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irian.macharashvili\Desktop\2020 ბიუჯეტი\"/>
    </mc:Choice>
  </mc:AlternateContent>
  <bookViews>
    <workbookView xWindow="0" yWindow="0" windowWidth="28800" windowHeight="12300" tabRatio="768" activeTab="2"/>
  </bookViews>
  <sheets>
    <sheet name="ბალანსი (2)" sheetId="26" r:id="rId1"/>
    <sheet name="შემოსულობები 1" sheetId="25" r:id="rId2"/>
    <sheet name="გადასახდელები" sheetId="13" r:id="rId3"/>
    <sheet name="ორგანიზაციული 8" sheetId="14" state="hidden" r:id="rId4"/>
    <sheet name="ორგანიზაციული" sheetId="19" r:id="rId5"/>
    <sheet name="2-3-7" sheetId="20" r:id="rId6"/>
    <sheet name="8-9" sheetId="21" r:id="rId7"/>
    <sheet name="4-5-6" sheetId="22" r:id="rId8"/>
    <sheet name="Sheet2" sheetId="24" r:id="rId9"/>
  </sheets>
  <externalReferences>
    <externalReference r:id="rId10"/>
  </externalReferences>
  <definedNames>
    <definedName name="_xlnm._FilterDatabase" localSheetId="7" hidden="1">'4-5-6'!$B$5:$S$459</definedName>
    <definedName name="_xlnm._FilterDatabase" localSheetId="2" hidden="1">გადასახდელები!$A$5:$T$25995</definedName>
    <definedName name="_xlnm._FilterDatabase" localSheetId="4" hidden="1">ორგანიზაციული!$G$5:$R$5</definedName>
    <definedName name="_xlnm._FilterDatabase" localSheetId="3" hidden="1">'ორგანიზაციული 8'!$A$5:$N$212</definedName>
    <definedName name="_xlnm._FilterDatabase" localSheetId="1" hidden="1">'შემოსულობები 1'!$B$9:$X$462</definedName>
    <definedName name="_xlnm.Print_Area" localSheetId="0">'ბალანსი (2)'!$A$2:$K$42</definedName>
    <definedName name="_xlnm.Print_Area" localSheetId="2">გადასახდელები!$F$2:$N$25990</definedName>
    <definedName name="_xlnm.Print_Area" localSheetId="4">ორგანიზაციული!$G$2:$L$1122</definedName>
    <definedName name="_xlnm.Print_Area" localSheetId="3">'ორგანიზაციული 8'!$C$4:$M$212</definedName>
    <definedName name="_xlnm.Print_Titles" localSheetId="2">გადასახდელები!$3:$5</definedName>
    <definedName name="_xlnm.Print_Titles" localSheetId="3">'ორგანიზაციული 8'!$5:$5</definedName>
    <definedName name="Z_B166EF19_E706_4F3D_8E0C_5B5B993D948D_.wvu.FilterData" localSheetId="2" hidden="1">გადასახდელები!$B$5:$G$235</definedName>
    <definedName name="Z_B166EF19_E706_4F3D_8E0C_5B5B993D948D_.wvu.FilterData" localSheetId="3" hidden="1">'ორგანიზაციული 8'!$A$5:$M$212</definedName>
    <definedName name="Z_B166EF19_E706_4F3D_8E0C_5B5B993D948D_.wvu.PrintArea" localSheetId="2" hidden="1">გადასახდელები!$F$5:$G$235</definedName>
    <definedName name="Z_B166EF19_E706_4F3D_8E0C_5B5B993D948D_.wvu.PrintArea" localSheetId="3" hidden="1">'ორგანიზაციული 8'!$C$5:$M$212</definedName>
  </definedNames>
  <calcPr calcId="162913"/>
  <customWorkbookViews>
    <customWorkbookView name="User - Personal View" guid="{B166EF19-E706-4F3D-8E0C-5B5B993D948D}" mergeInterval="0" personalView="1" maximized="1" xWindow="1" yWindow="1" windowWidth="1024" windowHeight="548" activeSheetId="2" showComments="commIndAndComment"/>
  </customWorkbookViews>
</workbook>
</file>

<file path=xl/calcChain.xml><?xml version="1.0" encoding="utf-8"?>
<calcChain xmlns="http://schemas.openxmlformats.org/spreadsheetml/2006/main">
  <c r="K993" i="13" l="1"/>
  <c r="I16567" i="13" l="1"/>
  <c r="I16337" i="13" s="1"/>
  <c r="J16567" i="13"/>
  <c r="J16337" i="13" s="1"/>
  <c r="K16567" i="13"/>
  <c r="K16337" i="13" s="1"/>
  <c r="L16567" i="13"/>
  <c r="L16337" i="13" s="1"/>
  <c r="M16567" i="13"/>
  <c r="M16337" i="13" s="1"/>
  <c r="N16337" i="13"/>
  <c r="H6677" i="13"/>
  <c r="M2913" i="13" l="1"/>
  <c r="L2913" i="13"/>
  <c r="K2913" i="13"/>
  <c r="M2907" i="13"/>
  <c r="L2907" i="13"/>
  <c r="K2907" i="13"/>
  <c r="J2913" i="13"/>
  <c r="I2912" i="13"/>
  <c r="I2911" i="13"/>
  <c r="I2910" i="13"/>
  <c r="I2909" i="13"/>
  <c r="I2908" i="13"/>
  <c r="I2913" i="13"/>
  <c r="I3362" i="13"/>
  <c r="M14586" i="13"/>
  <c r="M14356" i="13" s="1"/>
  <c r="L14586" i="13"/>
  <c r="L14356" i="13" s="1"/>
  <c r="K14586" i="13"/>
  <c r="K14356" i="13" s="1"/>
  <c r="M16656" i="13"/>
  <c r="M16426" i="13" s="1"/>
  <c r="L16656" i="13"/>
  <c r="L16426" i="13" s="1"/>
  <c r="K16656" i="13"/>
  <c r="K16426" i="13" s="1"/>
  <c r="I16417" i="13"/>
  <c r="I16656" i="13"/>
  <c r="I16426" i="13" s="1"/>
  <c r="M13206" i="13"/>
  <c r="M12976" i="13" s="1"/>
  <c r="K467" i="13"/>
  <c r="K472" i="13"/>
  <c r="K473" i="13"/>
  <c r="K474" i="13"/>
  <c r="K475" i="13"/>
  <c r="K476" i="13"/>
  <c r="K477" i="13"/>
  <c r="K478" i="13"/>
  <c r="K479" i="13"/>
  <c r="K481" i="13"/>
  <c r="K483" i="13"/>
  <c r="K484" i="13"/>
  <c r="K486" i="13"/>
  <c r="K487" i="13"/>
  <c r="K488" i="13"/>
  <c r="K490" i="13"/>
  <c r="K491" i="13"/>
  <c r="K492" i="13"/>
  <c r="K493" i="13"/>
  <c r="K494" i="13"/>
  <c r="K495" i="13"/>
  <c r="K496" i="13"/>
  <c r="K497" i="13"/>
  <c r="K498" i="13"/>
  <c r="K499" i="13"/>
  <c r="K500" i="13"/>
  <c r="K502" i="13"/>
  <c r="K503" i="13"/>
  <c r="K504" i="13"/>
  <c r="K505" i="13"/>
  <c r="K506" i="13"/>
  <c r="K507" i="13"/>
  <c r="K508" i="13"/>
  <c r="K509" i="13"/>
  <c r="K510" i="13"/>
  <c r="K512" i="13"/>
  <c r="K513" i="13"/>
  <c r="K514" i="13"/>
  <c r="K515" i="13"/>
  <c r="K516" i="13"/>
  <c r="K517" i="13"/>
  <c r="K518" i="13"/>
  <c r="K519" i="13"/>
  <c r="K520" i="13"/>
  <c r="K521" i="13"/>
  <c r="K522" i="13"/>
  <c r="K523" i="13"/>
  <c r="K524" i="13"/>
  <c r="K526" i="13"/>
  <c r="K527" i="13"/>
  <c r="K528" i="13"/>
  <c r="K529" i="13"/>
  <c r="K530" i="13"/>
  <c r="K531" i="13"/>
  <c r="K532" i="13"/>
  <c r="K534" i="13"/>
  <c r="K535" i="13"/>
  <c r="K536" i="13"/>
  <c r="K537" i="13"/>
  <c r="K538" i="13"/>
  <c r="K539" i="13"/>
  <c r="K540" i="13"/>
  <c r="K541" i="13"/>
  <c r="K542" i="13"/>
  <c r="K543" i="13"/>
  <c r="K544" i="13"/>
  <c r="K545" i="13"/>
  <c r="K546" i="13"/>
  <c r="K547" i="13"/>
  <c r="K550" i="13"/>
  <c r="K551" i="13"/>
  <c r="K552" i="13"/>
  <c r="K553" i="13"/>
  <c r="K554" i="13"/>
  <c r="K555" i="13"/>
  <c r="K556" i="13"/>
  <c r="K559" i="13"/>
  <c r="K560" i="13"/>
  <c r="K562" i="13"/>
  <c r="K563" i="13"/>
  <c r="K565" i="13"/>
  <c r="K566" i="13"/>
  <c r="K569" i="13"/>
  <c r="K570" i="13"/>
  <c r="K572" i="13"/>
  <c r="K573" i="13"/>
  <c r="K575" i="13"/>
  <c r="K576" i="13"/>
  <c r="K578" i="13"/>
  <c r="K581" i="13"/>
  <c r="K582" i="13"/>
  <c r="K583" i="13"/>
  <c r="K584" i="13"/>
  <c r="K585" i="13"/>
  <c r="K586" i="13"/>
  <c r="K587" i="13"/>
  <c r="K588" i="13"/>
  <c r="K589" i="13"/>
  <c r="K590" i="13"/>
  <c r="K591" i="13"/>
  <c r="K592" i="13"/>
  <c r="K593" i="13"/>
  <c r="K594" i="13"/>
  <c r="K595" i="13"/>
  <c r="K596" i="13"/>
  <c r="K597" i="13"/>
  <c r="K598" i="13"/>
  <c r="K599" i="13"/>
  <c r="K603" i="13"/>
  <c r="K604" i="13"/>
  <c r="K605" i="13"/>
  <c r="K606" i="13"/>
  <c r="K607" i="13"/>
  <c r="K608" i="13"/>
  <c r="K609" i="13"/>
  <c r="K610" i="13"/>
  <c r="K611" i="13"/>
  <c r="K612" i="13"/>
  <c r="K613" i="13"/>
  <c r="K616" i="13"/>
  <c r="K617" i="13"/>
  <c r="K618" i="13"/>
  <c r="K619" i="13"/>
  <c r="K620" i="13"/>
  <c r="K621" i="13"/>
  <c r="K623" i="13"/>
  <c r="K624" i="13"/>
  <c r="K625" i="13"/>
  <c r="K626" i="13"/>
  <c r="K627" i="13"/>
  <c r="K628" i="13"/>
  <c r="K629" i="13"/>
  <c r="K630" i="13"/>
  <c r="K631" i="13"/>
  <c r="K632" i="13"/>
  <c r="K633" i="13"/>
  <c r="K634" i="13"/>
  <c r="K635" i="13"/>
  <c r="K636" i="13"/>
  <c r="K637" i="13"/>
  <c r="K638" i="13"/>
  <c r="K639" i="13"/>
  <c r="K640" i="13"/>
  <c r="K641" i="13"/>
  <c r="K642" i="13"/>
  <c r="K644" i="13"/>
  <c r="K646" i="13"/>
  <c r="K647" i="13"/>
  <c r="K649" i="13"/>
  <c r="K651" i="13"/>
  <c r="K652" i="13"/>
  <c r="K653" i="13"/>
  <c r="K654" i="13"/>
  <c r="K655" i="13"/>
  <c r="K657" i="13"/>
  <c r="K658" i="13"/>
  <c r="K660" i="13"/>
  <c r="K661" i="13"/>
  <c r="K662" i="13"/>
  <c r="K665" i="13"/>
  <c r="K666" i="13"/>
  <c r="K667" i="13"/>
  <c r="K668" i="13"/>
  <c r="K669" i="13"/>
  <c r="K670" i="13"/>
  <c r="K672" i="13"/>
  <c r="K673" i="13"/>
  <c r="K674" i="13"/>
  <c r="K675" i="13"/>
  <c r="K676" i="13"/>
  <c r="K677" i="13"/>
  <c r="K678" i="13"/>
  <c r="K681" i="13"/>
  <c r="K682" i="13"/>
  <c r="K683" i="13"/>
  <c r="K684" i="13"/>
  <c r="K685" i="13"/>
  <c r="K686" i="13"/>
  <c r="K687" i="13"/>
  <c r="K689" i="13"/>
  <c r="K690" i="13"/>
  <c r="K691" i="13"/>
  <c r="K692" i="13"/>
  <c r="K693" i="13"/>
  <c r="K694" i="13"/>
  <c r="K695" i="13"/>
  <c r="K701" i="13"/>
  <c r="K700" i="13" s="1"/>
  <c r="K699" i="13" s="1"/>
  <c r="K712" i="13"/>
  <c r="K719" i="13"/>
  <c r="K731" i="13"/>
  <c r="K741" i="13"/>
  <c r="K755" i="13"/>
  <c r="K763" i="13"/>
  <c r="K779" i="13"/>
  <c r="K788" i="13"/>
  <c r="K791" i="13"/>
  <c r="K794" i="13"/>
  <c r="K798" i="13"/>
  <c r="K801" i="13"/>
  <c r="K804" i="13"/>
  <c r="K810" i="13"/>
  <c r="K809" i="13" s="1"/>
  <c r="K832" i="13"/>
  <c r="K845" i="13"/>
  <c r="K852" i="13"/>
  <c r="K875" i="13"/>
  <c r="K880" i="13"/>
  <c r="K878" i="13" s="1"/>
  <c r="K889" i="13"/>
  <c r="K894" i="13"/>
  <c r="K901" i="13"/>
  <c r="K910" i="13"/>
  <c r="K918" i="13"/>
  <c r="K931" i="13"/>
  <c r="K930" i="13" s="1"/>
  <c r="K929" i="13" s="1"/>
  <c r="K942" i="13"/>
  <c r="K949" i="13"/>
  <c r="K961" i="13"/>
  <c r="K971" i="13"/>
  <c r="K985" i="13"/>
  <c r="K1009" i="13"/>
  <c r="K1008" i="13" s="1"/>
  <c r="K1018" i="13"/>
  <c r="K1021" i="13"/>
  <c r="K1024" i="13"/>
  <c r="K1028" i="13"/>
  <c r="K1031" i="13"/>
  <c r="K1034" i="13"/>
  <c r="K1040" i="13"/>
  <c r="K1039" i="13" s="1"/>
  <c r="K1037" i="13" s="1"/>
  <c r="K1062" i="13"/>
  <c r="K1075" i="13"/>
  <c r="K1082" i="13"/>
  <c r="K1105" i="13"/>
  <c r="K1103" i="13" s="1"/>
  <c r="K1110" i="13"/>
  <c r="K1108" i="13" s="1"/>
  <c r="K1119" i="13"/>
  <c r="K1116" i="13" s="1"/>
  <c r="K1124" i="13"/>
  <c r="K1131" i="13"/>
  <c r="K1140" i="13"/>
  <c r="K1148" i="13"/>
  <c r="K1161" i="13"/>
  <c r="K1160" i="13" s="1"/>
  <c r="K1159" i="13" s="1"/>
  <c r="K1172" i="13"/>
  <c r="K1179" i="13"/>
  <c r="K1191" i="13"/>
  <c r="K1201" i="13"/>
  <c r="K1215" i="13"/>
  <c r="K1223" i="13"/>
  <c r="K1239" i="13"/>
  <c r="K1238" i="13" s="1"/>
  <c r="K1248" i="13"/>
  <c r="K1251" i="13"/>
  <c r="K1254" i="13"/>
  <c r="K1258" i="13"/>
  <c r="K1261" i="13"/>
  <c r="K1264" i="13"/>
  <c r="K1270" i="13"/>
  <c r="K1269" i="13" s="1"/>
  <c r="K1267" i="13" s="1"/>
  <c r="K1292" i="13"/>
  <c r="K1305" i="13"/>
  <c r="K1312" i="13"/>
  <c r="K1335" i="13"/>
  <c r="K1333" i="13" s="1"/>
  <c r="K1340" i="13"/>
  <c r="K1338" i="13" s="1"/>
  <c r="K1349" i="13"/>
  <c r="K1346" i="13" s="1"/>
  <c r="K1354" i="13"/>
  <c r="K1361" i="13"/>
  <c r="K1370" i="13"/>
  <c r="K1378" i="13"/>
  <c r="K1387" i="13"/>
  <c r="K1392" i="13"/>
  <c r="K1393" i="13"/>
  <c r="K1394" i="13"/>
  <c r="K1395" i="13"/>
  <c r="K1396" i="13"/>
  <c r="K1397" i="13"/>
  <c r="K1398" i="13"/>
  <c r="K1399" i="13"/>
  <c r="K1401" i="13"/>
  <c r="K1403" i="13"/>
  <c r="K1404" i="13"/>
  <c r="K1406" i="13"/>
  <c r="K1407" i="13"/>
  <c r="K1408" i="13"/>
  <c r="K1410" i="13"/>
  <c r="K1411" i="13"/>
  <c r="K1412" i="13"/>
  <c r="K1413" i="13"/>
  <c r="K1414" i="13"/>
  <c r="K1415" i="13"/>
  <c r="K1416" i="13"/>
  <c r="K1417" i="13"/>
  <c r="K1418" i="13"/>
  <c r="K1419" i="13"/>
  <c r="K1420" i="13"/>
  <c r="K1422" i="13"/>
  <c r="K1423" i="13"/>
  <c r="K1424" i="13"/>
  <c r="K1425" i="13"/>
  <c r="K1426" i="13"/>
  <c r="K1427" i="13"/>
  <c r="K1428" i="13"/>
  <c r="K1429" i="13"/>
  <c r="K1430" i="13"/>
  <c r="K1432" i="13"/>
  <c r="K1433" i="13"/>
  <c r="K1434" i="13"/>
  <c r="K1435" i="13"/>
  <c r="K1436" i="13"/>
  <c r="K1437" i="13"/>
  <c r="K1438" i="13"/>
  <c r="K1439" i="13"/>
  <c r="K1440" i="13"/>
  <c r="K1441" i="13"/>
  <c r="K1442" i="13"/>
  <c r="K1443" i="13"/>
  <c r="K1444" i="13"/>
  <c r="K1446" i="13"/>
  <c r="K1447" i="13"/>
  <c r="K1448" i="13"/>
  <c r="K1449" i="13"/>
  <c r="K1450" i="13"/>
  <c r="K1451" i="13"/>
  <c r="K1452" i="13"/>
  <c r="K1454" i="13"/>
  <c r="K1455" i="13"/>
  <c r="K1456" i="13"/>
  <c r="K1457" i="13"/>
  <c r="K1458" i="13"/>
  <c r="K1459" i="13"/>
  <c r="K1460" i="13"/>
  <c r="K1461" i="13"/>
  <c r="K1462" i="13"/>
  <c r="K1463" i="13"/>
  <c r="K1464" i="13"/>
  <c r="K1465" i="13"/>
  <c r="K1466" i="13"/>
  <c r="K1467" i="13"/>
  <c r="K1470" i="13"/>
  <c r="K1471" i="13"/>
  <c r="K1472" i="13"/>
  <c r="K1473" i="13"/>
  <c r="K1474" i="13"/>
  <c r="K1475" i="13"/>
  <c r="K1476" i="13"/>
  <c r="K1479" i="13"/>
  <c r="K1480" i="13"/>
  <c r="K1482" i="13"/>
  <c r="K1483" i="13"/>
  <c r="K1485" i="13"/>
  <c r="K1486" i="13"/>
  <c r="K1489" i="13"/>
  <c r="K1490" i="13"/>
  <c r="K1492" i="13"/>
  <c r="K1493" i="13"/>
  <c r="K1495" i="13"/>
  <c r="K1496" i="13"/>
  <c r="K1498" i="13"/>
  <c r="K1501" i="13"/>
  <c r="K1502" i="13"/>
  <c r="K1503" i="13"/>
  <c r="K1504" i="13"/>
  <c r="K1505" i="13"/>
  <c r="K1506" i="13"/>
  <c r="K1507" i="13"/>
  <c r="K1508" i="13"/>
  <c r="K1509" i="13"/>
  <c r="K1510" i="13"/>
  <c r="K1511" i="13"/>
  <c r="K1512" i="13"/>
  <c r="K1513" i="13"/>
  <c r="K1514" i="13"/>
  <c r="K1515" i="13"/>
  <c r="K1516" i="13"/>
  <c r="K1517" i="13"/>
  <c r="K1518" i="13"/>
  <c r="K1519" i="13"/>
  <c r="K1523" i="13"/>
  <c r="K1524" i="13"/>
  <c r="K1525" i="13"/>
  <c r="K1526" i="13"/>
  <c r="K1527" i="13"/>
  <c r="K1528" i="13"/>
  <c r="K1529" i="13"/>
  <c r="K1530" i="13"/>
  <c r="K1531" i="13"/>
  <c r="K1532" i="13"/>
  <c r="K1533" i="13"/>
  <c r="K1536" i="13"/>
  <c r="K1537" i="13"/>
  <c r="K1538" i="13"/>
  <c r="K1539" i="13"/>
  <c r="K1540" i="13"/>
  <c r="K1541" i="13"/>
  <c r="K1543" i="13"/>
  <c r="K1544" i="13"/>
  <c r="K1545" i="13"/>
  <c r="K1546" i="13"/>
  <c r="K1547" i="13"/>
  <c r="K1548" i="13"/>
  <c r="K1549" i="13"/>
  <c r="K1550" i="13"/>
  <c r="K1551" i="13"/>
  <c r="K1552" i="13"/>
  <c r="K1553" i="13"/>
  <c r="K1554" i="13"/>
  <c r="K1555" i="13"/>
  <c r="K1556" i="13"/>
  <c r="K1557" i="13"/>
  <c r="K1558" i="13"/>
  <c r="K1559" i="13"/>
  <c r="K1560" i="13"/>
  <c r="K1561" i="13"/>
  <c r="K1562" i="13"/>
  <c r="K1564" i="13"/>
  <c r="K1566" i="13"/>
  <c r="K1567" i="13"/>
  <c r="K1569" i="13"/>
  <c r="K1571" i="13"/>
  <c r="K1572" i="13"/>
  <c r="K1573" i="13"/>
  <c r="K1574" i="13"/>
  <c r="K1575" i="13"/>
  <c r="K1577" i="13"/>
  <c r="K1578" i="13"/>
  <c r="K1580" i="13"/>
  <c r="K1581" i="13"/>
  <c r="K1582" i="13"/>
  <c r="K1585" i="13"/>
  <c r="K1586" i="13"/>
  <c r="K1587" i="13"/>
  <c r="K1588" i="13"/>
  <c r="K1589" i="13"/>
  <c r="K1590" i="13"/>
  <c r="K1592" i="13"/>
  <c r="K1593" i="13"/>
  <c r="K1594" i="13"/>
  <c r="K1595" i="13"/>
  <c r="K1596" i="13"/>
  <c r="K1597" i="13"/>
  <c r="K1598" i="13"/>
  <c r="K1601" i="13"/>
  <c r="K1602" i="13"/>
  <c r="K1603" i="13"/>
  <c r="K1604" i="13"/>
  <c r="K1605" i="13"/>
  <c r="K1606" i="13"/>
  <c r="K1607" i="13"/>
  <c r="K1609" i="13"/>
  <c r="K1610" i="13"/>
  <c r="K1611" i="13"/>
  <c r="K1612" i="13"/>
  <c r="K1613" i="13"/>
  <c r="K1614" i="13"/>
  <c r="K1615" i="13"/>
  <c r="K1621" i="13"/>
  <c r="K1632" i="13"/>
  <c r="K1639" i="13"/>
  <c r="K1651" i="13"/>
  <c r="K1661" i="13"/>
  <c r="K1675" i="13"/>
  <c r="K1683" i="13"/>
  <c r="K1699" i="13"/>
  <c r="K1708" i="13"/>
  <c r="K1711" i="13"/>
  <c r="K1714" i="13"/>
  <c r="K1718" i="13"/>
  <c r="K1721" i="13"/>
  <c r="K1724" i="13"/>
  <c r="K1730" i="13"/>
  <c r="K1729" i="13" s="1"/>
  <c r="K1752" i="13"/>
  <c r="K1765" i="13"/>
  <c r="K1772" i="13"/>
  <c r="K1795" i="13"/>
  <c r="K1793" i="13" s="1"/>
  <c r="K1800" i="13"/>
  <c r="K1809" i="13"/>
  <c r="K1814" i="13"/>
  <c r="K1821" i="13"/>
  <c r="K1830" i="13"/>
  <c r="K1838" i="13"/>
  <c r="K1851" i="13"/>
  <c r="K1850" i="13" s="1"/>
  <c r="K1849" i="13" s="1"/>
  <c r="K1862" i="13"/>
  <c r="K1869" i="13"/>
  <c r="K1881" i="13"/>
  <c r="K1891" i="13"/>
  <c r="K1905" i="13"/>
  <c r="K1913" i="13"/>
  <c r="K1929" i="13"/>
  <c r="K1928" i="13" s="1"/>
  <c r="K1938" i="13"/>
  <c r="K1941" i="13"/>
  <c r="K1944" i="13"/>
  <c r="K1948" i="13"/>
  <c r="K1951" i="13"/>
  <c r="K1954" i="13"/>
  <c r="K1960" i="13"/>
  <c r="K1959" i="13" s="1"/>
  <c r="K1957" i="13" s="1"/>
  <c r="K1982" i="13"/>
  <c r="K1995" i="13"/>
  <c r="K2002" i="13"/>
  <c r="K2025" i="13"/>
  <c r="K2023" i="13" s="1"/>
  <c r="K2030" i="13"/>
  <c r="K2028" i="13" s="1"/>
  <c r="K2039" i="13"/>
  <c r="K2036" i="13" s="1"/>
  <c r="K2044" i="13"/>
  <c r="K2051" i="13"/>
  <c r="K2060" i="13"/>
  <c r="K2068" i="13"/>
  <c r="K2081" i="13"/>
  <c r="K2080" i="13" s="1"/>
  <c r="K2079" i="13" s="1"/>
  <c r="K2092" i="13"/>
  <c r="K2099" i="13"/>
  <c r="K2111" i="13"/>
  <c r="K2121" i="13"/>
  <c r="K2135" i="13"/>
  <c r="K2143" i="13"/>
  <c r="K2159" i="13"/>
  <c r="K2158" i="13" s="1"/>
  <c r="K2168" i="13"/>
  <c r="K2171" i="13"/>
  <c r="K2174" i="13"/>
  <c r="K2178" i="13"/>
  <c r="K2181" i="13"/>
  <c r="K2184" i="13"/>
  <c r="K2190" i="13"/>
  <c r="K2189" i="13" s="1"/>
  <c r="K2187" i="13" s="1"/>
  <c r="K2212" i="13"/>
  <c r="K2225" i="13"/>
  <c r="K2232" i="13"/>
  <c r="K2255" i="13"/>
  <c r="K2253" i="13" s="1"/>
  <c r="K2260" i="13"/>
  <c r="K2258" i="13" s="1"/>
  <c r="K2269" i="13"/>
  <c r="K2266" i="13" s="1"/>
  <c r="K2274" i="13"/>
  <c r="K2281" i="13"/>
  <c r="K2290" i="13"/>
  <c r="K2298" i="13"/>
  <c r="K2311" i="13"/>
  <c r="K2310" i="13" s="1"/>
  <c r="K2309" i="13" s="1"/>
  <c r="K2322" i="13"/>
  <c r="K2329" i="13"/>
  <c r="K2341" i="13"/>
  <c r="K2351" i="13"/>
  <c r="K2365" i="13"/>
  <c r="K2373" i="13"/>
  <c r="K2389" i="13"/>
  <c r="K2388" i="13" s="1"/>
  <c r="K2398" i="13"/>
  <c r="K2401" i="13"/>
  <c r="K2404" i="13"/>
  <c r="K2408" i="13"/>
  <c r="K2411" i="13"/>
  <c r="K2414" i="13"/>
  <c r="K2420" i="13"/>
  <c r="K2419" i="13" s="1"/>
  <c r="K2417" i="13" s="1"/>
  <c r="K2442" i="13"/>
  <c r="K2455" i="13"/>
  <c r="K2462" i="13"/>
  <c r="K2485" i="13"/>
  <c r="K2483" i="13" s="1"/>
  <c r="K2490" i="13"/>
  <c r="K2488" i="13" s="1"/>
  <c r="K2499" i="13"/>
  <c r="K2496" i="13" s="1"/>
  <c r="K2504" i="13"/>
  <c r="K2511" i="13"/>
  <c r="K2520" i="13"/>
  <c r="K2528" i="13"/>
  <c r="K2767" i="13"/>
  <c r="K2772" i="13"/>
  <c r="K2773" i="13"/>
  <c r="K2774" i="13"/>
  <c r="K2775" i="13"/>
  <c r="K2776" i="13"/>
  <c r="K2777" i="13"/>
  <c r="K2778" i="13"/>
  <c r="K2779" i="13"/>
  <c r="K2781" i="13"/>
  <c r="K2783" i="13"/>
  <c r="K2784" i="13"/>
  <c r="K2786" i="13"/>
  <c r="K2787" i="13"/>
  <c r="K2788" i="13"/>
  <c r="K2790" i="13"/>
  <c r="K2791" i="13"/>
  <c r="K2792" i="13"/>
  <c r="K2793" i="13"/>
  <c r="K2794" i="13"/>
  <c r="K2795" i="13"/>
  <c r="K2796" i="13"/>
  <c r="K2797" i="13"/>
  <c r="K2798" i="13"/>
  <c r="K2799" i="13"/>
  <c r="K2800" i="13"/>
  <c r="K2802" i="13"/>
  <c r="K2803" i="13"/>
  <c r="K2804" i="13"/>
  <c r="K2805" i="13"/>
  <c r="K2806" i="13"/>
  <c r="K2807" i="13"/>
  <c r="K2808" i="13"/>
  <c r="K2809" i="13"/>
  <c r="K2810" i="13"/>
  <c r="K2812" i="13"/>
  <c r="K2813" i="13"/>
  <c r="K2814" i="13"/>
  <c r="K2815" i="13"/>
  <c r="K2816" i="13"/>
  <c r="K2817" i="13"/>
  <c r="K2818" i="13"/>
  <c r="K2819" i="13"/>
  <c r="K2820" i="13"/>
  <c r="K2821" i="13"/>
  <c r="K2822" i="13"/>
  <c r="K2823" i="13"/>
  <c r="K2824" i="13"/>
  <c r="K2826" i="13"/>
  <c r="K2827" i="13"/>
  <c r="K2828" i="13"/>
  <c r="K2829" i="13"/>
  <c r="K2830" i="13"/>
  <c r="K2831" i="13"/>
  <c r="K2832" i="13"/>
  <c r="K2834" i="13"/>
  <c r="K2835" i="13"/>
  <c r="K2836" i="13"/>
  <c r="K2837" i="13"/>
  <c r="K2838" i="13"/>
  <c r="K2839" i="13"/>
  <c r="K2840" i="13"/>
  <c r="K2841" i="13"/>
  <c r="K2842" i="13"/>
  <c r="K2843" i="13"/>
  <c r="K2844" i="13"/>
  <c r="K2845" i="13"/>
  <c r="K2846" i="13"/>
  <c r="K2847" i="13"/>
  <c r="K2850" i="13"/>
  <c r="K2851" i="13"/>
  <c r="K2852" i="13"/>
  <c r="K2853" i="13"/>
  <c r="K2854" i="13"/>
  <c r="K2855" i="13"/>
  <c r="K2856" i="13"/>
  <c r="K2859" i="13"/>
  <c r="K2860" i="13"/>
  <c r="K2862" i="13"/>
  <c r="K2863" i="13"/>
  <c r="K2865" i="13"/>
  <c r="K2866" i="13"/>
  <c r="K2869" i="13"/>
  <c r="K2870" i="13"/>
  <c r="K2872" i="13"/>
  <c r="K2873" i="13"/>
  <c r="K2875" i="13"/>
  <c r="K2876" i="13"/>
  <c r="K2878" i="13"/>
  <c r="K2881" i="13"/>
  <c r="K2882" i="13"/>
  <c r="K2883" i="13"/>
  <c r="K2884" i="13"/>
  <c r="K2885" i="13"/>
  <c r="K2886" i="13"/>
  <c r="K2887" i="13"/>
  <c r="K2888" i="13"/>
  <c r="K2889" i="13"/>
  <c r="K2890" i="13"/>
  <c r="K2891" i="13"/>
  <c r="K2892" i="13"/>
  <c r="K2893" i="13"/>
  <c r="K2894" i="13"/>
  <c r="K2895" i="13"/>
  <c r="K2896" i="13"/>
  <c r="K2897" i="13"/>
  <c r="K2898" i="13"/>
  <c r="K2899" i="13"/>
  <c r="K2903" i="13"/>
  <c r="K2904" i="13"/>
  <c r="K2905" i="13"/>
  <c r="K2906" i="13"/>
  <c r="K2908" i="13"/>
  <c r="K2909" i="13"/>
  <c r="K2910" i="13"/>
  <c r="K2911" i="13"/>
  <c r="K2912" i="13"/>
  <c r="K2916" i="13"/>
  <c r="K2917" i="13"/>
  <c r="K2918" i="13"/>
  <c r="K2919" i="13"/>
  <c r="K2920" i="13"/>
  <c r="K2921" i="13"/>
  <c r="K2923" i="13"/>
  <c r="K2924" i="13"/>
  <c r="K2925" i="13"/>
  <c r="K2926" i="13"/>
  <c r="K2927" i="13"/>
  <c r="K2928" i="13"/>
  <c r="K2929" i="13"/>
  <c r="K2930" i="13"/>
  <c r="K2931" i="13"/>
  <c r="K2932" i="13"/>
  <c r="K2933" i="13"/>
  <c r="K2934" i="13"/>
  <c r="K2935" i="13"/>
  <c r="K2936" i="13"/>
  <c r="K2937" i="13"/>
  <c r="K2938" i="13"/>
  <c r="K2939" i="13"/>
  <c r="K2940" i="13"/>
  <c r="K2941" i="13"/>
  <c r="K2942" i="13"/>
  <c r="K2944" i="13"/>
  <c r="K2946" i="13"/>
  <c r="K2947" i="13"/>
  <c r="K2949" i="13"/>
  <c r="K2951" i="13"/>
  <c r="K2952" i="13"/>
  <c r="K2953" i="13"/>
  <c r="K2954" i="13"/>
  <c r="K2955" i="13"/>
  <c r="K2957" i="13"/>
  <c r="K2958" i="13"/>
  <c r="K2960" i="13"/>
  <c r="K2961" i="13"/>
  <c r="K2962" i="13"/>
  <c r="K2965" i="13"/>
  <c r="K2966" i="13"/>
  <c r="K2967" i="13"/>
  <c r="K2968" i="13"/>
  <c r="K2969" i="13"/>
  <c r="K2970" i="13"/>
  <c r="K2972" i="13"/>
  <c r="K2973" i="13"/>
  <c r="K2974" i="13"/>
  <c r="K2975" i="13"/>
  <c r="K2976" i="13"/>
  <c r="K2977" i="13"/>
  <c r="K2978" i="13"/>
  <c r="K2981" i="13"/>
  <c r="K2982" i="13"/>
  <c r="K2983" i="13"/>
  <c r="K2984" i="13"/>
  <c r="K2985" i="13"/>
  <c r="K2986" i="13"/>
  <c r="K2987" i="13"/>
  <c r="K2989" i="13"/>
  <c r="K2990" i="13"/>
  <c r="K2991" i="13"/>
  <c r="K2992" i="13"/>
  <c r="K2993" i="13"/>
  <c r="K2994" i="13"/>
  <c r="K2995" i="13"/>
  <c r="K3001" i="13"/>
  <c r="K3012" i="13"/>
  <c r="K3019" i="13"/>
  <c r="K3031" i="13"/>
  <c r="K3041" i="13"/>
  <c r="K3055" i="13"/>
  <c r="K3063" i="13"/>
  <c r="K3079" i="13"/>
  <c r="K3088" i="13"/>
  <c r="K3091" i="13"/>
  <c r="K3094" i="13"/>
  <c r="K3098" i="13"/>
  <c r="K3101" i="13"/>
  <c r="K3104" i="13"/>
  <c r="K3110" i="13"/>
  <c r="K3132" i="13"/>
  <c r="K3145" i="13"/>
  <c r="K3152" i="13"/>
  <c r="K3175" i="13"/>
  <c r="K3173" i="13" s="1"/>
  <c r="K3180" i="13"/>
  <c r="K3189" i="13"/>
  <c r="K3186" i="13" s="1"/>
  <c r="K3194" i="13"/>
  <c r="K3201" i="13"/>
  <c r="K3210" i="13"/>
  <c r="K3218" i="13"/>
  <c r="K3231" i="13"/>
  <c r="K3230" i="13" s="1"/>
  <c r="K3229" i="13" s="1"/>
  <c r="K3242" i="13"/>
  <c r="K3249" i="13"/>
  <c r="K3261" i="13"/>
  <c r="K3271" i="13"/>
  <c r="K3285" i="13"/>
  <c r="K3293" i="13"/>
  <c r="K3309" i="13"/>
  <c r="K3308" i="13" s="1"/>
  <c r="K3318" i="13"/>
  <c r="K3321" i="13"/>
  <c r="K3324" i="13"/>
  <c r="K3328" i="13"/>
  <c r="K3331" i="13"/>
  <c r="K3334" i="13"/>
  <c r="K3340" i="13"/>
  <c r="K3339" i="13" s="1"/>
  <c r="K3337" i="13" s="1"/>
  <c r="K3362" i="13"/>
  <c r="K3375" i="13"/>
  <c r="K3382" i="13"/>
  <c r="K3405" i="13"/>
  <c r="K3403" i="13" s="1"/>
  <c r="K3410" i="13"/>
  <c r="K3408" i="13" s="1"/>
  <c r="K3419" i="13"/>
  <c r="K3416" i="13" s="1"/>
  <c r="K3424" i="13"/>
  <c r="K3431" i="13"/>
  <c r="K3440" i="13"/>
  <c r="K3448" i="13"/>
  <c r="K3461" i="13"/>
  <c r="K3460" i="13" s="1"/>
  <c r="K3459" i="13" s="1"/>
  <c r="K3472" i="13"/>
  <c r="K3479" i="13"/>
  <c r="K3491" i="13"/>
  <c r="K3501" i="13"/>
  <c r="K3515" i="13"/>
  <c r="K3523" i="13"/>
  <c r="K3539" i="13"/>
  <c r="K3538" i="13" s="1"/>
  <c r="K3548" i="13"/>
  <c r="K3551" i="13"/>
  <c r="K3554" i="13"/>
  <c r="K3558" i="13"/>
  <c r="K3561" i="13"/>
  <c r="K3564" i="13"/>
  <c r="K3570" i="13"/>
  <c r="K3569" i="13" s="1"/>
  <c r="K3567" i="13" s="1"/>
  <c r="K3592" i="13"/>
  <c r="K3605" i="13"/>
  <c r="K3612" i="13"/>
  <c r="K3635" i="13"/>
  <c r="K3633" i="13" s="1"/>
  <c r="K3640" i="13"/>
  <c r="K3638" i="13" s="1"/>
  <c r="K3649" i="13"/>
  <c r="K3646" i="13" s="1"/>
  <c r="K3654" i="13"/>
  <c r="K3661" i="13"/>
  <c r="K3670" i="13"/>
  <c r="K3678" i="13"/>
  <c r="K3691" i="13"/>
  <c r="K3690" i="13" s="1"/>
  <c r="K3689" i="13" s="1"/>
  <c r="K3702" i="13"/>
  <c r="K3709" i="13"/>
  <c r="K3721" i="13"/>
  <c r="K3731" i="13"/>
  <c r="K3745" i="13"/>
  <c r="K3753" i="13"/>
  <c r="K3769" i="13"/>
  <c r="K3768" i="13" s="1"/>
  <c r="K3778" i="13"/>
  <c r="K3781" i="13"/>
  <c r="K3784" i="13"/>
  <c r="K3788" i="13"/>
  <c r="K3791" i="13"/>
  <c r="K3794" i="13"/>
  <c r="K3800" i="13"/>
  <c r="K3799" i="13" s="1"/>
  <c r="K3797" i="13" s="1"/>
  <c r="K3822" i="13"/>
  <c r="K3835" i="13"/>
  <c r="K3842" i="13"/>
  <c r="K3865" i="13"/>
  <c r="K3863" i="13" s="1"/>
  <c r="K3870" i="13"/>
  <c r="K3868" i="13" s="1"/>
  <c r="K3879" i="13"/>
  <c r="K3876" i="13" s="1"/>
  <c r="K3884" i="13"/>
  <c r="K3891" i="13"/>
  <c r="K3900" i="13"/>
  <c r="K3908" i="13"/>
  <c r="K3921" i="13"/>
  <c r="K3920" i="13" s="1"/>
  <c r="K3919" i="13" s="1"/>
  <c r="K3932" i="13"/>
  <c r="K3939" i="13"/>
  <c r="K3951" i="13"/>
  <c r="K3961" i="13"/>
  <c r="K3975" i="13"/>
  <c r="K3983" i="13"/>
  <c r="K3999" i="13"/>
  <c r="K3998" i="13" s="1"/>
  <c r="K4008" i="13"/>
  <c r="K4011" i="13"/>
  <c r="K4014" i="13"/>
  <c r="K4018" i="13"/>
  <c r="K4021" i="13"/>
  <c r="K4024" i="13"/>
  <c r="K4030" i="13"/>
  <c r="K4029" i="13" s="1"/>
  <c r="K4027" i="13" s="1"/>
  <c r="K4052" i="13"/>
  <c r="K4065" i="13"/>
  <c r="K4072" i="13"/>
  <c r="K4095" i="13"/>
  <c r="K4093" i="13" s="1"/>
  <c r="K4100" i="13"/>
  <c r="K4098" i="13" s="1"/>
  <c r="K4109" i="13"/>
  <c r="K4106" i="13" s="1"/>
  <c r="K4114" i="13"/>
  <c r="K4121" i="13"/>
  <c r="K4130" i="13"/>
  <c r="K4138" i="13"/>
  <c r="K4151" i="13"/>
  <c r="K4150" i="13" s="1"/>
  <c r="K4149" i="13" s="1"/>
  <c r="K4162" i="13"/>
  <c r="K4169" i="13"/>
  <c r="K4181" i="13"/>
  <c r="K4191" i="13"/>
  <c r="K4205" i="13"/>
  <c r="K4213" i="13"/>
  <c r="K4229" i="13"/>
  <c r="K4228" i="13" s="1"/>
  <c r="K4238" i="13"/>
  <c r="K4241" i="13"/>
  <c r="K4244" i="13"/>
  <c r="K4248" i="13"/>
  <c r="K4251" i="13"/>
  <c r="K4254" i="13"/>
  <c r="K4260" i="13"/>
  <c r="K4259" i="13" s="1"/>
  <c r="K4257" i="13" s="1"/>
  <c r="K4282" i="13"/>
  <c r="K4295" i="13"/>
  <c r="K4302" i="13"/>
  <c r="K4325" i="13"/>
  <c r="K4323" i="13" s="1"/>
  <c r="K4330" i="13"/>
  <c r="K4328" i="13" s="1"/>
  <c r="K4339" i="13"/>
  <c r="K4336" i="13" s="1"/>
  <c r="K4344" i="13"/>
  <c r="K4351" i="13"/>
  <c r="K4360" i="13"/>
  <c r="K4368" i="13"/>
  <c r="K4377" i="13"/>
  <c r="K4382" i="13"/>
  <c r="K4383" i="13"/>
  <c r="K4384" i="13"/>
  <c r="K4385" i="13"/>
  <c r="K4386" i="13"/>
  <c r="K4387" i="13"/>
  <c r="K4388" i="13"/>
  <c r="K4389" i="13"/>
  <c r="K4391" i="13"/>
  <c r="K4393" i="13"/>
  <c r="K4394" i="13"/>
  <c r="K4396" i="13"/>
  <c r="K4397" i="13"/>
  <c r="K4398" i="13"/>
  <c r="K4400" i="13"/>
  <c r="K4401" i="13"/>
  <c r="K4402" i="13"/>
  <c r="K4403" i="13"/>
  <c r="K4404" i="13"/>
  <c r="K4405" i="13"/>
  <c r="K4406" i="13"/>
  <c r="K4407" i="13"/>
  <c r="K4408" i="13"/>
  <c r="K4409" i="13"/>
  <c r="K4410" i="13"/>
  <c r="K4412" i="13"/>
  <c r="K4413" i="13"/>
  <c r="K4414" i="13"/>
  <c r="K4415" i="13"/>
  <c r="K4416" i="13"/>
  <c r="K4417" i="13"/>
  <c r="K4418" i="13"/>
  <c r="K4419" i="13"/>
  <c r="K4420" i="13"/>
  <c r="K4422" i="13"/>
  <c r="K4423" i="13"/>
  <c r="K4424" i="13"/>
  <c r="K4425" i="13"/>
  <c r="K4426" i="13"/>
  <c r="K4427" i="13"/>
  <c r="K4428" i="13"/>
  <c r="K4429" i="13"/>
  <c r="K4430" i="13"/>
  <c r="K4431" i="13"/>
  <c r="K4432" i="13"/>
  <c r="K4433" i="13"/>
  <c r="K4434" i="13"/>
  <c r="K4436" i="13"/>
  <c r="K4437" i="13"/>
  <c r="K4438" i="13"/>
  <c r="K4439" i="13"/>
  <c r="K4440" i="13"/>
  <c r="K4441" i="13"/>
  <c r="K4442" i="13"/>
  <c r="K4444" i="13"/>
  <c r="K4445" i="13"/>
  <c r="K4446" i="13"/>
  <c r="K4447" i="13"/>
  <c r="K4448" i="13"/>
  <c r="K4449" i="13"/>
  <c r="K4450" i="13"/>
  <c r="K4451" i="13"/>
  <c r="K4452" i="13"/>
  <c r="K4453" i="13"/>
  <c r="K4454" i="13"/>
  <c r="K4455" i="13"/>
  <c r="K4456" i="13"/>
  <c r="K4457" i="13"/>
  <c r="K4460" i="13"/>
  <c r="K4461" i="13"/>
  <c r="K4462" i="13"/>
  <c r="K4463" i="13"/>
  <c r="K4464" i="13"/>
  <c r="K4465" i="13"/>
  <c r="K4466" i="13"/>
  <c r="K4469" i="13"/>
  <c r="K4470" i="13"/>
  <c r="K4472" i="13"/>
  <c r="K4473" i="13"/>
  <c r="K4475" i="13"/>
  <c r="K4476" i="13"/>
  <c r="K4479" i="13"/>
  <c r="K4480" i="13"/>
  <c r="K4482" i="13"/>
  <c r="K4483" i="13"/>
  <c r="K4485" i="13"/>
  <c r="K4486" i="13"/>
  <c r="K4488" i="13"/>
  <c r="K4491" i="13"/>
  <c r="K4492" i="13"/>
  <c r="K4493" i="13"/>
  <c r="K4494" i="13"/>
  <c r="K4495" i="13"/>
  <c r="K4496" i="13"/>
  <c r="K4497" i="13"/>
  <c r="K4498" i="13"/>
  <c r="K4499" i="13"/>
  <c r="K4500" i="13"/>
  <c r="K4501" i="13"/>
  <c r="K4502" i="13"/>
  <c r="K4503" i="13"/>
  <c r="K4504" i="13"/>
  <c r="K4505" i="13"/>
  <c r="K4506" i="13"/>
  <c r="K4507" i="13"/>
  <c r="K4508" i="13"/>
  <c r="K4509" i="13"/>
  <c r="K4513" i="13"/>
  <c r="K4514" i="13"/>
  <c r="K4515" i="13"/>
  <c r="K4516" i="13"/>
  <c r="K4517" i="13"/>
  <c r="K4518" i="13"/>
  <c r="K4519" i="13"/>
  <c r="K4520" i="13"/>
  <c r="K4521" i="13"/>
  <c r="K4522" i="13"/>
  <c r="K4523" i="13"/>
  <c r="K4526" i="13"/>
  <c r="K4527" i="13"/>
  <c r="K4528" i="13"/>
  <c r="K4529" i="13"/>
  <c r="K4530" i="13"/>
  <c r="K4531" i="13"/>
  <c r="K4533" i="13"/>
  <c r="K4534" i="13"/>
  <c r="K4535" i="13"/>
  <c r="K4536" i="13"/>
  <c r="K4537" i="13"/>
  <c r="K4538" i="13"/>
  <c r="K4539" i="13"/>
  <c r="K4540" i="13"/>
  <c r="K4541" i="13"/>
  <c r="K4542" i="13"/>
  <c r="K4543" i="13"/>
  <c r="K4544" i="13"/>
  <c r="K4545" i="13"/>
  <c r="K4546" i="13"/>
  <c r="K4547" i="13"/>
  <c r="K4548" i="13"/>
  <c r="K4549" i="13"/>
  <c r="K4550" i="13"/>
  <c r="K4551" i="13"/>
  <c r="K4552" i="13"/>
  <c r="K4554" i="13"/>
  <c r="K4556" i="13"/>
  <c r="K4557" i="13"/>
  <c r="K4559" i="13"/>
  <c r="K4561" i="13"/>
  <c r="K4562" i="13"/>
  <c r="K4563" i="13"/>
  <c r="K4564" i="13"/>
  <c r="K4565" i="13"/>
  <c r="K4567" i="13"/>
  <c r="K4568" i="13"/>
  <c r="K4570" i="13"/>
  <c r="K4571" i="13"/>
  <c r="K4572" i="13"/>
  <c r="K4575" i="13"/>
  <c r="K4576" i="13"/>
  <c r="K4577" i="13"/>
  <c r="K4578" i="13"/>
  <c r="K4579" i="13"/>
  <c r="K4580" i="13"/>
  <c r="K4582" i="13"/>
  <c r="K4583" i="13"/>
  <c r="K4584" i="13"/>
  <c r="K4585" i="13"/>
  <c r="K4586" i="13"/>
  <c r="K4587" i="13"/>
  <c r="K4588" i="13"/>
  <c r="K4591" i="13"/>
  <c r="K4592" i="13"/>
  <c r="K4593" i="13"/>
  <c r="K4594" i="13"/>
  <c r="K4595" i="13"/>
  <c r="K4596" i="13"/>
  <c r="K4597" i="13"/>
  <c r="K4599" i="13"/>
  <c r="K4600" i="13"/>
  <c r="K4601" i="13"/>
  <c r="K4602" i="13"/>
  <c r="K4603" i="13"/>
  <c r="K4604" i="13"/>
  <c r="K4605" i="13"/>
  <c r="K4611" i="13"/>
  <c r="K4610" i="13" s="1"/>
  <c r="K4622" i="13"/>
  <c r="K4629" i="13"/>
  <c r="K4641" i="13"/>
  <c r="K4651" i="13"/>
  <c r="K4665" i="13"/>
  <c r="K4673" i="13"/>
  <c r="K4689" i="13"/>
  <c r="K4698" i="13"/>
  <c r="K4701" i="13"/>
  <c r="K4704" i="13"/>
  <c r="K4708" i="13"/>
  <c r="K4711" i="13"/>
  <c r="K4714" i="13"/>
  <c r="K4720" i="13"/>
  <c r="K4742" i="13"/>
  <c r="K4755" i="13"/>
  <c r="K4762" i="13"/>
  <c r="K4785" i="13"/>
  <c r="K4783" i="13" s="1"/>
  <c r="K4790" i="13"/>
  <c r="K4799" i="13"/>
  <c r="K4796" i="13" s="1"/>
  <c r="K4804" i="13"/>
  <c r="K4811" i="13"/>
  <c r="K4820" i="13"/>
  <c r="K4828" i="13"/>
  <c r="K4841" i="13"/>
  <c r="K4840" i="13" s="1"/>
  <c r="K4839" i="13" s="1"/>
  <c r="K4852" i="13"/>
  <c r="K4859" i="13"/>
  <c r="K4871" i="13"/>
  <c r="K4881" i="13"/>
  <c r="K4895" i="13"/>
  <c r="K4903" i="13"/>
  <c r="K4919" i="13"/>
  <c r="K4918" i="13" s="1"/>
  <c r="K4928" i="13"/>
  <c r="K4931" i="13"/>
  <c r="K4934" i="13"/>
  <c r="K4938" i="13"/>
  <c r="K4941" i="13"/>
  <c r="K4944" i="13"/>
  <c r="K4950" i="13"/>
  <c r="K4949" i="13" s="1"/>
  <c r="K4947" i="13" s="1"/>
  <c r="K4972" i="13"/>
  <c r="K4985" i="13"/>
  <c r="K4992" i="13"/>
  <c r="K5015" i="13"/>
  <c r="K5013" i="13" s="1"/>
  <c r="K5020" i="13"/>
  <c r="K5018" i="13" s="1"/>
  <c r="K5029" i="13"/>
  <c r="K5026" i="13" s="1"/>
  <c r="K5034" i="13"/>
  <c r="K5041" i="13"/>
  <c r="K5050" i="13"/>
  <c r="K5058" i="13"/>
  <c r="K5071" i="13"/>
  <c r="K5070" i="13" s="1"/>
  <c r="K5069" i="13" s="1"/>
  <c r="K5082" i="13"/>
  <c r="K5089" i="13"/>
  <c r="K5101" i="13"/>
  <c r="K5111" i="13"/>
  <c r="K5125" i="13"/>
  <c r="K5133" i="13"/>
  <c r="K5149" i="13"/>
  <c r="K5148" i="13" s="1"/>
  <c r="K5158" i="13"/>
  <c r="K5161" i="13"/>
  <c r="K5164" i="13"/>
  <c r="K5168" i="13"/>
  <c r="K5171" i="13"/>
  <c r="K5174" i="13"/>
  <c r="K5180" i="13"/>
  <c r="K5179" i="13" s="1"/>
  <c r="K5177" i="13" s="1"/>
  <c r="K5202" i="13"/>
  <c r="K5215" i="13"/>
  <c r="K5222" i="13"/>
  <c r="K5245" i="13"/>
  <c r="K5243" i="13" s="1"/>
  <c r="K5250" i="13"/>
  <c r="K5248" i="13" s="1"/>
  <c r="K5259" i="13"/>
  <c r="K5256" i="13" s="1"/>
  <c r="K5264" i="13"/>
  <c r="K5271" i="13"/>
  <c r="K5280" i="13"/>
  <c r="K5288" i="13"/>
  <c r="K5301" i="13"/>
  <c r="K5300" i="13" s="1"/>
  <c r="K5299" i="13" s="1"/>
  <c r="K5312" i="13"/>
  <c r="K5319" i="13"/>
  <c r="K5331" i="13"/>
  <c r="K5341" i="13"/>
  <c r="K5355" i="13"/>
  <c r="K5363" i="13"/>
  <c r="K5379" i="13"/>
  <c r="K5378" i="13" s="1"/>
  <c r="K5388" i="13"/>
  <c r="K5391" i="13"/>
  <c r="K5394" i="13"/>
  <c r="K5398" i="13"/>
  <c r="K5401" i="13"/>
  <c r="K5404" i="13"/>
  <c r="K5410" i="13"/>
  <c r="K5409" i="13" s="1"/>
  <c r="K5407" i="13" s="1"/>
  <c r="K5432" i="13"/>
  <c r="K5445" i="13"/>
  <c r="K5452" i="13"/>
  <c r="K5475" i="13"/>
  <c r="K5473" i="13" s="1"/>
  <c r="K5480" i="13"/>
  <c r="K5478" i="13" s="1"/>
  <c r="K5489" i="13"/>
  <c r="K5486" i="13" s="1"/>
  <c r="K5494" i="13"/>
  <c r="K5501" i="13"/>
  <c r="K5510" i="13"/>
  <c r="K5518" i="13"/>
  <c r="K5527" i="13"/>
  <c r="K5532" i="13"/>
  <c r="K5533" i="13"/>
  <c r="K5534" i="13"/>
  <c r="K5535" i="13"/>
  <c r="K5536" i="13"/>
  <c r="K5537" i="13"/>
  <c r="K5538" i="13"/>
  <c r="K5539" i="13"/>
  <c r="K5541" i="13"/>
  <c r="K5543" i="13"/>
  <c r="K5544" i="13"/>
  <c r="K5546" i="13"/>
  <c r="K5547" i="13"/>
  <c r="K5548" i="13"/>
  <c r="K5550" i="13"/>
  <c r="K5551" i="13"/>
  <c r="K5552" i="13"/>
  <c r="K5553" i="13"/>
  <c r="K5554" i="13"/>
  <c r="K5555" i="13"/>
  <c r="K5556" i="13"/>
  <c r="K5557" i="13"/>
  <c r="K5558" i="13"/>
  <c r="K5559" i="13"/>
  <c r="K5560" i="13"/>
  <c r="K5562" i="13"/>
  <c r="K5563" i="13"/>
  <c r="K5564" i="13"/>
  <c r="K5565" i="13"/>
  <c r="K5566" i="13"/>
  <c r="K5567" i="13"/>
  <c r="K5568" i="13"/>
  <c r="K5569" i="13"/>
  <c r="K5570" i="13"/>
  <c r="K5572" i="13"/>
  <c r="K5573" i="13"/>
  <c r="K5574" i="13"/>
  <c r="K5575" i="13"/>
  <c r="K5576" i="13"/>
  <c r="K5577" i="13"/>
  <c r="K5578" i="13"/>
  <c r="K5579" i="13"/>
  <c r="K5580" i="13"/>
  <c r="K5581" i="13"/>
  <c r="K5582" i="13"/>
  <c r="K5583" i="13"/>
  <c r="K5584" i="13"/>
  <c r="K5586" i="13"/>
  <c r="K5587" i="13"/>
  <c r="K5588" i="13"/>
  <c r="K5589" i="13"/>
  <c r="K5590" i="13"/>
  <c r="K5591" i="13"/>
  <c r="K5592" i="13"/>
  <c r="K5594" i="13"/>
  <c r="K5595" i="13"/>
  <c r="K5596" i="13"/>
  <c r="K5597" i="13"/>
  <c r="K5598" i="13"/>
  <c r="K5599" i="13"/>
  <c r="K5600" i="13"/>
  <c r="K5601" i="13"/>
  <c r="K5602" i="13"/>
  <c r="K5603" i="13"/>
  <c r="K5604" i="13"/>
  <c r="K5605" i="13"/>
  <c r="K5606" i="13"/>
  <c r="K5607" i="13"/>
  <c r="K5610" i="13"/>
  <c r="K5611" i="13"/>
  <c r="K5612" i="13"/>
  <c r="K5613" i="13"/>
  <c r="K5614" i="13"/>
  <c r="K5615" i="13"/>
  <c r="K5616" i="13"/>
  <c r="K5619" i="13"/>
  <c r="K5620" i="13"/>
  <c r="K5622" i="13"/>
  <c r="K5623" i="13"/>
  <c r="K5625" i="13"/>
  <c r="K5626" i="13"/>
  <c r="K5629" i="13"/>
  <c r="K5630" i="13"/>
  <c r="K5632" i="13"/>
  <c r="K5633" i="13"/>
  <c r="K5635" i="13"/>
  <c r="K5636" i="13"/>
  <c r="K5638" i="13"/>
  <c r="K5641" i="13"/>
  <c r="K5642" i="13"/>
  <c r="K5643" i="13"/>
  <c r="K5644" i="13"/>
  <c r="K5645" i="13"/>
  <c r="K5646" i="13"/>
  <c r="K5647" i="13"/>
  <c r="K5648" i="13"/>
  <c r="K5649" i="13"/>
  <c r="K5650" i="13"/>
  <c r="K5651" i="13"/>
  <c r="K5652" i="13"/>
  <c r="K5653" i="13"/>
  <c r="K5654" i="13"/>
  <c r="K5655" i="13"/>
  <c r="K5656" i="13"/>
  <c r="K5657" i="13"/>
  <c r="K5658" i="13"/>
  <c r="K5659" i="13"/>
  <c r="K5663" i="13"/>
  <c r="K5664" i="13"/>
  <c r="K5665" i="13"/>
  <c r="K5666" i="13"/>
  <c r="K5667" i="13"/>
  <c r="K5668" i="13"/>
  <c r="K5669" i="13"/>
  <c r="K5670" i="13"/>
  <c r="K5671" i="13"/>
  <c r="K5672" i="13"/>
  <c r="K5673" i="13"/>
  <c r="K5676" i="13"/>
  <c r="K5677" i="13"/>
  <c r="K5678" i="13"/>
  <c r="K5679" i="13"/>
  <c r="K5680" i="13"/>
  <c r="K5681" i="13"/>
  <c r="K5683" i="13"/>
  <c r="K5684" i="13"/>
  <c r="K5685" i="13"/>
  <c r="K5686" i="13"/>
  <c r="K5687" i="13"/>
  <c r="K5688" i="13"/>
  <c r="K5689" i="13"/>
  <c r="K5690" i="13"/>
  <c r="K5691" i="13"/>
  <c r="K5692" i="13"/>
  <c r="K5693" i="13"/>
  <c r="K5694" i="13"/>
  <c r="K5695" i="13"/>
  <c r="K5696" i="13"/>
  <c r="K5697" i="13"/>
  <c r="K5698" i="13"/>
  <c r="K5699" i="13"/>
  <c r="K5700" i="13"/>
  <c r="K5701" i="13"/>
  <c r="K5702" i="13"/>
  <c r="K5704" i="13"/>
  <c r="K5706" i="13"/>
  <c r="K5707" i="13"/>
  <c r="K5709" i="13"/>
  <c r="K5711" i="13"/>
  <c r="K5712" i="13"/>
  <c r="K5713" i="13"/>
  <c r="K5714" i="13"/>
  <c r="K5715" i="13"/>
  <c r="K5717" i="13"/>
  <c r="K5718" i="13"/>
  <c r="K5720" i="13"/>
  <c r="K5721" i="13"/>
  <c r="K5722" i="13"/>
  <c r="K5725" i="13"/>
  <c r="K5726" i="13"/>
  <c r="K5727" i="13"/>
  <c r="K5728" i="13"/>
  <c r="K5729" i="13"/>
  <c r="K5730" i="13"/>
  <c r="K5732" i="13"/>
  <c r="K5733" i="13"/>
  <c r="K5734" i="13"/>
  <c r="K5735" i="13"/>
  <c r="K5736" i="13"/>
  <c r="K5737" i="13"/>
  <c r="K5738" i="13"/>
  <c r="K5741" i="13"/>
  <c r="K5742" i="13"/>
  <c r="K5743" i="13"/>
  <c r="K5744" i="13"/>
  <c r="K5745" i="13"/>
  <c r="K5746" i="13"/>
  <c r="K5747" i="13"/>
  <c r="K5749" i="13"/>
  <c r="K5750" i="13"/>
  <c r="K5751" i="13"/>
  <c r="K5752" i="13"/>
  <c r="K5753" i="13"/>
  <c r="K5754" i="13"/>
  <c r="K5755" i="13"/>
  <c r="K5761" i="13"/>
  <c r="K5772" i="13"/>
  <c r="K5779" i="13"/>
  <c r="K5791" i="13"/>
  <c r="K5801" i="13"/>
  <c r="K5815" i="13"/>
  <c r="K5823" i="13"/>
  <c r="K5839" i="13"/>
  <c r="K5838" i="13" s="1"/>
  <c r="K5848" i="13"/>
  <c r="K5851" i="13"/>
  <c r="K5854" i="13"/>
  <c r="K5858" i="13"/>
  <c r="K5861" i="13"/>
  <c r="K5864" i="13"/>
  <c r="K5870" i="13"/>
  <c r="K5892" i="13"/>
  <c r="K5905" i="13"/>
  <c r="K5912" i="13"/>
  <c r="K5935" i="13"/>
  <c r="K5940" i="13"/>
  <c r="K5949" i="13"/>
  <c r="K5954" i="13"/>
  <c r="K5961" i="13"/>
  <c r="K5970" i="13"/>
  <c r="K5978" i="13"/>
  <c r="K5991" i="13"/>
  <c r="K5990" i="13" s="1"/>
  <c r="K5989" i="13" s="1"/>
  <c r="K6002" i="13"/>
  <c r="K6009" i="13"/>
  <c r="K6021" i="13"/>
  <c r="K6031" i="13"/>
  <c r="K6045" i="13"/>
  <c r="K6053" i="13"/>
  <c r="K6069" i="13"/>
  <c r="K6068" i="13" s="1"/>
  <c r="K6078" i="13"/>
  <c r="K6081" i="13"/>
  <c r="K6084" i="13"/>
  <c r="K6088" i="13"/>
  <c r="K6091" i="13"/>
  <c r="K6094" i="13"/>
  <c r="K6100" i="13"/>
  <c r="K6099" i="13" s="1"/>
  <c r="K6097" i="13" s="1"/>
  <c r="K6122" i="13"/>
  <c r="K6135" i="13"/>
  <c r="K6142" i="13"/>
  <c r="K6165" i="13"/>
  <c r="K6163" i="13" s="1"/>
  <c r="K6170" i="13"/>
  <c r="K6168" i="13" s="1"/>
  <c r="K6179" i="13"/>
  <c r="K6176" i="13" s="1"/>
  <c r="K6184" i="13"/>
  <c r="K6191" i="13"/>
  <c r="K6200" i="13"/>
  <c r="K6208" i="13"/>
  <c r="K6221" i="13"/>
  <c r="K6220" i="13" s="1"/>
  <c r="K6219" i="13" s="1"/>
  <c r="K6232" i="13"/>
  <c r="K6239" i="13"/>
  <c r="K6251" i="13"/>
  <c r="K6261" i="13"/>
  <c r="K6275" i="13"/>
  <c r="K6283" i="13"/>
  <c r="K6299" i="13"/>
  <c r="K6308" i="13"/>
  <c r="K6311" i="13"/>
  <c r="K6314" i="13"/>
  <c r="K6318" i="13"/>
  <c r="K6321" i="13"/>
  <c r="K6324" i="13"/>
  <c r="K6330" i="13"/>
  <c r="K6329" i="13" s="1"/>
  <c r="K6327" i="13" s="1"/>
  <c r="K6352" i="13"/>
  <c r="K6365" i="13"/>
  <c r="K6372" i="13"/>
  <c r="K6395" i="13"/>
  <c r="K6393" i="13" s="1"/>
  <c r="K6400" i="13"/>
  <c r="K6398" i="13" s="1"/>
  <c r="K6409" i="13"/>
  <c r="K6406" i="13" s="1"/>
  <c r="K6414" i="13"/>
  <c r="K6421" i="13"/>
  <c r="K6430" i="13"/>
  <c r="K6438" i="13"/>
  <c r="K6447" i="13"/>
  <c r="K6452" i="13"/>
  <c r="K6453" i="13"/>
  <c r="K6454" i="13"/>
  <c r="K6455" i="13"/>
  <c r="K6456" i="13"/>
  <c r="K6457" i="13"/>
  <c r="K6458" i="13"/>
  <c r="K6459" i="13"/>
  <c r="K6461" i="13"/>
  <c r="K6463" i="13"/>
  <c r="K6464" i="13"/>
  <c r="K6466" i="13"/>
  <c r="K6467" i="13"/>
  <c r="K6468" i="13"/>
  <c r="K6470" i="13"/>
  <c r="K6471" i="13"/>
  <c r="K6472" i="13"/>
  <c r="K6473" i="13"/>
  <c r="K6474" i="13"/>
  <c r="K6475" i="13"/>
  <c r="K6476" i="13"/>
  <c r="K6477" i="13"/>
  <c r="K6478" i="13"/>
  <c r="K6479" i="13"/>
  <c r="K6480" i="13"/>
  <c r="K6482" i="13"/>
  <c r="K6483" i="13"/>
  <c r="K6484" i="13"/>
  <c r="K6485" i="13"/>
  <c r="K6486" i="13"/>
  <c r="K6487" i="13"/>
  <c r="K6488" i="13"/>
  <c r="K6489" i="13"/>
  <c r="K6490" i="13"/>
  <c r="K6492" i="13"/>
  <c r="K6493" i="13"/>
  <c r="K6494" i="13"/>
  <c r="K6495" i="13"/>
  <c r="K6496" i="13"/>
  <c r="K6497" i="13"/>
  <c r="K6498" i="13"/>
  <c r="K6499" i="13"/>
  <c r="K6500" i="13"/>
  <c r="K6501" i="13"/>
  <c r="K6502" i="13"/>
  <c r="K6503" i="13"/>
  <c r="K6504" i="13"/>
  <c r="K6506" i="13"/>
  <c r="K6507" i="13"/>
  <c r="K6508" i="13"/>
  <c r="K6509" i="13"/>
  <c r="K6510" i="13"/>
  <c r="K6511" i="13"/>
  <c r="K6512" i="13"/>
  <c r="K6514" i="13"/>
  <c r="K6515" i="13"/>
  <c r="K6516" i="13"/>
  <c r="K6517" i="13"/>
  <c r="K6518" i="13"/>
  <c r="K6519" i="13"/>
  <c r="K6520" i="13"/>
  <c r="K6521" i="13"/>
  <c r="K6522" i="13"/>
  <c r="K6523" i="13"/>
  <c r="K6524" i="13"/>
  <c r="K6525" i="13"/>
  <c r="K6526" i="13"/>
  <c r="K6527" i="13"/>
  <c r="K6530" i="13"/>
  <c r="K6531" i="13"/>
  <c r="K6532" i="13"/>
  <c r="K6533" i="13"/>
  <c r="K6534" i="13"/>
  <c r="K6535" i="13"/>
  <c r="K6536" i="13"/>
  <c r="K6539" i="13"/>
  <c r="K6540" i="13"/>
  <c r="K6542" i="13"/>
  <c r="K6543" i="13"/>
  <c r="K6545" i="13"/>
  <c r="K6546" i="13"/>
  <c r="K6549" i="13"/>
  <c r="K6550" i="13"/>
  <c r="K6552" i="13"/>
  <c r="K6553" i="13"/>
  <c r="K6555" i="13"/>
  <c r="K6556" i="13"/>
  <c r="K6558" i="13"/>
  <c r="K6561" i="13"/>
  <c r="K6562" i="13"/>
  <c r="K6563" i="13"/>
  <c r="K6564" i="13"/>
  <c r="K6565" i="13"/>
  <c r="K6566" i="13"/>
  <c r="K6567" i="13"/>
  <c r="K6568" i="13"/>
  <c r="K6569" i="13"/>
  <c r="K6570" i="13"/>
  <c r="K6571" i="13"/>
  <c r="K6572" i="13"/>
  <c r="K6573" i="13"/>
  <c r="K6574" i="13"/>
  <c r="K6575" i="13"/>
  <c r="K6576" i="13"/>
  <c r="K6577" i="13"/>
  <c r="K6578" i="13"/>
  <c r="K6579" i="13"/>
  <c r="K6583" i="13"/>
  <c r="K6584" i="13"/>
  <c r="K6585" i="13"/>
  <c r="K6586" i="13"/>
  <c r="K6587" i="13"/>
  <c r="K6588" i="13"/>
  <c r="K6589" i="13"/>
  <c r="K6590" i="13"/>
  <c r="K6591" i="13"/>
  <c r="K6592" i="13"/>
  <c r="K6593" i="13"/>
  <c r="K6596" i="13"/>
  <c r="K6597" i="13"/>
  <c r="K6598" i="13"/>
  <c r="K6599" i="13"/>
  <c r="K6600" i="13"/>
  <c r="K6601" i="13"/>
  <c r="K6603" i="13"/>
  <c r="K6604" i="13"/>
  <c r="K6605" i="13"/>
  <c r="K6606" i="13"/>
  <c r="K6607" i="13"/>
  <c r="K6608" i="13"/>
  <c r="K6609" i="13"/>
  <c r="K6610" i="13"/>
  <c r="K6611" i="13"/>
  <c r="K6612" i="13"/>
  <c r="K6613" i="13"/>
  <c r="K6614" i="13"/>
  <c r="K6615" i="13"/>
  <c r="K6616" i="13"/>
  <c r="K6617" i="13"/>
  <c r="K6618" i="13"/>
  <c r="K6619" i="13"/>
  <c r="K6620" i="13"/>
  <c r="K6621" i="13"/>
  <c r="K6622" i="13"/>
  <c r="K6624" i="13"/>
  <c r="K6626" i="13"/>
  <c r="K6627" i="13"/>
  <c r="K6629" i="13"/>
  <c r="K6631" i="13"/>
  <c r="K6632" i="13"/>
  <c r="K6633" i="13"/>
  <c r="K6634" i="13"/>
  <c r="K6635" i="13"/>
  <c r="K6637" i="13"/>
  <c r="K6638" i="13"/>
  <c r="K6640" i="13"/>
  <c r="K6641" i="13"/>
  <c r="K6642" i="13"/>
  <c r="K6645" i="13"/>
  <c r="K6646" i="13"/>
  <c r="K6647" i="13"/>
  <c r="K6648" i="13"/>
  <c r="K6649" i="13"/>
  <c r="K6650" i="13"/>
  <c r="K6652" i="13"/>
  <c r="K6653" i="13"/>
  <c r="K6654" i="13"/>
  <c r="K6655" i="13"/>
  <c r="K6656" i="13"/>
  <c r="K6657" i="13"/>
  <c r="K6658" i="13"/>
  <c r="K6661" i="13"/>
  <c r="K6662" i="13"/>
  <c r="K6663" i="13"/>
  <c r="K6664" i="13"/>
  <c r="K6665" i="13"/>
  <c r="K6666" i="13"/>
  <c r="K6667" i="13"/>
  <c r="K6669" i="13"/>
  <c r="K6670" i="13"/>
  <c r="K6671" i="13"/>
  <c r="K6672" i="13"/>
  <c r="K6673" i="13"/>
  <c r="K6674" i="13"/>
  <c r="K6675" i="13"/>
  <c r="K6681" i="13"/>
  <c r="K6680" i="13" s="1"/>
  <c r="K6692" i="13"/>
  <c r="K6699" i="13"/>
  <c r="K6711" i="13"/>
  <c r="K6721" i="13"/>
  <c r="K6735" i="13"/>
  <c r="K6743" i="13"/>
  <c r="K6759" i="13"/>
  <c r="K6768" i="13"/>
  <c r="K6771" i="13"/>
  <c r="K6774" i="13"/>
  <c r="K6778" i="13"/>
  <c r="K6781" i="13"/>
  <c r="K6784" i="13"/>
  <c r="K6790" i="13"/>
  <c r="K6812" i="13"/>
  <c r="K6825" i="13"/>
  <c r="K6832" i="13"/>
  <c r="K6855" i="13"/>
  <c r="K6860" i="13"/>
  <c r="K6869" i="13"/>
  <c r="K6874" i="13"/>
  <c r="K6881" i="13"/>
  <c r="K6890" i="13"/>
  <c r="K6898" i="13"/>
  <c r="K6911" i="13"/>
  <c r="K6910" i="13" s="1"/>
  <c r="K6909" i="13" s="1"/>
  <c r="K6922" i="13"/>
  <c r="K6929" i="13"/>
  <c r="K6941" i="13"/>
  <c r="K6951" i="13"/>
  <c r="K6965" i="13"/>
  <c r="K6973" i="13"/>
  <c r="K6989" i="13"/>
  <c r="K6988" i="13" s="1"/>
  <c r="K6998" i="13"/>
  <c r="K7001" i="13"/>
  <c r="K7004" i="13"/>
  <c r="K7008" i="13"/>
  <c r="K7011" i="13"/>
  <c r="K7014" i="13"/>
  <c r="K7020" i="13"/>
  <c r="K7019" i="13" s="1"/>
  <c r="K7017" i="13" s="1"/>
  <c r="K7042" i="13"/>
  <c r="K7055" i="13"/>
  <c r="K7062" i="13"/>
  <c r="K7085" i="13"/>
  <c r="K7083" i="13" s="1"/>
  <c r="K7090" i="13"/>
  <c r="K7088" i="13" s="1"/>
  <c r="K7099" i="13"/>
  <c r="K7096" i="13" s="1"/>
  <c r="K7104" i="13"/>
  <c r="K7111" i="13"/>
  <c r="K7120" i="13"/>
  <c r="K7128" i="13"/>
  <c r="K7141" i="13"/>
  <c r="K7140" i="13" s="1"/>
  <c r="K7139" i="13" s="1"/>
  <c r="K7152" i="13"/>
  <c r="K7159" i="13"/>
  <c r="K7171" i="13"/>
  <c r="K7181" i="13"/>
  <c r="K7195" i="13"/>
  <c r="K7203" i="13"/>
  <c r="K7219" i="13"/>
  <c r="K7218" i="13" s="1"/>
  <c r="K7228" i="13"/>
  <c r="K7231" i="13"/>
  <c r="K7234" i="13"/>
  <c r="K7238" i="13"/>
  <c r="K7241" i="13"/>
  <c r="K7244" i="13"/>
  <c r="K7250" i="13"/>
  <c r="K7249" i="13" s="1"/>
  <c r="K7247" i="13" s="1"/>
  <c r="K7272" i="13"/>
  <c r="K7285" i="13"/>
  <c r="K7292" i="13"/>
  <c r="K7315" i="13"/>
  <c r="K7313" i="13" s="1"/>
  <c r="K7320" i="13"/>
  <c r="K7318" i="13" s="1"/>
  <c r="K7329" i="13"/>
  <c r="K7326" i="13" s="1"/>
  <c r="K7334" i="13"/>
  <c r="K7341" i="13"/>
  <c r="K7350" i="13"/>
  <c r="K7358" i="13"/>
  <c r="K7367" i="13"/>
  <c r="K7372" i="13"/>
  <c r="K7373" i="13"/>
  <c r="K7374" i="13"/>
  <c r="K7375" i="13"/>
  <c r="K7376" i="13"/>
  <c r="K7377" i="13"/>
  <c r="K7378" i="13"/>
  <c r="K7379" i="13"/>
  <c r="K7381" i="13"/>
  <c r="K7383" i="13"/>
  <c r="K7384" i="13"/>
  <c r="K7386" i="13"/>
  <c r="K7387" i="13"/>
  <c r="K7388" i="13"/>
  <c r="K7390" i="13"/>
  <c r="K7391" i="13"/>
  <c r="K7392" i="13"/>
  <c r="K7393" i="13"/>
  <c r="K7394" i="13"/>
  <c r="K7395" i="13"/>
  <c r="K7396" i="13"/>
  <c r="K7397" i="13"/>
  <c r="K7398" i="13"/>
  <c r="K7399" i="13"/>
  <c r="K7400" i="13"/>
  <c r="K7402" i="13"/>
  <c r="K7403" i="13"/>
  <c r="K7404" i="13"/>
  <c r="K7405" i="13"/>
  <c r="K7406" i="13"/>
  <c r="K7407" i="13"/>
  <c r="K7408" i="13"/>
  <c r="K7409" i="13"/>
  <c r="K7410" i="13"/>
  <c r="K7412" i="13"/>
  <c r="K7413" i="13"/>
  <c r="K7414" i="13"/>
  <c r="K7415" i="13"/>
  <c r="K7416" i="13"/>
  <c r="K7417" i="13"/>
  <c r="K7418" i="13"/>
  <c r="K7419" i="13"/>
  <c r="K7420" i="13"/>
  <c r="K7421" i="13"/>
  <c r="K7422" i="13"/>
  <c r="K7423" i="13"/>
  <c r="K7424" i="13"/>
  <c r="K7426" i="13"/>
  <c r="K7427" i="13"/>
  <c r="K7428" i="13"/>
  <c r="K7429" i="13"/>
  <c r="K7430" i="13"/>
  <c r="K7431" i="13"/>
  <c r="K7432" i="13"/>
  <c r="K7434" i="13"/>
  <c r="K7435" i="13"/>
  <c r="K7436" i="13"/>
  <c r="K7437" i="13"/>
  <c r="K7438" i="13"/>
  <c r="K7439" i="13"/>
  <c r="K7440" i="13"/>
  <c r="K7441" i="13"/>
  <c r="K7442" i="13"/>
  <c r="K7443" i="13"/>
  <c r="K7444" i="13"/>
  <c r="K7445" i="13"/>
  <c r="K7446" i="13"/>
  <c r="K7447" i="13"/>
  <c r="K7450" i="13"/>
  <c r="K7451" i="13"/>
  <c r="K7452" i="13"/>
  <c r="K7453" i="13"/>
  <c r="K7454" i="13"/>
  <c r="K7455" i="13"/>
  <c r="K7456" i="13"/>
  <c r="K7459" i="13"/>
  <c r="K7460" i="13"/>
  <c r="K7462" i="13"/>
  <c r="K7463" i="13"/>
  <c r="K7465" i="13"/>
  <c r="K7466" i="13"/>
  <c r="K7469" i="13"/>
  <c r="K7470" i="13"/>
  <c r="K7472" i="13"/>
  <c r="K7473" i="13"/>
  <c r="K7475" i="13"/>
  <c r="K7476" i="13"/>
  <c r="K7478" i="13"/>
  <c r="K7481" i="13"/>
  <c r="K7482" i="13"/>
  <c r="K7483" i="13"/>
  <c r="K7484" i="13"/>
  <c r="K7485" i="13"/>
  <c r="K7486" i="13"/>
  <c r="K7487" i="13"/>
  <c r="K7488" i="13"/>
  <c r="K7489" i="13"/>
  <c r="K7490" i="13"/>
  <c r="K7491" i="13"/>
  <c r="K7492" i="13"/>
  <c r="K7493" i="13"/>
  <c r="K7494" i="13"/>
  <c r="K7495" i="13"/>
  <c r="K7496" i="13"/>
  <c r="K7497" i="13"/>
  <c r="K7498" i="13"/>
  <c r="K7499" i="13"/>
  <c r="K7503" i="13"/>
  <c r="K7504" i="13"/>
  <c r="K7505" i="13"/>
  <c r="K7506" i="13"/>
  <c r="K7507" i="13"/>
  <c r="K7508" i="13"/>
  <c r="K7509" i="13"/>
  <c r="K7510" i="13"/>
  <c r="K7511" i="13"/>
  <c r="K7512" i="13"/>
  <c r="K7513" i="13"/>
  <c r="K7516" i="13"/>
  <c r="K7517" i="13"/>
  <c r="K7518" i="13"/>
  <c r="K7519" i="13"/>
  <c r="K7520" i="13"/>
  <c r="K7521" i="13"/>
  <c r="K7523" i="13"/>
  <c r="K7524" i="13"/>
  <c r="K7525" i="13"/>
  <c r="K7526" i="13"/>
  <c r="K7527" i="13"/>
  <c r="K7528" i="13"/>
  <c r="K7529" i="13"/>
  <c r="K7530" i="13"/>
  <c r="K7531" i="13"/>
  <c r="K7532" i="13"/>
  <c r="K7533" i="13"/>
  <c r="K7534" i="13"/>
  <c r="K7535" i="13"/>
  <c r="K7536" i="13"/>
  <c r="K7537" i="13"/>
  <c r="K7538" i="13"/>
  <c r="K7539" i="13"/>
  <c r="K7540" i="13"/>
  <c r="K7541" i="13"/>
  <c r="K7542" i="13"/>
  <c r="K7544" i="13"/>
  <c r="K7546" i="13"/>
  <c r="K7547" i="13"/>
  <c r="K7549" i="13"/>
  <c r="K7551" i="13"/>
  <c r="K7552" i="13"/>
  <c r="K7553" i="13"/>
  <c r="K7554" i="13"/>
  <c r="K7555" i="13"/>
  <c r="K7557" i="13"/>
  <c r="K7558" i="13"/>
  <c r="K7560" i="13"/>
  <c r="K7561" i="13"/>
  <c r="K7562" i="13"/>
  <c r="K7565" i="13"/>
  <c r="K7566" i="13"/>
  <c r="K7567" i="13"/>
  <c r="K7568" i="13"/>
  <c r="K7569" i="13"/>
  <c r="K7570" i="13"/>
  <c r="K7572" i="13"/>
  <c r="K7573" i="13"/>
  <c r="K7574" i="13"/>
  <c r="K7575" i="13"/>
  <c r="K7576" i="13"/>
  <c r="K7577" i="13"/>
  <c r="K7578" i="13"/>
  <c r="K7581" i="13"/>
  <c r="K7582" i="13"/>
  <c r="K7583" i="13"/>
  <c r="K7584" i="13"/>
  <c r="K7585" i="13"/>
  <c r="K7586" i="13"/>
  <c r="K7587" i="13"/>
  <c r="K7589" i="13"/>
  <c r="K7590" i="13"/>
  <c r="K7591" i="13"/>
  <c r="K7592" i="13"/>
  <c r="K7593" i="13"/>
  <c r="K7594" i="13"/>
  <c r="K7595" i="13"/>
  <c r="K7601" i="13"/>
  <c r="K7600" i="13" s="1"/>
  <c r="K7612" i="13"/>
  <c r="K7619" i="13"/>
  <c r="K7631" i="13"/>
  <c r="K7641" i="13"/>
  <c r="K7655" i="13"/>
  <c r="K7663" i="13"/>
  <c r="K7679" i="13"/>
  <c r="K7688" i="13"/>
  <c r="K7691" i="13"/>
  <c r="K7694" i="13"/>
  <c r="K7698" i="13"/>
  <c r="K7701" i="13"/>
  <c r="K7704" i="13"/>
  <c r="K7710" i="13"/>
  <c r="K7732" i="13"/>
  <c r="K7745" i="13"/>
  <c r="K7752" i="13"/>
  <c r="K7775" i="13"/>
  <c r="K7773" i="13" s="1"/>
  <c r="K7780" i="13"/>
  <c r="K7789" i="13"/>
  <c r="K7786" i="13" s="1"/>
  <c r="K7794" i="13"/>
  <c r="K7801" i="13"/>
  <c r="K7810" i="13"/>
  <c r="K7818" i="13"/>
  <c r="K7831" i="13"/>
  <c r="K7830" i="13" s="1"/>
  <c r="K7829" i="13" s="1"/>
  <c r="K7842" i="13"/>
  <c r="K7849" i="13"/>
  <c r="K7861" i="13"/>
  <c r="K7871" i="13"/>
  <c r="K7885" i="13"/>
  <c r="K7893" i="13"/>
  <c r="K7909" i="13"/>
  <c r="K7908" i="13" s="1"/>
  <c r="K7918" i="13"/>
  <c r="K7921" i="13"/>
  <c r="K7924" i="13"/>
  <c r="K7928" i="13"/>
  <c r="K7931" i="13"/>
  <c r="K7934" i="13"/>
  <c r="K7940" i="13"/>
  <c r="K7939" i="13" s="1"/>
  <c r="K7937" i="13" s="1"/>
  <c r="K7962" i="13"/>
  <c r="K7975" i="13"/>
  <c r="K7982" i="13"/>
  <c r="K8005" i="13"/>
  <c r="K8003" i="13" s="1"/>
  <c r="K8010" i="13"/>
  <c r="K8008" i="13" s="1"/>
  <c r="K8019" i="13"/>
  <c r="K8016" i="13" s="1"/>
  <c r="K8024" i="13"/>
  <c r="K8031" i="13"/>
  <c r="K8040" i="13"/>
  <c r="K8048" i="13"/>
  <c r="K8061" i="13"/>
  <c r="K8060" i="13" s="1"/>
  <c r="K8059" i="13" s="1"/>
  <c r="K8072" i="13"/>
  <c r="K8079" i="13"/>
  <c r="K8091" i="13"/>
  <c r="K8101" i="13"/>
  <c r="K8115" i="13"/>
  <c r="K8123" i="13"/>
  <c r="K8139" i="13"/>
  <c r="K8138" i="13" s="1"/>
  <c r="K8148" i="13"/>
  <c r="K8151" i="13"/>
  <c r="K8154" i="13"/>
  <c r="K8158" i="13"/>
  <c r="K8161" i="13"/>
  <c r="K8164" i="13"/>
  <c r="K8170" i="13"/>
  <c r="K8169" i="13" s="1"/>
  <c r="K8167" i="13" s="1"/>
  <c r="K8192" i="13"/>
  <c r="K8205" i="13"/>
  <c r="K8212" i="13"/>
  <c r="K8235" i="13"/>
  <c r="K8233" i="13" s="1"/>
  <c r="K8240" i="13"/>
  <c r="K8238" i="13" s="1"/>
  <c r="K8249" i="13"/>
  <c r="K8246" i="13" s="1"/>
  <c r="K8254" i="13"/>
  <c r="K8261" i="13"/>
  <c r="K8270" i="13"/>
  <c r="K8278" i="13"/>
  <c r="K8291" i="13"/>
  <c r="K8290" i="13" s="1"/>
  <c r="K8289" i="13" s="1"/>
  <c r="K8302" i="13"/>
  <c r="K8309" i="13"/>
  <c r="K8321" i="13"/>
  <c r="K8331" i="13"/>
  <c r="K8345" i="13"/>
  <c r="K8353" i="13"/>
  <c r="K8369" i="13"/>
  <c r="K8368" i="13" s="1"/>
  <c r="K8378" i="13"/>
  <c r="K8381" i="13"/>
  <c r="K8384" i="13"/>
  <c r="K8388" i="13"/>
  <c r="K8391" i="13"/>
  <c r="K8394" i="13"/>
  <c r="K8400" i="13"/>
  <c r="K8399" i="13" s="1"/>
  <c r="K8397" i="13" s="1"/>
  <c r="K8422" i="13"/>
  <c r="K8435" i="13"/>
  <c r="K8442" i="13"/>
  <c r="K8465" i="13"/>
  <c r="K8463" i="13" s="1"/>
  <c r="K8470" i="13"/>
  <c r="K8468" i="13" s="1"/>
  <c r="K8479" i="13"/>
  <c r="K8476" i="13" s="1"/>
  <c r="K8484" i="13"/>
  <c r="K8491" i="13"/>
  <c r="K8500" i="13"/>
  <c r="K8508" i="13"/>
  <c r="K8521" i="13"/>
  <c r="K8520" i="13" s="1"/>
  <c r="K8519" i="13" s="1"/>
  <c r="K8532" i="13"/>
  <c r="K8539" i="13"/>
  <c r="K8551" i="13"/>
  <c r="K8561" i="13"/>
  <c r="K8575" i="13"/>
  <c r="K8583" i="13"/>
  <c r="K8599" i="13"/>
  <c r="K8598" i="13" s="1"/>
  <c r="K8608" i="13"/>
  <c r="K8611" i="13"/>
  <c r="K8614" i="13"/>
  <c r="K8618" i="13"/>
  <c r="K8621" i="13"/>
  <c r="K8624" i="13"/>
  <c r="K8630" i="13"/>
  <c r="K8629" i="13" s="1"/>
  <c r="K8627" i="13" s="1"/>
  <c r="K8652" i="13"/>
  <c r="K8665" i="13"/>
  <c r="K8672" i="13"/>
  <c r="K8695" i="13"/>
  <c r="K8693" i="13" s="1"/>
  <c r="K8700" i="13"/>
  <c r="K8698" i="13" s="1"/>
  <c r="K8709" i="13"/>
  <c r="K8706" i="13" s="1"/>
  <c r="K8714" i="13"/>
  <c r="K8721" i="13"/>
  <c r="K8730" i="13"/>
  <c r="K8738" i="13"/>
  <c r="K8751" i="13"/>
  <c r="K8750" i="13" s="1"/>
  <c r="K8749" i="13" s="1"/>
  <c r="K8762" i="13"/>
  <c r="K8769" i="13"/>
  <c r="K8781" i="13"/>
  <c r="K8791" i="13"/>
  <c r="K8805" i="13"/>
  <c r="K8813" i="13"/>
  <c r="K8829" i="13"/>
  <c r="K8828" i="13" s="1"/>
  <c r="K8838" i="13"/>
  <c r="K8841" i="13"/>
  <c r="K8844" i="13"/>
  <c r="K8848" i="13"/>
  <c r="K8851" i="13"/>
  <c r="K8854" i="13"/>
  <c r="K8860" i="13"/>
  <c r="K8859" i="13" s="1"/>
  <c r="K8857" i="13" s="1"/>
  <c r="K8882" i="13"/>
  <c r="K8895" i="13"/>
  <c r="K8902" i="13"/>
  <c r="K8925" i="13"/>
  <c r="K8923" i="13" s="1"/>
  <c r="K8930" i="13"/>
  <c r="K8928" i="13" s="1"/>
  <c r="K8939" i="13"/>
  <c r="K8936" i="13" s="1"/>
  <c r="K8944" i="13"/>
  <c r="K8951" i="13"/>
  <c r="K8960" i="13"/>
  <c r="K8968" i="13"/>
  <c r="K8981" i="13"/>
  <c r="K8980" i="13" s="1"/>
  <c r="K8979" i="13" s="1"/>
  <c r="K8992" i="13"/>
  <c r="K8999" i="13"/>
  <c r="K9011" i="13"/>
  <c r="K9021" i="13"/>
  <c r="K9035" i="13"/>
  <c r="K9043" i="13"/>
  <c r="K9059" i="13"/>
  <c r="K9058" i="13" s="1"/>
  <c r="K9068" i="13"/>
  <c r="K9071" i="13"/>
  <c r="K9074" i="13"/>
  <c r="K9078" i="13"/>
  <c r="K9081" i="13"/>
  <c r="K9084" i="13"/>
  <c r="K9090" i="13"/>
  <c r="K9089" i="13" s="1"/>
  <c r="K9087" i="13" s="1"/>
  <c r="K9112" i="13"/>
  <c r="K9125" i="13"/>
  <c r="K9132" i="13"/>
  <c r="K9155" i="13"/>
  <c r="K9153" i="13" s="1"/>
  <c r="K9160" i="13"/>
  <c r="K9158" i="13" s="1"/>
  <c r="K9169" i="13"/>
  <c r="K9166" i="13" s="1"/>
  <c r="K9174" i="13"/>
  <c r="K9181" i="13"/>
  <c r="K9190" i="13"/>
  <c r="K9198" i="13"/>
  <c r="K9207" i="13"/>
  <c r="K9212" i="13"/>
  <c r="K9213" i="13"/>
  <c r="K9214" i="13"/>
  <c r="K9215" i="13"/>
  <c r="K9216" i="13"/>
  <c r="K9217" i="13"/>
  <c r="K9218" i="13"/>
  <c r="K9219" i="13"/>
  <c r="K9221" i="13"/>
  <c r="K9223" i="13"/>
  <c r="K9224" i="13"/>
  <c r="K9226" i="13"/>
  <c r="K9227" i="13"/>
  <c r="K9228" i="13"/>
  <c r="K9230" i="13"/>
  <c r="K9231" i="13"/>
  <c r="K9232" i="13"/>
  <c r="K9233" i="13"/>
  <c r="K9234" i="13"/>
  <c r="K9235" i="13"/>
  <c r="K9236" i="13"/>
  <c r="K9237" i="13"/>
  <c r="K9238" i="13"/>
  <c r="K9239" i="13"/>
  <c r="K9240" i="13"/>
  <c r="K9242" i="13"/>
  <c r="K9243" i="13"/>
  <c r="K9244" i="13"/>
  <c r="K9245" i="13"/>
  <c r="K9246" i="13"/>
  <c r="K9247" i="13"/>
  <c r="K9248" i="13"/>
  <c r="K9249" i="13"/>
  <c r="K9250" i="13"/>
  <c r="K9252" i="13"/>
  <c r="K9253" i="13"/>
  <c r="K9254" i="13"/>
  <c r="K9255" i="13"/>
  <c r="K9256" i="13"/>
  <c r="K9257" i="13"/>
  <c r="K9258" i="13"/>
  <c r="K9259" i="13"/>
  <c r="K9260" i="13"/>
  <c r="K9261" i="13"/>
  <c r="K9262" i="13"/>
  <c r="K9263" i="13"/>
  <c r="K9264" i="13"/>
  <c r="K9266" i="13"/>
  <c r="K9267" i="13"/>
  <c r="K9268" i="13"/>
  <c r="K9269" i="13"/>
  <c r="K9270" i="13"/>
  <c r="K9271" i="13"/>
  <c r="K9272" i="13"/>
  <c r="K9274" i="13"/>
  <c r="K9275" i="13"/>
  <c r="K9276" i="13"/>
  <c r="K9277" i="13"/>
  <c r="K9278" i="13"/>
  <c r="K9279" i="13"/>
  <c r="K9280" i="13"/>
  <c r="K9281" i="13"/>
  <c r="K9282" i="13"/>
  <c r="K9283" i="13"/>
  <c r="K9284" i="13"/>
  <c r="K9285" i="13"/>
  <c r="K9286" i="13"/>
  <c r="K9287" i="13"/>
  <c r="K9290" i="13"/>
  <c r="K9291" i="13"/>
  <c r="K9292" i="13"/>
  <c r="K9293" i="13"/>
  <c r="K9294" i="13"/>
  <c r="K9295" i="13"/>
  <c r="K9296" i="13"/>
  <c r="K9299" i="13"/>
  <c r="K9300" i="13"/>
  <c r="K9302" i="13"/>
  <c r="K9303" i="13"/>
  <c r="K9305" i="13"/>
  <c r="K9306" i="13"/>
  <c r="K9309" i="13"/>
  <c r="K9310" i="13"/>
  <c r="K9312" i="13"/>
  <c r="K9313" i="13"/>
  <c r="K9315" i="13"/>
  <c r="K9316" i="13"/>
  <c r="K9318" i="13"/>
  <c r="K9321" i="13"/>
  <c r="K9322" i="13"/>
  <c r="K9323" i="13"/>
  <c r="K9324" i="13"/>
  <c r="K9325" i="13"/>
  <c r="K9326" i="13"/>
  <c r="K9327" i="13"/>
  <c r="K9328" i="13"/>
  <c r="K9329" i="13"/>
  <c r="K9330" i="13"/>
  <c r="K9331" i="13"/>
  <c r="K9332" i="13"/>
  <c r="K9333" i="13"/>
  <c r="K9334" i="13"/>
  <c r="K9335" i="13"/>
  <c r="K9336" i="13"/>
  <c r="K9337" i="13"/>
  <c r="K9338" i="13"/>
  <c r="K9339" i="13"/>
  <c r="K9343" i="13"/>
  <c r="K9344" i="13"/>
  <c r="K9345" i="13"/>
  <c r="K9346" i="13"/>
  <c r="K9347" i="13"/>
  <c r="K9348" i="13"/>
  <c r="K9349" i="13"/>
  <c r="K9350" i="13"/>
  <c r="K9351" i="13"/>
  <c r="K9352" i="13"/>
  <c r="K9353" i="13"/>
  <c r="K9356" i="13"/>
  <c r="K9357" i="13"/>
  <c r="K9358" i="13"/>
  <c r="K9359" i="13"/>
  <c r="K9360" i="13"/>
  <c r="K9361" i="13"/>
  <c r="K9363" i="13"/>
  <c r="K9364" i="13"/>
  <c r="K9365" i="13"/>
  <c r="K9366" i="13"/>
  <c r="K9367" i="13"/>
  <c r="K9368" i="13"/>
  <c r="K9369" i="13"/>
  <c r="K9370" i="13"/>
  <c r="K9371" i="13"/>
  <c r="K9372" i="13"/>
  <c r="K9373" i="13"/>
  <c r="K9374" i="13"/>
  <c r="K9375" i="13"/>
  <c r="K9376" i="13"/>
  <c r="K9377" i="13"/>
  <c r="K9378" i="13"/>
  <c r="K9379" i="13"/>
  <c r="K9380" i="13"/>
  <c r="K9381" i="13"/>
  <c r="K9382" i="13"/>
  <c r="K9384" i="13"/>
  <c r="K9386" i="13"/>
  <c r="K9387" i="13"/>
  <c r="K9389" i="13"/>
  <c r="K9391" i="13"/>
  <c r="K9392" i="13"/>
  <c r="K9393" i="13"/>
  <c r="K9394" i="13"/>
  <c r="K9395" i="13"/>
  <c r="K9397" i="13"/>
  <c r="K9398" i="13"/>
  <c r="K9400" i="13"/>
  <c r="K9401" i="13"/>
  <c r="K9402" i="13"/>
  <c r="K9405" i="13"/>
  <c r="K9406" i="13"/>
  <c r="K9407" i="13"/>
  <c r="K9408" i="13"/>
  <c r="K9409" i="13"/>
  <c r="K9410" i="13"/>
  <c r="K9412" i="13"/>
  <c r="K9413" i="13"/>
  <c r="K9414" i="13"/>
  <c r="K9415" i="13"/>
  <c r="K9416" i="13"/>
  <c r="K9417" i="13"/>
  <c r="K9418" i="13"/>
  <c r="K9421" i="13"/>
  <c r="K9422" i="13"/>
  <c r="K9423" i="13"/>
  <c r="K9424" i="13"/>
  <c r="K9425" i="13"/>
  <c r="K9426" i="13"/>
  <c r="K9427" i="13"/>
  <c r="K9429" i="13"/>
  <c r="K9430" i="13"/>
  <c r="K9431" i="13"/>
  <c r="K9432" i="13"/>
  <c r="K9433" i="13"/>
  <c r="K9434" i="13"/>
  <c r="K9435" i="13"/>
  <c r="K9441" i="13"/>
  <c r="K9452" i="13"/>
  <c r="K9459" i="13"/>
  <c r="K9471" i="13"/>
  <c r="K9481" i="13"/>
  <c r="K9495" i="13"/>
  <c r="K9503" i="13"/>
  <c r="K9519" i="13"/>
  <c r="K9528" i="13"/>
  <c r="K9531" i="13"/>
  <c r="K9534" i="13"/>
  <c r="K9538" i="13"/>
  <c r="K9541" i="13"/>
  <c r="K9544" i="13"/>
  <c r="K9550" i="13"/>
  <c r="K9572" i="13"/>
  <c r="K9585" i="13"/>
  <c r="K9592" i="13"/>
  <c r="K9615" i="13"/>
  <c r="K9613" i="13" s="1"/>
  <c r="K9620" i="13"/>
  <c r="K9629" i="13"/>
  <c r="K9626" i="13" s="1"/>
  <c r="K9634" i="13"/>
  <c r="K9641" i="13"/>
  <c r="K9650" i="13"/>
  <c r="K9658" i="13"/>
  <c r="K9671" i="13"/>
  <c r="K9670" i="13" s="1"/>
  <c r="K9669" i="13" s="1"/>
  <c r="K9682" i="13"/>
  <c r="K9689" i="13"/>
  <c r="K9701" i="13"/>
  <c r="K9711" i="13"/>
  <c r="K9725" i="13"/>
  <c r="K9733" i="13"/>
  <c r="K9749" i="13"/>
  <c r="K9748" i="13" s="1"/>
  <c r="K9758" i="13"/>
  <c r="K9761" i="13"/>
  <c r="K9764" i="13"/>
  <c r="K9768" i="13"/>
  <c r="K9771" i="13"/>
  <c r="K9774" i="13"/>
  <c r="K9780" i="13"/>
  <c r="K9779" i="13" s="1"/>
  <c r="K9777" i="13" s="1"/>
  <c r="K9802" i="13"/>
  <c r="K9815" i="13"/>
  <c r="K9822" i="13"/>
  <c r="K9845" i="13"/>
  <c r="K9843" i="13" s="1"/>
  <c r="K9850" i="13"/>
  <c r="K9848" i="13" s="1"/>
  <c r="K9859" i="13"/>
  <c r="K9856" i="13" s="1"/>
  <c r="K9864" i="13"/>
  <c r="K9871" i="13"/>
  <c r="K9880" i="13"/>
  <c r="K9888" i="13"/>
  <c r="K9901" i="13"/>
  <c r="K9900" i="13" s="1"/>
  <c r="K9899" i="13" s="1"/>
  <c r="K9912" i="13"/>
  <c r="K9919" i="13"/>
  <c r="K9931" i="13"/>
  <c r="K9941" i="13"/>
  <c r="K9955" i="13"/>
  <c r="K9963" i="13"/>
  <c r="K9979" i="13"/>
  <c r="K9978" i="13" s="1"/>
  <c r="K9988" i="13"/>
  <c r="K9991" i="13"/>
  <c r="K9994" i="13"/>
  <c r="K9998" i="13"/>
  <c r="K10001" i="13"/>
  <c r="K10004" i="13"/>
  <c r="K10010" i="13"/>
  <c r="K10009" i="13" s="1"/>
  <c r="K10007" i="13" s="1"/>
  <c r="K10032" i="13"/>
  <c r="K10045" i="13"/>
  <c r="K10052" i="13"/>
  <c r="K10075" i="13"/>
  <c r="K10073" i="13" s="1"/>
  <c r="K10080" i="13"/>
  <c r="K10078" i="13" s="1"/>
  <c r="K10089" i="13"/>
  <c r="K10086" i="13" s="1"/>
  <c r="K10094" i="13"/>
  <c r="K10101" i="13"/>
  <c r="K10110" i="13"/>
  <c r="K10118" i="13"/>
  <c r="K10127" i="13"/>
  <c r="K10132" i="13"/>
  <c r="K10133" i="13"/>
  <c r="K10134" i="13"/>
  <c r="K10135" i="13"/>
  <c r="K10136" i="13"/>
  <c r="K10137" i="13"/>
  <c r="K10138" i="13"/>
  <c r="K10139" i="13"/>
  <c r="K10141" i="13"/>
  <c r="K10143" i="13"/>
  <c r="K10144" i="13"/>
  <c r="K10146" i="13"/>
  <c r="K10147" i="13"/>
  <c r="K10148" i="13"/>
  <c r="K10150" i="13"/>
  <c r="K10151" i="13"/>
  <c r="K10152" i="13"/>
  <c r="K10153" i="13"/>
  <c r="K10154" i="13"/>
  <c r="K10155" i="13"/>
  <c r="K10156" i="13"/>
  <c r="K10157" i="13"/>
  <c r="K10158" i="13"/>
  <c r="K10159" i="13"/>
  <c r="K10160" i="13"/>
  <c r="K10162" i="13"/>
  <c r="K10163" i="13"/>
  <c r="K10164" i="13"/>
  <c r="K10165" i="13"/>
  <c r="K10166" i="13"/>
  <c r="K10167" i="13"/>
  <c r="K10168" i="13"/>
  <c r="K10169" i="13"/>
  <c r="K10170" i="13"/>
  <c r="K10172" i="13"/>
  <c r="K10173" i="13"/>
  <c r="K10174" i="13"/>
  <c r="K10175" i="13"/>
  <c r="K10176" i="13"/>
  <c r="K10177" i="13"/>
  <c r="K10178" i="13"/>
  <c r="K10179" i="13"/>
  <c r="K10180" i="13"/>
  <c r="K10181" i="13"/>
  <c r="K10182" i="13"/>
  <c r="K10183" i="13"/>
  <c r="K10184" i="13"/>
  <c r="K10186" i="13"/>
  <c r="K10187" i="13"/>
  <c r="K10188" i="13"/>
  <c r="K10189" i="13"/>
  <c r="K10190" i="13"/>
  <c r="K10191" i="13"/>
  <c r="K10192" i="13"/>
  <c r="K10194" i="13"/>
  <c r="K10195" i="13"/>
  <c r="K10196" i="13"/>
  <c r="K10197" i="13"/>
  <c r="K10198" i="13"/>
  <c r="K10199" i="13"/>
  <c r="K10200" i="13"/>
  <c r="K10201" i="13"/>
  <c r="K10202" i="13"/>
  <c r="K10203" i="13"/>
  <c r="K10204" i="13"/>
  <c r="K10205" i="13"/>
  <c r="K10206" i="13"/>
  <c r="K10207" i="13"/>
  <c r="K10210" i="13"/>
  <c r="K10211" i="13"/>
  <c r="K10212" i="13"/>
  <c r="K10213" i="13"/>
  <c r="K10214" i="13"/>
  <c r="K10215" i="13"/>
  <c r="K10216" i="13"/>
  <c r="K10219" i="13"/>
  <c r="K10220" i="13"/>
  <c r="K10222" i="13"/>
  <c r="K10223" i="13"/>
  <c r="K10225" i="13"/>
  <c r="K10226" i="13"/>
  <c r="K10229" i="13"/>
  <c r="K10230" i="13"/>
  <c r="K10232" i="13"/>
  <c r="K10233" i="13"/>
  <c r="K10235" i="13"/>
  <c r="K10236" i="13"/>
  <c r="K10238" i="13"/>
  <c r="K10241" i="13"/>
  <c r="K10242" i="13"/>
  <c r="K10243" i="13"/>
  <c r="K10244" i="13"/>
  <c r="K10245" i="13"/>
  <c r="K10246" i="13"/>
  <c r="K10247" i="13"/>
  <c r="K10248" i="13"/>
  <c r="K10249" i="13"/>
  <c r="K10250" i="13"/>
  <c r="K10251" i="13"/>
  <c r="K10252" i="13"/>
  <c r="K10253" i="13"/>
  <c r="K10254" i="13"/>
  <c r="K10255" i="13"/>
  <c r="K10256" i="13"/>
  <c r="K10257" i="13"/>
  <c r="K10258" i="13"/>
  <c r="K10259" i="13"/>
  <c r="K10263" i="13"/>
  <c r="K10264" i="13"/>
  <c r="K10265" i="13"/>
  <c r="K10266" i="13"/>
  <c r="K10267" i="13"/>
  <c r="K10268" i="13"/>
  <c r="K10269" i="13"/>
  <c r="K10270" i="13"/>
  <c r="K10271" i="13"/>
  <c r="K10272" i="13"/>
  <c r="K10273" i="13"/>
  <c r="K10276" i="13"/>
  <c r="K10277" i="13"/>
  <c r="K10278" i="13"/>
  <c r="K10279" i="13"/>
  <c r="K10280" i="13"/>
  <c r="K10281" i="13"/>
  <c r="K10283" i="13"/>
  <c r="K10284" i="13"/>
  <c r="K10285" i="13"/>
  <c r="K10286" i="13"/>
  <c r="K10287" i="13"/>
  <c r="K10288" i="13"/>
  <c r="K10289" i="13"/>
  <c r="K10290" i="13"/>
  <c r="K10291" i="13"/>
  <c r="K10292" i="13"/>
  <c r="K10293" i="13"/>
  <c r="K10294" i="13"/>
  <c r="K10295" i="13"/>
  <c r="K10296" i="13"/>
  <c r="K10297" i="13"/>
  <c r="K10298" i="13"/>
  <c r="K10299" i="13"/>
  <c r="K10300" i="13"/>
  <c r="K10301" i="13"/>
  <c r="K10302" i="13"/>
  <c r="K10304" i="13"/>
  <c r="K10306" i="13"/>
  <c r="K10307" i="13"/>
  <c r="K10309" i="13"/>
  <c r="K10311" i="13"/>
  <c r="K10312" i="13"/>
  <c r="K10313" i="13"/>
  <c r="K10314" i="13"/>
  <c r="K10315" i="13"/>
  <c r="K10317" i="13"/>
  <c r="K10318" i="13"/>
  <c r="K10320" i="13"/>
  <c r="K10321" i="13"/>
  <c r="K10322" i="13"/>
  <c r="K10325" i="13"/>
  <c r="K10326" i="13"/>
  <c r="K10327" i="13"/>
  <c r="K10328" i="13"/>
  <c r="K10329" i="13"/>
  <c r="K10330" i="13"/>
  <c r="K10332" i="13"/>
  <c r="K10333" i="13"/>
  <c r="K10334" i="13"/>
  <c r="K10335" i="13"/>
  <c r="K10336" i="13"/>
  <c r="K10337" i="13"/>
  <c r="K10338" i="13"/>
  <c r="K10341" i="13"/>
  <c r="K10342" i="13"/>
  <c r="K10343" i="13"/>
  <c r="K10344" i="13"/>
  <c r="K10345" i="13"/>
  <c r="K10346" i="13"/>
  <c r="K10347" i="13"/>
  <c r="K10349" i="13"/>
  <c r="K10350" i="13"/>
  <c r="K10351" i="13"/>
  <c r="K10352" i="13"/>
  <c r="K10353" i="13"/>
  <c r="K10354" i="13"/>
  <c r="K10355" i="13"/>
  <c r="K10361" i="13"/>
  <c r="K10372" i="13"/>
  <c r="K10379" i="13"/>
  <c r="K10391" i="13"/>
  <c r="K10401" i="13"/>
  <c r="K10415" i="13"/>
  <c r="K10423" i="13"/>
  <c r="K10439" i="13"/>
  <c r="K10448" i="13"/>
  <c r="K10451" i="13"/>
  <c r="K10454" i="13"/>
  <c r="K10458" i="13"/>
  <c r="K10461" i="13"/>
  <c r="K10464" i="13"/>
  <c r="K10470" i="13"/>
  <c r="K10469" i="13" s="1"/>
  <c r="K10492" i="13"/>
  <c r="K10505" i="13"/>
  <c r="K10512" i="13"/>
  <c r="K10535" i="13"/>
  <c r="K10540" i="13"/>
  <c r="K10549" i="13"/>
  <c r="K10554" i="13"/>
  <c r="K10561" i="13"/>
  <c r="K10570" i="13"/>
  <c r="K10578" i="13"/>
  <c r="K10591" i="13"/>
  <c r="K10590" i="13" s="1"/>
  <c r="K10589" i="13" s="1"/>
  <c r="K10602" i="13"/>
  <c r="K10609" i="13"/>
  <c r="K10621" i="13"/>
  <c r="K10631" i="13"/>
  <c r="K10645" i="13"/>
  <c r="K10653" i="13"/>
  <c r="K10669" i="13"/>
  <c r="K10668" i="13" s="1"/>
  <c r="K10678" i="13"/>
  <c r="K10681" i="13"/>
  <c r="K10684" i="13"/>
  <c r="K10688" i="13"/>
  <c r="K10691" i="13"/>
  <c r="K10694" i="13"/>
  <c r="K10700" i="13"/>
  <c r="K10722" i="13"/>
  <c r="K10735" i="13"/>
  <c r="K10742" i="13"/>
  <c r="K10765" i="13"/>
  <c r="K10763" i="13" s="1"/>
  <c r="K10770" i="13"/>
  <c r="K10768" i="13" s="1"/>
  <c r="K10779" i="13"/>
  <c r="K10776" i="13" s="1"/>
  <c r="K10784" i="13"/>
  <c r="K10791" i="13"/>
  <c r="K10800" i="13"/>
  <c r="K10808" i="13"/>
  <c r="K10821" i="13"/>
  <c r="K10820" i="13" s="1"/>
  <c r="K10819" i="13" s="1"/>
  <c r="K10832" i="13"/>
  <c r="K10839" i="13"/>
  <c r="K10851" i="13"/>
  <c r="K10861" i="13"/>
  <c r="K10875" i="13"/>
  <c r="K10883" i="13"/>
  <c r="K10899" i="13"/>
  <c r="K10898" i="13" s="1"/>
  <c r="K10908" i="13"/>
  <c r="K10911" i="13"/>
  <c r="K10914" i="13"/>
  <c r="K10918" i="13"/>
  <c r="K10921" i="13"/>
  <c r="K10924" i="13"/>
  <c r="K10930" i="13"/>
  <c r="K10929" i="13" s="1"/>
  <c r="K10927" i="13" s="1"/>
  <c r="K10952" i="13"/>
  <c r="K10965" i="13"/>
  <c r="K10972" i="13"/>
  <c r="K10995" i="13"/>
  <c r="K10993" i="13" s="1"/>
  <c r="K11000" i="13"/>
  <c r="K10998" i="13" s="1"/>
  <c r="K11009" i="13"/>
  <c r="K11006" i="13" s="1"/>
  <c r="K11014" i="13"/>
  <c r="K11021" i="13"/>
  <c r="K11030" i="13"/>
  <c r="K11038" i="13"/>
  <c r="K11051" i="13"/>
  <c r="K11050" i="13" s="1"/>
  <c r="K11049" i="13" s="1"/>
  <c r="K11062" i="13"/>
  <c r="K11069" i="13"/>
  <c r="K11081" i="13"/>
  <c r="K11091" i="13"/>
  <c r="K11105" i="13"/>
  <c r="K11113" i="13"/>
  <c r="K11129" i="13"/>
  <c r="K11128" i="13" s="1"/>
  <c r="K11138" i="13"/>
  <c r="K11141" i="13"/>
  <c r="K11144" i="13"/>
  <c r="K11148" i="13"/>
  <c r="K11151" i="13"/>
  <c r="K11154" i="13"/>
  <c r="K11160" i="13"/>
  <c r="K11159" i="13" s="1"/>
  <c r="K11157" i="13" s="1"/>
  <c r="K11182" i="13"/>
  <c r="K11195" i="13"/>
  <c r="K11202" i="13"/>
  <c r="K11225" i="13"/>
  <c r="K11223" i="13" s="1"/>
  <c r="K11230" i="13"/>
  <c r="K11228" i="13" s="1"/>
  <c r="K11239" i="13"/>
  <c r="K11236" i="13" s="1"/>
  <c r="K11244" i="13"/>
  <c r="K11251" i="13"/>
  <c r="K11260" i="13"/>
  <c r="K11268" i="13"/>
  <c r="K11507" i="13"/>
  <c r="K11277" i="13" s="1"/>
  <c r="K11512" i="13"/>
  <c r="K11282" i="13" s="1"/>
  <c r="K11513" i="13"/>
  <c r="K11283" i="13" s="1"/>
  <c r="K11514" i="13"/>
  <c r="K11284" i="13" s="1"/>
  <c r="K11515" i="13"/>
  <c r="K11285" i="13" s="1"/>
  <c r="K11516" i="13"/>
  <c r="K11286" i="13" s="1"/>
  <c r="K11517" i="13"/>
  <c r="K11287" i="13" s="1"/>
  <c r="K11518" i="13"/>
  <c r="K11288" i="13" s="1"/>
  <c r="K11519" i="13"/>
  <c r="K11289" i="13" s="1"/>
  <c r="K11521" i="13"/>
  <c r="K11291" i="13" s="1"/>
  <c r="K11523" i="13"/>
  <c r="K11293" i="13" s="1"/>
  <c r="K11524" i="13"/>
  <c r="K11294" i="13" s="1"/>
  <c r="K11526" i="13"/>
  <c r="K11296" i="13" s="1"/>
  <c r="K11527" i="13"/>
  <c r="K11297" i="13" s="1"/>
  <c r="K11528" i="13"/>
  <c r="K11298" i="13" s="1"/>
  <c r="K11530" i="13"/>
  <c r="K11300" i="13" s="1"/>
  <c r="K11531" i="13"/>
  <c r="K11301" i="13" s="1"/>
  <c r="K11532" i="13"/>
  <c r="K11302" i="13" s="1"/>
  <c r="K11533" i="13"/>
  <c r="K11303" i="13" s="1"/>
  <c r="K11534" i="13"/>
  <c r="K11304" i="13" s="1"/>
  <c r="K11535" i="13"/>
  <c r="K11305" i="13" s="1"/>
  <c r="K11536" i="13"/>
  <c r="K11306" i="13" s="1"/>
  <c r="K11537" i="13"/>
  <c r="K11307" i="13" s="1"/>
  <c r="K11538" i="13"/>
  <c r="K11308" i="13" s="1"/>
  <c r="K11539" i="13"/>
  <c r="K11309" i="13" s="1"/>
  <c r="K11540" i="13"/>
  <c r="K11310" i="13" s="1"/>
  <c r="K11542" i="13"/>
  <c r="K11312" i="13" s="1"/>
  <c r="K11543" i="13"/>
  <c r="K11313" i="13" s="1"/>
  <c r="K11544" i="13"/>
  <c r="K11314" i="13" s="1"/>
  <c r="K11545" i="13"/>
  <c r="K11315" i="13" s="1"/>
  <c r="K11546" i="13"/>
  <c r="K11316" i="13" s="1"/>
  <c r="K11547" i="13"/>
  <c r="K11317" i="13" s="1"/>
  <c r="K11548" i="13"/>
  <c r="K11318" i="13" s="1"/>
  <c r="K11549" i="13"/>
  <c r="K11319" i="13" s="1"/>
  <c r="K11550" i="13"/>
  <c r="K11320" i="13" s="1"/>
  <c r="K11552" i="13"/>
  <c r="K11322" i="13" s="1"/>
  <c r="K11553" i="13"/>
  <c r="K11323" i="13" s="1"/>
  <c r="K11554" i="13"/>
  <c r="K11324" i="13" s="1"/>
  <c r="K11555" i="13"/>
  <c r="K11325" i="13" s="1"/>
  <c r="K11556" i="13"/>
  <c r="K11326" i="13" s="1"/>
  <c r="K11557" i="13"/>
  <c r="K11327" i="13" s="1"/>
  <c r="K11558" i="13"/>
  <c r="K11328" i="13" s="1"/>
  <c r="K11559" i="13"/>
  <c r="K11329" i="13" s="1"/>
  <c r="K11560" i="13"/>
  <c r="K11330" i="13" s="1"/>
  <c r="K11561" i="13"/>
  <c r="K11331" i="13" s="1"/>
  <c r="K11562" i="13"/>
  <c r="K11332" i="13" s="1"/>
  <c r="K11563" i="13"/>
  <c r="K11333" i="13" s="1"/>
  <c r="K11564" i="13"/>
  <c r="K11334" i="13" s="1"/>
  <c r="K11566" i="13"/>
  <c r="K11336" i="13" s="1"/>
  <c r="K11567" i="13"/>
  <c r="K11337" i="13" s="1"/>
  <c r="K11568" i="13"/>
  <c r="K11338" i="13" s="1"/>
  <c r="K11569" i="13"/>
  <c r="K11339" i="13" s="1"/>
  <c r="K11570" i="13"/>
  <c r="K11340" i="13" s="1"/>
  <c r="K11571" i="13"/>
  <c r="K11341" i="13" s="1"/>
  <c r="K11572" i="13"/>
  <c r="K11342" i="13" s="1"/>
  <c r="K11574" i="13"/>
  <c r="K11344" i="13" s="1"/>
  <c r="K11575" i="13"/>
  <c r="K11345" i="13" s="1"/>
  <c r="K11576" i="13"/>
  <c r="K11346" i="13" s="1"/>
  <c r="K11577" i="13"/>
  <c r="K11347" i="13" s="1"/>
  <c r="K11578" i="13"/>
  <c r="K11348" i="13" s="1"/>
  <c r="K11579" i="13"/>
  <c r="K11349" i="13" s="1"/>
  <c r="K11580" i="13"/>
  <c r="K11350" i="13" s="1"/>
  <c r="K11581" i="13"/>
  <c r="K11351" i="13" s="1"/>
  <c r="K11582" i="13"/>
  <c r="K11352" i="13" s="1"/>
  <c r="K11583" i="13"/>
  <c r="K11353" i="13" s="1"/>
  <c r="K11584" i="13"/>
  <c r="K11354" i="13" s="1"/>
  <c r="K11585" i="13"/>
  <c r="K11355" i="13" s="1"/>
  <c r="K11586" i="13"/>
  <c r="K11356" i="13" s="1"/>
  <c r="K11587" i="13"/>
  <c r="K11357" i="13" s="1"/>
  <c r="K11590" i="13"/>
  <c r="K11360" i="13" s="1"/>
  <c r="K11591" i="13"/>
  <c r="K11361" i="13" s="1"/>
  <c r="K11592" i="13"/>
  <c r="K11362" i="13" s="1"/>
  <c r="K11593" i="13"/>
  <c r="K11363" i="13" s="1"/>
  <c r="K11594" i="13"/>
  <c r="K11364" i="13" s="1"/>
  <c r="K11595" i="13"/>
  <c r="K11365" i="13" s="1"/>
  <c r="K11596" i="13"/>
  <c r="K11366" i="13" s="1"/>
  <c r="K11599" i="13"/>
  <c r="K11369" i="13" s="1"/>
  <c r="K11600" i="13"/>
  <c r="K11370" i="13" s="1"/>
  <c r="K11602" i="13"/>
  <c r="K11372" i="13" s="1"/>
  <c r="K11603" i="13"/>
  <c r="K11373" i="13" s="1"/>
  <c r="K11605" i="13"/>
  <c r="K11375" i="13" s="1"/>
  <c r="K11606" i="13"/>
  <c r="K11376" i="13" s="1"/>
  <c r="K11609" i="13"/>
  <c r="K11379" i="13" s="1"/>
  <c r="K11610" i="13"/>
  <c r="K11380" i="13" s="1"/>
  <c r="K11612" i="13"/>
  <c r="K11382" i="13" s="1"/>
  <c r="K11613" i="13"/>
  <c r="K11383" i="13" s="1"/>
  <c r="K11615" i="13"/>
  <c r="K11385" i="13" s="1"/>
  <c r="K11616" i="13"/>
  <c r="K11386" i="13" s="1"/>
  <c r="K11618" i="13"/>
  <c r="K11388" i="13" s="1"/>
  <c r="K11621" i="13"/>
  <c r="K11391" i="13" s="1"/>
  <c r="K11622" i="13"/>
  <c r="K11392" i="13" s="1"/>
  <c r="K11623" i="13"/>
  <c r="K11393" i="13" s="1"/>
  <c r="K11624" i="13"/>
  <c r="K11394" i="13" s="1"/>
  <c r="K11625" i="13"/>
  <c r="K11395" i="13" s="1"/>
  <c r="K11626" i="13"/>
  <c r="K11396" i="13" s="1"/>
  <c r="K11627" i="13"/>
  <c r="K11397" i="13" s="1"/>
  <c r="K11628" i="13"/>
  <c r="K11398" i="13" s="1"/>
  <c r="K11629" i="13"/>
  <c r="K11399" i="13" s="1"/>
  <c r="K11630" i="13"/>
  <c r="K11400" i="13" s="1"/>
  <c r="K11631" i="13"/>
  <c r="K11401" i="13" s="1"/>
  <c r="K11632" i="13"/>
  <c r="K11402" i="13" s="1"/>
  <c r="K11633" i="13"/>
  <c r="K11403" i="13" s="1"/>
  <c r="K11634" i="13"/>
  <c r="K11404" i="13" s="1"/>
  <c r="K11635" i="13"/>
  <c r="K11405" i="13" s="1"/>
  <c r="K11636" i="13"/>
  <c r="K11406" i="13" s="1"/>
  <c r="K11637" i="13"/>
  <c r="K11407" i="13" s="1"/>
  <c r="K11638" i="13"/>
  <c r="K11408" i="13" s="1"/>
  <c r="K11639" i="13"/>
  <c r="K11409" i="13" s="1"/>
  <c r="K11643" i="13"/>
  <c r="K11413" i="13" s="1"/>
  <c r="K11644" i="13"/>
  <c r="K11414" i="13" s="1"/>
  <c r="K11645" i="13"/>
  <c r="K11415" i="13" s="1"/>
  <c r="K11646" i="13"/>
  <c r="K11416" i="13" s="1"/>
  <c r="K11647" i="13"/>
  <c r="K11417" i="13" s="1"/>
  <c r="K11648" i="13"/>
  <c r="K11418" i="13" s="1"/>
  <c r="K11649" i="13"/>
  <c r="K11419" i="13" s="1"/>
  <c r="K11650" i="13"/>
  <c r="K11420" i="13" s="1"/>
  <c r="K11651" i="13"/>
  <c r="K11421" i="13" s="1"/>
  <c r="K11652" i="13"/>
  <c r="K11422" i="13" s="1"/>
  <c r="K11653" i="13"/>
  <c r="K11423" i="13" s="1"/>
  <c r="K11656" i="13"/>
  <c r="K11426" i="13" s="1"/>
  <c r="K11657" i="13"/>
  <c r="K11427" i="13" s="1"/>
  <c r="K11658" i="13"/>
  <c r="K11428" i="13" s="1"/>
  <c r="K11659" i="13"/>
  <c r="K11429" i="13" s="1"/>
  <c r="K11660" i="13"/>
  <c r="K11430" i="13" s="1"/>
  <c r="K11661" i="13"/>
  <c r="K11431" i="13" s="1"/>
  <c r="K11663" i="13"/>
  <c r="K11433" i="13" s="1"/>
  <c r="K11664" i="13"/>
  <c r="K11434" i="13" s="1"/>
  <c r="K11665" i="13"/>
  <c r="K11435" i="13" s="1"/>
  <c r="K11666" i="13"/>
  <c r="K11436" i="13" s="1"/>
  <c r="K11667" i="13"/>
  <c r="K11437" i="13" s="1"/>
  <c r="K11668" i="13"/>
  <c r="K11438" i="13" s="1"/>
  <c r="K11669" i="13"/>
  <c r="K11439" i="13" s="1"/>
  <c r="K11670" i="13"/>
  <c r="K11440" i="13" s="1"/>
  <c r="K11671" i="13"/>
  <c r="K11441" i="13" s="1"/>
  <c r="K11672" i="13"/>
  <c r="K11442" i="13" s="1"/>
  <c r="K11673" i="13"/>
  <c r="K11443" i="13" s="1"/>
  <c r="K11674" i="13"/>
  <c r="K11444" i="13" s="1"/>
  <c r="K11675" i="13"/>
  <c r="K11445" i="13" s="1"/>
  <c r="K11676" i="13"/>
  <c r="K11446" i="13" s="1"/>
  <c r="K11677" i="13"/>
  <c r="K11447" i="13" s="1"/>
  <c r="K11678" i="13"/>
  <c r="K11448" i="13" s="1"/>
  <c r="K11679" i="13"/>
  <c r="K11449" i="13" s="1"/>
  <c r="K11680" i="13"/>
  <c r="K11450" i="13" s="1"/>
  <c r="K11681" i="13"/>
  <c r="K11451" i="13" s="1"/>
  <c r="K11682" i="13"/>
  <c r="K11452" i="13" s="1"/>
  <c r="K11684" i="13"/>
  <c r="K11454" i="13" s="1"/>
  <c r="K11686" i="13"/>
  <c r="K11456" i="13" s="1"/>
  <c r="K11687" i="13"/>
  <c r="K11457" i="13" s="1"/>
  <c r="K11689" i="13"/>
  <c r="K11459" i="13" s="1"/>
  <c r="K11691" i="13"/>
  <c r="K11461" i="13" s="1"/>
  <c r="K11692" i="13"/>
  <c r="K11462" i="13" s="1"/>
  <c r="K11693" i="13"/>
  <c r="K11463" i="13" s="1"/>
  <c r="K11694" i="13"/>
  <c r="K11464" i="13" s="1"/>
  <c r="K11695" i="13"/>
  <c r="K11465" i="13" s="1"/>
  <c r="K11697" i="13"/>
  <c r="K11467" i="13" s="1"/>
  <c r="K11698" i="13"/>
  <c r="K11468" i="13" s="1"/>
  <c r="K11700" i="13"/>
  <c r="K11470" i="13" s="1"/>
  <c r="K11701" i="13"/>
  <c r="K11471" i="13" s="1"/>
  <c r="K11702" i="13"/>
  <c r="K11472" i="13" s="1"/>
  <c r="K11705" i="13"/>
  <c r="K11475" i="13" s="1"/>
  <c r="K11706" i="13"/>
  <c r="K11476" i="13" s="1"/>
  <c r="K11707" i="13"/>
  <c r="K11477" i="13" s="1"/>
  <c r="K11708" i="13"/>
  <c r="K11478" i="13" s="1"/>
  <c r="K11709" i="13"/>
  <c r="K11479" i="13" s="1"/>
  <c r="K11710" i="13"/>
  <c r="K11480" i="13" s="1"/>
  <c r="K11712" i="13"/>
  <c r="K11482" i="13" s="1"/>
  <c r="K11713" i="13"/>
  <c r="K11483" i="13" s="1"/>
  <c r="K11714" i="13"/>
  <c r="K11484" i="13" s="1"/>
  <c r="K11715" i="13"/>
  <c r="K11485" i="13" s="1"/>
  <c r="K11716" i="13"/>
  <c r="K11486" i="13" s="1"/>
  <c r="K11717" i="13"/>
  <c r="K11487" i="13" s="1"/>
  <c r="K11718" i="13"/>
  <c r="K11488" i="13" s="1"/>
  <c r="K11721" i="13"/>
  <c r="K11491" i="13" s="1"/>
  <c r="K11722" i="13"/>
  <c r="K11492" i="13" s="1"/>
  <c r="K11723" i="13"/>
  <c r="K11493" i="13" s="1"/>
  <c r="K11724" i="13"/>
  <c r="K11494" i="13" s="1"/>
  <c r="K11725" i="13"/>
  <c r="K11495" i="13" s="1"/>
  <c r="K11726" i="13"/>
  <c r="K11496" i="13" s="1"/>
  <c r="K11727" i="13"/>
  <c r="K11497" i="13" s="1"/>
  <c r="K11729" i="13"/>
  <c r="K11499" i="13" s="1"/>
  <c r="K11730" i="13"/>
  <c r="K11500" i="13" s="1"/>
  <c r="K11731" i="13"/>
  <c r="K11501" i="13" s="1"/>
  <c r="K11732" i="13"/>
  <c r="K11502" i="13" s="1"/>
  <c r="K11733" i="13"/>
  <c r="K11503" i="13" s="1"/>
  <c r="K11734" i="13"/>
  <c r="K11504" i="13" s="1"/>
  <c r="K11735" i="13"/>
  <c r="K11505" i="13" s="1"/>
  <c r="K11741" i="13"/>
  <c r="K11740" i="13" s="1"/>
  <c r="K11752" i="13"/>
  <c r="K11759" i="13"/>
  <c r="K11771" i="13"/>
  <c r="K11781" i="13"/>
  <c r="K11795" i="13"/>
  <c r="K11803" i="13"/>
  <c r="K11819" i="13"/>
  <c r="K11828" i="13"/>
  <c r="K11831" i="13"/>
  <c r="K11834" i="13"/>
  <c r="K11838" i="13"/>
  <c r="K11841" i="13"/>
  <c r="K11844" i="13"/>
  <c r="K11850" i="13"/>
  <c r="K11872" i="13"/>
  <c r="K11885" i="13"/>
  <c r="K11892" i="13"/>
  <c r="K11915" i="13"/>
  <c r="K11913" i="13" s="1"/>
  <c r="K11920" i="13"/>
  <c r="K11918" i="13" s="1"/>
  <c r="K11929" i="13"/>
  <c r="K11926" i="13" s="1"/>
  <c r="K11934" i="13"/>
  <c r="K11941" i="13"/>
  <c r="K11950" i="13"/>
  <c r="K11958" i="13"/>
  <c r="K11971" i="13"/>
  <c r="K11970" i="13" s="1"/>
  <c r="K11969" i="13" s="1"/>
  <c r="K11982" i="13"/>
  <c r="K11989" i="13"/>
  <c r="K12001" i="13"/>
  <c r="K12011" i="13"/>
  <c r="K12025" i="13"/>
  <c r="K12033" i="13"/>
  <c r="K12049" i="13"/>
  <c r="K12048" i="13" s="1"/>
  <c r="K12058" i="13"/>
  <c r="K12061" i="13"/>
  <c r="K12064" i="13"/>
  <c r="K12068" i="13"/>
  <c r="K12071" i="13"/>
  <c r="K12074" i="13"/>
  <c r="K12080" i="13"/>
  <c r="K12079" i="13" s="1"/>
  <c r="K12077" i="13" s="1"/>
  <c r="K12102" i="13"/>
  <c r="K12115" i="13"/>
  <c r="K12122" i="13"/>
  <c r="K12145" i="13"/>
  <c r="K12143" i="13" s="1"/>
  <c r="K12150" i="13"/>
  <c r="K12148" i="13" s="1"/>
  <c r="K12159" i="13"/>
  <c r="K12156" i="13" s="1"/>
  <c r="K12164" i="13"/>
  <c r="K12171" i="13"/>
  <c r="K12180" i="13"/>
  <c r="K12188" i="13"/>
  <c r="K12201" i="13"/>
  <c r="K12200" i="13" s="1"/>
  <c r="K12199" i="13" s="1"/>
  <c r="K12212" i="13"/>
  <c r="K12219" i="13"/>
  <c r="K12231" i="13"/>
  <c r="K12241" i="13"/>
  <c r="K12255" i="13"/>
  <c r="K12263" i="13"/>
  <c r="K12279" i="13"/>
  <c r="K12278" i="13" s="1"/>
  <c r="K12288" i="13"/>
  <c r="K12291" i="13"/>
  <c r="K12294" i="13"/>
  <c r="K12298" i="13"/>
  <c r="K12301" i="13"/>
  <c r="K12304" i="13"/>
  <c r="K12310" i="13"/>
  <c r="K12309" i="13" s="1"/>
  <c r="K12307" i="13" s="1"/>
  <c r="K12332" i="13"/>
  <c r="K12345" i="13"/>
  <c r="K12352" i="13"/>
  <c r="K12375" i="13"/>
  <c r="K12373" i="13" s="1"/>
  <c r="K12380" i="13"/>
  <c r="K12378" i="13" s="1"/>
  <c r="K12389" i="13"/>
  <c r="K12386" i="13" s="1"/>
  <c r="K12394" i="13"/>
  <c r="K12401" i="13"/>
  <c r="K12410" i="13"/>
  <c r="K12418" i="13"/>
  <c r="K12431" i="13"/>
  <c r="K12430" i="13" s="1"/>
  <c r="K12429" i="13" s="1"/>
  <c r="K12442" i="13"/>
  <c r="K12449" i="13"/>
  <c r="K12461" i="13"/>
  <c r="K12471" i="13"/>
  <c r="K12485" i="13"/>
  <c r="K12493" i="13"/>
  <c r="K12509" i="13"/>
  <c r="K12508" i="13" s="1"/>
  <c r="K12518" i="13"/>
  <c r="K12521" i="13"/>
  <c r="K12524" i="13"/>
  <c r="K12528" i="13"/>
  <c r="K12531" i="13"/>
  <c r="K12534" i="13"/>
  <c r="K12540" i="13"/>
  <c r="K12539" i="13" s="1"/>
  <c r="K12537" i="13" s="1"/>
  <c r="K12562" i="13"/>
  <c r="K12575" i="13"/>
  <c r="K12582" i="13"/>
  <c r="K12605" i="13"/>
  <c r="K12603" i="13" s="1"/>
  <c r="K12610" i="13"/>
  <c r="K12608" i="13" s="1"/>
  <c r="K12619" i="13"/>
  <c r="K12616" i="13" s="1"/>
  <c r="K12624" i="13"/>
  <c r="K12631" i="13"/>
  <c r="K12640" i="13"/>
  <c r="K12648" i="13"/>
  <c r="K12661" i="13"/>
  <c r="K12660" i="13" s="1"/>
  <c r="K12659" i="13" s="1"/>
  <c r="K12672" i="13"/>
  <c r="K12679" i="13"/>
  <c r="K12691" i="13"/>
  <c r="K12701" i="13"/>
  <c r="K12715" i="13"/>
  <c r="K12723" i="13"/>
  <c r="K12739" i="13"/>
  <c r="K12738" i="13" s="1"/>
  <c r="K12748" i="13"/>
  <c r="K12751" i="13"/>
  <c r="K12754" i="13"/>
  <c r="K12758" i="13"/>
  <c r="K12761" i="13"/>
  <c r="K12764" i="13"/>
  <c r="K12770" i="13"/>
  <c r="K12769" i="13" s="1"/>
  <c r="K12767" i="13" s="1"/>
  <c r="K12792" i="13"/>
  <c r="K12805" i="13"/>
  <c r="K12812" i="13"/>
  <c r="K12835" i="13"/>
  <c r="K12833" i="13" s="1"/>
  <c r="K12840" i="13"/>
  <c r="K12838" i="13" s="1"/>
  <c r="K12849" i="13"/>
  <c r="K12846" i="13" s="1"/>
  <c r="K12854" i="13"/>
  <c r="K12861" i="13"/>
  <c r="K12870" i="13"/>
  <c r="K12878" i="13"/>
  <c r="K13117" i="13"/>
  <c r="K12887" i="13" s="1"/>
  <c r="K13122" i="13"/>
  <c r="K12892" i="13" s="1"/>
  <c r="K13123" i="13"/>
  <c r="K12893" i="13" s="1"/>
  <c r="K13124" i="13"/>
  <c r="K12894" i="13" s="1"/>
  <c r="K13125" i="13"/>
  <c r="K12895" i="13" s="1"/>
  <c r="K13126" i="13"/>
  <c r="K12896" i="13" s="1"/>
  <c r="K13127" i="13"/>
  <c r="K12897" i="13" s="1"/>
  <c r="K13128" i="13"/>
  <c r="K12898" i="13" s="1"/>
  <c r="K13129" i="13"/>
  <c r="K12899" i="13" s="1"/>
  <c r="K13131" i="13"/>
  <c r="K12901" i="13" s="1"/>
  <c r="K13133" i="13"/>
  <c r="K12903" i="13" s="1"/>
  <c r="K13134" i="13"/>
  <c r="K12904" i="13" s="1"/>
  <c r="K13136" i="13"/>
  <c r="K12906" i="13" s="1"/>
  <c r="K13137" i="13"/>
  <c r="K12907" i="13" s="1"/>
  <c r="K13138" i="13"/>
  <c r="K12908" i="13" s="1"/>
  <c r="K13140" i="13"/>
  <c r="K12910" i="13" s="1"/>
  <c r="K13141" i="13"/>
  <c r="K12911" i="13" s="1"/>
  <c r="K13142" i="13"/>
  <c r="K12912" i="13" s="1"/>
  <c r="K13143" i="13"/>
  <c r="K12913" i="13" s="1"/>
  <c r="K13144" i="13"/>
  <c r="K12914" i="13" s="1"/>
  <c r="K13145" i="13"/>
  <c r="K12915" i="13" s="1"/>
  <c r="K13146" i="13"/>
  <c r="K12916" i="13" s="1"/>
  <c r="K13147" i="13"/>
  <c r="K12917" i="13" s="1"/>
  <c r="K13148" i="13"/>
  <c r="K12918" i="13" s="1"/>
  <c r="K13149" i="13"/>
  <c r="K12919" i="13" s="1"/>
  <c r="K13150" i="13"/>
  <c r="K12920" i="13" s="1"/>
  <c r="K13152" i="13"/>
  <c r="K12922" i="13" s="1"/>
  <c r="K13153" i="13"/>
  <c r="K12923" i="13" s="1"/>
  <c r="K13154" i="13"/>
  <c r="K12924" i="13" s="1"/>
  <c r="K13155" i="13"/>
  <c r="K12925" i="13" s="1"/>
  <c r="K13156" i="13"/>
  <c r="K12926" i="13" s="1"/>
  <c r="K13157" i="13"/>
  <c r="K12927" i="13" s="1"/>
  <c r="K13158" i="13"/>
  <c r="K12928" i="13" s="1"/>
  <c r="K13159" i="13"/>
  <c r="K12929" i="13" s="1"/>
  <c r="K13160" i="13"/>
  <c r="K12930" i="13" s="1"/>
  <c r="K13162" i="13"/>
  <c r="K12932" i="13" s="1"/>
  <c r="K13163" i="13"/>
  <c r="K12933" i="13" s="1"/>
  <c r="K13164" i="13"/>
  <c r="K12934" i="13" s="1"/>
  <c r="K13165" i="13"/>
  <c r="K12935" i="13" s="1"/>
  <c r="K13166" i="13"/>
  <c r="K12936" i="13" s="1"/>
  <c r="K13167" i="13"/>
  <c r="K12937" i="13" s="1"/>
  <c r="K13168" i="13"/>
  <c r="K12938" i="13" s="1"/>
  <c r="K13169" i="13"/>
  <c r="K12939" i="13" s="1"/>
  <c r="K13170" i="13"/>
  <c r="K12940" i="13" s="1"/>
  <c r="K13171" i="13"/>
  <c r="K12941" i="13" s="1"/>
  <c r="K13172" i="13"/>
  <c r="K12942" i="13" s="1"/>
  <c r="K13173" i="13"/>
  <c r="K12943" i="13" s="1"/>
  <c r="K13174" i="13"/>
  <c r="K12944" i="13" s="1"/>
  <c r="K13176" i="13"/>
  <c r="K12946" i="13" s="1"/>
  <c r="K13177" i="13"/>
  <c r="K12947" i="13" s="1"/>
  <c r="K13178" i="13"/>
  <c r="K12948" i="13" s="1"/>
  <c r="K13179" i="13"/>
  <c r="K12949" i="13" s="1"/>
  <c r="K13180" i="13"/>
  <c r="K12950" i="13" s="1"/>
  <c r="K13181" i="13"/>
  <c r="K12951" i="13" s="1"/>
  <c r="K13182" i="13"/>
  <c r="K12952" i="13" s="1"/>
  <c r="K13184" i="13"/>
  <c r="K12954" i="13" s="1"/>
  <c r="K13185" i="13"/>
  <c r="K12955" i="13" s="1"/>
  <c r="K13186" i="13"/>
  <c r="K12956" i="13" s="1"/>
  <c r="K13187" i="13"/>
  <c r="K12957" i="13" s="1"/>
  <c r="K13188" i="13"/>
  <c r="K12958" i="13" s="1"/>
  <c r="K13189" i="13"/>
  <c r="K12959" i="13" s="1"/>
  <c r="K13190" i="13"/>
  <c r="K12960" i="13" s="1"/>
  <c r="K13191" i="13"/>
  <c r="K12961" i="13" s="1"/>
  <c r="K13192" i="13"/>
  <c r="K12962" i="13" s="1"/>
  <c r="K13193" i="13"/>
  <c r="K12963" i="13" s="1"/>
  <c r="K13194" i="13"/>
  <c r="K12964" i="13" s="1"/>
  <c r="K13195" i="13"/>
  <c r="K12965" i="13" s="1"/>
  <c r="K13196" i="13"/>
  <c r="K12966" i="13" s="1"/>
  <c r="K13197" i="13"/>
  <c r="K12967" i="13" s="1"/>
  <c r="K13200" i="13"/>
  <c r="K12970" i="13" s="1"/>
  <c r="K13201" i="13"/>
  <c r="K12971" i="13" s="1"/>
  <c r="K13202" i="13"/>
  <c r="K12972" i="13" s="1"/>
  <c r="K13203" i="13"/>
  <c r="K12973" i="13" s="1"/>
  <c r="K13204" i="13"/>
  <c r="K12974" i="13" s="1"/>
  <c r="K13205" i="13"/>
  <c r="K12975" i="13" s="1"/>
  <c r="K13209" i="13"/>
  <c r="K12979" i="13" s="1"/>
  <c r="K13210" i="13"/>
  <c r="K12980" i="13" s="1"/>
  <c r="K13212" i="13"/>
  <c r="K12982" i="13" s="1"/>
  <c r="K13213" i="13"/>
  <c r="K12983" i="13" s="1"/>
  <c r="K13215" i="13"/>
  <c r="K12985" i="13" s="1"/>
  <c r="K13216" i="13"/>
  <c r="K12986" i="13" s="1"/>
  <c r="K13219" i="13"/>
  <c r="K12989" i="13" s="1"/>
  <c r="K13220" i="13"/>
  <c r="K12990" i="13" s="1"/>
  <c r="K13222" i="13"/>
  <c r="K12992" i="13" s="1"/>
  <c r="K13223" i="13"/>
  <c r="K12993" i="13" s="1"/>
  <c r="K13225" i="13"/>
  <c r="K12995" i="13" s="1"/>
  <c r="K13226" i="13"/>
  <c r="K12996" i="13" s="1"/>
  <c r="K13228" i="13"/>
  <c r="K12998" i="13" s="1"/>
  <c r="K13231" i="13"/>
  <c r="K13001" i="13" s="1"/>
  <c r="K13232" i="13"/>
  <c r="K13002" i="13" s="1"/>
  <c r="K13233" i="13"/>
  <c r="K13003" i="13" s="1"/>
  <c r="K13234" i="13"/>
  <c r="K13004" i="13" s="1"/>
  <c r="K13235" i="13"/>
  <c r="K13005" i="13" s="1"/>
  <c r="K13236" i="13"/>
  <c r="K13006" i="13" s="1"/>
  <c r="K13237" i="13"/>
  <c r="K13007" i="13" s="1"/>
  <c r="K13238" i="13"/>
  <c r="K13008" i="13" s="1"/>
  <c r="K13239" i="13"/>
  <c r="K13009" i="13" s="1"/>
  <c r="K13240" i="13"/>
  <c r="K13010" i="13" s="1"/>
  <c r="K13241" i="13"/>
  <c r="K13011" i="13" s="1"/>
  <c r="K13242" i="13"/>
  <c r="K13012" i="13" s="1"/>
  <c r="K13243" i="13"/>
  <c r="K13013" i="13" s="1"/>
  <c r="K13244" i="13"/>
  <c r="K13014" i="13" s="1"/>
  <c r="K13245" i="13"/>
  <c r="K13015" i="13" s="1"/>
  <c r="K13246" i="13"/>
  <c r="K13016" i="13" s="1"/>
  <c r="K13247" i="13"/>
  <c r="K13017" i="13" s="1"/>
  <c r="K13248" i="13"/>
  <c r="K13018" i="13" s="1"/>
  <c r="K13249" i="13"/>
  <c r="K13019" i="13" s="1"/>
  <c r="K13253" i="13"/>
  <c r="K13023" i="13" s="1"/>
  <c r="K13254" i="13"/>
  <c r="K13024" i="13" s="1"/>
  <c r="K13255" i="13"/>
  <c r="K13025" i="13" s="1"/>
  <c r="K13256" i="13"/>
  <c r="K13026" i="13" s="1"/>
  <c r="K13257" i="13"/>
  <c r="K13027" i="13" s="1"/>
  <c r="K13258" i="13"/>
  <c r="K13028" i="13" s="1"/>
  <c r="K13259" i="13"/>
  <c r="K13029" i="13" s="1"/>
  <c r="K13260" i="13"/>
  <c r="K13030" i="13" s="1"/>
  <c r="K13261" i="13"/>
  <c r="K13031" i="13" s="1"/>
  <c r="K13262" i="13"/>
  <c r="K13032" i="13" s="1"/>
  <c r="K13263" i="13"/>
  <c r="K13033" i="13" s="1"/>
  <c r="K13266" i="13"/>
  <c r="K13036" i="13" s="1"/>
  <c r="K13267" i="13"/>
  <c r="K13037" i="13" s="1"/>
  <c r="K13268" i="13"/>
  <c r="K13038" i="13" s="1"/>
  <c r="K13269" i="13"/>
  <c r="K13039" i="13" s="1"/>
  <c r="K13270" i="13"/>
  <c r="K13040" i="13" s="1"/>
  <c r="K13271" i="13"/>
  <c r="K13041" i="13" s="1"/>
  <c r="K13273" i="13"/>
  <c r="K13043" i="13" s="1"/>
  <c r="K13274" i="13"/>
  <c r="K13044" i="13" s="1"/>
  <c r="K13275" i="13"/>
  <c r="K13045" i="13" s="1"/>
  <c r="K13276" i="13"/>
  <c r="K13046" i="13" s="1"/>
  <c r="K13277" i="13"/>
  <c r="K13047" i="13" s="1"/>
  <c r="K13278" i="13"/>
  <c r="K13048" i="13" s="1"/>
  <c r="K13279" i="13"/>
  <c r="K13049" i="13" s="1"/>
  <c r="K13280" i="13"/>
  <c r="K13050" i="13" s="1"/>
  <c r="K13281" i="13"/>
  <c r="K13051" i="13" s="1"/>
  <c r="K13282" i="13"/>
  <c r="K13052" i="13" s="1"/>
  <c r="K13283" i="13"/>
  <c r="K13053" i="13" s="1"/>
  <c r="K13284" i="13"/>
  <c r="K13054" i="13" s="1"/>
  <c r="K13285" i="13"/>
  <c r="K13055" i="13" s="1"/>
  <c r="K13286" i="13"/>
  <c r="K13056" i="13" s="1"/>
  <c r="K13287" i="13"/>
  <c r="K13057" i="13" s="1"/>
  <c r="K13288" i="13"/>
  <c r="K13058" i="13" s="1"/>
  <c r="K13289" i="13"/>
  <c r="K13059" i="13" s="1"/>
  <c r="K13290" i="13"/>
  <c r="K13060" i="13" s="1"/>
  <c r="K13291" i="13"/>
  <c r="K13061" i="13" s="1"/>
  <c r="K13292" i="13"/>
  <c r="K13062" i="13" s="1"/>
  <c r="K13294" i="13"/>
  <c r="K13064" i="13" s="1"/>
  <c r="K13296" i="13"/>
  <c r="K13066" i="13" s="1"/>
  <c r="K13297" i="13"/>
  <c r="K13067" i="13" s="1"/>
  <c r="K13299" i="13"/>
  <c r="K13069" i="13" s="1"/>
  <c r="K13301" i="13"/>
  <c r="K13071" i="13" s="1"/>
  <c r="K13302" i="13"/>
  <c r="K13072" i="13" s="1"/>
  <c r="K13303" i="13"/>
  <c r="K13073" i="13" s="1"/>
  <c r="K13304" i="13"/>
  <c r="K13074" i="13" s="1"/>
  <c r="K13305" i="13"/>
  <c r="K13075" i="13" s="1"/>
  <c r="K13307" i="13"/>
  <c r="K13077" i="13" s="1"/>
  <c r="K13308" i="13"/>
  <c r="K13078" i="13" s="1"/>
  <c r="K13310" i="13"/>
  <c r="K13080" i="13" s="1"/>
  <c r="K13311" i="13"/>
  <c r="K13081" i="13" s="1"/>
  <c r="K13312" i="13"/>
  <c r="K13082" i="13" s="1"/>
  <c r="K13315" i="13"/>
  <c r="K13085" i="13" s="1"/>
  <c r="K13316" i="13"/>
  <c r="K13086" i="13" s="1"/>
  <c r="K13317" i="13"/>
  <c r="K13087" i="13" s="1"/>
  <c r="K13318" i="13"/>
  <c r="K13088" i="13" s="1"/>
  <c r="K13319" i="13"/>
  <c r="K13089" i="13" s="1"/>
  <c r="K13320" i="13"/>
  <c r="K13090" i="13" s="1"/>
  <c r="K13322" i="13"/>
  <c r="K13092" i="13" s="1"/>
  <c r="K13323" i="13"/>
  <c r="K13093" i="13" s="1"/>
  <c r="K13324" i="13"/>
  <c r="K13094" i="13" s="1"/>
  <c r="K13325" i="13"/>
  <c r="K13095" i="13" s="1"/>
  <c r="K13326" i="13"/>
  <c r="K13096" i="13" s="1"/>
  <c r="K13327" i="13"/>
  <c r="K13097" i="13" s="1"/>
  <c r="K13328" i="13"/>
  <c r="K13098" i="13" s="1"/>
  <c r="K13331" i="13"/>
  <c r="K13101" i="13" s="1"/>
  <c r="K13332" i="13"/>
  <c r="K13102" i="13" s="1"/>
  <c r="K13333" i="13"/>
  <c r="K13103" i="13" s="1"/>
  <c r="K13334" i="13"/>
  <c r="K13104" i="13" s="1"/>
  <c r="K13335" i="13"/>
  <c r="K13105" i="13" s="1"/>
  <c r="K13336" i="13"/>
  <c r="K13106" i="13" s="1"/>
  <c r="K13337" i="13"/>
  <c r="K13107" i="13" s="1"/>
  <c r="K13339" i="13"/>
  <c r="K13109" i="13" s="1"/>
  <c r="K13340" i="13"/>
  <c r="K13110" i="13" s="1"/>
  <c r="K13341" i="13"/>
  <c r="K13111" i="13" s="1"/>
  <c r="K13342" i="13"/>
  <c r="K13112" i="13" s="1"/>
  <c r="K13343" i="13"/>
  <c r="K13113" i="13" s="1"/>
  <c r="K13344" i="13"/>
  <c r="K13114" i="13" s="1"/>
  <c r="K13345" i="13"/>
  <c r="K13115" i="13" s="1"/>
  <c r="K13351" i="13"/>
  <c r="K13362" i="13"/>
  <c r="K13369" i="13"/>
  <c r="K13381" i="13"/>
  <c r="K13391" i="13"/>
  <c r="K13405" i="13"/>
  <c r="K13413" i="13"/>
  <c r="K13429" i="13"/>
  <c r="K13438" i="13"/>
  <c r="K13441" i="13"/>
  <c r="K13444" i="13"/>
  <c r="K13448" i="13"/>
  <c r="K13451" i="13"/>
  <c r="K13454" i="13"/>
  <c r="K13460" i="13"/>
  <c r="K13482" i="13"/>
  <c r="K13495" i="13"/>
  <c r="K13502" i="13"/>
  <c r="K13525" i="13"/>
  <c r="K13523" i="13" s="1"/>
  <c r="K13530" i="13"/>
  <c r="K13528" i="13" s="1"/>
  <c r="K13539" i="13"/>
  <c r="K13536" i="13" s="1"/>
  <c r="K13544" i="13"/>
  <c r="K13551" i="13"/>
  <c r="K13560" i="13"/>
  <c r="K13568" i="13"/>
  <c r="K13581" i="13"/>
  <c r="K13580" i="13" s="1"/>
  <c r="K13579" i="13" s="1"/>
  <c r="K13592" i="13"/>
  <c r="K13599" i="13"/>
  <c r="K13611" i="13"/>
  <c r="K13621" i="13"/>
  <c r="K13635" i="13"/>
  <c r="K13643" i="13"/>
  <c r="K13659" i="13"/>
  <c r="K13658" i="13" s="1"/>
  <c r="K13668" i="13"/>
  <c r="K13671" i="13"/>
  <c r="K13674" i="13"/>
  <c r="K13678" i="13"/>
  <c r="K13681" i="13"/>
  <c r="K13684" i="13"/>
  <c r="K13690" i="13"/>
  <c r="K13689" i="13" s="1"/>
  <c r="K13687" i="13" s="1"/>
  <c r="K13712" i="13"/>
  <c r="K13725" i="13"/>
  <c r="K13732" i="13"/>
  <c r="K13755" i="13"/>
  <c r="K13753" i="13" s="1"/>
  <c r="K13760" i="13"/>
  <c r="K13758" i="13" s="1"/>
  <c r="K13769" i="13"/>
  <c r="K13766" i="13" s="1"/>
  <c r="K13774" i="13"/>
  <c r="K13781" i="13"/>
  <c r="K13790" i="13"/>
  <c r="K13798" i="13"/>
  <c r="K13811" i="13"/>
  <c r="K13810" i="13" s="1"/>
  <c r="K13809" i="13" s="1"/>
  <c r="K13822" i="13"/>
  <c r="K13829" i="13"/>
  <c r="K13841" i="13"/>
  <c r="K13851" i="13"/>
  <c r="K13865" i="13"/>
  <c r="K13873" i="13"/>
  <c r="K13889" i="13"/>
  <c r="K13888" i="13" s="1"/>
  <c r="K13898" i="13"/>
  <c r="K13901" i="13"/>
  <c r="K13904" i="13"/>
  <c r="K13908" i="13"/>
  <c r="K13911" i="13"/>
  <c r="K13914" i="13"/>
  <c r="K13920" i="13"/>
  <c r="K13919" i="13" s="1"/>
  <c r="K13917" i="13" s="1"/>
  <c r="K13942" i="13"/>
  <c r="K13955" i="13"/>
  <c r="K13962" i="13"/>
  <c r="K13985" i="13"/>
  <c r="K13983" i="13" s="1"/>
  <c r="K13990" i="13"/>
  <c r="K13988" i="13" s="1"/>
  <c r="K13999" i="13"/>
  <c r="K13996" i="13" s="1"/>
  <c r="K14004" i="13"/>
  <c r="K14011" i="13"/>
  <c r="K14020" i="13"/>
  <c r="K14028" i="13"/>
  <c r="K14497" i="13"/>
  <c r="K14267" i="13" s="1"/>
  <c r="K14502" i="13"/>
  <c r="K14272" i="13" s="1"/>
  <c r="K14503" i="13"/>
  <c r="K14273" i="13" s="1"/>
  <c r="K14504" i="13"/>
  <c r="K14274" i="13" s="1"/>
  <c r="K14505" i="13"/>
  <c r="K14275" i="13" s="1"/>
  <c r="K14506" i="13"/>
  <c r="K14276" i="13" s="1"/>
  <c r="K14507" i="13"/>
  <c r="K14277" i="13" s="1"/>
  <c r="K14508" i="13"/>
  <c r="K14278" i="13" s="1"/>
  <c r="K14509" i="13"/>
  <c r="K14279" i="13" s="1"/>
  <c r="K14511" i="13"/>
  <c r="K14281" i="13" s="1"/>
  <c r="K14513" i="13"/>
  <c r="K14283" i="13" s="1"/>
  <c r="K14514" i="13"/>
  <c r="K14284" i="13" s="1"/>
  <c r="K14516" i="13"/>
  <c r="K14286" i="13" s="1"/>
  <c r="K14517" i="13"/>
  <c r="K14287" i="13" s="1"/>
  <c r="K14518" i="13"/>
  <c r="K14288" i="13" s="1"/>
  <c r="K14520" i="13"/>
  <c r="K14290" i="13" s="1"/>
  <c r="K14521" i="13"/>
  <c r="K14291" i="13" s="1"/>
  <c r="K14522" i="13"/>
  <c r="K14292" i="13" s="1"/>
  <c r="K14523" i="13"/>
  <c r="K14293" i="13" s="1"/>
  <c r="K14524" i="13"/>
  <c r="K14294" i="13" s="1"/>
  <c r="K14525" i="13"/>
  <c r="K14295" i="13" s="1"/>
  <c r="K14526" i="13"/>
  <c r="K14296" i="13" s="1"/>
  <c r="K14527" i="13"/>
  <c r="K14297" i="13" s="1"/>
  <c r="K14528" i="13"/>
  <c r="K14298" i="13" s="1"/>
  <c r="K14529" i="13"/>
  <c r="K14299" i="13" s="1"/>
  <c r="K14530" i="13"/>
  <c r="K14300" i="13" s="1"/>
  <c r="K14532" i="13"/>
  <c r="K14302" i="13" s="1"/>
  <c r="K14533" i="13"/>
  <c r="K14303" i="13" s="1"/>
  <c r="K14534" i="13"/>
  <c r="K14304" i="13" s="1"/>
  <c r="K14535" i="13"/>
  <c r="K14305" i="13" s="1"/>
  <c r="K14536" i="13"/>
  <c r="K14306" i="13" s="1"/>
  <c r="K14537" i="13"/>
  <c r="K14307" i="13" s="1"/>
  <c r="K14538" i="13"/>
  <c r="K14308" i="13" s="1"/>
  <c r="K14539" i="13"/>
  <c r="K14309" i="13" s="1"/>
  <c r="K14540" i="13"/>
  <c r="K14310" i="13" s="1"/>
  <c r="K14542" i="13"/>
  <c r="K14312" i="13" s="1"/>
  <c r="K14543" i="13"/>
  <c r="K14313" i="13" s="1"/>
  <c r="K14544" i="13"/>
  <c r="K14314" i="13" s="1"/>
  <c r="K14545" i="13"/>
  <c r="K14315" i="13" s="1"/>
  <c r="K14546" i="13"/>
  <c r="K14316" i="13" s="1"/>
  <c r="K14547" i="13"/>
  <c r="K14317" i="13" s="1"/>
  <c r="K14548" i="13"/>
  <c r="K14318" i="13" s="1"/>
  <c r="K14549" i="13"/>
  <c r="K14319" i="13" s="1"/>
  <c r="K14550" i="13"/>
  <c r="K14320" i="13" s="1"/>
  <c r="K14551" i="13"/>
  <c r="K14321" i="13" s="1"/>
  <c r="K14552" i="13"/>
  <c r="K14322" i="13" s="1"/>
  <c r="K14553" i="13"/>
  <c r="K14323" i="13" s="1"/>
  <c r="K14554" i="13"/>
  <c r="K14324" i="13" s="1"/>
  <c r="K14556" i="13"/>
  <c r="K14326" i="13" s="1"/>
  <c r="K14557" i="13"/>
  <c r="K14327" i="13" s="1"/>
  <c r="K14558" i="13"/>
  <c r="K14328" i="13" s="1"/>
  <c r="K14559" i="13"/>
  <c r="K14329" i="13" s="1"/>
  <c r="K14560" i="13"/>
  <c r="K14330" i="13" s="1"/>
  <c r="K14561" i="13"/>
  <c r="K14331" i="13" s="1"/>
  <c r="K14562" i="13"/>
  <c r="K14332" i="13" s="1"/>
  <c r="K14564" i="13"/>
  <c r="K14334" i="13" s="1"/>
  <c r="K14565" i="13"/>
  <c r="K14335" i="13" s="1"/>
  <c r="K14566" i="13"/>
  <c r="K14336" i="13" s="1"/>
  <c r="K14567" i="13"/>
  <c r="K14337" i="13" s="1"/>
  <c r="K14568" i="13"/>
  <c r="K14338" i="13" s="1"/>
  <c r="K14569" i="13"/>
  <c r="K14339" i="13" s="1"/>
  <c r="K14570" i="13"/>
  <c r="K14340" i="13" s="1"/>
  <c r="K14571" i="13"/>
  <c r="K14341" i="13" s="1"/>
  <c r="K14572" i="13"/>
  <c r="K14342" i="13" s="1"/>
  <c r="K14573" i="13"/>
  <c r="K14343" i="13" s="1"/>
  <c r="K14574" i="13"/>
  <c r="K14344" i="13" s="1"/>
  <c r="K14575" i="13"/>
  <c r="K14345" i="13" s="1"/>
  <c r="K14576" i="13"/>
  <c r="K14346" i="13" s="1"/>
  <c r="K14577" i="13"/>
  <c r="K14347" i="13" s="1"/>
  <c r="K14580" i="13"/>
  <c r="K14350" i="13" s="1"/>
  <c r="K14581" i="13"/>
  <c r="K14351" i="13" s="1"/>
  <c r="K14582" i="13"/>
  <c r="K14352" i="13" s="1"/>
  <c r="K14583" i="13"/>
  <c r="K14353" i="13" s="1"/>
  <c r="K14584" i="13"/>
  <c r="K14354" i="13" s="1"/>
  <c r="K14585" i="13"/>
  <c r="K14355" i="13" s="1"/>
  <c r="K14589" i="13"/>
  <c r="K14359" i="13" s="1"/>
  <c r="K14590" i="13"/>
  <c r="K14360" i="13" s="1"/>
  <c r="K14592" i="13"/>
  <c r="K14362" i="13" s="1"/>
  <c r="K14593" i="13"/>
  <c r="K14363" i="13" s="1"/>
  <c r="K14595" i="13"/>
  <c r="K14365" i="13" s="1"/>
  <c r="K14596" i="13"/>
  <c r="K14366" i="13" s="1"/>
  <c r="K14599" i="13"/>
  <c r="K14369" i="13" s="1"/>
  <c r="K14600" i="13"/>
  <c r="K14370" i="13" s="1"/>
  <c r="K14602" i="13"/>
  <c r="K14372" i="13" s="1"/>
  <c r="K14603" i="13"/>
  <c r="K14373" i="13" s="1"/>
  <c r="K14605" i="13"/>
  <c r="K14375" i="13" s="1"/>
  <c r="K14606" i="13"/>
  <c r="K14376" i="13" s="1"/>
  <c r="K14608" i="13"/>
  <c r="K14378" i="13" s="1"/>
  <c r="K14611" i="13"/>
  <c r="K14381" i="13" s="1"/>
  <c r="K14612" i="13"/>
  <c r="K14382" i="13" s="1"/>
  <c r="K14613" i="13"/>
  <c r="K14383" i="13" s="1"/>
  <c r="K14614" i="13"/>
  <c r="K14384" i="13" s="1"/>
  <c r="K14615" i="13"/>
  <c r="K14385" i="13" s="1"/>
  <c r="K14616" i="13"/>
  <c r="K14386" i="13" s="1"/>
  <c r="K14617" i="13"/>
  <c r="K14387" i="13" s="1"/>
  <c r="K14618" i="13"/>
  <c r="K14388" i="13" s="1"/>
  <c r="K14619" i="13"/>
  <c r="K14389" i="13" s="1"/>
  <c r="K14620" i="13"/>
  <c r="K14390" i="13" s="1"/>
  <c r="K14621" i="13"/>
  <c r="K14391" i="13" s="1"/>
  <c r="K14622" i="13"/>
  <c r="K14392" i="13" s="1"/>
  <c r="K14623" i="13"/>
  <c r="K14393" i="13" s="1"/>
  <c r="K14624" i="13"/>
  <c r="K14394" i="13" s="1"/>
  <c r="K14625" i="13"/>
  <c r="K14395" i="13" s="1"/>
  <c r="K14626" i="13"/>
  <c r="K14396" i="13" s="1"/>
  <c r="K14627" i="13"/>
  <c r="K14397" i="13" s="1"/>
  <c r="K14628" i="13"/>
  <c r="K14398" i="13" s="1"/>
  <c r="K14629" i="13"/>
  <c r="K14399" i="13" s="1"/>
  <c r="K14633" i="13"/>
  <c r="K14403" i="13" s="1"/>
  <c r="K14634" i="13"/>
  <c r="K14404" i="13" s="1"/>
  <c r="K14635" i="13"/>
  <c r="K14405" i="13" s="1"/>
  <c r="K14636" i="13"/>
  <c r="K14406" i="13" s="1"/>
  <c r="K14637" i="13"/>
  <c r="K14407" i="13" s="1"/>
  <c r="K14638" i="13"/>
  <c r="K14408" i="13" s="1"/>
  <c r="K14639" i="13"/>
  <c r="K14409" i="13" s="1"/>
  <c r="K14640" i="13"/>
  <c r="K14410" i="13" s="1"/>
  <c r="K14641" i="13"/>
  <c r="K14411" i="13" s="1"/>
  <c r="K14642" i="13"/>
  <c r="K14412" i="13" s="1"/>
  <c r="K14643" i="13"/>
  <c r="K14413" i="13" s="1"/>
  <c r="K14646" i="13"/>
  <c r="K14416" i="13" s="1"/>
  <c r="K14647" i="13"/>
  <c r="K14417" i="13" s="1"/>
  <c r="K14648" i="13"/>
  <c r="K14418" i="13" s="1"/>
  <c r="K14649" i="13"/>
  <c r="K14419" i="13" s="1"/>
  <c r="K14650" i="13"/>
  <c r="K14420" i="13" s="1"/>
  <c r="K14651" i="13"/>
  <c r="K14421" i="13" s="1"/>
  <c r="K14653" i="13"/>
  <c r="K14423" i="13" s="1"/>
  <c r="K14654" i="13"/>
  <c r="K14424" i="13" s="1"/>
  <c r="K14655" i="13"/>
  <c r="K14425" i="13" s="1"/>
  <c r="K14656" i="13"/>
  <c r="K14426" i="13" s="1"/>
  <c r="K14657" i="13"/>
  <c r="K14427" i="13" s="1"/>
  <c r="K14658" i="13"/>
  <c r="K14428" i="13" s="1"/>
  <c r="K14659" i="13"/>
  <c r="K14429" i="13" s="1"/>
  <c r="K14660" i="13"/>
  <c r="K14430" i="13" s="1"/>
  <c r="K14661" i="13"/>
  <c r="K14431" i="13" s="1"/>
  <c r="K14662" i="13"/>
  <c r="K14432" i="13" s="1"/>
  <c r="K14663" i="13"/>
  <c r="K14433" i="13" s="1"/>
  <c r="K14664" i="13"/>
  <c r="K14434" i="13" s="1"/>
  <c r="K14665" i="13"/>
  <c r="K14435" i="13" s="1"/>
  <c r="K14666" i="13"/>
  <c r="K14436" i="13" s="1"/>
  <c r="K14667" i="13"/>
  <c r="K14437" i="13" s="1"/>
  <c r="K14668" i="13"/>
  <c r="K14438" i="13" s="1"/>
  <c r="K14669" i="13"/>
  <c r="K14439" i="13" s="1"/>
  <c r="K14670" i="13"/>
  <c r="K14440" i="13" s="1"/>
  <c r="K14671" i="13"/>
  <c r="K14441" i="13" s="1"/>
  <c r="K14672" i="13"/>
  <c r="K14442" i="13" s="1"/>
  <c r="K14674" i="13"/>
  <c r="K14444" i="13" s="1"/>
  <c r="K14676" i="13"/>
  <c r="K14446" i="13" s="1"/>
  <c r="K14677" i="13"/>
  <c r="K14447" i="13" s="1"/>
  <c r="K14679" i="13"/>
  <c r="K14449" i="13" s="1"/>
  <c r="K14681" i="13"/>
  <c r="K14451" i="13" s="1"/>
  <c r="K14682" i="13"/>
  <c r="K14452" i="13" s="1"/>
  <c r="K14683" i="13"/>
  <c r="K14453" i="13" s="1"/>
  <c r="K14684" i="13"/>
  <c r="K14454" i="13" s="1"/>
  <c r="K14685" i="13"/>
  <c r="K14455" i="13" s="1"/>
  <c r="K14687" i="13"/>
  <c r="K14457" i="13" s="1"/>
  <c r="K14688" i="13"/>
  <c r="K14458" i="13" s="1"/>
  <c r="K14690" i="13"/>
  <c r="K14460" i="13" s="1"/>
  <c r="K14691" i="13"/>
  <c r="K14461" i="13" s="1"/>
  <c r="K14692" i="13"/>
  <c r="K14462" i="13" s="1"/>
  <c r="K14695" i="13"/>
  <c r="K14465" i="13" s="1"/>
  <c r="K14696" i="13"/>
  <c r="K14466" i="13" s="1"/>
  <c r="K14697" i="13"/>
  <c r="K14467" i="13" s="1"/>
  <c r="K14698" i="13"/>
  <c r="K14468" i="13" s="1"/>
  <c r="K14699" i="13"/>
  <c r="K14469" i="13" s="1"/>
  <c r="K14700" i="13"/>
  <c r="K14470" i="13" s="1"/>
  <c r="K14702" i="13"/>
  <c r="K14472" i="13" s="1"/>
  <c r="K14703" i="13"/>
  <c r="K14473" i="13" s="1"/>
  <c r="K14704" i="13"/>
  <c r="K14474" i="13" s="1"/>
  <c r="K14705" i="13"/>
  <c r="K14475" i="13" s="1"/>
  <c r="K14706" i="13"/>
  <c r="K14476" i="13" s="1"/>
  <c r="K14707" i="13"/>
  <c r="K14477" i="13" s="1"/>
  <c r="K14708" i="13"/>
  <c r="K14478" i="13" s="1"/>
  <c r="K14711" i="13"/>
  <c r="K14481" i="13" s="1"/>
  <c r="K14712" i="13"/>
  <c r="K14482" i="13" s="1"/>
  <c r="K14713" i="13"/>
  <c r="K14483" i="13" s="1"/>
  <c r="K14714" i="13"/>
  <c r="K14484" i="13" s="1"/>
  <c r="K14715" i="13"/>
  <c r="K14485" i="13" s="1"/>
  <c r="K14716" i="13"/>
  <c r="K14486" i="13" s="1"/>
  <c r="K14717" i="13"/>
  <c r="K14487" i="13" s="1"/>
  <c r="K14719" i="13"/>
  <c r="K14489" i="13" s="1"/>
  <c r="K14720" i="13"/>
  <c r="K14490" i="13" s="1"/>
  <c r="K14721" i="13"/>
  <c r="K14491" i="13" s="1"/>
  <c r="K14722" i="13"/>
  <c r="K14492" i="13" s="1"/>
  <c r="K14723" i="13"/>
  <c r="K14493" i="13" s="1"/>
  <c r="K14724" i="13"/>
  <c r="K14494" i="13" s="1"/>
  <c r="K14725" i="13"/>
  <c r="K14495" i="13" s="1"/>
  <c r="K14731" i="13"/>
  <c r="K14742" i="13"/>
  <c r="K14749" i="13"/>
  <c r="K14761" i="13"/>
  <c r="K14771" i="13"/>
  <c r="K14785" i="13"/>
  <c r="K14793" i="13"/>
  <c r="K14809" i="13"/>
  <c r="K14818" i="13"/>
  <c r="K14821" i="13"/>
  <c r="K14824" i="13"/>
  <c r="K14828" i="13"/>
  <c r="K14831" i="13"/>
  <c r="K14834" i="13"/>
  <c r="K14840" i="13"/>
  <c r="K14862" i="13"/>
  <c r="K14875" i="13"/>
  <c r="K14882" i="13"/>
  <c r="K14905" i="13"/>
  <c r="K14910" i="13"/>
  <c r="K14919" i="13"/>
  <c r="K14916" i="13" s="1"/>
  <c r="K14924" i="13"/>
  <c r="K14931" i="13"/>
  <c r="K14940" i="13"/>
  <c r="K14948" i="13"/>
  <c r="K14961" i="13"/>
  <c r="K14960" i="13" s="1"/>
  <c r="K14959" i="13" s="1"/>
  <c r="K14972" i="13"/>
  <c r="K14979" i="13"/>
  <c r="K14991" i="13"/>
  <c r="K15001" i="13"/>
  <c r="K15015" i="13"/>
  <c r="K15023" i="13"/>
  <c r="K15039" i="13"/>
  <c r="K15038" i="13" s="1"/>
  <c r="K15048" i="13"/>
  <c r="K15051" i="13"/>
  <c r="K15054" i="13"/>
  <c r="K15058" i="13"/>
  <c r="K15061" i="13"/>
  <c r="K15064" i="13"/>
  <c r="K15070" i="13"/>
  <c r="K15069" i="13" s="1"/>
  <c r="K15067" i="13" s="1"/>
  <c r="K15092" i="13"/>
  <c r="K15105" i="13"/>
  <c r="K15112" i="13"/>
  <c r="K15135" i="13"/>
  <c r="K15133" i="13" s="1"/>
  <c r="K15140" i="13"/>
  <c r="K15138" i="13" s="1"/>
  <c r="K15149" i="13"/>
  <c r="K15146" i="13" s="1"/>
  <c r="K15154" i="13"/>
  <c r="K15161" i="13"/>
  <c r="K15170" i="13"/>
  <c r="K15178" i="13"/>
  <c r="K15191" i="13"/>
  <c r="K15190" i="13" s="1"/>
  <c r="K15189" i="13" s="1"/>
  <c r="K15202" i="13"/>
  <c r="K15209" i="13"/>
  <c r="K15221" i="13"/>
  <c r="K15231" i="13"/>
  <c r="K15245" i="13"/>
  <c r="K15253" i="13"/>
  <c r="K15269" i="13"/>
  <c r="K15268" i="13" s="1"/>
  <c r="K15278" i="13"/>
  <c r="K15281" i="13"/>
  <c r="K15284" i="13"/>
  <c r="K15288" i="13"/>
  <c r="K15291" i="13"/>
  <c r="K15294" i="13"/>
  <c r="K15300" i="13"/>
  <c r="K15299" i="13" s="1"/>
  <c r="K15297" i="13" s="1"/>
  <c r="K15322" i="13"/>
  <c r="K15335" i="13"/>
  <c r="K15342" i="13"/>
  <c r="K15365" i="13"/>
  <c r="K15363" i="13" s="1"/>
  <c r="K15370" i="13"/>
  <c r="K15368" i="13" s="1"/>
  <c r="K15379" i="13"/>
  <c r="K15376" i="13" s="1"/>
  <c r="K15384" i="13"/>
  <c r="K15391" i="13"/>
  <c r="K15400" i="13"/>
  <c r="K15408" i="13"/>
  <c r="K15421" i="13"/>
  <c r="K15420" i="13" s="1"/>
  <c r="K15419" i="13" s="1"/>
  <c r="K15432" i="13"/>
  <c r="K15439" i="13"/>
  <c r="K15451" i="13"/>
  <c r="K15461" i="13"/>
  <c r="K15475" i="13"/>
  <c r="K15483" i="13"/>
  <c r="K15499" i="13"/>
  <c r="K15498" i="13" s="1"/>
  <c r="K15508" i="13"/>
  <c r="K15511" i="13"/>
  <c r="K15514" i="13"/>
  <c r="K15518" i="13"/>
  <c r="K15521" i="13"/>
  <c r="K15524" i="13"/>
  <c r="K15530" i="13"/>
  <c r="K15529" i="13" s="1"/>
  <c r="K15527" i="13" s="1"/>
  <c r="K15552" i="13"/>
  <c r="K15565" i="13"/>
  <c r="K15572" i="13"/>
  <c r="K15595" i="13"/>
  <c r="K15593" i="13" s="1"/>
  <c r="K15600" i="13"/>
  <c r="K15598" i="13" s="1"/>
  <c r="K15609" i="13"/>
  <c r="K15606" i="13" s="1"/>
  <c r="K15614" i="13"/>
  <c r="K15621" i="13"/>
  <c r="K15630" i="13"/>
  <c r="K15638" i="13"/>
  <c r="K15651" i="13"/>
  <c r="K15650" i="13" s="1"/>
  <c r="K15649" i="13" s="1"/>
  <c r="K15662" i="13"/>
  <c r="K15669" i="13"/>
  <c r="K15681" i="13"/>
  <c r="K15691" i="13"/>
  <c r="K15705" i="13"/>
  <c r="K15713" i="13"/>
  <c r="K15729" i="13"/>
  <c r="K15728" i="13" s="1"/>
  <c r="K15738" i="13"/>
  <c r="K15741" i="13"/>
  <c r="K15744" i="13"/>
  <c r="K15748" i="13"/>
  <c r="K15751" i="13"/>
  <c r="K15754" i="13"/>
  <c r="K15760" i="13"/>
  <c r="K15759" i="13" s="1"/>
  <c r="K15757" i="13" s="1"/>
  <c r="K15782" i="13"/>
  <c r="K15795" i="13"/>
  <c r="K15802" i="13"/>
  <c r="K15825" i="13"/>
  <c r="K15823" i="13" s="1"/>
  <c r="K15830" i="13"/>
  <c r="K15828" i="13" s="1"/>
  <c r="K15839" i="13"/>
  <c r="K15836" i="13" s="1"/>
  <c r="K15844" i="13"/>
  <c r="K15851" i="13"/>
  <c r="K15860" i="13"/>
  <c r="K15868" i="13"/>
  <c r="K15881" i="13"/>
  <c r="K15880" i="13" s="1"/>
  <c r="K15879" i="13" s="1"/>
  <c r="K15892" i="13"/>
  <c r="K15899" i="13"/>
  <c r="K15911" i="13"/>
  <c r="K15921" i="13"/>
  <c r="K15935" i="13"/>
  <c r="K15943" i="13"/>
  <c r="K15959" i="13"/>
  <c r="K15958" i="13" s="1"/>
  <c r="K15968" i="13"/>
  <c r="K15971" i="13"/>
  <c r="K15974" i="13"/>
  <c r="K15978" i="13"/>
  <c r="K15981" i="13"/>
  <c r="K15984" i="13"/>
  <c r="K15990" i="13"/>
  <c r="K15989" i="13" s="1"/>
  <c r="K15987" i="13" s="1"/>
  <c r="K16012" i="13"/>
  <c r="K16025" i="13"/>
  <c r="K16032" i="13"/>
  <c r="K16055" i="13"/>
  <c r="K16053" i="13" s="1"/>
  <c r="K16060" i="13"/>
  <c r="K16058" i="13" s="1"/>
  <c r="K16069" i="13"/>
  <c r="K16066" i="13" s="1"/>
  <c r="K16074" i="13"/>
  <c r="K16081" i="13"/>
  <c r="K16090" i="13"/>
  <c r="K16098" i="13"/>
  <c r="K16111" i="13"/>
  <c r="K16110" i="13" s="1"/>
  <c r="K16109" i="13" s="1"/>
  <c r="K16122" i="13"/>
  <c r="K16129" i="13"/>
  <c r="K16141" i="13"/>
  <c r="K16151" i="13"/>
  <c r="K16165" i="13"/>
  <c r="K16173" i="13"/>
  <c r="K16189" i="13"/>
  <c r="K16188" i="13" s="1"/>
  <c r="K16198" i="13"/>
  <c r="K16201" i="13"/>
  <c r="K16204" i="13"/>
  <c r="K16208" i="13"/>
  <c r="K16211" i="13"/>
  <c r="K16214" i="13"/>
  <c r="K16220" i="13"/>
  <c r="K16219" i="13" s="1"/>
  <c r="K16217" i="13" s="1"/>
  <c r="K16242" i="13"/>
  <c r="K16255" i="13"/>
  <c r="K16262" i="13"/>
  <c r="K16285" i="13"/>
  <c r="K16283" i="13" s="1"/>
  <c r="K16290" i="13"/>
  <c r="K16288" i="13" s="1"/>
  <c r="K16299" i="13"/>
  <c r="K16296" i="13" s="1"/>
  <c r="K16304" i="13"/>
  <c r="K16311" i="13"/>
  <c r="K16320" i="13"/>
  <c r="K16328" i="13"/>
  <c r="K16342" i="13"/>
  <c r="K16343" i="13"/>
  <c r="K16344" i="13"/>
  <c r="K16345" i="13"/>
  <c r="K16346" i="13"/>
  <c r="K16347" i="13"/>
  <c r="K16348" i="13"/>
  <c r="K16349" i="13"/>
  <c r="K16351" i="13"/>
  <c r="K16353" i="13"/>
  <c r="K16354" i="13"/>
  <c r="K16356" i="13"/>
  <c r="K16357" i="13"/>
  <c r="K16358" i="13"/>
  <c r="K16360" i="13"/>
  <c r="K16361" i="13"/>
  <c r="K16362" i="13"/>
  <c r="K16363" i="13"/>
  <c r="K16364" i="13"/>
  <c r="K16365" i="13"/>
  <c r="K16366" i="13"/>
  <c r="K16367" i="13"/>
  <c r="K16368" i="13"/>
  <c r="K16369" i="13"/>
  <c r="K16370" i="13"/>
  <c r="K16372" i="13"/>
  <c r="K16373" i="13"/>
  <c r="K16374" i="13"/>
  <c r="K16375" i="13"/>
  <c r="K16376" i="13"/>
  <c r="K16377" i="13"/>
  <c r="K16378" i="13"/>
  <c r="K16379" i="13"/>
  <c r="K16380" i="13"/>
  <c r="K16382" i="13"/>
  <c r="K16383" i="13"/>
  <c r="K16384" i="13"/>
  <c r="K16385" i="13"/>
  <c r="K16386" i="13"/>
  <c r="K16387" i="13"/>
  <c r="K16388" i="13"/>
  <c r="K16389" i="13"/>
  <c r="K16390" i="13"/>
  <c r="K16391" i="13"/>
  <c r="K16392" i="13"/>
  <c r="K16393" i="13"/>
  <c r="K16394" i="13"/>
  <c r="K16396" i="13"/>
  <c r="K16397" i="13"/>
  <c r="K16398" i="13"/>
  <c r="K16399" i="13"/>
  <c r="K16400" i="13"/>
  <c r="K16401" i="13"/>
  <c r="K16402" i="13"/>
  <c r="K16404" i="13"/>
  <c r="K16405" i="13"/>
  <c r="K16406" i="13"/>
  <c r="K16407" i="13"/>
  <c r="K16408" i="13"/>
  <c r="K16409" i="13"/>
  <c r="K16410" i="13"/>
  <c r="K16411" i="13"/>
  <c r="K16412" i="13"/>
  <c r="K16413" i="13"/>
  <c r="K16414" i="13"/>
  <c r="K16415" i="13"/>
  <c r="K16416" i="13"/>
  <c r="K16417" i="13"/>
  <c r="K16420" i="13"/>
  <c r="K16421" i="13"/>
  <c r="K16422" i="13"/>
  <c r="K16423" i="13"/>
  <c r="K16424" i="13"/>
  <c r="K16425" i="13"/>
  <c r="K16429" i="13"/>
  <c r="K16430" i="13"/>
  <c r="K16432" i="13"/>
  <c r="K16433" i="13"/>
  <c r="K16435" i="13"/>
  <c r="K16436" i="13"/>
  <c r="K16439" i="13"/>
  <c r="K16440" i="13"/>
  <c r="K16442" i="13"/>
  <c r="K16443" i="13"/>
  <c r="K16445" i="13"/>
  <c r="K16446" i="13"/>
  <c r="K16448" i="13"/>
  <c r="K16451" i="13"/>
  <c r="K16452" i="13"/>
  <c r="K16453" i="13"/>
  <c r="K16454" i="13"/>
  <c r="K16455" i="13"/>
  <c r="K16456" i="13"/>
  <c r="K16457" i="13"/>
  <c r="K16458" i="13"/>
  <c r="K16459" i="13"/>
  <c r="K16460" i="13"/>
  <c r="K16461" i="13"/>
  <c r="K16462" i="13"/>
  <c r="K16463" i="13"/>
  <c r="K16464" i="13"/>
  <c r="K16465" i="13"/>
  <c r="K16466" i="13"/>
  <c r="K16467" i="13"/>
  <c r="K16468" i="13"/>
  <c r="K16469" i="13"/>
  <c r="K16473" i="13"/>
  <c r="K16474" i="13"/>
  <c r="K16475" i="13"/>
  <c r="K16476" i="13"/>
  <c r="K16477" i="13"/>
  <c r="K16478" i="13"/>
  <c r="K16479" i="13"/>
  <c r="K16480" i="13"/>
  <c r="K16481" i="13"/>
  <c r="K16482" i="13"/>
  <c r="K16483" i="13"/>
  <c r="K16486" i="13"/>
  <c r="K16487" i="13"/>
  <c r="K16488" i="13"/>
  <c r="K16489" i="13"/>
  <c r="K16490" i="13"/>
  <c r="K16491" i="13"/>
  <c r="K16493" i="13"/>
  <c r="K16494" i="13"/>
  <c r="K16495" i="13"/>
  <c r="K16496" i="13"/>
  <c r="K16497" i="13"/>
  <c r="K16498" i="13"/>
  <c r="K16499" i="13"/>
  <c r="K16500" i="13"/>
  <c r="K16501" i="13"/>
  <c r="K16502" i="13"/>
  <c r="K16503" i="13"/>
  <c r="K16504" i="13"/>
  <c r="K16505" i="13"/>
  <c r="K16506" i="13"/>
  <c r="K16507" i="13"/>
  <c r="K16508" i="13"/>
  <c r="K16509" i="13"/>
  <c r="K16510" i="13"/>
  <c r="K16511" i="13"/>
  <c r="K16512" i="13"/>
  <c r="K16514" i="13"/>
  <c r="K16516" i="13"/>
  <c r="K16517" i="13"/>
  <c r="K16519" i="13"/>
  <c r="K16521" i="13"/>
  <c r="K16522" i="13"/>
  <c r="K16523" i="13"/>
  <c r="K16524" i="13"/>
  <c r="K16525" i="13"/>
  <c r="K16527" i="13"/>
  <c r="K16528" i="13"/>
  <c r="K16530" i="13"/>
  <c r="K16531" i="13"/>
  <c r="K16532" i="13"/>
  <c r="K16535" i="13"/>
  <c r="K16536" i="13"/>
  <c r="K16537" i="13"/>
  <c r="K16538" i="13"/>
  <c r="K16539" i="13"/>
  <c r="K16540" i="13"/>
  <c r="K16542" i="13"/>
  <c r="K16543" i="13"/>
  <c r="K16544" i="13"/>
  <c r="K16545" i="13"/>
  <c r="K16546" i="13"/>
  <c r="K16547" i="13"/>
  <c r="K16548" i="13"/>
  <c r="K16551" i="13"/>
  <c r="K16552" i="13"/>
  <c r="K16553" i="13"/>
  <c r="K16554" i="13"/>
  <c r="K16555" i="13"/>
  <c r="K16556" i="13"/>
  <c r="K16557" i="13"/>
  <c r="K16559" i="13"/>
  <c r="K16560" i="13"/>
  <c r="K16561" i="13"/>
  <c r="K16562" i="13"/>
  <c r="K16563" i="13"/>
  <c r="K16564" i="13"/>
  <c r="K16565" i="13"/>
  <c r="K16571" i="13"/>
  <c r="K16570" i="13" s="1"/>
  <c r="K16582" i="13"/>
  <c r="K16589" i="13"/>
  <c r="K16601" i="13"/>
  <c r="K16611" i="13"/>
  <c r="K16625" i="13"/>
  <c r="K16633" i="13"/>
  <c r="K16649" i="13"/>
  <c r="K16658" i="13"/>
  <c r="K16661" i="13"/>
  <c r="K16664" i="13"/>
  <c r="K16668" i="13"/>
  <c r="K16671" i="13"/>
  <c r="K16674" i="13"/>
  <c r="K16680" i="13"/>
  <c r="K16702" i="13"/>
  <c r="K16715" i="13"/>
  <c r="K16722" i="13"/>
  <c r="K16745" i="13"/>
  <c r="K16750" i="13"/>
  <c r="K16748" i="13" s="1"/>
  <c r="K16759" i="13"/>
  <c r="K16764" i="13"/>
  <c r="K16771" i="13"/>
  <c r="K16780" i="13"/>
  <c r="K16788" i="13"/>
  <c r="K16801" i="13"/>
  <c r="K16800" i="13" s="1"/>
  <c r="K16799" i="13" s="1"/>
  <c r="K16812" i="13"/>
  <c r="K16819" i="13"/>
  <c r="K16831" i="13"/>
  <c r="K16841" i="13"/>
  <c r="K16855" i="13"/>
  <c r="K16863" i="13"/>
  <c r="K16879" i="13"/>
  <c r="K16878" i="13" s="1"/>
  <c r="K16888" i="13"/>
  <c r="K16891" i="13"/>
  <c r="K16894" i="13"/>
  <c r="K16898" i="13"/>
  <c r="K16901" i="13"/>
  <c r="K16904" i="13"/>
  <c r="K16910" i="13"/>
  <c r="K16909" i="13" s="1"/>
  <c r="K16907" i="13" s="1"/>
  <c r="K16932" i="13"/>
  <c r="K16945" i="13"/>
  <c r="K16952" i="13"/>
  <c r="K16975" i="13"/>
  <c r="K16973" i="13" s="1"/>
  <c r="K16980" i="13"/>
  <c r="K16978" i="13" s="1"/>
  <c r="K16989" i="13"/>
  <c r="K16986" i="13" s="1"/>
  <c r="K16994" i="13"/>
  <c r="K17001" i="13"/>
  <c r="K17010" i="13"/>
  <c r="K17018" i="13"/>
  <c r="K17031" i="13"/>
  <c r="K17030" i="13" s="1"/>
  <c r="K17029" i="13" s="1"/>
  <c r="K17042" i="13"/>
  <c r="K17049" i="13"/>
  <c r="K17061" i="13"/>
  <c r="K17071" i="13"/>
  <c r="K17085" i="13"/>
  <c r="K17093" i="13"/>
  <c r="K17109" i="13"/>
  <c r="K17108" i="13" s="1"/>
  <c r="K17118" i="13"/>
  <c r="K17121" i="13"/>
  <c r="K17124" i="13"/>
  <c r="K17128" i="13"/>
  <c r="K17131" i="13"/>
  <c r="K17134" i="13"/>
  <c r="K17140" i="13"/>
  <c r="K17139" i="13" s="1"/>
  <c r="K17137" i="13" s="1"/>
  <c r="K17162" i="13"/>
  <c r="K17175" i="13"/>
  <c r="K17182" i="13"/>
  <c r="K17205" i="13"/>
  <c r="K17203" i="13" s="1"/>
  <c r="K17210" i="13"/>
  <c r="K17208" i="13" s="1"/>
  <c r="K17219" i="13"/>
  <c r="K17216" i="13" s="1"/>
  <c r="K17224" i="13"/>
  <c r="K17231" i="13"/>
  <c r="K17240" i="13"/>
  <c r="K17248" i="13"/>
  <c r="K17261" i="13"/>
  <c r="K17260" i="13" s="1"/>
  <c r="K17259" i="13" s="1"/>
  <c r="K17272" i="13"/>
  <c r="K17279" i="13"/>
  <c r="K17291" i="13"/>
  <c r="K17301" i="13"/>
  <c r="K17315" i="13"/>
  <c r="K17323" i="13"/>
  <c r="K17339" i="13"/>
  <c r="K17338" i="13" s="1"/>
  <c r="K17348" i="13"/>
  <c r="K17351" i="13"/>
  <c r="K17354" i="13"/>
  <c r="K17358" i="13"/>
  <c r="K17361" i="13"/>
  <c r="K17364" i="13"/>
  <c r="K17370" i="13"/>
  <c r="K17369" i="13" s="1"/>
  <c r="K17367" i="13" s="1"/>
  <c r="K17392" i="13"/>
  <c r="K17405" i="13"/>
  <c r="K17412" i="13"/>
  <c r="K17435" i="13"/>
  <c r="K17433" i="13" s="1"/>
  <c r="K17440" i="13"/>
  <c r="K17438" i="13" s="1"/>
  <c r="K17449" i="13"/>
  <c r="K17446" i="13" s="1"/>
  <c r="K17454" i="13"/>
  <c r="K17461" i="13"/>
  <c r="K17470" i="13"/>
  <c r="K17478" i="13"/>
  <c r="K17491" i="13"/>
  <c r="K17490" i="13" s="1"/>
  <c r="K17489" i="13" s="1"/>
  <c r="K17502" i="13"/>
  <c r="K17509" i="13"/>
  <c r="K17521" i="13"/>
  <c r="K17531" i="13"/>
  <c r="K17545" i="13"/>
  <c r="K17553" i="13"/>
  <c r="K17569" i="13"/>
  <c r="K17568" i="13" s="1"/>
  <c r="K17578" i="13"/>
  <c r="K17581" i="13"/>
  <c r="K17584" i="13"/>
  <c r="K17588" i="13"/>
  <c r="K17591" i="13"/>
  <c r="K17594" i="13"/>
  <c r="K17600" i="13"/>
  <c r="K17599" i="13" s="1"/>
  <c r="K17597" i="13" s="1"/>
  <c r="K17622" i="13"/>
  <c r="K17635" i="13"/>
  <c r="K17642" i="13"/>
  <c r="K17665" i="13"/>
  <c r="K17663" i="13" s="1"/>
  <c r="K17670" i="13"/>
  <c r="K17668" i="13" s="1"/>
  <c r="K17679" i="13"/>
  <c r="K17676" i="13" s="1"/>
  <c r="K17684" i="13"/>
  <c r="K17691" i="13"/>
  <c r="K17700" i="13"/>
  <c r="K17708" i="13"/>
  <c r="K17721" i="13"/>
  <c r="K17720" i="13" s="1"/>
  <c r="K17719" i="13" s="1"/>
  <c r="K17732" i="13"/>
  <c r="K17739" i="13"/>
  <c r="K17751" i="13"/>
  <c r="K17761" i="13"/>
  <c r="K17775" i="13"/>
  <c r="K17783" i="13"/>
  <c r="K17799" i="13"/>
  <c r="K17798" i="13" s="1"/>
  <c r="K17808" i="13"/>
  <c r="K17811" i="13"/>
  <c r="K17814" i="13"/>
  <c r="K17818" i="13"/>
  <c r="K17821" i="13"/>
  <c r="K17824" i="13"/>
  <c r="K17830" i="13"/>
  <c r="K17829" i="13" s="1"/>
  <c r="K17827" i="13" s="1"/>
  <c r="K17852" i="13"/>
  <c r="K17865" i="13"/>
  <c r="K17872" i="13"/>
  <c r="K17895" i="13"/>
  <c r="K17893" i="13" s="1"/>
  <c r="K17900" i="13"/>
  <c r="K17898" i="13" s="1"/>
  <c r="K17909" i="13"/>
  <c r="K17906" i="13" s="1"/>
  <c r="K17914" i="13"/>
  <c r="K17921" i="13"/>
  <c r="K17930" i="13"/>
  <c r="K17938" i="13"/>
  <c r="K17951" i="13"/>
  <c r="K17950" i="13" s="1"/>
  <c r="K17949" i="13" s="1"/>
  <c r="K17962" i="13"/>
  <c r="K17969" i="13"/>
  <c r="K17981" i="13"/>
  <c r="K17991" i="13"/>
  <c r="K18005" i="13"/>
  <c r="K18013" i="13"/>
  <c r="K18029" i="13"/>
  <c r="K18028" i="13" s="1"/>
  <c r="K18038" i="13"/>
  <c r="K18041" i="13"/>
  <c r="K18044" i="13"/>
  <c r="K18048" i="13"/>
  <c r="K18051" i="13"/>
  <c r="K18054" i="13"/>
  <c r="K18060" i="13"/>
  <c r="K18059" i="13" s="1"/>
  <c r="K18057" i="13" s="1"/>
  <c r="K18082" i="13"/>
  <c r="K18095" i="13"/>
  <c r="K18102" i="13"/>
  <c r="K18125" i="13"/>
  <c r="K18123" i="13" s="1"/>
  <c r="K18130" i="13"/>
  <c r="K18128" i="13" s="1"/>
  <c r="K18139" i="13"/>
  <c r="K18136" i="13" s="1"/>
  <c r="K18144" i="13"/>
  <c r="K18151" i="13"/>
  <c r="K18160" i="13"/>
  <c r="K18168" i="13"/>
  <c r="K18181" i="13"/>
  <c r="K18180" i="13" s="1"/>
  <c r="K18179" i="13" s="1"/>
  <c r="K18192" i="13"/>
  <c r="K18199" i="13"/>
  <c r="K18211" i="13"/>
  <c r="K18221" i="13"/>
  <c r="K18235" i="13"/>
  <c r="K18243" i="13"/>
  <c r="K18259" i="13"/>
  <c r="K18258" i="13" s="1"/>
  <c r="K18268" i="13"/>
  <c r="K18271" i="13"/>
  <c r="K18274" i="13"/>
  <c r="K18278" i="13"/>
  <c r="K18281" i="13"/>
  <c r="K18284" i="13"/>
  <c r="K18290" i="13"/>
  <c r="K18289" i="13" s="1"/>
  <c r="K18287" i="13" s="1"/>
  <c r="K18312" i="13"/>
  <c r="K18325" i="13"/>
  <c r="K18332" i="13"/>
  <c r="K18355" i="13"/>
  <c r="K18353" i="13" s="1"/>
  <c r="K18360" i="13"/>
  <c r="K18358" i="13" s="1"/>
  <c r="K18369" i="13"/>
  <c r="K18366" i="13" s="1"/>
  <c r="K18374" i="13"/>
  <c r="K18381" i="13"/>
  <c r="K18390" i="13"/>
  <c r="K18398" i="13"/>
  <c r="K18411" i="13"/>
  <c r="K18410" i="13" s="1"/>
  <c r="K18409" i="13" s="1"/>
  <c r="K18422" i="13"/>
  <c r="K18429" i="13"/>
  <c r="K18441" i="13"/>
  <c r="K18451" i="13"/>
  <c r="K18465" i="13"/>
  <c r="K18473" i="13"/>
  <c r="K18489" i="13"/>
  <c r="K18488" i="13" s="1"/>
  <c r="K18498" i="13"/>
  <c r="K18501" i="13"/>
  <c r="K18504" i="13"/>
  <c r="K18508" i="13"/>
  <c r="K18511" i="13"/>
  <c r="K18514" i="13"/>
  <c r="K18520" i="13"/>
  <c r="K18519" i="13" s="1"/>
  <c r="K18517" i="13" s="1"/>
  <c r="K18542" i="13"/>
  <c r="K18555" i="13"/>
  <c r="K18562" i="13"/>
  <c r="K18585" i="13"/>
  <c r="K18583" i="13" s="1"/>
  <c r="K18590" i="13"/>
  <c r="K18588" i="13" s="1"/>
  <c r="K18599" i="13"/>
  <c r="K18596" i="13" s="1"/>
  <c r="K18604" i="13"/>
  <c r="K18611" i="13"/>
  <c r="K18620" i="13"/>
  <c r="K18628" i="13"/>
  <c r="K18641" i="13"/>
  <c r="K18640" i="13" s="1"/>
  <c r="K18639" i="13" s="1"/>
  <c r="K18652" i="13"/>
  <c r="K18659" i="13"/>
  <c r="K18671" i="13"/>
  <c r="K18681" i="13"/>
  <c r="K18695" i="13"/>
  <c r="K18703" i="13"/>
  <c r="K18719" i="13"/>
  <c r="K18718" i="13" s="1"/>
  <c r="K18728" i="13"/>
  <c r="K18731" i="13"/>
  <c r="K18734" i="13"/>
  <c r="K18738" i="13"/>
  <c r="K18741" i="13"/>
  <c r="K18744" i="13"/>
  <c r="K18750" i="13"/>
  <c r="K18749" i="13" s="1"/>
  <c r="K18747" i="13" s="1"/>
  <c r="K18772" i="13"/>
  <c r="K18785" i="13"/>
  <c r="K18792" i="13"/>
  <c r="K18815" i="13"/>
  <c r="K18813" i="13" s="1"/>
  <c r="K18820" i="13"/>
  <c r="K18818" i="13" s="1"/>
  <c r="K18829" i="13"/>
  <c r="K18826" i="13" s="1"/>
  <c r="K18834" i="13"/>
  <c r="K18841" i="13"/>
  <c r="K18850" i="13"/>
  <c r="K18858" i="13"/>
  <c r="K18871" i="13"/>
  <c r="K18870" i="13" s="1"/>
  <c r="K18869" i="13" s="1"/>
  <c r="K18882" i="13"/>
  <c r="K18889" i="13"/>
  <c r="K18901" i="13"/>
  <c r="K18911" i="13"/>
  <c r="K18925" i="13"/>
  <c r="K18933" i="13"/>
  <c r="K18949" i="13"/>
  <c r="K18948" i="13" s="1"/>
  <c r="K18958" i="13"/>
  <c r="K18961" i="13"/>
  <c r="K18964" i="13"/>
  <c r="K18968" i="13"/>
  <c r="K18971" i="13"/>
  <c r="K18974" i="13"/>
  <c r="K18980" i="13"/>
  <c r="K18979" i="13" s="1"/>
  <c r="K18977" i="13" s="1"/>
  <c r="K19002" i="13"/>
  <c r="K19015" i="13"/>
  <c r="K19022" i="13"/>
  <c r="K19045" i="13"/>
  <c r="K19043" i="13" s="1"/>
  <c r="K19050" i="13"/>
  <c r="K19048" i="13" s="1"/>
  <c r="K19059" i="13"/>
  <c r="K19056" i="13" s="1"/>
  <c r="K19064" i="13"/>
  <c r="K19071" i="13"/>
  <c r="K19080" i="13"/>
  <c r="K19088" i="13"/>
  <c r="K19101" i="13"/>
  <c r="K19100" i="13" s="1"/>
  <c r="K19099" i="13" s="1"/>
  <c r="K19112" i="13"/>
  <c r="K19119" i="13"/>
  <c r="K19131" i="13"/>
  <c r="K19141" i="13"/>
  <c r="K19155" i="13"/>
  <c r="K19163" i="13"/>
  <c r="K19179" i="13"/>
  <c r="K19178" i="13" s="1"/>
  <c r="K19188" i="13"/>
  <c r="K19191" i="13"/>
  <c r="K19194" i="13"/>
  <c r="K19198" i="13"/>
  <c r="K19201" i="13"/>
  <c r="K19204" i="13"/>
  <c r="K19210" i="13"/>
  <c r="K19209" i="13" s="1"/>
  <c r="K19207" i="13" s="1"/>
  <c r="K19232" i="13"/>
  <c r="K19245" i="13"/>
  <c r="K19252" i="13"/>
  <c r="K19275" i="13"/>
  <c r="K19273" i="13" s="1"/>
  <c r="K19280" i="13"/>
  <c r="K19278" i="13" s="1"/>
  <c r="K19289" i="13"/>
  <c r="K19286" i="13" s="1"/>
  <c r="K19294" i="13"/>
  <c r="K19301" i="13"/>
  <c r="K19310" i="13"/>
  <c r="K19318" i="13"/>
  <c r="K19557" i="13"/>
  <c r="K19562" i="13"/>
  <c r="K19563" i="13"/>
  <c r="K19564" i="13"/>
  <c r="K19565" i="13"/>
  <c r="K19566" i="13"/>
  <c r="K19567" i="13"/>
  <c r="K19568" i="13"/>
  <c r="K19569" i="13"/>
  <c r="K19571" i="13"/>
  <c r="K19573" i="13"/>
  <c r="K19574" i="13"/>
  <c r="K19576" i="13"/>
  <c r="K19577" i="13"/>
  <c r="K19578" i="13"/>
  <c r="K19580" i="13"/>
  <c r="K19581" i="13"/>
  <c r="K19582" i="13"/>
  <c r="K19583" i="13"/>
  <c r="K19584" i="13"/>
  <c r="K19585" i="13"/>
  <c r="K19586" i="13"/>
  <c r="K19587" i="13"/>
  <c r="K19588" i="13"/>
  <c r="K19589" i="13"/>
  <c r="K19590" i="13"/>
  <c r="K19592" i="13"/>
  <c r="K19593" i="13"/>
  <c r="K19594" i="13"/>
  <c r="K19595" i="13"/>
  <c r="K19596" i="13"/>
  <c r="K19597" i="13"/>
  <c r="K19598" i="13"/>
  <c r="K19599" i="13"/>
  <c r="K19600" i="13"/>
  <c r="K19602" i="13"/>
  <c r="K19603" i="13"/>
  <c r="K19604" i="13"/>
  <c r="K19605" i="13"/>
  <c r="K19606" i="13"/>
  <c r="K19607" i="13"/>
  <c r="K19608" i="13"/>
  <c r="K19609" i="13"/>
  <c r="K19610" i="13"/>
  <c r="K19611" i="13"/>
  <c r="K19612" i="13"/>
  <c r="K19613" i="13"/>
  <c r="K19614" i="13"/>
  <c r="K19616" i="13"/>
  <c r="K19617" i="13"/>
  <c r="K19618" i="13"/>
  <c r="K19619" i="13"/>
  <c r="K19620" i="13"/>
  <c r="K19621" i="13"/>
  <c r="K19622" i="13"/>
  <c r="K19624" i="13"/>
  <c r="K19625" i="13"/>
  <c r="K19626" i="13"/>
  <c r="K19627" i="13"/>
  <c r="K19628" i="13"/>
  <c r="K19629" i="13"/>
  <c r="K19630" i="13"/>
  <c r="K19631" i="13"/>
  <c r="K19632" i="13"/>
  <c r="K19633" i="13"/>
  <c r="K19634" i="13"/>
  <c r="K19635" i="13"/>
  <c r="K19636" i="13"/>
  <c r="K19637" i="13"/>
  <c r="K19640" i="13"/>
  <c r="K19641" i="13"/>
  <c r="K19642" i="13"/>
  <c r="K19643" i="13"/>
  <c r="K19644" i="13"/>
  <c r="K19645" i="13"/>
  <c r="K19646" i="13"/>
  <c r="K19649" i="13"/>
  <c r="K19650" i="13"/>
  <c r="K19652" i="13"/>
  <c r="K19653" i="13"/>
  <c r="K19655" i="13"/>
  <c r="K19656" i="13"/>
  <c r="K19659" i="13"/>
  <c r="K19660" i="13"/>
  <c r="K19662" i="13"/>
  <c r="K19663" i="13"/>
  <c r="K19665" i="13"/>
  <c r="K19666" i="13"/>
  <c r="K19668" i="13"/>
  <c r="K19671" i="13"/>
  <c r="K19672" i="13"/>
  <c r="K19673" i="13"/>
  <c r="K19674" i="13"/>
  <c r="K19675" i="13"/>
  <c r="K19676" i="13"/>
  <c r="K19677" i="13"/>
  <c r="K19678" i="13"/>
  <c r="K19679" i="13"/>
  <c r="K19680" i="13"/>
  <c r="K19681" i="13"/>
  <c r="K19682" i="13"/>
  <c r="K19683" i="13"/>
  <c r="K19684" i="13"/>
  <c r="K19685" i="13"/>
  <c r="K19686" i="13"/>
  <c r="K19687" i="13"/>
  <c r="K19688" i="13"/>
  <c r="K19689" i="13"/>
  <c r="K19693" i="13"/>
  <c r="K19694" i="13"/>
  <c r="K19695" i="13"/>
  <c r="K19696" i="13"/>
  <c r="K19697" i="13"/>
  <c r="K19698" i="13"/>
  <c r="K19699" i="13"/>
  <c r="K19700" i="13"/>
  <c r="K19701" i="13"/>
  <c r="K19702" i="13"/>
  <c r="K19703" i="13"/>
  <c r="K19706" i="13"/>
  <c r="K19707" i="13"/>
  <c r="K19708" i="13"/>
  <c r="K19709" i="13"/>
  <c r="K19710" i="13"/>
  <c r="K19711" i="13"/>
  <c r="K19713" i="13"/>
  <c r="K19714" i="13"/>
  <c r="K19715" i="13"/>
  <c r="K19716" i="13"/>
  <c r="K19717" i="13"/>
  <c r="K19718" i="13"/>
  <c r="K19719" i="13"/>
  <c r="K19720" i="13"/>
  <c r="K19721" i="13"/>
  <c r="K19722" i="13"/>
  <c r="K19723" i="13"/>
  <c r="K19724" i="13"/>
  <c r="K19725" i="13"/>
  <c r="K19726" i="13"/>
  <c r="K19727" i="13"/>
  <c r="K19728" i="13"/>
  <c r="K19729" i="13"/>
  <c r="K19730" i="13"/>
  <c r="K19731" i="13"/>
  <c r="K19732" i="13"/>
  <c r="K19734" i="13"/>
  <c r="K19736" i="13"/>
  <c r="K19737" i="13"/>
  <c r="K19739" i="13"/>
  <c r="K19741" i="13"/>
  <c r="K19742" i="13"/>
  <c r="K19743" i="13"/>
  <c r="K19744" i="13"/>
  <c r="K19745" i="13"/>
  <c r="K19747" i="13"/>
  <c r="K19748" i="13"/>
  <c r="K19750" i="13"/>
  <c r="K19751" i="13"/>
  <c r="K19752" i="13"/>
  <c r="K19755" i="13"/>
  <c r="K19756" i="13"/>
  <c r="K19757" i="13"/>
  <c r="K19758" i="13"/>
  <c r="K19759" i="13"/>
  <c r="K19760" i="13"/>
  <c r="K19762" i="13"/>
  <c r="K19763" i="13"/>
  <c r="K19764" i="13"/>
  <c r="K19765" i="13"/>
  <c r="K19766" i="13"/>
  <c r="K19767" i="13"/>
  <c r="K19768" i="13"/>
  <c r="K19771" i="13"/>
  <c r="K19772" i="13"/>
  <c r="K19773" i="13"/>
  <c r="K19774" i="13"/>
  <c r="K19775" i="13"/>
  <c r="K19776" i="13"/>
  <c r="K19777" i="13"/>
  <c r="K19779" i="13"/>
  <c r="K19780" i="13"/>
  <c r="K19781" i="13"/>
  <c r="K19782" i="13"/>
  <c r="K19783" i="13"/>
  <c r="K19784" i="13"/>
  <c r="K19785" i="13"/>
  <c r="K19791" i="13"/>
  <c r="K19802" i="13"/>
  <c r="K19809" i="13"/>
  <c r="K19821" i="13"/>
  <c r="K19831" i="13"/>
  <c r="K19845" i="13"/>
  <c r="K19853" i="13"/>
  <c r="K19869" i="13"/>
  <c r="K19878" i="13"/>
  <c r="K19881" i="13"/>
  <c r="K19884" i="13"/>
  <c r="K19888" i="13"/>
  <c r="K19891" i="13"/>
  <c r="K19894" i="13"/>
  <c r="K19900" i="13"/>
  <c r="K19899" i="13" s="1"/>
  <c r="K19922" i="13"/>
  <c r="K19935" i="13"/>
  <c r="K19942" i="13"/>
  <c r="K19965" i="13"/>
  <c r="K19970" i="13"/>
  <c r="K19979" i="13"/>
  <c r="K19984" i="13"/>
  <c r="K19991" i="13"/>
  <c r="K20000" i="13"/>
  <c r="K20008" i="13"/>
  <c r="K20021" i="13"/>
  <c r="K20020" i="13" s="1"/>
  <c r="K20019" i="13" s="1"/>
  <c r="K20032" i="13"/>
  <c r="K20039" i="13"/>
  <c r="K20051" i="13"/>
  <c r="K20061" i="13"/>
  <c r="K20075" i="13"/>
  <c r="K20083" i="13"/>
  <c r="K20099" i="13"/>
  <c r="K20098" i="13" s="1"/>
  <c r="K20108" i="13"/>
  <c r="K20111" i="13"/>
  <c r="K20114" i="13"/>
  <c r="K20118" i="13"/>
  <c r="K20121" i="13"/>
  <c r="K20124" i="13"/>
  <c r="K20130" i="13"/>
  <c r="K20129" i="13" s="1"/>
  <c r="K20127" i="13" s="1"/>
  <c r="K20152" i="13"/>
  <c r="K20165" i="13"/>
  <c r="K20172" i="13"/>
  <c r="K20195" i="13"/>
  <c r="K20193" i="13" s="1"/>
  <c r="K20200" i="13"/>
  <c r="K20198" i="13" s="1"/>
  <c r="K20209" i="13"/>
  <c r="K20206" i="13" s="1"/>
  <c r="K20214" i="13"/>
  <c r="K20221" i="13"/>
  <c r="K20230" i="13"/>
  <c r="K20238" i="13"/>
  <c r="K20477" i="13"/>
  <c r="K20482" i="13"/>
  <c r="K20483" i="13"/>
  <c r="K20484" i="13"/>
  <c r="K20485" i="13"/>
  <c r="K20486" i="13"/>
  <c r="K20487" i="13"/>
  <c r="K20488" i="13"/>
  <c r="K20489" i="13"/>
  <c r="K20491" i="13"/>
  <c r="K20493" i="13"/>
  <c r="K20494" i="13"/>
  <c r="K20496" i="13"/>
  <c r="K20497" i="13"/>
  <c r="K20498" i="13"/>
  <c r="K20500" i="13"/>
  <c r="K20501" i="13"/>
  <c r="K20502" i="13"/>
  <c r="K20503" i="13"/>
  <c r="K20504" i="13"/>
  <c r="K20505" i="13"/>
  <c r="K20506" i="13"/>
  <c r="K20507" i="13"/>
  <c r="K20508" i="13"/>
  <c r="K20509" i="13"/>
  <c r="K20510" i="13"/>
  <c r="K20512" i="13"/>
  <c r="K20513" i="13"/>
  <c r="K20514" i="13"/>
  <c r="K20515" i="13"/>
  <c r="K20516" i="13"/>
  <c r="K20517" i="13"/>
  <c r="K20518" i="13"/>
  <c r="K20519" i="13"/>
  <c r="K20520" i="13"/>
  <c r="K20522" i="13"/>
  <c r="K20523" i="13"/>
  <c r="K20524" i="13"/>
  <c r="K20525" i="13"/>
  <c r="K20526" i="13"/>
  <c r="K20527" i="13"/>
  <c r="K20528" i="13"/>
  <c r="K20529" i="13"/>
  <c r="K20530" i="13"/>
  <c r="K20531" i="13"/>
  <c r="K20532" i="13"/>
  <c r="K20533" i="13"/>
  <c r="K20534" i="13"/>
  <c r="K20536" i="13"/>
  <c r="K20537" i="13"/>
  <c r="K20538" i="13"/>
  <c r="K20539" i="13"/>
  <c r="K20540" i="13"/>
  <c r="K20541" i="13"/>
  <c r="K20542" i="13"/>
  <c r="K20544" i="13"/>
  <c r="K20545" i="13"/>
  <c r="K20546" i="13"/>
  <c r="K20547" i="13"/>
  <c r="K20548" i="13"/>
  <c r="K20549" i="13"/>
  <c r="K20550" i="13"/>
  <c r="K20551" i="13"/>
  <c r="K20552" i="13"/>
  <c r="K20553" i="13"/>
  <c r="K20554" i="13"/>
  <c r="K20555" i="13"/>
  <c r="K20556" i="13"/>
  <c r="K20557" i="13"/>
  <c r="K20560" i="13"/>
  <c r="K20561" i="13"/>
  <c r="K20562" i="13"/>
  <c r="K20563" i="13"/>
  <c r="K20564" i="13"/>
  <c r="K20565" i="13"/>
  <c r="K20566" i="13"/>
  <c r="K20569" i="13"/>
  <c r="K20570" i="13"/>
  <c r="K20572" i="13"/>
  <c r="K20573" i="13"/>
  <c r="K20575" i="13"/>
  <c r="K20576" i="13"/>
  <c r="K20579" i="13"/>
  <c r="K20580" i="13"/>
  <c r="K20582" i="13"/>
  <c r="K20583" i="13"/>
  <c r="K20585" i="13"/>
  <c r="K20586" i="13"/>
  <c r="K20588" i="13"/>
  <c r="K20591" i="13"/>
  <c r="K20592" i="13"/>
  <c r="K20593" i="13"/>
  <c r="K20594" i="13"/>
  <c r="K20595" i="13"/>
  <c r="K20596" i="13"/>
  <c r="K20597" i="13"/>
  <c r="K20598" i="13"/>
  <c r="K20599" i="13"/>
  <c r="K20600" i="13"/>
  <c r="K20601" i="13"/>
  <c r="K20602" i="13"/>
  <c r="K20603" i="13"/>
  <c r="K20604" i="13"/>
  <c r="K20605" i="13"/>
  <c r="K20606" i="13"/>
  <c r="K20607" i="13"/>
  <c r="K20608" i="13"/>
  <c r="K20609" i="13"/>
  <c r="K20613" i="13"/>
  <c r="K20614" i="13"/>
  <c r="K20615" i="13"/>
  <c r="K20616" i="13"/>
  <c r="K20617" i="13"/>
  <c r="K20618" i="13"/>
  <c r="K20619" i="13"/>
  <c r="K20620" i="13"/>
  <c r="K20621" i="13"/>
  <c r="K20622" i="13"/>
  <c r="K20623" i="13"/>
  <c r="K20626" i="13"/>
  <c r="K20627" i="13"/>
  <c r="K20628" i="13"/>
  <c r="K20629" i="13"/>
  <c r="K20630" i="13"/>
  <c r="K20631" i="13"/>
  <c r="K20633" i="13"/>
  <c r="K20634" i="13"/>
  <c r="K20635" i="13"/>
  <c r="K20636" i="13"/>
  <c r="K20637" i="13"/>
  <c r="K20638" i="13"/>
  <c r="K20639" i="13"/>
  <c r="K20640" i="13"/>
  <c r="K20641" i="13"/>
  <c r="K20642" i="13"/>
  <c r="K20643" i="13"/>
  <c r="K20644" i="13"/>
  <c r="K20645" i="13"/>
  <c r="K20646" i="13"/>
  <c r="K20647" i="13"/>
  <c r="K20648" i="13"/>
  <c r="K20649" i="13"/>
  <c r="K20650" i="13"/>
  <c r="K20651" i="13"/>
  <c r="K20652" i="13"/>
  <c r="K20654" i="13"/>
  <c r="K20656" i="13"/>
  <c r="K20657" i="13"/>
  <c r="K20659" i="13"/>
  <c r="K20661" i="13"/>
  <c r="K20662" i="13"/>
  <c r="K20663" i="13"/>
  <c r="K20664" i="13"/>
  <c r="K20665" i="13"/>
  <c r="K20667" i="13"/>
  <c r="K20668" i="13"/>
  <c r="K20670" i="13"/>
  <c r="K20671" i="13"/>
  <c r="K20672" i="13"/>
  <c r="K20675" i="13"/>
  <c r="K20676" i="13"/>
  <c r="K20677" i="13"/>
  <c r="K20678" i="13"/>
  <c r="K20679" i="13"/>
  <c r="K20680" i="13"/>
  <c r="K20682" i="13"/>
  <c r="K20683" i="13"/>
  <c r="K20684" i="13"/>
  <c r="K20685" i="13"/>
  <c r="K20686" i="13"/>
  <c r="K20687" i="13"/>
  <c r="K20688" i="13"/>
  <c r="K20691" i="13"/>
  <c r="K20692" i="13"/>
  <c r="K20693" i="13"/>
  <c r="K20694" i="13"/>
  <c r="K20695" i="13"/>
  <c r="K20696" i="13"/>
  <c r="K20697" i="13"/>
  <c r="K20699" i="13"/>
  <c r="K20700" i="13"/>
  <c r="K20701" i="13"/>
  <c r="K20702" i="13"/>
  <c r="K20703" i="13"/>
  <c r="K20704" i="13"/>
  <c r="K20705" i="13"/>
  <c r="K20711" i="13"/>
  <c r="K20722" i="13"/>
  <c r="K20729" i="13"/>
  <c r="K20741" i="13"/>
  <c r="K20751" i="13"/>
  <c r="K20765" i="13"/>
  <c r="K20773" i="13"/>
  <c r="K20789" i="13"/>
  <c r="K20798" i="13"/>
  <c r="K20801" i="13"/>
  <c r="K20804" i="13"/>
  <c r="K20808" i="13"/>
  <c r="K20811" i="13"/>
  <c r="K20814" i="13"/>
  <c r="K20820" i="13"/>
  <c r="K20842" i="13"/>
  <c r="K20855" i="13"/>
  <c r="K20862" i="13"/>
  <c r="K20885" i="13"/>
  <c r="K20883" i="13" s="1"/>
  <c r="K20890" i="13"/>
  <c r="K20888" i="13" s="1"/>
  <c r="K20899" i="13"/>
  <c r="K20904" i="13"/>
  <c r="K20911" i="13"/>
  <c r="K20920" i="13"/>
  <c r="K20928" i="13"/>
  <c r="K20941" i="13"/>
  <c r="K20940" i="13" s="1"/>
  <c r="K20939" i="13" s="1"/>
  <c r="K20952" i="13"/>
  <c r="K20959" i="13"/>
  <c r="K20971" i="13"/>
  <c r="K20981" i="13"/>
  <c r="K20995" i="13"/>
  <c r="K21003" i="13"/>
  <c r="K21019" i="13"/>
  <c r="K21018" i="13" s="1"/>
  <c r="K21028" i="13"/>
  <c r="K21031" i="13"/>
  <c r="K21034" i="13"/>
  <c r="K21038" i="13"/>
  <c r="K21041" i="13"/>
  <c r="K21044" i="13"/>
  <c r="K21050" i="13"/>
  <c r="K21049" i="13" s="1"/>
  <c r="K21047" i="13" s="1"/>
  <c r="K21072" i="13"/>
  <c r="K21085" i="13"/>
  <c r="K21092" i="13"/>
  <c r="K21115" i="13"/>
  <c r="K21113" i="13" s="1"/>
  <c r="K21120" i="13"/>
  <c r="K21129" i="13"/>
  <c r="K21126" i="13" s="1"/>
  <c r="K21134" i="13"/>
  <c r="K21141" i="13"/>
  <c r="K21150" i="13"/>
  <c r="K21158" i="13"/>
  <c r="K21171" i="13"/>
  <c r="K21170" i="13" s="1"/>
  <c r="K21169" i="13" s="1"/>
  <c r="K21182" i="13"/>
  <c r="K21189" i="13"/>
  <c r="K21201" i="13"/>
  <c r="K21211" i="13"/>
  <c r="K21225" i="13"/>
  <c r="K21233" i="13"/>
  <c r="K21249" i="13"/>
  <c r="K21248" i="13" s="1"/>
  <c r="K21258" i="13"/>
  <c r="K21261" i="13"/>
  <c r="K21264" i="13"/>
  <c r="K21268" i="13"/>
  <c r="K21271" i="13"/>
  <c r="K21274" i="13"/>
  <c r="K21280" i="13"/>
  <c r="K21279" i="13" s="1"/>
  <c r="K21277" i="13" s="1"/>
  <c r="K21302" i="13"/>
  <c r="K21315" i="13"/>
  <c r="K21322" i="13"/>
  <c r="K21345" i="13"/>
  <c r="K21343" i="13" s="1"/>
  <c r="K21350" i="13"/>
  <c r="K21348" i="13" s="1"/>
  <c r="K21359" i="13"/>
  <c r="K21356" i="13" s="1"/>
  <c r="K21364" i="13"/>
  <c r="K21371" i="13"/>
  <c r="K21380" i="13"/>
  <c r="K21388" i="13"/>
  <c r="K21401" i="13"/>
  <c r="K21400" i="13" s="1"/>
  <c r="K21399" i="13" s="1"/>
  <c r="K21412" i="13"/>
  <c r="K21419" i="13"/>
  <c r="K21431" i="13"/>
  <c r="K21441" i="13"/>
  <c r="K21455" i="13"/>
  <c r="K21463" i="13"/>
  <c r="K21479" i="13"/>
  <c r="K21478" i="13" s="1"/>
  <c r="K21488" i="13"/>
  <c r="K21491" i="13"/>
  <c r="K21494" i="13"/>
  <c r="K21498" i="13"/>
  <c r="K21501" i="13"/>
  <c r="K21504" i="13"/>
  <c r="K21510" i="13"/>
  <c r="K21509" i="13" s="1"/>
  <c r="K21507" i="13" s="1"/>
  <c r="K21532" i="13"/>
  <c r="K21545" i="13"/>
  <c r="K21552" i="13"/>
  <c r="K21575" i="13"/>
  <c r="K21573" i="13" s="1"/>
  <c r="K21580" i="13"/>
  <c r="K21578" i="13" s="1"/>
  <c r="K21589" i="13"/>
  <c r="K21586" i="13" s="1"/>
  <c r="K21594" i="13"/>
  <c r="K21601" i="13"/>
  <c r="K21610" i="13"/>
  <c r="K21618" i="13"/>
  <c r="K21631" i="13"/>
  <c r="K21630" i="13" s="1"/>
  <c r="K21629" i="13" s="1"/>
  <c r="K21642" i="13"/>
  <c r="K21649" i="13"/>
  <c r="K21661" i="13"/>
  <c r="K21671" i="13"/>
  <c r="K21685" i="13"/>
  <c r="K21693" i="13"/>
  <c r="K21709" i="13"/>
  <c r="K21708" i="13" s="1"/>
  <c r="K21718" i="13"/>
  <c r="K21721" i="13"/>
  <c r="K21724" i="13"/>
  <c r="K21728" i="13"/>
  <c r="K21731" i="13"/>
  <c r="K21734" i="13"/>
  <c r="K21740" i="13"/>
  <c r="K21739" i="13" s="1"/>
  <c r="K21737" i="13" s="1"/>
  <c r="K21762" i="13"/>
  <c r="K21775" i="13"/>
  <c r="K21782" i="13"/>
  <c r="K21805" i="13"/>
  <c r="K21803" i="13" s="1"/>
  <c r="K21810" i="13"/>
  <c r="K21808" i="13" s="1"/>
  <c r="K21819" i="13"/>
  <c r="K21816" i="13" s="1"/>
  <c r="K21824" i="13"/>
  <c r="K21831" i="13"/>
  <c r="K21840" i="13"/>
  <c r="K21848" i="13"/>
  <c r="K21857" i="13"/>
  <c r="K21862" i="13"/>
  <c r="K21863" i="13"/>
  <c r="K21864" i="13"/>
  <c r="K21865" i="13"/>
  <c r="K21866" i="13"/>
  <c r="K21867" i="13"/>
  <c r="K21868" i="13"/>
  <c r="K21869" i="13"/>
  <c r="K21871" i="13"/>
  <c r="K21873" i="13"/>
  <c r="K21874" i="13"/>
  <c r="K21876" i="13"/>
  <c r="K21877" i="13"/>
  <c r="K21878" i="13"/>
  <c r="K21880" i="13"/>
  <c r="K21881" i="13"/>
  <c r="K21882" i="13"/>
  <c r="K21883" i="13"/>
  <c r="K21884" i="13"/>
  <c r="K21885" i="13"/>
  <c r="K21886" i="13"/>
  <c r="K21887" i="13"/>
  <c r="K21888" i="13"/>
  <c r="K21889" i="13"/>
  <c r="K21890" i="13"/>
  <c r="K21892" i="13"/>
  <c r="K21893" i="13"/>
  <c r="K21894" i="13"/>
  <c r="K21895" i="13"/>
  <c r="K21896" i="13"/>
  <c r="K21897" i="13"/>
  <c r="K21898" i="13"/>
  <c r="K21899" i="13"/>
  <c r="K21900" i="13"/>
  <c r="K21902" i="13"/>
  <c r="K21903" i="13"/>
  <c r="K21904" i="13"/>
  <c r="K21905" i="13"/>
  <c r="K21906" i="13"/>
  <c r="K21907" i="13"/>
  <c r="K21908" i="13"/>
  <c r="K21909" i="13"/>
  <c r="K21910" i="13"/>
  <c r="K21911" i="13"/>
  <c r="K21912" i="13"/>
  <c r="K21913" i="13"/>
  <c r="K21914" i="13"/>
  <c r="K21916" i="13"/>
  <c r="K21917" i="13"/>
  <c r="K21918" i="13"/>
  <c r="K21919" i="13"/>
  <c r="K21920" i="13"/>
  <c r="K21921" i="13"/>
  <c r="K21922" i="13"/>
  <c r="K21924" i="13"/>
  <c r="K21925" i="13"/>
  <c r="K21926" i="13"/>
  <c r="K21927" i="13"/>
  <c r="K21928" i="13"/>
  <c r="K21929" i="13"/>
  <c r="K21930" i="13"/>
  <c r="K21931" i="13"/>
  <c r="K21932" i="13"/>
  <c r="K21933" i="13"/>
  <c r="K21934" i="13"/>
  <c r="K21935" i="13"/>
  <c r="K21936" i="13"/>
  <c r="K21937" i="13"/>
  <c r="K21940" i="13"/>
  <c r="K21941" i="13"/>
  <c r="K21942" i="13"/>
  <c r="K21943" i="13"/>
  <c r="K21944" i="13"/>
  <c r="K21945" i="13"/>
  <c r="K21946" i="13"/>
  <c r="K21949" i="13"/>
  <c r="K21950" i="13"/>
  <c r="K21952" i="13"/>
  <c r="K21953" i="13"/>
  <c r="K21955" i="13"/>
  <c r="K21956" i="13"/>
  <c r="K21959" i="13"/>
  <c r="K21960" i="13"/>
  <c r="K21962" i="13"/>
  <c r="K21963" i="13"/>
  <c r="K21965" i="13"/>
  <c r="K21966" i="13"/>
  <c r="K21968" i="13"/>
  <c r="K21971" i="13"/>
  <c r="K21972" i="13"/>
  <c r="K21973" i="13"/>
  <c r="K21974" i="13"/>
  <c r="K21975" i="13"/>
  <c r="K21976" i="13"/>
  <c r="K21977" i="13"/>
  <c r="K21978" i="13"/>
  <c r="K21979" i="13"/>
  <c r="K21980" i="13"/>
  <c r="K21981" i="13"/>
  <c r="K21982" i="13"/>
  <c r="K21983" i="13"/>
  <c r="K21984" i="13"/>
  <c r="K21985" i="13"/>
  <c r="K21986" i="13"/>
  <c r="K21987" i="13"/>
  <c r="K21988" i="13"/>
  <c r="K21989" i="13"/>
  <c r="K21993" i="13"/>
  <c r="K21994" i="13"/>
  <c r="K21995" i="13"/>
  <c r="K21996" i="13"/>
  <c r="K21997" i="13"/>
  <c r="K21998" i="13"/>
  <c r="K21999" i="13"/>
  <c r="K22000" i="13"/>
  <c r="K22001" i="13"/>
  <c r="K22002" i="13"/>
  <c r="K22003" i="13"/>
  <c r="K22006" i="13"/>
  <c r="K22007" i="13"/>
  <c r="K22008" i="13"/>
  <c r="K22009" i="13"/>
  <c r="K22010" i="13"/>
  <c r="K22011" i="13"/>
  <c r="K22013" i="13"/>
  <c r="K22014" i="13"/>
  <c r="K22015" i="13"/>
  <c r="K22016" i="13"/>
  <c r="K22017" i="13"/>
  <c r="K22018" i="13"/>
  <c r="K22019" i="13"/>
  <c r="K22020" i="13"/>
  <c r="K22021" i="13"/>
  <c r="K22022" i="13"/>
  <c r="K22023" i="13"/>
  <c r="K22024" i="13"/>
  <c r="K22025" i="13"/>
  <c r="K22026" i="13"/>
  <c r="K22027" i="13"/>
  <c r="K22028" i="13"/>
  <c r="K22029" i="13"/>
  <c r="K22030" i="13"/>
  <c r="K22031" i="13"/>
  <c r="K22032" i="13"/>
  <c r="K22034" i="13"/>
  <c r="K22036" i="13"/>
  <c r="K22037" i="13"/>
  <c r="K22039" i="13"/>
  <c r="K22041" i="13"/>
  <c r="K22042" i="13"/>
  <c r="K22043" i="13"/>
  <c r="K22044" i="13"/>
  <c r="K22045" i="13"/>
  <c r="K22047" i="13"/>
  <c r="K22048" i="13"/>
  <c r="K22050" i="13"/>
  <c r="K22051" i="13"/>
  <c r="K22052" i="13"/>
  <c r="K22055" i="13"/>
  <c r="K22056" i="13"/>
  <c r="K22057" i="13"/>
  <c r="K22058" i="13"/>
  <c r="K22059" i="13"/>
  <c r="K22060" i="13"/>
  <c r="K22062" i="13"/>
  <c r="K22063" i="13"/>
  <c r="K22064" i="13"/>
  <c r="K22065" i="13"/>
  <c r="K22066" i="13"/>
  <c r="K22067" i="13"/>
  <c r="K22068" i="13"/>
  <c r="K22071" i="13"/>
  <c r="K22072" i="13"/>
  <c r="K22073" i="13"/>
  <c r="K22074" i="13"/>
  <c r="K22075" i="13"/>
  <c r="K22076" i="13"/>
  <c r="K22077" i="13"/>
  <c r="K22079" i="13"/>
  <c r="K22080" i="13"/>
  <c r="K22081" i="13"/>
  <c r="K22082" i="13"/>
  <c r="K22083" i="13"/>
  <c r="K22084" i="13"/>
  <c r="K22085" i="13"/>
  <c r="K22091" i="13"/>
  <c r="K22102" i="13"/>
  <c r="K22109" i="13"/>
  <c r="K22121" i="13"/>
  <c r="K22131" i="13"/>
  <c r="K2537" i="13" l="1"/>
  <c r="K2626" i="13"/>
  <c r="L14126" i="13"/>
  <c r="M14126" i="13"/>
  <c r="K10734" i="13"/>
  <c r="K10721" i="13" s="1"/>
  <c r="K10720" i="13" s="1"/>
  <c r="K2289" i="13"/>
  <c r="K1994" i="13"/>
  <c r="K1981" i="13" s="1"/>
  <c r="K1980" i="13" s="1"/>
  <c r="K1304" i="13"/>
  <c r="K1291" i="13" s="1"/>
  <c r="K1290" i="13" s="1"/>
  <c r="K10240" i="13"/>
  <c r="K8483" i="13"/>
  <c r="K6199" i="13"/>
  <c r="K5509" i="13"/>
  <c r="K3899" i="13"/>
  <c r="K2095" i="13"/>
  <c r="K1764" i="13"/>
  <c r="K1369" i="13"/>
  <c r="K1074" i="13"/>
  <c r="K1061" i="13" s="1"/>
  <c r="K1060" i="13" s="1"/>
  <c r="K893" i="13"/>
  <c r="K6134" i="13"/>
  <c r="K6121" i="13" s="1"/>
  <c r="K6120" i="13" s="1"/>
  <c r="K15564" i="13"/>
  <c r="K15551" i="13" s="1"/>
  <c r="K15550" i="13" s="1"/>
  <c r="K1247" i="13"/>
  <c r="K787" i="13"/>
  <c r="L13206" i="13"/>
  <c r="L12976" i="13" s="1"/>
  <c r="K15794" i="13"/>
  <c r="K15781" i="13" s="1"/>
  <c r="K15780" i="13" s="1"/>
  <c r="K7103" i="13"/>
  <c r="K6695" i="13"/>
  <c r="K5969" i="13"/>
  <c r="K2454" i="13"/>
  <c r="K2441" i="13" s="1"/>
  <c r="K2440" i="13" s="1"/>
  <c r="K1829" i="13"/>
  <c r="K15895" i="13"/>
  <c r="K15890" i="13" s="1"/>
  <c r="K15859" i="13"/>
  <c r="K11662" i="13"/>
  <c r="K11432" i="13" s="1"/>
  <c r="K21823" i="13"/>
  <c r="K20903" i="13"/>
  <c r="K19712" i="13"/>
  <c r="K16024" i="13"/>
  <c r="K16011" i="13" s="1"/>
  <c r="K16010" i="13" s="1"/>
  <c r="K9633" i="13"/>
  <c r="K11720" i="13"/>
  <c r="K14874" i="13"/>
  <c r="K13224" i="13"/>
  <c r="K12994" i="13" s="1"/>
  <c r="K13211" i="13"/>
  <c r="K12981" i="13" s="1"/>
  <c r="K13175" i="13"/>
  <c r="K3327" i="13"/>
  <c r="K16319" i="13"/>
  <c r="K15104" i="13"/>
  <c r="K15091" i="13" s="1"/>
  <c r="K15090" i="13" s="1"/>
  <c r="K14237" i="13"/>
  <c r="K7155" i="13"/>
  <c r="K7150" i="13" s="1"/>
  <c r="K15169" i="13"/>
  <c r="K12163" i="13"/>
  <c r="K11013" i="13"/>
  <c r="K8713" i="13"/>
  <c r="K3604" i="13"/>
  <c r="K3591" i="13" s="1"/>
  <c r="K3590" i="13" s="1"/>
  <c r="K20164" i="13"/>
  <c r="K20151" i="13" s="1"/>
  <c r="K20150" i="13" s="1"/>
  <c r="K17469" i="13"/>
  <c r="K17117" i="13"/>
  <c r="K16993" i="13"/>
  <c r="K15383" i="13"/>
  <c r="K7615" i="13"/>
  <c r="K7610" i="13" s="1"/>
  <c r="K7333" i="13"/>
  <c r="K6364" i="13"/>
  <c r="K6351" i="13" s="1"/>
  <c r="K6350" i="13" s="1"/>
  <c r="K5315" i="13"/>
  <c r="K5310" i="13" s="1"/>
  <c r="K5167" i="13"/>
  <c r="K4803" i="13"/>
  <c r="K4165" i="13"/>
  <c r="K4160" i="13" s="1"/>
  <c r="K4129" i="13"/>
  <c r="K4017" i="13"/>
  <c r="K3834" i="13"/>
  <c r="K3821" i="13" s="1"/>
  <c r="K3820" i="13" s="1"/>
  <c r="K3653" i="13"/>
  <c r="K1717" i="13"/>
  <c r="K14686" i="13"/>
  <c r="K14456" i="13" s="1"/>
  <c r="K20574" i="13"/>
  <c r="K21149" i="13"/>
  <c r="K18324" i="13"/>
  <c r="K18311" i="13" s="1"/>
  <c r="K18310" i="13" s="1"/>
  <c r="K17174" i="13"/>
  <c r="K17161" i="13" s="1"/>
  <c r="K17160" i="13" s="1"/>
  <c r="K19934" i="13"/>
  <c r="K16763" i="13"/>
  <c r="K15843" i="13"/>
  <c r="K15629" i="13"/>
  <c r="K14264" i="13"/>
  <c r="K14260" i="13"/>
  <c r="K14255" i="13"/>
  <c r="K14251" i="13"/>
  <c r="K14245" i="13"/>
  <c r="K14240" i="13"/>
  <c r="K14236" i="13"/>
  <c r="K14230" i="13"/>
  <c r="K14224" i="13"/>
  <c r="K14219" i="13"/>
  <c r="K14212" i="13"/>
  <c r="K14208" i="13"/>
  <c r="K14204" i="13"/>
  <c r="K14200" i="13"/>
  <c r="K14196" i="13"/>
  <c r="K14191" i="13"/>
  <c r="K14187" i="13"/>
  <c r="K14166" i="13"/>
  <c r="K14162" i="13"/>
  <c r="K14158" i="13"/>
  <c r="K14154" i="13"/>
  <c r="K14148" i="13"/>
  <c r="K14142" i="13"/>
  <c r="K14135" i="13"/>
  <c r="K11704" i="13"/>
  <c r="K11474" i="13" s="1"/>
  <c r="K11884" i="13"/>
  <c r="K11259" i="13"/>
  <c r="K8664" i="13"/>
  <c r="K7917" i="13"/>
  <c r="K5157" i="13"/>
  <c r="K5085" i="13"/>
  <c r="K5080" i="13" s="1"/>
  <c r="K2325" i="13"/>
  <c r="K2177" i="13"/>
  <c r="K1431" i="13"/>
  <c r="K1635" i="13"/>
  <c r="K1630" i="13" s="1"/>
  <c r="K1353" i="13"/>
  <c r="K21185" i="13"/>
  <c r="K21180" i="13" s="1"/>
  <c r="K19754" i="13"/>
  <c r="K17505" i="13"/>
  <c r="K17500" i="13" s="1"/>
  <c r="K20807" i="13"/>
  <c r="K18833" i="13"/>
  <c r="K17453" i="13"/>
  <c r="K16089" i="13"/>
  <c r="K14939" i="13"/>
  <c r="K13954" i="13"/>
  <c r="K13941" i="13" s="1"/>
  <c r="K13940" i="13" s="1"/>
  <c r="K13293" i="13"/>
  <c r="K13063" i="13" s="1"/>
  <c r="K12623" i="13"/>
  <c r="K11147" i="13"/>
  <c r="K10907" i="13"/>
  <c r="K7927" i="13"/>
  <c r="K5444" i="13"/>
  <c r="K5431" i="13" s="1"/>
  <c r="K5430" i="13" s="1"/>
  <c r="K4855" i="13"/>
  <c r="K4850" i="13" s="1"/>
  <c r="K4481" i="13"/>
  <c r="K4468" i="13"/>
  <c r="K3705" i="13"/>
  <c r="K3700" i="13" s="1"/>
  <c r="K3439" i="13"/>
  <c r="K3374" i="13"/>
  <c r="K3361" i="13" s="1"/>
  <c r="K3360" i="13" s="1"/>
  <c r="K2059" i="13"/>
  <c r="K21717" i="13"/>
  <c r="K21133" i="13"/>
  <c r="K19654" i="13"/>
  <c r="K19623" i="13"/>
  <c r="K19579" i="13"/>
  <c r="K19244" i="13"/>
  <c r="K19187" i="13"/>
  <c r="K18885" i="13"/>
  <c r="K18880" i="13" s="1"/>
  <c r="K18849" i="13"/>
  <c r="K18603" i="13"/>
  <c r="K18277" i="13"/>
  <c r="K14116" i="13"/>
  <c r="K14108" i="13"/>
  <c r="K14112" i="13"/>
  <c r="K21727" i="13"/>
  <c r="K21037" i="13"/>
  <c r="K19740" i="13"/>
  <c r="K16125" i="13"/>
  <c r="K16120" i="13" s="1"/>
  <c r="K15047" i="13"/>
  <c r="K10310" i="13"/>
  <c r="K10538" i="13"/>
  <c r="K10308" i="13" s="1"/>
  <c r="K20698" i="13"/>
  <c r="K21544" i="13"/>
  <c r="K21531" i="13" s="1"/>
  <c r="K21530" i="13" s="1"/>
  <c r="K21487" i="13"/>
  <c r="K19983" i="13"/>
  <c r="K19968" i="13"/>
  <c r="K19738" i="13" s="1"/>
  <c r="K18737" i="13"/>
  <c r="K18425" i="13"/>
  <c r="K18420" i="13" s="1"/>
  <c r="K18389" i="13"/>
  <c r="K14579" i="13"/>
  <c r="K14349" i="13" s="1"/>
  <c r="K14808" i="13"/>
  <c r="K14578" i="13" s="1"/>
  <c r="K14348" i="13" s="1"/>
  <c r="K9428" i="13"/>
  <c r="K7237" i="13"/>
  <c r="K6925" i="13"/>
  <c r="K6465" i="13" s="1"/>
  <c r="K6307" i="13"/>
  <c r="K5748" i="13"/>
  <c r="K5397" i="13"/>
  <c r="K4937" i="13"/>
  <c r="K2519" i="13"/>
  <c r="K18143" i="13"/>
  <c r="K17864" i="13"/>
  <c r="K17851" i="13" s="1"/>
  <c r="K17850" i="13" s="1"/>
  <c r="K17807" i="13"/>
  <c r="K16897" i="13"/>
  <c r="K16492" i="13"/>
  <c r="K16585" i="13"/>
  <c r="K16580" i="13" s="1"/>
  <c r="K15747" i="13"/>
  <c r="K15153" i="13"/>
  <c r="K14263" i="13"/>
  <c r="K14259" i="13"/>
  <c r="K14248" i="13"/>
  <c r="K14244" i="13"/>
  <c r="K14239" i="13"/>
  <c r="K14235" i="13"/>
  <c r="K14122" i="13"/>
  <c r="K14104" i="13"/>
  <c r="K14099" i="13"/>
  <c r="K14094" i="13"/>
  <c r="K14090" i="13"/>
  <c r="K14086" i="13"/>
  <c r="K14082" i="13"/>
  <c r="K14054" i="13"/>
  <c r="K13773" i="13"/>
  <c r="K13314" i="13"/>
  <c r="K13084" i="13" s="1"/>
  <c r="K13494" i="13"/>
  <c r="K13481" i="13" s="1"/>
  <c r="K12869" i="13"/>
  <c r="K10917" i="13"/>
  <c r="K10553" i="13"/>
  <c r="K10044" i="13"/>
  <c r="K10031" i="13" s="1"/>
  <c r="K10030" i="13" s="1"/>
  <c r="K9987" i="13"/>
  <c r="K9404" i="13"/>
  <c r="K9685" i="13"/>
  <c r="K9680" i="13" s="1"/>
  <c r="K9420" i="13"/>
  <c r="K9362" i="13"/>
  <c r="K9067" i="13"/>
  <c r="K8387" i="13"/>
  <c r="K8147" i="13"/>
  <c r="K7007" i="13"/>
  <c r="K6997" i="13"/>
  <c r="K6429" i="13"/>
  <c r="K6317" i="13"/>
  <c r="K5609" i="13"/>
  <c r="K6183" i="13"/>
  <c r="K5740" i="13"/>
  <c r="K5904" i="13"/>
  <c r="K5263" i="13"/>
  <c r="K4569" i="13"/>
  <c r="K2988" i="13"/>
  <c r="K2964" i="13"/>
  <c r="K2849" i="13"/>
  <c r="K1484" i="13"/>
  <c r="K1139" i="13"/>
  <c r="K945" i="13"/>
  <c r="K844" i="13"/>
  <c r="K13218" i="13"/>
  <c r="K12988" i="13" s="1"/>
  <c r="K13199" i="13"/>
  <c r="K12969" i="13" s="1"/>
  <c r="K13151" i="13"/>
  <c r="K12921" i="13" s="1"/>
  <c r="K12527" i="13"/>
  <c r="K12057" i="13"/>
  <c r="K10324" i="13"/>
  <c r="K7687" i="13"/>
  <c r="K4380" i="13"/>
  <c r="K4359" i="13"/>
  <c r="K4294" i="13"/>
  <c r="K4281" i="13" s="1"/>
  <c r="K4280" i="13" s="1"/>
  <c r="K3669" i="13"/>
  <c r="K3423" i="13"/>
  <c r="K2980" i="13"/>
  <c r="K2864" i="13"/>
  <c r="K1579" i="13"/>
  <c r="K715" i="13"/>
  <c r="K710" i="13" s="1"/>
  <c r="K18037" i="13"/>
  <c r="K15399" i="13"/>
  <c r="K15334" i="13"/>
  <c r="K15321" i="13" s="1"/>
  <c r="K15320" i="13" s="1"/>
  <c r="K14710" i="13"/>
  <c r="K14480" i="13" s="1"/>
  <c r="K14261" i="13"/>
  <c r="K13907" i="13"/>
  <c r="K13272" i="13"/>
  <c r="K13042" i="13" s="1"/>
  <c r="K13595" i="13"/>
  <c r="K13590" i="13" s="1"/>
  <c r="K13330" i="13"/>
  <c r="K13100" i="13" s="1"/>
  <c r="K12804" i="13"/>
  <c r="K12791" i="13" s="1"/>
  <c r="K12790" i="13" s="1"/>
  <c r="K12344" i="13"/>
  <c r="K12331" i="13" s="1"/>
  <c r="K12330" i="13" s="1"/>
  <c r="K11243" i="13"/>
  <c r="K10282" i="13"/>
  <c r="K10224" i="13"/>
  <c r="K10193" i="13"/>
  <c r="K10149" i="13"/>
  <c r="K9537" i="13"/>
  <c r="K9289" i="13"/>
  <c r="K9241" i="13"/>
  <c r="K9173" i="13"/>
  <c r="K8894" i="13"/>
  <c r="K8881" i="13" s="1"/>
  <c r="K8880" i="13" s="1"/>
  <c r="K8535" i="13"/>
  <c r="K8530" i="13" s="1"/>
  <c r="K8499" i="13"/>
  <c r="K8253" i="13"/>
  <c r="K7697" i="13"/>
  <c r="K7349" i="13"/>
  <c r="K7284" i="13"/>
  <c r="K7271" i="13" s="1"/>
  <c r="K7270" i="13" s="1"/>
  <c r="K7227" i="13"/>
  <c r="K6873" i="13"/>
  <c r="K6767" i="13"/>
  <c r="K6413" i="13"/>
  <c r="K5585" i="13"/>
  <c r="K5624" i="13"/>
  <c r="K5387" i="13"/>
  <c r="K5279" i="13"/>
  <c r="K5214" i="13"/>
  <c r="K5201" i="13" s="1"/>
  <c r="K5200" i="13" s="1"/>
  <c r="K5049" i="13"/>
  <c r="K4984" i="13"/>
  <c r="K4971" i="13" s="1"/>
  <c r="K4970" i="13" s="1"/>
  <c r="K4927" i="13"/>
  <c r="K4581" i="13"/>
  <c r="K4512" i="13"/>
  <c r="K4064" i="13"/>
  <c r="K4051" i="13" s="1"/>
  <c r="K4050" i="13" s="1"/>
  <c r="K2902" i="13" s="1"/>
  <c r="K3883" i="13"/>
  <c r="K3209" i="13"/>
  <c r="K2825" i="13"/>
  <c r="K1865" i="13"/>
  <c r="K1491" i="13"/>
  <c r="K1123" i="13"/>
  <c r="K1017" i="13"/>
  <c r="K671" i="13"/>
  <c r="K20669" i="13"/>
  <c r="K14120" i="13"/>
  <c r="K14257" i="13"/>
  <c r="K9320" i="13"/>
  <c r="K9549" i="13"/>
  <c r="K9319" i="13" s="1"/>
  <c r="K20107" i="13"/>
  <c r="K18655" i="13"/>
  <c r="K18619" i="13"/>
  <c r="K18047" i="13"/>
  <c r="K17127" i="13"/>
  <c r="K16815" i="13"/>
  <c r="K16810" i="13" s="1"/>
  <c r="K16779" i="13"/>
  <c r="K16529" i="13"/>
  <c r="K16714" i="13"/>
  <c r="K16254" i="13"/>
  <c r="K16241" i="13" s="1"/>
  <c r="K16240" i="13" s="1"/>
  <c r="K14100" i="13"/>
  <c r="K14096" i="13"/>
  <c r="K14253" i="13"/>
  <c r="K14209" i="13"/>
  <c r="K14193" i="13"/>
  <c r="K14124" i="13"/>
  <c r="K11614" i="13"/>
  <c r="K11384" i="13" s="1"/>
  <c r="K20653" i="13"/>
  <c r="K9383" i="13"/>
  <c r="K21839" i="13"/>
  <c r="K20955" i="13"/>
  <c r="K20950" i="13" s="1"/>
  <c r="K20919" i="13"/>
  <c r="K20896" i="13"/>
  <c r="K20666" i="13" s="1"/>
  <c r="K22090" i="13"/>
  <c r="K21314" i="13"/>
  <c r="K21301" i="13" s="1"/>
  <c r="K21300" i="13" s="1"/>
  <c r="K20660" i="13"/>
  <c r="K21118" i="13"/>
  <c r="K20658" i="13" s="1"/>
  <c r="K20581" i="13"/>
  <c r="K20568" i="13"/>
  <c r="K20521" i="13"/>
  <c r="K20481" i="13"/>
  <c r="K20690" i="13"/>
  <c r="K19778" i="13"/>
  <c r="K19669" i="13"/>
  <c r="K19014" i="13"/>
  <c r="K19001" i="13" s="1"/>
  <c r="K19000" i="13" s="1"/>
  <c r="K17404" i="13"/>
  <c r="K17391" i="13" s="1"/>
  <c r="K17390" i="13" s="1"/>
  <c r="K17347" i="13"/>
  <c r="K17223" i="13"/>
  <c r="K14601" i="13"/>
  <c r="K14371" i="13" s="1"/>
  <c r="K14588" i="13"/>
  <c r="K14358" i="13" s="1"/>
  <c r="K14555" i="13"/>
  <c r="K14325" i="13" s="1"/>
  <c r="K14512" i="13"/>
  <c r="K14282" i="13" s="1"/>
  <c r="K14265" i="13"/>
  <c r="K14225" i="13"/>
  <c r="K14205" i="13"/>
  <c r="K14188" i="13"/>
  <c r="K13306" i="13"/>
  <c r="K13076" i="13" s="1"/>
  <c r="K13459" i="13"/>
  <c r="K13229" i="13" s="1"/>
  <c r="K12999" i="13" s="1"/>
  <c r="K13230" i="13"/>
  <c r="K13000" i="13" s="1"/>
  <c r="K11688" i="13"/>
  <c r="K11458" i="13" s="1"/>
  <c r="K20819" i="13"/>
  <c r="K20590" i="13"/>
  <c r="K21363" i="13"/>
  <c r="K20674" i="13"/>
  <c r="K20655" i="13"/>
  <c r="K20612" i="13"/>
  <c r="K20559" i="13"/>
  <c r="K20511" i="13"/>
  <c r="K19664" i="13"/>
  <c r="K19651" i="13"/>
  <c r="K19615" i="13"/>
  <c r="K19063" i="13"/>
  <c r="K17817" i="13"/>
  <c r="K14232" i="13"/>
  <c r="K14216" i="13"/>
  <c r="K14221" i="13"/>
  <c r="K14092" i="13"/>
  <c r="K20229" i="13"/>
  <c r="K20117" i="13"/>
  <c r="K19749" i="13"/>
  <c r="K19735" i="13"/>
  <c r="K19692" i="13"/>
  <c r="K19661" i="13"/>
  <c r="K19648" i="13"/>
  <c r="K19601" i="13"/>
  <c r="K19561" i="13"/>
  <c r="K19770" i="13"/>
  <c r="K19670" i="13"/>
  <c r="K19309" i="13"/>
  <c r="K19197" i="13"/>
  <c r="K18957" i="13"/>
  <c r="K14126" i="13" s="1"/>
  <c r="K18784" i="13"/>
  <c r="K18771" i="13" s="1"/>
  <c r="K18770" i="13" s="1"/>
  <c r="K18554" i="13"/>
  <c r="K18541" i="13" s="1"/>
  <c r="K18540" i="13" s="1"/>
  <c r="K18195" i="13"/>
  <c r="K18190" i="13" s="1"/>
  <c r="K18159" i="13"/>
  <c r="K17965" i="13"/>
  <c r="K17960" i="13" s="1"/>
  <c r="K17929" i="13"/>
  <c r="K17634" i="13"/>
  <c r="K17621" i="13" s="1"/>
  <c r="K17620" i="13" s="1"/>
  <c r="K17357" i="13"/>
  <c r="K17045" i="13"/>
  <c r="K17040" i="13" s="1"/>
  <c r="K17009" i="13"/>
  <c r="K16518" i="13"/>
  <c r="K16207" i="13"/>
  <c r="K16073" i="13"/>
  <c r="K15967" i="13"/>
  <c r="K15665" i="13"/>
  <c r="K15660" i="13" s="1"/>
  <c r="K15507" i="13"/>
  <c r="K14718" i="13"/>
  <c r="K14488" i="13" s="1"/>
  <c r="K14923" i="13"/>
  <c r="K14694" i="13"/>
  <c r="K14464" i="13" s="1"/>
  <c r="K14675" i="13"/>
  <c r="K14445" i="13" s="1"/>
  <c r="K14903" i="13"/>
  <c r="K14673" i="13" s="1"/>
  <c r="K14443" i="13" s="1"/>
  <c r="K14227" i="13"/>
  <c r="K14222" i="13"/>
  <c r="K14210" i="13"/>
  <c r="K14206" i="13"/>
  <c r="K14202" i="13"/>
  <c r="K14198" i="13"/>
  <c r="K14194" i="13"/>
  <c r="K14189" i="13"/>
  <c r="K14183" i="13"/>
  <c r="K14179" i="13"/>
  <c r="K14175" i="13"/>
  <c r="K14168" i="13"/>
  <c r="K14164" i="13"/>
  <c r="K14160" i="13"/>
  <c r="K14156" i="13"/>
  <c r="K14152" i="13"/>
  <c r="K14139" i="13"/>
  <c r="K14132" i="13"/>
  <c r="K14115" i="13"/>
  <c r="K14111" i="13"/>
  <c r="K14107" i="13"/>
  <c r="K14102" i="13"/>
  <c r="K14098" i="13"/>
  <c r="K14201" i="13"/>
  <c r="K14180" i="13"/>
  <c r="K14140" i="13"/>
  <c r="K12945" i="13"/>
  <c r="K11608" i="13"/>
  <c r="K11378" i="13" s="1"/>
  <c r="K21645" i="13"/>
  <c r="K21640" i="13" s="1"/>
  <c r="K21609" i="13"/>
  <c r="K21497" i="13"/>
  <c r="K21257" i="13"/>
  <c r="K21084" i="13"/>
  <c r="K20632" i="13"/>
  <c r="K20543" i="13"/>
  <c r="K20499" i="13"/>
  <c r="K21774" i="13"/>
  <c r="K21761" i="13" s="1"/>
  <c r="K21760" i="13" s="1"/>
  <c r="K21593" i="13"/>
  <c r="K21415" i="13"/>
  <c r="K21410" i="13" s="1"/>
  <c r="K21379" i="13"/>
  <c r="K21267" i="13"/>
  <c r="K21027" i="13"/>
  <c r="K20854" i="13"/>
  <c r="K20841" i="13" s="1"/>
  <c r="K20584" i="13"/>
  <c r="K20571" i="13"/>
  <c r="K20535" i="13"/>
  <c r="K20213" i="13"/>
  <c r="K20035" i="13"/>
  <c r="K20030" i="13" s="1"/>
  <c r="K19999" i="13"/>
  <c r="K19976" i="13"/>
  <c r="K19746" i="13" s="1"/>
  <c r="K19963" i="13"/>
  <c r="K19887" i="13"/>
  <c r="K19639" i="13"/>
  <c r="K19591" i="13"/>
  <c r="K19293" i="13"/>
  <c r="K19115" i="13"/>
  <c r="K19110" i="13" s="1"/>
  <c r="K19079" i="13"/>
  <c r="K18967" i="13"/>
  <c r="K18727" i="13"/>
  <c r="K18497" i="13"/>
  <c r="K17683" i="13"/>
  <c r="K17577" i="13"/>
  <c r="K15277" i="13"/>
  <c r="K14652" i="13"/>
  <c r="K14422" i="13" s="1"/>
  <c r="K14610" i="13"/>
  <c r="K14380" i="13" s="1"/>
  <c r="K14594" i="13"/>
  <c r="K14364" i="13" s="1"/>
  <c r="K14531" i="13"/>
  <c r="K14301" i="13" s="1"/>
  <c r="K14256" i="13"/>
  <c r="K14246" i="13"/>
  <c r="K14242" i="13"/>
  <c r="K14136" i="13"/>
  <c r="K14130" i="13"/>
  <c r="K14088" i="13"/>
  <c r="K14084" i="13"/>
  <c r="K14079" i="13"/>
  <c r="K14075" i="13"/>
  <c r="K14070" i="13"/>
  <c r="K14066" i="13"/>
  <c r="K14062" i="13"/>
  <c r="K14051" i="13"/>
  <c r="K14046" i="13"/>
  <c r="K14042" i="13"/>
  <c r="K14197" i="13"/>
  <c r="K14176" i="13"/>
  <c r="K14080" i="13"/>
  <c r="K13667" i="13"/>
  <c r="K13298" i="13"/>
  <c r="K13068" i="13" s="1"/>
  <c r="K12757" i="13"/>
  <c r="K12297" i="13"/>
  <c r="K11985" i="13"/>
  <c r="K11980" i="13" s="1"/>
  <c r="K11490" i="13"/>
  <c r="K11696" i="13"/>
  <c r="K11466" i="13" s="1"/>
  <c r="K11683" i="13"/>
  <c r="K11453" i="13" s="1"/>
  <c r="K11620" i="13"/>
  <c r="K11390" i="13" s="1"/>
  <c r="K11849" i="13"/>
  <c r="K15737" i="13"/>
  <c r="K15435" i="13"/>
  <c r="K15430" i="13" s="1"/>
  <c r="K15287" i="13"/>
  <c r="K14975" i="13"/>
  <c r="K14970" i="13" s="1"/>
  <c r="K14689" i="13"/>
  <c r="K14459" i="13" s="1"/>
  <c r="K14632" i="13"/>
  <c r="K14402" i="13" s="1"/>
  <c r="K14598" i="13"/>
  <c r="K14368" i="13" s="1"/>
  <c r="K14541" i="13"/>
  <c r="K14311" i="13" s="1"/>
  <c r="K14501" i="13"/>
  <c r="K14271" i="13" s="1"/>
  <c r="K14262" i="13"/>
  <c r="K14254" i="13"/>
  <c r="K14231" i="13"/>
  <c r="K14214" i="13"/>
  <c r="K14182" i="13"/>
  <c r="K14178" i="13"/>
  <c r="K14174" i="13"/>
  <c r="K14167" i="13"/>
  <c r="K14163" i="13"/>
  <c r="K14159" i="13"/>
  <c r="K14155" i="13"/>
  <c r="K14151" i="13"/>
  <c r="K14143" i="13"/>
  <c r="K14091" i="13"/>
  <c r="K14087" i="13"/>
  <c r="K14083" i="13"/>
  <c r="K14078" i="13"/>
  <c r="K14074" i="13"/>
  <c r="K14252" i="13"/>
  <c r="K14228" i="13"/>
  <c r="K14217" i="13"/>
  <c r="K14076" i="13"/>
  <c r="K13897" i="13"/>
  <c r="K13338" i="13"/>
  <c r="K13108" i="13" s="1"/>
  <c r="K12853" i="13"/>
  <c r="K12675" i="13"/>
  <c r="K12670" i="13" s="1"/>
  <c r="K12639" i="13"/>
  <c r="K12445" i="13"/>
  <c r="K12440" i="13" s="1"/>
  <c r="K12409" i="13"/>
  <c r="K12114" i="13"/>
  <c r="K12101" i="13" s="1"/>
  <c r="K12100" i="13" s="1"/>
  <c r="K11933" i="13"/>
  <c r="K11690" i="13"/>
  <c r="K11460" i="13" s="1"/>
  <c r="K11604" i="13"/>
  <c r="K11374" i="13" s="1"/>
  <c r="K11755" i="13"/>
  <c r="K11750" i="13" s="1"/>
  <c r="K10677" i="13"/>
  <c r="K9396" i="13"/>
  <c r="K9304" i="13"/>
  <c r="K9273" i="13"/>
  <c r="K9077" i="13"/>
  <c r="K11065" i="13"/>
  <c r="K11060" i="13" s="1"/>
  <c r="K11029" i="13"/>
  <c r="K10348" i="13"/>
  <c r="K9814" i="13"/>
  <c r="K9801" i="13" s="1"/>
  <c r="K9800" i="13" s="1"/>
  <c r="K9390" i="13"/>
  <c r="K9618" i="13"/>
  <c r="K9388" i="13" s="1"/>
  <c r="K8157" i="13"/>
  <c r="K18507" i="13"/>
  <c r="K18267" i="13"/>
  <c r="K18094" i="13"/>
  <c r="K18081" i="13" s="1"/>
  <c r="K18080" i="13" s="1"/>
  <c r="K17913" i="13"/>
  <c r="K17735" i="13"/>
  <c r="K17730" i="13" s="1"/>
  <c r="K17699" i="13"/>
  <c r="K17587" i="13"/>
  <c r="K17275" i="13"/>
  <c r="K17270" i="13" s="1"/>
  <c r="K17239" i="13"/>
  <c r="K16944" i="13"/>
  <c r="K16931" i="13" s="1"/>
  <c r="K16930" i="13" s="1"/>
  <c r="K16887" i="13"/>
  <c r="K16534" i="13"/>
  <c r="K16381" i="13"/>
  <c r="K16352" i="13"/>
  <c r="K16303" i="13"/>
  <c r="K16197" i="13"/>
  <c r="K15977" i="13"/>
  <c r="K15613" i="13"/>
  <c r="K15517" i="13"/>
  <c r="K15205" i="13"/>
  <c r="K15200" i="13" s="1"/>
  <c r="K15057" i="13"/>
  <c r="K14701" i="13"/>
  <c r="K14471" i="13" s="1"/>
  <c r="K14680" i="13"/>
  <c r="K14450" i="13" s="1"/>
  <c r="K14645" i="13"/>
  <c r="K14415" i="13" s="1"/>
  <c r="K14604" i="13"/>
  <c r="K14374" i="13" s="1"/>
  <c r="K14591" i="13"/>
  <c r="K14361" i="13" s="1"/>
  <c r="K14563" i="13"/>
  <c r="K14333" i="13" s="1"/>
  <c r="K14519" i="13"/>
  <c r="K14289" i="13" s="1"/>
  <c r="K14247" i="13"/>
  <c r="K14243" i="13"/>
  <c r="K14238" i="13"/>
  <c r="K14223" i="13"/>
  <c r="K14211" i="13"/>
  <c r="K14207" i="13"/>
  <c r="K14203" i="13"/>
  <c r="K14199" i="13"/>
  <c r="K14195" i="13"/>
  <c r="K14190" i="13"/>
  <c r="K14186" i="13"/>
  <c r="K14146" i="13"/>
  <c r="K14123" i="13"/>
  <c r="K14114" i="13"/>
  <c r="K14110" i="13"/>
  <c r="K14106" i="13"/>
  <c r="K14067" i="13"/>
  <c r="K14063" i="13"/>
  <c r="K14058" i="13"/>
  <c r="K14047" i="13"/>
  <c r="K14043" i="13"/>
  <c r="K14019" i="13"/>
  <c r="K13724" i="13"/>
  <c r="K13543" i="13"/>
  <c r="K13300" i="13"/>
  <c r="K13070" i="13" s="1"/>
  <c r="K13214" i="13"/>
  <c r="K12984" i="13" s="1"/>
  <c r="K13183" i="13"/>
  <c r="K12953" i="13" s="1"/>
  <c r="K13139" i="13"/>
  <c r="K12909" i="13" s="1"/>
  <c r="K12517" i="13"/>
  <c r="K12287" i="13"/>
  <c r="K11728" i="13"/>
  <c r="K11498" i="13" s="1"/>
  <c r="K10504" i="13"/>
  <c r="K10234" i="13"/>
  <c r="K10221" i="13"/>
  <c r="K10185" i="13"/>
  <c r="K9863" i="13"/>
  <c r="K11194" i="13"/>
  <c r="K11181" i="13" s="1"/>
  <c r="K11180" i="13" s="1"/>
  <c r="K10835" i="13"/>
  <c r="K10799" i="13"/>
  <c r="K10687" i="13"/>
  <c r="K10319" i="13"/>
  <c r="K10305" i="13"/>
  <c r="K10262" i="13"/>
  <c r="K10231" i="13"/>
  <c r="K10218" i="13"/>
  <c r="K10171" i="13"/>
  <c r="K10131" i="13"/>
  <c r="K10109" i="13"/>
  <c r="K9997" i="13"/>
  <c r="K9757" i="13"/>
  <c r="K9355" i="13"/>
  <c r="K9314" i="13"/>
  <c r="K9301" i="13"/>
  <c r="K8837" i="13"/>
  <c r="K7845" i="13"/>
  <c r="K7840" i="13" s="1"/>
  <c r="K14003" i="13"/>
  <c r="K13825" i="13"/>
  <c r="K13820" i="13" s="1"/>
  <c r="K13789" i="13"/>
  <c r="K13677" i="13"/>
  <c r="K13309" i="13"/>
  <c r="K13079" i="13" s="1"/>
  <c r="K13295" i="13"/>
  <c r="K13065" i="13" s="1"/>
  <c r="K13252" i="13"/>
  <c r="K13022" i="13" s="1"/>
  <c r="K13221" i="13"/>
  <c r="K12991" i="13" s="1"/>
  <c r="K13208" i="13"/>
  <c r="K12978" i="13" s="1"/>
  <c r="K13161" i="13"/>
  <c r="K12931" i="13" s="1"/>
  <c r="K13121" i="13"/>
  <c r="K12891" i="13" s="1"/>
  <c r="K12747" i="13"/>
  <c r="K12574" i="13"/>
  <c r="K12561" i="13" s="1"/>
  <c r="K12560" i="13" s="1"/>
  <c r="K12393" i="13"/>
  <c r="K12215" i="13"/>
  <c r="K12210" i="13" s="1"/>
  <c r="K12179" i="13"/>
  <c r="K12067" i="13"/>
  <c r="K11699" i="13"/>
  <c r="K11469" i="13" s="1"/>
  <c r="K11685" i="13"/>
  <c r="K11455" i="13" s="1"/>
  <c r="K11642" i="13"/>
  <c r="K11412" i="13" s="1"/>
  <c r="K11611" i="13"/>
  <c r="K11381" i="13" s="1"/>
  <c r="K11827" i="13"/>
  <c r="K11137" i="13"/>
  <c r="K10964" i="13"/>
  <c r="K10951" i="13" s="1"/>
  <c r="K10950" i="13" s="1"/>
  <c r="K10783" i="13"/>
  <c r="K10699" i="13"/>
  <c r="K10697" i="13" s="1"/>
  <c r="K10605" i="13"/>
  <c r="K10600" i="13" s="1"/>
  <c r="K10340" i="13"/>
  <c r="K10546" i="13"/>
  <c r="K10316" i="13" s="1"/>
  <c r="K10533" i="13"/>
  <c r="K10303" i="13" s="1"/>
  <c r="K10228" i="13"/>
  <c r="K10209" i="13"/>
  <c r="K10161" i="13"/>
  <c r="K10093" i="13"/>
  <c r="K9915" i="13"/>
  <c r="K9910" i="13" s="1"/>
  <c r="K9879" i="13"/>
  <c r="K9767" i="13"/>
  <c r="K9399" i="13"/>
  <c r="K9385" i="13"/>
  <c r="K9342" i="13"/>
  <c r="K9311" i="13"/>
  <c r="K9298" i="13"/>
  <c r="K9251" i="13"/>
  <c r="K9211" i="13"/>
  <c r="K9189" i="13"/>
  <c r="K8305" i="13"/>
  <c r="K8300" i="13" s="1"/>
  <c r="K8269" i="13"/>
  <c r="K7480" i="13"/>
  <c r="K6625" i="13"/>
  <c r="K6582" i="13"/>
  <c r="K6548" i="13"/>
  <c r="K6538" i="13"/>
  <c r="K6505" i="13"/>
  <c r="K5953" i="13"/>
  <c r="K5705" i="13"/>
  <c r="K5631" i="13"/>
  <c r="K5618" i="13"/>
  <c r="K5542" i="13"/>
  <c r="K5033" i="13"/>
  <c r="K4590" i="13"/>
  <c r="K4566" i="13"/>
  <c r="K4525" i="13"/>
  <c r="K4471" i="13"/>
  <c r="K4443" i="13"/>
  <c r="K4399" i="13"/>
  <c r="K4343" i="13"/>
  <c r="K4237" i="13"/>
  <c r="K3245" i="13"/>
  <c r="K3240" i="13" s="1"/>
  <c r="K2959" i="13"/>
  <c r="K2943" i="13"/>
  <c r="K2868" i="13"/>
  <c r="K2811" i="13"/>
  <c r="K2771" i="13"/>
  <c r="K2407" i="13"/>
  <c r="K2167" i="13"/>
  <c r="K1469" i="13"/>
  <c r="K1421" i="13"/>
  <c r="K1500" i="13"/>
  <c r="K1175" i="13"/>
  <c r="K1170" i="13" s="1"/>
  <c r="K645" i="13"/>
  <c r="K7119" i="13"/>
  <c r="K7054" i="13"/>
  <c r="K7041" i="13" s="1"/>
  <c r="K7040" i="13" s="1"/>
  <c r="K6668" i="13"/>
  <c r="K6639" i="13"/>
  <c r="K6853" i="13"/>
  <c r="K6623" i="13" s="1"/>
  <c r="K6560" i="13"/>
  <c r="K6777" i="13"/>
  <c r="K6491" i="13"/>
  <c r="K6462" i="13"/>
  <c r="K6005" i="13"/>
  <c r="K6000" i="13" s="1"/>
  <c r="K5719" i="13"/>
  <c r="K5933" i="13"/>
  <c r="K5662" i="13"/>
  <c r="K5628" i="13"/>
  <c r="K5571" i="13"/>
  <c r="K5531" i="13"/>
  <c r="K4381" i="13"/>
  <c r="K4560" i="13"/>
  <c r="K4478" i="13"/>
  <c r="K4435" i="13"/>
  <c r="K4625" i="13"/>
  <c r="K4620" i="13" s="1"/>
  <c r="K4247" i="13"/>
  <c r="K3475" i="13"/>
  <c r="K3470" i="13" s="1"/>
  <c r="K3317" i="13"/>
  <c r="K2956" i="13"/>
  <c r="K2922" i="13"/>
  <c r="K2880" i="13"/>
  <c r="K3078" i="13"/>
  <c r="K2848" i="13" s="1"/>
  <c r="K2801" i="13"/>
  <c r="K2503" i="13"/>
  <c r="K1937" i="13"/>
  <c r="K1806" i="13"/>
  <c r="K1576" i="13" s="1"/>
  <c r="K1535" i="13"/>
  <c r="K1027" i="13"/>
  <c r="K659" i="13"/>
  <c r="K9455" i="13"/>
  <c r="K8995" i="13"/>
  <c r="K8990" i="13" s="1"/>
  <c r="K8959" i="13"/>
  <c r="K8847" i="13"/>
  <c r="K8607" i="13"/>
  <c r="K8434" i="13"/>
  <c r="K8421" i="13" s="1"/>
  <c r="K8420" i="13" s="1"/>
  <c r="K8075" i="13"/>
  <c r="K8070" i="13" s="1"/>
  <c r="K8039" i="13"/>
  <c r="K7974" i="13"/>
  <c r="K7961" i="13" s="1"/>
  <c r="K7960" i="13" s="1"/>
  <c r="K6920" i="13"/>
  <c r="K6660" i="13"/>
  <c r="K6866" i="13"/>
  <c r="K6636" i="13" s="1"/>
  <c r="K6602" i="13"/>
  <c r="K6554" i="13"/>
  <c r="K6544" i="13"/>
  <c r="K6529" i="13"/>
  <c r="K6481" i="13"/>
  <c r="K6451" i="13"/>
  <c r="K6298" i="13"/>
  <c r="K5608" i="13" s="1"/>
  <c r="K6077" i="13"/>
  <c r="K5946" i="13"/>
  <c r="K5716" i="13" s="1"/>
  <c r="K5682" i="13"/>
  <c r="K5640" i="13"/>
  <c r="K5561" i="13"/>
  <c r="K4490" i="13"/>
  <c r="K4707" i="13"/>
  <c r="K4697" i="13"/>
  <c r="K4421" i="13"/>
  <c r="K4392" i="13"/>
  <c r="K4113" i="13"/>
  <c r="K3547" i="13"/>
  <c r="K2971" i="13"/>
  <c r="K2950" i="13"/>
  <c r="K2915" i="13"/>
  <c r="K2874" i="13"/>
  <c r="K2861" i="13"/>
  <c r="K2833" i="13"/>
  <c r="K2789" i="13"/>
  <c r="K1947" i="13"/>
  <c r="K1494" i="13"/>
  <c r="K1481" i="13"/>
  <c r="K1600" i="13"/>
  <c r="K797" i="13"/>
  <c r="K9265" i="13"/>
  <c r="K9222" i="13"/>
  <c r="K9124" i="13"/>
  <c r="K9111" i="13" s="1"/>
  <c r="K9110" i="13" s="1"/>
  <c r="K8943" i="13"/>
  <c r="K8765" i="13"/>
  <c r="K8760" i="13" s="1"/>
  <c r="K8729" i="13"/>
  <c r="K8617" i="13"/>
  <c r="K8377" i="13"/>
  <c r="K8204" i="13"/>
  <c r="K8191" i="13" s="1"/>
  <c r="K8190" i="13" s="1"/>
  <c r="K7588" i="13"/>
  <c r="K7744" i="13"/>
  <c r="K7731" i="13" s="1"/>
  <c r="K7471" i="13"/>
  <c r="K7461" i="13"/>
  <c r="K6651" i="13"/>
  <c r="K6630" i="13"/>
  <c r="K6595" i="13"/>
  <c r="K6551" i="13"/>
  <c r="K6541" i="13"/>
  <c r="K6513" i="13"/>
  <c r="K6469" i="13"/>
  <c r="K6450" i="13"/>
  <c r="K6235" i="13"/>
  <c r="K6230" i="13" s="1"/>
  <c r="K6087" i="13"/>
  <c r="K5731" i="13"/>
  <c r="K5710" i="13"/>
  <c r="K5675" i="13"/>
  <c r="K5634" i="13"/>
  <c r="K5621" i="13"/>
  <c r="K5593" i="13"/>
  <c r="K5549" i="13"/>
  <c r="K5724" i="13"/>
  <c r="K5493" i="13"/>
  <c r="K4598" i="13"/>
  <c r="K4532" i="13"/>
  <c r="K4484" i="13"/>
  <c r="K4474" i="13"/>
  <c r="K4459" i="13"/>
  <c r="K4411" i="13"/>
  <c r="K3557" i="13"/>
  <c r="K3193" i="13"/>
  <c r="K2945" i="13"/>
  <c r="K3144" i="13"/>
  <c r="K2871" i="13"/>
  <c r="K2858" i="13"/>
  <c r="K2782" i="13"/>
  <c r="K2397" i="13"/>
  <c r="K1565" i="13"/>
  <c r="K1707" i="13"/>
  <c r="K1391" i="13"/>
  <c r="K1257" i="13"/>
  <c r="K19231" i="13"/>
  <c r="K19230" i="13" s="1"/>
  <c r="K20578" i="13"/>
  <c r="K19658" i="13"/>
  <c r="K16472" i="13"/>
  <c r="K20797" i="13"/>
  <c r="K20725" i="13"/>
  <c r="K20710" i="13"/>
  <c r="K20681" i="13"/>
  <c r="K20625" i="13"/>
  <c r="K19897" i="13"/>
  <c r="K19667" i="13" s="1"/>
  <c r="K19877" i="13"/>
  <c r="K19805" i="13"/>
  <c r="K19790" i="13"/>
  <c r="K19761" i="13"/>
  <c r="K19705" i="13"/>
  <c r="K16520" i="13"/>
  <c r="K16558" i="13"/>
  <c r="K16515" i="13"/>
  <c r="K16450" i="13"/>
  <c r="K16434" i="13"/>
  <c r="K16419" i="13"/>
  <c r="K16371" i="13"/>
  <c r="K16341" i="13"/>
  <c r="K16541" i="13"/>
  <c r="K20492" i="13"/>
  <c r="K19572" i="13"/>
  <c r="K18373" i="13"/>
  <c r="K16444" i="13"/>
  <c r="K16403" i="13"/>
  <c r="K16359" i="13"/>
  <c r="K16340" i="13"/>
  <c r="K16438" i="13"/>
  <c r="K22105" i="13"/>
  <c r="K20788" i="13"/>
  <c r="K20558" i="13" s="1"/>
  <c r="K19868" i="13"/>
  <c r="K19638" i="13" s="1"/>
  <c r="K16441" i="13"/>
  <c r="K16428" i="13"/>
  <c r="K16395" i="13"/>
  <c r="K16756" i="13"/>
  <c r="K16526" i="13" s="1"/>
  <c r="K16743" i="13"/>
  <c r="K16513" i="13" s="1"/>
  <c r="K16679" i="13"/>
  <c r="K16648" i="13"/>
  <c r="K16418" i="13" s="1"/>
  <c r="K16431" i="13"/>
  <c r="K14827" i="13"/>
  <c r="K14817" i="13"/>
  <c r="K14745" i="13"/>
  <c r="K14730" i="13"/>
  <c r="K11510" i="13"/>
  <c r="K11280" i="13" s="1"/>
  <c r="K11739" i="13"/>
  <c r="K16667" i="13"/>
  <c r="K16550" i="13"/>
  <c r="K14908" i="13"/>
  <c r="K14678" i="13" s="1"/>
  <c r="K14448" i="13" s="1"/>
  <c r="K16485" i="13"/>
  <c r="K14181" i="13"/>
  <c r="K14177" i="13"/>
  <c r="K14173" i="13"/>
  <c r="K14169" i="13"/>
  <c r="K14165" i="13"/>
  <c r="K14161" i="13"/>
  <c r="K14157" i="13"/>
  <c r="K14153" i="13"/>
  <c r="K14145" i="13"/>
  <c r="K14133" i="13"/>
  <c r="K14129" i="13"/>
  <c r="K14125" i="13"/>
  <c r="K14121" i="13"/>
  <c r="K14117" i="13"/>
  <c r="K14113" i="13"/>
  <c r="K14109" i="13"/>
  <c r="K14105" i="13"/>
  <c r="K14101" i="13"/>
  <c r="K14097" i="13"/>
  <c r="K14093" i="13"/>
  <c r="K14089" i="13"/>
  <c r="K14085" i="13"/>
  <c r="K14077" i="13"/>
  <c r="K14073" i="13"/>
  <c r="K14069" i="13"/>
  <c r="K14065" i="13"/>
  <c r="K14061" i="13"/>
  <c r="K14057" i="13"/>
  <c r="K14053" i="13"/>
  <c r="K14049" i="13"/>
  <c r="K14045" i="13"/>
  <c r="K14037" i="13"/>
  <c r="K16569" i="13"/>
  <c r="K14839" i="13"/>
  <c r="K14072" i="13"/>
  <c r="K14068" i="13"/>
  <c r="K14064" i="13"/>
  <c r="K14060" i="13"/>
  <c r="K14056" i="13"/>
  <c r="K14048" i="13"/>
  <c r="K14044" i="13"/>
  <c r="K13447" i="13"/>
  <c r="K13437" i="13"/>
  <c r="K13365" i="13"/>
  <c r="K13350" i="13"/>
  <c r="K13321" i="13"/>
  <c r="K13091" i="13" s="1"/>
  <c r="K13265" i="13"/>
  <c r="K13035" i="13" s="1"/>
  <c r="K11837" i="13"/>
  <c r="K11565" i="13"/>
  <c r="K11335" i="13" s="1"/>
  <c r="K11711" i="13"/>
  <c r="K11481" i="13" s="1"/>
  <c r="K11655" i="13"/>
  <c r="K11425" i="13" s="1"/>
  <c r="K10830" i="13"/>
  <c r="K13132" i="13"/>
  <c r="K12902" i="13" s="1"/>
  <c r="K11589" i="13"/>
  <c r="K11359" i="13" s="1"/>
  <c r="K11551" i="13"/>
  <c r="K11321" i="13" s="1"/>
  <c r="K11522" i="13"/>
  <c r="K11292" i="13" s="1"/>
  <c r="K13559" i="13"/>
  <c r="K13428" i="13"/>
  <c r="K13198" i="13" s="1"/>
  <c r="K12968" i="13" s="1"/>
  <c r="K11949" i="13"/>
  <c r="K11601" i="13"/>
  <c r="K11371" i="13" s="1"/>
  <c r="K11818" i="13"/>
  <c r="K11588" i="13" s="1"/>
  <c r="K11358" i="13" s="1"/>
  <c r="K11541" i="13"/>
  <c r="K11311" i="13" s="1"/>
  <c r="K8651" i="13"/>
  <c r="K8650" i="13" s="1"/>
  <c r="K11598" i="13"/>
  <c r="K11368" i="13" s="1"/>
  <c r="K11573" i="13"/>
  <c r="K11343" i="13" s="1"/>
  <c r="K11529" i="13"/>
  <c r="K11299" i="13" s="1"/>
  <c r="K11511" i="13"/>
  <c r="K11281" i="13" s="1"/>
  <c r="K10467" i="13"/>
  <c r="K10457" i="13"/>
  <c r="K10447" i="13"/>
  <c r="K10375" i="13"/>
  <c r="K10360" i="13"/>
  <c r="K10331" i="13"/>
  <c r="K10275" i="13"/>
  <c r="K9649" i="13"/>
  <c r="K9584" i="13"/>
  <c r="K9571" i="13" s="1"/>
  <c r="K9518" i="13"/>
  <c r="K9288" i="13" s="1"/>
  <c r="K9229" i="13"/>
  <c r="K8023" i="13"/>
  <c r="K7580" i="13"/>
  <c r="K7550" i="13"/>
  <c r="K7502" i="13"/>
  <c r="K7468" i="13"/>
  <c r="K7458" i="13"/>
  <c r="K7425" i="13"/>
  <c r="K10142" i="13"/>
  <c r="K9308" i="13"/>
  <c r="K7571" i="13"/>
  <c r="K7543" i="13"/>
  <c r="K7411" i="13"/>
  <c r="K10569" i="13"/>
  <c r="K10438" i="13"/>
  <c r="K10208" i="13" s="1"/>
  <c r="K9527" i="13"/>
  <c r="K9440" i="13"/>
  <c r="K9411" i="13"/>
  <c r="K7564" i="13"/>
  <c r="K7522" i="13"/>
  <c r="K7474" i="13"/>
  <c r="K7464" i="13"/>
  <c r="K7449" i="13"/>
  <c r="K7401" i="13"/>
  <c r="K7371" i="13"/>
  <c r="K4553" i="13"/>
  <c r="K7556" i="13"/>
  <c r="K7433" i="13"/>
  <c r="K7389" i="13"/>
  <c r="K7370" i="13"/>
  <c r="K7559" i="13"/>
  <c r="K7515" i="13"/>
  <c r="K6889" i="13"/>
  <c r="K6824" i="13"/>
  <c r="K6758" i="13"/>
  <c r="K6528" i="13" s="1"/>
  <c r="K6690" i="13"/>
  <c r="K5857" i="13"/>
  <c r="K5847" i="13"/>
  <c r="K5775" i="13"/>
  <c r="K5760" i="13"/>
  <c r="K4819" i="13"/>
  <c r="K4754" i="13"/>
  <c r="K4688" i="13"/>
  <c r="K4458" i="13" s="1"/>
  <c r="K4555" i="13"/>
  <c r="K3935" i="13"/>
  <c r="K3930" i="13" s="1"/>
  <c r="K3787" i="13"/>
  <c r="K2762" i="13"/>
  <c r="K2754" i="13"/>
  <c r="K2731" i="13"/>
  <c r="K2714" i="13"/>
  <c r="K2682" i="13"/>
  <c r="K2678" i="13"/>
  <c r="K2674" i="13"/>
  <c r="K2667" i="13"/>
  <c r="K2663" i="13"/>
  <c r="K2659" i="13"/>
  <c r="K2655" i="13"/>
  <c r="K2651" i="13"/>
  <c r="K2643" i="13"/>
  <c r="K2599" i="13"/>
  <c r="K2591" i="13"/>
  <c r="K2587" i="13"/>
  <c r="K2583" i="13"/>
  <c r="K2578" i="13"/>
  <c r="K2574" i="13"/>
  <c r="K7793" i="13"/>
  <c r="K7778" i="13"/>
  <c r="K7548" i="13" s="1"/>
  <c r="K7599" i="13"/>
  <c r="K7382" i="13"/>
  <c r="K6789" i="13"/>
  <c r="K6644" i="13"/>
  <c r="K5938" i="13"/>
  <c r="K5708" i="13" s="1"/>
  <c r="K4719" i="13"/>
  <c r="K4574" i="13"/>
  <c r="K4007" i="13"/>
  <c r="K2739" i="13"/>
  <c r="K2735" i="13"/>
  <c r="K2730" i="13"/>
  <c r="K2719" i="13"/>
  <c r="K2691" i="13"/>
  <c r="K2687" i="13"/>
  <c r="K2666" i="13"/>
  <c r="K2662" i="13"/>
  <c r="K2658" i="13"/>
  <c r="K2654" i="13"/>
  <c r="K2642" i="13"/>
  <c r="K2635" i="13"/>
  <c r="K2630" i="13"/>
  <c r="K2615" i="13"/>
  <c r="K2611" i="13"/>
  <c r="K2607" i="13"/>
  <c r="K2602" i="13"/>
  <c r="K2598" i="13"/>
  <c r="K2594" i="13"/>
  <c r="K2590" i="13"/>
  <c r="K2586" i="13"/>
  <c r="K2582" i="13"/>
  <c r="K2554" i="13"/>
  <c r="K7809" i="13"/>
  <c r="K7678" i="13"/>
  <c r="K7448" i="13" s="1"/>
  <c r="K7545" i="13"/>
  <c r="K2765" i="13"/>
  <c r="K2761" i="13"/>
  <c r="K2757" i="13"/>
  <c r="K2753" i="13"/>
  <c r="K2745" i="13"/>
  <c r="K2737" i="13"/>
  <c r="K2725" i="13"/>
  <c r="K2721" i="13"/>
  <c r="K2717" i="13"/>
  <c r="K2709" i="13"/>
  <c r="K2705" i="13"/>
  <c r="K2701" i="13"/>
  <c r="K2697" i="13"/>
  <c r="K2693" i="13"/>
  <c r="K2689" i="13"/>
  <c r="K2681" i="13"/>
  <c r="K2677" i="13"/>
  <c r="K2673" i="13"/>
  <c r="K2669" i="13"/>
  <c r="K2665" i="13"/>
  <c r="K2661" i="13"/>
  <c r="K2657" i="13"/>
  <c r="K2653" i="13"/>
  <c r="K2645" i="13"/>
  <c r="K2633" i="13"/>
  <c r="K2629" i="13"/>
  <c r="K2625" i="13"/>
  <c r="K2621" i="13"/>
  <c r="K2617" i="13"/>
  <c r="K2613" i="13"/>
  <c r="K2609" i="13"/>
  <c r="K2605" i="13"/>
  <c r="K2601" i="13"/>
  <c r="K2597" i="13"/>
  <c r="K2593" i="13"/>
  <c r="K2589" i="13"/>
  <c r="K2585" i="13"/>
  <c r="K2577" i="13"/>
  <c r="K2573" i="13"/>
  <c r="K2569" i="13"/>
  <c r="K2565" i="13"/>
  <c r="K2561" i="13"/>
  <c r="K2557" i="13"/>
  <c r="K2553" i="13"/>
  <c r="K2549" i="13"/>
  <c r="K2545" i="13"/>
  <c r="K2747" i="13"/>
  <c r="K2743" i="13"/>
  <c r="K2738" i="13"/>
  <c r="K2723" i="13"/>
  <c r="K2711" i="13"/>
  <c r="K2707" i="13"/>
  <c r="K2703" i="13"/>
  <c r="K2699" i="13"/>
  <c r="K2695" i="13"/>
  <c r="K2690" i="13"/>
  <c r="K2686" i="13"/>
  <c r="K2646" i="13"/>
  <c r="K2623" i="13"/>
  <c r="K2614" i="13"/>
  <c r="K2610" i="13"/>
  <c r="K2606" i="13"/>
  <c r="K2567" i="13"/>
  <c r="K2563" i="13"/>
  <c r="K2558" i="13"/>
  <c r="K2547" i="13"/>
  <c r="K2543" i="13"/>
  <c r="K7709" i="13"/>
  <c r="K6858" i="13"/>
  <c r="K6628" i="13" s="1"/>
  <c r="K6679" i="13"/>
  <c r="K5869" i="13"/>
  <c r="K4788" i="13"/>
  <c r="K4558" i="13" s="1"/>
  <c r="K4609" i="13"/>
  <c r="K2764" i="13"/>
  <c r="K2760" i="13"/>
  <c r="K2756" i="13"/>
  <c r="K2752" i="13"/>
  <c r="K2748" i="13"/>
  <c r="K2744" i="13"/>
  <c r="K2740" i="13"/>
  <c r="K2736" i="13"/>
  <c r="K2732" i="13"/>
  <c r="K2728" i="13"/>
  <c r="K2724" i="13"/>
  <c r="K2716" i="13"/>
  <c r="K2712" i="13"/>
  <c r="K2708" i="13"/>
  <c r="K2704" i="13"/>
  <c r="K2700" i="13"/>
  <c r="K2696" i="13"/>
  <c r="K2688" i="13"/>
  <c r="K2680" i="13"/>
  <c r="K2676" i="13"/>
  <c r="K2668" i="13"/>
  <c r="K2664" i="13"/>
  <c r="K2660" i="13"/>
  <c r="K2656" i="13"/>
  <c r="K2652" i="13"/>
  <c r="K2648" i="13"/>
  <c r="K2640" i="13"/>
  <c r="K2636" i="13"/>
  <c r="K2632" i="13"/>
  <c r="K2624" i="13"/>
  <c r="K2620" i="13"/>
  <c r="K2616" i="13"/>
  <c r="K2612" i="13"/>
  <c r="K2608" i="13"/>
  <c r="K2604" i="13"/>
  <c r="K2600" i="13"/>
  <c r="K2596" i="13"/>
  <c r="K2592" i="13"/>
  <c r="K2588" i="13"/>
  <c r="K2584" i="13"/>
  <c r="K2580" i="13"/>
  <c r="K2576" i="13"/>
  <c r="K2572" i="13"/>
  <c r="K2568" i="13"/>
  <c r="K2564" i="13"/>
  <c r="K2560" i="13"/>
  <c r="K2556" i="13"/>
  <c r="K2548" i="13"/>
  <c r="K2544" i="13"/>
  <c r="K3777" i="13"/>
  <c r="K2763" i="13"/>
  <c r="K2759" i="13"/>
  <c r="K2755" i="13"/>
  <c r="K2751" i="13"/>
  <c r="K2746" i="13"/>
  <c r="K2742" i="13"/>
  <c r="K2727" i="13"/>
  <c r="K2722" i="13"/>
  <c r="K2710" i="13"/>
  <c r="K2706" i="13"/>
  <c r="K2702" i="13"/>
  <c r="K2698" i="13"/>
  <c r="K2694" i="13"/>
  <c r="K2683" i="13"/>
  <c r="K2679" i="13"/>
  <c r="K2675" i="13"/>
  <c r="K2639" i="13"/>
  <c r="K2622" i="13"/>
  <c r="K2579" i="13"/>
  <c r="K2575" i="13"/>
  <c r="K2570" i="13"/>
  <c r="K2566" i="13"/>
  <c r="K2562" i="13"/>
  <c r="K2551" i="13"/>
  <c r="K2546" i="13"/>
  <c r="K2542" i="13"/>
  <c r="K3097" i="13"/>
  <c r="K3087" i="13"/>
  <c r="K3015" i="13"/>
  <c r="K3000" i="13"/>
  <c r="K2273" i="13"/>
  <c r="K2090" i="13"/>
  <c r="K1608" i="13"/>
  <c r="K1563" i="13"/>
  <c r="K579" i="13"/>
  <c r="K807" i="13"/>
  <c r="K577" i="13" s="1"/>
  <c r="K3178" i="13"/>
  <c r="K2948" i="13" s="1"/>
  <c r="K2320" i="13"/>
  <c r="K1542" i="13"/>
  <c r="K1499" i="13"/>
  <c r="K1453" i="13"/>
  <c r="K1591" i="13"/>
  <c r="K1570" i="13"/>
  <c r="K1445" i="13"/>
  <c r="K3109" i="13"/>
  <c r="K2224" i="13"/>
  <c r="K2211" i="13" s="1"/>
  <c r="K2210" i="13" s="1"/>
  <c r="K2043" i="13"/>
  <c r="K1584" i="13"/>
  <c r="K1813" i="13"/>
  <c r="K1798" i="13"/>
  <c r="K1568" i="13" s="1"/>
  <c r="K1522" i="13"/>
  <c r="K1478" i="13"/>
  <c r="K1402" i="13"/>
  <c r="K886" i="13"/>
  <c r="K656" i="13" s="1"/>
  <c r="K873" i="13"/>
  <c r="K643" i="13" s="1"/>
  <c r="K602" i="13"/>
  <c r="K568" i="13"/>
  <c r="K558" i="13"/>
  <c r="K533" i="13"/>
  <c r="K489" i="13"/>
  <c r="K471" i="13"/>
  <c r="K462" i="13"/>
  <c r="K457" i="13"/>
  <c r="K453" i="13"/>
  <c r="K448" i="13"/>
  <c r="K444" i="13"/>
  <c r="K440" i="13"/>
  <c r="K436" i="13"/>
  <c r="K431" i="13"/>
  <c r="K427" i="13"/>
  <c r="K422" i="13"/>
  <c r="K416" i="13"/>
  <c r="K412" i="13"/>
  <c r="K408" i="13"/>
  <c r="K404" i="13"/>
  <c r="K400" i="13"/>
  <c r="K396" i="13"/>
  <c r="K391" i="13"/>
  <c r="K387" i="13"/>
  <c r="K382" i="13"/>
  <c r="K378" i="13"/>
  <c r="K374" i="13"/>
  <c r="K368" i="13"/>
  <c r="K364" i="13"/>
  <c r="K360" i="13"/>
  <c r="K356" i="13"/>
  <c r="K352" i="13"/>
  <c r="K346" i="13"/>
  <c r="K333" i="13"/>
  <c r="K277" i="13"/>
  <c r="K273" i="13"/>
  <c r="K1698" i="13"/>
  <c r="K1468" i="13" s="1"/>
  <c r="K1409" i="13"/>
  <c r="K688" i="13"/>
  <c r="K664" i="13"/>
  <c r="K650" i="13"/>
  <c r="K622" i="13"/>
  <c r="K525" i="13"/>
  <c r="K470" i="13"/>
  <c r="K465" i="13"/>
  <c r="K461" i="13"/>
  <c r="K456" i="13"/>
  <c r="K452" i="13"/>
  <c r="K447" i="13"/>
  <c r="K443" i="13"/>
  <c r="K439" i="13"/>
  <c r="K435" i="13"/>
  <c r="K430" i="13"/>
  <c r="K425" i="13"/>
  <c r="K421" i="13"/>
  <c r="K411" i="13"/>
  <c r="K407" i="13"/>
  <c r="K403" i="13"/>
  <c r="K399" i="13"/>
  <c r="K395" i="13"/>
  <c r="K390" i="13"/>
  <c r="K386" i="13"/>
  <c r="K381" i="13"/>
  <c r="K377" i="13"/>
  <c r="K373" i="13"/>
  <c r="K367" i="13"/>
  <c r="K363" i="13"/>
  <c r="K359" i="13"/>
  <c r="K355" i="13"/>
  <c r="K351" i="13"/>
  <c r="K345" i="13"/>
  <c r="K339" i="13"/>
  <c r="K325" i="13"/>
  <c r="K321" i="13"/>
  <c r="K293" i="13"/>
  <c r="K289" i="13"/>
  <c r="K285" i="13"/>
  <c r="K253" i="13"/>
  <c r="K1488" i="13"/>
  <c r="K680" i="13"/>
  <c r="K648" i="13"/>
  <c r="K574" i="13"/>
  <c r="K564" i="13"/>
  <c r="K549" i="13"/>
  <c r="K511" i="13"/>
  <c r="K482" i="13"/>
  <c r="K252" i="13" s="1"/>
  <c r="K469" i="13"/>
  <c r="K464" i="13"/>
  <c r="K460" i="13"/>
  <c r="K455" i="13"/>
  <c r="K451" i="13"/>
  <c r="K446" i="13"/>
  <c r="K442" i="13"/>
  <c r="K438" i="13"/>
  <c r="K424" i="13"/>
  <c r="K419" i="13"/>
  <c r="K414" i="13"/>
  <c r="K410" i="13"/>
  <c r="K406" i="13"/>
  <c r="K402" i="13"/>
  <c r="K398" i="13"/>
  <c r="K394" i="13"/>
  <c r="K389" i="13"/>
  <c r="K615" i="13"/>
  <c r="K380" i="13"/>
  <c r="K376" i="13"/>
  <c r="K366" i="13"/>
  <c r="K362" i="13"/>
  <c r="K358" i="13"/>
  <c r="K354" i="13"/>
  <c r="K348" i="13"/>
  <c r="K343" i="13"/>
  <c r="K301" i="13"/>
  <c r="K297" i="13"/>
  <c r="K257" i="13"/>
  <c r="K1727" i="13"/>
  <c r="K1497" i="13" s="1"/>
  <c r="K1620" i="13"/>
  <c r="K909" i="13"/>
  <c r="K580" i="13"/>
  <c r="K571" i="13"/>
  <c r="K561" i="13"/>
  <c r="K778" i="13"/>
  <c r="K548" i="13" s="1"/>
  <c r="K501" i="13"/>
  <c r="K463" i="13"/>
  <c r="K459" i="13"/>
  <c r="K454" i="13"/>
  <c r="K445" i="13"/>
  <c r="K437" i="13"/>
  <c r="K432" i="13"/>
  <c r="K428" i="13"/>
  <c r="K423" i="13"/>
  <c r="K417" i="13"/>
  <c r="K409" i="13"/>
  <c r="K405" i="13"/>
  <c r="K401" i="13"/>
  <c r="K397" i="13"/>
  <c r="K393" i="13"/>
  <c r="K388" i="13"/>
  <c r="K383" i="13"/>
  <c r="K379" i="13"/>
  <c r="K375" i="13"/>
  <c r="K369" i="13"/>
  <c r="K365" i="13"/>
  <c r="K361" i="13"/>
  <c r="K357" i="13"/>
  <c r="K353" i="13"/>
  <c r="K335" i="13"/>
  <c r="K329" i="13"/>
  <c r="K317" i="13"/>
  <c r="K313" i="13"/>
  <c r="K309" i="13"/>
  <c r="K305" i="13"/>
  <c r="K269" i="13"/>
  <c r="K265" i="13"/>
  <c r="K261" i="13"/>
  <c r="K249" i="13"/>
  <c r="K245" i="13"/>
  <c r="K237" i="13"/>
  <c r="K342" i="13"/>
  <c r="K330" i="13"/>
  <c r="K326" i="13"/>
  <c r="K322" i="13"/>
  <c r="K314" i="13"/>
  <c r="K310" i="13"/>
  <c r="K306" i="13"/>
  <c r="K302" i="13"/>
  <c r="K298" i="13"/>
  <c r="K294" i="13"/>
  <c r="K290" i="13"/>
  <c r="K286" i="13"/>
  <c r="K282" i="13"/>
  <c r="K278" i="13"/>
  <c r="K274" i="13"/>
  <c r="K270" i="13"/>
  <c r="K266" i="13"/>
  <c r="K262" i="13"/>
  <c r="K258" i="13"/>
  <c r="K254" i="13"/>
  <c r="K246" i="13"/>
  <c r="K242" i="13"/>
  <c r="K340" i="13"/>
  <c r="K336" i="13"/>
  <c r="K332" i="13"/>
  <c r="K324" i="13"/>
  <c r="K320" i="13"/>
  <c r="K316" i="13"/>
  <c r="K312" i="13"/>
  <c r="K308" i="13"/>
  <c r="K304" i="13"/>
  <c r="K300" i="13"/>
  <c r="K296" i="13"/>
  <c r="K292" i="13"/>
  <c r="K288" i="13"/>
  <c r="K284" i="13"/>
  <c r="K280" i="13"/>
  <c r="K276" i="13"/>
  <c r="K272" i="13"/>
  <c r="K268" i="13"/>
  <c r="K264" i="13"/>
  <c r="K260" i="13"/>
  <c r="K256" i="13"/>
  <c r="K248" i="13"/>
  <c r="K244" i="13"/>
  <c r="K323" i="13"/>
  <c r="K315" i="13"/>
  <c r="K311" i="13"/>
  <c r="K307" i="13"/>
  <c r="K299" i="13"/>
  <c r="K291" i="13"/>
  <c r="K287" i="13"/>
  <c r="K283" i="13"/>
  <c r="K279" i="13"/>
  <c r="K275" i="13"/>
  <c r="K267" i="13"/>
  <c r="K263" i="13"/>
  <c r="K251" i="13"/>
  <c r="K247" i="13"/>
  <c r="K243" i="13"/>
  <c r="J16656" i="13"/>
  <c r="J16426" i="13" s="1"/>
  <c r="K14226" i="13" l="1"/>
  <c r="K2979" i="13"/>
  <c r="K17258" i="13"/>
  <c r="K17256" i="13" s="1"/>
  <c r="K1534" i="13"/>
  <c r="K350" i="13"/>
  <c r="K14150" i="13"/>
  <c r="K14229" i="13"/>
  <c r="K6659" i="13"/>
  <c r="K19647" i="13"/>
  <c r="K10274" i="13"/>
  <c r="K13135" i="13"/>
  <c r="K12905" i="13" s="1"/>
  <c r="K14234" i="13"/>
  <c r="K14185" i="13"/>
  <c r="K19753" i="13"/>
  <c r="K16657" i="13"/>
  <c r="K16427" i="13" s="1"/>
  <c r="K14138" i="13"/>
  <c r="K614" i="13"/>
  <c r="K5627" i="13"/>
  <c r="K1751" i="13"/>
  <c r="K1750" i="13" s="1"/>
  <c r="K1520" i="13" s="1"/>
  <c r="K10145" i="13"/>
  <c r="K16700" i="13"/>
  <c r="K16470" i="13" s="1"/>
  <c r="K6537" i="13"/>
  <c r="K2857" i="13"/>
  <c r="K14597" i="13"/>
  <c r="K14367" i="13" s="1"/>
  <c r="K14141" i="13"/>
  <c r="K429" i="13"/>
  <c r="K10818" i="13"/>
  <c r="K331" i="13"/>
  <c r="K16108" i="13"/>
  <c r="K16106" i="13" s="1"/>
  <c r="K485" i="13"/>
  <c r="K5298" i="13"/>
  <c r="K5296" i="13" s="1"/>
  <c r="K10339" i="13"/>
  <c r="K14059" i="13"/>
  <c r="K4395" i="13"/>
  <c r="K4838" i="13"/>
  <c r="K4836" i="13" s="1"/>
  <c r="K1405" i="13"/>
  <c r="K1599" i="13"/>
  <c r="K940" i="13"/>
  <c r="K928" i="13" s="1"/>
  <c r="K926" i="13" s="1"/>
  <c r="K17718" i="13"/>
  <c r="K17716" i="13" s="1"/>
  <c r="K557" i="13"/>
  <c r="K6643" i="13"/>
  <c r="K19704" i="13"/>
  <c r="K8058" i="13"/>
  <c r="K8056" i="13" s="1"/>
  <c r="K1487" i="13"/>
  <c r="K14693" i="13"/>
  <c r="K14463" i="13" s="1"/>
  <c r="K663" i="13"/>
  <c r="K14958" i="13"/>
  <c r="K14956" i="13" s="1"/>
  <c r="K3228" i="13"/>
  <c r="K3226" i="13" s="1"/>
  <c r="K14644" i="13"/>
  <c r="K14414" i="13" s="1"/>
  <c r="K13206" i="13"/>
  <c r="K12976" i="13" s="1"/>
  <c r="K14118" i="13"/>
  <c r="K418" i="13"/>
  <c r="K420" i="13"/>
  <c r="K2078" i="13"/>
  <c r="K2076" i="13" s="1"/>
  <c r="K14218" i="13"/>
  <c r="K2867" i="13"/>
  <c r="K19575" i="13"/>
  <c r="K7457" i="13"/>
  <c r="K19769" i="13"/>
  <c r="K5739" i="13"/>
  <c r="K14192" i="13"/>
  <c r="K14131" i="13"/>
  <c r="K14241" i="13"/>
  <c r="K1860" i="13"/>
  <c r="K1400" i="13" s="1"/>
  <c r="K5723" i="13"/>
  <c r="K6218" i="13"/>
  <c r="K6216" i="13" s="1"/>
  <c r="K295" i="13"/>
  <c r="K10237" i="13"/>
  <c r="K415" i="13"/>
  <c r="K441" i="13"/>
  <c r="K9898" i="13"/>
  <c r="K9896" i="13" s="1"/>
  <c r="K17488" i="13"/>
  <c r="K17486" i="13" s="1"/>
  <c r="K18178" i="13"/>
  <c r="K18176" i="13" s="1"/>
  <c r="K281" i="13"/>
  <c r="K372" i="13"/>
  <c r="K9297" i="13"/>
  <c r="K12198" i="13"/>
  <c r="K12196" i="13" s="1"/>
  <c r="K16798" i="13"/>
  <c r="K14103" i="13"/>
  <c r="K17028" i="13"/>
  <c r="K17026" i="13" s="1"/>
  <c r="K7385" i="13"/>
  <c r="K14861" i="13"/>
  <c r="K14631" i="13" s="1"/>
  <c r="K14401" i="13" s="1"/>
  <c r="K14258" i="13"/>
  <c r="K21168" i="13"/>
  <c r="K21166" i="13" s="1"/>
  <c r="K13578" i="13"/>
  <c r="K5674" i="13"/>
  <c r="K13313" i="13"/>
  <c r="K13083" i="13" s="1"/>
  <c r="K450" i="13"/>
  <c r="K334" i="13"/>
  <c r="K13457" i="13"/>
  <c r="K13227" i="13" s="1"/>
  <c r="K12997" i="13" s="1"/>
  <c r="K14128" i="13"/>
  <c r="K8978" i="13"/>
  <c r="K8976" i="13" s="1"/>
  <c r="K5068" i="13"/>
  <c r="K5066" i="13" s="1"/>
  <c r="K6908" i="13"/>
  <c r="K6906" i="13" s="1"/>
  <c r="K14709" i="13"/>
  <c r="K14479" i="13" s="1"/>
  <c r="K19657" i="13"/>
  <c r="K14250" i="13"/>
  <c r="K11654" i="13"/>
  <c r="K11424" i="13" s="1"/>
  <c r="K20689" i="13"/>
  <c r="K2644" i="13"/>
  <c r="K15648" i="13"/>
  <c r="K15646" i="13" s="1"/>
  <c r="K2650" i="13"/>
  <c r="K9403" i="13"/>
  <c r="K14052" i="13"/>
  <c r="K341" i="13"/>
  <c r="K385" i="13"/>
  <c r="K434" i="13"/>
  <c r="K6460" i="13"/>
  <c r="K9547" i="13"/>
  <c r="K9317" i="13" s="1"/>
  <c r="K10491" i="13"/>
  <c r="K10490" i="13" s="1"/>
  <c r="K10260" i="13" s="1"/>
  <c r="K10816" i="13"/>
  <c r="K11607" i="13"/>
  <c r="K11377" i="13" s="1"/>
  <c r="K12658" i="13"/>
  <c r="K12656" i="13" s="1"/>
  <c r="K17948" i="13"/>
  <c r="K17946" i="13" s="1"/>
  <c r="K2963" i="13"/>
  <c r="K4467" i="13"/>
  <c r="K6547" i="13"/>
  <c r="K7828" i="13"/>
  <c r="K7826" i="13" s="1"/>
  <c r="K16549" i="13"/>
  <c r="K14249" i="13" s="1"/>
  <c r="K20577" i="13"/>
  <c r="K271" i="13"/>
  <c r="K7579" i="13"/>
  <c r="K10217" i="13"/>
  <c r="K11871" i="13"/>
  <c r="K11641" i="13" s="1"/>
  <c r="K11411" i="13" s="1"/>
  <c r="K13808" i="13"/>
  <c r="K13806" i="13" s="1"/>
  <c r="K16533" i="13"/>
  <c r="K5988" i="13"/>
  <c r="K5986" i="13" s="1"/>
  <c r="K19098" i="13"/>
  <c r="K19096" i="13" s="1"/>
  <c r="K14215" i="13"/>
  <c r="K16355" i="13"/>
  <c r="K2595" i="13"/>
  <c r="K7467" i="13"/>
  <c r="K9307" i="13"/>
  <c r="K9668" i="13"/>
  <c r="K9666" i="13" s="1"/>
  <c r="K10323" i="13"/>
  <c r="K18868" i="13"/>
  <c r="K18866" i="13" s="1"/>
  <c r="K344" i="13"/>
  <c r="K392" i="13"/>
  <c r="K241" i="13"/>
  <c r="K7514" i="13"/>
  <c r="K13207" i="13"/>
  <c r="K12977" i="13" s="1"/>
  <c r="K14213" i="13"/>
  <c r="K18408" i="13"/>
  <c r="K18406" i="13" s="1"/>
  <c r="K567" i="13"/>
  <c r="K2634" i="13"/>
  <c r="K4573" i="13"/>
  <c r="K2641" i="13"/>
  <c r="K2758" i="13"/>
  <c r="K15878" i="13"/>
  <c r="K15876" i="13" s="1"/>
  <c r="K14081" i="13"/>
  <c r="K11048" i="13"/>
  <c r="K11046" i="13" s="1"/>
  <c r="K12428" i="13"/>
  <c r="K12426" i="13" s="1"/>
  <c r="K11968" i="13"/>
  <c r="K11966" i="13" s="1"/>
  <c r="K14071" i="13"/>
  <c r="K21398" i="13"/>
  <c r="K21396" i="13" s="1"/>
  <c r="K2720" i="13"/>
  <c r="K15418" i="13"/>
  <c r="K15416" i="13" s="1"/>
  <c r="K319" i="13"/>
  <c r="K303" i="13"/>
  <c r="K413" i="13"/>
  <c r="K2672" i="13"/>
  <c r="K14041" i="13"/>
  <c r="K18650" i="13"/>
  <c r="K16350" i="13" s="1"/>
  <c r="K458" i="13"/>
  <c r="K1477" i="13"/>
  <c r="K2734" i="13"/>
  <c r="K5617" i="13"/>
  <c r="K2619" i="13"/>
  <c r="K14144" i="13"/>
  <c r="K11597" i="13"/>
  <c r="K11367" i="13" s="1"/>
  <c r="K14220" i="13"/>
  <c r="K14134" i="13"/>
  <c r="K15188" i="13"/>
  <c r="K15186" i="13" s="1"/>
  <c r="K20938" i="13"/>
  <c r="K318" i="13"/>
  <c r="K679" i="13"/>
  <c r="K7563" i="13"/>
  <c r="K4589" i="13"/>
  <c r="K2603" i="13"/>
  <c r="K13217" i="13"/>
  <c r="K12987" i="13" s="1"/>
  <c r="K14119" i="13"/>
  <c r="K21628" i="13"/>
  <c r="K21626" i="13" s="1"/>
  <c r="K8748" i="13"/>
  <c r="K8746" i="13" s="1"/>
  <c r="K2552" i="13"/>
  <c r="K2685" i="13"/>
  <c r="K4477" i="13"/>
  <c r="K2692" i="13"/>
  <c r="K8518" i="13"/>
  <c r="K8516" i="13" s="1"/>
  <c r="K3458" i="13"/>
  <c r="K3456" i="13" s="1"/>
  <c r="K2541" i="13"/>
  <c r="K7138" i="13"/>
  <c r="K7136" i="13" s="1"/>
  <c r="K4148" i="13"/>
  <c r="K4146" i="13" s="1"/>
  <c r="K2628" i="13"/>
  <c r="K2750" i="13"/>
  <c r="K20018" i="13"/>
  <c r="K20016" i="13" s="1"/>
  <c r="K3918" i="13"/>
  <c r="K3916" i="13" s="1"/>
  <c r="K8288" i="13"/>
  <c r="K8286" i="13" s="1"/>
  <c r="K2638" i="13"/>
  <c r="K10588" i="13"/>
  <c r="K10586" i="13" s="1"/>
  <c r="K19733" i="13"/>
  <c r="K19921" i="13"/>
  <c r="K19691" i="13" s="1"/>
  <c r="K2741" i="13"/>
  <c r="K20589" i="13"/>
  <c r="K20817" i="13"/>
  <c r="K20587" i="13" s="1"/>
  <c r="K2718" i="13"/>
  <c r="K7380" i="13"/>
  <c r="K13711" i="13"/>
  <c r="K13710" i="13" s="1"/>
  <c r="K13264" i="13"/>
  <c r="K13034" i="13" s="1"/>
  <c r="K21071" i="13"/>
  <c r="K21070" i="13" s="1"/>
  <c r="K20624" i="13"/>
  <c r="K16701" i="13"/>
  <c r="K16471" i="13" s="1"/>
  <c r="K16484" i="13"/>
  <c r="K2914" i="13"/>
  <c r="K3131" i="13"/>
  <c r="K2901" i="13" s="1"/>
  <c r="K1158" i="13"/>
  <c r="K1156" i="13" s="1"/>
  <c r="K9419" i="13"/>
  <c r="K2559" i="13"/>
  <c r="K9225" i="13"/>
  <c r="K9450" i="13"/>
  <c r="K9220" i="13" s="1"/>
  <c r="K2571" i="13"/>
  <c r="K2726" i="13"/>
  <c r="K5703" i="13"/>
  <c r="K2713" i="13" s="1"/>
  <c r="K5891" i="13"/>
  <c r="K5661" i="13" s="1"/>
  <c r="K2581" i="13"/>
  <c r="K2729" i="13"/>
  <c r="K2631" i="13"/>
  <c r="K2715" i="13"/>
  <c r="K11619" i="13"/>
  <c r="K11389" i="13" s="1"/>
  <c r="K11847" i="13"/>
  <c r="K11617" i="13" s="1"/>
  <c r="K11387" i="13" s="1"/>
  <c r="K20673" i="13"/>
  <c r="K3688" i="13"/>
  <c r="K3686" i="13" s="1"/>
  <c r="K11520" i="13"/>
  <c r="K11290" i="13" s="1"/>
  <c r="K11719" i="13"/>
  <c r="K11489" i="13" s="1"/>
  <c r="K20495" i="13"/>
  <c r="K10239" i="13"/>
  <c r="K11703" i="13"/>
  <c r="K11473" i="13" s="1"/>
  <c r="K1583" i="13"/>
  <c r="K2618" i="13"/>
  <c r="K4390" i="13"/>
  <c r="K10227" i="13"/>
  <c r="K16437" i="13"/>
  <c r="K20567" i="13"/>
  <c r="K11525" i="13"/>
  <c r="K11295" i="13" s="1"/>
  <c r="K22089" i="13"/>
  <c r="K328" i="13"/>
  <c r="K426" i="13"/>
  <c r="K2308" i="13"/>
  <c r="K2306" i="13" s="1"/>
  <c r="K9354" i="13"/>
  <c r="K13329" i="13"/>
  <c r="K13099" i="13" s="1"/>
  <c r="K14587" i="13"/>
  <c r="K14357" i="13" s="1"/>
  <c r="K14095" i="13"/>
  <c r="K14172" i="13"/>
  <c r="K2879" i="13"/>
  <c r="K3107" i="13"/>
  <c r="K2877" i="13" s="1"/>
  <c r="K347" i="13"/>
  <c r="K4379" i="13"/>
  <c r="K6559" i="13"/>
  <c r="K6787" i="13"/>
  <c r="K6557" i="13" s="1"/>
  <c r="K5530" i="13"/>
  <c r="K5759" i="13"/>
  <c r="K9570" i="13"/>
  <c r="K9340" i="13" s="1"/>
  <c r="K9341" i="13"/>
  <c r="K13120" i="13"/>
  <c r="K12890" i="13" s="1"/>
  <c r="K13349" i="13"/>
  <c r="K14609" i="13"/>
  <c r="K14379" i="13" s="1"/>
  <c r="K14837" i="13"/>
  <c r="K14607" i="13" s="1"/>
  <c r="K14377" i="13" s="1"/>
  <c r="K349" i="13"/>
  <c r="K7479" i="13"/>
  <c r="K7707" i="13"/>
  <c r="K7477" i="13" s="1"/>
  <c r="K4489" i="13"/>
  <c r="K4717" i="13"/>
  <c r="K4487" i="13" s="1"/>
  <c r="K5545" i="13"/>
  <c r="K5770" i="13"/>
  <c r="K5540" i="13" s="1"/>
  <c r="K7501" i="13"/>
  <c r="K7730" i="13"/>
  <c r="K7500" i="13" s="1"/>
  <c r="K9210" i="13"/>
  <c r="K9439" i="13"/>
  <c r="K13480" i="13"/>
  <c r="K16339" i="13"/>
  <c r="K14500" i="13"/>
  <c r="K14270" i="13" s="1"/>
  <c r="K14040" i="13" s="1"/>
  <c r="K14729" i="13"/>
  <c r="K16449" i="13"/>
  <c r="K16677" i="13"/>
  <c r="K16447" i="13" s="1"/>
  <c r="K338" i="13"/>
  <c r="K698" i="13"/>
  <c r="K831" i="13"/>
  <c r="K2770" i="13"/>
  <c r="K2999" i="13"/>
  <c r="K5639" i="13"/>
  <c r="K5867" i="13"/>
  <c r="K5637" i="13" s="1"/>
  <c r="K7369" i="13"/>
  <c r="K4524" i="13"/>
  <c r="K4741" i="13"/>
  <c r="K10130" i="13"/>
  <c r="K10359" i="13"/>
  <c r="K10370" i="13"/>
  <c r="K10140" i="13" s="1"/>
  <c r="K13360" i="13"/>
  <c r="K13130" i="13" s="1"/>
  <c r="K12900" i="13" s="1"/>
  <c r="K14515" i="13"/>
  <c r="K14285" i="13" s="1"/>
  <c r="K14740" i="13"/>
  <c r="K14510" i="13" s="1"/>
  <c r="K14280" i="13" s="1"/>
  <c r="K20480" i="13"/>
  <c r="K20709" i="13"/>
  <c r="K20840" i="13"/>
  <c r="K19800" i="13"/>
  <c r="K19570" i="13" s="1"/>
  <c r="K20720" i="13"/>
  <c r="K20490" i="13" s="1"/>
  <c r="K1390" i="13"/>
  <c r="K240" i="13" s="1"/>
  <c r="K1619" i="13"/>
  <c r="K259" i="13"/>
  <c r="K2785" i="13"/>
  <c r="K3010" i="13"/>
  <c r="K2780" i="13" s="1"/>
  <c r="K6449" i="13"/>
  <c r="K6594" i="13"/>
  <c r="K6811" i="13"/>
  <c r="K11509" i="13"/>
  <c r="K11279" i="13" s="1"/>
  <c r="K19560" i="13"/>
  <c r="K19789" i="13"/>
  <c r="L230" i="25"/>
  <c r="K230" i="25"/>
  <c r="O230" i="25"/>
  <c r="N230" i="25"/>
  <c r="K384" i="13" l="1"/>
  <c r="K19920" i="13"/>
  <c r="K19690" i="13" s="1"/>
  <c r="K1521" i="13"/>
  <c r="K20610" i="13"/>
  <c r="K327" i="13"/>
  <c r="K6678" i="13"/>
  <c r="K6448" i="13" s="1"/>
  <c r="K5890" i="13"/>
  <c r="K5660" i="13" s="1"/>
  <c r="K337" i="13"/>
  <c r="K255" i="13"/>
  <c r="K18638" i="13"/>
  <c r="K18636" i="13" s="1"/>
  <c r="K14127" i="13"/>
  <c r="K13576" i="13"/>
  <c r="K11738" i="13"/>
  <c r="K11508" i="13" s="1"/>
  <c r="K11278" i="13" s="1"/>
  <c r="K480" i="13"/>
  <c r="K250" i="13" s="1"/>
  <c r="K11870" i="13"/>
  <c r="K11640" i="13" s="1"/>
  <c r="K11410" i="13" s="1"/>
  <c r="K449" i="13"/>
  <c r="K16796" i="13"/>
  <c r="K16566" i="13" s="1"/>
  <c r="K16568" i="13"/>
  <c r="K16338" i="13" s="1"/>
  <c r="K10261" i="13"/>
  <c r="K14233" i="13"/>
  <c r="K433" i="13"/>
  <c r="K14050" i="13"/>
  <c r="K1848" i="13"/>
  <c r="K1846" i="13" s="1"/>
  <c r="K14860" i="13"/>
  <c r="K14055" i="13"/>
  <c r="K14137" i="13"/>
  <c r="K14184" i="13"/>
  <c r="K13251" i="13"/>
  <c r="K13021" i="13" s="1"/>
  <c r="K2627" i="13"/>
  <c r="K20611" i="13"/>
  <c r="K13250" i="13"/>
  <c r="K13020" i="13" s="1"/>
  <c r="K7598" i="13"/>
  <c r="K7368" i="13" s="1"/>
  <c r="K3130" i="13"/>
  <c r="K2900" i="13" s="1"/>
  <c r="K20936" i="13"/>
  <c r="K2637" i="13"/>
  <c r="K2733" i="13"/>
  <c r="K2749" i="13"/>
  <c r="K2550" i="13"/>
  <c r="K2555" i="13"/>
  <c r="K4740" i="13"/>
  <c r="K4510" i="13" s="1"/>
  <c r="K4511" i="13"/>
  <c r="K2769" i="13"/>
  <c r="K2998" i="13"/>
  <c r="K468" i="13"/>
  <c r="K14171" i="13"/>
  <c r="K14149" i="13"/>
  <c r="K6810" i="13"/>
  <c r="K6580" i="13" s="1"/>
  <c r="K6581" i="13"/>
  <c r="K20479" i="13"/>
  <c r="K20708" i="13"/>
  <c r="K2684" i="13"/>
  <c r="K2540" i="13"/>
  <c r="K14499" i="13"/>
  <c r="K14269" i="13" s="1"/>
  <c r="K14039" i="13" s="1"/>
  <c r="K14728" i="13"/>
  <c r="K9209" i="13"/>
  <c r="K9438" i="13"/>
  <c r="K13119" i="13"/>
  <c r="K12889" i="13" s="1"/>
  <c r="K13348" i="13"/>
  <c r="K5529" i="13"/>
  <c r="K5758" i="13"/>
  <c r="K4608" i="13"/>
  <c r="K19559" i="13"/>
  <c r="K19788" i="13"/>
  <c r="K1389" i="13"/>
  <c r="K239" i="13" s="1"/>
  <c r="K1618" i="13"/>
  <c r="K2647" i="13"/>
  <c r="K10129" i="13"/>
  <c r="K10358" i="13"/>
  <c r="K601" i="13"/>
  <c r="K830" i="13"/>
  <c r="K600" i="13" s="1"/>
  <c r="K370" i="13" s="1"/>
  <c r="K14147" i="13"/>
  <c r="K2649" i="13"/>
  <c r="J462" i="25"/>
  <c r="J461" i="25"/>
  <c r="J460" i="25"/>
  <c r="J459" i="25"/>
  <c r="J458" i="25"/>
  <c r="L457" i="25"/>
  <c r="L456" i="25" s="1"/>
  <c r="K457" i="25"/>
  <c r="K456" i="25" s="1"/>
  <c r="J456" i="25" s="1"/>
  <c r="J455" i="25"/>
  <c r="J454" i="25"/>
  <c r="L453" i="25"/>
  <c r="L450" i="25" s="1"/>
  <c r="K453" i="25"/>
  <c r="J453" i="25" s="1"/>
  <c r="J452" i="25"/>
  <c r="J451" i="25"/>
  <c r="K450" i="25"/>
  <c r="J449" i="25"/>
  <c r="J448" i="25"/>
  <c r="J446" i="25"/>
  <c r="J445" i="25"/>
  <c r="J444" i="25"/>
  <c r="J443" i="25"/>
  <c r="J442" i="25"/>
  <c r="J441" i="25"/>
  <c r="L440" i="25"/>
  <c r="K440" i="25"/>
  <c r="J439" i="25"/>
  <c r="J438" i="25"/>
  <c r="J437" i="25"/>
  <c r="J436" i="25"/>
  <c r="J435" i="25"/>
  <c r="J434" i="25"/>
  <c r="L433" i="25"/>
  <c r="K433" i="25"/>
  <c r="J432" i="25"/>
  <c r="J431" i="25"/>
  <c r="L430" i="25"/>
  <c r="J429" i="25"/>
  <c r="J428" i="25"/>
  <c r="L427" i="25"/>
  <c r="K427" i="25"/>
  <c r="J425" i="25"/>
  <c r="J424" i="25"/>
  <c r="J423" i="25"/>
  <c r="J422" i="25"/>
  <c r="J421" i="25"/>
  <c r="J420" i="25"/>
  <c r="J419" i="25"/>
  <c r="J418" i="25"/>
  <c r="J417" i="25"/>
  <c r="J416" i="25"/>
  <c r="J415" i="25"/>
  <c r="J414" i="25"/>
  <c r="J413" i="25"/>
  <c r="J412" i="25"/>
  <c r="J411" i="25"/>
  <c r="J410" i="25"/>
  <c r="J409" i="25"/>
  <c r="J408" i="25"/>
  <c r="J407" i="25"/>
  <c r="J406" i="25"/>
  <c r="L405" i="25"/>
  <c r="L404" i="25" s="1"/>
  <c r="L396" i="25" s="1"/>
  <c r="K405" i="25"/>
  <c r="K404" i="25" s="1"/>
  <c r="J403" i="25"/>
  <c r="J402" i="25"/>
  <c r="J401" i="25"/>
  <c r="J400" i="25"/>
  <c r="J399" i="25"/>
  <c r="J398" i="25"/>
  <c r="L397" i="25"/>
  <c r="K397" i="25"/>
  <c r="J397" i="25" s="1"/>
  <c r="J395" i="25"/>
  <c r="J394" i="25"/>
  <c r="J393" i="25"/>
  <c r="J392" i="25"/>
  <c r="J391" i="25"/>
  <c r="J390" i="25"/>
  <c r="J389" i="25"/>
  <c r="J388" i="25"/>
  <c r="J387" i="25"/>
  <c r="J386" i="25"/>
  <c r="L385" i="25"/>
  <c r="K385" i="25"/>
  <c r="J385" i="25" s="1"/>
  <c r="J384" i="25"/>
  <c r="J383" i="25"/>
  <c r="L382" i="25"/>
  <c r="J379" i="25"/>
  <c r="J378" i="25"/>
  <c r="J377" i="25"/>
  <c r="J376" i="25"/>
  <c r="L375" i="25"/>
  <c r="L374" i="25" s="1"/>
  <c r="K375" i="25"/>
  <c r="K374" i="25" s="1"/>
  <c r="J373" i="25"/>
  <c r="J372" i="25"/>
  <c r="J371" i="25"/>
  <c r="J370" i="25"/>
  <c r="J369" i="25"/>
  <c r="J368" i="25"/>
  <c r="J367" i="25"/>
  <c r="J366" i="25"/>
  <c r="J365" i="25"/>
  <c r="J364" i="25"/>
  <c r="J363" i="25"/>
  <c r="L362" i="25"/>
  <c r="J362" i="25" s="1"/>
  <c r="K362" i="25"/>
  <c r="J361" i="25"/>
  <c r="K360" i="25"/>
  <c r="K359" i="25" s="1"/>
  <c r="J358" i="25"/>
  <c r="J357" i="25"/>
  <c r="J356" i="25"/>
  <c r="J355" i="25"/>
  <c r="J354" i="25"/>
  <c r="J353" i="25"/>
  <c r="J352" i="25"/>
  <c r="J351" i="25"/>
  <c r="J350" i="25"/>
  <c r="J349" i="25"/>
  <c r="J348" i="25"/>
  <c r="J347" i="25"/>
  <c r="L346" i="25"/>
  <c r="K346" i="25"/>
  <c r="J346" i="25" s="1"/>
  <c r="J345" i="25"/>
  <c r="J344" i="25"/>
  <c r="J343" i="25"/>
  <c r="J342" i="25"/>
  <c r="J341" i="25"/>
  <c r="J340" i="25"/>
  <c r="J339" i="25"/>
  <c r="J338" i="25"/>
  <c r="L337" i="25"/>
  <c r="L330" i="25" s="1"/>
  <c r="L329" i="25" s="1"/>
  <c r="K337" i="25"/>
  <c r="J336" i="25"/>
  <c r="J335" i="25"/>
  <c r="J334" i="25"/>
  <c r="J333" i="25"/>
  <c r="J332" i="25"/>
  <c r="J331" i="25"/>
  <c r="J328" i="25"/>
  <c r="J327" i="25"/>
  <c r="J326" i="25"/>
  <c r="J325" i="25"/>
  <c r="J324" i="25"/>
  <c r="J323" i="25"/>
  <c r="L322" i="25"/>
  <c r="K322" i="25"/>
  <c r="J322" i="25" s="1"/>
  <c r="J321" i="25"/>
  <c r="J320" i="25"/>
  <c r="L319" i="25"/>
  <c r="L318" i="25" s="1"/>
  <c r="K319" i="25"/>
  <c r="J319" i="25" s="1"/>
  <c r="J317" i="25"/>
  <c r="J316" i="25"/>
  <c r="J315" i="25"/>
  <c r="J314" i="25"/>
  <c r="J313" i="25"/>
  <c r="J312" i="25"/>
  <c r="J311" i="25"/>
  <c r="J310" i="25"/>
  <c r="J309" i="25"/>
  <c r="J308" i="25"/>
  <c r="J307" i="25"/>
  <c r="J306" i="25"/>
  <c r="L305" i="25"/>
  <c r="K305" i="25"/>
  <c r="J305" i="25" s="1"/>
  <c r="J304" i="25"/>
  <c r="J303" i="25"/>
  <c r="J302" i="25"/>
  <c r="J301" i="25"/>
  <c r="J300" i="25"/>
  <c r="J299" i="25"/>
  <c r="J298" i="25"/>
  <c r="J297" i="25"/>
  <c r="J296" i="25"/>
  <c r="J295" i="25"/>
  <c r="L294" i="25"/>
  <c r="K294" i="25"/>
  <c r="J294" i="25" s="1"/>
  <c r="J293" i="25"/>
  <c r="J292" i="25"/>
  <c r="J291" i="25"/>
  <c r="J290" i="25"/>
  <c r="J289" i="25"/>
  <c r="J288" i="25"/>
  <c r="J287" i="25"/>
  <c r="J286" i="25"/>
  <c r="L285" i="25"/>
  <c r="K285" i="25"/>
  <c r="J284" i="25"/>
  <c r="J283" i="25"/>
  <c r="J282" i="25"/>
  <c r="J281" i="25"/>
  <c r="J280" i="25"/>
  <c r="J279" i="25"/>
  <c r="J278" i="25"/>
  <c r="L277" i="25"/>
  <c r="K277" i="25"/>
  <c r="J276" i="25"/>
  <c r="J275" i="25"/>
  <c r="J274" i="25"/>
  <c r="J273" i="25"/>
  <c r="J272" i="25"/>
  <c r="J271" i="25"/>
  <c r="J270" i="25"/>
  <c r="J269" i="25"/>
  <c r="J268" i="25"/>
  <c r="J267" i="25"/>
  <c r="L266" i="25"/>
  <c r="K266" i="25"/>
  <c r="J265" i="25"/>
  <c r="J264" i="25"/>
  <c r="J263" i="25"/>
  <c r="J262" i="25"/>
  <c r="J261" i="25"/>
  <c r="J260" i="25"/>
  <c r="J259" i="25"/>
  <c r="J258" i="25"/>
  <c r="J257" i="25"/>
  <c r="J256" i="25"/>
  <c r="J255" i="25"/>
  <c r="L254" i="25"/>
  <c r="K254" i="25"/>
  <c r="J253" i="25"/>
  <c r="J252" i="25"/>
  <c r="J251" i="25"/>
  <c r="J250" i="25"/>
  <c r="J249" i="25"/>
  <c r="J248" i="25"/>
  <c r="J247" i="25"/>
  <c r="J246" i="25"/>
  <c r="J245" i="25"/>
  <c r="J244" i="25"/>
  <c r="J243" i="25"/>
  <c r="J242" i="25"/>
  <c r="J241" i="25"/>
  <c r="J240" i="25"/>
  <c r="J239" i="25"/>
  <c r="J238" i="25"/>
  <c r="J237" i="25"/>
  <c r="J236" i="25"/>
  <c r="J235" i="25"/>
  <c r="J234" i="25"/>
  <c r="J233" i="25"/>
  <c r="J232" i="25"/>
  <c r="J231" i="25"/>
  <c r="J230" i="25"/>
  <c r="J229" i="25"/>
  <c r="J228" i="25"/>
  <c r="J227" i="25"/>
  <c r="J226" i="25"/>
  <c r="J225" i="25"/>
  <c r="J224" i="25"/>
  <c r="J223" i="25"/>
  <c r="J222" i="25"/>
  <c r="J221" i="25"/>
  <c r="J220" i="25"/>
  <c r="J219" i="25"/>
  <c r="J218" i="25"/>
  <c r="J217" i="25"/>
  <c r="J216" i="25"/>
  <c r="J215" i="25"/>
  <c r="J214" i="25"/>
  <c r="J213" i="25"/>
  <c r="L212" i="25"/>
  <c r="K212" i="25"/>
  <c r="J212" i="25" s="1"/>
  <c r="J211" i="25"/>
  <c r="J209" i="25"/>
  <c r="J207" i="25"/>
  <c r="J206" i="25"/>
  <c r="J205" i="25"/>
  <c r="J204" i="25"/>
  <c r="J203" i="25"/>
  <c r="J202" i="25"/>
  <c r="J201" i="25"/>
  <c r="J200" i="25"/>
  <c r="J199" i="25"/>
  <c r="J198" i="25"/>
  <c r="J197" i="25"/>
  <c r="J196" i="25"/>
  <c r="J195" i="25"/>
  <c r="L194" i="25"/>
  <c r="L193" i="25" s="1"/>
  <c r="K194" i="25"/>
  <c r="K193" i="25" s="1"/>
  <c r="J192" i="25"/>
  <c r="J191" i="25"/>
  <c r="J190" i="25"/>
  <c r="J189" i="25"/>
  <c r="J188" i="25"/>
  <c r="L187" i="25"/>
  <c r="K187" i="25"/>
  <c r="K185" i="25" s="1"/>
  <c r="J186" i="25"/>
  <c r="L185" i="25"/>
  <c r="J184" i="25"/>
  <c r="J183" i="25"/>
  <c r="J182" i="25"/>
  <c r="J181" i="25"/>
  <c r="J180" i="25"/>
  <c r="J179" i="25"/>
  <c r="L178" i="25"/>
  <c r="L176" i="25" s="1"/>
  <c r="L175" i="25" s="1"/>
  <c r="K178" i="25"/>
  <c r="K176" i="25" s="1"/>
  <c r="J177" i="25"/>
  <c r="J173" i="25"/>
  <c r="J172" i="25"/>
  <c r="J171" i="25"/>
  <c r="J170" i="25"/>
  <c r="L169" i="25"/>
  <c r="K169" i="25"/>
  <c r="K168" i="25" s="1"/>
  <c r="L168" i="25"/>
  <c r="J167" i="25"/>
  <c r="J166" i="25"/>
  <c r="J165" i="25"/>
  <c r="J164" i="25"/>
  <c r="L163" i="25"/>
  <c r="K163" i="25"/>
  <c r="J163" i="25" s="1"/>
  <c r="L162" i="25"/>
  <c r="J161" i="25"/>
  <c r="J160" i="25"/>
  <c r="J159" i="25"/>
  <c r="J158" i="25"/>
  <c r="L157" i="25"/>
  <c r="J157" i="25" s="1"/>
  <c r="K157" i="25"/>
  <c r="K156" i="25"/>
  <c r="J154" i="25"/>
  <c r="J153" i="25"/>
  <c r="J152" i="25"/>
  <c r="L151" i="25"/>
  <c r="J151" i="25" s="1"/>
  <c r="K151" i="25"/>
  <c r="K150" i="25" s="1"/>
  <c r="J149" i="25"/>
  <c r="J148" i="25"/>
  <c r="J147" i="25"/>
  <c r="L146" i="25"/>
  <c r="K146" i="25"/>
  <c r="K145" i="25" s="1"/>
  <c r="J145" i="25" s="1"/>
  <c r="L145" i="25"/>
  <c r="J144" i="25"/>
  <c r="J143" i="25"/>
  <c r="J142" i="25"/>
  <c r="J141" i="25"/>
  <c r="J140" i="25"/>
  <c r="L139" i="25"/>
  <c r="K139" i="25"/>
  <c r="K138" i="25" s="1"/>
  <c r="J135" i="25"/>
  <c r="J134" i="25"/>
  <c r="L133" i="25"/>
  <c r="K133" i="25"/>
  <c r="J132" i="25"/>
  <c r="J131" i="25"/>
  <c r="L130" i="25"/>
  <c r="K130" i="25"/>
  <c r="J128" i="25"/>
  <c r="J127" i="25"/>
  <c r="J126" i="25"/>
  <c r="L125" i="25"/>
  <c r="K125" i="25"/>
  <c r="J124" i="25"/>
  <c r="J123" i="25"/>
  <c r="J122" i="25"/>
  <c r="J121" i="25"/>
  <c r="L120" i="25"/>
  <c r="L119" i="25" s="1"/>
  <c r="K120" i="25"/>
  <c r="J120" i="25" s="1"/>
  <c r="J118" i="25"/>
  <c r="J117" i="25"/>
  <c r="J116" i="25"/>
  <c r="J115" i="25"/>
  <c r="J114" i="25"/>
  <c r="J113" i="25"/>
  <c r="J112" i="25"/>
  <c r="J111" i="25"/>
  <c r="J110" i="25"/>
  <c r="L109" i="25"/>
  <c r="L108" i="25" s="1"/>
  <c r="L105" i="25" s="1"/>
  <c r="L104" i="25" s="1"/>
  <c r="K109" i="25"/>
  <c r="J109" i="25" s="1"/>
  <c r="J107" i="25"/>
  <c r="J106" i="25"/>
  <c r="J103" i="25"/>
  <c r="J102" i="25"/>
  <c r="J101" i="25"/>
  <c r="J100" i="25"/>
  <c r="J99" i="25"/>
  <c r="J98" i="25"/>
  <c r="L97" i="25"/>
  <c r="K97" i="25"/>
  <c r="J97" i="25" s="1"/>
  <c r="J96" i="25"/>
  <c r="J95" i="25"/>
  <c r="J94" i="25"/>
  <c r="J93" i="25"/>
  <c r="J92" i="25"/>
  <c r="J91" i="25"/>
  <c r="J90" i="25"/>
  <c r="J89" i="25"/>
  <c r="J88" i="25"/>
  <c r="J87" i="25"/>
  <c r="J86" i="25"/>
  <c r="J85" i="25"/>
  <c r="J84" i="25"/>
  <c r="J83" i="25"/>
  <c r="J82" i="25"/>
  <c r="J81" i="25"/>
  <c r="J80" i="25"/>
  <c r="J79" i="25"/>
  <c r="J78" i="25"/>
  <c r="J77" i="25"/>
  <c r="J76" i="25"/>
  <c r="J75" i="25"/>
  <c r="J74" i="25"/>
  <c r="J73" i="25"/>
  <c r="J72" i="25"/>
  <c r="J71" i="25"/>
  <c r="J70" i="25"/>
  <c r="J69" i="25"/>
  <c r="J68" i="25"/>
  <c r="J67" i="25"/>
  <c r="J66" i="25"/>
  <c r="J65" i="25"/>
  <c r="J64" i="25"/>
  <c r="J63" i="25"/>
  <c r="J62" i="25"/>
  <c r="J61" i="25"/>
  <c r="J60" i="25"/>
  <c r="J59" i="25"/>
  <c r="J58" i="25"/>
  <c r="L57" i="25"/>
  <c r="L56" i="25" s="1"/>
  <c r="L55" i="25" s="1"/>
  <c r="K57" i="25"/>
  <c r="K56" i="25"/>
  <c r="K55" i="25" s="1"/>
  <c r="J54" i="25"/>
  <c r="J53" i="25"/>
  <c r="J52" i="25"/>
  <c r="J51" i="25"/>
  <c r="J50" i="25"/>
  <c r="J49" i="25"/>
  <c r="L48" i="25"/>
  <c r="K48" i="25"/>
  <c r="J48" i="25" s="1"/>
  <c r="J47" i="25"/>
  <c r="J46" i="25"/>
  <c r="L45" i="25"/>
  <c r="L41" i="25" s="1"/>
  <c r="L40" i="25" s="1"/>
  <c r="L39" i="25" s="1"/>
  <c r="K45" i="25"/>
  <c r="J45" i="25" s="1"/>
  <c r="J44" i="25"/>
  <c r="J43" i="25"/>
  <c r="J42" i="25"/>
  <c r="K41" i="25"/>
  <c r="J41" i="25" s="1"/>
  <c r="J38" i="25"/>
  <c r="J37" i="25"/>
  <c r="J36" i="25"/>
  <c r="J35" i="25"/>
  <c r="L34" i="25"/>
  <c r="L33" i="25" s="1"/>
  <c r="K34" i="25"/>
  <c r="J34" i="25" s="1"/>
  <c r="J32" i="25"/>
  <c r="J31" i="25"/>
  <c r="J30" i="25"/>
  <c r="J29" i="25"/>
  <c r="J28" i="25"/>
  <c r="J27" i="25"/>
  <c r="J26" i="25"/>
  <c r="J25" i="25"/>
  <c r="J24" i="25"/>
  <c r="J23" i="25"/>
  <c r="J22" i="25"/>
  <c r="J21" i="25"/>
  <c r="J20" i="25"/>
  <c r="J19" i="25"/>
  <c r="J18" i="25"/>
  <c r="L17" i="25"/>
  <c r="L15" i="25" s="1"/>
  <c r="L14" i="25" s="1"/>
  <c r="L13" i="25" s="1"/>
  <c r="K17" i="25"/>
  <c r="K15" i="25" s="1"/>
  <c r="J16" i="25"/>
  <c r="M462" i="25"/>
  <c r="M461" i="25"/>
  <c r="M460" i="25"/>
  <c r="M459" i="25"/>
  <c r="M458" i="25"/>
  <c r="O457" i="25"/>
  <c r="O456" i="25" s="1"/>
  <c r="N457" i="25"/>
  <c r="N456" i="25" s="1"/>
  <c r="M455" i="25"/>
  <c r="M454" i="25"/>
  <c r="O453" i="25"/>
  <c r="N453" i="25"/>
  <c r="M452" i="25"/>
  <c r="M451" i="25"/>
  <c r="O450" i="25"/>
  <c r="M449" i="25"/>
  <c r="M448" i="25"/>
  <c r="M446" i="25"/>
  <c r="M445" i="25"/>
  <c r="M444" i="25"/>
  <c r="M443" i="25"/>
  <c r="M442" i="25"/>
  <c r="M441" i="25"/>
  <c r="O440" i="25"/>
  <c r="N440" i="25"/>
  <c r="M439" i="25"/>
  <c r="M438" i="25"/>
  <c r="M437" i="25"/>
  <c r="M436" i="25"/>
  <c r="M435" i="25"/>
  <c r="M434" i="25"/>
  <c r="O433" i="25"/>
  <c r="N433" i="25"/>
  <c r="M432" i="25"/>
  <c r="M431" i="25"/>
  <c r="O430" i="25"/>
  <c r="M429" i="25"/>
  <c r="M428" i="25"/>
  <c r="O427" i="25"/>
  <c r="O426" i="25" s="1"/>
  <c r="N427" i="25"/>
  <c r="M425" i="25"/>
  <c r="M424" i="25"/>
  <c r="M423" i="25"/>
  <c r="M422" i="25"/>
  <c r="M421" i="25"/>
  <c r="M420" i="25"/>
  <c r="M419" i="25"/>
  <c r="M418" i="25"/>
  <c r="M417" i="25"/>
  <c r="M416" i="25"/>
  <c r="M415" i="25"/>
  <c r="M414" i="25"/>
  <c r="M413" i="25"/>
  <c r="M412" i="25"/>
  <c r="M411" i="25"/>
  <c r="M410" i="25"/>
  <c r="M409" i="25"/>
  <c r="M408" i="25"/>
  <c r="M407" i="25"/>
  <c r="M406" i="25"/>
  <c r="O405" i="25"/>
  <c r="N405" i="25"/>
  <c r="N404" i="25" s="1"/>
  <c r="O404" i="25"/>
  <c r="O396" i="25" s="1"/>
  <c r="M403" i="25"/>
  <c r="M402" i="25"/>
  <c r="M401" i="25"/>
  <c r="M400" i="25"/>
  <c r="M399" i="25"/>
  <c r="M398" i="25"/>
  <c r="O397" i="25"/>
  <c r="N397" i="25"/>
  <c r="M395" i="25"/>
  <c r="M394" i="25"/>
  <c r="M393" i="25"/>
  <c r="M392" i="25"/>
  <c r="M391" i="25"/>
  <c r="M390" i="25"/>
  <c r="M389" i="25"/>
  <c r="M388" i="25"/>
  <c r="M387" i="25"/>
  <c r="M386" i="25"/>
  <c r="O385" i="25"/>
  <c r="N385" i="25"/>
  <c r="M384" i="25"/>
  <c r="M383" i="25"/>
  <c r="O382" i="25"/>
  <c r="M379" i="25"/>
  <c r="M378" i="25"/>
  <c r="M377" i="25"/>
  <c r="M376" i="25"/>
  <c r="O375" i="25"/>
  <c r="O374" i="25" s="1"/>
  <c r="N375" i="25"/>
  <c r="N374" i="25" s="1"/>
  <c r="M374" i="25" s="1"/>
  <c r="M373" i="25"/>
  <c r="M372" i="25"/>
  <c r="M371" i="25"/>
  <c r="M370" i="25"/>
  <c r="M369" i="25"/>
  <c r="M368" i="25"/>
  <c r="M367" i="25"/>
  <c r="M366" i="25"/>
  <c r="M365" i="25"/>
  <c r="M364" i="25"/>
  <c r="M363" i="25"/>
  <c r="O362" i="25"/>
  <c r="N362" i="25"/>
  <c r="N360" i="25" s="1"/>
  <c r="N359" i="25" s="1"/>
  <c r="M361" i="25"/>
  <c r="M358" i="25"/>
  <c r="M357" i="25"/>
  <c r="M356" i="25"/>
  <c r="M355" i="25"/>
  <c r="M354" i="25"/>
  <c r="M353" i="25"/>
  <c r="M352" i="25"/>
  <c r="M351" i="25"/>
  <c r="M350" i="25"/>
  <c r="M349" i="25"/>
  <c r="M348" i="25"/>
  <c r="M347" i="25"/>
  <c r="O346" i="25"/>
  <c r="N346" i="25"/>
  <c r="M345" i="25"/>
  <c r="M344" i="25"/>
  <c r="M343" i="25"/>
  <c r="M342" i="25"/>
  <c r="M341" i="25"/>
  <c r="M340" i="25"/>
  <c r="M339" i="25"/>
  <c r="M338" i="25"/>
  <c r="O337" i="25"/>
  <c r="O330" i="25" s="1"/>
  <c r="O329" i="25" s="1"/>
  <c r="N337" i="25"/>
  <c r="M336" i="25"/>
  <c r="M335" i="25"/>
  <c r="M334" i="25"/>
  <c r="M333" i="25"/>
  <c r="M332" i="25"/>
  <c r="M331" i="25"/>
  <c r="M328" i="25"/>
  <c r="M327" i="25"/>
  <c r="M326" i="25"/>
  <c r="M325" i="25"/>
  <c r="M324" i="25"/>
  <c r="M323" i="25"/>
  <c r="O322" i="25"/>
  <c r="N322" i="25"/>
  <c r="M321" i="25"/>
  <c r="M320" i="25"/>
  <c r="O319" i="25"/>
  <c r="O318" i="25" s="1"/>
  <c r="N319" i="25"/>
  <c r="M317" i="25"/>
  <c r="M316" i="25"/>
  <c r="M315" i="25"/>
  <c r="M314" i="25"/>
  <c r="M313" i="25"/>
  <c r="M312" i="25"/>
  <c r="M311" i="25"/>
  <c r="M310" i="25"/>
  <c r="M309" i="25"/>
  <c r="M308" i="25"/>
  <c r="M307" i="25"/>
  <c r="M306" i="25"/>
  <c r="O305" i="25"/>
  <c r="N305" i="25"/>
  <c r="M304" i="25"/>
  <c r="M303" i="25"/>
  <c r="M302" i="25"/>
  <c r="M301" i="25"/>
  <c r="M300" i="25"/>
  <c r="M299" i="25"/>
  <c r="M298" i="25"/>
  <c r="M297" i="25"/>
  <c r="M296" i="25"/>
  <c r="M295" i="25"/>
  <c r="O294" i="25"/>
  <c r="N294" i="25"/>
  <c r="M293" i="25"/>
  <c r="M292" i="25"/>
  <c r="M291" i="25"/>
  <c r="M290" i="25"/>
  <c r="M289" i="25"/>
  <c r="M288" i="25"/>
  <c r="M287" i="25"/>
  <c r="M286" i="25"/>
  <c r="O285" i="25"/>
  <c r="N285" i="25"/>
  <c r="M284" i="25"/>
  <c r="M283" i="25"/>
  <c r="M282" i="25"/>
  <c r="M281" i="25"/>
  <c r="M280" i="25"/>
  <c r="M279" i="25"/>
  <c r="M278" i="25"/>
  <c r="O277" i="25"/>
  <c r="N277" i="25"/>
  <c r="M276" i="25"/>
  <c r="M275" i="25"/>
  <c r="M274" i="25"/>
  <c r="M273" i="25"/>
  <c r="M272" i="25"/>
  <c r="M271" i="25"/>
  <c r="M270" i="25"/>
  <c r="M269" i="25"/>
  <c r="M268" i="25"/>
  <c r="M267" i="25"/>
  <c r="O266" i="25"/>
  <c r="N266" i="25"/>
  <c r="M266" i="25" s="1"/>
  <c r="M265" i="25"/>
  <c r="M264" i="25"/>
  <c r="M263" i="25"/>
  <c r="M262" i="25"/>
  <c r="M261" i="25"/>
  <c r="M260" i="25"/>
  <c r="M259" i="25"/>
  <c r="M258" i="25"/>
  <c r="M257" i="25"/>
  <c r="M256" i="25"/>
  <c r="M255" i="25"/>
  <c r="O254" i="25"/>
  <c r="N254" i="25"/>
  <c r="M253" i="25"/>
  <c r="M252" i="25"/>
  <c r="M251" i="25"/>
  <c r="M250" i="25"/>
  <c r="M249" i="25"/>
  <c r="M248" i="25"/>
  <c r="M247" i="25"/>
  <c r="M246" i="25"/>
  <c r="M245" i="25"/>
  <c r="M244" i="25"/>
  <c r="M243" i="25"/>
  <c r="M242" i="25"/>
  <c r="M241" i="25"/>
  <c r="M240" i="25"/>
  <c r="M239" i="25"/>
  <c r="M238" i="25"/>
  <c r="M237" i="25"/>
  <c r="M236" i="25"/>
  <c r="M235" i="25"/>
  <c r="M234" i="25"/>
  <c r="M233" i="25"/>
  <c r="M232" i="25"/>
  <c r="M231" i="25"/>
  <c r="M230" i="25"/>
  <c r="M229" i="25"/>
  <c r="M228" i="25"/>
  <c r="M227" i="25"/>
  <c r="M226" i="25"/>
  <c r="M225" i="25"/>
  <c r="M224" i="25"/>
  <c r="M223" i="25"/>
  <c r="M222" i="25"/>
  <c r="M221" i="25"/>
  <c r="M220" i="25"/>
  <c r="M219" i="25"/>
  <c r="M218" i="25"/>
  <c r="M217" i="25"/>
  <c r="M216" i="25"/>
  <c r="M215" i="25"/>
  <c r="M214" i="25"/>
  <c r="M213" i="25"/>
  <c r="O212" i="25"/>
  <c r="N212" i="25"/>
  <c r="M211" i="25"/>
  <c r="M209" i="25"/>
  <c r="M207" i="25"/>
  <c r="M206" i="25"/>
  <c r="M205" i="25"/>
  <c r="M204" i="25"/>
  <c r="M203" i="25"/>
  <c r="M202" i="25"/>
  <c r="M201" i="25"/>
  <c r="M200" i="25"/>
  <c r="M199" i="25"/>
  <c r="M198" i="25"/>
  <c r="M197" i="25"/>
  <c r="M196" i="25"/>
  <c r="M195" i="25"/>
  <c r="O194" i="25"/>
  <c r="O193" i="25" s="1"/>
  <c r="N194" i="25"/>
  <c r="N193" i="25" s="1"/>
  <c r="M192" i="25"/>
  <c r="M191" i="25"/>
  <c r="M190" i="25"/>
  <c r="M189" i="25"/>
  <c r="M188" i="25"/>
  <c r="O187" i="25"/>
  <c r="O185" i="25" s="1"/>
  <c r="N187" i="25"/>
  <c r="M186" i="25"/>
  <c r="N185" i="25"/>
  <c r="M184" i="25"/>
  <c r="M183" i="25"/>
  <c r="M182" i="25"/>
  <c r="M181" i="25"/>
  <c r="M180" i="25"/>
  <c r="M179" i="25"/>
  <c r="O178" i="25"/>
  <c r="O176" i="25" s="1"/>
  <c r="N178" i="25"/>
  <c r="N176" i="25" s="1"/>
  <c r="M177" i="25"/>
  <c r="M173" i="25"/>
  <c r="M172" i="25"/>
  <c r="M171" i="25"/>
  <c r="M170" i="25"/>
  <c r="O169" i="25"/>
  <c r="N169" i="25"/>
  <c r="O168" i="25"/>
  <c r="N168" i="25"/>
  <c r="M167" i="25"/>
  <c r="M166" i="25"/>
  <c r="M165" i="25"/>
  <c r="M164" i="25"/>
  <c r="O163" i="25"/>
  <c r="O162" i="25" s="1"/>
  <c r="N163" i="25"/>
  <c r="M161" i="25"/>
  <c r="M160" i="25"/>
  <c r="M159" i="25"/>
  <c r="M158" i="25"/>
  <c r="O157" i="25"/>
  <c r="O156" i="25" s="1"/>
  <c r="O155" i="25" s="1"/>
  <c r="N157" i="25"/>
  <c r="M154" i="25"/>
  <c r="M153" i="25"/>
  <c r="M152" i="25"/>
  <c r="O151" i="25"/>
  <c r="O150" i="25" s="1"/>
  <c r="N151" i="25"/>
  <c r="N150" i="25" s="1"/>
  <c r="M149" i="25"/>
  <c r="M148" i="25"/>
  <c r="M147" i="25"/>
  <c r="O146" i="25"/>
  <c r="O145" i="25" s="1"/>
  <c r="N146" i="25"/>
  <c r="M146" i="25"/>
  <c r="N145" i="25"/>
  <c r="M144" i="25"/>
  <c r="M143" i="25"/>
  <c r="M142" i="25"/>
  <c r="M141" i="25"/>
  <c r="M140" i="25"/>
  <c r="O139" i="25"/>
  <c r="O138" i="25" s="1"/>
  <c r="N139" i="25"/>
  <c r="N138" i="25" s="1"/>
  <c r="M135" i="25"/>
  <c r="M134" i="25"/>
  <c r="O133" i="25"/>
  <c r="N133" i="25"/>
  <c r="M132" i="25"/>
  <c r="M131" i="25"/>
  <c r="O130" i="25"/>
  <c r="N130" i="25"/>
  <c r="M128" i="25"/>
  <c r="M127" i="25"/>
  <c r="M126" i="25"/>
  <c r="O125" i="25"/>
  <c r="N125" i="25"/>
  <c r="M124" i="25"/>
  <c r="M123" i="25"/>
  <c r="M122" i="25"/>
  <c r="M121" i="25"/>
  <c r="O120" i="25"/>
  <c r="N120" i="25"/>
  <c r="N119" i="25" s="1"/>
  <c r="M118" i="25"/>
  <c r="M117" i="25"/>
  <c r="M116" i="25"/>
  <c r="M115" i="25"/>
  <c r="M114" i="25"/>
  <c r="M113" i="25"/>
  <c r="M112" i="25"/>
  <c r="M111" i="25"/>
  <c r="M110" i="25"/>
  <c r="O109" i="25"/>
  <c r="N109" i="25"/>
  <c r="O108" i="25"/>
  <c r="O105" i="25" s="1"/>
  <c r="O104" i="25" s="1"/>
  <c r="M107" i="25"/>
  <c r="M106" i="25"/>
  <c r="M103" i="25"/>
  <c r="M102" i="25"/>
  <c r="M101" i="25"/>
  <c r="M100" i="25"/>
  <c r="M99" i="25"/>
  <c r="M98" i="25"/>
  <c r="O97" i="25"/>
  <c r="N97" i="25"/>
  <c r="M97" i="25" s="1"/>
  <c r="M96" i="25"/>
  <c r="M95" i="25"/>
  <c r="M94" i="25"/>
  <c r="M93" i="25"/>
  <c r="M92" i="25"/>
  <c r="M91" i="25"/>
  <c r="M90" i="25"/>
  <c r="M89" i="25"/>
  <c r="M88" i="25"/>
  <c r="M87" i="25"/>
  <c r="M86" i="25"/>
  <c r="M85" i="25"/>
  <c r="M84" i="25"/>
  <c r="M83" i="25"/>
  <c r="M82" i="25"/>
  <c r="M81" i="25"/>
  <c r="M80" i="25"/>
  <c r="M79" i="25"/>
  <c r="M78" i="25"/>
  <c r="M77" i="25"/>
  <c r="M76" i="25"/>
  <c r="M75" i="25"/>
  <c r="M74" i="25"/>
  <c r="M73" i="25"/>
  <c r="M72" i="25"/>
  <c r="M71" i="25"/>
  <c r="M70" i="25"/>
  <c r="M69" i="25"/>
  <c r="M68" i="25"/>
  <c r="M67" i="25"/>
  <c r="M66" i="25"/>
  <c r="M65" i="25"/>
  <c r="M64" i="25"/>
  <c r="M63" i="25"/>
  <c r="M62" i="25"/>
  <c r="M61" i="25"/>
  <c r="M60" i="25"/>
  <c r="M59" i="25"/>
  <c r="M58" i="25"/>
  <c r="O57" i="25"/>
  <c r="N57" i="25"/>
  <c r="N56" i="25" s="1"/>
  <c r="M54" i="25"/>
  <c r="M53" i="25"/>
  <c r="M52" i="25"/>
  <c r="M51" i="25"/>
  <c r="M50" i="25"/>
  <c r="M49" i="25"/>
  <c r="O48" i="25"/>
  <c r="N48" i="25"/>
  <c r="M48" i="25" s="1"/>
  <c r="M47" i="25"/>
  <c r="M46" i="25"/>
  <c r="O45" i="25"/>
  <c r="O41" i="25" s="1"/>
  <c r="O40" i="25" s="1"/>
  <c r="O39" i="25" s="1"/>
  <c r="N45" i="25"/>
  <c r="M45" i="25" s="1"/>
  <c r="M44" i="25"/>
  <c r="M43" i="25"/>
  <c r="M42" i="25"/>
  <c r="N41" i="25"/>
  <c r="M38" i="25"/>
  <c r="M37" i="25"/>
  <c r="M36" i="25"/>
  <c r="M35" i="25"/>
  <c r="O34" i="25"/>
  <c r="O33" i="25" s="1"/>
  <c r="N34" i="25"/>
  <c r="N33" i="25"/>
  <c r="M32" i="25"/>
  <c r="M31" i="25"/>
  <c r="M30" i="25"/>
  <c r="M29" i="25"/>
  <c r="M28" i="25"/>
  <c r="M27" i="25"/>
  <c r="M26" i="25"/>
  <c r="M25" i="25"/>
  <c r="M24" i="25"/>
  <c r="M23" i="25"/>
  <c r="M22" i="25"/>
  <c r="M21" i="25"/>
  <c r="M20" i="25"/>
  <c r="M19" i="25"/>
  <c r="M18" i="25"/>
  <c r="O17" i="25"/>
  <c r="O15" i="25" s="1"/>
  <c r="O14" i="25" s="1"/>
  <c r="O13" i="25" s="1"/>
  <c r="N17" i="25"/>
  <c r="M16" i="25"/>
  <c r="K371" i="13" l="1"/>
  <c r="M212" i="25"/>
  <c r="O210" i="25"/>
  <c r="M305" i="25"/>
  <c r="M337" i="25"/>
  <c r="M385" i="25"/>
  <c r="M453" i="25"/>
  <c r="J285" i="25"/>
  <c r="L426" i="25"/>
  <c r="J450" i="25"/>
  <c r="O381" i="25"/>
  <c r="J457" i="25"/>
  <c r="M130" i="25"/>
  <c r="O175" i="25"/>
  <c r="M277" i="25"/>
  <c r="M285" i="25"/>
  <c r="N318" i="25"/>
  <c r="M346" i="25"/>
  <c r="M404" i="25"/>
  <c r="L210" i="25"/>
  <c r="J266" i="25"/>
  <c r="J277" i="25"/>
  <c r="J337" i="25"/>
  <c r="J433" i="25"/>
  <c r="J440" i="25"/>
  <c r="M109" i="25"/>
  <c r="M169" i="25"/>
  <c r="M193" i="25"/>
  <c r="M375" i="25"/>
  <c r="M433" i="25"/>
  <c r="L447" i="25"/>
  <c r="K2671" i="13"/>
  <c r="K2670" i="13"/>
  <c r="K16336" i="13"/>
  <c r="K14630" i="13"/>
  <c r="K14400" i="13" s="1"/>
  <c r="K14170" i="13" s="1"/>
  <c r="K6676" i="13"/>
  <c r="K6446" i="13" s="1"/>
  <c r="K11736" i="13"/>
  <c r="K11506" i="13" s="1"/>
  <c r="K11276" i="13" s="1"/>
  <c r="K7596" i="13"/>
  <c r="K7366" i="13" s="1"/>
  <c r="K2539" i="13"/>
  <c r="K9208" i="13"/>
  <c r="K9436" i="13"/>
  <c r="K9206" i="13" s="1"/>
  <c r="K1388" i="13"/>
  <c r="K238" i="13" s="1"/>
  <c r="K1616" i="13"/>
  <c r="K1386" i="13" s="1"/>
  <c r="K2768" i="13"/>
  <c r="K2996" i="13"/>
  <c r="K2766" i="13" s="1"/>
  <c r="K13118" i="13"/>
  <c r="K12888" i="13" s="1"/>
  <c r="K13346" i="13"/>
  <c r="K13116" i="13" s="1"/>
  <c r="K12886" i="13" s="1"/>
  <c r="K14498" i="13"/>
  <c r="K14726" i="13"/>
  <c r="K14496" i="13" s="1"/>
  <c r="K19558" i="13"/>
  <c r="K19786" i="13"/>
  <c r="K19556" i="13" s="1"/>
  <c r="K4378" i="13"/>
  <c r="K4606" i="13"/>
  <c r="K4376" i="13" s="1"/>
  <c r="K20478" i="13"/>
  <c r="K20706" i="13"/>
  <c r="K20476" i="13" s="1"/>
  <c r="K696" i="13"/>
  <c r="K466" i="13" s="1"/>
  <c r="K10128" i="13"/>
  <c r="K10356" i="13"/>
  <c r="K10126" i="13" s="1"/>
  <c r="K5528" i="13"/>
  <c r="K5756" i="13"/>
  <c r="K5526" i="13" s="1"/>
  <c r="M157" i="25"/>
  <c r="N156" i="25"/>
  <c r="M156" i="25" s="1"/>
  <c r="M397" i="25"/>
  <c r="M362" i="25"/>
  <c r="N175" i="25"/>
  <c r="M57" i="25"/>
  <c r="K175" i="25"/>
  <c r="M17" i="25"/>
  <c r="N55" i="25"/>
  <c r="J359" i="25"/>
  <c r="J15" i="25"/>
  <c r="K14" i="25"/>
  <c r="K137" i="25"/>
  <c r="M133" i="25"/>
  <c r="M150" i="25"/>
  <c r="M168" i="25"/>
  <c r="M178" i="25"/>
  <c r="M185" i="25"/>
  <c r="M254" i="25"/>
  <c r="N382" i="25"/>
  <c r="M382" i="25" s="1"/>
  <c r="M405" i="25"/>
  <c r="M427" i="25"/>
  <c r="N430" i="25"/>
  <c r="M430" i="25" s="1"/>
  <c r="L12" i="25"/>
  <c r="J55" i="25"/>
  <c r="L150" i="25"/>
  <c r="J150" i="25" s="1"/>
  <c r="J169" i="25"/>
  <c r="J187" i="25"/>
  <c r="J194" i="25"/>
  <c r="J17" i="25"/>
  <c r="K33" i="25"/>
  <c r="J56" i="25"/>
  <c r="K119" i="25"/>
  <c r="J125" i="25"/>
  <c r="J130" i="25"/>
  <c r="J133" i="25"/>
  <c r="J139" i="25"/>
  <c r="J146" i="25"/>
  <c r="J168" i="25"/>
  <c r="J178" i="25"/>
  <c r="J185" i="25"/>
  <c r="J254" i="25"/>
  <c r="K318" i="25"/>
  <c r="K382" i="25"/>
  <c r="J382" i="25" s="1"/>
  <c r="J405" i="25"/>
  <c r="J427" i="25"/>
  <c r="K430" i="25"/>
  <c r="M176" i="25"/>
  <c r="N15" i="25"/>
  <c r="M120" i="25"/>
  <c r="M163" i="25"/>
  <c r="M294" i="25"/>
  <c r="M319" i="25"/>
  <c r="M322" i="25"/>
  <c r="N330" i="25"/>
  <c r="M330" i="25" s="1"/>
  <c r="O360" i="25"/>
  <c r="M440" i="25"/>
  <c r="J176" i="25"/>
  <c r="L381" i="25"/>
  <c r="L380" i="25" s="1"/>
  <c r="M33" i="25"/>
  <c r="M34" i="25"/>
  <c r="O56" i="25"/>
  <c r="O55" i="25" s="1"/>
  <c r="O12" i="25" s="1"/>
  <c r="M125" i="25"/>
  <c r="M187" i="25"/>
  <c r="M194" i="25"/>
  <c r="O208" i="25"/>
  <c r="N396" i="25"/>
  <c r="M396" i="25" s="1"/>
  <c r="O447" i="25"/>
  <c r="O380" i="25" s="1"/>
  <c r="M456" i="25"/>
  <c r="J57" i="25"/>
  <c r="L138" i="25"/>
  <c r="L156" i="25"/>
  <c r="L155" i="25" s="1"/>
  <c r="L208" i="25"/>
  <c r="L174" i="25" s="1"/>
  <c r="K330" i="25"/>
  <c r="J330" i="25" s="1"/>
  <c r="L360" i="25"/>
  <c r="L359" i="25" s="1"/>
  <c r="J375" i="25"/>
  <c r="J33" i="25"/>
  <c r="J119" i="25"/>
  <c r="J175" i="25"/>
  <c r="J318" i="25"/>
  <c r="J374" i="25"/>
  <c r="K396" i="25"/>
  <c r="J396" i="25" s="1"/>
  <c r="J404" i="25"/>
  <c r="J193" i="25"/>
  <c r="K40" i="25"/>
  <c r="K108" i="25"/>
  <c r="K162" i="25"/>
  <c r="K210" i="25"/>
  <c r="K447" i="25"/>
  <c r="J447" i="25" s="1"/>
  <c r="O137" i="25"/>
  <c r="O136" i="25" s="1"/>
  <c r="O129" i="25" s="1"/>
  <c r="M145" i="25"/>
  <c r="M41" i="25"/>
  <c r="M138" i="25"/>
  <c r="N137" i="25"/>
  <c r="M318" i="25"/>
  <c r="N450" i="25"/>
  <c r="M457" i="25"/>
  <c r="N40" i="25"/>
  <c r="N108" i="25"/>
  <c r="O119" i="25"/>
  <c r="M119" i="25" s="1"/>
  <c r="M139" i="25"/>
  <c r="M151" i="25"/>
  <c r="N162" i="25"/>
  <c r="N210" i="25"/>
  <c r="M23875" i="13"/>
  <c r="M23873" i="13" s="1"/>
  <c r="M23880" i="13"/>
  <c r="M23878" i="13" s="1"/>
  <c r="M23889" i="13"/>
  <c r="M23886" i="13" s="1"/>
  <c r="M23894" i="13"/>
  <c r="M23901" i="13"/>
  <c r="M23910" i="13"/>
  <c r="M23918" i="13"/>
  <c r="M23845" i="13"/>
  <c r="M23852" i="13"/>
  <c r="M23832" i="13"/>
  <c r="M23804" i="13"/>
  <c r="M23810" i="13"/>
  <c r="M23809" i="13" s="1"/>
  <c r="M23807" i="13" s="1"/>
  <c r="M23602" i="13"/>
  <c r="M23680" i="13"/>
  <c r="M23688" i="13"/>
  <c r="M23659" i="13"/>
  <c r="M23656" i="13" s="1"/>
  <c r="M23664" i="13"/>
  <c r="M23671" i="13"/>
  <c r="M23645" i="13"/>
  <c r="M23643" i="13" s="1"/>
  <c r="M23650" i="13"/>
  <c r="M23648" i="13" s="1"/>
  <c r="M23615" i="13"/>
  <c r="M23622" i="13"/>
  <c r="M23458" i="13"/>
  <c r="M23434" i="13"/>
  <c r="M23441" i="13"/>
  <c r="M23450" i="13"/>
  <c r="M23415" i="13"/>
  <c r="M23413" i="13" s="1"/>
  <c r="M23420" i="13"/>
  <c r="M23418" i="13" s="1"/>
  <c r="M23429" i="13"/>
  <c r="M23426" i="13" s="1"/>
  <c r="M23392" i="13"/>
  <c r="M23372" i="13"/>
  <c r="M23385" i="13"/>
  <c r="M23350" i="13"/>
  <c r="M23349" i="13" s="1"/>
  <c r="M23347" i="13" s="1"/>
  <c r="M23344" i="13"/>
  <c r="J137" i="25" l="1"/>
  <c r="M175" i="25"/>
  <c r="L137" i="25"/>
  <c r="K2538" i="13"/>
  <c r="K2536" i="13"/>
  <c r="K14266" i="13"/>
  <c r="K14036" i="13" s="1"/>
  <c r="K14268" i="13"/>
  <c r="K14038" i="13" s="1"/>
  <c r="K236" i="13"/>
  <c r="M23679" i="13"/>
  <c r="M23909" i="13"/>
  <c r="K329" i="25"/>
  <c r="J329" i="25" s="1"/>
  <c r="N329" i="25"/>
  <c r="M329" i="25" s="1"/>
  <c r="J156" i="25"/>
  <c r="M55" i="25"/>
  <c r="J14" i="25"/>
  <c r="K13" i="25"/>
  <c r="J13" i="25" s="1"/>
  <c r="M23449" i="13"/>
  <c r="M23844" i="13"/>
  <c r="M23831" i="13" s="1"/>
  <c r="M23830" i="13" s="1"/>
  <c r="L136" i="25"/>
  <c r="L129" i="25" s="1"/>
  <c r="L11" i="25" s="1"/>
  <c r="L10" i="25" s="1"/>
  <c r="N426" i="25"/>
  <c r="J360" i="25"/>
  <c r="M15" i="25"/>
  <c r="N14" i="25"/>
  <c r="J430" i="25"/>
  <c r="K426" i="25"/>
  <c r="J426" i="25" s="1"/>
  <c r="M360" i="25"/>
  <c r="O359" i="25"/>
  <c r="M359" i="25" s="1"/>
  <c r="J138" i="25"/>
  <c r="M56" i="25"/>
  <c r="K381" i="25"/>
  <c r="J108" i="25"/>
  <c r="K105" i="25"/>
  <c r="K39" i="25"/>
  <c r="J40" i="25"/>
  <c r="K208" i="25"/>
  <c r="J210" i="25"/>
  <c r="J162" i="25"/>
  <c r="K155" i="25"/>
  <c r="M108" i="25"/>
  <c r="N105" i="25"/>
  <c r="M450" i="25"/>
  <c r="N447" i="25"/>
  <c r="M447" i="25" s="1"/>
  <c r="N39" i="25"/>
  <c r="M40" i="25"/>
  <c r="M137" i="25"/>
  <c r="N208" i="25"/>
  <c r="M210" i="25"/>
  <c r="M162" i="25"/>
  <c r="N155" i="25"/>
  <c r="M155" i="25" s="1"/>
  <c r="M23614" i="13"/>
  <c r="M23601" i="13" s="1"/>
  <c r="M23600" i="13" s="1"/>
  <c r="M23663" i="13"/>
  <c r="M23893" i="13"/>
  <c r="M23433" i="13"/>
  <c r="M23384" i="13"/>
  <c r="M23371" i="13" s="1"/>
  <c r="M23370" i="13" s="1"/>
  <c r="R637" i="19"/>
  <c r="Q637" i="19"/>
  <c r="P637" i="19"/>
  <c r="O637" i="19"/>
  <c r="N637" i="19"/>
  <c r="R632" i="19"/>
  <c r="Q632" i="19"/>
  <c r="P632" i="19"/>
  <c r="O632" i="19"/>
  <c r="N632" i="19"/>
  <c r="M14" i="25" l="1"/>
  <c r="N13" i="25"/>
  <c r="M13" i="25" s="1"/>
  <c r="O174" i="25"/>
  <c r="O11" i="25" s="1"/>
  <c r="O10" i="25" s="1"/>
  <c r="M426" i="25"/>
  <c r="N381" i="25"/>
  <c r="M381" i="25" s="1"/>
  <c r="J39" i="25"/>
  <c r="J105" i="25"/>
  <c r="K104" i="25"/>
  <c r="J104" i="25" s="1"/>
  <c r="J208" i="25"/>
  <c r="K174" i="25"/>
  <c r="J174" i="25" s="1"/>
  <c r="J155" i="25"/>
  <c r="K136" i="25"/>
  <c r="K380" i="25"/>
  <c r="J380" i="25" s="1"/>
  <c r="J381" i="25"/>
  <c r="M208" i="25"/>
  <c r="N174" i="25"/>
  <c r="M105" i="25"/>
  <c r="N104" i="25"/>
  <c r="M104" i="25" s="1"/>
  <c r="M39" i="25"/>
  <c r="N136" i="25"/>
  <c r="N380" i="25"/>
  <c r="M380" i="25" s="1"/>
  <c r="R709" i="19"/>
  <c r="Q709" i="19"/>
  <c r="P709" i="19"/>
  <c r="O709" i="19"/>
  <c r="N709" i="19"/>
  <c r="R704" i="19"/>
  <c r="Q704" i="19"/>
  <c r="P704" i="19"/>
  <c r="O704" i="19"/>
  <c r="N704" i="19"/>
  <c r="R721" i="19"/>
  <c r="Q721" i="19"/>
  <c r="P721" i="19"/>
  <c r="O721" i="19"/>
  <c r="N721" i="19"/>
  <c r="R716" i="19"/>
  <c r="Q716" i="19"/>
  <c r="P716" i="19"/>
  <c r="O716" i="19"/>
  <c r="N716" i="19"/>
  <c r="R733" i="19"/>
  <c r="Q733" i="19"/>
  <c r="P733" i="19"/>
  <c r="O733" i="19"/>
  <c r="N733" i="19"/>
  <c r="R728" i="19"/>
  <c r="Q728" i="19"/>
  <c r="P728" i="19"/>
  <c r="O728" i="19"/>
  <c r="N728" i="19"/>
  <c r="R781" i="19"/>
  <c r="Q781" i="19"/>
  <c r="P781" i="19"/>
  <c r="O781" i="19"/>
  <c r="N781" i="19"/>
  <c r="R776" i="19"/>
  <c r="Q776" i="19"/>
  <c r="P776" i="19"/>
  <c r="O776" i="19"/>
  <c r="N776" i="19"/>
  <c r="M174" i="25" l="1"/>
  <c r="J136" i="25"/>
  <c r="K129" i="25"/>
  <c r="J129" i="25" s="1"/>
  <c r="K12" i="25"/>
  <c r="M136" i="25"/>
  <c r="N129" i="25"/>
  <c r="M129" i="25" s="1"/>
  <c r="N12" i="25"/>
  <c r="R817" i="19"/>
  <c r="Q817" i="19"/>
  <c r="P817" i="19"/>
  <c r="O817" i="19"/>
  <c r="N817" i="19"/>
  <c r="R812" i="19"/>
  <c r="Q812" i="19"/>
  <c r="P812" i="19"/>
  <c r="O812" i="19"/>
  <c r="N812" i="19"/>
  <c r="R829" i="19"/>
  <c r="Q829" i="19"/>
  <c r="P829" i="19"/>
  <c r="O829" i="19"/>
  <c r="N829" i="19"/>
  <c r="R824" i="19"/>
  <c r="Q824" i="19"/>
  <c r="P824" i="19"/>
  <c r="O824" i="19"/>
  <c r="N824" i="19"/>
  <c r="R846" i="19"/>
  <c r="Q846" i="19"/>
  <c r="P846" i="19"/>
  <c r="O846" i="19"/>
  <c r="N846" i="19"/>
  <c r="R845" i="19"/>
  <c r="Q845" i="19"/>
  <c r="P845" i="19"/>
  <c r="O845" i="19"/>
  <c r="N845" i="19"/>
  <c r="R844" i="19"/>
  <c r="Q844" i="19"/>
  <c r="P844" i="19"/>
  <c r="O844" i="19"/>
  <c r="N844" i="19"/>
  <c r="R842" i="19"/>
  <c r="Q842" i="19"/>
  <c r="P842" i="19"/>
  <c r="O842" i="19"/>
  <c r="N842" i="19"/>
  <c r="R841" i="19"/>
  <c r="Q841" i="19"/>
  <c r="P841" i="19"/>
  <c r="O841" i="19"/>
  <c r="N841" i="19"/>
  <c r="R839" i="19"/>
  <c r="Q839" i="19"/>
  <c r="P839" i="19"/>
  <c r="O839" i="19"/>
  <c r="N839" i="19"/>
  <c r="R836" i="19"/>
  <c r="Q836" i="19"/>
  <c r="P836" i="19"/>
  <c r="O836" i="19"/>
  <c r="N836" i="19"/>
  <c r="R853" i="19"/>
  <c r="Q853" i="19"/>
  <c r="P853" i="19"/>
  <c r="O853" i="19"/>
  <c r="N853" i="19"/>
  <c r="R949" i="19"/>
  <c r="Q949" i="19"/>
  <c r="P949" i="19"/>
  <c r="O949" i="19"/>
  <c r="N949" i="19"/>
  <c r="R944" i="19"/>
  <c r="Q944" i="19"/>
  <c r="P944" i="19"/>
  <c r="O944" i="19"/>
  <c r="N944" i="19"/>
  <c r="R998" i="19"/>
  <c r="Q998" i="19"/>
  <c r="P998" i="19"/>
  <c r="O998" i="19"/>
  <c r="R997" i="19"/>
  <c r="Q997" i="19"/>
  <c r="P997" i="19"/>
  <c r="O997" i="19"/>
  <c r="R992" i="19"/>
  <c r="Q992" i="19"/>
  <c r="P992" i="19"/>
  <c r="O992" i="19"/>
  <c r="N998" i="19"/>
  <c r="N997" i="19"/>
  <c r="N992" i="19"/>
  <c r="R1010" i="19"/>
  <c r="Q1010" i="19"/>
  <c r="P1010" i="19"/>
  <c r="O1010" i="19"/>
  <c r="N1010" i="19"/>
  <c r="R1009" i="19"/>
  <c r="Q1009" i="19"/>
  <c r="P1009" i="19"/>
  <c r="O1009" i="19"/>
  <c r="N1009" i="19"/>
  <c r="R1004" i="19"/>
  <c r="Q1004" i="19"/>
  <c r="P1004" i="19"/>
  <c r="O1004" i="19"/>
  <c r="N1004" i="19"/>
  <c r="K11" i="25" l="1"/>
  <c r="J12" i="25"/>
  <c r="N11" i="25"/>
  <c r="M12" i="25"/>
  <c r="R1022" i="19"/>
  <c r="Q1022" i="19"/>
  <c r="P1022" i="19"/>
  <c r="O1022" i="19"/>
  <c r="N1022" i="19"/>
  <c r="R1021" i="19"/>
  <c r="Q1021" i="19"/>
  <c r="P1021" i="19"/>
  <c r="O1021" i="19"/>
  <c r="N1021" i="19"/>
  <c r="R1016" i="19"/>
  <c r="Q1016" i="19"/>
  <c r="P1016" i="19"/>
  <c r="O1016" i="19"/>
  <c r="N1016" i="19"/>
  <c r="R1034" i="19"/>
  <c r="Q1034" i="19"/>
  <c r="P1034" i="19"/>
  <c r="O1034" i="19"/>
  <c r="N1034" i="19"/>
  <c r="R1033" i="19"/>
  <c r="Q1033" i="19"/>
  <c r="P1033" i="19"/>
  <c r="O1033" i="19"/>
  <c r="N1033" i="19"/>
  <c r="R1028" i="19"/>
  <c r="Q1028" i="19"/>
  <c r="P1028" i="19"/>
  <c r="O1028" i="19"/>
  <c r="N1028" i="19"/>
  <c r="R1046" i="19"/>
  <c r="Q1046" i="19"/>
  <c r="P1046" i="19"/>
  <c r="O1046" i="19"/>
  <c r="N1046" i="19"/>
  <c r="R1045" i="19"/>
  <c r="Q1045" i="19"/>
  <c r="P1045" i="19"/>
  <c r="O1045" i="19"/>
  <c r="N1045" i="19"/>
  <c r="R1040" i="19"/>
  <c r="Q1040" i="19"/>
  <c r="P1040" i="19"/>
  <c r="O1040" i="19"/>
  <c r="N1040" i="19"/>
  <c r="R1070" i="19"/>
  <c r="Q1070" i="19"/>
  <c r="P1070" i="19"/>
  <c r="O1070" i="19"/>
  <c r="N1070" i="19"/>
  <c r="R1069" i="19"/>
  <c r="Q1069" i="19"/>
  <c r="P1069" i="19"/>
  <c r="O1069" i="19"/>
  <c r="N1069" i="19"/>
  <c r="R1064" i="19"/>
  <c r="Q1064" i="19"/>
  <c r="P1064" i="19"/>
  <c r="O1064" i="19"/>
  <c r="N1064" i="19"/>
  <c r="R1082" i="19"/>
  <c r="Q1082" i="19"/>
  <c r="P1082" i="19"/>
  <c r="O1082" i="19"/>
  <c r="N1082" i="19"/>
  <c r="R1081" i="19"/>
  <c r="Q1081" i="19"/>
  <c r="P1081" i="19"/>
  <c r="O1081" i="19"/>
  <c r="N1081" i="19"/>
  <c r="R1076" i="19"/>
  <c r="Q1076" i="19"/>
  <c r="P1076" i="19"/>
  <c r="O1076" i="19"/>
  <c r="N1076" i="19"/>
  <c r="R1094" i="19"/>
  <c r="Q1094" i="19"/>
  <c r="P1094" i="19"/>
  <c r="O1094" i="19"/>
  <c r="N1094" i="19"/>
  <c r="R1093" i="19"/>
  <c r="Q1093" i="19"/>
  <c r="P1093" i="19"/>
  <c r="O1093" i="19"/>
  <c r="N1093" i="19"/>
  <c r="R1088" i="19"/>
  <c r="Q1088" i="19"/>
  <c r="P1088" i="19"/>
  <c r="O1088" i="19"/>
  <c r="N1088" i="19"/>
  <c r="R1106" i="19"/>
  <c r="Q1106" i="19"/>
  <c r="P1106" i="19"/>
  <c r="O1106" i="19"/>
  <c r="N1106" i="19"/>
  <c r="R1105" i="19"/>
  <c r="Q1105" i="19"/>
  <c r="P1105" i="19"/>
  <c r="O1105" i="19"/>
  <c r="N1105" i="19"/>
  <c r="R1100" i="19"/>
  <c r="Q1100" i="19"/>
  <c r="P1100" i="19"/>
  <c r="O1100" i="19"/>
  <c r="N1100" i="19"/>
  <c r="R1118" i="19"/>
  <c r="Q1118" i="19"/>
  <c r="P1118" i="19"/>
  <c r="O1118" i="19"/>
  <c r="N1118" i="19"/>
  <c r="R1117" i="19"/>
  <c r="Q1117" i="19"/>
  <c r="P1117" i="19"/>
  <c r="O1117" i="19"/>
  <c r="N1117" i="19"/>
  <c r="R1112" i="19"/>
  <c r="Q1112" i="19"/>
  <c r="P1112" i="19"/>
  <c r="O1112" i="19"/>
  <c r="N1112" i="19"/>
  <c r="R1130" i="19"/>
  <c r="Q1130" i="19"/>
  <c r="P1130" i="19"/>
  <c r="O1130" i="19"/>
  <c r="R1129" i="19"/>
  <c r="Q1129" i="19"/>
  <c r="P1129" i="19"/>
  <c r="O1129" i="19"/>
  <c r="R1124" i="19"/>
  <c r="Q1124" i="19"/>
  <c r="P1124" i="19"/>
  <c r="O1124" i="19"/>
  <c r="N1130" i="19"/>
  <c r="N1129" i="19"/>
  <c r="N1124" i="19"/>
  <c r="R1144" i="19"/>
  <c r="R1143" i="19"/>
  <c r="Q1143" i="19"/>
  <c r="P1143" i="19"/>
  <c r="O1143" i="19"/>
  <c r="R1142" i="19"/>
  <c r="Q1142" i="19"/>
  <c r="P1142" i="19"/>
  <c r="O1142" i="19"/>
  <c r="R1141" i="19"/>
  <c r="Q1141" i="19"/>
  <c r="P1141" i="19"/>
  <c r="O1141" i="19"/>
  <c r="R1136" i="19"/>
  <c r="Q1136" i="19"/>
  <c r="P1136" i="19"/>
  <c r="O1136" i="19"/>
  <c r="N1143" i="19"/>
  <c r="N1142" i="19"/>
  <c r="N1141" i="19"/>
  <c r="N1136" i="19"/>
  <c r="R1154" i="19"/>
  <c r="Q1154" i="19"/>
  <c r="P1154" i="19"/>
  <c r="O1154" i="19"/>
  <c r="N1154" i="19"/>
  <c r="R1153" i="19"/>
  <c r="Q1153" i="19"/>
  <c r="P1153" i="19"/>
  <c r="O1153" i="19"/>
  <c r="N1153" i="19"/>
  <c r="R1148" i="19"/>
  <c r="Q1148" i="19"/>
  <c r="P1148" i="19"/>
  <c r="O1148" i="19"/>
  <c r="N1148" i="19"/>
  <c r="R1180" i="19"/>
  <c r="R1179" i="19"/>
  <c r="Q1179" i="19"/>
  <c r="P1179" i="19"/>
  <c r="O1179" i="19"/>
  <c r="N1179" i="19"/>
  <c r="R1178" i="19"/>
  <c r="Q1178" i="19"/>
  <c r="P1178" i="19"/>
  <c r="O1178" i="19"/>
  <c r="N1178" i="19"/>
  <c r="R1177" i="19"/>
  <c r="Q1177" i="19"/>
  <c r="P1177" i="19"/>
  <c r="O1177" i="19"/>
  <c r="N1177" i="19"/>
  <c r="R1172" i="19"/>
  <c r="Q1172" i="19"/>
  <c r="P1172" i="19"/>
  <c r="O1172" i="19"/>
  <c r="N1172" i="19"/>
  <c r="K10" i="25" l="1"/>
  <c r="J10" i="25" s="1"/>
  <c r="J11" i="25"/>
  <c r="N10" i="25"/>
  <c r="M10" i="25" s="1"/>
  <c r="M11" i="25"/>
  <c r="R1202" i="19"/>
  <c r="Q1202" i="19"/>
  <c r="P1202" i="19"/>
  <c r="O1202" i="19"/>
  <c r="N1202" i="19"/>
  <c r="R1201" i="19"/>
  <c r="Q1201" i="19"/>
  <c r="P1201" i="19"/>
  <c r="O1201" i="19"/>
  <c r="N1201" i="19"/>
  <c r="R1196" i="19"/>
  <c r="Q1196" i="19"/>
  <c r="P1196" i="19"/>
  <c r="O1196" i="19"/>
  <c r="N1196" i="19"/>
  <c r="R1214" i="19"/>
  <c r="Q1214" i="19"/>
  <c r="P1214" i="19"/>
  <c r="O1214" i="19"/>
  <c r="N1214" i="19"/>
  <c r="R1213" i="19"/>
  <c r="Q1213" i="19"/>
  <c r="P1213" i="19"/>
  <c r="O1213" i="19"/>
  <c r="N1213" i="19"/>
  <c r="R1208" i="19"/>
  <c r="Q1208" i="19"/>
  <c r="P1208" i="19"/>
  <c r="O1208" i="19"/>
  <c r="N1208" i="19"/>
  <c r="O1230" i="19"/>
  <c r="O1229" i="19"/>
  <c r="O1228" i="19"/>
  <c r="O1225" i="19"/>
  <c r="O1220" i="19"/>
  <c r="N1230" i="19"/>
  <c r="N1229" i="19"/>
  <c r="N1228" i="19"/>
  <c r="N1225" i="19"/>
  <c r="N1220" i="19"/>
  <c r="O1242" i="19"/>
  <c r="N1242" i="19"/>
  <c r="O1241" i="19"/>
  <c r="N1241" i="19"/>
  <c r="O1240" i="19"/>
  <c r="N1240" i="19"/>
  <c r="O1238" i="19"/>
  <c r="N1238" i="19"/>
  <c r="O1237" i="19"/>
  <c r="N1237" i="19"/>
  <c r="O1232" i="19"/>
  <c r="N1232" i="19"/>
  <c r="J1110" i="19"/>
  <c r="J1109" i="19"/>
  <c r="J1108" i="19"/>
  <c r="J1107" i="19"/>
  <c r="J1106" i="19"/>
  <c r="J1105" i="19"/>
  <c r="J1104" i="19"/>
  <c r="J1103" i="19"/>
  <c r="J1102" i="19"/>
  <c r="J1101" i="19"/>
  <c r="J1100" i="19"/>
  <c r="J1099" i="19"/>
  <c r="J1098" i="19"/>
  <c r="J1097" i="19"/>
  <c r="J1096" i="19"/>
  <c r="J1095" i="19"/>
  <c r="J1094" i="19"/>
  <c r="J1093" i="19"/>
  <c r="J1092" i="19"/>
  <c r="J1091" i="19"/>
  <c r="J1090" i="19"/>
  <c r="J1089" i="19"/>
  <c r="J1088" i="19"/>
  <c r="J1087" i="19"/>
  <c r="J1086" i="19"/>
  <c r="J1085" i="19"/>
  <c r="J1084" i="19"/>
  <c r="J1083" i="19"/>
  <c r="J1082" i="19"/>
  <c r="J1081" i="19"/>
  <c r="J1080" i="19"/>
  <c r="J1079" i="19"/>
  <c r="J1078" i="19"/>
  <c r="J1077" i="19"/>
  <c r="J1076" i="19"/>
  <c r="J1075" i="19"/>
  <c r="J1074" i="19"/>
  <c r="J1073" i="19"/>
  <c r="J1072" i="19"/>
  <c r="J1071" i="19"/>
  <c r="J1070" i="19"/>
  <c r="J1069" i="19"/>
  <c r="J1068" i="19"/>
  <c r="J1067" i="19"/>
  <c r="J1066" i="19"/>
  <c r="J1065" i="19"/>
  <c r="J1064" i="19"/>
  <c r="J1063" i="19"/>
  <c r="J1050" i="19" l="1"/>
  <c r="J1049" i="19"/>
  <c r="J1048" i="19"/>
  <c r="J1047" i="19"/>
  <c r="J1046" i="19"/>
  <c r="J1045" i="19"/>
  <c r="J1044" i="19"/>
  <c r="J1043" i="19"/>
  <c r="J1042" i="19"/>
  <c r="J1041" i="19"/>
  <c r="J1040" i="19"/>
  <c r="J1039" i="19"/>
  <c r="J1038" i="19"/>
  <c r="J1037" i="19"/>
  <c r="J1036" i="19"/>
  <c r="J1035" i="19"/>
  <c r="J1034" i="19"/>
  <c r="J1033" i="19"/>
  <c r="J1032" i="19"/>
  <c r="J1031" i="19"/>
  <c r="J1030" i="19"/>
  <c r="J1029" i="19"/>
  <c r="J1028" i="19"/>
  <c r="J1027" i="19"/>
  <c r="J1026" i="19"/>
  <c r="J1025" i="19"/>
  <c r="J1024" i="19"/>
  <c r="J1023" i="19"/>
  <c r="J1022" i="19"/>
  <c r="J1021" i="19"/>
  <c r="J1020" i="19"/>
  <c r="J1019" i="19"/>
  <c r="J1018" i="19"/>
  <c r="J1017" i="19"/>
  <c r="J1016" i="19"/>
  <c r="J1015" i="19"/>
  <c r="J1014" i="19"/>
  <c r="J1013" i="19"/>
  <c r="J1012" i="19"/>
  <c r="J1011" i="19"/>
  <c r="J1010" i="19"/>
  <c r="J1009" i="19"/>
  <c r="J1008" i="19"/>
  <c r="J1007" i="19"/>
  <c r="J1006" i="19"/>
  <c r="J1005" i="19"/>
  <c r="J1004" i="19"/>
  <c r="J1003" i="19"/>
  <c r="J1002" i="19"/>
  <c r="J1001" i="19"/>
  <c r="J1000" i="19"/>
  <c r="J999" i="19"/>
  <c r="J998" i="19"/>
  <c r="J997" i="19"/>
  <c r="J996" i="19"/>
  <c r="J995" i="19"/>
  <c r="J994" i="19"/>
  <c r="J993" i="19"/>
  <c r="J992" i="19"/>
  <c r="J991" i="19"/>
  <c r="J858" i="19"/>
  <c r="J857" i="19"/>
  <c r="J856" i="19"/>
  <c r="J855" i="19"/>
  <c r="J854" i="19"/>
  <c r="J853" i="19"/>
  <c r="J852" i="19"/>
  <c r="J851" i="19"/>
  <c r="J850" i="19"/>
  <c r="J849" i="19"/>
  <c r="J848" i="19"/>
  <c r="J847" i="19"/>
  <c r="J846" i="19"/>
  <c r="J845" i="19"/>
  <c r="J844" i="19"/>
  <c r="J843" i="19"/>
  <c r="J842" i="19"/>
  <c r="J841" i="19"/>
  <c r="J840" i="19"/>
  <c r="J839" i="19"/>
  <c r="J838" i="19"/>
  <c r="J837" i="19"/>
  <c r="J836" i="19"/>
  <c r="J835" i="19"/>
  <c r="J834" i="19"/>
  <c r="J833" i="19"/>
  <c r="J832" i="19"/>
  <c r="J831" i="19"/>
  <c r="J830" i="19"/>
  <c r="J829" i="19"/>
  <c r="J828" i="19"/>
  <c r="J827" i="19"/>
  <c r="J826" i="19"/>
  <c r="J825" i="19"/>
  <c r="J824" i="19"/>
  <c r="J823" i="19"/>
  <c r="J822" i="19"/>
  <c r="J821" i="19"/>
  <c r="J820" i="19"/>
  <c r="J819" i="19"/>
  <c r="J818" i="19"/>
  <c r="J817" i="19"/>
  <c r="J816" i="19"/>
  <c r="J815" i="19"/>
  <c r="J814" i="19"/>
  <c r="J813" i="19"/>
  <c r="J812" i="19"/>
  <c r="J811" i="19"/>
  <c r="J810" i="19"/>
  <c r="J809" i="19"/>
  <c r="J808" i="19"/>
  <c r="J807" i="19"/>
  <c r="J806" i="19"/>
  <c r="J805" i="19"/>
  <c r="J804" i="19"/>
  <c r="J803" i="19"/>
  <c r="J802" i="19"/>
  <c r="R801" i="19"/>
  <c r="Q801" i="19"/>
  <c r="P801" i="19"/>
  <c r="O801" i="19"/>
  <c r="N801" i="19"/>
  <c r="J801" i="19"/>
  <c r="J800" i="19"/>
  <c r="R799" i="19"/>
  <c r="Q799" i="19"/>
  <c r="P799" i="19"/>
  <c r="O799" i="19"/>
  <c r="N799" i="19"/>
  <c r="J799" i="19"/>
  <c r="J798" i="19"/>
  <c r="J797" i="19"/>
  <c r="J796" i="19"/>
  <c r="J795" i="19"/>
  <c r="J794" i="19"/>
  <c r="J793" i="19"/>
  <c r="J792" i="19"/>
  <c r="J791" i="19"/>
  <c r="J790" i="19"/>
  <c r="J789" i="19"/>
  <c r="J788" i="19"/>
  <c r="R787" i="19"/>
  <c r="Q787" i="19"/>
  <c r="P787" i="19"/>
  <c r="O787" i="19"/>
  <c r="N787" i="19"/>
  <c r="J787" i="19"/>
  <c r="U457" i="25" l="1"/>
  <c r="T457" i="25"/>
  <c r="T456" i="25" s="1"/>
  <c r="S457" i="25"/>
  <c r="S456" i="25" s="1"/>
  <c r="U456" i="25"/>
  <c r="U453" i="25"/>
  <c r="U450" i="25" s="1"/>
  <c r="T453" i="25"/>
  <c r="T450" i="25" s="1"/>
  <c r="S453" i="25"/>
  <c r="S450" i="25" s="1"/>
  <c r="U440" i="25"/>
  <c r="T440" i="25"/>
  <c r="S440" i="25"/>
  <c r="U433" i="25"/>
  <c r="U430" i="25" s="1"/>
  <c r="T433" i="25"/>
  <c r="T430" i="25" s="1"/>
  <c r="S433" i="25"/>
  <c r="S430" i="25" s="1"/>
  <c r="U427" i="25"/>
  <c r="T427" i="25"/>
  <c r="S427" i="25"/>
  <c r="U405" i="25"/>
  <c r="U404" i="25" s="1"/>
  <c r="T405" i="25"/>
  <c r="T404" i="25" s="1"/>
  <c r="S405" i="25"/>
  <c r="S404" i="25" s="1"/>
  <c r="U397" i="25"/>
  <c r="T397" i="25"/>
  <c r="S397" i="25"/>
  <c r="U385" i="25"/>
  <c r="U382" i="25" s="1"/>
  <c r="T385" i="25"/>
  <c r="T382" i="25" s="1"/>
  <c r="S385" i="25"/>
  <c r="S382" i="25" s="1"/>
  <c r="U375" i="25"/>
  <c r="U374" i="25" s="1"/>
  <c r="T375" i="25"/>
  <c r="T374" i="25" s="1"/>
  <c r="S375" i="25"/>
  <c r="S374" i="25" s="1"/>
  <c r="U362" i="25"/>
  <c r="U360" i="25" s="1"/>
  <c r="U359" i="25" s="1"/>
  <c r="T362" i="25"/>
  <c r="T360" i="25" s="1"/>
  <c r="T359" i="25" s="1"/>
  <c r="S362" i="25"/>
  <c r="S360" i="25" s="1"/>
  <c r="S359" i="25" s="1"/>
  <c r="U346" i="25"/>
  <c r="T346" i="25"/>
  <c r="T330" i="25" s="1"/>
  <c r="T329" i="25" s="1"/>
  <c r="S346" i="25"/>
  <c r="U337" i="25"/>
  <c r="T337" i="25"/>
  <c r="S337" i="25"/>
  <c r="U330" i="25"/>
  <c r="U329" i="25" s="1"/>
  <c r="U322" i="25"/>
  <c r="T322" i="25"/>
  <c r="S322" i="25"/>
  <c r="U319" i="25"/>
  <c r="U318" i="25" s="1"/>
  <c r="T319" i="25"/>
  <c r="S319" i="25"/>
  <c r="U305" i="25"/>
  <c r="T305" i="25"/>
  <c r="S305" i="25"/>
  <c r="U294" i="25"/>
  <c r="T294" i="25"/>
  <c r="S294" i="25"/>
  <c r="U285" i="25"/>
  <c r="T285" i="25"/>
  <c r="S285" i="25"/>
  <c r="U277" i="25"/>
  <c r="T277" i="25"/>
  <c r="S277" i="25"/>
  <c r="U266" i="25"/>
  <c r="T266" i="25"/>
  <c r="T210" i="25" s="1"/>
  <c r="S266" i="25"/>
  <c r="U254" i="25"/>
  <c r="T254" i="25"/>
  <c r="S254" i="25"/>
  <c r="U230" i="25"/>
  <c r="T230" i="25"/>
  <c r="S230" i="25"/>
  <c r="U212" i="25"/>
  <c r="T212" i="25"/>
  <c r="S212" i="25"/>
  <c r="U194" i="25"/>
  <c r="U193" i="25" s="1"/>
  <c r="T194" i="25"/>
  <c r="T193" i="25" s="1"/>
  <c r="S194" i="25"/>
  <c r="S193" i="25" s="1"/>
  <c r="U187" i="25"/>
  <c r="U185" i="25" s="1"/>
  <c r="T187" i="25"/>
  <c r="T185" i="25" s="1"/>
  <c r="S187" i="25"/>
  <c r="S185" i="25" s="1"/>
  <c r="U178" i="25"/>
  <c r="U176" i="25" s="1"/>
  <c r="T178" i="25"/>
  <c r="T176" i="25" s="1"/>
  <c r="S178" i="25"/>
  <c r="S176" i="25" s="1"/>
  <c r="U169" i="25"/>
  <c r="U168" i="25" s="1"/>
  <c r="T169" i="25"/>
  <c r="T168" i="25" s="1"/>
  <c r="S169" i="25"/>
  <c r="S168" i="25" s="1"/>
  <c r="U163" i="25"/>
  <c r="U162" i="25" s="1"/>
  <c r="T163" i="25"/>
  <c r="T162" i="25" s="1"/>
  <c r="S163" i="25"/>
  <c r="S162" i="25"/>
  <c r="U157" i="25"/>
  <c r="U156" i="25" s="1"/>
  <c r="T157" i="25"/>
  <c r="T156" i="25" s="1"/>
  <c r="T155" i="25" s="1"/>
  <c r="S157" i="25"/>
  <c r="S156" i="25" s="1"/>
  <c r="U151" i="25"/>
  <c r="U150" i="25" s="1"/>
  <c r="T151" i="25"/>
  <c r="T150" i="25" s="1"/>
  <c r="S151" i="25"/>
  <c r="S150" i="25" s="1"/>
  <c r="U146" i="25"/>
  <c r="U145" i="25" s="1"/>
  <c r="T146" i="25"/>
  <c r="T145" i="25" s="1"/>
  <c r="S146" i="25"/>
  <c r="S145" i="25" s="1"/>
  <c r="U139" i="25"/>
  <c r="U138" i="25" s="1"/>
  <c r="T139" i="25"/>
  <c r="T138" i="25" s="1"/>
  <c r="S139" i="25"/>
  <c r="S138" i="25" s="1"/>
  <c r="S137" i="25" s="1"/>
  <c r="U133" i="25"/>
  <c r="T133" i="25"/>
  <c r="S133" i="25"/>
  <c r="U130" i="25"/>
  <c r="T130" i="25"/>
  <c r="S130" i="25"/>
  <c r="U125" i="25"/>
  <c r="T125" i="25"/>
  <c r="S125" i="25"/>
  <c r="U120" i="25"/>
  <c r="T120" i="25"/>
  <c r="S120" i="25"/>
  <c r="S119" i="25" s="1"/>
  <c r="U109" i="25"/>
  <c r="U108" i="25" s="1"/>
  <c r="U105" i="25" s="1"/>
  <c r="U104" i="25" s="1"/>
  <c r="T109" i="25"/>
  <c r="T108" i="25" s="1"/>
  <c r="T105" i="25" s="1"/>
  <c r="T104" i="25" s="1"/>
  <c r="S109" i="25"/>
  <c r="S108" i="25" s="1"/>
  <c r="S105" i="25" s="1"/>
  <c r="S104" i="25" s="1"/>
  <c r="U97" i="25"/>
  <c r="T97" i="25"/>
  <c r="S97" i="25"/>
  <c r="U57" i="25"/>
  <c r="U56" i="25" s="1"/>
  <c r="U55" i="25" s="1"/>
  <c r="T57" i="25"/>
  <c r="T56" i="25" s="1"/>
  <c r="T55" i="25" s="1"/>
  <c r="S57" i="25"/>
  <c r="S56" i="25" s="1"/>
  <c r="S55" i="25" s="1"/>
  <c r="U48" i="25"/>
  <c r="T48" i="25"/>
  <c r="S48" i="25"/>
  <c r="U45" i="25"/>
  <c r="T45" i="25"/>
  <c r="S45" i="25"/>
  <c r="U34" i="25"/>
  <c r="U33" i="25" s="1"/>
  <c r="T34" i="25"/>
  <c r="T33" i="25" s="1"/>
  <c r="S34" i="25"/>
  <c r="S33" i="25" s="1"/>
  <c r="U17" i="25"/>
  <c r="U15" i="25" s="1"/>
  <c r="U14" i="25" s="1"/>
  <c r="T17" i="25"/>
  <c r="T15" i="25" s="1"/>
  <c r="T14" i="25" s="1"/>
  <c r="T13" i="25" s="1"/>
  <c r="S17" i="25"/>
  <c r="S15" i="25" s="1"/>
  <c r="S14" i="25" s="1"/>
  <c r="T175" i="25" l="1"/>
  <c r="S41" i="25"/>
  <c r="S40" i="25" s="1"/>
  <c r="S39" i="25" s="1"/>
  <c r="T318" i="25"/>
  <c r="T208" i="25" s="1"/>
  <c r="T174" i="25" s="1"/>
  <c r="J10" i="26" s="1"/>
  <c r="T41" i="25"/>
  <c r="T40" i="25" s="1"/>
  <c r="T39" i="25" s="1"/>
  <c r="U119" i="25"/>
  <c r="S210" i="25"/>
  <c r="T137" i="25"/>
  <c r="T136" i="25" s="1"/>
  <c r="T129" i="25" s="1"/>
  <c r="U447" i="25"/>
  <c r="T12" i="25"/>
  <c r="J7" i="26" s="1"/>
  <c r="U41" i="25"/>
  <c r="U40" i="25" s="1"/>
  <c r="U39" i="25" s="1"/>
  <c r="T119" i="25"/>
  <c r="U210" i="25"/>
  <c r="U208" i="25" s="1"/>
  <c r="U396" i="25"/>
  <c r="T447" i="25"/>
  <c r="S13" i="25"/>
  <c r="S12" i="25" s="1"/>
  <c r="I7" i="26" s="1"/>
  <c r="S155" i="25"/>
  <c r="S175" i="25"/>
  <c r="S330" i="25"/>
  <c r="S329" i="25" s="1"/>
  <c r="S396" i="25"/>
  <c r="S381" i="25" s="1"/>
  <c r="T426" i="25"/>
  <c r="S426" i="25"/>
  <c r="S136" i="25"/>
  <c r="S318" i="25"/>
  <c r="S208" i="25" s="1"/>
  <c r="T396" i="25"/>
  <c r="T381" i="25" s="1"/>
  <c r="U426" i="25"/>
  <c r="U13" i="25"/>
  <c r="S129" i="25"/>
  <c r="I9" i="26" s="1"/>
  <c r="U137" i="25"/>
  <c r="U155" i="25"/>
  <c r="U175" i="25"/>
  <c r="U174" i="25" s="1"/>
  <c r="K10" i="26" s="1"/>
  <c r="S447" i="25"/>
  <c r="T11" i="25" l="1"/>
  <c r="J6" i="26" s="1"/>
  <c r="J9" i="26"/>
  <c r="U381" i="25"/>
  <c r="U380" i="25" s="1"/>
  <c r="T380" i="25"/>
  <c r="T10" i="25"/>
  <c r="S380" i="25"/>
  <c r="I22" i="26" s="1"/>
  <c r="S174" i="25"/>
  <c r="U12" i="25"/>
  <c r="K7" i="26" s="1"/>
  <c r="U136" i="25"/>
  <c r="U129" i="25" s="1"/>
  <c r="K9" i="26" s="1"/>
  <c r="S11" i="25" l="1"/>
  <c r="I6" i="26" s="1"/>
  <c r="I10" i="26"/>
  <c r="U11" i="25"/>
  <c r="S10" i="25"/>
  <c r="J714" i="19"/>
  <c r="J713" i="19"/>
  <c r="J712" i="19"/>
  <c r="J711" i="19"/>
  <c r="J710" i="19"/>
  <c r="J709" i="19"/>
  <c r="J708" i="19"/>
  <c r="J707" i="19"/>
  <c r="J706" i="19"/>
  <c r="J705" i="19"/>
  <c r="J704" i="19"/>
  <c r="J703" i="19"/>
  <c r="J726" i="19"/>
  <c r="J725" i="19"/>
  <c r="J724" i="19"/>
  <c r="J723" i="19"/>
  <c r="J722" i="19"/>
  <c r="J721" i="19"/>
  <c r="J720" i="19"/>
  <c r="J719" i="19"/>
  <c r="J718" i="19"/>
  <c r="J717" i="19"/>
  <c r="J716" i="19"/>
  <c r="J715" i="19"/>
  <c r="J738" i="19"/>
  <c r="J737" i="19"/>
  <c r="J736" i="19"/>
  <c r="J735" i="19"/>
  <c r="J734" i="19"/>
  <c r="J733" i="19"/>
  <c r="J732" i="19"/>
  <c r="J731" i="19"/>
  <c r="J730" i="19"/>
  <c r="J729" i="19"/>
  <c r="J728" i="19"/>
  <c r="J727" i="19"/>
  <c r="N354" i="19"/>
  <c r="N352" i="19"/>
  <c r="N351" i="19"/>
  <c r="N350" i="19"/>
  <c r="N349" i="19"/>
  <c r="N344" i="19"/>
  <c r="N342" i="19"/>
  <c r="N341" i="19"/>
  <c r="N340" i="19"/>
  <c r="N339" i="19"/>
  <c r="N338" i="19"/>
  <c r="N337" i="19"/>
  <c r="N332" i="19"/>
  <c r="N316" i="19"/>
  <c r="N315" i="19"/>
  <c r="N314" i="19"/>
  <c r="N313" i="19"/>
  <c r="N308" i="19"/>
  <c r="N306" i="19"/>
  <c r="N305" i="19"/>
  <c r="N304" i="19"/>
  <c r="N303" i="19"/>
  <c r="N302" i="19"/>
  <c r="N301" i="19"/>
  <c r="N296" i="19"/>
  <c r="J426" i="19"/>
  <c r="J425" i="19"/>
  <c r="J424" i="19"/>
  <c r="J423" i="19"/>
  <c r="J422" i="19"/>
  <c r="J421" i="19"/>
  <c r="J420" i="19"/>
  <c r="J419" i="19"/>
  <c r="J418" i="19"/>
  <c r="J417" i="19"/>
  <c r="J416" i="19"/>
  <c r="J415" i="19"/>
  <c r="J414" i="19"/>
  <c r="J413" i="19"/>
  <c r="J412" i="19"/>
  <c r="J411" i="19"/>
  <c r="J410" i="19"/>
  <c r="J409" i="19"/>
  <c r="J408" i="19"/>
  <c r="J407" i="19"/>
  <c r="J406" i="19"/>
  <c r="J405" i="19"/>
  <c r="J404" i="19"/>
  <c r="J403" i="19"/>
  <c r="J402" i="19"/>
  <c r="J401" i="19"/>
  <c r="J400" i="19"/>
  <c r="J399" i="19"/>
  <c r="J398" i="19"/>
  <c r="J397" i="19"/>
  <c r="J396" i="19"/>
  <c r="J395" i="19"/>
  <c r="J394" i="19"/>
  <c r="J393" i="19"/>
  <c r="J392" i="19"/>
  <c r="J391" i="19"/>
  <c r="J390" i="19"/>
  <c r="J389" i="19"/>
  <c r="J388" i="19"/>
  <c r="J387" i="19"/>
  <c r="J386" i="19"/>
  <c r="J385" i="19"/>
  <c r="J384" i="19"/>
  <c r="J383" i="19"/>
  <c r="J382" i="19"/>
  <c r="J381" i="19"/>
  <c r="J380" i="19"/>
  <c r="J379" i="19"/>
  <c r="J221" i="19"/>
  <c r="J219" i="19"/>
  <c r="J218" i="19"/>
  <c r="J217" i="19"/>
  <c r="J216" i="19"/>
  <c r="J215" i="19"/>
  <c r="J214" i="19"/>
  <c r="J213" i="19"/>
  <c r="J212" i="19"/>
  <c r="J211" i="19"/>
  <c r="R210" i="19"/>
  <c r="Q210" i="19"/>
  <c r="P210" i="19"/>
  <c r="O210" i="19"/>
  <c r="N210" i="19"/>
  <c r="J210" i="19"/>
  <c r="J209" i="19"/>
  <c r="R208" i="19"/>
  <c r="Q208" i="19"/>
  <c r="P208" i="19"/>
  <c r="O208" i="19"/>
  <c r="N208" i="19"/>
  <c r="J207" i="19"/>
  <c r="J206" i="19"/>
  <c r="J205" i="19"/>
  <c r="J204" i="19"/>
  <c r="J203" i="19"/>
  <c r="J202" i="19"/>
  <c r="J201" i="19"/>
  <c r="J200" i="19"/>
  <c r="J199" i="19"/>
  <c r="R198" i="19"/>
  <c r="Q198" i="19"/>
  <c r="P198" i="19"/>
  <c r="O198" i="19"/>
  <c r="N198" i="19"/>
  <c r="J198" i="19"/>
  <c r="J197" i="19"/>
  <c r="R196" i="19"/>
  <c r="Q196" i="19"/>
  <c r="P196" i="19"/>
  <c r="O196" i="19"/>
  <c r="N196" i="19"/>
  <c r="J195" i="19"/>
  <c r="J194" i="19"/>
  <c r="J193" i="19"/>
  <c r="J192" i="19"/>
  <c r="J191" i="19"/>
  <c r="J190" i="19"/>
  <c r="J189" i="19"/>
  <c r="J188" i="19"/>
  <c r="J187" i="19"/>
  <c r="R186" i="19"/>
  <c r="Q186" i="19"/>
  <c r="P186" i="19"/>
  <c r="O186" i="19"/>
  <c r="N186" i="19"/>
  <c r="J186" i="19"/>
  <c r="J185" i="19"/>
  <c r="R184" i="19"/>
  <c r="Q184" i="19"/>
  <c r="P184" i="19"/>
  <c r="O184" i="19"/>
  <c r="N184" i="19"/>
  <c r="J183" i="19"/>
  <c r="J182" i="19"/>
  <c r="J181" i="19"/>
  <c r="J180" i="19"/>
  <c r="J179" i="19"/>
  <c r="J178" i="19"/>
  <c r="J177" i="19"/>
  <c r="J176" i="19"/>
  <c r="J175" i="19"/>
  <c r="R174" i="19"/>
  <c r="Q174" i="19"/>
  <c r="P174" i="19"/>
  <c r="O174" i="19"/>
  <c r="N174" i="19"/>
  <c r="J174" i="19"/>
  <c r="N113" i="19"/>
  <c r="N112" i="19"/>
  <c r="N111" i="19"/>
  <c r="N110" i="19"/>
  <c r="N109" i="19"/>
  <c r="N108" i="19"/>
  <c r="U10" i="25" l="1"/>
  <c r="K6" i="26"/>
  <c r="N117" i="19"/>
  <c r="O123" i="19"/>
  <c r="O122" i="19"/>
  <c r="O121" i="19"/>
  <c r="O120" i="19"/>
  <c r="N123" i="19"/>
  <c r="N122" i="19"/>
  <c r="N121" i="19"/>
  <c r="N120" i="19"/>
  <c r="M24615" i="13" l="1"/>
  <c r="L24615" i="13"/>
  <c r="K24615" i="13"/>
  <c r="K20475" i="13" s="1"/>
  <c r="K19555" i="13" s="1"/>
  <c r="K235" i="13" s="1"/>
  <c r="J24615" i="13"/>
  <c r="I24615" i="13"/>
  <c r="M24614" i="13"/>
  <c r="L24614" i="13"/>
  <c r="K24614" i="13"/>
  <c r="K20474" i="13" s="1"/>
  <c r="K19554" i="13" s="1"/>
  <c r="K234" i="13" s="1"/>
  <c r="J24614" i="13"/>
  <c r="I24614" i="13"/>
  <c r="M24613" i="13"/>
  <c r="L24613" i="13"/>
  <c r="K24613" i="13"/>
  <c r="K20473" i="13" s="1"/>
  <c r="K19553" i="13" s="1"/>
  <c r="K233" i="13" s="1"/>
  <c r="J24613" i="13"/>
  <c r="I24613" i="13"/>
  <c r="M24612" i="13"/>
  <c r="L24612" i="13"/>
  <c r="K24612" i="13"/>
  <c r="K20472" i="13" s="1"/>
  <c r="K19552" i="13" s="1"/>
  <c r="K232" i="13" s="1"/>
  <c r="J24612" i="13"/>
  <c r="I24612" i="13"/>
  <c r="M24611" i="13"/>
  <c r="L24611" i="13"/>
  <c r="K24611" i="13"/>
  <c r="K20471" i="13" s="1"/>
  <c r="K19551" i="13" s="1"/>
  <c r="K231" i="13" s="1"/>
  <c r="J24611" i="13"/>
  <c r="I24611" i="13"/>
  <c r="M24610" i="13"/>
  <c r="L24610" i="13"/>
  <c r="K24610" i="13"/>
  <c r="K20470" i="13" s="1"/>
  <c r="K19550" i="13" s="1"/>
  <c r="K230" i="13" s="1"/>
  <c r="J24610" i="13"/>
  <c r="I24610" i="13"/>
  <c r="M24609" i="13"/>
  <c r="L24609" i="13"/>
  <c r="K24609" i="13"/>
  <c r="K20469" i="13" s="1"/>
  <c r="K19549" i="13" s="1"/>
  <c r="K229" i="13" s="1"/>
  <c r="J24609" i="13"/>
  <c r="I24609" i="13"/>
  <c r="M24607" i="13"/>
  <c r="L24607" i="13"/>
  <c r="K24607" i="13"/>
  <c r="K20467" i="13" s="1"/>
  <c r="K19547" i="13" s="1"/>
  <c r="K227" i="13" s="1"/>
  <c r="J24607" i="13"/>
  <c r="I24607" i="13"/>
  <c r="M24606" i="13"/>
  <c r="L24606" i="13"/>
  <c r="K24606" i="13"/>
  <c r="K20466" i="13" s="1"/>
  <c r="K19546" i="13" s="1"/>
  <c r="K226" i="13" s="1"/>
  <c r="J24606" i="13"/>
  <c r="I24606" i="13"/>
  <c r="M24605" i="13"/>
  <c r="L24605" i="13"/>
  <c r="K24605" i="13"/>
  <c r="K20465" i="13" s="1"/>
  <c r="K19545" i="13" s="1"/>
  <c r="K225" i="13" s="1"/>
  <c r="J24605" i="13"/>
  <c r="I24605" i="13"/>
  <c r="M24604" i="13"/>
  <c r="L24604" i="13"/>
  <c r="K24604" i="13"/>
  <c r="K20464" i="13" s="1"/>
  <c r="K19544" i="13" s="1"/>
  <c r="K224" i="13" s="1"/>
  <c r="J24604" i="13"/>
  <c r="I24604" i="13"/>
  <c r="M24603" i="13"/>
  <c r="L24603" i="13"/>
  <c r="K24603" i="13"/>
  <c r="K20463" i="13" s="1"/>
  <c r="K19543" i="13" s="1"/>
  <c r="K223" i="13" s="1"/>
  <c r="J24603" i="13"/>
  <c r="I24603" i="13"/>
  <c r="M24602" i="13"/>
  <c r="L24602" i="13"/>
  <c r="K24602" i="13"/>
  <c r="K20462" i="13" s="1"/>
  <c r="K19542" i="13" s="1"/>
  <c r="K222" i="13" s="1"/>
  <c r="J24602" i="13"/>
  <c r="I24602" i="13"/>
  <c r="M24601" i="13"/>
  <c r="L24601" i="13"/>
  <c r="K24601" i="13"/>
  <c r="K20461" i="13" s="1"/>
  <c r="K19541" i="13" s="1"/>
  <c r="K221" i="13" s="1"/>
  <c r="J24601" i="13"/>
  <c r="I24601" i="13"/>
  <c r="M24598" i="13"/>
  <c r="L24598" i="13"/>
  <c r="K24598" i="13"/>
  <c r="K20458" i="13" s="1"/>
  <c r="K19538" i="13" s="1"/>
  <c r="K218" i="13" s="1"/>
  <c r="J24598" i="13"/>
  <c r="I24598" i="13"/>
  <c r="M24597" i="13"/>
  <c r="L24597" i="13"/>
  <c r="K24597" i="13"/>
  <c r="K20457" i="13" s="1"/>
  <c r="K19537" i="13" s="1"/>
  <c r="K217" i="13" s="1"/>
  <c r="J24597" i="13"/>
  <c r="I24597" i="13"/>
  <c r="M24596" i="13"/>
  <c r="L24596" i="13"/>
  <c r="K24596" i="13"/>
  <c r="K20456" i="13" s="1"/>
  <c r="K19536" i="13" s="1"/>
  <c r="K216" i="13" s="1"/>
  <c r="J24596" i="13"/>
  <c r="I24596" i="13"/>
  <c r="M24595" i="13"/>
  <c r="L24595" i="13"/>
  <c r="K24595" i="13"/>
  <c r="K20455" i="13" s="1"/>
  <c r="K19535" i="13" s="1"/>
  <c r="K215" i="13" s="1"/>
  <c r="J24595" i="13"/>
  <c r="I24595" i="13"/>
  <c r="M24594" i="13"/>
  <c r="L24594" i="13"/>
  <c r="K24594" i="13"/>
  <c r="K20454" i="13" s="1"/>
  <c r="K19534" i="13" s="1"/>
  <c r="K214" i="13" s="1"/>
  <c r="J24594" i="13"/>
  <c r="I24594" i="13"/>
  <c r="M24593" i="13"/>
  <c r="L24593" i="13"/>
  <c r="K24593" i="13"/>
  <c r="K20453" i="13" s="1"/>
  <c r="K19533" i="13" s="1"/>
  <c r="K213" i="13" s="1"/>
  <c r="J24593" i="13"/>
  <c r="I24593" i="13"/>
  <c r="M24592" i="13"/>
  <c r="L24592" i="13"/>
  <c r="K24592" i="13"/>
  <c r="K20452" i="13" s="1"/>
  <c r="K19532" i="13" s="1"/>
  <c r="K212" i="13" s="1"/>
  <c r="J24592" i="13"/>
  <c r="I24592" i="13"/>
  <c r="M24590" i="13"/>
  <c r="L24590" i="13"/>
  <c r="K24590" i="13"/>
  <c r="K20450" i="13" s="1"/>
  <c r="K19530" i="13" s="1"/>
  <c r="K210" i="13" s="1"/>
  <c r="J24590" i="13"/>
  <c r="I24590" i="13"/>
  <c r="M24589" i="13"/>
  <c r="L24589" i="13"/>
  <c r="K24589" i="13"/>
  <c r="K20449" i="13" s="1"/>
  <c r="K19529" i="13" s="1"/>
  <c r="K209" i="13" s="1"/>
  <c r="J24589" i="13"/>
  <c r="I24589" i="13"/>
  <c r="M24588" i="13"/>
  <c r="L24588" i="13"/>
  <c r="K24588" i="13"/>
  <c r="K20448" i="13" s="1"/>
  <c r="K19528" i="13" s="1"/>
  <c r="K208" i="13" s="1"/>
  <c r="J24588" i="13"/>
  <c r="I24588" i="13"/>
  <c r="M24587" i="13"/>
  <c r="L24587" i="13"/>
  <c r="K24587" i="13"/>
  <c r="K20447" i="13" s="1"/>
  <c r="K19527" i="13" s="1"/>
  <c r="K207" i="13" s="1"/>
  <c r="J24587" i="13"/>
  <c r="I24587" i="13"/>
  <c r="M24586" i="13"/>
  <c r="L24586" i="13"/>
  <c r="K24586" i="13"/>
  <c r="K20446" i="13" s="1"/>
  <c r="K19526" i="13" s="1"/>
  <c r="K206" i="13" s="1"/>
  <c r="J24586" i="13"/>
  <c r="I24586" i="13"/>
  <c r="M24585" i="13"/>
  <c r="L24585" i="13"/>
  <c r="K24585" i="13"/>
  <c r="K20445" i="13" s="1"/>
  <c r="K19525" i="13" s="1"/>
  <c r="K205" i="13" s="1"/>
  <c r="J24585" i="13"/>
  <c r="I24585" i="13"/>
  <c r="M24582" i="13"/>
  <c r="L24582" i="13"/>
  <c r="K24582" i="13"/>
  <c r="K20442" i="13" s="1"/>
  <c r="K19522" i="13" s="1"/>
  <c r="K202" i="13" s="1"/>
  <c r="J24582" i="13"/>
  <c r="I24582" i="13"/>
  <c r="M24581" i="13"/>
  <c r="L24581" i="13"/>
  <c r="K24581" i="13"/>
  <c r="K20441" i="13" s="1"/>
  <c r="K19521" i="13" s="1"/>
  <c r="K201" i="13" s="1"/>
  <c r="J24581" i="13"/>
  <c r="I24581" i="13"/>
  <c r="M24580" i="13"/>
  <c r="L24580" i="13"/>
  <c r="K24580" i="13"/>
  <c r="K20440" i="13" s="1"/>
  <c r="K19520" i="13" s="1"/>
  <c r="K200" i="13" s="1"/>
  <c r="J24580" i="13"/>
  <c r="I24580" i="13"/>
  <c r="M24578" i="13"/>
  <c r="L24578" i="13"/>
  <c r="K24578" i="13"/>
  <c r="K20438" i="13" s="1"/>
  <c r="K19518" i="13" s="1"/>
  <c r="K198" i="13" s="1"/>
  <c r="J24578" i="13"/>
  <c r="I24578" i="13"/>
  <c r="M24577" i="13"/>
  <c r="L24577" i="13"/>
  <c r="K24577" i="13"/>
  <c r="K20437" i="13" s="1"/>
  <c r="K19517" i="13" s="1"/>
  <c r="K197" i="13" s="1"/>
  <c r="J24577" i="13"/>
  <c r="I24577" i="13"/>
  <c r="M24575" i="13"/>
  <c r="L24575" i="13"/>
  <c r="K24575" i="13"/>
  <c r="K20435" i="13" s="1"/>
  <c r="K19515" i="13" s="1"/>
  <c r="K195" i="13" s="1"/>
  <c r="J24575" i="13"/>
  <c r="I24575" i="13"/>
  <c r="M24574" i="13"/>
  <c r="L24574" i="13"/>
  <c r="K24574" i="13"/>
  <c r="K20434" i="13" s="1"/>
  <c r="K19514" i="13" s="1"/>
  <c r="K194" i="13" s="1"/>
  <c r="J24574" i="13"/>
  <c r="I24574" i="13"/>
  <c r="M24573" i="13"/>
  <c r="L24573" i="13"/>
  <c r="K24573" i="13"/>
  <c r="K20433" i="13" s="1"/>
  <c r="K19513" i="13" s="1"/>
  <c r="K193" i="13" s="1"/>
  <c r="J24573" i="13"/>
  <c r="I24573" i="13"/>
  <c r="M24572" i="13"/>
  <c r="L24572" i="13"/>
  <c r="K24572" i="13"/>
  <c r="K20432" i="13" s="1"/>
  <c r="K19512" i="13" s="1"/>
  <c r="K192" i="13" s="1"/>
  <c r="J24572" i="13"/>
  <c r="I24572" i="13"/>
  <c r="M24571" i="13"/>
  <c r="L24571" i="13"/>
  <c r="K24571" i="13"/>
  <c r="K20431" i="13" s="1"/>
  <c r="K19511" i="13" s="1"/>
  <c r="K191" i="13" s="1"/>
  <c r="J24571" i="13"/>
  <c r="I24571" i="13"/>
  <c r="M24569" i="13"/>
  <c r="L24569" i="13"/>
  <c r="K24569" i="13"/>
  <c r="K20429" i="13" s="1"/>
  <c r="K19509" i="13" s="1"/>
  <c r="K189" i="13" s="1"/>
  <c r="J24569" i="13"/>
  <c r="I24569" i="13"/>
  <c r="M24567" i="13"/>
  <c r="L24567" i="13"/>
  <c r="K24567" i="13"/>
  <c r="K20427" i="13" s="1"/>
  <c r="K19507" i="13" s="1"/>
  <c r="K187" i="13" s="1"/>
  <c r="J24567" i="13"/>
  <c r="I24567" i="13"/>
  <c r="M24566" i="13"/>
  <c r="L24566" i="13"/>
  <c r="K24566" i="13"/>
  <c r="K20426" i="13" s="1"/>
  <c r="K19506" i="13" s="1"/>
  <c r="K186" i="13" s="1"/>
  <c r="J24566" i="13"/>
  <c r="I24566" i="13"/>
  <c r="M24564" i="13"/>
  <c r="L24564" i="13"/>
  <c r="K24564" i="13"/>
  <c r="K20424" i="13" s="1"/>
  <c r="K19504" i="13" s="1"/>
  <c r="K184" i="13" s="1"/>
  <c r="J24564" i="13"/>
  <c r="I24564" i="13"/>
  <c r="M24562" i="13"/>
  <c r="L24562" i="13"/>
  <c r="K24562" i="13"/>
  <c r="K20422" i="13" s="1"/>
  <c r="K19502" i="13" s="1"/>
  <c r="K182" i="13" s="1"/>
  <c r="J24562" i="13"/>
  <c r="I24562" i="13"/>
  <c r="M24561" i="13"/>
  <c r="L24561" i="13"/>
  <c r="K24561" i="13"/>
  <c r="K20421" i="13" s="1"/>
  <c r="K19501" i="13" s="1"/>
  <c r="K181" i="13" s="1"/>
  <c r="J24561" i="13"/>
  <c r="I24561" i="13"/>
  <c r="M24560" i="13"/>
  <c r="L24560" i="13"/>
  <c r="K24560" i="13"/>
  <c r="K20420" i="13" s="1"/>
  <c r="K19500" i="13" s="1"/>
  <c r="K180" i="13" s="1"/>
  <c r="J24560" i="13"/>
  <c r="I24560" i="13"/>
  <c r="M24559" i="13"/>
  <c r="L24559" i="13"/>
  <c r="K24559" i="13"/>
  <c r="K20419" i="13" s="1"/>
  <c r="K19499" i="13" s="1"/>
  <c r="K179" i="13" s="1"/>
  <c r="J24559" i="13"/>
  <c r="I24559" i="13"/>
  <c r="M24558" i="13"/>
  <c r="L24558" i="13"/>
  <c r="K24558" i="13"/>
  <c r="K20418" i="13" s="1"/>
  <c r="K19498" i="13" s="1"/>
  <c r="K178" i="13" s="1"/>
  <c r="J24558" i="13"/>
  <c r="I24558" i="13"/>
  <c r="M24557" i="13"/>
  <c r="L24557" i="13"/>
  <c r="K24557" i="13"/>
  <c r="K20417" i="13" s="1"/>
  <c r="K19497" i="13" s="1"/>
  <c r="K177" i="13" s="1"/>
  <c r="J24557" i="13"/>
  <c r="I24557" i="13"/>
  <c r="M24556" i="13"/>
  <c r="L24556" i="13"/>
  <c r="K24556" i="13"/>
  <c r="K20416" i="13" s="1"/>
  <c r="K19496" i="13" s="1"/>
  <c r="K176" i="13" s="1"/>
  <c r="J24556" i="13"/>
  <c r="I24556" i="13"/>
  <c r="M24555" i="13"/>
  <c r="L24555" i="13"/>
  <c r="K24555" i="13"/>
  <c r="K20415" i="13" s="1"/>
  <c r="K19495" i="13" s="1"/>
  <c r="K175" i="13" s="1"/>
  <c r="J24555" i="13"/>
  <c r="I24555" i="13"/>
  <c r="M24554" i="13"/>
  <c r="L24554" i="13"/>
  <c r="K24554" i="13"/>
  <c r="K20414" i="13" s="1"/>
  <c r="K19494" i="13" s="1"/>
  <c r="K174" i="13" s="1"/>
  <c r="J24554" i="13"/>
  <c r="I24554" i="13"/>
  <c r="M24553" i="13"/>
  <c r="L24553" i="13"/>
  <c r="K24553" i="13"/>
  <c r="K20413" i="13" s="1"/>
  <c r="K19493" i="13" s="1"/>
  <c r="K173" i="13" s="1"/>
  <c r="J24553" i="13"/>
  <c r="I24553" i="13"/>
  <c r="M24552" i="13"/>
  <c r="L24552" i="13"/>
  <c r="K24552" i="13"/>
  <c r="K20412" i="13" s="1"/>
  <c r="K19492" i="13" s="1"/>
  <c r="K172" i="13" s="1"/>
  <c r="J24552" i="13"/>
  <c r="I24552" i="13"/>
  <c r="M24551" i="13"/>
  <c r="L24551" i="13"/>
  <c r="K24551" i="13"/>
  <c r="K20411" i="13" s="1"/>
  <c r="K19491" i="13" s="1"/>
  <c r="K171" i="13" s="1"/>
  <c r="J24551" i="13"/>
  <c r="I24551" i="13"/>
  <c r="M24550" i="13"/>
  <c r="L24550" i="13"/>
  <c r="K24550" i="13"/>
  <c r="K20410" i="13" s="1"/>
  <c r="K19490" i="13" s="1"/>
  <c r="K170" i="13" s="1"/>
  <c r="J24550" i="13"/>
  <c r="I24550" i="13"/>
  <c r="M24549" i="13"/>
  <c r="L24549" i="13"/>
  <c r="K24549" i="13"/>
  <c r="K20409" i="13" s="1"/>
  <c r="K19489" i="13" s="1"/>
  <c r="K169" i="13" s="1"/>
  <c r="J24549" i="13"/>
  <c r="I24549" i="13"/>
  <c r="M24548" i="13"/>
  <c r="L24548" i="13"/>
  <c r="K24548" i="13"/>
  <c r="K20408" i="13" s="1"/>
  <c r="K19488" i="13" s="1"/>
  <c r="K168" i="13" s="1"/>
  <c r="J24548" i="13"/>
  <c r="I24548" i="13"/>
  <c r="M24547" i="13"/>
  <c r="L24547" i="13"/>
  <c r="K24547" i="13"/>
  <c r="K20407" i="13" s="1"/>
  <c r="K19487" i="13" s="1"/>
  <c r="K167" i="13" s="1"/>
  <c r="J24547" i="13"/>
  <c r="I24547" i="13"/>
  <c r="M24546" i="13"/>
  <c r="L24546" i="13"/>
  <c r="K24546" i="13"/>
  <c r="K20406" i="13" s="1"/>
  <c r="K19486" i="13" s="1"/>
  <c r="K166" i="13" s="1"/>
  <c r="J24546" i="13"/>
  <c r="I24546" i="13"/>
  <c r="M24545" i="13"/>
  <c r="L24545" i="13"/>
  <c r="K24545" i="13"/>
  <c r="K20405" i="13" s="1"/>
  <c r="K19485" i="13" s="1"/>
  <c r="K165" i="13" s="1"/>
  <c r="J24545" i="13"/>
  <c r="I24545" i="13"/>
  <c r="M24544" i="13"/>
  <c r="L24544" i="13"/>
  <c r="K24544" i="13"/>
  <c r="K20404" i="13" s="1"/>
  <c r="K19484" i="13" s="1"/>
  <c r="K164" i="13" s="1"/>
  <c r="J24544" i="13"/>
  <c r="I24544" i="13"/>
  <c r="M24543" i="13"/>
  <c r="L24543" i="13"/>
  <c r="K24543" i="13"/>
  <c r="K20403" i="13" s="1"/>
  <c r="K19483" i="13" s="1"/>
  <c r="K163" i="13" s="1"/>
  <c r="J24543" i="13"/>
  <c r="I24543" i="13"/>
  <c r="M24541" i="13"/>
  <c r="L24541" i="13"/>
  <c r="K24541" i="13"/>
  <c r="K20401" i="13" s="1"/>
  <c r="K19481" i="13" s="1"/>
  <c r="K161" i="13" s="1"/>
  <c r="J24541" i="13"/>
  <c r="I24541" i="13"/>
  <c r="M24540" i="13"/>
  <c r="L24540" i="13"/>
  <c r="K24540" i="13"/>
  <c r="K20400" i="13" s="1"/>
  <c r="K19480" i="13" s="1"/>
  <c r="K160" i="13" s="1"/>
  <c r="J24540" i="13"/>
  <c r="I24540" i="13"/>
  <c r="M24539" i="13"/>
  <c r="L24539" i="13"/>
  <c r="K24539" i="13"/>
  <c r="K20399" i="13" s="1"/>
  <c r="K19479" i="13" s="1"/>
  <c r="K159" i="13" s="1"/>
  <c r="J24539" i="13"/>
  <c r="I24539" i="13"/>
  <c r="M24538" i="13"/>
  <c r="L24538" i="13"/>
  <c r="K24538" i="13"/>
  <c r="K20398" i="13" s="1"/>
  <c r="K19478" i="13" s="1"/>
  <c r="K158" i="13" s="1"/>
  <c r="J24538" i="13"/>
  <c r="I24538" i="13"/>
  <c r="M24537" i="13"/>
  <c r="L24537" i="13"/>
  <c r="K24537" i="13"/>
  <c r="K20397" i="13" s="1"/>
  <c r="K19477" i="13" s="1"/>
  <c r="K157" i="13" s="1"/>
  <c r="J24537" i="13"/>
  <c r="I24537" i="13"/>
  <c r="M24536" i="13"/>
  <c r="L24536" i="13"/>
  <c r="K24536" i="13"/>
  <c r="K20396" i="13" s="1"/>
  <c r="K19476" i="13" s="1"/>
  <c r="K156" i="13" s="1"/>
  <c r="J24536" i="13"/>
  <c r="I24536" i="13"/>
  <c r="M24533" i="13"/>
  <c r="L24533" i="13"/>
  <c r="K24533" i="13"/>
  <c r="K20393" i="13" s="1"/>
  <c r="K19473" i="13" s="1"/>
  <c r="K153" i="13" s="1"/>
  <c r="J24533" i="13"/>
  <c r="I24533" i="13"/>
  <c r="M24532" i="13"/>
  <c r="L24532" i="13"/>
  <c r="K24532" i="13"/>
  <c r="K20392" i="13" s="1"/>
  <c r="K19472" i="13" s="1"/>
  <c r="K152" i="13" s="1"/>
  <c r="J24532" i="13"/>
  <c r="I24532" i="13"/>
  <c r="M24531" i="13"/>
  <c r="L24531" i="13"/>
  <c r="K24531" i="13"/>
  <c r="K20391" i="13" s="1"/>
  <c r="K19471" i="13" s="1"/>
  <c r="K151" i="13" s="1"/>
  <c r="J24531" i="13"/>
  <c r="I24531" i="13"/>
  <c r="M24530" i="13"/>
  <c r="L24530" i="13"/>
  <c r="K24530" i="13"/>
  <c r="K20390" i="13" s="1"/>
  <c r="K19470" i="13" s="1"/>
  <c r="K150" i="13" s="1"/>
  <c r="J24530" i="13"/>
  <c r="I24530" i="13"/>
  <c r="M24529" i="13"/>
  <c r="L24529" i="13"/>
  <c r="K24529" i="13"/>
  <c r="K20389" i="13" s="1"/>
  <c r="K19469" i="13" s="1"/>
  <c r="K149" i="13" s="1"/>
  <c r="J24529" i="13"/>
  <c r="I24529" i="13"/>
  <c r="M24528" i="13"/>
  <c r="L24528" i="13"/>
  <c r="K24528" i="13"/>
  <c r="K20388" i="13" s="1"/>
  <c r="K19468" i="13" s="1"/>
  <c r="K148" i="13" s="1"/>
  <c r="J24528" i="13"/>
  <c r="I24528" i="13"/>
  <c r="M24527" i="13"/>
  <c r="L24527" i="13"/>
  <c r="K24527" i="13"/>
  <c r="K20387" i="13" s="1"/>
  <c r="K19467" i="13" s="1"/>
  <c r="K147" i="13" s="1"/>
  <c r="J24527" i="13"/>
  <c r="I24527" i="13"/>
  <c r="M24526" i="13"/>
  <c r="L24526" i="13"/>
  <c r="K24526" i="13"/>
  <c r="K20386" i="13" s="1"/>
  <c r="K19466" i="13" s="1"/>
  <c r="K146" i="13" s="1"/>
  <c r="J24526" i="13"/>
  <c r="I24526" i="13"/>
  <c r="M24525" i="13"/>
  <c r="L24525" i="13"/>
  <c r="K24525" i="13"/>
  <c r="K20385" i="13" s="1"/>
  <c r="K19465" i="13" s="1"/>
  <c r="K145" i="13" s="1"/>
  <c r="J24525" i="13"/>
  <c r="I24525" i="13"/>
  <c r="M24524" i="13"/>
  <c r="L24524" i="13"/>
  <c r="K24524" i="13"/>
  <c r="K20384" i="13" s="1"/>
  <c r="K19464" i="13" s="1"/>
  <c r="K144" i="13" s="1"/>
  <c r="J24524" i="13"/>
  <c r="I24524" i="13"/>
  <c r="M24523" i="13"/>
  <c r="L24523" i="13"/>
  <c r="K24523" i="13"/>
  <c r="K20383" i="13" s="1"/>
  <c r="K19463" i="13" s="1"/>
  <c r="K143" i="13" s="1"/>
  <c r="J24523" i="13"/>
  <c r="I24523" i="13"/>
  <c r="M24519" i="13"/>
  <c r="L24519" i="13"/>
  <c r="K24519" i="13"/>
  <c r="K20379" i="13" s="1"/>
  <c r="K19459" i="13" s="1"/>
  <c r="K139" i="13" s="1"/>
  <c r="J24519" i="13"/>
  <c r="I24519" i="13"/>
  <c r="M24518" i="13"/>
  <c r="L24518" i="13"/>
  <c r="K24518" i="13"/>
  <c r="K20378" i="13" s="1"/>
  <c r="K19458" i="13" s="1"/>
  <c r="K138" i="13" s="1"/>
  <c r="J24518" i="13"/>
  <c r="I24518" i="13"/>
  <c r="M24517" i="13"/>
  <c r="L24517" i="13"/>
  <c r="K24517" i="13"/>
  <c r="K20377" i="13" s="1"/>
  <c r="K19457" i="13" s="1"/>
  <c r="K137" i="13" s="1"/>
  <c r="J24517" i="13"/>
  <c r="I24517" i="13"/>
  <c r="M24516" i="13"/>
  <c r="L24516" i="13"/>
  <c r="K24516" i="13"/>
  <c r="K20376" i="13" s="1"/>
  <c r="K19456" i="13" s="1"/>
  <c r="K136" i="13" s="1"/>
  <c r="J24516" i="13"/>
  <c r="I24516" i="13"/>
  <c r="M24515" i="13"/>
  <c r="L24515" i="13"/>
  <c r="K24515" i="13"/>
  <c r="K20375" i="13" s="1"/>
  <c r="K19455" i="13" s="1"/>
  <c r="K135" i="13" s="1"/>
  <c r="J24515" i="13"/>
  <c r="I24515" i="13"/>
  <c r="M24514" i="13"/>
  <c r="L24514" i="13"/>
  <c r="K24514" i="13"/>
  <c r="K20374" i="13" s="1"/>
  <c r="K19454" i="13" s="1"/>
  <c r="K134" i="13" s="1"/>
  <c r="J24514" i="13"/>
  <c r="I24514" i="13"/>
  <c r="M24513" i="13"/>
  <c r="L24513" i="13"/>
  <c r="K24513" i="13"/>
  <c r="K20373" i="13" s="1"/>
  <c r="K19453" i="13" s="1"/>
  <c r="K133" i="13" s="1"/>
  <c r="J24513" i="13"/>
  <c r="I24513" i="13"/>
  <c r="M24512" i="13"/>
  <c r="L24512" i="13"/>
  <c r="K24512" i="13"/>
  <c r="K20372" i="13" s="1"/>
  <c r="K19452" i="13" s="1"/>
  <c r="K132" i="13" s="1"/>
  <c r="J24512" i="13"/>
  <c r="I24512" i="13"/>
  <c r="M24511" i="13"/>
  <c r="L24511" i="13"/>
  <c r="K24511" i="13"/>
  <c r="K20371" i="13" s="1"/>
  <c r="K19451" i="13" s="1"/>
  <c r="K131" i="13" s="1"/>
  <c r="J24511" i="13"/>
  <c r="I24511" i="13"/>
  <c r="M24510" i="13"/>
  <c r="L24510" i="13"/>
  <c r="K24510" i="13"/>
  <c r="K20370" i="13" s="1"/>
  <c r="K19450" i="13" s="1"/>
  <c r="K130" i="13" s="1"/>
  <c r="J24510" i="13"/>
  <c r="I24510" i="13"/>
  <c r="M24509" i="13"/>
  <c r="L24509" i="13"/>
  <c r="K24509" i="13"/>
  <c r="K20369" i="13" s="1"/>
  <c r="K19449" i="13" s="1"/>
  <c r="K129" i="13" s="1"/>
  <c r="J24509" i="13"/>
  <c r="I24509" i="13"/>
  <c r="M24508" i="13"/>
  <c r="L24508" i="13"/>
  <c r="K24508" i="13"/>
  <c r="K20368" i="13" s="1"/>
  <c r="K19448" i="13" s="1"/>
  <c r="K128" i="13" s="1"/>
  <c r="J24508" i="13"/>
  <c r="I24508" i="13"/>
  <c r="M24507" i="13"/>
  <c r="L24507" i="13"/>
  <c r="K24507" i="13"/>
  <c r="K20367" i="13" s="1"/>
  <c r="K19447" i="13" s="1"/>
  <c r="K127" i="13" s="1"/>
  <c r="J24507" i="13"/>
  <c r="I24507" i="13"/>
  <c r="M24506" i="13"/>
  <c r="L24506" i="13"/>
  <c r="K24506" i="13"/>
  <c r="K20366" i="13" s="1"/>
  <c r="K19446" i="13" s="1"/>
  <c r="K126" i="13" s="1"/>
  <c r="J24506" i="13"/>
  <c r="I24506" i="13"/>
  <c r="M24505" i="13"/>
  <c r="L24505" i="13"/>
  <c r="K24505" i="13"/>
  <c r="K20365" i="13" s="1"/>
  <c r="K19445" i="13" s="1"/>
  <c r="K125" i="13" s="1"/>
  <c r="J24505" i="13"/>
  <c r="I24505" i="13"/>
  <c r="M24504" i="13"/>
  <c r="L24504" i="13"/>
  <c r="K24504" i="13"/>
  <c r="K20364" i="13" s="1"/>
  <c r="K19444" i="13" s="1"/>
  <c r="K124" i="13" s="1"/>
  <c r="J24504" i="13"/>
  <c r="I24504" i="13"/>
  <c r="M24503" i="13"/>
  <c r="L24503" i="13"/>
  <c r="K24503" i="13"/>
  <c r="K20363" i="13" s="1"/>
  <c r="K19443" i="13" s="1"/>
  <c r="K123" i="13" s="1"/>
  <c r="J24503" i="13"/>
  <c r="I24503" i="13"/>
  <c r="M24502" i="13"/>
  <c r="L24502" i="13"/>
  <c r="K24502" i="13"/>
  <c r="K20362" i="13" s="1"/>
  <c r="K19442" i="13" s="1"/>
  <c r="K122" i="13" s="1"/>
  <c r="J24502" i="13"/>
  <c r="I24502" i="13"/>
  <c r="M24501" i="13"/>
  <c r="L24501" i="13"/>
  <c r="K24501" i="13"/>
  <c r="K20361" i="13" s="1"/>
  <c r="K19441" i="13" s="1"/>
  <c r="K121" i="13" s="1"/>
  <c r="J24501" i="13"/>
  <c r="I24501" i="13"/>
  <c r="M24498" i="13"/>
  <c r="L24498" i="13"/>
  <c r="K24498" i="13"/>
  <c r="K20358" i="13" s="1"/>
  <c r="K19438" i="13" s="1"/>
  <c r="K118" i="13" s="1"/>
  <c r="J24498" i="13"/>
  <c r="I24498" i="13"/>
  <c r="M24496" i="13"/>
  <c r="L24496" i="13"/>
  <c r="K24496" i="13"/>
  <c r="K20356" i="13" s="1"/>
  <c r="K19436" i="13" s="1"/>
  <c r="K116" i="13" s="1"/>
  <c r="J24496" i="13"/>
  <c r="I24496" i="13"/>
  <c r="M24495" i="13"/>
  <c r="L24495" i="13"/>
  <c r="K24495" i="13"/>
  <c r="K20355" i="13" s="1"/>
  <c r="K19435" i="13" s="1"/>
  <c r="K115" i="13" s="1"/>
  <c r="J24495" i="13"/>
  <c r="I24495" i="13"/>
  <c r="M24493" i="13"/>
  <c r="L24493" i="13"/>
  <c r="K24493" i="13"/>
  <c r="K20353" i="13" s="1"/>
  <c r="K19433" i="13" s="1"/>
  <c r="K113" i="13" s="1"/>
  <c r="J24493" i="13"/>
  <c r="I24493" i="13"/>
  <c r="M24492" i="13"/>
  <c r="L24492" i="13"/>
  <c r="K24492" i="13"/>
  <c r="K20352" i="13" s="1"/>
  <c r="K19432" i="13" s="1"/>
  <c r="K112" i="13" s="1"/>
  <c r="J24492" i="13"/>
  <c r="I24492" i="13"/>
  <c r="M24490" i="13"/>
  <c r="L24490" i="13"/>
  <c r="K24490" i="13"/>
  <c r="K20350" i="13" s="1"/>
  <c r="K19430" i="13" s="1"/>
  <c r="K110" i="13" s="1"/>
  <c r="J24490" i="13"/>
  <c r="I24490" i="13"/>
  <c r="M24489" i="13"/>
  <c r="L24489" i="13"/>
  <c r="K24489" i="13"/>
  <c r="K20349" i="13" s="1"/>
  <c r="K19429" i="13" s="1"/>
  <c r="K109" i="13" s="1"/>
  <c r="J24489" i="13"/>
  <c r="I24489" i="13"/>
  <c r="M24486" i="13"/>
  <c r="L24486" i="13"/>
  <c r="K24486" i="13"/>
  <c r="K20346" i="13" s="1"/>
  <c r="K19426" i="13" s="1"/>
  <c r="K106" i="13" s="1"/>
  <c r="J24486" i="13"/>
  <c r="I24486" i="13"/>
  <c r="M24485" i="13"/>
  <c r="L24485" i="13"/>
  <c r="K24485" i="13"/>
  <c r="K20345" i="13" s="1"/>
  <c r="K19425" i="13" s="1"/>
  <c r="K105" i="13" s="1"/>
  <c r="J24485" i="13"/>
  <c r="I24485" i="13"/>
  <c r="M24483" i="13"/>
  <c r="L24483" i="13"/>
  <c r="K24483" i="13"/>
  <c r="K20343" i="13" s="1"/>
  <c r="K19423" i="13" s="1"/>
  <c r="K103" i="13" s="1"/>
  <c r="J24483" i="13"/>
  <c r="I24483" i="13"/>
  <c r="M24482" i="13"/>
  <c r="L24482" i="13"/>
  <c r="K24482" i="13"/>
  <c r="K20342" i="13" s="1"/>
  <c r="K19422" i="13" s="1"/>
  <c r="K102" i="13" s="1"/>
  <c r="J24482" i="13"/>
  <c r="I24482" i="13"/>
  <c r="M24480" i="13"/>
  <c r="L24480" i="13"/>
  <c r="K24480" i="13"/>
  <c r="K20340" i="13" s="1"/>
  <c r="K19420" i="13" s="1"/>
  <c r="K100" i="13" s="1"/>
  <c r="J24480" i="13"/>
  <c r="I24480" i="13"/>
  <c r="M24479" i="13"/>
  <c r="L24479" i="13"/>
  <c r="K24479" i="13"/>
  <c r="K20339" i="13" s="1"/>
  <c r="K19419" i="13" s="1"/>
  <c r="K99" i="13" s="1"/>
  <c r="J24479" i="13"/>
  <c r="I24479" i="13"/>
  <c r="M24476" i="13"/>
  <c r="L24476" i="13"/>
  <c r="K24476" i="13"/>
  <c r="K20336" i="13" s="1"/>
  <c r="K19416" i="13" s="1"/>
  <c r="K96" i="13" s="1"/>
  <c r="I15" i="26" s="1"/>
  <c r="J24476" i="13"/>
  <c r="I24476" i="13"/>
  <c r="M24475" i="13"/>
  <c r="L24475" i="13"/>
  <c r="K24475" i="13"/>
  <c r="K20335" i="13" s="1"/>
  <c r="K19415" i="13" s="1"/>
  <c r="K95" i="13" s="1"/>
  <c r="J24475" i="13"/>
  <c r="I24475" i="13"/>
  <c r="M24474" i="13"/>
  <c r="L24474" i="13"/>
  <c r="K24474" i="13"/>
  <c r="K20334" i="13" s="1"/>
  <c r="K19414" i="13" s="1"/>
  <c r="K94" i="13" s="1"/>
  <c r="J24474" i="13"/>
  <c r="I24474" i="13"/>
  <c r="M24473" i="13"/>
  <c r="L24473" i="13"/>
  <c r="K24473" i="13"/>
  <c r="K20333" i="13" s="1"/>
  <c r="K19413" i="13" s="1"/>
  <c r="K93" i="13" s="1"/>
  <c r="J24473" i="13"/>
  <c r="I24473" i="13"/>
  <c r="M24472" i="13"/>
  <c r="L24472" i="13"/>
  <c r="K24472" i="13"/>
  <c r="K20332" i="13" s="1"/>
  <c r="K19412" i="13" s="1"/>
  <c r="K92" i="13" s="1"/>
  <c r="J24472" i="13"/>
  <c r="I24472" i="13"/>
  <c r="M24471" i="13"/>
  <c r="L24471" i="13"/>
  <c r="K24471" i="13"/>
  <c r="K20331" i="13" s="1"/>
  <c r="K19411" i="13" s="1"/>
  <c r="K91" i="13" s="1"/>
  <c r="J24471" i="13"/>
  <c r="I24471" i="13"/>
  <c r="M24470" i="13"/>
  <c r="L24470" i="13"/>
  <c r="K24470" i="13"/>
  <c r="K20330" i="13" s="1"/>
  <c r="K19410" i="13" s="1"/>
  <c r="K90" i="13" s="1"/>
  <c r="J24470" i="13"/>
  <c r="I24470" i="13"/>
  <c r="M24467" i="13"/>
  <c r="L24467" i="13"/>
  <c r="K24467" i="13"/>
  <c r="K20327" i="13" s="1"/>
  <c r="K19407" i="13" s="1"/>
  <c r="K87" i="13" s="1"/>
  <c r="J24467" i="13"/>
  <c r="I24467" i="13"/>
  <c r="M24466" i="13"/>
  <c r="L24466" i="13"/>
  <c r="K24466" i="13"/>
  <c r="K20326" i="13" s="1"/>
  <c r="K19406" i="13" s="1"/>
  <c r="K86" i="13" s="1"/>
  <c r="J24466" i="13"/>
  <c r="I24466" i="13"/>
  <c r="M24465" i="13"/>
  <c r="L24465" i="13"/>
  <c r="K24465" i="13"/>
  <c r="K20325" i="13" s="1"/>
  <c r="K19405" i="13" s="1"/>
  <c r="K85" i="13" s="1"/>
  <c r="J24465" i="13"/>
  <c r="I24465" i="13"/>
  <c r="M24464" i="13"/>
  <c r="L24464" i="13"/>
  <c r="K24464" i="13"/>
  <c r="K20324" i="13" s="1"/>
  <c r="K19404" i="13" s="1"/>
  <c r="K84" i="13" s="1"/>
  <c r="J24464" i="13"/>
  <c r="I24464" i="13"/>
  <c r="M24463" i="13"/>
  <c r="L24463" i="13"/>
  <c r="K24463" i="13"/>
  <c r="K20323" i="13" s="1"/>
  <c r="K19403" i="13" s="1"/>
  <c r="K83" i="13" s="1"/>
  <c r="J24463" i="13"/>
  <c r="I24463" i="13"/>
  <c r="M24462" i="13"/>
  <c r="L24462" i="13"/>
  <c r="K24462" i="13"/>
  <c r="K20322" i="13" s="1"/>
  <c r="K19402" i="13" s="1"/>
  <c r="K82" i="13" s="1"/>
  <c r="J24462" i="13"/>
  <c r="I24462" i="13"/>
  <c r="M24461" i="13"/>
  <c r="L24461" i="13"/>
  <c r="K24461" i="13"/>
  <c r="K20321" i="13" s="1"/>
  <c r="K19401" i="13" s="1"/>
  <c r="K81" i="13" s="1"/>
  <c r="J24461" i="13"/>
  <c r="I24461" i="13"/>
  <c r="M24460" i="13"/>
  <c r="L24460" i="13"/>
  <c r="K24460" i="13"/>
  <c r="K20320" i="13" s="1"/>
  <c r="K19400" i="13" s="1"/>
  <c r="K80" i="13" s="1"/>
  <c r="J24460" i="13"/>
  <c r="I24460" i="13"/>
  <c r="M24459" i="13"/>
  <c r="L24459" i="13"/>
  <c r="K24459" i="13"/>
  <c r="K20319" i="13" s="1"/>
  <c r="K19399" i="13" s="1"/>
  <c r="K79" i="13" s="1"/>
  <c r="J24459" i="13"/>
  <c r="I24459" i="13"/>
  <c r="M24458" i="13"/>
  <c r="L24458" i="13"/>
  <c r="K24458" i="13"/>
  <c r="K20318" i="13" s="1"/>
  <c r="K19398" i="13" s="1"/>
  <c r="K78" i="13" s="1"/>
  <c r="J24458" i="13"/>
  <c r="I24458" i="13"/>
  <c r="M24457" i="13"/>
  <c r="L24457" i="13"/>
  <c r="K24457" i="13"/>
  <c r="K20317" i="13" s="1"/>
  <c r="K19397" i="13" s="1"/>
  <c r="K77" i="13" s="1"/>
  <c r="J24457" i="13"/>
  <c r="I24457" i="13"/>
  <c r="M24456" i="13"/>
  <c r="L24456" i="13"/>
  <c r="K24456" i="13"/>
  <c r="K20316" i="13" s="1"/>
  <c r="K19396" i="13" s="1"/>
  <c r="K76" i="13" s="1"/>
  <c r="J24456" i="13"/>
  <c r="I24456" i="13"/>
  <c r="M24455" i="13"/>
  <c r="L24455" i="13"/>
  <c r="K24455" i="13"/>
  <c r="K20315" i="13" s="1"/>
  <c r="K19395" i="13" s="1"/>
  <c r="K75" i="13" s="1"/>
  <c r="J24455" i="13"/>
  <c r="I24455" i="13"/>
  <c r="M24454" i="13"/>
  <c r="L24454" i="13"/>
  <c r="K24454" i="13"/>
  <c r="K20314" i="13" s="1"/>
  <c r="K19394" i="13" s="1"/>
  <c r="K74" i="13" s="1"/>
  <c r="J24454" i="13"/>
  <c r="I24454" i="13"/>
  <c r="M24452" i="13"/>
  <c r="L24452" i="13"/>
  <c r="K24452" i="13"/>
  <c r="K20312" i="13" s="1"/>
  <c r="K19392" i="13" s="1"/>
  <c r="K72" i="13" s="1"/>
  <c r="J24452" i="13"/>
  <c r="I24452" i="13"/>
  <c r="M24451" i="13"/>
  <c r="L24451" i="13"/>
  <c r="K24451" i="13"/>
  <c r="K20311" i="13" s="1"/>
  <c r="K19391" i="13" s="1"/>
  <c r="K71" i="13" s="1"/>
  <c r="J24451" i="13"/>
  <c r="I24451" i="13"/>
  <c r="M24450" i="13"/>
  <c r="L24450" i="13"/>
  <c r="K24450" i="13"/>
  <c r="K20310" i="13" s="1"/>
  <c r="K19390" i="13" s="1"/>
  <c r="K70" i="13" s="1"/>
  <c r="J24450" i="13"/>
  <c r="I24450" i="13"/>
  <c r="M24449" i="13"/>
  <c r="L24449" i="13"/>
  <c r="K24449" i="13"/>
  <c r="K20309" i="13" s="1"/>
  <c r="K19389" i="13" s="1"/>
  <c r="K69" i="13" s="1"/>
  <c r="J24449" i="13"/>
  <c r="I24449" i="13"/>
  <c r="M24448" i="13"/>
  <c r="L24448" i="13"/>
  <c r="K24448" i="13"/>
  <c r="K20308" i="13" s="1"/>
  <c r="K19388" i="13" s="1"/>
  <c r="K68" i="13" s="1"/>
  <c r="J24448" i="13"/>
  <c r="I24448" i="13"/>
  <c r="M24447" i="13"/>
  <c r="L24447" i="13"/>
  <c r="K24447" i="13"/>
  <c r="K20307" i="13" s="1"/>
  <c r="K19387" i="13" s="1"/>
  <c r="K67" i="13" s="1"/>
  <c r="J24447" i="13"/>
  <c r="I24447" i="13"/>
  <c r="M24446" i="13"/>
  <c r="L24446" i="13"/>
  <c r="K24446" i="13"/>
  <c r="K20306" i="13" s="1"/>
  <c r="K19386" i="13" s="1"/>
  <c r="K66" i="13" s="1"/>
  <c r="J24446" i="13"/>
  <c r="I24446" i="13"/>
  <c r="M24444" i="13"/>
  <c r="L24444" i="13"/>
  <c r="K24444" i="13"/>
  <c r="K20304" i="13" s="1"/>
  <c r="K19384" i="13" s="1"/>
  <c r="K64" i="13" s="1"/>
  <c r="J24444" i="13"/>
  <c r="I24444" i="13"/>
  <c r="M24443" i="13"/>
  <c r="L24443" i="13"/>
  <c r="K24443" i="13"/>
  <c r="K20303" i="13" s="1"/>
  <c r="K19383" i="13" s="1"/>
  <c r="K63" i="13" s="1"/>
  <c r="J24443" i="13"/>
  <c r="I24443" i="13"/>
  <c r="M24442" i="13"/>
  <c r="L24442" i="13"/>
  <c r="K24442" i="13"/>
  <c r="K20302" i="13" s="1"/>
  <c r="K19382" i="13" s="1"/>
  <c r="K62" i="13" s="1"/>
  <c r="J24442" i="13"/>
  <c r="I24442" i="13"/>
  <c r="M24441" i="13"/>
  <c r="L24441" i="13"/>
  <c r="K24441" i="13"/>
  <c r="K20301" i="13" s="1"/>
  <c r="K19381" i="13" s="1"/>
  <c r="K61" i="13" s="1"/>
  <c r="J24441" i="13"/>
  <c r="I24441" i="13"/>
  <c r="M24440" i="13"/>
  <c r="L24440" i="13"/>
  <c r="K24440" i="13"/>
  <c r="K20300" i="13" s="1"/>
  <c r="K19380" i="13" s="1"/>
  <c r="K60" i="13" s="1"/>
  <c r="J24440" i="13"/>
  <c r="I24440" i="13"/>
  <c r="M24439" i="13"/>
  <c r="L24439" i="13"/>
  <c r="K24439" i="13"/>
  <c r="K20299" i="13" s="1"/>
  <c r="K19379" i="13" s="1"/>
  <c r="K59" i="13" s="1"/>
  <c r="J24439" i="13"/>
  <c r="I24439" i="13"/>
  <c r="M24438" i="13"/>
  <c r="L24438" i="13"/>
  <c r="K24438" i="13"/>
  <c r="K20298" i="13" s="1"/>
  <c r="K19378" i="13" s="1"/>
  <c r="K58" i="13" s="1"/>
  <c r="J24438" i="13"/>
  <c r="I24438" i="13"/>
  <c r="M24437" i="13"/>
  <c r="L24437" i="13"/>
  <c r="K24437" i="13"/>
  <c r="K20297" i="13" s="1"/>
  <c r="K19377" i="13" s="1"/>
  <c r="K57" i="13" s="1"/>
  <c r="J24437" i="13"/>
  <c r="I24437" i="13"/>
  <c r="M24436" i="13"/>
  <c r="L24436" i="13"/>
  <c r="K24436" i="13"/>
  <c r="K20296" i="13" s="1"/>
  <c r="K19376" i="13" s="1"/>
  <c r="K56" i="13" s="1"/>
  <c r="J24436" i="13"/>
  <c r="I24436" i="13"/>
  <c r="M24435" i="13"/>
  <c r="L24435" i="13"/>
  <c r="K24435" i="13"/>
  <c r="K20295" i="13" s="1"/>
  <c r="K19375" i="13" s="1"/>
  <c r="K55" i="13" s="1"/>
  <c r="J24435" i="13"/>
  <c r="I24435" i="13"/>
  <c r="M24434" i="13"/>
  <c r="L24434" i="13"/>
  <c r="K24434" i="13"/>
  <c r="K20294" i="13" s="1"/>
  <c r="K19374" i="13" s="1"/>
  <c r="K54" i="13" s="1"/>
  <c r="J24434" i="13"/>
  <c r="I24434" i="13"/>
  <c r="M24433" i="13"/>
  <c r="L24433" i="13"/>
  <c r="K24433" i="13"/>
  <c r="K20293" i="13" s="1"/>
  <c r="K19373" i="13" s="1"/>
  <c r="K53" i="13" s="1"/>
  <c r="J24433" i="13"/>
  <c r="I24433" i="13"/>
  <c r="M24432" i="13"/>
  <c r="L24432" i="13"/>
  <c r="K24432" i="13"/>
  <c r="K20292" i="13" s="1"/>
  <c r="K19372" i="13" s="1"/>
  <c r="K52" i="13" s="1"/>
  <c r="J24432" i="13"/>
  <c r="I24432" i="13"/>
  <c r="M24430" i="13"/>
  <c r="L24430" i="13"/>
  <c r="K24430" i="13"/>
  <c r="K20290" i="13" s="1"/>
  <c r="K19370" i="13" s="1"/>
  <c r="K50" i="13" s="1"/>
  <c r="J24430" i="13"/>
  <c r="I24430" i="13"/>
  <c r="M24429" i="13"/>
  <c r="L24429" i="13"/>
  <c r="K24429" i="13"/>
  <c r="K20289" i="13" s="1"/>
  <c r="K19369" i="13" s="1"/>
  <c r="K49" i="13" s="1"/>
  <c r="J24429" i="13"/>
  <c r="I24429" i="13"/>
  <c r="M24428" i="13"/>
  <c r="L24428" i="13"/>
  <c r="K24428" i="13"/>
  <c r="K20288" i="13" s="1"/>
  <c r="K19368" i="13" s="1"/>
  <c r="K48" i="13" s="1"/>
  <c r="J24428" i="13"/>
  <c r="I24428" i="13"/>
  <c r="M24427" i="13"/>
  <c r="L24427" i="13"/>
  <c r="K24427" i="13"/>
  <c r="K20287" i="13" s="1"/>
  <c r="K19367" i="13" s="1"/>
  <c r="K47" i="13" s="1"/>
  <c r="J24427" i="13"/>
  <c r="I24427" i="13"/>
  <c r="M24426" i="13"/>
  <c r="L24426" i="13"/>
  <c r="K24426" i="13"/>
  <c r="K20286" i="13" s="1"/>
  <c r="K19366" i="13" s="1"/>
  <c r="K46" i="13" s="1"/>
  <c r="J24426" i="13"/>
  <c r="I24426" i="13"/>
  <c r="M24425" i="13"/>
  <c r="L24425" i="13"/>
  <c r="K24425" i="13"/>
  <c r="K20285" i="13" s="1"/>
  <c r="K19365" i="13" s="1"/>
  <c r="K45" i="13" s="1"/>
  <c r="J24425" i="13"/>
  <c r="I24425" i="13"/>
  <c r="M24424" i="13"/>
  <c r="L24424" i="13"/>
  <c r="K24424" i="13"/>
  <c r="K20284" i="13" s="1"/>
  <c r="K19364" i="13" s="1"/>
  <c r="K44" i="13" s="1"/>
  <c r="J24424" i="13"/>
  <c r="I24424" i="13"/>
  <c r="M24423" i="13"/>
  <c r="L24423" i="13"/>
  <c r="K24423" i="13"/>
  <c r="K20283" i="13" s="1"/>
  <c r="K19363" i="13" s="1"/>
  <c r="K43" i="13" s="1"/>
  <c r="J24423" i="13"/>
  <c r="I24423" i="13"/>
  <c r="M24422" i="13"/>
  <c r="L24422" i="13"/>
  <c r="K24422" i="13"/>
  <c r="K20282" i="13" s="1"/>
  <c r="K19362" i="13" s="1"/>
  <c r="K42" i="13" s="1"/>
  <c r="J24422" i="13"/>
  <c r="I24422" i="13"/>
  <c r="M24420" i="13"/>
  <c r="L24420" i="13"/>
  <c r="K24420" i="13"/>
  <c r="K20280" i="13" s="1"/>
  <c r="K19360" i="13" s="1"/>
  <c r="K40" i="13" s="1"/>
  <c r="J24420" i="13"/>
  <c r="I24420" i="13"/>
  <c r="M24419" i="13"/>
  <c r="L24419" i="13"/>
  <c r="K24419" i="13"/>
  <c r="K20279" i="13" s="1"/>
  <c r="K19359" i="13" s="1"/>
  <c r="K39" i="13" s="1"/>
  <c r="J24419" i="13"/>
  <c r="I24419" i="13"/>
  <c r="M24418" i="13"/>
  <c r="L24418" i="13"/>
  <c r="K24418" i="13"/>
  <c r="K20278" i="13" s="1"/>
  <c r="K19358" i="13" s="1"/>
  <c r="K38" i="13" s="1"/>
  <c r="J24418" i="13"/>
  <c r="I24418" i="13"/>
  <c r="M24417" i="13"/>
  <c r="L24417" i="13"/>
  <c r="K24417" i="13"/>
  <c r="K20277" i="13" s="1"/>
  <c r="K19357" i="13" s="1"/>
  <c r="K37" i="13" s="1"/>
  <c r="J24417" i="13"/>
  <c r="I24417" i="13"/>
  <c r="M24416" i="13"/>
  <c r="L24416" i="13"/>
  <c r="K24416" i="13"/>
  <c r="K20276" i="13" s="1"/>
  <c r="K19356" i="13" s="1"/>
  <c r="K36" i="13" s="1"/>
  <c r="J24416" i="13"/>
  <c r="I24416" i="13"/>
  <c r="M24415" i="13"/>
  <c r="L24415" i="13"/>
  <c r="K24415" i="13"/>
  <c r="K20275" i="13" s="1"/>
  <c r="K19355" i="13" s="1"/>
  <c r="K35" i="13" s="1"/>
  <c r="J24415" i="13"/>
  <c r="I24415" i="13"/>
  <c r="M24414" i="13"/>
  <c r="L24414" i="13"/>
  <c r="K24414" i="13"/>
  <c r="K20274" i="13" s="1"/>
  <c r="K19354" i="13" s="1"/>
  <c r="K34" i="13" s="1"/>
  <c r="J24414" i="13"/>
  <c r="I24414" i="13"/>
  <c r="M24413" i="13"/>
  <c r="L24413" i="13"/>
  <c r="K24413" i="13"/>
  <c r="K20273" i="13" s="1"/>
  <c r="K19353" i="13" s="1"/>
  <c r="K33" i="13" s="1"/>
  <c r="J24413" i="13"/>
  <c r="I24413" i="13"/>
  <c r="M24412" i="13"/>
  <c r="L24412" i="13"/>
  <c r="K24412" i="13"/>
  <c r="K20272" i="13" s="1"/>
  <c r="K19352" i="13" s="1"/>
  <c r="K32" i="13" s="1"/>
  <c r="J24412" i="13"/>
  <c r="I24412" i="13"/>
  <c r="M24411" i="13"/>
  <c r="L24411" i="13"/>
  <c r="K24411" i="13"/>
  <c r="K20271" i="13" s="1"/>
  <c r="K19351" i="13" s="1"/>
  <c r="K31" i="13" s="1"/>
  <c r="J24411" i="13"/>
  <c r="I24411" i="13"/>
  <c r="M24410" i="13"/>
  <c r="L24410" i="13"/>
  <c r="K24410" i="13"/>
  <c r="K20270" i="13" s="1"/>
  <c r="K19350" i="13" s="1"/>
  <c r="K30" i="13" s="1"/>
  <c r="J24410" i="13"/>
  <c r="I24410" i="13"/>
  <c r="M24408" i="13"/>
  <c r="L24408" i="13"/>
  <c r="K24408" i="13"/>
  <c r="K20268" i="13" s="1"/>
  <c r="K19348" i="13" s="1"/>
  <c r="K28" i="13" s="1"/>
  <c r="J24408" i="13"/>
  <c r="I24408" i="13"/>
  <c r="M24407" i="13"/>
  <c r="L24407" i="13"/>
  <c r="K24407" i="13"/>
  <c r="K20267" i="13" s="1"/>
  <c r="K19347" i="13" s="1"/>
  <c r="K27" i="13" s="1"/>
  <c r="J24407" i="13"/>
  <c r="I24407" i="13"/>
  <c r="M24406" i="13"/>
  <c r="L24406" i="13"/>
  <c r="K24406" i="13"/>
  <c r="K20266" i="13" s="1"/>
  <c r="K19346" i="13" s="1"/>
  <c r="K26" i="13" s="1"/>
  <c r="J24406" i="13"/>
  <c r="I24406" i="13"/>
  <c r="M24404" i="13"/>
  <c r="L24404" i="13"/>
  <c r="K24404" i="13"/>
  <c r="K20264" i="13" s="1"/>
  <c r="K19344" i="13" s="1"/>
  <c r="K24" i="13" s="1"/>
  <c r="J24404" i="13"/>
  <c r="I24404" i="13"/>
  <c r="M24403" i="13"/>
  <c r="L24403" i="13"/>
  <c r="K24403" i="13"/>
  <c r="K20263" i="13" s="1"/>
  <c r="K19343" i="13" s="1"/>
  <c r="K23" i="13" s="1"/>
  <c r="J24403" i="13"/>
  <c r="I24403" i="13"/>
  <c r="M24401" i="13"/>
  <c r="L24401" i="13"/>
  <c r="K24401" i="13"/>
  <c r="K20261" i="13" s="1"/>
  <c r="K19341" i="13" s="1"/>
  <c r="K21" i="13" s="1"/>
  <c r="J24401" i="13"/>
  <c r="I24401" i="13"/>
  <c r="M24399" i="13"/>
  <c r="L24399" i="13"/>
  <c r="K24399" i="13"/>
  <c r="K20259" i="13" s="1"/>
  <c r="K19339" i="13" s="1"/>
  <c r="K19" i="13" s="1"/>
  <c r="J24399" i="13"/>
  <c r="I24399" i="13"/>
  <c r="M24398" i="13"/>
  <c r="L24398" i="13"/>
  <c r="K24398" i="13"/>
  <c r="K20258" i="13" s="1"/>
  <c r="K19338" i="13" s="1"/>
  <c r="K18" i="13" s="1"/>
  <c r="J24398" i="13"/>
  <c r="I24398" i="13"/>
  <c r="M24397" i="13"/>
  <c r="L24397" i="13"/>
  <c r="K24397" i="13"/>
  <c r="K20257" i="13" s="1"/>
  <c r="K19337" i="13" s="1"/>
  <c r="K17" i="13" s="1"/>
  <c r="J24397" i="13"/>
  <c r="I24397" i="13"/>
  <c r="M24396" i="13"/>
  <c r="L24396" i="13"/>
  <c r="K24396" i="13"/>
  <c r="K20256" i="13" s="1"/>
  <c r="K19336" i="13" s="1"/>
  <c r="K16" i="13" s="1"/>
  <c r="J24396" i="13"/>
  <c r="I24396" i="13"/>
  <c r="M24395" i="13"/>
  <c r="L24395" i="13"/>
  <c r="K24395" i="13"/>
  <c r="K20255" i="13" s="1"/>
  <c r="K19335" i="13" s="1"/>
  <c r="K15" i="13" s="1"/>
  <c r="J24395" i="13"/>
  <c r="I24395" i="13"/>
  <c r="M24394" i="13"/>
  <c r="L24394" i="13"/>
  <c r="K24394" i="13"/>
  <c r="K20254" i="13" s="1"/>
  <c r="K19334" i="13" s="1"/>
  <c r="K14" i="13" s="1"/>
  <c r="J24394" i="13"/>
  <c r="I24394" i="13"/>
  <c r="M24393" i="13"/>
  <c r="R1190" i="19" s="1"/>
  <c r="L24393" i="13"/>
  <c r="Q1190" i="19" s="1"/>
  <c r="K24393" i="13"/>
  <c r="J24393" i="13"/>
  <c r="O1190" i="19" s="1"/>
  <c r="I24393" i="13"/>
  <c r="N1190" i="19" s="1"/>
  <c r="M24392" i="13"/>
  <c r="R1189" i="19" s="1"/>
  <c r="L24392" i="13"/>
  <c r="Q1189" i="19" s="1"/>
  <c r="K24392" i="13"/>
  <c r="J24392" i="13"/>
  <c r="O1189" i="19" s="1"/>
  <c r="I24392" i="13"/>
  <c r="N1189" i="19" s="1"/>
  <c r="M24387" i="13"/>
  <c r="R1184" i="19" s="1"/>
  <c r="L24387" i="13"/>
  <c r="Q1184" i="19" s="1"/>
  <c r="K24387" i="13"/>
  <c r="J24387" i="13"/>
  <c r="O1184" i="19" s="1"/>
  <c r="I24387" i="13"/>
  <c r="N1184" i="19" s="1"/>
  <c r="I701" i="13"/>
  <c r="I700" i="13" s="1"/>
  <c r="I699" i="13" s="1"/>
  <c r="J701" i="13"/>
  <c r="J700" i="13" s="1"/>
  <c r="J699" i="13" s="1"/>
  <c r="L701" i="13"/>
  <c r="L700" i="13" s="1"/>
  <c r="L699" i="13" s="1"/>
  <c r="M701" i="13"/>
  <c r="M700" i="13" s="1"/>
  <c r="M699" i="13" s="1"/>
  <c r="I712" i="13"/>
  <c r="J712" i="13"/>
  <c r="L712" i="13"/>
  <c r="M712" i="13"/>
  <c r="I719" i="13"/>
  <c r="J719" i="13"/>
  <c r="L719" i="13"/>
  <c r="M719" i="13"/>
  <c r="I731" i="13"/>
  <c r="J731" i="13"/>
  <c r="L731" i="13"/>
  <c r="M731" i="13"/>
  <c r="I741" i="13"/>
  <c r="J741" i="13"/>
  <c r="L741" i="13"/>
  <c r="M741" i="13"/>
  <c r="I755" i="13"/>
  <c r="J755" i="13"/>
  <c r="L755" i="13"/>
  <c r="M755" i="13"/>
  <c r="I763" i="13"/>
  <c r="J763" i="13"/>
  <c r="L763" i="13"/>
  <c r="M763" i="13"/>
  <c r="I779" i="13"/>
  <c r="I778" i="13" s="1"/>
  <c r="J779" i="13"/>
  <c r="J778" i="13" s="1"/>
  <c r="L779" i="13"/>
  <c r="L778" i="13" s="1"/>
  <c r="M779" i="13"/>
  <c r="M778" i="13" s="1"/>
  <c r="I788" i="13"/>
  <c r="J788" i="13"/>
  <c r="L788" i="13"/>
  <c r="M788" i="13"/>
  <c r="I791" i="13"/>
  <c r="J791" i="13"/>
  <c r="L791" i="13"/>
  <c r="M791" i="13"/>
  <c r="I794" i="13"/>
  <c r="J794" i="13"/>
  <c r="L794" i="13"/>
  <c r="M794" i="13"/>
  <c r="I798" i="13"/>
  <c r="J798" i="13"/>
  <c r="L798" i="13"/>
  <c r="M798" i="13"/>
  <c r="I801" i="13"/>
  <c r="J801" i="13"/>
  <c r="L801" i="13"/>
  <c r="M801" i="13"/>
  <c r="I804" i="13"/>
  <c r="J804" i="13"/>
  <c r="L804" i="13"/>
  <c r="M804" i="13"/>
  <c r="I810" i="13"/>
  <c r="I809" i="13" s="1"/>
  <c r="I807" i="13" s="1"/>
  <c r="J810" i="13"/>
  <c r="J809" i="13" s="1"/>
  <c r="J807" i="13" s="1"/>
  <c r="L810" i="13"/>
  <c r="L809" i="13" s="1"/>
  <c r="L807" i="13" s="1"/>
  <c r="M810" i="13"/>
  <c r="M809" i="13" s="1"/>
  <c r="M807" i="13" s="1"/>
  <c r="I832" i="13"/>
  <c r="J832" i="13"/>
  <c r="L832" i="13"/>
  <c r="M832" i="13"/>
  <c r="I845" i="13"/>
  <c r="J845" i="13"/>
  <c r="L845" i="13"/>
  <c r="M845" i="13"/>
  <c r="I852" i="13"/>
  <c r="J852" i="13"/>
  <c r="L852" i="13"/>
  <c r="M852" i="13"/>
  <c r="I875" i="13"/>
  <c r="I873" i="13" s="1"/>
  <c r="J875" i="13"/>
  <c r="J873" i="13" s="1"/>
  <c r="L875" i="13"/>
  <c r="L873" i="13" s="1"/>
  <c r="M875" i="13"/>
  <c r="M873" i="13" s="1"/>
  <c r="I880" i="13"/>
  <c r="J880" i="13"/>
  <c r="J878" i="13" s="1"/>
  <c r="L880" i="13"/>
  <c r="L878" i="13" s="1"/>
  <c r="M880" i="13"/>
  <c r="M878" i="13" s="1"/>
  <c r="I889" i="13"/>
  <c r="I886" i="13" s="1"/>
  <c r="J889" i="13"/>
  <c r="J886" i="13" s="1"/>
  <c r="L889" i="13"/>
  <c r="L886" i="13" s="1"/>
  <c r="M889" i="13"/>
  <c r="M886" i="13" s="1"/>
  <c r="I894" i="13"/>
  <c r="J894" i="13"/>
  <c r="L894" i="13"/>
  <c r="M894" i="13"/>
  <c r="I901" i="13"/>
  <c r="J901" i="13"/>
  <c r="L901" i="13"/>
  <c r="M901" i="13"/>
  <c r="I910" i="13"/>
  <c r="J910" i="13"/>
  <c r="L910" i="13"/>
  <c r="M910" i="13"/>
  <c r="I918" i="13"/>
  <c r="J918" i="13"/>
  <c r="L918" i="13"/>
  <c r="M918" i="13"/>
  <c r="M695" i="13"/>
  <c r="L695" i="13"/>
  <c r="I695" i="13"/>
  <c r="M694" i="13"/>
  <c r="L694" i="13"/>
  <c r="J694" i="13"/>
  <c r="I694" i="13"/>
  <c r="M693" i="13"/>
  <c r="I693" i="13"/>
  <c r="M692" i="13"/>
  <c r="L692" i="13"/>
  <c r="J692" i="13"/>
  <c r="I692" i="13"/>
  <c r="M691" i="13"/>
  <c r="I691" i="13"/>
  <c r="M690" i="13"/>
  <c r="L690" i="13"/>
  <c r="J690" i="13"/>
  <c r="I690" i="13"/>
  <c r="M689" i="13"/>
  <c r="I689" i="13"/>
  <c r="M687" i="13"/>
  <c r="I687" i="13"/>
  <c r="M686" i="13"/>
  <c r="L686" i="13"/>
  <c r="J686" i="13"/>
  <c r="I686" i="13"/>
  <c r="M685" i="13"/>
  <c r="I685" i="13"/>
  <c r="M684" i="13"/>
  <c r="L684" i="13"/>
  <c r="J684" i="13"/>
  <c r="I684" i="13"/>
  <c r="M683" i="13"/>
  <c r="I683" i="13"/>
  <c r="M682" i="13"/>
  <c r="L682" i="13"/>
  <c r="J682" i="13"/>
  <c r="I682" i="13"/>
  <c r="M681" i="13"/>
  <c r="I681" i="13"/>
  <c r="M678" i="13"/>
  <c r="L678" i="13"/>
  <c r="J678" i="13"/>
  <c r="I678" i="13"/>
  <c r="I677" i="13"/>
  <c r="M676" i="13"/>
  <c r="L676" i="13"/>
  <c r="I676" i="13"/>
  <c r="I675" i="13"/>
  <c r="M674" i="13"/>
  <c r="L674" i="13"/>
  <c r="I674" i="13"/>
  <c r="I673" i="13"/>
  <c r="M672" i="13"/>
  <c r="L672" i="13"/>
  <c r="I672" i="13"/>
  <c r="M670" i="13"/>
  <c r="L670" i="13"/>
  <c r="I670" i="13"/>
  <c r="I669" i="13"/>
  <c r="M668" i="13"/>
  <c r="L668" i="13"/>
  <c r="I668" i="13"/>
  <c r="I667" i="13"/>
  <c r="M666" i="13"/>
  <c r="L666" i="13"/>
  <c r="I666" i="13"/>
  <c r="I665" i="13"/>
  <c r="M662" i="13"/>
  <c r="L662" i="13"/>
  <c r="I662" i="13"/>
  <c r="I661" i="13"/>
  <c r="M660" i="13"/>
  <c r="L660" i="13"/>
  <c r="I660" i="13"/>
  <c r="M658" i="13"/>
  <c r="L658" i="13"/>
  <c r="I658" i="13"/>
  <c r="I657" i="13"/>
  <c r="I655" i="13"/>
  <c r="L654" i="13"/>
  <c r="I654" i="13"/>
  <c r="I653" i="13"/>
  <c r="L652" i="13"/>
  <c r="I652" i="13"/>
  <c r="I651" i="13"/>
  <c r="I649" i="13"/>
  <c r="I647" i="13"/>
  <c r="L646" i="13"/>
  <c r="I646" i="13"/>
  <c r="L644" i="13"/>
  <c r="I644" i="13"/>
  <c r="L642" i="13"/>
  <c r="I642" i="13"/>
  <c r="L640" i="13"/>
  <c r="I640" i="13"/>
  <c r="L638" i="13"/>
  <c r="I638" i="13"/>
  <c r="L636" i="13"/>
  <c r="I636" i="13"/>
  <c r="L634" i="13"/>
  <c r="I634" i="13"/>
  <c r="L632" i="13"/>
  <c r="I632" i="13"/>
  <c r="L630" i="13"/>
  <c r="I630" i="13"/>
  <c r="L628" i="13"/>
  <c r="I628" i="13"/>
  <c r="L626" i="13"/>
  <c r="I626" i="13"/>
  <c r="L624" i="13"/>
  <c r="L620" i="13"/>
  <c r="L618" i="13"/>
  <c r="L616" i="13"/>
  <c r="L612" i="13"/>
  <c r="L610" i="13"/>
  <c r="L608" i="13"/>
  <c r="L606" i="13"/>
  <c r="L604" i="13"/>
  <c r="L598" i="13"/>
  <c r="L596" i="13"/>
  <c r="L594" i="13"/>
  <c r="L592" i="13"/>
  <c r="L590" i="13"/>
  <c r="L588" i="13"/>
  <c r="L586" i="13"/>
  <c r="L584" i="13"/>
  <c r="L582" i="13"/>
  <c r="L578" i="13"/>
  <c r="H906" i="13"/>
  <c r="H908" i="13"/>
  <c r="H912" i="13"/>
  <c r="H914" i="13"/>
  <c r="H916" i="13"/>
  <c r="H920" i="13"/>
  <c r="H922" i="13"/>
  <c r="H924" i="13"/>
  <c r="H25535" i="13"/>
  <c r="B25535" i="13" s="1"/>
  <c r="H25534" i="13"/>
  <c r="B25534" i="13" s="1"/>
  <c r="H25533" i="13"/>
  <c r="B25533" i="13" s="1"/>
  <c r="H25532" i="13"/>
  <c r="B25532" i="13" s="1"/>
  <c r="H25531" i="13"/>
  <c r="B25531" i="13" s="1"/>
  <c r="H25530" i="13"/>
  <c r="B25530" i="13" s="1"/>
  <c r="H25529" i="13"/>
  <c r="B25529" i="13" s="1"/>
  <c r="N25528" i="13"/>
  <c r="M25528" i="13"/>
  <c r="L25528" i="13"/>
  <c r="K25528" i="13"/>
  <c r="J25528" i="13"/>
  <c r="I25528" i="13"/>
  <c r="H25527" i="13"/>
  <c r="B25527" i="13" s="1"/>
  <c r="H25526" i="13"/>
  <c r="B25526" i="13" s="1"/>
  <c r="H25525" i="13"/>
  <c r="B25525" i="13" s="1"/>
  <c r="H25524" i="13"/>
  <c r="B25524" i="13" s="1"/>
  <c r="H25523" i="13"/>
  <c r="B25523" i="13" s="1"/>
  <c r="H25522" i="13"/>
  <c r="B25522" i="13" s="1"/>
  <c r="H25521" i="13"/>
  <c r="B25521" i="13" s="1"/>
  <c r="N25520" i="13"/>
  <c r="M25520" i="13"/>
  <c r="L25520" i="13"/>
  <c r="K25520" i="13"/>
  <c r="J25520" i="13"/>
  <c r="I25520" i="13"/>
  <c r="H25518" i="13"/>
  <c r="B25518" i="13" s="1"/>
  <c r="H25517" i="13"/>
  <c r="B25517" i="13" s="1"/>
  <c r="H25516" i="13"/>
  <c r="B25516" i="13" s="1"/>
  <c r="H25515" i="13"/>
  <c r="B25515" i="13" s="1"/>
  <c r="H25514" i="13"/>
  <c r="B25514" i="13" s="1"/>
  <c r="H25513" i="13"/>
  <c r="B25513" i="13" s="1"/>
  <c r="H25512" i="13"/>
  <c r="B25512" i="13" s="1"/>
  <c r="N25511" i="13"/>
  <c r="M25511" i="13"/>
  <c r="L25511" i="13"/>
  <c r="K25511" i="13"/>
  <c r="J25511" i="13"/>
  <c r="I25511" i="13"/>
  <c r="H25510" i="13"/>
  <c r="B25510" i="13" s="1"/>
  <c r="H25509" i="13"/>
  <c r="B25509" i="13" s="1"/>
  <c r="H25508" i="13"/>
  <c r="B25508" i="13" s="1"/>
  <c r="H25507" i="13"/>
  <c r="B25507" i="13" s="1"/>
  <c r="H25506" i="13"/>
  <c r="B25506" i="13" s="1"/>
  <c r="H25505" i="13"/>
  <c r="B25505" i="13" s="1"/>
  <c r="N25504" i="13"/>
  <c r="N25503" i="13" s="1"/>
  <c r="M25504" i="13"/>
  <c r="L25504" i="13"/>
  <c r="K25504" i="13"/>
  <c r="J25504" i="13"/>
  <c r="I25504" i="13"/>
  <c r="H25502" i="13"/>
  <c r="B25502" i="13" s="1"/>
  <c r="H25501" i="13"/>
  <c r="B25501" i="13" s="1"/>
  <c r="H25500" i="13"/>
  <c r="B25500" i="13" s="1"/>
  <c r="N25499" i="13"/>
  <c r="N25496" i="13" s="1"/>
  <c r="M25499" i="13"/>
  <c r="M25496" i="13" s="1"/>
  <c r="L25499" i="13"/>
  <c r="L25496" i="13" s="1"/>
  <c r="K25499" i="13"/>
  <c r="K25496" i="13" s="1"/>
  <c r="J25499" i="13"/>
  <c r="J25496" i="13" s="1"/>
  <c r="I25499" i="13"/>
  <c r="I25496" i="13" s="1"/>
  <c r="H25498" i="13"/>
  <c r="B25498" i="13" s="1"/>
  <c r="H25497" i="13"/>
  <c r="B25497" i="13" s="1"/>
  <c r="H25495" i="13"/>
  <c r="B25495" i="13" s="1"/>
  <c r="H25494" i="13"/>
  <c r="B25494" i="13" s="1"/>
  <c r="H25493" i="13"/>
  <c r="B25493" i="13" s="1"/>
  <c r="H25492" i="13"/>
  <c r="B25492" i="13" s="1"/>
  <c r="H25491" i="13"/>
  <c r="B25491" i="13" s="1"/>
  <c r="N25490" i="13"/>
  <c r="N25488" i="13" s="1"/>
  <c r="M25490" i="13"/>
  <c r="M25488" i="13" s="1"/>
  <c r="L25490" i="13"/>
  <c r="L25488" i="13" s="1"/>
  <c r="K25490" i="13"/>
  <c r="K25488" i="13" s="1"/>
  <c r="J25490" i="13"/>
  <c r="J25488" i="13" s="1"/>
  <c r="I25490" i="13"/>
  <c r="H25489" i="13"/>
  <c r="B25489" i="13" s="1"/>
  <c r="H25487" i="13"/>
  <c r="B25487" i="13" s="1"/>
  <c r="H25486" i="13"/>
  <c r="B25486" i="13" s="1"/>
  <c r="N25485" i="13"/>
  <c r="N25483" i="13" s="1"/>
  <c r="M25485" i="13"/>
  <c r="M25483" i="13" s="1"/>
  <c r="L25485" i="13"/>
  <c r="L25483" i="13" s="1"/>
  <c r="K25485" i="13"/>
  <c r="K25483" i="13" s="1"/>
  <c r="J25485" i="13"/>
  <c r="I25485" i="13"/>
  <c r="I25483" i="13" s="1"/>
  <c r="H25484" i="13"/>
  <c r="B25484" i="13" s="1"/>
  <c r="H25482" i="13"/>
  <c r="B25482" i="13" s="1"/>
  <c r="H25481" i="13"/>
  <c r="B25481" i="13" s="1"/>
  <c r="H25480" i="13"/>
  <c r="B25480" i="13" s="1"/>
  <c r="H25479" i="13"/>
  <c r="B25479" i="13" s="1"/>
  <c r="H25478" i="13"/>
  <c r="B25478" i="13" s="1"/>
  <c r="H25477" i="13"/>
  <c r="B25477" i="13" s="1"/>
  <c r="H25476" i="13"/>
  <c r="B25476" i="13" s="1"/>
  <c r="H25475" i="13"/>
  <c r="B25475" i="13" s="1"/>
  <c r="H25474" i="13"/>
  <c r="B25474" i="13" s="1"/>
  <c r="H25473" i="13"/>
  <c r="B25473" i="13" s="1"/>
  <c r="H25472" i="13"/>
  <c r="B25472" i="13" s="1"/>
  <c r="H25471" i="13"/>
  <c r="B25471" i="13" s="1"/>
  <c r="H25470" i="13"/>
  <c r="B25470" i="13" s="1"/>
  <c r="H25469" i="13"/>
  <c r="B25469" i="13" s="1"/>
  <c r="H25468" i="13"/>
  <c r="B25468" i="13" s="1"/>
  <c r="H25467" i="13"/>
  <c r="B25467" i="13" s="1"/>
  <c r="H25466" i="13"/>
  <c r="B25466" i="13" s="1"/>
  <c r="H25465" i="13"/>
  <c r="B25465" i="13" s="1"/>
  <c r="H25464" i="13"/>
  <c r="B25464" i="13" s="1"/>
  <c r="H25463" i="13"/>
  <c r="B25463" i="13" s="1"/>
  <c r="N25462" i="13"/>
  <c r="M25462" i="13"/>
  <c r="L25462" i="13"/>
  <c r="K25462" i="13"/>
  <c r="J25462" i="13"/>
  <c r="I25462" i="13"/>
  <c r="H25461" i="13"/>
  <c r="B25461" i="13" s="1"/>
  <c r="H25460" i="13"/>
  <c r="B25460" i="13" s="1"/>
  <c r="H25459" i="13"/>
  <c r="B25459" i="13" s="1"/>
  <c r="H25458" i="13"/>
  <c r="B25458" i="13" s="1"/>
  <c r="H25457" i="13"/>
  <c r="B25457" i="13" s="1"/>
  <c r="H25456" i="13"/>
  <c r="B25456" i="13" s="1"/>
  <c r="N25455" i="13"/>
  <c r="M25455" i="13"/>
  <c r="L25455" i="13"/>
  <c r="L25454" i="13" s="1"/>
  <c r="K25455" i="13"/>
  <c r="J25455" i="13"/>
  <c r="J25454" i="13" s="1"/>
  <c r="I25455" i="13"/>
  <c r="H25453" i="13"/>
  <c r="B25453" i="13" s="1"/>
  <c r="H25452" i="13"/>
  <c r="B25452" i="13" s="1"/>
  <c r="H25451" i="13"/>
  <c r="B25451" i="13" s="1"/>
  <c r="H25450" i="13"/>
  <c r="B25450" i="13" s="1"/>
  <c r="H25449" i="13"/>
  <c r="B25449" i="13" s="1"/>
  <c r="H25448" i="13"/>
  <c r="B25448" i="13" s="1"/>
  <c r="H25447" i="13"/>
  <c r="B25447" i="13" s="1"/>
  <c r="H25446" i="13"/>
  <c r="B25446" i="13" s="1"/>
  <c r="H25445" i="13"/>
  <c r="B25445" i="13" s="1"/>
  <c r="H25444" i="13"/>
  <c r="B25444" i="13" s="1"/>
  <c r="H25443" i="13"/>
  <c r="B25443" i="13" s="1"/>
  <c r="N25442" i="13"/>
  <c r="M25442" i="13"/>
  <c r="L25442" i="13"/>
  <c r="K25442" i="13"/>
  <c r="J25442" i="13"/>
  <c r="I25442" i="13"/>
  <c r="H25439" i="13"/>
  <c r="B25439" i="13" s="1"/>
  <c r="H25438" i="13"/>
  <c r="B25438" i="13" s="1"/>
  <c r="H25437" i="13"/>
  <c r="B25437" i="13" s="1"/>
  <c r="H25436" i="13"/>
  <c r="B25436" i="13" s="1"/>
  <c r="H25435" i="13"/>
  <c r="B25435" i="13" s="1"/>
  <c r="H25434" i="13"/>
  <c r="B25434" i="13" s="1"/>
  <c r="H25433" i="13"/>
  <c r="B25433" i="13" s="1"/>
  <c r="H25432" i="13"/>
  <c r="B25432" i="13" s="1"/>
  <c r="H25431" i="13"/>
  <c r="B25431" i="13" s="1"/>
  <c r="H25430" i="13"/>
  <c r="B25430" i="13" s="1"/>
  <c r="H25429" i="13"/>
  <c r="B25429" i="13" s="1"/>
  <c r="H25428" i="13"/>
  <c r="B25428" i="13" s="1"/>
  <c r="H25427" i="13"/>
  <c r="B25427" i="13" s="1"/>
  <c r="H25426" i="13"/>
  <c r="B25426" i="13" s="1"/>
  <c r="H25425" i="13"/>
  <c r="B25425" i="13" s="1"/>
  <c r="H25424" i="13"/>
  <c r="B25424" i="13" s="1"/>
  <c r="H25423" i="13"/>
  <c r="B25423" i="13" s="1"/>
  <c r="H25422" i="13"/>
  <c r="B25422" i="13" s="1"/>
  <c r="H25421" i="13"/>
  <c r="B25421" i="13" s="1"/>
  <c r="N25420" i="13"/>
  <c r="N25419" i="13" s="1"/>
  <c r="N25417" i="13" s="1"/>
  <c r="M25420" i="13"/>
  <c r="M25419" i="13" s="1"/>
  <c r="M25417" i="13" s="1"/>
  <c r="L25420" i="13"/>
  <c r="L25419" i="13" s="1"/>
  <c r="L25417" i="13" s="1"/>
  <c r="K25420" i="13"/>
  <c r="K25419" i="13" s="1"/>
  <c r="K25417" i="13" s="1"/>
  <c r="J25420" i="13"/>
  <c r="J25419" i="13" s="1"/>
  <c r="J25417" i="13" s="1"/>
  <c r="I25420" i="13"/>
  <c r="H25418" i="13"/>
  <c r="B25418" i="13" s="1"/>
  <c r="H25416" i="13"/>
  <c r="B25416" i="13" s="1"/>
  <c r="H25415" i="13"/>
  <c r="B25415" i="13" s="1"/>
  <c r="N25414" i="13"/>
  <c r="M25414" i="13"/>
  <c r="L25414" i="13"/>
  <c r="K25414" i="13"/>
  <c r="J25414" i="13"/>
  <c r="I25414" i="13"/>
  <c r="H25413" i="13"/>
  <c r="B25413" i="13" s="1"/>
  <c r="H25412" i="13"/>
  <c r="B25412" i="13" s="1"/>
  <c r="N25411" i="13"/>
  <c r="M25411" i="13"/>
  <c r="L25411" i="13"/>
  <c r="K25411" i="13"/>
  <c r="J25411" i="13"/>
  <c r="I25411" i="13"/>
  <c r="H25410" i="13"/>
  <c r="B25410" i="13" s="1"/>
  <c r="H25409" i="13"/>
  <c r="B25409" i="13" s="1"/>
  <c r="N25408" i="13"/>
  <c r="M25408" i="13"/>
  <c r="L25408" i="13"/>
  <c r="K25408" i="13"/>
  <c r="J25408" i="13"/>
  <c r="I25408" i="13"/>
  <c r="L25407" i="13"/>
  <c r="H25406" i="13"/>
  <c r="B25406" i="13" s="1"/>
  <c r="H25405" i="13"/>
  <c r="B25405" i="13" s="1"/>
  <c r="N25404" i="13"/>
  <c r="M25404" i="13"/>
  <c r="L25404" i="13"/>
  <c r="K25404" i="13"/>
  <c r="J25404" i="13"/>
  <c r="I25404" i="13"/>
  <c r="H25403" i="13"/>
  <c r="B25403" i="13" s="1"/>
  <c r="H25402" i="13"/>
  <c r="B25402" i="13" s="1"/>
  <c r="N25401" i="13"/>
  <c r="M25401" i="13"/>
  <c r="L25401" i="13"/>
  <c r="K25401" i="13"/>
  <c r="J25401" i="13"/>
  <c r="I25401" i="13"/>
  <c r="H25400" i="13"/>
  <c r="B25400" i="13" s="1"/>
  <c r="H25399" i="13"/>
  <c r="B25399" i="13" s="1"/>
  <c r="N25398" i="13"/>
  <c r="M25398" i="13"/>
  <c r="M25397" i="13" s="1"/>
  <c r="L25398" i="13"/>
  <c r="K25398" i="13"/>
  <c r="J25398" i="13"/>
  <c r="I25398" i="13"/>
  <c r="I25397" i="13" s="1"/>
  <c r="H25396" i="13"/>
  <c r="B25396" i="13" s="1"/>
  <c r="H25395" i="13"/>
  <c r="B25395" i="13" s="1"/>
  <c r="H25394" i="13"/>
  <c r="B25394" i="13" s="1"/>
  <c r="H25393" i="13"/>
  <c r="B25393" i="13" s="1"/>
  <c r="H25392" i="13"/>
  <c r="B25392" i="13" s="1"/>
  <c r="H25391" i="13"/>
  <c r="B25391" i="13" s="1"/>
  <c r="H25390" i="13"/>
  <c r="B25390" i="13" s="1"/>
  <c r="N25389" i="13"/>
  <c r="N25388" i="13" s="1"/>
  <c r="M25389" i="13"/>
  <c r="M25388" i="13" s="1"/>
  <c r="L25389" i="13"/>
  <c r="L25388" i="13" s="1"/>
  <c r="K25389" i="13"/>
  <c r="K25388" i="13" s="1"/>
  <c r="J25389" i="13"/>
  <c r="J25388" i="13" s="1"/>
  <c r="I25389" i="13"/>
  <c r="H25387" i="13"/>
  <c r="B25387" i="13" s="1"/>
  <c r="H25386" i="13"/>
  <c r="B25386" i="13" s="1"/>
  <c r="H25385" i="13"/>
  <c r="B25385" i="13" s="1"/>
  <c r="H25384" i="13"/>
  <c r="B25384" i="13" s="1"/>
  <c r="H25383" i="13"/>
  <c r="B25383" i="13" s="1"/>
  <c r="H25382" i="13"/>
  <c r="B25382" i="13" s="1"/>
  <c r="H25381" i="13"/>
  <c r="B25381" i="13" s="1"/>
  <c r="H25380" i="13"/>
  <c r="B25380" i="13" s="1"/>
  <c r="H25379" i="13"/>
  <c r="B25379" i="13" s="1"/>
  <c r="H25378" i="13"/>
  <c r="B25378" i="13" s="1"/>
  <c r="H25377" i="13"/>
  <c r="B25377" i="13" s="1"/>
  <c r="H25376" i="13"/>
  <c r="B25376" i="13" s="1"/>
  <c r="H25375" i="13"/>
  <c r="B25375" i="13" s="1"/>
  <c r="H25374" i="13"/>
  <c r="B25374" i="13" s="1"/>
  <c r="N25373" i="13"/>
  <c r="M25373" i="13"/>
  <c r="L25373" i="13"/>
  <c r="K25373" i="13"/>
  <c r="J25373" i="13"/>
  <c r="I25373" i="13"/>
  <c r="H25372" i="13"/>
  <c r="B25372" i="13" s="1"/>
  <c r="H25371" i="13"/>
  <c r="B25371" i="13" s="1"/>
  <c r="H25370" i="13"/>
  <c r="B25370" i="13" s="1"/>
  <c r="H25369" i="13"/>
  <c r="B25369" i="13" s="1"/>
  <c r="H25368" i="13"/>
  <c r="B25368" i="13" s="1"/>
  <c r="H25367" i="13"/>
  <c r="B25367" i="13" s="1"/>
  <c r="R25366" i="13"/>
  <c r="H25366" i="13"/>
  <c r="B25366" i="13" s="1"/>
  <c r="N25365" i="13"/>
  <c r="M25365" i="13"/>
  <c r="L25365" i="13"/>
  <c r="K25365" i="13"/>
  <c r="J25365" i="13"/>
  <c r="I25365" i="13"/>
  <c r="H25364" i="13"/>
  <c r="B25364" i="13" s="1"/>
  <c r="H25363" i="13"/>
  <c r="B25363" i="13" s="1"/>
  <c r="H25362" i="13"/>
  <c r="B25362" i="13" s="1"/>
  <c r="H25361" i="13"/>
  <c r="B25361" i="13" s="1"/>
  <c r="H25360" i="13"/>
  <c r="B25360" i="13" s="1"/>
  <c r="H25359" i="13"/>
  <c r="B25359" i="13" s="1"/>
  <c r="H25358" i="13"/>
  <c r="B25358" i="13" s="1"/>
  <c r="H25357" i="13"/>
  <c r="B25357" i="13" s="1"/>
  <c r="H25356" i="13"/>
  <c r="B25356" i="13" s="1"/>
  <c r="H25355" i="13"/>
  <c r="B25355" i="13" s="1"/>
  <c r="H25354" i="13"/>
  <c r="B25354" i="13" s="1"/>
  <c r="H25353" i="13"/>
  <c r="B25353" i="13" s="1"/>
  <c r="H25352" i="13"/>
  <c r="B25352" i="13" s="1"/>
  <c r="N25351" i="13"/>
  <c r="M25351" i="13"/>
  <c r="L25351" i="13"/>
  <c r="K25351" i="13"/>
  <c r="J25351" i="13"/>
  <c r="I25351" i="13"/>
  <c r="H25350" i="13"/>
  <c r="B25350" i="13" s="1"/>
  <c r="H25349" i="13"/>
  <c r="B25349" i="13" s="1"/>
  <c r="H25348" i="13"/>
  <c r="B25348" i="13" s="1"/>
  <c r="H25347" i="13"/>
  <c r="B25347" i="13" s="1"/>
  <c r="H25346" i="13"/>
  <c r="B25346" i="13" s="1"/>
  <c r="H25345" i="13"/>
  <c r="B25345" i="13" s="1"/>
  <c r="H25344" i="13"/>
  <c r="B25344" i="13" s="1"/>
  <c r="H25343" i="13"/>
  <c r="B25343" i="13" s="1"/>
  <c r="H25342" i="13"/>
  <c r="B25342" i="13" s="1"/>
  <c r="N25341" i="13"/>
  <c r="M25341" i="13"/>
  <c r="L25341" i="13"/>
  <c r="K25341" i="13"/>
  <c r="J25341" i="13"/>
  <c r="I25341" i="13"/>
  <c r="H25340" i="13"/>
  <c r="B25340" i="13" s="1"/>
  <c r="H25339" i="13"/>
  <c r="B25339" i="13" s="1"/>
  <c r="H25338" i="13"/>
  <c r="B25338" i="13" s="1"/>
  <c r="H25337" i="13"/>
  <c r="B25337" i="13" s="1"/>
  <c r="H25336" i="13"/>
  <c r="B25336" i="13" s="1"/>
  <c r="H25335" i="13"/>
  <c r="B25335" i="13" s="1"/>
  <c r="H25334" i="13"/>
  <c r="B25334" i="13" s="1"/>
  <c r="H25333" i="13"/>
  <c r="B25333" i="13" s="1"/>
  <c r="H25332" i="13"/>
  <c r="B25332" i="13" s="1"/>
  <c r="H25331" i="13"/>
  <c r="B25331" i="13" s="1"/>
  <c r="H25330" i="13"/>
  <c r="B25330" i="13" s="1"/>
  <c r="N25329" i="13"/>
  <c r="M25329" i="13"/>
  <c r="L25329" i="13"/>
  <c r="K25329" i="13"/>
  <c r="J25329" i="13"/>
  <c r="I25329" i="13"/>
  <c r="H25328" i="13"/>
  <c r="B25328" i="13" s="1"/>
  <c r="H25327" i="13"/>
  <c r="B25327" i="13" s="1"/>
  <c r="H25326" i="13"/>
  <c r="B25326" i="13" s="1"/>
  <c r="H25324" i="13"/>
  <c r="B25324" i="13" s="1"/>
  <c r="H25323" i="13"/>
  <c r="B25323" i="13" s="1"/>
  <c r="N25322" i="13"/>
  <c r="M25322" i="13"/>
  <c r="L25322" i="13"/>
  <c r="K25322" i="13"/>
  <c r="J25322" i="13"/>
  <c r="I25322" i="13"/>
  <c r="H25321" i="13"/>
  <c r="B25321" i="13" s="1"/>
  <c r="H25319" i="13"/>
  <c r="B25319" i="13" s="1"/>
  <c r="H25318" i="13"/>
  <c r="B25318" i="13" s="1"/>
  <c r="H25317" i="13"/>
  <c r="H25316" i="13"/>
  <c r="H25315" i="13"/>
  <c r="H25314" i="13"/>
  <c r="B25314" i="13" s="1"/>
  <c r="H25313" i="13"/>
  <c r="H25312" i="13"/>
  <c r="N25311" i="13"/>
  <c r="N25310" i="13" s="1"/>
  <c r="N25309" i="13" s="1"/>
  <c r="M25311" i="13"/>
  <c r="M25310" i="13" s="1"/>
  <c r="M25309" i="13" s="1"/>
  <c r="L25311" i="13"/>
  <c r="L25310" i="13" s="1"/>
  <c r="L25309" i="13" s="1"/>
  <c r="K25311" i="13"/>
  <c r="K25310" i="13" s="1"/>
  <c r="K25309" i="13" s="1"/>
  <c r="J25311" i="13"/>
  <c r="I25311" i="13"/>
  <c r="N1236" i="19" s="1"/>
  <c r="H25307" i="13"/>
  <c r="H25765" i="13"/>
  <c r="B25765" i="13" s="1"/>
  <c r="H25764" i="13"/>
  <c r="B25764" i="13" s="1"/>
  <c r="H25763" i="13"/>
  <c r="B25763" i="13" s="1"/>
  <c r="H25762" i="13"/>
  <c r="B25762" i="13" s="1"/>
  <c r="H25761" i="13"/>
  <c r="B25761" i="13" s="1"/>
  <c r="H25760" i="13"/>
  <c r="B25760" i="13" s="1"/>
  <c r="H25759" i="13"/>
  <c r="B25759" i="13" s="1"/>
  <c r="N25758" i="13"/>
  <c r="M25758" i="13"/>
  <c r="L25758" i="13"/>
  <c r="K25758" i="13"/>
  <c r="J25758" i="13"/>
  <c r="I25758" i="13"/>
  <c r="H25757" i="13"/>
  <c r="B25757" i="13" s="1"/>
  <c r="H25756" i="13"/>
  <c r="B25756" i="13" s="1"/>
  <c r="H25755" i="13"/>
  <c r="B25755" i="13" s="1"/>
  <c r="H25754" i="13"/>
  <c r="B25754" i="13" s="1"/>
  <c r="H25753" i="13"/>
  <c r="B25753" i="13" s="1"/>
  <c r="H25752" i="13"/>
  <c r="B25752" i="13" s="1"/>
  <c r="H25751" i="13"/>
  <c r="B25751" i="13" s="1"/>
  <c r="N25750" i="13"/>
  <c r="M25750" i="13"/>
  <c r="L25750" i="13"/>
  <c r="K25750" i="13"/>
  <c r="J25750" i="13"/>
  <c r="I25750" i="13"/>
  <c r="H25748" i="13"/>
  <c r="B25748" i="13" s="1"/>
  <c r="H25747" i="13"/>
  <c r="B25747" i="13" s="1"/>
  <c r="H25746" i="13"/>
  <c r="B25746" i="13" s="1"/>
  <c r="H25745" i="13"/>
  <c r="B25745" i="13" s="1"/>
  <c r="H25744" i="13"/>
  <c r="B25744" i="13" s="1"/>
  <c r="H25743" i="13"/>
  <c r="B25743" i="13" s="1"/>
  <c r="H25742" i="13"/>
  <c r="B25742" i="13" s="1"/>
  <c r="N25741" i="13"/>
  <c r="M25741" i="13"/>
  <c r="L25741" i="13"/>
  <c r="K25741" i="13"/>
  <c r="J25741" i="13"/>
  <c r="I25741" i="13"/>
  <c r="H25740" i="13"/>
  <c r="B25740" i="13" s="1"/>
  <c r="H25739" i="13"/>
  <c r="B25739" i="13" s="1"/>
  <c r="H25738" i="13"/>
  <c r="B25738" i="13" s="1"/>
  <c r="H25737" i="13"/>
  <c r="B25737" i="13" s="1"/>
  <c r="H25736" i="13"/>
  <c r="B25736" i="13" s="1"/>
  <c r="H25735" i="13"/>
  <c r="B25735" i="13" s="1"/>
  <c r="N25734" i="13"/>
  <c r="M25734" i="13"/>
  <c r="M25733" i="13" s="1"/>
  <c r="L25734" i="13"/>
  <c r="K25734" i="13"/>
  <c r="J25734" i="13"/>
  <c r="I25734" i="13"/>
  <c r="H25732" i="13"/>
  <c r="B25732" i="13" s="1"/>
  <c r="H25731" i="13"/>
  <c r="B25731" i="13" s="1"/>
  <c r="H25730" i="13"/>
  <c r="B25730" i="13" s="1"/>
  <c r="N25729" i="13"/>
  <c r="M25729" i="13"/>
  <c r="L25729" i="13"/>
  <c r="K25729" i="13"/>
  <c r="K25726" i="13" s="1"/>
  <c r="J25729" i="13"/>
  <c r="J25726" i="13" s="1"/>
  <c r="I25729" i="13"/>
  <c r="H25728" i="13"/>
  <c r="B25728" i="13" s="1"/>
  <c r="H25727" i="13"/>
  <c r="B25727" i="13" s="1"/>
  <c r="N25726" i="13"/>
  <c r="M25726" i="13"/>
  <c r="L25726" i="13"/>
  <c r="H25725" i="13"/>
  <c r="B25725" i="13" s="1"/>
  <c r="H25724" i="13"/>
  <c r="B25724" i="13" s="1"/>
  <c r="H25723" i="13"/>
  <c r="B25723" i="13" s="1"/>
  <c r="H25722" i="13"/>
  <c r="B25722" i="13" s="1"/>
  <c r="H25721" i="13"/>
  <c r="B25721" i="13" s="1"/>
  <c r="N25720" i="13"/>
  <c r="N25718" i="13" s="1"/>
  <c r="M25720" i="13"/>
  <c r="M25718" i="13" s="1"/>
  <c r="L25720" i="13"/>
  <c r="L25718" i="13" s="1"/>
  <c r="K25720" i="13"/>
  <c r="K25718" i="13" s="1"/>
  <c r="J25720" i="13"/>
  <c r="J25718" i="13" s="1"/>
  <c r="I25720" i="13"/>
  <c r="H25719" i="13"/>
  <c r="B25719" i="13" s="1"/>
  <c r="H25717" i="13"/>
  <c r="B25717" i="13" s="1"/>
  <c r="H25716" i="13"/>
  <c r="B25716" i="13" s="1"/>
  <c r="N25715" i="13"/>
  <c r="N25713" i="13" s="1"/>
  <c r="M25715" i="13"/>
  <c r="M25713" i="13" s="1"/>
  <c r="L25715" i="13"/>
  <c r="L25713" i="13" s="1"/>
  <c r="K25715" i="13"/>
  <c r="K25713" i="13" s="1"/>
  <c r="J25715" i="13"/>
  <c r="J25713" i="13" s="1"/>
  <c r="I25715" i="13"/>
  <c r="I25713" i="13" s="1"/>
  <c r="H25714" i="13"/>
  <c r="B25714" i="13" s="1"/>
  <c r="H25712" i="13"/>
  <c r="B25712" i="13" s="1"/>
  <c r="H25711" i="13"/>
  <c r="B25711" i="13" s="1"/>
  <c r="H25710" i="13"/>
  <c r="B25710" i="13" s="1"/>
  <c r="H25709" i="13"/>
  <c r="B25709" i="13" s="1"/>
  <c r="H25708" i="13"/>
  <c r="B25708" i="13" s="1"/>
  <c r="H25707" i="13"/>
  <c r="B25707" i="13" s="1"/>
  <c r="H25706" i="13"/>
  <c r="B25706" i="13" s="1"/>
  <c r="H25705" i="13"/>
  <c r="B25705" i="13" s="1"/>
  <c r="H25704" i="13"/>
  <c r="B25704" i="13" s="1"/>
  <c r="H25703" i="13"/>
  <c r="B25703" i="13" s="1"/>
  <c r="H25702" i="13"/>
  <c r="B25702" i="13" s="1"/>
  <c r="H25701" i="13"/>
  <c r="B25701" i="13" s="1"/>
  <c r="H25700" i="13"/>
  <c r="B25700" i="13" s="1"/>
  <c r="H25699" i="13"/>
  <c r="B25699" i="13" s="1"/>
  <c r="H25698" i="13"/>
  <c r="B25698" i="13" s="1"/>
  <c r="H25697" i="13"/>
  <c r="B25697" i="13" s="1"/>
  <c r="H25696" i="13"/>
  <c r="B25696" i="13" s="1"/>
  <c r="H25695" i="13"/>
  <c r="B25695" i="13" s="1"/>
  <c r="H25694" i="13"/>
  <c r="B25694" i="13" s="1"/>
  <c r="H25693" i="13"/>
  <c r="B25693" i="13" s="1"/>
  <c r="N25692" i="13"/>
  <c r="M25692" i="13"/>
  <c r="L25692" i="13"/>
  <c r="K25692" i="13"/>
  <c r="J25692" i="13"/>
  <c r="I25692" i="13"/>
  <c r="H25691" i="13"/>
  <c r="B25691" i="13" s="1"/>
  <c r="H25690" i="13"/>
  <c r="B25690" i="13" s="1"/>
  <c r="H25689" i="13"/>
  <c r="B25689" i="13" s="1"/>
  <c r="H25688" i="13"/>
  <c r="B25688" i="13" s="1"/>
  <c r="H25687" i="13"/>
  <c r="B25687" i="13" s="1"/>
  <c r="H25686" i="13"/>
  <c r="B25686" i="13" s="1"/>
  <c r="N25685" i="13"/>
  <c r="M25685" i="13"/>
  <c r="L25685" i="13"/>
  <c r="K25685" i="13"/>
  <c r="J25685" i="13"/>
  <c r="J25684" i="13" s="1"/>
  <c r="I25685" i="13"/>
  <c r="H25683" i="13"/>
  <c r="B25683" i="13" s="1"/>
  <c r="H25682" i="13"/>
  <c r="B25682" i="13" s="1"/>
  <c r="H25681" i="13"/>
  <c r="B25681" i="13" s="1"/>
  <c r="H25680" i="13"/>
  <c r="B25680" i="13" s="1"/>
  <c r="H25679" i="13"/>
  <c r="B25679" i="13" s="1"/>
  <c r="H25678" i="13"/>
  <c r="B25678" i="13" s="1"/>
  <c r="H25677" i="13"/>
  <c r="B25677" i="13" s="1"/>
  <c r="H25676" i="13"/>
  <c r="B25676" i="13" s="1"/>
  <c r="H25675" i="13"/>
  <c r="B25675" i="13" s="1"/>
  <c r="H25674" i="13"/>
  <c r="B25674" i="13" s="1"/>
  <c r="H25673" i="13"/>
  <c r="B25673" i="13" s="1"/>
  <c r="N25672" i="13"/>
  <c r="M25672" i="13"/>
  <c r="L25672" i="13"/>
  <c r="K25672" i="13"/>
  <c r="J25672" i="13"/>
  <c r="I25672" i="13"/>
  <c r="H25669" i="13"/>
  <c r="B25669" i="13" s="1"/>
  <c r="H25668" i="13"/>
  <c r="B25668" i="13" s="1"/>
  <c r="H25667" i="13"/>
  <c r="B25667" i="13" s="1"/>
  <c r="H25666" i="13"/>
  <c r="B25666" i="13" s="1"/>
  <c r="H25665" i="13"/>
  <c r="B25665" i="13" s="1"/>
  <c r="H25664" i="13"/>
  <c r="B25664" i="13" s="1"/>
  <c r="H25663" i="13"/>
  <c r="B25663" i="13" s="1"/>
  <c r="H25662" i="13"/>
  <c r="B25662" i="13" s="1"/>
  <c r="H25661" i="13"/>
  <c r="B25661" i="13" s="1"/>
  <c r="H25660" i="13"/>
  <c r="B25660" i="13" s="1"/>
  <c r="H25659" i="13"/>
  <c r="B25659" i="13" s="1"/>
  <c r="H25658" i="13"/>
  <c r="B25658" i="13" s="1"/>
  <c r="H25657" i="13"/>
  <c r="B25657" i="13" s="1"/>
  <c r="H25656" i="13"/>
  <c r="B25656" i="13" s="1"/>
  <c r="H25655" i="13"/>
  <c r="B25655" i="13" s="1"/>
  <c r="H25654" i="13"/>
  <c r="B25654" i="13" s="1"/>
  <c r="H25653" i="13"/>
  <c r="B25653" i="13" s="1"/>
  <c r="H25652" i="13"/>
  <c r="B25652" i="13" s="1"/>
  <c r="H25651" i="13"/>
  <c r="B25651" i="13" s="1"/>
  <c r="N25650" i="13"/>
  <c r="N25649" i="13" s="1"/>
  <c r="N25647" i="13" s="1"/>
  <c r="M25650" i="13"/>
  <c r="M25649" i="13" s="1"/>
  <c r="M25647" i="13" s="1"/>
  <c r="L25650" i="13"/>
  <c r="L25649" i="13" s="1"/>
  <c r="L25647" i="13" s="1"/>
  <c r="K25650" i="13"/>
  <c r="K25649" i="13" s="1"/>
  <c r="K25647" i="13" s="1"/>
  <c r="J25650" i="13"/>
  <c r="J25649" i="13" s="1"/>
  <c r="J25647" i="13" s="1"/>
  <c r="I25650" i="13"/>
  <c r="H25648" i="13"/>
  <c r="B25648" i="13" s="1"/>
  <c r="H25646" i="13"/>
  <c r="B25646" i="13" s="1"/>
  <c r="H25645" i="13"/>
  <c r="B25645" i="13" s="1"/>
  <c r="N25644" i="13"/>
  <c r="M25644" i="13"/>
  <c r="L25644" i="13"/>
  <c r="K25644" i="13"/>
  <c r="J25644" i="13"/>
  <c r="I25644" i="13"/>
  <c r="H25643" i="13"/>
  <c r="B25643" i="13" s="1"/>
  <c r="H25642" i="13"/>
  <c r="B25642" i="13" s="1"/>
  <c r="N25641" i="13"/>
  <c r="M25641" i="13"/>
  <c r="L25641" i="13"/>
  <c r="K25641" i="13"/>
  <c r="J25641" i="13"/>
  <c r="I25641" i="13"/>
  <c r="H25640" i="13"/>
  <c r="B25640" i="13" s="1"/>
  <c r="H25639" i="13"/>
  <c r="B25639" i="13" s="1"/>
  <c r="N25638" i="13"/>
  <c r="N25637" i="13" s="1"/>
  <c r="M25638" i="13"/>
  <c r="M25637" i="13" s="1"/>
  <c r="L25638" i="13"/>
  <c r="K25638" i="13"/>
  <c r="K25637" i="13" s="1"/>
  <c r="J25638" i="13"/>
  <c r="I25638" i="13"/>
  <c r="I25637" i="13" s="1"/>
  <c r="H25636" i="13"/>
  <c r="B25636" i="13" s="1"/>
  <c r="H25635" i="13"/>
  <c r="B25635" i="13" s="1"/>
  <c r="N25634" i="13"/>
  <c r="M25634" i="13"/>
  <c r="L25634" i="13"/>
  <c r="K25634" i="13"/>
  <c r="J25634" i="13"/>
  <c r="I25634" i="13"/>
  <c r="H25633" i="13"/>
  <c r="B25633" i="13" s="1"/>
  <c r="H25632" i="13"/>
  <c r="B25632" i="13" s="1"/>
  <c r="N25631" i="13"/>
  <c r="M25631" i="13"/>
  <c r="L25631" i="13"/>
  <c r="K25631" i="13"/>
  <c r="J25631" i="13"/>
  <c r="I25631" i="13"/>
  <c r="H25630" i="13"/>
  <c r="B25630" i="13" s="1"/>
  <c r="H25629" i="13"/>
  <c r="B25629" i="13" s="1"/>
  <c r="N25628" i="13"/>
  <c r="M25628" i="13"/>
  <c r="L25628" i="13"/>
  <c r="K25628" i="13"/>
  <c r="J25628" i="13"/>
  <c r="I25628" i="13"/>
  <c r="H25626" i="13"/>
  <c r="B25626" i="13" s="1"/>
  <c r="H25625" i="13"/>
  <c r="B25625" i="13" s="1"/>
  <c r="H25624" i="13"/>
  <c r="B25624" i="13" s="1"/>
  <c r="H25623" i="13"/>
  <c r="B25623" i="13" s="1"/>
  <c r="H25622" i="13"/>
  <c r="B25622" i="13" s="1"/>
  <c r="H25621" i="13"/>
  <c r="B25621" i="13" s="1"/>
  <c r="H25620" i="13"/>
  <c r="B25620" i="13" s="1"/>
  <c r="N25619" i="13"/>
  <c r="N25618" i="13" s="1"/>
  <c r="M25619" i="13"/>
  <c r="M25618" i="13" s="1"/>
  <c r="L25619" i="13"/>
  <c r="L25618" i="13" s="1"/>
  <c r="K25619" i="13"/>
  <c r="K25618" i="13" s="1"/>
  <c r="J25619" i="13"/>
  <c r="J25618" i="13" s="1"/>
  <c r="I25619" i="13"/>
  <c r="I25618" i="13" s="1"/>
  <c r="H25617" i="13"/>
  <c r="B25617" i="13" s="1"/>
  <c r="H25616" i="13"/>
  <c r="B25616" i="13" s="1"/>
  <c r="H25615" i="13"/>
  <c r="B25615" i="13" s="1"/>
  <c r="H25614" i="13"/>
  <c r="B25614" i="13" s="1"/>
  <c r="H25613" i="13"/>
  <c r="B25613" i="13" s="1"/>
  <c r="H25612" i="13"/>
  <c r="B25612" i="13" s="1"/>
  <c r="H25611" i="13"/>
  <c r="B25611" i="13" s="1"/>
  <c r="H25610" i="13"/>
  <c r="B25610" i="13" s="1"/>
  <c r="H25609" i="13"/>
  <c r="B25609" i="13" s="1"/>
  <c r="H25608" i="13"/>
  <c r="B25608" i="13" s="1"/>
  <c r="H25607" i="13"/>
  <c r="B25607" i="13" s="1"/>
  <c r="H25606" i="13"/>
  <c r="B25606" i="13" s="1"/>
  <c r="H25605" i="13"/>
  <c r="B25605" i="13" s="1"/>
  <c r="H25604" i="13"/>
  <c r="B25604" i="13" s="1"/>
  <c r="N25603" i="13"/>
  <c r="M25603" i="13"/>
  <c r="L25603" i="13"/>
  <c r="K25603" i="13"/>
  <c r="J25603" i="13"/>
  <c r="I25603" i="13"/>
  <c r="H25602" i="13"/>
  <c r="B25602" i="13" s="1"/>
  <c r="H25601" i="13"/>
  <c r="B25601" i="13" s="1"/>
  <c r="H25600" i="13"/>
  <c r="B25600" i="13" s="1"/>
  <c r="H25599" i="13"/>
  <c r="B25599" i="13" s="1"/>
  <c r="H25598" i="13"/>
  <c r="B25598" i="13" s="1"/>
  <c r="H25597" i="13"/>
  <c r="B25597" i="13" s="1"/>
  <c r="R25596" i="13"/>
  <c r="H25596" i="13"/>
  <c r="B25596" i="13" s="1"/>
  <c r="N25595" i="13"/>
  <c r="M25595" i="13"/>
  <c r="L25595" i="13"/>
  <c r="K25595" i="13"/>
  <c r="J25595" i="13"/>
  <c r="I25595" i="13"/>
  <c r="H25594" i="13"/>
  <c r="B25594" i="13" s="1"/>
  <c r="H25593" i="13"/>
  <c r="B25593" i="13" s="1"/>
  <c r="H25592" i="13"/>
  <c r="B25592" i="13" s="1"/>
  <c r="H25591" i="13"/>
  <c r="B25591" i="13" s="1"/>
  <c r="H25590" i="13"/>
  <c r="B25590" i="13" s="1"/>
  <c r="H25589" i="13"/>
  <c r="B25589" i="13" s="1"/>
  <c r="H25588" i="13"/>
  <c r="B25588" i="13" s="1"/>
  <c r="H25587" i="13"/>
  <c r="B25587" i="13" s="1"/>
  <c r="H25586" i="13"/>
  <c r="B25586" i="13" s="1"/>
  <c r="H25585" i="13"/>
  <c r="B25585" i="13" s="1"/>
  <c r="H25584" i="13"/>
  <c r="B25584" i="13" s="1"/>
  <c r="H25583" i="13"/>
  <c r="B25583" i="13" s="1"/>
  <c r="H25582" i="13"/>
  <c r="B25582" i="13" s="1"/>
  <c r="N25581" i="13"/>
  <c r="M25581" i="13"/>
  <c r="L25581" i="13"/>
  <c r="K25581" i="13"/>
  <c r="J25581" i="13"/>
  <c r="I25581" i="13"/>
  <c r="H25580" i="13"/>
  <c r="B25580" i="13" s="1"/>
  <c r="H25579" i="13"/>
  <c r="B25579" i="13" s="1"/>
  <c r="H25578" i="13"/>
  <c r="B25578" i="13" s="1"/>
  <c r="H25577" i="13"/>
  <c r="B25577" i="13" s="1"/>
  <c r="H25576" i="13"/>
  <c r="B25576" i="13" s="1"/>
  <c r="H25575" i="13"/>
  <c r="B25575" i="13" s="1"/>
  <c r="H25574" i="13"/>
  <c r="B25574" i="13" s="1"/>
  <c r="H25573" i="13"/>
  <c r="B25573" i="13" s="1"/>
  <c r="H25572" i="13"/>
  <c r="B25572" i="13" s="1"/>
  <c r="N25571" i="13"/>
  <c r="M25571" i="13"/>
  <c r="L25571" i="13"/>
  <c r="K25571" i="13"/>
  <c r="J25571" i="13"/>
  <c r="I25571" i="13"/>
  <c r="H25570" i="13"/>
  <c r="B25570" i="13" s="1"/>
  <c r="H25569" i="13"/>
  <c r="B25569" i="13" s="1"/>
  <c r="H25568" i="13"/>
  <c r="B25568" i="13" s="1"/>
  <c r="H25567" i="13"/>
  <c r="B25567" i="13" s="1"/>
  <c r="H25566" i="13"/>
  <c r="B25566" i="13" s="1"/>
  <c r="H25565" i="13"/>
  <c r="B25565" i="13" s="1"/>
  <c r="H25564" i="13"/>
  <c r="B25564" i="13" s="1"/>
  <c r="H25563" i="13"/>
  <c r="B25563" i="13" s="1"/>
  <c r="H25562" i="13"/>
  <c r="B25562" i="13" s="1"/>
  <c r="H25561" i="13"/>
  <c r="B25561" i="13" s="1"/>
  <c r="H25560" i="13"/>
  <c r="B25560" i="13" s="1"/>
  <c r="N25559" i="13"/>
  <c r="M25559" i="13"/>
  <c r="L25559" i="13"/>
  <c r="K25559" i="13"/>
  <c r="J25559" i="13"/>
  <c r="I25559" i="13"/>
  <c r="H25558" i="13"/>
  <c r="B25558" i="13" s="1"/>
  <c r="H25557" i="13"/>
  <c r="B25557" i="13" s="1"/>
  <c r="H25556" i="13"/>
  <c r="B25556" i="13" s="1"/>
  <c r="H25554" i="13"/>
  <c r="B25554" i="13" s="1"/>
  <c r="H25553" i="13"/>
  <c r="B25553" i="13" s="1"/>
  <c r="N25552" i="13"/>
  <c r="M25552" i="13"/>
  <c r="L25552" i="13"/>
  <c r="K25552" i="13"/>
  <c r="J25552" i="13"/>
  <c r="I25552" i="13"/>
  <c r="H25551" i="13"/>
  <c r="B25551" i="13" s="1"/>
  <c r="H25549" i="13"/>
  <c r="B25549" i="13" s="1"/>
  <c r="H25548" i="13"/>
  <c r="B25548" i="13" s="1"/>
  <c r="H25547" i="13"/>
  <c r="B25547" i="13" s="1"/>
  <c r="H25546" i="13"/>
  <c r="B25546" i="13" s="1"/>
  <c r="H25545" i="13"/>
  <c r="B25545" i="13" s="1"/>
  <c r="H25544" i="13"/>
  <c r="B25544" i="13" s="1"/>
  <c r="H25543" i="13"/>
  <c r="B25543" i="13" s="1"/>
  <c r="H25542" i="13"/>
  <c r="B25542" i="13" s="1"/>
  <c r="N25541" i="13"/>
  <c r="N25540" i="13" s="1"/>
  <c r="N25539" i="13" s="1"/>
  <c r="M25541" i="13"/>
  <c r="M25540" i="13" s="1"/>
  <c r="M25539" i="13" s="1"/>
  <c r="L25541" i="13"/>
  <c r="L25540" i="13" s="1"/>
  <c r="L25539" i="13" s="1"/>
  <c r="K25541" i="13"/>
  <c r="K25540" i="13" s="1"/>
  <c r="K25539" i="13" s="1"/>
  <c r="J25541" i="13"/>
  <c r="I25541" i="13"/>
  <c r="I25540" i="13" s="1"/>
  <c r="I25539" i="13" s="1"/>
  <c r="H25537" i="13"/>
  <c r="B25537" i="13" s="1"/>
  <c r="H25305" i="13"/>
  <c r="B25305" i="13" s="1"/>
  <c r="H25304" i="13"/>
  <c r="B25304" i="13" s="1"/>
  <c r="H25303" i="13"/>
  <c r="B25303" i="13" s="1"/>
  <c r="H25302" i="13"/>
  <c r="B25302" i="13" s="1"/>
  <c r="H25301" i="13"/>
  <c r="B25301" i="13" s="1"/>
  <c r="H25300" i="13"/>
  <c r="B25300" i="13" s="1"/>
  <c r="H25299" i="13"/>
  <c r="B25299" i="13" s="1"/>
  <c r="N25298" i="13"/>
  <c r="M25298" i="13"/>
  <c r="L25298" i="13"/>
  <c r="K25298" i="13"/>
  <c r="J25298" i="13"/>
  <c r="I25298" i="13"/>
  <c r="H25297" i="13"/>
  <c r="B25297" i="13" s="1"/>
  <c r="H25296" i="13"/>
  <c r="B25296" i="13" s="1"/>
  <c r="H25295" i="13"/>
  <c r="B25295" i="13" s="1"/>
  <c r="H25294" i="13"/>
  <c r="B25294" i="13" s="1"/>
  <c r="H25293" i="13"/>
  <c r="B25293" i="13" s="1"/>
  <c r="H25292" i="13"/>
  <c r="B25292" i="13" s="1"/>
  <c r="H25291" i="13"/>
  <c r="B25291" i="13" s="1"/>
  <c r="N25290" i="13"/>
  <c r="M25290" i="13"/>
  <c r="L25290" i="13"/>
  <c r="K25290" i="13"/>
  <c r="J25290" i="13"/>
  <c r="I25290" i="13"/>
  <c r="H25288" i="13"/>
  <c r="B25288" i="13" s="1"/>
  <c r="H25287" i="13"/>
  <c r="B25287" i="13" s="1"/>
  <c r="H25286" i="13"/>
  <c r="B25286" i="13" s="1"/>
  <c r="H25285" i="13"/>
  <c r="B25285" i="13" s="1"/>
  <c r="H25284" i="13"/>
  <c r="B25284" i="13" s="1"/>
  <c r="H25283" i="13"/>
  <c r="B25283" i="13" s="1"/>
  <c r="H25282" i="13"/>
  <c r="B25282" i="13" s="1"/>
  <c r="N25281" i="13"/>
  <c r="M25281" i="13"/>
  <c r="L25281" i="13"/>
  <c r="K25281" i="13"/>
  <c r="J25281" i="13"/>
  <c r="I25281" i="13"/>
  <c r="H25280" i="13"/>
  <c r="B25280" i="13" s="1"/>
  <c r="H25279" i="13"/>
  <c r="B25279" i="13" s="1"/>
  <c r="H25278" i="13"/>
  <c r="B25278" i="13" s="1"/>
  <c r="H25277" i="13"/>
  <c r="B25277" i="13" s="1"/>
  <c r="H25276" i="13"/>
  <c r="B25276" i="13" s="1"/>
  <c r="H25275" i="13"/>
  <c r="B25275" i="13" s="1"/>
  <c r="N25274" i="13"/>
  <c r="M25274" i="13"/>
  <c r="L25274" i="13"/>
  <c r="L25273" i="13" s="1"/>
  <c r="K25274" i="13"/>
  <c r="K25273" i="13" s="1"/>
  <c r="J25274" i="13"/>
  <c r="I25274" i="13"/>
  <c r="H25272" i="13"/>
  <c r="B25272" i="13" s="1"/>
  <c r="H25271" i="13"/>
  <c r="B25271" i="13" s="1"/>
  <c r="H25270" i="13"/>
  <c r="B25270" i="13" s="1"/>
  <c r="N25269" i="13"/>
  <c r="N25266" i="13" s="1"/>
  <c r="M25269" i="13"/>
  <c r="M25266" i="13" s="1"/>
  <c r="L25269" i="13"/>
  <c r="L25266" i="13" s="1"/>
  <c r="K25269" i="13"/>
  <c r="K25266" i="13" s="1"/>
  <c r="J25269" i="13"/>
  <c r="J25266" i="13" s="1"/>
  <c r="I25269" i="13"/>
  <c r="I25266" i="13" s="1"/>
  <c r="H25268" i="13"/>
  <c r="B25268" i="13" s="1"/>
  <c r="H25267" i="13"/>
  <c r="B25267" i="13" s="1"/>
  <c r="H25265" i="13"/>
  <c r="B25265" i="13" s="1"/>
  <c r="H25264" i="13"/>
  <c r="B25264" i="13" s="1"/>
  <c r="H25263" i="13"/>
  <c r="B25263" i="13" s="1"/>
  <c r="H25262" i="13"/>
  <c r="B25262" i="13" s="1"/>
  <c r="H25261" i="13"/>
  <c r="B25261" i="13" s="1"/>
  <c r="N25260" i="13"/>
  <c r="N25258" i="13" s="1"/>
  <c r="M25260" i="13"/>
  <c r="M25258" i="13" s="1"/>
  <c r="L25260" i="13"/>
  <c r="K25260" i="13"/>
  <c r="K25258" i="13" s="1"/>
  <c r="J25260" i="13"/>
  <c r="J25258" i="13" s="1"/>
  <c r="I25260" i="13"/>
  <c r="H25259" i="13"/>
  <c r="B25259" i="13" s="1"/>
  <c r="H25257" i="13"/>
  <c r="B25257" i="13" s="1"/>
  <c r="H25256" i="13"/>
  <c r="B25256" i="13" s="1"/>
  <c r="N25255" i="13"/>
  <c r="N25253" i="13" s="1"/>
  <c r="M25255" i="13"/>
  <c r="M25253" i="13" s="1"/>
  <c r="L25255" i="13"/>
  <c r="L25253" i="13" s="1"/>
  <c r="K25255" i="13"/>
  <c r="K25253" i="13" s="1"/>
  <c r="J25255" i="13"/>
  <c r="J25253" i="13" s="1"/>
  <c r="I25255" i="13"/>
  <c r="I25253" i="13" s="1"/>
  <c r="H25254" i="13"/>
  <c r="B25254" i="13" s="1"/>
  <c r="H25252" i="13"/>
  <c r="B25252" i="13" s="1"/>
  <c r="H25251" i="13"/>
  <c r="B25251" i="13" s="1"/>
  <c r="H25250" i="13"/>
  <c r="B25250" i="13" s="1"/>
  <c r="H25249" i="13"/>
  <c r="B25249" i="13" s="1"/>
  <c r="H25248" i="13"/>
  <c r="B25248" i="13" s="1"/>
  <c r="H25247" i="13"/>
  <c r="B25247" i="13" s="1"/>
  <c r="H25246" i="13"/>
  <c r="B25246" i="13" s="1"/>
  <c r="H25245" i="13"/>
  <c r="B25245" i="13" s="1"/>
  <c r="H25244" i="13"/>
  <c r="B25244" i="13" s="1"/>
  <c r="H25243" i="13"/>
  <c r="B25243" i="13" s="1"/>
  <c r="H25242" i="13"/>
  <c r="B25242" i="13" s="1"/>
  <c r="H25241" i="13"/>
  <c r="B25241" i="13" s="1"/>
  <c r="H25240" i="13"/>
  <c r="B25240" i="13" s="1"/>
  <c r="H25239" i="13"/>
  <c r="B25239" i="13" s="1"/>
  <c r="H25238" i="13"/>
  <c r="B25238" i="13" s="1"/>
  <c r="H25237" i="13"/>
  <c r="B25237" i="13" s="1"/>
  <c r="H25236" i="13"/>
  <c r="B25236" i="13" s="1"/>
  <c r="H25235" i="13"/>
  <c r="B25235" i="13" s="1"/>
  <c r="H25234" i="13"/>
  <c r="B25234" i="13" s="1"/>
  <c r="H25233" i="13"/>
  <c r="B25233" i="13" s="1"/>
  <c r="N25232" i="13"/>
  <c r="M25232" i="13"/>
  <c r="L25232" i="13"/>
  <c r="K25232" i="13"/>
  <c r="J25232" i="13"/>
  <c r="I25232" i="13"/>
  <c r="H25231" i="13"/>
  <c r="B25231" i="13" s="1"/>
  <c r="H25230" i="13"/>
  <c r="B25230" i="13" s="1"/>
  <c r="H25229" i="13"/>
  <c r="B25229" i="13" s="1"/>
  <c r="H25228" i="13"/>
  <c r="B25228" i="13" s="1"/>
  <c r="H25227" i="13"/>
  <c r="B25227" i="13" s="1"/>
  <c r="H25226" i="13"/>
  <c r="B25226" i="13" s="1"/>
  <c r="N25225" i="13"/>
  <c r="M25225" i="13"/>
  <c r="L25225" i="13"/>
  <c r="K25225" i="13"/>
  <c r="J25225" i="13"/>
  <c r="I25225" i="13"/>
  <c r="H25223" i="13"/>
  <c r="B25223" i="13" s="1"/>
  <c r="H25222" i="13"/>
  <c r="B25222" i="13" s="1"/>
  <c r="H25221" i="13"/>
  <c r="B25221" i="13" s="1"/>
  <c r="H25220" i="13"/>
  <c r="B25220" i="13" s="1"/>
  <c r="H25219" i="13"/>
  <c r="B25219" i="13" s="1"/>
  <c r="H25218" i="13"/>
  <c r="B25218" i="13" s="1"/>
  <c r="H25217" i="13"/>
  <c r="B25217" i="13" s="1"/>
  <c r="H25216" i="13"/>
  <c r="B25216" i="13" s="1"/>
  <c r="H25215" i="13"/>
  <c r="B25215" i="13" s="1"/>
  <c r="H25214" i="13"/>
  <c r="B25214" i="13" s="1"/>
  <c r="H25213" i="13"/>
  <c r="B25213" i="13" s="1"/>
  <c r="N25212" i="13"/>
  <c r="M25212" i="13"/>
  <c r="L25212" i="13"/>
  <c r="K25212" i="13"/>
  <c r="J25212" i="13"/>
  <c r="I25212" i="13"/>
  <c r="H25209" i="13"/>
  <c r="B25209" i="13" s="1"/>
  <c r="H25208" i="13"/>
  <c r="B25208" i="13" s="1"/>
  <c r="H25207" i="13"/>
  <c r="B25207" i="13" s="1"/>
  <c r="H25206" i="13"/>
  <c r="B25206" i="13" s="1"/>
  <c r="H25205" i="13"/>
  <c r="B25205" i="13" s="1"/>
  <c r="H25204" i="13"/>
  <c r="B25204" i="13" s="1"/>
  <c r="H25203" i="13"/>
  <c r="B25203" i="13" s="1"/>
  <c r="H25202" i="13"/>
  <c r="B25202" i="13" s="1"/>
  <c r="H25201" i="13"/>
  <c r="B25201" i="13" s="1"/>
  <c r="H25200" i="13"/>
  <c r="B25200" i="13" s="1"/>
  <c r="H25199" i="13"/>
  <c r="B25199" i="13" s="1"/>
  <c r="H25198" i="13"/>
  <c r="B25198" i="13" s="1"/>
  <c r="H25197" i="13"/>
  <c r="B25197" i="13" s="1"/>
  <c r="H25196" i="13"/>
  <c r="B25196" i="13" s="1"/>
  <c r="H25195" i="13"/>
  <c r="B25195" i="13" s="1"/>
  <c r="H25194" i="13"/>
  <c r="B25194" i="13" s="1"/>
  <c r="H25193" i="13"/>
  <c r="B25193" i="13" s="1"/>
  <c r="H25192" i="13"/>
  <c r="B25192" i="13" s="1"/>
  <c r="H25191" i="13"/>
  <c r="B25191" i="13" s="1"/>
  <c r="N25190" i="13"/>
  <c r="N25189" i="13" s="1"/>
  <c r="N25187" i="13" s="1"/>
  <c r="M25190" i="13"/>
  <c r="M25189" i="13" s="1"/>
  <c r="M25187" i="13" s="1"/>
  <c r="L25190" i="13"/>
  <c r="L25189" i="13" s="1"/>
  <c r="L25187" i="13" s="1"/>
  <c r="K25190" i="13"/>
  <c r="K25189" i="13" s="1"/>
  <c r="K25187" i="13" s="1"/>
  <c r="J25190" i="13"/>
  <c r="J25189" i="13" s="1"/>
  <c r="J25187" i="13" s="1"/>
  <c r="I25190" i="13"/>
  <c r="H25188" i="13"/>
  <c r="B25188" i="13" s="1"/>
  <c r="H25186" i="13"/>
  <c r="B25186" i="13" s="1"/>
  <c r="H25185" i="13"/>
  <c r="B25185" i="13" s="1"/>
  <c r="N25184" i="13"/>
  <c r="M25184" i="13"/>
  <c r="L25184" i="13"/>
  <c r="K25184" i="13"/>
  <c r="J25184" i="13"/>
  <c r="I25184" i="13"/>
  <c r="H25183" i="13"/>
  <c r="B25183" i="13" s="1"/>
  <c r="H25182" i="13"/>
  <c r="B25182" i="13" s="1"/>
  <c r="N25181" i="13"/>
  <c r="M25181" i="13"/>
  <c r="L25181" i="13"/>
  <c r="K25181" i="13"/>
  <c r="J25181" i="13"/>
  <c r="I25181" i="13"/>
  <c r="H25180" i="13"/>
  <c r="B25180" i="13" s="1"/>
  <c r="H25179" i="13"/>
  <c r="B25179" i="13" s="1"/>
  <c r="N25178" i="13"/>
  <c r="M25178" i="13"/>
  <c r="L25178" i="13"/>
  <c r="K25178" i="13"/>
  <c r="J25178" i="13"/>
  <c r="J25177" i="13" s="1"/>
  <c r="N1227" i="19" s="1"/>
  <c r="I25178" i="13"/>
  <c r="H25176" i="13"/>
  <c r="B25176" i="13" s="1"/>
  <c r="H25175" i="13"/>
  <c r="B25175" i="13" s="1"/>
  <c r="N25174" i="13"/>
  <c r="M25174" i="13"/>
  <c r="L25174" i="13"/>
  <c r="K25174" i="13"/>
  <c r="J25174" i="13"/>
  <c r="I25174" i="13"/>
  <c r="H25173" i="13"/>
  <c r="B25173" i="13" s="1"/>
  <c r="H25172" i="13"/>
  <c r="B25172" i="13" s="1"/>
  <c r="N25171" i="13"/>
  <c r="M25171" i="13"/>
  <c r="L25171" i="13"/>
  <c r="K25171" i="13"/>
  <c r="J25171" i="13"/>
  <c r="I25171" i="13"/>
  <c r="H25170" i="13"/>
  <c r="B25170" i="13" s="1"/>
  <c r="H25169" i="13"/>
  <c r="B25169" i="13" s="1"/>
  <c r="N25168" i="13"/>
  <c r="M25168" i="13"/>
  <c r="L25168" i="13"/>
  <c r="K25168" i="13"/>
  <c r="J25168" i="13"/>
  <c r="I25168" i="13"/>
  <c r="H25166" i="13"/>
  <c r="B25166" i="13" s="1"/>
  <c r="H25165" i="13"/>
  <c r="B25165" i="13" s="1"/>
  <c r="H25164" i="13"/>
  <c r="B25164" i="13" s="1"/>
  <c r="H25163" i="13"/>
  <c r="B25163" i="13" s="1"/>
  <c r="H25162" i="13"/>
  <c r="B25162" i="13" s="1"/>
  <c r="H25161" i="13"/>
  <c r="B25161" i="13" s="1"/>
  <c r="H25160" i="13"/>
  <c r="B25160" i="13" s="1"/>
  <c r="N25159" i="13"/>
  <c r="N25158" i="13" s="1"/>
  <c r="M25159" i="13"/>
  <c r="M25158" i="13" s="1"/>
  <c r="L25159" i="13"/>
  <c r="L25158" i="13" s="1"/>
  <c r="K25159" i="13"/>
  <c r="K25158" i="13" s="1"/>
  <c r="J25159" i="13"/>
  <c r="J25158" i="13" s="1"/>
  <c r="I25159" i="13"/>
  <c r="H25157" i="13"/>
  <c r="B25157" i="13" s="1"/>
  <c r="H25156" i="13"/>
  <c r="B25156" i="13" s="1"/>
  <c r="H25155" i="13"/>
  <c r="B25155" i="13" s="1"/>
  <c r="H25154" i="13"/>
  <c r="B25154" i="13" s="1"/>
  <c r="H25153" i="13"/>
  <c r="B25153" i="13" s="1"/>
  <c r="H25152" i="13"/>
  <c r="B25152" i="13" s="1"/>
  <c r="H25151" i="13"/>
  <c r="B25151" i="13" s="1"/>
  <c r="H25150" i="13"/>
  <c r="B25150" i="13" s="1"/>
  <c r="H25149" i="13"/>
  <c r="B25149" i="13" s="1"/>
  <c r="H25148" i="13"/>
  <c r="B25148" i="13" s="1"/>
  <c r="H25147" i="13"/>
  <c r="B25147" i="13" s="1"/>
  <c r="H25146" i="13"/>
  <c r="B25146" i="13" s="1"/>
  <c r="H25145" i="13"/>
  <c r="B25145" i="13" s="1"/>
  <c r="H25144" i="13"/>
  <c r="B25144" i="13" s="1"/>
  <c r="N25143" i="13"/>
  <c r="M25143" i="13"/>
  <c r="L25143" i="13"/>
  <c r="K25143" i="13"/>
  <c r="J25143" i="13"/>
  <c r="I25143" i="13"/>
  <c r="H25142" i="13"/>
  <c r="B25142" i="13" s="1"/>
  <c r="H25141" i="13"/>
  <c r="B25141" i="13" s="1"/>
  <c r="H25140" i="13"/>
  <c r="B25140" i="13" s="1"/>
  <c r="H25139" i="13"/>
  <c r="B25139" i="13" s="1"/>
  <c r="H25138" i="13"/>
  <c r="B25138" i="13" s="1"/>
  <c r="H25137" i="13"/>
  <c r="B25137" i="13" s="1"/>
  <c r="R25136" i="13"/>
  <c r="H25136" i="13"/>
  <c r="B25136" i="13" s="1"/>
  <c r="N25135" i="13"/>
  <c r="M25135" i="13"/>
  <c r="L25135" i="13"/>
  <c r="K25135" i="13"/>
  <c r="J25135" i="13"/>
  <c r="I25135" i="13"/>
  <c r="H25134" i="13"/>
  <c r="B25134" i="13" s="1"/>
  <c r="H25133" i="13"/>
  <c r="B25133" i="13" s="1"/>
  <c r="H25132" i="13"/>
  <c r="B25132" i="13" s="1"/>
  <c r="H25131" i="13"/>
  <c r="B25131" i="13" s="1"/>
  <c r="H25130" i="13"/>
  <c r="B25130" i="13" s="1"/>
  <c r="H25129" i="13"/>
  <c r="B25129" i="13" s="1"/>
  <c r="H25128" i="13"/>
  <c r="B25128" i="13" s="1"/>
  <c r="H25127" i="13"/>
  <c r="B25127" i="13" s="1"/>
  <c r="H25126" i="13"/>
  <c r="B25126" i="13" s="1"/>
  <c r="H25125" i="13"/>
  <c r="B25125" i="13" s="1"/>
  <c r="H25124" i="13"/>
  <c r="B25124" i="13" s="1"/>
  <c r="H25123" i="13"/>
  <c r="B25123" i="13" s="1"/>
  <c r="H25122" i="13"/>
  <c r="B25122" i="13" s="1"/>
  <c r="N25121" i="13"/>
  <c r="M25121" i="13"/>
  <c r="L25121" i="13"/>
  <c r="K25121" i="13"/>
  <c r="J25121" i="13"/>
  <c r="I25121" i="13"/>
  <c r="H25120" i="13"/>
  <c r="B25120" i="13" s="1"/>
  <c r="H25119" i="13"/>
  <c r="B25119" i="13" s="1"/>
  <c r="H25118" i="13"/>
  <c r="B25118" i="13" s="1"/>
  <c r="H25117" i="13"/>
  <c r="B25117" i="13" s="1"/>
  <c r="H25116" i="13"/>
  <c r="B25116" i="13" s="1"/>
  <c r="H25115" i="13"/>
  <c r="B25115" i="13" s="1"/>
  <c r="H25114" i="13"/>
  <c r="B25114" i="13" s="1"/>
  <c r="H25113" i="13"/>
  <c r="B25113" i="13" s="1"/>
  <c r="H25112" i="13"/>
  <c r="B25112" i="13" s="1"/>
  <c r="N25111" i="13"/>
  <c r="M25111" i="13"/>
  <c r="L25111" i="13"/>
  <c r="K25111" i="13"/>
  <c r="J25111" i="13"/>
  <c r="I25111" i="13"/>
  <c r="H25110" i="13"/>
  <c r="B25110" i="13" s="1"/>
  <c r="H25109" i="13"/>
  <c r="B25109" i="13" s="1"/>
  <c r="H25108" i="13"/>
  <c r="B25108" i="13" s="1"/>
  <c r="H25107" i="13"/>
  <c r="B25107" i="13" s="1"/>
  <c r="H25106" i="13"/>
  <c r="B25106" i="13" s="1"/>
  <c r="H25105" i="13"/>
  <c r="B25105" i="13" s="1"/>
  <c r="H25104" i="13"/>
  <c r="B25104" i="13" s="1"/>
  <c r="H25103" i="13"/>
  <c r="B25103" i="13" s="1"/>
  <c r="H25102" i="13"/>
  <c r="B25102" i="13" s="1"/>
  <c r="H25101" i="13"/>
  <c r="B25101" i="13" s="1"/>
  <c r="H25100" i="13"/>
  <c r="B25100" i="13" s="1"/>
  <c r="N25099" i="13"/>
  <c r="M25099" i="13"/>
  <c r="L25099" i="13"/>
  <c r="K25099" i="13"/>
  <c r="J25099" i="13"/>
  <c r="I25099" i="13"/>
  <c r="H25098" i="13"/>
  <c r="B25098" i="13" s="1"/>
  <c r="H25097" i="13"/>
  <c r="B25097" i="13" s="1"/>
  <c r="H25096" i="13"/>
  <c r="B25096" i="13" s="1"/>
  <c r="H25094" i="13"/>
  <c r="B25094" i="13" s="1"/>
  <c r="H25093" i="13"/>
  <c r="B25093" i="13" s="1"/>
  <c r="N25092" i="13"/>
  <c r="M25092" i="13"/>
  <c r="L25092" i="13"/>
  <c r="K25092" i="13"/>
  <c r="J25092" i="13"/>
  <c r="I25092" i="13"/>
  <c r="H25091" i="13"/>
  <c r="B25091" i="13" s="1"/>
  <c r="H25089" i="13"/>
  <c r="B25089" i="13" s="1"/>
  <c r="H25088" i="13"/>
  <c r="B25088" i="13" s="1"/>
  <c r="H25087" i="13"/>
  <c r="H25086" i="13"/>
  <c r="H25085" i="13"/>
  <c r="H25084" i="13"/>
  <c r="B25084" i="13" s="1"/>
  <c r="H25083" i="13"/>
  <c r="B25083" i="13" s="1"/>
  <c r="H25082" i="13"/>
  <c r="N25081" i="13"/>
  <c r="N25080" i="13" s="1"/>
  <c r="N25079" i="13" s="1"/>
  <c r="M25081" i="13"/>
  <c r="M25080" i="13" s="1"/>
  <c r="M25079" i="13" s="1"/>
  <c r="L25081" i="13"/>
  <c r="L25080" i="13" s="1"/>
  <c r="L25079" i="13" s="1"/>
  <c r="K25081" i="13"/>
  <c r="K25080" i="13" s="1"/>
  <c r="K25079" i="13" s="1"/>
  <c r="J25081" i="13"/>
  <c r="O1224" i="19" s="1"/>
  <c r="I25081" i="13"/>
  <c r="H25077" i="13"/>
  <c r="H25075" i="13"/>
  <c r="B25075" i="13" s="1"/>
  <c r="H25074" i="13"/>
  <c r="B25074" i="13" s="1"/>
  <c r="H25073" i="13"/>
  <c r="B25073" i="13" s="1"/>
  <c r="H25072" i="13"/>
  <c r="B25072" i="13" s="1"/>
  <c r="H25071" i="13"/>
  <c r="B25071" i="13" s="1"/>
  <c r="H25070" i="13"/>
  <c r="B25070" i="13" s="1"/>
  <c r="H25069" i="13"/>
  <c r="B25069" i="13" s="1"/>
  <c r="N25068" i="13"/>
  <c r="M25068" i="13"/>
  <c r="L25068" i="13"/>
  <c r="K25068" i="13"/>
  <c r="J25068" i="13"/>
  <c r="I25068" i="13"/>
  <c r="H25067" i="13"/>
  <c r="B25067" i="13" s="1"/>
  <c r="H25066" i="13"/>
  <c r="B25066" i="13" s="1"/>
  <c r="H25065" i="13"/>
  <c r="B25065" i="13" s="1"/>
  <c r="H25064" i="13"/>
  <c r="B25064" i="13" s="1"/>
  <c r="H25063" i="13"/>
  <c r="B25063" i="13" s="1"/>
  <c r="H25062" i="13"/>
  <c r="B25062" i="13" s="1"/>
  <c r="H25061" i="13"/>
  <c r="B25061" i="13" s="1"/>
  <c r="N25060" i="13"/>
  <c r="M25060" i="13"/>
  <c r="L25060" i="13"/>
  <c r="K25060" i="13"/>
  <c r="J25060" i="13"/>
  <c r="I25060" i="13"/>
  <c r="H25058" i="13"/>
  <c r="B25058" i="13" s="1"/>
  <c r="H25057" i="13"/>
  <c r="B25057" i="13" s="1"/>
  <c r="H25056" i="13"/>
  <c r="B25056" i="13" s="1"/>
  <c r="H25055" i="13"/>
  <c r="B25055" i="13" s="1"/>
  <c r="H25054" i="13"/>
  <c r="B25054" i="13" s="1"/>
  <c r="H25053" i="13"/>
  <c r="B25053" i="13" s="1"/>
  <c r="H25052" i="13"/>
  <c r="B25052" i="13" s="1"/>
  <c r="N25051" i="13"/>
  <c r="M25051" i="13"/>
  <c r="L25051" i="13"/>
  <c r="K25051" i="13"/>
  <c r="J25051" i="13"/>
  <c r="I25051" i="13"/>
  <c r="H25050" i="13"/>
  <c r="B25050" i="13" s="1"/>
  <c r="H25049" i="13"/>
  <c r="B25049" i="13" s="1"/>
  <c r="H25048" i="13"/>
  <c r="H25047" i="13"/>
  <c r="B25047" i="13" s="1"/>
  <c r="H25046" i="13"/>
  <c r="B25046" i="13" s="1"/>
  <c r="H25045" i="13"/>
  <c r="B25045" i="13" s="1"/>
  <c r="N25044" i="13"/>
  <c r="M25044" i="13"/>
  <c r="M25043" i="13" s="1"/>
  <c r="L25044" i="13"/>
  <c r="K25044" i="13"/>
  <c r="K25043" i="13" s="1"/>
  <c r="J25044" i="13"/>
  <c r="I25044" i="13"/>
  <c r="H25042" i="13"/>
  <c r="B25042" i="13" s="1"/>
  <c r="H25041" i="13"/>
  <c r="B25041" i="13" s="1"/>
  <c r="H25040" i="13"/>
  <c r="B25040" i="13" s="1"/>
  <c r="N25039" i="13"/>
  <c r="N25036" i="13" s="1"/>
  <c r="M25039" i="13"/>
  <c r="M25036" i="13" s="1"/>
  <c r="L25039" i="13"/>
  <c r="L25036" i="13" s="1"/>
  <c r="K25039" i="13"/>
  <c r="J25039" i="13"/>
  <c r="I25039" i="13"/>
  <c r="I25036" i="13" s="1"/>
  <c r="H25038" i="13"/>
  <c r="B25038" i="13" s="1"/>
  <c r="H25037" i="13"/>
  <c r="B25037" i="13" s="1"/>
  <c r="H25035" i="13"/>
  <c r="B25035" i="13" s="1"/>
  <c r="H25034" i="13"/>
  <c r="B25034" i="13" s="1"/>
  <c r="H25033" i="13"/>
  <c r="B25033" i="13" s="1"/>
  <c r="H25032" i="13"/>
  <c r="H25031" i="13"/>
  <c r="B25031" i="13" s="1"/>
  <c r="N25030" i="13"/>
  <c r="N25028" i="13" s="1"/>
  <c r="M25030" i="13"/>
  <c r="M25028" i="13" s="1"/>
  <c r="L25030" i="13"/>
  <c r="K25030" i="13"/>
  <c r="J25030" i="13"/>
  <c r="I25030" i="13"/>
  <c r="I25028" i="13" s="1"/>
  <c r="H25029" i="13"/>
  <c r="B25029" i="13" s="1"/>
  <c r="H25027" i="13"/>
  <c r="B25027" i="13" s="1"/>
  <c r="H25026" i="13"/>
  <c r="B25026" i="13" s="1"/>
  <c r="N25025" i="13"/>
  <c r="N25023" i="13" s="1"/>
  <c r="M25025" i="13"/>
  <c r="M25023" i="13" s="1"/>
  <c r="L25025" i="13"/>
  <c r="L25023" i="13" s="1"/>
  <c r="K25025" i="13"/>
  <c r="J25025" i="13"/>
  <c r="J25023" i="13" s="1"/>
  <c r="I25025" i="13"/>
  <c r="I25023" i="13" s="1"/>
  <c r="H25024" i="13"/>
  <c r="B25024" i="13" s="1"/>
  <c r="H25022" i="13"/>
  <c r="B25022" i="13" s="1"/>
  <c r="H25021" i="13"/>
  <c r="B25021" i="13" s="1"/>
  <c r="H25020" i="13"/>
  <c r="B25020" i="13" s="1"/>
  <c r="H25019" i="13"/>
  <c r="B25019" i="13" s="1"/>
  <c r="H25018" i="13"/>
  <c r="B25018" i="13" s="1"/>
  <c r="H25017" i="13"/>
  <c r="B25017" i="13" s="1"/>
  <c r="H25016" i="13"/>
  <c r="H25015" i="13"/>
  <c r="B25015" i="13" s="1"/>
  <c r="H25014" i="13"/>
  <c r="B25014" i="13" s="1"/>
  <c r="H25013" i="13"/>
  <c r="B25013" i="13" s="1"/>
  <c r="H25012" i="13"/>
  <c r="B25012" i="13" s="1"/>
  <c r="H25011" i="13"/>
  <c r="B25011" i="13" s="1"/>
  <c r="H25010" i="13"/>
  <c r="B25010" i="13" s="1"/>
  <c r="H25009" i="13"/>
  <c r="B25009" i="13" s="1"/>
  <c r="H25008" i="13"/>
  <c r="B25008" i="13" s="1"/>
  <c r="H25007" i="13"/>
  <c r="B25007" i="13" s="1"/>
  <c r="H25006" i="13"/>
  <c r="B25006" i="13" s="1"/>
  <c r="H25005" i="13"/>
  <c r="B25005" i="13" s="1"/>
  <c r="H25004" i="13"/>
  <c r="B25004" i="13" s="1"/>
  <c r="H25003" i="13"/>
  <c r="B25003" i="13" s="1"/>
  <c r="N25002" i="13"/>
  <c r="M25002" i="13"/>
  <c r="L25002" i="13"/>
  <c r="K25002" i="13"/>
  <c r="J25002" i="13"/>
  <c r="I25002" i="13"/>
  <c r="H25001" i="13"/>
  <c r="B25001" i="13" s="1"/>
  <c r="H25000" i="13"/>
  <c r="B25000" i="13" s="1"/>
  <c r="H24999" i="13"/>
  <c r="B24999" i="13" s="1"/>
  <c r="H24998" i="13"/>
  <c r="B24998" i="13" s="1"/>
  <c r="H24997" i="13"/>
  <c r="B24997" i="13" s="1"/>
  <c r="H24996" i="13"/>
  <c r="B24996" i="13" s="1"/>
  <c r="N24995" i="13"/>
  <c r="M24995" i="13"/>
  <c r="L24995" i="13"/>
  <c r="K24995" i="13"/>
  <c r="J24995" i="13"/>
  <c r="J24994" i="13" s="1"/>
  <c r="I24995" i="13"/>
  <c r="H24993" i="13"/>
  <c r="B24993" i="13" s="1"/>
  <c r="H24992" i="13"/>
  <c r="B24992" i="13" s="1"/>
  <c r="H24991" i="13"/>
  <c r="B24991" i="13" s="1"/>
  <c r="H24990" i="13"/>
  <c r="B24990" i="13" s="1"/>
  <c r="H24989" i="13"/>
  <c r="B24989" i="13" s="1"/>
  <c r="H24988" i="13"/>
  <c r="B24988" i="13" s="1"/>
  <c r="H24987" i="13"/>
  <c r="B24987" i="13" s="1"/>
  <c r="H24986" i="13"/>
  <c r="B24986" i="13" s="1"/>
  <c r="H24985" i="13"/>
  <c r="B24985" i="13" s="1"/>
  <c r="H24984" i="13"/>
  <c r="B24984" i="13" s="1"/>
  <c r="H24983" i="13"/>
  <c r="B24983" i="13" s="1"/>
  <c r="N24982" i="13"/>
  <c r="M24982" i="13"/>
  <c r="L24982" i="13"/>
  <c r="K24982" i="13"/>
  <c r="J24982" i="13"/>
  <c r="I24982" i="13"/>
  <c r="H24979" i="13"/>
  <c r="B24979" i="13" s="1"/>
  <c r="H24978" i="13"/>
  <c r="B24978" i="13" s="1"/>
  <c r="H24977" i="13"/>
  <c r="B24977" i="13" s="1"/>
  <c r="H24976" i="13"/>
  <c r="B24976" i="13" s="1"/>
  <c r="H24975" i="13"/>
  <c r="B24975" i="13" s="1"/>
  <c r="H24974" i="13"/>
  <c r="B24974" i="13" s="1"/>
  <c r="H24973" i="13"/>
  <c r="B24973" i="13" s="1"/>
  <c r="H24972" i="13"/>
  <c r="B24972" i="13" s="1"/>
  <c r="H24971" i="13"/>
  <c r="H24970" i="13"/>
  <c r="B24970" i="13" s="1"/>
  <c r="H24969" i="13"/>
  <c r="B24969" i="13" s="1"/>
  <c r="H24968" i="13"/>
  <c r="H24967" i="13"/>
  <c r="B24967" i="13" s="1"/>
  <c r="H24966" i="13"/>
  <c r="B24966" i="13" s="1"/>
  <c r="H24965" i="13"/>
  <c r="B24965" i="13" s="1"/>
  <c r="H24964" i="13"/>
  <c r="B24964" i="13" s="1"/>
  <c r="H24963" i="13"/>
  <c r="B24963" i="13" s="1"/>
  <c r="H24962" i="13"/>
  <c r="B24962" i="13" s="1"/>
  <c r="H24961" i="13"/>
  <c r="B24961" i="13" s="1"/>
  <c r="N24960" i="13"/>
  <c r="N24959" i="13" s="1"/>
  <c r="N24957" i="13" s="1"/>
  <c r="M24960" i="13"/>
  <c r="M24959" i="13" s="1"/>
  <c r="L24960" i="13"/>
  <c r="L24959" i="13" s="1"/>
  <c r="L24957" i="13" s="1"/>
  <c r="K24960" i="13"/>
  <c r="K24959" i="13" s="1"/>
  <c r="K24957" i="13" s="1"/>
  <c r="J24960" i="13"/>
  <c r="I24960" i="13"/>
  <c r="I24959" i="13" s="1"/>
  <c r="H24958" i="13"/>
  <c r="B24958" i="13" s="1"/>
  <c r="H24956" i="13"/>
  <c r="B24956" i="13" s="1"/>
  <c r="H24955" i="13"/>
  <c r="B24955" i="13" s="1"/>
  <c r="N24954" i="13"/>
  <c r="M24954" i="13"/>
  <c r="L24954" i="13"/>
  <c r="K24954" i="13"/>
  <c r="J24954" i="13"/>
  <c r="I24954" i="13"/>
  <c r="H24953" i="13"/>
  <c r="B24953" i="13" s="1"/>
  <c r="H24952" i="13"/>
  <c r="N24951" i="13"/>
  <c r="M24951" i="13"/>
  <c r="L24951" i="13"/>
  <c r="K24951" i="13"/>
  <c r="J24951" i="13"/>
  <c r="I24951" i="13"/>
  <c r="H24950" i="13"/>
  <c r="B24950" i="13" s="1"/>
  <c r="H24949" i="13"/>
  <c r="B24949" i="13" s="1"/>
  <c r="N24948" i="13"/>
  <c r="M24948" i="13"/>
  <c r="L24948" i="13"/>
  <c r="K24948" i="13"/>
  <c r="J24948" i="13"/>
  <c r="I24948" i="13"/>
  <c r="H24946" i="13"/>
  <c r="B24946" i="13" s="1"/>
  <c r="H24945" i="13"/>
  <c r="B24945" i="13" s="1"/>
  <c r="N24944" i="13"/>
  <c r="M24944" i="13"/>
  <c r="L24944" i="13"/>
  <c r="K24944" i="13"/>
  <c r="J24944" i="13"/>
  <c r="I24944" i="13"/>
  <c r="H24943" i="13"/>
  <c r="B24943" i="13" s="1"/>
  <c r="H24942" i="13"/>
  <c r="B24942" i="13" s="1"/>
  <c r="N24941" i="13"/>
  <c r="M24941" i="13"/>
  <c r="L24941" i="13"/>
  <c r="K24941" i="13"/>
  <c r="J24941" i="13"/>
  <c r="I24941" i="13"/>
  <c r="H24940" i="13"/>
  <c r="B24940" i="13" s="1"/>
  <c r="H24939" i="13"/>
  <c r="B24939" i="13" s="1"/>
  <c r="N24938" i="13"/>
  <c r="M24938" i="13"/>
  <c r="L24938" i="13"/>
  <c r="K24938" i="13"/>
  <c r="J24938" i="13"/>
  <c r="I24938" i="13"/>
  <c r="H24936" i="13"/>
  <c r="H24935" i="13"/>
  <c r="B24935" i="13" s="1"/>
  <c r="H24934" i="13"/>
  <c r="B24934" i="13" s="1"/>
  <c r="H24933" i="13"/>
  <c r="B24933" i="13" s="1"/>
  <c r="H24932" i="13"/>
  <c r="B24932" i="13" s="1"/>
  <c r="H24931" i="13"/>
  <c r="B24931" i="13" s="1"/>
  <c r="H24930" i="13"/>
  <c r="B24930" i="13" s="1"/>
  <c r="N24929" i="13"/>
  <c r="N24928" i="13" s="1"/>
  <c r="M24929" i="13"/>
  <c r="M24928" i="13" s="1"/>
  <c r="L24929" i="13"/>
  <c r="L24928" i="13" s="1"/>
  <c r="K24929" i="13"/>
  <c r="K24928" i="13" s="1"/>
  <c r="J24929" i="13"/>
  <c r="J24928" i="13" s="1"/>
  <c r="I24929" i="13"/>
  <c r="I24928" i="13" s="1"/>
  <c r="H24927" i="13"/>
  <c r="B24927" i="13" s="1"/>
  <c r="H24926" i="13"/>
  <c r="B24926" i="13" s="1"/>
  <c r="H24925" i="13"/>
  <c r="B24925" i="13" s="1"/>
  <c r="H24924" i="13"/>
  <c r="B24924" i="13" s="1"/>
  <c r="H24923" i="13"/>
  <c r="B24923" i="13" s="1"/>
  <c r="H24922" i="13"/>
  <c r="B24922" i="13" s="1"/>
  <c r="H24921" i="13"/>
  <c r="B24921" i="13" s="1"/>
  <c r="H24920" i="13"/>
  <c r="H24919" i="13"/>
  <c r="B24919" i="13" s="1"/>
  <c r="H24918" i="13"/>
  <c r="B24918" i="13" s="1"/>
  <c r="H24917" i="13"/>
  <c r="B24917" i="13" s="1"/>
  <c r="H24916" i="13"/>
  <c r="B24916" i="13" s="1"/>
  <c r="H24915" i="13"/>
  <c r="B24915" i="13" s="1"/>
  <c r="H24914" i="13"/>
  <c r="B24914" i="13" s="1"/>
  <c r="N24913" i="13"/>
  <c r="M24913" i="13"/>
  <c r="L24913" i="13"/>
  <c r="K24913" i="13"/>
  <c r="J24913" i="13"/>
  <c r="I24913" i="13"/>
  <c r="H24912" i="13"/>
  <c r="B24912" i="13" s="1"/>
  <c r="H24911" i="13"/>
  <c r="B24911" i="13" s="1"/>
  <c r="H24910" i="13"/>
  <c r="B24910" i="13" s="1"/>
  <c r="H24909" i="13"/>
  <c r="B24909" i="13" s="1"/>
  <c r="H24908" i="13"/>
  <c r="H24907" i="13"/>
  <c r="B24907" i="13" s="1"/>
  <c r="R24906" i="13"/>
  <c r="H24906" i="13"/>
  <c r="B24906" i="13" s="1"/>
  <c r="N24905" i="13"/>
  <c r="M24905" i="13"/>
  <c r="L24905" i="13"/>
  <c r="K24905" i="13"/>
  <c r="J24905" i="13"/>
  <c r="I24905" i="13"/>
  <c r="H24904" i="13"/>
  <c r="B24904" i="13" s="1"/>
  <c r="H24903" i="13"/>
  <c r="B24903" i="13" s="1"/>
  <c r="H24902" i="13"/>
  <c r="B24902" i="13" s="1"/>
  <c r="H24901" i="13"/>
  <c r="B24901" i="13" s="1"/>
  <c r="H24900" i="13"/>
  <c r="B24900" i="13" s="1"/>
  <c r="H24899" i="13"/>
  <c r="B24899" i="13" s="1"/>
  <c r="H24898" i="13"/>
  <c r="B24898" i="13" s="1"/>
  <c r="H24897" i="13"/>
  <c r="B24897" i="13" s="1"/>
  <c r="H24896" i="13"/>
  <c r="B24896" i="13" s="1"/>
  <c r="H24895" i="13"/>
  <c r="B24895" i="13" s="1"/>
  <c r="H24894" i="13"/>
  <c r="B24894" i="13" s="1"/>
  <c r="H24893" i="13"/>
  <c r="B24893" i="13" s="1"/>
  <c r="H24892" i="13"/>
  <c r="B24892" i="13" s="1"/>
  <c r="N24891" i="13"/>
  <c r="M24891" i="13"/>
  <c r="L24891" i="13"/>
  <c r="K24891" i="13"/>
  <c r="J24891" i="13"/>
  <c r="I24891" i="13"/>
  <c r="H24890" i="13"/>
  <c r="B24890" i="13" s="1"/>
  <c r="H24889" i="13"/>
  <c r="B24889" i="13" s="1"/>
  <c r="H24888" i="13"/>
  <c r="H24887" i="13"/>
  <c r="B24887" i="13" s="1"/>
  <c r="H24886" i="13"/>
  <c r="B24886" i="13" s="1"/>
  <c r="H24885" i="13"/>
  <c r="B24885" i="13" s="1"/>
  <c r="H24884" i="13"/>
  <c r="B24884" i="13" s="1"/>
  <c r="H24883" i="13"/>
  <c r="B24883" i="13" s="1"/>
  <c r="H24882" i="13"/>
  <c r="B24882" i="13" s="1"/>
  <c r="N24881" i="13"/>
  <c r="M24881" i="13"/>
  <c r="L24881" i="13"/>
  <c r="K24881" i="13"/>
  <c r="J24881" i="13"/>
  <c r="I24881" i="13"/>
  <c r="H24880" i="13"/>
  <c r="B24880" i="13" s="1"/>
  <c r="H24879" i="13"/>
  <c r="B24879" i="13" s="1"/>
  <c r="H24878" i="13"/>
  <c r="B24878" i="13" s="1"/>
  <c r="H24877" i="13"/>
  <c r="B24877" i="13" s="1"/>
  <c r="H24876" i="13"/>
  <c r="B24876" i="13" s="1"/>
  <c r="H24875" i="13"/>
  <c r="B24875" i="13" s="1"/>
  <c r="H24874" i="13"/>
  <c r="B24874" i="13" s="1"/>
  <c r="H24873" i="13"/>
  <c r="B24873" i="13" s="1"/>
  <c r="H24872" i="13"/>
  <c r="H24871" i="13"/>
  <c r="B24871" i="13" s="1"/>
  <c r="H24870" i="13"/>
  <c r="B24870" i="13" s="1"/>
  <c r="N24869" i="13"/>
  <c r="M24869" i="13"/>
  <c r="L24869" i="13"/>
  <c r="K24869" i="13"/>
  <c r="J24869" i="13"/>
  <c r="I24869" i="13"/>
  <c r="H24868" i="13"/>
  <c r="B24868" i="13" s="1"/>
  <c r="H24867" i="13"/>
  <c r="B24867" i="13" s="1"/>
  <c r="H24866" i="13"/>
  <c r="B24866" i="13" s="1"/>
  <c r="H24864" i="13"/>
  <c r="B24864" i="13" s="1"/>
  <c r="H24863" i="13"/>
  <c r="B24863" i="13" s="1"/>
  <c r="N24862" i="13"/>
  <c r="M24862" i="13"/>
  <c r="L24862" i="13"/>
  <c r="K24862" i="13"/>
  <c r="J24862" i="13"/>
  <c r="I24862" i="13"/>
  <c r="H24861" i="13"/>
  <c r="B24861" i="13" s="1"/>
  <c r="H24859" i="13"/>
  <c r="B24859" i="13" s="1"/>
  <c r="H24858" i="13"/>
  <c r="B24858" i="13" s="1"/>
  <c r="H24857" i="13"/>
  <c r="B24857" i="13" s="1"/>
  <c r="H24856" i="13"/>
  <c r="H24855" i="13"/>
  <c r="B24855" i="13" s="1"/>
  <c r="H24854" i="13"/>
  <c r="B24854" i="13" s="1"/>
  <c r="H24853" i="13"/>
  <c r="H24852" i="13"/>
  <c r="N24851" i="13"/>
  <c r="N24850" i="13" s="1"/>
  <c r="N24849" i="13" s="1"/>
  <c r="M24851" i="13"/>
  <c r="L24851" i="13"/>
  <c r="Q1212" i="19" s="1"/>
  <c r="K24851" i="13"/>
  <c r="J24851" i="13"/>
  <c r="O1212" i="19" s="1"/>
  <c r="I24851" i="13"/>
  <c r="H24847" i="13"/>
  <c r="H24845" i="13"/>
  <c r="H24844" i="13"/>
  <c r="H24843" i="13"/>
  <c r="H24842" i="13"/>
  <c r="H24841" i="13"/>
  <c r="H24840" i="13"/>
  <c r="H24839" i="13"/>
  <c r="N24838" i="13"/>
  <c r="M24838" i="13"/>
  <c r="L24838" i="13"/>
  <c r="K24838" i="13"/>
  <c r="J24838" i="13"/>
  <c r="I24838" i="13"/>
  <c r="H24837" i="13"/>
  <c r="H24836" i="13"/>
  <c r="H24835" i="13"/>
  <c r="H24834" i="13"/>
  <c r="H24833" i="13"/>
  <c r="H24832" i="13"/>
  <c r="H24831" i="13"/>
  <c r="N24830" i="13"/>
  <c r="M24830" i="13"/>
  <c r="L24830" i="13"/>
  <c r="K24830" i="13"/>
  <c r="J24830" i="13"/>
  <c r="I24830" i="13"/>
  <c r="H24828" i="13"/>
  <c r="H24827" i="13"/>
  <c r="H24826" i="13"/>
  <c r="H24825" i="13"/>
  <c r="H24824" i="13"/>
  <c r="H24823" i="13"/>
  <c r="H24822" i="13"/>
  <c r="N24821" i="13"/>
  <c r="M24821" i="13"/>
  <c r="L24821" i="13"/>
  <c r="K24821" i="13"/>
  <c r="J24821" i="13"/>
  <c r="I24821" i="13"/>
  <c r="H24820" i="13"/>
  <c r="H24819" i="13"/>
  <c r="H24818" i="13"/>
  <c r="H24817" i="13"/>
  <c r="H24816" i="13"/>
  <c r="H24815" i="13"/>
  <c r="N24814" i="13"/>
  <c r="N24813" i="13" s="1"/>
  <c r="M24814" i="13"/>
  <c r="L24814" i="13"/>
  <c r="K24814" i="13"/>
  <c r="J24814" i="13"/>
  <c r="I24814" i="13"/>
  <c r="H24812" i="13"/>
  <c r="H24811" i="13"/>
  <c r="H24810" i="13"/>
  <c r="N24809" i="13"/>
  <c r="N24806" i="13" s="1"/>
  <c r="M24809" i="13"/>
  <c r="L24809" i="13"/>
  <c r="K24809" i="13"/>
  <c r="J24809" i="13"/>
  <c r="I24809" i="13"/>
  <c r="H24808" i="13"/>
  <c r="H24807" i="13"/>
  <c r="H24805" i="13"/>
  <c r="H24804" i="13"/>
  <c r="H24803" i="13"/>
  <c r="H24802" i="13"/>
  <c r="H24801" i="13"/>
  <c r="N24800" i="13"/>
  <c r="N24798" i="13" s="1"/>
  <c r="M24800" i="13"/>
  <c r="L24800" i="13"/>
  <c r="L24798" i="13" s="1"/>
  <c r="K24800" i="13"/>
  <c r="J24800" i="13"/>
  <c r="I24800" i="13"/>
  <c r="H24799" i="13"/>
  <c r="H24797" i="13"/>
  <c r="H24796" i="13"/>
  <c r="N24795" i="13"/>
  <c r="N24793" i="13" s="1"/>
  <c r="M24795" i="13"/>
  <c r="L24795" i="13"/>
  <c r="K24795" i="13"/>
  <c r="J24795" i="13"/>
  <c r="I24795" i="13"/>
  <c r="H24794" i="13"/>
  <c r="H24792" i="13"/>
  <c r="H24791" i="13"/>
  <c r="H24790" i="13"/>
  <c r="H24789" i="13"/>
  <c r="H24788" i="13"/>
  <c r="H24787" i="13"/>
  <c r="H24786" i="13"/>
  <c r="H24785" i="13"/>
  <c r="H24784" i="13"/>
  <c r="H24783" i="13"/>
  <c r="H24782" i="13"/>
  <c r="H24781" i="13"/>
  <c r="H24780" i="13"/>
  <c r="H24779" i="13"/>
  <c r="H24778" i="13"/>
  <c r="H24777" i="13"/>
  <c r="H24776" i="13"/>
  <c r="H24775" i="13"/>
  <c r="H24774" i="13"/>
  <c r="H24773" i="13"/>
  <c r="N24772" i="13"/>
  <c r="M24772" i="13"/>
  <c r="L24772" i="13"/>
  <c r="K24772" i="13"/>
  <c r="J24772" i="13"/>
  <c r="I24772" i="13"/>
  <c r="H24771" i="13"/>
  <c r="H24770" i="13"/>
  <c r="H24769" i="13"/>
  <c r="H24768" i="13"/>
  <c r="H24767" i="13"/>
  <c r="H24766" i="13"/>
  <c r="B24766" i="13" s="1"/>
  <c r="N24765" i="13"/>
  <c r="M24765" i="13"/>
  <c r="L24765" i="13"/>
  <c r="K24765" i="13"/>
  <c r="J24765" i="13"/>
  <c r="I24765" i="13"/>
  <c r="H24763" i="13"/>
  <c r="H24762" i="13"/>
  <c r="H24761" i="13"/>
  <c r="H24760" i="13"/>
  <c r="H24759" i="13"/>
  <c r="H24758" i="13"/>
  <c r="H24757" i="13"/>
  <c r="H24756" i="13"/>
  <c r="H24755" i="13"/>
  <c r="H24754" i="13"/>
  <c r="H24753" i="13"/>
  <c r="N24752" i="13"/>
  <c r="M24752" i="13"/>
  <c r="L24752" i="13"/>
  <c r="K24752" i="13"/>
  <c r="J24752" i="13"/>
  <c r="I24752" i="13"/>
  <c r="H24749" i="13"/>
  <c r="H24748" i="13"/>
  <c r="H24747" i="13"/>
  <c r="H24746" i="13"/>
  <c r="H24745" i="13"/>
  <c r="H24744" i="13"/>
  <c r="H24743" i="13"/>
  <c r="H24742" i="13"/>
  <c r="H24741" i="13"/>
  <c r="H24740" i="13"/>
  <c r="H24739" i="13"/>
  <c r="H24738" i="13"/>
  <c r="H24737" i="13"/>
  <c r="H24736" i="13"/>
  <c r="H24735" i="13"/>
  <c r="H24734" i="13"/>
  <c r="H24733" i="13"/>
  <c r="H24732" i="13"/>
  <c r="H24731" i="13"/>
  <c r="N24730" i="13"/>
  <c r="N24729" i="13" s="1"/>
  <c r="N24727" i="13" s="1"/>
  <c r="M24730" i="13"/>
  <c r="L24730" i="13"/>
  <c r="K24730" i="13"/>
  <c r="J24730" i="13"/>
  <c r="I24730" i="13"/>
  <c r="H24728" i="13"/>
  <c r="H24726" i="13"/>
  <c r="B24726" i="13" s="1"/>
  <c r="H24725" i="13"/>
  <c r="N24724" i="13"/>
  <c r="M24724" i="13"/>
  <c r="L24724" i="13"/>
  <c r="K24724" i="13"/>
  <c r="J24724" i="13"/>
  <c r="I24724" i="13"/>
  <c r="H24723" i="13"/>
  <c r="H24722" i="13"/>
  <c r="N24721" i="13"/>
  <c r="M24721" i="13"/>
  <c r="L24721" i="13"/>
  <c r="K24721" i="13"/>
  <c r="J24721" i="13"/>
  <c r="I24721" i="13"/>
  <c r="H24720" i="13"/>
  <c r="H24719" i="13"/>
  <c r="N24718" i="13"/>
  <c r="M24718" i="13"/>
  <c r="L24718" i="13"/>
  <c r="K24718" i="13"/>
  <c r="J24718" i="13"/>
  <c r="I24718" i="13"/>
  <c r="H24716" i="13"/>
  <c r="H24715" i="13"/>
  <c r="N24714" i="13"/>
  <c r="M24714" i="13"/>
  <c r="L24714" i="13"/>
  <c r="K24714" i="13"/>
  <c r="J24714" i="13"/>
  <c r="I24714" i="13"/>
  <c r="H24713" i="13"/>
  <c r="H24712" i="13"/>
  <c r="N24711" i="13"/>
  <c r="M24711" i="13"/>
  <c r="L24711" i="13"/>
  <c r="K24711" i="13"/>
  <c r="J24711" i="13"/>
  <c r="I24711" i="13"/>
  <c r="H24710" i="13"/>
  <c r="H24709" i="13"/>
  <c r="N24708" i="13"/>
  <c r="M24708" i="13"/>
  <c r="L24708" i="13"/>
  <c r="K24708" i="13"/>
  <c r="J24708" i="13"/>
  <c r="I24708" i="13"/>
  <c r="H24706" i="13"/>
  <c r="H24705" i="13"/>
  <c r="H24704" i="13"/>
  <c r="H24703" i="13"/>
  <c r="H24702" i="13"/>
  <c r="H24701" i="13"/>
  <c r="H24700" i="13"/>
  <c r="N24699" i="13"/>
  <c r="N24698" i="13" s="1"/>
  <c r="M24699" i="13"/>
  <c r="M24698" i="13" s="1"/>
  <c r="L24699" i="13"/>
  <c r="L24698" i="13" s="1"/>
  <c r="K24699" i="13"/>
  <c r="J24699" i="13"/>
  <c r="I24699" i="13"/>
  <c r="I24698" i="13" s="1"/>
  <c r="H24697" i="13"/>
  <c r="H24696" i="13"/>
  <c r="H24695" i="13"/>
  <c r="H24694" i="13"/>
  <c r="H24693" i="13"/>
  <c r="H24692" i="13"/>
  <c r="H24691" i="13"/>
  <c r="H24690" i="13"/>
  <c r="H24689" i="13"/>
  <c r="H24688" i="13"/>
  <c r="H24687" i="13"/>
  <c r="H24686" i="13"/>
  <c r="H24685" i="13"/>
  <c r="H24684" i="13"/>
  <c r="N24683" i="13"/>
  <c r="M24683" i="13"/>
  <c r="L24683" i="13"/>
  <c r="K24683" i="13"/>
  <c r="J24683" i="13"/>
  <c r="I24683" i="13"/>
  <c r="H24682" i="13"/>
  <c r="H24681" i="13"/>
  <c r="H24680" i="13"/>
  <c r="H24679" i="13"/>
  <c r="H24678" i="13"/>
  <c r="H24677" i="13"/>
  <c r="R24676" i="13"/>
  <c r="H24676" i="13"/>
  <c r="N24675" i="13"/>
  <c r="M24675" i="13"/>
  <c r="L24675" i="13"/>
  <c r="K24675" i="13"/>
  <c r="J24675" i="13"/>
  <c r="I24675" i="13"/>
  <c r="H24674" i="13"/>
  <c r="H24673" i="13"/>
  <c r="H24672" i="13"/>
  <c r="H24671" i="13"/>
  <c r="H24670" i="13"/>
  <c r="H24669" i="13"/>
  <c r="H24668" i="13"/>
  <c r="H24667" i="13"/>
  <c r="H24666" i="13"/>
  <c r="H24665" i="13"/>
  <c r="H24664" i="13"/>
  <c r="H24663" i="13"/>
  <c r="H24662" i="13"/>
  <c r="N24661" i="13"/>
  <c r="M24661" i="13"/>
  <c r="L24661" i="13"/>
  <c r="K24661" i="13"/>
  <c r="J24661" i="13"/>
  <c r="I24661" i="13"/>
  <c r="H24660" i="13"/>
  <c r="H24659" i="13"/>
  <c r="H24658" i="13"/>
  <c r="H24657" i="13"/>
  <c r="H24656" i="13"/>
  <c r="H24655" i="13"/>
  <c r="H24654" i="13"/>
  <c r="H24653" i="13"/>
  <c r="H24652" i="13"/>
  <c r="N24651" i="13"/>
  <c r="M24651" i="13"/>
  <c r="L24651" i="13"/>
  <c r="K24651" i="13"/>
  <c r="J24651" i="13"/>
  <c r="I24651" i="13"/>
  <c r="H24650" i="13"/>
  <c r="H24649" i="13"/>
  <c r="H24648" i="13"/>
  <c r="H24647" i="13"/>
  <c r="H24646" i="13"/>
  <c r="H24645" i="13"/>
  <c r="H24644" i="13"/>
  <c r="H24643" i="13"/>
  <c r="H24642" i="13"/>
  <c r="H24641" i="13"/>
  <c r="H24640" i="13"/>
  <c r="N24639" i="13"/>
  <c r="M24639" i="13"/>
  <c r="L24639" i="13"/>
  <c r="K24639" i="13"/>
  <c r="J24639" i="13"/>
  <c r="I24639" i="13"/>
  <c r="H24638" i="13"/>
  <c r="H24637" i="13"/>
  <c r="H24636" i="13"/>
  <c r="H24634" i="13"/>
  <c r="H24633" i="13"/>
  <c r="N24632" i="13"/>
  <c r="M24632" i="13"/>
  <c r="L24632" i="13"/>
  <c r="K24632" i="13"/>
  <c r="J24632" i="13"/>
  <c r="I24632" i="13"/>
  <c r="H24631" i="13"/>
  <c r="H24629" i="13"/>
  <c r="H24628" i="13"/>
  <c r="H24627" i="13"/>
  <c r="H24626" i="13"/>
  <c r="B24626" i="13" s="1"/>
  <c r="H24625" i="13"/>
  <c r="H24624" i="13"/>
  <c r="H24623" i="13"/>
  <c r="M1202" i="19" s="1"/>
  <c r="H24622" i="13"/>
  <c r="N24621" i="13"/>
  <c r="N24620" i="13" s="1"/>
  <c r="N24619" i="13" s="1"/>
  <c r="M24621" i="13"/>
  <c r="R1200" i="19" s="1"/>
  <c r="L24621" i="13"/>
  <c r="Q1200" i="19" s="1"/>
  <c r="K24621" i="13"/>
  <c r="P1200" i="19" s="1"/>
  <c r="J24621" i="13"/>
  <c r="O1200" i="19" s="1"/>
  <c r="I24621" i="13"/>
  <c r="N1200" i="19" s="1"/>
  <c r="H24617" i="13"/>
  <c r="M1196" i="19" s="1"/>
  <c r="N24608" i="13"/>
  <c r="N24600" i="13"/>
  <c r="N24591" i="13"/>
  <c r="N24584" i="13"/>
  <c r="N24579" i="13"/>
  <c r="N24576" i="13" s="1"/>
  <c r="N24570" i="13"/>
  <c r="N24568" i="13" s="1"/>
  <c r="N24565" i="13"/>
  <c r="N24563" i="13" s="1"/>
  <c r="N24542" i="13"/>
  <c r="N24535" i="13"/>
  <c r="N24522" i="13"/>
  <c r="N24500" i="13"/>
  <c r="N24499" i="13" s="1"/>
  <c r="N24497" i="13" s="1"/>
  <c r="N24494" i="13"/>
  <c r="N24491" i="13"/>
  <c r="N24488" i="13"/>
  <c r="N24484" i="13"/>
  <c r="N24481" i="13"/>
  <c r="N24478" i="13"/>
  <c r="N24469" i="13"/>
  <c r="N24468" i="13" s="1"/>
  <c r="N24453" i="13"/>
  <c r="R24446" i="13"/>
  <c r="N24445" i="13"/>
  <c r="N24431" i="13"/>
  <c r="N24421" i="13"/>
  <c r="N24409" i="13"/>
  <c r="N24402" i="13"/>
  <c r="N24391" i="13"/>
  <c r="N24390" i="13" s="1"/>
  <c r="N24389" i="13" s="1"/>
  <c r="N25454" i="13" l="1"/>
  <c r="J25637" i="13"/>
  <c r="P1184" i="19"/>
  <c r="K20247" i="13"/>
  <c r="K19327" i="13" s="1"/>
  <c r="K7" i="13" s="1"/>
  <c r="P1189" i="19"/>
  <c r="K20252" i="13"/>
  <c r="K19332" i="13" s="1"/>
  <c r="K12" i="13" s="1"/>
  <c r="P1190" i="19"/>
  <c r="K20253" i="13"/>
  <c r="K19333" i="13" s="1"/>
  <c r="K13" i="13" s="1"/>
  <c r="I25167" i="13"/>
  <c r="M1226" i="19" s="1"/>
  <c r="J25503" i="13"/>
  <c r="M24850" i="13"/>
  <c r="R1212" i="19"/>
  <c r="B25087" i="13"/>
  <c r="M1230" i="19"/>
  <c r="B25316" i="13"/>
  <c r="M1241" i="19"/>
  <c r="I25080" i="13"/>
  <c r="N1224" i="19"/>
  <c r="B25307" i="13"/>
  <c r="M1232" i="19"/>
  <c r="B25313" i="13"/>
  <c r="M1238" i="19"/>
  <c r="B25317" i="13"/>
  <c r="M1242" i="19"/>
  <c r="K24850" i="13"/>
  <c r="P1212" i="19"/>
  <c r="B24852" i="13"/>
  <c r="M1213" i="19"/>
  <c r="B25085" i="13"/>
  <c r="M1228" i="19"/>
  <c r="I24850" i="13"/>
  <c r="N1212" i="19"/>
  <c r="B25077" i="13"/>
  <c r="M1220" i="19"/>
  <c r="B25312" i="13"/>
  <c r="M1237" i="19"/>
  <c r="B24622" i="13"/>
  <c r="M1201" i="19"/>
  <c r="B24847" i="13"/>
  <c r="M1208" i="19"/>
  <c r="B24853" i="13"/>
  <c r="M1214" i="19"/>
  <c r="B25082" i="13"/>
  <c r="M1225" i="19"/>
  <c r="B25086" i="13"/>
  <c r="M1229" i="19"/>
  <c r="J25310" i="13"/>
  <c r="O1236" i="19"/>
  <c r="B25315" i="13"/>
  <c r="M1240" i="19"/>
  <c r="J24469" i="13"/>
  <c r="L24402" i="13"/>
  <c r="I24409" i="13"/>
  <c r="M24409" i="13"/>
  <c r="K24491" i="13"/>
  <c r="L24542" i="13"/>
  <c r="I24391" i="13"/>
  <c r="N1188" i="19" s="1"/>
  <c r="M24391" i="13"/>
  <c r="R1188" i="19" s="1"/>
  <c r="H24394" i="13"/>
  <c r="K24409" i="13"/>
  <c r="H24410" i="13"/>
  <c r="H24414" i="13"/>
  <c r="H24418" i="13"/>
  <c r="J24421" i="13"/>
  <c r="K24431" i="13"/>
  <c r="H24432" i="13"/>
  <c r="H24436" i="13"/>
  <c r="H24440" i="13"/>
  <c r="H24444" i="13"/>
  <c r="L24445" i="13"/>
  <c r="H24450" i="13"/>
  <c r="J24453" i="13"/>
  <c r="I24478" i="13"/>
  <c r="M24478" i="13"/>
  <c r="I24481" i="13"/>
  <c r="M24481" i="13"/>
  <c r="I24484" i="13"/>
  <c r="M24484" i="13"/>
  <c r="I24579" i="13"/>
  <c r="M24579" i="13"/>
  <c r="H24582" i="13"/>
  <c r="H24590" i="13"/>
  <c r="L24591" i="13"/>
  <c r="H24593" i="13"/>
  <c r="H24597" i="13"/>
  <c r="K24600" i="13"/>
  <c r="H24601" i="13"/>
  <c r="H24605" i="13"/>
  <c r="J24608" i="13"/>
  <c r="I24402" i="13"/>
  <c r="M24402" i="13"/>
  <c r="J24409" i="13"/>
  <c r="I24421" i="13"/>
  <c r="M24421" i="13"/>
  <c r="I24453" i="13"/>
  <c r="M24453" i="13"/>
  <c r="L24478" i="13"/>
  <c r="H24504" i="13"/>
  <c r="L844" i="13"/>
  <c r="L831" i="13" s="1"/>
  <c r="L830" i="13" s="1"/>
  <c r="J24402" i="13"/>
  <c r="J24391" i="13"/>
  <c r="O1188" i="19" s="1"/>
  <c r="H24395" i="13"/>
  <c r="K24402" i="13"/>
  <c r="L24409" i="13"/>
  <c r="H24422" i="13"/>
  <c r="H24430" i="13"/>
  <c r="M24445" i="13"/>
  <c r="K24453" i="13"/>
  <c r="H24458" i="13"/>
  <c r="H24466" i="13"/>
  <c r="H24474" i="13"/>
  <c r="J24481" i="13"/>
  <c r="J24488" i="13"/>
  <c r="J24494" i="13"/>
  <c r="M24500" i="13"/>
  <c r="H24507" i="13"/>
  <c r="L24522" i="13"/>
  <c r="K24535" i="13"/>
  <c r="K24542" i="13"/>
  <c r="H24547" i="13"/>
  <c r="H24555" i="13"/>
  <c r="L24565" i="13"/>
  <c r="H24571" i="13"/>
  <c r="L24491" i="13"/>
  <c r="H24398" i="13"/>
  <c r="H24403" i="13"/>
  <c r="H24408" i="13"/>
  <c r="K24421" i="13"/>
  <c r="H24426" i="13"/>
  <c r="L24431" i="13"/>
  <c r="I24445" i="13"/>
  <c r="H24454" i="13"/>
  <c r="H24462" i="13"/>
  <c r="K24469" i="13"/>
  <c r="H24470" i="13"/>
  <c r="J24478" i="13"/>
  <c r="J24484" i="13"/>
  <c r="J24491" i="13"/>
  <c r="I24500" i="13"/>
  <c r="H24503" i="13"/>
  <c r="H24511" i="13"/>
  <c r="H24515" i="13"/>
  <c r="H24519" i="13"/>
  <c r="H24524" i="13"/>
  <c r="H24532" i="13"/>
  <c r="H24540" i="13"/>
  <c r="H24543" i="13"/>
  <c r="H24551" i="13"/>
  <c r="H24559" i="13"/>
  <c r="H24567" i="13"/>
  <c r="H24575" i="13"/>
  <c r="L24494" i="13"/>
  <c r="H24456" i="13"/>
  <c r="B24629" i="13"/>
  <c r="H24399" i="13"/>
  <c r="B24645" i="13"/>
  <c r="H24415" i="13"/>
  <c r="B24649" i="13"/>
  <c r="H24419" i="13"/>
  <c r="B24667" i="13"/>
  <c r="H24437" i="13"/>
  <c r="B24758" i="13"/>
  <c r="H24528" i="13"/>
  <c r="B24794" i="13"/>
  <c r="H24564" i="13"/>
  <c r="L24813" i="13"/>
  <c r="L24584" i="13"/>
  <c r="B24888" i="13"/>
  <c r="H24428" i="13"/>
  <c r="B24920" i="13"/>
  <c r="H24460" i="13"/>
  <c r="M24565" i="13"/>
  <c r="H24404" i="13"/>
  <c r="H24416" i="13"/>
  <c r="H24420" i="13"/>
  <c r="L24421" i="13"/>
  <c r="I24431" i="13"/>
  <c r="M24431" i="13"/>
  <c r="H24448" i="13"/>
  <c r="H24452" i="13"/>
  <c r="L24453" i="13"/>
  <c r="L24468" i="13"/>
  <c r="K24478" i="13"/>
  <c r="K24481" i="13"/>
  <c r="K24494" i="13"/>
  <c r="H24512" i="13"/>
  <c r="H24516" i="13"/>
  <c r="H24544" i="13"/>
  <c r="H24548" i="13"/>
  <c r="H24560" i="13"/>
  <c r="I24565" i="13"/>
  <c r="I24469" i="13"/>
  <c r="H24392" i="13"/>
  <c r="M1189" i="19" s="1"/>
  <c r="J24431" i="13"/>
  <c r="K24445" i="13"/>
  <c r="H24464" i="13"/>
  <c r="M24468" i="13"/>
  <c r="H24480" i="13"/>
  <c r="L24481" i="13"/>
  <c r="L24484" i="13"/>
  <c r="L24488" i="13"/>
  <c r="K24579" i="13"/>
  <c r="H24580" i="13"/>
  <c r="J24584" i="13"/>
  <c r="K24391" i="13"/>
  <c r="P1188" i="19" s="1"/>
  <c r="M24469" i="13"/>
  <c r="H24472" i="13"/>
  <c r="H24536" i="13"/>
  <c r="B24641" i="13"/>
  <c r="H24411" i="13"/>
  <c r="B24663" i="13"/>
  <c r="H24433" i="13"/>
  <c r="B24671" i="13"/>
  <c r="H24441" i="13"/>
  <c r="B24677" i="13"/>
  <c r="H24447" i="13"/>
  <c r="B24681" i="13"/>
  <c r="H24451" i="13"/>
  <c r="K24798" i="13"/>
  <c r="K24570" i="13"/>
  <c r="B24816" i="13"/>
  <c r="H24586" i="13"/>
  <c r="B24842" i="13"/>
  <c r="H24612" i="13"/>
  <c r="L24850" i="13"/>
  <c r="L24391" i="13"/>
  <c r="Q1188" i="19" s="1"/>
  <c r="B24936" i="13"/>
  <c r="H24476" i="13"/>
  <c r="B24637" i="13"/>
  <c r="H24407" i="13"/>
  <c r="B24655" i="13"/>
  <c r="H24425" i="13"/>
  <c r="B24659" i="13"/>
  <c r="H24429" i="13"/>
  <c r="B24687" i="13"/>
  <c r="H24457" i="13"/>
  <c r="B24691" i="13"/>
  <c r="H24461" i="13"/>
  <c r="B24695" i="13"/>
  <c r="H24465" i="13"/>
  <c r="B24703" i="13"/>
  <c r="H24473" i="13"/>
  <c r="I24488" i="13"/>
  <c r="M24488" i="13"/>
  <c r="I24491" i="13"/>
  <c r="M24491" i="13"/>
  <c r="I24494" i="13"/>
  <c r="M24494" i="13"/>
  <c r="H24498" i="13"/>
  <c r="L24729" i="13"/>
  <c r="L24499" i="13" s="1"/>
  <c r="L24500" i="13"/>
  <c r="H24502" i="13"/>
  <c r="H24506" i="13"/>
  <c r="H24510" i="13"/>
  <c r="H24514" i="13"/>
  <c r="H24518" i="13"/>
  <c r="K24522" i="13"/>
  <c r="H24523" i="13"/>
  <c r="H24527" i="13"/>
  <c r="H24531" i="13"/>
  <c r="J24535" i="13"/>
  <c r="H24539" i="13"/>
  <c r="J24542" i="13"/>
  <c r="H24546" i="13"/>
  <c r="H24550" i="13"/>
  <c r="H24554" i="13"/>
  <c r="H24558" i="13"/>
  <c r="H24562" i="13"/>
  <c r="K24565" i="13"/>
  <c r="H24566" i="13"/>
  <c r="J24570" i="13"/>
  <c r="H24574" i="13"/>
  <c r="H24578" i="13"/>
  <c r="L24579" i="13"/>
  <c r="H24581" i="13"/>
  <c r="K24813" i="13"/>
  <c r="K24584" i="13"/>
  <c r="H24585" i="13"/>
  <c r="H24589" i="13"/>
  <c r="K24591" i="13"/>
  <c r="B24822" i="13"/>
  <c r="H24592" i="13"/>
  <c r="B24826" i="13"/>
  <c r="H24596" i="13"/>
  <c r="J24600" i="13"/>
  <c r="H24604" i="13"/>
  <c r="I24608" i="13"/>
  <c r="M24608" i="13"/>
  <c r="H24611" i="13"/>
  <c r="H24615" i="13"/>
  <c r="B24856" i="13"/>
  <c r="H24396" i="13"/>
  <c r="B24872" i="13"/>
  <c r="H24412" i="13"/>
  <c r="J24445" i="13"/>
  <c r="K24484" i="13"/>
  <c r="K24488" i="13"/>
  <c r="B24952" i="13"/>
  <c r="H24492" i="13"/>
  <c r="J24959" i="13"/>
  <c r="J24957" i="13" s="1"/>
  <c r="J24500" i="13"/>
  <c r="B24968" i="13"/>
  <c r="H24508" i="13"/>
  <c r="B25016" i="13"/>
  <c r="H24556" i="13"/>
  <c r="L25028" i="13"/>
  <c r="L24570" i="13"/>
  <c r="B25032" i="13"/>
  <c r="H24572" i="13"/>
  <c r="B25048" i="13"/>
  <c r="H24588" i="13"/>
  <c r="H24424" i="13"/>
  <c r="H24552" i="13"/>
  <c r="H24496" i="13"/>
  <c r="B24631" i="13"/>
  <c r="H24401" i="13"/>
  <c r="B24653" i="13"/>
  <c r="H24423" i="13"/>
  <c r="B24657" i="13"/>
  <c r="H24427" i="13"/>
  <c r="H24434" i="13"/>
  <c r="H24438" i="13"/>
  <c r="H24442" i="13"/>
  <c r="B24685" i="13"/>
  <c r="H24455" i="13"/>
  <c r="B24689" i="13"/>
  <c r="H24459" i="13"/>
  <c r="B24693" i="13"/>
  <c r="H24463" i="13"/>
  <c r="B24697" i="13"/>
  <c r="H24467" i="13"/>
  <c r="B24701" i="13"/>
  <c r="H24471" i="13"/>
  <c r="B24705" i="13"/>
  <c r="H24475" i="13"/>
  <c r="B24709" i="13"/>
  <c r="H24479" i="13"/>
  <c r="H24482" i="13"/>
  <c r="B24715" i="13"/>
  <c r="H24485" i="13"/>
  <c r="H24489" i="13"/>
  <c r="H24495" i="13"/>
  <c r="I24522" i="13"/>
  <c r="M24522" i="13"/>
  <c r="H24525" i="13"/>
  <c r="H24529" i="13"/>
  <c r="H24533" i="13"/>
  <c r="L24535" i="13"/>
  <c r="H24537" i="13"/>
  <c r="H24541" i="13"/>
  <c r="H24569" i="13"/>
  <c r="J24806" i="13"/>
  <c r="J24579" i="13"/>
  <c r="I24584" i="13"/>
  <c r="M24584" i="13"/>
  <c r="H24587" i="13"/>
  <c r="I24591" i="13"/>
  <c r="M24591" i="13"/>
  <c r="H24594" i="13"/>
  <c r="H24598" i="13"/>
  <c r="L24600" i="13"/>
  <c r="H24602" i="13"/>
  <c r="H24606" i="13"/>
  <c r="K24608" i="13"/>
  <c r="H24609" i="13"/>
  <c r="H24613" i="13"/>
  <c r="B24617" i="13"/>
  <c r="H24387" i="13"/>
  <c r="M1184" i="19" s="1"/>
  <c r="B24623" i="13"/>
  <c r="H24393" i="13"/>
  <c r="M1190" i="19" s="1"/>
  <c r="B24627" i="13"/>
  <c r="H24397" i="13"/>
  <c r="H24406" i="13"/>
  <c r="B24643" i="13"/>
  <c r="H24413" i="13"/>
  <c r="B24647" i="13"/>
  <c r="H24417" i="13"/>
  <c r="B24665" i="13"/>
  <c r="H24435" i="13"/>
  <c r="B24669" i="13"/>
  <c r="H24439" i="13"/>
  <c r="B24673" i="13"/>
  <c r="H24443" i="13"/>
  <c r="H24446" i="13"/>
  <c r="H24449" i="13"/>
  <c r="B24713" i="13"/>
  <c r="H24483" i="13"/>
  <c r="H24486" i="13"/>
  <c r="H24490" i="13"/>
  <c r="H24493" i="13"/>
  <c r="K24500" i="13"/>
  <c r="H24501" i="13"/>
  <c r="H24505" i="13"/>
  <c r="H24509" i="13"/>
  <c r="H24513" i="13"/>
  <c r="H24517" i="13"/>
  <c r="J24522" i="13"/>
  <c r="B24756" i="13"/>
  <c r="H24526" i="13"/>
  <c r="B24760" i="13"/>
  <c r="H24530" i="13"/>
  <c r="I24535" i="13"/>
  <c r="M24535" i="13"/>
  <c r="H24538" i="13"/>
  <c r="I24542" i="13"/>
  <c r="M24542" i="13"/>
  <c r="H24545" i="13"/>
  <c r="H24549" i="13"/>
  <c r="H24553" i="13"/>
  <c r="H24557" i="13"/>
  <c r="H24561" i="13"/>
  <c r="J24793" i="13"/>
  <c r="J24565" i="13"/>
  <c r="I24570" i="13"/>
  <c r="M24570" i="13"/>
  <c r="H24573" i="13"/>
  <c r="H24577" i="13"/>
  <c r="J24591" i="13"/>
  <c r="H24595" i="13"/>
  <c r="I24600" i="13"/>
  <c r="M24600" i="13"/>
  <c r="H24603" i="13"/>
  <c r="H24607" i="13"/>
  <c r="L24608" i="13"/>
  <c r="H24610" i="13"/>
  <c r="H24614" i="13"/>
  <c r="L24469" i="13"/>
  <c r="J797" i="13"/>
  <c r="M715" i="13"/>
  <c r="M710" i="13" s="1"/>
  <c r="I715" i="13"/>
  <c r="I710" i="13" s="1"/>
  <c r="J715" i="13"/>
  <c r="J710" i="13" s="1"/>
  <c r="L909" i="13"/>
  <c r="J893" i="13"/>
  <c r="M797" i="13"/>
  <c r="I797" i="13"/>
  <c r="M787" i="13"/>
  <c r="I787" i="13"/>
  <c r="J787" i="13"/>
  <c r="J844" i="13"/>
  <c r="J831" i="13" s="1"/>
  <c r="J830" i="13" s="1"/>
  <c r="J909" i="13"/>
  <c r="I878" i="13"/>
  <c r="M844" i="13"/>
  <c r="M831" i="13" s="1"/>
  <c r="M830" i="13" s="1"/>
  <c r="I844" i="13"/>
  <c r="I831" i="13" s="1"/>
  <c r="L797" i="13"/>
  <c r="L787" i="13"/>
  <c r="L715" i="13"/>
  <c r="L710" i="13" s="1"/>
  <c r="M909" i="13"/>
  <c r="I909" i="13"/>
  <c r="M893" i="13"/>
  <c r="I893" i="13"/>
  <c r="L893" i="13"/>
  <c r="J693" i="13"/>
  <c r="H925" i="13"/>
  <c r="I624" i="13"/>
  <c r="L691" i="13"/>
  <c r="H923" i="13"/>
  <c r="L693" i="13"/>
  <c r="J695" i="13"/>
  <c r="L576" i="13"/>
  <c r="I641" i="13"/>
  <c r="M677" i="13"/>
  <c r="J676" i="13"/>
  <c r="L24937" i="13"/>
  <c r="J25043" i="13"/>
  <c r="N24764" i="13"/>
  <c r="N24751" i="13" s="1"/>
  <c r="N24750" i="13" s="1"/>
  <c r="H25442" i="13"/>
  <c r="B25442" i="13" s="1"/>
  <c r="K25519" i="13"/>
  <c r="I24937" i="13"/>
  <c r="M24937" i="13"/>
  <c r="K24994" i="13"/>
  <c r="M25167" i="13"/>
  <c r="H25713" i="13"/>
  <c r="B25713" i="13" s="1"/>
  <c r="H25401" i="13"/>
  <c r="B25401" i="13" s="1"/>
  <c r="H25729" i="13"/>
  <c r="B25729" i="13" s="1"/>
  <c r="H25672" i="13"/>
  <c r="B25672" i="13" s="1"/>
  <c r="H25685" i="13"/>
  <c r="B25685" i="13" s="1"/>
  <c r="H25311" i="13"/>
  <c r="N25684" i="13"/>
  <c r="N25671" i="13" s="1"/>
  <c r="N25670" i="13" s="1"/>
  <c r="H25414" i="13"/>
  <c r="B25414" i="13" s="1"/>
  <c r="M25325" i="13"/>
  <c r="M25320" i="13" s="1"/>
  <c r="H25559" i="13"/>
  <c r="B25559" i="13" s="1"/>
  <c r="H25571" i="13"/>
  <c r="B25571" i="13" s="1"/>
  <c r="H25618" i="13"/>
  <c r="B25618" i="13" s="1"/>
  <c r="H25619" i="13"/>
  <c r="B25619" i="13" s="1"/>
  <c r="N25627" i="13"/>
  <c r="H25634" i="13"/>
  <c r="B25634" i="13" s="1"/>
  <c r="H25398" i="13"/>
  <c r="B25398" i="13" s="1"/>
  <c r="H25420" i="13"/>
  <c r="B25420" i="13" s="1"/>
  <c r="K25454" i="13"/>
  <c r="K25441" i="13" s="1"/>
  <c r="K25440" i="13" s="1"/>
  <c r="L25684" i="13"/>
  <c r="L25671" i="13" s="1"/>
  <c r="L25670" i="13" s="1"/>
  <c r="H25720" i="13"/>
  <c r="B25720" i="13" s="1"/>
  <c r="J25749" i="13"/>
  <c r="N25749" i="13"/>
  <c r="H25351" i="13"/>
  <c r="B25351" i="13" s="1"/>
  <c r="M25454" i="13"/>
  <c r="M25441" i="13" s="1"/>
  <c r="M25440" i="13" s="1"/>
  <c r="M25519" i="13"/>
  <c r="J25627" i="13"/>
  <c r="M25684" i="13"/>
  <c r="M25671" i="13" s="1"/>
  <c r="M25670" i="13" s="1"/>
  <c r="I25733" i="13"/>
  <c r="L25627" i="13"/>
  <c r="K25627" i="13"/>
  <c r="H25715" i="13"/>
  <c r="B25715" i="13" s="1"/>
  <c r="L25733" i="13"/>
  <c r="L25503" i="13"/>
  <c r="K25503" i="13"/>
  <c r="M25627" i="13"/>
  <c r="K25749" i="13"/>
  <c r="I25325" i="13"/>
  <c r="I25320" i="13" s="1"/>
  <c r="N25519" i="13"/>
  <c r="K25555" i="13"/>
  <c r="K25550" i="13" s="1"/>
  <c r="I25726" i="13"/>
  <c r="H25726" i="13" s="1"/>
  <c r="B25726" i="13" s="1"/>
  <c r="K25733" i="13"/>
  <c r="H25329" i="13"/>
  <c r="B25329" i="13" s="1"/>
  <c r="H25373" i="13"/>
  <c r="B25373" i="13" s="1"/>
  <c r="H25595" i="13"/>
  <c r="B25595" i="13" s="1"/>
  <c r="H25603" i="13"/>
  <c r="B25603" i="13" s="1"/>
  <c r="H25631" i="13"/>
  <c r="B25631" i="13" s="1"/>
  <c r="K25684" i="13"/>
  <c r="K25671" i="13" s="1"/>
  <c r="K25670" i="13" s="1"/>
  <c r="H25692" i="13"/>
  <c r="B25692" i="13" s="1"/>
  <c r="J25733" i="13"/>
  <c r="N25733" i="13"/>
  <c r="H25758" i="13"/>
  <c r="B25758" i="13" s="1"/>
  <c r="I25310" i="13"/>
  <c r="N1235" i="19" s="1"/>
  <c r="K25325" i="13"/>
  <c r="K25320" i="13" s="1"/>
  <c r="J25325" i="13"/>
  <c r="J25320" i="13" s="1"/>
  <c r="I25419" i="13"/>
  <c r="I25417" i="13" s="1"/>
  <c r="H25417" i="13" s="1"/>
  <c r="B25417" i="13" s="1"/>
  <c r="H25462" i="13"/>
  <c r="B25462" i="13" s="1"/>
  <c r="H25496" i="13"/>
  <c r="B25496" i="13" s="1"/>
  <c r="M25503" i="13"/>
  <c r="H25520" i="13"/>
  <c r="B25520" i="13" s="1"/>
  <c r="H25552" i="13"/>
  <c r="B25552" i="13" s="1"/>
  <c r="N25555" i="13"/>
  <c r="N25550" i="13" s="1"/>
  <c r="L25637" i="13"/>
  <c r="H25741" i="13"/>
  <c r="B25741" i="13" s="1"/>
  <c r="N25397" i="13"/>
  <c r="K25407" i="13"/>
  <c r="L25441" i="13"/>
  <c r="L25440" i="13" s="1"/>
  <c r="J25289" i="13"/>
  <c r="N25289" i="13"/>
  <c r="H25541" i="13"/>
  <c r="B25541" i="13" s="1"/>
  <c r="N25325" i="13"/>
  <c r="N25320" i="13" s="1"/>
  <c r="L25397" i="13"/>
  <c r="I25407" i="13"/>
  <c r="N1239" i="19" s="1"/>
  <c r="M25407" i="13"/>
  <c r="J25519" i="13"/>
  <c r="L25555" i="13"/>
  <c r="L25550" i="13" s="1"/>
  <c r="H25628" i="13"/>
  <c r="B25628" i="13" s="1"/>
  <c r="I25627" i="13"/>
  <c r="H25389" i="13"/>
  <c r="B25389" i="13" s="1"/>
  <c r="I25388" i="13"/>
  <c r="H25388" i="13" s="1"/>
  <c r="B25388" i="13" s="1"/>
  <c r="J25540" i="13"/>
  <c r="H25650" i="13"/>
  <c r="B25650" i="13" s="1"/>
  <c r="I25649" i="13"/>
  <c r="H25649" i="13" s="1"/>
  <c r="B25649" i="13" s="1"/>
  <c r="I25684" i="13"/>
  <c r="H25684" i="13" s="1"/>
  <c r="B25684" i="13" s="1"/>
  <c r="H25511" i="13"/>
  <c r="B25511" i="13" s="1"/>
  <c r="I25503" i="13"/>
  <c r="I25555" i="13"/>
  <c r="I25550" i="13" s="1"/>
  <c r="M25555" i="13"/>
  <c r="M25550" i="13" s="1"/>
  <c r="M25538" i="13" s="1"/>
  <c r="H25641" i="13"/>
  <c r="B25641" i="13" s="1"/>
  <c r="H25750" i="13"/>
  <c r="B25750" i="13" s="1"/>
  <c r="L25749" i="13"/>
  <c r="H25322" i="13"/>
  <c r="B25322" i="13" s="1"/>
  <c r="H25365" i="13"/>
  <c r="B25365" i="13" s="1"/>
  <c r="K25397" i="13"/>
  <c r="H25411" i="13"/>
  <c r="B25411" i="13" s="1"/>
  <c r="H25455" i="13"/>
  <c r="B25455" i="13" s="1"/>
  <c r="H25485" i="13"/>
  <c r="B25485" i="13" s="1"/>
  <c r="N25441" i="13"/>
  <c r="N25440" i="13" s="1"/>
  <c r="H25499" i="13"/>
  <c r="B25499" i="13" s="1"/>
  <c r="H25504" i="13"/>
  <c r="B25504" i="13" s="1"/>
  <c r="H25637" i="13"/>
  <c r="B25637" i="13" s="1"/>
  <c r="M25749" i="13"/>
  <c r="L25325" i="13"/>
  <c r="L25320" i="13" s="1"/>
  <c r="H25581" i="13"/>
  <c r="B25581" i="13" s="1"/>
  <c r="H25638" i="13"/>
  <c r="B25638" i="13" s="1"/>
  <c r="H25644" i="13"/>
  <c r="B25644" i="13" s="1"/>
  <c r="J25671" i="13"/>
  <c r="J25670" i="13" s="1"/>
  <c r="H25734" i="13"/>
  <c r="B25734" i="13" s="1"/>
  <c r="H25341" i="13"/>
  <c r="B25341" i="13" s="1"/>
  <c r="H25404" i="13"/>
  <c r="B25404" i="13" s="1"/>
  <c r="H25408" i="13"/>
  <c r="B25408" i="13" s="1"/>
  <c r="N25407" i="13"/>
  <c r="I25454" i="13"/>
  <c r="H25454" i="13" s="1"/>
  <c r="B25454" i="13" s="1"/>
  <c r="L25519" i="13"/>
  <c r="H25528" i="13"/>
  <c r="B25528" i="13" s="1"/>
  <c r="I25519" i="13"/>
  <c r="J25397" i="13"/>
  <c r="H25397" i="13" s="1"/>
  <c r="B25397" i="13" s="1"/>
  <c r="J25407" i="13"/>
  <c r="O1239" i="19" s="1"/>
  <c r="H25490" i="13"/>
  <c r="B25490" i="13" s="1"/>
  <c r="I25488" i="13"/>
  <c r="H25488" i="13" s="1"/>
  <c r="B25488" i="13" s="1"/>
  <c r="J25483" i="13"/>
  <c r="J25441" i="13" s="1"/>
  <c r="J25440" i="13" s="1"/>
  <c r="J25555" i="13"/>
  <c r="J25550" i="13" s="1"/>
  <c r="I25718" i="13"/>
  <c r="H25718" i="13" s="1"/>
  <c r="B25718" i="13" s="1"/>
  <c r="I25749" i="13"/>
  <c r="H25174" i="13"/>
  <c r="B25174" i="13" s="1"/>
  <c r="H24724" i="13"/>
  <c r="K25059" i="13"/>
  <c r="H25159" i="13"/>
  <c r="B25159" i="13" s="1"/>
  <c r="N24717" i="13"/>
  <c r="H25068" i="13"/>
  <c r="B25068" i="13" s="1"/>
  <c r="N25224" i="13"/>
  <c r="N25211" i="13" s="1"/>
  <c r="N25210" i="13" s="1"/>
  <c r="H25290" i="13"/>
  <c r="B25290" i="13" s="1"/>
  <c r="H24851" i="13"/>
  <c r="K24806" i="13"/>
  <c r="N24829" i="13"/>
  <c r="H24881" i="13"/>
  <c r="B24881" i="13" s="1"/>
  <c r="H24982" i="13"/>
  <c r="B24982" i="13" s="1"/>
  <c r="K25095" i="13"/>
  <c r="K25090" i="13" s="1"/>
  <c r="L25289" i="13"/>
  <c r="N24635" i="13"/>
  <c r="N24630" i="13" s="1"/>
  <c r="L24947" i="13"/>
  <c r="Q1215" i="19" s="1"/>
  <c r="N24534" i="13"/>
  <c r="N24521" i="13" s="1"/>
  <c r="N24520" i="13" s="1"/>
  <c r="M25224" i="13"/>
  <c r="M25211" i="13" s="1"/>
  <c r="M25210" i="13" s="1"/>
  <c r="H25255" i="13"/>
  <c r="B25255" i="13" s="1"/>
  <c r="H25269" i="13"/>
  <c r="B25269" i="13" s="1"/>
  <c r="K24635" i="13"/>
  <c r="B24644" i="13"/>
  <c r="B24680" i="13"/>
  <c r="J24698" i="13"/>
  <c r="J24468" i="13" s="1"/>
  <c r="B24720" i="13"/>
  <c r="B24723" i="13"/>
  <c r="N24583" i="13"/>
  <c r="L24620" i="13"/>
  <c r="Q1199" i="19" s="1"/>
  <c r="K24620" i="13"/>
  <c r="B24624" i="13"/>
  <c r="B24628" i="13"/>
  <c r="B24633" i="13"/>
  <c r="J24635" i="13"/>
  <c r="B24638" i="13"/>
  <c r="B24652" i="13"/>
  <c r="B24656" i="13"/>
  <c r="B24660" i="13"/>
  <c r="B24684" i="13"/>
  <c r="B24688" i="13"/>
  <c r="B24692" i="13"/>
  <c r="B24696" i="13"/>
  <c r="B24700" i="13"/>
  <c r="N24707" i="13"/>
  <c r="H24721" i="13"/>
  <c r="M24793" i="13"/>
  <c r="M24563" i="13" s="1"/>
  <c r="B24801" i="13"/>
  <c r="B24805" i="13"/>
  <c r="B24808" i="13"/>
  <c r="B24811" i="13"/>
  <c r="I24813" i="13"/>
  <c r="M24813" i="13"/>
  <c r="B24832" i="13"/>
  <c r="B24836" i="13"/>
  <c r="B24839" i="13"/>
  <c r="B24843" i="13"/>
  <c r="H24905" i="13"/>
  <c r="B24905" i="13" s="1"/>
  <c r="N24947" i="13"/>
  <c r="H24951" i="13"/>
  <c r="B24951" i="13" s="1"/>
  <c r="M25059" i="13"/>
  <c r="H25121" i="13"/>
  <c r="B25121" i="13" s="1"/>
  <c r="B24650" i="13"/>
  <c r="B24678" i="13"/>
  <c r="B24712" i="13"/>
  <c r="J24764" i="13"/>
  <c r="J24620" i="13"/>
  <c r="O1199" i="19" s="1"/>
  <c r="B24640" i="13"/>
  <c r="B24648" i="13"/>
  <c r="B24642" i="13"/>
  <c r="B24646" i="13"/>
  <c r="B24682" i="13"/>
  <c r="K24707" i="13"/>
  <c r="M24806" i="13"/>
  <c r="M24576" i="13" s="1"/>
  <c r="B24818" i="13"/>
  <c r="B24825" i="13"/>
  <c r="B24833" i="13"/>
  <c r="B24837" i="13"/>
  <c r="B24840" i="13"/>
  <c r="B24844" i="13"/>
  <c r="M24620" i="13"/>
  <c r="B24625" i="13"/>
  <c r="B24634" i="13"/>
  <c r="B24636" i="13"/>
  <c r="B24654" i="13"/>
  <c r="B24658" i="13"/>
  <c r="B24676" i="13"/>
  <c r="B24690" i="13"/>
  <c r="B24702" i="13"/>
  <c r="B24706" i="13"/>
  <c r="B24710" i="13"/>
  <c r="B24716" i="13"/>
  <c r="K24717" i="13"/>
  <c r="P1203" i="19" s="1"/>
  <c r="I24729" i="13"/>
  <c r="M24729" i="13"/>
  <c r="M24499" i="13" s="1"/>
  <c r="B24733" i="13"/>
  <c r="B24737" i="13"/>
  <c r="B24741" i="13"/>
  <c r="B24745" i="13"/>
  <c r="B24749" i="13"/>
  <c r="B24754" i="13"/>
  <c r="B24762" i="13"/>
  <c r="K24764" i="13"/>
  <c r="B24770" i="13"/>
  <c r="B24773" i="13"/>
  <c r="B24777" i="13"/>
  <c r="B24781" i="13"/>
  <c r="B24785" i="13"/>
  <c r="B24789" i="13"/>
  <c r="J24947" i="13"/>
  <c r="O1215" i="19" s="1"/>
  <c r="H25039" i="13"/>
  <c r="B25039" i="13" s="1"/>
  <c r="N25273" i="13"/>
  <c r="K24729" i="13"/>
  <c r="K24499" i="13" s="1"/>
  <c r="B24731" i="13"/>
  <c r="B24735" i="13"/>
  <c r="B24739" i="13"/>
  <c r="B24743" i="13"/>
  <c r="B24747" i="13"/>
  <c r="H24752" i="13"/>
  <c r="L24764" i="13"/>
  <c r="K24793" i="13"/>
  <c r="I24798" i="13"/>
  <c r="M24798" i="13"/>
  <c r="M24568" i="13" s="1"/>
  <c r="B24803" i="13"/>
  <c r="B24815" i="13"/>
  <c r="B24819" i="13"/>
  <c r="B24841" i="13"/>
  <c r="B24845" i="13"/>
  <c r="M24865" i="13"/>
  <c r="M24860" i="13" s="1"/>
  <c r="K24937" i="13"/>
  <c r="J24937" i="13"/>
  <c r="N24937" i="13"/>
  <c r="L25224" i="13"/>
  <c r="L25211" i="13" s="1"/>
  <c r="I24764" i="13"/>
  <c r="M24764" i="13"/>
  <c r="B24797" i="13"/>
  <c r="B24823" i="13"/>
  <c r="B24827" i="13"/>
  <c r="B24831" i="13"/>
  <c r="B24835" i="13"/>
  <c r="H24862" i="13"/>
  <c r="B24862" i="13" s="1"/>
  <c r="H24913" i="13"/>
  <c r="B24913" i="13" s="1"/>
  <c r="H24948" i="13"/>
  <c r="B24948" i="13" s="1"/>
  <c r="L25059" i="13"/>
  <c r="L25095" i="13"/>
  <c r="L25090" i="13" s="1"/>
  <c r="I25158" i="13"/>
  <c r="H25158" i="13" s="1"/>
  <c r="B25158" i="13" s="1"/>
  <c r="H25178" i="13"/>
  <c r="B25178" i="13" s="1"/>
  <c r="H25212" i="13"/>
  <c r="B25212" i="13" s="1"/>
  <c r="J25224" i="13"/>
  <c r="J25211" i="13" s="1"/>
  <c r="J25210" i="13" s="1"/>
  <c r="J24707" i="13"/>
  <c r="H24711" i="13"/>
  <c r="K25023" i="13"/>
  <c r="K25028" i="13"/>
  <c r="J25273" i="13"/>
  <c r="K25289" i="13"/>
  <c r="L24994" i="13"/>
  <c r="L25258" i="13"/>
  <c r="M24717" i="13"/>
  <c r="R1203" i="19" s="1"/>
  <c r="M24947" i="13"/>
  <c r="R1215" i="19" s="1"/>
  <c r="N24405" i="13"/>
  <c r="N24400" i="13" s="1"/>
  <c r="L24635" i="13"/>
  <c r="L25043" i="13"/>
  <c r="H24651" i="13"/>
  <c r="M25177" i="13"/>
  <c r="K25224" i="13"/>
  <c r="K25211" i="13" s="1"/>
  <c r="K25210" i="13" s="1"/>
  <c r="H25253" i="13"/>
  <c r="B25253" i="13" s="1"/>
  <c r="K24829" i="13"/>
  <c r="K24865" i="13"/>
  <c r="L24865" i="13"/>
  <c r="L24860" i="13" s="1"/>
  <c r="N24994" i="13"/>
  <c r="N24981" i="13" s="1"/>
  <c r="N24980" i="13" s="1"/>
  <c r="J25036" i="13"/>
  <c r="H25036" i="13" s="1"/>
  <c r="B25036" i="13" s="1"/>
  <c r="H25099" i="13"/>
  <c r="B25099" i="13" s="1"/>
  <c r="K25177" i="13"/>
  <c r="O1227" i="19" s="1"/>
  <c r="H24714" i="13"/>
  <c r="I24829" i="13"/>
  <c r="M24829" i="13"/>
  <c r="I24865" i="13"/>
  <c r="I24860" i="13" s="1"/>
  <c r="H24929" i="13"/>
  <c r="B24929" i="13" s="1"/>
  <c r="H24941" i="13"/>
  <c r="B24941" i="13" s="1"/>
  <c r="H24944" i="13"/>
  <c r="B24944" i="13" s="1"/>
  <c r="J25095" i="13"/>
  <c r="J25090" i="13" s="1"/>
  <c r="N25095" i="13"/>
  <c r="N25090" i="13" s="1"/>
  <c r="I25095" i="13"/>
  <c r="I25090" i="13" s="1"/>
  <c r="M25095" i="13"/>
  <c r="M25090" i="13" s="1"/>
  <c r="J25167" i="13"/>
  <c r="N25167" i="13"/>
  <c r="L25177" i="13"/>
  <c r="N25177" i="13"/>
  <c r="H25232" i="13"/>
  <c r="B25232" i="13" s="1"/>
  <c r="H25281" i="13"/>
  <c r="B25281" i="13" s="1"/>
  <c r="B24679" i="13"/>
  <c r="B24686" i="13"/>
  <c r="B24817" i="13"/>
  <c r="B24824" i="13"/>
  <c r="B24828" i="13"/>
  <c r="B24662" i="13"/>
  <c r="B24666" i="13"/>
  <c r="B24670" i="13"/>
  <c r="B24674" i="13"/>
  <c r="B24768" i="13"/>
  <c r="B24775" i="13"/>
  <c r="B24779" i="13"/>
  <c r="B24783" i="13"/>
  <c r="B24787" i="13"/>
  <c r="B24791" i="13"/>
  <c r="B24694" i="13"/>
  <c r="H24708" i="13"/>
  <c r="I24707" i="13"/>
  <c r="M24707" i="13"/>
  <c r="N24477" i="13"/>
  <c r="N24487" i="13"/>
  <c r="H24639" i="13"/>
  <c r="I24635" i="13"/>
  <c r="M24635" i="13"/>
  <c r="K24698" i="13"/>
  <c r="K24468" i="13" s="1"/>
  <c r="B24704" i="13"/>
  <c r="K25036" i="13"/>
  <c r="L25167" i="13"/>
  <c r="H24621" i="13"/>
  <c r="M1200" i="19" s="1"/>
  <c r="I24620" i="13"/>
  <c r="N1199" i="19" s="1"/>
  <c r="B24664" i="13"/>
  <c r="B24668" i="13"/>
  <c r="B24672" i="13"/>
  <c r="B24908" i="13"/>
  <c r="B24971" i="13"/>
  <c r="N24599" i="13"/>
  <c r="H24661" i="13"/>
  <c r="H24675" i="13"/>
  <c r="H24683" i="13"/>
  <c r="H24809" i="13"/>
  <c r="I24806" i="13"/>
  <c r="I24576" i="13" s="1"/>
  <c r="H24814" i="13"/>
  <c r="J24813" i="13"/>
  <c r="H24938" i="13"/>
  <c r="B24938" i="13" s="1"/>
  <c r="H25044" i="13"/>
  <c r="B25044" i="13" s="1"/>
  <c r="I25043" i="13"/>
  <c r="H25181" i="13"/>
  <c r="B25181" i="13" s="1"/>
  <c r="I25177" i="13"/>
  <c r="I24717" i="13"/>
  <c r="N1203" i="19" s="1"/>
  <c r="H24718" i="13"/>
  <c r="J24717" i="13"/>
  <c r="O1203" i="19" s="1"/>
  <c r="H24795" i="13"/>
  <c r="I24793" i="13"/>
  <c r="I24563" i="13" s="1"/>
  <c r="H25030" i="13"/>
  <c r="B25030" i="13" s="1"/>
  <c r="J25028" i="13"/>
  <c r="H25028" i="13" s="1"/>
  <c r="B25028" i="13" s="1"/>
  <c r="H25225" i="13"/>
  <c r="B25225" i="13" s="1"/>
  <c r="I25224" i="13"/>
  <c r="I25211" i="13" s="1"/>
  <c r="H24699" i="13"/>
  <c r="L24707" i="13"/>
  <c r="H24954" i="13"/>
  <c r="B24954" i="13" s="1"/>
  <c r="I24947" i="13"/>
  <c r="N1215" i="19" s="1"/>
  <c r="H24765" i="13"/>
  <c r="H24821" i="13"/>
  <c r="N24865" i="13"/>
  <c r="N24860" i="13" s="1"/>
  <c r="H25025" i="13"/>
  <c r="B25025" i="13" s="1"/>
  <c r="H25051" i="13"/>
  <c r="B25051" i="13" s="1"/>
  <c r="N25043" i="13"/>
  <c r="I25059" i="13"/>
  <c r="H25111" i="13"/>
  <c r="B25111" i="13" s="1"/>
  <c r="K25167" i="13"/>
  <c r="O1226" i="19" s="1"/>
  <c r="H25266" i="13"/>
  <c r="B25266" i="13" s="1"/>
  <c r="H24730" i="13"/>
  <c r="L24806" i="13"/>
  <c r="L24576" i="13" s="1"/>
  <c r="H24838" i="13"/>
  <c r="H24891" i="13"/>
  <c r="B24891" i="13" s="1"/>
  <c r="K24947" i="13"/>
  <c r="P1215" i="19" s="1"/>
  <c r="H25060" i="13"/>
  <c r="B25060" i="13" s="1"/>
  <c r="N25059" i="13"/>
  <c r="H25171" i="13"/>
  <c r="B25171" i="13" s="1"/>
  <c r="M25273" i="13"/>
  <c r="L24829" i="13"/>
  <c r="H24928" i="13"/>
  <c r="B24928" i="13" s="1"/>
  <c r="H24960" i="13"/>
  <c r="B24960" i="13" s="1"/>
  <c r="H25002" i="13"/>
  <c r="B25002" i="13" s="1"/>
  <c r="H25135" i="13"/>
  <c r="B25135" i="13" s="1"/>
  <c r="H25168" i="13"/>
  <c r="B25168" i="13" s="1"/>
  <c r="H25184" i="13"/>
  <c r="B25184" i="13" s="1"/>
  <c r="B24722" i="13"/>
  <c r="B24728" i="13"/>
  <c r="B24734" i="13"/>
  <c r="B24738" i="13"/>
  <c r="B24742" i="13"/>
  <c r="B24746" i="13"/>
  <c r="B24796" i="13"/>
  <c r="B24807" i="13"/>
  <c r="H24830" i="13"/>
  <c r="J24829" i="13"/>
  <c r="B24834" i="13"/>
  <c r="H25298" i="13"/>
  <c r="I25289" i="13"/>
  <c r="M25289" i="13"/>
  <c r="L24717" i="13"/>
  <c r="Q1203" i="19" s="1"/>
  <c r="B24725" i="13"/>
  <c r="B24753" i="13"/>
  <c r="B24757" i="13"/>
  <c r="B24761" i="13"/>
  <c r="B24767" i="13"/>
  <c r="B24771" i="13"/>
  <c r="B24774" i="13"/>
  <c r="B24778" i="13"/>
  <c r="B24782" i="13"/>
  <c r="B24786" i="13"/>
  <c r="B24790" i="13"/>
  <c r="L24793" i="13"/>
  <c r="L24563" i="13" s="1"/>
  <c r="B24799" i="13"/>
  <c r="B24802" i="13"/>
  <c r="B24810" i="13"/>
  <c r="H25092" i="13"/>
  <c r="B25092" i="13" s="1"/>
  <c r="H24632" i="13"/>
  <c r="J24729" i="13"/>
  <c r="B24732" i="13"/>
  <c r="B24736" i="13"/>
  <c r="B24740" i="13"/>
  <c r="B24744" i="13"/>
  <c r="B24748" i="13"/>
  <c r="B24820" i="13"/>
  <c r="I24957" i="13"/>
  <c r="M24957" i="13"/>
  <c r="H24995" i="13"/>
  <c r="I24994" i="13"/>
  <c r="M24994" i="13"/>
  <c r="B24719" i="13"/>
  <c r="B24755" i="13"/>
  <c r="B24759" i="13"/>
  <c r="B24763" i="13"/>
  <c r="B24769" i="13"/>
  <c r="H24772" i="13"/>
  <c r="B24776" i="13"/>
  <c r="B24780" i="13"/>
  <c r="B24784" i="13"/>
  <c r="B24788" i="13"/>
  <c r="B24792" i="13"/>
  <c r="H24800" i="13"/>
  <c r="J24798" i="13"/>
  <c r="B24804" i="13"/>
  <c r="B24812" i="13"/>
  <c r="J24850" i="13"/>
  <c r="O1211" i="19" s="1"/>
  <c r="H24869" i="13"/>
  <c r="J24865" i="13"/>
  <c r="J24981" i="13"/>
  <c r="H25023" i="13"/>
  <c r="B25023" i="13" s="1"/>
  <c r="H25190" i="13"/>
  <c r="I25189" i="13"/>
  <c r="H25274" i="13"/>
  <c r="B25274" i="13" s="1"/>
  <c r="I25273" i="13"/>
  <c r="H25081" i="13"/>
  <c r="M1224" i="19" s="1"/>
  <c r="J25080" i="13"/>
  <c r="O1223" i="19" s="1"/>
  <c r="H25143" i="13"/>
  <c r="J25059" i="13"/>
  <c r="H25260" i="13"/>
  <c r="B25260" i="13" s="1"/>
  <c r="I25258" i="13"/>
  <c r="H25258" i="13" s="1"/>
  <c r="B25258" i="13" s="1"/>
  <c r="M16565" i="13"/>
  <c r="L16565" i="13"/>
  <c r="J16565" i="13"/>
  <c r="I16565" i="13"/>
  <c r="M16564" i="13"/>
  <c r="L16564" i="13"/>
  <c r="J16564" i="13"/>
  <c r="I16564" i="13"/>
  <c r="M16563" i="13"/>
  <c r="L16563" i="13"/>
  <c r="J16563" i="13"/>
  <c r="I16563" i="13"/>
  <c r="M16562" i="13"/>
  <c r="L16562" i="13"/>
  <c r="J16562" i="13"/>
  <c r="I16562" i="13"/>
  <c r="M16561" i="13"/>
  <c r="L16561" i="13"/>
  <c r="J16561" i="13"/>
  <c r="I16561" i="13"/>
  <c r="M16560" i="13"/>
  <c r="L16560" i="13"/>
  <c r="J16560" i="13"/>
  <c r="I16560" i="13"/>
  <c r="M16559" i="13"/>
  <c r="L16559" i="13"/>
  <c r="J16559" i="13"/>
  <c r="I16559" i="13"/>
  <c r="M16557" i="13"/>
  <c r="L16557" i="13"/>
  <c r="J16557" i="13"/>
  <c r="I16557" i="13"/>
  <c r="M16556" i="13"/>
  <c r="L16556" i="13"/>
  <c r="J16556" i="13"/>
  <c r="I16556" i="13"/>
  <c r="M16555" i="13"/>
  <c r="L16555" i="13"/>
  <c r="J16555" i="13"/>
  <c r="I16555" i="13"/>
  <c r="M16554" i="13"/>
  <c r="L16554" i="13"/>
  <c r="J16554" i="13"/>
  <c r="I16554" i="13"/>
  <c r="M16553" i="13"/>
  <c r="L16553" i="13"/>
  <c r="J16553" i="13"/>
  <c r="I16553" i="13"/>
  <c r="M16552" i="13"/>
  <c r="L16552" i="13"/>
  <c r="J16552" i="13"/>
  <c r="I16552" i="13"/>
  <c r="M16551" i="13"/>
  <c r="L16551" i="13"/>
  <c r="J16551" i="13"/>
  <c r="I16551" i="13"/>
  <c r="M16548" i="13"/>
  <c r="L16548" i="13"/>
  <c r="J16548" i="13"/>
  <c r="I16548" i="13"/>
  <c r="M16547" i="13"/>
  <c r="L16547" i="13"/>
  <c r="J16547" i="13"/>
  <c r="I16547" i="13"/>
  <c r="M16546" i="13"/>
  <c r="L16546" i="13"/>
  <c r="J16546" i="13"/>
  <c r="I16546" i="13"/>
  <c r="M16545" i="13"/>
  <c r="L16545" i="13"/>
  <c r="J16545" i="13"/>
  <c r="I16545" i="13"/>
  <c r="M16544" i="13"/>
  <c r="L16544" i="13"/>
  <c r="J16544" i="13"/>
  <c r="I16544" i="13"/>
  <c r="M16543" i="13"/>
  <c r="L16543" i="13"/>
  <c r="J16543" i="13"/>
  <c r="I16543" i="13"/>
  <c r="M16542" i="13"/>
  <c r="L16542" i="13"/>
  <c r="J16542" i="13"/>
  <c r="I16542" i="13"/>
  <c r="M16540" i="13"/>
  <c r="L16540" i="13"/>
  <c r="J16540" i="13"/>
  <c r="I16540" i="13"/>
  <c r="M16539" i="13"/>
  <c r="L16539" i="13"/>
  <c r="J16539" i="13"/>
  <c r="I16539" i="13"/>
  <c r="M16538" i="13"/>
  <c r="L16538" i="13"/>
  <c r="J16538" i="13"/>
  <c r="I16538" i="13"/>
  <c r="M16537" i="13"/>
  <c r="L16537" i="13"/>
  <c r="J16537" i="13"/>
  <c r="I16537" i="13"/>
  <c r="M16536" i="13"/>
  <c r="L16536" i="13"/>
  <c r="J16536" i="13"/>
  <c r="I16536" i="13"/>
  <c r="M16535" i="13"/>
  <c r="L16535" i="13"/>
  <c r="J16535" i="13"/>
  <c r="I16535" i="13"/>
  <c r="M16532" i="13"/>
  <c r="L16532" i="13"/>
  <c r="J16532" i="13"/>
  <c r="I16532" i="13"/>
  <c r="M16531" i="13"/>
  <c r="L16531" i="13"/>
  <c r="J16531" i="13"/>
  <c r="I16531" i="13"/>
  <c r="M16530" i="13"/>
  <c r="L16530" i="13"/>
  <c r="J16530" i="13"/>
  <c r="I16530" i="13"/>
  <c r="M16528" i="13"/>
  <c r="L16528" i="13"/>
  <c r="J16528" i="13"/>
  <c r="I16528" i="13"/>
  <c r="M16527" i="13"/>
  <c r="L16527" i="13"/>
  <c r="J16527" i="13"/>
  <c r="I16527" i="13"/>
  <c r="M16525" i="13"/>
  <c r="L16525" i="13"/>
  <c r="J16525" i="13"/>
  <c r="I16525" i="13"/>
  <c r="M16524" i="13"/>
  <c r="L16524" i="13"/>
  <c r="J16524" i="13"/>
  <c r="I16524" i="13"/>
  <c r="M16523" i="13"/>
  <c r="L16523" i="13"/>
  <c r="J16523" i="13"/>
  <c r="I16523" i="13"/>
  <c r="M16522" i="13"/>
  <c r="L16522" i="13"/>
  <c r="J16522" i="13"/>
  <c r="I16522" i="13"/>
  <c r="M16521" i="13"/>
  <c r="L16521" i="13"/>
  <c r="J16521" i="13"/>
  <c r="I16521" i="13"/>
  <c r="M16519" i="13"/>
  <c r="L16519" i="13"/>
  <c r="J16519" i="13"/>
  <c r="I16519" i="13"/>
  <c r="M16517" i="13"/>
  <c r="L16517" i="13"/>
  <c r="J16517" i="13"/>
  <c r="I16517" i="13"/>
  <c r="M16516" i="13"/>
  <c r="L16516" i="13"/>
  <c r="J16516" i="13"/>
  <c r="I16516" i="13"/>
  <c r="M16514" i="13"/>
  <c r="L16514" i="13"/>
  <c r="J16514" i="13"/>
  <c r="I16514" i="13"/>
  <c r="M16512" i="13"/>
  <c r="L16512" i="13"/>
  <c r="J16512" i="13"/>
  <c r="I16512" i="13"/>
  <c r="M16511" i="13"/>
  <c r="L16511" i="13"/>
  <c r="J16511" i="13"/>
  <c r="I16511" i="13"/>
  <c r="M16510" i="13"/>
  <c r="L16510" i="13"/>
  <c r="J16510" i="13"/>
  <c r="I16510" i="13"/>
  <c r="M16509" i="13"/>
  <c r="L16509" i="13"/>
  <c r="J16509" i="13"/>
  <c r="I16509" i="13"/>
  <c r="M16508" i="13"/>
  <c r="L16508" i="13"/>
  <c r="J16508" i="13"/>
  <c r="I16508" i="13"/>
  <c r="M16507" i="13"/>
  <c r="L16507" i="13"/>
  <c r="J16507" i="13"/>
  <c r="I16507" i="13"/>
  <c r="M16506" i="13"/>
  <c r="L16506" i="13"/>
  <c r="J16506" i="13"/>
  <c r="I16506" i="13"/>
  <c r="M16505" i="13"/>
  <c r="L16505" i="13"/>
  <c r="J16505" i="13"/>
  <c r="I16505" i="13"/>
  <c r="M16504" i="13"/>
  <c r="L16504" i="13"/>
  <c r="J16504" i="13"/>
  <c r="I16504" i="13"/>
  <c r="M16503" i="13"/>
  <c r="L16503" i="13"/>
  <c r="J16503" i="13"/>
  <c r="I16503" i="13"/>
  <c r="M16502" i="13"/>
  <c r="L16502" i="13"/>
  <c r="J16502" i="13"/>
  <c r="I16502" i="13"/>
  <c r="M16501" i="13"/>
  <c r="L16501" i="13"/>
  <c r="J16501" i="13"/>
  <c r="I16501" i="13"/>
  <c r="M16500" i="13"/>
  <c r="L16500" i="13"/>
  <c r="J16500" i="13"/>
  <c r="I16500" i="13"/>
  <c r="M16499" i="13"/>
  <c r="L16499" i="13"/>
  <c r="J16499" i="13"/>
  <c r="I16499" i="13"/>
  <c r="M16498" i="13"/>
  <c r="L16498" i="13"/>
  <c r="J16498" i="13"/>
  <c r="I16498" i="13"/>
  <c r="M16497" i="13"/>
  <c r="L16497" i="13"/>
  <c r="J16497" i="13"/>
  <c r="I16497" i="13"/>
  <c r="M16496" i="13"/>
  <c r="L16496" i="13"/>
  <c r="J16496" i="13"/>
  <c r="I16496" i="13"/>
  <c r="M16495" i="13"/>
  <c r="L16495" i="13"/>
  <c r="J16495" i="13"/>
  <c r="I16495" i="13"/>
  <c r="M16494" i="13"/>
  <c r="L16494" i="13"/>
  <c r="J16494" i="13"/>
  <c r="I16494" i="13"/>
  <c r="M16493" i="13"/>
  <c r="L16493" i="13"/>
  <c r="J16493" i="13"/>
  <c r="I16493" i="13"/>
  <c r="M16491" i="13"/>
  <c r="L16491" i="13"/>
  <c r="J16491" i="13"/>
  <c r="I16491" i="13"/>
  <c r="M16490" i="13"/>
  <c r="L16490" i="13"/>
  <c r="J16490" i="13"/>
  <c r="I16490" i="13"/>
  <c r="M16489" i="13"/>
  <c r="L16489" i="13"/>
  <c r="J16489" i="13"/>
  <c r="I16489" i="13"/>
  <c r="M16488" i="13"/>
  <c r="L16488" i="13"/>
  <c r="J16488" i="13"/>
  <c r="I16488" i="13"/>
  <c r="M16487" i="13"/>
  <c r="L16487" i="13"/>
  <c r="J16487" i="13"/>
  <c r="I16487" i="13"/>
  <c r="M16486" i="13"/>
  <c r="L16486" i="13"/>
  <c r="J16486" i="13"/>
  <c r="I16486" i="13"/>
  <c r="M16483" i="13"/>
  <c r="L16483" i="13"/>
  <c r="J16483" i="13"/>
  <c r="I16483" i="13"/>
  <c r="M16482" i="13"/>
  <c r="L16482" i="13"/>
  <c r="J16482" i="13"/>
  <c r="I16482" i="13"/>
  <c r="M16481" i="13"/>
  <c r="L16481" i="13"/>
  <c r="J16481" i="13"/>
  <c r="I16481" i="13"/>
  <c r="M16480" i="13"/>
  <c r="L16480" i="13"/>
  <c r="J16480" i="13"/>
  <c r="I16480" i="13"/>
  <c r="M16479" i="13"/>
  <c r="L16479" i="13"/>
  <c r="J16479" i="13"/>
  <c r="I16479" i="13"/>
  <c r="M16478" i="13"/>
  <c r="L16478" i="13"/>
  <c r="J16478" i="13"/>
  <c r="I16478" i="13"/>
  <c r="M16477" i="13"/>
  <c r="L16477" i="13"/>
  <c r="J16477" i="13"/>
  <c r="I16477" i="13"/>
  <c r="M16476" i="13"/>
  <c r="L16476" i="13"/>
  <c r="J16476" i="13"/>
  <c r="I16476" i="13"/>
  <c r="M16475" i="13"/>
  <c r="L16475" i="13"/>
  <c r="J16475" i="13"/>
  <c r="I16475" i="13"/>
  <c r="M16474" i="13"/>
  <c r="L16474" i="13"/>
  <c r="J16474" i="13"/>
  <c r="I16474" i="13"/>
  <c r="M16473" i="13"/>
  <c r="L16473" i="13"/>
  <c r="J16473" i="13"/>
  <c r="I16473" i="13"/>
  <c r="M16469" i="13"/>
  <c r="L16469" i="13"/>
  <c r="J16469" i="13"/>
  <c r="I16469" i="13"/>
  <c r="M16468" i="13"/>
  <c r="L16468" i="13"/>
  <c r="J16468" i="13"/>
  <c r="I16468" i="13"/>
  <c r="M16467" i="13"/>
  <c r="L16467" i="13"/>
  <c r="J16467" i="13"/>
  <c r="I16467" i="13"/>
  <c r="M16466" i="13"/>
  <c r="L16466" i="13"/>
  <c r="J16466" i="13"/>
  <c r="I16466" i="13"/>
  <c r="M16465" i="13"/>
  <c r="L16465" i="13"/>
  <c r="J16465" i="13"/>
  <c r="I16465" i="13"/>
  <c r="M16464" i="13"/>
  <c r="L16464" i="13"/>
  <c r="J16464" i="13"/>
  <c r="I16464" i="13"/>
  <c r="M16463" i="13"/>
  <c r="L16463" i="13"/>
  <c r="J16463" i="13"/>
  <c r="I16463" i="13"/>
  <c r="M16462" i="13"/>
  <c r="L16462" i="13"/>
  <c r="J16462" i="13"/>
  <c r="I16462" i="13"/>
  <c r="M16461" i="13"/>
  <c r="L16461" i="13"/>
  <c r="J16461" i="13"/>
  <c r="I16461" i="13"/>
  <c r="M16460" i="13"/>
  <c r="L16460" i="13"/>
  <c r="J16460" i="13"/>
  <c r="I16460" i="13"/>
  <c r="M16459" i="13"/>
  <c r="L16459" i="13"/>
  <c r="J16459" i="13"/>
  <c r="I16459" i="13"/>
  <c r="M16458" i="13"/>
  <c r="L16458" i="13"/>
  <c r="J16458" i="13"/>
  <c r="I16458" i="13"/>
  <c r="M16457" i="13"/>
  <c r="L16457" i="13"/>
  <c r="J16457" i="13"/>
  <c r="I16457" i="13"/>
  <c r="M16456" i="13"/>
  <c r="L16456" i="13"/>
  <c r="J16456" i="13"/>
  <c r="I16456" i="13"/>
  <c r="M16455" i="13"/>
  <c r="L16455" i="13"/>
  <c r="J16455" i="13"/>
  <c r="I16455" i="13"/>
  <c r="M16454" i="13"/>
  <c r="L16454" i="13"/>
  <c r="J16454" i="13"/>
  <c r="I16454" i="13"/>
  <c r="M16453" i="13"/>
  <c r="L16453" i="13"/>
  <c r="J16453" i="13"/>
  <c r="I16453" i="13"/>
  <c r="M16452" i="13"/>
  <c r="L16452" i="13"/>
  <c r="J16452" i="13"/>
  <c r="I16452" i="13"/>
  <c r="M16451" i="13"/>
  <c r="L16451" i="13"/>
  <c r="J16451" i="13"/>
  <c r="I16451" i="13"/>
  <c r="M16448" i="13"/>
  <c r="L16448" i="13"/>
  <c r="J16448" i="13"/>
  <c r="I16448" i="13"/>
  <c r="M16446" i="13"/>
  <c r="L16446" i="13"/>
  <c r="J16446" i="13"/>
  <c r="I16446" i="13"/>
  <c r="M16445" i="13"/>
  <c r="L16445" i="13"/>
  <c r="J16445" i="13"/>
  <c r="I16445" i="13"/>
  <c r="M16443" i="13"/>
  <c r="L16443" i="13"/>
  <c r="J16443" i="13"/>
  <c r="I16443" i="13"/>
  <c r="M16442" i="13"/>
  <c r="L16442" i="13"/>
  <c r="J16442" i="13"/>
  <c r="I16442" i="13"/>
  <c r="M16440" i="13"/>
  <c r="L16440" i="13"/>
  <c r="J16440" i="13"/>
  <c r="I16440" i="13"/>
  <c r="M16439" i="13"/>
  <c r="L16439" i="13"/>
  <c r="J16439" i="13"/>
  <c r="I16439" i="13"/>
  <c r="M16436" i="13"/>
  <c r="L16436" i="13"/>
  <c r="J16436" i="13"/>
  <c r="I16436" i="13"/>
  <c r="M16435" i="13"/>
  <c r="L16435" i="13"/>
  <c r="J16435" i="13"/>
  <c r="I16435" i="13"/>
  <c r="M16433" i="13"/>
  <c r="L16433" i="13"/>
  <c r="J16433" i="13"/>
  <c r="I16433" i="13"/>
  <c r="M16432" i="13"/>
  <c r="L16432" i="13"/>
  <c r="J16432" i="13"/>
  <c r="I16432" i="13"/>
  <c r="M16430" i="13"/>
  <c r="L16430" i="13"/>
  <c r="J16430" i="13"/>
  <c r="I16430" i="13"/>
  <c r="M16429" i="13"/>
  <c r="L16429" i="13"/>
  <c r="J16429" i="13"/>
  <c r="I16429" i="13"/>
  <c r="M16425" i="13"/>
  <c r="L16425" i="13"/>
  <c r="J16425" i="13"/>
  <c r="I16425" i="13"/>
  <c r="M16424" i="13"/>
  <c r="L16424" i="13"/>
  <c r="J16424" i="13"/>
  <c r="I16424" i="13"/>
  <c r="M16423" i="13"/>
  <c r="L16423" i="13"/>
  <c r="J16423" i="13"/>
  <c r="I16423" i="13"/>
  <c r="M16422" i="13"/>
  <c r="L16422" i="13"/>
  <c r="J16422" i="13"/>
  <c r="I16422" i="13"/>
  <c r="M16421" i="13"/>
  <c r="L16421" i="13"/>
  <c r="J16421" i="13"/>
  <c r="I16421" i="13"/>
  <c r="M16420" i="13"/>
  <c r="L16420" i="13"/>
  <c r="J16420" i="13"/>
  <c r="I16420" i="13"/>
  <c r="M16417" i="13"/>
  <c r="L16417" i="13"/>
  <c r="J16417" i="13"/>
  <c r="M16416" i="13"/>
  <c r="L16416" i="13"/>
  <c r="J16416" i="13"/>
  <c r="I16416" i="13"/>
  <c r="M16415" i="13"/>
  <c r="L16415" i="13"/>
  <c r="J16415" i="13"/>
  <c r="I16415" i="13"/>
  <c r="M16414" i="13"/>
  <c r="L16414" i="13"/>
  <c r="J16414" i="13"/>
  <c r="I16414" i="13"/>
  <c r="M16413" i="13"/>
  <c r="L16413" i="13"/>
  <c r="J16413" i="13"/>
  <c r="I16413" i="13"/>
  <c r="M16412" i="13"/>
  <c r="L16412" i="13"/>
  <c r="J16412" i="13"/>
  <c r="I16412" i="13"/>
  <c r="M16411" i="13"/>
  <c r="L16411" i="13"/>
  <c r="J16411" i="13"/>
  <c r="I16411" i="13"/>
  <c r="M16410" i="13"/>
  <c r="L16410" i="13"/>
  <c r="J16410" i="13"/>
  <c r="I16410" i="13"/>
  <c r="M16409" i="13"/>
  <c r="L16409" i="13"/>
  <c r="J16409" i="13"/>
  <c r="I16409" i="13"/>
  <c r="M16408" i="13"/>
  <c r="L16408" i="13"/>
  <c r="J16408" i="13"/>
  <c r="I16408" i="13"/>
  <c r="M16407" i="13"/>
  <c r="L16407" i="13"/>
  <c r="J16407" i="13"/>
  <c r="I16407" i="13"/>
  <c r="M16406" i="13"/>
  <c r="L16406" i="13"/>
  <c r="J16406" i="13"/>
  <c r="I16406" i="13"/>
  <c r="M16405" i="13"/>
  <c r="L16405" i="13"/>
  <c r="J16405" i="13"/>
  <c r="I16405" i="13"/>
  <c r="M16404" i="13"/>
  <c r="L16404" i="13"/>
  <c r="J16404" i="13"/>
  <c r="I16404" i="13"/>
  <c r="M16402" i="13"/>
  <c r="L16402" i="13"/>
  <c r="J16402" i="13"/>
  <c r="I16402" i="13"/>
  <c r="M16401" i="13"/>
  <c r="L16401" i="13"/>
  <c r="J16401" i="13"/>
  <c r="I16401" i="13"/>
  <c r="M16400" i="13"/>
  <c r="L16400" i="13"/>
  <c r="J16400" i="13"/>
  <c r="I16400" i="13"/>
  <c r="M16399" i="13"/>
  <c r="L16399" i="13"/>
  <c r="J16399" i="13"/>
  <c r="I16399" i="13"/>
  <c r="M16398" i="13"/>
  <c r="L16398" i="13"/>
  <c r="J16398" i="13"/>
  <c r="I16398" i="13"/>
  <c r="M16397" i="13"/>
  <c r="L16397" i="13"/>
  <c r="J16397" i="13"/>
  <c r="I16397" i="13"/>
  <c r="M16396" i="13"/>
  <c r="L16396" i="13"/>
  <c r="J16396" i="13"/>
  <c r="I16396" i="13"/>
  <c r="M16394" i="13"/>
  <c r="L16394" i="13"/>
  <c r="J16394" i="13"/>
  <c r="I16394" i="13"/>
  <c r="M16393" i="13"/>
  <c r="L16393" i="13"/>
  <c r="J16393" i="13"/>
  <c r="I16393" i="13"/>
  <c r="M16392" i="13"/>
  <c r="L16392" i="13"/>
  <c r="J16392" i="13"/>
  <c r="I16392" i="13"/>
  <c r="M16391" i="13"/>
  <c r="L16391" i="13"/>
  <c r="J16391" i="13"/>
  <c r="I16391" i="13"/>
  <c r="M16390" i="13"/>
  <c r="L16390" i="13"/>
  <c r="J16390" i="13"/>
  <c r="I16390" i="13"/>
  <c r="M16389" i="13"/>
  <c r="L16389" i="13"/>
  <c r="J16389" i="13"/>
  <c r="I16389" i="13"/>
  <c r="M16388" i="13"/>
  <c r="L16388" i="13"/>
  <c r="J16388" i="13"/>
  <c r="I16388" i="13"/>
  <c r="M16387" i="13"/>
  <c r="L16387" i="13"/>
  <c r="J16387" i="13"/>
  <c r="I16387" i="13"/>
  <c r="M16386" i="13"/>
  <c r="L16386" i="13"/>
  <c r="J16386" i="13"/>
  <c r="I16386" i="13"/>
  <c r="M16385" i="13"/>
  <c r="L16385" i="13"/>
  <c r="J16385" i="13"/>
  <c r="I16385" i="13"/>
  <c r="M16384" i="13"/>
  <c r="L16384" i="13"/>
  <c r="J16384" i="13"/>
  <c r="I16384" i="13"/>
  <c r="M16383" i="13"/>
  <c r="L16383" i="13"/>
  <c r="J16383" i="13"/>
  <c r="I16383" i="13"/>
  <c r="M16382" i="13"/>
  <c r="L16382" i="13"/>
  <c r="J16382" i="13"/>
  <c r="I16382" i="13"/>
  <c r="M16380" i="13"/>
  <c r="L16380" i="13"/>
  <c r="J16380" i="13"/>
  <c r="I16380" i="13"/>
  <c r="M16379" i="13"/>
  <c r="L16379" i="13"/>
  <c r="J16379" i="13"/>
  <c r="I16379" i="13"/>
  <c r="M16378" i="13"/>
  <c r="L16378" i="13"/>
  <c r="J16378" i="13"/>
  <c r="I16378" i="13"/>
  <c r="M16377" i="13"/>
  <c r="L16377" i="13"/>
  <c r="J16377" i="13"/>
  <c r="I16377" i="13"/>
  <c r="M16376" i="13"/>
  <c r="L16376" i="13"/>
  <c r="J16376" i="13"/>
  <c r="I16376" i="13"/>
  <c r="M16375" i="13"/>
  <c r="L16375" i="13"/>
  <c r="J16375" i="13"/>
  <c r="I16375" i="13"/>
  <c r="M16374" i="13"/>
  <c r="L16374" i="13"/>
  <c r="J16374" i="13"/>
  <c r="I16374" i="13"/>
  <c r="M16373" i="13"/>
  <c r="L16373" i="13"/>
  <c r="J16373" i="13"/>
  <c r="I16373" i="13"/>
  <c r="M16372" i="13"/>
  <c r="L16372" i="13"/>
  <c r="J16372" i="13"/>
  <c r="I16372" i="13"/>
  <c r="M16370" i="13"/>
  <c r="L16370" i="13"/>
  <c r="J16370" i="13"/>
  <c r="I16370" i="13"/>
  <c r="M16369" i="13"/>
  <c r="L16369" i="13"/>
  <c r="J16369" i="13"/>
  <c r="I16369" i="13"/>
  <c r="M16368" i="13"/>
  <c r="L16368" i="13"/>
  <c r="J16368" i="13"/>
  <c r="I16368" i="13"/>
  <c r="M16367" i="13"/>
  <c r="L16367" i="13"/>
  <c r="J16367" i="13"/>
  <c r="I16367" i="13"/>
  <c r="M16366" i="13"/>
  <c r="L16366" i="13"/>
  <c r="J16366" i="13"/>
  <c r="I16366" i="13"/>
  <c r="M16365" i="13"/>
  <c r="L16365" i="13"/>
  <c r="J16365" i="13"/>
  <c r="I16365" i="13"/>
  <c r="M16364" i="13"/>
  <c r="L16364" i="13"/>
  <c r="J16364" i="13"/>
  <c r="I16364" i="13"/>
  <c r="M16363" i="13"/>
  <c r="L16363" i="13"/>
  <c r="J16363" i="13"/>
  <c r="I16363" i="13"/>
  <c r="M16362" i="13"/>
  <c r="L16362" i="13"/>
  <c r="J16362" i="13"/>
  <c r="I16362" i="13"/>
  <c r="M16361" i="13"/>
  <c r="L16361" i="13"/>
  <c r="J16361" i="13"/>
  <c r="I16361" i="13"/>
  <c r="M16360" i="13"/>
  <c r="L16360" i="13"/>
  <c r="J16360" i="13"/>
  <c r="I16360" i="13"/>
  <c r="M16358" i="13"/>
  <c r="L16358" i="13"/>
  <c r="J16358" i="13"/>
  <c r="I16358" i="13"/>
  <c r="M16357" i="13"/>
  <c r="L16357" i="13"/>
  <c r="J16357" i="13"/>
  <c r="I16357" i="13"/>
  <c r="M16356" i="13"/>
  <c r="L16356" i="13"/>
  <c r="J16356" i="13"/>
  <c r="I16356" i="13"/>
  <c r="M16354" i="13"/>
  <c r="L16354" i="13"/>
  <c r="J16354" i="13"/>
  <c r="I16354" i="13"/>
  <c r="M16353" i="13"/>
  <c r="L16353" i="13"/>
  <c r="J16353" i="13"/>
  <c r="I16353" i="13"/>
  <c r="M16351" i="13"/>
  <c r="L16351" i="13"/>
  <c r="J16351" i="13"/>
  <c r="I16351" i="13"/>
  <c r="M16349" i="13"/>
  <c r="L16349" i="13"/>
  <c r="J16349" i="13"/>
  <c r="I16349" i="13"/>
  <c r="M16348" i="13"/>
  <c r="L16348" i="13"/>
  <c r="J16348" i="13"/>
  <c r="I16348" i="13"/>
  <c r="M16347" i="13"/>
  <c r="L16347" i="13"/>
  <c r="J16347" i="13"/>
  <c r="I16347" i="13"/>
  <c r="M16346" i="13"/>
  <c r="L16346" i="13"/>
  <c r="J16346" i="13"/>
  <c r="I16346" i="13"/>
  <c r="M16345" i="13"/>
  <c r="L16345" i="13"/>
  <c r="J16345" i="13"/>
  <c r="I16345" i="13"/>
  <c r="M16344" i="13"/>
  <c r="L16344" i="13"/>
  <c r="J16344" i="13"/>
  <c r="I16344" i="13"/>
  <c r="M16343" i="13"/>
  <c r="L16343" i="13"/>
  <c r="J16343" i="13"/>
  <c r="I16343" i="13"/>
  <c r="M16342" i="13"/>
  <c r="L16342" i="13"/>
  <c r="J16342" i="13"/>
  <c r="I16342" i="13"/>
  <c r="M7055" i="13"/>
  <c r="L7055" i="13"/>
  <c r="H24155" i="13"/>
  <c r="B24155" i="13" s="1"/>
  <c r="H24154" i="13"/>
  <c r="B24154" i="13" s="1"/>
  <c r="H24153" i="13"/>
  <c r="B24153" i="13" s="1"/>
  <c r="H24152" i="13"/>
  <c r="B24152" i="13" s="1"/>
  <c r="H24151" i="13"/>
  <c r="B24151" i="13" s="1"/>
  <c r="H24150" i="13"/>
  <c r="B24150" i="13" s="1"/>
  <c r="H24149" i="13"/>
  <c r="B24149" i="13" s="1"/>
  <c r="N24148" i="13"/>
  <c r="L24148" i="13"/>
  <c r="K24148" i="13"/>
  <c r="J24148" i="13"/>
  <c r="I24148" i="13"/>
  <c r="H24147" i="13"/>
  <c r="B24147" i="13" s="1"/>
  <c r="H24146" i="13"/>
  <c r="B24146" i="13" s="1"/>
  <c r="H24145" i="13"/>
  <c r="B24145" i="13" s="1"/>
  <c r="H24144" i="13"/>
  <c r="B24144" i="13" s="1"/>
  <c r="H24143" i="13"/>
  <c r="B24143" i="13" s="1"/>
  <c r="H24142" i="13"/>
  <c r="B24142" i="13" s="1"/>
  <c r="H24141" i="13"/>
  <c r="B24141" i="13" s="1"/>
  <c r="N24140" i="13"/>
  <c r="N24139" i="13" s="1"/>
  <c r="L24140" i="13"/>
  <c r="K24140" i="13"/>
  <c r="J24140" i="13"/>
  <c r="I24140" i="13"/>
  <c r="H24138" i="13"/>
  <c r="B24138" i="13" s="1"/>
  <c r="H24137" i="13"/>
  <c r="B24137" i="13" s="1"/>
  <c r="H24136" i="13"/>
  <c r="B24136" i="13" s="1"/>
  <c r="H24135" i="13"/>
  <c r="B24135" i="13" s="1"/>
  <c r="H24134" i="13"/>
  <c r="B24134" i="13" s="1"/>
  <c r="H24133" i="13"/>
  <c r="B24133" i="13" s="1"/>
  <c r="H24132" i="13"/>
  <c r="B24132" i="13" s="1"/>
  <c r="N24131" i="13"/>
  <c r="L24131" i="13"/>
  <c r="K24131" i="13"/>
  <c r="J24131" i="13"/>
  <c r="I24131" i="13"/>
  <c r="H24130" i="13"/>
  <c r="B24130" i="13" s="1"/>
  <c r="H24129" i="13"/>
  <c r="B24129" i="13" s="1"/>
  <c r="H24128" i="13"/>
  <c r="B24128" i="13" s="1"/>
  <c r="H24127" i="13"/>
  <c r="B24127" i="13" s="1"/>
  <c r="H24126" i="13"/>
  <c r="B24126" i="13" s="1"/>
  <c r="H24125" i="13"/>
  <c r="B24125" i="13" s="1"/>
  <c r="N24124" i="13"/>
  <c r="L24124" i="13"/>
  <c r="K24124" i="13"/>
  <c r="J24124" i="13"/>
  <c r="I24124" i="13"/>
  <c r="H24122" i="13"/>
  <c r="B24122" i="13" s="1"/>
  <c r="H24121" i="13"/>
  <c r="B24121" i="13" s="1"/>
  <c r="H24120" i="13"/>
  <c r="B24120" i="13" s="1"/>
  <c r="N24119" i="13"/>
  <c r="N24116" i="13" s="1"/>
  <c r="L24119" i="13"/>
  <c r="L24116" i="13" s="1"/>
  <c r="K24119" i="13"/>
  <c r="K24116" i="13" s="1"/>
  <c r="J24119" i="13"/>
  <c r="J24116" i="13" s="1"/>
  <c r="I24119" i="13"/>
  <c r="I24116" i="13" s="1"/>
  <c r="H24118" i="13"/>
  <c r="B24118" i="13" s="1"/>
  <c r="H24117" i="13"/>
  <c r="B24117" i="13" s="1"/>
  <c r="H24115" i="13"/>
  <c r="B24115" i="13" s="1"/>
  <c r="H24114" i="13"/>
  <c r="B24114" i="13" s="1"/>
  <c r="H24113" i="13"/>
  <c r="B24113" i="13" s="1"/>
  <c r="H24112" i="13"/>
  <c r="B24112" i="13" s="1"/>
  <c r="H24111" i="13"/>
  <c r="B24111" i="13" s="1"/>
  <c r="N24110" i="13"/>
  <c r="N24108" i="13" s="1"/>
  <c r="L24110" i="13"/>
  <c r="L24108" i="13" s="1"/>
  <c r="K24110" i="13"/>
  <c r="K24108" i="13" s="1"/>
  <c r="J24110" i="13"/>
  <c r="J24108" i="13" s="1"/>
  <c r="I24110" i="13"/>
  <c r="H24109" i="13"/>
  <c r="B24109" i="13" s="1"/>
  <c r="H24107" i="13"/>
  <c r="B24107" i="13" s="1"/>
  <c r="H24106" i="13"/>
  <c r="B24106" i="13" s="1"/>
  <c r="N24105" i="13"/>
  <c r="N24103" i="13" s="1"/>
  <c r="L24105" i="13"/>
  <c r="L24103" i="13" s="1"/>
  <c r="K24105" i="13"/>
  <c r="K24103" i="13" s="1"/>
  <c r="J24105" i="13"/>
  <c r="J24103" i="13" s="1"/>
  <c r="I24105" i="13"/>
  <c r="H24104" i="13"/>
  <c r="B24104" i="13" s="1"/>
  <c r="H24102" i="13"/>
  <c r="B24102" i="13" s="1"/>
  <c r="H24101" i="13"/>
  <c r="B24101" i="13" s="1"/>
  <c r="H24100" i="13"/>
  <c r="B24100" i="13" s="1"/>
  <c r="H24099" i="13"/>
  <c r="B24099" i="13" s="1"/>
  <c r="H24098" i="13"/>
  <c r="B24098" i="13" s="1"/>
  <c r="H24097" i="13"/>
  <c r="B24097" i="13" s="1"/>
  <c r="H24096" i="13"/>
  <c r="B24096" i="13" s="1"/>
  <c r="H24095" i="13"/>
  <c r="B24095" i="13" s="1"/>
  <c r="H24094" i="13"/>
  <c r="B24094" i="13" s="1"/>
  <c r="H24093" i="13"/>
  <c r="B24093" i="13" s="1"/>
  <c r="H24092" i="13"/>
  <c r="B24092" i="13" s="1"/>
  <c r="H24091" i="13"/>
  <c r="B24091" i="13" s="1"/>
  <c r="H24090" i="13"/>
  <c r="B24090" i="13" s="1"/>
  <c r="H24089" i="13"/>
  <c r="B24089" i="13" s="1"/>
  <c r="H24088" i="13"/>
  <c r="B24088" i="13" s="1"/>
  <c r="H24087" i="13"/>
  <c r="B24087" i="13" s="1"/>
  <c r="H24086" i="13"/>
  <c r="B24086" i="13" s="1"/>
  <c r="H24085" i="13"/>
  <c r="B24085" i="13" s="1"/>
  <c r="H24084" i="13"/>
  <c r="B24084" i="13" s="1"/>
  <c r="H24083" i="13"/>
  <c r="B24083" i="13" s="1"/>
  <c r="N24082" i="13"/>
  <c r="L24082" i="13"/>
  <c r="K24082" i="13"/>
  <c r="J24082" i="13"/>
  <c r="I24082" i="13"/>
  <c r="H24081" i="13"/>
  <c r="B24081" i="13" s="1"/>
  <c r="H24080" i="13"/>
  <c r="B24080" i="13" s="1"/>
  <c r="H24079" i="13"/>
  <c r="B24079" i="13" s="1"/>
  <c r="H24078" i="13"/>
  <c r="B24078" i="13" s="1"/>
  <c r="H24077" i="13"/>
  <c r="B24077" i="13" s="1"/>
  <c r="H24076" i="13"/>
  <c r="B24076" i="13" s="1"/>
  <c r="N24075" i="13"/>
  <c r="L24075" i="13"/>
  <c r="K24075" i="13"/>
  <c r="J24075" i="13"/>
  <c r="I24075" i="13"/>
  <c r="H24073" i="13"/>
  <c r="B24073" i="13" s="1"/>
  <c r="H24072" i="13"/>
  <c r="B24072" i="13" s="1"/>
  <c r="H24071" i="13"/>
  <c r="B24071" i="13" s="1"/>
  <c r="H24070" i="13"/>
  <c r="B24070" i="13" s="1"/>
  <c r="H24069" i="13"/>
  <c r="B24069" i="13" s="1"/>
  <c r="H24068" i="13"/>
  <c r="B24068" i="13" s="1"/>
  <c r="H24067" i="13"/>
  <c r="B24067" i="13" s="1"/>
  <c r="H24066" i="13"/>
  <c r="B24066" i="13" s="1"/>
  <c r="H24065" i="13"/>
  <c r="B24065" i="13" s="1"/>
  <c r="H24064" i="13"/>
  <c r="B24064" i="13" s="1"/>
  <c r="H24063" i="13"/>
  <c r="B24063" i="13" s="1"/>
  <c r="N24062" i="13"/>
  <c r="L24062" i="13"/>
  <c r="K24062" i="13"/>
  <c r="J24062" i="13"/>
  <c r="I24062" i="13"/>
  <c r="H24059" i="13"/>
  <c r="B24059" i="13" s="1"/>
  <c r="H24058" i="13"/>
  <c r="B24058" i="13" s="1"/>
  <c r="H24057" i="13"/>
  <c r="B24057" i="13" s="1"/>
  <c r="H24056" i="13"/>
  <c r="B24056" i="13" s="1"/>
  <c r="H24055" i="13"/>
  <c r="B24055" i="13" s="1"/>
  <c r="H24054" i="13"/>
  <c r="B24054" i="13" s="1"/>
  <c r="H24053" i="13"/>
  <c r="B24053" i="13" s="1"/>
  <c r="H24052" i="13"/>
  <c r="B24052" i="13" s="1"/>
  <c r="H24051" i="13"/>
  <c r="B24051" i="13" s="1"/>
  <c r="H24050" i="13"/>
  <c r="B24050" i="13" s="1"/>
  <c r="H24049" i="13"/>
  <c r="B24049" i="13" s="1"/>
  <c r="H24048" i="13"/>
  <c r="B24048" i="13" s="1"/>
  <c r="H24047" i="13"/>
  <c r="B24047" i="13" s="1"/>
  <c r="H24046" i="13"/>
  <c r="B24046" i="13" s="1"/>
  <c r="H24045" i="13"/>
  <c r="B24045" i="13" s="1"/>
  <c r="H24044" i="13"/>
  <c r="B24044" i="13" s="1"/>
  <c r="H24043" i="13"/>
  <c r="B24043" i="13" s="1"/>
  <c r="H24042" i="13"/>
  <c r="B24042" i="13" s="1"/>
  <c r="H24041" i="13"/>
  <c r="B24041" i="13" s="1"/>
  <c r="N24040" i="13"/>
  <c r="N24039" i="13" s="1"/>
  <c r="N24037" i="13" s="1"/>
  <c r="L24040" i="13"/>
  <c r="L24039" i="13" s="1"/>
  <c r="L24037" i="13" s="1"/>
  <c r="K24040" i="13"/>
  <c r="K24039" i="13" s="1"/>
  <c r="K24037" i="13" s="1"/>
  <c r="J24040" i="13"/>
  <c r="J24039" i="13" s="1"/>
  <c r="J24037" i="13" s="1"/>
  <c r="I24040" i="13"/>
  <c r="I24039" i="13" s="1"/>
  <c r="H24038" i="13"/>
  <c r="B24038" i="13" s="1"/>
  <c r="H24036" i="13"/>
  <c r="B24036" i="13" s="1"/>
  <c r="H24035" i="13"/>
  <c r="B24035" i="13" s="1"/>
  <c r="N24034" i="13"/>
  <c r="L24034" i="13"/>
  <c r="K24034" i="13"/>
  <c r="J24034" i="13"/>
  <c r="I24034" i="13"/>
  <c r="H24033" i="13"/>
  <c r="B24033" i="13" s="1"/>
  <c r="H24032" i="13"/>
  <c r="B24032" i="13" s="1"/>
  <c r="N24031" i="13"/>
  <c r="M24031" i="13"/>
  <c r="L24031" i="13"/>
  <c r="K24031" i="13"/>
  <c r="J24031" i="13"/>
  <c r="I24031" i="13"/>
  <c r="H24030" i="13"/>
  <c r="B24030" i="13" s="1"/>
  <c r="H24029" i="13"/>
  <c r="B24029" i="13" s="1"/>
  <c r="N24028" i="13"/>
  <c r="M24028" i="13"/>
  <c r="M24027" i="13" s="1"/>
  <c r="L24028" i="13"/>
  <c r="K24028" i="13"/>
  <c r="K24027" i="13" s="1"/>
  <c r="J24028" i="13"/>
  <c r="I24028" i="13"/>
  <c r="H24026" i="13"/>
  <c r="B24026" i="13" s="1"/>
  <c r="H24025" i="13"/>
  <c r="B24025" i="13" s="1"/>
  <c r="N24024" i="13"/>
  <c r="M24024" i="13"/>
  <c r="L24024" i="13"/>
  <c r="K24024" i="13"/>
  <c r="J24024" i="13"/>
  <c r="I24024" i="13"/>
  <c r="H24023" i="13"/>
  <c r="B24023" i="13" s="1"/>
  <c r="H24022" i="13"/>
  <c r="B24022" i="13" s="1"/>
  <c r="N24021" i="13"/>
  <c r="M24021" i="13"/>
  <c r="L24021" i="13"/>
  <c r="K24021" i="13"/>
  <c r="J24021" i="13"/>
  <c r="I24021" i="13"/>
  <c r="H24020" i="13"/>
  <c r="B24020" i="13" s="1"/>
  <c r="H24019" i="13"/>
  <c r="B24019" i="13" s="1"/>
  <c r="N24018" i="13"/>
  <c r="M24018" i="13"/>
  <c r="M24017" i="13" s="1"/>
  <c r="L24018" i="13"/>
  <c r="K24018" i="13"/>
  <c r="J24018" i="13"/>
  <c r="I24018" i="13"/>
  <c r="I24017" i="13" s="1"/>
  <c r="H24016" i="13"/>
  <c r="B24016" i="13" s="1"/>
  <c r="H24015" i="13"/>
  <c r="B24015" i="13" s="1"/>
  <c r="H24014" i="13"/>
  <c r="B24014" i="13" s="1"/>
  <c r="H24013" i="13"/>
  <c r="B24013" i="13" s="1"/>
  <c r="H24012" i="13"/>
  <c r="B24012" i="13" s="1"/>
  <c r="H24011" i="13"/>
  <c r="B24011" i="13" s="1"/>
  <c r="H24010" i="13"/>
  <c r="B24010" i="13" s="1"/>
  <c r="N24009" i="13"/>
  <c r="N24008" i="13" s="1"/>
  <c r="M24009" i="13"/>
  <c r="M24008" i="13" s="1"/>
  <c r="L24009" i="13"/>
  <c r="L24008" i="13" s="1"/>
  <c r="K24009" i="13"/>
  <c r="K24008" i="13" s="1"/>
  <c r="J24009" i="13"/>
  <c r="I24009" i="13"/>
  <c r="I24008" i="13" s="1"/>
  <c r="H24007" i="13"/>
  <c r="B24007" i="13" s="1"/>
  <c r="H24006" i="13"/>
  <c r="B24006" i="13" s="1"/>
  <c r="H24005" i="13"/>
  <c r="B24005" i="13" s="1"/>
  <c r="H24004" i="13"/>
  <c r="B24004" i="13" s="1"/>
  <c r="H24003" i="13"/>
  <c r="B24003" i="13" s="1"/>
  <c r="H24002" i="13"/>
  <c r="B24002" i="13" s="1"/>
  <c r="H24001" i="13"/>
  <c r="B24001" i="13" s="1"/>
  <c r="H24000" i="13"/>
  <c r="B24000" i="13" s="1"/>
  <c r="H23999" i="13"/>
  <c r="B23999" i="13" s="1"/>
  <c r="H23998" i="13"/>
  <c r="B23998" i="13" s="1"/>
  <c r="H23997" i="13"/>
  <c r="B23997" i="13" s="1"/>
  <c r="H23996" i="13"/>
  <c r="B23996" i="13" s="1"/>
  <c r="H23995" i="13"/>
  <c r="B23995" i="13" s="1"/>
  <c r="H23994" i="13"/>
  <c r="B23994" i="13" s="1"/>
  <c r="N23993" i="13"/>
  <c r="M23993" i="13"/>
  <c r="L23993" i="13"/>
  <c r="K23993" i="13"/>
  <c r="J23993" i="13"/>
  <c r="I23993" i="13"/>
  <c r="H23992" i="13"/>
  <c r="B23992" i="13" s="1"/>
  <c r="H23991" i="13"/>
  <c r="B23991" i="13" s="1"/>
  <c r="H23990" i="13"/>
  <c r="B23990" i="13" s="1"/>
  <c r="H23989" i="13"/>
  <c r="B23989" i="13" s="1"/>
  <c r="H23988" i="13"/>
  <c r="B23988" i="13" s="1"/>
  <c r="H23987" i="13"/>
  <c r="B23987" i="13" s="1"/>
  <c r="R23986" i="13"/>
  <c r="H23986" i="13"/>
  <c r="B23986" i="13" s="1"/>
  <c r="N23985" i="13"/>
  <c r="M23985" i="13"/>
  <c r="L23985" i="13"/>
  <c r="K23985" i="13"/>
  <c r="J23985" i="13"/>
  <c r="I23985" i="13"/>
  <c r="H23984" i="13"/>
  <c r="B23984" i="13" s="1"/>
  <c r="H23983" i="13"/>
  <c r="B23983" i="13" s="1"/>
  <c r="H23982" i="13"/>
  <c r="B23982" i="13" s="1"/>
  <c r="H23981" i="13"/>
  <c r="B23981" i="13" s="1"/>
  <c r="H23980" i="13"/>
  <c r="B23980" i="13" s="1"/>
  <c r="H23979" i="13"/>
  <c r="B23979" i="13" s="1"/>
  <c r="H23978" i="13"/>
  <c r="B23978" i="13" s="1"/>
  <c r="H23977" i="13"/>
  <c r="B23977" i="13" s="1"/>
  <c r="H23976" i="13"/>
  <c r="B23976" i="13" s="1"/>
  <c r="H23975" i="13"/>
  <c r="B23975" i="13" s="1"/>
  <c r="H23974" i="13"/>
  <c r="B23974" i="13" s="1"/>
  <c r="H23973" i="13"/>
  <c r="B23973" i="13" s="1"/>
  <c r="H23972" i="13"/>
  <c r="B23972" i="13" s="1"/>
  <c r="N23971" i="13"/>
  <c r="M23971" i="13"/>
  <c r="L23971" i="13"/>
  <c r="K23971" i="13"/>
  <c r="J23971" i="13"/>
  <c r="I23971" i="13"/>
  <c r="H23970" i="13"/>
  <c r="B23970" i="13" s="1"/>
  <c r="H23969" i="13"/>
  <c r="B23969" i="13" s="1"/>
  <c r="H23968" i="13"/>
  <c r="B23968" i="13" s="1"/>
  <c r="H23967" i="13"/>
  <c r="B23967" i="13" s="1"/>
  <c r="H23966" i="13"/>
  <c r="B23966" i="13" s="1"/>
  <c r="H23965" i="13"/>
  <c r="B23965" i="13" s="1"/>
  <c r="H23964" i="13"/>
  <c r="B23964" i="13" s="1"/>
  <c r="H23963" i="13"/>
  <c r="B23963" i="13" s="1"/>
  <c r="H23962" i="13"/>
  <c r="B23962" i="13" s="1"/>
  <c r="N23961" i="13"/>
  <c r="M23961" i="13"/>
  <c r="L23961" i="13"/>
  <c r="K23961" i="13"/>
  <c r="J23961" i="13"/>
  <c r="I23961" i="13"/>
  <c r="H23960" i="13"/>
  <c r="B23960" i="13" s="1"/>
  <c r="H23959" i="13"/>
  <c r="B23959" i="13" s="1"/>
  <c r="H23958" i="13"/>
  <c r="B23958" i="13" s="1"/>
  <c r="H23957" i="13"/>
  <c r="B23957" i="13" s="1"/>
  <c r="H23956" i="13"/>
  <c r="B23956" i="13" s="1"/>
  <c r="H23955" i="13"/>
  <c r="B23955" i="13" s="1"/>
  <c r="H23954" i="13"/>
  <c r="B23954" i="13" s="1"/>
  <c r="H23953" i="13"/>
  <c r="B23953" i="13" s="1"/>
  <c r="H23952" i="13"/>
  <c r="B23952" i="13" s="1"/>
  <c r="H23951" i="13"/>
  <c r="B23951" i="13" s="1"/>
  <c r="H23950" i="13"/>
  <c r="B23950" i="13" s="1"/>
  <c r="N23949" i="13"/>
  <c r="M23949" i="13"/>
  <c r="L23949" i="13"/>
  <c r="K23949" i="13"/>
  <c r="J23949" i="13"/>
  <c r="I23949" i="13"/>
  <c r="H23948" i="13"/>
  <c r="B23948" i="13" s="1"/>
  <c r="H23947" i="13"/>
  <c r="B23947" i="13" s="1"/>
  <c r="H23946" i="13"/>
  <c r="B23946" i="13" s="1"/>
  <c r="H23944" i="13"/>
  <c r="B23944" i="13" s="1"/>
  <c r="H23943" i="13"/>
  <c r="B23943" i="13" s="1"/>
  <c r="N23942" i="13"/>
  <c r="M23942" i="13"/>
  <c r="L23942" i="13"/>
  <c r="K23942" i="13"/>
  <c r="J23942" i="13"/>
  <c r="I23942" i="13"/>
  <c r="H23941" i="13"/>
  <c r="B23941" i="13" s="1"/>
  <c r="H23939" i="13"/>
  <c r="B23939" i="13" s="1"/>
  <c r="H23938" i="13"/>
  <c r="B23938" i="13" s="1"/>
  <c r="H23937" i="13"/>
  <c r="B23937" i="13" s="1"/>
  <c r="H23936" i="13"/>
  <c r="B23936" i="13" s="1"/>
  <c r="H23935" i="13"/>
  <c r="B23935" i="13" s="1"/>
  <c r="H23934" i="13"/>
  <c r="B23934" i="13" s="1"/>
  <c r="H23933" i="13"/>
  <c r="B23933" i="13" s="1"/>
  <c r="H23932" i="13"/>
  <c r="B23932" i="13" s="1"/>
  <c r="N23931" i="13"/>
  <c r="N23930" i="13" s="1"/>
  <c r="N23929" i="13" s="1"/>
  <c r="M23931" i="13"/>
  <c r="M23930" i="13" s="1"/>
  <c r="M23929" i="13" s="1"/>
  <c r="L23931" i="13"/>
  <c r="L23930" i="13" s="1"/>
  <c r="L23929" i="13" s="1"/>
  <c r="K23931" i="13"/>
  <c r="K23930" i="13" s="1"/>
  <c r="K23929" i="13" s="1"/>
  <c r="J23931" i="13"/>
  <c r="J23930" i="13" s="1"/>
  <c r="J23929" i="13" s="1"/>
  <c r="I23931" i="13"/>
  <c r="H23927" i="13"/>
  <c r="B23927" i="13" s="1"/>
  <c r="H23465" i="13"/>
  <c r="B23465" i="13" s="1"/>
  <c r="H23464" i="13"/>
  <c r="B23464" i="13" s="1"/>
  <c r="H23463" i="13"/>
  <c r="B23463" i="13" s="1"/>
  <c r="H23462" i="13"/>
  <c r="B23462" i="13" s="1"/>
  <c r="H23461" i="13"/>
  <c r="B23461" i="13" s="1"/>
  <c r="H23460" i="13"/>
  <c r="B23460" i="13" s="1"/>
  <c r="H23459" i="13"/>
  <c r="B23459" i="13" s="1"/>
  <c r="N23458" i="13"/>
  <c r="L23458" i="13"/>
  <c r="K23458" i="13"/>
  <c r="J23458" i="13"/>
  <c r="I23458" i="13"/>
  <c r="H23457" i="13"/>
  <c r="B23457" i="13" s="1"/>
  <c r="H23456" i="13"/>
  <c r="B23456" i="13" s="1"/>
  <c r="H23455" i="13"/>
  <c r="B23455" i="13" s="1"/>
  <c r="H23454" i="13"/>
  <c r="B23454" i="13" s="1"/>
  <c r="H23453" i="13"/>
  <c r="B23453" i="13" s="1"/>
  <c r="H23452" i="13"/>
  <c r="B23452" i="13" s="1"/>
  <c r="H23451" i="13"/>
  <c r="B23451" i="13" s="1"/>
  <c r="N23450" i="13"/>
  <c r="N23449" i="13" s="1"/>
  <c r="L23450" i="13"/>
  <c r="K23450" i="13"/>
  <c r="J23450" i="13"/>
  <c r="I23450" i="13"/>
  <c r="H23448" i="13"/>
  <c r="B23448" i="13" s="1"/>
  <c r="H23447" i="13"/>
  <c r="B23447" i="13" s="1"/>
  <c r="H23446" i="13"/>
  <c r="B23446" i="13" s="1"/>
  <c r="H23445" i="13"/>
  <c r="B23445" i="13" s="1"/>
  <c r="H23444" i="13"/>
  <c r="B23444" i="13" s="1"/>
  <c r="H23443" i="13"/>
  <c r="B23443" i="13" s="1"/>
  <c r="H23442" i="13"/>
  <c r="B23442" i="13" s="1"/>
  <c r="N23441" i="13"/>
  <c r="L23441" i="13"/>
  <c r="K23441" i="13"/>
  <c r="J23441" i="13"/>
  <c r="I23441" i="13"/>
  <c r="H23440" i="13"/>
  <c r="B23440" i="13" s="1"/>
  <c r="H23439" i="13"/>
  <c r="B23439" i="13" s="1"/>
  <c r="H23438" i="13"/>
  <c r="B23438" i="13" s="1"/>
  <c r="H23437" i="13"/>
  <c r="B23437" i="13" s="1"/>
  <c r="H23436" i="13"/>
  <c r="B23436" i="13" s="1"/>
  <c r="H23435" i="13"/>
  <c r="B23435" i="13" s="1"/>
  <c r="N23434" i="13"/>
  <c r="L23434" i="13"/>
  <c r="K23434" i="13"/>
  <c r="J23434" i="13"/>
  <c r="I23434" i="13"/>
  <c r="H23432" i="13"/>
  <c r="B23432" i="13" s="1"/>
  <c r="H23431" i="13"/>
  <c r="B23431" i="13" s="1"/>
  <c r="H23430" i="13"/>
  <c r="B23430" i="13" s="1"/>
  <c r="N23429" i="13"/>
  <c r="N23426" i="13" s="1"/>
  <c r="L23429" i="13"/>
  <c r="L23426" i="13" s="1"/>
  <c r="K23429" i="13"/>
  <c r="K23426" i="13" s="1"/>
  <c r="J23429" i="13"/>
  <c r="J23426" i="13" s="1"/>
  <c r="I23429" i="13"/>
  <c r="I23426" i="13" s="1"/>
  <c r="H23428" i="13"/>
  <c r="B23428" i="13" s="1"/>
  <c r="H23427" i="13"/>
  <c r="B23427" i="13" s="1"/>
  <c r="H23425" i="13"/>
  <c r="B23425" i="13" s="1"/>
  <c r="H23424" i="13"/>
  <c r="B23424" i="13" s="1"/>
  <c r="H23423" i="13"/>
  <c r="B23423" i="13" s="1"/>
  <c r="H23422" i="13"/>
  <c r="B23422" i="13" s="1"/>
  <c r="H23421" i="13"/>
  <c r="B23421" i="13" s="1"/>
  <c r="N23420" i="13"/>
  <c r="N23418" i="13" s="1"/>
  <c r="L23420" i="13"/>
  <c r="L23418" i="13" s="1"/>
  <c r="K23420" i="13"/>
  <c r="K23418" i="13" s="1"/>
  <c r="J23420" i="13"/>
  <c r="I23420" i="13"/>
  <c r="I23418" i="13" s="1"/>
  <c r="H23419" i="13"/>
  <c r="B23419" i="13" s="1"/>
  <c r="H23417" i="13"/>
  <c r="B23417" i="13" s="1"/>
  <c r="H23416" i="13"/>
  <c r="B23416" i="13" s="1"/>
  <c r="N23415" i="13"/>
  <c r="N23413" i="13" s="1"/>
  <c r="L23415" i="13"/>
  <c r="L23413" i="13" s="1"/>
  <c r="K23415" i="13"/>
  <c r="K23413" i="13" s="1"/>
  <c r="J23415" i="13"/>
  <c r="J23413" i="13" s="1"/>
  <c r="I23415" i="13"/>
  <c r="H23414" i="13"/>
  <c r="B23414" i="13" s="1"/>
  <c r="H23412" i="13"/>
  <c r="B23412" i="13" s="1"/>
  <c r="H23411" i="13"/>
  <c r="B23411" i="13" s="1"/>
  <c r="H23410" i="13"/>
  <c r="B23410" i="13" s="1"/>
  <c r="H23409" i="13"/>
  <c r="B23409" i="13" s="1"/>
  <c r="H23408" i="13"/>
  <c r="B23408" i="13" s="1"/>
  <c r="H23407" i="13"/>
  <c r="B23407" i="13" s="1"/>
  <c r="H23406" i="13"/>
  <c r="B23406" i="13" s="1"/>
  <c r="H23405" i="13"/>
  <c r="B23405" i="13" s="1"/>
  <c r="H23404" i="13"/>
  <c r="B23404" i="13" s="1"/>
  <c r="H23403" i="13"/>
  <c r="B23403" i="13" s="1"/>
  <c r="H23402" i="13"/>
  <c r="B23402" i="13" s="1"/>
  <c r="H23401" i="13"/>
  <c r="B23401" i="13" s="1"/>
  <c r="H23400" i="13"/>
  <c r="B23400" i="13" s="1"/>
  <c r="H23399" i="13"/>
  <c r="B23399" i="13" s="1"/>
  <c r="H23398" i="13"/>
  <c r="B23398" i="13" s="1"/>
  <c r="H23397" i="13"/>
  <c r="B23397" i="13" s="1"/>
  <c r="H23396" i="13"/>
  <c r="B23396" i="13" s="1"/>
  <c r="H23395" i="13"/>
  <c r="B23395" i="13" s="1"/>
  <c r="H23394" i="13"/>
  <c r="B23394" i="13" s="1"/>
  <c r="H23393" i="13"/>
  <c r="B23393" i="13" s="1"/>
  <c r="N23392" i="13"/>
  <c r="L23392" i="13"/>
  <c r="K23392" i="13"/>
  <c r="J23392" i="13"/>
  <c r="I23392" i="13"/>
  <c r="H23391" i="13"/>
  <c r="B23391" i="13" s="1"/>
  <c r="H23390" i="13"/>
  <c r="B23390" i="13" s="1"/>
  <c r="H23389" i="13"/>
  <c r="B23389" i="13" s="1"/>
  <c r="H23388" i="13"/>
  <c r="B23388" i="13" s="1"/>
  <c r="H23387" i="13"/>
  <c r="B23387" i="13" s="1"/>
  <c r="H23386" i="13"/>
  <c r="B23386" i="13" s="1"/>
  <c r="N23385" i="13"/>
  <c r="L23385" i="13"/>
  <c r="K23385" i="13"/>
  <c r="J23385" i="13"/>
  <c r="I23385" i="13"/>
  <c r="H23383" i="13"/>
  <c r="B23383" i="13" s="1"/>
  <c r="H23382" i="13"/>
  <c r="B23382" i="13" s="1"/>
  <c r="H23381" i="13"/>
  <c r="B23381" i="13" s="1"/>
  <c r="H23380" i="13"/>
  <c r="B23380" i="13" s="1"/>
  <c r="H23379" i="13"/>
  <c r="B23379" i="13" s="1"/>
  <c r="H23378" i="13"/>
  <c r="B23378" i="13" s="1"/>
  <c r="H23377" i="13"/>
  <c r="B23377" i="13" s="1"/>
  <c r="H23376" i="13"/>
  <c r="B23376" i="13" s="1"/>
  <c r="H23375" i="13"/>
  <c r="B23375" i="13" s="1"/>
  <c r="H23374" i="13"/>
  <c r="B23374" i="13" s="1"/>
  <c r="H23373" i="13"/>
  <c r="B23373" i="13" s="1"/>
  <c r="N23372" i="13"/>
  <c r="L23372" i="13"/>
  <c r="K23372" i="13"/>
  <c r="J23372" i="13"/>
  <c r="I23372" i="13"/>
  <c r="H23369" i="13"/>
  <c r="B23369" i="13" s="1"/>
  <c r="H23368" i="13"/>
  <c r="B23368" i="13" s="1"/>
  <c r="H23367" i="13"/>
  <c r="B23367" i="13" s="1"/>
  <c r="H23366" i="13"/>
  <c r="B23366" i="13" s="1"/>
  <c r="H23365" i="13"/>
  <c r="B23365" i="13" s="1"/>
  <c r="H23364" i="13"/>
  <c r="B23364" i="13" s="1"/>
  <c r="H23363" i="13"/>
  <c r="B23363" i="13" s="1"/>
  <c r="H23362" i="13"/>
  <c r="B23362" i="13" s="1"/>
  <c r="H23361" i="13"/>
  <c r="B23361" i="13" s="1"/>
  <c r="H23360" i="13"/>
  <c r="B23360" i="13" s="1"/>
  <c r="H23359" i="13"/>
  <c r="B23359" i="13" s="1"/>
  <c r="H23358" i="13"/>
  <c r="B23358" i="13" s="1"/>
  <c r="H23357" i="13"/>
  <c r="B23357" i="13" s="1"/>
  <c r="H23356" i="13"/>
  <c r="B23356" i="13" s="1"/>
  <c r="H23355" i="13"/>
  <c r="B23355" i="13" s="1"/>
  <c r="H23354" i="13"/>
  <c r="B23354" i="13" s="1"/>
  <c r="H23353" i="13"/>
  <c r="B23353" i="13" s="1"/>
  <c r="H23352" i="13"/>
  <c r="B23352" i="13" s="1"/>
  <c r="H23351" i="13"/>
  <c r="B23351" i="13" s="1"/>
  <c r="N23350" i="13"/>
  <c r="N23349" i="13" s="1"/>
  <c r="N23347" i="13" s="1"/>
  <c r="L23350" i="13"/>
  <c r="L23349" i="13" s="1"/>
  <c r="L23347" i="13" s="1"/>
  <c r="K23350" i="13"/>
  <c r="K23349" i="13" s="1"/>
  <c r="K23347" i="13" s="1"/>
  <c r="J23350" i="13"/>
  <c r="I23350" i="13"/>
  <c r="I23349" i="13" s="1"/>
  <c r="H23348" i="13"/>
  <c r="B23348" i="13" s="1"/>
  <c r="H23346" i="13"/>
  <c r="B23346" i="13" s="1"/>
  <c r="H23345" i="13"/>
  <c r="B23345" i="13" s="1"/>
  <c r="N23344" i="13"/>
  <c r="L23344" i="13"/>
  <c r="K23344" i="13"/>
  <c r="J23344" i="13"/>
  <c r="I23344" i="13"/>
  <c r="H23343" i="13"/>
  <c r="B23343" i="13" s="1"/>
  <c r="H23342" i="13"/>
  <c r="B23342" i="13" s="1"/>
  <c r="N23341" i="13"/>
  <c r="M23341" i="13"/>
  <c r="L23341" i="13"/>
  <c r="K23341" i="13"/>
  <c r="J23341" i="13"/>
  <c r="I23341" i="13"/>
  <c r="H23340" i="13"/>
  <c r="B23340" i="13" s="1"/>
  <c r="H23339" i="13"/>
  <c r="B23339" i="13" s="1"/>
  <c r="N23338" i="13"/>
  <c r="M23338" i="13"/>
  <c r="L23338" i="13"/>
  <c r="K23338" i="13"/>
  <c r="J23338" i="13"/>
  <c r="I23338" i="13"/>
  <c r="H23336" i="13"/>
  <c r="B23336" i="13" s="1"/>
  <c r="H23335" i="13"/>
  <c r="B23335" i="13" s="1"/>
  <c r="N23334" i="13"/>
  <c r="M23334" i="13"/>
  <c r="L23334" i="13"/>
  <c r="K23334" i="13"/>
  <c r="J23334" i="13"/>
  <c r="I23334" i="13"/>
  <c r="H23333" i="13"/>
  <c r="B23333" i="13" s="1"/>
  <c r="H23332" i="13"/>
  <c r="B23332" i="13" s="1"/>
  <c r="N23331" i="13"/>
  <c r="M23331" i="13"/>
  <c r="L23331" i="13"/>
  <c r="K23331" i="13"/>
  <c r="J23331" i="13"/>
  <c r="I23331" i="13"/>
  <c r="H23330" i="13"/>
  <c r="B23330" i="13" s="1"/>
  <c r="H23329" i="13"/>
  <c r="B23329" i="13" s="1"/>
  <c r="N23328" i="13"/>
  <c r="M23328" i="13"/>
  <c r="L23328" i="13"/>
  <c r="K23328" i="13"/>
  <c r="J23328" i="13"/>
  <c r="I23328" i="13"/>
  <c r="H23326" i="13"/>
  <c r="B23326" i="13" s="1"/>
  <c r="H23325" i="13"/>
  <c r="B23325" i="13" s="1"/>
  <c r="H23324" i="13"/>
  <c r="B23324" i="13" s="1"/>
  <c r="H23323" i="13"/>
  <c r="B23323" i="13" s="1"/>
  <c r="H23322" i="13"/>
  <c r="B23322" i="13" s="1"/>
  <c r="H23321" i="13"/>
  <c r="B23321" i="13" s="1"/>
  <c r="H23320" i="13"/>
  <c r="B23320" i="13" s="1"/>
  <c r="N23319" i="13"/>
  <c r="N23318" i="13" s="1"/>
  <c r="M23319" i="13"/>
  <c r="M23318" i="13" s="1"/>
  <c r="L23319" i="13"/>
  <c r="L23318" i="13" s="1"/>
  <c r="K23319" i="13"/>
  <c r="K23318" i="13" s="1"/>
  <c r="J23319" i="13"/>
  <c r="J23318" i="13" s="1"/>
  <c r="I23319" i="13"/>
  <c r="I23318" i="13" s="1"/>
  <c r="H23317" i="13"/>
  <c r="B23317" i="13" s="1"/>
  <c r="H23316" i="13"/>
  <c r="B23316" i="13" s="1"/>
  <c r="H23315" i="13"/>
  <c r="B23315" i="13" s="1"/>
  <c r="H23314" i="13"/>
  <c r="B23314" i="13" s="1"/>
  <c r="H23313" i="13"/>
  <c r="B23313" i="13" s="1"/>
  <c r="H23312" i="13"/>
  <c r="B23312" i="13" s="1"/>
  <c r="H23311" i="13"/>
  <c r="B23311" i="13" s="1"/>
  <c r="H23310" i="13"/>
  <c r="B23310" i="13" s="1"/>
  <c r="H23309" i="13"/>
  <c r="B23309" i="13" s="1"/>
  <c r="H23308" i="13"/>
  <c r="B23308" i="13" s="1"/>
  <c r="H23307" i="13"/>
  <c r="B23307" i="13" s="1"/>
  <c r="H23306" i="13"/>
  <c r="B23306" i="13" s="1"/>
  <c r="H23305" i="13"/>
  <c r="B23305" i="13" s="1"/>
  <c r="H23304" i="13"/>
  <c r="B23304" i="13" s="1"/>
  <c r="N23303" i="13"/>
  <c r="M23303" i="13"/>
  <c r="L23303" i="13"/>
  <c r="K23303" i="13"/>
  <c r="J23303" i="13"/>
  <c r="I23303" i="13"/>
  <c r="H23302" i="13"/>
  <c r="B23302" i="13" s="1"/>
  <c r="H23301" i="13"/>
  <c r="B23301" i="13" s="1"/>
  <c r="H23300" i="13"/>
  <c r="B23300" i="13" s="1"/>
  <c r="H23299" i="13"/>
  <c r="B23299" i="13" s="1"/>
  <c r="H23298" i="13"/>
  <c r="B23298" i="13" s="1"/>
  <c r="H23297" i="13"/>
  <c r="B23297" i="13" s="1"/>
  <c r="R23296" i="13"/>
  <c r="H23296" i="13"/>
  <c r="B23296" i="13" s="1"/>
  <c r="N23295" i="13"/>
  <c r="M23295" i="13"/>
  <c r="L23295" i="13"/>
  <c r="K23295" i="13"/>
  <c r="J23295" i="13"/>
  <c r="I23295" i="13"/>
  <c r="H23294" i="13"/>
  <c r="B23294" i="13" s="1"/>
  <c r="H23293" i="13"/>
  <c r="B23293" i="13" s="1"/>
  <c r="H23292" i="13"/>
  <c r="B23292" i="13" s="1"/>
  <c r="H23291" i="13"/>
  <c r="B23291" i="13" s="1"/>
  <c r="H23290" i="13"/>
  <c r="B23290" i="13" s="1"/>
  <c r="H23289" i="13"/>
  <c r="B23289" i="13" s="1"/>
  <c r="H23288" i="13"/>
  <c r="B23288" i="13" s="1"/>
  <c r="H23287" i="13"/>
  <c r="B23287" i="13" s="1"/>
  <c r="H23286" i="13"/>
  <c r="B23286" i="13" s="1"/>
  <c r="H23285" i="13"/>
  <c r="B23285" i="13" s="1"/>
  <c r="H23284" i="13"/>
  <c r="B23284" i="13" s="1"/>
  <c r="H23283" i="13"/>
  <c r="B23283" i="13" s="1"/>
  <c r="H23282" i="13"/>
  <c r="B23282" i="13" s="1"/>
  <c r="N23281" i="13"/>
  <c r="M23281" i="13"/>
  <c r="L23281" i="13"/>
  <c r="K23281" i="13"/>
  <c r="J23281" i="13"/>
  <c r="I23281" i="13"/>
  <c r="H23280" i="13"/>
  <c r="B23280" i="13" s="1"/>
  <c r="H23279" i="13"/>
  <c r="B23279" i="13" s="1"/>
  <c r="H23278" i="13"/>
  <c r="B23278" i="13" s="1"/>
  <c r="H23277" i="13"/>
  <c r="B23277" i="13" s="1"/>
  <c r="H23276" i="13"/>
  <c r="B23276" i="13" s="1"/>
  <c r="H23275" i="13"/>
  <c r="B23275" i="13" s="1"/>
  <c r="H23274" i="13"/>
  <c r="B23274" i="13" s="1"/>
  <c r="H23273" i="13"/>
  <c r="B23273" i="13" s="1"/>
  <c r="H23272" i="13"/>
  <c r="B23272" i="13" s="1"/>
  <c r="N23271" i="13"/>
  <c r="M23271" i="13"/>
  <c r="L23271" i="13"/>
  <c r="K23271" i="13"/>
  <c r="J23271" i="13"/>
  <c r="I23271" i="13"/>
  <c r="H23270" i="13"/>
  <c r="B23270" i="13" s="1"/>
  <c r="H23269" i="13"/>
  <c r="B23269" i="13" s="1"/>
  <c r="H23268" i="13"/>
  <c r="B23268" i="13" s="1"/>
  <c r="H23267" i="13"/>
  <c r="B23267" i="13" s="1"/>
  <c r="H23266" i="13"/>
  <c r="B23266" i="13" s="1"/>
  <c r="H23265" i="13"/>
  <c r="B23265" i="13" s="1"/>
  <c r="H23264" i="13"/>
  <c r="B23264" i="13" s="1"/>
  <c r="H23263" i="13"/>
  <c r="B23263" i="13" s="1"/>
  <c r="H23262" i="13"/>
  <c r="B23262" i="13" s="1"/>
  <c r="H23261" i="13"/>
  <c r="B23261" i="13" s="1"/>
  <c r="H23260" i="13"/>
  <c r="B23260" i="13" s="1"/>
  <c r="N23259" i="13"/>
  <c r="M23259" i="13"/>
  <c r="L23259" i="13"/>
  <c r="K23259" i="13"/>
  <c r="J23259" i="13"/>
  <c r="I23259" i="13"/>
  <c r="H23258" i="13"/>
  <c r="B23258" i="13" s="1"/>
  <c r="H23257" i="13"/>
  <c r="B23257" i="13" s="1"/>
  <c r="H23256" i="13"/>
  <c r="B23256" i="13" s="1"/>
  <c r="H23254" i="13"/>
  <c r="B23254" i="13" s="1"/>
  <c r="H23253" i="13"/>
  <c r="B23253" i="13" s="1"/>
  <c r="N23252" i="13"/>
  <c r="M23252" i="13"/>
  <c r="L23252" i="13"/>
  <c r="K23252" i="13"/>
  <c r="J23252" i="13"/>
  <c r="I23252" i="13"/>
  <c r="H23251" i="13"/>
  <c r="B23251" i="13" s="1"/>
  <c r="H23249" i="13"/>
  <c r="B23249" i="13" s="1"/>
  <c r="H23248" i="13"/>
  <c r="B23248" i="13" s="1"/>
  <c r="H23247" i="13"/>
  <c r="B23247" i="13" s="1"/>
  <c r="H23246" i="13"/>
  <c r="B23246" i="13" s="1"/>
  <c r="H23245" i="13"/>
  <c r="B23245" i="13" s="1"/>
  <c r="H23244" i="13"/>
  <c r="B23244" i="13" s="1"/>
  <c r="H23243" i="13"/>
  <c r="B23243" i="13" s="1"/>
  <c r="H23242" i="13"/>
  <c r="N23241" i="13"/>
  <c r="N23240" i="13" s="1"/>
  <c r="N23239" i="13" s="1"/>
  <c r="M23241" i="13"/>
  <c r="L23241" i="13"/>
  <c r="K23241" i="13"/>
  <c r="J23241" i="13"/>
  <c r="O1128" i="19" s="1"/>
  <c r="I23241" i="13"/>
  <c r="H23237" i="13"/>
  <c r="H23695" i="13"/>
  <c r="B23695" i="13" s="1"/>
  <c r="H23694" i="13"/>
  <c r="B23694" i="13" s="1"/>
  <c r="H23693" i="13"/>
  <c r="B23693" i="13" s="1"/>
  <c r="H23692" i="13"/>
  <c r="B23692" i="13" s="1"/>
  <c r="H23691" i="13"/>
  <c r="B23691" i="13" s="1"/>
  <c r="H23690" i="13"/>
  <c r="B23690" i="13" s="1"/>
  <c r="H23689" i="13"/>
  <c r="B23689" i="13" s="1"/>
  <c r="N23688" i="13"/>
  <c r="L23688" i="13"/>
  <c r="K23688" i="13"/>
  <c r="J23688" i="13"/>
  <c r="I23688" i="13"/>
  <c r="H23687" i="13"/>
  <c r="B23687" i="13" s="1"/>
  <c r="H23686" i="13"/>
  <c r="B23686" i="13" s="1"/>
  <c r="H23685" i="13"/>
  <c r="B23685" i="13" s="1"/>
  <c r="H23684" i="13"/>
  <c r="B23684" i="13" s="1"/>
  <c r="H23683" i="13"/>
  <c r="B23683" i="13" s="1"/>
  <c r="H23682" i="13"/>
  <c r="B23682" i="13" s="1"/>
  <c r="H23681" i="13"/>
  <c r="B23681" i="13" s="1"/>
  <c r="N23680" i="13"/>
  <c r="L23680" i="13"/>
  <c r="K23680" i="13"/>
  <c r="J23680" i="13"/>
  <c r="I23680" i="13"/>
  <c r="H23678" i="13"/>
  <c r="B23678" i="13" s="1"/>
  <c r="H23677" i="13"/>
  <c r="B23677" i="13" s="1"/>
  <c r="H23676" i="13"/>
  <c r="B23676" i="13" s="1"/>
  <c r="H23675" i="13"/>
  <c r="B23675" i="13" s="1"/>
  <c r="H23674" i="13"/>
  <c r="B23674" i="13" s="1"/>
  <c r="H23673" i="13"/>
  <c r="B23673" i="13" s="1"/>
  <c r="H23672" i="13"/>
  <c r="B23672" i="13" s="1"/>
  <c r="N23671" i="13"/>
  <c r="L23671" i="13"/>
  <c r="K23671" i="13"/>
  <c r="J23671" i="13"/>
  <c r="I23671" i="13"/>
  <c r="H23670" i="13"/>
  <c r="B23670" i="13" s="1"/>
  <c r="H23669" i="13"/>
  <c r="B23669" i="13" s="1"/>
  <c r="H23668" i="13"/>
  <c r="B23668" i="13" s="1"/>
  <c r="H23667" i="13"/>
  <c r="B23667" i="13" s="1"/>
  <c r="H23666" i="13"/>
  <c r="B23666" i="13" s="1"/>
  <c r="H23665" i="13"/>
  <c r="B23665" i="13" s="1"/>
  <c r="N23664" i="13"/>
  <c r="L23664" i="13"/>
  <c r="K23664" i="13"/>
  <c r="J23664" i="13"/>
  <c r="I23664" i="13"/>
  <c r="H23662" i="13"/>
  <c r="B23662" i="13" s="1"/>
  <c r="H23661" i="13"/>
  <c r="B23661" i="13" s="1"/>
  <c r="H23660" i="13"/>
  <c r="B23660" i="13" s="1"/>
  <c r="N23659" i="13"/>
  <c r="N23656" i="13" s="1"/>
  <c r="L23659" i="13"/>
  <c r="L23656" i="13" s="1"/>
  <c r="K23659" i="13"/>
  <c r="K23656" i="13" s="1"/>
  <c r="J23659" i="13"/>
  <c r="I23659" i="13"/>
  <c r="I23656" i="13" s="1"/>
  <c r="H23658" i="13"/>
  <c r="B23658" i="13" s="1"/>
  <c r="H23657" i="13"/>
  <c r="B23657" i="13" s="1"/>
  <c r="H23655" i="13"/>
  <c r="B23655" i="13" s="1"/>
  <c r="H23654" i="13"/>
  <c r="B23654" i="13" s="1"/>
  <c r="H23653" i="13"/>
  <c r="B23653" i="13" s="1"/>
  <c r="H23652" i="13"/>
  <c r="B23652" i="13" s="1"/>
  <c r="H23651" i="13"/>
  <c r="B23651" i="13" s="1"/>
  <c r="N23650" i="13"/>
  <c r="N23648" i="13" s="1"/>
  <c r="L23650" i="13"/>
  <c r="L23648" i="13" s="1"/>
  <c r="K23650" i="13"/>
  <c r="K23648" i="13" s="1"/>
  <c r="J23650" i="13"/>
  <c r="J23648" i="13" s="1"/>
  <c r="I23650" i="13"/>
  <c r="I23648" i="13" s="1"/>
  <c r="H23649" i="13"/>
  <c r="B23649" i="13" s="1"/>
  <c r="H23647" i="13"/>
  <c r="B23647" i="13" s="1"/>
  <c r="H23646" i="13"/>
  <c r="B23646" i="13" s="1"/>
  <c r="N23645" i="13"/>
  <c r="N23643" i="13" s="1"/>
  <c r="L23645" i="13"/>
  <c r="L23643" i="13" s="1"/>
  <c r="K23645" i="13"/>
  <c r="K23643" i="13" s="1"/>
  <c r="J23645" i="13"/>
  <c r="J23643" i="13" s="1"/>
  <c r="I23645" i="13"/>
  <c r="I23643" i="13" s="1"/>
  <c r="H23644" i="13"/>
  <c r="B23644" i="13" s="1"/>
  <c r="H23642" i="13"/>
  <c r="B23642" i="13" s="1"/>
  <c r="H23641" i="13"/>
  <c r="B23641" i="13" s="1"/>
  <c r="H23640" i="13"/>
  <c r="B23640" i="13" s="1"/>
  <c r="H23639" i="13"/>
  <c r="B23639" i="13" s="1"/>
  <c r="H23638" i="13"/>
  <c r="B23638" i="13" s="1"/>
  <c r="H23637" i="13"/>
  <c r="B23637" i="13" s="1"/>
  <c r="H23636" i="13"/>
  <c r="B23636" i="13" s="1"/>
  <c r="H23635" i="13"/>
  <c r="B23635" i="13" s="1"/>
  <c r="H23634" i="13"/>
  <c r="B23634" i="13" s="1"/>
  <c r="H23633" i="13"/>
  <c r="B23633" i="13" s="1"/>
  <c r="H23632" i="13"/>
  <c r="B23632" i="13" s="1"/>
  <c r="H23631" i="13"/>
  <c r="B23631" i="13" s="1"/>
  <c r="H23630" i="13"/>
  <c r="B23630" i="13" s="1"/>
  <c r="H23629" i="13"/>
  <c r="B23629" i="13" s="1"/>
  <c r="H23628" i="13"/>
  <c r="B23628" i="13" s="1"/>
  <c r="H23627" i="13"/>
  <c r="B23627" i="13" s="1"/>
  <c r="H23626" i="13"/>
  <c r="B23626" i="13" s="1"/>
  <c r="H23625" i="13"/>
  <c r="B23625" i="13" s="1"/>
  <c r="H23624" i="13"/>
  <c r="B23624" i="13" s="1"/>
  <c r="H23623" i="13"/>
  <c r="B23623" i="13" s="1"/>
  <c r="N23622" i="13"/>
  <c r="L23622" i="13"/>
  <c r="K23622" i="13"/>
  <c r="J23622" i="13"/>
  <c r="I23622" i="13"/>
  <c r="H23621" i="13"/>
  <c r="B23621" i="13" s="1"/>
  <c r="H23620" i="13"/>
  <c r="B23620" i="13" s="1"/>
  <c r="H23619" i="13"/>
  <c r="B23619" i="13" s="1"/>
  <c r="H23618" i="13"/>
  <c r="B23618" i="13" s="1"/>
  <c r="H23617" i="13"/>
  <c r="B23617" i="13" s="1"/>
  <c r="H23616" i="13"/>
  <c r="B23616" i="13" s="1"/>
  <c r="N23615" i="13"/>
  <c r="L23615" i="13"/>
  <c r="K23615" i="13"/>
  <c r="J23615" i="13"/>
  <c r="I23615" i="13"/>
  <c r="H23613" i="13"/>
  <c r="B23613" i="13" s="1"/>
  <c r="H23612" i="13"/>
  <c r="B23612" i="13" s="1"/>
  <c r="H23611" i="13"/>
  <c r="B23611" i="13" s="1"/>
  <c r="H23610" i="13"/>
  <c r="B23610" i="13" s="1"/>
  <c r="H23609" i="13"/>
  <c r="B23609" i="13" s="1"/>
  <c r="H23608" i="13"/>
  <c r="B23608" i="13" s="1"/>
  <c r="H23607" i="13"/>
  <c r="B23607" i="13" s="1"/>
  <c r="H23606" i="13"/>
  <c r="B23606" i="13" s="1"/>
  <c r="H23605" i="13"/>
  <c r="B23605" i="13" s="1"/>
  <c r="H23604" i="13"/>
  <c r="B23604" i="13" s="1"/>
  <c r="H23603" i="13"/>
  <c r="B23603" i="13" s="1"/>
  <c r="N23602" i="13"/>
  <c r="L23602" i="13"/>
  <c r="K23602" i="13"/>
  <c r="J23602" i="13"/>
  <c r="I23602" i="13"/>
  <c r="H23599" i="13"/>
  <c r="B23599" i="13" s="1"/>
  <c r="H23598" i="13"/>
  <c r="B23598" i="13" s="1"/>
  <c r="H23597" i="13"/>
  <c r="B23597" i="13" s="1"/>
  <c r="H23596" i="13"/>
  <c r="B23596" i="13" s="1"/>
  <c r="H23595" i="13"/>
  <c r="B23595" i="13" s="1"/>
  <c r="H23594" i="13"/>
  <c r="B23594" i="13" s="1"/>
  <c r="H23593" i="13"/>
  <c r="B23593" i="13" s="1"/>
  <c r="H23592" i="13"/>
  <c r="B23592" i="13" s="1"/>
  <c r="H23591" i="13"/>
  <c r="B23591" i="13" s="1"/>
  <c r="H23590" i="13"/>
  <c r="B23590" i="13" s="1"/>
  <c r="H23589" i="13"/>
  <c r="B23589" i="13" s="1"/>
  <c r="H23588" i="13"/>
  <c r="B23588" i="13" s="1"/>
  <c r="H23587" i="13"/>
  <c r="B23587" i="13" s="1"/>
  <c r="H23586" i="13"/>
  <c r="B23586" i="13" s="1"/>
  <c r="H23585" i="13"/>
  <c r="B23585" i="13" s="1"/>
  <c r="H23584" i="13"/>
  <c r="B23584" i="13" s="1"/>
  <c r="H23583" i="13"/>
  <c r="B23583" i="13" s="1"/>
  <c r="H23582" i="13"/>
  <c r="B23582" i="13" s="1"/>
  <c r="H23581" i="13"/>
  <c r="B23581" i="13" s="1"/>
  <c r="N23580" i="13"/>
  <c r="N23579" i="13" s="1"/>
  <c r="N23577" i="13" s="1"/>
  <c r="L23580" i="13"/>
  <c r="L23579" i="13" s="1"/>
  <c r="L23577" i="13" s="1"/>
  <c r="Q1144" i="19" s="1"/>
  <c r="K23580" i="13"/>
  <c r="K23579" i="13" s="1"/>
  <c r="K23577" i="13" s="1"/>
  <c r="P1144" i="19" s="1"/>
  <c r="J23580" i="13"/>
  <c r="I23580" i="13"/>
  <c r="I23579" i="13" s="1"/>
  <c r="H23578" i="13"/>
  <c r="B23578" i="13" s="1"/>
  <c r="H23576" i="13"/>
  <c r="B23576" i="13" s="1"/>
  <c r="H23575" i="13"/>
  <c r="B23575" i="13" s="1"/>
  <c r="N23574" i="13"/>
  <c r="L23574" i="13"/>
  <c r="K23574" i="13"/>
  <c r="J23574" i="13"/>
  <c r="I23574" i="13"/>
  <c r="H23573" i="13"/>
  <c r="B23573" i="13" s="1"/>
  <c r="H23572" i="13"/>
  <c r="B23572" i="13" s="1"/>
  <c r="N23571" i="13"/>
  <c r="M23571" i="13"/>
  <c r="L23571" i="13"/>
  <c r="K23571" i="13"/>
  <c r="J23571" i="13"/>
  <c r="I23571" i="13"/>
  <c r="H23570" i="13"/>
  <c r="B23570" i="13" s="1"/>
  <c r="H23569" i="13"/>
  <c r="B23569" i="13" s="1"/>
  <c r="N23568" i="13"/>
  <c r="M23568" i="13"/>
  <c r="M23567" i="13" s="1"/>
  <c r="L23568" i="13"/>
  <c r="K23568" i="13"/>
  <c r="J23568" i="13"/>
  <c r="I23568" i="13"/>
  <c r="H23566" i="13"/>
  <c r="B23566" i="13" s="1"/>
  <c r="H23565" i="13"/>
  <c r="B23565" i="13" s="1"/>
  <c r="N23564" i="13"/>
  <c r="M23564" i="13"/>
  <c r="L23564" i="13"/>
  <c r="K23564" i="13"/>
  <c r="J23564" i="13"/>
  <c r="I23564" i="13"/>
  <c r="H23563" i="13"/>
  <c r="B23563" i="13" s="1"/>
  <c r="H23562" i="13"/>
  <c r="B23562" i="13" s="1"/>
  <c r="N23561" i="13"/>
  <c r="M23561" i="13"/>
  <c r="L23561" i="13"/>
  <c r="K23561" i="13"/>
  <c r="J23561" i="13"/>
  <c r="I23561" i="13"/>
  <c r="H23560" i="13"/>
  <c r="B23560" i="13" s="1"/>
  <c r="H23559" i="13"/>
  <c r="B23559" i="13" s="1"/>
  <c r="N23558" i="13"/>
  <c r="N23557" i="13" s="1"/>
  <c r="M23558" i="13"/>
  <c r="L23558" i="13"/>
  <c r="K23558" i="13"/>
  <c r="K23557" i="13" s="1"/>
  <c r="J23558" i="13"/>
  <c r="J23557" i="13" s="1"/>
  <c r="I23558" i="13"/>
  <c r="H23556" i="13"/>
  <c r="B23556" i="13" s="1"/>
  <c r="H23555" i="13"/>
  <c r="B23555" i="13" s="1"/>
  <c r="H23554" i="13"/>
  <c r="B23554" i="13" s="1"/>
  <c r="H23553" i="13"/>
  <c r="B23553" i="13" s="1"/>
  <c r="H23552" i="13"/>
  <c r="B23552" i="13" s="1"/>
  <c r="H23551" i="13"/>
  <c r="B23551" i="13" s="1"/>
  <c r="H23550" i="13"/>
  <c r="B23550" i="13" s="1"/>
  <c r="N23549" i="13"/>
  <c r="N23548" i="13" s="1"/>
  <c r="M23549" i="13"/>
  <c r="M23548" i="13" s="1"/>
  <c r="L23549" i="13"/>
  <c r="L23548" i="13" s="1"/>
  <c r="K23549" i="13"/>
  <c r="K23548" i="13" s="1"/>
  <c r="J23549" i="13"/>
  <c r="J23548" i="13" s="1"/>
  <c r="I23549" i="13"/>
  <c r="I23548" i="13" s="1"/>
  <c r="H23547" i="13"/>
  <c r="B23547" i="13" s="1"/>
  <c r="H23546" i="13"/>
  <c r="B23546" i="13" s="1"/>
  <c r="H23545" i="13"/>
  <c r="B23545" i="13" s="1"/>
  <c r="H23544" i="13"/>
  <c r="B23544" i="13" s="1"/>
  <c r="H23543" i="13"/>
  <c r="B23543" i="13" s="1"/>
  <c r="H23542" i="13"/>
  <c r="B23542" i="13" s="1"/>
  <c r="H23541" i="13"/>
  <c r="B23541" i="13" s="1"/>
  <c r="H23540" i="13"/>
  <c r="B23540" i="13" s="1"/>
  <c r="H23539" i="13"/>
  <c r="B23539" i="13" s="1"/>
  <c r="H23538" i="13"/>
  <c r="B23538" i="13" s="1"/>
  <c r="H23537" i="13"/>
  <c r="B23537" i="13" s="1"/>
  <c r="H23536" i="13"/>
  <c r="B23536" i="13" s="1"/>
  <c r="H23535" i="13"/>
  <c r="B23535" i="13" s="1"/>
  <c r="H23534" i="13"/>
  <c r="B23534" i="13" s="1"/>
  <c r="N23533" i="13"/>
  <c r="M23533" i="13"/>
  <c r="L23533" i="13"/>
  <c r="K23533" i="13"/>
  <c r="J23533" i="13"/>
  <c r="I23533" i="13"/>
  <c r="H23532" i="13"/>
  <c r="B23532" i="13" s="1"/>
  <c r="H23531" i="13"/>
  <c r="B23531" i="13" s="1"/>
  <c r="H23530" i="13"/>
  <c r="B23530" i="13" s="1"/>
  <c r="H23529" i="13"/>
  <c r="B23529" i="13" s="1"/>
  <c r="H23528" i="13"/>
  <c r="B23528" i="13" s="1"/>
  <c r="H23527" i="13"/>
  <c r="B23527" i="13" s="1"/>
  <c r="R23526" i="13"/>
  <c r="H23526" i="13"/>
  <c r="B23526" i="13" s="1"/>
  <c r="N23525" i="13"/>
  <c r="M23525" i="13"/>
  <c r="L23525" i="13"/>
  <c r="K23525" i="13"/>
  <c r="J23525" i="13"/>
  <c r="I23525" i="13"/>
  <c r="H23524" i="13"/>
  <c r="B23524" i="13" s="1"/>
  <c r="H23523" i="13"/>
  <c r="B23523" i="13" s="1"/>
  <c r="H23522" i="13"/>
  <c r="B23522" i="13" s="1"/>
  <c r="H23521" i="13"/>
  <c r="B23521" i="13" s="1"/>
  <c r="H23520" i="13"/>
  <c r="B23520" i="13" s="1"/>
  <c r="H23519" i="13"/>
  <c r="B23519" i="13" s="1"/>
  <c r="H23518" i="13"/>
  <c r="B23518" i="13" s="1"/>
  <c r="H23517" i="13"/>
  <c r="B23517" i="13" s="1"/>
  <c r="H23516" i="13"/>
  <c r="B23516" i="13" s="1"/>
  <c r="H23515" i="13"/>
  <c r="B23515" i="13" s="1"/>
  <c r="H23514" i="13"/>
  <c r="B23514" i="13" s="1"/>
  <c r="H23513" i="13"/>
  <c r="B23513" i="13" s="1"/>
  <c r="H23512" i="13"/>
  <c r="B23512" i="13" s="1"/>
  <c r="N23511" i="13"/>
  <c r="M23511" i="13"/>
  <c r="L23511" i="13"/>
  <c r="K23511" i="13"/>
  <c r="J23511" i="13"/>
  <c r="I23511" i="13"/>
  <c r="H23510" i="13"/>
  <c r="B23510" i="13" s="1"/>
  <c r="H23509" i="13"/>
  <c r="B23509" i="13" s="1"/>
  <c r="H23508" i="13"/>
  <c r="B23508" i="13" s="1"/>
  <c r="H23507" i="13"/>
  <c r="B23507" i="13" s="1"/>
  <c r="H23506" i="13"/>
  <c r="B23506" i="13" s="1"/>
  <c r="H23505" i="13"/>
  <c r="B23505" i="13" s="1"/>
  <c r="H23504" i="13"/>
  <c r="B23504" i="13" s="1"/>
  <c r="H23503" i="13"/>
  <c r="B23503" i="13" s="1"/>
  <c r="H23502" i="13"/>
  <c r="B23502" i="13" s="1"/>
  <c r="N23501" i="13"/>
  <c r="M23501" i="13"/>
  <c r="L23501" i="13"/>
  <c r="K23501" i="13"/>
  <c r="J23501" i="13"/>
  <c r="I23501" i="13"/>
  <c r="H23500" i="13"/>
  <c r="B23500" i="13" s="1"/>
  <c r="H23499" i="13"/>
  <c r="B23499" i="13" s="1"/>
  <c r="H23498" i="13"/>
  <c r="B23498" i="13" s="1"/>
  <c r="H23497" i="13"/>
  <c r="B23497" i="13" s="1"/>
  <c r="H23496" i="13"/>
  <c r="B23496" i="13" s="1"/>
  <c r="H23495" i="13"/>
  <c r="B23495" i="13" s="1"/>
  <c r="H23494" i="13"/>
  <c r="B23494" i="13" s="1"/>
  <c r="H23493" i="13"/>
  <c r="B23493" i="13" s="1"/>
  <c r="H23492" i="13"/>
  <c r="B23492" i="13" s="1"/>
  <c r="H23491" i="13"/>
  <c r="B23491" i="13" s="1"/>
  <c r="H23490" i="13"/>
  <c r="B23490" i="13" s="1"/>
  <c r="N23489" i="13"/>
  <c r="M23489" i="13"/>
  <c r="L23489" i="13"/>
  <c r="K23489" i="13"/>
  <c r="J23489" i="13"/>
  <c r="I23489" i="13"/>
  <c r="H23488" i="13"/>
  <c r="B23488" i="13" s="1"/>
  <c r="H23487" i="13"/>
  <c r="B23487" i="13" s="1"/>
  <c r="H23486" i="13"/>
  <c r="B23486" i="13" s="1"/>
  <c r="H23484" i="13"/>
  <c r="B23484" i="13" s="1"/>
  <c r="H23483" i="13"/>
  <c r="B23483" i="13" s="1"/>
  <c r="N23482" i="13"/>
  <c r="M23482" i="13"/>
  <c r="L23482" i="13"/>
  <c r="K23482" i="13"/>
  <c r="J23482" i="13"/>
  <c r="I23482" i="13"/>
  <c r="H23481" i="13"/>
  <c r="B23481" i="13" s="1"/>
  <c r="H23479" i="13"/>
  <c r="B23479" i="13" s="1"/>
  <c r="H23478" i="13"/>
  <c r="B23478" i="13" s="1"/>
  <c r="H23477" i="13"/>
  <c r="B23477" i="13" s="1"/>
  <c r="H23476" i="13"/>
  <c r="B23476" i="13" s="1"/>
  <c r="H23475" i="13"/>
  <c r="B23475" i="13" s="1"/>
  <c r="H23474" i="13"/>
  <c r="H23473" i="13"/>
  <c r="H23472" i="13"/>
  <c r="N23471" i="13"/>
  <c r="N23470" i="13" s="1"/>
  <c r="N23469" i="13" s="1"/>
  <c r="M23471" i="13"/>
  <c r="L23471" i="13"/>
  <c r="K23471" i="13"/>
  <c r="J23471" i="13"/>
  <c r="I23471" i="13"/>
  <c r="N1140" i="19" s="1"/>
  <c r="H23467" i="13"/>
  <c r="H23925" i="13"/>
  <c r="B23925" i="13" s="1"/>
  <c r="H23924" i="13"/>
  <c r="B23924" i="13" s="1"/>
  <c r="H23923" i="13"/>
  <c r="B23923" i="13" s="1"/>
  <c r="H23922" i="13"/>
  <c r="B23922" i="13" s="1"/>
  <c r="H23921" i="13"/>
  <c r="B23921" i="13" s="1"/>
  <c r="H23920" i="13"/>
  <c r="B23920" i="13" s="1"/>
  <c r="H23919" i="13"/>
  <c r="B23919" i="13" s="1"/>
  <c r="N23918" i="13"/>
  <c r="L23918" i="13"/>
  <c r="K23918" i="13"/>
  <c r="J23918" i="13"/>
  <c r="I23918" i="13"/>
  <c r="H23917" i="13"/>
  <c r="B23917" i="13" s="1"/>
  <c r="H23916" i="13"/>
  <c r="B23916" i="13" s="1"/>
  <c r="H23915" i="13"/>
  <c r="B23915" i="13" s="1"/>
  <c r="H23914" i="13"/>
  <c r="B23914" i="13" s="1"/>
  <c r="H23913" i="13"/>
  <c r="B23913" i="13" s="1"/>
  <c r="H23912" i="13"/>
  <c r="B23912" i="13" s="1"/>
  <c r="H23911" i="13"/>
  <c r="B23911" i="13" s="1"/>
  <c r="N23910" i="13"/>
  <c r="L23910" i="13"/>
  <c r="K23910" i="13"/>
  <c r="J23910" i="13"/>
  <c r="I23910" i="13"/>
  <c r="H23908" i="13"/>
  <c r="B23908" i="13" s="1"/>
  <c r="H23907" i="13"/>
  <c r="B23907" i="13" s="1"/>
  <c r="H23906" i="13"/>
  <c r="B23906" i="13" s="1"/>
  <c r="H23905" i="13"/>
  <c r="B23905" i="13" s="1"/>
  <c r="H23904" i="13"/>
  <c r="B23904" i="13" s="1"/>
  <c r="H23903" i="13"/>
  <c r="B23903" i="13" s="1"/>
  <c r="H23902" i="13"/>
  <c r="B23902" i="13" s="1"/>
  <c r="N23901" i="13"/>
  <c r="L23901" i="13"/>
  <c r="K23901" i="13"/>
  <c r="J23901" i="13"/>
  <c r="I23901" i="13"/>
  <c r="H23900" i="13"/>
  <c r="B23900" i="13" s="1"/>
  <c r="H23899" i="13"/>
  <c r="B23899" i="13" s="1"/>
  <c r="H23898" i="13"/>
  <c r="B23898" i="13" s="1"/>
  <c r="H23897" i="13"/>
  <c r="B23897" i="13" s="1"/>
  <c r="H23896" i="13"/>
  <c r="B23896" i="13" s="1"/>
  <c r="H23895" i="13"/>
  <c r="B23895" i="13" s="1"/>
  <c r="N23894" i="13"/>
  <c r="L23894" i="13"/>
  <c r="K23894" i="13"/>
  <c r="J23894" i="13"/>
  <c r="I23894" i="13"/>
  <c r="H23892" i="13"/>
  <c r="B23892" i="13" s="1"/>
  <c r="H23891" i="13"/>
  <c r="B23891" i="13" s="1"/>
  <c r="H23890" i="13"/>
  <c r="B23890" i="13" s="1"/>
  <c r="N23889" i="13"/>
  <c r="N23886" i="13" s="1"/>
  <c r="L23889" i="13"/>
  <c r="L23886" i="13" s="1"/>
  <c r="K23889" i="13"/>
  <c r="K23886" i="13" s="1"/>
  <c r="J23889" i="13"/>
  <c r="J23886" i="13" s="1"/>
  <c r="I23889" i="13"/>
  <c r="H23888" i="13"/>
  <c r="B23888" i="13" s="1"/>
  <c r="H23887" i="13"/>
  <c r="B23887" i="13" s="1"/>
  <c r="H23885" i="13"/>
  <c r="B23885" i="13" s="1"/>
  <c r="H23884" i="13"/>
  <c r="B23884" i="13" s="1"/>
  <c r="H23883" i="13"/>
  <c r="B23883" i="13" s="1"/>
  <c r="H23882" i="13"/>
  <c r="B23882" i="13" s="1"/>
  <c r="H23881" i="13"/>
  <c r="B23881" i="13" s="1"/>
  <c r="N23880" i="13"/>
  <c r="N23878" i="13" s="1"/>
  <c r="L23880" i="13"/>
  <c r="L23878" i="13" s="1"/>
  <c r="K23880" i="13"/>
  <c r="K23878" i="13" s="1"/>
  <c r="J23880" i="13"/>
  <c r="J23878" i="13" s="1"/>
  <c r="I23880" i="13"/>
  <c r="H23879" i="13"/>
  <c r="B23879" i="13" s="1"/>
  <c r="H23877" i="13"/>
  <c r="B23877" i="13" s="1"/>
  <c r="H23876" i="13"/>
  <c r="B23876" i="13" s="1"/>
  <c r="N23875" i="13"/>
  <c r="N23873" i="13" s="1"/>
  <c r="L23875" i="13"/>
  <c r="L23873" i="13" s="1"/>
  <c r="K23875" i="13"/>
  <c r="K23873" i="13" s="1"/>
  <c r="J23875" i="13"/>
  <c r="J23873" i="13" s="1"/>
  <c r="I23875" i="13"/>
  <c r="I23873" i="13" s="1"/>
  <c r="H23874" i="13"/>
  <c r="B23874" i="13" s="1"/>
  <c r="H23872" i="13"/>
  <c r="B23872" i="13" s="1"/>
  <c r="H23871" i="13"/>
  <c r="B23871" i="13" s="1"/>
  <c r="H23870" i="13"/>
  <c r="B23870" i="13" s="1"/>
  <c r="H23869" i="13"/>
  <c r="B23869" i="13" s="1"/>
  <c r="H23868" i="13"/>
  <c r="B23868" i="13" s="1"/>
  <c r="H23867" i="13"/>
  <c r="B23867" i="13" s="1"/>
  <c r="H23866" i="13"/>
  <c r="B23866" i="13" s="1"/>
  <c r="H23865" i="13"/>
  <c r="B23865" i="13" s="1"/>
  <c r="H23864" i="13"/>
  <c r="B23864" i="13" s="1"/>
  <c r="H23863" i="13"/>
  <c r="B23863" i="13" s="1"/>
  <c r="H23862" i="13"/>
  <c r="B23862" i="13" s="1"/>
  <c r="H23861" i="13"/>
  <c r="B23861" i="13" s="1"/>
  <c r="H23860" i="13"/>
  <c r="B23860" i="13" s="1"/>
  <c r="H23859" i="13"/>
  <c r="B23859" i="13" s="1"/>
  <c r="H23858" i="13"/>
  <c r="B23858" i="13" s="1"/>
  <c r="H23857" i="13"/>
  <c r="B23857" i="13" s="1"/>
  <c r="H23856" i="13"/>
  <c r="B23856" i="13" s="1"/>
  <c r="H23855" i="13"/>
  <c r="B23855" i="13" s="1"/>
  <c r="H23854" i="13"/>
  <c r="B23854" i="13" s="1"/>
  <c r="H23853" i="13"/>
  <c r="B23853" i="13" s="1"/>
  <c r="N23852" i="13"/>
  <c r="L23852" i="13"/>
  <c r="K23852" i="13"/>
  <c r="J23852" i="13"/>
  <c r="I23852" i="13"/>
  <c r="H23851" i="13"/>
  <c r="B23851" i="13" s="1"/>
  <c r="H23850" i="13"/>
  <c r="B23850" i="13" s="1"/>
  <c r="H23849" i="13"/>
  <c r="B23849" i="13" s="1"/>
  <c r="H23848" i="13"/>
  <c r="B23848" i="13" s="1"/>
  <c r="H23847" i="13"/>
  <c r="B23847" i="13" s="1"/>
  <c r="H23846" i="13"/>
  <c r="B23846" i="13" s="1"/>
  <c r="N23845" i="13"/>
  <c r="L23845" i="13"/>
  <c r="K23845" i="13"/>
  <c r="J23845" i="13"/>
  <c r="I23845" i="13"/>
  <c r="H23843" i="13"/>
  <c r="B23843" i="13" s="1"/>
  <c r="H23842" i="13"/>
  <c r="B23842" i="13" s="1"/>
  <c r="H23841" i="13"/>
  <c r="B23841" i="13" s="1"/>
  <c r="H23840" i="13"/>
  <c r="B23840" i="13" s="1"/>
  <c r="H23839" i="13"/>
  <c r="B23839" i="13" s="1"/>
  <c r="H23838" i="13"/>
  <c r="B23838" i="13" s="1"/>
  <c r="H23837" i="13"/>
  <c r="B23837" i="13" s="1"/>
  <c r="H23836" i="13"/>
  <c r="B23836" i="13" s="1"/>
  <c r="H23835" i="13"/>
  <c r="B23835" i="13" s="1"/>
  <c r="H23834" i="13"/>
  <c r="B23834" i="13" s="1"/>
  <c r="H23833" i="13"/>
  <c r="B23833" i="13" s="1"/>
  <c r="N23832" i="13"/>
  <c r="L23832" i="13"/>
  <c r="K23832" i="13"/>
  <c r="J23832" i="13"/>
  <c r="I23832" i="13"/>
  <c r="H23829" i="13"/>
  <c r="B23829" i="13" s="1"/>
  <c r="H23828" i="13"/>
  <c r="B23828" i="13" s="1"/>
  <c r="H23827" i="13"/>
  <c r="B23827" i="13" s="1"/>
  <c r="H23826" i="13"/>
  <c r="B23826" i="13" s="1"/>
  <c r="H23825" i="13"/>
  <c r="B23825" i="13" s="1"/>
  <c r="H23824" i="13"/>
  <c r="B23824" i="13" s="1"/>
  <c r="H23823" i="13"/>
  <c r="B23823" i="13" s="1"/>
  <c r="H23822" i="13"/>
  <c r="B23822" i="13" s="1"/>
  <c r="H23821" i="13"/>
  <c r="B23821" i="13" s="1"/>
  <c r="H23820" i="13"/>
  <c r="B23820" i="13" s="1"/>
  <c r="H23819" i="13"/>
  <c r="B23819" i="13" s="1"/>
  <c r="H23818" i="13"/>
  <c r="B23818" i="13" s="1"/>
  <c r="H23817" i="13"/>
  <c r="B23817" i="13" s="1"/>
  <c r="H23816" i="13"/>
  <c r="B23816" i="13" s="1"/>
  <c r="H23815" i="13"/>
  <c r="B23815" i="13" s="1"/>
  <c r="H23814" i="13"/>
  <c r="B23814" i="13" s="1"/>
  <c r="H23813" i="13"/>
  <c r="B23813" i="13" s="1"/>
  <c r="H23812" i="13"/>
  <c r="B23812" i="13" s="1"/>
  <c r="H23811" i="13"/>
  <c r="B23811" i="13" s="1"/>
  <c r="N23810" i="13"/>
  <c r="N23809" i="13" s="1"/>
  <c r="N23807" i="13" s="1"/>
  <c r="L23810" i="13"/>
  <c r="L23809" i="13" s="1"/>
  <c r="L23807" i="13" s="1"/>
  <c r="K23810" i="13"/>
  <c r="K23809" i="13" s="1"/>
  <c r="K23807" i="13" s="1"/>
  <c r="J23810" i="13"/>
  <c r="J23809" i="13" s="1"/>
  <c r="J23807" i="13" s="1"/>
  <c r="I23810" i="13"/>
  <c r="I23809" i="13" s="1"/>
  <c r="H23808" i="13"/>
  <c r="B23808" i="13" s="1"/>
  <c r="H23806" i="13"/>
  <c r="B23806" i="13" s="1"/>
  <c r="H23805" i="13"/>
  <c r="B23805" i="13" s="1"/>
  <c r="N23804" i="13"/>
  <c r="L23804" i="13"/>
  <c r="K23804" i="13"/>
  <c r="J23804" i="13"/>
  <c r="I23804" i="13"/>
  <c r="H23803" i="13"/>
  <c r="B23803" i="13" s="1"/>
  <c r="H23802" i="13"/>
  <c r="B23802" i="13" s="1"/>
  <c r="N23801" i="13"/>
  <c r="M23801" i="13"/>
  <c r="L23801" i="13"/>
  <c r="K23801" i="13"/>
  <c r="J23801" i="13"/>
  <c r="I23801" i="13"/>
  <c r="H23800" i="13"/>
  <c r="B23800" i="13" s="1"/>
  <c r="H23799" i="13"/>
  <c r="B23799" i="13" s="1"/>
  <c r="N23798" i="13"/>
  <c r="M23798" i="13"/>
  <c r="L23798" i="13"/>
  <c r="K23798" i="13"/>
  <c r="J23798" i="13"/>
  <c r="I23798" i="13"/>
  <c r="H23796" i="13"/>
  <c r="B23796" i="13" s="1"/>
  <c r="H23795" i="13"/>
  <c r="B23795" i="13" s="1"/>
  <c r="N23794" i="13"/>
  <c r="M23794" i="13"/>
  <c r="L23794" i="13"/>
  <c r="K23794" i="13"/>
  <c r="J23794" i="13"/>
  <c r="I23794" i="13"/>
  <c r="H23793" i="13"/>
  <c r="B23793" i="13" s="1"/>
  <c r="H23792" i="13"/>
  <c r="B23792" i="13" s="1"/>
  <c r="N23791" i="13"/>
  <c r="M23791" i="13"/>
  <c r="L23791" i="13"/>
  <c r="K23791" i="13"/>
  <c r="J23791" i="13"/>
  <c r="I23791" i="13"/>
  <c r="H23790" i="13"/>
  <c r="B23790" i="13" s="1"/>
  <c r="H23789" i="13"/>
  <c r="B23789" i="13" s="1"/>
  <c r="N23788" i="13"/>
  <c r="M23788" i="13"/>
  <c r="L23788" i="13"/>
  <c r="K23788" i="13"/>
  <c r="J23788" i="13"/>
  <c r="I23788" i="13"/>
  <c r="H23786" i="13"/>
  <c r="B23786" i="13" s="1"/>
  <c r="H23785" i="13"/>
  <c r="B23785" i="13" s="1"/>
  <c r="H23784" i="13"/>
  <c r="B23784" i="13" s="1"/>
  <c r="H23783" i="13"/>
  <c r="B23783" i="13" s="1"/>
  <c r="H23782" i="13"/>
  <c r="B23782" i="13" s="1"/>
  <c r="H23781" i="13"/>
  <c r="B23781" i="13" s="1"/>
  <c r="H23780" i="13"/>
  <c r="B23780" i="13" s="1"/>
  <c r="N23779" i="13"/>
  <c r="N23778" i="13" s="1"/>
  <c r="M23779" i="13"/>
  <c r="M23778" i="13" s="1"/>
  <c r="L23779" i="13"/>
  <c r="L23778" i="13" s="1"/>
  <c r="K23779" i="13"/>
  <c r="K23778" i="13" s="1"/>
  <c r="J23779" i="13"/>
  <c r="I23779" i="13"/>
  <c r="I23778" i="13" s="1"/>
  <c r="H23777" i="13"/>
  <c r="B23777" i="13" s="1"/>
  <c r="H23776" i="13"/>
  <c r="B23776" i="13" s="1"/>
  <c r="H23775" i="13"/>
  <c r="B23775" i="13" s="1"/>
  <c r="H23774" i="13"/>
  <c r="B23774" i="13" s="1"/>
  <c r="H23773" i="13"/>
  <c r="B23773" i="13" s="1"/>
  <c r="H23772" i="13"/>
  <c r="H23771" i="13"/>
  <c r="B23771" i="13" s="1"/>
  <c r="H23770" i="13"/>
  <c r="B23770" i="13" s="1"/>
  <c r="H23769" i="13"/>
  <c r="B23769" i="13" s="1"/>
  <c r="H23768" i="13"/>
  <c r="B23768" i="13" s="1"/>
  <c r="H23767" i="13"/>
  <c r="B23767" i="13" s="1"/>
  <c r="H23766" i="13"/>
  <c r="B23766" i="13" s="1"/>
  <c r="H23765" i="13"/>
  <c r="B23765" i="13" s="1"/>
  <c r="H23764" i="13"/>
  <c r="B23764" i="13" s="1"/>
  <c r="N23763" i="13"/>
  <c r="M23763" i="13"/>
  <c r="L23763" i="13"/>
  <c r="K23763" i="13"/>
  <c r="J23763" i="13"/>
  <c r="I23763" i="13"/>
  <c r="H23762" i="13"/>
  <c r="B23762" i="13" s="1"/>
  <c r="H23761" i="13"/>
  <c r="B23761" i="13" s="1"/>
  <c r="H23760" i="13"/>
  <c r="B23760" i="13" s="1"/>
  <c r="H23759" i="13"/>
  <c r="B23759" i="13" s="1"/>
  <c r="H23758" i="13"/>
  <c r="B23758" i="13" s="1"/>
  <c r="H23757" i="13"/>
  <c r="B23757" i="13" s="1"/>
  <c r="R23756" i="13"/>
  <c r="H23756" i="13"/>
  <c r="B23756" i="13" s="1"/>
  <c r="N23755" i="13"/>
  <c r="M23755" i="13"/>
  <c r="L23755" i="13"/>
  <c r="K23755" i="13"/>
  <c r="J23755" i="13"/>
  <c r="I23755" i="13"/>
  <c r="H23754" i="13"/>
  <c r="B23754" i="13" s="1"/>
  <c r="H23753" i="13"/>
  <c r="B23753" i="13" s="1"/>
  <c r="H23752" i="13"/>
  <c r="B23752" i="13" s="1"/>
  <c r="H23751" i="13"/>
  <c r="B23751" i="13" s="1"/>
  <c r="H23750" i="13"/>
  <c r="B23750" i="13" s="1"/>
  <c r="H23749" i="13"/>
  <c r="B23749" i="13" s="1"/>
  <c r="H23748" i="13"/>
  <c r="B23748" i="13" s="1"/>
  <c r="H23747" i="13"/>
  <c r="B23747" i="13" s="1"/>
  <c r="H23746" i="13"/>
  <c r="B23746" i="13" s="1"/>
  <c r="H23745" i="13"/>
  <c r="B23745" i="13" s="1"/>
  <c r="H23744" i="13"/>
  <c r="B23744" i="13" s="1"/>
  <c r="H23743" i="13"/>
  <c r="B23743" i="13" s="1"/>
  <c r="H23742" i="13"/>
  <c r="B23742" i="13" s="1"/>
  <c r="N23741" i="13"/>
  <c r="M23741" i="13"/>
  <c r="L23741" i="13"/>
  <c r="K23741" i="13"/>
  <c r="J23741" i="13"/>
  <c r="I23741" i="13"/>
  <c r="H23740" i="13"/>
  <c r="B23740" i="13" s="1"/>
  <c r="H23739" i="13"/>
  <c r="B23739" i="13" s="1"/>
  <c r="H23738" i="13"/>
  <c r="B23738" i="13" s="1"/>
  <c r="H23737" i="13"/>
  <c r="B23737" i="13" s="1"/>
  <c r="H23736" i="13"/>
  <c r="B23736" i="13" s="1"/>
  <c r="H23735" i="13"/>
  <c r="B23735" i="13" s="1"/>
  <c r="H23734" i="13"/>
  <c r="B23734" i="13" s="1"/>
  <c r="H23733" i="13"/>
  <c r="B23733" i="13" s="1"/>
  <c r="H23732" i="13"/>
  <c r="B23732" i="13" s="1"/>
  <c r="N23731" i="13"/>
  <c r="M23731" i="13"/>
  <c r="L23731" i="13"/>
  <c r="K23731" i="13"/>
  <c r="J23731" i="13"/>
  <c r="I23731" i="13"/>
  <c r="H23730" i="13"/>
  <c r="B23730" i="13" s="1"/>
  <c r="H23729" i="13"/>
  <c r="B23729" i="13" s="1"/>
  <c r="H23728" i="13"/>
  <c r="B23728" i="13" s="1"/>
  <c r="H23727" i="13"/>
  <c r="B23727" i="13" s="1"/>
  <c r="H23726" i="13"/>
  <c r="B23726" i="13" s="1"/>
  <c r="H23725" i="13"/>
  <c r="B23725" i="13" s="1"/>
  <c r="H23724" i="13"/>
  <c r="B23724" i="13" s="1"/>
  <c r="H23723" i="13"/>
  <c r="B23723" i="13" s="1"/>
  <c r="H23722" i="13"/>
  <c r="B23722" i="13" s="1"/>
  <c r="H23721" i="13"/>
  <c r="B23721" i="13" s="1"/>
  <c r="H23720" i="13"/>
  <c r="B23720" i="13" s="1"/>
  <c r="N23719" i="13"/>
  <c r="M23719" i="13"/>
  <c r="L23719" i="13"/>
  <c r="K23719" i="13"/>
  <c r="J23719" i="13"/>
  <c r="I23719" i="13"/>
  <c r="H23718" i="13"/>
  <c r="B23718" i="13" s="1"/>
  <c r="H23717" i="13"/>
  <c r="B23717" i="13" s="1"/>
  <c r="H23716" i="13"/>
  <c r="B23716" i="13" s="1"/>
  <c r="H23714" i="13"/>
  <c r="B23714" i="13" s="1"/>
  <c r="H23713" i="13"/>
  <c r="B23713" i="13" s="1"/>
  <c r="N23712" i="13"/>
  <c r="M23712" i="13"/>
  <c r="L23712" i="13"/>
  <c r="K23712" i="13"/>
  <c r="J23712" i="13"/>
  <c r="I23712" i="13"/>
  <c r="H23711" i="13"/>
  <c r="B23711" i="13" s="1"/>
  <c r="H23709" i="13"/>
  <c r="B23709" i="13" s="1"/>
  <c r="H23708" i="13"/>
  <c r="B23708" i="13" s="1"/>
  <c r="H23707" i="13"/>
  <c r="B23707" i="13" s="1"/>
  <c r="H23706" i="13"/>
  <c r="B23706" i="13" s="1"/>
  <c r="H23705" i="13"/>
  <c r="B23705" i="13" s="1"/>
  <c r="H23704" i="13"/>
  <c r="B23704" i="13" s="1"/>
  <c r="H23703" i="13"/>
  <c r="H23702" i="13"/>
  <c r="N23701" i="13"/>
  <c r="N23700" i="13" s="1"/>
  <c r="N23699" i="13" s="1"/>
  <c r="M23701" i="13"/>
  <c r="L23701" i="13"/>
  <c r="K23701" i="13"/>
  <c r="J23701" i="13"/>
  <c r="I23701" i="13"/>
  <c r="N1152" i="19" s="1"/>
  <c r="H23697" i="13"/>
  <c r="H23235" i="13"/>
  <c r="B23235" i="13" s="1"/>
  <c r="H23234" i="13"/>
  <c r="B23234" i="13" s="1"/>
  <c r="H23233" i="13"/>
  <c r="B23233" i="13" s="1"/>
  <c r="H23232" i="13"/>
  <c r="B23232" i="13" s="1"/>
  <c r="H23231" i="13"/>
  <c r="B23231" i="13" s="1"/>
  <c r="H23230" i="13"/>
  <c r="B23230" i="13" s="1"/>
  <c r="H23229" i="13"/>
  <c r="B23229" i="13" s="1"/>
  <c r="N23228" i="13"/>
  <c r="L23228" i="13"/>
  <c r="K23228" i="13"/>
  <c r="J23228" i="13"/>
  <c r="I23228" i="13"/>
  <c r="H23227" i="13"/>
  <c r="B23227" i="13" s="1"/>
  <c r="H23226" i="13"/>
  <c r="B23226" i="13" s="1"/>
  <c r="H23225" i="13"/>
  <c r="B23225" i="13" s="1"/>
  <c r="H23224" i="13"/>
  <c r="B23224" i="13" s="1"/>
  <c r="H23223" i="13"/>
  <c r="B23223" i="13" s="1"/>
  <c r="H23222" i="13"/>
  <c r="B23222" i="13" s="1"/>
  <c r="H23221" i="13"/>
  <c r="B23221" i="13" s="1"/>
  <c r="N23220" i="13"/>
  <c r="L23220" i="13"/>
  <c r="K23220" i="13"/>
  <c r="K23219" i="13" s="1"/>
  <c r="J23220" i="13"/>
  <c r="J23219" i="13" s="1"/>
  <c r="I23220" i="13"/>
  <c r="H23218" i="13"/>
  <c r="B23218" i="13" s="1"/>
  <c r="H23217" i="13"/>
  <c r="B23217" i="13" s="1"/>
  <c r="H23216" i="13"/>
  <c r="B23216" i="13" s="1"/>
  <c r="H23215" i="13"/>
  <c r="B23215" i="13" s="1"/>
  <c r="H23214" i="13"/>
  <c r="B23214" i="13" s="1"/>
  <c r="H23213" i="13"/>
  <c r="B23213" i="13" s="1"/>
  <c r="H23212" i="13"/>
  <c r="B23212" i="13" s="1"/>
  <c r="N23211" i="13"/>
  <c r="L23211" i="13"/>
  <c r="K23211" i="13"/>
  <c r="J23211" i="13"/>
  <c r="I23211" i="13"/>
  <c r="H23210" i="13"/>
  <c r="B23210" i="13" s="1"/>
  <c r="H23209" i="13"/>
  <c r="B23209" i="13" s="1"/>
  <c r="H23208" i="13"/>
  <c r="B23208" i="13" s="1"/>
  <c r="H23207" i="13"/>
  <c r="B23207" i="13" s="1"/>
  <c r="H23206" i="13"/>
  <c r="B23206" i="13" s="1"/>
  <c r="H23205" i="13"/>
  <c r="B23205" i="13" s="1"/>
  <c r="N23204" i="13"/>
  <c r="L23204" i="13"/>
  <c r="K23204" i="13"/>
  <c r="J23204" i="13"/>
  <c r="I23204" i="13"/>
  <c r="H23202" i="13"/>
  <c r="B23202" i="13" s="1"/>
  <c r="H23201" i="13"/>
  <c r="B23201" i="13" s="1"/>
  <c r="H23200" i="13"/>
  <c r="B23200" i="13" s="1"/>
  <c r="N23199" i="13"/>
  <c r="N23196" i="13" s="1"/>
  <c r="L23199" i="13"/>
  <c r="L23196" i="13" s="1"/>
  <c r="K23199" i="13"/>
  <c r="K23196" i="13" s="1"/>
  <c r="J23199" i="13"/>
  <c r="J23196" i="13" s="1"/>
  <c r="I23199" i="13"/>
  <c r="I23196" i="13" s="1"/>
  <c r="H23198" i="13"/>
  <c r="B23198" i="13" s="1"/>
  <c r="H23197" i="13"/>
  <c r="B23197" i="13" s="1"/>
  <c r="H23195" i="13"/>
  <c r="B23195" i="13" s="1"/>
  <c r="H23194" i="13"/>
  <c r="B23194" i="13" s="1"/>
  <c r="H23193" i="13"/>
  <c r="B23193" i="13" s="1"/>
  <c r="H23192" i="13"/>
  <c r="B23192" i="13" s="1"/>
  <c r="H23191" i="13"/>
  <c r="B23191" i="13" s="1"/>
  <c r="N23190" i="13"/>
  <c r="N23188" i="13" s="1"/>
  <c r="L23190" i="13"/>
  <c r="L23188" i="13" s="1"/>
  <c r="K23190" i="13"/>
  <c r="K23188" i="13" s="1"/>
  <c r="J23190" i="13"/>
  <c r="J23188" i="13" s="1"/>
  <c r="I23190" i="13"/>
  <c r="H23189" i="13"/>
  <c r="B23189" i="13" s="1"/>
  <c r="H23187" i="13"/>
  <c r="B23187" i="13" s="1"/>
  <c r="H23186" i="13"/>
  <c r="B23186" i="13" s="1"/>
  <c r="N23185" i="13"/>
  <c r="N23183" i="13" s="1"/>
  <c r="L23185" i="13"/>
  <c r="L23183" i="13" s="1"/>
  <c r="K23185" i="13"/>
  <c r="K23183" i="13" s="1"/>
  <c r="J23185" i="13"/>
  <c r="J23183" i="13" s="1"/>
  <c r="I23185" i="13"/>
  <c r="H23184" i="13"/>
  <c r="B23184" i="13" s="1"/>
  <c r="H23182" i="13"/>
  <c r="B23182" i="13" s="1"/>
  <c r="H23181" i="13"/>
  <c r="B23181" i="13" s="1"/>
  <c r="H23180" i="13"/>
  <c r="B23180" i="13" s="1"/>
  <c r="H23179" i="13"/>
  <c r="B23179" i="13" s="1"/>
  <c r="H23178" i="13"/>
  <c r="B23178" i="13" s="1"/>
  <c r="H23177" i="13"/>
  <c r="B23177" i="13" s="1"/>
  <c r="H23176" i="13"/>
  <c r="B23176" i="13" s="1"/>
  <c r="H23175" i="13"/>
  <c r="B23175" i="13" s="1"/>
  <c r="H23174" i="13"/>
  <c r="B23174" i="13" s="1"/>
  <c r="H23173" i="13"/>
  <c r="B23173" i="13" s="1"/>
  <c r="H23172" i="13"/>
  <c r="B23172" i="13" s="1"/>
  <c r="H23171" i="13"/>
  <c r="B23171" i="13" s="1"/>
  <c r="H23170" i="13"/>
  <c r="B23170" i="13" s="1"/>
  <c r="H23169" i="13"/>
  <c r="B23169" i="13" s="1"/>
  <c r="H23168" i="13"/>
  <c r="B23168" i="13" s="1"/>
  <c r="H23167" i="13"/>
  <c r="B23167" i="13" s="1"/>
  <c r="H23166" i="13"/>
  <c r="B23166" i="13" s="1"/>
  <c r="H23165" i="13"/>
  <c r="B23165" i="13" s="1"/>
  <c r="H23164" i="13"/>
  <c r="B23164" i="13" s="1"/>
  <c r="H23163" i="13"/>
  <c r="B23163" i="13" s="1"/>
  <c r="N23162" i="13"/>
  <c r="L23162" i="13"/>
  <c r="K23162" i="13"/>
  <c r="J23162" i="13"/>
  <c r="I23162" i="13"/>
  <c r="H23161" i="13"/>
  <c r="B23161" i="13" s="1"/>
  <c r="H23160" i="13"/>
  <c r="B23160" i="13" s="1"/>
  <c r="H23159" i="13"/>
  <c r="B23159" i="13" s="1"/>
  <c r="H23158" i="13"/>
  <c r="B23158" i="13" s="1"/>
  <c r="H23157" i="13"/>
  <c r="B23157" i="13" s="1"/>
  <c r="H23156" i="13"/>
  <c r="B23156" i="13" s="1"/>
  <c r="N23155" i="13"/>
  <c r="L23155" i="13"/>
  <c r="K23155" i="13"/>
  <c r="J23155" i="13"/>
  <c r="I23155" i="13"/>
  <c r="H23153" i="13"/>
  <c r="B23153" i="13" s="1"/>
  <c r="H23152" i="13"/>
  <c r="B23152" i="13" s="1"/>
  <c r="H23151" i="13"/>
  <c r="B23151" i="13" s="1"/>
  <c r="H23150" i="13"/>
  <c r="B23150" i="13" s="1"/>
  <c r="H23149" i="13"/>
  <c r="B23149" i="13" s="1"/>
  <c r="H23148" i="13"/>
  <c r="B23148" i="13" s="1"/>
  <c r="H23147" i="13"/>
  <c r="B23147" i="13" s="1"/>
  <c r="H23146" i="13"/>
  <c r="B23146" i="13" s="1"/>
  <c r="H23145" i="13"/>
  <c r="B23145" i="13" s="1"/>
  <c r="H23144" i="13"/>
  <c r="B23144" i="13" s="1"/>
  <c r="H23143" i="13"/>
  <c r="B23143" i="13" s="1"/>
  <c r="N23142" i="13"/>
  <c r="L23142" i="13"/>
  <c r="K23142" i="13"/>
  <c r="J23142" i="13"/>
  <c r="I23142" i="13"/>
  <c r="H23139" i="13"/>
  <c r="B23139" i="13" s="1"/>
  <c r="H23138" i="13"/>
  <c r="B23138" i="13" s="1"/>
  <c r="H23137" i="13"/>
  <c r="B23137" i="13" s="1"/>
  <c r="H23136" i="13"/>
  <c r="B23136" i="13" s="1"/>
  <c r="H23135" i="13"/>
  <c r="B23135" i="13" s="1"/>
  <c r="H23134" i="13"/>
  <c r="B23134" i="13" s="1"/>
  <c r="H23133" i="13"/>
  <c r="B23133" i="13" s="1"/>
  <c r="H23132" i="13"/>
  <c r="B23132" i="13" s="1"/>
  <c r="H23131" i="13"/>
  <c r="B23131" i="13" s="1"/>
  <c r="H23130" i="13"/>
  <c r="B23130" i="13" s="1"/>
  <c r="H23129" i="13"/>
  <c r="B23129" i="13" s="1"/>
  <c r="H23128" i="13"/>
  <c r="B23128" i="13" s="1"/>
  <c r="H23127" i="13"/>
  <c r="B23127" i="13" s="1"/>
  <c r="H23126" i="13"/>
  <c r="B23126" i="13" s="1"/>
  <c r="H23125" i="13"/>
  <c r="B23125" i="13" s="1"/>
  <c r="H23124" i="13"/>
  <c r="B23124" i="13" s="1"/>
  <c r="H23123" i="13"/>
  <c r="B23123" i="13" s="1"/>
  <c r="H23122" i="13"/>
  <c r="B23122" i="13" s="1"/>
  <c r="H23121" i="13"/>
  <c r="B23121" i="13" s="1"/>
  <c r="N23120" i="13"/>
  <c r="N23119" i="13" s="1"/>
  <c r="N23117" i="13" s="1"/>
  <c r="L23120" i="13"/>
  <c r="L23119" i="13" s="1"/>
  <c r="L23117" i="13" s="1"/>
  <c r="K23120" i="13"/>
  <c r="K23119" i="13" s="1"/>
  <c r="K23117" i="13" s="1"/>
  <c r="J23120" i="13"/>
  <c r="I23120" i="13"/>
  <c r="I23119" i="13" s="1"/>
  <c r="H23118" i="13"/>
  <c r="B23118" i="13" s="1"/>
  <c r="H23116" i="13"/>
  <c r="B23116" i="13" s="1"/>
  <c r="H23115" i="13"/>
  <c r="B23115" i="13" s="1"/>
  <c r="N23114" i="13"/>
  <c r="L23114" i="13"/>
  <c r="K23114" i="13"/>
  <c r="J23114" i="13"/>
  <c r="I23114" i="13"/>
  <c r="H23113" i="13"/>
  <c r="B23113" i="13" s="1"/>
  <c r="H23112" i="13"/>
  <c r="B23112" i="13" s="1"/>
  <c r="N23111" i="13"/>
  <c r="M23111" i="13"/>
  <c r="L23111" i="13"/>
  <c r="K23111" i="13"/>
  <c r="J23111" i="13"/>
  <c r="I23111" i="13"/>
  <c r="H23110" i="13"/>
  <c r="B23110" i="13" s="1"/>
  <c r="H23109" i="13"/>
  <c r="B23109" i="13" s="1"/>
  <c r="N23108" i="13"/>
  <c r="M23108" i="13"/>
  <c r="L23108" i="13"/>
  <c r="K23108" i="13"/>
  <c r="J23108" i="13"/>
  <c r="J23107" i="13" s="1"/>
  <c r="O1119" i="19" s="1"/>
  <c r="I23108" i="13"/>
  <c r="H23106" i="13"/>
  <c r="B23106" i="13" s="1"/>
  <c r="H23105" i="13"/>
  <c r="B23105" i="13" s="1"/>
  <c r="N23104" i="13"/>
  <c r="M23104" i="13"/>
  <c r="L23104" i="13"/>
  <c r="K23104" i="13"/>
  <c r="J23104" i="13"/>
  <c r="I23104" i="13"/>
  <c r="H23103" i="13"/>
  <c r="B23103" i="13" s="1"/>
  <c r="H23102" i="13"/>
  <c r="B23102" i="13" s="1"/>
  <c r="N23101" i="13"/>
  <c r="M23101" i="13"/>
  <c r="L23101" i="13"/>
  <c r="K23101" i="13"/>
  <c r="J23101" i="13"/>
  <c r="I23101" i="13"/>
  <c r="H23100" i="13"/>
  <c r="B23100" i="13" s="1"/>
  <c r="H23099" i="13"/>
  <c r="B23099" i="13" s="1"/>
  <c r="N23098" i="13"/>
  <c r="M23098" i="13"/>
  <c r="L23098" i="13"/>
  <c r="L23097" i="13" s="1"/>
  <c r="K23098" i="13"/>
  <c r="J23098" i="13"/>
  <c r="J23097" i="13" s="1"/>
  <c r="I23098" i="13"/>
  <c r="H23096" i="13"/>
  <c r="B23096" i="13" s="1"/>
  <c r="H23095" i="13"/>
  <c r="B23095" i="13" s="1"/>
  <c r="H23094" i="13"/>
  <c r="B23094" i="13" s="1"/>
  <c r="H23093" i="13"/>
  <c r="B23093" i="13" s="1"/>
  <c r="H23092" i="13"/>
  <c r="B23092" i="13" s="1"/>
  <c r="H23091" i="13"/>
  <c r="B23091" i="13" s="1"/>
  <c r="H23090" i="13"/>
  <c r="B23090" i="13" s="1"/>
  <c r="N23089" i="13"/>
  <c r="N23088" i="13" s="1"/>
  <c r="M23089" i="13"/>
  <c r="M23088" i="13" s="1"/>
  <c r="L23089" i="13"/>
  <c r="L23088" i="13" s="1"/>
  <c r="K23089" i="13"/>
  <c r="K23088" i="13" s="1"/>
  <c r="J23089" i="13"/>
  <c r="J23088" i="13" s="1"/>
  <c r="I23089" i="13"/>
  <c r="I23088" i="13" s="1"/>
  <c r="H23087" i="13"/>
  <c r="B23087" i="13" s="1"/>
  <c r="H23086" i="13"/>
  <c r="B23086" i="13" s="1"/>
  <c r="H23085" i="13"/>
  <c r="B23085" i="13" s="1"/>
  <c r="H23084" i="13"/>
  <c r="B23084" i="13" s="1"/>
  <c r="H23083" i="13"/>
  <c r="B23083" i="13" s="1"/>
  <c r="H23082" i="13"/>
  <c r="B23082" i="13" s="1"/>
  <c r="H23081" i="13"/>
  <c r="B23081" i="13" s="1"/>
  <c r="H23080" i="13"/>
  <c r="B23080" i="13" s="1"/>
  <c r="H23079" i="13"/>
  <c r="B23079" i="13" s="1"/>
  <c r="H23078" i="13"/>
  <c r="B23078" i="13" s="1"/>
  <c r="H23077" i="13"/>
  <c r="B23077" i="13" s="1"/>
  <c r="H23076" i="13"/>
  <c r="B23076" i="13" s="1"/>
  <c r="H23075" i="13"/>
  <c r="B23075" i="13" s="1"/>
  <c r="H23074" i="13"/>
  <c r="B23074" i="13" s="1"/>
  <c r="N23073" i="13"/>
  <c r="M23073" i="13"/>
  <c r="L23073" i="13"/>
  <c r="K23073" i="13"/>
  <c r="J23073" i="13"/>
  <c r="I23073" i="13"/>
  <c r="H23072" i="13"/>
  <c r="B23072" i="13" s="1"/>
  <c r="H23071" i="13"/>
  <c r="B23071" i="13" s="1"/>
  <c r="H23070" i="13"/>
  <c r="B23070" i="13" s="1"/>
  <c r="H23069" i="13"/>
  <c r="B23069" i="13" s="1"/>
  <c r="H23068" i="13"/>
  <c r="B23068" i="13" s="1"/>
  <c r="H23067" i="13"/>
  <c r="B23067" i="13" s="1"/>
  <c r="R23066" i="13"/>
  <c r="H23066" i="13"/>
  <c r="B23066" i="13" s="1"/>
  <c r="N23065" i="13"/>
  <c r="M23065" i="13"/>
  <c r="L23065" i="13"/>
  <c r="K23065" i="13"/>
  <c r="J23065" i="13"/>
  <c r="I23065" i="13"/>
  <c r="H23064" i="13"/>
  <c r="B23064" i="13" s="1"/>
  <c r="H23063" i="13"/>
  <c r="B23063" i="13" s="1"/>
  <c r="H23062" i="13"/>
  <c r="B23062" i="13" s="1"/>
  <c r="H23061" i="13"/>
  <c r="B23061" i="13" s="1"/>
  <c r="H23060" i="13"/>
  <c r="B23060" i="13" s="1"/>
  <c r="H23059" i="13"/>
  <c r="B23059" i="13" s="1"/>
  <c r="H23058" i="13"/>
  <c r="B23058" i="13" s="1"/>
  <c r="H23057" i="13"/>
  <c r="B23057" i="13" s="1"/>
  <c r="H23056" i="13"/>
  <c r="B23056" i="13" s="1"/>
  <c r="H23055" i="13"/>
  <c r="B23055" i="13" s="1"/>
  <c r="H23054" i="13"/>
  <c r="B23054" i="13" s="1"/>
  <c r="H23053" i="13"/>
  <c r="B23053" i="13" s="1"/>
  <c r="H23052" i="13"/>
  <c r="B23052" i="13" s="1"/>
  <c r="N23051" i="13"/>
  <c r="M23051" i="13"/>
  <c r="L23051" i="13"/>
  <c r="K23051" i="13"/>
  <c r="J23051" i="13"/>
  <c r="I23051" i="13"/>
  <c r="H23050" i="13"/>
  <c r="B23050" i="13" s="1"/>
  <c r="H23049" i="13"/>
  <c r="B23049" i="13" s="1"/>
  <c r="H23048" i="13"/>
  <c r="B23048" i="13" s="1"/>
  <c r="H23047" i="13"/>
  <c r="B23047" i="13" s="1"/>
  <c r="H23046" i="13"/>
  <c r="B23046" i="13" s="1"/>
  <c r="H23045" i="13"/>
  <c r="B23045" i="13" s="1"/>
  <c r="H23044" i="13"/>
  <c r="B23044" i="13" s="1"/>
  <c r="H23043" i="13"/>
  <c r="B23043" i="13" s="1"/>
  <c r="H23042" i="13"/>
  <c r="B23042" i="13" s="1"/>
  <c r="N23041" i="13"/>
  <c r="M23041" i="13"/>
  <c r="L23041" i="13"/>
  <c r="K23041" i="13"/>
  <c r="J23041" i="13"/>
  <c r="I23041" i="13"/>
  <c r="H23040" i="13"/>
  <c r="B23040" i="13" s="1"/>
  <c r="H23039" i="13"/>
  <c r="B23039" i="13" s="1"/>
  <c r="H23038" i="13"/>
  <c r="B23038" i="13" s="1"/>
  <c r="H23037" i="13"/>
  <c r="B23037" i="13" s="1"/>
  <c r="H23036" i="13"/>
  <c r="B23036" i="13" s="1"/>
  <c r="H23035" i="13"/>
  <c r="B23035" i="13" s="1"/>
  <c r="H23034" i="13"/>
  <c r="B23034" i="13" s="1"/>
  <c r="H23033" i="13"/>
  <c r="B23033" i="13" s="1"/>
  <c r="H23032" i="13"/>
  <c r="B23032" i="13" s="1"/>
  <c r="H23031" i="13"/>
  <c r="B23031" i="13" s="1"/>
  <c r="H23030" i="13"/>
  <c r="B23030" i="13" s="1"/>
  <c r="N23029" i="13"/>
  <c r="M23029" i="13"/>
  <c r="L23029" i="13"/>
  <c r="K23029" i="13"/>
  <c r="J23029" i="13"/>
  <c r="I23029" i="13"/>
  <c r="H23028" i="13"/>
  <c r="B23028" i="13" s="1"/>
  <c r="H23027" i="13"/>
  <c r="B23027" i="13" s="1"/>
  <c r="H23026" i="13"/>
  <c r="B23026" i="13" s="1"/>
  <c r="H23024" i="13"/>
  <c r="B23024" i="13" s="1"/>
  <c r="H23023" i="13"/>
  <c r="B23023" i="13" s="1"/>
  <c r="N23022" i="13"/>
  <c r="M23022" i="13"/>
  <c r="L23022" i="13"/>
  <c r="K23022" i="13"/>
  <c r="J23022" i="13"/>
  <c r="I23022" i="13"/>
  <c r="H23021" i="13"/>
  <c r="B23021" i="13" s="1"/>
  <c r="H23019" i="13"/>
  <c r="B23019" i="13" s="1"/>
  <c r="H23018" i="13"/>
  <c r="B23018" i="13" s="1"/>
  <c r="H23017" i="13"/>
  <c r="B23017" i="13" s="1"/>
  <c r="H23016" i="13"/>
  <c r="B23016" i="13" s="1"/>
  <c r="H23015" i="13"/>
  <c r="B23015" i="13" s="1"/>
  <c r="H23014" i="13"/>
  <c r="B23014" i="13" s="1"/>
  <c r="H23013" i="13"/>
  <c r="H23012" i="13"/>
  <c r="N23011" i="13"/>
  <c r="N23010" i="13" s="1"/>
  <c r="N23009" i="13" s="1"/>
  <c r="M23011" i="13"/>
  <c r="L23011" i="13"/>
  <c r="K23011" i="13"/>
  <c r="J23011" i="13"/>
  <c r="I23011" i="13"/>
  <c r="H23007" i="13"/>
  <c r="M22085" i="13"/>
  <c r="L22085" i="13"/>
  <c r="J22085" i="13"/>
  <c r="I22085" i="13"/>
  <c r="M22084" i="13"/>
  <c r="L22084" i="13"/>
  <c r="J22084" i="13"/>
  <c r="I22084" i="13"/>
  <c r="M22083" i="13"/>
  <c r="L22083" i="13"/>
  <c r="J22083" i="13"/>
  <c r="I22083" i="13"/>
  <c r="M22082" i="13"/>
  <c r="L22082" i="13"/>
  <c r="J22082" i="13"/>
  <c r="I22082" i="13"/>
  <c r="M22081" i="13"/>
  <c r="L22081" i="13"/>
  <c r="J22081" i="13"/>
  <c r="I22081" i="13"/>
  <c r="M22080" i="13"/>
  <c r="L22080" i="13"/>
  <c r="J22080" i="13"/>
  <c r="I22080" i="13"/>
  <c r="M22079" i="13"/>
  <c r="L22079" i="13"/>
  <c r="J22079" i="13"/>
  <c r="I22079" i="13"/>
  <c r="M22077" i="13"/>
  <c r="L22077" i="13"/>
  <c r="J22077" i="13"/>
  <c r="I22077" i="13"/>
  <c r="M22076" i="13"/>
  <c r="L22076" i="13"/>
  <c r="J22076" i="13"/>
  <c r="I22076" i="13"/>
  <c r="M22075" i="13"/>
  <c r="L22075" i="13"/>
  <c r="J22075" i="13"/>
  <c r="I22075" i="13"/>
  <c r="M22074" i="13"/>
  <c r="L22074" i="13"/>
  <c r="J22074" i="13"/>
  <c r="I22074" i="13"/>
  <c r="M22073" i="13"/>
  <c r="L22073" i="13"/>
  <c r="J22073" i="13"/>
  <c r="I22073" i="13"/>
  <c r="M22072" i="13"/>
  <c r="L22072" i="13"/>
  <c r="J22072" i="13"/>
  <c r="I22072" i="13"/>
  <c r="M22071" i="13"/>
  <c r="L22071" i="13"/>
  <c r="J22071" i="13"/>
  <c r="I22071" i="13"/>
  <c r="M22068" i="13"/>
  <c r="L22068" i="13"/>
  <c r="J22068" i="13"/>
  <c r="I22068" i="13"/>
  <c r="M22067" i="13"/>
  <c r="L22067" i="13"/>
  <c r="J22067" i="13"/>
  <c r="I22067" i="13"/>
  <c r="M22066" i="13"/>
  <c r="L22066" i="13"/>
  <c r="J22066" i="13"/>
  <c r="I22066" i="13"/>
  <c r="M22065" i="13"/>
  <c r="L22065" i="13"/>
  <c r="J22065" i="13"/>
  <c r="I22065" i="13"/>
  <c r="M22064" i="13"/>
  <c r="L22064" i="13"/>
  <c r="J22064" i="13"/>
  <c r="I22064" i="13"/>
  <c r="M22063" i="13"/>
  <c r="L22063" i="13"/>
  <c r="J22063" i="13"/>
  <c r="I22063" i="13"/>
  <c r="M22062" i="13"/>
  <c r="L22062" i="13"/>
  <c r="J22062" i="13"/>
  <c r="I22062" i="13"/>
  <c r="M22060" i="13"/>
  <c r="L22060" i="13"/>
  <c r="J22060" i="13"/>
  <c r="I22060" i="13"/>
  <c r="M22059" i="13"/>
  <c r="L22059" i="13"/>
  <c r="J22059" i="13"/>
  <c r="I22059" i="13"/>
  <c r="M22058" i="13"/>
  <c r="L22058" i="13"/>
  <c r="J22058" i="13"/>
  <c r="I22058" i="13"/>
  <c r="M22057" i="13"/>
  <c r="L22057" i="13"/>
  <c r="J22057" i="13"/>
  <c r="I22057" i="13"/>
  <c r="M22056" i="13"/>
  <c r="L22056" i="13"/>
  <c r="J22056" i="13"/>
  <c r="I22056" i="13"/>
  <c r="M22055" i="13"/>
  <c r="L22055" i="13"/>
  <c r="J22055" i="13"/>
  <c r="I22055" i="13"/>
  <c r="M22052" i="13"/>
  <c r="L22052" i="13"/>
  <c r="J22052" i="13"/>
  <c r="I22052" i="13"/>
  <c r="M22051" i="13"/>
  <c r="L22051" i="13"/>
  <c r="J22051" i="13"/>
  <c r="I22051" i="13"/>
  <c r="M22050" i="13"/>
  <c r="L22050" i="13"/>
  <c r="J22050" i="13"/>
  <c r="I22050" i="13"/>
  <c r="M22048" i="13"/>
  <c r="L22048" i="13"/>
  <c r="J22048" i="13"/>
  <c r="I22048" i="13"/>
  <c r="M22047" i="13"/>
  <c r="L22047" i="13"/>
  <c r="J22047" i="13"/>
  <c r="I22047" i="13"/>
  <c r="M22045" i="13"/>
  <c r="L22045" i="13"/>
  <c r="J22045" i="13"/>
  <c r="I22045" i="13"/>
  <c r="M22044" i="13"/>
  <c r="L22044" i="13"/>
  <c r="J22044" i="13"/>
  <c r="I22044" i="13"/>
  <c r="M22043" i="13"/>
  <c r="L22043" i="13"/>
  <c r="J22043" i="13"/>
  <c r="I22043" i="13"/>
  <c r="M22042" i="13"/>
  <c r="L22042" i="13"/>
  <c r="J22042" i="13"/>
  <c r="I22042" i="13"/>
  <c r="M22041" i="13"/>
  <c r="L22041" i="13"/>
  <c r="J22041" i="13"/>
  <c r="I22041" i="13"/>
  <c r="M22039" i="13"/>
  <c r="L22039" i="13"/>
  <c r="J22039" i="13"/>
  <c r="I22039" i="13"/>
  <c r="M22037" i="13"/>
  <c r="L22037" i="13"/>
  <c r="J22037" i="13"/>
  <c r="I22037" i="13"/>
  <c r="M22036" i="13"/>
  <c r="L22036" i="13"/>
  <c r="J22036" i="13"/>
  <c r="I22036" i="13"/>
  <c r="M22034" i="13"/>
  <c r="L22034" i="13"/>
  <c r="J22034" i="13"/>
  <c r="I22034" i="13"/>
  <c r="M22032" i="13"/>
  <c r="L22032" i="13"/>
  <c r="J22032" i="13"/>
  <c r="I22032" i="13"/>
  <c r="M22031" i="13"/>
  <c r="L22031" i="13"/>
  <c r="J22031" i="13"/>
  <c r="I22031" i="13"/>
  <c r="M22030" i="13"/>
  <c r="L22030" i="13"/>
  <c r="J22030" i="13"/>
  <c r="I22030" i="13"/>
  <c r="M22029" i="13"/>
  <c r="L22029" i="13"/>
  <c r="J22029" i="13"/>
  <c r="I22029" i="13"/>
  <c r="M22028" i="13"/>
  <c r="L22028" i="13"/>
  <c r="J22028" i="13"/>
  <c r="I22028" i="13"/>
  <c r="M22027" i="13"/>
  <c r="L22027" i="13"/>
  <c r="J22027" i="13"/>
  <c r="I22027" i="13"/>
  <c r="M22026" i="13"/>
  <c r="L22026" i="13"/>
  <c r="J22026" i="13"/>
  <c r="I22026" i="13"/>
  <c r="M22025" i="13"/>
  <c r="L22025" i="13"/>
  <c r="J22025" i="13"/>
  <c r="I22025" i="13"/>
  <c r="M22024" i="13"/>
  <c r="L22024" i="13"/>
  <c r="J22024" i="13"/>
  <c r="I22024" i="13"/>
  <c r="M22023" i="13"/>
  <c r="L22023" i="13"/>
  <c r="J22023" i="13"/>
  <c r="I22023" i="13"/>
  <c r="M22022" i="13"/>
  <c r="L22022" i="13"/>
  <c r="J22022" i="13"/>
  <c r="I22022" i="13"/>
  <c r="M22021" i="13"/>
  <c r="L22021" i="13"/>
  <c r="J22021" i="13"/>
  <c r="I22021" i="13"/>
  <c r="M22020" i="13"/>
  <c r="L22020" i="13"/>
  <c r="J22020" i="13"/>
  <c r="I22020" i="13"/>
  <c r="M22019" i="13"/>
  <c r="L22019" i="13"/>
  <c r="J22019" i="13"/>
  <c r="I22019" i="13"/>
  <c r="M22018" i="13"/>
  <c r="L22018" i="13"/>
  <c r="J22018" i="13"/>
  <c r="I22018" i="13"/>
  <c r="M22017" i="13"/>
  <c r="L22017" i="13"/>
  <c r="J22017" i="13"/>
  <c r="I22017" i="13"/>
  <c r="M22016" i="13"/>
  <c r="L22016" i="13"/>
  <c r="J22016" i="13"/>
  <c r="I22016" i="13"/>
  <c r="M22015" i="13"/>
  <c r="L22015" i="13"/>
  <c r="J22015" i="13"/>
  <c r="I22015" i="13"/>
  <c r="M22014" i="13"/>
  <c r="L22014" i="13"/>
  <c r="J22014" i="13"/>
  <c r="I22014" i="13"/>
  <c r="M22013" i="13"/>
  <c r="L22013" i="13"/>
  <c r="J22013" i="13"/>
  <c r="I22013" i="13"/>
  <c r="M22011" i="13"/>
  <c r="L22011" i="13"/>
  <c r="J22011" i="13"/>
  <c r="I22011" i="13"/>
  <c r="M22010" i="13"/>
  <c r="L22010" i="13"/>
  <c r="J22010" i="13"/>
  <c r="I22010" i="13"/>
  <c r="M22009" i="13"/>
  <c r="L22009" i="13"/>
  <c r="J22009" i="13"/>
  <c r="I22009" i="13"/>
  <c r="M22008" i="13"/>
  <c r="L22008" i="13"/>
  <c r="J22008" i="13"/>
  <c r="I22008" i="13"/>
  <c r="M22007" i="13"/>
  <c r="L22007" i="13"/>
  <c r="J22007" i="13"/>
  <c r="I22007" i="13"/>
  <c r="M22006" i="13"/>
  <c r="L22006" i="13"/>
  <c r="J22006" i="13"/>
  <c r="I22006" i="13"/>
  <c r="M22003" i="13"/>
  <c r="L22003" i="13"/>
  <c r="J22003" i="13"/>
  <c r="I22003" i="13"/>
  <c r="M22002" i="13"/>
  <c r="L22002" i="13"/>
  <c r="J22002" i="13"/>
  <c r="I22002" i="13"/>
  <c r="M22001" i="13"/>
  <c r="L22001" i="13"/>
  <c r="J22001" i="13"/>
  <c r="I22001" i="13"/>
  <c r="M22000" i="13"/>
  <c r="L22000" i="13"/>
  <c r="J22000" i="13"/>
  <c r="I22000" i="13"/>
  <c r="M21999" i="13"/>
  <c r="L21999" i="13"/>
  <c r="J21999" i="13"/>
  <c r="I21999" i="13"/>
  <c r="M21998" i="13"/>
  <c r="L21998" i="13"/>
  <c r="J21998" i="13"/>
  <c r="I21998" i="13"/>
  <c r="M21997" i="13"/>
  <c r="L21997" i="13"/>
  <c r="J21997" i="13"/>
  <c r="I21997" i="13"/>
  <c r="M21996" i="13"/>
  <c r="L21996" i="13"/>
  <c r="J21996" i="13"/>
  <c r="I21996" i="13"/>
  <c r="M21995" i="13"/>
  <c r="L21995" i="13"/>
  <c r="J21995" i="13"/>
  <c r="I21995" i="13"/>
  <c r="M21994" i="13"/>
  <c r="L21994" i="13"/>
  <c r="J21994" i="13"/>
  <c r="I21994" i="13"/>
  <c r="M21993" i="13"/>
  <c r="L21993" i="13"/>
  <c r="J21993" i="13"/>
  <c r="I21993" i="13"/>
  <c r="M21989" i="13"/>
  <c r="L21989" i="13"/>
  <c r="J21989" i="13"/>
  <c r="I21989" i="13"/>
  <c r="M21988" i="13"/>
  <c r="L21988" i="13"/>
  <c r="J21988" i="13"/>
  <c r="I21988" i="13"/>
  <c r="M21987" i="13"/>
  <c r="L21987" i="13"/>
  <c r="J21987" i="13"/>
  <c r="I21987" i="13"/>
  <c r="M21986" i="13"/>
  <c r="L21986" i="13"/>
  <c r="J21986" i="13"/>
  <c r="I21986" i="13"/>
  <c r="M21985" i="13"/>
  <c r="L21985" i="13"/>
  <c r="J21985" i="13"/>
  <c r="I21985" i="13"/>
  <c r="M21984" i="13"/>
  <c r="L21984" i="13"/>
  <c r="J21984" i="13"/>
  <c r="I21984" i="13"/>
  <c r="M21983" i="13"/>
  <c r="L21983" i="13"/>
  <c r="J21983" i="13"/>
  <c r="I21983" i="13"/>
  <c r="M21982" i="13"/>
  <c r="L21982" i="13"/>
  <c r="J21982" i="13"/>
  <c r="I21982" i="13"/>
  <c r="M21981" i="13"/>
  <c r="L21981" i="13"/>
  <c r="J21981" i="13"/>
  <c r="I21981" i="13"/>
  <c r="M21980" i="13"/>
  <c r="L21980" i="13"/>
  <c r="J21980" i="13"/>
  <c r="I21980" i="13"/>
  <c r="M21979" i="13"/>
  <c r="L21979" i="13"/>
  <c r="J21979" i="13"/>
  <c r="I21979" i="13"/>
  <c r="M21978" i="13"/>
  <c r="L21978" i="13"/>
  <c r="J21978" i="13"/>
  <c r="I21978" i="13"/>
  <c r="M21977" i="13"/>
  <c r="L21977" i="13"/>
  <c r="J21977" i="13"/>
  <c r="I21977" i="13"/>
  <c r="M21976" i="13"/>
  <c r="L21976" i="13"/>
  <c r="J21976" i="13"/>
  <c r="I21976" i="13"/>
  <c r="M21975" i="13"/>
  <c r="L21975" i="13"/>
  <c r="J21975" i="13"/>
  <c r="I21975" i="13"/>
  <c r="M21974" i="13"/>
  <c r="L21974" i="13"/>
  <c r="J21974" i="13"/>
  <c r="I21974" i="13"/>
  <c r="M21973" i="13"/>
  <c r="L21973" i="13"/>
  <c r="J21973" i="13"/>
  <c r="I21973" i="13"/>
  <c r="M21972" i="13"/>
  <c r="L21972" i="13"/>
  <c r="J21972" i="13"/>
  <c r="I21972" i="13"/>
  <c r="M21971" i="13"/>
  <c r="L21971" i="13"/>
  <c r="J21971" i="13"/>
  <c r="I21971" i="13"/>
  <c r="M21968" i="13"/>
  <c r="L21968" i="13"/>
  <c r="J21968" i="13"/>
  <c r="I21968" i="13"/>
  <c r="M21966" i="13"/>
  <c r="L21966" i="13"/>
  <c r="J21966" i="13"/>
  <c r="I21966" i="13"/>
  <c r="M21965" i="13"/>
  <c r="L21965" i="13"/>
  <c r="J21965" i="13"/>
  <c r="I21965" i="13"/>
  <c r="M21963" i="13"/>
  <c r="L21963" i="13"/>
  <c r="J21963" i="13"/>
  <c r="I21963" i="13"/>
  <c r="M21962" i="13"/>
  <c r="L21962" i="13"/>
  <c r="J21962" i="13"/>
  <c r="I21962" i="13"/>
  <c r="M21960" i="13"/>
  <c r="L21960" i="13"/>
  <c r="J21960" i="13"/>
  <c r="I21960" i="13"/>
  <c r="M21959" i="13"/>
  <c r="L21959" i="13"/>
  <c r="J21959" i="13"/>
  <c r="I21959" i="13"/>
  <c r="M21956" i="13"/>
  <c r="L21956" i="13"/>
  <c r="J21956" i="13"/>
  <c r="I21956" i="13"/>
  <c r="M21955" i="13"/>
  <c r="L21955" i="13"/>
  <c r="J21955" i="13"/>
  <c r="I21955" i="13"/>
  <c r="M21953" i="13"/>
  <c r="L21953" i="13"/>
  <c r="J21953" i="13"/>
  <c r="I21953" i="13"/>
  <c r="M21952" i="13"/>
  <c r="L21952" i="13"/>
  <c r="J21952" i="13"/>
  <c r="I21952" i="13"/>
  <c r="M21950" i="13"/>
  <c r="L21950" i="13"/>
  <c r="J21950" i="13"/>
  <c r="I21950" i="13"/>
  <c r="M21949" i="13"/>
  <c r="L21949" i="13"/>
  <c r="J21949" i="13"/>
  <c r="I21949" i="13"/>
  <c r="M21946" i="13"/>
  <c r="L21946" i="13"/>
  <c r="J21946" i="13"/>
  <c r="I21946" i="13"/>
  <c r="M21945" i="13"/>
  <c r="L21945" i="13"/>
  <c r="J21945" i="13"/>
  <c r="I21945" i="13"/>
  <c r="M21944" i="13"/>
  <c r="L21944" i="13"/>
  <c r="J21944" i="13"/>
  <c r="I21944" i="13"/>
  <c r="M21943" i="13"/>
  <c r="L21943" i="13"/>
  <c r="J21943" i="13"/>
  <c r="I21943" i="13"/>
  <c r="M21942" i="13"/>
  <c r="L21942" i="13"/>
  <c r="J21942" i="13"/>
  <c r="I21942" i="13"/>
  <c r="M21941" i="13"/>
  <c r="L21941" i="13"/>
  <c r="J21941" i="13"/>
  <c r="I21941" i="13"/>
  <c r="M21940" i="13"/>
  <c r="L21940" i="13"/>
  <c r="J21940" i="13"/>
  <c r="I21940" i="13"/>
  <c r="M21937" i="13"/>
  <c r="L21937" i="13"/>
  <c r="J21937" i="13"/>
  <c r="I21937" i="13"/>
  <c r="M21936" i="13"/>
  <c r="L21936" i="13"/>
  <c r="J21936" i="13"/>
  <c r="I21936" i="13"/>
  <c r="M21935" i="13"/>
  <c r="L21935" i="13"/>
  <c r="J21935" i="13"/>
  <c r="I21935" i="13"/>
  <c r="M21934" i="13"/>
  <c r="L21934" i="13"/>
  <c r="J21934" i="13"/>
  <c r="I21934" i="13"/>
  <c r="M21933" i="13"/>
  <c r="L21933" i="13"/>
  <c r="J21933" i="13"/>
  <c r="I21933" i="13"/>
  <c r="M21932" i="13"/>
  <c r="L21932" i="13"/>
  <c r="J21932" i="13"/>
  <c r="I21932" i="13"/>
  <c r="M21931" i="13"/>
  <c r="L21931" i="13"/>
  <c r="J21931" i="13"/>
  <c r="I21931" i="13"/>
  <c r="M21930" i="13"/>
  <c r="L21930" i="13"/>
  <c r="J21930" i="13"/>
  <c r="I21930" i="13"/>
  <c r="M21929" i="13"/>
  <c r="L21929" i="13"/>
  <c r="J21929" i="13"/>
  <c r="I21929" i="13"/>
  <c r="M21928" i="13"/>
  <c r="L21928" i="13"/>
  <c r="J21928" i="13"/>
  <c r="I21928" i="13"/>
  <c r="M21927" i="13"/>
  <c r="L21927" i="13"/>
  <c r="J21927" i="13"/>
  <c r="I21927" i="13"/>
  <c r="M21926" i="13"/>
  <c r="L21926" i="13"/>
  <c r="J21926" i="13"/>
  <c r="I21926" i="13"/>
  <c r="M21925" i="13"/>
  <c r="L21925" i="13"/>
  <c r="J21925" i="13"/>
  <c r="I21925" i="13"/>
  <c r="M21924" i="13"/>
  <c r="L21924" i="13"/>
  <c r="J21924" i="13"/>
  <c r="I21924" i="13"/>
  <c r="M21922" i="13"/>
  <c r="L21922" i="13"/>
  <c r="J21922" i="13"/>
  <c r="I21922" i="13"/>
  <c r="M21921" i="13"/>
  <c r="L21921" i="13"/>
  <c r="J21921" i="13"/>
  <c r="I21921" i="13"/>
  <c r="M21920" i="13"/>
  <c r="L21920" i="13"/>
  <c r="J21920" i="13"/>
  <c r="I21920" i="13"/>
  <c r="M21919" i="13"/>
  <c r="L21919" i="13"/>
  <c r="J21919" i="13"/>
  <c r="I21919" i="13"/>
  <c r="M21918" i="13"/>
  <c r="L21918" i="13"/>
  <c r="J21918" i="13"/>
  <c r="I21918" i="13"/>
  <c r="M21917" i="13"/>
  <c r="L21917" i="13"/>
  <c r="J21917" i="13"/>
  <c r="I21917" i="13"/>
  <c r="M21916" i="13"/>
  <c r="L21916" i="13"/>
  <c r="J21916" i="13"/>
  <c r="I21916" i="13"/>
  <c r="M21914" i="13"/>
  <c r="L21914" i="13"/>
  <c r="J21914" i="13"/>
  <c r="I21914" i="13"/>
  <c r="M21913" i="13"/>
  <c r="L21913" i="13"/>
  <c r="J21913" i="13"/>
  <c r="I21913" i="13"/>
  <c r="M21912" i="13"/>
  <c r="L21912" i="13"/>
  <c r="J21912" i="13"/>
  <c r="I21912" i="13"/>
  <c r="M21911" i="13"/>
  <c r="L21911" i="13"/>
  <c r="J21911" i="13"/>
  <c r="I21911" i="13"/>
  <c r="M21910" i="13"/>
  <c r="L21910" i="13"/>
  <c r="J21910" i="13"/>
  <c r="I21910" i="13"/>
  <c r="M21909" i="13"/>
  <c r="L21909" i="13"/>
  <c r="J21909" i="13"/>
  <c r="I21909" i="13"/>
  <c r="M21908" i="13"/>
  <c r="L21908" i="13"/>
  <c r="J21908" i="13"/>
  <c r="I21908" i="13"/>
  <c r="M21907" i="13"/>
  <c r="L21907" i="13"/>
  <c r="J21907" i="13"/>
  <c r="I21907" i="13"/>
  <c r="M21906" i="13"/>
  <c r="L21906" i="13"/>
  <c r="J21906" i="13"/>
  <c r="I21906" i="13"/>
  <c r="M21905" i="13"/>
  <c r="L21905" i="13"/>
  <c r="J21905" i="13"/>
  <c r="I21905" i="13"/>
  <c r="M21904" i="13"/>
  <c r="L21904" i="13"/>
  <c r="J21904" i="13"/>
  <c r="I21904" i="13"/>
  <c r="M21903" i="13"/>
  <c r="L21903" i="13"/>
  <c r="J21903" i="13"/>
  <c r="I21903" i="13"/>
  <c r="M21902" i="13"/>
  <c r="L21902" i="13"/>
  <c r="J21902" i="13"/>
  <c r="I21902" i="13"/>
  <c r="M21900" i="13"/>
  <c r="L21900" i="13"/>
  <c r="J21900" i="13"/>
  <c r="I21900" i="13"/>
  <c r="M21899" i="13"/>
  <c r="L21899" i="13"/>
  <c r="J21899" i="13"/>
  <c r="I21899" i="13"/>
  <c r="M21898" i="13"/>
  <c r="L21898" i="13"/>
  <c r="J21898" i="13"/>
  <c r="I21898" i="13"/>
  <c r="M21897" i="13"/>
  <c r="L21897" i="13"/>
  <c r="J21897" i="13"/>
  <c r="I21897" i="13"/>
  <c r="M21896" i="13"/>
  <c r="L21896" i="13"/>
  <c r="J21896" i="13"/>
  <c r="I21896" i="13"/>
  <c r="M21895" i="13"/>
  <c r="L21895" i="13"/>
  <c r="J21895" i="13"/>
  <c r="I21895" i="13"/>
  <c r="M21894" i="13"/>
  <c r="L21894" i="13"/>
  <c r="J21894" i="13"/>
  <c r="I21894" i="13"/>
  <c r="M21893" i="13"/>
  <c r="L21893" i="13"/>
  <c r="J21893" i="13"/>
  <c r="I21893" i="13"/>
  <c r="M21892" i="13"/>
  <c r="L21892" i="13"/>
  <c r="J21892" i="13"/>
  <c r="I21892" i="13"/>
  <c r="M21890" i="13"/>
  <c r="L21890" i="13"/>
  <c r="J21890" i="13"/>
  <c r="I21890" i="13"/>
  <c r="M21889" i="13"/>
  <c r="L21889" i="13"/>
  <c r="J21889" i="13"/>
  <c r="I21889" i="13"/>
  <c r="M21888" i="13"/>
  <c r="L21888" i="13"/>
  <c r="J21888" i="13"/>
  <c r="I21888" i="13"/>
  <c r="M21887" i="13"/>
  <c r="L21887" i="13"/>
  <c r="J21887" i="13"/>
  <c r="I21887" i="13"/>
  <c r="M21886" i="13"/>
  <c r="L21886" i="13"/>
  <c r="J21886" i="13"/>
  <c r="I21886" i="13"/>
  <c r="M21885" i="13"/>
  <c r="L21885" i="13"/>
  <c r="J21885" i="13"/>
  <c r="I21885" i="13"/>
  <c r="M21884" i="13"/>
  <c r="L21884" i="13"/>
  <c r="J21884" i="13"/>
  <c r="I21884" i="13"/>
  <c r="M21883" i="13"/>
  <c r="L21883" i="13"/>
  <c r="J21883" i="13"/>
  <c r="I21883" i="13"/>
  <c r="M21882" i="13"/>
  <c r="L21882" i="13"/>
  <c r="J21882" i="13"/>
  <c r="I21882" i="13"/>
  <c r="M21881" i="13"/>
  <c r="L21881" i="13"/>
  <c r="J21881" i="13"/>
  <c r="I21881" i="13"/>
  <c r="M21880" i="13"/>
  <c r="L21880" i="13"/>
  <c r="J21880" i="13"/>
  <c r="I21880" i="13"/>
  <c r="M21878" i="13"/>
  <c r="L21878" i="13"/>
  <c r="J21878" i="13"/>
  <c r="I21878" i="13"/>
  <c r="M21877" i="13"/>
  <c r="L21877" i="13"/>
  <c r="J21877" i="13"/>
  <c r="I21877" i="13"/>
  <c r="M21876" i="13"/>
  <c r="L21876" i="13"/>
  <c r="J21876" i="13"/>
  <c r="I21876" i="13"/>
  <c r="M21874" i="13"/>
  <c r="L21874" i="13"/>
  <c r="J21874" i="13"/>
  <c r="I21874" i="13"/>
  <c r="M21873" i="13"/>
  <c r="L21873" i="13"/>
  <c r="J21873" i="13"/>
  <c r="I21873" i="13"/>
  <c r="M21871" i="13"/>
  <c r="L21871" i="13"/>
  <c r="J21871" i="13"/>
  <c r="I21871" i="13"/>
  <c r="M21869" i="13"/>
  <c r="L21869" i="13"/>
  <c r="J21869" i="13"/>
  <c r="I21869" i="13"/>
  <c r="M21868" i="13"/>
  <c r="L21868" i="13"/>
  <c r="J21868" i="13"/>
  <c r="I21868" i="13"/>
  <c r="M21867" i="13"/>
  <c r="L21867" i="13"/>
  <c r="J21867" i="13"/>
  <c r="I21867" i="13"/>
  <c r="M21866" i="13"/>
  <c r="L21866" i="13"/>
  <c r="J21866" i="13"/>
  <c r="I21866" i="13"/>
  <c r="M21865" i="13"/>
  <c r="R1060" i="19" s="1"/>
  <c r="L21865" i="13"/>
  <c r="Q1060" i="19" s="1"/>
  <c r="P1060" i="19"/>
  <c r="J21865" i="13"/>
  <c r="O1060" i="19" s="1"/>
  <c r="I21865" i="13"/>
  <c r="N1060" i="19" s="1"/>
  <c r="M21864" i="13"/>
  <c r="R1059" i="19" s="1"/>
  <c r="L21864" i="13"/>
  <c r="Q1059" i="19" s="1"/>
  <c r="P1059" i="19"/>
  <c r="J21864" i="13"/>
  <c r="O1059" i="19" s="1"/>
  <c r="I21864" i="13"/>
  <c r="N1059" i="19" s="1"/>
  <c r="M21863" i="13"/>
  <c r="R1058" i="19" s="1"/>
  <c r="L21863" i="13"/>
  <c r="Q1058" i="19" s="1"/>
  <c r="P1058" i="19"/>
  <c r="J21863" i="13"/>
  <c r="O1058" i="19" s="1"/>
  <c r="I21863" i="13"/>
  <c r="N1058" i="19" s="1"/>
  <c r="M21862" i="13"/>
  <c r="R1057" i="19" s="1"/>
  <c r="L21862" i="13"/>
  <c r="Q1057" i="19" s="1"/>
  <c r="P1057" i="19"/>
  <c r="J21862" i="13"/>
  <c r="O1057" i="19" s="1"/>
  <c r="I21862" i="13"/>
  <c r="N1057" i="19" s="1"/>
  <c r="M21857" i="13"/>
  <c r="R1052" i="19" s="1"/>
  <c r="L21857" i="13"/>
  <c r="Q1052" i="19" s="1"/>
  <c r="P1052" i="19"/>
  <c r="J21857" i="13"/>
  <c r="O1052" i="19" s="1"/>
  <c r="I21857" i="13"/>
  <c r="N1052" i="19" s="1"/>
  <c r="M20705" i="13"/>
  <c r="L20705" i="13"/>
  <c r="J20705" i="13"/>
  <c r="I20705" i="13"/>
  <c r="M20704" i="13"/>
  <c r="L20704" i="13"/>
  <c r="J20704" i="13"/>
  <c r="I20704" i="13"/>
  <c r="M20703" i="13"/>
  <c r="L20703" i="13"/>
  <c r="J20703" i="13"/>
  <c r="I20703" i="13"/>
  <c r="M20702" i="13"/>
  <c r="L20702" i="13"/>
  <c r="J20702" i="13"/>
  <c r="I20702" i="13"/>
  <c r="M20701" i="13"/>
  <c r="L20701" i="13"/>
  <c r="J20701" i="13"/>
  <c r="I20701" i="13"/>
  <c r="M20700" i="13"/>
  <c r="L20700" i="13"/>
  <c r="J20700" i="13"/>
  <c r="I20700" i="13"/>
  <c r="M20699" i="13"/>
  <c r="L20699" i="13"/>
  <c r="J20699" i="13"/>
  <c r="I20699" i="13"/>
  <c r="M20697" i="13"/>
  <c r="L20697" i="13"/>
  <c r="J20697" i="13"/>
  <c r="I20697" i="13"/>
  <c r="M20696" i="13"/>
  <c r="L20696" i="13"/>
  <c r="J20696" i="13"/>
  <c r="I20696" i="13"/>
  <c r="M20695" i="13"/>
  <c r="L20695" i="13"/>
  <c r="J20695" i="13"/>
  <c r="I20695" i="13"/>
  <c r="M20694" i="13"/>
  <c r="L20694" i="13"/>
  <c r="J20694" i="13"/>
  <c r="I20694" i="13"/>
  <c r="M20693" i="13"/>
  <c r="L20693" i="13"/>
  <c r="J20693" i="13"/>
  <c r="I20693" i="13"/>
  <c r="M20692" i="13"/>
  <c r="L20692" i="13"/>
  <c r="J20692" i="13"/>
  <c r="I20692" i="13"/>
  <c r="M20691" i="13"/>
  <c r="L20691" i="13"/>
  <c r="J20691" i="13"/>
  <c r="I20691" i="13"/>
  <c r="M20688" i="13"/>
  <c r="L20688" i="13"/>
  <c r="J20688" i="13"/>
  <c r="I20688" i="13"/>
  <c r="M20687" i="13"/>
  <c r="L20687" i="13"/>
  <c r="J20687" i="13"/>
  <c r="I20687" i="13"/>
  <c r="M20686" i="13"/>
  <c r="L20686" i="13"/>
  <c r="J20686" i="13"/>
  <c r="I20686" i="13"/>
  <c r="M20685" i="13"/>
  <c r="L20685" i="13"/>
  <c r="J20685" i="13"/>
  <c r="I20685" i="13"/>
  <c r="M20684" i="13"/>
  <c r="L20684" i="13"/>
  <c r="J20684" i="13"/>
  <c r="I20684" i="13"/>
  <c r="M20683" i="13"/>
  <c r="L20683" i="13"/>
  <c r="J20683" i="13"/>
  <c r="I20683" i="13"/>
  <c r="M20682" i="13"/>
  <c r="L20682" i="13"/>
  <c r="J20682" i="13"/>
  <c r="I20682" i="13"/>
  <c r="M20680" i="13"/>
  <c r="L20680" i="13"/>
  <c r="J20680" i="13"/>
  <c r="I20680" i="13"/>
  <c r="M20679" i="13"/>
  <c r="L20679" i="13"/>
  <c r="J20679" i="13"/>
  <c r="I20679" i="13"/>
  <c r="M20678" i="13"/>
  <c r="L20678" i="13"/>
  <c r="J20678" i="13"/>
  <c r="I20678" i="13"/>
  <c r="M20677" i="13"/>
  <c r="L20677" i="13"/>
  <c r="J20677" i="13"/>
  <c r="I20677" i="13"/>
  <c r="M20676" i="13"/>
  <c r="L20676" i="13"/>
  <c r="J20676" i="13"/>
  <c r="I20676" i="13"/>
  <c r="M20675" i="13"/>
  <c r="L20675" i="13"/>
  <c r="J20675" i="13"/>
  <c r="I20675" i="13"/>
  <c r="M20672" i="13"/>
  <c r="L20672" i="13"/>
  <c r="J20672" i="13"/>
  <c r="I20672" i="13"/>
  <c r="M20671" i="13"/>
  <c r="L20671" i="13"/>
  <c r="J20671" i="13"/>
  <c r="I20671" i="13"/>
  <c r="M20670" i="13"/>
  <c r="L20670" i="13"/>
  <c r="J20670" i="13"/>
  <c r="I20670" i="13"/>
  <c r="M20668" i="13"/>
  <c r="L20668" i="13"/>
  <c r="J20668" i="13"/>
  <c r="I20668" i="13"/>
  <c r="M20667" i="13"/>
  <c r="L20667" i="13"/>
  <c r="J20667" i="13"/>
  <c r="I20667" i="13"/>
  <c r="M20665" i="13"/>
  <c r="L20665" i="13"/>
  <c r="J20665" i="13"/>
  <c r="I20665" i="13"/>
  <c r="M20664" i="13"/>
  <c r="L20664" i="13"/>
  <c r="J20664" i="13"/>
  <c r="I20664" i="13"/>
  <c r="M20663" i="13"/>
  <c r="L20663" i="13"/>
  <c r="J20663" i="13"/>
  <c r="I20663" i="13"/>
  <c r="M20662" i="13"/>
  <c r="L20662" i="13"/>
  <c r="J20662" i="13"/>
  <c r="I20662" i="13"/>
  <c r="M20661" i="13"/>
  <c r="L20661" i="13"/>
  <c r="J20661" i="13"/>
  <c r="I20661" i="13"/>
  <c r="M20659" i="13"/>
  <c r="L20659" i="13"/>
  <c r="J20659" i="13"/>
  <c r="I20659" i="13"/>
  <c r="M20657" i="13"/>
  <c r="L20657" i="13"/>
  <c r="J20657" i="13"/>
  <c r="I20657" i="13"/>
  <c r="M20656" i="13"/>
  <c r="L20656" i="13"/>
  <c r="J20656" i="13"/>
  <c r="I20656" i="13"/>
  <c r="M20654" i="13"/>
  <c r="L20654" i="13"/>
  <c r="J20654" i="13"/>
  <c r="I20654" i="13"/>
  <c r="M20652" i="13"/>
  <c r="L20652" i="13"/>
  <c r="J20652" i="13"/>
  <c r="I20652" i="13"/>
  <c r="M20651" i="13"/>
  <c r="L20651" i="13"/>
  <c r="J20651" i="13"/>
  <c r="I20651" i="13"/>
  <c r="M20650" i="13"/>
  <c r="L20650" i="13"/>
  <c r="J20650" i="13"/>
  <c r="I20650" i="13"/>
  <c r="M20649" i="13"/>
  <c r="L20649" i="13"/>
  <c r="J20649" i="13"/>
  <c r="I20649" i="13"/>
  <c r="M20648" i="13"/>
  <c r="L20648" i="13"/>
  <c r="J20648" i="13"/>
  <c r="I20648" i="13"/>
  <c r="M20647" i="13"/>
  <c r="L20647" i="13"/>
  <c r="J20647" i="13"/>
  <c r="I20647" i="13"/>
  <c r="M20646" i="13"/>
  <c r="L20646" i="13"/>
  <c r="J20646" i="13"/>
  <c r="I20646" i="13"/>
  <c r="M20645" i="13"/>
  <c r="L20645" i="13"/>
  <c r="J20645" i="13"/>
  <c r="I20645" i="13"/>
  <c r="M20644" i="13"/>
  <c r="L20644" i="13"/>
  <c r="J20644" i="13"/>
  <c r="I20644" i="13"/>
  <c r="M20643" i="13"/>
  <c r="L20643" i="13"/>
  <c r="J20643" i="13"/>
  <c r="I20643" i="13"/>
  <c r="M20642" i="13"/>
  <c r="L20642" i="13"/>
  <c r="J20642" i="13"/>
  <c r="I20642" i="13"/>
  <c r="M20641" i="13"/>
  <c r="L20641" i="13"/>
  <c r="J20641" i="13"/>
  <c r="I20641" i="13"/>
  <c r="M20640" i="13"/>
  <c r="L20640" i="13"/>
  <c r="J20640" i="13"/>
  <c r="I20640" i="13"/>
  <c r="M20639" i="13"/>
  <c r="L20639" i="13"/>
  <c r="J20639" i="13"/>
  <c r="I20639" i="13"/>
  <c r="M20638" i="13"/>
  <c r="L20638" i="13"/>
  <c r="J20638" i="13"/>
  <c r="I20638" i="13"/>
  <c r="M20637" i="13"/>
  <c r="L20637" i="13"/>
  <c r="J20637" i="13"/>
  <c r="I20637" i="13"/>
  <c r="M20636" i="13"/>
  <c r="L20636" i="13"/>
  <c r="J20636" i="13"/>
  <c r="I20636" i="13"/>
  <c r="M20635" i="13"/>
  <c r="L20635" i="13"/>
  <c r="J20635" i="13"/>
  <c r="I20635" i="13"/>
  <c r="M20634" i="13"/>
  <c r="L20634" i="13"/>
  <c r="J20634" i="13"/>
  <c r="I20634" i="13"/>
  <c r="M20633" i="13"/>
  <c r="L20633" i="13"/>
  <c r="J20633" i="13"/>
  <c r="I20633" i="13"/>
  <c r="M20631" i="13"/>
  <c r="L20631" i="13"/>
  <c r="J20631" i="13"/>
  <c r="I20631" i="13"/>
  <c r="M20630" i="13"/>
  <c r="L20630" i="13"/>
  <c r="J20630" i="13"/>
  <c r="I20630" i="13"/>
  <c r="M20629" i="13"/>
  <c r="L20629" i="13"/>
  <c r="J20629" i="13"/>
  <c r="I20629" i="13"/>
  <c r="M20628" i="13"/>
  <c r="L20628" i="13"/>
  <c r="J20628" i="13"/>
  <c r="I20628" i="13"/>
  <c r="M20627" i="13"/>
  <c r="L20627" i="13"/>
  <c r="J20627" i="13"/>
  <c r="I20627" i="13"/>
  <c r="M20626" i="13"/>
  <c r="L20626" i="13"/>
  <c r="J20626" i="13"/>
  <c r="I20626" i="13"/>
  <c r="M20623" i="13"/>
  <c r="L20623" i="13"/>
  <c r="J20623" i="13"/>
  <c r="I20623" i="13"/>
  <c r="M20622" i="13"/>
  <c r="L20622" i="13"/>
  <c r="J20622" i="13"/>
  <c r="I20622" i="13"/>
  <c r="M20621" i="13"/>
  <c r="L20621" i="13"/>
  <c r="J20621" i="13"/>
  <c r="I20621" i="13"/>
  <c r="M20620" i="13"/>
  <c r="L20620" i="13"/>
  <c r="J20620" i="13"/>
  <c r="I20620" i="13"/>
  <c r="M20619" i="13"/>
  <c r="L20619" i="13"/>
  <c r="J20619" i="13"/>
  <c r="I20619" i="13"/>
  <c r="M20618" i="13"/>
  <c r="L20618" i="13"/>
  <c r="J20618" i="13"/>
  <c r="I20618" i="13"/>
  <c r="M20617" i="13"/>
  <c r="L20617" i="13"/>
  <c r="J20617" i="13"/>
  <c r="I20617" i="13"/>
  <c r="M20616" i="13"/>
  <c r="L20616" i="13"/>
  <c r="J20616" i="13"/>
  <c r="I20616" i="13"/>
  <c r="M20615" i="13"/>
  <c r="L20615" i="13"/>
  <c r="J20615" i="13"/>
  <c r="I20615" i="13"/>
  <c r="M20614" i="13"/>
  <c r="L20614" i="13"/>
  <c r="J20614" i="13"/>
  <c r="I20614" i="13"/>
  <c r="M20613" i="13"/>
  <c r="L20613" i="13"/>
  <c r="J20613" i="13"/>
  <c r="I20613" i="13"/>
  <c r="M20609" i="13"/>
  <c r="L20609" i="13"/>
  <c r="J20609" i="13"/>
  <c r="I20609" i="13"/>
  <c r="M20608" i="13"/>
  <c r="L20608" i="13"/>
  <c r="J20608" i="13"/>
  <c r="I20608" i="13"/>
  <c r="M20607" i="13"/>
  <c r="L20607" i="13"/>
  <c r="J20607" i="13"/>
  <c r="I20607" i="13"/>
  <c r="M20606" i="13"/>
  <c r="L20606" i="13"/>
  <c r="J20606" i="13"/>
  <c r="I20606" i="13"/>
  <c r="M20605" i="13"/>
  <c r="L20605" i="13"/>
  <c r="J20605" i="13"/>
  <c r="I20605" i="13"/>
  <c r="M20604" i="13"/>
  <c r="L20604" i="13"/>
  <c r="J20604" i="13"/>
  <c r="I20604" i="13"/>
  <c r="M20603" i="13"/>
  <c r="L20603" i="13"/>
  <c r="J20603" i="13"/>
  <c r="I20603" i="13"/>
  <c r="M20602" i="13"/>
  <c r="L20602" i="13"/>
  <c r="J20602" i="13"/>
  <c r="I20602" i="13"/>
  <c r="M20601" i="13"/>
  <c r="L20601" i="13"/>
  <c r="J20601" i="13"/>
  <c r="I20601" i="13"/>
  <c r="M20600" i="13"/>
  <c r="L20600" i="13"/>
  <c r="J20600" i="13"/>
  <c r="I20600" i="13"/>
  <c r="M20599" i="13"/>
  <c r="L20599" i="13"/>
  <c r="J20599" i="13"/>
  <c r="I20599" i="13"/>
  <c r="M20598" i="13"/>
  <c r="L20598" i="13"/>
  <c r="J20598" i="13"/>
  <c r="I20598" i="13"/>
  <c r="M20597" i="13"/>
  <c r="L20597" i="13"/>
  <c r="J20597" i="13"/>
  <c r="I20597" i="13"/>
  <c r="M20596" i="13"/>
  <c r="L20596" i="13"/>
  <c r="J20596" i="13"/>
  <c r="I20596" i="13"/>
  <c r="M20595" i="13"/>
  <c r="L20595" i="13"/>
  <c r="J20595" i="13"/>
  <c r="I20595" i="13"/>
  <c r="M20594" i="13"/>
  <c r="L20594" i="13"/>
  <c r="J20594" i="13"/>
  <c r="I20594" i="13"/>
  <c r="M20593" i="13"/>
  <c r="L20593" i="13"/>
  <c r="J20593" i="13"/>
  <c r="I20593" i="13"/>
  <c r="M20592" i="13"/>
  <c r="L20592" i="13"/>
  <c r="J20592" i="13"/>
  <c r="I20592" i="13"/>
  <c r="M20591" i="13"/>
  <c r="L20591" i="13"/>
  <c r="J20591" i="13"/>
  <c r="I20591" i="13"/>
  <c r="M20588" i="13"/>
  <c r="L20588" i="13"/>
  <c r="J20588" i="13"/>
  <c r="I20588" i="13"/>
  <c r="M20586" i="13"/>
  <c r="L20586" i="13"/>
  <c r="J20586" i="13"/>
  <c r="I20586" i="13"/>
  <c r="M20585" i="13"/>
  <c r="L20585" i="13"/>
  <c r="J20585" i="13"/>
  <c r="I20585" i="13"/>
  <c r="M20583" i="13"/>
  <c r="L20583" i="13"/>
  <c r="J20583" i="13"/>
  <c r="I20583" i="13"/>
  <c r="M20582" i="13"/>
  <c r="L20582" i="13"/>
  <c r="J20582" i="13"/>
  <c r="I20582" i="13"/>
  <c r="M20580" i="13"/>
  <c r="L20580" i="13"/>
  <c r="J20580" i="13"/>
  <c r="I20580" i="13"/>
  <c r="M20579" i="13"/>
  <c r="L20579" i="13"/>
  <c r="J20579" i="13"/>
  <c r="I20579" i="13"/>
  <c r="M20576" i="13"/>
  <c r="L20576" i="13"/>
  <c r="J20576" i="13"/>
  <c r="I20576" i="13"/>
  <c r="M20575" i="13"/>
  <c r="L20575" i="13"/>
  <c r="J20575" i="13"/>
  <c r="I20575" i="13"/>
  <c r="M20573" i="13"/>
  <c r="L20573" i="13"/>
  <c r="J20573" i="13"/>
  <c r="I20573" i="13"/>
  <c r="M20572" i="13"/>
  <c r="L20572" i="13"/>
  <c r="J20572" i="13"/>
  <c r="I20572" i="13"/>
  <c r="M20570" i="13"/>
  <c r="L20570" i="13"/>
  <c r="J20570" i="13"/>
  <c r="I20570" i="13"/>
  <c r="M20569" i="13"/>
  <c r="L20569" i="13"/>
  <c r="J20569" i="13"/>
  <c r="I20569" i="13"/>
  <c r="M20566" i="13"/>
  <c r="L20566" i="13"/>
  <c r="J20566" i="13"/>
  <c r="I20566" i="13"/>
  <c r="M20565" i="13"/>
  <c r="L20565" i="13"/>
  <c r="J20565" i="13"/>
  <c r="I20565" i="13"/>
  <c r="M20564" i="13"/>
  <c r="L20564" i="13"/>
  <c r="J20564" i="13"/>
  <c r="I20564" i="13"/>
  <c r="M20563" i="13"/>
  <c r="L20563" i="13"/>
  <c r="J20563" i="13"/>
  <c r="I20563" i="13"/>
  <c r="M20562" i="13"/>
  <c r="L20562" i="13"/>
  <c r="J20562" i="13"/>
  <c r="I20562" i="13"/>
  <c r="M20561" i="13"/>
  <c r="L20561" i="13"/>
  <c r="J20561" i="13"/>
  <c r="I20561" i="13"/>
  <c r="M20560" i="13"/>
  <c r="L20560" i="13"/>
  <c r="J20560" i="13"/>
  <c r="I20560" i="13"/>
  <c r="M20557" i="13"/>
  <c r="L20557" i="13"/>
  <c r="J20557" i="13"/>
  <c r="I20557" i="13"/>
  <c r="M20556" i="13"/>
  <c r="L20556" i="13"/>
  <c r="J20556" i="13"/>
  <c r="I20556" i="13"/>
  <c r="M20555" i="13"/>
  <c r="L20555" i="13"/>
  <c r="J20555" i="13"/>
  <c r="I20555" i="13"/>
  <c r="M20554" i="13"/>
  <c r="L20554" i="13"/>
  <c r="J20554" i="13"/>
  <c r="I20554" i="13"/>
  <c r="M20553" i="13"/>
  <c r="L20553" i="13"/>
  <c r="J20553" i="13"/>
  <c r="I20553" i="13"/>
  <c r="M20552" i="13"/>
  <c r="L20552" i="13"/>
  <c r="J20552" i="13"/>
  <c r="I20552" i="13"/>
  <c r="M20551" i="13"/>
  <c r="L20551" i="13"/>
  <c r="J20551" i="13"/>
  <c r="I20551" i="13"/>
  <c r="M20550" i="13"/>
  <c r="L20550" i="13"/>
  <c r="J20550" i="13"/>
  <c r="I20550" i="13"/>
  <c r="M20549" i="13"/>
  <c r="L20549" i="13"/>
  <c r="J20549" i="13"/>
  <c r="I20549" i="13"/>
  <c r="M20548" i="13"/>
  <c r="L20548" i="13"/>
  <c r="J20548" i="13"/>
  <c r="I20548" i="13"/>
  <c r="M20547" i="13"/>
  <c r="L20547" i="13"/>
  <c r="J20547" i="13"/>
  <c r="I20547" i="13"/>
  <c r="M20546" i="13"/>
  <c r="L20546" i="13"/>
  <c r="J20546" i="13"/>
  <c r="I20546" i="13"/>
  <c r="M20545" i="13"/>
  <c r="L20545" i="13"/>
  <c r="J20545" i="13"/>
  <c r="I20545" i="13"/>
  <c r="M20544" i="13"/>
  <c r="L20544" i="13"/>
  <c r="J20544" i="13"/>
  <c r="I20544" i="13"/>
  <c r="M20542" i="13"/>
  <c r="L20542" i="13"/>
  <c r="J20542" i="13"/>
  <c r="I20542" i="13"/>
  <c r="M20541" i="13"/>
  <c r="L20541" i="13"/>
  <c r="J20541" i="13"/>
  <c r="I20541" i="13"/>
  <c r="M20540" i="13"/>
  <c r="L20540" i="13"/>
  <c r="J20540" i="13"/>
  <c r="I20540" i="13"/>
  <c r="M20539" i="13"/>
  <c r="L20539" i="13"/>
  <c r="J20539" i="13"/>
  <c r="I20539" i="13"/>
  <c r="M20538" i="13"/>
  <c r="L20538" i="13"/>
  <c r="J20538" i="13"/>
  <c r="I20538" i="13"/>
  <c r="M20537" i="13"/>
  <c r="L20537" i="13"/>
  <c r="J20537" i="13"/>
  <c r="I20537" i="13"/>
  <c r="M20536" i="13"/>
  <c r="L20536" i="13"/>
  <c r="J20536" i="13"/>
  <c r="I20536" i="13"/>
  <c r="M20534" i="13"/>
  <c r="L20534" i="13"/>
  <c r="J20534" i="13"/>
  <c r="I20534" i="13"/>
  <c r="M20533" i="13"/>
  <c r="L20533" i="13"/>
  <c r="J20533" i="13"/>
  <c r="I20533" i="13"/>
  <c r="M20532" i="13"/>
  <c r="L20532" i="13"/>
  <c r="J20532" i="13"/>
  <c r="I20532" i="13"/>
  <c r="M20531" i="13"/>
  <c r="L20531" i="13"/>
  <c r="J20531" i="13"/>
  <c r="I20531" i="13"/>
  <c r="M20530" i="13"/>
  <c r="L20530" i="13"/>
  <c r="J20530" i="13"/>
  <c r="I20530" i="13"/>
  <c r="M20529" i="13"/>
  <c r="L20529" i="13"/>
  <c r="J20529" i="13"/>
  <c r="I20529" i="13"/>
  <c r="M20528" i="13"/>
  <c r="L20528" i="13"/>
  <c r="J20528" i="13"/>
  <c r="I20528" i="13"/>
  <c r="M20527" i="13"/>
  <c r="L20527" i="13"/>
  <c r="J20527" i="13"/>
  <c r="I20527" i="13"/>
  <c r="M20526" i="13"/>
  <c r="L20526" i="13"/>
  <c r="J20526" i="13"/>
  <c r="I20526" i="13"/>
  <c r="M20525" i="13"/>
  <c r="L20525" i="13"/>
  <c r="J20525" i="13"/>
  <c r="I20525" i="13"/>
  <c r="M20524" i="13"/>
  <c r="L20524" i="13"/>
  <c r="J20524" i="13"/>
  <c r="I20524" i="13"/>
  <c r="M20523" i="13"/>
  <c r="L20523" i="13"/>
  <c r="J20523" i="13"/>
  <c r="I20523" i="13"/>
  <c r="M20522" i="13"/>
  <c r="L20522" i="13"/>
  <c r="J20522" i="13"/>
  <c r="I20522" i="13"/>
  <c r="M20520" i="13"/>
  <c r="L20520" i="13"/>
  <c r="J20520" i="13"/>
  <c r="I20520" i="13"/>
  <c r="M20519" i="13"/>
  <c r="L20519" i="13"/>
  <c r="J20519" i="13"/>
  <c r="I20519" i="13"/>
  <c r="M20518" i="13"/>
  <c r="L20518" i="13"/>
  <c r="J20518" i="13"/>
  <c r="I20518" i="13"/>
  <c r="M20517" i="13"/>
  <c r="L20517" i="13"/>
  <c r="J20517" i="13"/>
  <c r="I20517" i="13"/>
  <c r="M20516" i="13"/>
  <c r="L20516" i="13"/>
  <c r="J20516" i="13"/>
  <c r="I20516" i="13"/>
  <c r="M20515" i="13"/>
  <c r="L20515" i="13"/>
  <c r="J20515" i="13"/>
  <c r="I20515" i="13"/>
  <c r="M20514" i="13"/>
  <c r="L20514" i="13"/>
  <c r="J20514" i="13"/>
  <c r="I20514" i="13"/>
  <c r="M20513" i="13"/>
  <c r="L20513" i="13"/>
  <c r="J20513" i="13"/>
  <c r="I20513" i="13"/>
  <c r="M20512" i="13"/>
  <c r="L20512" i="13"/>
  <c r="J20512" i="13"/>
  <c r="I20512" i="13"/>
  <c r="M20510" i="13"/>
  <c r="L20510" i="13"/>
  <c r="J20510" i="13"/>
  <c r="I20510" i="13"/>
  <c r="M20509" i="13"/>
  <c r="L20509" i="13"/>
  <c r="J20509" i="13"/>
  <c r="I20509" i="13"/>
  <c r="M20508" i="13"/>
  <c r="L20508" i="13"/>
  <c r="J20508" i="13"/>
  <c r="I20508" i="13"/>
  <c r="M20507" i="13"/>
  <c r="L20507" i="13"/>
  <c r="J20507" i="13"/>
  <c r="I20507" i="13"/>
  <c r="M20506" i="13"/>
  <c r="L20506" i="13"/>
  <c r="J20506" i="13"/>
  <c r="I20506" i="13"/>
  <c r="M20505" i="13"/>
  <c r="L20505" i="13"/>
  <c r="J20505" i="13"/>
  <c r="I20505" i="13"/>
  <c r="M20504" i="13"/>
  <c r="L20504" i="13"/>
  <c r="J20504" i="13"/>
  <c r="I20504" i="13"/>
  <c r="M20503" i="13"/>
  <c r="L20503" i="13"/>
  <c r="J20503" i="13"/>
  <c r="I20503" i="13"/>
  <c r="M20502" i="13"/>
  <c r="L20502" i="13"/>
  <c r="J20502" i="13"/>
  <c r="I20502" i="13"/>
  <c r="M20501" i="13"/>
  <c r="L20501" i="13"/>
  <c r="J20501" i="13"/>
  <c r="I20501" i="13"/>
  <c r="M20500" i="13"/>
  <c r="L20500" i="13"/>
  <c r="J20500" i="13"/>
  <c r="I20500" i="13"/>
  <c r="M20498" i="13"/>
  <c r="L20498" i="13"/>
  <c r="J20498" i="13"/>
  <c r="I20498" i="13"/>
  <c r="M20497" i="13"/>
  <c r="L20497" i="13"/>
  <c r="J20497" i="13"/>
  <c r="I20497" i="13"/>
  <c r="M20496" i="13"/>
  <c r="L20496" i="13"/>
  <c r="J20496" i="13"/>
  <c r="I20496" i="13"/>
  <c r="M20494" i="13"/>
  <c r="L20494" i="13"/>
  <c r="J20494" i="13"/>
  <c r="I20494" i="13"/>
  <c r="M20493" i="13"/>
  <c r="L20493" i="13"/>
  <c r="J20493" i="13"/>
  <c r="I20493" i="13"/>
  <c r="M20491" i="13"/>
  <c r="L20491" i="13"/>
  <c r="J20491" i="13"/>
  <c r="I20491" i="13"/>
  <c r="M20489" i="13"/>
  <c r="L20489" i="13"/>
  <c r="J20489" i="13"/>
  <c r="I20489" i="13"/>
  <c r="M20488" i="13"/>
  <c r="L20488" i="13"/>
  <c r="J20488" i="13"/>
  <c r="I20488" i="13"/>
  <c r="M20487" i="13"/>
  <c r="L20487" i="13"/>
  <c r="J20487" i="13"/>
  <c r="I20487" i="13"/>
  <c r="M20486" i="13"/>
  <c r="L20486" i="13"/>
  <c r="J20486" i="13"/>
  <c r="I20486" i="13"/>
  <c r="M20485" i="13"/>
  <c r="L20485" i="13"/>
  <c r="J20485" i="13"/>
  <c r="I20485" i="13"/>
  <c r="M20484" i="13"/>
  <c r="L20484" i="13"/>
  <c r="J20484" i="13"/>
  <c r="I20484" i="13"/>
  <c r="M20483" i="13"/>
  <c r="R986" i="19" s="1"/>
  <c r="L20483" i="13"/>
  <c r="Q986" i="19" s="1"/>
  <c r="P986" i="19"/>
  <c r="J20483" i="13"/>
  <c r="O986" i="19" s="1"/>
  <c r="I20483" i="13"/>
  <c r="N986" i="19" s="1"/>
  <c r="M20482" i="13"/>
  <c r="R985" i="19" s="1"/>
  <c r="L20482" i="13"/>
  <c r="Q985" i="19" s="1"/>
  <c r="P985" i="19"/>
  <c r="J20482" i="13"/>
  <c r="O985" i="19" s="1"/>
  <c r="I20482" i="13"/>
  <c r="N985" i="19" s="1"/>
  <c r="M20477" i="13"/>
  <c r="R980" i="19" s="1"/>
  <c r="L20477" i="13"/>
  <c r="Q980" i="19" s="1"/>
  <c r="P980" i="19"/>
  <c r="J20477" i="13"/>
  <c r="O980" i="19" s="1"/>
  <c r="I20477" i="13"/>
  <c r="N980" i="19" s="1"/>
  <c r="H22545" i="13"/>
  <c r="B22545" i="13" s="1"/>
  <c r="H22544" i="13"/>
  <c r="B22544" i="13" s="1"/>
  <c r="H22543" i="13"/>
  <c r="B22543" i="13" s="1"/>
  <c r="H22542" i="13"/>
  <c r="B22542" i="13" s="1"/>
  <c r="H22541" i="13"/>
  <c r="B22541" i="13" s="1"/>
  <c r="H22540" i="13"/>
  <c r="B22540" i="13" s="1"/>
  <c r="H22539" i="13"/>
  <c r="B22539" i="13" s="1"/>
  <c r="N22538" i="13"/>
  <c r="M22538" i="13"/>
  <c r="L22538" i="13"/>
  <c r="K22538" i="13"/>
  <c r="J22538" i="13"/>
  <c r="I22538" i="13"/>
  <c r="H22537" i="13"/>
  <c r="B22537" i="13" s="1"/>
  <c r="H22536" i="13"/>
  <c r="B22536" i="13" s="1"/>
  <c r="H22535" i="13"/>
  <c r="B22535" i="13" s="1"/>
  <c r="H22534" i="13"/>
  <c r="B22534" i="13" s="1"/>
  <c r="H22533" i="13"/>
  <c r="B22533" i="13" s="1"/>
  <c r="H22532" i="13"/>
  <c r="B22532" i="13" s="1"/>
  <c r="H22531" i="13"/>
  <c r="B22531" i="13" s="1"/>
  <c r="N22530" i="13"/>
  <c r="M22530" i="13"/>
  <c r="L22530" i="13"/>
  <c r="K22530" i="13"/>
  <c r="J22530" i="13"/>
  <c r="I22530" i="13"/>
  <c r="H22528" i="13"/>
  <c r="B22528" i="13" s="1"/>
  <c r="H22527" i="13"/>
  <c r="B22527" i="13" s="1"/>
  <c r="H22526" i="13"/>
  <c r="B22526" i="13" s="1"/>
  <c r="H22525" i="13"/>
  <c r="B22525" i="13" s="1"/>
  <c r="H22524" i="13"/>
  <c r="B22524" i="13" s="1"/>
  <c r="H22523" i="13"/>
  <c r="B22523" i="13" s="1"/>
  <c r="H22522" i="13"/>
  <c r="B22522" i="13" s="1"/>
  <c r="N22521" i="13"/>
  <c r="M22521" i="13"/>
  <c r="L22521" i="13"/>
  <c r="K22521" i="13"/>
  <c r="J22521" i="13"/>
  <c r="I22521" i="13"/>
  <c r="H22520" i="13"/>
  <c r="B22520" i="13" s="1"/>
  <c r="H22519" i="13"/>
  <c r="B22519" i="13" s="1"/>
  <c r="H22518" i="13"/>
  <c r="B22518" i="13" s="1"/>
  <c r="H22517" i="13"/>
  <c r="B22517" i="13" s="1"/>
  <c r="H22516" i="13"/>
  <c r="B22516" i="13" s="1"/>
  <c r="H22515" i="13"/>
  <c r="B22515" i="13" s="1"/>
  <c r="N22514" i="13"/>
  <c r="M22514" i="13"/>
  <c r="L22514" i="13"/>
  <c r="K22514" i="13"/>
  <c r="K22513" i="13" s="1"/>
  <c r="J22514" i="13"/>
  <c r="I22514" i="13"/>
  <c r="H22512" i="13"/>
  <c r="B22512" i="13" s="1"/>
  <c r="H22511" i="13"/>
  <c r="B22511" i="13" s="1"/>
  <c r="H22510" i="13"/>
  <c r="B22510" i="13" s="1"/>
  <c r="N22509" i="13"/>
  <c r="N22506" i="13" s="1"/>
  <c r="M22509" i="13"/>
  <c r="M22506" i="13" s="1"/>
  <c r="L22509" i="13"/>
  <c r="L22506" i="13" s="1"/>
  <c r="K22509" i="13"/>
  <c r="K22506" i="13" s="1"/>
  <c r="J22509" i="13"/>
  <c r="J22506" i="13" s="1"/>
  <c r="I22509" i="13"/>
  <c r="H22508" i="13"/>
  <c r="B22508" i="13" s="1"/>
  <c r="H22507" i="13"/>
  <c r="B22507" i="13" s="1"/>
  <c r="H22505" i="13"/>
  <c r="B22505" i="13" s="1"/>
  <c r="H22504" i="13"/>
  <c r="B22504" i="13" s="1"/>
  <c r="H22503" i="13"/>
  <c r="B22503" i="13" s="1"/>
  <c r="H22502" i="13"/>
  <c r="B22502" i="13" s="1"/>
  <c r="H22501" i="13"/>
  <c r="B22501" i="13" s="1"/>
  <c r="N22500" i="13"/>
  <c r="N22498" i="13" s="1"/>
  <c r="M22500" i="13"/>
  <c r="M22498" i="13" s="1"/>
  <c r="L22500" i="13"/>
  <c r="L22498" i="13" s="1"/>
  <c r="K22500" i="13"/>
  <c r="K22498" i="13" s="1"/>
  <c r="J22500" i="13"/>
  <c r="J22498" i="13" s="1"/>
  <c r="I22500" i="13"/>
  <c r="H22499" i="13"/>
  <c r="B22499" i="13" s="1"/>
  <c r="H22497" i="13"/>
  <c r="B22497" i="13" s="1"/>
  <c r="H22496" i="13"/>
  <c r="B22496" i="13" s="1"/>
  <c r="N22495" i="13"/>
  <c r="N22493" i="13" s="1"/>
  <c r="M22495" i="13"/>
  <c r="M22493" i="13" s="1"/>
  <c r="L22495" i="13"/>
  <c r="L22493" i="13" s="1"/>
  <c r="K22495" i="13"/>
  <c r="K22493" i="13" s="1"/>
  <c r="J22495" i="13"/>
  <c r="J22493" i="13" s="1"/>
  <c r="I22495" i="13"/>
  <c r="I22493" i="13" s="1"/>
  <c r="H22494" i="13"/>
  <c r="B22494" i="13" s="1"/>
  <c r="H22492" i="13"/>
  <c r="B22492" i="13" s="1"/>
  <c r="H22491" i="13"/>
  <c r="B22491" i="13" s="1"/>
  <c r="H22490" i="13"/>
  <c r="B22490" i="13" s="1"/>
  <c r="H22489" i="13"/>
  <c r="B22489" i="13" s="1"/>
  <c r="H22488" i="13"/>
  <c r="B22488" i="13" s="1"/>
  <c r="H22487" i="13"/>
  <c r="B22487" i="13" s="1"/>
  <c r="H22486" i="13"/>
  <c r="B22486" i="13" s="1"/>
  <c r="H22485" i="13"/>
  <c r="B22485" i="13" s="1"/>
  <c r="H22484" i="13"/>
  <c r="B22484" i="13" s="1"/>
  <c r="H22483" i="13"/>
  <c r="B22483" i="13" s="1"/>
  <c r="H22482" i="13"/>
  <c r="B22482" i="13" s="1"/>
  <c r="H22481" i="13"/>
  <c r="B22481" i="13" s="1"/>
  <c r="H22480" i="13"/>
  <c r="B22480" i="13" s="1"/>
  <c r="H22479" i="13"/>
  <c r="B22479" i="13" s="1"/>
  <c r="H22478" i="13"/>
  <c r="B22478" i="13" s="1"/>
  <c r="H22477" i="13"/>
  <c r="B22477" i="13" s="1"/>
  <c r="H22476" i="13"/>
  <c r="B22476" i="13" s="1"/>
  <c r="H22475" i="13"/>
  <c r="B22475" i="13" s="1"/>
  <c r="H22474" i="13"/>
  <c r="B22474" i="13" s="1"/>
  <c r="H22473" i="13"/>
  <c r="B22473" i="13" s="1"/>
  <c r="N22472" i="13"/>
  <c r="M22472" i="13"/>
  <c r="L22472" i="13"/>
  <c r="K22472" i="13"/>
  <c r="J22472" i="13"/>
  <c r="I22472" i="13"/>
  <c r="H22471" i="13"/>
  <c r="B22471" i="13" s="1"/>
  <c r="H22470" i="13"/>
  <c r="B22470" i="13" s="1"/>
  <c r="H22469" i="13"/>
  <c r="B22469" i="13" s="1"/>
  <c r="H22468" i="13"/>
  <c r="B22468" i="13" s="1"/>
  <c r="H22467" i="13"/>
  <c r="B22467" i="13" s="1"/>
  <c r="H22466" i="13"/>
  <c r="B22466" i="13" s="1"/>
  <c r="N22465" i="13"/>
  <c r="N22464" i="13" s="1"/>
  <c r="M22465" i="13"/>
  <c r="L22465" i="13"/>
  <c r="K22465" i="13"/>
  <c r="J22465" i="13"/>
  <c r="J22464" i="13" s="1"/>
  <c r="I22465" i="13"/>
  <c r="H22463" i="13"/>
  <c r="B22463" i="13" s="1"/>
  <c r="H22462" i="13"/>
  <c r="B22462" i="13" s="1"/>
  <c r="H22461" i="13"/>
  <c r="B22461" i="13" s="1"/>
  <c r="H22460" i="13"/>
  <c r="B22460" i="13" s="1"/>
  <c r="H22459" i="13"/>
  <c r="B22459" i="13" s="1"/>
  <c r="H22458" i="13"/>
  <c r="B22458" i="13" s="1"/>
  <c r="H22457" i="13"/>
  <c r="B22457" i="13" s="1"/>
  <c r="H22456" i="13"/>
  <c r="B22456" i="13" s="1"/>
  <c r="H22455" i="13"/>
  <c r="B22455" i="13" s="1"/>
  <c r="H22454" i="13"/>
  <c r="B22454" i="13" s="1"/>
  <c r="H22453" i="13"/>
  <c r="B22453" i="13" s="1"/>
  <c r="N22452" i="13"/>
  <c r="M22452" i="13"/>
  <c r="L22452" i="13"/>
  <c r="K22452" i="13"/>
  <c r="J22452" i="13"/>
  <c r="I22452" i="13"/>
  <c r="H22449" i="13"/>
  <c r="B22449" i="13" s="1"/>
  <c r="H22448" i="13"/>
  <c r="B22448" i="13" s="1"/>
  <c r="H22447" i="13"/>
  <c r="B22447" i="13" s="1"/>
  <c r="H22446" i="13"/>
  <c r="B22446" i="13" s="1"/>
  <c r="H22445" i="13"/>
  <c r="B22445" i="13" s="1"/>
  <c r="H22444" i="13"/>
  <c r="B22444" i="13" s="1"/>
  <c r="H22443" i="13"/>
  <c r="B22443" i="13" s="1"/>
  <c r="H22442" i="13"/>
  <c r="B22442" i="13" s="1"/>
  <c r="H22441" i="13"/>
  <c r="B22441" i="13" s="1"/>
  <c r="H22440" i="13"/>
  <c r="B22440" i="13" s="1"/>
  <c r="H22439" i="13"/>
  <c r="B22439" i="13" s="1"/>
  <c r="H22438" i="13"/>
  <c r="B22438" i="13" s="1"/>
  <c r="H22437" i="13"/>
  <c r="B22437" i="13" s="1"/>
  <c r="H22436" i="13"/>
  <c r="B22436" i="13" s="1"/>
  <c r="H22435" i="13"/>
  <c r="B22435" i="13" s="1"/>
  <c r="H22434" i="13"/>
  <c r="B22434" i="13" s="1"/>
  <c r="H22433" i="13"/>
  <c r="B22433" i="13" s="1"/>
  <c r="H22432" i="13"/>
  <c r="B22432" i="13" s="1"/>
  <c r="H22431" i="13"/>
  <c r="B22431" i="13" s="1"/>
  <c r="N22430" i="13"/>
  <c r="N22429" i="13" s="1"/>
  <c r="N22427" i="13" s="1"/>
  <c r="M22430" i="13"/>
  <c r="M22429" i="13" s="1"/>
  <c r="M22427" i="13" s="1"/>
  <c r="L22430" i="13"/>
  <c r="L22429" i="13" s="1"/>
  <c r="L22427" i="13" s="1"/>
  <c r="K22430" i="13"/>
  <c r="K22429" i="13" s="1"/>
  <c r="K22427" i="13" s="1"/>
  <c r="J22430" i="13"/>
  <c r="J22429" i="13" s="1"/>
  <c r="J22427" i="13" s="1"/>
  <c r="I22430" i="13"/>
  <c r="H22428" i="13"/>
  <c r="B22428" i="13" s="1"/>
  <c r="H22426" i="13"/>
  <c r="B22426" i="13" s="1"/>
  <c r="H22425" i="13"/>
  <c r="B22425" i="13" s="1"/>
  <c r="N22424" i="13"/>
  <c r="M22424" i="13"/>
  <c r="L22424" i="13"/>
  <c r="K22424" i="13"/>
  <c r="J22424" i="13"/>
  <c r="I22424" i="13"/>
  <c r="H22423" i="13"/>
  <c r="B22423" i="13" s="1"/>
  <c r="H22422" i="13"/>
  <c r="B22422" i="13" s="1"/>
  <c r="N22421" i="13"/>
  <c r="M22421" i="13"/>
  <c r="L22421" i="13"/>
  <c r="K22421" i="13"/>
  <c r="J22421" i="13"/>
  <c r="I22421" i="13"/>
  <c r="H22420" i="13"/>
  <c r="B22420" i="13" s="1"/>
  <c r="H22419" i="13"/>
  <c r="B22419" i="13" s="1"/>
  <c r="N22418" i="13"/>
  <c r="M22418" i="13"/>
  <c r="L22418" i="13"/>
  <c r="K22418" i="13"/>
  <c r="J22418" i="13"/>
  <c r="I22418" i="13"/>
  <c r="I22417" i="13" s="1"/>
  <c r="N1083" i="19" s="1"/>
  <c r="H22416" i="13"/>
  <c r="B22416" i="13" s="1"/>
  <c r="H22415" i="13"/>
  <c r="B22415" i="13" s="1"/>
  <c r="N22414" i="13"/>
  <c r="M22414" i="13"/>
  <c r="L22414" i="13"/>
  <c r="K22414" i="13"/>
  <c r="J22414" i="13"/>
  <c r="I22414" i="13"/>
  <c r="H22413" i="13"/>
  <c r="B22413" i="13" s="1"/>
  <c r="H22412" i="13"/>
  <c r="B22412" i="13" s="1"/>
  <c r="N22411" i="13"/>
  <c r="M22411" i="13"/>
  <c r="L22411" i="13"/>
  <c r="K22411" i="13"/>
  <c r="J22411" i="13"/>
  <c r="I22411" i="13"/>
  <c r="H22410" i="13"/>
  <c r="B22410" i="13" s="1"/>
  <c r="H22409" i="13"/>
  <c r="B22409" i="13" s="1"/>
  <c r="N22408" i="13"/>
  <c r="M22408" i="13"/>
  <c r="L22408" i="13"/>
  <c r="K22408" i="13"/>
  <c r="J22408" i="13"/>
  <c r="I22408" i="13"/>
  <c r="H22406" i="13"/>
  <c r="B22406" i="13" s="1"/>
  <c r="H22405" i="13"/>
  <c r="B22405" i="13" s="1"/>
  <c r="H22404" i="13"/>
  <c r="B22404" i="13" s="1"/>
  <c r="H22403" i="13"/>
  <c r="B22403" i="13" s="1"/>
  <c r="H22402" i="13"/>
  <c r="B22402" i="13" s="1"/>
  <c r="H22401" i="13"/>
  <c r="B22401" i="13" s="1"/>
  <c r="H22400" i="13"/>
  <c r="B22400" i="13" s="1"/>
  <c r="N22399" i="13"/>
  <c r="N22398" i="13" s="1"/>
  <c r="M22399" i="13"/>
  <c r="M22398" i="13" s="1"/>
  <c r="L22399" i="13"/>
  <c r="L22398" i="13" s="1"/>
  <c r="K22399" i="13"/>
  <c r="K22398" i="13" s="1"/>
  <c r="J22399" i="13"/>
  <c r="J22398" i="13" s="1"/>
  <c r="I22399" i="13"/>
  <c r="H22397" i="13"/>
  <c r="B22397" i="13" s="1"/>
  <c r="H22396" i="13"/>
  <c r="B22396" i="13" s="1"/>
  <c r="H22395" i="13"/>
  <c r="B22395" i="13" s="1"/>
  <c r="H22394" i="13"/>
  <c r="B22394" i="13" s="1"/>
  <c r="H22393" i="13"/>
  <c r="B22393" i="13" s="1"/>
  <c r="H22392" i="13"/>
  <c r="B22392" i="13" s="1"/>
  <c r="H22391" i="13"/>
  <c r="B22391" i="13" s="1"/>
  <c r="H22390" i="13"/>
  <c r="B22390" i="13" s="1"/>
  <c r="H22389" i="13"/>
  <c r="B22389" i="13" s="1"/>
  <c r="H22388" i="13"/>
  <c r="B22388" i="13" s="1"/>
  <c r="H22387" i="13"/>
  <c r="B22387" i="13" s="1"/>
  <c r="H22386" i="13"/>
  <c r="B22386" i="13" s="1"/>
  <c r="H22385" i="13"/>
  <c r="B22385" i="13" s="1"/>
  <c r="H22384" i="13"/>
  <c r="B22384" i="13" s="1"/>
  <c r="N22383" i="13"/>
  <c r="M22383" i="13"/>
  <c r="L22383" i="13"/>
  <c r="K22383" i="13"/>
  <c r="J22383" i="13"/>
  <c r="I22383" i="13"/>
  <c r="H22382" i="13"/>
  <c r="B22382" i="13" s="1"/>
  <c r="H22381" i="13"/>
  <c r="B22381" i="13" s="1"/>
  <c r="H22380" i="13"/>
  <c r="B22380" i="13" s="1"/>
  <c r="H22379" i="13"/>
  <c r="B22379" i="13" s="1"/>
  <c r="H22378" i="13"/>
  <c r="B22378" i="13" s="1"/>
  <c r="H22377" i="13"/>
  <c r="B22377" i="13" s="1"/>
  <c r="R22376" i="13"/>
  <c r="H22376" i="13"/>
  <c r="B22376" i="13" s="1"/>
  <c r="N22375" i="13"/>
  <c r="M22375" i="13"/>
  <c r="L22375" i="13"/>
  <c r="K22375" i="13"/>
  <c r="J22375" i="13"/>
  <c r="I22375" i="13"/>
  <c r="H22374" i="13"/>
  <c r="B22374" i="13" s="1"/>
  <c r="H22373" i="13"/>
  <c r="B22373" i="13" s="1"/>
  <c r="H22372" i="13"/>
  <c r="B22372" i="13" s="1"/>
  <c r="H22371" i="13"/>
  <c r="B22371" i="13" s="1"/>
  <c r="H22370" i="13"/>
  <c r="B22370" i="13" s="1"/>
  <c r="H22369" i="13"/>
  <c r="B22369" i="13" s="1"/>
  <c r="H22368" i="13"/>
  <c r="B22368" i="13" s="1"/>
  <c r="H22367" i="13"/>
  <c r="B22367" i="13" s="1"/>
  <c r="H22366" i="13"/>
  <c r="B22366" i="13" s="1"/>
  <c r="H22365" i="13"/>
  <c r="B22365" i="13" s="1"/>
  <c r="H22364" i="13"/>
  <c r="B22364" i="13" s="1"/>
  <c r="H22363" i="13"/>
  <c r="B22363" i="13" s="1"/>
  <c r="H22362" i="13"/>
  <c r="B22362" i="13" s="1"/>
  <c r="N22361" i="13"/>
  <c r="M22361" i="13"/>
  <c r="L22361" i="13"/>
  <c r="K22361" i="13"/>
  <c r="J22361" i="13"/>
  <c r="I22361" i="13"/>
  <c r="H22360" i="13"/>
  <c r="B22360" i="13" s="1"/>
  <c r="H22359" i="13"/>
  <c r="B22359" i="13" s="1"/>
  <c r="H22358" i="13"/>
  <c r="B22358" i="13" s="1"/>
  <c r="H22357" i="13"/>
  <c r="B22357" i="13" s="1"/>
  <c r="H22356" i="13"/>
  <c r="B22356" i="13" s="1"/>
  <c r="H22355" i="13"/>
  <c r="B22355" i="13" s="1"/>
  <c r="H22354" i="13"/>
  <c r="B22354" i="13" s="1"/>
  <c r="H22353" i="13"/>
  <c r="B22353" i="13" s="1"/>
  <c r="H22352" i="13"/>
  <c r="B22352" i="13" s="1"/>
  <c r="N22351" i="13"/>
  <c r="M22351" i="13"/>
  <c r="L22351" i="13"/>
  <c r="K22351" i="13"/>
  <c r="J22351" i="13"/>
  <c r="I22351" i="13"/>
  <c r="H22350" i="13"/>
  <c r="B22350" i="13" s="1"/>
  <c r="H22349" i="13"/>
  <c r="B22349" i="13" s="1"/>
  <c r="H22348" i="13"/>
  <c r="B22348" i="13" s="1"/>
  <c r="H22347" i="13"/>
  <c r="B22347" i="13" s="1"/>
  <c r="H22346" i="13"/>
  <c r="B22346" i="13" s="1"/>
  <c r="H22345" i="13"/>
  <c r="B22345" i="13" s="1"/>
  <c r="H22344" i="13"/>
  <c r="B22344" i="13" s="1"/>
  <c r="H22343" i="13"/>
  <c r="B22343" i="13" s="1"/>
  <c r="H22342" i="13"/>
  <c r="B22342" i="13" s="1"/>
  <c r="H22341" i="13"/>
  <c r="B22341" i="13" s="1"/>
  <c r="H22340" i="13"/>
  <c r="B22340" i="13" s="1"/>
  <c r="N22339" i="13"/>
  <c r="M22339" i="13"/>
  <c r="L22339" i="13"/>
  <c r="K22339" i="13"/>
  <c r="J22339" i="13"/>
  <c r="I22339" i="13"/>
  <c r="H22338" i="13"/>
  <c r="B22338" i="13" s="1"/>
  <c r="H22337" i="13"/>
  <c r="B22337" i="13" s="1"/>
  <c r="H22336" i="13"/>
  <c r="B22336" i="13" s="1"/>
  <c r="H22334" i="13"/>
  <c r="B22334" i="13" s="1"/>
  <c r="H22333" i="13"/>
  <c r="B22333" i="13" s="1"/>
  <c r="N22332" i="13"/>
  <c r="M22332" i="13"/>
  <c r="L22332" i="13"/>
  <c r="K22332" i="13"/>
  <c r="J22332" i="13"/>
  <c r="I22332" i="13"/>
  <c r="H22331" i="13"/>
  <c r="B22331" i="13" s="1"/>
  <c r="H22329" i="13"/>
  <c r="B22329" i="13" s="1"/>
  <c r="H22328" i="13"/>
  <c r="B22328" i="13" s="1"/>
  <c r="H22327" i="13"/>
  <c r="B22327" i="13" s="1"/>
  <c r="H22326" i="13"/>
  <c r="B22326" i="13" s="1"/>
  <c r="H22325" i="13"/>
  <c r="B22325" i="13" s="1"/>
  <c r="H22324" i="13"/>
  <c r="B22324" i="13" s="1"/>
  <c r="H22323" i="13"/>
  <c r="H22322" i="13"/>
  <c r="N22321" i="13"/>
  <c r="N22320" i="13" s="1"/>
  <c r="N22319" i="13" s="1"/>
  <c r="M22321" i="13"/>
  <c r="L22321" i="13"/>
  <c r="K22321" i="13"/>
  <c r="J22321" i="13"/>
  <c r="I22321" i="13"/>
  <c r="H22317" i="13"/>
  <c r="H22775" i="13"/>
  <c r="B22775" i="13" s="1"/>
  <c r="H22774" i="13"/>
  <c r="B22774" i="13" s="1"/>
  <c r="H22773" i="13"/>
  <c r="B22773" i="13" s="1"/>
  <c r="H22772" i="13"/>
  <c r="B22772" i="13" s="1"/>
  <c r="H22771" i="13"/>
  <c r="B22771" i="13" s="1"/>
  <c r="H22770" i="13"/>
  <c r="B22770" i="13" s="1"/>
  <c r="H22769" i="13"/>
  <c r="B22769" i="13" s="1"/>
  <c r="N22768" i="13"/>
  <c r="M22768" i="13"/>
  <c r="L22768" i="13"/>
  <c r="K22768" i="13"/>
  <c r="J22768" i="13"/>
  <c r="I22768" i="13"/>
  <c r="H22767" i="13"/>
  <c r="B22767" i="13" s="1"/>
  <c r="H22766" i="13"/>
  <c r="B22766" i="13" s="1"/>
  <c r="H22765" i="13"/>
  <c r="B22765" i="13" s="1"/>
  <c r="H22764" i="13"/>
  <c r="B22764" i="13" s="1"/>
  <c r="H22763" i="13"/>
  <c r="B22763" i="13" s="1"/>
  <c r="H22762" i="13"/>
  <c r="B22762" i="13" s="1"/>
  <c r="H22761" i="13"/>
  <c r="B22761" i="13" s="1"/>
  <c r="N22760" i="13"/>
  <c r="M22760" i="13"/>
  <c r="L22760" i="13"/>
  <c r="K22760" i="13"/>
  <c r="J22760" i="13"/>
  <c r="I22760" i="13"/>
  <c r="H22758" i="13"/>
  <c r="B22758" i="13" s="1"/>
  <c r="H22757" i="13"/>
  <c r="B22757" i="13" s="1"/>
  <c r="H22756" i="13"/>
  <c r="B22756" i="13" s="1"/>
  <c r="H22755" i="13"/>
  <c r="B22755" i="13" s="1"/>
  <c r="H22754" i="13"/>
  <c r="B22754" i="13" s="1"/>
  <c r="H22753" i="13"/>
  <c r="B22753" i="13" s="1"/>
  <c r="H22752" i="13"/>
  <c r="B22752" i="13" s="1"/>
  <c r="N22751" i="13"/>
  <c r="M22751" i="13"/>
  <c r="L22751" i="13"/>
  <c r="K22751" i="13"/>
  <c r="J22751" i="13"/>
  <c r="I22751" i="13"/>
  <c r="H22750" i="13"/>
  <c r="B22750" i="13" s="1"/>
  <c r="H22749" i="13"/>
  <c r="B22749" i="13" s="1"/>
  <c r="H22748" i="13"/>
  <c r="B22748" i="13" s="1"/>
  <c r="H22747" i="13"/>
  <c r="B22747" i="13" s="1"/>
  <c r="H22746" i="13"/>
  <c r="B22746" i="13" s="1"/>
  <c r="H22745" i="13"/>
  <c r="B22745" i="13" s="1"/>
  <c r="N22744" i="13"/>
  <c r="M22744" i="13"/>
  <c r="M22743" i="13" s="1"/>
  <c r="L22744" i="13"/>
  <c r="K22744" i="13"/>
  <c r="J22744" i="13"/>
  <c r="I22744" i="13"/>
  <c r="H22742" i="13"/>
  <c r="B22742" i="13" s="1"/>
  <c r="H22741" i="13"/>
  <c r="B22741" i="13" s="1"/>
  <c r="H22740" i="13"/>
  <c r="B22740" i="13" s="1"/>
  <c r="N22739" i="13"/>
  <c r="N22736" i="13" s="1"/>
  <c r="M22739" i="13"/>
  <c r="M22736" i="13" s="1"/>
  <c r="L22739" i="13"/>
  <c r="L22736" i="13" s="1"/>
  <c r="K22739" i="13"/>
  <c r="K22736" i="13" s="1"/>
  <c r="J22739" i="13"/>
  <c r="J22736" i="13" s="1"/>
  <c r="I22739" i="13"/>
  <c r="H22738" i="13"/>
  <c r="B22738" i="13" s="1"/>
  <c r="H22737" i="13"/>
  <c r="B22737" i="13" s="1"/>
  <c r="H22735" i="13"/>
  <c r="B22735" i="13" s="1"/>
  <c r="H22734" i="13"/>
  <c r="B22734" i="13" s="1"/>
  <c r="H22733" i="13"/>
  <c r="B22733" i="13" s="1"/>
  <c r="H22732" i="13"/>
  <c r="B22732" i="13" s="1"/>
  <c r="H22731" i="13"/>
  <c r="B22731" i="13" s="1"/>
  <c r="N22730" i="13"/>
  <c r="N22728" i="13" s="1"/>
  <c r="M22730" i="13"/>
  <c r="M22728" i="13" s="1"/>
  <c r="L22730" i="13"/>
  <c r="L22728" i="13" s="1"/>
  <c r="K22730" i="13"/>
  <c r="K22728" i="13" s="1"/>
  <c r="J22730" i="13"/>
  <c r="J22728" i="13" s="1"/>
  <c r="I22730" i="13"/>
  <c r="H22729" i="13"/>
  <c r="B22729" i="13" s="1"/>
  <c r="H22727" i="13"/>
  <c r="B22727" i="13" s="1"/>
  <c r="H22726" i="13"/>
  <c r="B22726" i="13" s="1"/>
  <c r="N22725" i="13"/>
  <c r="N22723" i="13" s="1"/>
  <c r="M22725" i="13"/>
  <c r="M22723" i="13" s="1"/>
  <c r="L22725" i="13"/>
  <c r="L22723" i="13" s="1"/>
  <c r="K22725" i="13"/>
  <c r="K22723" i="13" s="1"/>
  <c r="J22725" i="13"/>
  <c r="J22723" i="13" s="1"/>
  <c r="I22725" i="13"/>
  <c r="H22724" i="13"/>
  <c r="B22724" i="13" s="1"/>
  <c r="H22722" i="13"/>
  <c r="B22722" i="13" s="1"/>
  <c r="H22721" i="13"/>
  <c r="B22721" i="13" s="1"/>
  <c r="H22720" i="13"/>
  <c r="B22720" i="13" s="1"/>
  <c r="H22719" i="13"/>
  <c r="B22719" i="13" s="1"/>
  <c r="H22718" i="13"/>
  <c r="B22718" i="13" s="1"/>
  <c r="H22717" i="13"/>
  <c r="B22717" i="13" s="1"/>
  <c r="H22716" i="13"/>
  <c r="B22716" i="13" s="1"/>
  <c r="H22715" i="13"/>
  <c r="B22715" i="13" s="1"/>
  <c r="H22714" i="13"/>
  <c r="B22714" i="13" s="1"/>
  <c r="H22713" i="13"/>
  <c r="B22713" i="13" s="1"/>
  <c r="H22712" i="13"/>
  <c r="B22712" i="13" s="1"/>
  <c r="H22711" i="13"/>
  <c r="B22711" i="13" s="1"/>
  <c r="H22710" i="13"/>
  <c r="B22710" i="13" s="1"/>
  <c r="H22709" i="13"/>
  <c r="B22709" i="13" s="1"/>
  <c r="H22708" i="13"/>
  <c r="B22708" i="13" s="1"/>
  <c r="H22707" i="13"/>
  <c r="B22707" i="13" s="1"/>
  <c r="H22706" i="13"/>
  <c r="B22706" i="13" s="1"/>
  <c r="H22705" i="13"/>
  <c r="B22705" i="13" s="1"/>
  <c r="H22704" i="13"/>
  <c r="B22704" i="13" s="1"/>
  <c r="H22703" i="13"/>
  <c r="B22703" i="13" s="1"/>
  <c r="N22702" i="13"/>
  <c r="M22702" i="13"/>
  <c r="L22702" i="13"/>
  <c r="K22702" i="13"/>
  <c r="J22702" i="13"/>
  <c r="I22702" i="13"/>
  <c r="H22701" i="13"/>
  <c r="B22701" i="13" s="1"/>
  <c r="H22700" i="13"/>
  <c r="B22700" i="13" s="1"/>
  <c r="H22699" i="13"/>
  <c r="B22699" i="13" s="1"/>
  <c r="H22698" i="13"/>
  <c r="B22698" i="13" s="1"/>
  <c r="H22697" i="13"/>
  <c r="B22697" i="13" s="1"/>
  <c r="H22696" i="13"/>
  <c r="B22696" i="13" s="1"/>
  <c r="N22695" i="13"/>
  <c r="M22695" i="13"/>
  <c r="M22694" i="13" s="1"/>
  <c r="L22695" i="13"/>
  <c r="K22695" i="13"/>
  <c r="J22695" i="13"/>
  <c r="I22695" i="13"/>
  <c r="I22694" i="13" s="1"/>
  <c r="H22693" i="13"/>
  <c r="B22693" i="13" s="1"/>
  <c r="H22692" i="13"/>
  <c r="B22692" i="13" s="1"/>
  <c r="H22691" i="13"/>
  <c r="B22691" i="13" s="1"/>
  <c r="H22690" i="13"/>
  <c r="B22690" i="13" s="1"/>
  <c r="H22689" i="13"/>
  <c r="B22689" i="13" s="1"/>
  <c r="H22688" i="13"/>
  <c r="B22688" i="13" s="1"/>
  <c r="H22687" i="13"/>
  <c r="B22687" i="13" s="1"/>
  <c r="H22686" i="13"/>
  <c r="B22686" i="13" s="1"/>
  <c r="H22685" i="13"/>
  <c r="B22685" i="13" s="1"/>
  <c r="H22684" i="13"/>
  <c r="B22684" i="13" s="1"/>
  <c r="H22683" i="13"/>
  <c r="B22683" i="13" s="1"/>
  <c r="N22682" i="13"/>
  <c r="M22682" i="13"/>
  <c r="L22682" i="13"/>
  <c r="K22682" i="13"/>
  <c r="J22682" i="13"/>
  <c r="I22682" i="13"/>
  <c r="H22679" i="13"/>
  <c r="B22679" i="13" s="1"/>
  <c r="H22678" i="13"/>
  <c r="B22678" i="13" s="1"/>
  <c r="H22677" i="13"/>
  <c r="B22677" i="13" s="1"/>
  <c r="H22676" i="13"/>
  <c r="B22676" i="13" s="1"/>
  <c r="H22675" i="13"/>
  <c r="B22675" i="13" s="1"/>
  <c r="H22674" i="13"/>
  <c r="B22674" i="13" s="1"/>
  <c r="H22673" i="13"/>
  <c r="B22673" i="13" s="1"/>
  <c r="H22672" i="13"/>
  <c r="B22672" i="13" s="1"/>
  <c r="H22671" i="13"/>
  <c r="B22671" i="13" s="1"/>
  <c r="H22670" i="13"/>
  <c r="B22670" i="13" s="1"/>
  <c r="H22669" i="13"/>
  <c r="B22669" i="13" s="1"/>
  <c r="H22668" i="13"/>
  <c r="B22668" i="13" s="1"/>
  <c r="H22667" i="13"/>
  <c r="B22667" i="13" s="1"/>
  <c r="H22666" i="13"/>
  <c r="B22666" i="13" s="1"/>
  <c r="H22665" i="13"/>
  <c r="B22665" i="13" s="1"/>
  <c r="H22664" i="13"/>
  <c r="B22664" i="13" s="1"/>
  <c r="H22663" i="13"/>
  <c r="B22663" i="13" s="1"/>
  <c r="H22662" i="13"/>
  <c r="B22662" i="13" s="1"/>
  <c r="H22661" i="13"/>
  <c r="B22661" i="13" s="1"/>
  <c r="N22660" i="13"/>
  <c r="N22659" i="13" s="1"/>
  <c r="N22657" i="13" s="1"/>
  <c r="M22660" i="13"/>
  <c r="M22659" i="13" s="1"/>
  <c r="M22657" i="13" s="1"/>
  <c r="R1096" i="19" s="1"/>
  <c r="L22660" i="13"/>
  <c r="L22659" i="13" s="1"/>
  <c r="L22657" i="13" s="1"/>
  <c r="Q1096" i="19" s="1"/>
  <c r="K22660" i="13"/>
  <c r="K22659" i="13" s="1"/>
  <c r="K22657" i="13" s="1"/>
  <c r="P1096" i="19" s="1"/>
  <c r="J22660" i="13"/>
  <c r="J22659" i="13" s="1"/>
  <c r="J22657" i="13" s="1"/>
  <c r="O1096" i="19" s="1"/>
  <c r="I22660" i="13"/>
  <c r="I22659" i="13" s="1"/>
  <c r="H22658" i="13"/>
  <c r="B22658" i="13" s="1"/>
  <c r="H22656" i="13"/>
  <c r="B22656" i="13" s="1"/>
  <c r="H22655" i="13"/>
  <c r="B22655" i="13" s="1"/>
  <c r="N22654" i="13"/>
  <c r="M22654" i="13"/>
  <c r="L22654" i="13"/>
  <c r="K22654" i="13"/>
  <c r="J22654" i="13"/>
  <c r="I22654" i="13"/>
  <c r="H22653" i="13"/>
  <c r="B22653" i="13" s="1"/>
  <c r="H22652" i="13"/>
  <c r="B22652" i="13" s="1"/>
  <c r="N22651" i="13"/>
  <c r="M22651" i="13"/>
  <c r="L22651" i="13"/>
  <c r="K22651" i="13"/>
  <c r="J22651" i="13"/>
  <c r="I22651" i="13"/>
  <c r="H22650" i="13"/>
  <c r="B22650" i="13" s="1"/>
  <c r="H22649" i="13"/>
  <c r="B22649" i="13" s="1"/>
  <c r="N22648" i="13"/>
  <c r="M22648" i="13"/>
  <c r="L22648" i="13"/>
  <c r="K22648" i="13"/>
  <c r="J22648" i="13"/>
  <c r="I22648" i="13"/>
  <c r="H22646" i="13"/>
  <c r="B22646" i="13" s="1"/>
  <c r="H22645" i="13"/>
  <c r="B22645" i="13" s="1"/>
  <c r="N22644" i="13"/>
  <c r="M22644" i="13"/>
  <c r="L22644" i="13"/>
  <c r="K22644" i="13"/>
  <c r="J22644" i="13"/>
  <c r="I22644" i="13"/>
  <c r="H22643" i="13"/>
  <c r="B22643" i="13" s="1"/>
  <c r="H22642" i="13"/>
  <c r="B22642" i="13" s="1"/>
  <c r="N22641" i="13"/>
  <c r="M22641" i="13"/>
  <c r="L22641" i="13"/>
  <c r="K22641" i="13"/>
  <c r="J22641" i="13"/>
  <c r="I22641" i="13"/>
  <c r="H22640" i="13"/>
  <c r="B22640" i="13" s="1"/>
  <c r="H22639" i="13"/>
  <c r="B22639" i="13" s="1"/>
  <c r="N22638" i="13"/>
  <c r="M22638" i="13"/>
  <c r="L22638" i="13"/>
  <c r="K22638" i="13"/>
  <c r="K22637" i="13" s="1"/>
  <c r="J22638" i="13"/>
  <c r="I22638" i="13"/>
  <c r="H22636" i="13"/>
  <c r="B22636" i="13" s="1"/>
  <c r="H22635" i="13"/>
  <c r="B22635" i="13" s="1"/>
  <c r="H22634" i="13"/>
  <c r="B22634" i="13" s="1"/>
  <c r="H22633" i="13"/>
  <c r="B22633" i="13" s="1"/>
  <c r="H22632" i="13"/>
  <c r="B22632" i="13" s="1"/>
  <c r="H22631" i="13"/>
  <c r="B22631" i="13" s="1"/>
  <c r="H22630" i="13"/>
  <c r="B22630" i="13" s="1"/>
  <c r="N22629" i="13"/>
  <c r="N22628" i="13" s="1"/>
  <c r="M22629" i="13"/>
  <c r="M22628" i="13" s="1"/>
  <c r="L22629" i="13"/>
  <c r="L22628" i="13" s="1"/>
  <c r="K22629" i="13"/>
  <c r="K22628" i="13" s="1"/>
  <c r="J22629" i="13"/>
  <c r="J22628" i="13" s="1"/>
  <c r="I22629" i="13"/>
  <c r="H22627" i="13"/>
  <c r="B22627" i="13" s="1"/>
  <c r="H22626" i="13"/>
  <c r="B22626" i="13" s="1"/>
  <c r="H22625" i="13"/>
  <c r="B22625" i="13" s="1"/>
  <c r="H22624" i="13"/>
  <c r="B22624" i="13" s="1"/>
  <c r="H22623" i="13"/>
  <c r="B22623" i="13" s="1"/>
  <c r="H22622" i="13"/>
  <c r="B22622" i="13" s="1"/>
  <c r="H22621" i="13"/>
  <c r="B22621" i="13" s="1"/>
  <c r="H22620" i="13"/>
  <c r="B22620" i="13" s="1"/>
  <c r="H22619" i="13"/>
  <c r="B22619" i="13" s="1"/>
  <c r="H22618" i="13"/>
  <c r="B22618" i="13" s="1"/>
  <c r="H22617" i="13"/>
  <c r="B22617" i="13" s="1"/>
  <c r="H22616" i="13"/>
  <c r="B22616" i="13" s="1"/>
  <c r="H22615" i="13"/>
  <c r="B22615" i="13" s="1"/>
  <c r="H22614" i="13"/>
  <c r="B22614" i="13" s="1"/>
  <c r="N22613" i="13"/>
  <c r="M22613" i="13"/>
  <c r="L22613" i="13"/>
  <c r="K22613" i="13"/>
  <c r="J22613" i="13"/>
  <c r="I22613" i="13"/>
  <c r="H22612" i="13"/>
  <c r="B22612" i="13" s="1"/>
  <c r="H22611" i="13"/>
  <c r="B22611" i="13" s="1"/>
  <c r="H22610" i="13"/>
  <c r="B22610" i="13" s="1"/>
  <c r="H22609" i="13"/>
  <c r="B22609" i="13" s="1"/>
  <c r="H22608" i="13"/>
  <c r="B22608" i="13" s="1"/>
  <c r="H22607" i="13"/>
  <c r="B22607" i="13" s="1"/>
  <c r="R22606" i="13"/>
  <c r="H22606" i="13"/>
  <c r="B22606" i="13" s="1"/>
  <c r="N22605" i="13"/>
  <c r="M22605" i="13"/>
  <c r="L22605" i="13"/>
  <c r="K22605" i="13"/>
  <c r="J22605" i="13"/>
  <c r="I22605" i="13"/>
  <c r="H22604" i="13"/>
  <c r="B22604" i="13" s="1"/>
  <c r="H22603" i="13"/>
  <c r="B22603" i="13" s="1"/>
  <c r="H22602" i="13"/>
  <c r="B22602" i="13" s="1"/>
  <c r="H22601" i="13"/>
  <c r="B22601" i="13" s="1"/>
  <c r="H22600" i="13"/>
  <c r="B22600" i="13" s="1"/>
  <c r="H22599" i="13"/>
  <c r="B22599" i="13" s="1"/>
  <c r="H22598" i="13"/>
  <c r="B22598" i="13" s="1"/>
  <c r="H22597" i="13"/>
  <c r="B22597" i="13" s="1"/>
  <c r="H22596" i="13"/>
  <c r="B22596" i="13" s="1"/>
  <c r="H22595" i="13"/>
  <c r="B22595" i="13" s="1"/>
  <c r="H22594" i="13"/>
  <c r="B22594" i="13" s="1"/>
  <c r="H22593" i="13"/>
  <c r="B22593" i="13" s="1"/>
  <c r="H22592" i="13"/>
  <c r="B22592" i="13" s="1"/>
  <c r="N22591" i="13"/>
  <c r="M22591" i="13"/>
  <c r="L22591" i="13"/>
  <c r="K22591" i="13"/>
  <c r="J22591" i="13"/>
  <c r="I22591" i="13"/>
  <c r="H22590" i="13"/>
  <c r="B22590" i="13" s="1"/>
  <c r="H22589" i="13"/>
  <c r="B22589" i="13" s="1"/>
  <c r="H22588" i="13"/>
  <c r="B22588" i="13" s="1"/>
  <c r="H22587" i="13"/>
  <c r="B22587" i="13" s="1"/>
  <c r="H22586" i="13"/>
  <c r="B22586" i="13" s="1"/>
  <c r="H22585" i="13"/>
  <c r="B22585" i="13" s="1"/>
  <c r="H22584" i="13"/>
  <c r="B22584" i="13" s="1"/>
  <c r="H22583" i="13"/>
  <c r="B22583" i="13" s="1"/>
  <c r="H22582" i="13"/>
  <c r="B22582" i="13" s="1"/>
  <c r="N22581" i="13"/>
  <c r="M22581" i="13"/>
  <c r="L22581" i="13"/>
  <c r="K22581" i="13"/>
  <c r="J22581" i="13"/>
  <c r="I22581" i="13"/>
  <c r="H22580" i="13"/>
  <c r="B22580" i="13" s="1"/>
  <c r="H22579" i="13"/>
  <c r="B22579" i="13" s="1"/>
  <c r="H22578" i="13"/>
  <c r="B22578" i="13" s="1"/>
  <c r="H22577" i="13"/>
  <c r="B22577" i="13" s="1"/>
  <c r="H22576" i="13"/>
  <c r="B22576" i="13" s="1"/>
  <c r="H22575" i="13"/>
  <c r="B22575" i="13" s="1"/>
  <c r="H22574" i="13"/>
  <c r="B22574" i="13" s="1"/>
  <c r="H22573" i="13"/>
  <c r="B22573" i="13" s="1"/>
  <c r="H22572" i="13"/>
  <c r="B22572" i="13" s="1"/>
  <c r="H22571" i="13"/>
  <c r="B22571" i="13" s="1"/>
  <c r="H22570" i="13"/>
  <c r="B22570" i="13" s="1"/>
  <c r="N22569" i="13"/>
  <c r="M22569" i="13"/>
  <c r="L22569" i="13"/>
  <c r="K22569" i="13"/>
  <c r="J22569" i="13"/>
  <c r="I22569" i="13"/>
  <c r="H22568" i="13"/>
  <c r="B22568" i="13" s="1"/>
  <c r="H22567" i="13"/>
  <c r="B22567" i="13" s="1"/>
  <c r="H22566" i="13"/>
  <c r="B22566" i="13" s="1"/>
  <c r="H22564" i="13"/>
  <c r="B22564" i="13" s="1"/>
  <c r="H22563" i="13"/>
  <c r="B22563" i="13" s="1"/>
  <c r="N22562" i="13"/>
  <c r="M22562" i="13"/>
  <c r="L22562" i="13"/>
  <c r="K22562" i="13"/>
  <c r="J22562" i="13"/>
  <c r="I22562" i="13"/>
  <c r="H22561" i="13"/>
  <c r="B22561" i="13" s="1"/>
  <c r="H22559" i="13"/>
  <c r="B22559" i="13" s="1"/>
  <c r="H22558" i="13"/>
  <c r="B22558" i="13" s="1"/>
  <c r="H22557" i="13"/>
  <c r="B22557" i="13" s="1"/>
  <c r="H22556" i="13"/>
  <c r="B22556" i="13" s="1"/>
  <c r="H22555" i="13"/>
  <c r="B22555" i="13" s="1"/>
  <c r="H22554" i="13"/>
  <c r="B22554" i="13" s="1"/>
  <c r="H22553" i="13"/>
  <c r="H22552" i="13"/>
  <c r="N22551" i="13"/>
  <c r="N22550" i="13" s="1"/>
  <c r="N22549" i="13" s="1"/>
  <c r="M22551" i="13"/>
  <c r="L22551" i="13"/>
  <c r="K22551" i="13"/>
  <c r="J22551" i="13"/>
  <c r="O1092" i="19" s="1"/>
  <c r="I22551" i="13"/>
  <c r="H22547" i="13"/>
  <c r="H23005" i="13"/>
  <c r="B23005" i="13" s="1"/>
  <c r="H23004" i="13"/>
  <c r="B23004" i="13" s="1"/>
  <c r="H23003" i="13"/>
  <c r="B23003" i="13" s="1"/>
  <c r="H23002" i="13"/>
  <c r="B23002" i="13" s="1"/>
  <c r="H23001" i="13"/>
  <c r="B23001" i="13" s="1"/>
  <c r="H23000" i="13"/>
  <c r="B23000" i="13" s="1"/>
  <c r="H22999" i="13"/>
  <c r="B22999" i="13" s="1"/>
  <c r="N22998" i="13"/>
  <c r="M22998" i="13"/>
  <c r="L22998" i="13"/>
  <c r="K22998" i="13"/>
  <c r="J22998" i="13"/>
  <c r="I22998" i="13"/>
  <c r="H22997" i="13"/>
  <c r="B22997" i="13" s="1"/>
  <c r="H22996" i="13"/>
  <c r="B22996" i="13" s="1"/>
  <c r="H22995" i="13"/>
  <c r="B22995" i="13" s="1"/>
  <c r="H22994" i="13"/>
  <c r="B22994" i="13" s="1"/>
  <c r="H22993" i="13"/>
  <c r="B22993" i="13" s="1"/>
  <c r="H22992" i="13"/>
  <c r="B22992" i="13" s="1"/>
  <c r="H22991" i="13"/>
  <c r="B22991" i="13" s="1"/>
  <c r="N22990" i="13"/>
  <c r="M22990" i="13"/>
  <c r="L22990" i="13"/>
  <c r="K22990" i="13"/>
  <c r="J22990" i="13"/>
  <c r="I22990" i="13"/>
  <c r="H22988" i="13"/>
  <c r="B22988" i="13" s="1"/>
  <c r="H22987" i="13"/>
  <c r="B22987" i="13" s="1"/>
  <c r="H22986" i="13"/>
  <c r="B22986" i="13" s="1"/>
  <c r="H22985" i="13"/>
  <c r="B22985" i="13" s="1"/>
  <c r="H22984" i="13"/>
  <c r="B22984" i="13" s="1"/>
  <c r="H22983" i="13"/>
  <c r="B22983" i="13" s="1"/>
  <c r="H22982" i="13"/>
  <c r="B22982" i="13" s="1"/>
  <c r="N22981" i="13"/>
  <c r="M22981" i="13"/>
  <c r="L22981" i="13"/>
  <c r="K22981" i="13"/>
  <c r="J22981" i="13"/>
  <c r="I22981" i="13"/>
  <c r="H22980" i="13"/>
  <c r="B22980" i="13" s="1"/>
  <c r="H22979" i="13"/>
  <c r="B22979" i="13" s="1"/>
  <c r="H22978" i="13"/>
  <c r="B22978" i="13" s="1"/>
  <c r="H22977" i="13"/>
  <c r="B22977" i="13" s="1"/>
  <c r="H22976" i="13"/>
  <c r="B22976" i="13" s="1"/>
  <c r="H22975" i="13"/>
  <c r="B22975" i="13" s="1"/>
  <c r="N22974" i="13"/>
  <c r="M22974" i="13"/>
  <c r="L22974" i="13"/>
  <c r="K22974" i="13"/>
  <c r="J22974" i="13"/>
  <c r="I22974" i="13"/>
  <c r="H22972" i="13"/>
  <c r="B22972" i="13" s="1"/>
  <c r="H22971" i="13"/>
  <c r="B22971" i="13" s="1"/>
  <c r="H22970" i="13"/>
  <c r="B22970" i="13" s="1"/>
  <c r="N22969" i="13"/>
  <c r="N22966" i="13" s="1"/>
  <c r="M22969" i="13"/>
  <c r="M22966" i="13" s="1"/>
  <c r="L22969" i="13"/>
  <c r="L22966" i="13" s="1"/>
  <c r="K22969" i="13"/>
  <c r="K22966" i="13" s="1"/>
  <c r="J22969" i="13"/>
  <c r="J22966" i="13" s="1"/>
  <c r="I22969" i="13"/>
  <c r="I22966" i="13" s="1"/>
  <c r="H22968" i="13"/>
  <c r="B22968" i="13" s="1"/>
  <c r="H22967" i="13"/>
  <c r="B22967" i="13" s="1"/>
  <c r="H22965" i="13"/>
  <c r="B22965" i="13" s="1"/>
  <c r="H22964" i="13"/>
  <c r="B22964" i="13" s="1"/>
  <c r="H22963" i="13"/>
  <c r="B22963" i="13" s="1"/>
  <c r="H22962" i="13"/>
  <c r="B22962" i="13" s="1"/>
  <c r="H22961" i="13"/>
  <c r="B22961" i="13" s="1"/>
  <c r="N22960" i="13"/>
  <c r="N22958" i="13" s="1"/>
  <c r="M22960" i="13"/>
  <c r="M22958" i="13" s="1"/>
  <c r="L22960" i="13"/>
  <c r="L22958" i="13" s="1"/>
  <c r="K22960" i="13"/>
  <c r="K22958" i="13" s="1"/>
  <c r="J22960" i="13"/>
  <c r="J22958" i="13" s="1"/>
  <c r="I22960" i="13"/>
  <c r="H22959" i="13"/>
  <c r="B22959" i="13" s="1"/>
  <c r="H22957" i="13"/>
  <c r="B22957" i="13" s="1"/>
  <c r="H22956" i="13"/>
  <c r="B22956" i="13" s="1"/>
  <c r="N22955" i="13"/>
  <c r="N22953" i="13" s="1"/>
  <c r="M22955" i="13"/>
  <c r="M22953" i="13" s="1"/>
  <c r="L22955" i="13"/>
  <c r="L22953" i="13" s="1"/>
  <c r="K22955" i="13"/>
  <c r="K22953" i="13" s="1"/>
  <c r="J22955" i="13"/>
  <c r="J22953" i="13" s="1"/>
  <c r="I22955" i="13"/>
  <c r="I22953" i="13" s="1"/>
  <c r="H22954" i="13"/>
  <c r="B22954" i="13" s="1"/>
  <c r="H22952" i="13"/>
  <c r="B22952" i="13" s="1"/>
  <c r="H22951" i="13"/>
  <c r="B22951" i="13" s="1"/>
  <c r="H22950" i="13"/>
  <c r="B22950" i="13" s="1"/>
  <c r="H22949" i="13"/>
  <c r="B22949" i="13" s="1"/>
  <c r="H22948" i="13"/>
  <c r="B22948" i="13" s="1"/>
  <c r="H22947" i="13"/>
  <c r="B22947" i="13" s="1"/>
  <c r="H22946" i="13"/>
  <c r="B22946" i="13" s="1"/>
  <c r="H22945" i="13"/>
  <c r="B22945" i="13" s="1"/>
  <c r="H22944" i="13"/>
  <c r="B22944" i="13" s="1"/>
  <c r="H22943" i="13"/>
  <c r="B22943" i="13" s="1"/>
  <c r="H22942" i="13"/>
  <c r="B22942" i="13" s="1"/>
  <c r="H22941" i="13"/>
  <c r="B22941" i="13" s="1"/>
  <c r="H22940" i="13"/>
  <c r="B22940" i="13" s="1"/>
  <c r="H22939" i="13"/>
  <c r="B22939" i="13" s="1"/>
  <c r="H22938" i="13"/>
  <c r="B22938" i="13" s="1"/>
  <c r="H22937" i="13"/>
  <c r="B22937" i="13" s="1"/>
  <c r="H22936" i="13"/>
  <c r="B22936" i="13" s="1"/>
  <c r="H22935" i="13"/>
  <c r="B22935" i="13" s="1"/>
  <c r="H22934" i="13"/>
  <c r="B22934" i="13" s="1"/>
  <c r="H22933" i="13"/>
  <c r="B22933" i="13" s="1"/>
  <c r="N22932" i="13"/>
  <c r="M22932" i="13"/>
  <c r="L22932" i="13"/>
  <c r="K22932" i="13"/>
  <c r="J22932" i="13"/>
  <c r="I22932" i="13"/>
  <c r="H22931" i="13"/>
  <c r="B22931" i="13" s="1"/>
  <c r="H22930" i="13"/>
  <c r="B22930" i="13" s="1"/>
  <c r="H22929" i="13"/>
  <c r="B22929" i="13" s="1"/>
  <c r="H22928" i="13"/>
  <c r="B22928" i="13" s="1"/>
  <c r="H22927" i="13"/>
  <c r="B22927" i="13" s="1"/>
  <c r="H22926" i="13"/>
  <c r="B22926" i="13" s="1"/>
  <c r="N22925" i="13"/>
  <c r="N22924" i="13" s="1"/>
  <c r="M22925" i="13"/>
  <c r="L22925" i="13"/>
  <c r="K22925" i="13"/>
  <c r="J22925" i="13"/>
  <c r="J22924" i="13" s="1"/>
  <c r="I22925" i="13"/>
  <c r="H22923" i="13"/>
  <c r="B22923" i="13" s="1"/>
  <c r="H22922" i="13"/>
  <c r="B22922" i="13" s="1"/>
  <c r="H22921" i="13"/>
  <c r="B22921" i="13" s="1"/>
  <c r="H22920" i="13"/>
  <c r="B22920" i="13" s="1"/>
  <c r="H22919" i="13"/>
  <c r="B22919" i="13" s="1"/>
  <c r="H22918" i="13"/>
  <c r="B22918" i="13" s="1"/>
  <c r="H22917" i="13"/>
  <c r="B22917" i="13" s="1"/>
  <c r="H22916" i="13"/>
  <c r="B22916" i="13" s="1"/>
  <c r="H22915" i="13"/>
  <c r="B22915" i="13" s="1"/>
  <c r="H22914" i="13"/>
  <c r="B22914" i="13" s="1"/>
  <c r="H22913" i="13"/>
  <c r="B22913" i="13" s="1"/>
  <c r="N22912" i="13"/>
  <c r="M22912" i="13"/>
  <c r="L22912" i="13"/>
  <c r="K22912" i="13"/>
  <c r="J22912" i="13"/>
  <c r="I22912" i="13"/>
  <c r="H22909" i="13"/>
  <c r="B22909" i="13" s="1"/>
  <c r="H22908" i="13"/>
  <c r="B22908" i="13" s="1"/>
  <c r="H22907" i="13"/>
  <c r="B22907" i="13" s="1"/>
  <c r="H22906" i="13"/>
  <c r="B22906" i="13" s="1"/>
  <c r="H22905" i="13"/>
  <c r="B22905" i="13" s="1"/>
  <c r="H22904" i="13"/>
  <c r="B22904" i="13" s="1"/>
  <c r="H22903" i="13"/>
  <c r="B22903" i="13" s="1"/>
  <c r="H22902" i="13"/>
  <c r="B22902" i="13" s="1"/>
  <c r="H22901" i="13"/>
  <c r="B22901" i="13" s="1"/>
  <c r="H22900" i="13"/>
  <c r="B22900" i="13" s="1"/>
  <c r="H22899" i="13"/>
  <c r="B22899" i="13" s="1"/>
  <c r="H22898" i="13"/>
  <c r="B22898" i="13" s="1"/>
  <c r="H22897" i="13"/>
  <c r="B22897" i="13" s="1"/>
  <c r="H22896" i="13"/>
  <c r="B22896" i="13" s="1"/>
  <c r="H22895" i="13"/>
  <c r="B22895" i="13" s="1"/>
  <c r="H22894" i="13"/>
  <c r="B22894" i="13" s="1"/>
  <c r="H22893" i="13"/>
  <c r="B22893" i="13" s="1"/>
  <c r="H22892" i="13"/>
  <c r="B22892" i="13" s="1"/>
  <c r="H22891" i="13"/>
  <c r="B22891" i="13" s="1"/>
  <c r="N22890" i="13"/>
  <c r="N22889" i="13" s="1"/>
  <c r="N22887" i="13" s="1"/>
  <c r="M22890" i="13"/>
  <c r="M22889" i="13" s="1"/>
  <c r="M22887" i="13" s="1"/>
  <c r="L22890" i="13"/>
  <c r="L22889" i="13" s="1"/>
  <c r="L22887" i="13" s="1"/>
  <c r="K22890" i="13"/>
  <c r="K22889" i="13" s="1"/>
  <c r="K22887" i="13" s="1"/>
  <c r="J22890" i="13"/>
  <c r="J22889" i="13" s="1"/>
  <c r="J22887" i="13" s="1"/>
  <c r="I22890" i="13"/>
  <c r="H22888" i="13"/>
  <c r="B22888" i="13" s="1"/>
  <c r="H22886" i="13"/>
  <c r="B22886" i="13" s="1"/>
  <c r="H22885" i="13"/>
  <c r="B22885" i="13" s="1"/>
  <c r="N22884" i="13"/>
  <c r="M22884" i="13"/>
  <c r="L22884" i="13"/>
  <c r="K22884" i="13"/>
  <c r="J22884" i="13"/>
  <c r="I22884" i="13"/>
  <c r="H22883" i="13"/>
  <c r="B22883" i="13" s="1"/>
  <c r="H22882" i="13"/>
  <c r="B22882" i="13" s="1"/>
  <c r="N22881" i="13"/>
  <c r="M22881" i="13"/>
  <c r="L22881" i="13"/>
  <c r="K22881" i="13"/>
  <c r="J22881" i="13"/>
  <c r="I22881" i="13"/>
  <c r="H22880" i="13"/>
  <c r="B22880" i="13" s="1"/>
  <c r="H22879" i="13"/>
  <c r="B22879" i="13" s="1"/>
  <c r="N22878" i="13"/>
  <c r="M22878" i="13"/>
  <c r="L22878" i="13"/>
  <c r="K22878" i="13"/>
  <c r="K22877" i="13" s="1"/>
  <c r="P1107" i="19" s="1"/>
  <c r="J22878" i="13"/>
  <c r="I22878" i="13"/>
  <c r="H22876" i="13"/>
  <c r="B22876" i="13" s="1"/>
  <c r="H22875" i="13"/>
  <c r="B22875" i="13" s="1"/>
  <c r="N22874" i="13"/>
  <c r="M22874" i="13"/>
  <c r="L22874" i="13"/>
  <c r="K22874" i="13"/>
  <c r="J22874" i="13"/>
  <c r="I22874" i="13"/>
  <c r="H22873" i="13"/>
  <c r="B22873" i="13" s="1"/>
  <c r="H22872" i="13"/>
  <c r="B22872" i="13" s="1"/>
  <c r="N22871" i="13"/>
  <c r="M22871" i="13"/>
  <c r="L22871" i="13"/>
  <c r="K22871" i="13"/>
  <c r="J22871" i="13"/>
  <c r="I22871" i="13"/>
  <c r="H22870" i="13"/>
  <c r="B22870" i="13" s="1"/>
  <c r="H22869" i="13"/>
  <c r="B22869" i="13" s="1"/>
  <c r="N22868" i="13"/>
  <c r="M22868" i="13"/>
  <c r="M22867" i="13" s="1"/>
  <c r="L22868" i="13"/>
  <c r="K22868" i="13"/>
  <c r="K22867" i="13" s="1"/>
  <c r="J22868" i="13"/>
  <c r="I22868" i="13"/>
  <c r="H22866" i="13"/>
  <c r="B22866" i="13" s="1"/>
  <c r="H22865" i="13"/>
  <c r="B22865" i="13" s="1"/>
  <c r="H22864" i="13"/>
  <c r="B22864" i="13" s="1"/>
  <c r="H22863" i="13"/>
  <c r="B22863" i="13" s="1"/>
  <c r="H22862" i="13"/>
  <c r="B22862" i="13" s="1"/>
  <c r="H22861" i="13"/>
  <c r="B22861" i="13" s="1"/>
  <c r="H22860" i="13"/>
  <c r="B22860" i="13" s="1"/>
  <c r="N22859" i="13"/>
  <c r="N22858" i="13" s="1"/>
  <c r="M22859" i="13"/>
  <c r="M22858" i="13" s="1"/>
  <c r="L22859" i="13"/>
  <c r="L22858" i="13" s="1"/>
  <c r="K22859" i="13"/>
  <c r="K22858" i="13" s="1"/>
  <c r="J22859" i="13"/>
  <c r="J22858" i="13" s="1"/>
  <c r="I22859" i="13"/>
  <c r="H22857" i="13"/>
  <c r="B22857" i="13" s="1"/>
  <c r="H22856" i="13"/>
  <c r="B22856" i="13" s="1"/>
  <c r="H22855" i="13"/>
  <c r="B22855" i="13" s="1"/>
  <c r="H22854" i="13"/>
  <c r="B22854" i="13" s="1"/>
  <c r="H22853" i="13"/>
  <c r="B22853" i="13" s="1"/>
  <c r="H22852" i="13"/>
  <c r="B22852" i="13" s="1"/>
  <c r="H22851" i="13"/>
  <c r="B22851" i="13" s="1"/>
  <c r="H22850" i="13"/>
  <c r="B22850" i="13" s="1"/>
  <c r="H22849" i="13"/>
  <c r="B22849" i="13" s="1"/>
  <c r="H22848" i="13"/>
  <c r="B22848" i="13" s="1"/>
  <c r="H22847" i="13"/>
  <c r="B22847" i="13" s="1"/>
  <c r="H22846" i="13"/>
  <c r="B22846" i="13" s="1"/>
  <c r="H22845" i="13"/>
  <c r="B22845" i="13" s="1"/>
  <c r="H22844" i="13"/>
  <c r="B22844" i="13" s="1"/>
  <c r="N22843" i="13"/>
  <c r="M22843" i="13"/>
  <c r="L22843" i="13"/>
  <c r="K22843" i="13"/>
  <c r="J22843" i="13"/>
  <c r="I22843" i="13"/>
  <c r="H22842" i="13"/>
  <c r="B22842" i="13" s="1"/>
  <c r="H22841" i="13"/>
  <c r="B22841" i="13" s="1"/>
  <c r="H22840" i="13"/>
  <c r="B22840" i="13" s="1"/>
  <c r="H22839" i="13"/>
  <c r="B22839" i="13" s="1"/>
  <c r="H22838" i="13"/>
  <c r="B22838" i="13" s="1"/>
  <c r="H22837" i="13"/>
  <c r="B22837" i="13" s="1"/>
  <c r="R22836" i="13"/>
  <c r="H22836" i="13"/>
  <c r="B22836" i="13" s="1"/>
  <c r="N22835" i="13"/>
  <c r="M22835" i="13"/>
  <c r="L22835" i="13"/>
  <c r="K22835" i="13"/>
  <c r="J22835" i="13"/>
  <c r="I22835" i="13"/>
  <c r="H22834" i="13"/>
  <c r="B22834" i="13" s="1"/>
  <c r="H22833" i="13"/>
  <c r="B22833" i="13" s="1"/>
  <c r="H22832" i="13"/>
  <c r="B22832" i="13" s="1"/>
  <c r="H22831" i="13"/>
  <c r="B22831" i="13" s="1"/>
  <c r="H22830" i="13"/>
  <c r="B22830" i="13" s="1"/>
  <c r="H22829" i="13"/>
  <c r="B22829" i="13" s="1"/>
  <c r="H22828" i="13"/>
  <c r="B22828" i="13" s="1"/>
  <c r="H22827" i="13"/>
  <c r="B22827" i="13" s="1"/>
  <c r="H22826" i="13"/>
  <c r="B22826" i="13" s="1"/>
  <c r="H22825" i="13"/>
  <c r="B22825" i="13" s="1"/>
  <c r="H22824" i="13"/>
  <c r="B22824" i="13" s="1"/>
  <c r="H22823" i="13"/>
  <c r="B22823" i="13" s="1"/>
  <c r="H22822" i="13"/>
  <c r="B22822" i="13" s="1"/>
  <c r="N22821" i="13"/>
  <c r="M22821" i="13"/>
  <c r="L22821" i="13"/>
  <c r="K22821" i="13"/>
  <c r="J22821" i="13"/>
  <c r="I22821" i="13"/>
  <c r="H22820" i="13"/>
  <c r="B22820" i="13" s="1"/>
  <c r="H22819" i="13"/>
  <c r="B22819" i="13" s="1"/>
  <c r="H22818" i="13"/>
  <c r="B22818" i="13" s="1"/>
  <c r="H22817" i="13"/>
  <c r="B22817" i="13" s="1"/>
  <c r="H22816" i="13"/>
  <c r="B22816" i="13" s="1"/>
  <c r="H22815" i="13"/>
  <c r="B22815" i="13" s="1"/>
  <c r="H22814" i="13"/>
  <c r="B22814" i="13" s="1"/>
  <c r="H22813" i="13"/>
  <c r="B22813" i="13" s="1"/>
  <c r="H22812" i="13"/>
  <c r="B22812" i="13" s="1"/>
  <c r="N22811" i="13"/>
  <c r="M22811" i="13"/>
  <c r="L22811" i="13"/>
  <c r="K22811" i="13"/>
  <c r="J22811" i="13"/>
  <c r="I22811" i="13"/>
  <c r="H22810" i="13"/>
  <c r="B22810" i="13" s="1"/>
  <c r="H22809" i="13"/>
  <c r="B22809" i="13" s="1"/>
  <c r="H22808" i="13"/>
  <c r="B22808" i="13" s="1"/>
  <c r="H22807" i="13"/>
  <c r="B22807" i="13" s="1"/>
  <c r="H22806" i="13"/>
  <c r="B22806" i="13" s="1"/>
  <c r="H22805" i="13"/>
  <c r="B22805" i="13" s="1"/>
  <c r="H22804" i="13"/>
  <c r="B22804" i="13" s="1"/>
  <c r="H22803" i="13"/>
  <c r="B22803" i="13" s="1"/>
  <c r="H22802" i="13"/>
  <c r="B22802" i="13" s="1"/>
  <c r="H22801" i="13"/>
  <c r="B22801" i="13" s="1"/>
  <c r="H22800" i="13"/>
  <c r="B22800" i="13" s="1"/>
  <c r="N22799" i="13"/>
  <c r="M22799" i="13"/>
  <c r="L22799" i="13"/>
  <c r="K22799" i="13"/>
  <c r="J22799" i="13"/>
  <c r="I22799" i="13"/>
  <c r="H22798" i="13"/>
  <c r="B22798" i="13" s="1"/>
  <c r="H22797" i="13"/>
  <c r="B22797" i="13" s="1"/>
  <c r="H22796" i="13"/>
  <c r="B22796" i="13" s="1"/>
  <c r="H22794" i="13"/>
  <c r="B22794" i="13" s="1"/>
  <c r="H22793" i="13"/>
  <c r="B22793" i="13" s="1"/>
  <c r="N22792" i="13"/>
  <c r="M22792" i="13"/>
  <c r="L22792" i="13"/>
  <c r="K22792" i="13"/>
  <c r="J22792" i="13"/>
  <c r="I22792" i="13"/>
  <c r="H22791" i="13"/>
  <c r="B22791" i="13" s="1"/>
  <c r="H22789" i="13"/>
  <c r="B22789" i="13" s="1"/>
  <c r="H22788" i="13"/>
  <c r="B22788" i="13" s="1"/>
  <c r="H22787" i="13"/>
  <c r="B22787" i="13" s="1"/>
  <c r="H22786" i="13"/>
  <c r="B22786" i="13" s="1"/>
  <c r="H22785" i="13"/>
  <c r="B22785" i="13" s="1"/>
  <c r="H22784" i="13"/>
  <c r="B22784" i="13" s="1"/>
  <c r="H22783" i="13"/>
  <c r="H22782" i="13"/>
  <c r="N22781" i="13"/>
  <c r="N22780" i="13" s="1"/>
  <c r="N22779" i="13" s="1"/>
  <c r="M22781" i="13"/>
  <c r="L22781" i="13"/>
  <c r="K22781" i="13"/>
  <c r="J22781" i="13"/>
  <c r="I22781" i="13"/>
  <c r="H22777" i="13"/>
  <c r="H20935" i="13"/>
  <c r="H20934" i="13"/>
  <c r="H20933" i="13"/>
  <c r="H20932" i="13"/>
  <c r="H20931" i="13"/>
  <c r="H20930" i="13"/>
  <c r="H20929" i="13"/>
  <c r="N20928" i="13"/>
  <c r="M20928" i="13"/>
  <c r="L20928" i="13"/>
  <c r="J20928" i="13"/>
  <c r="I20928" i="13"/>
  <c r="H20927" i="13"/>
  <c r="H20926" i="13"/>
  <c r="B20926" i="13" s="1"/>
  <c r="H20925" i="13"/>
  <c r="H20924" i="13"/>
  <c r="H20923" i="13"/>
  <c r="H20922" i="13"/>
  <c r="H20921" i="13"/>
  <c r="N20920" i="13"/>
  <c r="M20920" i="13"/>
  <c r="L20920" i="13"/>
  <c r="J20920" i="13"/>
  <c r="I20920" i="13"/>
  <c r="H20918" i="13"/>
  <c r="B20918" i="13" s="1"/>
  <c r="H20917" i="13"/>
  <c r="H20916" i="13"/>
  <c r="H20915" i="13"/>
  <c r="H20914" i="13"/>
  <c r="H20913" i="13"/>
  <c r="H20912" i="13"/>
  <c r="B20912" i="13" s="1"/>
  <c r="N20911" i="13"/>
  <c r="M20911" i="13"/>
  <c r="L20911" i="13"/>
  <c r="J20911" i="13"/>
  <c r="I20911" i="13"/>
  <c r="H20910" i="13"/>
  <c r="B20910" i="13" s="1"/>
  <c r="H20909" i="13"/>
  <c r="H20908" i="13"/>
  <c r="H20907" i="13"/>
  <c r="H20906" i="13"/>
  <c r="H20905" i="13"/>
  <c r="N20904" i="13"/>
  <c r="M20904" i="13"/>
  <c r="L20904" i="13"/>
  <c r="J20904" i="13"/>
  <c r="I20904" i="13"/>
  <c r="H20902" i="13"/>
  <c r="B20902" i="13" s="1"/>
  <c r="H20901" i="13"/>
  <c r="H20900" i="13"/>
  <c r="N20899" i="13"/>
  <c r="N20896" i="13" s="1"/>
  <c r="M20899" i="13"/>
  <c r="L20899" i="13"/>
  <c r="J20899" i="13"/>
  <c r="J20896" i="13" s="1"/>
  <c r="I20899" i="13"/>
  <c r="H20898" i="13"/>
  <c r="H20897" i="13"/>
  <c r="H20895" i="13"/>
  <c r="H20894" i="13"/>
  <c r="B20894" i="13" s="1"/>
  <c r="H20893" i="13"/>
  <c r="H20892" i="13"/>
  <c r="H20891" i="13"/>
  <c r="N20890" i="13"/>
  <c r="N20888" i="13" s="1"/>
  <c r="M20890" i="13"/>
  <c r="L20890" i="13"/>
  <c r="L20888" i="13" s="1"/>
  <c r="J20890" i="13"/>
  <c r="I20890" i="13"/>
  <c r="H20889" i="13"/>
  <c r="H20887" i="13"/>
  <c r="H20886" i="13"/>
  <c r="B20886" i="13" s="1"/>
  <c r="N20885" i="13"/>
  <c r="N20883" i="13" s="1"/>
  <c r="M20885" i="13"/>
  <c r="L20885" i="13"/>
  <c r="J20885" i="13"/>
  <c r="I20885" i="13"/>
  <c r="H20884" i="13"/>
  <c r="H20882" i="13"/>
  <c r="H20881" i="13"/>
  <c r="H20880" i="13"/>
  <c r="B20880" i="13" s="1"/>
  <c r="H20879" i="13"/>
  <c r="H20878" i="13"/>
  <c r="B20878" i="13" s="1"/>
  <c r="H20877" i="13"/>
  <c r="H20876" i="13"/>
  <c r="H20875" i="13"/>
  <c r="H20874" i="13"/>
  <c r="H20873" i="13"/>
  <c r="H20872" i="13"/>
  <c r="B20872" i="13" s="1"/>
  <c r="H20871" i="13"/>
  <c r="H20870" i="13"/>
  <c r="B20870" i="13" s="1"/>
  <c r="H20869" i="13"/>
  <c r="H20868" i="13"/>
  <c r="H20867" i="13"/>
  <c r="H20866" i="13"/>
  <c r="H20865" i="13"/>
  <c r="H20864" i="13"/>
  <c r="B20864" i="13" s="1"/>
  <c r="H20863" i="13"/>
  <c r="N20862" i="13"/>
  <c r="M20862" i="13"/>
  <c r="L20862" i="13"/>
  <c r="J20862" i="13"/>
  <c r="I20862" i="13"/>
  <c r="H20861" i="13"/>
  <c r="H20860" i="13"/>
  <c r="H20859" i="13"/>
  <c r="H20858" i="13"/>
  <c r="H20857" i="13"/>
  <c r="H20856" i="13"/>
  <c r="B20856" i="13" s="1"/>
  <c r="N20855" i="13"/>
  <c r="M20855" i="13"/>
  <c r="L20855" i="13"/>
  <c r="J20855" i="13"/>
  <c r="I20855" i="13"/>
  <c r="H20853" i="13"/>
  <c r="H20852" i="13"/>
  <c r="H20851" i="13"/>
  <c r="H20850" i="13"/>
  <c r="H20849" i="13"/>
  <c r="H20848" i="13"/>
  <c r="B20848" i="13" s="1"/>
  <c r="H20847" i="13"/>
  <c r="H20846" i="13"/>
  <c r="B20846" i="13" s="1"/>
  <c r="H20845" i="13"/>
  <c r="H20844" i="13"/>
  <c r="H20843" i="13"/>
  <c r="N20842" i="13"/>
  <c r="M20842" i="13"/>
  <c r="L20842" i="13"/>
  <c r="J20842" i="13"/>
  <c r="I20842" i="13"/>
  <c r="H20839" i="13"/>
  <c r="H20838" i="13"/>
  <c r="B20838" i="13" s="1"/>
  <c r="H20837" i="13"/>
  <c r="H20836" i="13"/>
  <c r="H20835" i="13"/>
  <c r="H20834" i="13"/>
  <c r="H20833" i="13"/>
  <c r="H20832" i="13"/>
  <c r="B20832" i="13" s="1"/>
  <c r="H20831" i="13"/>
  <c r="H20830" i="13"/>
  <c r="B20830" i="13" s="1"/>
  <c r="H20829" i="13"/>
  <c r="H20828" i="13"/>
  <c r="H20827" i="13"/>
  <c r="H20826" i="13"/>
  <c r="H20825" i="13"/>
  <c r="H20824" i="13"/>
  <c r="B20824" i="13" s="1"/>
  <c r="H20823" i="13"/>
  <c r="H20822" i="13"/>
  <c r="B20822" i="13" s="1"/>
  <c r="H20821" i="13"/>
  <c r="N20820" i="13"/>
  <c r="N20819" i="13" s="1"/>
  <c r="N20817" i="13" s="1"/>
  <c r="M20820" i="13"/>
  <c r="L20820" i="13"/>
  <c r="J20820" i="13"/>
  <c r="I20820" i="13"/>
  <c r="H20818" i="13"/>
  <c r="H20816" i="13"/>
  <c r="B20816" i="13" s="1"/>
  <c r="H20815" i="13"/>
  <c r="N20814" i="13"/>
  <c r="M20814" i="13"/>
  <c r="L20814" i="13"/>
  <c r="J20814" i="13"/>
  <c r="I20814" i="13"/>
  <c r="H20813" i="13"/>
  <c r="H20812" i="13"/>
  <c r="N20811" i="13"/>
  <c r="M20811" i="13"/>
  <c r="L20811" i="13"/>
  <c r="J20811" i="13"/>
  <c r="I20811" i="13"/>
  <c r="H20810" i="13"/>
  <c r="H20809" i="13"/>
  <c r="B20809" i="13" s="1"/>
  <c r="N20808" i="13"/>
  <c r="M20808" i="13"/>
  <c r="L20808" i="13"/>
  <c r="J20808" i="13"/>
  <c r="I20808" i="13"/>
  <c r="H20806" i="13"/>
  <c r="H20805" i="13"/>
  <c r="B20805" i="13" s="1"/>
  <c r="N20804" i="13"/>
  <c r="M20804" i="13"/>
  <c r="L20804" i="13"/>
  <c r="J20804" i="13"/>
  <c r="I20804" i="13"/>
  <c r="H20803" i="13"/>
  <c r="H20802" i="13"/>
  <c r="N20801" i="13"/>
  <c r="M20801" i="13"/>
  <c r="L20801" i="13"/>
  <c r="J20801" i="13"/>
  <c r="I20801" i="13"/>
  <c r="H20800" i="13"/>
  <c r="H20799" i="13"/>
  <c r="B20799" i="13" s="1"/>
  <c r="N20798" i="13"/>
  <c r="M20798" i="13"/>
  <c r="L20798" i="13"/>
  <c r="J20798" i="13"/>
  <c r="I20798" i="13"/>
  <c r="H20796" i="13"/>
  <c r="H20795" i="13"/>
  <c r="B20795" i="13" s="1"/>
  <c r="H20794" i="13"/>
  <c r="H20793" i="13"/>
  <c r="B20793" i="13" s="1"/>
  <c r="H20792" i="13"/>
  <c r="H20791" i="13"/>
  <c r="B20791" i="13" s="1"/>
  <c r="H20790" i="13"/>
  <c r="N20789" i="13"/>
  <c r="N20788" i="13" s="1"/>
  <c r="M20789" i="13"/>
  <c r="L20789" i="13"/>
  <c r="L20788" i="13" s="1"/>
  <c r="J20789" i="13"/>
  <c r="I20789" i="13"/>
  <c r="H20787" i="13"/>
  <c r="B20787" i="13" s="1"/>
  <c r="H20786" i="13"/>
  <c r="H20785" i="13"/>
  <c r="B20785" i="13" s="1"/>
  <c r="H20784" i="13"/>
  <c r="H20783" i="13"/>
  <c r="B20783" i="13" s="1"/>
  <c r="H20782" i="13"/>
  <c r="H20781" i="13"/>
  <c r="B20781" i="13" s="1"/>
  <c r="H20780" i="13"/>
  <c r="H20779" i="13"/>
  <c r="B20779" i="13" s="1"/>
  <c r="H20778" i="13"/>
  <c r="H20777" i="13"/>
  <c r="H20776" i="13"/>
  <c r="H20775" i="13"/>
  <c r="B20775" i="13" s="1"/>
  <c r="H20774" i="13"/>
  <c r="N20773" i="13"/>
  <c r="M20773" i="13"/>
  <c r="L20773" i="13"/>
  <c r="J20773" i="13"/>
  <c r="I20773" i="13"/>
  <c r="H20772" i="13"/>
  <c r="H20771" i="13"/>
  <c r="B20771" i="13" s="1"/>
  <c r="H20770" i="13"/>
  <c r="H20769" i="13"/>
  <c r="B20769" i="13" s="1"/>
  <c r="H20768" i="13"/>
  <c r="H20767" i="13"/>
  <c r="B20767" i="13" s="1"/>
  <c r="R20766" i="13"/>
  <c r="H20766" i="13"/>
  <c r="N20765" i="13"/>
  <c r="M20765" i="13"/>
  <c r="L20765" i="13"/>
  <c r="J20765" i="13"/>
  <c r="I20765" i="13"/>
  <c r="H20764" i="13"/>
  <c r="H20763" i="13"/>
  <c r="B20763" i="13" s="1"/>
  <c r="H20762" i="13"/>
  <c r="H20761" i="13"/>
  <c r="B20761" i="13" s="1"/>
  <c r="H20760" i="13"/>
  <c r="H20759" i="13"/>
  <c r="B20759" i="13" s="1"/>
  <c r="H20758" i="13"/>
  <c r="H20757" i="13"/>
  <c r="B20757" i="13" s="1"/>
  <c r="H20756" i="13"/>
  <c r="H20755" i="13"/>
  <c r="B20755" i="13" s="1"/>
  <c r="H20754" i="13"/>
  <c r="H20753" i="13"/>
  <c r="B20753" i="13" s="1"/>
  <c r="H20752" i="13"/>
  <c r="N20751" i="13"/>
  <c r="M20751" i="13"/>
  <c r="L20751" i="13"/>
  <c r="J20751" i="13"/>
  <c r="I20751" i="13"/>
  <c r="H20750" i="13"/>
  <c r="H20749" i="13"/>
  <c r="B20749" i="13" s="1"/>
  <c r="H20748" i="13"/>
  <c r="H20747" i="13"/>
  <c r="B20747" i="13" s="1"/>
  <c r="H20746" i="13"/>
  <c r="H20745" i="13"/>
  <c r="H20744" i="13"/>
  <c r="H20743" i="13"/>
  <c r="B20743" i="13" s="1"/>
  <c r="H20742" i="13"/>
  <c r="N20741" i="13"/>
  <c r="M20741" i="13"/>
  <c r="L20741" i="13"/>
  <c r="J20741" i="13"/>
  <c r="I20741" i="13"/>
  <c r="H20740" i="13"/>
  <c r="H20739" i="13"/>
  <c r="B20739" i="13" s="1"/>
  <c r="H20738" i="13"/>
  <c r="H20737" i="13"/>
  <c r="B20737" i="13" s="1"/>
  <c r="H20736" i="13"/>
  <c r="H20735" i="13"/>
  <c r="B20735" i="13" s="1"/>
  <c r="H20734" i="13"/>
  <c r="H20733" i="13"/>
  <c r="B20733" i="13" s="1"/>
  <c r="H20732" i="13"/>
  <c r="H20731" i="13"/>
  <c r="B20731" i="13" s="1"/>
  <c r="H20730" i="13"/>
  <c r="N20729" i="13"/>
  <c r="M20729" i="13"/>
  <c r="L20729" i="13"/>
  <c r="J20729" i="13"/>
  <c r="I20729" i="13"/>
  <c r="H20728" i="13"/>
  <c r="H20727" i="13"/>
  <c r="H20726" i="13"/>
  <c r="H20724" i="13"/>
  <c r="H20723" i="13"/>
  <c r="B20723" i="13" s="1"/>
  <c r="N20722" i="13"/>
  <c r="M20722" i="13"/>
  <c r="L20722" i="13"/>
  <c r="J20722" i="13"/>
  <c r="I20722" i="13"/>
  <c r="H20721" i="13"/>
  <c r="B20721" i="13" s="1"/>
  <c r="H20719" i="13"/>
  <c r="B20719" i="13" s="1"/>
  <c r="H20718" i="13"/>
  <c r="H20717" i="13"/>
  <c r="B20717" i="13" s="1"/>
  <c r="H20716" i="13"/>
  <c r="H20715" i="13"/>
  <c r="B20715" i="13" s="1"/>
  <c r="H20714" i="13"/>
  <c r="B20714" i="13" s="1"/>
  <c r="H20713" i="13"/>
  <c r="H20712" i="13"/>
  <c r="N20711" i="13"/>
  <c r="N20710" i="13" s="1"/>
  <c r="N20709" i="13" s="1"/>
  <c r="M20711" i="13"/>
  <c r="R996" i="19" s="1"/>
  <c r="L20711" i="13"/>
  <c r="J20711" i="13"/>
  <c r="I20711" i="13"/>
  <c r="N996" i="19" s="1"/>
  <c r="H20707" i="13"/>
  <c r="M992" i="19" s="1"/>
  <c r="H21165" i="13"/>
  <c r="B21165" i="13" s="1"/>
  <c r="H21164" i="13"/>
  <c r="B21164" i="13" s="1"/>
  <c r="H21163" i="13"/>
  <c r="B21163" i="13" s="1"/>
  <c r="H21162" i="13"/>
  <c r="B21162" i="13" s="1"/>
  <c r="H21161" i="13"/>
  <c r="B21161" i="13" s="1"/>
  <c r="H21160" i="13"/>
  <c r="B21160" i="13" s="1"/>
  <c r="H21159" i="13"/>
  <c r="B21159" i="13" s="1"/>
  <c r="N21158" i="13"/>
  <c r="M21158" i="13"/>
  <c r="L21158" i="13"/>
  <c r="J21158" i="13"/>
  <c r="I21158" i="13"/>
  <c r="H21157" i="13"/>
  <c r="B21157" i="13" s="1"/>
  <c r="H21156" i="13"/>
  <c r="B21156" i="13" s="1"/>
  <c r="H21155" i="13"/>
  <c r="B21155" i="13" s="1"/>
  <c r="H21154" i="13"/>
  <c r="B21154" i="13" s="1"/>
  <c r="H21153" i="13"/>
  <c r="B21153" i="13" s="1"/>
  <c r="H21152" i="13"/>
  <c r="B21152" i="13" s="1"/>
  <c r="H21151" i="13"/>
  <c r="B21151" i="13" s="1"/>
  <c r="N21150" i="13"/>
  <c r="M21150" i="13"/>
  <c r="L21150" i="13"/>
  <c r="J21150" i="13"/>
  <c r="I21150" i="13"/>
  <c r="H21148" i="13"/>
  <c r="B21148" i="13" s="1"/>
  <c r="H21147" i="13"/>
  <c r="B21147" i="13" s="1"/>
  <c r="H21146" i="13"/>
  <c r="B21146" i="13" s="1"/>
  <c r="H21145" i="13"/>
  <c r="B21145" i="13" s="1"/>
  <c r="H21144" i="13"/>
  <c r="B21144" i="13" s="1"/>
  <c r="H21143" i="13"/>
  <c r="B21143" i="13" s="1"/>
  <c r="H21142" i="13"/>
  <c r="B21142" i="13" s="1"/>
  <c r="N21141" i="13"/>
  <c r="M21141" i="13"/>
  <c r="L21141" i="13"/>
  <c r="J21141" i="13"/>
  <c r="I21141" i="13"/>
  <c r="H21140" i="13"/>
  <c r="B21140" i="13" s="1"/>
  <c r="H21139" i="13"/>
  <c r="B21139" i="13" s="1"/>
  <c r="H21138" i="13"/>
  <c r="B21138" i="13" s="1"/>
  <c r="H21137" i="13"/>
  <c r="B21137" i="13" s="1"/>
  <c r="H21136" i="13"/>
  <c r="B21136" i="13" s="1"/>
  <c r="H21135" i="13"/>
  <c r="B21135" i="13" s="1"/>
  <c r="N21134" i="13"/>
  <c r="M21134" i="13"/>
  <c r="L21134" i="13"/>
  <c r="J21134" i="13"/>
  <c r="I21134" i="13"/>
  <c r="H21132" i="13"/>
  <c r="B21132" i="13" s="1"/>
  <c r="H21131" i="13"/>
  <c r="B21131" i="13" s="1"/>
  <c r="H21130" i="13"/>
  <c r="B21130" i="13" s="1"/>
  <c r="N21129" i="13"/>
  <c r="N21126" i="13" s="1"/>
  <c r="M21129" i="13"/>
  <c r="M21126" i="13" s="1"/>
  <c r="L21129" i="13"/>
  <c r="L21126" i="13" s="1"/>
  <c r="J21129" i="13"/>
  <c r="J21126" i="13" s="1"/>
  <c r="I21129" i="13"/>
  <c r="H21128" i="13"/>
  <c r="B21128" i="13" s="1"/>
  <c r="H21127" i="13"/>
  <c r="B21127" i="13" s="1"/>
  <c r="H21125" i="13"/>
  <c r="B21125" i="13" s="1"/>
  <c r="H21124" i="13"/>
  <c r="B21124" i="13" s="1"/>
  <c r="H21123" i="13"/>
  <c r="B21123" i="13" s="1"/>
  <c r="H21122" i="13"/>
  <c r="B21122" i="13" s="1"/>
  <c r="H21121" i="13"/>
  <c r="B21121" i="13" s="1"/>
  <c r="N21120" i="13"/>
  <c r="N21118" i="13" s="1"/>
  <c r="M21120" i="13"/>
  <c r="M21118" i="13" s="1"/>
  <c r="L21120" i="13"/>
  <c r="L21118" i="13" s="1"/>
  <c r="J21120" i="13"/>
  <c r="J21118" i="13" s="1"/>
  <c r="I21120" i="13"/>
  <c r="H21119" i="13"/>
  <c r="B21119" i="13" s="1"/>
  <c r="H21117" i="13"/>
  <c r="B21117" i="13" s="1"/>
  <c r="H21116" i="13"/>
  <c r="B21116" i="13" s="1"/>
  <c r="N21115" i="13"/>
  <c r="N21113" i="13" s="1"/>
  <c r="M21115" i="13"/>
  <c r="M21113" i="13" s="1"/>
  <c r="L21115" i="13"/>
  <c r="L21113" i="13" s="1"/>
  <c r="J21115" i="13"/>
  <c r="J21113" i="13" s="1"/>
  <c r="I21115" i="13"/>
  <c r="H21114" i="13"/>
  <c r="B21114" i="13" s="1"/>
  <c r="H21112" i="13"/>
  <c r="B21112" i="13" s="1"/>
  <c r="H21111" i="13"/>
  <c r="B21111" i="13" s="1"/>
  <c r="H21110" i="13"/>
  <c r="B21110" i="13" s="1"/>
  <c r="H21109" i="13"/>
  <c r="B21109" i="13" s="1"/>
  <c r="H21108" i="13"/>
  <c r="B21108" i="13" s="1"/>
  <c r="H21107" i="13"/>
  <c r="B21107" i="13" s="1"/>
  <c r="H21106" i="13"/>
  <c r="B21106" i="13" s="1"/>
  <c r="H21105" i="13"/>
  <c r="B21105" i="13" s="1"/>
  <c r="H21104" i="13"/>
  <c r="B21104" i="13" s="1"/>
  <c r="H21103" i="13"/>
  <c r="B21103" i="13" s="1"/>
  <c r="H21102" i="13"/>
  <c r="B21102" i="13" s="1"/>
  <c r="H21101" i="13"/>
  <c r="B21101" i="13" s="1"/>
  <c r="H21100" i="13"/>
  <c r="B21100" i="13" s="1"/>
  <c r="H21099" i="13"/>
  <c r="B21099" i="13" s="1"/>
  <c r="H21098" i="13"/>
  <c r="B21098" i="13" s="1"/>
  <c r="H21097" i="13"/>
  <c r="B21097" i="13" s="1"/>
  <c r="H21096" i="13"/>
  <c r="B21096" i="13" s="1"/>
  <c r="H21095" i="13"/>
  <c r="B21095" i="13" s="1"/>
  <c r="H21094" i="13"/>
  <c r="B21094" i="13" s="1"/>
  <c r="H21093" i="13"/>
  <c r="B21093" i="13" s="1"/>
  <c r="N21092" i="13"/>
  <c r="M21092" i="13"/>
  <c r="L21092" i="13"/>
  <c r="J21092" i="13"/>
  <c r="I21092" i="13"/>
  <c r="H21091" i="13"/>
  <c r="B21091" i="13" s="1"/>
  <c r="H21090" i="13"/>
  <c r="B21090" i="13" s="1"/>
  <c r="H21089" i="13"/>
  <c r="B21089" i="13" s="1"/>
  <c r="H21088" i="13"/>
  <c r="B21088" i="13" s="1"/>
  <c r="H21087" i="13"/>
  <c r="B21087" i="13" s="1"/>
  <c r="H21086" i="13"/>
  <c r="B21086" i="13" s="1"/>
  <c r="N21085" i="13"/>
  <c r="M21085" i="13"/>
  <c r="L21085" i="13"/>
  <c r="J21085" i="13"/>
  <c r="I21085" i="13"/>
  <c r="H21083" i="13"/>
  <c r="B21083" i="13" s="1"/>
  <c r="H21082" i="13"/>
  <c r="B21082" i="13" s="1"/>
  <c r="H21081" i="13"/>
  <c r="B21081" i="13" s="1"/>
  <c r="H21080" i="13"/>
  <c r="B21080" i="13" s="1"/>
  <c r="H21079" i="13"/>
  <c r="B21079" i="13" s="1"/>
  <c r="H21078" i="13"/>
  <c r="B21078" i="13" s="1"/>
  <c r="H21077" i="13"/>
  <c r="B21077" i="13" s="1"/>
  <c r="H21076" i="13"/>
  <c r="B21076" i="13" s="1"/>
  <c r="H21075" i="13"/>
  <c r="B21075" i="13" s="1"/>
  <c r="H21074" i="13"/>
  <c r="B21074" i="13" s="1"/>
  <c r="H21073" i="13"/>
  <c r="B21073" i="13" s="1"/>
  <c r="N21072" i="13"/>
  <c r="M21072" i="13"/>
  <c r="L21072" i="13"/>
  <c r="J21072" i="13"/>
  <c r="I21072" i="13"/>
  <c r="H21069" i="13"/>
  <c r="B21069" i="13" s="1"/>
  <c r="H21068" i="13"/>
  <c r="B21068" i="13" s="1"/>
  <c r="H21067" i="13"/>
  <c r="B21067" i="13" s="1"/>
  <c r="H21066" i="13"/>
  <c r="B21066" i="13" s="1"/>
  <c r="H21065" i="13"/>
  <c r="B21065" i="13" s="1"/>
  <c r="H21064" i="13"/>
  <c r="B21064" i="13" s="1"/>
  <c r="H21063" i="13"/>
  <c r="B21063" i="13" s="1"/>
  <c r="H21062" i="13"/>
  <c r="B21062" i="13" s="1"/>
  <c r="H21061" i="13"/>
  <c r="B21061" i="13" s="1"/>
  <c r="H21060" i="13"/>
  <c r="B21060" i="13" s="1"/>
  <c r="H21059" i="13"/>
  <c r="B21059" i="13" s="1"/>
  <c r="H21058" i="13"/>
  <c r="B21058" i="13" s="1"/>
  <c r="H21057" i="13"/>
  <c r="B21057" i="13" s="1"/>
  <c r="H21056" i="13"/>
  <c r="B21056" i="13" s="1"/>
  <c r="H21055" i="13"/>
  <c r="B21055" i="13" s="1"/>
  <c r="H21054" i="13"/>
  <c r="B21054" i="13" s="1"/>
  <c r="H21053" i="13"/>
  <c r="B21053" i="13" s="1"/>
  <c r="H21052" i="13"/>
  <c r="B21052" i="13" s="1"/>
  <c r="H21051" i="13"/>
  <c r="B21051" i="13" s="1"/>
  <c r="N21050" i="13"/>
  <c r="N21049" i="13" s="1"/>
  <c r="N21047" i="13" s="1"/>
  <c r="M21050" i="13"/>
  <c r="M21049" i="13" s="1"/>
  <c r="M21047" i="13" s="1"/>
  <c r="L21050" i="13"/>
  <c r="L21049" i="13" s="1"/>
  <c r="L21047" i="13" s="1"/>
  <c r="J21050" i="13"/>
  <c r="J21049" i="13" s="1"/>
  <c r="J21047" i="13" s="1"/>
  <c r="I21050" i="13"/>
  <c r="H21048" i="13"/>
  <c r="B21048" i="13" s="1"/>
  <c r="H21046" i="13"/>
  <c r="B21046" i="13" s="1"/>
  <c r="H21045" i="13"/>
  <c r="B21045" i="13" s="1"/>
  <c r="N21044" i="13"/>
  <c r="M21044" i="13"/>
  <c r="L21044" i="13"/>
  <c r="J21044" i="13"/>
  <c r="I21044" i="13"/>
  <c r="H21043" i="13"/>
  <c r="B21043" i="13" s="1"/>
  <c r="H21042" i="13"/>
  <c r="B21042" i="13" s="1"/>
  <c r="N21041" i="13"/>
  <c r="M21041" i="13"/>
  <c r="L21041" i="13"/>
  <c r="J21041" i="13"/>
  <c r="I21041" i="13"/>
  <c r="H21040" i="13"/>
  <c r="B21040" i="13" s="1"/>
  <c r="H21039" i="13"/>
  <c r="B21039" i="13" s="1"/>
  <c r="N21038" i="13"/>
  <c r="M21038" i="13"/>
  <c r="L21038" i="13"/>
  <c r="J21038" i="13"/>
  <c r="I21038" i="13"/>
  <c r="H21036" i="13"/>
  <c r="B21036" i="13" s="1"/>
  <c r="H21035" i="13"/>
  <c r="B21035" i="13" s="1"/>
  <c r="N21034" i="13"/>
  <c r="M21034" i="13"/>
  <c r="L21034" i="13"/>
  <c r="J21034" i="13"/>
  <c r="I21034" i="13"/>
  <c r="H21033" i="13"/>
  <c r="B21033" i="13" s="1"/>
  <c r="H21032" i="13"/>
  <c r="B21032" i="13" s="1"/>
  <c r="N21031" i="13"/>
  <c r="M21031" i="13"/>
  <c r="L21031" i="13"/>
  <c r="J21031" i="13"/>
  <c r="I21031" i="13"/>
  <c r="H21030" i="13"/>
  <c r="B21030" i="13" s="1"/>
  <c r="H21029" i="13"/>
  <c r="B21029" i="13" s="1"/>
  <c r="N21028" i="13"/>
  <c r="M21028" i="13"/>
  <c r="L21028" i="13"/>
  <c r="J21028" i="13"/>
  <c r="I21028" i="13"/>
  <c r="H21026" i="13"/>
  <c r="B21026" i="13" s="1"/>
  <c r="H21025" i="13"/>
  <c r="B21025" i="13" s="1"/>
  <c r="H21024" i="13"/>
  <c r="B21024" i="13" s="1"/>
  <c r="H21023" i="13"/>
  <c r="B21023" i="13" s="1"/>
  <c r="H21022" i="13"/>
  <c r="B21022" i="13" s="1"/>
  <c r="H21021" i="13"/>
  <c r="B21021" i="13" s="1"/>
  <c r="H21020" i="13"/>
  <c r="B21020" i="13" s="1"/>
  <c r="N21019" i="13"/>
  <c r="N21018" i="13" s="1"/>
  <c r="M21019" i="13"/>
  <c r="M21018" i="13" s="1"/>
  <c r="L21019" i="13"/>
  <c r="L21018" i="13" s="1"/>
  <c r="J21019" i="13"/>
  <c r="J21018" i="13" s="1"/>
  <c r="I21019" i="13"/>
  <c r="I21018" i="13" s="1"/>
  <c r="H21017" i="13"/>
  <c r="B21017" i="13" s="1"/>
  <c r="H21016" i="13"/>
  <c r="B21016" i="13" s="1"/>
  <c r="H21015" i="13"/>
  <c r="B21015" i="13" s="1"/>
  <c r="H21014" i="13"/>
  <c r="B21014" i="13" s="1"/>
  <c r="H21013" i="13"/>
  <c r="B21013" i="13" s="1"/>
  <c r="H21012" i="13"/>
  <c r="B21012" i="13" s="1"/>
  <c r="H21011" i="13"/>
  <c r="B21011" i="13" s="1"/>
  <c r="H21010" i="13"/>
  <c r="B21010" i="13" s="1"/>
  <c r="H21009" i="13"/>
  <c r="B21009" i="13" s="1"/>
  <c r="H21008" i="13"/>
  <c r="B21008" i="13" s="1"/>
  <c r="H21007" i="13"/>
  <c r="B21007" i="13" s="1"/>
  <c r="H21006" i="13"/>
  <c r="B21006" i="13" s="1"/>
  <c r="H21005" i="13"/>
  <c r="B21005" i="13" s="1"/>
  <c r="H21004" i="13"/>
  <c r="B21004" i="13" s="1"/>
  <c r="N21003" i="13"/>
  <c r="M21003" i="13"/>
  <c r="L21003" i="13"/>
  <c r="J21003" i="13"/>
  <c r="I21003" i="13"/>
  <c r="H21002" i="13"/>
  <c r="B21002" i="13" s="1"/>
  <c r="H21001" i="13"/>
  <c r="B21001" i="13" s="1"/>
  <c r="H21000" i="13"/>
  <c r="B21000" i="13" s="1"/>
  <c r="H20999" i="13"/>
  <c r="B20999" i="13" s="1"/>
  <c r="H20998" i="13"/>
  <c r="B20998" i="13" s="1"/>
  <c r="H20997" i="13"/>
  <c r="B20997" i="13" s="1"/>
  <c r="R20996" i="13"/>
  <c r="H20996" i="13"/>
  <c r="B20996" i="13" s="1"/>
  <c r="N20995" i="13"/>
  <c r="M20995" i="13"/>
  <c r="L20995" i="13"/>
  <c r="J20995" i="13"/>
  <c r="I20995" i="13"/>
  <c r="H20994" i="13"/>
  <c r="B20994" i="13" s="1"/>
  <c r="H20993" i="13"/>
  <c r="B20993" i="13" s="1"/>
  <c r="H20992" i="13"/>
  <c r="B20992" i="13" s="1"/>
  <c r="H20991" i="13"/>
  <c r="B20991" i="13" s="1"/>
  <c r="H20990" i="13"/>
  <c r="B20990" i="13" s="1"/>
  <c r="H20989" i="13"/>
  <c r="B20989" i="13" s="1"/>
  <c r="H20988" i="13"/>
  <c r="B20988" i="13" s="1"/>
  <c r="H20987" i="13"/>
  <c r="B20987" i="13" s="1"/>
  <c r="H20986" i="13"/>
  <c r="B20986" i="13" s="1"/>
  <c r="H20985" i="13"/>
  <c r="B20985" i="13" s="1"/>
  <c r="H20984" i="13"/>
  <c r="B20984" i="13" s="1"/>
  <c r="H20983" i="13"/>
  <c r="B20983" i="13" s="1"/>
  <c r="H20982" i="13"/>
  <c r="B20982" i="13" s="1"/>
  <c r="N20981" i="13"/>
  <c r="M20981" i="13"/>
  <c r="L20981" i="13"/>
  <c r="J20981" i="13"/>
  <c r="I20981" i="13"/>
  <c r="H20980" i="13"/>
  <c r="B20980" i="13" s="1"/>
  <c r="H20979" i="13"/>
  <c r="B20979" i="13" s="1"/>
  <c r="H20978" i="13"/>
  <c r="B20978" i="13" s="1"/>
  <c r="H20977" i="13"/>
  <c r="B20977" i="13" s="1"/>
  <c r="H20976" i="13"/>
  <c r="B20976" i="13" s="1"/>
  <c r="H20975" i="13"/>
  <c r="B20975" i="13" s="1"/>
  <c r="H20974" i="13"/>
  <c r="B20974" i="13" s="1"/>
  <c r="H20973" i="13"/>
  <c r="B20973" i="13" s="1"/>
  <c r="H20972" i="13"/>
  <c r="B20972" i="13" s="1"/>
  <c r="N20971" i="13"/>
  <c r="M20971" i="13"/>
  <c r="L20971" i="13"/>
  <c r="J20971" i="13"/>
  <c r="I20971" i="13"/>
  <c r="H20970" i="13"/>
  <c r="B20970" i="13" s="1"/>
  <c r="H20969" i="13"/>
  <c r="B20969" i="13" s="1"/>
  <c r="H20968" i="13"/>
  <c r="B20968" i="13" s="1"/>
  <c r="H20967" i="13"/>
  <c r="B20967" i="13" s="1"/>
  <c r="H20966" i="13"/>
  <c r="B20966" i="13" s="1"/>
  <c r="H20965" i="13"/>
  <c r="B20965" i="13" s="1"/>
  <c r="H20964" i="13"/>
  <c r="B20964" i="13" s="1"/>
  <c r="H20963" i="13"/>
  <c r="B20963" i="13" s="1"/>
  <c r="H20962" i="13"/>
  <c r="B20962" i="13" s="1"/>
  <c r="H20961" i="13"/>
  <c r="B20961" i="13" s="1"/>
  <c r="H20960" i="13"/>
  <c r="B20960" i="13" s="1"/>
  <c r="N20959" i="13"/>
  <c r="M20959" i="13"/>
  <c r="L20959" i="13"/>
  <c r="J20959" i="13"/>
  <c r="I20959" i="13"/>
  <c r="H20958" i="13"/>
  <c r="B20958" i="13" s="1"/>
  <c r="H20957" i="13"/>
  <c r="B20957" i="13" s="1"/>
  <c r="H20956" i="13"/>
  <c r="B20956" i="13" s="1"/>
  <c r="H20954" i="13"/>
  <c r="B20954" i="13" s="1"/>
  <c r="H20953" i="13"/>
  <c r="B20953" i="13" s="1"/>
  <c r="N20952" i="13"/>
  <c r="M20952" i="13"/>
  <c r="L20952" i="13"/>
  <c r="J20952" i="13"/>
  <c r="I20952" i="13"/>
  <c r="H20951" i="13"/>
  <c r="B20951" i="13" s="1"/>
  <c r="H20949" i="13"/>
  <c r="B20949" i="13" s="1"/>
  <c r="H20948" i="13"/>
  <c r="B20948" i="13" s="1"/>
  <c r="H20947" i="13"/>
  <c r="B20947" i="13" s="1"/>
  <c r="H20946" i="13"/>
  <c r="B20946" i="13" s="1"/>
  <c r="H20945" i="13"/>
  <c r="B20945" i="13" s="1"/>
  <c r="H20944" i="13"/>
  <c r="B20944" i="13" s="1"/>
  <c r="H20943" i="13"/>
  <c r="H20942" i="13"/>
  <c r="N20941" i="13"/>
  <c r="N20940" i="13" s="1"/>
  <c r="N20939" i="13" s="1"/>
  <c r="M20941" i="13"/>
  <c r="L20941" i="13"/>
  <c r="J20941" i="13"/>
  <c r="I20941" i="13"/>
  <c r="H20937" i="13"/>
  <c r="H21395" i="13"/>
  <c r="B21395" i="13" s="1"/>
  <c r="H21394" i="13"/>
  <c r="B21394" i="13" s="1"/>
  <c r="H21393" i="13"/>
  <c r="B21393" i="13" s="1"/>
  <c r="H21392" i="13"/>
  <c r="B21392" i="13" s="1"/>
  <c r="H21391" i="13"/>
  <c r="B21391" i="13" s="1"/>
  <c r="H21390" i="13"/>
  <c r="B21390" i="13" s="1"/>
  <c r="H21389" i="13"/>
  <c r="B21389" i="13" s="1"/>
  <c r="N21388" i="13"/>
  <c r="M21388" i="13"/>
  <c r="L21388" i="13"/>
  <c r="J21388" i="13"/>
  <c r="I21388" i="13"/>
  <c r="H21387" i="13"/>
  <c r="B21387" i="13" s="1"/>
  <c r="H21386" i="13"/>
  <c r="B21386" i="13" s="1"/>
  <c r="H21385" i="13"/>
  <c r="B21385" i="13" s="1"/>
  <c r="H21384" i="13"/>
  <c r="B21384" i="13" s="1"/>
  <c r="H21383" i="13"/>
  <c r="B21383" i="13" s="1"/>
  <c r="H21382" i="13"/>
  <c r="B21382" i="13" s="1"/>
  <c r="H21381" i="13"/>
  <c r="B21381" i="13" s="1"/>
  <c r="N21380" i="13"/>
  <c r="M21380" i="13"/>
  <c r="L21380" i="13"/>
  <c r="J21380" i="13"/>
  <c r="I21380" i="13"/>
  <c r="H21378" i="13"/>
  <c r="B21378" i="13" s="1"/>
  <c r="H21377" i="13"/>
  <c r="B21377" i="13" s="1"/>
  <c r="H21376" i="13"/>
  <c r="B21376" i="13" s="1"/>
  <c r="H21375" i="13"/>
  <c r="B21375" i="13" s="1"/>
  <c r="H21374" i="13"/>
  <c r="B21374" i="13" s="1"/>
  <c r="H21373" i="13"/>
  <c r="B21373" i="13" s="1"/>
  <c r="H21372" i="13"/>
  <c r="B21372" i="13" s="1"/>
  <c r="N21371" i="13"/>
  <c r="M21371" i="13"/>
  <c r="L21371" i="13"/>
  <c r="J21371" i="13"/>
  <c r="I21371" i="13"/>
  <c r="H21370" i="13"/>
  <c r="B21370" i="13" s="1"/>
  <c r="H21369" i="13"/>
  <c r="B21369" i="13" s="1"/>
  <c r="H21368" i="13"/>
  <c r="B21368" i="13" s="1"/>
  <c r="H21367" i="13"/>
  <c r="B21367" i="13" s="1"/>
  <c r="H21366" i="13"/>
  <c r="B21366" i="13" s="1"/>
  <c r="H21365" i="13"/>
  <c r="B21365" i="13" s="1"/>
  <c r="N21364" i="13"/>
  <c r="M21364" i="13"/>
  <c r="L21364" i="13"/>
  <c r="J21364" i="13"/>
  <c r="I21364" i="13"/>
  <c r="H21362" i="13"/>
  <c r="B21362" i="13" s="1"/>
  <c r="H21361" i="13"/>
  <c r="B21361" i="13" s="1"/>
  <c r="H21360" i="13"/>
  <c r="B21360" i="13" s="1"/>
  <c r="N21359" i="13"/>
  <c r="N21356" i="13" s="1"/>
  <c r="M21359" i="13"/>
  <c r="M21356" i="13" s="1"/>
  <c r="L21359" i="13"/>
  <c r="L21356" i="13" s="1"/>
  <c r="J21359" i="13"/>
  <c r="J21356" i="13" s="1"/>
  <c r="I21359" i="13"/>
  <c r="H21358" i="13"/>
  <c r="B21358" i="13" s="1"/>
  <c r="H21357" i="13"/>
  <c r="B21357" i="13" s="1"/>
  <c r="H21355" i="13"/>
  <c r="B21355" i="13" s="1"/>
  <c r="H21354" i="13"/>
  <c r="B21354" i="13" s="1"/>
  <c r="H21353" i="13"/>
  <c r="B21353" i="13" s="1"/>
  <c r="H21352" i="13"/>
  <c r="B21352" i="13" s="1"/>
  <c r="H21351" i="13"/>
  <c r="B21351" i="13" s="1"/>
  <c r="N21350" i="13"/>
  <c r="N21348" i="13" s="1"/>
  <c r="M21350" i="13"/>
  <c r="M21348" i="13" s="1"/>
  <c r="L21350" i="13"/>
  <c r="L21348" i="13" s="1"/>
  <c r="J21350" i="13"/>
  <c r="J21348" i="13" s="1"/>
  <c r="I21350" i="13"/>
  <c r="I21348" i="13" s="1"/>
  <c r="H21349" i="13"/>
  <c r="B21349" i="13" s="1"/>
  <c r="H21347" i="13"/>
  <c r="B21347" i="13" s="1"/>
  <c r="H21346" i="13"/>
  <c r="B21346" i="13" s="1"/>
  <c r="N21345" i="13"/>
  <c r="N21343" i="13" s="1"/>
  <c r="M21345" i="13"/>
  <c r="M21343" i="13" s="1"/>
  <c r="L21345" i="13"/>
  <c r="L21343" i="13" s="1"/>
  <c r="J21345" i="13"/>
  <c r="I21345" i="13"/>
  <c r="I21343" i="13" s="1"/>
  <c r="H21344" i="13"/>
  <c r="B21344" i="13" s="1"/>
  <c r="H21342" i="13"/>
  <c r="B21342" i="13" s="1"/>
  <c r="H21341" i="13"/>
  <c r="B21341" i="13" s="1"/>
  <c r="H21340" i="13"/>
  <c r="B21340" i="13" s="1"/>
  <c r="H21339" i="13"/>
  <c r="B21339" i="13" s="1"/>
  <c r="H21338" i="13"/>
  <c r="B21338" i="13" s="1"/>
  <c r="H21337" i="13"/>
  <c r="B21337" i="13" s="1"/>
  <c r="H21336" i="13"/>
  <c r="B21336" i="13" s="1"/>
  <c r="H21335" i="13"/>
  <c r="B21335" i="13" s="1"/>
  <c r="H21334" i="13"/>
  <c r="B21334" i="13" s="1"/>
  <c r="H21333" i="13"/>
  <c r="B21333" i="13" s="1"/>
  <c r="H21332" i="13"/>
  <c r="B21332" i="13" s="1"/>
  <c r="H21331" i="13"/>
  <c r="B21331" i="13" s="1"/>
  <c r="H21330" i="13"/>
  <c r="B21330" i="13" s="1"/>
  <c r="H21329" i="13"/>
  <c r="B21329" i="13" s="1"/>
  <c r="H21328" i="13"/>
  <c r="B21328" i="13" s="1"/>
  <c r="H21327" i="13"/>
  <c r="B21327" i="13" s="1"/>
  <c r="H21326" i="13"/>
  <c r="B21326" i="13" s="1"/>
  <c r="H21325" i="13"/>
  <c r="B21325" i="13" s="1"/>
  <c r="H21324" i="13"/>
  <c r="B21324" i="13" s="1"/>
  <c r="H21323" i="13"/>
  <c r="B21323" i="13" s="1"/>
  <c r="N21322" i="13"/>
  <c r="M21322" i="13"/>
  <c r="L21322" i="13"/>
  <c r="J21322" i="13"/>
  <c r="I21322" i="13"/>
  <c r="H21321" i="13"/>
  <c r="B21321" i="13" s="1"/>
  <c r="H21320" i="13"/>
  <c r="B21320" i="13" s="1"/>
  <c r="H21319" i="13"/>
  <c r="B21319" i="13" s="1"/>
  <c r="H21318" i="13"/>
  <c r="B21318" i="13" s="1"/>
  <c r="H21317" i="13"/>
  <c r="B21317" i="13" s="1"/>
  <c r="H21316" i="13"/>
  <c r="B21316" i="13" s="1"/>
  <c r="N21315" i="13"/>
  <c r="M21315" i="13"/>
  <c r="L21315" i="13"/>
  <c r="J21315" i="13"/>
  <c r="I21315" i="13"/>
  <c r="H21313" i="13"/>
  <c r="B21313" i="13" s="1"/>
  <c r="H21312" i="13"/>
  <c r="B21312" i="13" s="1"/>
  <c r="H21311" i="13"/>
  <c r="B21311" i="13" s="1"/>
  <c r="H21310" i="13"/>
  <c r="B21310" i="13" s="1"/>
  <c r="H21309" i="13"/>
  <c r="B21309" i="13" s="1"/>
  <c r="H21308" i="13"/>
  <c r="B21308" i="13" s="1"/>
  <c r="H21307" i="13"/>
  <c r="B21307" i="13" s="1"/>
  <c r="H21306" i="13"/>
  <c r="B21306" i="13" s="1"/>
  <c r="H21305" i="13"/>
  <c r="B21305" i="13" s="1"/>
  <c r="H21304" i="13"/>
  <c r="B21304" i="13" s="1"/>
  <c r="H21303" i="13"/>
  <c r="B21303" i="13" s="1"/>
  <c r="N21302" i="13"/>
  <c r="M21302" i="13"/>
  <c r="L21302" i="13"/>
  <c r="J21302" i="13"/>
  <c r="I21302" i="13"/>
  <c r="H21299" i="13"/>
  <c r="B21299" i="13" s="1"/>
  <c r="H21298" i="13"/>
  <c r="B21298" i="13" s="1"/>
  <c r="H21297" i="13"/>
  <c r="B21297" i="13" s="1"/>
  <c r="H21296" i="13"/>
  <c r="B21296" i="13" s="1"/>
  <c r="H21295" i="13"/>
  <c r="B21295" i="13" s="1"/>
  <c r="H21294" i="13"/>
  <c r="B21294" i="13" s="1"/>
  <c r="H21293" i="13"/>
  <c r="B21293" i="13" s="1"/>
  <c r="H21292" i="13"/>
  <c r="B21292" i="13" s="1"/>
  <c r="H21291" i="13"/>
  <c r="B21291" i="13" s="1"/>
  <c r="H21290" i="13"/>
  <c r="B21290" i="13" s="1"/>
  <c r="H21289" i="13"/>
  <c r="B21289" i="13" s="1"/>
  <c r="H21288" i="13"/>
  <c r="B21288" i="13" s="1"/>
  <c r="H21287" i="13"/>
  <c r="B21287" i="13" s="1"/>
  <c r="H21286" i="13"/>
  <c r="B21286" i="13" s="1"/>
  <c r="H21285" i="13"/>
  <c r="B21285" i="13" s="1"/>
  <c r="H21284" i="13"/>
  <c r="B21284" i="13" s="1"/>
  <c r="H21283" i="13"/>
  <c r="B21283" i="13" s="1"/>
  <c r="H21282" i="13"/>
  <c r="B21282" i="13" s="1"/>
  <c r="H21281" i="13"/>
  <c r="B21281" i="13" s="1"/>
  <c r="N21280" i="13"/>
  <c r="N21279" i="13" s="1"/>
  <c r="N21277" i="13" s="1"/>
  <c r="M21280" i="13"/>
  <c r="M21279" i="13" s="1"/>
  <c r="M21277" i="13" s="1"/>
  <c r="L21280" i="13"/>
  <c r="L21279" i="13" s="1"/>
  <c r="L21277" i="13" s="1"/>
  <c r="J21280" i="13"/>
  <c r="J21279" i="13" s="1"/>
  <c r="J21277" i="13" s="1"/>
  <c r="I21280" i="13"/>
  <c r="I21279" i="13" s="1"/>
  <c r="I21277" i="13" s="1"/>
  <c r="H21278" i="13"/>
  <c r="B21278" i="13" s="1"/>
  <c r="H21276" i="13"/>
  <c r="B21276" i="13" s="1"/>
  <c r="H21275" i="13"/>
  <c r="B21275" i="13" s="1"/>
  <c r="N21274" i="13"/>
  <c r="M21274" i="13"/>
  <c r="L21274" i="13"/>
  <c r="J21274" i="13"/>
  <c r="I21274" i="13"/>
  <c r="H21273" i="13"/>
  <c r="B21273" i="13" s="1"/>
  <c r="H21272" i="13"/>
  <c r="B21272" i="13" s="1"/>
  <c r="N21271" i="13"/>
  <c r="M21271" i="13"/>
  <c r="L21271" i="13"/>
  <c r="J21271" i="13"/>
  <c r="I21271" i="13"/>
  <c r="H21270" i="13"/>
  <c r="B21270" i="13" s="1"/>
  <c r="H21269" i="13"/>
  <c r="B21269" i="13" s="1"/>
  <c r="N21268" i="13"/>
  <c r="M21268" i="13"/>
  <c r="L21268" i="13"/>
  <c r="J21268" i="13"/>
  <c r="I21268" i="13"/>
  <c r="H21266" i="13"/>
  <c r="B21266" i="13" s="1"/>
  <c r="H21265" i="13"/>
  <c r="B21265" i="13" s="1"/>
  <c r="N21264" i="13"/>
  <c r="M21264" i="13"/>
  <c r="L21264" i="13"/>
  <c r="J21264" i="13"/>
  <c r="I21264" i="13"/>
  <c r="H21263" i="13"/>
  <c r="B21263" i="13" s="1"/>
  <c r="H21262" i="13"/>
  <c r="B21262" i="13" s="1"/>
  <c r="N21261" i="13"/>
  <c r="M21261" i="13"/>
  <c r="L21261" i="13"/>
  <c r="J21261" i="13"/>
  <c r="I21261" i="13"/>
  <c r="H21260" i="13"/>
  <c r="B21260" i="13" s="1"/>
  <c r="H21259" i="13"/>
  <c r="B21259" i="13" s="1"/>
  <c r="N21258" i="13"/>
  <c r="M21258" i="13"/>
  <c r="L21258" i="13"/>
  <c r="J21258" i="13"/>
  <c r="I21258" i="13"/>
  <c r="H21256" i="13"/>
  <c r="B21256" i="13" s="1"/>
  <c r="H21255" i="13"/>
  <c r="B21255" i="13" s="1"/>
  <c r="H21254" i="13"/>
  <c r="B21254" i="13" s="1"/>
  <c r="H21253" i="13"/>
  <c r="B21253" i="13" s="1"/>
  <c r="H21252" i="13"/>
  <c r="B21252" i="13" s="1"/>
  <c r="H21251" i="13"/>
  <c r="B21251" i="13" s="1"/>
  <c r="H21250" i="13"/>
  <c r="B21250" i="13" s="1"/>
  <c r="N21249" i="13"/>
  <c r="N21248" i="13" s="1"/>
  <c r="M21249" i="13"/>
  <c r="M21248" i="13" s="1"/>
  <c r="L21249" i="13"/>
  <c r="L21248" i="13" s="1"/>
  <c r="J21249" i="13"/>
  <c r="J21248" i="13" s="1"/>
  <c r="I21249" i="13"/>
  <c r="I21248" i="13" s="1"/>
  <c r="H21247" i="13"/>
  <c r="B21247" i="13" s="1"/>
  <c r="H21246" i="13"/>
  <c r="B21246" i="13" s="1"/>
  <c r="H21245" i="13"/>
  <c r="B21245" i="13" s="1"/>
  <c r="H21244" i="13"/>
  <c r="B21244" i="13" s="1"/>
  <c r="H21243" i="13"/>
  <c r="B21243" i="13" s="1"/>
  <c r="H21242" i="13"/>
  <c r="B21242" i="13" s="1"/>
  <c r="H21241" i="13"/>
  <c r="B21241" i="13" s="1"/>
  <c r="H21240" i="13"/>
  <c r="B21240" i="13" s="1"/>
  <c r="H21239" i="13"/>
  <c r="B21239" i="13" s="1"/>
  <c r="H21238" i="13"/>
  <c r="B21238" i="13" s="1"/>
  <c r="H21237" i="13"/>
  <c r="B21237" i="13" s="1"/>
  <c r="H21236" i="13"/>
  <c r="B21236" i="13" s="1"/>
  <c r="H21235" i="13"/>
  <c r="B21235" i="13" s="1"/>
  <c r="H21234" i="13"/>
  <c r="B21234" i="13" s="1"/>
  <c r="N21233" i="13"/>
  <c r="M21233" i="13"/>
  <c r="L21233" i="13"/>
  <c r="J21233" i="13"/>
  <c r="I21233" i="13"/>
  <c r="H21232" i="13"/>
  <c r="B21232" i="13" s="1"/>
  <c r="H21231" i="13"/>
  <c r="B21231" i="13" s="1"/>
  <c r="H21230" i="13"/>
  <c r="B21230" i="13" s="1"/>
  <c r="H21229" i="13"/>
  <c r="B21229" i="13" s="1"/>
  <c r="H21228" i="13"/>
  <c r="B21228" i="13" s="1"/>
  <c r="H21227" i="13"/>
  <c r="B21227" i="13" s="1"/>
  <c r="R21226" i="13"/>
  <c r="H21226" i="13"/>
  <c r="B21226" i="13" s="1"/>
  <c r="N21225" i="13"/>
  <c r="M21225" i="13"/>
  <c r="L21225" i="13"/>
  <c r="J21225" i="13"/>
  <c r="I21225" i="13"/>
  <c r="H21224" i="13"/>
  <c r="B21224" i="13" s="1"/>
  <c r="H21223" i="13"/>
  <c r="B21223" i="13" s="1"/>
  <c r="H21222" i="13"/>
  <c r="B21222" i="13" s="1"/>
  <c r="H21221" i="13"/>
  <c r="B21221" i="13" s="1"/>
  <c r="H21220" i="13"/>
  <c r="B21220" i="13" s="1"/>
  <c r="H21219" i="13"/>
  <c r="B21219" i="13" s="1"/>
  <c r="H21218" i="13"/>
  <c r="B21218" i="13" s="1"/>
  <c r="H21217" i="13"/>
  <c r="B21217" i="13" s="1"/>
  <c r="H21216" i="13"/>
  <c r="B21216" i="13" s="1"/>
  <c r="H21215" i="13"/>
  <c r="B21215" i="13" s="1"/>
  <c r="H21214" i="13"/>
  <c r="B21214" i="13" s="1"/>
  <c r="H21213" i="13"/>
  <c r="B21213" i="13" s="1"/>
  <c r="H21212" i="13"/>
  <c r="B21212" i="13" s="1"/>
  <c r="N21211" i="13"/>
  <c r="M21211" i="13"/>
  <c r="L21211" i="13"/>
  <c r="J21211" i="13"/>
  <c r="I21211" i="13"/>
  <c r="H21210" i="13"/>
  <c r="B21210" i="13" s="1"/>
  <c r="H21209" i="13"/>
  <c r="B21209" i="13" s="1"/>
  <c r="H21208" i="13"/>
  <c r="B21208" i="13" s="1"/>
  <c r="H21207" i="13"/>
  <c r="B21207" i="13" s="1"/>
  <c r="H21206" i="13"/>
  <c r="B21206" i="13" s="1"/>
  <c r="H21205" i="13"/>
  <c r="B21205" i="13" s="1"/>
  <c r="H21204" i="13"/>
  <c r="B21204" i="13" s="1"/>
  <c r="H21203" i="13"/>
  <c r="B21203" i="13" s="1"/>
  <c r="H21202" i="13"/>
  <c r="B21202" i="13" s="1"/>
  <c r="N21201" i="13"/>
  <c r="M21201" i="13"/>
  <c r="L21201" i="13"/>
  <c r="J21201" i="13"/>
  <c r="I21201" i="13"/>
  <c r="H21200" i="13"/>
  <c r="B21200" i="13" s="1"/>
  <c r="H21199" i="13"/>
  <c r="B21199" i="13" s="1"/>
  <c r="H21198" i="13"/>
  <c r="B21198" i="13" s="1"/>
  <c r="H21197" i="13"/>
  <c r="B21197" i="13" s="1"/>
  <c r="H21196" i="13"/>
  <c r="B21196" i="13" s="1"/>
  <c r="H21195" i="13"/>
  <c r="B21195" i="13" s="1"/>
  <c r="H21194" i="13"/>
  <c r="B21194" i="13" s="1"/>
  <c r="H21193" i="13"/>
  <c r="B21193" i="13" s="1"/>
  <c r="H21192" i="13"/>
  <c r="B21192" i="13" s="1"/>
  <c r="H21191" i="13"/>
  <c r="B21191" i="13" s="1"/>
  <c r="H21190" i="13"/>
  <c r="B21190" i="13" s="1"/>
  <c r="N21189" i="13"/>
  <c r="M21189" i="13"/>
  <c r="L21189" i="13"/>
  <c r="J21189" i="13"/>
  <c r="I21189" i="13"/>
  <c r="H21188" i="13"/>
  <c r="B21188" i="13" s="1"/>
  <c r="H21187" i="13"/>
  <c r="B21187" i="13" s="1"/>
  <c r="H21186" i="13"/>
  <c r="B21186" i="13" s="1"/>
  <c r="H21184" i="13"/>
  <c r="B21184" i="13" s="1"/>
  <c r="H21183" i="13"/>
  <c r="B21183" i="13" s="1"/>
  <c r="N21182" i="13"/>
  <c r="M21182" i="13"/>
  <c r="L21182" i="13"/>
  <c r="J21182" i="13"/>
  <c r="I21182" i="13"/>
  <c r="H21181" i="13"/>
  <c r="B21181" i="13" s="1"/>
  <c r="H21179" i="13"/>
  <c r="B21179" i="13" s="1"/>
  <c r="H21178" i="13"/>
  <c r="B21178" i="13" s="1"/>
  <c r="H21177" i="13"/>
  <c r="B21177" i="13" s="1"/>
  <c r="H21176" i="13"/>
  <c r="B21176" i="13" s="1"/>
  <c r="H21175" i="13"/>
  <c r="B21175" i="13" s="1"/>
  <c r="H21174" i="13"/>
  <c r="B21174" i="13" s="1"/>
  <c r="H21173" i="13"/>
  <c r="H21172" i="13"/>
  <c r="N21171" i="13"/>
  <c r="N21170" i="13" s="1"/>
  <c r="N21169" i="13" s="1"/>
  <c r="M21171" i="13"/>
  <c r="L21171" i="13"/>
  <c r="J21171" i="13"/>
  <c r="I21171" i="13"/>
  <c r="N1020" i="19" s="1"/>
  <c r="H21167" i="13"/>
  <c r="H21625" i="13"/>
  <c r="B21625" i="13" s="1"/>
  <c r="H21624" i="13"/>
  <c r="B21624" i="13" s="1"/>
  <c r="H21623" i="13"/>
  <c r="B21623" i="13" s="1"/>
  <c r="H21622" i="13"/>
  <c r="B21622" i="13" s="1"/>
  <c r="H21621" i="13"/>
  <c r="B21621" i="13" s="1"/>
  <c r="H21620" i="13"/>
  <c r="B21620" i="13" s="1"/>
  <c r="H21619" i="13"/>
  <c r="B21619" i="13" s="1"/>
  <c r="N21618" i="13"/>
  <c r="M21618" i="13"/>
  <c r="L21618" i="13"/>
  <c r="J21618" i="13"/>
  <c r="I21618" i="13"/>
  <c r="H21617" i="13"/>
  <c r="B21617" i="13" s="1"/>
  <c r="H21616" i="13"/>
  <c r="B21616" i="13" s="1"/>
  <c r="H21615" i="13"/>
  <c r="B21615" i="13" s="1"/>
  <c r="H21614" i="13"/>
  <c r="B21614" i="13" s="1"/>
  <c r="H21613" i="13"/>
  <c r="B21613" i="13" s="1"/>
  <c r="H21612" i="13"/>
  <c r="B21612" i="13" s="1"/>
  <c r="H21611" i="13"/>
  <c r="B21611" i="13" s="1"/>
  <c r="N21610" i="13"/>
  <c r="M21610" i="13"/>
  <c r="L21610" i="13"/>
  <c r="J21610" i="13"/>
  <c r="I21610" i="13"/>
  <c r="H21608" i="13"/>
  <c r="B21608" i="13" s="1"/>
  <c r="H21607" i="13"/>
  <c r="B21607" i="13" s="1"/>
  <c r="H21606" i="13"/>
  <c r="B21606" i="13" s="1"/>
  <c r="H21605" i="13"/>
  <c r="B21605" i="13" s="1"/>
  <c r="H21604" i="13"/>
  <c r="B21604" i="13" s="1"/>
  <c r="H21603" i="13"/>
  <c r="B21603" i="13" s="1"/>
  <c r="H21602" i="13"/>
  <c r="B21602" i="13" s="1"/>
  <c r="N21601" i="13"/>
  <c r="M21601" i="13"/>
  <c r="L21601" i="13"/>
  <c r="J21601" i="13"/>
  <c r="I21601" i="13"/>
  <c r="H21600" i="13"/>
  <c r="B21600" i="13" s="1"/>
  <c r="H21599" i="13"/>
  <c r="B21599" i="13" s="1"/>
  <c r="H21598" i="13"/>
  <c r="B21598" i="13" s="1"/>
  <c r="H21597" i="13"/>
  <c r="B21597" i="13" s="1"/>
  <c r="H21596" i="13"/>
  <c r="B21596" i="13" s="1"/>
  <c r="H21595" i="13"/>
  <c r="B21595" i="13" s="1"/>
  <c r="N21594" i="13"/>
  <c r="M21594" i="13"/>
  <c r="L21594" i="13"/>
  <c r="J21594" i="13"/>
  <c r="I21594" i="13"/>
  <c r="H21592" i="13"/>
  <c r="B21592" i="13" s="1"/>
  <c r="H21591" i="13"/>
  <c r="B21591" i="13" s="1"/>
  <c r="H21590" i="13"/>
  <c r="B21590" i="13" s="1"/>
  <c r="N21589" i="13"/>
  <c r="N21586" i="13" s="1"/>
  <c r="M21589" i="13"/>
  <c r="M21586" i="13" s="1"/>
  <c r="L21589" i="13"/>
  <c r="L21586" i="13" s="1"/>
  <c r="J21589" i="13"/>
  <c r="J21586" i="13" s="1"/>
  <c r="I21589" i="13"/>
  <c r="H21588" i="13"/>
  <c r="B21588" i="13" s="1"/>
  <c r="H21587" i="13"/>
  <c r="B21587" i="13" s="1"/>
  <c r="H21585" i="13"/>
  <c r="B21585" i="13" s="1"/>
  <c r="H21584" i="13"/>
  <c r="B21584" i="13" s="1"/>
  <c r="H21583" i="13"/>
  <c r="B21583" i="13" s="1"/>
  <c r="H21582" i="13"/>
  <c r="B21582" i="13" s="1"/>
  <c r="H21581" i="13"/>
  <c r="B21581" i="13" s="1"/>
  <c r="N21580" i="13"/>
  <c r="N21578" i="13" s="1"/>
  <c r="M21580" i="13"/>
  <c r="M21578" i="13" s="1"/>
  <c r="L21580" i="13"/>
  <c r="L21578" i="13" s="1"/>
  <c r="J21580" i="13"/>
  <c r="J21578" i="13" s="1"/>
  <c r="I21580" i="13"/>
  <c r="H21579" i="13"/>
  <c r="B21579" i="13" s="1"/>
  <c r="H21577" i="13"/>
  <c r="B21577" i="13" s="1"/>
  <c r="H21576" i="13"/>
  <c r="B21576" i="13" s="1"/>
  <c r="N21575" i="13"/>
  <c r="N21573" i="13" s="1"/>
  <c r="M21575" i="13"/>
  <c r="M21573" i="13" s="1"/>
  <c r="L21575" i="13"/>
  <c r="L21573" i="13" s="1"/>
  <c r="J21575" i="13"/>
  <c r="J21573" i="13" s="1"/>
  <c r="I21575" i="13"/>
  <c r="H21574" i="13"/>
  <c r="B21574" i="13" s="1"/>
  <c r="H21572" i="13"/>
  <c r="B21572" i="13" s="1"/>
  <c r="H21571" i="13"/>
  <c r="B21571" i="13" s="1"/>
  <c r="H21570" i="13"/>
  <c r="B21570" i="13" s="1"/>
  <c r="H21569" i="13"/>
  <c r="B21569" i="13" s="1"/>
  <c r="H21568" i="13"/>
  <c r="B21568" i="13" s="1"/>
  <c r="H21567" i="13"/>
  <c r="B21567" i="13" s="1"/>
  <c r="H21566" i="13"/>
  <c r="B21566" i="13" s="1"/>
  <c r="H21565" i="13"/>
  <c r="B21565" i="13" s="1"/>
  <c r="H21564" i="13"/>
  <c r="B21564" i="13" s="1"/>
  <c r="H21563" i="13"/>
  <c r="B21563" i="13" s="1"/>
  <c r="H21562" i="13"/>
  <c r="B21562" i="13" s="1"/>
  <c r="H21561" i="13"/>
  <c r="B21561" i="13" s="1"/>
  <c r="H21560" i="13"/>
  <c r="B21560" i="13" s="1"/>
  <c r="H21559" i="13"/>
  <c r="B21559" i="13" s="1"/>
  <c r="H21558" i="13"/>
  <c r="B21558" i="13" s="1"/>
  <c r="H21557" i="13"/>
  <c r="B21557" i="13" s="1"/>
  <c r="H21556" i="13"/>
  <c r="B21556" i="13" s="1"/>
  <c r="H21555" i="13"/>
  <c r="B21555" i="13" s="1"/>
  <c r="H21554" i="13"/>
  <c r="B21554" i="13" s="1"/>
  <c r="H21553" i="13"/>
  <c r="B21553" i="13" s="1"/>
  <c r="N21552" i="13"/>
  <c r="M21552" i="13"/>
  <c r="L21552" i="13"/>
  <c r="J21552" i="13"/>
  <c r="I21552" i="13"/>
  <c r="H21551" i="13"/>
  <c r="B21551" i="13" s="1"/>
  <c r="H21550" i="13"/>
  <c r="B21550" i="13" s="1"/>
  <c r="H21549" i="13"/>
  <c r="B21549" i="13" s="1"/>
  <c r="H21548" i="13"/>
  <c r="B21548" i="13" s="1"/>
  <c r="H21547" i="13"/>
  <c r="B21547" i="13" s="1"/>
  <c r="H21546" i="13"/>
  <c r="B21546" i="13" s="1"/>
  <c r="N21545" i="13"/>
  <c r="M21545" i="13"/>
  <c r="L21545" i="13"/>
  <c r="J21545" i="13"/>
  <c r="I21545" i="13"/>
  <c r="H21543" i="13"/>
  <c r="B21543" i="13" s="1"/>
  <c r="H21542" i="13"/>
  <c r="B21542" i="13" s="1"/>
  <c r="H21541" i="13"/>
  <c r="B21541" i="13" s="1"/>
  <c r="H21540" i="13"/>
  <c r="B21540" i="13" s="1"/>
  <c r="H21539" i="13"/>
  <c r="B21539" i="13" s="1"/>
  <c r="H21538" i="13"/>
  <c r="B21538" i="13" s="1"/>
  <c r="H21537" i="13"/>
  <c r="B21537" i="13" s="1"/>
  <c r="H21536" i="13"/>
  <c r="B21536" i="13" s="1"/>
  <c r="H21535" i="13"/>
  <c r="B21535" i="13" s="1"/>
  <c r="H21534" i="13"/>
  <c r="B21534" i="13" s="1"/>
  <c r="H21533" i="13"/>
  <c r="B21533" i="13" s="1"/>
  <c r="N21532" i="13"/>
  <c r="M21532" i="13"/>
  <c r="L21532" i="13"/>
  <c r="J21532" i="13"/>
  <c r="I21532" i="13"/>
  <c r="H21529" i="13"/>
  <c r="B21529" i="13" s="1"/>
  <c r="H21528" i="13"/>
  <c r="B21528" i="13" s="1"/>
  <c r="H21527" i="13"/>
  <c r="B21527" i="13" s="1"/>
  <c r="H21526" i="13"/>
  <c r="B21526" i="13" s="1"/>
  <c r="H21525" i="13"/>
  <c r="B21525" i="13" s="1"/>
  <c r="H21524" i="13"/>
  <c r="B21524" i="13" s="1"/>
  <c r="H21523" i="13"/>
  <c r="B21523" i="13" s="1"/>
  <c r="H21522" i="13"/>
  <c r="B21522" i="13" s="1"/>
  <c r="H21521" i="13"/>
  <c r="B21521" i="13" s="1"/>
  <c r="H21520" i="13"/>
  <c r="B21520" i="13" s="1"/>
  <c r="H21519" i="13"/>
  <c r="B21519" i="13" s="1"/>
  <c r="H21518" i="13"/>
  <c r="B21518" i="13" s="1"/>
  <c r="H21517" i="13"/>
  <c r="B21517" i="13" s="1"/>
  <c r="H21516" i="13"/>
  <c r="B21516" i="13" s="1"/>
  <c r="H21515" i="13"/>
  <c r="B21515" i="13" s="1"/>
  <c r="H21514" i="13"/>
  <c r="B21514" i="13" s="1"/>
  <c r="H21513" i="13"/>
  <c r="B21513" i="13" s="1"/>
  <c r="H21512" i="13"/>
  <c r="B21512" i="13" s="1"/>
  <c r="H21511" i="13"/>
  <c r="B21511" i="13" s="1"/>
  <c r="N21510" i="13"/>
  <c r="N21509" i="13" s="1"/>
  <c r="N21507" i="13" s="1"/>
  <c r="M21510" i="13"/>
  <c r="M21509" i="13" s="1"/>
  <c r="M21507" i="13" s="1"/>
  <c r="L21510" i="13"/>
  <c r="L21509" i="13" s="1"/>
  <c r="L21507" i="13" s="1"/>
  <c r="J21510" i="13"/>
  <c r="J21509" i="13" s="1"/>
  <c r="J21507" i="13" s="1"/>
  <c r="I21510" i="13"/>
  <c r="H21508" i="13"/>
  <c r="B21508" i="13" s="1"/>
  <c r="H21506" i="13"/>
  <c r="B21506" i="13" s="1"/>
  <c r="H21505" i="13"/>
  <c r="B21505" i="13" s="1"/>
  <c r="N21504" i="13"/>
  <c r="M21504" i="13"/>
  <c r="L21504" i="13"/>
  <c r="J21504" i="13"/>
  <c r="I21504" i="13"/>
  <c r="H21503" i="13"/>
  <c r="B21503" i="13" s="1"/>
  <c r="H21502" i="13"/>
  <c r="B21502" i="13" s="1"/>
  <c r="N21501" i="13"/>
  <c r="M21501" i="13"/>
  <c r="L21501" i="13"/>
  <c r="J21501" i="13"/>
  <c r="I21501" i="13"/>
  <c r="H21500" i="13"/>
  <c r="B21500" i="13" s="1"/>
  <c r="H21499" i="13"/>
  <c r="B21499" i="13" s="1"/>
  <c r="N21498" i="13"/>
  <c r="M21498" i="13"/>
  <c r="L21498" i="13"/>
  <c r="J21498" i="13"/>
  <c r="I21498" i="13"/>
  <c r="H21496" i="13"/>
  <c r="B21496" i="13" s="1"/>
  <c r="H21495" i="13"/>
  <c r="B21495" i="13" s="1"/>
  <c r="N21494" i="13"/>
  <c r="M21494" i="13"/>
  <c r="L21494" i="13"/>
  <c r="J21494" i="13"/>
  <c r="I21494" i="13"/>
  <c r="H21493" i="13"/>
  <c r="B21493" i="13" s="1"/>
  <c r="H21492" i="13"/>
  <c r="B21492" i="13" s="1"/>
  <c r="N21491" i="13"/>
  <c r="M21491" i="13"/>
  <c r="L21491" i="13"/>
  <c r="J21491" i="13"/>
  <c r="I21491" i="13"/>
  <c r="H21490" i="13"/>
  <c r="B21490" i="13" s="1"/>
  <c r="H21489" i="13"/>
  <c r="B21489" i="13" s="1"/>
  <c r="N21488" i="13"/>
  <c r="M21488" i="13"/>
  <c r="L21488" i="13"/>
  <c r="J21488" i="13"/>
  <c r="I21488" i="13"/>
  <c r="H21486" i="13"/>
  <c r="B21486" i="13" s="1"/>
  <c r="H21485" i="13"/>
  <c r="B21485" i="13" s="1"/>
  <c r="H21484" i="13"/>
  <c r="B21484" i="13" s="1"/>
  <c r="H21483" i="13"/>
  <c r="B21483" i="13" s="1"/>
  <c r="H21482" i="13"/>
  <c r="B21482" i="13" s="1"/>
  <c r="H21481" i="13"/>
  <c r="B21481" i="13" s="1"/>
  <c r="H21480" i="13"/>
  <c r="B21480" i="13" s="1"/>
  <c r="N21479" i="13"/>
  <c r="N21478" i="13" s="1"/>
  <c r="M21479" i="13"/>
  <c r="M21478" i="13" s="1"/>
  <c r="L21479" i="13"/>
  <c r="L21478" i="13" s="1"/>
  <c r="J21479" i="13"/>
  <c r="J21478" i="13" s="1"/>
  <c r="I21479" i="13"/>
  <c r="I21478" i="13" s="1"/>
  <c r="H21477" i="13"/>
  <c r="B21477" i="13" s="1"/>
  <c r="H21476" i="13"/>
  <c r="B21476" i="13" s="1"/>
  <c r="H21475" i="13"/>
  <c r="B21475" i="13" s="1"/>
  <c r="H21474" i="13"/>
  <c r="B21474" i="13" s="1"/>
  <c r="H21473" i="13"/>
  <c r="B21473" i="13" s="1"/>
  <c r="H21472" i="13"/>
  <c r="B21472" i="13" s="1"/>
  <c r="H21471" i="13"/>
  <c r="B21471" i="13" s="1"/>
  <c r="H21470" i="13"/>
  <c r="B21470" i="13" s="1"/>
  <c r="H21469" i="13"/>
  <c r="B21469" i="13" s="1"/>
  <c r="H21468" i="13"/>
  <c r="B21468" i="13" s="1"/>
  <c r="H21467" i="13"/>
  <c r="B21467" i="13" s="1"/>
  <c r="H21466" i="13"/>
  <c r="B21466" i="13" s="1"/>
  <c r="H21465" i="13"/>
  <c r="B21465" i="13" s="1"/>
  <c r="H21464" i="13"/>
  <c r="B21464" i="13" s="1"/>
  <c r="N21463" i="13"/>
  <c r="M21463" i="13"/>
  <c r="L21463" i="13"/>
  <c r="J21463" i="13"/>
  <c r="I21463" i="13"/>
  <c r="H21462" i="13"/>
  <c r="B21462" i="13" s="1"/>
  <c r="H21461" i="13"/>
  <c r="B21461" i="13" s="1"/>
  <c r="H21460" i="13"/>
  <c r="B21460" i="13" s="1"/>
  <c r="H21459" i="13"/>
  <c r="B21459" i="13" s="1"/>
  <c r="H21458" i="13"/>
  <c r="B21458" i="13" s="1"/>
  <c r="H21457" i="13"/>
  <c r="B21457" i="13" s="1"/>
  <c r="R21456" i="13"/>
  <c r="H21456" i="13"/>
  <c r="B21456" i="13" s="1"/>
  <c r="N21455" i="13"/>
  <c r="M21455" i="13"/>
  <c r="L21455" i="13"/>
  <c r="J21455" i="13"/>
  <c r="I21455" i="13"/>
  <c r="H21454" i="13"/>
  <c r="B21454" i="13" s="1"/>
  <c r="H21453" i="13"/>
  <c r="B21453" i="13" s="1"/>
  <c r="H21452" i="13"/>
  <c r="B21452" i="13" s="1"/>
  <c r="H21451" i="13"/>
  <c r="B21451" i="13" s="1"/>
  <c r="H21450" i="13"/>
  <c r="B21450" i="13" s="1"/>
  <c r="H21449" i="13"/>
  <c r="B21449" i="13" s="1"/>
  <c r="H21448" i="13"/>
  <c r="B21448" i="13" s="1"/>
  <c r="H21447" i="13"/>
  <c r="B21447" i="13" s="1"/>
  <c r="H21446" i="13"/>
  <c r="B21446" i="13" s="1"/>
  <c r="H21445" i="13"/>
  <c r="B21445" i="13" s="1"/>
  <c r="H21444" i="13"/>
  <c r="B21444" i="13" s="1"/>
  <c r="H21443" i="13"/>
  <c r="B21443" i="13" s="1"/>
  <c r="H21442" i="13"/>
  <c r="B21442" i="13" s="1"/>
  <c r="N21441" i="13"/>
  <c r="M21441" i="13"/>
  <c r="L21441" i="13"/>
  <c r="J21441" i="13"/>
  <c r="I21441" i="13"/>
  <c r="H21440" i="13"/>
  <c r="B21440" i="13" s="1"/>
  <c r="H21439" i="13"/>
  <c r="B21439" i="13" s="1"/>
  <c r="H21438" i="13"/>
  <c r="B21438" i="13" s="1"/>
  <c r="H21437" i="13"/>
  <c r="B21437" i="13" s="1"/>
  <c r="H21436" i="13"/>
  <c r="B21436" i="13" s="1"/>
  <c r="H21435" i="13"/>
  <c r="B21435" i="13" s="1"/>
  <c r="H21434" i="13"/>
  <c r="B21434" i="13" s="1"/>
  <c r="H21433" i="13"/>
  <c r="B21433" i="13" s="1"/>
  <c r="H21432" i="13"/>
  <c r="B21432" i="13" s="1"/>
  <c r="N21431" i="13"/>
  <c r="M21431" i="13"/>
  <c r="L21431" i="13"/>
  <c r="J21431" i="13"/>
  <c r="I21431" i="13"/>
  <c r="H21430" i="13"/>
  <c r="B21430" i="13" s="1"/>
  <c r="H21429" i="13"/>
  <c r="B21429" i="13" s="1"/>
  <c r="H21428" i="13"/>
  <c r="B21428" i="13" s="1"/>
  <c r="H21427" i="13"/>
  <c r="B21427" i="13" s="1"/>
  <c r="H21426" i="13"/>
  <c r="B21426" i="13" s="1"/>
  <c r="H21425" i="13"/>
  <c r="B21425" i="13" s="1"/>
  <c r="H21424" i="13"/>
  <c r="B21424" i="13" s="1"/>
  <c r="H21423" i="13"/>
  <c r="B21423" i="13" s="1"/>
  <c r="H21422" i="13"/>
  <c r="B21422" i="13" s="1"/>
  <c r="H21421" i="13"/>
  <c r="B21421" i="13" s="1"/>
  <c r="H21420" i="13"/>
  <c r="B21420" i="13" s="1"/>
  <c r="N21419" i="13"/>
  <c r="M21419" i="13"/>
  <c r="L21419" i="13"/>
  <c r="J21419" i="13"/>
  <c r="I21419" i="13"/>
  <c r="H21418" i="13"/>
  <c r="B21418" i="13" s="1"/>
  <c r="H21417" i="13"/>
  <c r="B21417" i="13" s="1"/>
  <c r="H21416" i="13"/>
  <c r="B21416" i="13" s="1"/>
  <c r="H21414" i="13"/>
  <c r="B21414" i="13" s="1"/>
  <c r="H21413" i="13"/>
  <c r="B21413" i="13" s="1"/>
  <c r="N21412" i="13"/>
  <c r="M21412" i="13"/>
  <c r="L21412" i="13"/>
  <c r="J21412" i="13"/>
  <c r="I21412" i="13"/>
  <c r="H21411" i="13"/>
  <c r="B21411" i="13" s="1"/>
  <c r="H21409" i="13"/>
  <c r="B21409" i="13" s="1"/>
  <c r="H21408" i="13"/>
  <c r="B21408" i="13" s="1"/>
  <c r="H21407" i="13"/>
  <c r="B21407" i="13" s="1"/>
  <c r="H21406" i="13"/>
  <c r="B21406" i="13" s="1"/>
  <c r="H21405" i="13"/>
  <c r="B21405" i="13" s="1"/>
  <c r="H21404" i="13"/>
  <c r="B21404" i="13" s="1"/>
  <c r="H21403" i="13"/>
  <c r="H21402" i="13"/>
  <c r="N21401" i="13"/>
  <c r="N21400" i="13" s="1"/>
  <c r="N21399" i="13" s="1"/>
  <c r="M21401" i="13"/>
  <c r="L21401" i="13"/>
  <c r="J21401" i="13"/>
  <c r="I21401" i="13"/>
  <c r="H21397" i="13"/>
  <c r="H21855" i="13"/>
  <c r="B21855" i="13" s="1"/>
  <c r="H21854" i="13"/>
  <c r="B21854" i="13" s="1"/>
  <c r="H21853" i="13"/>
  <c r="B21853" i="13" s="1"/>
  <c r="H21852" i="13"/>
  <c r="B21852" i="13" s="1"/>
  <c r="H21851" i="13"/>
  <c r="B21851" i="13" s="1"/>
  <c r="H21850" i="13"/>
  <c r="B21850" i="13" s="1"/>
  <c r="H21849" i="13"/>
  <c r="B21849" i="13" s="1"/>
  <c r="N21848" i="13"/>
  <c r="M21848" i="13"/>
  <c r="L21848" i="13"/>
  <c r="J21848" i="13"/>
  <c r="I21848" i="13"/>
  <c r="H21847" i="13"/>
  <c r="B21847" i="13" s="1"/>
  <c r="H21846" i="13"/>
  <c r="B21846" i="13" s="1"/>
  <c r="H21845" i="13"/>
  <c r="B21845" i="13" s="1"/>
  <c r="H21844" i="13"/>
  <c r="B21844" i="13" s="1"/>
  <c r="H21843" i="13"/>
  <c r="B21843" i="13" s="1"/>
  <c r="H21842" i="13"/>
  <c r="B21842" i="13" s="1"/>
  <c r="H21841" i="13"/>
  <c r="B21841" i="13" s="1"/>
  <c r="N21840" i="13"/>
  <c r="M21840" i="13"/>
  <c r="L21840" i="13"/>
  <c r="J21840" i="13"/>
  <c r="I21840" i="13"/>
  <c r="H21838" i="13"/>
  <c r="B21838" i="13" s="1"/>
  <c r="H21837" i="13"/>
  <c r="B21837" i="13" s="1"/>
  <c r="H21836" i="13"/>
  <c r="B21836" i="13" s="1"/>
  <c r="H21835" i="13"/>
  <c r="B21835" i="13" s="1"/>
  <c r="H21834" i="13"/>
  <c r="B21834" i="13" s="1"/>
  <c r="H21833" i="13"/>
  <c r="B21833" i="13" s="1"/>
  <c r="H21832" i="13"/>
  <c r="B21832" i="13" s="1"/>
  <c r="N21831" i="13"/>
  <c r="M21831" i="13"/>
  <c r="L21831" i="13"/>
  <c r="J21831" i="13"/>
  <c r="I21831" i="13"/>
  <c r="H21830" i="13"/>
  <c r="B21830" i="13" s="1"/>
  <c r="H21829" i="13"/>
  <c r="B21829" i="13" s="1"/>
  <c r="H21828" i="13"/>
  <c r="B21828" i="13" s="1"/>
  <c r="H21827" i="13"/>
  <c r="B21827" i="13" s="1"/>
  <c r="H21826" i="13"/>
  <c r="B21826" i="13" s="1"/>
  <c r="H21825" i="13"/>
  <c r="B21825" i="13" s="1"/>
  <c r="N21824" i="13"/>
  <c r="M21824" i="13"/>
  <c r="L21824" i="13"/>
  <c r="J21824" i="13"/>
  <c r="I21824" i="13"/>
  <c r="H21822" i="13"/>
  <c r="B21822" i="13" s="1"/>
  <c r="H21821" i="13"/>
  <c r="B21821" i="13" s="1"/>
  <c r="H21820" i="13"/>
  <c r="B21820" i="13" s="1"/>
  <c r="N21819" i="13"/>
  <c r="N21816" i="13" s="1"/>
  <c r="M21819" i="13"/>
  <c r="M21816" i="13" s="1"/>
  <c r="L21819" i="13"/>
  <c r="L21816" i="13" s="1"/>
  <c r="J21819" i="13"/>
  <c r="J21816" i="13" s="1"/>
  <c r="I21819" i="13"/>
  <c r="H21818" i="13"/>
  <c r="B21818" i="13" s="1"/>
  <c r="H21817" i="13"/>
  <c r="B21817" i="13" s="1"/>
  <c r="H21815" i="13"/>
  <c r="B21815" i="13" s="1"/>
  <c r="H21814" i="13"/>
  <c r="B21814" i="13" s="1"/>
  <c r="H21813" i="13"/>
  <c r="B21813" i="13" s="1"/>
  <c r="H21812" i="13"/>
  <c r="B21812" i="13" s="1"/>
  <c r="H21811" i="13"/>
  <c r="B21811" i="13" s="1"/>
  <c r="N21810" i="13"/>
  <c r="N21808" i="13" s="1"/>
  <c r="M21810" i="13"/>
  <c r="M21808" i="13" s="1"/>
  <c r="L21810" i="13"/>
  <c r="L21808" i="13" s="1"/>
  <c r="J21810" i="13"/>
  <c r="J21808" i="13" s="1"/>
  <c r="I21810" i="13"/>
  <c r="H21809" i="13"/>
  <c r="B21809" i="13" s="1"/>
  <c r="H21807" i="13"/>
  <c r="B21807" i="13" s="1"/>
  <c r="H21806" i="13"/>
  <c r="B21806" i="13" s="1"/>
  <c r="N21805" i="13"/>
  <c r="N21803" i="13" s="1"/>
  <c r="M21805" i="13"/>
  <c r="M21803" i="13" s="1"/>
  <c r="L21805" i="13"/>
  <c r="L21803" i="13" s="1"/>
  <c r="J21805" i="13"/>
  <c r="I21805" i="13"/>
  <c r="I21803" i="13" s="1"/>
  <c r="H21804" i="13"/>
  <c r="B21804" i="13" s="1"/>
  <c r="H21802" i="13"/>
  <c r="B21802" i="13" s="1"/>
  <c r="H21801" i="13"/>
  <c r="B21801" i="13" s="1"/>
  <c r="H21800" i="13"/>
  <c r="B21800" i="13" s="1"/>
  <c r="H21799" i="13"/>
  <c r="B21799" i="13" s="1"/>
  <c r="H21798" i="13"/>
  <c r="B21798" i="13" s="1"/>
  <c r="H21797" i="13"/>
  <c r="B21797" i="13" s="1"/>
  <c r="H21796" i="13"/>
  <c r="B21796" i="13" s="1"/>
  <c r="H21795" i="13"/>
  <c r="B21795" i="13" s="1"/>
  <c r="H21794" i="13"/>
  <c r="B21794" i="13" s="1"/>
  <c r="H21793" i="13"/>
  <c r="B21793" i="13" s="1"/>
  <c r="H21792" i="13"/>
  <c r="B21792" i="13" s="1"/>
  <c r="H21791" i="13"/>
  <c r="B21791" i="13" s="1"/>
  <c r="H21790" i="13"/>
  <c r="B21790" i="13" s="1"/>
  <c r="H21789" i="13"/>
  <c r="B21789" i="13" s="1"/>
  <c r="H21788" i="13"/>
  <c r="B21788" i="13" s="1"/>
  <c r="H21787" i="13"/>
  <c r="B21787" i="13" s="1"/>
  <c r="H21786" i="13"/>
  <c r="B21786" i="13" s="1"/>
  <c r="H21785" i="13"/>
  <c r="B21785" i="13" s="1"/>
  <c r="H21784" i="13"/>
  <c r="B21784" i="13" s="1"/>
  <c r="H21783" i="13"/>
  <c r="B21783" i="13" s="1"/>
  <c r="N21782" i="13"/>
  <c r="M21782" i="13"/>
  <c r="L21782" i="13"/>
  <c r="J21782" i="13"/>
  <c r="I21782" i="13"/>
  <c r="H21781" i="13"/>
  <c r="B21781" i="13" s="1"/>
  <c r="H21780" i="13"/>
  <c r="B21780" i="13" s="1"/>
  <c r="H21779" i="13"/>
  <c r="B21779" i="13" s="1"/>
  <c r="H21778" i="13"/>
  <c r="B21778" i="13" s="1"/>
  <c r="H21777" i="13"/>
  <c r="B21777" i="13" s="1"/>
  <c r="H21776" i="13"/>
  <c r="B21776" i="13" s="1"/>
  <c r="N21775" i="13"/>
  <c r="M21775" i="13"/>
  <c r="L21775" i="13"/>
  <c r="J21775" i="13"/>
  <c r="I21775" i="13"/>
  <c r="H21773" i="13"/>
  <c r="B21773" i="13" s="1"/>
  <c r="H21772" i="13"/>
  <c r="B21772" i="13" s="1"/>
  <c r="H21771" i="13"/>
  <c r="B21771" i="13" s="1"/>
  <c r="H21770" i="13"/>
  <c r="B21770" i="13" s="1"/>
  <c r="H21769" i="13"/>
  <c r="B21769" i="13" s="1"/>
  <c r="H21768" i="13"/>
  <c r="B21768" i="13" s="1"/>
  <c r="H21767" i="13"/>
  <c r="B21767" i="13" s="1"/>
  <c r="H21766" i="13"/>
  <c r="B21766" i="13" s="1"/>
  <c r="H21765" i="13"/>
  <c r="B21765" i="13" s="1"/>
  <c r="H21764" i="13"/>
  <c r="B21764" i="13" s="1"/>
  <c r="H21763" i="13"/>
  <c r="B21763" i="13" s="1"/>
  <c r="N21762" i="13"/>
  <c r="M21762" i="13"/>
  <c r="L21762" i="13"/>
  <c r="J21762" i="13"/>
  <c r="I21762" i="13"/>
  <c r="H21759" i="13"/>
  <c r="B21759" i="13" s="1"/>
  <c r="H21758" i="13"/>
  <c r="B21758" i="13" s="1"/>
  <c r="H21757" i="13"/>
  <c r="B21757" i="13" s="1"/>
  <c r="H21756" i="13"/>
  <c r="B21756" i="13" s="1"/>
  <c r="H21755" i="13"/>
  <c r="B21755" i="13" s="1"/>
  <c r="H21754" i="13"/>
  <c r="B21754" i="13" s="1"/>
  <c r="H21753" i="13"/>
  <c r="B21753" i="13" s="1"/>
  <c r="H21752" i="13"/>
  <c r="B21752" i="13" s="1"/>
  <c r="H21751" i="13"/>
  <c r="B21751" i="13" s="1"/>
  <c r="H21750" i="13"/>
  <c r="B21750" i="13" s="1"/>
  <c r="H21749" i="13"/>
  <c r="B21749" i="13" s="1"/>
  <c r="H21748" i="13"/>
  <c r="B21748" i="13" s="1"/>
  <c r="H21747" i="13"/>
  <c r="B21747" i="13" s="1"/>
  <c r="H21746" i="13"/>
  <c r="B21746" i="13" s="1"/>
  <c r="H21745" i="13"/>
  <c r="B21745" i="13" s="1"/>
  <c r="H21744" i="13"/>
  <c r="B21744" i="13" s="1"/>
  <c r="H21743" i="13"/>
  <c r="B21743" i="13" s="1"/>
  <c r="H21742" i="13"/>
  <c r="B21742" i="13" s="1"/>
  <c r="H21741" i="13"/>
  <c r="B21741" i="13" s="1"/>
  <c r="N21740" i="13"/>
  <c r="N21739" i="13" s="1"/>
  <c r="N21737" i="13" s="1"/>
  <c r="M21740" i="13"/>
  <c r="M21739" i="13" s="1"/>
  <c r="M21737" i="13" s="1"/>
  <c r="L21740" i="13"/>
  <c r="L21739" i="13" s="1"/>
  <c r="L21737" i="13" s="1"/>
  <c r="J21740" i="13"/>
  <c r="J21739" i="13" s="1"/>
  <c r="J21737" i="13" s="1"/>
  <c r="I21740" i="13"/>
  <c r="H21738" i="13"/>
  <c r="B21738" i="13" s="1"/>
  <c r="H21736" i="13"/>
  <c r="B21736" i="13" s="1"/>
  <c r="H21735" i="13"/>
  <c r="B21735" i="13" s="1"/>
  <c r="N21734" i="13"/>
  <c r="M21734" i="13"/>
  <c r="L21734" i="13"/>
  <c r="J21734" i="13"/>
  <c r="I21734" i="13"/>
  <c r="H21733" i="13"/>
  <c r="B21733" i="13" s="1"/>
  <c r="I21731" i="13"/>
  <c r="H21732" i="13"/>
  <c r="B21732" i="13" s="1"/>
  <c r="N21731" i="13"/>
  <c r="M21731" i="13"/>
  <c r="L21731" i="13"/>
  <c r="J21731" i="13"/>
  <c r="H21730" i="13"/>
  <c r="B21730" i="13" s="1"/>
  <c r="H21729" i="13"/>
  <c r="B21729" i="13" s="1"/>
  <c r="N21728" i="13"/>
  <c r="M21728" i="13"/>
  <c r="L21728" i="13"/>
  <c r="J21728" i="13"/>
  <c r="I21728" i="13"/>
  <c r="H21726" i="13"/>
  <c r="B21726" i="13" s="1"/>
  <c r="H21725" i="13"/>
  <c r="B21725" i="13" s="1"/>
  <c r="N21724" i="13"/>
  <c r="M21724" i="13"/>
  <c r="L21724" i="13"/>
  <c r="J21724" i="13"/>
  <c r="I21724" i="13"/>
  <c r="H21723" i="13"/>
  <c r="B21723" i="13" s="1"/>
  <c r="H21722" i="13"/>
  <c r="B21722" i="13" s="1"/>
  <c r="N21721" i="13"/>
  <c r="M21721" i="13"/>
  <c r="L21721" i="13"/>
  <c r="J21721" i="13"/>
  <c r="I21721" i="13"/>
  <c r="H21720" i="13"/>
  <c r="B21720" i="13" s="1"/>
  <c r="H21719" i="13"/>
  <c r="B21719" i="13" s="1"/>
  <c r="N21718" i="13"/>
  <c r="M21718" i="13"/>
  <c r="L21718" i="13"/>
  <c r="J21718" i="13"/>
  <c r="I21718" i="13"/>
  <c r="H21716" i="13"/>
  <c r="B21716" i="13" s="1"/>
  <c r="H21715" i="13"/>
  <c r="B21715" i="13" s="1"/>
  <c r="H21714" i="13"/>
  <c r="B21714" i="13" s="1"/>
  <c r="H21713" i="13"/>
  <c r="B21713" i="13" s="1"/>
  <c r="H21712" i="13"/>
  <c r="B21712" i="13" s="1"/>
  <c r="H21711" i="13"/>
  <c r="B21711" i="13" s="1"/>
  <c r="H21710" i="13"/>
  <c r="B21710" i="13" s="1"/>
  <c r="N21709" i="13"/>
  <c r="N21708" i="13" s="1"/>
  <c r="M21709" i="13"/>
  <c r="M21708" i="13" s="1"/>
  <c r="L21709" i="13"/>
  <c r="L21708" i="13" s="1"/>
  <c r="J21709" i="13"/>
  <c r="I21709" i="13"/>
  <c r="I21708" i="13" s="1"/>
  <c r="H21707" i="13"/>
  <c r="B21707" i="13" s="1"/>
  <c r="H21706" i="13"/>
  <c r="B21706" i="13" s="1"/>
  <c r="H21705" i="13"/>
  <c r="B21705" i="13" s="1"/>
  <c r="H21704" i="13"/>
  <c r="B21704" i="13" s="1"/>
  <c r="H21703" i="13"/>
  <c r="B21703" i="13" s="1"/>
  <c r="H21702" i="13"/>
  <c r="B21702" i="13" s="1"/>
  <c r="H21701" i="13"/>
  <c r="B21701" i="13" s="1"/>
  <c r="H21700" i="13"/>
  <c r="B21700" i="13" s="1"/>
  <c r="H21699" i="13"/>
  <c r="B21699" i="13" s="1"/>
  <c r="H21698" i="13"/>
  <c r="B21698" i="13" s="1"/>
  <c r="H21697" i="13"/>
  <c r="B21697" i="13" s="1"/>
  <c r="H21696" i="13"/>
  <c r="B21696" i="13" s="1"/>
  <c r="H21695" i="13"/>
  <c r="B21695" i="13" s="1"/>
  <c r="H21694" i="13"/>
  <c r="B21694" i="13" s="1"/>
  <c r="N21693" i="13"/>
  <c r="M21693" i="13"/>
  <c r="L21693" i="13"/>
  <c r="J21693" i="13"/>
  <c r="I21693" i="13"/>
  <c r="H21692" i="13"/>
  <c r="B21692" i="13" s="1"/>
  <c r="H21691" i="13"/>
  <c r="B21691" i="13" s="1"/>
  <c r="H21690" i="13"/>
  <c r="B21690" i="13" s="1"/>
  <c r="H21689" i="13"/>
  <c r="B21689" i="13" s="1"/>
  <c r="H21688" i="13"/>
  <c r="B21688" i="13" s="1"/>
  <c r="H21687" i="13"/>
  <c r="B21687" i="13" s="1"/>
  <c r="R21686" i="13"/>
  <c r="H21686" i="13"/>
  <c r="B21686" i="13" s="1"/>
  <c r="N21685" i="13"/>
  <c r="M21685" i="13"/>
  <c r="L21685" i="13"/>
  <c r="J21685" i="13"/>
  <c r="I21685" i="13"/>
  <c r="H21684" i="13"/>
  <c r="B21684" i="13" s="1"/>
  <c r="H21683" i="13"/>
  <c r="B21683" i="13" s="1"/>
  <c r="H21682" i="13"/>
  <c r="B21682" i="13" s="1"/>
  <c r="H21681" i="13"/>
  <c r="B21681" i="13" s="1"/>
  <c r="H21680" i="13"/>
  <c r="B21680" i="13" s="1"/>
  <c r="H21679" i="13"/>
  <c r="B21679" i="13" s="1"/>
  <c r="H21678" i="13"/>
  <c r="B21678" i="13" s="1"/>
  <c r="H21677" i="13"/>
  <c r="B21677" i="13" s="1"/>
  <c r="H21676" i="13"/>
  <c r="B21676" i="13" s="1"/>
  <c r="H21675" i="13"/>
  <c r="B21675" i="13" s="1"/>
  <c r="H21674" i="13"/>
  <c r="B21674" i="13" s="1"/>
  <c r="H21673" i="13"/>
  <c r="B21673" i="13" s="1"/>
  <c r="H21672" i="13"/>
  <c r="B21672" i="13" s="1"/>
  <c r="N21671" i="13"/>
  <c r="M21671" i="13"/>
  <c r="L21671" i="13"/>
  <c r="J21671" i="13"/>
  <c r="I21671" i="13"/>
  <c r="H21670" i="13"/>
  <c r="B21670" i="13" s="1"/>
  <c r="H21669" i="13"/>
  <c r="B21669" i="13" s="1"/>
  <c r="H21668" i="13"/>
  <c r="B21668" i="13" s="1"/>
  <c r="H21667" i="13"/>
  <c r="B21667" i="13" s="1"/>
  <c r="H21666" i="13"/>
  <c r="B21666" i="13" s="1"/>
  <c r="H21665" i="13"/>
  <c r="B21665" i="13" s="1"/>
  <c r="H21664" i="13"/>
  <c r="B21664" i="13" s="1"/>
  <c r="H21663" i="13"/>
  <c r="B21663" i="13" s="1"/>
  <c r="H21662" i="13"/>
  <c r="B21662" i="13" s="1"/>
  <c r="N21661" i="13"/>
  <c r="M21661" i="13"/>
  <c r="L21661" i="13"/>
  <c r="J21661" i="13"/>
  <c r="I21661" i="13"/>
  <c r="H21660" i="13"/>
  <c r="B21660" i="13" s="1"/>
  <c r="H21659" i="13"/>
  <c r="B21659" i="13" s="1"/>
  <c r="H21658" i="13"/>
  <c r="B21658" i="13" s="1"/>
  <c r="H21657" i="13"/>
  <c r="B21657" i="13" s="1"/>
  <c r="H21656" i="13"/>
  <c r="B21656" i="13" s="1"/>
  <c r="H21655" i="13"/>
  <c r="B21655" i="13" s="1"/>
  <c r="H21654" i="13"/>
  <c r="B21654" i="13" s="1"/>
  <c r="H21653" i="13"/>
  <c r="B21653" i="13" s="1"/>
  <c r="H21652" i="13"/>
  <c r="B21652" i="13" s="1"/>
  <c r="H21651" i="13"/>
  <c r="B21651" i="13" s="1"/>
  <c r="H21650" i="13"/>
  <c r="B21650" i="13" s="1"/>
  <c r="N21649" i="13"/>
  <c r="M21649" i="13"/>
  <c r="L21649" i="13"/>
  <c r="J21649" i="13"/>
  <c r="I21649" i="13"/>
  <c r="H21648" i="13"/>
  <c r="B21648" i="13" s="1"/>
  <c r="H21647" i="13"/>
  <c r="B21647" i="13" s="1"/>
  <c r="H21646" i="13"/>
  <c r="B21646" i="13" s="1"/>
  <c r="H21644" i="13"/>
  <c r="B21644" i="13" s="1"/>
  <c r="H21643" i="13"/>
  <c r="B21643" i="13" s="1"/>
  <c r="N21642" i="13"/>
  <c r="M21642" i="13"/>
  <c r="L21642" i="13"/>
  <c r="J21642" i="13"/>
  <c r="I21642" i="13"/>
  <c r="H21641" i="13"/>
  <c r="B21641" i="13" s="1"/>
  <c r="H21639" i="13"/>
  <c r="B21639" i="13" s="1"/>
  <c r="H21638" i="13"/>
  <c r="B21638" i="13" s="1"/>
  <c r="H21637" i="13"/>
  <c r="B21637" i="13" s="1"/>
  <c r="H21636" i="13"/>
  <c r="B21636" i="13" s="1"/>
  <c r="H21635" i="13"/>
  <c r="B21635" i="13" s="1"/>
  <c r="H21634" i="13"/>
  <c r="B21634" i="13" s="1"/>
  <c r="H21633" i="13"/>
  <c r="H21632" i="13"/>
  <c r="N21631" i="13"/>
  <c r="N21630" i="13" s="1"/>
  <c r="N21629" i="13" s="1"/>
  <c r="M21631" i="13"/>
  <c r="L21631" i="13"/>
  <c r="J21631" i="13"/>
  <c r="I21631" i="13"/>
  <c r="H21627" i="13"/>
  <c r="H18175" i="13"/>
  <c r="B18175" i="13" s="1"/>
  <c r="H18174" i="13"/>
  <c r="B18174" i="13" s="1"/>
  <c r="H18173" i="13"/>
  <c r="B18173" i="13" s="1"/>
  <c r="H18172" i="13"/>
  <c r="B18172" i="13" s="1"/>
  <c r="H18171" i="13"/>
  <c r="B18171" i="13" s="1"/>
  <c r="H18170" i="13"/>
  <c r="B18170" i="13" s="1"/>
  <c r="H18169" i="13"/>
  <c r="B18169" i="13" s="1"/>
  <c r="N18168" i="13"/>
  <c r="M18168" i="13"/>
  <c r="L18168" i="13"/>
  <c r="J18168" i="13"/>
  <c r="I18168" i="13"/>
  <c r="H18167" i="13"/>
  <c r="B18167" i="13" s="1"/>
  <c r="H18166" i="13"/>
  <c r="B18166" i="13" s="1"/>
  <c r="H18165" i="13"/>
  <c r="B18165" i="13" s="1"/>
  <c r="H18164" i="13"/>
  <c r="B18164" i="13" s="1"/>
  <c r="H18163" i="13"/>
  <c r="B18163" i="13" s="1"/>
  <c r="H18162" i="13"/>
  <c r="B18162" i="13" s="1"/>
  <c r="H18161" i="13"/>
  <c r="B18161" i="13" s="1"/>
  <c r="N18160" i="13"/>
  <c r="M18160" i="13"/>
  <c r="L18160" i="13"/>
  <c r="J18160" i="13"/>
  <c r="I18160" i="13"/>
  <c r="H18158" i="13"/>
  <c r="B18158" i="13" s="1"/>
  <c r="H18157" i="13"/>
  <c r="B18157" i="13" s="1"/>
  <c r="H18156" i="13"/>
  <c r="B18156" i="13" s="1"/>
  <c r="H18155" i="13"/>
  <c r="B18155" i="13" s="1"/>
  <c r="H18154" i="13"/>
  <c r="B18154" i="13" s="1"/>
  <c r="H18153" i="13"/>
  <c r="B18153" i="13" s="1"/>
  <c r="H18152" i="13"/>
  <c r="B18152" i="13" s="1"/>
  <c r="N18151" i="13"/>
  <c r="M18151" i="13"/>
  <c r="L18151" i="13"/>
  <c r="J18151" i="13"/>
  <c r="I18151" i="13"/>
  <c r="H18150" i="13"/>
  <c r="B18150" i="13" s="1"/>
  <c r="H18149" i="13"/>
  <c r="B18149" i="13" s="1"/>
  <c r="H18148" i="13"/>
  <c r="B18148" i="13" s="1"/>
  <c r="H18147" i="13"/>
  <c r="B18147" i="13" s="1"/>
  <c r="H18146" i="13"/>
  <c r="B18146" i="13" s="1"/>
  <c r="H18145" i="13"/>
  <c r="B18145" i="13" s="1"/>
  <c r="N18144" i="13"/>
  <c r="M18144" i="13"/>
  <c r="L18144" i="13"/>
  <c r="J18144" i="13"/>
  <c r="I18144" i="13"/>
  <c r="H18142" i="13"/>
  <c r="B18142" i="13" s="1"/>
  <c r="H18141" i="13"/>
  <c r="B18141" i="13" s="1"/>
  <c r="H18140" i="13"/>
  <c r="B18140" i="13" s="1"/>
  <c r="N18139" i="13"/>
  <c r="N18136" i="13" s="1"/>
  <c r="M18139" i="13"/>
  <c r="M18136" i="13" s="1"/>
  <c r="L18139" i="13"/>
  <c r="L18136" i="13" s="1"/>
  <c r="J18139" i="13"/>
  <c r="J18136" i="13" s="1"/>
  <c r="I18139" i="13"/>
  <c r="I18136" i="13" s="1"/>
  <c r="H18138" i="13"/>
  <c r="B18138" i="13" s="1"/>
  <c r="H18137" i="13"/>
  <c r="B18137" i="13" s="1"/>
  <c r="H18135" i="13"/>
  <c r="B18135" i="13" s="1"/>
  <c r="H18134" i="13"/>
  <c r="B18134" i="13" s="1"/>
  <c r="H18133" i="13"/>
  <c r="B18133" i="13" s="1"/>
  <c r="H18132" i="13"/>
  <c r="B18132" i="13" s="1"/>
  <c r="H18131" i="13"/>
  <c r="B18131" i="13" s="1"/>
  <c r="N18130" i="13"/>
  <c r="N18128" i="13" s="1"/>
  <c r="M18130" i="13"/>
  <c r="M18128" i="13" s="1"/>
  <c r="L18130" i="13"/>
  <c r="L18128" i="13" s="1"/>
  <c r="J18130" i="13"/>
  <c r="J18128" i="13" s="1"/>
  <c r="I18130" i="13"/>
  <c r="H18129" i="13"/>
  <c r="B18129" i="13" s="1"/>
  <c r="H18127" i="13"/>
  <c r="B18127" i="13" s="1"/>
  <c r="H18126" i="13"/>
  <c r="B18126" i="13" s="1"/>
  <c r="N18125" i="13"/>
  <c r="N18123" i="13" s="1"/>
  <c r="M18125" i="13"/>
  <c r="M18123" i="13" s="1"/>
  <c r="L18125" i="13"/>
  <c r="L18123" i="13" s="1"/>
  <c r="J18125" i="13"/>
  <c r="J18123" i="13" s="1"/>
  <c r="I18125" i="13"/>
  <c r="I18123" i="13" s="1"/>
  <c r="H18124" i="13"/>
  <c r="B18124" i="13" s="1"/>
  <c r="H18122" i="13"/>
  <c r="B18122" i="13" s="1"/>
  <c r="H18121" i="13"/>
  <c r="B18121" i="13" s="1"/>
  <c r="H18120" i="13"/>
  <c r="B18120" i="13" s="1"/>
  <c r="H18119" i="13"/>
  <c r="B18119" i="13" s="1"/>
  <c r="H18118" i="13"/>
  <c r="B18118" i="13" s="1"/>
  <c r="H18117" i="13"/>
  <c r="B18117" i="13" s="1"/>
  <c r="H18116" i="13"/>
  <c r="B18116" i="13" s="1"/>
  <c r="H18115" i="13"/>
  <c r="B18115" i="13" s="1"/>
  <c r="H18114" i="13"/>
  <c r="B18114" i="13" s="1"/>
  <c r="H18113" i="13"/>
  <c r="B18113" i="13" s="1"/>
  <c r="H18112" i="13"/>
  <c r="B18112" i="13" s="1"/>
  <c r="H18111" i="13"/>
  <c r="B18111" i="13" s="1"/>
  <c r="H18110" i="13"/>
  <c r="B18110" i="13" s="1"/>
  <c r="H18109" i="13"/>
  <c r="B18109" i="13" s="1"/>
  <c r="H18108" i="13"/>
  <c r="B18108" i="13" s="1"/>
  <c r="H18107" i="13"/>
  <c r="B18107" i="13" s="1"/>
  <c r="H18106" i="13"/>
  <c r="B18106" i="13" s="1"/>
  <c r="H18105" i="13"/>
  <c r="B18105" i="13" s="1"/>
  <c r="H18104" i="13"/>
  <c r="B18104" i="13" s="1"/>
  <c r="H18103" i="13"/>
  <c r="B18103" i="13" s="1"/>
  <c r="N18102" i="13"/>
  <c r="M18102" i="13"/>
  <c r="L18102" i="13"/>
  <c r="J18102" i="13"/>
  <c r="I18102" i="13"/>
  <c r="H18101" i="13"/>
  <c r="B18101" i="13" s="1"/>
  <c r="H18100" i="13"/>
  <c r="B18100" i="13" s="1"/>
  <c r="H18099" i="13"/>
  <c r="B18099" i="13" s="1"/>
  <c r="H18098" i="13"/>
  <c r="B18098" i="13" s="1"/>
  <c r="H18097" i="13"/>
  <c r="B18097" i="13" s="1"/>
  <c r="H18096" i="13"/>
  <c r="B18096" i="13" s="1"/>
  <c r="N18095" i="13"/>
  <c r="M18095" i="13"/>
  <c r="L18095" i="13"/>
  <c r="J18095" i="13"/>
  <c r="I18095" i="13"/>
  <c r="H18093" i="13"/>
  <c r="B18093" i="13" s="1"/>
  <c r="H18092" i="13"/>
  <c r="B18092" i="13" s="1"/>
  <c r="H18091" i="13"/>
  <c r="B18091" i="13" s="1"/>
  <c r="H18090" i="13"/>
  <c r="B18090" i="13" s="1"/>
  <c r="H18089" i="13"/>
  <c r="B18089" i="13" s="1"/>
  <c r="H18088" i="13"/>
  <c r="B18088" i="13" s="1"/>
  <c r="H18087" i="13"/>
  <c r="B18087" i="13" s="1"/>
  <c r="H18086" i="13"/>
  <c r="B18086" i="13" s="1"/>
  <c r="H18085" i="13"/>
  <c r="B18085" i="13" s="1"/>
  <c r="H18084" i="13"/>
  <c r="B18084" i="13" s="1"/>
  <c r="H18083" i="13"/>
  <c r="B18083" i="13" s="1"/>
  <c r="N18082" i="13"/>
  <c r="M18082" i="13"/>
  <c r="L18082" i="13"/>
  <c r="J18082" i="13"/>
  <c r="I18082" i="13"/>
  <c r="H18079" i="13"/>
  <c r="B18079" i="13" s="1"/>
  <c r="H18078" i="13"/>
  <c r="B18078" i="13" s="1"/>
  <c r="H18077" i="13"/>
  <c r="B18077" i="13" s="1"/>
  <c r="H18076" i="13"/>
  <c r="B18076" i="13" s="1"/>
  <c r="H18075" i="13"/>
  <c r="B18075" i="13" s="1"/>
  <c r="H18074" i="13"/>
  <c r="B18074" i="13" s="1"/>
  <c r="H18073" i="13"/>
  <c r="B18073" i="13" s="1"/>
  <c r="H18072" i="13"/>
  <c r="B18072" i="13" s="1"/>
  <c r="H18071" i="13"/>
  <c r="B18071" i="13" s="1"/>
  <c r="H18070" i="13"/>
  <c r="B18070" i="13" s="1"/>
  <c r="H18069" i="13"/>
  <c r="B18069" i="13" s="1"/>
  <c r="H18068" i="13"/>
  <c r="B18068" i="13" s="1"/>
  <c r="H18067" i="13"/>
  <c r="B18067" i="13" s="1"/>
  <c r="H18066" i="13"/>
  <c r="B18066" i="13" s="1"/>
  <c r="H18065" i="13"/>
  <c r="B18065" i="13" s="1"/>
  <c r="H18064" i="13"/>
  <c r="B18064" i="13" s="1"/>
  <c r="H18063" i="13"/>
  <c r="B18063" i="13" s="1"/>
  <c r="H18062" i="13"/>
  <c r="B18062" i="13" s="1"/>
  <c r="H18061" i="13"/>
  <c r="B18061" i="13" s="1"/>
  <c r="N18060" i="13"/>
  <c r="N18059" i="13" s="1"/>
  <c r="N18057" i="13" s="1"/>
  <c r="M18060" i="13"/>
  <c r="M18059" i="13" s="1"/>
  <c r="M18057" i="13" s="1"/>
  <c r="L18060" i="13"/>
  <c r="L18059" i="13" s="1"/>
  <c r="L18057" i="13" s="1"/>
  <c r="J18060" i="13"/>
  <c r="J18059" i="13" s="1"/>
  <c r="J18057" i="13" s="1"/>
  <c r="I18060" i="13"/>
  <c r="I18059" i="13" s="1"/>
  <c r="H18058" i="13"/>
  <c r="B18058" i="13" s="1"/>
  <c r="H18056" i="13"/>
  <c r="B18056" i="13" s="1"/>
  <c r="H18055" i="13"/>
  <c r="B18055" i="13" s="1"/>
  <c r="N18054" i="13"/>
  <c r="M18054" i="13"/>
  <c r="L18054" i="13"/>
  <c r="J18054" i="13"/>
  <c r="I18054" i="13"/>
  <c r="H18053" i="13"/>
  <c r="B18053" i="13" s="1"/>
  <c r="H18052" i="13"/>
  <c r="B18052" i="13" s="1"/>
  <c r="N18051" i="13"/>
  <c r="M18051" i="13"/>
  <c r="L18051" i="13"/>
  <c r="J18051" i="13"/>
  <c r="I18051" i="13"/>
  <c r="H18050" i="13"/>
  <c r="B18050" i="13" s="1"/>
  <c r="H18049" i="13"/>
  <c r="B18049" i="13" s="1"/>
  <c r="N18048" i="13"/>
  <c r="M18048" i="13"/>
  <c r="L18048" i="13"/>
  <c r="J18048" i="13"/>
  <c r="I18048" i="13"/>
  <c r="H18046" i="13"/>
  <c r="B18046" i="13" s="1"/>
  <c r="H18045" i="13"/>
  <c r="B18045" i="13" s="1"/>
  <c r="N18044" i="13"/>
  <c r="M18044" i="13"/>
  <c r="L18044" i="13"/>
  <c r="J18044" i="13"/>
  <c r="I18044" i="13"/>
  <c r="H18043" i="13"/>
  <c r="B18043" i="13" s="1"/>
  <c r="H18042" i="13"/>
  <c r="B18042" i="13" s="1"/>
  <c r="N18041" i="13"/>
  <c r="M18041" i="13"/>
  <c r="L18041" i="13"/>
  <c r="J18041" i="13"/>
  <c r="I18041" i="13"/>
  <c r="H18040" i="13"/>
  <c r="B18040" i="13" s="1"/>
  <c r="H18039" i="13"/>
  <c r="B18039" i="13" s="1"/>
  <c r="N18038" i="13"/>
  <c r="M18038" i="13"/>
  <c r="L18038" i="13"/>
  <c r="J18038" i="13"/>
  <c r="I18038" i="13"/>
  <c r="H18036" i="13"/>
  <c r="H18035" i="13"/>
  <c r="B18035" i="13" s="1"/>
  <c r="H18034" i="13"/>
  <c r="B18034" i="13" s="1"/>
  <c r="H18033" i="13"/>
  <c r="B18033" i="13" s="1"/>
  <c r="H18032" i="13"/>
  <c r="B18032" i="13" s="1"/>
  <c r="H18031" i="13"/>
  <c r="B18031" i="13" s="1"/>
  <c r="H18030" i="13"/>
  <c r="B18030" i="13" s="1"/>
  <c r="N18029" i="13"/>
  <c r="N18028" i="13" s="1"/>
  <c r="M18029" i="13"/>
  <c r="M18028" i="13" s="1"/>
  <c r="L18029" i="13"/>
  <c r="L18028" i="13" s="1"/>
  <c r="J18029" i="13"/>
  <c r="J18028" i="13" s="1"/>
  <c r="I18029" i="13"/>
  <c r="H18027" i="13"/>
  <c r="B18027" i="13" s="1"/>
  <c r="H18026" i="13"/>
  <c r="B18026" i="13" s="1"/>
  <c r="H18025" i="13"/>
  <c r="B18025" i="13" s="1"/>
  <c r="H18024" i="13"/>
  <c r="B18024" i="13" s="1"/>
  <c r="H18023" i="13"/>
  <c r="B18023" i="13" s="1"/>
  <c r="H18022" i="13"/>
  <c r="B18022" i="13" s="1"/>
  <c r="H18021" i="13"/>
  <c r="B18021" i="13" s="1"/>
  <c r="H18020" i="13"/>
  <c r="B18020" i="13" s="1"/>
  <c r="H18019" i="13"/>
  <c r="B18019" i="13" s="1"/>
  <c r="H18018" i="13"/>
  <c r="B18018" i="13" s="1"/>
  <c r="H18017" i="13"/>
  <c r="B18017" i="13" s="1"/>
  <c r="H18016" i="13"/>
  <c r="B18016" i="13" s="1"/>
  <c r="H18015" i="13"/>
  <c r="B18015" i="13" s="1"/>
  <c r="H18014" i="13"/>
  <c r="B18014" i="13" s="1"/>
  <c r="N18013" i="13"/>
  <c r="M18013" i="13"/>
  <c r="L18013" i="13"/>
  <c r="J18013" i="13"/>
  <c r="I18013" i="13"/>
  <c r="H18012" i="13"/>
  <c r="B18012" i="13" s="1"/>
  <c r="H18011" i="13"/>
  <c r="B18011" i="13" s="1"/>
  <c r="H18010" i="13"/>
  <c r="B18010" i="13" s="1"/>
  <c r="H18009" i="13"/>
  <c r="B18009" i="13" s="1"/>
  <c r="H18008" i="13"/>
  <c r="B18008" i="13" s="1"/>
  <c r="H18007" i="13"/>
  <c r="B18007" i="13" s="1"/>
  <c r="R18006" i="13"/>
  <c r="H18006" i="13"/>
  <c r="B18006" i="13" s="1"/>
  <c r="N18005" i="13"/>
  <c r="M18005" i="13"/>
  <c r="L18005" i="13"/>
  <c r="J18005" i="13"/>
  <c r="I18005" i="13"/>
  <c r="H18004" i="13"/>
  <c r="B18004" i="13" s="1"/>
  <c r="H18003" i="13"/>
  <c r="B18003" i="13" s="1"/>
  <c r="H18002" i="13"/>
  <c r="B18002" i="13" s="1"/>
  <c r="H18001" i="13"/>
  <c r="B18001" i="13" s="1"/>
  <c r="H18000" i="13"/>
  <c r="B18000" i="13" s="1"/>
  <c r="H17999" i="13"/>
  <c r="B17999" i="13" s="1"/>
  <c r="H17998" i="13"/>
  <c r="B17998" i="13" s="1"/>
  <c r="H17997" i="13"/>
  <c r="B17997" i="13" s="1"/>
  <c r="H17996" i="13"/>
  <c r="B17996" i="13" s="1"/>
  <c r="H17995" i="13"/>
  <c r="B17995" i="13" s="1"/>
  <c r="H17994" i="13"/>
  <c r="B17994" i="13" s="1"/>
  <c r="H17993" i="13"/>
  <c r="B17993" i="13" s="1"/>
  <c r="H17992" i="13"/>
  <c r="B17992" i="13" s="1"/>
  <c r="N17991" i="13"/>
  <c r="M17991" i="13"/>
  <c r="L17991" i="13"/>
  <c r="J17991" i="13"/>
  <c r="I17991" i="13"/>
  <c r="H17990" i="13"/>
  <c r="B17990" i="13" s="1"/>
  <c r="H17989" i="13"/>
  <c r="B17989" i="13" s="1"/>
  <c r="H17988" i="13"/>
  <c r="B17988" i="13" s="1"/>
  <c r="H17987" i="13"/>
  <c r="B17987" i="13" s="1"/>
  <c r="H17986" i="13"/>
  <c r="B17986" i="13" s="1"/>
  <c r="H17985" i="13"/>
  <c r="B17985" i="13" s="1"/>
  <c r="H17984" i="13"/>
  <c r="B17984" i="13" s="1"/>
  <c r="H17983" i="13"/>
  <c r="B17983" i="13" s="1"/>
  <c r="H17982" i="13"/>
  <c r="B17982" i="13" s="1"/>
  <c r="N17981" i="13"/>
  <c r="M17981" i="13"/>
  <c r="L17981" i="13"/>
  <c r="J17981" i="13"/>
  <c r="I17981" i="13"/>
  <c r="H17980" i="13"/>
  <c r="B17980" i="13" s="1"/>
  <c r="H17979" i="13"/>
  <c r="B17979" i="13" s="1"/>
  <c r="H17978" i="13"/>
  <c r="B17978" i="13" s="1"/>
  <c r="H17977" i="13"/>
  <c r="B17977" i="13" s="1"/>
  <c r="H17976" i="13"/>
  <c r="B17976" i="13" s="1"/>
  <c r="H17975" i="13"/>
  <c r="B17975" i="13" s="1"/>
  <c r="H17974" i="13"/>
  <c r="B17974" i="13" s="1"/>
  <c r="H17973" i="13"/>
  <c r="B17973" i="13" s="1"/>
  <c r="H17972" i="13"/>
  <c r="B17972" i="13" s="1"/>
  <c r="H17971" i="13"/>
  <c r="B17971" i="13" s="1"/>
  <c r="H17970" i="13"/>
  <c r="B17970" i="13" s="1"/>
  <c r="N17969" i="13"/>
  <c r="M17969" i="13"/>
  <c r="L17969" i="13"/>
  <c r="J17969" i="13"/>
  <c r="I17969" i="13"/>
  <c r="H17968" i="13"/>
  <c r="B17968" i="13" s="1"/>
  <c r="H17967" i="13"/>
  <c r="B17967" i="13" s="1"/>
  <c r="H17966" i="13"/>
  <c r="B17966" i="13" s="1"/>
  <c r="H17964" i="13"/>
  <c r="B17964" i="13" s="1"/>
  <c r="H17963" i="13"/>
  <c r="B17963" i="13" s="1"/>
  <c r="N17962" i="13"/>
  <c r="M17962" i="13"/>
  <c r="L17962" i="13"/>
  <c r="J17962" i="13"/>
  <c r="I17962" i="13"/>
  <c r="H17961" i="13"/>
  <c r="B17961" i="13" s="1"/>
  <c r="H17959" i="13"/>
  <c r="B17959" i="13" s="1"/>
  <c r="H17958" i="13"/>
  <c r="B17958" i="13" s="1"/>
  <c r="H17957" i="13"/>
  <c r="B17957" i="13" s="1"/>
  <c r="H17956" i="13"/>
  <c r="B17956" i="13" s="1"/>
  <c r="H17955" i="13"/>
  <c r="B17955" i="13" s="1"/>
  <c r="H17954" i="13"/>
  <c r="B17954" i="13" s="1"/>
  <c r="H17953" i="13"/>
  <c r="B17953" i="13" s="1"/>
  <c r="H17952" i="13"/>
  <c r="B17952" i="13" s="1"/>
  <c r="N17951" i="13"/>
  <c r="N17950" i="13" s="1"/>
  <c r="N17949" i="13" s="1"/>
  <c r="M17951" i="13"/>
  <c r="M17950" i="13" s="1"/>
  <c r="M17949" i="13" s="1"/>
  <c r="L17951" i="13"/>
  <c r="L17950" i="13" s="1"/>
  <c r="L17949" i="13" s="1"/>
  <c r="J17951" i="13"/>
  <c r="J17950" i="13" s="1"/>
  <c r="J17949" i="13" s="1"/>
  <c r="I17951" i="13"/>
  <c r="H17947" i="13"/>
  <c r="B17947" i="13" s="1"/>
  <c r="H17255" i="13"/>
  <c r="B17255" i="13" s="1"/>
  <c r="H17254" i="13"/>
  <c r="B17254" i="13" s="1"/>
  <c r="H17253" i="13"/>
  <c r="B17253" i="13" s="1"/>
  <c r="H17252" i="13"/>
  <c r="B17252" i="13" s="1"/>
  <c r="H17251" i="13"/>
  <c r="B17251" i="13" s="1"/>
  <c r="H17250" i="13"/>
  <c r="B17250" i="13" s="1"/>
  <c r="H17249" i="13"/>
  <c r="B17249" i="13" s="1"/>
  <c r="N17248" i="13"/>
  <c r="M17248" i="13"/>
  <c r="L17248" i="13"/>
  <c r="J17248" i="13"/>
  <c r="I17248" i="13"/>
  <c r="H17247" i="13"/>
  <c r="B17247" i="13" s="1"/>
  <c r="H17246" i="13"/>
  <c r="B17246" i="13" s="1"/>
  <c r="H17245" i="13"/>
  <c r="B17245" i="13" s="1"/>
  <c r="H17244" i="13"/>
  <c r="B17244" i="13" s="1"/>
  <c r="H17243" i="13"/>
  <c r="B17243" i="13" s="1"/>
  <c r="H17242" i="13"/>
  <c r="B17242" i="13" s="1"/>
  <c r="H17241" i="13"/>
  <c r="B17241" i="13" s="1"/>
  <c r="N17240" i="13"/>
  <c r="M17240" i="13"/>
  <c r="L17240" i="13"/>
  <c r="J17240" i="13"/>
  <c r="I17240" i="13"/>
  <c r="H17238" i="13"/>
  <c r="B17238" i="13" s="1"/>
  <c r="H17237" i="13"/>
  <c r="B17237" i="13" s="1"/>
  <c r="H17236" i="13"/>
  <c r="B17236" i="13" s="1"/>
  <c r="H17235" i="13"/>
  <c r="B17235" i="13" s="1"/>
  <c r="H17234" i="13"/>
  <c r="B17234" i="13" s="1"/>
  <c r="H17233" i="13"/>
  <c r="B17233" i="13" s="1"/>
  <c r="H17232" i="13"/>
  <c r="B17232" i="13" s="1"/>
  <c r="N17231" i="13"/>
  <c r="M17231" i="13"/>
  <c r="L17231" i="13"/>
  <c r="J17231" i="13"/>
  <c r="I17231" i="13"/>
  <c r="H17230" i="13"/>
  <c r="B17230" i="13" s="1"/>
  <c r="H17229" i="13"/>
  <c r="B17229" i="13" s="1"/>
  <c r="H17228" i="13"/>
  <c r="B17228" i="13" s="1"/>
  <c r="H17227" i="13"/>
  <c r="B17227" i="13" s="1"/>
  <c r="H17226" i="13"/>
  <c r="B17226" i="13" s="1"/>
  <c r="H17225" i="13"/>
  <c r="B17225" i="13" s="1"/>
  <c r="N17224" i="13"/>
  <c r="M17224" i="13"/>
  <c r="L17224" i="13"/>
  <c r="J17224" i="13"/>
  <c r="I17224" i="13"/>
  <c r="H17222" i="13"/>
  <c r="B17222" i="13" s="1"/>
  <c r="H17221" i="13"/>
  <c r="B17221" i="13" s="1"/>
  <c r="H17220" i="13"/>
  <c r="B17220" i="13" s="1"/>
  <c r="N17219" i="13"/>
  <c r="N17216" i="13" s="1"/>
  <c r="M17219" i="13"/>
  <c r="M17216" i="13" s="1"/>
  <c r="L17219" i="13"/>
  <c r="L17216" i="13" s="1"/>
  <c r="J17219" i="13"/>
  <c r="J17216" i="13" s="1"/>
  <c r="I17219" i="13"/>
  <c r="I17216" i="13" s="1"/>
  <c r="H17218" i="13"/>
  <c r="B17218" i="13" s="1"/>
  <c r="H17217" i="13"/>
  <c r="B17217" i="13" s="1"/>
  <c r="H17215" i="13"/>
  <c r="B17215" i="13" s="1"/>
  <c r="H17214" i="13"/>
  <c r="B17214" i="13" s="1"/>
  <c r="H17213" i="13"/>
  <c r="B17213" i="13" s="1"/>
  <c r="H17212" i="13"/>
  <c r="B17212" i="13" s="1"/>
  <c r="H17211" i="13"/>
  <c r="B17211" i="13" s="1"/>
  <c r="N17210" i="13"/>
  <c r="N17208" i="13" s="1"/>
  <c r="M17210" i="13"/>
  <c r="M17208" i="13" s="1"/>
  <c r="L17210" i="13"/>
  <c r="L17208" i="13" s="1"/>
  <c r="J17210" i="13"/>
  <c r="J17208" i="13" s="1"/>
  <c r="I17210" i="13"/>
  <c r="H17209" i="13"/>
  <c r="B17209" i="13" s="1"/>
  <c r="H17207" i="13"/>
  <c r="B17207" i="13" s="1"/>
  <c r="H17206" i="13"/>
  <c r="B17206" i="13" s="1"/>
  <c r="N17205" i="13"/>
  <c r="N17203" i="13" s="1"/>
  <c r="M17205" i="13"/>
  <c r="M17203" i="13" s="1"/>
  <c r="L17205" i="13"/>
  <c r="L17203" i="13" s="1"/>
  <c r="J17205" i="13"/>
  <c r="J17203" i="13" s="1"/>
  <c r="I17205" i="13"/>
  <c r="I17203" i="13" s="1"/>
  <c r="H17204" i="13"/>
  <c r="B17204" i="13" s="1"/>
  <c r="H17202" i="13"/>
  <c r="B17202" i="13" s="1"/>
  <c r="H17201" i="13"/>
  <c r="B17201" i="13" s="1"/>
  <c r="H17200" i="13"/>
  <c r="B17200" i="13" s="1"/>
  <c r="H17199" i="13"/>
  <c r="B17199" i="13" s="1"/>
  <c r="H17198" i="13"/>
  <c r="B17198" i="13" s="1"/>
  <c r="H17197" i="13"/>
  <c r="B17197" i="13" s="1"/>
  <c r="H17196" i="13"/>
  <c r="B17196" i="13" s="1"/>
  <c r="H17195" i="13"/>
  <c r="B17195" i="13" s="1"/>
  <c r="H17194" i="13"/>
  <c r="B17194" i="13" s="1"/>
  <c r="H17193" i="13"/>
  <c r="B17193" i="13" s="1"/>
  <c r="H17192" i="13"/>
  <c r="B17192" i="13" s="1"/>
  <c r="H17191" i="13"/>
  <c r="B17191" i="13" s="1"/>
  <c r="H17190" i="13"/>
  <c r="B17190" i="13" s="1"/>
  <c r="H17189" i="13"/>
  <c r="B17189" i="13" s="1"/>
  <c r="H17188" i="13"/>
  <c r="B17188" i="13" s="1"/>
  <c r="H17187" i="13"/>
  <c r="B17187" i="13" s="1"/>
  <c r="H17186" i="13"/>
  <c r="B17186" i="13" s="1"/>
  <c r="H17185" i="13"/>
  <c r="B17185" i="13" s="1"/>
  <c r="H17184" i="13"/>
  <c r="B17184" i="13" s="1"/>
  <c r="H17183" i="13"/>
  <c r="B17183" i="13" s="1"/>
  <c r="N17182" i="13"/>
  <c r="M17182" i="13"/>
  <c r="L17182" i="13"/>
  <c r="J17182" i="13"/>
  <c r="I17182" i="13"/>
  <c r="H17181" i="13"/>
  <c r="B17181" i="13" s="1"/>
  <c r="H17180" i="13"/>
  <c r="B17180" i="13" s="1"/>
  <c r="H17179" i="13"/>
  <c r="B17179" i="13" s="1"/>
  <c r="H17178" i="13"/>
  <c r="B17178" i="13" s="1"/>
  <c r="H17177" i="13"/>
  <c r="B17177" i="13" s="1"/>
  <c r="H17176" i="13"/>
  <c r="B17176" i="13" s="1"/>
  <c r="N17175" i="13"/>
  <c r="M17175" i="13"/>
  <c r="L17175" i="13"/>
  <c r="J17175" i="13"/>
  <c r="I17175" i="13"/>
  <c r="H17173" i="13"/>
  <c r="B17173" i="13" s="1"/>
  <c r="H17172" i="13"/>
  <c r="B17172" i="13" s="1"/>
  <c r="H17171" i="13"/>
  <c r="B17171" i="13" s="1"/>
  <c r="H17170" i="13"/>
  <c r="B17170" i="13" s="1"/>
  <c r="H17169" i="13"/>
  <c r="B17169" i="13" s="1"/>
  <c r="H17168" i="13"/>
  <c r="B17168" i="13" s="1"/>
  <c r="H17167" i="13"/>
  <c r="B17167" i="13" s="1"/>
  <c r="H17166" i="13"/>
  <c r="B17166" i="13" s="1"/>
  <c r="H17165" i="13"/>
  <c r="B17165" i="13" s="1"/>
  <c r="H17164" i="13"/>
  <c r="B17164" i="13" s="1"/>
  <c r="H17163" i="13"/>
  <c r="B17163" i="13" s="1"/>
  <c r="N17162" i="13"/>
  <c r="M17162" i="13"/>
  <c r="L17162" i="13"/>
  <c r="J17162" i="13"/>
  <c r="I17162" i="13"/>
  <c r="H17159" i="13"/>
  <c r="B17159" i="13" s="1"/>
  <c r="H17158" i="13"/>
  <c r="B17158" i="13" s="1"/>
  <c r="H17157" i="13"/>
  <c r="B17157" i="13" s="1"/>
  <c r="H17156" i="13"/>
  <c r="B17156" i="13" s="1"/>
  <c r="H17155" i="13"/>
  <c r="B17155" i="13" s="1"/>
  <c r="H17154" i="13"/>
  <c r="B17154" i="13" s="1"/>
  <c r="H17153" i="13"/>
  <c r="B17153" i="13" s="1"/>
  <c r="H17152" i="13"/>
  <c r="B17152" i="13" s="1"/>
  <c r="H17151" i="13"/>
  <c r="B17151" i="13" s="1"/>
  <c r="H17150" i="13"/>
  <c r="B17150" i="13" s="1"/>
  <c r="H17149" i="13"/>
  <c r="B17149" i="13" s="1"/>
  <c r="H17148" i="13"/>
  <c r="B17148" i="13" s="1"/>
  <c r="H17147" i="13"/>
  <c r="B17147" i="13" s="1"/>
  <c r="H17146" i="13"/>
  <c r="B17146" i="13" s="1"/>
  <c r="H17145" i="13"/>
  <c r="B17145" i="13" s="1"/>
  <c r="H17144" i="13"/>
  <c r="B17144" i="13" s="1"/>
  <c r="H17143" i="13"/>
  <c r="B17143" i="13" s="1"/>
  <c r="H17142" i="13"/>
  <c r="B17142" i="13" s="1"/>
  <c r="H17141" i="13"/>
  <c r="B17141" i="13" s="1"/>
  <c r="N17140" i="13"/>
  <c r="N17139" i="13" s="1"/>
  <c r="N17137" i="13" s="1"/>
  <c r="M17140" i="13"/>
  <c r="M17139" i="13" s="1"/>
  <c r="M17137" i="13" s="1"/>
  <c r="L17140" i="13"/>
  <c r="L17139" i="13" s="1"/>
  <c r="L17137" i="13" s="1"/>
  <c r="J17140" i="13"/>
  <c r="J17139" i="13" s="1"/>
  <c r="J17137" i="13" s="1"/>
  <c r="I17140" i="13"/>
  <c r="I17139" i="13" s="1"/>
  <c r="H17138" i="13"/>
  <c r="B17138" i="13" s="1"/>
  <c r="H17136" i="13"/>
  <c r="B17136" i="13" s="1"/>
  <c r="H17135" i="13"/>
  <c r="B17135" i="13" s="1"/>
  <c r="N17134" i="13"/>
  <c r="M17134" i="13"/>
  <c r="L17134" i="13"/>
  <c r="J17134" i="13"/>
  <c r="I17134" i="13"/>
  <c r="H17133" i="13"/>
  <c r="B17133" i="13" s="1"/>
  <c r="H17132" i="13"/>
  <c r="B17132" i="13" s="1"/>
  <c r="N17131" i="13"/>
  <c r="M17131" i="13"/>
  <c r="L17131" i="13"/>
  <c r="J17131" i="13"/>
  <c r="I17131" i="13"/>
  <c r="H17130" i="13"/>
  <c r="B17130" i="13" s="1"/>
  <c r="H17129" i="13"/>
  <c r="B17129" i="13" s="1"/>
  <c r="N17128" i="13"/>
  <c r="M17128" i="13"/>
  <c r="L17128" i="13"/>
  <c r="J17128" i="13"/>
  <c r="I17128" i="13"/>
  <c r="H17126" i="13"/>
  <c r="B17126" i="13" s="1"/>
  <c r="H17125" i="13"/>
  <c r="B17125" i="13" s="1"/>
  <c r="N17124" i="13"/>
  <c r="M17124" i="13"/>
  <c r="L17124" i="13"/>
  <c r="J17124" i="13"/>
  <c r="I17124" i="13"/>
  <c r="H17123" i="13"/>
  <c r="B17123" i="13" s="1"/>
  <c r="H17122" i="13"/>
  <c r="B17122" i="13" s="1"/>
  <c r="N17121" i="13"/>
  <c r="M17121" i="13"/>
  <c r="L17121" i="13"/>
  <c r="J17121" i="13"/>
  <c r="I17121" i="13"/>
  <c r="H17120" i="13"/>
  <c r="B17120" i="13" s="1"/>
  <c r="H17119" i="13"/>
  <c r="B17119" i="13" s="1"/>
  <c r="N17118" i="13"/>
  <c r="M17118" i="13"/>
  <c r="L17118" i="13"/>
  <c r="J17118" i="13"/>
  <c r="I17118" i="13"/>
  <c r="H17116" i="13"/>
  <c r="H17115" i="13"/>
  <c r="B17115" i="13" s="1"/>
  <c r="H17114" i="13"/>
  <c r="B17114" i="13" s="1"/>
  <c r="H17113" i="13"/>
  <c r="B17113" i="13" s="1"/>
  <c r="H17112" i="13"/>
  <c r="B17112" i="13" s="1"/>
  <c r="H17111" i="13"/>
  <c r="B17111" i="13" s="1"/>
  <c r="H17110" i="13"/>
  <c r="B17110" i="13" s="1"/>
  <c r="N17109" i="13"/>
  <c r="N17108" i="13" s="1"/>
  <c r="M17109" i="13"/>
  <c r="M17108" i="13" s="1"/>
  <c r="L17109" i="13"/>
  <c r="L17108" i="13" s="1"/>
  <c r="J17109" i="13"/>
  <c r="J17108" i="13" s="1"/>
  <c r="I17109" i="13"/>
  <c r="H17107" i="13"/>
  <c r="B17107" i="13" s="1"/>
  <c r="H17106" i="13"/>
  <c r="B17106" i="13" s="1"/>
  <c r="H17105" i="13"/>
  <c r="B17105" i="13" s="1"/>
  <c r="H17104" i="13"/>
  <c r="B17104" i="13" s="1"/>
  <c r="H17103" i="13"/>
  <c r="B17103" i="13" s="1"/>
  <c r="H17102" i="13"/>
  <c r="B17102" i="13" s="1"/>
  <c r="H17101" i="13"/>
  <c r="B17101" i="13" s="1"/>
  <c r="H17100" i="13"/>
  <c r="B17100" i="13" s="1"/>
  <c r="H17099" i="13"/>
  <c r="B17099" i="13" s="1"/>
  <c r="H17098" i="13"/>
  <c r="B17098" i="13" s="1"/>
  <c r="H17097" i="13"/>
  <c r="B17097" i="13" s="1"/>
  <c r="H17096" i="13"/>
  <c r="B17096" i="13" s="1"/>
  <c r="H17095" i="13"/>
  <c r="B17095" i="13" s="1"/>
  <c r="H17094" i="13"/>
  <c r="B17094" i="13" s="1"/>
  <c r="N17093" i="13"/>
  <c r="M17093" i="13"/>
  <c r="L17093" i="13"/>
  <c r="J17093" i="13"/>
  <c r="I17093" i="13"/>
  <c r="H17092" i="13"/>
  <c r="B17092" i="13" s="1"/>
  <c r="H17091" i="13"/>
  <c r="B17091" i="13" s="1"/>
  <c r="H17090" i="13"/>
  <c r="B17090" i="13" s="1"/>
  <c r="H17089" i="13"/>
  <c r="B17089" i="13" s="1"/>
  <c r="H17088" i="13"/>
  <c r="B17088" i="13" s="1"/>
  <c r="H17087" i="13"/>
  <c r="B17087" i="13" s="1"/>
  <c r="R17086" i="13"/>
  <c r="H17086" i="13"/>
  <c r="B17086" i="13" s="1"/>
  <c r="N17085" i="13"/>
  <c r="M17085" i="13"/>
  <c r="L17085" i="13"/>
  <c r="J17085" i="13"/>
  <c r="I17085" i="13"/>
  <c r="H17084" i="13"/>
  <c r="B17084" i="13" s="1"/>
  <c r="H17083" i="13"/>
  <c r="B17083" i="13" s="1"/>
  <c r="H17082" i="13"/>
  <c r="B17082" i="13" s="1"/>
  <c r="H17081" i="13"/>
  <c r="B17081" i="13" s="1"/>
  <c r="H17080" i="13"/>
  <c r="B17080" i="13" s="1"/>
  <c r="H17079" i="13"/>
  <c r="B17079" i="13" s="1"/>
  <c r="H17078" i="13"/>
  <c r="B17078" i="13" s="1"/>
  <c r="H17077" i="13"/>
  <c r="B17077" i="13" s="1"/>
  <c r="H17076" i="13"/>
  <c r="B17076" i="13" s="1"/>
  <c r="H17075" i="13"/>
  <c r="B17075" i="13" s="1"/>
  <c r="H17074" i="13"/>
  <c r="B17074" i="13" s="1"/>
  <c r="H17073" i="13"/>
  <c r="B17073" i="13" s="1"/>
  <c r="H17072" i="13"/>
  <c r="B17072" i="13" s="1"/>
  <c r="N17071" i="13"/>
  <c r="M17071" i="13"/>
  <c r="L17071" i="13"/>
  <c r="J17071" i="13"/>
  <c r="I17071" i="13"/>
  <c r="H17070" i="13"/>
  <c r="B17070" i="13" s="1"/>
  <c r="H17069" i="13"/>
  <c r="B17069" i="13" s="1"/>
  <c r="H17068" i="13"/>
  <c r="B17068" i="13" s="1"/>
  <c r="H17067" i="13"/>
  <c r="B17067" i="13" s="1"/>
  <c r="H17066" i="13"/>
  <c r="B17066" i="13" s="1"/>
  <c r="H17065" i="13"/>
  <c r="B17065" i="13" s="1"/>
  <c r="H17064" i="13"/>
  <c r="B17064" i="13" s="1"/>
  <c r="H17063" i="13"/>
  <c r="B17063" i="13" s="1"/>
  <c r="H17062" i="13"/>
  <c r="B17062" i="13" s="1"/>
  <c r="N17061" i="13"/>
  <c r="M17061" i="13"/>
  <c r="L17061" i="13"/>
  <c r="J17061" i="13"/>
  <c r="I17061" i="13"/>
  <c r="H17060" i="13"/>
  <c r="B17060" i="13" s="1"/>
  <c r="H17059" i="13"/>
  <c r="B17059" i="13" s="1"/>
  <c r="H17058" i="13"/>
  <c r="B17058" i="13" s="1"/>
  <c r="H17057" i="13"/>
  <c r="B17057" i="13" s="1"/>
  <c r="H17056" i="13"/>
  <c r="B17056" i="13" s="1"/>
  <c r="H17055" i="13"/>
  <c r="B17055" i="13" s="1"/>
  <c r="H17054" i="13"/>
  <c r="B17054" i="13" s="1"/>
  <c r="H17053" i="13"/>
  <c r="B17053" i="13" s="1"/>
  <c r="H17052" i="13"/>
  <c r="B17052" i="13" s="1"/>
  <c r="H17051" i="13"/>
  <c r="B17051" i="13" s="1"/>
  <c r="H17050" i="13"/>
  <c r="B17050" i="13" s="1"/>
  <c r="N17049" i="13"/>
  <c r="M17049" i="13"/>
  <c r="L17049" i="13"/>
  <c r="J17049" i="13"/>
  <c r="I17049" i="13"/>
  <c r="H17048" i="13"/>
  <c r="B17048" i="13" s="1"/>
  <c r="H17047" i="13"/>
  <c r="B17047" i="13" s="1"/>
  <c r="H17046" i="13"/>
  <c r="B17046" i="13" s="1"/>
  <c r="H17044" i="13"/>
  <c r="B17044" i="13" s="1"/>
  <c r="H17043" i="13"/>
  <c r="B17043" i="13" s="1"/>
  <c r="N17042" i="13"/>
  <c r="M17042" i="13"/>
  <c r="L17042" i="13"/>
  <c r="J17042" i="13"/>
  <c r="I17042" i="13"/>
  <c r="H17041" i="13"/>
  <c r="B17041" i="13" s="1"/>
  <c r="H17039" i="13"/>
  <c r="B17039" i="13" s="1"/>
  <c r="H17038" i="13"/>
  <c r="B17038" i="13" s="1"/>
  <c r="H17037" i="13"/>
  <c r="B17037" i="13" s="1"/>
  <c r="H17036" i="13"/>
  <c r="B17036" i="13" s="1"/>
  <c r="H17035" i="13"/>
  <c r="B17035" i="13" s="1"/>
  <c r="H17034" i="13"/>
  <c r="B17034" i="13" s="1"/>
  <c r="H17033" i="13"/>
  <c r="B17033" i="13" s="1"/>
  <c r="H17032" i="13"/>
  <c r="B17032" i="13" s="1"/>
  <c r="N17031" i="13"/>
  <c r="N17030" i="13" s="1"/>
  <c r="N17029" i="13" s="1"/>
  <c r="M17031" i="13"/>
  <c r="M17030" i="13" s="1"/>
  <c r="M17029" i="13" s="1"/>
  <c r="L17031" i="13"/>
  <c r="L17030" i="13" s="1"/>
  <c r="L17029" i="13" s="1"/>
  <c r="J17031" i="13"/>
  <c r="J17030" i="13" s="1"/>
  <c r="I17031" i="13"/>
  <c r="I17030" i="13" s="1"/>
  <c r="I17029" i="13" s="1"/>
  <c r="H17027" i="13"/>
  <c r="H17485" i="13"/>
  <c r="B17485" i="13" s="1"/>
  <c r="H17484" i="13"/>
  <c r="B17484" i="13" s="1"/>
  <c r="H17483" i="13"/>
  <c r="B17483" i="13" s="1"/>
  <c r="H17482" i="13"/>
  <c r="B17482" i="13" s="1"/>
  <c r="H17481" i="13"/>
  <c r="B17481" i="13" s="1"/>
  <c r="H17480" i="13"/>
  <c r="B17480" i="13" s="1"/>
  <c r="H17479" i="13"/>
  <c r="B17479" i="13" s="1"/>
  <c r="N17478" i="13"/>
  <c r="M17478" i="13"/>
  <c r="L17478" i="13"/>
  <c r="J17478" i="13"/>
  <c r="I17478" i="13"/>
  <c r="H17477" i="13"/>
  <c r="B17477" i="13" s="1"/>
  <c r="H17476" i="13"/>
  <c r="B17476" i="13" s="1"/>
  <c r="H17475" i="13"/>
  <c r="B17475" i="13" s="1"/>
  <c r="H17474" i="13"/>
  <c r="B17474" i="13" s="1"/>
  <c r="H17473" i="13"/>
  <c r="B17473" i="13" s="1"/>
  <c r="H17472" i="13"/>
  <c r="B17472" i="13" s="1"/>
  <c r="H17471" i="13"/>
  <c r="B17471" i="13" s="1"/>
  <c r="N17470" i="13"/>
  <c r="M17470" i="13"/>
  <c r="L17470" i="13"/>
  <c r="J17470" i="13"/>
  <c r="I17470" i="13"/>
  <c r="H17468" i="13"/>
  <c r="B17468" i="13" s="1"/>
  <c r="H17467" i="13"/>
  <c r="B17467" i="13" s="1"/>
  <c r="H17466" i="13"/>
  <c r="B17466" i="13" s="1"/>
  <c r="H17465" i="13"/>
  <c r="B17465" i="13" s="1"/>
  <c r="H17464" i="13"/>
  <c r="B17464" i="13" s="1"/>
  <c r="H17463" i="13"/>
  <c r="B17463" i="13" s="1"/>
  <c r="H17462" i="13"/>
  <c r="B17462" i="13" s="1"/>
  <c r="N17461" i="13"/>
  <c r="M17461" i="13"/>
  <c r="L17461" i="13"/>
  <c r="J17461" i="13"/>
  <c r="I17461" i="13"/>
  <c r="H17460" i="13"/>
  <c r="B17460" i="13" s="1"/>
  <c r="H17459" i="13"/>
  <c r="B17459" i="13" s="1"/>
  <c r="H17458" i="13"/>
  <c r="B17458" i="13" s="1"/>
  <c r="H17457" i="13"/>
  <c r="B17457" i="13" s="1"/>
  <c r="H17456" i="13"/>
  <c r="B17456" i="13" s="1"/>
  <c r="H17455" i="13"/>
  <c r="B17455" i="13" s="1"/>
  <c r="N17454" i="13"/>
  <c r="M17454" i="13"/>
  <c r="L17454" i="13"/>
  <c r="J17454" i="13"/>
  <c r="I17454" i="13"/>
  <c r="H17452" i="13"/>
  <c r="B17452" i="13" s="1"/>
  <c r="H17451" i="13"/>
  <c r="B17451" i="13" s="1"/>
  <c r="H17450" i="13"/>
  <c r="B17450" i="13" s="1"/>
  <c r="N17449" i="13"/>
  <c r="N17446" i="13" s="1"/>
  <c r="M17449" i="13"/>
  <c r="M17446" i="13" s="1"/>
  <c r="L17449" i="13"/>
  <c r="L17446" i="13" s="1"/>
  <c r="J17449" i="13"/>
  <c r="J17446" i="13" s="1"/>
  <c r="I17449" i="13"/>
  <c r="H17448" i="13"/>
  <c r="B17448" i="13" s="1"/>
  <c r="H17447" i="13"/>
  <c r="B17447" i="13" s="1"/>
  <c r="H17445" i="13"/>
  <c r="B17445" i="13" s="1"/>
  <c r="H17444" i="13"/>
  <c r="B17444" i="13" s="1"/>
  <c r="H17443" i="13"/>
  <c r="B17443" i="13" s="1"/>
  <c r="H17442" i="13"/>
  <c r="B17442" i="13" s="1"/>
  <c r="H17441" i="13"/>
  <c r="B17441" i="13" s="1"/>
  <c r="N17440" i="13"/>
  <c r="N17438" i="13" s="1"/>
  <c r="M17440" i="13"/>
  <c r="M17438" i="13" s="1"/>
  <c r="L17440" i="13"/>
  <c r="L17438" i="13" s="1"/>
  <c r="J17440" i="13"/>
  <c r="J17438" i="13" s="1"/>
  <c r="I17440" i="13"/>
  <c r="H17439" i="13"/>
  <c r="B17439" i="13" s="1"/>
  <c r="H17437" i="13"/>
  <c r="B17437" i="13" s="1"/>
  <c r="H17436" i="13"/>
  <c r="B17436" i="13" s="1"/>
  <c r="N17435" i="13"/>
  <c r="N17433" i="13" s="1"/>
  <c r="M17435" i="13"/>
  <c r="M17433" i="13" s="1"/>
  <c r="L17435" i="13"/>
  <c r="L17433" i="13" s="1"/>
  <c r="J17435" i="13"/>
  <c r="J17433" i="13" s="1"/>
  <c r="I17435" i="13"/>
  <c r="H17434" i="13"/>
  <c r="B17434" i="13" s="1"/>
  <c r="H17432" i="13"/>
  <c r="B17432" i="13" s="1"/>
  <c r="H17431" i="13"/>
  <c r="B17431" i="13" s="1"/>
  <c r="H17430" i="13"/>
  <c r="B17430" i="13" s="1"/>
  <c r="H17429" i="13"/>
  <c r="B17429" i="13" s="1"/>
  <c r="H17428" i="13"/>
  <c r="B17428" i="13" s="1"/>
  <c r="H17427" i="13"/>
  <c r="B17427" i="13" s="1"/>
  <c r="H17426" i="13"/>
  <c r="B17426" i="13" s="1"/>
  <c r="H17425" i="13"/>
  <c r="B17425" i="13" s="1"/>
  <c r="H17424" i="13"/>
  <c r="B17424" i="13" s="1"/>
  <c r="H17423" i="13"/>
  <c r="B17423" i="13" s="1"/>
  <c r="H17422" i="13"/>
  <c r="B17422" i="13" s="1"/>
  <c r="H17421" i="13"/>
  <c r="B17421" i="13" s="1"/>
  <c r="H17420" i="13"/>
  <c r="B17420" i="13" s="1"/>
  <c r="H17419" i="13"/>
  <c r="B17419" i="13" s="1"/>
  <c r="H17418" i="13"/>
  <c r="B17418" i="13" s="1"/>
  <c r="H17417" i="13"/>
  <c r="B17417" i="13" s="1"/>
  <c r="H17416" i="13"/>
  <c r="B17416" i="13" s="1"/>
  <c r="H17415" i="13"/>
  <c r="B17415" i="13" s="1"/>
  <c r="H17414" i="13"/>
  <c r="B17414" i="13" s="1"/>
  <c r="H17413" i="13"/>
  <c r="B17413" i="13" s="1"/>
  <c r="N17412" i="13"/>
  <c r="M17412" i="13"/>
  <c r="L17412" i="13"/>
  <c r="J17412" i="13"/>
  <c r="I17412" i="13"/>
  <c r="H17411" i="13"/>
  <c r="B17411" i="13" s="1"/>
  <c r="H17410" i="13"/>
  <c r="B17410" i="13" s="1"/>
  <c r="H17409" i="13"/>
  <c r="B17409" i="13" s="1"/>
  <c r="H17408" i="13"/>
  <c r="B17408" i="13" s="1"/>
  <c r="H17407" i="13"/>
  <c r="B17407" i="13" s="1"/>
  <c r="H17406" i="13"/>
  <c r="B17406" i="13" s="1"/>
  <c r="N17405" i="13"/>
  <c r="M17405" i="13"/>
  <c r="L17405" i="13"/>
  <c r="J17405" i="13"/>
  <c r="I17405" i="13"/>
  <c r="H17403" i="13"/>
  <c r="B17403" i="13" s="1"/>
  <c r="H17402" i="13"/>
  <c r="B17402" i="13" s="1"/>
  <c r="H17401" i="13"/>
  <c r="B17401" i="13" s="1"/>
  <c r="H17400" i="13"/>
  <c r="B17400" i="13" s="1"/>
  <c r="H17399" i="13"/>
  <c r="B17399" i="13" s="1"/>
  <c r="H17398" i="13"/>
  <c r="B17398" i="13" s="1"/>
  <c r="H17397" i="13"/>
  <c r="B17397" i="13" s="1"/>
  <c r="H17396" i="13"/>
  <c r="B17396" i="13" s="1"/>
  <c r="H17395" i="13"/>
  <c r="B17395" i="13" s="1"/>
  <c r="H17394" i="13"/>
  <c r="B17394" i="13" s="1"/>
  <c r="H17393" i="13"/>
  <c r="B17393" i="13" s="1"/>
  <c r="N17392" i="13"/>
  <c r="M17392" i="13"/>
  <c r="L17392" i="13"/>
  <c r="J17392" i="13"/>
  <c r="I17392" i="13"/>
  <c r="H17389" i="13"/>
  <c r="B17389" i="13" s="1"/>
  <c r="H17388" i="13"/>
  <c r="B17388" i="13" s="1"/>
  <c r="H17387" i="13"/>
  <c r="B17387" i="13" s="1"/>
  <c r="H17386" i="13"/>
  <c r="B17386" i="13" s="1"/>
  <c r="H17385" i="13"/>
  <c r="B17385" i="13" s="1"/>
  <c r="H17384" i="13"/>
  <c r="B17384" i="13" s="1"/>
  <c r="H17383" i="13"/>
  <c r="B17383" i="13" s="1"/>
  <c r="H17382" i="13"/>
  <c r="B17382" i="13" s="1"/>
  <c r="H17381" i="13"/>
  <c r="B17381" i="13" s="1"/>
  <c r="H17380" i="13"/>
  <c r="B17380" i="13" s="1"/>
  <c r="H17379" i="13"/>
  <c r="B17379" i="13" s="1"/>
  <c r="H17378" i="13"/>
  <c r="B17378" i="13" s="1"/>
  <c r="H17377" i="13"/>
  <c r="B17377" i="13" s="1"/>
  <c r="H17376" i="13"/>
  <c r="B17376" i="13" s="1"/>
  <c r="H17375" i="13"/>
  <c r="B17375" i="13" s="1"/>
  <c r="H17374" i="13"/>
  <c r="B17374" i="13" s="1"/>
  <c r="H17373" i="13"/>
  <c r="B17373" i="13" s="1"/>
  <c r="H17372" i="13"/>
  <c r="B17372" i="13" s="1"/>
  <c r="H17371" i="13"/>
  <c r="B17371" i="13" s="1"/>
  <c r="N17370" i="13"/>
  <c r="N17369" i="13" s="1"/>
  <c r="N17367" i="13" s="1"/>
  <c r="M17370" i="13"/>
  <c r="M17369" i="13" s="1"/>
  <c r="M17367" i="13" s="1"/>
  <c r="L17370" i="13"/>
  <c r="L17369" i="13" s="1"/>
  <c r="L17367" i="13" s="1"/>
  <c r="J17370" i="13"/>
  <c r="J17369" i="13" s="1"/>
  <c r="J17367" i="13" s="1"/>
  <c r="I17370" i="13"/>
  <c r="H17368" i="13"/>
  <c r="B17368" i="13" s="1"/>
  <c r="H17366" i="13"/>
  <c r="B17366" i="13" s="1"/>
  <c r="H17365" i="13"/>
  <c r="B17365" i="13" s="1"/>
  <c r="N17364" i="13"/>
  <c r="M17364" i="13"/>
  <c r="L17364" i="13"/>
  <c r="J17364" i="13"/>
  <c r="I17364" i="13"/>
  <c r="H17363" i="13"/>
  <c r="B17363" i="13" s="1"/>
  <c r="H17362" i="13"/>
  <c r="B17362" i="13" s="1"/>
  <c r="N17361" i="13"/>
  <c r="M17361" i="13"/>
  <c r="L17361" i="13"/>
  <c r="J17361" i="13"/>
  <c r="I17361" i="13"/>
  <c r="H17360" i="13"/>
  <c r="B17360" i="13" s="1"/>
  <c r="H17359" i="13"/>
  <c r="B17359" i="13" s="1"/>
  <c r="N17358" i="13"/>
  <c r="M17358" i="13"/>
  <c r="L17358" i="13"/>
  <c r="J17358" i="13"/>
  <c r="I17358" i="13"/>
  <c r="H17356" i="13"/>
  <c r="B17356" i="13" s="1"/>
  <c r="H17355" i="13"/>
  <c r="B17355" i="13" s="1"/>
  <c r="N17354" i="13"/>
  <c r="M17354" i="13"/>
  <c r="L17354" i="13"/>
  <c r="J17354" i="13"/>
  <c r="I17354" i="13"/>
  <c r="H17353" i="13"/>
  <c r="B17353" i="13" s="1"/>
  <c r="H17352" i="13"/>
  <c r="B17352" i="13" s="1"/>
  <c r="N17351" i="13"/>
  <c r="M17351" i="13"/>
  <c r="L17351" i="13"/>
  <c r="J17351" i="13"/>
  <c r="I17351" i="13"/>
  <c r="H17350" i="13"/>
  <c r="B17350" i="13" s="1"/>
  <c r="H17349" i="13"/>
  <c r="B17349" i="13" s="1"/>
  <c r="N17348" i="13"/>
  <c r="M17348" i="13"/>
  <c r="L17348" i="13"/>
  <c r="J17348" i="13"/>
  <c r="I17348" i="13"/>
  <c r="H17346" i="13"/>
  <c r="H17345" i="13"/>
  <c r="B17345" i="13" s="1"/>
  <c r="H17344" i="13"/>
  <c r="B17344" i="13" s="1"/>
  <c r="H17343" i="13"/>
  <c r="B17343" i="13" s="1"/>
  <c r="H17342" i="13"/>
  <c r="B17342" i="13" s="1"/>
  <c r="H17341" i="13"/>
  <c r="B17341" i="13" s="1"/>
  <c r="H17340" i="13"/>
  <c r="B17340" i="13" s="1"/>
  <c r="N17339" i="13"/>
  <c r="N17338" i="13" s="1"/>
  <c r="M17339" i="13"/>
  <c r="M17338" i="13" s="1"/>
  <c r="L17339" i="13"/>
  <c r="L17338" i="13" s="1"/>
  <c r="J17339" i="13"/>
  <c r="J17338" i="13" s="1"/>
  <c r="I17339" i="13"/>
  <c r="I17338" i="13" s="1"/>
  <c r="H17337" i="13"/>
  <c r="B17337" i="13" s="1"/>
  <c r="H17336" i="13"/>
  <c r="B17336" i="13" s="1"/>
  <c r="H17335" i="13"/>
  <c r="B17335" i="13" s="1"/>
  <c r="H17334" i="13"/>
  <c r="B17334" i="13" s="1"/>
  <c r="H17333" i="13"/>
  <c r="B17333" i="13" s="1"/>
  <c r="H17332" i="13"/>
  <c r="B17332" i="13" s="1"/>
  <c r="H17331" i="13"/>
  <c r="B17331" i="13" s="1"/>
  <c r="H17330" i="13"/>
  <c r="B17330" i="13" s="1"/>
  <c r="H17329" i="13"/>
  <c r="B17329" i="13" s="1"/>
  <c r="H17328" i="13"/>
  <c r="B17328" i="13" s="1"/>
  <c r="H17327" i="13"/>
  <c r="B17327" i="13" s="1"/>
  <c r="H17326" i="13"/>
  <c r="B17326" i="13" s="1"/>
  <c r="H17325" i="13"/>
  <c r="B17325" i="13" s="1"/>
  <c r="H17324" i="13"/>
  <c r="B17324" i="13" s="1"/>
  <c r="N17323" i="13"/>
  <c r="M17323" i="13"/>
  <c r="L17323" i="13"/>
  <c r="J17323" i="13"/>
  <c r="I17323" i="13"/>
  <c r="H17322" i="13"/>
  <c r="B17322" i="13" s="1"/>
  <c r="H17321" i="13"/>
  <c r="B17321" i="13" s="1"/>
  <c r="H17320" i="13"/>
  <c r="B17320" i="13" s="1"/>
  <c r="H17319" i="13"/>
  <c r="B17319" i="13" s="1"/>
  <c r="H17318" i="13"/>
  <c r="B17318" i="13" s="1"/>
  <c r="H17317" i="13"/>
  <c r="B17317" i="13" s="1"/>
  <c r="R17316" i="13"/>
  <c r="H17316" i="13"/>
  <c r="B17316" i="13" s="1"/>
  <c r="N17315" i="13"/>
  <c r="M17315" i="13"/>
  <c r="L17315" i="13"/>
  <c r="J17315" i="13"/>
  <c r="I17315" i="13"/>
  <c r="H17314" i="13"/>
  <c r="B17314" i="13" s="1"/>
  <c r="H17313" i="13"/>
  <c r="B17313" i="13" s="1"/>
  <c r="H17312" i="13"/>
  <c r="B17312" i="13" s="1"/>
  <c r="H17311" i="13"/>
  <c r="B17311" i="13" s="1"/>
  <c r="H17310" i="13"/>
  <c r="B17310" i="13" s="1"/>
  <c r="H17309" i="13"/>
  <c r="B17309" i="13" s="1"/>
  <c r="H17308" i="13"/>
  <c r="B17308" i="13" s="1"/>
  <c r="H17307" i="13"/>
  <c r="B17307" i="13" s="1"/>
  <c r="H17306" i="13"/>
  <c r="B17306" i="13" s="1"/>
  <c r="H17305" i="13"/>
  <c r="B17305" i="13" s="1"/>
  <c r="H17304" i="13"/>
  <c r="B17304" i="13" s="1"/>
  <c r="H17303" i="13"/>
  <c r="B17303" i="13" s="1"/>
  <c r="H17302" i="13"/>
  <c r="B17302" i="13" s="1"/>
  <c r="N17301" i="13"/>
  <c r="M17301" i="13"/>
  <c r="L17301" i="13"/>
  <c r="J17301" i="13"/>
  <c r="I17301" i="13"/>
  <c r="H17300" i="13"/>
  <c r="B17300" i="13" s="1"/>
  <c r="H17299" i="13"/>
  <c r="B17299" i="13" s="1"/>
  <c r="H17298" i="13"/>
  <c r="B17298" i="13" s="1"/>
  <c r="H17297" i="13"/>
  <c r="B17297" i="13" s="1"/>
  <c r="H17296" i="13"/>
  <c r="B17296" i="13" s="1"/>
  <c r="H17295" i="13"/>
  <c r="B17295" i="13" s="1"/>
  <c r="H17294" i="13"/>
  <c r="B17294" i="13" s="1"/>
  <c r="H17293" i="13"/>
  <c r="B17293" i="13" s="1"/>
  <c r="H17292" i="13"/>
  <c r="B17292" i="13" s="1"/>
  <c r="N17291" i="13"/>
  <c r="M17291" i="13"/>
  <c r="L17291" i="13"/>
  <c r="J17291" i="13"/>
  <c r="I17291" i="13"/>
  <c r="H17290" i="13"/>
  <c r="B17290" i="13" s="1"/>
  <c r="H17289" i="13"/>
  <c r="B17289" i="13" s="1"/>
  <c r="H17288" i="13"/>
  <c r="B17288" i="13" s="1"/>
  <c r="H17287" i="13"/>
  <c r="B17287" i="13" s="1"/>
  <c r="H17286" i="13"/>
  <c r="B17286" i="13" s="1"/>
  <c r="H17285" i="13"/>
  <c r="B17285" i="13" s="1"/>
  <c r="H17284" i="13"/>
  <c r="B17284" i="13" s="1"/>
  <c r="H17283" i="13"/>
  <c r="B17283" i="13" s="1"/>
  <c r="H17282" i="13"/>
  <c r="B17282" i="13" s="1"/>
  <c r="H17281" i="13"/>
  <c r="B17281" i="13" s="1"/>
  <c r="H17280" i="13"/>
  <c r="B17280" i="13" s="1"/>
  <c r="N17279" i="13"/>
  <c r="M17279" i="13"/>
  <c r="L17279" i="13"/>
  <c r="J17279" i="13"/>
  <c r="I17279" i="13"/>
  <c r="H17278" i="13"/>
  <c r="B17278" i="13" s="1"/>
  <c r="H17277" i="13"/>
  <c r="B17277" i="13" s="1"/>
  <c r="H17276" i="13"/>
  <c r="B17276" i="13" s="1"/>
  <c r="H17274" i="13"/>
  <c r="B17274" i="13" s="1"/>
  <c r="H17273" i="13"/>
  <c r="B17273" i="13" s="1"/>
  <c r="N17272" i="13"/>
  <c r="M17272" i="13"/>
  <c r="L17272" i="13"/>
  <c r="J17272" i="13"/>
  <c r="I17272" i="13"/>
  <c r="H17271" i="13"/>
  <c r="B17271" i="13" s="1"/>
  <c r="H17269" i="13"/>
  <c r="B17269" i="13" s="1"/>
  <c r="H17268" i="13"/>
  <c r="B17268" i="13" s="1"/>
  <c r="H17267" i="13"/>
  <c r="B17267" i="13" s="1"/>
  <c r="H17266" i="13"/>
  <c r="B17266" i="13" s="1"/>
  <c r="H17265" i="13"/>
  <c r="B17265" i="13" s="1"/>
  <c r="H17264" i="13"/>
  <c r="B17264" i="13" s="1"/>
  <c r="H17263" i="13"/>
  <c r="B17263" i="13" s="1"/>
  <c r="H17262" i="13"/>
  <c r="B17262" i="13" s="1"/>
  <c r="N17261" i="13"/>
  <c r="N17260" i="13" s="1"/>
  <c r="N17259" i="13" s="1"/>
  <c r="M17261" i="13"/>
  <c r="M17260" i="13" s="1"/>
  <c r="M17259" i="13" s="1"/>
  <c r="L17261" i="13"/>
  <c r="L17260" i="13" s="1"/>
  <c r="L17259" i="13" s="1"/>
  <c r="J17261" i="13"/>
  <c r="I17261" i="13"/>
  <c r="I17260" i="13" s="1"/>
  <c r="I17259" i="13" s="1"/>
  <c r="H17257" i="13"/>
  <c r="H17715" i="13"/>
  <c r="B17715" i="13" s="1"/>
  <c r="H17714" i="13"/>
  <c r="B17714" i="13" s="1"/>
  <c r="H17713" i="13"/>
  <c r="B17713" i="13" s="1"/>
  <c r="H17712" i="13"/>
  <c r="B17712" i="13" s="1"/>
  <c r="H17711" i="13"/>
  <c r="B17711" i="13" s="1"/>
  <c r="H17710" i="13"/>
  <c r="B17710" i="13" s="1"/>
  <c r="H17709" i="13"/>
  <c r="B17709" i="13" s="1"/>
  <c r="N17708" i="13"/>
  <c r="M17708" i="13"/>
  <c r="L17708" i="13"/>
  <c r="J17708" i="13"/>
  <c r="I17708" i="13"/>
  <c r="H17707" i="13"/>
  <c r="B17707" i="13" s="1"/>
  <c r="H17706" i="13"/>
  <c r="B17706" i="13" s="1"/>
  <c r="H17705" i="13"/>
  <c r="B17705" i="13" s="1"/>
  <c r="H17704" i="13"/>
  <c r="B17704" i="13" s="1"/>
  <c r="H17703" i="13"/>
  <c r="B17703" i="13" s="1"/>
  <c r="H17702" i="13"/>
  <c r="B17702" i="13" s="1"/>
  <c r="H17701" i="13"/>
  <c r="B17701" i="13" s="1"/>
  <c r="N17700" i="13"/>
  <c r="M17700" i="13"/>
  <c r="L17700" i="13"/>
  <c r="J17700" i="13"/>
  <c r="I17700" i="13"/>
  <c r="H17698" i="13"/>
  <c r="B17698" i="13" s="1"/>
  <c r="H17697" i="13"/>
  <c r="B17697" i="13" s="1"/>
  <c r="H17696" i="13"/>
  <c r="B17696" i="13" s="1"/>
  <c r="H17695" i="13"/>
  <c r="B17695" i="13" s="1"/>
  <c r="H17694" i="13"/>
  <c r="B17694" i="13" s="1"/>
  <c r="H17693" i="13"/>
  <c r="B17693" i="13" s="1"/>
  <c r="H17692" i="13"/>
  <c r="B17692" i="13" s="1"/>
  <c r="N17691" i="13"/>
  <c r="M17691" i="13"/>
  <c r="L17691" i="13"/>
  <c r="J17691" i="13"/>
  <c r="I17691" i="13"/>
  <c r="H17690" i="13"/>
  <c r="B17690" i="13" s="1"/>
  <c r="H17689" i="13"/>
  <c r="B17689" i="13" s="1"/>
  <c r="H17688" i="13"/>
  <c r="B17688" i="13" s="1"/>
  <c r="H17687" i="13"/>
  <c r="B17687" i="13" s="1"/>
  <c r="H17686" i="13"/>
  <c r="B17686" i="13" s="1"/>
  <c r="H17685" i="13"/>
  <c r="B17685" i="13" s="1"/>
  <c r="N17684" i="13"/>
  <c r="M17684" i="13"/>
  <c r="L17684" i="13"/>
  <c r="J17684" i="13"/>
  <c r="I17684" i="13"/>
  <c r="H17682" i="13"/>
  <c r="B17682" i="13" s="1"/>
  <c r="H17681" i="13"/>
  <c r="B17681" i="13" s="1"/>
  <c r="H17680" i="13"/>
  <c r="B17680" i="13" s="1"/>
  <c r="N17679" i="13"/>
  <c r="N17676" i="13" s="1"/>
  <c r="M17679" i="13"/>
  <c r="M17676" i="13" s="1"/>
  <c r="L17679" i="13"/>
  <c r="L17676" i="13" s="1"/>
  <c r="J17679" i="13"/>
  <c r="I17679" i="13"/>
  <c r="I17676" i="13" s="1"/>
  <c r="H17678" i="13"/>
  <c r="B17678" i="13" s="1"/>
  <c r="H17677" i="13"/>
  <c r="B17677" i="13" s="1"/>
  <c r="H17675" i="13"/>
  <c r="B17675" i="13" s="1"/>
  <c r="H17674" i="13"/>
  <c r="B17674" i="13" s="1"/>
  <c r="H17673" i="13"/>
  <c r="B17673" i="13" s="1"/>
  <c r="H17672" i="13"/>
  <c r="B17672" i="13" s="1"/>
  <c r="H17671" i="13"/>
  <c r="B17671" i="13" s="1"/>
  <c r="N17670" i="13"/>
  <c r="N17668" i="13" s="1"/>
  <c r="M17670" i="13"/>
  <c r="M17668" i="13" s="1"/>
  <c r="L17670" i="13"/>
  <c r="L17668" i="13" s="1"/>
  <c r="J17670" i="13"/>
  <c r="J17668" i="13" s="1"/>
  <c r="I17670" i="13"/>
  <c r="H17669" i="13"/>
  <c r="B17669" i="13" s="1"/>
  <c r="H17667" i="13"/>
  <c r="B17667" i="13" s="1"/>
  <c r="H17666" i="13"/>
  <c r="B17666" i="13" s="1"/>
  <c r="N17665" i="13"/>
  <c r="N17663" i="13" s="1"/>
  <c r="M17665" i="13"/>
  <c r="M17663" i="13" s="1"/>
  <c r="L17665" i="13"/>
  <c r="L17663" i="13" s="1"/>
  <c r="J17665" i="13"/>
  <c r="I17665" i="13"/>
  <c r="I17663" i="13" s="1"/>
  <c r="H17664" i="13"/>
  <c r="B17664" i="13" s="1"/>
  <c r="H17662" i="13"/>
  <c r="B17662" i="13" s="1"/>
  <c r="H17661" i="13"/>
  <c r="B17661" i="13" s="1"/>
  <c r="H17660" i="13"/>
  <c r="B17660" i="13" s="1"/>
  <c r="H17659" i="13"/>
  <c r="B17659" i="13" s="1"/>
  <c r="H17658" i="13"/>
  <c r="B17658" i="13" s="1"/>
  <c r="H17657" i="13"/>
  <c r="B17657" i="13" s="1"/>
  <c r="H17656" i="13"/>
  <c r="B17656" i="13" s="1"/>
  <c r="H17655" i="13"/>
  <c r="B17655" i="13" s="1"/>
  <c r="H17654" i="13"/>
  <c r="B17654" i="13" s="1"/>
  <c r="H17653" i="13"/>
  <c r="B17653" i="13" s="1"/>
  <c r="H17652" i="13"/>
  <c r="B17652" i="13" s="1"/>
  <c r="H17651" i="13"/>
  <c r="B17651" i="13" s="1"/>
  <c r="H17650" i="13"/>
  <c r="B17650" i="13" s="1"/>
  <c r="H17649" i="13"/>
  <c r="B17649" i="13" s="1"/>
  <c r="H17648" i="13"/>
  <c r="B17648" i="13" s="1"/>
  <c r="H17647" i="13"/>
  <c r="B17647" i="13" s="1"/>
  <c r="H17646" i="13"/>
  <c r="B17646" i="13" s="1"/>
  <c r="H17645" i="13"/>
  <c r="B17645" i="13" s="1"/>
  <c r="H17644" i="13"/>
  <c r="B17644" i="13" s="1"/>
  <c r="H17643" i="13"/>
  <c r="B17643" i="13" s="1"/>
  <c r="N17642" i="13"/>
  <c r="M17642" i="13"/>
  <c r="L17642" i="13"/>
  <c r="J17642" i="13"/>
  <c r="I17642" i="13"/>
  <c r="H17641" i="13"/>
  <c r="B17641" i="13" s="1"/>
  <c r="H17640" i="13"/>
  <c r="B17640" i="13" s="1"/>
  <c r="H17639" i="13"/>
  <c r="B17639" i="13" s="1"/>
  <c r="H17638" i="13"/>
  <c r="B17638" i="13" s="1"/>
  <c r="H17637" i="13"/>
  <c r="B17637" i="13" s="1"/>
  <c r="H17636" i="13"/>
  <c r="B17636" i="13" s="1"/>
  <c r="N17635" i="13"/>
  <c r="M17635" i="13"/>
  <c r="L17635" i="13"/>
  <c r="J17635" i="13"/>
  <c r="I17635" i="13"/>
  <c r="H17633" i="13"/>
  <c r="B17633" i="13" s="1"/>
  <c r="H17632" i="13"/>
  <c r="B17632" i="13" s="1"/>
  <c r="H17631" i="13"/>
  <c r="B17631" i="13" s="1"/>
  <c r="H17630" i="13"/>
  <c r="B17630" i="13" s="1"/>
  <c r="H17629" i="13"/>
  <c r="B17629" i="13" s="1"/>
  <c r="H17628" i="13"/>
  <c r="B17628" i="13" s="1"/>
  <c r="H17627" i="13"/>
  <c r="B17627" i="13" s="1"/>
  <c r="H17626" i="13"/>
  <c r="B17626" i="13" s="1"/>
  <c r="H17625" i="13"/>
  <c r="B17625" i="13" s="1"/>
  <c r="H17624" i="13"/>
  <c r="B17624" i="13" s="1"/>
  <c r="H17623" i="13"/>
  <c r="B17623" i="13" s="1"/>
  <c r="N17622" i="13"/>
  <c r="M17622" i="13"/>
  <c r="L17622" i="13"/>
  <c r="J17622" i="13"/>
  <c r="I17622" i="13"/>
  <c r="H17619" i="13"/>
  <c r="B17619" i="13" s="1"/>
  <c r="H17618" i="13"/>
  <c r="B17618" i="13" s="1"/>
  <c r="H17617" i="13"/>
  <c r="B17617" i="13" s="1"/>
  <c r="H17616" i="13"/>
  <c r="B17616" i="13" s="1"/>
  <c r="H17615" i="13"/>
  <c r="B17615" i="13" s="1"/>
  <c r="H17614" i="13"/>
  <c r="B17614" i="13" s="1"/>
  <c r="H17613" i="13"/>
  <c r="B17613" i="13" s="1"/>
  <c r="H17612" i="13"/>
  <c r="B17612" i="13" s="1"/>
  <c r="H17611" i="13"/>
  <c r="B17611" i="13" s="1"/>
  <c r="H17610" i="13"/>
  <c r="B17610" i="13" s="1"/>
  <c r="H17609" i="13"/>
  <c r="B17609" i="13" s="1"/>
  <c r="H17608" i="13"/>
  <c r="B17608" i="13" s="1"/>
  <c r="H17607" i="13"/>
  <c r="B17607" i="13" s="1"/>
  <c r="H17606" i="13"/>
  <c r="B17606" i="13" s="1"/>
  <c r="H17605" i="13"/>
  <c r="B17605" i="13" s="1"/>
  <c r="H17604" i="13"/>
  <c r="B17604" i="13" s="1"/>
  <c r="H17603" i="13"/>
  <c r="B17603" i="13" s="1"/>
  <c r="H17602" i="13"/>
  <c r="B17602" i="13" s="1"/>
  <c r="H17601" i="13"/>
  <c r="B17601" i="13" s="1"/>
  <c r="N17600" i="13"/>
  <c r="N17599" i="13" s="1"/>
  <c r="N17597" i="13" s="1"/>
  <c r="M17600" i="13"/>
  <c r="M17599" i="13" s="1"/>
  <c r="M17597" i="13" s="1"/>
  <c r="L17600" i="13"/>
  <c r="L17599" i="13" s="1"/>
  <c r="L17597" i="13" s="1"/>
  <c r="J17600" i="13"/>
  <c r="J17599" i="13" s="1"/>
  <c r="J17597" i="13" s="1"/>
  <c r="I17600" i="13"/>
  <c r="H17598" i="13"/>
  <c r="B17598" i="13" s="1"/>
  <c r="H17596" i="13"/>
  <c r="B17596" i="13" s="1"/>
  <c r="H17595" i="13"/>
  <c r="B17595" i="13" s="1"/>
  <c r="N17594" i="13"/>
  <c r="M17594" i="13"/>
  <c r="L17594" i="13"/>
  <c r="J17594" i="13"/>
  <c r="I17594" i="13"/>
  <c r="H17593" i="13"/>
  <c r="B17593" i="13" s="1"/>
  <c r="H17592" i="13"/>
  <c r="B17592" i="13" s="1"/>
  <c r="N17591" i="13"/>
  <c r="M17591" i="13"/>
  <c r="L17591" i="13"/>
  <c r="J17591" i="13"/>
  <c r="I17591" i="13"/>
  <c r="H17590" i="13"/>
  <c r="B17590" i="13" s="1"/>
  <c r="H17589" i="13"/>
  <c r="B17589" i="13" s="1"/>
  <c r="N17588" i="13"/>
  <c r="M17588" i="13"/>
  <c r="L17588" i="13"/>
  <c r="J17588" i="13"/>
  <c r="I17588" i="13"/>
  <c r="H17586" i="13"/>
  <c r="B17586" i="13" s="1"/>
  <c r="H17585" i="13"/>
  <c r="B17585" i="13" s="1"/>
  <c r="N17584" i="13"/>
  <c r="M17584" i="13"/>
  <c r="L17584" i="13"/>
  <c r="J17584" i="13"/>
  <c r="I17584" i="13"/>
  <c r="H17583" i="13"/>
  <c r="B17583" i="13" s="1"/>
  <c r="H17582" i="13"/>
  <c r="B17582" i="13" s="1"/>
  <c r="N17581" i="13"/>
  <c r="M17581" i="13"/>
  <c r="L17581" i="13"/>
  <c r="J17581" i="13"/>
  <c r="I17581" i="13"/>
  <c r="H17580" i="13"/>
  <c r="B17580" i="13" s="1"/>
  <c r="H17579" i="13"/>
  <c r="B17579" i="13" s="1"/>
  <c r="N17578" i="13"/>
  <c r="M17578" i="13"/>
  <c r="L17578" i="13"/>
  <c r="J17578" i="13"/>
  <c r="I17578" i="13"/>
  <c r="H17576" i="13"/>
  <c r="H17575" i="13"/>
  <c r="B17575" i="13" s="1"/>
  <c r="H17574" i="13"/>
  <c r="B17574" i="13" s="1"/>
  <c r="H17573" i="13"/>
  <c r="B17573" i="13" s="1"/>
  <c r="H17572" i="13"/>
  <c r="B17572" i="13" s="1"/>
  <c r="H17571" i="13"/>
  <c r="B17571" i="13" s="1"/>
  <c r="H17570" i="13"/>
  <c r="B17570" i="13" s="1"/>
  <c r="N17569" i="13"/>
  <c r="N17568" i="13" s="1"/>
  <c r="M17569" i="13"/>
  <c r="M17568" i="13" s="1"/>
  <c r="L17569" i="13"/>
  <c r="L17568" i="13" s="1"/>
  <c r="J17569" i="13"/>
  <c r="J17568" i="13" s="1"/>
  <c r="I17569" i="13"/>
  <c r="H17567" i="13"/>
  <c r="B17567" i="13" s="1"/>
  <c r="H17566" i="13"/>
  <c r="B17566" i="13" s="1"/>
  <c r="H17565" i="13"/>
  <c r="B17565" i="13" s="1"/>
  <c r="H17564" i="13"/>
  <c r="B17564" i="13" s="1"/>
  <c r="H17563" i="13"/>
  <c r="B17563" i="13" s="1"/>
  <c r="H17562" i="13"/>
  <c r="B17562" i="13" s="1"/>
  <c r="H17561" i="13"/>
  <c r="B17561" i="13" s="1"/>
  <c r="H17560" i="13"/>
  <c r="B17560" i="13" s="1"/>
  <c r="H17559" i="13"/>
  <c r="B17559" i="13" s="1"/>
  <c r="H17558" i="13"/>
  <c r="B17558" i="13" s="1"/>
  <c r="H17557" i="13"/>
  <c r="B17557" i="13" s="1"/>
  <c r="H17556" i="13"/>
  <c r="B17556" i="13" s="1"/>
  <c r="H17555" i="13"/>
  <c r="B17555" i="13" s="1"/>
  <c r="H17554" i="13"/>
  <c r="B17554" i="13" s="1"/>
  <c r="N17553" i="13"/>
  <c r="M17553" i="13"/>
  <c r="L17553" i="13"/>
  <c r="J17553" i="13"/>
  <c r="I17553" i="13"/>
  <c r="H17552" i="13"/>
  <c r="B17552" i="13" s="1"/>
  <c r="H17551" i="13"/>
  <c r="B17551" i="13" s="1"/>
  <c r="H17550" i="13"/>
  <c r="B17550" i="13" s="1"/>
  <c r="H17549" i="13"/>
  <c r="B17549" i="13" s="1"/>
  <c r="H17548" i="13"/>
  <c r="B17548" i="13" s="1"/>
  <c r="H17547" i="13"/>
  <c r="B17547" i="13" s="1"/>
  <c r="R17546" i="13"/>
  <c r="H17546" i="13"/>
  <c r="B17546" i="13" s="1"/>
  <c r="N17545" i="13"/>
  <c r="M17545" i="13"/>
  <c r="L17545" i="13"/>
  <c r="J17545" i="13"/>
  <c r="I17545" i="13"/>
  <c r="H17544" i="13"/>
  <c r="B17544" i="13" s="1"/>
  <c r="H17543" i="13"/>
  <c r="B17543" i="13" s="1"/>
  <c r="H17542" i="13"/>
  <c r="B17542" i="13" s="1"/>
  <c r="H17541" i="13"/>
  <c r="B17541" i="13" s="1"/>
  <c r="H17540" i="13"/>
  <c r="B17540" i="13" s="1"/>
  <c r="H17539" i="13"/>
  <c r="B17539" i="13" s="1"/>
  <c r="H17538" i="13"/>
  <c r="B17538" i="13" s="1"/>
  <c r="H17537" i="13"/>
  <c r="B17537" i="13" s="1"/>
  <c r="H17536" i="13"/>
  <c r="B17536" i="13" s="1"/>
  <c r="H17535" i="13"/>
  <c r="B17535" i="13" s="1"/>
  <c r="H17534" i="13"/>
  <c r="B17534" i="13" s="1"/>
  <c r="H17533" i="13"/>
  <c r="B17533" i="13" s="1"/>
  <c r="H17532" i="13"/>
  <c r="B17532" i="13" s="1"/>
  <c r="N17531" i="13"/>
  <c r="M17531" i="13"/>
  <c r="L17531" i="13"/>
  <c r="J17531" i="13"/>
  <c r="I17531" i="13"/>
  <c r="H17530" i="13"/>
  <c r="B17530" i="13" s="1"/>
  <c r="H17529" i="13"/>
  <c r="B17529" i="13" s="1"/>
  <c r="H17528" i="13"/>
  <c r="B17528" i="13" s="1"/>
  <c r="H17527" i="13"/>
  <c r="B17527" i="13" s="1"/>
  <c r="H17526" i="13"/>
  <c r="B17526" i="13" s="1"/>
  <c r="H17525" i="13"/>
  <c r="B17525" i="13" s="1"/>
  <c r="H17524" i="13"/>
  <c r="B17524" i="13" s="1"/>
  <c r="H17523" i="13"/>
  <c r="B17523" i="13" s="1"/>
  <c r="H17522" i="13"/>
  <c r="B17522" i="13" s="1"/>
  <c r="N17521" i="13"/>
  <c r="M17521" i="13"/>
  <c r="L17521" i="13"/>
  <c r="J17521" i="13"/>
  <c r="I17521" i="13"/>
  <c r="H17520" i="13"/>
  <c r="B17520" i="13" s="1"/>
  <c r="H17519" i="13"/>
  <c r="B17519" i="13" s="1"/>
  <c r="H17518" i="13"/>
  <c r="B17518" i="13" s="1"/>
  <c r="H17517" i="13"/>
  <c r="B17517" i="13" s="1"/>
  <c r="H17516" i="13"/>
  <c r="B17516" i="13" s="1"/>
  <c r="H17515" i="13"/>
  <c r="B17515" i="13" s="1"/>
  <c r="H17514" i="13"/>
  <c r="B17514" i="13" s="1"/>
  <c r="H17513" i="13"/>
  <c r="B17513" i="13" s="1"/>
  <c r="H17512" i="13"/>
  <c r="B17512" i="13" s="1"/>
  <c r="H17511" i="13"/>
  <c r="B17511" i="13" s="1"/>
  <c r="H17510" i="13"/>
  <c r="B17510" i="13" s="1"/>
  <c r="N17509" i="13"/>
  <c r="M17509" i="13"/>
  <c r="L17509" i="13"/>
  <c r="J17509" i="13"/>
  <c r="I17509" i="13"/>
  <c r="H17508" i="13"/>
  <c r="B17508" i="13" s="1"/>
  <c r="H17507" i="13"/>
  <c r="B17507" i="13" s="1"/>
  <c r="H17506" i="13"/>
  <c r="B17506" i="13" s="1"/>
  <c r="H17504" i="13"/>
  <c r="B17504" i="13" s="1"/>
  <c r="H17503" i="13"/>
  <c r="B17503" i="13" s="1"/>
  <c r="N17502" i="13"/>
  <c r="M17502" i="13"/>
  <c r="L17502" i="13"/>
  <c r="J17502" i="13"/>
  <c r="I17502" i="13"/>
  <c r="H17501" i="13"/>
  <c r="B17501" i="13" s="1"/>
  <c r="H17499" i="13"/>
  <c r="B17499" i="13" s="1"/>
  <c r="H17498" i="13"/>
  <c r="B17498" i="13" s="1"/>
  <c r="H17497" i="13"/>
  <c r="B17497" i="13" s="1"/>
  <c r="H17496" i="13"/>
  <c r="B17496" i="13" s="1"/>
  <c r="H17495" i="13"/>
  <c r="B17495" i="13" s="1"/>
  <c r="H17494" i="13"/>
  <c r="B17494" i="13" s="1"/>
  <c r="H17493" i="13"/>
  <c r="B17493" i="13" s="1"/>
  <c r="H17492" i="13"/>
  <c r="B17492" i="13" s="1"/>
  <c r="N17491" i="13"/>
  <c r="N17490" i="13" s="1"/>
  <c r="N17489" i="13" s="1"/>
  <c r="M17491" i="13"/>
  <c r="M17490" i="13" s="1"/>
  <c r="M17489" i="13" s="1"/>
  <c r="L17491" i="13"/>
  <c r="L17490" i="13" s="1"/>
  <c r="L17489" i="13" s="1"/>
  <c r="J17491" i="13"/>
  <c r="J17490" i="13" s="1"/>
  <c r="J17489" i="13" s="1"/>
  <c r="I17491" i="13"/>
  <c r="H17487" i="13"/>
  <c r="H17945" i="13"/>
  <c r="B17945" i="13" s="1"/>
  <c r="H17944" i="13"/>
  <c r="B17944" i="13" s="1"/>
  <c r="H17943" i="13"/>
  <c r="B17943" i="13" s="1"/>
  <c r="H17942" i="13"/>
  <c r="B17942" i="13" s="1"/>
  <c r="H17941" i="13"/>
  <c r="B17941" i="13" s="1"/>
  <c r="H17940" i="13"/>
  <c r="B17940" i="13" s="1"/>
  <c r="H17939" i="13"/>
  <c r="B17939" i="13" s="1"/>
  <c r="N17938" i="13"/>
  <c r="M17938" i="13"/>
  <c r="L17938" i="13"/>
  <c r="J17938" i="13"/>
  <c r="I17938" i="13"/>
  <c r="H17937" i="13"/>
  <c r="B17937" i="13" s="1"/>
  <c r="H17936" i="13"/>
  <c r="B17936" i="13" s="1"/>
  <c r="H17935" i="13"/>
  <c r="B17935" i="13" s="1"/>
  <c r="H17934" i="13"/>
  <c r="B17934" i="13" s="1"/>
  <c r="H17933" i="13"/>
  <c r="B17933" i="13" s="1"/>
  <c r="H17932" i="13"/>
  <c r="B17932" i="13" s="1"/>
  <c r="H17931" i="13"/>
  <c r="B17931" i="13" s="1"/>
  <c r="N17930" i="13"/>
  <c r="M17930" i="13"/>
  <c r="L17930" i="13"/>
  <c r="J17930" i="13"/>
  <c r="I17930" i="13"/>
  <c r="H17928" i="13"/>
  <c r="B17928" i="13" s="1"/>
  <c r="H17927" i="13"/>
  <c r="B17927" i="13" s="1"/>
  <c r="H17926" i="13"/>
  <c r="B17926" i="13" s="1"/>
  <c r="H17925" i="13"/>
  <c r="B17925" i="13" s="1"/>
  <c r="H17924" i="13"/>
  <c r="B17924" i="13" s="1"/>
  <c r="H17923" i="13"/>
  <c r="B17923" i="13" s="1"/>
  <c r="H17922" i="13"/>
  <c r="B17922" i="13" s="1"/>
  <c r="N17921" i="13"/>
  <c r="M17921" i="13"/>
  <c r="L17921" i="13"/>
  <c r="J17921" i="13"/>
  <c r="I17921" i="13"/>
  <c r="H17920" i="13"/>
  <c r="B17920" i="13" s="1"/>
  <c r="H17919" i="13"/>
  <c r="B17919" i="13" s="1"/>
  <c r="H17918" i="13"/>
  <c r="B17918" i="13" s="1"/>
  <c r="H17917" i="13"/>
  <c r="B17917" i="13" s="1"/>
  <c r="H17916" i="13"/>
  <c r="B17916" i="13" s="1"/>
  <c r="H17915" i="13"/>
  <c r="B17915" i="13" s="1"/>
  <c r="N17914" i="13"/>
  <c r="M17914" i="13"/>
  <c r="L17914" i="13"/>
  <c r="J17914" i="13"/>
  <c r="I17914" i="13"/>
  <c r="H17912" i="13"/>
  <c r="B17912" i="13" s="1"/>
  <c r="H17911" i="13"/>
  <c r="B17911" i="13" s="1"/>
  <c r="H17910" i="13"/>
  <c r="B17910" i="13" s="1"/>
  <c r="N17909" i="13"/>
  <c r="N17906" i="13" s="1"/>
  <c r="M17909" i="13"/>
  <c r="M17906" i="13" s="1"/>
  <c r="L17909" i="13"/>
  <c r="L17906" i="13" s="1"/>
  <c r="J17909" i="13"/>
  <c r="J17906" i="13" s="1"/>
  <c r="I17909" i="13"/>
  <c r="H17908" i="13"/>
  <c r="B17908" i="13" s="1"/>
  <c r="H17907" i="13"/>
  <c r="B17907" i="13" s="1"/>
  <c r="H17905" i="13"/>
  <c r="B17905" i="13" s="1"/>
  <c r="H17904" i="13"/>
  <c r="B17904" i="13" s="1"/>
  <c r="H17903" i="13"/>
  <c r="B17903" i="13" s="1"/>
  <c r="H17902" i="13"/>
  <c r="B17902" i="13" s="1"/>
  <c r="H17901" i="13"/>
  <c r="B17901" i="13" s="1"/>
  <c r="N17900" i="13"/>
  <c r="N17898" i="13" s="1"/>
  <c r="M17900" i="13"/>
  <c r="M17898" i="13" s="1"/>
  <c r="L17900" i="13"/>
  <c r="L17898" i="13" s="1"/>
  <c r="J17900" i="13"/>
  <c r="J17898" i="13" s="1"/>
  <c r="I17900" i="13"/>
  <c r="H17899" i="13"/>
  <c r="B17899" i="13" s="1"/>
  <c r="H17897" i="13"/>
  <c r="B17897" i="13" s="1"/>
  <c r="H17896" i="13"/>
  <c r="B17896" i="13" s="1"/>
  <c r="N17895" i="13"/>
  <c r="N17893" i="13" s="1"/>
  <c r="M17895" i="13"/>
  <c r="M17893" i="13" s="1"/>
  <c r="L17895" i="13"/>
  <c r="L17893" i="13" s="1"/>
  <c r="J17895" i="13"/>
  <c r="J17893" i="13" s="1"/>
  <c r="I17895" i="13"/>
  <c r="H17894" i="13"/>
  <c r="B17894" i="13" s="1"/>
  <c r="H17892" i="13"/>
  <c r="B17892" i="13" s="1"/>
  <c r="H17891" i="13"/>
  <c r="B17891" i="13" s="1"/>
  <c r="H17890" i="13"/>
  <c r="B17890" i="13" s="1"/>
  <c r="H17889" i="13"/>
  <c r="B17889" i="13" s="1"/>
  <c r="H17888" i="13"/>
  <c r="B17888" i="13" s="1"/>
  <c r="H17887" i="13"/>
  <c r="B17887" i="13" s="1"/>
  <c r="H17886" i="13"/>
  <c r="B17886" i="13" s="1"/>
  <c r="H17885" i="13"/>
  <c r="B17885" i="13" s="1"/>
  <c r="H17884" i="13"/>
  <c r="B17884" i="13" s="1"/>
  <c r="H17883" i="13"/>
  <c r="B17883" i="13" s="1"/>
  <c r="H17882" i="13"/>
  <c r="B17882" i="13" s="1"/>
  <c r="H17881" i="13"/>
  <c r="B17881" i="13" s="1"/>
  <c r="H17880" i="13"/>
  <c r="B17880" i="13" s="1"/>
  <c r="H17879" i="13"/>
  <c r="B17879" i="13" s="1"/>
  <c r="H17878" i="13"/>
  <c r="B17878" i="13" s="1"/>
  <c r="H17877" i="13"/>
  <c r="B17877" i="13" s="1"/>
  <c r="H17876" i="13"/>
  <c r="B17876" i="13" s="1"/>
  <c r="H17875" i="13"/>
  <c r="B17875" i="13" s="1"/>
  <c r="H17874" i="13"/>
  <c r="B17874" i="13" s="1"/>
  <c r="H17873" i="13"/>
  <c r="B17873" i="13" s="1"/>
  <c r="N17872" i="13"/>
  <c r="M17872" i="13"/>
  <c r="L17872" i="13"/>
  <c r="J17872" i="13"/>
  <c r="I17872" i="13"/>
  <c r="H17871" i="13"/>
  <c r="B17871" i="13" s="1"/>
  <c r="H17870" i="13"/>
  <c r="B17870" i="13" s="1"/>
  <c r="H17869" i="13"/>
  <c r="B17869" i="13" s="1"/>
  <c r="H17868" i="13"/>
  <c r="B17868" i="13" s="1"/>
  <c r="H17867" i="13"/>
  <c r="B17867" i="13" s="1"/>
  <c r="H17866" i="13"/>
  <c r="B17866" i="13" s="1"/>
  <c r="N17865" i="13"/>
  <c r="M17865" i="13"/>
  <c r="L17865" i="13"/>
  <c r="J17865" i="13"/>
  <c r="I17865" i="13"/>
  <c r="H17863" i="13"/>
  <c r="B17863" i="13" s="1"/>
  <c r="H17862" i="13"/>
  <c r="B17862" i="13" s="1"/>
  <c r="H17861" i="13"/>
  <c r="B17861" i="13" s="1"/>
  <c r="H17860" i="13"/>
  <c r="B17860" i="13" s="1"/>
  <c r="H17859" i="13"/>
  <c r="B17859" i="13" s="1"/>
  <c r="H17858" i="13"/>
  <c r="B17858" i="13" s="1"/>
  <c r="H17857" i="13"/>
  <c r="B17857" i="13" s="1"/>
  <c r="H17856" i="13"/>
  <c r="B17856" i="13" s="1"/>
  <c r="H17855" i="13"/>
  <c r="B17855" i="13" s="1"/>
  <c r="H17854" i="13"/>
  <c r="B17854" i="13" s="1"/>
  <c r="H17853" i="13"/>
  <c r="B17853" i="13" s="1"/>
  <c r="N17852" i="13"/>
  <c r="M17852" i="13"/>
  <c r="L17852" i="13"/>
  <c r="J17852" i="13"/>
  <c r="I17852" i="13"/>
  <c r="H17849" i="13"/>
  <c r="B17849" i="13" s="1"/>
  <c r="H17848" i="13"/>
  <c r="B17848" i="13" s="1"/>
  <c r="H17847" i="13"/>
  <c r="B17847" i="13" s="1"/>
  <c r="H17846" i="13"/>
  <c r="B17846" i="13" s="1"/>
  <c r="H17845" i="13"/>
  <c r="B17845" i="13" s="1"/>
  <c r="H17844" i="13"/>
  <c r="B17844" i="13" s="1"/>
  <c r="H17843" i="13"/>
  <c r="B17843" i="13" s="1"/>
  <c r="H17842" i="13"/>
  <c r="B17842" i="13" s="1"/>
  <c r="H17841" i="13"/>
  <c r="B17841" i="13" s="1"/>
  <c r="H17840" i="13"/>
  <c r="B17840" i="13" s="1"/>
  <c r="H17839" i="13"/>
  <c r="B17839" i="13" s="1"/>
  <c r="H17838" i="13"/>
  <c r="B17838" i="13" s="1"/>
  <c r="H17837" i="13"/>
  <c r="B17837" i="13" s="1"/>
  <c r="H17836" i="13"/>
  <c r="B17836" i="13" s="1"/>
  <c r="H17835" i="13"/>
  <c r="B17835" i="13" s="1"/>
  <c r="H17834" i="13"/>
  <c r="B17834" i="13" s="1"/>
  <c r="H17833" i="13"/>
  <c r="B17833" i="13" s="1"/>
  <c r="H17832" i="13"/>
  <c r="B17832" i="13" s="1"/>
  <c r="H17831" i="13"/>
  <c r="B17831" i="13" s="1"/>
  <c r="N17830" i="13"/>
  <c r="N17829" i="13" s="1"/>
  <c r="N17827" i="13" s="1"/>
  <c r="M17830" i="13"/>
  <c r="M17829" i="13" s="1"/>
  <c r="M17827" i="13" s="1"/>
  <c r="L17830" i="13"/>
  <c r="L17829" i="13" s="1"/>
  <c r="L17827" i="13" s="1"/>
  <c r="J17830" i="13"/>
  <c r="J17829" i="13" s="1"/>
  <c r="J17827" i="13" s="1"/>
  <c r="I17830" i="13"/>
  <c r="I17829" i="13" s="1"/>
  <c r="H17828" i="13"/>
  <c r="B17828" i="13" s="1"/>
  <c r="H17826" i="13"/>
  <c r="B17826" i="13" s="1"/>
  <c r="H17825" i="13"/>
  <c r="B17825" i="13" s="1"/>
  <c r="N17824" i="13"/>
  <c r="M17824" i="13"/>
  <c r="L17824" i="13"/>
  <c r="J17824" i="13"/>
  <c r="I17824" i="13"/>
  <c r="H17823" i="13"/>
  <c r="B17823" i="13" s="1"/>
  <c r="H17822" i="13"/>
  <c r="B17822" i="13" s="1"/>
  <c r="N17821" i="13"/>
  <c r="M17821" i="13"/>
  <c r="L17821" i="13"/>
  <c r="J17821" i="13"/>
  <c r="I17821" i="13"/>
  <c r="H17820" i="13"/>
  <c r="B17820" i="13" s="1"/>
  <c r="H17819" i="13"/>
  <c r="B17819" i="13" s="1"/>
  <c r="N17818" i="13"/>
  <c r="M17818" i="13"/>
  <c r="L17818" i="13"/>
  <c r="J17818" i="13"/>
  <c r="I17818" i="13"/>
  <c r="H17816" i="13"/>
  <c r="B17816" i="13" s="1"/>
  <c r="H17815" i="13"/>
  <c r="B17815" i="13" s="1"/>
  <c r="N17814" i="13"/>
  <c r="M17814" i="13"/>
  <c r="L17814" i="13"/>
  <c r="J17814" i="13"/>
  <c r="I17814" i="13"/>
  <c r="H17813" i="13"/>
  <c r="B17813" i="13" s="1"/>
  <c r="H17812" i="13"/>
  <c r="B17812" i="13" s="1"/>
  <c r="N17811" i="13"/>
  <c r="M17811" i="13"/>
  <c r="L17811" i="13"/>
  <c r="J17811" i="13"/>
  <c r="I17811" i="13"/>
  <c r="H17810" i="13"/>
  <c r="B17810" i="13" s="1"/>
  <c r="H17809" i="13"/>
  <c r="B17809" i="13" s="1"/>
  <c r="N17808" i="13"/>
  <c r="M17808" i="13"/>
  <c r="L17808" i="13"/>
  <c r="J17808" i="13"/>
  <c r="I17808" i="13"/>
  <c r="H17806" i="13"/>
  <c r="H17805" i="13"/>
  <c r="B17805" i="13" s="1"/>
  <c r="H17804" i="13"/>
  <c r="B17804" i="13" s="1"/>
  <c r="H17803" i="13"/>
  <c r="B17803" i="13" s="1"/>
  <c r="H17802" i="13"/>
  <c r="B17802" i="13" s="1"/>
  <c r="H17801" i="13"/>
  <c r="B17801" i="13" s="1"/>
  <c r="H17800" i="13"/>
  <c r="B17800" i="13" s="1"/>
  <c r="N17799" i="13"/>
  <c r="N17798" i="13" s="1"/>
  <c r="M17799" i="13"/>
  <c r="M17798" i="13" s="1"/>
  <c r="L17799" i="13"/>
  <c r="L17798" i="13" s="1"/>
  <c r="J17799" i="13"/>
  <c r="J17798" i="13" s="1"/>
  <c r="I17799" i="13"/>
  <c r="H17797" i="13"/>
  <c r="B17797" i="13" s="1"/>
  <c r="H17796" i="13"/>
  <c r="B17796" i="13" s="1"/>
  <c r="H17795" i="13"/>
  <c r="B17795" i="13" s="1"/>
  <c r="H17794" i="13"/>
  <c r="B17794" i="13" s="1"/>
  <c r="H17793" i="13"/>
  <c r="B17793" i="13" s="1"/>
  <c r="H17792" i="13"/>
  <c r="B17792" i="13" s="1"/>
  <c r="H17791" i="13"/>
  <c r="B17791" i="13" s="1"/>
  <c r="H17790" i="13"/>
  <c r="B17790" i="13" s="1"/>
  <c r="H17789" i="13"/>
  <c r="B17789" i="13" s="1"/>
  <c r="H17788" i="13"/>
  <c r="B17788" i="13" s="1"/>
  <c r="H17787" i="13"/>
  <c r="B17787" i="13" s="1"/>
  <c r="H17786" i="13"/>
  <c r="B17786" i="13" s="1"/>
  <c r="H17785" i="13"/>
  <c r="B17785" i="13" s="1"/>
  <c r="H17784" i="13"/>
  <c r="B17784" i="13" s="1"/>
  <c r="N17783" i="13"/>
  <c r="M17783" i="13"/>
  <c r="L17783" i="13"/>
  <c r="J17783" i="13"/>
  <c r="I17783" i="13"/>
  <c r="H17782" i="13"/>
  <c r="B17782" i="13" s="1"/>
  <c r="H17781" i="13"/>
  <c r="B17781" i="13" s="1"/>
  <c r="H17780" i="13"/>
  <c r="B17780" i="13" s="1"/>
  <c r="H17779" i="13"/>
  <c r="B17779" i="13" s="1"/>
  <c r="H17778" i="13"/>
  <c r="B17778" i="13" s="1"/>
  <c r="H17777" i="13"/>
  <c r="B17777" i="13" s="1"/>
  <c r="R17776" i="13"/>
  <c r="H17776" i="13"/>
  <c r="B17776" i="13" s="1"/>
  <c r="N17775" i="13"/>
  <c r="M17775" i="13"/>
  <c r="L17775" i="13"/>
  <c r="J17775" i="13"/>
  <c r="I17775" i="13"/>
  <c r="H17774" i="13"/>
  <c r="B17774" i="13" s="1"/>
  <c r="H17773" i="13"/>
  <c r="B17773" i="13" s="1"/>
  <c r="H17772" i="13"/>
  <c r="B17772" i="13" s="1"/>
  <c r="H17771" i="13"/>
  <c r="B17771" i="13" s="1"/>
  <c r="H17770" i="13"/>
  <c r="B17770" i="13" s="1"/>
  <c r="H17769" i="13"/>
  <c r="B17769" i="13" s="1"/>
  <c r="H17768" i="13"/>
  <c r="B17768" i="13" s="1"/>
  <c r="H17767" i="13"/>
  <c r="B17767" i="13" s="1"/>
  <c r="H17766" i="13"/>
  <c r="B17766" i="13" s="1"/>
  <c r="H17765" i="13"/>
  <c r="B17765" i="13" s="1"/>
  <c r="H17764" i="13"/>
  <c r="B17764" i="13" s="1"/>
  <c r="H17763" i="13"/>
  <c r="B17763" i="13" s="1"/>
  <c r="H17762" i="13"/>
  <c r="B17762" i="13" s="1"/>
  <c r="N17761" i="13"/>
  <c r="M17761" i="13"/>
  <c r="L17761" i="13"/>
  <c r="J17761" i="13"/>
  <c r="I17761" i="13"/>
  <c r="H17760" i="13"/>
  <c r="B17760" i="13" s="1"/>
  <c r="H17759" i="13"/>
  <c r="B17759" i="13" s="1"/>
  <c r="H17758" i="13"/>
  <c r="B17758" i="13" s="1"/>
  <c r="H17757" i="13"/>
  <c r="B17757" i="13" s="1"/>
  <c r="H17756" i="13"/>
  <c r="B17756" i="13" s="1"/>
  <c r="H17755" i="13"/>
  <c r="B17755" i="13" s="1"/>
  <c r="H17754" i="13"/>
  <c r="B17754" i="13" s="1"/>
  <c r="H17753" i="13"/>
  <c r="B17753" i="13" s="1"/>
  <c r="H17752" i="13"/>
  <c r="B17752" i="13" s="1"/>
  <c r="N17751" i="13"/>
  <c r="M17751" i="13"/>
  <c r="L17751" i="13"/>
  <c r="J17751" i="13"/>
  <c r="I17751" i="13"/>
  <c r="H17750" i="13"/>
  <c r="B17750" i="13" s="1"/>
  <c r="H17749" i="13"/>
  <c r="B17749" i="13" s="1"/>
  <c r="H17748" i="13"/>
  <c r="B17748" i="13" s="1"/>
  <c r="H17747" i="13"/>
  <c r="B17747" i="13" s="1"/>
  <c r="H17746" i="13"/>
  <c r="B17746" i="13" s="1"/>
  <c r="H17745" i="13"/>
  <c r="B17745" i="13" s="1"/>
  <c r="H17744" i="13"/>
  <c r="B17744" i="13" s="1"/>
  <c r="H17743" i="13"/>
  <c r="B17743" i="13" s="1"/>
  <c r="H17742" i="13"/>
  <c r="B17742" i="13" s="1"/>
  <c r="H17741" i="13"/>
  <c r="B17741" i="13" s="1"/>
  <c r="H17740" i="13"/>
  <c r="B17740" i="13" s="1"/>
  <c r="N17739" i="13"/>
  <c r="M17739" i="13"/>
  <c r="L17739" i="13"/>
  <c r="J17739" i="13"/>
  <c r="I17739" i="13"/>
  <c r="H17738" i="13"/>
  <c r="H17737" i="13"/>
  <c r="H17736" i="13"/>
  <c r="H17734" i="13"/>
  <c r="H17733" i="13"/>
  <c r="B17733" i="13" s="1"/>
  <c r="N17732" i="13"/>
  <c r="M17732" i="13"/>
  <c r="R840" i="19" s="1"/>
  <c r="L17732" i="13"/>
  <c r="Q840" i="19" s="1"/>
  <c r="P840" i="19"/>
  <c r="J17732" i="13"/>
  <c r="O840" i="19" s="1"/>
  <c r="I17732" i="13"/>
  <c r="N840" i="19" s="1"/>
  <c r="H17731" i="13"/>
  <c r="H17729" i="13"/>
  <c r="B17729" i="13" s="1"/>
  <c r="H17728" i="13"/>
  <c r="B17728" i="13" s="1"/>
  <c r="H17727" i="13"/>
  <c r="B17727" i="13" s="1"/>
  <c r="H17726" i="13"/>
  <c r="B17726" i="13" s="1"/>
  <c r="H17725" i="13"/>
  <c r="B17725" i="13" s="1"/>
  <c r="H17724" i="13"/>
  <c r="B17724" i="13" s="1"/>
  <c r="H17723" i="13"/>
  <c r="B17723" i="13" s="1"/>
  <c r="H17722" i="13"/>
  <c r="B17722" i="13" s="1"/>
  <c r="N17721" i="13"/>
  <c r="N17720" i="13" s="1"/>
  <c r="N17719" i="13" s="1"/>
  <c r="M17721" i="13"/>
  <c r="M17720" i="13" s="1"/>
  <c r="M17719" i="13" s="1"/>
  <c r="L17721" i="13"/>
  <c r="L17720" i="13" s="1"/>
  <c r="L17719" i="13" s="1"/>
  <c r="J17721" i="13"/>
  <c r="J17720" i="13" s="1"/>
  <c r="I17721" i="13"/>
  <c r="I17720" i="13" s="1"/>
  <c r="I17719" i="13" s="1"/>
  <c r="H17717" i="13"/>
  <c r="H17025" i="13"/>
  <c r="H17024" i="13"/>
  <c r="H17023" i="13"/>
  <c r="H17022" i="13"/>
  <c r="H17021" i="13"/>
  <c r="H17020" i="13"/>
  <c r="H17019" i="13"/>
  <c r="N17018" i="13"/>
  <c r="M17018" i="13"/>
  <c r="L17018" i="13"/>
  <c r="J17018" i="13"/>
  <c r="I17018" i="13"/>
  <c r="H17017" i="13"/>
  <c r="H17016" i="13"/>
  <c r="H17015" i="13"/>
  <c r="H17014" i="13"/>
  <c r="H17013" i="13"/>
  <c r="H17012" i="13"/>
  <c r="H17011" i="13"/>
  <c r="N17010" i="13"/>
  <c r="M17010" i="13"/>
  <c r="L17010" i="13"/>
  <c r="J17010" i="13"/>
  <c r="I17010" i="13"/>
  <c r="H17008" i="13"/>
  <c r="H17007" i="13"/>
  <c r="H17006" i="13"/>
  <c r="H17005" i="13"/>
  <c r="H17004" i="13"/>
  <c r="H17003" i="13"/>
  <c r="H17002" i="13"/>
  <c r="N17001" i="13"/>
  <c r="M17001" i="13"/>
  <c r="L17001" i="13"/>
  <c r="J17001" i="13"/>
  <c r="I17001" i="13"/>
  <c r="H17000" i="13"/>
  <c r="H16999" i="13"/>
  <c r="H16998" i="13"/>
  <c r="H16997" i="13"/>
  <c r="H16996" i="13"/>
  <c r="H16995" i="13"/>
  <c r="N16994" i="13"/>
  <c r="M16994" i="13"/>
  <c r="L16994" i="13"/>
  <c r="J16994" i="13"/>
  <c r="I16994" i="13"/>
  <c r="H16992" i="13"/>
  <c r="H16991" i="13"/>
  <c r="H16990" i="13"/>
  <c r="N16989" i="13"/>
  <c r="N16986" i="13" s="1"/>
  <c r="M16989" i="13"/>
  <c r="M16986" i="13" s="1"/>
  <c r="L16989" i="13"/>
  <c r="L16986" i="13" s="1"/>
  <c r="J16989" i="13"/>
  <c r="J16986" i="13" s="1"/>
  <c r="I16989" i="13"/>
  <c r="I16986" i="13" s="1"/>
  <c r="H16988" i="13"/>
  <c r="H16987" i="13"/>
  <c r="H16985" i="13"/>
  <c r="H16984" i="13"/>
  <c r="H16983" i="13"/>
  <c r="H16982" i="13"/>
  <c r="H16981" i="13"/>
  <c r="N16980" i="13"/>
  <c r="N16978" i="13" s="1"/>
  <c r="M16980" i="13"/>
  <c r="M16978" i="13" s="1"/>
  <c r="L16980" i="13"/>
  <c r="L16978" i="13" s="1"/>
  <c r="J16980" i="13"/>
  <c r="J16978" i="13" s="1"/>
  <c r="I16980" i="13"/>
  <c r="H16979" i="13"/>
  <c r="H16977" i="13"/>
  <c r="H16976" i="13"/>
  <c r="N16975" i="13"/>
  <c r="N16973" i="13" s="1"/>
  <c r="M16975" i="13"/>
  <c r="M16973" i="13" s="1"/>
  <c r="L16975" i="13"/>
  <c r="L16973" i="13" s="1"/>
  <c r="J16975" i="13"/>
  <c r="I16975" i="13"/>
  <c r="I16973" i="13" s="1"/>
  <c r="H16974" i="13"/>
  <c r="H16972" i="13"/>
  <c r="H16971" i="13"/>
  <c r="H16970" i="13"/>
  <c r="H16969" i="13"/>
  <c r="H16968" i="13"/>
  <c r="H16967" i="13"/>
  <c r="H16966" i="13"/>
  <c r="H16965" i="13"/>
  <c r="H16964" i="13"/>
  <c r="H16963" i="13"/>
  <c r="H16962" i="13"/>
  <c r="H16961" i="13"/>
  <c r="H16960" i="13"/>
  <c r="H16959" i="13"/>
  <c r="H16958" i="13"/>
  <c r="H16957" i="13"/>
  <c r="H16956" i="13"/>
  <c r="H16955" i="13"/>
  <c r="H16954" i="13"/>
  <c r="H16953" i="13"/>
  <c r="N16952" i="13"/>
  <c r="M16952" i="13"/>
  <c r="L16952" i="13"/>
  <c r="J16952" i="13"/>
  <c r="I16952" i="13"/>
  <c r="H16951" i="13"/>
  <c r="H16950" i="13"/>
  <c r="H16949" i="13"/>
  <c r="H16948" i="13"/>
  <c r="H16947" i="13"/>
  <c r="H16946" i="13"/>
  <c r="N16945" i="13"/>
  <c r="M16945" i="13"/>
  <c r="L16945" i="13"/>
  <c r="J16945" i="13"/>
  <c r="I16945" i="13"/>
  <c r="H16943" i="13"/>
  <c r="H16942" i="13"/>
  <c r="H16941" i="13"/>
  <c r="H16940" i="13"/>
  <c r="H16939" i="13"/>
  <c r="H16938" i="13"/>
  <c r="H16937" i="13"/>
  <c r="H16936" i="13"/>
  <c r="H16935" i="13"/>
  <c r="H16934" i="13"/>
  <c r="H16933" i="13"/>
  <c r="N16932" i="13"/>
  <c r="M16932" i="13"/>
  <c r="L16932" i="13"/>
  <c r="J16932" i="13"/>
  <c r="I16932" i="13"/>
  <c r="H16929" i="13"/>
  <c r="H16928" i="13"/>
  <c r="H16927" i="13"/>
  <c r="H16926" i="13"/>
  <c r="H16925" i="13"/>
  <c r="H16924" i="13"/>
  <c r="H16923" i="13"/>
  <c r="H16922" i="13"/>
  <c r="H16921" i="13"/>
  <c r="H16920" i="13"/>
  <c r="H16919" i="13"/>
  <c r="H16918" i="13"/>
  <c r="H16917" i="13"/>
  <c r="H16916" i="13"/>
  <c r="H16915" i="13"/>
  <c r="H16914" i="13"/>
  <c r="H16913" i="13"/>
  <c r="H16912" i="13"/>
  <c r="H16911" i="13"/>
  <c r="N16910" i="13"/>
  <c r="N16909" i="13" s="1"/>
  <c r="N16907" i="13" s="1"/>
  <c r="M16910" i="13"/>
  <c r="M16909" i="13" s="1"/>
  <c r="M16907" i="13" s="1"/>
  <c r="L16910" i="13"/>
  <c r="L16909" i="13" s="1"/>
  <c r="L16907" i="13" s="1"/>
  <c r="J16910" i="13"/>
  <c r="J16909" i="13" s="1"/>
  <c r="J16907" i="13" s="1"/>
  <c r="I16910" i="13"/>
  <c r="H16908" i="13"/>
  <c r="H16906" i="13"/>
  <c r="H16905" i="13"/>
  <c r="N16904" i="13"/>
  <c r="M16904" i="13"/>
  <c r="L16904" i="13"/>
  <c r="J16904" i="13"/>
  <c r="I16904" i="13"/>
  <c r="H16903" i="13"/>
  <c r="H16902" i="13"/>
  <c r="N16901" i="13"/>
  <c r="M16901" i="13"/>
  <c r="L16901" i="13"/>
  <c r="J16901" i="13"/>
  <c r="I16901" i="13"/>
  <c r="H16900" i="13"/>
  <c r="H16899" i="13"/>
  <c r="N16898" i="13"/>
  <c r="M16898" i="13"/>
  <c r="L16898" i="13"/>
  <c r="J16898" i="13"/>
  <c r="I16898" i="13"/>
  <c r="H16896" i="13"/>
  <c r="H16895" i="13"/>
  <c r="N16894" i="13"/>
  <c r="M16894" i="13"/>
  <c r="L16894" i="13"/>
  <c r="J16894" i="13"/>
  <c r="I16894" i="13"/>
  <c r="H16893" i="13"/>
  <c r="H16892" i="13"/>
  <c r="N16891" i="13"/>
  <c r="M16891" i="13"/>
  <c r="L16891" i="13"/>
  <c r="J16891" i="13"/>
  <c r="I16891" i="13"/>
  <c r="H16890" i="13"/>
  <c r="H16889" i="13"/>
  <c r="N16888" i="13"/>
  <c r="M16888" i="13"/>
  <c r="L16888" i="13"/>
  <c r="J16888" i="13"/>
  <c r="I16888" i="13"/>
  <c r="H16886" i="13"/>
  <c r="H16885" i="13"/>
  <c r="H16884" i="13"/>
  <c r="H16883" i="13"/>
  <c r="H16882" i="13"/>
  <c r="H16881" i="13"/>
  <c r="H16880" i="13"/>
  <c r="N16879" i="13"/>
  <c r="N16878" i="13" s="1"/>
  <c r="M16879" i="13"/>
  <c r="M16878" i="13" s="1"/>
  <c r="L16879" i="13"/>
  <c r="L16878" i="13" s="1"/>
  <c r="J16879" i="13"/>
  <c r="I16879" i="13"/>
  <c r="I16878" i="13" s="1"/>
  <c r="H16877" i="13"/>
  <c r="H16876" i="13"/>
  <c r="H16875" i="13"/>
  <c r="H16874" i="13"/>
  <c r="H16873" i="13"/>
  <c r="H16872" i="13"/>
  <c r="H16871" i="13"/>
  <c r="H16870" i="13"/>
  <c r="H16869" i="13"/>
  <c r="H16868" i="13"/>
  <c r="H16867" i="13"/>
  <c r="H16866" i="13"/>
  <c r="H16865" i="13"/>
  <c r="H16864" i="13"/>
  <c r="N16863" i="13"/>
  <c r="M16863" i="13"/>
  <c r="L16863" i="13"/>
  <c r="J16863" i="13"/>
  <c r="I16863" i="13"/>
  <c r="H16862" i="13"/>
  <c r="H16861" i="13"/>
  <c r="H16860" i="13"/>
  <c r="H16859" i="13"/>
  <c r="H16858" i="13"/>
  <c r="H16857" i="13"/>
  <c r="R16856" i="13"/>
  <c r="H16856" i="13"/>
  <c r="N16855" i="13"/>
  <c r="M16855" i="13"/>
  <c r="L16855" i="13"/>
  <c r="J16855" i="13"/>
  <c r="I16855" i="13"/>
  <c r="H16854" i="13"/>
  <c r="H16853" i="13"/>
  <c r="H16852" i="13"/>
  <c r="H16851" i="13"/>
  <c r="H16850" i="13"/>
  <c r="H16849" i="13"/>
  <c r="H16848" i="13"/>
  <c r="H16847" i="13"/>
  <c r="H16846" i="13"/>
  <c r="H16845" i="13"/>
  <c r="H16844" i="13"/>
  <c r="H16843" i="13"/>
  <c r="H16842" i="13"/>
  <c r="N16841" i="13"/>
  <c r="M16841" i="13"/>
  <c r="L16841" i="13"/>
  <c r="J16841" i="13"/>
  <c r="I16841" i="13"/>
  <c r="H16840" i="13"/>
  <c r="H16839" i="13"/>
  <c r="H16838" i="13"/>
  <c r="H16837" i="13"/>
  <c r="H16836" i="13"/>
  <c r="H16835" i="13"/>
  <c r="H16834" i="13"/>
  <c r="H16833" i="13"/>
  <c r="H16832" i="13"/>
  <c r="N16831" i="13"/>
  <c r="M16831" i="13"/>
  <c r="L16831" i="13"/>
  <c r="J16831" i="13"/>
  <c r="I16831" i="13"/>
  <c r="H16830" i="13"/>
  <c r="H16829" i="13"/>
  <c r="H16828" i="13"/>
  <c r="H16827" i="13"/>
  <c r="H16826" i="13"/>
  <c r="H16825" i="13"/>
  <c r="H16824" i="13"/>
  <c r="H16823" i="13"/>
  <c r="H16822" i="13"/>
  <c r="H16821" i="13"/>
  <c r="H16820" i="13"/>
  <c r="N16819" i="13"/>
  <c r="M16819" i="13"/>
  <c r="L16819" i="13"/>
  <c r="J16819" i="13"/>
  <c r="I16819" i="13"/>
  <c r="H16818" i="13"/>
  <c r="H16817" i="13"/>
  <c r="H16816" i="13"/>
  <c r="H16814" i="13"/>
  <c r="H16813" i="13"/>
  <c r="N16812" i="13"/>
  <c r="M16812" i="13"/>
  <c r="L16812" i="13"/>
  <c r="J16812" i="13"/>
  <c r="I16812" i="13"/>
  <c r="H16811" i="13"/>
  <c r="H16809" i="13"/>
  <c r="H16808" i="13"/>
  <c r="H16807" i="13"/>
  <c r="H16806" i="13"/>
  <c r="H16805" i="13"/>
  <c r="H16804" i="13"/>
  <c r="H16803" i="13"/>
  <c r="H16802" i="13"/>
  <c r="N16801" i="13"/>
  <c r="N16800" i="13" s="1"/>
  <c r="N16799" i="13" s="1"/>
  <c r="M16801" i="13"/>
  <c r="M16800" i="13" s="1"/>
  <c r="M16799" i="13" s="1"/>
  <c r="L16801" i="13"/>
  <c r="L16800" i="13" s="1"/>
  <c r="L16799" i="13" s="1"/>
  <c r="J16801" i="13"/>
  <c r="J16800" i="13" s="1"/>
  <c r="J16799" i="13" s="1"/>
  <c r="I16801" i="13"/>
  <c r="I16800" i="13" s="1"/>
  <c r="H16797" i="13"/>
  <c r="M788" i="19" s="1"/>
  <c r="M14725" i="13"/>
  <c r="M14495" i="13" s="1"/>
  <c r="L14725" i="13"/>
  <c r="L14495" i="13" s="1"/>
  <c r="J14725" i="13"/>
  <c r="J14495" i="13" s="1"/>
  <c r="I14725" i="13"/>
  <c r="I14495" i="13" s="1"/>
  <c r="M14724" i="13"/>
  <c r="M14494" i="13" s="1"/>
  <c r="L14724" i="13"/>
  <c r="L14494" i="13" s="1"/>
  <c r="J14724" i="13"/>
  <c r="J14494" i="13" s="1"/>
  <c r="I14724" i="13"/>
  <c r="I14494" i="13" s="1"/>
  <c r="M14723" i="13"/>
  <c r="M14493" i="13" s="1"/>
  <c r="L14723" i="13"/>
  <c r="L14493" i="13" s="1"/>
  <c r="J14723" i="13"/>
  <c r="J14493" i="13" s="1"/>
  <c r="I14723" i="13"/>
  <c r="I14493" i="13" s="1"/>
  <c r="M14722" i="13"/>
  <c r="M14492" i="13" s="1"/>
  <c r="L14722" i="13"/>
  <c r="L14492" i="13" s="1"/>
  <c r="J14722" i="13"/>
  <c r="J14492" i="13" s="1"/>
  <c r="I14722" i="13"/>
  <c r="I14492" i="13" s="1"/>
  <c r="M14721" i="13"/>
  <c r="M14491" i="13" s="1"/>
  <c r="L14721" i="13"/>
  <c r="L14491" i="13" s="1"/>
  <c r="J14721" i="13"/>
  <c r="J14491" i="13" s="1"/>
  <c r="I14721" i="13"/>
  <c r="I14491" i="13" s="1"/>
  <c r="M14720" i="13"/>
  <c r="M14490" i="13" s="1"/>
  <c r="L14720" i="13"/>
  <c r="L14490" i="13" s="1"/>
  <c r="J14720" i="13"/>
  <c r="J14490" i="13" s="1"/>
  <c r="I14720" i="13"/>
  <c r="I14490" i="13" s="1"/>
  <c r="M14719" i="13"/>
  <c r="M14489" i="13" s="1"/>
  <c r="L14719" i="13"/>
  <c r="L14489" i="13" s="1"/>
  <c r="J14719" i="13"/>
  <c r="J14489" i="13" s="1"/>
  <c r="I14719" i="13"/>
  <c r="I14489" i="13" s="1"/>
  <c r="M14717" i="13"/>
  <c r="M14487" i="13" s="1"/>
  <c r="L14717" i="13"/>
  <c r="L14487" i="13" s="1"/>
  <c r="J14717" i="13"/>
  <c r="J14487" i="13" s="1"/>
  <c r="I14717" i="13"/>
  <c r="I14487" i="13" s="1"/>
  <c r="M14716" i="13"/>
  <c r="M14486" i="13" s="1"/>
  <c r="L14716" i="13"/>
  <c r="L14486" i="13" s="1"/>
  <c r="J14716" i="13"/>
  <c r="J14486" i="13" s="1"/>
  <c r="I14716" i="13"/>
  <c r="I14486" i="13" s="1"/>
  <c r="M14715" i="13"/>
  <c r="M14485" i="13" s="1"/>
  <c r="L14715" i="13"/>
  <c r="L14485" i="13" s="1"/>
  <c r="J14715" i="13"/>
  <c r="J14485" i="13" s="1"/>
  <c r="I14715" i="13"/>
  <c r="I14485" i="13" s="1"/>
  <c r="M14714" i="13"/>
  <c r="M14484" i="13" s="1"/>
  <c r="L14714" i="13"/>
  <c r="L14484" i="13" s="1"/>
  <c r="J14714" i="13"/>
  <c r="J14484" i="13" s="1"/>
  <c r="I14714" i="13"/>
  <c r="I14484" i="13" s="1"/>
  <c r="M14713" i="13"/>
  <c r="M14483" i="13" s="1"/>
  <c r="L14713" i="13"/>
  <c r="L14483" i="13" s="1"/>
  <c r="J14713" i="13"/>
  <c r="J14483" i="13" s="1"/>
  <c r="I14713" i="13"/>
  <c r="I14483" i="13" s="1"/>
  <c r="M14712" i="13"/>
  <c r="M14482" i="13" s="1"/>
  <c r="L14712" i="13"/>
  <c r="L14482" i="13" s="1"/>
  <c r="J14712" i="13"/>
  <c r="J14482" i="13" s="1"/>
  <c r="I14712" i="13"/>
  <c r="I14482" i="13" s="1"/>
  <c r="M14711" i="13"/>
  <c r="M14481" i="13" s="1"/>
  <c r="L14711" i="13"/>
  <c r="L14481" i="13" s="1"/>
  <c r="J14711" i="13"/>
  <c r="J14481" i="13" s="1"/>
  <c r="I14711" i="13"/>
  <c r="I14481" i="13" s="1"/>
  <c r="M14708" i="13"/>
  <c r="M14478" i="13" s="1"/>
  <c r="L14708" i="13"/>
  <c r="L14478" i="13" s="1"/>
  <c r="J14708" i="13"/>
  <c r="J14478" i="13" s="1"/>
  <c r="I14708" i="13"/>
  <c r="I14478" i="13" s="1"/>
  <c r="M14707" i="13"/>
  <c r="M14477" i="13" s="1"/>
  <c r="L14707" i="13"/>
  <c r="L14477" i="13" s="1"/>
  <c r="J14707" i="13"/>
  <c r="J14477" i="13" s="1"/>
  <c r="I14707" i="13"/>
  <c r="I14477" i="13" s="1"/>
  <c r="M14706" i="13"/>
  <c r="M14476" i="13" s="1"/>
  <c r="L14706" i="13"/>
  <c r="L14476" i="13" s="1"/>
  <c r="J14706" i="13"/>
  <c r="J14476" i="13" s="1"/>
  <c r="I14706" i="13"/>
  <c r="I14476" i="13" s="1"/>
  <c r="M14705" i="13"/>
  <c r="M14475" i="13" s="1"/>
  <c r="L14705" i="13"/>
  <c r="L14475" i="13" s="1"/>
  <c r="J14705" i="13"/>
  <c r="J14475" i="13" s="1"/>
  <c r="I14705" i="13"/>
  <c r="I14475" i="13" s="1"/>
  <c r="M14704" i="13"/>
  <c r="M14474" i="13" s="1"/>
  <c r="L14704" i="13"/>
  <c r="L14474" i="13" s="1"/>
  <c r="J14704" i="13"/>
  <c r="J14474" i="13" s="1"/>
  <c r="I14704" i="13"/>
  <c r="I14474" i="13" s="1"/>
  <c r="M14703" i="13"/>
  <c r="M14473" i="13" s="1"/>
  <c r="L14703" i="13"/>
  <c r="L14473" i="13" s="1"/>
  <c r="J14703" i="13"/>
  <c r="J14473" i="13" s="1"/>
  <c r="I14703" i="13"/>
  <c r="I14473" i="13" s="1"/>
  <c r="M14702" i="13"/>
  <c r="M14472" i="13" s="1"/>
  <c r="L14702" i="13"/>
  <c r="L14472" i="13" s="1"/>
  <c r="J14702" i="13"/>
  <c r="J14472" i="13" s="1"/>
  <c r="I14702" i="13"/>
  <c r="I14472" i="13" s="1"/>
  <c r="M14700" i="13"/>
  <c r="M14470" i="13" s="1"/>
  <c r="L14700" i="13"/>
  <c r="L14470" i="13" s="1"/>
  <c r="J14700" i="13"/>
  <c r="J14470" i="13" s="1"/>
  <c r="I14700" i="13"/>
  <c r="I14470" i="13" s="1"/>
  <c r="M14699" i="13"/>
  <c r="M14469" i="13" s="1"/>
  <c r="L14699" i="13"/>
  <c r="L14469" i="13" s="1"/>
  <c r="J14699" i="13"/>
  <c r="J14469" i="13" s="1"/>
  <c r="I14699" i="13"/>
  <c r="I14469" i="13" s="1"/>
  <c r="M14698" i="13"/>
  <c r="M14468" i="13" s="1"/>
  <c r="L14698" i="13"/>
  <c r="L14468" i="13" s="1"/>
  <c r="J14698" i="13"/>
  <c r="J14468" i="13" s="1"/>
  <c r="I14698" i="13"/>
  <c r="I14468" i="13" s="1"/>
  <c r="M14697" i="13"/>
  <c r="M14467" i="13" s="1"/>
  <c r="L14697" i="13"/>
  <c r="L14467" i="13" s="1"/>
  <c r="J14697" i="13"/>
  <c r="J14467" i="13" s="1"/>
  <c r="I14697" i="13"/>
  <c r="I14467" i="13" s="1"/>
  <c r="M14696" i="13"/>
  <c r="M14466" i="13" s="1"/>
  <c r="L14696" i="13"/>
  <c r="L14466" i="13" s="1"/>
  <c r="J14696" i="13"/>
  <c r="J14466" i="13" s="1"/>
  <c r="I14696" i="13"/>
  <c r="I14466" i="13" s="1"/>
  <c r="M14695" i="13"/>
  <c r="M14465" i="13" s="1"/>
  <c r="L14695" i="13"/>
  <c r="L14465" i="13" s="1"/>
  <c r="J14695" i="13"/>
  <c r="J14465" i="13" s="1"/>
  <c r="I14695" i="13"/>
  <c r="I14465" i="13" s="1"/>
  <c r="M14692" i="13"/>
  <c r="M14462" i="13" s="1"/>
  <c r="L14692" i="13"/>
  <c r="L14462" i="13" s="1"/>
  <c r="J14692" i="13"/>
  <c r="J14462" i="13" s="1"/>
  <c r="I14692" i="13"/>
  <c r="I14462" i="13" s="1"/>
  <c r="M14691" i="13"/>
  <c r="M14461" i="13" s="1"/>
  <c r="L14691" i="13"/>
  <c r="L14461" i="13" s="1"/>
  <c r="J14691" i="13"/>
  <c r="J14461" i="13" s="1"/>
  <c r="I14691" i="13"/>
  <c r="I14461" i="13" s="1"/>
  <c r="M14690" i="13"/>
  <c r="M14460" i="13" s="1"/>
  <c r="L14690" i="13"/>
  <c r="L14460" i="13" s="1"/>
  <c r="J14690" i="13"/>
  <c r="J14460" i="13" s="1"/>
  <c r="I14690" i="13"/>
  <c r="I14460" i="13" s="1"/>
  <c r="M14688" i="13"/>
  <c r="M14458" i="13" s="1"/>
  <c r="L14688" i="13"/>
  <c r="L14458" i="13" s="1"/>
  <c r="J14688" i="13"/>
  <c r="J14458" i="13" s="1"/>
  <c r="I14688" i="13"/>
  <c r="I14458" i="13" s="1"/>
  <c r="M14687" i="13"/>
  <c r="M14457" i="13" s="1"/>
  <c r="L14687" i="13"/>
  <c r="L14457" i="13" s="1"/>
  <c r="J14687" i="13"/>
  <c r="J14457" i="13" s="1"/>
  <c r="I14687" i="13"/>
  <c r="I14457" i="13" s="1"/>
  <c r="M14685" i="13"/>
  <c r="M14455" i="13" s="1"/>
  <c r="L14685" i="13"/>
  <c r="L14455" i="13" s="1"/>
  <c r="J14685" i="13"/>
  <c r="J14455" i="13" s="1"/>
  <c r="I14685" i="13"/>
  <c r="I14455" i="13" s="1"/>
  <c r="M14684" i="13"/>
  <c r="M14454" i="13" s="1"/>
  <c r="L14684" i="13"/>
  <c r="L14454" i="13" s="1"/>
  <c r="J14684" i="13"/>
  <c r="J14454" i="13" s="1"/>
  <c r="I14684" i="13"/>
  <c r="I14454" i="13" s="1"/>
  <c r="M14683" i="13"/>
  <c r="M14453" i="13" s="1"/>
  <c r="L14683" i="13"/>
  <c r="L14453" i="13" s="1"/>
  <c r="J14683" i="13"/>
  <c r="J14453" i="13" s="1"/>
  <c r="I14683" i="13"/>
  <c r="I14453" i="13" s="1"/>
  <c r="M14682" i="13"/>
  <c r="M14452" i="13" s="1"/>
  <c r="L14682" i="13"/>
  <c r="L14452" i="13" s="1"/>
  <c r="J14682" i="13"/>
  <c r="J14452" i="13" s="1"/>
  <c r="I14682" i="13"/>
  <c r="I14452" i="13" s="1"/>
  <c r="M14681" i="13"/>
  <c r="M14451" i="13" s="1"/>
  <c r="L14681" i="13"/>
  <c r="L14451" i="13" s="1"/>
  <c r="J14681" i="13"/>
  <c r="J14451" i="13" s="1"/>
  <c r="I14681" i="13"/>
  <c r="I14451" i="13" s="1"/>
  <c r="M14679" i="13"/>
  <c r="M14449" i="13" s="1"/>
  <c r="L14679" i="13"/>
  <c r="L14449" i="13" s="1"/>
  <c r="J14679" i="13"/>
  <c r="J14449" i="13" s="1"/>
  <c r="I14679" i="13"/>
  <c r="I14449" i="13" s="1"/>
  <c r="M14677" i="13"/>
  <c r="M14447" i="13" s="1"/>
  <c r="L14677" i="13"/>
  <c r="L14447" i="13" s="1"/>
  <c r="J14677" i="13"/>
  <c r="J14447" i="13" s="1"/>
  <c r="I14677" i="13"/>
  <c r="I14447" i="13" s="1"/>
  <c r="M14676" i="13"/>
  <c r="M14446" i="13" s="1"/>
  <c r="L14676" i="13"/>
  <c r="L14446" i="13" s="1"/>
  <c r="J14676" i="13"/>
  <c r="J14446" i="13" s="1"/>
  <c r="I14676" i="13"/>
  <c r="I14446" i="13" s="1"/>
  <c r="M14674" i="13"/>
  <c r="M14444" i="13" s="1"/>
  <c r="L14674" i="13"/>
  <c r="L14444" i="13" s="1"/>
  <c r="J14674" i="13"/>
  <c r="J14444" i="13" s="1"/>
  <c r="I14674" i="13"/>
  <c r="I14444" i="13" s="1"/>
  <c r="M14672" i="13"/>
  <c r="M14442" i="13" s="1"/>
  <c r="L14672" i="13"/>
  <c r="L14442" i="13" s="1"/>
  <c r="J14672" i="13"/>
  <c r="J14442" i="13" s="1"/>
  <c r="I14672" i="13"/>
  <c r="I14442" i="13" s="1"/>
  <c r="M14671" i="13"/>
  <c r="M14441" i="13" s="1"/>
  <c r="L14671" i="13"/>
  <c r="L14441" i="13" s="1"/>
  <c r="J14671" i="13"/>
  <c r="J14441" i="13" s="1"/>
  <c r="I14671" i="13"/>
  <c r="I14441" i="13" s="1"/>
  <c r="M14670" i="13"/>
  <c r="M14440" i="13" s="1"/>
  <c r="L14670" i="13"/>
  <c r="L14440" i="13" s="1"/>
  <c r="J14670" i="13"/>
  <c r="J14440" i="13" s="1"/>
  <c r="I14670" i="13"/>
  <c r="I14440" i="13" s="1"/>
  <c r="M14669" i="13"/>
  <c r="M14439" i="13" s="1"/>
  <c r="L14669" i="13"/>
  <c r="L14439" i="13" s="1"/>
  <c r="J14669" i="13"/>
  <c r="J14439" i="13" s="1"/>
  <c r="I14669" i="13"/>
  <c r="I14439" i="13" s="1"/>
  <c r="M14668" i="13"/>
  <c r="M14438" i="13" s="1"/>
  <c r="L14668" i="13"/>
  <c r="L14438" i="13" s="1"/>
  <c r="J14668" i="13"/>
  <c r="J14438" i="13" s="1"/>
  <c r="I14668" i="13"/>
  <c r="I14438" i="13" s="1"/>
  <c r="M14667" i="13"/>
  <c r="M14437" i="13" s="1"/>
  <c r="L14667" i="13"/>
  <c r="L14437" i="13" s="1"/>
  <c r="J14667" i="13"/>
  <c r="J14437" i="13" s="1"/>
  <c r="I14667" i="13"/>
  <c r="I14437" i="13" s="1"/>
  <c r="M14666" i="13"/>
  <c r="M14436" i="13" s="1"/>
  <c r="L14666" i="13"/>
  <c r="L14436" i="13" s="1"/>
  <c r="J14666" i="13"/>
  <c r="J14436" i="13" s="1"/>
  <c r="I14666" i="13"/>
  <c r="I14436" i="13" s="1"/>
  <c r="M14665" i="13"/>
  <c r="M14435" i="13" s="1"/>
  <c r="L14665" i="13"/>
  <c r="L14435" i="13" s="1"/>
  <c r="J14665" i="13"/>
  <c r="J14435" i="13" s="1"/>
  <c r="I14665" i="13"/>
  <c r="I14435" i="13" s="1"/>
  <c r="M14664" i="13"/>
  <c r="M14434" i="13" s="1"/>
  <c r="L14664" i="13"/>
  <c r="L14434" i="13" s="1"/>
  <c r="J14664" i="13"/>
  <c r="J14434" i="13" s="1"/>
  <c r="I14664" i="13"/>
  <c r="I14434" i="13" s="1"/>
  <c r="M14663" i="13"/>
  <c r="M14433" i="13" s="1"/>
  <c r="L14663" i="13"/>
  <c r="L14433" i="13" s="1"/>
  <c r="J14663" i="13"/>
  <c r="J14433" i="13" s="1"/>
  <c r="I14663" i="13"/>
  <c r="I14433" i="13" s="1"/>
  <c r="M14662" i="13"/>
  <c r="M14432" i="13" s="1"/>
  <c r="L14662" i="13"/>
  <c r="L14432" i="13" s="1"/>
  <c r="J14662" i="13"/>
  <c r="J14432" i="13" s="1"/>
  <c r="I14662" i="13"/>
  <c r="I14432" i="13" s="1"/>
  <c r="M14661" i="13"/>
  <c r="M14431" i="13" s="1"/>
  <c r="L14661" i="13"/>
  <c r="L14431" i="13" s="1"/>
  <c r="J14661" i="13"/>
  <c r="J14431" i="13" s="1"/>
  <c r="I14661" i="13"/>
  <c r="I14431" i="13" s="1"/>
  <c r="M14660" i="13"/>
  <c r="M14430" i="13" s="1"/>
  <c r="L14660" i="13"/>
  <c r="L14430" i="13" s="1"/>
  <c r="J14660" i="13"/>
  <c r="J14430" i="13" s="1"/>
  <c r="I14660" i="13"/>
  <c r="I14430" i="13" s="1"/>
  <c r="M14659" i="13"/>
  <c r="M14429" i="13" s="1"/>
  <c r="L14659" i="13"/>
  <c r="L14429" i="13" s="1"/>
  <c r="J14659" i="13"/>
  <c r="J14429" i="13" s="1"/>
  <c r="I14659" i="13"/>
  <c r="I14429" i="13" s="1"/>
  <c r="M14658" i="13"/>
  <c r="M14428" i="13" s="1"/>
  <c r="L14658" i="13"/>
  <c r="L14428" i="13" s="1"/>
  <c r="J14658" i="13"/>
  <c r="J14428" i="13" s="1"/>
  <c r="I14658" i="13"/>
  <c r="I14428" i="13" s="1"/>
  <c r="M14657" i="13"/>
  <c r="M14427" i="13" s="1"/>
  <c r="L14657" i="13"/>
  <c r="L14427" i="13" s="1"/>
  <c r="J14657" i="13"/>
  <c r="J14427" i="13" s="1"/>
  <c r="I14657" i="13"/>
  <c r="I14427" i="13" s="1"/>
  <c r="M14656" i="13"/>
  <c r="M14426" i="13" s="1"/>
  <c r="L14656" i="13"/>
  <c r="L14426" i="13" s="1"/>
  <c r="J14656" i="13"/>
  <c r="J14426" i="13" s="1"/>
  <c r="I14656" i="13"/>
  <c r="I14426" i="13" s="1"/>
  <c r="M14655" i="13"/>
  <c r="M14425" i="13" s="1"/>
  <c r="L14655" i="13"/>
  <c r="L14425" i="13" s="1"/>
  <c r="J14655" i="13"/>
  <c r="J14425" i="13" s="1"/>
  <c r="I14655" i="13"/>
  <c r="I14425" i="13" s="1"/>
  <c r="M14654" i="13"/>
  <c r="M14424" i="13" s="1"/>
  <c r="L14654" i="13"/>
  <c r="L14424" i="13" s="1"/>
  <c r="J14654" i="13"/>
  <c r="J14424" i="13" s="1"/>
  <c r="I14654" i="13"/>
  <c r="I14424" i="13" s="1"/>
  <c r="M14653" i="13"/>
  <c r="M14423" i="13" s="1"/>
  <c r="L14653" i="13"/>
  <c r="L14423" i="13" s="1"/>
  <c r="J14653" i="13"/>
  <c r="J14423" i="13" s="1"/>
  <c r="I14653" i="13"/>
  <c r="I14423" i="13" s="1"/>
  <c r="M14651" i="13"/>
  <c r="M14421" i="13" s="1"/>
  <c r="L14651" i="13"/>
  <c r="L14421" i="13" s="1"/>
  <c r="J14651" i="13"/>
  <c r="J14421" i="13" s="1"/>
  <c r="I14651" i="13"/>
  <c r="I14421" i="13" s="1"/>
  <c r="M14650" i="13"/>
  <c r="M14420" i="13" s="1"/>
  <c r="L14650" i="13"/>
  <c r="L14420" i="13" s="1"/>
  <c r="J14650" i="13"/>
  <c r="J14420" i="13" s="1"/>
  <c r="I14650" i="13"/>
  <c r="I14420" i="13" s="1"/>
  <c r="M14649" i="13"/>
  <c r="M14419" i="13" s="1"/>
  <c r="L14649" i="13"/>
  <c r="L14419" i="13" s="1"/>
  <c r="J14649" i="13"/>
  <c r="J14419" i="13" s="1"/>
  <c r="I14649" i="13"/>
  <c r="I14419" i="13" s="1"/>
  <c r="M14648" i="13"/>
  <c r="M14418" i="13" s="1"/>
  <c r="L14648" i="13"/>
  <c r="L14418" i="13" s="1"/>
  <c r="J14648" i="13"/>
  <c r="J14418" i="13" s="1"/>
  <c r="I14648" i="13"/>
  <c r="I14418" i="13" s="1"/>
  <c r="M14647" i="13"/>
  <c r="M14417" i="13" s="1"/>
  <c r="L14647" i="13"/>
  <c r="L14417" i="13" s="1"/>
  <c r="J14647" i="13"/>
  <c r="J14417" i="13" s="1"/>
  <c r="I14647" i="13"/>
  <c r="I14417" i="13" s="1"/>
  <c r="M14646" i="13"/>
  <c r="M14416" i="13" s="1"/>
  <c r="L14646" i="13"/>
  <c r="L14416" i="13" s="1"/>
  <c r="J14646" i="13"/>
  <c r="J14416" i="13" s="1"/>
  <c r="I14646" i="13"/>
  <c r="I14416" i="13" s="1"/>
  <c r="M14643" i="13"/>
  <c r="M14413" i="13" s="1"/>
  <c r="L14643" i="13"/>
  <c r="L14413" i="13" s="1"/>
  <c r="J14643" i="13"/>
  <c r="J14413" i="13" s="1"/>
  <c r="I14643" i="13"/>
  <c r="I14413" i="13" s="1"/>
  <c r="M14642" i="13"/>
  <c r="M14412" i="13" s="1"/>
  <c r="L14642" i="13"/>
  <c r="L14412" i="13" s="1"/>
  <c r="J14642" i="13"/>
  <c r="J14412" i="13" s="1"/>
  <c r="I14642" i="13"/>
  <c r="I14412" i="13" s="1"/>
  <c r="M14641" i="13"/>
  <c r="M14411" i="13" s="1"/>
  <c r="L14641" i="13"/>
  <c r="L14411" i="13" s="1"/>
  <c r="J14641" i="13"/>
  <c r="J14411" i="13" s="1"/>
  <c r="I14641" i="13"/>
  <c r="I14411" i="13" s="1"/>
  <c r="M14640" i="13"/>
  <c r="M14410" i="13" s="1"/>
  <c r="L14640" i="13"/>
  <c r="L14410" i="13" s="1"/>
  <c r="J14640" i="13"/>
  <c r="J14410" i="13" s="1"/>
  <c r="I14640" i="13"/>
  <c r="I14410" i="13" s="1"/>
  <c r="M14639" i="13"/>
  <c r="M14409" i="13" s="1"/>
  <c r="L14639" i="13"/>
  <c r="L14409" i="13" s="1"/>
  <c r="J14639" i="13"/>
  <c r="J14409" i="13" s="1"/>
  <c r="I14639" i="13"/>
  <c r="I14409" i="13" s="1"/>
  <c r="M14638" i="13"/>
  <c r="M14408" i="13" s="1"/>
  <c r="L14638" i="13"/>
  <c r="L14408" i="13" s="1"/>
  <c r="J14638" i="13"/>
  <c r="J14408" i="13" s="1"/>
  <c r="I14638" i="13"/>
  <c r="I14408" i="13" s="1"/>
  <c r="M14637" i="13"/>
  <c r="M14407" i="13" s="1"/>
  <c r="L14637" i="13"/>
  <c r="L14407" i="13" s="1"/>
  <c r="J14637" i="13"/>
  <c r="J14407" i="13" s="1"/>
  <c r="I14637" i="13"/>
  <c r="I14407" i="13" s="1"/>
  <c r="M14636" i="13"/>
  <c r="M14406" i="13" s="1"/>
  <c r="L14636" i="13"/>
  <c r="L14406" i="13" s="1"/>
  <c r="J14636" i="13"/>
  <c r="J14406" i="13" s="1"/>
  <c r="I14636" i="13"/>
  <c r="I14406" i="13" s="1"/>
  <c r="M14635" i="13"/>
  <c r="M14405" i="13" s="1"/>
  <c r="L14635" i="13"/>
  <c r="L14405" i="13" s="1"/>
  <c r="J14635" i="13"/>
  <c r="J14405" i="13" s="1"/>
  <c r="I14635" i="13"/>
  <c r="I14405" i="13" s="1"/>
  <c r="M14634" i="13"/>
  <c r="M14404" i="13" s="1"/>
  <c r="L14634" i="13"/>
  <c r="L14404" i="13" s="1"/>
  <c r="J14634" i="13"/>
  <c r="J14404" i="13" s="1"/>
  <c r="I14634" i="13"/>
  <c r="I14404" i="13" s="1"/>
  <c r="M14633" i="13"/>
  <c r="M14403" i="13" s="1"/>
  <c r="L14633" i="13"/>
  <c r="L14403" i="13" s="1"/>
  <c r="J14633" i="13"/>
  <c r="J14403" i="13" s="1"/>
  <c r="I14633" i="13"/>
  <c r="I14403" i="13" s="1"/>
  <c r="M14629" i="13"/>
  <c r="M14399" i="13" s="1"/>
  <c r="L14629" i="13"/>
  <c r="L14399" i="13" s="1"/>
  <c r="J14629" i="13"/>
  <c r="J14399" i="13" s="1"/>
  <c r="I14629" i="13"/>
  <c r="I14399" i="13" s="1"/>
  <c r="M14628" i="13"/>
  <c r="M14398" i="13" s="1"/>
  <c r="L14628" i="13"/>
  <c r="L14398" i="13" s="1"/>
  <c r="J14628" i="13"/>
  <c r="J14398" i="13" s="1"/>
  <c r="I14628" i="13"/>
  <c r="I14398" i="13" s="1"/>
  <c r="M14627" i="13"/>
  <c r="M14397" i="13" s="1"/>
  <c r="L14627" i="13"/>
  <c r="L14397" i="13" s="1"/>
  <c r="J14627" i="13"/>
  <c r="J14397" i="13" s="1"/>
  <c r="I14627" i="13"/>
  <c r="I14397" i="13" s="1"/>
  <c r="M14626" i="13"/>
  <c r="M14396" i="13" s="1"/>
  <c r="L14626" i="13"/>
  <c r="L14396" i="13" s="1"/>
  <c r="J14626" i="13"/>
  <c r="J14396" i="13" s="1"/>
  <c r="I14626" i="13"/>
  <c r="I14396" i="13" s="1"/>
  <c r="M14625" i="13"/>
  <c r="M14395" i="13" s="1"/>
  <c r="L14625" i="13"/>
  <c r="L14395" i="13" s="1"/>
  <c r="J14625" i="13"/>
  <c r="J14395" i="13" s="1"/>
  <c r="I14625" i="13"/>
  <c r="I14395" i="13" s="1"/>
  <c r="M14624" i="13"/>
  <c r="M14394" i="13" s="1"/>
  <c r="L14624" i="13"/>
  <c r="L14394" i="13" s="1"/>
  <c r="J14624" i="13"/>
  <c r="J14394" i="13" s="1"/>
  <c r="I14624" i="13"/>
  <c r="I14394" i="13" s="1"/>
  <c r="M14623" i="13"/>
  <c r="M14393" i="13" s="1"/>
  <c r="L14623" i="13"/>
  <c r="L14393" i="13" s="1"/>
  <c r="J14623" i="13"/>
  <c r="J14393" i="13" s="1"/>
  <c r="I14623" i="13"/>
  <c r="I14393" i="13" s="1"/>
  <c r="M14622" i="13"/>
  <c r="M14392" i="13" s="1"/>
  <c r="L14622" i="13"/>
  <c r="L14392" i="13" s="1"/>
  <c r="J14622" i="13"/>
  <c r="J14392" i="13" s="1"/>
  <c r="I14622" i="13"/>
  <c r="I14392" i="13" s="1"/>
  <c r="M14621" i="13"/>
  <c r="M14391" i="13" s="1"/>
  <c r="L14621" i="13"/>
  <c r="L14391" i="13" s="1"/>
  <c r="J14621" i="13"/>
  <c r="J14391" i="13" s="1"/>
  <c r="I14621" i="13"/>
  <c r="I14391" i="13" s="1"/>
  <c r="M14620" i="13"/>
  <c r="M14390" i="13" s="1"/>
  <c r="L14620" i="13"/>
  <c r="L14390" i="13" s="1"/>
  <c r="J14620" i="13"/>
  <c r="J14390" i="13" s="1"/>
  <c r="I14620" i="13"/>
  <c r="I14390" i="13" s="1"/>
  <c r="M14619" i="13"/>
  <c r="M14389" i="13" s="1"/>
  <c r="L14619" i="13"/>
  <c r="L14389" i="13" s="1"/>
  <c r="J14619" i="13"/>
  <c r="J14389" i="13" s="1"/>
  <c r="I14619" i="13"/>
  <c r="I14389" i="13" s="1"/>
  <c r="M14618" i="13"/>
  <c r="M14388" i="13" s="1"/>
  <c r="L14618" i="13"/>
  <c r="L14388" i="13" s="1"/>
  <c r="J14618" i="13"/>
  <c r="J14388" i="13" s="1"/>
  <c r="I14618" i="13"/>
  <c r="I14388" i="13" s="1"/>
  <c r="M14617" i="13"/>
  <c r="M14387" i="13" s="1"/>
  <c r="L14617" i="13"/>
  <c r="L14387" i="13" s="1"/>
  <c r="J14617" i="13"/>
  <c r="J14387" i="13" s="1"/>
  <c r="I14617" i="13"/>
  <c r="I14387" i="13" s="1"/>
  <c r="M14616" i="13"/>
  <c r="M14386" i="13" s="1"/>
  <c r="L14616" i="13"/>
  <c r="L14386" i="13" s="1"/>
  <c r="J14616" i="13"/>
  <c r="J14386" i="13" s="1"/>
  <c r="I14616" i="13"/>
  <c r="I14386" i="13" s="1"/>
  <c r="M14615" i="13"/>
  <c r="M14385" i="13" s="1"/>
  <c r="L14615" i="13"/>
  <c r="L14385" i="13" s="1"/>
  <c r="J14615" i="13"/>
  <c r="J14385" i="13" s="1"/>
  <c r="I14615" i="13"/>
  <c r="I14385" i="13" s="1"/>
  <c r="M14614" i="13"/>
  <c r="M14384" i="13" s="1"/>
  <c r="L14614" i="13"/>
  <c r="L14384" i="13" s="1"/>
  <c r="J14614" i="13"/>
  <c r="J14384" i="13" s="1"/>
  <c r="I14614" i="13"/>
  <c r="I14384" i="13" s="1"/>
  <c r="M14613" i="13"/>
  <c r="M14383" i="13" s="1"/>
  <c r="L14613" i="13"/>
  <c r="L14383" i="13" s="1"/>
  <c r="J14613" i="13"/>
  <c r="J14383" i="13" s="1"/>
  <c r="I14613" i="13"/>
  <c r="I14383" i="13" s="1"/>
  <c r="M14612" i="13"/>
  <c r="M14382" i="13" s="1"/>
  <c r="L14612" i="13"/>
  <c r="L14382" i="13" s="1"/>
  <c r="J14612" i="13"/>
  <c r="J14382" i="13" s="1"/>
  <c r="I14612" i="13"/>
  <c r="I14382" i="13" s="1"/>
  <c r="M14611" i="13"/>
  <c r="M14381" i="13" s="1"/>
  <c r="L14611" i="13"/>
  <c r="L14381" i="13" s="1"/>
  <c r="J14611" i="13"/>
  <c r="J14381" i="13" s="1"/>
  <c r="I14611" i="13"/>
  <c r="I14381" i="13" s="1"/>
  <c r="M14608" i="13"/>
  <c r="M14378" i="13" s="1"/>
  <c r="L14608" i="13"/>
  <c r="L14378" i="13" s="1"/>
  <c r="J14608" i="13"/>
  <c r="J14378" i="13" s="1"/>
  <c r="I14608" i="13"/>
  <c r="I14378" i="13" s="1"/>
  <c r="M14606" i="13"/>
  <c r="M14376" i="13" s="1"/>
  <c r="L14606" i="13"/>
  <c r="L14376" i="13" s="1"/>
  <c r="J14606" i="13"/>
  <c r="J14376" i="13" s="1"/>
  <c r="I14606" i="13"/>
  <c r="I14376" i="13" s="1"/>
  <c r="M14605" i="13"/>
  <c r="M14375" i="13" s="1"/>
  <c r="L14605" i="13"/>
  <c r="L14375" i="13" s="1"/>
  <c r="J14605" i="13"/>
  <c r="J14375" i="13" s="1"/>
  <c r="I14605" i="13"/>
  <c r="I14375" i="13" s="1"/>
  <c r="M14603" i="13"/>
  <c r="M14373" i="13" s="1"/>
  <c r="L14603" i="13"/>
  <c r="L14373" i="13" s="1"/>
  <c r="J14603" i="13"/>
  <c r="J14373" i="13" s="1"/>
  <c r="I14603" i="13"/>
  <c r="I14373" i="13" s="1"/>
  <c r="M14602" i="13"/>
  <c r="M14372" i="13" s="1"/>
  <c r="L14602" i="13"/>
  <c r="L14372" i="13" s="1"/>
  <c r="J14602" i="13"/>
  <c r="J14372" i="13" s="1"/>
  <c r="I14602" i="13"/>
  <c r="I14372" i="13" s="1"/>
  <c r="M14600" i="13"/>
  <c r="M14370" i="13" s="1"/>
  <c r="L14600" i="13"/>
  <c r="L14370" i="13" s="1"/>
  <c r="J14600" i="13"/>
  <c r="J14370" i="13" s="1"/>
  <c r="I14600" i="13"/>
  <c r="I14370" i="13" s="1"/>
  <c r="M14599" i="13"/>
  <c r="M14369" i="13" s="1"/>
  <c r="L14599" i="13"/>
  <c r="L14369" i="13" s="1"/>
  <c r="J14599" i="13"/>
  <c r="J14369" i="13" s="1"/>
  <c r="I14599" i="13"/>
  <c r="I14369" i="13" s="1"/>
  <c r="M14596" i="13"/>
  <c r="M14366" i="13" s="1"/>
  <c r="L14596" i="13"/>
  <c r="L14366" i="13" s="1"/>
  <c r="J14596" i="13"/>
  <c r="J14366" i="13" s="1"/>
  <c r="I14596" i="13"/>
  <c r="I14366" i="13" s="1"/>
  <c r="M14595" i="13"/>
  <c r="M14365" i="13" s="1"/>
  <c r="L14595" i="13"/>
  <c r="L14365" i="13" s="1"/>
  <c r="J14595" i="13"/>
  <c r="J14365" i="13" s="1"/>
  <c r="I14595" i="13"/>
  <c r="I14365" i="13" s="1"/>
  <c r="M14593" i="13"/>
  <c r="M14363" i="13" s="1"/>
  <c r="L14593" i="13"/>
  <c r="L14363" i="13" s="1"/>
  <c r="J14593" i="13"/>
  <c r="J14363" i="13" s="1"/>
  <c r="I14593" i="13"/>
  <c r="I14363" i="13" s="1"/>
  <c r="M14592" i="13"/>
  <c r="M14362" i="13" s="1"/>
  <c r="L14592" i="13"/>
  <c r="L14362" i="13" s="1"/>
  <c r="J14592" i="13"/>
  <c r="J14362" i="13" s="1"/>
  <c r="I14592" i="13"/>
  <c r="I14362" i="13" s="1"/>
  <c r="M14590" i="13"/>
  <c r="M14360" i="13" s="1"/>
  <c r="L14590" i="13"/>
  <c r="L14360" i="13" s="1"/>
  <c r="J14590" i="13"/>
  <c r="J14360" i="13" s="1"/>
  <c r="I14590" i="13"/>
  <c r="I14360" i="13" s="1"/>
  <c r="M14589" i="13"/>
  <c r="M14359" i="13" s="1"/>
  <c r="L14589" i="13"/>
  <c r="L14359" i="13" s="1"/>
  <c r="J14589" i="13"/>
  <c r="J14359" i="13" s="1"/>
  <c r="I14589" i="13"/>
  <c r="I14359" i="13" s="1"/>
  <c r="R697" i="19"/>
  <c r="Q697" i="19"/>
  <c r="P697" i="19"/>
  <c r="J14586" i="13"/>
  <c r="O697" i="19" s="1"/>
  <c r="I14586" i="13"/>
  <c r="N697" i="19" s="1"/>
  <c r="M14585" i="13"/>
  <c r="M14355" i="13" s="1"/>
  <c r="L14585" i="13"/>
  <c r="L14355" i="13" s="1"/>
  <c r="J14585" i="13"/>
  <c r="J14355" i="13" s="1"/>
  <c r="I14585" i="13"/>
  <c r="I14355" i="13" s="1"/>
  <c r="M14584" i="13"/>
  <c r="M14354" i="13" s="1"/>
  <c r="L14584" i="13"/>
  <c r="L14354" i="13" s="1"/>
  <c r="J14584" i="13"/>
  <c r="J14354" i="13" s="1"/>
  <c r="I14584" i="13"/>
  <c r="I14354" i="13" s="1"/>
  <c r="M14583" i="13"/>
  <c r="M14353" i="13" s="1"/>
  <c r="L14583" i="13"/>
  <c r="L14353" i="13" s="1"/>
  <c r="J14583" i="13"/>
  <c r="J14353" i="13" s="1"/>
  <c r="I14583" i="13"/>
  <c r="I14353" i="13" s="1"/>
  <c r="M14582" i="13"/>
  <c r="M14352" i="13" s="1"/>
  <c r="L14582" i="13"/>
  <c r="L14352" i="13" s="1"/>
  <c r="J14582" i="13"/>
  <c r="J14352" i="13" s="1"/>
  <c r="I14582" i="13"/>
  <c r="I14352" i="13" s="1"/>
  <c r="M14581" i="13"/>
  <c r="M14351" i="13" s="1"/>
  <c r="L14581" i="13"/>
  <c r="L14351" i="13" s="1"/>
  <c r="J14581" i="13"/>
  <c r="J14351" i="13" s="1"/>
  <c r="I14581" i="13"/>
  <c r="I14351" i="13" s="1"/>
  <c r="M14580" i="13"/>
  <c r="M14350" i="13" s="1"/>
  <c r="L14580" i="13"/>
  <c r="L14350" i="13" s="1"/>
  <c r="J14580" i="13"/>
  <c r="J14350" i="13" s="1"/>
  <c r="I14580" i="13"/>
  <c r="I14350" i="13" s="1"/>
  <c r="M14577" i="13"/>
  <c r="M14347" i="13" s="1"/>
  <c r="L14577" i="13"/>
  <c r="L14347" i="13" s="1"/>
  <c r="J14577" i="13"/>
  <c r="J14347" i="13" s="1"/>
  <c r="I14577" i="13"/>
  <c r="I14347" i="13" s="1"/>
  <c r="M14576" i="13"/>
  <c r="M14346" i="13" s="1"/>
  <c r="L14576" i="13"/>
  <c r="L14346" i="13" s="1"/>
  <c r="J14576" i="13"/>
  <c r="J14346" i="13" s="1"/>
  <c r="I14576" i="13"/>
  <c r="I14346" i="13" s="1"/>
  <c r="M14575" i="13"/>
  <c r="M14345" i="13" s="1"/>
  <c r="L14575" i="13"/>
  <c r="L14345" i="13" s="1"/>
  <c r="J14575" i="13"/>
  <c r="J14345" i="13" s="1"/>
  <c r="I14575" i="13"/>
  <c r="I14345" i="13" s="1"/>
  <c r="M14574" i="13"/>
  <c r="L14574" i="13"/>
  <c r="J14574" i="13"/>
  <c r="I14574" i="13"/>
  <c r="M14573" i="13"/>
  <c r="M14343" i="13" s="1"/>
  <c r="L14573" i="13"/>
  <c r="L14343" i="13" s="1"/>
  <c r="J14573" i="13"/>
  <c r="J14343" i="13" s="1"/>
  <c r="I14573" i="13"/>
  <c r="I14343" i="13" s="1"/>
  <c r="M14572" i="13"/>
  <c r="M14342" i="13" s="1"/>
  <c r="L14572" i="13"/>
  <c r="L14342" i="13" s="1"/>
  <c r="J14572" i="13"/>
  <c r="J14342" i="13" s="1"/>
  <c r="I14572" i="13"/>
  <c r="I14342" i="13" s="1"/>
  <c r="M14571" i="13"/>
  <c r="M14341" i="13" s="1"/>
  <c r="L14571" i="13"/>
  <c r="L14341" i="13" s="1"/>
  <c r="J14571" i="13"/>
  <c r="J14341" i="13" s="1"/>
  <c r="I14571" i="13"/>
  <c r="I14341" i="13" s="1"/>
  <c r="M14570" i="13"/>
  <c r="M14340" i="13" s="1"/>
  <c r="L14570" i="13"/>
  <c r="L14340" i="13" s="1"/>
  <c r="J14570" i="13"/>
  <c r="J14340" i="13" s="1"/>
  <c r="I14570" i="13"/>
  <c r="I14340" i="13" s="1"/>
  <c r="M14569" i="13"/>
  <c r="M14339" i="13" s="1"/>
  <c r="L14569" i="13"/>
  <c r="L14339" i="13" s="1"/>
  <c r="J14569" i="13"/>
  <c r="J14339" i="13" s="1"/>
  <c r="I14569" i="13"/>
  <c r="I14339" i="13" s="1"/>
  <c r="M14568" i="13"/>
  <c r="M14338" i="13" s="1"/>
  <c r="L14568" i="13"/>
  <c r="L14338" i="13" s="1"/>
  <c r="J14568" i="13"/>
  <c r="J14338" i="13" s="1"/>
  <c r="I14568" i="13"/>
  <c r="I14338" i="13" s="1"/>
  <c r="M14567" i="13"/>
  <c r="M14337" i="13" s="1"/>
  <c r="L14567" i="13"/>
  <c r="L14337" i="13" s="1"/>
  <c r="J14567" i="13"/>
  <c r="J14337" i="13" s="1"/>
  <c r="I14567" i="13"/>
  <c r="I14337" i="13" s="1"/>
  <c r="M14566" i="13"/>
  <c r="M14336" i="13" s="1"/>
  <c r="L14566" i="13"/>
  <c r="L14336" i="13" s="1"/>
  <c r="J14566" i="13"/>
  <c r="J14336" i="13" s="1"/>
  <c r="I14566" i="13"/>
  <c r="I14336" i="13" s="1"/>
  <c r="M14565" i="13"/>
  <c r="M14335" i="13" s="1"/>
  <c r="L14565" i="13"/>
  <c r="L14335" i="13" s="1"/>
  <c r="J14565" i="13"/>
  <c r="J14335" i="13" s="1"/>
  <c r="I14565" i="13"/>
  <c r="I14335" i="13" s="1"/>
  <c r="M14564" i="13"/>
  <c r="M14334" i="13" s="1"/>
  <c r="L14564" i="13"/>
  <c r="L14334" i="13" s="1"/>
  <c r="J14564" i="13"/>
  <c r="J14334" i="13" s="1"/>
  <c r="I14564" i="13"/>
  <c r="I14334" i="13" s="1"/>
  <c r="M14562" i="13"/>
  <c r="M14332" i="13" s="1"/>
  <c r="L14562" i="13"/>
  <c r="L14332" i="13" s="1"/>
  <c r="J14562" i="13"/>
  <c r="J14332" i="13" s="1"/>
  <c r="I14562" i="13"/>
  <c r="I14332" i="13" s="1"/>
  <c r="M14561" i="13"/>
  <c r="M14331" i="13" s="1"/>
  <c r="L14561" i="13"/>
  <c r="L14331" i="13" s="1"/>
  <c r="J14561" i="13"/>
  <c r="J14331" i="13" s="1"/>
  <c r="I14561" i="13"/>
  <c r="I14331" i="13" s="1"/>
  <c r="M14560" i="13"/>
  <c r="M14330" i="13" s="1"/>
  <c r="L14560" i="13"/>
  <c r="L14330" i="13" s="1"/>
  <c r="J14560" i="13"/>
  <c r="J14330" i="13" s="1"/>
  <c r="I14560" i="13"/>
  <c r="I14330" i="13" s="1"/>
  <c r="M14559" i="13"/>
  <c r="M14329" i="13" s="1"/>
  <c r="L14559" i="13"/>
  <c r="L14329" i="13" s="1"/>
  <c r="J14559" i="13"/>
  <c r="J14329" i="13" s="1"/>
  <c r="I14559" i="13"/>
  <c r="I14329" i="13" s="1"/>
  <c r="M14558" i="13"/>
  <c r="M14328" i="13" s="1"/>
  <c r="L14558" i="13"/>
  <c r="L14328" i="13" s="1"/>
  <c r="J14558" i="13"/>
  <c r="J14328" i="13" s="1"/>
  <c r="I14558" i="13"/>
  <c r="I14328" i="13" s="1"/>
  <c r="M14557" i="13"/>
  <c r="M14327" i="13" s="1"/>
  <c r="L14557" i="13"/>
  <c r="L14327" i="13" s="1"/>
  <c r="J14557" i="13"/>
  <c r="J14327" i="13" s="1"/>
  <c r="I14557" i="13"/>
  <c r="I14327" i="13" s="1"/>
  <c r="M14556" i="13"/>
  <c r="M14326" i="13" s="1"/>
  <c r="L14556" i="13"/>
  <c r="L14326" i="13" s="1"/>
  <c r="J14556" i="13"/>
  <c r="J14326" i="13" s="1"/>
  <c r="I14556" i="13"/>
  <c r="I14326" i="13" s="1"/>
  <c r="M14554" i="13"/>
  <c r="M14324" i="13" s="1"/>
  <c r="L14554" i="13"/>
  <c r="L14324" i="13" s="1"/>
  <c r="J14554" i="13"/>
  <c r="J14324" i="13" s="1"/>
  <c r="I14554" i="13"/>
  <c r="I14324" i="13" s="1"/>
  <c r="M14553" i="13"/>
  <c r="M14323" i="13" s="1"/>
  <c r="L14553" i="13"/>
  <c r="L14323" i="13" s="1"/>
  <c r="J14553" i="13"/>
  <c r="J14323" i="13" s="1"/>
  <c r="I14553" i="13"/>
  <c r="I14323" i="13" s="1"/>
  <c r="M14552" i="13"/>
  <c r="M14322" i="13" s="1"/>
  <c r="L14552" i="13"/>
  <c r="L14322" i="13" s="1"/>
  <c r="J14552" i="13"/>
  <c r="J14322" i="13" s="1"/>
  <c r="I14552" i="13"/>
  <c r="I14322" i="13" s="1"/>
  <c r="M14551" i="13"/>
  <c r="M14321" i="13" s="1"/>
  <c r="L14551" i="13"/>
  <c r="L14321" i="13" s="1"/>
  <c r="J14551" i="13"/>
  <c r="J14321" i="13" s="1"/>
  <c r="I14551" i="13"/>
  <c r="I14321" i="13" s="1"/>
  <c r="M14550" i="13"/>
  <c r="M14320" i="13" s="1"/>
  <c r="L14550" i="13"/>
  <c r="L14320" i="13" s="1"/>
  <c r="J14550" i="13"/>
  <c r="J14320" i="13" s="1"/>
  <c r="I14550" i="13"/>
  <c r="I14320" i="13" s="1"/>
  <c r="M14549" i="13"/>
  <c r="M14319" i="13" s="1"/>
  <c r="L14549" i="13"/>
  <c r="L14319" i="13" s="1"/>
  <c r="J14549" i="13"/>
  <c r="J14319" i="13" s="1"/>
  <c r="I14549" i="13"/>
  <c r="I14319" i="13" s="1"/>
  <c r="M14548" i="13"/>
  <c r="M14318" i="13" s="1"/>
  <c r="L14548" i="13"/>
  <c r="L14318" i="13" s="1"/>
  <c r="J14548" i="13"/>
  <c r="J14318" i="13" s="1"/>
  <c r="I14548" i="13"/>
  <c r="I14318" i="13" s="1"/>
  <c r="M14547" i="13"/>
  <c r="M14317" i="13" s="1"/>
  <c r="L14547" i="13"/>
  <c r="L14317" i="13" s="1"/>
  <c r="J14547" i="13"/>
  <c r="J14317" i="13" s="1"/>
  <c r="I14547" i="13"/>
  <c r="I14317" i="13" s="1"/>
  <c r="M14546" i="13"/>
  <c r="M14316" i="13" s="1"/>
  <c r="L14546" i="13"/>
  <c r="L14316" i="13" s="1"/>
  <c r="J14546" i="13"/>
  <c r="J14316" i="13" s="1"/>
  <c r="I14546" i="13"/>
  <c r="I14316" i="13" s="1"/>
  <c r="M14545" i="13"/>
  <c r="M14315" i="13" s="1"/>
  <c r="L14545" i="13"/>
  <c r="L14315" i="13" s="1"/>
  <c r="J14545" i="13"/>
  <c r="J14315" i="13" s="1"/>
  <c r="I14545" i="13"/>
  <c r="I14315" i="13" s="1"/>
  <c r="M14544" i="13"/>
  <c r="M14314" i="13" s="1"/>
  <c r="L14544" i="13"/>
  <c r="L14314" i="13" s="1"/>
  <c r="J14544" i="13"/>
  <c r="J14314" i="13" s="1"/>
  <c r="I14544" i="13"/>
  <c r="I14314" i="13" s="1"/>
  <c r="M14543" i="13"/>
  <c r="M14313" i="13" s="1"/>
  <c r="L14543" i="13"/>
  <c r="L14313" i="13" s="1"/>
  <c r="J14543" i="13"/>
  <c r="J14313" i="13" s="1"/>
  <c r="I14543" i="13"/>
  <c r="I14313" i="13" s="1"/>
  <c r="M14542" i="13"/>
  <c r="M14312" i="13" s="1"/>
  <c r="L14542" i="13"/>
  <c r="L14312" i="13" s="1"/>
  <c r="J14542" i="13"/>
  <c r="J14312" i="13" s="1"/>
  <c r="I14542" i="13"/>
  <c r="I14312" i="13" s="1"/>
  <c r="M14540" i="13"/>
  <c r="M14310" i="13" s="1"/>
  <c r="L14540" i="13"/>
  <c r="L14310" i="13" s="1"/>
  <c r="J14540" i="13"/>
  <c r="J14310" i="13" s="1"/>
  <c r="I14540" i="13"/>
  <c r="I14310" i="13" s="1"/>
  <c r="M14539" i="13"/>
  <c r="M14309" i="13" s="1"/>
  <c r="L14539" i="13"/>
  <c r="L14309" i="13" s="1"/>
  <c r="J14539" i="13"/>
  <c r="J14309" i="13" s="1"/>
  <c r="I14539" i="13"/>
  <c r="I14309" i="13" s="1"/>
  <c r="M14538" i="13"/>
  <c r="M14308" i="13" s="1"/>
  <c r="L14538" i="13"/>
  <c r="L14308" i="13" s="1"/>
  <c r="J14538" i="13"/>
  <c r="J14308" i="13" s="1"/>
  <c r="I14538" i="13"/>
  <c r="I14308" i="13" s="1"/>
  <c r="M14537" i="13"/>
  <c r="M14307" i="13" s="1"/>
  <c r="L14537" i="13"/>
  <c r="L14307" i="13" s="1"/>
  <c r="J14537" i="13"/>
  <c r="J14307" i="13" s="1"/>
  <c r="I14537" i="13"/>
  <c r="I14307" i="13" s="1"/>
  <c r="M14536" i="13"/>
  <c r="M14306" i="13" s="1"/>
  <c r="L14536" i="13"/>
  <c r="L14306" i="13" s="1"/>
  <c r="J14536" i="13"/>
  <c r="J14306" i="13" s="1"/>
  <c r="I14536" i="13"/>
  <c r="I14306" i="13" s="1"/>
  <c r="M14535" i="13"/>
  <c r="M14305" i="13" s="1"/>
  <c r="L14535" i="13"/>
  <c r="L14305" i="13" s="1"/>
  <c r="J14535" i="13"/>
  <c r="J14305" i="13" s="1"/>
  <c r="I14535" i="13"/>
  <c r="I14305" i="13" s="1"/>
  <c r="M14534" i="13"/>
  <c r="M14304" i="13" s="1"/>
  <c r="L14534" i="13"/>
  <c r="L14304" i="13" s="1"/>
  <c r="J14534" i="13"/>
  <c r="J14304" i="13" s="1"/>
  <c r="I14534" i="13"/>
  <c r="I14304" i="13" s="1"/>
  <c r="M14533" i="13"/>
  <c r="M14303" i="13" s="1"/>
  <c r="L14533" i="13"/>
  <c r="L14303" i="13" s="1"/>
  <c r="J14533" i="13"/>
  <c r="J14303" i="13" s="1"/>
  <c r="I14533" i="13"/>
  <c r="I14303" i="13" s="1"/>
  <c r="M14532" i="13"/>
  <c r="M14302" i="13" s="1"/>
  <c r="L14532" i="13"/>
  <c r="L14302" i="13" s="1"/>
  <c r="J14532" i="13"/>
  <c r="J14302" i="13" s="1"/>
  <c r="I14532" i="13"/>
  <c r="I14302" i="13" s="1"/>
  <c r="M14530" i="13"/>
  <c r="M14300" i="13" s="1"/>
  <c r="L14530" i="13"/>
  <c r="L14300" i="13" s="1"/>
  <c r="J14530" i="13"/>
  <c r="J14300" i="13" s="1"/>
  <c r="I14530" i="13"/>
  <c r="I14300" i="13" s="1"/>
  <c r="M14529" i="13"/>
  <c r="M14299" i="13" s="1"/>
  <c r="L14529" i="13"/>
  <c r="L14299" i="13" s="1"/>
  <c r="J14529" i="13"/>
  <c r="J14299" i="13" s="1"/>
  <c r="I14529" i="13"/>
  <c r="I14299" i="13" s="1"/>
  <c r="M14528" i="13"/>
  <c r="M14298" i="13" s="1"/>
  <c r="L14528" i="13"/>
  <c r="L14298" i="13" s="1"/>
  <c r="J14528" i="13"/>
  <c r="J14298" i="13" s="1"/>
  <c r="I14528" i="13"/>
  <c r="I14298" i="13" s="1"/>
  <c r="M14527" i="13"/>
  <c r="M14297" i="13" s="1"/>
  <c r="L14527" i="13"/>
  <c r="L14297" i="13" s="1"/>
  <c r="J14527" i="13"/>
  <c r="J14297" i="13" s="1"/>
  <c r="I14527" i="13"/>
  <c r="I14297" i="13" s="1"/>
  <c r="M14526" i="13"/>
  <c r="M14296" i="13" s="1"/>
  <c r="L14526" i="13"/>
  <c r="L14296" i="13" s="1"/>
  <c r="J14526" i="13"/>
  <c r="J14296" i="13" s="1"/>
  <c r="I14526" i="13"/>
  <c r="I14296" i="13" s="1"/>
  <c r="M14525" i="13"/>
  <c r="M14295" i="13" s="1"/>
  <c r="L14525" i="13"/>
  <c r="L14295" i="13" s="1"/>
  <c r="J14525" i="13"/>
  <c r="J14295" i="13" s="1"/>
  <c r="I14525" i="13"/>
  <c r="I14295" i="13" s="1"/>
  <c r="M14524" i="13"/>
  <c r="M14294" i="13" s="1"/>
  <c r="L14524" i="13"/>
  <c r="L14294" i="13" s="1"/>
  <c r="J14524" i="13"/>
  <c r="J14294" i="13" s="1"/>
  <c r="I14524" i="13"/>
  <c r="I14294" i="13" s="1"/>
  <c r="M14523" i="13"/>
  <c r="M14293" i="13" s="1"/>
  <c r="L14523" i="13"/>
  <c r="L14293" i="13" s="1"/>
  <c r="J14523" i="13"/>
  <c r="J14293" i="13" s="1"/>
  <c r="I14523" i="13"/>
  <c r="I14293" i="13" s="1"/>
  <c r="M14522" i="13"/>
  <c r="M14292" i="13" s="1"/>
  <c r="L14522" i="13"/>
  <c r="L14292" i="13" s="1"/>
  <c r="J14522" i="13"/>
  <c r="J14292" i="13" s="1"/>
  <c r="I14522" i="13"/>
  <c r="I14292" i="13" s="1"/>
  <c r="M14521" i="13"/>
  <c r="M14291" i="13" s="1"/>
  <c r="L14521" i="13"/>
  <c r="L14291" i="13" s="1"/>
  <c r="J14521" i="13"/>
  <c r="J14291" i="13" s="1"/>
  <c r="I14521" i="13"/>
  <c r="I14291" i="13" s="1"/>
  <c r="M14520" i="13"/>
  <c r="M14290" i="13" s="1"/>
  <c r="L14520" i="13"/>
  <c r="L14290" i="13" s="1"/>
  <c r="J14520" i="13"/>
  <c r="J14290" i="13" s="1"/>
  <c r="I14520" i="13"/>
  <c r="I14290" i="13" s="1"/>
  <c r="M14518" i="13"/>
  <c r="M14288" i="13" s="1"/>
  <c r="L14518" i="13"/>
  <c r="L14288" i="13" s="1"/>
  <c r="J14518" i="13"/>
  <c r="J14288" i="13" s="1"/>
  <c r="I14518" i="13"/>
  <c r="I14288" i="13" s="1"/>
  <c r="M14517" i="13"/>
  <c r="M14287" i="13" s="1"/>
  <c r="L14517" i="13"/>
  <c r="L14287" i="13" s="1"/>
  <c r="J14517" i="13"/>
  <c r="J14287" i="13" s="1"/>
  <c r="I14517" i="13"/>
  <c r="I14287" i="13" s="1"/>
  <c r="M14516" i="13"/>
  <c r="M14286" i="13" s="1"/>
  <c r="L14516" i="13"/>
  <c r="L14286" i="13" s="1"/>
  <c r="J14516" i="13"/>
  <c r="J14286" i="13" s="1"/>
  <c r="I14516" i="13"/>
  <c r="I14286" i="13" s="1"/>
  <c r="M14514" i="13"/>
  <c r="M14284" i="13" s="1"/>
  <c r="L14514" i="13"/>
  <c r="L14284" i="13" s="1"/>
  <c r="J14514" i="13"/>
  <c r="J14284" i="13" s="1"/>
  <c r="I14514" i="13"/>
  <c r="I14284" i="13" s="1"/>
  <c r="M14513" i="13"/>
  <c r="M14283" i="13" s="1"/>
  <c r="L14513" i="13"/>
  <c r="L14283" i="13" s="1"/>
  <c r="J14513" i="13"/>
  <c r="J14283" i="13" s="1"/>
  <c r="I14513" i="13"/>
  <c r="I14283" i="13" s="1"/>
  <c r="M14511" i="13"/>
  <c r="M14281" i="13" s="1"/>
  <c r="L14511" i="13"/>
  <c r="L14281" i="13" s="1"/>
  <c r="J14511" i="13"/>
  <c r="J14281" i="13" s="1"/>
  <c r="I14511" i="13"/>
  <c r="I14281" i="13" s="1"/>
  <c r="M14509" i="13"/>
  <c r="M14279" i="13" s="1"/>
  <c r="L14509" i="13"/>
  <c r="L14279" i="13" s="1"/>
  <c r="J14509" i="13"/>
  <c r="J14279" i="13" s="1"/>
  <c r="I14509" i="13"/>
  <c r="I14279" i="13" s="1"/>
  <c r="M14508" i="13"/>
  <c r="L14508" i="13"/>
  <c r="J14508" i="13"/>
  <c r="I14508" i="13"/>
  <c r="M14507" i="13"/>
  <c r="M14277" i="13" s="1"/>
  <c r="L14507" i="13"/>
  <c r="L14277" i="13" s="1"/>
  <c r="J14507" i="13"/>
  <c r="J14277" i="13" s="1"/>
  <c r="I14507" i="13"/>
  <c r="I14277" i="13" s="1"/>
  <c r="M14506" i="13"/>
  <c r="M14276" i="13" s="1"/>
  <c r="L14506" i="13"/>
  <c r="L14276" i="13" s="1"/>
  <c r="J14506" i="13"/>
  <c r="J14276" i="13" s="1"/>
  <c r="I14506" i="13"/>
  <c r="I14276" i="13" s="1"/>
  <c r="M14505" i="13"/>
  <c r="M14275" i="13" s="1"/>
  <c r="L14505" i="13"/>
  <c r="L14275" i="13" s="1"/>
  <c r="J14505" i="13"/>
  <c r="J14275" i="13" s="1"/>
  <c r="I14505" i="13"/>
  <c r="I14275" i="13" s="1"/>
  <c r="M14504" i="13"/>
  <c r="M14274" i="13" s="1"/>
  <c r="L14504" i="13"/>
  <c r="L14274" i="13" s="1"/>
  <c r="J14504" i="13"/>
  <c r="J14274" i="13" s="1"/>
  <c r="I14504" i="13"/>
  <c r="I14274" i="13" s="1"/>
  <c r="M14503" i="13"/>
  <c r="M14273" i="13" s="1"/>
  <c r="L14503" i="13"/>
  <c r="L14273" i="13" s="1"/>
  <c r="J14503" i="13"/>
  <c r="J14273" i="13" s="1"/>
  <c r="I14503" i="13"/>
  <c r="I14273" i="13" s="1"/>
  <c r="M14502" i="13"/>
  <c r="M14272" i="13" s="1"/>
  <c r="L14502" i="13"/>
  <c r="L14272" i="13" s="1"/>
  <c r="J14502" i="13"/>
  <c r="J14272" i="13" s="1"/>
  <c r="I14502" i="13"/>
  <c r="I14272" i="13" s="1"/>
  <c r="M14497" i="13"/>
  <c r="L14497" i="13"/>
  <c r="J14497" i="13"/>
  <c r="I14497" i="13"/>
  <c r="H15415" i="13"/>
  <c r="B15415" i="13" s="1"/>
  <c r="H15414" i="13"/>
  <c r="B15414" i="13" s="1"/>
  <c r="H15413" i="13"/>
  <c r="B15413" i="13" s="1"/>
  <c r="H15412" i="13"/>
  <c r="B15412" i="13" s="1"/>
  <c r="H15411" i="13"/>
  <c r="B15411" i="13" s="1"/>
  <c r="H15410" i="13"/>
  <c r="B15410" i="13" s="1"/>
  <c r="H15409" i="13"/>
  <c r="B15409" i="13" s="1"/>
  <c r="N15408" i="13"/>
  <c r="M15408" i="13"/>
  <c r="L15408" i="13"/>
  <c r="J15408" i="13"/>
  <c r="I15408" i="13"/>
  <c r="H15407" i="13"/>
  <c r="B15407" i="13" s="1"/>
  <c r="H15406" i="13"/>
  <c r="B15406" i="13" s="1"/>
  <c r="H15405" i="13"/>
  <c r="B15405" i="13" s="1"/>
  <c r="H15404" i="13"/>
  <c r="B15404" i="13" s="1"/>
  <c r="H15403" i="13"/>
  <c r="B15403" i="13" s="1"/>
  <c r="H15402" i="13"/>
  <c r="B15402" i="13" s="1"/>
  <c r="H15401" i="13"/>
  <c r="B15401" i="13" s="1"/>
  <c r="N15400" i="13"/>
  <c r="M15400" i="13"/>
  <c r="L15400" i="13"/>
  <c r="J15400" i="13"/>
  <c r="I15400" i="13"/>
  <c r="H15398" i="13"/>
  <c r="B15398" i="13" s="1"/>
  <c r="H15397" i="13"/>
  <c r="B15397" i="13" s="1"/>
  <c r="H15396" i="13"/>
  <c r="B15396" i="13" s="1"/>
  <c r="H15395" i="13"/>
  <c r="B15395" i="13" s="1"/>
  <c r="H15394" i="13"/>
  <c r="B15394" i="13" s="1"/>
  <c r="H15393" i="13"/>
  <c r="B15393" i="13" s="1"/>
  <c r="H15392" i="13"/>
  <c r="B15392" i="13" s="1"/>
  <c r="N15391" i="13"/>
  <c r="M15391" i="13"/>
  <c r="L15391" i="13"/>
  <c r="J15391" i="13"/>
  <c r="I15391" i="13"/>
  <c r="H15390" i="13"/>
  <c r="B15390" i="13" s="1"/>
  <c r="H15389" i="13"/>
  <c r="B15389" i="13" s="1"/>
  <c r="H15388" i="13"/>
  <c r="B15388" i="13" s="1"/>
  <c r="H15387" i="13"/>
  <c r="B15387" i="13" s="1"/>
  <c r="H15386" i="13"/>
  <c r="B15386" i="13" s="1"/>
  <c r="H15385" i="13"/>
  <c r="B15385" i="13" s="1"/>
  <c r="N15384" i="13"/>
  <c r="M15384" i="13"/>
  <c r="L15384" i="13"/>
  <c r="J15384" i="13"/>
  <c r="I15384" i="13"/>
  <c r="H15382" i="13"/>
  <c r="B15382" i="13" s="1"/>
  <c r="H15381" i="13"/>
  <c r="B15381" i="13" s="1"/>
  <c r="H15380" i="13"/>
  <c r="B15380" i="13" s="1"/>
  <c r="N15379" i="13"/>
  <c r="N15376" i="13" s="1"/>
  <c r="M15379" i="13"/>
  <c r="M15376" i="13" s="1"/>
  <c r="L15379" i="13"/>
  <c r="L15376" i="13" s="1"/>
  <c r="J15379" i="13"/>
  <c r="J15376" i="13" s="1"/>
  <c r="I15379" i="13"/>
  <c r="I15376" i="13" s="1"/>
  <c r="H15378" i="13"/>
  <c r="B15378" i="13" s="1"/>
  <c r="H15377" i="13"/>
  <c r="B15377" i="13" s="1"/>
  <c r="H15375" i="13"/>
  <c r="B15375" i="13" s="1"/>
  <c r="H15374" i="13"/>
  <c r="B15374" i="13" s="1"/>
  <c r="H15373" i="13"/>
  <c r="B15373" i="13" s="1"/>
  <c r="H15372" i="13"/>
  <c r="B15372" i="13" s="1"/>
  <c r="H15371" i="13"/>
  <c r="B15371" i="13" s="1"/>
  <c r="N15370" i="13"/>
  <c r="N15368" i="13" s="1"/>
  <c r="M15370" i="13"/>
  <c r="M15368" i="13" s="1"/>
  <c r="L15370" i="13"/>
  <c r="L15368" i="13" s="1"/>
  <c r="J15370" i="13"/>
  <c r="J15368" i="13" s="1"/>
  <c r="I15370" i="13"/>
  <c r="H15369" i="13"/>
  <c r="B15369" i="13" s="1"/>
  <c r="H15367" i="13"/>
  <c r="B15367" i="13" s="1"/>
  <c r="H15366" i="13"/>
  <c r="B15366" i="13" s="1"/>
  <c r="N15365" i="13"/>
  <c r="N15363" i="13" s="1"/>
  <c r="M15365" i="13"/>
  <c r="M15363" i="13" s="1"/>
  <c r="L15365" i="13"/>
  <c r="L15363" i="13" s="1"/>
  <c r="J15365" i="13"/>
  <c r="J15363" i="13" s="1"/>
  <c r="I15365" i="13"/>
  <c r="H15364" i="13"/>
  <c r="B15364" i="13" s="1"/>
  <c r="H15362" i="13"/>
  <c r="B15362" i="13" s="1"/>
  <c r="H15361" i="13"/>
  <c r="B15361" i="13" s="1"/>
  <c r="H15360" i="13"/>
  <c r="B15360" i="13" s="1"/>
  <c r="H15359" i="13"/>
  <c r="B15359" i="13" s="1"/>
  <c r="H15358" i="13"/>
  <c r="B15358" i="13" s="1"/>
  <c r="H15357" i="13"/>
  <c r="B15357" i="13" s="1"/>
  <c r="H15356" i="13"/>
  <c r="B15356" i="13" s="1"/>
  <c r="H15355" i="13"/>
  <c r="B15355" i="13" s="1"/>
  <c r="H15354" i="13"/>
  <c r="B15354" i="13" s="1"/>
  <c r="H15353" i="13"/>
  <c r="B15353" i="13" s="1"/>
  <c r="H15352" i="13"/>
  <c r="B15352" i="13" s="1"/>
  <c r="H15351" i="13"/>
  <c r="B15351" i="13" s="1"/>
  <c r="H15350" i="13"/>
  <c r="B15350" i="13" s="1"/>
  <c r="H15349" i="13"/>
  <c r="B15349" i="13" s="1"/>
  <c r="H15348" i="13"/>
  <c r="B15348" i="13" s="1"/>
  <c r="H15347" i="13"/>
  <c r="B15347" i="13" s="1"/>
  <c r="H15346" i="13"/>
  <c r="B15346" i="13" s="1"/>
  <c r="H15345" i="13"/>
  <c r="B15345" i="13" s="1"/>
  <c r="H15344" i="13"/>
  <c r="B15344" i="13" s="1"/>
  <c r="H15343" i="13"/>
  <c r="B15343" i="13" s="1"/>
  <c r="N15342" i="13"/>
  <c r="M15342" i="13"/>
  <c r="L15342" i="13"/>
  <c r="J15342" i="13"/>
  <c r="I15342" i="13"/>
  <c r="H15341" i="13"/>
  <c r="B15341" i="13" s="1"/>
  <c r="H15340" i="13"/>
  <c r="B15340" i="13" s="1"/>
  <c r="H15339" i="13"/>
  <c r="B15339" i="13" s="1"/>
  <c r="H15338" i="13"/>
  <c r="B15338" i="13" s="1"/>
  <c r="H15337" i="13"/>
  <c r="B15337" i="13" s="1"/>
  <c r="H15336" i="13"/>
  <c r="B15336" i="13" s="1"/>
  <c r="N15335" i="13"/>
  <c r="M15335" i="13"/>
  <c r="L15335" i="13"/>
  <c r="J15335" i="13"/>
  <c r="I15335" i="13"/>
  <c r="H15333" i="13"/>
  <c r="B15333" i="13" s="1"/>
  <c r="H15332" i="13"/>
  <c r="B15332" i="13" s="1"/>
  <c r="H15331" i="13"/>
  <c r="B15331" i="13" s="1"/>
  <c r="H15330" i="13"/>
  <c r="B15330" i="13" s="1"/>
  <c r="H15329" i="13"/>
  <c r="B15329" i="13" s="1"/>
  <c r="H15328" i="13"/>
  <c r="B15328" i="13" s="1"/>
  <c r="H15327" i="13"/>
  <c r="B15327" i="13" s="1"/>
  <c r="H15326" i="13"/>
  <c r="B15326" i="13" s="1"/>
  <c r="H15325" i="13"/>
  <c r="B15325" i="13" s="1"/>
  <c r="H15324" i="13"/>
  <c r="B15324" i="13" s="1"/>
  <c r="H15323" i="13"/>
  <c r="B15323" i="13" s="1"/>
  <c r="N15322" i="13"/>
  <c r="M15322" i="13"/>
  <c r="L15322" i="13"/>
  <c r="J15322" i="13"/>
  <c r="I15322" i="13"/>
  <c r="H15319" i="13"/>
  <c r="B15319" i="13" s="1"/>
  <c r="H15318" i="13"/>
  <c r="B15318" i="13" s="1"/>
  <c r="H15317" i="13"/>
  <c r="B15317" i="13" s="1"/>
  <c r="H15316" i="13"/>
  <c r="B15316" i="13" s="1"/>
  <c r="H15315" i="13"/>
  <c r="B15315" i="13" s="1"/>
  <c r="H15314" i="13"/>
  <c r="B15314" i="13" s="1"/>
  <c r="H15313" i="13"/>
  <c r="B15313" i="13" s="1"/>
  <c r="H15312" i="13"/>
  <c r="B15312" i="13" s="1"/>
  <c r="H15311" i="13"/>
  <c r="B15311" i="13" s="1"/>
  <c r="H15310" i="13"/>
  <c r="B15310" i="13" s="1"/>
  <c r="H15309" i="13"/>
  <c r="B15309" i="13" s="1"/>
  <c r="H15308" i="13"/>
  <c r="B15308" i="13" s="1"/>
  <c r="H15307" i="13"/>
  <c r="B15307" i="13" s="1"/>
  <c r="H15306" i="13"/>
  <c r="B15306" i="13" s="1"/>
  <c r="H15305" i="13"/>
  <c r="B15305" i="13" s="1"/>
  <c r="H15304" i="13"/>
  <c r="B15304" i="13" s="1"/>
  <c r="H15303" i="13"/>
  <c r="B15303" i="13" s="1"/>
  <c r="H15302" i="13"/>
  <c r="B15302" i="13" s="1"/>
  <c r="H15301" i="13"/>
  <c r="B15301" i="13" s="1"/>
  <c r="N15300" i="13"/>
  <c r="N15299" i="13" s="1"/>
  <c r="N15297" i="13" s="1"/>
  <c r="M15300" i="13"/>
  <c r="M15299" i="13" s="1"/>
  <c r="M15297" i="13" s="1"/>
  <c r="L15300" i="13"/>
  <c r="L15299" i="13" s="1"/>
  <c r="L15297" i="13" s="1"/>
  <c r="J15300" i="13"/>
  <c r="J15299" i="13" s="1"/>
  <c r="J15297" i="13" s="1"/>
  <c r="I15300" i="13"/>
  <c r="H15298" i="13"/>
  <c r="B15298" i="13" s="1"/>
  <c r="H15296" i="13"/>
  <c r="B15296" i="13" s="1"/>
  <c r="H15295" i="13"/>
  <c r="B15295" i="13" s="1"/>
  <c r="N15294" i="13"/>
  <c r="M15294" i="13"/>
  <c r="L15294" i="13"/>
  <c r="J15294" i="13"/>
  <c r="I15294" i="13"/>
  <c r="H15293" i="13"/>
  <c r="B15293" i="13" s="1"/>
  <c r="H15292" i="13"/>
  <c r="B15292" i="13" s="1"/>
  <c r="N15291" i="13"/>
  <c r="M15291" i="13"/>
  <c r="L15291" i="13"/>
  <c r="J15291" i="13"/>
  <c r="I15291" i="13"/>
  <c r="H15290" i="13"/>
  <c r="B15290" i="13" s="1"/>
  <c r="H15289" i="13"/>
  <c r="B15289" i="13" s="1"/>
  <c r="N15288" i="13"/>
  <c r="M15288" i="13"/>
  <c r="L15288" i="13"/>
  <c r="J15288" i="13"/>
  <c r="I15288" i="13"/>
  <c r="H15286" i="13"/>
  <c r="B15286" i="13" s="1"/>
  <c r="H15285" i="13"/>
  <c r="B15285" i="13" s="1"/>
  <c r="N15284" i="13"/>
  <c r="M15284" i="13"/>
  <c r="L15284" i="13"/>
  <c r="J15284" i="13"/>
  <c r="I15284" i="13"/>
  <c r="H15283" i="13"/>
  <c r="B15283" i="13" s="1"/>
  <c r="H15282" i="13"/>
  <c r="B15282" i="13" s="1"/>
  <c r="N15281" i="13"/>
  <c r="M15281" i="13"/>
  <c r="L15281" i="13"/>
  <c r="J15281" i="13"/>
  <c r="I15281" i="13"/>
  <c r="H15280" i="13"/>
  <c r="B15280" i="13" s="1"/>
  <c r="H15279" i="13"/>
  <c r="B15279" i="13" s="1"/>
  <c r="N15278" i="13"/>
  <c r="M15278" i="13"/>
  <c r="L15278" i="13"/>
  <c r="J15278" i="13"/>
  <c r="I15278" i="13"/>
  <c r="H15276" i="13"/>
  <c r="H15275" i="13"/>
  <c r="B15275" i="13" s="1"/>
  <c r="H15274" i="13"/>
  <c r="B15274" i="13" s="1"/>
  <c r="H15273" i="13"/>
  <c r="B15273" i="13" s="1"/>
  <c r="H15272" i="13"/>
  <c r="B15272" i="13" s="1"/>
  <c r="H15271" i="13"/>
  <c r="B15271" i="13" s="1"/>
  <c r="H15270" i="13"/>
  <c r="B15270" i="13" s="1"/>
  <c r="N15269" i="13"/>
  <c r="N15268" i="13" s="1"/>
  <c r="M15269" i="13"/>
  <c r="M15268" i="13" s="1"/>
  <c r="L15269" i="13"/>
  <c r="L15268" i="13" s="1"/>
  <c r="J15269" i="13"/>
  <c r="J15268" i="13" s="1"/>
  <c r="I15269" i="13"/>
  <c r="H15267" i="13"/>
  <c r="B15267" i="13" s="1"/>
  <c r="H15266" i="13"/>
  <c r="B15266" i="13" s="1"/>
  <c r="H15265" i="13"/>
  <c r="B15265" i="13" s="1"/>
  <c r="H15264" i="13"/>
  <c r="B15264" i="13" s="1"/>
  <c r="H15263" i="13"/>
  <c r="B15263" i="13" s="1"/>
  <c r="H15262" i="13"/>
  <c r="B15262" i="13" s="1"/>
  <c r="H15261" i="13"/>
  <c r="B15261" i="13" s="1"/>
  <c r="H15260" i="13"/>
  <c r="B15260" i="13" s="1"/>
  <c r="H15259" i="13"/>
  <c r="B15259" i="13" s="1"/>
  <c r="H15258" i="13"/>
  <c r="B15258" i="13" s="1"/>
  <c r="H15257" i="13"/>
  <c r="B15257" i="13" s="1"/>
  <c r="H15256" i="13"/>
  <c r="B15256" i="13" s="1"/>
  <c r="H15255" i="13"/>
  <c r="B15255" i="13" s="1"/>
  <c r="H15254" i="13"/>
  <c r="B15254" i="13" s="1"/>
  <c r="N15253" i="13"/>
  <c r="M15253" i="13"/>
  <c r="L15253" i="13"/>
  <c r="J15253" i="13"/>
  <c r="I15253" i="13"/>
  <c r="H15252" i="13"/>
  <c r="B15252" i="13" s="1"/>
  <c r="H15251" i="13"/>
  <c r="B15251" i="13" s="1"/>
  <c r="H15250" i="13"/>
  <c r="B15250" i="13" s="1"/>
  <c r="H15249" i="13"/>
  <c r="B15249" i="13" s="1"/>
  <c r="H15248" i="13"/>
  <c r="B15248" i="13" s="1"/>
  <c r="H15247" i="13"/>
  <c r="B15247" i="13" s="1"/>
  <c r="R15246" i="13"/>
  <c r="H15246" i="13"/>
  <c r="B15246" i="13" s="1"/>
  <c r="N15245" i="13"/>
  <c r="M15245" i="13"/>
  <c r="L15245" i="13"/>
  <c r="J15245" i="13"/>
  <c r="I15245" i="13"/>
  <c r="H15244" i="13"/>
  <c r="B15244" i="13" s="1"/>
  <c r="H15243" i="13"/>
  <c r="B15243" i="13" s="1"/>
  <c r="H15242" i="13"/>
  <c r="B15242" i="13" s="1"/>
  <c r="H15241" i="13"/>
  <c r="B15241" i="13" s="1"/>
  <c r="H15240" i="13"/>
  <c r="B15240" i="13" s="1"/>
  <c r="H15239" i="13"/>
  <c r="B15239" i="13" s="1"/>
  <c r="H15238" i="13"/>
  <c r="B15238" i="13" s="1"/>
  <c r="H15237" i="13"/>
  <c r="B15237" i="13" s="1"/>
  <c r="H15236" i="13"/>
  <c r="B15236" i="13" s="1"/>
  <c r="H15235" i="13"/>
  <c r="B15235" i="13" s="1"/>
  <c r="H15234" i="13"/>
  <c r="B15234" i="13" s="1"/>
  <c r="H15233" i="13"/>
  <c r="B15233" i="13" s="1"/>
  <c r="H15232" i="13"/>
  <c r="B15232" i="13" s="1"/>
  <c r="N15231" i="13"/>
  <c r="M15231" i="13"/>
  <c r="L15231" i="13"/>
  <c r="J15231" i="13"/>
  <c r="I15231" i="13"/>
  <c r="H15230" i="13"/>
  <c r="B15230" i="13" s="1"/>
  <c r="H15229" i="13"/>
  <c r="B15229" i="13" s="1"/>
  <c r="H15228" i="13"/>
  <c r="B15228" i="13" s="1"/>
  <c r="H15227" i="13"/>
  <c r="B15227" i="13" s="1"/>
  <c r="H15226" i="13"/>
  <c r="B15226" i="13" s="1"/>
  <c r="H15225" i="13"/>
  <c r="B15225" i="13" s="1"/>
  <c r="H15224" i="13"/>
  <c r="B15224" i="13" s="1"/>
  <c r="H15223" i="13"/>
  <c r="B15223" i="13" s="1"/>
  <c r="H15222" i="13"/>
  <c r="B15222" i="13" s="1"/>
  <c r="N15221" i="13"/>
  <c r="M15221" i="13"/>
  <c r="L15221" i="13"/>
  <c r="J15221" i="13"/>
  <c r="I15221" i="13"/>
  <c r="H15220" i="13"/>
  <c r="B15220" i="13" s="1"/>
  <c r="H15219" i="13"/>
  <c r="B15219" i="13" s="1"/>
  <c r="H15218" i="13"/>
  <c r="B15218" i="13" s="1"/>
  <c r="H15217" i="13"/>
  <c r="B15217" i="13" s="1"/>
  <c r="H15216" i="13"/>
  <c r="B15216" i="13" s="1"/>
  <c r="H15215" i="13"/>
  <c r="B15215" i="13" s="1"/>
  <c r="H15214" i="13"/>
  <c r="B15214" i="13" s="1"/>
  <c r="H15213" i="13"/>
  <c r="B15213" i="13" s="1"/>
  <c r="H15212" i="13"/>
  <c r="B15212" i="13" s="1"/>
  <c r="H15211" i="13"/>
  <c r="B15211" i="13" s="1"/>
  <c r="H15210" i="13"/>
  <c r="B15210" i="13" s="1"/>
  <c r="N15209" i="13"/>
  <c r="M15209" i="13"/>
  <c r="L15209" i="13"/>
  <c r="J15209" i="13"/>
  <c r="I15209" i="13"/>
  <c r="H15208" i="13"/>
  <c r="B15208" i="13" s="1"/>
  <c r="H15207" i="13"/>
  <c r="B15207" i="13" s="1"/>
  <c r="H15206" i="13"/>
  <c r="B15206" i="13" s="1"/>
  <c r="H15204" i="13"/>
  <c r="B15204" i="13" s="1"/>
  <c r="H15203" i="13"/>
  <c r="B15203" i="13" s="1"/>
  <c r="N15202" i="13"/>
  <c r="M15202" i="13"/>
  <c r="L15202" i="13"/>
  <c r="J15202" i="13"/>
  <c r="I15202" i="13"/>
  <c r="H15201" i="13"/>
  <c r="B15201" i="13" s="1"/>
  <c r="H15199" i="13"/>
  <c r="B15199" i="13" s="1"/>
  <c r="H15198" i="13"/>
  <c r="B15198" i="13" s="1"/>
  <c r="H15197" i="13"/>
  <c r="B15197" i="13" s="1"/>
  <c r="H15196" i="13"/>
  <c r="B15196" i="13" s="1"/>
  <c r="H15195" i="13"/>
  <c r="B15195" i="13" s="1"/>
  <c r="H15194" i="13"/>
  <c r="B15194" i="13" s="1"/>
  <c r="H15193" i="13"/>
  <c r="B15193" i="13" s="1"/>
  <c r="H15192" i="13"/>
  <c r="B15192" i="13" s="1"/>
  <c r="N15191" i="13"/>
  <c r="N15190" i="13" s="1"/>
  <c r="N15189" i="13" s="1"/>
  <c r="M15191" i="13"/>
  <c r="M15190" i="13" s="1"/>
  <c r="M15189" i="13" s="1"/>
  <c r="L15191" i="13"/>
  <c r="L15190" i="13" s="1"/>
  <c r="L15189" i="13" s="1"/>
  <c r="J15191" i="13"/>
  <c r="J15190" i="13" s="1"/>
  <c r="I15191" i="13"/>
  <c r="I15190" i="13" s="1"/>
  <c r="I15189" i="13" s="1"/>
  <c r="H15187" i="13"/>
  <c r="H15185" i="13"/>
  <c r="B15185" i="13" s="1"/>
  <c r="H15184" i="13"/>
  <c r="B15184" i="13" s="1"/>
  <c r="H15183" i="13"/>
  <c r="B15183" i="13" s="1"/>
  <c r="H15182" i="13"/>
  <c r="B15182" i="13" s="1"/>
  <c r="H15181" i="13"/>
  <c r="B15181" i="13" s="1"/>
  <c r="H15180" i="13"/>
  <c r="B15180" i="13" s="1"/>
  <c r="H15179" i="13"/>
  <c r="B15179" i="13" s="1"/>
  <c r="N15178" i="13"/>
  <c r="M15178" i="13"/>
  <c r="L15178" i="13"/>
  <c r="J15178" i="13"/>
  <c r="I15178" i="13"/>
  <c r="H15177" i="13"/>
  <c r="B15177" i="13" s="1"/>
  <c r="H15176" i="13"/>
  <c r="B15176" i="13" s="1"/>
  <c r="H15175" i="13"/>
  <c r="B15175" i="13" s="1"/>
  <c r="H15174" i="13"/>
  <c r="B15174" i="13" s="1"/>
  <c r="H15173" i="13"/>
  <c r="B15173" i="13" s="1"/>
  <c r="H15172" i="13"/>
  <c r="B15172" i="13" s="1"/>
  <c r="H15171" i="13"/>
  <c r="B15171" i="13" s="1"/>
  <c r="N15170" i="13"/>
  <c r="M15170" i="13"/>
  <c r="L15170" i="13"/>
  <c r="J15170" i="13"/>
  <c r="I15170" i="13"/>
  <c r="H15168" i="13"/>
  <c r="B15168" i="13" s="1"/>
  <c r="H15167" i="13"/>
  <c r="B15167" i="13" s="1"/>
  <c r="H15166" i="13"/>
  <c r="B15166" i="13" s="1"/>
  <c r="H15165" i="13"/>
  <c r="B15165" i="13" s="1"/>
  <c r="H15164" i="13"/>
  <c r="B15164" i="13" s="1"/>
  <c r="H15163" i="13"/>
  <c r="B15163" i="13" s="1"/>
  <c r="H15162" i="13"/>
  <c r="B15162" i="13" s="1"/>
  <c r="N15161" i="13"/>
  <c r="M15161" i="13"/>
  <c r="L15161" i="13"/>
  <c r="J15161" i="13"/>
  <c r="I15161" i="13"/>
  <c r="H15160" i="13"/>
  <c r="B15160" i="13" s="1"/>
  <c r="H15159" i="13"/>
  <c r="B15159" i="13" s="1"/>
  <c r="H15158" i="13"/>
  <c r="B15158" i="13" s="1"/>
  <c r="H15157" i="13"/>
  <c r="B15157" i="13" s="1"/>
  <c r="H15156" i="13"/>
  <c r="B15156" i="13" s="1"/>
  <c r="H15155" i="13"/>
  <c r="B15155" i="13" s="1"/>
  <c r="N15154" i="13"/>
  <c r="M15154" i="13"/>
  <c r="L15154" i="13"/>
  <c r="J15154" i="13"/>
  <c r="I15154" i="13"/>
  <c r="H15152" i="13"/>
  <c r="B15152" i="13" s="1"/>
  <c r="H15151" i="13"/>
  <c r="B15151" i="13" s="1"/>
  <c r="H15150" i="13"/>
  <c r="B15150" i="13" s="1"/>
  <c r="N15149" i="13"/>
  <c r="N15146" i="13" s="1"/>
  <c r="M15149" i="13"/>
  <c r="M15146" i="13" s="1"/>
  <c r="L15149" i="13"/>
  <c r="L15146" i="13" s="1"/>
  <c r="J15149" i="13"/>
  <c r="I15149" i="13"/>
  <c r="I15146" i="13" s="1"/>
  <c r="H15148" i="13"/>
  <c r="B15148" i="13" s="1"/>
  <c r="H15147" i="13"/>
  <c r="B15147" i="13" s="1"/>
  <c r="H15145" i="13"/>
  <c r="B15145" i="13" s="1"/>
  <c r="H15144" i="13"/>
  <c r="B15144" i="13" s="1"/>
  <c r="H15143" i="13"/>
  <c r="B15143" i="13" s="1"/>
  <c r="H15142" i="13"/>
  <c r="B15142" i="13" s="1"/>
  <c r="H15141" i="13"/>
  <c r="B15141" i="13" s="1"/>
  <c r="N15140" i="13"/>
  <c r="N15138" i="13" s="1"/>
  <c r="M15140" i="13"/>
  <c r="M15138" i="13" s="1"/>
  <c r="L15140" i="13"/>
  <c r="L15138" i="13" s="1"/>
  <c r="J15140" i="13"/>
  <c r="J15138" i="13" s="1"/>
  <c r="I15140" i="13"/>
  <c r="H15139" i="13"/>
  <c r="B15139" i="13" s="1"/>
  <c r="H15137" i="13"/>
  <c r="B15137" i="13" s="1"/>
  <c r="H15136" i="13"/>
  <c r="B15136" i="13" s="1"/>
  <c r="N15135" i="13"/>
  <c r="N15133" i="13" s="1"/>
  <c r="M15135" i="13"/>
  <c r="M15133" i="13" s="1"/>
  <c r="L15135" i="13"/>
  <c r="L15133" i="13" s="1"/>
  <c r="J15135" i="13"/>
  <c r="J15133" i="13" s="1"/>
  <c r="I15135" i="13"/>
  <c r="I15133" i="13" s="1"/>
  <c r="H15134" i="13"/>
  <c r="B15134" i="13" s="1"/>
  <c r="H15132" i="13"/>
  <c r="B15132" i="13" s="1"/>
  <c r="H15131" i="13"/>
  <c r="B15131" i="13" s="1"/>
  <c r="H15130" i="13"/>
  <c r="B15130" i="13" s="1"/>
  <c r="H15129" i="13"/>
  <c r="B15129" i="13" s="1"/>
  <c r="H15128" i="13"/>
  <c r="B15128" i="13" s="1"/>
  <c r="H15127" i="13"/>
  <c r="B15127" i="13" s="1"/>
  <c r="H15126" i="13"/>
  <c r="B15126" i="13" s="1"/>
  <c r="H15125" i="13"/>
  <c r="B15125" i="13" s="1"/>
  <c r="H15124" i="13"/>
  <c r="B15124" i="13" s="1"/>
  <c r="H15123" i="13"/>
  <c r="B15123" i="13" s="1"/>
  <c r="H15122" i="13"/>
  <c r="B15122" i="13" s="1"/>
  <c r="H15121" i="13"/>
  <c r="B15121" i="13" s="1"/>
  <c r="H15120" i="13"/>
  <c r="B15120" i="13" s="1"/>
  <c r="H15119" i="13"/>
  <c r="B15119" i="13" s="1"/>
  <c r="H15118" i="13"/>
  <c r="B15118" i="13" s="1"/>
  <c r="H15117" i="13"/>
  <c r="B15117" i="13" s="1"/>
  <c r="H15116" i="13"/>
  <c r="B15116" i="13" s="1"/>
  <c r="H15115" i="13"/>
  <c r="B15115" i="13" s="1"/>
  <c r="H15114" i="13"/>
  <c r="B15114" i="13" s="1"/>
  <c r="H15113" i="13"/>
  <c r="B15113" i="13" s="1"/>
  <c r="N15112" i="13"/>
  <c r="M15112" i="13"/>
  <c r="L15112" i="13"/>
  <c r="J15112" i="13"/>
  <c r="I15112" i="13"/>
  <c r="H15111" i="13"/>
  <c r="B15111" i="13" s="1"/>
  <c r="H15110" i="13"/>
  <c r="B15110" i="13" s="1"/>
  <c r="H15109" i="13"/>
  <c r="B15109" i="13" s="1"/>
  <c r="H15108" i="13"/>
  <c r="B15108" i="13" s="1"/>
  <c r="H15107" i="13"/>
  <c r="B15107" i="13" s="1"/>
  <c r="H15106" i="13"/>
  <c r="B15106" i="13" s="1"/>
  <c r="N15105" i="13"/>
  <c r="M15105" i="13"/>
  <c r="L15105" i="13"/>
  <c r="J15105" i="13"/>
  <c r="I15105" i="13"/>
  <c r="H15103" i="13"/>
  <c r="B15103" i="13" s="1"/>
  <c r="H15102" i="13"/>
  <c r="B15102" i="13" s="1"/>
  <c r="H15101" i="13"/>
  <c r="B15101" i="13" s="1"/>
  <c r="H15100" i="13"/>
  <c r="B15100" i="13" s="1"/>
  <c r="H15099" i="13"/>
  <c r="B15099" i="13" s="1"/>
  <c r="H15098" i="13"/>
  <c r="B15098" i="13" s="1"/>
  <c r="H15097" i="13"/>
  <c r="B15097" i="13" s="1"/>
  <c r="H15096" i="13"/>
  <c r="B15096" i="13" s="1"/>
  <c r="H15095" i="13"/>
  <c r="B15095" i="13" s="1"/>
  <c r="H15094" i="13"/>
  <c r="B15094" i="13" s="1"/>
  <c r="H15093" i="13"/>
  <c r="B15093" i="13" s="1"/>
  <c r="N15092" i="13"/>
  <c r="M15092" i="13"/>
  <c r="L15092" i="13"/>
  <c r="J15092" i="13"/>
  <c r="I15092" i="13"/>
  <c r="H15089" i="13"/>
  <c r="B15089" i="13" s="1"/>
  <c r="H15088" i="13"/>
  <c r="B15088" i="13" s="1"/>
  <c r="H15087" i="13"/>
  <c r="B15087" i="13" s="1"/>
  <c r="H15086" i="13"/>
  <c r="B15086" i="13" s="1"/>
  <c r="H15085" i="13"/>
  <c r="B15085" i="13" s="1"/>
  <c r="H15084" i="13"/>
  <c r="B15084" i="13" s="1"/>
  <c r="H15083" i="13"/>
  <c r="B15083" i="13" s="1"/>
  <c r="H15082" i="13"/>
  <c r="B15082" i="13" s="1"/>
  <c r="H15081" i="13"/>
  <c r="B15081" i="13" s="1"/>
  <c r="H15080" i="13"/>
  <c r="B15080" i="13" s="1"/>
  <c r="H15079" i="13"/>
  <c r="B15079" i="13" s="1"/>
  <c r="H15078" i="13"/>
  <c r="B15078" i="13" s="1"/>
  <c r="H15077" i="13"/>
  <c r="B15077" i="13" s="1"/>
  <c r="H15076" i="13"/>
  <c r="B15076" i="13" s="1"/>
  <c r="H15075" i="13"/>
  <c r="B15075" i="13" s="1"/>
  <c r="H15074" i="13"/>
  <c r="B15074" i="13" s="1"/>
  <c r="H15073" i="13"/>
  <c r="B15073" i="13" s="1"/>
  <c r="H15072" i="13"/>
  <c r="B15072" i="13" s="1"/>
  <c r="H15071" i="13"/>
  <c r="B15071" i="13" s="1"/>
  <c r="N15070" i="13"/>
  <c r="N15069" i="13" s="1"/>
  <c r="N15067" i="13" s="1"/>
  <c r="M15070" i="13"/>
  <c r="M15069" i="13" s="1"/>
  <c r="M15067" i="13" s="1"/>
  <c r="L15070" i="13"/>
  <c r="L15069" i="13" s="1"/>
  <c r="L15067" i="13" s="1"/>
  <c r="J15070" i="13"/>
  <c r="J15069" i="13" s="1"/>
  <c r="J15067" i="13" s="1"/>
  <c r="I15070" i="13"/>
  <c r="H15068" i="13"/>
  <c r="B15068" i="13" s="1"/>
  <c r="H15066" i="13"/>
  <c r="B15066" i="13" s="1"/>
  <c r="H15065" i="13"/>
  <c r="B15065" i="13" s="1"/>
  <c r="N15064" i="13"/>
  <c r="M15064" i="13"/>
  <c r="L15064" i="13"/>
  <c r="J15064" i="13"/>
  <c r="I15064" i="13"/>
  <c r="H15063" i="13"/>
  <c r="B15063" i="13" s="1"/>
  <c r="H15062" i="13"/>
  <c r="B15062" i="13" s="1"/>
  <c r="N15061" i="13"/>
  <c r="M15061" i="13"/>
  <c r="L15061" i="13"/>
  <c r="J15061" i="13"/>
  <c r="I15061" i="13"/>
  <c r="H15060" i="13"/>
  <c r="B15060" i="13" s="1"/>
  <c r="H15059" i="13"/>
  <c r="B15059" i="13" s="1"/>
  <c r="N15058" i="13"/>
  <c r="M15058" i="13"/>
  <c r="L15058" i="13"/>
  <c r="J15058" i="13"/>
  <c r="I15058" i="13"/>
  <c r="H15056" i="13"/>
  <c r="B15056" i="13" s="1"/>
  <c r="H15055" i="13"/>
  <c r="B15055" i="13" s="1"/>
  <c r="N15054" i="13"/>
  <c r="M15054" i="13"/>
  <c r="L15054" i="13"/>
  <c r="J15054" i="13"/>
  <c r="I15054" i="13"/>
  <c r="H15053" i="13"/>
  <c r="B15053" i="13" s="1"/>
  <c r="H15052" i="13"/>
  <c r="B15052" i="13" s="1"/>
  <c r="N15051" i="13"/>
  <c r="M15051" i="13"/>
  <c r="L15051" i="13"/>
  <c r="J15051" i="13"/>
  <c r="I15051" i="13"/>
  <c r="H15050" i="13"/>
  <c r="B15050" i="13" s="1"/>
  <c r="H15049" i="13"/>
  <c r="B15049" i="13" s="1"/>
  <c r="N15048" i="13"/>
  <c r="M15048" i="13"/>
  <c r="L15048" i="13"/>
  <c r="J15048" i="13"/>
  <c r="I15048" i="13"/>
  <c r="H15046" i="13"/>
  <c r="H15045" i="13"/>
  <c r="B15045" i="13" s="1"/>
  <c r="H15044" i="13"/>
  <c r="B15044" i="13" s="1"/>
  <c r="H15043" i="13"/>
  <c r="B15043" i="13" s="1"/>
  <c r="H15042" i="13"/>
  <c r="B15042" i="13" s="1"/>
  <c r="H15041" i="13"/>
  <c r="B15041" i="13" s="1"/>
  <c r="H15040" i="13"/>
  <c r="B15040" i="13" s="1"/>
  <c r="N15039" i="13"/>
  <c r="N15038" i="13" s="1"/>
  <c r="M15039" i="13"/>
  <c r="M15038" i="13" s="1"/>
  <c r="L15039" i="13"/>
  <c r="L15038" i="13" s="1"/>
  <c r="J15039" i="13"/>
  <c r="J15038" i="13" s="1"/>
  <c r="I15039" i="13"/>
  <c r="H15037" i="13"/>
  <c r="B15037" i="13" s="1"/>
  <c r="H15036" i="13"/>
  <c r="B15036" i="13" s="1"/>
  <c r="H15035" i="13"/>
  <c r="B15035" i="13" s="1"/>
  <c r="H15034" i="13"/>
  <c r="B15034" i="13" s="1"/>
  <c r="H15033" i="13"/>
  <c r="B15033" i="13" s="1"/>
  <c r="H15032" i="13"/>
  <c r="B15032" i="13" s="1"/>
  <c r="H15031" i="13"/>
  <c r="B15031" i="13" s="1"/>
  <c r="H15030" i="13"/>
  <c r="B15030" i="13" s="1"/>
  <c r="H15029" i="13"/>
  <c r="B15029" i="13" s="1"/>
  <c r="H15028" i="13"/>
  <c r="B15028" i="13" s="1"/>
  <c r="H15027" i="13"/>
  <c r="B15027" i="13" s="1"/>
  <c r="H15026" i="13"/>
  <c r="B15026" i="13" s="1"/>
  <c r="H15025" i="13"/>
  <c r="B15025" i="13" s="1"/>
  <c r="H15024" i="13"/>
  <c r="B15024" i="13" s="1"/>
  <c r="N15023" i="13"/>
  <c r="M15023" i="13"/>
  <c r="L15023" i="13"/>
  <c r="J15023" i="13"/>
  <c r="I15023" i="13"/>
  <c r="H15022" i="13"/>
  <c r="B15022" i="13" s="1"/>
  <c r="H15021" i="13"/>
  <c r="B15021" i="13" s="1"/>
  <c r="H15020" i="13"/>
  <c r="B15020" i="13" s="1"/>
  <c r="H15019" i="13"/>
  <c r="B15019" i="13" s="1"/>
  <c r="H15018" i="13"/>
  <c r="B15018" i="13" s="1"/>
  <c r="H15017" i="13"/>
  <c r="B15017" i="13" s="1"/>
  <c r="R15016" i="13"/>
  <c r="H15016" i="13"/>
  <c r="B15016" i="13" s="1"/>
  <c r="N15015" i="13"/>
  <c r="M15015" i="13"/>
  <c r="L15015" i="13"/>
  <c r="J15015" i="13"/>
  <c r="I15015" i="13"/>
  <c r="H15014" i="13"/>
  <c r="B15014" i="13" s="1"/>
  <c r="H15013" i="13"/>
  <c r="B15013" i="13" s="1"/>
  <c r="H15012" i="13"/>
  <c r="B15012" i="13" s="1"/>
  <c r="H15011" i="13"/>
  <c r="B15011" i="13" s="1"/>
  <c r="H15010" i="13"/>
  <c r="B15010" i="13" s="1"/>
  <c r="H15009" i="13"/>
  <c r="B15009" i="13" s="1"/>
  <c r="H15008" i="13"/>
  <c r="B15008" i="13" s="1"/>
  <c r="H15007" i="13"/>
  <c r="B15007" i="13" s="1"/>
  <c r="H15006" i="13"/>
  <c r="B15006" i="13" s="1"/>
  <c r="H15005" i="13"/>
  <c r="B15005" i="13" s="1"/>
  <c r="H15004" i="13"/>
  <c r="B15004" i="13" s="1"/>
  <c r="H15003" i="13"/>
  <c r="B15003" i="13" s="1"/>
  <c r="H15002" i="13"/>
  <c r="B15002" i="13" s="1"/>
  <c r="N15001" i="13"/>
  <c r="M15001" i="13"/>
  <c r="L15001" i="13"/>
  <c r="J15001" i="13"/>
  <c r="I15001" i="13"/>
  <c r="H15000" i="13"/>
  <c r="B15000" i="13" s="1"/>
  <c r="H14999" i="13"/>
  <c r="B14999" i="13" s="1"/>
  <c r="H14998" i="13"/>
  <c r="B14998" i="13" s="1"/>
  <c r="H14997" i="13"/>
  <c r="B14997" i="13" s="1"/>
  <c r="H14996" i="13"/>
  <c r="B14996" i="13" s="1"/>
  <c r="H14995" i="13"/>
  <c r="B14995" i="13" s="1"/>
  <c r="H14994" i="13"/>
  <c r="B14994" i="13" s="1"/>
  <c r="H14993" i="13"/>
  <c r="B14993" i="13" s="1"/>
  <c r="H14992" i="13"/>
  <c r="B14992" i="13" s="1"/>
  <c r="N14991" i="13"/>
  <c r="M14991" i="13"/>
  <c r="L14991" i="13"/>
  <c r="J14991" i="13"/>
  <c r="I14991" i="13"/>
  <c r="H14990" i="13"/>
  <c r="B14990" i="13" s="1"/>
  <c r="H14989" i="13"/>
  <c r="B14989" i="13" s="1"/>
  <c r="H14988" i="13"/>
  <c r="B14988" i="13" s="1"/>
  <c r="H14987" i="13"/>
  <c r="B14987" i="13" s="1"/>
  <c r="H14986" i="13"/>
  <c r="B14986" i="13" s="1"/>
  <c r="H14985" i="13"/>
  <c r="B14985" i="13" s="1"/>
  <c r="H14984" i="13"/>
  <c r="B14984" i="13" s="1"/>
  <c r="H14983" i="13"/>
  <c r="B14983" i="13" s="1"/>
  <c r="H14982" i="13"/>
  <c r="B14982" i="13" s="1"/>
  <c r="H14981" i="13"/>
  <c r="B14981" i="13" s="1"/>
  <c r="H14980" i="13"/>
  <c r="B14980" i="13" s="1"/>
  <c r="N14979" i="13"/>
  <c r="M14979" i="13"/>
  <c r="L14979" i="13"/>
  <c r="J14979" i="13"/>
  <c r="I14979" i="13"/>
  <c r="H14978" i="13"/>
  <c r="B14978" i="13" s="1"/>
  <c r="H14977" i="13"/>
  <c r="B14977" i="13" s="1"/>
  <c r="H14976" i="13"/>
  <c r="B14976" i="13" s="1"/>
  <c r="H14974" i="13"/>
  <c r="B14974" i="13" s="1"/>
  <c r="H14973" i="13"/>
  <c r="B14973" i="13" s="1"/>
  <c r="N14972" i="13"/>
  <c r="M14972" i="13"/>
  <c r="L14972" i="13"/>
  <c r="J14972" i="13"/>
  <c r="I14972" i="13"/>
  <c r="H14971" i="13"/>
  <c r="B14971" i="13" s="1"/>
  <c r="H14969" i="13"/>
  <c r="B14969" i="13" s="1"/>
  <c r="H14968" i="13"/>
  <c r="B14968" i="13" s="1"/>
  <c r="H14967" i="13"/>
  <c r="B14967" i="13" s="1"/>
  <c r="H14966" i="13"/>
  <c r="B14966" i="13" s="1"/>
  <c r="H14965" i="13"/>
  <c r="B14965" i="13" s="1"/>
  <c r="H14964" i="13"/>
  <c r="B14964" i="13" s="1"/>
  <c r="H14963" i="13"/>
  <c r="B14963" i="13" s="1"/>
  <c r="H14962" i="13"/>
  <c r="B14962" i="13" s="1"/>
  <c r="N14961" i="13"/>
  <c r="N14960" i="13" s="1"/>
  <c r="N14959" i="13" s="1"/>
  <c r="M14961" i="13"/>
  <c r="M14960" i="13" s="1"/>
  <c r="M14959" i="13" s="1"/>
  <c r="L14961" i="13"/>
  <c r="L14960" i="13" s="1"/>
  <c r="L14959" i="13" s="1"/>
  <c r="J14961" i="13"/>
  <c r="I14961" i="13"/>
  <c r="I14960" i="13" s="1"/>
  <c r="I14959" i="13" s="1"/>
  <c r="H14957" i="13"/>
  <c r="H14955" i="13"/>
  <c r="H14954" i="13"/>
  <c r="H14953" i="13"/>
  <c r="H14952" i="13"/>
  <c r="H14951" i="13"/>
  <c r="H14950" i="13"/>
  <c r="H14949" i="13"/>
  <c r="M14948" i="13"/>
  <c r="L14948" i="13"/>
  <c r="J14948" i="13"/>
  <c r="I14948" i="13"/>
  <c r="H14947" i="13"/>
  <c r="H14946" i="13"/>
  <c r="H14945" i="13"/>
  <c r="H14944" i="13"/>
  <c r="H14943" i="13"/>
  <c r="H14942" i="13"/>
  <c r="H14941" i="13"/>
  <c r="M14940" i="13"/>
  <c r="L14940" i="13"/>
  <c r="J14940" i="13"/>
  <c r="I14940" i="13"/>
  <c r="H14938" i="13"/>
  <c r="H14937" i="13"/>
  <c r="H14936" i="13"/>
  <c r="H14935" i="13"/>
  <c r="H14934" i="13"/>
  <c r="H14933" i="13"/>
  <c r="H14932" i="13"/>
  <c r="M14931" i="13"/>
  <c r="L14931" i="13"/>
  <c r="J14931" i="13"/>
  <c r="I14931" i="13"/>
  <c r="H14930" i="13"/>
  <c r="H14929" i="13"/>
  <c r="H14928" i="13"/>
  <c r="H14927" i="13"/>
  <c r="H14926" i="13"/>
  <c r="H14925" i="13"/>
  <c r="M14924" i="13"/>
  <c r="L14924" i="13"/>
  <c r="J14924" i="13"/>
  <c r="I14924" i="13"/>
  <c r="H14922" i="13"/>
  <c r="H14921" i="13"/>
  <c r="H14920" i="13"/>
  <c r="M14919" i="13"/>
  <c r="L14919" i="13"/>
  <c r="L14916" i="13" s="1"/>
  <c r="J14919" i="13"/>
  <c r="J14916" i="13" s="1"/>
  <c r="I14919" i="13"/>
  <c r="H14918" i="13"/>
  <c r="H14917" i="13"/>
  <c r="H14915" i="13"/>
  <c r="H14914" i="13"/>
  <c r="H14913" i="13"/>
  <c r="H14912" i="13"/>
  <c r="H14911" i="13"/>
  <c r="M14910" i="13"/>
  <c r="L14910" i="13"/>
  <c r="L14908" i="13" s="1"/>
  <c r="J14910" i="13"/>
  <c r="I14910" i="13"/>
  <c r="H14909" i="13"/>
  <c r="H14907" i="13"/>
  <c r="H14906" i="13"/>
  <c r="M14905" i="13"/>
  <c r="L14905" i="13"/>
  <c r="J14905" i="13"/>
  <c r="I14905" i="13"/>
  <c r="H14904" i="13"/>
  <c r="H14902" i="13"/>
  <c r="H14901" i="13"/>
  <c r="H14900" i="13"/>
  <c r="H14899" i="13"/>
  <c r="H14898" i="13"/>
  <c r="H14897" i="13"/>
  <c r="H14896" i="13"/>
  <c r="H14895" i="13"/>
  <c r="H14894" i="13"/>
  <c r="H14893" i="13"/>
  <c r="H14892" i="13"/>
  <c r="H14891" i="13"/>
  <c r="H14890" i="13"/>
  <c r="H14889" i="13"/>
  <c r="H14888" i="13"/>
  <c r="H14887" i="13"/>
  <c r="H14886" i="13"/>
  <c r="H14885" i="13"/>
  <c r="H14884" i="13"/>
  <c r="H14883" i="13"/>
  <c r="M14882" i="13"/>
  <c r="L14882" i="13"/>
  <c r="J14882" i="13"/>
  <c r="I14882" i="13"/>
  <c r="H14881" i="13"/>
  <c r="H14880" i="13"/>
  <c r="H14879" i="13"/>
  <c r="H14878" i="13"/>
  <c r="H14877" i="13"/>
  <c r="H14876" i="13"/>
  <c r="M14875" i="13"/>
  <c r="L14875" i="13"/>
  <c r="J14875" i="13"/>
  <c r="I14875" i="13"/>
  <c r="H14873" i="13"/>
  <c r="H14872" i="13"/>
  <c r="H14871" i="13"/>
  <c r="H14870" i="13"/>
  <c r="H14869" i="13"/>
  <c r="H14868" i="13"/>
  <c r="H14867" i="13"/>
  <c r="H14866" i="13"/>
  <c r="H14865" i="13"/>
  <c r="H14864" i="13"/>
  <c r="H14863" i="13"/>
  <c r="M14862" i="13"/>
  <c r="L14862" i="13"/>
  <c r="J14862" i="13"/>
  <c r="I14862" i="13"/>
  <c r="H14859" i="13"/>
  <c r="H14858" i="13"/>
  <c r="H14857" i="13"/>
  <c r="H14856" i="13"/>
  <c r="H14855" i="13"/>
  <c r="H14854" i="13"/>
  <c r="H14853" i="13"/>
  <c r="H14852" i="13"/>
  <c r="H14851" i="13"/>
  <c r="H14850" i="13"/>
  <c r="H14849" i="13"/>
  <c r="H14848" i="13"/>
  <c r="H14847" i="13"/>
  <c r="H14846" i="13"/>
  <c r="H14845" i="13"/>
  <c r="H14844" i="13"/>
  <c r="H14843" i="13"/>
  <c r="H14842" i="13"/>
  <c r="H14841" i="13"/>
  <c r="M14840" i="13"/>
  <c r="L14840" i="13"/>
  <c r="J14840" i="13"/>
  <c r="I14840" i="13"/>
  <c r="H14838" i="13"/>
  <c r="H14836" i="13"/>
  <c r="H14835" i="13"/>
  <c r="M14834" i="13"/>
  <c r="L14834" i="13"/>
  <c r="J14834" i="13"/>
  <c r="I14834" i="13"/>
  <c r="H14833" i="13"/>
  <c r="H14832" i="13"/>
  <c r="M14831" i="13"/>
  <c r="L14831" i="13"/>
  <c r="J14831" i="13"/>
  <c r="I14831" i="13"/>
  <c r="H14830" i="13"/>
  <c r="H14829" i="13"/>
  <c r="M14828" i="13"/>
  <c r="L14828" i="13"/>
  <c r="J14828" i="13"/>
  <c r="I14828" i="13"/>
  <c r="H14826" i="13"/>
  <c r="H14825" i="13"/>
  <c r="M14824" i="13"/>
  <c r="L14824" i="13"/>
  <c r="J14824" i="13"/>
  <c r="I14824" i="13"/>
  <c r="H14823" i="13"/>
  <c r="H14822" i="13"/>
  <c r="M14821" i="13"/>
  <c r="L14821" i="13"/>
  <c r="J14821" i="13"/>
  <c r="I14821" i="13"/>
  <c r="H14820" i="13"/>
  <c r="H14819" i="13"/>
  <c r="M14818" i="13"/>
  <c r="L14818" i="13"/>
  <c r="J14818" i="13"/>
  <c r="I14818" i="13"/>
  <c r="H14816" i="13"/>
  <c r="M709" i="19" s="1"/>
  <c r="H14815" i="13"/>
  <c r="H14814" i="13"/>
  <c r="H14813" i="13"/>
  <c r="H14812" i="13"/>
  <c r="H14811" i="13"/>
  <c r="H14810" i="13"/>
  <c r="M14809" i="13"/>
  <c r="L14809" i="13"/>
  <c r="L14808" i="13" s="1"/>
  <c r="J14809" i="13"/>
  <c r="I14809" i="13"/>
  <c r="H14807" i="13"/>
  <c r="H14806" i="13"/>
  <c r="H14805" i="13"/>
  <c r="H14804" i="13"/>
  <c r="H14803" i="13"/>
  <c r="H14802" i="13"/>
  <c r="H14801" i="13"/>
  <c r="H14800" i="13"/>
  <c r="H14799" i="13"/>
  <c r="H14798" i="13"/>
  <c r="H14797" i="13"/>
  <c r="H14796" i="13"/>
  <c r="H14795" i="13"/>
  <c r="H14794" i="13"/>
  <c r="M14793" i="13"/>
  <c r="L14793" i="13"/>
  <c r="J14793" i="13"/>
  <c r="I14793" i="13"/>
  <c r="H14792" i="13"/>
  <c r="H14791" i="13"/>
  <c r="H14790" i="13"/>
  <c r="H14789" i="13"/>
  <c r="H14788" i="13"/>
  <c r="H14787" i="13"/>
  <c r="H14786" i="13"/>
  <c r="M14785" i="13"/>
  <c r="L14785" i="13"/>
  <c r="J14785" i="13"/>
  <c r="I14785" i="13"/>
  <c r="H14784" i="13"/>
  <c r="H14783" i="13"/>
  <c r="H14782" i="13"/>
  <c r="H14781" i="13"/>
  <c r="H14780" i="13"/>
  <c r="H14779" i="13"/>
  <c r="H14778" i="13"/>
  <c r="H14777" i="13"/>
  <c r="H14776" i="13"/>
  <c r="H14775" i="13"/>
  <c r="H14774" i="13"/>
  <c r="H14773" i="13"/>
  <c r="H14772" i="13"/>
  <c r="M14771" i="13"/>
  <c r="L14771" i="13"/>
  <c r="J14771" i="13"/>
  <c r="I14771" i="13"/>
  <c r="H14770" i="13"/>
  <c r="H14769" i="13"/>
  <c r="H14768" i="13"/>
  <c r="H14767" i="13"/>
  <c r="H14766" i="13"/>
  <c r="H14765" i="13"/>
  <c r="H14764" i="13"/>
  <c r="H14763" i="13"/>
  <c r="H14762" i="13"/>
  <c r="M14761" i="13"/>
  <c r="L14761" i="13"/>
  <c r="J14761" i="13"/>
  <c r="I14761" i="13"/>
  <c r="H14760" i="13"/>
  <c r="H14759" i="13"/>
  <c r="H14758" i="13"/>
  <c r="H14757" i="13"/>
  <c r="H14756" i="13"/>
  <c r="H14755" i="13"/>
  <c r="H14754" i="13"/>
  <c r="H14753" i="13"/>
  <c r="H14752" i="13"/>
  <c r="H14751" i="13"/>
  <c r="H14750" i="13"/>
  <c r="M14749" i="13"/>
  <c r="L14749" i="13"/>
  <c r="J14749" i="13"/>
  <c r="I14749" i="13"/>
  <c r="H14748" i="13"/>
  <c r="H14747" i="13"/>
  <c r="H14746" i="13"/>
  <c r="H14744" i="13"/>
  <c r="H14743" i="13"/>
  <c r="M14742" i="13"/>
  <c r="L14742" i="13"/>
  <c r="J14742" i="13"/>
  <c r="I14742" i="13"/>
  <c r="H14741" i="13"/>
  <c r="H14739" i="13"/>
  <c r="H14738" i="13"/>
  <c r="H14737" i="13"/>
  <c r="H14736" i="13"/>
  <c r="H14735" i="13"/>
  <c r="H14734" i="13"/>
  <c r="H14733" i="13"/>
  <c r="H14732" i="13"/>
  <c r="M14731" i="13"/>
  <c r="L14731" i="13"/>
  <c r="J14731" i="13"/>
  <c r="J14730" i="13" s="1"/>
  <c r="I14731" i="13"/>
  <c r="H14727" i="13"/>
  <c r="M704" i="19" s="1"/>
  <c r="N14948" i="13"/>
  <c r="N14940" i="13"/>
  <c r="N14931" i="13"/>
  <c r="N14924" i="13"/>
  <c r="N14919" i="13"/>
  <c r="N14916" i="13" s="1"/>
  <c r="N14910" i="13"/>
  <c r="N14908" i="13" s="1"/>
  <c r="N14905" i="13"/>
  <c r="N14903" i="13" s="1"/>
  <c r="N14882" i="13"/>
  <c r="N14875" i="13"/>
  <c r="N14862" i="13"/>
  <c r="N14840" i="13"/>
  <c r="N14839" i="13" s="1"/>
  <c r="N14837" i="13" s="1"/>
  <c r="N14834" i="13"/>
  <c r="N14831" i="13"/>
  <c r="N14828" i="13"/>
  <c r="N14824" i="13"/>
  <c r="N14821" i="13"/>
  <c r="N14818" i="13"/>
  <c r="N14809" i="13"/>
  <c r="N14808" i="13" s="1"/>
  <c r="N14793" i="13"/>
  <c r="R14786" i="13"/>
  <c r="N14785" i="13"/>
  <c r="N14771" i="13"/>
  <c r="N14761" i="13"/>
  <c r="N14749" i="13"/>
  <c r="N14742" i="13"/>
  <c r="N14731" i="13"/>
  <c r="N14730" i="13" s="1"/>
  <c r="N14729" i="13" s="1"/>
  <c r="M7595" i="13"/>
  <c r="L7595" i="13"/>
  <c r="J7595" i="13"/>
  <c r="I7595" i="13"/>
  <c r="M7594" i="13"/>
  <c r="L7594" i="13"/>
  <c r="J7594" i="13"/>
  <c r="I7594" i="13"/>
  <c r="M7593" i="13"/>
  <c r="L7593" i="13"/>
  <c r="J7593" i="13"/>
  <c r="I7593" i="13"/>
  <c r="M7592" i="13"/>
  <c r="L7592" i="13"/>
  <c r="J7592" i="13"/>
  <c r="I7592" i="13"/>
  <c r="M7591" i="13"/>
  <c r="L7591" i="13"/>
  <c r="J7591" i="13"/>
  <c r="I7591" i="13"/>
  <c r="M7590" i="13"/>
  <c r="L7590" i="13"/>
  <c r="J7590" i="13"/>
  <c r="I7590" i="13"/>
  <c r="M7589" i="13"/>
  <c r="L7589" i="13"/>
  <c r="J7589" i="13"/>
  <c r="I7589" i="13"/>
  <c r="M7587" i="13"/>
  <c r="L7587" i="13"/>
  <c r="J7587" i="13"/>
  <c r="I7587" i="13"/>
  <c r="M7586" i="13"/>
  <c r="L7586" i="13"/>
  <c r="J7586" i="13"/>
  <c r="I7586" i="13"/>
  <c r="M7585" i="13"/>
  <c r="L7585" i="13"/>
  <c r="J7585" i="13"/>
  <c r="I7585" i="13"/>
  <c r="M7584" i="13"/>
  <c r="L7584" i="13"/>
  <c r="J7584" i="13"/>
  <c r="I7584" i="13"/>
  <c r="M7583" i="13"/>
  <c r="L7583" i="13"/>
  <c r="J7583" i="13"/>
  <c r="I7583" i="13"/>
  <c r="M7582" i="13"/>
  <c r="L7582" i="13"/>
  <c r="J7582" i="13"/>
  <c r="I7582" i="13"/>
  <c r="M7581" i="13"/>
  <c r="L7581" i="13"/>
  <c r="J7581" i="13"/>
  <c r="I7581" i="13"/>
  <c r="M7578" i="13"/>
  <c r="L7578" i="13"/>
  <c r="J7578" i="13"/>
  <c r="I7578" i="13"/>
  <c r="M7577" i="13"/>
  <c r="L7577" i="13"/>
  <c r="J7577" i="13"/>
  <c r="I7577" i="13"/>
  <c r="M7576" i="13"/>
  <c r="L7576" i="13"/>
  <c r="J7576" i="13"/>
  <c r="I7576" i="13"/>
  <c r="M7575" i="13"/>
  <c r="L7575" i="13"/>
  <c r="J7575" i="13"/>
  <c r="I7575" i="13"/>
  <c r="M7574" i="13"/>
  <c r="L7574" i="13"/>
  <c r="J7574" i="13"/>
  <c r="I7574" i="13"/>
  <c r="M7573" i="13"/>
  <c r="L7573" i="13"/>
  <c r="J7573" i="13"/>
  <c r="I7573" i="13"/>
  <c r="M7572" i="13"/>
  <c r="L7572" i="13"/>
  <c r="J7572" i="13"/>
  <c r="I7572" i="13"/>
  <c r="M7570" i="13"/>
  <c r="L7570" i="13"/>
  <c r="J7570" i="13"/>
  <c r="I7570" i="13"/>
  <c r="M7569" i="13"/>
  <c r="L7569" i="13"/>
  <c r="J7569" i="13"/>
  <c r="I7569" i="13"/>
  <c r="M7568" i="13"/>
  <c r="L7568" i="13"/>
  <c r="J7568" i="13"/>
  <c r="I7568" i="13"/>
  <c r="M7567" i="13"/>
  <c r="L7567" i="13"/>
  <c r="J7567" i="13"/>
  <c r="I7567" i="13"/>
  <c r="M7566" i="13"/>
  <c r="L7566" i="13"/>
  <c r="J7566" i="13"/>
  <c r="I7566" i="13"/>
  <c r="M7565" i="13"/>
  <c r="L7565" i="13"/>
  <c r="J7565" i="13"/>
  <c r="I7565" i="13"/>
  <c r="M7562" i="13"/>
  <c r="L7562" i="13"/>
  <c r="J7562" i="13"/>
  <c r="I7562" i="13"/>
  <c r="M7561" i="13"/>
  <c r="L7561" i="13"/>
  <c r="J7561" i="13"/>
  <c r="I7561" i="13"/>
  <c r="M7560" i="13"/>
  <c r="L7560" i="13"/>
  <c r="J7560" i="13"/>
  <c r="I7560" i="13"/>
  <c r="M7558" i="13"/>
  <c r="L7558" i="13"/>
  <c r="J7558" i="13"/>
  <c r="I7558" i="13"/>
  <c r="M7557" i="13"/>
  <c r="L7557" i="13"/>
  <c r="J7557" i="13"/>
  <c r="I7557" i="13"/>
  <c r="M7555" i="13"/>
  <c r="L7555" i="13"/>
  <c r="J7555" i="13"/>
  <c r="I7555" i="13"/>
  <c r="M7554" i="13"/>
  <c r="L7554" i="13"/>
  <c r="J7554" i="13"/>
  <c r="I7554" i="13"/>
  <c r="M7553" i="13"/>
  <c r="L7553" i="13"/>
  <c r="J7553" i="13"/>
  <c r="I7553" i="13"/>
  <c r="M7552" i="13"/>
  <c r="L7552" i="13"/>
  <c r="J7552" i="13"/>
  <c r="I7552" i="13"/>
  <c r="M7551" i="13"/>
  <c r="L7551" i="13"/>
  <c r="J7551" i="13"/>
  <c r="I7551" i="13"/>
  <c r="M7549" i="13"/>
  <c r="L7549" i="13"/>
  <c r="J7549" i="13"/>
  <c r="I7549" i="13"/>
  <c r="M7547" i="13"/>
  <c r="L7547" i="13"/>
  <c r="J7547" i="13"/>
  <c r="I7547" i="13"/>
  <c r="M7546" i="13"/>
  <c r="L7546" i="13"/>
  <c r="J7546" i="13"/>
  <c r="I7546" i="13"/>
  <c r="M7544" i="13"/>
  <c r="L7544" i="13"/>
  <c r="J7544" i="13"/>
  <c r="I7544" i="13"/>
  <c r="M7542" i="13"/>
  <c r="L7542" i="13"/>
  <c r="J7542" i="13"/>
  <c r="I7542" i="13"/>
  <c r="M7541" i="13"/>
  <c r="L7541" i="13"/>
  <c r="J7541" i="13"/>
  <c r="I7541" i="13"/>
  <c r="M7540" i="13"/>
  <c r="L7540" i="13"/>
  <c r="J7540" i="13"/>
  <c r="I7540" i="13"/>
  <c r="M7539" i="13"/>
  <c r="L7539" i="13"/>
  <c r="J7539" i="13"/>
  <c r="I7539" i="13"/>
  <c r="M7538" i="13"/>
  <c r="L7538" i="13"/>
  <c r="J7538" i="13"/>
  <c r="I7538" i="13"/>
  <c r="M7537" i="13"/>
  <c r="L7537" i="13"/>
  <c r="J7537" i="13"/>
  <c r="I7537" i="13"/>
  <c r="M7536" i="13"/>
  <c r="L7536" i="13"/>
  <c r="J7536" i="13"/>
  <c r="I7536" i="13"/>
  <c r="M7535" i="13"/>
  <c r="L7535" i="13"/>
  <c r="J7535" i="13"/>
  <c r="I7535" i="13"/>
  <c r="M7534" i="13"/>
  <c r="L7534" i="13"/>
  <c r="J7534" i="13"/>
  <c r="I7534" i="13"/>
  <c r="M7533" i="13"/>
  <c r="L7533" i="13"/>
  <c r="J7533" i="13"/>
  <c r="I7533" i="13"/>
  <c r="M7532" i="13"/>
  <c r="L7532" i="13"/>
  <c r="J7532" i="13"/>
  <c r="I7532" i="13"/>
  <c r="M7531" i="13"/>
  <c r="L7531" i="13"/>
  <c r="J7531" i="13"/>
  <c r="I7531" i="13"/>
  <c r="M7530" i="13"/>
  <c r="L7530" i="13"/>
  <c r="J7530" i="13"/>
  <c r="I7530" i="13"/>
  <c r="M7529" i="13"/>
  <c r="L7529" i="13"/>
  <c r="J7529" i="13"/>
  <c r="I7529" i="13"/>
  <c r="M7528" i="13"/>
  <c r="L7528" i="13"/>
  <c r="J7528" i="13"/>
  <c r="I7528" i="13"/>
  <c r="M7527" i="13"/>
  <c r="L7527" i="13"/>
  <c r="J7527" i="13"/>
  <c r="I7527" i="13"/>
  <c r="M7526" i="13"/>
  <c r="L7526" i="13"/>
  <c r="J7526" i="13"/>
  <c r="I7526" i="13"/>
  <c r="M7525" i="13"/>
  <c r="L7525" i="13"/>
  <c r="J7525" i="13"/>
  <c r="I7525" i="13"/>
  <c r="M7524" i="13"/>
  <c r="L7524" i="13"/>
  <c r="J7524" i="13"/>
  <c r="I7524" i="13"/>
  <c r="M7523" i="13"/>
  <c r="L7523" i="13"/>
  <c r="J7523" i="13"/>
  <c r="I7523" i="13"/>
  <c r="M7521" i="13"/>
  <c r="L7521" i="13"/>
  <c r="J7521" i="13"/>
  <c r="I7521" i="13"/>
  <c r="M7520" i="13"/>
  <c r="L7520" i="13"/>
  <c r="J7520" i="13"/>
  <c r="I7520" i="13"/>
  <c r="M7519" i="13"/>
  <c r="L7519" i="13"/>
  <c r="J7519" i="13"/>
  <c r="I7519" i="13"/>
  <c r="M7518" i="13"/>
  <c r="L7518" i="13"/>
  <c r="J7518" i="13"/>
  <c r="I7518" i="13"/>
  <c r="M7517" i="13"/>
  <c r="L7517" i="13"/>
  <c r="J7517" i="13"/>
  <c r="I7517" i="13"/>
  <c r="M7516" i="13"/>
  <c r="L7516" i="13"/>
  <c r="J7516" i="13"/>
  <c r="I7516" i="13"/>
  <c r="M7513" i="13"/>
  <c r="L7513" i="13"/>
  <c r="J7513" i="13"/>
  <c r="I7513" i="13"/>
  <c r="M7512" i="13"/>
  <c r="L7512" i="13"/>
  <c r="J7512" i="13"/>
  <c r="I7512" i="13"/>
  <c r="M7511" i="13"/>
  <c r="L7511" i="13"/>
  <c r="J7511" i="13"/>
  <c r="I7511" i="13"/>
  <c r="M7510" i="13"/>
  <c r="L7510" i="13"/>
  <c r="J7510" i="13"/>
  <c r="I7510" i="13"/>
  <c r="M7509" i="13"/>
  <c r="L7509" i="13"/>
  <c r="J7509" i="13"/>
  <c r="I7509" i="13"/>
  <c r="M7508" i="13"/>
  <c r="L7508" i="13"/>
  <c r="J7508" i="13"/>
  <c r="I7508" i="13"/>
  <c r="M7507" i="13"/>
  <c r="L7507" i="13"/>
  <c r="J7507" i="13"/>
  <c r="I7507" i="13"/>
  <c r="M7506" i="13"/>
  <c r="L7506" i="13"/>
  <c r="J7506" i="13"/>
  <c r="I7506" i="13"/>
  <c r="M7505" i="13"/>
  <c r="L7505" i="13"/>
  <c r="J7505" i="13"/>
  <c r="I7505" i="13"/>
  <c r="M7504" i="13"/>
  <c r="L7504" i="13"/>
  <c r="J7504" i="13"/>
  <c r="I7504" i="13"/>
  <c r="M7503" i="13"/>
  <c r="L7503" i="13"/>
  <c r="J7503" i="13"/>
  <c r="I7503" i="13"/>
  <c r="M7499" i="13"/>
  <c r="L7499" i="13"/>
  <c r="J7499" i="13"/>
  <c r="I7499" i="13"/>
  <c r="M7498" i="13"/>
  <c r="L7498" i="13"/>
  <c r="J7498" i="13"/>
  <c r="I7498" i="13"/>
  <c r="M7497" i="13"/>
  <c r="L7497" i="13"/>
  <c r="J7497" i="13"/>
  <c r="I7497" i="13"/>
  <c r="M7496" i="13"/>
  <c r="L7496" i="13"/>
  <c r="J7496" i="13"/>
  <c r="I7496" i="13"/>
  <c r="M7495" i="13"/>
  <c r="L7495" i="13"/>
  <c r="J7495" i="13"/>
  <c r="I7495" i="13"/>
  <c r="M7494" i="13"/>
  <c r="L7494" i="13"/>
  <c r="J7494" i="13"/>
  <c r="I7494" i="13"/>
  <c r="M7493" i="13"/>
  <c r="L7493" i="13"/>
  <c r="J7493" i="13"/>
  <c r="I7493" i="13"/>
  <c r="M7492" i="13"/>
  <c r="L7492" i="13"/>
  <c r="J7492" i="13"/>
  <c r="I7492" i="13"/>
  <c r="M7491" i="13"/>
  <c r="L7491" i="13"/>
  <c r="J7491" i="13"/>
  <c r="I7491" i="13"/>
  <c r="M7490" i="13"/>
  <c r="L7490" i="13"/>
  <c r="J7490" i="13"/>
  <c r="I7490" i="13"/>
  <c r="M7489" i="13"/>
  <c r="L7489" i="13"/>
  <c r="J7489" i="13"/>
  <c r="I7489" i="13"/>
  <c r="M7488" i="13"/>
  <c r="L7488" i="13"/>
  <c r="J7488" i="13"/>
  <c r="I7488" i="13"/>
  <c r="M7487" i="13"/>
  <c r="L7487" i="13"/>
  <c r="J7487" i="13"/>
  <c r="I7487" i="13"/>
  <c r="M7486" i="13"/>
  <c r="L7486" i="13"/>
  <c r="J7486" i="13"/>
  <c r="I7486" i="13"/>
  <c r="M7485" i="13"/>
  <c r="L7485" i="13"/>
  <c r="J7485" i="13"/>
  <c r="I7485" i="13"/>
  <c r="M7484" i="13"/>
  <c r="L7484" i="13"/>
  <c r="J7484" i="13"/>
  <c r="I7484" i="13"/>
  <c r="M7483" i="13"/>
  <c r="L7483" i="13"/>
  <c r="J7483" i="13"/>
  <c r="I7483" i="13"/>
  <c r="M7482" i="13"/>
  <c r="L7482" i="13"/>
  <c r="J7482" i="13"/>
  <c r="I7482" i="13"/>
  <c r="M7481" i="13"/>
  <c r="L7481" i="13"/>
  <c r="J7481" i="13"/>
  <c r="I7481" i="13"/>
  <c r="M7478" i="13"/>
  <c r="L7478" i="13"/>
  <c r="J7478" i="13"/>
  <c r="I7478" i="13"/>
  <c r="M7476" i="13"/>
  <c r="L7476" i="13"/>
  <c r="J7476" i="13"/>
  <c r="I7476" i="13"/>
  <c r="M7475" i="13"/>
  <c r="L7475" i="13"/>
  <c r="J7475" i="13"/>
  <c r="I7475" i="13"/>
  <c r="M7473" i="13"/>
  <c r="L7473" i="13"/>
  <c r="J7473" i="13"/>
  <c r="I7473" i="13"/>
  <c r="M7472" i="13"/>
  <c r="L7472" i="13"/>
  <c r="J7472" i="13"/>
  <c r="I7472" i="13"/>
  <c r="M7470" i="13"/>
  <c r="L7470" i="13"/>
  <c r="J7470" i="13"/>
  <c r="I7470" i="13"/>
  <c r="M7469" i="13"/>
  <c r="L7469" i="13"/>
  <c r="J7469" i="13"/>
  <c r="I7469" i="13"/>
  <c r="M7466" i="13"/>
  <c r="L7466" i="13"/>
  <c r="J7466" i="13"/>
  <c r="I7466" i="13"/>
  <c r="M7465" i="13"/>
  <c r="L7465" i="13"/>
  <c r="J7465" i="13"/>
  <c r="I7465" i="13"/>
  <c r="M7463" i="13"/>
  <c r="L7463" i="13"/>
  <c r="J7463" i="13"/>
  <c r="I7463" i="13"/>
  <c r="M7462" i="13"/>
  <c r="L7462" i="13"/>
  <c r="J7462" i="13"/>
  <c r="I7462" i="13"/>
  <c r="M7460" i="13"/>
  <c r="L7460" i="13"/>
  <c r="J7460" i="13"/>
  <c r="I7460" i="13"/>
  <c r="M7459" i="13"/>
  <c r="L7459" i="13"/>
  <c r="J7459" i="13"/>
  <c r="I7459" i="13"/>
  <c r="M7456" i="13"/>
  <c r="L7456" i="13"/>
  <c r="J7456" i="13"/>
  <c r="I7456" i="13"/>
  <c r="M7455" i="13"/>
  <c r="L7455" i="13"/>
  <c r="J7455" i="13"/>
  <c r="I7455" i="13"/>
  <c r="M7454" i="13"/>
  <c r="L7454" i="13"/>
  <c r="J7454" i="13"/>
  <c r="I7454" i="13"/>
  <c r="M7453" i="13"/>
  <c r="L7453" i="13"/>
  <c r="J7453" i="13"/>
  <c r="I7453" i="13"/>
  <c r="M7452" i="13"/>
  <c r="L7452" i="13"/>
  <c r="J7452" i="13"/>
  <c r="I7452" i="13"/>
  <c r="M7451" i="13"/>
  <c r="L7451" i="13"/>
  <c r="J7451" i="13"/>
  <c r="I7451" i="13"/>
  <c r="M7450" i="13"/>
  <c r="L7450" i="13"/>
  <c r="J7450" i="13"/>
  <c r="I7450" i="13"/>
  <c r="M7447" i="13"/>
  <c r="L7447" i="13"/>
  <c r="J7447" i="13"/>
  <c r="I7447" i="13"/>
  <c r="M7446" i="13"/>
  <c r="L7446" i="13"/>
  <c r="J7446" i="13"/>
  <c r="I7446" i="13"/>
  <c r="M7445" i="13"/>
  <c r="L7445" i="13"/>
  <c r="J7445" i="13"/>
  <c r="I7445" i="13"/>
  <c r="M7444" i="13"/>
  <c r="L7444" i="13"/>
  <c r="J7444" i="13"/>
  <c r="I7444" i="13"/>
  <c r="M7443" i="13"/>
  <c r="L7443" i="13"/>
  <c r="J7443" i="13"/>
  <c r="I7443" i="13"/>
  <c r="M7442" i="13"/>
  <c r="L7442" i="13"/>
  <c r="J7442" i="13"/>
  <c r="I7442" i="13"/>
  <c r="M7441" i="13"/>
  <c r="L7441" i="13"/>
  <c r="J7441" i="13"/>
  <c r="I7441" i="13"/>
  <c r="M7440" i="13"/>
  <c r="L7440" i="13"/>
  <c r="J7440" i="13"/>
  <c r="I7440" i="13"/>
  <c r="M7439" i="13"/>
  <c r="L7439" i="13"/>
  <c r="J7439" i="13"/>
  <c r="I7439" i="13"/>
  <c r="M7438" i="13"/>
  <c r="L7438" i="13"/>
  <c r="J7438" i="13"/>
  <c r="I7438" i="13"/>
  <c r="M7437" i="13"/>
  <c r="L7437" i="13"/>
  <c r="J7437" i="13"/>
  <c r="I7437" i="13"/>
  <c r="M7436" i="13"/>
  <c r="L7436" i="13"/>
  <c r="J7436" i="13"/>
  <c r="I7436" i="13"/>
  <c r="M7435" i="13"/>
  <c r="L7435" i="13"/>
  <c r="J7435" i="13"/>
  <c r="I7435" i="13"/>
  <c r="M7434" i="13"/>
  <c r="L7434" i="13"/>
  <c r="J7434" i="13"/>
  <c r="I7434" i="13"/>
  <c r="M7432" i="13"/>
  <c r="L7432" i="13"/>
  <c r="J7432" i="13"/>
  <c r="I7432" i="13"/>
  <c r="M7431" i="13"/>
  <c r="L7431" i="13"/>
  <c r="J7431" i="13"/>
  <c r="I7431" i="13"/>
  <c r="M7430" i="13"/>
  <c r="L7430" i="13"/>
  <c r="J7430" i="13"/>
  <c r="I7430" i="13"/>
  <c r="M7429" i="13"/>
  <c r="L7429" i="13"/>
  <c r="J7429" i="13"/>
  <c r="I7429" i="13"/>
  <c r="M7428" i="13"/>
  <c r="L7428" i="13"/>
  <c r="J7428" i="13"/>
  <c r="I7428" i="13"/>
  <c r="M7427" i="13"/>
  <c r="L7427" i="13"/>
  <c r="J7427" i="13"/>
  <c r="I7427" i="13"/>
  <c r="M7426" i="13"/>
  <c r="L7426" i="13"/>
  <c r="J7426" i="13"/>
  <c r="I7426" i="13"/>
  <c r="M7424" i="13"/>
  <c r="L7424" i="13"/>
  <c r="J7424" i="13"/>
  <c r="I7424" i="13"/>
  <c r="M7423" i="13"/>
  <c r="L7423" i="13"/>
  <c r="J7423" i="13"/>
  <c r="I7423" i="13"/>
  <c r="M7422" i="13"/>
  <c r="L7422" i="13"/>
  <c r="J7422" i="13"/>
  <c r="I7422" i="13"/>
  <c r="M7421" i="13"/>
  <c r="L7421" i="13"/>
  <c r="J7421" i="13"/>
  <c r="I7421" i="13"/>
  <c r="M7420" i="13"/>
  <c r="L7420" i="13"/>
  <c r="J7420" i="13"/>
  <c r="I7420" i="13"/>
  <c r="M7419" i="13"/>
  <c r="L7419" i="13"/>
  <c r="J7419" i="13"/>
  <c r="I7419" i="13"/>
  <c r="M7418" i="13"/>
  <c r="L7418" i="13"/>
  <c r="J7418" i="13"/>
  <c r="I7418" i="13"/>
  <c r="M7417" i="13"/>
  <c r="L7417" i="13"/>
  <c r="J7417" i="13"/>
  <c r="I7417" i="13"/>
  <c r="M7416" i="13"/>
  <c r="L7416" i="13"/>
  <c r="J7416" i="13"/>
  <c r="I7416" i="13"/>
  <c r="M7415" i="13"/>
  <c r="L7415" i="13"/>
  <c r="J7415" i="13"/>
  <c r="I7415" i="13"/>
  <c r="M7414" i="13"/>
  <c r="L7414" i="13"/>
  <c r="J7414" i="13"/>
  <c r="I7414" i="13"/>
  <c r="M7413" i="13"/>
  <c r="L7413" i="13"/>
  <c r="J7413" i="13"/>
  <c r="I7413" i="13"/>
  <c r="M7412" i="13"/>
  <c r="L7412" i="13"/>
  <c r="J7412" i="13"/>
  <c r="I7412" i="13"/>
  <c r="M7410" i="13"/>
  <c r="L7410" i="13"/>
  <c r="J7410" i="13"/>
  <c r="I7410" i="13"/>
  <c r="M7409" i="13"/>
  <c r="L7409" i="13"/>
  <c r="J7409" i="13"/>
  <c r="I7409" i="13"/>
  <c r="M7408" i="13"/>
  <c r="L7408" i="13"/>
  <c r="J7408" i="13"/>
  <c r="I7408" i="13"/>
  <c r="M7407" i="13"/>
  <c r="L7407" i="13"/>
  <c r="J7407" i="13"/>
  <c r="I7407" i="13"/>
  <c r="M7406" i="13"/>
  <c r="L7406" i="13"/>
  <c r="J7406" i="13"/>
  <c r="I7406" i="13"/>
  <c r="M7405" i="13"/>
  <c r="L7405" i="13"/>
  <c r="J7405" i="13"/>
  <c r="I7405" i="13"/>
  <c r="M7404" i="13"/>
  <c r="L7404" i="13"/>
  <c r="J7404" i="13"/>
  <c r="I7404" i="13"/>
  <c r="M7403" i="13"/>
  <c r="L7403" i="13"/>
  <c r="J7403" i="13"/>
  <c r="I7403" i="13"/>
  <c r="M7402" i="13"/>
  <c r="L7402" i="13"/>
  <c r="J7402" i="13"/>
  <c r="I7402" i="13"/>
  <c r="M7400" i="13"/>
  <c r="L7400" i="13"/>
  <c r="J7400" i="13"/>
  <c r="I7400" i="13"/>
  <c r="M7399" i="13"/>
  <c r="L7399" i="13"/>
  <c r="J7399" i="13"/>
  <c r="I7399" i="13"/>
  <c r="M7398" i="13"/>
  <c r="L7398" i="13"/>
  <c r="J7398" i="13"/>
  <c r="I7398" i="13"/>
  <c r="M7397" i="13"/>
  <c r="L7397" i="13"/>
  <c r="J7397" i="13"/>
  <c r="I7397" i="13"/>
  <c r="M7396" i="13"/>
  <c r="L7396" i="13"/>
  <c r="J7396" i="13"/>
  <c r="I7396" i="13"/>
  <c r="M7395" i="13"/>
  <c r="L7395" i="13"/>
  <c r="J7395" i="13"/>
  <c r="I7395" i="13"/>
  <c r="M7394" i="13"/>
  <c r="L7394" i="13"/>
  <c r="J7394" i="13"/>
  <c r="I7394" i="13"/>
  <c r="M7393" i="13"/>
  <c r="L7393" i="13"/>
  <c r="J7393" i="13"/>
  <c r="I7393" i="13"/>
  <c r="M7392" i="13"/>
  <c r="L7392" i="13"/>
  <c r="J7392" i="13"/>
  <c r="I7392" i="13"/>
  <c r="M7391" i="13"/>
  <c r="L7391" i="13"/>
  <c r="J7391" i="13"/>
  <c r="I7391" i="13"/>
  <c r="M7390" i="13"/>
  <c r="L7390" i="13"/>
  <c r="J7390" i="13"/>
  <c r="I7390" i="13"/>
  <c r="M7388" i="13"/>
  <c r="L7388" i="13"/>
  <c r="J7388" i="13"/>
  <c r="I7388" i="13"/>
  <c r="M7387" i="13"/>
  <c r="L7387" i="13"/>
  <c r="J7387" i="13"/>
  <c r="I7387" i="13"/>
  <c r="M7386" i="13"/>
  <c r="L7386" i="13"/>
  <c r="J7386" i="13"/>
  <c r="I7386" i="13"/>
  <c r="M7384" i="13"/>
  <c r="L7384" i="13"/>
  <c r="J7384" i="13"/>
  <c r="I7384" i="13"/>
  <c r="M7383" i="13"/>
  <c r="L7383" i="13"/>
  <c r="J7383" i="13"/>
  <c r="I7383" i="13"/>
  <c r="M7381" i="13"/>
  <c r="L7381" i="13"/>
  <c r="J7381" i="13"/>
  <c r="I7381" i="13"/>
  <c r="M7379" i="13"/>
  <c r="L7379" i="13"/>
  <c r="J7379" i="13"/>
  <c r="I7379" i="13"/>
  <c r="M7378" i="13"/>
  <c r="L7378" i="13"/>
  <c r="J7378" i="13"/>
  <c r="I7378" i="13"/>
  <c r="M7377" i="13"/>
  <c r="L7377" i="13"/>
  <c r="J7377" i="13"/>
  <c r="I7377" i="13"/>
  <c r="M7376" i="13"/>
  <c r="L7376" i="13"/>
  <c r="J7376" i="13"/>
  <c r="I7376" i="13"/>
  <c r="M7375" i="13"/>
  <c r="L7375" i="13"/>
  <c r="J7375" i="13"/>
  <c r="I7375" i="13"/>
  <c r="M7374" i="13"/>
  <c r="L7374" i="13"/>
  <c r="J7374" i="13"/>
  <c r="I7374" i="13"/>
  <c r="M7373" i="13"/>
  <c r="L7373" i="13"/>
  <c r="J7373" i="13"/>
  <c r="I7373" i="13"/>
  <c r="M7372" i="13"/>
  <c r="L7372" i="13"/>
  <c r="J7372" i="13"/>
  <c r="I7372" i="13"/>
  <c r="M7367" i="13"/>
  <c r="L7367" i="13"/>
  <c r="J7367" i="13"/>
  <c r="I7367" i="13"/>
  <c r="H8517" i="13"/>
  <c r="B8517" i="13" s="1"/>
  <c r="I8521" i="13"/>
  <c r="I8520" i="13" s="1"/>
  <c r="J8521" i="13"/>
  <c r="J8520" i="13" s="1"/>
  <c r="J8519" i="13" s="1"/>
  <c r="L8521" i="13"/>
  <c r="L8520" i="13" s="1"/>
  <c r="L8519" i="13" s="1"/>
  <c r="M8521" i="13"/>
  <c r="M8520" i="13" s="1"/>
  <c r="M8519" i="13" s="1"/>
  <c r="N8521" i="13"/>
  <c r="N8520" i="13" s="1"/>
  <c r="N8519" i="13" s="1"/>
  <c r="H8522" i="13"/>
  <c r="B8522" i="13" s="1"/>
  <c r="H8523" i="13"/>
  <c r="B8523" i="13" s="1"/>
  <c r="H8524" i="13"/>
  <c r="B8524" i="13" s="1"/>
  <c r="H8525" i="13"/>
  <c r="B8525" i="13" s="1"/>
  <c r="H8526" i="13"/>
  <c r="B8526" i="13" s="1"/>
  <c r="H8527" i="13"/>
  <c r="B8527" i="13" s="1"/>
  <c r="H8528" i="13"/>
  <c r="B8528" i="13" s="1"/>
  <c r="H8529" i="13"/>
  <c r="B8529" i="13" s="1"/>
  <c r="H8531" i="13"/>
  <c r="B8531" i="13" s="1"/>
  <c r="I8532" i="13"/>
  <c r="J8532" i="13"/>
  <c r="L8532" i="13"/>
  <c r="M8532" i="13"/>
  <c r="N8532" i="13"/>
  <c r="H8533" i="13"/>
  <c r="B8533" i="13" s="1"/>
  <c r="H8534" i="13"/>
  <c r="B8534" i="13" s="1"/>
  <c r="H8536" i="13"/>
  <c r="B8536" i="13" s="1"/>
  <c r="H8537" i="13"/>
  <c r="B8537" i="13" s="1"/>
  <c r="H8538" i="13"/>
  <c r="B8538" i="13" s="1"/>
  <c r="I8539" i="13"/>
  <c r="J8539" i="13"/>
  <c r="L8539" i="13"/>
  <c r="M8539" i="13"/>
  <c r="N8539" i="13"/>
  <c r="H8540" i="13"/>
  <c r="B8540" i="13" s="1"/>
  <c r="H8541" i="13"/>
  <c r="B8541" i="13" s="1"/>
  <c r="H8542" i="13"/>
  <c r="B8542" i="13" s="1"/>
  <c r="H8543" i="13"/>
  <c r="B8543" i="13" s="1"/>
  <c r="H8544" i="13"/>
  <c r="B8544" i="13" s="1"/>
  <c r="H8545" i="13"/>
  <c r="B8545" i="13" s="1"/>
  <c r="H8546" i="13"/>
  <c r="B8546" i="13" s="1"/>
  <c r="H8547" i="13"/>
  <c r="B8547" i="13" s="1"/>
  <c r="H8548" i="13"/>
  <c r="B8548" i="13" s="1"/>
  <c r="H8549" i="13"/>
  <c r="B8549" i="13" s="1"/>
  <c r="H8550" i="13"/>
  <c r="B8550" i="13" s="1"/>
  <c r="I8551" i="13"/>
  <c r="J8551" i="13"/>
  <c r="L8551" i="13"/>
  <c r="M8551" i="13"/>
  <c r="N8551" i="13"/>
  <c r="H8552" i="13"/>
  <c r="B8552" i="13" s="1"/>
  <c r="H8553" i="13"/>
  <c r="B8553" i="13" s="1"/>
  <c r="H8554" i="13"/>
  <c r="B8554" i="13" s="1"/>
  <c r="H8555" i="13"/>
  <c r="B8555" i="13" s="1"/>
  <c r="H8556" i="13"/>
  <c r="B8556" i="13" s="1"/>
  <c r="H8557" i="13"/>
  <c r="B8557" i="13" s="1"/>
  <c r="H8558" i="13"/>
  <c r="B8558" i="13" s="1"/>
  <c r="H8559" i="13"/>
  <c r="B8559" i="13" s="1"/>
  <c r="H8560" i="13"/>
  <c r="B8560" i="13" s="1"/>
  <c r="I8561" i="13"/>
  <c r="J8561" i="13"/>
  <c r="L8561" i="13"/>
  <c r="M8561" i="13"/>
  <c r="N8561" i="13"/>
  <c r="H8562" i="13"/>
  <c r="B8562" i="13" s="1"/>
  <c r="H8563" i="13"/>
  <c r="B8563" i="13" s="1"/>
  <c r="H8564" i="13"/>
  <c r="B8564" i="13" s="1"/>
  <c r="H8565" i="13"/>
  <c r="B8565" i="13" s="1"/>
  <c r="H8566" i="13"/>
  <c r="B8566" i="13" s="1"/>
  <c r="H8567" i="13"/>
  <c r="B8567" i="13" s="1"/>
  <c r="H8568" i="13"/>
  <c r="B8568" i="13" s="1"/>
  <c r="H8569" i="13"/>
  <c r="B8569" i="13" s="1"/>
  <c r="H8570" i="13"/>
  <c r="B8570" i="13" s="1"/>
  <c r="H8571" i="13"/>
  <c r="B8571" i="13" s="1"/>
  <c r="H8572" i="13"/>
  <c r="B8572" i="13" s="1"/>
  <c r="H8573" i="13"/>
  <c r="B8573" i="13" s="1"/>
  <c r="H8574" i="13"/>
  <c r="B8574" i="13" s="1"/>
  <c r="J8575" i="13"/>
  <c r="L8575" i="13"/>
  <c r="M8575" i="13"/>
  <c r="N8575" i="13"/>
  <c r="H8576" i="13"/>
  <c r="B8576" i="13" s="1"/>
  <c r="I8575" i="13"/>
  <c r="R8576" i="13"/>
  <c r="H8577" i="13"/>
  <c r="B8577" i="13" s="1"/>
  <c r="H8578" i="13"/>
  <c r="B8578" i="13" s="1"/>
  <c r="H8579" i="13"/>
  <c r="B8579" i="13" s="1"/>
  <c r="H8580" i="13"/>
  <c r="B8580" i="13" s="1"/>
  <c r="H8581" i="13"/>
  <c r="B8581" i="13" s="1"/>
  <c r="H8582" i="13"/>
  <c r="B8582" i="13" s="1"/>
  <c r="I8583" i="13"/>
  <c r="J8583" i="13"/>
  <c r="L8583" i="13"/>
  <c r="M8583" i="13"/>
  <c r="N8583" i="13"/>
  <c r="H8584" i="13"/>
  <c r="B8584" i="13" s="1"/>
  <c r="H8585" i="13"/>
  <c r="B8585" i="13" s="1"/>
  <c r="H8586" i="13"/>
  <c r="B8586" i="13" s="1"/>
  <c r="H8587" i="13"/>
  <c r="B8587" i="13" s="1"/>
  <c r="H8588" i="13"/>
  <c r="B8588" i="13" s="1"/>
  <c r="H8589" i="13"/>
  <c r="B8589" i="13" s="1"/>
  <c r="H8590" i="13"/>
  <c r="B8590" i="13" s="1"/>
  <c r="H8591" i="13"/>
  <c r="B8591" i="13" s="1"/>
  <c r="H8592" i="13"/>
  <c r="B8592" i="13" s="1"/>
  <c r="H8593" i="13"/>
  <c r="B8593" i="13" s="1"/>
  <c r="H8594" i="13"/>
  <c r="B8594" i="13" s="1"/>
  <c r="H8595" i="13"/>
  <c r="B8595" i="13" s="1"/>
  <c r="H8596" i="13"/>
  <c r="B8596" i="13" s="1"/>
  <c r="H8597" i="13"/>
  <c r="B8597" i="13" s="1"/>
  <c r="I8599" i="13"/>
  <c r="J8599" i="13"/>
  <c r="J8598" i="13" s="1"/>
  <c r="L8599" i="13"/>
  <c r="L8598" i="13" s="1"/>
  <c r="M8599" i="13"/>
  <c r="M8598" i="13" s="1"/>
  <c r="N8599" i="13"/>
  <c r="N8598" i="13" s="1"/>
  <c r="H8600" i="13"/>
  <c r="B8600" i="13" s="1"/>
  <c r="H8601" i="13"/>
  <c r="B8601" i="13" s="1"/>
  <c r="H8602" i="13"/>
  <c r="B8602" i="13" s="1"/>
  <c r="H8603" i="13"/>
  <c r="B8603" i="13" s="1"/>
  <c r="H8604" i="13"/>
  <c r="B8604" i="13" s="1"/>
  <c r="H8605" i="13"/>
  <c r="B8605" i="13" s="1"/>
  <c r="H8606" i="13"/>
  <c r="B8606" i="13" s="1"/>
  <c r="I8608" i="13"/>
  <c r="J8608" i="13"/>
  <c r="L8608" i="13"/>
  <c r="M8608" i="13"/>
  <c r="N8608" i="13"/>
  <c r="H8609" i="13"/>
  <c r="B8609" i="13" s="1"/>
  <c r="H8610" i="13"/>
  <c r="B8610" i="13" s="1"/>
  <c r="I8611" i="13"/>
  <c r="J8611" i="13"/>
  <c r="L8611" i="13"/>
  <c r="M8611" i="13"/>
  <c r="N8611" i="13"/>
  <c r="H8612" i="13"/>
  <c r="B8612" i="13" s="1"/>
  <c r="H8613" i="13"/>
  <c r="B8613" i="13" s="1"/>
  <c r="I8614" i="13"/>
  <c r="J8614" i="13"/>
  <c r="L8614" i="13"/>
  <c r="M8614" i="13"/>
  <c r="N8614" i="13"/>
  <c r="H8615" i="13"/>
  <c r="B8615" i="13" s="1"/>
  <c r="H8616" i="13"/>
  <c r="B8616" i="13" s="1"/>
  <c r="I8618" i="13"/>
  <c r="J8618" i="13"/>
  <c r="L8618" i="13"/>
  <c r="M8618" i="13"/>
  <c r="N8618" i="13"/>
  <c r="H8619" i="13"/>
  <c r="B8619" i="13" s="1"/>
  <c r="H8620" i="13"/>
  <c r="B8620" i="13" s="1"/>
  <c r="I8621" i="13"/>
  <c r="J8621" i="13"/>
  <c r="L8621" i="13"/>
  <c r="M8621" i="13"/>
  <c r="N8621" i="13"/>
  <c r="H8622" i="13"/>
  <c r="B8622" i="13" s="1"/>
  <c r="H8623" i="13"/>
  <c r="B8623" i="13" s="1"/>
  <c r="I8624" i="13"/>
  <c r="J8624" i="13"/>
  <c r="L8624" i="13"/>
  <c r="M8624" i="13"/>
  <c r="N8624" i="13"/>
  <c r="H8625" i="13"/>
  <c r="B8625" i="13" s="1"/>
  <c r="H8626" i="13"/>
  <c r="B8626" i="13" s="1"/>
  <c r="H8628" i="13"/>
  <c r="B8628" i="13" s="1"/>
  <c r="I8630" i="13"/>
  <c r="I8629" i="13" s="1"/>
  <c r="J8630" i="13"/>
  <c r="J8629" i="13" s="1"/>
  <c r="J8627" i="13" s="1"/>
  <c r="L8630" i="13"/>
  <c r="L8629" i="13" s="1"/>
  <c r="L8627" i="13" s="1"/>
  <c r="M8630" i="13"/>
  <c r="M8629" i="13" s="1"/>
  <c r="M8627" i="13" s="1"/>
  <c r="N8630" i="13"/>
  <c r="N8629" i="13" s="1"/>
  <c r="N8627" i="13" s="1"/>
  <c r="H8631" i="13"/>
  <c r="B8631" i="13" s="1"/>
  <c r="H8632" i="13"/>
  <c r="B8632" i="13" s="1"/>
  <c r="H8633" i="13"/>
  <c r="B8633" i="13" s="1"/>
  <c r="H8634" i="13"/>
  <c r="B8634" i="13" s="1"/>
  <c r="H8635" i="13"/>
  <c r="B8635" i="13" s="1"/>
  <c r="H8636" i="13"/>
  <c r="B8636" i="13" s="1"/>
  <c r="H8637" i="13"/>
  <c r="B8637" i="13" s="1"/>
  <c r="H8638" i="13"/>
  <c r="B8638" i="13" s="1"/>
  <c r="H8639" i="13"/>
  <c r="B8639" i="13" s="1"/>
  <c r="H8640" i="13"/>
  <c r="B8640" i="13" s="1"/>
  <c r="H8641" i="13"/>
  <c r="B8641" i="13" s="1"/>
  <c r="H8642" i="13"/>
  <c r="B8642" i="13" s="1"/>
  <c r="H8643" i="13"/>
  <c r="B8643" i="13" s="1"/>
  <c r="H8644" i="13"/>
  <c r="B8644" i="13" s="1"/>
  <c r="H8645" i="13"/>
  <c r="B8645" i="13" s="1"/>
  <c r="H8646" i="13"/>
  <c r="B8646" i="13" s="1"/>
  <c r="H8647" i="13"/>
  <c r="B8647" i="13" s="1"/>
  <c r="H8648" i="13"/>
  <c r="B8648" i="13" s="1"/>
  <c r="H8649" i="13"/>
  <c r="B8649" i="13" s="1"/>
  <c r="I8652" i="13"/>
  <c r="J8652" i="13"/>
  <c r="L8652" i="13"/>
  <c r="M8652" i="13"/>
  <c r="N8652" i="13"/>
  <c r="H8653" i="13"/>
  <c r="B8653" i="13" s="1"/>
  <c r="H8654" i="13"/>
  <c r="B8654" i="13" s="1"/>
  <c r="H8655" i="13"/>
  <c r="B8655" i="13" s="1"/>
  <c r="H8656" i="13"/>
  <c r="B8656" i="13" s="1"/>
  <c r="H8657" i="13"/>
  <c r="B8657" i="13" s="1"/>
  <c r="H8658" i="13"/>
  <c r="B8658" i="13" s="1"/>
  <c r="H8659" i="13"/>
  <c r="B8659" i="13" s="1"/>
  <c r="H8660" i="13"/>
  <c r="B8660" i="13" s="1"/>
  <c r="H8661" i="13"/>
  <c r="B8661" i="13" s="1"/>
  <c r="H8662" i="13"/>
  <c r="B8662" i="13" s="1"/>
  <c r="H8663" i="13"/>
  <c r="B8663" i="13" s="1"/>
  <c r="I8665" i="13"/>
  <c r="J8665" i="13"/>
  <c r="L8665" i="13"/>
  <c r="M8665" i="13"/>
  <c r="N8665" i="13"/>
  <c r="H8666" i="13"/>
  <c r="B8666" i="13" s="1"/>
  <c r="H8667" i="13"/>
  <c r="B8667" i="13" s="1"/>
  <c r="H8668" i="13"/>
  <c r="B8668" i="13" s="1"/>
  <c r="H8669" i="13"/>
  <c r="B8669" i="13" s="1"/>
  <c r="H8670" i="13"/>
  <c r="B8670" i="13" s="1"/>
  <c r="H8671" i="13"/>
  <c r="B8671" i="13" s="1"/>
  <c r="I8672" i="13"/>
  <c r="J8672" i="13"/>
  <c r="L8672" i="13"/>
  <c r="M8672" i="13"/>
  <c r="N8672" i="13"/>
  <c r="H8673" i="13"/>
  <c r="B8673" i="13" s="1"/>
  <c r="H8674" i="13"/>
  <c r="B8674" i="13" s="1"/>
  <c r="H8675" i="13"/>
  <c r="B8675" i="13" s="1"/>
  <c r="H8676" i="13"/>
  <c r="B8676" i="13" s="1"/>
  <c r="H8677" i="13"/>
  <c r="B8677" i="13" s="1"/>
  <c r="H8678" i="13"/>
  <c r="B8678" i="13" s="1"/>
  <c r="H8679" i="13"/>
  <c r="B8679" i="13" s="1"/>
  <c r="H8680" i="13"/>
  <c r="B8680" i="13" s="1"/>
  <c r="H8681" i="13"/>
  <c r="B8681" i="13" s="1"/>
  <c r="H8682" i="13"/>
  <c r="B8682" i="13" s="1"/>
  <c r="H8683" i="13"/>
  <c r="B8683" i="13" s="1"/>
  <c r="H8684" i="13"/>
  <c r="B8684" i="13" s="1"/>
  <c r="H8685" i="13"/>
  <c r="B8685" i="13" s="1"/>
  <c r="H8686" i="13"/>
  <c r="B8686" i="13" s="1"/>
  <c r="H8687" i="13"/>
  <c r="B8687" i="13" s="1"/>
  <c r="H8688" i="13"/>
  <c r="B8688" i="13" s="1"/>
  <c r="H8689" i="13"/>
  <c r="B8689" i="13" s="1"/>
  <c r="H8690" i="13"/>
  <c r="B8690" i="13" s="1"/>
  <c r="H8691" i="13"/>
  <c r="B8691" i="13" s="1"/>
  <c r="H8692" i="13"/>
  <c r="B8692" i="13" s="1"/>
  <c r="H8694" i="13"/>
  <c r="B8694" i="13" s="1"/>
  <c r="I8695" i="13"/>
  <c r="J8695" i="13"/>
  <c r="J8693" i="13" s="1"/>
  <c r="L8695" i="13"/>
  <c r="L8693" i="13" s="1"/>
  <c r="M8695" i="13"/>
  <c r="M8693" i="13" s="1"/>
  <c r="N8695" i="13"/>
  <c r="N8693" i="13" s="1"/>
  <c r="H8696" i="13"/>
  <c r="B8696" i="13" s="1"/>
  <c r="H8697" i="13"/>
  <c r="B8697" i="13" s="1"/>
  <c r="H8699" i="13"/>
  <c r="B8699" i="13" s="1"/>
  <c r="I8700" i="13"/>
  <c r="I8698" i="13" s="1"/>
  <c r="J8700" i="13"/>
  <c r="J8698" i="13" s="1"/>
  <c r="L8700" i="13"/>
  <c r="L8698" i="13" s="1"/>
  <c r="M8700" i="13"/>
  <c r="M8698" i="13" s="1"/>
  <c r="N8700" i="13"/>
  <c r="N8698" i="13" s="1"/>
  <c r="H8701" i="13"/>
  <c r="B8701" i="13" s="1"/>
  <c r="H8702" i="13"/>
  <c r="B8702" i="13" s="1"/>
  <c r="H8703" i="13"/>
  <c r="B8703" i="13" s="1"/>
  <c r="H8704" i="13"/>
  <c r="B8704" i="13" s="1"/>
  <c r="H8705" i="13"/>
  <c r="B8705" i="13" s="1"/>
  <c r="H8707" i="13"/>
  <c r="B8707" i="13" s="1"/>
  <c r="H8708" i="13"/>
  <c r="B8708" i="13" s="1"/>
  <c r="I8709" i="13"/>
  <c r="I8706" i="13" s="1"/>
  <c r="J8709" i="13"/>
  <c r="J8706" i="13" s="1"/>
  <c r="L8709" i="13"/>
  <c r="L8706" i="13" s="1"/>
  <c r="M8709" i="13"/>
  <c r="M8706" i="13" s="1"/>
  <c r="N8709" i="13"/>
  <c r="N8706" i="13" s="1"/>
  <c r="H8710" i="13"/>
  <c r="B8710" i="13" s="1"/>
  <c r="H8711" i="13"/>
  <c r="B8711" i="13" s="1"/>
  <c r="H8712" i="13"/>
  <c r="B8712" i="13" s="1"/>
  <c r="I8714" i="13"/>
  <c r="J8714" i="13"/>
  <c r="L8714" i="13"/>
  <c r="M8714" i="13"/>
  <c r="N8714" i="13"/>
  <c r="H8715" i="13"/>
  <c r="B8715" i="13" s="1"/>
  <c r="H8716" i="13"/>
  <c r="B8716" i="13" s="1"/>
  <c r="H8717" i="13"/>
  <c r="B8717" i="13" s="1"/>
  <c r="H8718" i="13"/>
  <c r="B8718" i="13" s="1"/>
  <c r="H8719" i="13"/>
  <c r="B8719" i="13" s="1"/>
  <c r="H8720" i="13"/>
  <c r="B8720" i="13" s="1"/>
  <c r="I8721" i="13"/>
  <c r="J8721" i="13"/>
  <c r="L8721" i="13"/>
  <c r="M8721" i="13"/>
  <c r="N8721" i="13"/>
  <c r="H8722" i="13"/>
  <c r="B8722" i="13" s="1"/>
  <c r="H8723" i="13"/>
  <c r="B8723" i="13" s="1"/>
  <c r="H8724" i="13"/>
  <c r="B8724" i="13" s="1"/>
  <c r="H8725" i="13"/>
  <c r="B8725" i="13" s="1"/>
  <c r="H8726" i="13"/>
  <c r="B8726" i="13" s="1"/>
  <c r="H8727" i="13"/>
  <c r="B8727" i="13" s="1"/>
  <c r="H8728" i="13"/>
  <c r="B8728" i="13" s="1"/>
  <c r="I8730" i="13"/>
  <c r="J8730" i="13"/>
  <c r="L8730" i="13"/>
  <c r="M8730" i="13"/>
  <c r="N8730" i="13"/>
  <c r="H8731" i="13"/>
  <c r="B8731" i="13" s="1"/>
  <c r="H8732" i="13"/>
  <c r="B8732" i="13" s="1"/>
  <c r="H8733" i="13"/>
  <c r="B8733" i="13" s="1"/>
  <c r="H8734" i="13"/>
  <c r="B8734" i="13" s="1"/>
  <c r="H8735" i="13"/>
  <c r="B8735" i="13" s="1"/>
  <c r="H8736" i="13"/>
  <c r="B8736" i="13" s="1"/>
  <c r="H8737" i="13"/>
  <c r="B8737" i="13" s="1"/>
  <c r="I8738" i="13"/>
  <c r="J8738" i="13"/>
  <c r="L8738" i="13"/>
  <c r="M8738" i="13"/>
  <c r="N8738" i="13"/>
  <c r="H8739" i="13"/>
  <c r="B8739" i="13" s="1"/>
  <c r="H8740" i="13"/>
  <c r="B8740" i="13" s="1"/>
  <c r="H8741" i="13"/>
  <c r="B8741" i="13" s="1"/>
  <c r="H8742" i="13"/>
  <c r="B8742" i="13" s="1"/>
  <c r="H8743" i="13"/>
  <c r="B8743" i="13" s="1"/>
  <c r="H8744" i="13"/>
  <c r="B8744" i="13" s="1"/>
  <c r="H8745" i="13"/>
  <c r="B8745" i="13" s="1"/>
  <c r="H8747" i="13"/>
  <c r="B8747" i="13" s="1"/>
  <c r="I8751" i="13"/>
  <c r="I8750" i="13" s="1"/>
  <c r="J8751" i="13"/>
  <c r="J8750" i="13" s="1"/>
  <c r="J8749" i="13" s="1"/>
  <c r="L8751" i="13"/>
  <c r="L8750" i="13" s="1"/>
  <c r="L8749" i="13" s="1"/>
  <c r="M8751" i="13"/>
  <c r="M8750" i="13" s="1"/>
  <c r="M8749" i="13" s="1"/>
  <c r="N8751" i="13"/>
  <c r="N8750" i="13" s="1"/>
  <c r="N8749" i="13" s="1"/>
  <c r="H8752" i="13"/>
  <c r="B8752" i="13" s="1"/>
  <c r="H8753" i="13"/>
  <c r="B8753" i="13" s="1"/>
  <c r="H8754" i="13"/>
  <c r="B8754" i="13" s="1"/>
  <c r="H8755" i="13"/>
  <c r="B8755" i="13" s="1"/>
  <c r="H8756" i="13"/>
  <c r="B8756" i="13" s="1"/>
  <c r="H8757" i="13"/>
  <c r="B8757" i="13" s="1"/>
  <c r="H8758" i="13"/>
  <c r="B8758" i="13" s="1"/>
  <c r="H8759" i="13"/>
  <c r="B8759" i="13" s="1"/>
  <c r="H8761" i="13"/>
  <c r="B8761" i="13" s="1"/>
  <c r="I8762" i="13"/>
  <c r="J8762" i="13"/>
  <c r="L8762" i="13"/>
  <c r="M8762" i="13"/>
  <c r="N8762" i="13"/>
  <c r="H8763" i="13"/>
  <c r="B8763" i="13" s="1"/>
  <c r="H8764" i="13"/>
  <c r="B8764" i="13" s="1"/>
  <c r="H8766" i="13"/>
  <c r="B8766" i="13" s="1"/>
  <c r="H8767" i="13"/>
  <c r="B8767" i="13" s="1"/>
  <c r="H8768" i="13"/>
  <c r="B8768" i="13" s="1"/>
  <c r="I8769" i="13"/>
  <c r="J8769" i="13"/>
  <c r="L8769" i="13"/>
  <c r="M8769" i="13"/>
  <c r="N8769" i="13"/>
  <c r="H8770" i="13"/>
  <c r="B8770" i="13" s="1"/>
  <c r="H8771" i="13"/>
  <c r="B8771" i="13" s="1"/>
  <c r="H8772" i="13"/>
  <c r="B8772" i="13" s="1"/>
  <c r="H8773" i="13"/>
  <c r="B8773" i="13" s="1"/>
  <c r="H8774" i="13"/>
  <c r="B8774" i="13" s="1"/>
  <c r="H8775" i="13"/>
  <c r="B8775" i="13" s="1"/>
  <c r="H8776" i="13"/>
  <c r="B8776" i="13" s="1"/>
  <c r="H8777" i="13"/>
  <c r="B8777" i="13" s="1"/>
  <c r="H8778" i="13"/>
  <c r="B8778" i="13" s="1"/>
  <c r="H8779" i="13"/>
  <c r="B8779" i="13" s="1"/>
  <c r="H8780" i="13"/>
  <c r="B8780" i="13" s="1"/>
  <c r="I8781" i="13"/>
  <c r="J8781" i="13"/>
  <c r="L8781" i="13"/>
  <c r="M8781" i="13"/>
  <c r="N8781" i="13"/>
  <c r="H8782" i="13"/>
  <c r="B8782" i="13" s="1"/>
  <c r="H8783" i="13"/>
  <c r="B8783" i="13" s="1"/>
  <c r="H8784" i="13"/>
  <c r="B8784" i="13" s="1"/>
  <c r="H8785" i="13"/>
  <c r="B8785" i="13" s="1"/>
  <c r="H8786" i="13"/>
  <c r="B8786" i="13" s="1"/>
  <c r="H8787" i="13"/>
  <c r="B8787" i="13" s="1"/>
  <c r="H8788" i="13"/>
  <c r="B8788" i="13" s="1"/>
  <c r="H8789" i="13"/>
  <c r="B8789" i="13" s="1"/>
  <c r="H8790" i="13"/>
  <c r="B8790" i="13" s="1"/>
  <c r="I8791" i="13"/>
  <c r="J8791" i="13"/>
  <c r="L8791" i="13"/>
  <c r="M8791" i="13"/>
  <c r="N8791" i="13"/>
  <c r="H8792" i="13"/>
  <c r="B8792" i="13" s="1"/>
  <c r="H8793" i="13"/>
  <c r="B8793" i="13" s="1"/>
  <c r="H8794" i="13"/>
  <c r="B8794" i="13" s="1"/>
  <c r="H8795" i="13"/>
  <c r="B8795" i="13" s="1"/>
  <c r="H8796" i="13"/>
  <c r="B8796" i="13" s="1"/>
  <c r="H8797" i="13"/>
  <c r="B8797" i="13" s="1"/>
  <c r="H8798" i="13"/>
  <c r="B8798" i="13" s="1"/>
  <c r="H8799" i="13"/>
  <c r="B8799" i="13" s="1"/>
  <c r="H8800" i="13"/>
  <c r="B8800" i="13" s="1"/>
  <c r="H8801" i="13"/>
  <c r="B8801" i="13" s="1"/>
  <c r="H8802" i="13"/>
  <c r="B8802" i="13" s="1"/>
  <c r="H8803" i="13"/>
  <c r="B8803" i="13" s="1"/>
  <c r="H8804" i="13"/>
  <c r="B8804" i="13" s="1"/>
  <c r="I8805" i="13"/>
  <c r="J8805" i="13"/>
  <c r="L8805" i="13"/>
  <c r="M8805" i="13"/>
  <c r="N8805" i="13"/>
  <c r="H8806" i="13"/>
  <c r="B8806" i="13" s="1"/>
  <c r="R8806" i="13"/>
  <c r="H8807" i="13"/>
  <c r="B8807" i="13" s="1"/>
  <c r="H8808" i="13"/>
  <c r="B8808" i="13" s="1"/>
  <c r="H8809" i="13"/>
  <c r="B8809" i="13" s="1"/>
  <c r="H8810" i="13"/>
  <c r="B8810" i="13" s="1"/>
  <c r="H8811" i="13"/>
  <c r="B8811" i="13" s="1"/>
  <c r="H8812" i="13"/>
  <c r="B8812" i="13" s="1"/>
  <c r="I8813" i="13"/>
  <c r="J8813" i="13"/>
  <c r="L8813" i="13"/>
  <c r="M8813" i="13"/>
  <c r="N8813" i="13"/>
  <c r="H8814" i="13"/>
  <c r="B8814" i="13" s="1"/>
  <c r="H8815" i="13"/>
  <c r="B8815" i="13" s="1"/>
  <c r="H8816" i="13"/>
  <c r="B8816" i="13" s="1"/>
  <c r="H8817" i="13"/>
  <c r="B8817" i="13" s="1"/>
  <c r="H8818" i="13"/>
  <c r="B8818" i="13" s="1"/>
  <c r="H8819" i="13"/>
  <c r="B8819" i="13" s="1"/>
  <c r="H8820" i="13"/>
  <c r="B8820" i="13" s="1"/>
  <c r="H8821" i="13"/>
  <c r="B8821" i="13" s="1"/>
  <c r="H8822" i="13"/>
  <c r="B8822" i="13" s="1"/>
  <c r="H8823" i="13"/>
  <c r="B8823" i="13" s="1"/>
  <c r="H8824" i="13"/>
  <c r="B8824" i="13" s="1"/>
  <c r="H8825" i="13"/>
  <c r="B8825" i="13" s="1"/>
  <c r="H8826" i="13"/>
  <c r="B8826" i="13" s="1"/>
  <c r="H8827" i="13"/>
  <c r="B8827" i="13" s="1"/>
  <c r="I8829" i="13"/>
  <c r="I8828" i="13" s="1"/>
  <c r="J8829" i="13"/>
  <c r="L8829" i="13"/>
  <c r="L8828" i="13" s="1"/>
  <c r="M8829" i="13"/>
  <c r="M8828" i="13" s="1"/>
  <c r="N8829" i="13"/>
  <c r="N8828" i="13" s="1"/>
  <c r="H8830" i="13"/>
  <c r="B8830" i="13" s="1"/>
  <c r="H8831" i="13"/>
  <c r="B8831" i="13" s="1"/>
  <c r="H8832" i="13"/>
  <c r="B8832" i="13" s="1"/>
  <c r="H8833" i="13"/>
  <c r="B8833" i="13" s="1"/>
  <c r="H8834" i="13"/>
  <c r="B8834" i="13" s="1"/>
  <c r="H8835" i="13"/>
  <c r="B8835" i="13" s="1"/>
  <c r="H8836" i="13"/>
  <c r="B8836" i="13" s="1"/>
  <c r="I8838" i="13"/>
  <c r="J8838" i="13"/>
  <c r="L8838" i="13"/>
  <c r="M8838" i="13"/>
  <c r="N8838" i="13"/>
  <c r="H8839" i="13"/>
  <c r="B8839" i="13" s="1"/>
  <c r="H8840" i="13"/>
  <c r="B8840" i="13" s="1"/>
  <c r="I8841" i="13"/>
  <c r="J8841" i="13"/>
  <c r="L8841" i="13"/>
  <c r="M8841" i="13"/>
  <c r="N8841" i="13"/>
  <c r="H8842" i="13"/>
  <c r="B8842" i="13" s="1"/>
  <c r="H8843" i="13"/>
  <c r="B8843" i="13" s="1"/>
  <c r="I8844" i="13"/>
  <c r="J8844" i="13"/>
  <c r="L8844" i="13"/>
  <c r="M8844" i="13"/>
  <c r="N8844" i="13"/>
  <c r="H8845" i="13"/>
  <c r="B8845" i="13" s="1"/>
  <c r="H8846" i="13"/>
  <c r="B8846" i="13" s="1"/>
  <c r="I8848" i="13"/>
  <c r="J8848" i="13"/>
  <c r="L8848" i="13"/>
  <c r="M8848" i="13"/>
  <c r="N8848" i="13"/>
  <c r="H8849" i="13"/>
  <c r="B8849" i="13" s="1"/>
  <c r="H8850" i="13"/>
  <c r="B8850" i="13" s="1"/>
  <c r="I8851" i="13"/>
  <c r="J8851" i="13"/>
  <c r="L8851" i="13"/>
  <c r="M8851" i="13"/>
  <c r="N8851" i="13"/>
  <c r="H8852" i="13"/>
  <c r="B8852" i="13" s="1"/>
  <c r="H8853" i="13"/>
  <c r="B8853" i="13" s="1"/>
  <c r="I8854" i="13"/>
  <c r="J8854" i="13"/>
  <c r="L8854" i="13"/>
  <c r="M8854" i="13"/>
  <c r="N8854" i="13"/>
  <c r="H8855" i="13"/>
  <c r="B8855" i="13" s="1"/>
  <c r="H8856" i="13"/>
  <c r="B8856" i="13" s="1"/>
  <c r="H8858" i="13"/>
  <c r="B8858" i="13" s="1"/>
  <c r="I8860" i="13"/>
  <c r="I8859" i="13" s="1"/>
  <c r="I8857" i="13" s="1"/>
  <c r="J8860" i="13"/>
  <c r="J8859" i="13" s="1"/>
  <c r="J8857" i="13" s="1"/>
  <c r="L8860" i="13"/>
  <c r="L8859" i="13" s="1"/>
  <c r="L8857" i="13" s="1"/>
  <c r="M8860" i="13"/>
  <c r="M8859" i="13" s="1"/>
  <c r="M8857" i="13" s="1"/>
  <c r="N8860" i="13"/>
  <c r="N8859" i="13" s="1"/>
  <c r="N8857" i="13" s="1"/>
  <c r="H8861" i="13"/>
  <c r="B8861" i="13" s="1"/>
  <c r="H8862" i="13"/>
  <c r="B8862" i="13" s="1"/>
  <c r="H8863" i="13"/>
  <c r="B8863" i="13" s="1"/>
  <c r="H8864" i="13"/>
  <c r="B8864" i="13" s="1"/>
  <c r="H8865" i="13"/>
  <c r="B8865" i="13" s="1"/>
  <c r="H8866" i="13"/>
  <c r="B8866" i="13" s="1"/>
  <c r="H8867" i="13"/>
  <c r="B8867" i="13" s="1"/>
  <c r="H8868" i="13"/>
  <c r="B8868" i="13" s="1"/>
  <c r="H8869" i="13"/>
  <c r="B8869" i="13" s="1"/>
  <c r="H8870" i="13"/>
  <c r="B8870" i="13" s="1"/>
  <c r="H8871" i="13"/>
  <c r="B8871" i="13" s="1"/>
  <c r="H8872" i="13"/>
  <c r="B8872" i="13" s="1"/>
  <c r="H8873" i="13"/>
  <c r="B8873" i="13" s="1"/>
  <c r="H8874" i="13"/>
  <c r="B8874" i="13" s="1"/>
  <c r="H8875" i="13"/>
  <c r="B8875" i="13" s="1"/>
  <c r="H8876" i="13"/>
  <c r="B8876" i="13" s="1"/>
  <c r="H8877" i="13"/>
  <c r="B8877" i="13" s="1"/>
  <c r="H8878" i="13"/>
  <c r="B8878" i="13" s="1"/>
  <c r="H8879" i="13"/>
  <c r="B8879" i="13" s="1"/>
  <c r="I8882" i="13"/>
  <c r="J8882" i="13"/>
  <c r="L8882" i="13"/>
  <c r="M8882" i="13"/>
  <c r="N8882" i="13"/>
  <c r="H8883" i="13"/>
  <c r="B8883" i="13" s="1"/>
  <c r="H8884" i="13"/>
  <c r="B8884" i="13" s="1"/>
  <c r="H8885" i="13"/>
  <c r="B8885" i="13" s="1"/>
  <c r="H8886" i="13"/>
  <c r="B8886" i="13" s="1"/>
  <c r="H8887" i="13"/>
  <c r="B8887" i="13" s="1"/>
  <c r="H8888" i="13"/>
  <c r="B8888" i="13" s="1"/>
  <c r="H8889" i="13"/>
  <c r="B8889" i="13" s="1"/>
  <c r="H8890" i="13"/>
  <c r="B8890" i="13" s="1"/>
  <c r="H8891" i="13"/>
  <c r="B8891" i="13" s="1"/>
  <c r="H8892" i="13"/>
  <c r="B8892" i="13" s="1"/>
  <c r="H8893" i="13"/>
  <c r="B8893" i="13" s="1"/>
  <c r="I8895" i="13"/>
  <c r="J8895" i="13"/>
  <c r="L8895" i="13"/>
  <c r="M8895" i="13"/>
  <c r="N8895" i="13"/>
  <c r="H8896" i="13"/>
  <c r="B8896" i="13" s="1"/>
  <c r="H8897" i="13"/>
  <c r="B8897" i="13" s="1"/>
  <c r="H8898" i="13"/>
  <c r="B8898" i="13" s="1"/>
  <c r="H8899" i="13"/>
  <c r="B8899" i="13" s="1"/>
  <c r="H8900" i="13"/>
  <c r="B8900" i="13" s="1"/>
  <c r="H8901" i="13"/>
  <c r="B8901" i="13" s="1"/>
  <c r="I8902" i="13"/>
  <c r="J8902" i="13"/>
  <c r="L8902" i="13"/>
  <c r="M8902" i="13"/>
  <c r="N8902" i="13"/>
  <c r="H8903" i="13"/>
  <c r="B8903" i="13" s="1"/>
  <c r="H8904" i="13"/>
  <c r="B8904" i="13" s="1"/>
  <c r="H8905" i="13"/>
  <c r="B8905" i="13" s="1"/>
  <c r="H8906" i="13"/>
  <c r="B8906" i="13" s="1"/>
  <c r="H8907" i="13"/>
  <c r="B8907" i="13" s="1"/>
  <c r="H8908" i="13"/>
  <c r="B8908" i="13" s="1"/>
  <c r="H8909" i="13"/>
  <c r="B8909" i="13" s="1"/>
  <c r="H8910" i="13"/>
  <c r="B8910" i="13" s="1"/>
  <c r="H8911" i="13"/>
  <c r="B8911" i="13" s="1"/>
  <c r="H8912" i="13"/>
  <c r="B8912" i="13" s="1"/>
  <c r="H8913" i="13"/>
  <c r="B8913" i="13" s="1"/>
  <c r="H8914" i="13"/>
  <c r="B8914" i="13" s="1"/>
  <c r="H8915" i="13"/>
  <c r="B8915" i="13" s="1"/>
  <c r="H8916" i="13"/>
  <c r="B8916" i="13" s="1"/>
  <c r="H8917" i="13"/>
  <c r="B8917" i="13" s="1"/>
  <c r="H8918" i="13"/>
  <c r="B8918" i="13" s="1"/>
  <c r="H8919" i="13"/>
  <c r="B8919" i="13" s="1"/>
  <c r="H8920" i="13"/>
  <c r="B8920" i="13" s="1"/>
  <c r="H8921" i="13"/>
  <c r="B8921" i="13" s="1"/>
  <c r="H8922" i="13"/>
  <c r="B8922" i="13" s="1"/>
  <c r="H8924" i="13"/>
  <c r="B8924" i="13" s="1"/>
  <c r="I8925" i="13"/>
  <c r="J8925" i="13"/>
  <c r="J8923" i="13" s="1"/>
  <c r="L8925" i="13"/>
  <c r="L8923" i="13" s="1"/>
  <c r="M8925" i="13"/>
  <c r="M8923" i="13" s="1"/>
  <c r="N8925" i="13"/>
  <c r="N8923" i="13" s="1"/>
  <c r="H8926" i="13"/>
  <c r="B8926" i="13" s="1"/>
  <c r="H8927" i="13"/>
  <c r="B8927" i="13" s="1"/>
  <c r="H8929" i="13"/>
  <c r="B8929" i="13" s="1"/>
  <c r="I8930" i="13"/>
  <c r="I8928" i="13" s="1"/>
  <c r="J8930" i="13"/>
  <c r="J8928" i="13" s="1"/>
  <c r="L8930" i="13"/>
  <c r="L8928" i="13" s="1"/>
  <c r="M8930" i="13"/>
  <c r="M8928" i="13" s="1"/>
  <c r="N8930" i="13"/>
  <c r="N8928" i="13" s="1"/>
  <c r="H8931" i="13"/>
  <c r="B8931" i="13" s="1"/>
  <c r="H8932" i="13"/>
  <c r="B8932" i="13" s="1"/>
  <c r="H8933" i="13"/>
  <c r="B8933" i="13" s="1"/>
  <c r="H8934" i="13"/>
  <c r="B8934" i="13" s="1"/>
  <c r="H8935" i="13"/>
  <c r="B8935" i="13" s="1"/>
  <c r="H8937" i="13"/>
  <c r="B8937" i="13" s="1"/>
  <c r="H8938" i="13"/>
  <c r="B8938" i="13" s="1"/>
  <c r="I8939" i="13"/>
  <c r="I8936" i="13" s="1"/>
  <c r="J8939" i="13"/>
  <c r="J8936" i="13" s="1"/>
  <c r="L8939" i="13"/>
  <c r="L8936" i="13" s="1"/>
  <c r="M8939" i="13"/>
  <c r="M8936" i="13" s="1"/>
  <c r="N8939" i="13"/>
  <c r="N8936" i="13" s="1"/>
  <c r="H8940" i="13"/>
  <c r="B8940" i="13" s="1"/>
  <c r="H8941" i="13"/>
  <c r="B8941" i="13" s="1"/>
  <c r="H8942" i="13"/>
  <c r="B8942" i="13" s="1"/>
  <c r="I8944" i="13"/>
  <c r="J8944" i="13"/>
  <c r="L8944" i="13"/>
  <c r="M8944" i="13"/>
  <c r="N8944" i="13"/>
  <c r="H8945" i="13"/>
  <c r="B8945" i="13" s="1"/>
  <c r="H8946" i="13"/>
  <c r="B8946" i="13" s="1"/>
  <c r="H8947" i="13"/>
  <c r="B8947" i="13" s="1"/>
  <c r="H8948" i="13"/>
  <c r="B8948" i="13" s="1"/>
  <c r="H8949" i="13"/>
  <c r="B8949" i="13" s="1"/>
  <c r="H8950" i="13"/>
  <c r="B8950" i="13" s="1"/>
  <c r="I8951" i="13"/>
  <c r="J8951" i="13"/>
  <c r="L8951" i="13"/>
  <c r="M8951" i="13"/>
  <c r="N8951" i="13"/>
  <c r="H8952" i="13"/>
  <c r="B8952" i="13" s="1"/>
  <c r="H8953" i="13"/>
  <c r="B8953" i="13" s="1"/>
  <c r="H8954" i="13"/>
  <c r="B8954" i="13" s="1"/>
  <c r="H8955" i="13"/>
  <c r="B8955" i="13" s="1"/>
  <c r="H8956" i="13"/>
  <c r="B8956" i="13" s="1"/>
  <c r="H8957" i="13"/>
  <c r="B8957" i="13" s="1"/>
  <c r="H8958" i="13"/>
  <c r="B8958" i="13" s="1"/>
  <c r="I8960" i="13"/>
  <c r="J8960" i="13"/>
  <c r="L8960" i="13"/>
  <c r="M8960" i="13"/>
  <c r="N8960" i="13"/>
  <c r="H8961" i="13"/>
  <c r="B8961" i="13" s="1"/>
  <c r="H8962" i="13"/>
  <c r="B8962" i="13" s="1"/>
  <c r="H8963" i="13"/>
  <c r="B8963" i="13" s="1"/>
  <c r="H8964" i="13"/>
  <c r="B8964" i="13" s="1"/>
  <c r="H8965" i="13"/>
  <c r="B8965" i="13" s="1"/>
  <c r="H8966" i="13"/>
  <c r="B8966" i="13" s="1"/>
  <c r="H8967" i="13"/>
  <c r="B8967" i="13" s="1"/>
  <c r="I8968" i="13"/>
  <c r="J8968" i="13"/>
  <c r="L8968" i="13"/>
  <c r="M8968" i="13"/>
  <c r="N8968" i="13"/>
  <c r="H8969" i="13"/>
  <c r="B8969" i="13" s="1"/>
  <c r="H8970" i="13"/>
  <c r="B8970" i="13" s="1"/>
  <c r="H8971" i="13"/>
  <c r="B8971" i="13" s="1"/>
  <c r="H8972" i="13"/>
  <c r="B8972" i="13" s="1"/>
  <c r="H8973" i="13"/>
  <c r="B8973" i="13" s="1"/>
  <c r="H8974" i="13"/>
  <c r="B8974" i="13" s="1"/>
  <c r="H8975" i="13"/>
  <c r="B8975" i="13" s="1"/>
  <c r="H8977" i="13"/>
  <c r="B8977" i="13" s="1"/>
  <c r="I8981" i="13"/>
  <c r="J8981" i="13"/>
  <c r="J8980" i="13" s="1"/>
  <c r="J8979" i="13" s="1"/>
  <c r="L8981" i="13"/>
  <c r="L8980" i="13" s="1"/>
  <c r="L8979" i="13" s="1"/>
  <c r="M8981" i="13"/>
  <c r="M8980" i="13" s="1"/>
  <c r="M8979" i="13" s="1"/>
  <c r="N8981" i="13"/>
  <c r="N8980" i="13" s="1"/>
  <c r="N8979" i="13" s="1"/>
  <c r="H8982" i="13"/>
  <c r="B8982" i="13" s="1"/>
  <c r="H8983" i="13"/>
  <c r="B8983" i="13" s="1"/>
  <c r="H8984" i="13"/>
  <c r="B8984" i="13" s="1"/>
  <c r="H8985" i="13"/>
  <c r="B8985" i="13" s="1"/>
  <c r="H8986" i="13"/>
  <c r="B8986" i="13" s="1"/>
  <c r="H8987" i="13"/>
  <c r="B8987" i="13" s="1"/>
  <c r="H8988" i="13"/>
  <c r="B8988" i="13" s="1"/>
  <c r="H8989" i="13"/>
  <c r="B8989" i="13" s="1"/>
  <c r="H8991" i="13"/>
  <c r="B8991" i="13" s="1"/>
  <c r="I8992" i="13"/>
  <c r="J8992" i="13"/>
  <c r="L8992" i="13"/>
  <c r="M8992" i="13"/>
  <c r="N8992" i="13"/>
  <c r="H8993" i="13"/>
  <c r="B8993" i="13" s="1"/>
  <c r="H8994" i="13"/>
  <c r="B8994" i="13" s="1"/>
  <c r="H8996" i="13"/>
  <c r="B8996" i="13" s="1"/>
  <c r="H8997" i="13"/>
  <c r="B8997" i="13" s="1"/>
  <c r="H8998" i="13"/>
  <c r="B8998" i="13" s="1"/>
  <c r="I8999" i="13"/>
  <c r="J8999" i="13"/>
  <c r="L8999" i="13"/>
  <c r="M8999" i="13"/>
  <c r="N8999" i="13"/>
  <c r="H9000" i="13"/>
  <c r="B9000" i="13" s="1"/>
  <c r="H9001" i="13"/>
  <c r="B9001" i="13" s="1"/>
  <c r="H9002" i="13"/>
  <c r="B9002" i="13" s="1"/>
  <c r="H9003" i="13"/>
  <c r="B9003" i="13" s="1"/>
  <c r="H9004" i="13"/>
  <c r="B9004" i="13" s="1"/>
  <c r="H9005" i="13"/>
  <c r="B9005" i="13" s="1"/>
  <c r="H9006" i="13"/>
  <c r="B9006" i="13" s="1"/>
  <c r="H9007" i="13"/>
  <c r="B9007" i="13" s="1"/>
  <c r="H9008" i="13"/>
  <c r="B9008" i="13" s="1"/>
  <c r="H9009" i="13"/>
  <c r="B9009" i="13" s="1"/>
  <c r="H9010" i="13"/>
  <c r="B9010" i="13" s="1"/>
  <c r="I9011" i="13"/>
  <c r="J9011" i="13"/>
  <c r="L9011" i="13"/>
  <c r="M9011" i="13"/>
  <c r="N9011" i="13"/>
  <c r="H9012" i="13"/>
  <c r="B9012" i="13" s="1"/>
  <c r="H9013" i="13"/>
  <c r="B9013" i="13" s="1"/>
  <c r="H9014" i="13"/>
  <c r="B9014" i="13" s="1"/>
  <c r="H9015" i="13"/>
  <c r="B9015" i="13" s="1"/>
  <c r="H9016" i="13"/>
  <c r="B9016" i="13" s="1"/>
  <c r="H9017" i="13"/>
  <c r="B9017" i="13" s="1"/>
  <c r="H9018" i="13"/>
  <c r="B9018" i="13" s="1"/>
  <c r="H9019" i="13"/>
  <c r="B9019" i="13" s="1"/>
  <c r="H9020" i="13"/>
  <c r="B9020" i="13" s="1"/>
  <c r="I9021" i="13"/>
  <c r="J9021" i="13"/>
  <c r="L9021" i="13"/>
  <c r="M9021" i="13"/>
  <c r="N9021" i="13"/>
  <c r="H9022" i="13"/>
  <c r="B9022" i="13" s="1"/>
  <c r="H9023" i="13"/>
  <c r="B9023" i="13" s="1"/>
  <c r="H9024" i="13"/>
  <c r="B9024" i="13" s="1"/>
  <c r="H9025" i="13"/>
  <c r="B9025" i="13" s="1"/>
  <c r="H9026" i="13"/>
  <c r="B9026" i="13" s="1"/>
  <c r="H9027" i="13"/>
  <c r="B9027" i="13" s="1"/>
  <c r="H9028" i="13"/>
  <c r="B9028" i="13" s="1"/>
  <c r="H9029" i="13"/>
  <c r="B9029" i="13" s="1"/>
  <c r="H9030" i="13"/>
  <c r="B9030" i="13" s="1"/>
  <c r="H9031" i="13"/>
  <c r="B9031" i="13" s="1"/>
  <c r="H9032" i="13"/>
  <c r="B9032" i="13" s="1"/>
  <c r="H9033" i="13"/>
  <c r="B9033" i="13" s="1"/>
  <c r="H9034" i="13"/>
  <c r="B9034" i="13" s="1"/>
  <c r="I9035" i="13"/>
  <c r="J9035" i="13"/>
  <c r="L9035" i="13"/>
  <c r="M9035" i="13"/>
  <c r="N9035" i="13"/>
  <c r="H9036" i="13"/>
  <c r="B9036" i="13" s="1"/>
  <c r="R9036" i="13"/>
  <c r="H9037" i="13"/>
  <c r="B9037" i="13" s="1"/>
  <c r="H9038" i="13"/>
  <c r="B9038" i="13" s="1"/>
  <c r="H9039" i="13"/>
  <c r="B9039" i="13" s="1"/>
  <c r="H9040" i="13"/>
  <c r="B9040" i="13" s="1"/>
  <c r="H9041" i="13"/>
  <c r="B9041" i="13" s="1"/>
  <c r="H9042" i="13"/>
  <c r="B9042" i="13" s="1"/>
  <c r="I9043" i="13"/>
  <c r="J9043" i="13"/>
  <c r="L9043" i="13"/>
  <c r="M9043" i="13"/>
  <c r="N9043" i="13"/>
  <c r="H9044" i="13"/>
  <c r="B9044" i="13" s="1"/>
  <c r="H9045" i="13"/>
  <c r="B9045" i="13" s="1"/>
  <c r="H9046" i="13"/>
  <c r="B9046" i="13" s="1"/>
  <c r="H9047" i="13"/>
  <c r="B9047" i="13" s="1"/>
  <c r="H9048" i="13"/>
  <c r="B9048" i="13" s="1"/>
  <c r="H9049" i="13"/>
  <c r="B9049" i="13" s="1"/>
  <c r="H9050" i="13"/>
  <c r="B9050" i="13" s="1"/>
  <c r="H9051" i="13"/>
  <c r="B9051" i="13" s="1"/>
  <c r="H9052" i="13"/>
  <c r="B9052" i="13" s="1"/>
  <c r="H9053" i="13"/>
  <c r="B9053" i="13" s="1"/>
  <c r="H9054" i="13"/>
  <c r="B9054" i="13" s="1"/>
  <c r="H9055" i="13"/>
  <c r="B9055" i="13" s="1"/>
  <c r="H9056" i="13"/>
  <c r="B9056" i="13" s="1"/>
  <c r="H9057" i="13"/>
  <c r="B9057" i="13" s="1"/>
  <c r="I9059" i="13"/>
  <c r="J9059" i="13"/>
  <c r="J9058" i="13" s="1"/>
  <c r="L9059" i="13"/>
  <c r="L9058" i="13" s="1"/>
  <c r="M9059" i="13"/>
  <c r="M9058" i="13" s="1"/>
  <c r="N9059" i="13"/>
  <c r="N9058" i="13" s="1"/>
  <c r="H9060" i="13"/>
  <c r="B9060" i="13" s="1"/>
  <c r="H9061" i="13"/>
  <c r="B9061" i="13" s="1"/>
  <c r="H9062" i="13"/>
  <c r="B9062" i="13" s="1"/>
  <c r="H9063" i="13"/>
  <c r="B9063" i="13" s="1"/>
  <c r="H9064" i="13"/>
  <c r="B9064" i="13" s="1"/>
  <c r="H9065" i="13"/>
  <c r="B9065" i="13" s="1"/>
  <c r="H9066" i="13"/>
  <c r="B9066" i="13" s="1"/>
  <c r="I9068" i="13"/>
  <c r="J9068" i="13"/>
  <c r="L9068" i="13"/>
  <c r="M9068" i="13"/>
  <c r="N9068" i="13"/>
  <c r="H9069" i="13"/>
  <c r="B9069" i="13" s="1"/>
  <c r="H9070" i="13"/>
  <c r="B9070" i="13" s="1"/>
  <c r="I9071" i="13"/>
  <c r="J9071" i="13"/>
  <c r="L9071" i="13"/>
  <c r="M9071" i="13"/>
  <c r="N9071" i="13"/>
  <c r="H9072" i="13"/>
  <c r="B9072" i="13" s="1"/>
  <c r="H9073" i="13"/>
  <c r="B9073" i="13" s="1"/>
  <c r="I9074" i="13"/>
  <c r="J9074" i="13"/>
  <c r="L9074" i="13"/>
  <c r="M9074" i="13"/>
  <c r="N9074" i="13"/>
  <c r="H9075" i="13"/>
  <c r="B9075" i="13" s="1"/>
  <c r="H9076" i="13"/>
  <c r="B9076" i="13" s="1"/>
  <c r="I9078" i="13"/>
  <c r="J9078" i="13"/>
  <c r="L9078" i="13"/>
  <c r="M9078" i="13"/>
  <c r="N9078" i="13"/>
  <c r="H9079" i="13"/>
  <c r="B9079" i="13" s="1"/>
  <c r="H9080" i="13"/>
  <c r="B9080" i="13" s="1"/>
  <c r="I9081" i="13"/>
  <c r="J9081" i="13"/>
  <c r="L9081" i="13"/>
  <c r="M9081" i="13"/>
  <c r="N9081" i="13"/>
  <c r="H9082" i="13"/>
  <c r="B9082" i="13" s="1"/>
  <c r="H9083" i="13"/>
  <c r="B9083" i="13" s="1"/>
  <c r="I9084" i="13"/>
  <c r="J9084" i="13"/>
  <c r="L9084" i="13"/>
  <c r="M9084" i="13"/>
  <c r="N9084" i="13"/>
  <c r="H9085" i="13"/>
  <c r="B9085" i="13" s="1"/>
  <c r="H9086" i="13"/>
  <c r="B9086" i="13" s="1"/>
  <c r="H9088" i="13"/>
  <c r="B9088" i="13" s="1"/>
  <c r="I9090" i="13"/>
  <c r="J9090" i="13"/>
  <c r="J9089" i="13" s="1"/>
  <c r="J9087" i="13" s="1"/>
  <c r="L9090" i="13"/>
  <c r="L9089" i="13" s="1"/>
  <c r="L9087" i="13" s="1"/>
  <c r="M9090" i="13"/>
  <c r="M9089" i="13" s="1"/>
  <c r="M9087" i="13" s="1"/>
  <c r="N9090" i="13"/>
  <c r="N9089" i="13" s="1"/>
  <c r="N9087" i="13" s="1"/>
  <c r="H9091" i="13"/>
  <c r="B9091" i="13" s="1"/>
  <c r="H9092" i="13"/>
  <c r="B9092" i="13" s="1"/>
  <c r="H9093" i="13"/>
  <c r="B9093" i="13" s="1"/>
  <c r="H9094" i="13"/>
  <c r="B9094" i="13" s="1"/>
  <c r="H9095" i="13"/>
  <c r="B9095" i="13" s="1"/>
  <c r="H9096" i="13"/>
  <c r="B9096" i="13" s="1"/>
  <c r="H9097" i="13"/>
  <c r="B9097" i="13" s="1"/>
  <c r="H9098" i="13"/>
  <c r="B9098" i="13" s="1"/>
  <c r="H9099" i="13"/>
  <c r="B9099" i="13" s="1"/>
  <c r="H9100" i="13"/>
  <c r="B9100" i="13" s="1"/>
  <c r="H9101" i="13"/>
  <c r="B9101" i="13" s="1"/>
  <c r="H9102" i="13"/>
  <c r="B9102" i="13" s="1"/>
  <c r="H9103" i="13"/>
  <c r="B9103" i="13" s="1"/>
  <c r="H9104" i="13"/>
  <c r="B9104" i="13" s="1"/>
  <c r="H9105" i="13"/>
  <c r="B9105" i="13" s="1"/>
  <c r="H9106" i="13"/>
  <c r="B9106" i="13" s="1"/>
  <c r="H9107" i="13"/>
  <c r="B9107" i="13" s="1"/>
  <c r="H9108" i="13"/>
  <c r="B9108" i="13" s="1"/>
  <c r="H9109" i="13"/>
  <c r="B9109" i="13" s="1"/>
  <c r="I9112" i="13"/>
  <c r="J9112" i="13"/>
  <c r="L9112" i="13"/>
  <c r="M9112" i="13"/>
  <c r="N9112" i="13"/>
  <c r="H9113" i="13"/>
  <c r="B9113" i="13" s="1"/>
  <c r="H9114" i="13"/>
  <c r="B9114" i="13" s="1"/>
  <c r="H9115" i="13"/>
  <c r="B9115" i="13" s="1"/>
  <c r="H9116" i="13"/>
  <c r="B9116" i="13" s="1"/>
  <c r="H9117" i="13"/>
  <c r="B9117" i="13" s="1"/>
  <c r="H9118" i="13"/>
  <c r="B9118" i="13" s="1"/>
  <c r="H9119" i="13"/>
  <c r="B9119" i="13" s="1"/>
  <c r="H9120" i="13"/>
  <c r="B9120" i="13" s="1"/>
  <c r="H9121" i="13"/>
  <c r="B9121" i="13" s="1"/>
  <c r="H9122" i="13"/>
  <c r="B9122" i="13" s="1"/>
  <c r="H9123" i="13"/>
  <c r="B9123" i="13" s="1"/>
  <c r="I9125" i="13"/>
  <c r="J9125" i="13"/>
  <c r="L9125" i="13"/>
  <c r="M9125" i="13"/>
  <c r="N9125" i="13"/>
  <c r="H9126" i="13"/>
  <c r="B9126" i="13" s="1"/>
  <c r="H9127" i="13"/>
  <c r="B9127" i="13" s="1"/>
  <c r="H9128" i="13"/>
  <c r="B9128" i="13" s="1"/>
  <c r="H9129" i="13"/>
  <c r="B9129" i="13" s="1"/>
  <c r="H9130" i="13"/>
  <c r="B9130" i="13" s="1"/>
  <c r="H9131" i="13"/>
  <c r="B9131" i="13" s="1"/>
  <c r="I9132" i="13"/>
  <c r="J9132" i="13"/>
  <c r="L9132" i="13"/>
  <c r="M9132" i="13"/>
  <c r="N9132" i="13"/>
  <c r="H9133" i="13"/>
  <c r="B9133" i="13" s="1"/>
  <c r="H9134" i="13"/>
  <c r="B9134" i="13" s="1"/>
  <c r="H9135" i="13"/>
  <c r="B9135" i="13" s="1"/>
  <c r="H9136" i="13"/>
  <c r="B9136" i="13" s="1"/>
  <c r="H9137" i="13"/>
  <c r="B9137" i="13" s="1"/>
  <c r="H9138" i="13"/>
  <c r="B9138" i="13" s="1"/>
  <c r="H9139" i="13"/>
  <c r="B9139" i="13" s="1"/>
  <c r="H9140" i="13"/>
  <c r="B9140" i="13" s="1"/>
  <c r="H9141" i="13"/>
  <c r="B9141" i="13" s="1"/>
  <c r="H9142" i="13"/>
  <c r="B9142" i="13" s="1"/>
  <c r="H9143" i="13"/>
  <c r="B9143" i="13" s="1"/>
  <c r="H9144" i="13"/>
  <c r="B9144" i="13" s="1"/>
  <c r="H9145" i="13"/>
  <c r="B9145" i="13" s="1"/>
  <c r="H9146" i="13"/>
  <c r="B9146" i="13" s="1"/>
  <c r="H9147" i="13"/>
  <c r="B9147" i="13" s="1"/>
  <c r="H9148" i="13"/>
  <c r="B9148" i="13" s="1"/>
  <c r="H9149" i="13"/>
  <c r="B9149" i="13" s="1"/>
  <c r="H9150" i="13"/>
  <c r="B9150" i="13" s="1"/>
  <c r="H9151" i="13"/>
  <c r="B9151" i="13" s="1"/>
  <c r="H9152" i="13"/>
  <c r="B9152" i="13" s="1"/>
  <c r="H9154" i="13"/>
  <c r="B9154" i="13" s="1"/>
  <c r="I9155" i="13"/>
  <c r="J9155" i="13"/>
  <c r="J9153" i="13" s="1"/>
  <c r="L9155" i="13"/>
  <c r="L9153" i="13" s="1"/>
  <c r="M9155" i="13"/>
  <c r="M9153" i="13" s="1"/>
  <c r="N9155" i="13"/>
  <c r="N9153" i="13" s="1"/>
  <c r="H9156" i="13"/>
  <c r="B9156" i="13" s="1"/>
  <c r="H9157" i="13"/>
  <c r="B9157" i="13" s="1"/>
  <c r="H9159" i="13"/>
  <c r="B9159" i="13" s="1"/>
  <c r="I9160" i="13"/>
  <c r="J9160" i="13"/>
  <c r="J9158" i="13" s="1"/>
  <c r="L9160" i="13"/>
  <c r="L9158" i="13" s="1"/>
  <c r="M9160" i="13"/>
  <c r="M9158" i="13" s="1"/>
  <c r="N9160" i="13"/>
  <c r="N9158" i="13" s="1"/>
  <c r="H9161" i="13"/>
  <c r="B9161" i="13" s="1"/>
  <c r="H9162" i="13"/>
  <c r="B9162" i="13" s="1"/>
  <c r="H9163" i="13"/>
  <c r="B9163" i="13" s="1"/>
  <c r="H9164" i="13"/>
  <c r="B9164" i="13" s="1"/>
  <c r="H9165" i="13"/>
  <c r="B9165" i="13" s="1"/>
  <c r="H9167" i="13"/>
  <c r="B9167" i="13" s="1"/>
  <c r="H9168" i="13"/>
  <c r="B9168" i="13" s="1"/>
  <c r="I9169" i="13"/>
  <c r="J9169" i="13"/>
  <c r="J9166" i="13" s="1"/>
  <c r="L9169" i="13"/>
  <c r="L9166" i="13" s="1"/>
  <c r="M9169" i="13"/>
  <c r="M9166" i="13" s="1"/>
  <c r="N9169" i="13"/>
  <c r="N9166" i="13" s="1"/>
  <c r="H9170" i="13"/>
  <c r="B9170" i="13" s="1"/>
  <c r="H9171" i="13"/>
  <c r="B9171" i="13" s="1"/>
  <c r="H9172" i="13"/>
  <c r="B9172" i="13" s="1"/>
  <c r="I9174" i="13"/>
  <c r="J9174" i="13"/>
  <c r="L9174" i="13"/>
  <c r="M9174" i="13"/>
  <c r="N9174" i="13"/>
  <c r="H9175" i="13"/>
  <c r="B9175" i="13" s="1"/>
  <c r="H9176" i="13"/>
  <c r="B9176" i="13" s="1"/>
  <c r="H9177" i="13"/>
  <c r="B9177" i="13" s="1"/>
  <c r="H9178" i="13"/>
  <c r="B9178" i="13" s="1"/>
  <c r="H9179" i="13"/>
  <c r="B9179" i="13" s="1"/>
  <c r="H9180" i="13"/>
  <c r="B9180" i="13" s="1"/>
  <c r="I9181" i="13"/>
  <c r="J9181" i="13"/>
  <c r="L9181" i="13"/>
  <c r="M9181" i="13"/>
  <c r="N9181" i="13"/>
  <c r="H9182" i="13"/>
  <c r="B9182" i="13" s="1"/>
  <c r="H9183" i="13"/>
  <c r="B9183" i="13" s="1"/>
  <c r="H9184" i="13"/>
  <c r="B9184" i="13" s="1"/>
  <c r="H9185" i="13"/>
  <c r="B9185" i="13" s="1"/>
  <c r="H9186" i="13"/>
  <c r="B9186" i="13" s="1"/>
  <c r="H9187" i="13"/>
  <c r="B9187" i="13" s="1"/>
  <c r="H9188" i="13"/>
  <c r="B9188" i="13" s="1"/>
  <c r="I9190" i="13"/>
  <c r="J9190" i="13"/>
  <c r="L9190" i="13"/>
  <c r="M9190" i="13"/>
  <c r="N9190" i="13"/>
  <c r="H9191" i="13"/>
  <c r="B9191" i="13" s="1"/>
  <c r="H9192" i="13"/>
  <c r="B9192" i="13" s="1"/>
  <c r="H9193" i="13"/>
  <c r="B9193" i="13" s="1"/>
  <c r="H9194" i="13"/>
  <c r="B9194" i="13" s="1"/>
  <c r="H9195" i="13"/>
  <c r="B9195" i="13" s="1"/>
  <c r="H9196" i="13"/>
  <c r="B9196" i="13" s="1"/>
  <c r="H9197" i="13"/>
  <c r="B9197" i="13" s="1"/>
  <c r="I9198" i="13"/>
  <c r="J9198" i="13"/>
  <c r="L9198" i="13"/>
  <c r="M9198" i="13"/>
  <c r="N9198" i="13"/>
  <c r="H9199" i="13"/>
  <c r="B9199" i="13" s="1"/>
  <c r="H9200" i="13"/>
  <c r="B9200" i="13" s="1"/>
  <c r="H9201" i="13"/>
  <c r="B9201" i="13" s="1"/>
  <c r="H9202" i="13"/>
  <c r="B9202" i="13" s="1"/>
  <c r="H9203" i="13"/>
  <c r="B9203" i="13" s="1"/>
  <c r="H9204" i="13"/>
  <c r="B9204" i="13" s="1"/>
  <c r="H9205" i="13"/>
  <c r="B9205" i="13" s="1"/>
  <c r="H8515" i="13"/>
  <c r="H8514" i="13"/>
  <c r="H8513" i="13"/>
  <c r="H8512" i="13"/>
  <c r="H8511" i="13"/>
  <c r="H8510" i="13"/>
  <c r="H8509" i="13"/>
  <c r="M8508" i="13"/>
  <c r="L8508" i="13"/>
  <c r="J8508" i="13"/>
  <c r="I8508" i="13"/>
  <c r="H8507" i="13"/>
  <c r="H8506" i="13"/>
  <c r="H8505" i="13"/>
  <c r="H8504" i="13"/>
  <c r="H8503" i="13"/>
  <c r="H8502" i="13"/>
  <c r="H8501" i="13"/>
  <c r="M8500" i="13"/>
  <c r="L8500" i="13"/>
  <c r="J8500" i="13"/>
  <c r="I8500" i="13"/>
  <c r="H8498" i="13"/>
  <c r="H8497" i="13"/>
  <c r="H8496" i="13"/>
  <c r="H8495" i="13"/>
  <c r="H8494" i="13"/>
  <c r="H8493" i="13"/>
  <c r="H8492" i="13"/>
  <c r="M8491" i="13"/>
  <c r="L8491" i="13"/>
  <c r="J8491" i="13"/>
  <c r="I8491" i="13"/>
  <c r="H8490" i="13"/>
  <c r="H8489" i="13"/>
  <c r="H8488" i="13"/>
  <c r="H8487" i="13"/>
  <c r="H8486" i="13"/>
  <c r="H8485" i="13"/>
  <c r="M8484" i="13"/>
  <c r="L8484" i="13"/>
  <c r="J8484" i="13"/>
  <c r="I8484" i="13"/>
  <c r="H8482" i="13"/>
  <c r="H8481" i="13"/>
  <c r="H8480" i="13"/>
  <c r="M8479" i="13"/>
  <c r="M8476" i="13" s="1"/>
  <c r="L8479" i="13"/>
  <c r="L8476" i="13" s="1"/>
  <c r="J8479" i="13"/>
  <c r="I8479" i="13"/>
  <c r="I8476" i="13" s="1"/>
  <c r="H8478" i="13"/>
  <c r="H8477" i="13"/>
  <c r="H8475" i="13"/>
  <c r="H8474" i="13"/>
  <c r="H8473" i="13"/>
  <c r="H8472" i="13"/>
  <c r="H8471" i="13"/>
  <c r="M8470" i="13"/>
  <c r="M8468" i="13" s="1"/>
  <c r="L8470" i="13"/>
  <c r="L8468" i="13" s="1"/>
  <c r="J8470" i="13"/>
  <c r="J8468" i="13" s="1"/>
  <c r="I8470" i="13"/>
  <c r="H8469" i="13"/>
  <c r="H8467" i="13"/>
  <c r="H8466" i="13"/>
  <c r="M8465" i="13"/>
  <c r="M8463" i="13" s="1"/>
  <c r="L8465" i="13"/>
  <c r="L8463" i="13" s="1"/>
  <c r="J8465" i="13"/>
  <c r="I8465" i="13"/>
  <c r="I8463" i="13" s="1"/>
  <c r="H8464" i="13"/>
  <c r="H8462" i="13"/>
  <c r="H8461" i="13"/>
  <c r="H8460" i="13"/>
  <c r="H8459" i="13"/>
  <c r="H8458" i="13"/>
  <c r="H8457" i="13"/>
  <c r="H8456" i="13"/>
  <c r="H8455" i="13"/>
  <c r="H8454" i="13"/>
  <c r="H8453" i="13"/>
  <c r="H8452" i="13"/>
  <c r="H8451" i="13"/>
  <c r="H8450" i="13"/>
  <c r="H8449" i="13"/>
  <c r="H8448" i="13"/>
  <c r="H8447" i="13"/>
  <c r="H8446" i="13"/>
  <c r="H8445" i="13"/>
  <c r="H8444" i="13"/>
  <c r="H8443" i="13"/>
  <c r="M8442" i="13"/>
  <c r="L8442" i="13"/>
  <c r="J8442" i="13"/>
  <c r="I8442" i="13"/>
  <c r="H8441" i="13"/>
  <c r="H8440" i="13"/>
  <c r="H8439" i="13"/>
  <c r="H8438" i="13"/>
  <c r="H8437" i="13"/>
  <c r="H8436" i="13"/>
  <c r="M8435" i="13"/>
  <c r="L8435" i="13"/>
  <c r="J8435" i="13"/>
  <c r="I8435" i="13"/>
  <c r="H8433" i="13"/>
  <c r="H8432" i="13"/>
  <c r="H8431" i="13"/>
  <c r="H8430" i="13"/>
  <c r="H8429" i="13"/>
  <c r="H8428" i="13"/>
  <c r="H8427" i="13"/>
  <c r="H8426" i="13"/>
  <c r="H8425" i="13"/>
  <c r="H8424" i="13"/>
  <c r="H8423" i="13"/>
  <c r="M8422" i="13"/>
  <c r="L8422" i="13"/>
  <c r="J8422" i="13"/>
  <c r="I8422" i="13"/>
  <c r="H8419" i="13"/>
  <c r="H8418" i="13"/>
  <c r="H8417" i="13"/>
  <c r="H8416" i="13"/>
  <c r="H8415" i="13"/>
  <c r="H8414" i="13"/>
  <c r="H8413" i="13"/>
  <c r="H8412" i="13"/>
  <c r="H8411" i="13"/>
  <c r="H8410" i="13"/>
  <c r="H8409" i="13"/>
  <c r="H8408" i="13"/>
  <c r="H8407" i="13"/>
  <c r="H8406" i="13"/>
  <c r="H8405" i="13"/>
  <c r="H8404" i="13"/>
  <c r="H8403" i="13"/>
  <c r="H8402" i="13"/>
  <c r="H8401" i="13"/>
  <c r="M8400" i="13"/>
  <c r="M8399" i="13" s="1"/>
  <c r="M8397" i="13" s="1"/>
  <c r="L8400" i="13"/>
  <c r="L8399" i="13" s="1"/>
  <c r="L8397" i="13" s="1"/>
  <c r="J8400" i="13"/>
  <c r="J8399" i="13" s="1"/>
  <c r="J8397" i="13" s="1"/>
  <c r="I8400" i="13"/>
  <c r="H8398" i="13"/>
  <c r="H8396" i="13"/>
  <c r="H8395" i="13"/>
  <c r="M8394" i="13"/>
  <c r="L8394" i="13"/>
  <c r="J8394" i="13"/>
  <c r="I8394" i="13"/>
  <c r="H8393" i="13"/>
  <c r="H8392" i="13"/>
  <c r="M8391" i="13"/>
  <c r="L8391" i="13"/>
  <c r="J8391" i="13"/>
  <c r="I8391" i="13"/>
  <c r="H8390" i="13"/>
  <c r="H8389" i="13"/>
  <c r="M8388" i="13"/>
  <c r="L8388" i="13"/>
  <c r="J8388" i="13"/>
  <c r="I8388" i="13"/>
  <c r="H8386" i="13"/>
  <c r="H8385" i="13"/>
  <c r="M8384" i="13"/>
  <c r="L8384" i="13"/>
  <c r="J8384" i="13"/>
  <c r="I8384" i="13"/>
  <c r="H8383" i="13"/>
  <c r="H8382" i="13"/>
  <c r="M8381" i="13"/>
  <c r="L8381" i="13"/>
  <c r="J8381" i="13"/>
  <c r="I8381" i="13"/>
  <c r="H8380" i="13"/>
  <c r="H8379" i="13"/>
  <c r="M8378" i="13"/>
  <c r="L8378" i="13"/>
  <c r="J8378" i="13"/>
  <c r="I8378" i="13"/>
  <c r="H8376" i="13"/>
  <c r="H8375" i="13"/>
  <c r="H8374" i="13"/>
  <c r="H8373" i="13"/>
  <c r="H8372" i="13"/>
  <c r="H8371" i="13"/>
  <c r="H8370" i="13"/>
  <c r="M8369" i="13"/>
  <c r="M8368" i="13" s="1"/>
  <c r="L8369" i="13"/>
  <c r="L8368" i="13" s="1"/>
  <c r="J8369" i="13"/>
  <c r="J8368" i="13" s="1"/>
  <c r="I8369" i="13"/>
  <c r="H8367" i="13"/>
  <c r="H8366" i="13"/>
  <c r="H8365" i="13"/>
  <c r="H8364" i="13"/>
  <c r="H8363" i="13"/>
  <c r="H8362" i="13"/>
  <c r="H8361" i="13"/>
  <c r="H8360" i="13"/>
  <c r="H8359" i="13"/>
  <c r="H8358" i="13"/>
  <c r="H8357" i="13"/>
  <c r="H8356" i="13"/>
  <c r="H8355" i="13"/>
  <c r="H8354" i="13"/>
  <c r="M8353" i="13"/>
  <c r="L8353" i="13"/>
  <c r="J8353" i="13"/>
  <c r="I8353" i="13"/>
  <c r="H8352" i="13"/>
  <c r="H8351" i="13"/>
  <c r="H8350" i="13"/>
  <c r="H8349" i="13"/>
  <c r="H8348" i="13"/>
  <c r="H8347" i="13"/>
  <c r="H8346" i="13"/>
  <c r="M8345" i="13"/>
  <c r="L8345" i="13"/>
  <c r="J8345" i="13"/>
  <c r="I8345" i="13"/>
  <c r="H8344" i="13"/>
  <c r="H8343" i="13"/>
  <c r="H8342" i="13"/>
  <c r="H8341" i="13"/>
  <c r="H8340" i="13"/>
  <c r="H8339" i="13"/>
  <c r="H8338" i="13"/>
  <c r="H8337" i="13"/>
  <c r="H8336" i="13"/>
  <c r="H8335" i="13"/>
  <c r="H8334" i="13"/>
  <c r="H8333" i="13"/>
  <c r="H8332" i="13"/>
  <c r="M8331" i="13"/>
  <c r="L8331" i="13"/>
  <c r="J8331" i="13"/>
  <c r="I8331" i="13"/>
  <c r="H8330" i="13"/>
  <c r="H8329" i="13"/>
  <c r="H8328" i="13"/>
  <c r="H8327" i="13"/>
  <c r="H8326" i="13"/>
  <c r="H8325" i="13"/>
  <c r="H8324" i="13"/>
  <c r="H8323" i="13"/>
  <c r="H8322" i="13"/>
  <c r="M8321" i="13"/>
  <c r="L8321" i="13"/>
  <c r="J8321" i="13"/>
  <c r="I8321" i="13"/>
  <c r="H8320" i="13"/>
  <c r="H8319" i="13"/>
  <c r="H8318" i="13"/>
  <c r="H8317" i="13"/>
  <c r="H8316" i="13"/>
  <c r="H8315" i="13"/>
  <c r="H8314" i="13"/>
  <c r="H8313" i="13"/>
  <c r="H8312" i="13"/>
  <c r="H8311" i="13"/>
  <c r="H8310" i="13"/>
  <c r="M8309" i="13"/>
  <c r="L8309" i="13"/>
  <c r="J8309" i="13"/>
  <c r="I8309" i="13"/>
  <c r="H8308" i="13"/>
  <c r="H8307" i="13"/>
  <c r="H8306" i="13"/>
  <c r="H8304" i="13"/>
  <c r="H8303" i="13"/>
  <c r="M8302" i="13"/>
  <c r="L8302" i="13"/>
  <c r="J8302" i="13"/>
  <c r="I8302" i="13"/>
  <c r="H8301" i="13"/>
  <c r="H8299" i="13"/>
  <c r="H8298" i="13"/>
  <c r="H8297" i="13"/>
  <c r="H8296" i="13"/>
  <c r="H8295" i="13"/>
  <c r="H8294" i="13"/>
  <c r="H8293" i="13"/>
  <c r="H8292" i="13"/>
  <c r="M8291" i="13"/>
  <c r="M8290" i="13" s="1"/>
  <c r="M8289" i="13" s="1"/>
  <c r="L8291" i="13"/>
  <c r="L8290" i="13" s="1"/>
  <c r="L8289" i="13" s="1"/>
  <c r="J8291" i="13"/>
  <c r="J8290" i="13" s="1"/>
  <c r="J8289" i="13" s="1"/>
  <c r="I8291" i="13"/>
  <c r="H8287" i="13"/>
  <c r="H8285" i="13"/>
  <c r="H8284" i="13"/>
  <c r="H8283" i="13"/>
  <c r="H8282" i="13"/>
  <c r="H8281" i="13"/>
  <c r="H8280" i="13"/>
  <c r="H8279" i="13"/>
  <c r="M8278" i="13"/>
  <c r="L8278" i="13"/>
  <c r="J8278" i="13"/>
  <c r="I8278" i="13"/>
  <c r="H8277" i="13"/>
  <c r="H8276" i="13"/>
  <c r="H8275" i="13"/>
  <c r="H8274" i="13"/>
  <c r="H8273" i="13"/>
  <c r="H8272" i="13"/>
  <c r="H8271" i="13"/>
  <c r="M8270" i="13"/>
  <c r="L8270" i="13"/>
  <c r="J8270" i="13"/>
  <c r="I8270" i="13"/>
  <c r="H8268" i="13"/>
  <c r="H8267" i="13"/>
  <c r="H8266" i="13"/>
  <c r="H8265" i="13"/>
  <c r="H8264" i="13"/>
  <c r="H8263" i="13"/>
  <c r="H8262" i="13"/>
  <c r="M8261" i="13"/>
  <c r="L8261" i="13"/>
  <c r="J8261" i="13"/>
  <c r="I8261" i="13"/>
  <c r="H8260" i="13"/>
  <c r="H8259" i="13"/>
  <c r="H8258" i="13"/>
  <c r="H8257" i="13"/>
  <c r="H8256" i="13"/>
  <c r="H8255" i="13"/>
  <c r="M8254" i="13"/>
  <c r="L8254" i="13"/>
  <c r="J8254" i="13"/>
  <c r="I8254" i="13"/>
  <c r="H8252" i="13"/>
  <c r="H8251" i="13"/>
  <c r="H8250" i="13"/>
  <c r="M8249" i="13"/>
  <c r="M8246" i="13" s="1"/>
  <c r="L8249" i="13"/>
  <c r="L8246" i="13" s="1"/>
  <c r="J8249" i="13"/>
  <c r="J8246" i="13" s="1"/>
  <c r="I8249" i="13"/>
  <c r="H8248" i="13"/>
  <c r="H8247" i="13"/>
  <c r="H8245" i="13"/>
  <c r="H8244" i="13"/>
  <c r="H8243" i="13"/>
  <c r="H8242" i="13"/>
  <c r="H8241" i="13"/>
  <c r="M8240" i="13"/>
  <c r="M8238" i="13" s="1"/>
  <c r="L8240" i="13"/>
  <c r="L8238" i="13" s="1"/>
  <c r="J8240" i="13"/>
  <c r="J8238" i="13" s="1"/>
  <c r="I8240" i="13"/>
  <c r="I8238" i="13" s="1"/>
  <c r="H8239" i="13"/>
  <c r="H8237" i="13"/>
  <c r="H8236" i="13"/>
  <c r="M8235" i="13"/>
  <c r="M8233" i="13" s="1"/>
  <c r="L8235" i="13"/>
  <c r="L8233" i="13" s="1"/>
  <c r="J8235" i="13"/>
  <c r="I8235" i="13"/>
  <c r="I8233" i="13" s="1"/>
  <c r="H8234" i="13"/>
  <c r="H8232" i="13"/>
  <c r="H8231" i="13"/>
  <c r="H8230" i="13"/>
  <c r="H8229" i="13"/>
  <c r="H8228" i="13"/>
  <c r="H8227" i="13"/>
  <c r="H8226" i="13"/>
  <c r="H8225" i="13"/>
  <c r="H8224" i="13"/>
  <c r="H8223" i="13"/>
  <c r="H8222" i="13"/>
  <c r="H8221" i="13"/>
  <c r="H8220" i="13"/>
  <c r="H8219" i="13"/>
  <c r="H8218" i="13"/>
  <c r="H8217" i="13"/>
  <c r="H8216" i="13"/>
  <c r="H8215" i="13"/>
  <c r="H8214" i="13"/>
  <c r="H8213" i="13"/>
  <c r="M8212" i="13"/>
  <c r="L8212" i="13"/>
  <c r="J8212" i="13"/>
  <c r="I8212" i="13"/>
  <c r="H8211" i="13"/>
  <c r="H8210" i="13"/>
  <c r="H8209" i="13"/>
  <c r="H8208" i="13"/>
  <c r="H8207" i="13"/>
  <c r="H8206" i="13"/>
  <c r="M8205" i="13"/>
  <c r="L8205" i="13"/>
  <c r="J8205" i="13"/>
  <c r="I8205" i="13"/>
  <c r="H8203" i="13"/>
  <c r="H8202" i="13"/>
  <c r="H8201" i="13"/>
  <c r="H8200" i="13"/>
  <c r="H8199" i="13"/>
  <c r="H8198" i="13"/>
  <c r="H8197" i="13"/>
  <c r="H8196" i="13"/>
  <c r="H8195" i="13"/>
  <c r="H8194" i="13"/>
  <c r="H8193" i="13"/>
  <c r="M8192" i="13"/>
  <c r="L8192" i="13"/>
  <c r="J8192" i="13"/>
  <c r="I8192" i="13"/>
  <c r="H8189" i="13"/>
  <c r="H8188" i="13"/>
  <c r="H8187" i="13"/>
  <c r="H8186" i="13"/>
  <c r="H8185" i="13"/>
  <c r="H8184" i="13"/>
  <c r="H8183" i="13"/>
  <c r="H8182" i="13"/>
  <c r="H8181" i="13"/>
  <c r="H8180" i="13"/>
  <c r="H8179" i="13"/>
  <c r="H8178" i="13"/>
  <c r="H8177" i="13"/>
  <c r="H8176" i="13"/>
  <c r="H8175" i="13"/>
  <c r="H8174" i="13"/>
  <c r="H8173" i="13"/>
  <c r="H8172" i="13"/>
  <c r="H8171" i="13"/>
  <c r="M8170" i="13"/>
  <c r="M8169" i="13" s="1"/>
  <c r="M8167" i="13" s="1"/>
  <c r="L8170" i="13"/>
  <c r="L8169" i="13" s="1"/>
  <c r="L8167" i="13" s="1"/>
  <c r="J8170" i="13"/>
  <c r="J8169" i="13" s="1"/>
  <c r="J8167" i="13" s="1"/>
  <c r="I8170" i="13"/>
  <c r="H8168" i="13"/>
  <c r="H8166" i="13"/>
  <c r="H8165" i="13"/>
  <c r="M8164" i="13"/>
  <c r="L8164" i="13"/>
  <c r="J8164" i="13"/>
  <c r="I8164" i="13"/>
  <c r="H8163" i="13"/>
  <c r="H8162" i="13"/>
  <c r="M8161" i="13"/>
  <c r="L8161" i="13"/>
  <c r="J8161" i="13"/>
  <c r="I8161" i="13"/>
  <c r="H8160" i="13"/>
  <c r="H8159" i="13"/>
  <c r="M8158" i="13"/>
  <c r="L8158" i="13"/>
  <c r="J8158" i="13"/>
  <c r="I8158" i="13"/>
  <c r="H8156" i="13"/>
  <c r="H8155" i="13"/>
  <c r="M8154" i="13"/>
  <c r="L8154" i="13"/>
  <c r="J8154" i="13"/>
  <c r="I8154" i="13"/>
  <c r="H8153" i="13"/>
  <c r="H8152" i="13"/>
  <c r="M8151" i="13"/>
  <c r="L8151" i="13"/>
  <c r="J8151" i="13"/>
  <c r="I8151" i="13"/>
  <c r="H8150" i="13"/>
  <c r="H8149" i="13"/>
  <c r="M8148" i="13"/>
  <c r="L8148" i="13"/>
  <c r="J8148" i="13"/>
  <c r="I8148" i="13"/>
  <c r="H8146" i="13"/>
  <c r="H8145" i="13"/>
  <c r="H8144" i="13"/>
  <c r="H8143" i="13"/>
  <c r="H8142" i="13"/>
  <c r="H8141" i="13"/>
  <c r="H8140" i="13"/>
  <c r="M8139" i="13"/>
  <c r="M8138" i="13" s="1"/>
  <c r="L8139" i="13"/>
  <c r="L8138" i="13" s="1"/>
  <c r="J8139" i="13"/>
  <c r="J8138" i="13" s="1"/>
  <c r="I8139" i="13"/>
  <c r="H8137" i="13"/>
  <c r="H8136" i="13"/>
  <c r="H8135" i="13"/>
  <c r="H8134" i="13"/>
  <c r="H8133" i="13"/>
  <c r="H8132" i="13"/>
  <c r="H8131" i="13"/>
  <c r="H8130" i="13"/>
  <c r="H8129" i="13"/>
  <c r="H8128" i="13"/>
  <c r="H8127" i="13"/>
  <c r="H8126" i="13"/>
  <c r="H8125" i="13"/>
  <c r="H8124" i="13"/>
  <c r="M8123" i="13"/>
  <c r="L8123" i="13"/>
  <c r="J8123" i="13"/>
  <c r="I8123" i="13"/>
  <c r="H8122" i="13"/>
  <c r="H8121" i="13"/>
  <c r="H8120" i="13"/>
  <c r="H8119" i="13"/>
  <c r="H8118" i="13"/>
  <c r="H8117" i="13"/>
  <c r="H8116" i="13"/>
  <c r="M8115" i="13"/>
  <c r="L8115" i="13"/>
  <c r="J8115" i="13"/>
  <c r="I8115" i="13"/>
  <c r="H8114" i="13"/>
  <c r="H8113" i="13"/>
  <c r="H8112" i="13"/>
  <c r="H8111" i="13"/>
  <c r="H8110" i="13"/>
  <c r="H8109" i="13"/>
  <c r="H8108" i="13"/>
  <c r="H8107" i="13"/>
  <c r="H8106" i="13"/>
  <c r="H8105" i="13"/>
  <c r="H8104" i="13"/>
  <c r="H8103" i="13"/>
  <c r="H8102" i="13"/>
  <c r="M8101" i="13"/>
  <c r="L8101" i="13"/>
  <c r="J8101" i="13"/>
  <c r="I8101" i="13"/>
  <c r="H8100" i="13"/>
  <c r="H8099" i="13"/>
  <c r="H8098" i="13"/>
  <c r="H8097" i="13"/>
  <c r="H8096" i="13"/>
  <c r="H8095" i="13"/>
  <c r="H8094" i="13"/>
  <c r="H8093" i="13"/>
  <c r="H8092" i="13"/>
  <c r="M8091" i="13"/>
  <c r="L8091" i="13"/>
  <c r="J8091" i="13"/>
  <c r="I8091" i="13"/>
  <c r="H8090" i="13"/>
  <c r="H8089" i="13"/>
  <c r="H8088" i="13"/>
  <c r="H8087" i="13"/>
  <c r="H8086" i="13"/>
  <c r="H8085" i="13"/>
  <c r="H8084" i="13"/>
  <c r="H8083" i="13"/>
  <c r="H8082" i="13"/>
  <c r="H8081" i="13"/>
  <c r="H8080" i="13"/>
  <c r="M8079" i="13"/>
  <c r="L8079" i="13"/>
  <c r="J8079" i="13"/>
  <c r="I8079" i="13"/>
  <c r="H8078" i="13"/>
  <c r="H8077" i="13"/>
  <c r="H8076" i="13"/>
  <c r="H8074" i="13"/>
  <c r="H8073" i="13"/>
  <c r="M8072" i="13"/>
  <c r="L8072" i="13"/>
  <c r="J8072" i="13"/>
  <c r="I8072" i="13"/>
  <c r="H8071" i="13"/>
  <c r="H8069" i="13"/>
  <c r="H8068" i="13"/>
  <c r="H8067" i="13"/>
  <c r="H8066" i="13"/>
  <c r="H8065" i="13"/>
  <c r="H8064" i="13"/>
  <c r="H8063" i="13"/>
  <c r="H8062" i="13"/>
  <c r="M8061" i="13"/>
  <c r="M8060" i="13" s="1"/>
  <c r="M8059" i="13" s="1"/>
  <c r="L8061" i="13"/>
  <c r="L8060" i="13" s="1"/>
  <c r="L8059" i="13" s="1"/>
  <c r="J8061" i="13"/>
  <c r="J8060" i="13" s="1"/>
  <c r="J8059" i="13" s="1"/>
  <c r="I8061" i="13"/>
  <c r="H8057" i="13"/>
  <c r="H8055" i="13"/>
  <c r="H8054" i="13"/>
  <c r="H8053" i="13"/>
  <c r="H8052" i="13"/>
  <c r="H8051" i="13"/>
  <c r="H8050" i="13"/>
  <c r="H8049" i="13"/>
  <c r="M8048" i="13"/>
  <c r="L8048" i="13"/>
  <c r="J8048" i="13"/>
  <c r="I8048" i="13"/>
  <c r="H8047" i="13"/>
  <c r="H8046" i="13"/>
  <c r="H8045" i="13"/>
  <c r="H8044" i="13"/>
  <c r="H8043" i="13"/>
  <c r="H8042" i="13"/>
  <c r="H8041" i="13"/>
  <c r="M8040" i="13"/>
  <c r="L8040" i="13"/>
  <c r="J8040" i="13"/>
  <c r="I8040" i="13"/>
  <c r="H8038" i="13"/>
  <c r="H8037" i="13"/>
  <c r="H8036" i="13"/>
  <c r="H8035" i="13"/>
  <c r="H8034" i="13"/>
  <c r="H8033" i="13"/>
  <c r="H8032" i="13"/>
  <c r="M8031" i="13"/>
  <c r="L8031" i="13"/>
  <c r="J8031" i="13"/>
  <c r="I8031" i="13"/>
  <c r="H8030" i="13"/>
  <c r="H8029" i="13"/>
  <c r="H8028" i="13"/>
  <c r="H8027" i="13"/>
  <c r="H8026" i="13"/>
  <c r="H8025" i="13"/>
  <c r="M8024" i="13"/>
  <c r="L8024" i="13"/>
  <c r="J8024" i="13"/>
  <c r="I8024" i="13"/>
  <c r="H8022" i="13"/>
  <c r="H8021" i="13"/>
  <c r="H8020" i="13"/>
  <c r="M8019" i="13"/>
  <c r="M8016" i="13" s="1"/>
  <c r="L8019" i="13"/>
  <c r="L8016" i="13" s="1"/>
  <c r="J8019" i="13"/>
  <c r="J8016" i="13" s="1"/>
  <c r="I8019" i="13"/>
  <c r="I8016" i="13" s="1"/>
  <c r="H8018" i="13"/>
  <c r="H8017" i="13"/>
  <c r="H8015" i="13"/>
  <c r="H8014" i="13"/>
  <c r="H8013" i="13"/>
  <c r="H8012" i="13"/>
  <c r="H8011" i="13"/>
  <c r="M8010" i="13"/>
  <c r="M8008" i="13" s="1"/>
  <c r="L8010" i="13"/>
  <c r="L8008" i="13" s="1"/>
  <c r="J8010" i="13"/>
  <c r="I8010" i="13"/>
  <c r="I8008" i="13" s="1"/>
  <c r="H8009" i="13"/>
  <c r="H8007" i="13"/>
  <c r="H8006" i="13"/>
  <c r="M8005" i="13"/>
  <c r="M8003" i="13" s="1"/>
  <c r="L8005" i="13"/>
  <c r="L8003" i="13" s="1"/>
  <c r="J8005" i="13"/>
  <c r="I8005" i="13"/>
  <c r="I8003" i="13" s="1"/>
  <c r="H8004" i="13"/>
  <c r="H8002" i="13"/>
  <c r="H8001" i="13"/>
  <c r="H8000" i="13"/>
  <c r="H7999" i="13"/>
  <c r="H7998" i="13"/>
  <c r="H7997" i="13"/>
  <c r="H7996" i="13"/>
  <c r="H7995" i="13"/>
  <c r="H7994" i="13"/>
  <c r="H7993" i="13"/>
  <c r="H7992" i="13"/>
  <c r="H7991" i="13"/>
  <c r="H7990" i="13"/>
  <c r="H7989" i="13"/>
  <c r="H7988" i="13"/>
  <c r="H7987" i="13"/>
  <c r="H7986" i="13"/>
  <c r="H7985" i="13"/>
  <c r="H7984" i="13"/>
  <c r="H7983" i="13"/>
  <c r="M7982" i="13"/>
  <c r="L7982" i="13"/>
  <c r="J7982" i="13"/>
  <c r="I7982" i="13"/>
  <c r="H7981" i="13"/>
  <c r="H7980" i="13"/>
  <c r="H7979" i="13"/>
  <c r="H7978" i="13"/>
  <c r="H7977" i="13"/>
  <c r="H7976" i="13"/>
  <c r="M7975" i="13"/>
  <c r="L7975" i="13"/>
  <c r="J7975" i="13"/>
  <c r="I7975" i="13"/>
  <c r="H7973" i="13"/>
  <c r="H7972" i="13"/>
  <c r="H7971" i="13"/>
  <c r="H7970" i="13"/>
  <c r="H7969" i="13"/>
  <c r="H7968" i="13"/>
  <c r="H7967" i="13"/>
  <c r="H7966" i="13"/>
  <c r="H7965" i="13"/>
  <c r="H7964" i="13"/>
  <c r="H7963" i="13"/>
  <c r="M7962" i="13"/>
  <c r="L7962" i="13"/>
  <c r="J7962" i="13"/>
  <c r="I7962" i="13"/>
  <c r="H7959" i="13"/>
  <c r="H7958" i="13"/>
  <c r="H7957" i="13"/>
  <c r="H7956" i="13"/>
  <c r="H7955" i="13"/>
  <c r="H7954" i="13"/>
  <c r="H7953" i="13"/>
  <c r="H7952" i="13"/>
  <c r="H7951" i="13"/>
  <c r="H7950" i="13"/>
  <c r="H7949" i="13"/>
  <c r="H7948" i="13"/>
  <c r="H7947" i="13"/>
  <c r="H7946" i="13"/>
  <c r="H7945" i="13"/>
  <c r="H7944" i="13"/>
  <c r="H7943" i="13"/>
  <c r="H7942" i="13"/>
  <c r="H7941" i="13"/>
  <c r="M7940" i="13"/>
  <c r="M7939" i="13" s="1"/>
  <c r="M7937" i="13" s="1"/>
  <c r="L7940" i="13"/>
  <c r="L7939" i="13" s="1"/>
  <c r="L7937" i="13" s="1"/>
  <c r="J7940" i="13"/>
  <c r="J7939" i="13" s="1"/>
  <c r="J7937" i="13" s="1"/>
  <c r="I7940" i="13"/>
  <c r="H7938" i="13"/>
  <c r="H7936" i="13"/>
  <c r="H7935" i="13"/>
  <c r="M7934" i="13"/>
  <c r="L7934" i="13"/>
  <c r="J7934" i="13"/>
  <c r="I7934" i="13"/>
  <c r="H7933" i="13"/>
  <c r="H7932" i="13"/>
  <c r="M7931" i="13"/>
  <c r="L7931" i="13"/>
  <c r="J7931" i="13"/>
  <c r="I7931" i="13"/>
  <c r="H7930" i="13"/>
  <c r="H7929" i="13"/>
  <c r="M7928" i="13"/>
  <c r="L7928" i="13"/>
  <c r="J7928" i="13"/>
  <c r="I7928" i="13"/>
  <c r="H7926" i="13"/>
  <c r="H7925" i="13"/>
  <c r="M7924" i="13"/>
  <c r="L7924" i="13"/>
  <c r="J7924" i="13"/>
  <c r="I7924" i="13"/>
  <c r="H7923" i="13"/>
  <c r="H7922" i="13"/>
  <c r="M7921" i="13"/>
  <c r="L7921" i="13"/>
  <c r="J7921" i="13"/>
  <c r="I7921" i="13"/>
  <c r="H7920" i="13"/>
  <c r="H7919" i="13"/>
  <c r="M7918" i="13"/>
  <c r="L7918" i="13"/>
  <c r="J7918" i="13"/>
  <c r="I7918" i="13"/>
  <c r="H7916" i="13"/>
  <c r="H7915" i="13"/>
  <c r="H7914" i="13"/>
  <c r="H7913" i="13"/>
  <c r="H7912" i="13"/>
  <c r="H7911" i="13"/>
  <c r="H7910" i="13"/>
  <c r="M7909" i="13"/>
  <c r="M7908" i="13" s="1"/>
  <c r="L7909" i="13"/>
  <c r="L7908" i="13" s="1"/>
  <c r="J7909" i="13"/>
  <c r="J7908" i="13" s="1"/>
  <c r="I7909" i="13"/>
  <c r="H7907" i="13"/>
  <c r="H7906" i="13"/>
  <c r="H7905" i="13"/>
  <c r="H7904" i="13"/>
  <c r="H7903" i="13"/>
  <c r="H7902" i="13"/>
  <c r="H7901" i="13"/>
  <c r="H7900" i="13"/>
  <c r="H7899" i="13"/>
  <c r="H7898" i="13"/>
  <c r="H7897" i="13"/>
  <c r="H7896" i="13"/>
  <c r="H7895" i="13"/>
  <c r="H7894" i="13"/>
  <c r="M7893" i="13"/>
  <c r="L7893" i="13"/>
  <c r="J7893" i="13"/>
  <c r="I7893" i="13"/>
  <c r="H7892" i="13"/>
  <c r="H7891" i="13"/>
  <c r="H7890" i="13"/>
  <c r="H7889" i="13"/>
  <c r="H7888" i="13"/>
  <c r="H7887" i="13"/>
  <c r="H7886" i="13"/>
  <c r="M7885" i="13"/>
  <c r="L7885" i="13"/>
  <c r="J7885" i="13"/>
  <c r="I7885" i="13"/>
  <c r="H7884" i="13"/>
  <c r="H7883" i="13"/>
  <c r="H7882" i="13"/>
  <c r="H7881" i="13"/>
  <c r="H7880" i="13"/>
  <c r="H7879" i="13"/>
  <c r="H7878" i="13"/>
  <c r="H7877" i="13"/>
  <c r="H7876" i="13"/>
  <c r="H7875" i="13"/>
  <c r="H7874" i="13"/>
  <c r="H7873" i="13"/>
  <c r="H7872" i="13"/>
  <c r="M7871" i="13"/>
  <c r="L7871" i="13"/>
  <c r="J7871" i="13"/>
  <c r="I7871" i="13"/>
  <c r="H7870" i="13"/>
  <c r="H7869" i="13"/>
  <c r="H7868" i="13"/>
  <c r="H7867" i="13"/>
  <c r="H7866" i="13"/>
  <c r="H7865" i="13"/>
  <c r="H7864" i="13"/>
  <c r="H7863" i="13"/>
  <c r="H7862" i="13"/>
  <c r="M7861" i="13"/>
  <c r="L7861" i="13"/>
  <c r="J7861" i="13"/>
  <c r="I7861" i="13"/>
  <c r="H7860" i="13"/>
  <c r="H7859" i="13"/>
  <c r="H7858" i="13"/>
  <c r="H7857" i="13"/>
  <c r="H7856" i="13"/>
  <c r="H7855" i="13"/>
  <c r="H7854" i="13"/>
  <c r="H7853" i="13"/>
  <c r="H7852" i="13"/>
  <c r="H7851" i="13"/>
  <c r="H7850" i="13"/>
  <c r="M7849" i="13"/>
  <c r="L7849" i="13"/>
  <c r="J7849" i="13"/>
  <c r="I7849" i="13"/>
  <c r="H7848" i="13"/>
  <c r="H7847" i="13"/>
  <c r="H7846" i="13"/>
  <c r="H7844" i="13"/>
  <c r="H7843" i="13"/>
  <c r="M7842" i="13"/>
  <c r="L7842" i="13"/>
  <c r="J7842" i="13"/>
  <c r="I7842" i="13"/>
  <c r="H7841" i="13"/>
  <c r="H7839" i="13"/>
  <c r="H7838" i="13"/>
  <c r="H7837" i="13"/>
  <c r="H7836" i="13"/>
  <c r="H7835" i="13"/>
  <c r="H7834" i="13"/>
  <c r="H7833" i="13"/>
  <c r="H7832" i="13"/>
  <c r="M7831" i="13"/>
  <c r="M7830" i="13" s="1"/>
  <c r="M7829" i="13" s="1"/>
  <c r="L7831" i="13"/>
  <c r="L7830" i="13" s="1"/>
  <c r="L7829" i="13" s="1"/>
  <c r="J7831" i="13"/>
  <c r="J7830" i="13" s="1"/>
  <c r="J7829" i="13" s="1"/>
  <c r="I7831" i="13"/>
  <c r="H7827" i="13"/>
  <c r="H7825" i="13"/>
  <c r="H7824" i="13"/>
  <c r="H7823" i="13"/>
  <c r="H7822" i="13"/>
  <c r="H7821" i="13"/>
  <c r="H7820" i="13"/>
  <c r="H7819" i="13"/>
  <c r="M7818" i="13"/>
  <c r="L7818" i="13"/>
  <c r="J7818" i="13"/>
  <c r="I7818" i="13"/>
  <c r="H7817" i="13"/>
  <c r="H7816" i="13"/>
  <c r="H7815" i="13"/>
  <c r="H7814" i="13"/>
  <c r="H7813" i="13"/>
  <c r="H7812" i="13"/>
  <c r="H7811" i="13"/>
  <c r="M7810" i="13"/>
  <c r="L7810" i="13"/>
  <c r="J7810" i="13"/>
  <c r="I7810" i="13"/>
  <c r="H7808" i="13"/>
  <c r="H7807" i="13"/>
  <c r="H7806" i="13"/>
  <c r="H7805" i="13"/>
  <c r="H7804" i="13"/>
  <c r="H7803" i="13"/>
  <c r="H7802" i="13"/>
  <c r="M7801" i="13"/>
  <c r="L7801" i="13"/>
  <c r="J7801" i="13"/>
  <c r="I7801" i="13"/>
  <c r="H7800" i="13"/>
  <c r="H7799" i="13"/>
  <c r="H7798" i="13"/>
  <c r="H7797" i="13"/>
  <c r="H7796" i="13"/>
  <c r="H7795" i="13"/>
  <c r="M7794" i="13"/>
  <c r="L7794" i="13"/>
  <c r="J7794" i="13"/>
  <c r="I7794" i="13"/>
  <c r="H7792" i="13"/>
  <c r="H7791" i="13"/>
  <c r="H7790" i="13"/>
  <c r="M7789" i="13"/>
  <c r="M7786" i="13" s="1"/>
  <c r="L7789" i="13"/>
  <c r="J7789" i="13"/>
  <c r="J7786" i="13" s="1"/>
  <c r="I7789" i="13"/>
  <c r="I7786" i="13" s="1"/>
  <c r="H7788" i="13"/>
  <c r="H7787" i="13"/>
  <c r="H7785" i="13"/>
  <c r="H7784" i="13"/>
  <c r="H7783" i="13"/>
  <c r="H7782" i="13"/>
  <c r="H7781" i="13"/>
  <c r="M7780" i="13"/>
  <c r="L7780" i="13"/>
  <c r="J7780" i="13"/>
  <c r="I7780" i="13"/>
  <c r="H7779" i="13"/>
  <c r="H7777" i="13"/>
  <c r="H7776" i="13"/>
  <c r="M7775" i="13"/>
  <c r="L7775" i="13"/>
  <c r="L7773" i="13" s="1"/>
  <c r="J7775" i="13"/>
  <c r="I7775" i="13"/>
  <c r="H7774" i="13"/>
  <c r="H7772" i="13"/>
  <c r="H7771" i="13"/>
  <c r="H7770" i="13"/>
  <c r="H7769" i="13"/>
  <c r="H7768" i="13"/>
  <c r="H7767" i="13"/>
  <c r="H7766" i="13"/>
  <c r="H7765" i="13"/>
  <c r="H7764" i="13"/>
  <c r="H7763" i="13"/>
  <c r="H7762" i="13"/>
  <c r="H7761" i="13"/>
  <c r="H7760" i="13"/>
  <c r="H7759" i="13"/>
  <c r="H7758" i="13"/>
  <c r="H7757" i="13"/>
  <c r="H7756" i="13"/>
  <c r="H7755" i="13"/>
  <c r="H7754" i="13"/>
  <c r="H7753" i="13"/>
  <c r="M7752" i="13"/>
  <c r="L7752" i="13"/>
  <c r="J7752" i="13"/>
  <c r="I7752" i="13"/>
  <c r="H7751" i="13"/>
  <c r="H7750" i="13"/>
  <c r="H7749" i="13"/>
  <c r="H7748" i="13"/>
  <c r="H7747" i="13"/>
  <c r="H7746" i="13"/>
  <c r="M7745" i="13"/>
  <c r="L7745" i="13"/>
  <c r="J7745" i="13"/>
  <c r="I7745" i="13"/>
  <c r="H7743" i="13"/>
  <c r="H7742" i="13"/>
  <c r="H7741" i="13"/>
  <c r="H7740" i="13"/>
  <c r="H7739" i="13"/>
  <c r="H7738" i="13"/>
  <c r="H7737" i="13"/>
  <c r="H7736" i="13"/>
  <c r="H7735" i="13"/>
  <c r="H7734" i="13"/>
  <c r="H7733" i="13"/>
  <c r="M7732" i="13"/>
  <c r="L7732" i="13"/>
  <c r="J7732" i="13"/>
  <c r="I7732" i="13"/>
  <c r="H7729" i="13"/>
  <c r="H7728" i="13"/>
  <c r="H7727" i="13"/>
  <c r="H7726" i="13"/>
  <c r="H7725" i="13"/>
  <c r="H7724" i="13"/>
  <c r="H7723" i="13"/>
  <c r="H7722" i="13"/>
  <c r="H7721" i="13"/>
  <c r="H7720" i="13"/>
  <c r="H7719" i="13"/>
  <c r="H7718" i="13"/>
  <c r="H7717" i="13"/>
  <c r="H7716" i="13"/>
  <c r="H7715" i="13"/>
  <c r="H7714" i="13"/>
  <c r="H7713" i="13"/>
  <c r="H7712" i="13"/>
  <c r="H7711" i="13"/>
  <c r="M7710" i="13"/>
  <c r="L7710" i="13"/>
  <c r="J7710" i="13"/>
  <c r="J7709" i="13" s="1"/>
  <c r="J7707" i="13" s="1"/>
  <c r="I7710" i="13"/>
  <c r="H7708" i="13"/>
  <c r="H7706" i="13"/>
  <c r="H7705" i="13"/>
  <c r="M7704" i="13"/>
  <c r="L7704" i="13"/>
  <c r="J7704" i="13"/>
  <c r="I7704" i="13"/>
  <c r="H7703" i="13"/>
  <c r="H7702" i="13"/>
  <c r="M7701" i="13"/>
  <c r="L7701" i="13"/>
  <c r="J7701" i="13"/>
  <c r="I7701" i="13"/>
  <c r="H7700" i="13"/>
  <c r="H7699" i="13"/>
  <c r="M7698" i="13"/>
  <c r="L7698" i="13"/>
  <c r="J7698" i="13"/>
  <c r="I7698" i="13"/>
  <c r="H7696" i="13"/>
  <c r="H7695" i="13"/>
  <c r="M7694" i="13"/>
  <c r="L7694" i="13"/>
  <c r="J7694" i="13"/>
  <c r="I7694" i="13"/>
  <c r="H7693" i="13"/>
  <c r="H7692" i="13"/>
  <c r="M7691" i="13"/>
  <c r="L7691" i="13"/>
  <c r="J7691" i="13"/>
  <c r="I7691" i="13"/>
  <c r="H7690" i="13"/>
  <c r="H7689" i="13"/>
  <c r="M7688" i="13"/>
  <c r="L7688" i="13"/>
  <c r="J7688" i="13"/>
  <c r="I7688" i="13"/>
  <c r="H7686" i="13"/>
  <c r="H7685" i="13"/>
  <c r="H7684" i="13"/>
  <c r="H7683" i="13"/>
  <c r="H7682" i="13"/>
  <c r="H7681" i="13"/>
  <c r="H7680" i="13"/>
  <c r="M7679" i="13"/>
  <c r="L7679" i="13"/>
  <c r="J7679" i="13"/>
  <c r="I7679" i="13"/>
  <c r="H7677" i="13"/>
  <c r="H7676" i="13"/>
  <c r="H7675" i="13"/>
  <c r="H7674" i="13"/>
  <c r="H7673" i="13"/>
  <c r="H7672" i="13"/>
  <c r="H7671" i="13"/>
  <c r="H7670" i="13"/>
  <c r="H7669" i="13"/>
  <c r="H7668" i="13"/>
  <c r="H7667" i="13"/>
  <c r="H7666" i="13"/>
  <c r="H7665" i="13"/>
  <c r="H7664" i="13"/>
  <c r="M7663" i="13"/>
  <c r="L7663" i="13"/>
  <c r="J7663" i="13"/>
  <c r="I7663" i="13"/>
  <c r="H7662" i="13"/>
  <c r="H7661" i="13"/>
  <c r="H7660" i="13"/>
  <c r="H7659" i="13"/>
  <c r="H7658" i="13"/>
  <c r="H7657" i="13"/>
  <c r="H7656" i="13"/>
  <c r="M7655" i="13"/>
  <c r="L7655" i="13"/>
  <c r="J7655" i="13"/>
  <c r="I7655" i="13"/>
  <c r="H7654" i="13"/>
  <c r="H7653" i="13"/>
  <c r="H7652" i="13"/>
  <c r="H7651" i="13"/>
  <c r="H7650" i="13"/>
  <c r="H7649" i="13"/>
  <c r="H7648" i="13"/>
  <c r="H7647" i="13"/>
  <c r="H7646" i="13"/>
  <c r="H7645" i="13"/>
  <c r="H7644" i="13"/>
  <c r="H7643" i="13"/>
  <c r="H7642" i="13"/>
  <c r="M7641" i="13"/>
  <c r="L7641" i="13"/>
  <c r="J7641" i="13"/>
  <c r="I7641" i="13"/>
  <c r="H7640" i="13"/>
  <c r="H7639" i="13"/>
  <c r="H7638" i="13"/>
  <c r="H7637" i="13"/>
  <c r="H7636" i="13"/>
  <c r="H7635" i="13"/>
  <c r="H7634" i="13"/>
  <c r="H7633" i="13"/>
  <c r="H7632" i="13"/>
  <c r="M7631" i="13"/>
  <c r="L7631" i="13"/>
  <c r="J7631" i="13"/>
  <c r="I7631" i="13"/>
  <c r="H7630" i="13"/>
  <c r="H7629" i="13"/>
  <c r="H7628" i="13"/>
  <c r="H7627" i="13"/>
  <c r="H7626" i="13"/>
  <c r="H7625" i="13"/>
  <c r="H7624" i="13"/>
  <c r="H7623" i="13"/>
  <c r="H7622" i="13"/>
  <c r="H7621" i="13"/>
  <c r="H7620" i="13"/>
  <c r="M7619" i="13"/>
  <c r="L7619" i="13"/>
  <c r="J7619" i="13"/>
  <c r="I7619" i="13"/>
  <c r="H7618" i="13"/>
  <c r="H7617" i="13"/>
  <c r="H7616" i="13"/>
  <c r="H7614" i="13"/>
  <c r="H7613" i="13"/>
  <c r="M7612" i="13"/>
  <c r="L7612" i="13"/>
  <c r="J7612" i="13"/>
  <c r="I7612" i="13"/>
  <c r="H7611" i="13"/>
  <c r="H7609" i="13"/>
  <c r="H7608" i="13"/>
  <c r="H7607" i="13"/>
  <c r="H7606" i="13"/>
  <c r="H7605" i="13"/>
  <c r="H7604" i="13"/>
  <c r="H7603" i="13"/>
  <c r="H7602" i="13"/>
  <c r="M7601" i="13"/>
  <c r="L7601" i="13"/>
  <c r="J7601" i="13"/>
  <c r="I7601" i="13"/>
  <c r="H7597" i="13"/>
  <c r="J24027" i="13" l="1"/>
  <c r="K24139" i="13"/>
  <c r="H25503" i="13"/>
  <c r="B25503" i="13" s="1"/>
  <c r="K23097" i="13"/>
  <c r="M793" i="19"/>
  <c r="H16656" i="13"/>
  <c r="N15383" i="13"/>
  <c r="J21133" i="13"/>
  <c r="L17683" i="13"/>
  <c r="L18143" i="13"/>
  <c r="M21774" i="13"/>
  <c r="N15287" i="13"/>
  <c r="I16887" i="13"/>
  <c r="J16944" i="13"/>
  <c r="M17807" i="13"/>
  <c r="L17587" i="13"/>
  <c r="M17683" i="13"/>
  <c r="N17404" i="13"/>
  <c r="N17391" i="13" s="1"/>
  <c r="N17390" i="13" s="1"/>
  <c r="M17117" i="13"/>
  <c r="L17127" i="13"/>
  <c r="N18094" i="13"/>
  <c r="N18081" i="13" s="1"/>
  <c r="N18080" i="13" s="1"/>
  <c r="M21717" i="13"/>
  <c r="L21487" i="13"/>
  <c r="M21544" i="13"/>
  <c r="M21531" i="13" s="1"/>
  <c r="M21530" i="13" s="1"/>
  <c r="L21027" i="13"/>
  <c r="L21133" i="13"/>
  <c r="K21879" i="13"/>
  <c r="K21901" i="13"/>
  <c r="L16993" i="13"/>
  <c r="L17634" i="13"/>
  <c r="L17621" i="13" s="1"/>
  <c r="L17620" i="13" s="1"/>
  <c r="J17453" i="13"/>
  <c r="M15047" i="13"/>
  <c r="L15057" i="13"/>
  <c r="J16897" i="13"/>
  <c r="J17807" i="13"/>
  <c r="I17817" i="13"/>
  <c r="N17817" i="13"/>
  <c r="J18143" i="13"/>
  <c r="N21133" i="13"/>
  <c r="K21861" i="13"/>
  <c r="M16887" i="13"/>
  <c r="I16944" i="13"/>
  <c r="H16944" i="13" s="1"/>
  <c r="M16993" i="13"/>
  <c r="J17817" i="13"/>
  <c r="L17913" i="13"/>
  <c r="J17357" i="13"/>
  <c r="L17453" i="13"/>
  <c r="J17127" i="13"/>
  <c r="M17174" i="13"/>
  <c r="M17161" i="13" s="1"/>
  <c r="M17160" i="13" s="1"/>
  <c r="L18037" i="13"/>
  <c r="Q854" i="19" s="1"/>
  <c r="M18094" i="13"/>
  <c r="M18081" i="13" s="1"/>
  <c r="M18080" i="13" s="1"/>
  <c r="J21487" i="13"/>
  <c r="J24499" i="13"/>
  <c r="L15153" i="13"/>
  <c r="I16897" i="13"/>
  <c r="L16944" i="13"/>
  <c r="L16931" i="13" s="1"/>
  <c r="L16930" i="13" s="1"/>
  <c r="J16993" i="13"/>
  <c r="M17817" i="13"/>
  <c r="N17913" i="13"/>
  <c r="N17683" i="13"/>
  <c r="N17347" i="13"/>
  <c r="M17357" i="13"/>
  <c r="J17404" i="13"/>
  <c r="J17391" i="13" s="1"/>
  <c r="J17390" i="13" s="1"/>
  <c r="N17453" i="13"/>
  <c r="N17223" i="13"/>
  <c r="M18047" i="13"/>
  <c r="J18094" i="13"/>
  <c r="J18081" i="13" s="1"/>
  <c r="J18080" i="13" s="1"/>
  <c r="N18143" i="13"/>
  <c r="M21487" i="13"/>
  <c r="I21544" i="13"/>
  <c r="M21593" i="13"/>
  <c r="M20797" i="13"/>
  <c r="K21872" i="13"/>
  <c r="K21891" i="13"/>
  <c r="I698" i="13"/>
  <c r="K22743" i="13"/>
  <c r="L18047" i="13"/>
  <c r="N17807" i="13"/>
  <c r="I17117" i="13"/>
  <c r="J17634" i="13"/>
  <c r="I17587" i="13"/>
  <c r="M17577" i="13"/>
  <c r="M17587" i="13"/>
  <c r="N23097" i="13"/>
  <c r="L22877" i="13"/>
  <c r="Q1107" i="19" s="1"/>
  <c r="L23567" i="13"/>
  <c r="J17587" i="13"/>
  <c r="N17587" i="13"/>
  <c r="L21717" i="13"/>
  <c r="H24959" i="13"/>
  <c r="B24959" i="13" s="1"/>
  <c r="B15276" i="13"/>
  <c r="M733" i="19"/>
  <c r="L14267" i="13"/>
  <c r="Q680" i="19" s="1"/>
  <c r="Q692" i="19"/>
  <c r="B17717" i="13"/>
  <c r="M836" i="19"/>
  <c r="B17736" i="13"/>
  <c r="M844" i="19"/>
  <c r="B17806" i="13"/>
  <c r="M841" i="19"/>
  <c r="I21630" i="13"/>
  <c r="N1043" i="19" s="1"/>
  <c r="N1044" i="19"/>
  <c r="M21630" i="13"/>
  <c r="R1044" i="19"/>
  <c r="I21400" i="13"/>
  <c r="N1031" i="19" s="1"/>
  <c r="N1032" i="19"/>
  <c r="M21400" i="13"/>
  <c r="R1032" i="19"/>
  <c r="B21167" i="13"/>
  <c r="M1016" i="19"/>
  <c r="L21170" i="13"/>
  <c r="Q1020" i="19"/>
  <c r="B21173" i="13"/>
  <c r="M1022" i="19"/>
  <c r="P1008" i="19"/>
  <c r="B20942" i="13"/>
  <c r="M1009" i="19"/>
  <c r="J20710" i="13"/>
  <c r="O996" i="19"/>
  <c r="I22780" i="13"/>
  <c r="N1104" i="19"/>
  <c r="M22780" i="13"/>
  <c r="R1104" i="19"/>
  <c r="B22547" i="13"/>
  <c r="M1088" i="19"/>
  <c r="L22550" i="13"/>
  <c r="Q1092" i="19"/>
  <c r="B22553" i="13"/>
  <c r="M1094" i="19"/>
  <c r="K22320" i="13"/>
  <c r="P1080" i="19"/>
  <c r="B22322" i="13"/>
  <c r="M1081" i="19"/>
  <c r="J23010" i="13"/>
  <c r="O1116" i="19"/>
  <c r="M23700" i="13"/>
  <c r="R1152" i="19"/>
  <c r="B23467" i="13"/>
  <c r="M1136" i="19"/>
  <c r="L23470" i="13"/>
  <c r="Q1140" i="19"/>
  <c r="B23473" i="13"/>
  <c r="M1142" i="19"/>
  <c r="K23240" i="13"/>
  <c r="P1128" i="19"/>
  <c r="B23242" i="13"/>
  <c r="M1129" i="19"/>
  <c r="B15187" i="13"/>
  <c r="M728" i="19"/>
  <c r="I14267" i="13"/>
  <c r="N680" i="19" s="1"/>
  <c r="N692" i="19"/>
  <c r="M14267" i="13"/>
  <c r="R680" i="19" s="1"/>
  <c r="R692" i="19"/>
  <c r="B17737" i="13"/>
  <c r="M845" i="19"/>
  <c r="B17487" i="13"/>
  <c r="M824" i="19"/>
  <c r="B17576" i="13"/>
  <c r="M829" i="19"/>
  <c r="B17027" i="13"/>
  <c r="M800" i="19"/>
  <c r="B17116" i="13"/>
  <c r="M805" i="19"/>
  <c r="J21630" i="13"/>
  <c r="O1044" i="19"/>
  <c r="J21400" i="13"/>
  <c r="O1032" i="19"/>
  <c r="M21170" i="13"/>
  <c r="R1020" i="19"/>
  <c r="B20937" i="13"/>
  <c r="M1004" i="19"/>
  <c r="L20940" i="13"/>
  <c r="Q1008" i="19"/>
  <c r="B20943" i="13"/>
  <c r="M1010" i="19"/>
  <c r="P995" i="19"/>
  <c r="P996" i="19"/>
  <c r="B20712" i="13"/>
  <c r="M997" i="19"/>
  <c r="J22780" i="13"/>
  <c r="O1103" i="19" s="1"/>
  <c r="O1104" i="19"/>
  <c r="I22550" i="13"/>
  <c r="N1092" i="19"/>
  <c r="M22550" i="13"/>
  <c r="R1092" i="19"/>
  <c r="B22317" i="13"/>
  <c r="M1076" i="19"/>
  <c r="L22320" i="13"/>
  <c r="Q1080" i="19"/>
  <c r="B22323" i="13"/>
  <c r="M1082" i="19"/>
  <c r="K23010" i="13"/>
  <c r="P1116" i="19"/>
  <c r="B23012" i="13"/>
  <c r="M1117" i="19"/>
  <c r="J23700" i="13"/>
  <c r="O1152" i="19"/>
  <c r="B23772" i="13"/>
  <c r="M1130" i="19"/>
  <c r="M23470" i="13"/>
  <c r="R1140" i="19"/>
  <c r="B23474" i="13"/>
  <c r="M1143" i="19"/>
  <c r="B23237" i="13"/>
  <c r="M1124" i="19"/>
  <c r="L23240" i="13"/>
  <c r="Q1128" i="19"/>
  <c r="J14267" i="13"/>
  <c r="O680" i="19" s="1"/>
  <c r="O692" i="19"/>
  <c r="B17738" i="13"/>
  <c r="M846" i="19"/>
  <c r="B17257" i="13"/>
  <c r="M812" i="19"/>
  <c r="B17346" i="13"/>
  <c r="M817" i="19"/>
  <c r="B18036" i="13"/>
  <c r="M853" i="19"/>
  <c r="P1044" i="19"/>
  <c r="B21632" i="13"/>
  <c r="M1045" i="19"/>
  <c r="P1032" i="19"/>
  <c r="B21402" i="13"/>
  <c r="M1033" i="19"/>
  <c r="J21170" i="13"/>
  <c r="O1020" i="19"/>
  <c r="I20940" i="13"/>
  <c r="N1007" i="19" s="1"/>
  <c r="N1008" i="19"/>
  <c r="M20940" i="13"/>
  <c r="R1008" i="19"/>
  <c r="L20710" i="13"/>
  <c r="Q996" i="19"/>
  <c r="B20713" i="13"/>
  <c r="M998" i="19"/>
  <c r="K22780" i="13"/>
  <c r="P1104" i="19"/>
  <c r="B22782" i="13"/>
  <c r="M1105" i="19"/>
  <c r="I22320" i="13"/>
  <c r="N1080" i="19"/>
  <c r="M22320" i="13"/>
  <c r="R1080" i="19"/>
  <c r="B23007" i="13"/>
  <c r="M1112" i="19"/>
  <c r="L23010" i="13"/>
  <c r="Q1116" i="19"/>
  <c r="B23013" i="13"/>
  <c r="M1118" i="19"/>
  <c r="K23700" i="13"/>
  <c r="P1152" i="19"/>
  <c r="B23702" i="13"/>
  <c r="M1153" i="19"/>
  <c r="J23470" i="13"/>
  <c r="O1140" i="19"/>
  <c r="I23240" i="13"/>
  <c r="N1128" i="19"/>
  <c r="M23240" i="13"/>
  <c r="R1128" i="19"/>
  <c r="B14957" i="13"/>
  <c r="M716" i="19"/>
  <c r="B15046" i="13"/>
  <c r="M721" i="19"/>
  <c r="P680" i="19"/>
  <c r="P692" i="19"/>
  <c r="B17731" i="13"/>
  <c r="M839" i="19"/>
  <c r="B17734" i="13"/>
  <c r="M842" i="19"/>
  <c r="B21627" i="13"/>
  <c r="M1040" i="19"/>
  <c r="L21630" i="13"/>
  <c r="Q1044" i="19"/>
  <c r="B21633" i="13"/>
  <c r="M1046" i="19"/>
  <c r="B21397" i="13"/>
  <c r="M1028" i="19"/>
  <c r="L21400" i="13"/>
  <c r="Q1032" i="19"/>
  <c r="B21403" i="13"/>
  <c r="M1034" i="19"/>
  <c r="P1020" i="19"/>
  <c r="B21172" i="13"/>
  <c r="M1021" i="19"/>
  <c r="J20940" i="13"/>
  <c r="O1008" i="19"/>
  <c r="B22777" i="13"/>
  <c r="M1100" i="19"/>
  <c r="L22780" i="13"/>
  <c r="Q1104" i="19"/>
  <c r="B22783" i="13"/>
  <c r="M1106" i="19"/>
  <c r="K22550" i="13"/>
  <c r="P1092" i="19"/>
  <c r="B22552" i="13"/>
  <c r="M1093" i="19"/>
  <c r="J22320" i="13"/>
  <c r="O1079" i="19" s="1"/>
  <c r="O1080" i="19"/>
  <c r="I23010" i="13"/>
  <c r="N1115" i="19" s="1"/>
  <c r="N1116" i="19"/>
  <c r="M23010" i="13"/>
  <c r="R1116" i="19"/>
  <c r="B23697" i="13"/>
  <c r="M1148" i="19"/>
  <c r="L23700" i="13"/>
  <c r="Q1152" i="19"/>
  <c r="B23703" i="13"/>
  <c r="M1154" i="19"/>
  <c r="K23470" i="13"/>
  <c r="P1140" i="19"/>
  <c r="B23472" i="13"/>
  <c r="M1141" i="19"/>
  <c r="N16887" i="13"/>
  <c r="K24849" i="13"/>
  <c r="P1210" i="19" s="1"/>
  <c r="P1211" i="19"/>
  <c r="I25079" i="13"/>
  <c r="N1222" i="19" s="1"/>
  <c r="N1223" i="19"/>
  <c r="L24849" i="13"/>
  <c r="Q1210" i="19" s="1"/>
  <c r="Q1211" i="19"/>
  <c r="H25177" i="13"/>
  <c r="B25177" i="13" s="1"/>
  <c r="M1227" i="19"/>
  <c r="B24851" i="13"/>
  <c r="M1212" i="19"/>
  <c r="B25311" i="13"/>
  <c r="M1236" i="19"/>
  <c r="K24390" i="13"/>
  <c r="P1187" i="19" s="1"/>
  <c r="P1199" i="19"/>
  <c r="H25167" i="13"/>
  <c r="B25167" i="13" s="1"/>
  <c r="N1226" i="19"/>
  <c r="M24390" i="13"/>
  <c r="R1187" i="19" s="1"/>
  <c r="R1199" i="19"/>
  <c r="J25309" i="13"/>
  <c r="O1234" i="19" s="1"/>
  <c r="O1235" i="19"/>
  <c r="I24849" i="13"/>
  <c r="N1210" i="19" s="1"/>
  <c r="N1211" i="19"/>
  <c r="M24849" i="13"/>
  <c r="R1210" i="19" s="1"/>
  <c r="R1211" i="19"/>
  <c r="M14278" i="13"/>
  <c r="R685" i="19"/>
  <c r="L14344" i="13"/>
  <c r="I14356" i="13"/>
  <c r="J14278" i="13"/>
  <c r="I14344" i="13"/>
  <c r="M14344" i="13"/>
  <c r="P685" i="19"/>
  <c r="I14278" i="13"/>
  <c r="J14356" i="13"/>
  <c r="O685" i="19" s="1"/>
  <c r="L14278" i="13"/>
  <c r="J14344" i="13"/>
  <c r="Q685" i="19"/>
  <c r="K23337" i="13"/>
  <c r="P1131" i="19" s="1"/>
  <c r="L21593" i="13"/>
  <c r="J17347" i="13"/>
  <c r="N16944" i="13"/>
  <c r="N16931" i="13" s="1"/>
  <c r="N16930" i="13" s="1"/>
  <c r="I18094" i="13"/>
  <c r="I18081" i="13" s="1"/>
  <c r="I24390" i="13"/>
  <c r="N1187" i="19" s="1"/>
  <c r="L24568" i="13"/>
  <c r="J24568" i="13"/>
  <c r="H24431" i="13"/>
  <c r="I24599" i="13"/>
  <c r="K24576" i="13"/>
  <c r="N16897" i="13"/>
  <c r="I22867" i="13"/>
  <c r="L24534" i="13"/>
  <c r="J24599" i="13"/>
  <c r="K24599" i="13"/>
  <c r="M24534" i="13"/>
  <c r="H24522" i="13"/>
  <c r="M24405" i="13"/>
  <c r="H24484" i="13"/>
  <c r="J24477" i="13"/>
  <c r="L24390" i="13"/>
  <c r="Q1187" i="19" s="1"/>
  <c r="I24583" i="13"/>
  <c r="L24599" i="13"/>
  <c r="H24478" i="13"/>
  <c r="K24568" i="13"/>
  <c r="N22867" i="13"/>
  <c r="I24487" i="13"/>
  <c r="N1191" i="19" s="1"/>
  <c r="H24391" i="13"/>
  <c r="M1188" i="19" s="1"/>
  <c r="H24421" i="13"/>
  <c r="B24711" i="13"/>
  <c r="H24481" i="13"/>
  <c r="H24570" i="13"/>
  <c r="H24600" i="13"/>
  <c r="H24500" i="13"/>
  <c r="H24565" i="13"/>
  <c r="H24579" i="13"/>
  <c r="M24487" i="13"/>
  <c r="R1191" i="19" s="1"/>
  <c r="I24534" i="13"/>
  <c r="K24534" i="13"/>
  <c r="J24390" i="13"/>
  <c r="O1187" i="19" s="1"/>
  <c r="J24630" i="13"/>
  <c r="J24405" i="13"/>
  <c r="K24630" i="13"/>
  <c r="K24405" i="13"/>
  <c r="B24724" i="13"/>
  <c r="H24494" i="13"/>
  <c r="H24402" i="13"/>
  <c r="H24591" i="13"/>
  <c r="L24477" i="13"/>
  <c r="J24487" i="13"/>
  <c r="O1191" i="19" s="1"/>
  <c r="J24583" i="13"/>
  <c r="H24453" i="13"/>
  <c r="I24630" i="13"/>
  <c r="I24400" i="13" s="1"/>
  <c r="I24405" i="13"/>
  <c r="M24477" i="13"/>
  <c r="L24630" i="13"/>
  <c r="L24400" i="13" s="1"/>
  <c r="L24405" i="13"/>
  <c r="L24727" i="13"/>
  <c r="L24497" i="13" s="1"/>
  <c r="I24568" i="13"/>
  <c r="I24499" i="13"/>
  <c r="J24751" i="13"/>
  <c r="J24521" i="13" s="1"/>
  <c r="J24534" i="13"/>
  <c r="B24721" i="13"/>
  <c r="H24491" i="13"/>
  <c r="J24563" i="13"/>
  <c r="J24576" i="13"/>
  <c r="L24583" i="13"/>
  <c r="I17577" i="13"/>
  <c r="H24542" i="13"/>
  <c r="L24487" i="13"/>
  <c r="Q1191" i="19" s="1"/>
  <c r="H24608" i="13"/>
  <c r="H24535" i="13"/>
  <c r="H24469" i="13"/>
  <c r="B24718" i="13"/>
  <c r="H24488" i="13"/>
  <c r="H24584" i="13"/>
  <c r="H24445" i="13"/>
  <c r="H24409" i="13"/>
  <c r="I24477" i="13"/>
  <c r="M24599" i="13"/>
  <c r="K24563" i="13"/>
  <c r="K24487" i="13"/>
  <c r="P1191" i="19" s="1"/>
  <c r="K24477" i="13"/>
  <c r="M24583" i="13"/>
  <c r="K24583" i="13"/>
  <c r="I24468" i="13"/>
  <c r="J17683" i="13"/>
  <c r="J15047" i="13"/>
  <c r="J698" i="13"/>
  <c r="N21717" i="13"/>
  <c r="M21257" i="13"/>
  <c r="M17404" i="13"/>
  <c r="M17391" i="13" s="1"/>
  <c r="M17390" i="13" s="1"/>
  <c r="L698" i="13"/>
  <c r="M698" i="13"/>
  <c r="H25043" i="13"/>
  <c r="B25043" i="13" s="1"/>
  <c r="I830" i="13"/>
  <c r="I639" i="13"/>
  <c r="J674" i="13"/>
  <c r="H904" i="13"/>
  <c r="M675" i="13"/>
  <c r="M654" i="13"/>
  <c r="L689" i="13"/>
  <c r="J691" i="13"/>
  <c r="H921" i="13"/>
  <c r="M23557" i="13"/>
  <c r="N15047" i="13"/>
  <c r="M23097" i="13"/>
  <c r="K24981" i="13"/>
  <c r="K24980" i="13" s="1"/>
  <c r="H14507" i="13"/>
  <c r="H14549" i="13"/>
  <c r="H14553" i="13"/>
  <c r="H14582" i="13"/>
  <c r="H14586" i="13"/>
  <c r="M697" i="19" s="1"/>
  <c r="H14636" i="13"/>
  <c r="H14640" i="13"/>
  <c r="H14683" i="13"/>
  <c r="H14714" i="13"/>
  <c r="H14535" i="13"/>
  <c r="H14567" i="13"/>
  <c r="H14571" i="13"/>
  <c r="H14575" i="13"/>
  <c r="H14616" i="13"/>
  <c r="H14624" i="13"/>
  <c r="H14628" i="13"/>
  <c r="H14703" i="13"/>
  <c r="H14707" i="13"/>
  <c r="B16813" i="13"/>
  <c r="H16583" i="13"/>
  <c r="B16825" i="13"/>
  <c r="H16595" i="13"/>
  <c r="B16836" i="13"/>
  <c r="H16606" i="13"/>
  <c r="B16843" i="13"/>
  <c r="H16613" i="13"/>
  <c r="B16861" i="13"/>
  <c r="H16631" i="13"/>
  <c r="B16872" i="13"/>
  <c r="H16642" i="13"/>
  <c r="B16913" i="13"/>
  <c r="H16683" i="13"/>
  <c r="B16925" i="13"/>
  <c r="H16695" i="13"/>
  <c r="B16938" i="13"/>
  <c r="H16708" i="13"/>
  <c r="B16965" i="13"/>
  <c r="H16735" i="13"/>
  <c r="B17019" i="13"/>
  <c r="H16789" i="13"/>
  <c r="H14502" i="13"/>
  <c r="H14506" i="13"/>
  <c r="H14511" i="13"/>
  <c r="H14516" i="13"/>
  <c r="H14520" i="13"/>
  <c r="H14528" i="13"/>
  <c r="H14532" i="13"/>
  <c r="H14536" i="13"/>
  <c r="H14540" i="13"/>
  <c r="H14548" i="13"/>
  <c r="H14556" i="13"/>
  <c r="H14560" i="13"/>
  <c r="H14564" i="13"/>
  <c r="H14572" i="13"/>
  <c r="H14590" i="13"/>
  <c r="H14599" i="13"/>
  <c r="H14603" i="13"/>
  <c r="H14608" i="13"/>
  <c r="H14613" i="13"/>
  <c r="H14617" i="13"/>
  <c r="H14629" i="13"/>
  <c r="H14635" i="13"/>
  <c r="H14639" i="13"/>
  <c r="H14643" i="13"/>
  <c r="H14648" i="13"/>
  <c r="H14656" i="13"/>
  <c r="H14668" i="13"/>
  <c r="H14672" i="13"/>
  <c r="H14677" i="13"/>
  <c r="H14682" i="13"/>
  <c r="H14687" i="13"/>
  <c r="H14691" i="13"/>
  <c r="H14696" i="13"/>
  <c r="H14704" i="13"/>
  <c r="H14708" i="13"/>
  <c r="H14713" i="13"/>
  <c r="H14717" i="13"/>
  <c r="H14721" i="13"/>
  <c r="H14725" i="13"/>
  <c r="B16802" i="13"/>
  <c r="H16572" i="13"/>
  <c r="B16806" i="13"/>
  <c r="H16576" i="13"/>
  <c r="B16811" i="13"/>
  <c r="H16581" i="13"/>
  <c r="B16814" i="13"/>
  <c r="H16584" i="13"/>
  <c r="B16822" i="13"/>
  <c r="H16592" i="13"/>
  <c r="B16826" i="13"/>
  <c r="H16596" i="13"/>
  <c r="B16830" i="13"/>
  <c r="H16600" i="13"/>
  <c r="B16833" i="13"/>
  <c r="H16603" i="13"/>
  <c r="B16837" i="13"/>
  <c r="H16607" i="13"/>
  <c r="B16844" i="13"/>
  <c r="H16614" i="13"/>
  <c r="B16848" i="13"/>
  <c r="H16618" i="13"/>
  <c r="B16852" i="13"/>
  <c r="H16622" i="13"/>
  <c r="B16858" i="13"/>
  <c r="H16628" i="13"/>
  <c r="B16862" i="13"/>
  <c r="H16632" i="13"/>
  <c r="B16865" i="13"/>
  <c r="H16635" i="13"/>
  <c r="B16869" i="13"/>
  <c r="H16639" i="13"/>
  <c r="B16873" i="13"/>
  <c r="H16643" i="13"/>
  <c r="B16877" i="13"/>
  <c r="H16647" i="13"/>
  <c r="B16881" i="13"/>
  <c r="H16651" i="13"/>
  <c r="B16885" i="13"/>
  <c r="H16655" i="13"/>
  <c r="B16889" i="13"/>
  <c r="H16659" i="13"/>
  <c r="B16892" i="13"/>
  <c r="H16662" i="13"/>
  <c r="B16895" i="13"/>
  <c r="H16665" i="13"/>
  <c r="B16899" i="13"/>
  <c r="H16669" i="13"/>
  <c r="B16902" i="13"/>
  <c r="H16672" i="13"/>
  <c r="B16905" i="13"/>
  <c r="H16675" i="13"/>
  <c r="B16914" i="13"/>
  <c r="H16684" i="13"/>
  <c r="B16918" i="13"/>
  <c r="H16688" i="13"/>
  <c r="B16922" i="13"/>
  <c r="H16692" i="13"/>
  <c r="B16926" i="13"/>
  <c r="H16696" i="13"/>
  <c r="B16935" i="13"/>
  <c r="H16705" i="13"/>
  <c r="B16939" i="13"/>
  <c r="H16709" i="13"/>
  <c r="B16943" i="13"/>
  <c r="H16713" i="13"/>
  <c r="B16947" i="13"/>
  <c r="H16717" i="13"/>
  <c r="B16951" i="13"/>
  <c r="H16721" i="13"/>
  <c r="B16954" i="13"/>
  <c r="H16724" i="13"/>
  <c r="B16958" i="13"/>
  <c r="H16728" i="13"/>
  <c r="B16962" i="13"/>
  <c r="H16732" i="13"/>
  <c r="B16966" i="13"/>
  <c r="H16736" i="13"/>
  <c r="B16970" i="13"/>
  <c r="H16740" i="13"/>
  <c r="B16979" i="13"/>
  <c r="H16749" i="13"/>
  <c r="B16982" i="13"/>
  <c r="H16752" i="13"/>
  <c r="B16987" i="13"/>
  <c r="H16757" i="13"/>
  <c r="B16990" i="13"/>
  <c r="H16760" i="13"/>
  <c r="B16998" i="13"/>
  <c r="H16768" i="13"/>
  <c r="B17005" i="13"/>
  <c r="H16775" i="13"/>
  <c r="B17013" i="13"/>
  <c r="H16783" i="13"/>
  <c r="B17017" i="13"/>
  <c r="H16787" i="13"/>
  <c r="B17020" i="13"/>
  <c r="H16790" i="13"/>
  <c r="B17024" i="13"/>
  <c r="H16794" i="13"/>
  <c r="B16805" i="13"/>
  <c r="H16575" i="13"/>
  <c r="B16818" i="13"/>
  <c r="H16588" i="13"/>
  <c r="B16821" i="13"/>
  <c r="H16591" i="13"/>
  <c r="B16829" i="13"/>
  <c r="H16599" i="13"/>
  <c r="B16840" i="13"/>
  <c r="H16610" i="13"/>
  <c r="B16847" i="13"/>
  <c r="H16617" i="13"/>
  <c r="B16884" i="13"/>
  <c r="H16654" i="13"/>
  <c r="B16921" i="13"/>
  <c r="H16691" i="13"/>
  <c r="B16929" i="13"/>
  <c r="H16699" i="13"/>
  <c r="B16934" i="13"/>
  <c r="H16704" i="13"/>
  <c r="B16950" i="13"/>
  <c r="H16720" i="13"/>
  <c r="B16957" i="13"/>
  <c r="H16727" i="13"/>
  <c r="B16969" i="13"/>
  <c r="H16739" i="13"/>
  <c r="B16974" i="13"/>
  <c r="H16744" i="13"/>
  <c r="B16977" i="13"/>
  <c r="H16747" i="13"/>
  <c r="B16981" i="13"/>
  <c r="H16751" i="13"/>
  <c r="B16997" i="13"/>
  <c r="H16767" i="13"/>
  <c r="B17004" i="13"/>
  <c r="H16774" i="13"/>
  <c r="B17012" i="13"/>
  <c r="H16782" i="13"/>
  <c r="B17023" i="13"/>
  <c r="H16793" i="13"/>
  <c r="H14649" i="13"/>
  <c r="H14722" i="13"/>
  <c r="B16797" i="13"/>
  <c r="H16567" i="13"/>
  <c r="M776" i="19" s="1"/>
  <c r="B16803" i="13"/>
  <c r="H16573" i="13"/>
  <c r="B16807" i="13"/>
  <c r="H16577" i="13"/>
  <c r="B16816" i="13"/>
  <c r="H16586" i="13"/>
  <c r="B16823" i="13"/>
  <c r="H16593" i="13"/>
  <c r="B16827" i="13"/>
  <c r="H16597" i="13"/>
  <c r="B16834" i="13"/>
  <c r="H16604" i="13"/>
  <c r="B16838" i="13"/>
  <c r="H16608" i="13"/>
  <c r="B16845" i="13"/>
  <c r="H16615" i="13"/>
  <c r="B16849" i="13"/>
  <c r="H16619" i="13"/>
  <c r="B16853" i="13"/>
  <c r="H16623" i="13"/>
  <c r="B16856" i="13"/>
  <c r="H16626" i="13"/>
  <c r="B16859" i="13"/>
  <c r="H16629" i="13"/>
  <c r="B16866" i="13"/>
  <c r="H16636" i="13"/>
  <c r="B16870" i="13"/>
  <c r="H16640" i="13"/>
  <c r="B16874" i="13"/>
  <c r="H16644" i="13"/>
  <c r="B16882" i="13"/>
  <c r="H16652" i="13"/>
  <c r="B16886" i="13"/>
  <c r="M781" i="19"/>
  <c r="B16890" i="13"/>
  <c r="H16660" i="13"/>
  <c r="B16893" i="13"/>
  <c r="H16663" i="13"/>
  <c r="B16896" i="13"/>
  <c r="H16666" i="13"/>
  <c r="B16900" i="13"/>
  <c r="H16670" i="13"/>
  <c r="B16903" i="13"/>
  <c r="H16673" i="13"/>
  <c r="B16906" i="13"/>
  <c r="H16676" i="13"/>
  <c r="B16911" i="13"/>
  <c r="H16681" i="13"/>
  <c r="B16915" i="13"/>
  <c r="H16685" i="13"/>
  <c r="B16919" i="13"/>
  <c r="H16689" i="13"/>
  <c r="B16923" i="13"/>
  <c r="H16693" i="13"/>
  <c r="B16927" i="13"/>
  <c r="H16697" i="13"/>
  <c r="B16936" i="13"/>
  <c r="H16706" i="13"/>
  <c r="B16940" i="13"/>
  <c r="H16710" i="13"/>
  <c r="B16948" i="13"/>
  <c r="H16718" i="13"/>
  <c r="B16955" i="13"/>
  <c r="H16725" i="13"/>
  <c r="B16959" i="13"/>
  <c r="H16729" i="13"/>
  <c r="B16963" i="13"/>
  <c r="H16733" i="13"/>
  <c r="B16967" i="13"/>
  <c r="H16737" i="13"/>
  <c r="B16971" i="13"/>
  <c r="H16741" i="13"/>
  <c r="B16983" i="13"/>
  <c r="H16753" i="13"/>
  <c r="B16988" i="13"/>
  <c r="H16758" i="13"/>
  <c r="B16991" i="13"/>
  <c r="H16761" i="13"/>
  <c r="B16995" i="13"/>
  <c r="H16765" i="13"/>
  <c r="B16999" i="13"/>
  <c r="H16769" i="13"/>
  <c r="B17002" i="13"/>
  <c r="H16772" i="13"/>
  <c r="B17006" i="13"/>
  <c r="H16776" i="13"/>
  <c r="B17014" i="13"/>
  <c r="H16784" i="13"/>
  <c r="B17021" i="13"/>
  <c r="H16791" i="13"/>
  <c r="B17025" i="13"/>
  <c r="H16795" i="13"/>
  <c r="B16809" i="13"/>
  <c r="H16579" i="13"/>
  <c r="B16832" i="13"/>
  <c r="H16602" i="13"/>
  <c r="B16851" i="13"/>
  <c r="H16621" i="13"/>
  <c r="B16857" i="13"/>
  <c r="H16627" i="13"/>
  <c r="B16864" i="13"/>
  <c r="H16634" i="13"/>
  <c r="B16868" i="13"/>
  <c r="H16638" i="13"/>
  <c r="B16876" i="13"/>
  <c r="H16646" i="13"/>
  <c r="B16880" i="13"/>
  <c r="H16650" i="13"/>
  <c r="B16917" i="13"/>
  <c r="H16687" i="13"/>
  <c r="B16942" i="13"/>
  <c r="H16712" i="13"/>
  <c r="B16946" i="13"/>
  <c r="H16716" i="13"/>
  <c r="B16953" i="13"/>
  <c r="H16723" i="13"/>
  <c r="B16961" i="13"/>
  <c r="H16731" i="13"/>
  <c r="B16985" i="13"/>
  <c r="H16755" i="13"/>
  <c r="B17008" i="13"/>
  <c r="H16778" i="13"/>
  <c r="B17016" i="13"/>
  <c r="H16786" i="13"/>
  <c r="H14542" i="13"/>
  <c r="H14550" i="13"/>
  <c r="H14633" i="13"/>
  <c r="H14637" i="13"/>
  <c r="H14641" i="13"/>
  <c r="H14684" i="13"/>
  <c r="H14711" i="13"/>
  <c r="H14715" i="13"/>
  <c r="B16804" i="13"/>
  <c r="H16574" i="13"/>
  <c r="B16808" i="13"/>
  <c r="H16578" i="13"/>
  <c r="B16817" i="13"/>
  <c r="H16587" i="13"/>
  <c r="B16820" i="13"/>
  <c r="H16590" i="13"/>
  <c r="B16824" i="13"/>
  <c r="H16594" i="13"/>
  <c r="B16828" i="13"/>
  <c r="H16598" i="13"/>
  <c r="B16835" i="13"/>
  <c r="H16605" i="13"/>
  <c r="B16839" i="13"/>
  <c r="H16609" i="13"/>
  <c r="B16842" i="13"/>
  <c r="H16612" i="13"/>
  <c r="B16846" i="13"/>
  <c r="H16616" i="13"/>
  <c r="B16850" i="13"/>
  <c r="H16620" i="13"/>
  <c r="B16854" i="13"/>
  <c r="H16624" i="13"/>
  <c r="B16860" i="13"/>
  <c r="H16630" i="13"/>
  <c r="B16867" i="13"/>
  <c r="H16637" i="13"/>
  <c r="B16871" i="13"/>
  <c r="H16641" i="13"/>
  <c r="B16875" i="13"/>
  <c r="H16645" i="13"/>
  <c r="B16883" i="13"/>
  <c r="H16653" i="13"/>
  <c r="B16908" i="13"/>
  <c r="H16678" i="13"/>
  <c r="B16912" i="13"/>
  <c r="H16682" i="13"/>
  <c r="B16916" i="13"/>
  <c r="H16686" i="13"/>
  <c r="B16920" i="13"/>
  <c r="H16690" i="13"/>
  <c r="B16924" i="13"/>
  <c r="H16694" i="13"/>
  <c r="B16928" i="13"/>
  <c r="H16698" i="13"/>
  <c r="B16933" i="13"/>
  <c r="H16703" i="13"/>
  <c r="B16937" i="13"/>
  <c r="H16707" i="13"/>
  <c r="B16941" i="13"/>
  <c r="H16711" i="13"/>
  <c r="B16949" i="13"/>
  <c r="H16719" i="13"/>
  <c r="B16956" i="13"/>
  <c r="H16726" i="13"/>
  <c r="B16960" i="13"/>
  <c r="H16730" i="13"/>
  <c r="B16964" i="13"/>
  <c r="H16734" i="13"/>
  <c r="B16968" i="13"/>
  <c r="H16738" i="13"/>
  <c r="B16972" i="13"/>
  <c r="H16742" i="13"/>
  <c r="B16976" i="13"/>
  <c r="H16746" i="13"/>
  <c r="B16984" i="13"/>
  <c r="H16754" i="13"/>
  <c r="B16992" i="13"/>
  <c r="H16762" i="13"/>
  <c r="B16996" i="13"/>
  <c r="H16766" i="13"/>
  <c r="B17000" i="13"/>
  <c r="H16770" i="13"/>
  <c r="B17003" i="13"/>
  <c r="H16773" i="13"/>
  <c r="B17007" i="13"/>
  <c r="H16777" i="13"/>
  <c r="B17011" i="13"/>
  <c r="H16781" i="13"/>
  <c r="B17015" i="13"/>
  <c r="H16785" i="13"/>
  <c r="B17022" i="13"/>
  <c r="H16792" i="13"/>
  <c r="H14504" i="13"/>
  <c r="H14508" i="13"/>
  <c r="B14733" i="13"/>
  <c r="H14503" i="13"/>
  <c r="B14747" i="13"/>
  <c r="H14517" i="13"/>
  <c r="H14521" i="13"/>
  <c r="H14525" i="13"/>
  <c r="H14529" i="13"/>
  <c r="H14533" i="13"/>
  <c r="B14767" i="13"/>
  <c r="H14537" i="13"/>
  <c r="B14775" i="13"/>
  <c r="H14545" i="13"/>
  <c r="H14557" i="13"/>
  <c r="B14791" i="13"/>
  <c r="H14561" i="13"/>
  <c r="H14565" i="13"/>
  <c r="H14569" i="13"/>
  <c r="H14573" i="13"/>
  <c r="H14577" i="13"/>
  <c r="B14825" i="13"/>
  <c r="H14595" i="13"/>
  <c r="B14830" i="13"/>
  <c r="H14600" i="13"/>
  <c r="B14844" i="13"/>
  <c r="H14614" i="13"/>
  <c r="B14848" i="13"/>
  <c r="H14618" i="13"/>
  <c r="H14622" i="13"/>
  <c r="B14856" i="13"/>
  <c r="H14626" i="13"/>
  <c r="H14653" i="13"/>
  <c r="B14887" i="13"/>
  <c r="H14657" i="13"/>
  <c r="H14661" i="13"/>
  <c r="H14665" i="13"/>
  <c r="H14669" i="13"/>
  <c r="H14674" i="13"/>
  <c r="H14679" i="13"/>
  <c r="B14918" i="13"/>
  <c r="H14688" i="13"/>
  <c r="B14922" i="13"/>
  <c r="H14692" i="13"/>
  <c r="H14697" i="13"/>
  <c r="H14705" i="13"/>
  <c r="B14774" i="13"/>
  <c r="H14544" i="13"/>
  <c r="B14782" i="13"/>
  <c r="H14552" i="13"/>
  <c r="B14806" i="13"/>
  <c r="H14576" i="13"/>
  <c r="B14811" i="13"/>
  <c r="H14581" i="13"/>
  <c r="B14815" i="13"/>
  <c r="H14585" i="13"/>
  <c r="B14851" i="13"/>
  <c r="H14621" i="13"/>
  <c r="B14855" i="13"/>
  <c r="H14625" i="13"/>
  <c r="B14890" i="13"/>
  <c r="H14660" i="13"/>
  <c r="B14894" i="13"/>
  <c r="H14664" i="13"/>
  <c r="H14497" i="13"/>
  <c r="M692" i="19" s="1"/>
  <c r="H14513" i="13"/>
  <c r="H14518" i="13"/>
  <c r="B14752" i="13"/>
  <c r="H14522" i="13"/>
  <c r="H14526" i="13"/>
  <c r="B14760" i="13"/>
  <c r="H14530" i="13"/>
  <c r="H14534" i="13"/>
  <c r="H14538" i="13"/>
  <c r="B14776" i="13"/>
  <c r="H14546" i="13"/>
  <c r="B14784" i="13"/>
  <c r="H14554" i="13"/>
  <c r="H14558" i="13"/>
  <c r="H14562" i="13"/>
  <c r="B14796" i="13"/>
  <c r="H14566" i="13"/>
  <c r="H14570" i="13"/>
  <c r="B14804" i="13"/>
  <c r="H14574" i="13"/>
  <c r="B14813" i="13"/>
  <c r="H14583" i="13"/>
  <c r="B14822" i="13"/>
  <c r="H14592" i="13"/>
  <c r="H14596" i="13"/>
  <c r="H14605" i="13"/>
  <c r="H14611" i="13"/>
  <c r="H14615" i="13"/>
  <c r="H14619" i="13"/>
  <c r="H14623" i="13"/>
  <c r="H14627" i="13"/>
  <c r="H14646" i="13"/>
  <c r="B14880" i="13"/>
  <c r="H14650" i="13"/>
  <c r="B14884" i="13"/>
  <c r="H14654" i="13"/>
  <c r="H14658" i="13"/>
  <c r="H14662" i="13"/>
  <c r="H14666" i="13"/>
  <c r="B14900" i="13"/>
  <c r="H14670" i="13"/>
  <c r="H14698" i="13"/>
  <c r="H14702" i="13"/>
  <c r="H14706" i="13"/>
  <c r="H14719" i="13"/>
  <c r="H14723" i="13"/>
  <c r="B14754" i="13"/>
  <c r="H14524" i="13"/>
  <c r="B14798" i="13"/>
  <c r="H14568" i="13"/>
  <c r="B14930" i="13"/>
  <c r="H14700" i="13"/>
  <c r="B14735" i="13"/>
  <c r="H14505" i="13"/>
  <c r="H14509" i="13"/>
  <c r="H14514" i="13"/>
  <c r="B14753" i="13"/>
  <c r="H14523" i="13"/>
  <c r="H14527" i="13"/>
  <c r="B14769" i="13"/>
  <c r="H14539" i="13"/>
  <c r="H14543" i="13"/>
  <c r="H14547" i="13"/>
  <c r="H14551" i="13"/>
  <c r="B14789" i="13"/>
  <c r="H14559" i="13"/>
  <c r="H14580" i="13"/>
  <c r="H14584" i="13"/>
  <c r="H14589" i="13"/>
  <c r="H14593" i="13"/>
  <c r="B14832" i="13"/>
  <c r="H14602" i="13"/>
  <c r="H14606" i="13"/>
  <c r="B14842" i="13"/>
  <c r="H14612" i="13"/>
  <c r="B14850" i="13"/>
  <c r="H14620" i="13"/>
  <c r="H14634" i="13"/>
  <c r="B14868" i="13"/>
  <c r="H14638" i="13"/>
  <c r="H14642" i="13"/>
  <c r="H14647" i="13"/>
  <c r="H14651" i="13"/>
  <c r="H14655" i="13"/>
  <c r="H14659" i="13"/>
  <c r="H14663" i="13"/>
  <c r="H14667" i="13"/>
  <c r="H14671" i="13"/>
  <c r="B14906" i="13"/>
  <c r="H14676" i="13"/>
  <c r="H14681" i="13"/>
  <c r="H14685" i="13"/>
  <c r="H14690" i="13"/>
  <c r="H14695" i="13"/>
  <c r="H14699" i="13"/>
  <c r="H14712" i="13"/>
  <c r="H14716" i="13"/>
  <c r="H14720" i="13"/>
  <c r="B14954" i="13"/>
  <c r="H14724" i="13"/>
  <c r="H24937" i="13"/>
  <c r="B24937" i="13" s="1"/>
  <c r="N21774" i="13"/>
  <c r="N21761" i="13" s="1"/>
  <c r="N21760" i="13" s="1"/>
  <c r="K22407" i="13"/>
  <c r="K23327" i="13"/>
  <c r="H25749" i="13"/>
  <c r="B25749" i="13" s="1"/>
  <c r="J21774" i="13"/>
  <c r="L8499" i="13"/>
  <c r="I17807" i="13"/>
  <c r="J8499" i="13"/>
  <c r="L17817" i="13"/>
  <c r="H25733" i="13"/>
  <c r="B25733" i="13" s="1"/>
  <c r="J8039" i="13"/>
  <c r="M25308" i="13"/>
  <c r="M25306" i="13" s="1"/>
  <c r="L25538" i="13"/>
  <c r="L25536" i="13" s="1"/>
  <c r="I23097" i="13"/>
  <c r="H23097" i="13" s="1"/>
  <c r="B23097" i="13" s="1"/>
  <c r="H25419" i="13"/>
  <c r="B25419" i="13" s="1"/>
  <c r="N25308" i="13"/>
  <c r="N25306" i="13" s="1"/>
  <c r="N25538" i="13"/>
  <c r="N25536" i="13" s="1"/>
  <c r="K25308" i="13"/>
  <c r="K25306" i="13" s="1"/>
  <c r="H25325" i="13"/>
  <c r="B25325" i="13" s="1"/>
  <c r="I25671" i="13"/>
  <c r="I25670" i="13" s="1"/>
  <c r="H25670" i="13" s="1"/>
  <c r="B25670" i="13" s="1"/>
  <c r="H25627" i="13"/>
  <c r="B25627" i="13" s="1"/>
  <c r="K25538" i="13"/>
  <c r="K25536" i="13" s="1"/>
  <c r="I25441" i="13"/>
  <c r="I25440" i="13" s="1"/>
  <c r="H25440" i="13" s="1"/>
  <c r="B25440" i="13" s="1"/>
  <c r="L25308" i="13"/>
  <c r="L25306" i="13" s="1"/>
  <c r="L8269" i="13"/>
  <c r="H25483" i="13"/>
  <c r="B25483" i="13" s="1"/>
  <c r="I25647" i="13"/>
  <c r="H25647" i="13" s="1"/>
  <c r="B25647" i="13" s="1"/>
  <c r="H25407" i="13"/>
  <c r="H25519" i="13"/>
  <c r="B25519" i="13" s="1"/>
  <c r="L22867" i="13"/>
  <c r="I25309" i="13"/>
  <c r="H25310" i="13"/>
  <c r="M25536" i="13"/>
  <c r="H25540" i="13"/>
  <c r="B25540" i="13" s="1"/>
  <c r="J25539" i="13"/>
  <c r="H25539" i="13" s="1"/>
  <c r="B25539" i="13" s="1"/>
  <c r="J22867" i="13"/>
  <c r="H25555" i="13"/>
  <c r="B25555" i="13" s="1"/>
  <c r="H25320" i="13"/>
  <c r="B25320" i="13" s="1"/>
  <c r="H25550" i="13"/>
  <c r="B25550" i="13" s="1"/>
  <c r="L17864" i="13"/>
  <c r="L17851" i="13" s="1"/>
  <c r="L17850" i="13" s="1"/>
  <c r="L17223" i="13"/>
  <c r="L16887" i="13"/>
  <c r="N24618" i="13"/>
  <c r="N24616" i="13" s="1"/>
  <c r="M16944" i="13"/>
  <c r="M16931" i="13" s="1"/>
  <c r="M16930" i="13" s="1"/>
  <c r="L16897" i="13"/>
  <c r="M16897" i="13"/>
  <c r="P968" i="19"/>
  <c r="J20252" i="13"/>
  <c r="I20253" i="13"/>
  <c r="M20253" i="13"/>
  <c r="L20254" i="13"/>
  <c r="J20256" i="13"/>
  <c r="I20257" i="13"/>
  <c r="M20257" i="13"/>
  <c r="L20258" i="13"/>
  <c r="J20261" i="13"/>
  <c r="I20263" i="13"/>
  <c r="M20263" i="13"/>
  <c r="L20264" i="13"/>
  <c r="J20267" i="13"/>
  <c r="I20268" i="13"/>
  <c r="M20268" i="13"/>
  <c r="L20270" i="13"/>
  <c r="J20272" i="13"/>
  <c r="I20273" i="13"/>
  <c r="M20273" i="13"/>
  <c r="L20274" i="13"/>
  <c r="J20276" i="13"/>
  <c r="I20277" i="13"/>
  <c r="M20277" i="13"/>
  <c r="L20278" i="13"/>
  <c r="J20280" i="13"/>
  <c r="I20282" i="13"/>
  <c r="M20282" i="13"/>
  <c r="L20283" i="13"/>
  <c r="J20285" i="13"/>
  <c r="I20286" i="13"/>
  <c r="M20286" i="13"/>
  <c r="L20287" i="13"/>
  <c r="J20289" i="13"/>
  <c r="I20290" i="13"/>
  <c r="M20290" i="13"/>
  <c r="L20292" i="13"/>
  <c r="J20294" i="13"/>
  <c r="I20295" i="13"/>
  <c r="M20295" i="13"/>
  <c r="L20296" i="13"/>
  <c r="J20298" i="13"/>
  <c r="I20299" i="13"/>
  <c r="M20299" i="13"/>
  <c r="L20300" i="13"/>
  <c r="J20302" i="13"/>
  <c r="I20303" i="13"/>
  <c r="M20303" i="13"/>
  <c r="L20304" i="13"/>
  <c r="J20307" i="13"/>
  <c r="I20308" i="13"/>
  <c r="M20308" i="13"/>
  <c r="L20309" i="13"/>
  <c r="J20311" i="13"/>
  <c r="N24848" i="13"/>
  <c r="N24846" i="13" s="1"/>
  <c r="J20247" i="13"/>
  <c r="O968" i="19" s="1"/>
  <c r="I20252" i="13"/>
  <c r="M20252" i="13"/>
  <c r="L20253" i="13"/>
  <c r="J20255" i="13"/>
  <c r="I20256" i="13"/>
  <c r="M20256" i="13"/>
  <c r="L20257" i="13"/>
  <c r="J20259" i="13"/>
  <c r="I20261" i="13"/>
  <c r="M20261" i="13"/>
  <c r="L20263" i="13"/>
  <c r="J20266" i="13"/>
  <c r="I20267" i="13"/>
  <c r="M20267" i="13"/>
  <c r="L20268" i="13"/>
  <c r="J20271" i="13"/>
  <c r="I20272" i="13"/>
  <c r="M20272" i="13"/>
  <c r="L20273" i="13"/>
  <c r="J20275" i="13"/>
  <c r="I20276" i="13"/>
  <c r="M20276" i="13"/>
  <c r="L20277" i="13"/>
  <c r="J20279" i="13"/>
  <c r="I20280" i="13"/>
  <c r="M20280" i="13"/>
  <c r="L20282" i="13"/>
  <c r="J20284" i="13"/>
  <c r="I20285" i="13"/>
  <c r="M20285" i="13"/>
  <c r="L20286" i="13"/>
  <c r="J20288" i="13"/>
  <c r="I20289" i="13"/>
  <c r="M20289" i="13"/>
  <c r="L20290" i="13"/>
  <c r="J20293" i="13"/>
  <c r="I20294" i="13"/>
  <c r="M20294" i="13"/>
  <c r="L20295" i="13"/>
  <c r="J20297" i="13"/>
  <c r="I20298" i="13"/>
  <c r="M20298" i="13"/>
  <c r="L20299" i="13"/>
  <c r="J20301" i="13"/>
  <c r="I20302" i="13"/>
  <c r="M20302" i="13"/>
  <c r="L20303" i="13"/>
  <c r="J20306" i="13"/>
  <c r="I20307" i="13"/>
  <c r="M20307" i="13"/>
  <c r="L20308" i="13"/>
  <c r="J20310" i="13"/>
  <c r="I20311" i="13"/>
  <c r="M20311" i="13"/>
  <c r="L20312" i="13"/>
  <c r="J20315" i="13"/>
  <c r="I20316" i="13"/>
  <c r="M20316" i="13"/>
  <c r="L20317" i="13"/>
  <c r="J20319" i="13"/>
  <c r="I20320" i="13"/>
  <c r="M20320" i="13"/>
  <c r="L20321" i="13"/>
  <c r="J20323" i="13"/>
  <c r="I20324" i="13"/>
  <c r="M20324" i="13"/>
  <c r="L20325" i="13"/>
  <c r="J20327" i="13"/>
  <c r="I20330" i="13"/>
  <c r="M20330" i="13"/>
  <c r="L20331" i="13"/>
  <c r="J20333" i="13"/>
  <c r="I20334" i="13"/>
  <c r="M20334" i="13"/>
  <c r="L20335" i="13"/>
  <c r="P973" i="19"/>
  <c r="J20339" i="13"/>
  <c r="I20340" i="13"/>
  <c r="M20340" i="13"/>
  <c r="L20342" i="13"/>
  <c r="J20345" i="13"/>
  <c r="I20346" i="13"/>
  <c r="M20346" i="13"/>
  <c r="L20349" i="13"/>
  <c r="J20352" i="13"/>
  <c r="I20353" i="13"/>
  <c r="M20353" i="13"/>
  <c r="L20355" i="13"/>
  <c r="J20358" i="13"/>
  <c r="I20361" i="13"/>
  <c r="M20361" i="13"/>
  <c r="L20362" i="13"/>
  <c r="J20364" i="13"/>
  <c r="I20365" i="13"/>
  <c r="M20365" i="13"/>
  <c r="L20366" i="13"/>
  <c r="J20368" i="13"/>
  <c r="I20369" i="13"/>
  <c r="M20369" i="13"/>
  <c r="L20370" i="13"/>
  <c r="J20372" i="13"/>
  <c r="I20373" i="13"/>
  <c r="M20373" i="13"/>
  <c r="L20374" i="13"/>
  <c r="J20376" i="13"/>
  <c r="I20377" i="13"/>
  <c r="M20377" i="13"/>
  <c r="L20378" i="13"/>
  <c r="J20383" i="13"/>
  <c r="I20384" i="13"/>
  <c r="M20384" i="13"/>
  <c r="L20385" i="13"/>
  <c r="J20387" i="13"/>
  <c r="I20388" i="13"/>
  <c r="M20388" i="13"/>
  <c r="L20389" i="13"/>
  <c r="J20391" i="13"/>
  <c r="I20392" i="13"/>
  <c r="M20392" i="13"/>
  <c r="L20393" i="13"/>
  <c r="J20397" i="13"/>
  <c r="I20398" i="13"/>
  <c r="I20312" i="13"/>
  <c r="M20312" i="13"/>
  <c r="L20314" i="13"/>
  <c r="J20316" i="13"/>
  <c r="I20317" i="13"/>
  <c r="M20317" i="13"/>
  <c r="L20318" i="13"/>
  <c r="J20320" i="13"/>
  <c r="I20321" i="13"/>
  <c r="M20321" i="13"/>
  <c r="L20322" i="13"/>
  <c r="J20324" i="13"/>
  <c r="I20325" i="13"/>
  <c r="M20325" i="13"/>
  <c r="L20326" i="13"/>
  <c r="J20330" i="13"/>
  <c r="I20331" i="13"/>
  <c r="M20331" i="13"/>
  <c r="L20332" i="13"/>
  <c r="J20334" i="13"/>
  <c r="I20335" i="13"/>
  <c r="M20335" i="13"/>
  <c r="L20336" i="13"/>
  <c r="Q973" i="19" s="1"/>
  <c r="J20340" i="13"/>
  <c r="I20342" i="13"/>
  <c r="M20342" i="13"/>
  <c r="L20343" i="13"/>
  <c r="J20346" i="13"/>
  <c r="I20349" i="13"/>
  <c r="M20349" i="13"/>
  <c r="L20350" i="13"/>
  <c r="J20353" i="13"/>
  <c r="I20355" i="13"/>
  <c r="M20355" i="13"/>
  <c r="L20356" i="13"/>
  <c r="J20361" i="13"/>
  <c r="I20362" i="13"/>
  <c r="M20362" i="13"/>
  <c r="L20363" i="13"/>
  <c r="J20365" i="13"/>
  <c r="I20366" i="13"/>
  <c r="M20366" i="13"/>
  <c r="L20367" i="13"/>
  <c r="J20369" i="13"/>
  <c r="I20370" i="13"/>
  <c r="M20370" i="13"/>
  <c r="L20371" i="13"/>
  <c r="J20373" i="13"/>
  <c r="I20374" i="13"/>
  <c r="M20374" i="13"/>
  <c r="L20375" i="13"/>
  <c r="J20377" i="13"/>
  <c r="I20378" i="13"/>
  <c r="M20378" i="13"/>
  <c r="L20379" i="13"/>
  <c r="J20384" i="13"/>
  <c r="I20385" i="13"/>
  <c r="M20385" i="13"/>
  <c r="L20386" i="13"/>
  <c r="J20388" i="13"/>
  <c r="I20389" i="13"/>
  <c r="M20389" i="13"/>
  <c r="L20390" i="13"/>
  <c r="J20392" i="13"/>
  <c r="I20393" i="13"/>
  <c r="M20393" i="13"/>
  <c r="L20396" i="13"/>
  <c r="N25078" i="13"/>
  <c r="N25076" i="13" s="1"/>
  <c r="L14939" i="13"/>
  <c r="M20398" i="13"/>
  <c r="L20399" i="13"/>
  <c r="J20401" i="13"/>
  <c r="I20403" i="13"/>
  <c r="M20403" i="13"/>
  <c r="L20404" i="13"/>
  <c r="J20406" i="13"/>
  <c r="I20407" i="13"/>
  <c r="M20407" i="13"/>
  <c r="L20408" i="13"/>
  <c r="J20410" i="13"/>
  <c r="I20411" i="13"/>
  <c r="M20411" i="13"/>
  <c r="L20412" i="13"/>
  <c r="J20414" i="13"/>
  <c r="I20415" i="13"/>
  <c r="M20415" i="13"/>
  <c r="L20416" i="13"/>
  <c r="J20418" i="13"/>
  <c r="I20419" i="13"/>
  <c r="M20419" i="13"/>
  <c r="L20420" i="13"/>
  <c r="J20422" i="13"/>
  <c r="I20424" i="13"/>
  <c r="M20424" i="13"/>
  <c r="L20426" i="13"/>
  <c r="J20429" i="13"/>
  <c r="I20431" i="13"/>
  <c r="M20431" i="13"/>
  <c r="L20432" i="13"/>
  <c r="J20434" i="13"/>
  <c r="I20435" i="13"/>
  <c r="M20435" i="13"/>
  <c r="L20437" i="13"/>
  <c r="J20440" i="13"/>
  <c r="I20441" i="13"/>
  <c r="M20441" i="13"/>
  <c r="L20442" i="13"/>
  <c r="J20446" i="13"/>
  <c r="I20447" i="13"/>
  <c r="M20447" i="13"/>
  <c r="L20448" i="13"/>
  <c r="J20450" i="13"/>
  <c r="I20452" i="13"/>
  <c r="M20452" i="13"/>
  <c r="L20453" i="13"/>
  <c r="J20455" i="13"/>
  <c r="I20456" i="13"/>
  <c r="M20456" i="13"/>
  <c r="L20457" i="13"/>
  <c r="J20461" i="13"/>
  <c r="I20462" i="13"/>
  <c r="M20462" i="13"/>
  <c r="L20463" i="13"/>
  <c r="J20465" i="13"/>
  <c r="I20466" i="13"/>
  <c r="M20466" i="13"/>
  <c r="L20467" i="13"/>
  <c r="J20470" i="13"/>
  <c r="I20471" i="13"/>
  <c r="M20471" i="13"/>
  <c r="L20472" i="13"/>
  <c r="J20474" i="13"/>
  <c r="I20475" i="13"/>
  <c r="M20475" i="13"/>
  <c r="H24764" i="13"/>
  <c r="J20398" i="13"/>
  <c r="I20399" i="13"/>
  <c r="M20399" i="13"/>
  <c r="L20400" i="13"/>
  <c r="J20403" i="13"/>
  <c r="I20404" i="13"/>
  <c r="M20404" i="13"/>
  <c r="L20405" i="13"/>
  <c r="J20407" i="13"/>
  <c r="I20408" i="13"/>
  <c r="M20408" i="13"/>
  <c r="L20409" i="13"/>
  <c r="J20411" i="13"/>
  <c r="I20412" i="13"/>
  <c r="M20412" i="13"/>
  <c r="L20413" i="13"/>
  <c r="J20415" i="13"/>
  <c r="I20416" i="13"/>
  <c r="M20416" i="13"/>
  <c r="L20417" i="13"/>
  <c r="J20419" i="13"/>
  <c r="I20420" i="13"/>
  <c r="M20420" i="13"/>
  <c r="L20421" i="13"/>
  <c r="J20424" i="13"/>
  <c r="I20426" i="13"/>
  <c r="M20426" i="13"/>
  <c r="L20427" i="13"/>
  <c r="J20431" i="13"/>
  <c r="I20432" i="13"/>
  <c r="M20432" i="13"/>
  <c r="L20433" i="13"/>
  <c r="J20435" i="13"/>
  <c r="I20437" i="13"/>
  <c r="M20437" i="13"/>
  <c r="L20438" i="13"/>
  <c r="J20441" i="13"/>
  <c r="I20442" i="13"/>
  <c r="M20442" i="13"/>
  <c r="L20445" i="13"/>
  <c r="J20447" i="13"/>
  <c r="I20448" i="13"/>
  <c r="M20448" i="13"/>
  <c r="L20449" i="13"/>
  <c r="J20452" i="13"/>
  <c r="I20453" i="13"/>
  <c r="M20453" i="13"/>
  <c r="L20454" i="13"/>
  <c r="J20456" i="13"/>
  <c r="I20457" i="13"/>
  <c r="M20457" i="13"/>
  <c r="L20458" i="13"/>
  <c r="J20462" i="13"/>
  <c r="I20463" i="13"/>
  <c r="M20463" i="13"/>
  <c r="L20464" i="13"/>
  <c r="J20466" i="13"/>
  <c r="I20467" i="13"/>
  <c r="M20467" i="13"/>
  <c r="L20469" i="13"/>
  <c r="J20471" i="13"/>
  <c r="I20472" i="13"/>
  <c r="M20472" i="13"/>
  <c r="L20473" i="13"/>
  <c r="J20475" i="13"/>
  <c r="K24751" i="13"/>
  <c r="L20247" i="13"/>
  <c r="Q968" i="19" s="1"/>
  <c r="J20253" i="13"/>
  <c r="I20254" i="13"/>
  <c r="M20254" i="13"/>
  <c r="L20255" i="13"/>
  <c r="J20257" i="13"/>
  <c r="I20258" i="13"/>
  <c r="M20258" i="13"/>
  <c r="L20259" i="13"/>
  <c r="J20263" i="13"/>
  <c r="I20264" i="13"/>
  <c r="M20264" i="13"/>
  <c r="L20266" i="13"/>
  <c r="J20268" i="13"/>
  <c r="I20270" i="13"/>
  <c r="M20270" i="13"/>
  <c r="L20271" i="13"/>
  <c r="J20273" i="13"/>
  <c r="I20274" i="13"/>
  <c r="M20274" i="13"/>
  <c r="L20275" i="13"/>
  <c r="J20277" i="13"/>
  <c r="I20278" i="13"/>
  <c r="M20278" i="13"/>
  <c r="L20279" i="13"/>
  <c r="J20282" i="13"/>
  <c r="I20283" i="13"/>
  <c r="M20283" i="13"/>
  <c r="L20284" i="13"/>
  <c r="J20286" i="13"/>
  <c r="I20287" i="13"/>
  <c r="M20287" i="13"/>
  <c r="L20288" i="13"/>
  <c r="J20290" i="13"/>
  <c r="I20292" i="13"/>
  <c r="M20292" i="13"/>
  <c r="L20293" i="13"/>
  <c r="J20295" i="13"/>
  <c r="I20296" i="13"/>
  <c r="M20296" i="13"/>
  <c r="L20297" i="13"/>
  <c r="J20299" i="13"/>
  <c r="I20300" i="13"/>
  <c r="M20300" i="13"/>
  <c r="L20301" i="13"/>
  <c r="J20303" i="13"/>
  <c r="I20304" i="13"/>
  <c r="M20304" i="13"/>
  <c r="L20306" i="13"/>
  <c r="J20308" i="13"/>
  <c r="I20309" i="13"/>
  <c r="M20309" i="13"/>
  <c r="L20310" i="13"/>
  <c r="J20312" i="13"/>
  <c r="I20314" i="13"/>
  <c r="M20314" i="13"/>
  <c r="L20315" i="13"/>
  <c r="J20317" i="13"/>
  <c r="I20318" i="13"/>
  <c r="M20318" i="13"/>
  <c r="L20319" i="13"/>
  <c r="J20321" i="13"/>
  <c r="I20322" i="13"/>
  <c r="M20322" i="13"/>
  <c r="L20323" i="13"/>
  <c r="J20325" i="13"/>
  <c r="I20326" i="13"/>
  <c r="M20326" i="13"/>
  <c r="L20327" i="13"/>
  <c r="J20331" i="13"/>
  <c r="I20332" i="13"/>
  <c r="M20332" i="13"/>
  <c r="L20333" i="13"/>
  <c r="J20335" i="13"/>
  <c r="I20336" i="13"/>
  <c r="N973" i="19" s="1"/>
  <c r="M20336" i="13"/>
  <c r="R973" i="19" s="1"/>
  <c r="L20339" i="13"/>
  <c r="J20342" i="13"/>
  <c r="I20343" i="13"/>
  <c r="M20343" i="13"/>
  <c r="L20345" i="13"/>
  <c r="J20349" i="13"/>
  <c r="I20350" i="13"/>
  <c r="M20350" i="13"/>
  <c r="L20352" i="13"/>
  <c r="J20355" i="13"/>
  <c r="I20356" i="13"/>
  <c r="M20356" i="13"/>
  <c r="L20358" i="13"/>
  <c r="J20362" i="13"/>
  <c r="I20363" i="13"/>
  <c r="M20363" i="13"/>
  <c r="L20364" i="13"/>
  <c r="J20366" i="13"/>
  <c r="I20367" i="13"/>
  <c r="M20367" i="13"/>
  <c r="L20368" i="13"/>
  <c r="J20370" i="13"/>
  <c r="I20371" i="13"/>
  <c r="M20371" i="13"/>
  <c r="L20372" i="13"/>
  <c r="J20374" i="13"/>
  <c r="I20375" i="13"/>
  <c r="M20375" i="13"/>
  <c r="L20376" i="13"/>
  <c r="J20378" i="13"/>
  <c r="I20379" i="13"/>
  <c r="M20379" i="13"/>
  <c r="L20383" i="13"/>
  <c r="J20385" i="13"/>
  <c r="I20386" i="13"/>
  <c r="M20386" i="13"/>
  <c r="L20387" i="13"/>
  <c r="J20389" i="13"/>
  <c r="I20390" i="13"/>
  <c r="M20390" i="13"/>
  <c r="L20391" i="13"/>
  <c r="J20393" i="13"/>
  <c r="I20396" i="13"/>
  <c r="M20396" i="13"/>
  <c r="L20397" i="13"/>
  <c r="J20399" i="13"/>
  <c r="I20400" i="13"/>
  <c r="M20400" i="13"/>
  <c r="L20401" i="13"/>
  <c r="J20404" i="13"/>
  <c r="I20405" i="13"/>
  <c r="M20405" i="13"/>
  <c r="L20406" i="13"/>
  <c r="J20408" i="13"/>
  <c r="I20409" i="13"/>
  <c r="M20409" i="13"/>
  <c r="L20410" i="13"/>
  <c r="J20412" i="13"/>
  <c r="I20413" i="13"/>
  <c r="M20413" i="13"/>
  <c r="L20414" i="13"/>
  <c r="J20416" i="13"/>
  <c r="I20417" i="13"/>
  <c r="M20417" i="13"/>
  <c r="L20418" i="13"/>
  <c r="J20420" i="13"/>
  <c r="I20421" i="13"/>
  <c r="M20421" i="13"/>
  <c r="L20422" i="13"/>
  <c r="J20426" i="13"/>
  <c r="I20427" i="13"/>
  <c r="M20427" i="13"/>
  <c r="L20429" i="13"/>
  <c r="J20432" i="13"/>
  <c r="I20433" i="13"/>
  <c r="M20433" i="13"/>
  <c r="L20434" i="13"/>
  <c r="J20437" i="13"/>
  <c r="I20438" i="13"/>
  <c r="M20438" i="13"/>
  <c r="L20440" i="13"/>
  <c r="J20442" i="13"/>
  <c r="I20445" i="13"/>
  <c r="M20445" i="13"/>
  <c r="L20446" i="13"/>
  <c r="J20448" i="13"/>
  <c r="I20449" i="13"/>
  <c r="M20449" i="13"/>
  <c r="L20450" i="13"/>
  <c r="J20453" i="13"/>
  <c r="I20454" i="13"/>
  <c r="M20454" i="13"/>
  <c r="L20455" i="13"/>
  <c r="J20457" i="13"/>
  <c r="I20458" i="13"/>
  <c r="M20458" i="13"/>
  <c r="L20461" i="13"/>
  <c r="J20463" i="13"/>
  <c r="I20464" i="13"/>
  <c r="M20464" i="13"/>
  <c r="L20465" i="13"/>
  <c r="J20467" i="13"/>
  <c r="I20469" i="13"/>
  <c r="M20469" i="13"/>
  <c r="L20470" i="13"/>
  <c r="J20472" i="13"/>
  <c r="I20473" i="13"/>
  <c r="M20473" i="13"/>
  <c r="L20474" i="13"/>
  <c r="L25078" i="13"/>
  <c r="I20247" i="13"/>
  <c r="N968" i="19" s="1"/>
  <c r="M20247" i="13"/>
  <c r="R968" i="19" s="1"/>
  <c r="L20252" i="13"/>
  <c r="J20254" i="13"/>
  <c r="I20255" i="13"/>
  <c r="M20255" i="13"/>
  <c r="L20256" i="13"/>
  <c r="J20258" i="13"/>
  <c r="I20259" i="13"/>
  <c r="M20259" i="13"/>
  <c r="L20261" i="13"/>
  <c r="J20264" i="13"/>
  <c r="I20266" i="13"/>
  <c r="M20266" i="13"/>
  <c r="L20267" i="13"/>
  <c r="J20270" i="13"/>
  <c r="I20271" i="13"/>
  <c r="M20271" i="13"/>
  <c r="L20272" i="13"/>
  <c r="J20274" i="13"/>
  <c r="I20275" i="13"/>
  <c r="M20275" i="13"/>
  <c r="L20276" i="13"/>
  <c r="J20278" i="13"/>
  <c r="I20279" i="13"/>
  <c r="M20279" i="13"/>
  <c r="L20280" i="13"/>
  <c r="J20283" i="13"/>
  <c r="I20284" i="13"/>
  <c r="M20284" i="13"/>
  <c r="L20285" i="13"/>
  <c r="J20287" i="13"/>
  <c r="I20288" i="13"/>
  <c r="M20288" i="13"/>
  <c r="L20289" i="13"/>
  <c r="J20292" i="13"/>
  <c r="I20293" i="13"/>
  <c r="M20293" i="13"/>
  <c r="L20294" i="13"/>
  <c r="J20296" i="13"/>
  <c r="I20297" i="13"/>
  <c r="M20297" i="13"/>
  <c r="L20298" i="13"/>
  <c r="J20300" i="13"/>
  <c r="I20301" i="13"/>
  <c r="M20301" i="13"/>
  <c r="L20302" i="13"/>
  <c r="J20304" i="13"/>
  <c r="I20306" i="13"/>
  <c r="M20306" i="13"/>
  <c r="L20307" i="13"/>
  <c r="J20309" i="13"/>
  <c r="I20310" i="13"/>
  <c r="M20310" i="13"/>
  <c r="L20311" i="13"/>
  <c r="J20314" i="13"/>
  <c r="I20315" i="13"/>
  <c r="M20315" i="13"/>
  <c r="L20316" i="13"/>
  <c r="J20318" i="13"/>
  <c r="I20319" i="13"/>
  <c r="M20319" i="13"/>
  <c r="L20320" i="13"/>
  <c r="J20322" i="13"/>
  <c r="I20323" i="13"/>
  <c r="M20323" i="13"/>
  <c r="L20324" i="13"/>
  <c r="J20326" i="13"/>
  <c r="I20327" i="13"/>
  <c r="M20327" i="13"/>
  <c r="L20330" i="13"/>
  <c r="J20332" i="13"/>
  <c r="I20333" i="13"/>
  <c r="M20333" i="13"/>
  <c r="L20334" i="13"/>
  <c r="J20336" i="13"/>
  <c r="O973" i="19" s="1"/>
  <c r="I20339" i="13"/>
  <c r="M20339" i="13"/>
  <c r="L20340" i="13"/>
  <c r="J20343" i="13"/>
  <c r="I20345" i="13"/>
  <c r="M20345" i="13"/>
  <c r="L20346" i="13"/>
  <c r="J20350" i="13"/>
  <c r="I20352" i="13"/>
  <c r="M20352" i="13"/>
  <c r="L20353" i="13"/>
  <c r="J20356" i="13"/>
  <c r="I20358" i="13"/>
  <c r="M20358" i="13"/>
  <c r="L20361" i="13"/>
  <c r="J20363" i="13"/>
  <c r="I20364" i="13"/>
  <c r="M20364" i="13"/>
  <c r="L20365" i="13"/>
  <c r="J20367" i="13"/>
  <c r="I20368" i="13"/>
  <c r="M20368" i="13"/>
  <c r="L20369" i="13"/>
  <c r="J20371" i="13"/>
  <c r="I20372" i="13"/>
  <c r="M20372" i="13"/>
  <c r="L20373" i="13"/>
  <c r="J20375" i="13"/>
  <c r="I20376" i="13"/>
  <c r="M20376" i="13"/>
  <c r="L20377" i="13"/>
  <c r="J20379" i="13"/>
  <c r="I20383" i="13"/>
  <c r="M20383" i="13"/>
  <c r="L20384" i="13"/>
  <c r="J20386" i="13"/>
  <c r="I20387" i="13"/>
  <c r="M20387" i="13"/>
  <c r="L20388" i="13"/>
  <c r="J20390" i="13"/>
  <c r="I20391" i="13"/>
  <c r="M20391" i="13"/>
  <c r="L20392" i="13"/>
  <c r="J20396" i="13"/>
  <c r="I20397" i="13"/>
  <c r="M20397" i="13"/>
  <c r="L20398" i="13"/>
  <c r="J20400" i="13"/>
  <c r="I20401" i="13"/>
  <c r="M20401" i="13"/>
  <c r="L20403" i="13"/>
  <c r="J20405" i="13"/>
  <c r="I20406" i="13"/>
  <c r="M20406" i="13"/>
  <c r="L20407" i="13"/>
  <c r="J20409" i="13"/>
  <c r="I20410" i="13"/>
  <c r="M20410" i="13"/>
  <c r="L20411" i="13"/>
  <c r="J20413" i="13"/>
  <c r="I20414" i="13"/>
  <c r="M20414" i="13"/>
  <c r="L20415" i="13"/>
  <c r="J20417" i="13"/>
  <c r="I20418" i="13"/>
  <c r="M20418" i="13"/>
  <c r="L20419" i="13"/>
  <c r="J20421" i="13"/>
  <c r="I20422" i="13"/>
  <c r="M20422" i="13"/>
  <c r="L20424" i="13"/>
  <c r="J20427" i="13"/>
  <c r="I20429" i="13"/>
  <c r="M20429" i="13"/>
  <c r="L20431" i="13"/>
  <c r="J20433" i="13"/>
  <c r="I20434" i="13"/>
  <c r="M20434" i="13"/>
  <c r="L20435" i="13"/>
  <c r="J20438" i="13"/>
  <c r="I20440" i="13"/>
  <c r="M20440" i="13"/>
  <c r="L20441" i="13"/>
  <c r="J20445" i="13"/>
  <c r="I20446" i="13"/>
  <c r="M20446" i="13"/>
  <c r="L20447" i="13"/>
  <c r="J20449" i="13"/>
  <c r="I20450" i="13"/>
  <c r="M20450" i="13"/>
  <c r="L20452" i="13"/>
  <c r="J20454" i="13"/>
  <c r="I20455" i="13"/>
  <c r="M20455" i="13"/>
  <c r="L20456" i="13"/>
  <c r="J20458" i="13"/>
  <c r="I20461" i="13"/>
  <c r="M20461" i="13"/>
  <c r="L20462" i="13"/>
  <c r="J20464" i="13"/>
  <c r="I20465" i="13"/>
  <c r="M20465" i="13"/>
  <c r="L20466" i="13"/>
  <c r="J20469" i="13"/>
  <c r="I20470" i="13"/>
  <c r="M20470" i="13"/>
  <c r="L20471" i="13"/>
  <c r="J20473" i="13"/>
  <c r="I20474" i="13"/>
  <c r="M20474" i="13"/>
  <c r="L20475" i="13"/>
  <c r="L25210" i="13"/>
  <c r="H24947" i="13"/>
  <c r="K25078" i="13"/>
  <c r="K25076" i="13" s="1"/>
  <c r="H24698" i="13"/>
  <c r="H24468" i="13" s="1"/>
  <c r="I24727" i="13"/>
  <c r="H25224" i="13"/>
  <c r="B25224" i="13" s="1"/>
  <c r="H25059" i="13"/>
  <c r="B25059" i="13" s="1"/>
  <c r="B24809" i="13"/>
  <c r="K24619" i="13"/>
  <c r="B24838" i="13"/>
  <c r="B24651" i="13"/>
  <c r="M24727" i="13"/>
  <c r="M24497" i="13" s="1"/>
  <c r="M24619" i="13"/>
  <c r="L24619" i="13"/>
  <c r="B24752" i="13"/>
  <c r="B24765" i="13"/>
  <c r="B24795" i="13"/>
  <c r="B24814" i="13"/>
  <c r="B24683" i="13"/>
  <c r="N24388" i="13"/>
  <c r="N24386" i="13" s="1"/>
  <c r="M24751" i="13"/>
  <c r="B24714" i="13"/>
  <c r="J24619" i="13"/>
  <c r="O1198" i="19" s="1"/>
  <c r="B24621" i="13"/>
  <c r="B24639" i="13"/>
  <c r="B24730" i="13"/>
  <c r="K24727" i="13"/>
  <c r="K24497" i="13" s="1"/>
  <c r="M25078" i="13"/>
  <c r="M25076" i="13" s="1"/>
  <c r="M24630" i="13"/>
  <c r="M24400" i="13" s="1"/>
  <c r="H24793" i="13"/>
  <c r="J24980" i="13"/>
  <c r="H25095" i="13"/>
  <c r="B25095" i="13" s="1"/>
  <c r="K24860" i="13"/>
  <c r="L24981" i="13"/>
  <c r="L24980" i="13" s="1"/>
  <c r="H24707" i="13"/>
  <c r="H24806" i="13"/>
  <c r="H24576" i="13" s="1"/>
  <c r="B24675" i="13"/>
  <c r="H24635" i="13"/>
  <c r="B24708" i="13"/>
  <c r="I24751" i="13"/>
  <c r="B24699" i="13"/>
  <c r="B24661" i="13"/>
  <c r="H24620" i="13"/>
  <c r="M1199" i="19" s="1"/>
  <c r="I24619" i="13"/>
  <c r="N1198" i="19" s="1"/>
  <c r="B24821" i="13"/>
  <c r="H24717" i="13"/>
  <c r="M1203" i="19" s="1"/>
  <c r="H24813" i="13"/>
  <c r="I25210" i="13"/>
  <c r="H25210" i="13" s="1"/>
  <c r="B25210" i="13" s="1"/>
  <c r="H25211" i="13"/>
  <c r="B25211" i="13" s="1"/>
  <c r="B25143" i="13"/>
  <c r="H25273" i="13"/>
  <c r="B24869" i="13"/>
  <c r="B24800" i="13"/>
  <c r="B24772" i="13"/>
  <c r="H24994" i="13"/>
  <c r="B24994" i="13" s="1"/>
  <c r="I24981" i="13"/>
  <c r="H24729" i="13"/>
  <c r="J24727" i="13"/>
  <c r="J24497" i="13" s="1"/>
  <c r="B25298" i="13"/>
  <c r="B24830" i="13"/>
  <c r="B24632" i="13"/>
  <c r="H25080" i="13"/>
  <c r="J25079" i="13"/>
  <c r="O1222" i="19" s="1"/>
  <c r="H25189" i="13"/>
  <c r="B25189" i="13" s="1"/>
  <c r="I25187" i="13"/>
  <c r="H25187" i="13" s="1"/>
  <c r="B25187" i="13" s="1"/>
  <c r="M24981" i="13"/>
  <c r="B24995" i="13"/>
  <c r="H24957" i="13"/>
  <c r="B24957" i="13" s="1"/>
  <c r="H25090" i="13"/>
  <c r="B25090" i="13" s="1"/>
  <c r="B25081" i="13"/>
  <c r="B25190" i="13"/>
  <c r="H24865" i="13"/>
  <c r="J24860" i="13"/>
  <c r="H24850" i="13"/>
  <c r="M1211" i="19" s="1"/>
  <c r="J24849" i="13"/>
  <c r="O1210" i="19" s="1"/>
  <c r="H24798" i="13"/>
  <c r="H24568" i="13" s="1"/>
  <c r="L24751" i="13"/>
  <c r="H25289" i="13"/>
  <c r="B25289" i="13" s="1"/>
  <c r="H24829" i="13"/>
  <c r="L21774" i="13"/>
  <c r="L21761" i="13" s="1"/>
  <c r="L21760" i="13" s="1"/>
  <c r="M23797" i="13"/>
  <c r="R1155" i="19" s="1"/>
  <c r="J15383" i="13"/>
  <c r="L24123" i="13"/>
  <c r="I17404" i="13"/>
  <c r="J24074" i="13"/>
  <c r="J24061" i="13" s="1"/>
  <c r="J24060" i="13" s="1"/>
  <c r="J20955" i="13"/>
  <c r="J20950" i="13" s="1"/>
  <c r="N20955" i="13"/>
  <c r="N20950" i="13" s="1"/>
  <c r="J23567" i="13"/>
  <c r="K24123" i="13"/>
  <c r="H24105" i="13"/>
  <c r="B24105" i="13" s="1"/>
  <c r="L24074" i="13"/>
  <c r="L24061" i="13" s="1"/>
  <c r="L24060" i="13" s="1"/>
  <c r="M23025" i="13"/>
  <c r="M23020" i="13" s="1"/>
  <c r="K24074" i="13"/>
  <c r="K24061" i="13" s="1"/>
  <c r="K24060" i="13" s="1"/>
  <c r="H23259" i="13"/>
  <c r="B23259" i="13" s="1"/>
  <c r="H23341" i="13"/>
  <c r="B23341" i="13" s="1"/>
  <c r="N23844" i="13"/>
  <c r="N23831" i="13" s="1"/>
  <c r="N23830" i="13" s="1"/>
  <c r="L23255" i="13"/>
  <c r="L23250" i="13" s="1"/>
  <c r="H24062" i="13"/>
  <c r="B24062" i="13" s="1"/>
  <c r="H24124" i="13"/>
  <c r="B24124" i="13" s="1"/>
  <c r="I24103" i="13"/>
  <c r="H24103" i="13" s="1"/>
  <c r="B24103" i="13" s="1"/>
  <c r="H23190" i="13"/>
  <c r="B23190" i="13" s="1"/>
  <c r="H23204" i="13"/>
  <c r="B23204" i="13" s="1"/>
  <c r="H23471" i="13"/>
  <c r="M23255" i="13"/>
  <c r="M23250" i="13" s="1"/>
  <c r="H23318" i="13"/>
  <c r="B23318" i="13" s="1"/>
  <c r="H23993" i="13"/>
  <c r="B23993" i="13" s="1"/>
  <c r="H24148" i="13"/>
  <c r="B24148" i="13" s="1"/>
  <c r="H23852" i="13"/>
  <c r="B23852" i="13" s="1"/>
  <c r="J23327" i="13"/>
  <c r="N23327" i="13"/>
  <c r="H22859" i="13"/>
  <c r="B22859" i="13" s="1"/>
  <c r="H23622" i="13"/>
  <c r="B23622" i="13" s="1"/>
  <c r="M23945" i="13"/>
  <c r="M23940" i="13" s="1"/>
  <c r="M23928" i="13" s="1"/>
  <c r="M23926" i="13" s="1"/>
  <c r="H23971" i="13"/>
  <c r="B23971" i="13" s="1"/>
  <c r="L24017" i="13"/>
  <c r="H23458" i="13"/>
  <c r="B23458" i="13" s="1"/>
  <c r="H18160" i="13"/>
  <c r="B18160" i="13" s="1"/>
  <c r="L21839" i="13"/>
  <c r="J21609" i="13"/>
  <c r="N21609" i="13"/>
  <c r="H21618" i="13"/>
  <c r="B21618" i="13" s="1"/>
  <c r="H23533" i="13"/>
  <c r="B23533" i="13" s="1"/>
  <c r="H23931" i="13"/>
  <c r="B23931" i="13" s="1"/>
  <c r="H23041" i="13"/>
  <c r="B23041" i="13" s="1"/>
  <c r="L23203" i="13"/>
  <c r="H23022" i="13"/>
  <c r="B23022" i="13" s="1"/>
  <c r="I23025" i="13"/>
  <c r="I23020" i="13" s="1"/>
  <c r="H23303" i="13"/>
  <c r="B23303" i="13" s="1"/>
  <c r="H24028" i="13"/>
  <c r="B24028" i="13" s="1"/>
  <c r="H22744" i="13"/>
  <c r="B22744" i="13" s="1"/>
  <c r="H23011" i="13"/>
  <c r="H23065" i="13"/>
  <c r="B23065" i="13" s="1"/>
  <c r="I23945" i="13"/>
  <c r="I23940" i="13" s="1"/>
  <c r="H23949" i="13"/>
  <c r="B23949" i="13" s="1"/>
  <c r="K23203" i="13"/>
  <c r="K23449" i="13"/>
  <c r="H24018" i="13"/>
  <c r="B24018" i="13" s="1"/>
  <c r="H23328" i="13"/>
  <c r="B23328" i="13" s="1"/>
  <c r="H23228" i="13"/>
  <c r="B23228" i="13" s="1"/>
  <c r="K23715" i="13"/>
  <c r="K23710" i="13" s="1"/>
  <c r="H23788" i="13"/>
  <c r="B23788" i="13" s="1"/>
  <c r="M23787" i="13"/>
  <c r="J23449" i="13"/>
  <c r="L23945" i="13"/>
  <c r="L23940" i="13" s="1"/>
  <c r="K23945" i="13"/>
  <c r="K23940" i="13" s="1"/>
  <c r="H23985" i="13"/>
  <c r="B23985" i="13" s="1"/>
  <c r="K24017" i="13"/>
  <c r="J24017" i="13"/>
  <c r="H24017" i="13" s="1"/>
  <c r="B24017" i="13" s="1"/>
  <c r="N24017" i="13"/>
  <c r="K23025" i="13"/>
  <c r="K23020" i="13" s="1"/>
  <c r="H23763" i="13"/>
  <c r="B23763" i="13" s="1"/>
  <c r="J23893" i="13"/>
  <c r="N23485" i="13"/>
  <c r="N23480" i="13" s="1"/>
  <c r="L23663" i="13"/>
  <c r="K23255" i="13"/>
  <c r="K23250" i="13" s="1"/>
  <c r="J23384" i="13"/>
  <c r="J23371" i="13" s="1"/>
  <c r="I23930" i="13"/>
  <c r="K23384" i="13"/>
  <c r="K23371" i="13" s="1"/>
  <c r="K23370" i="13" s="1"/>
  <c r="H23434" i="13"/>
  <c r="B23434" i="13" s="1"/>
  <c r="H24009" i="13"/>
  <c r="B24009" i="13" s="1"/>
  <c r="N24074" i="13"/>
  <c r="N24061" i="13" s="1"/>
  <c r="N24060" i="13" s="1"/>
  <c r="J24139" i="13"/>
  <c r="L24139" i="13"/>
  <c r="H22562" i="13"/>
  <c r="B22562" i="13" s="1"/>
  <c r="H22383" i="13"/>
  <c r="B22383" i="13" s="1"/>
  <c r="H23051" i="13"/>
  <c r="B23051" i="13" s="1"/>
  <c r="I23154" i="13"/>
  <c r="N23154" i="13"/>
  <c r="N23141" i="13" s="1"/>
  <c r="N23140" i="13" s="1"/>
  <c r="H23719" i="13"/>
  <c r="B23719" i="13" s="1"/>
  <c r="N23715" i="13"/>
  <c r="N23710" i="13" s="1"/>
  <c r="I23715" i="13"/>
  <c r="I23710" i="13" s="1"/>
  <c r="I23485" i="13"/>
  <c r="M23485" i="13"/>
  <c r="M23480" i="13" s="1"/>
  <c r="N23567" i="13"/>
  <c r="H23392" i="13"/>
  <c r="B23392" i="13" s="1"/>
  <c r="J23945" i="13"/>
  <c r="J23940" i="13" s="1"/>
  <c r="N23945" i="13"/>
  <c r="N23940" i="13" s="1"/>
  <c r="L24027" i="13"/>
  <c r="H24119" i="13"/>
  <c r="B24119" i="13" s="1"/>
  <c r="J24123" i="13"/>
  <c r="L23327" i="13"/>
  <c r="H24082" i="13"/>
  <c r="B24082" i="13" s="1"/>
  <c r="I24074" i="13"/>
  <c r="H24110" i="13"/>
  <c r="B24110" i="13" s="1"/>
  <c r="J23797" i="13"/>
  <c r="O1155" i="19" s="1"/>
  <c r="I23844" i="13"/>
  <c r="I23831" i="13" s="1"/>
  <c r="H23889" i="13"/>
  <c r="B23889" i="13" s="1"/>
  <c r="H23549" i="13"/>
  <c r="B23549" i="13" s="1"/>
  <c r="I23663" i="13"/>
  <c r="N23663" i="13"/>
  <c r="H23334" i="13"/>
  <c r="B23334" i="13" s="1"/>
  <c r="L23433" i="13"/>
  <c r="H24031" i="13"/>
  <c r="B24031" i="13" s="1"/>
  <c r="I24108" i="13"/>
  <c r="H24108" i="13" s="1"/>
  <c r="B24108" i="13" s="1"/>
  <c r="H24116" i="13"/>
  <c r="B24116" i="13" s="1"/>
  <c r="H23108" i="13"/>
  <c r="B23108" i="13" s="1"/>
  <c r="H23111" i="13"/>
  <c r="B23111" i="13" s="1"/>
  <c r="H23114" i="13"/>
  <c r="B23114" i="13" s="1"/>
  <c r="N23107" i="13"/>
  <c r="L23715" i="13"/>
  <c r="L23710" i="13" s="1"/>
  <c r="J23787" i="13"/>
  <c r="N23787" i="13"/>
  <c r="L23797" i="13"/>
  <c r="Q1155" i="19" s="1"/>
  <c r="H23602" i="13"/>
  <c r="B23602" i="13" s="1"/>
  <c r="H23281" i="13"/>
  <c r="B23281" i="13" s="1"/>
  <c r="J24008" i="13"/>
  <c r="H24008" i="13" s="1"/>
  <c r="B24008" i="13" s="1"/>
  <c r="H24021" i="13"/>
  <c r="B24021" i="13" s="1"/>
  <c r="H24034" i="13"/>
  <c r="B24034" i="13" s="1"/>
  <c r="N24027" i="13"/>
  <c r="H24040" i="13"/>
  <c r="B24040" i="13" s="1"/>
  <c r="H24075" i="13"/>
  <c r="B24075" i="13" s="1"/>
  <c r="H17361" i="13"/>
  <c r="B17361" i="13" s="1"/>
  <c r="H22932" i="13"/>
  <c r="B22932" i="13" s="1"/>
  <c r="H23196" i="13"/>
  <c r="B23196" i="13" s="1"/>
  <c r="H23199" i="13"/>
  <c r="B23199" i="13" s="1"/>
  <c r="H23741" i="13"/>
  <c r="B23741" i="13" s="1"/>
  <c r="H23798" i="13"/>
  <c r="B23798" i="13" s="1"/>
  <c r="H23875" i="13"/>
  <c r="B23875" i="13" s="1"/>
  <c r="K23909" i="13"/>
  <c r="K23679" i="13"/>
  <c r="H23319" i="13"/>
  <c r="B23319" i="13" s="1"/>
  <c r="H23331" i="13"/>
  <c r="B23331" i="13" s="1"/>
  <c r="H24024" i="13"/>
  <c r="B24024" i="13" s="1"/>
  <c r="H24131" i="13"/>
  <c r="B24131" i="13" s="1"/>
  <c r="H24140" i="13"/>
  <c r="B24140" i="13" s="1"/>
  <c r="I24139" i="13"/>
  <c r="I24027" i="13"/>
  <c r="H24027" i="13" s="1"/>
  <c r="B24027" i="13" s="1"/>
  <c r="H24039" i="13"/>
  <c r="B24039" i="13" s="1"/>
  <c r="I24037" i="13"/>
  <c r="H24037" i="13" s="1"/>
  <c r="B24037" i="13" s="1"/>
  <c r="H23942" i="13"/>
  <c r="B23942" i="13" s="1"/>
  <c r="H23961" i="13"/>
  <c r="B23961" i="13" s="1"/>
  <c r="I24123" i="13"/>
  <c r="N24123" i="13"/>
  <c r="K23107" i="13"/>
  <c r="P1119" i="19" s="1"/>
  <c r="L23219" i="13"/>
  <c r="M23715" i="13"/>
  <c r="M23710" i="13" s="1"/>
  <c r="H23755" i="13"/>
  <c r="B23755" i="13" s="1"/>
  <c r="L23787" i="13"/>
  <c r="K23797" i="13"/>
  <c r="P1155" i="19" s="1"/>
  <c r="H23894" i="13"/>
  <c r="B23894" i="13" s="1"/>
  <c r="K23614" i="13"/>
  <c r="K23601" i="13" s="1"/>
  <c r="K23600" i="13" s="1"/>
  <c r="H23645" i="13"/>
  <c r="B23645" i="13" s="1"/>
  <c r="H23650" i="13"/>
  <c r="B23650" i="13" s="1"/>
  <c r="J23337" i="13"/>
  <c r="O1131" i="19" s="1"/>
  <c r="H22912" i="13"/>
  <c r="B22912" i="13" s="1"/>
  <c r="L23107" i="13"/>
  <c r="Q1119" i="19" s="1"/>
  <c r="H23558" i="13"/>
  <c r="B23558" i="13" s="1"/>
  <c r="H23564" i="13"/>
  <c r="B23564" i="13" s="1"/>
  <c r="H23664" i="13"/>
  <c r="B23664" i="13" s="1"/>
  <c r="K23663" i="13"/>
  <c r="H23688" i="13"/>
  <c r="B23688" i="13" s="1"/>
  <c r="H23271" i="13"/>
  <c r="B23271" i="13" s="1"/>
  <c r="N23255" i="13"/>
  <c r="N23250" i="13" s="1"/>
  <c r="L23337" i="13"/>
  <c r="Q1131" i="19" s="1"/>
  <c r="N23025" i="13"/>
  <c r="N23020" i="13" s="1"/>
  <c r="L23025" i="13"/>
  <c r="L23020" i="13" s="1"/>
  <c r="J23715" i="13"/>
  <c r="L23557" i="13"/>
  <c r="H23429" i="13"/>
  <c r="B23429" i="13" s="1"/>
  <c r="J23433" i="13"/>
  <c r="L23449" i="13"/>
  <c r="K22529" i="13"/>
  <c r="J23203" i="13"/>
  <c r="K23787" i="13"/>
  <c r="I23797" i="13"/>
  <c r="N1155" i="19" s="1"/>
  <c r="H23832" i="13"/>
  <c r="B23832" i="13" s="1"/>
  <c r="H23845" i="13"/>
  <c r="B23845" i="13" s="1"/>
  <c r="K23893" i="13"/>
  <c r="L23909" i="13"/>
  <c r="H23501" i="13"/>
  <c r="B23501" i="13" s="1"/>
  <c r="H23548" i="13"/>
  <c r="B23548" i="13" s="1"/>
  <c r="H23561" i="13"/>
  <c r="B23561" i="13" s="1"/>
  <c r="J23679" i="13"/>
  <c r="I23255" i="13"/>
  <c r="I23250" i="13" s="1"/>
  <c r="K23433" i="13"/>
  <c r="H23029" i="13"/>
  <c r="B23029" i="13" s="1"/>
  <c r="J23154" i="13"/>
  <c r="J23141" i="13" s="1"/>
  <c r="J23140" i="13" s="1"/>
  <c r="J23656" i="13"/>
  <c r="H23656" i="13" s="1"/>
  <c r="B23656" i="13" s="1"/>
  <c r="H23659" i="13"/>
  <c r="B23659" i="13" s="1"/>
  <c r="H23420" i="13"/>
  <c r="B23420" i="13" s="1"/>
  <c r="J23418" i="13"/>
  <c r="H23418" i="13" s="1"/>
  <c r="B23418" i="13" s="1"/>
  <c r="H17315" i="13"/>
  <c r="B17315" i="13" s="1"/>
  <c r="K23154" i="13"/>
  <c r="K23141" i="13" s="1"/>
  <c r="K23140" i="13" s="1"/>
  <c r="H23701" i="13"/>
  <c r="I23700" i="13"/>
  <c r="N1151" i="19" s="1"/>
  <c r="H23779" i="13"/>
  <c r="B23779" i="13" s="1"/>
  <c r="J23778" i="13"/>
  <c r="H23778" i="13" s="1"/>
  <c r="B23778" i="13" s="1"/>
  <c r="J23909" i="13"/>
  <c r="H23571" i="13"/>
  <c r="B23571" i="13" s="1"/>
  <c r="I23567" i="13"/>
  <c r="H23241" i="13"/>
  <c r="J23240" i="13"/>
  <c r="O1127" i="19" s="1"/>
  <c r="M23107" i="13"/>
  <c r="R1119" i="19" s="1"/>
  <c r="L20955" i="13"/>
  <c r="L20950" i="13" s="1"/>
  <c r="H23088" i="13"/>
  <c r="B23088" i="13" s="1"/>
  <c r="H23098" i="13"/>
  <c r="B23098" i="13" s="1"/>
  <c r="H23101" i="13"/>
  <c r="B23101" i="13" s="1"/>
  <c r="H23104" i="13"/>
  <c r="B23104" i="13" s="1"/>
  <c r="H23162" i="13"/>
  <c r="B23162" i="13" s="1"/>
  <c r="H23185" i="13"/>
  <c r="B23185" i="13" s="1"/>
  <c r="J23844" i="13"/>
  <c r="J23831" i="13" s="1"/>
  <c r="J23830" i="13" s="1"/>
  <c r="K23844" i="13"/>
  <c r="K23831" i="13" s="1"/>
  <c r="K23830" i="13" s="1"/>
  <c r="H23880" i="13"/>
  <c r="B23880" i="13" s="1"/>
  <c r="I23886" i="13"/>
  <c r="H23886" i="13" s="1"/>
  <c r="B23886" i="13" s="1"/>
  <c r="H23918" i="13"/>
  <c r="B23918" i="13" s="1"/>
  <c r="J23485" i="13"/>
  <c r="J23480" i="13" s="1"/>
  <c r="I23557" i="13"/>
  <c r="H23557" i="13" s="1"/>
  <c r="B23557" i="13" s="1"/>
  <c r="K23567" i="13"/>
  <c r="H23089" i="13"/>
  <c r="B23089" i="13" s="1"/>
  <c r="L23154" i="13"/>
  <c r="L23141" i="13" s="1"/>
  <c r="L23140" i="13" s="1"/>
  <c r="I23183" i="13"/>
  <c r="H23183" i="13" s="1"/>
  <c r="B23183" i="13" s="1"/>
  <c r="I23188" i="13"/>
  <c r="H23188" i="13" s="1"/>
  <c r="B23188" i="13" s="1"/>
  <c r="N23203" i="13"/>
  <c r="H23731" i="13"/>
  <c r="B23731" i="13" s="1"/>
  <c r="H23791" i="13"/>
  <c r="B23791" i="13" s="1"/>
  <c r="H23801" i="13"/>
  <c r="B23801" i="13" s="1"/>
  <c r="H23810" i="13"/>
  <c r="B23810" i="13" s="1"/>
  <c r="L23844" i="13"/>
  <c r="L23831" i="13" s="1"/>
  <c r="L23830" i="13" s="1"/>
  <c r="I23878" i="13"/>
  <c r="H23878" i="13" s="1"/>
  <c r="B23878" i="13" s="1"/>
  <c r="H23901" i="13"/>
  <c r="B23901" i="13" s="1"/>
  <c r="H23489" i="13"/>
  <c r="B23489" i="13" s="1"/>
  <c r="K23485" i="13"/>
  <c r="K23480" i="13" s="1"/>
  <c r="H23568" i="13"/>
  <c r="B23568" i="13" s="1"/>
  <c r="H23574" i="13"/>
  <c r="B23574" i="13" s="1"/>
  <c r="J23614" i="13"/>
  <c r="J23601" i="13" s="1"/>
  <c r="H23615" i="13"/>
  <c r="B23615" i="13" s="1"/>
  <c r="H23643" i="13"/>
  <c r="B23643" i="13" s="1"/>
  <c r="H23648" i="13"/>
  <c r="B23648" i="13" s="1"/>
  <c r="I23384" i="13"/>
  <c r="N23384" i="13"/>
  <c r="N23371" i="13" s="1"/>
  <c r="N23370" i="13" s="1"/>
  <c r="N23219" i="13"/>
  <c r="H23794" i="13"/>
  <c r="B23794" i="13" s="1"/>
  <c r="H23804" i="13"/>
  <c r="B23804" i="13" s="1"/>
  <c r="N23797" i="13"/>
  <c r="L23893" i="13"/>
  <c r="N23909" i="13"/>
  <c r="H23511" i="13"/>
  <c r="B23511" i="13" s="1"/>
  <c r="H23415" i="13"/>
  <c r="B23415" i="13" s="1"/>
  <c r="I23413" i="13"/>
  <c r="H23413" i="13" s="1"/>
  <c r="B23413" i="13" s="1"/>
  <c r="H23580" i="13"/>
  <c r="B23580" i="13" s="1"/>
  <c r="M23327" i="13"/>
  <c r="H23426" i="13"/>
  <c r="B23426" i="13" s="1"/>
  <c r="L23485" i="13"/>
  <c r="L23480" i="13" s="1"/>
  <c r="H23525" i="13"/>
  <c r="B23525" i="13" s="1"/>
  <c r="I23614" i="13"/>
  <c r="I23601" i="13" s="1"/>
  <c r="N23614" i="13"/>
  <c r="N23601" i="13" s="1"/>
  <c r="N23600" i="13" s="1"/>
  <c r="H23680" i="13"/>
  <c r="B23680" i="13" s="1"/>
  <c r="N23679" i="13"/>
  <c r="L23679" i="13"/>
  <c r="H23295" i="13"/>
  <c r="B23295" i="13" s="1"/>
  <c r="H23338" i="13"/>
  <c r="B23338" i="13" s="1"/>
  <c r="M23337" i="13"/>
  <c r="R1131" i="19" s="1"/>
  <c r="H23344" i="13"/>
  <c r="B23344" i="13" s="1"/>
  <c r="N23337" i="13"/>
  <c r="L23384" i="13"/>
  <c r="L23371" i="13" s="1"/>
  <c r="L23370" i="13" s="1"/>
  <c r="H23441" i="13"/>
  <c r="B23441" i="13" s="1"/>
  <c r="I23347" i="13"/>
  <c r="H23350" i="13"/>
  <c r="B23350" i="13" s="1"/>
  <c r="J23349" i="13"/>
  <c r="J23347" i="13" s="1"/>
  <c r="H23450" i="13"/>
  <c r="B23450" i="13" s="1"/>
  <c r="I23449" i="13"/>
  <c r="I23327" i="13"/>
  <c r="I23337" i="13"/>
  <c r="N1131" i="19" s="1"/>
  <c r="H23252" i="13"/>
  <c r="B23252" i="13" s="1"/>
  <c r="J23255" i="13"/>
  <c r="I23433" i="13"/>
  <c r="N23433" i="13"/>
  <c r="H23372" i="13"/>
  <c r="B23372" i="13" s="1"/>
  <c r="H23385" i="13"/>
  <c r="B23385" i="13" s="1"/>
  <c r="I23470" i="13"/>
  <c r="N1139" i="19" s="1"/>
  <c r="H23482" i="13"/>
  <c r="B23482" i="13" s="1"/>
  <c r="J23579" i="13"/>
  <c r="J23577" i="13" s="1"/>
  <c r="O1144" i="19" s="1"/>
  <c r="I23679" i="13"/>
  <c r="I23577" i="13"/>
  <c r="N1144" i="19" s="1"/>
  <c r="L23614" i="13"/>
  <c r="L23601" i="13" s="1"/>
  <c r="L23600" i="13" s="1"/>
  <c r="J23663" i="13"/>
  <c r="H23671" i="13"/>
  <c r="B23671" i="13" s="1"/>
  <c r="H23809" i="13"/>
  <c r="B23809" i="13" s="1"/>
  <c r="I23807" i="13"/>
  <c r="H23807" i="13" s="1"/>
  <c r="B23807" i="13" s="1"/>
  <c r="H23910" i="13"/>
  <c r="B23910" i="13" s="1"/>
  <c r="I23909" i="13"/>
  <c r="H23712" i="13"/>
  <c r="B23712" i="13" s="1"/>
  <c r="I23787" i="13"/>
  <c r="H23873" i="13"/>
  <c r="B23873" i="13" s="1"/>
  <c r="I23893" i="13"/>
  <c r="N23893" i="13"/>
  <c r="H23220" i="13"/>
  <c r="B23220" i="13" s="1"/>
  <c r="I23219" i="13"/>
  <c r="H23219" i="13" s="1"/>
  <c r="B23219" i="13" s="1"/>
  <c r="I23107" i="13"/>
  <c r="H23211" i="13"/>
  <c r="B23211" i="13" s="1"/>
  <c r="I23203" i="13"/>
  <c r="H23120" i="13"/>
  <c r="B23120" i="13" s="1"/>
  <c r="J23119" i="13"/>
  <c r="J23117" i="13" s="1"/>
  <c r="I23117" i="13"/>
  <c r="J23025" i="13"/>
  <c r="H23073" i="13"/>
  <c r="B23073" i="13" s="1"/>
  <c r="H23142" i="13"/>
  <c r="B23142" i="13" s="1"/>
  <c r="H23155" i="13"/>
  <c r="B23155" i="13" s="1"/>
  <c r="K22759" i="13"/>
  <c r="L22759" i="13"/>
  <c r="L21609" i="13"/>
  <c r="H21028" i="13"/>
  <c r="B21028" i="13" s="1"/>
  <c r="H21038" i="13"/>
  <c r="B21038" i="13" s="1"/>
  <c r="H22551" i="13"/>
  <c r="J22529" i="13"/>
  <c r="H21610" i="13"/>
  <c r="B21610" i="13" s="1"/>
  <c r="L22973" i="13"/>
  <c r="H22725" i="13"/>
  <c r="B22725" i="13" s="1"/>
  <c r="J17239" i="13"/>
  <c r="L20658" i="13"/>
  <c r="H16994" i="13"/>
  <c r="J17699" i="13"/>
  <c r="N17699" i="13"/>
  <c r="H18082" i="13"/>
  <c r="B18082" i="13" s="1"/>
  <c r="H21532" i="13"/>
  <c r="B21532" i="13" s="1"/>
  <c r="M20578" i="13"/>
  <c r="L22565" i="13"/>
  <c r="L22560" i="13" s="1"/>
  <c r="N22529" i="13"/>
  <c r="H22538" i="13"/>
  <c r="B22538" i="13" s="1"/>
  <c r="H22629" i="13"/>
  <c r="B22629" i="13" s="1"/>
  <c r="J22743" i="13"/>
  <c r="N22743" i="13"/>
  <c r="H22452" i="13"/>
  <c r="B22452" i="13" s="1"/>
  <c r="L22464" i="13"/>
  <c r="L22451" i="13" s="1"/>
  <c r="L22450" i="13" s="1"/>
  <c r="H20482" i="13"/>
  <c r="M985" i="19" s="1"/>
  <c r="J18159" i="13"/>
  <c r="M20955" i="13"/>
  <c r="M20950" i="13" s="1"/>
  <c r="L22989" i="13"/>
  <c r="N22451" i="13"/>
  <c r="N22450" i="13" s="1"/>
  <c r="J22513" i="13"/>
  <c r="N22513" i="13"/>
  <c r="L22513" i="13"/>
  <c r="H20563" i="13"/>
  <c r="J14601" i="13"/>
  <c r="J20492" i="13"/>
  <c r="N17469" i="13"/>
  <c r="L17045" i="13"/>
  <c r="L17040" i="13" s="1"/>
  <c r="H21431" i="13"/>
  <c r="B21431" i="13" s="1"/>
  <c r="N21497" i="13"/>
  <c r="H21594" i="13"/>
  <c r="B21594" i="13" s="1"/>
  <c r="L20543" i="13"/>
  <c r="H22641" i="13"/>
  <c r="B22641" i="13" s="1"/>
  <c r="I22647" i="13"/>
  <c r="N1095" i="19" s="1"/>
  <c r="M22647" i="13"/>
  <c r="R1095" i="19" s="1"/>
  <c r="H22332" i="13"/>
  <c r="B22332" i="13" s="1"/>
  <c r="I22407" i="13"/>
  <c r="H22421" i="13"/>
  <c r="B22421" i="13" s="1"/>
  <c r="B20707" i="13"/>
  <c r="H20477" i="13"/>
  <c r="M980" i="19" s="1"/>
  <c r="J20568" i="13"/>
  <c r="L20690" i="13"/>
  <c r="H20529" i="13"/>
  <c r="L14652" i="13"/>
  <c r="M17045" i="13"/>
  <c r="M17040" i="13" s="1"/>
  <c r="L21314" i="13"/>
  <c r="L21301" i="13" s="1"/>
  <c r="L21300" i="13" s="1"/>
  <c r="I20492" i="13"/>
  <c r="M20492" i="13"/>
  <c r="I20590" i="13"/>
  <c r="M20819" i="13"/>
  <c r="M20590" i="13"/>
  <c r="B20823" i="13"/>
  <c r="H20593" i="13"/>
  <c r="B20827" i="13"/>
  <c r="H20597" i="13"/>
  <c r="B20831" i="13"/>
  <c r="H20601" i="13"/>
  <c r="B20835" i="13"/>
  <c r="H20605" i="13"/>
  <c r="B20839" i="13"/>
  <c r="H20609" i="13"/>
  <c r="L20612" i="13"/>
  <c r="B20844" i="13"/>
  <c r="H20614" i="13"/>
  <c r="B20852" i="13"/>
  <c r="H20622" i="13"/>
  <c r="J20854" i="13"/>
  <c r="J20625" i="13"/>
  <c r="B20859" i="13"/>
  <c r="H20629" i="13"/>
  <c r="J20632" i="13"/>
  <c r="B20866" i="13"/>
  <c r="H20636" i="13"/>
  <c r="B20873" i="13"/>
  <c r="H20643" i="13"/>
  <c r="B20877" i="13"/>
  <c r="H20647" i="13"/>
  <c r="B20881" i="13"/>
  <c r="H20651" i="13"/>
  <c r="J20655" i="13"/>
  <c r="I20660" i="13"/>
  <c r="M20888" i="13"/>
  <c r="M20658" i="13" s="1"/>
  <c r="M20660" i="13"/>
  <c r="B20893" i="13"/>
  <c r="H20663" i="13"/>
  <c r="B20897" i="13"/>
  <c r="H20667" i="13"/>
  <c r="B20900" i="13"/>
  <c r="H20670" i="13"/>
  <c r="J20674" i="13"/>
  <c r="B20908" i="13"/>
  <c r="H20678" i="13"/>
  <c r="J20681" i="13"/>
  <c r="B20915" i="13"/>
  <c r="H20685" i="13"/>
  <c r="I20690" i="13"/>
  <c r="M20690" i="13"/>
  <c r="B20923" i="13"/>
  <c r="H20693" i="13"/>
  <c r="B20927" i="13"/>
  <c r="H20697" i="13"/>
  <c r="L20698" i="13"/>
  <c r="B20930" i="13"/>
  <c r="H20700" i="13"/>
  <c r="B20934" i="13"/>
  <c r="H20704" i="13"/>
  <c r="H20489" i="13"/>
  <c r="H20501" i="13"/>
  <c r="H20519" i="13"/>
  <c r="H20549" i="13"/>
  <c r="H20640" i="13"/>
  <c r="L20511" i="13"/>
  <c r="J20578" i="13"/>
  <c r="H20575" i="13"/>
  <c r="H20618" i="13"/>
  <c r="H21734" i="13"/>
  <c r="B21734" i="13" s="1"/>
  <c r="H21580" i="13"/>
  <c r="B21580" i="13" s="1"/>
  <c r="I20710" i="13"/>
  <c r="I20481" i="13"/>
  <c r="N984" i="19" s="1"/>
  <c r="M20710" i="13"/>
  <c r="R995" i="19" s="1"/>
  <c r="M20481" i="13"/>
  <c r="R984" i="19" s="1"/>
  <c r="B20718" i="13"/>
  <c r="H20488" i="13"/>
  <c r="B20727" i="13"/>
  <c r="H20497" i="13"/>
  <c r="B20730" i="13"/>
  <c r="H20500" i="13"/>
  <c r="B20734" i="13"/>
  <c r="H20504" i="13"/>
  <c r="B20738" i="13"/>
  <c r="H20508" i="13"/>
  <c r="J20511" i="13"/>
  <c r="B20745" i="13"/>
  <c r="H20515" i="13"/>
  <c r="B20752" i="13"/>
  <c r="H20522" i="13"/>
  <c r="B20756" i="13"/>
  <c r="H20526" i="13"/>
  <c r="B20760" i="13"/>
  <c r="H20530" i="13"/>
  <c r="B20764" i="13"/>
  <c r="H20534" i="13"/>
  <c r="L20535" i="13"/>
  <c r="B20770" i="13"/>
  <c r="H20540" i="13"/>
  <c r="J20543" i="13"/>
  <c r="B20777" i="13"/>
  <c r="H20547" i="13"/>
  <c r="B20784" i="13"/>
  <c r="H20554" i="13"/>
  <c r="I20788" i="13"/>
  <c r="I20558" i="13" s="1"/>
  <c r="I20559" i="13"/>
  <c r="M20788" i="13"/>
  <c r="M20558" i="13" s="1"/>
  <c r="M20559" i="13"/>
  <c r="B20792" i="13"/>
  <c r="H20562" i="13"/>
  <c r="B20796" i="13"/>
  <c r="H20566" i="13"/>
  <c r="L20568" i="13"/>
  <c r="B20800" i="13"/>
  <c r="H20570" i="13"/>
  <c r="L20571" i="13"/>
  <c r="B20803" i="13"/>
  <c r="H20573" i="13"/>
  <c r="L20574" i="13"/>
  <c r="B20806" i="13"/>
  <c r="H20576" i="13"/>
  <c r="L20807" i="13"/>
  <c r="Q999" i="19" s="1"/>
  <c r="L20578" i="13"/>
  <c r="B20810" i="13"/>
  <c r="H20580" i="13"/>
  <c r="L20581" i="13"/>
  <c r="B20815" i="13"/>
  <c r="H20585" i="13"/>
  <c r="J22759" i="13"/>
  <c r="H20509" i="13"/>
  <c r="H20539" i="13"/>
  <c r="H20557" i="13"/>
  <c r="H20569" i="13"/>
  <c r="H20592" i="13"/>
  <c r="H20672" i="13"/>
  <c r="J20574" i="13"/>
  <c r="J20669" i="13"/>
  <c r="H20656" i="13"/>
  <c r="H17491" i="13"/>
  <c r="B17491" i="13" s="1"/>
  <c r="H17231" i="13"/>
  <c r="B17231" i="13" s="1"/>
  <c r="I21645" i="13"/>
  <c r="I21640" i="13" s="1"/>
  <c r="H21671" i="13"/>
  <c r="B21671" i="13" s="1"/>
  <c r="H21775" i="13"/>
  <c r="B21775" i="13" s="1"/>
  <c r="H21782" i="13"/>
  <c r="B21782" i="13" s="1"/>
  <c r="L20499" i="13"/>
  <c r="L20521" i="13"/>
  <c r="H20551" i="13"/>
  <c r="I20568" i="13"/>
  <c r="I20574" i="13"/>
  <c r="M20574" i="13"/>
  <c r="I20578" i="13"/>
  <c r="M20581" i="13"/>
  <c r="L20674" i="13"/>
  <c r="J20481" i="13"/>
  <c r="O984" i="19" s="1"/>
  <c r="H20484" i="13"/>
  <c r="H20608" i="13"/>
  <c r="H20626" i="13"/>
  <c r="H21364" i="13"/>
  <c r="B21364" i="13" s="1"/>
  <c r="B20728" i="13"/>
  <c r="H20498" i="13"/>
  <c r="B20742" i="13"/>
  <c r="H20512" i="13"/>
  <c r="B20746" i="13"/>
  <c r="H20516" i="13"/>
  <c r="B20750" i="13"/>
  <c r="H20520" i="13"/>
  <c r="I20535" i="13"/>
  <c r="M20535" i="13"/>
  <c r="B20774" i="13"/>
  <c r="H20544" i="13"/>
  <c r="B20778" i="13"/>
  <c r="H20548" i="13"/>
  <c r="J20788" i="13"/>
  <c r="J20559" i="13"/>
  <c r="I20571" i="13"/>
  <c r="M20571" i="13"/>
  <c r="I20581" i="13"/>
  <c r="B20813" i="13"/>
  <c r="H20583" i="13"/>
  <c r="L20584" i="13"/>
  <c r="J20819" i="13"/>
  <c r="J20590" i="13"/>
  <c r="B20828" i="13"/>
  <c r="H20598" i="13"/>
  <c r="B20836" i="13"/>
  <c r="H20606" i="13"/>
  <c r="H20842" i="13"/>
  <c r="I20612" i="13"/>
  <c r="M20612" i="13"/>
  <c r="B20845" i="13"/>
  <c r="H20615" i="13"/>
  <c r="B20849" i="13"/>
  <c r="H20619" i="13"/>
  <c r="B20853" i="13"/>
  <c r="H20623" i="13"/>
  <c r="B20860" i="13"/>
  <c r="H20630" i="13"/>
  <c r="B20863" i="13"/>
  <c r="H20633" i="13"/>
  <c r="B20867" i="13"/>
  <c r="H20637" i="13"/>
  <c r="B20874" i="13"/>
  <c r="H20644" i="13"/>
  <c r="B20882" i="13"/>
  <c r="H20652" i="13"/>
  <c r="J20888" i="13"/>
  <c r="J20658" i="13" s="1"/>
  <c r="J20660" i="13"/>
  <c r="B20898" i="13"/>
  <c r="H20668" i="13"/>
  <c r="L20896" i="13"/>
  <c r="L20666" i="13" s="1"/>
  <c r="L20669" i="13"/>
  <c r="B20901" i="13"/>
  <c r="H20671" i="13"/>
  <c r="B20905" i="13"/>
  <c r="H20675" i="13"/>
  <c r="B20909" i="13"/>
  <c r="H20679" i="13"/>
  <c r="B20916" i="13"/>
  <c r="H20686" i="13"/>
  <c r="J20690" i="13"/>
  <c r="B20924" i="13"/>
  <c r="H20694" i="13"/>
  <c r="I20698" i="13"/>
  <c r="M20698" i="13"/>
  <c r="B20931" i="13"/>
  <c r="H20701" i="13"/>
  <c r="B20935" i="13"/>
  <c r="H20705" i="13"/>
  <c r="K22795" i="13"/>
  <c r="K22790" i="13" s="1"/>
  <c r="H22811" i="13"/>
  <c r="B22811" i="13" s="1"/>
  <c r="H22843" i="13"/>
  <c r="B22843" i="13" s="1"/>
  <c r="I22877" i="13"/>
  <c r="N1107" i="19" s="1"/>
  <c r="M22877" i="13"/>
  <c r="R1107" i="19" s="1"/>
  <c r="H22605" i="13"/>
  <c r="B22605" i="13" s="1"/>
  <c r="L22647" i="13"/>
  <c r="Q1095" i="19" s="1"/>
  <c r="K22647" i="13"/>
  <c r="P1095" i="19" s="1"/>
  <c r="N22759" i="13"/>
  <c r="H22339" i="13"/>
  <c r="B22339" i="13" s="1"/>
  <c r="M22417" i="13"/>
  <c r="R1083" i="19" s="1"/>
  <c r="P984" i="19"/>
  <c r="H20487" i="13"/>
  <c r="H20491" i="13"/>
  <c r="H20507" i="13"/>
  <c r="H20517" i="13"/>
  <c r="H20527" i="13"/>
  <c r="H20537" i="13"/>
  <c r="H20555" i="13"/>
  <c r="H20561" i="13"/>
  <c r="H20579" i="13"/>
  <c r="H20602" i="13"/>
  <c r="H20616" i="13"/>
  <c r="H20634" i="13"/>
  <c r="H20650" i="13"/>
  <c r="H20680" i="13"/>
  <c r="B20716" i="13"/>
  <c r="H20486" i="13"/>
  <c r="L20492" i="13"/>
  <c r="B20724" i="13"/>
  <c r="H20494" i="13"/>
  <c r="I20499" i="13"/>
  <c r="M20499" i="13"/>
  <c r="B20732" i="13"/>
  <c r="H20502" i="13"/>
  <c r="B20736" i="13"/>
  <c r="H20506" i="13"/>
  <c r="B20740" i="13"/>
  <c r="H20510" i="13"/>
  <c r="I20521" i="13"/>
  <c r="M20521" i="13"/>
  <c r="B20754" i="13"/>
  <c r="H20524" i="13"/>
  <c r="B20758" i="13"/>
  <c r="H20528" i="13"/>
  <c r="B20762" i="13"/>
  <c r="H20532" i="13"/>
  <c r="J20535" i="13"/>
  <c r="B20768" i="13"/>
  <c r="H20538" i="13"/>
  <c r="B20772" i="13"/>
  <c r="H20542" i="13"/>
  <c r="B20782" i="13"/>
  <c r="H20552" i="13"/>
  <c r="B20786" i="13"/>
  <c r="H20556" i="13"/>
  <c r="B20790" i="13"/>
  <c r="H20560" i="13"/>
  <c r="B20794" i="13"/>
  <c r="H20564" i="13"/>
  <c r="J20571" i="13"/>
  <c r="J20581" i="13"/>
  <c r="I20584" i="13"/>
  <c r="M20584" i="13"/>
  <c r="B20818" i="13"/>
  <c r="H20588" i="13"/>
  <c r="B20821" i="13"/>
  <c r="H20591" i="13"/>
  <c r="B20825" i="13"/>
  <c r="H20595" i="13"/>
  <c r="B20829" i="13"/>
  <c r="H20599" i="13"/>
  <c r="B20833" i="13"/>
  <c r="H20603" i="13"/>
  <c r="B20837" i="13"/>
  <c r="H20607" i="13"/>
  <c r="J20612" i="13"/>
  <c r="B20850" i="13"/>
  <c r="H20620" i="13"/>
  <c r="L20854" i="13"/>
  <c r="L20625" i="13"/>
  <c r="B20857" i="13"/>
  <c r="H20627" i="13"/>
  <c r="B20861" i="13"/>
  <c r="H20631" i="13"/>
  <c r="L20632" i="13"/>
  <c r="B20868" i="13"/>
  <c r="H20638" i="13"/>
  <c r="B20871" i="13"/>
  <c r="H20641" i="13"/>
  <c r="B20875" i="13"/>
  <c r="H20645" i="13"/>
  <c r="B20879" i="13"/>
  <c r="H20649" i="13"/>
  <c r="B20884" i="13"/>
  <c r="H20654" i="13"/>
  <c r="L20883" i="13"/>
  <c r="L20653" i="13" s="1"/>
  <c r="L20655" i="13"/>
  <c r="B20887" i="13"/>
  <c r="H20657" i="13"/>
  <c r="B20891" i="13"/>
  <c r="H20661" i="13"/>
  <c r="B20895" i="13"/>
  <c r="H20665" i="13"/>
  <c r="I20896" i="13"/>
  <c r="H20896" i="13" s="1"/>
  <c r="I20669" i="13"/>
  <c r="M20896" i="13"/>
  <c r="M20666" i="13" s="1"/>
  <c r="M20669" i="13"/>
  <c r="B20906" i="13"/>
  <c r="H20676" i="13"/>
  <c r="L20681" i="13"/>
  <c r="B20913" i="13"/>
  <c r="H20683" i="13"/>
  <c r="B20917" i="13"/>
  <c r="H20687" i="13"/>
  <c r="B20921" i="13"/>
  <c r="H20691" i="13"/>
  <c r="B20925" i="13"/>
  <c r="H20695" i="13"/>
  <c r="J20698" i="13"/>
  <c r="B20932" i="13"/>
  <c r="H20702" i="13"/>
  <c r="K22989" i="13"/>
  <c r="L22694" i="13"/>
  <c r="L22681" i="13" s="1"/>
  <c r="L22680" i="13" s="1"/>
  <c r="H22351" i="13"/>
  <c r="B22351" i="13" s="1"/>
  <c r="L22407" i="13"/>
  <c r="L22529" i="13"/>
  <c r="L20481" i="13"/>
  <c r="Q984" i="19" s="1"/>
  <c r="H20483" i="13"/>
  <c r="M986" i="19" s="1"/>
  <c r="H20485" i="13"/>
  <c r="H20493" i="13"/>
  <c r="H20505" i="13"/>
  <c r="H20525" i="13"/>
  <c r="H20533" i="13"/>
  <c r="H20545" i="13"/>
  <c r="H20553" i="13"/>
  <c r="H20600" i="13"/>
  <c r="H20648" i="13"/>
  <c r="L20660" i="13"/>
  <c r="H20664" i="13"/>
  <c r="H20688" i="13"/>
  <c r="J21379" i="13"/>
  <c r="N21379" i="13"/>
  <c r="B20726" i="13"/>
  <c r="H20496" i="13"/>
  <c r="J20499" i="13"/>
  <c r="I20511" i="13"/>
  <c r="M20511" i="13"/>
  <c r="B20744" i="13"/>
  <c r="H20514" i="13"/>
  <c r="B20748" i="13"/>
  <c r="H20518" i="13"/>
  <c r="J20521" i="13"/>
  <c r="B20766" i="13"/>
  <c r="H20536" i="13"/>
  <c r="I20543" i="13"/>
  <c r="M20543" i="13"/>
  <c r="B20776" i="13"/>
  <c r="H20546" i="13"/>
  <c r="B20780" i="13"/>
  <c r="H20550" i="13"/>
  <c r="L20558" i="13"/>
  <c r="B20802" i="13"/>
  <c r="H20572" i="13"/>
  <c r="B20812" i="13"/>
  <c r="H20582" i="13"/>
  <c r="J20584" i="13"/>
  <c r="L20819" i="13"/>
  <c r="L20590" i="13"/>
  <c r="B20826" i="13"/>
  <c r="H20596" i="13"/>
  <c r="B20834" i="13"/>
  <c r="H20604" i="13"/>
  <c r="B20843" i="13"/>
  <c r="H20613" i="13"/>
  <c r="B20847" i="13"/>
  <c r="H20617" i="13"/>
  <c r="B20851" i="13"/>
  <c r="H20621" i="13"/>
  <c r="I20625" i="13"/>
  <c r="M20625" i="13"/>
  <c r="B20858" i="13"/>
  <c r="H20628" i="13"/>
  <c r="I20632" i="13"/>
  <c r="M20632" i="13"/>
  <c r="B20865" i="13"/>
  <c r="H20635" i="13"/>
  <c r="B20869" i="13"/>
  <c r="H20639" i="13"/>
  <c r="B20876" i="13"/>
  <c r="H20646" i="13"/>
  <c r="I20883" i="13"/>
  <c r="I20655" i="13"/>
  <c r="M20883" i="13"/>
  <c r="M20653" i="13" s="1"/>
  <c r="M20655" i="13"/>
  <c r="B20889" i="13"/>
  <c r="H20659" i="13"/>
  <c r="B20892" i="13"/>
  <c r="H20662" i="13"/>
  <c r="J20666" i="13"/>
  <c r="I20674" i="13"/>
  <c r="M20903" i="13"/>
  <c r="M20674" i="13"/>
  <c r="B20907" i="13"/>
  <c r="H20677" i="13"/>
  <c r="I20681" i="13"/>
  <c r="M20681" i="13"/>
  <c r="B20914" i="13"/>
  <c r="H20684" i="13"/>
  <c r="B20922" i="13"/>
  <c r="H20692" i="13"/>
  <c r="B20929" i="13"/>
  <c r="H20699" i="13"/>
  <c r="B20933" i="13"/>
  <c r="H20703" i="13"/>
  <c r="K22924" i="13"/>
  <c r="K22911" i="13" s="1"/>
  <c r="K22910" i="13" s="1"/>
  <c r="K22973" i="13"/>
  <c r="K22694" i="13"/>
  <c r="K22681" i="13" s="1"/>
  <c r="K22680" i="13" s="1"/>
  <c r="H22430" i="13"/>
  <c r="B22430" i="13" s="1"/>
  <c r="M22464" i="13"/>
  <c r="M22451" i="13" s="1"/>
  <c r="M22450" i="13" s="1"/>
  <c r="I22513" i="13"/>
  <c r="M22513" i="13"/>
  <c r="H22530" i="13"/>
  <c r="B22530" i="13" s="1"/>
  <c r="H20503" i="13"/>
  <c r="H20513" i="13"/>
  <c r="H20523" i="13"/>
  <c r="H20531" i="13"/>
  <c r="H20541" i="13"/>
  <c r="L20559" i="13"/>
  <c r="H20565" i="13"/>
  <c r="M20568" i="13"/>
  <c r="H20586" i="13"/>
  <c r="H20594" i="13"/>
  <c r="H20642" i="13"/>
  <c r="H20682" i="13"/>
  <c r="H20696" i="13"/>
  <c r="H21264" i="13"/>
  <c r="B21264" i="13" s="1"/>
  <c r="N21084" i="13"/>
  <c r="N21071" i="13" s="1"/>
  <c r="N21070" i="13" s="1"/>
  <c r="L21149" i="13"/>
  <c r="M21133" i="13"/>
  <c r="H17224" i="13"/>
  <c r="B17224" i="13" s="1"/>
  <c r="H20765" i="13"/>
  <c r="H20804" i="13"/>
  <c r="M20807" i="13"/>
  <c r="R999" i="19" s="1"/>
  <c r="N22911" i="13"/>
  <c r="N22910" i="13" s="1"/>
  <c r="I21185" i="13"/>
  <c r="I21180" i="13" s="1"/>
  <c r="I17735" i="13"/>
  <c r="H17042" i="13"/>
  <c r="B17042" i="13" s="1"/>
  <c r="I17045" i="13"/>
  <c r="I17040" i="13" s="1"/>
  <c r="H18051" i="13"/>
  <c r="B18051" i="13" s="1"/>
  <c r="H21819" i="13"/>
  <c r="B21819" i="13" s="1"/>
  <c r="H21455" i="13"/>
  <c r="B21455" i="13" s="1"/>
  <c r="H20729" i="13"/>
  <c r="H20773" i="13"/>
  <c r="H22792" i="13"/>
  <c r="B22792" i="13" s="1"/>
  <c r="I22795" i="13"/>
  <c r="I22790" i="13" s="1"/>
  <c r="J22877" i="13"/>
  <c r="O1107" i="19" s="1"/>
  <c r="N22877" i="13"/>
  <c r="L22924" i="13"/>
  <c r="L22911" i="13" s="1"/>
  <c r="L22910" i="13" s="1"/>
  <c r="H22974" i="13"/>
  <c r="B22974" i="13" s="1"/>
  <c r="J22989" i="13"/>
  <c r="N22989" i="13"/>
  <c r="H22569" i="13"/>
  <c r="B22569" i="13" s="1"/>
  <c r="M22565" i="13"/>
  <c r="M22560" i="13" s="1"/>
  <c r="H22591" i="13"/>
  <c r="B22591" i="13" s="1"/>
  <c r="J22647" i="13"/>
  <c r="O1095" i="19" s="1"/>
  <c r="N22647" i="13"/>
  <c r="H22651" i="13"/>
  <c r="B22651" i="13" s="1"/>
  <c r="H22660" i="13"/>
  <c r="B22660" i="13" s="1"/>
  <c r="H22702" i="13"/>
  <c r="B22702" i="13" s="1"/>
  <c r="L22743" i="13"/>
  <c r="I22743" i="13"/>
  <c r="K22335" i="13"/>
  <c r="H22375" i="13"/>
  <c r="B22375" i="13" s="1"/>
  <c r="H22472" i="13"/>
  <c r="B22472" i="13" s="1"/>
  <c r="H22521" i="13"/>
  <c r="B22521" i="13" s="1"/>
  <c r="K22565" i="13"/>
  <c r="K22560" i="13" s="1"/>
  <c r="N22335" i="13"/>
  <c r="N22330" i="13" s="1"/>
  <c r="L22335" i="13"/>
  <c r="L22330" i="13" s="1"/>
  <c r="M22335" i="13"/>
  <c r="M22330" i="13" s="1"/>
  <c r="N20919" i="13"/>
  <c r="H22868" i="13"/>
  <c r="B22868" i="13" s="1"/>
  <c r="H22871" i="13"/>
  <c r="B22871" i="13" s="1"/>
  <c r="H22874" i="13"/>
  <c r="B22874" i="13" s="1"/>
  <c r="H22878" i="13"/>
  <c r="B22878" i="13" s="1"/>
  <c r="M22924" i="13"/>
  <c r="M22911" i="13" s="1"/>
  <c r="M22910" i="13" s="1"/>
  <c r="H22955" i="13"/>
  <c r="B22955" i="13" s="1"/>
  <c r="H22990" i="13"/>
  <c r="B22990" i="13" s="1"/>
  <c r="I22628" i="13"/>
  <c r="H22628" i="13" s="1"/>
  <c r="B22628" i="13" s="1"/>
  <c r="I22637" i="13"/>
  <c r="M22637" i="13"/>
  <c r="L22637" i="13"/>
  <c r="J22694" i="13"/>
  <c r="J22681" i="13" s="1"/>
  <c r="J22680" i="13" s="1"/>
  <c r="N22694" i="13"/>
  <c r="N22681" i="13" s="1"/>
  <c r="N22680" i="13" s="1"/>
  <c r="H22730" i="13"/>
  <c r="B22730" i="13" s="1"/>
  <c r="J22407" i="13"/>
  <c r="N22407" i="13"/>
  <c r="H22411" i="13"/>
  <c r="B22411" i="13" s="1"/>
  <c r="M22407" i="13"/>
  <c r="L22417" i="13"/>
  <c r="Q1083" i="19" s="1"/>
  <c r="J22451" i="13"/>
  <c r="J22450" i="13" s="1"/>
  <c r="K22464" i="13"/>
  <c r="K22451" i="13" s="1"/>
  <c r="K22450" i="13" s="1"/>
  <c r="H17872" i="13"/>
  <c r="B17872" i="13" s="1"/>
  <c r="H17351" i="13"/>
  <c r="B17351" i="13" s="1"/>
  <c r="H17354" i="13"/>
  <c r="B17354" i="13" s="1"/>
  <c r="H17240" i="13"/>
  <c r="B17240" i="13" s="1"/>
  <c r="H17981" i="13"/>
  <c r="B17981" i="13" s="1"/>
  <c r="H18013" i="13"/>
  <c r="B18013" i="13" s="1"/>
  <c r="H18123" i="13"/>
  <c r="B18123" i="13" s="1"/>
  <c r="H21649" i="13"/>
  <c r="B21649" i="13" s="1"/>
  <c r="H21718" i="13"/>
  <c r="B21718" i="13" s="1"/>
  <c r="H21762" i="13"/>
  <c r="B21762" i="13" s="1"/>
  <c r="I21816" i="13"/>
  <c r="H21816" i="13" s="1"/>
  <c r="B21816" i="13" s="1"/>
  <c r="L21823" i="13"/>
  <c r="H21441" i="13"/>
  <c r="B21441" i="13" s="1"/>
  <c r="H21494" i="13"/>
  <c r="B21494" i="13" s="1"/>
  <c r="H21201" i="13"/>
  <c r="B21201" i="13" s="1"/>
  <c r="N21267" i="13"/>
  <c r="H21315" i="13"/>
  <c r="B21315" i="13" s="1"/>
  <c r="H21350" i="13"/>
  <c r="B21350" i="13" s="1"/>
  <c r="H21003" i="13"/>
  <c r="B21003" i="13" s="1"/>
  <c r="L21037" i="13"/>
  <c r="Q1011" i="19" s="1"/>
  <c r="J21084" i="13"/>
  <c r="J21071" i="13" s="1"/>
  <c r="J21070" i="13" s="1"/>
  <c r="H21092" i="13"/>
  <c r="B21092" i="13" s="1"/>
  <c r="H21120" i="13"/>
  <c r="B21120" i="13" s="1"/>
  <c r="N21257" i="13"/>
  <c r="M21415" i="13"/>
  <c r="M21410" i="13" s="1"/>
  <c r="L21544" i="13"/>
  <c r="L21531" i="13" s="1"/>
  <c r="L21530" i="13" s="1"/>
  <c r="J20725" i="13"/>
  <c r="H22966" i="13"/>
  <c r="B22966" i="13" s="1"/>
  <c r="H17821" i="13"/>
  <c r="B17821" i="13" s="1"/>
  <c r="H17824" i="13"/>
  <c r="B17824" i="13" s="1"/>
  <c r="I17275" i="13"/>
  <c r="I17270" i="13" s="1"/>
  <c r="H17449" i="13"/>
  <c r="B17449" i="13" s="1"/>
  <c r="L21727" i="13"/>
  <c r="Q1047" i="19" s="1"/>
  <c r="H21731" i="13"/>
  <c r="B21731" i="13" s="1"/>
  <c r="H21840" i="13"/>
  <c r="B21840" i="13" s="1"/>
  <c r="J21415" i="13"/>
  <c r="J21410" i="13" s="1"/>
  <c r="N21415" i="13"/>
  <c r="N21410" i="13" s="1"/>
  <c r="H21552" i="13"/>
  <c r="B21552" i="13" s="1"/>
  <c r="J21593" i="13"/>
  <c r="N21593" i="13"/>
  <c r="I21267" i="13"/>
  <c r="N1023" i="19" s="1"/>
  <c r="M21267" i="13"/>
  <c r="R1023" i="19" s="1"/>
  <c r="H21271" i="13"/>
  <c r="B21271" i="13" s="1"/>
  <c r="H21280" i="13"/>
  <c r="B21280" i="13" s="1"/>
  <c r="J21363" i="13"/>
  <c r="N21363" i="13"/>
  <c r="H21371" i="13"/>
  <c r="B21371" i="13" s="1"/>
  <c r="H21041" i="13"/>
  <c r="B21041" i="13" s="1"/>
  <c r="L21084" i="13"/>
  <c r="L21071" i="13" s="1"/>
  <c r="L21070" i="13" s="1"/>
  <c r="H22881" i="13"/>
  <c r="B22881" i="13" s="1"/>
  <c r="H22884" i="13"/>
  <c r="B22884" i="13" s="1"/>
  <c r="J22911" i="13"/>
  <c r="J22910" i="13" s="1"/>
  <c r="H22969" i="13"/>
  <c r="B22969" i="13" s="1"/>
  <c r="H22581" i="13"/>
  <c r="B22581" i="13" s="1"/>
  <c r="J22637" i="13"/>
  <c r="N22637" i="13"/>
  <c r="I22335" i="13"/>
  <c r="I22330" i="13" s="1"/>
  <c r="H20801" i="13"/>
  <c r="L22795" i="13"/>
  <c r="L22790" i="13" s="1"/>
  <c r="M22973" i="13"/>
  <c r="J22550" i="13"/>
  <c r="H22739" i="13"/>
  <c r="B22739" i="13" s="1"/>
  <c r="I22736" i="13"/>
  <c r="H22736" i="13" s="1"/>
  <c r="B22736" i="13" s="1"/>
  <c r="J22417" i="13"/>
  <c r="N22417" i="13"/>
  <c r="H20808" i="13"/>
  <c r="H22799" i="13"/>
  <c r="B22799" i="13" s="1"/>
  <c r="M22795" i="13"/>
  <c r="M22790" i="13" s="1"/>
  <c r="J22973" i="13"/>
  <c r="N22973" i="13"/>
  <c r="I22565" i="13"/>
  <c r="I22560" i="13" s="1"/>
  <c r="N22565" i="13"/>
  <c r="N22560" i="13" s="1"/>
  <c r="H22613" i="13"/>
  <c r="B22613" i="13" s="1"/>
  <c r="M22681" i="13"/>
  <c r="M22680" i="13" s="1"/>
  <c r="H22760" i="13"/>
  <c r="B22760" i="13" s="1"/>
  <c r="H22768" i="13"/>
  <c r="B22768" i="13" s="1"/>
  <c r="M22759" i="13"/>
  <c r="K22417" i="13"/>
  <c r="P1083" i="19" s="1"/>
  <c r="H22493" i="13"/>
  <c r="B22493" i="13" s="1"/>
  <c r="M22529" i="13"/>
  <c r="J20903" i="13"/>
  <c r="J22795" i="13"/>
  <c r="J22790" i="13" s="1"/>
  <c r="N22795" i="13"/>
  <c r="N22790" i="13" s="1"/>
  <c r="H22821" i="13"/>
  <c r="B22821" i="13" s="1"/>
  <c r="H22835" i="13"/>
  <c r="B22835" i="13" s="1"/>
  <c r="H22890" i="13"/>
  <c r="B22890" i="13" s="1"/>
  <c r="H22925" i="13"/>
  <c r="B22925" i="13" s="1"/>
  <c r="H22953" i="13"/>
  <c r="B22953" i="13" s="1"/>
  <c r="H22981" i="13"/>
  <c r="B22981" i="13" s="1"/>
  <c r="M22989" i="13"/>
  <c r="H22638" i="13"/>
  <c r="B22638" i="13" s="1"/>
  <c r="H22644" i="13"/>
  <c r="B22644" i="13" s="1"/>
  <c r="H22648" i="13"/>
  <c r="B22648" i="13" s="1"/>
  <c r="H22654" i="13"/>
  <c r="B22654" i="13" s="1"/>
  <c r="H22659" i="13"/>
  <c r="B22659" i="13" s="1"/>
  <c r="H22682" i="13"/>
  <c r="B22682" i="13" s="1"/>
  <c r="H22751" i="13"/>
  <c r="B22751" i="13" s="1"/>
  <c r="H22399" i="13"/>
  <c r="B22399" i="13" s="1"/>
  <c r="I22398" i="13"/>
  <c r="H22398" i="13" s="1"/>
  <c r="B22398" i="13" s="1"/>
  <c r="H22465" i="13"/>
  <c r="B22465" i="13" s="1"/>
  <c r="I22464" i="13"/>
  <c r="H22464" i="13" s="1"/>
  <c r="B22464" i="13" s="1"/>
  <c r="H22509" i="13"/>
  <c r="B22509" i="13" s="1"/>
  <c r="I22506" i="13"/>
  <c r="H22506" i="13" s="1"/>
  <c r="B22506" i="13" s="1"/>
  <c r="H22361" i="13"/>
  <c r="B22361" i="13" s="1"/>
  <c r="H22695" i="13"/>
  <c r="B22695" i="13" s="1"/>
  <c r="I22723" i="13"/>
  <c r="H22723" i="13" s="1"/>
  <c r="B22723" i="13" s="1"/>
  <c r="H22408" i="13"/>
  <c r="B22408" i="13" s="1"/>
  <c r="H22414" i="13"/>
  <c r="B22414" i="13" s="1"/>
  <c r="H22418" i="13"/>
  <c r="B22418" i="13" s="1"/>
  <c r="H22424" i="13"/>
  <c r="B22424" i="13" s="1"/>
  <c r="H22495" i="13"/>
  <c r="B22495" i="13" s="1"/>
  <c r="H22500" i="13"/>
  <c r="B22500" i="13" s="1"/>
  <c r="H22514" i="13"/>
  <c r="B22514" i="13" s="1"/>
  <c r="H22321" i="13"/>
  <c r="J22335" i="13"/>
  <c r="I22498" i="13"/>
  <c r="H22498" i="13" s="1"/>
  <c r="B22498" i="13" s="1"/>
  <c r="I22529" i="13"/>
  <c r="I22429" i="13"/>
  <c r="J22565" i="13"/>
  <c r="I22657" i="13"/>
  <c r="I22728" i="13"/>
  <c r="H22728" i="13" s="1"/>
  <c r="B22728" i="13" s="1"/>
  <c r="I22759" i="13"/>
  <c r="H22960" i="13"/>
  <c r="B22960" i="13" s="1"/>
  <c r="I22958" i="13"/>
  <c r="H22958" i="13" s="1"/>
  <c r="B22958" i="13" s="1"/>
  <c r="H22998" i="13"/>
  <c r="B22998" i="13" s="1"/>
  <c r="I22989" i="13"/>
  <c r="H22781" i="13"/>
  <c r="I22858" i="13"/>
  <c r="H22858" i="13" s="1"/>
  <c r="B22858" i="13" s="1"/>
  <c r="I22889" i="13"/>
  <c r="I22924" i="13"/>
  <c r="I22973" i="13"/>
  <c r="H14828" i="13"/>
  <c r="H15170" i="13"/>
  <c r="B15170" i="13" s="1"/>
  <c r="N21727" i="13"/>
  <c r="H21805" i="13"/>
  <c r="B21805" i="13" s="1"/>
  <c r="J21803" i="13"/>
  <c r="H21803" i="13" s="1"/>
  <c r="B21803" i="13" s="1"/>
  <c r="H21488" i="13"/>
  <c r="B21488" i="13" s="1"/>
  <c r="I21487" i="13"/>
  <c r="H16863" i="13"/>
  <c r="L17239" i="13"/>
  <c r="N21823" i="13"/>
  <c r="H21478" i="13"/>
  <c r="B21478" i="13" s="1"/>
  <c r="N21487" i="13"/>
  <c r="H21498" i="13"/>
  <c r="B21498" i="13" s="1"/>
  <c r="H21115" i="13"/>
  <c r="B21115" i="13" s="1"/>
  <c r="I21113" i="13"/>
  <c r="H21113" i="13" s="1"/>
  <c r="B21113" i="13" s="1"/>
  <c r="H17553" i="13"/>
  <c r="B17553" i="13" s="1"/>
  <c r="L17699" i="13"/>
  <c r="N17127" i="13"/>
  <c r="J21823" i="13"/>
  <c r="H21491" i="13"/>
  <c r="B21491" i="13" s="1"/>
  <c r="L14531" i="13"/>
  <c r="H17900" i="13"/>
  <c r="B17900" i="13" s="1"/>
  <c r="L17469" i="13"/>
  <c r="L17965" i="13"/>
  <c r="L17960" i="13" s="1"/>
  <c r="H18151" i="13"/>
  <c r="B18151" i="13" s="1"/>
  <c r="N18159" i="13"/>
  <c r="H21631" i="13"/>
  <c r="M21645" i="13"/>
  <c r="M21640" i="13" s="1"/>
  <c r="J21645" i="13"/>
  <c r="J21640" i="13" s="1"/>
  <c r="H21728" i="13"/>
  <c r="B21728" i="13" s="1"/>
  <c r="H21831" i="13"/>
  <c r="B21831" i="13" s="1"/>
  <c r="H21401" i="13"/>
  <c r="L21415" i="13"/>
  <c r="L21410" i="13" s="1"/>
  <c r="L21497" i="13"/>
  <c r="Q1035" i="19" s="1"/>
  <c r="J21544" i="13"/>
  <c r="J21531" i="13" s="1"/>
  <c r="J21530" i="13" s="1"/>
  <c r="N21544" i="13"/>
  <c r="N21531" i="13" s="1"/>
  <c r="N21530" i="13" s="1"/>
  <c r="H21575" i="13"/>
  <c r="B21575" i="13" s="1"/>
  <c r="I21593" i="13"/>
  <c r="H21141" i="13"/>
  <c r="B21141" i="13" s="1"/>
  <c r="I21133" i="13"/>
  <c r="H21133" i="13" s="1"/>
  <c r="B21133" i="13" s="1"/>
  <c r="N20725" i="13"/>
  <c r="N20720" i="13" s="1"/>
  <c r="H21225" i="13"/>
  <c r="B21225" i="13" s="1"/>
  <c r="H21233" i="13"/>
  <c r="B21233" i="13" s="1"/>
  <c r="L21257" i="13"/>
  <c r="J21314" i="13"/>
  <c r="M21027" i="13"/>
  <c r="M21084" i="13"/>
  <c r="M21071" i="13" s="1"/>
  <c r="M21070" i="13" s="1"/>
  <c r="J21149" i="13"/>
  <c r="N21149" i="13"/>
  <c r="M21314" i="13"/>
  <c r="M21301" i="13" s="1"/>
  <c r="M21300" i="13" s="1"/>
  <c r="J21027" i="13"/>
  <c r="N21027" i="13"/>
  <c r="L20797" i="13"/>
  <c r="I20807" i="13"/>
  <c r="N999" i="19" s="1"/>
  <c r="N20903" i="13"/>
  <c r="M20919" i="13"/>
  <c r="J21185" i="13"/>
  <c r="J21180" i="13" s="1"/>
  <c r="N21185" i="13"/>
  <c r="N21180" i="13" s="1"/>
  <c r="H21258" i="13"/>
  <c r="B21258" i="13" s="1"/>
  <c r="L21267" i="13"/>
  <c r="Q1023" i="19" s="1"/>
  <c r="L21379" i="13"/>
  <c r="J21037" i="13"/>
  <c r="O1011" i="19" s="1"/>
  <c r="P1011" i="19"/>
  <c r="H20751" i="13"/>
  <c r="J20797" i="13"/>
  <c r="N20797" i="13"/>
  <c r="H20811" i="13"/>
  <c r="N20854" i="13"/>
  <c r="N20841" i="13" s="1"/>
  <c r="N20840" i="13" s="1"/>
  <c r="L20903" i="13"/>
  <c r="J17009" i="13"/>
  <c r="L17577" i="13"/>
  <c r="L18094" i="13"/>
  <c r="L18081" i="13" s="1"/>
  <c r="L18080" i="13" s="1"/>
  <c r="P1047" i="19"/>
  <c r="M21761" i="13"/>
  <c r="M21760" i="13" s="1"/>
  <c r="L16815" i="13"/>
  <c r="L16810" i="13" s="1"/>
  <c r="I17490" i="13"/>
  <c r="I17489" i="13" s="1"/>
  <c r="H17489" i="13" s="1"/>
  <c r="B17489" i="13" s="1"/>
  <c r="N17117" i="13"/>
  <c r="H17134" i="13"/>
  <c r="B17134" i="13" s="1"/>
  <c r="N21645" i="13"/>
  <c r="N21640" i="13" s="1"/>
  <c r="H21721" i="13"/>
  <c r="B21721" i="13" s="1"/>
  <c r="J21717" i="13"/>
  <c r="H21419" i="13"/>
  <c r="B21419" i="13" s="1"/>
  <c r="I21415" i="13"/>
  <c r="J21497" i="13"/>
  <c r="O1035" i="19" s="1"/>
  <c r="H21261" i="13"/>
  <c r="B21261" i="13" s="1"/>
  <c r="I21257" i="13"/>
  <c r="H21359" i="13"/>
  <c r="B21359" i="13" s="1"/>
  <c r="I21356" i="13"/>
  <c r="H21356" i="13" s="1"/>
  <c r="B21356" i="13" s="1"/>
  <c r="L17404" i="13"/>
  <c r="L17391" i="13" s="1"/>
  <c r="L17390" i="13" s="1"/>
  <c r="H21589" i="13"/>
  <c r="B21589" i="13" s="1"/>
  <c r="I21586" i="13"/>
  <c r="H21586" i="13" s="1"/>
  <c r="B21586" i="13" s="1"/>
  <c r="H21050" i="13"/>
  <c r="B21050" i="13" s="1"/>
  <c r="I21049" i="13"/>
  <c r="H21049" i="13" s="1"/>
  <c r="B21049" i="13" s="1"/>
  <c r="H20920" i="13"/>
  <c r="J20919" i="13"/>
  <c r="J14541" i="13"/>
  <c r="H15281" i="13"/>
  <c r="B15281" i="13" s="1"/>
  <c r="H15291" i="13"/>
  <c r="B15291" i="13" s="1"/>
  <c r="H17622" i="13"/>
  <c r="B17622" i="13" s="1"/>
  <c r="I17634" i="13"/>
  <c r="H17634" i="13" s="1"/>
  <c r="B17634" i="13" s="1"/>
  <c r="M17634" i="13"/>
  <c r="M17621" i="13" s="1"/>
  <c r="M17620" i="13" s="1"/>
  <c r="J17174" i="13"/>
  <c r="J17161" i="13" s="1"/>
  <c r="J17160" i="13" s="1"/>
  <c r="N17174" i="13"/>
  <c r="N17161" i="13" s="1"/>
  <c r="N17160" i="13" s="1"/>
  <c r="M17223" i="13"/>
  <c r="M18037" i="13"/>
  <c r="R854" i="19" s="1"/>
  <c r="J21727" i="13"/>
  <c r="O1047" i="19" s="1"/>
  <c r="H21740" i="13"/>
  <c r="B21740" i="13" s="1"/>
  <c r="M21839" i="13"/>
  <c r="H21268" i="13"/>
  <c r="B21268" i="13" s="1"/>
  <c r="H20959" i="13"/>
  <c r="B20959" i="13" s="1"/>
  <c r="I20955" i="13"/>
  <c r="H20971" i="13"/>
  <c r="B20971" i="13" s="1"/>
  <c r="H20981" i="13"/>
  <c r="B20981" i="13" s="1"/>
  <c r="H20995" i="13"/>
  <c r="B20995" i="13" s="1"/>
  <c r="H16932" i="13"/>
  <c r="M17864" i="13"/>
  <c r="M17851" i="13" s="1"/>
  <c r="M17850" i="13" s="1"/>
  <c r="N17357" i="13"/>
  <c r="H21693" i="13"/>
  <c r="B21693" i="13" s="1"/>
  <c r="H21709" i="13"/>
  <c r="B21709" i="13" s="1"/>
  <c r="M21727" i="13"/>
  <c r="R1047" i="19" s="1"/>
  <c r="J21839" i="13"/>
  <c r="N21839" i="13"/>
  <c r="M21609" i="13"/>
  <c r="N21314" i="13"/>
  <c r="N21301" i="13" s="1"/>
  <c r="N21300" i="13" s="1"/>
  <c r="L21363" i="13"/>
  <c r="M21379" i="13"/>
  <c r="N21037" i="13"/>
  <c r="H21129" i="13"/>
  <c r="B21129" i="13" s="1"/>
  <c r="I21126" i="13"/>
  <c r="H21126" i="13" s="1"/>
  <c r="B21126" i="13" s="1"/>
  <c r="H20820" i="13"/>
  <c r="I20819" i="13"/>
  <c r="N15399" i="13"/>
  <c r="L17735" i="13"/>
  <c r="H17921" i="13"/>
  <c r="B17921" i="13" s="1"/>
  <c r="H17502" i="13"/>
  <c r="B17502" i="13" s="1"/>
  <c r="N17505" i="13"/>
  <c r="N17500" i="13" s="1"/>
  <c r="M17505" i="13"/>
  <c r="M17500" i="13" s="1"/>
  <c r="H17531" i="13"/>
  <c r="B17531" i="13" s="1"/>
  <c r="H17581" i="13"/>
  <c r="B17581" i="13" s="1"/>
  <c r="H17584" i="13"/>
  <c r="B17584" i="13" s="1"/>
  <c r="H17291" i="13"/>
  <c r="B17291" i="13" s="1"/>
  <c r="H17323" i="13"/>
  <c r="B17323" i="13" s="1"/>
  <c r="M17453" i="13"/>
  <c r="H17085" i="13"/>
  <c r="B17085" i="13" s="1"/>
  <c r="H17175" i="13"/>
  <c r="B17175" i="13" s="1"/>
  <c r="H17210" i="13"/>
  <c r="B17210" i="13" s="1"/>
  <c r="H21685" i="13"/>
  <c r="B21685" i="13" s="1"/>
  <c r="H21724" i="13"/>
  <c r="B21724" i="13" s="1"/>
  <c r="H21824" i="13"/>
  <c r="B21824" i="13" s="1"/>
  <c r="M21823" i="13"/>
  <c r="H21501" i="13"/>
  <c r="B21501" i="13" s="1"/>
  <c r="P1035" i="19"/>
  <c r="H21601" i="13"/>
  <c r="B21601" i="13" s="1"/>
  <c r="J21257" i="13"/>
  <c r="I21363" i="13"/>
  <c r="M21363" i="13"/>
  <c r="H21380" i="13"/>
  <c r="B21380" i="13" s="1"/>
  <c r="H21018" i="13"/>
  <c r="B21018" i="13" s="1"/>
  <c r="H21031" i="13"/>
  <c r="B21031" i="13" s="1"/>
  <c r="H21034" i="13"/>
  <c r="B21034" i="13" s="1"/>
  <c r="I21027" i="13"/>
  <c r="H21085" i="13"/>
  <c r="B21085" i="13" s="1"/>
  <c r="I21084" i="13"/>
  <c r="H20741" i="13"/>
  <c r="I20725" i="13"/>
  <c r="I20797" i="13"/>
  <c r="H20798" i="13"/>
  <c r="H20862" i="13"/>
  <c r="H21171" i="13"/>
  <c r="L21185" i="13"/>
  <c r="L21180" i="13" s="1"/>
  <c r="H21277" i="13"/>
  <c r="B21277" i="13" s="1"/>
  <c r="H21019" i="13"/>
  <c r="B21019" i="13" s="1"/>
  <c r="H20711" i="13"/>
  <c r="M996" i="19" s="1"/>
  <c r="L20725" i="13"/>
  <c r="H20899" i="13"/>
  <c r="H20904" i="13"/>
  <c r="I20903" i="13"/>
  <c r="H21479" i="13"/>
  <c r="B21479" i="13" s="1"/>
  <c r="H21504" i="13"/>
  <c r="B21504" i="13" s="1"/>
  <c r="M21497" i="13"/>
  <c r="R1035" i="19" s="1"/>
  <c r="H21510" i="13"/>
  <c r="B21510" i="13" s="1"/>
  <c r="H21545" i="13"/>
  <c r="B21545" i="13" s="1"/>
  <c r="I21573" i="13"/>
  <c r="H21573" i="13" s="1"/>
  <c r="B21573" i="13" s="1"/>
  <c r="H21182" i="13"/>
  <c r="B21182" i="13" s="1"/>
  <c r="M21185" i="13"/>
  <c r="M21180" i="13" s="1"/>
  <c r="P1023" i="19"/>
  <c r="H21322" i="13"/>
  <c r="B21322" i="13" s="1"/>
  <c r="H20941" i="13"/>
  <c r="H20952" i="13"/>
  <c r="B20952" i="13" s="1"/>
  <c r="H21044" i="13"/>
  <c r="B21044" i="13" s="1"/>
  <c r="M21037" i="13"/>
  <c r="R1011" i="19" s="1"/>
  <c r="H21072" i="13"/>
  <c r="B21072" i="13" s="1"/>
  <c r="M20725" i="13"/>
  <c r="M20720" i="13" s="1"/>
  <c r="H20855" i="13"/>
  <c r="I20854" i="13"/>
  <c r="M20854" i="13"/>
  <c r="H20885" i="13"/>
  <c r="H20911" i="13"/>
  <c r="H21134" i="13"/>
  <c r="B21134" i="13" s="1"/>
  <c r="J20807" i="13"/>
  <c r="O999" i="19" s="1"/>
  <c r="N20807" i="13"/>
  <c r="H21150" i="13"/>
  <c r="B21150" i="13" s="1"/>
  <c r="H21158" i="13"/>
  <c r="B21158" i="13" s="1"/>
  <c r="M21149" i="13"/>
  <c r="H20722" i="13"/>
  <c r="P999" i="19"/>
  <c r="L20919" i="13"/>
  <c r="H20890" i="13"/>
  <c r="I20888" i="13"/>
  <c r="H20928" i="13"/>
  <c r="I20919" i="13"/>
  <c r="H20789" i="13"/>
  <c r="H20814" i="13"/>
  <c r="J20883" i="13"/>
  <c r="I21037" i="13"/>
  <c r="N1011" i="19" s="1"/>
  <c r="I21118" i="13"/>
  <c r="H21118" i="13" s="1"/>
  <c r="B21118" i="13" s="1"/>
  <c r="I21149" i="13"/>
  <c r="I21379" i="13"/>
  <c r="H21388" i="13"/>
  <c r="B21388" i="13" s="1"/>
  <c r="I21170" i="13"/>
  <c r="N1019" i="19" s="1"/>
  <c r="J21267" i="13"/>
  <c r="O1023" i="19" s="1"/>
  <c r="H21274" i="13"/>
  <c r="B21274" i="13" s="1"/>
  <c r="H21211" i="13"/>
  <c r="B21211" i="13" s="1"/>
  <c r="H21248" i="13"/>
  <c r="B21248" i="13" s="1"/>
  <c r="H21249" i="13"/>
  <c r="B21249" i="13" s="1"/>
  <c r="H21302" i="13"/>
  <c r="B21302" i="13" s="1"/>
  <c r="I21314" i="13"/>
  <c r="H21189" i="13"/>
  <c r="B21189" i="13" s="1"/>
  <c r="H21279" i="13"/>
  <c r="B21279" i="13" s="1"/>
  <c r="H21348" i="13"/>
  <c r="B21348" i="13" s="1"/>
  <c r="H21345" i="13"/>
  <c r="B21345" i="13" s="1"/>
  <c r="J21343" i="13"/>
  <c r="H21412" i="13"/>
  <c r="B21412" i="13" s="1"/>
  <c r="I21509" i="13"/>
  <c r="H21463" i="13"/>
  <c r="B21463" i="13" s="1"/>
  <c r="I21497" i="13"/>
  <c r="N1035" i="19" s="1"/>
  <c r="I21578" i="13"/>
  <c r="H21578" i="13" s="1"/>
  <c r="B21578" i="13" s="1"/>
  <c r="I21609" i="13"/>
  <c r="H21642" i="13"/>
  <c r="B21642" i="13" s="1"/>
  <c r="J21708" i="13"/>
  <c r="H21708" i="13" s="1"/>
  <c r="B21708" i="13" s="1"/>
  <c r="I21717" i="13"/>
  <c r="H21810" i="13"/>
  <c r="B21810" i="13" s="1"/>
  <c r="I21808" i="13"/>
  <c r="H21808" i="13" s="1"/>
  <c r="B21808" i="13" s="1"/>
  <c r="L21645" i="13"/>
  <c r="L21640" i="13" s="1"/>
  <c r="I21727" i="13"/>
  <c r="N1047" i="19" s="1"/>
  <c r="I21739" i="13"/>
  <c r="I21774" i="13"/>
  <c r="I21823" i="13"/>
  <c r="H21848" i="13"/>
  <c r="B21848" i="13" s="1"/>
  <c r="I21839" i="13"/>
  <c r="H21661" i="13"/>
  <c r="B21661" i="13" s="1"/>
  <c r="L14686" i="13"/>
  <c r="H17521" i="13"/>
  <c r="B17521" i="13" s="1"/>
  <c r="I17505" i="13"/>
  <c r="I17500" i="13" s="1"/>
  <c r="I18028" i="13"/>
  <c r="H18028" i="13" s="1"/>
  <c r="B18028" i="13" s="1"/>
  <c r="H18029" i="13"/>
  <c r="B18029" i="13" s="1"/>
  <c r="L8039" i="13"/>
  <c r="N16993" i="13"/>
  <c r="L14678" i="13"/>
  <c r="L14555" i="13"/>
  <c r="I14588" i="13"/>
  <c r="M14588" i="13"/>
  <c r="H16986" i="13"/>
  <c r="I16993" i="13"/>
  <c r="H17808" i="13"/>
  <c r="B17808" i="13" s="1"/>
  <c r="L14541" i="13"/>
  <c r="M16815" i="13"/>
  <c r="M16810" i="13" s="1"/>
  <c r="H17775" i="13"/>
  <c r="B17775" i="13" s="1"/>
  <c r="I17864" i="13"/>
  <c r="I14645" i="13"/>
  <c r="M14645" i="13"/>
  <c r="J14694" i="13"/>
  <c r="I14710" i="13"/>
  <c r="I14718" i="13"/>
  <c r="M14718" i="13"/>
  <c r="J16815" i="13"/>
  <c r="J16810" i="13" s="1"/>
  <c r="N16815" i="13"/>
  <c r="N16810" i="13" s="1"/>
  <c r="H16945" i="13"/>
  <c r="H16952" i="13"/>
  <c r="M17009" i="13"/>
  <c r="H17732" i="13"/>
  <c r="M17735" i="13"/>
  <c r="H17761" i="13"/>
  <c r="B17761" i="13" s="1"/>
  <c r="L17807" i="13"/>
  <c r="J18037" i="13"/>
  <c r="O854" i="19" s="1"/>
  <c r="N18037" i="13"/>
  <c r="N17577" i="13"/>
  <c r="H17594" i="13"/>
  <c r="B17594" i="13" s="1"/>
  <c r="N17634" i="13"/>
  <c r="N17621" i="13" s="1"/>
  <c r="N17620" i="13" s="1"/>
  <c r="H17279" i="13"/>
  <c r="B17279" i="13" s="1"/>
  <c r="N17275" i="13"/>
  <c r="N17270" i="13" s="1"/>
  <c r="L17275" i="13"/>
  <c r="L17270" i="13" s="1"/>
  <c r="L17357" i="13"/>
  <c r="H17454" i="13"/>
  <c r="B17454" i="13" s="1"/>
  <c r="J17469" i="13"/>
  <c r="H17093" i="13"/>
  <c r="B17093" i="13" s="1"/>
  <c r="J17117" i="13"/>
  <c r="J17223" i="13"/>
  <c r="N17239" i="13"/>
  <c r="H18060" i="13"/>
  <c r="B18060" i="13" s="1"/>
  <c r="H18102" i="13"/>
  <c r="B18102" i="13" s="1"/>
  <c r="H18136" i="13"/>
  <c r="B18136" i="13" s="1"/>
  <c r="L18159" i="13"/>
  <c r="M18159" i="13"/>
  <c r="J17929" i="13"/>
  <c r="N17929" i="13"/>
  <c r="L17929" i="13"/>
  <c r="M17699" i="13"/>
  <c r="H17951" i="13"/>
  <c r="B17951" i="13" s="1"/>
  <c r="H17829" i="13"/>
  <c r="B17829" i="13" s="1"/>
  <c r="H17830" i="13"/>
  <c r="B17830" i="13" s="1"/>
  <c r="H17852" i="13"/>
  <c r="B17852" i="13" s="1"/>
  <c r="J17864" i="13"/>
  <c r="J17851" i="13" s="1"/>
  <c r="J17850" i="13" s="1"/>
  <c r="N17864" i="13"/>
  <c r="N17851" i="13" s="1"/>
  <c r="N17850" i="13" s="1"/>
  <c r="J17913" i="13"/>
  <c r="H17938" i="13"/>
  <c r="B17938" i="13" s="1"/>
  <c r="M17929" i="13"/>
  <c r="H17635" i="13"/>
  <c r="B17635" i="13" s="1"/>
  <c r="H17691" i="13"/>
  <c r="B17691" i="13" s="1"/>
  <c r="H17338" i="13"/>
  <c r="B17338" i="13" s="1"/>
  <c r="H17339" i="13"/>
  <c r="B17339" i="13" s="1"/>
  <c r="L17347" i="13"/>
  <c r="H17370" i="13"/>
  <c r="B17370" i="13" s="1"/>
  <c r="H17440" i="13"/>
  <c r="B17440" i="13" s="1"/>
  <c r="H17061" i="13"/>
  <c r="B17061" i="13" s="1"/>
  <c r="H17071" i="13"/>
  <c r="B17071" i="13" s="1"/>
  <c r="L17117" i="13"/>
  <c r="L17174" i="13"/>
  <c r="L17161" i="13" s="1"/>
  <c r="L17160" i="13" s="1"/>
  <c r="I17223" i="13"/>
  <c r="M17965" i="13"/>
  <c r="M17960" i="13" s="1"/>
  <c r="J18047" i="13"/>
  <c r="H17799" i="13"/>
  <c r="B17799" i="13" s="1"/>
  <c r="I17798" i="13"/>
  <c r="H17798" i="13" s="1"/>
  <c r="B17798" i="13" s="1"/>
  <c r="H16800" i="13"/>
  <c r="I16799" i="13"/>
  <c r="H16799" i="13" s="1"/>
  <c r="J16878" i="13"/>
  <c r="H16878" i="13" s="1"/>
  <c r="H16879" i="13"/>
  <c r="H17131" i="13"/>
  <c r="B17131" i="13" s="1"/>
  <c r="I17127" i="13"/>
  <c r="I14519" i="13"/>
  <c r="I14555" i="13"/>
  <c r="M14555" i="13"/>
  <c r="J14588" i="13"/>
  <c r="J14604" i="13"/>
  <c r="J14632" i="13"/>
  <c r="L14680" i="13"/>
  <c r="J14718" i="13"/>
  <c r="L14710" i="13"/>
  <c r="H16812" i="13"/>
  <c r="H16831" i="13"/>
  <c r="H17751" i="13"/>
  <c r="B17751" i="13" s="1"/>
  <c r="H17814" i="13"/>
  <c r="B17814" i="13" s="1"/>
  <c r="H17895" i="13"/>
  <c r="B17895" i="13" s="1"/>
  <c r="I17893" i="13"/>
  <c r="H17893" i="13" s="1"/>
  <c r="B17893" i="13" s="1"/>
  <c r="H17665" i="13"/>
  <c r="B17665" i="13" s="1"/>
  <c r="J17663" i="13"/>
  <c r="H17684" i="13"/>
  <c r="B17684" i="13" s="1"/>
  <c r="I17683" i="13"/>
  <c r="H17272" i="13"/>
  <c r="B17272" i="13" s="1"/>
  <c r="H17358" i="13"/>
  <c r="B17358" i="13" s="1"/>
  <c r="I17357" i="13"/>
  <c r="I17446" i="13"/>
  <c r="H17446" i="13" s="1"/>
  <c r="B17446" i="13" s="1"/>
  <c r="H16910" i="13"/>
  <c r="I16909" i="13"/>
  <c r="H16909" i="13" s="1"/>
  <c r="H17720" i="13"/>
  <c r="B17720" i="13" s="1"/>
  <c r="J17719" i="13"/>
  <c r="H17719" i="13" s="1"/>
  <c r="B17719" i="13" s="1"/>
  <c r="H17909" i="13"/>
  <c r="B17909" i="13" s="1"/>
  <c r="I17906" i="13"/>
  <c r="H17906" i="13" s="1"/>
  <c r="B17906" i="13" s="1"/>
  <c r="L14512" i="13"/>
  <c r="J14555" i="13"/>
  <c r="L15334" i="13"/>
  <c r="L15321" i="13" s="1"/>
  <c r="L15320" i="13" s="1"/>
  <c r="H17914" i="13"/>
  <c r="B17914" i="13" s="1"/>
  <c r="I17913" i="13"/>
  <c r="M17913" i="13"/>
  <c r="H18044" i="13"/>
  <c r="B18044" i="13" s="1"/>
  <c r="I18037" i="13"/>
  <c r="N854" i="19" s="1"/>
  <c r="J14594" i="13"/>
  <c r="J14598" i="13"/>
  <c r="H16819" i="13"/>
  <c r="H16855" i="13"/>
  <c r="N17009" i="13"/>
  <c r="H17545" i="13"/>
  <c r="B17545" i="13" s="1"/>
  <c r="H17461" i="13"/>
  <c r="B17461" i="13" s="1"/>
  <c r="I17453" i="13"/>
  <c r="H15269" i="13"/>
  <c r="B15269" i="13" s="1"/>
  <c r="H15391" i="13"/>
  <c r="B15391" i="13" s="1"/>
  <c r="H16888" i="13"/>
  <c r="H16891" i="13"/>
  <c r="H16894" i="13"/>
  <c r="H16975" i="13"/>
  <c r="H17509" i="13"/>
  <c r="B17509" i="13" s="1"/>
  <c r="J17505" i="13"/>
  <c r="H17569" i="13"/>
  <c r="B17569" i="13" s="1"/>
  <c r="I17568" i="13"/>
  <c r="H17568" i="13" s="1"/>
  <c r="B17568" i="13" s="1"/>
  <c r="H17578" i="13"/>
  <c r="B17578" i="13" s="1"/>
  <c r="H17679" i="13"/>
  <c r="B17679" i="13" s="1"/>
  <c r="J17676" i="13"/>
  <c r="H17676" i="13" s="1"/>
  <c r="B17676" i="13" s="1"/>
  <c r="H17261" i="13"/>
  <c r="B17261" i="13" s="1"/>
  <c r="H17435" i="13"/>
  <c r="B17435" i="13" s="1"/>
  <c r="I17433" i="13"/>
  <c r="H17433" i="13" s="1"/>
  <c r="B17433" i="13" s="1"/>
  <c r="H17216" i="13"/>
  <c r="B17216" i="13" s="1"/>
  <c r="H16801" i="13"/>
  <c r="H16841" i="13"/>
  <c r="H16898" i="13"/>
  <c r="H16901" i="13"/>
  <c r="H16904" i="13"/>
  <c r="H16989" i="13"/>
  <c r="H17001" i="13"/>
  <c r="H17010" i="13"/>
  <c r="L17009" i="13"/>
  <c r="H17721" i="13"/>
  <c r="B17721" i="13" s="1"/>
  <c r="H17739" i="13"/>
  <c r="B17739" i="13" s="1"/>
  <c r="N17735" i="13"/>
  <c r="N17730" i="13" s="1"/>
  <c r="H17783" i="13"/>
  <c r="B17783" i="13" s="1"/>
  <c r="H17811" i="13"/>
  <c r="B17811" i="13" s="1"/>
  <c r="H17818" i="13"/>
  <c r="B17818" i="13" s="1"/>
  <c r="H17865" i="13"/>
  <c r="B17865" i="13" s="1"/>
  <c r="H17930" i="13"/>
  <c r="B17930" i="13" s="1"/>
  <c r="J17577" i="13"/>
  <c r="M17275" i="13"/>
  <c r="M17270" i="13" s="1"/>
  <c r="H17301" i="13"/>
  <c r="B17301" i="13" s="1"/>
  <c r="H17348" i="13"/>
  <c r="B17348" i="13" s="1"/>
  <c r="I17347" i="13"/>
  <c r="M17347" i="13"/>
  <c r="M17127" i="13"/>
  <c r="H17203" i="13"/>
  <c r="B17203" i="13" s="1"/>
  <c r="P854" i="19"/>
  <c r="L17505" i="13"/>
  <c r="L17500" i="13" s="1"/>
  <c r="H17588" i="13"/>
  <c r="B17588" i="13" s="1"/>
  <c r="H17591" i="13"/>
  <c r="B17591" i="13" s="1"/>
  <c r="H17412" i="13"/>
  <c r="B17412" i="13" s="1"/>
  <c r="H17470" i="13"/>
  <c r="B17470" i="13" s="1"/>
  <c r="H17109" i="13"/>
  <c r="B17109" i="13" s="1"/>
  <c r="I17108" i="13"/>
  <c r="H17108" i="13" s="1"/>
  <c r="B17108" i="13" s="1"/>
  <c r="H17139" i="13"/>
  <c r="B17139" i="13" s="1"/>
  <c r="I17950" i="13"/>
  <c r="H17950" i="13" s="1"/>
  <c r="B17950" i="13" s="1"/>
  <c r="H18048" i="13"/>
  <c r="B18048" i="13" s="1"/>
  <c r="I18047" i="13"/>
  <c r="H18139" i="13"/>
  <c r="B18139" i="13" s="1"/>
  <c r="H17600" i="13"/>
  <c r="B17600" i="13" s="1"/>
  <c r="H17642" i="13"/>
  <c r="B17642" i="13" s="1"/>
  <c r="H17700" i="13"/>
  <c r="B17700" i="13" s="1"/>
  <c r="H17364" i="13"/>
  <c r="B17364" i="13" s="1"/>
  <c r="H17392" i="13"/>
  <c r="B17392" i="13" s="1"/>
  <c r="H17405" i="13"/>
  <c r="B17405" i="13" s="1"/>
  <c r="H17478" i="13"/>
  <c r="B17478" i="13" s="1"/>
  <c r="M17469" i="13"/>
  <c r="H17121" i="13"/>
  <c r="B17121" i="13" s="1"/>
  <c r="H17124" i="13"/>
  <c r="B17124" i="13" s="1"/>
  <c r="H17128" i="13"/>
  <c r="B17128" i="13" s="1"/>
  <c r="H17182" i="13"/>
  <c r="B17182" i="13" s="1"/>
  <c r="H17219" i="13"/>
  <c r="B17219" i="13" s="1"/>
  <c r="H17962" i="13"/>
  <c r="B17962" i="13" s="1"/>
  <c r="J17965" i="13"/>
  <c r="J17960" i="13" s="1"/>
  <c r="N17965" i="13"/>
  <c r="N17960" i="13" s="1"/>
  <c r="H18005" i="13"/>
  <c r="B18005" i="13" s="1"/>
  <c r="N18047" i="13"/>
  <c r="H18054" i="13"/>
  <c r="B18054" i="13" s="1"/>
  <c r="H17049" i="13"/>
  <c r="B17049" i="13" s="1"/>
  <c r="N17045" i="13"/>
  <c r="N17040" i="13" s="1"/>
  <c r="H17118" i="13"/>
  <c r="B17118" i="13" s="1"/>
  <c r="H17140" i="13"/>
  <c r="B17140" i="13" s="1"/>
  <c r="H17162" i="13"/>
  <c r="B17162" i="13" s="1"/>
  <c r="H17205" i="13"/>
  <c r="B17205" i="13" s="1"/>
  <c r="H17248" i="13"/>
  <c r="B17248" i="13" s="1"/>
  <c r="M17239" i="13"/>
  <c r="H17991" i="13"/>
  <c r="B17991" i="13" s="1"/>
  <c r="H18038" i="13"/>
  <c r="B18038" i="13" s="1"/>
  <c r="H18095" i="13"/>
  <c r="B18095" i="13" s="1"/>
  <c r="H18125" i="13"/>
  <c r="B18125" i="13" s="1"/>
  <c r="H18144" i="13"/>
  <c r="B18144" i="13" s="1"/>
  <c r="H18130" i="13"/>
  <c r="B18130" i="13" s="1"/>
  <c r="I18128" i="13"/>
  <c r="H18128" i="13" s="1"/>
  <c r="B18128" i="13" s="1"/>
  <c r="H18168" i="13"/>
  <c r="B18168" i="13" s="1"/>
  <c r="I18159" i="13"/>
  <c r="I18057" i="13"/>
  <c r="H18057" i="13" s="1"/>
  <c r="B18057" i="13" s="1"/>
  <c r="H18059" i="13"/>
  <c r="B18059" i="13" s="1"/>
  <c r="H17969" i="13"/>
  <c r="B17969" i="13" s="1"/>
  <c r="I17965" i="13"/>
  <c r="M18143" i="13"/>
  <c r="H18041" i="13"/>
  <c r="B18041" i="13" s="1"/>
  <c r="I18143" i="13"/>
  <c r="H17030" i="13"/>
  <c r="B17030" i="13" s="1"/>
  <c r="J17029" i="13"/>
  <c r="I17174" i="13"/>
  <c r="H17031" i="13"/>
  <c r="B17031" i="13" s="1"/>
  <c r="J17045" i="13"/>
  <c r="I17137" i="13"/>
  <c r="H17137" i="13" s="1"/>
  <c r="B17137" i="13" s="1"/>
  <c r="I17208" i="13"/>
  <c r="H17208" i="13" s="1"/>
  <c r="B17208" i="13" s="1"/>
  <c r="I17239" i="13"/>
  <c r="J17260" i="13"/>
  <c r="I17369" i="13"/>
  <c r="J17275" i="13"/>
  <c r="I17438" i="13"/>
  <c r="H17438" i="13" s="1"/>
  <c r="B17438" i="13" s="1"/>
  <c r="I17469" i="13"/>
  <c r="H17670" i="13"/>
  <c r="B17670" i="13" s="1"/>
  <c r="I17668" i="13"/>
  <c r="H17668" i="13" s="1"/>
  <c r="B17668" i="13" s="1"/>
  <c r="H17708" i="13"/>
  <c r="B17708" i="13" s="1"/>
  <c r="I17699" i="13"/>
  <c r="I17599" i="13"/>
  <c r="J17735" i="13"/>
  <c r="O843" i="19" s="1"/>
  <c r="I17827" i="13"/>
  <c r="H17827" i="13" s="1"/>
  <c r="B17827" i="13" s="1"/>
  <c r="I17898" i="13"/>
  <c r="H17898" i="13" s="1"/>
  <c r="B17898" i="13" s="1"/>
  <c r="I17929" i="13"/>
  <c r="H17018" i="13"/>
  <c r="I17009" i="13"/>
  <c r="B14901" i="13"/>
  <c r="B14878" i="13"/>
  <c r="I16815" i="13"/>
  <c r="H16980" i="13"/>
  <c r="I16978" i="13"/>
  <c r="H16978" i="13" s="1"/>
  <c r="I16931" i="13"/>
  <c r="J16887" i="13"/>
  <c r="J16973" i="13"/>
  <c r="J16931" i="13" s="1"/>
  <c r="J16930" i="13" s="1"/>
  <c r="L14827" i="13"/>
  <c r="B14814" i="13"/>
  <c r="J14519" i="13"/>
  <c r="J14531" i="13"/>
  <c r="J14563" i="13"/>
  <c r="L14591" i="13"/>
  <c r="I14594" i="13"/>
  <c r="M14594" i="13"/>
  <c r="L14689" i="13"/>
  <c r="M14512" i="13"/>
  <c r="L14578" i="13"/>
  <c r="L14604" i="13"/>
  <c r="L14563" i="13"/>
  <c r="L14632" i="13"/>
  <c r="H15342" i="13"/>
  <c r="B15342" i="13" s="1"/>
  <c r="H15365" i="13"/>
  <c r="B15365" i="13" s="1"/>
  <c r="M15383" i="13"/>
  <c r="B14736" i="13"/>
  <c r="B14762" i="13"/>
  <c r="B14770" i="13"/>
  <c r="B14778" i="13"/>
  <c r="B14835" i="13"/>
  <c r="B14845" i="13"/>
  <c r="B14853" i="13"/>
  <c r="B14863" i="13"/>
  <c r="B14876" i="13"/>
  <c r="L14903" i="13"/>
  <c r="L14673" i="13" s="1"/>
  <c r="L14675" i="13"/>
  <c r="L14598" i="13"/>
  <c r="J14689" i="13"/>
  <c r="B14888" i="13"/>
  <c r="B14896" i="13"/>
  <c r="B14904" i="13"/>
  <c r="B14912" i="13"/>
  <c r="B14937" i="13"/>
  <c r="M14939" i="13"/>
  <c r="M14710" i="13"/>
  <c r="B14917" i="13"/>
  <c r="B14921" i="13"/>
  <c r="L14701" i="13"/>
  <c r="B14938" i="13"/>
  <c r="B14945" i="13"/>
  <c r="H15001" i="13"/>
  <c r="B15001" i="13" s="1"/>
  <c r="H15149" i="13"/>
  <c r="B15149" i="13" s="1"/>
  <c r="J15287" i="13"/>
  <c r="B14750" i="13"/>
  <c r="B14790" i="13"/>
  <c r="B14794" i="13"/>
  <c r="H14831" i="13"/>
  <c r="I14601" i="13"/>
  <c r="J14874" i="13"/>
  <c r="J14645" i="13"/>
  <c r="B14892" i="13"/>
  <c r="B14920" i="13"/>
  <c r="B14944" i="13"/>
  <c r="B14952" i="13"/>
  <c r="B14758" i="13"/>
  <c r="B14737" i="13"/>
  <c r="I14512" i="13"/>
  <c r="B14751" i="13"/>
  <c r="B14755" i="13"/>
  <c r="B14759" i="13"/>
  <c r="B14763" i="13"/>
  <c r="I14541" i="13"/>
  <c r="B14913" i="13"/>
  <c r="B14934" i="13"/>
  <c r="J14939" i="13"/>
  <c r="J14710" i="13"/>
  <c r="B14941" i="13"/>
  <c r="B14949" i="13"/>
  <c r="B14925" i="13"/>
  <c r="B14727" i="13"/>
  <c r="L14730" i="13"/>
  <c r="L14501" i="13"/>
  <c r="B14734" i="13"/>
  <c r="B14738" i="13"/>
  <c r="J14512" i="13"/>
  <c r="B14743" i="13"/>
  <c r="B14748" i="13"/>
  <c r="L14745" i="13"/>
  <c r="L14740" i="13" s="1"/>
  <c r="B14756" i="13"/>
  <c r="B14764" i="13"/>
  <c r="B14768" i="13"/>
  <c r="B14772" i="13"/>
  <c r="B14780" i="13"/>
  <c r="B14788" i="13"/>
  <c r="B14792" i="13"/>
  <c r="B14800" i="13"/>
  <c r="I14579" i="13"/>
  <c r="M14808" i="13"/>
  <c r="M14578" i="13" s="1"/>
  <c r="M14579" i="13"/>
  <c r="J14591" i="13"/>
  <c r="B14826" i="13"/>
  <c r="B14829" i="13"/>
  <c r="B14833" i="13"/>
  <c r="B14838" i="13"/>
  <c r="L14839" i="13"/>
  <c r="L14610" i="13"/>
  <c r="B14843" i="13"/>
  <c r="B14847" i="13"/>
  <c r="B14859" i="13"/>
  <c r="B14865" i="13"/>
  <c r="B14869" i="13"/>
  <c r="B14873" i="13"/>
  <c r="L14874" i="13"/>
  <c r="L14645" i="13"/>
  <c r="I14652" i="13"/>
  <c r="M14652" i="13"/>
  <c r="B14886" i="13"/>
  <c r="B14898" i="13"/>
  <c r="B14902" i="13"/>
  <c r="J14903" i="13"/>
  <c r="J14673" i="13" s="1"/>
  <c r="J14675" i="13"/>
  <c r="I14908" i="13"/>
  <c r="I14680" i="13"/>
  <c r="M14908" i="13"/>
  <c r="M14678" i="13" s="1"/>
  <c r="M14680" i="13"/>
  <c r="B14914" i="13"/>
  <c r="L14694" i="13"/>
  <c r="B14927" i="13"/>
  <c r="I14701" i="13"/>
  <c r="M14701" i="13"/>
  <c r="B14935" i="13"/>
  <c r="B14942" i="13"/>
  <c r="B14946" i="13"/>
  <c r="B14950" i="13"/>
  <c r="M15277" i="13"/>
  <c r="J14501" i="13"/>
  <c r="J14729" i="13"/>
  <c r="B14732" i="13"/>
  <c r="B14741" i="13"/>
  <c r="B14746" i="13"/>
  <c r="B14766" i="13"/>
  <c r="B14786" i="13"/>
  <c r="B14802" i="13"/>
  <c r="B14820" i="13"/>
  <c r="M14827" i="13"/>
  <c r="M14601" i="13"/>
  <c r="J14839" i="13"/>
  <c r="J14610" i="13"/>
  <c r="B14841" i="13"/>
  <c r="B14849" i="13"/>
  <c r="B14857" i="13"/>
  <c r="B14867" i="13"/>
  <c r="B14871" i="13"/>
  <c r="B14929" i="13"/>
  <c r="B14933" i="13"/>
  <c r="M14541" i="13"/>
  <c r="B14779" i="13"/>
  <c r="B14783" i="13"/>
  <c r="B14787" i="13"/>
  <c r="B14795" i="13"/>
  <c r="B14799" i="13"/>
  <c r="B14803" i="13"/>
  <c r="B14807" i="13"/>
  <c r="B14812" i="13"/>
  <c r="B14816" i="13"/>
  <c r="L14817" i="13"/>
  <c r="L14588" i="13"/>
  <c r="I14591" i="13"/>
  <c r="M14591" i="13"/>
  <c r="I14598" i="13"/>
  <c r="M14598" i="13"/>
  <c r="B14836" i="13"/>
  <c r="B14846" i="13"/>
  <c r="B14854" i="13"/>
  <c r="B14858" i="13"/>
  <c r="B14864" i="13"/>
  <c r="B14872" i="13"/>
  <c r="B14877" i="13"/>
  <c r="B14881" i="13"/>
  <c r="B14885" i="13"/>
  <c r="B14889" i="13"/>
  <c r="B14893" i="13"/>
  <c r="B14897" i="13"/>
  <c r="I14903" i="13"/>
  <c r="I14675" i="13"/>
  <c r="M14675" i="13"/>
  <c r="B14909" i="13"/>
  <c r="B14926" i="13"/>
  <c r="B14953" i="13"/>
  <c r="I14501" i="13"/>
  <c r="M14730" i="13"/>
  <c r="M14501" i="13"/>
  <c r="B14739" i="13"/>
  <c r="B14744" i="13"/>
  <c r="M14745" i="13"/>
  <c r="M14740" i="13" s="1"/>
  <c r="M14519" i="13"/>
  <c r="B14757" i="13"/>
  <c r="I14531" i="13"/>
  <c r="M14531" i="13"/>
  <c r="B14765" i="13"/>
  <c r="B14773" i="13"/>
  <c r="B14777" i="13"/>
  <c r="B14781" i="13"/>
  <c r="I14563" i="13"/>
  <c r="M14563" i="13"/>
  <c r="B14797" i="13"/>
  <c r="B14801" i="13"/>
  <c r="B14805" i="13"/>
  <c r="J14808" i="13"/>
  <c r="J14578" i="13" s="1"/>
  <c r="J14579" i="13"/>
  <c r="B14810" i="13"/>
  <c r="B14819" i="13"/>
  <c r="B14823" i="13"/>
  <c r="L14594" i="13"/>
  <c r="J14827" i="13"/>
  <c r="L14601" i="13"/>
  <c r="H14834" i="13"/>
  <c r="I14604" i="13"/>
  <c r="M14604" i="13"/>
  <c r="I14839" i="13"/>
  <c r="I14837" i="13" s="1"/>
  <c r="I14610" i="13"/>
  <c r="M14839" i="13"/>
  <c r="M14610" i="13"/>
  <c r="B14852" i="13"/>
  <c r="I14632" i="13"/>
  <c r="M14632" i="13"/>
  <c r="B14866" i="13"/>
  <c r="B14870" i="13"/>
  <c r="B14879" i="13"/>
  <c r="J14652" i="13"/>
  <c r="B14883" i="13"/>
  <c r="B14891" i="13"/>
  <c r="B14895" i="13"/>
  <c r="B14899" i="13"/>
  <c r="M14903" i="13"/>
  <c r="M14673" i="13" s="1"/>
  <c r="B14907" i="13"/>
  <c r="J14908" i="13"/>
  <c r="J14678" i="13" s="1"/>
  <c r="J14680" i="13"/>
  <c r="B14911" i="13"/>
  <c r="B14915" i="13"/>
  <c r="I14916" i="13"/>
  <c r="I14686" i="13" s="1"/>
  <c r="I14689" i="13"/>
  <c r="M14916" i="13"/>
  <c r="M14686" i="13" s="1"/>
  <c r="M14689" i="13"/>
  <c r="I14694" i="13"/>
  <c r="M14923" i="13"/>
  <c r="M14694" i="13"/>
  <c r="B14928" i="13"/>
  <c r="J14701" i="13"/>
  <c r="B14932" i="13"/>
  <c r="B14936" i="13"/>
  <c r="B14943" i="13"/>
  <c r="B14947" i="13"/>
  <c r="L14718" i="13"/>
  <c r="B14951" i="13"/>
  <c r="B14955" i="13"/>
  <c r="H15015" i="13"/>
  <c r="B15015" i="13" s="1"/>
  <c r="L15104" i="13"/>
  <c r="L15091" i="13" s="1"/>
  <c r="L15090" i="13" s="1"/>
  <c r="J15153" i="13"/>
  <c r="N15153" i="13"/>
  <c r="J15169" i="13"/>
  <c r="N15169" i="13"/>
  <c r="L14519" i="13"/>
  <c r="L14579" i="13"/>
  <c r="H14749" i="13"/>
  <c r="H14785" i="13"/>
  <c r="I14827" i="13"/>
  <c r="M14874" i="13"/>
  <c r="J14923" i="13"/>
  <c r="H14940" i="13"/>
  <c r="H14991" i="13"/>
  <c r="B14991" i="13" s="1"/>
  <c r="M14975" i="13"/>
  <c r="M14970" i="13" s="1"/>
  <c r="H15058" i="13"/>
  <c r="H15202" i="13"/>
  <c r="B15202" i="13" s="1"/>
  <c r="H15221" i="13"/>
  <c r="B15221" i="13" s="1"/>
  <c r="H15300" i="13"/>
  <c r="B15300" i="13" s="1"/>
  <c r="L15383" i="13"/>
  <c r="H15054" i="13"/>
  <c r="B15054" i="13" s="1"/>
  <c r="L15169" i="13"/>
  <c r="H15245" i="13"/>
  <c r="B15245" i="13" s="1"/>
  <c r="H15400" i="13"/>
  <c r="B15400" i="13" s="1"/>
  <c r="H14818" i="13"/>
  <c r="I14975" i="13"/>
  <c r="I14970" i="13" s="1"/>
  <c r="H15061" i="13"/>
  <c r="B15061" i="13" s="1"/>
  <c r="J15277" i="13"/>
  <c r="N15277" i="13"/>
  <c r="L15277" i="13"/>
  <c r="H15294" i="13"/>
  <c r="B15294" i="13" s="1"/>
  <c r="L15399" i="13"/>
  <c r="I15299" i="13"/>
  <c r="H15299" i="13" s="1"/>
  <c r="B15299" i="13" s="1"/>
  <c r="H14742" i="13"/>
  <c r="H14919" i="13"/>
  <c r="L15047" i="13"/>
  <c r="H15070" i="13"/>
  <c r="B15070" i="13" s="1"/>
  <c r="M15205" i="13"/>
  <c r="M15200" i="13" s="1"/>
  <c r="H15284" i="13"/>
  <c r="B15284" i="13" s="1"/>
  <c r="I15287" i="13"/>
  <c r="H15322" i="13"/>
  <c r="B15322" i="13" s="1"/>
  <c r="H14821" i="13"/>
  <c r="H14948" i="13"/>
  <c r="H15048" i="13"/>
  <c r="B15048" i="13" s="1"/>
  <c r="H15051" i="13"/>
  <c r="B15051" i="13" s="1"/>
  <c r="H15064" i="13"/>
  <c r="B15064" i="13" s="1"/>
  <c r="H15092" i="13"/>
  <c r="B15092" i="13" s="1"/>
  <c r="H15112" i="13"/>
  <c r="B15112" i="13" s="1"/>
  <c r="H15278" i="13"/>
  <c r="B15278" i="13" s="1"/>
  <c r="L14975" i="13"/>
  <c r="L14970" i="13" s="1"/>
  <c r="J15057" i="13"/>
  <c r="N15057" i="13"/>
  <c r="M15287" i="13"/>
  <c r="H14882" i="13"/>
  <c r="L14923" i="13"/>
  <c r="I15047" i="13"/>
  <c r="J15104" i="13"/>
  <c r="J15091" i="13" s="1"/>
  <c r="N15104" i="13"/>
  <c r="N15091" i="13" s="1"/>
  <c r="N15090" i="13" s="1"/>
  <c r="H15135" i="13"/>
  <c r="B15135" i="13" s="1"/>
  <c r="M15153" i="13"/>
  <c r="M15334" i="13"/>
  <c r="M15321" i="13" s="1"/>
  <c r="M15320" i="13" s="1"/>
  <c r="I15363" i="13"/>
  <c r="H15363" i="13" s="1"/>
  <c r="B15363" i="13" s="1"/>
  <c r="M15399" i="13"/>
  <c r="H14924" i="13"/>
  <c r="I15057" i="13"/>
  <c r="M15057" i="13"/>
  <c r="I15205" i="13"/>
  <c r="I15200" i="13" s="1"/>
  <c r="J15334" i="13"/>
  <c r="J15321" i="13" s="1"/>
  <c r="J15320" i="13" s="1"/>
  <c r="N15334" i="13"/>
  <c r="N15321" i="13" s="1"/>
  <c r="N15320" i="13" s="1"/>
  <c r="H15376" i="13"/>
  <c r="B15376" i="13" s="1"/>
  <c r="H15379" i="13"/>
  <c r="B15379" i="13" s="1"/>
  <c r="J15399" i="13"/>
  <c r="H15384" i="13"/>
  <c r="B15384" i="13" s="1"/>
  <c r="I15383" i="13"/>
  <c r="M14817" i="13"/>
  <c r="H14961" i="13"/>
  <c r="B14961" i="13" s="1"/>
  <c r="N14975" i="13"/>
  <c r="N14970" i="13" s="1"/>
  <c r="H15190" i="13"/>
  <c r="B15190" i="13" s="1"/>
  <c r="H15335" i="13"/>
  <c r="B15335" i="13" s="1"/>
  <c r="I15334" i="13"/>
  <c r="N14817" i="13"/>
  <c r="H14761" i="13"/>
  <c r="H14793" i="13"/>
  <c r="J14817" i="13"/>
  <c r="H14840" i="13"/>
  <c r="H14875" i="13"/>
  <c r="H15023" i="13"/>
  <c r="B15023" i="13" s="1"/>
  <c r="H15039" i="13"/>
  <c r="B15039" i="13" s="1"/>
  <c r="H15154" i="13"/>
  <c r="B15154" i="13" s="1"/>
  <c r="I15153" i="13"/>
  <c r="H8500" i="13"/>
  <c r="B8500" i="13" s="1"/>
  <c r="H8508" i="13"/>
  <c r="B8508" i="13" s="1"/>
  <c r="H14731" i="13"/>
  <c r="H14771" i="13"/>
  <c r="H14809" i="13"/>
  <c r="H14824" i="13"/>
  <c r="H14862" i="13"/>
  <c r="I14874" i="13"/>
  <c r="H14905" i="13"/>
  <c r="H14910" i="13"/>
  <c r="H14931" i="13"/>
  <c r="J15146" i="13"/>
  <c r="I15277" i="13"/>
  <c r="L15287" i="13"/>
  <c r="H15191" i="13"/>
  <c r="B15191" i="13" s="1"/>
  <c r="N15205" i="13"/>
  <c r="N15200" i="13" s="1"/>
  <c r="L15205" i="13"/>
  <c r="L15200" i="13" s="1"/>
  <c r="H15105" i="13"/>
  <c r="B15105" i="13" s="1"/>
  <c r="M15104" i="13"/>
  <c r="M15091" i="13" s="1"/>
  <c r="M15090" i="13" s="1"/>
  <c r="H15133" i="13"/>
  <c r="B15133" i="13" s="1"/>
  <c r="H15161" i="13"/>
  <c r="B15161" i="13" s="1"/>
  <c r="M15169" i="13"/>
  <c r="H15231" i="13"/>
  <c r="B15231" i="13" s="1"/>
  <c r="H15288" i="13"/>
  <c r="B15288" i="13" s="1"/>
  <c r="H15408" i="13"/>
  <c r="B15408" i="13" s="1"/>
  <c r="I15399" i="13"/>
  <c r="H15209" i="13"/>
  <c r="B15209" i="13" s="1"/>
  <c r="J15205" i="13"/>
  <c r="H15253" i="13"/>
  <c r="B15253" i="13" s="1"/>
  <c r="H15370" i="13"/>
  <c r="B15370" i="13" s="1"/>
  <c r="I15368" i="13"/>
  <c r="H15368" i="13" s="1"/>
  <c r="B15368" i="13" s="1"/>
  <c r="H7575" i="13"/>
  <c r="J15189" i="13"/>
  <c r="N14827" i="13"/>
  <c r="I15268" i="13"/>
  <c r="H15268" i="13" s="1"/>
  <c r="B15268" i="13" s="1"/>
  <c r="I15104" i="13"/>
  <c r="H15178" i="13"/>
  <c r="B15178" i="13" s="1"/>
  <c r="I15169" i="13"/>
  <c r="J14960" i="13"/>
  <c r="J14500" i="13" s="1"/>
  <c r="H14972" i="13"/>
  <c r="B14972" i="13" s="1"/>
  <c r="H14979" i="13"/>
  <c r="B14979" i="13" s="1"/>
  <c r="J14975" i="13"/>
  <c r="I15038" i="13"/>
  <c r="H15038" i="13" s="1"/>
  <c r="B15038" i="13" s="1"/>
  <c r="I15069" i="13"/>
  <c r="H15140" i="13"/>
  <c r="B15140" i="13" s="1"/>
  <c r="I15138" i="13"/>
  <c r="H15138" i="13" s="1"/>
  <c r="B15138" i="13" s="1"/>
  <c r="N14874" i="13"/>
  <c r="N14861" i="13" s="1"/>
  <c r="N14860" i="13" s="1"/>
  <c r="I14745" i="13"/>
  <c r="I14817" i="13"/>
  <c r="I14939" i="13"/>
  <c r="I14730" i="13"/>
  <c r="I14500" i="13" s="1"/>
  <c r="J14745" i="13"/>
  <c r="I14808" i="13"/>
  <c r="I14923" i="13"/>
  <c r="N14745" i="13"/>
  <c r="N14740" i="13" s="1"/>
  <c r="N14923" i="13"/>
  <c r="H7595" i="13"/>
  <c r="H8575" i="13"/>
  <c r="B8575" i="13" s="1"/>
  <c r="N8943" i="13"/>
  <c r="H7384" i="13"/>
  <c r="I7389" i="13"/>
  <c r="M7389" i="13"/>
  <c r="H7393" i="13"/>
  <c r="H7397" i="13"/>
  <c r="I7401" i="13"/>
  <c r="M7401" i="13"/>
  <c r="H7405" i="13"/>
  <c r="H7409" i="13"/>
  <c r="H7413" i="13"/>
  <c r="H7417" i="13"/>
  <c r="H7421" i="13"/>
  <c r="I7425" i="13"/>
  <c r="M7425" i="13"/>
  <c r="H7429" i="13"/>
  <c r="I7433" i="13"/>
  <c r="M7433" i="13"/>
  <c r="H7437" i="13"/>
  <c r="H7441" i="13"/>
  <c r="H7445" i="13"/>
  <c r="H7454" i="13"/>
  <c r="M7468" i="13"/>
  <c r="J7471" i="13"/>
  <c r="H7472" i="13"/>
  <c r="H7476" i="13"/>
  <c r="M7556" i="13"/>
  <c r="H7581" i="13"/>
  <c r="H7585" i="13"/>
  <c r="J7588" i="13"/>
  <c r="H7589" i="13"/>
  <c r="H7593" i="13"/>
  <c r="L7515" i="13"/>
  <c r="L7502" i="13"/>
  <c r="M7382" i="13"/>
  <c r="I7411" i="13"/>
  <c r="H7452" i="13"/>
  <c r="H7456" i="13"/>
  <c r="L7458" i="13"/>
  <c r="I7461" i="13"/>
  <c r="M7461" i="13"/>
  <c r="J7464" i="13"/>
  <c r="H7465" i="13"/>
  <c r="H7470" i="13"/>
  <c r="L7471" i="13"/>
  <c r="I7474" i="13"/>
  <c r="M7474" i="13"/>
  <c r="I7515" i="13"/>
  <c r="M7515" i="13"/>
  <c r="J7522" i="13"/>
  <c r="H7544" i="13"/>
  <c r="L7543" i="13"/>
  <c r="H7549" i="13"/>
  <c r="H7553" i="13"/>
  <c r="J7845" i="13"/>
  <c r="J7840" i="13" s="1"/>
  <c r="J7927" i="13"/>
  <c r="L7974" i="13"/>
  <c r="L7961" i="13" s="1"/>
  <c r="L7960" i="13" s="1"/>
  <c r="M7522" i="13"/>
  <c r="I7382" i="13"/>
  <c r="I7449" i="13"/>
  <c r="L7468" i="13"/>
  <c r="M7471" i="13"/>
  <c r="J7474" i="13"/>
  <c r="H7842" i="13"/>
  <c r="H7921" i="13"/>
  <c r="H7934" i="13"/>
  <c r="B7934" i="13" s="1"/>
  <c r="H8394" i="13"/>
  <c r="B8394" i="13" s="1"/>
  <c r="H8960" i="13"/>
  <c r="B8960" i="13" s="1"/>
  <c r="N14939" i="13"/>
  <c r="H7483" i="13"/>
  <c r="H7487" i="13"/>
  <c r="H7491" i="13"/>
  <c r="H7495" i="13"/>
  <c r="H7505" i="13"/>
  <c r="H7509" i="13"/>
  <c r="H7513" i="13"/>
  <c r="H7518" i="13"/>
  <c r="H7526" i="13"/>
  <c r="H7530" i="13"/>
  <c r="H7534" i="13"/>
  <c r="H7538" i="13"/>
  <c r="H7542" i="13"/>
  <c r="H7547" i="13"/>
  <c r="H7552" i="13"/>
  <c r="H7373" i="13"/>
  <c r="H7377" i="13"/>
  <c r="H7387" i="13"/>
  <c r="H7391" i="13"/>
  <c r="H7395" i="13"/>
  <c r="H7399" i="13"/>
  <c r="H7403" i="13"/>
  <c r="H7407" i="13"/>
  <c r="H7415" i="13"/>
  <c r="H7419" i="13"/>
  <c r="H7423" i="13"/>
  <c r="H7427" i="13"/>
  <c r="H7431" i="13"/>
  <c r="H7435" i="13"/>
  <c r="H7439" i="13"/>
  <c r="H7443" i="13"/>
  <c r="H7447" i="13"/>
  <c r="H7519" i="13"/>
  <c r="H7523" i="13"/>
  <c r="H7527" i="13"/>
  <c r="H7531" i="13"/>
  <c r="H7535" i="13"/>
  <c r="H7539" i="13"/>
  <c r="H7560" i="13"/>
  <c r="H7565" i="13"/>
  <c r="H7569" i="13"/>
  <c r="H7573" i="13"/>
  <c r="H7577" i="13"/>
  <c r="H7582" i="13"/>
  <c r="H7586" i="13"/>
  <c r="H7590" i="13"/>
  <c r="H7594" i="13"/>
  <c r="H7367" i="13"/>
  <c r="H7392" i="13"/>
  <c r="H7420" i="13"/>
  <c r="H7424" i="13"/>
  <c r="H7440" i="13"/>
  <c r="H7462" i="13"/>
  <c r="H7475" i="13"/>
  <c r="H7408" i="13"/>
  <c r="H7428" i="13"/>
  <c r="H7436" i="13"/>
  <c r="H7444" i="13"/>
  <c r="H7481" i="13"/>
  <c r="H7489" i="13"/>
  <c r="H7497" i="13"/>
  <c r="H7507" i="13"/>
  <c r="J7515" i="13"/>
  <c r="H7516" i="13"/>
  <c r="H7520" i="13"/>
  <c r="H7524" i="13"/>
  <c r="H7528" i="13"/>
  <c r="H7532" i="13"/>
  <c r="H7536" i="13"/>
  <c r="H7540" i="13"/>
  <c r="H7583" i="13"/>
  <c r="H7587" i="13"/>
  <c r="L7588" i="13"/>
  <c r="H7591" i="13"/>
  <c r="H7374" i="13"/>
  <c r="J7382" i="13"/>
  <c r="L7389" i="13"/>
  <c r="H7400" i="13"/>
  <c r="J7411" i="13"/>
  <c r="L7433" i="13"/>
  <c r="H7482" i="13"/>
  <c r="H7486" i="13"/>
  <c r="H7490" i="13"/>
  <c r="H7494" i="13"/>
  <c r="H7504" i="13"/>
  <c r="H7508" i="13"/>
  <c r="H7512" i="13"/>
  <c r="J7545" i="13"/>
  <c r="H7546" i="13"/>
  <c r="J7550" i="13"/>
  <c r="H7551" i="13"/>
  <c r="H7555" i="13"/>
  <c r="M8023" i="13"/>
  <c r="M7588" i="13"/>
  <c r="H9059" i="13"/>
  <c r="B9059" i="13" s="1"/>
  <c r="H7378" i="13"/>
  <c r="H7383" i="13"/>
  <c r="H7388" i="13"/>
  <c r="H7396" i="13"/>
  <c r="L7401" i="13"/>
  <c r="H7404" i="13"/>
  <c r="H7412" i="13"/>
  <c r="H7416" i="13"/>
  <c r="L7425" i="13"/>
  <c r="H7432" i="13"/>
  <c r="H7372" i="13"/>
  <c r="H7376" i="13"/>
  <c r="L7382" i="13"/>
  <c r="H7386" i="13"/>
  <c r="J7389" i="13"/>
  <c r="H7390" i="13"/>
  <c r="H7394" i="13"/>
  <c r="H7398" i="13"/>
  <c r="J7401" i="13"/>
  <c r="H7402" i="13"/>
  <c r="H7406" i="13"/>
  <c r="H7410" i="13"/>
  <c r="L7411" i="13"/>
  <c r="H7414" i="13"/>
  <c r="H7418" i="13"/>
  <c r="H7422" i="13"/>
  <c r="J7425" i="13"/>
  <c r="H7426" i="13"/>
  <c r="H7430" i="13"/>
  <c r="J7433" i="13"/>
  <c r="H7434" i="13"/>
  <c r="H7438" i="13"/>
  <c r="H7442" i="13"/>
  <c r="H7446" i="13"/>
  <c r="H7451" i="13"/>
  <c r="H7455" i="13"/>
  <c r="H7460" i="13"/>
  <c r="L7461" i="13"/>
  <c r="M7464" i="13"/>
  <c r="J7477" i="13"/>
  <c r="H8249" i="13"/>
  <c r="B8249" i="13" s="1"/>
  <c r="H8254" i="13"/>
  <c r="H8331" i="13"/>
  <c r="B8331" i="13" s="1"/>
  <c r="H9112" i="13"/>
  <c r="B9112" i="13" s="1"/>
  <c r="H9035" i="13"/>
  <c r="B9035" i="13" s="1"/>
  <c r="H8951" i="13"/>
  <c r="B8951" i="13" s="1"/>
  <c r="H8882" i="13"/>
  <c r="B8882" i="13" s="1"/>
  <c r="H7698" i="13"/>
  <c r="I7468" i="13"/>
  <c r="L7778" i="13"/>
  <c r="L7548" i="13" s="1"/>
  <c r="L7550" i="13"/>
  <c r="J7793" i="13"/>
  <c r="J7564" i="13"/>
  <c r="M7615" i="13"/>
  <c r="M7610" i="13" s="1"/>
  <c r="M7411" i="13"/>
  <c r="L7678" i="13"/>
  <c r="L7448" i="13" s="1"/>
  <c r="L7449" i="13"/>
  <c r="J7468" i="13"/>
  <c r="H7469" i="13"/>
  <c r="H7473" i="13"/>
  <c r="L7474" i="13"/>
  <c r="H7478" i="13"/>
  <c r="L7709" i="13"/>
  <c r="L7480" i="13"/>
  <c r="H7517" i="13"/>
  <c r="H7521" i="13"/>
  <c r="L7522" i="13"/>
  <c r="H7525" i="13"/>
  <c r="H7529" i="13"/>
  <c r="H7533" i="13"/>
  <c r="H7537" i="13"/>
  <c r="H7541" i="13"/>
  <c r="I7773" i="13"/>
  <c r="I7543" i="13" s="1"/>
  <c r="I7545" i="13"/>
  <c r="M7773" i="13"/>
  <c r="M7543" i="13" s="1"/>
  <c r="M7545" i="13"/>
  <c r="I7778" i="13"/>
  <c r="I7550" i="13"/>
  <c r="M7778" i="13"/>
  <c r="M7548" i="13" s="1"/>
  <c r="M7550" i="13"/>
  <c r="H7554" i="13"/>
  <c r="H7557" i="13"/>
  <c r="H7561" i="13"/>
  <c r="H7566" i="13"/>
  <c r="H7570" i="13"/>
  <c r="L7571" i="13"/>
  <c r="H7574" i="13"/>
  <c r="H7578" i="13"/>
  <c r="L7809" i="13"/>
  <c r="L7580" i="13"/>
  <c r="L7600" i="13"/>
  <c r="L7371" i="13"/>
  <c r="H7601" i="13"/>
  <c r="I7371" i="13"/>
  <c r="M7600" i="13"/>
  <c r="M7371" i="13"/>
  <c r="H7375" i="13"/>
  <c r="H7379" i="13"/>
  <c r="M7678" i="13"/>
  <c r="M7448" i="13" s="1"/>
  <c r="M7449" i="13"/>
  <c r="H7453" i="13"/>
  <c r="I7458" i="13"/>
  <c r="M7458" i="13"/>
  <c r="J7461" i="13"/>
  <c r="H7466" i="13"/>
  <c r="M7709" i="13"/>
  <c r="M7480" i="13"/>
  <c r="H7484" i="13"/>
  <c r="H7488" i="13"/>
  <c r="H7492" i="13"/>
  <c r="H7496" i="13"/>
  <c r="H7732" i="13"/>
  <c r="I7502" i="13"/>
  <c r="M7502" i="13"/>
  <c r="H7506" i="13"/>
  <c r="H7510" i="13"/>
  <c r="M7744" i="13"/>
  <c r="H7752" i="13"/>
  <c r="I7522" i="13"/>
  <c r="H7558" i="13"/>
  <c r="L7786" i="13"/>
  <c r="L7556" i="13" s="1"/>
  <c r="L7559" i="13"/>
  <c r="H7562" i="13"/>
  <c r="L7564" i="13"/>
  <c r="H7567" i="13"/>
  <c r="I7571" i="13"/>
  <c r="M7571" i="13"/>
  <c r="H7810" i="13"/>
  <c r="I7580" i="13"/>
  <c r="M7580" i="13"/>
  <c r="H7584" i="13"/>
  <c r="H7818" i="13"/>
  <c r="I7588" i="13"/>
  <c r="H7592" i="13"/>
  <c r="H7499" i="13"/>
  <c r="L7545" i="13"/>
  <c r="H7694" i="13"/>
  <c r="B7694" i="13" s="1"/>
  <c r="I7464" i="13"/>
  <c r="J7600" i="13"/>
  <c r="J7371" i="13"/>
  <c r="H7381" i="13"/>
  <c r="L7615" i="13"/>
  <c r="L7610" i="13" s="1"/>
  <c r="J7678" i="13"/>
  <c r="J7448" i="13" s="1"/>
  <c r="J7449" i="13"/>
  <c r="H7450" i="13"/>
  <c r="J7458" i="13"/>
  <c r="H7459" i="13"/>
  <c r="H7463" i="13"/>
  <c r="L7464" i="13"/>
  <c r="J7697" i="13"/>
  <c r="H7701" i="13"/>
  <c r="I7471" i="13"/>
  <c r="H7485" i="13"/>
  <c r="H7493" i="13"/>
  <c r="J7502" i="13"/>
  <c r="H7503" i="13"/>
  <c r="H7511" i="13"/>
  <c r="I7559" i="13"/>
  <c r="M7559" i="13"/>
  <c r="I7564" i="13"/>
  <c r="M7564" i="13"/>
  <c r="H7568" i="13"/>
  <c r="J7571" i="13"/>
  <c r="H7572" i="13"/>
  <c r="H7576" i="13"/>
  <c r="J7809" i="13"/>
  <c r="J7580" i="13"/>
  <c r="H8345" i="13"/>
  <c r="B8345" i="13" s="1"/>
  <c r="H8353" i="13"/>
  <c r="B8353" i="13" s="1"/>
  <c r="J7559" i="13"/>
  <c r="L8995" i="13"/>
  <c r="L8990" i="13" s="1"/>
  <c r="H8813" i="13"/>
  <c r="B8813" i="13" s="1"/>
  <c r="H8738" i="13"/>
  <c r="B8738" i="13" s="1"/>
  <c r="H8551" i="13"/>
  <c r="B8551" i="13" s="1"/>
  <c r="L9173" i="13"/>
  <c r="H8992" i="13"/>
  <c r="B8992" i="13" s="1"/>
  <c r="L8959" i="13"/>
  <c r="J8943" i="13"/>
  <c r="H8936" i="13"/>
  <c r="B8936" i="13" s="1"/>
  <c r="M8894" i="13"/>
  <c r="M8881" i="13" s="1"/>
  <c r="M8880" i="13" s="1"/>
  <c r="M8713" i="13"/>
  <c r="M8664" i="13"/>
  <c r="M8651" i="13" s="1"/>
  <c r="M8650" i="13" s="1"/>
  <c r="I8664" i="13"/>
  <c r="H8939" i="13"/>
  <c r="B8939" i="13" s="1"/>
  <c r="N8765" i="13"/>
  <c r="N8760" i="13" s="1"/>
  <c r="H8769" i="13"/>
  <c r="B8769" i="13" s="1"/>
  <c r="N8729" i="13"/>
  <c r="J8729" i="13"/>
  <c r="H7710" i="13"/>
  <c r="I7480" i="13"/>
  <c r="H7498" i="13"/>
  <c r="J7479" i="13"/>
  <c r="J7480" i="13"/>
  <c r="I8923" i="13"/>
  <c r="H8923" i="13" s="1"/>
  <c r="B8923" i="13" s="1"/>
  <c r="H8925" i="13"/>
  <c r="B8925" i="13" s="1"/>
  <c r="I7615" i="13"/>
  <c r="J7744" i="13"/>
  <c r="M7974" i="13"/>
  <c r="M7961" i="13" s="1"/>
  <c r="M7960" i="13" s="1"/>
  <c r="J8023" i="13"/>
  <c r="H8061" i="13"/>
  <c r="H8139" i="13"/>
  <c r="I8204" i="13"/>
  <c r="I8191" i="13" s="1"/>
  <c r="M8204" i="13"/>
  <c r="M8191" i="13" s="1"/>
  <c r="M8190" i="13" s="1"/>
  <c r="L8305" i="13"/>
  <c r="L8300" i="13" s="1"/>
  <c r="H8391" i="13"/>
  <c r="B8391" i="13" s="1"/>
  <c r="L8483" i="13"/>
  <c r="I9189" i="13"/>
  <c r="N9124" i="13"/>
  <c r="N9111" i="13" s="1"/>
  <c r="N9110" i="13" s="1"/>
  <c r="J9124" i="13"/>
  <c r="J9111" i="13" s="1"/>
  <c r="J9110" i="13" s="1"/>
  <c r="L8894" i="13"/>
  <c r="L8881" i="13" s="1"/>
  <c r="L8880" i="13" s="1"/>
  <c r="L8837" i="13"/>
  <c r="H8721" i="13"/>
  <c r="B8721" i="13" s="1"/>
  <c r="N8713" i="13"/>
  <c r="J8713" i="13"/>
  <c r="N8664" i="13"/>
  <c r="N8651" i="13" s="1"/>
  <c r="N8650" i="13" s="1"/>
  <c r="H8665" i="13"/>
  <c r="B8665" i="13" s="1"/>
  <c r="M8607" i="13"/>
  <c r="J8157" i="13"/>
  <c r="J8204" i="13"/>
  <c r="M8305" i="13"/>
  <c r="M8300" i="13" s="1"/>
  <c r="L9189" i="13"/>
  <c r="M8075" i="13"/>
  <c r="M8070" i="13" s="1"/>
  <c r="H8115" i="13"/>
  <c r="H8123" i="13"/>
  <c r="J8387" i="13"/>
  <c r="J8434" i="13"/>
  <c r="M8483" i="13"/>
  <c r="H9198" i="13"/>
  <c r="B9198" i="13" s="1"/>
  <c r="N9173" i="13"/>
  <c r="J9173" i="13"/>
  <c r="M9173" i="13"/>
  <c r="H9174" i="13"/>
  <c r="B9174" i="13" s="1"/>
  <c r="H9155" i="13"/>
  <c r="B9155" i="13" s="1"/>
  <c r="H9132" i="13"/>
  <c r="B9132" i="13" s="1"/>
  <c r="H9090" i="13"/>
  <c r="B9090" i="13" s="1"/>
  <c r="L9067" i="13"/>
  <c r="M8959" i="13"/>
  <c r="I8959" i="13"/>
  <c r="N8894" i="13"/>
  <c r="N8881" i="13" s="1"/>
  <c r="N8880" i="13" s="1"/>
  <c r="J8894" i="13"/>
  <c r="J8881" i="13" s="1"/>
  <c r="J8880" i="13" s="1"/>
  <c r="N8847" i="13"/>
  <c r="J8847" i="13"/>
  <c r="M8729" i="13"/>
  <c r="N8617" i="13"/>
  <c r="N9067" i="13"/>
  <c r="I8713" i="13"/>
  <c r="H8714" i="13"/>
  <c r="B8714" i="13" s="1"/>
  <c r="L7687" i="13"/>
  <c r="L7744" i="13"/>
  <c r="H8381" i="13"/>
  <c r="B8381" i="13" s="1"/>
  <c r="H8479" i="13"/>
  <c r="B8479" i="13" s="1"/>
  <c r="J8476" i="13"/>
  <c r="H8476" i="13" s="1"/>
  <c r="B8476" i="13" s="1"/>
  <c r="H9081" i="13"/>
  <c r="B9081" i="13" s="1"/>
  <c r="N9077" i="13"/>
  <c r="J9077" i="13"/>
  <c r="L8943" i="13"/>
  <c r="H8928" i="13"/>
  <c r="B8928" i="13" s="1"/>
  <c r="M8847" i="13"/>
  <c r="L8729" i="13"/>
  <c r="J9067" i="13"/>
  <c r="L7793" i="13"/>
  <c r="H8151" i="13"/>
  <c r="M9189" i="13"/>
  <c r="I9089" i="13"/>
  <c r="I9087" i="13" s="1"/>
  <c r="H9087" i="13" s="1"/>
  <c r="B9087" i="13" s="1"/>
  <c r="H9084" i="13"/>
  <c r="B9084" i="13" s="1"/>
  <c r="H9074" i="13"/>
  <c r="B9074" i="13" s="1"/>
  <c r="M9067" i="13"/>
  <c r="I9067" i="13"/>
  <c r="H9068" i="13"/>
  <c r="B9068" i="13" s="1"/>
  <c r="H8999" i="13"/>
  <c r="B8999" i="13" s="1"/>
  <c r="H7612" i="13"/>
  <c r="H8302" i="13"/>
  <c r="H8435" i="13"/>
  <c r="B8435" i="13" s="1"/>
  <c r="M9077" i="13"/>
  <c r="I9077" i="13"/>
  <c r="H9078" i="13"/>
  <c r="B9078" i="13" s="1"/>
  <c r="H9071" i="13"/>
  <c r="B9071" i="13" s="1"/>
  <c r="H9043" i="13"/>
  <c r="B9043" i="13" s="1"/>
  <c r="M8995" i="13"/>
  <c r="M8990" i="13" s="1"/>
  <c r="I8995" i="13"/>
  <c r="I8990" i="13" s="1"/>
  <c r="H9011" i="13"/>
  <c r="B9011" i="13" s="1"/>
  <c r="M8837" i="13"/>
  <c r="H8751" i="13"/>
  <c r="B8751" i="13" s="1"/>
  <c r="H8698" i="13"/>
  <c r="B8698" i="13" s="1"/>
  <c r="H8695" i="13"/>
  <c r="B8695" i="13" s="1"/>
  <c r="H8618" i="13"/>
  <c r="B8618" i="13" s="1"/>
  <c r="H8611" i="13"/>
  <c r="B8611" i="13" s="1"/>
  <c r="J8607" i="13"/>
  <c r="H8539" i="13"/>
  <c r="B8539" i="13" s="1"/>
  <c r="H7655" i="13"/>
  <c r="L7845" i="13"/>
  <c r="L7840" i="13" s="1"/>
  <c r="L8157" i="13"/>
  <c r="H8161" i="13"/>
  <c r="L8204" i="13"/>
  <c r="L8191" i="13" s="1"/>
  <c r="L8190" i="13" s="1"/>
  <c r="M8253" i="13"/>
  <c r="H8291" i="13"/>
  <c r="B8291" i="13" s="1"/>
  <c r="I9153" i="13"/>
  <c r="H9153" i="13" s="1"/>
  <c r="B9153" i="13" s="1"/>
  <c r="M9124" i="13"/>
  <c r="M9111" i="13" s="1"/>
  <c r="M9110" i="13" s="1"/>
  <c r="H9125" i="13"/>
  <c r="B9125" i="13" s="1"/>
  <c r="L9077" i="13"/>
  <c r="H8968" i="13"/>
  <c r="B8968" i="13" s="1"/>
  <c r="L8847" i="13"/>
  <c r="H8805" i="13"/>
  <c r="B8805" i="13" s="1"/>
  <c r="H8706" i="13"/>
  <c r="B8706" i="13" s="1"/>
  <c r="H8630" i="13"/>
  <c r="B8630" i="13" s="1"/>
  <c r="H8583" i="13"/>
  <c r="B8583" i="13" s="1"/>
  <c r="H8532" i="13"/>
  <c r="B8532" i="13" s="1"/>
  <c r="H8521" i="13"/>
  <c r="B8521" i="13" s="1"/>
  <c r="N8607" i="13"/>
  <c r="H7641" i="13"/>
  <c r="B7641" i="13" s="1"/>
  <c r="H7704" i="13"/>
  <c r="H7885" i="13"/>
  <c r="H7893" i="13"/>
  <c r="H7928" i="13"/>
  <c r="B7928" i="13" s="1"/>
  <c r="M7927" i="13"/>
  <c r="H7975" i="13"/>
  <c r="H8024" i="13"/>
  <c r="L8075" i="13"/>
  <c r="L8070" i="13" s="1"/>
  <c r="L8147" i="13"/>
  <c r="I8147" i="13"/>
  <c r="H8158" i="13"/>
  <c r="B8158" i="13" s="1"/>
  <c r="H8170" i="13"/>
  <c r="I8305" i="13"/>
  <c r="I8300" i="13" s="1"/>
  <c r="L8377" i="13"/>
  <c r="L8434" i="13"/>
  <c r="L8421" i="13" s="1"/>
  <c r="L8420" i="13" s="1"/>
  <c r="H8442" i="13"/>
  <c r="B8442" i="13" s="1"/>
  <c r="H8470" i="13"/>
  <c r="B8470" i="13" s="1"/>
  <c r="N9189" i="13"/>
  <c r="J9189" i="13"/>
  <c r="L9124" i="13"/>
  <c r="L9111" i="13" s="1"/>
  <c r="L9110" i="13" s="1"/>
  <c r="M8943" i="13"/>
  <c r="J8765" i="13"/>
  <c r="J8760" i="13" s="1"/>
  <c r="L8765" i="13"/>
  <c r="L8760" i="13" s="1"/>
  <c r="L8607" i="13"/>
  <c r="H8672" i="13"/>
  <c r="B8672" i="13" s="1"/>
  <c r="L8664" i="13"/>
  <c r="L8651" i="13" s="1"/>
  <c r="L8650" i="13" s="1"/>
  <c r="J8664" i="13"/>
  <c r="H8624" i="13"/>
  <c r="B8624" i="13" s="1"/>
  <c r="J8617" i="13"/>
  <c r="L8617" i="13"/>
  <c r="L8535" i="13"/>
  <c r="L8530" i="13" s="1"/>
  <c r="H8561" i="13"/>
  <c r="B8561" i="13" s="1"/>
  <c r="H7619" i="13"/>
  <c r="J7615" i="13"/>
  <c r="J7610" i="13" s="1"/>
  <c r="H7663" i="13"/>
  <c r="M7697" i="13"/>
  <c r="H8091" i="13"/>
  <c r="L8253" i="13"/>
  <c r="H8270" i="13"/>
  <c r="I8387" i="13"/>
  <c r="M8387" i="13"/>
  <c r="H9190" i="13"/>
  <c r="B9190" i="13" s="1"/>
  <c r="I9173" i="13"/>
  <c r="I9058" i="13"/>
  <c r="H9058" i="13" s="1"/>
  <c r="B9058" i="13" s="1"/>
  <c r="H8981" i="13"/>
  <c r="B8981" i="13" s="1"/>
  <c r="H8895" i="13"/>
  <c r="B8895" i="13" s="1"/>
  <c r="H8857" i="13"/>
  <c r="B8857" i="13" s="1"/>
  <c r="H8791" i="13"/>
  <c r="B8791" i="13" s="1"/>
  <c r="I8765" i="13"/>
  <c r="H7780" i="13"/>
  <c r="H7789" i="13"/>
  <c r="B7789" i="13" s="1"/>
  <c r="H7801" i="13"/>
  <c r="J7917" i="13"/>
  <c r="L7917" i="13"/>
  <c r="L7927" i="13"/>
  <c r="H7931" i="13"/>
  <c r="H7940" i="13"/>
  <c r="H8010" i="13"/>
  <c r="H8019" i="13"/>
  <c r="B8019" i="13" s="1"/>
  <c r="H8072" i="13"/>
  <c r="M8147" i="13"/>
  <c r="H8164" i="13"/>
  <c r="B8164" i="13" s="1"/>
  <c r="H8205" i="13"/>
  <c r="H8378" i="13"/>
  <c r="B8378" i="13" s="1"/>
  <c r="M8377" i="13"/>
  <c r="H8400" i="13"/>
  <c r="H8422" i="13"/>
  <c r="B8422" i="13" s="1"/>
  <c r="I8434" i="13"/>
  <c r="I8421" i="13" s="1"/>
  <c r="I8468" i="13"/>
  <c r="H8468" i="13" s="1"/>
  <c r="B8468" i="13" s="1"/>
  <c r="H8491" i="13"/>
  <c r="B8491" i="13" s="1"/>
  <c r="H9169" i="13"/>
  <c r="B9169" i="13" s="1"/>
  <c r="I9166" i="13"/>
  <c r="H9166" i="13" s="1"/>
  <c r="B9166" i="13" s="1"/>
  <c r="I9158" i="13"/>
  <c r="H9158" i="13" s="1"/>
  <c r="B9158" i="13" s="1"/>
  <c r="H9160" i="13"/>
  <c r="B9160" i="13" s="1"/>
  <c r="N8995" i="13"/>
  <c r="N8990" i="13" s="1"/>
  <c r="J8995" i="13"/>
  <c r="J8990" i="13" s="1"/>
  <c r="N8959" i="13"/>
  <c r="J8959" i="13"/>
  <c r="H8944" i="13"/>
  <c r="B8944" i="13" s="1"/>
  <c r="H8930" i="13"/>
  <c r="B8930" i="13" s="1"/>
  <c r="H8902" i="13"/>
  <c r="B8902" i="13" s="1"/>
  <c r="I8627" i="13"/>
  <c r="H8627" i="13" s="1"/>
  <c r="B8627" i="13" s="1"/>
  <c r="H8629" i="13"/>
  <c r="B8629" i="13" s="1"/>
  <c r="H7688" i="13"/>
  <c r="M7687" i="13"/>
  <c r="H7786" i="13"/>
  <c r="H8016" i="13"/>
  <c r="I9124" i="13"/>
  <c r="H8730" i="13"/>
  <c r="B8730" i="13" s="1"/>
  <c r="I8729" i="13"/>
  <c r="L7697" i="13"/>
  <c r="I7709" i="13"/>
  <c r="H7709" i="13" s="1"/>
  <c r="H8005" i="13"/>
  <c r="M8157" i="13"/>
  <c r="I8169" i="13"/>
  <c r="H8169" i="13" s="1"/>
  <c r="I8246" i="13"/>
  <c r="H8246" i="13" s="1"/>
  <c r="H8309" i="13"/>
  <c r="B8309" i="13" s="1"/>
  <c r="L8387" i="13"/>
  <c r="M8434" i="13"/>
  <c r="M8421" i="13" s="1"/>
  <c r="M8420" i="13" s="1"/>
  <c r="H8465" i="13"/>
  <c r="J8483" i="13"/>
  <c r="H9181" i="13"/>
  <c r="B9181" i="13" s="1"/>
  <c r="H9021" i="13"/>
  <c r="B9021" i="13" s="1"/>
  <c r="H8859" i="13"/>
  <c r="B8859" i="13" s="1"/>
  <c r="I8980" i="13"/>
  <c r="I8943" i="13"/>
  <c r="I8894" i="13"/>
  <c r="H8854" i="13"/>
  <c r="B8854" i="13" s="1"/>
  <c r="H8848" i="13"/>
  <c r="B8848" i="13" s="1"/>
  <c r="H8841" i="13"/>
  <c r="B8841" i="13" s="1"/>
  <c r="N8837" i="13"/>
  <c r="J8837" i="13"/>
  <c r="I8749" i="13"/>
  <c r="H8750" i="13"/>
  <c r="B8750" i="13" s="1"/>
  <c r="M8617" i="13"/>
  <c r="M8535" i="13"/>
  <c r="M8530" i="13" s="1"/>
  <c r="I8519" i="13"/>
  <c r="H8520" i="13"/>
  <c r="B8520" i="13" s="1"/>
  <c r="H8860" i="13"/>
  <c r="B8860" i="13" s="1"/>
  <c r="I8837" i="13"/>
  <c r="H8838" i="13"/>
  <c r="B8838" i="13" s="1"/>
  <c r="M8765" i="13"/>
  <c r="M8760" i="13" s="1"/>
  <c r="L8713" i="13"/>
  <c r="I8598" i="13"/>
  <c r="H8598" i="13" s="1"/>
  <c r="B8598" i="13" s="1"/>
  <c r="H8599" i="13"/>
  <c r="B8599" i="13" s="1"/>
  <c r="I8535" i="13"/>
  <c r="I8530" i="13" s="1"/>
  <c r="H8851" i="13"/>
  <c r="B8851" i="13" s="1"/>
  <c r="H8844" i="13"/>
  <c r="B8844" i="13" s="1"/>
  <c r="J8828" i="13"/>
  <c r="H8828" i="13" s="1"/>
  <c r="B8828" i="13" s="1"/>
  <c r="H8829" i="13"/>
  <c r="B8829" i="13" s="1"/>
  <c r="I8617" i="13"/>
  <c r="I8847" i="13"/>
  <c r="I8693" i="13"/>
  <c r="H8693" i="13" s="1"/>
  <c r="B8693" i="13" s="1"/>
  <c r="H8652" i="13"/>
  <c r="B8652" i="13" s="1"/>
  <c r="H8608" i="13"/>
  <c r="B8608" i="13" s="1"/>
  <c r="H8781" i="13"/>
  <c r="B8781" i="13" s="1"/>
  <c r="H8762" i="13"/>
  <c r="B8762" i="13" s="1"/>
  <c r="H8709" i="13"/>
  <c r="B8709" i="13" s="1"/>
  <c r="H8700" i="13"/>
  <c r="B8700" i="13" s="1"/>
  <c r="H8621" i="13"/>
  <c r="B8621" i="13" s="1"/>
  <c r="H8614" i="13"/>
  <c r="B8614" i="13" s="1"/>
  <c r="I8607" i="13"/>
  <c r="N8535" i="13"/>
  <c r="N8530" i="13" s="1"/>
  <c r="J8535" i="13"/>
  <c r="J8530" i="13" s="1"/>
  <c r="J8305" i="13"/>
  <c r="J8300" i="13" s="1"/>
  <c r="M8499" i="13"/>
  <c r="H7691" i="13"/>
  <c r="H7745" i="13"/>
  <c r="H7794" i="13"/>
  <c r="M7793" i="13"/>
  <c r="H7831" i="13"/>
  <c r="H7871" i="13"/>
  <c r="B7871" i="13" s="1"/>
  <c r="H7909" i="13"/>
  <c r="H7924" i="13"/>
  <c r="B7924" i="13" s="1"/>
  <c r="I7939" i="13"/>
  <c r="H7962" i="13"/>
  <c r="I7974" i="13"/>
  <c r="I7961" i="13" s="1"/>
  <c r="J7974" i="13"/>
  <c r="J8008" i="13"/>
  <c r="H8008" i="13" s="1"/>
  <c r="L8023" i="13"/>
  <c r="H8031" i="13"/>
  <c r="H8101" i="13"/>
  <c r="B8101" i="13" s="1"/>
  <c r="H8154" i="13"/>
  <c r="B8154" i="13" s="1"/>
  <c r="H8212" i="13"/>
  <c r="H8238" i="13"/>
  <c r="B8238" i="13" s="1"/>
  <c r="H8261" i="13"/>
  <c r="B8261" i="13" s="1"/>
  <c r="H8384" i="13"/>
  <c r="B8384" i="13" s="1"/>
  <c r="H8388" i="13"/>
  <c r="B8388" i="13" s="1"/>
  <c r="I7744" i="13"/>
  <c r="J7778" i="13"/>
  <c r="M7809" i="13"/>
  <c r="I7927" i="13"/>
  <c r="H7631" i="13"/>
  <c r="H7679" i="13"/>
  <c r="I7687" i="13"/>
  <c r="J7687" i="13"/>
  <c r="I7697" i="13"/>
  <c r="H7775" i="13"/>
  <c r="H7861" i="13"/>
  <c r="M7845" i="13"/>
  <c r="M7840" i="13" s="1"/>
  <c r="H7918" i="13"/>
  <c r="M7917" i="13"/>
  <c r="H7982" i="13"/>
  <c r="H8040" i="13"/>
  <c r="H8048" i="13"/>
  <c r="M8039" i="13"/>
  <c r="H8079" i="13"/>
  <c r="H8148" i="13"/>
  <c r="B8148" i="13" s="1"/>
  <c r="I8157" i="13"/>
  <c r="H8192" i="13"/>
  <c r="B8192" i="13" s="1"/>
  <c r="H8235" i="13"/>
  <c r="B8235" i="13" s="1"/>
  <c r="J8253" i="13"/>
  <c r="H8278" i="13"/>
  <c r="M8269" i="13"/>
  <c r="H8321" i="13"/>
  <c r="H8369" i="13"/>
  <c r="B8369" i="13" s="1"/>
  <c r="I8377" i="13"/>
  <c r="J8377" i="13"/>
  <c r="I8399" i="13"/>
  <c r="H8484" i="13"/>
  <c r="B8484" i="13" s="1"/>
  <c r="J8463" i="13"/>
  <c r="I8499" i="13"/>
  <c r="I8290" i="13"/>
  <c r="I8368" i="13"/>
  <c r="H8368" i="13" s="1"/>
  <c r="I8483" i="13"/>
  <c r="I8075" i="13"/>
  <c r="J8233" i="13"/>
  <c r="H8240" i="13"/>
  <c r="I8269" i="13"/>
  <c r="I8060" i="13"/>
  <c r="J8075" i="13"/>
  <c r="J8070" i="13" s="1"/>
  <c r="I8138" i="13"/>
  <c r="H8138" i="13" s="1"/>
  <c r="J8147" i="13"/>
  <c r="I8253" i="13"/>
  <c r="J8269" i="13"/>
  <c r="I7845" i="13"/>
  <c r="H7849" i="13"/>
  <c r="I7917" i="13"/>
  <c r="J8003" i="13"/>
  <c r="I8039" i="13"/>
  <c r="I7830" i="13"/>
  <c r="I7908" i="13"/>
  <c r="H7908" i="13" s="1"/>
  <c r="I8023" i="13"/>
  <c r="J7773" i="13"/>
  <c r="I7809" i="13"/>
  <c r="I7600" i="13"/>
  <c r="I7678" i="13"/>
  <c r="I7793" i="13"/>
  <c r="B8515" i="13"/>
  <c r="B8514" i="13"/>
  <c r="B8513" i="13"/>
  <c r="B8512" i="13"/>
  <c r="B8511" i="13"/>
  <c r="B8510" i="13"/>
  <c r="B8509" i="13"/>
  <c r="N8508" i="13"/>
  <c r="B8507" i="13"/>
  <c r="B8506" i="13"/>
  <c r="B8505" i="13"/>
  <c r="B8504" i="13"/>
  <c r="B8503" i="13"/>
  <c r="B8502" i="13"/>
  <c r="B8501" i="13"/>
  <c r="N8500" i="13"/>
  <c r="B8498" i="13"/>
  <c r="B8497" i="13"/>
  <c r="B8496" i="13"/>
  <c r="B8495" i="13"/>
  <c r="B8494" i="13"/>
  <c r="B8493" i="13"/>
  <c r="B8492" i="13"/>
  <c r="N8491" i="13"/>
  <c r="B8490" i="13"/>
  <c r="B8489" i="13"/>
  <c r="B8488" i="13"/>
  <c r="B8487" i="13"/>
  <c r="B8486" i="13"/>
  <c r="B8485" i="13"/>
  <c r="N8484" i="13"/>
  <c r="B8482" i="13"/>
  <c r="B8481" i="13"/>
  <c r="B8480" i="13"/>
  <c r="N8479" i="13"/>
  <c r="N8476" i="13" s="1"/>
  <c r="B8478" i="13"/>
  <c r="B8477" i="13"/>
  <c r="B8475" i="13"/>
  <c r="B8474" i="13"/>
  <c r="B8473" i="13"/>
  <c r="B8472" i="13"/>
  <c r="B8471" i="13"/>
  <c r="N8470" i="13"/>
  <c r="N8468" i="13" s="1"/>
  <c r="B8469" i="13"/>
  <c r="B8467" i="13"/>
  <c r="B8466" i="13"/>
  <c r="N8465" i="13"/>
  <c r="N8463" i="13" s="1"/>
  <c r="B8464" i="13"/>
  <c r="B8462" i="13"/>
  <c r="B8461" i="13"/>
  <c r="B8460" i="13"/>
  <c r="B8459" i="13"/>
  <c r="B8458" i="13"/>
  <c r="B8457" i="13"/>
  <c r="B8456" i="13"/>
  <c r="B8455" i="13"/>
  <c r="B8454" i="13"/>
  <c r="B8453" i="13"/>
  <c r="B8452" i="13"/>
  <c r="B8451" i="13"/>
  <c r="B8450" i="13"/>
  <c r="B8449" i="13"/>
  <c r="B8448" i="13"/>
  <c r="B8447" i="13"/>
  <c r="B8446" i="13"/>
  <c r="B8445" i="13"/>
  <c r="B8444" i="13"/>
  <c r="B8443" i="13"/>
  <c r="N8442" i="13"/>
  <c r="B8441" i="13"/>
  <c r="B8440" i="13"/>
  <c r="B8439" i="13"/>
  <c r="B8438" i="13"/>
  <c r="B8437" i="13"/>
  <c r="B8436" i="13"/>
  <c r="N8435" i="13"/>
  <c r="B8433" i="13"/>
  <c r="B8432" i="13"/>
  <c r="B8431" i="13"/>
  <c r="B8430" i="13"/>
  <c r="B8429" i="13"/>
  <c r="B8428" i="13"/>
  <c r="B8427" i="13"/>
  <c r="B8426" i="13"/>
  <c r="B8425" i="13"/>
  <c r="B8424" i="13"/>
  <c r="B8423" i="13"/>
  <c r="N8422" i="13"/>
  <c r="B8419" i="13"/>
  <c r="B8418" i="13"/>
  <c r="B8417" i="13"/>
  <c r="B8416" i="13"/>
  <c r="B8415" i="13"/>
  <c r="B8414" i="13"/>
  <c r="B8413" i="13"/>
  <c r="B8412" i="13"/>
  <c r="B8411" i="13"/>
  <c r="B8410" i="13"/>
  <c r="B8409" i="13"/>
  <c r="B8408" i="13"/>
  <c r="B8407" i="13"/>
  <c r="B8406" i="13"/>
  <c r="B8405" i="13"/>
  <c r="B8404" i="13"/>
  <c r="B8403" i="13"/>
  <c r="B8402" i="13"/>
  <c r="B8401" i="13"/>
  <c r="N8400" i="13"/>
  <c r="B8398" i="13"/>
  <c r="B8396" i="13"/>
  <c r="B8395" i="13"/>
  <c r="N8394" i="13"/>
  <c r="B8393" i="13"/>
  <c r="B8392" i="13"/>
  <c r="N8391" i="13"/>
  <c r="B8390" i="13"/>
  <c r="B8389" i="13"/>
  <c r="N8388" i="13"/>
  <c r="B8386" i="13"/>
  <c r="B8385" i="13"/>
  <c r="N8384" i="13"/>
  <c r="B8383" i="13"/>
  <c r="B8382" i="13"/>
  <c r="N8381" i="13"/>
  <c r="B8380" i="13"/>
  <c r="B8379" i="13"/>
  <c r="N8378" i="13"/>
  <c r="B8376" i="13"/>
  <c r="B8375" i="13"/>
  <c r="B8374" i="13"/>
  <c r="B8373" i="13"/>
  <c r="B8372" i="13"/>
  <c r="B8371" i="13"/>
  <c r="B8370" i="13"/>
  <c r="N8369" i="13"/>
  <c r="N8368" i="13" s="1"/>
  <c r="B8367" i="13"/>
  <c r="B8366" i="13"/>
  <c r="B8365" i="13"/>
  <c r="B8364" i="13"/>
  <c r="B8363" i="13"/>
  <c r="B8362" i="13"/>
  <c r="B8361" i="13"/>
  <c r="B8360" i="13"/>
  <c r="B8359" i="13"/>
  <c r="B8358" i="13"/>
  <c r="B8357" i="13"/>
  <c r="B8356" i="13"/>
  <c r="B8355" i="13"/>
  <c r="B8354" i="13"/>
  <c r="N8353" i="13"/>
  <c r="B8352" i="13"/>
  <c r="B8351" i="13"/>
  <c r="B8350" i="13"/>
  <c r="B8349" i="13"/>
  <c r="B8348" i="13"/>
  <c r="B8347" i="13"/>
  <c r="R8346" i="13"/>
  <c r="B8346" i="13"/>
  <c r="N8345" i="13"/>
  <c r="B8344" i="13"/>
  <c r="B8343" i="13"/>
  <c r="B8342" i="13"/>
  <c r="B8341" i="13"/>
  <c r="B8340" i="13"/>
  <c r="B8339" i="13"/>
  <c r="B8338" i="13"/>
  <c r="B8337" i="13"/>
  <c r="B8336" i="13"/>
  <c r="B8335" i="13"/>
  <c r="B8334" i="13"/>
  <c r="B8333" i="13"/>
  <c r="B8332" i="13"/>
  <c r="N8331" i="13"/>
  <c r="B8330" i="13"/>
  <c r="B8329" i="13"/>
  <c r="B8328" i="13"/>
  <c r="B8327" i="13"/>
  <c r="B8326" i="13"/>
  <c r="B8325" i="13"/>
  <c r="B8324" i="13"/>
  <c r="B8323" i="13"/>
  <c r="B8322" i="13"/>
  <c r="N8321" i="13"/>
  <c r="B8320" i="13"/>
  <c r="B8319" i="13"/>
  <c r="B8318" i="13"/>
  <c r="B8317" i="13"/>
  <c r="B8316" i="13"/>
  <c r="B8315" i="13"/>
  <c r="B8314" i="13"/>
  <c r="B8313" i="13"/>
  <c r="B8312" i="13"/>
  <c r="B8311" i="13"/>
  <c r="B8310" i="13"/>
  <c r="N8309" i="13"/>
  <c r="B8308" i="13"/>
  <c r="B8307" i="13"/>
  <c r="B8306" i="13"/>
  <c r="B8304" i="13"/>
  <c r="B8303" i="13"/>
  <c r="N8302" i="13"/>
  <c r="B8301" i="13"/>
  <c r="B8299" i="13"/>
  <c r="B8298" i="13"/>
  <c r="B8297" i="13"/>
  <c r="B8296" i="13"/>
  <c r="B8295" i="13"/>
  <c r="B8294" i="13"/>
  <c r="B8293" i="13"/>
  <c r="B8292" i="13"/>
  <c r="N8291" i="13"/>
  <c r="N8290" i="13" s="1"/>
  <c r="N8289" i="13" s="1"/>
  <c r="B8287" i="13"/>
  <c r="B8285" i="13"/>
  <c r="B8284" i="13"/>
  <c r="B8283" i="13"/>
  <c r="B8282" i="13"/>
  <c r="B8281" i="13"/>
  <c r="B8280" i="13"/>
  <c r="B8279" i="13"/>
  <c r="N8278" i="13"/>
  <c r="B8277" i="13"/>
  <c r="B8276" i="13"/>
  <c r="B8275" i="13"/>
  <c r="B8273" i="13"/>
  <c r="B8272" i="13"/>
  <c r="B8271" i="13"/>
  <c r="N8270" i="13"/>
  <c r="B8267" i="13"/>
  <c r="B8266" i="13"/>
  <c r="B8265" i="13"/>
  <c r="B8263" i="13"/>
  <c r="B8262" i="13"/>
  <c r="N8261" i="13"/>
  <c r="B8260" i="13"/>
  <c r="B8259" i="13"/>
  <c r="B8257" i="13"/>
  <c r="B8256" i="13"/>
  <c r="B8255" i="13"/>
  <c r="N8254" i="13"/>
  <c r="B8252" i="13"/>
  <c r="B8251" i="13"/>
  <c r="N8249" i="13"/>
  <c r="N8246" i="13" s="1"/>
  <c r="B8247" i="13"/>
  <c r="B8245" i="13"/>
  <c r="B8244" i="13"/>
  <c r="B8243" i="13"/>
  <c r="B8241" i="13"/>
  <c r="N8240" i="13"/>
  <c r="N8238" i="13" s="1"/>
  <c r="B8239" i="13"/>
  <c r="B8237" i="13"/>
  <c r="B8236" i="13"/>
  <c r="N8235" i="13"/>
  <c r="N8233" i="13" s="1"/>
  <c r="B8234" i="13"/>
  <c r="B8232" i="13"/>
  <c r="B8231" i="13"/>
  <c r="B8229" i="13"/>
  <c r="B8228" i="13"/>
  <c r="B8227" i="13"/>
  <c r="B8225" i="13"/>
  <c r="B8224" i="13"/>
  <c r="B8223" i="13"/>
  <c r="B8221" i="13"/>
  <c r="B8220" i="13"/>
  <c r="B8219" i="13"/>
  <c r="B8217" i="13"/>
  <c r="B8216" i="13"/>
  <c r="B8215" i="13"/>
  <c r="B8213" i="13"/>
  <c r="N8212" i="13"/>
  <c r="B8211" i="13"/>
  <c r="B8210" i="13"/>
  <c r="B8209" i="13"/>
  <c r="B8208" i="13"/>
  <c r="B8207" i="13"/>
  <c r="B8206" i="13"/>
  <c r="N8205" i="13"/>
  <c r="B8203" i="13"/>
  <c r="B8202" i="13"/>
  <c r="B8201" i="13"/>
  <c r="B8200" i="13"/>
  <c r="B8199" i="13"/>
  <c r="B8198" i="13"/>
  <c r="B8197" i="13"/>
  <c r="B8196" i="13"/>
  <c r="B8195" i="13"/>
  <c r="B8194" i="13"/>
  <c r="B8193" i="13"/>
  <c r="N8192" i="13"/>
  <c r="B8189" i="13"/>
  <c r="B8188" i="13"/>
  <c r="B8187" i="13"/>
  <c r="B8186" i="13"/>
  <c r="B8185" i="13"/>
  <c r="B8184" i="13"/>
  <c r="B8183" i="13"/>
  <c r="B8182" i="13"/>
  <c r="B8181" i="13"/>
  <c r="B8180" i="13"/>
  <c r="B8179" i="13"/>
  <c r="B8178" i="13"/>
  <c r="B8177" i="13"/>
  <c r="B8176" i="13"/>
  <c r="B8175" i="13"/>
  <c r="B8174" i="13"/>
  <c r="B8173" i="13"/>
  <c r="B8172" i="13"/>
  <c r="B8171" i="13"/>
  <c r="N8170" i="13"/>
  <c r="N8169" i="13" s="1"/>
  <c r="N8167" i="13" s="1"/>
  <c r="B8168" i="13"/>
  <c r="B8166" i="13"/>
  <c r="B8165" i="13"/>
  <c r="N8164" i="13"/>
  <c r="B8163" i="13"/>
  <c r="B8162" i="13"/>
  <c r="N8161" i="13"/>
  <c r="B8160" i="13"/>
  <c r="B8159" i="13"/>
  <c r="N8158" i="13"/>
  <c r="B8156" i="13"/>
  <c r="B8155" i="13"/>
  <c r="N8154" i="13"/>
  <c r="B8153" i="13"/>
  <c r="B8152" i="13"/>
  <c r="N8151" i="13"/>
  <c r="B8150" i="13"/>
  <c r="B8149" i="13"/>
  <c r="N8148" i="13"/>
  <c r="B8146" i="13"/>
  <c r="B8145" i="13"/>
  <c r="B8144" i="13"/>
  <c r="B8143" i="13"/>
  <c r="B8142" i="13"/>
  <c r="B8141" i="13"/>
  <c r="B8140" i="13"/>
  <c r="N8139" i="13"/>
  <c r="N8138" i="13" s="1"/>
  <c r="B8137" i="13"/>
  <c r="B8136" i="13"/>
  <c r="B8135" i="13"/>
  <c r="B8134" i="13"/>
  <c r="B8133" i="13"/>
  <c r="B8132" i="13"/>
  <c r="B8131" i="13"/>
  <c r="B8130" i="13"/>
  <c r="B8129" i="13"/>
  <c r="B8128" i="13"/>
  <c r="B8127" i="13"/>
  <c r="B8126" i="13"/>
  <c r="B8125" i="13"/>
  <c r="B8124" i="13"/>
  <c r="N8123" i="13"/>
  <c r="B8122" i="13"/>
  <c r="B8121" i="13"/>
  <c r="B8120" i="13"/>
  <c r="B8119" i="13"/>
  <c r="B8118" i="13"/>
  <c r="B8117" i="13"/>
  <c r="R8116" i="13"/>
  <c r="N8115" i="13"/>
  <c r="B8114" i="13"/>
  <c r="B8112" i="13"/>
  <c r="B8110" i="13"/>
  <c r="B8108" i="13"/>
  <c r="B8106" i="13"/>
  <c r="B8104" i="13"/>
  <c r="B8102" i="13"/>
  <c r="N8101" i="13"/>
  <c r="B8099" i="13"/>
  <c r="B8097" i="13"/>
  <c r="B8095" i="13"/>
  <c r="B8093" i="13"/>
  <c r="N8091" i="13"/>
  <c r="B8090" i="13"/>
  <c r="B8088" i="13"/>
  <c r="B8086" i="13"/>
  <c r="B8084" i="13"/>
  <c r="B8082" i="13"/>
  <c r="B8080" i="13"/>
  <c r="N8079" i="13"/>
  <c r="B8077" i="13"/>
  <c r="B8074" i="13"/>
  <c r="N8072" i="13"/>
  <c r="B8071" i="13"/>
  <c r="B8069" i="13"/>
  <c r="B8068" i="13"/>
  <c r="B8067" i="13"/>
  <c r="B8066" i="13"/>
  <c r="B8065" i="13"/>
  <c r="B8064" i="13"/>
  <c r="B8063" i="13"/>
  <c r="B8062" i="13"/>
  <c r="N8061" i="13"/>
  <c r="B8057" i="13"/>
  <c r="B8055" i="13"/>
  <c r="B8053" i="13"/>
  <c r="B8052" i="13"/>
  <c r="B8051" i="13"/>
  <c r="B8049" i="13"/>
  <c r="N8048" i="13"/>
  <c r="B8047" i="13"/>
  <c r="B8046" i="13"/>
  <c r="B8045" i="13"/>
  <c r="B8043" i="13"/>
  <c r="B8042" i="13"/>
  <c r="B8041" i="13"/>
  <c r="N8040" i="13"/>
  <c r="B8037" i="13"/>
  <c r="B8036" i="13"/>
  <c r="B8033" i="13"/>
  <c r="B8032" i="13"/>
  <c r="N8031" i="13"/>
  <c r="B8030" i="13"/>
  <c r="B8029" i="13"/>
  <c r="B8027" i="13"/>
  <c r="B8026" i="13"/>
  <c r="B8025" i="13"/>
  <c r="N8024" i="13"/>
  <c r="B8022" i="13"/>
  <c r="B8021" i="13"/>
  <c r="N8019" i="13"/>
  <c r="N8016" i="13" s="1"/>
  <c r="B8017" i="13"/>
  <c r="B8015" i="13"/>
  <c r="B8014" i="13"/>
  <c r="B8013" i="13"/>
  <c r="B8011" i="13"/>
  <c r="N8010" i="13"/>
  <c r="N8008" i="13" s="1"/>
  <c r="B8009" i="13"/>
  <c r="B8007" i="13"/>
  <c r="B8006" i="13"/>
  <c r="N8005" i="13"/>
  <c r="N8003" i="13" s="1"/>
  <c r="B8004" i="13"/>
  <c r="B8001" i="13"/>
  <c r="B7999" i="13"/>
  <c r="B7998" i="13"/>
  <c r="B7997" i="13"/>
  <c r="B7995" i="13"/>
  <c r="B7994" i="13"/>
  <c r="B7993" i="13"/>
  <c r="B7991" i="13"/>
  <c r="B7990" i="13"/>
  <c r="B7989" i="13"/>
  <c r="B7987" i="13"/>
  <c r="B7985" i="13"/>
  <c r="B7983" i="13"/>
  <c r="N7982" i="13"/>
  <c r="B7981" i="13"/>
  <c r="B7980" i="13"/>
  <c r="B7979" i="13"/>
  <c r="B7978" i="13"/>
  <c r="B7976" i="13"/>
  <c r="N7975" i="13"/>
  <c r="B7973" i="13"/>
  <c r="B7972" i="13"/>
  <c r="B7971" i="13"/>
  <c r="B7970" i="13"/>
  <c r="B7969" i="13"/>
  <c r="B7968" i="13"/>
  <c r="B7966" i="13"/>
  <c r="B7965" i="13"/>
  <c r="B7964" i="13"/>
  <c r="B7963" i="13"/>
  <c r="N7962" i="13"/>
  <c r="B7959" i="13"/>
  <c r="B7958" i="13"/>
  <c r="B7957" i="13"/>
  <c r="B7956" i="13"/>
  <c r="B7955" i="13"/>
  <c r="B7954" i="13"/>
  <c r="B7953" i="13"/>
  <c r="B7951" i="13"/>
  <c r="B7950" i="13"/>
  <c r="B7949" i="13"/>
  <c r="B7948" i="13"/>
  <c r="B7947" i="13"/>
  <c r="B7946" i="13"/>
  <c r="B7945" i="13"/>
  <c r="B7943" i="13"/>
  <c r="B7942" i="13"/>
  <c r="B7941" i="13"/>
  <c r="N7940" i="13"/>
  <c r="N7939" i="13" s="1"/>
  <c r="N7937" i="13" s="1"/>
  <c r="B7936" i="13"/>
  <c r="B7935" i="13"/>
  <c r="N7934" i="13"/>
  <c r="B7933" i="13"/>
  <c r="N7931" i="13"/>
  <c r="B7930" i="13"/>
  <c r="B7929" i="13"/>
  <c r="N7928" i="13"/>
  <c r="B7926" i="13"/>
  <c r="N7924" i="13"/>
  <c r="B7923" i="13"/>
  <c r="B7922" i="13"/>
  <c r="N7921" i="13"/>
  <c r="B7920" i="13"/>
  <c r="B7919" i="13"/>
  <c r="N7918" i="13"/>
  <c r="B7916" i="13"/>
  <c r="B7915" i="13"/>
  <c r="B7914" i="13"/>
  <c r="B7912" i="13"/>
  <c r="B7911" i="13"/>
  <c r="B7910" i="13"/>
  <c r="N7909" i="13"/>
  <c r="N7908" i="13" s="1"/>
  <c r="B7906" i="13"/>
  <c r="B7905" i="13"/>
  <c r="B7904" i="13"/>
  <c r="B7903" i="13"/>
  <c r="B7902" i="13"/>
  <c r="B7901" i="13"/>
  <c r="B7900" i="13"/>
  <c r="B7898" i="13"/>
  <c r="B7897" i="13"/>
  <c r="B7896" i="13"/>
  <c r="B7895" i="13"/>
  <c r="B7894" i="13"/>
  <c r="N7893" i="13"/>
  <c r="B7892" i="13"/>
  <c r="B7891" i="13"/>
  <c r="B7890" i="13"/>
  <c r="B7889" i="13"/>
  <c r="B7887" i="13"/>
  <c r="R7886" i="13"/>
  <c r="N7885" i="13"/>
  <c r="B7884" i="13"/>
  <c r="B7882" i="13"/>
  <c r="B7880" i="13"/>
  <c r="B7878" i="13"/>
  <c r="B7876" i="13"/>
  <c r="B7874" i="13"/>
  <c r="B7872" i="13"/>
  <c r="N7871" i="13"/>
  <c r="B7869" i="13"/>
  <c r="B7867" i="13"/>
  <c r="B7865" i="13"/>
  <c r="B7863" i="13"/>
  <c r="N7861" i="13"/>
  <c r="B7860" i="13"/>
  <c r="B7858" i="13"/>
  <c r="B7856" i="13"/>
  <c r="B7854" i="13"/>
  <c r="B7852" i="13"/>
  <c r="B7850" i="13"/>
  <c r="N7849" i="13"/>
  <c r="B7847" i="13"/>
  <c r="B7844" i="13"/>
  <c r="N7842" i="13"/>
  <c r="B7841" i="13"/>
  <c r="B7839" i="13"/>
  <c r="B7838" i="13"/>
  <c r="B7837" i="13"/>
  <c r="B7836" i="13"/>
  <c r="B7835" i="13"/>
  <c r="B7834" i="13"/>
  <c r="B7833" i="13"/>
  <c r="N7831" i="13"/>
  <c r="N7830" i="13" s="1"/>
  <c r="N7829" i="13" s="1"/>
  <c r="B7827" i="13"/>
  <c r="B7825" i="13"/>
  <c r="B7823" i="13"/>
  <c r="B7822" i="13"/>
  <c r="B7821" i="13"/>
  <c r="B7819" i="13"/>
  <c r="B7817" i="13"/>
  <c r="B7816" i="13"/>
  <c r="B7815" i="13"/>
  <c r="B7813" i="13"/>
  <c r="B7812" i="13"/>
  <c r="B7811" i="13"/>
  <c r="B7807" i="13"/>
  <c r="B7806" i="13"/>
  <c r="B7803" i="13"/>
  <c r="B7802" i="13"/>
  <c r="B7800" i="13"/>
  <c r="B7799" i="13"/>
  <c r="B7797" i="13"/>
  <c r="B7796" i="13"/>
  <c r="B7795" i="13"/>
  <c r="B7792" i="13"/>
  <c r="B7791" i="13"/>
  <c r="B7787" i="13"/>
  <c r="B7785" i="13"/>
  <c r="B7784" i="13"/>
  <c r="B7783" i="13"/>
  <c r="B7781" i="13"/>
  <c r="B7779" i="13"/>
  <c r="B7777" i="13"/>
  <c r="B7776" i="13"/>
  <c r="B7774" i="13"/>
  <c r="B7771" i="13"/>
  <c r="B7769" i="13"/>
  <c r="B7768" i="13"/>
  <c r="B7767" i="13"/>
  <c r="B7765" i="13"/>
  <c r="B7764" i="13"/>
  <c r="B7763" i="13"/>
  <c r="B7761" i="13"/>
  <c r="B7760" i="13"/>
  <c r="B7759" i="13"/>
  <c r="B7757" i="13"/>
  <c r="B7755" i="13"/>
  <c r="B7753" i="13"/>
  <c r="B7751" i="13"/>
  <c r="B7750" i="13"/>
  <c r="B7749" i="13"/>
  <c r="B7748" i="13"/>
  <c r="B7746" i="13"/>
  <c r="B7743" i="13"/>
  <c r="B7742" i="13"/>
  <c r="B7741" i="13"/>
  <c r="B7740" i="13"/>
  <c r="B7739" i="13"/>
  <c r="B7738" i="13"/>
  <c r="B7736" i="13"/>
  <c r="B7735" i="13"/>
  <c r="B7734" i="13"/>
  <c r="B7733" i="13"/>
  <c r="B7729" i="13"/>
  <c r="B7728" i="13"/>
  <c r="B7727" i="13"/>
  <c r="B7726" i="13"/>
  <c r="B7725" i="13"/>
  <c r="B7724" i="13"/>
  <c r="B7723" i="13"/>
  <c r="B7721" i="13"/>
  <c r="B7720" i="13"/>
  <c r="B7719" i="13"/>
  <c r="B7718" i="13"/>
  <c r="B7717" i="13"/>
  <c r="B7716" i="13"/>
  <c r="B7715" i="13"/>
  <c r="B7713" i="13"/>
  <c r="B7712" i="13"/>
  <c r="B7711" i="13"/>
  <c r="B7706" i="13"/>
  <c r="B7705" i="13"/>
  <c r="B7703" i="13"/>
  <c r="B7700" i="13"/>
  <c r="B7699" i="13"/>
  <c r="B7696" i="13"/>
  <c r="B7693" i="13"/>
  <c r="B7692" i="13"/>
  <c r="B7690" i="13"/>
  <c r="B7689" i="13"/>
  <c r="B7686" i="13"/>
  <c r="B7685" i="13"/>
  <c r="B7684" i="13"/>
  <c r="B7682" i="13"/>
  <c r="B7681" i="13"/>
  <c r="B7680" i="13"/>
  <c r="B7676" i="13"/>
  <c r="B7675" i="13"/>
  <c r="B7674" i="13"/>
  <c r="B7673" i="13"/>
  <c r="B7672" i="13"/>
  <c r="B7671" i="13"/>
  <c r="B7670" i="13"/>
  <c r="B7668" i="13"/>
  <c r="B7667" i="13"/>
  <c r="B7666" i="13"/>
  <c r="B7665" i="13"/>
  <c r="B7664" i="13"/>
  <c r="B7662" i="13"/>
  <c r="B7661" i="13"/>
  <c r="B7660" i="13"/>
  <c r="B7659" i="13"/>
  <c r="B7657" i="13"/>
  <c r="R7656" i="13"/>
  <c r="B7654" i="13"/>
  <c r="B7652" i="13"/>
  <c r="B7650" i="13"/>
  <c r="B7648" i="13"/>
  <c r="B7646" i="13"/>
  <c r="B7644" i="13"/>
  <c r="B7642" i="13"/>
  <c r="B7639" i="13"/>
  <c r="B7637" i="13"/>
  <c r="B7635" i="13"/>
  <c r="B7633" i="13"/>
  <c r="B7630" i="13"/>
  <c r="B7628" i="13"/>
  <c r="B7626" i="13"/>
  <c r="B7624" i="13"/>
  <c r="B7622" i="13"/>
  <c r="B7620" i="13"/>
  <c r="B7617" i="13"/>
  <c r="B7614" i="13"/>
  <c r="B7611" i="13"/>
  <c r="B7609" i="13"/>
  <c r="B7608" i="13"/>
  <c r="B7607" i="13"/>
  <c r="B7606" i="13"/>
  <c r="B7605" i="13"/>
  <c r="B7604" i="13"/>
  <c r="B7603" i="13"/>
  <c r="B7597" i="13"/>
  <c r="R7426" i="13"/>
  <c r="H4375" i="13"/>
  <c r="B4375" i="13" s="1"/>
  <c r="H4374" i="13"/>
  <c r="B4374" i="13" s="1"/>
  <c r="H4373" i="13"/>
  <c r="B4373" i="13" s="1"/>
  <c r="H4372" i="13"/>
  <c r="B4372" i="13" s="1"/>
  <c r="H4371" i="13"/>
  <c r="B4371" i="13" s="1"/>
  <c r="H4370" i="13"/>
  <c r="B4370" i="13" s="1"/>
  <c r="H4369" i="13"/>
  <c r="B4369" i="13" s="1"/>
  <c r="N4368" i="13"/>
  <c r="M4368" i="13"/>
  <c r="L4368" i="13"/>
  <c r="J4368" i="13"/>
  <c r="I4368" i="13"/>
  <c r="H4367" i="13"/>
  <c r="B4367" i="13" s="1"/>
  <c r="H4366" i="13"/>
  <c r="B4366" i="13" s="1"/>
  <c r="H4365" i="13"/>
  <c r="B4365" i="13" s="1"/>
  <c r="H4364" i="13"/>
  <c r="B4364" i="13" s="1"/>
  <c r="H4363" i="13"/>
  <c r="B4363" i="13" s="1"/>
  <c r="H4362" i="13"/>
  <c r="B4362" i="13" s="1"/>
  <c r="H4361" i="13"/>
  <c r="B4361" i="13" s="1"/>
  <c r="N4360" i="13"/>
  <c r="M4360" i="13"/>
  <c r="L4360" i="13"/>
  <c r="J4360" i="13"/>
  <c r="I4360" i="13"/>
  <c r="H4358" i="13"/>
  <c r="B4358" i="13" s="1"/>
  <c r="H4357" i="13"/>
  <c r="B4357" i="13" s="1"/>
  <c r="H4356" i="13"/>
  <c r="B4356" i="13" s="1"/>
  <c r="H4355" i="13"/>
  <c r="B4355" i="13" s="1"/>
  <c r="H4354" i="13"/>
  <c r="B4354" i="13" s="1"/>
  <c r="H4353" i="13"/>
  <c r="B4353" i="13" s="1"/>
  <c r="H4352" i="13"/>
  <c r="B4352" i="13" s="1"/>
  <c r="N4351" i="13"/>
  <c r="M4351" i="13"/>
  <c r="L4351" i="13"/>
  <c r="J4351" i="13"/>
  <c r="I4351" i="13"/>
  <c r="H4350" i="13"/>
  <c r="B4350" i="13" s="1"/>
  <c r="H4349" i="13"/>
  <c r="B4349" i="13" s="1"/>
  <c r="H4348" i="13"/>
  <c r="B4348" i="13" s="1"/>
  <c r="H4347" i="13"/>
  <c r="B4347" i="13" s="1"/>
  <c r="H4346" i="13"/>
  <c r="B4346" i="13" s="1"/>
  <c r="H4345" i="13"/>
  <c r="B4345" i="13" s="1"/>
  <c r="N4344" i="13"/>
  <c r="M4344" i="13"/>
  <c r="L4344" i="13"/>
  <c r="J4344" i="13"/>
  <c r="I4344" i="13"/>
  <c r="H4342" i="13"/>
  <c r="B4342" i="13" s="1"/>
  <c r="H4341" i="13"/>
  <c r="B4341" i="13" s="1"/>
  <c r="H4340" i="13"/>
  <c r="B4340" i="13" s="1"/>
  <c r="N4339" i="13"/>
  <c r="N4336" i="13" s="1"/>
  <c r="M4339" i="13"/>
  <c r="M4336" i="13" s="1"/>
  <c r="L4339" i="13"/>
  <c r="L4336" i="13" s="1"/>
  <c r="J4339" i="13"/>
  <c r="J4336" i="13" s="1"/>
  <c r="I4339" i="13"/>
  <c r="I4336" i="13" s="1"/>
  <c r="H4338" i="13"/>
  <c r="B4338" i="13" s="1"/>
  <c r="H4337" i="13"/>
  <c r="B4337" i="13" s="1"/>
  <c r="H4335" i="13"/>
  <c r="B4335" i="13" s="1"/>
  <c r="H4334" i="13"/>
  <c r="B4334" i="13" s="1"/>
  <c r="H4333" i="13"/>
  <c r="B4333" i="13" s="1"/>
  <c r="H4332" i="13"/>
  <c r="B4332" i="13" s="1"/>
  <c r="H4331" i="13"/>
  <c r="B4331" i="13" s="1"/>
  <c r="N4330" i="13"/>
  <c r="N4328" i="13" s="1"/>
  <c r="M4330" i="13"/>
  <c r="M4328" i="13" s="1"/>
  <c r="L4330" i="13"/>
  <c r="L4328" i="13" s="1"/>
  <c r="J4330" i="13"/>
  <c r="J4328" i="13" s="1"/>
  <c r="I4330" i="13"/>
  <c r="H4329" i="13"/>
  <c r="B4329" i="13" s="1"/>
  <c r="H4327" i="13"/>
  <c r="B4327" i="13" s="1"/>
  <c r="H4326" i="13"/>
  <c r="B4326" i="13" s="1"/>
  <c r="N4325" i="13"/>
  <c r="N4323" i="13" s="1"/>
  <c r="M4325" i="13"/>
  <c r="M4323" i="13" s="1"/>
  <c r="L4325" i="13"/>
  <c r="L4323" i="13" s="1"/>
  <c r="J4325" i="13"/>
  <c r="J4323" i="13" s="1"/>
  <c r="I4325" i="13"/>
  <c r="I4323" i="13" s="1"/>
  <c r="H4324" i="13"/>
  <c r="B4324" i="13" s="1"/>
  <c r="H4322" i="13"/>
  <c r="B4322" i="13" s="1"/>
  <c r="H4321" i="13"/>
  <c r="B4321" i="13" s="1"/>
  <c r="H4320" i="13"/>
  <c r="B4320" i="13" s="1"/>
  <c r="H4319" i="13"/>
  <c r="B4319" i="13" s="1"/>
  <c r="H4318" i="13"/>
  <c r="B4318" i="13" s="1"/>
  <c r="H4317" i="13"/>
  <c r="B4317" i="13" s="1"/>
  <c r="H4316" i="13"/>
  <c r="B4316" i="13" s="1"/>
  <c r="H4315" i="13"/>
  <c r="B4315" i="13" s="1"/>
  <c r="H4314" i="13"/>
  <c r="B4314" i="13" s="1"/>
  <c r="H4313" i="13"/>
  <c r="B4313" i="13" s="1"/>
  <c r="H4312" i="13"/>
  <c r="B4312" i="13" s="1"/>
  <c r="H4311" i="13"/>
  <c r="B4311" i="13" s="1"/>
  <c r="H4310" i="13"/>
  <c r="B4310" i="13" s="1"/>
  <c r="H4309" i="13"/>
  <c r="B4309" i="13" s="1"/>
  <c r="H4308" i="13"/>
  <c r="B4308" i="13" s="1"/>
  <c r="H4307" i="13"/>
  <c r="B4307" i="13" s="1"/>
  <c r="H4306" i="13"/>
  <c r="B4306" i="13" s="1"/>
  <c r="H4305" i="13"/>
  <c r="B4305" i="13" s="1"/>
  <c r="H4304" i="13"/>
  <c r="B4304" i="13" s="1"/>
  <c r="H4303" i="13"/>
  <c r="B4303" i="13" s="1"/>
  <c r="N4302" i="13"/>
  <c r="M4302" i="13"/>
  <c r="L4302" i="13"/>
  <c r="J4302" i="13"/>
  <c r="I4302" i="13"/>
  <c r="H4301" i="13"/>
  <c r="B4301" i="13" s="1"/>
  <c r="H4300" i="13"/>
  <c r="B4300" i="13" s="1"/>
  <c r="H4299" i="13"/>
  <c r="B4299" i="13" s="1"/>
  <c r="H4298" i="13"/>
  <c r="B4298" i="13" s="1"/>
  <c r="H4297" i="13"/>
  <c r="B4297" i="13" s="1"/>
  <c r="H4296" i="13"/>
  <c r="B4296" i="13" s="1"/>
  <c r="N4295" i="13"/>
  <c r="M4295" i="13"/>
  <c r="L4295" i="13"/>
  <c r="J4295" i="13"/>
  <c r="I4295" i="13"/>
  <c r="H4293" i="13"/>
  <c r="B4293" i="13" s="1"/>
  <c r="H4292" i="13"/>
  <c r="B4292" i="13" s="1"/>
  <c r="H4291" i="13"/>
  <c r="B4291" i="13" s="1"/>
  <c r="H4290" i="13"/>
  <c r="B4290" i="13" s="1"/>
  <c r="H4289" i="13"/>
  <c r="B4289" i="13" s="1"/>
  <c r="H4288" i="13"/>
  <c r="B4288" i="13" s="1"/>
  <c r="H4287" i="13"/>
  <c r="B4287" i="13" s="1"/>
  <c r="H4286" i="13"/>
  <c r="B4286" i="13" s="1"/>
  <c r="H4285" i="13"/>
  <c r="B4285" i="13" s="1"/>
  <c r="H4284" i="13"/>
  <c r="B4284" i="13" s="1"/>
  <c r="H4283" i="13"/>
  <c r="B4283" i="13" s="1"/>
  <c r="N4282" i="13"/>
  <c r="M4282" i="13"/>
  <c r="L4282" i="13"/>
  <c r="J4282" i="13"/>
  <c r="I4282" i="13"/>
  <c r="H4279" i="13"/>
  <c r="B4279" i="13" s="1"/>
  <c r="H4278" i="13"/>
  <c r="B4278" i="13" s="1"/>
  <c r="H4277" i="13"/>
  <c r="B4277" i="13" s="1"/>
  <c r="H4276" i="13"/>
  <c r="B4276" i="13" s="1"/>
  <c r="H4275" i="13"/>
  <c r="B4275" i="13" s="1"/>
  <c r="H4274" i="13"/>
  <c r="B4274" i="13" s="1"/>
  <c r="H4273" i="13"/>
  <c r="B4273" i="13" s="1"/>
  <c r="H4272" i="13"/>
  <c r="B4272" i="13" s="1"/>
  <c r="H4271" i="13"/>
  <c r="B4271" i="13" s="1"/>
  <c r="H4270" i="13"/>
  <c r="B4270" i="13" s="1"/>
  <c r="H4269" i="13"/>
  <c r="B4269" i="13" s="1"/>
  <c r="H4268" i="13"/>
  <c r="B4268" i="13" s="1"/>
  <c r="H4267" i="13"/>
  <c r="B4267" i="13" s="1"/>
  <c r="H4266" i="13"/>
  <c r="B4266" i="13" s="1"/>
  <c r="H4265" i="13"/>
  <c r="B4265" i="13" s="1"/>
  <c r="H4264" i="13"/>
  <c r="B4264" i="13" s="1"/>
  <c r="H4263" i="13"/>
  <c r="B4263" i="13" s="1"/>
  <c r="H4262" i="13"/>
  <c r="B4262" i="13" s="1"/>
  <c r="H4261" i="13"/>
  <c r="B4261" i="13" s="1"/>
  <c r="N4260" i="13"/>
  <c r="N4259" i="13" s="1"/>
  <c r="N4257" i="13" s="1"/>
  <c r="M4260" i="13"/>
  <c r="M4259" i="13" s="1"/>
  <c r="M4257" i="13" s="1"/>
  <c r="L4260" i="13"/>
  <c r="L4259" i="13" s="1"/>
  <c r="L4257" i="13" s="1"/>
  <c r="J4260" i="13"/>
  <c r="J4259" i="13" s="1"/>
  <c r="J4257" i="13" s="1"/>
  <c r="I4260" i="13"/>
  <c r="H4258" i="13"/>
  <c r="B4258" i="13" s="1"/>
  <c r="H4256" i="13"/>
  <c r="B4256" i="13" s="1"/>
  <c r="H4255" i="13"/>
  <c r="B4255" i="13" s="1"/>
  <c r="N4254" i="13"/>
  <c r="M4254" i="13"/>
  <c r="L4254" i="13"/>
  <c r="J4254" i="13"/>
  <c r="I4254" i="13"/>
  <c r="H4253" i="13"/>
  <c r="B4253" i="13" s="1"/>
  <c r="H4252" i="13"/>
  <c r="B4252" i="13" s="1"/>
  <c r="N4251" i="13"/>
  <c r="M4251" i="13"/>
  <c r="L4251" i="13"/>
  <c r="J4251" i="13"/>
  <c r="I4251" i="13"/>
  <c r="H4250" i="13"/>
  <c r="B4250" i="13" s="1"/>
  <c r="H4249" i="13"/>
  <c r="B4249" i="13" s="1"/>
  <c r="N4248" i="13"/>
  <c r="M4248" i="13"/>
  <c r="L4248" i="13"/>
  <c r="J4248" i="13"/>
  <c r="I4248" i="13"/>
  <c r="H4246" i="13"/>
  <c r="B4246" i="13" s="1"/>
  <c r="H4245" i="13"/>
  <c r="B4245" i="13" s="1"/>
  <c r="N4244" i="13"/>
  <c r="M4244" i="13"/>
  <c r="L4244" i="13"/>
  <c r="J4244" i="13"/>
  <c r="I4244" i="13"/>
  <c r="H4243" i="13"/>
  <c r="B4243" i="13" s="1"/>
  <c r="H4242" i="13"/>
  <c r="B4242" i="13" s="1"/>
  <c r="N4241" i="13"/>
  <c r="M4241" i="13"/>
  <c r="L4241" i="13"/>
  <c r="J4241" i="13"/>
  <c r="I4241" i="13"/>
  <c r="H4240" i="13"/>
  <c r="B4240" i="13" s="1"/>
  <c r="H4239" i="13"/>
  <c r="B4239" i="13" s="1"/>
  <c r="N4238" i="13"/>
  <c r="M4238" i="13"/>
  <c r="L4238" i="13"/>
  <c r="J4238" i="13"/>
  <c r="I4238" i="13"/>
  <c r="H4236" i="13"/>
  <c r="B4236" i="13" s="1"/>
  <c r="H4235" i="13"/>
  <c r="B4235" i="13" s="1"/>
  <c r="H4234" i="13"/>
  <c r="B4234" i="13" s="1"/>
  <c r="H4233" i="13"/>
  <c r="B4233" i="13" s="1"/>
  <c r="H4232" i="13"/>
  <c r="B4232" i="13" s="1"/>
  <c r="H4231" i="13"/>
  <c r="B4231" i="13" s="1"/>
  <c r="H4230" i="13"/>
  <c r="B4230" i="13" s="1"/>
  <c r="N4229" i="13"/>
  <c r="N4228" i="13" s="1"/>
  <c r="M4229" i="13"/>
  <c r="M4228" i="13" s="1"/>
  <c r="L4229" i="13"/>
  <c r="L4228" i="13" s="1"/>
  <c r="J4229" i="13"/>
  <c r="J4228" i="13" s="1"/>
  <c r="I4229" i="13"/>
  <c r="H4227" i="13"/>
  <c r="B4227" i="13" s="1"/>
  <c r="H4226" i="13"/>
  <c r="B4226" i="13" s="1"/>
  <c r="H4225" i="13"/>
  <c r="B4225" i="13" s="1"/>
  <c r="H4224" i="13"/>
  <c r="B4224" i="13" s="1"/>
  <c r="H4223" i="13"/>
  <c r="B4223" i="13" s="1"/>
  <c r="H4222" i="13"/>
  <c r="B4222" i="13" s="1"/>
  <c r="H4221" i="13"/>
  <c r="B4221" i="13" s="1"/>
  <c r="H4220" i="13"/>
  <c r="B4220" i="13" s="1"/>
  <c r="H4219" i="13"/>
  <c r="B4219" i="13" s="1"/>
  <c r="H4218" i="13"/>
  <c r="B4218" i="13" s="1"/>
  <c r="H4217" i="13"/>
  <c r="B4217" i="13" s="1"/>
  <c r="H4216" i="13"/>
  <c r="B4216" i="13" s="1"/>
  <c r="H4215" i="13"/>
  <c r="B4215" i="13" s="1"/>
  <c r="H4214" i="13"/>
  <c r="B4214" i="13" s="1"/>
  <c r="N4213" i="13"/>
  <c r="M4213" i="13"/>
  <c r="L4213" i="13"/>
  <c r="J4213" i="13"/>
  <c r="I4213" i="13"/>
  <c r="H4212" i="13"/>
  <c r="B4212" i="13" s="1"/>
  <c r="H4211" i="13"/>
  <c r="B4211" i="13" s="1"/>
  <c r="H4210" i="13"/>
  <c r="B4210" i="13" s="1"/>
  <c r="H4209" i="13"/>
  <c r="B4209" i="13" s="1"/>
  <c r="H4208" i="13"/>
  <c r="B4208" i="13" s="1"/>
  <c r="H4207" i="13"/>
  <c r="B4207" i="13" s="1"/>
  <c r="R4206" i="13"/>
  <c r="H4206" i="13"/>
  <c r="B4206" i="13" s="1"/>
  <c r="N4205" i="13"/>
  <c r="M4205" i="13"/>
  <c r="L4205" i="13"/>
  <c r="J4205" i="13"/>
  <c r="I4205" i="13"/>
  <c r="H4204" i="13"/>
  <c r="B4204" i="13" s="1"/>
  <c r="H4203" i="13"/>
  <c r="B4203" i="13" s="1"/>
  <c r="H4202" i="13"/>
  <c r="B4202" i="13" s="1"/>
  <c r="H4201" i="13"/>
  <c r="B4201" i="13" s="1"/>
  <c r="H4200" i="13"/>
  <c r="B4200" i="13" s="1"/>
  <c r="H4199" i="13"/>
  <c r="B4199" i="13" s="1"/>
  <c r="H4198" i="13"/>
  <c r="B4198" i="13" s="1"/>
  <c r="H4197" i="13"/>
  <c r="B4197" i="13" s="1"/>
  <c r="H4196" i="13"/>
  <c r="B4196" i="13" s="1"/>
  <c r="H4195" i="13"/>
  <c r="B4195" i="13" s="1"/>
  <c r="H4194" i="13"/>
  <c r="B4194" i="13" s="1"/>
  <c r="H4193" i="13"/>
  <c r="B4193" i="13" s="1"/>
  <c r="H4192" i="13"/>
  <c r="B4192" i="13" s="1"/>
  <c r="N4191" i="13"/>
  <c r="M4191" i="13"/>
  <c r="L4191" i="13"/>
  <c r="J4191" i="13"/>
  <c r="I4191" i="13"/>
  <c r="H4190" i="13"/>
  <c r="B4190" i="13" s="1"/>
  <c r="H4189" i="13"/>
  <c r="B4189" i="13" s="1"/>
  <c r="H4188" i="13"/>
  <c r="B4188" i="13" s="1"/>
  <c r="H4187" i="13"/>
  <c r="B4187" i="13" s="1"/>
  <c r="H4186" i="13"/>
  <c r="B4186" i="13" s="1"/>
  <c r="H4185" i="13"/>
  <c r="B4185" i="13" s="1"/>
  <c r="H4184" i="13"/>
  <c r="B4184" i="13" s="1"/>
  <c r="H4183" i="13"/>
  <c r="B4183" i="13" s="1"/>
  <c r="H4182" i="13"/>
  <c r="B4182" i="13" s="1"/>
  <c r="N4181" i="13"/>
  <c r="M4181" i="13"/>
  <c r="L4181" i="13"/>
  <c r="J4181" i="13"/>
  <c r="I4181" i="13"/>
  <c r="H4180" i="13"/>
  <c r="B4180" i="13" s="1"/>
  <c r="H4179" i="13"/>
  <c r="B4179" i="13" s="1"/>
  <c r="H4178" i="13"/>
  <c r="B4178" i="13" s="1"/>
  <c r="H4177" i="13"/>
  <c r="B4177" i="13" s="1"/>
  <c r="H4176" i="13"/>
  <c r="B4176" i="13" s="1"/>
  <c r="H4175" i="13"/>
  <c r="B4175" i="13" s="1"/>
  <c r="H4174" i="13"/>
  <c r="B4174" i="13" s="1"/>
  <c r="H4173" i="13"/>
  <c r="B4173" i="13" s="1"/>
  <c r="H4172" i="13"/>
  <c r="B4172" i="13" s="1"/>
  <c r="H4171" i="13"/>
  <c r="B4171" i="13" s="1"/>
  <c r="H4170" i="13"/>
  <c r="B4170" i="13" s="1"/>
  <c r="N4169" i="13"/>
  <c r="M4169" i="13"/>
  <c r="L4169" i="13"/>
  <c r="J4169" i="13"/>
  <c r="I4169" i="13"/>
  <c r="H4168" i="13"/>
  <c r="B4168" i="13" s="1"/>
  <c r="H4167" i="13"/>
  <c r="B4167" i="13" s="1"/>
  <c r="H4166" i="13"/>
  <c r="B4166" i="13" s="1"/>
  <c r="H4164" i="13"/>
  <c r="B4164" i="13" s="1"/>
  <c r="H4163" i="13"/>
  <c r="B4163" i="13" s="1"/>
  <c r="N4162" i="13"/>
  <c r="M4162" i="13"/>
  <c r="L4162" i="13"/>
  <c r="J4162" i="13"/>
  <c r="I4162" i="13"/>
  <c r="H4161" i="13"/>
  <c r="B4161" i="13" s="1"/>
  <c r="H4159" i="13"/>
  <c r="B4159" i="13" s="1"/>
  <c r="H4158" i="13"/>
  <c r="B4158" i="13" s="1"/>
  <c r="H4157" i="13"/>
  <c r="B4157" i="13" s="1"/>
  <c r="H4156" i="13"/>
  <c r="B4156" i="13" s="1"/>
  <c r="H4155" i="13"/>
  <c r="B4155" i="13" s="1"/>
  <c r="H4154" i="13"/>
  <c r="B4154" i="13" s="1"/>
  <c r="H4153" i="13"/>
  <c r="B4153" i="13" s="1"/>
  <c r="H4152" i="13"/>
  <c r="B4152" i="13" s="1"/>
  <c r="N4151" i="13"/>
  <c r="N4150" i="13" s="1"/>
  <c r="N4149" i="13" s="1"/>
  <c r="M4151" i="13"/>
  <c r="M4150" i="13" s="1"/>
  <c r="M4149" i="13" s="1"/>
  <c r="L4151" i="13"/>
  <c r="L4150" i="13" s="1"/>
  <c r="L4149" i="13" s="1"/>
  <c r="J4151" i="13"/>
  <c r="I4151" i="13"/>
  <c r="I4150" i="13" s="1"/>
  <c r="I4149" i="13" s="1"/>
  <c r="H4147" i="13"/>
  <c r="B4147" i="13" s="1"/>
  <c r="H4145" i="13"/>
  <c r="B4145" i="13" s="1"/>
  <c r="H4144" i="13"/>
  <c r="B4144" i="13" s="1"/>
  <c r="H4143" i="13"/>
  <c r="B4143" i="13" s="1"/>
  <c r="H4142" i="13"/>
  <c r="B4142" i="13" s="1"/>
  <c r="H4141" i="13"/>
  <c r="B4141" i="13" s="1"/>
  <c r="H4140" i="13"/>
  <c r="B4140" i="13" s="1"/>
  <c r="H4139" i="13"/>
  <c r="B4139" i="13" s="1"/>
  <c r="N4138" i="13"/>
  <c r="M4138" i="13"/>
  <c r="L4138" i="13"/>
  <c r="J4138" i="13"/>
  <c r="I4138" i="13"/>
  <c r="H4137" i="13"/>
  <c r="B4137" i="13" s="1"/>
  <c r="H4136" i="13"/>
  <c r="B4136" i="13" s="1"/>
  <c r="H4135" i="13"/>
  <c r="B4135" i="13" s="1"/>
  <c r="H4134" i="13"/>
  <c r="B4134" i="13" s="1"/>
  <c r="H4133" i="13"/>
  <c r="B4133" i="13" s="1"/>
  <c r="H4132" i="13"/>
  <c r="B4132" i="13" s="1"/>
  <c r="H4131" i="13"/>
  <c r="B4131" i="13" s="1"/>
  <c r="N4130" i="13"/>
  <c r="M4130" i="13"/>
  <c r="L4130" i="13"/>
  <c r="J4130" i="13"/>
  <c r="I4130" i="13"/>
  <c r="H4128" i="13"/>
  <c r="B4128" i="13" s="1"/>
  <c r="H4127" i="13"/>
  <c r="B4127" i="13" s="1"/>
  <c r="H4126" i="13"/>
  <c r="B4126" i="13" s="1"/>
  <c r="H4125" i="13"/>
  <c r="B4125" i="13" s="1"/>
  <c r="H4124" i="13"/>
  <c r="B4124" i="13" s="1"/>
  <c r="H4123" i="13"/>
  <c r="B4123" i="13" s="1"/>
  <c r="H4122" i="13"/>
  <c r="B4122" i="13" s="1"/>
  <c r="N4121" i="13"/>
  <c r="M4121" i="13"/>
  <c r="L4121" i="13"/>
  <c r="J4121" i="13"/>
  <c r="I4121" i="13"/>
  <c r="H4120" i="13"/>
  <c r="B4120" i="13" s="1"/>
  <c r="H4119" i="13"/>
  <c r="B4119" i="13" s="1"/>
  <c r="H4118" i="13"/>
  <c r="B4118" i="13" s="1"/>
  <c r="H4117" i="13"/>
  <c r="B4117" i="13" s="1"/>
  <c r="H4116" i="13"/>
  <c r="B4116" i="13" s="1"/>
  <c r="H4115" i="13"/>
  <c r="B4115" i="13" s="1"/>
  <c r="N4114" i="13"/>
  <c r="M4114" i="13"/>
  <c r="L4114" i="13"/>
  <c r="J4114" i="13"/>
  <c r="I4114" i="13"/>
  <c r="H4112" i="13"/>
  <c r="B4112" i="13" s="1"/>
  <c r="H4111" i="13"/>
  <c r="B4111" i="13" s="1"/>
  <c r="H4110" i="13"/>
  <c r="B4110" i="13" s="1"/>
  <c r="N4109" i="13"/>
  <c r="N4106" i="13" s="1"/>
  <c r="M4109" i="13"/>
  <c r="M4106" i="13" s="1"/>
  <c r="L4109" i="13"/>
  <c r="L4106" i="13" s="1"/>
  <c r="J4109" i="13"/>
  <c r="J4106" i="13" s="1"/>
  <c r="I4109" i="13"/>
  <c r="H4108" i="13"/>
  <c r="B4108" i="13" s="1"/>
  <c r="H4107" i="13"/>
  <c r="B4107" i="13" s="1"/>
  <c r="H4105" i="13"/>
  <c r="B4105" i="13" s="1"/>
  <c r="H4104" i="13"/>
  <c r="B4104" i="13" s="1"/>
  <c r="H4103" i="13"/>
  <c r="B4103" i="13" s="1"/>
  <c r="H4102" i="13"/>
  <c r="B4102" i="13" s="1"/>
  <c r="H4101" i="13"/>
  <c r="B4101" i="13" s="1"/>
  <c r="N4100" i="13"/>
  <c r="N4098" i="13" s="1"/>
  <c r="M4100" i="13"/>
  <c r="M4098" i="13" s="1"/>
  <c r="L4100" i="13"/>
  <c r="L4098" i="13" s="1"/>
  <c r="J4100" i="13"/>
  <c r="J4098" i="13" s="1"/>
  <c r="I4100" i="13"/>
  <c r="H4099" i="13"/>
  <c r="B4099" i="13" s="1"/>
  <c r="H4097" i="13"/>
  <c r="B4097" i="13" s="1"/>
  <c r="H4096" i="13"/>
  <c r="B4096" i="13" s="1"/>
  <c r="N4095" i="13"/>
  <c r="N4093" i="13" s="1"/>
  <c r="M4095" i="13"/>
  <c r="M4093" i="13" s="1"/>
  <c r="L4095" i="13"/>
  <c r="L4093" i="13" s="1"/>
  <c r="J4095" i="13"/>
  <c r="J4093" i="13" s="1"/>
  <c r="I4095" i="13"/>
  <c r="I4093" i="13" s="1"/>
  <c r="H4094" i="13"/>
  <c r="B4094" i="13" s="1"/>
  <c r="H4092" i="13"/>
  <c r="B4092" i="13" s="1"/>
  <c r="H4091" i="13"/>
  <c r="B4091" i="13" s="1"/>
  <c r="H4090" i="13"/>
  <c r="B4090" i="13" s="1"/>
  <c r="H4089" i="13"/>
  <c r="B4089" i="13" s="1"/>
  <c r="H4088" i="13"/>
  <c r="B4088" i="13" s="1"/>
  <c r="H4087" i="13"/>
  <c r="B4087" i="13" s="1"/>
  <c r="H4086" i="13"/>
  <c r="B4086" i="13" s="1"/>
  <c r="H4085" i="13"/>
  <c r="B4085" i="13" s="1"/>
  <c r="H4084" i="13"/>
  <c r="B4084" i="13" s="1"/>
  <c r="H4083" i="13"/>
  <c r="B4083" i="13" s="1"/>
  <c r="H4082" i="13"/>
  <c r="B4082" i="13" s="1"/>
  <c r="H4081" i="13"/>
  <c r="B4081" i="13" s="1"/>
  <c r="H4080" i="13"/>
  <c r="B4080" i="13" s="1"/>
  <c r="H4079" i="13"/>
  <c r="B4079" i="13" s="1"/>
  <c r="H4078" i="13"/>
  <c r="B4078" i="13" s="1"/>
  <c r="H4077" i="13"/>
  <c r="B4077" i="13" s="1"/>
  <c r="H4076" i="13"/>
  <c r="B4076" i="13" s="1"/>
  <c r="H4075" i="13"/>
  <c r="B4075" i="13" s="1"/>
  <c r="H4074" i="13"/>
  <c r="B4074" i="13" s="1"/>
  <c r="H4073" i="13"/>
  <c r="B4073" i="13" s="1"/>
  <c r="N4072" i="13"/>
  <c r="M4072" i="13"/>
  <c r="L4072" i="13"/>
  <c r="J4072" i="13"/>
  <c r="I4072" i="13"/>
  <c r="H4071" i="13"/>
  <c r="B4071" i="13" s="1"/>
  <c r="H4070" i="13"/>
  <c r="B4070" i="13" s="1"/>
  <c r="H4069" i="13"/>
  <c r="B4069" i="13" s="1"/>
  <c r="H4068" i="13"/>
  <c r="B4068" i="13" s="1"/>
  <c r="H4067" i="13"/>
  <c r="B4067" i="13" s="1"/>
  <c r="H4066" i="13"/>
  <c r="B4066" i="13" s="1"/>
  <c r="N4065" i="13"/>
  <c r="M4065" i="13"/>
  <c r="L4065" i="13"/>
  <c r="J4065" i="13"/>
  <c r="I4065" i="13"/>
  <c r="H4063" i="13"/>
  <c r="B4063" i="13" s="1"/>
  <c r="H4062" i="13"/>
  <c r="B4062" i="13" s="1"/>
  <c r="H4061" i="13"/>
  <c r="B4061" i="13" s="1"/>
  <c r="H4060" i="13"/>
  <c r="B4060" i="13" s="1"/>
  <c r="H4059" i="13"/>
  <c r="B4059" i="13" s="1"/>
  <c r="H4058" i="13"/>
  <c r="B4058" i="13" s="1"/>
  <c r="H4057" i="13"/>
  <c r="B4057" i="13" s="1"/>
  <c r="H4056" i="13"/>
  <c r="B4056" i="13" s="1"/>
  <c r="H4055" i="13"/>
  <c r="B4055" i="13" s="1"/>
  <c r="H4054" i="13"/>
  <c r="B4054" i="13" s="1"/>
  <c r="H4053" i="13"/>
  <c r="B4053" i="13" s="1"/>
  <c r="N4052" i="13"/>
  <c r="M4052" i="13"/>
  <c r="L4052" i="13"/>
  <c r="J4052" i="13"/>
  <c r="I4052" i="13"/>
  <c r="H4049" i="13"/>
  <c r="B4049" i="13" s="1"/>
  <c r="H4048" i="13"/>
  <c r="B4048" i="13" s="1"/>
  <c r="H4047" i="13"/>
  <c r="B4047" i="13" s="1"/>
  <c r="H4046" i="13"/>
  <c r="B4046" i="13" s="1"/>
  <c r="H4045" i="13"/>
  <c r="B4045" i="13" s="1"/>
  <c r="H4044" i="13"/>
  <c r="B4044" i="13" s="1"/>
  <c r="H4043" i="13"/>
  <c r="B4043" i="13" s="1"/>
  <c r="H4042" i="13"/>
  <c r="B4042" i="13" s="1"/>
  <c r="H4041" i="13"/>
  <c r="B4041" i="13" s="1"/>
  <c r="H4040" i="13"/>
  <c r="B4040" i="13" s="1"/>
  <c r="H4039" i="13"/>
  <c r="B4039" i="13" s="1"/>
  <c r="H4038" i="13"/>
  <c r="B4038" i="13" s="1"/>
  <c r="H4037" i="13"/>
  <c r="B4037" i="13" s="1"/>
  <c r="H4036" i="13"/>
  <c r="B4036" i="13" s="1"/>
  <c r="H4035" i="13"/>
  <c r="B4035" i="13" s="1"/>
  <c r="H4034" i="13"/>
  <c r="B4034" i="13" s="1"/>
  <c r="H4033" i="13"/>
  <c r="B4033" i="13" s="1"/>
  <c r="H4032" i="13"/>
  <c r="B4032" i="13" s="1"/>
  <c r="H4031" i="13"/>
  <c r="B4031" i="13" s="1"/>
  <c r="N4030" i="13"/>
  <c r="N4029" i="13" s="1"/>
  <c r="N4027" i="13" s="1"/>
  <c r="M4030" i="13"/>
  <c r="M4029" i="13" s="1"/>
  <c r="M4027" i="13" s="1"/>
  <c r="L4030" i="13"/>
  <c r="L4029" i="13" s="1"/>
  <c r="L4027" i="13" s="1"/>
  <c r="J4030" i="13"/>
  <c r="J4029" i="13" s="1"/>
  <c r="J4027" i="13" s="1"/>
  <c r="I4030" i="13"/>
  <c r="I4029" i="13" s="1"/>
  <c r="H4028" i="13"/>
  <c r="B4028" i="13" s="1"/>
  <c r="H4026" i="13"/>
  <c r="B4026" i="13" s="1"/>
  <c r="H4025" i="13"/>
  <c r="B4025" i="13" s="1"/>
  <c r="N4024" i="13"/>
  <c r="M4024" i="13"/>
  <c r="L4024" i="13"/>
  <c r="J4024" i="13"/>
  <c r="I4024" i="13"/>
  <c r="H4023" i="13"/>
  <c r="B4023" i="13" s="1"/>
  <c r="H4022" i="13"/>
  <c r="B4022" i="13" s="1"/>
  <c r="N4021" i="13"/>
  <c r="M4021" i="13"/>
  <c r="L4021" i="13"/>
  <c r="J4021" i="13"/>
  <c r="I4021" i="13"/>
  <c r="H4020" i="13"/>
  <c r="B4020" i="13" s="1"/>
  <c r="H4019" i="13"/>
  <c r="B4019" i="13" s="1"/>
  <c r="N4018" i="13"/>
  <c r="M4018" i="13"/>
  <c r="L4018" i="13"/>
  <c r="J4018" i="13"/>
  <c r="I4018" i="13"/>
  <c r="H4016" i="13"/>
  <c r="B4016" i="13" s="1"/>
  <c r="H4015" i="13"/>
  <c r="B4015" i="13" s="1"/>
  <c r="N4014" i="13"/>
  <c r="M4014" i="13"/>
  <c r="L4014" i="13"/>
  <c r="J4014" i="13"/>
  <c r="I4014" i="13"/>
  <c r="H4013" i="13"/>
  <c r="B4013" i="13" s="1"/>
  <c r="H4012" i="13"/>
  <c r="B4012" i="13" s="1"/>
  <c r="N4011" i="13"/>
  <c r="M4011" i="13"/>
  <c r="L4011" i="13"/>
  <c r="J4011" i="13"/>
  <c r="I4011" i="13"/>
  <c r="H4010" i="13"/>
  <c r="B4010" i="13" s="1"/>
  <c r="H4009" i="13"/>
  <c r="B4009" i="13" s="1"/>
  <c r="N4008" i="13"/>
  <c r="M4008" i="13"/>
  <c r="L4008" i="13"/>
  <c r="J4008" i="13"/>
  <c r="I4008" i="13"/>
  <c r="H4006" i="13"/>
  <c r="B4006" i="13" s="1"/>
  <c r="H4005" i="13"/>
  <c r="B4005" i="13" s="1"/>
  <c r="H4004" i="13"/>
  <c r="B4004" i="13" s="1"/>
  <c r="H4003" i="13"/>
  <c r="B4003" i="13" s="1"/>
  <c r="H4002" i="13"/>
  <c r="B4002" i="13" s="1"/>
  <c r="H4001" i="13"/>
  <c r="B4001" i="13" s="1"/>
  <c r="H4000" i="13"/>
  <c r="B4000" i="13" s="1"/>
  <c r="N3999" i="13"/>
  <c r="N3998" i="13" s="1"/>
  <c r="M3999" i="13"/>
  <c r="M3998" i="13" s="1"/>
  <c r="L3999" i="13"/>
  <c r="L3998" i="13" s="1"/>
  <c r="J3999" i="13"/>
  <c r="J3998" i="13" s="1"/>
  <c r="I3999" i="13"/>
  <c r="I3998" i="13" s="1"/>
  <c r="H3997" i="13"/>
  <c r="B3997" i="13" s="1"/>
  <c r="H3996" i="13"/>
  <c r="B3996" i="13" s="1"/>
  <c r="H3995" i="13"/>
  <c r="B3995" i="13" s="1"/>
  <c r="H3994" i="13"/>
  <c r="B3994" i="13" s="1"/>
  <c r="H3993" i="13"/>
  <c r="B3993" i="13" s="1"/>
  <c r="H3992" i="13"/>
  <c r="B3992" i="13" s="1"/>
  <c r="H3991" i="13"/>
  <c r="B3991" i="13" s="1"/>
  <c r="H3990" i="13"/>
  <c r="B3990" i="13" s="1"/>
  <c r="H3989" i="13"/>
  <c r="B3989" i="13" s="1"/>
  <c r="H3988" i="13"/>
  <c r="B3988" i="13" s="1"/>
  <c r="H3987" i="13"/>
  <c r="B3987" i="13" s="1"/>
  <c r="H3986" i="13"/>
  <c r="B3986" i="13" s="1"/>
  <c r="H3985" i="13"/>
  <c r="B3985" i="13" s="1"/>
  <c r="H3984" i="13"/>
  <c r="B3984" i="13" s="1"/>
  <c r="N3983" i="13"/>
  <c r="M3983" i="13"/>
  <c r="L3983" i="13"/>
  <c r="J3983" i="13"/>
  <c r="I3983" i="13"/>
  <c r="H3982" i="13"/>
  <c r="B3982" i="13" s="1"/>
  <c r="H3981" i="13"/>
  <c r="B3981" i="13" s="1"/>
  <c r="H3980" i="13"/>
  <c r="B3980" i="13" s="1"/>
  <c r="H3979" i="13"/>
  <c r="B3979" i="13" s="1"/>
  <c r="H3978" i="13"/>
  <c r="B3978" i="13" s="1"/>
  <c r="H3977" i="13"/>
  <c r="B3977" i="13" s="1"/>
  <c r="R3976" i="13"/>
  <c r="H3976" i="13"/>
  <c r="B3976" i="13" s="1"/>
  <c r="N3975" i="13"/>
  <c r="M3975" i="13"/>
  <c r="L3975" i="13"/>
  <c r="J3975" i="13"/>
  <c r="I3975" i="13"/>
  <c r="H3974" i="13"/>
  <c r="B3974" i="13" s="1"/>
  <c r="H3973" i="13"/>
  <c r="B3973" i="13" s="1"/>
  <c r="H3972" i="13"/>
  <c r="B3972" i="13" s="1"/>
  <c r="H3971" i="13"/>
  <c r="B3971" i="13" s="1"/>
  <c r="H3970" i="13"/>
  <c r="B3970" i="13" s="1"/>
  <c r="H3969" i="13"/>
  <c r="B3969" i="13" s="1"/>
  <c r="H3968" i="13"/>
  <c r="B3968" i="13" s="1"/>
  <c r="H3967" i="13"/>
  <c r="B3967" i="13" s="1"/>
  <c r="H3966" i="13"/>
  <c r="B3966" i="13" s="1"/>
  <c r="H3965" i="13"/>
  <c r="B3965" i="13" s="1"/>
  <c r="H3964" i="13"/>
  <c r="B3964" i="13" s="1"/>
  <c r="H3963" i="13"/>
  <c r="B3963" i="13" s="1"/>
  <c r="H3962" i="13"/>
  <c r="B3962" i="13" s="1"/>
  <c r="N3961" i="13"/>
  <c r="M3961" i="13"/>
  <c r="L3961" i="13"/>
  <c r="J3961" i="13"/>
  <c r="I3961" i="13"/>
  <c r="H3960" i="13"/>
  <c r="B3960" i="13" s="1"/>
  <c r="H3959" i="13"/>
  <c r="B3959" i="13" s="1"/>
  <c r="H3958" i="13"/>
  <c r="B3958" i="13" s="1"/>
  <c r="H3957" i="13"/>
  <c r="B3957" i="13" s="1"/>
  <c r="H3956" i="13"/>
  <c r="B3956" i="13" s="1"/>
  <c r="H3955" i="13"/>
  <c r="B3955" i="13" s="1"/>
  <c r="H3954" i="13"/>
  <c r="B3954" i="13" s="1"/>
  <c r="H3953" i="13"/>
  <c r="B3953" i="13" s="1"/>
  <c r="H3952" i="13"/>
  <c r="B3952" i="13" s="1"/>
  <c r="N3951" i="13"/>
  <c r="M3951" i="13"/>
  <c r="L3951" i="13"/>
  <c r="J3951" i="13"/>
  <c r="I3951" i="13"/>
  <c r="H3950" i="13"/>
  <c r="B3950" i="13" s="1"/>
  <c r="H3949" i="13"/>
  <c r="B3949" i="13" s="1"/>
  <c r="H3948" i="13"/>
  <c r="B3948" i="13" s="1"/>
  <c r="H3947" i="13"/>
  <c r="B3947" i="13" s="1"/>
  <c r="H3946" i="13"/>
  <c r="B3946" i="13" s="1"/>
  <c r="H3945" i="13"/>
  <c r="B3945" i="13" s="1"/>
  <c r="H3944" i="13"/>
  <c r="B3944" i="13" s="1"/>
  <c r="H3943" i="13"/>
  <c r="B3943" i="13" s="1"/>
  <c r="H3942" i="13"/>
  <c r="B3942" i="13" s="1"/>
  <c r="H3941" i="13"/>
  <c r="B3941" i="13" s="1"/>
  <c r="H3940" i="13"/>
  <c r="B3940" i="13" s="1"/>
  <c r="N3939" i="13"/>
  <c r="M3939" i="13"/>
  <c r="L3939" i="13"/>
  <c r="J3939" i="13"/>
  <c r="I3939" i="13"/>
  <c r="H3938" i="13"/>
  <c r="B3938" i="13" s="1"/>
  <c r="H3937" i="13"/>
  <c r="B3937" i="13" s="1"/>
  <c r="H3936" i="13"/>
  <c r="B3936" i="13" s="1"/>
  <c r="H3934" i="13"/>
  <c r="B3934" i="13" s="1"/>
  <c r="H3933" i="13"/>
  <c r="B3933" i="13" s="1"/>
  <c r="N3932" i="13"/>
  <c r="M3932" i="13"/>
  <c r="L3932" i="13"/>
  <c r="J3932" i="13"/>
  <c r="I3932" i="13"/>
  <c r="H3931" i="13"/>
  <c r="B3931" i="13" s="1"/>
  <c r="H3929" i="13"/>
  <c r="B3929" i="13" s="1"/>
  <c r="H3928" i="13"/>
  <c r="B3928" i="13" s="1"/>
  <c r="H3927" i="13"/>
  <c r="B3927" i="13" s="1"/>
  <c r="H3926" i="13"/>
  <c r="B3926" i="13" s="1"/>
  <c r="H3925" i="13"/>
  <c r="B3925" i="13" s="1"/>
  <c r="H3924" i="13"/>
  <c r="B3924" i="13" s="1"/>
  <c r="H3923" i="13"/>
  <c r="B3923" i="13" s="1"/>
  <c r="H3922" i="13"/>
  <c r="B3922" i="13" s="1"/>
  <c r="N3921" i="13"/>
  <c r="N3920" i="13" s="1"/>
  <c r="N3919" i="13" s="1"/>
  <c r="M3921" i="13"/>
  <c r="M3920" i="13" s="1"/>
  <c r="M3919" i="13" s="1"/>
  <c r="L3921" i="13"/>
  <c r="L3920" i="13" s="1"/>
  <c r="L3919" i="13" s="1"/>
  <c r="J3921" i="13"/>
  <c r="I3921" i="13"/>
  <c r="I3920" i="13" s="1"/>
  <c r="I3919" i="13" s="1"/>
  <c r="H3917" i="13"/>
  <c r="B3917" i="13" s="1"/>
  <c r="H3915" i="13"/>
  <c r="B3915" i="13" s="1"/>
  <c r="H3914" i="13"/>
  <c r="B3914" i="13" s="1"/>
  <c r="H3913" i="13"/>
  <c r="B3913" i="13" s="1"/>
  <c r="H3912" i="13"/>
  <c r="B3912" i="13" s="1"/>
  <c r="H3911" i="13"/>
  <c r="B3911" i="13" s="1"/>
  <c r="H3910" i="13"/>
  <c r="B3910" i="13" s="1"/>
  <c r="H3909" i="13"/>
  <c r="B3909" i="13" s="1"/>
  <c r="N3908" i="13"/>
  <c r="M3908" i="13"/>
  <c r="L3908" i="13"/>
  <c r="J3908" i="13"/>
  <c r="I3908" i="13"/>
  <c r="H3907" i="13"/>
  <c r="B3907" i="13" s="1"/>
  <c r="H3906" i="13"/>
  <c r="B3906" i="13" s="1"/>
  <c r="H3905" i="13"/>
  <c r="B3905" i="13" s="1"/>
  <c r="H3904" i="13"/>
  <c r="B3904" i="13" s="1"/>
  <c r="H3903" i="13"/>
  <c r="B3903" i="13" s="1"/>
  <c r="H3902" i="13"/>
  <c r="B3902" i="13" s="1"/>
  <c r="H3901" i="13"/>
  <c r="B3901" i="13" s="1"/>
  <c r="N3900" i="13"/>
  <c r="M3900" i="13"/>
  <c r="L3900" i="13"/>
  <c r="J3900" i="13"/>
  <c r="I3900" i="13"/>
  <c r="H3898" i="13"/>
  <c r="B3898" i="13" s="1"/>
  <c r="H3897" i="13"/>
  <c r="B3897" i="13" s="1"/>
  <c r="H3896" i="13"/>
  <c r="B3896" i="13" s="1"/>
  <c r="H3895" i="13"/>
  <c r="B3895" i="13" s="1"/>
  <c r="H3894" i="13"/>
  <c r="B3894" i="13" s="1"/>
  <c r="H3893" i="13"/>
  <c r="B3893" i="13" s="1"/>
  <c r="H3892" i="13"/>
  <c r="B3892" i="13" s="1"/>
  <c r="N3891" i="13"/>
  <c r="M3891" i="13"/>
  <c r="L3891" i="13"/>
  <c r="J3891" i="13"/>
  <c r="I3891" i="13"/>
  <c r="H3890" i="13"/>
  <c r="B3890" i="13" s="1"/>
  <c r="H3889" i="13"/>
  <c r="B3889" i="13" s="1"/>
  <c r="H3888" i="13"/>
  <c r="B3888" i="13" s="1"/>
  <c r="H3887" i="13"/>
  <c r="B3887" i="13" s="1"/>
  <c r="H3886" i="13"/>
  <c r="B3886" i="13" s="1"/>
  <c r="H3885" i="13"/>
  <c r="B3885" i="13" s="1"/>
  <c r="N3884" i="13"/>
  <c r="M3884" i="13"/>
  <c r="L3884" i="13"/>
  <c r="J3884" i="13"/>
  <c r="I3884" i="13"/>
  <c r="H3882" i="13"/>
  <c r="B3882" i="13" s="1"/>
  <c r="H3881" i="13"/>
  <c r="B3881" i="13" s="1"/>
  <c r="H3880" i="13"/>
  <c r="B3880" i="13" s="1"/>
  <c r="N3879" i="13"/>
  <c r="N3876" i="13" s="1"/>
  <c r="M3879" i="13"/>
  <c r="M3876" i="13" s="1"/>
  <c r="L3879" i="13"/>
  <c r="L3876" i="13" s="1"/>
  <c r="J3879" i="13"/>
  <c r="J3876" i="13" s="1"/>
  <c r="I3879" i="13"/>
  <c r="I3876" i="13" s="1"/>
  <c r="H3878" i="13"/>
  <c r="B3878" i="13" s="1"/>
  <c r="H3877" i="13"/>
  <c r="B3877" i="13" s="1"/>
  <c r="H3875" i="13"/>
  <c r="B3875" i="13" s="1"/>
  <c r="H3874" i="13"/>
  <c r="B3874" i="13" s="1"/>
  <c r="H3873" i="13"/>
  <c r="B3873" i="13" s="1"/>
  <c r="H3872" i="13"/>
  <c r="B3872" i="13" s="1"/>
  <c r="H3871" i="13"/>
  <c r="B3871" i="13" s="1"/>
  <c r="N3870" i="13"/>
  <c r="N3868" i="13" s="1"/>
  <c r="M3870" i="13"/>
  <c r="M3868" i="13" s="1"/>
  <c r="L3870" i="13"/>
  <c r="L3868" i="13" s="1"/>
  <c r="J3870" i="13"/>
  <c r="J3868" i="13" s="1"/>
  <c r="I3870" i="13"/>
  <c r="H3869" i="13"/>
  <c r="B3869" i="13" s="1"/>
  <c r="H3867" i="13"/>
  <c r="B3867" i="13" s="1"/>
  <c r="H3866" i="13"/>
  <c r="B3866" i="13" s="1"/>
  <c r="N3865" i="13"/>
  <c r="N3863" i="13" s="1"/>
  <c r="M3865" i="13"/>
  <c r="M3863" i="13" s="1"/>
  <c r="L3865" i="13"/>
  <c r="L3863" i="13" s="1"/>
  <c r="J3865" i="13"/>
  <c r="J3863" i="13" s="1"/>
  <c r="I3865" i="13"/>
  <c r="I3863" i="13" s="1"/>
  <c r="H3864" i="13"/>
  <c r="B3864" i="13" s="1"/>
  <c r="H3862" i="13"/>
  <c r="B3862" i="13" s="1"/>
  <c r="H3861" i="13"/>
  <c r="B3861" i="13" s="1"/>
  <c r="H3860" i="13"/>
  <c r="B3860" i="13" s="1"/>
  <c r="H3859" i="13"/>
  <c r="B3859" i="13" s="1"/>
  <c r="H3858" i="13"/>
  <c r="B3858" i="13" s="1"/>
  <c r="H3857" i="13"/>
  <c r="B3857" i="13" s="1"/>
  <c r="H3856" i="13"/>
  <c r="B3856" i="13" s="1"/>
  <c r="H3855" i="13"/>
  <c r="B3855" i="13" s="1"/>
  <c r="H3854" i="13"/>
  <c r="B3854" i="13" s="1"/>
  <c r="H3853" i="13"/>
  <c r="B3853" i="13" s="1"/>
  <c r="H3852" i="13"/>
  <c r="B3852" i="13" s="1"/>
  <c r="H3851" i="13"/>
  <c r="B3851" i="13" s="1"/>
  <c r="H3850" i="13"/>
  <c r="B3850" i="13" s="1"/>
  <c r="H3849" i="13"/>
  <c r="B3849" i="13" s="1"/>
  <c r="H3848" i="13"/>
  <c r="B3848" i="13" s="1"/>
  <c r="H3847" i="13"/>
  <c r="B3847" i="13" s="1"/>
  <c r="H3846" i="13"/>
  <c r="B3846" i="13" s="1"/>
  <c r="H3845" i="13"/>
  <c r="B3845" i="13" s="1"/>
  <c r="H3844" i="13"/>
  <c r="B3844" i="13" s="1"/>
  <c r="H3843" i="13"/>
  <c r="B3843" i="13" s="1"/>
  <c r="N3842" i="13"/>
  <c r="M3842" i="13"/>
  <c r="L3842" i="13"/>
  <c r="J3842" i="13"/>
  <c r="I3842" i="13"/>
  <c r="H3841" i="13"/>
  <c r="B3841" i="13" s="1"/>
  <c r="H3840" i="13"/>
  <c r="B3840" i="13" s="1"/>
  <c r="H3839" i="13"/>
  <c r="B3839" i="13" s="1"/>
  <c r="H3838" i="13"/>
  <c r="B3838" i="13" s="1"/>
  <c r="H3837" i="13"/>
  <c r="B3837" i="13" s="1"/>
  <c r="H3836" i="13"/>
  <c r="B3836" i="13" s="1"/>
  <c r="N3835" i="13"/>
  <c r="M3835" i="13"/>
  <c r="L3835" i="13"/>
  <c r="J3835" i="13"/>
  <c r="I3835" i="13"/>
  <c r="H3833" i="13"/>
  <c r="B3833" i="13" s="1"/>
  <c r="H3832" i="13"/>
  <c r="B3832" i="13" s="1"/>
  <c r="H3831" i="13"/>
  <c r="B3831" i="13" s="1"/>
  <c r="H3830" i="13"/>
  <c r="B3830" i="13" s="1"/>
  <c r="H3829" i="13"/>
  <c r="B3829" i="13" s="1"/>
  <c r="H3828" i="13"/>
  <c r="B3828" i="13" s="1"/>
  <c r="H3827" i="13"/>
  <c r="B3827" i="13" s="1"/>
  <c r="H3826" i="13"/>
  <c r="B3826" i="13" s="1"/>
  <c r="H3825" i="13"/>
  <c r="B3825" i="13" s="1"/>
  <c r="H3824" i="13"/>
  <c r="B3824" i="13" s="1"/>
  <c r="H3823" i="13"/>
  <c r="B3823" i="13" s="1"/>
  <c r="N3822" i="13"/>
  <c r="M3822" i="13"/>
  <c r="L3822" i="13"/>
  <c r="J3822" i="13"/>
  <c r="I3822" i="13"/>
  <c r="H3819" i="13"/>
  <c r="B3819" i="13" s="1"/>
  <c r="H3818" i="13"/>
  <c r="B3818" i="13" s="1"/>
  <c r="H3817" i="13"/>
  <c r="B3817" i="13" s="1"/>
  <c r="H3816" i="13"/>
  <c r="B3816" i="13" s="1"/>
  <c r="H3815" i="13"/>
  <c r="B3815" i="13" s="1"/>
  <c r="H3814" i="13"/>
  <c r="B3814" i="13" s="1"/>
  <c r="H3813" i="13"/>
  <c r="B3813" i="13" s="1"/>
  <c r="H3812" i="13"/>
  <c r="B3812" i="13" s="1"/>
  <c r="H3811" i="13"/>
  <c r="B3811" i="13" s="1"/>
  <c r="H3810" i="13"/>
  <c r="B3810" i="13" s="1"/>
  <c r="H3809" i="13"/>
  <c r="B3809" i="13" s="1"/>
  <c r="H3808" i="13"/>
  <c r="B3808" i="13" s="1"/>
  <c r="H3807" i="13"/>
  <c r="B3807" i="13" s="1"/>
  <c r="H3806" i="13"/>
  <c r="B3806" i="13" s="1"/>
  <c r="H3805" i="13"/>
  <c r="B3805" i="13" s="1"/>
  <c r="H3804" i="13"/>
  <c r="B3804" i="13" s="1"/>
  <c r="H3803" i="13"/>
  <c r="B3803" i="13" s="1"/>
  <c r="H3802" i="13"/>
  <c r="B3802" i="13" s="1"/>
  <c r="H3801" i="13"/>
  <c r="B3801" i="13" s="1"/>
  <c r="N3800" i="13"/>
  <c r="N3799" i="13" s="1"/>
  <c r="N3797" i="13" s="1"/>
  <c r="M3800" i="13"/>
  <c r="M3799" i="13" s="1"/>
  <c r="M3797" i="13" s="1"/>
  <c r="L3800" i="13"/>
  <c r="L3799" i="13" s="1"/>
  <c r="L3797" i="13" s="1"/>
  <c r="J3800" i="13"/>
  <c r="J3799" i="13" s="1"/>
  <c r="J3797" i="13" s="1"/>
  <c r="I3800" i="13"/>
  <c r="H3798" i="13"/>
  <c r="B3798" i="13" s="1"/>
  <c r="H3796" i="13"/>
  <c r="B3796" i="13" s="1"/>
  <c r="H3795" i="13"/>
  <c r="B3795" i="13" s="1"/>
  <c r="N3794" i="13"/>
  <c r="M3794" i="13"/>
  <c r="L3794" i="13"/>
  <c r="J3794" i="13"/>
  <c r="I3794" i="13"/>
  <c r="H3793" i="13"/>
  <c r="B3793" i="13" s="1"/>
  <c r="H3792" i="13"/>
  <c r="B3792" i="13" s="1"/>
  <c r="N3791" i="13"/>
  <c r="M3791" i="13"/>
  <c r="L3791" i="13"/>
  <c r="J3791" i="13"/>
  <c r="I3791" i="13"/>
  <c r="H3790" i="13"/>
  <c r="B3790" i="13" s="1"/>
  <c r="H3789" i="13"/>
  <c r="B3789" i="13" s="1"/>
  <c r="N3788" i="13"/>
  <c r="M3788" i="13"/>
  <c r="L3788" i="13"/>
  <c r="J3788" i="13"/>
  <c r="I3788" i="13"/>
  <c r="H3786" i="13"/>
  <c r="B3786" i="13" s="1"/>
  <c r="H3785" i="13"/>
  <c r="B3785" i="13" s="1"/>
  <c r="N3784" i="13"/>
  <c r="M3784" i="13"/>
  <c r="L3784" i="13"/>
  <c r="J3784" i="13"/>
  <c r="I3784" i="13"/>
  <c r="H3783" i="13"/>
  <c r="B3783" i="13" s="1"/>
  <c r="H3782" i="13"/>
  <c r="B3782" i="13" s="1"/>
  <c r="N3781" i="13"/>
  <c r="M3781" i="13"/>
  <c r="L3781" i="13"/>
  <c r="J3781" i="13"/>
  <c r="I3781" i="13"/>
  <c r="H3780" i="13"/>
  <c r="B3780" i="13" s="1"/>
  <c r="H3779" i="13"/>
  <c r="B3779" i="13" s="1"/>
  <c r="N3778" i="13"/>
  <c r="M3778" i="13"/>
  <c r="L3778" i="13"/>
  <c r="J3778" i="13"/>
  <c r="I3778" i="13"/>
  <c r="H3776" i="13"/>
  <c r="B3776" i="13" s="1"/>
  <c r="H3775" i="13"/>
  <c r="B3775" i="13" s="1"/>
  <c r="H3774" i="13"/>
  <c r="B3774" i="13" s="1"/>
  <c r="H3773" i="13"/>
  <c r="B3773" i="13" s="1"/>
  <c r="H3772" i="13"/>
  <c r="B3772" i="13" s="1"/>
  <c r="H3771" i="13"/>
  <c r="B3771" i="13" s="1"/>
  <c r="H3770" i="13"/>
  <c r="B3770" i="13" s="1"/>
  <c r="N3769" i="13"/>
  <c r="N3768" i="13" s="1"/>
  <c r="M3769" i="13"/>
  <c r="M3768" i="13" s="1"/>
  <c r="L3769" i="13"/>
  <c r="L3768" i="13" s="1"/>
  <c r="J3769" i="13"/>
  <c r="J3768" i="13" s="1"/>
  <c r="I3769" i="13"/>
  <c r="H3767" i="13"/>
  <c r="B3767" i="13" s="1"/>
  <c r="H3766" i="13"/>
  <c r="B3766" i="13" s="1"/>
  <c r="H3765" i="13"/>
  <c r="B3765" i="13" s="1"/>
  <c r="H3764" i="13"/>
  <c r="B3764" i="13" s="1"/>
  <c r="H3763" i="13"/>
  <c r="B3763" i="13" s="1"/>
  <c r="H3762" i="13"/>
  <c r="B3762" i="13" s="1"/>
  <c r="H3761" i="13"/>
  <c r="B3761" i="13" s="1"/>
  <c r="H3760" i="13"/>
  <c r="B3760" i="13" s="1"/>
  <c r="H3759" i="13"/>
  <c r="B3759" i="13" s="1"/>
  <c r="H3758" i="13"/>
  <c r="B3758" i="13" s="1"/>
  <c r="H3757" i="13"/>
  <c r="B3757" i="13" s="1"/>
  <c r="H3756" i="13"/>
  <c r="B3756" i="13" s="1"/>
  <c r="H3755" i="13"/>
  <c r="B3755" i="13" s="1"/>
  <c r="H3754" i="13"/>
  <c r="B3754" i="13" s="1"/>
  <c r="N3753" i="13"/>
  <c r="M3753" i="13"/>
  <c r="L3753" i="13"/>
  <c r="J3753" i="13"/>
  <c r="I3753" i="13"/>
  <c r="H3752" i="13"/>
  <c r="B3752" i="13" s="1"/>
  <c r="H3751" i="13"/>
  <c r="B3751" i="13" s="1"/>
  <c r="H3750" i="13"/>
  <c r="B3750" i="13" s="1"/>
  <c r="H3749" i="13"/>
  <c r="B3749" i="13" s="1"/>
  <c r="H3748" i="13"/>
  <c r="B3748" i="13" s="1"/>
  <c r="H3747" i="13"/>
  <c r="B3747" i="13" s="1"/>
  <c r="R3746" i="13"/>
  <c r="H3746" i="13"/>
  <c r="B3746" i="13" s="1"/>
  <c r="N3745" i="13"/>
  <c r="M3745" i="13"/>
  <c r="L3745" i="13"/>
  <c r="J3745" i="13"/>
  <c r="I3745" i="13"/>
  <c r="H3744" i="13"/>
  <c r="B3744" i="13" s="1"/>
  <c r="H3743" i="13"/>
  <c r="B3743" i="13" s="1"/>
  <c r="H3742" i="13"/>
  <c r="B3742" i="13" s="1"/>
  <c r="H3741" i="13"/>
  <c r="B3741" i="13" s="1"/>
  <c r="H3740" i="13"/>
  <c r="B3740" i="13" s="1"/>
  <c r="H3739" i="13"/>
  <c r="B3739" i="13" s="1"/>
  <c r="H3738" i="13"/>
  <c r="B3738" i="13" s="1"/>
  <c r="H3737" i="13"/>
  <c r="B3737" i="13" s="1"/>
  <c r="H3736" i="13"/>
  <c r="B3736" i="13" s="1"/>
  <c r="H3735" i="13"/>
  <c r="B3735" i="13" s="1"/>
  <c r="H3734" i="13"/>
  <c r="B3734" i="13" s="1"/>
  <c r="H3733" i="13"/>
  <c r="B3733" i="13" s="1"/>
  <c r="H3732" i="13"/>
  <c r="B3732" i="13" s="1"/>
  <c r="N3731" i="13"/>
  <c r="M3731" i="13"/>
  <c r="L3731" i="13"/>
  <c r="J3731" i="13"/>
  <c r="I3731" i="13"/>
  <c r="H3730" i="13"/>
  <c r="B3730" i="13" s="1"/>
  <c r="H3729" i="13"/>
  <c r="B3729" i="13" s="1"/>
  <c r="H3728" i="13"/>
  <c r="B3728" i="13" s="1"/>
  <c r="H3727" i="13"/>
  <c r="B3727" i="13" s="1"/>
  <c r="H3726" i="13"/>
  <c r="B3726" i="13" s="1"/>
  <c r="H3725" i="13"/>
  <c r="B3725" i="13" s="1"/>
  <c r="H3724" i="13"/>
  <c r="B3724" i="13" s="1"/>
  <c r="H3723" i="13"/>
  <c r="B3723" i="13" s="1"/>
  <c r="H3722" i="13"/>
  <c r="B3722" i="13" s="1"/>
  <c r="N3721" i="13"/>
  <c r="M3721" i="13"/>
  <c r="L3721" i="13"/>
  <c r="J3721" i="13"/>
  <c r="I3721" i="13"/>
  <c r="H3720" i="13"/>
  <c r="B3720" i="13" s="1"/>
  <c r="H3719" i="13"/>
  <c r="B3719" i="13" s="1"/>
  <c r="H3718" i="13"/>
  <c r="B3718" i="13" s="1"/>
  <c r="H3717" i="13"/>
  <c r="B3717" i="13" s="1"/>
  <c r="H3716" i="13"/>
  <c r="B3716" i="13" s="1"/>
  <c r="H3715" i="13"/>
  <c r="B3715" i="13" s="1"/>
  <c r="H3714" i="13"/>
  <c r="B3714" i="13" s="1"/>
  <c r="H3713" i="13"/>
  <c r="B3713" i="13" s="1"/>
  <c r="H3712" i="13"/>
  <c r="B3712" i="13" s="1"/>
  <c r="H3711" i="13"/>
  <c r="B3711" i="13" s="1"/>
  <c r="H3710" i="13"/>
  <c r="B3710" i="13" s="1"/>
  <c r="N3709" i="13"/>
  <c r="M3709" i="13"/>
  <c r="L3709" i="13"/>
  <c r="J3709" i="13"/>
  <c r="I3709" i="13"/>
  <c r="H3708" i="13"/>
  <c r="B3708" i="13" s="1"/>
  <c r="H3707" i="13"/>
  <c r="B3707" i="13" s="1"/>
  <c r="H3706" i="13"/>
  <c r="B3706" i="13" s="1"/>
  <c r="H3704" i="13"/>
  <c r="B3704" i="13" s="1"/>
  <c r="H3703" i="13"/>
  <c r="B3703" i="13" s="1"/>
  <c r="N3702" i="13"/>
  <c r="M3702" i="13"/>
  <c r="L3702" i="13"/>
  <c r="J3702" i="13"/>
  <c r="I3702" i="13"/>
  <c r="H3701" i="13"/>
  <c r="B3701" i="13" s="1"/>
  <c r="H3699" i="13"/>
  <c r="B3699" i="13" s="1"/>
  <c r="H3698" i="13"/>
  <c r="B3698" i="13" s="1"/>
  <c r="H3697" i="13"/>
  <c r="B3697" i="13" s="1"/>
  <c r="H3696" i="13"/>
  <c r="B3696" i="13" s="1"/>
  <c r="H3695" i="13"/>
  <c r="B3695" i="13" s="1"/>
  <c r="H3694" i="13"/>
  <c r="B3694" i="13" s="1"/>
  <c r="H3693" i="13"/>
  <c r="B3693" i="13" s="1"/>
  <c r="H3692" i="13"/>
  <c r="B3692" i="13" s="1"/>
  <c r="N3691" i="13"/>
  <c r="N3690" i="13" s="1"/>
  <c r="N3689" i="13" s="1"/>
  <c r="M3691" i="13"/>
  <c r="M3690" i="13" s="1"/>
  <c r="M3689" i="13" s="1"/>
  <c r="L3691" i="13"/>
  <c r="L3690" i="13" s="1"/>
  <c r="L3689" i="13" s="1"/>
  <c r="J3691" i="13"/>
  <c r="J3690" i="13" s="1"/>
  <c r="I3691" i="13"/>
  <c r="I3690" i="13" s="1"/>
  <c r="I3689" i="13" s="1"/>
  <c r="H3687" i="13"/>
  <c r="B3687" i="13" s="1"/>
  <c r="H3685" i="13"/>
  <c r="B3685" i="13" s="1"/>
  <c r="H3684" i="13"/>
  <c r="B3684" i="13" s="1"/>
  <c r="H3683" i="13"/>
  <c r="B3683" i="13" s="1"/>
  <c r="H3682" i="13"/>
  <c r="B3682" i="13" s="1"/>
  <c r="H3681" i="13"/>
  <c r="B3681" i="13" s="1"/>
  <c r="H3680" i="13"/>
  <c r="B3680" i="13" s="1"/>
  <c r="H3679" i="13"/>
  <c r="B3679" i="13" s="1"/>
  <c r="N3678" i="13"/>
  <c r="M3678" i="13"/>
  <c r="L3678" i="13"/>
  <c r="J3678" i="13"/>
  <c r="I3678" i="13"/>
  <c r="H3677" i="13"/>
  <c r="B3677" i="13" s="1"/>
  <c r="H3676" i="13"/>
  <c r="B3676" i="13" s="1"/>
  <c r="H3675" i="13"/>
  <c r="B3675" i="13" s="1"/>
  <c r="H3674" i="13"/>
  <c r="B3674" i="13" s="1"/>
  <c r="H3673" i="13"/>
  <c r="B3673" i="13" s="1"/>
  <c r="H3672" i="13"/>
  <c r="B3672" i="13" s="1"/>
  <c r="H3671" i="13"/>
  <c r="B3671" i="13" s="1"/>
  <c r="N3670" i="13"/>
  <c r="M3670" i="13"/>
  <c r="L3670" i="13"/>
  <c r="J3670" i="13"/>
  <c r="I3670" i="13"/>
  <c r="H3668" i="13"/>
  <c r="B3668" i="13" s="1"/>
  <c r="H3667" i="13"/>
  <c r="B3667" i="13" s="1"/>
  <c r="H3666" i="13"/>
  <c r="B3666" i="13" s="1"/>
  <c r="H3665" i="13"/>
  <c r="B3665" i="13" s="1"/>
  <c r="H3664" i="13"/>
  <c r="B3664" i="13" s="1"/>
  <c r="H3663" i="13"/>
  <c r="B3663" i="13" s="1"/>
  <c r="H3662" i="13"/>
  <c r="B3662" i="13" s="1"/>
  <c r="N3661" i="13"/>
  <c r="M3661" i="13"/>
  <c r="L3661" i="13"/>
  <c r="J3661" i="13"/>
  <c r="I3661" i="13"/>
  <c r="H3660" i="13"/>
  <c r="B3660" i="13" s="1"/>
  <c r="H3659" i="13"/>
  <c r="B3659" i="13" s="1"/>
  <c r="H3658" i="13"/>
  <c r="B3658" i="13" s="1"/>
  <c r="H3657" i="13"/>
  <c r="B3657" i="13" s="1"/>
  <c r="H3656" i="13"/>
  <c r="B3656" i="13" s="1"/>
  <c r="H3655" i="13"/>
  <c r="B3655" i="13" s="1"/>
  <c r="N3654" i="13"/>
  <c r="M3654" i="13"/>
  <c r="L3654" i="13"/>
  <c r="J3654" i="13"/>
  <c r="I3654" i="13"/>
  <c r="H3652" i="13"/>
  <c r="B3652" i="13" s="1"/>
  <c r="H3651" i="13"/>
  <c r="B3651" i="13" s="1"/>
  <c r="H3650" i="13"/>
  <c r="B3650" i="13" s="1"/>
  <c r="N3649" i="13"/>
  <c r="N3646" i="13" s="1"/>
  <c r="M3649" i="13"/>
  <c r="M3646" i="13" s="1"/>
  <c r="L3649" i="13"/>
  <c r="L3646" i="13" s="1"/>
  <c r="J3649" i="13"/>
  <c r="J3646" i="13" s="1"/>
  <c r="I3649" i="13"/>
  <c r="H3648" i="13"/>
  <c r="B3648" i="13" s="1"/>
  <c r="H3647" i="13"/>
  <c r="B3647" i="13" s="1"/>
  <c r="H3645" i="13"/>
  <c r="B3645" i="13" s="1"/>
  <c r="H3644" i="13"/>
  <c r="B3644" i="13" s="1"/>
  <c r="H3643" i="13"/>
  <c r="B3643" i="13" s="1"/>
  <c r="H3642" i="13"/>
  <c r="B3642" i="13" s="1"/>
  <c r="H3641" i="13"/>
  <c r="B3641" i="13" s="1"/>
  <c r="N3640" i="13"/>
  <c r="N3638" i="13" s="1"/>
  <c r="M3640" i="13"/>
  <c r="M3638" i="13" s="1"/>
  <c r="L3640" i="13"/>
  <c r="L3638" i="13" s="1"/>
  <c r="J3640" i="13"/>
  <c r="J3638" i="13" s="1"/>
  <c r="I3640" i="13"/>
  <c r="H3639" i="13"/>
  <c r="B3639" i="13" s="1"/>
  <c r="H3637" i="13"/>
  <c r="B3637" i="13" s="1"/>
  <c r="H3636" i="13"/>
  <c r="B3636" i="13" s="1"/>
  <c r="N3635" i="13"/>
  <c r="N3633" i="13" s="1"/>
  <c r="M3635" i="13"/>
  <c r="M3633" i="13" s="1"/>
  <c r="L3635" i="13"/>
  <c r="L3633" i="13" s="1"/>
  <c r="J3635" i="13"/>
  <c r="I3635" i="13"/>
  <c r="I3633" i="13" s="1"/>
  <c r="H3634" i="13"/>
  <c r="B3634" i="13" s="1"/>
  <c r="H3632" i="13"/>
  <c r="B3632" i="13" s="1"/>
  <c r="H3631" i="13"/>
  <c r="B3631" i="13" s="1"/>
  <c r="H3630" i="13"/>
  <c r="B3630" i="13" s="1"/>
  <c r="H3629" i="13"/>
  <c r="B3629" i="13" s="1"/>
  <c r="H3628" i="13"/>
  <c r="B3628" i="13" s="1"/>
  <c r="H3627" i="13"/>
  <c r="B3627" i="13" s="1"/>
  <c r="H3626" i="13"/>
  <c r="B3626" i="13" s="1"/>
  <c r="H3625" i="13"/>
  <c r="B3625" i="13" s="1"/>
  <c r="H3624" i="13"/>
  <c r="B3624" i="13" s="1"/>
  <c r="H3623" i="13"/>
  <c r="B3623" i="13" s="1"/>
  <c r="H3622" i="13"/>
  <c r="B3622" i="13" s="1"/>
  <c r="H3621" i="13"/>
  <c r="B3621" i="13" s="1"/>
  <c r="H3620" i="13"/>
  <c r="B3620" i="13" s="1"/>
  <c r="H3619" i="13"/>
  <c r="B3619" i="13" s="1"/>
  <c r="H3618" i="13"/>
  <c r="B3618" i="13" s="1"/>
  <c r="H3617" i="13"/>
  <c r="B3617" i="13" s="1"/>
  <c r="H3616" i="13"/>
  <c r="B3616" i="13" s="1"/>
  <c r="H3615" i="13"/>
  <c r="B3615" i="13" s="1"/>
  <c r="H3614" i="13"/>
  <c r="B3614" i="13" s="1"/>
  <c r="H3613" i="13"/>
  <c r="B3613" i="13" s="1"/>
  <c r="N3612" i="13"/>
  <c r="M3612" i="13"/>
  <c r="L3612" i="13"/>
  <c r="J3612" i="13"/>
  <c r="I3612" i="13"/>
  <c r="H3611" i="13"/>
  <c r="B3611" i="13" s="1"/>
  <c r="H3610" i="13"/>
  <c r="B3610" i="13" s="1"/>
  <c r="H3609" i="13"/>
  <c r="B3609" i="13" s="1"/>
  <c r="H3608" i="13"/>
  <c r="B3608" i="13" s="1"/>
  <c r="H3607" i="13"/>
  <c r="B3607" i="13" s="1"/>
  <c r="H3606" i="13"/>
  <c r="B3606" i="13" s="1"/>
  <c r="N3605" i="13"/>
  <c r="M3605" i="13"/>
  <c r="L3605" i="13"/>
  <c r="J3605" i="13"/>
  <c r="I3605" i="13"/>
  <c r="H3603" i="13"/>
  <c r="B3603" i="13" s="1"/>
  <c r="H3602" i="13"/>
  <c r="B3602" i="13" s="1"/>
  <c r="H3601" i="13"/>
  <c r="B3601" i="13" s="1"/>
  <c r="H3600" i="13"/>
  <c r="B3600" i="13" s="1"/>
  <c r="H3599" i="13"/>
  <c r="B3599" i="13" s="1"/>
  <c r="H3598" i="13"/>
  <c r="B3598" i="13" s="1"/>
  <c r="H3597" i="13"/>
  <c r="B3597" i="13" s="1"/>
  <c r="H3596" i="13"/>
  <c r="B3596" i="13" s="1"/>
  <c r="H3595" i="13"/>
  <c r="B3595" i="13" s="1"/>
  <c r="H3594" i="13"/>
  <c r="B3594" i="13" s="1"/>
  <c r="H3593" i="13"/>
  <c r="B3593" i="13" s="1"/>
  <c r="N3592" i="13"/>
  <c r="M3592" i="13"/>
  <c r="L3592" i="13"/>
  <c r="J3592" i="13"/>
  <c r="I3592" i="13"/>
  <c r="H3589" i="13"/>
  <c r="B3589" i="13" s="1"/>
  <c r="H3588" i="13"/>
  <c r="B3588" i="13" s="1"/>
  <c r="H3587" i="13"/>
  <c r="B3587" i="13" s="1"/>
  <c r="H3586" i="13"/>
  <c r="B3586" i="13" s="1"/>
  <c r="H3585" i="13"/>
  <c r="B3585" i="13" s="1"/>
  <c r="H3584" i="13"/>
  <c r="B3584" i="13" s="1"/>
  <c r="H3583" i="13"/>
  <c r="B3583" i="13" s="1"/>
  <c r="H3582" i="13"/>
  <c r="B3582" i="13" s="1"/>
  <c r="H3581" i="13"/>
  <c r="B3581" i="13" s="1"/>
  <c r="H3580" i="13"/>
  <c r="B3580" i="13" s="1"/>
  <c r="H3579" i="13"/>
  <c r="B3579" i="13" s="1"/>
  <c r="H3578" i="13"/>
  <c r="B3578" i="13" s="1"/>
  <c r="H3577" i="13"/>
  <c r="B3577" i="13" s="1"/>
  <c r="H3576" i="13"/>
  <c r="B3576" i="13" s="1"/>
  <c r="H3575" i="13"/>
  <c r="B3575" i="13" s="1"/>
  <c r="H3574" i="13"/>
  <c r="B3574" i="13" s="1"/>
  <c r="H3573" i="13"/>
  <c r="B3573" i="13" s="1"/>
  <c r="H3572" i="13"/>
  <c r="B3572" i="13" s="1"/>
  <c r="H3571" i="13"/>
  <c r="B3571" i="13" s="1"/>
  <c r="N3570" i="13"/>
  <c r="N3569" i="13" s="1"/>
  <c r="N3567" i="13" s="1"/>
  <c r="M3570" i="13"/>
  <c r="M3569" i="13" s="1"/>
  <c r="M3567" i="13" s="1"/>
  <c r="L3570" i="13"/>
  <c r="L3569" i="13" s="1"/>
  <c r="L3567" i="13" s="1"/>
  <c r="J3570" i="13"/>
  <c r="J3569" i="13" s="1"/>
  <c r="J3567" i="13" s="1"/>
  <c r="I3570" i="13"/>
  <c r="I3569" i="13" s="1"/>
  <c r="I3567" i="13" s="1"/>
  <c r="H3568" i="13"/>
  <c r="B3568" i="13" s="1"/>
  <c r="H3566" i="13"/>
  <c r="B3566" i="13" s="1"/>
  <c r="H3565" i="13"/>
  <c r="B3565" i="13" s="1"/>
  <c r="N3564" i="13"/>
  <c r="M3564" i="13"/>
  <c r="L3564" i="13"/>
  <c r="J3564" i="13"/>
  <c r="I3564" i="13"/>
  <c r="H3563" i="13"/>
  <c r="B3563" i="13" s="1"/>
  <c r="H3562" i="13"/>
  <c r="B3562" i="13" s="1"/>
  <c r="N3561" i="13"/>
  <c r="M3561" i="13"/>
  <c r="L3561" i="13"/>
  <c r="J3561" i="13"/>
  <c r="I3561" i="13"/>
  <c r="H3560" i="13"/>
  <c r="B3560" i="13" s="1"/>
  <c r="H3559" i="13"/>
  <c r="B3559" i="13" s="1"/>
  <c r="N3558" i="13"/>
  <c r="M3558" i="13"/>
  <c r="L3558" i="13"/>
  <c r="J3558" i="13"/>
  <c r="I3558" i="13"/>
  <c r="H3556" i="13"/>
  <c r="B3556" i="13" s="1"/>
  <c r="H3555" i="13"/>
  <c r="B3555" i="13" s="1"/>
  <c r="N3554" i="13"/>
  <c r="M3554" i="13"/>
  <c r="L3554" i="13"/>
  <c r="J3554" i="13"/>
  <c r="I3554" i="13"/>
  <c r="H3553" i="13"/>
  <c r="B3553" i="13" s="1"/>
  <c r="H3552" i="13"/>
  <c r="B3552" i="13" s="1"/>
  <c r="N3551" i="13"/>
  <c r="M3551" i="13"/>
  <c r="L3551" i="13"/>
  <c r="J3551" i="13"/>
  <c r="I3551" i="13"/>
  <c r="H3550" i="13"/>
  <c r="B3550" i="13" s="1"/>
  <c r="H3549" i="13"/>
  <c r="B3549" i="13" s="1"/>
  <c r="N3548" i="13"/>
  <c r="M3548" i="13"/>
  <c r="L3548" i="13"/>
  <c r="J3548" i="13"/>
  <c r="I3548" i="13"/>
  <c r="H3546" i="13"/>
  <c r="B3546" i="13" s="1"/>
  <c r="H3545" i="13"/>
  <c r="B3545" i="13" s="1"/>
  <c r="H3544" i="13"/>
  <c r="B3544" i="13" s="1"/>
  <c r="H3543" i="13"/>
  <c r="B3543" i="13" s="1"/>
  <c r="H3542" i="13"/>
  <c r="B3542" i="13" s="1"/>
  <c r="H3541" i="13"/>
  <c r="B3541" i="13" s="1"/>
  <c r="H3540" i="13"/>
  <c r="B3540" i="13" s="1"/>
  <c r="N3539" i="13"/>
  <c r="N3538" i="13" s="1"/>
  <c r="M3539" i="13"/>
  <c r="M3538" i="13" s="1"/>
  <c r="L3539" i="13"/>
  <c r="L3538" i="13" s="1"/>
  <c r="J3539" i="13"/>
  <c r="J3538" i="13" s="1"/>
  <c r="I3539" i="13"/>
  <c r="H3537" i="13"/>
  <c r="B3537" i="13" s="1"/>
  <c r="H3536" i="13"/>
  <c r="B3536" i="13" s="1"/>
  <c r="H3535" i="13"/>
  <c r="B3535" i="13" s="1"/>
  <c r="H3534" i="13"/>
  <c r="B3534" i="13" s="1"/>
  <c r="H3533" i="13"/>
  <c r="B3533" i="13" s="1"/>
  <c r="H3532" i="13"/>
  <c r="B3532" i="13" s="1"/>
  <c r="H3531" i="13"/>
  <c r="B3531" i="13" s="1"/>
  <c r="H3530" i="13"/>
  <c r="B3530" i="13" s="1"/>
  <c r="H3529" i="13"/>
  <c r="B3529" i="13" s="1"/>
  <c r="H3528" i="13"/>
  <c r="B3528" i="13" s="1"/>
  <c r="H3527" i="13"/>
  <c r="B3527" i="13" s="1"/>
  <c r="H3526" i="13"/>
  <c r="B3526" i="13" s="1"/>
  <c r="H3525" i="13"/>
  <c r="B3525" i="13" s="1"/>
  <c r="H3524" i="13"/>
  <c r="B3524" i="13" s="1"/>
  <c r="N3523" i="13"/>
  <c r="M3523" i="13"/>
  <c r="L3523" i="13"/>
  <c r="J3523" i="13"/>
  <c r="I3523" i="13"/>
  <c r="H3522" i="13"/>
  <c r="B3522" i="13" s="1"/>
  <c r="H3521" i="13"/>
  <c r="B3521" i="13" s="1"/>
  <c r="H3520" i="13"/>
  <c r="B3520" i="13" s="1"/>
  <c r="H3519" i="13"/>
  <c r="B3519" i="13" s="1"/>
  <c r="H3518" i="13"/>
  <c r="B3518" i="13" s="1"/>
  <c r="H3517" i="13"/>
  <c r="B3517" i="13" s="1"/>
  <c r="R3516" i="13"/>
  <c r="H3516" i="13"/>
  <c r="B3516" i="13" s="1"/>
  <c r="N3515" i="13"/>
  <c r="M3515" i="13"/>
  <c r="L3515" i="13"/>
  <c r="J3515" i="13"/>
  <c r="I3515" i="13"/>
  <c r="H3514" i="13"/>
  <c r="B3514" i="13" s="1"/>
  <c r="H3513" i="13"/>
  <c r="B3513" i="13" s="1"/>
  <c r="H3512" i="13"/>
  <c r="B3512" i="13" s="1"/>
  <c r="H3511" i="13"/>
  <c r="B3511" i="13" s="1"/>
  <c r="H3510" i="13"/>
  <c r="B3510" i="13" s="1"/>
  <c r="H3509" i="13"/>
  <c r="B3509" i="13" s="1"/>
  <c r="H3508" i="13"/>
  <c r="B3508" i="13" s="1"/>
  <c r="H3507" i="13"/>
  <c r="B3507" i="13" s="1"/>
  <c r="H3506" i="13"/>
  <c r="B3506" i="13" s="1"/>
  <c r="H3505" i="13"/>
  <c r="B3505" i="13" s="1"/>
  <c r="H3504" i="13"/>
  <c r="B3504" i="13" s="1"/>
  <c r="H3503" i="13"/>
  <c r="B3503" i="13" s="1"/>
  <c r="H3502" i="13"/>
  <c r="B3502" i="13" s="1"/>
  <c r="N3501" i="13"/>
  <c r="M3501" i="13"/>
  <c r="L3501" i="13"/>
  <c r="J3501" i="13"/>
  <c r="I3501" i="13"/>
  <c r="H3500" i="13"/>
  <c r="B3500" i="13" s="1"/>
  <c r="H3499" i="13"/>
  <c r="B3499" i="13" s="1"/>
  <c r="H3498" i="13"/>
  <c r="B3498" i="13" s="1"/>
  <c r="H3497" i="13"/>
  <c r="B3497" i="13" s="1"/>
  <c r="H3496" i="13"/>
  <c r="B3496" i="13" s="1"/>
  <c r="H3495" i="13"/>
  <c r="B3495" i="13" s="1"/>
  <c r="H3494" i="13"/>
  <c r="B3494" i="13" s="1"/>
  <c r="H3493" i="13"/>
  <c r="B3493" i="13" s="1"/>
  <c r="H3492" i="13"/>
  <c r="B3492" i="13" s="1"/>
  <c r="N3491" i="13"/>
  <c r="M3491" i="13"/>
  <c r="L3491" i="13"/>
  <c r="J3491" i="13"/>
  <c r="I3491" i="13"/>
  <c r="H3490" i="13"/>
  <c r="B3490" i="13" s="1"/>
  <c r="H3489" i="13"/>
  <c r="B3489" i="13" s="1"/>
  <c r="H3488" i="13"/>
  <c r="B3488" i="13" s="1"/>
  <c r="H3487" i="13"/>
  <c r="B3487" i="13" s="1"/>
  <c r="H3486" i="13"/>
  <c r="B3486" i="13" s="1"/>
  <c r="H3485" i="13"/>
  <c r="B3485" i="13" s="1"/>
  <c r="H3484" i="13"/>
  <c r="B3484" i="13" s="1"/>
  <c r="H3483" i="13"/>
  <c r="B3483" i="13" s="1"/>
  <c r="H3482" i="13"/>
  <c r="B3482" i="13" s="1"/>
  <c r="H3481" i="13"/>
  <c r="B3481" i="13" s="1"/>
  <c r="H3480" i="13"/>
  <c r="B3480" i="13" s="1"/>
  <c r="N3479" i="13"/>
  <c r="M3479" i="13"/>
  <c r="L3479" i="13"/>
  <c r="J3479" i="13"/>
  <c r="I3479" i="13"/>
  <c r="H3478" i="13"/>
  <c r="B3478" i="13" s="1"/>
  <c r="H3477" i="13"/>
  <c r="B3477" i="13" s="1"/>
  <c r="H3476" i="13"/>
  <c r="B3476" i="13" s="1"/>
  <c r="H3474" i="13"/>
  <c r="B3474" i="13" s="1"/>
  <c r="H3473" i="13"/>
  <c r="B3473" i="13" s="1"/>
  <c r="N3472" i="13"/>
  <c r="M3472" i="13"/>
  <c r="L3472" i="13"/>
  <c r="J3472" i="13"/>
  <c r="I3472" i="13"/>
  <c r="H3471" i="13"/>
  <c r="B3471" i="13" s="1"/>
  <c r="H3469" i="13"/>
  <c r="B3469" i="13" s="1"/>
  <c r="H3468" i="13"/>
  <c r="B3468" i="13" s="1"/>
  <c r="H3467" i="13"/>
  <c r="B3467" i="13" s="1"/>
  <c r="H3466" i="13"/>
  <c r="B3466" i="13" s="1"/>
  <c r="H3465" i="13"/>
  <c r="B3465" i="13" s="1"/>
  <c r="H3464" i="13"/>
  <c r="B3464" i="13" s="1"/>
  <c r="H3463" i="13"/>
  <c r="B3463" i="13" s="1"/>
  <c r="H3462" i="13"/>
  <c r="B3462" i="13" s="1"/>
  <c r="N3461" i="13"/>
  <c r="N3460" i="13" s="1"/>
  <c r="N3459" i="13" s="1"/>
  <c r="M3461" i="13"/>
  <c r="M3460" i="13" s="1"/>
  <c r="M3459" i="13" s="1"/>
  <c r="L3461" i="13"/>
  <c r="L3460" i="13" s="1"/>
  <c r="L3459" i="13" s="1"/>
  <c r="J3461" i="13"/>
  <c r="J3460" i="13" s="1"/>
  <c r="J3459" i="13" s="1"/>
  <c r="I3461" i="13"/>
  <c r="I3460" i="13" s="1"/>
  <c r="H3457" i="13"/>
  <c r="B3457" i="13" s="1"/>
  <c r="L89" i="19"/>
  <c r="K89" i="19"/>
  <c r="I89" i="19"/>
  <c r="L88" i="19"/>
  <c r="K88" i="19"/>
  <c r="I88" i="19"/>
  <c r="L87" i="19"/>
  <c r="K87" i="19"/>
  <c r="I87" i="19"/>
  <c r="L86" i="19"/>
  <c r="K86" i="19"/>
  <c r="I86" i="19"/>
  <c r="L85" i="19"/>
  <c r="K85" i="19"/>
  <c r="I85" i="19"/>
  <c r="L84" i="19"/>
  <c r="K84" i="19"/>
  <c r="I84" i="19"/>
  <c r="L83" i="19"/>
  <c r="K83" i="19"/>
  <c r="I83" i="19"/>
  <c r="L82" i="19"/>
  <c r="K82" i="19"/>
  <c r="I82" i="19"/>
  <c r="L81" i="19"/>
  <c r="K81" i="19"/>
  <c r="I81" i="19"/>
  <c r="L80" i="19"/>
  <c r="K80" i="19"/>
  <c r="J80" i="19"/>
  <c r="I80" i="19"/>
  <c r="L79" i="19"/>
  <c r="K79" i="19"/>
  <c r="I79" i="19"/>
  <c r="I78" i="19"/>
  <c r="J78" i="19"/>
  <c r="L78" i="19"/>
  <c r="K78" i="19"/>
  <c r="M1615" i="13"/>
  <c r="M465" i="13" s="1"/>
  <c r="M1614" i="13"/>
  <c r="M464" i="13" s="1"/>
  <c r="M1613" i="13"/>
  <c r="M463" i="13" s="1"/>
  <c r="M1612" i="13"/>
  <c r="M462" i="13" s="1"/>
  <c r="M1611" i="13"/>
  <c r="M461" i="13" s="1"/>
  <c r="M1610" i="13"/>
  <c r="M460" i="13" s="1"/>
  <c r="M1609" i="13"/>
  <c r="M459" i="13" s="1"/>
  <c r="M1607" i="13"/>
  <c r="M457" i="13" s="1"/>
  <c r="M1606" i="13"/>
  <c r="M456" i="13" s="1"/>
  <c r="M1605" i="13"/>
  <c r="M455" i="13" s="1"/>
  <c r="M1604" i="13"/>
  <c r="M454" i="13" s="1"/>
  <c r="M1603" i="13"/>
  <c r="M453" i="13" s="1"/>
  <c r="M1602" i="13"/>
  <c r="M452" i="13" s="1"/>
  <c r="M1601" i="13"/>
  <c r="M451" i="13" s="1"/>
  <c r="M1598" i="13"/>
  <c r="M448" i="13" s="1"/>
  <c r="M1597" i="13"/>
  <c r="M447" i="13" s="1"/>
  <c r="M1596" i="13"/>
  <c r="M446" i="13" s="1"/>
  <c r="M1595" i="13"/>
  <c r="M1594" i="13"/>
  <c r="M444" i="13" s="1"/>
  <c r="M1593" i="13"/>
  <c r="M1592" i="13"/>
  <c r="M442" i="13" s="1"/>
  <c r="M1590" i="13"/>
  <c r="M440" i="13" s="1"/>
  <c r="M1589" i="13"/>
  <c r="M1588" i="13"/>
  <c r="M438" i="13" s="1"/>
  <c r="M1587" i="13"/>
  <c r="M1586" i="13"/>
  <c r="M436" i="13" s="1"/>
  <c r="M1585" i="13"/>
  <c r="M1582" i="13"/>
  <c r="M432" i="13" s="1"/>
  <c r="M1581" i="13"/>
  <c r="M1580" i="13"/>
  <c r="M430" i="13" s="1"/>
  <c r="M1578" i="13"/>
  <c r="M428" i="13" s="1"/>
  <c r="M1577" i="13"/>
  <c r="M1575" i="13"/>
  <c r="M1574" i="13"/>
  <c r="M1573" i="13"/>
  <c r="M1572" i="13"/>
  <c r="M1571" i="13"/>
  <c r="M1569" i="13"/>
  <c r="M1567" i="13"/>
  <c r="M1566" i="13"/>
  <c r="M1564" i="13"/>
  <c r="M1562" i="13"/>
  <c r="M1561" i="13"/>
  <c r="M1560" i="13"/>
  <c r="M1559" i="13"/>
  <c r="M1558" i="13"/>
  <c r="M1557" i="13"/>
  <c r="M1556" i="13"/>
  <c r="M1555" i="13"/>
  <c r="M1554" i="13"/>
  <c r="M1553" i="13"/>
  <c r="M1552" i="13"/>
  <c r="M1551" i="13"/>
  <c r="M1550" i="13"/>
  <c r="M1549" i="13"/>
  <c r="M1548" i="13"/>
  <c r="M1547" i="13"/>
  <c r="M1546" i="13"/>
  <c r="M1545" i="13"/>
  <c r="M1544" i="13"/>
  <c r="M1543" i="13"/>
  <c r="M1541" i="13"/>
  <c r="M1540" i="13"/>
  <c r="M1539" i="13"/>
  <c r="M1538" i="13"/>
  <c r="M1537" i="13"/>
  <c r="M1536" i="13"/>
  <c r="M1533" i="13"/>
  <c r="M1532" i="13"/>
  <c r="M1531" i="13"/>
  <c r="M1530" i="13"/>
  <c r="M1529" i="13"/>
  <c r="M1528" i="13"/>
  <c r="M1527" i="13"/>
  <c r="M1526" i="13"/>
  <c r="M1525" i="13"/>
  <c r="M1524" i="13"/>
  <c r="M1523" i="13"/>
  <c r="M1519" i="13"/>
  <c r="M1518" i="13"/>
  <c r="M1517" i="13"/>
  <c r="M1516" i="13"/>
  <c r="M1515" i="13"/>
  <c r="M1514" i="13"/>
  <c r="M1513" i="13"/>
  <c r="M1512" i="13"/>
  <c r="M1511" i="13"/>
  <c r="M1510" i="13"/>
  <c r="M1509" i="13"/>
  <c r="M1508" i="13"/>
  <c r="M1507" i="13"/>
  <c r="M1506" i="13"/>
  <c r="M1505" i="13"/>
  <c r="M1504" i="13"/>
  <c r="M1503" i="13"/>
  <c r="M1502" i="13"/>
  <c r="M1501" i="13"/>
  <c r="M1498" i="13"/>
  <c r="M1496" i="13"/>
  <c r="M1495" i="13"/>
  <c r="M1493" i="13"/>
  <c r="M1492" i="13"/>
  <c r="M1490" i="13"/>
  <c r="M1489" i="13"/>
  <c r="M1486" i="13"/>
  <c r="M1485" i="13"/>
  <c r="M1483" i="13"/>
  <c r="M1482" i="13"/>
  <c r="M1480" i="13"/>
  <c r="M1479" i="13"/>
  <c r="M1476" i="13"/>
  <c r="M1475" i="13"/>
  <c r="M1474" i="13"/>
  <c r="M1473" i="13"/>
  <c r="M1472" i="13"/>
  <c r="M1471" i="13"/>
  <c r="M1470" i="13"/>
  <c r="M1467" i="13"/>
  <c r="M1466" i="13"/>
  <c r="M1465" i="13"/>
  <c r="M1464" i="13"/>
  <c r="M1463" i="13"/>
  <c r="M1462" i="13"/>
  <c r="M1461" i="13"/>
  <c r="M1460" i="13"/>
  <c r="M1459" i="13"/>
  <c r="M1458" i="13"/>
  <c r="M1457" i="13"/>
  <c r="M1456" i="13"/>
  <c r="M1455" i="13"/>
  <c r="M1454" i="13"/>
  <c r="M1452" i="13"/>
  <c r="M1451" i="13"/>
  <c r="M1450" i="13"/>
  <c r="M1449" i="13"/>
  <c r="M1448" i="13"/>
  <c r="M1447" i="13"/>
  <c r="M1446" i="13"/>
  <c r="M1444" i="13"/>
  <c r="M1443" i="13"/>
  <c r="M1442" i="13"/>
  <c r="M1441" i="13"/>
  <c r="M1440" i="13"/>
  <c r="M1439" i="13"/>
  <c r="M1438" i="13"/>
  <c r="M1437" i="13"/>
  <c r="M1436" i="13"/>
  <c r="M1435" i="13"/>
  <c r="M1434" i="13"/>
  <c r="M1433" i="13"/>
  <c r="M1432" i="13"/>
  <c r="M1430" i="13"/>
  <c r="M1429" i="13"/>
  <c r="M1428" i="13"/>
  <c r="M1427" i="13"/>
  <c r="M1426" i="13"/>
  <c r="M1425" i="13"/>
  <c r="M1424" i="13"/>
  <c r="M1423" i="13"/>
  <c r="M1422" i="13"/>
  <c r="M1420" i="13"/>
  <c r="M1419" i="13"/>
  <c r="M1418" i="13"/>
  <c r="M1417" i="13"/>
  <c r="M1416" i="13"/>
  <c r="M1415" i="13"/>
  <c r="M1414" i="13"/>
  <c r="M1413" i="13"/>
  <c r="M1412" i="13"/>
  <c r="M1411" i="13"/>
  <c r="M1410" i="13"/>
  <c r="M1408" i="13"/>
  <c r="M1407" i="13"/>
  <c r="M1406" i="13"/>
  <c r="M1404" i="13"/>
  <c r="M1403" i="13"/>
  <c r="M1401" i="13"/>
  <c r="M1399" i="13"/>
  <c r="M1398" i="13"/>
  <c r="M1397" i="13"/>
  <c r="M1396" i="13"/>
  <c r="M1395" i="13"/>
  <c r="M1394" i="13"/>
  <c r="M1393" i="13"/>
  <c r="M1392" i="13"/>
  <c r="M1387" i="13"/>
  <c r="L1615" i="13"/>
  <c r="L465" i="13" s="1"/>
  <c r="L1614" i="13"/>
  <c r="L464" i="13" s="1"/>
  <c r="L1613" i="13"/>
  <c r="L463" i="13" s="1"/>
  <c r="L1612" i="13"/>
  <c r="L462" i="13" s="1"/>
  <c r="L1611" i="13"/>
  <c r="L461" i="13" s="1"/>
  <c r="L1610" i="13"/>
  <c r="L460" i="13" s="1"/>
  <c r="L1609" i="13"/>
  <c r="L1607" i="13"/>
  <c r="L1606" i="13"/>
  <c r="L456" i="13" s="1"/>
  <c r="L1605" i="13"/>
  <c r="L1604" i="13"/>
  <c r="L454" i="13" s="1"/>
  <c r="L1603" i="13"/>
  <c r="L1602" i="13"/>
  <c r="L452" i="13" s="1"/>
  <c r="L1601" i="13"/>
  <c r="L1598" i="13"/>
  <c r="L448" i="13" s="1"/>
  <c r="L1597" i="13"/>
  <c r="L1596" i="13"/>
  <c r="L446" i="13" s="1"/>
  <c r="L1595" i="13"/>
  <c r="L1594" i="13"/>
  <c r="L444" i="13" s="1"/>
  <c r="L1593" i="13"/>
  <c r="L1592" i="13"/>
  <c r="L442" i="13" s="1"/>
  <c r="L1590" i="13"/>
  <c r="L440" i="13" s="1"/>
  <c r="L1589" i="13"/>
  <c r="L1588" i="13"/>
  <c r="L438" i="13" s="1"/>
  <c r="L1587" i="13"/>
  <c r="L1586" i="13"/>
  <c r="L436" i="13" s="1"/>
  <c r="L1585" i="13"/>
  <c r="L1582" i="13"/>
  <c r="L432" i="13" s="1"/>
  <c r="L1581" i="13"/>
  <c r="L1580" i="13"/>
  <c r="L430" i="13" s="1"/>
  <c r="L1578" i="13"/>
  <c r="L428" i="13" s="1"/>
  <c r="L1577" i="13"/>
  <c r="L1575" i="13"/>
  <c r="L1574" i="13"/>
  <c r="L424" i="13" s="1"/>
  <c r="L1573" i="13"/>
  <c r="L1572" i="13"/>
  <c r="L422" i="13" s="1"/>
  <c r="L1571" i="13"/>
  <c r="L1569" i="13"/>
  <c r="L1567" i="13"/>
  <c r="L1566" i="13"/>
  <c r="L416" i="13" s="1"/>
  <c r="L1564" i="13"/>
  <c r="L414" i="13" s="1"/>
  <c r="L1562" i="13"/>
  <c r="L412" i="13" s="1"/>
  <c r="L1561" i="13"/>
  <c r="L1560" i="13"/>
  <c r="L410" i="13" s="1"/>
  <c r="L1559" i="13"/>
  <c r="L1558" i="13"/>
  <c r="L408" i="13" s="1"/>
  <c r="L1557" i="13"/>
  <c r="L1556" i="13"/>
  <c r="L406" i="13" s="1"/>
  <c r="L1555" i="13"/>
  <c r="L1554" i="13"/>
  <c r="L404" i="13" s="1"/>
  <c r="L1553" i="13"/>
  <c r="L1552" i="13"/>
  <c r="L402" i="13" s="1"/>
  <c r="L1551" i="13"/>
  <c r="L1550" i="13"/>
  <c r="L400" i="13" s="1"/>
  <c r="L1549" i="13"/>
  <c r="L1548" i="13"/>
  <c r="L398" i="13" s="1"/>
  <c r="L1547" i="13"/>
  <c r="L1546" i="13"/>
  <c r="L396" i="13" s="1"/>
  <c r="L1545" i="13"/>
  <c r="L1544" i="13"/>
  <c r="L394" i="13" s="1"/>
  <c r="L1543" i="13"/>
  <c r="L1541" i="13"/>
  <c r="L1540" i="13"/>
  <c r="L390" i="13" s="1"/>
  <c r="L1539" i="13"/>
  <c r="L1538" i="13"/>
  <c r="L388" i="13" s="1"/>
  <c r="L1537" i="13"/>
  <c r="L1536" i="13"/>
  <c r="L386" i="13" s="1"/>
  <c r="L1533" i="13"/>
  <c r="L1532" i="13"/>
  <c r="L382" i="13" s="1"/>
  <c r="L1531" i="13"/>
  <c r="L1530" i="13"/>
  <c r="L380" i="13" s="1"/>
  <c r="L1529" i="13"/>
  <c r="L1528" i="13"/>
  <c r="L378" i="13" s="1"/>
  <c r="L1527" i="13"/>
  <c r="L1526" i="13"/>
  <c r="L376" i="13" s="1"/>
  <c r="L1525" i="13"/>
  <c r="L1524" i="13"/>
  <c r="L374" i="13" s="1"/>
  <c r="L1523" i="13"/>
  <c r="L1519" i="13"/>
  <c r="L1518" i="13"/>
  <c r="L368" i="13" s="1"/>
  <c r="L1517" i="13"/>
  <c r="L1516" i="13"/>
  <c r="L366" i="13" s="1"/>
  <c r="L1515" i="13"/>
  <c r="L1514" i="13"/>
  <c r="L364" i="13" s="1"/>
  <c r="L1513" i="13"/>
  <c r="L1512" i="13"/>
  <c r="L362" i="13" s="1"/>
  <c r="L1511" i="13"/>
  <c r="L1510" i="13"/>
  <c r="L360" i="13" s="1"/>
  <c r="L1509" i="13"/>
  <c r="L1508" i="13"/>
  <c r="L358" i="13" s="1"/>
  <c r="L1507" i="13"/>
  <c r="L1506" i="13"/>
  <c r="L356" i="13" s="1"/>
  <c r="L1505" i="13"/>
  <c r="L1504" i="13"/>
  <c r="L354" i="13" s="1"/>
  <c r="L1503" i="13"/>
  <c r="L1502" i="13"/>
  <c r="L352" i="13" s="1"/>
  <c r="L1501" i="13"/>
  <c r="L1498" i="13"/>
  <c r="L348" i="13" s="1"/>
  <c r="L1496" i="13"/>
  <c r="L346" i="13" s="1"/>
  <c r="L1495" i="13"/>
  <c r="L1493" i="13"/>
  <c r="L1492" i="13"/>
  <c r="L1490" i="13"/>
  <c r="L1489" i="13"/>
  <c r="L1486" i="13"/>
  <c r="L1485" i="13"/>
  <c r="L1483" i="13"/>
  <c r="L1482" i="13"/>
  <c r="L1480" i="13"/>
  <c r="L1479" i="13"/>
  <c r="L1476" i="13"/>
  <c r="L1475" i="13"/>
  <c r="L1474" i="13"/>
  <c r="L1473" i="13"/>
  <c r="L1472" i="13"/>
  <c r="L1471" i="13"/>
  <c r="L1470" i="13"/>
  <c r="L1467" i="13"/>
  <c r="L1466" i="13"/>
  <c r="L1465" i="13"/>
  <c r="L1464" i="13"/>
  <c r="L1463" i="13"/>
  <c r="L1462" i="13"/>
  <c r="L1461" i="13"/>
  <c r="L1460" i="13"/>
  <c r="L1459" i="13"/>
  <c r="L1458" i="13"/>
  <c r="L1457" i="13"/>
  <c r="L1456" i="13"/>
  <c r="L1455" i="13"/>
  <c r="L1454" i="13"/>
  <c r="L1452" i="13"/>
  <c r="L1451" i="13"/>
  <c r="L1450" i="13"/>
  <c r="L1449" i="13"/>
  <c r="L1448" i="13"/>
  <c r="L1447" i="13"/>
  <c r="L1446" i="13"/>
  <c r="L1444" i="13"/>
  <c r="L1443" i="13"/>
  <c r="L1442" i="13"/>
  <c r="L1441" i="13"/>
  <c r="L1440" i="13"/>
  <c r="L1439" i="13"/>
  <c r="L1438" i="13"/>
  <c r="L1437" i="13"/>
  <c r="L1436" i="13"/>
  <c r="L1435" i="13"/>
  <c r="L1434" i="13"/>
  <c r="L1433" i="13"/>
  <c r="L1432" i="13"/>
  <c r="L1430" i="13"/>
  <c r="L1429" i="13"/>
  <c r="L1428" i="13"/>
  <c r="L1427" i="13"/>
  <c r="L1426" i="13"/>
  <c r="L1425" i="13"/>
  <c r="L1424" i="13"/>
  <c r="L1423" i="13"/>
  <c r="L1422" i="13"/>
  <c r="L1420" i="13"/>
  <c r="L1419" i="13"/>
  <c r="L1418" i="13"/>
  <c r="L1417" i="13"/>
  <c r="L1416" i="13"/>
  <c r="L1415" i="13"/>
  <c r="L1414" i="13"/>
  <c r="L1413" i="13"/>
  <c r="L1412" i="13"/>
  <c r="L1411" i="13"/>
  <c r="L1410" i="13"/>
  <c r="L1408" i="13"/>
  <c r="L1407" i="13"/>
  <c r="L1406" i="13"/>
  <c r="L1404" i="13"/>
  <c r="L1403" i="13"/>
  <c r="L1401" i="13"/>
  <c r="L1399" i="13"/>
  <c r="L1398" i="13"/>
  <c r="L1397" i="13"/>
  <c r="L1396" i="13"/>
  <c r="L1395" i="13"/>
  <c r="L1394" i="13"/>
  <c r="L1393" i="13"/>
  <c r="L1392" i="13"/>
  <c r="L1387" i="13"/>
  <c r="J1615" i="13"/>
  <c r="J465" i="13" s="1"/>
  <c r="J1614" i="13"/>
  <c r="J464" i="13" s="1"/>
  <c r="J1613" i="13"/>
  <c r="J463" i="13" s="1"/>
  <c r="J1612" i="13"/>
  <c r="J462" i="13" s="1"/>
  <c r="J1611" i="13"/>
  <c r="J1610" i="13"/>
  <c r="J460" i="13" s="1"/>
  <c r="J1609" i="13"/>
  <c r="J1607" i="13"/>
  <c r="J1606" i="13"/>
  <c r="J456" i="13" s="1"/>
  <c r="J1605" i="13"/>
  <c r="J1604" i="13"/>
  <c r="J454" i="13" s="1"/>
  <c r="J1603" i="13"/>
  <c r="J1602" i="13"/>
  <c r="J452" i="13" s="1"/>
  <c r="J1601" i="13"/>
  <c r="J1598" i="13"/>
  <c r="J448" i="13" s="1"/>
  <c r="J1597" i="13"/>
  <c r="J1596" i="13"/>
  <c r="J446" i="13" s="1"/>
  <c r="J1595" i="13"/>
  <c r="J1594" i="13"/>
  <c r="J1593" i="13"/>
  <c r="J1592" i="13"/>
  <c r="J1590" i="13"/>
  <c r="J1589" i="13"/>
  <c r="J1588" i="13"/>
  <c r="J1587" i="13"/>
  <c r="J1586" i="13"/>
  <c r="J1585" i="13"/>
  <c r="J1582" i="13"/>
  <c r="J1581" i="13"/>
  <c r="J1580" i="13"/>
  <c r="J1578" i="13"/>
  <c r="J1577" i="13"/>
  <c r="J1575" i="13"/>
  <c r="J1574" i="13"/>
  <c r="J1573" i="13"/>
  <c r="J1572" i="13"/>
  <c r="J1571" i="13"/>
  <c r="J1569" i="13"/>
  <c r="J1567" i="13"/>
  <c r="J1566" i="13"/>
  <c r="J1564" i="13"/>
  <c r="J1562" i="13"/>
  <c r="J1561" i="13"/>
  <c r="J1560" i="13"/>
  <c r="J1559" i="13"/>
  <c r="J1558" i="13"/>
  <c r="J1557" i="13"/>
  <c r="J1556" i="13"/>
  <c r="J1555" i="13"/>
  <c r="J1554" i="13"/>
  <c r="J1553" i="13"/>
  <c r="J1552" i="13"/>
  <c r="J1551" i="13"/>
  <c r="J1550" i="13"/>
  <c r="J1549" i="13"/>
  <c r="J1548" i="13"/>
  <c r="J1547" i="13"/>
  <c r="J1546" i="13"/>
  <c r="J1545" i="13"/>
  <c r="J1544" i="13"/>
  <c r="J1543" i="13"/>
  <c r="J1541" i="13"/>
  <c r="J1540" i="13"/>
  <c r="J1539" i="13"/>
  <c r="J1538" i="13"/>
  <c r="J1537" i="13"/>
  <c r="J1536" i="13"/>
  <c r="J1533" i="13"/>
  <c r="J1532" i="13"/>
  <c r="J1531" i="13"/>
  <c r="J1530" i="13"/>
  <c r="J1529" i="13"/>
  <c r="J1528" i="13"/>
  <c r="J1527" i="13"/>
  <c r="J1526" i="13"/>
  <c r="J1525" i="13"/>
  <c r="J1524" i="13"/>
  <c r="J1523" i="13"/>
  <c r="J1519" i="13"/>
  <c r="J1518" i="13"/>
  <c r="J1517" i="13"/>
  <c r="J1516" i="13"/>
  <c r="J1515" i="13"/>
  <c r="J1514" i="13"/>
  <c r="J1513" i="13"/>
  <c r="J1512" i="13"/>
  <c r="J1511" i="13"/>
  <c r="J1510" i="13"/>
  <c r="J1509" i="13"/>
  <c r="J1508" i="13"/>
  <c r="J1507" i="13"/>
  <c r="J1506" i="13"/>
  <c r="J1505" i="13"/>
  <c r="J1504" i="13"/>
  <c r="J1503" i="13"/>
  <c r="J1502" i="13"/>
  <c r="J1501" i="13"/>
  <c r="J1498" i="13"/>
  <c r="J1496" i="13"/>
  <c r="J1495" i="13"/>
  <c r="J1493" i="13"/>
  <c r="J1492" i="13"/>
  <c r="J1490" i="13"/>
  <c r="J1489" i="13"/>
  <c r="J1486" i="13"/>
  <c r="J1485" i="13"/>
  <c r="J1483" i="13"/>
  <c r="J1482" i="13"/>
  <c r="J1480" i="13"/>
  <c r="J1479" i="13"/>
  <c r="J1476" i="13"/>
  <c r="J1475" i="13"/>
  <c r="J1474" i="13"/>
  <c r="J1473" i="13"/>
  <c r="J1472" i="13"/>
  <c r="J1471" i="13"/>
  <c r="J1470" i="13"/>
  <c r="J1467" i="13"/>
  <c r="J1466" i="13"/>
  <c r="J1465" i="13"/>
  <c r="J1464" i="13"/>
  <c r="J1463" i="13"/>
  <c r="J1462" i="13"/>
  <c r="J1461" i="13"/>
  <c r="J1460" i="13"/>
  <c r="J1459" i="13"/>
  <c r="J1458" i="13"/>
  <c r="J1457" i="13"/>
  <c r="J1456" i="13"/>
  <c r="J1455" i="13"/>
  <c r="J1454" i="13"/>
  <c r="J1452" i="13"/>
  <c r="J1451" i="13"/>
  <c r="J1450" i="13"/>
  <c r="J1449" i="13"/>
  <c r="J1448" i="13"/>
  <c r="J1447" i="13"/>
  <c r="J1446" i="13"/>
  <c r="J1444" i="13"/>
  <c r="J1443" i="13"/>
  <c r="J1442" i="13"/>
  <c r="J1441" i="13"/>
  <c r="J1440" i="13"/>
  <c r="J1439" i="13"/>
  <c r="J1438" i="13"/>
  <c r="J1437" i="13"/>
  <c r="J1436" i="13"/>
  <c r="J1435" i="13"/>
  <c r="J1434" i="13"/>
  <c r="J1433" i="13"/>
  <c r="J1432" i="13"/>
  <c r="J1430" i="13"/>
  <c r="J1429" i="13"/>
  <c r="J1428" i="13"/>
  <c r="J1427" i="13"/>
  <c r="J1426" i="13"/>
  <c r="J1425" i="13"/>
  <c r="J1424" i="13"/>
  <c r="J1423" i="13"/>
  <c r="J1422" i="13"/>
  <c r="J1420" i="13"/>
  <c r="J1419" i="13"/>
  <c r="J1418" i="13"/>
  <c r="J1417" i="13"/>
  <c r="J1416" i="13"/>
  <c r="J1415" i="13"/>
  <c r="J1414" i="13"/>
  <c r="J1413" i="13"/>
  <c r="J1412" i="13"/>
  <c r="J1411" i="13"/>
  <c r="J1410" i="13"/>
  <c r="J1408" i="13"/>
  <c r="J1407" i="13"/>
  <c r="J1406" i="13"/>
  <c r="J1404" i="13"/>
  <c r="J1403" i="13"/>
  <c r="J1401" i="13"/>
  <c r="J1399" i="13"/>
  <c r="J1398" i="13"/>
  <c r="J1397" i="13"/>
  <c r="J1396" i="13"/>
  <c r="J1395" i="13"/>
  <c r="J1394" i="13"/>
  <c r="J1393" i="13"/>
  <c r="J1392" i="13"/>
  <c r="J1387" i="13"/>
  <c r="I1615" i="13"/>
  <c r="I465" i="13" s="1"/>
  <c r="I1614" i="13"/>
  <c r="I464" i="13" s="1"/>
  <c r="I1613" i="13"/>
  <c r="I463" i="13" s="1"/>
  <c r="I1612" i="13"/>
  <c r="I462" i="13" s="1"/>
  <c r="I1611" i="13"/>
  <c r="I461" i="13" s="1"/>
  <c r="I1610" i="13"/>
  <c r="I460" i="13" s="1"/>
  <c r="I1609" i="13"/>
  <c r="I459" i="13" s="1"/>
  <c r="I1607" i="13"/>
  <c r="I457" i="13" s="1"/>
  <c r="I1606" i="13"/>
  <c r="I456" i="13" s="1"/>
  <c r="I1605" i="13"/>
  <c r="I455" i="13" s="1"/>
  <c r="I1604" i="13"/>
  <c r="I454" i="13" s="1"/>
  <c r="I1603" i="13"/>
  <c r="I453" i="13" s="1"/>
  <c r="I1602" i="13"/>
  <c r="I452" i="13" s="1"/>
  <c r="I1601" i="13"/>
  <c r="I451" i="13" s="1"/>
  <c r="I1598" i="13"/>
  <c r="I448" i="13" s="1"/>
  <c r="I1597" i="13"/>
  <c r="I447" i="13" s="1"/>
  <c r="I1596" i="13"/>
  <c r="I446" i="13" s="1"/>
  <c r="I1595" i="13"/>
  <c r="I445" i="13" s="1"/>
  <c r="I1594" i="13"/>
  <c r="I444" i="13" s="1"/>
  <c r="I1593" i="13"/>
  <c r="I443" i="13" s="1"/>
  <c r="I1592" i="13"/>
  <c r="I442" i="13" s="1"/>
  <c r="I1590" i="13"/>
  <c r="I440" i="13" s="1"/>
  <c r="I1589" i="13"/>
  <c r="I439" i="13" s="1"/>
  <c r="I1588" i="13"/>
  <c r="I438" i="13" s="1"/>
  <c r="I1587" i="13"/>
  <c r="I437" i="13" s="1"/>
  <c r="I1586" i="13"/>
  <c r="I436" i="13" s="1"/>
  <c r="I1585" i="13"/>
  <c r="I435" i="13" s="1"/>
  <c r="I1582" i="13"/>
  <c r="I432" i="13" s="1"/>
  <c r="I1581" i="13"/>
  <c r="I431" i="13" s="1"/>
  <c r="I1580" i="13"/>
  <c r="I430" i="13" s="1"/>
  <c r="I1578" i="13"/>
  <c r="I428" i="13" s="1"/>
  <c r="I1577" i="13"/>
  <c r="I427" i="13" s="1"/>
  <c r="I1575" i="13"/>
  <c r="I425" i="13" s="1"/>
  <c r="I1574" i="13"/>
  <c r="I424" i="13" s="1"/>
  <c r="I1573" i="13"/>
  <c r="I423" i="13" s="1"/>
  <c r="I1572" i="13"/>
  <c r="I422" i="13" s="1"/>
  <c r="I1571" i="13"/>
  <c r="I421" i="13" s="1"/>
  <c r="I1569" i="13"/>
  <c r="I419" i="13" s="1"/>
  <c r="I1567" i="13"/>
  <c r="I417" i="13" s="1"/>
  <c r="I1566" i="13"/>
  <c r="I416" i="13" s="1"/>
  <c r="I1564" i="13"/>
  <c r="I414" i="13" s="1"/>
  <c r="I1562" i="13"/>
  <c r="I412" i="13" s="1"/>
  <c r="I1561" i="13"/>
  <c r="I411" i="13" s="1"/>
  <c r="I1560" i="13"/>
  <c r="I410" i="13" s="1"/>
  <c r="I1559" i="13"/>
  <c r="I1558" i="13"/>
  <c r="I408" i="13" s="1"/>
  <c r="I1557" i="13"/>
  <c r="I1556" i="13"/>
  <c r="I406" i="13" s="1"/>
  <c r="I1555" i="13"/>
  <c r="I1554" i="13"/>
  <c r="I404" i="13" s="1"/>
  <c r="I1553" i="13"/>
  <c r="I1552" i="13"/>
  <c r="I402" i="13" s="1"/>
  <c r="I1551" i="13"/>
  <c r="I1550" i="13"/>
  <c r="I400" i="13" s="1"/>
  <c r="I1549" i="13"/>
  <c r="I1548" i="13"/>
  <c r="I398" i="13" s="1"/>
  <c r="I1547" i="13"/>
  <c r="I1546" i="13"/>
  <c r="I396" i="13" s="1"/>
  <c r="I1545" i="13"/>
  <c r="I1544" i="13"/>
  <c r="I394" i="13" s="1"/>
  <c r="I1543" i="13"/>
  <c r="I1541" i="13"/>
  <c r="I1540" i="13"/>
  <c r="I1539" i="13"/>
  <c r="I1538" i="13"/>
  <c r="I1537" i="13"/>
  <c r="I1536" i="13"/>
  <c r="I1533" i="13"/>
  <c r="I1532" i="13"/>
  <c r="I1531" i="13"/>
  <c r="I1530" i="13"/>
  <c r="I1529" i="13"/>
  <c r="I1528" i="13"/>
  <c r="I1527" i="13"/>
  <c r="I1526" i="13"/>
  <c r="I1525" i="13"/>
  <c r="I1524" i="13"/>
  <c r="I1523" i="13"/>
  <c r="I1519" i="13"/>
  <c r="I1518" i="13"/>
  <c r="I1517" i="13"/>
  <c r="I1516" i="13"/>
  <c r="I1515" i="13"/>
  <c r="I1514" i="13"/>
  <c r="I1513" i="13"/>
  <c r="I1512" i="13"/>
  <c r="I1511" i="13"/>
  <c r="I1510" i="13"/>
  <c r="I1509" i="13"/>
  <c r="I1508" i="13"/>
  <c r="I1507" i="13"/>
  <c r="I1506" i="13"/>
  <c r="I1505" i="13"/>
  <c r="I1504" i="13"/>
  <c r="I1503" i="13"/>
  <c r="I1502" i="13"/>
  <c r="I1501" i="13"/>
  <c r="I1498" i="13"/>
  <c r="I1496" i="13"/>
  <c r="I1495" i="13"/>
  <c r="I1493" i="13"/>
  <c r="I1492" i="13"/>
  <c r="I1490" i="13"/>
  <c r="I1489" i="13"/>
  <c r="I1486" i="13"/>
  <c r="I1485" i="13"/>
  <c r="I1483" i="13"/>
  <c r="I1482" i="13"/>
  <c r="I1480" i="13"/>
  <c r="I1479" i="13"/>
  <c r="I1476" i="13"/>
  <c r="N84" i="19" s="1"/>
  <c r="I1475" i="13"/>
  <c r="I1474" i="13"/>
  <c r="I1473" i="13"/>
  <c r="I1472" i="13"/>
  <c r="I1471" i="13"/>
  <c r="I1470" i="13"/>
  <c r="I1467" i="13"/>
  <c r="I1466" i="13"/>
  <c r="I1465" i="13"/>
  <c r="I1464" i="13"/>
  <c r="I1463" i="13"/>
  <c r="I1462" i="13"/>
  <c r="I1461" i="13"/>
  <c r="I1460" i="13"/>
  <c r="I1459" i="13"/>
  <c r="I1458" i="13"/>
  <c r="I1457" i="13"/>
  <c r="I1456" i="13"/>
  <c r="I1455" i="13"/>
  <c r="I1454" i="13"/>
  <c r="I1452" i="13"/>
  <c r="I1451" i="13"/>
  <c r="I1450" i="13"/>
  <c r="I1449" i="13"/>
  <c r="I1448" i="13"/>
  <c r="I1447" i="13"/>
  <c r="I1446" i="13"/>
  <c r="I1444" i="13"/>
  <c r="I1443" i="13"/>
  <c r="I1442" i="13"/>
  <c r="I1441" i="13"/>
  <c r="I1440" i="13"/>
  <c r="I1439" i="13"/>
  <c r="I1438" i="13"/>
  <c r="I1437" i="13"/>
  <c r="I1436" i="13"/>
  <c r="I1435" i="13"/>
  <c r="I1434" i="13"/>
  <c r="I1433" i="13"/>
  <c r="I1432" i="13"/>
  <c r="I1430" i="13"/>
  <c r="I1429" i="13"/>
  <c r="I1428" i="13"/>
  <c r="I1427" i="13"/>
  <c r="I1426" i="13"/>
  <c r="I1425" i="13"/>
  <c r="I1424" i="13"/>
  <c r="I1423" i="13"/>
  <c r="I1422" i="13"/>
  <c r="I1420" i="13"/>
  <c r="I1419" i="13"/>
  <c r="I1418" i="13"/>
  <c r="I1417" i="13"/>
  <c r="I1416" i="13"/>
  <c r="I1415" i="13"/>
  <c r="I1414" i="13"/>
  <c r="I1413" i="13"/>
  <c r="I1412" i="13"/>
  <c r="I1411" i="13"/>
  <c r="I1410" i="13"/>
  <c r="I1408" i="13"/>
  <c r="I1407" i="13"/>
  <c r="I1406" i="13"/>
  <c r="I1404" i="13"/>
  <c r="I1403" i="13"/>
  <c r="I1401" i="13"/>
  <c r="I1399" i="13"/>
  <c r="I1398" i="13"/>
  <c r="I1397" i="13"/>
  <c r="I1396" i="13"/>
  <c r="I1395" i="13"/>
  <c r="I1394" i="13"/>
  <c r="I1393" i="13"/>
  <c r="I1392" i="13"/>
  <c r="I1387" i="13"/>
  <c r="N79" i="19" s="1"/>
  <c r="H21487" i="13" l="1"/>
  <c r="B21487" i="13" s="1"/>
  <c r="K24848" i="13"/>
  <c r="P1209" i="19" s="1"/>
  <c r="H17817" i="13"/>
  <c r="B17817" i="13" s="1"/>
  <c r="J17621" i="13"/>
  <c r="J17620" i="13" s="1"/>
  <c r="H16993" i="13"/>
  <c r="H17127" i="13"/>
  <c r="B17127" i="13" s="1"/>
  <c r="H17357" i="13"/>
  <c r="B17357" i="13" s="1"/>
  <c r="H17453" i="13"/>
  <c r="B17453" i="13" s="1"/>
  <c r="H17117" i="13"/>
  <c r="B17117" i="13" s="1"/>
  <c r="L16700" i="13"/>
  <c r="L16657" i="13"/>
  <c r="M16700" i="13"/>
  <c r="M16657" i="13"/>
  <c r="N685" i="19"/>
  <c r="I14126" i="13"/>
  <c r="M3604" i="13"/>
  <c r="M3591" i="13" s="1"/>
  <c r="M3590" i="13" s="1"/>
  <c r="L3653" i="13"/>
  <c r="H16897" i="13"/>
  <c r="B16897" i="13" s="1"/>
  <c r="I3883" i="13"/>
  <c r="N3883" i="13"/>
  <c r="J4064" i="13"/>
  <c r="I4113" i="13"/>
  <c r="J4294" i="13"/>
  <c r="L4064" i="13"/>
  <c r="L4051" i="13" s="1"/>
  <c r="L4050" i="13" s="1"/>
  <c r="N4247" i="13"/>
  <c r="L3787" i="13"/>
  <c r="N3834" i="13"/>
  <c r="J3883" i="13"/>
  <c r="J4007" i="13"/>
  <c r="L4294" i="13"/>
  <c r="N17718" i="13"/>
  <c r="N17716" i="13" s="1"/>
  <c r="H17807" i="13"/>
  <c r="B17807" i="13" s="1"/>
  <c r="L3557" i="13"/>
  <c r="J4343" i="13"/>
  <c r="H18143" i="13"/>
  <c r="B18143" i="13" s="1"/>
  <c r="H17404" i="13"/>
  <c r="B17404" i="13" s="1"/>
  <c r="L3883" i="13"/>
  <c r="L4007" i="13"/>
  <c r="M4294" i="13"/>
  <c r="L3604" i="13"/>
  <c r="L3591" i="13" s="1"/>
  <c r="L3590" i="13" s="1"/>
  <c r="J3653" i="13"/>
  <c r="J3777" i="13"/>
  <c r="N3787" i="13"/>
  <c r="L3834" i="13"/>
  <c r="L3821" i="13" s="1"/>
  <c r="L3820" i="13" s="1"/>
  <c r="M3883" i="13"/>
  <c r="I4064" i="13"/>
  <c r="N4064" i="13"/>
  <c r="M4113" i="13"/>
  <c r="I4294" i="13"/>
  <c r="N4294" i="13"/>
  <c r="N4281" i="13" s="1"/>
  <c r="N4280" i="13" s="1"/>
  <c r="M7731" i="13"/>
  <c r="M7501" i="13" s="1"/>
  <c r="H14632" i="13"/>
  <c r="K22330" i="13"/>
  <c r="K21875" i="13"/>
  <c r="N4007" i="13"/>
  <c r="I4237" i="13"/>
  <c r="K21860" i="13"/>
  <c r="I16657" i="13"/>
  <c r="L17948" i="13"/>
  <c r="Q849" i="19" s="1"/>
  <c r="I21399" i="13"/>
  <c r="N1030" i="19" s="1"/>
  <c r="I20939" i="13"/>
  <c r="N1006" i="19" s="1"/>
  <c r="J22779" i="13"/>
  <c r="O1102" i="19" s="1"/>
  <c r="H17587" i="13"/>
  <c r="B17587" i="13" s="1"/>
  <c r="J20480" i="13"/>
  <c r="O983" i="19" s="1"/>
  <c r="M17488" i="13"/>
  <c r="R825" i="19" s="1"/>
  <c r="J22319" i="13"/>
  <c r="O1078" i="19" s="1"/>
  <c r="I24848" i="13"/>
  <c r="N1209" i="19" s="1"/>
  <c r="L24848" i="13"/>
  <c r="Q1209" i="19" s="1"/>
  <c r="H17347" i="13"/>
  <c r="B17347" i="13" s="1"/>
  <c r="H24563" i="13"/>
  <c r="H22320" i="13"/>
  <c r="M1079" i="19" s="1"/>
  <c r="J4247" i="13"/>
  <c r="L20480" i="13"/>
  <c r="Q983" i="19" s="1"/>
  <c r="H22780" i="13"/>
  <c r="M1103" i="19" s="1"/>
  <c r="H18094" i="13"/>
  <c r="B18094" i="13" s="1"/>
  <c r="H20940" i="13"/>
  <c r="B20940" i="13" s="1"/>
  <c r="H21400" i="13"/>
  <c r="B21400" i="13" s="1"/>
  <c r="I21629" i="13"/>
  <c r="N1042" i="19" s="1"/>
  <c r="H21630" i="13"/>
  <c r="M1043" i="19" s="1"/>
  <c r="I23009" i="13"/>
  <c r="N1114" i="19" s="1"/>
  <c r="P983" i="19"/>
  <c r="H23010" i="13"/>
  <c r="B23010" i="13" s="1"/>
  <c r="J25308" i="13"/>
  <c r="O1233" i="19" s="1"/>
  <c r="B21171" i="13"/>
  <c r="M1020" i="19"/>
  <c r="B21631" i="13"/>
  <c r="M1044" i="19"/>
  <c r="H22550" i="13"/>
  <c r="O1091" i="19"/>
  <c r="H23107" i="13"/>
  <c r="N1119" i="19"/>
  <c r="M17730" i="13"/>
  <c r="R843" i="19"/>
  <c r="B20941" i="13"/>
  <c r="M1008" i="19"/>
  <c r="B22321" i="13"/>
  <c r="M1080" i="19"/>
  <c r="H22417" i="13"/>
  <c r="O1083" i="19"/>
  <c r="I17730" i="13"/>
  <c r="N838" i="19" s="1"/>
  <c r="N843" i="19"/>
  <c r="H20710" i="13"/>
  <c r="M995" i="19" s="1"/>
  <c r="N995" i="19"/>
  <c r="B23701" i="13"/>
  <c r="M1152" i="19"/>
  <c r="B23011" i="13"/>
  <c r="M1116" i="19"/>
  <c r="B23471" i="13"/>
  <c r="M1140" i="19"/>
  <c r="L21629" i="13"/>
  <c r="Q1042" i="19" s="1"/>
  <c r="Q1043" i="19"/>
  <c r="I23239" i="13"/>
  <c r="N1126" i="19" s="1"/>
  <c r="N1127" i="19"/>
  <c r="I22319" i="13"/>
  <c r="N1078" i="19" s="1"/>
  <c r="N1079" i="19"/>
  <c r="K22779" i="13"/>
  <c r="P1102" i="19" s="1"/>
  <c r="P1103" i="19"/>
  <c r="L20709" i="13"/>
  <c r="Q995" i="19"/>
  <c r="M23469" i="13"/>
  <c r="R1138" i="19" s="1"/>
  <c r="R1139" i="19"/>
  <c r="J23699" i="13"/>
  <c r="O1150" i="19" s="1"/>
  <c r="O1151" i="19"/>
  <c r="K23009" i="13"/>
  <c r="P1114" i="19" s="1"/>
  <c r="P1115" i="19"/>
  <c r="L22319" i="13"/>
  <c r="Q1078" i="19" s="1"/>
  <c r="Q1079" i="19"/>
  <c r="M22549" i="13"/>
  <c r="R1090" i="19" s="1"/>
  <c r="R1091" i="19"/>
  <c r="L20939" i="13"/>
  <c r="Q1006" i="19" s="1"/>
  <c r="Q1007" i="19"/>
  <c r="M21169" i="13"/>
  <c r="R1018" i="19" s="1"/>
  <c r="R1019" i="19"/>
  <c r="J21629" i="13"/>
  <c r="O1042" i="19" s="1"/>
  <c r="O1043" i="19"/>
  <c r="K23239" i="13"/>
  <c r="P1126" i="19" s="1"/>
  <c r="P1127" i="19"/>
  <c r="L23469" i="13"/>
  <c r="Q1138" i="19" s="1"/>
  <c r="Q1139" i="19"/>
  <c r="M23699" i="13"/>
  <c r="R1150" i="19" s="1"/>
  <c r="R1151" i="19"/>
  <c r="I22779" i="13"/>
  <c r="N1102" i="19" s="1"/>
  <c r="N1103" i="19"/>
  <c r="B17732" i="13"/>
  <c r="M840" i="19"/>
  <c r="P994" i="19"/>
  <c r="B23241" i="13"/>
  <c r="M1128" i="19"/>
  <c r="L17730" i="13"/>
  <c r="Q838" i="19" s="1"/>
  <c r="Q843" i="19"/>
  <c r="B21401" i="13"/>
  <c r="M1032" i="19"/>
  <c r="B22781" i="13"/>
  <c r="M1104" i="19"/>
  <c r="H22657" i="13"/>
  <c r="N1096" i="19"/>
  <c r="P838" i="19"/>
  <c r="P843" i="19"/>
  <c r="B22551" i="13"/>
  <c r="M1092" i="19"/>
  <c r="K23469" i="13"/>
  <c r="P1138" i="19" s="1"/>
  <c r="P1139" i="19"/>
  <c r="L23699" i="13"/>
  <c r="Q1150" i="19" s="1"/>
  <c r="Q1151" i="19"/>
  <c r="M23009" i="13"/>
  <c r="R1114" i="19" s="1"/>
  <c r="R1115" i="19"/>
  <c r="K22549" i="13"/>
  <c r="P1090" i="19" s="1"/>
  <c r="P1091" i="19"/>
  <c r="L22779" i="13"/>
  <c r="Q1102" i="19" s="1"/>
  <c r="Q1103" i="19"/>
  <c r="J20939" i="13"/>
  <c r="O1006" i="19" s="1"/>
  <c r="O1007" i="19"/>
  <c r="P1018" i="19"/>
  <c r="P1019" i="19"/>
  <c r="L21399" i="13"/>
  <c r="Q1030" i="19" s="1"/>
  <c r="Q1031" i="19"/>
  <c r="M23239" i="13"/>
  <c r="R1126" i="19" s="1"/>
  <c r="R1127" i="19"/>
  <c r="J23469" i="13"/>
  <c r="O1138" i="19" s="1"/>
  <c r="O1139" i="19"/>
  <c r="K23699" i="13"/>
  <c r="P1150" i="19" s="1"/>
  <c r="P1151" i="19"/>
  <c r="L23009" i="13"/>
  <c r="Q1114" i="19" s="1"/>
  <c r="Q1115" i="19"/>
  <c r="M22319" i="13"/>
  <c r="R1078" i="19" s="1"/>
  <c r="R1079" i="19"/>
  <c r="M20939" i="13"/>
  <c r="R1006" i="19" s="1"/>
  <c r="R1007" i="19"/>
  <c r="J21169" i="13"/>
  <c r="O1018" i="19" s="1"/>
  <c r="O1019" i="19"/>
  <c r="P1030" i="19"/>
  <c r="P1031" i="19"/>
  <c r="P1042" i="19"/>
  <c r="P1043" i="19"/>
  <c r="L23239" i="13"/>
  <c r="Q1126" i="19" s="1"/>
  <c r="Q1127" i="19"/>
  <c r="I22549" i="13"/>
  <c r="N1090" i="19" s="1"/>
  <c r="N1091" i="19"/>
  <c r="J21399" i="13"/>
  <c r="O1030" i="19" s="1"/>
  <c r="O1031" i="19"/>
  <c r="J23009" i="13"/>
  <c r="O1114" i="19" s="1"/>
  <c r="O1115" i="19"/>
  <c r="K22319" i="13"/>
  <c r="P1079" i="19"/>
  <c r="L22549" i="13"/>
  <c r="Q1090" i="19" s="1"/>
  <c r="Q1091" i="19"/>
  <c r="M22779" i="13"/>
  <c r="R1102" i="19" s="1"/>
  <c r="R1103" i="19"/>
  <c r="J20709" i="13"/>
  <c r="O995" i="19"/>
  <c r="P1006" i="19"/>
  <c r="P1007" i="19"/>
  <c r="L21169" i="13"/>
  <c r="Q1018" i="19" s="1"/>
  <c r="Q1019" i="19"/>
  <c r="M21399" i="13"/>
  <c r="R1030" i="19" s="1"/>
  <c r="R1031" i="19"/>
  <c r="M21629" i="13"/>
  <c r="R1042" i="19" s="1"/>
  <c r="R1043" i="19"/>
  <c r="H24477" i="13"/>
  <c r="M24848" i="13"/>
  <c r="R1209" i="19" s="1"/>
  <c r="J4113" i="13"/>
  <c r="N4113" i="13"/>
  <c r="B25080" i="13"/>
  <c r="M1223" i="19"/>
  <c r="B25310" i="13"/>
  <c r="M1235" i="19"/>
  <c r="B25407" i="13"/>
  <c r="M1239" i="19"/>
  <c r="H25309" i="13"/>
  <c r="N1234" i="19"/>
  <c r="L24389" i="13"/>
  <c r="Q1186" i="19" s="1"/>
  <c r="Q1198" i="19"/>
  <c r="B24947" i="13"/>
  <c r="M1215" i="19"/>
  <c r="M24389" i="13"/>
  <c r="R1186" i="19" s="1"/>
  <c r="R1198" i="19"/>
  <c r="K24389" i="13"/>
  <c r="P1186" i="19" s="1"/>
  <c r="P1198" i="19"/>
  <c r="H17683" i="13"/>
  <c r="B17683" i="13" s="1"/>
  <c r="N16798" i="13"/>
  <c r="N16796" i="13" s="1"/>
  <c r="J24750" i="13"/>
  <c r="H24630" i="13"/>
  <c r="B24630" i="13" s="1"/>
  <c r="L4237" i="13"/>
  <c r="H15047" i="13"/>
  <c r="B15047" i="13" s="1"/>
  <c r="H22867" i="13"/>
  <c r="B22867" i="13" s="1"/>
  <c r="H17577" i="13"/>
  <c r="B17577" i="13" s="1"/>
  <c r="M4064" i="13"/>
  <c r="M4051" i="13" s="1"/>
  <c r="M4050" i="13" s="1"/>
  <c r="H24487" i="13"/>
  <c r="M1191" i="19" s="1"/>
  <c r="H24405" i="13"/>
  <c r="M24521" i="13"/>
  <c r="I24497" i="13"/>
  <c r="I24389" i="13"/>
  <c r="N1186" i="19" s="1"/>
  <c r="K24521" i="13"/>
  <c r="L24521" i="13"/>
  <c r="H24751" i="13"/>
  <c r="B24751" i="13" s="1"/>
  <c r="I24521" i="13"/>
  <c r="J24400" i="13"/>
  <c r="H24599" i="13"/>
  <c r="H24583" i="13"/>
  <c r="H24390" i="13"/>
  <c r="M1187" i="19" s="1"/>
  <c r="J24389" i="13"/>
  <c r="O1186" i="19" s="1"/>
  <c r="B24764" i="13"/>
  <c r="H24534" i="13"/>
  <c r="K24400" i="13"/>
  <c r="J24520" i="13"/>
  <c r="H24499" i="13"/>
  <c r="M20567" i="13"/>
  <c r="J444" i="13"/>
  <c r="J461" i="13"/>
  <c r="M424" i="13"/>
  <c r="M445" i="13"/>
  <c r="I409" i="13"/>
  <c r="L459" i="13"/>
  <c r="J689" i="13"/>
  <c r="J459" i="13" s="1"/>
  <c r="H919" i="13"/>
  <c r="I620" i="13"/>
  <c r="I390" i="13" s="1"/>
  <c r="M652" i="13"/>
  <c r="M422" i="13" s="1"/>
  <c r="L687" i="13"/>
  <c r="L457" i="13" s="1"/>
  <c r="M673" i="13"/>
  <c r="M443" i="13" s="1"/>
  <c r="L572" i="13"/>
  <c r="L342" i="13" s="1"/>
  <c r="J672" i="13"/>
  <c r="J442" i="13" s="1"/>
  <c r="H902" i="13"/>
  <c r="I637" i="13"/>
  <c r="I407" i="13" s="1"/>
  <c r="J4237" i="13"/>
  <c r="B17001" i="13"/>
  <c r="H16771" i="13"/>
  <c r="B16980" i="13"/>
  <c r="H16750" i="13"/>
  <c r="B16989" i="13"/>
  <c r="H16759" i="13"/>
  <c r="B16841" i="13"/>
  <c r="H16611" i="13"/>
  <c r="B16891" i="13"/>
  <c r="H16661" i="13"/>
  <c r="B16819" i="13"/>
  <c r="H16589" i="13"/>
  <c r="B16879" i="13"/>
  <c r="H16649" i="13"/>
  <c r="B16978" i="13"/>
  <c r="H16748" i="13"/>
  <c r="B16894" i="13"/>
  <c r="H16664" i="13"/>
  <c r="B16945" i="13"/>
  <c r="H16715" i="13"/>
  <c r="B17018" i="13"/>
  <c r="H16788" i="13"/>
  <c r="B16904" i="13"/>
  <c r="H16674" i="13"/>
  <c r="B16801" i="13"/>
  <c r="H16571" i="13"/>
  <c r="B16888" i="13"/>
  <c r="H16658" i="13"/>
  <c r="B16909" i="13"/>
  <c r="B16831" i="13"/>
  <c r="H16601" i="13"/>
  <c r="B16878" i="13"/>
  <c r="H16648" i="13"/>
  <c r="B16993" i="13"/>
  <c r="B16932" i="13"/>
  <c r="H16702" i="13"/>
  <c r="B16863" i="13"/>
  <c r="H16633" i="13"/>
  <c r="B16898" i="13"/>
  <c r="H16668" i="13"/>
  <c r="B16855" i="13"/>
  <c r="H16625" i="13"/>
  <c r="B16800" i="13"/>
  <c r="H8039" i="13"/>
  <c r="B16944" i="13"/>
  <c r="B17010" i="13"/>
  <c r="H16780" i="13"/>
  <c r="B16901" i="13"/>
  <c r="H16671" i="13"/>
  <c r="B16975" i="13"/>
  <c r="H16745" i="13"/>
  <c r="B16910" i="13"/>
  <c r="H16680" i="13"/>
  <c r="B16812" i="13"/>
  <c r="H16582" i="13"/>
  <c r="B16799" i="13"/>
  <c r="B16952" i="13"/>
  <c r="H16722" i="13"/>
  <c r="B16986" i="13"/>
  <c r="H16756" i="13"/>
  <c r="B16994" i="13"/>
  <c r="H16764" i="13"/>
  <c r="J3834" i="13"/>
  <c r="J3821" i="13" s="1"/>
  <c r="J3820" i="13" s="1"/>
  <c r="H14594" i="13"/>
  <c r="H14652" i="13"/>
  <c r="H15287" i="13"/>
  <c r="B15287" i="13" s="1"/>
  <c r="H14710" i="13"/>
  <c r="L14861" i="13"/>
  <c r="L14860" i="13" s="1"/>
  <c r="H14680" i="13"/>
  <c r="H14563" i="13"/>
  <c r="H14675" i="13"/>
  <c r="B14809" i="13"/>
  <c r="H14579" i="13"/>
  <c r="H14645" i="13"/>
  <c r="H14531" i="13"/>
  <c r="H14591" i="13"/>
  <c r="H14689" i="13"/>
  <c r="H14588" i="13"/>
  <c r="B14749" i="13"/>
  <c r="H14519" i="13"/>
  <c r="H14601" i="13"/>
  <c r="B14731" i="13"/>
  <c r="H14501" i="13"/>
  <c r="H14541" i="13"/>
  <c r="H14610" i="13"/>
  <c r="H14512" i="13"/>
  <c r="H14555" i="13"/>
  <c r="H14701" i="13"/>
  <c r="H14694" i="13"/>
  <c r="H14718" i="13"/>
  <c r="B14834" i="13"/>
  <c r="H14604" i="13"/>
  <c r="B14828" i="13"/>
  <c r="H14598" i="13"/>
  <c r="H8499" i="13"/>
  <c r="B8499" i="13" s="1"/>
  <c r="H20955" i="13"/>
  <c r="B20955" i="13" s="1"/>
  <c r="L16798" i="13"/>
  <c r="N4343" i="13"/>
  <c r="I25538" i="13"/>
  <c r="I25536" i="13" s="1"/>
  <c r="H25441" i="13"/>
  <c r="B25441" i="13" s="1"/>
  <c r="L4113" i="13"/>
  <c r="H25671" i="13"/>
  <c r="B25671" i="13" s="1"/>
  <c r="I25308" i="13"/>
  <c r="J25538" i="13"/>
  <c r="J25536" i="13" s="1"/>
  <c r="M16798" i="13"/>
  <c r="M3834" i="13"/>
  <c r="M3821" i="13" s="1"/>
  <c r="M3820" i="13" s="1"/>
  <c r="M3547" i="13"/>
  <c r="H15383" i="13"/>
  <c r="B15383" i="13" s="1"/>
  <c r="J14693" i="13"/>
  <c r="K24750" i="13"/>
  <c r="K24520" i="13" s="1"/>
  <c r="K24618" i="13"/>
  <c r="L25076" i="13"/>
  <c r="I24618" i="13"/>
  <c r="N1197" i="19" s="1"/>
  <c r="B24698" i="13"/>
  <c r="K24846" i="13"/>
  <c r="P1207" i="19" s="1"/>
  <c r="J24618" i="13"/>
  <c r="O1197" i="19" s="1"/>
  <c r="L24618" i="13"/>
  <c r="B24813" i="13"/>
  <c r="I24750" i="13"/>
  <c r="B24793" i="13"/>
  <c r="M24750" i="13"/>
  <c r="M24618" i="13"/>
  <c r="B24620" i="13"/>
  <c r="B24635" i="13"/>
  <c r="B24717" i="13"/>
  <c r="B24806" i="13"/>
  <c r="H24860" i="13"/>
  <c r="B24860" i="13" s="1"/>
  <c r="H24619" i="13"/>
  <c r="M1198" i="19" s="1"/>
  <c r="B24707" i="13"/>
  <c r="L24750" i="13"/>
  <c r="L24520" i="13" s="1"/>
  <c r="I25078" i="13"/>
  <c r="N1221" i="19" s="1"/>
  <c r="B24829" i="13"/>
  <c r="H24849" i="13"/>
  <c r="M1210" i="19" s="1"/>
  <c r="J24848" i="13"/>
  <c r="B24865" i="13"/>
  <c r="M24980" i="13"/>
  <c r="H24727" i="13"/>
  <c r="H24497" i="13" s="1"/>
  <c r="I24980" i="13"/>
  <c r="H24981" i="13"/>
  <c r="B24981" i="13" s="1"/>
  <c r="B24798" i="13"/>
  <c r="B24850" i="13"/>
  <c r="J25078" i="13"/>
  <c r="H25079" i="13"/>
  <c r="B24729" i="13"/>
  <c r="B25273" i="13"/>
  <c r="H24074" i="13"/>
  <c r="B24074" i="13" s="1"/>
  <c r="H23567" i="13"/>
  <c r="B23567" i="13" s="1"/>
  <c r="H23433" i="13"/>
  <c r="B23433" i="13" s="1"/>
  <c r="H23327" i="13"/>
  <c r="B23327" i="13" s="1"/>
  <c r="J3787" i="13"/>
  <c r="H18159" i="13"/>
  <c r="B18159" i="13" s="1"/>
  <c r="H23787" i="13"/>
  <c r="B23787" i="13" s="1"/>
  <c r="H23797" i="13"/>
  <c r="L23468" i="13"/>
  <c r="H22759" i="13"/>
  <c r="B22759" i="13" s="1"/>
  <c r="I23141" i="13"/>
  <c r="I23140" i="13" s="1"/>
  <c r="H23140" i="13" s="1"/>
  <c r="B23140" i="13" s="1"/>
  <c r="H23663" i="13"/>
  <c r="B23663" i="13" s="1"/>
  <c r="H23715" i="13"/>
  <c r="B23715" i="13" s="1"/>
  <c r="H23893" i="13"/>
  <c r="B23893" i="13" s="1"/>
  <c r="H23679" i="13"/>
  <c r="B23679" i="13" s="1"/>
  <c r="H23384" i="13"/>
  <c r="B23384" i="13" s="1"/>
  <c r="H23449" i="13"/>
  <c r="B23449" i="13" s="1"/>
  <c r="I24061" i="13"/>
  <c r="H24061" i="13" s="1"/>
  <c r="B24061" i="13" s="1"/>
  <c r="H17239" i="13"/>
  <c r="B17239" i="13" s="1"/>
  <c r="H21609" i="13"/>
  <c r="B21609" i="13" s="1"/>
  <c r="L23928" i="13"/>
  <c r="L23926" i="13" s="1"/>
  <c r="H23485" i="13"/>
  <c r="B23485" i="13" s="1"/>
  <c r="K23928" i="13"/>
  <c r="K23926" i="13" s="1"/>
  <c r="H23337" i="13"/>
  <c r="N23238" i="13"/>
  <c r="N23236" i="13" s="1"/>
  <c r="I23480" i="13"/>
  <c r="H23480" i="13" s="1"/>
  <c r="B23480" i="13" s="1"/>
  <c r="H23945" i="13"/>
  <c r="B23945" i="13" s="1"/>
  <c r="H24123" i="13"/>
  <c r="B24123" i="13" s="1"/>
  <c r="N4237" i="13"/>
  <c r="H22529" i="13"/>
  <c r="B22529" i="13" s="1"/>
  <c r="N23468" i="13"/>
  <c r="N23466" i="13" s="1"/>
  <c r="J23928" i="13"/>
  <c r="J23926" i="13" s="1"/>
  <c r="H17699" i="13"/>
  <c r="B17699" i="13" s="1"/>
  <c r="H22647" i="13"/>
  <c r="H23347" i="13"/>
  <c r="B23347" i="13" s="1"/>
  <c r="N23008" i="13"/>
  <c r="N23006" i="13" s="1"/>
  <c r="H24139" i="13"/>
  <c r="B24139" i="13" s="1"/>
  <c r="H23930" i="13"/>
  <c r="B23930" i="13" s="1"/>
  <c r="I23929" i="13"/>
  <c r="H23929" i="13" s="1"/>
  <c r="B23929" i="13" s="1"/>
  <c r="M17948" i="13"/>
  <c r="H21379" i="13"/>
  <c r="B21379" i="13" s="1"/>
  <c r="H21084" i="13"/>
  <c r="B21084" i="13" s="1"/>
  <c r="H22637" i="13"/>
  <c r="B22637" i="13" s="1"/>
  <c r="H23614" i="13"/>
  <c r="B23614" i="13" s="1"/>
  <c r="J23600" i="13"/>
  <c r="H23203" i="13"/>
  <c r="B23203" i="13" s="1"/>
  <c r="N23698" i="13"/>
  <c r="N23696" i="13" s="1"/>
  <c r="H23577" i="13"/>
  <c r="H23255" i="13"/>
  <c r="B23255" i="13" s="1"/>
  <c r="N23928" i="13"/>
  <c r="N23926" i="13" s="1"/>
  <c r="H23940" i="13"/>
  <c r="B23940" i="13" s="1"/>
  <c r="J23710" i="13"/>
  <c r="H21593" i="13"/>
  <c r="B21593" i="13" s="1"/>
  <c r="H23909" i="13"/>
  <c r="B23909" i="13" s="1"/>
  <c r="J23370" i="13"/>
  <c r="H23119" i="13"/>
  <c r="B23119" i="13" s="1"/>
  <c r="L20841" i="13"/>
  <c r="L20611" i="13" s="1"/>
  <c r="H23154" i="13"/>
  <c r="B23154" i="13" s="1"/>
  <c r="I23699" i="13"/>
  <c r="H23700" i="13"/>
  <c r="H22743" i="13"/>
  <c r="B22743" i="13" s="1"/>
  <c r="H23579" i="13"/>
  <c r="B23579" i="13" s="1"/>
  <c r="J23250" i="13"/>
  <c r="H23844" i="13"/>
  <c r="B23844" i="13" s="1"/>
  <c r="H23240" i="13"/>
  <c r="J23239" i="13"/>
  <c r="L20689" i="13"/>
  <c r="J22549" i="13"/>
  <c r="H22877" i="13"/>
  <c r="H23117" i="13"/>
  <c r="B23117" i="13" s="1"/>
  <c r="I23371" i="13"/>
  <c r="H23371" i="13" s="1"/>
  <c r="B23371" i="13" s="1"/>
  <c r="H23349" i="13"/>
  <c r="B23349" i="13" s="1"/>
  <c r="H23601" i="13"/>
  <c r="B23601" i="13" s="1"/>
  <c r="I23600" i="13"/>
  <c r="I23469" i="13"/>
  <c r="N1138" i="19" s="1"/>
  <c r="H23470" i="13"/>
  <c r="H23831" i="13"/>
  <c r="B23831" i="13" s="1"/>
  <c r="I23830" i="13"/>
  <c r="H23830" i="13" s="1"/>
  <c r="B23830" i="13" s="1"/>
  <c r="J23020" i="13"/>
  <c r="H23025" i="13"/>
  <c r="B23025" i="13" s="1"/>
  <c r="H17490" i="13"/>
  <c r="B17490" i="13" s="1"/>
  <c r="J21761" i="13"/>
  <c r="J21760" i="13" s="1"/>
  <c r="H21415" i="13"/>
  <c r="B21415" i="13" s="1"/>
  <c r="H22407" i="13"/>
  <c r="B22407" i="13" s="1"/>
  <c r="H21180" i="13"/>
  <c r="B21180" i="13" s="1"/>
  <c r="M20624" i="13"/>
  <c r="H22694" i="13"/>
  <c r="B22694" i="13" s="1"/>
  <c r="M3787" i="13"/>
  <c r="I17949" i="13"/>
  <c r="H17949" i="13" s="1"/>
  <c r="B17949" i="13" s="1"/>
  <c r="N21168" i="13"/>
  <c r="N21166" i="13" s="1"/>
  <c r="I20577" i="13"/>
  <c r="N987" i="19" s="1"/>
  <c r="H22513" i="13"/>
  <c r="B22513" i="13" s="1"/>
  <c r="M20673" i="13"/>
  <c r="I17391" i="13"/>
  <c r="I17390" i="13" s="1"/>
  <c r="H17390" i="13" s="1"/>
  <c r="B17390" i="13" s="1"/>
  <c r="N17948" i="13"/>
  <c r="N17946" i="13" s="1"/>
  <c r="J20689" i="13"/>
  <c r="L20673" i="13"/>
  <c r="N22318" i="13"/>
  <c r="N22316" i="13" s="1"/>
  <c r="I17621" i="13"/>
  <c r="I17620" i="13" s="1"/>
  <c r="H20788" i="13"/>
  <c r="B20788" i="13" s="1"/>
  <c r="J20624" i="13"/>
  <c r="B20842" i="13"/>
  <c r="H20612" i="13"/>
  <c r="L20577" i="13"/>
  <c r="Q987" i="19" s="1"/>
  <c r="H17929" i="13"/>
  <c r="B17929" i="13" s="1"/>
  <c r="H20919" i="13"/>
  <c r="I20689" i="13"/>
  <c r="M20841" i="13"/>
  <c r="P987" i="19"/>
  <c r="B20911" i="13"/>
  <c r="H20681" i="13"/>
  <c r="H20854" i="13"/>
  <c r="I20624" i="13"/>
  <c r="I20673" i="13"/>
  <c r="L20720" i="13"/>
  <c r="L20495" i="13"/>
  <c r="I20567" i="13"/>
  <c r="I20817" i="13"/>
  <c r="I20589" i="13"/>
  <c r="B20920" i="13"/>
  <c r="H20690" i="13"/>
  <c r="J20567" i="13"/>
  <c r="L20567" i="13"/>
  <c r="B20801" i="13"/>
  <c r="H20571" i="13"/>
  <c r="J20495" i="13"/>
  <c r="B20804" i="13"/>
  <c r="H20574" i="13"/>
  <c r="L20624" i="13"/>
  <c r="M20709" i="13"/>
  <c r="M20480" i="13"/>
  <c r="R983" i="19" s="1"/>
  <c r="M20817" i="13"/>
  <c r="M20587" i="13" s="1"/>
  <c r="M20589" i="13"/>
  <c r="B20789" i="13"/>
  <c r="H20559" i="13"/>
  <c r="B20890" i="13"/>
  <c r="H20660" i="13"/>
  <c r="B20722" i="13"/>
  <c r="H20492" i="13"/>
  <c r="B20798" i="13"/>
  <c r="H20568" i="13"/>
  <c r="B20729" i="13"/>
  <c r="H20499" i="13"/>
  <c r="M20577" i="13"/>
  <c r="R987" i="19" s="1"/>
  <c r="H21839" i="13"/>
  <c r="B21839" i="13" s="1"/>
  <c r="J20841" i="13"/>
  <c r="J20653" i="13"/>
  <c r="B20928" i="13"/>
  <c r="H20698" i="13"/>
  <c r="H20819" i="13"/>
  <c r="B20855" i="13"/>
  <c r="H20625" i="13"/>
  <c r="B20904" i="13"/>
  <c r="H20674" i="13"/>
  <c r="B20711" i="13"/>
  <c r="H20481" i="13"/>
  <c r="M984" i="19" s="1"/>
  <c r="B20896" i="13"/>
  <c r="H20666" i="13"/>
  <c r="H20725" i="13"/>
  <c r="I20495" i="13"/>
  <c r="B20820" i="13"/>
  <c r="H20590" i="13"/>
  <c r="B20751" i="13"/>
  <c r="H20521" i="13"/>
  <c r="M20689" i="13"/>
  <c r="J20720" i="13"/>
  <c r="J20490" i="13" s="1"/>
  <c r="I22681" i="13"/>
  <c r="I22680" i="13" s="1"/>
  <c r="H22680" i="13" s="1"/>
  <c r="B22680" i="13" s="1"/>
  <c r="B20765" i="13"/>
  <c r="H20535" i="13"/>
  <c r="I20653" i="13"/>
  <c r="I20666" i="13"/>
  <c r="J20817" i="13"/>
  <c r="J20587" i="13" s="1"/>
  <c r="J20589" i="13"/>
  <c r="H21149" i="13"/>
  <c r="B21149" i="13" s="1"/>
  <c r="B20814" i="13"/>
  <c r="H20584" i="13"/>
  <c r="H20888" i="13"/>
  <c r="I20658" i="13"/>
  <c r="M20490" i="13"/>
  <c r="J20577" i="13"/>
  <c r="O987" i="19" s="1"/>
  <c r="B20885" i="13"/>
  <c r="H20655" i="13"/>
  <c r="M20495" i="13"/>
  <c r="B20899" i="13"/>
  <c r="H20669" i="13"/>
  <c r="B20862" i="13"/>
  <c r="H20632" i="13"/>
  <c r="B20741" i="13"/>
  <c r="H20511" i="13"/>
  <c r="B20811" i="13"/>
  <c r="H20581" i="13"/>
  <c r="H22989" i="13"/>
  <c r="B22989" i="13" s="1"/>
  <c r="I22451" i="13"/>
  <c r="I22450" i="13" s="1"/>
  <c r="H22450" i="13" s="1"/>
  <c r="B22450" i="13" s="1"/>
  <c r="J20673" i="13"/>
  <c r="B20808" i="13"/>
  <c r="H20578" i="13"/>
  <c r="B20773" i="13"/>
  <c r="H20543" i="13"/>
  <c r="L20817" i="13"/>
  <c r="L20587" i="13" s="1"/>
  <c r="L20589" i="13"/>
  <c r="J20558" i="13"/>
  <c r="I20480" i="13"/>
  <c r="N983" i="19" s="1"/>
  <c r="I20709" i="13"/>
  <c r="N994" i="19" s="1"/>
  <c r="I3547" i="13"/>
  <c r="H17469" i="13"/>
  <c r="B17469" i="13" s="1"/>
  <c r="L17258" i="13"/>
  <c r="H20903" i="13"/>
  <c r="J16798" i="13"/>
  <c r="J16796" i="13" s="1"/>
  <c r="N17258" i="13"/>
  <c r="N17256" i="13" s="1"/>
  <c r="H20807" i="13"/>
  <c r="M999" i="19" s="1"/>
  <c r="N22778" i="13"/>
  <c r="N22776" i="13" s="1"/>
  <c r="H17223" i="13"/>
  <c r="B17223" i="13" s="1"/>
  <c r="N22548" i="13"/>
  <c r="N22546" i="13" s="1"/>
  <c r="H21717" i="13"/>
  <c r="B21717" i="13" s="1"/>
  <c r="I21410" i="13"/>
  <c r="H21410" i="13" s="1"/>
  <c r="B21410" i="13" s="1"/>
  <c r="I20950" i="13"/>
  <c r="H20950" i="13" s="1"/>
  <c r="B20950" i="13" s="1"/>
  <c r="H21027" i="13"/>
  <c r="B21027" i="13" s="1"/>
  <c r="N21628" i="13"/>
  <c r="N21626" i="13" s="1"/>
  <c r="N17488" i="13"/>
  <c r="N17486" i="13" s="1"/>
  <c r="H21823" i="13"/>
  <c r="B21823" i="13" s="1"/>
  <c r="H22795" i="13"/>
  <c r="B22795" i="13" s="1"/>
  <c r="L17488" i="13"/>
  <c r="I21531" i="13"/>
  <c r="I21530" i="13" s="1"/>
  <c r="H21530" i="13" s="1"/>
  <c r="B21530" i="13" s="1"/>
  <c r="H22973" i="13"/>
  <c r="B22973" i="13" s="1"/>
  <c r="M15188" i="13"/>
  <c r="M14861" i="13"/>
  <c r="M14860" i="13" s="1"/>
  <c r="J21301" i="13"/>
  <c r="J21300" i="13" s="1"/>
  <c r="H21267" i="13"/>
  <c r="I20720" i="13"/>
  <c r="H21363" i="13"/>
  <c r="B21363" i="13" s="1"/>
  <c r="H22429" i="13"/>
  <c r="B22429" i="13" s="1"/>
  <c r="I22427" i="13"/>
  <c r="H22427" i="13" s="1"/>
  <c r="B22427" i="13" s="1"/>
  <c r="H22335" i="13"/>
  <c r="B22335" i="13" s="1"/>
  <c r="J22330" i="13"/>
  <c r="H22330" i="13" s="1"/>
  <c r="B22330" i="13" s="1"/>
  <c r="H22565" i="13"/>
  <c r="B22565" i="13" s="1"/>
  <c r="J22560" i="13"/>
  <c r="H22560" i="13" s="1"/>
  <c r="B22560" i="13" s="1"/>
  <c r="H22779" i="13"/>
  <c r="H22924" i="13"/>
  <c r="B22924" i="13" s="1"/>
  <c r="I22911" i="13"/>
  <c r="H22889" i="13"/>
  <c r="B22889" i="13" s="1"/>
  <c r="I22887" i="13"/>
  <c r="H22887" i="13" s="1"/>
  <c r="B22887" i="13" s="1"/>
  <c r="H22790" i="13"/>
  <c r="B22790" i="13" s="1"/>
  <c r="H17009" i="13"/>
  <c r="L17028" i="13"/>
  <c r="L17026" i="13" s="1"/>
  <c r="H21645" i="13"/>
  <c r="B21645" i="13" s="1"/>
  <c r="H21037" i="13"/>
  <c r="J14861" i="13"/>
  <c r="J14631" i="13" s="1"/>
  <c r="N17028" i="13"/>
  <c r="N17026" i="13" s="1"/>
  <c r="H21497" i="13"/>
  <c r="I21071" i="13"/>
  <c r="I21070" i="13" s="1"/>
  <c r="H21070" i="13" s="1"/>
  <c r="B21070" i="13" s="1"/>
  <c r="H20797" i="13"/>
  <c r="N20938" i="13"/>
  <c r="N20936" i="13" s="1"/>
  <c r="H21185" i="13"/>
  <c r="B21185" i="13" s="1"/>
  <c r="H21727" i="13"/>
  <c r="I21047" i="13"/>
  <c r="H21047" i="13" s="1"/>
  <c r="B21047" i="13" s="1"/>
  <c r="M17486" i="13"/>
  <c r="R823" i="19" s="1"/>
  <c r="N21398" i="13"/>
  <c r="N21396" i="13" s="1"/>
  <c r="H21257" i="13"/>
  <c r="B21257" i="13" s="1"/>
  <c r="H21544" i="13"/>
  <c r="B21544" i="13" s="1"/>
  <c r="I20841" i="13"/>
  <c r="L7579" i="13"/>
  <c r="H21343" i="13"/>
  <c r="B21343" i="13" s="1"/>
  <c r="N20708" i="13"/>
  <c r="N20706" i="13" s="1"/>
  <c r="M17258" i="13"/>
  <c r="H14827" i="13"/>
  <c r="H18047" i="13"/>
  <c r="B18047" i="13" s="1"/>
  <c r="H18037" i="13"/>
  <c r="H20883" i="13"/>
  <c r="H21170" i="13"/>
  <c r="I21169" i="13"/>
  <c r="N1018" i="19" s="1"/>
  <c r="I21301" i="13"/>
  <c r="H21314" i="13"/>
  <c r="B21314" i="13" s="1"/>
  <c r="H21509" i="13"/>
  <c r="B21509" i="13" s="1"/>
  <c r="I21507" i="13"/>
  <c r="H21507" i="13" s="1"/>
  <c r="B21507" i="13" s="1"/>
  <c r="H21640" i="13"/>
  <c r="B21640" i="13" s="1"/>
  <c r="H21774" i="13"/>
  <c r="B21774" i="13" s="1"/>
  <c r="I21761" i="13"/>
  <c r="H21739" i="13"/>
  <c r="B21739" i="13" s="1"/>
  <c r="I21737" i="13"/>
  <c r="H21737" i="13" s="1"/>
  <c r="B21737" i="13" s="1"/>
  <c r="H17663" i="13"/>
  <c r="B17663" i="13" s="1"/>
  <c r="I16907" i="13"/>
  <c r="H16907" i="13" s="1"/>
  <c r="L14693" i="13"/>
  <c r="M14958" i="13"/>
  <c r="J17948" i="13"/>
  <c r="H17505" i="13"/>
  <c r="B17505" i="13" s="1"/>
  <c r="H17913" i="13"/>
  <c r="B17913" i="13" s="1"/>
  <c r="H17864" i="13"/>
  <c r="B17864" i="13" s="1"/>
  <c r="L14597" i="13"/>
  <c r="H15153" i="13"/>
  <c r="B15153" i="13" s="1"/>
  <c r="H14903" i="13"/>
  <c r="H14673" i="13" s="1"/>
  <c r="M14644" i="13"/>
  <c r="J17500" i="13"/>
  <c r="J17488" i="13" s="1"/>
  <c r="O825" i="19" s="1"/>
  <c r="I17851" i="13"/>
  <c r="I17850" i="13" s="1"/>
  <c r="H17850" i="13" s="1"/>
  <c r="B17850" i="13" s="1"/>
  <c r="M17028" i="13"/>
  <c r="M17026" i="13" s="1"/>
  <c r="I14515" i="13"/>
  <c r="I18080" i="13"/>
  <c r="H18080" i="13" s="1"/>
  <c r="B18080" i="13" s="1"/>
  <c r="H18081" i="13"/>
  <c r="B18081" i="13" s="1"/>
  <c r="H17965" i="13"/>
  <c r="B17965" i="13" s="1"/>
  <c r="I17960" i="13"/>
  <c r="H17960" i="13" s="1"/>
  <c r="B17960" i="13" s="1"/>
  <c r="H17174" i="13"/>
  <c r="B17174" i="13" s="1"/>
  <c r="I17161" i="13"/>
  <c r="J17040" i="13"/>
  <c r="H17040" i="13" s="1"/>
  <c r="B17040" i="13" s="1"/>
  <c r="H17045" i="13"/>
  <c r="B17045" i="13" s="1"/>
  <c r="H17029" i="13"/>
  <c r="B17029" i="13" s="1"/>
  <c r="I17028" i="13"/>
  <c r="H17369" i="13"/>
  <c r="B17369" i="13" s="1"/>
  <c r="I17367" i="13"/>
  <c r="J17259" i="13"/>
  <c r="H17260" i="13"/>
  <c r="B17260" i="13" s="1"/>
  <c r="H17275" i="13"/>
  <c r="B17275" i="13" s="1"/>
  <c r="J17270" i="13"/>
  <c r="H17270" i="13" s="1"/>
  <c r="B17270" i="13" s="1"/>
  <c r="H17599" i="13"/>
  <c r="B17599" i="13" s="1"/>
  <c r="I17597" i="13"/>
  <c r="H17597" i="13" s="1"/>
  <c r="B17597" i="13" s="1"/>
  <c r="H17735" i="13"/>
  <c r="J17730" i="13"/>
  <c r="H16815" i="13"/>
  <c r="I16810" i="13"/>
  <c r="I16930" i="13"/>
  <c r="H16931" i="13"/>
  <c r="H16973" i="13"/>
  <c r="H16887" i="13"/>
  <c r="H8023" i="13"/>
  <c r="H15169" i="13"/>
  <c r="B15169" i="13" s="1"/>
  <c r="H15277" i="13"/>
  <c r="B15277" i="13" s="1"/>
  <c r="J14587" i="13"/>
  <c r="H14916" i="13"/>
  <c r="H14923" i="13"/>
  <c r="I14693" i="13"/>
  <c r="H14939" i="13"/>
  <c r="I14709" i="13"/>
  <c r="B14919" i="13"/>
  <c r="M14510" i="13"/>
  <c r="H8664" i="13"/>
  <c r="B8664" i="13" s="1"/>
  <c r="H9189" i="13"/>
  <c r="B9189" i="13" s="1"/>
  <c r="H14808" i="13"/>
  <c r="H14578" i="13" s="1"/>
  <c r="I14578" i="13"/>
  <c r="I15297" i="13"/>
  <c r="H15297" i="13" s="1"/>
  <c r="B15297" i="13" s="1"/>
  <c r="B14910" i="13"/>
  <c r="B14862" i="13"/>
  <c r="L14510" i="13"/>
  <c r="B14924" i="13"/>
  <c r="B14742" i="13"/>
  <c r="I14597" i="13"/>
  <c r="B14771" i="13"/>
  <c r="B14840" i="13"/>
  <c r="M14587" i="13"/>
  <c r="H8387" i="13"/>
  <c r="B8387" i="13" s="1"/>
  <c r="J14740" i="13"/>
  <c r="J14515" i="13"/>
  <c r="H14817" i="13"/>
  <c r="I14587" i="13"/>
  <c r="N15188" i="13"/>
  <c r="N15186" i="13" s="1"/>
  <c r="B14905" i="13"/>
  <c r="B14824" i="13"/>
  <c r="B14882" i="13"/>
  <c r="B14948" i="13"/>
  <c r="B14940" i="13"/>
  <c r="B14785" i="13"/>
  <c r="B14931" i="13"/>
  <c r="B14761" i="13"/>
  <c r="B14821" i="13"/>
  <c r="H15146" i="13"/>
  <c r="B15146" i="13" s="1"/>
  <c r="J14686" i="13"/>
  <c r="H14874" i="13"/>
  <c r="I14644" i="13"/>
  <c r="B14875" i="13"/>
  <c r="B14793" i="13"/>
  <c r="J15090" i="13"/>
  <c r="B14818" i="13"/>
  <c r="L14709" i="13"/>
  <c r="B15058" i="13"/>
  <c r="M14693" i="13"/>
  <c r="I14673" i="13"/>
  <c r="M14837" i="13"/>
  <c r="M14607" i="13" s="1"/>
  <c r="M14609" i="13"/>
  <c r="L14587" i="13"/>
  <c r="M14597" i="13"/>
  <c r="H14908" i="13"/>
  <c r="H14678" i="13" s="1"/>
  <c r="I14678" i="13"/>
  <c r="J14597" i="13"/>
  <c r="L14729" i="13"/>
  <c r="L14499" i="13" s="1"/>
  <c r="L14500" i="13"/>
  <c r="B14831" i="13"/>
  <c r="M14709" i="13"/>
  <c r="H14839" i="13"/>
  <c r="I14609" i="13"/>
  <c r="M14515" i="13"/>
  <c r="M14729" i="13"/>
  <c r="M14499" i="13" s="1"/>
  <c r="M14500" i="13"/>
  <c r="J14837" i="13"/>
  <c r="J14607" i="13" s="1"/>
  <c r="J14609" i="13"/>
  <c r="L14644" i="13"/>
  <c r="L14837" i="13"/>
  <c r="L14607" i="13" s="1"/>
  <c r="L14609" i="13"/>
  <c r="L14515" i="13"/>
  <c r="J14709" i="13"/>
  <c r="J14644" i="13"/>
  <c r="H15057" i="13"/>
  <c r="L14958" i="13"/>
  <c r="I15321" i="13"/>
  <c r="H15321" i="13" s="1"/>
  <c r="B15321" i="13" s="1"/>
  <c r="N14958" i="13"/>
  <c r="N14956" i="13" s="1"/>
  <c r="L15188" i="13"/>
  <c r="I14861" i="13"/>
  <c r="H15399" i="13"/>
  <c r="B15399" i="13" s="1"/>
  <c r="H15334" i="13"/>
  <c r="B15334" i="13" s="1"/>
  <c r="H8729" i="13"/>
  <c r="B8729" i="13" s="1"/>
  <c r="H8147" i="13"/>
  <c r="B8147" i="13" s="1"/>
  <c r="N14728" i="13"/>
  <c r="N14726" i="13" s="1"/>
  <c r="I3787" i="13"/>
  <c r="H7927" i="13"/>
  <c r="B7927" i="13" s="1"/>
  <c r="H15189" i="13"/>
  <c r="B15189" i="13" s="1"/>
  <c r="J15200" i="13"/>
  <c r="H15200" i="13" s="1"/>
  <c r="B15200" i="13" s="1"/>
  <c r="H15205" i="13"/>
  <c r="B15205" i="13" s="1"/>
  <c r="N8483" i="13"/>
  <c r="H15069" i="13"/>
  <c r="B15069" i="13" s="1"/>
  <c r="I15067" i="13"/>
  <c r="H15104" i="13"/>
  <c r="B15104" i="13" s="1"/>
  <c r="I15091" i="13"/>
  <c r="J14970" i="13"/>
  <c r="H14970" i="13" s="1"/>
  <c r="B14970" i="13" s="1"/>
  <c r="H14975" i="13"/>
  <c r="B14975" i="13" s="1"/>
  <c r="H14960" i="13"/>
  <c r="B14960" i="13" s="1"/>
  <c r="J14959" i="13"/>
  <c r="J14499" i="13" s="1"/>
  <c r="H14745" i="13"/>
  <c r="I14740" i="13"/>
  <c r="H14730" i="13"/>
  <c r="I14729" i="13"/>
  <c r="I14499" i="13" s="1"/>
  <c r="H8894" i="13"/>
  <c r="B8894" i="13" s="1"/>
  <c r="H3951" i="13"/>
  <c r="B3951" i="13" s="1"/>
  <c r="L7828" i="13"/>
  <c r="L7826" i="13" s="1"/>
  <c r="H7556" i="13"/>
  <c r="H8959" i="13"/>
  <c r="B8959" i="13" s="1"/>
  <c r="N8978" i="13"/>
  <c r="N8976" i="13" s="1"/>
  <c r="N8387" i="13"/>
  <c r="H7461" i="13"/>
  <c r="H7515" i="13"/>
  <c r="I7370" i="13"/>
  <c r="H7468" i="13"/>
  <c r="H7917" i="13"/>
  <c r="B7917" i="13" s="1"/>
  <c r="M7563" i="13"/>
  <c r="J8518" i="13"/>
  <c r="H8617" i="13"/>
  <c r="B8617" i="13" s="1"/>
  <c r="H7571" i="13"/>
  <c r="J7385" i="13"/>
  <c r="L8518" i="13"/>
  <c r="L8516" i="13" s="1"/>
  <c r="H7425" i="13"/>
  <c r="M8288" i="13"/>
  <c r="M8286" i="13" s="1"/>
  <c r="H8204" i="13"/>
  <c r="L8978" i="13"/>
  <c r="L8976" i="13" s="1"/>
  <c r="J7380" i="13"/>
  <c r="H7744" i="13"/>
  <c r="I7514" i="13"/>
  <c r="M7730" i="13"/>
  <c r="M7500" i="13" s="1"/>
  <c r="L7380" i="13"/>
  <c r="M7514" i="13"/>
  <c r="L7599" i="13"/>
  <c r="L7369" i="13" s="1"/>
  <c r="L7370" i="13"/>
  <c r="B7698" i="13"/>
  <c r="H7809" i="13"/>
  <c r="I7579" i="13"/>
  <c r="H8483" i="13"/>
  <c r="B8483" i="13" s="1"/>
  <c r="H7545" i="13"/>
  <c r="I7457" i="13"/>
  <c r="H7564" i="13"/>
  <c r="H8943" i="13"/>
  <c r="B8943" i="13" s="1"/>
  <c r="M8058" i="13"/>
  <c r="M8056" i="13" s="1"/>
  <c r="L7467" i="13"/>
  <c r="M7457" i="13"/>
  <c r="H7559" i="13"/>
  <c r="M7467" i="13"/>
  <c r="H7389" i="13"/>
  <c r="L8748" i="13"/>
  <c r="L8746" i="13" s="1"/>
  <c r="L8058" i="13"/>
  <c r="L8056" i="13" s="1"/>
  <c r="B7704" i="13"/>
  <c r="H7474" i="13"/>
  <c r="H7382" i="13"/>
  <c r="L7457" i="13"/>
  <c r="J7514" i="13"/>
  <c r="H7471" i="13"/>
  <c r="H7588" i="13"/>
  <c r="H7580" i="13"/>
  <c r="H7502" i="13"/>
  <c r="L7707" i="13"/>
  <c r="L7477" i="13" s="1"/>
  <c r="L7479" i="13"/>
  <c r="J7563" i="13"/>
  <c r="J7457" i="13"/>
  <c r="L7563" i="13"/>
  <c r="L7731" i="13"/>
  <c r="L7514" i="13"/>
  <c r="M7599" i="13"/>
  <c r="M7369" i="13" s="1"/>
  <c r="M7370" i="13"/>
  <c r="H3961" i="13"/>
  <c r="B3961" i="13" s="1"/>
  <c r="H7793" i="13"/>
  <c r="I7563" i="13"/>
  <c r="J7731" i="13"/>
  <c r="J7730" i="13" s="1"/>
  <c r="J7543" i="13"/>
  <c r="H7449" i="13"/>
  <c r="M7579" i="13"/>
  <c r="H8300" i="13"/>
  <c r="B8300" i="13" s="1"/>
  <c r="H7458" i="13"/>
  <c r="H7550" i="13"/>
  <c r="J8748" i="13"/>
  <c r="J8746" i="13" s="1"/>
  <c r="L8288" i="13"/>
  <c r="L8286" i="13" s="1"/>
  <c r="I7610" i="13"/>
  <c r="I7385" i="13"/>
  <c r="J7579" i="13"/>
  <c r="J7467" i="13"/>
  <c r="J7599" i="13"/>
  <c r="J7369" i="13" s="1"/>
  <c r="J7370" i="13"/>
  <c r="H7464" i="13"/>
  <c r="H7371" i="13"/>
  <c r="I7548" i="13"/>
  <c r="J7556" i="13"/>
  <c r="H7678" i="13"/>
  <c r="H7448" i="13" s="1"/>
  <c r="I7448" i="13"/>
  <c r="I7707" i="13"/>
  <c r="H7707" i="13" s="1"/>
  <c r="I8167" i="13"/>
  <c r="H8167" i="13" s="1"/>
  <c r="H7697" i="13"/>
  <c r="I7467" i="13"/>
  <c r="H7401" i="13"/>
  <c r="H7778" i="13"/>
  <c r="H7548" i="13" s="1"/>
  <c r="J7548" i="13"/>
  <c r="N8748" i="13"/>
  <c r="N8746" i="13" s="1"/>
  <c r="M7380" i="13"/>
  <c r="H7433" i="13"/>
  <c r="H7411" i="13"/>
  <c r="L7385" i="13"/>
  <c r="H7522" i="13"/>
  <c r="M7707" i="13"/>
  <c r="M7477" i="13" s="1"/>
  <c r="M7479" i="13"/>
  <c r="M7385" i="13"/>
  <c r="I7556" i="13"/>
  <c r="H7480" i="13"/>
  <c r="H8399" i="13"/>
  <c r="I7479" i="13"/>
  <c r="I7731" i="13"/>
  <c r="J7961" i="13"/>
  <c r="J7960" i="13" s="1"/>
  <c r="N7845" i="13"/>
  <c r="N7840" i="13" s="1"/>
  <c r="N8023" i="13"/>
  <c r="N8157" i="13"/>
  <c r="N8434" i="13"/>
  <c r="N8421" i="13" s="1"/>
  <c r="N8420" i="13" s="1"/>
  <c r="J8191" i="13"/>
  <c r="J8190" i="13" s="1"/>
  <c r="N8518" i="13"/>
  <c r="N8516" i="13" s="1"/>
  <c r="H8847" i="13"/>
  <c r="B8847" i="13" s="1"/>
  <c r="N8039" i="13"/>
  <c r="N7974" i="13"/>
  <c r="N7961" i="13" s="1"/>
  <c r="N7960" i="13" s="1"/>
  <c r="H7615" i="13"/>
  <c r="H8253" i="13"/>
  <c r="J8421" i="13"/>
  <c r="J8420" i="13" s="1"/>
  <c r="H8157" i="13"/>
  <c r="B8157" i="13" s="1"/>
  <c r="H8607" i="13"/>
  <c r="B8607" i="13" s="1"/>
  <c r="M8518" i="13"/>
  <c r="M8516" i="13" s="1"/>
  <c r="H9124" i="13"/>
  <c r="B9124" i="13" s="1"/>
  <c r="H8990" i="13"/>
  <c r="B8990" i="13" s="1"/>
  <c r="H8434" i="13"/>
  <c r="B8434" i="13" s="1"/>
  <c r="H9173" i="13"/>
  <c r="B9173" i="13" s="1"/>
  <c r="I8190" i="13"/>
  <c r="M8978" i="13"/>
  <c r="M8976" i="13" s="1"/>
  <c r="H9077" i="13"/>
  <c r="B9077" i="13" s="1"/>
  <c r="H9067" i="13"/>
  <c r="B9067" i="13" s="1"/>
  <c r="H8713" i="13"/>
  <c r="B8713" i="13" s="1"/>
  <c r="H8305" i="13"/>
  <c r="B8305" i="13" s="1"/>
  <c r="M8748" i="13"/>
  <c r="M8746" i="13" s="1"/>
  <c r="H8837" i="13"/>
  <c r="B8837" i="13" s="1"/>
  <c r="H7773" i="13"/>
  <c r="H9089" i="13"/>
  <c r="B9089" i="13" s="1"/>
  <c r="M7828" i="13"/>
  <c r="M7826" i="13" s="1"/>
  <c r="J8651" i="13"/>
  <c r="J8650" i="13" s="1"/>
  <c r="J8978" i="13"/>
  <c r="J8976" i="13" s="1"/>
  <c r="J7828" i="13"/>
  <c r="H8530" i="13"/>
  <c r="B8530" i="13" s="1"/>
  <c r="H3932" i="13"/>
  <c r="B3932" i="13" s="1"/>
  <c r="J4129" i="13"/>
  <c r="N4129" i="13"/>
  <c r="H4251" i="13"/>
  <c r="B4251" i="13" s="1"/>
  <c r="N7917" i="13"/>
  <c r="I9111" i="13"/>
  <c r="H8749" i="13"/>
  <c r="B8749" i="13" s="1"/>
  <c r="I8881" i="13"/>
  <c r="H3975" i="13"/>
  <c r="B3975" i="13" s="1"/>
  <c r="H4052" i="13"/>
  <c r="B4052" i="13" s="1"/>
  <c r="H8269" i="13"/>
  <c r="H7687" i="13"/>
  <c r="I8651" i="13"/>
  <c r="I8518" i="13"/>
  <c r="H8519" i="13"/>
  <c r="B8519" i="13" s="1"/>
  <c r="H8980" i="13"/>
  <c r="B8980" i="13" s="1"/>
  <c r="I8979" i="13"/>
  <c r="H8765" i="13"/>
  <c r="B8765" i="13" s="1"/>
  <c r="I8760" i="13"/>
  <c r="H8760" i="13" s="1"/>
  <c r="B8760" i="13" s="1"/>
  <c r="M3935" i="13"/>
  <c r="M3930" i="13" s="1"/>
  <c r="H8463" i="13"/>
  <c r="H8535" i="13"/>
  <c r="B8535" i="13" s="1"/>
  <c r="H8995" i="13"/>
  <c r="B8995" i="13" s="1"/>
  <c r="M4237" i="13"/>
  <c r="I3935" i="13"/>
  <c r="I3930" i="13" s="1"/>
  <c r="H4093" i="13"/>
  <c r="B4093" i="13" s="1"/>
  <c r="H4095" i="13"/>
  <c r="B4095" i="13" s="1"/>
  <c r="L4359" i="13"/>
  <c r="N8060" i="13"/>
  <c r="N8147" i="13"/>
  <c r="N8305" i="13"/>
  <c r="N8300" i="13" s="1"/>
  <c r="N8399" i="13"/>
  <c r="N8499" i="13"/>
  <c r="N8253" i="13"/>
  <c r="N8377" i="13"/>
  <c r="H7939" i="13"/>
  <c r="I7937" i="13"/>
  <c r="H7937" i="13" s="1"/>
  <c r="N8075" i="13"/>
  <c r="N8269" i="13"/>
  <c r="H8233" i="13"/>
  <c r="B8233" i="13" s="1"/>
  <c r="I8397" i="13"/>
  <c r="H7974" i="13"/>
  <c r="N7927" i="13"/>
  <c r="N8204" i="13"/>
  <c r="H8377" i="13"/>
  <c r="B8377" i="13" s="1"/>
  <c r="H8290" i="13"/>
  <c r="I8289" i="13"/>
  <c r="J8288" i="13"/>
  <c r="I8420" i="13"/>
  <c r="J8058" i="13"/>
  <c r="H8075" i="13"/>
  <c r="I8070" i="13"/>
  <c r="H8070" i="13" s="1"/>
  <c r="H8060" i="13"/>
  <c r="B8060" i="13" s="1"/>
  <c r="I8059" i="13"/>
  <c r="H7830" i="13"/>
  <c r="I7829" i="13"/>
  <c r="H8003" i="13"/>
  <c r="I7840" i="13"/>
  <c r="H7840" i="13" s="1"/>
  <c r="H7845" i="13"/>
  <c r="I7960" i="13"/>
  <c r="H7600" i="13"/>
  <c r="I7599" i="13"/>
  <c r="B7925" i="13"/>
  <c r="B8061" i="13"/>
  <c r="B7918" i="13"/>
  <c r="B7977" i="13"/>
  <c r="B7986" i="13"/>
  <c r="B8002" i="13"/>
  <c r="B8054" i="13"/>
  <c r="B8161" i="13"/>
  <c r="B8250" i="13"/>
  <c r="B7888" i="13"/>
  <c r="B7899" i="13"/>
  <c r="B7907" i="13"/>
  <c r="B7913" i="13"/>
  <c r="B7932" i="13"/>
  <c r="B7938" i="13"/>
  <c r="B7944" i="13"/>
  <c r="B7952" i="13"/>
  <c r="B7967" i="13"/>
  <c r="B8092" i="13"/>
  <c r="B8096" i="13"/>
  <c r="B8100" i="13"/>
  <c r="B8103" i="13"/>
  <c r="B8107" i="13"/>
  <c r="B8111" i="13"/>
  <c r="B8115" i="13"/>
  <c r="B7962" i="13"/>
  <c r="B8151" i="13"/>
  <c r="B8076" i="13"/>
  <c r="B8083" i="13"/>
  <c r="B8087" i="13"/>
  <c r="B8091" i="13"/>
  <c r="B8139" i="13"/>
  <c r="B8170" i="13"/>
  <c r="B8212" i="13"/>
  <c r="B8214" i="13"/>
  <c r="B8218" i="13"/>
  <c r="B8222" i="13"/>
  <c r="B8226" i="13"/>
  <c r="B8230" i="13"/>
  <c r="B8240" i="13"/>
  <c r="B8242" i="13"/>
  <c r="B8246" i="13"/>
  <c r="B8248" i="13"/>
  <c r="B8050" i="13"/>
  <c r="B8073" i="13"/>
  <c r="B8094" i="13"/>
  <c r="B8098" i="13"/>
  <c r="B8105" i="13"/>
  <c r="B8109" i="13"/>
  <c r="B8113" i="13"/>
  <c r="B8302" i="13"/>
  <c r="B8321" i="13"/>
  <c r="B8072" i="13"/>
  <c r="B8078" i="13"/>
  <c r="B8081" i="13"/>
  <c r="B8085" i="13"/>
  <c r="B8089" i="13"/>
  <c r="B8116" i="13"/>
  <c r="B8258" i="13"/>
  <c r="B8264" i="13"/>
  <c r="B8268" i="13"/>
  <c r="B8274" i="13"/>
  <c r="B8278" i="13"/>
  <c r="B8368" i="13"/>
  <c r="B8400" i="13"/>
  <c r="N4017" i="13"/>
  <c r="I4165" i="13"/>
  <c r="I4160" i="13" s="1"/>
  <c r="L4017" i="13"/>
  <c r="J4017" i="13"/>
  <c r="H4130" i="13"/>
  <c r="B4130" i="13" s="1"/>
  <c r="N4359" i="13"/>
  <c r="H4021" i="13"/>
  <c r="B4021" i="13" s="1"/>
  <c r="H4100" i="13"/>
  <c r="B4100" i="13" s="1"/>
  <c r="H4162" i="13"/>
  <c r="B4162" i="13" s="1"/>
  <c r="H4205" i="13"/>
  <c r="B4205" i="13" s="1"/>
  <c r="H4244" i="13"/>
  <c r="B4244" i="13" s="1"/>
  <c r="H4260" i="13"/>
  <c r="B4260" i="13" s="1"/>
  <c r="L4281" i="13"/>
  <c r="L4280" i="13" s="1"/>
  <c r="L3935" i="13"/>
  <c r="L3930" i="13" s="1"/>
  <c r="L4129" i="13"/>
  <c r="H4181" i="13"/>
  <c r="B4181" i="13" s="1"/>
  <c r="M4165" i="13"/>
  <c r="M4160" i="13" s="1"/>
  <c r="H4191" i="13"/>
  <c r="B4191" i="13" s="1"/>
  <c r="L4247" i="13"/>
  <c r="H4351" i="13"/>
  <c r="B4351" i="13" s="1"/>
  <c r="H3921" i="13"/>
  <c r="B3921" i="13" s="1"/>
  <c r="N3935" i="13"/>
  <c r="N3930" i="13" s="1"/>
  <c r="M4017" i="13"/>
  <c r="J4051" i="13"/>
  <c r="J4050" i="13" s="1"/>
  <c r="N4051" i="13"/>
  <c r="N4050" i="13" s="1"/>
  <c r="M4247" i="13"/>
  <c r="L4343" i="13"/>
  <c r="M4359" i="13"/>
  <c r="H4014" i="13"/>
  <c r="B4014" i="13" s="1"/>
  <c r="M4007" i="13"/>
  <c r="H4248" i="13"/>
  <c r="B4248" i="13" s="1"/>
  <c r="I4247" i="13"/>
  <c r="H4360" i="13"/>
  <c r="B4360" i="13" s="1"/>
  <c r="J4359" i="13"/>
  <c r="I3705" i="13"/>
  <c r="I3700" i="13" s="1"/>
  <c r="J3920" i="13"/>
  <c r="H3920" i="13" s="1"/>
  <c r="B3920" i="13" s="1"/>
  <c r="H3939" i="13"/>
  <c r="B3939" i="13" s="1"/>
  <c r="H3983" i="13"/>
  <c r="B3983" i="13" s="1"/>
  <c r="H3999" i="13"/>
  <c r="B3999" i="13" s="1"/>
  <c r="I4007" i="13"/>
  <c r="H4007" i="13" s="1"/>
  <c r="B4007" i="13" s="1"/>
  <c r="H4011" i="13"/>
  <c r="B4011" i="13" s="1"/>
  <c r="H4018" i="13"/>
  <c r="B4018" i="13" s="1"/>
  <c r="H4029" i="13"/>
  <c r="B4029" i="13" s="1"/>
  <c r="H4072" i="13"/>
  <c r="B4072" i="13" s="1"/>
  <c r="H4109" i="13"/>
  <c r="B4109" i="13" s="1"/>
  <c r="I4106" i="13"/>
  <c r="H4106" i="13" s="1"/>
  <c r="B4106" i="13" s="1"/>
  <c r="H4151" i="13"/>
  <c r="B4151" i="13" s="1"/>
  <c r="J4150" i="13"/>
  <c r="H4150" i="13" s="1"/>
  <c r="B4150" i="13" s="1"/>
  <c r="H3998" i="13"/>
  <c r="B3998" i="13" s="1"/>
  <c r="H4008" i="13"/>
  <c r="B4008" i="13" s="1"/>
  <c r="I4017" i="13"/>
  <c r="H4024" i="13"/>
  <c r="B4024" i="13" s="1"/>
  <c r="H4030" i="13"/>
  <c r="B4030" i="13" s="1"/>
  <c r="H4065" i="13"/>
  <c r="B4065" i="13" s="1"/>
  <c r="J4281" i="13"/>
  <c r="J4280" i="13" s="1"/>
  <c r="H4114" i="13"/>
  <c r="B4114" i="13" s="1"/>
  <c r="H4121" i="13"/>
  <c r="B4121" i="13" s="1"/>
  <c r="H4138" i="13"/>
  <c r="B4138" i="13" s="1"/>
  <c r="M4129" i="13"/>
  <c r="H4229" i="13"/>
  <c r="B4229" i="13" s="1"/>
  <c r="H4238" i="13"/>
  <c r="B4238" i="13" s="1"/>
  <c r="H4254" i="13"/>
  <c r="B4254" i="13" s="1"/>
  <c r="H4295" i="13"/>
  <c r="B4295" i="13" s="1"/>
  <c r="H4323" i="13"/>
  <c r="B4323" i="13" s="1"/>
  <c r="H4325" i="13"/>
  <c r="B4325" i="13" s="1"/>
  <c r="H4336" i="13"/>
  <c r="B4336" i="13" s="1"/>
  <c r="N4165" i="13"/>
  <c r="N4160" i="13" s="1"/>
  <c r="L4165" i="13"/>
  <c r="L4160" i="13" s="1"/>
  <c r="H4241" i="13"/>
  <c r="B4241" i="13" s="1"/>
  <c r="H4282" i="13"/>
  <c r="B4282" i="13" s="1"/>
  <c r="M4281" i="13"/>
  <c r="M4280" i="13" s="1"/>
  <c r="H4302" i="13"/>
  <c r="B4302" i="13" s="1"/>
  <c r="H4339" i="13"/>
  <c r="B4339" i="13" s="1"/>
  <c r="H4344" i="13"/>
  <c r="B4344" i="13" s="1"/>
  <c r="M4343" i="13"/>
  <c r="H4213" i="13"/>
  <c r="B4213" i="13" s="1"/>
  <c r="H4294" i="13"/>
  <c r="B4294" i="13" s="1"/>
  <c r="I4281" i="13"/>
  <c r="H4368" i="13"/>
  <c r="B4368" i="13" s="1"/>
  <c r="I4359" i="13"/>
  <c r="H4169" i="13"/>
  <c r="B4169" i="13" s="1"/>
  <c r="J4165" i="13"/>
  <c r="I4228" i="13"/>
  <c r="H4228" i="13" s="1"/>
  <c r="B4228" i="13" s="1"/>
  <c r="I4259" i="13"/>
  <c r="H4330" i="13"/>
  <c r="B4330" i="13" s="1"/>
  <c r="I4328" i="13"/>
  <c r="H4328" i="13" s="1"/>
  <c r="B4328" i="13" s="1"/>
  <c r="I4343" i="13"/>
  <c r="H4343" i="13" s="1"/>
  <c r="B4343" i="13" s="1"/>
  <c r="J3935" i="13"/>
  <c r="I4027" i="13"/>
  <c r="H4027" i="13" s="1"/>
  <c r="B4027" i="13" s="1"/>
  <c r="I4098" i="13"/>
  <c r="H4098" i="13" s="1"/>
  <c r="B4098" i="13" s="1"/>
  <c r="I4129" i="13"/>
  <c r="L3899" i="13"/>
  <c r="H3721" i="13"/>
  <c r="B3721" i="13" s="1"/>
  <c r="L3777" i="13"/>
  <c r="N3777" i="13"/>
  <c r="H3781" i="13"/>
  <c r="B3781" i="13" s="1"/>
  <c r="H3800" i="13"/>
  <c r="B3800" i="13" s="1"/>
  <c r="H3709" i="13"/>
  <c r="B3709" i="13" s="1"/>
  <c r="H3900" i="13"/>
  <c r="B3900" i="13" s="1"/>
  <c r="N3899" i="13"/>
  <c r="H3778" i="13"/>
  <c r="B3778" i="13" s="1"/>
  <c r="M3777" i="13"/>
  <c r="H3784" i="13"/>
  <c r="B3784" i="13" s="1"/>
  <c r="H3908" i="13"/>
  <c r="B3908" i="13" s="1"/>
  <c r="H3702" i="13"/>
  <c r="B3702" i="13" s="1"/>
  <c r="H3745" i="13"/>
  <c r="B3745" i="13" s="1"/>
  <c r="H3753" i="13"/>
  <c r="B3753" i="13" s="1"/>
  <c r="H3791" i="13"/>
  <c r="B3791" i="13" s="1"/>
  <c r="H3842" i="13"/>
  <c r="B3842" i="13" s="1"/>
  <c r="N3705" i="13"/>
  <c r="N3700" i="13" s="1"/>
  <c r="L3705" i="13"/>
  <c r="L3700" i="13" s="1"/>
  <c r="M3705" i="13"/>
  <c r="M3700" i="13" s="1"/>
  <c r="N3821" i="13"/>
  <c r="N3820" i="13" s="1"/>
  <c r="M3899" i="13"/>
  <c r="H3769" i="13"/>
  <c r="B3769" i="13" s="1"/>
  <c r="I3777" i="13"/>
  <c r="H3788" i="13"/>
  <c r="B3788" i="13" s="1"/>
  <c r="H3794" i="13"/>
  <c r="B3794" i="13" s="1"/>
  <c r="H3822" i="13"/>
  <c r="B3822" i="13" s="1"/>
  <c r="H3835" i="13"/>
  <c r="B3835" i="13" s="1"/>
  <c r="H3863" i="13"/>
  <c r="B3863" i="13" s="1"/>
  <c r="H3731" i="13"/>
  <c r="B3731" i="13" s="1"/>
  <c r="H3879" i="13"/>
  <c r="B3879" i="13" s="1"/>
  <c r="H3891" i="13"/>
  <c r="B3891" i="13" s="1"/>
  <c r="J3899" i="13"/>
  <c r="I3768" i="13"/>
  <c r="H3768" i="13" s="1"/>
  <c r="B3768" i="13" s="1"/>
  <c r="I3799" i="13"/>
  <c r="H3799" i="13" s="1"/>
  <c r="B3799" i="13" s="1"/>
  <c r="I3834" i="13"/>
  <c r="H3523" i="13"/>
  <c r="B3523" i="13" s="1"/>
  <c r="H3570" i="13"/>
  <c r="B3570" i="13" s="1"/>
  <c r="H3605" i="13"/>
  <c r="B3605" i="13" s="1"/>
  <c r="H3649" i="13"/>
  <c r="B3649" i="13" s="1"/>
  <c r="N3669" i="13"/>
  <c r="H3865" i="13"/>
  <c r="B3865" i="13" s="1"/>
  <c r="H3870" i="13"/>
  <c r="B3870" i="13" s="1"/>
  <c r="H3876" i="13"/>
  <c r="B3876" i="13" s="1"/>
  <c r="H3884" i="13"/>
  <c r="B3884" i="13" s="1"/>
  <c r="H3690" i="13"/>
  <c r="B3690" i="13" s="1"/>
  <c r="J3689" i="13"/>
  <c r="H3691" i="13"/>
  <c r="B3691" i="13" s="1"/>
  <c r="J3705" i="13"/>
  <c r="I3868" i="13"/>
  <c r="H3868" i="13" s="1"/>
  <c r="B3868" i="13" s="1"/>
  <c r="I3899" i="13"/>
  <c r="J3604" i="13"/>
  <c r="N3604" i="13"/>
  <c r="N3591" i="13" s="1"/>
  <c r="N3590" i="13" s="1"/>
  <c r="H3670" i="13"/>
  <c r="B3670" i="13" s="1"/>
  <c r="J3475" i="13"/>
  <c r="J3470" i="13" s="1"/>
  <c r="H3479" i="13"/>
  <c r="B3479" i="13" s="1"/>
  <c r="M3475" i="13"/>
  <c r="M3470" i="13" s="1"/>
  <c r="N3653" i="13"/>
  <c r="H3661" i="13"/>
  <c r="B3661" i="13" s="1"/>
  <c r="I3459" i="13"/>
  <c r="H3459" i="13" s="1"/>
  <c r="B3459" i="13" s="1"/>
  <c r="H3460" i="13"/>
  <c r="B3460" i="13" s="1"/>
  <c r="I3475" i="13"/>
  <c r="H3461" i="13"/>
  <c r="B3461" i="13" s="1"/>
  <c r="H3472" i="13"/>
  <c r="B3472" i="13" s="1"/>
  <c r="N3475" i="13"/>
  <c r="N3470" i="13" s="1"/>
  <c r="H3515" i="13"/>
  <c r="B3515" i="13" s="1"/>
  <c r="L3547" i="13"/>
  <c r="H3558" i="13"/>
  <c r="B3558" i="13" s="1"/>
  <c r="I3557" i="13"/>
  <c r="M3557" i="13"/>
  <c r="M3669" i="13"/>
  <c r="H3501" i="13"/>
  <c r="B3501" i="13" s="1"/>
  <c r="H3539" i="13"/>
  <c r="B3539" i="13" s="1"/>
  <c r="H3548" i="13"/>
  <c r="B3548" i="13" s="1"/>
  <c r="N3547" i="13"/>
  <c r="H3592" i="13"/>
  <c r="B3592" i="13" s="1"/>
  <c r="H3612" i="13"/>
  <c r="B3612" i="13" s="1"/>
  <c r="H3654" i="13"/>
  <c r="B3654" i="13" s="1"/>
  <c r="M3653" i="13"/>
  <c r="H3567" i="13"/>
  <c r="B3567" i="13" s="1"/>
  <c r="J3669" i="13"/>
  <c r="H3635" i="13"/>
  <c r="B3635" i="13" s="1"/>
  <c r="L3475" i="13"/>
  <c r="L3470" i="13" s="1"/>
  <c r="I3538" i="13"/>
  <c r="H3538" i="13" s="1"/>
  <c r="B3538" i="13" s="1"/>
  <c r="H3551" i="13"/>
  <c r="B3551" i="13" s="1"/>
  <c r="H3564" i="13"/>
  <c r="B3564" i="13" s="1"/>
  <c r="H3561" i="13"/>
  <c r="B3561" i="13" s="1"/>
  <c r="H3491" i="13"/>
  <c r="B3491" i="13" s="1"/>
  <c r="N3557" i="13"/>
  <c r="I3604" i="13"/>
  <c r="I3591" i="13" s="1"/>
  <c r="I3646" i="13"/>
  <c r="H3646" i="13" s="1"/>
  <c r="B3646" i="13" s="1"/>
  <c r="I3653" i="13"/>
  <c r="H3653" i="13" s="1"/>
  <c r="B3653" i="13" s="1"/>
  <c r="L3669" i="13"/>
  <c r="J3557" i="13"/>
  <c r="H3640" i="13"/>
  <c r="B3640" i="13" s="1"/>
  <c r="I3638" i="13"/>
  <c r="H3638" i="13" s="1"/>
  <c r="B3638" i="13" s="1"/>
  <c r="H3678" i="13"/>
  <c r="B3678" i="13" s="1"/>
  <c r="I3669" i="13"/>
  <c r="J3547" i="13"/>
  <c r="H3554" i="13"/>
  <c r="B3554" i="13" s="1"/>
  <c r="H3569" i="13"/>
  <c r="B3569" i="13" s="1"/>
  <c r="J3633" i="13"/>
  <c r="J99" i="19"/>
  <c r="J87" i="19" s="1"/>
  <c r="H4064" i="13" l="1"/>
  <c r="B4064" i="13" s="1"/>
  <c r="I4051" i="13"/>
  <c r="I4050" i="13" s="1"/>
  <c r="H4050" i="13" s="1"/>
  <c r="B4050" i="13" s="1"/>
  <c r="H3777" i="13"/>
  <c r="B3777" i="13" s="1"/>
  <c r="J22778" i="13"/>
  <c r="O1101" i="19" s="1"/>
  <c r="L17946" i="13"/>
  <c r="Q847" i="19" s="1"/>
  <c r="L14630" i="13"/>
  <c r="Q701" i="19" s="1"/>
  <c r="M14630" i="13"/>
  <c r="R701" i="19" s="1"/>
  <c r="M16796" i="13"/>
  <c r="L16796" i="13"/>
  <c r="H4113" i="13"/>
  <c r="B4113" i="13" s="1"/>
  <c r="H3883" i="13"/>
  <c r="B3883" i="13" s="1"/>
  <c r="M20938" i="13"/>
  <c r="M20936" i="13" s="1"/>
  <c r="R1003" i="19" s="1"/>
  <c r="M23698" i="13"/>
  <c r="M23696" i="13" s="1"/>
  <c r="R1147" i="19" s="1"/>
  <c r="L24846" i="13"/>
  <c r="Q1207" i="19" s="1"/>
  <c r="H4247" i="13"/>
  <c r="B4247" i="13" s="1"/>
  <c r="N3918" i="13"/>
  <c r="N3916" i="13" s="1"/>
  <c r="M22548" i="13"/>
  <c r="R1089" i="19" s="1"/>
  <c r="I23008" i="13"/>
  <c r="N1113" i="19" s="1"/>
  <c r="I23238" i="13"/>
  <c r="N1125" i="19" s="1"/>
  <c r="H4237" i="13"/>
  <c r="B4237" i="13" s="1"/>
  <c r="K22778" i="13"/>
  <c r="P1101" i="19" s="1"/>
  <c r="P1078" i="19"/>
  <c r="K21859" i="13"/>
  <c r="I16701" i="13"/>
  <c r="H16930" i="13"/>
  <c r="M797" i="19" s="1"/>
  <c r="L17718" i="13"/>
  <c r="L17716" i="13" s="1"/>
  <c r="Q835" i="19" s="1"/>
  <c r="L23238" i="13"/>
  <c r="L23236" i="13" s="1"/>
  <c r="Q1123" i="19" s="1"/>
  <c r="L23698" i="13"/>
  <c r="L23696" i="13" s="1"/>
  <c r="Q1147" i="19" s="1"/>
  <c r="J20938" i="13"/>
  <c r="O1005" i="19" s="1"/>
  <c r="M21398" i="13"/>
  <c r="M21396" i="13" s="1"/>
  <c r="R1027" i="19" s="1"/>
  <c r="J21398" i="13"/>
  <c r="J21396" i="13" s="1"/>
  <c r="O1027" i="19" s="1"/>
  <c r="L21398" i="13"/>
  <c r="Q1029" i="19" s="1"/>
  <c r="B20710" i="13"/>
  <c r="K22318" i="13"/>
  <c r="P1077" i="19" s="1"/>
  <c r="B22780" i="13"/>
  <c r="B21630" i="13"/>
  <c r="J25306" i="13"/>
  <c r="O1231" i="19" s="1"/>
  <c r="B22320" i="13"/>
  <c r="P1005" i="19"/>
  <c r="K22548" i="13"/>
  <c r="P1089" i="19" s="1"/>
  <c r="L23008" i="13"/>
  <c r="L23006" i="13" s="1"/>
  <c r="Q1111" i="19" s="1"/>
  <c r="J23468" i="13"/>
  <c r="O1137" i="19" s="1"/>
  <c r="M22778" i="13"/>
  <c r="R1101" i="19" s="1"/>
  <c r="M1007" i="19"/>
  <c r="H22319" i="13"/>
  <c r="M1078" i="19" s="1"/>
  <c r="M1031" i="19"/>
  <c r="I22548" i="13"/>
  <c r="N1089" i="19" s="1"/>
  <c r="M21628" i="13"/>
  <c r="L21628" i="13"/>
  <c r="Q1041" i="19" s="1"/>
  <c r="J23698" i="13"/>
  <c r="J23696" i="13" s="1"/>
  <c r="O1147" i="19" s="1"/>
  <c r="M1115" i="19"/>
  <c r="I17718" i="13"/>
  <c r="N837" i="19" s="1"/>
  <c r="L22318" i="13"/>
  <c r="Q1077" i="19" s="1"/>
  <c r="J21628" i="13"/>
  <c r="O1041" i="19" s="1"/>
  <c r="L20938" i="13"/>
  <c r="L20936" i="13" s="1"/>
  <c r="Q1003" i="19" s="1"/>
  <c r="M21168" i="13"/>
  <c r="M21166" i="13" s="1"/>
  <c r="R1015" i="19" s="1"/>
  <c r="K23008" i="13"/>
  <c r="K23006" i="13" s="1"/>
  <c r="P1111" i="19" s="1"/>
  <c r="H21629" i="13"/>
  <c r="B21629" i="13" s="1"/>
  <c r="K23238" i="13"/>
  <c r="K23236" i="13" s="1"/>
  <c r="P1123" i="19" s="1"/>
  <c r="M23468" i="13"/>
  <c r="M23466" i="13" s="1"/>
  <c r="R1135" i="19" s="1"/>
  <c r="B18037" i="13"/>
  <c r="M854" i="19"/>
  <c r="M17946" i="13"/>
  <c r="R847" i="19" s="1"/>
  <c r="R849" i="19"/>
  <c r="B23797" i="13"/>
  <c r="M1155" i="19"/>
  <c r="H23009" i="13"/>
  <c r="H3834" i="13"/>
  <c r="B3834" i="13" s="1"/>
  <c r="J17718" i="13"/>
  <c r="O838" i="19"/>
  <c r="M14956" i="13"/>
  <c r="R715" i="19" s="1"/>
  <c r="R717" i="19"/>
  <c r="J21168" i="13"/>
  <c r="O1017" i="19" s="1"/>
  <c r="B21170" i="13"/>
  <c r="M1019" i="19"/>
  <c r="M17256" i="13"/>
  <c r="R811" i="19" s="1"/>
  <c r="R813" i="19"/>
  <c r="P835" i="19"/>
  <c r="P837" i="19"/>
  <c r="P811" i="19"/>
  <c r="P813" i="19"/>
  <c r="B21037" i="13"/>
  <c r="M1011" i="19"/>
  <c r="L17256" i="13"/>
  <c r="Q811" i="19" s="1"/>
  <c r="Q813" i="19"/>
  <c r="L21168" i="13"/>
  <c r="H23239" i="13"/>
  <c r="O1126" i="19"/>
  <c r="K23468" i="13"/>
  <c r="H23699" i="13"/>
  <c r="N1150" i="19"/>
  <c r="M23238" i="13"/>
  <c r="K23698" i="13"/>
  <c r="L22778" i="13"/>
  <c r="P715" i="19"/>
  <c r="P717" i="19"/>
  <c r="H20939" i="13"/>
  <c r="Q994" i="19"/>
  <c r="L20479" i="13"/>
  <c r="Q982" i="19" s="1"/>
  <c r="B22417" i="13"/>
  <c r="M1083" i="19"/>
  <c r="B23107" i="13"/>
  <c r="M1119" i="19"/>
  <c r="P847" i="19"/>
  <c r="P849" i="19"/>
  <c r="P1027" i="19"/>
  <c r="P1029" i="19"/>
  <c r="L17486" i="13"/>
  <c r="Q823" i="19" s="1"/>
  <c r="Q825" i="19"/>
  <c r="M20479" i="13"/>
  <c r="R982" i="19" s="1"/>
  <c r="R994" i="19"/>
  <c r="P727" i="19"/>
  <c r="P729" i="19"/>
  <c r="L14956" i="13"/>
  <c r="Q715" i="19" s="1"/>
  <c r="Q717" i="19"/>
  <c r="B17735" i="13"/>
  <c r="M843" i="19"/>
  <c r="B21497" i="13"/>
  <c r="M1035" i="19"/>
  <c r="J22776" i="13"/>
  <c r="O1099" i="19" s="1"/>
  <c r="M15186" i="13"/>
  <c r="R727" i="19" s="1"/>
  <c r="R729" i="19"/>
  <c r="L22548" i="13"/>
  <c r="J23008" i="13"/>
  <c r="B23470" i="13"/>
  <c r="M1139" i="19"/>
  <c r="B22877" i="13"/>
  <c r="M1107" i="19"/>
  <c r="B23240" i="13"/>
  <c r="M1127" i="19"/>
  <c r="M23008" i="13"/>
  <c r="B22657" i="13"/>
  <c r="M1096" i="19"/>
  <c r="B23700" i="13"/>
  <c r="M1151" i="19"/>
  <c r="O994" i="19"/>
  <c r="J20479" i="13"/>
  <c r="O982" i="19" s="1"/>
  <c r="P982" i="19"/>
  <c r="L15186" i="13"/>
  <c r="Q727" i="19" s="1"/>
  <c r="Q729" i="19"/>
  <c r="J17946" i="13"/>
  <c r="O847" i="19" s="1"/>
  <c r="O849" i="19"/>
  <c r="P823" i="19"/>
  <c r="P825" i="19"/>
  <c r="B21727" i="13"/>
  <c r="M1047" i="19"/>
  <c r="B22779" i="13"/>
  <c r="M1102" i="19"/>
  <c r="B21267" i="13"/>
  <c r="M1023" i="19"/>
  <c r="M22318" i="13"/>
  <c r="H22549" i="13"/>
  <c r="O1090" i="19"/>
  <c r="B23577" i="13"/>
  <c r="M1144" i="19"/>
  <c r="B22647" i="13"/>
  <c r="M1095" i="19"/>
  <c r="B23337" i="13"/>
  <c r="M1131" i="19"/>
  <c r="L23466" i="13"/>
  <c r="Q1135" i="19" s="1"/>
  <c r="Q1137" i="19"/>
  <c r="H21399" i="13"/>
  <c r="M17718" i="13"/>
  <c r="M16568" i="13" s="1"/>
  <c r="R838" i="19"/>
  <c r="B22550" i="13"/>
  <c r="M1091" i="19"/>
  <c r="B25079" i="13"/>
  <c r="M1222" i="19"/>
  <c r="L24388" i="13"/>
  <c r="Q1185" i="19" s="1"/>
  <c r="Q1197" i="19"/>
  <c r="J25076" i="13"/>
  <c r="O1219" i="19" s="1"/>
  <c r="O1221" i="19"/>
  <c r="J24846" i="13"/>
  <c r="O1207" i="19" s="1"/>
  <c r="O1209" i="19"/>
  <c r="K24388" i="13"/>
  <c r="P1185" i="19" s="1"/>
  <c r="P1197" i="19"/>
  <c r="M24388" i="13"/>
  <c r="R1185" i="19" s="1"/>
  <c r="R1197" i="19"/>
  <c r="H25308" i="13"/>
  <c r="N1233" i="19"/>
  <c r="B25309" i="13"/>
  <c r="M1234" i="19"/>
  <c r="H24389" i="13"/>
  <c r="M1186" i="19" s="1"/>
  <c r="M24520" i="13"/>
  <c r="I24388" i="13"/>
  <c r="N1185" i="19" s="1"/>
  <c r="J24616" i="13"/>
  <c r="J24388" i="13"/>
  <c r="O1185" i="19" s="1"/>
  <c r="H24400" i="13"/>
  <c r="H24521" i="13"/>
  <c r="I24520" i="13"/>
  <c r="L570" i="13"/>
  <c r="L340" i="13" s="1"/>
  <c r="I618" i="13"/>
  <c r="I388" i="13" s="1"/>
  <c r="J687" i="13"/>
  <c r="J457" i="13" s="1"/>
  <c r="H917" i="13"/>
  <c r="J670" i="13"/>
  <c r="J440" i="13" s="1"/>
  <c r="H900" i="13"/>
  <c r="L685" i="13"/>
  <c r="L455" i="13" s="1"/>
  <c r="I635" i="13"/>
  <c r="I405" i="13" s="1"/>
  <c r="H14500" i="13"/>
  <c r="L14631" i="13"/>
  <c r="B16931" i="13"/>
  <c r="H16570" i="13"/>
  <c r="H16763" i="13"/>
  <c r="B16887" i="13"/>
  <c r="H16657" i="13"/>
  <c r="M782" i="19" s="1"/>
  <c r="H16714" i="13"/>
  <c r="B16973" i="13"/>
  <c r="H16743" i="13"/>
  <c r="B16815" i="13"/>
  <c r="H16585" i="13"/>
  <c r="B16907" i="13"/>
  <c r="B17009" i="13"/>
  <c r="H16779" i="13"/>
  <c r="H16667" i="13"/>
  <c r="H16679" i="13"/>
  <c r="P705" i="19"/>
  <c r="H14515" i="13"/>
  <c r="H14587" i="13"/>
  <c r="H14609" i="13"/>
  <c r="H14644" i="13"/>
  <c r="B14916" i="13"/>
  <c r="H14686" i="13"/>
  <c r="B14939" i="13"/>
  <c r="H14709" i="13"/>
  <c r="H14693" i="13"/>
  <c r="B14827" i="13"/>
  <c r="H14597" i="13"/>
  <c r="H25536" i="13"/>
  <c r="B25536" i="13" s="1"/>
  <c r="I25306" i="13"/>
  <c r="N1231" i="19" s="1"/>
  <c r="H25538" i="13"/>
  <c r="B25538" i="13" s="1"/>
  <c r="I24616" i="13"/>
  <c r="N1195" i="19" s="1"/>
  <c r="H24618" i="13"/>
  <c r="M1197" i="19" s="1"/>
  <c r="K24616" i="13"/>
  <c r="M24616" i="13"/>
  <c r="R1195" i="19" s="1"/>
  <c r="H3787" i="13"/>
  <c r="B3787" i="13" s="1"/>
  <c r="H24750" i="13"/>
  <c r="B24619" i="13"/>
  <c r="I23698" i="13"/>
  <c r="H24848" i="13"/>
  <c r="H24980" i="13"/>
  <c r="B24980" i="13" s="1"/>
  <c r="M24846" i="13"/>
  <c r="R1207" i="19" s="1"/>
  <c r="B24727" i="13"/>
  <c r="I25076" i="13"/>
  <c r="H25078" i="13"/>
  <c r="I24846" i="13"/>
  <c r="L24616" i="13"/>
  <c r="B24849" i="13"/>
  <c r="I23928" i="13"/>
  <c r="H23928" i="13" s="1"/>
  <c r="B23928" i="13" s="1"/>
  <c r="M3688" i="13"/>
  <c r="M3686" i="13" s="1"/>
  <c r="H23141" i="13"/>
  <c r="B23141" i="13" s="1"/>
  <c r="L20840" i="13"/>
  <c r="L20610" i="13" s="1"/>
  <c r="I24060" i="13"/>
  <c r="H24060" i="13" s="1"/>
  <c r="B24060" i="13" s="1"/>
  <c r="H23600" i="13"/>
  <c r="B23600" i="13" s="1"/>
  <c r="H23710" i="13"/>
  <c r="B23710" i="13" s="1"/>
  <c r="N4148" i="13"/>
  <c r="N4146" i="13" s="1"/>
  <c r="H17391" i="13"/>
  <c r="B17391" i="13" s="1"/>
  <c r="J23238" i="13"/>
  <c r="H22681" i="13"/>
  <c r="B22681" i="13" s="1"/>
  <c r="H17621" i="13"/>
  <c r="B17621" i="13" s="1"/>
  <c r="I23370" i="13"/>
  <c r="H23370" i="13" s="1"/>
  <c r="B23370" i="13" s="1"/>
  <c r="P701" i="19"/>
  <c r="M20708" i="13"/>
  <c r="H23250" i="13"/>
  <c r="B23250" i="13" s="1"/>
  <c r="I23468" i="13"/>
  <c r="N1137" i="19" s="1"/>
  <c r="H23469" i="13"/>
  <c r="H23020" i="13"/>
  <c r="B23020" i="13" s="1"/>
  <c r="H17851" i="13"/>
  <c r="B17851" i="13" s="1"/>
  <c r="H21531" i="13"/>
  <c r="B21531" i="13" s="1"/>
  <c r="I15320" i="13"/>
  <c r="H15320" i="13" s="1"/>
  <c r="B15320" i="13" s="1"/>
  <c r="H22451" i="13"/>
  <c r="B22451" i="13" s="1"/>
  <c r="H20558" i="13"/>
  <c r="J20708" i="13"/>
  <c r="I20840" i="13"/>
  <c r="I20611" i="13"/>
  <c r="B20903" i="13"/>
  <c r="H20673" i="13"/>
  <c r="I20479" i="13"/>
  <c r="N982" i="19" s="1"/>
  <c r="H20709" i="13"/>
  <c r="M994" i="19" s="1"/>
  <c r="I20708" i="13"/>
  <c r="N993" i="19" s="1"/>
  <c r="I20490" i="13"/>
  <c r="B20807" i="13"/>
  <c r="H20577" i="13"/>
  <c r="M987" i="19" s="1"/>
  <c r="B20819" i="13"/>
  <c r="H20589" i="13"/>
  <c r="J20840" i="13"/>
  <c r="J20610" i="13" s="1"/>
  <c r="J20611" i="13"/>
  <c r="L20708" i="13"/>
  <c r="Q993" i="19" s="1"/>
  <c r="L20490" i="13"/>
  <c r="B20854" i="13"/>
  <c r="H20624" i="13"/>
  <c r="B20919" i="13"/>
  <c r="H20689" i="13"/>
  <c r="J14860" i="13"/>
  <c r="J14630" i="13" s="1"/>
  <c r="O701" i="19" s="1"/>
  <c r="B20883" i="13"/>
  <c r="H20653" i="13"/>
  <c r="B20725" i="13"/>
  <c r="H20495" i="13"/>
  <c r="H20817" i="13"/>
  <c r="I20587" i="13"/>
  <c r="H20480" i="13"/>
  <c r="M983" i="19" s="1"/>
  <c r="B20797" i="13"/>
  <c r="H20567" i="13"/>
  <c r="B20888" i="13"/>
  <c r="H20658" i="13"/>
  <c r="M20840" i="13"/>
  <c r="M20611" i="13"/>
  <c r="H20720" i="13"/>
  <c r="H17500" i="13"/>
  <c r="B17500" i="13" s="1"/>
  <c r="M14631" i="13"/>
  <c r="H21071" i="13"/>
  <c r="B21071" i="13" s="1"/>
  <c r="J22318" i="13"/>
  <c r="I22318" i="13"/>
  <c r="N1077" i="19" s="1"/>
  <c r="J22548" i="13"/>
  <c r="I22910" i="13"/>
  <c r="H22910" i="13" s="1"/>
  <c r="B22910" i="13" s="1"/>
  <c r="H22911" i="13"/>
  <c r="B22911" i="13" s="1"/>
  <c r="I22778" i="13"/>
  <c r="N1101" i="19" s="1"/>
  <c r="I20938" i="13"/>
  <c r="H20841" i="13"/>
  <c r="H17620" i="13"/>
  <c r="B17620" i="13" s="1"/>
  <c r="J17486" i="13"/>
  <c r="O823" i="19" s="1"/>
  <c r="I15188" i="13"/>
  <c r="N729" i="19" s="1"/>
  <c r="I14607" i="13"/>
  <c r="I21300" i="13"/>
  <c r="H21300" i="13" s="1"/>
  <c r="B21300" i="13" s="1"/>
  <c r="H21301" i="13"/>
  <c r="B21301" i="13" s="1"/>
  <c r="H21169" i="13"/>
  <c r="I21168" i="13"/>
  <c r="N1017" i="19" s="1"/>
  <c r="I21398" i="13"/>
  <c r="N1029" i="19" s="1"/>
  <c r="B14903" i="13"/>
  <c r="I21760" i="13"/>
  <c r="H21760" i="13" s="1"/>
  <c r="B21760" i="13" s="1"/>
  <c r="H21761" i="13"/>
  <c r="B21761" i="13" s="1"/>
  <c r="I21628" i="13"/>
  <c r="N1041" i="19" s="1"/>
  <c r="H17730" i="13"/>
  <c r="I17948" i="13"/>
  <c r="N849" i="19" s="1"/>
  <c r="J17028" i="13"/>
  <c r="J17026" i="13" s="1"/>
  <c r="I17160" i="13"/>
  <c r="H17160" i="13" s="1"/>
  <c r="H17161" i="13"/>
  <c r="B17161" i="13" s="1"/>
  <c r="J17258" i="13"/>
  <c r="H17259" i="13"/>
  <c r="B17259" i="13" s="1"/>
  <c r="H17367" i="13"/>
  <c r="B17367" i="13" s="1"/>
  <c r="I17258" i="13"/>
  <c r="N813" i="19" s="1"/>
  <c r="I17488" i="13"/>
  <c r="N825" i="19" s="1"/>
  <c r="H16810" i="13"/>
  <c r="I16798" i="13"/>
  <c r="B14730" i="13"/>
  <c r="B15057" i="13"/>
  <c r="H14740" i="13"/>
  <c r="H14510" i="13" s="1"/>
  <c r="I14510" i="13"/>
  <c r="B14745" i="13"/>
  <c r="I14860" i="13"/>
  <c r="I14631" i="13"/>
  <c r="B14839" i="13"/>
  <c r="B14908" i="13"/>
  <c r="B14874" i="13"/>
  <c r="J14728" i="13"/>
  <c r="O705" i="19" s="1"/>
  <c r="J14510" i="13"/>
  <c r="H14837" i="13"/>
  <c r="M14728" i="13"/>
  <c r="R705" i="19" s="1"/>
  <c r="B14817" i="13"/>
  <c r="L14728" i="13"/>
  <c r="Q705" i="19" s="1"/>
  <c r="B14808" i="13"/>
  <c r="B14923" i="13"/>
  <c r="H14861" i="13"/>
  <c r="J8516" i="13"/>
  <c r="J15188" i="13"/>
  <c r="H15067" i="13"/>
  <c r="B15067" i="13" s="1"/>
  <c r="I14958" i="13"/>
  <c r="N717" i="19" s="1"/>
  <c r="H14959" i="13"/>
  <c r="B14959" i="13" s="1"/>
  <c r="J14958" i="13"/>
  <c r="H15091" i="13"/>
  <c r="B15091" i="13" s="1"/>
  <c r="I15090" i="13"/>
  <c r="H15090" i="13" s="1"/>
  <c r="B15090" i="13" s="1"/>
  <c r="H14729" i="13"/>
  <c r="I14728" i="13"/>
  <c r="N705" i="19" s="1"/>
  <c r="J8056" i="13"/>
  <c r="H8190" i="13"/>
  <c r="H4129" i="13"/>
  <c r="B4129" i="13" s="1"/>
  <c r="I7369" i="13"/>
  <c r="H7370" i="13"/>
  <c r="L3918" i="13"/>
  <c r="L3916" i="13" s="1"/>
  <c r="J7826" i="13"/>
  <c r="H7543" i="13"/>
  <c r="B7687" i="13"/>
  <c r="H7457" i="13"/>
  <c r="H7563" i="13"/>
  <c r="H8421" i="13"/>
  <c r="J7500" i="13"/>
  <c r="H7731" i="13"/>
  <c r="I7501" i="13"/>
  <c r="H7467" i="13"/>
  <c r="B7697" i="13"/>
  <c r="I7380" i="13"/>
  <c r="H7514" i="13"/>
  <c r="H4017" i="13"/>
  <c r="B4017" i="13" s="1"/>
  <c r="H7610" i="13"/>
  <c r="H7380" i="13" s="1"/>
  <c r="H7960" i="13"/>
  <c r="H7385" i="13"/>
  <c r="L7501" i="13"/>
  <c r="L7730" i="13"/>
  <c r="L7500" i="13" s="1"/>
  <c r="H7579" i="13"/>
  <c r="M4148" i="13"/>
  <c r="M4146" i="13" s="1"/>
  <c r="I7730" i="13"/>
  <c r="L7598" i="13"/>
  <c r="M7598" i="13"/>
  <c r="N7828" i="13"/>
  <c r="N7826" i="13" s="1"/>
  <c r="J7501" i="13"/>
  <c r="J7598" i="13"/>
  <c r="J7596" i="13" s="1"/>
  <c r="H7479" i="13"/>
  <c r="H8397" i="13"/>
  <c r="H7477" i="13" s="1"/>
  <c r="I7477" i="13"/>
  <c r="I3797" i="13"/>
  <c r="H3797" i="13" s="1"/>
  <c r="B3797" i="13" s="1"/>
  <c r="H8420" i="13"/>
  <c r="H8191" i="13"/>
  <c r="H7961" i="13"/>
  <c r="J8286" i="13"/>
  <c r="H8979" i="13"/>
  <c r="B8979" i="13" s="1"/>
  <c r="I8978" i="13"/>
  <c r="H8651" i="13"/>
  <c r="B8651" i="13" s="1"/>
  <c r="I8650" i="13"/>
  <c r="H8650" i="13" s="1"/>
  <c r="B8650" i="13" s="1"/>
  <c r="I8880" i="13"/>
  <c r="H8880" i="13" s="1"/>
  <c r="B8880" i="13" s="1"/>
  <c r="H8881" i="13"/>
  <c r="B8881" i="13" s="1"/>
  <c r="H9111" i="13"/>
  <c r="B9111" i="13" s="1"/>
  <c r="I9110" i="13"/>
  <c r="H9110" i="13" s="1"/>
  <c r="B9110" i="13" s="1"/>
  <c r="I8748" i="13"/>
  <c r="H8518" i="13"/>
  <c r="B8518" i="13" s="1"/>
  <c r="L4148" i="13"/>
  <c r="L4146" i="13" s="1"/>
  <c r="N8191" i="13"/>
  <c r="N8397" i="13"/>
  <c r="N8059" i="13"/>
  <c r="N8070" i="13"/>
  <c r="H8289" i="13"/>
  <c r="I8288" i="13"/>
  <c r="H8059" i="13"/>
  <c r="B8059" i="13" s="1"/>
  <c r="I8058" i="13"/>
  <c r="H7829" i="13"/>
  <c r="I7828" i="13"/>
  <c r="H7599" i="13"/>
  <c r="I7598" i="13"/>
  <c r="B8038" i="13"/>
  <c r="B8028" i="13"/>
  <c r="B7883" i="13"/>
  <c r="B7875" i="13"/>
  <c r="B7864" i="13"/>
  <c r="B7820" i="13"/>
  <c r="B8016" i="13"/>
  <c r="B7996" i="13"/>
  <c r="B7988" i="13"/>
  <c r="B7857" i="13"/>
  <c r="B8399" i="13"/>
  <c r="B7886" i="13"/>
  <c r="B7855" i="13"/>
  <c r="B7848" i="13"/>
  <c r="B8205" i="13"/>
  <c r="B8123" i="13"/>
  <c r="B8079" i="13"/>
  <c r="B7921" i="13"/>
  <c r="B7732" i="13"/>
  <c r="B7881" i="13"/>
  <c r="B7873" i="13"/>
  <c r="B7866" i="13"/>
  <c r="B7737" i="13"/>
  <c r="B7714" i="13"/>
  <c r="B7702" i="13"/>
  <c r="B7677" i="13"/>
  <c r="B7658" i="13"/>
  <c r="B7824" i="13"/>
  <c r="B7756" i="13"/>
  <c r="B7688" i="13"/>
  <c r="B7695" i="13"/>
  <c r="B8034" i="13"/>
  <c r="B7842" i="13"/>
  <c r="B7879" i="13"/>
  <c r="B7868" i="13"/>
  <c r="B7843" i="13"/>
  <c r="B8018" i="13"/>
  <c r="B8012" i="13"/>
  <c r="B8000" i="13"/>
  <c r="B7992" i="13"/>
  <c r="B7984" i="13"/>
  <c r="B7853" i="13"/>
  <c r="B7846" i="13"/>
  <c r="B8290" i="13"/>
  <c r="B8465" i="13"/>
  <c r="B8044" i="13"/>
  <c r="B8270" i="13"/>
  <c r="B8254" i="13"/>
  <c r="B7859" i="13"/>
  <c r="B7851" i="13"/>
  <c r="B7885" i="13"/>
  <c r="B7877" i="13"/>
  <c r="B7870" i="13"/>
  <c r="B7862" i="13"/>
  <c r="B7722" i="13"/>
  <c r="B7708" i="13"/>
  <c r="B7683" i="13"/>
  <c r="B7669" i="13"/>
  <c r="B8020" i="13"/>
  <c r="B7931" i="13"/>
  <c r="B7772" i="13"/>
  <c r="B7747" i="13"/>
  <c r="B8035" i="13"/>
  <c r="J3919" i="13"/>
  <c r="H3919" i="13" s="1"/>
  <c r="B3919" i="13" s="1"/>
  <c r="H3604" i="13"/>
  <c r="B3604" i="13" s="1"/>
  <c r="H4359" i="13"/>
  <c r="B4359" i="13" s="1"/>
  <c r="J4149" i="13"/>
  <c r="H4149" i="13" s="1"/>
  <c r="B4149" i="13" s="1"/>
  <c r="M3918" i="13"/>
  <c r="M3916" i="13" s="1"/>
  <c r="J4160" i="13"/>
  <c r="H4160" i="13" s="1"/>
  <c r="B4160" i="13" s="1"/>
  <c r="H4165" i="13"/>
  <c r="B4165" i="13" s="1"/>
  <c r="I4280" i="13"/>
  <c r="H4280" i="13" s="1"/>
  <c r="B4280" i="13" s="1"/>
  <c r="H4281" i="13"/>
  <c r="B4281" i="13" s="1"/>
  <c r="H4259" i="13"/>
  <c r="B4259" i="13" s="1"/>
  <c r="I4257" i="13"/>
  <c r="H4257" i="13" s="1"/>
  <c r="B4257" i="13" s="1"/>
  <c r="H3935" i="13"/>
  <c r="B3935" i="13" s="1"/>
  <c r="J3930" i="13"/>
  <c r="H3930" i="13" s="1"/>
  <c r="B3930" i="13" s="1"/>
  <c r="I3918" i="13"/>
  <c r="L3688" i="13"/>
  <c r="L3686" i="13" s="1"/>
  <c r="H3899" i="13"/>
  <c r="B3899" i="13" s="1"/>
  <c r="N3688" i="13"/>
  <c r="N3686" i="13" s="1"/>
  <c r="M3458" i="13"/>
  <c r="M3456" i="13" s="1"/>
  <c r="J3591" i="13"/>
  <c r="J3590" i="13" s="1"/>
  <c r="H3669" i="13"/>
  <c r="B3669" i="13" s="1"/>
  <c r="L3458" i="13"/>
  <c r="L3456" i="13" s="1"/>
  <c r="I3821" i="13"/>
  <c r="I3820" i="13" s="1"/>
  <c r="H3820" i="13" s="1"/>
  <c r="B3820" i="13" s="1"/>
  <c r="H3475" i="13"/>
  <c r="B3475" i="13" s="1"/>
  <c r="J3458" i="13"/>
  <c r="H3689" i="13"/>
  <c r="B3689" i="13" s="1"/>
  <c r="H3705" i="13"/>
  <c r="B3705" i="13" s="1"/>
  <c r="J3700" i="13"/>
  <c r="H3700" i="13" s="1"/>
  <c r="B3700" i="13" s="1"/>
  <c r="I3470" i="13"/>
  <c r="H3470" i="13" s="1"/>
  <c r="B3470" i="13" s="1"/>
  <c r="H3557" i="13"/>
  <c r="B3557" i="13" s="1"/>
  <c r="N3458" i="13"/>
  <c r="N3456" i="13" s="1"/>
  <c r="H3633" i="13"/>
  <c r="B3633" i="13" s="1"/>
  <c r="I3590" i="13"/>
  <c r="H3547" i="13"/>
  <c r="B3547" i="13" s="1"/>
  <c r="H4051" i="13" l="1"/>
  <c r="B4051" i="13" s="1"/>
  <c r="I23006" i="13"/>
  <c r="I8746" i="13"/>
  <c r="H8746" i="13" s="1"/>
  <c r="B8746" i="13" s="1"/>
  <c r="K22316" i="13"/>
  <c r="P1075" i="19" s="1"/>
  <c r="M22546" i="13"/>
  <c r="R1087" i="19" s="1"/>
  <c r="H23008" i="13"/>
  <c r="M1113" i="19" s="1"/>
  <c r="R1005" i="19"/>
  <c r="L21396" i="13"/>
  <c r="Q1027" i="19" s="1"/>
  <c r="K22776" i="13"/>
  <c r="P1099" i="19" s="1"/>
  <c r="B16930" i="13"/>
  <c r="R1149" i="19"/>
  <c r="H16580" i="13"/>
  <c r="L16566" i="13"/>
  <c r="Q775" i="19" s="1"/>
  <c r="L16568" i="13"/>
  <c r="Q837" i="19"/>
  <c r="O1029" i="19"/>
  <c r="Q1125" i="19"/>
  <c r="I16700" i="13"/>
  <c r="P1003" i="19"/>
  <c r="Q1149" i="19"/>
  <c r="J20936" i="13"/>
  <c r="O1003" i="19" s="1"/>
  <c r="R1029" i="19"/>
  <c r="H14499" i="13"/>
  <c r="B22319" i="13"/>
  <c r="L21626" i="13"/>
  <c r="Q1039" i="19" s="1"/>
  <c r="R1137" i="19"/>
  <c r="P1125" i="19"/>
  <c r="M22776" i="13"/>
  <c r="R1099" i="19" s="1"/>
  <c r="Q1005" i="19"/>
  <c r="I22546" i="13"/>
  <c r="N1087" i="19" s="1"/>
  <c r="M1042" i="19"/>
  <c r="K22546" i="13"/>
  <c r="P1087" i="19" s="1"/>
  <c r="I17716" i="13"/>
  <c r="N835" i="19" s="1"/>
  <c r="H17718" i="13"/>
  <c r="B17718" i="13" s="1"/>
  <c r="J21166" i="13"/>
  <c r="O1015" i="19" s="1"/>
  <c r="R1017" i="19"/>
  <c r="Q1113" i="19"/>
  <c r="L22316" i="13"/>
  <c r="Q1075" i="19" s="1"/>
  <c r="J23466" i="13"/>
  <c r="O1135" i="19" s="1"/>
  <c r="O1149" i="19"/>
  <c r="J21626" i="13"/>
  <c r="O1039" i="19" s="1"/>
  <c r="R1041" i="19"/>
  <c r="M21626" i="13"/>
  <c r="R1039" i="19" s="1"/>
  <c r="P1113" i="19"/>
  <c r="P693" i="19"/>
  <c r="J17256" i="13"/>
  <c r="O811" i="19" s="1"/>
  <c r="O813" i="19"/>
  <c r="B21169" i="13"/>
  <c r="M1018" i="19"/>
  <c r="H20938" i="13"/>
  <c r="N1005" i="19"/>
  <c r="R837" i="19"/>
  <c r="M17716" i="13"/>
  <c r="M16566" i="13" s="1"/>
  <c r="B23239" i="13"/>
  <c r="M1126" i="19"/>
  <c r="B17730" i="13"/>
  <c r="M838" i="19"/>
  <c r="B23469" i="13"/>
  <c r="M1138" i="19"/>
  <c r="M20478" i="13"/>
  <c r="R981" i="19" s="1"/>
  <c r="R993" i="19"/>
  <c r="B21399" i="13"/>
  <c r="M1030" i="19"/>
  <c r="B22549" i="13"/>
  <c r="M1090" i="19"/>
  <c r="M22316" i="13"/>
  <c r="R1075" i="19" s="1"/>
  <c r="R1077" i="19"/>
  <c r="M23006" i="13"/>
  <c r="R1111" i="19" s="1"/>
  <c r="R1113" i="19"/>
  <c r="L22776" i="13"/>
  <c r="Q1099" i="19" s="1"/>
  <c r="Q1101" i="19"/>
  <c r="B23699" i="13"/>
  <c r="M1150" i="19"/>
  <c r="P1015" i="19"/>
  <c r="P1017" i="19"/>
  <c r="J17716" i="13"/>
  <c r="O835" i="19" s="1"/>
  <c r="O837" i="19"/>
  <c r="J22546" i="13"/>
  <c r="O1087" i="19" s="1"/>
  <c r="O1089" i="19"/>
  <c r="J23006" i="13"/>
  <c r="O1111" i="19" s="1"/>
  <c r="O1113" i="19"/>
  <c r="L21166" i="13"/>
  <c r="Q1015" i="19" s="1"/>
  <c r="Q1017" i="19"/>
  <c r="J14956" i="13"/>
  <c r="O715" i="19" s="1"/>
  <c r="O717" i="19"/>
  <c r="J15186" i="13"/>
  <c r="O727" i="19" s="1"/>
  <c r="O729" i="19"/>
  <c r="B17160" i="13"/>
  <c r="M809" i="19"/>
  <c r="P981" i="19"/>
  <c r="P993" i="19"/>
  <c r="N1111" i="19"/>
  <c r="J23236" i="13"/>
  <c r="O1123" i="19" s="1"/>
  <c r="O1125" i="19"/>
  <c r="P775" i="19"/>
  <c r="P1039" i="19"/>
  <c r="P1041" i="19"/>
  <c r="B20939" i="13"/>
  <c r="M1006" i="19"/>
  <c r="K23696" i="13"/>
  <c r="P1147" i="19" s="1"/>
  <c r="P1149" i="19"/>
  <c r="K23466" i="13"/>
  <c r="P1135" i="19" s="1"/>
  <c r="P1137" i="19"/>
  <c r="J22316" i="13"/>
  <c r="O1075" i="19" s="1"/>
  <c r="O1077" i="19"/>
  <c r="J20478" i="13"/>
  <c r="O981" i="19" s="1"/>
  <c r="O993" i="19"/>
  <c r="H23698" i="13"/>
  <c r="N1149" i="19"/>
  <c r="L22546" i="13"/>
  <c r="Q1087" i="19" s="1"/>
  <c r="Q1089" i="19"/>
  <c r="M23236" i="13"/>
  <c r="R1123" i="19" s="1"/>
  <c r="R1125" i="19"/>
  <c r="B23009" i="13"/>
  <c r="M1114" i="19"/>
  <c r="H25076" i="13"/>
  <c r="N1219" i="19"/>
  <c r="J24386" i="13"/>
  <c r="O1183" i="19" s="1"/>
  <c r="O1195" i="19"/>
  <c r="L24386" i="13"/>
  <c r="Q1183" i="19" s="1"/>
  <c r="Q1195" i="19"/>
  <c r="B24848" i="13"/>
  <c r="M1209" i="19"/>
  <c r="H24846" i="13"/>
  <c r="N1207" i="19"/>
  <c r="B25078" i="13"/>
  <c r="M1221" i="19"/>
  <c r="K24386" i="13"/>
  <c r="P1183" i="19" s="1"/>
  <c r="P1195" i="19"/>
  <c r="B25308" i="13"/>
  <c r="M1233" i="19"/>
  <c r="H25306" i="13"/>
  <c r="N1231" i="13"/>
  <c r="B24750" i="13"/>
  <c r="H24520" i="13"/>
  <c r="B24618" i="13"/>
  <c r="H24388" i="13"/>
  <c r="M1185" i="19" s="1"/>
  <c r="I24386" i="13"/>
  <c r="N1183" i="19" s="1"/>
  <c r="M24386" i="13"/>
  <c r="R1183" i="19" s="1"/>
  <c r="L683" i="13"/>
  <c r="L453" i="13" s="1"/>
  <c r="I616" i="13"/>
  <c r="I386" i="13" s="1"/>
  <c r="J668" i="13"/>
  <c r="J438" i="13" s="1"/>
  <c r="H898" i="13"/>
  <c r="M669" i="13"/>
  <c r="M439" i="13" s="1"/>
  <c r="I633" i="13"/>
  <c r="I403" i="13" s="1"/>
  <c r="J685" i="13"/>
  <c r="J455" i="13" s="1"/>
  <c r="H915" i="13"/>
  <c r="B16810" i="13"/>
  <c r="H16569" i="13"/>
  <c r="H16677" i="13"/>
  <c r="H16700" i="13"/>
  <c r="M785" i="19" s="1"/>
  <c r="H16701" i="13"/>
  <c r="H14607" i="13"/>
  <c r="H14631" i="13"/>
  <c r="H24616" i="13"/>
  <c r="I23696" i="13"/>
  <c r="I23926" i="13"/>
  <c r="H23926" i="13" s="1"/>
  <c r="I20706" i="13"/>
  <c r="N991" i="19" s="1"/>
  <c r="H23238" i="13"/>
  <c r="I3688" i="13"/>
  <c r="I3686" i="13" s="1"/>
  <c r="I20936" i="13"/>
  <c r="I23236" i="13"/>
  <c r="H23468" i="13"/>
  <c r="I23466" i="13"/>
  <c r="H20708" i="13"/>
  <c r="I15186" i="13"/>
  <c r="B20720" i="13"/>
  <c r="H20490" i="13"/>
  <c r="B20841" i="13"/>
  <c r="H20611" i="13"/>
  <c r="L20478" i="13"/>
  <c r="Q981" i="19" s="1"/>
  <c r="L20706" i="13"/>
  <c r="I20478" i="13"/>
  <c r="N981" i="19" s="1"/>
  <c r="J20706" i="13"/>
  <c r="M20610" i="13"/>
  <c r="M20706" i="13"/>
  <c r="B20817" i="13"/>
  <c r="H20587" i="13"/>
  <c r="B20709" i="13"/>
  <c r="H20479" i="13"/>
  <c r="M982" i="19" s="1"/>
  <c r="H20840" i="13"/>
  <c r="I20610" i="13"/>
  <c r="H22318" i="13"/>
  <c r="I22316" i="13"/>
  <c r="H22548" i="13"/>
  <c r="H22778" i="13"/>
  <c r="I22776" i="13"/>
  <c r="H21168" i="13"/>
  <c r="I21166" i="13"/>
  <c r="H21398" i="13"/>
  <c r="I21396" i="13"/>
  <c r="H21628" i="13"/>
  <c r="I21626" i="13"/>
  <c r="I14498" i="13"/>
  <c r="N693" i="19" s="1"/>
  <c r="H17948" i="13"/>
  <c r="I17946" i="13"/>
  <c r="I17026" i="13"/>
  <c r="H17026" i="13" s="1"/>
  <c r="H17028" i="13"/>
  <c r="H17258" i="13"/>
  <c r="I17256" i="13"/>
  <c r="I17486" i="13"/>
  <c r="H17488" i="13"/>
  <c r="H16798" i="13"/>
  <c r="I16796" i="13"/>
  <c r="B14729" i="13"/>
  <c r="B14837" i="13"/>
  <c r="B14740" i="13"/>
  <c r="B14861" i="13"/>
  <c r="L14498" i="13"/>
  <c r="L14726" i="13"/>
  <c r="M14498" i="13"/>
  <c r="M14726" i="13"/>
  <c r="J14498" i="13"/>
  <c r="O693" i="19" s="1"/>
  <c r="J14726" i="13"/>
  <c r="H14860" i="13"/>
  <c r="H14630" i="13" s="1"/>
  <c r="M701" i="19" s="1"/>
  <c r="I14630" i="13"/>
  <c r="N701" i="19" s="1"/>
  <c r="H15188" i="13"/>
  <c r="H14958" i="13"/>
  <c r="I14956" i="13"/>
  <c r="I14726" i="13"/>
  <c r="N703" i="19" s="1"/>
  <c r="H14728" i="13"/>
  <c r="M705" i="19" s="1"/>
  <c r="H7369" i="13"/>
  <c r="J7368" i="13"/>
  <c r="J7366" i="13"/>
  <c r="H7730" i="13"/>
  <c r="H7500" i="13" s="1"/>
  <c r="I7500" i="13"/>
  <c r="M7596" i="13"/>
  <c r="M7366" i="13" s="1"/>
  <c r="M7368" i="13"/>
  <c r="H7501" i="13"/>
  <c r="L7596" i="13"/>
  <c r="L7366" i="13" s="1"/>
  <c r="L7368" i="13"/>
  <c r="I7368" i="13"/>
  <c r="I8516" i="13"/>
  <c r="H8516" i="13" s="1"/>
  <c r="B8516" i="13" s="1"/>
  <c r="H8748" i="13"/>
  <c r="B8748" i="13" s="1"/>
  <c r="N8058" i="13"/>
  <c r="I8976" i="13"/>
  <c r="H8976" i="13" s="1"/>
  <c r="B8976" i="13" s="1"/>
  <c r="H8978" i="13"/>
  <c r="B8978" i="13" s="1"/>
  <c r="N8288" i="13"/>
  <c r="N8286" i="13" s="1"/>
  <c r="N8190" i="13"/>
  <c r="I8286" i="13"/>
  <c r="H8288" i="13"/>
  <c r="I8056" i="13"/>
  <c r="H8056" i="13" s="1"/>
  <c r="H8058" i="13"/>
  <c r="I7826" i="13"/>
  <c r="H7826" i="13" s="1"/>
  <c r="H7828" i="13"/>
  <c r="I7596" i="13"/>
  <c r="H7596" i="13" s="1"/>
  <c r="H7598" i="13"/>
  <c r="B8070" i="13"/>
  <c r="B7831" i="13"/>
  <c r="B7940" i="13"/>
  <c r="B7830" i="13"/>
  <c r="B7762" i="13"/>
  <c r="B7782" i="13"/>
  <c r="B8421" i="13"/>
  <c r="B8420" i="13"/>
  <c r="B7804" i="13"/>
  <c r="B7832" i="13"/>
  <c r="B7805" i="13"/>
  <c r="B7790" i="13"/>
  <c r="B7640" i="13"/>
  <c r="B7655" i="13"/>
  <c r="B7814" i="13"/>
  <c r="B7623" i="13"/>
  <c r="B7982" i="13"/>
  <c r="B7613" i="13"/>
  <c r="B7649" i="13"/>
  <c r="B8204" i="13"/>
  <c r="B8463" i="13"/>
  <c r="B7691" i="13"/>
  <c r="B7893" i="13"/>
  <c r="B7618" i="13"/>
  <c r="B7656" i="13"/>
  <c r="B8075" i="13"/>
  <c r="B7786" i="13"/>
  <c r="B7634" i="13"/>
  <c r="B7653" i="13"/>
  <c r="B7798" i="13"/>
  <c r="B8024" i="13"/>
  <c r="B7621" i="13"/>
  <c r="B8040" i="13"/>
  <c r="B8005" i="13"/>
  <c r="B7616" i="13"/>
  <c r="B7861" i="13"/>
  <c r="B7754" i="13"/>
  <c r="B7770" i="13"/>
  <c r="B7612" i="13"/>
  <c r="B8269" i="13"/>
  <c r="B7636" i="13"/>
  <c r="B7651" i="13"/>
  <c r="B8289" i="13"/>
  <c r="B8031" i="13"/>
  <c r="B7766" i="13"/>
  <c r="B7629" i="13"/>
  <c r="B7701" i="13"/>
  <c r="B7632" i="13"/>
  <c r="B7647" i="13"/>
  <c r="B8169" i="13"/>
  <c r="B7788" i="13"/>
  <c r="B7638" i="13"/>
  <c r="B8253" i="13"/>
  <c r="B7849" i="13"/>
  <c r="B7909" i="13"/>
  <c r="B8048" i="13"/>
  <c r="B7645" i="13"/>
  <c r="B7643" i="13"/>
  <c r="B7975" i="13"/>
  <c r="B7625" i="13"/>
  <c r="B8397" i="13"/>
  <c r="B7627" i="13"/>
  <c r="B7758" i="13"/>
  <c r="B8010" i="13"/>
  <c r="B8138" i="13"/>
  <c r="B7808" i="13"/>
  <c r="J4148" i="13"/>
  <c r="J4146" i="13" s="1"/>
  <c r="H3821" i="13"/>
  <c r="B3821" i="13" s="1"/>
  <c r="H3590" i="13"/>
  <c r="B3590" i="13" s="1"/>
  <c r="I4148" i="13"/>
  <c r="J3918" i="13"/>
  <c r="J3916" i="13" s="1"/>
  <c r="I3916" i="13"/>
  <c r="H3591" i="13"/>
  <c r="B3591" i="13" s="1"/>
  <c r="I3458" i="13"/>
  <c r="H3458" i="13" s="1"/>
  <c r="B3458" i="13" s="1"/>
  <c r="J3456" i="13"/>
  <c r="J3688" i="13"/>
  <c r="J3686" i="13" s="1"/>
  <c r="B23008" i="13" l="1"/>
  <c r="Q693" i="19"/>
  <c r="R693" i="19"/>
  <c r="M789" i="19"/>
  <c r="H16568" i="13"/>
  <c r="J16566" i="13"/>
  <c r="M837" i="19"/>
  <c r="H17716" i="13"/>
  <c r="B17716" i="13" s="1"/>
  <c r="H22546" i="13"/>
  <c r="M1087" i="19" s="1"/>
  <c r="H23006" i="13"/>
  <c r="B23006" i="13" s="1"/>
  <c r="H21396" i="13"/>
  <c r="N1027" i="19"/>
  <c r="L20476" i="13"/>
  <c r="Q979" i="19" s="1"/>
  <c r="Q991" i="19"/>
  <c r="H20936" i="13"/>
  <c r="N1003" i="19"/>
  <c r="B14958" i="13"/>
  <c r="M717" i="19"/>
  <c r="J14496" i="13"/>
  <c r="O691" i="19" s="1"/>
  <c r="O703" i="19"/>
  <c r="L14496" i="13"/>
  <c r="Q703" i="19"/>
  <c r="B17488" i="13"/>
  <c r="M825" i="19"/>
  <c r="B17028" i="13"/>
  <c r="M801" i="19"/>
  <c r="B21398" i="13"/>
  <c r="M1029" i="19"/>
  <c r="B22778" i="13"/>
  <c r="M1101" i="19"/>
  <c r="B22318" i="13"/>
  <c r="M1077" i="19"/>
  <c r="B23468" i="13"/>
  <c r="M1137" i="19"/>
  <c r="B23926" i="13"/>
  <c r="M1159" i="19"/>
  <c r="B20938" i="13"/>
  <c r="M1005" i="19"/>
  <c r="H14956" i="13"/>
  <c r="N715" i="19"/>
  <c r="B17948" i="13"/>
  <c r="M849" i="19"/>
  <c r="H22776" i="13"/>
  <c r="N1099" i="19"/>
  <c r="B15188" i="13"/>
  <c r="M729" i="19"/>
  <c r="H17486" i="13"/>
  <c r="N823" i="19"/>
  <c r="B17026" i="13"/>
  <c r="M799" i="19"/>
  <c r="H21626" i="13"/>
  <c r="N1039" i="19"/>
  <c r="H21166" i="13"/>
  <c r="N1015" i="19"/>
  <c r="B22548" i="13"/>
  <c r="M1089" i="19"/>
  <c r="J20476" i="13"/>
  <c r="O979" i="19" s="1"/>
  <c r="O991" i="19"/>
  <c r="H15186" i="13"/>
  <c r="N727" i="19"/>
  <c r="H23236" i="13"/>
  <c r="N1123" i="19"/>
  <c r="B23238" i="13"/>
  <c r="M1125" i="19"/>
  <c r="H23696" i="13"/>
  <c r="N1147" i="19"/>
  <c r="B23698" i="13"/>
  <c r="M1149" i="19"/>
  <c r="R835" i="19"/>
  <c r="R775" i="19"/>
  <c r="B17258" i="13"/>
  <c r="M813" i="19"/>
  <c r="H22316" i="13"/>
  <c r="N1075" i="19"/>
  <c r="M20476" i="13"/>
  <c r="R979" i="19" s="1"/>
  <c r="R991" i="19"/>
  <c r="H23466" i="13"/>
  <c r="N1135" i="19"/>
  <c r="M14496" i="13"/>
  <c r="R703" i="19"/>
  <c r="H17256" i="13"/>
  <c r="N811" i="19"/>
  <c r="H17946" i="13"/>
  <c r="N847" i="19"/>
  <c r="B21628" i="13"/>
  <c r="M1041" i="19"/>
  <c r="B21168" i="13"/>
  <c r="M1017" i="19"/>
  <c r="B20708" i="13"/>
  <c r="M993" i="19"/>
  <c r="P691" i="19"/>
  <c r="P703" i="19"/>
  <c r="P979" i="19"/>
  <c r="P991" i="19"/>
  <c r="H24386" i="13"/>
  <c r="M1183" i="19" s="1"/>
  <c r="M1195" i="19"/>
  <c r="B25306" i="13"/>
  <c r="M1231" i="19"/>
  <c r="B24846" i="13"/>
  <c r="M1207" i="19"/>
  <c r="B25076" i="13"/>
  <c r="M1219" i="19"/>
  <c r="J666" i="13"/>
  <c r="J436" i="13" s="1"/>
  <c r="H896" i="13"/>
  <c r="L681" i="13"/>
  <c r="L451" i="13" s="1"/>
  <c r="J683" i="13"/>
  <c r="J453" i="13" s="1"/>
  <c r="H913" i="13"/>
  <c r="M646" i="13"/>
  <c r="M416" i="13" s="1"/>
  <c r="M667" i="13"/>
  <c r="M437" i="13" s="1"/>
  <c r="I631" i="13"/>
  <c r="I401" i="13" s="1"/>
  <c r="L566" i="13"/>
  <c r="L336" i="13" s="1"/>
  <c r="B16798" i="13"/>
  <c r="M777" i="19"/>
  <c r="H14498" i="13"/>
  <c r="M693" i="19" s="1"/>
  <c r="H16796" i="13"/>
  <c r="I16566" i="13"/>
  <c r="B24616" i="13"/>
  <c r="I20476" i="13"/>
  <c r="N979" i="19" s="1"/>
  <c r="H20478" i="13"/>
  <c r="M981" i="19" s="1"/>
  <c r="H20706" i="13"/>
  <c r="B20840" i="13"/>
  <c r="H20610" i="13"/>
  <c r="B14728" i="13"/>
  <c r="B14860" i="13"/>
  <c r="H14726" i="13"/>
  <c r="I14496" i="13"/>
  <c r="N691" i="19" s="1"/>
  <c r="H7368" i="13"/>
  <c r="H8286" i="13"/>
  <c r="H7366" i="13" s="1"/>
  <c r="I7366" i="13"/>
  <c r="N8056" i="13"/>
  <c r="B7780" i="13"/>
  <c r="B8288" i="13"/>
  <c r="B7619" i="13"/>
  <c r="B7801" i="13"/>
  <c r="B7810" i="13"/>
  <c r="B7845" i="13"/>
  <c r="B7974" i="13"/>
  <c r="B7602" i="13"/>
  <c r="B7710" i="13"/>
  <c r="B7745" i="13"/>
  <c r="B7939" i="13"/>
  <c r="B7663" i="13"/>
  <c r="B8191" i="13"/>
  <c r="B7600" i="13"/>
  <c r="B7601" i="13"/>
  <c r="B8023" i="13"/>
  <c r="B7829" i="13"/>
  <c r="B8039" i="13"/>
  <c r="B7775" i="13"/>
  <c r="B8008" i="13"/>
  <c r="B7752" i="13"/>
  <c r="B7908" i="13"/>
  <c r="B7818" i="13"/>
  <c r="B7679" i="13"/>
  <c r="B7631" i="13"/>
  <c r="B8167" i="13"/>
  <c r="B7794" i="13"/>
  <c r="B8003" i="13"/>
  <c r="H3916" i="13"/>
  <c r="B3916" i="13" s="1"/>
  <c r="H3918" i="13"/>
  <c r="B3918" i="13" s="1"/>
  <c r="I3456" i="13"/>
  <c r="H3456" i="13" s="1"/>
  <c r="B3456" i="13" s="1"/>
  <c r="H4148" i="13"/>
  <c r="B4148" i="13" s="1"/>
  <c r="I4146" i="13"/>
  <c r="H4146" i="13" s="1"/>
  <c r="B4146" i="13" s="1"/>
  <c r="H3686" i="13"/>
  <c r="B3686" i="13" s="1"/>
  <c r="H3688" i="13"/>
  <c r="B3688" i="13" s="1"/>
  <c r="Q691" i="19" l="1"/>
  <c r="N775" i="19"/>
  <c r="R691" i="19"/>
  <c r="O775" i="19"/>
  <c r="M835" i="19"/>
  <c r="M1111" i="19"/>
  <c r="B22546" i="13"/>
  <c r="B14726" i="13"/>
  <c r="M703" i="19"/>
  <c r="B17946" i="13"/>
  <c r="M847" i="19"/>
  <c r="B15186" i="13"/>
  <c r="M727" i="19"/>
  <c r="B21626" i="13"/>
  <c r="M1039" i="19"/>
  <c r="B17486" i="13"/>
  <c r="M823" i="19"/>
  <c r="B22776" i="13"/>
  <c r="M1099" i="19"/>
  <c r="B14956" i="13"/>
  <c r="M715" i="19"/>
  <c r="H20476" i="13"/>
  <c r="M979" i="19" s="1"/>
  <c r="M991" i="19"/>
  <c r="B16796" i="13"/>
  <c r="M787" i="19"/>
  <c r="B17256" i="13"/>
  <c r="M811" i="19"/>
  <c r="B23466" i="13"/>
  <c r="M1135" i="19"/>
  <c r="B22316" i="13"/>
  <c r="M1075" i="19"/>
  <c r="B23696" i="13"/>
  <c r="M1147" i="19"/>
  <c r="B23236" i="13"/>
  <c r="M1123" i="19"/>
  <c r="B21166" i="13"/>
  <c r="M1015" i="19"/>
  <c r="B20936" i="13"/>
  <c r="M1003" i="19"/>
  <c r="B21396" i="13"/>
  <c r="M1027" i="19"/>
  <c r="I612" i="13"/>
  <c r="I382" i="13" s="1"/>
  <c r="J681" i="13"/>
  <c r="J451" i="13" s="1"/>
  <c r="H911" i="13"/>
  <c r="I629" i="13"/>
  <c r="I399" i="13" s="1"/>
  <c r="M644" i="13"/>
  <c r="M414" i="13" s="1"/>
  <c r="M665" i="13"/>
  <c r="M435" i="13" s="1"/>
  <c r="H16566" i="13"/>
  <c r="B20706" i="13"/>
  <c r="H14496" i="13"/>
  <c r="B8286" i="13"/>
  <c r="B8058" i="13"/>
  <c r="B8190" i="13"/>
  <c r="B7793" i="13"/>
  <c r="B7709" i="13"/>
  <c r="B7599" i="13"/>
  <c r="B7961" i="13"/>
  <c r="B7744" i="13"/>
  <c r="B7678" i="13"/>
  <c r="B7773" i="13"/>
  <c r="B7937" i="13"/>
  <c r="B7840" i="13"/>
  <c r="B7615" i="13"/>
  <c r="B7778" i="13"/>
  <c r="B7809" i="13"/>
  <c r="M691" i="19" l="1"/>
  <c r="M775" i="19"/>
  <c r="L562" i="13"/>
  <c r="L332" i="13" s="1"/>
  <c r="L677" i="13"/>
  <c r="L447" i="13" s="1"/>
  <c r="M642" i="13"/>
  <c r="M412" i="13" s="1"/>
  <c r="J662" i="13"/>
  <c r="J432" i="13" s="1"/>
  <c r="H892" i="13"/>
  <c r="I627" i="13"/>
  <c r="I397" i="13" s="1"/>
  <c r="I610" i="13"/>
  <c r="I380" i="13" s="1"/>
  <c r="B7610" i="13"/>
  <c r="B7707" i="13"/>
  <c r="B7731" i="13"/>
  <c r="B7960" i="13"/>
  <c r="B8056" i="13"/>
  <c r="B7828" i="13"/>
  <c r="J660" i="13" l="1"/>
  <c r="J430" i="13" s="1"/>
  <c r="M640" i="13"/>
  <c r="M410" i="13" s="1"/>
  <c r="L675" i="13"/>
  <c r="L445" i="13" s="1"/>
  <c r="I608" i="13"/>
  <c r="I378" i="13" s="1"/>
  <c r="I625" i="13"/>
  <c r="I395" i="13" s="1"/>
  <c r="M661" i="13"/>
  <c r="M431" i="13" s="1"/>
  <c r="J677" i="13"/>
  <c r="J447" i="13" s="1"/>
  <c r="H907" i="13"/>
  <c r="L560" i="13"/>
  <c r="L330" i="13" s="1"/>
  <c r="B7598" i="13"/>
  <c r="B7730" i="13"/>
  <c r="B7826" i="13"/>
  <c r="J594" i="19"/>
  <c r="J593" i="19"/>
  <c r="J592" i="19"/>
  <c r="J591" i="19"/>
  <c r="J590" i="19"/>
  <c r="J589" i="19"/>
  <c r="J588" i="19"/>
  <c r="R587" i="19"/>
  <c r="Q587" i="19"/>
  <c r="P587" i="19"/>
  <c r="O587" i="19"/>
  <c r="N587" i="19"/>
  <c r="J587" i="19"/>
  <c r="J586" i="19"/>
  <c r="J585" i="19"/>
  <c r="J584" i="19"/>
  <c r="R583" i="19"/>
  <c r="Q583" i="19"/>
  <c r="P583" i="19"/>
  <c r="O583" i="19"/>
  <c r="N583" i="19"/>
  <c r="J583" i="19"/>
  <c r="I623" i="13" l="1"/>
  <c r="I393" i="13" s="1"/>
  <c r="L673" i="13"/>
  <c r="L443" i="13" s="1"/>
  <c r="J658" i="13"/>
  <c r="J428" i="13" s="1"/>
  <c r="H888" i="13"/>
  <c r="J675" i="13"/>
  <c r="J445" i="13" s="1"/>
  <c r="H905" i="13"/>
  <c r="I606" i="13"/>
  <c r="I376" i="13" s="1"/>
  <c r="M638" i="13"/>
  <c r="M408" i="13" s="1"/>
  <c r="B7596" i="13"/>
  <c r="H12655" i="13"/>
  <c r="B12655" i="13" s="1"/>
  <c r="H12654" i="13"/>
  <c r="B12654" i="13" s="1"/>
  <c r="H12653" i="13"/>
  <c r="B12653" i="13" s="1"/>
  <c r="H12652" i="13"/>
  <c r="B12652" i="13" s="1"/>
  <c r="H12651" i="13"/>
  <c r="B12651" i="13" s="1"/>
  <c r="H12650" i="13"/>
  <c r="B12650" i="13" s="1"/>
  <c r="H12649" i="13"/>
  <c r="B12649" i="13" s="1"/>
  <c r="N12648" i="13"/>
  <c r="M12648" i="13"/>
  <c r="L12648" i="13"/>
  <c r="J12648" i="13"/>
  <c r="I12648" i="13"/>
  <c r="H12647" i="13"/>
  <c r="B12647" i="13" s="1"/>
  <c r="H12646" i="13"/>
  <c r="B12646" i="13" s="1"/>
  <c r="H12645" i="13"/>
  <c r="B12645" i="13" s="1"/>
  <c r="H12644" i="13"/>
  <c r="B12644" i="13" s="1"/>
  <c r="H12643" i="13"/>
  <c r="B12643" i="13" s="1"/>
  <c r="H12642" i="13"/>
  <c r="B12642" i="13" s="1"/>
  <c r="H12641" i="13"/>
  <c r="B12641" i="13" s="1"/>
  <c r="N12640" i="13"/>
  <c r="M12640" i="13"/>
  <c r="L12640" i="13"/>
  <c r="J12640" i="13"/>
  <c r="I12640" i="13"/>
  <c r="H12638" i="13"/>
  <c r="B12638" i="13" s="1"/>
  <c r="H12637" i="13"/>
  <c r="B12637" i="13" s="1"/>
  <c r="H12636" i="13"/>
  <c r="B12636" i="13" s="1"/>
  <c r="H12635" i="13"/>
  <c r="B12635" i="13" s="1"/>
  <c r="H12634" i="13"/>
  <c r="B12634" i="13" s="1"/>
  <c r="H12633" i="13"/>
  <c r="B12633" i="13" s="1"/>
  <c r="H12632" i="13"/>
  <c r="B12632" i="13" s="1"/>
  <c r="N12631" i="13"/>
  <c r="M12631" i="13"/>
  <c r="L12631" i="13"/>
  <c r="J12631" i="13"/>
  <c r="I12631" i="13"/>
  <c r="H12630" i="13"/>
  <c r="B12630" i="13" s="1"/>
  <c r="H12629" i="13"/>
  <c r="B12629" i="13" s="1"/>
  <c r="H12628" i="13"/>
  <c r="B12628" i="13" s="1"/>
  <c r="H12627" i="13"/>
  <c r="B12627" i="13" s="1"/>
  <c r="H12626" i="13"/>
  <c r="B12626" i="13" s="1"/>
  <c r="H12625" i="13"/>
  <c r="B12625" i="13" s="1"/>
  <c r="N12624" i="13"/>
  <c r="M12624" i="13"/>
  <c r="L12624" i="13"/>
  <c r="J12624" i="13"/>
  <c r="I12624" i="13"/>
  <c r="H12622" i="13"/>
  <c r="B12622" i="13" s="1"/>
  <c r="H12621" i="13"/>
  <c r="B12621" i="13" s="1"/>
  <c r="H12620" i="13"/>
  <c r="B12620" i="13" s="1"/>
  <c r="N12619" i="13"/>
  <c r="N12616" i="13" s="1"/>
  <c r="M12619" i="13"/>
  <c r="M12616" i="13" s="1"/>
  <c r="L12619" i="13"/>
  <c r="L12616" i="13" s="1"/>
  <c r="J12619" i="13"/>
  <c r="J12616" i="13" s="1"/>
  <c r="I12619" i="13"/>
  <c r="I12616" i="13" s="1"/>
  <c r="H12618" i="13"/>
  <c r="B12618" i="13" s="1"/>
  <c r="H12617" i="13"/>
  <c r="B12617" i="13" s="1"/>
  <c r="H12615" i="13"/>
  <c r="B12615" i="13" s="1"/>
  <c r="H12614" i="13"/>
  <c r="B12614" i="13" s="1"/>
  <c r="H12613" i="13"/>
  <c r="B12613" i="13" s="1"/>
  <c r="H12612" i="13"/>
  <c r="B12612" i="13" s="1"/>
  <c r="H12611" i="13"/>
  <c r="B12611" i="13" s="1"/>
  <c r="N12610" i="13"/>
  <c r="N12608" i="13" s="1"/>
  <c r="M12610" i="13"/>
  <c r="M12608" i="13" s="1"/>
  <c r="L12610" i="13"/>
  <c r="L12608" i="13" s="1"/>
  <c r="J12610" i="13"/>
  <c r="J12608" i="13" s="1"/>
  <c r="I12610" i="13"/>
  <c r="H12609" i="13"/>
  <c r="B12609" i="13" s="1"/>
  <c r="H12607" i="13"/>
  <c r="B12607" i="13" s="1"/>
  <c r="H12606" i="13"/>
  <c r="B12606" i="13" s="1"/>
  <c r="N12605" i="13"/>
  <c r="N12603" i="13" s="1"/>
  <c r="M12605" i="13"/>
  <c r="M12603" i="13" s="1"/>
  <c r="L12605" i="13"/>
  <c r="L12603" i="13" s="1"/>
  <c r="J12605" i="13"/>
  <c r="J12603" i="13" s="1"/>
  <c r="I12605" i="13"/>
  <c r="I12603" i="13" s="1"/>
  <c r="H12604" i="13"/>
  <c r="B12604" i="13" s="1"/>
  <c r="H12602" i="13"/>
  <c r="B12602" i="13" s="1"/>
  <c r="H12601" i="13"/>
  <c r="B12601" i="13" s="1"/>
  <c r="H12600" i="13"/>
  <c r="B12600" i="13" s="1"/>
  <c r="H12599" i="13"/>
  <c r="B12599" i="13" s="1"/>
  <c r="H12598" i="13"/>
  <c r="B12598" i="13" s="1"/>
  <c r="H12597" i="13"/>
  <c r="B12597" i="13" s="1"/>
  <c r="H12596" i="13"/>
  <c r="B12596" i="13" s="1"/>
  <c r="H12595" i="13"/>
  <c r="B12595" i="13" s="1"/>
  <c r="H12594" i="13"/>
  <c r="B12594" i="13" s="1"/>
  <c r="H12593" i="13"/>
  <c r="B12593" i="13" s="1"/>
  <c r="H12592" i="13"/>
  <c r="B12592" i="13" s="1"/>
  <c r="H12591" i="13"/>
  <c r="B12591" i="13" s="1"/>
  <c r="H12590" i="13"/>
  <c r="B12590" i="13" s="1"/>
  <c r="H12589" i="13"/>
  <c r="B12589" i="13" s="1"/>
  <c r="H12588" i="13"/>
  <c r="B12588" i="13" s="1"/>
  <c r="H12587" i="13"/>
  <c r="B12587" i="13" s="1"/>
  <c r="H12586" i="13"/>
  <c r="B12586" i="13" s="1"/>
  <c r="H12585" i="13"/>
  <c r="B12585" i="13" s="1"/>
  <c r="H12584" i="13"/>
  <c r="B12584" i="13" s="1"/>
  <c r="H12583" i="13"/>
  <c r="B12583" i="13" s="1"/>
  <c r="N12582" i="13"/>
  <c r="M12582" i="13"/>
  <c r="L12582" i="13"/>
  <c r="J12582" i="13"/>
  <c r="I12582" i="13"/>
  <c r="H12581" i="13"/>
  <c r="B12581" i="13" s="1"/>
  <c r="H12580" i="13"/>
  <c r="B12580" i="13" s="1"/>
  <c r="H12579" i="13"/>
  <c r="B12579" i="13" s="1"/>
  <c r="H12578" i="13"/>
  <c r="B12578" i="13" s="1"/>
  <c r="H12577" i="13"/>
  <c r="B12577" i="13" s="1"/>
  <c r="H12576" i="13"/>
  <c r="B12576" i="13" s="1"/>
  <c r="N12575" i="13"/>
  <c r="M12575" i="13"/>
  <c r="L12575" i="13"/>
  <c r="J12575" i="13"/>
  <c r="I12575" i="13"/>
  <c r="H12573" i="13"/>
  <c r="B12573" i="13" s="1"/>
  <c r="H12572" i="13"/>
  <c r="B12572" i="13" s="1"/>
  <c r="H12571" i="13"/>
  <c r="B12571" i="13" s="1"/>
  <c r="H12570" i="13"/>
  <c r="B12570" i="13" s="1"/>
  <c r="H12569" i="13"/>
  <c r="B12569" i="13" s="1"/>
  <c r="H12568" i="13"/>
  <c r="B12568" i="13" s="1"/>
  <c r="H12567" i="13"/>
  <c r="B12567" i="13" s="1"/>
  <c r="H12566" i="13"/>
  <c r="B12566" i="13" s="1"/>
  <c r="H12565" i="13"/>
  <c r="B12565" i="13" s="1"/>
  <c r="H12564" i="13"/>
  <c r="B12564" i="13" s="1"/>
  <c r="H12563" i="13"/>
  <c r="B12563" i="13" s="1"/>
  <c r="N12562" i="13"/>
  <c r="M12562" i="13"/>
  <c r="L12562" i="13"/>
  <c r="J12562" i="13"/>
  <c r="I12562" i="13"/>
  <c r="H12559" i="13"/>
  <c r="B12559" i="13" s="1"/>
  <c r="H12558" i="13"/>
  <c r="B12558" i="13" s="1"/>
  <c r="H12557" i="13"/>
  <c r="B12557" i="13" s="1"/>
  <c r="H12556" i="13"/>
  <c r="B12556" i="13" s="1"/>
  <c r="H12555" i="13"/>
  <c r="B12555" i="13" s="1"/>
  <c r="H12554" i="13"/>
  <c r="B12554" i="13" s="1"/>
  <c r="H12553" i="13"/>
  <c r="B12553" i="13" s="1"/>
  <c r="H12552" i="13"/>
  <c r="B12552" i="13" s="1"/>
  <c r="H12551" i="13"/>
  <c r="B12551" i="13" s="1"/>
  <c r="H12550" i="13"/>
  <c r="B12550" i="13" s="1"/>
  <c r="H12549" i="13"/>
  <c r="B12549" i="13" s="1"/>
  <c r="H12548" i="13"/>
  <c r="B12548" i="13" s="1"/>
  <c r="H12547" i="13"/>
  <c r="B12547" i="13" s="1"/>
  <c r="H12546" i="13"/>
  <c r="B12546" i="13" s="1"/>
  <c r="H12545" i="13"/>
  <c r="B12545" i="13" s="1"/>
  <c r="H12544" i="13"/>
  <c r="B12544" i="13" s="1"/>
  <c r="H12543" i="13"/>
  <c r="B12543" i="13" s="1"/>
  <c r="H12542" i="13"/>
  <c r="B12542" i="13" s="1"/>
  <c r="H12541" i="13"/>
  <c r="B12541" i="13" s="1"/>
  <c r="N12540" i="13"/>
  <c r="N12539" i="13" s="1"/>
  <c r="N12537" i="13" s="1"/>
  <c r="M12540" i="13"/>
  <c r="M12539" i="13" s="1"/>
  <c r="M12537" i="13" s="1"/>
  <c r="L12540" i="13"/>
  <c r="L12539" i="13" s="1"/>
  <c r="L12537" i="13" s="1"/>
  <c r="J12540" i="13"/>
  <c r="I12540" i="13"/>
  <c r="I12539" i="13" s="1"/>
  <c r="I12537" i="13" s="1"/>
  <c r="H12538" i="13"/>
  <c r="B12538" i="13" s="1"/>
  <c r="H12536" i="13"/>
  <c r="B12536" i="13" s="1"/>
  <c r="H12535" i="13"/>
  <c r="B12535" i="13" s="1"/>
  <c r="N12534" i="13"/>
  <c r="M12534" i="13"/>
  <c r="L12534" i="13"/>
  <c r="J12534" i="13"/>
  <c r="I12534" i="13"/>
  <c r="H12533" i="13"/>
  <c r="B12533" i="13" s="1"/>
  <c r="H12532" i="13"/>
  <c r="B12532" i="13" s="1"/>
  <c r="N12531" i="13"/>
  <c r="M12531" i="13"/>
  <c r="L12531" i="13"/>
  <c r="J12531" i="13"/>
  <c r="I12531" i="13"/>
  <c r="H12530" i="13"/>
  <c r="B12530" i="13" s="1"/>
  <c r="H12529" i="13"/>
  <c r="B12529" i="13" s="1"/>
  <c r="N12528" i="13"/>
  <c r="M12528" i="13"/>
  <c r="L12528" i="13"/>
  <c r="J12528" i="13"/>
  <c r="I12528" i="13"/>
  <c r="H12526" i="13"/>
  <c r="B12526" i="13" s="1"/>
  <c r="H12525" i="13"/>
  <c r="B12525" i="13" s="1"/>
  <c r="N12524" i="13"/>
  <c r="M12524" i="13"/>
  <c r="L12524" i="13"/>
  <c r="J12524" i="13"/>
  <c r="I12524" i="13"/>
  <c r="H12523" i="13"/>
  <c r="B12523" i="13" s="1"/>
  <c r="H12522" i="13"/>
  <c r="B12522" i="13" s="1"/>
  <c r="N12521" i="13"/>
  <c r="M12521" i="13"/>
  <c r="L12521" i="13"/>
  <c r="J12521" i="13"/>
  <c r="I12521" i="13"/>
  <c r="H12520" i="13"/>
  <c r="B12520" i="13" s="1"/>
  <c r="H12519" i="13"/>
  <c r="B12519" i="13" s="1"/>
  <c r="N12518" i="13"/>
  <c r="M12518" i="13"/>
  <c r="L12518" i="13"/>
  <c r="J12518" i="13"/>
  <c r="I12518" i="13"/>
  <c r="H12516" i="13"/>
  <c r="B12516" i="13" s="1"/>
  <c r="H12515" i="13"/>
  <c r="B12515" i="13" s="1"/>
  <c r="H12514" i="13"/>
  <c r="B12514" i="13" s="1"/>
  <c r="H12513" i="13"/>
  <c r="B12513" i="13" s="1"/>
  <c r="H12512" i="13"/>
  <c r="B12512" i="13" s="1"/>
  <c r="H12511" i="13"/>
  <c r="B12511" i="13" s="1"/>
  <c r="H12510" i="13"/>
  <c r="B12510" i="13" s="1"/>
  <c r="N12509" i="13"/>
  <c r="N12508" i="13" s="1"/>
  <c r="M12509" i="13"/>
  <c r="M12508" i="13" s="1"/>
  <c r="L12509" i="13"/>
  <c r="L12508" i="13" s="1"/>
  <c r="J12509" i="13"/>
  <c r="J12508" i="13" s="1"/>
  <c r="I12509" i="13"/>
  <c r="I12508" i="13" s="1"/>
  <c r="H12507" i="13"/>
  <c r="B12507" i="13" s="1"/>
  <c r="H12506" i="13"/>
  <c r="B12506" i="13" s="1"/>
  <c r="H12505" i="13"/>
  <c r="B12505" i="13" s="1"/>
  <c r="H12504" i="13"/>
  <c r="B12504" i="13" s="1"/>
  <c r="H12503" i="13"/>
  <c r="B12503" i="13" s="1"/>
  <c r="H12502" i="13"/>
  <c r="B12502" i="13" s="1"/>
  <c r="H12501" i="13"/>
  <c r="B12501" i="13" s="1"/>
  <c r="H12500" i="13"/>
  <c r="B12500" i="13" s="1"/>
  <c r="H12499" i="13"/>
  <c r="B12499" i="13" s="1"/>
  <c r="H12498" i="13"/>
  <c r="B12498" i="13" s="1"/>
  <c r="H12497" i="13"/>
  <c r="B12497" i="13" s="1"/>
  <c r="H12496" i="13"/>
  <c r="B12496" i="13" s="1"/>
  <c r="H12495" i="13"/>
  <c r="B12495" i="13" s="1"/>
  <c r="H12494" i="13"/>
  <c r="B12494" i="13" s="1"/>
  <c r="N12493" i="13"/>
  <c r="M12493" i="13"/>
  <c r="L12493" i="13"/>
  <c r="J12493" i="13"/>
  <c r="I12493" i="13"/>
  <c r="H12492" i="13"/>
  <c r="B12492" i="13" s="1"/>
  <c r="H12491" i="13"/>
  <c r="B12491" i="13" s="1"/>
  <c r="H12490" i="13"/>
  <c r="B12490" i="13" s="1"/>
  <c r="H12489" i="13"/>
  <c r="B12489" i="13" s="1"/>
  <c r="H12488" i="13"/>
  <c r="B12488" i="13" s="1"/>
  <c r="H12487" i="13"/>
  <c r="B12487" i="13" s="1"/>
  <c r="R12486" i="13"/>
  <c r="H12486" i="13"/>
  <c r="B12486" i="13" s="1"/>
  <c r="N12485" i="13"/>
  <c r="M12485" i="13"/>
  <c r="L12485" i="13"/>
  <c r="J12485" i="13"/>
  <c r="I12485" i="13"/>
  <c r="H12484" i="13"/>
  <c r="B12484" i="13" s="1"/>
  <c r="H12483" i="13"/>
  <c r="B12483" i="13" s="1"/>
  <c r="H12482" i="13"/>
  <c r="B12482" i="13" s="1"/>
  <c r="H12481" i="13"/>
  <c r="B12481" i="13" s="1"/>
  <c r="H12480" i="13"/>
  <c r="B12480" i="13" s="1"/>
  <c r="H12479" i="13"/>
  <c r="B12479" i="13" s="1"/>
  <c r="H12478" i="13"/>
  <c r="B12478" i="13" s="1"/>
  <c r="H12477" i="13"/>
  <c r="B12477" i="13" s="1"/>
  <c r="H12476" i="13"/>
  <c r="B12476" i="13" s="1"/>
  <c r="H12475" i="13"/>
  <c r="B12475" i="13" s="1"/>
  <c r="H12474" i="13"/>
  <c r="B12474" i="13" s="1"/>
  <c r="H12473" i="13"/>
  <c r="B12473" i="13" s="1"/>
  <c r="H12472" i="13"/>
  <c r="B12472" i="13" s="1"/>
  <c r="N12471" i="13"/>
  <c r="M12471" i="13"/>
  <c r="L12471" i="13"/>
  <c r="J12471" i="13"/>
  <c r="I12471" i="13"/>
  <c r="H12470" i="13"/>
  <c r="B12470" i="13" s="1"/>
  <c r="H12469" i="13"/>
  <c r="B12469" i="13" s="1"/>
  <c r="H12468" i="13"/>
  <c r="B12468" i="13" s="1"/>
  <c r="H12467" i="13"/>
  <c r="B12467" i="13" s="1"/>
  <c r="H12466" i="13"/>
  <c r="B12466" i="13" s="1"/>
  <c r="H12465" i="13"/>
  <c r="B12465" i="13" s="1"/>
  <c r="H12464" i="13"/>
  <c r="B12464" i="13" s="1"/>
  <c r="H12463" i="13"/>
  <c r="B12463" i="13" s="1"/>
  <c r="H12462" i="13"/>
  <c r="B12462" i="13" s="1"/>
  <c r="N12461" i="13"/>
  <c r="M12461" i="13"/>
  <c r="L12461" i="13"/>
  <c r="J12461" i="13"/>
  <c r="I12461" i="13"/>
  <c r="H12460" i="13"/>
  <c r="B12460" i="13" s="1"/>
  <c r="H12459" i="13"/>
  <c r="B12459" i="13" s="1"/>
  <c r="H12458" i="13"/>
  <c r="B12458" i="13" s="1"/>
  <c r="H12457" i="13"/>
  <c r="B12457" i="13" s="1"/>
  <c r="H12456" i="13"/>
  <c r="B12456" i="13" s="1"/>
  <c r="H12455" i="13"/>
  <c r="B12455" i="13" s="1"/>
  <c r="H12454" i="13"/>
  <c r="B12454" i="13" s="1"/>
  <c r="H12453" i="13"/>
  <c r="B12453" i="13" s="1"/>
  <c r="H12452" i="13"/>
  <c r="B12452" i="13" s="1"/>
  <c r="H12451" i="13"/>
  <c r="B12451" i="13" s="1"/>
  <c r="H12450" i="13"/>
  <c r="B12450" i="13" s="1"/>
  <c r="N12449" i="13"/>
  <c r="M12449" i="13"/>
  <c r="L12449" i="13"/>
  <c r="J12449" i="13"/>
  <c r="I12449" i="13"/>
  <c r="H12448" i="13"/>
  <c r="B12448" i="13" s="1"/>
  <c r="H12447" i="13"/>
  <c r="B12447" i="13" s="1"/>
  <c r="H12446" i="13"/>
  <c r="B12446" i="13" s="1"/>
  <c r="H12444" i="13"/>
  <c r="B12444" i="13" s="1"/>
  <c r="H12443" i="13"/>
  <c r="B12443" i="13" s="1"/>
  <c r="N12442" i="13"/>
  <c r="M12442" i="13"/>
  <c r="L12442" i="13"/>
  <c r="J12442" i="13"/>
  <c r="I12442" i="13"/>
  <c r="H12441" i="13"/>
  <c r="B12441" i="13" s="1"/>
  <c r="H12439" i="13"/>
  <c r="B12439" i="13" s="1"/>
  <c r="H12438" i="13"/>
  <c r="B12438" i="13" s="1"/>
  <c r="H12437" i="13"/>
  <c r="B12437" i="13" s="1"/>
  <c r="H12436" i="13"/>
  <c r="B12436" i="13" s="1"/>
  <c r="H12435" i="13"/>
  <c r="B12435" i="13" s="1"/>
  <c r="H12434" i="13"/>
  <c r="B12434" i="13" s="1"/>
  <c r="H12433" i="13"/>
  <c r="B12433" i="13" s="1"/>
  <c r="H12432" i="13"/>
  <c r="B12432" i="13" s="1"/>
  <c r="N12431" i="13"/>
  <c r="N12430" i="13" s="1"/>
  <c r="N12429" i="13" s="1"/>
  <c r="M12431" i="13"/>
  <c r="M12430" i="13" s="1"/>
  <c r="M12429" i="13" s="1"/>
  <c r="L12431" i="13"/>
  <c r="L12430" i="13" s="1"/>
  <c r="L12429" i="13" s="1"/>
  <c r="J12431" i="13"/>
  <c r="J12430" i="13" s="1"/>
  <c r="J12429" i="13" s="1"/>
  <c r="I12431" i="13"/>
  <c r="I12430" i="13" s="1"/>
  <c r="H12427" i="13"/>
  <c r="B12427" i="13" s="1"/>
  <c r="I5527" i="13"/>
  <c r="N284" i="19" s="1"/>
  <c r="J5527" i="13"/>
  <c r="O308" i="19" s="1"/>
  <c r="L5527" i="13"/>
  <c r="M5527" i="13"/>
  <c r="I5532" i="13"/>
  <c r="J5532" i="13"/>
  <c r="O313" i="19" s="1"/>
  <c r="L5532" i="13"/>
  <c r="M5532" i="13"/>
  <c r="I5533" i="13"/>
  <c r="N290" i="19" s="1"/>
  <c r="J5533" i="13"/>
  <c r="O314" i="19" s="1"/>
  <c r="L5533" i="13"/>
  <c r="M5533" i="13"/>
  <c r="I5534" i="13"/>
  <c r="N291" i="19" s="1"/>
  <c r="J5534" i="13"/>
  <c r="O315" i="19" s="1"/>
  <c r="L5534" i="13"/>
  <c r="M5534" i="13"/>
  <c r="I5535" i="13"/>
  <c r="N292" i="19" s="1"/>
  <c r="J5535" i="13"/>
  <c r="O316" i="19" s="1"/>
  <c r="L5535" i="13"/>
  <c r="M5535" i="13"/>
  <c r="I5536" i="13"/>
  <c r="N293" i="19" s="1"/>
  <c r="J5536" i="13"/>
  <c r="L5536" i="13"/>
  <c r="M5536" i="13"/>
  <c r="I5537" i="13"/>
  <c r="N294" i="19" s="1"/>
  <c r="J5537" i="13"/>
  <c r="L5537" i="13"/>
  <c r="M5537" i="13"/>
  <c r="I5538" i="13"/>
  <c r="J5538" i="13"/>
  <c r="L5538" i="13"/>
  <c r="M5538" i="13"/>
  <c r="I5539" i="13"/>
  <c r="J5539" i="13"/>
  <c r="L5539" i="13"/>
  <c r="M5539" i="13"/>
  <c r="I5541" i="13"/>
  <c r="J5541" i="13"/>
  <c r="L5541" i="13"/>
  <c r="M5541" i="13"/>
  <c r="I5543" i="13"/>
  <c r="J5543" i="13"/>
  <c r="L5543" i="13"/>
  <c r="M5543" i="13"/>
  <c r="I5544" i="13"/>
  <c r="J5544" i="13"/>
  <c r="L5544" i="13"/>
  <c r="M5544" i="13"/>
  <c r="I5546" i="13"/>
  <c r="J5546" i="13"/>
  <c r="L5546" i="13"/>
  <c r="M5546" i="13"/>
  <c r="I5547" i="13"/>
  <c r="J5547" i="13"/>
  <c r="L5547" i="13"/>
  <c r="M5547" i="13"/>
  <c r="I5548" i="13"/>
  <c r="J5548" i="13"/>
  <c r="L5548" i="13"/>
  <c r="M5548" i="13"/>
  <c r="I5550" i="13"/>
  <c r="J5550" i="13"/>
  <c r="L5550" i="13"/>
  <c r="M5550" i="13"/>
  <c r="I5551" i="13"/>
  <c r="J5551" i="13"/>
  <c r="L5551" i="13"/>
  <c r="M5551" i="13"/>
  <c r="I5552" i="13"/>
  <c r="J5552" i="13"/>
  <c r="L5552" i="13"/>
  <c r="M5552" i="13"/>
  <c r="I5553" i="13"/>
  <c r="J5553" i="13"/>
  <c r="L5553" i="13"/>
  <c r="M5553" i="13"/>
  <c r="I5554" i="13"/>
  <c r="J5554" i="13"/>
  <c r="L5554" i="13"/>
  <c r="M5554" i="13"/>
  <c r="I5555" i="13"/>
  <c r="J5555" i="13"/>
  <c r="L5555" i="13"/>
  <c r="M5555" i="13"/>
  <c r="I5556" i="13"/>
  <c r="J5556" i="13"/>
  <c r="L5556" i="13"/>
  <c r="M5556" i="13"/>
  <c r="I5557" i="13"/>
  <c r="J5557" i="13"/>
  <c r="L5557" i="13"/>
  <c r="M5557" i="13"/>
  <c r="I5558" i="13"/>
  <c r="J5558" i="13"/>
  <c r="L5558" i="13"/>
  <c r="M5558" i="13"/>
  <c r="I5559" i="13"/>
  <c r="J5559" i="13"/>
  <c r="L5559" i="13"/>
  <c r="M5559" i="13"/>
  <c r="I5560" i="13"/>
  <c r="J5560" i="13"/>
  <c r="L5560" i="13"/>
  <c r="M5560" i="13"/>
  <c r="I5562" i="13"/>
  <c r="J5562" i="13"/>
  <c r="L5562" i="13"/>
  <c r="M5562" i="13"/>
  <c r="I5563" i="13"/>
  <c r="J5563" i="13"/>
  <c r="L5563" i="13"/>
  <c r="M5563" i="13"/>
  <c r="I5564" i="13"/>
  <c r="J5564" i="13"/>
  <c r="L5564" i="13"/>
  <c r="M5564" i="13"/>
  <c r="I5565" i="13"/>
  <c r="J5565" i="13"/>
  <c r="L5565" i="13"/>
  <c r="M5565" i="13"/>
  <c r="I5566" i="13"/>
  <c r="J5566" i="13"/>
  <c r="L5566" i="13"/>
  <c r="M5566" i="13"/>
  <c r="I5567" i="13"/>
  <c r="J5567" i="13"/>
  <c r="L5567" i="13"/>
  <c r="M5567" i="13"/>
  <c r="I5568" i="13"/>
  <c r="J5568" i="13"/>
  <c r="L5568" i="13"/>
  <c r="M5568" i="13"/>
  <c r="I5569" i="13"/>
  <c r="J5569" i="13"/>
  <c r="L5569" i="13"/>
  <c r="M5569" i="13"/>
  <c r="I5570" i="13"/>
  <c r="J5570" i="13"/>
  <c r="L5570" i="13"/>
  <c r="M5570" i="13"/>
  <c r="I5572" i="13"/>
  <c r="J5572" i="13"/>
  <c r="L5572" i="13"/>
  <c r="M5572" i="13"/>
  <c r="I5573" i="13"/>
  <c r="J5573" i="13"/>
  <c r="L5573" i="13"/>
  <c r="M5573" i="13"/>
  <c r="I5574" i="13"/>
  <c r="J5574" i="13"/>
  <c r="L5574" i="13"/>
  <c r="M5574" i="13"/>
  <c r="I5575" i="13"/>
  <c r="J5575" i="13"/>
  <c r="L5575" i="13"/>
  <c r="M5575" i="13"/>
  <c r="I5576" i="13"/>
  <c r="J5576" i="13"/>
  <c r="L5576" i="13"/>
  <c r="M5576" i="13"/>
  <c r="I5577" i="13"/>
  <c r="J5577" i="13"/>
  <c r="L5577" i="13"/>
  <c r="M5577" i="13"/>
  <c r="I5578" i="13"/>
  <c r="J5578" i="13"/>
  <c r="L5578" i="13"/>
  <c r="M5578" i="13"/>
  <c r="I5579" i="13"/>
  <c r="J5579" i="13"/>
  <c r="L5579" i="13"/>
  <c r="M5579" i="13"/>
  <c r="I5580" i="13"/>
  <c r="J5580" i="13"/>
  <c r="L5580" i="13"/>
  <c r="M5580" i="13"/>
  <c r="I5581" i="13"/>
  <c r="J5581" i="13"/>
  <c r="L5581" i="13"/>
  <c r="M5581" i="13"/>
  <c r="I5582" i="13"/>
  <c r="J5582" i="13"/>
  <c r="L5582" i="13"/>
  <c r="M5582" i="13"/>
  <c r="I5583" i="13"/>
  <c r="J5583" i="13"/>
  <c r="L5583" i="13"/>
  <c r="M5583" i="13"/>
  <c r="I5584" i="13"/>
  <c r="J5584" i="13"/>
  <c r="L5584" i="13"/>
  <c r="M5584" i="13"/>
  <c r="I5586" i="13"/>
  <c r="J5586" i="13"/>
  <c r="L5586" i="13"/>
  <c r="M5586" i="13"/>
  <c r="I5587" i="13"/>
  <c r="J5587" i="13"/>
  <c r="L5587" i="13"/>
  <c r="M5587" i="13"/>
  <c r="I5588" i="13"/>
  <c r="J5588" i="13"/>
  <c r="L5588" i="13"/>
  <c r="M5588" i="13"/>
  <c r="I5589" i="13"/>
  <c r="J5589" i="13"/>
  <c r="L5589" i="13"/>
  <c r="M5589" i="13"/>
  <c r="I5590" i="13"/>
  <c r="J5590" i="13"/>
  <c r="L5590" i="13"/>
  <c r="M5590" i="13"/>
  <c r="I5591" i="13"/>
  <c r="J5591" i="13"/>
  <c r="L5591" i="13"/>
  <c r="M5591" i="13"/>
  <c r="I5592" i="13"/>
  <c r="J5592" i="13"/>
  <c r="L5592" i="13"/>
  <c r="M5592" i="13"/>
  <c r="I5594" i="13"/>
  <c r="J5594" i="13"/>
  <c r="L5594" i="13"/>
  <c r="M5594" i="13"/>
  <c r="I5595" i="13"/>
  <c r="J5595" i="13"/>
  <c r="L5595" i="13"/>
  <c r="M5595" i="13"/>
  <c r="I5596" i="13"/>
  <c r="J5596" i="13"/>
  <c r="L5596" i="13"/>
  <c r="M5596" i="13"/>
  <c r="I5597" i="13"/>
  <c r="J5597" i="13"/>
  <c r="L5597" i="13"/>
  <c r="M5597" i="13"/>
  <c r="I5598" i="13"/>
  <c r="J5598" i="13"/>
  <c r="L5598" i="13"/>
  <c r="M5598" i="13"/>
  <c r="I5599" i="13"/>
  <c r="J5599" i="13"/>
  <c r="L5599" i="13"/>
  <c r="M5599" i="13"/>
  <c r="I5600" i="13"/>
  <c r="J5600" i="13"/>
  <c r="L5600" i="13"/>
  <c r="M5600" i="13"/>
  <c r="I5601" i="13"/>
  <c r="J5601" i="13"/>
  <c r="L5601" i="13"/>
  <c r="M5601" i="13"/>
  <c r="I5602" i="13"/>
  <c r="J5602" i="13"/>
  <c r="L5602" i="13"/>
  <c r="M5602" i="13"/>
  <c r="I5603" i="13"/>
  <c r="J5603" i="13"/>
  <c r="L5603" i="13"/>
  <c r="M5603" i="13"/>
  <c r="I5604" i="13"/>
  <c r="J5604" i="13"/>
  <c r="L5604" i="13"/>
  <c r="M5604" i="13"/>
  <c r="I5605" i="13"/>
  <c r="J5605" i="13"/>
  <c r="L5605" i="13"/>
  <c r="M5605" i="13"/>
  <c r="I5606" i="13"/>
  <c r="J5606" i="13"/>
  <c r="L5606" i="13"/>
  <c r="M5606" i="13"/>
  <c r="I5607" i="13"/>
  <c r="J5607" i="13"/>
  <c r="L5607" i="13"/>
  <c r="M5607" i="13"/>
  <c r="I5610" i="13"/>
  <c r="J5610" i="13"/>
  <c r="L5610" i="13"/>
  <c r="M5610" i="13"/>
  <c r="I5611" i="13"/>
  <c r="J5611" i="13"/>
  <c r="L5611" i="13"/>
  <c r="M5611" i="13"/>
  <c r="I5612" i="13"/>
  <c r="J5612" i="13"/>
  <c r="L5612" i="13"/>
  <c r="M5612" i="13"/>
  <c r="I5613" i="13"/>
  <c r="J5613" i="13"/>
  <c r="L5613" i="13"/>
  <c r="M5613" i="13"/>
  <c r="I5614" i="13"/>
  <c r="J5614" i="13"/>
  <c r="L5614" i="13"/>
  <c r="M5614" i="13"/>
  <c r="I5615" i="13"/>
  <c r="J5615" i="13"/>
  <c r="L5615" i="13"/>
  <c r="M5615" i="13"/>
  <c r="I5616" i="13"/>
  <c r="N289" i="19" s="1"/>
  <c r="J5616" i="13"/>
  <c r="O289" i="19" s="1"/>
  <c r="P289" i="19"/>
  <c r="L5616" i="13"/>
  <c r="Q289" i="19" s="1"/>
  <c r="M5616" i="13"/>
  <c r="R289" i="19" s="1"/>
  <c r="I5619" i="13"/>
  <c r="J5619" i="13"/>
  <c r="L5619" i="13"/>
  <c r="M5619" i="13"/>
  <c r="I5620" i="13"/>
  <c r="J5620" i="13"/>
  <c r="L5620" i="13"/>
  <c r="M5620" i="13"/>
  <c r="I5622" i="13"/>
  <c r="J5622" i="13"/>
  <c r="L5622" i="13"/>
  <c r="M5622" i="13"/>
  <c r="I5623" i="13"/>
  <c r="J5623" i="13"/>
  <c r="L5623" i="13"/>
  <c r="M5623" i="13"/>
  <c r="I5625" i="13"/>
  <c r="J5625" i="13"/>
  <c r="L5625" i="13"/>
  <c r="M5625" i="13"/>
  <c r="I5626" i="13"/>
  <c r="J5626" i="13"/>
  <c r="L5626" i="13"/>
  <c r="M5626" i="13"/>
  <c r="I5629" i="13"/>
  <c r="J5629" i="13"/>
  <c r="L5629" i="13"/>
  <c r="M5629" i="13"/>
  <c r="I5630" i="13"/>
  <c r="J5630" i="13"/>
  <c r="L5630" i="13"/>
  <c r="M5630" i="13"/>
  <c r="I5632" i="13"/>
  <c r="J5632" i="13"/>
  <c r="L5632" i="13"/>
  <c r="M5632" i="13"/>
  <c r="I5633" i="13"/>
  <c r="J5633" i="13"/>
  <c r="L5633" i="13"/>
  <c r="M5633" i="13"/>
  <c r="I5635" i="13"/>
  <c r="J5635" i="13"/>
  <c r="L5635" i="13"/>
  <c r="M5635" i="13"/>
  <c r="I5636" i="13"/>
  <c r="J5636" i="13"/>
  <c r="L5636" i="13"/>
  <c r="M5636" i="13"/>
  <c r="I5638" i="13"/>
  <c r="J5638" i="13"/>
  <c r="L5638" i="13"/>
  <c r="M5638" i="13"/>
  <c r="I5641" i="13"/>
  <c r="J5641" i="13"/>
  <c r="L5641" i="13"/>
  <c r="M5641" i="13"/>
  <c r="I5642" i="13"/>
  <c r="J5642" i="13"/>
  <c r="L5642" i="13"/>
  <c r="M5642" i="13"/>
  <c r="I5643" i="13"/>
  <c r="J5643" i="13"/>
  <c r="L5643" i="13"/>
  <c r="M5643" i="13"/>
  <c r="I5644" i="13"/>
  <c r="J5644" i="13"/>
  <c r="L5644" i="13"/>
  <c r="M5644" i="13"/>
  <c r="I5645" i="13"/>
  <c r="J5645" i="13"/>
  <c r="L5645" i="13"/>
  <c r="M5645" i="13"/>
  <c r="I5646" i="13"/>
  <c r="J5646" i="13"/>
  <c r="L5646" i="13"/>
  <c r="M5646" i="13"/>
  <c r="I5647" i="13"/>
  <c r="J5647" i="13"/>
  <c r="L5647" i="13"/>
  <c r="M5647" i="13"/>
  <c r="I5648" i="13"/>
  <c r="J5648" i="13"/>
  <c r="L5648" i="13"/>
  <c r="M5648" i="13"/>
  <c r="I5649" i="13"/>
  <c r="J5649" i="13"/>
  <c r="L5649" i="13"/>
  <c r="M5649" i="13"/>
  <c r="I5650" i="13"/>
  <c r="J5650" i="13"/>
  <c r="L5650" i="13"/>
  <c r="M5650" i="13"/>
  <c r="I5651" i="13"/>
  <c r="J5651" i="13"/>
  <c r="L5651" i="13"/>
  <c r="M5651" i="13"/>
  <c r="I5652" i="13"/>
  <c r="J5652" i="13"/>
  <c r="L5652" i="13"/>
  <c r="M5652" i="13"/>
  <c r="I5653" i="13"/>
  <c r="J5653" i="13"/>
  <c r="L5653" i="13"/>
  <c r="M5653" i="13"/>
  <c r="I5654" i="13"/>
  <c r="J5654" i="13"/>
  <c r="L5654" i="13"/>
  <c r="M5654" i="13"/>
  <c r="I5655" i="13"/>
  <c r="J5655" i="13"/>
  <c r="L5655" i="13"/>
  <c r="M5655" i="13"/>
  <c r="I5656" i="13"/>
  <c r="J5656" i="13"/>
  <c r="L5656" i="13"/>
  <c r="M5656" i="13"/>
  <c r="I5657" i="13"/>
  <c r="J5657" i="13"/>
  <c r="L5657" i="13"/>
  <c r="M5657" i="13"/>
  <c r="I5658" i="13"/>
  <c r="J5658" i="13"/>
  <c r="L5658" i="13"/>
  <c r="M5658" i="13"/>
  <c r="I5659" i="13"/>
  <c r="J5659" i="13"/>
  <c r="L5659" i="13"/>
  <c r="M5659" i="13"/>
  <c r="I5663" i="13"/>
  <c r="J5663" i="13"/>
  <c r="L5663" i="13"/>
  <c r="M5663" i="13"/>
  <c r="I5664" i="13"/>
  <c r="J5664" i="13"/>
  <c r="L5664" i="13"/>
  <c r="M5664" i="13"/>
  <c r="I5665" i="13"/>
  <c r="J5665" i="13"/>
  <c r="L5665" i="13"/>
  <c r="M5665" i="13"/>
  <c r="I5666" i="13"/>
  <c r="J5666" i="13"/>
  <c r="L5666" i="13"/>
  <c r="M5666" i="13"/>
  <c r="I5667" i="13"/>
  <c r="J5667" i="13"/>
  <c r="L5667" i="13"/>
  <c r="M5667" i="13"/>
  <c r="I5668" i="13"/>
  <c r="J5668" i="13"/>
  <c r="L5668" i="13"/>
  <c r="M5668" i="13"/>
  <c r="I5669" i="13"/>
  <c r="J5669" i="13"/>
  <c r="L5669" i="13"/>
  <c r="M5669" i="13"/>
  <c r="I5670" i="13"/>
  <c r="J5670" i="13"/>
  <c r="L5670" i="13"/>
  <c r="M5670" i="13"/>
  <c r="I5671" i="13"/>
  <c r="J5671" i="13"/>
  <c r="L5671" i="13"/>
  <c r="M5671" i="13"/>
  <c r="I5672" i="13"/>
  <c r="J5672" i="13"/>
  <c r="L5672" i="13"/>
  <c r="M5672" i="13"/>
  <c r="I5673" i="13"/>
  <c r="J5673" i="13"/>
  <c r="L5673" i="13"/>
  <c r="M5673" i="13"/>
  <c r="I5676" i="13"/>
  <c r="J5676" i="13"/>
  <c r="L5676" i="13"/>
  <c r="M5676" i="13"/>
  <c r="I5677" i="13"/>
  <c r="J5677" i="13"/>
  <c r="L5677" i="13"/>
  <c r="M5677" i="13"/>
  <c r="I5678" i="13"/>
  <c r="J5678" i="13"/>
  <c r="L5678" i="13"/>
  <c r="M5678" i="13"/>
  <c r="I5679" i="13"/>
  <c r="J5679" i="13"/>
  <c r="L5679" i="13"/>
  <c r="M5679" i="13"/>
  <c r="I5680" i="13"/>
  <c r="J5680" i="13"/>
  <c r="L5680" i="13"/>
  <c r="M5680" i="13"/>
  <c r="I5681" i="13"/>
  <c r="J5681" i="13"/>
  <c r="L5681" i="13"/>
  <c r="M5681" i="13"/>
  <c r="I5683" i="13"/>
  <c r="J5683" i="13"/>
  <c r="L5683" i="13"/>
  <c r="M5683" i="13"/>
  <c r="I5684" i="13"/>
  <c r="J5684" i="13"/>
  <c r="L5684" i="13"/>
  <c r="M5684" i="13"/>
  <c r="I5685" i="13"/>
  <c r="J5685" i="13"/>
  <c r="L5685" i="13"/>
  <c r="M5685" i="13"/>
  <c r="I5686" i="13"/>
  <c r="J5686" i="13"/>
  <c r="L5686" i="13"/>
  <c r="M5686" i="13"/>
  <c r="I5687" i="13"/>
  <c r="J5687" i="13"/>
  <c r="L5687" i="13"/>
  <c r="M5687" i="13"/>
  <c r="I5688" i="13"/>
  <c r="J5688" i="13"/>
  <c r="L5688" i="13"/>
  <c r="M5688" i="13"/>
  <c r="I5689" i="13"/>
  <c r="J5689" i="13"/>
  <c r="L5689" i="13"/>
  <c r="M5689" i="13"/>
  <c r="I5690" i="13"/>
  <c r="J5690" i="13"/>
  <c r="L5690" i="13"/>
  <c r="M5690" i="13"/>
  <c r="I5691" i="13"/>
  <c r="J5691" i="13"/>
  <c r="L5691" i="13"/>
  <c r="M5691" i="13"/>
  <c r="I5692" i="13"/>
  <c r="J5692" i="13"/>
  <c r="L5692" i="13"/>
  <c r="M5692" i="13"/>
  <c r="I5693" i="13"/>
  <c r="J5693" i="13"/>
  <c r="L5693" i="13"/>
  <c r="M5693" i="13"/>
  <c r="I5694" i="13"/>
  <c r="J5694" i="13"/>
  <c r="L5694" i="13"/>
  <c r="M5694" i="13"/>
  <c r="I5695" i="13"/>
  <c r="J5695" i="13"/>
  <c r="L5695" i="13"/>
  <c r="M5695" i="13"/>
  <c r="I5696" i="13"/>
  <c r="J5696" i="13"/>
  <c r="L5696" i="13"/>
  <c r="M5696" i="13"/>
  <c r="I5697" i="13"/>
  <c r="J5697" i="13"/>
  <c r="L5697" i="13"/>
  <c r="M5697" i="13"/>
  <c r="I5698" i="13"/>
  <c r="J5698" i="13"/>
  <c r="L5698" i="13"/>
  <c r="M5698" i="13"/>
  <c r="I5699" i="13"/>
  <c r="J5699" i="13"/>
  <c r="L5699" i="13"/>
  <c r="M5699" i="13"/>
  <c r="I5700" i="13"/>
  <c r="J5700" i="13"/>
  <c r="L5700" i="13"/>
  <c r="M5700" i="13"/>
  <c r="I5701" i="13"/>
  <c r="J5701" i="13"/>
  <c r="L5701" i="13"/>
  <c r="M5701" i="13"/>
  <c r="I5702" i="13"/>
  <c r="J5702" i="13"/>
  <c r="L5702" i="13"/>
  <c r="M5702" i="13"/>
  <c r="I5704" i="13"/>
  <c r="J5704" i="13"/>
  <c r="L5704" i="13"/>
  <c r="M5704" i="13"/>
  <c r="I5706" i="13"/>
  <c r="J5706" i="13"/>
  <c r="L5706" i="13"/>
  <c r="M5706" i="13"/>
  <c r="I5707" i="13"/>
  <c r="J5707" i="13"/>
  <c r="L5707" i="13"/>
  <c r="M5707" i="13"/>
  <c r="I5709" i="13"/>
  <c r="J5709" i="13"/>
  <c r="L5709" i="13"/>
  <c r="M5709" i="13"/>
  <c r="I5711" i="13"/>
  <c r="J5711" i="13"/>
  <c r="L5711" i="13"/>
  <c r="M5711" i="13"/>
  <c r="I5712" i="13"/>
  <c r="J5712" i="13"/>
  <c r="L5712" i="13"/>
  <c r="M5712" i="13"/>
  <c r="I5713" i="13"/>
  <c r="J5713" i="13"/>
  <c r="L5713" i="13"/>
  <c r="M5713" i="13"/>
  <c r="I5714" i="13"/>
  <c r="J5714" i="13"/>
  <c r="L5714" i="13"/>
  <c r="M5714" i="13"/>
  <c r="I5715" i="13"/>
  <c r="J5715" i="13"/>
  <c r="L5715" i="13"/>
  <c r="M5715" i="13"/>
  <c r="I5717" i="13"/>
  <c r="J5717" i="13"/>
  <c r="L5717" i="13"/>
  <c r="M5717" i="13"/>
  <c r="I5718" i="13"/>
  <c r="J5718" i="13"/>
  <c r="L5718" i="13"/>
  <c r="M5718" i="13"/>
  <c r="I5720" i="13"/>
  <c r="J5720" i="13"/>
  <c r="L5720" i="13"/>
  <c r="M5720" i="13"/>
  <c r="I5721" i="13"/>
  <c r="J5721" i="13"/>
  <c r="L5721" i="13"/>
  <c r="M5721" i="13"/>
  <c r="I5722" i="13"/>
  <c r="J5722" i="13"/>
  <c r="L5722" i="13"/>
  <c r="M5722" i="13"/>
  <c r="I5725" i="13"/>
  <c r="J5725" i="13"/>
  <c r="L5725" i="13"/>
  <c r="M5725" i="13"/>
  <c r="I5726" i="13"/>
  <c r="J5726" i="13"/>
  <c r="L5726" i="13"/>
  <c r="M5726" i="13"/>
  <c r="I5727" i="13"/>
  <c r="J5727" i="13"/>
  <c r="L5727" i="13"/>
  <c r="M5727" i="13"/>
  <c r="I5728" i="13"/>
  <c r="J5728" i="13"/>
  <c r="L5728" i="13"/>
  <c r="M5728" i="13"/>
  <c r="I5729" i="13"/>
  <c r="J5729" i="13"/>
  <c r="L5729" i="13"/>
  <c r="M5729" i="13"/>
  <c r="I5730" i="13"/>
  <c r="J5730" i="13"/>
  <c r="L5730" i="13"/>
  <c r="M5730" i="13"/>
  <c r="I5732" i="13"/>
  <c r="J5732" i="13"/>
  <c r="L5732" i="13"/>
  <c r="M5732" i="13"/>
  <c r="I5733" i="13"/>
  <c r="J5733" i="13"/>
  <c r="L5733" i="13"/>
  <c r="M5733" i="13"/>
  <c r="I5734" i="13"/>
  <c r="J5734" i="13"/>
  <c r="L5734" i="13"/>
  <c r="M5734" i="13"/>
  <c r="I5735" i="13"/>
  <c r="J5735" i="13"/>
  <c r="L5735" i="13"/>
  <c r="M5735" i="13"/>
  <c r="I5736" i="13"/>
  <c r="J5736" i="13"/>
  <c r="L5736" i="13"/>
  <c r="M5736" i="13"/>
  <c r="I5737" i="13"/>
  <c r="J5737" i="13"/>
  <c r="L5737" i="13"/>
  <c r="M5737" i="13"/>
  <c r="I5738" i="13"/>
  <c r="J5738" i="13"/>
  <c r="L5738" i="13"/>
  <c r="M5738" i="13"/>
  <c r="I5741" i="13"/>
  <c r="J5741" i="13"/>
  <c r="L5741" i="13"/>
  <c r="M5741" i="13"/>
  <c r="I5742" i="13"/>
  <c r="J5742" i="13"/>
  <c r="L5742" i="13"/>
  <c r="M5742" i="13"/>
  <c r="I5743" i="13"/>
  <c r="J5743" i="13"/>
  <c r="L5743" i="13"/>
  <c r="M5743" i="13"/>
  <c r="I5744" i="13"/>
  <c r="J5744" i="13"/>
  <c r="L5744" i="13"/>
  <c r="M5744" i="13"/>
  <c r="I5745" i="13"/>
  <c r="J5745" i="13"/>
  <c r="L5745" i="13"/>
  <c r="M5745" i="13"/>
  <c r="I5746" i="13"/>
  <c r="J5746" i="13"/>
  <c r="L5746" i="13"/>
  <c r="M5746" i="13"/>
  <c r="I5747" i="13"/>
  <c r="J5747" i="13"/>
  <c r="L5747" i="13"/>
  <c r="M5747" i="13"/>
  <c r="I5749" i="13"/>
  <c r="J5749" i="13"/>
  <c r="L5749" i="13"/>
  <c r="M5749" i="13"/>
  <c r="I5750" i="13"/>
  <c r="J5750" i="13"/>
  <c r="L5750" i="13"/>
  <c r="M5750" i="13"/>
  <c r="I5751" i="13"/>
  <c r="J5751" i="13"/>
  <c r="L5751" i="13"/>
  <c r="M5751" i="13"/>
  <c r="I5752" i="13"/>
  <c r="J5752" i="13"/>
  <c r="L5752" i="13"/>
  <c r="M5752" i="13"/>
  <c r="I5753" i="13"/>
  <c r="J5753" i="13"/>
  <c r="L5753" i="13"/>
  <c r="M5753" i="13"/>
  <c r="I5754" i="13"/>
  <c r="J5754" i="13"/>
  <c r="L5754" i="13"/>
  <c r="M5754" i="13"/>
  <c r="I5755" i="13"/>
  <c r="J5755" i="13"/>
  <c r="L5755" i="13"/>
  <c r="M5755" i="13"/>
  <c r="H5985" i="13"/>
  <c r="B5985" i="13" s="1"/>
  <c r="H5984" i="13"/>
  <c r="B5984" i="13" s="1"/>
  <c r="H5983" i="13"/>
  <c r="B5983" i="13" s="1"/>
  <c r="H5982" i="13"/>
  <c r="B5982" i="13" s="1"/>
  <c r="H5981" i="13"/>
  <c r="B5981" i="13" s="1"/>
  <c r="H5980" i="13"/>
  <c r="H5979" i="13"/>
  <c r="B5979" i="13" s="1"/>
  <c r="N5978" i="13"/>
  <c r="M5978" i="13"/>
  <c r="L5978" i="13"/>
  <c r="J5978" i="13"/>
  <c r="I5978" i="13"/>
  <c r="H5977" i="13"/>
  <c r="B5977" i="13" s="1"/>
  <c r="H5976" i="13"/>
  <c r="B5976" i="13" s="1"/>
  <c r="H5975" i="13"/>
  <c r="H5974" i="13"/>
  <c r="B5974" i="13" s="1"/>
  <c r="H5973" i="13"/>
  <c r="B5973" i="13" s="1"/>
  <c r="H5972" i="13"/>
  <c r="B5972" i="13" s="1"/>
  <c r="H5971" i="13"/>
  <c r="N5970" i="13"/>
  <c r="M5970" i="13"/>
  <c r="L5970" i="13"/>
  <c r="J5970" i="13"/>
  <c r="I5970" i="13"/>
  <c r="H5968" i="13"/>
  <c r="B5968" i="13" s="1"/>
  <c r="H5967" i="13"/>
  <c r="H5966" i="13"/>
  <c r="B5966" i="13" s="1"/>
  <c r="H5965" i="13"/>
  <c r="B5965" i="13" s="1"/>
  <c r="H5964" i="13"/>
  <c r="B5964" i="13" s="1"/>
  <c r="H5963" i="13"/>
  <c r="H5962" i="13"/>
  <c r="B5962" i="13" s="1"/>
  <c r="N5961" i="13"/>
  <c r="M5961" i="13"/>
  <c r="L5961" i="13"/>
  <c r="J5961" i="13"/>
  <c r="I5961" i="13"/>
  <c r="H5960" i="13"/>
  <c r="B5960" i="13" s="1"/>
  <c r="H5959" i="13"/>
  <c r="B5959" i="13" s="1"/>
  <c r="H5958" i="13"/>
  <c r="H5957" i="13"/>
  <c r="B5957" i="13" s="1"/>
  <c r="H5956" i="13"/>
  <c r="B5956" i="13" s="1"/>
  <c r="H5955" i="13"/>
  <c r="B5955" i="13" s="1"/>
  <c r="N5954" i="13"/>
  <c r="M5954" i="13"/>
  <c r="L5954" i="13"/>
  <c r="J5954" i="13"/>
  <c r="I5954" i="13"/>
  <c r="H5952" i="13"/>
  <c r="B5952" i="13" s="1"/>
  <c r="H5951" i="13"/>
  <c r="B5951" i="13" s="1"/>
  <c r="H5950" i="13"/>
  <c r="B5950" i="13" s="1"/>
  <c r="N5949" i="13"/>
  <c r="N5946" i="13" s="1"/>
  <c r="M5949" i="13"/>
  <c r="L5949" i="13"/>
  <c r="L5946" i="13" s="1"/>
  <c r="J5949" i="13"/>
  <c r="J5946" i="13" s="1"/>
  <c r="I5949" i="13"/>
  <c r="H5948" i="13"/>
  <c r="B5948" i="13" s="1"/>
  <c r="H5947" i="13"/>
  <c r="H5945" i="13"/>
  <c r="B5945" i="13" s="1"/>
  <c r="H5944" i="13"/>
  <c r="B5944" i="13" s="1"/>
  <c r="H5943" i="13"/>
  <c r="B5943" i="13" s="1"/>
  <c r="H5942" i="13"/>
  <c r="B5942" i="13" s="1"/>
  <c r="H5941" i="13"/>
  <c r="B5941" i="13" s="1"/>
  <c r="N5940" i="13"/>
  <c r="N5938" i="13" s="1"/>
  <c r="M5940" i="13"/>
  <c r="M5938" i="13" s="1"/>
  <c r="L5940" i="13"/>
  <c r="L5938" i="13" s="1"/>
  <c r="J5940" i="13"/>
  <c r="J5938" i="13" s="1"/>
  <c r="I5940" i="13"/>
  <c r="I5938" i="13" s="1"/>
  <c r="H5939" i="13"/>
  <c r="B5939" i="13" s="1"/>
  <c r="H5937" i="13"/>
  <c r="B5937" i="13" s="1"/>
  <c r="H5936" i="13"/>
  <c r="B5936" i="13" s="1"/>
  <c r="N5935" i="13"/>
  <c r="N5933" i="13" s="1"/>
  <c r="M5935" i="13"/>
  <c r="L5935" i="13"/>
  <c r="L5933" i="13" s="1"/>
  <c r="J5935" i="13"/>
  <c r="J5933" i="13" s="1"/>
  <c r="I5935" i="13"/>
  <c r="H5934" i="13"/>
  <c r="B5934" i="13" s="1"/>
  <c r="H5932" i="13"/>
  <c r="B5932" i="13" s="1"/>
  <c r="H5931" i="13"/>
  <c r="B5931" i="13" s="1"/>
  <c r="H5930" i="13"/>
  <c r="H5929" i="13"/>
  <c r="B5929" i="13" s="1"/>
  <c r="H5928" i="13"/>
  <c r="B5928" i="13" s="1"/>
  <c r="H5927" i="13"/>
  <c r="B5927" i="13" s="1"/>
  <c r="H5926" i="13"/>
  <c r="B5926" i="13" s="1"/>
  <c r="H5925" i="13"/>
  <c r="B5925" i="13" s="1"/>
  <c r="H5924" i="13"/>
  <c r="B5924" i="13" s="1"/>
  <c r="H5923" i="13"/>
  <c r="B5923" i="13" s="1"/>
  <c r="H5922" i="13"/>
  <c r="H5921" i="13"/>
  <c r="B5921" i="13" s="1"/>
  <c r="H5920" i="13"/>
  <c r="B5920" i="13" s="1"/>
  <c r="H5919" i="13"/>
  <c r="B5919" i="13" s="1"/>
  <c r="H5918" i="13"/>
  <c r="B5918" i="13" s="1"/>
  <c r="H5917" i="13"/>
  <c r="B5917" i="13" s="1"/>
  <c r="H5916" i="13"/>
  <c r="B5916" i="13" s="1"/>
  <c r="H5915" i="13"/>
  <c r="B5915" i="13" s="1"/>
  <c r="H5914" i="13"/>
  <c r="H5913" i="13"/>
  <c r="B5913" i="13" s="1"/>
  <c r="N5912" i="13"/>
  <c r="M5912" i="13"/>
  <c r="L5912" i="13"/>
  <c r="J5912" i="13"/>
  <c r="I5912" i="13"/>
  <c r="H5911" i="13"/>
  <c r="B5911" i="13" s="1"/>
  <c r="H5910" i="13"/>
  <c r="B5910" i="13" s="1"/>
  <c r="H5909" i="13"/>
  <c r="H5908" i="13"/>
  <c r="B5908" i="13" s="1"/>
  <c r="H5907" i="13"/>
  <c r="B5907" i="13" s="1"/>
  <c r="H5906" i="13"/>
  <c r="B5906" i="13" s="1"/>
  <c r="N5905" i="13"/>
  <c r="M5905" i="13"/>
  <c r="L5905" i="13"/>
  <c r="J5905" i="13"/>
  <c r="I5905" i="13"/>
  <c r="H5903" i="13"/>
  <c r="H5902" i="13"/>
  <c r="B5902" i="13" s="1"/>
  <c r="H5901" i="13"/>
  <c r="B5901" i="13" s="1"/>
  <c r="H5900" i="13"/>
  <c r="B5900" i="13" s="1"/>
  <c r="H5899" i="13"/>
  <c r="H5898" i="13"/>
  <c r="B5898" i="13" s="1"/>
  <c r="H5897" i="13"/>
  <c r="B5897" i="13" s="1"/>
  <c r="H5896" i="13"/>
  <c r="B5896" i="13" s="1"/>
  <c r="H5895" i="13"/>
  <c r="H5894" i="13"/>
  <c r="B5894" i="13" s="1"/>
  <c r="H5893" i="13"/>
  <c r="B5893" i="13" s="1"/>
  <c r="N5892" i="13"/>
  <c r="M5892" i="13"/>
  <c r="L5892" i="13"/>
  <c r="J5892" i="13"/>
  <c r="I5892" i="13"/>
  <c r="H5889" i="13"/>
  <c r="B5889" i="13" s="1"/>
  <c r="H5888" i="13"/>
  <c r="B5888" i="13" s="1"/>
  <c r="H5887" i="13"/>
  <c r="B5887" i="13" s="1"/>
  <c r="H5886" i="13"/>
  <c r="B5886" i="13" s="1"/>
  <c r="H5885" i="13"/>
  <c r="B5885" i="13" s="1"/>
  <c r="H5884" i="13"/>
  <c r="H5883" i="13"/>
  <c r="B5883" i="13" s="1"/>
  <c r="H5882" i="13"/>
  <c r="B5882" i="13" s="1"/>
  <c r="H5881" i="13"/>
  <c r="B5881" i="13" s="1"/>
  <c r="H5880" i="13"/>
  <c r="B5880" i="13" s="1"/>
  <c r="H5879" i="13"/>
  <c r="B5879" i="13" s="1"/>
  <c r="H5878" i="13"/>
  <c r="B5878" i="13" s="1"/>
  <c r="H5877" i="13"/>
  <c r="B5877" i="13" s="1"/>
  <c r="H5876" i="13"/>
  <c r="H5875" i="13"/>
  <c r="B5875" i="13" s="1"/>
  <c r="H5874" i="13"/>
  <c r="B5874" i="13" s="1"/>
  <c r="H5873" i="13"/>
  <c r="B5873" i="13" s="1"/>
  <c r="H5872" i="13"/>
  <c r="B5872" i="13" s="1"/>
  <c r="H5871" i="13"/>
  <c r="B5871" i="13" s="1"/>
  <c r="N5870" i="13"/>
  <c r="N5869" i="13" s="1"/>
  <c r="N5867" i="13" s="1"/>
  <c r="M5870" i="13"/>
  <c r="M5869" i="13" s="1"/>
  <c r="M5867" i="13" s="1"/>
  <c r="L5870" i="13"/>
  <c r="L5869" i="13" s="1"/>
  <c r="L5867" i="13" s="1"/>
  <c r="J5870" i="13"/>
  <c r="I5870" i="13"/>
  <c r="I5869" i="13" s="1"/>
  <c r="H5868" i="13"/>
  <c r="B5868" i="13" s="1"/>
  <c r="H5866" i="13"/>
  <c r="B5866" i="13" s="1"/>
  <c r="H5865" i="13"/>
  <c r="B5865" i="13" s="1"/>
  <c r="N5864" i="13"/>
  <c r="M5864" i="13"/>
  <c r="L5864" i="13"/>
  <c r="J5864" i="13"/>
  <c r="I5864" i="13"/>
  <c r="H5863" i="13"/>
  <c r="B5863" i="13" s="1"/>
  <c r="H5862" i="13"/>
  <c r="N5861" i="13"/>
  <c r="M5861" i="13"/>
  <c r="L5861" i="13"/>
  <c r="J5861" i="13"/>
  <c r="I5861" i="13"/>
  <c r="H5860" i="13"/>
  <c r="B5860" i="13" s="1"/>
  <c r="H5859" i="13"/>
  <c r="B5859" i="13" s="1"/>
  <c r="N5858" i="13"/>
  <c r="M5858" i="13"/>
  <c r="L5858" i="13"/>
  <c r="J5858" i="13"/>
  <c r="I5858" i="13"/>
  <c r="H5856" i="13"/>
  <c r="B5856" i="13" s="1"/>
  <c r="H5855" i="13"/>
  <c r="N5854" i="13"/>
  <c r="M5854" i="13"/>
  <c r="L5854" i="13"/>
  <c r="J5854" i="13"/>
  <c r="I5854" i="13"/>
  <c r="H5853" i="13"/>
  <c r="B5853" i="13" s="1"/>
  <c r="H5852" i="13"/>
  <c r="B5852" i="13" s="1"/>
  <c r="N5851" i="13"/>
  <c r="M5851" i="13"/>
  <c r="L5851" i="13"/>
  <c r="J5851" i="13"/>
  <c r="I5851" i="13"/>
  <c r="H5850" i="13"/>
  <c r="B5850" i="13" s="1"/>
  <c r="H5849" i="13"/>
  <c r="N5848" i="13"/>
  <c r="M5848" i="13"/>
  <c r="L5848" i="13"/>
  <c r="J5848" i="13"/>
  <c r="I5848" i="13"/>
  <c r="H5846" i="13"/>
  <c r="B5846" i="13" s="1"/>
  <c r="H5845" i="13"/>
  <c r="B5845" i="13" s="1"/>
  <c r="H5844" i="13"/>
  <c r="B5844" i="13" s="1"/>
  <c r="H5843" i="13"/>
  <c r="H5842" i="13"/>
  <c r="B5842" i="13" s="1"/>
  <c r="H5841" i="13"/>
  <c r="B5841" i="13" s="1"/>
  <c r="H5840" i="13"/>
  <c r="B5840" i="13" s="1"/>
  <c r="N5839" i="13"/>
  <c r="N5838" i="13" s="1"/>
  <c r="M5839" i="13"/>
  <c r="M5838" i="13" s="1"/>
  <c r="L5839" i="13"/>
  <c r="J5839" i="13"/>
  <c r="J5838" i="13" s="1"/>
  <c r="I5839" i="13"/>
  <c r="I5838" i="13" s="1"/>
  <c r="H5837" i="13"/>
  <c r="H5836" i="13"/>
  <c r="B5836" i="13" s="1"/>
  <c r="H5835" i="13"/>
  <c r="B5835" i="13" s="1"/>
  <c r="H5834" i="13"/>
  <c r="B5834" i="13" s="1"/>
  <c r="H5833" i="13"/>
  <c r="B5833" i="13" s="1"/>
  <c r="H5832" i="13"/>
  <c r="B5832" i="13" s="1"/>
  <c r="H5831" i="13"/>
  <c r="B5831" i="13" s="1"/>
  <c r="H5830" i="13"/>
  <c r="B5830" i="13" s="1"/>
  <c r="H5829" i="13"/>
  <c r="B5829" i="13" s="1"/>
  <c r="H5828" i="13"/>
  <c r="B5828" i="13" s="1"/>
  <c r="H5827" i="13"/>
  <c r="B5827" i="13" s="1"/>
  <c r="H5826" i="13"/>
  <c r="B5826" i="13" s="1"/>
  <c r="H5825" i="13"/>
  <c r="B5825" i="13" s="1"/>
  <c r="H5824" i="13"/>
  <c r="B5824" i="13" s="1"/>
  <c r="N5823" i="13"/>
  <c r="M5823" i="13"/>
  <c r="L5823" i="13"/>
  <c r="J5823" i="13"/>
  <c r="I5823" i="13"/>
  <c r="H5822" i="13"/>
  <c r="B5822" i="13" s="1"/>
  <c r="H5821" i="13"/>
  <c r="B5821" i="13" s="1"/>
  <c r="H5820" i="13"/>
  <c r="H5819" i="13"/>
  <c r="B5819" i="13" s="1"/>
  <c r="H5818" i="13"/>
  <c r="B5818" i="13" s="1"/>
  <c r="H5817" i="13"/>
  <c r="B5817" i="13" s="1"/>
  <c r="R5816" i="13"/>
  <c r="H5816" i="13"/>
  <c r="B5816" i="13" s="1"/>
  <c r="N5815" i="13"/>
  <c r="M5815" i="13"/>
  <c r="L5815" i="13"/>
  <c r="J5815" i="13"/>
  <c r="I5815" i="13"/>
  <c r="H5814" i="13"/>
  <c r="B5814" i="13" s="1"/>
  <c r="H5813" i="13"/>
  <c r="B5813" i="13" s="1"/>
  <c r="H5812" i="13"/>
  <c r="B5812" i="13" s="1"/>
  <c r="H5811" i="13"/>
  <c r="B5811" i="13" s="1"/>
  <c r="H5810" i="13"/>
  <c r="B5810" i="13" s="1"/>
  <c r="H5809" i="13"/>
  <c r="B5809" i="13" s="1"/>
  <c r="H5808" i="13"/>
  <c r="B5808" i="13" s="1"/>
  <c r="H5807" i="13"/>
  <c r="B5807" i="13" s="1"/>
  <c r="H5806" i="13"/>
  <c r="B5806" i="13" s="1"/>
  <c r="H5805" i="13"/>
  <c r="B5805" i="13" s="1"/>
  <c r="H5804" i="13"/>
  <c r="B5804" i="13" s="1"/>
  <c r="H5803" i="13"/>
  <c r="B5803" i="13" s="1"/>
  <c r="H5802" i="13"/>
  <c r="B5802" i="13" s="1"/>
  <c r="N5801" i="13"/>
  <c r="M5801" i="13"/>
  <c r="L5801" i="13"/>
  <c r="J5801" i="13"/>
  <c r="I5801" i="13"/>
  <c r="H5800" i="13"/>
  <c r="B5800" i="13" s="1"/>
  <c r="H5799" i="13"/>
  <c r="B5799" i="13" s="1"/>
  <c r="H5798" i="13"/>
  <c r="B5798" i="13" s="1"/>
  <c r="H5797" i="13"/>
  <c r="B5797" i="13" s="1"/>
  <c r="H5796" i="13"/>
  <c r="B5796" i="13" s="1"/>
  <c r="H5795" i="13"/>
  <c r="B5795" i="13" s="1"/>
  <c r="H5794" i="13"/>
  <c r="B5794" i="13" s="1"/>
  <c r="H5793" i="13"/>
  <c r="B5793" i="13" s="1"/>
  <c r="H5792" i="13"/>
  <c r="B5792" i="13" s="1"/>
  <c r="N5791" i="13"/>
  <c r="M5791" i="13"/>
  <c r="L5791" i="13"/>
  <c r="J5791" i="13"/>
  <c r="I5791" i="13"/>
  <c r="H5790" i="13"/>
  <c r="B5790" i="13" s="1"/>
  <c r="H5789" i="13"/>
  <c r="B5789" i="13" s="1"/>
  <c r="H5788" i="13"/>
  <c r="B5788" i="13" s="1"/>
  <c r="H5787" i="13"/>
  <c r="B5787" i="13" s="1"/>
  <c r="H5786" i="13"/>
  <c r="B5786" i="13" s="1"/>
  <c r="H5785" i="13"/>
  <c r="B5785" i="13" s="1"/>
  <c r="H5784" i="13"/>
  <c r="B5784" i="13" s="1"/>
  <c r="H5783" i="13"/>
  <c r="B5783" i="13" s="1"/>
  <c r="H5782" i="13"/>
  <c r="B5782" i="13" s="1"/>
  <c r="H5781" i="13"/>
  <c r="B5781" i="13" s="1"/>
  <c r="H5780" i="13"/>
  <c r="B5780" i="13" s="1"/>
  <c r="N5779" i="13"/>
  <c r="M5779" i="13"/>
  <c r="L5779" i="13"/>
  <c r="J5779" i="13"/>
  <c r="I5779" i="13"/>
  <c r="H5778" i="13"/>
  <c r="B5778" i="13" s="1"/>
  <c r="H5777" i="13"/>
  <c r="B5777" i="13" s="1"/>
  <c r="H5776" i="13"/>
  <c r="B5776" i="13" s="1"/>
  <c r="H5774" i="13"/>
  <c r="B5774" i="13" s="1"/>
  <c r="H5773" i="13"/>
  <c r="B5773" i="13" s="1"/>
  <c r="N5772" i="13"/>
  <c r="M5772" i="13"/>
  <c r="L5772" i="13"/>
  <c r="J5772" i="13"/>
  <c r="I5772" i="13"/>
  <c r="H5771" i="13"/>
  <c r="B5771" i="13" s="1"/>
  <c r="H5769" i="13"/>
  <c r="B5769" i="13" s="1"/>
  <c r="H5768" i="13"/>
  <c r="B5768" i="13" s="1"/>
  <c r="H5767" i="13"/>
  <c r="B5767" i="13" s="1"/>
  <c r="H5766" i="13"/>
  <c r="B5766" i="13" s="1"/>
  <c r="H5765" i="13"/>
  <c r="B5765" i="13" s="1"/>
  <c r="H5764" i="13"/>
  <c r="B5764" i="13" s="1"/>
  <c r="H5763" i="13"/>
  <c r="B5763" i="13" s="1"/>
  <c r="H5762" i="13"/>
  <c r="B5762" i="13" s="1"/>
  <c r="N5761" i="13"/>
  <c r="N5760" i="13" s="1"/>
  <c r="N5759" i="13" s="1"/>
  <c r="M5761" i="13"/>
  <c r="M5760" i="13" s="1"/>
  <c r="M5759" i="13" s="1"/>
  <c r="L5761" i="13"/>
  <c r="L5760" i="13" s="1"/>
  <c r="J5761" i="13"/>
  <c r="J5760" i="13" s="1"/>
  <c r="J5759" i="13" s="1"/>
  <c r="I5761" i="13"/>
  <c r="H5757" i="13"/>
  <c r="B5757" i="13" s="1"/>
  <c r="I19557" i="13"/>
  <c r="N932" i="19" s="1"/>
  <c r="J19557" i="13"/>
  <c r="O932" i="19" s="1"/>
  <c r="P932" i="19"/>
  <c r="L19557" i="13"/>
  <c r="Q932" i="19" s="1"/>
  <c r="M19557" i="13"/>
  <c r="R932" i="19" s="1"/>
  <c r="I19562" i="13"/>
  <c r="J19562" i="13"/>
  <c r="L19562" i="13"/>
  <c r="M19562" i="13"/>
  <c r="I19563" i="13"/>
  <c r="J19563" i="13"/>
  <c r="L19563" i="13"/>
  <c r="M19563" i="13"/>
  <c r="I19564" i="13"/>
  <c r="J19564" i="13"/>
  <c r="L19564" i="13"/>
  <c r="M19564" i="13"/>
  <c r="I19565" i="13"/>
  <c r="J19565" i="13"/>
  <c r="L19565" i="13"/>
  <c r="M19565" i="13"/>
  <c r="I19566" i="13"/>
  <c r="J19566" i="13"/>
  <c r="L19566" i="13"/>
  <c r="M19566" i="13"/>
  <c r="I19567" i="13"/>
  <c r="J19567" i="13"/>
  <c r="L19567" i="13"/>
  <c r="M19567" i="13"/>
  <c r="I19568" i="13"/>
  <c r="J19568" i="13"/>
  <c r="L19568" i="13"/>
  <c r="M19568" i="13"/>
  <c r="I19569" i="13"/>
  <c r="J19569" i="13"/>
  <c r="L19569" i="13"/>
  <c r="M19569" i="13"/>
  <c r="I19571" i="13"/>
  <c r="J19571" i="13"/>
  <c r="L19571" i="13"/>
  <c r="M19571" i="13"/>
  <c r="I19573" i="13"/>
  <c r="J19573" i="13"/>
  <c r="L19573" i="13"/>
  <c r="M19573" i="13"/>
  <c r="I19574" i="13"/>
  <c r="J19574" i="13"/>
  <c r="L19574" i="13"/>
  <c r="M19574" i="13"/>
  <c r="I19576" i="13"/>
  <c r="J19576" i="13"/>
  <c r="L19576" i="13"/>
  <c r="M19576" i="13"/>
  <c r="I19577" i="13"/>
  <c r="J19577" i="13"/>
  <c r="L19577" i="13"/>
  <c r="M19577" i="13"/>
  <c r="I19578" i="13"/>
  <c r="J19578" i="13"/>
  <c r="L19578" i="13"/>
  <c r="M19578" i="13"/>
  <c r="I19580" i="13"/>
  <c r="J19580" i="13"/>
  <c r="L19580" i="13"/>
  <c r="M19580" i="13"/>
  <c r="I19581" i="13"/>
  <c r="J19581" i="13"/>
  <c r="L19581" i="13"/>
  <c r="M19581" i="13"/>
  <c r="I19582" i="13"/>
  <c r="J19582" i="13"/>
  <c r="L19582" i="13"/>
  <c r="M19582" i="13"/>
  <c r="I19583" i="13"/>
  <c r="J19583" i="13"/>
  <c r="L19583" i="13"/>
  <c r="M19583" i="13"/>
  <c r="I19584" i="13"/>
  <c r="J19584" i="13"/>
  <c r="L19584" i="13"/>
  <c r="M19584" i="13"/>
  <c r="I19585" i="13"/>
  <c r="J19585" i="13"/>
  <c r="L19585" i="13"/>
  <c r="M19585" i="13"/>
  <c r="I19586" i="13"/>
  <c r="J19586" i="13"/>
  <c r="L19586" i="13"/>
  <c r="M19586" i="13"/>
  <c r="I19587" i="13"/>
  <c r="J19587" i="13"/>
  <c r="L19587" i="13"/>
  <c r="M19587" i="13"/>
  <c r="I19588" i="13"/>
  <c r="J19588" i="13"/>
  <c r="L19588" i="13"/>
  <c r="M19588" i="13"/>
  <c r="I19589" i="13"/>
  <c r="J19589" i="13"/>
  <c r="L19589" i="13"/>
  <c r="M19589" i="13"/>
  <c r="I19590" i="13"/>
  <c r="J19590" i="13"/>
  <c r="L19590" i="13"/>
  <c r="M19590" i="13"/>
  <c r="I19592" i="13"/>
  <c r="J19592" i="13"/>
  <c r="L19592" i="13"/>
  <c r="M19592" i="13"/>
  <c r="I19593" i="13"/>
  <c r="J19593" i="13"/>
  <c r="L19593" i="13"/>
  <c r="M19593" i="13"/>
  <c r="I19594" i="13"/>
  <c r="J19594" i="13"/>
  <c r="L19594" i="13"/>
  <c r="M19594" i="13"/>
  <c r="I19595" i="13"/>
  <c r="J19595" i="13"/>
  <c r="L19595" i="13"/>
  <c r="M19595" i="13"/>
  <c r="I19596" i="13"/>
  <c r="J19596" i="13"/>
  <c r="L19596" i="13"/>
  <c r="M19596" i="13"/>
  <c r="I19597" i="13"/>
  <c r="J19597" i="13"/>
  <c r="L19597" i="13"/>
  <c r="M19597" i="13"/>
  <c r="I19598" i="13"/>
  <c r="J19598" i="13"/>
  <c r="L19598" i="13"/>
  <c r="M19598" i="13"/>
  <c r="I19599" i="13"/>
  <c r="J19599" i="13"/>
  <c r="L19599" i="13"/>
  <c r="M19599" i="13"/>
  <c r="I19600" i="13"/>
  <c r="J19600" i="13"/>
  <c r="L19600" i="13"/>
  <c r="M19600" i="13"/>
  <c r="I19602" i="13"/>
  <c r="J19602" i="13"/>
  <c r="L19602" i="13"/>
  <c r="M19602" i="13"/>
  <c r="I19603" i="13"/>
  <c r="J19603" i="13"/>
  <c r="L19603" i="13"/>
  <c r="M19603" i="13"/>
  <c r="I19604" i="13"/>
  <c r="J19604" i="13"/>
  <c r="L19604" i="13"/>
  <c r="M19604" i="13"/>
  <c r="I19605" i="13"/>
  <c r="J19605" i="13"/>
  <c r="L19605" i="13"/>
  <c r="M19605" i="13"/>
  <c r="I19606" i="13"/>
  <c r="J19606" i="13"/>
  <c r="L19606" i="13"/>
  <c r="M19606" i="13"/>
  <c r="I19607" i="13"/>
  <c r="J19607" i="13"/>
  <c r="L19607" i="13"/>
  <c r="M19607" i="13"/>
  <c r="I19608" i="13"/>
  <c r="J19608" i="13"/>
  <c r="L19608" i="13"/>
  <c r="M19608" i="13"/>
  <c r="I19609" i="13"/>
  <c r="J19609" i="13"/>
  <c r="L19609" i="13"/>
  <c r="M19609" i="13"/>
  <c r="I19610" i="13"/>
  <c r="J19610" i="13"/>
  <c r="L19610" i="13"/>
  <c r="M19610" i="13"/>
  <c r="I19611" i="13"/>
  <c r="J19611" i="13"/>
  <c r="L19611" i="13"/>
  <c r="M19611" i="13"/>
  <c r="I19612" i="13"/>
  <c r="J19612" i="13"/>
  <c r="L19612" i="13"/>
  <c r="M19612" i="13"/>
  <c r="I19613" i="13"/>
  <c r="J19613" i="13"/>
  <c r="L19613" i="13"/>
  <c r="M19613" i="13"/>
  <c r="I19614" i="13"/>
  <c r="J19614" i="13"/>
  <c r="L19614" i="13"/>
  <c r="M19614" i="13"/>
  <c r="I19616" i="13"/>
  <c r="J19616" i="13"/>
  <c r="L19616" i="13"/>
  <c r="M19616" i="13"/>
  <c r="I19617" i="13"/>
  <c r="J19617" i="13"/>
  <c r="L19617" i="13"/>
  <c r="M19617" i="13"/>
  <c r="I19618" i="13"/>
  <c r="J19618" i="13"/>
  <c r="L19618" i="13"/>
  <c r="M19618" i="13"/>
  <c r="I19619" i="13"/>
  <c r="J19619" i="13"/>
  <c r="L19619" i="13"/>
  <c r="M19619" i="13"/>
  <c r="I19620" i="13"/>
  <c r="J19620" i="13"/>
  <c r="L19620" i="13"/>
  <c r="M19620" i="13"/>
  <c r="I19621" i="13"/>
  <c r="J19621" i="13"/>
  <c r="L19621" i="13"/>
  <c r="M19621" i="13"/>
  <c r="I19622" i="13"/>
  <c r="J19622" i="13"/>
  <c r="L19622" i="13"/>
  <c r="M19622" i="13"/>
  <c r="I19624" i="13"/>
  <c r="J19624" i="13"/>
  <c r="L19624" i="13"/>
  <c r="M19624" i="13"/>
  <c r="I19625" i="13"/>
  <c r="J19625" i="13"/>
  <c r="L19625" i="13"/>
  <c r="M19625" i="13"/>
  <c r="I19626" i="13"/>
  <c r="J19626" i="13"/>
  <c r="L19626" i="13"/>
  <c r="M19626" i="13"/>
  <c r="I19627" i="13"/>
  <c r="J19627" i="13"/>
  <c r="L19627" i="13"/>
  <c r="M19627" i="13"/>
  <c r="I19628" i="13"/>
  <c r="J19628" i="13"/>
  <c r="L19628" i="13"/>
  <c r="M19628" i="13"/>
  <c r="I19629" i="13"/>
  <c r="J19629" i="13"/>
  <c r="L19629" i="13"/>
  <c r="M19629" i="13"/>
  <c r="I19630" i="13"/>
  <c r="J19630" i="13"/>
  <c r="L19630" i="13"/>
  <c r="M19630" i="13"/>
  <c r="I19631" i="13"/>
  <c r="J19631" i="13"/>
  <c r="L19631" i="13"/>
  <c r="M19631" i="13"/>
  <c r="I19632" i="13"/>
  <c r="J19632" i="13"/>
  <c r="L19632" i="13"/>
  <c r="M19632" i="13"/>
  <c r="I19633" i="13"/>
  <c r="J19633" i="13"/>
  <c r="L19633" i="13"/>
  <c r="M19633" i="13"/>
  <c r="I19634" i="13"/>
  <c r="J19634" i="13"/>
  <c r="L19634" i="13"/>
  <c r="M19634" i="13"/>
  <c r="I19635" i="13"/>
  <c r="J19635" i="13"/>
  <c r="L19635" i="13"/>
  <c r="M19635" i="13"/>
  <c r="I19636" i="13"/>
  <c r="J19636" i="13"/>
  <c r="L19636" i="13"/>
  <c r="M19636" i="13"/>
  <c r="I19637" i="13"/>
  <c r="J19637" i="13"/>
  <c r="L19637" i="13"/>
  <c r="M19637" i="13"/>
  <c r="I19640" i="13"/>
  <c r="J19640" i="13"/>
  <c r="L19640" i="13"/>
  <c r="M19640" i="13"/>
  <c r="I19641" i="13"/>
  <c r="J19641" i="13"/>
  <c r="L19641" i="13"/>
  <c r="M19641" i="13"/>
  <c r="I19642" i="13"/>
  <c r="J19642" i="13"/>
  <c r="L19642" i="13"/>
  <c r="M19642" i="13"/>
  <c r="I19643" i="13"/>
  <c r="J19643" i="13"/>
  <c r="L19643" i="13"/>
  <c r="M19643" i="13"/>
  <c r="I19644" i="13"/>
  <c r="J19644" i="13"/>
  <c r="L19644" i="13"/>
  <c r="M19644" i="13"/>
  <c r="I19645" i="13"/>
  <c r="J19645" i="13"/>
  <c r="L19645" i="13"/>
  <c r="M19645" i="13"/>
  <c r="I19646" i="13"/>
  <c r="N937" i="19" s="1"/>
  <c r="J19646" i="13"/>
  <c r="O937" i="19" s="1"/>
  <c r="P937" i="19"/>
  <c r="L19646" i="13"/>
  <c r="Q937" i="19" s="1"/>
  <c r="M19646" i="13"/>
  <c r="R937" i="19" s="1"/>
  <c r="I19649" i="13"/>
  <c r="J19649" i="13"/>
  <c r="L19649" i="13"/>
  <c r="M19649" i="13"/>
  <c r="I19650" i="13"/>
  <c r="J19650" i="13"/>
  <c r="L19650" i="13"/>
  <c r="M19650" i="13"/>
  <c r="I19652" i="13"/>
  <c r="J19652" i="13"/>
  <c r="L19652" i="13"/>
  <c r="M19652" i="13"/>
  <c r="I19653" i="13"/>
  <c r="J19653" i="13"/>
  <c r="L19653" i="13"/>
  <c r="M19653" i="13"/>
  <c r="I19655" i="13"/>
  <c r="J19655" i="13"/>
  <c r="L19655" i="13"/>
  <c r="M19655" i="13"/>
  <c r="I19656" i="13"/>
  <c r="J19656" i="13"/>
  <c r="L19656" i="13"/>
  <c r="M19656" i="13"/>
  <c r="I19659" i="13"/>
  <c r="J19659" i="13"/>
  <c r="L19659" i="13"/>
  <c r="M19659" i="13"/>
  <c r="I19660" i="13"/>
  <c r="J19660" i="13"/>
  <c r="L19660" i="13"/>
  <c r="M19660" i="13"/>
  <c r="I19662" i="13"/>
  <c r="J19662" i="13"/>
  <c r="L19662" i="13"/>
  <c r="M19662" i="13"/>
  <c r="I19663" i="13"/>
  <c r="J19663" i="13"/>
  <c r="L19663" i="13"/>
  <c r="M19663" i="13"/>
  <c r="I19665" i="13"/>
  <c r="J19665" i="13"/>
  <c r="L19665" i="13"/>
  <c r="M19665" i="13"/>
  <c r="I19666" i="13"/>
  <c r="J19666" i="13"/>
  <c r="L19666" i="13"/>
  <c r="M19666" i="13"/>
  <c r="I19668" i="13"/>
  <c r="J19668" i="13"/>
  <c r="L19668" i="13"/>
  <c r="M19668" i="13"/>
  <c r="I19671" i="13"/>
  <c r="J19671" i="13"/>
  <c r="L19671" i="13"/>
  <c r="M19671" i="13"/>
  <c r="I19672" i="13"/>
  <c r="J19672" i="13"/>
  <c r="L19672" i="13"/>
  <c r="M19672" i="13"/>
  <c r="I19673" i="13"/>
  <c r="J19673" i="13"/>
  <c r="L19673" i="13"/>
  <c r="M19673" i="13"/>
  <c r="I19674" i="13"/>
  <c r="J19674" i="13"/>
  <c r="L19674" i="13"/>
  <c r="M19674" i="13"/>
  <c r="I19675" i="13"/>
  <c r="J19675" i="13"/>
  <c r="L19675" i="13"/>
  <c r="M19675" i="13"/>
  <c r="I19676" i="13"/>
  <c r="J19676" i="13"/>
  <c r="L19676" i="13"/>
  <c r="M19676" i="13"/>
  <c r="I19677" i="13"/>
  <c r="J19677" i="13"/>
  <c r="L19677" i="13"/>
  <c r="M19677" i="13"/>
  <c r="I19678" i="13"/>
  <c r="J19678" i="13"/>
  <c r="L19678" i="13"/>
  <c r="M19678" i="13"/>
  <c r="I19679" i="13"/>
  <c r="J19679" i="13"/>
  <c r="L19679" i="13"/>
  <c r="M19679" i="13"/>
  <c r="I19680" i="13"/>
  <c r="J19680" i="13"/>
  <c r="L19680" i="13"/>
  <c r="M19680" i="13"/>
  <c r="I19681" i="13"/>
  <c r="J19681" i="13"/>
  <c r="L19681" i="13"/>
  <c r="M19681" i="13"/>
  <c r="I19682" i="13"/>
  <c r="J19682" i="13"/>
  <c r="L19682" i="13"/>
  <c r="M19682" i="13"/>
  <c r="I19683" i="13"/>
  <c r="J19683" i="13"/>
  <c r="L19683" i="13"/>
  <c r="M19683" i="13"/>
  <c r="I19684" i="13"/>
  <c r="J19684" i="13"/>
  <c r="L19684" i="13"/>
  <c r="M19684" i="13"/>
  <c r="I19685" i="13"/>
  <c r="J19685" i="13"/>
  <c r="L19685" i="13"/>
  <c r="M19685" i="13"/>
  <c r="I19686" i="13"/>
  <c r="J19686" i="13"/>
  <c r="L19686" i="13"/>
  <c r="M19686" i="13"/>
  <c r="I19687" i="13"/>
  <c r="J19687" i="13"/>
  <c r="L19687" i="13"/>
  <c r="M19687" i="13"/>
  <c r="I19688" i="13"/>
  <c r="J19688" i="13"/>
  <c r="L19688" i="13"/>
  <c r="M19688" i="13"/>
  <c r="I19689" i="13"/>
  <c r="J19689" i="13"/>
  <c r="L19689" i="13"/>
  <c r="M19689" i="13"/>
  <c r="I19693" i="13"/>
  <c r="J19693" i="13"/>
  <c r="L19693" i="13"/>
  <c r="M19693" i="13"/>
  <c r="I19694" i="13"/>
  <c r="J19694" i="13"/>
  <c r="L19694" i="13"/>
  <c r="M19694" i="13"/>
  <c r="I19695" i="13"/>
  <c r="J19695" i="13"/>
  <c r="L19695" i="13"/>
  <c r="M19695" i="13"/>
  <c r="I19696" i="13"/>
  <c r="J19696" i="13"/>
  <c r="L19696" i="13"/>
  <c r="M19696" i="13"/>
  <c r="I19697" i="13"/>
  <c r="J19697" i="13"/>
  <c r="L19697" i="13"/>
  <c r="M19697" i="13"/>
  <c r="I19698" i="13"/>
  <c r="J19698" i="13"/>
  <c r="L19698" i="13"/>
  <c r="M19698" i="13"/>
  <c r="I19699" i="13"/>
  <c r="J19699" i="13"/>
  <c r="L19699" i="13"/>
  <c r="M19699" i="13"/>
  <c r="I19700" i="13"/>
  <c r="J19700" i="13"/>
  <c r="L19700" i="13"/>
  <c r="M19700" i="13"/>
  <c r="I19701" i="13"/>
  <c r="J19701" i="13"/>
  <c r="L19701" i="13"/>
  <c r="M19701" i="13"/>
  <c r="I19702" i="13"/>
  <c r="J19702" i="13"/>
  <c r="L19702" i="13"/>
  <c r="M19702" i="13"/>
  <c r="I19703" i="13"/>
  <c r="J19703" i="13"/>
  <c r="L19703" i="13"/>
  <c r="M19703" i="13"/>
  <c r="I19706" i="13"/>
  <c r="J19706" i="13"/>
  <c r="L19706" i="13"/>
  <c r="M19706" i="13"/>
  <c r="I19707" i="13"/>
  <c r="J19707" i="13"/>
  <c r="L19707" i="13"/>
  <c r="M19707" i="13"/>
  <c r="I19708" i="13"/>
  <c r="J19708" i="13"/>
  <c r="L19708" i="13"/>
  <c r="M19708" i="13"/>
  <c r="I19709" i="13"/>
  <c r="J19709" i="13"/>
  <c r="L19709" i="13"/>
  <c r="M19709" i="13"/>
  <c r="I19710" i="13"/>
  <c r="J19710" i="13"/>
  <c r="L19710" i="13"/>
  <c r="M19710" i="13"/>
  <c r="I19711" i="13"/>
  <c r="J19711" i="13"/>
  <c r="L19711" i="13"/>
  <c r="M19711" i="13"/>
  <c r="I19713" i="13"/>
  <c r="J19713" i="13"/>
  <c r="L19713" i="13"/>
  <c r="M19713" i="13"/>
  <c r="I19714" i="13"/>
  <c r="J19714" i="13"/>
  <c r="L19714" i="13"/>
  <c r="M19714" i="13"/>
  <c r="I19715" i="13"/>
  <c r="J19715" i="13"/>
  <c r="L19715" i="13"/>
  <c r="M19715" i="13"/>
  <c r="I19716" i="13"/>
  <c r="J19716" i="13"/>
  <c r="L19716" i="13"/>
  <c r="M19716" i="13"/>
  <c r="I19717" i="13"/>
  <c r="J19717" i="13"/>
  <c r="L19717" i="13"/>
  <c r="M19717" i="13"/>
  <c r="I19718" i="13"/>
  <c r="J19718" i="13"/>
  <c r="L19718" i="13"/>
  <c r="M19718" i="13"/>
  <c r="I19719" i="13"/>
  <c r="J19719" i="13"/>
  <c r="L19719" i="13"/>
  <c r="M19719" i="13"/>
  <c r="I19720" i="13"/>
  <c r="J19720" i="13"/>
  <c r="L19720" i="13"/>
  <c r="M19720" i="13"/>
  <c r="I19721" i="13"/>
  <c r="J19721" i="13"/>
  <c r="L19721" i="13"/>
  <c r="M19721" i="13"/>
  <c r="I19722" i="13"/>
  <c r="J19722" i="13"/>
  <c r="L19722" i="13"/>
  <c r="M19722" i="13"/>
  <c r="I19723" i="13"/>
  <c r="J19723" i="13"/>
  <c r="L19723" i="13"/>
  <c r="M19723" i="13"/>
  <c r="I19724" i="13"/>
  <c r="J19724" i="13"/>
  <c r="L19724" i="13"/>
  <c r="M19724" i="13"/>
  <c r="I19725" i="13"/>
  <c r="J19725" i="13"/>
  <c r="L19725" i="13"/>
  <c r="M19725" i="13"/>
  <c r="I19726" i="13"/>
  <c r="J19726" i="13"/>
  <c r="L19726" i="13"/>
  <c r="M19726" i="13"/>
  <c r="I19727" i="13"/>
  <c r="J19727" i="13"/>
  <c r="L19727" i="13"/>
  <c r="M19727" i="13"/>
  <c r="I19728" i="13"/>
  <c r="J19728" i="13"/>
  <c r="L19728" i="13"/>
  <c r="M19728" i="13"/>
  <c r="I19729" i="13"/>
  <c r="J19729" i="13"/>
  <c r="L19729" i="13"/>
  <c r="M19729" i="13"/>
  <c r="I19730" i="13"/>
  <c r="J19730" i="13"/>
  <c r="L19730" i="13"/>
  <c r="M19730" i="13"/>
  <c r="I19731" i="13"/>
  <c r="J19731" i="13"/>
  <c r="L19731" i="13"/>
  <c r="M19731" i="13"/>
  <c r="I19732" i="13"/>
  <c r="J19732" i="13"/>
  <c r="L19732" i="13"/>
  <c r="M19732" i="13"/>
  <c r="I19734" i="13"/>
  <c r="J19734" i="13"/>
  <c r="L19734" i="13"/>
  <c r="M19734" i="13"/>
  <c r="I19736" i="13"/>
  <c r="J19736" i="13"/>
  <c r="L19736" i="13"/>
  <c r="M19736" i="13"/>
  <c r="I19737" i="13"/>
  <c r="J19737" i="13"/>
  <c r="L19737" i="13"/>
  <c r="M19737" i="13"/>
  <c r="I19739" i="13"/>
  <c r="J19739" i="13"/>
  <c r="L19739" i="13"/>
  <c r="M19739" i="13"/>
  <c r="I19741" i="13"/>
  <c r="J19741" i="13"/>
  <c r="L19741" i="13"/>
  <c r="M19741" i="13"/>
  <c r="I19742" i="13"/>
  <c r="J19742" i="13"/>
  <c r="L19742" i="13"/>
  <c r="M19742" i="13"/>
  <c r="I19743" i="13"/>
  <c r="J19743" i="13"/>
  <c r="L19743" i="13"/>
  <c r="M19743" i="13"/>
  <c r="I19744" i="13"/>
  <c r="J19744" i="13"/>
  <c r="L19744" i="13"/>
  <c r="M19744" i="13"/>
  <c r="I19745" i="13"/>
  <c r="J19745" i="13"/>
  <c r="L19745" i="13"/>
  <c r="M19745" i="13"/>
  <c r="I19747" i="13"/>
  <c r="J19747" i="13"/>
  <c r="L19747" i="13"/>
  <c r="M19747" i="13"/>
  <c r="I19748" i="13"/>
  <c r="J19748" i="13"/>
  <c r="L19748" i="13"/>
  <c r="M19748" i="13"/>
  <c r="I19750" i="13"/>
  <c r="J19750" i="13"/>
  <c r="L19750" i="13"/>
  <c r="M19750" i="13"/>
  <c r="I19751" i="13"/>
  <c r="J19751" i="13"/>
  <c r="L19751" i="13"/>
  <c r="M19751" i="13"/>
  <c r="I19752" i="13"/>
  <c r="J19752" i="13"/>
  <c r="L19752" i="13"/>
  <c r="M19752" i="13"/>
  <c r="I19755" i="13"/>
  <c r="J19755" i="13"/>
  <c r="L19755" i="13"/>
  <c r="M19755" i="13"/>
  <c r="I19756" i="13"/>
  <c r="J19756" i="13"/>
  <c r="L19756" i="13"/>
  <c r="M19756" i="13"/>
  <c r="I19757" i="13"/>
  <c r="J19757" i="13"/>
  <c r="L19757" i="13"/>
  <c r="M19757" i="13"/>
  <c r="I19758" i="13"/>
  <c r="J19758" i="13"/>
  <c r="L19758" i="13"/>
  <c r="M19758" i="13"/>
  <c r="I19759" i="13"/>
  <c r="J19759" i="13"/>
  <c r="L19759" i="13"/>
  <c r="M19759" i="13"/>
  <c r="I19760" i="13"/>
  <c r="J19760" i="13"/>
  <c r="L19760" i="13"/>
  <c r="M19760" i="13"/>
  <c r="I19762" i="13"/>
  <c r="J19762" i="13"/>
  <c r="L19762" i="13"/>
  <c r="M19762" i="13"/>
  <c r="I19763" i="13"/>
  <c r="J19763" i="13"/>
  <c r="L19763" i="13"/>
  <c r="M19763" i="13"/>
  <c r="I19764" i="13"/>
  <c r="J19764" i="13"/>
  <c r="L19764" i="13"/>
  <c r="M19764" i="13"/>
  <c r="I19765" i="13"/>
  <c r="J19765" i="13"/>
  <c r="L19765" i="13"/>
  <c r="M19765" i="13"/>
  <c r="I19766" i="13"/>
  <c r="J19766" i="13"/>
  <c r="L19766" i="13"/>
  <c r="M19766" i="13"/>
  <c r="I19767" i="13"/>
  <c r="J19767" i="13"/>
  <c r="L19767" i="13"/>
  <c r="M19767" i="13"/>
  <c r="I19768" i="13"/>
  <c r="J19768" i="13"/>
  <c r="L19768" i="13"/>
  <c r="M19768" i="13"/>
  <c r="I19771" i="13"/>
  <c r="J19771" i="13"/>
  <c r="L19771" i="13"/>
  <c r="M19771" i="13"/>
  <c r="I19772" i="13"/>
  <c r="J19772" i="13"/>
  <c r="L19772" i="13"/>
  <c r="M19772" i="13"/>
  <c r="I19773" i="13"/>
  <c r="J19773" i="13"/>
  <c r="L19773" i="13"/>
  <c r="M19773" i="13"/>
  <c r="I19774" i="13"/>
  <c r="J19774" i="13"/>
  <c r="L19774" i="13"/>
  <c r="M19774" i="13"/>
  <c r="I19775" i="13"/>
  <c r="J19775" i="13"/>
  <c r="L19775" i="13"/>
  <c r="M19775" i="13"/>
  <c r="I19776" i="13"/>
  <c r="J19776" i="13"/>
  <c r="L19776" i="13"/>
  <c r="M19776" i="13"/>
  <c r="I19777" i="13"/>
  <c r="J19777" i="13"/>
  <c r="L19777" i="13"/>
  <c r="M19777" i="13"/>
  <c r="I19779" i="13"/>
  <c r="J19779" i="13"/>
  <c r="L19779" i="13"/>
  <c r="M19779" i="13"/>
  <c r="I19780" i="13"/>
  <c r="J19780" i="13"/>
  <c r="L19780" i="13"/>
  <c r="M19780" i="13"/>
  <c r="I19781" i="13"/>
  <c r="J19781" i="13"/>
  <c r="L19781" i="13"/>
  <c r="M19781" i="13"/>
  <c r="I19782" i="13"/>
  <c r="J19782" i="13"/>
  <c r="L19782" i="13"/>
  <c r="M19782" i="13"/>
  <c r="I19783" i="13"/>
  <c r="J19783" i="13"/>
  <c r="L19783" i="13"/>
  <c r="M19783" i="13"/>
  <c r="I19784" i="13"/>
  <c r="J19784" i="13"/>
  <c r="L19784" i="13"/>
  <c r="M19784" i="13"/>
  <c r="I19785" i="13"/>
  <c r="J19785" i="13"/>
  <c r="L19785" i="13"/>
  <c r="M19785" i="13"/>
  <c r="H20245" i="13"/>
  <c r="B20245" i="13" s="1"/>
  <c r="H20244" i="13"/>
  <c r="B20244" i="13" s="1"/>
  <c r="H20243" i="13"/>
  <c r="B20243" i="13" s="1"/>
  <c r="H20242" i="13"/>
  <c r="B20242" i="13" s="1"/>
  <c r="H20241" i="13"/>
  <c r="B20241" i="13" s="1"/>
  <c r="H20240" i="13"/>
  <c r="B20240" i="13" s="1"/>
  <c r="H20239" i="13"/>
  <c r="B20239" i="13" s="1"/>
  <c r="N20238" i="13"/>
  <c r="M20238" i="13"/>
  <c r="L20238" i="13"/>
  <c r="J20238" i="13"/>
  <c r="I20238" i="13"/>
  <c r="H20237" i="13"/>
  <c r="B20237" i="13" s="1"/>
  <c r="H20236" i="13"/>
  <c r="B20236" i="13" s="1"/>
  <c r="H20235" i="13"/>
  <c r="B20235" i="13" s="1"/>
  <c r="H20234" i="13"/>
  <c r="B20234" i="13" s="1"/>
  <c r="H20233" i="13"/>
  <c r="B20233" i="13" s="1"/>
  <c r="H20232" i="13"/>
  <c r="B20232" i="13" s="1"/>
  <c r="H20231" i="13"/>
  <c r="B20231" i="13" s="1"/>
  <c r="N20230" i="13"/>
  <c r="M20230" i="13"/>
  <c r="L20230" i="13"/>
  <c r="J20230" i="13"/>
  <c r="I20230" i="13"/>
  <c r="H20228" i="13"/>
  <c r="B20228" i="13" s="1"/>
  <c r="H20227" i="13"/>
  <c r="B20227" i="13" s="1"/>
  <c r="H20226" i="13"/>
  <c r="B20226" i="13" s="1"/>
  <c r="H20225" i="13"/>
  <c r="B20225" i="13" s="1"/>
  <c r="H20224" i="13"/>
  <c r="B20224" i="13" s="1"/>
  <c r="H20223" i="13"/>
  <c r="B20223" i="13" s="1"/>
  <c r="H20222" i="13"/>
  <c r="B20222" i="13" s="1"/>
  <c r="N20221" i="13"/>
  <c r="M20221" i="13"/>
  <c r="L20221" i="13"/>
  <c r="J20221" i="13"/>
  <c r="I20221" i="13"/>
  <c r="H20220" i="13"/>
  <c r="B20220" i="13" s="1"/>
  <c r="H20219" i="13"/>
  <c r="B20219" i="13" s="1"/>
  <c r="H20218" i="13"/>
  <c r="B20218" i="13" s="1"/>
  <c r="H20217" i="13"/>
  <c r="B20217" i="13" s="1"/>
  <c r="H20216" i="13"/>
  <c r="B20216" i="13" s="1"/>
  <c r="H20215" i="13"/>
  <c r="B20215" i="13" s="1"/>
  <c r="N20214" i="13"/>
  <c r="M20214" i="13"/>
  <c r="L20214" i="13"/>
  <c r="J20214" i="13"/>
  <c r="I20214" i="13"/>
  <c r="H20212" i="13"/>
  <c r="B20212" i="13" s="1"/>
  <c r="H20211" i="13"/>
  <c r="B20211" i="13" s="1"/>
  <c r="H20210" i="13"/>
  <c r="B20210" i="13" s="1"/>
  <c r="N20209" i="13"/>
  <c r="N20206" i="13" s="1"/>
  <c r="M20209" i="13"/>
  <c r="M20206" i="13" s="1"/>
  <c r="L20209" i="13"/>
  <c r="L20206" i="13" s="1"/>
  <c r="J20209" i="13"/>
  <c r="J20206" i="13" s="1"/>
  <c r="I20209" i="13"/>
  <c r="I20206" i="13" s="1"/>
  <c r="H20208" i="13"/>
  <c r="B20208" i="13" s="1"/>
  <c r="H20207" i="13"/>
  <c r="B20207" i="13" s="1"/>
  <c r="H20205" i="13"/>
  <c r="B20205" i="13" s="1"/>
  <c r="H20204" i="13"/>
  <c r="B20204" i="13" s="1"/>
  <c r="H20203" i="13"/>
  <c r="B20203" i="13" s="1"/>
  <c r="H20202" i="13"/>
  <c r="B20202" i="13" s="1"/>
  <c r="H20201" i="13"/>
  <c r="B20201" i="13" s="1"/>
  <c r="N20200" i="13"/>
  <c r="N20198" i="13" s="1"/>
  <c r="M20200" i="13"/>
  <c r="M20198" i="13" s="1"/>
  <c r="L20200" i="13"/>
  <c r="L20198" i="13" s="1"/>
  <c r="J20200" i="13"/>
  <c r="J20198" i="13" s="1"/>
  <c r="I20200" i="13"/>
  <c r="H20199" i="13"/>
  <c r="B20199" i="13" s="1"/>
  <c r="H20197" i="13"/>
  <c r="B20197" i="13" s="1"/>
  <c r="H20196" i="13"/>
  <c r="B20196" i="13" s="1"/>
  <c r="N20195" i="13"/>
  <c r="N20193" i="13" s="1"/>
  <c r="M20195" i="13"/>
  <c r="M20193" i="13" s="1"/>
  <c r="L20195" i="13"/>
  <c r="L20193" i="13" s="1"/>
  <c r="J20195" i="13"/>
  <c r="J20193" i="13" s="1"/>
  <c r="I20195" i="13"/>
  <c r="I20193" i="13" s="1"/>
  <c r="H20194" i="13"/>
  <c r="B20194" i="13" s="1"/>
  <c r="H20192" i="13"/>
  <c r="B20192" i="13" s="1"/>
  <c r="H20191" i="13"/>
  <c r="B20191" i="13" s="1"/>
  <c r="H20190" i="13"/>
  <c r="B20190" i="13" s="1"/>
  <c r="H20189" i="13"/>
  <c r="B20189" i="13" s="1"/>
  <c r="H20188" i="13"/>
  <c r="B20188" i="13" s="1"/>
  <c r="H20187" i="13"/>
  <c r="B20187" i="13" s="1"/>
  <c r="H20186" i="13"/>
  <c r="B20186" i="13" s="1"/>
  <c r="H20185" i="13"/>
  <c r="B20185" i="13" s="1"/>
  <c r="H20184" i="13"/>
  <c r="B20184" i="13" s="1"/>
  <c r="H20183" i="13"/>
  <c r="B20183" i="13" s="1"/>
  <c r="H20182" i="13"/>
  <c r="B20182" i="13" s="1"/>
  <c r="H20181" i="13"/>
  <c r="B20181" i="13" s="1"/>
  <c r="H20180" i="13"/>
  <c r="B20180" i="13" s="1"/>
  <c r="H20179" i="13"/>
  <c r="B20179" i="13" s="1"/>
  <c r="H20178" i="13"/>
  <c r="B20178" i="13" s="1"/>
  <c r="H20177" i="13"/>
  <c r="B20177" i="13" s="1"/>
  <c r="H20176" i="13"/>
  <c r="B20176" i="13" s="1"/>
  <c r="H20175" i="13"/>
  <c r="B20175" i="13" s="1"/>
  <c r="H20174" i="13"/>
  <c r="B20174" i="13" s="1"/>
  <c r="H20173" i="13"/>
  <c r="B20173" i="13" s="1"/>
  <c r="N20172" i="13"/>
  <c r="M20172" i="13"/>
  <c r="L20172" i="13"/>
  <c r="J20172" i="13"/>
  <c r="I20172" i="13"/>
  <c r="H20171" i="13"/>
  <c r="B20171" i="13" s="1"/>
  <c r="H20170" i="13"/>
  <c r="B20170" i="13" s="1"/>
  <c r="H20169" i="13"/>
  <c r="B20169" i="13" s="1"/>
  <c r="H20168" i="13"/>
  <c r="B20168" i="13" s="1"/>
  <c r="H20167" i="13"/>
  <c r="B20167" i="13" s="1"/>
  <c r="H20166" i="13"/>
  <c r="B20166" i="13" s="1"/>
  <c r="N20165" i="13"/>
  <c r="M20165" i="13"/>
  <c r="L20165" i="13"/>
  <c r="J20165" i="13"/>
  <c r="I20165" i="13"/>
  <c r="H20163" i="13"/>
  <c r="B20163" i="13" s="1"/>
  <c r="H20162" i="13"/>
  <c r="B20162" i="13" s="1"/>
  <c r="H20161" i="13"/>
  <c r="B20161" i="13" s="1"/>
  <c r="H20160" i="13"/>
  <c r="B20160" i="13" s="1"/>
  <c r="H20159" i="13"/>
  <c r="B20159" i="13" s="1"/>
  <c r="H20158" i="13"/>
  <c r="B20158" i="13" s="1"/>
  <c r="H20157" i="13"/>
  <c r="B20157" i="13" s="1"/>
  <c r="H20156" i="13"/>
  <c r="B20156" i="13" s="1"/>
  <c r="H20155" i="13"/>
  <c r="B20155" i="13" s="1"/>
  <c r="H20154" i="13"/>
  <c r="B20154" i="13" s="1"/>
  <c r="H20153" i="13"/>
  <c r="B20153" i="13" s="1"/>
  <c r="N20152" i="13"/>
  <c r="M20152" i="13"/>
  <c r="L20152" i="13"/>
  <c r="J20152" i="13"/>
  <c r="I20152" i="13"/>
  <c r="H20149" i="13"/>
  <c r="B20149" i="13" s="1"/>
  <c r="H20148" i="13"/>
  <c r="B20148" i="13" s="1"/>
  <c r="H20147" i="13"/>
  <c r="B20147" i="13" s="1"/>
  <c r="H20146" i="13"/>
  <c r="B20146" i="13" s="1"/>
  <c r="H20145" i="13"/>
  <c r="B20145" i="13" s="1"/>
  <c r="H20144" i="13"/>
  <c r="B20144" i="13" s="1"/>
  <c r="H20143" i="13"/>
  <c r="B20143" i="13" s="1"/>
  <c r="H20142" i="13"/>
  <c r="B20142" i="13" s="1"/>
  <c r="H20141" i="13"/>
  <c r="B20141" i="13" s="1"/>
  <c r="H20140" i="13"/>
  <c r="B20140" i="13" s="1"/>
  <c r="H20139" i="13"/>
  <c r="B20139" i="13" s="1"/>
  <c r="H20138" i="13"/>
  <c r="B20138" i="13" s="1"/>
  <c r="H20137" i="13"/>
  <c r="B20137" i="13" s="1"/>
  <c r="H20136" i="13"/>
  <c r="B20136" i="13" s="1"/>
  <c r="H20135" i="13"/>
  <c r="B20135" i="13" s="1"/>
  <c r="H20134" i="13"/>
  <c r="B20134" i="13" s="1"/>
  <c r="H20133" i="13"/>
  <c r="B20133" i="13" s="1"/>
  <c r="H20132" i="13"/>
  <c r="B20132" i="13" s="1"/>
  <c r="H20131" i="13"/>
  <c r="B20131" i="13" s="1"/>
  <c r="N20130" i="13"/>
  <c r="N20129" i="13" s="1"/>
  <c r="N20127" i="13" s="1"/>
  <c r="M20130" i="13"/>
  <c r="M20129" i="13" s="1"/>
  <c r="M20127" i="13" s="1"/>
  <c r="L20130" i="13"/>
  <c r="L20129" i="13" s="1"/>
  <c r="L20127" i="13" s="1"/>
  <c r="J20130" i="13"/>
  <c r="J20129" i="13" s="1"/>
  <c r="J20127" i="13" s="1"/>
  <c r="I20130" i="13"/>
  <c r="H20128" i="13"/>
  <c r="B20128" i="13" s="1"/>
  <c r="H20126" i="13"/>
  <c r="B20126" i="13" s="1"/>
  <c r="H20125" i="13"/>
  <c r="B20125" i="13" s="1"/>
  <c r="N20124" i="13"/>
  <c r="M20124" i="13"/>
  <c r="L20124" i="13"/>
  <c r="J20124" i="13"/>
  <c r="I20124" i="13"/>
  <c r="H20123" i="13"/>
  <c r="B20123" i="13" s="1"/>
  <c r="H20122" i="13"/>
  <c r="B20122" i="13" s="1"/>
  <c r="N20121" i="13"/>
  <c r="M20121" i="13"/>
  <c r="L20121" i="13"/>
  <c r="J20121" i="13"/>
  <c r="I20121" i="13"/>
  <c r="H20120" i="13"/>
  <c r="B20120" i="13" s="1"/>
  <c r="H20119" i="13"/>
  <c r="B20119" i="13" s="1"/>
  <c r="N20118" i="13"/>
  <c r="M20118" i="13"/>
  <c r="L20118" i="13"/>
  <c r="J20118" i="13"/>
  <c r="I20118" i="13"/>
  <c r="H20116" i="13"/>
  <c r="B20116" i="13" s="1"/>
  <c r="H20115" i="13"/>
  <c r="B20115" i="13" s="1"/>
  <c r="N20114" i="13"/>
  <c r="M20114" i="13"/>
  <c r="L20114" i="13"/>
  <c r="J20114" i="13"/>
  <c r="I20114" i="13"/>
  <c r="H20113" i="13"/>
  <c r="B20113" i="13" s="1"/>
  <c r="H20112" i="13"/>
  <c r="B20112" i="13" s="1"/>
  <c r="N20111" i="13"/>
  <c r="M20111" i="13"/>
  <c r="L20111" i="13"/>
  <c r="J20111" i="13"/>
  <c r="I20111" i="13"/>
  <c r="H20110" i="13"/>
  <c r="B20110" i="13" s="1"/>
  <c r="H20109" i="13"/>
  <c r="B20109" i="13" s="1"/>
  <c r="N20108" i="13"/>
  <c r="M20108" i="13"/>
  <c r="L20108" i="13"/>
  <c r="J20108" i="13"/>
  <c r="I20108" i="13"/>
  <c r="H20106" i="13"/>
  <c r="B20106" i="13" s="1"/>
  <c r="H20105" i="13"/>
  <c r="B20105" i="13" s="1"/>
  <c r="H20104" i="13"/>
  <c r="B20104" i="13" s="1"/>
  <c r="H20103" i="13"/>
  <c r="B20103" i="13" s="1"/>
  <c r="H20102" i="13"/>
  <c r="B20102" i="13" s="1"/>
  <c r="H20101" i="13"/>
  <c r="B20101" i="13" s="1"/>
  <c r="H20100" i="13"/>
  <c r="B20100" i="13" s="1"/>
  <c r="N20099" i="13"/>
  <c r="N20098" i="13" s="1"/>
  <c r="M20099" i="13"/>
  <c r="M20098" i="13" s="1"/>
  <c r="L20099" i="13"/>
  <c r="L20098" i="13" s="1"/>
  <c r="J20099" i="13"/>
  <c r="J20098" i="13" s="1"/>
  <c r="I20099" i="13"/>
  <c r="I20098" i="13" s="1"/>
  <c r="H20097" i="13"/>
  <c r="B20097" i="13" s="1"/>
  <c r="H20096" i="13"/>
  <c r="B20096" i="13" s="1"/>
  <c r="H20095" i="13"/>
  <c r="B20095" i="13" s="1"/>
  <c r="H20094" i="13"/>
  <c r="B20094" i="13" s="1"/>
  <c r="H20093" i="13"/>
  <c r="B20093" i="13" s="1"/>
  <c r="H20092" i="13"/>
  <c r="B20092" i="13" s="1"/>
  <c r="H20091" i="13"/>
  <c r="B20091" i="13" s="1"/>
  <c r="H20090" i="13"/>
  <c r="B20090" i="13" s="1"/>
  <c r="H20089" i="13"/>
  <c r="B20089" i="13" s="1"/>
  <c r="H20088" i="13"/>
  <c r="B20088" i="13" s="1"/>
  <c r="H20087" i="13"/>
  <c r="B20087" i="13" s="1"/>
  <c r="H20086" i="13"/>
  <c r="B20086" i="13" s="1"/>
  <c r="H20085" i="13"/>
  <c r="B20085" i="13" s="1"/>
  <c r="H20084" i="13"/>
  <c r="B20084" i="13" s="1"/>
  <c r="N20083" i="13"/>
  <c r="M20083" i="13"/>
  <c r="L20083" i="13"/>
  <c r="J20083" i="13"/>
  <c r="I20083" i="13"/>
  <c r="H20082" i="13"/>
  <c r="B20082" i="13" s="1"/>
  <c r="H20081" i="13"/>
  <c r="B20081" i="13" s="1"/>
  <c r="H20080" i="13"/>
  <c r="B20080" i="13" s="1"/>
  <c r="H20079" i="13"/>
  <c r="B20079" i="13" s="1"/>
  <c r="H20078" i="13"/>
  <c r="B20078" i="13" s="1"/>
  <c r="H20077" i="13"/>
  <c r="B20077" i="13" s="1"/>
  <c r="R20076" i="13"/>
  <c r="H20076" i="13"/>
  <c r="B20076" i="13" s="1"/>
  <c r="N20075" i="13"/>
  <c r="M20075" i="13"/>
  <c r="L20075" i="13"/>
  <c r="J20075" i="13"/>
  <c r="I20075" i="13"/>
  <c r="H20074" i="13"/>
  <c r="B20074" i="13" s="1"/>
  <c r="H20073" i="13"/>
  <c r="B20073" i="13" s="1"/>
  <c r="H20072" i="13"/>
  <c r="B20072" i="13" s="1"/>
  <c r="H20071" i="13"/>
  <c r="B20071" i="13" s="1"/>
  <c r="H20070" i="13"/>
  <c r="B20070" i="13" s="1"/>
  <c r="H20069" i="13"/>
  <c r="B20069" i="13" s="1"/>
  <c r="H20068" i="13"/>
  <c r="B20068" i="13" s="1"/>
  <c r="H20067" i="13"/>
  <c r="B20067" i="13" s="1"/>
  <c r="H20066" i="13"/>
  <c r="B20066" i="13" s="1"/>
  <c r="H20065" i="13"/>
  <c r="B20065" i="13" s="1"/>
  <c r="H20064" i="13"/>
  <c r="B20064" i="13" s="1"/>
  <c r="H20063" i="13"/>
  <c r="B20063" i="13" s="1"/>
  <c r="H20062" i="13"/>
  <c r="B20062" i="13" s="1"/>
  <c r="N20061" i="13"/>
  <c r="M20061" i="13"/>
  <c r="L20061" i="13"/>
  <c r="J20061" i="13"/>
  <c r="I20061" i="13"/>
  <c r="H20060" i="13"/>
  <c r="B20060" i="13" s="1"/>
  <c r="H20059" i="13"/>
  <c r="B20059" i="13" s="1"/>
  <c r="H20058" i="13"/>
  <c r="B20058" i="13" s="1"/>
  <c r="H20057" i="13"/>
  <c r="B20057" i="13" s="1"/>
  <c r="H20056" i="13"/>
  <c r="B20056" i="13" s="1"/>
  <c r="H20055" i="13"/>
  <c r="B20055" i="13" s="1"/>
  <c r="H20054" i="13"/>
  <c r="B20054" i="13" s="1"/>
  <c r="H20053" i="13"/>
  <c r="B20053" i="13" s="1"/>
  <c r="H20052" i="13"/>
  <c r="B20052" i="13" s="1"/>
  <c r="N20051" i="13"/>
  <c r="M20051" i="13"/>
  <c r="L20051" i="13"/>
  <c r="J20051" i="13"/>
  <c r="I20051" i="13"/>
  <c r="H20050" i="13"/>
  <c r="B20050" i="13" s="1"/>
  <c r="H20049" i="13"/>
  <c r="B20049" i="13" s="1"/>
  <c r="H20048" i="13"/>
  <c r="B20048" i="13" s="1"/>
  <c r="H20047" i="13"/>
  <c r="B20047" i="13" s="1"/>
  <c r="H20046" i="13"/>
  <c r="B20046" i="13" s="1"/>
  <c r="H20045" i="13"/>
  <c r="B20045" i="13" s="1"/>
  <c r="H20044" i="13"/>
  <c r="B20044" i="13" s="1"/>
  <c r="H20043" i="13"/>
  <c r="B20043" i="13" s="1"/>
  <c r="H20042" i="13"/>
  <c r="B20042" i="13" s="1"/>
  <c r="H20041" i="13"/>
  <c r="B20041" i="13" s="1"/>
  <c r="H20040" i="13"/>
  <c r="B20040" i="13" s="1"/>
  <c r="N20039" i="13"/>
  <c r="M20039" i="13"/>
  <c r="L20039" i="13"/>
  <c r="J20039" i="13"/>
  <c r="I20039" i="13"/>
  <c r="H20038" i="13"/>
  <c r="B20038" i="13" s="1"/>
  <c r="H20037" i="13"/>
  <c r="B20037" i="13" s="1"/>
  <c r="H20036" i="13"/>
  <c r="B20036" i="13" s="1"/>
  <c r="H20034" i="13"/>
  <c r="B20034" i="13" s="1"/>
  <c r="H20033" i="13"/>
  <c r="B20033" i="13" s="1"/>
  <c r="N20032" i="13"/>
  <c r="M20032" i="13"/>
  <c r="L20032" i="13"/>
  <c r="J20032" i="13"/>
  <c r="I20032" i="13"/>
  <c r="H20031" i="13"/>
  <c r="B20031" i="13" s="1"/>
  <c r="H20029" i="13"/>
  <c r="B20029" i="13" s="1"/>
  <c r="H20028" i="13"/>
  <c r="B20028" i="13" s="1"/>
  <c r="H20027" i="13"/>
  <c r="B20027" i="13" s="1"/>
  <c r="H20026" i="13"/>
  <c r="B20026" i="13" s="1"/>
  <c r="H20025" i="13"/>
  <c r="H20024" i="13"/>
  <c r="H20023" i="13"/>
  <c r="H20022" i="13"/>
  <c r="N20021" i="13"/>
  <c r="N20020" i="13" s="1"/>
  <c r="N20019" i="13" s="1"/>
  <c r="M20021" i="13"/>
  <c r="M20020" i="13" s="1"/>
  <c r="M20019" i="13" s="1"/>
  <c r="L20021" i="13"/>
  <c r="L20020" i="13" s="1"/>
  <c r="L20019" i="13" s="1"/>
  <c r="J20021" i="13"/>
  <c r="J20020" i="13" s="1"/>
  <c r="J20019" i="13" s="1"/>
  <c r="I20021" i="13"/>
  <c r="H20017" i="13"/>
  <c r="N19778" i="13"/>
  <c r="N19770" i="13"/>
  <c r="N19761" i="13"/>
  <c r="N19754" i="13"/>
  <c r="N19749" i="13"/>
  <c r="N19746" i="13" s="1"/>
  <c r="N19740" i="13"/>
  <c r="N19738" i="13" s="1"/>
  <c r="N19735" i="13"/>
  <c r="N19733" i="13" s="1"/>
  <c r="N19712" i="13"/>
  <c r="N19705" i="13"/>
  <c r="N19692" i="13"/>
  <c r="N19670" i="13"/>
  <c r="N19669" i="13" s="1"/>
  <c r="N19667" i="13" s="1"/>
  <c r="N19664" i="13"/>
  <c r="N19661" i="13"/>
  <c r="N19658" i="13"/>
  <c r="N19654" i="13"/>
  <c r="N19651" i="13"/>
  <c r="N19648" i="13"/>
  <c r="N19639" i="13"/>
  <c r="N19638" i="13" s="1"/>
  <c r="N19623" i="13"/>
  <c r="R19616" i="13"/>
  <c r="N19615" i="13"/>
  <c r="N19601" i="13"/>
  <c r="N19591" i="13"/>
  <c r="N19579" i="13"/>
  <c r="N19572" i="13"/>
  <c r="N19561" i="13"/>
  <c r="N19560" i="13" s="1"/>
  <c r="N19559" i="13" s="1"/>
  <c r="J966" i="19"/>
  <c r="J965" i="19"/>
  <c r="J964" i="19"/>
  <c r="J963" i="19"/>
  <c r="J962" i="19"/>
  <c r="J961" i="19"/>
  <c r="J960" i="19"/>
  <c r="J959" i="19"/>
  <c r="J958" i="19"/>
  <c r="J957" i="19"/>
  <c r="J956" i="19"/>
  <c r="J955" i="19"/>
  <c r="J954" i="19"/>
  <c r="J953" i="19"/>
  <c r="J952" i="19"/>
  <c r="J951" i="19"/>
  <c r="J950" i="19"/>
  <c r="J949" i="19"/>
  <c r="J948" i="19"/>
  <c r="J947" i="19"/>
  <c r="J946" i="19"/>
  <c r="J945" i="19"/>
  <c r="J944" i="19"/>
  <c r="J943" i="19"/>
  <c r="J7055" i="13"/>
  <c r="M12623" i="13" l="1"/>
  <c r="M12574" i="13"/>
  <c r="M12561" i="13" s="1"/>
  <c r="M12560" i="13" s="1"/>
  <c r="J12623" i="13"/>
  <c r="J12527" i="13"/>
  <c r="M12527" i="13"/>
  <c r="I20213" i="13"/>
  <c r="L5953" i="13"/>
  <c r="I12527" i="13"/>
  <c r="H12527" i="13" s="1"/>
  <c r="B12527" i="13" s="1"/>
  <c r="J5904" i="13"/>
  <c r="J5891" i="13" s="1"/>
  <c r="N5953" i="13"/>
  <c r="L12527" i="13"/>
  <c r="I12574" i="13"/>
  <c r="I12561" i="13" s="1"/>
  <c r="J5953" i="13"/>
  <c r="I12623" i="13"/>
  <c r="N12623" i="13"/>
  <c r="N5904" i="13"/>
  <c r="N5891" i="13" s="1"/>
  <c r="N5890" i="13" s="1"/>
  <c r="L12623" i="13"/>
  <c r="B20017" i="13"/>
  <c r="M956" i="19"/>
  <c r="B20023" i="13"/>
  <c r="M962" i="19"/>
  <c r="B20024" i="13"/>
  <c r="M963" i="19"/>
  <c r="B20022" i="13"/>
  <c r="M961" i="19"/>
  <c r="B20025" i="13"/>
  <c r="M964" i="19"/>
  <c r="I5760" i="13"/>
  <c r="H5760" i="13" s="1"/>
  <c r="N300" i="19"/>
  <c r="J20107" i="13"/>
  <c r="M636" i="13"/>
  <c r="M406" i="13" s="1"/>
  <c r="M657" i="13"/>
  <c r="M427" i="13" s="1"/>
  <c r="L556" i="13"/>
  <c r="L326" i="13" s="1"/>
  <c r="J673" i="13"/>
  <c r="J443" i="13" s="1"/>
  <c r="H903" i="13"/>
  <c r="I604" i="13"/>
  <c r="I374" i="13" s="1"/>
  <c r="I621" i="13"/>
  <c r="I391" i="13" s="1"/>
  <c r="J20117" i="13"/>
  <c r="N20117" i="13"/>
  <c r="M20213" i="13"/>
  <c r="M20107" i="13"/>
  <c r="M12639" i="13"/>
  <c r="L20164" i="13"/>
  <c r="L20151" i="13" s="1"/>
  <c r="L20150" i="13" s="1"/>
  <c r="L20117" i="13"/>
  <c r="N20107" i="13"/>
  <c r="N12527" i="13"/>
  <c r="H12640" i="13"/>
  <c r="B12640" i="13" s="1"/>
  <c r="J12639" i="13"/>
  <c r="N12639" i="13"/>
  <c r="I20107" i="13"/>
  <c r="J5969" i="13"/>
  <c r="N5969" i="13"/>
  <c r="J12445" i="13"/>
  <c r="H5858" i="13"/>
  <c r="B5858" i="13" s="1"/>
  <c r="H5912" i="13"/>
  <c r="B5912" i="13" s="1"/>
  <c r="H5935" i="13"/>
  <c r="B5935" i="13" s="1"/>
  <c r="N5857" i="13"/>
  <c r="H12508" i="13"/>
  <c r="B12508" i="13" s="1"/>
  <c r="H12610" i="13"/>
  <c r="B12610" i="13" s="1"/>
  <c r="H5772" i="13"/>
  <c r="B5772" i="13" s="1"/>
  <c r="H5892" i="13"/>
  <c r="B5892" i="13" s="1"/>
  <c r="H5961" i="13"/>
  <c r="B5961" i="13" s="1"/>
  <c r="H12485" i="13"/>
  <c r="B12485" i="13" s="1"/>
  <c r="H12540" i="13"/>
  <c r="B12540" i="13" s="1"/>
  <c r="H12562" i="13"/>
  <c r="B12562" i="13" s="1"/>
  <c r="H12582" i="13"/>
  <c r="B12582" i="13" s="1"/>
  <c r="L5775" i="13"/>
  <c r="L5770" i="13" s="1"/>
  <c r="H5851" i="13"/>
  <c r="B5851" i="13" s="1"/>
  <c r="L5847" i="13"/>
  <c r="H12518" i="13"/>
  <c r="B12518" i="13" s="1"/>
  <c r="M12517" i="13"/>
  <c r="H12521" i="13"/>
  <c r="B12521" i="13" s="1"/>
  <c r="J12574" i="13"/>
  <c r="N12574" i="13"/>
  <c r="N12561" i="13" s="1"/>
  <c r="N12560" i="13" s="1"/>
  <c r="L20213" i="13"/>
  <c r="H5823" i="13"/>
  <c r="B5823" i="13" s="1"/>
  <c r="H5949" i="13"/>
  <c r="B5949" i="13" s="1"/>
  <c r="N12445" i="13"/>
  <c r="N12440" i="13" s="1"/>
  <c r="J12517" i="13"/>
  <c r="N12517" i="13"/>
  <c r="L12574" i="13"/>
  <c r="L12561" i="13" s="1"/>
  <c r="L12560" i="13" s="1"/>
  <c r="H12631" i="13"/>
  <c r="B12631" i="13" s="1"/>
  <c r="H20083" i="13"/>
  <c r="B20083" i="13" s="1"/>
  <c r="J20213" i="13"/>
  <c r="N20213" i="13"/>
  <c r="I20229" i="13"/>
  <c r="L20229" i="13"/>
  <c r="N5847" i="13"/>
  <c r="H5864" i="13"/>
  <c r="B5864" i="13" s="1"/>
  <c r="H5870" i="13"/>
  <c r="B5870" i="13" s="1"/>
  <c r="M5953" i="13"/>
  <c r="I5969" i="13"/>
  <c r="M5969" i="13"/>
  <c r="H12431" i="13"/>
  <c r="B12431" i="13" s="1"/>
  <c r="H12442" i="13"/>
  <c r="B12442" i="13" s="1"/>
  <c r="L12445" i="13"/>
  <c r="L12440" i="13" s="1"/>
  <c r="H12471" i="13"/>
  <c r="B12471" i="13" s="1"/>
  <c r="H12493" i="13"/>
  <c r="B12493" i="13" s="1"/>
  <c r="L12517" i="13"/>
  <c r="H20114" i="13"/>
  <c r="B20114" i="13" s="1"/>
  <c r="H20130" i="13"/>
  <c r="B20130" i="13" s="1"/>
  <c r="M5847" i="13"/>
  <c r="H5938" i="13"/>
  <c r="B5938" i="13" s="1"/>
  <c r="H12430" i="13"/>
  <c r="B12430" i="13" s="1"/>
  <c r="I12639" i="13"/>
  <c r="L5759" i="13"/>
  <c r="N19647" i="13"/>
  <c r="N19769" i="13"/>
  <c r="M20035" i="13"/>
  <c r="M20030" i="13" s="1"/>
  <c r="H20118" i="13"/>
  <c r="B20118" i="13" s="1"/>
  <c r="H20124" i="13"/>
  <c r="B20124" i="13" s="1"/>
  <c r="J5775" i="13"/>
  <c r="N5775" i="13"/>
  <c r="N5770" i="13" s="1"/>
  <c r="H5791" i="13"/>
  <c r="H5801" i="13"/>
  <c r="B5820" i="13"/>
  <c r="H5838" i="13"/>
  <c r="B5843" i="13"/>
  <c r="H5848" i="13"/>
  <c r="B5855" i="13"/>
  <c r="J5857" i="13"/>
  <c r="B5862" i="13"/>
  <c r="B5876" i="13"/>
  <c r="B5884" i="13"/>
  <c r="B5899" i="13"/>
  <c r="I5904" i="13"/>
  <c r="M5904" i="13"/>
  <c r="B5909" i="13"/>
  <c r="B5914" i="13"/>
  <c r="B5922" i="13"/>
  <c r="B5930" i="13"/>
  <c r="I5946" i="13"/>
  <c r="M5946" i="13"/>
  <c r="I5953" i="13"/>
  <c r="B5958" i="13"/>
  <c r="B5963" i="13"/>
  <c r="H5970" i="13"/>
  <c r="B5975" i="13"/>
  <c r="L5969" i="13"/>
  <c r="B5980" i="13"/>
  <c r="H12509" i="13"/>
  <c r="B12509" i="13" s="1"/>
  <c r="H12528" i="13"/>
  <c r="B12528" i="13" s="1"/>
  <c r="H12531" i="13"/>
  <c r="B12531" i="13" s="1"/>
  <c r="H12534" i="13"/>
  <c r="B12534" i="13" s="1"/>
  <c r="I12608" i="13"/>
  <c r="H12608" i="13" s="1"/>
  <c r="B12608" i="13" s="1"/>
  <c r="H12616" i="13"/>
  <c r="B12616" i="13" s="1"/>
  <c r="H12619" i="13"/>
  <c r="B12619" i="13" s="1"/>
  <c r="H12624" i="13"/>
  <c r="B12624" i="13" s="1"/>
  <c r="H12648" i="13"/>
  <c r="B12648" i="13" s="1"/>
  <c r="L12639" i="13"/>
  <c r="H5815" i="13"/>
  <c r="L5838" i="13"/>
  <c r="J5847" i="13"/>
  <c r="I5857" i="13"/>
  <c r="M5857" i="13"/>
  <c r="L5904" i="13"/>
  <c r="M5933" i="13"/>
  <c r="I12429" i="13"/>
  <c r="H12429" i="13" s="1"/>
  <c r="B12429" i="13" s="1"/>
  <c r="I12445" i="13"/>
  <c r="I12440" i="13" s="1"/>
  <c r="M12445" i="13"/>
  <c r="M12440" i="13" s="1"/>
  <c r="I12517" i="13"/>
  <c r="J12539" i="13"/>
  <c r="H12575" i="13"/>
  <c r="B12575" i="13" s="1"/>
  <c r="I5933" i="13"/>
  <c r="H5933" i="13" s="1"/>
  <c r="M5775" i="13"/>
  <c r="M5770" i="13" s="1"/>
  <c r="H20032" i="13"/>
  <c r="B20032" i="13" s="1"/>
  <c r="H20075" i="13"/>
  <c r="B20075" i="13" s="1"/>
  <c r="L20107" i="13"/>
  <c r="I20164" i="13"/>
  <c r="I20151" i="13" s="1"/>
  <c r="M20164" i="13"/>
  <c r="M20151" i="13" s="1"/>
  <c r="M20150" i="13" s="1"/>
  <c r="H20221" i="13"/>
  <c r="B20221" i="13" s="1"/>
  <c r="J20229" i="13"/>
  <c r="N20229" i="13"/>
  <c r="H20238" i="13"/>
  <c r="B20238" i="13" s="1"/>
  <c r="M20229" i="13"/>
  <c r="H5761" i="13"/>
  <c r="B5837" i="13"/>
  <c r="H5839" i="13"/>
  <c r="I5847" i="13"/>
  <c r="B5849" i="13"/>
  <c r="H5854" i="13"/>
  <c r="L5857" i="13"/>
  <c r="H5861" i="13"/>
  <c r="J5869" i="13"/>
  <c r="H5869" i="13" s="1"/>
  <c r="B5895" i="13"/>
  <c r="B5903" i="13"/>
  <c r="H5905" i="13"/>
  <c r="B5947" i="13"/>
  <c r="H5954" i="13"/>
  <c r="B5967" i="13"/>
  <c r="B5971" i="13"/>
  <c r="H12461" i="13"/>
  <c r="B12461" i="13" s="1"/>
  <c r="H12524" i="13"/>
  <c r="B12524" i="13" s="1"/>
  <c r="I5775" i="13"/>
  <c r="H12603" i="13"/>
  <c r="B12603" i="13" s="1"/>
  <c r="H12449" i="13"/>
  <c r="B12449" i="13" s="1"/>
  <c r="H12605" i="13"/>
  <c r="B12605" i="13" s="1"/>
  <c r="H5940" i="13"/>
  <c r="H5978" i="13"/>
  <c r="H5779" i="13"/>
  <c r="I5867" i="13"/>
  <c r="M20117" i="13"/>
  <c r="H20111" i="13"/>
  <c r="B20111" i="13" s="1"/>
  <c r="N19704" i="13"/>
  <c r="N19691" i="13" s="1"/>
  <c r="N19690" i="13" s="1"/>
  <c r="L20035" i="13"/>
  <c r="L20030" i="13" s="1"/>
  <c r="H20121" i="13"/>
  <c r="B20121" i="13" s="1"/>
  <c r="N19657" i="13"/>
  <c r="N19753" i="13"/>
  <c r="H20021" i="13"/>
  <c r="H20108" i="13"/>
  <c r="B20108" i="13" s="1"/>
  <c r="H20206" i="13"/>
  <c r="B20206" i="13" s="1"/>
  <c r="H20209" i="13"/>
  <c r="B20209" i="13" s="1"/>
  <c r="N19575" i="13"/>
  <c r="N19570" i="13" s="1"/>
  <c r="H20039" i="13"/>
  <c r="B20039" i="13" s="1"/>
  <c r="H20051" i="13"/>
  <c r="B20051" i="13" s="1"/>
  <c r="J20164" i="13"/>
  <c r="J20151" i="13" s="1"/>
  <c r="J20150" i="13" s="1"/>
  <c r="N20164" i="13"/>
  <c r="N20151" i="13" s="1"/>
  <c r="N20150" i="13" s="1"/>
  <c r="H20172" i="13"/>
  <c r="B20172" i="13" s="1"/>
  <c r="H20200" i="13"/>
  <c r="B20200" i="13" s="1"/>
  <c r="I20020" i="13"/>
  <c r="H20061" i="13"/>
  <c r="B20061" i="13" s="1"/>
  <c r="H20099" i="13"/>
  <c r="B20099" i="13" s="1"/>
  <c r="I20117" i="13"/>
  <c r="I20129" i="13"/>
  <c r="I20127" i="13" s="1"/>
  <c r="H20127" i="13" s="1"/>
  <c r="B20127" i="13" s="1"/>
  <c r="H20152" i="13"/>
  <c r="B20152" i="13" s="1"/>
  <c r="H20165" i="13"/>
  <c r="B20165" i="13" s="1"/>
  <c r="H20214" i="13"/>
  <c r="B20214" i="13" s="1"/>
  <c r="I20035" i="13"/>
  <c r="I20030" i="13" s="1"/>
  <c r="J20035" i="13"/>
  <c r="J20030" i="13" s="1"/>
  <c r="N20035" i="13"/>
  <c r="N20030" i="13" s="1"/>
  <c r="I20198" i="13"/>
  <c r="H20198" i="13" s="1"/>
  <c r="B20198" i="13" s="1"/>
  <c r="H20098" i="13"/>
  <c r="B20098" i="13" s="1"/>
  <c r="H20230" i="13"/>
  <c r="B20230" i="13" s="1"/>
  <c r="H20193" i="13"/>
  <c r="B20193" i="13" s="1"/>
  <c r="H20195" i="13"/>
  <c r="B20195" i="13" s="1"/>
  <c r="C113" i="21"/>
  <c r="H12623" i="13" l="1"/>
  <c r="B12623" i="13" s="1"/>
  <c r="H5969" i="13"/>
  <c r="B5969" i="13" s="1"/>
  <c r="H12574" i="13"/>
  <c r="B12574" i="13" s="1"/>
  <c r="H20213" i="13"/>
  <c r="B20213" i="13" s="1"/>
  <c r="B20021" i="13"/>
  <c r="M960" i="19"/>
  <c r="J12561" i="13"/>
  <c r="J12560" i="13" s="1"/>
  <c r="I5759" i="13"/>
  <c r="N299" i="19"/>
  <c r="J20018" i="13"/>
  <c r="J20016" i="13" s="1"/>
  <c r="H20107" i="13"/>
  <c r="B20107" i="13" s="1"/>
  <c r="H20117" i="13"/>
  <c r="B20117" i="13" s="1"/>
  <c r="M655" i="13"/>
  <c r="M425" i="13" s="1"/>
  <c r="I619" i="13"/>
  <c r="I389" i="13" s="1"/>
  <c r="J654" i="13"/>
  <c r="J424" i="13" s="1"/>
  <c r="L554" i="13"/>
  <c r="L324" i="13" s="1"/>
  <c r="L669" i="13"/>
  <c r="L439" i="13" s="1"/>
  <c r="M634" i="13"/>
  <c r="M404" i="13" s="1"/>
  <c r="N20018" i="13"/>
  <c r="N20016" i="13" s="1"/>
  <c r="N5758" i="13"/>
  <c r="N5756" i="13" s="1"/>
  <c r="H12639" i="13"/>
  <c r="B12639" i="13" s="1"/>
  <c r="H20229" i="13"/>
  <c r="B20229" i="13" s="1"/>
  <c r="N12428" i="13"/>
  <c r="N12426" i="13" s="1"/>
  <c r="H12445" i="13"/>
  <c r="B12445" i="13" s="1"/>
  <c r="J12440" i="13"/>
  <c r="H12440" i="13" s="1"/>
  <c r="B12440" i="13" s="1"/>
  <c r="L12428" i="13"/>
  <c r="L12426" i="13" s="1"/>
  <c r="H12517" i="13"/>
  <c r="B12517" i="13" s="1"/>
  <c r="L20018" i="13"/>
  <c r="L20016" i="13" s="1"/>
  <c r="M12428" i="13"/>
  <c r="M12426" i="13" s="1"/>
  <c r="M5758" i="13"/>
  <c r="H20129" i="13"/>
  <c r="B20129" i="13" s="1"/>
  <c r="B5779" i="13"/>
  <c r="H5953" i="13"/>
  <c r="I5891" i="13"/>
  <c r="J5770" i="13"/>
  <c r="B5905" i="13"/>
  <c r="J5867" i="13"/>
  <c r="H5867" i="13" s="1"/>
  <c r="L5891" i="13"/>
  <c r="M5891" i="13"/>
  <c r="B5848" i="13"/>
  <c r="H20164" i="13"/>
  <c r="B20164" i="13" s="1"/>
  <c r="H5904" i="13"/>
  <c r="H5847" i="13"/>
  <c r="B5869" i="13"/>
  <c r="H5857" i="13"/>
  <c r="H5946" i="13"/>
  <c r="B5838" i="13"/>
  <c r="B5791" i="13"/>
  <c r="B5954" i="13"/>
  <c r="B5861" i="13"/>
  <c r="B5761" i="13"/>
  <c r="B5940" i="13"/>
  <c r="J5890" i="13"/>
  <c r="B5854" i="13"/>
  <c r="B5978" i="13"/>
  <c r="B5933" i="13"/>
  <c r="B5839" i="13"/>
  <c r="H12539" i="13"/>
  <c r="B12539" i="13" s="1"/>
  <c r="J12537" i="13"/>
  <c r="H12537" i="13" s="1"/>
  <c r="B12537" i="13" s="1"/>
  <c r="B5815" i="13"/>
  <c r="B5970" i="13"/>
  <c r="B5801" i="13"/>
  <c r="B5760" i="13"/>
  <c r="N19558" i="13"/>
  <c r="N19556" i="13" s="1"/>
  <c r="H5775" i="13"/>
  <c r="I5770" i="13"/>
  <c r="L5758" i="13"/>
  <c r="I12560" i="13"/>
  <c r="I12428" i="13"/>
  <c r="M20018" i="13"/>
  <c r="M20016" i="13" s="1"/>
  <c r="H20020" i="13"/>
  <c r="I20019" i="13"/>
  <c r="H20019" i="13" s="1"/>
  <c r="H20035" i="13"/>
  <c r="B20035" i="13" s="1"/>
  <c r="H20151" i="13"/>
  <c r="B20151" i="13" s="1"/>
  <c r="I20150" i="13"/>
  <c r="H20150" i="13" s="1"/>
  <c r="B20150" i="13" s="1"/>
  <c r="H20030" i="13"/>
  <c r="B20030" i="13" s="1"/>
  <c r="C114" i="21"/>
  <c r="C112" i="21"/>
  <c r="C111" i="21"/>
  <c r="C109" i="21"/>
  <c r="C106" i="21"/>
  <c r="C107" i="21" s="1"/>
  <c r="C103" i="21"/>
  <c r="C102" i="21"/>
  <c r="C101" i="21"/>
  <c r="C96" i="21"/>
  <c r="C93" i="21" s="1"/>
  <c r="C88" i="21"/>
  <c r="C83" i="21"/>
  <c r="G75" i="21"/>
  <c r="C87" i="21"/>
  <c r="C80" i="21"/>
  <c r="C75" i="21"/>
  <c r="D54" i="21"/>
  <c r="D58" i="21"/>
  <c r="C69" i="21"/>
  <c r="C68" i="21" s="1"/>
  <c r="C63" i="21"/>
  <c r="C56" i="21"/>
  <c r="C55" i="21"/>
  <c r="C54" i="21"/>
  <c r="D73" i="21"/>
  <c r="C73" i="21"/>
  <c r="D70" i="21"/>
  <c r="C70" i="21"/>
  <c r="D66" i="21"/>
  <c r="C66" i="21"/>
  <c r="D64" i="21"/>
  <c r="C64" i="21"/>
  <c r="C58" i="21"/>
  <c r="M153" i="22"/>
  <c r="M152" i="22" s="1"/>
  <c r="M151" i="22" s="1"/>
  <c r="M155" i="22"/>
  <c r="M139" i="22"/>
  <c r="M135" i="22" s="1"/>
  <c r="M134" i="22" s="1"/>
  <c r="M133" i="22" s="1"/>
  <c r="H12560" i="13" l="1"/>
  <c r="B12560" i="13" s="1"/>
  <c r="M132" i="22"/>
  <c r="M125" i="22" s="1"/>
  <c r="B20019" i="13"/>
  <c r="M958" i="19"/>
  <c r="B20020" i="13"/>
  <c r="M959" i="19"/>
  <c r="H12561" i="13"/>
  <c r="B12561" i="13" s="1"/>
  <c r="N298" i="19"/>
  <c r="H5759" i="13"/>
  <c r="B5759" i="13" s="1"/>
  <c r="M632" i="13"/>
  <c r="M402" i="13" s="1"/>
  <c r="L552" i="13"/>
  <c r="L322" i="13" s="1"/>
  <c r="J652" i="13"/>
  <c r="J422" i="13" s="1"/>
  <c r="M653" i="13"/>
  <c r="M423" i="13" s="1"/>
  <c r="J669" i="13"/>
  <c r="J439" i="13" s="1"/>
  <c r="H899" i="13"/>
  <c r="L667" i="13"/>
  <c r="L437" i="13" s="1"/>
  <c r="I617" i="13"/>
  <c r="I387" i="13" s="1"/>
  <c r="J12428" i="13"/>
  <c r="J12426" i="13" s="1"/>
  <c r="M5890" i="13"/>
  <c r="B5946" i="13"/>
  <c r="B5904" i="13"/>
  <c r="L5890" i="13"/>
  <c r="L5756" i="13" s="1"/>
  <c r="J5758" i="13"/>
  <c r="B5953" i="13"/>
  <c r="B5867" i="13"/>
  <c r="H5891" i="13"/>
  <c r="I5890" i="13"/>
  <c r="B5857" i="13"/>
  <c r="B5847" i="13"/>
  <c r="B5775" i="13"/>
  <c r="H5770" i="13"/>
  <c r="I5758" i="13"/>
  <c r="N297" i="19" s="1"/>
  <c r="I12426" i="13"/>
  <c r="I20018" i="13"/>
  <c r="I20016" i="13" s="1"/>
  <c r="H20016" i="13" s="1"/>
  <c r="C108" i="21"/>
  <c r="C53" i="21"/>
  <c r="C52" i="21" s="1"/>
  <c r="C51" i="21" s="1"/>
  <c r="D40" i="21"/>
  <c r="D31" i="21" s="1"/>
  <c r="D37" i="21"/>
  <c r="C37" i="21"/>
  <c r="E22" i="21"/>
  <c r="F22" i="21"/>
  <c r="C22" i="21"/>
  <c r="G18" i="21"/>
  <c r="E19" i="21"/>
  <c r="F19" i="21"/>
  <c r="C19" i="21"/>
  <c r="E10" i="21"/>
  <c r="F10" i="21"/>
  <c r="G12" i="21"/>
  <c r="G15" i="21"/>
  <c r="E16" i="21"/>
  <c r="F16" i="21"/>
  <c r="C16" i="21"/>
  <c r="C10" i="21"/>
  <c r="B20016" i="13" l="1"/>
  <c r="M955" i="19"/>
  <c r="M651" i="13"/>
  <c r="M421" i="13" s="1"/>
  <c r="L550" i="13"/>
  <c r="L320" i="13" s="1"/>
  <c r="L665" i="13"/>
  <c r="L435" i="13" s="1"/>
  <c r="I598" i="13"/>
  <c r="I368" i="13" s="1"/>
  <c r="J667" i="13"/>
  <c r="J437" i="13" s="1"/>
  <c r="H897" i="13"/>
  <c r="M630" i="13"/>
  <c r="M400" i="13" s="1"/>
  <c r="I5756" i="13"/>
  <c r="N295" i="19" s="1"/>
  <c r="H12426" i="13"/>
  <c r="B12426" i="13" s="1"/>
  <c r="H12428" i="13"/>
  <c r="B12428" i="13" s="1"/>
  <c r="H5758" i="13"/>
  <c r="B5758" i="13" s="1"/>
  <c r="J5756" i="13"/>
  <c r="M5756" i="13"/>
  <c r="B5891" i="13"/>
  <c r="H5890" i="13"/>
  <c r="B5770" i="13"/>
  <c r="H20018" i="13"/>
  <c r="D113" i="21"/>
  <c r="J7" i="19"/>
  <c r="J11" i="19"/>
  <c r="J13" i="19"/>
  <c r="J14" i="19"/>
  <c r="J17" i="19"/>
  <c r="L235" i="19"/>
  <c r="K235" i="19"/>
  <c r="B20018" i="13" l="1"/>
  <c r="M957" i="19"/>
  <c r="H5756" i="13"/>
  <c r="B5756" i="13" s="1"/>
  <c r="J665" i="13"/>
  <c r="J435" i="13" s="1"/>
  <c r="H895" i="13"/>
  <c r="M649" i="13"/>
  <c r="M419" i="13" s="1"/>
  <c r="M628" i="13"/>
  <c r="M398" i="13" s="1"/>
  <c r="I596" i="13"/>
  <c r="I366" i="13" s="1"/>
  <c r="I613" i="13"/>
  <c r="I383" i="13" s="1"/>
  <c r="B5890" i="13"/>
  <c r="O12" i="22"/>
  <c r="P12" i="22"/>
  <c r="Q12" i="22"/>
  <c r="R12" i="22"/>
  <c r="S12" i="22"/>
  <c r="O14" i="22"/>
  <c r="P14" i="22"/>
  <c r="Q14" i="22"/>
  <c r="R14" i="22"/>
  <c r="S14" i="22"/>
  <c r="O15" i="22"/>
  <c r="P15" i="22"/>
  <c r="Q15" i="22"/>
  <c r="R15" i="22"/>
  <c r="S15" i="22"/>
  <c r="O16" i="22"/>
  <c r="P16" i="22"/>
  <c r="Q16" i="22"/>
  <c r="R16" i="22"/>
  <c r="S16" i="22"/>
  <c r="O17" i="22"/>
  <c r="P17" i="22"/>
  <c r="Q17" i="22"/>
  <c r="R17" i="22"/>
  <c r="S17" i="22"/>
  <c r="O18" i="22"/>
  <c r="P18" i="22"/>
  <c r="Q18" i="22"/>
  <c r="R18" i="22"/>
  <c r="S18" i="22"/>
  <c r="O19" i="22"/>
  <c r="P19" i="22"/>
  <c r="Q19" i="22"/>
  <c r="R19" i="22"/>
  <c r="S19" i="22"/>
  <c r="O20" i="22"/>
  <c r="P20" i="22"/>
  <c r="Q20" i="22"/>
  <c r="R20" i="22"/>
  <c r="S20" i="22"/>
  <c r="O21" i="22"/>
  <c r="P21" i="22"/>
  <c r="Q21" i="22"/>
  <c r="R21" i="22"/>
  <c r="S21" i="22"/>
  <c r="O22" i="22"/>
  <c r="P22" i="22"/>
  <c r="Q22" i="22"/>
  <c r="R22" i="22"/>
  <c r="S22" i="22"/>
  <c r="O23" i="22"/>
  <c r="P23" i="22"/>
  <c r="Q23" i="22"/>
  <c r="R23" i="22"/>
  <c r="S23" i="22"/>
  <c r="O24" i="22"/>
  <c r="P24" i="22"/>
  <c r="Q24" i="22"/>
  <c r="R24" i="22"/>
  <c r="S24" i="22"/>
  <c r="O25" i="22"/>
  <c r="P25" i="22"/>
  <c r="Q25" i="22"/>
  <c r="R25" i="22"/>
  <c r="S25" i="22"/>
  <c r="O26" i="22"/>
  <c r="P26" i="22"/>
  <c r="Q26" i="22"/>
  <c r="R26" i="22"/>
  <c r="S26" i="22"/>
  <c r="O27" i="22"/>
  <c r="P27" i="22"/>
  <c r="Q27" i="22"/>
  <c r="R27" i="22"/>
  <c r="S27" i="22"/>
  <c r="O28" i="22"/>
  <c r="P28" i="22"/>
  <c r="Q28" i="22"/>
  <c r="R28" i="22"/>
  <c r="S28" i="22"/>
  <c r="O31" i="22"/>
  <c r="P31" i="22"/>
  <c r="Q31" i="22"/>
  <c r="R31" i="22"/>
  <c r="S31" i="22"/>
  <c r="O32" i="22"/>
  <c r="P32" i="22"/>
  <c r="Q32" i="22"/>
  <c r="R32" i="22"/>
  <c r="S32" i="22"/>
  <c r="O33" i="22"/>
  <c r="P33" i="22"/>
  <c r="Q33" i="22"/>
  <c r="R33" i="22"/>
  <c r="S33" i="22"/>
  <c r="O34" i="22"/>
  <c r="P34" i="22"/>
  <c r="Q34" i="22"/>
  <c r="R34" i="22"/>
  <c r="S34" i="22"/>
  <c r="O38" i="22"/>
  <c r="P38" i="22"/>
  <c r="Q38" i="22"/>
  <c r="R38" i="22"/>
  <c r="S38" i="22"/>
  <c r="O39" i="22"/>
  <c r="P39" i="22"/>
  <c r="Q39" i="22"/>
  <c r="R39" i="22"/>
  <c r="S39" i="22"/>
  <c r="O40" i="22"/>
  <c r="P40" i="22"/>
  <c r="Q40" i="22"/>
  <c r="R40" i="22"/>
  <c r="S40" i="22"/>
  <c r="O42" i="22"/>
  <c r="P42" i="22"/>
  <c r="Q42" i="22"/>
  <c r="R42" i="22"/>
  <c r="S42" i="22"/>
  <c r="O43" i="22"/>
  <c r="P43" i="22"/>
  <c r="Q43" i="22"/>
  <c r="R43" i="22"/>
  <c r="S43" i="22"/>
  <c r="O45" i="22"/>
  <c r="P45" i="22"/>
  <c r="Q45" i="22"/>
  <c r="R45" i="22"/>
  <c r="S45" i="22"/>
  <c r="O46" i="22"/>
  <c r="P46" i="22"/>
  <c r="Q46" i="22"/>
  <c r="R46" i="22"/>
  <c r="S46" i="22"/>
  <c r="O47" i="22"/>
  <c r="P47" i="22"/>
  <c r="Q47" i="22"/>
  <c r="R47" i="22"/>
  <c r="S47" i="22"/>
  <c r="O48" i="22"/>
  <c r="P48" i="22"/>
  <c r="Q48" i="22"/>
  <c r="R48" i="22"/>
  <c r="S48" i="22"/>
  <c r="O49" i="22"/>
  <c r="P49" i="22"/>
  <c r="Q49" i="22"/>
  <c r="R49" i="22"/>
  <c r="S49" i="22"/>
  <c r="O50" i="22"/>
  <c r="P50" i="22"/>
  <c r="Q50" i="22"/>
  <c r="R50" i="22"/>
  <c r="S50" i="22"/>
  <c r="O54" i="22"/>
  <c r="P54" i="22"/>
  <c r="Q54" i="22"/>
  <c r="R54" i="22"/>
  <c r="S54" i="22"/>
  <c r="O55" i="22"/>
  <c r="P55" i="22"/>
  <c r="Q55" i="22"/>
  <c r="R55" i="22"/>
  <c r="S55" i="22"/>
  <c r="O56" i="22"/>
  <c r="P56" i="22"/>
  <c r="Q56" i="22"/>
  <c r="R56" i="22"/>
  <c r="S56" i="22"/>
  <c r="O57" i="22"/>
  <c r="P57" i="22"/>
  <c r="Q57" i="22"/>
  <c r="R57" i="22"/>
  <c r="S57" i="22"/>
  <c r="O58" i="22"/>
  <c r="P58" i="22"/>
  <c r="Q58" i="22"/>
  <c r="R58" i="22"/>
  <c r="S58" i="22"/>
  <c r="O59" i="22"/>
  <c r="P59" i="22"/>
  <c r="Q59" i="22"/>
  <c r="R59" i="22"/>
  <c r="S59" i="22"/>
  <c r="O60" i="22"/>
  <c r="P60" i="22"/>
  <c r="Q60" i="22"/>
  <c r="R60" i="22"/>
  <c r="S60" i="22"/>
  <c r="O61" i="22"/>
  <c r="P61" i="22"/>
  <c r="Q61" i="22"/>
  <c r="R61" i="22"/>
  <c r="S61" i="22"/>
  <c r="O62" i="22"/>
  <c r="P62" i="22"/>
  <c r="Q62" i="22"/>
  <c r="R62" i="22"/>
  <c r="S62" i="22"/>
  <c r="O63" i="22"/>
  <c r="P63" i="22"/>
  <c r="Q63" i="22"/>
  <c r="R63" i="22"/>
  <c r="S63" i="22"/>
  <c r="O64" i="22"/>
  <c r="P64" i="22"/>
  <c r="Q64" i="22"/>
  <c r="R64" i="22"/>
  <c r="S64" i="22"/>
  <c r="O65" i="22"/>
  <c r="P65" i="22"/>
  <c r="Q65" i="22"/>
  <c r="R65" i="22"/>
  <c r="S65" i="22"/>
  <c r="O66" i="22"/>
  <c r="P66" i="22"/>
  <c r="Q66" i="22"/>
  <c r="R66" i="22"/>
  <c r="S66" i="22"/>
  <c r="O67" i="22"/>
  <c r="P67" i="22"/>
  <c r="Q67" i="22"/>
  <c r="R67" i="22"/>
  <c r="S67" i="22"/>
  <c r="O68" i="22"/>
  <c r="P68" i="22"/>
  <c r="Q68" i="22"/>
  <c r="R68" i="22"/>
  <c r="S68" i="22"/>
  <c r="O69" i="22"/>
  <c r="P69" i="22"/>
  <c r="Q69" i="22"/>
  <c r="R69" i="22"/>
  <c r="S69" i="22"/>
  <c r="O70" i="22"/>
  <c r="P70" i="22"/>
  <c r="Q70" i="22"/>
  <c r="R70" i="22"/>
  <c r="S70" i="22"/>
  <c r="O71" i="22"/>
  <c r="P71" i="22"/>
  <c r="Q71" i="22"/>
  <c r="R71" i="22"/>
  <c r="S71" i="22"/>
  <c r="O72" i="22"/>
  <c r="P72" i="22"/>
  <c r="Q72" i="22"/>
  <c r="R72" i="22"/>
  <c r="S72" i="22"/>
  <c r="O73" i="22"/>
  <c r="P73" i="22"/>
  <c r="Q73" i="22"/>
  <c r="R73" i="22"/>
  <c r="S73" i="22"/>
  <c r="O74" i="22"/>
  <c r="P74" i="22"/>
  <c r="Q74" i="22"/>
  <c r="R74" i="22"/>
  <c r="S74" i="22"/>
  <c r="O75" i="22"/>
  <c r="P75" i="22"/>
  <c r="Q75" i="22"/>
  <c r="R75" i="22"/>
  <c r="S75" i="22"/>
  <c r="O76" i="22"/>
  <c r="P76" i="22"/>
  <c r="Q76" i="22"/>
  <c r="R76" i="22"/>
  <c r="S76" i="22"/>
  <c r="O77" i="22"/>
  <c r="P77" i="22"/>
  <c r="Q77" i="22"/>
  <c r="R77" i="22"/>
  <c r="S77" i="22"/>
  <c r="O78" i="22"/>
  <c r="P78" i="22"/>
  <c r="Q78" i="22"/>
  <c r="R78" i="22"/>
  <c r="S78" i="22"/>
  <c r="O79" i="22"/>
  <c r="P79" i="22"/>
  <c r="Q79" i="22"/>
  <c r="R79" i="22"/>
  <c r="S79" i="22"/>
  <c r="O80" i="22"/>
  <c r="P80" i="22"/>
  <c r="Q80" i="22"/>
  <c r="R80" i="22"/>
  <c r="S80" i="22"/>
  <c r="O81" i="22"/>
  <c r="P81" i="22"/>
  <c r="Q81" i="22"/>
  <c r="R81" i="22"/>
  <c r="S81" i="22"/>
  <c r="O82" i="22"/>
  <c r="P82" i="22"/>
  <c r="Q82" i="22"/>
  <c r="R82" i="22"/>
  <c r="S82" i="22"/>
  <c r="O83" i="22"/>
  <c r="P83" i="22"/>
  <c r="Q83" i="22"/>
  <c r="R83" i="22"/>
  <c r="S83" i="22"/>
  <c r="O84" i="22"/>
  <c r="P84" i="22"/>
  <c r="Q84" i="22"/>
  <c r="R84" i="22"/>
  <c r="S84" i="22"/>
  <c r="O85" i="22"/>
  <c r="P85" i="22"/>
  <c r="Q85" i="22"/>
  <c r="R85" i="22"/>
  <c r="S85" i="22"/>
  <c r="O86" i="22"/>
  <c r="P86" i="22"/>
  <c r="Q86" i="22"/>
  <c r="R86" i="22"/>
  <c r="S86" i="22"/>
  <c r="O87" i="22"/>
  <c r="P87" i="22"/>
  <c r="Q87" i="22"/>
  <c r="R87" i="22"/>
  <c r="S87" i="22"/>
  <c r="O88" i="22"/>
  <c r="P88" i="22"/>
  <c r="Q88" i="22"/>
  <c r="R88" i="22"/>
  <c r="S88" i="22"/>
  <c r="O89" i="22"/>
  <c r="P89" i="22"/>
  <c r="Q89" i="22"/>
  <c r="R89" i="22"/>
  <c r="S89" i="22"/>
  <c r="O90" i="22"/>
  <c r="P90" i="22"/>
  <c r="Q90" i="22"/>
  <c r="R90" i="22"/>
  <c r="S90" i="22"/>
  <c r="O91" i="22"/>
  <c r="P91" i="22"/>
  <c r="Q91" i="22"/>
  <c r="R91" i="22"/>
  <c r="S91" i="22"/>
  <c r="O92" i="22"/>
  <c r="P92" i="22"/>
  <c r="Q92" i="22"/>
  <c r="R92" i="22"/>
  <c r="S92" i="22"/>
  <c r="O94" i="22"/>
  <c r="P94" i="22"/>
  <c r="Q94" i="22"/>
  <c r="R94" i="22"/>
  <c r="S94" i="22"/>
  <c r="O95" i="22"/>
  <c r="P95" i="22"/>
  <c r="Q95" i="22"/>
  <c r="R95" i="22"/>
  <c r="S95" i="22"/>
  <c r="O96" i="22"/>
  <c r="P96" i="22"/>
  <c r="Q96" i="22"/>
  <c r="R96" i="22"/>
  <c r="S96" i="22"/>
  <c r="O97" i="22"/>
  <c r="P97" i="22"/>
  <c r="Q97" i="22"/>
  <c r="R97" i="22"/>
  <c r="S97" i="22"/>
  <c r="O98" i="22"/>
  <c r="P98" i="22"/>
  <c r="Q98" i="22"/>
  <c r="R98" i="22"/>
  <c r="S98" i="22"/>
  <c r="O99" i="22"/>
  <c r="P99" i="22"/>
  <c r="Q99" i="22"/>
  <c r="R99" i="22"/>
  <c r="S99" i="22"/>
  <c r="O102" i="22"/>
  <c r="P102" i="22"/>
  <c r="Q102" i="22"/>
  <c r="R102" i="22"/>
  <c r="S102" i="22"/>
  <c r="O103" i="22"/>
  <c r="P103" i="22"/>
  <c r="Q103" i="22"/>
  <c r="R103" i="22"/>
  <c r="S103" i="22"/>
  <c r="O106" i="22"/>
  <c r="P106" i="22"/>
  <c r="Q106" i="22"/>
  <c r="R106" i="22"/>
  <c r="S106" i="22"/>
  <c r="O107" i="22"/>
  <c r="P107" i="22"/>
  <c r="Q107" i="22"/>
  <c r="R107" i="22"/>
  <c r="S107" i="22"/>
  <c r="O108" i="22"/>
  <c r="P108" i="22"/>
  <c r="Q108" i="22"/>
  <c r="R108" i="22"/>
  <c r="S108" i="22"/>
  <c r="O109" i="22"/>
  <c r="P109" i="22"/>
  <c r="Q109" i="22"/>
  <c r="R109" i="22"/>
  <c r="S109" i="22"/>
  <c r="O110" i="22"/>
  <c r="P110" i="22"/>
  <c r="Q110" i="22"/>
  <c r="R110" i="22"/>
  <c r="S110" i="22"/>
  <c r="O111" i="22"/>
  <c r="P111" i="22"/>
  <c r="Q111" i="22"/>
  <c r="R111" i="22"/>
  <c r="S111" i="22"/>
  <c r="O112" i="22"/>
  <c r="P112" i="22"/>
  <c r="Q112" i="22"/>
  <c r="R112" i="22"/>
  <c r="S112" i="22"/>
  <c r="O113" i="22"/>
  <c r="P113" i="22"/>
  <c r="Q113" i="22"/>
  <c r="R113" i="22"/>
  <c r="S113" i="22"/>
  <c r="O114" i="22"/>
  <c r="P114" i="22"/>
  <c r="Q114" i="22"/>
  <c r="R114" i="22"/>
  <c r="S114" i="22"/>
  <c r="O117" i="22"/>
  <c r="P117" i="22"/>
  <c r="Q117" i="22"/>
  <c r="R117" i="22"/>
  <c r="S117" i="22"/>
  <c r="O118" i="22"/>
  <c r="P118" i="22"/>
  <c r="Q118" i="22"/>
  <c r="R118" i="22"/>
  <c r="S118" i="22"/>
  <c r="O119" i="22"/>
  <c r="P119" i="22"/>
  <c r="Q119" i="22"/>
  <c r="R119" i="22"/>
  <c r="S119" i="22"/>
  <c r="O120" i="22"/>
  <c r="P120" i="22"/>
  <c r="Q120" i="22"/>
  <c r="R120" i="22"/>
  <c r="S120" i="22"/>
  <c r="O122" i="22"/>
  <c r="P122" i="22"/>
  <c r="Q122" i="22"/>
  <c r="R122" i="22"/>
  <c r="S122" i="22"/>
  <c r="O123" i="22"/>
  <c r="P123" i="22"/>
  <c r="Q123" i="22"/>
  <c r="R123" i="22"/>
  <c r="S123" i="22"/>
  <c r="O124" i="22"/>
  <c r="P124" i="22"/>
  <c r="Q124" i="22"/>
  <c r="R124" i="22"/>
  <c r="S124" i="22"/>
  <c r="O127" i="22"/>
  <c r="P127" i="22"/>
  <c r="Q127" i="22"/>
  <c r="R127" i="22"/>
  <c r="S127" i="22"/>
  <c r="O128" i="22"/>
  <c r="P128" i="22"/>
  <c r="Q128" i="22"/>
  <c r="R128" i="22"/>
  <c r="S128" i="22"/>
  <c r="O130" i="22"/>
  <c r="P130" i="22"/>
  <c r="Q130" i="22"/>
  <c r="R130" i="22"/>
  <c r="S130" i="22"/>
  <c r="O131" i="22"/>
  <c r="P131" i="22"/>
  <c r="Q131" i="22"/>
  <c r="R131" i="22"/>
  <c r="S131" i="22"/>
  <c r="O136" i="22"/>
  <c r="P136" i="22"/>
  <c r="Q136" i="22"/>
  <c r="R136" i="22"/>
  <c r="S136" i="22"/>
  <c r="O137" i="22"/>
  <c r="P137" i="22"/>
  <c r="Q137" i="22"/>
  <c r="R137" i="22"/>
  <c r="S137" i="22"/>
  <c r="O138" i="22"/>
  <c r="P138" i="22"/>
  <c r="Q138" i="22"/>
  <c r="R138" i="22"/>
  <c r="S138" i="22"/>
  <c r="O139" i="22"/>
  <c r="P139" i="22"/>
  <c r="Q139" i="22"/>
  <c r="R139" i="22"/>
  <c r="S139" i="22"/>
  <c r="O140" i="22"/>
  <c r="P140" i="22"/>
  <c r="Q140" i="22"/>
  <c r="R140" i="22"/>
  <c r="S140" i="22"/>
  <c r="O143" i="22"/>
  <c r="P143" i="22"/>
  <c r="Q143" i="22"/>
  <c r="R143" i="22"/>
  <c r="S143" i="22"/>
  <c r="O144" i="22"/>
  <c r="P144" i="22"/>
  <c r="Q144" i="22"/>
  <c r="R144" i="22"/>
  <c r="S144" i="22"/>
  <c r="O145" i="22"/>
  <c r="P145" i="22"/>
  <c r="Q145" i="22"/>
  <c r="R145" i="22"/>
  <c r="S145" i="22"/>
  <c r="O148" i="22"/>
  <c r="P148" i="22"/>
  <c r="Q148" i="22"/>
  <c r="R148" i="22"/>
  <c r="S148" i="22"/>
  <c r="O149" i="22"/>
  <c r="P149" i="22"/>
  <c r="Q149" i="22"/>
  <c r="R149" i="22"/>
  <c r="S149" i="22"/>
  <c r="O150" i="22"/>
  <c r="P150" i="22"/>
  <c r="Q150" i="22"/>
  <c r="R150" i="22"/>
  <c r="S150" i="22"/>
  <c r="O154" i="22"/>
  <c r="P154" i="22"/>
  <c r="Q154" i="22"/>
  <c r="R154" i="22"/>
  <c r="S154" i="22"/>
  <c r="O155" i="22"/>
  <c r="P155" i="22"/>
  <c r="Q155" i="22"/>
  <c r="R155" i="22"/>
  <c r="S155" i="22"/>
  <c r="O156" i="22"/>
  <c r="P156" i="22"/>
  <c r="Q156" i="22"/>
  <c r="R156" i="22"/>
  <c r="S156" i="22"/>
  <c r="O157" i="22"/>
  <c r="P157" i="22"/>
  <c r="Q157" i="22"/>
  <c r="R157" i="22"/>
  <c r="S157" i="22"/>
  <c r="O160" i="22"/>
  <c r="P160" i="22"/>
  <c r="Q160" i="22"/>
  <c r="R160" i="22"/>
  <c r="S160" i="22"/>
  <c r="O161" i="22"/>
  <c r="P161" i="22"/>
  <c r="Q161" i="22"/>
  <c r="R161" i="22"/>
  <c r="S161" i="22"/>
  <c r="O162" i="22"/>
  <c r="P162" i="22"/>
  <c r="Q162" i="22"/>
  <c r="R162" i="22"/>
  <c r="S162" i="22"/>
  <c r="O163" i="22"/>
  <c r="P163" i="22"/>
  <c r="Q163" i="22"/>
  <c r="R163" i="22"/>
  <c r="S163" i="22"/>
  <c r="O166" i="22"/>
  <c r="P166" i="22"/>
  <c r="Q166" i="22"/>
  <c r="R166" i="22"/>
  <c r="S166" i="22"/>
  <c r="O167" i="22"/>
  <c r="P167" i="22"/>
  <c r="Q167" i="22"/>
  <c r="R167" i="22"/>
  <c r="S167" i="22"/>
  <c r="O168" i="22"/>
  <c r="P168" i="22"/>
  <c r="Q168" i="22"/>
  <c r="R168" i="22"/>
  <c r="S168" i="22"/>
  <c r="O169" i="22"/>
  <c r="P169" i="22"/>
  <c r="Q169" i="22"/>
  <c r="R169" i="22"/>
  <c r="S169" i="22"/>
  <c r="O173" i="22"/>
  <c r="P173" i="22"/>
  <c r="Q173" i="22"/>
  <c r="R173" i="22"/>
  <c r="S173" i="22"/>
  <c r="O175" i="22"/>
  <c r="P175" i="22"/>
  <c r="Q175" i="22"/>
  <c r="R175" i="22"/>
  <c r="S175" i="22"/>
  <c r="O176" i="22"/>
  <c r="P176" i="22"/>
  <c r="Q176" i="22"/>
  <c r="R176" i="22"/>
  <c r="S176" i="22"/>
  <c r="O177" i="22"/>
  <c r="P177" i="22"/>
  <c r="Q177" i="22"/>
  <c r="R177" i="22"/>
  <c r="S177" i="22"/>
  <c r="O178" i="22"/>
  <c r="P178" i="22"/>
  <c r="Q178" i="22"/>
  <c r="R178" i="22"/>
  <c r="S178" i="22"/>
  <c r="O179" i="22"/>
  <c r="P179" i="22"/>
  <c r="Q179" i="22"/>
  <c r="R179" i="22"/>
  <c r="S179" i="22"/>
  <c r="O180" i="22"/>
  <c r="P180" i="22"/>
  <c r="Q180" i="22"/>
  <c r="R180" i="22"/>
  <c r="S180" i="22"/>
  <c r="O182" i="22"/>
  <c r="P182" i="22"/>
  <c r="Q182" i="22"/>
  <c r="R182" i="22"/>
  <c r="S182" i="22"/>
  <c r="O184" i="22"/>
  <c r="P184" i="22"/>
  <c r="Q184" i="22"/>
  <c r="R184" i="22"/>
  <c r="S184" i="22"/>
  <c r="O185" i="22"/>
  <c r="P185" i="22"/>
  <c r="Q185" i="22"/>
  <c r="R185" i="22"/>
  <c r="S185" i="22"/>
  <c r="O186" i="22"/>
  <c r="P186" i="22"/>
  <c r="Q186" i="22"/>
  <c r="R186" i="22"/>
  <c r="S186" i="22"/>
  <c r="O187" i="22"/>
  <c r="P187" i="22"/>
  <c r="Q187" i="22"/>
  <c r="R187" i="22"/>
  <c r="S187" i="22"/>
  <c r="O188" i="22"/>
  <c r="P188" i="22"/>
  <c r="Q188" i="22"/>
  <c r="R188" i="22"/>
  <c r="S188" i="22"/>
  <c r="O191" i="22"/>
  <c r="P191" i="22"/>
  <c r="Q191" i="22"/>
  <c r="R191" i="22"/>
  <c r="S191" i="22"/>
  <c r="O192" i="22"/>
  <c r="P192" i="22"/>
  <c r="Q192" i="22"/>
  <c r="R192" i="22"/>
  <c r="S192" i="22"/>
  <c r="O193" i="22"/>
  <c r="P193" i="22"/>
  <c r="Q193" i="22"/>
  <c r="R193" i="22"/>
  <c r="S193" i="22"/>
  <c r="O194" i="22"/>
  <c r="P194" i="22"/>
  <c r="Q194" i="22"/>
  <c r="R194" i="22"/>
  <c r="S194" i="22"/>
  <c r="O195" i="22"/>
  <c r="P195" i="22"/>
  <c r="Q195" i="22"/>
  <c r="R195" i="22"/>
  <c r="S195" i="22"/>
  <c r="O196" i="22"/>
  <c r="P196" i="22"/>
  <c r="Q196" i="22"/>
  <c r="R196" i="22"/>
  <c r="S196" i="22"/>
  <c r="O197" i="22"/>
  <c r="P197" i="22"/>
  <c r="Q197" i="22"/>
  <c r="R197" i="22"/>
  <c r="S197" i="22"/>
  <c r="O198" i="22"/>
  <c r="P198" i="22"/>
  <c r="Q198" i="22"/>
  <c r="R198" i="22"/>
  <c r="S198" i="22"/>
  <c r="O199" i="22"/>
  <c r="P199" i="22"/>
  <c r="Q199" i="22"/>
  <c r="R199" i="22"/>
  <c r="S199" i="22"/>
  <c r="O200" i="22"/>
  <c r="P200" i="22"/>
  <c r="Q200" i="22"/>
  <c r="R200" i="22"/>
  <c r="S200" i="22"/>
  <c r="O201" i="22"/>
  <c r="P201" i="22"/>
  <c r="Q201" i="22"/>
  <c r="R201" i="22"/>
  <c r="S201" i="22"/>
  <c r="O202" i="22"/>
  <c r="P202" i="22"/>
  <c r="Q202" i="22"/>
  <c r="R202" i="22"/>
  <c r="S202" i="22"/>
  <c r="O203" i="22"/>
  <c r="P203" i="22"/>
  <c r="Q203" i="22"/>
  <c r="R203" i="22"/>
  <c r="S203" i="22"/>
  <c r="O205" i="22"/>
  <c r="P205" i="22"/>
  <c r="Q205" i="22"/>
  <c r="R205" i="22"/>
  <c r="S205" i="22"/>
  <c r="O207" i="22"/>
  <c r="P207" i="22"/>
  <c r="Q207" i="22"/>
  <c r="R207" i="22"/>
  <c r="S207" i="22"/>
  <c r="O209" i="22"/>
  <c r="P209" i="22"/>
  <c r="Q209" i="22"/>
  <c r="R209" i="22"/>
  <c r="S209" i="22"/>
  <c r="O210" i="22"/>
  <c r="P210" i="22"/>
  <c r="Q210" i="22"/>
  <c r="R210" i="22"/>
  <c r="S210" i="22"/>
  <c r="O211" i="22"/>
  <c r="P211" i="22"/>
  <c r="Q211" i="22"/>
  <c r="R211" i="22"/>
  <c r="S211" i="22"/>
  <c r="O212" i="22"/>
  <c r="P212" i="22"/>
  <c r="Q212" i="22"/>
  <c r="R212" i="22"/>
  <c r="S212" i="22"/>
  <c r="O213" i="22"/>
  <c r="P213" i="22"/>
  <c r="Q213" i="22"/>
  <c r="R213" i="22"/>
  <c r="S213" i="22"/>
  <c r="O214" i="22"/>
  <c r="P214" i="22"/>
  <c r="Q214" i="22"/>
  <c r="R214" i="22"/>
  <c r="S214" i="22"/>
  <c r="O215" i="22"/>
  <c r="P215" i="22"/>
  <c r="Q215" i="22"/>
  <c r="R215" i="22"/>
  <c r="S215" i="22"/>
  <c r="O216" i="22"/>
  <c r="P216" i="22"/>
  <c r="Q216" i="22"/>
  <c r="R216" i="22"/>
  <c r="S216" i="22"/>
  <c r="O217" i="22"/>
  <c r="P217" i="22"/>
  <c r="Q217" i="22"/>
  <c r="R217" i="22"/>
  <c r="S217" i="22"/>
  <c r="O218" i="22"/>
  <c r="P218" i="22"/>
  <c r="Q218" i="22"/>
  <c r="R218" i="22"/>
  <c r="S218" i="22"/>
  <c r="O219" i="22"/>
  <c r="P219" i="22"/>
  <c r="Q219" i="22"/>
  <c r="R219" i="22"/>
  <c r="S219" i="22"/>
  <c r="O220" i="22"/>
  <c r="P220" i="22"/>
  <c r="Q220" i="22"/>
  <c r="R220" i="22"/>
  <c r="S220" i="22"/>
  <c r="O221" i="22"/>
  <c r="P221" i="22"/>
  <c r="Q221" i="22"/>
  <c r="R221" i="22"/>
  <c r="S221" i="22"/>
  <c r="O222" i="22"/>
  <c r="P222" i="22"/>
  <c r="Q222" i="22"/>
  <c r="R222" i="22"/>
  <c r="S222" i="22"/>
  <c r="O223" i="22"/>
  <c r="P223" i="22"/>
  <c r="Q223" i="22"/>
  <c r="R223" i="22"/>
  <c r="S223" i="22"/>
  <c r="O224" i="22"/>
  <c r="P224" i="22"/>
  <c r="Q224" i="22"/>
  <c r="R224" i="22"/>
  <c r="S224" i="22"/>
  <c r="O225" i="22"/>
  <c r="P225" i="22"/>
  <c r="Q225" i="22"/>
  <c r="R225" i="22"/>
  <c r="S225" i="22"/>
  <c r="P226" i="22"/>
  <c r="Q226" i="22"/>
  <c r="R226" i="22"/>
  <c r="S226" i="22"/>
  <c r="O227" i="22"/>
  <c r="P227" i="22"/>
  <c r="Q227" i="22"/>
  <c r="R227" i="22"/>
  <c r="S227" i="22"/>
  <c r="O228" i="22"/>
  <c r="P228" i="22"/>
  <c r="Q228" i="22"/>
  <c r="R228" i="22"/>
  <c r="S228" i="22"/>
  <c r="O229" i="22"/>
  <c r="P229" i="22"/>
  <c r="Q229" i="22"/>
  <c r="R229" i="22"/>
  <c r="S229" i="22"/>
  <c r="O230" i="22"/>
  <c r="P230" i="22"/>
  <c r="Q230" i="22"/>
  <c r="R230" i="22"/>
  <c r="S230" i="22"/>
  <c r="O231" i="22"/>
  <c r="P231" i="22"/>
  <c r="Q231" i="22"/>
  <c r="R231" i="22"/>
  <c r="S231" i="22"/>
  <c r="O232" i="22"/>
  <c r="P232" i="22"/>
  <c r="Q232" i="22"/>
  <c r="R232" i="22"/>
  <c r="S232" i="22"/>
  <c r="O233" i="22"/>
  <c r="P233" i="22"/>
  <c r="Q233" i="22"/>
  <c r="R233" i="22"/>
  <c r="S233" i="22"/>
  <c r="O234" i="22"/>
  <c r="P234" i="22"/>
  <c r="Q234" i="22"/>
  <c r="R234" i="22"/>
  <c r="S234" i="22"/>
  <c r="O235" i="22"/>
  <c r="P235" i="22"/>
  <c r="Q235" i="22"/>
  <c r="R235" i="22"/>
  <c r="S235" i="22"/>
  <c r="O236" i="22"/>
  <c r="P236" i="22"/>
  <c r="Q236" i="22"/>
  <c r="R236" i="22"/>
  <c r="S236" i="22"/>
  <c r="O237" i="22"/>
  <c r="P237" i="22"/>
  <c r="Q237" i="22"/>
  <c r="R237" i="22"/>
  <c r="S237" i="22"/>
  <c r="O238" i="22"/>
  <c r="P238" i="22"/>
  <c r="Q238" i="22"/>
  <c r="R238" i="22"/>
  <c r="S238" i="22"/>
  <c r="O239" i="22"/>
  <c r="P239" i="22"/>
  <c r="Q239" i="22"/>
  <c r="R239" i="22"/>
  <c r="S239" i="22"/>
  <c r="O240" i="22"/>
  <c r="P240" i="22"/>
  <c r="Q240" i="22"/>
  <c r="R240" i="22"/>
  <c r="S240" i="22"/>
  <c r="O241" i="22"/>
  <c r="P241" i="22"/>
  <c r="Q241" i="22"/>
  <c r="R241" i="22"/>
  <c r="S241" i="22"/>
  <c r="O242" i="22"/>
  <c r="P242" i="22"/>
  <c r="Q242" i="22"/>
  <c r="R242" i="22"/>
  <c r="S242" i="22"/>
  <c r="O243" i="22"/>
  <c r="P243" i="22"/>
  <c r="Q243" i="22"/>
  <c r="R243" i="22"/>
  <c r="S243" i="22"/>
  <c r="O244" i="22"/>
  <c r="P244" i="22"/>
  <c r="Q244" i="22"/>
  <c r="R244" i="22"/>
  <c r="S244" i="22"/>
  <c r="O245" i="22"/>
  <c r="P245" i="22"/>
  <c r="Q245" i="22"/>
  <c r="R245" i="22"/>
  <c r="S245" i="22"/>
  <c r="O246" i="22"/>
  <c r="P246" i="22"/>
  <c r="Q246" i="22"/>
  <c r="R246" i="22"/>
  <c r="S246" i="22"/>
  <c r="O247" i="22"/>
  <c r="P247" i="22"/>
  <c r="Q247" i="22"/>
  <c r="R247" i="22"/>
  <c r="S247" i="22"/>
  <c r="O248" i="22"/>
  <c r="P248" i="22"/>
  <c r="Q248" i="22"/>
  <c r="R248" i="22"/>
  <c r="S248" i="22"/>
  <c r="O249" i="22"/>
  <c r="P249" i="22"/>
  <c r="Q249" i="22"/>
  <c r="R249" i="22"/>
  <c r="S249" i="22"/>
  <c r="O251" i="22"/>
  <c r="P251" i="22"/>
  <c r="Q251" i="22"/>
  <c r="R251" i="22"/>
  <c r="S251" i="22"/>
  <c r="O252" i="22"/>
  <c r="P252" i="22"/>
  <c r="Q252" i="22"/>
  <c r="R252" i="22"/>
  <c r="S252" i="22"/>
  <c r="O253" i="22"/>
  <c r="P253" i="22"/>
  <c r="Q253" i="22"/>
  <c r="R253" i="22"/>
  <c r="S253" i="22"/>
  <c r="O254" i="22"/>
  <c r="P254" i="22"/>
  <c r="Q254" i="22"/>
  <c r="R254" i="22"/>
  <c r="S254" i="22"/>
  <c r="O255" i="22"/>
  <c r="P255" i="22"/>
  <c r="Q255" i="22"/>
  <c r="R255" i="22"/>
  <c r="S255" i="22"/>
  <c r="O256" i="22"/>
  <c r="P256" i="22"/>
  <c r="Q256" i="22"/>
  <c r="R256" i="22"/>
  <c r="S256" i="22"/>
  <c r="O257" i="22"/>
  <c r="P257" i="22"/>
  <c r="Q257" i="22"/>
  <c r="R257" i="22"/>
  <c r="S257" i="22"/>
  <c r="O258" i="22"/>
  <c r="P258" i="22"/>
  <c r="Q258" i="22"/>
  <c r="R258" i="22"/>
  <c r="S258" i="22"/>
  <c r="O259" i="22"/>
  <c r="P259" i="22"/>
  <c r="Q259" i="22"/>
  <c r="R259" i="22"/>
  <c r="S259" i="22"/>
  <c r="O260" i="22"/>
  <c r="P260" i="22"/>
  <c r="Q260" i="22"/>
  <c r="R260" i="22"/>
  <c r="S260" i="22"/>
  <c r="O261" i="22"/>
  <c r="P261" i="22"/>
  <c r="Q261" i="22"/>
  <c r="R261" i="22"/>
  <c r="S261" i="22"/>
  <c r="O263" i="22"/>
  <c r="P263" i="22"/>
  <c r="Q263" i="22"/>
  <c r="R263" i="22"/>
  <c r="S263" i="22"/>
  <c r="O264" i="22"/>
  <c r="P264" i="22"/>
  <c r="Q264" i="22"/>
  <c r="R264" i="22"/>
  <c r="S264" i="22"/>
  <c r="O265" i="22"/>
  <c r="P265" i="22"/>
  <c r="Q265" i="22"/>
  <c r="R265" i="22"/>
  <c r="S265" i="22"/>
  <c r="O266" i="22"/>
  <c r="P266" i="22"/>
  <c r="Q266" i="22"/>
  <c r="R266" i="22"/>
  <c r="S266" i="22"/>
  <c r="O267" i="22"/>
  <c r="P267" i="22"/>
  <c r="Q267" i="22"/>
  <c r="R267" i="22"/>
  <c r="S267" i="22"/>
  <c r="O268" i="22"/>
  <c r="P268" i="22"/>
  <c r="Q268" i="22"/>
  <c r="R268" i="22"/>
  <c r="S268" i="22"/>
  <c r="O269" i="22"/>
  <c r="P269" i="22"/>
  <c r="Q269" i="22"/>
  <c r="R269" i="22"/>
  <c r="S269" i="22"/>
  <c r="O270" i="22"/>
  <c r="P270" i="22"/>
  <c r="Q270" i="22"/>
  <c r="R270" i="22"/>
  <c r="S270" i="22"/>
  <c r="O271" i="22"/>
  <c r="P271" i="22"/>
  <c r="Q271" i="22"/>
  <c r="R271" i="22"/>
  <c r="S271" i="22"/>
  <c r="O272" i="22"/>
  <c r="P272" i="22"/>
  <c r="Q272" i="22"/>
  <c r="R272" i="22"/>
  <c r="S272" i="22"/>
  <c r="O274" i="22"/>
  <c r="P274" i="22"/>
  <c r="Q274" i="22"/>
  <c r="R274" i="22"/>
  <c r="S274" i="22"/>
  <c r="O275" i="22"/>
  <c r="P275" i="22"/>
  <c r="Q275" i="22"/>
  <c r="R275" i="22"/>
  <c r="S275" i="22"/>
  <c r="O276" i="22"/>
  <c r="P276" i="22"/>
  <c r="Q276" i="22"/>
  <c r="R276" i="22"/>
  <c r="S276" i="22"/>
  <c r="O277" i="22"/>
  <c r="P277" i="22"/>
  <c r="Q277" i="22"/>
  <c r="R277" i="22"/>
  <c r="S277" i="22"/>
  <c r="O278" i="22"/>
  <c r="P278" i="22"/>
  <c r="Q278" i="22"/>
  <c r="R278" i="22"/>
  <c r="S278" i="22"/>
  <c r="O279" i="22"/>
  <c r="P279" i="22"/>
  <c r="Q279" i="22"/>
  <c r="R279" i="22"/>
  <c r="S279" i="22"/>
  <c r="O280" i="22"/>
  <c r="P280" i="22"/>
  <c r="Q280" i="22"/>
  <c r="R280" i="22"/>
  <c r="S280" i="22"/>
  <c r="O282" i="22"/>
  <c r="P282" i="22"/>
  <c r="Q282" i="22"/>
  <c r="R282" i="22"/>
  <c r="S282" i="22"/>
  <c r="O283" i="22"/>
  <c r="P283" i="22"/>
  <c r="Q283" i="22"/>
  <c r="R283" i="22"/>
  <c r="S283" i="22"/>
  <c r="O284" i="22"/>
  <c r="P284" i="22"/>
  <c r="Q284" i="22"/>
  <c r="R284" i="22"/>
  <c r="S284" i="22"/>
  <c r="O285" i="22"/>
  <c r="P285" i="22"/>
  <c r="Q285" i="22"/>
  <c r="R285" i="22"/>
  <c r="S285" i="22"/>
  <c r="O286" i="22"/>
  <c r="P286" i="22"/>
  <c r="Q286" i="22"/>
  <c r="R286" i="22"/>
  <c r="S286" i="22"/>
  <c r="O287" i="22"/>
  <c r="P287" i="22"/>
  <c r="Q287" i="22"/>
  <c r="R287" i="22"/>
  <c r="S287" i="22"/>
  <c r="O288" i="22"/>
  <c r="P288" i="22"/>
  <c r="Q288" i="22"/>
  <c r="R288" i="22"/>
  <c r="S288" i="22"/>
  <c r="O289" i="22"/>
  <c r="P289" i="22"/>
  <c r="Q289" i="22"/>
  <c r="R289" i="22"/>
  <c r="S289" i="22"/>
  <c r="O291" i="22"/>
  <c r="P291" i="22"/>
  <c r="Q291" i="22"/>
  <c r="R291" i="22"/>
  <c r="S291" i="22"/>
  <c r="O292" i="22"/>
  <c r="P292" i="22"/>
  <c r="Q292" i="22"/>
  <c r="R292" i="22"/>
  <c r="S292" i="22"/>
  <c r="O293" i="22"/>
  <c r="P293" i="22"/>
  <c r="Q293" i="22"/>
  <c r="R293" i="22"/>
  <c r="S293" i="22"/>
  <c r="O294" i="22"/>
  <c r="P294" i="22"/>
  <c r="Q294" i="22"/>
  <c r="R294" i="22"/>
  <c r="S294" i="22"/>
  <c r="O295" i="22"/>
  <c r="P295" i="22"/>
  <c r="Q295" i="22"/>
  <c r="R295" i="22"/>
  <c r="S295" i="22"/>
  <c r="O296" i="22"/>
  <c r="P296" i="22"/>
  <c r="Q296" i="22"/>
  <c r="R296" i="22"/>
  <c r="S296" i="22"/>
  <c r="O297" i="22"/>
  <c r="P297" i="22"/>
  <c r="Q297" i="22"/>
  <c r="R297" i="22"/>
  <c r="S297" i="22"/>
  <c r="O298" i="22"/>
  <c r="P298" i="22"/>
  <c r="Q298" i="22"/>
  <c r="R298" i="22"/>
  <c r="S298" i="22"/>
  <c r="O299" i="22"/>
  <c r="P299" i="22"/>
  <c r="Q299" i="22"/>
  <c r="R299" i="22"/>
  <c r="S299" i="22"/>
  <c r="O300" i="22"/>
  <c r="P300" i="22"/>
  <c r="Q300" i="22"/>
  <c r="R300" i="22"/>
  <c r="S300" i="22"/>
  <c r="O302" i="22"/>
  <c r="P302" i="22"/>
  <c r="Q302" i="22"/>
  <c r="R302" i="22"/>
  <c r="S302" i="22"/>
  <c r="O303" i="22"/>
  <c r="P303" i="22"/>
  <c r="Q303" i="22"/>
  <c r="R303" i="22"/>
  <c r="S303" i="22"/>
  <c r="O304" i="22"/>
  <c r="P304" i="22"/>
  <c r="Q304" i="22"/>
  <c r="R304" i="22"/>
  <c r="S304" i="22"/>
  <c r="O305" i="22"/>
  <c r="P305" i="22"/>
  <c r="Q305" i="22"/>
  <c r="R305" i="22"/>
  <c r="S305" i="22"/>
  <c r="O306" i="22"/>
  <c r="P306" i="22"/>
  <c r="Q306" i="22"/>
  <c r="R306" i="22"/>
  <c r="S306" i="22"/>
  <c r="O307" i="22"/>
  <c r="P307" i="22"/>
  <c r="Q307" i="22"/>
  <c r="R307" i="22"/>
  <c r="S307" i="22"/>
  <c r="O308" i="22"/>
  <c r="P308" i="22"/>
  <c r="Q308" i="22"/>
  <c r="R308" i="22"/>
  <c r="S308" i="22"/>
  <c r="O309" i="22"/>
  <c r="P309" i="22"/>
  <c r="Q309" i="22"/>
  <c r="R309" i="22"/>
  <c r="S309" i="22"/>
  <c r="O310" i="22"/>
  <c r="P310" i="22"/>
  <c r="Q310" i="22"/>
  <c r="R310" i="22"/>
  <c r="S310" i="22"/>
  <c r="O311" i="22"/>
  <c r="P311" i="22"/>
  <c r="Q311" i="22"/>
  <c r="R311" i="22"/>
  <c r="S311" i="22"/>
  <c r="O312" i="22"/>
  <c r="P312" i="22"/>
  <c r="Q312" i="22"/>
  <c r="R312" i="22"/>
  <c r="S312" i="22"/>
  <c r="O313" i="22"/>
  <c r="P313" i="22"/>
  <c r="Q313" i="22"/>
  <c r="R313" i="22"/>
  <c r="S313" i="22"/>
  <c r="O316" i="22"/>
  <c r="P316" i="22"/>
  <c r="Q316" i="22"/>
  <c r="R316" i="22"/>
  <c r="S316" i="22"/>
  <c r="O317" i="22"/>
  <c r="P317" i="22"/>
  <c r="Q317" i="22"/>
  <c r="R317" i="22"/>
  <c r="S317" i="22"/>
  <c r="O319" i="22"/>
  <c r="P319" i="22"/>
  <c r="Q319" i="22"/>
  <c r="R319" i="22"/>
  <c r="S319" i="22"/>
  <c r="O320" i="22"/>
  <c r="P320" i="22"/>
  <c r="Q320" i="22"/>
  <c r="R320" i="22"/>
  <c r="S320" i="22"/>
  <c r="O321" i="22"/>
  <c r="P321" i="22"/>
  <c r="Q321" i="22"/>
  <c r="R321" i="22"/>
  <c r="S321" i="22"/>
  <c r="O322" i="22"/>
  <c r="P322" i="22"/>
  <c r="Q322" i="22"/>
  <c r="R322" i="22"/>
  <c r="S322" i="22"/>
  <c r="O323" i="22"/>
  <c r="P323" i="22"/>
  <c r="Q323" i="22"/>
  <c r="R323" i="22"/>
  <c r="S323" i="22"/>
  <c r="O324" i="22"/>
  <c r="P324" i="22"/>
  <c r="Q324" i="22"/>
  <c r="R324" i="22"/>
  <c r="S324" i="22"/>
  <c r="O327" i="22"/>
  <c r="P327" i="22"/>
  <c r="Q327" i="22"/>
  <c r="R327" i="22"/>
  <c r="S327" i="22"/>
  <c r="O328" i="22"/>
  <c r="P328" i="22"/>
  <c r="Q328" i="22"/>
  <c r="R328" i="22"/>
  <c r="S328" i="22"/>
  <c r="O329" i="22"/>
  <c r="P329" i="22"/>
  <c r="Q329" i="22"/>
  <c r="R329" i="22"/>
  <c r="S329" i="22"/>
  <c r="O330" i="22"/>
  <c r="P330" i="22"/>
  <c r="Q330" i="22"/>
  <c r="R330" i="22"/>
  <c r="S330" i="22"/>
  <c r="O331" i="22"/>
  <c r="P331" i="22"/>
  <c r="Q331" i="22"/>
  <c r="R331" i="22"/>
  <c r="S331" i="22"/>
  <c r="O332" i="22"/>
  <c r="P332" i="22"/>
  <c r="Q332" i="22"/>
  <c r="R332" i="22"/>
  <c r="S332" i="22"/>
  <c r="O334" i="22"/>
  <c r="P334" i="22"/>
  <c r="Q334" i="22"/>
  <c r="R334" i="22"/>
  <c r="S334" i="22"/>
  <c r="O335" i="22"/>
  <c r="P335" i="22"/>
  <c r="Q335" i="22"/>
  <c r="R335" i="22"/>
  <c r="S335" i="22"/>
  <c r="O336" i="22"/>
  <c r="P336" i="22"/>
  <c r="Q336" i="22"/>
  <c r="R336" i="22"/>
  <c r="S336" i="22"/>
  <c r="O337" i="22"/>
  <c r="P337" i="22"/>
  <c r="Q337" i="22"/>
  <c r="R337" i="22"/>
  <c r="S337" i="22"/>
  <c r="O338" i="22"/>
  <c r="P338" i="22"/>
  <c r="Q338" i="22"/>
  <c r="R338" i="22"/>
  <c r="S338" i="22"/>
  <c r="O339" i="22"/>
  <c r="P339" i="22"/>
  <c r="Q339" i="22"/>
  <c r="R339" i="22"/>
  <c r="S339" i="22"/>
  <c r="O340" i="22"/>
  <c r="P340" i="22"/>
  <c r="Q340" i="22"/>
  <c r="R340" i="22"/>
  <c r="S340" i="22"/>
  <c r="O341" i="22"/>
  <c r="P341" i="22"/>
  <c r="Q341" i="22"/>
  <c r="R341" i="22"/>
  <c r="S341" i="22"/>
  <c r="O343" i="22"/>
  <c r="P343" i="22"/>
  <c r="Q343" i="22"/>
  <c r="R343" i="22"/>
  <c r="S343" i="22"/>
  <c r="O344" i="22"/>
  <c r="P344" i="22"/>
  <c r="Q344" i="22"/>
  <c r="R344" i="22"/>
  <c r="S344" i="22"/>
  <c r="O345" i="22"/>
  <c r="P345" i="22"/>
  <c r="Q345" i="22"/>
  <c r="R345" i="22"/>
  <c r="S345" i="22"/>
  <c r="O346" i="22"/>
  <c r="P346" i="22"/>
  <c r="Q346" i="22"/>
  <c r="R346" i="22"/>
  <c r="S346" i="22"/>
  <c r="O347" i="22"/>
  <c r="P347" i="22"/>
  <c r="Q347" i="22"/>
  <c r="R347" i="22"/>
  <c r="S347" i="22"/>
  <c r="O348" i="22"/>
  <c r="P348" i="22"/>
  <c r="Q348" i="22"/>
  <c r="R348" i="22"/>
  <c r="S348" i="22"/>
  <c r="O349" i="22"/>
  <c r="P349" i="22"/>
  <c r="Q349" i="22"/>
  <c r="R349" i="22"/>
  <c r="S349" i="22"/>
  <c r="O350" i="22"/>
  <c r="P350" i="22"/>
  <c r="Q350" i="22"/>
  <c r="R350" i="22"/>
  <c r="S350" i="22"/>
  <c r="O351" i="22"/>
  <c r="P351" i="22"/>
  <c r="Q351" i="22"/>
  <c r="R351" i="22"/>
  <c r="S351" i="22"/>
  <c r="O352" i="22"/>
  <c r="P352" i="22"/>
  <c r="Q352" i="22"/>
  <c r="R352" i="22"/>
  <c r="S352" i="22"/>
  <c r="O353" i="22"/>
  <c r="P353" i="22"/>
  <c r="Q353" i="22"/>
  <c r="R353" i="22"/>
  <c r="S353" i="22"/>
  <c r="O354" i="22"/>
  <c r="P354" i="22"/>
  <c r="Q354" i="22"/>
  <c r="R354" i="22"/>
  <c r="S354" i="22"/>
  <c r="O357" i="22"/>
  <c r="P357" i="22"/>
  <c r="Q357" i="22"/>
  <c r="R357" i="22"/>
  <c r="S357" i="22"/>
  <c r="O359" i="22"/>
  <c r="P359" i="22"/>
  <c r="Q359" i="22"/>
  <c r="R359" i="22"/>
  <c r="S359" i="22"/>
  <c r="O360" i="22"/>
  <c r="P360" i="22"/>
  <c r="Q360" i="22"/>
  <c r="R360" i="22"/>
  <c r="S360" i="22"/>
  <c r="O361" i="22"/>
  <c r="P361" i="22"/>
  <c r="Q361" i="22"/>
  <c r="R361" i="22"/>
  <c r="S361" i="22"/>
  <c r="O362" i="22"/>
  <c r="P362" i="22"/>
  <c r="Q362" i="22"/>
  <c r="R362" i="22"/>
  <c r="S362" i="22"/>
  <c r="O363" i="22"/>
  <c r="P363" i="22"/>
  <c r="Q363" i="22"/>
  <c r="R363" i="22"/>
  <c r="S363" i="22"/>
  <c r="O364" i="22"/>
  <c r="P364" i="22"/>
  <c r="Q364" i="22"/>
  <c r="R364" i="22"/>
  <c r="S364" i="22"/>
  <c r="O365" i="22"/>
  <c r="P365" i="22"/>
  <c r="Q365" i="22"/>
  <c r="R365" i="22"/>
  <c r="S365" i="22"/>
  <c r="O366" i="22"/>
  <c r="P366" i="22"/>
  <c r="Q366" i="22"/>
  <c r="R366" i="22"/>
  <c r="S366" i="22"/>
  <c r="O367" i="22"/>
  <c r="P367" i="22"/>
  <c r="Q367" i="22"/>
  <c r="R367" i="22"/>
  <c r="S367" i="22"/>
  <c r="O368" i="22"/>
  <c r="P368" i="22"/>
  <c r="Q368" i="22"/>
  <c r="R368" i="22"/>
  <c r="S368" i="22"/>
  <c r="O369" i="22"/>
  <c r="P369" i="22"/>
  <c r="Q369" i="22"/>
  <c r="R369" i="22"/>
  <c r="S369" i="22"/>
  <c r="O372" i="22"/>
  <c r="P372" i="22"/>
  <c r="Q372" i="22"/>
  <c r="R372" i="22"/>
  <c r="S372" i="22"/>
  <c r="O373" i="22"/>
  <c r="P373" i="22"/>
  <c r="Q373" i="22"/>
  <c r="R373" i="22"/>
  <c r="S373" i="22"/>
  <c r="O374" i="22"/>
  <c r="P374" i="22"/>
  <c r="Q374" i="22"/>
  <c r="R374" i="22"/>
  <c r="S374" i="22"/>
  <c r="O375" i="22"/>
  <c r="P375" i="22"/>
  <c r="Q375" i="22"/>
  <c r="R375" i="22"/>
  <c r="S375" i="22"/>
  <c r="O379" i="22"/>
  <c r="P379" i="22"/>
  <c r="Q379" i="22"/>
  <c r="R379" i="22"/>
  <c r="S379" i="22"/>
  <c r="O380" i="22"/>
  <c r="P380" i="22"/>
  <c r="Q380" i="22"/>
  <c r="R380" i="22"/>
  <c r="S380" i="22"/>
  <c r="O382" i="22"/>
  <c r="P382" i="22"/>
  <c r="Q382" i="22"/>
  <c r="R382" i="22"/>
  <c r="S382" i="22"/>
  <c r="O383" i="22"/>
  <c r="P383" i="22"/>
  <c r="Q383" i="22"/>
  <c r="R383" i="22"/>
  <c r="S383" i="22"/>
  <c r="O384" i="22"/>
  <c r="P384" i="22"/>
  <c r="Q384" i="22"/>
  <c r="R384" i="22"/>
  <c r="S384" i="22"/>
  <c r="O385" i="22"/>
  <c r="P385" i="22"/>
  <c r="Q385" i="22"/>
  <c r="R385" i="22"/>
  <c r="S385" i="22"/>
  <c r="O386" i="22"/>
  <c r="P386" i="22"/>
  <c r="Q386" i="22"/>
  <c r="R386" i="22"/>
  <c r="S386" i="22"/>
  <c r="O387" i="22"/>
  <c r="P387" i="22"/>
  <c r="Q387" i="22"/>
  <c r="R387" i="22"/>
  <c r="S387" i="22"/>
  <c r="O388" i="22"/>
  <c r="P388" i="22"/>
  <c r="Q388" i="22"/>
  <c r="R388" i="22"/>
  <c r="S388" i="22"/>
  <c r="O389" i="22"/>
  <c r="P389" i="22"/>
  <c r="Q389" i="22"/>
  <c r="R389" i="22"/>
  <c r="S389" i="22"/>
  <c r="O390" i="22"/>
  <c r="P390" i="22"/>
  <c r="Q390" i="22"/>
  <c r="R390" i="22"/>
  <c r="S390" i="22"/>
  <c r="O391" i="22"/>
  <c r="P391" i="22"/>
  <c r="Q391" i="22"/>
  <c r="R391" i="22"/>
  <c r="S391" i="22"/>
  <c r="O394" i="22"/>
  <c r="P394" i="22"/>
  <c r="Q394" i="22"/>
  <c r="R394" i="22"/>
  <c r="S394" i="22"/>
  <c r="O395" i="22"/>
  <c r="P395" i="22"/>
  <c r="Q395" i="22"/>
  <c r="R395" i="22"/>
  <c r="S395" i="22"/>
  <c r="O396" i="22"/>
  <c r="P396" i="22"/>
  <c r="Q396" i="22"/>
  <c r="R396" i="22"/>
  <c r="S396" i="22"/>
  <c r="O397" i="22"/>
  <c r="P397" i="22"/>
  <c r="Q397" i="22"/>
  <c r="R397" i="22"/>
  <c r="S397" i="22"/>
  <c r="O398" i="22"/>
  <c r="P398" i="22"/>
  <c r="Q398" i="22"/>
  <c r="R398" i="22"/>
  <c r="S398" i="22"/>
  <c r="O399" i="22"/>
  <c r="P399" i="22"/>
  <c r="Q399" i="22"/>
  <c r="R399" i="22"/>
  <c r="S399" i="22"/>
  <c r="O402" i="22"/>
  <c r="P402" i="22"/>
  <c r="Q402" i="22"/>
  <c r="R402" i="22"/>
  <c r="S402" i="22"/>
  <c r="O403" i="22"/>
  <c r="P403" i="22"/>
  <c r="Q403" i="22"/>
  <c r="R403" i="22"/>
  <c r="S403" i="22"/>
  <c r="O404" i="22"/>
  <c r="P404" i="22"/>
  <c r="Q404" i="22"/>
  <c r="R404" i="22"/>
  <c r="S404" i="22"/>
  <c r="O405" i="22"/>
  <c r="P405" i="22"/>
  <c r="Q405" i="22"/>
  <c r="R405" i="22"/>
  <c r="S405" i="22"/>
  <c r="O406" i="22"/>
  <c r="P406" i="22"/>
  <c r="Q406" i="22"/>
  <c r="R406" i="22"/>
  <c r="S406" i="22"/>
  <c r="O407" i="22"/>
  <c r="P407" i="22"/>
  <c r="Q407" i="22"/>
  <c r="R407" i="22"/>
  <c r="S407" i="22"/>
  <c r="O408" i="22"/>
  <c r="P408" i="22"/>
  <c r="Q408" i="22"/>
  <c r="R408" i="22"/>
  <c r="S408" i="22"/>
  <c r="O409" i="22"/>
  <c r="P409" i="22"/>
  <c r="Q409" i="22"/>
  <c r="R409" i="22"/>
  <c r="S409" i="22"/>
  <c r="O410" i="22"/>
  <c r="P410" i="22"/>
  <c r="Q410" i="22"/>
  <c r="R410" i="22"/>
  <c r="S410" i="22"/>
  <c r="O411" i="22"/>
  <c r="P411" i="22"/>
  <c r="Q411" i="22"/>
  <c r="R411" i="22"/>
  <c r="S411" i="22"/>
  <c r="O412" i="22"/>
  <c r="P412" i="22"/>
  <c r="Q412" i="22"/>
  <c r="R412" i="22"/>
  <c r="S412" i="22"/>
  <c r="O413" i="22"/>
  <c r="P413" i="22"/>
  <c r="Q413" i="22"/>
  <c r="R413" i="22"/>
  <c r="S413" i="22"/>
  <c r="O414" i="22"/>
  <c r="P414" i="22"/>
  <c r="Q414" i="22"/>
  <c r="R414" i="22"/>
  <c r="S414" i="22"/>
  <c r="O415" i="22"/>
  <c r="P415" i="22"/>
  <c r="Q415" i="22"/>
  <c r="R415" i="22"/>
  <c r="S415" i="22"/>
  <c r="O416" i="22"/>
  <c r="P416" i="22"/>
  <c r="Q416" i="22"/>
  <c r="R416" i="22"/>
  <c r="S416" i="22"/>
  <c r="O417" i="22"/>
  <c r="P417" i="22"/>
  <c r="Q417" i="22"/>
  <c r="R417" i="22"/>
  <c r="S417" i="22"/>
  <c r="O418" i="22"/>
  <c r="P418" i="22"/>
  <c r="Q418" i="22"/>
  <c r="R418" i="22"/>
  <c r="S418" i="22"/>
  <c r="O419" i="22"/>
  <c r="P419" i="22"/>
  <c r="Q419" i="22"/>
  <c r="R419" i="22"/>
  <c r="S419" i="22"/>
  <c r="O420" i="22"/>
  <c r="P420" i="22"/>
  <c r="Q420" i="22"/>
  <c r="R420" i="22"/>
  <c r="S420" i="22"/>
  <c r="O421" i="22"/>
  <c r="P421" i="22"/>
  <c r="Q421" i="22"/>
  <c r="R421" i="22"/>
  <c r="S421" i="22"/>
  <c r="O424" i="22"/>
  <c r="P424" i="22"/>
  <c r="Q424" i="22"/>
  <c r="R424" i="22"/>
  <c r="S424" i="22"/>
  <c r="O425" i="22"/>
  <c r="P425" i="22"/>
  <c r="Q425" i="22"/>
  <c r="R425" i="22"/>
  <c r="S425" i="22"/>
  <c r="O427" i="22"/>
  <c r="P427" i="22"/>
  <c r="Q427" i="22"/>
  <c r="R427" i="22"/>
  <c r="S427" i="22"/>
  <c r="O428" i="22"/>
  <c r="P428" i="22"/>
  <c r="Q428" i="22"/>
  <c r="R428" i="22"/>
  <c r="S428" i="22"/>
  <c r="O430" i="22"/>
  <c r="P430" i="22"/>
  <c r="Q430" i="22"/>
  <c r="R430" i="22"/>
  <c r="S430" i="22"/>
  <c r="O431" i="22"/>
  <c r="P431" i="22"/>
  <c r="Q431" i="22"/>
  <c r="R431" i="22"/>
  <c r="S431" i="22"/>
  <c r="O432" i="22"/>
  <c r="P432" i="22"/>
  <c r="Q432" i="22"/>
  <c r="R432" i="22"/>
  <c r="S432" i="22"/>
  <c r="O433" i="22"/>
  <c r="P433" i="22"/>
  <c r="Q433" i="22"/>
  <c r="R433" i="22"/>
  <c r="S433" i="22"/>
  <c r="O434" i="22"/>
  <c r="P434" i="22"/>
  <c r="Q434" i="22"/>
  <c r="R434" i="22"/>
  <c r="S434" i="22"/>
  <c r="O435" i="22"/>
  <c r="P435" i="22"/>
  <c r="Q435" i="22"/>
  <c r="R435" i="22"/>
  <c r="S435" i="22"/>
  <c r="O437" i="22"/>
  <c r="P437" i="22"/>
  <c r="Q437" i="22"/>
  <c r="R437" i="22"/>
  <c r="S437" i="22"/>
  <c r="O438" i="22"/>
  <c r="P438" i="22"/>
  <c r="Q438" i="22"/>
  <c r="R438" i="22"/>
  <c r="S438" i="22"/>
  <c r="O439" i="22"/>
  <c r="P439" i="22"/>
  <c r="Q439" i="22"/>
  <c r="R439" i="22"/>
  <c r="S439" i="22"/>
  <c r="O440" i="22"/>
  <c r="P440" i="22"/>
  <c r="Q440" i="22"/>
  <c r="R440" i="22"/>
  <c r="S440" i="22"/>
  <c r="O441" i="22"/>
  <c r="P441" i="22"/>
  <c r="Q441" i="22"/>
  <c r="R441" i="22"/>
  <c r="S441" i="22"/>
  <c r="O442" i="22"/>
  <c r="P442" i="22"/>
  <c r="Q442" i="22"/>
  <c r="R442" i="22"/>
  <c r="S442" i="22"/>
  <c r="O444" i="22"/>
  <c r="P444" i="22"/>
  <c r="Q444" i="22"/>
  <c r="R444" i="22"/>
  <c r="S444" i="22"/>
  <c r="O445" i="22"/>
  <c r="P445" i="22"/>
  <c r="Q445" i="22"/>
  <c r="R445" i="22"/>
  <c r="S445" i="22"/>
  <c r="O447" i="22"/>
  <c r="P447" i="22"/>
  <c r="Q447" i="22"/>
  <c r="R447" i="22"/>
  <c r="S447" i="22"/>
  <c r="O448" i="22"/>
  <c r="P448" i="22"/>
  <c r="Q448" i="22"/>
  <c r="R448" i="22"/>
  <c r="S448" i="22"/>
  <c r="O450" i="22"/>
  <c r="P450" i="22"/>
  <c r="Q450" i="22"/>
  <c r="R450" i="22"/>
  <c r="S450" i="22"/>
  <c r="O451" i="22"/>
  <c r="P451" i="22"/>
  <c r="Q451" i="22"/>
  <c r="R451" i="22"/>
  <c r="S451" i="22"/>
  <c r="O454" i="22"/>
  <c r="P454" i="22"/>
  <c r="Q454" i="22"/>
  <c r="R454" i="22"/>
  <c r="S454" i="22"/>
  <c r="O455" i="22"/>
  <c r="P455" i="22"/>
  <c r="Q455" i="22"/>
  <c r="R455" i="22"/>
  <c r="S455" i="22"/>
  <c r="O456" i="22"/>
  <c r="P456" i="22"/>
  <c r="Q456" i="22"/>
  <c r="R456" i="22"/>
  <c r="S456" i="22"/>
  <c r="O457" i="22"/>
  <c r="P457" i="22"/>
  <c r="Q457" i="22"/>
  <c r="R457" i="22"/>
  <c r="S457" i="22"/>
  <c r="O458" i="22"/>
  <c r="P458" i="22"/>
  <c r="Q458" i="22"/>
  <c r="R458" i="22"/>
  <c r="S458" i="22"/>
  <c r="J226" i="22"/>
  <c r="I611" i="13" l="1"/>
  <c r="I381" i="13" s="1"/>
  <c r="M647" i="13"/>
  <c r="M417" i="13" s="1"/>
  <c r="L546" i="13"/>
  <c r="L316" i="13" s="1"/>
  <c r="I594" i="13"/>
  <c r="I364" i="13" s="1"/>
  <c r="J646" i="13"/>
  <c r="J416" i="13" s="1"/>
  <c r="L661" i="13"/>
  <c r="L431" i="13" s="1"/>
  <c r="M626" i="13"/>
  <c r="M396" i="13" s="1"/>
  <c r="C31" i="26"/>
  <c r="C30" i="26"/>
  <c r="C27" i="26"/>
  <c r="C28" i="26"/>
  <c r="C26" i="26"/>
  <c r="C22" i="26"/>
  <c r="C21" i="26"/>
  <c r="C13" i="26"/>
  <c r="C14" i="26"/>
  <c r="C15" i="26"/>
  <c r="C16" i="26"/>
  <c r="C17" i="26"/>
  <c r="C18" i="26"/>
  <c r="C12" i="26"/>
  <c r="E37" i="26"/>
  <c r="D37" i="26"/>
  <c r="C37" i="26"/>
  <c r="B37" i="26"/>
  <c r="E34" i="26"/>
  <c r="D34" i="26"/>
  <c r="D33" i="26" s="1"/>
  <c r="C34" i="26"/>
  <c r="C33" i="26" s="1"/>
  <c r="B34" i="26"/>
  <c r="B33" i="26" s="1"/>
  <c r="E33" i="26"/>
  <c r="E29" i="26"/>
  <c r="D29" i="26"/>
  <c r="B29" i="26"/>
  <c r="E25" i="26"/>
  <c r="D25" i="26"/>
  <c r="B25" i="26"/>
  <c r="B6" i="26"/>
  <c r="E11" i="26"/>
  <c r="D11" i="26"/>
  <c r="B11" i="26"/>
  <c r="E20" i="26"/>
  <c r="D20" i="26"/>
  <c r="B20" i="26"/>
  <c r="E6" i="26"/>
  <c r="C10" i="26"/>
  <c r="C9" i="26"/>
  <c r="C8" i="26"/>
  <c r="K12" i="22"/>
  <c r="K14" i="22"/>
  <c r="K15" i="22"/>
  <c r="K16" i="22"/>
  <c r="K17" i="22"/>
  <c r="K18" i="22"/>
  <c r="K19" i="22"/>
  <c r="K20" i="22"/>
  <c r="K21" i="22"/>
  <c r="K22" i="22"/>
  <c r="K23" i="22"/>
  <c r="K24" i="22"/>
  <c r="K25" i="22"/>
  <c r="K26" i="22"/>
  <c r="K27" i="22"/>
  <c r="K28" i="22"/>
  <c r="K31" i="22"/>
  <c r="K32" i="22"/>
  <c r="K33" i="22"/>
  <c r="K34" i="22"/>
  <c r="K38" i="22"/>
  <c r="K39" i="22"/>
  <c r="K40" i="22"/>
  <c r="K42" i="22"/>
  <c r="K43" i="22"/>
  <c r="K45" i="22"/>
  <c r="K46" i="22"/>
  <c r="K47" i="22"/>
  <c r="K48" i="22"/>
  <c r="K49" i="22"/>
  <c r="K50" i="22"/>
  <c r="K54" i="22"/>
  <c r="K55" i="22"/>
  <c r="K56" i="22"/>
  <c r="K57" i="22"/>
  <c r="K58" i="22"/>
  <c r="K59" i="22"/>
  <c r="K60" i="22"/>
  <c r="K61" i="22"/>
  <c r="K62" i="22"/>
  <c r="K63" i="22"/>
  <c r="K64" i="22"/>
  <c r="K65" i="22"/>
  <c r="K66" i="22"/>
  <c r="K67" i="22"/>
  <c r="K68" i="22"/>
  <c r="K69" i="22"/>
  <c r="K70" i="22"/>
  <c r="K71" i="22"/>
  <c r="K72" i="22"/>
  <c r="K73" i="22"/>
  <c r="K74" i="22"/>
  <c r="K75" i="22"/>
  <c r="K76" i="22"/>
  <c r="K77" i="22"/>
  <c r="K78" i="22"/>
  <c r="K79" i="22"/>
  <c r="K80" i="22"/>
  <c r="K81" i="22"/>
  <c r="K82" i="22"/>
  <c r="K83" i="22"/>
  <c r="K84" i="22"/>
  <c r="K85" i="22"/>
  <c r="K86" i="22"/>
  <c r="K87" i="22"/>
  <c r="K88" i="22"/>
  <c r="K89" i="22"/>
  <c r="K90" i="22"/>
  <c r="K91" i="22"/>
  <c r="K92" i="22"/>
  <c r="K94" i="22"/>
  <c r="K95" i="22"/>
  <c r="K96" i="22"/>
  <c r="K97" i="22"/>
  <c r="K98" i="22"/>
  <c r="K99" i="22"/>
  <c r="K102" i="22"/>
  <c r="K103" i="22"/>
  <c r="K106" i="22"/>
  <c r="K107" i="22"/>
  <c r="K108" i="22"/>
  <c r="K109" i="22"/>
  <c r="K110" i="22"/>
  <c r="K111" i="22"/>
  <c r="K112" i="22"/>
  <c r="K113" i="22"/>
  <c r="K114" i="22"/>
  <c r="K117" i="22"/>
  <c r="K118" i="22"/>
  <c r="K119" i="22"/>
  <c r="K120" i="22"/>
  <c r="K122" i="22"/>
  <c r="K123" i="22"/>
  <c r="K124" i="22"/>
  <c r="K127" i="22"/>
  <c r="K128" i="22"/>
  <c r="K130" i="22"/>
  <c r="K131" i="22"/>
  <c r="K136" i="22"/>
  <c r="K137" i="22"/>
  <c r="K138" i="22"/>
  <c r="K139" i="22"/>
  <c r="K140" i="22"/>
  <c r="K143" i="22"/>
  <c r="K144" i="22"/>
  <c r="K145" i="22"/>
  <c r="K148" i="22"/>
  <c r="K149" i="22"/>
  <c r="K150" i="22"/>
  <c r="K154" i="22"/>
  <c r="K155" i="22"/>
  <c r="K156" i="22"/>
  <c r="K157" i="22"/>
  <c r="K160" i="22"/>
  <c r="K161" i="22"/>
  <c r="K162" i="22"/>
  <c r="K163" i="22"/>
  <c r="K166" i="22"/>
  <c r="K167" i="22"/>
  <c r="K168" i="22"/>
  <c r="K169" i="22"/>
  <c r="K173" i="22"/>
  <c r="K175" i="22"/>
  <c r="K176" i="22"/>
  <c r="K177" i="22"/>
  <c r="K178" i="22"/>
  <c r="K179" i="22"/>
  <c r="K180" i="22"/>
  <c r="K182" i="22"/>
  <c r="K184" i="22"/>
  <c r="K185" i="22"/>
  <c r="K186" i="22"/>
  <c r="K187" i="22"/>
  <c r="K188" i="22"/>
  <c r="K191" i="22"/>
  <c r="K192" i="22"/>
  <c r="K193" i="22"/>
  <c r="K194" i="22"/>
  <c r="K195" i="22"/>
  <c r="K196" i="22"/>
  <c r="K197" i="22"/>
  <c r="K198" i="22"/>
  <c r="K199" i="22"/>
  <c r="K200" i="22"/>
  <c r="K201" i="22"/>
  <c r="K202" i="22"/>
  <c r="K203" i="22"/>
  <c r="K205" i="22"/>
  <c r="K207" i="22"/>
  <c r="K209" i="22"/>
  <c r="K210" i="22"/>
  <c r="K211" i="22"/>
  <c r="K212" i="22"/>
  <c r="K213" i="22"/>
  <c r="K214" i="22"/>
  <c r="K215" i="22"/>
  <c r="K216" i="22"/>
  <c r="K217" i="22"/>
  <c r="K218" i="22"/>
  <c r="K219" i="22"/>
  <c r="K220" i="22"/>
  <c r="K221" i="22"/>
  <c r="K222" i="22"/>
  <c r="K223" i="22"/>
  <c r="K224" i="22"/>
  <c r="K225" i="22"/>
  <c r="K226" i="22"/>
  <c r="K227" i="22"/>
  <c r="K228" i="22"/>
  <c r="K229" i="22"/>
  <c r="K230" i="22"/>
  <c r="K231" i="22"/>
  <c r="K232" i="22"/>
  <c r="K233" i="22"/>
  <c r="K234" i="22"/>
  <c r="K235" i="22"/>
  <c r="K236" i="22"/>
  <c r="K237" i="22"/>
  <c r="K238" i="22"/>
  <c r="K239" i="22"/>
  <c r="K240" i="22"/>
  <c r="K241" i="22"/>
  <c r="K242" i="22"/>
  <c r="K243" i="22"/>
  <c r="K244" i="22"/>
  <c r="K245" i="22"/>
  <c r="K246" i="22"/>
  <c r="K247" i="22"/>
  <c r="K248" i="22"/>
  <c r="K249" i="22"/>
  <c r="K251" i="22"/>
  <c r="K252" i="22"/>
  <c r="K253" i="22"/>
  <c r="K254" i="22"/>
  <c r="K255" i="22"/>
  <c r="K256" i="22"/>
  <c r="K257" i="22"/>
  <c r="K258" i="22"/>
  <c r="K259" i="22"/>
  <c r="K260" i="22"/>
  <c r="K261" i="22"/>
  <c r="K263" i="22"/>
  <c r="K264" i="22"/>
  <c r="K265" i="22"/>
  <c r="K266" i="22"/>
  <c r="K267" i="22"/>
  <c r="K268" i="22"/>
  <c r="K269" i="22"/>
  <c r="K270" i="22"/>
  <c r="K271" i="22"/>
  <c r="K272" i="22"/>
  <c r="K274" i="22"/>
  <c r="K275" i="22"/>
  <c r="K276" i="22"/>
  <c r="K277" i="22"/>
  <c r="K278" i="22"/>
  <c r="K279" i="22"/>
  <c r="K280" i="22"/>
  <c r="K282" i="22"/>
  <c r="K283" i="22"/>
  <c r="K284" i="22"/>
  <c r="K285" i="22"/>
  <c r="K286" i="22"/>
  <c r="K287" i="22"/>
  <c r="K288" i="22"/>
  <c r="K289" i="22"/>
  <c r="K291" i="22"/>
  <c r="K292" i="22"/>
  <c r="K293" i="22"/>
  <c r="K294" i="22"/>
  <c r="K295" i="22"/>
  <c r="K296" i="22"/>
  <c r="K297" i="22"/>
  <c r="K298" i="22"/>
  <c r="K299" i="22"/>
  <c r="K300" i="22"/>
  <c r="K302" i="22"/>
  <c r="K303" i="22"/>
  <c r="K304" i="22"/>
  <c r="K305" i="22"/>
  <c r="K306" i="22"/>
  <c r="K307" i="22"/>
  <c r="K308" i="22"/>
  <c r="K309" i="22"/>
  <c r="K310" i="22"/>
  <c r="K311" i="22"/>
  <c r="K312" i="22"/>
  <c r="K313" i="22"/>
  <c r="K316" i="22"/>
  <c r="K317" i="22"/>
  <c r="K319" i="22"/>
  <c r="K320" i="22"/>
  <c r="K321" i="22"/>
  <c r="K322" i="22"/>
  <c r="K323" i="22"/>
  <c r="K324" i="22"/>
  <c r="K327" i="22"/>
  <c r="K328" i="22"/>
  <c r="K329" i="22"/>
  <c r="K330" i="22"/>
  <c r="K331" i="22"/>
  <c r="K332" i="22"/>
  <c r="K334" i="22"/>
  <c r="K335" i="22"/>
  <c r="K336" i="22"/>
  <c r="K337" i="22"/>
  <c r="K338" i="22"/>
  <c r="K339" i="22"/>
  <c r="K340" i="22"/>
  <c r="K341" i="22"/>
  <c r="K343" i="22"/>
  <c r="K344" i="22"/>
  <c r="K345" i="22"/>
  <c r="K346" i="22"/>
  <c r="K347" i="22"/>
  <c r="K348" i="22"/>
  <c r="K349" i="22"/>
  <c r="K350" i="22"/>
  <c r="K351" i="22"/>
  <c r="K352" i="22"/>
  <c r="K353" i="22"/>
  <c r="K354" i="22"/>
  <c r="K357" i="22"/>
  <c r="K359" i="22"/>
  <c r="K360" i="22"/>
  <c r="K361" i="22"/>
  <c r="K362" i="22"/>
  <c r="K363" i="22"/>
  <c r="K364" i="22"/>
  <c r="K365" i="22"/>
  <c r="K366" i="22"/>
  <c r="K367" i="22"/>
  <c r="K368" i="22"/>
  <c r="K369" i="22"/>
  <c r="K372" i="22"/>
  <c r="K373" i="22"/>
  <c r="K374" i="22"/>
  <c r="K375" i="22"/>
  <c r="K379" i="22"/>
  <c r="K380" i="22"/>
  <c r="K382" i="22"/>
  <c r="K383" i="22"/>
  <c r="K384" i="22"/>
  <c r="K385" i="22"/>
  <c r="K386" i="22"/>
  <c r="K387" i="22"/>
  <c r="K388" i="22"/>
  <c r="K389" i="22"/>
  <c r="K390" i="22"/>
  <c r="K391" i="22"/>
  <c r="K394" i="22"/>
  <c r="K395" i="22"/>
  <c r="K396" i="22"/>
  <c r="K397" i="22"/>
  <c r="K398" i="22"/>
  <c r="K399" i="22"/>
  <c r="K402" i="22"/>
  <c r="K403" i="22"/>
  <c r="K404" i="22"/>
  <c r="K405" i="22"/>
  <c r="K406" i="22"/>
  <c r="K407" i="22"/>
  <c r="K408" i="22"/>
  <c r="K409" i="22"/>
  <c r="K410" i="22"/>
  <c r="K411" i="22"/>
  <c r="K412" i="22"/>
  <c r="K413" i="22"/>
  <c r="K414" i="22"/>
  <c r="K415" i="22"/>
  <c r="K416" i="22"/>
  <c r="K417" i="22"/>
  <c r="K418" i="22"/>
  <c r="K419" i="22"/>
  <c r="K420" i="22"/>
  <c r="K421" i="22"/>
  <c r="K424" i="22"/>
  <c r="K425" i="22"/>
  <c r="K427" i="22"/>
  <c r="K428" i="22"/>
  <c r="K430" i="22"/>
  <c r="K431" i="22"/>
  <c r="K432" i="22"/>
  <c r="K433" i="22"/>
  <c r="K434" i="22"/>
  <c r="K435" i="22"/>
  <c r="K437" i="22"/>
  <c r="K438" i="22"/>
  <c r="K439" i="22"/>
  <c r="K440" i="22"/>
  <c r="K441" i="22"/>
  <c r="K442" i="22"/>
  <c r="K444" i="22"/>
  <c r="K445" i="22"/>
  <c r="K447" i="22"/>
  <c r="K448" i="22"/>
  <c r="K450" i="22"/>
  <c r="K451" i="22"/>
  <c r="K454" i="22"/>
  <c r="K455" i="22"/>
  <c r="K456" i="22"/>
  <c r="K457" i="22"/>
  <c r="K458" i="22"/>
  <c r="K459" i="22"/>
  <c r="K301" i="22"/>
  <c r="K281" i="22"/>
  <c r="K262" i="22"/>
  <c r="K181" i="22"/>
  <c r="J453" i="22"/>
  <c r="J452" i="22" s="1"/>
  <c r="J449" i="22"/>
  <c r="J446" i="22" s="1"/>
  <c r="J436" i="22"/>
  <c r="J429" i="22"/>
  <c r="J426" i="22" s="1"/>
  <c r="J423" i="22"/>
  <c r="J401" i="22"/>
  <c r="J400" i="22" s="1"/>
  <c r="J393" i="22"/>
  <c r="J381" i="22"/>
  <c r="J378" i="22" s="1"/>
  <c r="J371" i="22"/>
  <c r="J370" i="22" s="1"/>
  <c r="J358" i="22"/>
  <c r="J356" i="22" s="1"/>
  <c r="J355" i="22" s="1"/>
  <c r="J342" i="22"/>
  <c r="J333" i="22"/>
  <c r="J318" i="22"/>
  <c r="J315" i="22"/>
  <c r="J301" i="22"/>
  <c r="J290" i="22"/>
  <c r="J281" i="22"/>
  <c r="J273" i="22"/>
  <c r="J262" i="22"/>
  <c r="J250" i="22"/>
  <c r="J208" i="22"/>
  <c r="J190" i="22"/>
  <c r="J189" i="22" s="1"/>
  <c r="J183" i="22"/>
  <c r="J181" i="22" s="1"/>
  <c r="J174" i="22"/>
  <c r="J172" i="22" s="1"/>
  <c r="J165" i="22"/>
  <c r="J164" i="22" s="1"/>
  <c r="J159" i="22"/>
  <c r="J158" i="22" s="1"/>
  <c r="J153" i="22"/>
  <c r="J152" i="22" s="1"/>
  <c r="J147" i="22"/>
  <c r="J146" i="22" s="1"/>
  <c r="J142" i="22"/>
  <c r="J141" i="22" s="1"/>
  <c r="J135" i="22"/>
  <c r="J134" i="22" s="1"/>
  <c r="J129" i="22"/>
  <c r="J126" i="22"/>
  <c r="J121" i="22"/>
  <c r="J116" i="22"/>
  <c r="J105" i="22"/>
  <c r="J104" i="22" s="1"/>
  <c r="J101" i="22" s="1"/>
  <c r="J100" i="22" s="1"/>
  <c r="J93" i="22"/>
  <c r="J53" i="22"/>
  <c r="J52" i="22" s="1"/>
  <c r="J51" i="22" s="1"/>
  <c r="J44" i="22"/>
  <c r="J41" i="22"/>
  <c r="J30" i="22"/>
  <c r="J29" i="22" s="1"/>
  <c r="J13" i="22"/>
  <c r="J11" i="22" s="1"/>
  <c r="J10" i="22" s="1"/>
  <c r="J91" i="19"/>
  <c r="J93" i="19"/>
  <c r="J94" i="19"/>
  <c r="J82" i="19" s="1"/>
  <c r="J95" i="19"/>
  <c r="J96" i="19"/>
  <c r="J97" i="19"/>
  <c r="J98" i="19"/>
  <c r="J100" i="19"/>
  <c r="J101" i="19"/>
  <c r="J103" i="19"/>
  <c r="J105" i="19"/>
  <c r="J107" i="19"/>
  <c r="J108" i="19"/>
  <c r="J109" i="19"/>
  <c r="J110" i="19"/>
  <c r="J112" i="19"/>
  <c r="J113" i="19"/>
  <c r="J115" i="19"/>
  <c r="J117" i="19"/>
  <c r="J118" i="19"/>
  <c r="J120" i="19"/>
  <c r="J121" i="19"/>
  <c r="J122" i="19"/>
  <c r="J123" i="19"/>
  <c r="J124" i="19"/>
  <c r="J138" i="19"/>
  <c r="J139" i="19"/>
  <c r="J140" i="19"/>
  <c r="J141" i="19"/>
  <c r="J142" i="19"/>
  <c r="J143" i="19"/>
  <c r="J144" i="19"/>
  <c r="J145" i="19"/>
  <c r="J146" i="19"/>
  <c r="J147" i="19"/>
  <c r="J148" i="19"/>
  <c r="D10" i="21" s="1"/>
  <c r="J149" i="19"/>
  <c r="J150" i="19"/>
  <c r="J151" i="19"/>
  <c r="J152" i="19"/>
  <c r="J153" i="19"/>
  <c r="J154" i="19"/>
  <c r="J155" i="19"/>
  <c r="J156" i="19"/>
  <c r="J157" i="19"/>
  <c r="J158" i="19"/>
  <c r="J159" i="19"/>
  <c r="J160" i="19"/>
  <c r="J161" i="19"/>
  <c r="J162" i="19"/>
  <c r="J163" i="19"/>
  <c r="J164" i="19"/>
  <c r="J165" i="19"/>
  <c r="J166" i="19"/>
  <c r="J167" i="19"/>
  <c r="J168" i="19"/>
  <c r="J169" i="19"/>
  <c r="J170" i="19"/>
  <c r="J171" i="19"/>
  <c r="J173" i="19"/>
  <c r="J235" i="19"/>
  <c r="J236" i="19"/>
  <c r="J237" i="19"/>
  <c r="J238" i="19"/>
  <c r="J239" i="19"/>
  <c r="J240" i="19"/>
  <c r="J241" i="19"/>
  <c r="J242" i="19"/>
  <c r="J243" i="19"/>
  <c r="J244" i="19"/>
  <c r="J245" i="19"/>
  <c r="J246" i="19"/>
  <c r="J247" i="19"/>
  <c r="J248" i="19"/>
  <c r="J249" i="19"/>
  <c r="J250" i="19"/>
  <c r="J251" i="19"/>
  <c r="J252" i="19"/>
  <c r="J253" i="19"/>
  <c r="J254" i="19"/>
  <c r="J255" i="19"/>
  <c r="J256" i="19"/>
  <c r="J257" i="19"/>
  <c r="J258" i="19"/>
  <c r="J259" i="19"/>
  <c r="D83" i="21" s="1"/>
  <c r="J260" i="19"/>
  <c r="J261" i="19"/>
  <c r="J262" i="19"/>
  <c r="J263" i="19"/>
  <c r="J264" i="19"/>
  <c r="J265" i="19"/>
  <c r="J266" i="19"/>
  <c r="J267" i="19"/>
  <c r="J268" i="19"/>
  <c r="J269" i="19"/>
  <c r="J270" i="19"/>
  <c r="J271" i="19"/>
  <c r="D75" i="21" s="1"/>
  <c r="J272" i="19"/>
  <c r="J273" i="19"/>
  <c r="J274" i="19"/>
  <c r="J275" i="19"/>
  <c r="J276" i="19"/>
  <c r="J277" i="19"/>
  <c r="J278" i="19"/>
  <c r="J279" i="19"/>
  <c r="J280" i="19"/>
  <c r="J281" i="19"/>
  <c r="J282" i="19"/>
  <c r="J295" i="19"/>
  <c r="J296" i="19"/>
  <c r="J297" i="19"/>
  <c r="J298" i="19"/>
  <c r="J299" i="19"/>
  <c r="J300" i="19"/>
  <c r="J301" i="19"/>
  <c r="J302" i="19"/>
  <c r="J303" i="19"/>
  <c r="J304" i="19"/>
  <c r="J305" i="19"/>
  <c r="J306" i="19"/>
  <c r="J307" i="19"/>
  <c r="J308" i="19"/>
  <c r="J309" i="19"/>
  <c r="J310" i="19"/>
  <c r="J311" i="19"/>
  <c r="J312" i="19"/>
  <c r="J313" i="19"/>
  <c r="J314" i="19"/>
  <c r="J315" i="19"/>
  <c r="J316" i="19"/>
  <c r="J317" i="19"/>
  <c r="J318" i="19"/>
  <c r="J331" i="19"/>
  <c r="J332" i="19"/>
  <c r="J333" i="19"/>
  <c r="J334" i="19"/>
  <c r="J335" i="19"/>
  <c r="J336" i="19"/>
  <c r="J337" i="19"/>
  <c r="J338" i="19"/>
  <c r="J339" i="19"/>
  <c r="J340" i="19"/>
  <c r="J341" i="19"/>
  <c r="J342" i="19"/>
  <c r="J343" i="19"/>
  <c r="J344" i="19"/>
  <c r="J345" i="19"/>
  <c r="J346" i="19"/>
  <c r="J347" i="19"/>
  <c r="J348" i="19"/>
  <c r="J349" i="19"/>
  <c r="J350" i="19"/>
  <c r="J351" i="19"/>
  <c r="J352" i="19"/>
  <c r="J353" i="19"/>
  <c r="J354" i="19"/>
  <c r="J355" i="19"/>
  <c r="J356" i="19"/>
  <c r="J357" i="19"/>
  <c r="J358" i="19"/>
  <c r="J359" i="19"/>
  <c r="J360" i="19"/>
  <c r="J361" i="19"/>
  <c r="J362" i="19"/>
  <c r="J363" i="19"/>
  <c r="J364" i="19"/>
  <c r="J365" i="19"/>
  <c r="J366" i="19"/>
  <c r="J367" i="19"/>
  <c r="J368" i="19"/>
  <c r="J369" i="19"/>
  <c r="J370" i="19"/>
  <c r="J371" i="19"/>
  <c r="J372" i="19"/>
  <c r="J373" i="19"/>
  <c r="J374" i="19"/>
  <c r="J375" i="19"/>
  <c r="J376" i="19"/>
  <c r="J377" i="19"/>
  <c r="J378" i="19"/>
  <c r="J439" i="19"/>
  <c r="D88" i="21" s="1"/>
  <c r="J440" i="19"/>
  <c r="J441" i="19"/>
  <c r="J442" i="19"/>
  <c r="J443" i="19"/>
  <c r="J444" i="19"/>
  <c r="J445" i="19"/>
  <c r="J446" i="19"/>
  <c r="J447" i="19"/>
  <c r="J448" i="19"/>
  <c r="J449" i="19"/>
  <c r="J450" i="19"/>
  <c r="J451" i="19"/>
  <c r="D87" i="21" s="1"/>
  <c r="J452" i="19"/>
  <c r="J453" i="19"/>
  <c r="J454" i="19"/>
  <c r="J455" i="19"/>
  <c r="J456" i="19"/>
  <c r="J457" i="19"/>
  <c r="J458" i="19"/>
  <c r="J459" i="19"/>
  <c r="J460" i="19"/>
  <c r="J461" i="19"/>
  <c r="J462" i="19"/>
  <c r="J463" i="19"/>
  <c r="J464" i="19"/>
  <c r="J465" i="19"/>
  <c r="J466" i="19"/>
  <c r="J467" i="19"/>
  <c r="J468" i="19"/>
  <c r="J469" i="19"/>
  <c r="J470" i="19"/>
  <c r="J471" i="19"/>
  <c r="J472" i="19"/>
  <c r="J473" i="19"/>
  <c r="J474" i="19"/>
  <c r="J487" i="19"/>
  <c r="J488" i="19"/>
  <c r="J489" i="19"/>
  <c r="J490" i="19"/>
  <c r="J491" i="19"/>
  <c r="J492" i="19"/>
  <c r="J493" i="19"/>
  <c r="J494" i="19"/>
  <c r="J495" i="19"/>
  <c r="J496" i="19"/>
  <c r="J497" i="19"/>
  <c r="J498" i="19"/>
  <c r="J499" i="19"/>
  <c r="J500" i="19"/>
  <c r="J501" i="19"/>
  <c r="J502" i="19"/>
  <c r="J503" i="19"/>
  <c r="J504" i="19"/>
  <c r="J505" i="19"/>
  <c r="J506" i="19"/>
  <c r="J507" i="19"/>
  <c r="J508" i="19"/>
  <c r="J509" i="19"/>
  <c r="J510" i="19"/>
  <c r="J511" i="19"/>
  <c r="D80" i="21" s="1"/>
  <c r="J512" i="19"/>
  <c r="J513" i="19"/>
  <c r="J514" i="19"/>
  <c r="J515" i="19"/>
  <c r="J516" i="19"/>
  <c r="J517" i="19"/>
  <c r="J518" i="19"/>
  <c r="J519" i="19"/>
  <c r="J520" i="19"/>
  <c r="J521" i="19"/>
  <c r="D16" i="21" s="1"/>
  <c r="J522" i="19"/>
  <c r="J547" i="19"/>
  <c r="J548" i="19"/>
  <c r="J549" i="19"/>
  <c r="J550" i="19"/>
  <c r="J551" i="19"/>
  <c r="J552" i="19"/>
  <c r="J553" i="19"/>
  <c r="J554" i="19"/>
  <c r="J555" i="19"/>
  <c r="J556" i="19"/>
  <c r="J557" i="19"/>
  <c r="J558" i="19"/>
  <c r="J559" i="19"/>
  <c r="J560" i="19"/>
  <c r="J561" i="19"/>
  <c r="J562" i="19"/>
  <c r="J563" i="19"/>
  <c r="J564" i="19"/>
  <c r="J565" i="19"/>
  <c r="J566" i="19"/>
  <c r="J567" i="19"/>
  <c r="J568" i="19"/>
  <c r="J569" i="19"/>
  <c r="J570" i="19"/>
  <c r="J571" i="19"/>
  <c r="J572" i="19"/>
  <c r="J573" i="19"/>
  <c r="J574" i="19"/>
  <c r="J575" i="19"/>
  <c r="J576" i="19"/>
  <c r="J577" i="19"/>
  <c r="J578" i="19"/>
  <c r="J579" i="19"/>
  <c r="J580" i="19"/>
  <c r="J581" i="19"/>
  <c r="J582" i="19"/>
  <c r="J595" i="19"/>
  <c r="J596" i="19"/>
  <c r="J597" i="19"/>
  <c r="J598" i="19"/>
  <c r="J599" i="19"/>
  <c r="J600" i="19"/>
  <c r="J601" i="19"/>
  <c r="J602" i="19"/>
  <c r="J603" i="19"/>
  <c r="J604" i="19"/>
  <c r="J605" i="19"/>
  <c r="D19" i="21" s="1"/>
  <c r="J606" i="19"/>
  <c r="J631" i="19"/>
  <c r="J632" i="19"/>
  <c r="J633" i="19"/>
  <c r="J634" i="19"/>
  <c r="J635" i="19"/>
  <c r="J636" i="19"/>
  <c r="J637" i="19"/>
  <c r="J638" i="19"/>
  <c r="J639" i="19"/>
  <c r="J640" i="19"/>
  <c r="J641" i="19"/>
  <c r="J642" i="19"/>
  <c r="J643" i="19"/>
  <c r="J644" i="19"/>
  <c r="J645" i="19"/>
  <c r="J646" i="19"/>
  <c r="J647" i="19"/>
  <c r="J648" i="19"/>
  <c r="J649" i="19"/>
  <c r="J650" i="19"/>
  <c r="J651" i="19"/>
  <c r="J652" i="19"/>
  <c r="J653" i="19"/>
  <c r="J654" i="19"/>
  <c r="J655" i="19"/>
  <c r="D106" i="21" s="1"/>
  <c r="D107" i="21" s="1"/>
  <c r="J656" i="19"/>
  <c r="J657" i="19"/>
  <c r="J658" i="19"/>
  <c r="J659" i="19"/>
  <c r="J660" i="19"/>
  <c r="J661" i="19"/>
  <c r="J662" i="19"/>
  <c r="J663" i="19"/>
  <c r="J664" i="19"/>
  <c r="J665" i="19"/>
  <c r="D22" i="21" s="1"/>
  <c r="J666" i="19"/>
  <c r="J691" i="19"/>
  <c r="J692" i="19"/>
  <c r="J693" i="19"/>
  <c r="J694" i="19"/>
  <c r="J695" i="19"/>
  <c r="J696" i="19"/>
  <c r="J697" i="19"/>
  <c r="J698" i="19"/>
  <c r="J699" i="19"/>
  <c r="J700" i="19"/>
  <c r="J701" i="19"/>
  <c r="J702" i="19"/>
  <c r="J739" i="19"/>
  <c r="J740" i="19"/>
  <c r="J741" i="19"/>
  <c r="J742" i="19"/>
  <c r="J743" i="19"/>
  <c r="J744" i="19"/>
  <c r="J745" i="19"/>
  <c r="J746" i="19"/>
  <c r="J747" i="19"/>
  <c r="J748" i="19"/>
  <c r="J749" i="19"/>
  <c r="J750" i="19"/>
  <c r="J751" i="19"/>
  <c r="J752" i="19"/>
  <c r="J753" i="19"/>
  <c r="J754" i="19"/>
  <c r="J755" i="19"/>
  <c r="J756" i="19"/>
  <c r="J757" i="19"/>
  <c r="J758" i="19"/>
  <c r="J759" i="19"/>
  <c r="J760" i="19"/>
  <c r="J761" i="19"/>
  <c r="J762" i="19"/>
  <c r="J775" i="19"/>
  <c r="J776" i="19"/>
  <c r="J777" i="19"/>
  <c r="J778" i="19"/>
  <c r="J779" i="19"/>
  <c r="J780" i="19"/>
  <c r="J781" i="19"/>
  <c r="J782" i="19"/>
  <c r="J783" i="19"/>
  <c r="J784" i="19"/>
  <c r="J785" i="19"/>
  <c r="J786" i="19"/>
  <c r="J859" i="19"/>
  <c r="J860" i="19"/>
  <c r="J861" i="19"/>
  <c r="J862" i="19"/>
  <c r="J863" i="19"/>
  <c r="J864" i="19"/>
  <c r="J865" i="19"/>
  <c r="J866" i="19"/>
  <c r="J867" i="19"/>
  <c r="J868" i="19"/>
  <c r="J869" i="19"/>
  <c r="J870" i="19"/>
  <c r="J871" i="19"/>
  <c r="J872" i="19"/>
  <c r="J873" i="19"/>
  <c r="J874" i="19"/>
  <c r="J875" i="19"/>
  <c r="J876" i="19"/>
  <c r="J877" i="19"/>
  <c r="J878" i="19"/>
  <c r="J879" i="19"/>
  <c r="J880" i="19"/>
  <c r="J881" i="19"/>
  <c r="J882" i="19"/>
  <c r="J883" i="19"/>
  <c r="D102" i="21" s="1"/>
  <c r="J884" i="19"/>
  <c r="J885" i="19"/>
  <c r="J886" i="19"/>
  <c r="J887" i="19"/>
  <c r="J888" i="19"/>
  <c r="J889" i="19"/>
  <c r="J890" i="19"/>
  <c r="J891" i="19"/>
  <c r="J892" i="19"/>
  <c r="J893" i="19"/>
  <c r="J894" i="19"/>
  <c r="J895" i="19"/>
  <c r="D101" i="21" s="1"/>
  <c r="J896" i="19"/>
  <c r="J897" i="19"/>
  <c r="J898" i="19"/>
  <c r="J899" i="19"/>
  <c r="J900" i="19"/>
  <c r="J901" i="19"/>
  <c r="J902" i="19"/>
  <c r="J903" i="19"/>
  <c r="J904" i="19"/>
  <c r="J905" i="19"/>
  <c r="J906" i="19"/>
  <c r="J907" i="19"/>
  <c r="D103" i="21" s="1"/>
  <c r="J908" i="19"/>
  <c r="J909" i="19"/>
  <c r="J910" i="19"/>
  <c r="J911" i="19"/>
  <c r="J912" i="19"/>
  <c r="J913" i="19"/>
  <c r="J914" i="19"/>
  <c r="J915" i="19"/>
  <c r="J916" i="19"/>
  <c r="J917" i="19"/>
  <c r="J918" i="19"/>
  <c r="J931" i="19"/>
  <c r="D96" i="21" s="1"/>
  <c r="D93" i="21" s="1"/>
  <c r="J932" i="19"/>
  <c r="J933" i="19"/>
  <c r="J934" i="19"/>
  <c r="J935" i="19"/>
  <c r="J936" i="19"/>
  <c r="J937" i="19"/>
  <c r="J938" i="19"/>
  <c r="J939" i="19"/>
  <c r="J940" i="19"/>
  <c r="J941" i="19"/>
  <c r="J942" i="19"/>
  <c r="J979" i="19"/>
  <c r="D109" i="21" s="1"/>
  <c r="J980" i="19"/>
  <c r="J981" i="19"/>
  <c r="J982" i="19"/>
  <c r="J983" i="19"/>
  <c r="J984" i="19"/>
  <c r="J985" i="19"/>
  <c r="J986" i="19"/>
  <c r="J987" i="19"/>
  <c r="J988" i="19"/>
  <c r="J989" i="19"/>
  <c r="J990" i="19"/>
  <c r="J1051" i="19"/>
  <c r="D111" i="21" s="1"/>
  <c r="J1052" i="19"/>
  <c r="J1053" i="19"/>
  <c r="J1054" i="19"/>
  <c r="J1055" i="19"/>
  <c r="J1056" i="19"/>
  <c r="J1057" i="19"/>
  <c r="J1058" i="19"/>
  <c r="J1059" i="19"/>
  <c r="J1060" i="19"/>
  <c r="J1061" i="19"/>
  <c r="J1062" i="19"/>
  <c r="J1111" i="19"/>
  <c r="D112" i="21" s="1"/>
  <c r="J1112" i="19"/>
  <c r="J1113" i="19"/>
  <c r="J1114" i="19"/>
  <c r="J1115" i="19"/>
  <c r="J1116" i="19"/>
  <c r="J1117" i="19"/>
  <c r="J1118" i="19"/>
  <c r="J1119" i="19"/>
  <c r="J1120" i="19"/>
  <c r="J1121" i="19"/>
  <c r="J1122" i="19"/>
  <c r="D56" i="21"/>
  <c r="J71" i="19"/>
  <c r="J72" i="19"/>
  <c r="J73" i="19"/>
  <c r="J75" i="19"/>
  <c r="J77" i="19"/>
  <c r="D69" i="21"/>
  <c r="D68" i="21" s="1"/>
  <c r="D55" i="21"/>
  <c r="D53" i="21" s="1"/>
  <c r="D19" i="26" l="1"/>
  <c r="D23" i="26" s="1"/>
  <c r="J79" i="19"/>
  <c r="J88" i="19"/>
  <c r="J83" i="19"/>
  <c r="J86" i="19"/>
  <c r="J85" i="19"/>
  <c r="J81" i="19"/>
  <c r="J89" i="19"/>
  <c r="J84" i="19"/>
  <c r="J661" i="13"/>
  <c r="J431" i="13" s="1"/>
  <c r="J644" i="13"/>
  <c r="J414" i="13" s="1"/>
  <c r="L544" i="13"/>
  <c r="L314" i="13" s="1"/>
  <c r="M624" i="13"/>
  <c r="M394" i="13" s="1"/>
  <c r="I592" i="13"/>
  <c r="I362" i="13" s="1"/>
  <c r="I609" i="13"/>
  <c r="I379" i="13" s="1"/>
  <c r="D52" i="21"/>
  <c r="C29" i="26"/>
  <c r="D108" i="21"/>
  <c r="D63" i="21"/>
  <c r="E19" i="26"/>
  <c r="E23" i="26" s="1"/>
  <c r="B19" i="26"/>
  <c r="B23" i="26" s="1"/>
  <c r="K37" i="22"/>
  <c r="K189" i="22"/>
  <c r="K250" i="22"/>
  <c r="K273" i="22"/>
  <c r="K446" i="22"/>
  <c r="K290" i="22"/>
  <c r="K44" i="22"/>
  <c r="J9" i="22"/>
  <c r="K100" i="22"/>
  <c r="K141" i="22"/>
  <c r="K152" i="22"/>
  <c r="K10" i="22"/>
  <c r="K116" i="22"/>
  <c r="K30" i="22"/>
  <c r="K93" i="22"/>
  <c r="K147" i="22"/>
  <c r="K355" i="22"/>
  <c r="K378" i="22"/>
  <c r="K400" i="22"/>
  <c r="K426" i="22"/>
  <c r="K158" i="22"/>
  <c r="K318" i="22"/>
  <c r="K393" i="22"/>
  <c r="K423" i="22"/>
  <c r="K436" i="22"/>
  <c r="J326" i="22"/>
  <c r="J325" i="22" s="1"/>
  <c r="J422" i="22"/>
  <c r="K121" i="22"/>
  <c r="K129" i="22"/>
  <c r="K164" i="22"/>
  <c r="K358" i="22"/>
  <c r="J206" i="22"/>
  <c r="J314" i="22"/>
  <c r="K126" i="22"/>
  <c r="K135" i="22"/>
  <c r="K146" i="22"/>
  <c r="K183" i="22"/>
  <c r="K342" i="22"/>
  <c r="K370" i="22"/>
  <c r="K51" i="22"/>
  <c r="K52" i="22"/>
  <c r="K172" i="22"/>
  <c r="J133" i="22"/>
  <c r="K371" i="22"/>
  <c r="K315" i="22"/>
  <c r="K190" i="22"/>
  <c r="K174" i="22"/>
  <c r="K165" i="22"/>
  <c r="K153" i="22"/>
  <c r="K105" i="22"/>
  <c r="K101" i="22"/>
  <c r="K53" i="22"/>
  <c r="K41" i="22"/>
  <c r="K13" i="22"/>
  <c r="J37" i="22"/>
  <c r="J36" i="22" s="1"/>
  <c r="J35" i="22" s="1"/>
  <c r="K452" i="22"/>
  <c r="K356" i="22"/>
  <c r="K208" i="22"/>
  <c r="K142" i="22"/>
  <c r="K104" i="22"/>
  <c r="J115" i="22"/>
  <c r="J392" i="22"/>
  <c r="J443" i="22"/>
  <c r="C41" i="21" s="1"/>
  <c r="C40" i="21" s="1"/>
  <c r="K134" i="22"/>
  <c r="K453" i="22"/>
  <c r="K449" i="22"/>
  <c r="K429" i="22"/>
  <c r="K401" i="22"/>
  <c r="K381" i="22"/>
  <c r="K333" i="22"/>
  <c r="K159" i="22"/>
  <c r="K11" i="22"/>
  <c r="E24" i="26"/>
  <c r="D24" i="26"/>
  <c r="D42" i="26" s="1"/>
  <c r="B24" i="26"/>
  <c r="C25" i="26"/>
  <c r="C24" i="26" s="1"/>
  <c r="C20" i="26"/>
  <c r="C11" i="26"/>
  <c r="C6" i="26"/>
  <c r="C7" i="26"/>
  <c r="J151" i="22"/>
  <c r="J171" i="22"/>
  <c r="I968" i="19"/>
  <c r="I920" i="19" s="1"/>
  <c r="K968" i="19"/>
  <c r="L968" i="19"/>
  <c r="L920" i="19" s="1"/>
  <c r="I969" i="19"/>
  <c r="I921" i="19" s="1"/>
  <c r="K969" i="19"/>
  <c r="L969" i="19"/>
  <c r="L921" i="19" s="1"/>
  <c r="I970" i="19"/>
  <c r="I922" i="19" s="1"/>
  <c r="K970" i="19"/>
  <c r="L970" i="19"/>
  <c r="L922" i="19" s="1"/>
  <c r="I971" i="19"/>
  <c r="I923" i="19" s="1"/>
  <c r="K971" i="19"/>
  <c r="L971" i="19"/>
  <c r="L923" i="19" s="1"/>
  <c r="I972" i="19"/>
  <c r="I924" i="19" s="1"/>
  <c r="K972" i="19"/>
  <c r="L972" i="19"/>
  <c r="L924" i="19" s="1"/>
  <c r="I973" i="19"/>
  <c r="I925" i="19" s="1"/>
  <c r="K973" i="19"/>
  <c r="L973" i="19"/>
  <c r="L925" i="19" s="1"/>
  <c r="I974" i="19"/>
  <c r="I926" i="19" s="1"/>
  <c r="K974" i="19"/>
  <c r="L974" i="19"/>
  <c r="L926" i="19" s="1"/>
  <c r="I975" i="19"/>
  <c r="I927" i="19" s="1"/>
  <c r="K975" i="19"/>
  <c r="L975" i="19"/>
  <c r="L927" i="19" s="1"/>
  <c r="I976" i="19"/>
  <c r="I928" i="19" s="1"/>
  <c r="K976" i="19"/>
  <c r="L976" i="19"/>
  <c r="L928" i="19" s="1"/>
  <c r="I977" i="19"/>
  <c r="I929" i="19" s="1"/>
  <c r="C26" i="21" s="1"/>
  <c r="K977" i="19"/>
  <c r="L977" i="19"/>
  <c r="L929" i="19" s="1"/>
  <c r="F26" i="21" s="1"/>
  <c r="I978" i="19"/>
  <c r="I930" i="19" s="1"/>
  <c r="K978" i="19"/>
  <c r="L978" i="19"/>
  <c r="L930" i="19" s="1"/>
  <c r="K967" i="19"/>
  <c r="L967" i="19"/>
  <c r="L919" i="19" s="1"/>
  <c r="I967" i="19"/>
  <c r="I919" i="19" s="1"/>
  <c r="I764" i="19"/>
  <c r="K764" i="19"/>
  <c r="L764" i="19"/>
  <c r="I765" i="19"/>
  <c r="K765" i="19"/>
  <c r="L765" i="19"/>
  <c r="I766" i="19"/>
  <c r="K766" i="19"/>
  <c r="L766" i="19"/>
  <c r="I767" i="19"/>
  <c r="K767" i="19"/>
  <c r="L767" i="19"/>
  <c r="I768" i="19"/>
  <c r="K768" i="19"/>
  <c r="L768" i="19"/>
  <c r="I769" i="19"/>
  <c r="K769" i="19"/>
  <c r="L769" i="19"/>
  <c r="I770" i="19"/>
  <c r="K770" i="19"/>
  <c r="L770" i="19"/>
  <c r="I771" i="19"/>
  <c r="K771" i="19"/>
  <c r="L771" i="19"/>
  <c r="I772" i="19"/>
  <c r="K772" i="19"/>
  <c r="L772" i="19"/>
  <c r="I773" i="19"/>
  <c r="C25" i="21" s="1"/>
  <c r="K773" i="19"/>
  <c r="L773" i="19"/>
  <c r="F25" i="21" s="1"/>
  <c r="I774" i="19"/>
  <c r="K774" i="19"/>
  <c r="L774" i="19"/>
  <c r="K763" i="19"/>
  <c r="L763" i="19"/>
  <c r="I763" i="19"/>
  <c r="C100" i="21" s="1"/>
  <c r="I680" i="19"/>
  <c r="K680" i="19"/>
  <c r="L680" i="19"/>
  <c r="I681" i="19"/>
  <c r="I669" i="19" s="1"/>
  <c r="K681" i="19"/>
  <c r="L681" i="19"/>
  <c r="L669" i="19" s="1"/>
  <c r="I682" i="19"/>
  <c r="I670" i="19" s="1"/>
  <c r="K682" i="19"/>
  <c r="L682" i="19"/>
  <c r="L670" i="19" s="1"/>
  <c r="I683" i="19"/>
  <c r="I671" i="19" s="1"/>
  <c r="K683" i="19"/>
  <c r="L683" i="19"/>
  <c r="L671" i="19" s="1"/>
  <c r="I684" i="19"/>
  <c r="I672" i="19" s="1"/>
  <c r="K684" i="19"/>
  <c r="L684" i="19"/>
  <c r="L672" i="19" s="1"/>
  <c r="I685" i="19"/>
  <c r="I673" i="19" s="1"/>
  <c r="K685" i="19"/>
  <c r="L685" i="19"/>
  <c r="L673" i="19" s="1"/>
  <c r="I686" i="19"/>
  <c r="I674" i="19" s="1"/>
  <c r="K686" i="19"/>
  <c r="K674" i="19" s="1"/>
  <c r="L686" i="19"/>
  <c r="L674" i="19" s="1"/>
  <c r="I687" i="19"/>
  <c r="I675" i="19" s="1"/>
  <c r="K687" i="19"/>
  <c r="L687" i="19"/>
  <c r="L675" i="19" s="1"/>
  <c r="I688" i="19"/>
  <c r="I676" i="19" s="1"/>
  <c r="K688" i="19"/>
  <c r="L688" i="19"/>
  <c r="L676" i="19" s="1"/>
  <c r="I689" i="19"/>
  <c r="K689" i="19"/>
  <c r="E24" i="21" s="1"/>
  <c r="L689" i="19"/>
  <c r="I690" i="19"/>
  <c r="I678" i="19" s="1"/>
  <c r="K690" i="19"/>
  <c r="L690" i="19"/>
  <c r="L678" i="19" s="1"/>
  <c r="K679" i="19"/>
  <c r="L679" i="19"/>
  <c r="L667" i="19" s="1"/>
  <c r="I679" i="19"/>
  <c r="I668" i="19"/>
  <c r="I620" i="19"/>
  <c r="I608" i="19" s="1"/>
  <c r="K620" i="19"/>
  <c r="K608" i="19" s="1"/>
  <c r="L620" i="19"/>
  <c r="L608" i="19" s="1"/>
  <c r="I621" i="19"/>
  <c r="I609" i="19" s="1"/>
  <c r="K621" i="19"/>
  <c r="K609" i="19" s="1"/>
  <c r="L621" i="19"/>
  <c r="L609" i="19" s="1"/>
  <c r="I622" i="19"/>
  <c r="K622" i="19"/>
  <c r="K610" i="19" s="1"/>
  <c r="L622" i="19"/>
  <c r="I623" i="19"/>
  <c r="I611" i="19" s="1"/>
  <c r="K623" i="19"/>
  <c r="L623" i="19"/>
  <c r="L611" i="19" s="1"/>
  <c r="I624" i="19"/>
  <c r="I612" i="19" s="1"/>
  <c r="K624" i="19"/>
  <c r="L624" i="19"/>
  <c r="L612" i="19" s="1"/>
  <c r="I625" i="19"/>
  <c r="I613" i="19" s="1"/>
  <c r="K625" i="19"/>
  <c r="L625" i="19"/>
  <c r="L613" i="19" s="1"/>
  <c r="I626" i="19"/>
  <c r="I614" i="19" s="1"/>
  <c r="K626" i="19"/>
  <c r="L626" i="19"/>
  <c r="L614" i="19" s="1"/>
  <c r="I627" i="19"/>
  <c r="I615" i="19" s="1"/>
  <c r="K627" i="19"/>
  <c r="L627" i="19"/>
  <c r="L615" i="19" s="1"/>
  <c r="I628" i="19"/>
  <c r="I616" i="19" s="1"/>
  <c r="K628" i="19"/>
  <c r="L628" i="19"/>
  <c r="L616" i="19" s="1"/>
  <c r="I629" i="19"/>
  <c r="K629" i="19"/>
  <c r="E21" i="21" s="1"/>
  <c r="E20" i="21" s="1"/>
  <c r="L629" i="19"/>
  <c r="I630" i="19"/>
  <c r="I618" i="19" s="1"/>
  <c r="K630" i="19"/>
  <c r="L630" i="19"/>
  <c r="L618" i="19" s="1"/>
  <c r="K619" i="19"/>
  <c r="L619" i="19"/>
  <c r="L607" i="19" s="1"/>
  <c r="I619" i="19"/>
  <c r="I610" i="19"/>
  <c r="L610" i="19"/>
  <c r="I536" i="19"/>
  <c r="K536" i="19"/>
  <c r="J536" i="19" s="1"/>
  <c r="L536" i="19"/>
  <c r="I537" i="19"/>
  <c r="K537" i="19"/>
  <c r="L537" i="19"/>
  <c r="I538" i="19"/>
  <c r="K538" i="19"/>
  <c r="L538" i="19"/>
  <c r="I539" i="19"/>
  <c r="K539" i="19"/>
  <c r="K527" i="19" s="1"/>
  <c r="L539" i="19"/>
  <c r="L527" i="19" s="1"/>
  <c r="I540" i="19"/>
  <c r="K540" i="19"/>
  <c r="J540" i="19" s="1"/>
  <c r="L540" i="19"/>
  <c r="I541" i="19"/>
  <c r="I529" i="19" s="1"/>
  <c r="K541" i="19"/>
  <c r="L541" i="19"/>
  <c r="L529" i="19" s="1"/>
  <c r="I542" i="19"/>
  <c r="K542" i="19"/>
  <c r="L542" i="19"/>
  <c r="L530" i="19" s="1"/>
  <c r="I543" i="19"/>
  <c r="I531" i="19" s="1"/>
  <c r="K543" i="19"/>
  <c r="L543" i="19"/>
  <c r="L531" i="19" s="1"/>
  <c r="I544" i="19"/>
  <c r="I532" i="19" s="1"/>
  <c r="K544" i="19"/>
  <c r="J544" i="19" s="1"/>
  <c r="L544" i="19"/>
  <c r="L532" i="19" s="1"/>
  <c r="I545" i="19"/>
  <c r="K545" i="19"/>
  <c r="L545" i="19"/>
  <c r="I546" i="19"/>
  <c r="K546" i="19"/>
  <c r="L546" i="19"/>
  <c r="L534" i="19" s="1"/>
  <c r="K535" i="19"/>
  <c r="L535" i="19"/>
  <c r="I535" i="19"/>
  <c r="I523" i="19" s="1"/>
  <c r="C82" i="21" s="1"/>
  <c r="C81" i="21" s="1"/>
  <c r="I524" i="19"/>
  <c r="K524" i="19"/>
  <c r="J524" i="19" s="1"/>
  <c r="L524" i="19"/>
  <c r="I525" i="19"/>
  <c r="K525" i="19"/>
  <c r="L525" i="19"/>
  <c r="I526" i="19"/>
  <c r="K526" i="19"/>
  <c r="L526" i="19"/>
  <c r="I527" i="19"/>
  <c r="I528" i="19"/>
  <c r="L528" i="19"/>
  <c r="I530" i="19"/>
  <c r="I534" i="19"/>
  <c r="L523" i="19"/>
  <c r="I476" i="19"/>
  <c r="K476" i="19"/>
  <c r="L476" i="19"/>
  <c r="I477" i="19"/>
  <c r="K477" i="19"/>
  <c r="L477" i="19"/>
  <c r="I478" i="19"/>
  <c r="K478" i="19"/>
  <c r="L478" i="19"/>
  <c r="I479" i="19"/>
  <c r="K479" i="19"/>
  <c r="J479" i="19" s="1"/>
  <c r="L479" i="19"/>
  <c r="I480" i="19"/>
  <c r="K480" i="19"/>
  <c r="L480" i="19"/>
  <c r="I481" i="19"/>
  <c r="K481" i="19"/>
  <c r="L481" i="19"/>
  <c r="I482" i="19"/>
  <c r="K482" i="19"/>
  <c r="L482" i="19"/>
  <c r="I483" i="19"/>
  <c r="K483" i="19"/>
  <c r="J483" i="19" s="1"/>
  <c r="L483" i="19"/>
  <c r="I484" i="19"/>
  <c r="K484" i="19"/>
  <c r="L484" i="19"/>
  <c r="I485" i="19"/>
  <c r="C15" i="21" s="1"/>
  <c r="K485" i="19"/>
  <c r="L485" i="19"/>
  <c r="F15" i="21" s="1"/>
  <c r="I486" i="19"/>
  <c r="K486" i="19"/>
  <c r="L486" i="19"/>
  <c r="K475" i="19"/>
  <c r="L475" i="19"/>
  <c r="I475" i="19"/>
  <c r="C92" i="21" s="1"/>
  <c r="I428" i="19"/>
  <c r="K428" i="19"/>
  <c r="L428" i="19"/>
  <c r="I429" i="19"/>
  <c r="K429" i="19"/>
  <c r="L429" i="19"/>
  <c r="I430" i="19"/>
  <c r="K430" i="19"/>
  <c r="L430" i="19"/>
  <c r="I431" i="19"/>
  <c r="K431" i="19"/>
  <c r="L431" i="19"/>
  <c r="I432" i="19"/>
  <c r="K432" i="19"/>
  <c r="L432" i="19"/>
  <c r="I433" i="19"/>
  <c r="K433" i="19"/>
  <c r="L433" i="19"/>
  <c r="I434" i="19"/>
  <c r="K434" i="19"/>
  <c r="J434" i="19" s="1"/>
  <c r="L434" i="19"/>
  <c r="I435" i="19"/>
  <c r="K435" i="19"/>
  <c r="L435" i="19"/>
  <c r="I436" i="19"/>
  <c r="K436" i="19"/>
  <c r="L436" i="19"/>
  <c r="I437" i="19"/>
  <c r="C14" i="21" s="1"/>
  <c r="K437" i="19"/>
  <c r="L437" i="19"/>
  <c r="F14" i="21" s="1"/>
  <c r="I438" i="19"/>
  <c r="K438" i="19"/>
  <c r="J438" i="19" s="1"/>
  <c r="L438" i="19"/>
  <c r="K427" i="19"/>
  <c r="L427" i="19"/>
  <c r="I427" i="19"/>
  <c r="I320" i="19"/>
  <c r="C78" i="21" s="1"/>
  <c r="K320" i="19"/>
  <c r="L320" i="19"/>
  <c r="I321" i="19"/>
  <c r="K321" i="19"/>
  <c r="L321" i="19"/>
  <c r="I322" i="19"/>
  <c r="K322" i="19"/>
  <c r="L322" i="19"/>
  <c r="I323" i="19"/>
  <c r="K323" i="19"/>
  <c r="L323" i="19"/>
  <c r="I324" i="19"/>
  <c r="K324" i="19"/>
  <c r="L324" i="19"/>
  <c r="I325" i="19"/>
  <c r="K325" i="19"/>
  <c r="L325" i="19"/>
  <c r="I326" i="19"/>
  <c r="K326" i="19"/>
  <c r="L326" i="19"/>
  <c r="I327" i="19"/>
  <c r="K327" i="19"/>
  <c r="L327" i="19"/>
  <c r="I328" i="19"/>
  <c r="K328" i="19"/>
  <c r="L328" i="19"/>
  <c r="I329" i="19"/>
  <c r="C13" i="21" s="1"/>
  <c r="K329" i="19"/>
  <c r="L329" i="19"/>
  <c r="F13" i="21" s="1"/>
  <c r="I330" i="19"/>
  <c r="K330" i="19"/>
  <c r="L330" i="19"/>
  <c r="K319" i="19"/>
  <c r="L319" i="19"/>
  <c r="I319" i="19"/>
  <c r="I284" i="19"/>
  <c r="K284" i="19"/>
  <c r="L284" i="19"/>
  <c r="I285" i="19"/>
  <c r="K285" i="19"/>
  <c r="L285" i="19"/>
  <c r="I286" i="19"/>
  <c r="K286" i="19"/>
  <c r="L286" i="19"/>
  <c r="I287" i="19"/>
  <c r="K287" i="19"/>
  <c r="L287" i="19"/>
  <c r="I288" i="19"/>
  <c r="K288" i="19"/>
  <c r="L288" i="19"/>
  <c r="I289" i="19"/>
  <c r="K289" i="19"/>
  <c r="L289" i="19"/>
  <c r="I290" i="19"/>
  <c r="K290" i="19"/>
  <c r="L290" i="19"/>
  <c r="I291" i="19"/>
  <c r="K291" i="19"/>
  <c r="L291" i="19"/>
  <c r="I292" i="19"/>
  <c r="K292" i="19"/>
  <c r="L292" i="19"/>
  <c r="I293" i="19"/>
  <c r="C12" i="21" s="1"/>
  <c r="K293" i="19"/>
  <c r="L293" i="19"/>
  <c r="F12" i="21" s="1"/>
  <c r="I294" i="19"/>
  <c r="K294" i="19"/>
  <c r="L294" i="19"/>
  <c r="K283" i="19"/>
  <c r="L283" i="19"/>
  <c r="I283" i="19"/>
  <c r="C90" i="21" s="1"/>
  <c r="I224" i="19"/>
  <c r="I127" i="19" s="1"/>
  <c r="K224" i="19"/>
  <c r="L224" i="19"/>
  <c r="L127" i="19" s="1"/>
  <c r="I225" i="19"/>
  <c r="I128" i="19" s="1"/>
  <c r="K225" i="19"/>
  <c r="L225" i="19"/>
  <c r="L128" i="19" s="1"/>
  <c r="I226" i="19"/>
  <c r="K226" i="19"/>
  <c r="L226" i="19"/>
  <c r="L129" i="19" s="1"/>
  <c r="I227" i="19"/>
  <c r="K227" i="19"/>
  <c r="L227" i="19"/>
  <c r="L130" i="19" s="1"/>
  <c r="I228" i="19"/>
  <c r="I131" i="19" s="1"/>
  <c r="K228" i="19"/>
  <c r="L228" i="19"/>
  <c r="L131" i="19" s="1"/>
  <c r="I229" i="19"/>
  <c r="I132" i="19" s="1"/>
  <c r="K229" i="19"/>
  <c r="L229" i="19"/>
  <c r="L132" i="19" s="1"/>
  <c r="I230" i="19"/>
  <c r="I133" i="19" s="1"/>
  <c r="K230" i="19"/>
  <c r="L230" i="19"/>
  <c r="L133" i="19" s="1"/>
  <c r="I231" i="19"/>
  <c r="I134" i="19" s="1"/>
  <c r="K231" i="19"/>
  <c r="L231" i="19"/>
  <c r="L134" i="19" s="1"/>
  <c r="I232" i="19"/>
  <c r="I135" i="19" s="1"/>
  <c r="K232" i="19"/>
  <c r="L232" i="19"/>
  <c r="L135" i="19" s="1"/>
  <c r="I233" i="19"/>
  <c r="C11" i="21" s="1"/>
  <c r="K233" i="19"/>
  <c r="E11" i="21" s="1"/>
  <c r="L233" i="19"/>
  <c r="I234" i="19"/>
  <c r="I137" i="19" s="1"/>
  <c r="K234" i="19"/>
  <c r="L234" i="19"/>
  <c r="L137" i="19" s="1"/>
  <c r="K223" i="19"/>
  <c r="L223" i="19"/>
  <c r="L126" i="19" s="1"/>
  <c r="I223" i="19"/>
  <c r="C89" i="21" s="1"/>
  <c r="J30" i="19"/>
  <c r="J18" i="19" s="1"/>
  <c r="K30" i="19"/>
  <c r="K18" i="19" s="1"/>
  <c r="L30" i="19"/>
  <c r="L18" i="19" s="1"/>
  <c r="J31" i="19"/>
  <c r="J19" i="19" s="1"/>
  <c r="K31" i="19"/>
  <c r="K19" i="19" s="1"/>
  <c r="L31" i="19"/>
  <c r="L19" i="19" s="1"/>
  <c r="J32" i="19"/>
  <c r="K32" i="19"/>
  <c r="K20" i="19" s="1"/>
  <c r="L32" i="19"/>
  <c r="L20" i="19" s="1"/>
  <c r="J33" i="19"/>
  <c r="J21" i="19" s="1"/>
  <c r="K33" i="19"/>
  <c r="K21" i="19" s="1"/>
  <c r="L33" i="19"/>
  <c r="L21" i="19" s="1"/>
  <c r="J34" i="19"/>
  <c r="K34" i="19"/>
  <c r="L34" i="19"/>
  <c r="L22" i="19" s="1"/>
  <c r="J35" i="19"/>
  <c r="K35" i="19"/>
  <c r="L35" i="19"/>
  <c r="L23" i="19" s="1"/>
  <c r="L36" i="19"/>
  <c r="L24" i="19" s="1"/>
  <c r="J37" i="19"/>
  <c r="J25" i="19" s="1"/>
  <c r="K37" i="19"/>
  <c r="K25" i="19" s="1"/>
  <c r="L37" i="19"/>
  <c r="L25" i="19" s="1"/>
  <c r="J38" i="19"/>
  <c r="K38" i="19"/>
  <c r="K26" i="19" s="1"/>
  <c r="L38" i="19"/>
  <c r="L26" i="19" s="1"/>
  <c r="J39" i="19"/>
  <c r="J27" i="19" s="1"/>
  <c r="K39" i="19"/>
  <c r="K27" i="19" s="1"/>
  <c r="L39" i="19"/>
  <c r="L27" i="19" s="1"/>
  <c r="J40" i="19"/>
  <c r="J28" i="19" s="1"/>
  <c r="K40" i="19"/>
  <c r="K28" i="19" s="1"/>
  <c r="L40" i="19"/>
  <c r="L41" i="19"/>
  <c r="L29" i="19" s="1"/>
  <c r="I31" i="19"/>
  <c r="I19" i="19" s="1"/>
  <c r="I32" i="19"/>
  <c r="I20" i="19" s="1"/>
  <c r="I33" i="19"/>
  <c r="I21" i="19" s="1"/>
  <c r="I34" i="19"/>
  <c r="I22" i="19" s="1"/>
  <c r="I35" i="19"/>
  <c r="I36" i="19"/>
  <c r="I24" i="19" s="1"/>
  <c r="I37" i="19"/>
  <c r="I25" i="19" s="1"/>
  <c r="I38" i="19"/>
  <c r="I39" i="19"/>
  <c r="I40" i="19"/>
  <c r="I28" i="19" s="1"/>
  <c r="I41" i="19"/>
  <c r="I30" i="19"/>
  <c r="I18" i="19" s="1"/>
  <c r="E42" i="26" l="1"/>
  <c r="B42" i="26"/>
  <c r="J688" i="19"/>
  <c r="J684" i="19"/>
  <c r="J763" i="19"/>
  <c r="D100" i="21" s="1"/>
  <c r="J772" i="19"/>
  <c r="J768" i="19"/>
  <c r="J764" i="19"/>
  <c r="J972" i="19"/>
  <c r="J26" i="19"/>
  <c r="J622" i="19"/>
  <c r="K676" i="19"/>
  <c r="J676" i="19" s="1"/>
  <c r="J294" i="19"/>
  <c r="J330" i="19"/>
  <c r="J322" i="19"/>
  <c r="J486" i="19"/>
  <c r="K528" i="19"/>
  <c r="J528" i="19" s="1"/>
  <c r="J23" i="19"/>
  <c r="D51" i="21"/>
  <c r="I607" i="13"/>
  <c r="I377" i="13" s="1"/>
  <c r="I590" i="13"/>
  <c r="I360" i="13" s="1"/>
  <c r="L542" i="13"/>
  <c r="L312" i="13" s="1"/>
  <c r="L657" i="13"/>
  <c r="L427" i="13" s="1"/>
  <c r="J642" i="13"/>
  <c r="J412" i="13" s="1"/>
  <c r="I29" i="19"/>
  <c r="C86" i="21"/>
  <c r="I130" i="19"/>
  <c r="K23" i="19"/>
  <c r="I23" i="19"/>
  <c r="K22" i="19"/>
  <c r="J22" i="19"/>
  <c r="I27" i="19"/>
  <c r="I26" i="19"/>
  <c r="J20" i="19"/>
  <c r="C19" i="26"/>
  <c r="J283" i="19"/>
  <c r="D90" i="21" s="1"/>
  <c r="J292" i="19"/>
  <c r="J288" i="19"/>
  <c r="J284" i="19"/>
  <c r="J319" i="19"/>
  <c r="D79" i="21" s="1"/>
  <c r="J328" i="19"/>
  <c r="J324" i="19"/>
  <c r="J320" i="19"/>
  <c r="D78" i="21" s="1"/>
  <c r="J475" i="19"/>
  <c r="D92" i="21" s="1"/>
  <c r="K532" i="19"/>
  <c r="J532" i="19" s="1"/>
  <c r="J291" i="19"/>
  <c r="J287" i="19"/>
  <c r="J327" i="19"/>
  <c r="J323" i="19"/>
  <c r="I667" i="19"/>
  <c r="C99" i="21"/>
  <c r="C98" i="21" s="1"/>
  <c r="C79" i="21"/>
  <c r="C77" i="21"/>
  <c r="C74" i="21" s="1"/>
  <c r="J484" i="19"/>
  <c r="J482" i="19"/>
  <c r="J480" i="19"/>
  <c r="J476" i="19"/>
  <c r="J525" i="19"/>
  <c r="J539" i="19"/>
  <c r="J537" i="19"/>
  <c r="J610" i="19"/>
  <c r="I607" i="19"/>
  <c r="C105" i="21"/>
  <c r="C104" i="21" s="1"/>
  <c r="J769" i="19"/>
  <c r="J765" i="19"/>
  <c r="J975" i="19"/>
  <c r="J435" i="19"/>
  <c r="J431" i="19"/>
  <c r="L136" i="19"/>
  <c r="F11" i="21"/>
  <c r="F9" i="21" s="1"/>
  <c r="K920" i="19"/>
  <c r="J920" i="19" s="1"/>
  <c r="J968" i="19"/>
  <c r="K134" i="19"/>
  <c r="J134" i="19" s="1"/>
  <c r="J231" i="19"/>
  <c r="L533" i="19"/>
  <c r="F18" i="21"/>
  <c r="F17" i="21" s="1"/>
  <c r="K618" i="19"/>
  <c r="J618" i="19" s="1"/>
  <c r="J630" i="19"/>
  <c r="I617" i="19"/>
  <c r="C21" i="21"/>
  <c r="C20" i="21" s="1"/>
  <c r="K614" i="19"/>
  <c r="J614" i="19" s="1"/>
  <c r="J626" i="19"/>
  <c r="L677" i="19"/>
  <c r="F24" i="21"/>
  <c r="F23" i="21" s="1"/>
  <c r="K668" i="19"/>
  <c r="J680" i="19"/>
  <c r="K923" i="19"/>
  <c r="J923" i="19" s="1"/>
  <c r="J971" i="19"/>
  <c r="K135" i="19"/>
  <c r="J135" i="19" s="1"/>
  <c r="J232" i="19"/>
  <c r="K615" i="19"/>
  <c r="J615" i="19" s="1"/>
  <c r="J627" i="19"/>
  <c r="J773" i="19"/>
  <c r="D25" i="21" s="1"/>
  <c r="E25" i="21"/>
  <c r="E23" i="21" s="1"/>
  <c r="E6" i="21"/>
  <c r="E7" i="21"/>
  <c r="K137" i="19"/>
  <c r="J137" i="19" s="1"/>
  <c r="J234" i="19"/>
  <c r="K133" i="19"/>
  <c r="J133" i="19" s="1"/>
  <c r="J230" i="19"/>
  <c r="K129" i="19"/>
  <c r="J129" i="19" s="1"/>
  <c r="J226" i="19"/>
  <c r="K531" i="19"/>
  <c r="J531" i="19" s="1"/>
  <c r="J543" i="19"/>
  <c r="K675" i="19"/>
  <c r="J675" i="19" s="1"/>
  <c r="J687" i="19"/>
  <c r="K930" i="19"/>
  <c r="J930" i="19" s="1"/>
  <c r="J978" i="19"/>
  <c r="K926" i="19"/>
  <c r="J926" i="19" s="1"/>
  <c r="J974" i="19"/>
  <c r="K922" i="19"/>
  <c r="J922" i="19" s="1"/>
  <c r="J970" i="19"/>
  <c r="J290" i="19"/>
  <c r="J286" i="19"/>
  <c r="J326" i="19"/>
  <c r="C9" i="21"/>
  <c r="J430" i="19"/>
  <c r="J478" i="19"/>
  <c r="J527" i="19"/>
  <c r="J621" i="19"/>
  <c r="K672" i="19"/>
  <c r="J672" i="19" s="1"/>
  <c r="J771" i="19"/>
  <c r="J767" i="19"/>
  <c r="K924" i="19"/>
  <c r="J924" i="19" s="1"/>
  <c r="C6" i="21"/>
  <c r="C7" i="21"/>
  <c r="K131" i="19"/>
  <c r="J131" i="19" s="1"/>
  <c r="J228" i="19"/>
  <c r="K127" i="19"/>
  <c r="J127" i="19" s="1"/>
  <c r="J224" i="19"/>
  <c r="D6" i="21"/>
  <c r="D7" i="21"/>
  <c r="L28" i="19"/>
  <c r="F6" i="21" s="1"/>
  <c r="F7" i="21"/>
  <c r="J293" i="19"/>
  <c r="D12" i="21" s="1"/>
  <c r="E12" i="21"/>
  <c r="E13" i="21"/>
  <c r="J329" i="19"/>
  <c r="D13" i="21" s="1"/>
  <c r="J485" i="19"/>
  <c r="D15" i="21" s="1"/>
  <c r="E15" i="21"/>
  <c r="K534" i="19"/>
  <c r="J534" i="19" s="1"/>
  <c r="J546" i="19"/>
  <c r="I533" i="19"/>
  <c r="C18" i="21"/>
  <c r="C17" i="21" s="1"/>
  <c r="K530" i="19"/>
  <c r="J530" i="19" s="1"/>
  <c r="J542" i="19"/>
  <c r="L617" i="19"/>
  <c r="F21" i="21"/>
  <c r="F20" i="21" s="1"/>
  <c r="K616" i="19"/>
  <c r="J616" i="19" s="1"/>
  <c r="J628" i="19"/>
  <c r="K612" i="19"/>
  <c r="J612" i="19" s="1"/>
  <c r="J624" i="19"/>
  <c r="K678" i="19"/>
  <c r="J678" i="19" s="1"/>
  <c r="J690" i="19"/>
  <c r="I677" i="19"/>
  <c r="C24" i="21"/>
  <c r="C23" i="21" s="1"/>
  <c r="K670" i="19"/>
  <c r="J670" i="19" s="1"/>
  <c r="J682" i="19"/>
  <c r="K929" i="19"/>
  <c r="J977" i="19"/>
  <c r="K925" i="19"/>
  <c r="J925" i="19" s="1"/>
  <c r="J973" i="19"/>
  <c r="J289" i="19"/>
  <c r="J285" i="19"/>
  <c r="J325" i="19"/>
  <c r="J321" i="19"/>
  <c r="J433" i="19"/>
  <c r="J429" i="19"/>
  <c r="J481" i="19"/>
  <c r="J477" i="19"/>
  <c r="J526" i="19"/>
  <c r="J538" i="19"/>
  <c r="J608" i="19"/>
  <c r="J620" i="19"/>
  <c r="J674" i="19"/>
  <c r="J686" i="19"/>
  <c r="J774" i="19"/>
  <c r="J770" i="19"/>
  <c r="J766" i="19"/>
  <c r="J436" i="19"/>
  <c r="J432" i="19"/>
  <c r="J428" i="19"/>
  <c r="I126" i="19"/>
  <c r="J437" i="19"/>
  <c r="D14" i="21" s="1"/>
  <c r="E14" i="21"/>
  <c r="I136" i="19"/>
  <c r="K533" i="19"/>
  <c r="J533" i="19" s="1"/>
  <c r="E18" i="21"/>
  <c r="E17" i="21" s="1"/>
  <c r="J545" i="19"/>
  <c r="D18" i="21" s="1"/>
  <c r="D17" i="21" s="1"/>
  <c r="K29" i="22"/>
  <c r="J8" i="22"/>
  <c r="K36" i="22"/>
  <c r="J377" i="22"/>
  <c r="J376" i="22" s="1"/>
  <c r="C32" i="21" s="1"/>
  <c r="C31" i="21" s="1"/>
  <c r="K9" i="22"/>
  <c r="K443" i="22"/>
  <c r="J204" i="22"/>
  <c r="J170" i="22" s="1"/>
  <c r="K314" i="22"/>
  <c r="J427" i="19"/>
  <c r="K126" i="19"/>
  <c r="J126" i="19" s="1"/>
  <c r="K928" i="19"/>
  <c r="J928" i="19" s="1"/>
  <c r="J976" i="19"/>
  <c r="K927" i="19"/>
  <c r="J927" i="19" s="1"/>
  <c r="K921" i="19"/>
  <c r="J921" i="19" s="1"/>
  <c r="J969" i="19"/>
  <c r="K919" i="19"/>
  <c r="J919" i="19" s="1"/>
  <c r="J967" i="19"/>
  <c r="K671" i="19"/>
  <c r="J671" i="19" s="1"/>
  <c r="J683" i="19"/>
  <c r="K677" i="19"/>
  <c r="J689" i="19"/>
  <c r="D24" i="21" s="1"/>
  <c r="K673" i="19"/>
  <c r="J673" i="19" s="1"/>
  <c r="J685" i="19"/>
  <c r="K669" i="19"/>
  <c r="J669" i="19" s="1"/>
  <c r="J681" i="19"/>
  <c r="K667" i="19"/>
  <c r="J667" i="19" s="1"/>
  <c r="J679" i="19"/>
  <c r="D99" i="21" s="1"/>
  <c r="D98" i="21" s="1"/>
  <c r="J609" i="19"/>
  <c r="K611" i="19"/>
  <c r="J611" i="19" s="1"/>
  <c r="J623" i="19"/>
  <c r="K617" i="19"/>
  <c r="J629" i="19"/>
  <c r="D21" i="21" s="1"/>
  <c r="D20" i="21" s="1"/>
  <c r="K613" i="19"/>
  <c r="J613" i="19" s="1"/>
  <c r="J625" i="19"/>
  <c r="K607" i="19"/>
  <c r="J619" i="19"/>
  <c r="D105" i="21" s="1"/>
  <c r="D104" i="21" s="1"/>
  <c r="K529" i="19"/>
  <c r="J529" i="19" s="1"/>
  <c r="J541" i="19"/>
  <c r="K523" i="19"/>
  <c r="J523" i="19" s="1"/>
  <c r="D82" i="21" s="1"/>
  <c r="D81" i="21" s="1"/>
  <c r="J535" i="19"/>
  <c r="K136" i="19"/>
  <c r="J233" i="19"/>
  <c r="D11" i="21" s="1"/>
  <c r="K132" i="19"/>
  <c r="J132" i="19" s="1"/>
  <c r="J229" i="19"/>
  <c r="K130" i="19"/>
  <c r="J130" i="19" s="1"/>
  <c r="J227" i="19"/>
  <c r="K128" i="19"/>
  <c r="J128" i="19" s="1"/>
  <c r="J225" i="19"/>
  <c r="J223" i="19"/>
  <c r="D89" i="21" s="1"/>
  <c r="K422" i="22"/>
  <c r="K392" i="22"/>
  <c r="K171" i="22"/>
  <c r="J132" i="22"/>
  <c r="J125" i="22" s="1"/>
  <c r="K151" i="22"/>
  <c r="K326" i="22"/>
  <c r="K115" i="22"/>
  <c r="K206" i="22"/>
  <c r="C23" i="26"/>
  <c r="C42" i="26" s="1"/>
  <c r="I129" i="19"/>
  <c r="L668" i="19"/>
  <c r="D86" i="21" l="1"/>
  <c r="D114" i="21" s="1"/>
  <c r="D77" i="21"/>
  <c r="D74" i="21" s="1"/>
  <c r="J677" i="19"/>
  <c r="L540" i="13"/>
  <c r="L310" i="13" s="1"/>
  <c r="H887" i="13"/>
  <c r="J657" i="13"/>
  <c r="J427" i="13" s="1"/>
  <c r="M641" i="13"/>
  <c r="M411" i="13" s="1"/>
  <c r="I588" i="13"/>
  <c r="I358" i="13" s="1"/>
  <c r="M620" i="13"/>
  <c r="M390" i="13" s="1"/>
  <c r="J640" i="13"/>
  <c r="J410" i="13" s="1"/>
  <c r="L655" i="13"/>
  <c r="L425" i="13" s="1"/>
  <c r="I605" i="13"/>
  <c r="I375" i="13" s="1"/>
  <c r="F27" i="21"/>
  <c r="D9" i="21"/>
  <c r="E26" i="21"/>
  <c r="J929" i="19"/>
  <c r="D26" i="21" s="1"/>
  <c r="J136" i="19"/>
  <c r="D23" i="21"/>
  <c r="E9" i="21"/>
  <c r="E27" i="21" s="1"/>
  <c r="C27" i="21"/>
  <c r="J668" i="19"/>
  <c r="J617" i="19"/>
  <c r="J7" i="22"/>
  <c r="J6" i="22" s="1"/>
  <c r="K204" i="22"/>
  <c r="J607" i="19"/>
  <c r="K133" i="22"/>
  <c r="K325" i="22"/>
  <c r="K170" i="22"/>
  <c r="K376" i="22"/>
  <c r="K377" i="22"/>
  <c r="J2907" i="13"/>
  <c r="I2907" i="13"/>
  <c r="M2846" i="13"/>
  <c r="L2846" i="13"/>
  <c r="J2846" i="13"/>
  <c r="I2846" i="13"/>
  <c r="Q48" i="19"/>
  <c r="N55" i="19"/>
  <c r="O55" i="19"/>
  <c r="P55" i="19"/>
  <c r="Q55" i="19"/>
  <c r="R55" i="19"/>
  <c r="N60" i="19"/>
  <c r="O60" i="19"/>
  <c r="P60" i="19"/>
  <c r="Q60" i="19"/>
  <c r="R60" i="19"/>
  <c r="N67" i="19"/>
  <c r="O67" i="19"/>
  <c r="P67" i="19"/>
  <c r="Q67" i="19"/>
  <c r="R67" i="19"/>
  <c r="N241" i="19"/>
  <c r="O241" i="19"/>
  <c r="P241" i="19"/>
  <c r="Q241" i="19"/>
  <c r="R241" i="19"/>
  <c r="O337" i="19"/>
  <c r="P337" i="19"/>
  <c r="Q337" i="19"/>
  <c r="R337" i="19"/>
  <c r="N553" i="19"/>
  <c r="O553" i="19"/>
  <c r="P553" i="19"/>
  <c r="Q553" i="19"/>
  <c r="R553" i="19"/>
  <c r="N565" i="19"/>
  <c r="O565" i="19"/>
  <c r="P565" i="19"/>
  <c r="Q565" i="19"/>
  <c r="R565" i="19"/>
  <c r="N865" i="19"/>
  <c r="O865" i="19"/>
  <c r="P865" i="19"/>
  <c r="Q865" i="19"/>
  <c r="R865" i="19"/>
  <c r="N889" i="19"/>
  <c r="O889" i="19"/>
  <c r="P889" i="19"/>
  <c r="Q889" i="19"/>
  <c r="R889" i="19"/>
  <c r="L653" i="13" l="1"/>
  <c r="L423" i="13" s="1"/>
  <c r="J655" i="13"/>
  <c r="J425" i="13" s="1"/>
  <c r="H885" i="13"/>
  <c r="M618" i="13"/>
  <c r="M388" i="13" s="1"/>
  <c r="J638" i="13"/>
  <c r="J408" i="13" s="1"/>
  <c r="I586" i="13"/>
  <c r="I356" i="13" s="1"/>
  <c r="I603" i="13"/>
  <c r="I373" i="13" s="1"/>
  <c r="M639" i="13"/>
  <c r="M409" i="13" s="1"/>
  <c r="L538" i="13"/>
  <c r="L308" i="13" s="1"/>
  <c r="D27" i="21"/>
  <c r="K35" i="22"/>
  <c r="K125" i="22"/>
  <c r="K132" i="22"/>
  <c r="H2846" i="13"/>
  <c r="H2907" i="13"/>
  <c r="I584" i="13" l="1"/>
  <c r="I354" i="13" s="1"/>
  <c r="J653" i="13"/>
  <c r="J423" i="13" s="1"/>
  <c r="L536" i="13"/>
  <c r="L306" i="13" s="1"/>
  <c r="M637" i="13"/>
  <c r="M407" i="13" s="1"/>
  <c r="J636" i="13"/>
  <c r="J406" i="13" s="1"/>
  <c r="M616" i="13"/>
  <c r="M386" i="13" s="1"/>
  <c r="L651" i="13"/>
  <c r="L421" i="13" s="1"/>
  <c r="K8" i="22"/>
  <c r="D9" i="20"/>
  <c r="C9" i="20"/>
  <c r="L649" i="13" l="1"/>
  <c r="L419" i="13" s="1"/>
  <c r="J651" i="13"/>
  <c r="J421" i="13" s="1"/>
  <c r="I599" i="13"/>
  <c r="I369" i="13" s="1"/>
  <c r="J634" i="13"/>
  <c r="J404" i="13" s="1"/>
  <c r="M635" i="13"/>
  <c r="M405" i="13" s="1"/>
  <c r="L534" i="13"/>
  <c r="L304" i="13" s="1"/>
  <c r="I582" i="13"/>
  <c r="I352" i="13" s="1"/>
  <c r="K6" i="22"/>
  <c r="K7" i="22"/>
  <c r="F8" i="26"/>
  <c r="P383" i="25"/>
  <c r="N379" i="22" s="1"/>
  <c r="P384" i="25"/>
  <c r="N380" i="22" s="1"/>
  <c r="P386" i="25"/>
  <c r="N382" i="22" s="1"/>
  <c r="P387" i="25"/>
  <c r="N383" i="22" s="1"/>
  <c r="P388" i="25"/>
  <c r="N384" i="22" s="1"/>
  <c r="P389" i="25"/>
  <c r="N385" i="22" s="1"/>
  <c r="P390" i="25"/>
  <c r="N386" i="22" s="1"/>
  <c r="P391" i="25"/>
  <c r="N387" i="22" s="1"/>
  <c r="P392" i="25"/>
  <c r="N388" i="22" s="1"/>
  <c r="P393" i="25"/>
  <c r="N389" i="22" s="1"/>
  <c r="P394" i="25"/>
  <c r="N390" i="22" s="1"/>
  <c r="P395" i="25"/>
  <c r="N391" i="22" s="1"/>
  <c r="P398" i="25"/>
  <c r="N394" i="22" s="1"/>
  <c r="P399" i="25"/>
  <c r="N395" i="22" s="1"/>
  <c r="P400" i="25"/>
  <c r="N396" i="22" s="1"/>
  <c r="P401" i="25"/>
  <c r="N397" i="22" s="1"/>
  <c r="P402" i="25"/>
  <c r="N398" i="22" s="1"/>
  <c r="P403" i="25"/>
  <c r="N399" i="22" s="1"/>
  <c r="P406" i="25"/>
  <c r="N402" i="22" s="1"/>
  <c r="P407" i="25"/>
  <c r="N403" i="22" s="1"/>
  <c r="P408" i="25"/>
  <c r="N404" i="22" s="1"/>
  <c r="P409" i="25"/>
  <c r="N405" i="22" s="1"/>
  <c r="P410" i="25"/>
  <c r="N406" i="22" s="1"/>
  <c r="P411" i="25"/>
  <c r="N407" i="22" s="1"/>
  <c r="P412" i="25"/>
  <c r="N408" i="22" s="1"/>
  <c r="P413" i="25"/>
  <c r="N409" i="22" s="1"/>
  <c r="P414" i="25"/>
  <c r="N410" i="22" s="1"/>
  <c r="P415" i="25"/>
  <c r="N411" i="22" s="1"/>
  <c r="P416" i="25"/>
  <c r="N412" i="22" s="1"/>
  <c r="P417" i="25"/>
  <c r="N413" i="22" s="1"/>
  <c r="P418" i="25"/>
  <c r="N414" i="22" s="1"/>
  <c r="P419" i="25"/>
  <c r="N415" i="22" s="1"/>
  <c r="P420" i="25"/>
  <c r="N416" i="22" s="1"/>
  <c r="P421" i="25"/>
  <c r="N417" i="22" s="1"/>
  <c r="P422" i="25"/>
  <c r="N418" i="22" s="1"/>
  <c r="P423" i="25"/>
  <c r="N419" i="22" s="1"/>
  <c r="P424" i="25"/>
  <c r="N420" i="22" s="1"/>
  <c r="P425" i="25"/>
  <c r="N421" i="22" s="1"/>
  <c r="P428" i="25"/>
  <c r="N424" i="22" s="1"/>
  <c r="P429" i="25"/>
  <c r="N425" i="22" s="1"/>
  <c r="P431" i="25"/>
  <c r="N427" i="22" s="1"/>
  <c r="P432" i="25"/>
  <c r="N428" i="22" s="1"/>
  <c r="P434" i="25"/>
  <c r="N430" i="22" s="1"/>
  <c r="P435" i="25"/>
  <c r="N431" i="22" s="1"/>
  <c r="P436" i="25"/>
  <c r="N432" i="22" s="1"/>
  <c r="P437" i="25"/>
  <c r="N433" i="22" s="1"/>
  <c r="P438" i="25"/>
  <c r="N434" i="22" s="1"/>
  <c r="P439" i="25"/>
  <c r="N435" i="22" s="1"/>
  <c r="P441" i="25"/>
  <c r="N437" i="22" s="1"/>
  <c r="P442" i="25"/>
  <c r="N438" i="22" s="1"/>
  <c r="P443" i="25"/>
  <c r="N439" i="22" s="1"/>
  <c r="P444" i="25"/>
  <c r="N440" i="22" s="1"/>
  <c r="P445" i="25"/>
  <c r="N441" i="22" s="1"/>
  <c r="P446" i="25"/>
  <c r="N442" i="22" s="1"/>
  <c r="P448" i="25"/>
  <c r="N444" i="22" s="1"/>
  <c r="G41" i="21" s="1"/>
  <c r="P449" i="25"/>
  <c r="N445" i="22" s="1"/>
  <c r="P451" i="25"/>
  <c r="N447" i="22" s="1"/>
  <c r="P452" i="25"/>
  <c r="N448" i="22" s="1"/>
  <c r="P454" i="25"/>
  <c r="N450" i="22" s="1"/>
  <c r="P455" i="25"/>
  <c r="N451" i="22" s="1"/>
  <c r="P458" i="25"/>
  <c r="N454" i="22" s="1"/>
  <c r="P459" i="25"/>
  <c r="N455" i="22" s="1"/>
  <c r="P460" i="25"/>
  <c r="N456" i="22" s="1"/>
  <c r="P461" i="25"/>
  <c r="N457" i="22" s="1"/>
  <c r="P462" i="25"/>
  <c r="N458" i="22" s="1"/>
  <c r="R453" i="22"/>
  <c r="R457" i="25"/>
  <c r="R453" i="25"/>
  <c r="S436" i="22"/>
  <c r="R436" i="22"/>
  <c r="Q436" i="22"/>
  <c r="R440" i="25"/>
  <c r="P436" i="22" s="1"/>
  <c r="S429" i="22"/>
  <c r="R429" i="22"/>
  <c r="Q429" i="22"/>
  <c r="R433" i="25"/>
  <c r="P429" i="22" s="1"/>
  <c r="S426" i="22"/>
  <c r="R426" i="22"/>
  <c r="Q426" i="22"/>
  <c r="R430" i="25"/>
  <c r="P426" i="22" s="1"/>
  <c r="S423" i="22"/>
  <c r="R423" i="22"/>
  <c r="Q423" i="22"/>
  <c r="R427" i="25"/>
  <c r="P423" i="22" s="1"/>
  <c r="S422" i="22"/>
  <c r="R422" i="22"/>
  <c r="Q422" i="22"/>
  <c r="R426" i="25"/>
  <c r="P422" i="22" s="1"/>
  <c r="S401" i="22"/>
  <c r="R401" i="22"/>
  <c r="Q401" i="22"/>
  <c r="R405" i="25"/>
  <c r="P401" i="22" s="1"/>
  <c r="S400" i="22"/>
  <c r="R400" i="22"/>
  <c r="Q400" i="22"/>
  <c r="R404" i="25"/>
  <c r="P400" i="22" s="1"/>
  <c r="S393" i="22"/>
  <c r="R393" i="22"/>
  <c r="Q393" i="22"/>
  <c r="R397" i="25"/>
  <c r="P393" i="22" s="1"/>
  <c r="S392" i="22"/>
  <c r="R392" i="22"/>
  <c r="Q392" i="22"/>
  <c r="R396" i="25"/>
  <c r="P392" i="22" s="1"/>
  <c r="R381" i="22"/>
  <c r="Q381" i="22"/>
  <c r="R385" i="25"/>
  <c r="P381" i="22" s="1"/>
  <c r="Q457" i="25"/>
  <c r="Q453" i="25"/>
  <c r="Q440" i="25"/>
  <c r="O436" i="22" s="1"/>
  <c r="Q433" i="25"/>
  <c r="Q427" i="25"/>
  <c r="O423" i="22" s="1"/>
  <c r="Q405" i="25"/>
  <c r="Q397" i="25"/>
  <c r="O393" i="22" s="1"/>
  <c r="Q385" i="25"/>
  <c r="Q230" i="25"/>
  <c r="O226" i="22" s="1"/>
  <c r="R45" i="25"/>
  <c r="P41" i="22" s="1"/>
  <c r="Q41" i="22"/>
  <c r="R41" i="22"/>
  <c r="S41" i="22"/>
  <c r="R48" i="25"/>
  <c r="Q44" i="22"/>
  <c r="R44" i="22"/>
  <c r="S44" i="22"/>
  <c r="J632" i="13" l="1"/>
  <c r="J402" i="13" s="1"/>
  <c r="M633" i="13"/>
  <c r="M403" i="13" s="1"/>
  <c r="I597" i="13"/>
  <c r="I367" i="13" s="1"/>
  <c r="M612" i="13"/>
  <c r="M382" i="13" s="1"/>
  <c r="L532" i="13"/>
  <c r="L302" i="13" s="1"/>
  <c r="J649" i="13"/>
  <c r="J419" i="13" s="1"/>
  <c r="H879" i="13"/>
  <c r="L647" i="13"/>
  <c r="L417" i="13" s="1"/>
  <c r="Q378" i="22"/>
  <c r="R452" i="22"/>
  <c r="R41" i="25"/>
  <c r="P44" i="22"/>
  <c r="Q404" i="25"/>
  <c r="O401" i="22"/>
  <c r="Q450" i="25"/>
  <c r="O449" i="22"/>
  <c r="R450" i="25"/>
  <c r="P446" i="22" s="1"/>
  <c r="P449" i="22"/>
  <c r="S452" i="22"/>
  <c r="S453" i="22"/>
  <c r="S381" i="22"/>
  <c r="S446" i="22"/>
  <c r="S449" i="22"/>
  <c r="Q377" i="22"/>
  <c r="Q382" i="25"/>
  <c r="O378" i="22" s="1"/>
  <c r="O381" i="22"/>
  <c r="Q430" i="25"/>
  <c r="O426" i="22" s="1"/>
  <c r="O429" i="22"/>
  <c r="R449" i="22"/>
  <c r="Q452" i="22"/>
  <c r="Q453" i="22"/>
  <c r="Q456" i="25"/>
  <c r="O452" i="22" s="1"/>
  <c r="O453" i="22"/>
  <c r="Q446" i="22"/>
  <c r="Q449" i="22"/>
  <c r="R456" i="25"/>
  <c r="P452" i="22" s="1"/>
  <c r="P453" i="22"/>
  <c r="R382" i="25"/>
  <c r="P440" i="25"/>
  <c r="N436" i="22" s="1"/>
  <c r="P397" i="25"/>
  <c r="N393" i="22" s="1"/>
  <c r="P427" i="25"/>
  <c r="N423" i="22" s="1"/>
  <c r="P457" i="25"/>
  <c r="N453" i="22" s="1"/>
  <c r="P453" i="25"/>
  <c r="N449" i="22" s="1"/>
  <c r="P433" i="25"/>
  <c r="N429" i="22" s="1"/>
  <c r="P405" i="25"/>
  <c r="N401" i="22" s="1"/>
  <c r="P385" i="25"/>
  <c r="N381" i="22" s="1"/>
  <c r="Q426" i="25"/>
  <c r="Q396" i="25"/>
  <c r="J647" i="13" l="1"/>
  <c r="J417" i="13" s="1"/>
  <c r="M610" i="13"/>
  <c r="M380" i="13" s="1"/>
  <c r="I595" i="13"/>
  <c r="I365" i="13" s="1"/>
  <c r="I578" i="13"/>
  <c r="I348" i="13" s="1"/>
  <c r="L530" i="13"/>
  <c r="L300" i="13" s="1"/>
  <c r="M631" i="13"/>
  <c r="M401" i="13" s="1"/>
  <c r="J630" i="13"/>
  <c r="J400" i="13" s="1"/>
  <c r="P456" i="25"/>
  <c r="N452" i="22" s="1"/>
  <c r="Q443" i="22"/>
  <c r="R443" i="22"/>
  <c r="R446" i="22"/>
  <c r="P450" i="25"/>
  <c r="N446" i="22" s="1"/>
  <c r="O446" i="22"/>
  <c r="R40" i="25"/>
  <c r="P36" i="22" s="1"/>
  <c r="P37" i="22"/>
  <c r="R36" i="22"/>
  <c r="R37" i="22"/>
  <c r="S443" i="22"/>
  <c r="P378" i="22"/>
  <c r="R381" i="25"/>
  <c r="P377" i="22" s="1"/>
  <c r="S377" i="22"/>
  <c r="S378" i="22"/>
  <c r="P404" i="25"/>
  <c r="N400" i="22" s="1"/>
  <c r="O400" i="22"/>
  <c r="Q447" i="25"/>
  <c r="P382" i="25"/>
  <c r="N378" i="22" s="1"/>
  <c r="P396" i="25"/>
  <c r="N392" i="22" s="1"/>
  <c r="O392" i="22"/>
  <c r="S36" i="22"/>
  <c r="S37" i="22"/>
  <c r="Q36" i="22"/>
  <c r="Q37" i="22"/>
  <c r="P426" i="25"/>
  <c r="N422" i="22" s="1"/>
  <c r="O422" i="22"/>
  <c r="R378" i="22"/>
  <c r="R447" i="25"/>
  <c r="P430" i="25"/>
  <c r="N426" i="22" s="1"/>
  <c r="Q381" i="25"/>
  <c r="I13117" i="13"/>
  <c r="J13117" i="13"/>
  <c r="L13117" i="13"/>
  <c r="M13117" i="13"/>
  <c r="I13122" i="13"/>
  <c r="I12892" i="13" s="1"/>
  <c r="J13122" i="13"/>
  <c r="J12892" i="13" s="1"/>
  <c r="L13122" i="13"/>
  <c r="L12892" i="13" s="1"/>
  <c r="M13122" i="13"/>
  <c r="M12892" i="13" s="1"/>
  <c r="I13123" i="13"/>
  <c r="I12893" i="13" s="1"/>
  <c r="J13123" i="13"/>
  <c r="J12893" i="13" s="1"/>
  <c r="L13123" i="13"/>
  <c r="L12893" i="13" s="1"/>
  <c r="M13123" i="13"/>
  <c r="M12893" i="13" s="1"/>
  <c r="I13124" i="13"/>
  <c r="I12894" i="13" s="1"/>
  <c r="J13124" i="13"/>
  <c r="J12894" i="13" s="1"/>
  <c r="L13124" i="13"/>
  <c r="L12894" i="13" s="1"/>
  <c r="M13124" i="13"/>
  <c r="M12894" i="13" s="1"/>
  <c r="I13125" i="13"/>
  <c r="I12895" i="13" s="1"/>
  <c r="J13125" i="13"/>
  <c r="J12895" i="13" s="1"/>
  <c r="L13125" i="13"/>
  <c r="L12895" i="13" s="1"/>
  <c r="M13125" i="13"/>
  <c r="M12895" i="13" s="1"/>
  <c r="I13126" i="13"/>
  <c r="I12896" i="13" s="1"/>
  <c r="J13126" i="13"/>
  <c r="J12896" i="13" s="1"/>
  <c r="L13126" i="13"/>
  <c r="L12896" i="13" s="1"/>
  <c r="M13126" i="13"/>
  <c r="M12896" i="13" s="1"/>
  <c r="I13127" i="13"/>
  <c r="I12897" i="13" s="1"/>
  <c r="J13127" i="13"/>
  <c r="J12897" i="13" s="1"/>
  <c r="L13127" i="13"/>
  <c r="L12897" i="13" s="1"/>
  <c r="M13127" i="13"/>
  <c r="M12897" i="13" s="1"/>
  <c r="I13128" i="13"/>
  <c r="I12898" i="13" s="1"/>
  <c r="J13128" i="13"/>
  <c r="J12898" i="13" s="1"/>
  <c r="L13128" i="13"/>
  <c r="L12898" i="13" s="1"/>
  <c r="M13128" i="13"/>
  <c r="M12898" i="13" s="1"/>
  <c r="I13129" i="13"/>
  <c r="I12899" i="13" s="1"/>
  <c r="J13129" i="13"/>
  <c r="J12899" i="13" s="1"/>
  <c r="L13129" i="13"/>
  <c r="L12899" i="13" s="1"/>
  <c r="M13129" i="13"/>
  <c r="M12899" i="13" s="1"/>
  <c r="I13131" i="13"/>
  <c r="I12901" i="13" s="1"/>
  <c r="J13131" i="13"/>
  <c r="J12901" i="13" s="1"/>
  <c r="L13131" i="13"/>
  <c r="L12901" i="13" s="1"/>
  <c r="M13131" i="13"/>
  <c r="M12901" i="13" s="1"/>
  <c r="I13133" i="13"/>
  <c r="I12903" i="13" s="1"/>
  <c r="J13133" i="13"/>
  <c r="J12903" i="13" s="1"/>
  <c r="L13133" i="13"/>
  <c r="L12903" i="13" s="1"/>
  <c r="M13133" i="13"/>
  <c r="M12903" i="13" s="1"/>
  <c r="I13134" i="13"/>
  <c r="I12904" i="13" s="1"/>
  <c r="J13134" i="13"/>
  <c r="J12904" i="13" s="1"/>
  <c r="L13134" i="13"/>
  <c r="L12904" i="13" s="1"/>
  <c r="M13134" i="13"/>
  <c r="M12904" i="13" s="1"/>
  <c r="I13136" i="13"/>
  <c r="I12906" i="13" s="1"/>
  <c r="J13136" i="13"/>
  <c r="J12906" i="13" s="1"/>
  <c r="L13136" i="13"/>
  <c r="L12906" i="13" s="1"/>
  <c r="M13136" i="13"/>
  <c r="M12906" i="13" s="1"/>
  <c r="I13137" i="13"/>
  <c r="I12907" i="13" s="1"/>
  <c r="J13137" i="13"/>
  <c r="J12907" i="13" s="1"/>
  <c r="L13137" i="13"/>
  <c r="L12907" i="13" s="1"/>
  <c r="M13137" i="13"/>
  <c r="M12907" i="13" s="1"/>
  <c r="I13138" i="13"/>
  <c r="I12908" i="13" s="1"/>
  <c r="J13138" i="13"/>
  <c r="J12908" i="13" s="1"/>
  <c r="L13138" i="13"/>
  <c r="L12908" i="13" s="1"/>
  <c r="M13138" i="13"/>
  <c r="M12908" i="13" s="1"/>
  <c r="I13140" i="13"/>
  <c r="I12910" i="13" s="1"/>
  <c r="J13140" i="13"/>
  <c r="J12910" i="13" s="1"/>
  <c r="L13140" i="13"/>
  <c r="L12910" i="13" s="1"/>
  <c r="M13140" i="13"/>
  <c r="M12910" i="13" s="1"/>
  <c r="I13141" i="13"/>
  <c r="I12911" i="13" s="1"/>
  <c r="J13141" i="13"/>
  <c r="J12911" i="13" s="1"/>
  <c r="L13141" i="13"/>
  <c r="L12911" i="13" s="1"/>
  <c r="M13141" i="13"/>
  <c r="M12911" i="13" s="1"/>
  <c r="I13142" i="13"/>
  <c r="I12912" i="13" s="1"/>
  <c r="J13142" i="13"/>
  <c r="J12912" i="13" s="1"/>
  <c r="L13142" i="13"/>
  <c r="L12912" i="13" s="1"/>
  <c r="M13142" i="13"/>
  <c r="M12912" i="13" s="1"/>
  <c r="I13143" i="13"/>
  <c r="I12913" i="13" s="1"/>
  <c r="J13143" i="13"/>
  <c r="J12913" i="13" s="1"/>
  <c r="L13143" i="13"/>
  <c r="L12913" i="13" s="1"/>
  <c r="M13143" i="13"/>
  <c r="M12913" i="13" s="1"/>
  <c r="I13144" i="13"/>
  <c r="I12914" i="13" s="1"/>
  <c r="J13144" i="13"/>
  <c r="J12914" i="13" s="1"/>
  <c r="L13144" i="13"/>
  <c r="L12914" i="13" s="1"/>
  <c r="M13144" i="13"/>
  <c r="M12914" i="13" s="1"/>
  <c r="I13145" i="13"/>
  <c r="I12915" i="13" s="1"/>
  <c r="J13145" i="13"/>
  <c r="J12915" i="13" s="1"/>
  <c r="L13145" i="13"/>
  <c r="L12915" i="13" s="1"/>
  <c r="M13145" i="13"/>
  <c r="M12915" i="13" s="1"/>
  <c r="I13146" i="13"/>
  <c r="I12916" i="13" s="1"/>
  <c r="J13146" i="13"/>
  <c r="J12916" i="13" s="1"/>
  <c r="L13146" i="13"/>
  <c r="L12916" i="13" s="1"/>
  <c r="M13146" i="13"/>
  <c r="M12916" i="13" s="1"/>
  <c r="I13147" i="13"/>
  <c r="I12917" i="13" s="1"/>
  <c r="J13147" i="13"/>
  <c r="J12917" i="13" s="1"/>
  <c r="L13147" i="13"/>
  <c r="L12917" i="13" s="1"/>
  <c r="M13147" i="13"/>
  <c r="M12917" i="13" s="1"/>
  <c r="I13148" i="13"/>
  <c r="I12918" i="13" s="1"/>
  <c r="J13148" i="13"/>
  <c r="J12918" i="13" s="1"/>
  <c r="L13148" i="13"/>
  <c r="L12918" i="13" s="1"/>
  <c r="M13148" i="13"/>
  <c r="M12918" i="13" s="1"/>
  <c r="I13149" i="13"/>
  <c r="I12919" i="13" s="1"/>
  <c r="J13149" i="13"/>
  <c r="J12919" i="13" s="1"/>
  <c r="L13149" i="13"/>
  <c r="L12919" i="13" s="1"/>
  <c r="M13149" i="13"/>
  <c r="M12919" i="13" s="1"/>
  <c r="I13150" i="13"/>
  <c r="I12920" i="13" s="1"/>
  <c r="J13150" i="13"/>
  <c r="J12920" i="13" s="1"/>
  <c r="L13150" i="13"/>
  <c r="L12920" i="13" s="1"/>
  <c r="M13150" i="13"/>
  <c r="M12920" i="13" s="1"/>
  <c r="I13152" i="13"/>
  <c r="I12922" i="13" s="1"/>
  <c r="J13152" i="13"/>
  <c r="J12922" i="13" s="1"/>
  <c r="L13152" i="13"/>
  <c r="L12922" i="13" s="1"/>
  <c r="M13152" i="13"/>
  <c r="M12922" i="13" s="1"/>
  <c r="I13153" i="13"/>
  <c r="I12923" i="13" s="1"/>
  <c r="J13153" i="13"/>
  <c r="J12923" i="13" s="1"/>
  <c r="L13153" i="13"/>
  <c r="L12923" i="13" s="1"/>
  <c r="M13153" i="13"/>
  <c r="M12923" i="13" s="1"/>
  <c r="I13154" i="13"/>
  <c r="I12924" i="13" s="1"/>
  <c r="J13154" i="13"/>
  <c r="J12924" i="13" s="1"/>
  <c r="L13154" i="13"/>
  <c r="L12924" i="13" s="1"/>
  <c r="M13154" i="13"/>
  <c r="M12924" i="13" s="1"/>
  <c r="I13155" i="13"/>
  <c r="I12925" i="13" s="1"/>
  <c r="J13155" i="13"/>
  <c r="J12925" i="13" s="1"/>
  <c r="L13155" i="13"/>
  <c r="L12925" i="13" s="1"/>
  <c r="M13155" i="13"/>
  <c r="M12925" i="13" s="1"/>
  <c r="I13156" i="13"/>
  <c r="I12926" i="13" s="1"/>
  <c r="J13156" i="13"/>
  <c r="J12926" i="13" s="1"/>
  <c r="L13156" i="13"/>
  <c r="L12926" i="13" s="1"/>
  <c r="M13156" i="13"/>
  <c r="M12926" i="13" s="1"/>
  <c r="I13157" i="13"/>
  <c r="I12927" i="13" s="1"/>
  <c r="J13157" i="13"/>
  <c r="J12927" i="13" s="1"/>
  <c r="L13157" i="13"/>
  <c r="L12927" i="13" s="1"/>
  <c r="M13157" i="13"/>
  <c r="M12927" i="13" s="1"/>
  <c r="I13158" i="13"/>
  <c r="I12928" i="13" s="1"/>
  <c r="J13158" i="13"/>
  <c r="J12928" i="13" s="1"/>
  <c r="L13158" i="13"/>
  <c r="L12928" i="13" s="1"/>
  <c r="M13158" i="13"/>
  <c r="M12928" i="13" s="1"/>
  <c r="I13159" i="13"/>
  <c r="I12929" i="13" s="1"/>
  <c r="J13159" i="13"/>
  <c r="J12929" i="13" s="1"/>
  <c r="L13159" i="13"/>
  <c r="L12929" i="13" s="1"/>
  <c r="M13159" i="13"/>
  <c r="M12929" i="13" s="1"/>
  <c r="I13160" i="13"/>
  <c r="I12930" i="13" s="1"/>
  <c r="J13160" i="13"/>
  <c r="J12930" i="13" s="1"/>
  <c r="L13160" i="13"/>
  <c r="L12930" i="13" s="1"/>
  <c r="M13160" i="13"/>
  <c r="M12930" i="13" s="1"/>
  <c r="I13162" i="13"/>
  <c r="I12932" i="13" s="1"/>
  <c r="J13162" i="13"/>
  <c r="J12932" i="13" s="1"/>
  <c r="L13162" i="13"/>
  <c r="L12932" i="13" s="1"/>
  <c r="M13162" i="13"/>
  <c r="M12932" i="13" s="1"/>
  <c r="I13163" i="13"/>
  <c r="I12933" i="13" s="1"/>
  <c r="J13163" i="13"/>
  <c r="J12933" i="13" s="1"/>
  <c r="L13163" i="13"/>
  <c r="L12933" i="13" s="1"/>
  <c r="M13163" i="13"/>
  <c r="M12933" i="13" s="1"/>
  <c r="I13164" i="13"/>
  <c r="I12934" i="13" s="1"/>
  <c r="J13164" i="13"/>
  <c r="J12934" i="13" s="1"/>
  <c r="L13164" i="13"/>
  <c r="L12934" i="13" s="1"/>
  <c r="M13164" i="13"/>
  <c r="M12934" i="13" s="1"/>
  <c r="I13165" i="13"/>
  <c r="I12935" i="13" s="1"/>
  <c r="J13165" i="13"/>
  <c r="J12935" i="13" s="1"/>
  <c r="L13165" i="13"/>
  <c r="L12935" i="13" s="1"/>
  <c r="M13165" i="13"/>
  <c r="M12935" i="13" s="1"/>
  <c r="I13166" i="13"/>
  <c r="I12936" i="13" s="1"/>
  <c r="J13166" i="13"/>
  <c r="J12936" i="13" s="1"/>
  <c r="L13166" i="13"/>
  <c r="L12936" i="13" s="1"/>
  <c r="M13166" i="13"/>
  <c r="M12936" i="13" s="1"/>
  <c r="I13167" i="13"/>
  <c r="I12937" i="13" s="1"/>
  <c r="J13167" i="13"/>
  <c r="J12937" i="13" s="1"/>
  <c r="L13167" i="13"/>
  <c r="L12937" i="13" s="1"/>
  <c r="M13167" i="13"/>
  <c r="M12937" i="13" s="1"/>
  <c r="I13168" i="13"/>
  <c r="I12938" i="13" s="1"/>
  <c r="J13168" i="13"/>
  <c r="J12938" i="13" s="1"/>
  <c r="L13168" i="13"/>
  <c r="L12938" i="13" s="1"/>
  <c r="M13168" i="13"/>
  <c r="M12938" i="13" s="1"/>
  <c r="I13169" i="13"/>
  <c r="I12939" i="13" s="1"/>
  <c r="J13169" i="13"/>
  <c r="J12939" i="13" s="1"/>
  <c r="L13169" i="13"/>
  <c r="L12939" i="13" s="1"/>
  <c r="M13169" i="13"/>
  <c r="M12939" i="13" s="1"/>
  <c r="I13170" i="13"/>
  <c r="I12940" i="13" s="1"/>
  <c r="J13170" i="13"/>
  <c r="J12940" i="13" s="1"/>
  <c r="L13170" i="13"/>
  <c r="L12940" i="13" s="1"/>
  <c r="M13170" i="13"/>
  <c r="M12940" i="13" s="1"/>
  <c r="I13171" i="13"/>
  <c r="I12941" i="13" s="1"/>
  <c r="J13171" i="13"/>
  <c r="J12941" i="13" s="1"/>
  <c r="L13171" i="13"/>
  <c r="L12941" i="13" s="1"/>
  <c r="M13171" i="13"/>
  <c r="M12941" i="13" s="1"/>
  <c r="I13172" i="13"/>
  <c r="I12942" i="13" s="1"/>
  <c r="J13172" i="13"/>
  <c r="J12942" i="13" s="1"/>
  <c r="L13172" i="13"/>
  <c r="L12942" i="13" s="1"/>
  <c r="M13172" i="13"/>
  <c r="M12942" i="13" s="1"/>
  <c r="I13173" i="13"/>
  <c r="I12943" i="13" s="1"/>
  <c r="J13173" i="13"/>
  <c r="J12943" i="13" s="1"/>
  <c r="L13173" i="13"/>
  <c r="L12943" i="13" s="1"/>
  <c r="M13173" i="13"/>
  <c r="M12943" i="13" s="1"/>
  <c r="I13174" i="13"/>
  <c r="I12944" i="13" s="1"/>
  <c r="J13174" i="13"/>
  <c r="J12944" i="13" s="1"/>
  <c r="L13174" i="13"/>
  <c r="L12944" i="13" s="1"/>
  <c r="M13174" i="13"/>
  <c r="M12944" i="13" s="1"/>
  <c r="I13176" i="13"/>
  <c r="I12946" i="13" s="1"/>
  <c r="J13176" i="13"/>
  <c r="J12946" i="13" s="1"/>
  <c r="L13176" i="13"/>
  <c r="L12946" i="13" s="1"/>
  <c r="M13176" i="13"/>
  <c r="M12946" i="13" s="1"/>
  <c r="I13177" i="13"/>
  <c r="I12947" i="13" s="1"/>
  <c r="J13177" i="13"/>
  <c r="J12947" i="13" s="1"/>
  <c r="L13177" i="13"/>
  <c r="L12947" i="13" s="1"/>
  <c r="M13177" i="13"/>
  <c r="M12947" i="13" s="1"/>
  <c r="I13178" i="13"/>
  <c r="I12948" i="13" s="1"/>
  <c r="J13178" i="13"/>
  <c r="J12948" i="13" s="1"/>
  <c r="L13178" i="13"/>
  <c r="L12948" i="13" s="1"/>
  <c r="M13178" i="13"/>
  <c r="M12948" i="13" s="1"/>
  <c r="I13179" i="13"/>
  <c r="I12949" i="13" s="1"/>
  <c r="J13179" i="13"/>
  <c r="J12949" i="13" s="1"/>
  <c r="L13179" i="13"/>
  <c r="L12949" i="13" s="1"/>
  <c r="M13179" i="13"/>
  <c r="M12949" i="13" s="1"/>
  <c r="I13180" i="13"/>
  <c r="I12950" i="13" s="1"/>
  <c r="J13180" i="13"/>
  <c r="J12950" i="13" s="1"/>
  <c r="L13180" i="13"/>
  <c r="L12950" i="13" s="1"/>
  <c r="M13180" i="13"/>
  <c r="M12950" i="13" s="1"/>
  <c r="I13181" i="13"/>
  <c r="I12951" i="13" s="1"/>
  <c r="J13181" i="13"/>
  <c r="J12951" i="13" s="1"/>
  <c r="L13181" i="13"/>
  <c r="L12951" i="13" s="1"/>
  <c r="M13181" i="13"/>
  <c r="M12951" i="13" s="1"/>
  <c r="I13182" i="13"/>
  <c r="I12952" i="13" s="1"/>
  <c r="J13182" i="13"/>
  <c r="J12952" i="13" s="1"/>
  <c r="L13182" i="13"/>
  <c r="L12952" i="13" s="1"/>
  <c r="M13182" i="13"/>
  <c r="M12952" i="13" s="1"/>
  <c r="I13184" i="13"/>
  <c r="I12954" i="13" s="1"/>
  <c r="J13184" i="13"/>
  <c r="J12954" i="13" s="1"/>
  <c r="L13184" i="13"/>
  <c r="L12954" i="13" s="1"/>
  <c r="M13184" i="13"/>
  <c r="M12954" i="13" s="1"/>
  <c r="I13185" i="13"/>
  <c r="I12955" i="13" s="1"/>
  <c r="J13185" i="13"/>
  <c r="J12955" i="13" s="1"/>
  <c r="L13185" i="13"/>
  <c r="L12955" i="13" s="1"/>
  <c r="M13185" i="13"/>
  <c r="M12955" i="13" s="1"/>
  <c r="I13186" i="13"/>
  <c r="I12956" i="13" s="1"/>
  <c r="J13186" i="13"/>
  <c r="J12956" i="13" s="1"/>
  <c r="L13186" i="13"/>
  <c r="L12956" i="13" s="1"/>
  <c r="M13186" i="13"/>
  <c r="M12956" i="13" s="1"/>
  <c r="I13187" i="13"/>
  <c r="I12957" i="13" s="1"/>
  <c r="J13187" i="13"/>
  <c r="J12957" i="13" s="1"/>
  <c r="L13187" i="13"/>
  <c r="L12957" i="13" s="1"/>
  <c r="M13187" i="13"/>
  <c r="M12957" i="13" s="1"/>
  <c r="I13188" i="13"/>
  <c r="I12958" i="13" s="1"/>
  <c r="J13188" i="13"/>
  <c r="J12958" i="13" s="1"/>
  <c r="L13188" i="13"/>
  <c r="L12958" i="13" s="1"/>
  <c r="M13188" i="13"/>
  <c r="M12958" i="13" s="1"/>
  <c r="I13189" i="13"/>
  <c r="I12959" i="13" s="1"/>
  <c r="J13189" i="13"/>
  <c r="J12959" i="13" s="1"/>
  <c r="L13189" i="13"/>
  <c r="L12959" i="13" s="1"/>
  <c r="M13189" i="13"/>
  <c r="M12959" i="13" s="1"/>
  <c r="I13190" i="13"/>
  <c r="I12960" i="13" s="1"/>
  <c r="J13190" i="13"/>
  <c r="J12960" i="13" s="1"/>
  <c r="L13190" i="13"/>
  <c r="L12960" i="13" s="1"/>
  <c r="M13190" i="13"/>
  <c r="M12960" i="13" s="1"/>
  <c r="I13191" i="13"/>
  <c r="I12961" i="13" s="1"/>
  <c r="J13191" i="13"/>
  <c r="J12961" i="13" s="1"/>
  <c r="L13191" i="13"/>
  <c r="L12961" i="13" s="1"/>
  <c r="M13191" i="13"/>
  <c r="M12961" i="13" s="1"/>
  <c r="I13192" i="13"/>
  <c r="I12962" i="13" s="1"/>
  <c r="J13192" i="13"/>
  <c r="J12962" i="13" s="1"/>
  <c r="L13192" i="13"/>
  <c r="L12962" i="13" s="1"/>
  <c r="M13192" i="13"/>
  <c r="M12962" i="13" s="1"/>
  <c r="I13193" i="13"/>
  <c r="I12963" i="13" s="1"/>
  <c r="J13193" i="13"/>
  <c r="J12963" i="13" s="1"/>
  <c r="L13193" i="13"/>
  <c r="L12963" i="13" s="1"/>
  <c r="M13193" i="13"/>
  <c r="M12963" i="13" s="1"/>
  <c r="I13194" i="13"/>
  <c r="I12964" i="13" s="1"/>
  <c r="J13194" i="13"/>
  <c r="J12964" i="13" s="1"/>
  <c r="L13194" i="13"/>
  <c r="L12964" i="13" s="1"/>
  <c r="M13194" i="13"/>
  <c r="M12964" i="13" s="1"/>
  <c r="I13195" i="13"/>
  <c r="I12965" i="13" s="1"/>
  <c r="J13195" i="13"/>
  <c r="J12965" i="13" s="1"/>
  <c r="L13195" i="13"/>
  <c r="L12965" i="13" s="1"/>
  <c r="M13195" i="13"/>
  <c r="M12965" i="13" s="1"/>
  <c r="I13196" i="13"/>
  <c r="I12966" i="13" s="1"/>
  <c r="J13196" i="13"/>
  <c r="J12966" i="13" s="1"/>
  <c r="L13196" i="13"/>
  <c r="L12966" i="13" s="1"/>
  <c r="M13196" i="13"/>
  <c r="M12966" i="13" s="1"/>
  <c r="I13197" i="13"/>
  <c r="I12967" i="13" s="1"/>
  <c r="J13197" i="13"/>
  <c r="J12967" i="13" s="1"/>
  <c r="L13197" i="13"/>
  <c r="L12967" i="13" s="1"/>
  <c r="M13197" i="13"/>
  <c r="M12967" i="13" s="1"/>
  <c r="I13200" i="13"/>
  <c r="I12970" i="13" s="1"/>
  <c r="J13200" i="13"/>
  <c r="J12970" i="13" s="1"/>
  <c r="L13200" i="13"/>
  <c r="L12970" i="13" s="1"/>
  <c r="M13200" i="13"/>
  <c r="M12970" i="13" s="1"/>
  <c r="I13201" i="13"/>
  <c r="I12971" i="13" s="1"/>
  <c r="J13201" i="13"/>
  <c r="J12971" i="13" s="1"/>
  <c r="L13201" i="13"/>
  <c r="L12971" i="13" s="1"/>
  <c r="M13201" i="13"/>
  <c r="M12971" i="13" s="1"/>
  <c r="I13202" i="13"/>
  <c r="I12972" i="13" s="1"/>
  <c r="J13202" i="13"/>
  <c r="J12972" i="13" s="1"/>
  <c r="L13202" i="13"/>
  <c r="L12972" i="13" s="1"/>
  <c r="M13202" i="13"/>
  <c r="M12972" i="13" s="1"/>
  <c r="I13203" i="13"/>
  <c r="I12973" i="13" s="1"/>
  <c r="J13203" i="13"/>
  <c r="J12973" i="13" s="1"/>
  <c r="L13203" i="13"/>
  <c r="L12973" i="13" s="1"/>
  <c r="M13203" i="13"/>
  <c r="M12973" i="13" s="1"/>
  <c r="I13204" i="13"/>
  <c r="I12974" i="13" s="1"/>
  <c r="J13204" i="13"/>
  <c r="J12974" i="13" s="1"/>
  <c r="L13204" i="13"/>
  <c r="L12974" i="13" s="1"/>
  <c r="M13204" i="13"/>
  <c r="M12974" i="13" s="1"/>
  <c r="I13205" i="13"/>
  <c r="I12975" i="13" s="1"/>
  <c r="J13205" i="13"/>
  <c r="J12975" i="13" s="1"/>
  <c r="L13205" i="13"/>
  <c r="L12975" i="13" s="1"/>
  <c r="M13205" i="13"/>
  <c r="M12975" i="13" s="1"/>
  <c r="I13206" i="13"/>
  <c r="N625" i="19" s="1"/>
  <c r="J13206" i="13"/>
  <c r="O625" i="19" s="1"/>
  <c r="P625" i="19"/>
  <c r="Q625" i="19"/>
  <c r="R625" i="19"/>
  <c r="I13209" i="13"/>
  <c r="I12979" i="13" s="1"/>
  <c r="J13209" i="13"/>
  <c r="J12979" i="13" s="1"/>
  <c r="L13209" i="13"/>
  <c r="L12979" i="13" s="1"/>
  <c r="M13209" i="13"/>
  <c r="M12979" i="13" s="1"/>
  <c r="I13210" i="13"/>
  <c r="I12980" i="13" s="1"/>
  <c r="J13210" i="13"/>
  <c r="J12980" i="13" s="1"/>
  <c r="L13210" i="13"/>
  <c r="L12980" i="13" s="1"/>
  <c r="M13210" i="13"/>
  <c r="M12980" i="13" s="1"/>
  <c r="I13212" i="13"/>
  <c r="I12982" i="13" s="1"/>
  <c r="J13212" i="13"/>
  <c r="J12982" i="13" s="1"/>
  <c r="L13212" i="13"/>
  <c r="L12982" i="13" s="1"/>
  <c r="M13212" i="13"/>
  <c r="M12982" i="13" s="1"/>
  <c r="I13213" i="13"/>
  <c r="I12983" i="13" s="1"/>
  <c r="J13213" i="13"/>
  <c r="J12983" i="13" s="1"/>
  <c r="L13213" i="13"/>
  <c r="L12983" i="13" s="1"/>
  <c r="M13213" i="13"/>
  <c r="M12983" i="13" s="1"/>
  <c r="I13215" i="13"/>
  <c r="I12985" i="13" s="1"/>
  <c r="J13215" i="13"/>
  <c r="J12985" i="13" s="1"/>
  <c r="L13215" i="13"/>
  <c r="L12985" i="13" s="1"/>
  <c r="M13215" i="13"/>
  <c r="M12985" i="13" s="1"/>
  <c r="I13216" i="13"/>
  <c r="I12986" i="13" s="1"/>
  <c r="J13216" i="13"/>
  <c r="J12986" i="13" s="1"/>
  <c r="L13216" i="13"/>
  <c r="L12986" i="13" s="1"/>
  <c r="M13216" i="13"/>
  <c r="M12986" i="13" s="1"/>
  <c r="I13219" i="13"/>
  <c r="I12989" i="13" s="1"/>
  <c r="J13219" i="13"/>
  <c r="J12989" i="13" s="1"/>
  <c r="L13219" i="13"/>
  <c r="L12989" i="13" s="1"/>
  <c r="M13219" i="13"/>
  <c r="M12989" i="13" s="1"/>
  <c r="I13220" i="13"/>
  <c r="I12990" i="13" s="1"/>
  <c r="J13220" i="13"/>
  <c r="J12990" i="13" s="1"/>
  <c r="L13220" i="13"/>
  <c r="L12990" i="13" s="1"/>
  <c r="M13220" i="13"/>
  <c r="M12990" i="13" s="1"/>
  <c r="I13222" i="13"/>
  <c r="I12992" i="13" s="1"/>
  <c r="J13222" i="13"/>
  <c r="J12992" i="13" s="1"/>
  <c r="L13222" i="13"/>
  <c r="L12992" i="13" s="1"/>
  <c r="M13222" i="13"/>
  <c r="M12992" i="13" s="1"/>
  <c r="I13223" i="13"/>
  <c r="I12993" i="13" s="1"/>
  <c r="J13223" i="13"/>
  <c r="J12993" i="13" s="1"/>
  <c r="L13223" i="13"/>
  <c r="L12993" i="13" s="1"/>
  <c r="M13223" i="13"/>
  <c r="M12993" i="13" s="1"/>
  <c r="I13225" i="13"/>
  <c r="I12995" i="13" s="1"/>
  <c r="J13225" i="13"/>
  <c r="J12995" i="13" s="1"/>
  <c r="L13225" i="13"/>
  <c r="L12995" i="13" s="1"/>
  <c r="M13225" i="13"/>
  <c r="M12995" i="13" s="1"/>
  <c r="I13226" i="13"/>
  <c r="I12996" i="13" s="1"/>
  <c r="J13226" i="13"/>
  <c r="J12996" i="13" s="1"/>
  <c r="L13226" i="13"/>
  <c r="L12996" i="13" s="1"/>
  <c r="M13226" i="13"/>
  <c r="M12996" i="13" s="1"/>
  <c r="I13228" i="13"/>
  <c r="I12998" i="13" s="1"/>
  <c r="J13228" i="13"/>
  <c r="J12998" i="13" s="1"/>
  <c r="L13228" i="13"/>
  <c r="L12998" i="13" s="1"/>
  <c r="M13228" i="13"/>
  <c r="M12998" i="13" s="1"/>
  <c r="I13231" i="13"/>
  <c r="I13001" i="13" s="1"/>
  <c r="J13231" i="13"/>
  <c r="J13001" i="13" s="1"/>
  <c r="L13231" i="13"/>
  <c r="L13001" i="13" s="1"/>
  <c r="M13231" i="13"/>
  <c r="M13001" i="13" s="1"/>
  <c r="I13232" i="13"/>
  <c r="I13002" i="13" s="1"/>
  <c r="J13232" i="13"/>
  <c r="J13002" i="13" s="1"/>
  <c r="L13232" i="13"/>
  <c r="L13002" i="13" s="1"/>
  <c r="M13232" i="13"/>
  <c r="M13002" i="13" s="1"/>
  <c r="I13233" i="13"/>
  <c r="I13003" i="13" s="1"/>
  <c r="J13233" i="13"/>
  <c r="J13003" i="13" s="1"/>
  <c r="L13233" i="13"/>
  <c r="L13003" i="13" s="1"/>
  <c r="M13233" i="13"/>
  <c r="M13003" i="13" s="1"/>
  <c r="I13234" i="13"/>
  <c r="I13004" i="13" s="1"/>
  <c r="J13234" i="13"/>
  <c r="J13004" i="13" s="1"/>
  <c r="L13234" i="13"/>
  <c r="L13004" i="13" s="1"/>
  <c r="M13234" i="13"/>
  <c r="M13004" i="13" s="1"/>
  <c r="I13235" i="13"/>
  <c r="I13005" i="13" s="1"/>
  <c r="J13235" i="13"/>
  <c r="J13005" i="13" s="1"/>
  <c r="L13235" i="13"/>
  <c r="L13005" i="13" s="1"/>
  <c r="M13235" i="13"/>
  <c r="M13005" i="13" s="1"/>
  <c r="I13236" i="13"/>
  <c r="I13006" i="13" s="1"/>
  <c r="J13236" i="13"/>
  <c r="J13006" i="13" s="1"/>
  <c r="L13236" i="13"/>
  <c r="L13006" i="13" s="1"/>
  <c r="M13236" i="13"/>
  <c r="M13006" i="13" s="1"/>
  <c r="I13237" i="13"/>
  <c r="I13007" i="13" s="1"/>
  <c r="J13237" i="13"/>
  <c r="J13007" i="13" s="1"/>
  <c r="L13237" i="13"/>
  <c r="L13007" i="13" s="1"/>
  <c r="M13237" i="13"/>
  <c r="M13007" i="13" s="1"/>
  <c r="I13238" i="13"/>
  <c r="I13008" i="13" s="1"/>
  <c r="J13238" i="13"/>
  <c r="J13008" i="13" s="1"/>
  <c r="L13238" i="13"/>
  <c r="L13008" i="13" s="1"/>
  <c r="M13238" i="13"/>
  <c r="M13008" i="13" s="1"/>
  <c r="I13239" i="13"/>
  <c r="I13009" i="13" s="1"/>
  <c r="J13239" i="13"/>
  <c r="J13009" i="13" s="1"/>
  <c r="L13239" i="13"/>
  <c r="L13009" i="13" s="1"/>
  <c r="M13239" i="13"/>
  <c r="M13009" i="13" s="1"/>
  <c r="I13240" i="13"/>
  <c r="I13010" i="13" s="1"/>
  <c r="J13240" i="13"/>
  <c r="J13010" i="13" s="1"/>
  <c r="L13240" i="13"/>
  <c r="L13010" i="13" s="1"/>
  <c r="M13240" i="13"/>
  <c r="M13010" i="13" s="1"/>
  <c r="I13241" i="13"/>
  <c r="I13011" i="13" s="1"/>
  <c r="J13241" i="13"/>
  <c r="J13011" i="13" s="1"/>
  <c r="L13241" i="13"/>
  <c r="L13011" i="13" s="1"/>
  <c r="M13241" i="13"/>
  <c r="M13011" i="13" s="1"/>
  <c r="I13242" i="13"/>
  <c r="I13012" i="13" s="1"/>
  <c r="J13242" i="13"/>
  <c r="J13012" i="13" s="1"/>
  <c r="L13242" i="13"/>
  <c r="L13012" i="13" s="1"/>
  <c r="M13242" i="13"/>
  <c r="M13012" i="13" s="1"/>
  <c r="I13243" i="13"/>
  <c r="I13013" i="13" s="1"/>
  <c r="J13243" i="13"/>
  <c r="J13013" i="13" s="1"/>
  <c r="L13243" i="13"/>
  <c r="L13013" i="13" s="1"/>
  <c r="M13243" i="13"/>
  <c r="M13013" i="13" s="1"/>
  <c r="I13244" i="13"/>
  <c r="I13014" i="13" s="1"/>
  <c r="J13244" i="13"/>
  <c r="J13014" i="13" s="1"/>
  <c r="L13244" i="13"/>
  <c r="L13014" i="13" s="1"/>
  <c r="M13244" i="13"/>
  <c r="M13014" i="13" s="1"/>
  <c r="I13245" i="13"/>
  <c r="I13015" i="13" s="1"/>
  <c r="J13245" i="13"/>
  <c r="J13015" i="13" s="1"/>
  <c r="L13245" i="13"/>
  <c r="L13015" i="13" s="1"/>
  <c r="M13245" i="13"/>
  <c r="M13015" i="13" s="1"/>
  <c r="I13246" i="13"/>
  <c r="I13016" i="13" s="1"/>
  <c r="J13246" i="13"/>
  <c r="J13016" i="13" s="1"/>
  <c r="L13246" i="13"/>
  <c r="L13016" i="13" s="1"/>
  <c r="M13246" i="13"/>
  <c r="M13016" i="13" s="1"/>
  <c r="I13247" i="13"/>
  <c r="I13017" i="13" s="1"/>
  <c r="J13247" i="13"/>
  <c r="J13017" i="13" s="1"/>
  <c r="L13247" i="13"/>
  <c r="L13017" i="13" s="1"/>
  <c r="M13247" i="13"/>
  <c r="M13017" i="13" s="1"/>
  <c r="I13248" i="13"/>
  <c r="I13018" i="13" s="1"/>
  <c r="J13248" i="13"/>
  <c r="J13018" i="13" s="1"/>
  <c r="L13248" i="13"/>
  <c r="L13018" i="13" s="1"/>
  <c r="M13248" i="13"/>
  <c r="M13018" i="13" s="1"/>
  <c r="I13249" i="13"/>
  <c r="I13019" i="13" s="1"/>
  <c r="J13249" i="13"/>
  <c r="J13019" i="13" s="1"/>
  <c r="L13249" i="13"/>
  <c r="L13019" i="13" s="1"/>
  <c r="M13249" i="13"/>
  <c r="M13019" i="13" s="1"/>
  <c r="I13253" i="13"/>
  <c r="I13023" i="13" s="1"/>
  <c r="J13253" i="13"/>
  <c r="J13023" i="13" s="1"/>
  <c r="L13253" i="13"/>
  <c r="L13023" i="13" s="1"/>
  <c r="M13253" i="13"/>
  <c r="M13023" i="13" s="1"/>
  <c r="I13254" i="13"/>
  <c r="I13024" i="13" s="1"/>
  <c r="J13254" i="13"/>
  <c r="J13024" i="13" s="1"/>
  <c r="L13254" i="13"/>
  <c r="L13024" i="13" s="1"/>
  <c r="M13254" i="13"/>
  <c r="M13024" i="13" s="1"/>
  <c r="I13255" i="13"/>
  <c r="I13025" i="13" s="1"/>
  <c r="J13255" i="13"/>
  <c r="J13025" i="13" s="1"/>
  <c r="L13255" i="13"/>
  <c r="L13025" i="13" s="1"/>
  <c r="M13255" i="13"/>
  <c r="M13025" i="13" s="1"/>
  <c r="I13256" i="13"/>
  <c r="I13026" i="13" s="1"/>
  <c r="J13256" i="13"/>
  <c r="J13026" i="13" s="1"/>
  <c r="L13256" i="13"/>
  <c r="L13026" i="13" s="1"/>
  <c r="M13256" i="13"/>
  <c r="M13026" i="13" s="1"/>
  <c r="I13257" i="13"/>
  <c r="I13027" i="13" s="1"/>
  <c r="J13257" i="13"/>
  <c r="J13027" i="13" s="1"/>
  <c r="L13257" i="13"/>
  <c r="L13027" i="13" s="1"/>
  <c r="M13257" i="13"/>
  <c r="M13027" i="13" s="1"/>
  <c r="I13258" i="13"/>
  <c r="I13028" i="13" s="1"/>
  <c r="J13258" i="13"/>
  <c r="J13028" i="13" s="1"/>
  <c r="L13258" i="13"/>
  <c r="L13028" i="13" s="1"/>
  <c r="M13258" i="13"/>
  <c r="M13028" i="13" s="1"/>
  <c r="I13259" i="13"/>
  <c r="I13029" i="13" s="1"/>
  <c r="J13259" i="13"/>
  <c r="J13029" i="13" s="1"/>
  <c r="L13259" i="13"/>
  <c r="L13029" i="13" s="1"/>
  <c r="M13259" i="13"/>
  <c r="M13029" i="13" s="1"/>
  <c r="I13260" i="13"/>
  <c r="I13030" i="13" s="1"/>
  <c r="J13260" i="13"/>
  <c r="J13030" i="13" s="1"/>
  <c r="L13260" i="13"/>
  <c r="L13030" i="13" s="1"/>
  <c r="M13260" i="13"/>
  <c r="M13030" i="13" s="1"/>
  <c r="I13261" i="13"/>
  <c r="I13031" i="13" s="1"/>
  <c r="J13261" i="13"/>
  <c r="J13031" i="13" s="1"/>
  <c r="L13261" i="13"/>
  <c r="L13031" i="13" s="1"/>
  <c r="M13261" i="13"/>
  <c r="M13031" i="13" s="1"/>
  <c r="I13262" i="13"/>
  <c r="I13032" i="13" s="1"/>
  <c r="J13262" i="13"/>
  <c r="J13032" i="13" s="1"/>
  <c r="L13262" i="13"/>
  <c r="L13032" i="13" s="1"/>
  <c r="M13262" i="13"/>
  <c r="M13032" i="13" s="1"/>
  <c r="I13263" i="13"/>
  <c r="I13033" i="13" s="1"/>
  <c r="J13263" i="13"/>
  <c r="J13033" i="13" s="1"/>
  <c r="L13263" i="13"/>
  <c r="L13033" i="13" s="1"/>
  <c r="M13263" i="13"/>
  <c r="M13033" i="13" s="1"/>
  <c r="I13266" i="13"/>
  <c r="I13036" i="13" s="1"/>
  <c r="J13266" i="13"/>
  <c r="J13036" i="13" s="1"/>
  <c r="L13266" i="13"/>
  <c r="L13036" i="13" s="1"/>
  <c r="M13266" i="13"/>
  <c r="M13036" i="13" s="1"/>
  <c r="I13267" i="13"/>
  <c r="I13037" i="13" s="1"/>
  <c r="J13267" i="13"/>
  <c r="J13037" i="13" s="1"/>
  <c r="L13267" i="13"/>
  <c r="L13037" i="13" s="1"/>
  <c r="M13267" i="13"/>
  <c r="M13037" i="13" s="1"/>
  <c r="I13268" i="13"/>
  <c r="I13038" i="13" s="1"/>
  <c r="J13268" i="13"/>
  <c r="J13038" i="13" s="1"/>
  <c r="L13268" i="13"/>
  <c r="L13038" i="13" s="1"/>
  <c r="M13268" i="13"/>
  <c r="M13038" i="13" s="1"/>
  <c r="I13269" i="13"/>
  <c r="I13039" i="13" s="1"/>
  <c r="J13269" i="13"/>
  <c r="J13039" i="13" s="1"/>
  <c r="L13269" i="13"/>
  <c r="L13039" i="13" s="1"/>
  <c r="M13269" i="13"/>
  <c r="M13039" i="13" s="1"/>
  <c r="I13270" i="13"/>
  <c r="I13040" i="13" s="1"/>
  <c r="J13270" i="13"/>
  <c r="J13040" i="13" s="1"/>
  <c r="L13270" i="13"/>
  <c r="L13040" i="13" s="1"/>
  <c r="M13270" i="13"/>
  <c r="M13040" i="13" s="1"/>
  <c r="I13271" i="13"/>
  <c r="I13041" i="13" s="1"/>
  <c r="J13271" i="13"/>
  <c r="J13041" i="13" s="1"/>
  <c r="L13271" i="13"/>
  <c r="L13041" i="13" s="1"/>
  <c r="M13271" i="13"/>
  <c r="M13041" i="13" s="1"/>
  <c r="I13273" i="13"/>
  <c r="I13043" i="13" s="1"/>
  <c r="J13273" i="13"/>
  <c r="J13043" i="13" s="1"/>
  <c r="L13273" i="13"/>
  <c r="L13043" i="13" s="1"/>
  <c r="M13273" i="13"/>
  <c r="M13043" i="13" s="1"/>
  <c r="I13274" i="13"/>
  <c r="I13044" i="13" s="1"/>
  <c r="J13274" i="13"/>
  <c r="J13044" i="13" s="1"/>
  <c r="L13274" i="13"/>
  <c r="L13044" i="13" s="1"/>
  <c r="M13274" i="13"/>
  <c r="M13044" i="13" s="1"/>
  <c r="I13275" i="13"/>
  <c r="I13045" i="13" s="1"/>
  <c r="J13275" i="13"/>
  <c r="J13045" i="13" s="1"/>
  <c r="L13275" i="13"/>
  <c r="L13045" i="13" s="1"/>
  <c r="M13275" i="13"/>
  <c r="M13045" i="13" s="1"/>
  <c r="I13276" i="13"/>
  <c r="I13046" i="13" s="1"/>
  <c r="J13276" i="13"/>
  <c r="J13046" i="13" s="1"/>
  <c r="L13276" i="13"/>
  <c r="L13046" i="13" s="1"/>
  <c r="M13276" i="13"/>
  <c r="M13046" i="13" s="1"/>
  <c r="I13277" i="13"/>
  <c r="I13047" i="13" s="1"/>
  <c r="J13277" i="13"/>
  <c r="J13047" i="13" s="1"/>
  <c r="L13277" i="13"/>
  <c r="L13047" i="13" s="1"/>
  <c r="M13277" i="13"/>
  <c r="M13047" i="13" s="1"/>
  <c r="I13278" i="13"/>
  <c r="I13048" i="13" s="1"/>
  <c r="J13278" i="13"/>
  <c r="J13048" i="13" s="1"/>
  <c r="L13278" i="13"/>
  <c r="L13048" i="13" s="1"/>
  <c r="M13278" i="13"/>
  <c r="M13048" i="13" s="1"/>
  <c r="I13279" i="13"/>
  <c r="I13049" i="13" s="1"/>
  <c r="J13279" i="13"/>
  <c r="J13049" i="13" s="1"/>
  <c r="L13279" i="13"/>
  <c r="L13049" i="13" s="1"/>
  <c r="M13279" i="13"/>
  <c r="M13049" i="13" s="1"/>
  <c r="I13280" i="13"/>
  <c r="I13050" i="13" s="1"/>
  <c r="J13280" i="13"/>
  <c r="J13050" i="13" s="1"/>
  <c r="L13280" i="13"/>
  <c r="L13050" i="13" s="1"/>
  <c r="M13280" i="13"/>
  <c r="M13050" i="13" s="1"/>
  <c r="I13281" i="13"/>
  <c r="I13051" i="13" s="1"/>
  <c r="J13281" i="13"/>
  <c r="J13051" i="13" s="1"/>
  <c r="L13281" i="13"/>
  <c r="L13051" i="13" s="1"/>
  <c r="M13281" i="13"/>
  <c r="M13051" i="13" s="1"/>
  <c r="I13282" i="13"/>
  <c r="I13052" i="13" s="1"/>
  <c r="J13282" i="13"/>
  <c r="J13052" i="13" s="1"/>
  <c r="L13282" i="13"/>
  <c r="L13052" i="13" s="1"/>
  <c r="M13282" i="13"/>
  <c r="M13052" i="13" s="1"/>
  <c r="I13283" i="13"/>
  <c r="I13053" i="13" s="1"/>
  <c r="J13283" i="13"/>
  <c r="J13053" i="13" s="1"/>
  <c r="L13283" i="13"/>
  <c r="L13053" i="13" s="1"/>
  <c r="M13283" i="13"/>
  <c r="M13053" i="13" s="1"/>
  <c r="I13284" i="13"/>
  <c r="I13054" i="13" s="1"/>
  <c r="J13284" i="13"/>
  <c r="J13054" i="13" s="1"/>
  <c r="L13284" i="13"/>
  <c r="L13054" i="13" s="1"/>
  <c r="M13284" i="13"/>
  <c r="M13054" i="13" s="1"/>
  <c r="I13285" i="13"/>
  <c r="I13055" i="13" s="1"/>
  <c r="J13285" i="13"/>
  <c r="J13055" i="13" s="1"/>
  <c r="L13285" i="13"/>
  <c r="L13055" i="13" s="1"/>
  <c r="M13285" i="13"/>
  <c r="M13055" i="13" s="1"/>
  <c r="I13286" i="13"/>
  <c r="I13056" i="13" s="1"/>
  <c r="J13286" i="13"/>
  <c r="J13056" i="13" s="1"/>
  <c r="L13286" i="13"/>
  <c r="L13056" i="13" s="1"/>
  <c r="M13286" i="13"/>
  <c r="M13056" i="13" s="1"/>
  <c r="I13287" i="13"/>
  <c r="I13057" i="13" s="1"/>
  <c r="J13287" i="13"/>
  <c r="J13057" i="13" s="1"/>
  <c r="L13287" i="13"/>
  <c r="L13057" i="13" s="1"/>
  <c r="M13287" i="13"/>
  <c r="M13057" i="13" s="1"/>
  <c r="I13288" i="13"/>
  <c r="I13058" i="13" s="1"/>
  <c r="J13288" i="13"/>
  <c r="J13058" i="13" s="1"/>
  <c r="L13288" i="13"/>
  <c r="L13058" i="13" s="1"/>
  <c r="M13288" i="13"/>
  <c r="M13058" i="13" s="1"/>
  <c r="I13289" i="13"/>
  <c r="I13059" i="13" s="1"/>
  <c r="J13289" i="13"/>
  <c r="J13059" i="13" s="1"/>
  <c r="L13289" i="13"/>
  <c r="L13059" i="13" s="1"/>
  <c r="M13289" i="13"/>
  <c r="M13059" i="13" s="1"/>
  <c r="I13290" i="13"/>
  <c r="I13060" i="13" s="1"/>
  <c r="J13290" i="13"/>
  <c r="J13060" i="13" s="1"/>
  <c r="L13290" i="13"/>
  <c r="L13060" i="13" s="1"/>
  <c r="M13290" i="13"/>
  <c r="M13060" i="13" s="1"/>
  <c r="I13291" i="13"/>
  <c r="I13061" i="13" s="1"/>
  <c r="J13291" i="13"/>
  <c r="J13061" i="13" s="1"/>
  <c r="L13291" i="13"/>
  <c r="L13061" i="13" s="1"/>
  <c r="M13291" i="13"/>
  <c r="M13061" i="13" s="1"/>
  <c r="I13292" i="13"/>
  <c r="I13062" i="13" s="1"/>
  <c r="J13292" i="13"/>
  <c r="J13062" i="13" s="1"/>
  <c r="L13292" i="13"/>
  <c r="L13062" i="13" s="1"/>
  <c r="M13292" i="13"/>
  <c r="M13062" i="13" s="1"/>
  <c r="I13294" i="13"/>
  <c r="I13064" i="13" s="1"/>
  <c r="J13294" i="13"/>
  <c r="J13064" i="13" s="1"/>
  <c r="L13294" i="13"/>
  <c r="L13064" i="13" s="1"/>
  <c r="M13294" i="13"/>
  <c r="M13064" i="13" s="1"/>
  <c r="I13296" i="13"/>
  <c r="I13066" i="13" s="1"/>
  <c r="J13296" i="13"/>
  <c r="J13066" i="13" s="1"/>
  <c r="L13296" i="13"/>
  <c r="L13066" i="13" s="1"/>
  <c r="M13296" i="13"/>
  <c r="M13066" i="13" s="1"/>
  <c r="I13297" i="13"/>
  <c r="I13067" i="13" s="1"/>
  <c r="J13297" i="13"/>
  <c r="J13067" i="13" s="1"/>
  <c r="L13297" i="13"/>
  <c r="L13067" i="13" s="1"/>
  <c r="M13297" i="13"/>
  <c r="M13067" i="13" s="1"/>
  <c r="I13299" i="13"/>
  <c r="I13069" i="13" s="1"/>
  <c r="J13299" i="13"/>
  <c r="J13069" i="13" s="1"/>
  <c r="L13299" i="13"/>
  <c r="L13069" i="13" s="1"/>
  <c r="M13299" i="13"/>
  <c r="M13069" i="13" s="1"/>
  <c r="I13301" i="13"/>
  <c r="I13071" i="13" s="1"/>
  <c r="J13301" i="13"/>
  <c r="J13071" i="13" s="1"/>
  <c r="L13301" i="13"/>
  <c r="L13071" i="13" s="1"/>
  <c r="M13301" i="13"/>
  <c r="M13071" i="13" s="1"/>
  <c r="I13302" i="13"/>
  <c r="I13072" i="13" s="1"/>
  <c r="J13302" i="13"/>
  <c r="J13072" i="13" s="1"/>
  <c r="L13302" i="13"/>
  <c r="L13072" i="13" s="1"/>
  <c r="M13302" i="13"/>
  <c r="M13072" i="13" s="1"/>
  <c r="I13303" i="13"/>
  <c r="I13073" i="13" s="1"/>
  <c r="J13303" i="13"/>
  <c r="J13073" i="13" s="1"/>
  <c r="L13303" i="13"/>
  <c r="L13073" i="13" s="1"/>
  <c r="M13303" i="13"/>
  <c r="M13073" i="13" s="1"/>
  <c r="I13304" i="13"/>
  <c r="I13074" i="13" s="1"/>
  <c r="J13304" i="13"/>
  <c r="J13074" i="13" s="1"/>
  <c r="L13304" i="13"/>
  <c r="L13074" i="13" s="1"/>
  <c r="M13304" i="13"/>
  <c r="M13074" i="13" s="1"/>
  <c r="I13305" i="13"/>
  <c r="I13075" i="13" s="1"/>
  <c r="J13305" i="13"/>
  <c r="J13075" i="13" s="1"/>
  <c r="L13305" i="13"/>
  <c r="L13075" i="13" s="1"/>
  <c r="M13305" i="13"/>
  <c r="M13075" i="13" s="1"/>
  <c r="I13307" i="13"/>
  <c r="I13077" i="13" s="1"/>
  <c r="J13307" i="13"/>
  <c r="J13077" i="13" s="1"/>
  <c r="L13307" i="13"/>
  <c r="L13077" i="13" s="1"/>
  <c r="M13307" i="13"/>
  <c r="M13077" i="13" s="1"/>
  <c r="I13308" i="13"/>
  <c r="I13078" i="13" s="1"/>
  <c r="J13308" i="13"/>
  <c r="J13078" i="13" s="1"/>
  <c r="L13308" i="13"/>
  <c r="L13078" i="13" s="1"/>
  <c r="M13308" i="13"/>
  <c r="M13078" i="13" s="1"/>
  <c r="I13310" i="13"/>
  <c r="I13080" i="13" s="1"/>
  <c r="J13310" i="13"/>
  <c r="J13080" i="13" s="1"/>
  <c r="L13310" i="13"/>
  <c r="L13080" i="13" s="1"/>
  <c r="M13310" i="13"/>
  <c r="M13080" i="13" s="1"/>
  <c r="I13311" i="13"/>
  <c r="I13081" i="13" s="1"/>
  <c r="J13311" i="13"/>
  <c r="J13081" i="13" s="1"/>
  <c r="L13311" i="13"/>
  <c r="L13081" i="13" s="1"/>
  <c r="M13311" i="13"/>
  <c r="M13081" i="13" s="1"/>
  <c r="I13312" i="13"/>
  <c r="I13082" i="13" s="1"/>
  <c r="J13312" i="13"/>
  <c r="J13082" i="13" s="1"/>
  <c r="L13312" i="13"/>
  <c r="L13082" i="13" s="1"/>
  <c r="M13312" i="13"/>
  <c r="M13082" i="13" s="1"/>
  <c r="I13315" i="13"/>
  <c r="I13085" i="13" s="1"/>
  <c r="J13315" i="13"/>
  <c r="J13085" i="13" s="1"/>
  <c r="L13315" i="13"/>
  <c r="L13085" i="13" s="1"/>
  <c r="M13315" i="13"/>
  <c r="M13085" i="13" s="1"/>
  <c r="I13316" i="13"/>
  <c r="I13086" i="13" s="1"/>
  <c r="J13316" i="13"/>
  <c r="J13086" i="13" s="1"/>
  <c r="L13316" i="13"/>
  <c r="L13086" i="13" s="1"/>
  <c r="M13316" i="13"/>
  <c r="M13086" i="13" s="1"/>
  <c r="I13317" i="13"/>
  <c r="I13087" i="13" s="1"/>
  <c r="J13317" i="13"/>
  <c r="J13087" i="13" s="1"/>
  <c r="L13317" i="13"/>
  <c r="L13087" i="13" s="1"/>
  <c r="M13317" i="13"/>
  <c r="M13087" i="13" s="1"/>
  <c r="I13318" i="13"/>
  <c r="I13088" i="13" s="1"/>
  <c r="J13318" i="13"/>
  <c r="J13088" i="13" s="1"/>
  <c r="L13318" i="13"/>
  <c r="L13088" i="13" s="1"/>
  <c r="M13318" i="13"/>
  <c r="M13088" i="13" s="1"/>
  <c r="I13319" i="13"/>
  <c r="I13089" i="13" s="1"/>
  <c r="J13319" i="13"/>
  <c r="J13089" i="13" s="1"/>
  <c r="L13319" i="13"/>
  <c r="L13089" i="13" s="1"/>
  <c r="M13319" i="13"/>
  <c r="M13089" i="13" s="1"/>
  <c r="I13320" i="13"/>
  <c r="I13090" i="13" s="1"/>
  <c r="J13320" i="13"/>
  <c r="J13090" i="13" s="1"/>
  <c r="L13320" i="13"/>
  <c r="L13090" i="13" s="1"/>
  <c r="M13320" i="13"/>
  <c r="M13090" i="13" s="1"/>
  <c r="I13322" i="13"/>
  <c r="I13092" i="13" s="1"/>
  <c r="J13322" i="13"/>
  <c r="J13092" i="13" s="1"/>
  <c r="L13322" i="13"/>
  <c r="L13092" i="13" s="1"/>
  <c r="M13322" i="13"/>
  <c r="M13092" i="13" s="1"/>
  <c r="I13323" i="13"/>
  <c r="I13093" i="13" s="1"/>
  <c r="J13323" i="13"/>
  <c r="J13093" i="13" s="1"/>
  <c r="L13323" i="13"/>
  <c r="L13093" i="13" s="1"/>
  <c r="M13323" i="13"/>
  <c r="M13093" i="13" s="1"/>
  <c r="I13324" i="13"/>
  <c r="I13094" i="13" s="1"/>
  <c r="J13324" i="13"/>
  <c r="J13094" i="13" s="1"/>
  <c r="L13324" i="13"/>
  <c r="L13094" i="13" s="1"/>
  <c r="M13324" i="13"/>
  <c r="M13094" i="13" s="1"/>
  <c r="I13325" i="13"/>
  <c r="I13095" i="13" s="1"/>
  <c r="J13325" i="13"/>
  <c r="J13095" i="13" s="1"/>
  <c r="L13325" i="13"/>
  <c r="L13095" i="13" s="1"/>
  <c r="M13325" i="13"/>
  <c r="M13095" i="13" s="1"/>
  <c r="I13326" i="13"/>
  <c r="I13096" i="13" s="1"/>
  <c r="J13326" i="13"/>
  <c r="J13096" i="13" s="1"/>
  <c r="L13326" i="13"/>
  <c r="L13096" i="13" s="1"/>
  <c r="M13326" i="13"/>
  <c r="M13096" i="13" s="1"/>
  <c r="I13327" i="13"/>
  <c r="I13097" i="13" s="1"/>
  <c r="J13327" i="13"/>
  <c r="J13097" i="13" s="1"/>
  <c r="L13327" i="13"/>
  <c r="L13097" i="13" s="1"/>
  <c r="M13327" i="13"/>
  <c r="M13097" i="13" s="1"/>
  <c r="I13328" i="13"/>
  <c r="I13098" i="13" s="1"/>
  <c r="J13328" i="13"/>
  <c r="J13098" i="13" s="1"/>
  <c r="L13328" i="13"/>
  <c r="L13098" i="13" s="1"/>
  <c r="M13328" i="13"/>
  <c r="M13098" i="13" s="1"/>
  <c r="I13331" i="13"/>
  <c r="I13101" i="13" s="1"/>
  <c r="J13331" i="13"/>
  <c r="J13101" i="13" s="1"/>
  <c r="L13331" i="13"/>
  <c r="L13101" i="13" s="1"/>
  <c r="M13331" i="13"/>
  <c r="M13101" i="13" s="1"/>
  <c r="I13332" i="13"/>
  <c r="I13102" i="13" s="1"/>
  <c r="J13332" i="13"/>
  <c r="J13102" i="13" s="1"/>
  <c r="L13332" i="13"/>
  <c r="L13102" i="13" s="1"/>
  <c r="M13332" i="13"/>
  <c r="M13102" i="13" s="1"/>
  <c r="I13333" i="13"/>
  <c r="I13103" i="13" s="1"/>
  <c r="J13333" i="13"/>
  <c r="J13103" i="13" s="1"/>
  <c r="L13333" i="13"/>
  <c r="L13103" i="13" s="1"/>
  <c r="M13333" i="13"/>
  <c r="M13103" i="13" s="1"/>
  <c r="I13334" i="13"/>
  <c r="I13104" i="13" s="1"/>
  <c r="J13334" i="13"/>
  <c r="J13104" i="13" s="1"/>
  <c r="L13334" i="13"/>
  <c r="L13104" i="13" s="1"/>
  <c r="M13334" i="13"/>
  <c r="M13104" i="13" s="1"/>
  <c r="I13335" i="13"/>
  <c r="I13105" i="13" s="1"/>
  <c r="J13335" i="13"/>
  <c r="J13105" i="13" s="1"/>
  <c r="L13335" i="13"/>
  <c r="L13105" i="13" s="1"/>
  <c r="M13335" i="13"/>
  <c r="M13105" i="13" s="1"/>
  <c r="I13336" i="13"/>
  <c r="I13106" i="13" s="1"/>
  <c r="J13336" i="13"/>
  <c r="J13106" i="13" s="1"/>
  <c r="L13336" i="13"/>
  <c r="L13106" i="13" s="1"/>
  <c r="M13336" i="13"/>
  <c r="M13106" i="13" s="1"/>
  <c r="I13337" i="13"/>
  <c r="I13107" i="13" s="1"/>
  <c r="J13337" i="13"/>
  <c r="J13107" i="13" s="1"/>
  <c r="L13337" i="13"/>
  <c r="L13107" i="13" s="1"/>
  <c r="M13337" i="13"/>
  <c r="M13107" i="13" s="1"/>
  <c r="I13339" i="13"/>
  <c r="I13109" i="13" s="1"/>
  <c r="J13339" i="13"/>
  <c r="J13109" i="13" s="1"/>
  <c r="L13339" i="13"/>
  <c r="L13109" i="13" s="1"/>
  <c r="M13339" i="13"/>
  <c r="M13109" i="13" s="1"/>
  <c r="I13340" i="13"/>
  <c r="I13110" i="13" s="1"/>
  <c r="J13340" i="13"/>
  <c r="J13110" i="13" s="1"/>
  <c r="L13340" i="13"/>
  <c r="L13110" i="13" s="1"/>
  <c r="M13340" i="13"/>
  <c r="M13110" i="13" s="1"/>
  <c r="I13341" i="13"/>
  <c r="I13111" i="13" s="1"/>
  <c r="J13341" i="13"/>
  <c r="J13111" i="13" s="1"/>
  <c r="L13341" i="13"/>
  <c r="L13111" i="13" s="1"/>
  <c r="M13341" i="13"/>
  <c r="M13111" i="13" s="1"/>
  <c r="I13342" i="13"/>
  <c r="I13112" i="13" s="1"/>
  <c r="J13342" i="13"/>
  <c r="J13112" i="13" s="1"/>
  <c r="L13342" i="13"/>
  <c r="L13112" i="13" s="1"/>
  <c r="M13342" i="13"/>
  <c r="M13112" i="13" s="1"/>
  <c r="I13343" i="13"/>
  <c r="I13113" i="13" s="1"/>
  <c r="J13343" i="13"/>
  <c r="J13113" i="13" s="1"/>
  <c r="L13343" i="13"/>
  <c r="L13113" i="13" s="1"/>
  <c r="M13343" i="13"/>
  <c r="M13113" i="13" s="1"/>
  <c r="I13344" i="13"/>
  <c r="I13114" i="13" s="1"/>
  <c r="J13344" i="13"/>
  <c r="J13114" i="13" s="1"/>
  <c r="L13344" i="13"/>
  <c r="L13114" i="13" s="1"/>
  <c r="M13344" i="13"/>
  <c r="M13114" i="13" s="1"/>
  <c r="I13345" i="13"/>
  <c r="I13115" i="13" s="1"/>
  <c r="J13345" i="13"/>
  <c r="J13115" i="13" s="1"/>
  <c r="L13345" i="13"/>
  <c r="L13115" i="13" s="1"/>
  <c r="M13345" i="13"/>
  <c r="M13115" i="13" s="1"/>
  <c r="I11507" i="13"/>
  <c r="I11277" i="13" s="1"/>
  <c r="J11507" i="13"/>
  <c r="J11277" i="13" s="1"/>
  <c r="L11507" i="13"/>
  <c r="L11277" i="13" s="1"/>
  <c r="M11507" i="13"/>
  <c r="M11277" i="13" s="1"/>
  <c r="I11512" i="13"/>
  <c r="I11282" i="13" s="1"/>
  <c r="J11512" i="13"/>
  <c r="J11282" i="13" s="1"/>
  <c r="L11512" i="13"/>
  <c r="L11282" i="13" s="1"/>
  <c r="M11512" i="13"/>
  <c r="M11282" i="13" s="1"/>
  <c r="I11513" i="13"/>
  <c r="I11283" i="13" s="1"/>
  <c r="J11513" i="13"/>
  <c r="J11283" i="13" s="1"/>
  <c r="L11513" i="13"/>
  <c r="L11283" i="13" s="1"/>
  <c r="M11513" i="13"/>
  <c r="M11283" i="13" s="1"/>
  <c r="I11514" i="13"/>
  <c r="I11284" i="13" s="1"/>
  <c r="J11514" i="13"/>
  <c r="J11284" i="13" s="1"/>
  <c r="L11514" i="13"/>
  <c r="L11284" i="13" s="1"/>
  <c r="M11514" i="13"/>
  <c r="M11284" i="13" s="1"/>
  <c r="I11515" i="13"/>
  <c r="I11285" i="13" s="1"/>
  <c r="J11515" i="13"/>
  <c r="J11285" i="13" s="1"/>
  <c r="L11515" i="13"/>
  <c r="L11285" i="13" s="1"/>
  <c r="M11515" i="13"/>
  <c r="M11285" i="13" s="1"/>
  <c r="I11516" i="13"/>
  <c r="I11286" i="13" s="1"/>
  <c r="J11516" i="13"/>
  <c r="J11286" i="13" s="1"/>
  <c r="L11516" i="13"/>
  <c r="L11286" i="13" s="1"/>
  <c r="M11516" i="13"/>
  <c r="M11286" i="13" s="1"/>
  <c r="I11517" i="13"/>
  <c r="I11287" i="13" s="1"/>
  <c r="J11517" i="13"/>
  <c r="J11287" i="13" s="1"/>
  <c r="L11517" i="13"/>
  <c r="L11287" i="13" s="1"/>
  <c r="M11517" i="13"/>
  <c r="M11287" i="13" s="1"/>
  <c r="I11518" i="13"/>
  <c r="I11288" i="13" s="1"/>
  <c r="J11518" i="13"/>
  <c r="J11288" i="13" s="1"/>
  <c r="L11518" i="13"/>
  <c r="L11288" i="13" s="1"/>
  <c r="M11518" i="13"/>
  <c r="M11288" i="13" s="1"/>
  <c r="I11519" i="13"/>
  <c r="I11289" i="13" s="1"/>
  <c r="J11519" i="13"/>
  <c r="J11289" i="13" s="1"/>
  <c r="L11519" i="13"/>
  <c r="L11289" i="13" s="1"/>
  <c r="M11519" i="13"/>
  <c r="M11289" i="13" s="1"/>
  <c r="I11521" i="13"/>
  <c r="I11291" i="13" s="1"/>
  <c r="J11521" i="13"/>
  <c r="J11291" i="13" s="1"/>
  <c r="L11521" i="13"/>
  <c r="L11291" i="13" s="1"/>
  <c r="M11521" i="13"/>
  <c r="M11291" i="13" s="1"/>
  <c r="I11523" i="13"/>
  <c r="I11293" i="13" s="1"/>
  <c r="J11523" i="13"/>
  <c r="J11293" i="13" s="1"/>
  <c r="L11523" i="13"/>
  <c r="L11293" i="13" s="1"/>
  <c r="M11523" i="13"/>
  <c r="M11293" i="13" s="1"/>
  <c r="I11524" i="13"/>
  <c r="I11294" i="13" s="1"/>
  <c r="J11524" i="13"/>
  <c r="J11294" i="13" s="1"/>
  <c r="L11524" i="13"/>
  <c r="L11294" i="13" s="1"/>
  <c r="M11524" i="13"/>
  <c r="M11294" i="13" s="1"/>
  <c r="I11526" i="13"/>
  <c r="I11296" i="13" s="1"/>
  <c r="J11526" i="13"/>
  <c r="J11296" i="13" s="1"/>
  <c r="L11526" i="13"/>
  <c r="L11296" i="13" s="1"/>
  <c r="M11526" i="13"/>
  <c r="M11296" i="13" s="1"/>
  <c r="I11527" i="13"/>
  <c r="I11297" i="13" s="1"/>
  <c r="J11527" i="13"/>
  <c r="J11297" i="13" s="1"/>
  <c r="L11527" i="13"/>
  <c r="L11297" i="13" s="1"/>
  <c r="M11527" i="13"/>
  <c r="M11297" i="13" s="1"/>
  <c r="I11528" i="13"/>
  <c r="I11298" i="13" s="1"/>
  <c r="J11528" i="13"/>
  <c r="J11298" i="13" s="1"/>
  <c r="L11528" i="13"/>
  <c r="L11298" i="13" s="1"/>
  <c r="M11528" i="13"/>
  <c r="M11298" i="13" s="1"/>
  <c r="I11530" i="13"/>
  <c r="I11300" i="13" s="1"/>
  <c r="J11530" i="13"/>
  <c r="J11300" i="13" s="1"/>
  <c r="L11530" i="13"/>
  <c r="L11300" i="13" s="1"/>
  <c r="M11530" i="13"/>
  <c r="M11300" i="13" s="1"/>
  <c r="I11531" i="13"/>
  <c r="I11301" i="13" s="1"/>
  <c r="J11531" i="13"/>
  <c r="J11301" i="13" s="1"/>
  <c r="L11531" i="13"/>
  <c r="L11301" i="13" s="1"/>
  <c r="M11531" i="13"/>
  <c r="M11301" i="13" s="1"/>
  <c r="I11532" i="13"/>
  <c r="I11302" i="13" s="1"/>
  <c r="J11532" i="13"/>
  <c r="J11302" i="13" s="1"/>
  <c r="L11532" i="13"/>
  <c r="L11302" i="13" s="1"/>
  <c r="M11532" i="13"/>
  <c r="M11302" i="13" s="1"/>
  <c r="I11533" i="13"/>
  <c r="I11303" i="13" s="1"/>
  <c r="J11533" i="13"/>
  <c r="J11303" i="13" s="1"/>
  <c r="L11533" i="13"/>
  <c r="L11303" i="13" s="1"/>
  <c r="M11533" i="13"/>
  <c r="M11303" i="13" s="1"/>
  <c r="I11534" i="13"/>
  <c r="I11304" i="13" s="1"/>
  <c r="J11534" i="13"/>
  <c r="J11304" i="13" s="1"/>
  <c r="L11534" i="13"/>
  <c r="L11304" i="13" s="1"/>
  <c r="M11534" i="13"/>
  <c r="M11304" i="13" s="1"/>
  <c r="I11535" i="13"/>
  <c r="I11305" i="13" s="1"/>
  <c r="J11535" i="13"/>
  <c r="J11305" i="13" s="1"/>
  <c r="L11535" i="13"/>
  <c r="L11305" i="13" s="1"/>
  <c r="M11535" i="13"/>
  <c r="M11305" i="13" s="1"/>
  <c r="I11536" i="13"/>
  <c r="I11306" i="13" s="1"/>
  <c r="J11536" i="13"/>
  <c r="J11306" i="13" s="1"/>
  <c r="L11536" i="13"/>
  <c r="L11306" i="13" s="1"/>
  <c r="M11536" i="13"/>
  <c r="M11306" i="13" s="1"/>
  <c r="I11537" i="13"/>
  <c r="I11307" i="13" s="1"/>
  <c r="J11537" i="13"/>
  <c r="J11307" i="13" s="1"/>
  <c r="L11537" i="13"/>
  <c r="L11307" i="13" s="1"/>
  <c r="M11537" i="13"/>
  <c r="M11307" i="13" s="1"/>
  <c r="I11538" i="13"/>
  <c r="I11308" i="13" s="1"/>
  <c r="J11538" i="13"/>
  <c r="J11308" i="13" s="1"/>
  <c r="L11538" i="13"/>
  <c r="L11308" i="13" s="1"/>
  <c r="M11538" i="13"/>
  <c r="M11308" i="13" s="1"/>
  <c r="I11539" i="13"/>
  <c r="I11309" i="13" s="1"/>
  <c r="J11539" i="13"/>
  <c r="J11309" i="13" s="1"/>
  <c r="L11539" i="13"/>
  <c r="L11309" i="13" s="1"/>
  <c r="M11539" i="13"/>
  <c r="M11309" i="13" s="1"/>
  <c r="I11540" i="13"/>
  <c r="I11310" i="13" s="1"/>
  <c r="J11540" i="13"/>
  <c r="J11310" i="13" s="1"/>
  <c r="L11540" i="13"/>
  <c r="L11310" i="13" s="1"/>
  <c r="M11540" i="13"/>
  <c r="M11310" i="13" s="1"/>
  <c r="I11542" i="13"/>
  <c r="I11312" i="13" s="1"/>
  <c r="J11542" i="13"/>
  <c r="J11312" i="13" s="1"/>
  <c r="L11542" i="13"/>
  <c r="L11312" i="13" s="1"/>
  <c r="M11542" i="13"/>
  <c r="M11312" i="13" s="1"/>
  <c r="I11543" i="13"/>
  <c r="I11313" i="13" s="1"/>
  <c r="J11543" i="13"/>
  <c r="J11313" i="13" s="1"/>
  <c r="L11543" i="13"/>
  <c r="L11313" i="13" s="1"/>
  <c r="M11543" i="13"/>
  <c r="M11313" i="13" s="1"/>
  <c r="I11544" i="13"/>
  <c r="I11314" i="13" s="1"/>
  <c r="J11544" i="13"/>
  <c r="J11314" i="13" s="1"/>
  <c r="L11544" i="13"/>
  <c r="L11314" i="13" s="1"/>
  <c r="M11544" i="13"/>
  <c r="M11314" i="13" s="1"/>
  <c r="I11545" i="13"/>
  <c r="I11315" i="13" s="1"/>
  <c r="J11545" i="13"/>
  <c r="J11315" i="13" s="1"/>
  <c r="L11545" i="13"/>
  <c r="L11315" i="13" s="1"/>
  <c r="M11545" i="13"/>
  <c r="M11315" i="13" s="1"/>
  <c r="I11546" i="13"/>
  <c r="I11316" i="13" s="1"/>
  <c r="J11546" i="13"/>
  <c r="J11316" i="13" s="1"/>
  <c r="L11546" i="13"/>
  <c r="L11316" i="13" s="1"/>
  <c r="M11546" i="13"/>
  <c r="M11316" i="13" s="1"/>
  <c r="I11547" i="13"/>
  <c r="I11317" i="13" s="1"/>
  <c r="J11547" i="13"/>
  <c r="J11317" i="13" s="1"/>
  <c r="L11547" i="13"/>
  <c r="L11317" i="13" s="1"/>
  <c r="M11547" i="13"/>
  <c r="M11317" i="13" s="1"/>
  <c r="I11548" i="13"/>
  <c r="I11318" i="13" s="1"/>
  <c r="J11548" i="13"/>
  <c r="J11318" i="13" s="1"/>
  <c r="L11548" i="13"/>
  <c r="L11318" i="13" s="1"/>
  <c r="M11548" i="13"/>
  <c r="M11318" i="13" s="1"/>
  <c r="I11549" i="13"/>
  <c r="I11319" i="13" s="1"/>
  <c r="J11549" i="13"/>
  <c r="J11319" i="13" s="1"/>
  <c r="L11549" i="13"/>
  <c r="L11319" i="13" s="1"/>
  <c r="M11549" i="13"/>
  <c r="M11319" i="13" s="1"/>
  <c r="I11550" i="13"/>
  <c r="I11320" i="13" s="1"/>
  <c r="J11550" i="13"/>
  <c r="J11320" i="13" s="1"/>
  <c r="L11550" i="13"/>
  <c r="L11320" i="13" s="1"/>
  <c r="M11550" i="13"/>
  <c r="M11320" i="13" s="1"/>
  <c r="I11552" i="13"/>
  <c r="I11322" i="13" s="1"/>
  <c r="J11552" i="13"/>
  <c r="J11322" i="13" s="1"/>
  <c r="L11552" i="13"/>
  <c r="L11322" i="13" s="1"/>
  <c r="M11552" i="13"/>
  <c r="M11322" i="13" s="1"/>
  <c r="I11553" i="13"/>
  <c r="I11323" i="13" s="1"/>
  <c r="J11553" i="13"/>
  <c r="J11323" i="13" s="1"/>
  <c r="L11553" i="13"/>
  <c r="L11323" i="13" s="1"/>
  <c r="M11553" i="13"/>
  <c r="M11323" i="13" s="1"/>
  <c r="I11554" i="13"/>
  <c r="I11324" i="13" s="1"/>
  <c r="J11554" i="13"/>
  <c r="J11324" i="13" s="1"/>
  <c r="L11554" i="13"/>
  <c r="L11324" i="13" s="1"/>
  <c r="M11554" i="13"/>
  <c r="M11324" i="13" s="1"/>
  <c r="I11555" i="13"/>
  <c r="I11325" i="13" s="1"/>
  <c r="J11555" i="13"/>
  <c r="J11325" i="13" s="1"/>
  <c r="L11555" i="13"/>
  <c r="L11325" i="13" s="1"/>
  <c r="M11555" i="13"/>
  <c r="M11325" i="13" s="1"/>
  <c r="I11556" i="13"/>
  <c r="I11326" i="13" s="1"/>
  <c r="J11556" i="13"/>
  <c r="J11326" i="13" s="1"/>
  <c r="L11556" i="13"/>
  <c r="L11326" i="13" s="1"/>
  <c r="M11556" i="13"/>
  <c r="M11326" i="13" s="1"/>
  <c r="I11557" i="13"/>
  <c r="I11327" i="13" s="1"/>
  <c r="J11557" i="13"/>
  <c r="J11327" i="13" s="1"/>
  <c r="L11557" i="13"/>
  <c r="L11327" i="13" s="1"/>
  <c r="M11557" i="13"/>
  <c r="M11327" i="13" s="1"/>
  <c r="I11558" i="13"/>
  <c r="I11328" i="13" s="1"/>
  <c r="J11558" i="13"/>
  <c r="J11328" i="13" s="1"/>
  <c r="L11558" i="13"/>
  <c r="L11328" i="13" s="1"/>
  <c r="M11558" i="13"/>
  <c r="M11328" i="13" s="1"/>
  <c r="I11559" i="13"/>
  <c r="I11329" i="13" s="1"/>
  <c r="J11559" i="13"/>
  <c r="J11329" i="13" s="1"/>
  <c r="L11559" i="13"/>
  <c r="L11329" i="13" s="1"/>
  <c r="M11559" i="13"/>
  <c r="M11329" i="13" s="1"/>
  <c r="I11560" i="13"/>
  <c r="I11330" i="13" s="1"/>
  <c r="J11560" i="13"/>
  <c r="J11330" i="13" s="1"/>
  <c r="L11560" i="13"/>
  <c r="L11330" i="13" s="1"/>
  <c r="M11560" i="13"/>
  <c r="M11330" i="13" s="1"/>
  <c r="I11561" i="13"/>
  <c r="I11331" i="13" s="1"/>
  <c r="J11561" i="13"/>
  <c r="J11331" i="13" s="1"/>
  <c r="L11561" i="13"/>
  <c r="L11331" i="13" s="1"/>
  <c r="M11561" i="13"/>
  <c r="M11331" i="13" s="1"/>
  <c r="I11562" i="13"/>
  <c r="I11332" i="13" s="1"/>
  <c r="J11562" i="13"/>
  <c r="J11332" i="13" s="1"/>
  <c r="L11562" i="13"/>
  <c r="L11332" i="13" s="1"/>
  <c r="M11562" i="13"/>
  <c r="M11332" i="13" s="1"/>
  <c r="I11563" i="13"/>
  <c r="I11333" i="13" s="1"/>
  <c r="J11563" i="13"/>
  <c r="J11333" i="13" s="1"/>
  <c r="L11563" i="13"/>
  <c r="L11333" i="13" s="1"/>
  <c r="M11563" i="13"/>
  <c r="M11333" i="13" s="1"/>
  <c r="I11564" i="13"/>
  <c r="I11334" i="13" s="1"/>
  <c r="J11564" i="13"/>
  <c r="J11334" i="13" s="1"/>
  <c r="L11564" i="13"/>
  <c r="L11334" i="13" s="1"/>
  <c r="M11564" i="13"/>
  <c r="M11334" i="13" s="1"/>
  <c r="I11566" i="13"/>
  <c r="I11336" i="13" s="1"/>
  <c r="J11566" i="13"/>
  <c r="J11336" i="13" s="1"/>
  <c r="L11566" i="13"/>
  <c r="L11336" i="13" s="1"/>
  <c r="M11566" i="13"/>
  <c r="M11336" i="13" s="1"/>
  <c r="I11567" i="13"/>
  <c r="I11337" i="13" s="1"/>
  <c r="J11567" i="13"/>
  <c r="J11337" i="13" s="1"/>
  <c r="L11567" i="13"/>
  <c r="L11337" i="13" s="1"/>
  <c r="M11567" i="13"/>
  <c r="M11337" i="13" s="1"/>
  <c r="I11568" i="13"/>
  <c r="I11338" i="13" s="1"/>
  <c r="J11568" i="13"/>
  <c r="J11338" i="13" s="1"/>
  <c r="L11568" i="13"/>
  <c r="L11338" i="13" s="1"/>
  <c r="M11568" i="13"/>
  <c r="M11338" i="13" s="1"/>
  <c r="I11569" i="13"/>
  <c r="I11339" i="13" s="1"/>
  <c r="J11569" i="13"/>
  <c r="J11339" i="13" s="1"/>
  <c r="L11569" i="13"/>
  <c r="L11339" i="13" s="1"/>
  <c r="M11569" i="13"/>
  <c r="M11339" i="13" s="1"/>
  <c r="I11570" i="13"/>
  <c r="I11340" i="13" s="1"/>
  <c r="J11570" i="13"/>
  <c r="J11340" i="13" s="1"/>
  <c r="L11570" i="13"/>
  <c r="L11340" i="13" s="1"/>
  <c r="M11570" i="13"/>
  <c r="M11340" i="13" s="1"/>
  <c r="I11571" i="13"/>
  <c r="I11341" i="13" s="1"/>
  <c r="J11571" i="13"/>
  <c r="J11341" i="13" s="1"/>
  <c r="L11571" i="13"/>
  <c r="L11341" i="13" s="1"/>
  <c r="M11571" i="13"/>
  <c r="M11341" i="13" s="1"/>
  <c r="I11572" i="13"/>
  <c r="I11342" i="13" s="1"/>
  <c r="J11572" i="13"/>
  <c r="J11342" i="13" s="1"/>
  <c r="L11572" i="13"/>
  <c r="L11342" i="13" s="1"/>
  <c r="M11572" i="13"/>
  <c r="M11342" i="13" s="1"/>
  <c r="I11574" i="13"/>
  <c r="I11344" i="13" s="1"/>
  <c r="J11574" i="13"/>
  <c r="J11344" i="13" s="1"/>
  <c r="L11574" i="13"/>
  <c r="L11344" i="13" s="1"/>
  <c r="M11574" i="13"/>
  <c r="M11344" i="13" s="1"/>
  <c r="I11575" i="13"/>
  <c r="I11345" i="13" s="1"/>
  <c r="J11575" i="13"/>
  <c r="J11345" i="13" s="1"/>
  <c r="L11575" i="13"/>
  <c r="L11345" i="13" s="1"/>
  <c r="M11575" i="13"/>
  <c r="M11345" i="13" s="1"/>
  <c r="I11576" i="13"/>
  <c r="I11346" i="13" s="1"/>
  <c r="J11576" i="13"/>
  <c r="J11346" i="13" s="1"/>
  <c r="L11576" i="13"/>
  <c r="L11346" i="13" s="1"/>
  <c r="M11576" i="13"/>
  <c r="M11346" i="13" s="1"/>
  <c r="I11577" i="13"/>
  <c r="I11347" i="13" s="1"/>
  <c r="J11577" i="13"/>
  <c r="J11347" i="13" s="1"/>
  <c r="L11577" i="13"/>
  <c r="L11347" i="13" s="1"/>
  <c r="M11577" i="13"/>
  <c r="M11347" i="13" s="1"/>
  <c r="I11578" i="13"/>
  <c r="I11348" i="13" s="1"/>
  <c r="J11578" i="13"/>
  <c r="J11348" i="13" s="1"/>
  <c r="L11578" i="13"/>
  <c r="L11348" i="13" s="1"/>
  <c r="M11578" i="13"/>
  <c r="M11348" i="13" s="1"/>
  <c r="I11579" i="13"/>
  <c r="I11349" i="13" s="1"/>
  <c r="J11579" i="13"/>
  <c r="J11349" i="13" s="1"/>
  <c r="L11579" i="13"/>
  <c r="L11349" i="13" s="1"/>
  <c r="M11579" i="13"/>
  <c r="M11349" i="13" s="1"/>
  <c r="I11580" i="13"/>
  <c r="I11350" i="13" s="1"/>
  <c r="J11580" i="13"/>
  <c r="J11350" i="13" s="1"/>
  <c r="L11580" i="13"/>
  <c r="L11350" i="13" s="1"/>
  <c r="M11580" i="13"/>
  <c r="M11350" i="13" s="1"/>
  <c r="I11581" i="13"/>
  <c r="I11351" i="13" s="1"/>
  <c r="J11581" i="13"/>
  <c r="J11351" i="13" s="1"/>
  <c r="L11581" i="13"/>
  <c r="L11351" i="13" s="1"/>
  <c r="M11581" i="13"/>
  <c r="M11351" i="13" s="1"/>
  <c r="I11582" i="13"/>
  <c r="I11352" i="13" s="1"/>
  <c r="J11582" i="13"/>
  <c r="J11352" i="13" s="1"/>
  <c r="L11582" i="13"/>
  <c r="L11352" i="13" s="1"/>
  <c r="M11582" i="13"/>
  <c r="M11352" i="13" s="1"/>
  <c r="I11583" i="13"/>
  <c r="I11353" i="13" s="1"/>
  <c r="J11583" i="13"/>
  <c r="J11353" i="13" s="1"/>
  <c r="L11583" i="13"/>
  <c r="L11353" i="13" s="1"/>
  <c r="M11583" i="13"/>
  <c r="M11353" i="13" s="1"/>
  <c r="I11584" i="13"/>
  <c r="I11354" i="13" s="1"/>
  <c r="J11584" i="13"/>
  <c r="J11354" i="13" s="1"/>
  <c r="L11584" i="13"/>
  <c r="L11354" i="13" s="1"/>
  <c r="M11584" i="13"/>
  <c r="M11354" i="13" s="1"/>
  <c r="I11585" i="13"/>
  <c r="I11355" i="13" s="1"/>
  <c r="J11585" i="13"/>
  <c r="J11355" i="13" s="1"/>
  <c r="L11585" i="13"/>
  <c r="L11355" i="13" s="1"/>
  <c r="M11585" i="13"/>
  <c r="M11355" i="13" s="1"/>
  <c r="I11586" i="13"/>
  <c r="I11356" i="13" s="1"/>
  <c r="J11586" i="13"/>
  <c r="J11356" i="13" s="1"/>
  <c r="L11586" i="13"/>
  <c r="L11356" i="13" s="1"/>
  <c r="M11586" i="13"/>
  <c r="M11356" i="13" s="1"/>
  <c r="I11587" i="13"/>
  <c r="I11357" i="13" s="1"/>
  <c r="J11587" i="13"/>
  <c r="J11357" i="13" s="1"/>
  <c r="L11587" i="13"/>
  <c r="L11357" i="13" s="1"/>
  <c r="M11587" i="13"/>
  <c r="M11357" i="13" s="1"/>
  <c r="I11590" i="13"/>
  <c r="I11360" i="13" s="1"/>
  <c r="J11590" i="13"/>
  <c r="J11360" i="13" s="1"/>
  <c r="L11590" i="13"/>
  <c r="L11360" i="13" s="1"/>
  <c r="M11590" i="13"/>
  <c r="M11360" i="13" s="1"/>
  <c r="I11591" i="13"/>
  <c r="I11361" i="13" s="1"/>
  <c r="J11591" i="13"/>
  <c r="J11361" i="13" s="1"/>
  <c r="L11591" i="13"/>
  <c r="L11361" i="13" s="1"/>
  <c r="M11591" i="13"/>
  <c r="M11361" i="13" s="1"/>
  <c r="I11592" i="13"/>
  <c r="I11362" i="13" s="1"/>
  <c r="J11592" i="13"/>
  <c r="J11362" i="13" s="1"/>
  <c r="L11592" i="13"/>
  <c r="L11362" i="13" s="1"/>
  <c r="M11592" i="13"/>
  <c r="M11362" i="13" s="1"/>
  <c r="I11593" i="13"/>
  <c r="I11363" i="13" s="1"/>
  <c r="J11593" i="13"/>
  <c r="J11363" i="13" s="1"/>
  <c r="L11593" i="13"/>
  <c r="L11363" i="13" s="1"/>
  <c r="M11593" i="13"/>
  <c r="M11363" i="13" s="1"/>
  <c r="I11594" i="13"/>
  <c r="I11364" i="13" s="1"/>
  <c r="J11594" i="13"/>
  <c r="J11364" i="13" s="1"/>
  <c r="L11594" i="13"/>
  <c r="L11364" i="13" s="1"/>
  <c r="M11594" i="13"/>
  <c r="M11364" i="13" s="1"/>
  <c r="I11595" i="13"/>
  <c r="I11365" i="13" s="1"/>
  <c r="J11595" i="13"/>
  <c r="J11365" i="13" s="1"/>
  <c r="L11595" i="13"/>
  <c r="L11365" i="13" s="1"/>
  <c r="M11595" i="13"/>
  <c r="M11365" i="13" s="1"/>
  <c r="I11596" i="13"/>
  <c r="J11596" i="13"/>
  <c r="L11596" i="13"/>
  <c r="M11596" i="13"/>
  <c r="I11599" i="13"/>
  <c r="I11369" i="13" s="1"/>
  <c r="J11599" i="13"/>
  <c r="J11369" i="13" s="1"/>
  <c r="L11599" i="13"/>
  <c r="L11369" i="13" s="1"/>
  <c r="M11599" i="13"/>
  <c r="M11369" i="13" s="1"/>
  <c r="I11600" i="13"/>
  <c r="I11370" i="13" s="1"/>
  <c r="J11600" i="13"/>
  <c r="J11370" i="13" s="1"/>
  <c r="L11600" i="13"/>
  <c r="L11370" i="13" s="1"/>
  <c r="M11600" i="13"/>
  <c r="M11370" i="13" s="1"/>
  <c r="I11602" i="13"/>
  <c r="I11372" i="13" s="1"/>
  <c r="J11602" i="13"/>
  <c r="J11372" i="13" s="1"/>
  <c r="L11602" i="13"/>
  <c r="L11372" i="13" s="1"/>
  <c r="M11602" i="13"/>
  <c r="M11372" i="13" s="1"/>
  <c r="I11603" i="13"/>
  <c r="I11373" i="13" s="1"/>
  <c r="J11603" i="13"/>
  <c r="J11373" i="13" s="1"/>
  <c r="L11603" i="13"/>
  <c r="L11373" i="13" s="1"/>
  <c r="M11603" i="13"/>
  <c r="M11373" i="13" s="1"/>
  <c r="I11605" i="13"/>
  <c r="I11375" i="13" s="1"/>
  <c r="J11605" i="13"/>
  <c r="J11375" i="13" s="1"/>
  <c r="L11605" i="13"/>
  <c r="L11375" i="13" s="1"/>
  <c r="M11605" i="13"/>
  <c r="M11375" i="13" s="1"/>
  <c r="I11606" i="13"/>
  <c r="I11376" i="13" s="1"/>
  <c r="J11606" i="13"/>
  <c r="J11376" i="13" s="1"/>
  <c r="L11606" i="13"/>
  <c r="L11376" i="13" s="1"/>
  <c r="M11606" i="13"/>
  <c r="M11376" i="13" s="1"/>
  <c r="I11609" i="13"/>
  <c r="I11379" i="13" s="1"/>
  <c r="J11609" i="13"/>
  <c r="J11379" i="13" s="1"/>
  <c r="L11609" i="13"/>
  <c r="L11379" i="13" s="1"/>
  <c r="M11609" i="13"/>
  <c r="M11379" i="13" s="1"/>
  <c r="I11610" i="13"/>
  <c r="I11380" i="13" s="1"/>
  <c r="J11610" i="13"/>
  <c r="J11380" i="13" s="1"/>
  <c r="L11610" i="13"/>
  <c r="L11380" i="13" s="1"/>
  <c r="M11610" i="13"/>
  <c r="M11380" i="13" s="1"/>
  <c r="I11612" i="13"/>
  <c r="I11382" i="13" s="1"/>
  <c r="J11612" i="13"/>
  <c r="J11382" i="13" s="1"/>
  <c r="L11612" i="13"/>
  <c r="L11382" i="13" s="1"/>
  <c r="M11612" i="13"/>
  <c r="M11382" i="13" s="1"/>
  <c r="I11613" i="13"/>
  <c r="I11383" i="13" s="1"/>
  <c r="J11613" i="13"/>
  <c r="J11383" i="13" s="1"/>
  <c r="L11613" i="13"/>
  <c r="L11383" i="13" s="1"/>
  <c r="M11613" i="13"/>
  <c r="M11383" i="13" s="1"/>
  <c r="I11615" i="13"/>
  <c r="I11385" i="13" s="1"/>
  <c r="J11615" i="13"/>
  <c r="J11385" i="13" s="1"/>
  <c r="L11615" i="13"/>
  <c r="L11385" i="13" s="1"/>
  <c r="M11615" i="13"/>
  <c r="M11385" i="13" s="1"/>
  <c r="I11616" i="13"/>
  <c r="I11386" i="13" s="1"/>
  <c r="J11616" i="13"/>
  <c r="J11386" i="13" s="1"/>
  <c r="L11616" i="13"/>
  <c r="L11386" i="13" s="1"/>
  <c r="M11616" i="13"/>
  <c r="M11386" i="13" s="1"/>
  <c r="I11618" i="13"/>
  <c r="I11388" i="13" s="1"/>
  <c r="J11618" i="13"/>
  <c r="J11388" i="13" s="1"/>
  <c r="L11618" i="13"/>
  <c r="L11388" i="13" s="1"/>
  <c r="M11618" i="13"/>
  <c r="M11388" i="13" s="1"/>
  <c r="I11621" i="13"/>
  <c r="I11391" i="13" s="1"/>
  <c r="J11621" i="13"/>
  <c r="J11391" i="13" s="1"/>
  <c r="L11621" i="13"/>
  <c r="L11391" i="13" s="1"/>
  <c r="M11621" i="13"/>
  <c r="M11391" i="13" s="1"/>
  <c r="I11622" i="13"/>
  <c r="I11392" i="13" s="1"/>
  <c r="J11622" i="13"/>
  <c r="J11392" i="13" s="1"/>
  <c r="L11622" i="13"/>
  <c r="L11392" i="13" s="1"/>
  <c r="M11622" i="13"/>
  <c r="M11392" i="13" s="1"/>
  <c r="I11623" i="13"/>
  <c r="I11393" i="13" s="1"/>
  <c r="J11623" i="13"/>
  <c r="J11393" i="13" s="1"/>
  <c r="L11623" i="13"/>
  <c r="L11393" i="13" s="1"/>
  <c r="M11623" i="13"/>
  <c r="M11393" i="13" s="1"/>
  <c r="I11624" i="13"/>
  <c r="I11394" i="13" s="1"/>
  <c r="J11624" i="13"/>
  <c r="J11394" i="13" s="1"/>
  <c r="L11624" i="13"/>
  <c r="L11394" i="13" s="1"/>
  <c r="M11624" i="13"/>
  <c r="M11394" i="13" s="1"/>
  <c r="I11625" i="13"/>
  <c r="I11395" i="13" s="1"/>
  <c r="J11625" i="13"/>
  <c r="J11395" i="13" s="1"/>
  <c r="L11625" i="13"/>
  <c r="L11395" i="13" s="1"/>
  <c r="M11625" i="13"/>
  <c r="M11395" i="13" s="1"/>
  <c r="I11626" i="13"/>
  <c r="I11396" i="13" s="1"/>
  <c r="J11626" i="13"/>
  <c r="J11396" i="13" s="1"/>
  <c r="L11626" i="13"/>
  <c r="L11396" i="13" s="1"/>
  <c r="M11626" i="13"/>
  <c r="M11396" i="13" s="1"/>
  <c r="I11627" i="13"/>
  <c r="I11397" i="13" s="1"/>
  <c r="J11627" i="13"/>
  <c r="J11397" i="13" s="1"/>
  <c r="L11627" i="13"/>
  <c r="L11397" i="13" s="1"/>
  <c r="M11627" i="13"/>
  <c r="M11397" i="13" s="1"/>
  <c r="I11628" i="13"/>
  <c r="I11398" i="13" s="1"/>
  <c r="J11628" i="13"/>
  <c r="J11398" i="13" s="1"/>
  <c r="L11628" i="13"/>
  <c r="L11398" i="13" s="1"/>
  <c r="M11628" i="13"/>
  <c r="M11398" i="13" s="1"/>
  <c r="I11629" i="13"/>
  <c r="I11399" i="13" s="1"/>
  <c r="J11629" i="13"/>
  <c r="J11399" i="13" s="1"/>
  <c r="L11629" i="13"/>
  <c r="L11399" i="13" s="1"/>
  <c r="M11629" i="13"/>
  <c r="M11399" i="13" s="1"/>
  <c r="I11630" i="13"/>
  <c r="I11400" i="13" s="1"/>
  <c r="J11630" i="13"/>
  <c r="J11400" i="13" s="1"/>
  <c r="L11630" i="13"/>
  <c r="L11400" i="13" s="1"/>
  <c r="M11630" i="13"/>
  <c r="M11400" i="13" s="1"/>
  <c r="I11631" i="13"/>
  <c r="I11401" i="13" s="1"/>
  <c r="J11631" i="13"/>
  <c r="J11401" i="13" s="1"/>
  <c r="L11631" i="13"/>
  <c r="L11401" i="13" s="1"/>
  <c r="M11631" i="13"/>
  <c r="M11401" i="13" s="1"/>
  <c r="I11632" i="13"/>
  <c r="I11402" i="13" s="1"/>
  <c r="J11632" i="13"/>
  <c r="J11402" i="13" s="1"/>
  <c r="L11632" i="13"/>
  <c r="L11402" i="13" s="1"/>
  <c r="M11632" i="13"/>
  <c r="M11402" i="13" s="1"/>
  <c r="I11633" i="13"/>
  <c r="I11403" i="13" s="1"/>
  <c r="J11633" i="13"/>
  <c r="J11403" i="13" s="1"/>
  <c r="L11633" i="13"/>
  <c r="L11403" i="13" s="1"/>
  <c r="M11633" i="13"/>
  <c r="M11403" i="13" s="1"/>
  <c r="I11634" i="13"/>
  <c r="I11404" i="13" s="1"/>
  <c r="J11634" i="13"/>
  <c r="J11404" i="13" s="1"/>
  <c r="L11634" i="13"/>
  <c r="L11404" i="13" s="1"/>
  <c r="M11634" i="13"/>
  <c r="M11404" i="13" s="1"/>
  <c r="I11635" i="13"/>
  <c r="I11405" i="13" s="1"/>
  <c r="J11635" i="13"/>
  <c r="J11405" i="13" s="1"/>
  <c r="L11635" i="13"/>
  <c r="L11405" i="13" s="1"/>
  <c r="M11635" i="13"/>
  <c r="M11405" i="13" s="1"/>
  <c r="I11636" i="13"/>
  <c r="I11406" i="13" s="1"/>
  <c r="J11636" i="13"/>
  <c r="J11406" i="13" s="1"/>
  <c r="L11636" i="13"/>
  <c r="L11406" i="13" s="1"/>
  <c r="M11636" i="13"/>
  <c r="M11406" i="13" s="1"/>
  <c r="I11637" i="13"/>
  <c r="I11407" i="13" s="1"/>
  <c r="J11637" i="13"/>
  <c r="J11407" i="13" s="1"/>
  <c r="L11637" i="13"/>
  <c r="L11407" i="13" s="1"/>
  <c r="M11637" i="13"/>
  <c r="M11407" i="13" s="1"/>
  <c r="I11638" i="13"/>
  <c r="I11408" i="13" s="1"/>
  <c r="J11638" i="13"/>
  <c r="J11408" i="13" s="1"/>
  <c r="L11638" i="13"/>
  <c r="L11408" i="13" s="1"/>
  <c r="M11638" i="13"/>
  <c r="M11408" i="13" s="1"/>
  <c r="I11639" i="13"/>
  <c r="I11409" i="13" s="1"/>
  <c r="J11639" i="13"/>
  <c r="J11409" i="13" s="1"/>
  <c r="L11639" i="13"/>
  <c r="L11409" i="13" s="1"/>
  <c r="M11639" i="13"/>
  <c r="M11409" i="13" s="1"/>
  <c r="I11643" i="13"/>
  <c r="I11413" i="13" s="1"/>
  <c r="J11643" i="13"/>
  <c r="J11413" i="13" s="1"/>
  <c r="L11643" i="13"/>
  <c r="L11413" i="13" s="1"/>
  <c r="M11643" i="13"/>
  <c r="M11413" i="13" s="1"/>
  <c r="I11644" i="13"/>
  <c r="I11414" i="13" s="1"/>
  <c r="J11644" i="13"/>
  <c r="J11414" i="13" s="1"/>
  <c r="L11644" i="13"/>
  <c r="L11414" i="13" s="1"/>
  <c r="M11644" i="13"/>
  <c r="M11414" i="13" s="1"/>
  <c r="I11645" i="13"/>
  <c r="I11415" i="13" s="1"/>
  <c r="J11645" i="13"/>
  <c r="J11415" i="13" s="1"/>
  <c r="L11645" i="13"/>
  <c r="L11415" i="13" s="1"/>
  <c r="M11645" i="13"/>
  <c r="M11415" i="13" s="1"/>
  <c r="I11646" i="13"/>
  <c r="I11416" i="13" s="1"/>
  <c r="J11646" i="13"/>
  <c r="J11416" i="13" s="1"/>
  <c r="L11646" i="13"/>
  <c r="L11416" i="13" s="1"/>
  <c r="M11646" i="13"/>
  <c r="M11416" i="13" s="1"/>
  <c r="I11647" i="13"/>
  <c r="I11417" i="13" s="1"/>
  <c r="J11647" i="13"/>
  <c r="J11417" i="13" s="1"/>
  <c r="L11647" i="13"/>
  <c r="L11417" i="13" s="1"/>
  <c r="M11647" i="13"/>
  <c r="M11417" i="13" s="1"/>
  <c r="I11648" i="13"/>
  <c r="I11418" i="13" s="1"/>
  <c r="J11648" i="13"/>
  <c r="J11418" i="13" s="1"/>
  <c r="L11648" i="13"/>
  <c r="L11418" i="13" s="1"/>
  <c r="M11648" i="13"/>
  <c r="M11418" i="13" s="1"/>
  <c r="I11649" i="13"/>
  <c r="I11419" i="13" s="1"/>
  <c r="J11649" i="13"/>
  <c r="J11419" i="13" s="1"/>
  <c r="L11649" i="13"/>
  <c r="L11419" i="13" s="1"/>
  <c r="M11649" i="13"/>
  <c r="M11419" i="13" s="1"/>
  <c r="I11650" i="13"/>
  <c r="I11420" i="13" s="1"/>
  <c r="J11650" i="13"/>
  <c r="J11420" i="13" s="1"/>
  <c r="L11650" i="13"/>
  <c r="L11420" i="13" s="1"/>
  <c r="M11650" i="13"/>
  <c r="M11420" i="13" s="1"/>
  <c r="I11651" i="13"/>
  <c r="I11421" i="13" s="1"/>
  <c r="J11651" i="13"/>
  <c r="J11421" i="13" s="1"/>
  <c r="L11651" i="13"/>
  <c r="L11421" i="13" s="1"/>
  <c r="M11651" i="13"/>
  <c r="M11421" i="13" s="1"/>
  <c r="I11652" i="13"/>
  <c r="I11422" i="13" s="1"/>
  <c r="J11652" i="13"/>
  <c r="J11422" i="13" s="1"/>
  <c r="L11652" i="13"/>
  <c r="L11422" i="13" s="1"/>
  <c r="M11652" i="13"/>
  <c r="M11422" i="13" s="1"/>
  <c r="I11653" i="13"/>
  <c r="I11423" i="13" s="1"/>
  <c r="J11653" i="13"/>
  <c r="J11423" i="13" s="1"/>
  <c r="L11653" i="13"/>
  <c r="L11423" i="13" s="1"/>
  <c r="M11653" i="13"/>
  <c r="M11423" i="13" s="1"/>
  <c r="I11656" i="13"/>
  <c r="I11426" i="13" s="1"/>
  <c r="J11656" i="13"/>
  <c r="J11426" i="13" s="1"/>
  <c r="L11656" i="13"/>
  <c r="L11426" i="13" s="1"/>
  <c r="M11656" i="13"/>
  <c r="M11426" i="13" s="1"/>
  <c r="I11657" i="13"/>
  <c r="I11427" i="13" s="1"/>
  <c r="J11657" i="13"/>
  <c r="J11427" i="13" s="1"/>
  <c r="L11657" i="13"/>
  <c r="L11427" i="13" s="1"/>
  <c r="M11657" i="13"/>
  <c r="M11427" i="13" s="1"/>
  <c r="I11658" i="13"/>
  <c r="I11428" i="13" s="1"/>
  <c r="J11658" i="13"/>
  <c r="J11428" i="13" s="1"/>
  <c r="L11658" i="13"/>
  <c r="L11428" i="13" s="1"/>
  <c r="M11658" i="13"/>
  <c r="M11428" i="13" s="1"/>
  <c r="I11659" i="13"/>
  <c r="I11429" i="13" s="1"/>
  <c r="J11659" i="13"/>
  <c r="J11429" i="13" s="1"/>
  <c r="L11659" i="13"/>
  <c r="L11429" i="13" s="1"/>
  <c r="M11659" i="13"/>
  <c r="M11429" i="13" s="1"/>
  <c r="I11660" i="13"/>
  <c r="I11430" i="13" s="1"/>
  <c r="J11660" i="13"/>
  <c r="J11430" i="13" s="1"/>
  <c r="L11660" i="13"/>
  <c r="L11430" i="13" s="1"/>
  <c r="M11660" i="13"/>
  <c r="M11430" i="13" s="1"/>
  <c r="I11661" i="13"/>
  <c r="I11431" i="13" s="1"/>
  <c r="J11661" i="13"/>
  <c r="J11431" i="13" s="1"/>
  <c r="L11661" i="13"/>
  <c r="L11431" i="13" s="1"/>
  <c r="M11661" i="13"/>
  <c r="M11431" i="13" s="1"/>
  <c r="I11663" i="13"/>
  <c r="I11433" i="13" s="1"/>
  <c r="J11663" i="13"/>
  <c r="J11433" i="13" s="1"/>
  <c r="L11663" i="13"/>
  <c r="L11433" i="13" s="1"/>
  <c r="M11663" i="13"/>
  <c r="M11433" i="13" s="1"/>
  <c r="I11664" i="13"/>
  <c r="I11434" i="13" s="1"/>
  <c r="J11664" i="13"/>
  <c r="J11434" i="13" s="1"/>
  <c r="L11664" i="13"/>
  <c r="L11434" i="13" s="1"/>
  <c r="M11664" i="13"/>
  <c r="M11434" i="13" s="1"/>
  <c r="I11665" i="13"/>
  <c r="I11435" i="13" s="1"/>
  <c r="J11665" i="13"/>
  <c r="J11435" i="13" s="1"/>
  <c r="L11665" i="13"/>
  <c r="L11435" i="13" s="1"/>
  <c r="M11665" i="13"/>
  <c r="M11435" i="13" s="1"/>
  <c r="I11666" i="13"/>
  <c r="I11436" i="13" s="1"/>
  <c r="J11666" i="13"/>
  <c r="J11436" i="13" s="1"/>
  <c r="L11666" i="13"/>
  <c r="L11436" i="13" s="1"/>
  <c r="M11666" i="13"/>
  <c r="M11436" i="13" s="1"/>
  <c r="I11667" i="13"/>
  <c r="I11437" i="13" s="1"/>
  <c r="J11667" i="13"/>
  <c r="J11437" i="13" s="1"/>
  <c r="L11667" i="13"/>
  <c r="L11437" i="13" s="1"/>
  <c r="M11667" i="13"/>
  <c r="M11437" i="13" s="1"/>
  <c r="I11668" i="13"/>
  <c r="I11438" i="13" s="1"/>
  <c r="J11668" i="13"/>
  <c r="J11438" i="13" s="1"/>
  <c r="L11668" i="13"/>
  <c r="L11438" i="13" s="1"/>
  <c r="M11668" i="13"/>
  <c r="M11438" i="13" s="1"/>
  <c r="I11669" i="13"/>
  <c r="I11439" i="13" s="1"/>
  <c r="J11669" i="13"/>
  <c r="J11439" i="13" s="1"/>
  <c r="L11669" i="13"/>
  <c r="L11439" i="13" s="1"/>
  <c r="M11669" i="13"/>
  <c r="M11439" i="13" s="1"/>
  <c r="I11670" i="13"/>
  <c r="I11440" i="13" s="1"/>
  <c r="J11670" i="13"/>
  <c r="J11440" i="13" s="1"/>
  <c r="L11670" i="13"/>
  <c r="L11440" i="13" s="1"/>
  <c r="M11670" i="13"/>
  <c r="M11440" i="13" s="1"/>
  <c r="I11671" i="13"/>
  <c r="I11441" i="13" s="1"/>
  <c r="J11671" i="13"/>
  <c r="J11441" i="13" s="1"/>
  <c r="L11671" i="13"/>
  <c r="L11441" i="13" s="1"/>
  <c r="M11671" i="13"/>
  <c r="M11441" i="13" s="1"/>
  <c r="I11672" i="13"/>
  <c r="I11442" i="13" s="1"/>
  <c r="J11672" i="13"/>
  <c r="J11442" i="13" s="1"/>
  <c r="L11672" i="13"/>
  <c r="L11442" i="13" s="1"/>
  <c r="M11672" i="13"/>
  <c r="M11442" i="13" s="1"/>
  <c r="I11673" i="13"/>
  <c r="I11443" i="13" s="1"/>
  <c r="J11673" i="13"/>
  <c r="J11443" i="13" s="1"/>
  <c r="L11673" i="13"/>
  <c r="L11443" i="13" s="1"/>
  <c r="M11673" i="13"/>
  <c r="M11443" i="13" s="1"/>
  <c r="I11674" i="13"/>
  <c r="I11444" i="13" s="1"/>
  <c r="J11674" i="13"/>
  <c r="J11444" i="13" s="1"/>
  <c r="L11674" i="13"/>
  <c r="L11444" i="13" s="1"/>
  <c r="M11674" i="13"/>
  <c r="M11444" i="13" s="1"/>
  <c r="I11675" i="13"/>
  <c r="I11445" i="13" s="1"/>
  <c r="J11675" i="13"/>
  <c r="J11445" i="13" s="1"/>
  <c r="L11675" i="13"/>
  <c r="L11445" i="13" s="1"/>
  <c r="M11675" i="13"/>
  <c r="M11445" i="13" s="1"/>
  <c r="I11676" i="13"/>
  <c r="I11446" i="13" s="1"/>
  <c r="J11676" i="13"/>
  <c r="J11446" i="13" s="1"/>
  <c r="L11676" i="13"/>
  <c r="L11446" i="13" s="1"/>
  <c r="M11676" i="13"/>
  <c r="M11446" i="13" s="1"/>
  <c r="I11677" i="13"/>
  <c r="I11447" i="13" s="1"/>
  <c r="J11677" i="13"/>
  <c r="J11447" i="13" s="1"/>
  <c r="L11677" i="13"/>
  <c r="L11447" i="13" s="1"/>
  <c r="M11677" i="13"/>
  <c r="M11447" i="13" s="1"/>
  <c r="I11678" i="13"/>
  <c r="I11448" i="13" s="1"/>
  <c r="J11678" i="13"/>
  <c r="J11448" i="13" s="1"/>
  <c r="L11678" i="13"/>
  <c r="L11448" i="13" s="1"/>
  <c r="M11678" i="13"/>
  <c r="M11448" i="13" s="1"/>
  <c r="I11679" i="13"/>
  <c r="I11449" i="13" s="1"/>
  <c r="J11679" i="13"/>
  <c r="J11449" i="13" s="1"/>
  <c r="L11679" i="13"/>
  <c r="L11449" i="13" s="1"/>
  <c r="M11679" i="13"/>
  <c r="M11449" i="13" s="1"/>
  <c r="I11680" i="13"/>
  <c r="I11450" i="13" s="1"/>
  <c r="J11680" i="13"/>
  <c r="J11450" i="13" s="1"/>
  <c r="L11680" i="13"/>
  <c r="L11450" i="13" s="1"/>
  <c r="M11680" i="13"/>
  <c r="M11450" i="13" s="1"/>
  <c r="I11681" i="13"/>
  <c r="I11451" i="13" s="1"/>
  <c r="J11681" i="13"/>
  <c r="J11451" i="13" s="1"/>
  <c r="L11681" i="13"/>
  <c r="L11451" i="13" s="1"/>
  <c r="M11681" i="13"/>
  <c r="M11451" i="13" s="1"/>
  <c r="I11682" i="13"/>
  <c r="I11452" i="13" s="1"/>
  <c r="J11682" i="13"/>
  <c r="J11452" i="13" s="1"/>
  <c r="L11682" i="13"/>
  <c r="L11452" i="13" s="1"/>
  <c r="M11682" i="13"/>
  <c r="M11452" i="13" s="1"/>
  <c r="I11684" i="13"/>
  <c r="I11454" i="13" s="1"/>
  <c r="J11684" i="13"/>
  <c r="J11454" i="13" s="1"/>
  <c r="L11684" i="13"/>
  <c r="L11454" i="13" s="1"/>
  <c r="M11684" i="13"/>
  <c r="M11454" i="13" s="1"/>
  <c r="I11686" i="13"/>
  <c r="I11456" i="13" s="1"/>
  <c r="J11686" i="13"/>
  <c r="J11456" i="13" s="1"/>
  <c r="L11686" i="13"/>
  <c r="L11456" i="13" s="1"/>
  <c r="M11686" i="13"/>
  <c r="M11456" i="13" s="1"/>
  <c r="I11687" i="13"/>
  <c r="I11457" i="13" s="1"/>
  <c r="J11687" i="13"/>
  <c r="J11457" i="13" s="1"/>
  <c r="L11687" i="13"/>
  <c r="L11457" i="13" s="1"/>
  <c r="M11687" i="13"/>
  <c r="M11457" i="13" s="1"/>
  <c r="I11689" i="13"/>
  <c r="I11459" i="13" s="1"/>
  <c r="J11689" i="13"/>
  <c r="J11459" i="13" s="1"/>
  <c r="L11689" i="13"/>
  <c r="L11459" i="13" s="1"/>
  <c r="M11689" i="13"/>
  <c r="M11459" i="13" s="1"/>
  <c r="I11691" i="13"/>
  <c r="I11461" i="13" s="1"/>
  <c r="J11691" i="13"/>
  <c r="J11461" i="13" s="1"/>
  <c r="L11691" i="13"/>
  <c r="L11461" i="13" s="1"/>
  <c r="M11691" i="13"/>
  <c r="M11461" i="13" s="1"/>
  <c r="I11692" i="13"/>
  <c r="I11462" i="13" s="1"/>
  <c r="J11692" i="13"/>
  <c r="J11462" i="13" s="1"/>
  <c r="L11692" i="13"/>
  <c r="L11462" i="13" s="1"/>
  <c r="M11692" i="13"/>
  <c r="M11462" i="13" s="1"/>
  <c r="I11693" i="13"/>
  <c r="I11463" i="13" s="1"/>
  <c r="J11693" i="13"/>
  <c r="J11463" i="13" s="1"/>
  <c r="L11693" i="13"/>
  <c r="L11463" i="13" s="1"/>
  <c r="M11693" i="13"/>
  <c r="M11463" i="13" s="1"/>
  <c r="I11694" i="13"/>
  <c r="I11464" i="13" s="1"/>
  <c r="J11694" i="13"/>
  <c r="J11464" i="13" s="1"/>
  <c r="L11694" i="13"/>
  <c r="L11464" i="13" s="1"/>
  <c r="M11694" i="13"/>
  <c r="M11464" i="13" s="1"/>
  <c r="I11695" i="13"/>
  <c r="I11465" i="13" s="1"/>
  <c r="J11695" i="13"/>
  <c r="J11465" i="13" s="1"/>
  <c r="L11695" i="13"/>
  <c r="L11465" i="13" s="1"/>
  <c r="M11695" i="13"/>
  <c r="M11465" i="13" s="1"/>
  <c r="I11697" i="13"/>
  <c r="I11467" i="13" s="1"/>
  <c r="J11697" i="13"/>
  <c r="J11467" i="13" s="1"/>
  <c r="L11697" i="13"/>
  <c r="L11467" i="13" s="1"/>
  <c r="M11697" i="13"/>
  <c r="M11467" i="13" s="1"/>
  <c r="I11698" i="13"/>
  <c r="I11468" i="13" s="1"/>
  <c r="J11698" i="13"/>
  <c r="J11468" i="13" s="1"/>
  <c r="L11698" i="13"/>
  <c r="L11468" i="13" s="1"/>
  <c r="M11698" i="13"/>
  <c r="M11468" i="13" s="1"/>
  <c r="I11700" i="13"/>
  <c r="I11470" i="13" s="1"/>
  <c r="J11700" i="13"/>
  <c r="J11470" i="13" s="1"/>
  <c r="L11700" i="13"/>
  <c r="L11470" i="13" s="1"/>
  <c r="M11700" i="13"/>
  <c r="M11470" i="13" s="1"/>
  <c r="I11701" i="13"/>
  <c r="I11471" i="13" s="1"/>
  <c r="J11701" i="13"/>
  <c r="J11471" i="13" s="1"/>
  <c r="L11701" i="13"/>
  <c r="L11471" i="13" s="1"/>
  <c r="M11701" i="13"/>
  <c r="M11471" i="13" s="1"/>
  <c r="I11702" i="13"/>
  <c r="I11472" i="13" s="1"/>
  <c r="J11702" i="13"/>
  <c r="J11472" i="13" s="1"/>
  <c r="L11702" i="13"/>
  <c r="L11472" i="13" s="1"/>
  <c r="M11702" i="13"/>
  <c r="M11472" i="13" s="1"/>
  <c r="I11705" i="13"/>
  <c r="I11475" i="13" s="1"/>
  <c r="J11705" i="13"/>
  <c r="J11475" i="13" s="1"/>
  <c r="L11705" i="13"/>
  <c r="L11475" i="13" s="1"/>
  <c r="M11705" i="13"/>
  <c r="M11475" i="13" s="1"/>
  <c r="I11706" i="13"/>
  <c r="I11476" i="13" s="1"/>
  <c r="J11706" i="13"/>
  <c r="J11476" i="13" s="1"/>
  <c r="L11706" i="13"/>
  <c r="L11476" i="13" s="1"/>
  <c r="M11706" i="13"/>
  <c r="M11476" i="13" s="1"/>
  <c r="I11707" i="13"/>
  <c r="I11477" i="13" s="1"/>
  <c r="J11707" i="13"/>
  <c r="J11477" i="13" s="1"/>
  <c r="L11707" i="13"/>
  <c r="L11477" i="13" s="1"/>
  <c r="M11707" i="13"/>
  <c r="M11477" i="13" s="1"/>
  <c r="I11708" i="13"/>
  <c r="I11478" i="13" s="1"/>
  <c r="J11708" i="13"/>
  <c r="J11478" i="13" s="1"/>
  <c r="L11708" i="13"/>
  <c r="L11478" i="13" s="1"/>
  <c r="M11708" i="13"/>
  <c r="M11478" i="13" s="1"/>
  <c r="I11709" i="13"/>
  <c r="I11479" i="13" s="1"/>
  <c r="J11709" i="13"/>
  <c r="J11479" i="13" s="1"/>
  <c r="L11709" i="13"/>
  <c r="L11479" i="13" s="1"/>
  <c r="M11709" i="13"/>
  <c r="M11479" i="13" s="1"/>
  <c r="I11710" i="13"/>
  <c r="I11480" i="13" s="1"/>
  <c r="J11710" i="13"/>
  <c r="J11480" i="13" s="1"/>
  <c r="L11710" i="13"/>
  <c r="L11480" i="13" s="1"/>
  <c r="M11710" i="13"/>
  <c r="M11480" i="13" s="1"/>
  <c r="I11712" i="13"/>
  <c r="I11482" i="13" s="1"/>
  <c r="J11712" i="13"/>
  <c r="J11482" i="13" s="1"/>
  <c r="L11712" i="13"/>
  <c r="L11482" i="13" s="1"/>
  <c r="M11712" i="13"/>
  <c r="M11482" i="13" s="1"/>
  <c r="I11713" i="13"/>
  <c r="I11483" i="13" s="1"/>
  <c r="J11713" i="13"/>
  <c r="J11483" i="13" s="1"/>
  <c r="L11713" i="13"/>
  <c r="L11483" i="13" s="1"/>
  <c r="M11713" i="13"/>
  <c r="M11483" i="13" s="1"/>
  <c r="I11714" i="13"/>
  <c r="I11484" i="13" s="1"/>
  <c r="J11714" i="13"/>
  <c r="J11484" i="13" s="1"/>
  <c r="L11714" i="13"/>
  <c r="L11484" i="13" s="1"/>
  <c r="M11714" i="13"/>
  <c r="M11484" i="13" s="1"/>
  <c r="I11715" i="13"/>
  <c r="I11485" i="13" s="1"/>
  <c r="J11715" i="13"/>
  <c r="J11485" i="13" s="1"/>
  <c r="L11715" i="13"/>
  <c r="L11485" i="13" s="1"/>
  <c r="M11715" i="13"/>
  <c r="M11485" i="13" s="1"/>
  <c r="I11716" i="13"/>
  <c r="I11486" i="13" s="1"/>
  <c r="J11716" i="13"/>
  <c r="J11486" i="13" s="1"/>
  <c r="L11716" i="13"/>
  <c r="L11486" i="13" s="1"/>
  <c r="M11716" i="13"/>
  <c r="M11486" i="13" s="1"/>
  <c r="I11717" i="13"/>
  <c r="I11487" i="13" s="1"/>
  <c r="J11717" i="13"/>
  <c r="J11487" i="13" s="1"/>
  <c r="L11717" i="13"/>
  <c r="L11487" i="13" s="1"/>
  <c r="M11717" i="13"/>
  <c r="M11487" i="13" s="1"/>
  <c r="I11718" i="13"/>
  <c r="I11488" i="13" s="1"/>
  <c r="J11718" i="13"/>
  <c r="J11488" i="13" s="1"/>
  <c r="L11718" i="13"/>
  <c r="L11488" i="13" s="1"/>
  <c r="M11718" i="13"/>
  <c r="M11488" i="13" s="1"/>
  <c r="I11721" i="13"/>
  <c r="I11491" i="13" s="1"/>
  <c r="J11721" i="13"/>
  <c r="J11491" i="13" s="1"/>
  <c r="L11721" i="13"/>
  <c r="L11491" i="13" s="1"/>
  <c r="M11721" i="13"/>
  <c r="M11491" i="13" s="1"/>
  <c r="I11722" i="13"/>
  <c r="I11492" i="13" s="1"/>
  <c r="J11722" i="13"/>
  <c r="J11492" i="13" s="1"/>
  <c r="L11722" i="13"/>
  <c r="L11492" i="13" s="1"/>
  <c r="M11722" i="13"/>
  <c r="M11492" i="13" s="1"/>
  <c r="I11723" i="13"/>
  <c r="I11493" i="13" s="1"/>
  <c r="J11723" i="13"/>
  <c r="J11493" i="13" s="1"/>
  <c r="L11723" i="13"/>
  <c r="L11493" i="13" s="1"/>
  <c r="M11723" i="13"/>
  <c r="M11493" i="13" s="1"/>
  <c r="I11724" i="13"/>
  <c r="I11494" i="13" s="1"/>
  <c r="J11724" i="13"/>
  <c r="J11494" i="13" s="1"/>
  <c r="L11724" i="13"/>
  <c r="L11494" i="13" s="1"/>
  <c r="M11724" i="13"/>
  <c r="M11494" i="13" s="1"/>
  <c r="I11725" i="13"/>
  <c r="I11495" i="13" s="1"/>
  <c r="J11725" i="13"/>
  <c r="J11495" i="13" s="1"/>
  <c r="L11725" i="13"/>
  <c r="L11495" i="13" s="1"/>
  <c r="M11725" i="13"/>
  <c r="M11495" i="13" s="1"/>
  <c r="I11726" i="13"/>
  <c r="I11496" i="13" s="1"/>
  <c r="J11726" i="13"/>
  <c r="J11496" i="13" s="1"/>
  <c r="L11726" i="13"/>
  <c r="L11496" i="13" s="1"/>
  <c r="M11726" i="13"/>
  <c r="M11496" i="13" s="1"/>
  <c r="I11727" i="13"/>
  <c r="I11497" i="13" s="1"/>
  <c r="J11727" i="13"/>
  <c r="J11497" i="13" s="1"/>
  <c r="L11727" i="13"/>
  <c r="L11497" i="13" s="1"/>
  <c r="M11727" i="13"/>
  <c r="M11497" i="13" s="1"/>
  <c r="I11729" i="13"/>
  <c r="I11499" i="13" s="1"/>
  <c r="J11729" i="13"/>
  <c r="J11499" i="13" s="1"/>
  <c r="L11729" i="13"/>
  <c r="L11499" i="13" s="1"/>
  <c r="M11729" i="13"/>
  <c r="M11499" i="13" s="1"/>
  <c r="I11730" i="13"/>
  <c r="I11500" i="13" s="1"/>
  <c r="J11730" i="13"/>
  <c r="J11500" i="13" s="1"/>
  <c r="L11730" i="13"/>
  <c r="L11500" i="13" s="1"/>
  <c r="M11730" i="13"/>
  <c r="M11500" i="13" s="1"/>
  <c r="I11731" i="13"/>
  <c r="I11501" i="13" s="1"/>
  <c r="J11731" i="13"/>
  <c r="J11501" i="13" s="1"/>
  <c r="L11731" i="13"/>
  <c r="L11501" i="13" s="1"/>
  <c r="M11731" i="13"/>
  <c r="M11501" i="13" s="1"/>
  <c r="I11732" i="13"/>
  <c r="I11502" i="13" s="1"/>
  <c r="J11732" i="13"/>
  <c r="J11502" i="13" s="1"/>
  <c r="L11732" i="13"/>
  <c r="L11502" i="13" s="1"/>
  <c r="M11732" i="13"/>
  <c r="M11502" i="13" s="1"/>
  <c r="I11733" i="13"/>
  <c r="I11503" i="13" s="1"/>
  <c r="J11733" i="13"/>
  <c r="J11503" i="13" s="1"/>
  <c r="L11733" i="13"/>
  <c r="L11503" i="13" s="1"/>
  <c r="M11733" i="13"/>
  <c r="M11503" i="13" s="1"/>
  <c r="I11734" i="13"/>
  <c r="I11504" i="13" s="1"/>
  <c r="J11734" i="13"/>
  <c r="J11504" i="13" s="1"/>
  <c r="L11734" i="13"/>
  <c r="L11504" i="13" s="1"/>
  <c r="M11734" i="13"/>
  <c r="M11504" i="13" s="1"/>
  <c r="I11735" i="13"/>
  <c r="I11505" i="13" s="1"/>
  <c r="J11735" i="13"/>
  <c r="J11505" i="13" s="1"/>
  <c r="L11735" i="13"/>
  <c r="L11505" i="13" s="1"/>
  <c r="M11735" i="13"/>
  <c r="M11505" i="13" s="1"/>
  <c r="L12887" i="13" l="1"/>
  <c r="Q608" i="19" s="1"/>
  <c r="Q620" i="19"/>
  <c r="P608" i="19"/>
  <c r="P620" i="19"/>
  <c r="J12887" i="13"/>
  <c r="O608" i="19" s="1"/>
  <c r="O620" i="19"/>
  <c r="M12887" i="13"/>
  <c r="R608" i="19" s="1"/>
  <c r="R620" i="19"/>
  <c r="I12887" i="13"/>
  <c r="N608" i="19" s="1"/>
  <c r="N620" i="19"/>
  <c r="I576" i="13"/>
  <c r="I346" i="13" s="1"/>
  <c r="M608" i="13"/>
  <c r="M378" i="13" s="1"/>
  <c r="M629" i="13"/>
  <c r="M399" i="13" s="1"/>
  <c r="L528" i="13"/>
  <c r="L298" i="13" s="1"/>
  <c r="J628" i="13"/>
  <c r="J398" i="13" s="1"/>
  <c r="I593" i="13"/>
  <c r="I363" i="13" s="1"/>
  <c r="L11366" i="13"/>
  <c r="Q529" i="19" s="1"/>
  <c r="M11366" i="13"/>
  <c r="R529" i="19" s="1"/>
  <c r="J11366" i="13"/>
  <c r="O529" i="19" s="1"/>
  <c r="I11366" i="13"/>
  <c r="N529" i="19" s="1"/>
  <c r="P529" i="19"/>
  <c r="Q376" i="22"/>
  <c r="R377" i="22"/>
  <c r="Q380" i="25"/>
  <c r="G22" i="26" s="1"/>
  <c r="O377" i="22"/>
  <c r="R380" i="25"/>
  <c r="P443" i="22"/>
  <c r="P447" i="25"/>
  <c r="N443" i="22" s="1"/>
  <c r="O443" i="22"/>
  <c r="J12976" i="13"/>
  <c r="O613" i="19" s="1"/>
  <c r="P613" i="19"/>
  <c r="Q613" i="19"/>
  <c r="R613" i="19"/>
  <c r="I12976" i="13"/>
  <c r="N613" i="19" s="1"/>
  <c r="P381" i="25"/>
  <c r="N377" i="22" s="1"/>
  <c r="G32" i="21" s="1"/>
  <c r="I10127" i="13"/>
  <c r="J10127" i="13"/>
  <c r="L10127" i="13"/>
  <c r="M10127" i="13"/>
  <c r="I10132" i="13"/>
  <c r="J10132" i="13"/>
  <c r="L10132" i="13"/>
  <c r="M10132" i="13"/>
  <c r="I10133" i="13"/>
  <c r="J10133" i="13"/>
  <c r="L10133" i="13"/>
  <c r="M10133" i="13"/>
  <c r="I10134" i="13"/>
  <c r="J10134" i="13"/>
  <c r="L10134" i="13"/>
  <c r="M10134" i="13"/>
  <c r="I10135" i="13"/>
  <c r="J10135" i="13"/>
  <c r="L10135" i="13"/>
  <c r="M10135" i="13"/>
  <c r="I10136" i="13"/>
  <c r="J10136" i="13"/>
  <c r="L10136" i="13"/>
  <c r="M10136" i="13"/>
  <c r="I10137" i="13"/>
  <c r="J10137" i="13"/>
  <c r="L10137" i="13"/>
  <c r="M10137" i="13"/>
  <c r="I10138" i="13"/>
  <c r="J10138" i="13"/>
  <c r="L10138" i="13"/>
  <c r="M10138" i="13"/>
  <c r="I10139" i="13"/>
  <c r="J10139" i="13"/>
  <c r="L10139" i="13"/>
  <c r="M10139" i="13"/>
  <c r="I10141" i="13"/>
  <c r="J10141" i="13"/>
  <c r="L10141" i="13"/>
  <c r="M10141" i="13"/>
  <c r="I10143" i="13"/>
  <c r="J10143" i="13"/>
  <c r="L10143" i="13"/>
  <c r="M10143" i="13"/>
  <c r="I10144" i="13"/>
  <c r="J10144" i="13"/>
  <c r="L10144" i="13"/>
  <c r="M10144" i="13"/>
  <c r="I10146" i="13"/>
  <c r="J10146" i="13"/>
  <c r="L10146" i="13"/>
  <c r="M10146" i="13"/>
  <c r="I10147" i="13"/>
  <c r="J10147" i="13"/>
  <c r="L10147" i="13"/>
  <c r="M10147" i="13"/>
  <c r="I10148" i="13"/>
  <c r="J10148" i="13"/>
  <c r="L10148" i="13"/>
  <c r="M10148" i="13"/>
  <c r="I10150" i="13"/>
  <c r="J10150" i="13"/>
  <c r="L10150" i="13"/>
  <c r="M10150" i="13"/>
  <c r="I10151" i="13"/>
  <c r="J10151" i="13"/>
  <c r="L10151" i="13"/>
  <c r="M10151" i="13"/>
  <c r="I10152" i="13"/>
  <c r="J10152" i="13"/>
  <c r="L10152" i="13"/>
  <c r="M10152" i="13"/>
  <c r="I10153" i="13"/>
  <c r="J10153" i="13"/>
  <c r="L10153" i="13"/>
  <c r="M10153" i="13"/>
  <c r="I10154" i="13"/>
  <c r="J10154" i="13"/>
  <c r="L10154" i="13"/>
  <c r="M10154" i="13"/>
  <c r="I10155" i="13"/>
  <c r="J10155" i="13"/>
  <c r="L10155" i="13"/>
  <c r="M10155" i="13"/>
  <c r="I10156" i="13"/>
  <c r="J10156" i="13"/>
  <c r="L10156" i="13"/>
  <c r="M10156" i="13"/>
  <c r="I10157" i="13"/>
  <c r="J10157" i="13"/>
  <c r="L10157" i="13"/>
  <c r="M10157" i="13"/>
  <c r="I10158" i="13"/>
  <c r="J10158" i="13"/>
  <c r="L10158" i="13"/>
  <c r="M10158" i="13"/>
  <c r="I10159" i="13"/>
  <c r="J10159" i="13"/>
  <c r="L10159" i="13"/>
  <c r="M10159" i="13"/>
  <c r="I10160" i="13"/>
  <c r="J10160" i="13"/>
  <c r="L10160" i="13"/>
  <c r="M10160" i="13"/>
  <c r="I10162" i="13"/>
  <c r="J10162" i="13"/>
  <c r="L10162" i="13"/>
  <c r="M10162" i="13"/>
  <c r="I10163" i="13"/>
  <c r="J10163" i="13"/>
  <c r="L10163" i="13"/>
  <c r="M10163" i="13"/>
  <c r="I10164" i="13"/>
  <c r="J10164" i="13"/>
  <c r="L10164" i="13"/>
  <c r="M10164" i="13"/>
  <c r="I10165" i="13"/>
  <c r="J10165" i="13"/>
  <c r="L10165" i="13"/>
  <c r="M10165" i="13"/>
  <c r="I10166" i="13"/>
  <c r="J10166" i="13"/>
  <c r="L10166" i="13"/>
  <c r="M10166" i="13"/>
  <c r="I10167" i="13"/>
  <c r="J10167" i="13"/>
  <c r="L10167" i="13"/>
  <c r="M10167" i="13"/>
  <c r="I10168" i="13"/>
  <c r="J10168" i="13"/>
  <c r="L10168" i="13"/>
  <c r="M10168" i="13"/>
  <c r="I10169" i="13"/>
  <c r="J10169" i="13"/>
  <c r="L10169" i="13"/>
  <c r="M10169" i="13"/>
  <c r="I10170" i="13"/>
  <c r="J10170" i="13"/>
  <c r="L10170" i="13"/>
  <c r="M10170" i="13"/>
  <c r="I10172" i="13"/>
  <c r="J10172" i="13"/>
  <c r="L10172" i="13"/>
  <c r="M10172" i="13"/>
  <c r="I10173" i="13"/>
  <c r="J10173" i="13"/>
  <c r="L10173" i="13"/>
  <c r="M10173" i="13"/>
  <c r="I10174" i="13"/>
  <c r="J10174" i="13"/>
  <c r="L10174" i="13"/>
  <c r="M10174" i="13"/>
  <c r="I10175" i="13"/>
  <c r="J10175" i="13"/>
  <c r="L10175" i="13"/>
  <c r="M10175" i="13"/>
  <c r="I10176" i="13"/>
  <c r="J10176" i="13"/>
  <c r="L10176" i="13"/>
  <c r="M10176" i="13"/>
  <c r="I10177" i="13"/>
  <c r="J10177" i="13"/>
  <c r="L10177" i="13"/>
  <c r="M10177" i="13"/>
  <c r="I10178" i="13"/>
  <c r="J10178" i="13"/>
  <c r="L10178" i="13"/>
  <c r="M10178" i="13"/>
  <c r="I10179" i="13"/>
  <c r="J10179" i="13"/>
  <c r="L10179" i="13"/>
  <c r="M10179" i="13"/>
  <c r="I10180" i="13"/>
  <c r="J10180" i="13"/>
  <c r="L10180" i="13"/>
  <c r="M10180" i="13"/>
  <c r="I10181" i="13"/>
  <c r="J10181" i="13"/>
  <c r="L10181" i="13"/>
  <c r="M10181" i="13"/>
  <c r="I10182" i="13"/>
  <c r="J10182" i="13"/>
  <c r="L10182" i="13"/>
  <c r="M10182" i="13"/>
  <c r="I10183" i="13"/>
  <c r="J10183" i="13"/>
  <c r="L10183" i="13"/>
  <c r="M10183" i="13"/>
  <c r="I10184" i="13"/>
  <c r="J10184" i="13"/>
  <c r="L10184" i="13"/>
  <c r="M10184" i="13"/>
  <c r="I10186" i="13"/>
  <c r="J10186" i="13"/>
  <c r="L10186" i="13"/>
  <c r="M10186" i="13"/>
  <c r="I10187" i="13"/>
  <c r="J10187" i="13"/>
  <c r="L10187" i="13"/>
  <c r="M10187" i="13"/>
  <c r="I10188" i="13"/>
  <c r="J10188" i="13"/>
  <c r="L10188" i="13"/>
  <c r="M10188" i="13"/>
  <c r="I10189" i="13"/>
  <c r="J10189" i="13"/>
  <c r="L10189" i="13"/>
  <c r="M10189" i="13"/>
  <c r="I10190" i="13"/>
  <c r="J10190" i="13"/>
  <c r="L10190" i="13"/>
  <c r="M10190" i="13"/>
  <c r="I10191" i="13"/>
  <c r="J10191" i="13"/>
  <c r="L10191" i="13"/>
  <c r="M10191" i="13"/>
  <c r="I10192" i="13"/>
  <c r="J10192" i="13"/>
  <c r="L10192" i="13"/>
  <c r="M10192" i="13"/>
  <c r="I10194" i="13"/>
  <c r="J10194" i="13"/>
  <c r="L10194" i="13"/>
  <c r="M10194" i="13"/>
  <c r="I10195" i="13"/>
  <c r="J10195" i="13"/>
  <c r="L10195" i="13"/>
  <c r="M10195" i="13"/>
  <c r="I10196" i="13"/>
  <c r="J10196" i="13"/>
  <c r="L10196" i="13"/>
  <c r="M10196" i="13"/>
  <c r="I10197" i="13"/>
  <c r="J10197" i="13"/>
  <c r="L10197" i="13"/>
  <c r="M10197" i="13"/>
  <c r="I10198" i="13"/>
  <c r="J10198" i="13"/>
  <c r="L10198" i="13"/>
  <c r="M10198" i="13"/>
  <c r="I10199" i="13"/>
  <c r="J10199" i="13"/>
  <c r="L10199" i="13"/>
  <c r="M10199" i="13"/>
  <c r="I10200" i="13"/>
  <c r="J10200" i="13"/>
  <c r="L10200" i="13"/>
  <c r="M10200" i="13"/>
  <c r="I10201" i="13"/>
  <c r="J10201" i="13"/>
  <c r="L10201" i="13"/>
  <c r="M10201" i="13"/>
  <c r="I10202" i="13"/>
  <c r="J10202" i="13"/>
  <c r="L10202" i="13"/>
  <c r="M10202" i="13"/>
  <c r="I10203" i="13"/>
  <c r="J10203" i="13"/>
  <c r="L10203" i="13"/>
  <c r="M10203" i="13"/>
  <c r="I10204" i="13"/>
  <c r="J10204" i="13"/>
  <c r="L10204" i="13"/>
  <c r="M10204" i="13"/>
  <c r="I10205" i="13"/>
  <c r="J10205" i="13"/>
  <c r="L10205" i="13"/>
  <c r="M10205" i="13"/>
  <c r="I10206" i="13"/>
  <c r="J10206" i="13"/>
  <c r="L10206" i="13"/>
  <c r="M10206" i="13"/>
  <c r="I10207" i="13"/>
  <c r="J10207" i="13"/>
  <c r="L10207" i="13"/>
  <c r="M10207" i="13"/>
  <c r="I10210" i="13"/>
  <c r="J10210" i="13"/>
  <c r="L10210" i="13"/>
  <c r="M10210" i="13"/>
  <c r="I10211" i="13"/>
  <c r="J10211" i="13"/>
  <c r="L10211" i="13"/>
  <c r="M10211" i="13"/>
  <c r="I10212" i="13"/>
  <c r="J10212" i="13"/>
  <c r="L10212" i="13"/>
  <c r="M10212" i="13"/>
  <c r="I10213" i="13"/>
  <c r="J10213" i="13"/>
  <c r="L10213" i="13"/>
  <c r="M10213" i="13"/>
  <c r="I10214" i="13"/>
  <c r="J10214" i="13"/>
  <c r="L10214" i="13"/>
  <c r="M10214" i="13"/>
  <c r="I10215" i="13"/>
  <c r="J10215" i="13"/>
  <c r="L10215" i="13"/>
  <c r="M10215" i="13"/>
  <c r="I10216" i="13"/>
  <c r="J10216" i="13"/>
  <c r="L10216" i="13"/>
  <c r="M10216" i="13"/>
  <c r="I10219" i="13"/>
  <c r="J10219" i="13"/>
  <c r="L10219" i="13"/>
  <c r="M10219" i="13"/>
  <c r="I10220" i="13"/>
  <c r="J10220" i="13"/>
  <c r="L10220" i="13"/>
  <c r="M10220" i="13"/>
  <c r="I10222" i="13"/>
  <c r="J10222" i="13"/>
  <c r="L10222" i="13"/>
  <c r="M10222" i="13"/>
  <c r="I10223" i="13"/>
  <c r="J10223" i="13"/>
  <c r="L10223" i="13"/>
  <c r="M10223" i="13"/>
  <c r="I10225" i="13"/>
  <c r="J10225" i="13"/>
  <c r="L10225" i="13"/>
  <c r="M10225" i="13"/>
  <c r="I10226" i="13"/>
  <c r="J10226" i="13"/>
  <c r="L10226" i="13"/>
  <c r="M10226" i="13"/>
  <c r="I10229" i="13"/>
  <c r="J10229" i="13"/>
  <c r="L10229" i="13"/>
  <c r="M10229" i="13"/>
  <c r="I10230" i="13"/>
  <c r="J10230" i="13"/>
  <c r="L10230" i="13"/>
  <c r="M10230" i="13"/>
  <c r="I10232" i="13"/>
  <c r="J10232" i="13"/>
  <c r="L10232" i="13"/>
  <c r="M10232" i="13"/>
  <c r="I10233" i="13"/>
  <c r="J10233" i="13"/>
  <c r="L10233" i="13"/>
  <c r="M10233" i="13"/>
  <c r="I10235" i="13"/>
  <c r="J10235" i="13"/>
  <c r="L10235" i="13"/>
  <c r="M10235" i="13"/>
  <c r="I10236" i="13"/>
  <c r="J10236" i="13"/>
  <c r="L10236" i="13"/>
  <c r="M10236" i="13"/>
  <c r="I10238" i="13"/>
  <c r="J10238" i="13"/>
  <c r="L10238" i="13"/>
  <c r="M10238" i="13"/>
  <c r="I10241" i="13"/>
  <c r="J10241" i="13"/>
  <c r="L10241" i="13"/>
  <c r="M10241" i="13"/>
  <c r="I10242" i="13"/>
  <c r="J10242" i="13"/>
  <c r="L10242" i="13"/>
  <c r="M10242" i="13"/>
  <c r="I10243" i="13"/>
  <c r="J10243" i="13"/>
  <c r="L10243" i="13"/>
  <c r="M10243" i="13"/>
  <c r="I10244" i="13"/>
  <c r="J10244" i="13"/>
  <c r="L10244" i="13"/>
  <c r="M10244" i="13"/>
  <c r="I10245" i="13"/>
  <c r="J10245" i="13"/>
  <c r="L10245" i="13"/>
  <c r="M10245" i="13"/>
  <c r="I10246" i="13"/>
  <c r="J10246" i="13"/>
  <c r="L10246" i="13"/>
  <c r="M10246" i="13"/>
  <c r="I10247" i="13"/>
  <c r="J10247" i="13"/>
  <c r="L10247" i="13"/>
  <c r="M10247" i="13"/>
  <c r="I10248" i="13"/>
  <c r="J10248" i="13"/>
  <c r="L10248" i="13"/>
  <c r="M10248" i="13"/>
  <c r="I10249" i="13"/>
  <c r="J10249" i="13"/>
  <c r="L10249" i="13"/>
  <c r="M10249" i="13"/>
  <c r="I10250" i="13"/>
  <c r="J10250" i="13"/>
  <c r="L10250" i="13"/>
  <c r="M10250" i="13"/>
  <c r="I10251" i="13"/>
  <c r="J10251" i="13"/>
  <c r="L10251" i="13"/>
  <c r="M10251" i="13"/>
  <c r="I10252" i="13"/>
  <c r="J10252" i="13"/>
  <c r="L10252" i="13"/>
  <c r="M10252" i="13"/>
  <c r="I10253" i="13"/>
  <c r="J10253" i="13"/>
  <c r="L10253" i="13"/>
  <c r="M10253" i="13"/>
  <c r="I10254" i="13"/>
  <c r="J10254" i="13"/>
  <c r="L10254" i="13"/>
  <c r="M10254" i="13"/>
  <c r="I10255" i="13"/>
  <c r="J10255" i="13"/>
  <c r="L10255" i="13"/>
  <c r="M10255" i="13"/>
  <c r="I10256" i="13"/>
  <c r="J10256" i="13"/>
  <c r="L10256" i="13"/>
  <c r="M10256" i="13"/>
  <c r="I10257" i="13"/>
  <c r="J10257" i="13"/>
  <c r="L10257" i="13"/>
  <c r="M10257" i="13"/>
  <c r="I10258" i="13"/>
  <c r="J10258" i="13"/>
  <c r="L10258" i="13"/>
  <c r="M10258" i="13"/>
  <c r="I10259" i="13"/>
  <c r="J10259" i="13"/>
  <c r="L10259" i="13"/>
  <c r="M10259" i="13"/>
  <c r="I10263" i="13"/>
  <c r="J10263" i="13"/>
  <c r="L10263" i="13"/>
  <c r="M10263" i="13"/>
  <c r="I10264" i="13"/>
  <c r="J10264" i="13"/>
  <c r="L10264" i="13"/>
  <c r="M10264" i="13"/>
  <c r="I10265" i="13"/>
  <c r="J10265" i="13"/>
  <c r="L10265" i="13"/>
  <c r="M10265" i="13"/>
  <c r="I10266" i="13"/>
  <c r="J10266" i="13"/>
  <c r="L10266" i="13"/>
  <c r="M10266" i="13"/>
  <c r="I10267" i="13"/>
  <c r="J10267" i="13"/>
  <c r="L10267" i="13"/>
  <c r="M10267" i="13"/>
  <c r="I10268" i="13"/>
  <c r="J10268" i="13"/>
  <c r="L10268" i="13"/>
  <c r="M10268" i="13"/>
  <c r="I10269" i="13"/>
  <c r="J10269" i="13"/>
  <c r="L10269" i="13"/>
  <c r="M10269" i="13"/>
  <c r="I10270" i="13"/>
  <c r="J10270" i="13"/>
  <c r="L10270" i="13"/>
  <c r="M10270" i="13"/>
  <c r="I10271" i="13"/>
  <c r="J10271" i="13"/>
  <c r="L10271" i="13"/>
  <c r="M10271" i="13"/>
  <c r="I10272" i="13"/>
  <c r="J10272" i="13"/>
  <c r="L10272" i="13"/>
  <c r="M10272" i="13"/>
  <c r="I10273" i="13"/>
  <c r="J10273" i="13"/>
  <c r="L10273" i="13"/>
  <c r="M10273" i="13"/>
  <c r="I10276" i="13"/>
  <c r="J10276" i="13"/>
  <c r="L10276" i="13"/>
  <c r="M10276" i="13"/>
  <c r="I10277" i="13"/>
  <c r="J10277" i="13"/>
  <c r="L10277" i="13"/>
  <c r="M10277" i="13"/>
  <c r="I10278" i="13"/>
  <c r="J10278" i="13"/>
  <c r="L10278" i="13"/>
  <c r="M10278" i="13"/>
  <c r="I10279" i="13"/>
  <c r="J10279" i="13"/>
  <c r="L10279" i="13"/>
  <c r="M10279" i="13"/>
  <c r="I10280" i="13"/>
  <c r="J10280" i="13"/>
  <c r="L10280" i="13"/>
  <c r="M10280" i="13"/>
  <c r="I10281" i="13"/>
  <c r="J10281" i="13"/>
  <c r="L10281" i="13"/>
  <c r="M10281" i="13"/>
  <c r="I10283" i="13"/>
  <c r="J10283" i="13"/>
  <c r="L10283" i="13"/>
  <c r="M10283" i="13"/>
  <c r="I10284" i="13"/>
  <c r="J10284" i="13"/>
  <c r="L10284" i="13"/>
  <c r="M10284" i="13"/>
  <c r="I10285" i="13"/>
  <c r="J10285" i="13"/>
  <c r="L10285" i="13"/>
  <c r="M10285" i="13"/>
  <c r="I10286" i="13"/>
  <c r="J10286" i="13"/>
  <c r="L10286" i="13"/>
  <c r="M10286" i="13"/>
  <c r="I10287" i="13"/>
  <c r="J10287" i="13"/>
  <c r="L10287" i="13"/>
  <c r="M10287" i="13"/>
  <c r="I10288" i="13"/>
  <c r="J10288" i="13"/>
  <c r="L10288" i="13"/>
  <c r="M10288" i="13"/>
  <c r="I10289" i="13"/>
  <c r="J10289" i="13"/>
  <c r="L10289" i="13"/>
  <c r="M10289" i="13"/>
  <c r="I10290" i="13"/>
  <c r="J10290" i="13"/>
  <c r="L10290" i="13"/>
  <c r="M10290" i="13"/>
  <c r="I10291" i="13"/>
  <c r="J10291" i="13"/>
  <c r="L10291" i="13"/>
  <c r="M10291" i="13"/>
  <c r="I10292" i="13"/>
  <c r="J10292" i="13"/>
  <c r="L10292" i="13"/>
  <c r="M10292" i="13"/>
  <c r="I10293" i="13"/>
  <c r="J10293" i="13"/>
  <c r="L10293" i="13"/>
  <c r="M10293" i="13"/>
  <c r="I10294" i="13"/>
  <c r="J10294" i="13"/>
  <c r="L10294" i="13"/>
  <c r="M10294" i="13"/>
  <c r="I10295" i="13"/>
  <c r="J10295" i="13"/>
  <c r="L10295" i="13"/>
  <c r="M10295" i="13"/>
  <c r="I10296" i="13"/>
  <c r="J10296" i="13"/>
  <c r="L10296" i="13"/>
  <c r="M10296" i="13"/>
  <c r="I10297" i="13"/>
  <c r="J10297" i="13"/>
  <c r="L10297" i="13"/>
  <c r="M10297" i="13"/>
  <c r="I10298" i="13"/>
  <c r="J10298" i="13"/>
  <c r="L10298" i="13"/>
  <c r="M10298" i="13"/>
  <c r="I10299" i="13"/>
  <c r="J10299" i="13"/>
  <c r="L10299" i="13"/>
  <c r="M10299" i="13"/>
  <c r="I10300" i="13"/>
  <c r="J10300" i="13"/>
  <c r="L10300" i="13"/>
  <c r="M10300" i="13"/>
  <c r="I10301" i="13"/>
  <c r="J10301" i="13"/>
  <c r="L10301" i="13"/>
  <c r="M10301" i="13"/>
  <c r="I10302" i="13"/>
  <c r="J10302" i="13"/>
  <c r="L10302" i="13"/>
  <c r="M10302" i="13"/>
  <c r="I10304" i="13"/>
  <c r="J10304" i="13"/>
  <c r="L10304" i="13"/>
  <c r="M10304" i="13"/>
  <c r="I10306" i="13"/>
  <c r="J10306" i="13"/>
  <c r="L10306" i="13"/>
  <c r="M10306" i="13"/>
  <c r="I10307" i="13"/>
  <c r="J10307" i="13"/>
  <c r="L10307" i="13"/>
  <c r="M10307" i="13"/>
  <c r="I10309" i="13"/>
  <c r="J10309" i="13"/>
  <c r="L10309" i="13"/>
  <c r="M10309" i="13"/>
  <c r="I10311" i="13"/>
  <c r="J10311" i="13"/>
  <c r="L10311" i="13"/>
  <c r="M10311" i="13"/>
  <c r="I10312" i="13"/>
  <c r="J10312" i="13"/>
  <c r="L10312" i="13"/>
  <c r="M10312" i="13"/>
  <c r="I10313" i="13"/>
  <c r="J10313" i="13"/>
  <c r="L10313" i="13"/>
  <c r="M10313" i="13"/>
  <c r="I10314" i="13"/>
  <c r="J10314" i="13"/>
  <c r="L10314" i="13"/>
  <c r="M10314" i="13"/>
  <c r="I10315" i="13"/>
  <c r="J10315" i="13"/>
  <c r="L10315" i="13"/>
  <c r="M10315" i="13"/>
  <c r="I10317" i="13"/>
  <c r="J10317" i="13"/>
  <c r="L10317" i="13"/>
  <c r="M10317" i="13"/>
  <c r="I10318" i="13"/>
  <c r="J10318" i="13"/>
  <c r="L10318" i="13"/>
  <c r="M10318" i="13"/>
  <c r="I10320" i="13"/>
  <c r="J10320" i="13"/>
  <c r="L10320" i="13"/>
  <c r="M10320" i="13"/>
  <c r="I10321" i="13"/>
  <c r="J10321" i="13"/>
  <c r="L10321" i="13"/>
  <c r="M10321" i="13"/>
  <c r="I10322" i="13"/>
  <c r="J10322" i="13"/>
  <c r="L10322" i="13"/>
  <c r="M10322" i="13"/>
  <c r="I10325" i="13"/>
  <c r="J10325" i="13"/>
  <c r="L10325" i="13"/>
  <c r="M10325" i="13"/>
  <c r="I10326" i="13"/>
  <c r="J10326" i="13"/>
  <c r="L10326" i="13"/>
  <c r="M10326" i="13"/>
  <c r="I10327" i="13"/>
  <c r="J10327" i="13"/>
  <c r="L10327" i="13"/>
  <c r="M10327" i="13"/>
  <c r="I10328" i="13"/>
  <c r="J10328" i="13"/>
  <c r="L10328" i="13"/>
  <c r="M10328" i="13"/>
  <c r="I10329" i="13"/>
  <c r="J10329" i="13"/>
  <c r="L10329" i="13"/>
  <c r="M10329" i="13"/>
  <c r="I10330" i="13"/>
  <c r="J10330" i="13"/>
  <c r="L10330" i="13"/>
  <c r="M10330" i="13"/>
  <c r="I10332" i="13"/>
  <c r="J10332" i="13"/>
  <c r="L10332" i="13"/>
  <c r="M10332" i="13"/>
  <c r="I10333" i="13"/>
  <c r="J10333" i="13"/>
  <c r="L10333" i="13"/>
  <c r="M10333" i="13"/>
  <c r="I10334" i="13"/>
  <c r="J10334" i="13"/>
  <c r="L10334" i="13"/>
  <c r="M10334" i="13"/>
  <c r="I10335" i="13"/>
  <c r="J10335" i="13"/>
  <c r="L10335" i="13"/>
  <c r="M10335" i="13"/>
  <c r="I10336" i="13"/>
  <c r="J10336" i="13"/>
  <c r="L10336" i="13"/>
  <c r="M10336" i="13"/>
  <c r="I10337" i="13"/>
  <c r="J10337" i="13"/>
  <c r="L10337" i="13"/>
  <c r="M10337" i="13"/>
  <c r="I10338" i="13"/>
  <c r="J10338" i="13"/>
  <c r="L10338" i="13"/>
  <c r="M10338" i="13"/>
  <c r="I10341" i="13"/>
  <c r="J10341" i="13"/>
  <c r="L10341" i="13"/>
  <c r="M10341" i="13"/>
  <c r="I10342" i="13"/>
  <c r="J10342" i="13"/>
  <c r="L10342" i="13"/>
  <c r="M10342" i="13"/>
  <c r="I10343" i="13"/>
  <c r="J10343" i="13"/>
  <c r="L10343" i="13"/>
  <c r="M10343" i="13"/>
  <c r="I10344" i="13"/>
  <c r="J10344" i="13"/>
  <c r="L10344" i="13"/>
  <c r="M10344" i="13"/>
  <c r="I10345" i="13"/>
  <c r="J10345" i="13"/>
  <c r="L10345" i="13"/>
  <c r="M10345" i="13"/>
  <c r="I10346" i="13"/>
  <c r="J10346" i="13"/>
  <c r="L10346" i="13"/>
  <c r="M10346" i="13"/>
  <c r="I10347" i="13"/>
  <c r="J10347" i="13"/>
  <c r="L10347" i="13"/>
  <c r="M10347" i="13"/>
  <c r="I10349" i="13"/>
  <c r="J10349" i="13"/>
  <c r="L10349" i="13"/>
  <c r="M10349" i="13"/>
  <c r="I10350" i="13"/>
  <c r="J10350" i="13"/>
  <c r="L10350" i="13"/>
  <c r="M10350" i="13"/>
  <c r="I10351" i="13"/>
  <c r="J10351" i="13"/>
  <c r="L10351" i="13"/>
  <c r="M10351" i="13"/>
  <c r="I10352" i="13"/>
  <c r="J10352" i="13"/>
  <c r="L10352" i="13"/>
  <c r="M10352" i="13"/>
  <c r="I10353" i="13"/>
  <c r="J10353" i="13"/>
  <c r="L10353" i="13"/>
  <c r="M10353" i="13"/>
  <c r="I10354" i="13"/>
  <c r="J10354" i="13"/>
  <c r="L10354" i="13"/>
  <c r="M10354" i="13"/>
  <c r="I10355" i="13"/>
  <c r="J10355" i="13"/>
  <c r="L10355" i="13"/>
  <c r="M10355" i="13"/>
  <c r="J626" i="13" l="1"/>
  <c r="J396" i="13" s="1"/>
  <c r="L526" i="13"/>
  <c r="L296" i="13" s="1"/>
  <c r="M627" i="13"/>
  <c r="M397" i="13" s="1"/>
  <c r="I591" i="13"/>
  <c r="I361" i="13" s="1"/>
  <c r="L641" i="13"/>
  <c r="L411" i="13" s="1"/>
  <c r="M606" i="13"/>
  <c r="M376" i="13" s="1"/>
  <c r="C8" i="20"/>
  <c r="O376" i="22"/>
  <c r="K22" i="26"/>
  <c r="S376" i="22"/>
  <c r="P376" i="22"/>
  <c r="D8" i="20"/>
  <c r="H22" i="26"/>
  <c r="J22" i="26"/>
  <c r="R376" i="22"/>
  <c r="P380" i="25"/>
  <c r="I9207" i="13"/>
  <c r="J9207" i="13"/>
  <c r="L9207" i="13"/>
  <c r="M9207" i="13"/>
  <c r="I9212" i="13"/>
  <c r="J9212" i="13"/>
  <c r="L9212" i="13"/>
  <c r="M9212" i="13"/>
  <c r="I9213" i="13"/>
  <c r="J9213" i="13"/>
  <c r="L9213" i="13"/>
  <c r="M9213" i="13"/>
  <c r="I9214" i="13"/>
  <c r="J9214" i="13"/>
  <c r="L9214" i="13"/>
  <c r="M9214" i="13"/>
  <c r="I9215" i="13"/>
  <c r="J9215" i="13"/>
  <c r="L9215" i="13"/>
  <c r="M9215" i="13"/>
  <c r="I9216" i="13"/>
  <c r="J9216" i="13"/>
  <c r="L9216" i="13"/>
  <c r="M9216" i="13"/>
  <c r="I9217" i="13"/>
  <c r="J9217" i="13"/>
  <c r="L9217" i="13"/>
  <c r="M9217" i="13"/>
  <c r="I9218" i="13"/>
  <c r="J9218" i="13"/>
  <c r="L9218" i="13"/>
  <c r="M9218" i="13"/>
  <c r="I9219" i="13"/>
  <c r="J9219" i="13"/>
  <c r="L9219" i="13"/>
  <c r="M9219" i="13"/>
  <c r="I9221" i="13"/>
  <c r="J9221" i="13"/>
  <c r="L9221" i="13"/>
  <c r="M9221" i="13"/>
  <c r="I9223" i="13"/>
  <c r="J9223" i="13"/>
  <c r="L9223" i="13"/>
  <c r="M9223" i="13"/>
  <c r="I9224" i="13"/>
  <c r="J9224" i="13"/>
  <c r="L9224" i="13"/>
  <c r="M9224" i="13"/>
  <c r="I9226" i="13"/>
  <c r="J9226" i="13"/>
  <c r="L9226" i="13"/>
  <c r="M9226" i="13"/>
  <c r="I9227" i="13"/>
  <c r="J9227" i="13"/>
  <c r="L9227" i="13"/>
  <c r="M9227" i="13"/>
  <c r="I9228" i="13"/>
  <c r="J9228" i="13"/>
  <c r="L9228" i="13"/>
  <c r="M9228" i="13"/>
  <c r="I9230" i="13"/>
  <c r="J9230" i="13"/>
  <c r="L9230" i="13"/>
  <c r="M9230" i="13"/>
  <c r="I9231" i="13"/>
  <c r="J9231" i="13"/>
  <c r="L9231" i="13"/>
  <c r="M9231" i="13"/>
  <c r="I9232" i="13"/>
  <c r="J9232" i="13"/>
  <c r="L9232" i="13"/>
  <c r="M9232" i="13"/>
  <c r="I9233" i="13"/>
  <c r="J9233" i="13"/>
  <c r="L9233" i="13"/>
  <c r="M9233" i="13"/>
  <c r="I9234" i="13"/>
  <c r="J9234" i="13"/>
  <c r="L9234" i="13"/>
  <c r="M9234" i="13"/>
  <c r="I9235" i="13"/>
  <c r="J9235" i="13"/>
  <c r="L9235" i="13"/>
  <c r="M9235" i="13"/>
  <c r="I9236" i="13"/>
  <c r="J9236" i="13"/>
  <c r="L9236" i="13"/>
  <c r="M9236" i="13"/>
  <c r="I9237" i="13"/>
  <c r="J9237" i="13"/>
  <c r="L9237" i="13"/>
  <c r="M9237" i="13"/>
  <c r="I9238" i="13"/>
  <c r="J9238" i="13"/>
  <c r="L9238" i="13"/>
  <c r="M9238" i="13"/>
  <c r="I9239" i="13"/>
  <c r="J9239" i="13"/>
  <c r="L9239" i="13"/>
  <c r="M9239" i="13"/>
  <c r="I9240" i="13"/>
  <c r="J9240" i="13"/>
  <c r="L9240" i="13"/>
  <c r="M9240" i="13"/>
  <c r="I9242" i="13"/>
  <c r="J9242" i="13"/>
  <c r="L9242" i="13"/>
  <c r="M9242" i="13"/>
  <c r="I9243" i="13"/>
  <c r="J9243" i="13"/>
  <c r="L9243" i="13"/>
  <c r="M9243" i="13"/>
  <c r="I9244" i="13"/>
  <c r="J9244" i="13"/>
  <c r="L9244" i="13"/>
  <c r="M9244" i="13"/>
  <c r="I9245" i="13"/>
  <c r="J9245" i="13"/>
  <c r="L9245" i="13"/>
  <c r="M9245" i="13"/>
  <c r="I9246" i="13"/>
  <c r="J9246" i="13"/>
  <c r="L9246" i="13"/>
  <c r="M9246" i="13"/>
  <c r="I9247" i="13"/>
  <c r="J9247" i="13"/>
  <c r="L9247" i="13"/>
  <c r="M9247" i="13"/>
  <c r="I9248" i="13"/>
  <c r="J9248" i="13"/>
  <c r="L9248" i="13"/>
  <c r="M9248" i="13"/>
  <c r="I9249" i="13"/>
  <c r="J9249" i="13"/>
  <c r="L9249" i="13"/>
  <c r="M9249" i="13"/>
  <c r="I9250" i="13"/>
  <c r="J9250" i="13"/>
  <c r="L9250" i="13"/>
  <c r="M9250" i="13"/>
  <c r="I9252" i="13"/>
  <c r="J9252" i="13"/>
  <c r="L9252" i="13"/>
  <c r="M9252" i="13"/>
  <c r="I9253" i="13"/>
  <c r="J9253" i="13"/>
  <c r="L9253" i="13"/>
  <c r="M9253" i="13"/>
  <c r="I9254" i="13"/>
  <c r="J9254" i="13"/>
  <c r="L9254" i="13"/>
  <c r="M9254" i="13"/>
  <c r="I9255" i="13"/>
  <c r="J9255" i="13"/>
  <c r="L9255" i="13"/>
  <c r="M9255" i="13"/>
  <c r="I9256" i="13"/>
  <c r="J9256" i="13"/>
  <c r="L9256" i="13"/>
  <c r="M9256" i="13"/>
  <c r="I9257" i="13"/>
  <c r="J9257" i="13"/>
  <c r="L9257" i="13"/>
  <c r="M9257" i="13"/>
  <c r="I9258" i="13"/>
  <c r="J9258" i="13"/>
  <c r="L9258" i="13"/>
  <c r="M9258" i="13"/>
  <c r="I9259" i="13"/>
  <c r="J9259" i="13"/>
  <c r="L9259" i="13"/>
  <c r="M9259" i="13"/>
  <c r="I9260" i="13"/>
  <c r="J9260" i="13"/>
  <c r="L9260" i="13"/>
  <c r="M9260" i="13"/>
  <c r="I9261" i="13"/>
  <c r="J9261" i="13"/>
  <c r="L9261" i="13"/>
  <c r="M9261" i="13"/>
  <c r="I9262" i="13"/>
  <c r="J9262" i="13"/>
  <c r="L9262" i="13"/>
  <c r="M9262" i="13"/>
  <c r="I9263" i="13"/>
  <c r="J9263" i="13"/>
  <c r="L9263" i="13"/>
  <c r="M9263" i="13"/>
  <c r="I9264" i="13"/>
  <c r="J9264" i="13"/>
  <c r="L9264" i="13"/>
  <c r="M9264" i="13"/>
  <c r="I9266" i="13"/>
  <c r="J9266" i="13"/>
  <c r="L9266" i="13"/>
  <c r="M9266" i="13"/>
  <c r="I9267" i="13"/>
  <c r="J9267" i="13"/>
  <c r="L9267" i="13"/>
  <c r="M9267" i="13"/>
  <c r="I9268" i="13"/>
  <c r="J9268" i="13"/>
  <c r="L9268" i="13"/>
  <c r="M9268" i="13"/>
  <c r="I9269" i="13"/>
  <c r="J9269" i="13"/>
  <c r="L9269" i="13"/>
  <c r="M9269" i="13"/>
  <c r="I9270" i="13"/>
  <c r="J9270" i="13"/>
  <c r="L9270" i="13"/>
  <c r="M9270" i="13"/>
  <c r="I9271" i="13"/>
  <c r="J9271" i="13"/>
  <c r="L9271" i="13"/>
  <c r="M9271" i="13"/>
  <c r="I9272" i="13"/>
  <c r="J9272" i="13"/>
  <c r="L9272" i="13"/>
  <c r="M9272" i="13"/>
  <c r="I9274" i="13"/>
  <c r="J9274" i="13"/>
  <c r="L9274" i="13"/>
  <c r="M9274" i="13"/>
  <c r="I9275" i="13"/>
  <c r="J9275" i="13"/>
  <c r="L9275" i="13"/>
  <c r="M9275" i="13"/>
  <c r="I9276" i="13"/>
  <c r="J9276" i="13"/>
  <c r="L9276" i="13"/>
  <c r="M9276" i="13"/>
  <c r="I9277" i="13"/>
  <c r="J9277" i="13"/>
  <c r="L9277" i="13"/>
  <c r="M9277" i="13"/>
  <c r="I9278" i="13"/>
  <c r="J9278" i="13"/>
  <c r="L9278" i="13"/>
  <c r="M9278" i="13"/>
  <c r="I9279" i="13"/>
  <c r="J9279" i="13"/>
  <c r="L9279" i="13"/>
  <c r="M9279" i="13"/>
  <c r="I9280" i="13"/>
  <c r="J9280" i="13"/>
  <c r="L9280" i="13"/>
  <c r="M9280" i="13"/>
  <c r="I9281" i="13"/>
  <c r="J9281" i="13"/>
  <c r="L9281" i="13"/>
  <c r="M9281" i="13"/>
  <c r="I9282" i="13"/>
  <c r="J9282" i="13"/>
  <c r="L9282" i="13"/>
  <c r="M9282" i="13"/>
  <c r="I9283" i="13"/>
  <c r="J9283" i="13"/>
  <c r="L9283" i="13"/>
  <c r="M9283" i="13"/>
  <c r="I9284" i="13"/>
  <c r="J9284" i="13"/>
  <c r="L9284" i="13"/>
  <c r="M9284" i="13"/>
  <c r="I9285" i="13"/>
  <c r="J9285" i="13"/>
  <c r="L9285" i="13"/>
  <c r="M9285" i="13"/>
  <c r="I9286" i="13"/>
  <c r="J9286" i="13"/>
  <c r="L9286" i="13"/>
  <c r="M9286" i="13"/>
  <c r="I9287" i="13"/>
  <c r="J9287" i="13"/>
  <c r="L9287" i="13"/>
  <c r="M9287" i="13"/>
  <c r="I9290" i="13"/>
  <c r="J9290" i="13"/>
  <c r="L9290" i="13"/>
  <c r="M9290" i="13"/>
  <c r="I9291" i="13"/>
  <c r="J9291" i="13"/>
  <c r="L9291" i="13"/>
  <c r="M9291" i="13"/>
  <c r="I9292" i="13"/>
  <c r="J9292" i="13"/>
  <c r="L9292" i="13"/>
  <c r="M9292" i="13"/>
  <c r="I9293" i="13"/>
  <c r="J9293" i="13"/>
  <c r="L9293" i="13"/>
  <c r="M9293" i="13"/>
  <c r="I9294" i="13"/>
  <c r="J9294" i="13"/>
  <c r="L9294" i="13"/>
  <c r="M9294" i="13"/>
  <c r="I9295" i="13"/>
  <c r="J9295" i="13"/>
  <c r="L9295" i="13"/>
  <c r="M9295" i="13"/>
  <c r="I9296" i="13"/>
  <c r="J9296" i="13"/>
  <c r="L9296" i="13"/>
  <c r="M9296" i="13"/>
  <c r="I9299" i="13"/>
  <c r="J9299" i="13"/>
  <c r="L9299" i="13"/>
  <c r="M9299" i="13"/>
  <c r="I9300" i="13"/>
  <c r="J9300" i="13"/>
  <c r="L9300" i="13"/>
  <c r="M9300" i="13"/>
  <c r="I9302" i="13"/>
  <c r="J9302" i="13"/>
  <c r="L9302" i="13"/>
  <c r="M9302" i="13"/>
  <c r="I9303" i="13"/>
  <c r="J9303" i="13"/>
  <c r="L9303" i="13"/>
  <c r="M9303" i="13"/>
  <c r="I9305" i="13"/>
  <c r="J9305" i="13"/>
  <c r="L9305" i="13"/>
  <c r="M9305" i="13"/>
  <c r="I9306" i="13"/>
  <c r="J9306" i="13"/>
  <c r="L9306" i="13"/>
  <c r="M9306" i="13"/>
  <c r="I9309" i="13"/>
  <c r="J9309" i="13"/>
  <c r="L9309" i="13"/>
  <c r="M9309" i="13"/>
  <c r="I9310" i="13"/>
  <c r="J9310" i="13"/>
  <c r="L9310" i="13"/>
  <c r="M9310" i="13"/>
  <c r="I9312" i="13"/>
  <c r="J9312" i="13"/>
  <c r="L9312" i="13"/>
  <c r="M9312" i="13"/>
  <c r="I9313" i="13"/>
  <c r="J9313" i="13"/>
  <c r="L9313" i="13"/>
  <c r="M9313" i="13"/>
  <c r="I9315" i="13"/>
  <c r="J9315" i="13"/>
  <c r="L9315" i="13"/>
  <c r="M9315" i="13"/>
  <c r="I9316" i="13"/>
  <c r="J9316" i="13"/>
  <c r="L9316" i="13"/>
  <c r="M9316" i="13"/>
  <c r="I9318" i="13"/>
  <c r="J9318" i="13"/>
  <c r="L9318" i="13"/>
  <c r="M9318" i="13"/>
  <c r="I9321" i="13"/>
  <c r="J9321" i="13"/>
  <c r="L9321" i="13"/>
  <c r="M9321" i="13"/>
  <c r="I9322" i="13"/>
  <c r="J9322" i="13"/>
  <c r="L9322" i="13"/>
  <c r="M9322" i="13"/>
  <c r="I9323" i="13"/>
  <c r="J9323" i="13"/>
  <c r="L9323" i="13"/>
  <c r="M9323" i="13"/>
  <c r="I9324" i="13"/>
  <c r="J9324" i="13"/>
  <c r="L9324" i="13"/>
  <c r="M9324" i="13"/>
  <c r="I9325" i="13"/>
  <c r="J9325" i="13"/>
  <c r="L9325" i="13"/>
  <c r="M9325" i="13"/>
  <c r="I9326" i="13"/>
  <c r="J9326" i="13"/>
  <c r="L9326" i="13"/>
  <c r="M9326" i="13"/>
  <c r="I9327" i="13"/>
  <c r="J9327" i="13"/>
  <c r="L9327" i="13"/>
  <c r="M9327" i="13"/>
  <c r="I9328" i="13"/>
  <c r="J9328" i="13"/>
  <c r="L9328" i="13"/>
  <c r="M9328" i="13"/>
  <c r="I9329" i="13"/>
  <c r="J9329" i="13"/>
  <c r="L9329" i="13"/>
  <c r="M9329" i="13"/>
  <c r="I9330" i="13"/>
  <c r="J9330" i="13"/>
  <c r="L9330" i="13"/>
  <c r="M9330" i="13"/>
  <c r="I9331" i="13"/>
  <c r="J9331" i="13"/>
  <c r="L9331" i="13"/>
  <c r="M9331" i="13"/>
  <c r="I9332" i="13"/>
  <c r="J9332" i="13"/>
  <c r="L9332" i="13"/>
  <c r="M9332" i="13"/>
  <c r="I9333" i="13"/>
  <c r="J9333" i="13"/>
  <c r="L9333" i="13"/>
  <c r="M9333" i="13"/>
  <c r="I9334" i="13"/>
  <c r="J9334" i="13"/>
  <c r="L9334" i="13"/>
  <c r="M9334" i="13"/>
  <c r="I9335" i="13"/>
  <c r="J9335" i="13"/>
  <c r="L9335" i="13"/>
  <c r="M9335" i="13"/>
  <c r="I9336" i="13"/>
  <c r="J9336" i="13"/>
  <c r="L9336" i="13"/>
  <c r="M9336" i="13"/>
  <c r="I9337" i="13"/>
  <c r="J9337" i="13"/>
  <c r="L9337" i="13"/>
  <c r="M9337" i="13"/>
  <c r="I9338" i="13"/>
  <c r="J9338" i="13"/>
  <c r="L9338" i="13"/>
  <c r="M9338" i="13"/>
  <c r="I9339" i="13"/>
  <c r="J9339" i="13"/>
  <c r="L9339" i="13"/>
  <c r="M9339" i="13"/>
  <c r="I9343" i="13"/>
  <c r="J9343" i="13"/>
  <c r="L9343" i="13"/>
  <c r="M9343" i="13"/>
  <c r="I9344" i="13"/>
  <c r="J9344" i="13"/>
  <c r="L9344" i="13"/>
  <c r="M9344" i="13"/>
  <c r="I9345" i="13"/>
  <c r="J9345" i="13"/>
  <c r="L9345" i="13"/>
  <c r="M9345" i="13"/>
  <c r="I9346" i="13"/>
  <c r="J9346" i="13"/>
  <c r="L9346" i="13"/>
  <c r="M9346" i="13"/>
  <c r="I9347" i="13"/>
  <c r="J9347" i="13"/>
  <c r="L9347" i="13"/>
  <c r="M9347" i="13"/>
  <c r="I9348" i="13"/>
  <c r="J9348" i="13"/>
  <c r="L9348" i="13"/>
  <c r="M9348" i="13"/>
  <c r="I9349" i="13"/>
  <c r="J9349" i="13"/>
  <c r="L9349" i="13"/>
  <c r="M9349" i="13"/>
  <c r="I9350" i="13"/>
  <c r="J9350" i="13"/>
  <c r="L9350" i="13"/>
  <c r="M9350" i="13"/>
  <c r="I9351" i="13"/>
  <c r="J9351" i="13"/>
  <c r="L9351" i="13"/>
  <c r="M9351" i="13"/>
  <c r="I9352" i="13"/>
  <c r="J9352" i="13"/>
  <c r="L9352" i="13"/>
  <c r="M9352" i="13"/>
  <c r="I9353" i="13"/>
  <c r="J9353" i="13"/>
  <c r="L9353" i="13"/>
  <c r="M9353" i="13"/>
  <c r="I9356" i="13"/>
  <c r="J9356" i="13"/>
  <c r="L9356" i="13"/>
  <c r="M9356" i="13"/>
  <c r="I9357" i="13"/>
  <c r="J9357" i="13"/>
  <c r="L9357" i="13"/>
  <c r="M9357" i="13"/>
  <c r="I9358" i="13"/>
  <c r="J9358" i="13"/>
  <c r="L9358" i="13"/>
  <c r="M9358" i="13"/>
  <c r="I9359" i="13"/>
  <c r="J9359" i="13"/>
  <c r="L9359" i="13"/>
  <c r="M9359" i="13"/>
  <c r="I9360" i="13"/>
  <c r="J9360" i="13"/>
  <c r="L9360" i="13"/>
  <c r="M9360" i="13"/>
  <c r="I9361" i="13"/>
  <c r="J9361" i="13"/>
  <c r="L9361" i="13"/>
  <c r="M9361" i="13"/>
  <c r="I9363" i="13"/>
  <c r="J9363" i="13"/>
  <c r="L9363" i="13"/>
  <c r="M9363" i="13"/>
  <c r="I9364" i="13"/>
  <c r="J9364" i="13"/>
  <c r="L9364" i="13"/>
  <c r="M9364" i="13"/>
  <c r="I9365" i="13"/>
  <c r="J9365" i="13"/>
  <c r="L9365" i="13"/>
  <c r="M9365" i="13"/>
  <c r="I9366" i="13"/>
  <c r="J9366" i="13"/>
  <c r="L9366" i="13"/>
  <c r="M9366" i="13"/>
  <c r="I9367" i="13"/>
  <c r="J9367" i="13"/>
  <c r="L9367" i="13"/>
  <c r="M9367" i="13"/>
  <c r="I9368" i="13"/>
  <c r="J9368" i="13"/>
  <c r="L9368" i="13"/>
  <c r="M9368" i="13"/>
  <c r="I9369" i="13"/>
  <c r="J9369" i="13"/>
  <c r="L9369" i="13"/>
  <c r="M9369" i="13"/>
  <c r="I9370" i="13"/>
  <c r="J9370" i="13"/>
  <c r="L9370" i="13"/>
  <c r="M9370" i="13"/>
  <c r="I9371" i="13"/>
  <c r="J9371" i="13"/>
  <c r="L9371" i="13"/>
  <c r="M9371" i="13"/>
  <c r="I9372" i="13"/>
  <c r="J9372" i="13"/>
  <c r="L9372" i="13"/>
  <c r="M9372" i="13"/>
  <c r="I9373" i="13"/>
  <c r="J9373" i="13"/>
  <c r="L9373" i="13"/>
  <c r="M9373" i="13"/>
  <c r="I9374" i="13"/>
  <c r="J9374" i="13"/>
  <c r="L9374" i="13"/>
  <c r="M9374" i="13"/>
  <c r="I9375" i="13"/>
  <c r="J9375" i="13"/>
  <c r="L9375" i="13"/>
  <c r="M9375" i="13"/>
  <c r="I9376" i="13"/>
  <c r="J9376" i="13"/>
  <c r="L9376" i="13"/>
  <c r="M9376" i="13"/>
  <c r="I9377" i="13"/>
  <c r="J9377" i="13"/>
  <c r="L9377" i="13"/>
  <c r="M9377" i="13"/>
  <c r="I9378" i="13"/>
  <c r="J9378" i="13"/>
  <c r="L9378" i="13"/>
  <c r="M9378" i="13"/>
  <c r="I9379" i="13"/>
  <c r="J9379" i="13"/>
  <c r="L9379" i="13"/>
  <c r="M9379" i="13"/>
  <c r="I9380" i="13"/>
  <c r="J9380" i="13"/>
  <c r="L9380" i="13"/>
  <c r="M9380" i="13"/>
  <c r="I9381" i="13"/>
  <c r="J9381" i="13"/>
  <c r="L9381" i="13"/>
  <c r="M9381" i="13"/>
  <c r="I9382" i="13"/>
  <c r="J9382" i="13"/>
  <c r="L9382" i="13"/>
  <c r="M9382" i="13"/>
  <c r="I9384" i="13"/>
  <c r="J9384" i="13"/>
  <c r="L9384" i="13"/>
  <c r="M9384" i="13"/>
  <c r="I9386" i="13"/>
  <c r="J9386" i="13"/>
  <c r="L9386" i="13"/>
  <c r="M9386" i="13"/>
  <c r="I9387" i="13"/>
  <c r="J9387" i="13"/>
  <c r="L9387" i="13"/>
  <c r="M9387" i="13"/>
  <c r="I9389" i="13"/>
  <c r="J9389" i="13"/>
  <c r="L9389" i="13"/>
  <c r="M9389" i="13"/>
  <c r="I9391" i="13"/>
  <c r="J9391" i="13"/>
  <c r="L9391" i="13"/>
  <c r="M9391" i="13"/>
  <c r="I9392" i="13"/>
  <c r="J9392" i="13"/>
  <c r="L9392" i="13"/>
  <c r="M9392" i="13"/>
  <c r="I9393" i="13"/>
  <c r="J9393" i="13"/>
  <c r="L9393" i="13"/>
  <c r="M9393" i="13"/>
  <c r="I9394" i="13"/>
  <c r="J9394" i="13"/>
  <c r="L9394" i="13"/>
  <c r="M9394" i="13"/>
  <c r="I9395" i="13"/>
  <c r="J9395" i="13"/>
  <c r="L9395" i="13"/>
  <c r="M9395" i="13"/>
  <c r="I9397" i="13"/>
  <c r="J9397" i="13"/>
  <c r="L9397" i="13"/>
  <c r="M9397" i="13"/>
  <c r="I9398" i="13"/>
  <c r="J9398" i="13"/>
  <c r="L9398" i="13"/>
  <c r="M9398" i="13"/>
  <c r="I9400" i="13"/>
  <c r="J9400" i="13"/>
  <c r="L9400" i="13"/>
  <c r="M9400" i="13"/>
  <c r="I9401" i="13"/>
  <c r="J9401" i="13"/>
  <c r="L9401" i="13"/>
  <c r="M9401" i="13"/>
  <c r="I9402" i="13"/>
  <c r="J9402" i="13"/>
  <c r="L9402" i="13"/>
  <c r="M9402" i="13"/>
  <c r="I9405" i="13"/>
  <c r="J9405" i="13"/>
  <c r="L9405" i="13"/>
  <c r="M9405" i="13"/>
  <c r="I9406" i="13"/>
  <c r="J9406" i="13"/>
  <c r="L9406" i="13"/>
  <c r="M9406" i="13"/>
  <c r="I9407" i="13"/>
  <c r="J9407" i="13"/>
  <c r="L9407" i="13"/>
  <c r="M9407" i="13"/>
  <c r="I9408" i="13"/>
  <c r="J9408" i="13"/>
  <c r="L9408" i="13"/>
  <c r="M9408" i="13"/>
  <c r="I9409" i="13"/>
  <c r="J9409" i="13"/>
  <c r="L9409" i="13"/>
  <c r="M9409" i="13"/>
  <c r="I9410" i="13"/>
  <c r="J9410" i="13"/>
  <c r="L9410" i="13"/>
  <c r="M9410" i="13"/>
  <c r="I9412" i="13"/>
  <c r="J9412" i="13"/>
  <c r="L9412" i="13"/>
  <c r="M9412" i="13"/>
  <c r="I9413" i="13"/>
  <c r="J9413" i="13"/>
  <c r="L9413" i="13"/>
  <c r="M9413" i="13"/>
  <c r="I9414" i="13"/>
  <c r="J9414" i="13"/>
  <c r="L9414" i="13"/>
  <c r="M9414" i="13"/>
  <c r="I9415" i="13"/>
  <c r="J9415" i="13"/>
  <c r="L9415" i="13"/>
  <c r="M9415" i="13"/>
  <c r="I9416" i="13"/>
  <c r="J9416" i="13"/>
  <c r="L9416" i="13"/>
  <c r="M9416" i="13"/>
  <c r="I9417" i="13"/>
  <c r="J9417" i="13"/>
  <c r="L9417" i="13"/>
  <c r="M9417" i="13"/>
  <c r="I9418" i="13"/>
  <c r="J9418" i="13"/>
  <c r="L9418" i="13"/>
  <c r="M9418" i="13"/>
  <c r="I9421" i="13"/>
  <c r="J9421" i="13"/>
  <c r="L9421" i="13"/>
  <c r="M9421" i="13"/>
  <c r="I9422" i="13"/>
  <c r="J9422" i="13"/>
  <c r="L9422" i="13"/>
  <c r="M9422" i="13"/>
  <c r="I9423" i="13"/>
  <c r="J9423" i="13"/>
  <c r="L9423" i="13"/>
  <c r="M9423" i="13"/>
  <c r="I9424" i="13"/>
  <c r="J9424" i="13"/>
  <c r="L9424" i="13"/>
  <c r="M9424" i="13"/>
  <c r="I9425" i="13"/>
  <c r="J9425" i="13"/>
  <c r="L9425" i="13"/>
  <c r="M9425" i="13"/>
  <c r="I9426" i="13"/>
  <c r="J9426" i="13"/>
  <c r="L9426" i="13"/>
  <c r="M9426" i="13"/>
  <c r="I9427" i="13"/>
  <c r="J9427" i="13"/>
  <c r="L9427" i="13"/>
  <c r="M9427" i="13"/>
  <c r="I9429" i="13"/>
  <c r="J9429" i="13"/>
  <c r="L9429" i="13"/>
  <c r="M9429" i="13"/>
  <c r="I9430" i="13"/>
  <c r="J9430" i="13"/>
  <c r="L9430" i="13"/>
  <c r="M9430" i="13"/>
  <c r="I9431" i="13"/>
  <c r="J9431" i="13"/>
  <c r="L9431" i="13"/>
  <c r="M9431" i="13"/>
  <c r="I9432" i="13"/>
  <c r="J9432" i="13"/>
  <c r="L9432" i="13"/>
  <c r="M9432" i="13"/>
  <c r="I9433" i="13"/>
  <c r="J9433" i="13"/>
  <c r="L9433" i="13"/>
  <c r="M9433" i="13"/>
  <c r="I9434" i="13"/>
  <c r="J9434" i="13"/>
  <c r="L9434" i="13"/>
  <c r="M9434" i="13"/>
  <c r="I9435" i="13"/>
  <c r="J9435" i="13"/>
  <c r="L9435" i="13"/>
  <c r="M9435" i="13"/>
  <c r="I6447" i="13"/>
  <c r="N320" i="19" s="1"/>
  <c r="J6447" i="13"/>
  <c r="L6447" i="13"/>
  <c r="M6447" i="13"/>
  <c r="I6452" i="13"/>
  <c r="N325" i="19" s="1"/>
  <c r="J6452" i="13"/>
  <c r="L6452" i="13"/>
  <c r="M6452" i="13"/>
  <c r="I6453" i="13"/>
  <c r="N326" i="19" s="1"/>
  <c r="J6453" i="13"/>
  <c r="L6453" i="13"/>
  <c r="M6453" i="13"/>
  <c r="I6454" i="13"/>
  <c r="N327" i="19" s="1"/>
  <c r="J6454" i="13"/>
  <c r="L6454" i="13"/>
  <c r="M6454" i="13"/>
  <c r="I6455" i="13"/>
  <c r="N328" i="19" s="1"/>
  <c r="J6455" i="13"/>
  <c r="L6455" i="13"/>
  <c r="M6455" i="13"/>
  <c r="I6456" i="13"/>
  <c r="N329" i="19" s="1"/>
  <c r="J6456" i="13"/>
  <c r="L6456" i="13"/>
  <c r="M6456" i="13"/>
  <c r="I6457" i="13"/>
  <c r="N330" i="19" s="1"/>
  <c r="J6457" i="13"/>
  <c r="L6457" i="13"/>
  <c r="M6457" i="13"/>
  <c r="I6458" i="13"/>
  <c r="J6458" i="13"/>
  <c r="L6458" i="13"/>
  <c r="M6458" i="13"/>
  <c r="I6459" i="13"/>
  <c r="J6459" i="13"/>
  <c r="L6459" i="13"/>
  <c r="M6459" i="13"/>
  <c r="I6461" i="13"/>
  <c r="J6461" i="13"/>
  <c r="L6461" i="13"/>
  <c r="M6461" i="13"/>
  <c r="I6463" i="13"/>
  <c r="J6463" i="13"/>
  <c r="L6463" i="13"/>
  <c r="M6463" i="13"/>
  <c r="I6464" i="13"/>
  <c r="J6464" i="13"/>
  <c r="L6464" i="13"/>
  <c r="M6464" i="13"/>
  <c r="I6466" i="13"/>
  <c r="J6466" i="13"/>
  <c r="L6466" i="13"/>
  <c r="M6466" i="13"/>
  <c r="I6467" i="13"/>
  <c r="J6467" i="13"/>
  <c r="L6467" i="13"/>
  <c r="M6467" i="13"/>
  <c r="I6468" i="13"/>
  <c r="J6468" i="13"/>
  <c r="L6468" i="13"/>
  <c r="M6468" i="13"/>
  <c r="I6470" i="13"/>
  <c r="J6470" i="13"/>
  <c r="L6470" i="13"/>
  <c r="M6470" i="13"/>
  <c r="I6471" i="13"/>
  <c r="J6471" i="13"/>
  <c r="L6471" i="13"/>
  <c r="M6471" i="13"/>
  <c r="I6472" i="13"/>
  <c r="J6472" i="13"/>
  <c r="L6472" i="13"/>
  <c r="M6472" i="13"/>
  <c r="I6473" i="13"/>
  <c r="J6473" i="13"/>
  <c r="L6473" i="13"/>
  <c r="M6473" i="13"/>
  <c r="I6474" i="13"/>
  <c r="J6474" i="13"/>
  <c r="L6474" i="13"/>
  <c r="M6474" i="13"/>
  <c r="I6475" i="13"/>
  <c r="J6475" i="13"/>
  <c r="L6475" i="13"/>
  <c r="M6475" i="13"/>
  <c r="I6476" i="13"/>
  <c r="J6476" i="13"/>
  <c r="L6476" i="13"/>
  <c r="M6476" i="13"/>
  <c r="I6477" i="13"/>
  <c r="J6477" i="13"/>
  <c r="L6477" i="13"/>
  <c r="M6477" i="13"/>
  <c r="I6478" i="13"/>
  <c r="J6478" i="13"/>
  <c r="L6478" i="13"/>
  <c r="M6478" i="13"/>
  <c r="I6479" i="13"/>
  <c r="J6479" i="13"/>
  <c r="L6479" i="13"/>
  <c r="M6479" i="13"/>
  <c r="I6480" i="13"/>
  <c r="J6480" i="13"/>
  <c r="L6480" i="13"/>
  <c r="M6480" i="13"/>
  <c r="I6482" i="13"/>
  <c r="J6482" i="13"/>
  <c r="L6482" i="13"/>
  <c r="M6482" i="13"/>
  <c r="I6483" i="13"/>
  <c r="J6483" i="13"/>
  <c r="L6483" i="13"/>
  <c r="M6483" i="13"/>
  <c r="I6484" i="13"/>
  <c r="J6484" i="13"/>
  <c r="L6484" i="13"/>
  <c r="M6484" i="13"/>
  <c r="I6485" i="13"/>
  <c r="J6485" i="13"/>
  <c r="L6485" i="13"/>
  <c r="M6485" i="13"/>
  <c r="I6486" i="13"/>
  <c r="J6486" i="13"/>
  <c r="L6486" i="13"/>
  <c r="M6486" i="13"/>
  <c r="I6487" i="13"/>
  <c r="J6487" i="13"/>
  <c r="L6487" i="13"/>
  <c r="M6487" i="13"/>
  <c r="I6488" i="13"/>
  <c r="J6488" i="13"/>
  <c r="L6488" i="13"/>
  <c r="M6488" i="13"/>
  <c r="I6489" i="13"/>
  <c r="J6489" i="13"/>
  <c r="L6489" i="13"/>
  <c r="M6489" i="13"/>
  <c r="I6490" i="13"/>
  <c r="J6490" i="13"/>
  <c r="L6490" i="13"/>
  <c r="M6490" i="13"/>
  <c r="I6492" i="13"/>
  <c r="J6492" i="13"/>
  <c r="L6492" i="13"/>
  <c r="M6492" i="13"/>
  <c r="I6493" i="13"/>
  <c r="J6493" i="13"/>
  <c r="L6493" i="13"/>
  <c r="M6493" i="13"/>
  <c r="I6494" i="13"/>
  <c r="J6494" i="13"/>
  <c r="L6494" i="13"/>
  <c r="M6494" i="13"/>
  <c r="I6495" i="13"/>
  <c r="J6495" i="13"/>
  <c r="L6495" i="13"/>
  <c r="M6495" i="13"/>
  <c r="I6496" i="13"/>
  <c r="J6496" i="13"/>
  <c r="L6496" i="13"/>
  <c r="M6496" i="13"/>
  <c r="I6497" i="13"/>
  <c r="J6497" i="13"/>
  <c r="L6497" i="13"/>
  <c r="M6497" i="13"/>
  <c r="I6498" i="13"/>
  <c r="J6498" i="13"/>
  <c r="L6498" i="13"/>
  <c r="M6498" i="13"/>
  <c r="I6499" i="13"/>
  <c r="J6499" i="13"/>
  <c r="L6499" i="13"/>
  <c r="M6499" i="13"/>
  <c r="I6500" i="13"/>
  <c r="J6500" i="13"/>
  <c r="L6500" i="13"/>
  <c r="M6500" i="13"/>
  <c r="I6501" i="13"/>
  <c r="J6501" i="13"/>
  <c r="L6501" i="13"/>
  <c r="M6501" i="13"/>
  <c r="I6502" i="13"/>
  <c r="J6502" i="13"/>
  <c r="L6502" i="13"/>
  <c r="M6502" i="13"/>
  <c r="I6503" i="13"/>
  <c r="J6503" i="13"/>
  <c r="L6503" i="13"/>
  <c r="M6503" i="13"/>
  <c r="I6504" i="13"/>
  <c r="J6504" i="13"/>
  <c r="L6504" i="13"/>
  <c r="M6504" i="13"/>
  <c r="I6506" i="13"/>
  <c r="J6506" i="13"/>
  <c r="L6506" i="13"/>
  <c r="M6506" i="13"/>
  <c r="I6507" i="13"/>
  <c r="J6507" i="13"/>
  <c r="L6507" i="13"/>
  <c r="M6507" i="13"/>
  <c r="I6508" i="13"/>
  <c r="J6508" i="13"/>
  <c r="L6508" i="13"/>
  <c r="M6508" i="13"/>
  <c r="I6509" i="13"/>
  <c r="J6509" i="13"/>
  <c r="L6509" i="13"/>
  <c r="M6509" i="13"/>
  <c r="I6510" i="13"/>
  <c r="J6510" i="13"/>
  <c r="L6510" i="13"/>
  <c r="M6510" i="13"/>
  <c r="I6511" i="13"/>
  <c r="J6511" i="13"/>
  <c r="L6511" i="13"/>
  <c r="M6511" i="13"/>
  <c r="I6512" i="13"/>
  <c r="J6512" i="13"/>
  <c r="L6512" i="13"/>
  <c r="M6512" i="13"/>
  <c r="I6514" i="13"/>
  <c r="J6514" i="13"/>
  <c r="L6514" i="13"/>
  <c r="M6514" i="13"/>
  <c r="I6515" i="13"/>
  <c r="J6515" i="13"/>
  <c r="L6515" i="13"/>
  <c r="M6515" i="13"/>
  <c r="I6516" i="13"/>
  <c r="J6516" i="13"/>
  <c r="L6516" i="13"/>
  <c r="M6516" i="13"/>
  <c r="I6517" i="13"/>
  <c r="J6517" i="13"/>
  <c r="L6517" i="13"/>
  <c r="M6517" i="13"/>
  <c r="I6518" i="13"/>
  <c r="J6518" i="13"/>
  <c r="L6518" i="13"/>
  <c r="M6518" i="13"/>
  <c r="I6519" i="13"/>
  <c r="J6519" i="13"/>
  <c r="L6519" i="13"/>
  <c r="M6519" i="13"/>
  <c r="I6520" i="13"/>
  <c r="J6520" i="13"/>
  <c r="L6520" i="13"/>
  <c r="M6520" i="13"/>
  <c r="I6521" i="13"/>
  <c r="J6521" i="13"/>
  <c r="L6521" i="13"/>
  <c r="M6521" i="13"/>
  <c r="I6522" i="13"/>
  <c r="J6522" i="13"/>
  <c r="L6522" i="13"/>
  <c r="M6522" i="13"/>
  <c r="I6523" i="13"/>
  <c r="J6523" i="13"/>
  <c r="L6523" i="13"/>
  <c r="M6523" i="13"/>
  <c r="I6524" i="13"/>
  <c r="J6524" i="13"/>
  <c r="L6524" i="13"/>
  <c r="M6524" i="13"/>
  <c r="I6525" i="13"/>
  <c r="J6525" i="13"/>
  <c r="L6525" i="13"/>
  <c r="M6525" i="13"/>
  <c r="I6526" i="13"/>
  <c r="J6526" i="13"/>
  <c r="L6526" i="13"/>
  <c r="M6526" i="13"/>
  <c r="I6527" i="13"/>
  <c r="J6527" i="13"/>
  <c r="L6527" i="13"/>
  <c r="M6527" i="13"/>
  <c r="I6530" i="13"/>
  <c r="J6530" i="13"/>
  <c r="L6530" i="13"/>
  <c r="M6530" i="13"/>
  <c r="I6531" i="13"/>
  <c r="J6531" i="13"/>
  <c r="L6531" i="13"/>
  <c r="M6531" i="13"/>
  <c r="I6532" i="13"/>
  <c r="J6532" i="13"/>
  <c r="L6532" i="13"/>
  <c r="M6532" i="13"/>
  <c r="I6533" i="13"/>
  <c r="J6533" i="13"/>
  <c r="L6533" i="13"/>
  <c r="M6533" i="13"/>
  <c r="I6534" i="13"/>
  <c r="J6534" i="13"/>
  <c r="L6534" i="13"/>
  <c r="M6534" i="13"/>
  <c r="I6535" i="13"/>
  <c r="J6535" i="13"/>
  <c r="L6535" i="13"/>
  <c r="M6535" i="13"/>
  <c r="I6536" i="13"/>
  <c r="J6536" i="13"/>
  <c r="O325" i="19" s="1"/>
  <c r="P325" i="19"/>
  <c r="L6536" i="13"/>
  <c r="Q325" i="19" s="1"/>
  <c r="M6536" i="13"/>
  <c r="R325" i="19" s="1"/>
  <c r="I6539" i="13"/>
  <c r="J6539" i="13"/>
  <c r="L6539" i="13"/>
  <c r="M6539" i="13"/>
  <c r="I6540" i="13"/>
  <c r="J6540" i="13"/>
  <c r="L6540" i="13"/>
  <c r="M6540" i="13"/>
  <c r="I6542" i="13"/>
  <c r="J6542" i="13"/>
  <c r="L6542" i="13"/>
  <c r="M6542" i="13"/>
  <c r="I6543" i="13"/>
  <c r="J6543" i="13"/>
  <c r="L6543" i="13"/>
  <c r="M6543" i="13"/>
  <c r="I6545" i="13"/>
  <c r="J6545" i="13"/>
  <c r="L6545" i="13"/>
  <c r="M6545" i="13"/>
  <c r="I6546" i="13"/>
  <c r="J6546" i="13"/>
  <c r="L6546" i="13"/>
  <c r="M6546" i="13"/>
  <c r="I6549" i="13"/>
  <c r="J6549" i="13"/>
  <c r="L6549" i="13"/>
  <c r="M6549" i="13"/>
  <c r="I6550" i="13"/>
  <c r="J6550" i="13"/>
  <c r="L6550" i="13"/>
  <c r="M6550" i="13"/>
  <c r="I6552" i="13"/>
  <c r="J6552" i="13"/>
  <c r="L6552" i="13"/>
  <c r="M6552" i="13"/>
  <c r="I6553" i="13"/>
  <c r="J6553" i="13"/>
  <c r="L6553" i="13"/>
  <c r="M6553" i="13"/>
  <c r="I6555" i="13"/>
  <c r="J6555" i="13"/>
  <c r="L6555" i="13"/>
  <c r="M6555" i="13"/>
  <c r="I6556" i="13"/>
  <c r="J6556" i="13"/>
  <c r="L6556" i="13"/>
  <c r="M6556" i="13"/>
  <c r="I6558" i="13"/>
  <c r="J6558" i="13"/>
  <c r="L6558" i="13"/>
  <c r="M6558" i="13"/>
  <c r="I6561" i="13"/>
  <c r="J6561" i="13"/>
  <c r="L6561" i="13"/>
  <c r="M6561" i="13"/>
  <c r="I6562" i="13"/>
  <c r="J6562" i="13"/>
  <c r="L6562" i="13"/>
  <c r="M6562" i="13"/>
  <c r="I6563" i="13"/>
  <c r="J6563" i="13"/>
  <c r="L6563" i="13"/>
  <c r="M6563" i="13"/>
  <c r="I6564" i="13"/>
  <c r="J6564" i="13"/>
  <c r="L6564" i="13"/>
  <c r="M6564" i="13"/>
  <c r="I6565" i="13"/>
  <c r="J6565" i="13"/>
  <c r="L6565" i="13"/>
  <c r="M6565" i="13"/>
  <c r="I6566" i="13"/>
  <c r="J6566" i="13"/>
  <c r="L6566" i="13"/>
  <c r="M6566" i="13"/>
  <c r="I6567" i="13"/>
  <c r="J6567" i="13"/>
  <c r="L6567" i="13"/>
  <c r="M6567" i="13"/>
  <c r="I6568" i="13"/>
  <c r="J6568" i="13"/>
  <c r="L6568" i="13"/>
  <c r="M6568" i="13"/>
  <c r="I6569" i="13"/>
  <c r="J6569" i="13"/>
  <c r="L6569" i="13"/>
  <c r="M6569" i="13"/>
  <c r="I6570" i="13"/>
  <c r="J6570" i="13"/>
  <c r="L6570" i="13"/>
  <c r="M6570" i="13"/>
  <c r="I6571" i="13"/>
  <c r="J6571" i="13"/>
  <c r="L6571" i="13"/>
  <c r="M6571" i="13"/>
  <c r="I6572" i="13"/>
  <c r="J6572" i="13"/>
  <c r="L6572" i="13"/>
  <c r="M6572" i="13"/>
  <c r="I6573" i="13"/>
  <c r="J6573" i="13"/>
  <c r="L6573" i="13"/>
  <c r="M6573" i="13"/>
  <c r="I6574" i="13"/>
  <c r="J6574" i="13"/>
  <c r="L6574" i="13"/>
  <c r="M6574" i="13"/>
  <c r="I6575" i="13"/>
  <c r="J6575" i="13"/>
  <c r="L6575" i="13"/>
  <c r="M6575" i="13"/>
  <c r="I6576" i="13"/>
  <c r="J6576" i="13"/>
  <c r="L6576" i="13"/>
  <c r="M6576" i="13"/>
  <c r="I6577" i="13"/>
  <c r="J6577" i="13"/>
  <c r="L6577" i="13"/>
  <c r="M6577" i="13"/>
  <c r="I6578" i="13"/>
  <c r="J6578" i="13"/>
  <c r="L6578" i="13"/>
  <c r="M6578" i="13"/>
  <c r="I6579" i="13"/>
  <c r="J6579" i="13"/>
  <c r="L6579" i="13"/>
  <c r="M6579" i="13"/>
  <c r="I6583" i="13"/>
  <c r="J6583" i="13"/>
  <c r="L6583" i="13"/>
  <c r="M6583" i="13"/>
  <c r="I6584" i="13"/>
  <c r="J6584" i="13"/>
  <c r="L6584" i="13"/>
  <c r="M6584" i="13"/>
  <c r="I6585" i="13"/>
  <c r="J6585" i="13"/>
  <c r="L6585" i="13"/>
  <c r="M6585" i="13"/>
  <c r="I6586" i="13"/>
  <c r="J6586" i="13"/>
  <c r="L6586" i="13"/>
  <c r="M6586" i="13"/>
  <c r="I6587" i="13"/>
  <c r="J6587" i="13"/>
  <c r="L6587" i="13"/>
  <c r="M6587" i="13"/>
  <c r="I6588" i="13"/>
  <c r="J6588" i="13"/>
  <c r="L6588" i="13"/>
  <c r="M6588" i="13"/>
  <c r="I6589" i="13"/>
  <c r="J6589" i="13"/>
  <c r="L6589" i="13"/>
  <c r="M6589" i="13"/>
  <c r="I6590" i="13"/>
  <c r="J6590" i="13"/>
  <c r="L6590" i="13"/>
  <c r="M6590" i="13"/>
  <c r="I6591" i="13"/>
  <c r="J6591" i="13"/>
  <c r="L6591" i="13"/>
  <c r="M6591" i="13"/>
  <c r="I6592" i="13"/>
  <c r="J6592" i="13"/>
  <c r="L6592" i="13"/>
  <c r="M6592" i="13"/>
  <c r="I6593" i="13"/>
  <c r="J6593" i="13"/>
  <c r="L6593" i="13"/>
  <c r="M6593" i="13"/>
  <c r="I6596" i="13"/>
  <c r="J6596" i="13"/>
  <c r="L6596" i="13"/>
  <c r="M6596" i="13"/>
  <c r="I6597" i="13"/>
  <c r="J6597" i="13"/>
  <c r="L6597" i="13"/>
  <c r="M6597" i="13"/>
  <c r="I6598" i="13"/>
  <c r="J6598" i="13"/>
  <c r="L6598" i="13"/>
  <c r="M6598" i="13"/>
  <c r="I6599" i="13"/>
  <c r="J6599" i="13"/>
  <c r="L6599" i="13"/>
  <c r="M6599" i="13"/>
  <c r="I6600" i="13"/>
  <c r="J6600" i="13"/>
  <c r="L6600" i="13"/>
  <c r="M6600" i="13"/>
  <c r="I6601" i="13"/>
  <c r="J6601" i="13"/>
  <c r="L6601" i="13"/>
  <c r="M6601" i="13"/>
  <c r="I6603" i="13"/>
  <c r="J6603" i="13"/>
  <c r="L6603" i="13"/>
  <c r="M6603" i="13"/>
  <c r="I6604" i="13"/>
  <c r="J6604" i="13"/>
  <c r="L6604" i="13"/>
  <c r="M6604" i="13"/>
  <c r="I6605" i="13"/>
  <c r="J6605" i="13"/>
  <c r="L6605" i="13"/>
  <c r="M6605" i="13"/>
  <c r="I6606" i="13"/>
  <c r="J6606" i="13"/>
  <c r="L6606" i="13"/>
  <c r="M6606" i="13"/>
  <c r="I6607" i="13"/>
  <c r="J6607" i="13"/>
  <c r="L6607" i="13"/>
  <c r="M6607" i="13"/>
  <c r="I6608" i="13"/>
  <c r="J6608" i="13"/>
  <c r="L6608" i="13"/>
  <c r="M6608" i="13"/>
  <c r="I6609" i="13"/>
  <c r="J6609" i="13"/>
  <c r="L6609" i="13"/>
  <c r="M6609" i="13"/>
  <c r="I6610" i="13"/>
  <c r="J6610" i="13"/>
  <c r="L6610" i="13"/>
  <c r="M6610" i="13"/>
  <c r="I6611" i="13"/>
  <c r="J6611" i="13"/>
  <c r="L6611" i="13"/>
  <c r="M6611" i="13"/>
  <c r="I6612" i="13"/>
  <c r="J6612" i="13"/>
  <c r="L6612" i="13"/>
  <c r="M6612" i="13"/>
  <c r="I6613" i="13"/>
  <c r="J6613" i="13"/>
  <c r="L6613" i="13"/>
  <c r="M6613" i="13"/>
  <c r="I6614" i="13"/>
  <c r="J6614" i="13"/>
  <c r="L6614" i="13"/>
  <c r="M6614" i="13"/>
  <c r="I6615" i="13"/>
  <c r="J6615" i="13"/>
  <c r="L6615" i="13"/>
  <c r="M6615" i="13"/>
  <c r="I6616" i="13"/>
  <c r="J6616" i="13"/>
  <c r="L6616" i="13"/>
  <c r="M6616" i="13"/>
  <c r="I6617" i="13"/>
  <c r="J6617" i="13"/>
  <c r="L6617" i="13"/>
  <c r="M6617" i="13"/>
  <c r="I6618" i="13"/>
  <c r="J6618" i="13"/>
  <c r="L6618" i="13"/>
  <c r="M6618" i="13"/>
  <c r="I6619" i="13"/>
  <c r="J6619" i="13"/>
  <c r="L6619" i="13"/>
  <c r="M6619" i="13"/>
  <c r="I6620" i="13"/>
  <c r="J6620" i="13"/>
  <c r="L6620" i="13"/>
  <c r="M6620" i="13"/>
  <c r="I6621" i="13"/>
  <c r="J6621" i="13"/>
  <c r="L6621" i="13"/>
  <c r="M6621" i="13"/>
  <c r="I6622" i="13"/>
  <c r="J6622" i="13"/>
  <c r="L6622" i="13"/>
  <c r="M6622" i="13"/>
  <c r="I6624" i="13"/>
  <c r="J6624" i="13"/>
  <c r="L6624" i="13"/>
  <c r="M6624" i="13"/>
  <c r="I6626" i="13"/>
  <c r="J6626" i="13"/>
  <c r="L6626" i="13"/>
  <c r="M6626" i="13"/>
  <c r="I6627" i="13"/>
  <c r="J6627" i="13"/>
  <c r="L6627" i="13"/>
  <c r="M6627" i="13"/>
  <c r="I6629" i="13"/>
  <c r="J6629" i="13"/>
  <c r="L6629" i="13"/>
  <c r="M6629" i="13"/>
  <c r="I6631" i="13"/>
  <c r="J6631" i="13"/>
  <c r="L6631" i="13"/>
  <c r="M6631" i="13"/>
  <c r="I6632" i="13"/>
  <c r="J6632" i="13"/>
  <c r="L6632" i="13"/>
  <c r="M6632" i="13"/>
  <c r="I6633" i="13"/>
  <c r="J6633" i="13"/>
  <c r="L6633" i="13"/>
  <c r="M6633" i="13"/>
  <c r="I6634" i="13"/>
  <c r="J6634" i="13"/>
  <c r="L6634" i="13"/>
  <c r="M6634" i="13"/>
  <c r="I6635" i="13"/>
  <c r="J6635" i="13"/>
  <c r="L6635" i="13"/>
  <c r="M6635" i="13"/>
  <c r="I6637" i="13"/>
  <c r="J6637" i="13"/>
  <c r="L6637" i="13"/>
  <c r="M6637" i="13"/>
  <c r="I6638" i="13"/>
  <c r="J6638" i="13"/>
  <c r="L6638" i="13"/>
  <c r="M6638" i="13"/>
  <c r="I6640" i="13"/>
  <c r="J6640" i="13"/>
  <c r="L6640" i="13"/>
  <c r="M6640" i="13"/>
  <c r="I6641" i="13"/>
  <c r="J6641" i="13"/>
  <c r="L6641" i="13"/>
  <c r="M6641" i="13"/>
  <c r="I6642" i="13"/>
  <c r="J6642" i="13"/>
  <c r="L6642" i="13"/>
  <c r="M6642" i="13"/>
  <c r="I6645" i="13"/>
  <c r="J6645" i="13"/>
  <c r="L6645" i="13"/>
  <c r="M6645" i="13"/>
  <c r="I6646" i="13"/>
  <c r="J6646" i="13"/>
  <c r="L6646" i="13"/>
  <c r="M6646" i="13"/>
  <c r="I6647" i="13"/>
  <c r="J6647" i="13"/>
  <c r="L6647" i="13"/>
  <c r="M6647" i="13"/>
  <c r="I6648" i="13"/>
  <c r="J6648" i="13"/>
  <c r="L6648" i="13"/>
  <c r="M6648" i="13"/>
  <c r="I6649" i="13"/>
  <c r="J6649" i="13"/>
  <c r="L6649" i="13"/>
  <c r="M6649" i="13"/>
  <c r="I6650" i="13"/>
  <c r="J6650" i="13"/>
  <c r="L6650" i="13"/>
  <c r="M6650" i="13"/>
  <c r="I6652" i="13"/>
  <c r="J6652" i="13"/>
  <c r="L6652" i="13"/>
  <c r="M6652" i="13"/>
  <c r="I6653" i="13"/>
  <c r="J6653" i="13"/>
  <c r="L6653" i="13"/>
  <c r="M6653" i="13"/>
  <c r="I6654" i="13"/>
  <c r="J6654" i="13"/>
  <c r="L6654" i="13"/>
  <c r="M6654" i="13"/>
  <c r="I6655" i="13"/>
  <c r="J6655" i="13"/>
  <c r="L6655" i="13"/>
  <c r="M6655" i="13"/>
  <c r="I6656" i="13"/>
  <c r="J6656" i="13"/>
  <c r="L6656" i="13"/>
  <c r="M6656" i="13"/>
  <c r="I6657" i="13"/>
  <c r="J6657" i="13"/>
  <c r="L6657" i="13"/>
  <c r="M6657" i="13"/>
  <c r="I6658" i="13"/>
  <c r="J6658" i="13"/>
  <c r="L6658" i="13"/>
  <c r="M6658" i="13"/>
  <c r="I6661" i="13"/>
  <c r="J6661" i="13"/>
  <c r="L6661" i="13"/>
  <c r="M6661" i="13"/>
  <c r="I6662" i="13"/>
  <c r="J6662" i="13"/>
  <c r="L6662" i="13"/>
  <c r="M6662" i="13"/>
  <c r="I6663" i="13"/>
  <c r="J6663" i="13"/>
  <c r="L6663" i="13"/>
  <c r="M6663" i="13"/>
  <c r="I6664" i="13"/>
  <c r="J6664" i="13"/>
  <c r="L6664" i="13"/>
  <c r="M6664" i="13"/>
  <c r="I6665" i="13"/>
  <c r="J6665" i="13"/>
  <c r="L6665" i="13"/>
  <c r="M6665" i="13"/>
  <c r="I6666" i="13"/>
  <c r="J6666" i="13"/>
  <c r="L6666" i="13"/>
  <c r="M6666" i="13"/>
  <c r="I6667" i="13"/>
  <c r="J6667" i="13"/>
  <c r="L6667" i="13"/>
  <c r="M6667" i="13"/>
  <c r="I6669" i="13"/>
  <c r="J6669" i="13"/>
  <c r="L6669" i="13"/>
  <c r="M6669" i="13"/>
  <c r="I6670" i="13"/>
  <c r="J6670" i="13"/>
  <c r="L6670" i="13"/>
  <c r="M6670" i="13"/>
  <c r="I6671" i="13"/>
  <c r="J6671" i="13"/>
  <c r="L6671" i="13"/>
  <c r="M6671" i="13"/>
  <c r="I6672" i="13"/>
  <c r="J6672" i="13"/>
  <c r="L6672" i="13"/>
  <c r="M6672" i="13"/>
  <c r="I6673" i="13"/>
  <c r="J6673" i="13"/>
  <c r="L6673" i="13"/>
  <c r="M6673" i="13"/>
  <c r="I6674" i="13"/>
  <c r="J6674" i="13"/>
  <c r="L6674" i="13"/>
  <c r="M6674" i="13"/>
  <c r="I6675" i="13"/>
  <c r="J6675" i="13"/>
  <c r="L6675" i="13"/>
  <c r="M6675" i="13"/>
  <c r="N376" i="22" l="1"/>
  <c r="F22" i="26"/>
  <c r="L639" i="13"/>
  <c r="L409" i="13" s="1"/>
  <c r="M625" i="13"/>
  <c r="M395" i="13" s="1"/>
  <c r="J641" i="13"/>
  <c r="J411" i="13" s="1"/>
  <c r="M604" i="13"/>
  <c r="M374" i="13" s="1"/>
  <c r="I589" i="13"/>
  <c r="I359" i="13" s="1"/>
  <c r="I572" i="13"/>
  <c r="I342" i="13" s="1"/>
  <c r="L524" i="13"/>
  <c r="L294" i="13" s="1"/>
  <c r="J624" i="13"/>
  <c r="J394" i="13" s="1"/>
  <c r="I4377" i="13"/>
  <c r="J4377" i="13"/>
  <c r="L4377" i="13"/>
  <c r="M4377" i="13"/>
  <c r="I4382" i="13"/>
  <c r="J4382" i="13"/>
  <c r="L4382" i="13"/>
  <c r="M4382" i="13"/>
  <c r="I4383" i="13"/>
  <c r="J4383" i="13"/>
  <c r="L4383" i="13"/>
  <c r="M4383" i="13"/>
  <c r="I4384" i="13"/>
  <c r="J4384" i="13"/>
  <c r="L4384" i="13"/>
  <c r="M4384" i="13"/>
  <c r="I4385" i="13"/>
  <c r="J4385" i="13"/>
  <c r="L4385" i="13"/>
  <c r="M4385" i="13"/>
  <c r="I4386" i="13"/>
  <c r="J4386" i="13"/>
  <c r="L4386" i="13"/>
  <c r="M4386" i="13"/>
  <c r="I4387" i="13"/>
  <c r="J4387" i="13"/>
  <c r="L4387" i="13"/>
  <c r="M4387" i="13"/>
  <c r="I4388" i="13"/>
  <c r="J4388" i="13"/>
  <c r="L4388" i="13"/>
  <c r="M4388" i="13"/>
  <c r="I4389" i="13"/>
  <c r="J4389" i="13"/>
  <c r="L4389" i="13"/>
  <c r="M4389" i="13"/>
  <c r="I4391" i="13"/>
  <c r="J4391" i="13"/>
  <c r="L4391" i="13"/>
  <c r="M4391" i="13"/>
  <c r="I4393" i="13"/>
  <c r="J4393" i="13"/>
  <c r="L4393" i="13"/>
  <c r="M4393" i="13"/>
  <c r="I4394" i="13"/>
  <c r="J4394" i="13"/>
  <c r="L4394" i="13"/>
  <c r="M4394" i="13"/>
  <c r="I4396" i="13"/>
  <c r="J4396" i="13"/>
  <c r="L4396" i="13"/>
  <c r="M4396" i="13"/>
  <c r="I4397" i="13"/>
  <c r="J4397" i="13"/>
  <c r="L4397" i="13"/>
  <c r="M4397" i="13"/>
  <c r="I4398" i="13"/>
  <c r="J4398" i="13"/>
  <c r="L4398" i="13"/>
  <c r="M4398" i="13"/>
  <c r="I4400" i="13"/>
  <c r="J4400" i="13"/>
  <c r="L4400" i="13"/>
  <c r="M4400" i="13"/>
  <c r="I4401" i="13"/>
  <c r="J4401" i="13"/>
  <c r="L4401" i="13"/>
  <c r="M4401" i="13"/>
  <c r="I4402" i="13"/>
  <c r="J4402" i="13"/>
  <c r="L4402" i="13"/>
  <c r="M4402" i="13"/>
  <c r="I4403" i="13"/>
  <c r="J4403" i="13"/>
  <c r="L4403" i="13"/>
  <c r="M4403" i="13"/>
  <c r="I4404" i="13"/>
  <c r="J4404" i="13"/>
  <c r="L4404" i="13"/>
  <c r="M4404" i="13"/>
  <c r="I4405" i="13"/>
  <c r="J4405" i="13"/>
  <c r="L4405" i="13"/>
  <c r="M4405" i="13"/>
  <c r="I4406" i="13"/>
  <c r="J4406" i="13"/>
  <c r="L4406" i="13"/>
  <c r="M4406" i="13"/>
  <c r="I4407" i="13"/>
  <c r="J4407" i="13"/>
  <c r="L4407" i="13"/>
  <c r="M4407" i="13"/>
  <c r="I4408" i="13"/>
  <c r="J4408" i="13"/>
  <c r="L4408" i="13"/>
  <c r="M4408" i="13"/>
  <c r="I4409" i="13"/>
  <c r="J4409" i="13"/>
  <c r="L4409" i="13"/>
  <c r="M4409" i="13"/>
  <c r="I4410" i="13"/>
  <c r="J4410" i="13"/>
  <c r="L4410" i="13"/>
  <c r="M4410" i="13"/>
  <c r="I4412" i="13"/>
  <c r="J4412" i="13"/>
  <c r="L4412" i="13"/>
  <c r="M4412" i="13"/>
  <c r="I4413" i="13"/>
  <c r="J4413" i="13"/>
  <c r="L4413" i="13"/>
  <c r="M4413" i="13"/>
  <c r="I4414" i="13"/>
  <c r="J4414" i="13"/>
  <c r="L4414" i="13"/>
  <c r="M4414" i="13"/>
  <c r="I4415" i="13"/>
  <c r="J4415" i="13"/>
  <c r="L4415" i="13"/>
  <c r="M4415" i="13"/>
  <c r="I4416" i="13"/>
  <c r="J4416" i="13"/>
  <c r="L4416" i="13"/>
  <c r="M4416" i="13"/>
  <c r="I4417" i="13"/>
  <c r="J4417" i="13"/>
  <c r="L4417" i="13"/>
  <c r="M4417" i="13"/>
  <c r="I4418" i="13"/>
  <c r="J4418" i="13"/>
  <c r="L4418" i="13"/>
  <c r="M4418" i="13"/>
  <c r="I4419" i="13"/>
  <c r="J4419" i="13"/>
  <c r="L4419" i="13"/>
  <c r="M4419" i="13"/>
  <c r="I4420" i="13"/>
  <c r="J4420" i="13"/>
  <c r="L4420" i="13"/>
  <c r="M4420" i="13"/>
  <c r="I4422" i="13"/>
  <c r="J4422" i="13"/>
  <c r="L4422" i="13"/>
  <c r="M4422" i="13"/>
  <c r="I4423" i="13"/>
  <c r="J4423" i="13"/>
  <c r="L4423" i="13"/>
  <c r="M4423" i="13"/>
  <c r="I4424" i="13"/>
  <c r="J4424" i="13"/>
  <c r="L4424" i="13"/>
  <c r="M4424" i="13"/>
  <c r="I4425" i="13"/>
  <c r="J4425" i="13"/>
  <c r="L4425" i="13"/>
  <c r="M4425" i="13"/>
  <c r="I4426" i="13"/>
  <c r="J4426" i="13"/>
  <c r="L4426" i="13"/>
  <c r="M4426" i="13"/>
  <c r="I4427" i="13"/>
  <c r="J4427" i="13"/>
  <c r="L4427" i="13"/>
  <c r="M4427" i="13"/>
  <c r="I4428" i="13"/>
  <c r="J4428" i="13"/>
  <c r="L4428" i="13"/>
  <c r="M4428" i="13"/>
  <c r="I4429" i="13"/>
  <c r="J4429" i="13"/>
  <c r="L4429" i="13"/>
  <c r="M4429" i="13"/>
  <c r="I4430" i="13"/>
  <c r="J4430" i="13"/>
  <c r="L4430" i="13"/>
  <c r="M4430" i="13"/>
  <c r="I4431" i="13"/>
  <c r="J4431" i="13"/>
  <c r="L4431" i="13"/>
  <c r="M4431" i="13"/>
  <c r="I4432" i="13"/>
  <c r="J4432" i="13"/>
  <c r="L4432" i="13"/>
  <c r="M4432" i="13"/>
  <c r="I4433" i="13"/>
  <c r="J4433" i="13"/>
  <c r="L4433" i="13"/>
  <c r="M4433" i="13"/>
  <c r="I4434" i="13"/>
  <c r="J4434" i="13"/>
  <c r="L4434" i="13"/>
  <c r="M4434" i="13"/>
  <c r="I4436" i="13"/>
  <c r="J4436" i="13"/>
  <c r="L4436" i="13"/>
  <c r="M4436" i="13"/>
  <c r="I4437" i="13"/>
  <c r="J4437" i="13"/>
  <c r="L4437" i="13"/>
  <c r="M4437" i="13"/>
  <c r="I4438" i="13"/>
  <c r="J4438" i="13"/>
  <c r="L4438" i="13"/>
  <c r="M4438" i="13"/>
  <c r="I4439" i="13"/>
  <c r="J4439" i="13"/>
  <c r="L4439" i="13"/>
  <c r="M4439" i="13"/>
  <c r="I4440" i="13"/>
  <c r="J4440" i="13"/>
  <c r="L4440" i="13"/>
  <c r="M4440" i="13"/>
  <c r="I4441" i="13"/>
  <c r="J4441" i="13"/>
  <c r="L4441" i="13"/>
  <c r="M4441" i="13"/>
  <c r="I4442" i="13"/>
  <c r="J4442" i="13"/>
  <c r="L4442" i="13"/>
  <c r="M4442" i="13"/>
  <c r="I4444" i="13"/>
  <c r="J4444" i="13"/>
  <c r="L4444" i="13"/>
  <c r="M4444" i="13"/>
  <c r="I4445" i="13"/>
  <c r="J4445" i="13"/>
  <c r="L4445" i="13"/>
  <c r="M4445" i="13"/>
  <c r="I4446" i="13"/>
  <c r="J4446" i="13"/>
  <c r="L4446" i="13"/>
  <c r="M4446" i="13"/>
  <c r="I4447" i="13"/>
  <c r="J4447" i="13"/>
  <c r="L4447" i="13"/>
  <c r="M4447" i="13"/>
  <c r="I4448" i="13"/>
  <c r="J4448" i="13"/>
  <c r="L4448" i="13"/>
  <c r="M4448" i="13"/>
  <c r="I4449" i="13"/>
  <c r="J4449" i="13"/>
  <c r="L4449" i="13"/>
  <c r="M4449" i="13"/>
  <c r="I4450" i="13"/>
  <c r="J4450" i="13"/>
  <c r="L4450" i="13"/>
  <c r="M4450" i="13"/>
  <c r="I4451" i="13"/>
  <c r="J4451" i="13"/>
  <c r="L4451" i="13"/>
  <c r="M4451" i="13"/>
  <c r="I4452" i="13"/>
  <c r="J4452" i="13"/>
  <c r="L4452" i="13"/>
  <c r="M4452" i="13"/>
  <c r="I4453" i="13"/>
  <c r="J4453" i="13"/>
  <c r="L4453" i="13"/>
  <c r="M4453" i="13"/>
  <c r="I4454" i="13"/>
  <c r="J4454" i="13"/>
  <c r="L4454" i="13"/>
  <c r="M4454" i="13"/>
  <c r="I4455" i="13"/>
  <c r="J4455" i="13"/>
  <c r="L4455" i="13"/>
  <c r="M4455" i="13"/>
  <c r="I4456" i="13"/>
  <c r="I2616" i="13" s="1"/>
  <c r="J4456" i="13"/>
  <c r="J2616" i="13" s="1"/>
  <c r="L4456" i="13"/>
  <c r="L2616" i="13" s="1"/>
  <c r="M4456" i="13"/>
  <c r="M2616" i="13" s="1"/>
  <c r="I4457" i="13"/>
  <c r="J4457" i="13"/>
  <c r="L4457" i="13"/>
  <c r="M4457" i="13"/>
  <c r="I4460" i="13"/>
  <c r="J4460" i="13"/>
  <c r="L4460" i="13"/>
  <c r="M4460" i="13"/>
  <c r="I4461" i="13"/>
  <c r="J4461" i="13"/>
  <c r="L4461" i="13"/>
  <c r="M4461" i="13"/>
  <c r="I4462" i="13"/>
  <c r="J4462" i="13"/>
  <c r="L4462" i="13"/>
  <c r="M4462" i="13"/>
  <c r="I4463" i="13"/>
  <c r="J4463" i="13"/>
  <c r="L4463" i="13"/>
  <c r="M4463" i="13"/>
  <c r="I4464" i="13"/>
  <c r="J4464" i="13"/>
  <c r="L4464" i="13"/>
  <c r="M4464" i="13"/>
  <c r="I4465" i="13"/>
  <c r="J4465" i="13"/>
  <c r="L4465" i="13"/>
  <c r="M4465" i="13"/>
  <c r="I4466" i="13"/>
  <c r="N229" i="19" s="1"/>
  <c r="J4466" i="13"/>
  <c r="O229" i="19" s="1"/>
  <c r="P229" i="19"/>
  <c r="L4466" i="13"/>
  <c r="Q229" i="19" s="1"/>
  <c r="M4466" i="13"/>
  <c r="R229" i="19" s="1"/>
  <c r="I4469" i="13"/>
  <c r="J4469" i="13"/>
  <c r="L4469" i="13"/>
  <c r="M4469" i="13"/>
  <c r="I4470" i="13"/>
  <c r="J4470" i="13"/>
  <c r="L4470" i="13"/>
  <c r="M4470" i="13"/>
  <c r="I4472" i="13"/>
  <c r="J4472" i="13"/>
  <c r="L4472" i="13"/>
  <c r="M4472" i="13"/>
  <c r="I4473" i="13"/>
  <c r="J4473" i="13"/>
  <c r="L4473" i="13"/>
  <c r="M4473" i="13"/>
  <c r="I4475" i="13"/>
  <c r="J4475" i="13"/>
  <c r="L4475" i="13"/>
  <c r="M4475" i="13"/>
  <c r="I4476" i="13"/>
  <c r="J4476" i="13"/>
  <c r="L4476" i="13"/>
  <c r="M4476" i="13"/>
  <c r="I4479" i="13"/>
  <c r="J4479" i="13"/>
  <c r="L4479" i="13"/>
  <c r="M4479" i="13"/>
  <c r="I4480" i="13"/>
  <c r="J4480" i="13"/>
  <c r="L4480" i="13"/>
  <c r="M4480" i="13"/>
  <c r="I4482" i="13"/>
  <c r="J4482" i="13"/>
  <c r="L4482" i="13"/>
  <c r="M4482" i="13"/>
  <c r="I4483" i="13"/>
  <c r="J4483" i="13"/>
  <c r="L4483" i="13"/>
  <c r="M4483" i="13"/>
  <c r="I4485" i="13"/>
  <c r="J4485" i="13"/>
  <c r="L4485" i="13"/>
  <c r="M4485" i="13"/>
  <c r="I4486" i="13"/>
  <c r="J4486" i="13"/>
  <c r="L4486" i="13"/>
  <c r="M4486" i="13"/>
  <c r="I4488" i="13"/>
  <c r="J4488" i="13"/>
  <c r="L4488" i="13"/>
  <c r="M4488" i="13"/>
  <c r="I4491" i="13"/>
  <c r="J4491" i="13"/>
  <c r="L4491" i="13"/>
  <c r="M4491" i="13"/>
  <c r="I4492" i="13"/>
  <c r="J4492" i="13"/>
  <c r="L4492" i="13"/>
  <c r="M4492" i="13"/>
  <c r="I4493" i="13"/>
  <c r="J4493" i="13"/>
  <c r="L4493" i="13"/>
  <c r="M4493" i="13"/>
  <c r="I4494" i="13"/>
  <c r="J4494" i="13"/>
  <c r="L4494" i="13"/>
  <c r="M4494" i="13"/>
  <c r="I4495" i="13"/>
  <c r="J4495" i="13"/>
  <c r="L4495" i="13"/>
  <c r="M4495" i="13"/>
  <c r="I4496" i="13"/>
  <c r="J4496" i="13"/>
  <c r="L4496" i="13"/>
  <c r="M4496" i="13"/>
  <c r="I4497" i="13"/>
  <c r="J4497" i="13"/>
  <c r="L4497" i="13"/>
  <c r="M4497" i="13"/>
  <c r="I4498" i="13"/>
  <c r="J4498" i="13"/>
  <c r="L4498" i="13"/>
  <c r="M4498" i="13"/>
  <c r="I4499" i="13"/>
  <c r="J4499" i="13"/>
  <c r="L4499" i="13"/>
  <c r="M4499" i="13"/>
  <c r="I4500" i="13"/>
  <c r="J4500" i="13"/>
  <c r="L4500" i="13"/>
  <c r="M4500" i="13"/>
  <c r="I4501" i="13"/>
  <c r="J4501" i="13"/>
  <c r="L4501" i="13"/>
  <c r="M4501" i="13"/>
  <c r="I4502" i="13"/>
  <c r="J4502" i="13"/>
  <c r="L4502" i="13"/>
  <c r="M4502" i="13"/>
  <c r="I4503" i="13"/>
  <c r="J4503" i="13"/>
  <c r="L4503" i="13"/>
  <c r="M4503" i="13"/>
  <c r="I4504" i="13"/>
  <c r="J4504" i="13"/>
  <c r="L4504" i="13"/>
  <c r="M4504" i="13"/>
  <c r="I4505" i="13"/>
  <c r="J4505" i="13"/>
  <c r="L4505" i="13"/>
  <c r="M4505" i="13"/>
  <c r="I4506" i="13"/>
  <c r="J4506" i="13"/>
  <c r="L4506" i="13"/>
  <c r="M4506" i="13"/>
  <c r="I4507" i="13"/>
  <c r="J4507" i="13"/>
  <c r="L4507" i="13"/>
  <c r="M4507" i="13"/>
  <c r="I4508" i="13"/>
  <c r="J4508" i="13"/>
  <c r="L4508" i="13"/>
  <c r="M4508" i="13"/>
  <c r="I4509" i="13"/>
  <c r="J4509" i="13"/>
  <c r="L4509" i="13"/>
  <c r="M4509" i="13"/>
  <c r="I4513" i="13"/>
  <c r="J4513" i="13"/>
  <c r="L4513" i="13"/>
  <c r="M4513" i="13"/>
  <c r="I4514" i="13"/>
  <c r="J4514" i="13"/>
  <c r="L4514" i="13"/>
  <c r="M4514" i="13"/>
  <c r="I4515" i="13"/>
  <c r="J4515" i="13"/>
  <c r="L4515" i="13"/>
  <c r="M4515" i="13"/>
  <c r="I4516" i="13"/>
  <c r="J4516" i="13"/>
  <c r="L4516" i="13"/>
  <c r="M4516" i="13"/>
  <c r="I4517" i="13"/>
  <c r="I2677" i="13" s="1"/>
  <c r="J4517" i="13"/>
  <c r="J2677" i="13" s="1"/>
  <c r="L4517" i="13"/>
  <c r="L2677" i="13" s="1"/>
  <c r="M4517" i="13"/>
  <c r="M2677" i="13" s="1"/>
  <c r="I4518" i="13"/>
  <c r="J4518" i="13"/>
  <c r="L4518" i="13"/>
  <c r="M4518" i="13"/>
  <c r="I4519" i="13"/>
  <c r="J4519" i="13"/>
  <c r="L4519" i="13"/>
  <c r="M4519" i="13"/>
  <c r="I4520" i="13"/>
  <c r="J4520" i="13"/>
  <c r="L4520" i="13"/>
  <c r="M4520" i="13"/>
  <c r="I4521" i="13"/>
  <c r="J4521" i="13"/>
  <c r="L4521" i="13"/>
  <c r="M4521" i="13"/>
  <c r="I4522" i="13"/>
  <c r="J4522" i="13"/>
  <c r="L4522" i="13"/>
  <c r="M4522" i="13"/>
  <c r="I4523" i="13"/>
  <c r="J4523" i="13"/>
  <c r="L4523" i="13"/>
  <c r="M4523" i="13"/>
  <c r="I4526" i="13"/>
  <c r="J4526" i="13"/>
  <c r="L4526" i="13"/>
  <c r="M4526" i="13"/>
  <c r="I4527" i="13"/>
  <c r="J4527" i="13"/>
  <c r="L4527" i="13"/>
  <c r="M4527" i="13"/>
  <c r="I4528" i="13"/>
  <c r="J4528" i="13"/>
  <c r="L4528" i="13"/>
  <c r="M4528" i="13"/>
  <c r="I4529" i="13"/>
  <c r="J4529" i="13"/>
  <c r="L4529" i="13"/>
  <c r="M4529" i="13"/>
  <c r="I4530" i="13"/>
  <c r="J4530" i="13"/>
  <c r="L4530" i="13"/>
  <c r="M4530" i="13"/>
  <c r="I4531" i="13"/>
  <c r="J4531" i="13"/>
  <c r="L4531" i="13"/>
  <c r="M4531" i="13"/>
  <c r="I4533" i="13"/>
  <c r="J4533" i="13"/>
  <c r="L4533" i="13"/>
  <c r="M4533" i="13"/>
  <c r="I4534" i="13"/>
  <c r="J4534" i="13"/>
  <c r="L4534" i="13"/>
  <c r="M4534" i="13"/>
  <c r="I4535" i="13"/>
  <c r="J4535" i="13"/>
  <c r="L4535" i="13"/>
  <c r="M4535" i="13"/>
  <c r="I4536" i="13"/>
  <c r="J4536" i="13"/>
  <c r="L4536" i="13"/>
  <c r="M4536" i="13"/>
  <c r="I4537" i="13"/>
  <c r="J4537" i="13"/>
  <c r="L4537" i="13"/>
  <c r="M4537" i="13"/>
  <c r="I4538" i="13"/>
  <c r="J4538" i="13"/>
  <c r="L4538" i="13"/>
  <c r="M4538" i="13"/>
  <c r="I4539" i="13"/>
  <c r="J4539" i="13"/>
  <c r="L4539" i="13"/>
  <c r="M4539" i="13"/>
  <c r="I4540" i="13"/>
  <c r="J4540" i="13"/>
  <c r="L4540" i="13"/>
  <c r="M4540" i="13"/>
  <c r="I4541" i="13"/>
  <c r="J4541" i="13"/>
  <c r="L4541" i="13"/>
  <c r="M4541" i="13"/>
  <c r="I4542" i="13"/>
  <c r="J4542" i="13"/>
  <c r="L4542" i="13"/>
  <c r="M4542" i="13"/>
  <c r="I4543" i="13"/>
  <c r="J4543" i="13"/>
  <c r="L4543" i="13"/>
  <c r="M4543" i="13"/>
  <c r="I4544" i="13"/>
  <c r="J4544" i="13"/>
  <c r="L4544" i="13"/>
  <c r="M4544" i="13"/>
  <c r="I4545" i="13"/>
  <c r="J4545" i="13"/>
  <c r="L4545" i="13"/>
  <c r="M4545" i="13"/>
  <c r="I4546" i="13"/>
  <c r="J4546" i="13"/>
  <c r="L4546" i="13"/>
  <c r="M4546" i="13"/>
  <c r="I4547" i="13"/>
  <c r="J4547" i="13"/>
  <c r="L4547" i="13"/>
  <c r="M4547" i="13"/>
  <c r="I4548" i="13"/>
  <c r="J4548" i="13"/>
  <c r="L4548" i="13"/>
  <c r="M4548" i="13"/>
  <c r="I4549" i="13"/>
  <c r="J4549" i="13"/>
  <c r="L4549" i="13"/>
  <c r="M4549" i="13"/>
  <c r="I4550" i="13"/>
  <c r="J4550" i="13"/>
  <c r="L4550" i="13"/>
  <c r="M4550" i="13"/>
  <c r="I4551" i="13"/>
  <c r="J4551" i="13"/>
  <c r="L4551" i="13"/>
  <c r="M4551" i="13"/>
  <c r="I4552" i="13"/>
  <c r="J4552" i="13"/>
  <c r="L4552" i="13"/>
  <c r="M4552" i="13"/>
  <c r="I4554" i="13"/>
  <c r="J4554" i="13"/>
  <c r="L4554" i="13"/>
  <c r="M4554" i="13"/>
  <c r="I4556" i="13"/>
  <c r="J4556" i="13"/>
  <c r="L4556" i="13"/>
  <c r="M4556" i="13"/>
  <c r="I4557" i="13"/>
  <c r="J4557" i="13"/>
  <c r="L4557" i="13"/>
  <c r="M4557" i="13"/>
  <c r="I4559" i="13"/>
  <c r="J4559" i="13"/>
  <c r="L4559" i="13"/>
  <c r="M4559" i="13"/>
  <c r="I4561" i="13"/>
  <c r="J4561" i="13"/>
  <c r="L4561" i="13"/>
  <c r="M4561" i="13"/>
  <c r="I4562" i="13"/>
  <c r="J4562" i="13"/>
  <c r="L4562" i="13"/>
  <c r="M4562" i="13"/>
  <c r="I4563" i="13"/>
  <c r="J4563" i="13"/>
  <c r="L4563" i="13"/>
  <c r="M4563" i="13"/>
  <c r="I4564" i="13"/>
  <c r="J4564" i="13"/>
  <c r="L4564" i="13"/>
  <c r="M4564" i="13"/>
  <c r="I4565" i="13"/>
  <c r="J4565" i="13"/>
  <c r="L4565" i="13"/>
  <c r="M4565" i="13"/>
  <c r="I4567" i="13"/>
  <c r="J4567" i="13"/>
  <c r="L4567" i="13"/>
  <c r="M4567" i="13"/>
  <c r="I4568" i="13"/>
  <c r="J4568" i="13"/>
  <c r="L4568" i="13"/>
  <c r="M4568" i="13"/>
  <c r="I4570" i="13"/>
  <c r="J4570" i="13"/>
  <c r="L4570" i="13"/>
  <c r="M4570" i="13"/>
  <c r="I4571" i="13"/>
  <c r="J4571" i="13"/>
  <c r="L4571" i="13"/>
  <c r="M4571" i="13"/>
  <c r="I4572" i="13"/>
  <c r="J4572" i="13"/>
  <c r="L4572" i="13"/>
  <c r="M4572" i="13"/>
  <c r="I4575" i="13"/>
  <c r="J4575" i="13"/>
  <c r="L4575" i="13"/>
  <c r="M4575" i="13"/>
  <c r="I4576" i="13"/>
  <c r="J4576" i="13"/>
  <c r="L4576" i="13"/>
  <c r="M4576" i="13"/>
  <c r="I4577" i="13"/>
  <c r="J4577" i="13"/>
  <c r="L4577" i="13"/>
  <c r="M4577" i="13"/>
  <c r="I4578" i="13"/>
  <c r="J4578" i="13"/>
  <c r="L4578" i="13"/>
  <c r="M4578" i="13"/>
  <c r="I4579" i="13"/>
  <c r="J4579" i="13"/>
  <c r="L4579" i="13"/>
  <c r="M4579" i="13"/>
  <c r="I4580" i="13"/>
  <c r="J4580" i="13"/>
  <c r="L4580" i="13"/>
  <c r="M4580" i="13"/>
  <c r="I4582" i="13"/>
  <c r="J4582" i="13"/>
  <c r="L4582" i="13"/>
  <c r="M4582" i="13"/>
  <c r="I4583" i="13"/>
  <c r="J4583" i="13"/>
  <c r="L4583" i="13"/>
  <c r="M4583" i="13"/>
  <c r="I4584" i="13"/>
  <c r="J4584" i="13"/>
  <c r="L4584" i="13"/>
  <c r="M4584" i="13"/>
  <c r="I4585" i="13"/>
  <c r="J4585" i="13"/>
  <c r="L4585" i="13"/>
  <c r="M4585" i="13"/>
  <c r="I4586" i="13"/>
  <c r="J4586" i="13"/>
  <c r="L4586" i="13"/>
  <c r="M4586" i="13"/>
  <c r="I4587" i="13"/>
  <c r="J4587" i="13"/>
  <c r="L4587" i="13"/>
  <c r="M4587" i="13"/>
  <c r="I4588" i="13"/>
  <c r="J4588" i="13"/>
  <c r="L4588" i="13"/>
  <c r="M4588" i="13"/>
  <c r="I4591" i="13"/>
  <c r="J4591" i="13"/>
  <c r="L4591" i="13"/>
  <c r="M4591" i="13"/>
  <c r="I4592" i="13"/>
  <c r="J4592" i="13"/>
  <c r="L4592" i="13"/>
  <c r="M4592" i="13"/>
  <c r="I4593" i="13"/>
  <c r="J4593" i="13"/>
  <c r="L4593" i="13"/>
  <c r="M4593" i="13"/>
  <c r="I4594" i="13"/>
  <c r="J4594" i="13"/>
  <c r="L4594" i="13"/>
  <c r="M4594" i="13"/>
  <c r="I4595" i="13"/>
  <c r="J4595" i="13"/>
  <c r="L4595" i="13"/>
  <c r="M4595" i="13"/>
  <c r="I4596" i="13"/>
  <c r="J4596" i="13"/>
  <c r="L4596" i="13"/>
  <c r="M4596" i="13"/>
  <c r="I4597" i="13"/>
  <c r="J4597" i="13"/>
  <c r="L4597" i="13"/>
  <c r="M4597" i="13"/>
  <c r="I4599" i="13"/>
  <c r="J4599" i="13"/>
  <c r="L4599" i="13"/>
  <c r="M4599" i="13"/>
  <c r="I4600" i="13"/>
  <c r="J4600" i="13"/>
  <c r="L4600" i="13"/>
  <c r="M4600" i="13"/>
  <c r="I4601" i="13"/>
  <c r="J4601" i="13"/>
  <c r="L4601" i="13"/>
  <c r="M4601" i="13"/>
  <c r="I4602" i="13"/>
  <c r="J4602" i="13"/>
  <c r="L4602" i="13"/>
  <c r="M4602" i="13"/>
  <c r="I4603" i="13"/>
  <c r="J4603" i="13"/>
  <c r="L4603" i="13"/>
  <c r="M4603" i="13"/>
  <c r="I4604" i="13"/>
  <c r="J4604" i="13"/>
  <c r="L4604" i="13"/>
  <c r="M4604" i="13"/>
  <c r="I4605" i="13"/>
  <c r="J4605" i="13"/>
  <c r="L4605" i="13"/>
  <c r="M4605" i="13"/>
  <c r="H5065" i="13"/>
  <c r="B5065" i="13" s="1"/>
  <c r="H5064" i="13"/>
  <c r="B5064" i="13" s="1"/>
  <c r="H5063" i="13"/>
  <c r="B5063" i="13" s="1"/>
  <c r="H5062" i="13"/>
  <c r="B5062" i="13" s="1"/>
  <c r="H5061" i="13"/>
  <c r="B5061" i="13" s="1"/>
  <c r="H5060" i="13"/>
  <c r="B5060" i="13" s="1"/>
  <c r="H5059" i="13"/>
  <c r="B5059" i="13" s="1"/>
  <c r="N5058" i="13"/>
  <c r="M5058" i="13"/>
  <c r="L5058" i="13"/>
  <c r="J5058" i="13"/>
  <c r="I5058" i="13"/>
  <c r="H5057" i="13"/>
  <c r="B5057" i="13" s="1"/>
  <c r="H5056" i="13"/>
  <c r="B5056" i="13" s="1"/>
  <c r="H5055" i="13"/>
  <c r="B5055" i="13" s="1"/>
  <c r="H5054" i="13"/>
  <c r="B5054" i="13" s="1"/>
  <c r="H5053" i="13"/>
  <c r="B5053" i="13" s="1"/>
  <c r="H5052" i="13"/>
  <c r="B5052" i="13" s="1"/>
  <c r="H5051" i="13"/>
  <c r="B5051" i="13" s="1"/>
  <c r="N5050" i="13"/>
  <c r="M5050" i="13"/>
  <c r="L5050" i="13"/>
  <c r="J5050" i="13"/>
  <c r="I5050" i="13"/>
  <c r="H5048" i="13"/>
  <c r="B5048" i="13" s="1"/>
  <c r="H5047" i="13"/>
  <c r="B5047" i="13" s="1"/>
  <c r="H5046" i="13"/>
  <c r="B5046" i="13" s="1"/>
  <c r="H5045" i="13"/>
  <c r="B5045" i="13" s="1"/>
  <c r="H5044" i="13"/>
  <c r="B5044" i="13" s="1"/>
  <c r="H5043" i="13"/>
  <c r="B5043" i="13" s="1"/>
  <c r="H5042" i="13"/>
  <c r="B5042" i="13" s="1"/>
  <c r="N5041" i="13"/>
  <c r="M5041" i="13"/>
  <c r="L5041" i="13"/>
  <c r="J5041" i="13"/>
  <c r="I5041" i="13"/>
  <c r="H5040" i="13"/>
  <c r="B5040" i="13" s="1"/>
  <c r="H5039" i="13"/>
  <c r="B5039" i="13" s="1"/>
  <c r="H5038" i="13"/>
  <c r="B5038" i="13" s="1"/>
  <c r="H5037" i="13"/>
  <c r="B5037" i="13" s="1"/>
  <c r="H5036" i="13"/>
  <c r="B5036" i="13" s="1"/>
  <c r="H5035" i="13"/>
  <c r="B5035" i="13" s="1"/>
  <c r="N5034" i="13"/>
  <c r="M5034" i="13"/>
  <c r="L5034" i="13"/>
  <c r="J5034" i="13"/>
  <c r="I5034" i="13"/>
  <c r="H5032" i="13"/>
  <c r="B5032" i="13" s="1"/>
  <c r="H5031" i="13"/>
  <c r="B5031" i="13" s="1"/>
  <c r="H5030" i="13"/>
  <c r="B5030" i="13" s="1"/>
  <c r="N5029" i="13"/>
  <c r="N5026" i="13" s="1"/>
  <c r="M5029" i="13"/>
  <c r="M5026" i="13" s="1"/>
  <c r="L5029" i="13"/>
  <c r="L5026" i="13" s="1"/>
  <c r="J5029" i="13"/>
  <c r="J5026" i="13" s="1"/>
  <c r="I5029" i="13"/>
  <c r="I5026" i="13" s="1"/>
  <c r="H5028" i="13"/>
  <c r="B5028" i="13" s="1"/>
  <c r="H5027" i="13"/>
  <c r="B5027" i="13" s="1"/>
  <c r="H5025" i="13"/>
  <c r="B5025" i="13" s="1"/>
  <c r="H5024" i="13"/>
  <c r="B5024" i="13" s="1"/>
  <c r="H5023" i="13"/>
  <c r="B5023" i="13" s="1"/>
  <c r="H5022" i="13"/>
  <c r="B5022" i="13" s="1"/>
  <c r="H5021" i="13"/>
  <c r="B5021" i="13" s="1"/>
  <c r="N5020" i="13"/>
  <c r="N5018" i="13" s="1"/>
  <c r="M5020" i="13"/>
  <c r="M5018" i="13" s="1"/>
  <c r="L5020" i="13"/>
  <c r="L5018" i="13" s="1"/>
  <c r="J5020" i="13"/>
  <c r="I5020" i="13"/>
  <c r="I5018" i="13" s="1"/>
  <c r="H5019" i="13"/>
  <c r="B5019" i="13" s="1"/>
  <c r="H5017" i="13"/>
  <c r="B5017" i="13" s="1"/>
  <c r="H5016" i="13"/>
  <c r="B5016" i="13" s="1"/>
  <c r="N5015" i="13"/>
  <c r="N5013" i="13" s="1"/>
  <c r="M5015" i="13"/>
  <c r="M5013" i="13" s="1"/>
  <c r="L5015" i="13"/>
  <c r="L5013" i="13" s="1"/>
  <c r="J5015" i="13"/>
  <c r="J5013" i="13" s="1"/>
  <c r="I5015" i="13"/>
  <c r="I5013" i="13" s="1"/>
  <c r="H5014" i="13"/>
  <c r="B5014" i="13" s="1"/>
  <c r="H5012" i="13"/>
  <c r="B5012" i="13" s="1"/>
  <c r="H5011" i="13"/>
  <c r="B5011" i="13" s="1"/>
  <c r="H5010" i="13"/>
  <c r="B5010" i="13" s="1"/>
  <c r="H5009" i="13"/>
  <c r="B5009" i="13" s="1"/>
  <c r="H5008" i="13"/>
  <c r="B5008" i="13" s="1"/>
  <c r="H5007" i="13"/>
  <c r="B5007" i="13" s="1"/>
  <c r="H5006" i="13"/>
  <c r="B5006" i="13" s="1"/>
  <c r="H5005" i="13"/>
  <c r="B5005" i="13" s="1"/>
  <c r="H5004" i="13"/>
  <c r="B5004" i="13" s="1"/>
  <c r="H5003" i="13"/>
  <c r="B5003" i="13" s="1"/>
  <c r="H5002" i="13"/>
  <c r="B5002" i="13" s="1"/>
  <c r="H5001" i="13"/>
  <c r="B5001" i="13" s="1"/>
  <c r="H5000" i="13"/>
  <c r="B5000" i="13" s="1"/>
  <c r="H4999" i="13"/>
  <c r="B4999" i="13" s="1"/>
  <c r="H4998" i="13"/>
  <c r="B4998" i="13" s="1"/>
  <c r="H4997" i="13"/>
  <c r="B4997" i="13" s="1"/>
  <c r="H4996" i="13"/>
  <c r="B4996" i="13" s="1"/>
  <c r="H4995" i="13"/>
  <c r="B4995" i="13" s="1"/>
  <c r="H4994" i="13"/>
  <c r="B4994" i="13" s="1"/>
  <c r="H4993" i="13"/>
  <c r="B4993" i="13" s="1"/>
  <c r="N4992" i="13"/>
  <c r="M4992" i="13"/>
  <c r="L4992" i="13"/>
  <c r="J4992" i="13"/>
  <c r="I4992" i="13"/>
  <c r="H4991" i="13"/>
  <c r="B4991" i="13" s="1"/>
  <c r="H4990" i="13"/>
  <c r="B4990" i="13" s="1"/>
  <c r="H4989" i="13"/>
  <c r="B4989" i="13" s="1"/>
  <c r="H4988" i="13"/>
  <c r="B4988" i="13" s="1"/>
  <c r="H4987" i="13"/>
  <c r="B4987" i="13" s="1"/>
  <c r="H4986" i="13"/>
  <c r="B4986" i="13" s="1"/>
  <c r="N4985" i="13"/>
  <c r="M4985" i="13"/>
  <c r="L4985" i="13"/>
  <c r="J4985" i="13"/>
  <c r="I4985" i="13"/>
  <c r="H4983" i="13"/>
  <c r="B4983" i="13" s="1"/>
  <c r="H4982" i="13"/>
  <c r="B4982" i="13" s="1"/>
  <c r="H4981" i="13"/>
  <c r="B4981" i="13" s="1"/>
  <c r="H4980" i="13"/>
  <c r="B4980" i="13" s="1"/>
  <c r="H4979" i="13"/>
  <c r="B4979" i="13" s="1"/>
  <c r="H4978" i="13"/>
  <c r="B4978" i="13" s="1"/>
  <c r="H4977" i="13"/>
  <c r="B4977" i="13" s="1"/>
  <c r="H4976" i="13"/>
  <c r="B4976" i="13" s="1"/>
  <c r="H4975" i="13"/>
  <c r="B4975" i="13" s="1"/>
  <c r="H4974" i="13"/>
  <c r="B4974" i="13" s="1"/>
  <c r="H4973" i="13"/>
  <c r="B4973" i="13" s="1"/>
  <c r="N4972" i="13"/>
  <c r="M4972" i="13"/>
  <c r="L4972" i="13"/>
  <c r="J4972" i="13"/>
  <c r="I4972" i="13"/>
  <c r="H4969" i="13"/>
  <c r="B4969" i="13" s="1"/>
  <c r="H4968" i="13"/>
  <c r="B4968" i="13" s="1"/>
  <c r="H4967" i="13"/>
  <c r="B4967" i="13" s="1"/>
  <c r="H4966" i="13"/>
  <c r="B4966" i="13" s="1"/>
  <c r="H4965" i="13"/>
  <c r="B4965" i="13" s="1"/>
  <c r="H4964" i="13"/>
  <c r="B4964" i="13" s="1"/>
  <c r="H4963" i="13"/>
  <c r="B4963" i="13" s="1"/>
  <c r="H4962" i="13"/>
  <c r="B4962" i="13" s="1"/>
  <c r="H4961" i="13"/>
  <c r="B4961" i="13" s="1"/>
  <c r="H4960" i="13"/>
  <c r="B4960" i="13" s="1"/>
  <c r="H4959" i="13"/>
  <c r="B4959" i="13" s="1"/>
  <c r="H4958" i="13"/>
  <c r="B4958" i="13" s="1"/>
  <c r="H4957" i="13"/>
  <c r="B4957" i="13" s="1"/>
  <c r="H4956" i="13"/>
  <c r="B4956" i="13" s="1"/>
  <c r="H4955" i="13"/>
  <c r="B4955" i="13" s="1"/>
  <c r="H4954" i="13"/>
  <c r="B4954" i="13" s="1"/>
  <c r="H4953" i="13"/>
  <c r="B4953" i="13" s="1"/>
  <c r="H4952" i="13"/>
  <c r="B4952" i="13" s="1"/>
  <c r="H4951" i="13"/>
  <c r="B4951" i="13" s="1"/>
  <c r="N4950" i="13"/>
  <c r="N4949" i="13" s="1"/>
  <c r="N4947" i="13" s="1"/>
  <c r="M4950" i="13"/>
  <c r="M4949" i="13" s="1"/>
  <c r="M4947" i="13" s="1"/>
  <c r="L4950" i="13"/>
  <c r="L4949" i="13" s="1"/>
  <c r="L4947" i="13" s="1"/>
  <c r="J4950" i="13"/>
  <c r="I4950" i="13"/>
  <c r="I4949" i="13" s="1"/>
  <c r="H4948" i="13"/>
  <c r="B4948" i="13" s="1"/>
  <c r="H4946" i="13"/>
  <c r="B4946" i="13" s="1"/>
  <c r="H4945" i="13"/>
  <c r="B4945" i="13" s="1"/>
  <c r="N4944" i="13"/>
  <c r="M4944" i="13"/>
  <c r="L4944" i="13"/>
  <c r="J4944" i="13"/>
  <c r="I4944" i="13"/>
  <c r="H4943" i="13"/>
  <c r="B4943" i="13" s="1"/>
  <c r="H4942" i="13"/>
  <c r="B4942" i="13" s="1"/>
  <c r="N4941" i="13"/>
  <c r="M4941" i="13"/>
  <c r="L4941" i="13"/>
  <c r="J4941" i="13"/>
  <c r="I4941" i="13"/>
  <c r="H4940" i="13"/>
  <c r="B4940" i="13" s="1"/>
  <c r="H4939" i="13"/>
  <c r="B4939" i="13" s="1"/>
  <c r="N4938" i="13"/>
  <c r="M4938" i="13"/>
  <c r="L4938" i="13"/>
  <c r="J4938" i="13"/>
  <c r="I4938" i="13"/>
  <c r="H4936" i="13"/>
  <c r="B4936" i="13" s="1"/>
  <c r="H4935" i="13"/>
  <c r="B4935" i="13" s="1"/>
  <c r="N4934" i="13"/>
  <c r="M4934" i="13"/>
  <c r="L4934" i="13"/>
  <c r="J4934" i="13"/>
  <c r="I4934" i="13"/>
  <c r="H4933" i="13"/>
  <c r="B4933" i="13" s="1"/>
  <c r="H4932" i="13"/>
  <c r="B4932" i="13" s="1"/>
  <c r="N4931" i="13"/>
  <c r="M4931" i="13"/>
  <c r="L4931" i="13"/>
  <c r="J4931" i="13"/>
  <c r="I4931" i="13"/>
  <c r="H4930" i="13"/>
  <c r="B4930" i="13" s="1"/>
  <c r="H4929" i="13"/>
  <c r="B4929" i="13" s="1"/>
  <c r="N4928" i="13"/>
  <c r="M4928" i="13"/>
  <c r="L4928" i="13"/>
  <c r="J4928" i="13"/>
  <c r="I4928" i="13"/>
  <c r="H4926" i="13"/>
  <c r="B4926" i="13" s="1"/>
  <c r="H4925" i="13"/>
  <c r="B4925" i="13" s="1"/>
  <c r="H4924" i="13"/>
  <c r="B4924" i="13" s="1"/>
  <c r="H4923" i="13"/>
  <c r="B4923" i="13" s="1"/>
  <c r="H4922" i="13"/>
  <c r="B4922" i="13" s="1"/>
  <c r="H4921" i="13"/>
  <c r="B4921" i="13" s="1"/>
  <c r="H4920" i="13"/>
  <c r="B4920" i="13" s="1"/>
  <c r="N4919" i="13"/>
  <c r="N4918" i="13" s="1"/>
  <c r="M4919" i="13"/>
  <c r="M4918" i="13" s="1"/>
  <c r="L4919" i="13"/>
  <c r="L4918" i="13" s="1"/>
  <c r="J4919" i="13"/>
  <c r="I4919" i="13"/>
  <c r="I4918" i="13" s="1"/>
  <c r="H4917" i="13"/>
  <c r="B4917" i="13" s="1"/>
  <c r="H4916" i="13"/>
  <c r="B4916" i="13" s="1"/>
  <c r="H4915" i="13"/>
  <c r="B4915" i="13" s="1"/>
  <c r="H4914" i="13"/>
  <c r="B4914" i="13" s="1"/>
  <c r="H4913" i="13"/>
  <c r="B4913" i="13" s="1"/>
  <c r="H4912" i="13"/>
  <c r="B4912" i="13" s="1"/>
  <c r="H4911" i="13"/>
  <c r="B4911" i="13" s="1"/>
  <c r="H4910" i="13"/>
  <c r="B4910" i="13" s="1"/>
  <c r="H4909" i="13"/>
  <c r="B4909" i="13" s="1"/>
  <c r="H4908" i="13"/>
  <c r="B4908" i="13" s="1"/>
  <c r="H4907" i="13"/>
  <c r="B4907" i="13" s="1"/>
  <c r="H4906" i="13"/>
  <c r="B4906" i="13" s="1"/>
  <c r="H4905" i="13"/>
  <c r="B4905" i="13" s="1"/>
  <c r="H4904" i="13"/>
  <c r="B4904" i="13" s="1"/>
  <c r="N4903" i="13"/>
  <c r="M4903" i="13"/>
  <c r="L4903" i="13"/>
  <c r="J4903" i="13"/>
  <c r="I4903" i="13"/>
  <c r="H4902" i="13"/>
  <c r="B4902" i="13" s="1"/>
  <c r="H4901" i="13"/>
  <c r="B4901" i="13" s="1"/>
  <c r="H4900" i="13"/>
  <c r="B4900" i="13" s="1"/>
  <c r="H4899" i="13"/>
  <c r="B4899" i="13" s="1"/>
  <c r="H4898" i="13"/>
  <c r="B4898" i="13" s="1"/>
  <c r="H4897" i="13"/>
  <c r="B4897" i="13" s="1"/>
  <c r="R4896" i="13"/>
  <c r="H4896" i="13"/>
  <c r="B4896" i="13" s="1"/>
  <c r="N4895" i="13"/>
  <c r="M4895" i="13"/>
  <c r="L4895" i="13"/>
  <c r="J4895" i="13"/>
  <c r="I4895" i="13"/>
  <c r="H4894" i="13"/>
  <c r="B4894" i="13" s="1"/>
  <c r="H4893" i="13"/>
  <c r="B4893" i="13" s="1"/>
  <c r="H4892" i="13"/>
  <c r="B4892" i="13" s="1"/>
  <c r="H4891" i="13"/>
  <c r="B4891" i="13" s="1"/>
  <c r="H4890" i="13"/>
  <c r="B4890" i="13" s="1"/>
  <c r="H4889" i="13"/>
  <c r="B4889" i="13" s="1"/>
  <c r="H4888" i="13"/>
  <c r="B4888" i="13" s="1"/>
  <c r="H4887" i="13"/>
  <c r="B4887" i="13" s="1"/>
  <c r="H4886" i="13"/>
  <c r="B4886" i="13" s="1"/>
  <c r="H4885" i="13"/>
  <c r="B4885" i="13" s="1"/>
  <c r="H4884" i="13"/>
  <c r="B4884" i="13" s="1"/>
  <c r="H4883" i="13"/>
  <c r="B4883" i="13" s="1"/>
  <c r="H4882" i="13"/>
  <c r="B4882" i="13" s="1"/>
  <c r="N4881" i="13"/>
  <c r="M4881" i="13"/>
  <c r="L4881" i="13"/>
  <c r="J4881" i="13"/>
  <c r="I4881" i="13"/>
  <c r="H4880" i="13"/>
  <c r="B4880" i="13" s="1"/>
  <c r="H4879" i="13"/>
  <c r="B4879" i="13" s="1"/>
  <c r="H4878" i="13"/>
  <c r="B4878" i="13" s="1"/>
  <c r="H4877" i="13"/>
  <c r="B4877" i="13" s="1"/>
  <c r="H4876" i="13"/>
  <c r="B4876" i="13" s="1"/>
  <c r="H4875" i="13"/>
  <c r="B4875" i="13" s="1"/>
  <c r="H4874" i="13"/>
  <c r="B4874" i="13" s="1"/>
  <c r="H4873" i="13"/>
  <c r="B4873" i="13" s="1"/>
  <c r="H4872" i="13"/>
  <c r="B4872" i="13" s="1"/>
  <c r="N4871" i="13"/>
  <c r="M4871" i="13"/>
  <c r="L4871" i="13"/>
  <c r="J4871" i="13"/>
  <c r="I4871" i="13"/>
  <c r="H4870" i="13"/>
  <c r="B4870" i="13" s="1"/>
  <c r="H4869" i="13"/>
  <c r="B4869" i="13" s="1"/>
  <c r="H4868" i="13"/>
  <c r="B4868" i="13" s="1"/>
  <c r="H4867" i="13"/>
  <c r="B4867" i="13" s="1"/>
  <c r="H4866" i="13"/>
  <c r="B4866" i="13" s="1"/>
  <c r="H4865" i="13"/>
  <c r="B4865" i="13" s="1"/>
  <c r="H4864" i="13"/>
  <c r="B4864" i="13" s="1"/>
  <c r="H4863" i="13"/>
  <c r="B4863" i="13" s="1"/>
  <c r="H4862" i="13"/>
  <c r="B4862" i="13" s="1"/>
  <c r="H4861" i="13"/>
  <c r="B4861" i="13" s="1"/>
  <c r="H4860" i="13"/>
  <c r="B4860" i="13" s="1"/>
  <c r="N4859" i="13"/>
  <c r="M4859" i="13"/>
  <c r="L4859" i="13"/>
  <c r="J4859" i="13"/>
  <c r="I4859" i="13"/>
  <c r="H4858" i="13"/>
  <c r="B4858" i="13" s="1"/>
  <c r="H4857" i="13"/>
  <c r="B4857" i="13" s="1"/>
  <c r="H4856" i="13"/>
  <c r="B4856" i="13" s="1"/>
  <c r="H4854" i="13"/>
  <c r="B4854" i="13" s="1"/>
  <c r="H4853" i="13"/>
  <c r="B4853" i="13" s="1"/>
  <c r="N4852" i="13"/>
  <c r="M4852" i="13"/>
  <c r="L4852" i="13"/>
  <c r="J4852" i="13"/>
  <c r="I4852" i="13"/>
  <c r="H4851" i="13"/>
  <c r="B4851" i="13" s="1"/>
  <c r="H4849" i="13"/>
  <c r="B4849" i="13" s="1"/>
  <c r="H4848" i="13"/>
  <c r="B4848" i="13" s="1"/>
  <c r="H4847" i="13"/>
  <c r="B4847" i="13" s="1"/>
  <c r="H4846" i="13"/>
  <c r="B4846" i="13" s="1"/>
  <c r="H4845" i="13"/>
  <c r="B4845" i="13" s="1"/>
  <c r="H4844" i="13"/>
  <c r="B4844" i="13" s="1"/>
  <c r="H4843" i="13"/>
  <c r="B4843" i="13" s="1"/>
  <c r="H4842" i="13"/>
  <c r="B4842" i="13" s="1"/>
  <c r="N4841" i="13"/>
  <c r="N4840" i="13" s="1"/>
  <c r="N4839" i="13" s="1"/>
  <c r="M4841" i="13"/>
  <c r="M4840" i="13" s="1"/>
  <c r="M4839" i="13" s="1"/>
  <c r="L4841" i="13"/>
  <c r="L4840" i="13" s="1"/>
  <c r="L4839" i="13" s="1"/>
  <c r="J4841" i="13"/>
  <c r="J4840" i="13" s="1"/>
  <c r="J4839" i="13" s="1"/>
  <c r="I4841" i="13"/>
  <c r="H4837" i="13"/>
  <c r="B4837" i="13" s="1"/>
  <c r="J1264" i="13"/>
  <c r="I1312" i="13"/>
  <c r="I1305" i="13"/>
  <c r="I1292" i="13"/>
  <c r="I1270" i="13"/>
  <c r="I1269" i="13" s="1"/>
  <c r="I1267" i="13" s="1"/>
  <c r="I1264" i="13"/>
  <c r="I1261" i="13"/>
  <c r="I1258" i="13"/>
  <c r="I1254" i="13"/>
  <c r="I1251" i="13"/>
  <c r="I1248" i="13"/>
  <c r="I1239" i="13"/>
  <c r="I1238" i="13" s="1"/>
  <c r="I1223" i="13"/>
  <c r="I1215" i="13"/>
  <c r="I1201" i="13"/>
  <c r="I1191" i="13"/>
  <c r="I1179" i="13"/>
  <c r="I1172" i="13"/>
  <c r="M1312" i="13"/>
  <c r="L1312" i="13"/>
  <c r="M1305" i="13"/>
  <c r="L1305" i="13"/>
  <c r="M1292" i="13"/>
  <c r="L1292" i="13"/>
  <c r="M1270" i="13"/>
  <c r="M1269" i="13" s="1"/>
  <c r="M1267" i="13" s="1"/>
  <c r="L1270" i="13"/>
  <c r="L1269" i="13" s="1"/>
  <c r="L1267" i="13" s="1"/>
  <c r="M1264" i="13"/>
  <c r="L1264" i="13"/>
  <c r="M1261" i="13"/>
  <c r="L1261" i="13"/>
  <c r="M1258" i="13"/>
  <c r="L1258" i="13"/>
  <c r="M1254" i="13"/>
  <c r="L1254" i="13"/>
  <c r="M1251" i="13"/>
  <c r="L1251" i="13"/>
  <c r="M1248" i="13"/>
  <c r="L1248" i="13"/>
  <c r="M1239" i="13"/>
  <c r="M1238" i="13" s="1"/>
  <c r="L1239" i="13"/>
  <c r="L1238" i="13" s="1"/>
  <c r="M1223" i="13"/>
  <c r="L1223" i="13"/>
  <c r="M1215" i="13"/>
  <c r="L1215" i="13"/>
  <c r="M1201" i="13"/>
  <c r="L1201" i="13"/>
  <c r="M1191" i="13"/>
  <c r="L1191" i="13"/>
  <c r="M1179" i="13"/>
  <c r="L1179" i="13"/>
  <c r="M1172" i="13"/>
  <c r="L1172" i="13"/>
  <c r="I961" i="13"/>
  <c r="Q36" i="19"/>
  <c r="Q24" i="19" s="1"/>
  <c r="H19095" i="13"/>
  <c r="B19095" i="13" s="1"/>
  <c r="H19094" i="13"/>
  <c r="B19094" i="13" s="1"/>
  <c r="H19093" i="13"/>
  <c r="B19093" i="13" s="1"/>
  <c r="H19092" i="13"/>
  <c r="B19092" i="13" s="1"/>
  <c r="H19091" i="13"/>
  <c r="B19091" i="13" s="1"/>
  <c r="H19090" i="13"/>
  <c r="B19090" i="13" s="1"/>
  <c r="H19089" i="13"/>
  <c r="B19089" i="13" s="1"/>
  <c r="N19088" i="13"/>
  <c r="M19088" i="13"/>
  <c r="L19088" i="13"/>
  <c r="J19088" i="13"/>
  <c r="I19088" i="13"/>
  <c r="H19087" i="13"/>
  <c r="B19087" i="13" s="1"/>
  <c r="H19086" i="13"/>
  <c r="B19086" i="13" s="1"/>
  <c r="H19085" i="13"/>
  <c r="B19085" i="13" s="1"/>
  <c r="H19084" i="13"/>
  <c r="B19084" i="13" s="1"/>
  <c r="H19083" i="13"/>
  <c r="B19083" i="13" s="1"/>
  <c r="H19082" i="13"/>
  <c r="B19082" i="13" s="1"/>
  <c r="H19081" i="13"/>
  <c r="B19081" i="13" s="1"/>
  <c r="N19080" i="13"/>
  <c r="M19080" i="13"/>
  <c r="L19080" i="13"/>
  <c r="J19080" i="13"/>
  <c r="I19080" i="13"/>
  <c r="H19078" i="13"/>
  <c r="B19078" i="13" s="1"/>
  <c r="H19077" i="13"/>
  <c r="B19077" i="13" s="1"/>
  <c r="H19076" i="13"/>
  <c r="B19076" i="13" s="1"/>
  <c r="H19075" i="13"/>
  <c r="B19075" i="13" s="1"/>
  <c r="H19074" i="13"/>
  <c r="B19074" i="13" s="1"/>
  <c r="H19073" i="13"/>
  <c r="B19073" i="13" s="1"/>
  <c r="H19072" i="13"/>
  <c r="B19072" i="13" s="1"/>
  <c r="N19071" i="13"/>
  <c r="M19071" i="13"/>
  <c r="L19071" i="13"/>
  <c r="J19071" i="13"/>
  <c r="I19071" i="13"/>
  <c r="H19070" i="13"/>
  <c r="B19070" i="13" s="1"/>
  <c r="H19069" i="13"/>
  <c r="B19069" i="13" s="1"/>
  <c r="H19068" i="13"/>
  <c r="B19068" i="13" s="1"/>
  <c r="H19067" i="13"/>
  <c r="B19067" i="13" s="1"/>
  <c r="H19066" i="13"/>
  <c r="B19066" i="13" s="1"/>
  <c r="H19065" i="13"/>
  <c r="B19065" i="13" s="1"/>
  <c r="N19064" i="13"/>
  <c r="M19064" i="13"/>
  <c r="L19064" i="13"/>
  <c r="J19064" i="13"/>
  <c r="I19064" i="13"/>
  <c r="H19062" i="13"/>
  <c r="B19062" i="13" s="1"/>
  <c r="H19061" i="13"/>
  <c r="B19061" i="13" s="1"/>
  <c r="H19060" i="13"/>
  <c r="B19060" i="13" s="1"/>
  <c r="N19059" i="13"/>
  <c r="N19056" i="13" s="1"/>
  <c r="M19059" i="13"/>
  <c r="M19056" i="13" s="1"/>
  <c r="L19059" i="13"/>
  <c r="L19056" i="13" s="1"/>
  <c r="J19059" i="13"/>
  <c r="J19056" i="13" s="1"/>
  <c r="I19059" i="13"/>
  <c r="H19058" i="13"/>
  <c r="B19058" i="13" s="1"/>
  <c r="H19057" i="13"/>
  <c r="B19057" i="13" s="1"/>
  <c r="H19055" i="13"/>
  <c r="B19055" i="13" s="1"/>
  <c r="H19054" i="13"/>
  <c r="B19054" i="13" s="1"/>
  <c r="H19053" i="13"/>
  <c r="B19053" i="13" s="1"/>
  <c r="H19052" i="13"/>
  <c r="B19052" i="13" s="1"/>
  <c r="H19051" i="13"/>
  <c r="B19051" i="13" s="1"/>
  <c r="N19050" i="13"/>
  <c r="N19048" i="13" s="1"/>
  <c r="M19050" i="13"/>
  <c r="M19048" i="13" s="1"/>
  <c r="L19050" i="13"/>
  <c r="L19048" i="13" s="1"/>
  <c r="J19050" i="13"/>
  <c r="J19048" i="13" s="1"/>
  <c r="I19050" i="13"/>
  <c r="H19049" i="13"/>
  <c r="B19049" i="13" s="1"/>
  <c r="H19047" i="13"/>
  <c r="B19047" i="13" s="1"/>
  <c r="H19046" i="13"/>
  <c r="B19046" i="13" s="1"/>
  <c r="N19045" i="13"/>
  <c r="N19043" i="13" s="1"/>
  <c r="M19045" i="13"/>
  <c r="M19043" i="13" s="1"/>
  <c r="L19045" i="13"/>
  <c r="L19043" i="13" s="1"/>
  <c r="J19045" i="13"/>
  <c r="J19043" i="13" s="1"/>
  <c r="I19045" i="13"/>
  <c r="I19043" i="13" s="1"/>
  <c r="H19044" i="13"/>
  <c r="B19044" i="13" s="1"/>
  <c r="H19042" i="13"/>
  <c r="B19042" i="13" s="1"/>
  <c r="H19041" i="13"/>
  <c r="B19041" i="13" s="1"/>
  <c r="H19040" i="13"/>
  <c r="B19040" i="13" s="1"/>
  <c r="H19039" i="13"/>
  <c r="B19039" i="13" s="1"/>
  <c r="H19038" i="13"/>
  <c r="B19038" i="13" s="1"/>
  <c r="H19037" i="13"/>
  <c r="B19037" i="13" s="1"/>
  <c r="H19036" i="13"/>
  <c r="B19036" i="13" s="1"/>
  <c r="H19035" i="13"/>
  <c r="B19035" i="13" s="1"/>
  <c r="H19034" i="13"/>
  <c r="B19034" i="13" s="1"/>
  <c r="H19033" i="13"/>
  <c r="B19033" i="13" s="1"/>
  <c r="H19032" i="13"/>
  <c r="B19032" i="13" s="1"/>
  <c r="H19031" i="13"/>
  <c r="B19031" i="13" s="1"/>
  <c r="H19030" i="13"/>
  <c r="B19030" i="13" s="1"/>
  <c r="H19029" i="13"/>
  <c r="B19029" i="13" s="1"/>
  <c r="H19028" i="13"/>
  <c r="B19028" i="13" s="1"/>
  <c r="H19027" i="13"/>
  <c r="B19027" i="13" s="1"/>
  <c r="H19026" i="13"/>
  <c r="B19026" i="13" s="1"/>
  <c r="H19025" i="13"/>
  <c r="B19025" i="13" s="1"/>
  <c r="H19024" i="13"/>
  <c r="B19024" i="13" s="1"/>
  <c r="H19023" i="13"/>
  <c r="B19023" i="13" s="1"/>
  <c r="N19022" i="13"/>
  <c r="M19022" i="13"/>
  <c r="L19022" i="13"/>
  <c r="J19022" i="13"/>
  <c r="I19022" i="13"/>
  <c r="H19021" i="13"/>
  <c r="B19021" i="13" s="1"/>
  <c r="H19020" i="13"/>
  <c r="B19020" i="13" s="1"/>
  <c r="H19019" i="13"/>
  <c r="B19019" i="13" s="1"/>
  <c r="H19018" i="13"/>
  <c r="B19018" i="13" s="1"/>
  <c r="H19017" i="13"/>
  <c r="B19017" i="13" s="1"/>
  <c r="H19016" i="13"/>
  <c r="B19016" i="13" s="1"/>
  <c r="N19015" i="13"/>
  <c r="M19015" i="13"/>
  <c r="L19015" i="13"/>
  <c r="J19015" i="13"/>
  <c r="I19015" i="13"/>
  <c r="H19013" i="13"/>
  <c r="B19013" i="13" s="1"/>
  <c r="H19012" i="13"/>
  <c r="B19012" i="13" s="1"/>
  <c r="H19011" i="13"/>
  <c r="B19011" i="13" s="1"/>
  <c r="H19010" i="13"/>
  <c r="B19010" i="13" s="1"/>
  <c r="H19009" i="13"/>
  <c r="B19009" i="13" s="1"/>
  <c r="H19008" i="13"/>
  <c r="B19008" i="13" s="1"/>
  <c r="H19007" i="13"/>
  <c r="B19007" i="13" s="1"/>
  <c r="H19006" i="13"/>
  <c r="B19006" i="13" s="1"/>
  <c r="H19005" i="13"/>
  <c r="B19005" i="13" s="1"/>
  <c r="H19004" i="13"/>
  <c r="B19004" i="13" s="1"/>
  <c r="H19003" i="13"/>
  <c r="B19003" i="13" s="1"/>
  <c r="N19002" i="13"/>
  <c r="M19002" i="13"/>
  <c r="L19002" i="13"/>
  <c r="J19002" i="13"/>
  <c r="I19002" i="13"/>
  <c r="H18999" i="13"/>
  <c r="B18999" i="13" s="1"/>
  <c r="H18998" i="13"/>
  <c r="B18998" i="13" s="1"/>
  <c r="H18997" i="13"/>
  <c r="B18997" i="13" s="1"/>
  <c r="H18996" i="13"/>
  <c r="B18996" i="13" s="1"/>
  <c r="H18995" i="13"/>
  <c r="B18995" i="13" s="1"/>
  <c r="H18994" i="13"/>
  <c r="B18994" i="13" s="1"/>
  <c r="H18993" i="13"/>
  <c r="B18993" i="13" s="1"/>
  <c r="H18992" i="13"/>
  <c r="B18992" i="13" s="1"/>
  <c r="H18991" i="13"/>
  <c r="B18991" i="13" s="1"/>
  <c r="H18990" i="13"/>
  <c r="B18990" i="13" s="1"/>
  <c r="H18989" i="13"/>
  <c r="B18989" i="13" s="1"/>
  <c r="H18988" i="13"/>
  <c r="B18988" i="13" s="1"/>
  <c r="H18987" i="13"/>
  <c r="B18987" i="13" s="1"/>
  <c r="H18986" i="13"/>
  <c r="B18986" i="13" s="1"/>
  <c r="H18985" i="13"/>
  <c r="B18985" i="13" s="1"/>
  <c r="H18984" i="13"/>
  <c r="B18984" i="13" s="1"/>
  <c r="H18983" i="13"/>
  <c r="B18983" i="13" s="1"/>
  <c r="H18982" i="13"/>
  <c r="B18982" i="13" s="1"/>
  <c r="H18981" i="13"/>
  <c r="B18981" i="13" s="1"/>
  <c r="N18980" i="13"/>
  <c r="N18979" i="13" s="1"/>
  <c r="N18977" i="13" s="1"/>
  <c r="M18980" i="13"/>
  <c r="M18979" i="13" s="1"/>
  <c r="M18977" i="13" s="1"/>
  <c r="L18980" i="13"/>
  <c r="L18979" i="13" s="1"/>
  <c r="L18977" i="13" s="1"/>
  <c r="J18980" i="13"/>
  <c r="J18979" i="13" s="1"/>
  <c r="J18977" i="13" s="1"/>
  <c r="I18980" i="13"/>
  <c r="H18978" i="13"/>
  <c r="B18978" i="13" s="1"/>
  <c r="H18976" i="13"/>
  <c r="B18976" i="13" s="1"/>
  <c r="H18975" i="13"/>
  <c r="B18975" i="13" s="1"/>
  <c r="N18974" i="13"/>
  <c r="M18974" i="13"/>
  <c r="L18974" i="13"/>
  <c r="J18974" i="13"/>
  <c r="I18974" i="13"/>
  <c r="H18973" i="13"/>
  <c r="B18973" i="13" s="1"/>
  <c r="H18972" i="13"/>
  <c r="B18972" i="13" s="1"/>
  <c r="N18971" i="13"/>
  <c r="M18971" i="13"/>
  <c r="L18971" i="13"/>
  <c r="J18971" i="13"/>
  <c r="I18971" i="13"/>
  <c r="H18970" i="13"/>
  <c r="B18970" i="13" s="1"/>
  <c r="H18969" i="13"/>
  <c r="B18969" i="13" s="1"/>
  <c r="N18968" i="13"/>
  <c r="M18968" i="13"/>
  <c r="L18968" i="13"/>
  <c r="J18968" i="13"/>
  <c r="I18968" i="13"/>
  <c r="H18966" i="13"/>
  <c r="B18966" i="13" s="1"/>
  <c r="H18965" i="13"/>
  <c r="B18965" i="13" s="1"/>
  <c r="N18964" i="13"/>
  <c r="M18964" i="13"/>
  <c r="L18964" i="13"/>
  <c r="J18964" i="13"/>
  <c r="I18964" i="13"/>
  <c r="H18963" i="13"/>
  <c r="B18963" i="13" s="1"/>
  <c r="H18962" i="13"/>
  <c r="B18962" i="13" s="1"/>
  <c r="N18961" i="13"/>
  <c r="M18961" i="13"/>
  <c r="L18961" i="13"/>
  <c r="J18961" i="13"/>
  <c r="I18961" i="13"/>
  <c r="H18960" i="13"/>
  <c r="B18960" i="13" s="1"/>
  <c r="H18959" i="13"/>
  <c r="B18959" i="13" s="1"/>
  <c r="N18958" i="13"/>
  <c r="M18958" i="13"/>
  <c r="L18958" i="13"/>
  <c r="J18958" i="13"/>
  <c r="I18958" i="13"/>
  <c r="H18956" i="13"/>
  <c r="B18956" i="13" s="1"/>
  <c r="H18955" i="13"/>
  <c r="B18955" i="13" s="1"/>
  <c r="H18954" i="13"/>
  <c r="B18954" i="13" s="1"/>
  <c r="H18953" i="13"/>
  <c r="B18953" i="13" s="1"/>
  <c r="H18952" i="13"/>
  <c r="B18952" i="13" s="1"/>
  <c r="H18951" i="13"/>
  <c r="B18951" i="13" s="1"/>
  <c r="H18950" i="13"/>
  <c r="B18950" i="13" s="1"/>
  <c r="N18949" i="13"/>
  <c r="N18948" i="13" s="1"/>
  <c r="M18949" i="13"/>
  <c r="M18948" i="13" s="1"/>
  <c r="L18949" i="13"/>
  <c r="L18948" i="13" s="1"/>
  <c r="J18949" i="13"/>
  <c r="J18948" i="13" s="1"/>
  <c r="I18949" i="13"/>
  <c r="H18947" i="13"/>
  <c r="B18947" i="13" s="1"/>
  <c r="H18946" i="13"/>
  <c r="B18946" i="13" s="1"/>
  <c r="H18945" i="13"/>
  <c r="B18945" i="13" s="1"/>
  <c r="H18944" i="13"/>
  <c r="B18944" i="13" s="1"/>
  <c r="H18943" i="13"/>
  <c r="B18943" i="13" s="1"/>
  <c r="H18942" i="13"/>
  <c r="B18942" i="13" s="1"/>
  <c r="H18941" i="13"/>
  <c r="B18941" i="13" s="1"/>
  <c r="H18940" i="13"/>
  <c r="B18940" i="13" s="1"/>
  <c r="H18939" i="13"/>
  <c r="B18939" i="13" s="1"/>
  <c r="H18938" i="13"/>
  <c r="B18938" i="13" s="1"/>
  <c r="H18937" i="13"/>
  <c r="B18937" i="13" s="1"/>
  <c r="H18936" i="13"/>
  <c r="B18936" i="13" s="1"/>
  <c r="H18935" i="13"/>
  <c r="B18935" i="13" s="1"/>
  <c r="H18934" i="13"/>
  <c r="B18934" i="13" s="1"/>
  <c r="N18933" i="13"/>
  <c r="M18933" i="13"/>
  <c r="L18933" i="13"/>
  <c r="J18933" i="13"/>
  <c r="I18933" i="13"/>
  <c r="H18932" i="13"/>
  <c r="B18932" i="13" s="1"/>
  <c r="H18931" i="13"/>
  <c r="B18931" i="13" s="1"/>
  <c r="H18930" i="13"/>
  <c r="B18930" i="13" s="1"/>
  <c r="H18929" i="13"/>
  <c r="B18929" i="13" s="1"/>
  <c r="H18928" i="13"/>
  <c r="B18928" i="13" s="1"/>
  <c r="H18927" i="13"/>
  <c r="B18927" i="13" s="1"/>
  <c r="R18926" i="13"/>
  <c r="H18926" i="13"/>
  <c r="B18926" i="13" s="1"/>
  <c r="N18925" i="13"/>
  <c r="M18925" i="13"/>
  <c r="L18925" i="13"/>
  <c r="J18925" i="13"/>
  <c r="I18925" i="13"/>
  <c r="H18924" i="13"/>
  <c r="B18924" i="13" s="1"/>
  <c r="H18923" i="13"/>
  <c r="B18923" i="13" s="1"/>
  <c r="H18922" i="13"/>
  <c r="B18922" i="13" s="1"/>
  <c r="H18921" i="13"/>
  <c r="B18921" i="13" s="1"/>
  <c r="H18920" i="13"/>
  <c r="B18920" i="13" s="1"/>
  <c r="H18919" i="13"/>
  <c r="B18919" i="13" s="1"/>
  <c r="H18918" i="13"/>
  <c r="B18918" i="13" s="1"/>
  <c r="H18917" i="13"/>
  <c r="B18917" i="13" s="1"/>
  <c r="H18916" i="13"/>
  <c r="B18916" i="13" s="1"/>
  <c r="H18915" i="13"/>
  <c r="B18915" i="13" s="1"/>
  <c r="H18914" i="13"/>
  <c r="B18914" i="13" s="1"/>
  <c r="H18913" i="13"/>
  <c r="B18913" i="13" s="1"/>
  <c r="H18912" i="13"/>
  <c r="B18912" i="13" s="1"/>
  <c r="N18911" i="13"/>
  <c r="M18911" i="13"/>
  <c r="L18911" i="13"/>
  <c r="J18911" i="13"/>
  <c r="I18911" i="13"/>
  <c r="H18910" i="13"/>
  <c r="B18910" i="13" s="1"/>
  <c r="H18909" i="13"/>
  <c r="B18909" i="13" s="1"/>
  <c r="H18908" i="13"/>
  <c r="B18908" i="13" s="1"/>
  <c r="H18907" i="13"/>
  <c r="B18907" i="13" s="1"/>
  <c r="H18906" i="13"/>
  <c r="B18906" i="13" s="1"/>
  <c r="H18905" i="13"/>
  <c r="B18905" i="13" s="1"/>
  <c r="H18904" i="13"/>
  <c r="B18904" i="13" s="1"/>
  <c r="H18903" i="13"/>
  <c r="B18903" i="13" s="1"/>
  <c r="H18902" i="13"/>
  <c r="B18902" i="13" s="1"/>
  <c r="N18901" i="13"/>
  <c r="M18901" i="13"/>
  <c r="L18901" i="13"/>
  <c r="J18901" i="13"/>
  <c r="I18901" i="13"/>
  <c r="H18900" i="13"/>
  <c r="B18900" i="13" s="1"/>
  <c r="H18899" i="13"/>
  <c r="B18899" i="13" s="1"/>
  <c r="H18898" i="13"/>
  <c r="B18898" i="13" s="1"/>
  <c r="H18897" i="13"/>
  <c r="B18897" i="13" s="1"/>
  <c r="H18896" i="13"/>
  <c r="B18896" i="13" s="1"/>
  <c r="H18895" i="13"/>
  <c r="B18895" i="13" s="1"/>
  <c r="H18894" i="13"/>
  <c r="B18894" i="13" s="1"/>
  <c r="H18893" i="13"/>
  <c r="B18893" i="13" s="1"/>
  <c r="H18892" i="13"/>
  <c r="B18892" i="13" s="1"/>
  <c r="H18891" i="13"/>
  <c r="B18891" i="13" s="1"/>
  <c r="H18890" i="13"/>
  <c r="B18890" i="13" s="1"/>
  <c r="N18889" i="13"/>
  <c r="M18889" i="13"/>
  <c r="L18889" i="13"/>
  <c r="J18889" i="13"/>
  <c r="I18889" i="13"/>
  <c r="H18888" i="13"/>
  <c r="B18888" i="13" s="1"/>
  <c r="H18887" i="13"/>
  <c r="B18887" i="13" s="1"/>
  <c r="H18886" i="13"/>
  <c r="B18886" i="13" s="1"/>
  <c r="H18884" i="13"/>
  <c r="B18884" i="13" s="1"/>
  <c r="H18883" i="13"/>
  <c r="B18883" i="13" s="1"/>
  <c r="N18882" i="13"/>
  <c r="M18882" i="13"/>
  <c r="L18882" i="13"/>
  <c r="J18882" i="13"/>
  <c r="I18882" i="13"/>
  <c r="H18881" i="13"/>
  <c r="B18881" i="13" s="1"/>
  <c r="H18879" i="13"/>
  <c r="B18879" i="13" s="1"/>
  <c r="H18878" i="13"/>
  <c r="B18878" i="13" s="1"/>
  <c r="H18877" i="13"/>
  <c r="B18877" i="13" s="1"/>
  <c r="H18876" i="13"/>
  <c r="B18876" i="13" s="1"/>
  <c r="H18875" i="13"/>
  <c r="B18875" i="13" s="1"/>
  <c r="H18874" i="13"/>
  <c r="B18874" i="13" s="1"/>
  <c r="H18873" i="13"/>
  <c r="B18873" i="13" s="1"/>
  <c r="H18872" i="13"/>
  <c r="B18872" i="13" s="1"/>
  <c r="N18871" i="13"/>
  <c r="N18870" i="13" s="1"/>
  <c r="N18869" i="13" s="1"/>
  <c r="M18871" i="13"/>
  <c r="M18870" i="13" s="1"/>
  <c r="M18869" i="13" s="1"/>
  <c r="L18871" i="13"/>
  <c r="L18870" i="13" s="1"/>
  <c r="L18869" i="13" s="1"/>
  <c r="J18871" i="13"/>
  <c r="J18870" i="13" s="1"/>
  <c r="J18869" i="13" s="1"/>
  <c r="I18871" i="13"/>
  <c r="H18867" i="13"/>
  <c r="B18867" i="13" s="1"/>
  <c r="H13575" i="13"/>
  <c r="B13575" i="13" s="1"/>
  <c r="H13574" i="13"/>
  <c r="B13574" i="13" s="1"/>
  <c r="H13573" i="13"/>
  <c r="B13573" i="13" s="1"/>
  <c r="H13572" i="13"/>
  <c r="B13572" i="13" s="1"/>
  <c r="H13571" i="13"/>
  <c r="B13571" i="13" s="1"/>
  <c r="H13570" i="13"/>
  <c r="B13570" i="13" s="1"/>
  <c r="H13569" i="13"/>
  <c r="B13569" i="13" s="1"/>
  <c r="N13568" i="13"/>
  <c r="M13568" i="13"/>
  <c r="L13568" i="13"/>
  <c r="J13568" i="13"/>
  <c r="I13568" i="13"/>
  <c r="H13567" i="13"/>
  <c r="B13567" i="13" s="1"/>
  <c r="H13566" i="13"/>
  <c r="B13566" i="13" s="1"/>
  <c r="H13565" i="13"/>
  <c r="B13565" i="13" s="1"/>
  <c r="H13564" i="13"/>
  <c r="B13564" i="13" s="1"/>
  <c r="H13563" i="13"/>
  <c r="B13563" i="13" s="1"/>
  <c r="H13562" i="13"/>
  <c r="B13562" i="13" s="1"/>
  <c r="H13561" i="13"/>
  <c r="B13561" i="13" s="1"/>
  <c r="N13560" i="13"/>
  <c r="M13560" i="13"/>
  <c r="L13560" i="13"/>
  <c r="J13560" i="13"/>
  <c r="I13560" i="13"/>
  <c r="H13558" i="13"/>
  <c r="B13558" i="13" s="1"/>
  <c r="H13557" i="13"/>
  <c r="B13557" i="13" s="1"/>
  <c r="H13556" i="13"/>
  <c r="B13556" i="13" s="1"/>
  <c r="H13555" i="13"/>
  <c r="B13555" i="13" s="1"/>
  <c r="H13554" i="13"/>
  <c r="B13554" i="13" s="1"/>
  <c r="H13553" i="13"/>
  <c r="B13553" i="13" s="1"/>
  <c r="H13552" i="13"/>
  <c r="B13552" i="13" s="1"/>
  <c r="N13551" i="13"/>
  <c r="M13551" i="13"/>
  <c r="L13551" i="13"/>
  <c r="J13551" i="13"/>
  <c r="I13551" i="13"/>
  <c r="H13550" i="13"/>
  <c r="B13550" i="13" s="1"/>
  <c r="H13549" i="13"/>
  <c r="B13549" i="13" s="1"/>
  <c r="H13548" i="13"/>
  <c r="B13548" i="13" s="1"/>
  <c r="H13547" i="13"/>
  <c r="B13547" i="13" s="1"/>
  <c r="H13546" i="13"/>
  <c r="B13546" i="13" s="1"/>
  <c r="H13545" i="13"/>
  <c r="B13545" i="13" s="1"/>
  <c r="N13544" i="13"/>
  <c r="M13544" i="13"/>
  <c r="L13544" i="13"/>
  <c r="J13544" i="13"/>
  <c r="I13544" i="13"/>
  <c r="H13542" i="13"/>
  <c r="B13542" i="13" s="1"/>
  <c r="H13541" i="13"/>
  <c r="B13541" i="13" s="1"/>
  <c r="H13540" i="13"/>
  <c r="B13540" i="13" s="1"/>
  <c r="N13539" i="13"/>
  <c r="N13536" i="13" s="1"/>
  <c r="M13539" i="13"/>
  <c r="L13539" i="13"/>
  <c r="L13536" i="13" s="1"/>
  <c r="J13539" i="13"/>
  <c r="J13536" i="13" s="1"/>
  <c r="I13539" i="13"/>
  <c r="H13538" i="13"/>
  <c r="B13538" i="13" s="1"/>
  <c r="H13537" i="13"/>
  <c r="B13537" i="13" s="1"/>
  <c r="H13535" i="13"/>
  <c r="B13535" i="13" s="1"/>
  <c r="H13534" i="13"/>
  <c r="B13534" i="13" s="1"/>
  <c r="H13533" i="13"/>
  <c r="B13533" i="13" s="1"/>
  <c r="H13532" i="13"/>
  <c r="B13532" i="13" s="1"/>
  <c r="H13531" i="13"/>
  <c r="B13531" i="13" s="1"/>
  <c r="N13530" i="13"/>
  <c r="N13528" i="13" s="1"/>
  <c r="M13530" i="13"/>
  <c r="M13528" i="13" s="1"/>
  <c r="L13530" i="13"/>
  <c r="L13528" i="13" s="1"/>
  <c r="J13530" i="13"/>
  <c r="J13528" i="13" s="1"/>
  <c r="I13530" i="13"/>
  <c r="I13528" i="13" s="1"/>
  <c r="H13529" i="13"/>
  <c r="B13529" i="13" s="1"/>
  <c r="H13527" i="13"/>
  <c r="B13527" i="13" s="1"/>
  <c r="H13526" i="13"/>
  <c r="B13526" i="13" s="1"/>
  <c r="N13525" i="13"/>
  <c r="N13523" i="13" s="1"/>
  <c r="M13525" i="13"/>
  <c r="M13523" i="13" s="1"/>
  <c r="L13525" i="13"/>
  <c r="L13523" i="13" s="1"/>
  <c r="J13525" i="13"/>
  <c r="J13523" i="13" s="1"/>
  <c r="I13525" i="13"/>
  <c r="I13523" i="13" s="1"/>
  <c r="H13524" i="13"/>
  <c r="B13524" i="13" s="1"/>
  <c r="H13522" i="13"/>
  <c r="B13522" i="13" s="1"/>
  <c r="H13521" i="13"/>
  <c r="B13521" i="13" s="1"/>
  <c r="H13520" i="13"/>
  <c r="B13520" i="13" s="1"/>
  <c r="H13519" i="13"/>
  <c r="B13519" i="13" s="1"/>
  <c r="H13518" i="13"/>
  <c r="B13518" i="13" s="1"/>
  <c r="H13517" i="13"/>
  <c r="B13517" i="13" s="1"/>
  <c r="H13516" i="13"/>
  <c r="B13516" i="13" s="1"/>
  <c r="H13515" i="13"/>
  <c r="B13515" i="13" s="1"/>
  <c r="H13514" i="13"/>
  <c r="B13514" i="13" s="1"/>
  <c r="H13513" i="13"/>
  <c r="B13513" i="13" s="1"/>
  <c r="H13512" i="13"/>
  <c r="B13512" i="13" s="1"/>
  <c r="H13511" i="13"/>
  <c r="B13511" i="13" s="1"/>
  <c r="H13510" i="13"/>
  <c r="B13510" i="13" s="1"/>
  <c r="H13509" i="13"/>
  <c r="B13509" i="13" s="1"/>
  <c r="H13508" i="13"/>
  <c r="B13508" i="13" s="1"/>
  <c r="H13507" i="13"/>
  <c r="B13507" i="13" s="1"/>
  <c r="H13506" i="13"/>
  <c r="B13506" i="13" s="1"/>
  <c r="H13505" i="13"/>
  <c r="B13505" i="13" s="1"/>
  <c r="H13504" i="13"/>
  <c r="B13504" i="13" s="1"/>
  <c r="H13503" i="13"/>
  <c r="B13503" i="13" s="1"/>
  <c r="N13502" i="13"/>
  <c r="M13502" i="13"/>
  <c r="L13502" i="13"/>
  <c r="J13502" i="13"/>
  <c r="I13502" i="13"/>
  <c r="H13501" i="13"/>
  <c r="B13501" i="13" s="1"/>
  <c r="H13500" i="13"/>
  <c r="B13500" i="13" s="1"/>
  <c r="H13499" i="13"/>
  <c r="B13499" i="13" s="1"/>
  <c r="H13498" i="13"/>
  <c r="B13498" i="13" s="1"/>
  <c r="H13497" i="13"/>
  <c r="B13497" i="13" s="1"/>
  <c r="H13496" i="13"/>
  <c r="B13496" i="13" s="1"/>
  <c r="N13495" i="13"/>
  <c r="M13495" i="13"/>
  <c r="L13495" i="13"/>
  <c r="J13495" i="13"/>
  <c r="I13495" i="13"/>
  <c r="H13493" i="13"/>
  <c r="B13493" i="13" s="1"/>
  <c r="H13492" i="13"/>
  <c r="B13492" i="13" s="1"/>
  <c r="H13491" i="13"/>
  <c r="B13491" i="13" s="1"/>
  <c r="H13490" i="13"/>
  <c r="B13490" i="13" s="1"/>
  <c r="H13489" i="13"/>
  <c r="B13489" i="13" s="1"/>
  <c r="H13488" i="13"/>
  <c r="B13488" i="13" s="1"/>
  <c r="H13487" i="13"/>
  <c r="B13487" i="13" s="1"/>
  <c r="H13486" i="13"/>
  <c r="B13486" i="13" s="1"/>
  <c r="H13485" i="13"/>
  <c r="B13485" i="13" s="1"/>
  <c r="H13484" i="13"/>
  <c r="B13484" i="13" s="1"/>
  <c r="H13483" i="13"/>
  <c r="B13483" i="13" s="1"/>
  <c r="N13482" i="13"/>
  <c r="M13482" i="13"/>
  <c r="L13482" i="13"/>
  <c r="J13482" i="13"/>
  <c r="I13482" i="13"/>
  <c r="H13479" i="13"/>
  <c r="B13479" i="13" s="1"/>
  <c r="H13478" i="13"/>
  <c r="B13478" i="13" s="1"/>
  <c r="H13477" i="13"/>
  <c r="B13477" i="13" s="1"/>
  <c r="H13476" i="13"/>
  <c r="B13476" i="13" s="1"/>
  <c r="H13475" i="13"/>
  <c r="B13475" i="13" s="1"/>
  <c r="H13474" i="13"/>
  <c r="B13474" i="13" s="1"/>
  <c r="H13473" i="13"/>
  <c r="B13473" i="13" s="1"/>
  <c r="H13472" i="13"/>
  <c r="B13472" i="13" s="1"/>
  <c r="H13471" i="13"/>
  <c r="B13471" i="13" s="1"/>
  <c r="H13470" i="13"/>
  <c r="B13470" i="13" s="1"/>
  <c r="H13469" i="13"/>
  <c r="B13469" i="13" s="1"/>
  <c r="H13468" i="13"/>
  <c r="B13468" i="13" s="1"/>
  <c r="H13467" i="13"/>
  <c r="B13467" i="13" s="1"/>
  <c r="H13466" i="13"/>
  <c r="B13466" i="13" s="1"/>
  <c r="H13465" i="13"/>
  <c r="B13465" i="13" s="1"/>
  <c r="H13464" i="13"/>
  <c r="B13464" i="13" s="1"/>
  <c r="H13463" i="13"/>
  <c r="B13463" i="13" s="1"/>
  <c r="H13462" i="13"/>
  <c r="B13462" i="13" s="1"/>
  <c r="H13461" i="13"/>
  <c r="B13461" i="13" s="1"/>
  <c r="N13460" i="13"/>
  <c r="N13459" i="13" s="1"/>
  <c r="N13457" i="13" s="1"/>
  <c r="M13460" i="13"/>
  <c r="M13459" i="13" s="1"/>
  <c r="L13460" i="13"/>
  <c r="L13459" i="13" s="1"/>
  <c r="L13457" i="13" s="1"/>
  <c r="J13460" i="13"/>
  <c r="J13459" i="13" s="1"/>
  <c r="J13457" i="13" s="1"/>
  <c r="I13460" i="13"/>
  <c r="I13459" i="13" s="1"/>
  <c r="I13457" i="13" s="1"/>
  <c r="H13458" i="13"/>
  <c r="B13458" i="13" s="1"/>
  <c r="H13456" i="13"/>
  <c r="B13456" i="13" s="1"/>
  <c r="H13455" i="13"/>
  <c r="B13455" i="13" s="1"/>
  <c r="N13454" i="13"/>
  <c r="M13454" i="13"/>
  <c r="L13454" i="13"/>
  <c r="J13454" i="13"/>
  <c r="I13454" i="13"/>
  <c r="H13453" i="13"/>
  <c r="B13453" i="13" s="1"/>
  <c r="H13452" i="13"/>
  <c r="B13452" i="13" s="1"/>
  <c r="N13451" i="13"/>
  <c r="M13451" i="13"/>
  <c r="L13451" i="13"/>
  <c r="J13451" i="13"/>
  <c r="I13451" i="13"/>
  <c r="H13450" i="13"/>
  <c r="B13450" i="13" s="1"/>
  <c r="H13449" i="13"/>
  <c r="B13449" i="13" s="1"/>
  <c r="N13448" i="13"/>
  <c r="M13448" i="13"/>
  <c r="L13448" i="13"/>
  <c r="J13448" i="13"/>
  <c r="I13448" i="13"/>
  <c r="H13446" i="13"/>
  <c r="B13446" i="13" s="1"/>
  <c r="H13445" i="13"/>
  <c r="B13445" i="13" s="1"/>
  <c r="N13444" i="13"/>
  <c r="M13444" i="13"/>
  <c r="L13444" i="13"/>
  <c r="J13444" i="13"/>
  <c r="I13444" i="13"/>
  <c r="H13443" i="13"/>
  <c r="B13443" i="13" s="1"/>
  <c r="H13442" i="13"/>
  <c r="B13442" i="13" s="1"/>
  <c r="N13441" i="13"/>
  <c r="M13441" i="13"/>
  <c r="L13441" i="13"/>
  <c r="J13441" i="13"/>
  <c r="I13441" i="13"/>
  <c r="H13440" i="13"/>
  <c r="B13440" i="13" s="1"/>
  <c r="H13439" i="13"/>
  <c r="B13439" i="13" s="1"/>
  <c r="N13438" i="13"/>
  <c r="M13438" i="13"/>
  <c r="L13438" i="13"/>
  <c r="J13438" i="13"/>
  <c r="I13438" i="13"/>
  <c r="H13436" i="13"/>
  <c r="M637" i="19" s="1"/>
  <c r="H13435" i="13"/>
  <c r="H13434" i="13"/>
  <c r="H13433" i="13"/>
  <c r="H13432" i="13"/>
  <c r="H13431" i="13"/>
  <c r="H13430" i="13"/>
  <c r="N13429" i="13"/>
  <c r="N13428" i="13" s="1"/>
  <c r="M13429" i="13"/>
  <c r="M13428" i="13" s="1"/>
  <c r="R636" i="19" s="1"/>
  <c r="L13429" i="13"/>
  <c r="P636" i="19"/>
  <c r="J13429" i="13"/>
  <c r="J13428" i="13" s="1"/>
  <c r="O636" i="19" s="1"/>
  <c r="I13429" i="13"/>
  <c r="I13428" i="13" s="1"/>
  <c r="N636" i="19" s="1"/>
  <c r="H13427" i="13"/>
  <c r="H13426" i="13"/>
  <c r="H13425" i="13"/>
  <c r="H13424" i="13"/>
  <c r="H13423" i="13"/>
  <c r="H13422" i="13"/>
  <c r="H13421" i="13"/>
  <c r="H13420" i="13"/>
  <c r="H13419" i="13"/>
  <c r="H13418" i="13"/>
  <c r="H13417" i="13"/>
  <c r="H13416" i="13"/>
  <c r="H13415" i="13"/>
  <c r="H13414" i="13"/>
  <c r="N13413" i="13"/>
  <c r="M13413" i="13"/>
  <c r="L13413" i="13"/>
  <c r="J13413" i="13"/>
  <c r="I13413" i="13"/>
  <c r="H13412" i="13"/>
  <c r="H13411" i="13"/>
  <c r="H13410" i="13"/>
  <c r="H13409" i="13"/>
  <c r="H13408" i="13"/>
  <c r="H13407" i="13"/>
  <c r="R13406" i="13"/>
  <c r="H13406" i="13"/>
  <c r="N13405" i="13"/>
  <c r="M13405" i="13"/>
  <c r="L13405" i="13"/>
  <c r="J13405" i="13"/>
  <c r="I13405" i="13"/>
  <c r="H13404" i="13"/>
  <c r="H13403" i="13"/>
  <c r="H13402" i="13"/>
  <c r="H13401" i="13"/>
  <c r="H13400" i="13"/>
  <c r="H13399" i="13"/>
  <c r="H13398" i="13"/>
  <c r="H13397" i="13"/>
  <c r="H13396" i="13"/>
  <c r="H13395" i="13"/>
  <c r="H13394" i="13"/>
  <c r="H13393" i="13"/>
  <c r="H13392" i="13"/>
  <c r="N13391" i="13"/>
  <c r="M13391" i="13"/>
  <c r="L13391" i="13"/>
  <c r="J13391" i="13"/>
  <c r="I13391" i="13"/>
  <c r="H13390" i="13"/>
  <c r="H13389" i="13"/>
  <c r="H13388" i="13"/>
  <c r="H13387" i="13"/>
  <c r="H13386" i="13"/>
  <c r="H13385" i="13"/>
  <c r="H13384" i="13"/>
  <c r="H13383" i="13"/>
  <c r="H13382" i="13"/>
  <c r="N13381" i="13"/>
  <c r="M13381" i="13"/>
  <c r="L13381" i="13"/>
  <c r="J13381" i="13"/>
  <c r="I13381" i="13"/>
  <c r="H13380" i="13"/>
  <c r="H13379" i="13"/>
  <c r="H13378" i="13"/>
  <c r="H13377" i="13"/>
  <c r="H13376" i="13"/>
  <c r="H13375" i="13"/>
  <c r="H13374" i="13"/>
  <c r="H13373" i="13"/>
  <c r="H13372" i="13"/>
  <c r="H13371" i="13"/>
  <c r="H13370" i="13"/>
  <c r="N13369" i="13"/>
  <c r="M13369" i="13"/>
  <c r="L13369" i="13"/>
  <c r="J13369" i="13"/>
  <c r="I13369" i="13"/>
  <c r="H13368" i="13"/>
  <c r="H13367" i="13"/>
  <c r="H13366" i="13"/>
  <c r="H13364" i="13"/>
  <c r="H13363" i="13"/>
  <c r="N13362" i="13"/>
  <c r="M13362" i="13"/>
  <c r="L13362" i="13"/>
  <c r="J13362" i="13"/>
  <c r="I13362" i="13"/>
  <c r="H13361" i="13"/>
  <c r="H13359" i="13"/>
  <c r="H13358" i="13"/>
  <c r="H13357" i="13"/>
  <c r="H13356" i="13"/>
  <c r="H13355" i="13"/>
  <c r="H13354" i="13"/>
  <c r="H13353" i="13"/>
  <c r="H13352" i="13"/>
  <c r="N13351" i="13"/>
  <c r="N13350" i="13" s="1"/>
  <c r="N13349" i="13" s="1"/>
  <c r="M13351" i="13"/>
  <c r="M13350" i="13" s="1"/>
  <c r="M13349" i="13" s="1"/>
  <c r="R634" i="19" s="1"/>
  <c r="L13351" i="13"/>
  <c r="J13351" i="13"/>
  <c r="J13350" i="13" s="1"/>
  <c r="I13351" i="13"/>
  <c r="I13350" i="13" s="1"/>
  <c r="I13349" i="13" s="1"/>
  <c r="N634" i="19" s="1"/>
  <c r="H13347" i="13"/>
  <c r="M632" i="19" s="1"/>
  <c r="H12885" i="13"/>
  <c r="B12885" i="13" s="1"/>
  <c r="H12884" i="13"/>
  <c r="B12884" i="13" s="1"/>
  <c r="H12883" i="13"/>
  <c r="B12883" i="13" s="1"/>
  <c r="H12882" i="13"/>
  <c r="B12882" i="13" s="1"/>
  <c r="H12881" i="13"/>
  <c r="B12881" i="13" s="1"/>
  <c r="H12880" i="13"/>
  <c r="B12880" i="13" s="1"/>
  <c r="H12879" i="13"/>
  <c r="B12879" i="13" s="1"/>
  <c r="N12878" i="13"/>
  <c r="M12878" i="13"/>
  <c r="L12878" i="13"/>
  <c r="J12878" i="13"/>
  <c r="I12878" i="13"/>
  <c r="H12877" i="13"/>
  <c r="B12877" i="13" s="1"/>
  <c r="H12876" i="13"/>
  <c r="B12876" i="13" s="1"/>
  <c r="H12875" i="13"/>
  <c r="B12875" i="13" s="1"/>
  <c r="H12874" i="13"/>
  <c r="B12874" i="13" s="1"/>
  <c r="H12873" i="13"/>
  <c r="B12873" i="13" s="1"/>
  <c r="H12872" i="13"/>
  <c r="B12872" i="13" s="1"/>
  <c r="H12871" i="13"/>
  <c r="B12871" i="13" s="1"/>
  <c r="N12870" i="13"/>
  <c r="M12870" i="13"/>
  <c r="L12870" i="13"/>
  <c r="J12870" i="13"/>
  <c r="I12870" i="13"/>
  <c r="H12868" i="13"/>
  <c r="B12868" i="13" s="1"/>
  <c r="H12867" i="13"/>
  <c r="B12867" i="13" s="1"/>
  <c r="H12866" i="13"/>
  <c r="B12866" i="13" s="1"/>
  <c r="H12865" i="13"/>
  <c r="B12865" i="13" s="1"/>
  <c r="H12864" i="13"/>
  <c r="B12864" i="13" s="1"/>
  <c r="H12863" i="13"/>
  <c r="B12863" i="13" s="1"/>
  <c r="H12862" i="13"/>
  <c r="B12862" i="13" s="1"/>
  <c r="N12861" i="13"/>
  <c r="M12861" i="13"/>
  <c r="L12861" i="13"/>
  <c r="J12861" i="13"/>
  <c r="I12861" i="13"/>
  <c r="H12860" i="13"/>
  <c r="B12860" i="13" s="1"/>
  <c r="H12859" i="13"/>
  <c r="B12859" i="13" s="1"/>
  <c r="H12858" i="13"/>
  <c r="B12858" i="13" s="1"/>
  <c r="H12857" i="13"/>
  <c r="B12857" i="13" s="1"/>
  <c r="H12856" i="13"/>
  <c r="B12856" i="13" s="1"/>
  <c r="H12855" i="13"/>
  <c r="B12855" i="13" s="1"/>
  <c r="N12854" i="13"/>
  <c r="M12854" i="13"/>
  <c r="L12854" i="13"/>
  <c r="J12854" i="13"/>
  <c r="I12854" i="13"/>
  <c r="H12852" i="13"/>
  <c r="B12852" i="13" s="1"/>
  <c r="H12851" i="13"/>
  <c r="B12851" i="13" s="1"/>
  <c r="H12850" i="13"/>
  <c r="B12850" i="13" s="1"/>
  <c r="N12849" i="13"/>
  <c r="N12846" i="13" s="1"/>
  <c r="M12849" i="13"/>
  <c r="M12846" i="13" s="1"/>
  <c r="L12849" i="13"/>
  <c r="L12846" i="13" s="1"/>
  <c r="J12849" i="13"/>
  <c r="J12846" i="13" s="1"/>
  <c r="I12849" i="13"/>
  <c r="H12848" i="13"/>
  <c r="B12848" i="13" s="1"/>
  <c r="H12847" i="13"/>
  <c r="B12847" i="13" s="1"/>
  <c r="H12845" i="13"/>
  <c r="B12845" i="13" s="1"/>
  <c r="H12844" i="13"/>
  <c r="B12844" i="13" s="1"/>
  <c r="H12843" i="13"/>
  <c r="B12843" i="13" s="1"/>
  <c r="H12842" i="13"/>
  <c r="B12842" i="13" s="1"/>
  <c r="H12841" i="13"/>
  <c r="B12841" i="13" s="1"/>
  <c r="N12840" i="13"/>
  <c r="N12838" i="13" s="1"/>
  <c r="M12840" i="13"/>
  <c r="M12838" i="13" s="1"/>
  <c r="L12840" i="13"/>
  <c r="L12838" i="13" s="1"/>
  <c r="J12840" i="13"/>
  <c r="J12838" i="13" s="1"/>
  <c r="I12840" i="13"/>
  <c r="I12838" i="13" s="1"/>
  <c r="H12839" i="13"/>
  <c r="B12839" i="13" s="1"/>
  <c r="H12837" i="13"/>
  <c r="B12837" i="13" s="1"/>
  <c r="H12836" i="13"/>
  <c r="B12836" i="13" s="1"/>
  <c r="N12835" i="13"/>
  <c r="N12833" i="13" s="1"/>
  <c r="M12835" i="13"/>
  <c r="M12833" i="13" s="1"/>
  <c r="L12835" i="13"/>
  <c r="L12833" i="13" s="1"/>
  <c r="J12835" i="13"/>
  <c r="J12833" i="13" s="1"/>
  <c r="I12835" i="13"/>
  <c r="I12833" i="13" s="1"/>
  <c r="H12834" i="13"/>
  <c r="B12834" i="13" s="1"/>
  <c r="H12832" i="13"/>
  <c r="B12832" i="13" s="1"/>
  <c r="H12831" i="13"/>
  <c r="B12831" i="13" s="1"/>
  <c r="H12830" i="13"/>
  <c r="B12830" i="13" s="1"/>
  <c r="H12829" i="13"/>
  <c r="B12829" i="13" s="1"/>
  <c r="H12828" i="13"/>
  <c r="B12828" i="13" s="1"/>
  <c r="H12827" i="13"/>
  <c r="B12827" i="13" s="1"/>
  <c r="H12826" i="13"/>
  <c r="B12826" i="13" s="1"/>
  <c r="H12825" i="13"/>
  <c r="B12825" i="13" s="1"/>
  <c r="H12824" i="13"/>
  <c r="B12824" i="13" s="1"/>
  <c r="H12823" i="13"/>
  <c r="B12823" i="13" s="1"/>
  <c r="H12822" i="13"/>
  <c r="B12822" i="13" s="1"/>
  <c r="H12821" i="13"/>
  <c r="B12821" i="13" s="1"/>
  <c r="H12820" i="13"/>
  <c r="B12820" i="13" s="1"/>
  <c r="H12819" i="13"/>
  <c r="B12819" i="13" s="1"/>
  <c r="H12818" i="13"/>
  <c r="B12818" i="13" s="1"/>
  <c r="H12817" i="13"/>
  <c r="B12817" i="13" s="1"/>
  <c r="H12816" i="13"/>
  <c r="B12816" i="13" s="1"/>
  <c r="H12815" i="13"/>
  <c r="B12815" i="13" s="1"/>
  <c r="H12814" i="13"/>
  <c r="B12814" i="13" s="1"/>
  <c r="H12813" i="13"/>
  <c r="B12813" i="13" s="1"/>
  <c r="N12812" i="13"/>
  <c r="M12812" i="13"/>
  <c r="L12812" i="13"/>
  <c r="J12812" i="13"/>
  <c r="I12812" i="13"/>
  <c r="H12811" i="13"/>
  <c r="B12811" i="13" s="1"/>
  <c r="H12810" i="13"/>
  <c r="B12810" i="13" s="1"/>
  <c r="H12809" i="13"/>
  <c r="B12809" i="13" s="1"/>
  <c r="H12808" i="13"/>
  <c r="B12808" i="13" s="1"/>
  <c r="H12807" i="13"/>
  <c r="B12807" i="13" s="1"/>
  <c r="H12806" i="13"/>
  <c r="B12806" i="13" s="1"/>
  <c r="N12805" i="13"/>
  <c r="M12805" i="13"/>
  <c r="L12805" i="13"/>
  <c r="J12805" i="13"/>
  <c r="I12805" i="13"/>
  <c r="H12803" i="13"/>
  <c r="B12803" i="13" s="1"/>
  <c r="H12802" i="13"/>
  <c r="B12802" i="13" s="1"/>
  <c r="H12801" i="13"/>
  <c r="B12801" i="13" s="1"/>
  <c r="H12800" i="13"/>
  <c r="B12800" i="13" s="1"/>
  <c r="H12799" i="13"/>
  <c r="B12799" i="13" s="1"/>
  <c r="H12798" i="13"/>
  <c r="B12798" i="13" s="1"/>
  <c r="H12797" i="13"/>
  <c r="B12797" i="13" s="1"/>
  <c r="H12796" i="13"/>
  <c r="B12796" i="13" s="1"/>
  <c r="H12795" i="13"/>
  <c r="B12795" i="13" s="1"/>
  <c r="H12794" i="13"/>
  <c r="B12794" i="13" s="1"/>
  <c r="H12793" i="13"/>
  <c r="B12793" i="13" s="1"/>
  <c r="N12792" i="13"/>
  <c r="M12792" i="13"/>
  <c r="L12792" i="13"/>
  <c r="J12792" i="13"/>
  <c r="I12792" i="13"/>
  <c r="H12789" i="13"/>
  <c r="B12789" i="13" s="1"/>
  <c r="H12788" i="13"/>
  <c r="B12788" i="13" s="1"/>
  <c r="H12787" i="13"/>
  <c r="B12787" i="13" s="1"/>
  <c r="H12786" i="13"/>
  <c r="B12786" i="13" s="1"/>
  <c r="H12785" i="13"/>
  <c r="B12785" i="13" s="1"/>
  <c r="H12784" i="13"/>
  <c r="B12784" i="13" s="1"/>
  <c r="H12783" i="13"/>
  <c r="B12783" i="13" s="1"/>
  <c r="H12782" i="13"/>
  <c r="B12782" i="13" s="1"/>
  <c r="H12781" i="13"/>
  <c r="B12781" i="13" s="1"/>
  <c r="H12780" i="13"/>
  <c r="B12780" i="13" s="1"/>
  <c r="H12779" i="13"/>
  <c r="B12779" i="13" s="1"/>
  <c r="H12778" i="13"/>
  <c r="B12778" i="13" s="1"/>
  <c r="H12777" i="13"/>
  <c r="B12777" i="13" s="1"/>
  <c r="H12776" i="13"/>
  <c r="B12776" i="13" s="1"/>
  <c r="H12775" i="13"/>
  <c r="B12775" i="13" s="1"/>
  <c r="H12774" i="13"/>
  <c r="B12774" i="13" s="1"/>
  <c r="H12773" i="13"/>
  <c r="B12773" i="13" s="1"/>
  <c r="H12772" i="13"/>
  <c r="B12772" i="13" s="1"/>
  <c r="H12771" i="13"/>
  <c r="B12771" i="13" s="1"/>
  <c r="N12770" i="13"/>
  <c r="N12769" i="13" s="1"/>
  <c r="N12767" i="13" s="1"/>
  <c r="M12770" i="13"/>
  <c r="M12769" i="13" s="1"/>
  <c r="M12767" i="13" s="1"/>
  <c r="L12770" i="13"/>
  <c r="L12769" i="13" s="1"/>
  <c r="L12767" i="13" s="1"/>
  <c r="J12770" i="13"/>
  <c r="J12769" i="13" s="1"/>
  <c r="J12767" i="13" s="1"/>
  <c r="I12770" i="13"/>
  <c r="I12769" i="13" s="1"/>
  <c r="H12768" i="13"/>
  <c r="B12768" i="13" s="1"/>
  <c r="H12766" i="13"/>
  <c r="B12766" i="13" s="1"/>
  <c r="H12765" i="13"/>
  <c r="B12765" i="13" s="1"/>
  <c r="N12764" i="13"/>
  <c r="M12764" i="13"/>
  <c r="L12764" i="13"/>
  <c r="J12764" i="13"/>
  <c r="I12764" i="13"/>
  <c r="H12763" i="13"/>
  <c r="B12763" i="13" s="1"/>
  <c r="H12762" i="13"/>
  <c r="B12762" i="13" s="1"/>
  <c r="N12761" i="13"/>
  <c r="M12761" i="13"/>
  <c r="L12761" i="13"/>
  <c r="J12761" i="13"/>
  <c r="I12761" i="13"/>
  <c r="H12760" i="13"/>
  <c r="B12760" i="13" s="1"/>
  <c r="H12759" i="13"/>
  <c r="B12759" i="13" s="1"/>
  <c r="N12758" i="13"/>
  <c r="M12758" i="13"/>
  <c r="L12758" i="13"/>
  <c r="J12758" i="13"/>
  <c r="I12758" i="13"/>
  <c r="H12756" i="13"/>
  <c r="B12756" i="13" s="1"/>
  <c r="H12755" i="13"/>
  <c r="B12755" i="13" s="1"/>
  <c r="N12754" i="13"/>
  <c r="M12754" i="13"/>
  <c r="L12754" i="13"/>
  <c r="J12754" i="13"/>
  <c r="I12754" i="13"/>
  <c r="H12753" i="13"/>
  <c r="B12753" i="13" s="1"/>
  <c r="H12752" i="13"/>
  <c r="B12752" i="13" s="1"/>
  <c r="N12751" i="13"/>
  <c r="M12751" i="13"/>
  <c r="L12751" i="13"/>
  <c r="J12751" i="13"/>
  <c r="I12751" i="13"/>
  <c r="H12750" i="13"/>
  <c r="B12750" i="13" s="1"/>
  <c r="H12749" i="13"/>
  <c r="B12749" i="13" s="1"/>
  <c r="N12748" i="13"/>
  <c r="M12748" i="13"/>
  <c r="L12748" i="13"/>
  <c r="J12748" i="13"/>
  <c r="I12748" i="13"/>
  <c r="H12746" i="13"/>
  <c r="B12746" i="13" s="1"/>
  <c r="H12745" i="13"/>
  <c r="B12745" i="13" s="1"/>
  <c r="H12744" i="13"/>
  <c r="B12744" i="13" s="1"/>
  <c r="H12743" i="13"/>
  <c r="B12743" i="13" s="1"/>
  <c r="H12742" i="13"/>
  <c r="B12742" i="13" s="1"/>
  <c r="H12741" i="13"/>
  <c r="B12741" i="13" s="1"/>
  <c r="H12740" i="13"/>
  <c r="B12740" i="13" s="1"/>
  <c r="N12739" i="13"/>
  <c r="N12738" i="13" s="1"/>
  <c r="M12739" i="13"/>
  <c r="M12738" i="13" s="1"/>
  <c r="L12739" i="13"/>
  <c r="L12738" i="13" s="1"/>
  <c r="J12739" i="13"/>
  <c r="J12738" i="13" s="1"/>
  <c r="I12739" i="13"/>
  <c r="H12737" i="13"/>
  <c r="B12737" i="13" s="1"/>
  <c r="H12736" i="13"/>
  <c r="B12736" i="13" s="1"/>
  <c r="H12735" i="13"/>
  <c r="B12735" i="13" s="1"/>
  <c r="H12734" i="13"/>
  <c r="B12734" i="13" s="1"/>
  <c r="H12733" i="13"/>
  <c r="B12733" i="13" s="1"/>
  <c r="H12732" i="13"/>
  <c r="B12732" i="13" s="1"/>
  <c r="H12731" i="13"/>
  <c r="B12731" i="13" s="1"/>
  <c r="H12730" i="13"/>
  <c r="B12730" i="13" s="1"/>
  <c r="H12729" i="13"/>
  <c r="B12729" i="13" s="1"/>
  <c r="H12728" i="13"/>
  <c r="B12728" i="13" s="1"/>
  <c r="H12727" i="13"/>
  <c r="B12727" i="13" s="1"/>
  <c r="H12726" i="13"/>
  <c r="B12726" i="13" s="1"/>
  <c r="H12725" i="13"/>
  <c r="B12725" i="13" s="1"/>
  <c r="H12724" i="13"/>
  <c r="B12724" i="13" s="1"/>
  <c r="N12723" i="13"/>
  <c r="M12723" i="13"/>
  <c r="L12723" i="13"/>
  <c r="J12723" i="13"/>
  <c r="I12723" i="13"/>
  <c r="H12722" i="13"/>
  <c r="B12722" i="13" s="1"/>
  <c r="H12721" i="13"/>
  <c r="B12721" i="13" s="1"/>
  <c r="H12720" i="13"/>
  <c r="B12720" i="13" s="1"/>
  <c r="H12719" i="13"/>
  <c r="B12719" i="13" s="1"/>
  <c r="H12718" i="13"/>
  <c r="B12718" i="13" s="1"/>
  <c r="H12717" i="13"/>
  <c r="B12717" i="13" s="1"/>
  <c r="R12716" i="13"/>
  <c r="H12716" i="13"/>
  <c r="B12716" i="13" s="1"/>
  <c r="N12715" i="13"/>
  <c r="M12715" i="13"/>
  <c r="L12715" i="13"/>
  <c r="J12715" i="13"/>
  <c r="I12715" i="13"/>
  <c r="H12714" i="13"/>
  <c r="B12714" i="13" s="1"/>
  <c r="H12713" i="13"/>
  <c r="B12713" i="13" s="1"/>
  <c r="H12712" i="13"/>
  <c r="B12712" i="13" s="1"/>
  <c r="H12711" i="13"/>
  <c r="B12711" i="13" s="1"/>
  <c r="H12710" i="13"/>
  <c r="B12710" i="13" s="1"/>
  <c r="H12709" i="13"/>
  <c r="B12709" i="13" s="1"/>
  <c r="H12708" i="13"/>
  <c r="B12708" i="13" s="1"/>
  <c r="H12707" i="13"/>
  <c r="B12707" i="13" s="1"/>
  <c r="H12706" i="13"/>
  <c r="B12706" i="13" s="1"/>
  <c r="H12705" i="13"/>
  <c r="B12705" i="13" s="1"/>
  <c r="H12704" i="13"/>
  <c r="B12704" i="13" s="1"/>
  <c r="H12703" i="13"/>
  <c r="B12703" i="13" s="1"/>
  <c r="H12702" i="13"/>
  <c r="B12702" i="13" s="1"/>
  <c r="N12701" i="13"/>
  <c r="M12701" i="13"/>
  <c r="L12701" i="13"/>
  <c r="J12701" i="13"/>
  <c r="I12701" i="13"/>
  <c r="H12700" i="13"/>
  <c r="B12700" i="13" s="1"/>
  <c r="H12699" i="13"/>
  <c r="B12699" i="13" s="1"/>
  <c r="H12698" i="13"/>
  <c r="B12698" i="13" s="1"/>
  <c r="H12697" i="13"/>
  <c r="B12697" i="13" s="1"/>
  <c r="H12696" i="13"/>
  <c r="B12696" i="13" s="1"/>
  <c r="H12695" i="13"/>
  <c r="B12695" i="13" s="1"/>
  <c r="H12694" i="13"/>
  <c r="B12694" i="13" s="1"/>
  <c r="H12693" i="13"/>
  <c r="B12693" i="13" s="1"/>
  <c r="H12692" i="13"/>
  <c r="B12692" i="13" s="1"/>
  <c r="N12691" i="13"/>
  <c r="M12691" i="13"/>
  <c r="L12691" i="13"/>
  <c r="J12691" i="13"/>
  <c r="I12691" i="13"/>
  <c r="H12690" i="13"/>
  <c r="B12690" i="13" s="1"/>
  <c r="H12689" i="13"/>
  <c r="B12689" i="13" s="1"/>
  <c r="H12688" i="13"/>
  <c r="B12688" i="13" s="1"/>
  <c r="H12687" i="13"/>
  <c r="B12687" i="13" s="1"/>
  <c r="H12686" i="13"/>
  <c r="B12686" i="13" s="1"/>
  <c r="H12685" i="13"/>
  <c r="B12685" i="13" s="1"/>
  <c r="H12684" i="13"/>
  <c r="B12684" i="13" s="1"/>
  <c r="H12683" i="13"/>
  <c r="B12683" i="13" s="1"/>
  <c r="H12682" i="13"/>
  <c r="B12682" i="13" s="1"/>
  <c r="H12681" i="13"/>
  <c r="B12681" i="13" s="1"/>
  <c r="H12680" i="13"/>
  <c r="B12680" i="13" s="1"/>
  <c r="N12679" i="13"/>
  <c r="M12679" i="13"/>
  <c r="L12679" i="13"/>
  <c r="J12679" i="13"/>
  <c r="I12679" i="13"/>
  <c r="H12678" i="13"/>
  <c r="B12678" i="13" s="1"/>
  <c r="H12677" i="13"/>
  <c r="B12677" i="13" s="1"/>
  <c r="H12676" i="13"/>
  <c r="B12676" i="13" s="1"/>
  <c r="H12674" i="13"/>
  <c r="B12674" i="13" s="1"/>
  <c r="H12673" i="13"/>
  <c r="B12673" i="13" s="1"/>
  <c r="N12672" i="13"/>
  <c r="M12672" i="13"/>
  <c r="L12672" i="13"/>
  <c r="J12672" i="13"/>
  <c r="I12672" i="13"/>
  <c r="H12671" i="13"/>
  <c r="B12671" i="13" s="1"/>
  <c r="H12669" i="13"/>
  <c r="B12669" i="13" s="1"/>
  <c r="H12668" i="13"/>
  <c r="B12668" i="13" s="1"/>
  <c r="H12667" i="13"/>
  <c r="B12667" i="13" s="1"/>
  <c r="H12666" i="13"/>
  <c r="B12666" i="13" s="1"/>
  <c r="H12665" i="13"/>
  <c r="B12665" i="13" s="1"/>
  <c r="H12664" i="13"/>
  <c r="B12664" i="13" s="1"/>
  <c r="H12663" i="13"/>
  <c r="B12663" i="13" s="1"/>
  <c r="H12662" i="13"/>
  <c r="B12662" i="13" s="1"/>
  <c r="N12661" i="13"/>
  <c r="N12660" i="13" s="1"/>
  <c r="N12659" i="13" s="1"/>
  <c r="M12661" i="13"/>
  <c r="M12660" i="13" s="1"/>
  <c r="M12659" i="13" s="1"/>
  <c r="L12661" i="13"/>
  <c r="L12660" i="13" s="1"/>
  <c r="L12659" i="13" s="1"/>
  <c r="J12661" i="13"/>
  <c r="J12660" i="13" s="1"/>
  <c r="J12659" i="13" s="1"/>
  <c r="I12661" i="13"/>
  <c r="H12657" i="13"/>
  <c r="B12657" i="13" s="1"/>
  <c r="H12195" i="13"/>
  <c r="B12195" i="13" s="1"/>
  <c r="H12194" i="13"/>
  <c r="B12194" i="13" s="1"/>
  <c r="H12193" i="13"/>
  <c r="B12193" i="13" s="1"/>
  <c r="H12192" i="13"/>
  <c r="B12192" i="13" s="1"/>
  <c r="H12191" i="13"/>
  <c r="B12191" i="13" s="1"/>
  <c r="H12190" i="13"/>
  <c r="B12190" i="13" s="1"/>
  <c r="H12189" i="13"/>
  <c r="B12189" i="13" s="1"/>
  <c r="N12188" i="13"/>
  <c r="M12188" i="13"/>
  <c r="L12188" i="13"/>
  <c r="J12188" i="13"/>
  <c r="I12188" i="13"/>
  <c r="H12187" i="13"/>
  <c r="B12187" i="13" s="1"/>
  <c r="H12186" i="13"/>
  <c r="B12186" i="13" s="1"/>
  <c r="H12185" i="13"/>
  <c r="B12185" i="13" s="1"/>
  <c r="H12184" i="13"/>
  <c r="B12184" i="13" s="1"/>
  <c r="H12183" i="13"/>
  <c r="B12183" i="13" s="1"/>
  <c r="H12182" i="13"/>
  <c r="B12182" i="13" s="1"/>
  <c r="H12181" i="13"/>
  <c r="B12181" i="13" s="1"/>
  <c r="N12180" i="13"/>
  <c r="M12180" i="13"/>
  <c r="L12180" i="13"/>
  <c r="J12180" i="13"/>
  <c r="I12180" i="13"/>
  <c r="H12178" i="13"/>
  <c r="B12178" i="13" s="1"/>
  <c r="H12177" i="13"/>
  <c r="B12177" i="13" s="1"/>
  <c r="H12176" i="13"/>
  <c r="B12176" i="13" s="1"/>
  <c r="H12175" i="13"/>
  <c r="B12175" i="13" s="1"/>
  <c r="H12174" i="13"/>
  <c r="B12174" i="13" s="1"/>
  <c r="H12173" i="13"/>
  <c r="B12173" i="13" s="1"/>
  <c r="H12172" i="13"/>
  <c r="B12172" i="13" s="1"/>
  <c r="N12171" i="13"/>
  <c r="M12171" i="13"/>
  <c r="L12171" i="13"/>
  <c r="J12171" i="13"/>
  <c r="I12171" i="13"/>
  <c r="H12170" i="13"/>
  <c r="B12170" i="13" s="1"/>
  <c r="H12169" i="13"/>
  <c r="B12169" i="13" s="1"/>
  <c r="H12168" i="13"/>
  <c r="B12168" i="13" s="1"/>
  <c r="H12167" i="13"/>
  <c r="B12167" i="13" s="1"/>
  <c r="H12166" i="13"/>
  <c r="B12166" i="13" s="1"/>
  <c r="H12165" i="13"/>
  <c r="B12165" i="13" s="1"/>
  <c r="N12164" i="13"/>
  <c r="M12164" i="13"/>
  <c r="L12164" i="13"/>
  <c r="J12164" i="13"/>
  <c r="I12164" i="13"/>
  <c r="H12162" i="13"/>
  <c r="B12162" i="13" s="1"/>
  <c r="H12161" i="13"/>
  <c r="B12161" i="13" s="1"/>
  <c r="H12160" i="13"/>
  <c r="B12160" i="13" s="1"/>
  <c r="N12159" i="13"/>
  <c r="N12156" i="13" s="1"/>
  <c r="M12159" i="13"/>
  <c r="M12156" i="13" s="1"/>
  <c r="L12159" i="13"/>
  <c r="L12156" i="13" s="1"/>
  <c r="J12159" i="13"/>
  <c r="J12156" i="13" s="1"/>
  <c r="I12159" i="13"/>
  <c r="H12158" i="13"/>
  <c r="B12158" i="13" s="1"/>
  <c r="H12157" i="13"/>
  <c r="B12157" i="13" s="1"/>
  <c r="H12155" i="13"/>
  <c r="B12155" i="13" s="1"/>
  <c r="H12154" i="13"/>
  <c r="B12154" i="13" s="1"/>
  <c r="H12153" i="13"/>
  <c r="B12153" i="13" s="1"/>
  <c r="H12152" i="13"/>
  <c r="B12152" i="13" s="1"/>
  <c r="H12151" i="13"/>
  <c r="B12151" i="13" s="1"/>
  <c r="N12150" i="13"/>
  <c r="N12148" i="13" s="1"/>
  <c r="M12150" i="13"/>
  <c r="M12148" i="13" s="1"/>
  <c r="L12150" i="13"/>
  <c r="L12148" i="13" s="1"/>
  <c r="J12150" i="13"/>
  <c r="J12148" i="13" s="1"/>
  <c r="I12150" i="13"/>
  <c r="H12149" i="13"/>
  <c r="B12149" i="13" s="1"/>
  <c r="H12147" i="13"/>
  <c r="B12147" i="13" s="1"/>
  <c r="H12146" i="13"/>
  <c r="B12146" i="13" s="1"/>
  <c r="N12145" i="13"/>
  <c r="N12143" i="13" s="1"/>
  <c r="M12145" i="13"/>
  <c r="M12143" i="13" s="1"/>
  <c r="L12145" i="13"/>
  <c r="L12143" i="13" s="1"/>
  <c r="J12145" i="13"/>
  <c r="J12143" i="13" s="1"/>
  <c r="I12145" i="13"/>
  <c r="I12143" i="13" s="1"/>
  <c r="H12144" i="13"/>
  <c r="B12144" i="13" s="1"/>
  <c r="H12142" i="13"/>
  <c r="B12142" i="13" s="1"/>
  <c r="H12141" i="13"/>
  <c r="B12141" i="13" s="1"/>
  <c r="H12140" i="13"/>
  <c r="B12140" i="13" s="1"/>
  <c r="H12139" i="13"/>
  <c r="B12139" i="13" s="1"/>
  <c r="H12138" i="13"/>
  <c r="B12138" i="13" s="1"/>
  <c r="H12137" i="13"/>
  <c r="B12137" i="13" s="1"/>
  <c r="H12136" i="13"/>
  <c r="B12136" i="13" s="1"/>
  <c r="H12135" i="13"/>
  <c r="B12135" i="13" s="1"/>
  <c r="H12134" i="13"/>
  <c r="B12134" i="13" s="1"/>
  <c r="H12133" i="13"/>
  <c r="B12133" i="13" s="1"/>
  <c r="H12132" i="13"/>
  <c r="B12132" i="13" s="1"/>
  <c r="H12131" i="13"/>
  <c r="B12131" i="13" s="1"/>
  <c r="H12130" i="13"/>
  <c r="B12130" i="13" s="1"/>
  <c r="H12129" i="13"/>
  <c r="B12129" i="13" s="1"/>
  <c r="H12128" i="13"/>
  <c r="B12128" i="13" s="1"/>
  <c r="H12127" i="13"/>
  <c r="B12127" i="13" s="1"/>
  <c r="H12126" i="13"/>
  <c r="B12126" i="13" s="1"/>
  <c r="H12125" i="13"/>
  <c r="B12125" i="13" s="1"/>
  <c r="H12124" i="13"/>
  <c r="B12124" i="13" s="1"/>
  <c r="H12123" i="13"/>
  <c r="B12123" i="13" s="1"/>
  <c r="N12122" i="13"/>
  <c r="M12122" i="13"/>
  <c r="L12122" i="13"/>
  <c r="J12122" i="13"/>
  <c r="I12122" i="13"/>
  <c r="H12121" i="13"/>
  <c r="B12121" i="13" s="1"/>
  <c r="H12120" i="13"/>
  <c r="B12120" i="13" s="1"/>
  <c r="H12119" i="13"/>
  <c r="B12119" i="13" s="1"/>
  <c r="H12118" i="13"/>
  <c r="B12118" i="13" s="1"/>
  <c r="H12117" i="13"/>
  <c r="B12117" i="13" s="1"/>
  <c r="H12116" i="13"/>
  <c r="B12116" i="13" s="1"/>
  <c r="N12115" i="13"/>
  <c r="M12115" i="13"/>
  <c r="L12115" i="13"/>
  <c r="J12115" i="13"/>
  <c r="I12115" i="13"/>
  <c r="H12113" i="13"/>
  <c r="B12113" i="13" s="1"/>
  <c r="H12112" i="13"/>
  <c r="B12112" i="13" s="1"/>
  <c r="H12111" i="13"/>
  <c r="B12111" i="13" s="1"/>
  <c r="H12110" i="13"/>
  <c r="B12110" i="13" s="1"/>
  <c r="H12109" i="13"/>
  <c r="B12109" i="13" s="1"/>
  <c r="H12108" i="13"/>
  <c r="B12108" i="13" s="1"/>
  <c r="H12107" i="13"/>
  <c r="B12107" i="13" s="1"/>
  <c r="H12106" i="13"/>
  <c r="B12106" i="13" s="1"/>
  <c r="H12105" i="13"/>
  <c r="B12105" i="13" s="1"/>
  <c r="H12104" i="13"/>
  <c r="B12104" i="13" s="1"/>
  <c r="H12103" i="13"/>
  <c r="B12103" i="13" s="1"/>
  <c r="N12102" i="13"/>
  <c r="M12102" i="13"/>
  <c r="L12102" i="13"/>
  <c r="J12102" i="13"/>
  <c r="I12102" i="13"/>
  <c r="H12099" i="13"/>
  <c r="B12099" i="13" s="1"/>
  <c r="H12098" i="13"/>
  <c r="B12098" i="13" s="1"/>
  <c r="H12097" i="13"/>
  <c r="B12097" i="13" s="1"/>
  <c r="H12096" i="13"/>
  <c r="B12096" i="13" s="1"/>
  <c r="H12095" i="13"/>
  <c r="B12095" i="13" s="1"/>
  <c r="H12094" i="13"/>
  <c r="B12094" i="13" s="1"/>
  <c r="H12093" i="13"/>
  <c r="B12093" i="13" s="1"/>
  <c r="H12092" i="13"/>
  <c r="B12092" i="13" s="1"/>
  <c r="H12091" i="13"/>
  <c r="B12091" i="13" s="1"/>
  <c r="H12090" i="13"/>
  <c r="B12090" i="13" s="1"/>
  <c r="H12089" i="13"/>
  <c r="B12089" i="13" s="1"/>
  <c r="H12088" i="13"/>
  <c r="B12088" i="13" s="1"/>
  <c r="H12087" i="13"/>
  <c r="B12087" i="13" s="1"/>
  <c r="H12086" i="13"/>
  <c r="B12086" i="13" s="1"/>
  <c r="H12085" i="13"/>
  <c r="B12085" i="13" s="1"/>
  <c r="H12084" i="13"/>
  <c r="B12084" i="13" s="1"/>
  <c r="H12083" i="13"/>
  <c r="B12083" i="13" s="1"/>
  <c r="H12082" i="13"/>
  <c r="B12082" i="13" s="1"/>
  <c r="H12081" i="13"/>
  <c r="B12081" i="13" s="1"/>
  <c r="N12080" i="13"/>
  <c r="N12079" i="13" s="1"/>
  <c r="N12077" i="13" s="1"/>
  <c r="M12080" i="13"/>
  <c r="M12079" i="13" s="1"/>
  <c r="M12077" i="13" s="1"/>
  <c r="L12080" i="13"/>
  <c r="L12079" i="13" s="1"/>
  <c r="L12077" i="13" s="1"/>
  <c r="J12080" i="13"/>
  <c r="J12079" i="13" s="1"/>
  <c r="J12077" i="13" s="1"/>
  <c r="I12080" i="13"/>
  <c r="I12079" i="13" s="1"/>
  <c r="I12077" i="13" s="1"/>
  <c r="H12078" i="13"/>
  <c r="B12078" i="13" s="1"/>
  <c r="H12076" i="13"/>
  <c r="B12076" i="13" s="1"/>
  <c r="H12075" i="13"/>
  <c r="B12075" i="13" s="1"/>
  <c r="N12074" i="13"/>
  <c r="M12074" i="13"/>
  <c r="L12074" i="13"/>
  <c r="J12074" i="13"/>
  <c r="I12074" i="13"/>
  <c r="H12073" i="13"/>
  <c r="B12073" i="13" s="1"/>
  <c r="H12072" i="13"/>
  <c r="B12072" i="13" s="1"/>
  <c r="N12071" i="13"/>
  <c r="M12071" i="13"/>
  <c r="L12071" i="13"/>
  <c r="J12071" i="13"/>
  <c r="I12071" i="13"/>
  <c r="H12070" i="13"/>
  <c r="B12070" i="13" s="1"/>
  <c r="H12069" i="13"/>
  <c r="B12069" i="13" s="1"/>
  <c r="N12068" i="13"/>
  <c r="M12068" i="13"/>
  <c r="L12068" i="13"/>
  <c r="J12068" i="13"/>
  <c r="I12068" i="13"/>
  <c r="H12066" i="13"/>
  <c r="B12066" i="13" s="1"/>
  <c r="H12065" i="13"/>
  <c r="B12065" i="13" s="1"/>
  <c r="N12064" i="13"/>
  <c r="M12064" i="13"/>
  <c r="L12064" i="13"/>
  <c r="J12064" i="13"/>
  <c r="I12064" i="13"/>
  <c r="H12063" i="13"/>
  <c r="B12063" i="13" s="1"/>
  <c r="H12062" i="13"/>
  <c r="B12062" i="13" s="1"/>
  <c r="N12061" i="13"/>
  <c r="M12061" i="13"/>
  <c r="L12061" i="13"/>
  <c r="J12061" i="13"/>
  <c r="I12061" i="13"/>
  <c r="H12060" i="13"/>
  <c r="B12060" i="13" s="1"/>
  <c r="H12059" i="13"/>
  <c r="B12059" i="13" s="1"/>
  <c r="N12058" i="13"/>
  <c r="M12058" i="13"/>
  <c r="L12058" i="13"/>
  <c r="J12058" i="13"/>
  <c r="I12058" i="13"/>
  <c r="H12056" i="13"/>
  <c r="H12055" i="13"/>
  <c r="B12055" i="13" s="1"/>
  <c r="H12054" i="13"/>
  <c r="B12054" i="13" s="1"/>
  <c r="H12053" i="13"/>
  <c r="B12053" i="13" s="1"/>
  <c r="H12052" i="13"/>
  <c r="B12052" i="13" s="1"/>
  <c r="H12051" i="13"/>
  <c r="B12051" i="13" s="1"/>
  <c r="H12050" i="13"/>
  <c r="B12050" i="13" s="1"/>
  <c r="N12049" i="13"/>
  <c r="N12048" i="13" s="1"/>
  <c r="M12049" i="13"/>
  <c r="M12048" i="13" s="1"/>
  <c r="L12049" i="13"/>
  <c r="L12048" i="13" s="1"/>
  <c r="J12049" i="13"/>
  <c r="J12048" i="13" s="1"/>
  <c r="I12049" i="13"/>
  <c r="H12047" i="13"/>
  <c r="B12047" i="13" s="1"/>
  <c r="H12046" i="13"/>
  <c r="B12046" i="13" s="1"/>
  <c r="H12045" i="13"/>
  <c r="B12045" i="13" s="1"/>
  <c r="H12044" i="13"/>
  <c r="B12044" i="13" s="1"/>
  <c r="H12043" i="13"/>
  <c r="B12043" i="13" s="1"/>
  <c r="H12042" i="13"/>
  <c r="B12042" i="13" s="1"/>
  <c r="H12041" i="13"/>
  <c r="B12041" i="13" s="1"/>
  <c r="H12040" i="13"/>
  <c r="B12040" i="13" s="1"/>
  <c r="H12039" i="13"/>
  <c r="B12039" i="13" s="1"/>
  <c r="H12038" i="13"/>
  <c r="B12038" i="13" s="1"/>
  <c r="H12037" i="13"/>
  <c r="B12037" i="13" s="1"/>
  <c r="H12036" i="13"/>
  <c r="B12036" i="13" s="1"/>
  <c r="H12035" i="13"/>
  <c r="B12035" i="13" s="1"/>
  <c r="H12034" i="13"/>
  <c r="B12034" i="13" s="1"/>
  <c r="N12033" i="13"/>
  <c r="M12033" i="13"/>
  <c r="L12033" i="13"/>
  <c r="J12033" i="13"/>
  <c r="I12033" i="13"/>
  <c r="H12032" i="13"/>
  <c r="B12032" i="13" s="1"/>
  <c r="H12031" i="13"/>
  <c r="B12031" i="13" s="1"/>
  <c r="H12030" i="13"/>
  <c r="B12030" i="13" s="1"/>
  <c r="H12029" i="13"/>
  <c r="B12029" i="13" s="1"/>
  <c r="H12028" i="13"/>
  <c r="B12028" i="13" s="1"/>
  <c r="H12027" i="13"/>
  <c r="B12027" i="13" s="1"/>
  <c r="R12026" i="13"/>
  <c r="H12026" i="13"/>
  <c r="B12026" i="13" s="1"/>
  <c r="N12025" i="13"/>
  <c r="M12025" i="13"/>
  <c r="L12025" i="13"/>
  <c r="J12025" i="13"/>
  <c r="I12025" i="13"/>
  <c r="H12024" i="13"/>
  <c r="B12024" i="13" s="1"/>
  <c r="H12023" i="13"/>
  <c r="B12023" i="13" s="1"/>
  <c r="H12022" i="13"/>
  <c r="B12022" i="13" s="1"/>
  <c r="H12021" i="13"/>
  <c r="B12021" i="13" s="1"/>
  <c r="H12020" i="13"/>
  <c r="B12020" i="13" s="1"/>
  <c r="H12019" i="13"/>
  <c r="B12019" i="13" s="1"/>
  <c r="H12018" i="13"/>
  <c r="B12018" i="13" s="1"/>
  <c r="H12017" i="13"/>
  <c r="B12017" i="13" s="1"/>
  <c r="H12016" i="13"/>
  <c r="B12016" i="13" s="1"/>
  <c r="H12015" i="13"/>
  <c r="B12015" i="13" s="1"/>
  <c r="H12014" i="13"/>
  <c r="B12014" i="13" s="1"/>
  <c r="H12013" i="13"/>
  <c r="B12013" i="13" s="1"/>
  <c r="H12012" i="13"/>
  <c r="B12012" i="13" s="1"/>
  <c r="N12011" i="13"/>
  <c r="M12011" i="13"/>
  <c r="L12011" i="13"/>
  <c r="J12011" i="13"/>
  <c r="I12011" i="13"/>
  <c r="H12010" i="13"/>
  <c r="B12010" i="13" s="1"/>
  <c r="H12009" i="13"/>
  <c r="B12009" i="13" s="1"/>
  <c r="H12008" i="13"/>
  <c r="B12008" i="13" s="1"/>
  <c r="H12007" i="13"/>
  <c r="B12007" i="13" s="1"/>
  <c r="H12006" i="13"/>
  <c r="B12006" i="13" s="1"/>
  <c r="H12005" i="13"/>
  <c r="B12005" i="13" s="1"/>
  <c r="H12004" i="13"/>
  <c r="B12004" i="13" s="1"/>
  <c r="H12003" i="13"/>
  <c r="B12003" i="13" s="1"/>
  <c r="H12002" i="13"/>
  <c r="B12002" i="13" s="1"/>
  <c r="N12001" i="13"/>
  <c r="M12001" i="13"/>
  <c r="L12001" i="13"/>
  <c r="J12001" i="13"/>
  <c r="I12001" i="13"/>
  <c r="H12000" i="13"/>
  <c r="B12000" i="13" s="1"/>
  <c r="H11999" i="13"/>
  <c r="B11999" i="13" s="1"/>
  <c r="H11998" i="13"/>
  <c r="B11998" i="13" s="1"/>
  <c r="H11997" i="13"/>
  <c r="B11997" i="13" s="1"/>
  <c r="H11996" i="13"/>
  <c r="B11996" i="13" s="1"/>
  <c r="H11995" i="13"/>
  <c r="B11995" i="13" s="1"/>
  <c r="H11994" i="13"/>
  <c r="B11994" i="13" s="1"/>
  <c r="H11993" i="13"/>
  <c r="B11993" i="13" s="1"/>
  <c r="H11992" i="13"/>
  <c r="B11992" i="13" s="1"/>
  <c r="H11991" i="13"/>
  <c r="B11991" i="13" s="1"/>
  <c r="H11990" i="13"/>
  <c r="B11990" i="13" s="1"/>
  <c r="N11989" i="13"/>
  <c r="M11989" i="13"/>
  <c r="L11989" i="13"/>
  <c r="J11989" i="13"/>
  <c r="I11989" i="13"/>
  <c r="H11988" i="13"/>
  <c r="B11988" i="13" s="1"/>
  <c r="H11987" i="13"/>
  <c r="B11987" i="13" s="1"/>
  <c r="H11986" i="13"/>
  <c r="B11986" i="13" s="1"/>
  <c r="H11984" i="13"/>
  <c r="B11984" i="13" s="1"/>
  <c r="H11983" i="13"/>
  <c r="B11983" i="13" s="1"/>
  <c r="N11982" i="13"/>
  <c r="M11982" i="13"/>
  <c r="L11982" i="13"/>
  <c r="J11982" i="13"/>
  <c r="I11982" i="13"/>
  <c r="H11981" i="13"/>
  <c r="B11981" i="13" s="1"/>
  <c r="H11979" i="13"/>
  <c r="B11979" i="13" s="1"/>
  <c r="H11978" i="13"/>
  <c r="B11978" i="13" s="1"/>
  <c r="H11977" i="13"/>
  <c r="B11977" i="13" s="1"/>
  <c r="H11976" i="13"/>
  <c r="B11976" i="13" s="1"/>
  <c r="H11975" i="13"/>
  <c r="B11975" i="13" s="1"/>
  <c r="H11974" i="13"/>
  <c r="B11974" i="13" s="1"/>
  <c r="H11973" i="13"/>
  <c r="B11973" i="13" s="1"/>
  <c r="H11972" i="13"/>
  <c r="B11972" i="13" s="1"/>
  <c r="N11971" i="13"/>
  <c r="N11970" i="13" s="1"/>
  <c r="N11969" i="13" s="1"/>
  <c r="M11971" i="13"/>
  <c r="M11970" i="13" s="1"/>
  <c r="M11969" i="13" s="1"/>
  <c r="L11971" i="13"/>
  <c r="L11970" i="13" s="1"/>
  <c r="L11969" i="13" s="1"/>
  <c r="J11971" i="13"/>
  <c r="J11970" i="13" s="1"/>
  <c r="J11969" i="13" s="1"/>
  <c r="I11971" i="13"/>
  <c r="I11970" i="13" s="1"/>
  <c r="H11967" i="13"/>
  <c r="B11967" i="13" s="1"/>
  <c r="H14035" i="13"/>
  <c r="B14035" i="13" s="1"/>
  <c r="H14034" i="13"/>
  <c r="B14034" i="13" s="1"/>
  <c r="H14033" i="13"/>
  <c r="B14033" i="13" s="1"/>
  <c r="H14032" i="13"/>
  <c r="B14032" i="13" s="1"/>
  <c r="H14031" i="13"/>
  <c r="B14031" i="13" s="1"/>
  <c r="H14030" i="13"/>
  <c r="B14030" i="13" s="1"/>
  <c r="H14029" i="13"/>
  <c r="B14029" i="13" s="1"/>
  <c r="N14028" i="13"/>
  <c r="M14028" i="13"/>
  <c r="L14028" i="13"/>
  <c r="J14028" i="13"/>
  <c r="I14028" i="13"/>
  <c r="H14027" i="13"/>
  <c r="B14027" i="13" s="1"/>
  <c r="H14026" i="13"/>
  <c r="B14026" i="13" s="1"/>
  <c r="H14025" i="13"/>
  <c r="B14025" i="13" s="1"/>
  <c r="H14024" i="13"/>
  <c r="B14024" i="13" s="1"/>
  <c r="H14023" i="13"/>
  <c r="B14023" i="13" s="1"/>
  <c r="H14022" i="13"/>
  <c r="B14022" i="13" s="1"/>
  <c r="H14021" i="13"/>
  <c r="B14021" i="13" s="1"/>
  <c r="N14020" i="13"/>
  <c r="M14020" i="13"/>
  <c r="L14020" i="13"/>
  <c r="J14020" i="13"/>
  <c r="I14020" i="13"/>
  <c r="H14018" i="13"/>
  <c r="B14018" i="13" s="1"/>
  <c r="H14017" i="13"/>
  <c r="B14017" i="13" s="1"/>
  <c r="H14016" i="13"/>
  <c r="B14016" i="13" s="1"/>
  <c r="H14015" i="13"/>
  <c r="B14015" i="13" s="1"/>
  <c r="H14014" i="13"/>
  <c r="B14014" i="13" s="1"/>
  <c r="H14013" i="13"/>
  <c r="B14013" i="13" s="1"/>
  <c r="H14012" i="13"/>
  <c r="B14012" i="13" s="1"/>
  <c r="N14011" i="13"/>
  <c r="M14011" i="13"/>
  <c r="L14011" i="13"/>
  <c r="J14011" i="13"/>
  <c r="I14011" i="13"/>
  <c r="H14010" i="13"/>
  <c r="B14010" i="13" s="1"/>
  <c r="H14009" i="13"/>
  <c r="B14009" i="13" s="1"/>
  <c r="H14008" i="13"/>
  <c r="B14008" i="13" s="1"/>
  <c r="H14007" i="13"/>
  <c r="B14007" i="13" s="1"/>
  <c r="H14006" i="13"/>
  <c r="B14006" i="13" s="1"/>
  <c r="H14005" i="13"/>
  <c r="B14005" i="13" s="1"/>
  <c r="N14004" i="13"/>
  <c r="M14004" i="13"/>
  <c r="L14004" i="13"/>
  <c r="J14004" i="13"/>
  <c r="I14004" i="13"/>
  <c r="H14002" i="13"/>
  <c r="B14002" i="13" s="1"/>
  <c r="H14001" i="13"/>
  <c r="B14001" i="13" s="1"/>
  <c r="H14000" i="13"/>
  <c r="B14000" i="13" s="1"/>
  <c r="N13999" i="13"/>
  <c r="N13996" i="13" s="1"/>
  <c r="M13999" i="13"/>
  <c r="M13996" i="13" s="1"/>
  <c r="L13999" i="13"/>
  <c r="L13996" i="13" s="1"/>
  <c r="J13999" i="13"/>
  <c r="J13996" i="13" s="1"/>
  <c r="I13999" i="13"/>
  <c r="H13998" i="13"/>
  <c r="B13998" i="13" s="1"/>
  <c r="H13997" i="13"/>
  <c r="B13997" i="13" s="1"/>
  <c r="H13995" i="13"/>
  <c r="B13995" i="13" s="1"/>
  <c r="H13994" i="13"/>
  <c r="B13994" i="13" s="1"/>
  <c r="H13993" i="13"/>
  <c r="B13993" i="13" s="1"/>
  <c r="H13992" i="13"/>
  <c r="B13992" i="13" s="1"/>
  <c r="H13991" i="13"/>
  <c r="B13991" i="13" s="1"/>
  <c r="N13990" i="13"/>
  <c r="N13988" i="13" s="1"/>
  <c r="M13990" i="13"/>
  <c r="M13988" i="13" s="1"/>
  <c r="L13990" i="13"/>
  <c r="L13988" i="13" s="1"/>
  <c r="J13990" i="13"/>
  <c r="J13988" i="13" s="1"/>
  <c r="I13990" i="13"/>
  <c r="I13988" i="13" s="1"/>
  <c r="H13989" i="13"/>
  <c r="B13989" i="13" s="1"/>
  <c r="H13987" i="13"/>
  <c r="B13987" i="13" s="1"/>
  <c r="H13986" i="13"/>
  <c r="B13986" i="13" s="1"/>
  <c r="N13985" i="13"/>
  <c r="N13983" i="13" s="1"/>
  <c r="M13985" i="13"/>
  <c r="M13983" i="13" s="1"/>
  <c r="L13985" i="13"/>
  <c r="L13983" i="13" s="1"/>
  <c r="J13985" i="13"/>
  <c r="J13983" i="13" s="1"/>
  <c r="I13985" i="13"/>
  <c r="H13984" i="13"/>
  <c r="B13984" i="13" s="1"/>
  <c r="H13982" i="13"/>
  <c r="B13982" i="13" s="1"/>
  <c r="H13981" i="13"/>
  <c r="B13981" i="13" s="1"/>
  <c r="H13980" i="13"/>
  <c r="B13980" i="13" s="1"/>
  <c r="H13979" i="13"/>
  <c r="B13979" i="13" s="1"/>
  <c r="H13978" i="13"/>
  <c r="B13978" i="13" s="1"/>
  <c r="H13977" i="13"/>
  <c r="B13977" i="13" s="1"/>
  <c r="H13976" i="13"/>
  <c r="B13976" i="13" s="1"/>
  <c r="H13975" i="13"/>
  <c r="B13975" i="13" s="1"/>
  <c r="H13974" i="13"/>
  <c r="B13974" i="13" s="1"/>
  <c r="H13973" i="13"/>
  <c r="B13973" i="13" s="1"/>
  <c r="H13972" i="13"/>
  <c r="B13972" i="13" s="1"/>
  <c r="H13971" i="13"/>
  <c r="B13971" i="13" s="1"/>
  <c r="H13970" i="13"/>
  <c r="B13970" i="13" s="1"/>
  <c r="H13969" i="13"/>
  <c r="B13969" i="13" s="1"/>
  <c r="H13968" i="13"/>
  <c r="B13968" i="13" s="1"/>
  <c r="H13967" i="13"/>
  <c r="B13967" i="13" s="1"/>
  <c r="H13966" i="13"/>
  <c r="B13966" i="13" s="1"/>
  <c r="H13965" i="13"/>
  <c r="B13965" i="13" s="1"/>
  <c r="H13964" i="13"/>
  <c r="B13964" i="13" s="1"/>
  <c r="H13963" i="13"/>
  <c r="B13963" i="13" s="1"/>
  <c r="N13962" i="13"/>
  <c r="M13962" i="13"/>
  <c r="L13962" i="13"/>
  <c r="J13962" i="13"/>
  <c r="I13962" i="13"/>
  <c r="H13961" i="13"/>
  <c r="B13961" i="13" s="1"/>
  <c r="H13960" i="13"/>
  <c r="B13960" i="13" s="1"/>
  <c r="H13959" i="13"/>
  <c r="B13959" i="13" s="1"/>
  <c r="H13958" i="13"/>
  <c r="B13958" i="13" s="1"/>
  <c r="H13957" i="13"/>
  <c r="B13957" i="13" s="1"/>
  <c r="H13956" i="13"/>
  <c r="B13956" i="13" s="1"/>
  <c r="N13955" i="13"/>
  <c r="M13955" i="13"/>
  <c r="L13955" i="13"/>
  <c r="J13955" i="13"/>
  <c r="I13955" i="13"/>
  <c r="H13953" i="13"/>
  <c r="B13953" i="13" s="1"/>
  <c r="H13952" i="13"/>
  <c r="B13952" i="13" s="1"/>
  <c r="H13951" i="13"/>
  <c r="B13951" i="13" s="1"/>
  <c r="H13950" i="13"/>
  <c r="B13950" i="13" s="1"/>
  <c r="H13949" i="13"/>
  <c r="B13949" i="13" s="1"/>
  <c r="H13948" i="13"/>
  <c r="B13948" i="13" s="1"/>
  <c r="H13947" i="13"/>
  <c r="B13947" i="13" s="1"/>
  <c r="H13946" i="13"/>
  <c r="B13946" i="13" s="1"/>
  <c r="H13945" i="13"/>
  <c r="B13945" i="13" s="1"/>
  <c r="H13944" i="13"/>
  <c r="B13944" i="13" s="1"/>
  <c r="H13943" i="13"/>
  <c r="B13943" i="13" s="1"/>
  <c r="N13942" i="13"/>
  <c r="M13942" i="13"/>
  <c r="L13942" i="13"/>
  <c r="J13942" i="13"/>
  <c r="I13942" i="13"/>
  <c r="H13939" i="13"/>
  <c r="B13939" i="13" s="1"/>
  <c r="H13938" i="13"/>
  <c r="B13938" i="13" s="1"/>
  <c r="H13937" i="13"/>
  <c r="B13937" i="13" s="1"/>
  <c r="H13936" i="13"/>
  <c r="B13936" i="13" s="1"/>
  <c r="H13935" i="13"/>
  <c r="B13935" i="13" s="1"/>
  <c r="H13934" i="13"/>
  <c r="B13934" i="13" s="1"/>
  <c r="H13933" i="13"/>
  <c r="B13933" i="13" s="1"/>
  <c r="H13932" i="13"/>
  <c r="B13932" i="13" s="1"/>
  <c r="H13931" i="13"/>
  <c r="B13931" i="13" s="1"/>
  <c r="H13930" i="13"/>
  <c r="B13930" i="13" s="1"/>
  <c r="H13929" i="13"/>
  <c r="B13929" i="13" s="1"/>
  <c r="H13928" i="13"/>
  <c r="B13928" i="13" s="1"/>
  <c r="H13927" i="13"/>
  <c r="B13927" i="13" s="1"/>
  <c r="H13926" i="13"/>
  <c r="B13926" i="13" s="1"/>
  <c r="H13925" i="13"/>
  <c r="B13925" i="13" s="1"/>
  <c r="H13924" i="13"/>
  <c r="B13924" i="13" s="1"/>
  <c r="H13923" i="13"/>
  <c r="B13923" i="13" s="1"/>
  <c r="H13922" i="13"/>
  <c r="B13922" i="13" s="1"/>
  <c r="H13921" i="13"/>
  <c r="B13921" i="13" s="1"/>
  <c r="N13920" i="13"/>
  <c r="N13919" i="13" s="1"/>
  <c r="N13917" i="13" s="1"/>
  <c r="M13920" i="13"/>
  <c r="M13919" i="13" s="1"/>
  <c r="M13917" i="13" s="1"/>
  <c r="L13920" i="13"/>
  <c r="L13919" i="13" s="1"/>
  <c r="L13917" i="13" s="1"/>
  <c r="J13920" i="13"/>
  <c r="J13919" i="13" s="1"/>
  <c r="J13917" i="13" s="1"/>
  <c r="I13920" i="13"/>
  <c r="H13918" i="13"/>
  <c r="B13918" i="13" s="1"/>
  <c r="H13916" i="13"/>
  <c r="B13916" i="13" s="1"/>
  <c r="H13915" i="13"/>
  <c r="B13915" i="13" s="1"/>
  <c r="N13914" i="13"/>
  <c r="M13914" i="13"/>
  <c r="L13914" i="13"/>
  <c r="J13914" i="13"/>
  <c r="I13914" i="13"/>
  <c r="H13913" i="13"/>
  <c r="B13913" i="13" s="1"/>
  <c r="H13912" i="13"/>
  <c r="B13912" i="13" s="1"/>
  <c r="N13911" i="13"/>
  <c r="M13911" i="13"/>
  <c r="L13911" i="13"/>
  <c r="J13911" i="13"/>
  <c r="I13911" i="13"/>
  <c r="H13910" i="13"/>
  <c r="B13910" i="13" s="1"/>
  <c r="H13909" i="13"/>
  <c r="B13909" i="13" s="1"/>
  <c r="N13908" i="13"/>
  <c r="M13908" i="13"/>
  <c r="L13908" i="13"/>
  <c r="J13908" i="13"/>
  <c r="I13908" i="13"/>
  <c r="H13906" i="13"/>
  <c r="B13906" i="13" s="1"/>
  <c r="H13905" i="13"/>
  <c r="B13905" i="13" s="1"/>
  <c r="N13904" i="13"/>
  <c r="M13904" i="13"/>
  <c r="L13904" i="13"/>
  <c r="J13904" i="13"/>
  <c r="I13904" i="13"/>
  <c r="H13903" i="13"/>
  <c r="B13903" i="13" s="1"/>
  <c r="H13902" i="13"/>
  <c r="B13902" i="13" s="1"/>
  <c r="N13901" i="13"/>
  <c r="M13901" i="13"/>
  <c r="L13901" i="13"/>
  <c r="J13901" i="13"/>
  <c r="I13901" i="13"/>
  <c r="H13900" i="13"/>
  <c r="B13900" i="13" s="1"/>
  <c r="H13899" i="13"/>
  <c r="B13899" i="13" s="1"/>
  <c r="N13898" i="13"/>
  <c r="M13898" i="13"/>
  <c r="L13898" i="13"/>
  <c r="J13898" i="13"/>
  <c r="I13898" i="13"/>
  <c r="H13896" i="13"/>
  <c r="H13895" i="13"/>
  <c r="B13895" i="13" s="1"/>
  <c r="H13894" i="13"/>
  <c r="B13894" i="13" s="1"/>
  <c r="H13893" i="13"/>
  <c r="B13893" i="13" s="1"/>
  <c r="H13892" i="13"/>
  <c r="B13892" i="13" s="1"/>
  <c r="H13891" i="13"/>
  <c r="B13891" i="13" s="1"/>
  <c r="H13890" i="13"/>
  <c r="B13890" i="13" s="1"/>
  <c r="N13889" i="13"/>
  <c r="N13888" i="13" s="1"/>
  <c r="M13889" i="13"/>
  <c r="M13888" i="13" s="1"/>
  <c r="L13889" i="13"/>
  <c r="L13888" i="13" s="1"/>
  <c r="J13889" i="13"/>
  <c r="J13888" i="13" s="1"/>
  <c r="I13889" i="13"/>
  <c r="I13888" i="13" s="1"/>
  <c r="H13887" i="13"/>
  <c r="B13887" i="13" s="1"/>
  <c r="H13886" i="13"/>
  <c r="B13886" i="13" s="1"/>
  <c r="H13885" i="13"/>
  <c r="B13885" i="13" s="1"/>
  <c r="H13884" i="13"/>
  <c r="B13884" i="13" s="1"/>
  <c r="H13883" i="13"/>
  <c r="B13883" i="13" s="1"/>
  <c r="H13882" i="13"/>
  <c r="B13882" i="13" s="1"/>
  <c r="H13881" i="13"/>
  <c r="B13881" i="13" s="1"/>
  <c r="H13880" i="13"/>
  <c r="B13880" i="13" s="1"/>
  <c r="H13879" i="13"/>
  <c r="B13879" i="13" s="1"/>
  <c r="H13878" i="13"/>
  <c r="B13878" i="13" s="1"/>
  <c r="H13877" i="13"/>
  <c r="B13877" i="13" s="1"/>
  <c r="H13876" i="13"/>
  <c r="B13876" i="13" s="1"/>
  <c r="H13875" i="13"/>
  <c r="B13875" i="13" s="1"/>
  <c r="H13874" i="13"/>
  <c r="B13874" i="13" s="1"/>
  <c r="N13873" i="13"/>
  <c r="M13873" i="13"/>
  <c r="L13873" i="13"/>
  <c r="J13873" i="13"/>
  <c r="I13873" i="13"/>
  <c r="H13872" i="13"/>
  <c r="B13872" i="13" s="1"/>
  <c r="H13871" i="13"/>
  <c r="B13871" i="13" s="1"/>
  <c r="H13870" i="13"/>
  <c r="B13870" i="13" s="1"/>
  <c r="H13869" i="13"/>
  <c r="B13869" i="13" s="1"/>
  <c r="H13868" i="13"/>
  <c r="B13868" i="13" s="1"/>
  <c r="H13867" i="13"/>
  <c r="B13867" i="13" s="1"/>
  <c r="R13866" i="13"/>
  <c r="H13866" i="13"/>
  <c r="B13866" i="13" s="1"/>
  <c r="N13865" i="13"/>
  <c r="M13865" i="13"/>
  <c r="L13865" i="13"/>
  <c r="J13865" i="13"/>
  <c r="I13865" i="13"/>
  <c r="H13864" i="13"/>
  <c r="B13864" i="13" s="1"/>
  <c r="H13863" i="13"/>
  <c r="B13863" i="13" s="1"/>
  <c r="H13862" i="13"/>
  <c r="B13862" i="13" s="1"/>
  <c r="H13861" i="13"/>
  <c r="B13861" i="13" s="1"/>
  <c r="H13860" i="13"/>
  <c r="B13860" i="13" s="1"/>
  <c r="H13859" i="13"/>
  <c r="B13859" i="13" s="1"/>
  <c r="H13858" i="13"/>
  <c r="B13858" i="13" s="1"/>
  <c r="H13857" i="13"/>
  <c r="B13857" i="13" s="1"/>
  <c r="H13856" i="13"/>
  <c r="B13856" i="13" s="1"/>
  <c r="H13855" i="13"/>
  <c r="B13855" i="13" s="1"/>
  <c r="H13854" i="13"/>
  <c r="B13854" i="13" s="1"/>
  <c r="H13853" i="13"/>
  <c r="B13853" i="13" s="1"/>
  <c r="H13852" i="13"/>
  <c r="B13852" i="13" s="1"/>
  <c r="N13851" i="13"/>
  <c r="M13851" i="13"/>
  <c r="L13851" i="13"/>
  <c r="J13851" i="13"/>
  <c r="I13851" i="13"/>
  <c r="H13850" i="13"/>
  <c r="B13850" i="13" s="1"/>
  <c r="H13849" i="13"/>
  <c r="B13849" i="13" s="1"/>
  <c r="H13848" i="13"/>
  <c r="B13848" i="13" s="1"/>
  <c r="H13847" i="13"/>
  <c r="B13847" i="13" s="1"/>
  <c r="H13846" i="13"/>
  <c r="B13846" i="13" s="1"/>
  <c r="H13845" i="13"/>
  <c r="B13845" i="13" s="1"/>
  <c r="H13844" i="13"/>
  <c r="B13844" i="13" s="1"/>
  <c r="H13843" i="13"/>
  <c r="B13843" i="13" s="1"/>
  <c r="H13842" i="13"/>
  <c r="B13842" i="13" s="1"/>
  <c r="N13841" i="13"/>
  <c r="M13841" i="13"/>
  <c r="L13841" i="13"/>
  <c r="J13841" i="13"/>
  <c r="I13841" i="13"/>
  <c r="H13840" i="13"/>
  <c r="B13840" i="13" s="1"/>
  <c r="H13839" i="13"/>
  <c r="B13839" i="13" s="1"/>
  <c r="H13838" i="13"/>
  <c r="B13838" i="13" s="1"/>
  <c r="H13837" i="13"/>
  <c r="B13837" i="13" s="1"/>
  <c r="H13836" i="13"/>
  <c r="B13836" i="13" s="1"/>
  <c r="H13835" i="13"/>
  <c r="B13835" i="13" s="1"/>
  <c r="H13834" i="13"/>
  <c r="B13834" i="13" s="1"/>
  <c r="H13833" i="13"/>
  <c r="B13833" i="13" s="1"/>
  <c r="H13832" i="13"/>
  <c r="B13832" i="13" s="1"/>
  <c r="H13831" i="13"/>
  <c r="B13831" i="13" s="1"/>
  <c r="H13830" i="13"/>
  <c r="B13830" i="13" s="1"/>
  <c r="N13829" i="13"/>
  <c r="M13829" i="13"/>
  <c r="L13829" i="13"/>
  <c r="J13829" i="13"/>
  <c r="I13829" i="13"/>
  <c r="H13828" i="13"/>
  <c r="B13828" i="13" s="1"/>
  <c r="H13827" i="13"/>
  <c r="B13827" i="13" s="1"/>
  <c r="H13826" i="13"/>
  <c r="B13826" i="13" s="1"/>
  <c r="H13824" i="13"/>
  <c r="B13824" i="13" s="1"/>
  <c r="H13823" i="13"/>
  <c r="B13823" i="13" s="1"/>
  <c r="N13822" i="13"/>
  <c r="M13822" i="13"/>
  <c r="L13822" i="13"/>
  <c r="J13822" i="13"/>
  <c r="I13822" i="13"/>
  <c r="H13821" i="13"/>
  <c r="B13821" i="13" s="1"/>
  <c r="H13819" i="13"/>
  <c r="B13819" i="13" s="1"/>
  <c r="H13818" i="13"/>
  <c r="B13818" i="13" s="1"/>
  <c r="H13817" i="13"/>
  <c r="B13817" i="13" s="1"/>
  <c r="H13816" i="13"/>
  <c r="B13816" i="13" s="1"/>
  <c r="H13815" i="13"/>
  <c r="B13815" i="13" s="1"/>
  <c r="H13814" i="13"/>
  <c r="B13814" i="13" s="1"/>
  <c r="H13813" i="13"/>
  <c r="B13813" i="13" s="1"/>
  <c r="H13812" i="13"/>
  <c r="B13812" i="13" s="1"/>
  <c r="N13811" i="13"/>
  <c r="N13810" i="13" s="1"/>
  <c r="N13809" i="13" s="1"/>
  <c r="M13811" i="13"/>
  <c r="M13810" i="13" s="1"/>
  <c r="M13809" i="13" s="1"/>
  <c r="L13811" i="13"/>
  <c r="L13810" i="13" s="1"/>
  <c r="L13809" i="13" s="1"/>
  <c r="J13811" i="13"/>
  <c r="I13811" i="13"/>
  <c r="I13810" i="13" s="1"/>
  <c r="I13809" i="13" s="1"/>
  <c r="H13807" i="13"/>
  <c r="B13807" i="13" s="1"/>
  <c r="H13805" i="13"/>
  <c r="B13805" i="13" s="1"/>
  <c r="H13804" i="13"/>
  <c r="B13804" i="13" s="1"/>
  <c r="H13803" i="13"/>
  <c r="B13803" i="13" s="1"/>
  <c r="H13802" i="13"/>
  <c r="B13802" i="13" s="1"/>
  <c r="H13801" i="13"/>
  <c r="B13801" i="13" s="1"/>
  <c r="H13800" i="13"/>
  <c r="B13800" i="13" s="1"/>
  <c r="H13799" i="13"/>
  <c r="B13799" i="13" s="1"/>
  <c r="N13798" i="13"/>
  <c r="M13798" i="13"/>
  <c r="L13798" i="13"/>
  <c r="J13798" i="13"/>
  <c r="I13798" i="13"/>
  <c r="H13797" i="13"/>
  <c r="B13797" i="13" s="1"/>
  <c r="H13796" i="13"/>
  <c r="B13796" i="13" s="1"/>
  <c r="H13795" i="13"/>
  <c r="B13795" i="13" s="1"/>
  <c r="H13794" i="13"/>
  <c r="B13794" i="13" s="1"/>
  <c r="H13793" i="13"/>
  <c r="B13793" i="13" s="1"/>
  <c r="H13792" i="13"/>
  <c r="B13792" i="13" s="1"/>
  <c r="H13791" i="13"/>
  <c r="B13791" i="13" s="1"/>
  <c r="N13790" i="13"/>
  <c r="M13790" i="13"/>
  <c r="L13790" i="13"/>
  <c r="J13790" i="13"/>
  <c r="I13790" i="13"/>
  <c r="H13788" i="13"/>
  <c r="B13788" i="13" s="1"/>
  <c r="H13787" i="13"/>
  <c r="B13787" i="13" s="1"/>
  <c r="H13786" i="13"/>
  <c r="B13786" i="13" s="1"/>
  <c r="H13785" i="13"/>
  <c r="B13785" i="13" s="1"/>
  <c r="H13784" i="13"/>
  <c r="B13784" i="13" s="1"/>
  <c r="H13783" i="13"/>
  <c r="B13783" i="13" s="1"/>
  <c r="H13782" i="13"/>
  <c r="B13782" i="13" s="1"/>
  <c r="N13781" i="13"/>
  <c r="M13781" i="13"/>
  <c r="L13781" i="13"/>
  <c r="J13781" i="13"/>
  <c r="I13781" i="13"/>
  <c r="H13780" i="13"/>
  <c r="B13780" i="13" s="1"/>
  <c r="H13779" i="13"/>
  <c r="B13779" i="13" s="1"/>
  <c r="H13778" i="13"/>
  <c r="B13778" i="13" s="1"/>
  <c r="H13777" i="13"/>
  <c r="B13777" i="13" s="1"/>
  <c r="H13776" i="13"/>
  <c r="B13776" i="13" s="1"/>
  <c r="H13775" i="13"/>
  <c r="B13775" i="13" s="1"/>
  <c r="N13774" i="13"/>
  <c r="M13774" i="13"/>
  <c r="L13774" i="13"/>
  <c r="J13774" i="13"/>
  <c r="I13774" i="13"/>
  <c r="H13772" i="13"/>
  <c r="B13772" i="13" s="1"/>
  <c r="H13771" i="13"/>
  <c r="B13771" i="13" s="1"/>
  <c r="H13770" i="13"/>
  <c r="B13770" i="13" s="1"/>
  <c r="N13769" i="13"/>
  <c r="N13766" i="13" s="1"/>
  <c r="M13769" i="13"/>
  <c r="M13766" i="13" s="1"/>
  <c r="L13769" i="13"/>
  <c r="J13769" i="13"/>
  <c r="J13766" i="13" s="1"/>
  <c r="I13769" i="13"/>
  <c r="H13768" i="13"/>
  <c r="B13768" i="13" s="1"/>
  <c r="H13767" i="13"/>
  <c r="B13767" i="13" s="1"/>
  <c r="H13765" i="13"/>
  <c r="B13765" i="13" s="1"/>
  <c r="H13764" i="13"/>
  <c r="B13764" i="13" s="1"/>
  <c r="H13763" i="13"/>
  <c r="B13763" i="13" s="1"/>
  <c r="H13762" i="13"/>
  <c r="B13762" i="13" s="1"/>
  <c r="H13761" i="13"/>
  <c r="B13761" i="13" s="1"/>
  <c r="N13760" i="13"/>
  <c r="M13760" i="13"/>
  <c r="M13758" i="13" s="1"/>
  <c r="L13760" i="13"/>
  <c r="L13758" i="13" s="1"/>
  <c r="J13760" i="13"/>
  <c r="J13758" i="13" s="1"/>
  <c r="I13760" i="13"/>
  <c r="H13759" i="13"/>
  <c r="B13759" i="13" s="1"/>
  <c r="H13757" i="13"/>
  <c r="B13757" i="13" s="1"/>
  <c r="H13756" i="13"/>
  <c r="B13756" i="13" s="1"/>
  <c r="N13755" i="13"/>
  <c r="M13755" i="13"/>
  <c r="M13753" i="13" s="1"/>
  <c r="L13755" i="13"/>
  <c r="L13753" i="13" s="1"/>
  <c r="J13755" i="13"/>
  <c r="J13753" i="13" s="1"/>
  <c r="I13755" i="13"/>
  <c r="I13753" i="13" s="1"/>
  <c r="H13754" i="13"/>
  <c r="B13754" i="13" s="1"/>
  <c r="H13752" i="13"/>
  <c r="B13752" i="13" s="1"/>
  <c r="H13751" i="13"/>
  <c r="B13751" i="13" s="1"/>
  <c r="H13750" i="13"/>
  <c r="B13750" i="13" s="1"/>
  <c r="H13749" i="13"/>
  <c r="B13749" i="13" s="1"/>
  <c r="H13748" i="13"/>
  <c r="B13748" i="13" s="1"/>
  <c r="H13747" i="13"/>
  <c r="B13747" i="13" s="1"/>
  <c r="H13746" i="13"/>
  <c r="B13746" i="13" s="1"/>
  <c r="H13745" i="13"/>
  <c r="B13745" i="13" s="1"/>
  <c r="H13744" i="13"/>
  <c r="B13744" i="13" s="1"/>
  <c r="H13743" i="13"/>
  <c r="B13743" i="13" s="1"/>
  <c r="H13742" i="13"/>
  <c r="B13742" i="13" s="1"/>
  <c r="H13741" i="13"/>
  <c r="B13741" i="13" s="1"/>
  <c r="H13740" i="13"/>
  <c r="B13740" i="13" s="1"/>
  <c r="H13739" i="13"/>
  <c r="B13739" i="13" s="1"/>
  <c r="H13738" i="13"/>
  <c r="B13738" i="13" s="1"/>
  <c r="H13737" i="13"/>
  <c r="B13737" i="13" s="1"/>
  <c r="H13736" i="13"/>
  <c r="B13736" i="13" s="1"/>
  <c r="H13735" i="13"/>
  <c r="B13735" i="13" s="1"/>
  <c r="H13734" i="13"/>
  <c r="B13734" i="13" s="1"/>
  <c r="H13733" i="13"/>
  <c r="B13733" i="13" s="1"/>
  <c r="N13732" i="13"/>
  <c r="M13732" i="13"/>
  <c r="L13732" i="13"/>
  <c r="J13732" i="13"/>
  <c r="I13732" i="13"/>
  <c r="H13731" i="13"/>
  <c r="B13731" i="13" s="1"/>
  <c r="H13730" i="13"/>
  <c r="B13730" i="13" s="1"/>
  <c r="H13729" i="13"/>
  <c r="B13729" i="13" s="1"/>
  <c r="H13728" i="13"/>
  <c r="B13728" i="13" s="1"/>
  <c r="H13727" i="13"/>
  <c r="B13727" i="13" s="1"/>
  <c r="H13726" i="13"/>
  <c r="B13726" i="13" s="1"/>
  <c r="N13725" i="13"/>
  <c r="M13725" i="13"/>
  <c r="L13725" i="13"/>
  <c r="J13725" i="13"/>
  <c r="I13725" i="13"/>
  <c r="H13723" i="13"/>
  <c r="B13723" i="13" s="1"/>
  <c r="H13722" i="13"/>
  <c r="B13722" i="13" s="1"/>
  <c r="H13721" i="13"/>
  <c r="B13721" i="13" s="1"/>
  <c r="H13720" i="13"/>
  <c r="B13720" i="13" s="1"/>
  <c r="H13719" i="13"/>
  <c r="B13719" i="13" s="1"/>
  <c r="H13718" i="13"/>
  <c r="B13718" i="13" s="1"/>
  <c r="H13717" i="13"/>
  <c r="B13717" i="13" s="1"/>
  <c r="H13716" i="13"/>
  <c r="B13716" i="13" s="1"/>
  <c r="H13715" i="13"/>
  <c r="B13715" i="13" s="1"/>
  <c r="H13714" i="13"/>
  <c r="B13714" i="13" s="1"/>
  <c r="H13713" i="13"/>
  <c r="B13713" i="13" s="1"/>
  <c r="N13712" i="13"/>
  <c r="M13712" i="13"/>
  <c r="L13712" i="13"/>
  <c r="J13712" i="13"/>
  <c r="I13712" i="13"/>
  <c r="H13709" i="13"/>
  <c r="B13709" i="13" s="1"/>
  <c r="H13708" i="13"/>
  <c r="B13708" i="13" s="1"/>
  <c r="H13707" i="13"/>
  <c r="B13707" i="13" s="1"/>
  <c r="H13706" i="13"/>
  <c r="B13706" i="13" s="1"/>
  <c r="H13705" i="13"/>
  <c r="B13705" i="13" s="1"/>
  <c r="H13704" i="13"/>
  <c r="B13704" i="13" s="1"/>
  <c r="H13703" i="13"/>
  <c r="B13703" i="13" s="1"/>
  <c r="H13702" i="13"/>
  <c r="B13702" i="13" s="1"/>
  <c r="H13701" i="13"/>
  <c r="B13701" i="13" s="1"/>
  <c r="H13700" i="13"/>
  <c r="B13700" i="13" s="1"/>
  <c r="H13699" i="13"/>
  <c r="B13699" i="13" s="1"/>
  <c r="H13698" i="13"/>
  <c r="B13698" i="13" s="1"/>
  <c r="H13697" i="13"/>
  <c r="B13697" i="13" s="1"/>
  <c r="H13696" i="13"/>
  <c r="B13696" i="13" s="1"/>
  <c r="H13695" i="13"/>
  <c r="B13695" i="13" s="1"/>
  <c r="H13694" i="13"/>
  <c r="B13694" i="13" s="1"/>
  <c r="H13693" i="13"/>
  <c r="B13693" i="13" s="1"/>
  <c r="H13692" i="13"/>
  <c r="B13692" i="13" s="1"/>
  <c r="H13691" i="13"/>
  <c r="B13691" i="13" s="1"/>
  <c r="N13690" i="13"/>
  <c r="M13690" i="13"/>
  <c r="M13689" i="13" s="1"/>
  <c r="M13687" i="13" s="1"/>
  <c r="L13690" i="13"/>
  <c r="L13689" i="13" s="1"/>
  <c r="J13690" i="13"/>
  <c r="J13689" i="13" s="1"/>
  <c r="J13687" i="13" s="1"/>
  <c r="I13690" i="13"/>
  <c r="I13689" i="13" s="1"/>
  <c r="I13687" i="13" s="1"/>
  <c r="H13688" i="13"/>
  <c r="B13688" i="13" s="1"/>
  <c r="H13686" i="13"/>
  <c r="B13686" i="13" s="1"/>
  <c r="H13685" i="13"/>
  <c r="B13685" i="13" s="1"/>
  <c r="N13684" i="13"/>
  <c r="M13684" i="13"/>
  <c r="L13684" i="13"/>
  <c r="J13684" i="13"/>
  <c r="I13684" i="13"/>
  <c r="H13683" i="13"/>
  <c r="B13683" i="13" s="1"/>
  <c r="H13682" i="13"/>
  <c r="B13682" i="13" s="1"/>
  <c r="N13681" i="13"/>
  <c r="M13681" i="13"/>
  <c r="L13681" i="13"/>
  <c r="J13681" i="13"/>
  <c r="I13681" i="13"/>
  <c r="H13680" i="13"/>
  <c r="B13680" i="13" s="1"/>
  <c r="H13679" i="13"/>
  <c r="B13679" i="13" s="1"/>
  <c r="N13678" i="13"/>
  <c r="M13678" i="13"/>
  <c r="L13678" i="13"/>
  <c r="J13678" i="13"/>
  <c r="I13678" i="13"/>
  <c r="H13676" i="13"/>
  <c r="B13676" i="13" s="1"/>
  <c r="H13675" i="13"/>
  <c r="B13675" i="13" s="1"/>
  <c r="N13674" i="13"/>
  <c r="M13674" i="13"/>
  <c r="L13674" i="13"/>
  <c r="J13674" i="13"/>
  <c r="I13674" i="13"/>
  <c r="H13673" i="13"/>
  <c r="B13673" i="13" s="1"/>
  <c r="H13672" i="13"/>
  <c r="B13672" i="13" s="1"/>
  <c r="N13671" i="13"/>
  <c r="M13671" i="13"/>
  <c r="L13671" i="13"/>
  <c r="J13671" i="13"/>
  <c r="I13671" i="13"/>
  <c r="H13670" i="13"/>
  <c r="B13670" i="13" s="1"/>
  <c r="H13669" i="13"/>
  <c r="B13669" i="13" s="1"/>
  <c r="N13668" i="13"/>
  <c r="M13668" i="13"/>
  <c r="L13668" i="13"/>
  <c r="J13668" i="13"/>
  <c r="I13668" i="13"/>
  <c r="H13666" i="13"/>
  <c r="B13666" i="13" s="1"/>
  <c r="H13665" i="13"/>
  <c r="B13665" i="13" s="1"/>
  <c r="H13664" i="13"/>
  <c r="B13664" i="13" s="1"/>
  <c r="H13663" i="13"/>
  <c r="B13663" i="13" s="1"/>
  <c r="H13662" i="13"/>
  <c r="B13662" i="13" s="1"/>
  <c r="H13661" i="13"/>
  <c r="B13661" i="13" s="1"/>
  <c r="H13660" i="13"/>
  <c r="B13660" i="13" s="1"/>
  <c r="N13659" i="13"/>
  <c r="N13658" i="13" s="1"/>
  <c r="M13659" i="13"/>
  <c r="M13658" i="13" s="1"/>
  <c r="L13659" i="13"/>
  <c r="L13658" i="13" s="1"/>
  <c r="J13659" i="13"/>
  <c r="I13659" i="13"/>
  <c r="I13658" i="13" s="1"/>
  <c r="H13657" i="13"/>
  <c r="B13657" i="13" s="1"/>
  <c r="H13656" i="13"/>
  <c r="B13656" i="13" s="1"/>
  <c r="H13655" i="13"/>
  <c r="B13655" i="13" s="1"/>
  <c r="H13654" i="13"/>
  <c r="B13654" i="13" s="1"/>
  <c r="H13653" i="13"/>
  <c r="B13653" i="13" s="1"/>
  <c r="H13652" i="13"/>
  <c r="B13652" i="13" s="1"/>
  <c r="H13651" i="13"/>
  <c r="B13651" i="13" s="1"/>
  <c r="H13650" i="13"/>
  <c r="B13650" i="13" s="1"/>
  <c r="H13649" i="13"/>
  <c r="B13649" i="13" s="1"/>
  <c r="H13648" i="13"/>
  <c r="B13648" i="13" s="1"/>
  <c r="H13647" i="13"/>
  <c r="B13647" i="13" s="1"/>
  <c r="H13646" i="13"/>
  <c r="B13646" i="13" s="1"/>
  <c r="H13645" i="13"/>
  <c r="B13645" i="13" s="1"/>
  <c r="H13644" i="13"/>
  <c r="B13644" i="13" s="1"/>
  <c r="N13643" i="13"/>
  <c r="M13643" i="13"/>
  <c r="L13643" i="13"/>
  <c r="J13643" i="13"/>
  <c r="I13643" i="13"/>
  <c r="H13642" i="13"/>
  <c r="B13642" i="13" s="1"/>
  <c r="H13641" i="13"/>
  <c r="B13641" i="13" s="1"/>
  <c r="H13640" i="13"/>
  <c r="B13640" i="13" s="1"/>
  <c r="H13639" i="13"/>
  <c r="B13639" i="13" s="1"/>
  <c r="H13638" i="13"/>
  <c r="B13638" i="13" s="1"/>
  <c r="H13637" i="13"/>
  <c r="B13637" i="13" s="1"/>
  <c r="R13636" i="13"/>
  <c r="H13636" i="13"/>
  <c r="B13636" i="13" s="1"/>
  <c r="N13635" i="13"/>
  <c r="M13635" i="13"/>
  <c r="L13635" i="13"/>
  <c r="J13635" i="13"/>
  <c r="I13635" i="13"/>
  <c r="H13634" i="13"/>
  <c r="B13634" i="13" s="1"/>
  <c r="H13633" i="13"/>
  <c r="B13633" i="13" s="1"/>
  <c r="H13632" i="13"/>
  <c r="B13632" i="13" s="1"/>
  <c r="H13631" i="13"/>
  <c r="B13631" i="13" s="1"/>
  <c r="H13630" i="13"/>
  <c r="B13630" i="13" s="1"/>
  <c r="H13629" i="13"/>
  <c r="B13629" i="13" s="1"/>
  <c r="H13628" i="13"/>
  <c r="B13628" i="13" s="1"/>
  <c r="H13627" i="13"/>
  <c r="B13627" i="13" s="1"/>
  <c r="H13626" i="13"/>
  <c r="B13626" i="13" s="1"/>
  <c r="H13625" i="13"/>
  <c r="B13625" i="13" s="1"/>
  <c r="H13624" i="13"/>
  <c r="B13624" i="13" s="1"/>
  <c r="H13623" i="13"/>
  <c r="B13623" i="13" s="1"/>
  <c r="H13622" i="13"/>
  <c r="B13622" i="13" s="1"/>
  <c r="N13621" i="13"/>
  <c r="M13621" i="13"/>
  <c r="L13621" i="13"/>
  <c r="J13621" i="13"/>
  <c r="I13621" i="13"/>
  <c r="H13620" i="13"/>
  <c r="B13620" i="13" s="1"/>
  <c r="H13619" i="13"/>
  <c r="B13619" i="13" s="1"/>
  <c r="H13618" i="13"/>
  <c r="B13618" i="13" s="1"/>
  <c r="H13617" i="13"/>
  <c r="B13617" i="13" s="1"/>
  <c r="H13616" i="13"/>
  <c r="B13616" i="13" s="1"/>
  <c r="H13615" i="13"/>
  <c r="B13615" i="13" s="1"/>
  <c r="H13614" i="13"/>
  <c r="B13614" i="13" s="1"/>
  <c r="H13613" i="13"/>
  <c r="B13613" i="13" s="1"/>
  <c r="H13612" i="13"/>
  <c r="B13612" i="13" s="1"/>
  <c r="N13611" i="13"/>
  <c r="M13611" i="13"/>
  <c r="L13611" i="13"/>
  <c r="J13611" i="13"/>
  <c r="I13611" i="13"/>
  <c r="H13610" i="13"/>
  <c r="B13610" i="13" s="1"/>
  <c r="H13609" i="13"/>
  <c r="B13609" i="13" s="1"/>
  <c r="H13608" i="13"/>
  <c r="B13608" i="13" s="1"/>
  <c r="H13607" i="13"/>
  <c r="B13607" i="13" s="1"/>
  <c r="H13606" i="13"/>
  <c r="B13606" i="13" s="1"/>
  <c r="H13605" i="13"/>
  <c r="B13605" i="13" s="1"/>
  <c r="H13604" i="13"/>
  <c r="B13604" i="13" s="1"/>
  <c r="H13603" i="13"/>
  <c r="B13603" i="13" s="1"/>
  <c r="H13602" i="13"/>
  <c r="B13602" i="13" s="1"/>
  <c r="H13601" i="13"/>
  <c r="B13601" i="13" s="1"/>
  <c r="H13600" i="13"/>
  <c r="B13600" i="13" s="1"/>
  <c r="N13599" i="13"/>
  <c r="M13599" i="13"/>
  <c r="L13599" i="13"/>
  <c r="J13599" i="13"/>
  <c r="I13599" i="13"/>
  <c r="H13598" i="13"/>
  <c r="B13598" i="13" s="1"/>
  <c r="H13597" i="13"/>
  <c r="B13597" i="13" s="1"/>
  <c r="H13596" i="13"/>
  <c r="B13596" i="13" s="1"/>
  <c r="H13594" i="13"/>
  <c r="B13594" i="13" s="1"/>
  <c r="H13593" i="13"/>
  <c r="B13593" i="13" s="1"/>
  <c r="N13592" i="13"/>
  <c r="M13592" i="13"/>
  <c r="L13592" i="13"/>
  <c r="J13592" i="13"/>
  <c r="I13592" i="13"/>
  <c r="H13591" i="13"/>
  <c r="B13591" i="13" s="1"/>
  <c r="H13589" i="13"/>
  <c r="B13589" i="13" s="1"/>
  <c r="H13588" i="13"/>
  <c r="B13588" i="13" s="1"/>
  <c r="H13587" i="13"/>
  <c r="B13587" i="13" s="1"/>
  <c r="H13586" i="13"/>
  <c r="B13586" i="13" s="1"/>
  <c r="H13585" i="13"/>
  <c r="B13585" i="13" s="1"/>
  <c r="H13584" i="13"/>
  <c r="B13584" i="13" s="1"/>
  <c r="H13583" i="13"/>
  <c r="B13583" i="13" s="1"/>
  <c r="H13582" i="13"/>
  <c r="B13582" i="13" s="1"/>
  <c r="N13581" i="13"/>
  <c r="N13580" i="13" s="1"/>
  <c r="N13579" i="13" s="1"/>
  <c r="M13581" i="13"/>
  <c r="M13580" i="13" s="1"/>
  <c r="M13579" i="13" s="1"/>
  <c r="L13581" i="13"/>
  <c r="L13580" i="13" s="1"/>
  <c r="L13579" i="13" s="1"/>
  <c r="J13581" i="13"/>
  <c r="J13580" i="13" s="1"/>
  <c r="J13579" i="13" s="1"/>
  <c r="I13581" i="13"/>
  <c r="H13577" i="13"/>
  <c r="B13577" i="13" s="1"/>
  <c r="N13338" i="13"/>
  <c r="N13330" i="13"/>
  <c r="N13321" i="13"/>
  <c r="N13314" i="13"/>
  <c r="N13309" i="13"/>
  <c r="N13300" i="13"/>
  <c r="N13298" i="13" s="1"/>
  <c r="N13295" i="13"/>
  <c r="N13293" i="13" s="1"/>
  <c r="N13272" i="13"/>
  <c r="N13265" i="13"/>
  <c r="N13252" i="13"/>
  <c r="N13230" i="13"/>
  <c r="N13229" i="13" s="1"/>
  <c r="N13227" i="13" s="1"/>
  <c r="N13224" i="13"/>
  <c r="N13221" i="13"/>
  <c r="N13218" i="13"/>
  <c r="N13214" i="13"/>
  <c r="N13211" i="13"/>
  <c r="N13208" i="13"/>
  <c r="N13199" i="13"/>
  <c r="N13183" i="13"/>
  <c r="R13176" i="13"/>
  <c r="N13175" i="13"/>
  <c r="N13161" i="13"/>
  <c r="N13151" i="13"/>
  <c r="N13139" i="13"/>
  <c r="N13132" i="13"/>
  <c r="N13121" i="13"/>
  <c r="N13120" i="13" s="1"/>
  <c r="N13115" i="13"/>
  <c r="N13114" i="13"/>
  <c r="N13113" i="13"/>
  <c r="N13112" i="13"/>
  <c r="N13111" i="13"/>
  <c r="N13110" i="13"/>
  <c r="N13109" i="13"/>
  <c r="N13107" i="13"/>
  <c r="N13106" i="13"/>
  <c r="N13105" i="13"/>
  <c r="N13104" i="13"/>
  <c r="N13103" i="13"/>
  <c r="N13102" i="13"/>
  <c r="N13101" i="13"/>
  <c r="N13098" i="13"/>
  <c r="N13097" i="13"/>
  <c r="N13096" i="13"/>
  <c r="N13095" i="13"/>
  <c r="N13094" i="13"/>
  <c r="N13093" i="13"/>
  <c r="N13092" i="13"/>
  <c r="N13090" i="13"/>
  <c r="N13089" i="13"/>
  <c r="N13088" i="13"/>
  <c r="N13087" i="13"/>
  <c r="N13086" i="13"/>
  <c r="N13085" i="13"/>
  <c r="N13082" i="13"/>
  <c r="N13081" i="13"/>
  <c r="N13080" i="13"/>
  <c r="N13078" i="13"/>
  <c r="N13077" i="13"/>
  <c r="N13075" i="13"/>
  <c r="N13074" i="13"/>
  <c r="N13073" i="13"/>
  <c r="N13072" i="13"/>
  <c r="N13071" i="13"/>
  <c r="N13069" i="13"/>
  <c r="N13067" i="13"/>
  <c r="N13066" i="13"/>
  <c r="N13064" i="13"/>
  <c r="N13062" i="13"/>
  <c r="N13061" i="13"/>
  <c r="N13060" i="13"/>
  <c r="N13059" i="13"/>
  <c r="N13058" i="13"/>
  <c r="N13057" i="13"/>
  <c r="N13056" i="13"/>
  <c r="N13055" i="13"/>
  <c r="N13054" i="13"/>
  <c r="N13053" i="13"/>
  <c r="N13052" i="13"/>
  <c r="N13051" i="13"/>
  <c r="N13050" i="13"/>
  <c r="N13049" i="13"/>
  <c r="N13048" i="13"/>
  <c r="N13047" i="13"/>
  <c r="N13046" i="13"/>
  <c r="N13045" i="13"/>
  <c r="N13044" i="13"/>
  <c r="N13043" i="13"/>
  <c r="N13041" i="13"/>
  <c r="N13040" i="13"/>
  <c r="N13039" i="13"/>
  <c r="N13038" i="13"/>
  <c r="N13037" i="13"/>
  <c r="N13036" i="13"/>
  <c r="N13033" i="13"/>
  <c r="N13032" i="13"/>
  <c r="N13031" i="13"/>
  <c r="N13030" i="13"/>
  <c r="N13029" i="13"/>
  <c r="N13028" i="13"/>
  <c r="N13027" i="13"/>
  <c r="N13026" i="13"/>
  <c r="N13025" i="13"/>
  <c r="N13024" i="13"/>
  <c r="N13023" i="13"/>
  <c r="N13019" i="13"/>
  <c r="N13018" i="13"/>
  <c r="N13017" i="13"/>
  <c r="N13016" i="13"/>
  <c r="N13015" i="13"/>
  <c r="N13014" i="13"/>
  <c r="N13013" i="13"/>
  <c r="N13012" i="13"/>
  <c r="N13011" i="13"/>
  <c r="N13010" i="13"/>
  <c r="N13009" i="13"/>
  <c r="N13008" i="13"/>
  <c r="N13007" i="13"/>
  <c r="N13006" i="13"/>
  <c r="N13005" i="13"/>
  <c r="N13004" i="13"/>
  <c r="N13003" i="13"/>
  <c r="N13002" i="13"/>
  <c r="N13001" i="13"/>
  <c r="N12998" i="13"/>
  <c r="N12996" i="13"/>
  <c r="N12995" i="13"/>
  <c r="N12993" i="13"/>
  <c r="N12992" i="13"/>
  <c r="N12990" i="13"/>
  <c r="N12989" i="13"/>
  <c r="N12986" i="13"/>
  <c r="N12985" i="13"/>
  <c r="N12983" i="13"/>
  <c r="N12982" i="13"/>
  <c r="N12980" i="13"/>
  <c r="N12979" i="13"/>
  <c r="N12976" i="13"/>
  <c r="N12975" i="13"/>
  <c r="N12974" i="13"/>
  <c r="N12973" i="13"/>
  <c r="N12972" i="13"/>
  <c r="N12971" i="13"/>
  <c r="N12970" i="13"/>
  <c r="N12967" i="13"/>
  <c r="N12966" i="13"/>
  <c r="N12965" i="13"/>
  <c r="N12964" i="13"/>
  <c r="N12963" i="13"/>
  <c r="N12962" i="13"/>
  <c r="N12961" i="13"/>
  <c r="N12960" i="13"/>
  <c r="N12959" i="13"/>
  <c r="N12958" i="13"/>
  <c r="N12957" i="13"/>
  <c r="N12956" i="13"/>
  <c r="N12955" i="13"/>
  <c r="N12954" i="13"/>
  <c r="N12952" i="13"/>
  <c r="N12951" i="13"/>
  <c r="N12950" i="13"/>
  <c r="N12949" i="13"/>
  <c r="N12948" i="13"/>
  <c r="N12947" i="13"/>
  <c r="R12946" i="13"/>
  <c r="N12946" i="13"/>
  <c r="N12944" i="13"/>
  <c r="N12943" i="13"/>
  <c r="N12942" i="13"/>
  <c r="N12941" i="13"/>
  <c r="N12940" i="13"/>
  <c r="N12939" i="13"/>
  <c r="N12938" i="13"/>
  <c r="N12937" i="13"/>
  <c r="N12936" i="13"/>
  <c r="N12935" i="13"/>
  <c r="N12934" i="13"/>
  <c r="N12933" i="13"/>
  <c r="N12932" i="13"/>
  <c r="N12930" i="13"/>
  <c r="N12929" i="13"/>
  <c r="N12928" i="13"/>
  <c r="N12927" i="13"/>
  <c r="N12926" i="13"/>
  <c r="N12925" i="13"/>
  <c r="N12924" i="13"/>
  <c r="N12923" i="13"/>
  <c r="N12922" i="13"/>
  <c r="N12920" i="13"/>
  <c r="N12919" i="13"/>
  <c r="N12918" i="13"/>
  <c r="N12917" i="13"/>
  <c r="N12916" i="13"/>
  <c r="N12915" i="13"/>
  <c r="N12914" i="13"/>
  <c r="N12913" i="13"/>
  <c r="N12912" i="13"/>
  <c r="N12911" i="13"/>
  <c r="N12910" i="13"/>
  <c r="N12908" i="13"/>
  <c r="N12907" i="13"/>
  <c r="N12906" i="13"/>
  <c r="N12904" i="13"/>
  <c r="N12903" i="13"/>
  <c r="N12901" i="13"/>
  <c r="N12899" i="13"/>
  <c r="N12898" i="13"/>
  <c r="N12897" i="13"/>
  <c r="N12896" i="13"/>
  <c r="N12895" i="13"/>
  <c r="N12894" i="13"/>
  <c r="N12893" i="13"/>
  <c r="N12892" i="13"/>
  <c r="N12887" i="13"/>
  <c r="H10815" i="13"/>
  <c r="B10815" i="13" s="1"/>
  <c r="H10814" i="13"/>
  <c r="B10814" i="13" s="1"/>
  <c r="H10813" i="13"/>
  <c r="B10813" i="13" s="1"/>
  <c r="H10812" i="13"/>
  <c r="B10812" i="13" s="1"/>
  <c r="H10811" i="13"/>
  <c r="B10811" i="13" s="1"/>
  <c r="H10810" i="13"/>
  <c r="B10810" i="13" s="1"/>
  <c r="H10809" i="13"/>
  <c r="B10809" i="13" s="1"/>
  <c r="N10808" i="13"/>
  <c r="M10808" i="13"/>
  <c r="L10808" i="13"/>
  <c r="J10808" i="13"/>
  <c r="I10808" i="13"/>
  <c r="H10807" i="13"/>
  <c r="B10807" i="13" s="1"/>
  <c r="H10806" i="13"/>
  <c r="B10806" i="13" s="1"/>
  <c r="H10805" i="13"/>
  <c r="B10805" i="13" s="1"/>
  <c r="H10804" i="13"/>
  <c r="B10804" i="13" s="1"/>
  <c r="H10803" i="13"/>
  <c r="B10803" i="13" s="1"/>
  <c r="H10802" i="13"/>
  <c r="B10802" i="13" s="1"/>
  <c r="H10801" i="13"/>
  <c r="B10801" i="13" s="1"/>
  <c r="N10800" i="13"/>
  <c r="M10800" i="13"/>
  <c r="L10800" i="13"/>
  <c r="J10800" i="13"/>
  <c r="I10800" i="13"/>
  <c r="H10798" i="13"/>
  <c r="B10798" i="13" s="1"/>
  <c r="H10797" i="13"/>
  <c r="B10797" i="13" s="1"/>
  <c r="H10796" i="13"/>
  <c r="B10796" i="13" s="1"/>
  <c r="H10795" i="13"/>
  <c r="B10795" i="13" s="1"/>
  <c r="H10794" i="13"/>
  <c r="B10794" i="13" s="1"/>
  <c r="H10793" i="13"/>
  <c r="B10793" i="13" s="1"/>
  <c r="H10792" i="13"/>
  <c r="B10792" i="13" s="1"/>
  <c r="N10791" i="13"/>
  <c r="M10791" i="13"/>
  <c r="L10791" i="13"/>
  <c r="J10791" i="13"/>
  <c r="I10791" i="13"/>
  <c r="H10790" i="13"/>
  <c r="B10790" i="13" s="1"/>
  <c r="H10789" i="13"/>
  <c r="B10789" i="13" s="1"/>
  <c r="H10788" i="13"/>
  <c r="B10788" i="13" s="1"/>
  <c r="H10787" i="13"/>
  <c r="B10787" i="13" s="1"/>
  <c r="H10786" i="13"/>
  <c r="B10786" i="13" s="1"/>
  <c r="H10785" i="13"/>
  <c r="B10785" i="13" s="1"/>
  <c r="N10784" i="13"/>
  <c r="M10784" i="13"/>
  <c r="L10784" i="13"/>
  <c r="J10784" i="13"/>
  <c r="I10784" i="13"/>
  <c r="H10782" i="13"/>
  <c r="B10782" i="13" s="1"/>
  <c r="H10781" i="13"/>
  <c r="B10781" i="13" s="1"/>
  <c r="H10780" i="13"/>
  <c r="B10780" i="13" s="1"/>
  <c r="N10779" i="13"/>
  <c r="N10776" i="13" s="1"/>
  <c r="M10779" i="13"/>
  <c r="L10779" i="13"/>
  <c r="L10776" i="13" s="1"/>
  <c r="J10779" i="13"/>
  <c r="J10776" i="13" s="1"/>
  <c r="I10779" i="13"/>
  <c r="H10778" i="13"/>
  <c r="B10778" i="13" s="1"/>
  <c r="H10777" i="13"/>
  <c r="B10777" i="13" s="1"/>
  <c r="H10775" i="13"/>
  <c r="B10775" i="13" s="1"/>
  <c r="H10774" i="13"/>
  <c r="B10774" i="13" s="1"/>
  <c r="H10773" i="13"/>
  <c r="B10773" i="13" s="1"/>
  <c r="H10772" i="13"/>
  <c r="B10772" i="13" s="1"/>
  <c r="H10771" i="13"/>
  <c r="B10771" i="13" s="1"/>
  <c r="N10770" i="13"/>
  <c r="N10768" i="13" s="1"/>
  <c r="M10770" i="13"/>
  <c r="M10768" i="13" s="1"/>
  <c r="L10770" i="13"/>
  <c r="L10768" i="13" s="1"/>
  <c r="J10770" i="13"/>
  <c r="I10770" i="13"/>
  <c r="I10768" i="13" s="1"/>
  <c r="H10769" i="13"/>
  <c r="B10769" i="13" s="1"/>
  <c r="H10767" i="13"/>
  <c r="B10767" i="13" s="1"/>
  <c r="H10766" i="13"/>
  <c r="B10766" i="13" s="1"/>
  <c r="N10765" i="13"/>
  <c r="N10763" i="13" s="1"/>
  <c r="M10765" i="13"/>
  <c r="L10765" i="13"/>
  <c r="L10763" i="13" s="1"/>
  <c r="J10765" i="13"/>
  <c r="J10763" i="13" s="1"/>
  <c r="I10765" i="13"/>
  <c r="H10764" i="13"/>
  <c r="B10764" i="13" s="1"/>
  <c r="H10762" i="13"/>
  <c r="B10762" i="13" s="1"/>
  <c r="H10761" i="13"/>
  <c r="B10761" i="13" s="1"/>
  <c r="H10760" i="13"/>
  <c r="B10760" i="13" s="1"/>
  <c r="H10759" i="13"/>
  <c r="B10759" i="13" s="1"/>
  <c r="H10758" i="13"/>
  <c r="B10758" i="13" s="1"/>
  <c r="H10757" i="13"/>
  <c r="B10757" i="13" s="1"/>
  <c r="H10756" i="13"/>
  <c r="B10756" i="13" s="1"/>
  <c r="H10755" i="13"/>
  <c r="B10755" i="13" s="1"/>
  <c r="H10754" i="13"/>
  <c r="B10754" i="13" s="1"/>
  <c r="H10753" i="13"/>
  <c r="B10753" i="13" s="1"/>
  <c r="H10752" i="13"/>
  <c r="B10752" i="13" s="1"/>
  <c r="H10751" i="13"/>
  <c r="B10751" i="13" s="1"/>
  <c r="H10750" i="13"/>
  <c r="B10750" i="13" s="1"/>
  <c r="H10749" i="13"/>
  <c r="B10749" i="13" s="1"/>
  <c r="H10748" i="13"/>
  <c r="B10748" i="13" s="1"/>
  <c r="H10747" i="13"/>
  <c r="B10747" i="13" s="1"/>
  <c r="H10746" i="13"/>
  <c r="B10746" i="13" s="1"/>
  <c r="H10745" i="13"/>
  <c r="B10745" i="13" s="1"/>
  <c r="H10744" i="13"/>
  <c r="B10744" i="13" s="1"/>
  <c r="H10743" i="13"/>
  <c r="B10743" i="13" s="1"/>
  <c r="N10742" i="13"/>
  <c r="M10742" i="13"/>
  <c r="L10742" i="13"/>
  <c r="J10742" i="13"/>
  <c r="I10742" i="13"/>
  <c r="H10741" i="13"/>
  <c r="B10741" i="13" s="1"/>
  <c r="H10740" i="13"/>
  <c r="B10740" i="13" s="1"/>
  <c r="H10739" i="13"/>
  <c r="B10739" i="13" s="1"/>
  <c r="H10738" i="13"/>
  <c r="B10738" i="13" s="1"/>
  <c r="H10737" i="13"/>
  <c r="B10737" i="13" s="1"/>
  <c r="H10736" i="13"/>
  <c r="B10736" i="13" s="1"/>
  <c r="N10735" i="13"/>
  <c r="M10735" i="13"/>
  <c r="L10735" i="13"/>
  <c r="J10735" i="13"/>
  <c r="I10735" i="13"/>
  <c r="H10733" i="13"/>
  <c r="B10733" i="13" s="1"/>
  <c r="H10732" i="13"/>
  <c r="B10732" i="13" s="1"/>
  <c r="H10731" i="13"/>
  <c r="B10731" i="13" s="1"/>
  <c r="H10730" i="13"/>
  <c r="B10730" i="13" s="1"/>
  <c r="H10729" i="13"/>
  <c r="B10729" i="13" s="1"/>
  <c r="H10728" i="13"/>
  <c r="B10728" i="13" s="1"/>
  <c r="H10727" i="13"/>
  <c r="B10727" i="13" s="1"/>
  <c r="H10726" i="13"/>
  <c r="B10726" i="13" s="1"/>
  <c r="H10725" i="13"/>
  <c r="B10725" i="13" s="1"/>
  <c r="H10724" i="13"/>
  <c r="B10724" i="13" s="1"/>
  <c r="H10723" i="13"/>
  <c r="B10723" i="13" s="1"/>
  <c r="N10722" i="13"/>
  <c r="M10722" i="13"/>
  <c r="L10722" i="13"/>
  <c r="J10722" i="13"/>
  <c r="I10722" i="13"/>
  <c r="H10719" i="13"/>
  <c r="B10719" i="13" s="1"/>
  <c r="H10718" i="13"/>
  <c r="B10718" i="13" s="1"/>
  <c r="H10717" i="13"/>
  <c r="B10717" i="13" s="1"/>
  <c r="H10716" i="13"/>
  <c r="B10716" i="13" s="1"/>
  <c r="H10715" i="13"/>
  <c r="B10715" i="13" s="1"/>
  <c r="H10714" i="13"/>
  <c r="B10714" i="13" s="1"/>
  <c r="H10713" i="13"/>
  <c r="B10713" i="13" s="1"/>
  <c r="H10712" i="13"/>
  <c r="B10712" i="13" s="1"/>
  <c r="H10711" i="13"/>
  <c r="B10711" i="13" s="1"/>
  <c r="H10710" i="13"/>
  <c r="B10710" i="13" s="1"/>
  <c r="H10709" i="13"/>
  <c r="B10709" i="13" s="1"/>
  <c r="H10708" i="13"/>
  <c r="B10708" i="13" s="1"/>
  <c r="H10707" i="13"/>
  <c r="B10707" i="13" s="1"/>
  <c r="H10706" i="13"/>
  <c r="B10706" i="13" s="1"/>
  <c r="H10705" i="13"/>
  <c r="B10705" i="13" s="1"/>
  <c r="H10704" i="13"/>
  <c r="B10704" i="13" s="1"/>
  <c r="H10703" i="13"/>
  <c r="B10703" i="13" s="1"/>
  <c r="H10702" i="13"/>
  <c r="B10702" i="13" s="1"/>
  <c r="H10701" i="13"/>
  <c r="B10701" i="13" s="1"/>
  <c r="N10700" i="13"/>
  <c r="N10699" i="13" s="1"/>
  <c r="N10697" i="13" s="1"/>
  <c r="M10700" i="13"/>
  <c r="M10699" i="13" s="1"/>
  <c r="M10697" i="13" s="1"/>
  <c r="L10700" i="13"/>
  <c r="L10699" i="13" s="1"/>
  <c r="L10697" i="13" s="1"/>
  <c r="J10700" i="13"/>
  <c r="J10699" i="13" s="1"/>
  <c r="J10697" i="13" s="1"/>
  <c r="I10700" i="13"/>
  <c r="H10698" i="13"/>
  <c r="B10698" i="13" s="1"/>
  <c r="H10696" i="13"/>
  <c r="B10696" i="13" s="1"/>
  <c r="H10695" i="13"/>
  <c r="B10695" i="13" s="1"/>
  <c r="N10694" i="13"/>
  <c r="M10694" i="13"/>
  <c r="L10694" i="13"/>
  <c r="J10694" i="13"/>
  <c r="I10694" i="13"/>
  <c r="H10693" i="13"/>
  <c r="B10693" i="13" s="1"/>
  <c r="H10692" i="13"/>
  <c r="B10692" i="13" s="1"/>
  <c r="N10691" i="13"/>
  <c r="M10691" i="13"/>
  <c r="L10691" i="13"/>
  <c r="J10691" i="13"/>
  <c r="I10691" i="13"/>
  <c r="H10690" i="13"/>
  <c r="B10690" i="13" s="1"/>
  <c r="H10689" i="13"/>
  <c r="B10689" i="13" s="1"/>
  <c r="N10688" i="13"/>
  <c r="M10688" i="13"/>
  <c r="L10688" i="13"/>
  <c r="J10688" i="13"/>
  <c r="I10688" i="13"/>
  <c r="H10686" i="13"/>
  <c r="B10686" i="13" s="1"/>
  <c r="H10685" i="13"/>
  <c r="B10685" i="13" s="1"/>
  <c r="N10684" i="13"/>
  <c r="M10684" i="13"/>
  <c r="L10684" i="13"/>
  <c r="J10684" i="13"/>
  <c r="I10684" i="13"/>
  <c r="H10683" i="13"/>
  <c r="B10683" i="13" s="1"/>
  <c r="H10682" i="13"/>
  <c r="B10682" i="13" s="1"/>
  <c r="N10681" i="13"/>
  <c r="M10681" i="13"/>
  <c r="L10681" i="13"/>
  <c r="J10681" i="13"/>
  <c r="I10681" i="13"/>
  <c r="H10680" i="13"/>
  <c r="B10680" i="13" s="1"/>
  <c r="H10679" i="13"/>
  <c r="B10679" i="13" s="1"/>
  <c r="N10678" i="13"/>
  <c r="M10678" i="13"/>
  <c r="L10678" i="13"/>
  <c r="J10678" i="13"/>
  <c r="I10678" i="13"/>
  <c r="H10676" i="13"/>
  <c r="B10676" i="13" s="1"/>
  <c r="H10675" i="13"/>
  <c r="B10675" i="13" s="1"/>
  <c r="H10674" i="13"/>
  <c r="B10674" i="13" s="1"/>
  <c r="H10673" i="13"/>
  <c r="B10673" i="13" s="1"/>
  <c r="H10672" i="13"/>
  <c r="B10672" i="13" s="1"/>
  <c r="H10671" i="13"/>
  <c r="B10671" i="13" s="1"/>
  <c r="H10670" i="13"/>
  <c r="B10670" i="13" s="1"/>
  <c r="N10669" i="13"/>
  <c r="N10668" i="13" s="1"/>
  <c r="M10669" i="13"/>
  <c r="M10668" i="13" s="1"/>
  <c r="L10669" i="13"/>
  <c r="L10668" i="13" s="1"/>
  <c r="J10669" i="13"/>
  <c r="J10668" i="13" s="1"/>
  <c r="I10669" i="13"/>
  <c r="I10668" i="13" s="1"/>
  <c r="H10667" i="13"/>
  <c r="B10667" i="13" s="1"/>
  <c r="H10666" i="13"/>
  <c r="B10666" i="13" s="1"/>
  <c r="H10665" i="13"/>
  <c r="B10665" i="13" s="1"/>
  <c r="H10664" i="13"/>
  <c r="B10664" i="13" s="1"/>
  <c r="H10663" i="13"/>
  <c r="B10663" i="13" s="1"/>
  <c r="H10662" i="13"/>
  <c r="B10662" i="13" s="1"/>
  <c r="H10661" i="13"/>
  <c r="B10661" i="13" s="1"/>
  <c r="H10660" i="13"/>
  <c r="B10660" i="13" s="1"/>
  <c r="H10659" i="13"/>
  <c r="B10659" i="13" s="1"/>
  <c r="H10658" i="13"/>
  <c r="B10658" i="13" s="1"/>
  <c r="H10657" i="13"/>
  <c r="B10657" i="13" s="1"/>
  <c r="H10656" i="13"/>
  <c r="B10656" i="13" s="1"/>
  <c r="H10655" i="13"/>
  <c r="B10655" i="13" s="1"/>
  <c r="H10654" i="13"/>
  <c r="B10654" i="13" s="1"/>
  <c r="N10653" i="13"/>
  <c r="M10653" i="13"/>
  <c r="L10653" i="13"/>
  <c r="J10653" i="13"/>
  <c r="I10653" i="13"/>
  <c r="H10652" i="13"/>
  <c r="B10652" i="13" s="1"/>
  <c r="H10651" i="13"/>
  <c r="B10651" i="13" s="1"/>
  <c r="H10650" i="13"/>
  <c r="B10650" i="13" s="1"/>
  <c r="H10649" i="13"/>
  <c r="B10649" i="13" s="1"/>
  <c r="H10648" i="13"/>
  <c r="B10648" i="13" s="1"/>
  <c r="H10647" i="13"/>
  <c r="B10647" i="13" s="1"/>
  <c r="R10646" i="13"/>
  <c r="H10646" i="13"/>
  <c r="B10646" i="13" s="1"/>
  <c r="N10645" i="13"/>
  <c r="M10645" i="13"/>
  <c r="L10645" i="13"/>
  <c r="J10645" i="13"/>
  <c r="I10645" i="13"/>
  <c r="H10644" i="13"/>
  <c r="B10644" i="13" s="1"/>
  <c r="H10643" i="13"/>
  <c r="B10643" i="13" s="1"/>
  <c r="H10642" i="13"/>
  <c r="B10642" i="13" s="1"/>
  <c r="H10641" i="13"/>
  <c r="B10641" i="13" s="1"/>
  <c r="H10640" i="13"/>
  <c r="B10640" i="13" s="1"/>
  <c r="H10639" i="13"/>
  <c r="B10639" i="13" s="1"/>
  <c r="H10638" i="13"/>
  <c r="B10638" i="13" s="1"/>
  <c r="H10637" i="13"/>
  <c r="B10637" i="13" s="1"/>
  <c r="H10636" i="13"/>
  <c r="B10636" i="13" s="1"/>
  <c r="H10635" i="13"/>
  <c r="B10635" i="13" s="1"/>
  <c r="H10634" i="13"/>
  <c r="B10634" i="13" s="1"/>
  <c r="H10633" i="13"/>
  <c r="B10633" i="13" s="1"/>
  <c r="H10632" i="13"/>
  <c r="B10632" i="13" s="1"/>
  <c r="N10631" i="13"/>
  <c r="M10631" i="13"/>
  <c r="L10631" i="13"/>
  <c r="J10631" i="13"/>
  <c r="I10631" i="13"/>
  <c r="H10630" i="13"/>
  <c r="B10630" i="13" s="1"/>
  <c r="H10629" i="13"/>
  <c r="B10629" i="13" s="1"/>
  <c r="H10628" i="13"/>
  <c r="B10628" i="13" s="1"/>
  <c r="H10627" i="13"/>
  <c r="B10627" i="13" s="1"/>
  <c r="H10626" i="13"/>
  <c r="B10626" i="13" s="1"/>
  <c r="H10625" i="13"/>
  <c r="B10625" i="13" s="1"/>
  <c r="H10624" i="13"/>
  <c r="B10624" i="13" s="1"/>
  <c r="H10623" i="13"/>
  <c r="B10623" i="13" s="1"/>
  <c r="H10622" i="13"/>
  <c r="B10622" i="13" s="1"/>
  <c r="N10621" i="13"/>
  <c r="M10621" i="13"/>
  <c r="L10621" i="13"/>
  <c r="J10621" i="13"/>
  <c r="I10621" i="13"/>
  <c r="H10620" i="13"/>
  <c r="B10620" i="13" s="1"/>
  <c r="H10619" i="13"/>
  <c r="B10619" i="13" s="1"/>
  <c r="H10618" i="13"/>
  <c r="B10618" i="13" s="1"/>
  <c r="H10617" i="13"/>
  <c r="B10617" i="13" s="1"/>
  <c r="H10616" i="13"/>
  <c r="B10616" i="13" s="1"/>
  <c r="H10615" i="13"/>
  <c r="B10615" i="13" s="1"/>
  <c r="H10614" i="13"/>
  <c r="B10614" i="13" s="1"/>
  <c r="H10613" i="13"/>
  <c r="B10613" i="13" s="1"/>
  <c r="H10612" i="13"/>
  <c r="B10612" i="13" s="1"/>
  <c r="H10611" i="13"/>
  <c r="B10611" i="13" s="1"/>
  <c r="H10610" i="13"/>
  <c r="B10610" i="13" s="1"/>
  <c r="N10609" i="13"/>
  <c r="M10609" i="13"/>
  <c r="L10609" i="13"/>
  <c r="J10609" i="13"/>
  <c r="I10609" i="13"/>
  <c r="H10608" i="13"/>
  <c r="B10608" i="13" s="1"/>
  <c r="H10607" i="13"/>
  <c r="B10607" i="13" s="1"/>
  <c r="H10606" i="13"/>
  <c r="B10606" i="13" s="1"/>
  <c r="H10604" i="13"/>
  <c r="B10604" i="13" s="1"/>
  <c r="H10603" i="13"/>
  <c r="B10603" i="13" s="1"/>
  <c r="N10602" i="13"/>
  <c r="M10602" i="13"/>
  <c r="L10602" i="13"/>
  <c r="J10602" i="13"/>
  <c r="I10602" i="13"/>
  <c r="H10601" i="13"/>
  <c r="B10601" i="13" s="1"/>
  <c r="H10599" i="13"/>
  <c r="B10599" i="13" s="1"/>
  <c r="H10598" i="13"/>
  <c r="B10598" i="13" s="1"/>
  <c r="H10597" i="13"/>
  <c r="B10597" i="13" s="1"/>
  <c r="H10596" i="13"/>
  <c r="B10596" i="13" s="1"/>
  <c r="H10595" i="13"/>
  <c r="B10595" i="13" s="1"/>
  <c r="H10594" i="13"/>
  <c r="B10594" i="13" s="1"/>
  <c r="H10593" i="13"/>
  <c r="B10593" i="13" s="1"/>
  <c r="H10592" i="13"/>
  <c r="B10592" i="13" s="1"/>
  <c r="N10591" i="13"/>
  <c r="N10590" i="13" s="1"/>
  <c r="N10589" i="13" s="1"/>
  <c r="M10591" i="13"/>
  <c r="M10590" i="13" s="1"/>
  <c r="M10589" i="13" s="1"/>
  <c r="L10591" i="13"/>
  <c r="L10590" i="13" s="1"/>
  <c r="L10589" i="13" s="1"/>
  <c r="J10591" i="13"/>
  <c r="J10590" i="13" s="1"/>
  <c r="J10589" i="13" s="1"/>
  <c r="I10591" i="13"/>
  <c r="I10590" i="13" s="1"/>
  <c r="I10589" i="13" s="1"/>
  <c r="H10587" i="13"/>
  <c r="B10587" i="13" s="1"/>
  <c r="H10585" i="13"/>
  <c r="H10584" i="13"/>
  <c r="B10584" i="13" s="1"/>
  <c r="H10583" i="13"/>
  <c r="H10582" i="13"/>
  <c r="H10581" i="13"/>
  <c r="H10580" i="13"/>
  <c r="B10580" i="13" s="1"/>
  <c r="H10579" i="13"/>
  <c r="N10578" i="13"/>
  <c r="M10578" i="13"/>
  <c r="L10578" i="13"/>
  <c r="J10578" i="13"/>
  <c r="I10578" i="13"/>
  <c r="H10577" i="13"/>
  <c r="H10576" i="13"/>
  <c r="H10575" i="13"/>
  <c r="B10575" i="13" s="1"/>
  <c r="H10574" i="13"/>
  <c r="H10573" i="13"/>
  <c r="H10572" i="13"/>
  <c r="H10571" i="13"/>
  <c r="N10570" i="13"/>
  <c r="M10570" i="13"/>
  <c r="L10570" i="13"/>
  <c r="J10570" i="13"/>
  <c r="I10570" i="13"/>
  <c r="H10568" i="13"/>
  <c r="H10567" i="13"/>
  <c r="H10566" i="13"/>
  <c r="H10565" i="13"/>
  <c r="B10565" i="13" s="1"/>
  <c r="H10564" i="13"/>
  <c r="H10563" i="13"/>
  <c r="H10562" i="13"/>
  <c r="N10561" i="13"/>
  <c r="M10561" i="13"/>
  <c r="L10561" i="13"/>
  <c r="J10561" i="13"/>
  <c r="I10561" i="13"/>
  <c r="H10560" i="13"/>
  <c r="H10559" i="13"/>
  <c r="H10558" i="13"/>
  <c r="H10557" i="13"/>
  <c r="H10556" i="13"/>
  <c r="H10555" i="13"/>
  <c r="N10554" i="13"/>
  <c r="M10554" i="13"/>
  <c r="L10554" i="13"/>
  <c r="J10554" i="13"/>
  <c r="I10554" i="13"/>
  <c r="H10552" i="13"/>
  <c r="H10551" i="13"/>
  <c r="H10550" i="13"/>
  <c r="B10550" i="13" s="1"/>
  <c r="N10549" i="13"/>
  <c r="N10546" i="13" s="1"/>
  <c r="M10549" i="13"/>
  <c r="L10549" i="13"/>
  <c r="J10549" i="13"/>
  <c r="J10546" i="13" s="1"/>
  <c r="I10549" i="13"/>
  <c r="H10548" i="13"/>
  <c r="H10547" i="13"/>
  <c r="H10545" i="13"/>
  <c r="H10544" i="13"/>
  <c r="H10543" i="13"/>
  <c r="H10542" i="13"/>
  <c r="H10541" i="13"/>
  <c r="N10540" i="13"/>
  <c r="N10538" i="13" s="1"/>
  <c r="M10540" i="13"/>
  <c r="L10540" i="13"/>
  <c r="J10540" i="13"/>
  <c r="J10538" i="13" s="1"/>
  <c r="I10540" i="13"/>
  <c r="H10539" i="13"/>
  <c r="B10539" i="13" s="1"/>
  <c r="H10537" i="13"/>
  <c r="H10536" i="13"/>
  <c r="B10536" i="13" s="1"/>
  <c r="N10535" i="13"/>
  <c r="M10535" i="13"/>
  <c r="M10533" i="13" s="1"/>
  <c r="L10535" i="13"/>
  <c r="J10535" i="13"/>
  <c r="I10535" i="13"/>
  <c r="I10533" i="13" s="1"/>
  <c r="H10534" i="13"/>
  <c r="H10532" i="13"/>
  <c r="B10532" i="13" s="1"/>
  <c r="H10531" i="13"/>
  <c r="H10530" i="13"/>
  <c r="H10529" i="13"/>
  <c r="H10528" i="13"/>
  <c r="H10527" i="13"/>
  <c r="H10526" i="13"/>
  <c r="H10525" i="13"/>
  <c r="H10524" i="13"/>
  <c r="B10524" i="13" s="1"/>
  <c r="H10523" i="13"/>
  <c r="H10522" i="13"/>
  <c r="H10521" i="13"/>
  <c r="H10520" i="13"/>
  <c r="H10519" i="13"/>
  <c r="H10518" i="13"/>
  <c r="H10517" i="13"/>
  <c r="H10516" i="13"/>
  <c r="B10516" i="13" s="1"/>
  <c r="H10515" i="13"/>
  <c r="H10514" i="13"/>
  <c r="H10513" i="13"/>
  <c r="N10512" i="13"/>
  <c r="M10512" i="13"/>
  <c r="L10512" i="13"/>
  <c r="J10512" i="13"/>
  <c r="I10512" i="13"/>
  <c r="H10511" i="13"/>
  <c r="B10511" i="13" s="1"/>
  <c r="H10510" i="13"/>
  <c r="H10509" i="13"/>
  <c r="H10508" i="13"/>
  <c r="H10507" i="13"/>
  <c r="B10507" i="13" s="1"/>
  <c r="H10506" i="13"/>
  <c r="N10505" i="13"/>
  <c r="M10505" i="13"/>
  <c r="L10505" i="13"/>
  <c r="J10505" i="13"/>
  <c r="I10505" i="13"/>
  <c r="H10503" i="13"/>
  <c r="H10502" i="13"/>
  <c r="H10501" i="13"/>
  <c r="B10501" i="13" s="1"/>
  <c r="H10500" i="13"/>
  <c r="H10499" i="13"/>
  <c r="H10498" i="13"/>
  <c r="H10497" i="13"/>
  <c r="B10497" i="13" s="1"/>
  <c r="H10496" i="13"/>
  <c r="H10495" i="13"/>
  <c r="H10494" i="13"/>
  <c r="H10493" i="13"/>
  <c r="N10492" i="13"/>
  <c r="M10492" i="13"/>
  <c r="L10492" i="13"/>
  <c r="J10492" i="13"/>
  <c r="I10492" i="13"/>
  <c r="H10489" i="13"/>
  <c r="H10488" i="13"/>
  <c r="H10487" i="13"/>
  <c r="H10486" i="13"/>
  <c r="H10485" i="13"/>
  <c r="H10484" i="13"/>
  <c r="H10483" i="13"/>
  <c r="H10482" i="13"/>
  <c r="H10481" i="13"/>
  <c r="H10480" i="13"/>
  <c r="H10479" i="13"/>
  <c r="H10478" i="13"/>
  <c r="H10477" i="13"/>
  <c r="H10476" i="13"/>
  <c r="B10476" i="13" s="1"/>
  <c r="H10475" i="13"/>
  <c r="H10474" i="13"/>
  <c r="H10473" i="13"/>
  <c r="H10472" i="13"/>
  <c r="B10472" i="13" s="1"/>
  <c r="H10471" i="13"/>
  <c r="N10470" i="13"/>
  <c r="M10470" i="13"/>
  <c r="L10470" i="13"/>
  <c r="J10470" i="13"/>
  <c r="I10470" i="13"/>
  <c r="H10468" i="13"/>
  <c r="H10466" i="13"/>
  <c r="H10465" i="13"/>
  <c r="N10464" i="13"/>
  <c r="M10464" i="13"/>
  <c r="L10464" i="13"/>
  <c r="J10464" i="13"/>
  <c r="I10464" i="13"/>
  <c r="H10463" i="13"/>
  <c r="H10462" i="13"/>
  <c r="B10462" i="13" s="1"/>
  <c r="N10461" i="13"/>
  <c r="M10461" i="13"/>
  <c r="L10461" i="13"/>
  <c r="J10461" i="13"/>
  <c r="I10461" i="13"/>
  <c r="H10460" i="13"/>
  <c r="H10459" i="13"/>
  <c r="N10458" i="13"/>
  <c r="M10458" i="13"/>
  <c r="L10458" i="13"/>
  <c r="J10458" i="13"/>
  <c r="I10458" i="13"/>
  <c r="H10456" i="13"/>
  <c r="H10455" i="13"/>
  <c r="N10454" i="13"/>
  <c r="M10454" i="13"/>
  <c r="L10454" i="13"/>
  <c r="J10454" i="13"/>
  <c r="I10454" i="13"/>
  <c r="H10453" i="13"/>
  <c r="H10452" i="13"/>
  <c r="N10451" i="13"/>
  <c r="M10451" i="13"/>
  <c r="L10451" i="13"/>
  <c r="J10451" i="13"/>
  <c r="I10451" i="13"/>
  <c r="H10450" i="13"/>
  <c r="H10449" i="13"/>
  <c r="B10449" i="13" s="1"/>
  <c r="N10448" i="13"/>
  <c r="M10448" i="13"/>
  <c r="L10448" i="13"/>
  <c r="J10448" i="13"/>
  <c r="I10448" i="13"/>
  <c r="H10446" i="13"/>
  <c r="H10445" i="13"/>
  <c r="H10444" i="13"/>
  <c r="H10443" i="13"/>
  <c r="H10442" i="13"/>
  <c r="H10441" i="13"/>
  <c r="H10440" i="13"/>
  <c r="N10439" i="13"/>
  <c r="N10438" i="13" s="1"/>
  <c r="M10439" i="13"/>
  <c r="L10439" i="13"/>
  <c r="J10439" i="13"/>
  <c r="I10439" i="13"/>
  <c r="H10437" i="13"/>
  <c r="H10436" i="13"/>
  <c r="H10435" i="13"/>
  <c r="B10435" i="13" s="1"/>
  <c r="H10434" i="13"/>
  <c r="H10433" i="13"/>
  <c r="H10432" i="13"/>
  <c r="H10431" i="13"/>
  <c r="B10431" i="13" s="1"/>
  <c r="H10430" i="13"/>
  <c r="H10429" i="13"/>
  <c r="H10428" i="13"/>
  <c r="H10427" i="13"/>
  <c r="H10426" i="13"/>
  <c r="H10425" i="13"/>
  <c r="H10424" i="13"/>
  <c r="N10423" i="13"/>
  <c r="M10423" i="13"/>
  <c r="L10423" i="13"/>
  <c r="J10423" i="13"/>
  <c r="I10423" i="13"/>
  <c r="H10422" i="13"/>
  <c r="H10421" i="13"/>
  <c r="H10420" i="13"/>
  <c r="B10420" i="13" s="1"/>
  <c r="H10419" i="13"/>
  <c r="H10418" i="13"/>
  <c r="H10417" i="13"/>
  <c r="R10416" i="13"/>
  <c r="H10416" i="13"/>
  <c r="N10415" i="13"/>
  <c r="M10415" i="13"/>
  <c r="L10415" i="13"/>
  <c r="J10415" i="13"/>
  <c r="I10415" i="13"/>
  <c r="H10414" i="13"/>
  <c r="H10413" i="13"/>
  <c r="H10412" i="13"/>
  <c r="H10411" i="13"/>
  <c r="H10410" i="13"/>
  <c r="H10409" i="13"/>
  <c r="H10408" i="13"/>
  <c r="H10407" i="13"/>
  <c r="H10406" i="13"/>
  <c r="H10405" i="13"/>
  <c r="H10404" i="13"/>
  <c r="H10403" i="13"/>
  <c r="H10402" i="13"/>
  <c r="N10401" i="13"/>
  <c r="M10401" i="13"/>
  <c r="L10401" i="13"/>
  <c r="J10401" i="13"/>
  <c r="I10401" i="13"/>
  <c r="H10400" i="13"/>
  <c r="H10399" i="13"/>
  <c r="H10398" i="13"/>
  <c r="H10397" i="13"/>
  <c r="H10396" i="13"/>
  <c r="H10395" i="13"/>
  <c r="H10394" i="13"/>
  <c r="H10393" i="13"/>
  <c r="H10392" i="13"/>
  <c r="N10391" i="13"/>
  <c r="M10391" i="13"/>
  <c r="L10391" i="13"/>
  <c r="J10391" i="13"/>
  <c r="I10391" i="13"/>
  <c r="H10390" i="13"/>
  <c r="H10389" i="13"/>
  <c r="H10388" i="13"/>
  <c r="B10388" i="13" s="1"/>
  <c r="H10387" i="13"/>
  <c r="H10386" i="13"/>
  <c r="H10385" i="13"/>
  <c r="H10384" i="13"/>
  <c r="B10384" i="13" s="1"/>
  <c r="H10383" i="13"/>
  <c r="H10382" i="13"/>
  <c r="H10381" i="13"/>
  <c r="H10380" i="13"/>
  <c r="B10380" i="13" s="1"/>
  <c r="N10379" i="13"/>
  <c r="M10379" i="13"/>
  <c r="L10379" i="13"/>
  <c r="J10379" i="13"/>
  <c r="I10379" i="13"/>
  <c r="H10378" i="13"/>
  <c r="H10377" i="13"/>
  <c r="H10376" i="13"/>
  <c r="B10376" i="13" s="1"/>
  <c r="H10374" i="13"/>
  <c r="H10373" i="13"/>
  <c r="B10373" i="13" s="1"/>
  <c r="N10372" i="13"/>
  <c r="M10372" i="13"/>
  <c r="L10372" i="13"/>
  <c r="J10372" i="13"/>
  <c r="I10372" i="13"/>
  <c r="H10371" i="13"/>
  <c r="B10371" i="13" s="1"/>
  <c r="H10369" i="13"/>
  <c r="B10369" i="13" s="1"/>
  <c r="H10368" i="13"/>
  <c r="B10368" i="13" s="1"/>
  <c r="H10367" i="13"/>
  <c r="H10366" i="13"/>
  <c r="H10365" i="13"/>
  <c r="B10365" i="13" s="1"/>
  <c r="H10364" i="13"/>
  <c r="B10364" i="13" s="1"/>
  <c r="H10363" i="13"/>
  <c r="H10362" i="13"/>
  <c r="N10361" i="13"/>
  <c r="N10360" i="13" s="1"/>
  <c r="N10359" i="13" s="1"/>
  <c r="M10361" i="13"/>
  <c r="L10361" i="13"/>
  <c r="L10360" i="13" s="1"/>
  <c r="J10361" i="13"/>
  <c r="J10360" i="13" s="1"/>
  <c r="I10361" i="13"/>
  <c r="H10357" i="13"/>
  <c r="N10355" i="13"/>
  <c r="N10354" i="13"/>
  <c r="N10353" i="13"/>
  <c r="N10352" i="13"/>
  <c r="N10351" i="13"/>
  <c r="N10350" i="13"/>
  <c r="N10349" i="13"/>
  <c r="N10347" i="13"/>
  <c r="N10346" i="13"/>
  <c r="N10345" i="13"/>
  <c r="N10344" i="13"/>
  <c r="N10343" i="13"/>
  <c r="N10342" i="13"/>
  <c r="N10341" i="13"/>
  <c r="N10338" i="13"/>
  <c r="N10337" i="13"/>
  <c r="N10336" i="13"/>
  <c r="N10335" i="13"/>
  <c r="N10334" i="13"/>
  <c r="N10333" i="13"/>
  <c r="N10332" i="13"/>
  <c r="N10330" i="13"/>
  <c r="N10329" i="13"/>
  <c r="N10328" i="13"/>
  <c r="N10327" i="13"/>
  <c r="N10326" i="13"/>
  <c r="N10325" i="13"/>
  <c r="N10322" i="13"/>
  <c r="N10321" i="13"/>
  <c r="N10320" i="13"/>
  <c r="N10318" i="13"/>
  <c r="N10317" i="13"/>
  <c r="N10315" i="13"/>
  <c r="N10314" i="13"/>
  <c r="N10313" i="13"/>
  <c r="N10312" i="13"/>
  <c r="N10311" i="13"/>
  <c r="N10309" i="13"/>
  <c r="N10307" i="13"/>
  <c r="N10306" i="13"/>
  <c r="N10304" i="13"/>
  <c r="N10302" i="13"/>
  <c r="N10301" i="13"/>
  <c r="N10300" i="13"/>
  <c r="N10299" i="13"/>
  <c r="N10298" i="13"/>
  <c r="N10297" i="13"/>
  <c r="N10296" i="13"/>
  <c r="N10295" i="13"/>
  <c r="N10294" i="13"/>
  <c r="N10293" i="13"/>
  <c r="N10292" i="13"/>
  <c r="N10291" i="13"/>
  <c r="N10290" i="13"/>
  <c r="N10289" i="13"/>
  <c r="N10288" i="13"/>
  <c r="N10287" i="13"/>
  <c r="N10286" i="13"/>
  <c r="N10285" i="13"/>
  <c r="N10284" i="13"/>
  <c r="N10283" i="13"/>
  <c r="N10281" i="13"/>
  <c r="N10280" i="13"/>
  <c r="N10279" i="13"/>
  <c r="N10278" i="13"/>
  <c r="N10277" i="13"/>
  <c r="N10276" i="13"/>
  <c r="N10273" i="13"/>
  <c r="N10272" i="13"/>
  <c r="N10271" i="13"/>
  <c r="N10270" i="13"/>
  <c r="N10269" i="13"/>
  <c r="N10268" i="13"/>
  <c r="N10267" i="13"/>
  <c r="N10266" i="13"/>
  <c r="N10265" i="13"/>
  <c r="N10264" i="13"/>
  <c r="N10263" i="13"/>
  <c r="N10259" i="13"/>
  <c r="N10258" i="13"/>
  <c r="N10257" i="13"/>
  <c r="N10256" i="13"/>
  <c r="N10255" i="13"/>
  <c r="N10254" i="13"/>
  <c r="N10253" i="13"/>
  <c r="N10252" i="13"/>
  <c r="N10251" i="13"/>
  <c r="N10250" i="13"/>
  <c r="N10249" i="13"/>
  <c r="N10248" i="13"/>
  <c r="N10247" i="13"/>
  <c r="N10246" i="13"/>
  <c r="N10245" i="13"/>
  <c r="N10244" i="13"/>
  <c r="N10243" i="13"/>
  <c r="N10242" i="13"/>
  <c r="N10241" i="13"/>
  <c r="N10238" i="13"/>
  <c r="N10236" i="13"/>
  <c r="N10235" i="13"/>
  <c r="N10233" i="13"/>
  <c r="N10232" i="13"/>
  <c r="N10230" i="13"/>
  <c r="N10229" i="13"/>
  <c r="N10226" i="13"/>
  <c r="N10225" i="13"/>
  <c r="N10223" i="13"/>
  <c r="N10222" i="13"/>
  <c r="N10220" i="13"/>
  <c r="N10219" i="13"/>
  <c r="N10216" i="13"/>
  <c r="N10215" i="13"/>
  <c r="N10214" i="13"/>
  <c r="N10213" i="13"/>
  <c r="N10212" i="13"/>
  <c r="N10211" i="13"/>
  <c r="N10210" i="13"/>
  <c r="N10207" i="13"/>
  <c r="N10206" i="13"/>
  <c r="N10205" i="13"/>
  <c r="N10204" i="13"/>
  <c r="N10203" i="13"/>
  <c r="N10202" i="13"/>
  <c r="N10201" i="13"/>
  <c r="N10200" i="13"/>
  <c r="N10199" i="13"/>
  <c r="N10198" i="13"/>
  <c r="N10197" i="13"/>
  <c r="N10196" i="13"/>
  <c r="N10195" i="13"/>
  <c r="N10194" i="13"/>
  <c r="N10192" i="13"/>
  <c r="N10191" i="13"/>
  <c r="N10190" i="13"/>
  <c r="N10189" i="13"/>
  <c r="N10188" i="13"/>
  <c r="N10187" i="13"/>
  <c r="R10186" i="13"/>
  <c r="N10186" i="13"/>
  <c r="N10184" i="13"/>
  <c r="N10183" i="13"/>
  <c r="N10182" i="13"/>
  <c r="N10181" i="13"/>
  <c r="N10180" i="13"/>
  <c r="N10179" i="13"/>
  <c r="N10178" i="13"/>
  <c r="N10177" i="13"/>
  <c r="N10176" i="13"/>
  <c r="N10175" i="13"/>
  <c r="N10174" i="13"/>
  <c r="N10173" i="13"/>
  <c r="N10172" i="13"/>
  <c r="N10170" i="13"/>
  <c r="N10169" i="13"/>
  <c r="N10168" i="13"/>
  <c r="N10167" i="13"/>
  <c r="N10166" i="13"/>
  <c r="N10165" i="13"/>
  <c r="N10164" i="13"/>
  <c r="N10163" i="13"/>
  <c r="N10162" i="13"/>
  <c r="N10160" i="13"/>
  <c r="N10159" i="13"/>
  <c r="N10158" i="13"/>
  <c r="N10157" i="13"/>
  <c r="N10156" i="13"/>
  <c r="N10155" i="13"/>
  <c r="N10154" i="13"/>
  <c r="N10153" i="13"/>
  <c r="N10152" i="13"/>
  <c r="N10151" i="13"/>
  <c r="N10150" i="13"/>
  <c r="N10148" i="13"/>
  <c r="N10147" i="13"/>
  <c r="N10146" i="13"/>
  <c r="N10144" i="13"/>
  <c r="N10143" i="13"/>
  <c r="N10141" i="13"/>
  <c r="N10139" i="13"/>
  <c r="N10138" i="13"/>
  <c r="N10137" i="13"/>
  <c r="N10136" i="13"/>
  <c r="N10135" i="13"/>
  <c r="N10134" i="13"/>
  <c r="N10133" i="13"/>
  <c r="N10132" i="13"/>
  <c r="N10127" i="13"/>
  <c r="M12114" i="13" l="1"/>
  <c r="M12101" i="13" s="1"/>
  <c r="M12100" i="13" s="1"/>
  <c r="M12804" i="13"/>
  <c r="M12791" i="13" s="1"/>
  <c r="M12790" i="13" s="1"/>
  <c r="I13954" i="13"/>
  <c r="N19063" i="13"/>
  <c r="M13954" i="13"/>
  <c r="M13941" i="13" s="1"/>
  <c r="M13940" i="13" s="1"/>
  <c r="L12114" i="13"/>
  <c r="L12101" i="13" s="1"/>
  <c r="L12100" i="13" s="1"/>
  <c r="J12163" i="13"/>
  <c r="J13494" i="13"/>
  <c r="J13481" i="13" s="1"/>
  <c r="J13480" i="13" s="1"/>
  <c r="O641" i="19" s="1"/>
  <c r="J19014" i="13"/>
  <c r="J19001" i="13" s="1"/>
  <c r="J19000" i="13" s="1"/>
  <c r="L4984" i="13"/>
  <c r="L12747" i="13"/>
  <c r="J12757" i="13"/>
  <c r="N13447" i="13"/>
  <c r="J18957" i="13"/>
  <c r="I18967" i="13"/>
  <c r="N18967" i="13"/>
  <c r="M13907" i="13"/>
  <c r="M14003" i="13"/>
  <c r="L12067" i="13"/>
  <c r="L12757" i="13"/>
  <c r="L13437" i="13"/>
  <c r="J13447" i="13"/>
  <c r="L18957" i="13"/>
  <c r="J19063" i="13"/>
  <c r="N10734" i="13"/>
  <c r="N12057" i="13"/>
  <c r="M12067" i="13"/>
  <c r="M12757" i="13"/>
  <c r="M13437" i="13"/>
  <c r="L13447" i="13"/>
  <c r="M18957" i="13"/>
  <c r="N19014" i="13"/>
  <c r="N19001" i="13" s="1"/>
  <c r="N19000" i="13" s="1"/>
  <c r="L19063" i="13"/>
  <c r="I10783" i="13"/>
  <c r="L13773" i="13"/>
  <c r="J12057" i="13"/>
  <c r="N12067" i="13"/>
  <c r="J12747" i="13"/>
  <c r="I13437" i="13"/>
  <c r="N13437" i="13"/>
  <c r="M13447" i="13"/>
  <c r="I18957" i="13"/>
  <c r="N18957" i="13"/>
  <c r="M18967" i="13"/>
  <c r="J4927" i="13"/>
  <c r="M13773" i="13"/>
  <c r="J12067" i="13"/>
  <c r="M12057" i="13"/>
  <c r="L13954" i="13"/>
  <c r="I570" i="13"/>
  <c r="I340" i="13" s="1"/>
  <c r="L637" i="13"/>
  <c r="L407" i="13" s="1"/>
  <c r="L522" i="13"/>
  <c r="L292" i="13" s="1"/>
  <c r="I587" i="13"/>
  <c r="I357" i="13" s="1"/>
  <c r="J639" i="13"/>
  <c r="J409" i="13" s="1"/>
  <c r="M623" i="13"/>
  <c r="M393" i="13" s="1"/>
  <c r="L12057" i="13"/>
  <c r="N12114" i="13"/>
  <c r="N12101" i="13" s="1"/>
  <c r="N12100" i="13" s="1"/>
  <c r="N10677" i="13"/>
  <c r="M13724" i="13"/>
  <c r="M13711" i="13" s="1"/>
  <c r="M13710" i="13" s="1"/>
  <c r="R653" i="19" s="1"/>
  <c r="J12114" i="13"/>
  <c r="J12101" i="13" s="1"/>
  <c r="J12100" i="13" s="1"/>
  <c r="L10677" i="13"/>
  <c r="I12067" i="13"/>
  <c r="J18967" i="13"/>
  <c r="H18967" i="13" s="1"/>
  <c r="B18967" i="13" s="1"/>
  <c r="L4927" i="13"/>
  <c r="J10734" i="13"/>
  <c r="J10721" i="13" s="1"/>
  <c r="L18967" i="13"/>
  <c r="I13773" i="13"/>
  <c r="L13724" i="13"/>
  <c r="L13711" i="13" s="1"/>
  <c r="N12757" i="13"/>
  <c r="M13897" i="13"/>
  <c r="N13954" i="13"/>
  <c r="N13941" i="13" s="1"/>
  <c r="N13940" i="13" s="1"/>
  <c r="M12747" i="13"/>
  <c r="I12057" i="13"/>
  <c r="I12114" i="13"/>
  <c r="N12747" i="13"/>
  <c r="M10783" i="13"/>
  <c r="N13494" i="13"/>
  <c r="N13481" i="13" s="1"/>
  <c r="N13480" i="13" s="1"/>
  <c r="N12163" i="13"/>
  <c r="M13667" i="13"/>
  <c r="J13897" i="13"/>
  <c r="B13896" i="13"/>
  <c r="H10292" i="13"/>
  <c r="B10292" i="13" s="1"/>
  <c r="H13659" i="13"/>
  <c r="B13659" i="13" s="1"/>
  <c r="B12056" i="13"/>
  <c r="M565" i="19"/>
  <c r="M10218" i="13"/>
  <c r="M10224" i="13"/>
  <c r="H10290" i="13"/>
  <c r="B10290" i="13" s="1"/>
  <c r="H10298" i="13"/>
  <c r="B10298" i="13" s="1"/>
  <c r="H10132" i="13"/>
  <c r="B10132" i="13" s="1"/>
  <c r="H10136" i="13"/>
  <c r="B10136" i="13" s="1"/>
  <c r="H10182" i="13"/>
  <c r="B10182" i="13" s="1"/>
  <c r="J10185" i="13"/>
  <c r="H10188" i="13"/>
  <c r="B10188" i="13" s="1"/>
  <c r="H10192" i="13"/>
  <c r="B10192" i="13" s="1"/>
  <c r="L10193" i="13"/>
  <c r="H10195" i="13"/>
  <c r="B10195" i="13" s="1"/>
  <c r="I10319" i="13"/>
  <c r="M10319" i="13"/>
  <c r="H10322" i="13"/>
  <c r="B10322" i="13" s="1"/>
  <c r="L10324" i="13"/>
  <c r="H10326" i="13"/>
  <c r="B10326" i="13" s="1"/>
  <c r="H10330" i="13"/>
  <c r="B10330" i="13" s="1"/>
  <c r="H10333" i="13"/>
  <c r="B10333" i="13" s="1"/>
  <c r="H10337" i="13"/>
  <c r="B10337" i="13" s="1"/>
  <c r="H10341" i="13"/>
  <c r="B10341" i="13" s="1"/>
  <c r="J13595" i="13"/>
  <c r="J13590" i="13" s="1"/>
  <c r="P653" i="19"/>
  <c r="I5049" i="13"/>
  <c r="M5049" i="13"/>
  <c r="H12171" i="13"/>
  <c r="B12171" i="13" s="1"/>
  <c r="M12675" i="13"/>
  <c r="M12670" i="13" s="1"/>
  <c r="N12909" i="13"/>
  <c r="H18871" i="13"/>
  <c r="B18871" i="13" s="1"/>
  <c r="L13595" i="13"/>
  <c r="L13590" i="13" s="1"/>
  <c r="H5026" i="13"/>
  <c r="B5026" i="13" s="1"/>
  <c r="N12921" i="13"/>
  <c r="N12953" i="13"/>
  <c r="N12902" i="13"/>
  <c r="M12853" i="13"/>
  <c r="L13559" i="13"/>
  <c r="I12179" i="13"/>
  <c r="M12179" i="13"/>
  <c r="L13543" i="13"/>
  <c r="L1257" i="13"/>
  <c r="Q74" i="19" s="1"/>
  <c r="L13667" i="13"/>
  <c r="M11985" i="13"/>
  <c r="M11980" i="13" s="1"/>
  <c r="J12853" i="13"/>
  <c r="N12853" i="13"/>
  <c r="J10305" i="13"/>
  <c r="H10653" i="13"/>
  <c r="B10653" i="13" s="1"/>
  <c r="J12869" i="13"/>
  <c r="H13369" i="13"/>
  <c r="B13369" i="13" s="1"/>
  <c r="N13543" i="13"/>
  <c r="H18911" i="13"/>
  <c r="B18911" i="13" s="1"/>
  <c r="J10193" i="13"/>
  <c r="H10197" i="13"/>
  <c r="B10197" i="13" s="1"/>
  <c r="H10211" i="13"/>
  <c r="B10211" i="13" s="1"/>
  <c r="H10215" i="13"/>
  <c r="B10215" i="13" s="1"/>
  <c r="H10254" i="13"/>
  <c r="B10254" i="13" s="1"/>
  <c r="H10258" i="13"/>
  <c r="B10258" i="13" s="1"/>
  <c r="H10263" i="13"/>
  <c r="B10263" i="13" s="1"/>
  <c r="M14019" i="13"/>
  <c r="H12861" i="13"/>
  <c r="B12861" i="13" s="1"/>
  <c r="H10165" i="13"/>
  <c r="B10165" i="13" s="1"/>
  <c r="H10169" i="13"/>
  <c r="B10169" i="13" s="1"/>
  <c r="H10172" i="13"/>
  <c r="B10172" i="13" s="1"/>
  <c r="H10176" i="13"/>
  <c r="B10176" i="13" s="1"/>
  <c r="H10180" i="13"/>
  <c r="B10180" i="13" s="1"/>
  <c r="H10184" i="13"/>
  <c r="B10184" i="13" s="1"/>
  <c r="I10193" i="13"/>
  <c r="M10193" i="13"/>
  <c r="L10209" i="13"/>
  <c r="B10441" i="13"/>
  <c r="H10250" i="13"/>
  <c r="B10250" i="13" s="1"/>
  <c r="B10484" i="13"/>
  <c r="L10275" i="13"/>
  <c r="L10305" i="13"/>
  <c r="J10799" i="13"/>
  <c r="N12988" i="13"/>
  <c r="H12025" i="13"/>
  <c r="B12025" i="13" s="1"/>
  <c r="H12033" i="13"/>
  <c r="B12033" i="13" s="1"/>
  <c r="H12159" i="13"/>
  <c r="B12159" i="13" s="1"/>
  <c r="L12853" i="13"/>
  <c r="J13365" i="13"/>
  <c r="J13360" i="13" s="1"/>
  <c r="O635" i="19" s="1"/>
  <c r="N13365" i="13"/>
  <c r="N13360" i="13" s="1"/>
  <c r="M13559" i="13"/>
  <c r="N13758" i="13"/>
  <c r="N13068" i="13" s="1"/>
  <c r="N13070" i="13"/>
  <c r="L14003" i="13"/>
  <c r="H10175" i="13"/>
  <c r="B10175" i="13" s="1"/>
  <c r="H10213" i="13"/>
  <c r="B10213" i="13" s="1"/>
  <c r="H10256" i="13"/>
  <c r="B10256" i="13" s="1"/>
  <c r="I10262" i="13"/>
  <c r="M10262" i="13"/>
  <c r="H10265" i="13"/>
  <c r="B10265" i="13" s="1"/>
  <c r="H10314" i="13"/>
  <c r="B10314" i="13" s="1"/>
  <c r="J10340" i="13"/>
  <c r="H10668" i="13"/>
  <c r="B10668" i="13" s="1"/>
  <c r="N10687" i="13"/>
  <c r="H10700" i="13"/>
  <c r="B10700" i="13" s="1"/>
  <c r="H12164" i="13"/>
  <c r="B12164" i="13" s="1"/>
  <c r="H12854" i="13"/>
  <c r="B12854" i="13" s="1"/>
  <c r="N12869" i="13"/>
  <c r="H19022" i="13"/>
  <c r="B19022" i="13" s="1"/>
  <c r="H19059" i="13"/>
  <c r="B19059" i="13" s="1"/>
  <c r="H10317" i="13"/>
  <c r="B10317" i="13" s="1"/>
  <c r="J10324" i="13"/>
  <c r="H10328" i="13"/>
  <c r="B10328" i="13" s="1"/>
  <c r="H10343" i="13"/>
  <c r="B10343" i="13" s="1"/>
  <c r="N13135" i="13"/>
  <c r="N13130" i="13" s="1"/>
  <c r="N13042" i="13"/>
  <c r="I13789" i="13"/>
  <c r="H13888" i="13"/>
  <c r="B13888" i="13" s="1"/>
  <c r="M12869" i="13"/>
  <c r="H10152" i="13"/>
  <c r="B10152" i="13" s="1"/>
  <c r="H10177" i="13"/>
  <c r="B10177" i="13" s="1"/>
  <c r="H10222" i="13"/>
  <c r="B10222" i="13" s="1"/>
  <c r="H10225" i="13"/>
  <c r="B10225" i="13" s="1"/>
  <c r="J10228" i="13"/>
  <c r="J10231" i="13"/>
  <c r="J10234" i="13"/>
  <c r="M10240" i="13"/>
  <c r="M10324" i="13"/>
  <c r="L10340" i="13"/>
  <c r="L12179" i="13"/>
  <c r="M13119" i="13"/>
  <c r="L13494" i="13"/>
  <c r="L13481" i="13" s="1"/>
  <c r="L13480" i="13" s="1"/>
  <c r="Q641" i="19" s="1"/>
  <c r="J4855" i="13"/>
  <c r="J4850" i="13" s="1"/>
  <c r="H10137" i="13"/>
  <c r="B10137" i="13" s="1"/>
  <c r="I10142" i="13"/>
  <c r="M10142" i="13"/>
  <c r="H10156" i="13"/>
  <c r="B10156" i="13" s="1"/>
  <c r="H10174" i="13"/>
  <c r="B10174" i="13" s="1"/>
  <c r="J10209" i="13"/>
  <c r="H10244" i="13"/>
  <c r="B10244" i="13" s="1"/>
  <c r="H10252" i="13"/>
  <c r="B10252" i="13" s="1"/>
  <c r="L10553" i="13"/>
  <c r="N13264" i="13"/>
  <c r="N13251" i="13" s="1"/>
  <c r="L12163" i="13"/>
  <c r="L12869" i="13"/>
  <c r="L18885" i="13"/>
  <c r="L18880" i="13" s="1"/>
  <c r="H18933" i="13"/>
  <c r="B18933" i="13" s="1"/>
  <c r="H18980" i="13"/>
  <c r="B18980" i="13" s="1"/>
  <c r="J19079" i="13"/>
  <c r="N19079" i="13"/>
  <c r="L5033" i="13"/>
  <c r="I10699" i="13"/>
  <c r="I10697" i="13" s="1"/>
  <c r="H10697" i="13" s="1"/>
  <c r="B10697" i="13" s="1"/>
  <c r="J13437" i="13"/>
  <c r="H10148" i="13"/>
  <c r="B10148" i="13" s="1"/>
  <c r="L10149" i="13"/>
  <c r="J10161" i="13"/>
  <c r="B10395" i="13"/>
  <c r="H10183" i="13"/>
  <c r="B10183" i="13" s="1"/>
  <c r="H10199" i="13"/>
  <c r="B10199" i="13" s="1"/>
  <c r="I10228" i="13"/>
  <c r="M10228" i="13"/>
  <c r="L10282" i="13"/>
  <c r="H10284" i="13"/>
  <c r="B10284" i="13" s="1"/>
  <c r="I10310" i="13"/>
  <c r="M10310" i="13"/>
  <c r="J10319" i="13"/>
  <c r="B10560" i="13"/>
  <c r="L10687" i="13"/>
  <c r="H10742" i="13"/>
  <c r="B10742" i="13" s="1"/>
  <c r="H10770" i="13"/>
  <c r="B10770" i="13" s="1"/>
  <c r="I10799" i="13"/>
  <c r="M10799" i="13"/>
  <c r="L10799" i="13"/>
  <c r="N12969" i="13"/>
  <c r="N13217" i="13"/>
  <c r="H13592" i="13"/>
  <c r="B13592" i="13" s="1"/>
  <c r="N13595" i="13"/>
  <c r="N13590" i="13" s="1"/>
  <c r="H13599" i="13"/>
  <c r="B13599" i="13" s="1"/>
  <c r="H13611" i="13"/>
  <c r="B13611" i="13" s="1"/>
  <c r="H13621" i="13"/>
  <c r="B13621" i="13" s="1"/>
  <c r="H13760" i="13"/>
  <c r="B13760" i="13" s="1"/>
  <c r="N13825" i="13"/>
  <c r="N13820" i="13" s="1"/>
  <c r="H13841" i="13"/>
  <c r="B13841" i="13" s="1"/>
  <c r="M13825" i="13"/>
  <c r="M13820" i="13" s="1"/>
  <c r="N12931" i="13"/>
  <c r="H13988" i="13"/>
  <c r="B13988" i="13" s="1"/>
  <c r="H14004" i="13"/>
  <c r="B14004" i="13" s="1"/>
  <c r="I12675" i="13"/>
  <c r="I12670" i="13" s="1"/>
  <c r="H12764" i="13"/>
  <c r="B12764" i="13" s="1"/>
  <c r="H13405" i="13"/>
  <c r="B13405" i="13" s="1"/>
  <c r="I13543" i="13"/>
  <c r="M13543" i="13"/>
  <c r="J13559" i="13"/>
  <c r="I18979" i="13"/>
  <c r="I18977" i="13" s="1"/>
  <c r="H18977" i="13" s="1"/>
  <c r="B18977" i="13" s="1"/>
  <c r="M19014" i="13"/>
  <c r="M19001" i="13" s="1"/>
  <c r="M19000" i="13" s="1"/>
  <c r="M19079" i="13"/>
  <c r="L1175" i="13"/>
  <c r="L1170" i="13" s="1"/>
  <c r="Q70" i="19" s="1"/>
  <c r="M1304" i="13"/>
  <c r="J4984" i="13"/>
  <c r="J4971" i="13" s="1"/>
  <c r="N4984" i="13"/>
  <c r="N4971" i="13" s="1"/>
  <c r="N4970" i="13" s="1"/>
  <c r="L10533" i="13"/>
  <c r="L10303" i="13" s="1"/>
  <c r="J18885" i="13"/>
  <c r="J18880" i="13" s="1"/>
  <c r="N18885" i="13"/>
  <c r="N18880" i="13" s="1"/>
  <c r="H10147" i="13"/>
  <c r="B10147" i="13" s="1"/>
  <c r="L10231" i="13"/>
  <c r="L10234" i="13"/>
  <c r="L10504" i="13"/>
  <c r="J10316" i="13"/>
  <c r="J10569" i="13"/>
  <c r="N10605" i="13"/>
  <c r="N10600" i="13" s="1"/>
  <c r="N13084" i="13"/>
  <c r="J13907" i="13"/>
  <c r="N12991" i="13"/>
  <c r="J10149" i="13"/>
  <c r="H10160" i="13"/>
  <c r="B10160" i="13" s="1"/>
  <c r="L10161" i="13"/>
  <c r="I10185" i="13"/>
  <c r="M10185" i="13"/>
  <c r="L10221" i="13"/>
  <c r="H10229" i="13"/>
  <c r="B10229" i="13" s="1"/>
  <c r="B10493" i="13"/>
  <c r="J10282" i="13"/>
  <c r="I10305" i="13"/>
  <c r="M10305" i="13"/>
  <c r="L10319" i="13"/>
  <c r="I10348" i="13"/>
  <c r="M10348" i="13"/>
  <c r="J10687" i="13"/>
  <c r="I10687" i="13"/>
  <c r="H10808" i="13"/>
  <c r="B10808" i="13" s="1"/>
  <c r="N13329" i="13"/>
  <c r="H13681" i="13"/>
  <c r="B13681" i="13" s="1"/>
  <c r="L13825" i="13"/>
  <c r="L13820" i="13" s="1"/>
  <c r="H13865" i="13"/>
  <c r="B13865" i="13" s="1"/>
  <c r="H13990" i="13"/>
  <c r="B13990" i="13" s="1"/>
  <c r="H12049" i="13"/>
  <c r="B12049" i="13" s="1"/>
  <c r="H12761" i="13"/>
  <c r="B12761" i="13" s="1"/>
  <c r="H12878" i="13"/>
  <c r="B12878" i="13" s="1"/>
  <c r="J13543" i="13"/>
  <c r="I13559" i="13"/>
  <c r="H18949" i="13"/>
  <c r="B18949" i="13" s="1"/>
  <c r="L1304" i="13"/>
  <c r="N4855" i="13"/>
  <c r="N4850" i="13" s="1"/>
  <c r="H4938" i="13"/>
  <c r="B4938" i="13" s="1"/>
  <c r="L4937" i="13"/>
  <c r="L4971" i="13"/>
  <c r="L4970" i="13" s="1"/>
  <c r="Q257" i="19" s="1"/>
  <c r="J5033" i="13"/>
  <c r="N5033" i="13"/>
  <c r="H5041" i="13"/>
  <c r="B5041" i="13" s="1"/>
  <c r="H12758" i="13"/>
  <c r="B12758" i="13" s="1"/>
  <c r="I12757" i="13"/>
  <c r="J10677" i="13"/>
  <c r="N10721" i="13"/>
  <c r="N10720" i="13" s="1"/>
  <c r="B10362" i="13"/>
  <c r="B10366" i="13"/>
  <c r="B10378" i="13"/>
  <c r="B10399" i="13"/>
  <c r="J10171" i="13"/>
  <c r="H10179" i="13"/>
  <c r="B10179" i="13" s="1"/>
  <c r="L10218" i="13"/>
  <c r="B10455" i="13"/>
  <c r="I10231" i="13"/>
  <c r="M10231" i="13"/>
  <c r="J10240" i="13"/>
  <c r="H10246" i="13"/>
  <c r="B10246" i="13" s="1"/>
  <c r="B10480" i="13"/>
  <c r="H10273" i="13"/>
  <c r="B10273" i="13" s="1"/>
  <c r="I10282" i="13"/>
  <c r="M10282" i="13"/>
  <c r="H10288" i="13"/>
  <c r="B10288" i="13" s="1"/>
  <c r="H10294" i="13"/>
  <c r="B10294" i="13" s="1"/>
  <c r="B10528" i="13"/>
  <c r="H10309" i="13"/>
  <c r="B10309" i="13" s="1"/>
  <c r="H10312" i="13"/>
  <c r="B10312" i="13" s="1"/>
  <c r="B10556" i="13"/>
  <c r="B10571" i="13"/>
  <c r="H10347" i="13"/>
  <c r="B10347" i="13" s="1"/>
  <c r="H10631" i="13"/>
  <c r="B10631" i="13" s="1"/>
  <c r="M10734" i="13"/>
  <c r="L10783" i="13"/>
  <c r="N13198" i="13"/>
  <c r="N12968" i="13" s="1"/>
  <c r="N12945" i="13"/>
  <c r="N13897" i="13"/>
  <c r="I12156" i="13"/>
  <c r="H12156" i="13" s="1"/>
  <c r="B12156" i="13" s="1"/>
  <c r="M12163" i="13"/>
  <c r="H12739" i="13"/>
  <c r="B12739" i="13" s="1"/>
  <c r="I12738" i="13"/>
  <c r="H12738" i="13" s="1"/>
  <c r="B12738" i="13" s="1"/>
  <c r="H12849" i="13"/>
  <c r="B12849" i="13" s="1"/>
  <c r="I12846" i="13"/>
  <c r="H12846" i="13" s="1"/>
  <c r="B12846" i="13" s="1"/>
  <c r="J12804" i="13"/>
  <c r="J12791" i="13" s="1"/>
  <c r="J12790" i="13" s="1"/>
  <c r="I10331" i="13"/>
  <c r="N12981" i="13"/>
  <c r="L13907" i="13"/>
  <c r="L12804" i="13"/>
  <c r="L12791" i="13" s="1"/>
  <c r="L12790" i="13" s="1"/>
  <c r="H13769" i="13"/>
  <c r="B13769" i="13" s="1"/>
  <c r="I13766" i="13"/>
  <c r="H13766" i="13" s="1"/>
  <c r="B13766" i="13" s="1"/>
  <c r="N13907" i="13"/>
  <c r="N12804" i="13"/>
  <c r="N12791" i="13" s="1"/>
  <c r="N12790" i="13" s="1"/>
  <c r="H10133" i="13"/>
  <c r="B10133" i="13" s="1"/>
  <c r="H10144" i="13"/>
  <c r="B10144" i="13" s="1"/>
  <c r="H10178" i="13"/>
  <c r="B10178" i="13" s="1"/>
  <c r="H10207" i="13"/>
  <c r="B10207" i="13" s="1"/>
  <c r="J10221" i="13"/>
  <c r="H10235" i="13"/>
  <c r="B10235" i="13" s="1"/>
  <c r="J10275" i="13"/>
  <c r="N10504" i="13"/>
  <c r="H10300" i="13"/>
  <c r="B10300" i="13" s="1"/>
  <c r="M10331" i="13"/>
  <c r="H10352" i="13"/>
  <c r="B10352" i="13" s="1"/>
  <c r="M10687" i="13"/>
  <c r="N13108" i="13"/>
  <c r="M10131" i="13"/>
  <c r="B10363" i="13"/>
  <c r="B10367" i="13"/>
  <c r="B10374" i="13"/>
  <c r="B10377" i="13"/>
  <c r="I10149" i="13"/>
  <c r="M10149" i="13"/>
  <c r="H10167" i="13"/>
  <c r="B10167" i="13" s="1"/>
  <c r="L10171" i="13"/>
  <c r="B10427" i="13"/>
  <c r="H10203" i="13"/>
  <c r="B10203" i="13" s="1"/>
  <c r="B10445" i="13"/>
  <c r="J10218" i="13"/>
  <c r="H10248" i="13"/>
  <c r="B10248" i="13" s="1"/>
  <c r="B10488" i="13"/>
  <c r="H10286" i="13"/>
  <c r="B10286" i="13" s="1"/>
  <c r="B10520" i="13"/>
  <c r="H10296" i="13"/>
  <c r="B10296" i="13" s="1"/>
  <c r="H10306" i="13"/>
  <c r="B10306" i="13" s="1"/>
  <c r="J10310" i="13"/>
  <c r="B10544" i="13"/>
  <c r="L10546" i="13"/>
  <c r="L10316" i="13" s="1"/>
  <c r="M10340" i="13"/>
  <c r="H10345" i="13"/>
  <c r="B10345" i="13" s="1"/>
  <c r="N10569" i="13"/>
  <c r="H10354" i="13"/>
  <c r="B10354" i="13" s="1"/>
  <c r="H10791" i="13"/>
  <c r="B10791" i="13" s="1"/>
  <c r="N13207" i="13"/>
  <c r="N13313" i="13"/>
  <c r="J13658" i="13"/>
  <c r="H13658" i="13" s="1"/>
  <c r="B13658" i="13" s="1"/>
  <c r="J13954" i="13"/>
  <c r="J13941" i="13" s="1"/>
  <c r="J13940" i="13" s="1"/>
  <c r="H12769" i="13"/>
  <c r="B12769" i="13" s="1"/>
  <c r="N13559" i="13"/>
  <c r="H13684" i="13"/>
  <c r="B13684" i="13" s="1"/>
  <c r="N12994" i="13"/>
  <c r="J13789" i="13"/>
  <c r="M13789" i="13"/>
  <c r="H13851" i="13"/>
  <c r="B13851" i="13" s="1"/>
  <c r="H13901" i="13"/>
  <c r="B13901" i="13" s="1"/>
  <c r="H13955" i="13"/>
  <c r="B13955" i="13" s="1"/>
  <c r="J14019" i="13"/>
  <c r="N14019" i="13"/>
  <c r="H11989" i="13"/>
  <c r="B11989" i="13" s="1"/>
  <c r="L11985" i="13"/>
  <c r="L11980" i="13" s="1"/>
  <c r="H12061" i="13"/>
  <c r="B12061" i="13" s="1"/>
  <c r="H12068" i="13"/>
  <c r="B12068" i="13" s="1"/>
  <c r="H12074" i="13"/>
  <c r="B12074" i="13" s="1"/>
  <c r="N12179" i="13"/>
  <c r="N12675" i="13"/>
  <c r="N12670" i="13" s="1"/>
  <c r="H12701" i="13"/>
  <c r="B12701" i="13" s="1"/>
  <c r="H12748" i="13"/>
  <c r="B12748" i="13" s="1"/>
  <c r="H12754" i="13"/>
  <c r="B12754" i="13" s="1"/>
  <c r="H12770" i="13"/>
  <c r="B12770" i="13" s="1"/>
  <c r="H12833" i="13"/>
  <c r="B12833" i="13" s="1"/>
  <c r="H12835" i="13"/>
  <c r="B12835" i="13" s="1"/>
  <c r="L13161" i="13"/>
  <c r="L12931" i="13" s="1"/>
  <c r="M13211" i="13"/>
  <c r="M12981" i="13" s="1"/>
  <c r="M13224" i="13"/>
  <c r="M12994" i="13" s="1"/>
  <c r="L19014" i="13"/>
  <c r="L19001" i="13" s="1"/>
  <c r="L19000" i="13" s="1"/>
  <c r="L1247" i="13"/>
  <c r="H4852" i="13"/>
  <c r="B4852" i="13" s="1"/>
  <c r="L4855" i="13"/>
  <c r="L4850" i="13" s="1"/>
  <c r="N4927" i="13"/>
  <c r="J4937" i="13"/>
  <c r="N4937" i="13"/>
  <c r="H4944" i="13"/>
  <c r="B4944" i="13" s="1"/>
  <c r="M4937" i="13"/>
  <c r="H4992" i="13"/>
  <c r="B4992" i="13" s="1"/>
  <c r="M5033" i="13"/>
  <c r="J5049" i="13"/>
  <c r="N5049" i="13"/>
  <c r="H4841" i="13"/>
  <c r="B4841" i="13" s="1"/>
  <c r="I4840" i="13"/>
  <c r="H4840" i="13" s="1"/>
  <c r="B4840" i="13" s="1"/>
  <c r="H13674" i="13"/>
  <c r="B13674" i="13" s="1"/>
  <c r="H13678" i="13"/>
  <c r="B13678" i="13" s="1"/>
  <c r="M13677" i="13"/>
  <c r="L13677" i="13"/>
  <c r="L13789" i="13"/>
  <c r="H13889" i="13"/>
  <c r="B13889" i="13" s="1"/>
  <c r="H13911" i="13"/>
  <c r="H13999" i="13"/>
  <c r="B13999" i="13" s="1"/>
  <c r="J14003" i="13"/>
  <c r="N14003" i="13"/>
  <c r="L14019" i="13"/>
  <c r="N11985" i="13"/>
  <c r="N11980" i="13" s="1"/>
  <c r="H12058" i="13"/>
  <c r="B12058" i="13" s="1"/>
  <c r="H12064" i="13"/>
  <c r="B12064" i="13" s="1"/>
  <c r="H12071" i="13"/>
  <c r="B12071" i="13" s="1"/>
  <c r="L12675" i="13"/>
  <c r="L12670" i="13" s="1"/>
  <c r="H12723" i="13"/>
  <c r="B12723" i="13" s="1"/>
  <c r="H12751" i="13"/>
  <c r="B12751" i="13" s="1"/>
  <c r="H12805" i="13"/>
  <c r="B12805" i="13" s="1"/>
  <c r="H12838" i="13"/>
  <c r="B12838" i="13" s="1"/>
  <c r="H12840" i="13"/>
  <c r="B12840" i="13" s="1"/>
  <c r="L13132" i="13"/>
  <c r="L12902" i="13" s="1"/>
  <c r="J13139" i="13"/>
  <c r="J12909" i="13" s="1"/>
  <c r="I13365" i="13"/>
  <c r="M13365" i="13"/>
  <c r="M13360" i="13" s="1"/>
  <c r="R635" i="19" s="1"/>
  <c r="M13208" i="13"/>
  <c r="M12978" i="13" s="1"/>
  <c r="I13447" i="13"/>
  <c r="M13221" i="13"/>
  <c r="M12991" i="13" s="1"/>
  <c r="M13293" i="13"/>
  <c r="M13063" i="13" s="1"/>
  <c r="M13295" i="13"/>
  <c r="M13065" i="13" s="1"/>
  <c r="M13330" i="13"/>
  <c r="M13100" i="13" s="1"/>
  <c r="H18901" i="13"/>
  <c r="B18901" i="13" s="1"/>
  <c r="H19071" i="13"/>
  <c r="B19071" i="13" s="1"/>
  <c r="H4881" i="13"/>
  <c r="B4881" i="13" s="1"/>
  <c r="H4903" i="13"/>
  <c r="B4903" i="13" s="1"/>
  <c r="H5058" i="13"/>
  <c r="B5058" i="13" s="1"/>
  <c r="P899" i="19"/>
  <c r="H18968" i="13"/>
  <c r="B18968" i="13" s="1"/>
  <c r="H18971" i="13"/>
  <c r="B18971" i="13" s="1"/>
  <c r="H18974" i="13"/>
  <c r="B18974" i="13" s="1"/>
  <c r="M19063" i="13"/>
  <c r="H19080" i="13"/>
  <c r="B19080" i="13" s="1"/>
  <c r="H4859" i="13"/>
  <c r="B4859" i="13" s="1"/>
  <c r="H4895" i="13"/>
  <c r="B4895" i="13" s="1"/>
  <c r="H4931" i="13"/>
  <c r="B4931" i="13" s="1"/>
  <c r="M4927" i="13"/>
  <c r="M4984" i="13"/>
  <c r="M4971" i="13" s="1"/>
  <c r="M4970" i="13" s="1"/>
  <c r="R257" i="19" s="1"/>
  <c r="L5049" i="13"/>
  <c r="B10385" i="13"/>
  <c r="H10155" i="13"/>
  <c r="B10155" i="13" s="1"/>
  <c r="B10424" i="13"/>
  <c r="H10194" i="13"/>
  <c r="B10194" i="13" s="1"/>
  <c r="B10446" i="13"/>
  <c r="H10216" i="13"/>
  <c r="B10216" i="13" s="1"/>
  <c r="B10450" i="13"/>
  <c r="H10220" i="13"/>
  <c r="B10220" i="13" s="1"/>
  <c r="B10481" i="13"/>
  <c r="H10251" i="13"/>
  <c r="B10251" i="13" s="1"/>
  <c r="B10498" i="13"/>
  <c r="H10268" i="13"/>
  <c r="B10268" i="13" s="1"/>
  <c r="B10545" i="13"/>
  <c r="H10315" i="13"/>
  <c r="B10315" i="13" s="1"/>
  <c r="H10570" i="13"/>
  <c r="I10340" i="13"/>
  <c r="B10572" i="13"/>
  <c r="H10342" i="13"/>
  <c r="B10342" i="13" s="1"/>
  <c r="L10569" i="13"/>
  <c r="L10348" i="13"/>
  <c r="N13789" i="13"/>
  <c r="N13100" i="13"/>
  <c r="H13184" i="13"/>
  <c r="B13414" i="13"/>
  <c r="H13192" i="13"/>
  <c r="B13422" i="13"/>
  <c r="I19079" i="13"/>
  <c r="H19088" i="13"/>
  <c r="B19088" i="13" s="1"/>
  <c r="J4918" i="13"/>
  <c r="H4918" i="13" s="1"/>
  <c r="B4918" i="13" s="1"/>
  <c r="H4919" i="13"/>
  <c r="B4919" i="13" s="1"/>
  <c r="I4984" i="13"/>
  <c r="H4985" i="13"/>
  <c r="B4985" i="13" s="1"/>
  <c r="B10357" i="13"/>
  <c r="H10127" i="13"/>
  <c r="B10127" i="13" s="1"/>
  <c r="B10387" i="13"/>
  <c r="H10157" i="13"/>
  <c r="B10157" i="13" s="1"/>
  <c r="B10394" i="13"/>
  <c r="H10164" i="13"/>
  <c r="B10164" i="13" s="1"/>
  <c r="B10419" i="13"/>
  <c r="H10189" i="13"/>
  <c r="B10189" i="13" s="1"/>
  <c r="B10426" i="13"/>
  <c r="H10196" i="13"/>
  <c r="B10196" i="13" s="1"/>
  <c r="B10434" i="13"/>
  <c r="H10204" i="13"/>
  <c r="B10204" i="13" s="1"/>
  <c r="B10440" i="13"/>
  <c r="H10210" i="13"/>
  <c r="B10210" i="13" s="1"/>
  <c r="B10460" i="13"/>
  <c r="H10230" i="13"/>
  <c r="B10230" i="13" s="1"/>
  <c r="I10240" i="13"/>
  <c r="B10475" i="13"/>
  <c r="H10245" i="13"/>
  <c r="B10245" i="13" s="1"/>
  <c r="B10483" i="13"/>
  <c r="H10253" i="13"/>
  <c r="B10253" i="13" s="1"/>
  <c r="B10500" i="13"/>
  <c r="H10270" i="13"/>
  <c r="B10270" i="13" s="1"/>
  <c r="B10510" i="13"/>
  <c r="H10280" i="13"/>
  <c r="B10280" i="13" s="1"/>
  <c r="B10515" i="13"/>
  <c r="H10285" i="13"/>
  <c r="B10285" i="13" s="1"/>
  <c r="B10523" i="13"/>
  <c r="H10293" i="13"/>
  <c r="B10293" i="13" s="1"/>
  <c r="B10531" i="13"/>
  <c r="H10301" i="13"/>
  <c r="B10301" i="13" s="1"/>
  <c r="L10538" i="13"/>
  <c r="L10308" i="13" s="1"/>
  <c r="L10310" i="13"/>
  <c r="I10324" i="13"/>
  <c r="B10559" i="13"/>
  <c r="H10329" i="13"/>
  <c r="B10329" i="13" s="1"/>
  <c r="B10564" i="13"/>
  <c r="H10334" i="13"/>
  <c r="B10334" i="13" s="1"/>
  <c r="B10574" i="13"/>
  <c r="H10344" i="13"/>
  <c r="B10344" i="13" s="1"/>
  <c r="B10579" i="13"/>
  <c r="H10349" i="13"/>
  <c r="B10349" i="13" s="1"/>
  <c r="N12890" i="13"/>
  <c r="N13119" i="13"/>
  <c r="N13079" i="13"/>
  <c r="N13306" i="13"/>
  <c r="N13076" i="13" s="1"/>
  <c r="H13668" i="13"/>
  <c r="B13668" i="13" s="1"/>
  <c r="J13667" i="13"/>
  <c r="H13732" i="13"/>
  <c r="B13732" i="13" s="1"/>
  <c r="I13724" i="13"/>
  <c r="I13711" i="13" s="1"/>
  <c r="H12679" i="13"/>
  <c r="B12679" i="13" s="1"/>
  <c r="J12675" i="13"/>
  <c r="J13120" i="13"/>
  <c r="J13349" i="13"/>
  <c r="O634" i="19" s="1"/>
  <c r="H13350" i="13"/>
  <c r="H13362" i="13"/>
  <c r="J13132" i="13"/>
  <c r="J12902" i="13" s="1"/>
  <c r="L13139" i="13"/>
  <c r="L12909" i="13" s="1"/>
  <c r="L13365" i="13"/>
  <c r="B13371" i="13"/>
  <c r="H13141" i="13"/>
  <c r="B13375" i="13"/>
  <c r="H13145" i="13"/>
  <c r="B13379" i="13"/>
  <c r="H13149" i="13"/>
  <c r="B13382" i="13"/>
  <c r="H13152" i="13"/>
  <c r="B13386" i="13"/>
  <c r="H13156" i="13"/>
  <c r="B13390" i="13"/>
  <c r="H13160" i="13"/>
  <c r="B13393" i="13"/>
  <c r="H13163" i="13"/>
  <c r="B13397" i="13"/>
  <c r="H13167" i="13"/>
  <c r="B13401" i="13"/>
  <c r="H13171" i="13"/>
  <c r="H13180" i="13"/>
  <c r="B13410" i="13"/>
  <c r="H13202" i="13"/>
  <c r="B13432" i="13"/>
  <c r="H13441" i="13"/>
  <c r="I13211" i="13"/>
  <c r="I12981" i="13" s="1"/>
  <c r="H13551" i="13"/>
  <c r="I13321" i="13"/>
  <c r="I13091" i="13" s="1"/>
  <c r="I19014" i="13"/>
  <c r="H19015" i="13"/>
  <c r="B19015" i="13" s="1"/>
  <c r="I19048" i="13"/>
  <c r="H19048" i="13" s="1"/>
  <c r="B19048" i="13" s="1"/>
  <c r="H19050" i="13"/>
  <c r="B19050" i="13" s="1"/>
  <c r="I4947" i="13"/>
  <c r="J4949" i="13"/>
  <c r="J4947" i="13" s="1"/>
  <c r="H4950" i="13"/>
  <c r="B4950" i="13" s="1"/>
  <c r="J5018" i="13"/>
  <c r="H5018" i="13" s="1"/>
  <c r="B5018" i="13" s="1"/>
  <c r="H5020" i="13"/>
  <c r="B5020" i="13" s="1"/>
  <c r="I12767" i="13"/>
  <c r="H12767" i="13" s="1"/>
  <c r="B12767" i="13" s="1"/>
  <c r="J10131" i="13"/>
  <c r="H10135" i="13"/>
  <c r="B10135" i="13" s="1"/>
  <c r="H10139" i="13"/>
  <c r="B10139" i="13" s="1"/>
  <c r="H10372" i="13"/>
  <c r="L10142" i="13"/>
  <c r="H10143" i="13"/>
  <c r="B10143" i="13" s="1"/>
  <c r="L10375" i="13"/>
  <c r="L10370" i="13" s="1"/>
  <c r="B10382" i="13"/>
  <c r="H10154" i="13"/>
  <c r="B10154" i="13" s="1"/>
  <c r="B10390" i="13"/>
  <c r="B10397" i="13"/>
  <c r="B10402" i="13"/>
  <c r="B10404" i="13"/>
  <c r="B10406" i="13"/>
  <c r="B10408" i="13"/>
  <c r="B10410" i="13"/>
  <c r="B10412" i="13"/>
  <c r="B10414" i="13"/>
  <c r="B10422" i="13"/>
  <c r="B10429" i="13"/>
  <c r="H10201" i="13"/>
  <c r="B10201" i="13" s="1"/>
  <c r="B10437" i="13"/>
  <c r="L10438" i="13"/>
  <c r="L10208" i="13" s="1"/>
  <c r="B10443" i="13"/>
  <c r="M10447" i="13"/>
  <c r="H10219" i="13"/>
  <c r="B10219" i="13" s="1"/>
  <c r="B10452" i="13"/>
  <c r="J10224" i="13"/>
  <c r="I10457" i="13"/>
  <c r="H10232" i="13"/>
  <c r="B10232" i="13" s="1"/>
  <c r="B10465" i="13"/>
  <c r="J10469" i="13"/>
  <c r="H10242" i="13"/>
  <c r="B10242" i="13" s="1"/>
  <c r="B10478" i="13"/>
  <c r="B10486" i="13"/>
  <c r="J10262" i="13"/>
  <c r="B10495" i="13"/>
  <c r="H10267" i="13"/>
  <c r="B10267" i="13" s="1"/>
  <c r="B10503" i="13"/>
  <c r="I10275" i="13"/>
  <c r="M10275" i="13"/>
  <c r="H10277" i="13"/>
  <c r="B10277" i="13" s="1"/>
  <c r="B10518" i="13"/>
  <c r="B10526" i="13"/>
  <c r="B10542" i="13"/>
  <c r="B10547" i="13"/>
  <c r="B10552" i="13"/>
  <c r="J10331" i="13"/>
  <c r="B10567" i="13"/>
  <c r="B10577" i="13"/>
  <c r="B10582" i="13"/>
  <c r="H10669" i="13"/>
  <c r="B10669" i="13" s="1"/>
  <c r="J10783" i="13"/>
  <c r="N10783" i="13"/>
  <c r="N12984" i="13"/>
  <c r="I13667" i="13"/>
  <c r="I13207" i="13" s="1"/>
  <c r="N12978" i="13"/>
  <c r="I13825" i="13"/>
  <c r="I13820" i="13" s="1"/>
  <c r="I14003" i="13"/>
  <c r="I12163" i="13"/>
  <c r="H12163" i="13" s="1"/>
  <c r="B12163" i="13" s="1"/>
  <c r="J12179" i="13"/>
  <c r="L13175" i="13"/>
  <c r="L12945" i="13" s="1"/>
  <c r="M13321" i="13"/>
  <c r="M13091" i="13" s="1"/>
  <c r="B10392" i="13"/>
  <c r="H10162" i="13"/>
  <c r="B10162" i="13" s="1"/>
  <c r="B10513" i="13"/>
  <c r="H10283" i="13"/>
  <c r="B10283" i="13" s="1"/>
  <c r="B10557" i="13"/>
  <c r="H10327" i="13"/>
  <c r="B10327" i="13" s="1"/>
  <c r="H13188" i="13"/>
  <c r="B13418" i="13"/>
  <c r="H13539" i="13"/>
  <c r="I13309" i="13"/>
  <c r="I13079" i="13" s="1"/>
  <c r="I13536" i="13"/>
  <c r="J10359" i="13"/>
  <c r="J10129" i="13" s="1"/>
  <c r="J10130" i="13"/>
  <c r="H10361" i="13"/>
  <c r="I10131" i="13"/>
  <c r="B10381" i="13"/>
  <c r="H10151" i="13"/>
  <c r="B10151" i="13" s="1"/>
  <c r="B10389" i="13"/>
  <c r="H10159" i="13"/>
  <c r="B10159" i="13" s="1"/>
  <c r="B10396" i="13"/>
  <c r="H10166" i="13"/>
  <c r="B10166" i="13" s="1"/>
  <c r="B10442" i="13"/>
  <c r="H10212" i="13"/>
  <c r="B10212" i="13" s="1"/>
  <c r="B10477" i="13"/>
  <c r="H10247" i="13"/>
  <c r="B10247" i="13" s="1"/>
  <c r="B10485" i="13"/>
  <c r="H10255" i="13"/>
  <c r="B10255" i="13" s="1"/>
  <c r="B10494" i="13"/>
  <c r="H10264" i="13"/>
  <c r="B10264" i="13" s="1"/>
  <c r="B10576" i="13"/>
  <c r="H10346" i="13"/>
  <c r="B10346" i="13" s="1"/>
  <c r="H10735" i="13"/>
  <c r="B10735" i="13" s="1"/>
  <c r="I10734" i="13"/>
  <c r="H13898" i="13"/>
  <c r="B13898" i="13" s="1"/>
  <c r="I13897" i="13"/>
  <c r="H12001" i="13"/>
  <c r="B12001" i="13" s="1"/>
  <c r="J11985" i="13"/>
  <c r="H13186" i="13"/>
  <c r="B13416" i="13"/>
  <c r="H13190" i="13"/>
  <c r="B13420" i="13"/>
  <c r="H13194" i="13"/>
  <c r="B13424" i="13"/>
  <c r="L13199" i="13"/>
  <c r="L12969" i="13" s="1"/>
  <c r="L13428" i="13"/>
  <c r="H13451" i="13"/>
  <c r="I13221" i="13"/>
  <c r="I12991" i="13" s="1"/>
  <c r="H13457" i="13"/>
  <c r="I13227" i="13"/>
  <c r="H13495" i="13"/>
  <c r="I13265" i="13"/>
  <c r="I13035" i="13" s="1"/>
  <c r="I13494" i="13"/>
  <c r="M13265" i="13"/>
  <c r="M13035" i="13" s="1"/>
  <c r="M13494" i="13"/>
  <c r="H13523" i="13"/>
  <c r="I13293" i="13"/>
  <c r="H13525" i="13"/>
  <c r="I13295" i="13"/>
  <c r="I13065" i="13" s="1"/>
  <c r="I19063" i="13"/>
  <c r="H19064" i="13"/>
  <c r="B19064" i="13" s="1"/>
  <c r="I5033" i="13"/>
  <c r="H5034" i="13"/>
  <c r="B5034" i="13" s="1"/>
  <c r="I10161" i="13"/>
  <c r="M10161" i="13"/>
  <c r="H10163" i="13"/>
  <c r="B10163" i="13" s="1"/>
  <c r="H10173" i="13"/>
  <c r="B10173" i="13" s="1"/>
  <c r="H10181" i="13"/>
  <c r="B10181" i="13" s="1"/>
  <c r="H10415" i="13"/>
  <c r="L10185" i="13"/>
  <c r="H10186" i="13"/>
  <c r="B10186" i="13" s="1"/>
  <c r="L10240" i="13"/>
  <c r="I10605" i="13"/>
  <c r="I10600" i="13" s="1"/>
  <c r="N12891" i="13"/>
  <c r="M13595" i="13"/>
  <c r="M13590" i="13" s="1"/>
  <c r="I13677" i="13"/>
  <c r="N13065" i="13"/>
  <c r="H13790" i="13"/>
  <c r="B13790" i="13" s="1"/>
  <c r="I11985" i="13"/>
  <c r="I11980" i="13" s="1"/>
  <c r="B10400" i="13"/>
  <c r="H10170" i="13"/>
  <c r="B10170" i="13" s="1"/>
  <c r="B10417" i="13"/>
  <c r="H10187" i="13"/>
  <c r="B10187" i="13" s="1"/>
  <c r="B10432" i="13"/>
  <c r="H10202" i="13"/>
  <c r="B10202" i="13" s="1"/>
  <c r="H10448" i="13"/>
  <c r="I10218" i="13"/>
  <c r="B10463" i="13"/>
  <c r="H10233" i="13"/>
  <c r="B10233" i="13" s="1"/>
  <c r="B10473" i="13"/>
  <c r="H10243" i="13"/>
  <c r="B10243" i="13" s="1"/>
  <c r="B10489" i="13"/>
  <c r="H10259" i="13"/>
  <c r="B10259" i="13" s="1"/>
  <c r="B10508" i="13"/>
  <c r="H10278" i="13"/>
  <c r="B10278" i="13" s="1"/>
  <c r="B10521" i="13"/>
  <c r="H10291" i="13"/>
  <c r="B10291" i="13" s="1"/>
  <c r="B10529" i="13"/>
  <c r="H10299" i="13"/>
  <c r="B10299" i="13" s="1"/>
  <c r="B10562" i="13"/>
  <c r="H10332" i="13"/>
  <c r="B10332" i="13" s="1"/>
  <c r="B10585" i="13"/>
  <c r="H10355" i="13"/>
  <c r="B10355" i="13" s="1"/>
  <c r="H11970" i="13"/>
  <c r="B11970" i="13" s="1"/>
  <c r="I11969" i="13"/>
  <c r="H11969" i="13" s="1"/>
  <c r="B11969" i="13" s="1"/>
  <c r="H13196" i="13"/>
  <c r="B13426" i="13"/>
  <c r="M13309" i="13"/>
  <c r="M13079" i="13" s="1"/>
  <c r="M13536" i="13"/>
  <c r="M13306" i="13" s="1"/>
  <c r="M13076" i="13" s="1"/>
  <c r="B10421" i="13"/>
  <c r="H10191" i="13"/>
  <c r="B10191" i="13" s="1"/>
  <c r="B10428" i="13"/>
  <c r="H10198" i="13"/>
  <c r="B10198" i="13" s="1"/>
  <c r="B10436" i="13"/>
  <c r="H10206" i="13"/>
  <c r="B10206" i="13" s="1"/>
  <c r="H10454" i="13"/>
  <c r="I10224" i="13"/>
  <c r="B10456" i="13"/>
  <c r="H10226" i="13"/>
  <c r="B10226" i="13" s="1"/>
  <c r="B10502" i="13"/>
  <c r="H10272" i="13"/>
  <c r="B10272" i="13" s="1"/>
  <c r="B10517" i="13"/>
  <c r="H10287" i="13"/>
  <c r="B10287" i="13" s="1"/>
  <c r="B10525" i="13"/>
  <c r="H10295" i="13"/>
  <c r="B10295" i="13" s="1"/>
  <c r="B10537" i="13"/>
  <c r="H10307" i="13"/>
  <c r="B10307" i="13" s="1"/>
  <c r="B10541" i="13"/>
  <c r="H10311" i="13"/>
  <c r="B10311" i="13" s="1"/>
  <c r="B10551" i="13"/>
  <c r="H10321" i="13"/>
  <c r="B10321" i="13" s="1"/>
  <c r="B10566" i="13"/>
  <c r="H10336" i="13"/>
  <c r="B10336" i="13" s="1"/>
  <c r="B10581" i="13"/>
  <c r="H10351" i="13"/>
  <c r="B10351" i="13" s="1"/>
  <c r="B10383" i="13"/>
  <c r="H10153" i="13"/>
  <c r="B10153" i="13" s="1"/>
  <c r="B10398" i="13"/>
  <c r="H10168" i="13"/>
  <c r="B10168" i="13" s="1"/>
  <c r="H10401" i="13"/>
  <c r="I10171" i="13"/>
  <c r="B10430" i="13"/>
  <c r="H10200" i="13"/>
  <c r="B10200" i="13" s="1"/>
  <c r="I10209" i="13"/>
  <c r="B10444" i="13"/>
  <c r="H10214" i="13"/>
  <c r="B10214" i="13" s="1"/>
  <c r="B10453" i="13"/>
  <c r="H10223" i="13"/>
  <c r="B10223" i="13" s="1"/>
  <c r="B10466" i="13"/>
  <c r="H10236" i="13"/>
  <c r="B10236" i="13" s="1"/>
  <c r="B10471" i="13"/>
  <c r="H10241" i="13"/>
  <c r="B10241" i="13" s="1"/>
  <c r="B10479" i="13"/>
  <c r="H10249" i="13"/>
  <c r="B10249" i="13" s="1"/>
  <c r="B10487" i="13"/>
  <c r="H10257" i="13"/>
  <c r="B10257" i="13" s="1"/>
  <c r="B10496" i="13"/>
  <c r="H10266" i="13"/>
  <c r="B10266" i="13" s="1"/>
  <c r="B10506" i="13"/>
  <c r="H10276" i="13"/>
  <c r="B10276" i="13" s="1"/>
  <c r="B10519" i="13"/>
  <c r="H10289" i="13"/>
  <c r="B10289" i="13" s="1"/>
  <c r="B10527" i="13"/>
  <c r="H10297" i="13"/>
  <c r="B10297" i="13" s="1"/>
  <c r="B10534" i="13"/>
  <c r="H10304" i="13"/>
  <c r="B10304" i="13" s="1"/>
  <c r="B10543" i="13"/>
  <c r="H10313" i="13"/>
  <c r="B10313" i="13" s="1"/>
  <c r="B10548" i="13"/>
  <c r="H10318" i="13"/>
  <c r="B10318" i="13" s="1"/>
  <c r="B10555" i="13"/>
  <c r="H10325" i="13"/>
  <c r="B10325" i="13" s="1"/>
  <c r="B10568" i="13"/>
  <c r="H10338" i="13"/>
  <c r="B10338" i="13" s="1"/>
  <c r="B10583" i="13"/>
  <c r="H10353" i="13"/>
  <c r="B10353" i="13" s="1"/>
  <c r="H13908" i="13"/>
  <c r="B13908" i="13" s="1"/>
  <c r="I13907" i="13"/>
  <c r="H12150" i="13"/>
  <c r="B12150" i="13" s="1"/>
  <c r="I12148" i="13"/>
  <c r="H12148" i="13" s="1"/>
  <c r="B12148" i="13" s="1"/>
  <c r="I12660" i="13"/>
  <c r="H12661" i="13"/>
  <c r="B12661" i="13" s="1"/>
  <c r="H12870" i="13"/>
  <c r="B12870" i="13" s="1"/>
  <c r="I12869" i="13"/>
  <c r="L13121" i="13"/>
  <c r="L12891" i="13" s="1"/>
  <c r="L13350" i="13"/>
  <c r="B13353" i="13"/>
  <c r="H13123" i="13"/>
  <c r="B13357" i="13"/>
  <c r="H13127" i="13"/>
  <c r="H13178" i="13"/>
  <c r="B13408" i="13"/>
  <c r="H13182" i="13"/>
  <c r="B13412" i="13"/>
  <c r="H13200" i="13"/>
  <c r="B13430" i="13"/>
  <c r="H13204" i="13"/>
  <c r="B13434" i="13"/>
  <c r="H13459" i="13"/>
  <c r="I13229" i="13"/>
  <c r="L10130" i="13"/>
  <c r="M13229" i="13"/>
  <c r="M12999" i="13" s="1"/>
  <c r="L10447" i="13"/>
  <c r="M10457" i="13"/>
  <c r="L10228" i="13"/>
  <c r="H10238" i="13"/>
  <c r="B10238" i="13" s="1"/>
  <c r="N10469" i="13"/>
  <c r="H10269" i="13"/>
  <c r="B10269" i="13" s="1"/>
  <c r="J10504" i="13"/>
  <c r="H10279" i="13"/>
  <c r="B10279" i="13" s="1"/>
  <c r="J10553" i="13"/>
  <c r="N10553" i="13"/>
  <c r="J10348" i="13"/>
  <c r="M10605" i="13"/>
  <c r="M10600" i="13" s="1"/>
  <c r="L10359" i="13"/>
  <c r="L10129" i="13" s="1"/>
  <c r="L10131" i="13"/>
  <c r="H10134" i="13"/>
  <c r="B10134" i="13" s="1"/>
  <c r="H10138" i="13"/>
  <c r="B10138" i="13" s="1"/>
  <c r="H10141" i="13"/>
  <c r="B10141" i="13" s="1"/>
  <c r="J10142" i="13"/>
  <c r="H10146" i="13"/>
  <c r="B10146" i="13" s="1"/>
  <c r="H10150" i="13"/>
  <c r="B10150" i="13" s="1"/>
  <c r="B10386" i="13"/>
  <c r="H10158" i="13"/>
  <c r="B10158" i="13" s="1"/>
  <c r="H10391" i="13"/>
  <c r="B10393" i="13"/>
  <c r="M10171" i="13"/>
  <c r="B10403" i="13"/>
  <c r="B10405" i="13"/>
  <c r="B10407" i="13"/>
  <c r="B10409" i="13"/>
  <c r="B10411" i="13"/>
  <c r="B10413" i="13"/>
  <c r="B10416" i="13"/>
  <c r="B10418" i="13"/>
  <c r="H10190" i="13"/>
  <c r="B10190" i="13" s="1"/>
  <c r="H10423" i="13"/>
  <c r="B10425" i="13"/>
  <c r="B10433" i="13"/>
  <c r="H10205" i="13"/>
  <c r="B10205" i="13" s="1"/>
  <c r="J10438" i="13"/>
  <c r="J10208" i="13" s="1"/>
  <c r="M10209" i="13"/>
  <c r="I10447" i="13"/>
  <c r="I10221" i="13"/>
  <c r="M10221" i="13"/>
  <c r="L10224" i="13"/>
  <c r="L10457" i="13"/>
  <c r="B10459" i="13"/>
  <c r="I10234" i="13"/>
  <c r="M10234" i="13"/>
  <c r="B10468" i="13"/>
  <c r="L10469" i="13"/>
  <c r="B10474" i="13"/>
  <c r="B10482" i="13"/>
  <c r="L10262" i="13"/>
  <c r="B10499" i="13"/>
  <c r="H10271" i="13"/>
  <c r="B10271" i="13" s="1"/>
  <c r="I10504" i="13"/>
  <c r="I10491" i="13" s="1"/>
  <c r="M10504" i="13"/>
  <c r="B10509" i="13"/>
  <c r="H10281" i="13"/>
  <c r="B10281" i="13" s="1"/>
  <c r="B10514" i="13"/>
  <c r="B10522" i="13"/>
  <c r="B10530" i="13"/>
  <c r="H10302" i="13"/>
  <c r="B10302" i="13" s="1"/>
  <c r="I10546" i="13"/>
  <c r="H10546" i="13" s="1"/>
  <c r="M10546" i="13"/>
  <c r="H10320" i="13"/>
  <c r="B10320" i="13" s="1"/>
  <c r="I10553" i="13"/>
  <c r="M10553" i="13"/>
  <c r="B10558" i="13"/>
  <c r="L10331" i="13"/>
  <c r="B10563" i="13"/>
  <c r="H10335" i="13"/>
  <c r="B10335" i="13" s="1"/>
  <c r="B10573" i="13"/>
  <c r="H10350" i="13"/>
  <c r="B10350" i="13" s="1"/>
  <c r="H10591" i="13"/>
  <c r="B10591" i="13" s="1"/>
  <c r="L10605" i="13"/>
  <c r="L10600" i="13" s="1"/>
  <c r="H10645" i="13"/>
  <c r="B10645" i="13" s="1"/>
  <c r="J10768" i="13"/>
  <c r="J10308" i="13" s="1"/>
  <c r="H10784" i="13"/>
  <c r="B10784" i="13" s="1"/>
  <c r="H13643" i="13"/>
  <c r="B13643" i="13" s="1"/>
  <c r="N13667" i="13"/>
  <c r="I13758" i="13"/>
  <c r="H13758" i="13" s="1"/>
  <c r="B13758" i="13" s="1"/>
  <c r="L13897" i="13"/>
  <c r="L13941" i="13"/>
  <c r="L13940" i="13" s="1"/>
  <c r="I13996" i="13"/>
  <c r="H13996" i="13" s="1"/>
  <c r="B13996" i="13" s="1"/>
  <c r="I12048" i="13"/>
  <c r="H12048" i="13" s="1"/>
  <c r="B12048" i="13" s="1"/>
  <c r="H12077" i="13"/>
  <c r="B12077" i="13" s="1"/>
  <c r="I12747" i="13"/>
  <c r="I12853" i="13"/>
  <c r="L13183" i="13"/>
  <c r="L12953" i="13" s="1"/>
  <c r="M13457" i="13"/>
  <c r="M13227" i="13" s="1"/>
  <c r="M12997" i="13" s="1"/>
  <c r="I4937" i="13"/>
  <c r="B13347" i="13"/>
  <c r="H13117" i="13"/>
  <c r="M620" i="19" s="1"/>
  <c r="B13352" i="13"/>
  <c r="H13122" i="13"/>
  <c r="B13356" i="13"/>
  <c r="H13126" i="13"/>
  <c r="B13368" i="13"/>
  <c r="H13138" i="13"/>
  <c r="B13370" i="13"/>
  <c r="H13140" i="13"/>
  <c r="B13374" i="13"/>
  <c r="H13144" i="13"/>
  <c r="B13378" i="13"/>
  <c r="H13148" i="13"/>
  <c r="H13381" i="13"/>
  <c r="J13151" i="13"/>
  <c r="J12921" i="13" s="1"/>
  <c r="B13385" i="13"/>
  <c r="H13155" i="13"/>
  <c r="B13389" i="13"/>
  <c r="H13159" i="13"/>
  <c r="B13392" i="13"/>
  <c r="H13162" i="13"/>
  <c r="B13396" i="13"/>
  <c r="H13166" i="13"/>
  <c r="B13400" i="13"/>
  <c r="H13170" i="13"/>
  <c r="B13404" i="13"/>
  <c r="H13174" i="13"/>
  <c r="B13406" i="13"/>
  <c r="H13176" i="13"/>
  <c r="H13428" i="13"/>
  <c r="M636" i="19" s="1"/>
  <c r="I13198" i="13"/>
  <c r="I12968" i="13" s="1"/>
  <c r="B13436" i="13"/>
  <c r="H13206" i="13"/>
  <c r="M625" i="19" s="1"/>
  <c r="L10734" i="13"/>
  <c r="N10799" i="13"/>
  <c r="H13635" i="13"/>
  <c r="B13635" i="13" s="1"/>
  <c r="H13690" i="13"/>
  <c r="B13690" i="13" s="1"/>
  <c r="N13000" i="13"/>
  <c r="H13774" i="13"/>
  <c r="B13774" i="13" s="1"/>
  <c r="J13773" i="13"/>
  <c r="N13091" i="13"/>
  <c r="H13798" i="13"/>
  <c r="B13798" i="13" s="1"/>
  <c r="H13829" i="13"/>
  <c r="B13829" i="13" s="1"/>
  <c r="H13942" i="13"/>
  <c r="B13942" i="13" s="1"/>
  <c r="H13962" i="13"/>
  <c r="B13962" i="13" s="1"/>
  <c r="H13985" i="13"/>
  <c r="B13985" i="13" s="1"/>
  <c r="H14011" i="13"/>
  <c r="B14011" i="13" s="1"/>
  <c r="H14028" i="13"/>
  <c r="B14028" i="13" s="1"/>
  <c r="H11982" i="13"/>
  <c r="B11982" i="13" s="1"/>
  <c r="H12079" i="13"/>
  <c r="B12079" i="13" s="1"/>
  <c r="H12102" i="13"/>
  <c r="B12102" i="13" s="1"/>
  <c r="H12122" i="13"/>
  <c r="B12122" i="13" s="1"/>
  <c r="H12180" i="13"/>
  <c r="B12180" i="13" s="1"/>
  <c r="H12188" i="13"/>
  <c r="B12188" i="13" s="1"/>
  <c r="H12672" i="13"/>
  <c r="B12672" i="13" s="1"/>
  <c r="H12715" i="13"/>
  <c r="B12715" i="13" s="1"/>
  <c r="M13120" i="13"/>
  <c r="M12890" i="13" s="1"/>
  <c r="I13132" i="13"/>
  <c r="I12902" i="13" s="1"/>
  <c r="M13132" i="13"/>
  <c r="M12902" i="13" s="1"/>
  <c r="M13198" i="13"/>
  <c r="M12968" i="13" s="1"/>
  <c r="J13208" i="13"/>
  <c r="J12978" i="13" s="1"/>
  <c r="H13210" i="13"/>
  <c r="L13211" i="13"/>
  <c r="L12981" i="13" s="1"/>
  <c r="H13212" i="13"/>
  <c r="J13214" i="13"/>
  <c r="J12984" i="13" s="1"/>
  <c r="H13216" i="13"/>
  <c r="J13218" i="13"/>
  <c r="J12988" i="13" s="1"/>
  <c r="H13220" i="13"/>
  <c r="L13221" i="13"/>
  <c r="L12991" i="13" s="1"/>
  <c r="H13222" i="13"/>
  <c r="J13224" i="13"/>
  <c r="J12994" i="13" s="1"/>
  <c r="H13226" i="13"/>
  <c r="H13228" i="13"/>
  <c r="L13229" i="13"/>
  <c r="L12999" i="13" s="1"/>
  <c r="J13230" i="13"/>
  <c r="J13000" i="13" s="1"/>
  <c r="H13232" i="13"/>
  <c r="H13234" i="13"/>
  <c r="H13236" i="13"/>
  <c r="H13238" i="13"/>
  <c r="H13240" i="13"/>
  <c r="H13242" i="13"/>
  <c r="H13244" i="13"/>
  <c r="H13246" i="13"/>
  <c r="H13248" i="13"/>
  <c r="J13252" i="13"/>
  <c r="J13022" i="13" s="1"/>
  <c r="H13254" i="13"/>
  <c r="H13256" i="13"/>
  <c r="H13258" i="13"/>
  <c r="H13260" i="13"/>
  <c r="H13262" i="13"/>
  <c r="L13265" i="13"/>
  <c r="L13035" i="13" s="1"/>
  <c r="H13266" i="13"/>
  <c r="H13268" i="13"/>
  <c r="H13270" i="13"/>
  <c r="J13272" i="13"/>
  <c r="J13042" i="13" s="1"/>
  <c r="H13274" i="13"/>
  <c r="H13276" i="13"/>
  <c r="H13278" i="13"/>
  <c r="H13280" i="13"/>
  <c r="H13282" i="13"/>
  <c r="H13284" i="13"/>
  <c r="H13286" i="13"/>
  <c r="H13288" i="13"/>
  <c r="H13290" i="13"/>
  <c r="H13292" i="13"/>
  <c r="L13293" i="13"/>
  <c r="L13063" i="13" s="1"/>
  <c r="H13294" i="13"/>
  <c r="L13295" i="13"/>
  <c r="L13065" i="13" s="1"/>
  <c r="H13296" i="13"/>
  <c r="J13298" i="13"/>
  <c r="J13068" i="13" s="1"/>
  <c r="J13300" i="13"/>
  <c r="J13070" i="13" s="1"/>
  <c r="H13302" i="13"/>
  <c r="H13304" i="13"/>
  <c r="J13306" i="13"/>
  <c r="J13076" i="13" s="1"/>
  <c r="H13308" i="13"/>
  <c r="L13309" i="13"/>
  <c r="L13079" i="13" s="1"/>
  <c r="H13310" i="13"/>
  <c r="H13312" i="13"/>
  <c r="J13314" i="13"/>
  <c r="J13084" i="13" s="1"/>
  <c r="H13316" i="13"/>
  <c r="H13318" i="13"/>
  <c r="H13320" i="13"/>
  <c r="L13321" i="13"/>
  <c r="L13091" i="13" s="1"/>
  <c r="H13322" i="13"/>
  <c r="H13324" i="13"/>
  <c r="H13326" i="13"/>
  <c r="H13328" i="13"/>
  <c r="J13330" i="13"/>
  <c r="J13100" i="13" s="1"/>
  <c r="H13332" i="13"/>
  <c r="H13334" i="13"/>
  <c r="H13336" i="13"/>
  <c r="J13338" i="13"/>
  <c r="J13108" i="13" s="1"/>
  <c r="H13340" i="13"/>
  <c r="H13342" i="13"/>
  <c r="H13344" i="13"/>
  <c r="I18948" i="13"/>
  <c r="H18948" i="13" s="1"/>
  <c r="B18948" i="13" s="1"/>
  <c r="H18958" i="13"/>
  <c r="B18958" i="13" s="1"/>
  <c r="H18961" i="13"/>
  <c r="B18961" i="13" s="1"/>
  <c r="H18964" i="13"/>
  <c r="B18964" i="13" s="1"/>
  <c r="L19079" i="13"/>
  <c r="P70" i="19"/>
  <c r="M1257" i="13"/>
  <c r="R74" i="19" s="1"/>
  <c r="I4927" i="13"/>
  <c r="H4934" i="13"/>
  <c r="B4934" i="13" s="1"/>
  <c r="H4941" i="13"/>
  <c r="B4941" i="13" s="1"/>
  <c r="H5050" i="13"/>
  <c r="B5050" i="13" s="1"/>
  <c r="H13351" i="13"/>
  <c r="J13121" i="13"/>
  <c r="J12891" i="13" s="1"/>
  <c r="B13355" i="13"/>
  <c r="H13125" i="13"/>
  <c r="B13359" i="13"/>
  <c r="H13129" i="13"/>
  <c r="B13361" i="13"/>
  <c r="H13131" i="13"/>
  <c r="B13364" i="13"/>
  <c r="H13134" i="13"/>
  <c r="B13367" i="13"/>
  <c r="H13137" i="13"/>
  <c r="B13373" i="13"/>
  <c r="H13143" i="13"/>
  <c r="B13377" i="13"/>
  <c r="H13147" i="13"/>
  <c r="B13384" i="13"/>
  <c r="H13154" i="13"/>
  <c r="B13388" i="13"/>
  <c r="H13158" i="13"/>
  <c r="H13391" i="13"/>
  <c r="J13161" i="13"/>
  <c r="J12931" i="13" s="1"/>
  <c r="B13395" i="13"/>
  <c r="H13165" i="13"/>
  <c r="B13399" i="13"/>
  <c r="H13169" i="13"/>
  <c r="B13403" i="13"/>
  <c r="H13173" i="13"/>
  <c r="H13438" i="13"/>
  <c r="I13208" i="13"/>
  <c r="I12978" i="13" s="1"/>
  <c r="H13444" i="13"/>
  <c r="I13214" i="13"/>
  <c r="I12984" i="13" s="1"/>
  <c r="H13448" i="13"/>
  <c r="I13218" i="13"/>
  <c r="I12988" i="13" s="1"/>
  <c r="H13454" i="13"/>
  <c r="I13224" i="13"/>
  <c r="I12994" i="13" s="1"/>
  <c r="H13460" i="13"/>
  <c r="I13230" i="13"/>
  <c r="I13000" i="13" s="1"/>
  <c r="H13482" i="13"/>
  <c r="I13252" i="13"/>
  <c r="I13022" i="13" s="1"/>
  <c r="H13502" i="13"/>
  <c r="I13272" i="13"/>
  <c r="I13042" i="13" s="1"/>
  <c r="H13528" i="13"/>
  <c r="H13530" i="13"/>
  <c r="I13300" i="13"/>
  <c r="I13070" i="13" s="1"/>
  <c r="H13544" i="13"/>
  <c r="I13314" i="13"/>
  <c r="I13084" i="13" s="1"/>
  <c r="H13560" i="13"/>
  <c r="I13330" i="13"/>
  <c r="I13100" i="13" s="1"/>
  <c r="H13568" i="13"/>
  <c r="I13338" i="13"/>
  <c r="I13108" i="13" s="1"/>
  <c r="I13151" i="13"/>
  <c r="I12921" i="13" s="1"/>
  <c r="M13151" i="13"/>
  <c r="M12921" i="13" s="1"/>
  <c r="J13175" i="13"/>
  <c r="J12945" i="13" s="1"/>
  <c r="H13177" i="13"/>
  <c r="H13179" i="13"/>
  <c r="H13181" i="13"/>
  <c r="J13183" i="13"/>
  <c r="J12953" i="13" s="1"/>
  <c r="H13185" i="13"/>
  <c r="H13187" i="13"/>
  <c r="H13189" i="13"/>
  <c r="H13191" i="13"/>
  <c r="H13193" i="13"/>
  <c r="H13195" i="13"/>
  <c r="H13197" i="13"/>
  <c r="J13199" i="13"/>
  <c r="J12969" i="13" s="1"/>
  <c r="H13201" i="13"/>
  <c r="H13203" i="13"/>
  <c r="H13205" i="13"/>
  <c r="M13214" i="13"/>
  <c r="M12984" i="13" s="1"/>
  <c r="M13218" i="13"/>
  <c r="M12988" i="13" s="1"/>
  <c r="M13230" i="13"/>
  <c r="M13000" i="13" s="1"/>
  <c r="M13252" i="13"/>
  <c r="M13022" i="13" s="1"/>
  <c r="M13272" i="13"/>
  <c r="M13042" i="13" s="1"/>
  <c r="M13298" i="13"/>
  <c r="M13068" i="13" s="1"/>
  <c r="M13300" i="13"/>
  <c r="M13070" i="13" s="1"/>
  <c r="M13314" i="13"/>
  <c r="M13084" i="13" s="1"/>
  <c r="M13338" i="13"/>
  <c r="M13108" i="13" s="1"/>
  <c r="I18885" i="13"/>
  <c r="I18880" i="13" s="1"/>
  <c r="N899" i="19" s="1"/>
  <c r="M18885" i="13"/>
  <c r="M18880" i="13" s="1"/>
  <c r="M4855" i="13"/>
  <c r="M4850" i="13" s="1"/>
  <c r="B13354" i="13"/>
  <c r="H13124" i="13"/>
  <c r="B13358" i="13"/>
  <c r="H13128" i="13"/>
  <c r="B13363" i="13"/>
  <c r="H13133" i="13"/>
  <c r="B13366" i="13"/>
  <c r="H13136" i="13"/>
  <c r="B13372" i="13"/>
  <c r="H13142" i="13"/>
  <c r="B13376" i="13"/>
  <c r="H13146" i="13"/>
  <c r="B13380" i="13"/>
  <c r="H13150" i="13"/>
  <c r="B13383" i="13"/>
  <c r="H13153" i="13"/>
  <c r="B13387" i="13"/>
  <c r="H13157" i="13"/>
  <c r="B13394" i="13"/>
  <c r="H13164" i="13"/>
  <c r="B13398" i="13"/>
  <c r="H13168" i="13"/>
  <c r="B13402" i="13"/>
  <c r="H13172" i="13"/>
  <c r="H13413" i="13"/>
  <c r="I13183" i="13"/>
  <c r="I12953" i="13" s="1"/>
  <c r="M13183" i="13"/>
  <c r="M12953" i="13" s="1"/>
  <c r="H13429" i="13"/>
  <c r="I13199" i="13"/>
  <c r="I12969" i="13" s="1"/>
  <c r="H13581" i="13"/>
  <c r="B13581" i="13" s="1"/>
  <c r="J13677" i="13"/>
  <c r="N13677" i="13"/>
  <c r="N13689" i="13"/>
  <c r="N12999" i="13" s="1"/>
  <c r="H13712" i="13"/>
  <c r="B13712" i="13" s="1"/>
  <c r="N13022" i="13"/>
  <c r="H13904" i="13"/>
  <c r="B13904" i="13" s="1"/>
  <c r="H13914" i="13"/>
  <c r="B13914" i="13" s="1"/>
  <c r="I13983" i="13"/>
  <c r="I13941" i="13" s="1"/>
  <c r="H11971" i="13"/>
  <c r="B11971" i="13" s="1"/>
  <c r="H12011" i="13"/>
  <c r="B12011" i="13" s="1"/>
  <c r="H12080" i="13"/>
  <c r="B12080" i="13" s="1"/>
  <c r="H12115" i="13"/>
  <c r="B12115" i="13" s="1"/>
  <c r="H12691" i="13"/>
  <c r="B12691" i="13" s="1"/>
  <c r="H12792" i="13"/>
  <c r="B12792" i="13" s="1"/>
  <c r="H12812" i="13"/>
  <c r="B12812" i="13" s="1"/>
  <c r="I13121" i="13"/>
  <c r="I12891" i="13" s="1"/>
  <c r="M13121" i="13"/>
  <c r="M12891" i="13" s="1"/>
  <c r="I13139" i="13"/>
  <c r="I12909" i="13" s="1"/>
  <c r="M13139" i="13"/>
  <c r="M12909" i="13" s="1"/>
  <c r="L13151" i="13"/>
  <c r="L12921" i="13" s="1"/>
  <c r="I13161" i="13"/>
  <c r="I12931" i="13" s="1"/>
  <c r="M13161" i="13"/>
  <c r="M12931" i="13" s="1"/>
  <c r="I13175" i="13"/>
  <c r="I12945" i="13" s="1"/>
  <c r="M13175" i="13"/>
  <c r="M12945" i="13" s="1"/>
  <c r="B13407" i="13"/>
  <c r="B13409" i="13"/>
  <c r="B13411" i="13"/>
  <c r="B13415" i="13"/>
  <c r="B13417" i="13"/>
  <c r="B13419" i="13"/>
  <c r="B13421" i="13"/>
  <c r="B13423" i="13"/>
  <c r="B13425" i="13"/>
  <c r="B13427" i="13"/>
  <c r="M13199" i="13"/>
  <c r="M12969" i="13" s="1"/>
  <c r="B13431" i="13"/>
  <c r="B13433" i="13"/>
  <c r="B13435" i="13"/>
  <c r="L13208" i="13"/>
  <c r="L12978" i="13" s="1"/>
  <c r="H13209" i="13"/>
  <c r="J13211" i="13"/>
  <c r="J12981" i="13" s="1"/>
  <c r="H13213" i="13"/>
  <c r="L13214" i="13"/>
  <c r="L12984" i="13" s="1"/>
  <c r="H13215" i="13"/>
  <c r="L13218" i="13"/>
  <c r="L12988" i="13" s="1"/>
  <c r="H13219" i="13"/>
  <c r="J13221" i="13"/>
  <c r="J12991" i="13" s="1"/>
  <c r="H13223" i="13"/>
  <c r="L13224" i="13"/>
  <c r="L12994" i="13" s="1"/>
  <c r="H13225" i="13"/>
  <c r="J13227" i="13"/>
  <c r="J12997" i="13" s="1"/>
  <c r="J13229" i="13"/>
  <c r="J12999" i="13" s="1"/>
  <c r="L13230" i="13"/>
  <c r="L13000" i="13" s="1"/>
  <c r="H13231" i="13"/>
  <c r="H13233" i="13"/>
  <c r="H13235" i="13"/>
  <c r="H13237" i="13"/>
  <c r="H13239" i="13"/>
  <c r="H13241" i="13"/>
  <c r="H13243" i="13"/>
  <c r="H13245" i="13"/>
  <c r="H13247" i="13"/>
  <c r="H13249" i="13"/>
  <c r="L13252" i="13"/>
  <c r="L13022" i="13" s="1"/>
  <c r="H13253" i="13"/>
  <c r="H13255" i="13"/>
  <c r="H13257" i="13"/>
  <c r="H13259" i="13"/>
  <c r="H13261" i="13"/>
  <c r="H13263" i="13"/>
  <c r="J13265" i="13"/>
  <c r="J13035" i="13" s="1"/>
  <c r="H13267" i="13"/>
  <c r="H13269" i="13"/>
  <c r="H13271" i="13"/>
  <c r="L13272" i="13"/>
  <c r="L13042" i="13" s="1"/>
  <c r="H13273" i="13"/>
  <c r="H13275" i="13"/>
  <c r="H13277" i="13"/>
  <c r="H13279" i="13"/>
  <c r="H13281" i="13"/>
  <c r="H13283" i="13"/>
  <c r="H13285" i="13"/>
  <c r="H13287" i="13"/>
  <c r="H13289" i="13"/>
  <c r="H13291" i="13"/>
  <c r="J13293" i="13"/>
  <c r="J13063" i="13" s="1"/>
  <c r="J13295" i="13"/>
  <c r="J13065" i="13" s="1"/>
  <c r="H13297" i="13"/>
  <c r="L13298" i="13"/>
  <c r="L13068" i="13" s="1"/>
  <c r="H13299" i="13"/>
  <c r="L13300" i="13"/>
  <c r="L13070" i="13" s="1"/>
  <c r="H13301" i="13"/>
  <c r="H13303" i="13"/>
  <c r="H13305" i="13"/>
  <c r="H13307" i="13"/>
  <c r="J13309" i="13"/>
  <c r="J13079" i="13" s="1"/>
  <c r="H13311" i="13"/>
  <c r="L13314" i="13"/>
  <c r="L13084" i="13" s="1"/>
  <c r="H13315" i="13"/>
  <c r="H13317" i="13"/>
  <c r="H13319" i="13"/>
  <c r="J13321" i="13"/>
  <c r="J13091" i="13" s="1"/>
  <c r="H13323" i="13"/>
  <c r="H13325" i="13"/>
  <c r="H13327" i="13"/>
  <c r="L13330" i="13"/>
  <c r="L13100" i="13" s="1"/>
  <c r="H13331" i="13"/>
  <c r="H13333" i="13"/>
  <c r="H13335" i="13"/>
  <c r="H13337" i="13"/>
  <c r="L13338" i="13"/>
  <c r="L13108" i="13" s="1"/>
  <c r="H13339" i="13"/>
  <c r="H13341" i="13"/>
  <c r="H13343" i="13"/>
  <c r="H13345" i="13"/>
  <c r="I18870" i="13"/>
  <c r="H18882" i="13"/>
  <c r="B18882" i="13" s="1"/>
  <c r="H18925" i="13"/>
  <c r="B18925" i="13" s="1"/>
  <c r="H18957" i="13"/>
  <c r="B18957" i="13" s="1"/>
  <c r="H19002" i="13"/>
  <c r="B19002" i="13" s="1"/>
  <c r="I19056" i="13"/>
  <c r="H19056" i="13" s="1"/>
  <c r="B19056" i="13" s="1"/>
  <c r="M1175" i="13"/>
  <c r="M1170" i="13" s="1"/>
  <c r="R70" i="19" s="1"/>
  <c r="M1247" i="13"/>
  <c r="P74" i="19"/>
  <c r="I1247" i="13"/>
  <c r="H4871" i="13"/>
  <c r="B4871" i="13" s="1"/>
  <c r="H4928" i="13"/>
  <c r="B4928" i="13" s="1"/>
  <c r="H4972" i="13"/>
  <c r="B4972" i="13" s="1"/>
  <c r="H5029" i="13"/>
  <c r="B5029" i="13" s="1"/>
  <c r="I1304" i="13"/>
  <c r="I1257" i="13"/>
  <c r="N74" i="19" s="1"/>
  <c r="I1175" i="13"/>
  <c r="I12804" i="13"/>
  <c r="H5013" i="13"/>
  <c r="B5013" i="13" s="1"/>
  <c r="I4855" i="13"/>
  <c r="H5015" i="13"/>
  <c r="B5015" i="13" s="1"/>
  <c r="H19043" i="13"/>
  <c r="B19043" i="13" s="1"/>
  <c r="H18889" i="13"/>
  <c r="B18889" i="13" s="1"/>
  <c r="H19045" i="13"/>
  <c r="B19045" i="13" s="1"/>
  <c r="H12143" i="13"/>
  <c r="B12143" i="13" s="1"/>
  <c r="H12145" i="13"/>
  <c r="B12145" i="13" s="1"/>
  <c r="H13687" i="13"/>
  <c r="B13687" i="13" s="1"/>
  <c r="H13753" i="13"/>
  <c r="B13753" i="13" s="1"/>
  <c r="L13687" i="13"/>
  <c r="L13227" i="13" s="1"/>
  <c r="L12997" i="13" s="1"/>
  <c r="J13724" i="13"/>
  <c r="H13725" i="13"/>
  <c r="B13725" i="13" s="1"/>
  <c r="H13671" i="13"/>
  <c r="B13671" i="13" s="1"/>
  <c r="H13920" i="13"/>
  <c r="B13920" i="13" s="1"/>
  <c r="I13919" i="13"/>
  <c r="N13753" i="13"/>
  <c r="N13063" i="13" s="1"/>
  <c r="N13773" i="13"/>
  <c r="H13689" i="13"/>
  <c r="B13689" i="13" s="1"/>
  <c r="L13766" i="13"/>
  <c r="L13306" i="13" s="1"/>
  <c r="L13076" i="13" s="1"/>
  <c r="H13781" i="13"/>
  <c r="B13781" i="13" s="1"/>
  <c r="H14020" i="13"/>
  <c r="B14020" i="13" s="1"/>
  <c r="I14019" i="13"/>
  <c r="N13724" i="13"/>
  <c r="N13035" i="13"/>
  <c r="H13755" i="13"/>
  <c r="B13755" i="13" s="1"/>
  <c r="J13810" i="13"/>
  <c r="H13811" i="13"/>
  <c r="B13811" i="13" s="1"/>
  <c r="H13822" i="13"/>
  <c r="B13822" i="13" s="1"/>
  <c r="I13580" i="13"/>
  <c r="I13120" i="13" s="1"/>
  <c r="I12890" i="13" s="1"/>
  <c r="H13873" i="13"/>
  <c r="B13873" i="13" s="1"/>
  <c r="I13595" i="13"/>
  <c r="J13825" i="13"/>
  <c r="H10589" i="13"/>
  <c r="B10589" i="13" s="1"/>
  <c r="I10538" i="13"/>
  <c r="I10308" i="13" s="1"/>
  <c r="H10678" i="13"/>
  <c r="B10678" i="13" s="1"/>
  <c r="H10779" i="13"/>
  <c r="B10779" i="13" s="1"/>
  <c r="J10375" i="13"/>
  <c r="I10375" i="13"/>
  <c r="H10379" i="13"/>
  <c r="H10458" i="13"/>
  <c r="H10464" i="13"/>
  <c r="I10569" i="13"/>
  <c r="M10569" i="13"/>
  <c r="H10684" i="13"/>
  <c r="B10684" i="13" s="1"/>
  <c r="H10691" i="13"/>
  <c r="B10691" i="13" s="1"/>
  <c r="H10722" i="13"/>
  <c r="B10722" i="13" s="1"/>
  <c r="H10800" i="13"/>
  <c r="B10800" i="13" s="1"/>
  <c r="N10457" i="13"/>
  <c r="H10540" i="13"/>
  <c r="H10590" i="13"/>
  <c r="B10590" i="13" s="1"/>
  <c r="M10776" i="13"/>
  <c r="I10360" i="13"/>
  <c r="I10130" i="13" s="1"/>
  <c r="M10360" i="13"/>
  <c r="M10130" i="13" s="1"/>
  <c r="M10375" i="13"/>
  <c r="J10447" i="13"/>
  <c r="N10447" i="13"/>
  <c r="H10451" i="13"/>
  <c r="H10554" i="13"/>
  <c r="H10561" i="13"/>
  <c r="I10677" i="13"/>
  <c r="M10677" i="13"/>
  <c r="H10461" i="13"/>
  <c r="M10538" i="13"/>
  <c r="M10308" i="13" s="1"/>
  <c r="H10602" i="13"/>
  <c r="B10602" i="13" s="1"/>
  <c r="N10375" i="13"/>
  <c r="H10694" i="13"/>
  <c r="B10694" i="13" s="1"/>
  <c r="H10535" i="13"/>
  <c r="J10533" i="13"/>
  <c r="J10303" i="13" s="1"/>
  <c r="N10533" i="13"/>
  <c r="H10549" i="13"/>
  <c r="H10681" i="13"/>
  <c r="B10681" i="13" s="1"/>
  <c r="H10688" i="13"/>
  <c r="B10688" i="13" s="1"/>
  <c r="I10763" i="13"/>
  <c r="I10303" i="13" s="1"/>
  <c r="H10765" i="13"/>
  <c r="B10765" i="13" s="1"/>
  <c r="M10763" i="13"/>
  <c r="H10439" i="13"/>
  <c r="J10457" i="13"/>
  <c r="H10470" i="13"/>
  <c r="H10492" i="13"/>
  <c r="I10776" i="13"/>
  <c r="I10438" i="13"/>
  <c r="I10208" i="13" s="1"/>
  <c r="M10438" i="13"/>
  <c r="M10208" i="13" s="1"/>
  <c r="I10469" i="13"/>
  <c r="M10469" i="13"/>
  <c r="M10239" i="13" s="1"/>
  <c r="H10505" i="13"/>
  <c r="H10512" i="13"/>
  <c r="H10578" i="13"/>
  <c r="J10605" i="13"/>
  <c r="J10600" i="13" s="1"/>
  <c r="H10609" i="13"/>
  <c r="B10609" i="13" s="1"/>
  <c r="H10621" i="13"/>
  <c r="B10621" i="13" s="1"/>
  <c r="I2767" i="13"/>
  <c r="I2537" i="13" s="1"/>
  <c r="J2767" i="13"/>
  <c r="J2537" i="13" s="1"/>
  <c r="L2767" i="13"/>
  <c r="L2537" i="13" s="1"/>
  <c r="M2767" i="13"/>
  <c r="M2537" i="13" s="1"/>
  <c r="N2767" i="13"/>
  <c r="I2772" i="13"/>
  <c r="I2542" i="13" s="1"/>
  <c r="J2772" i="13"/>
  <c r="J2542" i="13" s="1"/>
  <c r="L2772" i="13"/>
  <c r="L2542" i="13" s="1"/>
  <c r="M2772" i="13"/>
  <c r="M2542" i="13" s="1"/>
  <c r="N2772" i="13"/>
  <c r="I2773" i="13"/>
  <c r="I2543" i="13" s="1"/>
  <c r="J2773" i="13"/>
  <c r="J2543" i="13" s="1"/>
  <c r="L2773" i="13"/>
  <c r="L2543" i="13" s="1"/>
  <c r="M2773" i="13"/>
  <c r="M2543" i="13" s="1"/>
  <c r="N2773" i="13"/>
  <c r="I2774" i="13"/>
  <c r="I2544" i="13" s="1"/>
  <c r="J2774" i="13"/>
  <c r="J2544" i="13" s="1"/>
  <c r="L2774" i="13"/>
  <c r="L2544" i="13" s="1"/>
  <c r="M2774" i="13"/>
  <c r="M2544" i="13" s="1"/>
  <c r="N2774" i="13"/>
  <c r="I2775" i="13"/>
  <c r="I2545" i="13" s="1"/>
  <c r="J2775" i="13"/>
  <c r="J2545" i="13" s="1"/>
  <c r="L2775" i="13"/>
  <c r="L2545" i="13" s="1"/>
  <c r="M2775" i="13"/>
  <c r="M2545" i="13" s="1"/>
  <c r="N2775" i="13"/>
  <c r="I2776" i="13"/>
  <c r="I2546" i="13" s="1"/>
  <c r="J2776" i="13"/>
  <c r="J2546" i="13" s="1"/>
  <c r="L2776" i="13"/>
  <c r="L2546" i="13" s="1"/>
  <c r="M2776" i="13"/>
  <c r="M2546" i="13" s="1"/>
  <c r="N2776" i="13"/>
  <c r="I2777" i="13"/>
  <c r="I2547" i="13" s="1"/>
  <c r="J2777" i="13"/>
  <c r="J2547" i="13" s="1"/>
  <c r="L2777" i="13"/>
  <c r="L2547" i="13" s="1"/>
  <c r="M2777" i="13"/>
  <c r="M2547" i="13" s="1"/>
  <c r="N2777" i="13"/>
  <c r="I2778" i="13"/>
  <c r="I2548" i="13" s="1"/>
  <c r="J2778" i="13"/>
  <c r="J2548" i="13" s="1"/>
  <c r="L2778" i="13"/>
  <c r="L2548" i="13" s="1"/>
  <c r="M2778" i="13"/>
  <c r="M2548" i="13" s="1"/>
  <c r="N2778" i="13"/>
  <c r="I2779" i="13"/>
  <c r="I2549" i="13" s="1"/>
  <c r="J2779" i="13"/>
  <c r="J2549" i="13" s="1"/>
  <c r="L2779" i="13"/>
  <c r="L2549" i="13" s="1"/>
  <c r="M2779" i="13"/>
  <c r="M2549" i="13" s="1"/>
  <c r="N2779" i="13"/>
  <c r="I2781" i="13"/>
  <c r="I2551" i="13" s="1"/>
  <c r="J2781" i="13"/>
  <c r="J2551" i="13" s="1"/>
  <c r="L2781" i="13"/>
  <c r="L2551" i="13" s="1"/>
  <c r="M2781" i="13"/>
  <c r="M2551" i="13" s="1"/>
  <c r="N2781" i="13"/>
  <c r="I2783" i="13"/>
  <c r="I2553" i="13" s="1"/>
  <c r="J2783" i="13"/>
  <c r="J2553" i="13" s="1"/>
  <c r="L2783" i="13"/>
  <c r="L2553" i="13" s="1"/>
  <c r="M2783" i="13"/>
  <c r="M2553" i="13" s="1"/>
  <c r="N2783" i="13"/>
  <c r="I2784" i="13"/>
  <c r="I2554" i="13" s="1"/>
  <c r="J2784" i="13"/>
  <c r="J2554" i="13" s="1"/>
  <c r="L2784" i="13"/>
  <c r="L2554" i="13" s="1"/>
  <c r="M2784" i="13"/>
  <c r="M2554" i="13" s="1"/>
  <c r="N2784" i="13"/>
  <c r="I2786" i="13"/>
  <c r="I2556" i="13" s="1"/>
  <c r="J2786" i="13"/>
  <c r="J2556" i="13" s="1"/>
  <c r="L2786" i="13"/>
  <c r="L2556" i="13" s="1"/>
  <c r="M2786" i="13"/>
  <c r="M2556" i="13" s="1"/>
  <c r="N2786" i="13"/>
  <c r="I2787" i="13"/>
  <c r="I2557" i="13" s="1"/>
  <c r="J2787" i="13"/>
  <c r="J2557" i="13" s="1"/>
  <c r="L2787" i="13"/>
  <c r="L2557" i="13" s="1"/>
  <c r="M2787" i="13"/>
  <c r="M2557" i="13" s="1"/>
  <c r="N2787" i="13"/>
  <c r="I2788" i="13"/>
  <c r="I2558" i="13" s="1"/>
  <c r="J2788" i="13"/>
  <c r="J2558" i="13" s="1"/>
  <c r="L2788" i="13"/>
  <c r="L2558" i="13" s="1"/>
  <c r="M2788" i="13"/>
  <c r="M2558" i="13" s="1"/>
  <c r="N2788" i="13"/>
  <c r="I2790" i="13"/>
  <c r="I2560" i="13" s="1"/>
  <c r="J2790" i="13"/>
  <c r="J2560" i="13" s="1"/>
  <c r="L2790" i="13"/>
  <c r="L2560" i="13" s="1"/>
  <c r="M2790" i="13"/>
  <c r="M2560" i="13" s="1"/>
  <c r="N2790" i="13"/>
  <c r="I2791" i="13"/>
  <c r="I2561" i="13" s="1"/>
  <c r="J2791" i="13"/>
  <c r="J2561" i="13" s="1"/>
  <c r="L2791" i="13"/>
  <c r="L2561" i="13" s="1"/>
  <c r="M2791" i="13"/>
  <c r="M2561" i="13" s="1"/>
  <c r="N2791" i="13"/>
  <c r="I2792" i="13"/>
  <c r="I2562" i="13" s="1"/>
  <c r="J2792" i="13"/>
  <c r="J2562" i="13" s="1"/>
  <c r="L2792" i="13"/>
  <c r="L2562" i="13" s="1"/>
  <c r="M2792" i="13"/>
  <c r="M2562" i="13" s="1"/>
  <c r="N2792" i="13"/>
  <c r="I2793" i="13"/>
  <c r="I2563" i="13" s="1"/>
  <c r="J2793" i="13"/>
  <c r="J2563" i="13" s="1"/>
  <c r="L2793" i="13"/>
  <c r="L2563" i="13" s="1"/>
  <c r="M2793" i="13"/>
  <c r="M2563" i="13" s="1"/>
  <c r="N2793" i="13"/>
  <c r="I2794" i="13"/>
  <c r="I2564" i="13" s="1"/>
  <c r="J2794" i="13"/>
  <c r="J2564" i="13" s="1"/>
  <c r="L2794" i="13"/>
  <c r="L2564" i="13" s="1"/>
  <c r="M2794" i="13"/>
  <c r="M2564" i="13" s="1"/>
  <c r="N2794" i="13"/>
  <c r="I2795" i="13"/>
  <c r="I2565" i="13" s="1"/>
  <c r="J2795" i="13"/>
  <c r="J2565" i="13" s="1"/>
  <c r="L2795" i="13"/>
  <c r="L2565" i="13" s="1"/>
  <c r="M2795" i="13"/>
  <c r="M2565" i="13" s="1"/>
  <c r="N2795" i="13"/>
  <c r="I2796" i="13"/>
  <c r="I2566" i="13" s="1"/>
  <c r="J2796" i="13"/>
  <c r="J2566" i="13" s="1"/>
  <c r="L2796" i="13"/>
  <c r="L2566" i="13" s="1"/>
  <c r="M2796" i="13"/>
  <c r="M2566" i="13" s="1"/>
  <c r="N2796" i="13"/>
  <c r="I2797" i="13"/>
  <c r="I2567" i="13" s="1"/>
  <c r="J2797" i="13"/>
  <c r="J2567" i="13" s="1"/>
  <c r="L2797" i="13"/>
  <c r="L2567" i="13" s="1"/>
  <c r="M2797" i="13"/>
  <c r="M2567" i="13" s="1"/>
  <c r="N2797" i="13"/>
  <c r="I2798" i="13"/>
  <c r="I2568" i="13" s="1"/>
  <c r="J2798" i="13"/>
  <c r="J2568" i="13" s="1"/>
  <c r="L2798" i="13"/>
  <c r="L2568" i="13" s="1"/>
  <c r="M2798" i="13"/>
  <c r="M2568" i="13" s="1"/>
  <c r="N2798" i="13"/>
  <c r="I2799" i="13"/>
  <c r="I2569" i="13" s="1"/>
  <c r="J2799" i="13"/>
  <c r="J2569" i="13" s="1"/>
  <c r="L2799" i="13"/>
  <c r="L2569" i="13" s="1"/>
  <c r="M2799" i="13"/>
  <c r="M2569" i="13" s="1"/>
  <c r="N2799" i="13"/>
  <c r="I2800" i="13"/>
  <c r="I2570" i="13" s="1"/>
  <c r="J2800" i="13"/>
  <c r="J2570" i="13" s="1"/>
  <c r="L2800" i="13"/>
  <c r="L2570" i="13" s="1"/>
  <c r="M2800" i="13"/>
  <c r="M2570" i="13" s="1"/>
  <c r="N2800" i="13"/>
  <c r="I2802" i="13"/>
  <c r="I2572" i="13" s="1"/>
  <c r="J2802" i="13"/>
  <c r="J2572" i="13" s="1"/>
  <c r="L2802" i="13"/>
  <c r="L2572" i="13" s="1"/>
  <c r="M2802" i="13"/>
  <c r="M2572" i="13" s="1"/>
  <c r="N2802" i="13"/>
  <c r="I2803" i="13"/>
  <c r="I2573" i="13" s="1"/>
  <c r="J2803" i="13"/>
  <c r="J2573" i="13" s="1"/>
  <c r="L2803" i="13"/>
  <c r="L2573" i="13" s="1"/>
  <c r="M2803" i="13"/>
  <c r="M2573" i="13" s="1"/>
  <c r="N2803" i="13"/>
  <c r="I2804" i="13"/>
  <c r="I2574" i="13" s="1"/>
  <c r="J2804" i="13"/>
  <c r="J2574" i="13" s="1"/>
  <c r="L2804" i="13"/>
  <c r="L2574" i="13" s="1"/>
  <c r="M2804" i="13"/>
  <c r="M2574" i="13" s="1"/>
  <c r="N2804" i="13"/>
  <c r="I2805" i="13"/>
  <c r="I2575" i="13" s="1"/>
  <c r="J2805" i="13"/>
  <c r="J2575" i="13" s="1"/>
  <c r="L2805" i="13"/>
  <c r="L2575" i="13" s="1"/>
  <c r="M2805" i="13"/>
  <c r="M2575" i="13" s="1"/>
  <c r="N2805" i="13"/>
  <c r="I2806" i="13"/>
  <c r="I2576" i="13" s="1"/>
  <c r="J2806" i="13"/>
  <c r="J2576" i="13" s="1"/>
  <c r="L2806" i="13"/>
  <c r="L2576" i="13" s="1"/>
  <c r="M2806" i="13"/>
  <c r="M2576" i="13" s="1"/>
  <c r="N2806" i="13"/>
  <c r="I2807" i="13"/>
  <c r="I2577" i="13" s="1"/>
  <c r="J2807" i="13"/>
  <c r="J2577" i="13" s="1"/>
  <c r="L2807" i="13"/>
  <c r="L2577" i="13" s="1"/>
  <c r="M2807" i="13"/>
  <c r="M2577" i="13" s="1"/>
  <c r="N2807" i="13"/>
  <c r="I2808" i="13"/>
  <c r="I2578" i="13" s="1"/>
  <c r="J2808" i="13"/>
  <c r="J2578" i="13" s="1"/>
  <c r="L2808" i="13"/>
  <c r="L2578" i="13" s="1"/>
  <c r="M2808" i="13"/>
  <c r="M2578" i="13" s="1"/>
  <c r="N2808" i="13"/>
  <c r="I2809" i="13"/>
  <c r="I2579" i="13" s="1"/>
  <c r="J2809" i="13"/>
  <c r="J2579" i="13" s="1"/>
  <c r="L2809" i="13"/>
  <c r="L2579" i="13" s="1"/>
  <c r="M2809" i="13"/>
  <c r="M2579" i="13" s="1"/>
  <c r="N2809" i="13"/>
  <c r="I2810" i="13"/>
  <c r="I2580" i="13" s="1"/>
  <c r="J2810" i="13"/>
  <c r="J2580" i="13" s="1"/>
  <c r="L2810" i="13"/>
  <c r="L2580" i="13" s="1"/>
  <c r="M2810" i="13"/>
  <c r="M2580" i="13" s="1"/>
  <c r="N2810" i="13"/>
  <c r="I2812" i="13"/>
  <c r="I2582" i="13" s="1"/>
  <c r="J2812" i="13"/>
  <c r="J2582" i="13" s="1"/>
  <c r="L2812" i="13"/>
  <c r="L2582" i="13" s="1"/>
  <c r="M2812" i="13"/>
  <c r="M2582" i="13" s="1"/>
  <c r="N2812" i="13"/>
  <c r="I2813" i="13"/>
  <c r="I2583" i="13" s="1"/>
  <c r="J2813" i="13"/>
  <c r="J2583" i="13" s="1"/>
  <c r="L2813" i="13"/>
  <c r="L2583" i="13" s="1"/>
  <c r="M2813" i="13"/>
  <c r="M2583" i="13" s="1"/>
  <c r="N2813" i="13"/>
  <c r="I2814" i="13"/>
  <c r="I2584" i="13" s="1"/>
  <c r="J2814" i="13"/>
  <c r="J2584" i="13" s="1"/>
  <c r="L2814" i="13"/>
  <c r="L2584" i="13" s="1"/>
  <c r="M2814" i="13"/>
  <c r="M2584" i="13" s="1"/>
  <c r="N2814" i="13"/>
  <c r="I2815" i="13"/>
  <c r="I2585" i="13" s="1"/>
  <c r="J2815" i="13"/>
  <c r="J2585" i="13" s="1"/>
  <c r="L2815" i="13"/>
  <c r="L2585" i="13" s="1"/>
  <c r="M2815" i="13"/>
  <c r="M2585" i="13" s="1"/>
  <c r="N2815" i="13"/>
  <c r="I2816" i="13"/>
  <c r="I2586" i="13" s="1"/>
  <c r="J2816" i="13"/>
  <c r="J2586" i="13" s="1"/>
  <c r="L2816" i="13"/>
  <c r="L2586" i="13" s="1"/>
  <c r="M2816" i="13"/>
  <c r="M2586" i="13" s="1"/>
  <c r="N2816" i="13"/>
  <c r="I2817" i="13"/>
  <c r="I2587" i="13" s="1"/>
  <c r="J2817" i="13"/>
  <c r="J2587" i="13" s="1"/>
  <c r="L2817" i="13"/>
  <c r="L2587" i="13" s="1"/>
  <c r="M2817" i="13"/>
  <c r="M2587" i="13" s="1"/>
  <c r="N2817" i="13"/>
  <c r="I2818" i="13"/>
  <c r="I2588" i="13" s="1"/>
  <c r="J2818" i="13"/>
  <c r="J2588" i="13" s="1"/>
  <c r="L2818" i="13"/>
  <c r="L2588" i="13" s="1"/>
  <c r="M2818" i="13"/>
  <c r="M2588" i="13" s="1"/>
  <c r="N2818" i="13"/>
  <c r="I2819" i="13"/>
  <c r="I2589" i="13" s="1"/>
  <c r="J2819" i="13"/>
  <c r="J2589" i="13" s="1"/>
  <c r="L2819" i="13"/>
  <c r="L2589" i="13" s="1"/>
  <c r="M2819" i="13"/>
  <c r="M2589" i="13" s="1"/>
  <c r="N2819" i="13"/>
  <c r="I2820" i="13"/>
  <c r="I2590" i="13" s="1"/>
  <c r="J2820" i="13"/>
  <c r="J2590" i="13" s="1"/>
  <c r="L2820" i="13"/>
  <c r="L2590" i="13" s="1"/>
  <c r="M2820" i="13"/>
  <c r="M2590" i="13" s="1"/>
  <c r="N2820" i="13"/>
  <c r="I2821" i="13"/>
  <c r="I2591" i="13" s="1"/>
  <c r="J2821" i="13"/>
  <c r="J2591" i="13" s="1"/>
  <c r="L2821" i="13"/>
  <c r="L2591" i="13" s="1"/>
  <c r="M2821" i="13"/>
  <c r="M2591" i="13" s="1"/>
  <c r="N2821" i="13"/>
  <c r="I2822" i="13"/>
  <c r="I2592" i="13" s="1"/>
  <c r="J2822" i="13"/>
  <c r="J2592" i="13" s="1"/>
  <c r="L2822" i="13"/>
  <c r="L2592" i="13" s="1"/>
  <c r="M2822" i="13"/>
  <c r="M2592" i="13" s="1"/>
  <c r="N2822" i="13"/>
  <c r="I2823" i="13"/>
  <c r="I2593" i="13" s="1"/>
  <c r="J2823" i="13"/>
  <c r="J2593" i="13" s="1"/>
  <c r="L2823" i="13"/>
  <c r="L2593" i="13" s="1"/>
  <c r="M2823" i="13"/>
  <c r="M2593" i="13" s="1"/>
  <c r="N2823" i="13"/>
  <c r="I2824" i="13"/>
  <c r="I2594" i="13" s="1"/>
  <c r="J2824" i="13"/>
  <c r="J2594" i="13" s="1"/>
  <c r="L2824" i="13"/>
  <c r="L2594" i="13" s="1"/>
  <c r="M2824" i="13"/>
  <c r="M2594" i="13" s="1"/>
  <c r="N2824" i="13"/>
  <c r="I2826" i="13"/>
  <c r="I2596" i="13" s="1"/>
  <c r="J2826" i="13"/>
  <c r="J2596" i="13" s="1"/>
  <c r="L2826" i="13"/>
  <c r="L2596" i="13" s="1"/>
  <c r="M2826" i="13"/>
  <c r="M2596" i="13" s="1"/>
  <c r="N2826" i="13"/>
  <c r="I2827" i="13"/>
  <c r="I2597" i="13" s="1"/>
  <c r="J2827" i="13"/>
  <c r="J2597" i="13" s="1"/>
  <c r="L2827" i="13"/>
  <c r="L2597" i="13" s="1"/>
  <c r="M2827" i="13"/>
  <c r="M2597" i="13" s="1"/>
  <c r="N2827" i="13"/>
  <c r="I2828" i="13"/>
  <c r="I2598" i="13" s="1"/>
  <c r="J2828" i="13"/>
  <c r="J2598" i="13" s="1"/>
  <c r="L2828" i="13"/>
  <c r="L2598" i="13" s="1"/>
  <c r="M2828" i="13"/>
  <c r="M2598" i="13" s="1"/>
  <c r="N2828" i="13"/>
  <c r="I2829" i="13"/>
  <c r="I2599" i="13" s="1"/>
  <c r="J2829" i="13"/>
  <c r="J2599" i="13" s="1"/>
  <c r="L2829" i="13"/>
  <c r="L2599" i="13" s="1"/>
  <c r="M2829" i="13"/>
  <c r="M2599" i="13" s="1"/>
  <c r="N2829" i="13"/>
  <c r="I2830" i="13"/>
  <c r="I2600" i="13" s="1"/>
  <c r="J2830" i="13"/>
  <c r="J2600" i="13" s="1"/>
  <c r="L2830" i="13"/>
  <c r="L2600" i="13" s="1"/>
  <c r="M2830" i="13"/>
  <c r="M2600" i="13" s="1"/>
  <c r="N2830" i="13"/>
  <c r="I2831" i="13"/>
  <c r="I2601" i="13" s="1"/>
  <c r="J2831" i="13"/>
  <c r="J2601" i="13" s="1"/>
  <c r="L2831" i="13"/>
  <c r="L2601" i="13" s="1"/>
  <c r="M2831" i="13"/>
  <c r="M2601" i="13" s="1"/>
  <c r="N2831" i="13"/>
  <c r="I2832" i="13"/>
  <c r="I2602" i="13" s="1"/>
  <c r="J2832" i="13"/>
  <c r="J2602" i="13" s="1"/>
  <c r="L2832" i="13"/>
  <c r="L2602" i="13" s="1"/>
  <c r="M2832" i="13"/>
  <c r="M2602" i="13" s="1"/>
  <c r="N2832" i="13"/>
  <c r="I2834" i="13"/>
  <c r="I2604" i="13" s="1"/>
  <c r="J2834" i="13"/>
  <c r="J2604" i="13" s="1"/>
  <c r="L2834" i="13"/>
  <c r="L2604" i="13" s="1"/>
  <c r="M2834" i="13"/>
  <c r="M2604" i="13" s="1"/>
  <c r="N2834" i="13"/>
  <c r="I2835" i="13"/>
  <c r="I2605" i="13" s="1"/>
  <c r="J2835" i="13"/>
  <c r="J2605" i="13" s="1"/>
  <c r="L2835" i="13"/>
  <c r="L2605" i="13" s="1"/>
  <c r="M2835" i="13"/>
  <c r="M2605" i="13" s="1"/>
  <c r="N2835" i="13"/>
  <c r="I2836" i="13"/>
  <c r="I2606" i="13" s="1"/>
  <c r="J2836" i="13"/>
  <c r="J2606" i="13" s="1"/>
  <c r="L2836" i="13"/>
  <c r="L2606" i="13" s="1"/>
  <c r="M2836" i="13"/>
  <c r="M2606" i="13" s="1"/>
  <c r="N2836" i="13"/>
  <c r="I2837" i="13"/>
  <c r="I2607" i="13" s="1"/>
  <c r="J2837" i="13"/>
  <c r="J2607" i="13" s="1"/>
  <c r="L2837" i="13"/>
  <c r="L2607" i="13" s="1"/>
  <c r="M2837" i="13"/>
  <c r="M2607" i="13" s="1"/>
  <c r="N2837" i="13"/>
  <c r="I2838" i="13"/>
  <c r="I2608" i="13" s="1"/>
  <c r="J2838" i="13"/>
  <c r="J2608" i="13" s="1"/>
  <c r="L2838" i="13"/>
  <c r="L2608" i="13" s="1"/>
  <c r="M2838" i="13"/>
  <c r="M2608" i="13" s="1"/>
  <c r="N2838" i="13"/>
  <c r="I2839" i="13"/>
  <c r="I2609" i="13" s="1"/>
  <c r="J2839" i="13"/>
  <c r="J2609" i="13" s="1"/>
  <c r="L2839" i="13"/>
  <c r="L2609" i="13" s="1"/>
  <c r="M2839" i="13"/>
  <c r="M2609" i="13" s="1"/>
  <c r="N2839" i="13"/>
  <c r="I2840" i="13"/>
  <c r="I2610" i="13" s="1"/>
  <c r="J2840" i="13"/>
  <c r="J2610" i="13" s="1"/>
  <c r="L2840" i="13"/>
  <c r="L2610" i="13" s="1"/>
  <c r="M2840" i="13"/>
  <c r="M2610" i="13" s="1"/>
  <c r="N2840" i="13"/>
  <c r="I2841" i="13"/>
  <c r="I2611" i="13" s="1"/>
  <c r="J2841" i="13"/>
  <c r="J2611" i="13" s="1"/>
  <c r="L2841" i="13"/>
  <c r="L2611" i="13" s="1"/>
  <c r="M2841" i="13"/>
  <c r="M2611" i="13" s="1"/>
  <c r="N2841" i="13"/>
  <c r="I2842" i="13"/>
  <c r="I2612" i="13" s="1"/>
  <c r="J2842" i="13"/>
  <c r="J2612" i="13" s="1"/>
  <c r="L2842" i="13"/>
  <c r="L2612" i="13" s="1"/>
  <c r="M2842" i="13"/>
  <c r="M2612" i="13" s="1"/>
  <c r="N2842" i="13"/>
  <c r="I2843" i="13"/>
  <c r="I2613" i="13" s="1"/>
  <c r="J2843" i="13"/>
  <c r="J2613" i="13" s="1"/>
  <c r="L2843" i="13"/>
  <c r="L2613" i="13" s="1"/>
  <c r="M2843" i="13"/>
  <c r="M2613" i="13" s="1"/>
  <c r="N2843" i="13"/>
  <c r="I2844" i="13"/>
  <c r="I2614" i="13" s="1"/>
  <c r="J2844" i="13"/>
  <c r="J2614" i="13" s="1"/>
  <c r="L2844" i="13"/>
  <c r="L2614" i="13" s="1"/>
  <c r="M2844" i="13"/>
  <c r="M2614" i="13" s="1"/>
  <c r="N2844" i="13"/>
  <c r="I2845" i="13"/>
  <c r="I2615" i="13" s="1"/>
  <c r="J2845" i="13"/>
  <c r="J2615" i="13" s="1"/>
  <c r="L2845" i="13"/>
  <c r="L2615" i="13" s="1"/>
  <c r="M2845" i="13"/>
  <c r="M2615" i="13" s="1"/>
  <c r="N2845" i="13"/>
  <c r="N2846" i="13"/>
  <c r="I2847" i="13"/>
  <c r="I2617" i="13" s="1"/>
  <c r="J2847" i="13"/>
  <c r="J2617" i="13" s="1"/>
  <c r="L2847" i="13"/>
  <c r="L2617" i="13" s="1"/>
  <c r="M2847" i="13"/>
  <c r="M2617" i="13" s="1"/>
  <c r="N2847" i="13"/>
  <c r="I2850" i="13"/>
  <c r="I2620" i="13" s="1"/>
  <c r="J2850" i="13"/>
  <c r="J2620" i="13" s="1"/>
  <c r="L2850" i="13"/>
  <c r="L2620" i="13" s="1"/>
  <c r="M2850" i="13"/>
  <c r="M2620" i="13" s="1"/>
  <c r="N2850" i="13"/>
  <c r="I2851" i="13"/>
  <c r="I2621" i="13" s="1"/>
  <c r="J2851" i="13"/>
  <c r="J2621" i="13" s="1"/>
  <c r="L2851" i="13"/>
  <c r="L2621" i="13" s="1"/>
  <c r="M2851" i="13"/>
  <c r="M2621" i="13" s="1"/>
  <c r="N2851" i="13"/>
  <c r="I2852" i="13"/>
  <c r="I2622" i="13" s="1"/>
  <c r="J2852" i="13"/>
  <c r="J2622" i="13" s="1"/>
  <c r="L2852" i="13"/>
  <c r="L2622" i="13" s="1"/>
  <c r="M2852" i="13"/>
  <c r="M2622" i="13" s="1"/>
  <c r="N2852" i="13"/>
  <c r="I2853" i="13"/>
  <c r="I2623" i="13" s="1"/>
  <c r="J2853" i="13"/>
  <c r="J2623" i="13" s="1"/>
  <c r="L2853" i="13"/>
  <c r="L2623" i="13" s="1"/>
  <c r="M2853" i="13"/>
  <c r="M2623" i="13" s="1"/>
  <c r="N2853" i="13"/>
  <c r="I2854" i="13"/>
  <c r="I2624" i="13" s="1"/>
  <c r="J2854" i="13"/>
  <c r="J2624" i="13" s="1"/>
  <c r="L2854" i="13"/>
  <c r="L2624" i="13" s="1"/>
  <c r="M2854" i="13"/>
  <c r="M2624" i="13" s="1"/>
  <c r="N2854" i="13"/>
  <c r="I2855" i="13"/>
  <c r="I2625" i="13" s="1"/>
  <c r="J2855" i="13"/>
  <c r="J2625" i="13" s="1"/>
  <c r="L2855" i="13"/>
  <c r="L2625" i="13" s="1"/>
  <c r="M2855" i="13"/>
  <c r="M2625" i="13" s="1"/>
  <c r="N2855" i="13"/>
  <c r="I2856" i="13"/>
  <c r="I2626" i="13" s="1"/>
  <c r="J2856" i="13"/>
  <c r="J2626" i="13" s="1"/>
  <c r="L2856" i="13"/>
  <c r="L2626" i="13" s="1"/>
  <c r="M2856" i="13"/>
  <c r="M2626" i="13" s="1"/>
  <c r="N2856" i="13"/>
  <c r="I2859" i="13"/>
  <c r="I2629" i="13" s="1"/>
  <c r="J2859" i="13"/>
  <c r="J2629" i="13" s="1"/>
  <c r="L2859" i="13"/>
  <c r="L2629" i="13" s="1"/>
  <c r="M2859" i="13"/>
  <c r="M2629" i="13" s="1"/>
  <c r="N2859" i="13"/>
  <c r="I2860" i="13"/>
  <c r="I2630" i="13" s="1"/>
  <c r="J2860" i="13"/>
  <c r="J2630" i="13" s="1"/>
  <c r="L2860" i="13"/>
  <c r="L2630" i="13" s="1"/>
  <c r="M2860" i="13"/>
  <c r="M2630" i="13" s="1"/>
  <c r="N2860" i="13"/>
  <c r="I2862" i="13"/>
  <c r="I2632" i="13" s="1"/>
  <c r="J2862" i="13"/>
  <c r="J2632" i="13" s="1"/>
  <c r="L2862" i="13"/>
  <c r="L2632" i="13" s="1"/>
  <c r="M2862" i="13"/>
  <c r="M2632" i="13" s="1"/>
  <c r="N2862" i="13"/>
  <c r="I2863" i="13"/>
  <c r="I2633" i="13" s="1"/>
  <c r="J2863" i="13"/>
  <c r="J2633" i="13" s="1"/>
  <c r="L2863" i="13"/>
  <c r="L2633" i="13" s="1"/>
  <c r="M2863" i="13"/>
  <c r="M2633" i="13" s="1"/>
  <c r="N2863" i="13"/>
  <c r="I2865" i="13"/>
  <c r="I2635" i="13" s="1"/>
  <c r="J2865" i="13"/>
  <c r="J2635" i="13" s="1"/>
  <c r="L2865" i="13"/>
  <c r="L2635" i="13" s="1"/>
  <c r="M2865" i="13"/>
  <c r="M2635" i="13" s="1"/>
  <c r="N2865" i="13"/>
  <c r="I2866" i="13"/>
  <c r="I2636" i="13" s="1"/>
  <c r="J2866" i="13"/>
  <c r="J2636" i="13" s="1"/>
  <c r="L2866" i="13"/>
  <c r="L2636" i="13" s="1"/>
  <c r="M2866" i="13"/>
  <c r="M2636" i="13" s="1"/>
  <c r="N2866" i="13"/>
  <c r="I2869" i="13"/>
  <c r="I2639" i="13" s="1"/>
  <c r="J2869" i="13"/>
  <c r="J2639" i="13" s="1"/>
  <c r="L2869" i="13"/>
  <c r="L2639" i="13" s="1"/>
  <c r="M2869" i="13"/>
  <c r="M2639" i="13" s="1"/>
  <c r="N2869" i="13"/>
  <c r="I2870" i="13"/>
  <c r="I2640" i="13" s="1"/>
  <c r="J2870" i="13"/>
  <c r="J2640" i="13" s="1"/>
  <c r="L2870" i="13"/>
  <c r="L2640" i="13" s="1"/>
  <c r="M2870" i="13"/>
  <c r="M2640" i="13" s="1"/>
  <c r="N2870" i="13"/>
  <c r="I2872" i="13"/>
  <c r="I2642" i="13" s="1"/>
  <c r="J2872" i="13"/>
  <c r="J2642" i="13" s="1"/>
  <c r="L2872" i="13"/>
  <c r="L2642" i="13" s="1"/>
  <c r="M2872" i="13"/>
  <c r="M2642" i="13" s="1"/>
  <c r="N2872" i="13"/>
  <c r="I2873" i="13"/>
  <c r="I2643" i="13" s="1"/>
  <c r="J2873" i="13"/>
  <c r="J2643" i="13" s="1"/>
  <c r="L2873" i="13"/>
  <c r="L2643" i="13" s="1"/>
  <c r="M2873" i="13"/>
  <c r="M2643" i="13" s="1"/>
  <c r="N2873" i="13"/>
  <c r="I2875" i="13"/>
  <c r="I2645" i="13" s="1"/>
  <c r="J2875" i="13"/>
  <c r="J2645" i="13" s="1"/>
  <c r="L2875" i="13"/>
  <c r="L2645" i="13" s="1"/>
  <c r="M2875" i="13"/>
  <c r="M2645" i="13" s="1"/>
  <c r="N2875" i="13"/>
  <c r="I2876" i="13"/>
  <c r="I2646" i="13" s="1"/>
  <c r="J2876" i="13"/>
  <c r="J2646" i="13" s="1"/>
  <c r="L2876" i="13"/>
  <c r="L2646" i="13" s="1"/>
  <c r="M2876" i="13"/>
  <c r="M2646" i="13" s="1"/>
  <c r="N2876" i="13"/>
  <c r="I2878" i="13"/>
  <c r="I2648" i="13" s="1"/>
  <c r="J2878" i="13"/>
  <c r="J2648" i="13" s="1"/>
  <c r="L2878" i="13"/>
  <c r="L2648" i="13" s="1"/>
  <c r="M2878" i="13"/>
  <c r="M2648" i="13" s="1"/>
  <c r="N2878" i="13"/>
  <c r="I2881" i="13"/>
  <c r="I2651" i="13" s="1"/>
  <c r="J2881" i="13"/>
  <c r="J2651" i="13" s="1"/>
  <c r="L2881" i="13"/>
  <c r="L2651" i="13" s="1"/>
  <c r="M2881" i="13"/>
  <c r="M2651" i="13" s="1"/>
  <c r="N2881" i="13"/>
  <c r="I2882" i="13"/>
  <c r="I2652" i="13" s="1"/>
  <c r="J2882" i="13"/>
  <c r="J2652" i="13" s="1"/>
  <c r="L2882" i="13"/>
  <c r="L2652" i="13" s="1"/>
  <c r="M2882" i="13"/>
  <c r="M2652" i="13" s="1"/>
  <c r="N2882" i="13"/>
  <c r="I2883" i="13"/>
  <c r="I2653" i="13" s="1"/>
  <c r="J2883" i="13"/>
  <c r="J2653" i="13" s="1"/>
  <c r="L2883" i="13"/>
  <c r="L2653" i="13" s="1"/>
  <c r="M2883" i="13"/>
  <c r="M2653" i="13" s="1"/>
  <c r="N2883" i="13"/>
  <c r="I2884" i="13"/>
  <c r="I2654" i="13" s="1"/>
  <c r="J2884" i="13"/>
  <c r="J2654" i="13" s="1"/>
  <c r="L2884" i="13"/>
  <c r="L2654" i="13" s="1"/>
  <c r="M2884" i="13"/>
  <c r="M2654" i="13" s="1"/>
  <c r="N2884" i="13"/>
  <c r="I2885" i="13"/>
  <c r="I2655" i="13" s="1"/>
  <c r="J2885" i="13"/>
  <c r="J2655" i="13" s="1"/>
  <c r="L2885" i="13"/>
  <c r="L2655" i="13" s="1"/>
  <c r="M2885" i="13"/>
  <c r="M2655" i="13" s="1"/>
  <c r="N2885" i="13"/>
  <c r="I2886" i="13"/>
  <c r="I2656" i="13" s="1"/>
  <c r="J2886" i="13"/>
  <c r="J2656" i="13" s="1"/>
  <c r="L2886" i="13"/>
  <c r="L2656" i="13" s="1"/>
  <c r="M2886" i="13"/>
  <c r="M2656" i="13" s="1"/>
  <c r="N2886" i="13"/>
  <c r="I2887" i="13"/>
  <c r="I2657" i="13" s="1"/>
  <c r="J2887" i="13"/>
  <c r="J2657" i="13" s="1"/>
  <c r="L2887" i="13"/>
  <c r="L2657" i="13" s="1"/>
  <c r="M2887" i="13"/>
  <c r="M2657" i="13" s="1"/>
  <c r="N2887" i="13"/>
  <c r="I2888" i="13"/>
  <c r="I2658" i="13" s="1"/>
  <c r="J2888" i="13"/>
  <c r="J2658" i="13" s="1"/>
  <c r="L2888" i="13"/>
  <c r="L2658" i="13" s="1"/>
  <c r="M2888" i="13"/>
  <c r="M2658" i="13" s="1"/>
  <c r="N2888" i="13"/>
  <c r="I2889" i="13"/>
  <c r="I2659" i="13" s="1"/>
  <c r="J2889" i="13"/>
  <c r="J2659" i="13" s="1"/>
  <c r="L2889" i="13"/>
  <c r="L2659" i="13" s="1"/>
  <c r="M2889" i="13"/>
  <c r="M2659" i="13" s="1"/>
  <c r="N2889" i="13"/>
  <c r="I2890" i="13"/>
  <c r="I2660" i="13" s="1"/>
  <c r="J2890" i="13"/>
  <c r="J2660" i="13" s="1"/>
  <c r="L2890" i="13"/>
  <c r="L2660" i="13" s="1"/>
  <c r="M2890" i="13"/>
  <c r="M2660" i="13" s="1"/>
  <c r="N2890" i="13"/>
  <c r="I2891" i="13"/>
  <c r="I2661" i="13" s="1"/>
  <c r="J2891" i="13"/>
  <c r="J2661" i="13" s="1"/>
  <c r="L2891" i="13"/>
  <c r="L2661" i="13" s="1"/>
  <c r="M2891" i="13"/>
  <c r="M2661" i="13" s="1"/>
  <c r="N2891" i="13"/>
  <c r="I2892" i="13"/>
  <c r="I2662" i="13" s="1"/>
  <c r="J2892" i="13"/>
  <c r="J2662" i="13" s="1"/>
  <c r="L2892" i="13"/>
  <c r="L2662" i="13" s="1"/>
  <c r="M2892" i="13"/>
  <c r="M2662" i="13" s="1"/>
  <c r="N2892" i="13"/>
  <c r="I2893" i="13"/>
  <c r="I2663" i="13" s="1"/>
  <c r="J2893" i="13"/>
  <c r="J2663" i="13" s="1"/>
  <c r="L2893" i="13"/>
  <c r="L2663" i="13" s="1"/>
  <c r="M2893" i="13"/>
  <c r="M2663" i="13" s="1"/>
  <c r="N2893" i="13"/>
  <c r="I2894" i="13"/>
  <c r="I2664" i="13" s="1"/>
  <c r="J2894" i="13"/>
  <c r="J2664" i="13" s="1"/>
  <c r="L2894" i="13"/>
  <c r="L2664" i="13" s="1"/>
  <c r="M2894" i="13"/>
  <c r="M2664" i="13" s="1"/>
  <c r="N2894" i="13"/>
  <c r="I2895" i="13"/>
  <c r="I2665" i="13" s="1"/>
  <c r="J2895" i="13"/>
  <c r="J2665" i="13" s="1"/>
  <c r="L2895" i="13"/>
  <c r="L2665" i="13" s="1"/>
  <c r="M2895" i="13"/>
  <c r="M2665" i="13" s="1"/>
  <c r="N2895" i="13"/>
  <c r="I2896" i="13"/>
  <c r="I2666" i="13" s="1"/>
  <c r="J2896" i="13"/>
  <c r="J2666" i="13" s="1"/>
  <c r="L2896" i="13"/>
  <c r="L2666" i="13" s="1"/>
  <c r="M2896" i="13"/>
  <c r="M2666" i="13" s="1"/>
  <c r="N2896" i="13"/>
  <c r="I2897" i="13"/>
  <c r="I2667" i="13" s="1"/>
  <c r="J2897" i="13"/>
  <c r="J2667" i="13" s="1"/>
  <c r="L2897" i="13"/>
  <c r="L2667" i="13" s="1"/>
  <c r="M2897" i="13"/>
  <c r="M2667" i="13" s="1"/>
  <c r="N2897" i="13"/>
  <c r="I2898" i="13"/>
  <c r="I2668" i="13" s="1"/>
  <c r="J2898" i="13"/>
  <c r="J2668" i="13" s="1"/>
  <c r="L2898" i="13"/>
  <c r="L2668" i="13" s="1"/>
  <c r="M2898" i="13"/>
  <c r="M2668" i="13" s="1"/>
  <c r="N2898" i="13"/>
  <c r="I2899" i="13"/>
  <c r="I2669" i="13" s="1"/>
  <c r="J2899" i="13"/>
  <c r="J2669" i="13" s="1"/>
  <c r="L2899" i="13"/>
  <c r="L2669" i="13" s="1"/>
  <c r="M2899" i="13"/>
  <c r="M2669" i="13" s="1"/>
  <c r="N2899" i="13"/>
  <c r="I2903" i="13"/>
  <c r="I2673" i="13" s="1"/>
  <c r="J2903" i="13"/>
  <c r="J2673" i="13" s="1"/>
  <c r="L2903" i="13"/>
  <c r="L2673" i="13" s="1"/>
  <c r="M2903" i="13"/>
  <c r="M2673" i="13" s="1"/>
  <c r="N2903" i="13"/>
  <c r="I2904" i="13"/>
  <c r="I2674" i="13" s="1"/>
  <c r="J2904" i="13"/>
  <c r="J2674" i="13" s="1"/>
  <c r="L2904" i="13"/>
  <c r="L2674" i="13" s="1"/>
  <c r="M2904" i="13"/>
  <c r="M2674" i="13" s="1"/>
  <c r="N2904" i="13"/>
  <c r="I2905" i="13"/>
  <c r="I2675" i="13" s="1"/>
  <c r="J2905" i="13"/>
  <c r="J2675" i="13" s="1"/>
  <c r="L2905" i="13"/>
  <c r="L2675" i="13" s="1"/>
  <c r="M2905" i="13"/>
  <c r="M2675" i="13" s="1"/>
  <c r="N2905" i="13"/>
  <c r="I2906" i="13"/>
  <c r="I2676" i="13" s="1"/>
  <c r="J2906" i="13"/>
  <c r="J2676" i="13" s="1"/>
  <c r="L2906" i="13"/>
  <c r="L2676" i="13" s="1"/>
  <c r="M2906" i="13"/>
  <c r="M2676" i="13" s="1"/>
  <c r="N2906" i="13"/>
  <c r="N2907" i="13"/>
  <c r="I2678" i="13"/>
  <c r="J2908" i="13"/>
  <c r="J2678" i="13" s="1"/>
  <c r="L2908" i="13"/>
  <c r="L2678" i="13" s="1"/>
  <c r="M2908" i="13"/>
  <c r="M2678" i="13" s="1"/>
  <c r="N2908" i="13"/>
  <c r="I2679" i="13"/>
  <c r="J2909" i="13"/>
  <c r="J2679" i="13" s="1"/>
  <c r="L2909" i="13"/>
  <c r="L2679" i="13" s="1"/>
  <c r="M2909" i="13"/>
  <c r="M2679" i="13" s="1"/>
  <c r="N2909" i="13"/>
  <c r="I2680" i="13"/>
  <c r="J2910" i="13"/>
  <c r="J2680" i="13" s="1"/>
  <c r="L2910" i="13"/>
  <c r="L2680" i="13" s="1"/>
  <c r="M2910" i="13"/>
  <c r="M2680" i="13" s="1"/>
  <c r="N2910" i="13"/>
  <c r="I2681" i="13"/>
  <c r="J2911" i="13"/>
  <c r="J2681" i="13" s="1"/>
  <c r="L2911" i="13"/>
  <c r="L2681" i="13" s="1"/>
  <c r="M2911" i="13"/>
  <c r="M2681" i="13" s="1"/>
  <c r="N2911" i="13"/>
  <c r="I2682" i="13"/>
  <c r="J2912" i="13"/>
  <c r="J2682" i="13" s="1"/>
  <c r="L2912" i="13"/>
  <c r="L2682" i="13" s="1"/>
  <c r="M2912" i="13"/>
  <c r="M2682" i="13" s="1"/>
  <c r="N2912" i="13"/>
  <c r="I2683" i="13"/>
  <c r="J2683" i="13"/>
  <c r="L2683" i="13"/>
  <c r="M2683" i="13"/>
  <c r="N2913" i="13"/>
  <c r="I2916" i="13"/>
  <c r="I2686" i="13" s="1"/>
  <c r="J2916" i="13"/>
  <c r="J2686" i="13" s="1"/>
  <c r="L2916" i="13"/>
  <c r="L2686" i="13" s="1"/>
  <c r="M2916" i="13"/>
  <c r="M2686" i="13" s="1"/>
  <c r="N2916" i="13"/>
  <c r="I2917" i="13"/>
  <c r="I2687" i="13" s="1"/>
  <c r="J2917" i="13"/>
  <c r="J2687" i="13" s="1"/>
  <c r="L2917" i="13"/>
  <c r="L2687" i="13" s="1"/>
  <c r="M2917" i="13"/>
  <c r="M2687" i="13" s="1"/>
  <c r="N2917" i="13"/>
  <c r="I2918" i="13"/>
  <c r="I2688" i="13" s="1"/>
  <c r="J2918" i="13"/>
  <c r="J2688" i="13" s="1"/>
  <c r="L2918" i="13"/>
  <c r="L2688" i="13" s="1"/>
  <c r="M2918" i="13"/>
  <c r="M2688" i="13" s="1"/>
  <c r="N2918" i="13"/>
  <c r="I2919" i="13"/>
  <c r="I2689" i="13" s="1"/>
  <c r="J2919" i="13"/>
  <c r="J2689" i="13" s="1"/>
  <c r="L2919" i="13"/>
  <c r="L2689" i="13" s="1"/>
  <c r="M2919" i="13"/>
  <c r="M2689" i="13" s="1"/>
  <c r="N2919" i="13"/>
  <c r="I2920" i="13"/>
  <c r="I2690" i="13" s="1"/>
  <c r="J2920" i="13"/>
  <c r="J2690" i="13" s="1"/>
  <c r="L2920" i="13"/>
  <c r="L2690" i="13" s="1"/>
  <c r="M2920" i="13"/>
  <c r="M2690" i="13" s="1"/>
  <c r="N2920" i="13"/>
  <c r="I2921" i="13"/>
  <c r="I2691" i="13" s="1"/>
  <c r="J2921" i="13"/>
  <c r="J2691" i="13" s="1"/>
  <c r="L2921" i="13"/>
  <c r="L2691" i="13" s="1"/>
  <c r="M2921" i="13"/>
  <c r="M2691" i="13" s="1"/>
  <c r="N2921" i="13"/>
  <c r="I2923" i="13"/>
  <c r="I2693" i="13" s="1"/>
  <c r="J2923" i="13"/>
  <c r="J2693" i="13" s="1"/>
  <c r="L2923" i="13"/>
  <c r="L2693" i="13" s="1"/>
  <c r="M2923" i="13"/>
  <c r="M2693" i="13" s="1"/>
  <c r="N2923" i="13"/>
  <c r="I2924" i="13"/>
  <c r="I2694" i="13" s="1"/>
  <c r="J2924" i="13"/>
  <c r="J2694" i="13" s="1"/>
  <c r="L2924" i="13"/>
  <c r="L2694" i="13" s="1"/>
  <c r="M2924" i="13"/>
  <c r="M2694" i="13" s="1"/>
  <c r="N2924" i="13"/>
  <c r="I2925" i="13"/>
  <c r="I2695" i="13" s="1"/>
  <c r="J2925" i="13"/>
  <c r="J2695" i="13" s="1"/>
  <c r="L2925" i="13"/>
  <c r="L2695" i="13" s="1"/>
  <c r="M2925" i="13"/>
  <c r="M2695" i="13" s="1"/>
  <c r="N2925" i="13"/>
  <c r="I2926" i="13"/>
  <c r="I2696" i="13" s="1"/>
  <c r="J2926" i="13"/>
  <c r="J2696" i="13" s="1"/>
  <c r="L2926" i="13"/>
  <c r="L2696" i="13" s="1"/>
  <c r="M2926" i="13"/>
  <c r="M2696" i="13" s="1"/>
  <c r="N2926" i="13"/>
  <c r="I2927" i="13"/>
  <c r="I2697" i="13" s="1"/>
  <c r="J2927" i="13"/>
  <c r="J2697" i="13" s="1"/>
  <c r="L2927" i="13"/>
  <c r="L2697" i="13" s="1"/>
  <c r="M2927" i="13"/>
  <c r="M2697" i="13" s="1"/>
  <c r="N2927" i="13"/>
  <c r="I2928" i="13"/>
  <c r="I2698" i="13" s="1"/>
  <c r="J2928" i="13"/>
  <c r="J2698" i="13" s="1"/>
  <c r="L2928" i="13"/>
  <c r="L2698" i="13" s="1"/>
  <c r="M2928" i="13"/>
  <c r="M2698" i="13" s="1"/>
  <c r="N2928" i="13"/>
  <c r="I2929" i="13"/>
  <c r="I2699" i="13" s="1"/>
  <c r="J2929" i="13"/>
  <c r="J2699" i="13" s="1"/>
  <c r="L2929" i="13"/>
  <c r="L2699" i="13" s="1"/>
  <c r="M2929" i="13"/>
  <c r="M2699" i="13" s="1"/>
  <c r="N2929" i="13"/>
  <c r="I2930" i="13"/>
  <c r="I2700" i="13" s="1"/>
  <c r="J2930" i="13"/>
  <c r="J2700" i="13" s="1"/>
  <c r="L2930" i="13"/>
  <c r="L2700" i="13" s="1"/>
  <c r="M2930" i="13"/>
  <c r="M2700" i="13" s="1"/>
  <c r="N2930" i="13"/>
  <c r="I2931" i="13"/>
  <c r="I2701" i="13" s="1"/>
  <c r="J2931" i="13"/>
  <c r="J2701" i="13" s="1"/>
  <c r="L2931" i="13"/>
  <c r="L2701" i="13" s="1"/>
  <c r="M2931" i="13"/>
  <c r="M2701" i="13" s="1"/>
  <c r="N2931" i="13"/>
  <c r="I2932" i="13"/>
  <c r="I2702" i="13" s="1"/>
  <c r="J2932" i="13"/>
  <c r="J2702" i="13" s="1"/>
  <c r="L2932" i="13"/>
  <c r="L2702" i="13" s="1"/>
  <c r="M2932" i="13"/>
  <c r="M2702" i="13" s="1"/>
  <c r="N2932" i="13"/>
  <c r="I2933" i="13"/>
  <c r="I2703" i="13" s="1"/>
  <c r="J2933" i="13"/>
  <c r="J2703" i="13" s="1"/>
  <c r="L2933" i="13"/>
  <c r="L2703" i="13" s="1"/>
  <c r="M2933" i="13"/>
  <c r="M2703" i="13" s="1"/>
  <c r="N2933" i="13"/>
  <c r="I2934" i="13"/>
  <c r="I2704" i="13" s="1"/>
  <c r="J2934" i="13"/>
  <c r="J2704" i="13" s="1"/>
  <c r="L2934" i="13"/>
  <c r="L2704" i="13" s="1"/>
  <c r="M2934" i="13"/>
  <c r="M2704" i="13" s="1"/>
  <c r="N2934" i="13"/>
  <c r="I2935" i="13"/>
  <c r="I2705" i="13" s="1"/>
  <c r="J2935" i="13"/>
  <c r="J2705" i="13" s="1"/>
  <c r="L2935" i="13"/>
  <c r="L2705" i="13" s="1"/>
  <c r="M2935" i="13"/>
  <c r="M2705" i="13" s="1"/>
  <c r="N2935" i="13"/>
  <c r="I2936" i="13"/>
  <c r="I2706" i="13" s="1"/>
  <c r="J2936" i="13"/>
  <c r="J2706" i="13" s="1"/>
  <c r="L2936" i="13"/>
  <c r="L2706" i="13" s="1"/>
  <c r="M2936" i="13"/>
  <c r="M2706" i="13" s="1"/>
  <c r="N2936" i="13"/>
  <c r="I2937" i="13"/>
  <c r="I2707" i="13" s="1"/>
  <c r="J2937" i="13"/>
  <c r="J2707" i="13" s="1"/>
  <c r="L2937" i="13"/>
  <c r="L2707" i="13" s="1"/>
  <c r="M2937" i="13"/>
  <c r="M2707" i="13" s="1"/>
  <c r="N2937" i="13"/>
  <c r="I2938" i="13"/>
  <c r="I2708" i="13" s="1"/>
  <c r="J2938" i="13"/>
  <c r="J2708" i="13" s="1"/>
  <c r="L2938" i="13"/>
  <c r="L2708" i="13" s="1"/>
  <c r="M2938" i="13"/>
  <c r="M2708" i="13" s="1"/>
  <c r="N2938" i="13"/>
  <c r="I2939" i="13"/>
  <c r="I2709" i="13" s="1"/>
  <c r="J2939" i="13"/>
  <c r="J2709" i="13" s="1"/>
  <c r="L2939" i="13"/>
  <c r="L2709" i="13" s="1"/>
  <c r="M2939" i="13"/>
  <c r="M2709" i="13" s="1"/>
  <c r="N2939" i="13"/>
  <c r="I2940" i="13"/>
  <c r="I2710" i="13" s="1"/>
  <c r="J2940" i="13"/>
  <c r="J2710" i="13" s="1"/>
  <c r="L2940" i="13"/>
  <c r="L2710" i="13" s="1"/>
  <c r="M2940" i="13"/>
  <c r="M2710" i="13" s="1"/>
  <c r="N2940" i="13"/>
  <c r="I2941" i="13"/>
  <c r="I2711" i="13" s="1"/>
  <c r="J2941" i="13"/>
  <c r="J2711" i="13" s="1"/>
  <c r="L2941" i="13"/>
  <c r="L2711" i="13" s="1"/>
  <c r="M2941" i="13"/>
  <c r="M2711" i="13" s="1"/>
  <c r="N2941" i="13"/>
  <c r="I2942" i="13"/>
  <c r="I2712" i="13" s="1"/>
  <c r="J2942" i="13"/>
  <c r="J2712" i="13" s="1"/>
  <c r="L2942" i="13"/>
  <c r="L2712" i="13" s="1"/>
  <c r="M2942" i="13"/>
  <c r="M2712" i="13" s="1"/>
  <c r="N2942" i="13"/>
  <c r="I2944" i="13"/>
  <c r="I2714" i="13" s="1"/>
  <c r="J2944" i="13"/>
  <c r="J2714" i="13" s="1"/>
  <c r="L2944" i="13"/>
  <c r="L2714" i="13" s="1"/>
  <c r="M2944" i="13"/>
  <c r="M2714" i="13" s="1"/>
  <c r="N2944" i="13"/>
  <c r="I2946" i="13"/>
  <c r="I2716" i="13" s="1"/>
  <c r="J2946" i="13"/>
  <c r="J2716" i="13" s="1"/>
  <c r="L2946" i="13"/>
  <c r="L2716" i="13" s="1"/>
  <c r="M2946" i="13"/>
  <c r="M2716" i="13" s="1"/>
  <c r="N2946" i="13"/>
  <c r="I2947" i="13"/>
  <c r="I2717" i="13" s="1"/>
  <c r="J2947" i="13"/>
  <c r="J2717" i="13" s="1"/>
  <c r="L2947" i="13"/>
  <c r="L2717" i="13" s="1"/>
  <c r="M2947" i="13"/>
  <c r="M2717" i="13" s="1"/>
  <c r="N2947" i="13"/>
  <c r="I2949" i="13"/>
  <c r="I2719" i="13" s="1"/>
  <c r="J2949" i="13"/>
  <c r="J2719" i="13" s="1"/>
  <c r="L2949" i="13"/>
  <c r="L2719" i="13" s="1"/>
  <c r="M2949" i="13"/>
  <c r="M2719" i="13" s="1"/>
  <c r="N2949" i="13"/>
  <c r="I2951" i="13"/>
  <c r="I2721" i="13" s="1"/>
  <c r="J2951" i="13"/>
  <c r="J2721" i="13" s="1"/>
  <c r="L2951" i="13"/>
  <c r="L2721" i="13" s="1"/>
  <c r="M2951" i="13"/>
  <c r="M2721" i="13" s="1"/>
  <c r="N2951" i="13"/>
  <c r="I2952" i="13"/>
  <c r="I2722" i="13" s="1"/>
  <c r="J2952" i="13"/>
  <c r="J2722" i="13" s="1"/>
  <c r="L2952" i="13"/>
  <c r="L2722" i="13" s="1"/>
  <c r="M2952" i="13"/>
  <c r="M2722" i="13" s="1"/>
  <c r="N2952" i="13"/>
  <c r="I2953" i="13"/>
  <c r="I2723" i="13" s="1"/>
  <c r="J2953" i="13"/>
  <c r="J2723" i="13" s="1"/>
  <c r="L2953" i="13"/>
  <c r="L2723" i="13" s="1"/>
  <c r="M2953" i="13"/>
  <c r="M2723" i="13" s="1"/>
  <c r="N2953" i="13"/>
  <c r="I2954" i="13"/>
  <c r="I2724" i="13" s="1"/>
  <c r="J2954" i="13"/>
  <c r="J2724" i="13" s="1"/>
  <c r="L2954" i="13"/>
  <c r="L2724" i="13" s="1"/>
  <c r="M2954" i="13"/>
  <c r="M2724" i="13" s="1"/>
  <c r="N2954" i="13"/>
  <c r="I2955" i="13"/>
  <c r="I2725" i="13" s="1"/>
  <c r="J2955" i="13"/>
  <c r="J2725" i="13" s="1"/>
  <c r="L2955" i="13"/>
  <c r="L2725" i="13" s="1"/>
  <c r="M2955" i="13"/>
  <c r="M2725" i="13" s="1"/>
  <c r="N2955" i="13"/>
  <c r="I2957" i="13"/>
  <c r="I2727" i="13" s="1"/>
  <c r="J2957" i="13"/>
  <c r="J2727" i="13" s="1"/>
  <c r="L2957" i="13"/>
  <c r="L2727" i="13" s="1"/>
  <c r="M2957" i="13"/>
  <c r="M2727" i="13" s="1"/>
  <c r="N2957" i="13"/>
  <c r="I2958" i="13"/>
  <c r="I2728" i="13" s="1"/>
  <c r="J2958" i="13"/>
  <c r="J2728" i="13" s="1"/>
  <c r="L2958" i="13"/>
  <c r="L2728" i="13" s="1"/>
  <c r="M2958" i="13"/>
  <c r="M2728" i="13" s="1"/>
  <c r="N2958" i="13"/>
  <c r="I2960" i="13"/>
  <c r="I2730" i="13" s="1"/>
  <c r="J2960" i="13"/>
  <c r="J2730" i="13" s="1"/>
  <c r="L2960" i="13"/>
  <c r="L2730" i="13" s="1"/>
  <c r="M2960" i="13"/>
  <c r="M2730" i="13" s="1"/>
  <c r="N2960" i="13"/>
  <c r="I2961" i="13"/>
  <c r="I2731" i="13" s="1"/>
  <c r="J2961" i="13"/>
  <c r="J2731" i="13" s="1"/>
  <c r="L2961" i="13"/>
  <c r="L2731" i="13" s="1"/>
  <c r="M2961" i="13"/>
  <c r="M2731" i="13" s="1"/>
  <c r="N2961" i="13"/>
  <c r="I2962" i="13"/>
  <c r="I2732" i="13" s="1"/>
  <c r="J2962" i="13"/>
  <c r="J2732" i="13" s="1"/>
  <c r="L2962" i="13"/>
  <c r="L2732" i="13" s="1"/>
  <c r="M2962" i="13"/>
  <c r="M2732" i="13" s="1"/>
  <c r="N2962" i="13"/>
  <c r="I2965" i="13"/>
  <c r="I2735" i="13" s="1"/>
  <c r="J2965" i="13"/>
  <c r="J2735" i="13" s="1"/>
  <c r="L2965" i="13"/>
  <c r="L2735" i="13" s="1"/>
  <c r="M2965" i="13"/>
  <c r="M2735" i="13" s="1"/>
  <c r="N2965" i="13"/>
  <c r="I2966" i="13"/>
  <c r="I2736" i="13" s="1"/>
  <c r="J2966" i="13"/>
  <c r="J2736" i="13" s="1"/>
  <c r="L2966" i="13"/>
  <c r="L2736" i="13" s="1"/>
  <c r="M2966" i="13"/>
  <c r="M2736" i="13" s="1"/>
  <c r="N2966" i="13"/>
  <c r="I2967" i="13"/>
  <c r="I2737" i="13" s="1"/>
  <c r="J2967" i="13"/>
  <c r="J2737" i="13" s="1"/>
  <c r="L2967" i="13"/>
  <c r="L2737" i="13" s="1"/>
  <c r="M2967" i="13"/>
  <c r="M2737" i="13" s="1"/>
  <c r="N2967" i="13"/>
  <c r="I2968" i="13"/>
  <c r="I2738" i="13" s="1"/>
  <c r="J2968" i="13"/>
  <c r="J2738" i="13" s="1"/>
  <c r="L2968" i="13"/>
  <c r="L2738" i="13" s="1"/>
  <c r="M2968" i="13"/>
  <c r="M2738" i="13" s="1"/>
  <c r="N2968" i="13"/>
  <c r="I2969" i="13"/>
  <c r="I2739" i="13" s="1"/>
  <c r="J2969" i="13"/>
  <c r="J2739" i="13" s="1"/>
  <c r="L2969" i="13"/>
  <c r="L2739" i="13" s="1"/>
  <c r="M2969" i="13"/>
  <c r="M2739" i="13" s="1"/>
  <c r="N2969" i="13"/>
  <c r="I2970" i="13"/>
  <c r="I2740" i="13" s="1"/>
  <c r="J2970" i="13"/>
  <c r="J2740" i="13" s="1"/>
  <c r="L2970" i="13"/>
  <c r="L2740" i="13" s="1"/>
  <c r="M2970" i="13"/>
  <c r="M2740" i="13" s="1"/>
  <c r="N2970" i="13"/>
  <c r="I2972" i="13"/>
  <c r="I2742" i="13" s="1"/>
  <c r="J2972" i="13"/>
  <c r="J2742" i="13" s="1"/>
  <c r="L2972" i="13"/>
  <c r="L2742" i="13" s="1"/>
  <c r="M2972" i="13"/>
  <c r="M2742" i="13" s="1"/>
  <c r="N2972" i="13"/>
  <c r="I2973" i="13"/>
  <c r="I2743" i="13" s="1"/>
  <c r="J2973" i="13"/>
  <c r="J2743" i="13" s="1"/>
  <c r="L2973" i="13"/>
  <c r="L2743" i="13" s="1"/>
  <c r="M2973" i="13"/>
  <c r="M2743" i="13" s="1"/>
  <c r="N2973" i="13"/>
  <c r="I2974" i="13"/>
  <c r="I2744" i="13" s="1"/>
  <c r="J2974" i="13"/>
  <c r="J2744" i="13" s="1"/>
  <c r="L2974" i="13"/>
  <c r="L2744" i="13" s="1"/>
  <c r="M2974" i="13"/>
  <c r="M2744" i="13" s="1"/>
  <c r="N2974" i="13"/>
  <c r="I2975" i="13"/>
  <c r="I2745" i="13" s="1"/>
  <c r="J2975" i="13"/>
  <c r="J2745" i="13" s="1"/>
  <c r="L2975" i="13"/>
  <c r="L2745" i="13" s="1"/>
  <c r="M2975" i="13"/>
  <c r="M2745" i="13" s="1"/>
  <c r="N2975" i="13"/>
  <c r="I2976" i="13"/>
  <c r="I2746" i="13" s="1"/>
  <c r="J2976" i="13"/>
  <c r="J2746" i="13" s="1"/>
  <c r="L2976" i="13"/>
  <c r="L2746" i="13" s="1"/>
  <c r="M2976" i="13"/>
  <c r="M2746" i="13" s="1"/>
  <c r="N2976" i="13"/>
  <c r="I2977" i="13"/>
  <c r="I2747" i="13" s="1"/>
  <c r="J2977" i="13"/>
  <c r="J2747" i="13" s="1"/>
  <c r="L2977" i="13"/>
  <c r="L2747" i="13" s="1"/>
  <c r="M2977" i="13"/>
  <c r="M2747" i="13" s="1"/>
  <c r="N2977" i="13"/>
  <c r="I2978" i="13"/>
  <c r="I2748" i="13" s="1"/>
  <c r="J2978" i="13"/>
  <c r="J2748" i="13" s="1"/>
  <c r="L2978" i="13"/>
  <c r="L2748" i="13" s="1"/>
  <c r="M2978" i="13"/>
  <c r="M2748" i="13" s="1"/>
  <c r="N2978" i="13"/>
  <c r="I2981" i="13"/>
  <c r="I2751" i="13" s="1"/>
  <c r="J2981" i="13"/>
  <c r="J2751" i="13" s="1"/>
  <c r="L2981" i="13"/>
  <c r="L2751" i="13" s="1"/>
  <c r="M2981" i="13"/>
  <c r="M2751" i="13" s="1"/>
  <c r="N2981" i="13"/>
  <c r="I2982" i="13"/>
  <c r="I2752" i="13" s="1"/>
  <c r="J2982" i="13"/>
  <c r="J2752" i="13" s="1"/>
  <c r="L2982" i="13"/>
  <c r="L2752" i="13" s="1"/>
  <c r="M2982" i="13"/>
  <c r="M2752" i="13" s="1"/>
  <c r="N2982" i="13"/>
  <c r="I2983" i="13"/>
  <c r="I2753" i="13" s="1"/>
  <c r="J2983" i="13"/>
  <c r="J2753" i="13" s="1"/>
  <c r="L2983" i="13"/>
  <c r="L2753" i="13" s="1"/>
  <c r="M2983" i="13"/>
  <c r="M2753" i="13" s="1"/>
  <c r="N2983" i="13"/>
  <c r="I2984" i="13"/>
  <c r="I2754" i="13" s="1"/>
  <c r="J2984" i="13"/>
  <c r="J2754" i="13" s="1"/>
  <c r="L2984" i="13"/>
  <c r="L2754" i="13" s="1"/>
  <c r="M2984" i="13"/>
  <c r="M2754" i="13" s="1"/>
  <c r="N2984" i="13"/>
  <c r="I2985" i="13"/>
  <c r="I2755" i="13" s="1"/>
  <c r="J2985" i="13"/>
  <c r="J2755" i="13" s="1"/>
  <c r="L2985" i="13"/>
  <c r="L2755" i="13" s="1"/>
  <c r="M2985" i="13"/>
  <c r="M2755" i="13" s="1"/>
  <c r="N2985" i="13"/>
  <c r="I2986" i="13"/>
  <c r="I2756" i="13" s="1"/>
  <c r="J2986" i="13"/>
  <c r="J2756" i="13" s="1"/>
  <c r="L2986" i="13"/>
  <c r="L2756" i="13" s="1"/>
  <c r="M2986" i="13"/>
  <c r="M2756" i="13" s="1"/>
  <c r="N2986" i="13"/>
  <c r="I2987" i="13"/>
  <c r="I2757" i="13" s="1"/>
  <c r="J2987" i="13"/>
  <c r="J2757" i="13" s="1"/>
  <c r="L2987" i="13"/>
  <c r="L2757" i="13" s="1"/>
  <c r="M2987" i="13"/>
  <c r="M2757" i="13" s="1"/>
  <c r="N2987" i="13"/>
  <c r="I2989" i="13"/>
  <c r="I2759" i="13" s="1"/>
  <c r="J2989" i="13"/>
  <c r="J2759" i="13" s="1"/>
  <c r="L2989" i="13"/>
  <c r="L2759" i="13" s="1"/>
  <c r="M2989" i="13"/>
  <c r="M2759" i="13" s="1"/>
  <c r="N2989" i="13"/>
  <c r="I2990" i="13"/>
  <c r="I2760" i="13" s="1"/>
  <c r="J2990" i="13"/>
  <c r="J2760" i="13" s="1"/>
  <c r="L2990" i="13"/>
  <c r="L2760" i="13" s="1"/>
  <c r="M2990" i="13"/>
  <c r="M2760" i="13" s="1"/>
  <c r="N2990" i="13"/>
  <c r="I2991" i="13"/>
  <c r="I2761" i="13" s="1"/>
  <c r="J2991" i="13"/>
  <c r="J2761" i="13" s="1"/>
  <c r="L2991" i="13"/>
  <c r="L2761" i="13" s="1"/>
  <c r="M2991" i="13"/>
  <c r="M2761" i="13" s="1"/>
  <c r="N2991" i="13"/>
  <c r="I2992" i="13"/>
  <c r="I2762" i="13" s="1"/>
  <c r="J2992" i="13"/>
  <c r="J2762" i="13" s="1"/>
  <c r="L2992" i="13"/>
  <c r="L2762" i="13" s="1"/>
  <c r="M2992" i="13"/>
  <c r="M2762" i="13" s="1"/>
  <c r="N2992" i="13"/>
  <c r="I2993" i="13"/>
  <c r="I2763" i="13" s="1"/>
  <c r="J2993" i="13"/>
  <c r="J2763" i="13" s="1"/>
  <c r="L2993" i="13"/>
  <c r="L2763" i="13" s="1"/>
  <c r="M2993" i="13"/>
  <c r="M2763" i="13" s="1"/>
  <c r="N2993" i="13"/>
  <c r="I2994" i="13"/>
  <c r="I2764" i="13" s="1"/>
  <c r="J2994" i="13"/>
  <c r="J2764" i="13" s="1"/>
  <c r="L2994" i="13"/>
  <c r="L2764" i="13" s="1"/>
  <c r="M2994" i="13"/>
  <c r="M2764" i="13" s="1"/>
  <c r="N2994" i="13"/>
  <c r="I2995" i="13"/>
  <c r="I2765" i="13" s="1"/>
  <c r="J2995" i="13"/>
  <c r="J2765" i="13" s="1"/>
  <c r="L2995" i="13"/>
  <c r="L2765" i="13" s="1"/>
  <c r="M2995" i="13"/>
  <c r="M2765" i="13" s="1"/>
  <c r="N2995" i="13"/>
  <c r="H3455" i="13"/>
  <c r="B3455" i="13" s="1"/>
  <c r="H3454" i="13"/>
  <c r="B3454" i="13" s="1"/>
  <c r="H3453" i="13"/>
  <c r="B3453" i="13" s="1"/>
  <c r="H3452" i="13"/>
  <c r="B3452" i="13" s="1"/>
  <c r="H3451" i="13"/>
  <c r="B3451" i="13" s="1"/>
  <c r="H3450" i="13"/>
  <c r="B3450" i="13" s="1"/>
  <c r="H3449" i="13"/>
  <c r="B3449" i="13" s="1"/>
  <c r="N3448" i="13"/>
  <c r="M3448" i="13"/>
  <c r="L3448" i="13"/>
  <c r="J3448" i="13"/>
  <c r="I3448" i="13"/>
  <c r="H3447" i="13"/>
  <c r="B3447" i="13" s="1"/>
  <c r="H3446" i="13"/>
  <c r="B3446" i="13" s="1"/>
  <c r="H3445" i="13"/>
  <c r="B3445" i="13" s="1"/>
  <c r="H3444" i="13"/>
  <c r="B3444" i="13" s="1"/>
  <c r="H3443" i="13"/>
  <c r="B3443" i="13" s="1"/>
  <c r="H3442" i="13"/>
  <c r="B3442" i="13" s="1"/>
  <c r="H3441" i="13"/>
  <c r="B3441" i="13" s="1"/>
  <c r="N3440" i="13"/>
  <c r="M3440" i="13"/>
  <c r="L3440" i="13"/>
  <c r="J3440" i="13"/>
  <c r="I3440" i="13"/>
  <c r="H3438" i="13"/>
  <c r="B3438" i="13" s="1"/>
  <c r="H3437" i="13"/>
  <c r="B3437" i="13" s="1"/>
  <c r="H3436" i="13"/>
  <c r="B3436" i="13" s="1"/>
  <c r="H3435" i="13"/>
  <c r="B3435" i="13" s="1"/>
  <c r="H3434" i="13"/>
  <c r="B3434" i="13" s="1"/>
  <c r="H3433" i="13"/>
  <c r="B3433" i="13" s="1"/>
  <c r="H3432" i="13"/>
  <c r="B3432" i="13" s="1"/>
  <c r="N3431" i="13"/>
  <c r="M3431" i="13"/>
  <c r="L3431" i="13"/>
  <c r="J3431" i="13"/>
  <c r="I3431" i="13"/>
  <c r="H3430" i="13"/>
  <c r="B3430" i="13" s="1"/>
  <c r="H3429" i="13"/>
  <c r="B3429" i="13" s="1"/>
  <c r="H3428" i="13"/>
  <c r="B3428" i="13" s="1"/>
  <c r="H3427" i="13"/>
  <c r="B3427" i="13" s="1"/>
  <c r="H3426" i="13"/>
  <c r="B3426" i="13" s="1"/>
  <c r="H3425" i="13"/>
  <c r="B3425" i="13" s="1"/>
  <c r="N3424" i="13"/>
  <c r="M3424" i="13"/>
  <c r="L3424" i="13"/>
  <c r="J3424" i="13"/>
  <c r="I3424" i="13"/>
  <c r="H3422" i="13"/>
  <c r="B3422" i="13" s="1"/>
  <c r="H3421" i="13"/>
  <c r="B3421" i="13" s="1"/>
  <c r="H3420" i="13"/>
  <c r="B3420" i="13" s="1"/>
  <c r="N3419" i="13"/>
  <c r="N3416" i="13" s="1"/>
  <c r="M3419" i="13"/>
  <c r="M3416" i="13" s="1"/>
  <c r="L3419" i="13"/>
  <c r="L3416" i="13" s="1"/>
  <c r="J3419" i="13"/>
  <c r="J3416" i="13" s="1"/>
  <c r="I3419" i="13"/>
  <c r="H3418" i="13"/>
  <c r="B3418" i="13" s="1"/>
  <c r="H3417" i="13"/>
  <c r="B3417" i="13" s="1"/>
  <c r="H3415" i="13"/>
  <c r="B3415" i="13" s="1"/>
  <c r="H3414" i="13"/>
  <c r="B3414" i="13" s="1"/>
  <c r="H3413" i="13"/>
  <c r="B3413" i="13" s="1"/>
  <c r="H3412" i="13"/>
  <c r="B3412" i="13" s="1"/>
  <c r="H3411" i="13"/>
  <c r="B3411" i="13" s="1"/>
  <c r="N3410" i="13"/>
  <c r="N3408" i="13" s="1"/>
  <c r="M3410" i="13"/>
  <c r="M3408" i="13" s="1"/>
  <c r="R220" i="19" s="1"/>
  <c r="L3410" i="13"/>
  <c r="L3408" i="13" s="1"/>
  <c r="Q220" i="19" s="1"/>
  <c r="P220" i="19"/>
  <c r="J3410" i="13"/>
  <c r="J3408" i="13" s="1"/>
  <c r="O220" i="19" s="1"/>
  <c r="I3410" i="13"/>
  <c r="H3409" i="13"/>
  <c r="B3409" i="13" s="1"/>
  <c r="H3407" i="13"/>
  <c r="B3407" i="13" s="1"/>
  <c r="H3406" i="13"/>
  <c r="B3406" i="13" s="1"/>
  <c r="N3405" i="13"/>
  <c r="N3403" i="13" s="1"/>
  <c r="M3405" i="13"/>
  <c r="M3403" i="13" s="1"/>
  <c r="L3405" i="13"/>
  <c r="L3403" i="13" s="1"/>
  <c r="J3405" i="13"/>
  <c r="J3403" i="13" s="1"/>
  <c r="I3405" i="13"/>
  <c r="I3403" i="13" s="1"/>
  <c r="H3404" i="13"/>
  <c r="B3404" i="13" s="1"/>
  <c r="H3402" i="13"/>
  <c r="B3402" i="13" s="1"/>
  <c r="H3401" i="13"/>
  <c r="B3401" i="13" s="1"/>
  <c r="H3400" i="13"/>
  <c r="B3400" i="13" s="1"/>
  <c r="H3399" i="13"/>
  <c r="B3399" i="13" s="1"/>
  <c r="H3398" i="13"/>
  <c r="B3398" i="13" s="1"/>
  <c r="H3397" i="13"/>
  <c r="B3397" i="13" s="1"/>
  <c r="H3396" i="13"/>
  <c r="H3395" i="13"/>
  <c r="B3395" i="13" s="1"/>
  <c r="H3394" i="13"/>
  <c r="B3394" i="13" s="1"/>
  <c r="H3393" i="13"/>
  <c r="B3393" i="13" s="1"/>
  <c r="H3392" i="13"/>
  <c r="B3392" i="13" s="1"/>
  <c r="H3391" i="13"/>
  <c r="B3391" i="13" s="1"/>
  <c r="H3390" i="13"/>
  <c r="B3390" i="13" s="1"/>
  <c r="H3389" i="13"/>
  <c r="B3389" i="13" s="1"/>
  <c r="H3388" i="13"/>
  <c r="B3388" i="13" s="1"/>
  <c r="H3387" i="13"/>
  <c r="B3387" i="13" s="1"/>
  <c r="H3386" i="13"/>
  <c r="B3386" i="13" s="1"/>
  <c r="H3385" i="13"/>
  <c r="B3385" i="13" s="1"/>
  <c r="H3384" i="13"/>
  <c r="H3383" i="13"/>
  <c r="B3383" i="13" s="1"/>
  <c r="N3382" i="13"/>
  <c r="M3382" i="13"/>
  <c r="L3382" i="13"/>
  <c r="J3382" i="13"/>
  <c r="I3382" i="13"/>
  <c r="H3381" i="13"/>
  <c r="B3381" i="13" s="1"/>
  <c r="H3380" i="13"/>
  <c r="B3380" i="13" s="1"/>
  <c r="H3379" i="13"/>
  <c r="B3379" i="13" s="1"/>
  <c r="H3378" i="13"/>
  <c r="B3378" i="13" s="1"/>
  <c r="H3377" i="13"/>
  <c r="B3377" i="13" s="1"/>
  <c r="H3376" i="13"/>
  <c r="B3376" i="13" s="1"/>
  <c r="N3375" i="13"/>
  <c r="M3375" i="13"/>
  <c r="L3375" i="13"/>
  <c r="J3375" i="13"/>
  <c r="I3375" i="13"/>
  <c r="H3373" i="13"/>
  <c r="B3373" i="13" s="1"/>
  <c r="H3372" i="13"/>
  <c r="H3371" i="13"/>
  <c r="B3371" i="13" s="1"/>
  <c r="H3370" i="13"/>
  <c r="B3370" i="13" s="1"/>
  <c r="H3369" i="13"/>
  <c r="B3369" i="13" s="1"/>
  <c r="H3368" i="13"/>
  <c r="B3368" i="13" s="1"/>
  <c r="H3367" i="13"/>
  <c r="B3367" i="13" s="1"/>
  <c r="H3366" i="13"/>
  <c r="B3366" i="13" s="1"/>
  <c r="H3365" i="13"/>
  <c r="B3365" i="13" s="1"/>
  <c r="H3364" i="13"/>
  <c r="B3364" i="13" s="1"/>
  <c r="H3363" i="13"/>
  <c r="B3363" i="13" s="1"/>
  <c r="N3362" i="13"/>
  <c r="M3362" i="13"/>
  <c r="L3362" i="13"/>
  <c r="J3362" i="13"/>
  <c r="H3359" i="13"/>
  <c r="B3359" i="13" s="1"/>
  <c r="H3358" i="13"/>
  <c r="B3358" i="13" s="1"/>
  <c r="H3357" i="13"/>
  <c r="B3357" i="13" s="1"/>
  <c r="H3356" i="13"/>
  <c r="B3356" i="13" s="1"/>
  <c r="H3355" i="13"/>
  <c r="B3355" i="13" s="1"/>
  <c r="H3354" i="13"/>
  <c r="B3354" i="13" s="1"/>
  <c r="H3353" i="13"/>
  <c r="B3353" i="13" s="1"/>
  <c r="H3352" i="13"/>
  <c r="B3352" i="13" s="1"/>
  <c r="H3351" i="13"/>
  <c r="B3351" i="13" s="1"/>
  <c r="H3350" i="13"/>
  <c r="B3350" i="13" s="1"/>
  <c r="H3349" i="13"/>
  <c r="B3349" i="13" s="1"/>
  <c r="H3348" i="13"/>
  <c r="B3348" i="13" s="1"/>
  <c r="H3347" i="13"/>
  <c r="B3347" i="13" s="1"/>
  <c r="H3346" i="13"/>
  <c r="B3346" i="13" s="1"/>
  <c r="H3345" i="13"/>
  <c r="B3345" i="13" s="1"/>
  <c r="H3344" i="13"/>
  <c r="B3344" i="13" s="1"/>
  <c r="H3343" i="13"/>
  <c r="B3343" i="13" s="1"/>
  <c r="H3342" i="13"/>
  <c r="B3342" i="13" s="1"/>
  <c r="H3341" i="13"/>
  <c r="B3341" i="13" s="1"/>
  <c r="N3340" i="13"/>
  <c r="N3339" i="13" s="1"/>
  <c r="N3337" i="13" s="1"/>
  <c r="M3340" i="13"/>
  <c r="M3339" i="13" s="1"/>
  <c r="M3337" i="13" s="1"/>
  <c r="L3340" i="13"/>
  <c r="L3339" i="13" s="1"/>
  <c r="L3337" i="13" s="1"/>
  <c r="J3340" i="13"/>
  <c r="J3339" i="13" s="1"/>
  <c r="J3337" i="13" s="1"/>
  <c r="I3340" i="13"/>
  <c r="I3339" i="13" s="1"/>
  <c r="I3337" i="13" s="1"/>
  <c r="H3338" i="13"/>
  <c r="B3338" i="13" s="1"/>
  <c r="H3336" i="13"/>
  <c r="B3336" i="13" s="1"/>
  <c r="H3335" i="13"/>
  <c r="B3335" i="13" s="1"/>
  <c r="N3334" i="13"/>
  <c r="M3334" i="13"/>
  <c r="L3334" i="13"/>
  <c r="J3334" i="13"/>
  <c r="I3334" i="13"/>
  <c r="H3333" i="13"/>
  <c r="B3333" i="13" s="1"/>
  <c r="H3332" i="13"/>
  <c r="B3332" i="13" s="1"/>
  <c r="N3331" i="13"/>
  <c r="M3331" i="13"/>
  <c r="L3331" i="13"/>
  <c r="J3331" i="13"/>
  <c r="I3331" i="13"/>
  <c r="H3330" i="13"/>
  <c r="B3330" i="13" s="1"/>
  <c r="H3329" i="13"/>
  <c r="B3329" i="13" s="1"/>
  <c r="N3328" i="13"/>
  <c r="M3328" i="13"/>
  <c r="L3328" i="13"/>
  <c r="J3328" i="13"/>
  <c r="I3328" i="13"/>
  <c r="H3326" i="13"/>
  <c r="B3326" i="13" s="1"/>
  <c r="H3325" i="13"/>
  <c r="B3325" i="13" s="1"/>
  <c r="N3324" i="13"/>
  <c r="M3324" i="13"/>
  <c r="L3324" i="13"/>
  <c r="J3324" i="13"/>
  <c r="I3324" i="13"/>
  <c r="H3323" i="13"/>
  <c r="B3323" i="13" s="1"/>
  <c r="H3322" i="13"/>
  <c r="B3322" i="13" s="1"/>
  <c r="N3321" i="13"/>
  <c r="M3321" i="13"/>
  <c r="L3321" i="13"/>
  <c r="J3321" i="13"/>
  <c r="I3321" i="13"/>
  <c r="H3320" i="13"/>
  <c r="B3320" i="13" s="1"/>
  <c r="H3319" i="13"/>
  <c r="B3319" i="13" s="1"/>
  <c r="N3318" i="13"/>
  <c r="M3318" i="13"/>
  <c r="L3318" i="13"/>
  <c r="J3318" i="13"/>
  <c r="I3318" i="13"/>
  <c r="H3316" i="13"/>
  <c r="B3316" i="13" s="1"/>
  <c r="H3315" i="13"/>
  <c r="B3315" i="13" s="1"/>
  <c r="H3314" i="13"/>
  <c r="B3314" i="13" s="1"/>
  <c r="H3313" i="13"/>
  <c r="B3313" i="13" s="1"/>
  <c r="H3312" i="13"/>
  <c r="B3312" i="13" s="1"/>
  <c r="H3311" i="13"/>
  <c r="B3311" i="13" s="1"/>
  <c r="H3310" i="13"/>
  <c r="B3310" i="13" s="1"/>
  <c r="N3309" i="13"/>
  <c r="N3308" i="13" s="1"/>
  <c r="M3309" i="13"/>
  <c r="M3308" i="13" s="1"/>
  <c r="L3309" i="13"/>
  <c r="L3308" i="13" s="1"/>
  <c r="J3309" i="13"/>
  <c r="J3308" i="13" s="1"/>
  <c r="I3309" i="13"/>
  <c r="I3308" i="13" s="1"/>
  <c r="H3307" i="13"/>
  <c r="B3307" i="13" s="1"/>
  <c r="H3306" i="13"/>
  <c r="B3306" i="13" s="1"/>
  <c r="H3305" i="13"/>
  <c r="B3305" i="13" s="1"/>
  <c r="H3304" i="13"/>
  <c r="B3304" i="13" s="1"/>
  <c r="H3303" i="13"/>
  <c r="B3303" i="13" s="1"/>
  <c r="H3302" i="13"/>
  <c r="B3302" i="13" s="1"/>
  <c r="H3301" i="13"/>
  <c r="B3301" i="13" s="1"/>
  <c r="H3300" i="13"/>
  <c r="B3300" i="13" s="1"/>
  <c r="H3299" i="13"/>
  <c r="B3299" i="13" s="1"/>
  <c r="H3298" i="13"/>
  <c r="B3298" i="13" s="1"/>
  <c r="H3297" i="13"/>
  <c r="B3297" i="13" s="1"/>
  <c r="H3296" i="13"/>
  <c r="B3296" i="13" s="1"/>
  <c r="H3295" i="13"/>
  <c r="B3295" i="13" s="1"/>
  <c r="H3294" i="13"/>
  <c r="B3294" i="13" s="1"/>
  <c r="N3293" i="13"/>
  <c r="M3293" i="13"/>
  <c r="L3293" i="13"/>
  <c r="J3293" i="13"/>
  <c r="I3293" i="13"/>
  <c r="H3292" i="13"/>
  <c r="B3292" i="13" s="1"/>
  <c r="H3291" i="13"/>
  <c r="B3291" i="13" s="1"/>
  <c r="H3290" i="13"/>
  <c r="B3290" i="13" s="1"/>
  <c r="H3289" i="13"/>
  <c r="B3289" i="13" s="1"/>
  <c r="H3288" i="13"/>
  <c r="B3288" i="13" s="1"/>
  <c r="H3287" i="13"/>
  <c r="B3287" i="13" s="1"/>
  <c r="R3286" i="13"/>
  <c r="H3286" i="13"/>
  <c r="B3286" i="13" s="1"/>
  <c r="N3285" i="13"/>
  <c r="M3285" i="13"/>
  <c r="L3285" i="13"/>
  <c r="J3285" i="13"/>
  <c r="I3285" i="13"/>
  <c r="H3284" i="13"/>
  <c r="B3284" i="13" s="1"/>
  <c r="H3283" i="13"/>
  <c r="B3283" i="13" s="1"/>
  <c r="H3282" i="13"/>
  <c r="B3282" i="13" s="1"/>
  <c r="H3281" i="13"/>
  <c r="B3281" i="13" s="1"/>
  <c r="H3280" i="13"/>
  <c r="B3280" i="13" s="1"/>
  <c r="H3279" i="13"/>
  <c r="B3279" i="13" s="1"/>
  <c r="H3278" i="13"/>
  <c r="B3278" i="13" s="1"/>
  <c r="H3277" i="13"/>
  <c r="B3277" i="13" s="1"/>
  <c r="H3276" i="13"/>
  <c r="B3276" i="13" s="1"/>
  <c r="H3275" i="13"/>
  <c r="B3275" i="13" s="1"/>
  <c r="H3274" i="13"/>
  <c r="H3273" i="13"/>
  <c r="B3273" i="13" s="1"/>
  <c r="H3272" i="13"/>
  <c r="B3272" i="13" s="1"/>
  <c r="N3271" i="13"/>
  <c r="M3271" i="13"/>
  <c r="L3271" i="13"/>
  <c r="J3271" i="13"/>
  <c r="I3271" i="13"/>
  <c r="H3270" i="13"/>
  <c r="B3270" i="13" s="1"/>
  <c r="H3269" i="13"/>
  <c r="B3269" i="13" s="1"/>
  <c r="H3268" i="13"/>
  <c r="B3268" i="13" s="1"/>
  <c r="H3267" i="13"/>
  <c r="B3267" i="13" s="1"/>
  <c r="H3266" i="13"/>
  <c r="B3266" i="13" s="1"/>
  <c r="H3265" i="13"/>
  <c r="B3265" i="13" s="1"/>
  <c r="H3264" i="13"/>
  <c r="B3264" i="13" s="1"/>
  <c r="H3263" i="13"/>
  <c r="B3263" i="13" s="1"/>
  <c r="H3262" i="13"/>
  <c r="N3261" i="13"/>
  <c r="M3261" i="13"/>
  <c r="L3261" i="13"/>
  <c r="J3261" i="13"/>
  <c r="I3261" i="13"/>
  <c r="H3260" i="13"/>
  <c r="B3260" i="13" s="1"/>
  <c r="H3259" i="13"/>
  <c r="B3259" i="13" s="1"/>
  <c r="H3258" i="13"/>
  <c r="B3258" i="13" s="1"/>
  <c r="H3257" i="13"/>
  <c r="B3257" i="13" s="1"/>
  <c r="H3256" i="13"/>
  <c r="B3256" i="13" s="1"/>
  <c r="H3255" i="13"/>
  <c r="B3255" i="13" s="1"/>
  <c r="H3254" i="13"/>
  <c r="B3254" i="13" s="1"/>
  <c r="H3253" i="13"/>
  <c r="B3253" i="13" s="1"/>
  <c r="H3252" i="13"/>
  <c r="B3252" i="13" s="1"/>
  <c r="H3251" i="13"/>
  <c r="B3251" i="13" s="1"/>
  <c r="H3250" i="13"/>
  <c r="N3249" i="13"/>
  <c r="M3249" i="13"/>
  <c r="L3249" i="13"/>
  <c r="J3249" i="13"/>
  <c r="I3249" i="13"/>
  <c r="H3248" i="13"/>
  <c r="B3248" i="13" s="1"/>
  <c r="H3247" i="13"/>
  <c r="B3247" i="13" s="1"/>
  <c r="H3246" i="13"/>
  <c r="B3246" i="13" s="1"/>
  <c r="H3244" i="13"/>
  <c r="B3244" i="13" s="1"/>
  <c r="H3243" i="13"/>
  <c r="B3243" i="13" s="1"/>
  <c r="N3242" i="13"/>
  <c r="M3242" i="13"/>
  <c r="L3242" i="13"/>
  <c r="J3242" i="13"/>
  <c r="I3242" i="13"/>
  <c r="H3241" i="13"/>
  <c r="B3241" i="13" s="1"/>
  <c r="H3239" i="13"/>
  <c r="B3239" i="13" s="1"/>
  <c r="H3238" i="13"/>
  <c r="H3237" i="13"/>
  <c r="B3237" i="13" s="1"/>
  <c r="H3236" i="13"/>
  <c r="B3236" i="13" s="1"/>
  <c r="H3235" i="13"/>
  <c r="B3235" i="13" s="1"/>
  <c r="H3234" i="13"/>
  <c r="B3234" i="13" s="1"/>
  <c r="H3233" i="13"/>
  <c r="B3233" i="13" s="1"/>
  <c r="H3232" i="13"/>
  <c r="B3232" i="13" s="1"/>
  <c r="N3231" i="13"/>
  <c r="N3230" i="13" s="1"/>
  <c r="N3229" i="13" s="1"/>
  <c r="M3231" i="13"/>
  <c r="M3230" i="13" s="1"/>
  <c r="M3229" i="13" s="1"/>
  <c r="L3231" i="13"/>
  <c r="L3230" i="13" s="1"/>
  <c r="L3229" i="13" s="1"/>
  <c r="J3231" i="13"/>
  <c r="J3230" i="13" s="1"/>
  <c r="J3229" i="13" s="1"/>
  <c r="I3231" i="13"/>
  <c r="I3230" i="13" s="1"/>
  <c r="H3227" i="13"/>
  <c r="B3227" i="13" s="1"/>
  <c r="H3225" i="13"/>
  <c r="B3225" i="13" s="1"/>
  <c r="H3224" i="13"/>
  <c r="B3224" i="13" s="1"/>
  <c r="H3223" i="13"/>
  <c r="B3223" i="13" s="1"/>
  <c r="H3222" i="13"/>
  <c r="B3222" i="13" s="1"/>
  <c r="H3221" i="13"/>
  <c r="B3221" i="13" s="1"/>
  <c r="H3220" i="13"/>
  <c r="B3220" i="13" s="1"/>
  <c r="H3219" i="13"/>
  <c r="B3219" i="13" s="1"/>
  <c r="N3218" i="13"/>
  <c r="M3218" i="13"/>
  <c r="L3218" i="13"/>
  <c r="J3218" i="13"/>
  <c r="I3218" i="13"/>
  <c r="H3217" i="13"/>
  <c r="B3217" i="13" s="1"/>
  <c r="H3216" i="13"/>
  <c r="B3216" i="13" s="1"/>
  <c r="H3215" i="13"/>
  <c r="B3215" i="13" s="1"/>
  <c r="H3214" i="13"/>
  <c r="B3214" i="13" s="1"/>
  <c r="H3213" i="13"/>
  <c r="B3213" i="13" s="1"/>
  <c r="H3212" i="13"/>
  <c r="B3212" i="13" s="1"/>
  <c r="H3211" i="13"/>
  <c r="B3211" i="13" s="1"/>
  <c r="N3210" i="13"/>
  <c r="M3210" i="13"/>
  <c r="L3210" i="13"/>
  <c r="J3210" i="13"/>
  <c r="I3210" i="13"/>
  <c r="H3208" i="13"/>
  <c r="B3208" i="13" s="1"/>
  <c r="H3207" i="13"/>
  <c r="B3207" i="13" s="1"/>
  <c r="H3206" i="13"/>
  <c r="B3206" i="13" s="1"/>
  <c r="H3205" i="13"/>
  <c r="B3205" i="13" s="1"/>
  <c r="H3204" i="13"/>
  <c r="B3204" i="13" s="1"/>
  <c r="H3203" i="13"/>
  <c r="B3203" i="13" s="1"/>
  <c r="H3202" i="13"/>
  <c r="B3202" i="13" s="1"/>
  <c r="N3201" i="13"/>
  <c r="M3201" i="13"/>
  <c r="L3201" i="13"/>
  <c r="J3201" i="13"/>
  <c r="I3201" i="13"/>
  <c r="H3200" i="13"/>
  <c r="B3200" i="13" s="1"/>
  <c r="H3199" i="13"/>
  <c r="B3199" i="13" s="1"/>
  <c r="H3198" i="13"/>
  <c r="B3198" i="13" s="1"/>
  <c r="H3197" i="13"/>
  <c r="B3197" i="13" s="1"/>
  <c r="H3196" i="13"/>
  <c r="B3196" i="13" s="1"/>
  <c r="H3195" i="13"/>
  <c r="B3195" i="13" s="1"/>
  <c r="N3194" i="13"/>
  <c r="M3194" i="13"/>
  <c r="L3194" i="13"/>
  <c r="J3194" i="13"/>
  <c r="I3194" i="13"/>
  <c r="H3192" i="13"/>
  <c r="B3192" i="13" s="1"/>
  <c r="H3191" i="13"/>
  <c r="B3191" i="13" s="1"/>
  <c r="H3190" i="13"/>
  <c r="B3190" i="13" s="1"/>
  <c r="N3189" i="13"/>
  <c r="M3189" i="13"/>
  <c r="L3189" i="13"/>
  <c r="J3189" i="13"/>
  <c r="I3189" i="13"/>
  <c r="H3188" i="13"/>
  <c r="B3188" i="13" s="1"/>
  <c r="H3187" i="13"/>
  <c r="B3187" i="13" s="1"/>
  <c r="H3185" i="13"/>
  <c r="B3185" i="13" s="1"/>
  <c r="H3184" i="13"/>
  <c r="B3184" i="13" s="1"/>
  <c r="H3183" i="13"/>
  <c r="B3183" i="13" s="1"/>
  <c r="H3182" i="13"/>
  <c r="B3182" i="13" s="1"/>
  <c r="H3181" i="13"/>
  <c r="B3181" i="13" s="1"/>
  <c r="N3180" i="13"/>
  <c r="N3178" i="13" s="1"/>
  <c r="M3180" i="13"/>
  <c r="M3178" i="13" s="1"/>
  <c r="L3180" i="13"/>
  <c r="L3178" i="13" s="1"/>
  <c r="J3180" i="13"/>
  <c r="J3178" i="13" s="1"/>
  <c r="I3180" i="13"/>
  <c r="I3178" i="13" s="1"/>
  <c r="H3179" i="13"/>
  <c r="B3179" i="13" s="1"/>
  <c r="H3177" i="13"/>
  <c r="B3177" i="13" s="1"/>
  <c r="H3176" i="13"/>
  <c r="B3176" i="13" s="1"/>
  <c r="N3175" i="13"/>
  <c r="N3173" i="13" s="1"/>
  <c r="M3175" i="13"/>
  <c r="M3173" i="13" s="1"/>
  <c r="L3175" i="13"/>
  <c r="J3175" i="13"/>
  <c r="I3175" i="13"/>
  <c r="H3174" i="13"/>
  <c r="B3174" i="13" s="1"/>
  <c r="H3172" i="13"/>
  <c r="B3172" i="13" s="1"/>
  <c r="H3171" i="13"/>
  <c r="B3171" i="13" s="1"/>
  <c r="H3170" i="13"/>
  <c r="B3170" i="13" s="1"/>
  <c r="H3169" i="13"/>
  <c r="B3169" i="13" s="1"/>
  <c r="H3168" i="13"/>
  <c r="B3168" i="13" s="1"/>
  <c r="H3167" i="13"/>
  <c r="B3167" i="13" s="1"/>
  <c r="H3166" i="13"/>
  <c r="B3166" i="13" s="1"/>
  <c r="H3165" i="13"/>
  <c r="B3165" i="13" s="1"/>
  <c r="H3164" i="13"/>
  <c r="B3164" i="13" s="1"/>
  <c r="H3163" i="13"/>
  <c r="B3163" i="13" s="1"/>
  <c r="H3162" i="13"/>
  <c r="B3162" i="13" s="1"/>
  <c r="H3161" i="13"/>
  <c r="B3161" i="13" s="1"/>
  <c r="H3160" i="13"/>
  <c r="B3160" i="13" s="1"/>
  <c r="H3159" i="13"/>
  <c r="B3159" i="13" s="1"/>
  <c r="H3158" i="13"/>
  <c r="B3158" i="13" s="1"/>
  <c r="H3157" i="13"/>
  <c r="B3157" i="13" s="1"/>
  <c r="H3156" i="13"/>
  <c r="B3156" i="13" s="1"/>
  <c r="H3155" i="13"/>
  <c r="B3155" i="13" s="1"/>
  <c r="H3154" i="13"/>
  <c r="B3154" i="13" s="1"/>
  <c r="H3153" i="13"/>
  <c r="B3153" i="13" s="1"/>
  <c r="N3152" i="13"/>
  <c r="M3152" i="13"/>
  <c r="L3152" i="13"/>
  <c r="J3152" i="13"/>
  <c r="I3152" i="13"/>
  <c r="H3151" i="13"/>
  <c r="B3151" i="13" s="1"/>
  <c r="H3150" i="13"/>
  <c r="B3150" i="13" s="1"/>
  <c r="H3149" i="13"/>
  <c r="B3149" i="13" s="1"/>
  <c r="H3148" i="13"/>
  <c r="B3148" i="13" s="1"/>
  <c r="H3147" i="13"/>
  <c r="B3147" i="13" s="1"/>
  <c r="H3146" i="13"/>
  <c r="B3146" i="13" s="1"/>
  <c r="N3145" i="13"/>
  <c r="M3145" i="13"/>
  <c r="L3145" i="13"/>
  <c r="J3145" i="13"/>
  <c r="I3145" i="13"/>
  <c r="H3143" i="13"/>
  <c r="B3143" i="13" s="1"/>
  <c r="H3142" i="13"/>
  <c r="B3142" i="13" s="1"/>
  <c r="H3141" i="13"/>
  <c r="B3141" i="13" s="1"/>
  <c r="H3140" i="13"/>
  <c r="B3140" i="13" s="1"/>
  <c r="H3139" i="13"/>
  <c r="B3139" i="13" s="1"/>
  <c r="H3138" i="13"/>
  <c r="B3138" i="13" s="1"/>
  <c r="H3137" i="13"/>
  <c r="B3137" i="13" s="1"/>
  <c r="H3136" i="13"/>
  <c r="B3136" i="13" s="1"/>
  <c r="H3135" i="13"/>
  <c r="B3135" i="13" s="1"/>
  <c r="H3134" i="13"/>
  <c r="B3134" i="13" s="1"/>
  <c r="H3133" i="13"/>
  <c r="B3133" i="13" s="1"/>
  <c r="N3132" i="13"/>
  <c r="M3132" i="13"/>
  <c r="L3132" i="13"/>
  <c r="J3132" i="13"/>
  <c r="I3132" i="13"/>
  <c r="I2902" i="13" s="1"/>
  <c r="H3129" i="13"/>
  <c r="B3129" i="13" s="1"/>
  <c r="H3128" i="13"/>
  <c r="B3128" i="13" s="1"/>
  <c r="H3127" i="13"/>
  <c r="B3127" i="13" s="1"/>
  <c r="H3126" i="13"/>
  <c r="B3126" i="13" s="1"/>
  <c r="H3125" i="13"/>
  <c r="B3125" i="13" s="1"/>
  <c r="H3124" i="13"/>
  <c r="B3124" i="13" s="1"/>
  <c r="H3123" i="13"/>
  <c r="B3123" i="13" s="1"/>
  <c r="H3122" i="13"/>
  <c r="B3122" i="13" s="1"/>
  <c r="H3121" i="13"/>
  <c r="B3121" i="13" s="1"/>
  <c r="H3120" i="13"/>
  <c r="B3120" i="13" s="1"/>
  <c r="H3119" i="13"/>
  <c r="B3119" i="13" s="1"/>
  <c r="H3118" i="13"/>
  <c r="B3118" i="13" s="1"/>
  <c r="H3117" i="13"/>
  <c r="B3117" i="13" s="1"/>
  <c r="H3116" i="13"/>
  <c r="B3116" i="13" s="1"/>
  <c r="H3115" i="13"/>
  <c r="B3115" i="13" s="1"/>
  <c r="H3114" i="13"/>
  <c r="B3114" i="13" s="1"/>
  <c r="H3113" i="13"/>
  <c r="B3113" i="13" s="1"/>
  <c r="H3112" i="13"/>
  <c r="B3112" i="13" s="1"/>
  <c r="H3111" i="13"/>
  <c r="B3111" i="13" s="1"/>
  <c r="N3110" i="13"/>
  <c r="N3109" i="13" s="1"/>
  <c r="M3110" i="13"/>
  <c r="M3109" i="13" s="1"/>
  <c r="M3107" i="13" s="1"/>
  <c r="L3110" i="13"/>
  <c r="L3109" i="13" s="1"/>
  <c r="L3107" i="13" s="1"/>
  <c r="J3110" i="13"/>
  <c r="J3109" i="13" s="1"/>
  <c r="I3110" i="13"/>
  <c r="I3109" i="13" s="1"/>
  <c r="I3107" i="13" s="1"/>
  <c r="H3108" i="13"/>
  <c r="B3108" i="13" s="1"/>
  <c r="H3106" i="13"/>
  <c r="B3106" i="13" s="1"/>
  <c r="H3105" i="13"/>
  <c r="B3105" i="13" s="1"/>
  <c r="N3104" i="13"/>
  <c r="M3104" i="13"/>
  <c r="L3104" i="13"/>
  <c r="J3104" i="13"/>
  <c r="I3104" i="13"/>
  <c r="H3103" i="13"/>
  <c r="B3103" i="13" s="1"/>
  <c r="H3102" i="13"/>
  <c r="B3102" i="13" s="1"/>
  <c r="N3101" i="13"/>
  <c r="M3101" i="13"/>
  <c r="L3101" i="13"/>
  <c r="J3101" i="13"/>
  <c r="I3101" i="13"/>
  <c r="H3100" i="13"/>
  <c r="B3100" i="13" s="1"/>
  <c r="H3099" i="13"/>
  <c r="B3099" i="13" s="1"/>
  <c r="N3098" i="13"/>
  <c r="M3098" i="13"/>
  <c r="L3098" i="13"/>
  <c r="J3098" i="13"/>
  <c r="I3098" i="13"/>
  <c r="H3096" i="13"/>
  <c r="B3096" i="13" s="1"/>
  <c r="H3095" i="13"/>
  <c r="B3095" i="13" s="1"/>
  <c r="N3094" i="13"/>
  <c r="M3094" i="13"/>
  <c r="L3094" i="13"/>
  <c r="J3094" i="13"/>
  <c r="I3094" i="13"/>
  <c r="H3093" i="13"/>
  <c r="B3093" i="13" s="1"/>
  <c r="H3092" i="13"/>
  <c r="B3092" i="13" s="1"/>
  <c r="N3091" i="13"/>
  <c r="M3091" i="13"/>
  <c r="L3091" i="13"/>
  <c r="J3091" i="13"/>
  <c r="I3091" i="13"/>
  <c r="H3090" i="13"/>
  <c r="B3090" i="13" s="1"/>
  <c r="H3089" i="13"/>
  <c r="B3089" i="13" s="1"/>
  <c r="N3088" i="13"/>
  <c r="M3088" i="13"/>
  <c r="L3088" i="13"/>
  <c r="J3088" i="13"/>
  <c r="I3088" i="13"/>
  <c r="H3086" i="13"/>
  <c r="B3086" i="13" s="1"/>
  <c r="H3085" i="13"/>
  <c r="B3085" i="13" s="1"/>
  <c r="H3084" i="13"/>
  <c r="B3084" i="13" s="1"/>
  <c r="H3083" i="13"/>
  <c r="B3083" i="13" s="1"/>
  <c r="H3082" i="13"/>
  <c r="B3082" i="13" s="1"/>
  <c r="H3081" i="13"/>
  <c r="B3081" i="13" s="1"/>
  <c r="H3080" i="13"/>
  <c r="B3080" i="13" s="1"/>
  <c r="N3079" i="13"/>
  <c r="N3078" i="13" s="1"/>
  <c r="M3079" i="13"/>
  <c r="M3078" i="13" s="1"/>
  <c r="L3079" i="13"/>
  <c r="L3078" i="13" s="1"/>
  <c r="J3079" i="13"/>
  <c r="J3078" i="13" s="1"/>
  <c r="I3079" i="13"/>
  <c r="H3077" i="13"/>
  <c r="B3077" i="13" s="1"/>
  <c r="H3076" i="13"/>
  <c r="B3076" i="13" s="1"/>
  <c r="H3075" i="13"/>
  <c r="B3075" i="13" s="1"/>
  <c r="H3074" i="13"/>
  <c r="B3074" i="13" s="1"/>
  <c r="H3073" i="13"/>
  <c r="B3073" i="13" s="1"/>
  <c r="H3072" i="13"/>
  <c r="B3072" i="13" s="1"/>
  <c r="H3071" i="13"/>
  <c r="B3071" i="13" s="1"/>
  <c r="H3070" i="13"/>
  <c r="B3070" i="13" s="1"/>
  <c r="H3069" i="13"/>
  <c r="B3069" i="13" s="1"/>
  <c r="H3068" i="13"/>
  <c r="B3068" i="13" s="1"/>
  <c r="H3067" i="13"/>
  <c r="B3067" i="13" s="1"/>
  <c r="H3066" i="13"/>
  <c r="B3066" i="13" s="1"/>
  <c r="H3065" i="13"/>
  <c r="B3065" i="13" s="1"/>
  <c r="H3064" i="13"/>
  <c r="B3064" i="13" s="1"/>
  <c r="N3063" i="13"/>
  <c r="M3063" i="13"/>
  <c r="L3063" i="13"/>
  <c r="J3063" i="13"/>
  <c r="I3063" i="13"/>
  <c r="H3062" i="13"/>
  <c r="B3062" i="13" s="1"/>
  <c r="H3061" i="13"/>
  <c r="B3061" i="13" s="1"/>
  <c r="H3060" i="13"/>
  <c r="B3060" i="13" s="1"/>
  <c r="H3059" i="13"/>
  <c r="B3059" i="13" s="1"/>
  <c r="H3058" i="13"/>
  <c r="B3058" i="13" s="1"/>
  <c r="H3057" i="13"/>
  <c r="B3057" i="13" s="1"/>
  <c r="R3056" i="13"/>
  <c r="H3056" i="13"/>
  <c r="B3056" i="13" s="1"/>
  <c r="N3055" i="13"/>
  <c r="M3055" i="13"/>
  <c r="L3055" i="13"/>
  <c r="J3055" i="13"/>
  <c r="I3055" i="13"/>
  <c r="H3054" i="13"/>
  <c r="B3054" i="13" s="1"/>
  <c r="H3053" i="13"/>
  <c r="B3053" i="13" s="1"/>
  <c r="H3052" i="13"/>
  <c r="B3052" i="13" s="1"/>
  <c r="H3051" i="13"/>
  <c r="B3051" i="13" s="1"/>
  <c r="H3050" i="13"/>
  <c r="B3050" i="13" s="1"/>
  <c r="H3049" i="13"/>
  <c r="B3049" i="13" s="1"/>
  <c r="H3048" i="13"/>
  <c r="B3048" i="13" s="1"/>
  <c r="H3047" i="13"/>
  <c r="B3047" i="13" s="1"/>
  <c r="H3046" i="13"/>
  <c r="B3046" i="13" s="1"/>
  <c r="H3045" i="13"/>
  <c r="B3045" i="13" s="1"/>
  <c r="H3044" i="13"/>
  <c r="B3044" i="13" s="1"/>
  <c r="H3043" i="13"/>
  <c r="B3043" i="13" s="1"/>
  <c r="H3042" i="13"/>
  <c r="B3042" i="13" s="1"/>
  <c r="N3041" i="13"/>
  <c r="M3041" i="13"/>
  <c r="L3041" i="13"/>
  <c r="J3041" i="13"/>
  <c r="I3041" i="13"/>
  <c r="H3040" i="13"/>
  <c r="B3040" i="13" s="1"/>
  <c r="H3039" i="13"/>
  <c r="B3039" i="13" s="1"/>
  <c r="H3038" i="13"/>
  <c r="B3038" i="13" s="1"/>
  <c r="H3037" i="13"/>
  <c r="B3037" i="13" s="1"/>
  <c r="H3036" i="13"/>
  <c r="B3036" i="13" s="1"/>
  <c r="H3035" i="13"/>
  <c r="B3035" i="13" s="1"/>
  <c r="H3034" i="13"/>
  <c r="B3034" i="13" s="1"/>
  <c r="H3033" i="13"/>
  <c r="B3033" i="13" s="1"/>
  <c r="H3032" i="13"/>
  <c r="B3032" i="13" s="1"/>
  <c r="N3031" i="13"/>
  <c r="M3031" i="13"/>
  <c r="L3031" i="13"/>
  <c r="J3031" i="13"/>
  <c r="I3031" i="13"/>
  <c r="H3030" i="13"/>
  <c r="B3030" i="13" s="1"/>
  <c r="H3029" i="13"/>
  <c r="B3029" i="13" s="1"/>
  <c r="H3028" i="13"/>
  <c r="B3028" i="13" s="1"/>
  <c r="H3027" i="13"/>
  <c r="B3027" i="13" s="1"/>
  <c r="H3026" i="13"/>
  <c r="B3026" i="13" s="1"/>
  <c r="H3025" i="13"/>
  <c r="B3025" i="13" s="1"/>
  <c r="H3024" i="13"/>
  <c r="B3024" i="13" s="1"/>
  <c r="H3023" i="13"/>
  <c r="B3023" i="13" s="1"/>
  <c r="H3022" i="13"/>
  <c r="B3022" i="13" s="1"/>
  <c r="H3021" i="13"/>
  <c r="B3021" i="13" s="1"/>
  <c r="H3020" i="13"/>
  <c r="B3020" i="13" s="1"/>
  <c r="N3019" i="13"/>
  <c r="M3019" i="13"/>
  <c r="L3019" i="13"/>
  <c r="J3019" i="13"/>
  <c r="I3019" i="13"/>
  <c r="H3018" i="13"/>
  <c r="B3018" i="13" s="1"/>
  <c r="H3017" i="13"/>
  <c r="B3017" i="13" s="1"/>
  <c r="H3016" i="13"/>
  <c r="B3016" i="13" s="1"/>
  <c r="H3014" i="13"/>
  <c r="B3014" i="13" s="1"/>
  <c r="H3013" i="13"/>
  <c r="B3013" i="13" s="1"/>
  <c r="N3012" i="13"/>
  <c r="M3012" i="13"/>
  <c r="L3012" i="13"/>
  <c r="J3012" i="13"/>
  <c r="I3012" i="13"/>
  <c r="H3011" i="13"/>
  <c r="B3011" i="13" s="1"/>
  <c r="H3009" i="13"/>
  <c r="B3009" i="13" s="1"/>
  <c r="H3008" i="13"/>
  <c r="B3008" i="13" s="1"/>
  <c r="H3007" i="13"/>
  <c r="B3007" i="13" s="1"/>
  <c r="H3006" i="13"/>
  <c r="B3006" i="13" s="1"/>
  <c r="H3005" i="13"/>
  <c r="B3005" i="13" s="1"/>
  <c r="H3004" i="13"/>
  <c r="B3004" i="13" s="1"/>
  <c r="H3003" i="13"/>
  <c r="B3003" i="13" s="1"/>
  <c r="H3002" i="13"/>
  <c r="B3002" i="13" s="1"/>
  <c r="N3001" i="13"/>
  <c r="M3001" i="13"/>
  <c r="L3001" i="13"/>
  <c r="J3001" i="13"/>
  <c r="I3001" i="13"/>
  <c r="H2997" i="13"/>
  <c r="B2997" i="13" s="1"/>
  <c r="Q45" i="25"/>
  <c r="O41" i="22" s="1"/>
  <c r="Q48" i="25"/>
  <c r="O44" i="22" s="1"/>
  <c r="R17" i="25"/>
  <c r="S13" i="22"/>
  <c r="R34" i="25"/>
  <c r="R39" i="25"/>
  <c r="P35" i="22" s="1"/>
  <c r="Q35" i="22"/>
  <c r="R35" i="22"/>
  <c r="S35" i="22"/>
  <c r="R57" i="25"/>
  <c r="R97" i="25"/>
  <c r="P93" i="22" s="1"/>
  <c r="Q93" i="22"/>
  <c r="R93" i="22"/>
  <c r="S93" i="22"/>
  <c r="R109" i="25"/>
  <c r="R120" i="25"/>
  <c r="P116" i="22" s="1"/>
  <c r="Q116" i="22"/>
  <c r="R116" i="22"/>
  <c r="S116" i="22"/>
  <c r="R125" i="25"/>
  <c r="P121" i="22" s="1"/>
  <c r="Q121" i="22"/>
  <c r="R121" i="22"/>
  <c r="S121" i="22"/>
  <c r="R130" i="25"/>
  <c r="P126" i="22" s="1"/>
  <c r="Q126" i="22"/>
  <c r="R126" i="22"/>
  <c r="S126" i="22"/>
  <c r="R133" i="25"/>
  <c r="P129" i="22" s="1"/>
  <c r="Q129" i="22"/>
  <c r="R129" i="22"/>
  <c r="S129" i="22"/>
  <c r="R139" i="25"/>
  <c r="P135" i="22" s="1"/>
  <c r="R146" i="25"/>
  <c r="R151" i="25"/>
  <c r="R157" i="25"/>
  <c r="R163" i="25"/>
  <c r="R169" i="25"/>
  <c r="R178" i="25"/>
  <c r="R187" i="25"/>
  <c r="R194" i="25"/>
  <c r="R212" i="25"/>
  <c r="P208" i="22" s="1"/>
  <c r="Q208" i="22"/>
  <c r="R208" i="22"/>
  <c r="S208" i="22"/>
  <c r="R254" i="25"/>
  <c r="P250" i="22" s="1"/>
  <c r="Q250" i="22"/>
  <c r="R250" i="22"/>
  <c r="S250" i="22"/>
  <c r="R266" i="25"/>
  <c r="P262" i="22" s="1"/>
  <c r="Q262" i="22"/>
  <c r="R262" i="22"/>
  <c r="S262" i="22"/>
  <c r="R277" i="25"/>
  <c r="P273" i="22" s="1"/>
  <c r="Q273" i="22"/>
  <c r="R273" i="22"/>
  <c r="S273" i="22"/>
  <c r="R285" i="25"/>
  <c r="P281" i="22" s="1"/>
  <c r="Q281" i="22"/>
  <c r="R281" i="22"/>
  <c r="S281" i="22"/>
  <c r="R294" i="25"/>
  <c r="P290" i="22" s="1"/>
  <c r="Q290" i="22"/>
  <c r="R290" i="22"/>
  <c r="S290" i="22"/>
  <c r="R305" i="25"/>
  <c r="P301" i="22" s="1"/>
  <c r="Q301" i="22"/>
  <c r="R301" i="22"/>
  <c r="S301" i="22"/>
  <c r="R319" i="25"/>
  <c r="P315" i="22" s="1"/>
  <c r="Q315" i="22"/>
  <c r="R315" i="22"/>
  <c r="S315" i="22"/>
  <c r="R322" i="25"/>
  <c r="P318" i="22" s="1"/>
  <c r="Q318" i="22"/>
  <c r="R318" i="22"/>
  <c r="S318" i="22"/>
  <c r="R337" i="25"/>
  <c r="P333" i="22" s="1"/>
  <c r="Q333" i="22"/>
  <c r="R333" i="22"/>
  <c r="S333" i="22"/>
  <c r="R346" i="25"/>
  <c r="P342" i="22" s="1"/>
  <c r="Q342" i="22"/>
  <c r="R342" i="22"/>
  <c r="S342" i="22"/>
  <c r="R362" i="25"/>
  <c r="R375" i="25"/>
  <c r="P18" i="25"/>
  <c r="N14" i="22" s="1"/>
  <c r="P19" i="25"/>
  <c r="N15" i="22" s="1"/>
  <c r="P20" i="25"/>
  <c r="N16" i="22" s="1"/>
  <c r="P21" i="25"/>
  <c r="N17" i="22" s="1"/>
  <c r="P22" i="25"/>
  <c r="N18" i="22" s="1"/>
  <c r="P23" i="25"/>
  <c r="N19" i="22" s="1"/>
  <c r="P24" i="25"/>
  <c r="N20" i="22" s="1"/>
  <c r="P25" i="25"/>
  <c r="N21" i="22" s="1"/>
  <c r="P26" i="25"/>
  <c r="N22" i="22" s="1"/>
  <c r="P27" i="25"/>
  <c r="N23" i="22" s="1"/>
  <c r="P28" i="25"/>
  <c r="N24" i="22" s="1"/>
  <c r="P29" i="25"/>
  <c r="N25" i="22" s="1"/>
  <c r="P30" i="25"/>
  <c r="N26" i="22" s="1"/>
  <c r="P31" i="25"/>
  <c r="N27" i="22" s="1"/>
  <c r="P32" i="25"/>
  <c r="N28" i="22" s="1"/>
  <c r="P35" i="25"/>
  <c r="N31" i="22" s="1"/>
  <c r="P36" i="25"/>
  <c r="N32" i="22" s="1"/>
  <c r="P37" i="25"/>
  <c r="N33" i="22" s="1"/>
  <c r="P38" i="25"/>
  <c r="N34" i="22" s="1"/>
  <c r="P42" i="25"/>
  <c r="N38" i="22" s="1"/>
  <c r="P43" i="25"/>
  <c r="N39" i="22" s="1"/>
  <c r="P44" i="25"/>
  <c r="N40" i="22" s="1"/>
  <c r="P46" i="25"/>
  <c r="N42" i="22" s="1"/>
  <c r="P47" i="25"/>
  <c r="N43" i="22" s="1"/>
  <c r="P49" i="25"/>
  <c r="N45" i="22" s="1"/>
  <c r="P50" i="25"/>
  <c r="N46" i="22" s="1"/>
  <c r="P51" i="25"/>
  <c r="N47" i="22" s="1"/>
  <c r="P52" i="25"/>
  <c r="N48" i="22" s="1"/>
  <c r="P53" i="25"/>
  <c r="N49" i="22" s="1"/>
  <c r="P54" i="25"/>
  <c r="N50" i="22" s="1"/>
  <c r="P58" i="25"/>
  <c r="N54" i="22" s="1"/>
  <c r="P59" i="25"/>
  <c r="N55" i="22" s="1"/>
  <c r="P60" i="25"/>
  <c r="N56" i="22" s="1"/>
  <c r="P61" i="25"/>
  <c r="N57" i="22" s="1"/>
  <c r="P62" i="25"/>
  <c r="N58" i="22" s="1"/>
  <c r="P63" i="25"/>
  <c r="N59" i="22" s="1"/>
  <c r="P64" i="25"/>
  <c r="N60" i="22" s="1"/>
  <c r="P65" i="25"/>
  <c r="N61" i="22" s="1"/>
  <c r="P66" i="25"/>
  <c r="N62" i="22" s="1"/>
  <c r="P67" i="25"/>
  <c r="N63" i="22" s="1"/>
  <c r="P68" i="25"/>
  <c r="N64" i="22" s="1"/>
  <c r="P69" i="25"/>
  <c r="N65" i="22" s="1"/>
  <c r="P70" i="25"/>
  <c r="N66" i="22" s="1"/>
  <c r="P71" i="25"/>
  <c r="N67" i="22" s="1"/>
  <c r="P72" i="25"/>
  <c r="N68" i="22" s="1"/>
  <c r="P73" i="25"/>
  <c r="N69" i="22" s="1"/>
  <c r="P74" i="25"/>
  <c r="N70" i="22" s="1"/>
  <c r="P75" i="25"/>
  <c r="N71" i="22" s="1"/>
  <c r="P76" i="25"/>
  <c r="N72" i="22" s="1"/>
  <c r="P77" i="25"/>
  <c r="N73" i="22" s="1"/>
  <c r="P78" i="25"/>
  <c r="N74" i="22" s="1"/>
  <c r="P79" i="25"/>
  <c r="N75" i="22" s="1"/>
  <c r="P80" i="25"/>
  <c r="N76" i="22" s="1"/>
  <c r="P81" i="25"/>
  <c r="N77" i="22" s="1"/>
  <c r="P82" i="25"/>
  <c r="N78" i="22" s="1"/>
  <c r="P83" i="25"/>
  <c r="N79" i="22" s="1"/>
  <c r="P84" i="25"/>
  <c r="N80" i="22" s="1"/>
  <c r="P85" i="25"/>
  <c r="N81" i="22" s="1"/>
  <c r="P86" i="25"/>
  <c r="N82" i="22" s="1"/>
  <c r="P87" i="25"/>
  <c r="N83" i="22" s="1"/>
  <c r="P88" i="25"/>
  <c r="N84" i="22" s="1"/>
  <c r="P89" i="25"/>
  <c r="N85" i="22" s="1"/>
  <c r="P90" i="25"/>
  <c r="N86" i="22" s="1"/>
  <c r="P91" i="25"/>
  <c r="N87" i="22" s="1"/>
  <c r="P92" i="25"/>
  <c r="N88" i="22" s="1"/>
  <c r="P93" i="25"/>
  <c r="N89" i="22" s="1"/>
  <c r="P94" i="25"/>
  <c r="N90" i="22" s="1"/>
  <c r="P95" i="25"/>
  <c r="N91" i="22" s="1"/>
  <c r="P96" i="25"/>
  <c r="N92" i="22" s="1"/>
  <c r="P98" i="25"/>
  <c r="N94" i="22" s="1"/>
  <c r="P99" i="25"/>
  <c r="N95" i="22" s="1"/>
  <c r="P100" i="25"/>
  <c r="N96" i="22" s="1"/>
  <c r="P101" i="25"/>
  <c r="N97" i="22" s="1"/>
  <c r="P102" i="25"/>
  <c r="N98" i="22" s="1"/>
  <c r="P103" i="25"/>
  <c r="N99" i="22" s="1"/>
  <c r="P106" i="25"/>
  <c r="N102" i="22" s="1"/>
  <c r="P107" i="25"/>
  <c r="N103" i="22" s="1"/>
  <c r="P110" i="25"/>
  <c r="N106" i="22" s="1"/>
  <c r="P111" i="25"/>
  <c r="N107" i="22" s="1"/>
  <c r="P112" i="25"/>
  <c r="N108" i="22" s="1"/>
  <c r="P113" i="25"/>
  <c r="N109" i="22" s="1"/>
  <c r="P114" i="25"/>
  <c r="N110" i="22" s="1"/>
  <c r="P115" i="25"/>
  <c r="N111" i="22" s="1"/>
  <c r="P116" i="25"/>
  <c r="N112" i="22" s="1"/>
  <c r="P117" i="25"/>
  <c r="N113" i="22" s="1"/>
  <c r="P118" i="25"/>
  <c r="N114" i="22" s="1"/>
  <c r="P121" i="25"/>
  <c r="N117" i="22" s="1"/>
  <c r="P122" i="25"/>
  <c r="N118" i="22" s="1"/>
  <c r="P123" i="25"/>
  <c r="N119" i="22" s="1"/>
  <c r="P124" i="25"/>
  <c r="N120" i="22" s="1"/>
  <c r="P126" i="25"/>
  <c r="N122" i="22" s="1"/>
  <c r="P127" i="25"/>
  <c r="N123" i="22" s="1"/>
  <c r="P128" i="25"/>
  <c r="N124" i="22" s="1"/>
  <c r="P131" i="25"/>
  <c r="N127" i="22" s="1"/>
  <c r="P132" i="25"/>
  <c r="N128" i="22" s="1"/>
  <c r="P134" i="25"/>
  <c r="N130" i="22" s="1"/>
  <c r="P135" i="25"/>
  <c r="N131" i="22" s="1"/>
  <c r="P140" i="25"/>
  <c r="N136" i="22" s="1"/>
  <c r="P141" i="25"/>
  <c r="N137" i="22" s="1"/>
  <c r="P142" i="25"/>
  <c r="N138" i="22" s="1"/>
  <c r="P143" i="25"/>
  <c r="N139" i="22" s="1"/>
  <c r="P144" i="25"/>
  <c r="N140" i="22" s="1"/>
  <c r="P147" i="25"/>
  <c r="N143" i="22" s="1"/>
  <c r="P148" i="25"/>
  <c r="N144" i="22" s="1"/>
  <c r="P149" i="25"/>
  <c r="N145" i="22" s="1"/>
  <c r="P152" i="25"/>
  <c r="N148" i="22" s="1"/>
  <c r="P153" i="25"/>
  <c r="N149" i="22" s="1"/>
  <c r="P154" i="25"/>
  <c r="N150" i="22" s="1"/>
  <c r="P158" i="25"/>
  <c r="N154" i="22" s="1"/>
  <c r="P159" i="25"/>
  <c r="N155" i="22" s="1"/>
  <c r="P160" i="25"/>
  <c r="N156" i="22" s="1"/>
  <c r="P161" i="25"/>
  <c r="N157" i="22" s="1"/>
  <c r="P164" i="25"/>
  <c r="N160" i="22" s="1"/>
  <c r="P165" i="25"/>
  <c r="N161" i="22" s="1"/>
  <c r="P166" i="25"/>
  <c r="N162" i="22" s="1"/>
  <c r="P167" i="25"/>
  <c r="N163" i="22" s="1"/>
  <c r="P170" i="25"/>
  <c r="N166" i="22" s="1"/>
  <c r="P171" i="25"/>
  <c r="N167" i="22" s="1"/>
  <c r="P172" i="25"/>
  <c r="N168" i="22" s="1"/>
  <c r="P173" i="25"/>
  <c r="N169" i="22" s="1"/>
  <c r="P177" i="25"/>
  <c r="N173" i="22" s="1"/>
  <c r="P179" i="25"/>
  <c r="N175" i="22" s="1"/>
  <c r="P180" i="25"/>
  <c r="N176" i="22" s="1"/>
  <c r="P181" i="25"/>
  <c r="N177" i="22" s="1"/>
  <c r="P182" i="25"/>
  <c r="N178" i="22" s="1"/>
  <c r="P183" i="25"/>
  <c r="N179" i="22" s="1"/>
  <c r="P184" i="25"/>
  <c r="N180" i="22" s="1"/>
  <c r="P186" i="25"/>
  <c r="N182" i="22" s="1"/>
  <c r="P188" i="25"/>
  <c r="N184" i="22" s="1"/>
  <c r="P189" i="25"/>
  <c r="N185" i="22" s="1"/>
  <c r="P190" i="25"/>
  <c r="N186" i="22" s="1"/>
  <c r="P191" i="25"/>
  <c r="N187" i="22" s="1"/>
  <c r="P192" i="25"/>
  <c r="N188" i="22" s="1"/>
  <c r="P195" i="25"/>
  <c r="N191" i="22" s="1"/>
  <c r="P196" i="25"/>
  <c r="N192" i="22" s="1"/>
  <c r="P197" i="25"/>
  <c r="N193" i="22" s="1"/>
  <c r="P198" i="25"/>
  <c r="N194" i="22" s="1"/>
  <c r="P199" i="25"/>
  <c r="N195" i="22" s="1"/>
  <c r="P200" i="25"/>
  <c r="N196" i="22" s="1"/>
  <c r="P201" i="25"/>
  <c r="N197" i="22" s="1"/>
  <c r="P202" i="25"/>
  <c r="N198" i="22" s="1"/>
  <c r="P203" i="25"/>
  <c r="N199" i="22" s="1"/>
  <c r="P204" i="25"/>
  <c r="N200" i="22" s="1"/>
  <c r="P205" i="25"/>
  <c r="N201" i="22" s="1"/>
  <c r="P206" i="25"/>
  <c r="N202" i="22" s="1"/>
  <c r="P207" i="25"/>
  <c r="N203" i="22" s="1"/>
  <c r="P209" i="25"/>
  <c r="N205" i="22" s="1"/>
  <c r="P211" i="25"/>
  <c r="N207" i="22" s="1"/>
  <c r="P213" i="25"/>
  <c r="N209" i="22" s="1"/>
  <c r="P214" i="25"/>
  <c r="N210" i="22" s="1"/>
  <c r="P215" i="25"/>
  <c r="N211" i="22" s="1"/>
  <c r="P216" i="25"/>
  <c r="N212" i="22" s="1"/>
  <c r="P217" i="25"/>
  <c r="N213" i="22" s="1"/>
  <c r="P218" i="25"/>
  <c r="N214" i="22" s="1"/>
  <c r="P219" i="25"/>
  <c r="N215" i="22" s="1"/>
  <c r="P220" i="25"/>
  <c r="N216" i="22" s="1"/>
  <c r="P221" i="25"/>
  <c r="N217" i="22" s="1"/>
  <c r="P222" i="25"/>
  <c r="N218" i="22" s="1"/>
  <c r="P223" i="25"/>
  <c r="N219" i="22" s="1"/>
  <c r="P224" i="25"/>
  <c r="N220" i="22" s="1"/>
  <c r="P225" i="25"/>
  <c r="N221" i="22" s="1"/>
  <c r="P226" i="25"/>
  <c r="N222" i="22" s="1"/>
  <c r="P227" i="25"/>
  <c r="N223" i="22" s="1"/>
  <c r="P228" i="25"/>
  <c r="N224" i="22" s="1"/>
  <c r="P229" i="25"/>
  <c r="N225" i="22" s="1"/>
  <c r="P230" i="25"/>
  <c r="N226" i="22" s="1"/>
  <c r="P231" i="25"/>
  <c r="N227" i="22" s="1"/>
  <c r="P232" i="25"/>
  <c r="N228" i="22" s="1"/>
  <c r="P233" i="25"/>
  <c r="N229" i="22" s="1"/>
  <c r="P234" i="25"/>
  <c r="N230" i="22" s="1"/>
  <c r="P235" i="25"/>
  <c r="N231" i="22" s="1"/>
  <c r="P236" i="25"/>
  <c r="N232" i="22" s="1"/>
  <c r="P237" i="25"/>
  <c r="N233" i="22" s="1"/>
  <c r="P238" i="25"/>
  <c r="N234" i="22" s="1"/>
  <c r="P239" i="25"/>
  <c r="N235" i="22" s="1"/>
  <c r="P240" i="25"/>
  <c r="N236" i="22" s="1"/>
  <c r="P241" i="25"/>
  <c r="N237" i="22" s="1"/>
  <c r="P242" i="25"/>
  <c r="N238" i="22" s="1"/>
  <c r="P243" i="25"/>
  <c r="N239" i="22" s="1"/>
  <c r="P244" i="25"/>
  <c r="N240" i="22" s="1"/>
  <c r="P245" i="25"/>
  <c r="N241" i="22" s="1"/>
  <c r="P246" i="25"/>
  <c r="N242" i="22" s="1"/>
  <c r="P247" i="25"/>
  <c r="N243" i="22" s="1"/>
  <c r="P248" i="25"/>
  <c r="N244" i="22" s="1"/>
  <c r="P249" i="25"/>
  <c r="N245" i="22" s="1"/>
  <c r="P250" i="25"/>
  <c r="N246" i="22" s="1"/>
  <c r="P251" i="25"/>
  <c r="N247" i="22" s="1"/>
  <c r="P252" i="25"/>
  <c r="N248" i="22" s="1"/>
  <c r="P253" i="25"/>
  <c r="N249" i="22" s="1"/>
  <c r="P255" i="25"/>
  <c r="N251" i="22" s="1"/>
  <c r="P256" i="25"/>
  <c r="N252" i="22" s="1"/>
  <c r="P257" i="25"/>
  <c r="N253" i="22" s="1"/>
  <c r="P258" i="25"/>
  <c r="N254" i="22" s="1"/>
  <c r="P259" i="25"/>
  <c r="N255" i="22" s="1"/>
  <c r="P260" i="25"/>
  <c r="N256" i="22" s="1"/>
  <c r="P261" i="25"/>
  <c r="N257" i="22" s="1"/>
  <c r="P262" i="25"/>
  <c r="N258" i="22" s="1"/>
  <c r="P263" i="25"/>
  <c r="N259" i="22" s="1"/>
  <c r="P264" i="25"/>
  <c r="N260" i="22" s="1"/>
  <c r="P265" i="25"/>
  <c r="N261" i="22" s="1"/>
  <c r="P267" i="25"/>
  <c r="N263" i="22" s="1"/>
  <c r="P268" i="25"/>
  <c r="N264" i="22" s="1"/>
  <c r="P269" i="25"/>
  <c r="N265" i="22" s="1"/>
  <c r="P270" i="25"/>
  <c r="N266" i="22" s="1"/>
  <c r="P271" i="25"/>
  <c r="N267" i="22" s="1"/>
  <c r="P272" i="25"/>
  <c r="N268" i="22" s="1"/>
  <c r="P273" i="25"/>
  <c r="N269" i="22" s="1"/>
  <c r="P274" i="25"/>
  <c r="N270" i="22" s="1"/>
  <c r="P275" i="25"/>
  <c r="N271" i="22" s="1"/>
  <c r="P276" i="25"/>
  <c r="N272" i="22" s="1"/>
  <c r="P278" i="25"/>
  <c r="N274" i="22" s="1"/>
  <c r="P279" i="25"/>
  <c r="N275" i="22" s="1"/>
  <c r="P280" i="25"/>
  <c r="N276" i="22" s="1"/>
  <c r="P281" i="25"/>
  <c r="N277" i="22" s="1"/>
  <c r="P282" i="25"/>
  <c r="N278" i="22" s="1"/>
  <c r="P283" i="25"/>
  <c r="N279" i="22" s="1"/>
  <c r="P284" i="25"/>
  <c r="N280" i="22" s="1"/>
  <c r="P286" i="25"/>
  <c r="N282" i="22" s="1"/>
  <c r="P287" i="25"/>
  <c r="N283" i="22" s="1"/>
  <c r="P288" i="25"/>
  <c r="N284" i="22" s="1"/>
  <c r="P289" i="25"/>
  <c r="N285" i="22" s="1"/>
  <c r="P290" i="25"/>
  <c r="N286" i="22" s="1"/>
  <c r="P291" i="25"/>
  <c r="N287" i="22" s="1"/>
  <c r="P292" i="25"/>
  <c r="N288" i="22" s="1"/>
  <c r="P293" i="25"/>
  <c r="N289" i="22" s="1"/>
  <c r="P295" i="25"/>
  <c r="N291" i="22" s="1"/>
  <c r="P296" i="25"/>
  <c r="N292" i="22" s="1"/>
  <c r="P297" i="25"/>
  <c r="N293" i="22" s="1"/>
  <c r="P298" i="25"/>
  <c r="N294" i="22" s="1"/>
  <c r="P299" i="25"/>
  <c r="N295" i="22" s="1"/>
  <c r="P300" i="25"/>
  <c r="N296" i="22" s="1"/>
  <c r="P301" i="25"/>
  <c r="N297" i="22" s="1"/>
  <c r="P302" i="25"/>
  <c r="N298" i="22" s="1"/>
  <c r="P303" i="25"/>
  <c r="N299" i="22" s="1"/>
  <c r="P304" i="25"/>
  <c r="N300" i="22" s="1"/>
  <c r="P306" i="25"/>
  <c r="N302" i="22" s="1"/>
  <c r="P307" i="25"/>
  <c r="N303" i="22" s="1"/>
  <c r="P308" i="25"/>
  <c r="N304" i="22" s="1"/>
  <c r="P309" i="25"/>
  <c r="N305" i="22" s="1"/>
  <c r="P310" i="25"/>
  <c r="N306" i="22" s="1"/>
  <c r="P311" i="25"/>
  <c r="N307" i="22" s="1"/>
  <c r="P312" i="25"/>
  <c r="N308" i="22" s="1"/>
  <c r="P313" i="25"/>
  <c r="N309" i="22" s="1"/>
  <c r="P314" i="25"/>
  <c r="N310" i="22" s="1"/>
  <c r="P315" i="25"/>
  <c r="N311" i="22" s="1"/>
  <c r="P316" i="25"/>
  <c r="N312" i="22" s="1"/>
  <c r="P317" i="25"/>
  <c r="N313" i="22" s="1"/>
  <c r="P320" i="25"/>
  <c r="N316" i="22" s="1"/>
  <c r="P321" i="25"/>
  <c r="N317" i="22" s="1"/>
  <c r="P323" i="25"/>
  <c r="N319" i="22" s="1"/>
  <c r="P324" i="25"/>
  <c r="N320" i="22" s="1"/>
  <c r="P325" i="25"/>
  <c r="N321" i="22" s="1"/>
  <c r="P326" i="25"/>
  <c r="N322" i="22" s="1"/>
  <c r="P327" i="25"/>
  <c r="N323" i="22" s="1"/>
  <c r="P328" i="25"/>
  <c r="N324" i="22" s="1"/>
  <c r="P331" i="25"/>
  <c r="N327" i="22" s="1"/>
  <c r="P332" i="25"/>
  <c r="N328" i="22" s="1"/>
  <c r="P333" i="25"/>
  <c r="N329" i="22" s="1"/>
  <c r="P334" i="25"/>
  <c r="N330" i="22" s="1"/>
  <c r="P335" i="25"/>
  <c r="N331" i="22" s="1"/>
  <c r="P336" i="25"/>
  <c r="N332" i="22" s="1"/>
  <c r="P338" i="25"/>
  <c r="N334" i="22" s="1"/>
  <c r="P339" i="25"/>
  <c r="N335" i="22" s="1"/>
  <c r="P340" i="25"/>
  <c r="N336" i="22" s="1"/>
  <c r="P341" i="25"/>
  <c r="N337" i="22" s="1"/>
  <c r="P342" i="25"/>
  <c r="N338" i="22" s="1"/>
  <c r="P343" i="25"/>
  <c r="N339" i="22" s="1"/>
  <c r="P344" i="25"/>
  <c r="N340" i="22" s="1"/>
  <c r="P345" i="25"/>
  <c r="N341" i="22" s="1"/>
  <c r="P347" i="25"/>
  <c r="N343" i="22" s="1"/>
  <c r="P348" i="25"/>
  <c r="N344" i="22" s="1"/>
  <c r="P349" i="25"/>
  <c r="N345" i="22" s="1"/>
  <c r="P350" i="25"/>
  <c r="N346" i="22" s="1"/>
  <c r="P351" i="25"/>
  <c r="N347" i="22" s="1"/>
  <c r="P352" i="25"/>
  <c r="N348" i="22" s="1"/>
  <c r="P353" i="25"/>
  <c r="N349" i="22" s="1"/>
  <c r="P354" i="25"/>
  <c r="N350" i="22" s="1"/>
  <c r="P355" i="25"/>
  <c r="N351" i="22" s="1"/>
  <c r="P356" i="25"/>
  <c r="N352" i="22" s="1"/>
  <c r="P357" i="25"/>
  <c r="N353" i="22" s="1"/>
  <c r="P358" i="25"/>
  <c r="N354" i="22" s="1"/>
  <c r="P361" i="25"/>
  <c r="N357" i="22" s="1"/>
  <c r="P363" i="25"/>
  <c r="N359" i="22" s="1"/>
  <c r="P364" i="25"/>
  <c r="N360" i="22" s="1"/>
  <c r="P365" i="25"/>
  <c r="N361" i="22" s="1"/>
  <c r="P366" i="25"/>
  <c r="N362" i="22" s="1"/>
  <c r="P367" i="25"/>
  <c r="N363" i="22" s="1"/>
  <c r="P368" i="25"/>
  <c r="N364" i="22" s="1"/>
  <c r="P369" i="25"/>
  <c r="N365" i="22" s="1"/>
  <c r="P370" i="25"/>
  <c r="N366" i="22" s="1"/>
  <c r="P371" i="25"/>
  <c r="N367" i="22" s="1"/>
  <c r="P372" i="25"/>
  <c r="N368" i="22" s="1"/>
  <c r="P373" i="25"/>
  <c r="N369" i="22" s="1"/>
  <c r="P376" i="25"/>
  <c r="N372" i="22" s="1"/>
  <c r="P377" i="25"/>
  <c r="N373" i="22" s="1"/>
  <c r="P378" i="25"/>
  <c r="N374" i="22" s="1"/>
  <c r="P379" i="25"/>
  <c r="N375" i="22" s="1"/>
  <c r="P16" i="25"/>
  <c r="N12" i="22" s="1"/>
  <c r="V17" i="25"/>
  <c r="V15" i="25" s="1"/>
  <c r="V14" i="25" s="1"/>
  <c r="V13" i="25" s="1"/>
  <c r="V12" i="25" s="1"/>
  <c r="V11" i="25" s="1"/>
  <c r="W17" i="25"/>
  <c r="W15" i="25" s="1"/>
  <c r="W14" i="25" s="1"/>
  <c r="W13" i="25" s="1"/>
  <c r="W12" i="25" s="1"/>
  <c r="W11" i="25" s="1"/>
  <c r="X17" i="25"/>
  <c r="X15" i="25" s="1"/>
  <c r="X14" i="25" s="1"/>
  <c r="X13" i="25" s="1"/>
  <c r="X12" i="25" s="1"/>
  <c r="X11" i="25" s="1"/>
  <c r="Q375" i="25"/>
  <c r="L2902" i="13" l="1"/>
  <c r="M2902" i="13"/>
  <c r="H13447" i="13"/>
  <c r="L13217" i="13"/>
  <c r="L12987" i="13" s="1"/>
  <c r="H12747" i="13"/>
  <c r="B12747" i="13" s="1"/>
  <c r="H10783" i="13"/>
  <c r="B10783" i="13" s="1"/>
  <c r="J2902" i="13"/>
  <c r="N11968" i="13"/>
  <c r="N11966" i="13" s="1"/>
  <c r="H19014" i="13"/>
  <c r="B19014" i="13" s="1"/>
  <c r="M13217" i="13"/>
  <c r="M12987" i="13" s="1"/>
  <c r="H4927" i="13"/>
  <c r="B4927" i="13" s="1"/>
  <c r="M13207" i="13"/>
  <c r="M12977" i="13" s="1"/>
  <c r="L13207" i="13"/>
  <c r="L12977" i="13" s="1"/>
  <c r="H12757" i="13"/>
  <c r="B12757" i="13" s="1"/>
  <c r="N18868" i="13"/>
  <c r="N18866" i="13" s="1"/>
  <c r="L12658" i="13"/>
  <c r="L12656" i="13" s="1"/>
  <c r="J13264" i="13"/>
  <c r="J13034" i="13" s="1"/>
  <c r="H19063" i="13"/>
  <c r="B19063" i="13" s="1"/>
  <c r="N13348" i="13"/>
  <c r="N13346" i="13" s="1"/>
  <c r="M13313" i="13"/>
  <c r="M13083" i="13" s="1"/>
  <c r="H12114" i="13"/>
  <c r="B12114" i="13" s="1"/>
  <c r="L13313" i="13"/>
  <c r="L13083" i="13" s="1"/>
  <c r="H12057" i="13"/>
  <c r="B12057" i="13" s="1"/>
  <c r="H13437" i="13"/>
  <c r="B13437" i="13" s="1"/>
  <c r="H12067" i="13"/>
  <c r="B12067" i="13" s="1"/>
  <c r="M3317" i="13"/>
  <c r="I3317" i="13"/>
  <c r="J3317" i="13"/>
  <c r="I3327" i="13"/>
  <c r="M12889" i="13"/>
  <c r="R622" i="19"/>
  <c r="L13198" i="13"/>
  <c r="L12968" i="13" s="1"/>
  <c r="Q636" i="19"/>
  <c r="N3317" i="13"/>
  <c r="B3238" i="13"/>
  <c r="M174" i="19"/>
  <c r="B3250" i="13"/>
  <c r="M186" i="19"/>
  <c r="M11968" i="13"/>
  <c r="M11966" i="13" s="1"/>
  <c r="R559" i="19" s="1"/>
  <c r="B3372" i="13"/>
  <c r="M184" i="19"/>
  <c r="B3262" i="13"/>
  <c r="M198" i="19"/>
  <c r="B3274" i="13"/>
  <c r="M210" i="19"/>
  <c r="B3384" i="13"/>
  <c r="M196" i="19"/>
  <c r="B3396" i="13"/>
  <c r="M208" i="19"/>
  <c r="J637" i="13"/>
  <c r="J407" i="13" s="1"/>
  <c r="L520" i="13"/>
  <c r="L290" i="13" s="1"/>
  <c r="M621" i="13"/>
  <c r="M391" i="13" s="1"/>
  <c r="I585" i="13"/>
  <c r="I355" i="13" s="1"/>
  <c r="L635" i="13"/>
  <c r="L405" i="13" s="1"/>
  <c r="J620" i="13"/>
  <c r="J390" i="13" s="1"/>
  <c r="P132" i="19"/>
  <c r="O132" i="19"/>
  <c r="R132" i="19"/>
  <c r="N132" i="19"/>
  <c r="Q132" i="19"/>
  <c r="L11968" i="13"/>
  <c r="L11966" i="13" s="1"/>
  <c r="Q559" i="19" s="1"/>
  <c r="L10217" i="13"/>
  <c r="I12101" i="13"/>
  <c r="H12101" i="13" s="1"/>
  <c r="B12101" i="13" s="1"/>
  <c r="M13808" i="13"/>
  <c r="H13773" i="13"/>
  <c r="B13773" i="13" s="1"/>
  <c r="N3144" i="13"/>
  <c r="N3131" i="13" s="1"/>
  <c r="I13329" i="13"/>
  <c r="I13099" i="13" s="1"/>
  <c r="I13313" i="13"/>
  <c r="I13083" i="13" s="1"/>
  <c r="J10274" i="13"/>
  <c r="H10734" i="13"/>
  <c r="B10734" i="13" s="1"/>
  <c r="N10588" i="13"/>
  <c r="N10586" i="13" s="1"/>
  <c r="L10491" i="13"/>
  <c r="L10490" i="13" s="1"/>
  <c r="M10323" i="13"/>
  <c r="N3374" i="13"/>
  <c r="L13264" i="13"/>
  <c r="L13034" i="13" s="1"/>
  <c r="J3374" i="13"/>
  <c r="J3361" i="13" s="1"/>
  <c r="J3360" i="13" s="1"/>
  <c r="O172" i="19" s="1"/>
  <c r="M12658" i="13"/>
  <c r="M12656" i="13" s="1"/>
  <c r="N12658" i="13"/>
  <c r="N12656" i="13" s="1"/>
  <c r="J3423" i="13"/>
  <c r="N3327" i="13"/>
  <c r="L2833" i="13"/>
  <c r="M3327" i="13"/>
  <c r="J2833" i="13"/>
  <c r="M13329" i="13"/>
  <c r="M13099" i="13" s="1"/>
  <c r="J3097" i="13"/>
  <c r="H12869" i="13"/>
  <c r="B12869" i="13" s="1"/>
  <c r="R374" i="25"/>
  <c r="P370" i="22" s="1"/>
  <c r="P371" i="22"/>
  <c r="R360" i="25"/>
  <c r="P356" i="22" s="1"/>
  <c r="P358" i="22"/>
  <c r="R193" i="25"/>
  <c r="P189" i="22" s="1"/>
  <c r="P190" i="22"/>
  <c r="R185" i="25"/>
  <c r="P181" i="22" s="1"/>
  <c r="P183" i="22"/>
  <c r="R176" i="25"/>
  <c r="P172" i="22" s="1"/>
  <c r="P174" i="22"/>
  <c r="R168" i="25"/>
  <c r="P164" i="22" s="1"/>
  <c r="P165" i="22"/>
  <c r="R162" i="25"/>
  <c r="P158" i="22" s="1"/>
  <c r="P159" i="22"/>
  <c r="R150" i="25"/>
  <c r="P146" i="22" s="1"/>
  <c r="P147" i="22"/>
  <c r="R145" i="25"/>
  <c r="P141" i="22" s="1"/>
  <c r="P142" i="22"/>
  <c r="R108" i="25"/>
  <c r="P104" i="22" s="1"/>
  <c r="P105" i="22"/>
  <c r="R56" i="25"/>
  <c r="P52" i="22" s="1"/>
  <c r="P53" i="22"/>
  <c r="R33" i="25"/>
  <c r="P29" i="22" s="1"/>
  <c r="P30" i="22"/>
  <c r="R15" i="25"/>
  <c r="P13" i="22"/>
  <c r="Q370" i="22"/>
  <c r="Q371" i="22"/>
  <c r="Q358" i="22"/>
  <c r="Q189" i="22"/>
  <c r="Q190" i="22"/>
  <c r="Q181" i="22"/>
  <c r="Q183" i="22"/>
  <c r="Q172" i="22"/>
  <c r="Q174" i="22"/>
  <c r="Q164" i="22"/>
  <c r="Q165" i="22"/>
  <c r="Q158" i="22"/>
  <c r="Q159" i="22"/>
  <c r="Q152" i="22"/>
  <c r="Q153" i="22"/>
  <c r="Q146" i="22"/>
  <c r="Q147" i="22"/>
  <c r="Q141" i="22"/>
  <c r="Q142" i="22"/>
  <c r="Q134" i="22"/>
  <c r="Q135" i="22"/>
  <c r="Q105" i="22"/>
  <c r="Q53" i="22"/>
  <c r="Q29" i="22"/>
  <c r="Q30" i="22"/>
  <c r="Q13" i="22"/>
  <c r="Q374" i="25"/>
  <c r="O370" i="22" s="1"/>
  <c r="O371" i="22"/>
  <c r="S10" i="22"/>
  <c r="S11" i="22"/>
  <c r="R370" i="22"/>
  <c r="R371" i="22"/>
  <c r="R358" i="22"/>
  <c r="R189" i="22"/>
  <c r="R190" i="22"/>
  <c r="R181" i="22"/>
  <c r="R183" i="22"/>
  <c r="R172" i="22"/>
  <c r="R174" i="22"/>
  <c r="R164" i="22"/>
  <c r="R165" i="22"/>
  <c r="R158" i="22"/>
  <c r="R159" i="22"/>
  <c r="R152" i="22"/>
  <c r="R153" i="22"/>
  <c r="R146" i="22"/>
  <c r="R147" i="22"/>
  <c r="R141" i="22"/>
  <c r="R142" i="22"/>
  <c r="R134" i="22"/>
  <c r="R135" i="22"/>
  <c r="R105" i="22"/>
  <c r="R53" i="22"/>
  <c r="R29" i="22"/>
  <c r="R30" i="22"/>
  <c r="R13" i="22"/>
  <c r="S370" i="22"/>
  <c r="S371" i="22"/>
  <c r="S358" i="22"/>
  <c r="S189" i="22"/>
  <c r="S190" i="22"/>
  <c r="S181" i="22"/>
  <c r="S183" i="22"/>
  <c r="S172" i="22"/>
  <c r="S174" i="22"/>
  <c r="S164" i="22"/>
  <c r="S165" i="22"/>
  <c r="S158" i="22"/>
  <c r="S159" i="22"/>
  <c r="S152" i="22"/>
  <c r="S153" i="22"/>
  <c r="S146" i="22"/>
  <c r="S147" i="22"/>
  <c r="S141" i="22"/>
  <c r="S142" i="22"/>
  <c r="S134" i="22"/>
  <c r="S135" i="22"/>
  <c r="S105" i="22"/>
  <c r="S53" i="22"/>
  <c r="S29" i="22"/>
  <c r="S30" i="22"/>
  <c r="R156" i="25"/>
  <c r="P152" i="22" s="1"/>
  <c r="P153" i="22"/>
  <c r="H13897" i="13"/>
  <c r="B13897" i="13" s="1"/>
  <c r="B13911" i="13"/>
  <c r="P45" i="25"/>
  <c r="N41" i="22" s="1"/>
  <c r="R138" i="25"/>
  <c r="P134" i="22" s="1"/>
  <c r="P48" i="25"/>
  <c r="N44" i="22" s="1"/>
  <c r="J18868" i="13"/>
  <c r="J18866" i="13" s="1"/>
  <c r="O899" i="19"/>
  <c r="L18868" i="13"/>
  <c r="L18866" i="13" s="1"/>
  <c r="Q899" i="19"/>
  <c r="M18868" i="13"/>
  <c r="M18866" i="13" s="1"/>
  <c r="R899" i="19"/>
  <c r="I2833" i="13"/>
  <c r="M2833" i="13"/>
  <c r="J3327" i="13"/>
  <c r="J2959" i="13"/>
  <c r="N2959" i="13"/>
  <c r="J3186" i="13"/>
  <c r="J2956" i="13" s="1"/>
  <c r="H13365" i="13"/>
  <c r="B13365" i="13" s="1"/>
  <c r="J13135" i="13"/>
  <c r="J12905" i="13" s="1"/>
  <c r="L10339" i="13"/>
  <c r="H10447" i="13"/>
  <c r="B10447" i="13" s="1"/>
  <c r="M3015" i="13"/>
  <c r="M3010" i="13" s="1"/>
  <c r="H3041" i="13"/>
  <c r="B3041" i="13" s="1"/>
  <c r="H5049" i="13"/>
  <c r="B5049" i="13" s="1"/>
  <c r="J13207" i="13"/>
  <c r="J12977" i="13" s="1"/>
  <c r="H5033" i="13"/>
  <c r="B5033" i="13" s="1"/>
  <c r="M2864" i="13"/>
  <c r="M10721" i="13"/>
  <c r="M10720" i="13" s="1"/>
  <c r="H10699" i="13"/>
  <c r="B10699" i="13" s="1"/>
  <c r="H12179" i="13"/>
  <c r="B12179" i="13" s="1"/>
  <c r="M2959" i="13"/>
  <c r="H13907" i="13"/>
  <c r="B13907" i="13" s="1"/>
  <c r="H4984" i="13"/>
  <c r="B4984" i="13" s="1"/>
  <c r="H19079" i="13"/>
  <c r="B19079" i="13" s="1"/>
  <c r="J10339" i="13"/>
  <c r="L3209" i="13"/>
  <c r="M10339" i="13"/>
  <c r="M13578" i="13"/>
  <c r="L10588" i="13"/>
  <c r="M10274" i="13"/>
  <c r="L10227" i="13"/>
  <c r="H4947" i="13"/>
  <c r="B4947" i="13" s="1"/>
  <c r="L13329" i="13"/>
  <c r="L13099" i="13" s="1"/>
  <c r="H10687" i="13"/>
  <c r="B10687" i="13" s="1"/>
  <c r="H10799" i="13"/>
  <c r="B10799" i="13" s="1"/>
  <c r="N3245" i="13"/>
  <c r="N3240" i="13" s="1"/>
  <c r="J2971" i="13"/>
  <c r="N2971" i="13"/>
  <c r="I4839" i="13"/>
  <c r="H4839" i="13" s="1"/>
  <c r="B4839" i="13" s="1"/>
  <c r="M2771" i="13"/>
  <c r="J2922" i="13"/>
  <c r="N2922" i="13"/>
  <c r="L2858" i="13"/>
  <c r="J13198" i="13"/>
  <c r="J12968" i="13" s="1"/>
  <c r="H4937" i="13"/>
  <c r="B4937" i="13" s="1"/>
  <c r="H12853" i="13"/>
  <c r="B12853" i="13" s="1"/>
  <c r="H13559" i="13"/>
  <c r="B13559" i="13" s="1"/>
  <c r="N13808" i="13"/>
  <c r="N13806" i="13" s="1"/>
  <c r="J2848" i="13"/>
  <c r="L3374" i="13"/>
  <c r="L3361" i="13" s="1"/>
  <c r="H13677" i="13"/>
  <c r="B13677" i="13" s="1"/>
  <c r="J2789" i="13"/>
  <c r="N2789" i="13"/>
  <c r="N2811" i="13"/>
  <c r="H3152" i="13"/>
  <c r="B3152" i="13" s="1"/>
  <c r="M2922" i="13"/>
  <c r="L2959" i="13"/>
  <c r="I2988" i="13"/>
  <c r="M2988" i="13"/>
  <c r="H3285" i="13"/>
  <c r="B3285" i="13" s="1"/>
  <c r="L3423" i="13"/>
  <c r="H13543" i="13"/>
  <c r="J2825" i="13"/>
  <c r="N2825" i="13"/>
  <c r="L2915" i="13"/>
  <c r="M2948" i="13"/>
  <c r="J2980" i="13"/>
  <c r="N2980" i="13"/>
  <c r="J3245" i="13"/>
  <c r="J3240" i="13" s="1"/>
  <c r="H10553" i="13"/>
  <c r="H14003" i="13"/>
  <c r="B14003" i="13" s="1"/>
  <c r="J13578" i="13"/>
  <c r="O645" i="19" s="1"/>
  <c r="I10227" i="13"/>
  <c r="H18979" i="13"/>
  <c r="B18979" i="13" s="1"/>
  <c r="N12900" i="13"/>
  <c r="M3000" i="13"/>
  <c r="M2999" i="13" s="1"/>
  <c r="M2769" i="13" s="1"/>
  <c r="H3031" i="13"/>
  <c r="B3031" i="13" s="1"/>
  <c r="M2861" i="13"/>
  <c r="M3144" i="13"/>
  <c r="H3189" i="13"/>
  <c r="B3189" i="13" s="1"/>
  <c r="L2864" i="13"/>
  <c r="N13083" i="13"/>
  <c r="I3087" i="13"/>
  <c r="M2858" i="13"/>
  <c r="L3087" i="13"/>
  <c r="L3193" i="13"/>
  <c r="H3419" i="13"/>
  <c r="B3419" i="13" s="1"/>
  <c r="J10217" i="13"/>
  <c r="H13983" i="13"/>
  <c r="B13983" i="13" s="1"/>
  <c r="N12905" i="13"/>
  <c r="H13139" i="13"/>
  <c r="B13139" i="13" s="1"/>
  <c r="J13329" i="13"/>
  <c r="J13099" i="13" s="1"/>
  <c r="H3001" i="13"/>
  <c r="B3001" i="13" s="1"/>
  <c r="N2771" i="13"/>
  <c r="H3055" i="13"/>
  <c r="B3055" i="13" s="1"/>
  <c r="M2825" i="13"/>
  <c r="H3101" i="13"/>
  <c r="B3101" i="13" s="1"/>
  <c r="M2871" i="13"/>
  <c r="H3175" i="13"/>
  <c r="B3175" i="13" s="1"/>
  <c r="M2943" i="13"/>
  <c r="I3245" i="13"/>
  <c r="I3240" i="13" s="1"/>
  <c r="M3245" i="13"/>
  <c r="M3240" i="13" s="1"/>
  <c r="I2811" i="13"/>
  <c r="N3423" i="13"/>
  <c r="I3439" i="13"/>
  <c r="M2980" i="13"/>
  <c r="H14019" i="13"/>
  <c r="B14019" i="13" s="1"/>
  <c r="I19001" i="13"/>
  <c r="H19001" i="13" s="1"/>
  <c r="B19001" i="13" s="1"/>
  <c r="J13217" i="13"/>
  <c r="J12987" i="13" s="1"/>
  <c r="I13217" i="13"/>
  <c r="I12987" i="13" s="1"/>
  <c r="L10323" i="13"/>
  <c r="I2771" i="13"/>
  <c r="J2782" i="13"/>
  <c r="N2782" i="13"/>
  <c r="J2801" i="13"/>
  <c r="N2801" i="13"/>
  <c r="H3079" i="13"/>
  <c r="B3079" i="13" s="1"/>
  <c r="L3097" i="13"/>
  <c r="M2880" i="13"/>
  <c r="L2945" i="13"/>
  <c r="L2950" i="13"/>
  <c r="H3231" i="13"/>
  <c r="B3231" i="13" s="1"/>
  <c r="L3317" i="13"/>
  <c r="H3375" i="13"/>
  <c r="B3375" i="13" s="1"/>
  <c r="M3374" i="13"/>
  <c r="M3361" i="13" s="1"/>
  <c r="M3360" i="13" s="1"/>
  <c r="R172" i="19" s="1"/>
  <c r="I10239" i="13"/>
  <c r="J10227" i="13"/>
  <c r="M10491" i="13"/>
  <c r="M10145" i="13"/>
  <c r="I10339" i="13"/>
  <c r="J13313" i="13"/>
  <c r="J13083" i="13" s="1"/>
  <c r="I10274" i="13"/>
  <c r="H13789" i="13"/>
  <c r="B13789" i="13" s="1"/>
  <c r="J10145" i="13"/>
  <c r="M4838" i="13"/>
  <c r="M4836" i="13" s="1"/>
  <c r="R247" i="19" s="1"/>
  <c r="L13251" i="13"/>
  <c r="L13021" i="13" s="1"/>
  <c r="L4838" i="13"/>
  <c r="L4836" i="13" s="1"/>
  <c r="Q247" i="19" s="1"/>
  <c r="I12999" i="13"/>
  <c r="L2848" i="13"/>
  <c r="J2861" i="13"/>
  <c r="N2861" i="13"/>
  <c r="I3000" i="13"/>
  <c r="I2770" i="13" s="1"/>
  <c r="M2811" i="13"/>
  <c r="J3087" i="13"/>
  <c r="N3087" i="13"/>
  <c r="H3091" i="13"/>
  <c r="B3091" i="13" s="1"/>
  <c r="L2948" i="13"/>
  <c r="J2948" i="13"/>
  <c r="I3186" i="13"/>
  <c r="L2964" i="13"/>
  <c r="H3201" i="13"/>
  <c r="B3201" i="13" s="1"/>
  <c r="M2971" i="13"/>
  <c r="J3209" i="13"/>
  <c r="J2988" i="13"/>
  <c r="N2988" i="13"/>
  <c r="L2868" i="13"/>
  <c r="L2874" i="13"/>
  <c r="H3424" i="13"/>
  <c r="B3424" i="13" s="1"/>
  <c r="M3423" i="13"/>
  <c r="M3439" i="13"/>
  <c r="I2825" i="13"/>
  <c r="H13667" i="13"/>
  <c r="B13667" i="13" s="1"/>
  <c r="L13808" i="13"/>
  <c r="N12987" i="13"/>
  <c r="I13298" i="13"/>
  <c r="I13068" i="13" s="1"/>
  <c r="L10274" i="13"/>
  <c r="M13135" i="13"/>
  <c r="M12905" i="13" s="1"/>
  <c r="J4970" i="13"/>
  <c r="O257" i="19" s="1"/>
  <c r="J13130" i="13"/>
  <c r="I13710" i="13"/>
  <c r="N653" i="19" s="1"/>
  <c r="N13099" i="13"/>
  <c r="H3178" i="13"/>
  <c r="B3178" i="13" s="1"/>
  <c r="I2782" i="13"/>
  <c r="N2915" i="13"/>
  <c r="N2943" i="13"/>
  <c r="H3210" i="13"/>
  <c r="B3210" i="13" s="1"/>
  <c r="N2849" i="13"/>
  <c r="N2864" i="13"/>
  <c r="L3327" i="13"/>
  <c r="I3374" i="13"/>
  <c r="H3410" i="13"/>
  <c r="B3410" i="13" s="1"/>
  <c r="I3416" i="13"/>
  <c r="H3416" i="13" s="1"/>
  <c r="B3416" i="13" s="1"/>
  <c r="M2801" i="13"/>
  <c r="J10491" i="13"/>
  <c r="J10261" i="13" s="1"/>
  <c r="H10605" i="13"/>
  <c r="B10605" i="13" s="1"/>
  <c r="I13360" i="13"/>
  <c r="H18885" i="13"/>
  <c r="B18885" i="13" s="1"/>
  <c r="M10227" i="13"/>
  <c r="H4949" i="13"/>
  <c r="B4949" i="13" s="1"/>
  <c r="L2877" i="13"/>
  <c r="L3245" i="13"/>
  <c r="L3240" i="13" s="1"/>
  <c r="I2801" i="13"/>
  <c r="H13954" i="13"/>
  <c r="B13954" i="13" s="1"/>
  <c r="M2782" i="13"/>
  <c r="I3015" i="13"/>
  <c r="I3010" i="13" s="1"/>
  <c r="M2789" i="13"/>
  <c r="L2801" i="13"/>
  <c r="H3088" i="13"/>
  <c r="B3088" i="13" s="1"/>
  <c r="H3094" i="13"/>
  <c r="B3094" i="13" s="1"/>
  <c r="H3098" i="13"/>
  <c r="B3098" i="13" s="1"/>
  <c r="M2868" i="13"/>
  <c r="H3104" i="13"/>
  <c r="B3104" i="13" s="1"/>
  <c r="M2874" i="13"/>
  <c r="I2877" i="13"/>
  <c r="N2902" i="13"/>
  <c r="J3144" i="13"/>
  <c r="J2915" i="13"/>
  <c r="L2922" i="13"/>
  <c r="N3186" i="13"/>
  <c r="N2956" i="13" s="1"/>
  <c r="J2964" i="13"/>
  <c r="N2964" i="13"/>
  <c r="L2971" i="13"/>
  <c r="J2849" i="13"/>
  <c r="J2864" i="13"/>
  <c r="N3000" i="13"/>
  <c r="N2770" i="13" s="1"/>
  <c r="L2771" i="13"/>
  <c r="H3012" i="13"/>
  <c r="B3012" i="13" s="1"/>
  <c r="L2782" i="13"/>
  <c r="L2789" i="13"/>
  <c r="L2811" i="13"/>
  <c r="L2825" i="13"/>
  <c r="N2833" i="13"/>
  <c r="M3087" i="13"/>
  <c r="M3097" i="13"/>
  <c r="H3110" i="13"/>
  <c r="B3110" i="13" s="1"/>
  <c r="H3132" i="13"/>
  <c r="B3132" i="13" s="1"/>
  <c r="I3144" i="13"/>
  <c r="H3145" i="13"/>
  <c r="B3145" i="13" s="1"/>
  <c r="M2915" i="13"/>
  <c r="L3173" i="13"/>
  <c r="L2943" i="13" s="1"/>
  <c r="J2945" i="13"/>
  <c r="N2945" i="13"/>
  <c r="M3186" i="13"/>
  <c r="M2956" i="13" s="1"/>
  <c r="H3194" i="13"/>
  <c r="B3194" i="13" s="1"/>
  <c r="M3193" i="13"/>
  <c r="N3209" i="13"/>
  <c r="L2980" i="13"/>
  <c r="L2988" i="13"/>
  <c r="H3261" i="13"/>
  <c r="B3261" i="13" s="1"/>
  <c r="H3271" i="13"/>
  <c r="B3271" i="13" s="1"/>
  <c r="H3308" i="13"/>
  <c r="B3308" i="13" s="1"/>
  <c r="J2871" i="13"/>
  <c r="N2871" i="13"/>
  <c r="J2874" i="13"/>
  <c r="N2874" i="13"/>
  <c r="P172" i="19"/>
  <c r="H3382" i="13"/>
  <c r="B3382" i="13" s="1"/>
  <c r="H3431" i="13"/>
  <c r="B3431" i="13" s="1"/>
  <c r="J3439" i="13"/>
  <c r="N3439" i="13"/>
  <c r="I2980" i="13"/>
  <c r="I10588" i="13"/>
  <c r="I10145" i="13"/>
  <c r="L10721" i="13"/>
  <c r="L10720" i="13" s="1"/>
  <c r="I13135" i="13"/>
  <c r="I12905" i="13" s="1"/>
  <c r="P559" i="19"/>
  <c r="J4838" i="13"/>
  <c r="I4971" i="13"/>
  <c r="H4971" i="13" s="1"/>
  <c r="N12977" i="13"/>
  <c r="N3097" i="13"/>
  <c r="L2871" i="13"/>
  <c r="L2879" i="13"/>
  <c r="M2877" i="13"/>
  <c r="N2948" i="13"/>
  <c r="J2950" i="13"/>
  <c r="N2950" i="13"/>
  <c r="H3242" i="13"/>
  <c r="B3242" i="13" s="1"/>
  <c r="N2848" i="13"/>
  <c r="L2861" i="13"/>
  <c r="L2880" i="13"/>
  <c r="L3439" i="13"/>
  <c r="N4838" i="13"/>
  <c r="N4836" i="13" s="1"/>
  <c r="B10546" i="13"/>
  <c r="H3230" i="13"/>
  <c r="B3230" i="13" s="1"/>
  <c r="M2848" i="13"/>
  <c r="J3107" i="13"/>
  <c r="J2877" i="13" s="1"/>
  <c r="J2879" i="13"/>
  <c r="N3107" i="13"/>
  <c r="N2877" i="13" s="1"/>
  <c r="N2879" i="13"/>
  <c r="H13085" i="13"/>
  <c r="B13085" i="13" s="1"/>
  <c r="B13315" i="13"/>
  <c r="H13053" i="13"/>
  <c r="B13053" i="13" s="1"/>
  <c r="B13283" i="13"/>
  <c r="H13033" i="13"/>
  <c r="B13033" i="13" s="1"/>
  <c r="B13263" i="13"/>
  <c r="H13025" i="13"/>
  <c r="B13025" i="13" s="1"/>
  <c r="B13255" i="13"/>
  <c r="M13348" i="13"/>
  <c r="R633" i="19" s="1"/>
  <c r="M13130" i="13"/>
  <c r="M12900" i="13" s="1"/>
  <c r="H12973" i="13"/>
  <c r="B12973" i="13" s="1"/>
  <c r="B13203" i="13"/>
  <c r="H12957" i="13"/>
  <c r="B12957" i="13" s="1"/>
  <c r="B13187" i="13"/>
  <c r="H12904" i="13"/>
  <c r="B12904" i="13" s="1"/>
  <c r="B13134" i="13"/>
  <c r="H13094" i="13"/>
  <c r="B13094" i="13" s="1"/>
  <c r="B13324" i="13"/>
  <c r="H13056" i="13"/>
  <c r="B13056" i="13" s="1"/>
  <c r="B13286" i="13"/>
  <c r="H13004" i="13"/>
  <c r="B13004" i="13" s="1"/>
  <c r="B13234" i="13"/>
  <c r="H12976" i="13"/>
  <c r="M613" i="19" s="1"/>
  <c r="B13206" i="13"/>
  <c r="H12936" i="13"/>
  <c r="B12936" i="13" s="1"/>
  <c r="B13166" i="13"/>
  <c r="H12892" i="13"/>
  <c r="B12892" i="13" s="1"/>
  <c r="B13122" i="13"/>
  <c r="B13523" i="13"/>
  <c r="H13293" i="13"/>
  <c r="B13539" i="13"/>
  <c r="H13309" i="13"/>
  <c r="H12958" i="13"/>
  <c r="B12958" i="13" s="1"/>
  <c r="B13188" i="13"/>
  <c r="J10239" i="13"/>
  <c r="J10467" i="13"/>
  <c r="J10237" i="13" s="1"/>
  <c r="H10142" i="13"/>
  <c r="B10142" i="13" s="1"/>
  <c r="B10372" i="13"/>
  <c r="H12941" i="13"/>
  <c r="B12941" i="13" s="1"/>
  <c r="B13171" i="13"/>
  <c r="H12933" i="13"/>
  <c r="B12933" i="13" s="1"/>
  <c r="B13163" i="13"/>
  <c r="H12926" i="13"/>
  <c r="B12926" i="13" s="1"/>
  <c r="B13156" i="13"/>
  <c r="H12915" i="13"/>
  <c r="B12915" i="13" s="1"/>
  <c r="B13145" i="13"/>
  <c r="L13135" i="13"/>
  <c r="L12905" i="13" s="1"/>
  <c r="L13360" i="13"/>
  <c r="J13119" i="13"/>
  <c r="O622" i="19" s="1"/>
  <c r="J13348" i="13"/>
  <c r="O633" i="19" s="1"/>
  <c r="B10578" i="13"/>
  <c r="H10348" i="13"/>
  <c r="B10348" i="13" s="1"/>
  <c r="B10492" i="13"/>
  <c r="H10262" i="13"/>
  <c r="B10262" i="13" s="1"/>
  <c r="B10439" i="13"/>
  <c r="H10209" i="13"/>
  <c r="B10209" i="13" s="1"/>
  <c r="B10461" i="13"/>
  <c r="H10231" i="13"/>
  <c r="B10231" i="13" s="1"/>
  <c r="B10451" i="13"/>
  <c r="H10221" i="13"/>
  <c r="B10221" i="13" s="1"/>
  <c r="B10464" i="13"/>
  <c r="H10234" i="13"/>
  <c r="B10234" i="13" s="1"/>
  <c r="H13115" i="13"/>
  <c r="B13115" i="13" s="1"/>
  <c r="B13345" i="13"/>
  <c r="H13101" i="13"/>
  <c r="B13101" i="13" s="1"/>
  <c r="B13331" i="13"/>
  <c r="H13095" i="13"/>
  <c r="B13095" i="13" s="1"/>
  <c r="B13325" i="13"/>
  <c r="H13087" i="13"/>
  <c r="B13087" i="13" s="1"/>
  <c r="B13317" i="13"/>
  <c r="H13081" i="13"/>
  <c r="B13081" i="13" s="1"/>
  <c r="B13311" i="13"/>
  <c r="H13075" i="13"/>
  <c r="B13075" i="13" s="1"/>
  <c r="B13305" i="13"/>
  <c r="H13069" i="13"/>
  <c r="B13069" i="13" s="1"/>
  <c r="B13299" i="13"/>
  <c r="H13055" i="13"/>
  <c r="B13055" i="13" s="1"/>
  <c r="B13285" i="13"/>
  <c r="H13047" i="13"/>
  <c r="B13047" i="13" s="1"/>
  <c r="B13277" i="13"/>
  <c r="H13041" i="13"/>
  <c r="B13041" i="13" s="1"/>
  <c r="B13271" i="13"/>
  <c r="H13027" i="13"/>
  <c r="B13027" i="13" s="1"/>
  <c r="B13257" i="13"/>
  <c r="H13015" i="13"/>
  <c r="B13015" i="13" s="1"/>
  <c r="B13245" i="13"/>
  <c r="H13007" i="13"/>
  <c r="B13007" i="13" s="1"/>
  <c r="B13237" i="13"/>
  <c r="H12983" i="13"/>
  <c r="B12983" i="13" s="1"/>
  <c r="B13213" i="13"/>
  <c r="H12942" i="13"/>
  <c r="B12942" i="13" s="1"/>
  <c r="B13172" i="13"/>
  <c r="H12934" i="13"/>
  <c r="B12934" i="13" s="1"/>
  <c r="B13164" i="13"/>
  <c r="H12923" i="13"/>
  <c r="B12923" i="13" s="1"/>
  <c r="B13153" i="13"/>
  <c r="H12916" i="13"/>
  <c r="B12916" i="13" s="1"/>
  <c r="B13146" i="13"/>
  <c r="H12906" i="13"/>
  <c r="B12906" i="13" s="1"/>
  <c r="B13136" i="13"/>
  <c r="H12898" i="13"/>
  <c r="B12898" i="13" s="1"/>
  <c r="B13128" i="13"/>
  <c r="H12975" i="13"/>
  <c r="B12975" i="13" s="1"/>
  <c r="B13205" i="13"/>
  <c r="H12967" i="13"/>
  <c r="B12967" i="13" s="1"/>
  <c r="B13197" i="13"/>
  <c r="H12959" i="13"/>
  <c r="B12959" i="13" s="1"/>
  <c r="B13189" i="13"/>
  <c r="H12951" i="13"/>
  <c r="B12951" i="13" s="1"/>
  <c r="B13181" i="13"/>
  <c r="B13568" i="13"/>
  <c r="H13338" i="13"/>
  <c r="B13544" i="13"/>
  <c r="H13314" i="13"/>
  <c r="B13528" i="13"/>
  <c r="H13298" i="13"/>
  <c r="H13068" i="13" s="1"/>
  <c r="B13068" i="13" s="1"/>
  <c r="B13482" i="13"/>
  <c r="H13252" i="13"/>
  <c r="B13454" i="13"/>
  <c r="H13224" i="13"/>
  <c r="B13444" i="13"/>
  <c r="H13214" i="13"/>
  <c r="H13110" i="13"/>
  <c r="B13110" i="13" s="1"/>
  <c r="B13340" i="13"/>
  <c r="H13102" i="13"/>
  <c r="B13102" i="13" s="1"/>
  <c r="B13332" i="13"/>
  <c r="H13096" i="13"/>
  <c r="B13096" i="13" s="1"/>
  <c r="B13326" i="13"/>
  <c r="H13090" i="13"/>
  <c r="B13090" i="13" s="1"/>
  <c r="B13320" i="13"/>
  <c r="H13078" i="13"/>
  <c r="B13078" i="13" s="1"/>
  <c r="B13308" i="13"/>
  <c r="H13064" i="13"/>
  <c r="B13064" i="13" s="1"/>
  <c r="B13294" i="13"/>
  <c r="H13058" i="13"/>
  <c r="B13058" i="13" s="1"/>
  <c r="B13288" i="13"/>
  <c r="H13050" i="13"/>
  <c r="B13050" i="13" s="1"/>
  <c r="B13280" i="13"/>
  <c r="H13028" i="13"/>
  <c r="B13028" i="13" s="1"/>
  <c r="B13258" i="13"/>
  <c r="H13014" i="13"/>
  <c r="B13014" i="13" s="1"/>
  <c r="B13244" i="13"/>
  <c r="H13006" i="13"/>
  <c r="B13006" i="13" s="1"/>
  <c r="B13236" i="13"/>
  <c r="H12982" i="13"/>
  <c r="B12982" i="13" s="1"/>
  <c r="B13212" i="13"/>
  <c r="B13428" i="13"/>
  <c r="H13198" i="13"/>
  <c r="H12968" i="13" s="1"/>
  <c r="B12968" i="13" s="1"/>
  <c r="H12974" i="13"/>
  <c r="B12974" i="13" s="1"/>
  <c r="B13204" i="13"/>
  <c r="H12952" i="13"/>
  <c r="B12952" i="13" s="1"/>
  <c r="B13182" i="13"/>
  <c r="H12660" i="13"/>
  <c r="B12660" i="13" s="1"/>
  <c r="I12659" i="13"/>
  <c r="B10454" i="13"/>
  <c r="H10224" i="13"/>
  <c r="B10224" i="13" s="1"/>
  <c r="H12966" i="13"/>
  <c r="B12966" i="13" s="1"/>
  <c r="B13196" i="13"/>
  <c r="B10448" i="13"/>
  <c r="H10218" i="13"/>
  <c r="B10218" i="13" s="1"/>
  <c r="H13494" i="13"/>
  <c r="I13264" i="13"/>
  <c r="I13034" i="13" s="1"/>
  <c r="I13481" i="13"/>
  <c r="B13457" i="13"/>
  <c r="H13227" i="13"/>
  <c r="B13227" i="13" s="1"/>
  <c r="H12964" i="13"/>
  <c r="B12964" i="13" s="1"/>
  <c r="B13194" i="13"/>
  <c r="H12956" i="13"/>
  <c r="B12956" i="13" s="1"/>
  <c r="B13186" i="13"/>
  <c r="B13551" i="13"/>
  <c r="H13321" i="13"/>
  <c r="B13441" i="13"/>
  <c r="H13211" i="13"/>
  <c r="H12972" i="13"/>
  <c r="B12972" i="13" s="1"/>
  <c r="B13202" i="13"/>
  <c r="B13350" i="13"/>
  <c r="H12962" i="13"/>
  <c r="B12962" i="13" s="1"/>
  <c r="B13192" i="13"/>
  <c r="B10570" i="13"/>
  <c r="H10340" i="13"/>
  <c r="B10340" i="13" s="1"/>
  <c r="B13447" i="13"/>
  <c r="I2964" i="13"/>
  <c r="M2950" i="13"/>
  <c r="I2922" i="13"/>
  <c r="N2880" i="13"/>
  <c r="J2858" i="13"/>
  <c r="L2849" i="13"/>
  <c r="M10303" i="13"/>
  <c r="I12977" i="13"/>
  <c r="L3015" i="13"/>
  <c r="H3063" i="13"/>
  <c r="B3063" i="13" s="1"/>
  <c r="I3078" i="13"/>
  <c r="L3144" i="13"/>
  <c r="J3173" i="13"/>
  <c r="J2943" i="13" s="1"/>
  <c r="L3186" i="13"/>
  <c r="L2956" i="13" s="1"/>
  <c r="J3193" i="13"/>
  <c r="N3193" i="13"/>
  <c r="H3318" i="13"/>
  <c r="B3318" i="13" s="1"/>
  <c r="H3324" i="13"/>
  <c r="B3324" i="13" s="1"/>
  <c r="H3328" i="13"/>
  <c r="B3328" i="13" s="1"/>
  <c r="H3334" i="13"/>
  <c r="B3334" i="13" s="1"/>
  <c r="H3340" i="13"/>
  <c r="B3340" i="13" s="1"/>
  <c r="H3405" i="13"/>
  <c r="B3405" i="13" s="1"/>
  <c r="H3440" i="13"/>
  <c r="B3440" i="13" s="1"/>
  <c r="H3448" i="13"/>
  <c r="B3448" i="13" s="1"/>
  <c r="M2879" i="13"/>
  <c r="I2879" i="13"/>
  <c r="I2871" i="13"/>
  <c r="I2861" i="13"/>
  <c r="M2849" i="13"/>
  <c r="I2849" i="13"/>
  <c r="J2811" i="13"/>
  <c r="J2771" i="13"/>
  <c r="H10768" i="13"/>
  <c r="B10768" i="13" s="1"/>
  <c r="M10316" i="13"/>
  <c r="I10217" i="13"/>
  <c r="I13063" i="13"/>
  <c r="H13113" i="13"/>
  <c r="B13113" i="13" s="1"/>
  <c r="B13343" i="13"/>
  <c r="H13045" i="13"/>
  <c r="B13045" i="13" s="1"/>
  <c r="B13275" i="13"/>
  <c r="H13013" i="13"/>
  <c r="B13013" i="13" s="1"/>
  <c r="B13243" i="13"/>
  <c r="H12993" i="13"/>
  <c r="B12993" i="13" s="1"/>
  <c r="B13223" i="13"/>
  <c r="H12949" i="13"/>
  <c r="B12949" i="13" s="1"/>
  <c r="B13179" i="13"/>
  <c r="H13082" i="13"/>
  <c r="B13082" i="13" s="1"/>
  <c r="B13312" i="13"/>
  <c r="H13048" i="13"/>
  <c r="B13048" i="13" s="1"/>
  <c r="B13278" i="13"/>
  <c r="H13012" i="13"/>
  <c r="B13012" i="13" s="1"/>
  <c r="B13242" i="13"/>
  <c r="B10505" i="13"/>
  <c r="H10275" i="13"/>
  <c r="B10275" i="13" s="1"/>
  <c r="B10549" i="13"/>
  <c r="H10319" i="13"/>
  <c r="B10319" i="13" s="1"/>
  <c r="B10535" i="13"/>
  <c r="H10305" i="13"/>
  <c r="B10305" i="13" s="1"/>
  <c r="B10554" i="13"/>
  <c r="H10324" i="13"/>
  <c r="B10324" i="13" s="1"/>
  <c r="H18870" i="13"/>
  <c r="B18870" i="13" s="1"/>
  <c r="I18869" i="13"/>
  <c r="H18869" i="13" s="1"/>
  <c r="B18869" i="13" s="1"/>
  <c r="H13109" i="13"/>
  <c r="B13109" i="13" s="1"/>
  <c r="B13339" i="13"/>
  <c r="H13103" i="13"/>
  <c r="B13103" i="13" s="1"/>
  <c r="B13333" i="13"/>
  <c r="H13097" i="13"/>
  <c r="B13097" i="13" s="1"/>
  <c r="B13327" i="13"/>
  <c r="H13089" i="13"/>
  <c r="B13089" i="13" s="1"/>
  <c r="B13319" i="13"/>
  <c r="H13057" i="13"/>
  <c r="B13057" i="13" s="1"/>
  <c r="B13287" i="13"/>
  <c r="H13049" i="13"/>
  <c r="B13049" i="13" s="1"/>
  <c r="B13279" i="13"/>
  <c r="H13029" i="13"/>
  <c r="B13029" i="13" s="1"/>
  <c r="B13259" i="13"/>
  <c r="H13017" i="13"/>
  <c r="B13017" i="13" s="1"/>
  <c r="B13247" i="13"/>
  <c r="H13009" i="13"/>
  <c r="B13009" i="13" s="1"/>
  <c r="B13239" i="13"/>
  <c r="H13001" i="13"/>
  <c r="B13001" i="13" s="1"/>
  <c r="B13231" i="13"/>
  <c r="H12995" i="13"/>
  <c r="B12995" i="13" s="1"/>
  <c r="B13225" i="13"/>
  <c r="H12989" i="13"/>
  <c r="B12989" i="13" s="1"/>
  <c r="B13219" i="13"/>
  <c r="B13429" i="13"/>
  <c r="H13199" i="13"/>
  <c r="B13413" i="13"/>
  <c r="H13183" i="13"/>
  <c r="H12961" i="13"/>
  <c r="B12961" i="13" s="1"/>
  <c r="B13191" i="13"/>
  <c r="H12943" i="13"/>
  <c r="B12943" i="13" s="1"/>
  <c r="B13173" i="13"/>
  <c r="H12935" i="13"/>
  <c r="B12935" i="13" s="1"/>
  <c r="B13165" i="13"/>
  <c r="H12928" i="13"/>
  <c r="B12928" i="13" s="1"/>
  <c r="B13158" i="13"/>
  <c r="H12917" i="13"/>
  <c r="B12917" i="13" s="1"/>
  <c r="B13147" i="13"/>
  <c r="H12907" i="13"/>
  <c r="B12907" i="13" s="1"/>
  <c r="B13137" i="13"/>
  <c r="H12901" i="13"/>
  <c r="B12901" i="13" s="1"/>
  <c r="B13131" i="13"/>
  <c r="H12895" i="13"/>
  <c r="B12895" i="13" s="1"/>
  <c r="B13125" i="13"/>
  <c r="H13112" i="13"/>
  <c r="B13112" i="13" s="1"/>
  <c r="B13342" i="13"/>
  <c r="H13104" i="13"/>
  <c r="B13104" i="13" s="1"/>
  <c r="B13334" i="13"/>
  <c r="H13098" i="13"/>
  <c r="B13098" i="13" s="1"/>
  <c r="B13328" i="13"/>
  <c r="H13072" i="13"/>
  <c r="B13072" i="13" s="1"/>
  <c r="B13302" i="13"/>
  <c r="H13060" i="13"/>
  <c r="B13060" i="13" s="1"/>
  <c r="B13290" i="13"/>
  <c r="H13052" i="13"/>
  <c r="B13052" i="13" s="1"/>
  <c r="B13282" i="13"/>
  <c r="H13044" i="13"/>
  <c r="B13044" i="13" s="1"/>
  <c r="B13274" i="13"/>
  <c r="H13036" i="13"/>
  <c r="B13036" i="13" s="1"/>
  <c r="B13266" i="13"/>
  <c r="H13030" i="13"/>
  <c r="B13030" i="13" s="1"/>
  <c r="B13260" i="13"/>
  <c r="H13016" i="13"/>
  <c r="B13016" i="13" s="1"/>
  <c r="B13246" i="13"/>
  <c r="H13008" i="13"/>
  <c r="B13008" i="13" s="1"/>
  <c r="B13238" i="13"/>
  <c r="H12996" i="13"/>
  <c r="B12996" i="13" s="1"/>
  <c r="B13226" i="13"/>
  <c r="H12990" i="13"/>
  <c r="B12990" i="13" s="1"/>
  <c r="B13220" i="13"/>
  <c r="H12946" i="13"/>
  <c r="B12946" i="13" s="1"/>
  <c r="B13176" i="13"/>
  <c r="H12940" i="13"/>
  <c r="B12940" i="13" s="1"/>
  <c r="B13170" i="13"/>
  <c r="H12932" i="13"/>
  <c r="B12932" i="13" s="1"/>
  <c r="B13162" i="13"/>
  <c r="H12925" i="13"/>
  <c r="B12925" i="13" s="1"/>
  <c r="B13155" i="13"/>
  <c r="H12918" i="13"/>
  <c r="B12918" i="13" s="1"/>
  <c r="B13148" i="13"/>
  <c r="H12910" i="13"/>
  <c r="B12910" i="13" s="1"/>
  <c r="B13140" i="13"/>
  <c r="H12896" i="13"/>
  <c r="B12896" i="13" s="1"/>
  <c r="B13126" i="13"/>
  <c r="H12887" i="13"/>
  <c r="B13117" i="13"/>
  <c r="N10467" i="13"/>
  <c r="H12897" i="13"/>
  <c r="B12897" i="13" s="1"/>
  <c r="B13127" i="13"/>
  <c r="L13120" i="13"/>
  <c r="L12890" i="13" s="1"/>
  <c r="L13349" i="13"/>
  <c r="Q634" i="19" s="1"/>
  <c r="H10185" i="13"/>
  <c r="B10185" i="13" s="1"/>
  <c r="B10415" i="13"/>
  <c r="B13525" i="13"/>
  <c r="H13295" i="13"/>
  <c r="H11985" i="13"/>
  <c r="B11985" i="13" s="1"/>
  <c r="J11980" i="13"/>
  <c r="J11968" i="13" s="1"/>
  <c r="J11966" i="13" s="1"/>
  <c r="O559" i="19" s="1"/>
  <c r="H13536" i="13"/>
  <c r="I13306" i="13"/>
  <c r="I13076" i="13" s="1"/>
  <c r="H12937" i="13"/>
  <c r="B12937" i="13" s="1"/>
  <c r="B13167" i="13"/>
  <c r="H12930" i="13"/>
  <c r="B12930" i="13" s="1"/>
  <c r="B13160" i="13"/>
  <c r="H12922" i="13"/>
  <c r="B12922" i="13" s="1"/>
  <c r="B13152" i="13"/>
  <c r="H12919" i="13"/>
  <c r="B12919" i="13" s="1"/>
  <c r="B13149" i="13"/>
  <c r="H12911" i="13"/>
  <c r="B12911" i="13" s="1"/>
  <c r="B13141" i="13"/>
  <c r="B13362" i="13"/>
  <c r="H13132" i="13"/>
  <c r="H12675" i="13"/>
  <c r="B12675" i="13" s="1"/>
  <c r="J12670" i="13"/>
  <c r="J12658" i="13" s="1"/>
  <c r="J12656" i="13" s="1"/>
  <c r="N13118" i="13"/>
  <c r="N12889" i="13"/>
  <c r="M2964" i="13"/>
  <c r="J2868" i="13"/>
  <c r="I2789" i="13"/>
  <c r="L3000" i="13"/>
  <c r="I3209" i="13"/>
  <c r="I2945" i="13"/>
  <c r="L10140" i="13"/>
  <c r="N13687" i="13"/>
  <c r="N12997" i="13" s="1"/>
  <c r="H13175" i="13"/>
  <c r="H13349" i="13"/>
  <c r="M634" i="19" s="1"/>
  <c r="N13250" i="13"/>
  <c r="B10540" i="13"/>
  <c r="H10310" i="13"/>
  <c r="B10310" i="13" s="1"/>
  <c r="B10458" i="13"/>
  <c r="H10228" i="13"/>
  <c r="B10228" i="13" s="1"/>
  <c r="H13107" i="13"/>
  <c r="B13107" i="13" s="1"/>
  <c r="B13337" i="13"/>
  <c r="H13093" i="13"/>
  <c r="B13093" i="13" s="1"/>
  <c r="B13323" i="13"/>
  <c r="H13073" i="13"/>
  <c r="B13073" i="13" s="1"/>
  <c r="B13303" i="13"/>
  <c r="H13061" i="13"/>
  <c r="B13061" i="13" s="1"/>
  <c r="B13291" i="13"/>
  <c r="H13039" i="13"/>
  <c r="B13039" i="13" s="1"/>
  <c r="B13269" i="13"/>
  <c r="H13005" i="13"/>
  <c r="B13005" i="13" s="1"/>
  <c r="B13235" i="13"/>
  <c r="H12965" i="13"/>
  <c r="B12965" i="13" s="1"/>
  <c r="B13195" i="13"/>
  <c r="H12939" i="13"/>
  <c r="B12939" i="13" s="1"/>
  <c r="B13169" i="13"/>
  <c r="H12924" i="13"/>
  <c r="B12924" i="13" s="1"/>
  <c r="B13154" i="13"/>
  <c r="H12913" i="13"/>
  <c r="B12913" i="13" s="1"/>
  <c r="B13143" i="13"/>
  <c r="H12899" i="13"/>
  <c r="B12899" i="13" s="1"/>
  <c r="B13129" i="13"/>
  <c r="H13088" i="13"/>
  <c r="B13088" i="13" s="1"/>
  <c r="B13318" i="13"/>
  <c r="H13040" i="13"/>
  <c r="B13040" i="13" s="1"/>
  <c r="B13270" i="13"/>
  <c r="H13026" i="13"/>
  <c r="B13026" i="13" s="1"/>
  <c r="B13256" i="13"/>
  <c r="H12998" i="13"/>
  <c r="B12998" i="13" s="1"/>
  <c r="B13228" i="13"/>
  <c r="H12992" i="13"/>
  <c r="B12992" i="13" s="1"/>
  <c r="B13222" i="13"/>
  <c r="H12944" i="13"/>
  <c r="B12944" i="13" s="1"/>
  <c r="B13174" i="13"/>
  <c r="H12929" i="13"/>
  <c r="B12929" i="13" s="1"/>
  <c r="B13159" i="13"/>
  <c r="H12914" i="13"/>
  <c r="B12914" i="13" s="1"/>
  <c r="B13144" i="13"/>
  <c r="H12908" i="13"/>
  <c r="B12908" i="13" s="1"/>
  <c r="B13138" i="13"/>
  <c r="L10467" i="13"/>
  <c r="L10237" i="13" s="1"/>
  <c r="L10239" i="13"/>
  <c r="H12893" i="13"/>
  <c r="B12893" i="13" s="1"/>
  <c r="B13123" i="13"/>
  <c r="B10512" i="13"/>
  <c r="H10282" i="13"/>
  <c r="B10282" i="13" s="1"/>
  <c r="B10470" i="13"/>
  <c r="H10240" i="13"/>
  <c r="B10240" i="13" s="1"/>
  <c r="B10561" i="13"/>
  <c r="H10331" i="13"/>
  <c r="B10331" i="13" s="1"/>
  <c r="B10379" i="13"/>
  <c r="H10149" i="13"/>
  <c r="B10149" i="13" s="1"/>
  <c r="H13111" i="13"/>
  <c r="B13111" i="13" s="1"/>
  <c r="B13341" i="13"/>
  <c r="H13105" i="13"/>
  <c r="B13105" i="13" s="1"/>
  <c r="B13335" i="13"/>
  <c r="H13077" i="13"/>
  <c r="B13077" i="13" s="1"/>
  <c r="B13307" i="13"/>
  <c r="H13071" i="13"/>
  <c r="B13071" i="13" s="1"/>
  <c r="B13301" i="13"/>
  <c r="H13067" i="13"/>
  <c r="B13067" i="13" s="1"/>
  <c r="B13297" i="13"/>
  <c r="H13059" i="13"/>
  <c r="B13059" i="13" s="1"/>
  <c r="B13289" i="13"/>
  <c r="H13051" i="13"/>
  <c r="B13051" i="13" s="1"/>
  <c r="B13281" i="13"/>
  <c r="H13043" i="13"/>
  <c r="B13043" i="13" s="1"/>
  <c r="B13273" i="13"/>
  <c r="H13037" i="13"/>
  <c r="B13037" i="13" s="1"/>
  <c r="B13267" i="13"/>
  <c r="H13031" i="13"/>
  <c r="B13031" i="13" s="1"/>
  <c r="B13261" i="13"/>
  <c r="H13023" i="13"/>
  <c r="B13023" i="13" s="1"/>
  <c r="B13253" i="13"/>
  <c r="H13019" i="13"/>
  <c r="B13019" i="13" s="1"/>
  <c r="B13249" i="13"/>
  <c r="H13011" i="13"/>
  <c r="B13011" i="13" s="1"/>
  <c r="B13241" i="13"/>
  <c r="H13003" i="13"/>
  <c r="B13003" i="13" s="1"/>
  <c r="B13233" i="13"/>
  <c r="H12985" i="13"/>
  <c r="B12985" i="13" s="1"/>
  <c r="B13215" i="13"/>
  <c r="H12979" i="13"/>
  <c r="B12979" i="13" s="1"/>
  <c r="B13209" i="13"/>
  <c r="H12938" i="13"/>
  <c r="B12938" i="13" s="1"/>
  <c r="B13168" i="13"/>
  <c r="H12927" i="13"/>
  <c r="B12927" i="13" s="1"/>
  <c r="B13157" i="13"/>
  <c r="H12920" i="13"/>
  <c r="B12920" i="13" s="1"/>
  <c r="B13150" i="13"/>
  <c r="H12912" i="13"/>
  <c r="B12912" i="13" s="1"/>
  <c r="B13142" i="13"/>
  <c r="H12903" i="13"/>
  <c r="B12903" i="13" s="1"/>
  <c r="B13133" i="13"/>
  <c r="H12894" i="13"/>
  <c r="B12894" i="13" s="1"/>
  <c r="B13124" i="13"/>
  <c r="H12971" i="13"/>
  <c r="B12971" i="13" s="1"/>
  <c r="B13201" i="13"/>
  <c r="H12963" i="13"/>
  <c r="B12963" i="13" s="1"/>
  <c r="B13193" i="13"/>
  <c r="H12955" i="13"/>
  <c r="B12955" i="13" s="1"/>
  <c r="B13185" i="13"/>
  <c r="H12947" i="13"/>
  <c r="B12947" i="13" s="1"/>
  <c r="B13177" i="13"/>
  <c r="B13560" i="13"/>
  <c r="H13330" i="13"/>
  <c r="B13530" i="13"/>
  <c r="H13300" i="13"/>
  <c r="B13502" i="13"/>
  <c r="H13272" i="13"/>
  <c r="B13460" i="13"/>
  <c r="H13230" i="13"/>
  <c r="B13448" i="13"/>
  <c r="H13218" i="13"/>
  <c r="B13438" i="13"/>
  <c r="H13208" i="13"/>
  <c r="B13391" i="13"/>
  <c r="H13161" i="13"/>
  <c r="B13351" i="13"/>
  <c r="H13121" i="13"/>
  <c r="H13114" i="13"/>
  <c r="B13114" i="13" s="1"/>
  <c r="B13344" i="13"/>
  <c r="H13106" i="13"/>
  <c r="B13106" i="13" s="1"/>
  <c r="B13336" i="13"/>
  <c r="H13092" i="13"/>
  <c r="B13092" i="13" s="1"/>
  <c r="B13322" i="13"/>
  <c r="H13086" i="13"/>
  <c r="B13086" i="13" s="1"/>
  <c r="B13316" i="13"/>
  <c r="H13080" i="13"/>
  <c r="B13080" i="13" s="1"/>
  <c r="B13310" i="13"/>
  <c r="H13074" i="13"/>
  <c r="B13074" i="13" s="1"/>
  <c r="B13304" i="13"/>
  <c r="H13066" i="13"/>
  <c r="B13066" i="13" s="1"/>
  <c r="B13296" i="13"/>
  <c r="H13062" i="13"/>
  <c r="B13062" i="13" s="1"/>
  <c r="B13292" i="13"/>
  <c r="H13054" i="13"/>
  <c r="B13054" i="13" s="1"/>
  <c r="B13284" i="13"/>
  <c r="H13046" i="13"/>
  <c r="B13046" i="13" s="1"/>
  <c r="B13276" i="13"/>
  <c r="H13038" i="13"/>
  <c r="B13038" i="13" s="1"/>
  <c r="B13268" i="13"/>
  <c r="H13032" i="13"/>
  <c r="B13032" i="13" s="1"/>
  <c r="B13262" i="13"/>
  <c r="H13024" i="13"/>
  <c r="B13024" i="13" s="1"/>
  <c r="B13254" i="13"/>
  <c r="H13018" i="13"/>
  <c r="B13018" i="13" s="1"/>
  <c r="B13248" i="13"/>
  <c r="H13010" i="13"/>
  <c r="B13010" i="13" s="1"/>
  <c r="B13240" i="13"/>
  <c r="H13002" i="13"/>
  <c r="B13002" i="13" s="1"/>
  <c r="B13232" i="13"/>
  <c r="H12986" i="13"/>
  <c r="B12986" i="13" s="1"/>
  <c r="B13216" i="13"/>
  <c r="H12980" i="13"/>
  <c r="B12980" i="13" s="1"/>
  <c r="B13210" i="13"/>
  <c r="B13381" i="13"/>
  <c r="H13151" i="13"/>
  <c r="I10323" i="13"/>
  <c r="B10423" i="13"/>
  <c r="H10193" i="13"/>
  <c r="B10193" i="13" s="1"/>
  <c r="B10391" i="13"/>
  <c r="H10161" i="13"/>
  <c r="B10161" i="13" s="1"/>
  <c r="B13459" i="13"/>
  <c r="H13229" i="13"/>
  <c r="H12970" i="13"/>
  <c r="B12970" i="13" s="1"/>
  <c r="B13200" i="13"/>
  <c r="H12948" i="13"/>
  <c r="B12948" i="13" s="1"/>
  <c r="B13178" i="13"/>
  <c r="B10401" i="13"/>
  <c r="H10171" i="13"/>
  <c r="B10171" i="13" s="1"/>
  <c r="M13264" i="13"/>
  <c r="M13034" i="13" s="1"/>
  <c r="M13481" i="13"/>
  <c r="B13495" i="13"/>
  <c r="H13265" i="13"/>
  <c r="B13451" i="13"/>
  <c r="H13221" i="13"/>
  <c r="H12960" i="13"/>
  <c r="B12960" i="13" s="1"/>
  <c r="B13190" i="13"/>
  <c r="B10361" i="13"/>
  <c r="H10131" i="13"/>
  <c r="B10131" i="13" s="1"/>
  <c r="H12950" i="13"/>
  <c r="B12950" i="13" s="1"/>
  <c r="B13180" i="13"/>
  <c r="H12954" i="13"/>
  <c r="B12954" i="13" s="1"/>
  <c r="B13184" i="13"/>
  <c r="I3097" i="13"/>
  <c r="I2950" i="13"/>
  <c r="J2880" i="13"/>
  <c r="N2868" i="13"/>
  <c r="N2858" i="13"/>
  <c r="I10316" i="13"/>
  <c r="I3173" i="13"/>
  <c r="I3193" i="13"/>
  <c r="M3209" i="13"/>
  <c r="I3423" i="13"/>
  <c r="I2971" i="13"/>
  <c r="I2959" i="13"/>
  <c r="M2945" i="13"/>
  <c r="I2915" i="13"/>
  <c r="H3019" i="13"/>
  <c r="B3019" i="13" s="1"/>
  <c r="N3015" i="13"/>
  <c r="I3229" i="13"/>
  <c r="H3229" i="13" s="1"/>
  <c r="B3229" i="13" s="1"/>
  <c r="H3249" i="13"/>
  <c r="B3249" i="13" s="1"/>
  <c r="H3293" i="13"/>
  <c r="B3293" i="13" s="1"/>
  <c r="H3309" i="13"/>
  <c r="B3309" i="13" s="1"/>
  <c r="H3321" i="13"/>
  <c r="B3321" i="13" s="1"/>
  <c r="H3331" i="13"/>
  <c r="B3331" i="13" s="1"/>
  <c r="H3337" i="13"/>
  <c r="B3337" i="13" s="1"/>
  <c r="H3339" i="13"/>
  <c r="B3339" i="13" s="1"/>
  <c r="H3362" i="13"/>
  <c r="B3362" i="13" s="1"/>
  <c r="I3408" i="13"/>
  <c r="I2880" i="13"/>
  <c r="I2874" i="13"/>
  <c r="I2868" i="13"/>
  <c r="I2864" i="13"/>
  <c r="I2858" i="13"/>
  <c r="H10504" i="13"/>
  <c r="L13578" i="13"/>
  <c r="Q645" i="19" s="1"/>
  <c r="P635" i="19"/>
  <c r="J10323" i="13"/>
  <c r="J10720" i="13"/>
  <c r="M10217" i="13"/>
  <c r="L10145" i="13"/>
  <c r="J12890" i="13"/>
  <c r="R119" i="25"/>
  <c r="P115" i="22" s="1"/>
  <c r="P375" i="25"/>
  <c r="N371" i="22" s="1"/>
  <c r="R115" i="22"/>
  <c r="S115" i="22"/>
  <c r="P374" i="25"/>
  <c r="N370" i="22" s="1"/>
  <c r="R330" i="25"/>
  <c r="R318" i="25"/>
  <c r="P314" i="22" s="1"/>
  <c r="R210" i="25"/>
  <c r="P206" i="22" s="1"/>
  <c r="Q115" i="22"/>
  <c r="S206" i="22"/>
  <c r="R206" i="22"/>
  <c r="Q206" i="22"/>
  <c r="S314" i="22"/>
  <c r="R314" i="22"/>
  <c r="Q314" i="22"/>
  <c r="H12804" i="13"/>
  <c r="B12804" i="13" s="1"/>
  <c r="I12791" i="13"/>
  <c r="P257" i="19"/>
  <c r="H4855" i="13"/>
  <c r="B4855" i="13" s="1"/>
  <c r="I4850" i="13"/>
  <c r="H18880" i="13"/>
  <c r="I11968" i="13"/>
  <c r="H13595" i="13"/>
  <c r="B13595" i="13" s="1"/>
  <c r="I13590" i="13"/>
  <c r="H13590" i="13" s="1"/>
  <c r="B13590" i="13" s="1"/>
  <c r="H13825" i="13"/>
  <c r="B13825" i="13" s="1"/>
  <c r="J13809" i="13"/>
  <c r="H13810" i="13"/>
  <c r="B13810" i="13" s="1"/>
  <c r="H13919" i="13"/>
  <c r="B13919" i="13" s="1"/>
  <c r="I13917" i="13"/>
  <c r="H13917" i="13" s="1"/>
  <c r="B13917" i="13" s="1"/>
  <c r="J13820" i="13"/>
  <c r="H13820" i="13" s="1"/>
  <c r="B13820" i="13" s="1"/>
  <c r="L13710" i="13"/>
  <c r="Q653" i="19" s="1"/>
  <c r="H13724" i="13"/>
  <c r="B13724" i="13" s="1"/>
  <c r="J13711" i="13"/>
  <c r="J13251" i="13" s="1"/>
  <c r="J13021" i="13" s="1"/>
  <c r="H13941" i="13"/>
  <c r="B13941" i="13" s="1"/>
  <c r="I13940" i="13"/>
  <c r="H13580" i="13"/>
  <c r="B13580" i="13" s="1"/>
  <c r="I13579" i="13"/>
  <c r="I13119" i="13" s="1"/>
  <c r="N13034" i="13"/>
  <c r="N13711" i="13"/>
  <c r="J10588" i="13"/>
  <c r="H10600" i="13"/>
  <c r="B10600" i="13" s="1"/>
  <c r="I10467" i="13"/>
  <c r="I10237" i="13" s="1"/>
  <c r="H10469" i="13"/>
  <c r="H10360" i="13"/>
  <c r="I10359" i="13"/>
  <c r="I10129" i="13" s="1"/>
  <c r="I10721" i="13"/>
  <c r="I10261" i="13" s="1"/>
  <c r="H10763" i="13"/>
  <c r="B10763" i="13" s="1"/>
  <c r="N10370" i="13"/>
  <c r="J10370" i="13"/>
  <c r="J10140" i="13" s="1"/>
  <c r="H10538" i="13"/>
  <c r="H10438" i="13"/>
  <c r="H10776" i="13"/>
  <c r="B10776" i="13" s="1"/>
  <c r="H10677" i="13"/>
  <c r="B10677" i="13" s="1"/>
  <c r="H10375" i="13"/>
  <c r="I10370" i="13"/>
  <c r="I10140" i="13" s="1"/>
  <c r="N10491" i="13"/>
  <c r="M10588" i="13"/>
  <c r="H10533" i="13"/>
  <c r="M10467" i="13"/>
  <c r="M10237" i="13" s="1"/>
  <c r="M10359" i="13"/>
  <c r="M10129" i="13" s="1"/>
  <c r="H10569" i="13"/>
  <c r="H10457" i="13"/>
  <c r="M10370" i="13"/>
  <c r="M10140" i="13" s="1"/>
  <c r="I10490" i="13"/>
  <c r="H3403" i="13"/>
  <c r="B3403" i="13" s="1"/>
  <c r="J3000" i="13"/>
  <c r="J2770" i="13" s="1"/>
  <c r="H3109" i="13"/>
  <c r="B3109" i="13" s="1"/>
  <c r="H3180" i="13"/>
  <c r="B3180" i="13" s="1"/>
  <c r="H3218" i="13"/>
  <c r="B3218" i="13" s="1"/>
  <c r="J3015" i="13"/>
  <c r="Q41" i="25"/>
  <c r="R55" i="25"/>
  <c r="P51" i="22" s="1"/>
  <c r="S151" i="22"/>
  <c r="I2857" i="13" l="1"/>
  <c r="H10323" i="13"/>
  <c r="B10323" i="13" s="1"/>
  <c r="N2857" i="13"/>
  <c r="H3317" i="13"/>
  <c r="B3317" i="13" s="1"/>
  <c r="M2857" i="13"/>
  <c r="J2857" i="13"/>
  <c r="H3327" i="13"/>
  <c r="B3327" i="13" s="1"/>
  <c r="I12889" i="13"/>
  <c r="N622" i="19"/>
  <c r="P643" i="19"/>
  <c r="P645" i="19"/>
  <c r="P629" i="19"/>
  <c r="P641" i="19"/>
  <c r="P634" i="19"/>
  <c r="B12887" i="13"/>
  <c r="M608" i="19"/>
  <c r="L13130" i="13"/>
  <c r="L12900" i="13" s="1"/>
  <c r="Q635" i="19"/>
  <c r="M13576" i="13"/>
  <c r="R643" i="19" s="1"/>
  <c r="R645" i="19"/>
  <c r="H13360" i="13"/>
  <c r="M635" i="19" s="1"/>
  <c r="N635" i="19"/>
  <c r="H3408" i="13"/>
  <c r="N220" i="19"/>
  <c r="J618" i="13"/>
  <c r="J388" i="13" s="1"/>
  <c r="L633" i="13"/>
  <c r="L403" i="13" s="1"/>
  <c r="M619" i="13"/>
  <c r="M389" i="13" s="1"/>
  <c r="L518" i="13"/>
  <c r="L288" i="13" s="1"/>
  <c r="M598" i="13"/>
  <c r="M368" i="13" s="1"/>
  <c r="I583" i="13"/>
  <c r="I353" i="13" s="1"/>
  <c r="I566" i="13"/>
  <c r="I336" i="13" s="1"/>
  <c r="J635" i="13"/>
  <c r="J405" i="13" s="1"/>
  <c r="I12100" i="13"/>
  <c r="H12100" i="13" s="1"/>
  <c r="B12100" i="13" s="1"/>
  <c r="N2914" i="13"/>
  <c r="H13313" i="13"/>
  <c r="H13083" i="13" s="1"/>
  <c r="B13083" i="13" s="1"/>
  <c r="M13806" i="13"/>
  <c r="S171" i="22"/>
  <c r="Q171" i="22"/>
  <c r="R151" i="22"/>
  <c r="R137" i="25"/>
  <c r="P133" i="22" s="1"/>
  <c r="R359" i="25"/>
  <c r="P355" i="22" s="1"/>
  <c r="Q133" i="22"/>
  <c r="S9" i="22"/>
  <c r="R105" i="25"/>
  <c r="P101" i="22" s="1"/>
  <c r="R171" i="22"/>
  <c r="R133" i="22"/>
  <c r="S133" i="22"/>
  <c r="R175" i="25"/>
  <c r="P171" i="22" s="1"/>
  <c r="J2914" i="13"/>
  <c r="N2867" i="13"/>
  <c r="N3361" i="13"/>
  <c r="N3360" i="13" s="1"/>
  <c r="L10586" i="13"/>
  <c r="H2902" i="13"/>
  <c r="H3423" i="13"/>
  <c r="B3423" i="13" s="1"/>
  <c r="J2963" i="13"/>
  <c r="J2867" i="13"/>
  <c r="H3374" i="13"/>
  <c r="B3374" i="13" s="1"/>
  <c r="J3228" i="13"/>
  <c r="J3226" i="13" s="1"/>
  <c r="O162" i="19" s="1"/>
  <c r="N3228" i="13"/>
  <c r="N3226" i="13" s="1"/>
  <c r="H2833" i="13"/>
  <c r="M2963" i="13"/>
  <c r="M3228" i="13"/>
  <c r="M3226" i="13" s="1"/>
  <c r="R162" i="19" s="1"/>
  <c r="M2867" i="13"/>
  <c r="Q325" i="22"/>
  <c r="Q326" i="22"/>
  <c r="S104" i="22"/>
  <c r="S355" i="22"/>
  <c r="S356" i="22"/>
  <c r="R11" i="22"/>
  <c r="R51" i="22"/>
  <c r="R52" i="22"/>
  <c r="Q104" i="22"/>
  <c r="Q355" i="22"/>
  <c r="Q356" i="22"/>
  <c r="R14" i="25"/>
  <c r="P11" i="22"/>
  <c r="S325" i="22"/>
  <c r="S326" i="22"/>
  <c r="P41" i="25"/>
  <c r="N37" i="22" s="1"/>
  <c r="O37" i="22"/>
  <c r="S52" i="22"/>
  <c r="R104" i="22"/>
  <c r="R355" i="22"/>
  <c r="R356" i="22"/>
  <c r="Q11" i="22"/>
  <c r="Q51" i="22"/>
  <c r="Q52" i="22"/>
  <c r="Q151" i="22"/>
  <c r="R329" i="25"/>
  <c r="P325" i="22" s="1"/>
  <c r="P326" i="22"/>
  <c r="R325" i="22"/>
  <c r="R326" i="22"/>
  <c r="R155" i="25"/>
  <c r="P151" i="22" s="1"/>
  <c r="O897" i="19"/>
  <c r="O895" i="19"/>
  <c r="L13806" i="13"/>
  <c r="P895" i="19"/>
  <c r="P897" i="19"/>
  <c r="R895" i="19"/>
  <c r="R897" i="19"/>
  <c r="Q897" i="19"/>
  <c r="Q895" i="19"/>
  <c r="M2780" i="13"/>
  <c r="R154" i="19"/>
  <c r="I2780" i="13"/>
  <c r="N154" i="19"/>
  <c r="B18880" i="13"/>
  <c r="M899" i="19"/>
  <c r="H13940" i="13"/>
  <c r="B13940" i="13" s="1"/>
  <c r="L13250" i="13"/>
  <c r="Q629" i="19" s="1"/>
  <c r="H3186" i="13"/>
  <c r="B3186" i="13" s="1"/>
  <c r="L2857" i="13"/>
  <c r="B12976" i="13"/>
  <c r="H13063" i="13"/>
  <c r="B13063" i="13" s="1"/>
  <c r="M2785" i="13"/>
  <c r="H3439" i="13"/>
  <c r="B3439" i="13" s="1"/>
  <c r="I4970" i="13"/>
  <c r="M2979" i="13"/>
  <c r="H13207" i="13"/>
  <c r="H12977" i="13" s="1"/>
  <c r="B12977" i="13" s="1"/>
  <c r="L2979" i="13"/>
  <c r="J4836" i="13"/>
  <c r="O247" i="19" s="1"/>
  <c r="L2867" i="13"/>
  <c r="L2963" i="13"/>
  <c r="J10586" i="13"/>
  <c r="B13543" i="13"/>
  <c r="I19000" i="13"/>
  <c r="H19000" i="13" s="1"/>
  <c r="B19000" i="13" s="1"/>
  <c r="H3245" i="13"/>
  <c r="B3245" i="13" s="1"/>
  <c r="H3144" i="13"/>
  <c r="B3144" i="13" s="1"/>
  <c r="M2914" i="13"/>
  <c r="M10586" i="13"/>
  <c r="M10261" i="13"/>
  <c r="P162" i="19"/>
  <c r="N2963" i="13"/>
  <c r="J2979" i="13"/>
  <c r="B10553" i="13"/>
  <c r="J2785" i="13"/>
  <c r="I13348" i="13"/>
  <c r="N633" i="19" s="1"/>
  <c r="I2956" i="13"/>
  <c r="H13217" i="13"/>
  <c r="H12987" i="13" s="1"/>
  <c r="B12987" i="13" s="1"/>
  <c r="H3107" i="13"/>
  <c r="B3107" i="13" s="1"/>
  <c r="H10491" i="13"/>
  <c r="B10491" i="13" s="1"/>
  <c r="J10490" i="13"/>
  <c r="J10260" i="13" s="1"/>
  <c r="M3131" i="13"/>
  <c r="M2901" i="13" s="1"/>
  <c r="L3228" i="13"/>
  <c r="B13293" i="13"/>
  <c r="I18868" i="13"/>
  <c r="H18868" i="13" s="1"/>
  <c r="B18868" i="13" s="1"/>
  <c r="J3131" i="13"/>
  <c r="J2901" i="13" s="1"/>
  <c r="H3087" i="13"/>
  <c r="B3087" i="13" s="1"/>
  <c r="H12909" i="13"/>
  <c r="B12909" i="13" s="1"/>
  <c r="I2999" i="13"/>
  <c r="I2769" i="13" s="1"/>
  <c r="L10260" i="13"/>
  <c r="H11980" i="13"/>
  <c r="B11980" i="13" s="1"/>
  <c r="H13329" i="13"/>
  <c r="B13329" i="13" s="1"/>
  <c r="L2785" i="13"/>
  <c r="M2770" i="13"/>
  <c r="L10261" i="13"/>
  <c r="I2785" i="13"/>
  <c r="B13298" i="13"/>
  <c r="N13116" i="13"/>
  <c r="N13578" i="13"/>
  <c r="N12888" i="13" s="1"/>
  <c r="M10490" i="13"/>
  <c r="M10260" i="13" s="1"/>
  <c r="L10358" i="13"/>
  <c r="L10128" i="13" s="1"/>
  <c r="I3361" i="13"/>
  <c r="I3360" i="13" s="1"/>
  <c r="I2914" i="13"/>
  <c r="H12670" i="13"/>
  <c r="B12670" i="13" s="1"/>
  <c r="M2998" i="13"/>
  <c r="H10217" i="13"/>
  <c r="B10217" i="13" s="1"/>
  <c r="N2999" i="13"/>
  <c r="N2769" i="13" s="1"/>
  <c r="N2979" i="13"/>
  <c r="B10457" i="13"/>
  <c r="H10227" i="13"/>
  <c r="B10227" i="13" s="1"/>
  <c r="H12945" i="13"/>
  <c r="B12945" i="13" s="1"/>
  <c r="B13175" i="13"/>
  <c r="L2914" i="13"/>
  <c r="L3131" i="13"/>
  <c r="L2901" i="13" s="1"/>
  <c r="H12994" i="13"/>
  <c r="B12994" i="13" s="1"/>
  <c r="B13224" i="13"/>
  <c r="H13108" i="13"/>
  <c r="B13108" i="13" s="1"/>
  <c r="B13338" i="13"/>
  <c r="J13118" i="13"/>
  <c r="O621" i="19" s="1"/>
  <c r="J13346" i="13"/>
  <c r="O631" i="19" s="1"/>
  <c r="H13079" i="13"/>
  <c r="B13079" i="13" s="1"/>
  <c r="B13309" i="13"/>
  <c r="B10375" i="13"/>
  <c r="H10145" i="13"/>
  <c r="B10145" i="13" s="1"/>
  <c r="H3097" i="13"/>
  <c r="B3097" i="13" s="1"/>
  <c r="I2867" i="13"/>
  <c r="H12991" i="13"/>
  <c r="B12991" i="13" s="1"/>
  <c r="B13221" i="13"/>
  <c r="M13251" i="13"/>
  <c r="M13021" i="13" s="1"/>
  <c r="M13480" i="13"/>
  <c r="H12999" i="13"/>
  <c r="B12999" i="13" s="1"/>
  <c r="B13229" i="13"/>
  <c r="H12921" i="13"/>
  <c r="B12921" i="13" s="1"/>
  <c r="B13151" i="13"/>
  <c r="H12931" i="13"/>
  <c r="B12931" i="13" s="1"/>
  <c r="B13161" i="13"/>
  <c r="H12988" i="13"/>
  <c r="B12988" i="13" s="1"/>
  <c r="B13218" i="13"/>
  <c r="H13042" i="13"/>
  <c r="B13042" i="13" s="1"/>
  <c r="B13272" i="13"/>
  <c r="H13100" i="13"/>
  <c r="B13100" i="13" s="1"/>
  <c r="B13330" i="13"/>
  <c r="B13349" i="13"/>
  <c r="H12902" i="13"/>
  <c r="B12902" i="13" s="1"/>
  <c r="B13132" i="13"/>
  <c r="H12969" i="13"/>
  <c r="B12969" i="13" s="1"/>
  <c r="B13199" i="13"/>
  <c r="H12981" i="13"/>
  <c r="B12981" i="13" s="1"/>
  <c r="B13211" i="13"/>
  <c r="B13494" i="13"/>
  <c r="H13264" i="13"/>
  <c r="J12900" i="13"/>
  <c r="B13198" i="13"/>
  <c r="L3360" i="13"/>
  <c r="Q172" i="19" s="1"/>
  <c r="H13135" i="13"/>
  <c r="I12997" i="13"/>
  <c r="I13130" i="13"/>
  <c r="I12900" i="13" s="1"/>
  <c r="H13120" i="13"/>
  <c r="H12997" i="13"/>
  <c r="B12997" i="13" s="1"/>
  <c r="N3010" i="13"/>
  <c r="N2785" i="13"/>
  <c r="H3173" i="13"/>
  <c r="B3173" i="13" s="1"/>
  <c r="I2943" i="13"/>
  <c r="H3209" i="13"/>
  <c r="B3209" i="13" s="1"/>
  <c r="I2979" i="13"/>
  <c r="L2999" i="13"/>
  <c r="L2770" i="13"/>
  <c r="B13536" i="13"/>
  <c r="H13306" i="13"/>
  <c r="H12659" i="13"/>
  <c r="B12659" i="13" s="1"/>
  <c r="I12658" i="13"/>
  <c r="H12658" i="13" s="1"/>
  <c r="B12658" i="13" s="1"/>
  <c r="H12984" i="13"/>
  <c r="B12984" i="13" s="1"/>
  <c r="B13214" i="13"/>
  <c r="H13022" i="13"/>
  <c r="B13022" i="13" s="1"/>
  <c r="B13252" i="13"/>
  <c r="H13084" i="13"/>
  <c r="B13084" i="13" s="1"/>
  <c r="B13314" i="13"/>
  <c r="I13808" i="13"/>
  <c r="L3010" i="13"/>
  <c r="B10538" i="13"/>
  <c r="H10308" i="13"/>
  <c r="B10308" i="13" s="1"/>
  <c r="P633" i="19"/>
  <c r="N3130" i="13"/>
  <c r="B10569" i="13"/>
  <c r="H10339" i="13"/>
  <c r="B10339" i="13" s="1"/>
  <c r="B10533" i="13"/>
  <c r="H10303" i="13"/>
  <c r="B10303" i="13" s="1"/>
  <c r="B10469" i="13"/>
  <c r="H10239" i="13"/>
  <c r="B10239" i="13" s="1"/>
  <c r="B10504" i="13"/>
  <c r="H10274" i="13"/>
  <c r="B10274" i="13" s="1"/>
  <c r="B10438" i="13"/>
  <c r="H10208" i="13"/>
  <c r="B10208" i="13" s="1"/>
  <c r="B10360" i="13"/>
  <c r="H10130" i="13"/>
  <c r="B10130" i="13" s="1"/>
  <c r="H3193" i="13"/>
  <c r="B3193" i="13" s="1"/>
  <c r="I2963" i="13"/>
  <c r="H13035" i="13"/>
  <c r="B13035" i="13" s="1"/>
  <c r="B13265" i="13"/>
  <c r="H12891" i="13"/>
  <c r="B12891" i="13" s="1"/>
  <c r="B13121" i="13"/>
  <c r="H12978" i="13"/>
  <c r="B12978" i="13" s="1"/>
  <c r="B13208" i="13"/>
  <c r="H13000" i="13"/>
  <c r="B13000" i="13" s="1"/>
  <c r="B13230" i="13"/>
  <c r="H13070" i="13"/>
  <c r="B13070" i="13" s="1"/>
  <c r="B13300" i="13"/>
  <c r="H13065" i="13"/>
  <c r="B13065" i="13" s="1"/>
  <c r="B13295" i="13"/>
  <c r="L13119" i="13"/>
  <c r="L13348" i="13"/>
  <c r="Q633" i="19" s="1"/>
  <c r="H12953" i="13"/>
  <c r="B12953" i="13" s="1"/>
  <c r="B13183" i="13"/>
  <c r="H3078" i="13"/>
  <c r="B3078" i="13" s="1"/>
  <c r="I2848" i="13"/>
  <c r="H13091" i="13"/>
  <c r="B13091" i="13" s="1"/>
  <c r="B13321" i="13"/>
  <c r="H13481" i="13"/>
  <c r="I13251" i="13"/>
  <c r="I13021" i="13" s="1"/>
  <c r="I13480" i="13"/>
  <c r="N641" i="19" s="1"/>
  <c r="M13118" i="13"/>
  <c r="R621" i="19" s="1"/>
  <c r="I2948" i="13"/>
  <c r="I3131" i="13"/>
  <c r="J12889" i="13"/>
  <c r="H10316" i="13"/>
  <c r="B10316" i="13" s="1"/>
  <c r="R208" i="25"/>
  <c r="H12791" i="13"/>
  <c r="B12791" i="13" s="1"/>
  <c r="I12790" i="13"/>
  <c r="P247" i="19"/>
  <c r="B4971" i="13"/>
  <c r="H4850" i="13"/>
  <c r="B4850" i="13" s="1"/>
  <c r="I4838" i="13"/>
  <c r="H11968" i="13"/>
  <c r="B11968" i="13" s="1"/>
  <c r="N13710" i="13"/>
  <c r="N13020" i="13" s="1"/>
  <c r="N13021" i="13"/>
  <c r="J13710" i="13"/>
  <c r="O653" i="19" s="1"/>
  <c r="H13711" i="13"/>
  <c r="B13711" i="13" s="1"/>
  <c r="J13808" i="13"/>
  <c r="H13809" i="13"/>
  <c r="B13809" i="13" s="1"/>
  <c r="H13579" i="13"/>
  <c r="B13579" i="13" s="1"/>
  <c r="I13578" i="13"/>
  <c r="N645" i="19" s="1"/>
  <c r="L13576" i="13"/>
  <c r="Q643" i="19" s="1"/>
  <c r="N10358" i="13"/>
  <c r="M10358" i="13"/>
  <c r="M10128" i="13" s="1"/>
  <c r="N10490" i="13"/>
  <c r="H10721" i="13"/>
  <c r="B10721" i="13" s="1"/>
  <c r="I10720" i="13"/>
  <c r="I10260" i="13" s="1"/>
  <c r="H10588" i="13"/>
  <c r="B10588" i="13" s="1"/>
  <c r="H10370" i="13"/>
  <c r="J10358" i="13"/>
  <c r="J10128" i="13" s="1"/>
  <c r="H10359" i="13"/>
  <c r="I10358" i="13"/>
  <c r="I10128" i="13" s="1"/>
  <c r="H10467" i="13"/>
  <c r="H3240" i="13"/>
  <c r="B3240" i="13" s="1"/>
  <c r="I3228" i="13"/>
  <c r="H3015" i="13"/>
  <c r="B3015" i="13" s="1"/>
  <c r="J3010" i="13"/>
  <c r="H3000" i="13"/>
  <c r="B3000" i="13" s="1"/>
  <c r="J2999" i="13"/>
  <c r="J2769" i="13" s="1"/>
  <c r="Q40" i="25"/>
  <c r="R104" i="25"/>
  <c r="P100" i="22" s="1"/>
  <c r="I2901" i="13" l="1"/>
  <c r="H3361" i="13"/>
  <c r="B3361" i="13" s="1"/>
  <c r="B13360" i="13"/>
  <c r="H13130" i="13"/>
  <c r="B13130" i="13" s="1"/>
  <c r="P617" i="19"/>
  <c r="P622" i="19"/>
  <c r="L12889" i="13"/>
  <c r="Q622" i="19"/>
  <c r="M13250" i="13"/>
  <c r="R629" i="19" s="1"/>
  <c r="R641" i="19"/>
  <c r="B3408" i="13"/>
  <c r="M220" i="19"/>
  <c r="J633" i="13"/>
  <c r="J403" i="13" s="1"/>
  <c r="M596" i="13"/>
  <c r="M366" i="13" s="1"/>
  <c r="L516" i="13"/>
  <c r="L286" i="13" s="1"/>
  <c r="L631" i="13"/>
  <c r="L401" i="13" s="1"/>
  <c r="I581" i="13"/>
  <c r="I351" i="13" s="1"/>
  <c r="M617" i="13"/>
  <c r="M387" i="13" s="1"/>
  <c r="J616" i="13"/>
  <c r="J386" i="13" s="1"/>
  <c r="R142" i="19"/>
  <c r="I11966" i="13"/>
  <c r="N559" i="19" s="1"/>
  <c r="N2901" i="13"/>
  <c r="B13313" i="13"/>
  <c r="R136" i="25"/>
  <c r="P132" i="22" s="1"/>
  <c r="N2900" i="13"/>
  <c r="B13207" i="13"/>
  <c r="S204" i="22"/>
  <c r="R170" i="22"/>
  <c r="R204" i="22"/>
  <c r="R174" i="25"/>
  <c r="H10" i="26" s="1"/>
  <c r="P204" i="22"/>
  <c r="S51" i="22"/>
  <c r="Q170" i="22"/>
  <c r="Q204" i="22"/>
  <c r="S132" i="22"/>
  <c r="P40" i="25"/>
  <c r="N36" i="22" s="1"/>
  <c r="O36" i="22"/>
  <c r="R132" i="22"/>
  <c r="Q132" i="22"/>
  <c r="Q10" i="22"/>
  <c r="R100" i="22"/>
  <c r="R101" i="22"/>
  <c r="P10" i="22"/>
  <c r="R13" i="25"/>
  <c r="P9" i="22" s="1"/>
  <c r="Q100" i="22"/>
  <c r="Q101" i="22"/>
  <c r="R10" i="22"/>
  <c r="S100" i="22"/>
  <c r="S101" i="22"/>
  <c r="G22" i="21"/>
  <c r="I13806" i="13"/>
  <c r="R152" i="19"/>
  <c r="M2768" i="13"/>
  <c r="P154" i="19"/>
  <c r="N142" i="19"/>
  <c r="Q154" i="19"/>
  <c r="L2780" i="13"/>
  <c r="M3130" i="13"/>
  <c r="M2900" i="13" s="1"/>
  <c r="L13020" i="13"/>
  <c r="Q617" i="19" s="1"/>
  <c r="J2780" i="13"/>
  <c r="O154" i="19"/>
  <c r="J13250" i="13"/>
  <c r="O629" i="19" s="1"/>
  <c r="M12888" i="13"/>
  <c r="R609" i="19" s="1"/>
  <c r="L3130" i="13"/>
  <c r="L2900" i="13" s="1"/>
  <c r="H13348" i="13"/>
  <c r="M633" i="19" s="1"/>
  <c r="H4970" i="13"/>
  <c r="M257" i="19" s="1"/>
  <c r="N257" i="19"/>
  <c r="I2998" i="13"/>
  <c r="H10490" i="13"/>
  <c r="B10490" i="13" s="1"/>
  <c r="I18866" i="13"/>
  <c r="H13808" i="13"/>
  <c r="J3130" i="13"/>
  <c r="J2900" i="13" s="1"/>
  <c r="H13099" i="13"/>
  <c r="B13099" i="13" s="1"/>
  <c r="B13217" i="13"/>
  <c r="I13118" i="13"/>
  <c r="N621" i="19" s="1"/>
  <c r="L10356" i="13"/>
  <c r="L10126" i="13" s="1"/>
  <c r="H13119" i="13"/>
  <c r="H10261" i="13"/>
  <c r="B10261" i="13" s="1"/>
  <c r="M13346" i="13"/>
  <c r="R631" i="19" s="1"/>
  <c r="H3010" i="13"/>
  <c r="H13480" i="13"/>
  <c r="M641" i="19" s="1"/>
  <c r="I13250" i="13"/>
  <c r="N629" i="19" s="1"/>
  <c r="P631" i="19"/>
  <c r="P621" i="19"/>
  <c r="N2998" i="13"/>
  <c r="N2780" i="13"/>
  <c r="H13076" i="13"/>
  <c r="B13076" i="13" s="1"/>
  <c r="B13306" i="13"/>
  <c r="B10370" i="13"/>
  <c r="H10140" i="13"/>
  <c r="B10140" i="13" s="1"/>
  <c r="L13118" i="13"/>
  <c r="Q621" i="19" s="1"/>
  <c r="L13346" i="13"/>
  <c r="Q631" i="19" s="1"/>
  <c r="H13034" i="13"/>
  <c r="B13034" i="13" s="1"/>
  <c r="B13264" i="13"/>
  <c r="B10467" i="13"/>
  <c r="H10237" i="13"/>
  <c r="B10237" i="13" s="1"/>
  <c r="I3130" i="13"/>
  <c r="I2900" i="13" s="1"/>
  <c r="H3131" i="13"/>
  <c r="B3131" i="13" s="1"/>
  <c r="B10359" i="13"/>
  <c r="H10129" i="13"/>
  <c r="B10129" i="13" s="1"/>
  <c r="B13481" i="13"/>
  <c r="H13251" i="13"/>
  <c r="L2769" i="13"/>
  <c r="L2998" i="13"/>
  <c r="H12890" i="13"/>
  <c r="B12890" i="13" s="1"/>
  <c r="B13120" i="13"/>
  <c r="H12905" i="13"/>
  <c r="B12905" i="13" s="1"/>
  <c r="B13135" i="13"/>
  <c r="L3226" i="13"/>
  <c r="Q162" i="19" s="1"/>
  <c r="N13576" i="13"/>
  <c r="N12886" i="13" s="1"/>
  <c r="I13346" i="13"/>
  <c r="N631" i="19" s="1"/>
  <c r="J12888" i="13"/>
  <c r="O609" i="19" s="1"/>
  <c r="H12790" i="13"/>
  <c r="I12656" i="13"/>
  <c r="I4836" i="13"/>
  <c r="H4838" i="13"/>
  <c r="B4838" i="13" s="1"/>
  <c r="H13578" i="13"/>
  <c r="I13576" i="13"/>
  <c r="N643" i="19" s="1"/>
  <c r="H13710" i="13"/>
  <c r="M653" i="19" s="1"/>
  <c r="J13576" i="13"/>
  <c r="O643" i="19" s="1"/>
  <c r="J13806" i="13"/>
  <c r="J10356" i="13"/>
  <c r="J10126" i="13" s="1"/>
  <c r="I10356" i="13"/>
  <c r="H10358" i="13"/>
  <c r="N10356" i="13"/>
  <c r="H10720" i="13"/>
  <c r="B10720" i="13" s="1"/>
  <c r="I10586" i="13"/>
  <c r="H10586" i="13" s="1"/>
  <c r="B10586" i="13" s="1"/>
  <c r="M10356" i="13"/>
  <c r="M10126" i="13" s="1"/>
  <c r="H3228" i="13"/>
  <c r="B3228" i="13" s="1"/>
  <c r="H2999" i="13"/>
  <c r="B2999" i="13" s="1"/>
  <c r="J2998" i="13"/>
  <c r="R129" i="25"/>
  <c r="H9" i="26" s="1"/>
  <c r="M13020" i="13" l="1"/>
  <c r="R617" i="19" s="1"/>
  <c r="H12900" i="13"/>
  <c r="B12900" i="13" s="1"/>
  <c r="B13119" i="13"/>
  <c r="M622" i="19"/>
  <c r="B13578" i="13"/>
  <c r="M645" i="19"/>
  <c r="I562" i="13"/>
  <c r="I332" i="13" s="1"/>
  <c r="L514" i="13"/>
  <c r="L284" i="13" s="1"/>
  <c r="L629" i="13"/>
  <c r="L399" i="13" s="1"/>
  <c r="M594" i="13"/>
  <c r="M364" i="13" s="1"/>
  <c r="J631" i="13"/>
  <c r="J401" i="13" s="1"/>
  <c r="Q148" i="19"/>
  <c r="O142" i="19"/>
  <c r="R148" i="19"/>
  <c r="H2901" i="13"/>
  <c r="Q142" i="19"/>
  <c r="P142" i="19"/>
  <c r="P148" i="19"/>
  <c r="O148" i="19"/>
  <c r="R140" i="19"/>
  <c r="H11966" i="13"/>
  <c r="M559" i="19" s="1"/>
  <c r="M2996" i="13"/>
  <c r="M2766" i="13" s="1"/>
  <c r="B13348" i="13"/>
  <c r="B4970" i="13"/>
  <c r="R12" i="25"/>
  <c r="Q125" i="22"/>
  <c r="D21" i="20"/>
  <c r="P170" i="22"/>
  <c r="S170" i="22"/>
  <c r="R125" i="22"/>
  <c r="S125" i="22"/>
  <c r="R9" i="22"/>
  <c r="Q9" i="22"/>
  <c r="D20" i="20"/>
  <c r="P125" i="22"/>
  <c r="J13116" i="13"/>
  <c r="O619" i="19" s="1"/>
  <c r="L12888" i="13"/>
  <c r="Q609" i="19" s="1"/>
  <c r="I12888" i="13"/>
  <c r="N609" i="19" s="1"/>
  <c r="J13020" i="13"/>
  <c r="O617" i="19" s="1"/>
  <c r="H13806" i="13"/>
  <c r="H12656" i="13"/>
  <c r="L2768" i="13"/>
  <c r="Q152" i="19"/>
  <c r="L13116" i="13"/>
  <c r="Q619" i="19" s="1"/>
  <c r="I13020" i="13"/>
  <c r="N617" i="19" s="1"/>
  <c r="P152" i="19"/>
  <c r="H3130" i="13"/>
  <c r="B3130" i="13" s="1"/>
  <c r="P619" i="19"/>
  <c r="H18866" i="13"/>
  <c r="G101" i="21" s="1"/>
  <c r="N895" i="19"/>
  <c r="N897" i="19"/>
  <c r="N152" i="19"/>
  <c r="I2768" i="13"/>
  <c r="H2780" i="13"/>
  <c r="O152" i="19"/>
  <c r="J2768" i="13"/>
  <c r="H4836" i="13"/>
  <c r="B4836" i="13" s="1"/>
  <c r="N247" i="19"/>
  <c r="P609" i="19"/>
  <c r="M13116" i="13"/>
  <c r="R619" i="19" s="1"/>
  <c r="B12790" i="13"/>
  <c r="G19" i="21"/>
  <c r="B3010" i="13"/>
  <c r="M154" i="19"/>
  <c r="B13808" i="13"/>
  <c r="B13710" i="13"/>
  <c r="H12889" i="13"/>
  <c r="B12889" i="13" s="1"/>
  <c r="I2996" i="13"/>
  <c r="H10260" i="13"/>
  <c r="B10260" i="13" s="1"/>
  <c r="I10126" i="13"/>
  <c r="N2996" i="13"/>
  <c r="N2766" i="13" s="1"/>
  <c r="N2768" i="13"/>
  <c r="B13480" i="13"/>
  <c r="H13250" i="13"/>
  <c r="B10358" i="13"/>
  <c r="H10128" i="13"/>
  <c r="B10128" i="13" s="1"/>
  <c r="L2996" i="13"/>
  <c r="L2766" i="13" s="1"/>
  <c r="H13118" i="13"/>
  <c r="M621" i="19" s="1"/>
  <c r="H13346" i="13"/>
  <c r="M631" i="19" s="1"/>
  <c r="I13116" i="13"/>
  <c r="N619" i="19" s="1"/>
  <c r="J2996" i="13"/>
  <c r="J2766" i="13" s="1"/>
  <c r="H13021" i="13"/>
  <c r="B13021" i="13" s="1"/>
  <c r="B13251" i="13"/>
  <c r="H13576" i="13"/>
  <c r="M643" i="19" s="1"/>
  <c r="H10356" i="13"/>
  <c r="H2998" i="13"/>
  <c r="R11" i="25"/>
  <c r="P7" i="22" l="1"/>
  <c r="H6" i="26"/>
  <c r="D19" i="20"/>
  <c r="H7" i="26"/>
  <c r="B13806" i="13"/>
  <c r="M655" i="19"/>
  <c r="M629" i="19"/>
  <c r="G21" i="21" s="1"/>
  <c r="J629" i="13"/>
  <c r="J399" i="13" s="1"/>
  <c r="L627" i="13"/>
  <c r="L397" i="13" s="1"/>
  <c r="M613" i="13"/>
  <c r="M383" i="13" s="1"/>
  <c r="L512" i="13"/>
  <c r="L282" i="13" s="1"/>
  <c r="M592" i="13"/>
  <c r="M362" i="13" s="1"/>
  <c r="I560" i="13"/>
  <c r="I330" i="13" s="1"/>
  <c r="J612" i="13"/>
  <c r="J382" i="13" s="1"/>
  <c r="Q140" i="19"/>
  <c r="O140" i="19"/>
  <c r="P140" i="19"/>
  <c r="R138" i="19"/>
  <c r="B11966" i="13"/>
  <c r="P8" i="22"/>
  <c r="R150" i="19"/>
  <c r="B12656" i="13"/>
  <c r="J12886" i="13"/>
  <c r="O607" i="19" s="1"/>
  <c r="G106" i="21"/>
  <c r="B18866" i="13"/>
  <c r="M247" i="19"/>
  <c r="S8" i="22"/>
  <c r="R8" i="22"/>
  <c r="Q8" i="22"/>
  <c r="R10" i="25"/>
  <c r="P6" i="22" s="1"/>
  <c r="D7" i="20"/>
  <c r="P607" i="19"/>
  <c r="L12886" i="13"/>
  <c r="Q607" i="19" s="1"/>
  <c r="I12886" i="13"/>
  <c r="N607" i="19" s="1"/>
  <c r="P138" i="19"/>
  <c r="P150" i="19"/>
  <c r="N150" i="19"/>
  <c r="M12886" i="13"/>
  <c r="R607" i="19" s="1"/>
  <c r="H2768" i="13"/>
  <c r="N140" i="19"/>
  <c r="M895" i="19"/>
  <c r="M897" i="19"/>
  <c r="Q138" i="19"/>
  <c r="Q150" i="19"/>
  <c r="O138" i="19"/>
  <c r="O150" i="19"/>
  <c r="B13576" i="13"/>
  <c r="B2998" i="13"/>
  <c r="M152" i="19"/>
  <c r="B10356" i="13"/>
  <c r="H10126" i="13"/>
  <c r="H12888" i="13"/>
  <c r="M609" i="19" s="1"/>
  <c r="B13118" i="13"/>
  <c r="B13346" i="13"/>
  <c r="H13116" i="13"/>
  <c r="M619" i="19" s="1"/>
  <c r="H13020" i="13"/>
  <c r="B13250" i="13"/>
  <c r="H2996" i="13"/>
  <c r="Q362" i="25"/>
  <c r="O358" i="22" s="1"/>
  <c r="Q346" i="25"/>
  <c r="Q337" i="25"/>
  <c r="Q322" i="25"/>
  <c r="Q319" i="25"/>
  <c r="Q305" i="25"/>
  <c r="Q294" i="25"/>
  <c r="Q285" i="25"/>
  <c r="Q277" i="25"/>
  <c r="Q266" i="25"/>
  <c r="Q254" i="25"/>
  <c r="Q212" i="25"/>
  <c r="Q194" i="25"/>
  <c r="O190" i="22" s="1"/>
  <c r="Q187" i="25"/>
  <c r="O183" i="22" s="1"/>
  <c r="Q178" i="25"/>
  <c r="O174" i="22" s="1"/>
  <c r="Q169" i="25"/>
  <c r="O165" i="22" s="1"/>
  <c r="Q163" i="25"/>
  <c r="O159" i="22" s="1"/>
  <c r="Q157" i="25"/>
  <c r="O153" i="22" s="1"/>
  <c r="Q151" i="25"/>
  <c r="O147" i="22" s="1"/>
  <c r="Q146" i="25"/>
  <c r="O142" i="22" s="1"/>
  <c r="Q139" i="25"/>
  <c r="O135" i="22" s="1"/>
  <c r="Q133" i="25"/>
  <c r="Q130" i="25"/>
  <c r="Q125" i="25"/>
  <c r="G20" i="21" l="1"/>
  <c r="M617" i="19"/>
  <c r="J610" i="13"/>
  <c r="J380" i="13" s="1"/>
  <c r="M590" i="13"/>
  <c r="M360" i="13" s="1"/>
  <c r="L510" i="13"/>
  <c r="L280" i="13" s="1"/>
  <c r="L625" i="13"/>
  <c r="L395" i="13" s="1"/>
  <c r="I575" i="13"/>
  <c r="I345" i="13" s="1"/>
  <c r="M611" i="13"/>
  <c r="M381" i="13" s="1"/>
  <c r="J627" i="13"/>
  <c r="J397" i="13" s="1"/>
  <c r="P212" i="25"/>
  <c r="N208" i="22" s="1"/>
  <c r="O208" i="22"/>
  <c r="Q6" i="22"/>
  <c r="Q7" i="22"/>
  <c r="P319" i="25"/>
  <c r="N315" i="22" s="1"/>
  <c r="O315" i="22"/>
  <c r="R6" i="22"/>
  <c r="R7" i="22"/>
  <c r="P125" i="25"/>
  <c r="N121" i="22" s="1"/>
  <c r="O121" i="22"/>
  <c r="P322" i="25"/>
  <c r="N318" i="22" s="1"/>
  <c r="O318" i="22"/>
  <c r="P277" i="25"/>
  <c r="N273" i="22" s="1"/>
  <c r="O273" i="22"/>
  <c r="P133" i="25"/>
  <c r="N129" i="22" s="1"/>
  <c r="O129" i="22"/>
  <c r="P266" i="25"/>
  <c r="N262" i="22" s="1"/>
  <c r="O262" i="22"/>
  <c r="P305" i="25"/>
  <c r="N301" i="22" s="1"/>
  <c r="O301" i="22"/>
  <c r="P346" i="25"/>
  <c r="N342" i="22" s="1"/>
  <c r="O342" i="22"/>
  <c r="S6" i="22"/>
  <c r="S7" i="22"/>
  <c r="P285" i="25"/>
  <c r="N281" i="22" s="1"/>
  <c r="O281" i="22"/>
  <c r="P130" i="25"/>
  <c r="N126" i="22" s="1"/>
  <c r="O126" i="22"/>
  <c r="P254" i="25"/>
  <c r="N250" i="22" s="1"/>
  <c r="O250" i="22"/>
  <c r="P294" i="25"/>
  <c r="N290" i="22" s="1"/>
  <c r="O290" i="22"/>
  <c r="P337" i="25"/>
  <c r="N333" i="22" s="1"/>
  <c r="O333" i="22"/>
  <c r="B10126" i="13"/>
  <c r="G92" i="21"/>
  <c r="B2996" i="13"/>
  <c r="M150" i="19"/>
  <c r="G105" i="21"/>
  <c r="B13020" i="13"/>
  <c r="B12888" i="13"/>
  <c r="H12886" i="13"/>
  <c r="M607" i="19" s="1"/>
  <c r="B13116" i="13"/>
  <c r="Q138" i="25"/>
  <c r="P139" i="25"/>
  <c r="N135" i="22" s="1"/>
  <c r="Q162" i="25"/>
  <c r="P163" i="25"/>
  <c r="N159" i="22" s="1"/>
  <c r="Q360" i="25"/>
  <c r="O356" i="22" s="1"/>
  <c r="P362" i="25"/>
  <c r="N358" i="22" s="1"/>
  <c r="Q156" i="25"/>
  <c r="P157" i="25"/>
  <c r="N153" i="22" s="1"/>
  <c r="Q145" i="25"/>
  <c r="P146" i="25"/>
  <c r="N142" i="22" s="1"/>
  <c r="Q168" i="25"/>
  <c r="P169" i="25"/>
  <c r="N165" i="22" s="1"/>
  <c r="Q185" i="25"/>
  <c r="P187" i="25"/>
  <c r="N183" i="22" s="1"/>
  <c r="Q150" i="25"/>
  <c r="P151" i="25"/>
  <c r="N147" i="22" s="1"/>
  <c r="Q193" i="25"/>
  <c r="P194" i="25"/>
  <c r="N190" i="22" s="1"/>
  <c r="Q176" i="25"/>
  <c r="P178" i="25"/>
  <c r="N174" i="22" s="1"/>
  <c r="Q330" i="25"/>
  <c r="O326" i="22" s="1"/>
  <c r="Q318" i="25"/>
  <c r="Q210" i="25"/>
  <c r="O206" i="22" s="1"/>
  <c r="J625" i="13" l="1"/>
  <c r="J395" i="13" s="1"/>
  <c r="I556" i="13"/>
  <c r="N48" i="19"/>
  <c r="L508" i="13"/>
  <c r="L278" i="13" s="1"/>
  <c r="J608" i="13"/>
  <c r="J378" i="13" s="1"/>
  <c r="M609" i="13"/>
  <c r="M379" i="13" s="1"/>
  <c r="I573" i="13"/>
  <c r="I343" i="13" s="1"/>
  <c r="L623" i="13"/>
  <c r="L393" i="13" s="1"/>
  <c r="M588" i="13"/>
  <c r="M358" i="13" s="1"/>
  <c r="P176" i="25"/>
  <c r="N172" i="22" s="1"/>
  <c r="O172" i="22"/>
  <c r="P168" i="25"/>
  <c r="N164" i="22" s="1"/>
  <c r="O164" i="22"/>
  <c r="P156" i="25"/>
  <c r="N152" i="22" s="1"/>
  <c r="O152" i="22"/>
  <c r="P162" i="25"/>
  <c r="N158" i="22" s="1"/>
  <c r="O158" i="22"/>
  <c r="P150" i="25"/>
  <c r="N146" i="22" s="1"/>
  <c r="O146" i="22"/>
  <c r="P193" i="25"/>
  <c r="N189" i="22" s="1"/>
  <c r="O189" i="22"/>
  <c r="P185" i="25"/>
  <c r="N181" i="22" s="1"/>
  <c r="O181" i="22"/>
  <c r="P145" i="25"/>
  <c r="N141" i="22" s="1"/>
  <c r="O141" i="22"/>
  <c r="P138" i="25"/>
  <c r="N134" i="22" s="1"/>
  <c r="O134" i="22"/>
  <c r="P318" i="25"/>
  <c r="N314" i="22" s="1"/>
  <c r="O314" i="22"/>
  <c r="B12886" i="13"/>
  <c r="Q137" i="25"/>
  <c r="Q359" i="25"/>
  <c r="P360" i="25"/>
  <c r="N356" i="22" s="1"/>
  <c r="Q155" i="25"/>
  <c r="Q329" i="25"/>
  <c r="P330" i="25"/>
  <c r="N326" i="22" s="1"/>
  <c r="Q208" i="25"/>
  <c r="P210" i="25"/>
  <c r="N206" i="22" s="1"/>
  <c r="Q175" i="25"/>
  <c r="L506" i="13" l="1"/>
  <c r="L276" i="13" s="1"/>
  <c r="I326" i="13"/>
  <c r="N36" i="19"/>
  <c r="M586" i="13"/>
  <c r="M356" i="13" s="1"/>
  <c r="J606" i="13"/>
  <c r="J376" i="13" s="1"/>
  <c r="P43" i="19"/>
  <c r="L621" i="13"/>
  <c r="L391" i="13" s="1"/>
  <c r="M607" i="13"/>
  <c r="M377" i="13" s="1"/>
  <c r="I554" i="13"/>
  <c r="I324" i="13" s="1"/>
  <c r="J623" i="13"/>
  <c r="J393" i="13" s="1"/>
  <c r="P208" i="25"/>
  <c r="N204" i="22" s="1"/>
  <c r="O204" i="22"/>
  <c r="P175" i="25"/>
  <c r="N171" i="22" s="1"/>
  <c r="O171" i="22"/>
  <c r="P329" i="25"/>
  <c r="N325" i="22" s="1"/>
  <c r="O325" i="22"/>
  <c r="P137" i="25"/>
  <c r="N133" i="22" s="1"/>
  <c r="O133" i="22"/>
  <c r="P155" i="25"/>
  <c r="N151" i="22" s="1"/>
  <c r="O151" i="22"/>
  <c r="P359" i="25"/>
  <c r="N355" i="22" s="1"/>
  <c r="O355" i="22"/>
  <c r="Q136" i="25"/>
  <c r="O132" i="22" s="1"/>
  <c r="Q174" i="25"/>
  <c r="Q120" i="25"/>
  <c r="O116" i="22" s="1"/>
  <c r="Q109" i="25"/>
  <c r="O105" i="22" s="1"/>
  <c r="Q97" i="25"/>
  <c r="Q57" i="25"/>
  <c r="O53" i="22" s="1"/>
  <c r="Q39" i="25"/>
  <c r="O35" i="22" s="1"/>
  <c r="Q34" i="25"/>
  <c r="O30" i="22" s="1"/>
  <c r="Q17" i="25"/>
  <c r="O13" i="22" s="1"/>
  <c r="H25" i="26"/>
  <c r="D14" i="20" s="1"/>
  <c r="I25" i="26"/>
  <c r="J25" i="26"/>
  <c r="K25" i="26"/>
  <c r="G25" i="26"/>
  <c r="C14" i="20" s="1"/>
  <c r="K34" i="26"/>
  <c r="J34" i="26"/>
  <c r="I34" i="26"/>
  <c r="H34" i="26"/>
  <c r="G34" i="26"/>
  <c r="C10" i="20" s="1"/>
  <c r="F34" i="26"/>
  <c r="F32" i="26"/>
  <c r="F31" i="26"/>
  <c r="F30" i="26"/>
  <c r="K29" i="26"/>
  <c r="J29" i="26"/>
  <c r="I29" i="26"/>
  <c r="H29" i="26"/>
  <c r="G29" i="26"/>
  <c r="F27" i="26"/>
  <c r="F26" i="26"/>
  <c r="H6445" i="13"/>
  <c r="B6445" i="13" s="1"/>
  <c r="H6444" i="13"/>
  <c r="B6444" i="13" s="1"/>
  <c r="H6443" i="13"/>
  <c r="B6443" i="13" s="1"/>
  <c r="H6442" i="13"/>
  <c r="B6442" i="13" s="1"/>
  <c r="H6441" i="13"/>
  <c r="B6441" i="13" s="1"/>
  <c r="H6440" i="13"/>
  <c r="B6440" i="13" s="1"/>
  <c r="H6439" i="13"/>
  <c r="B6439" i="13" s="1"/>
  <c r="N6438" i="13"/>
  <c r="M6438" i="13"/>
  <c r="L6438" i="13"/>
  <c r="J6438" i="13"/>
  <c r="I6438" i="13"/>
  <c r="H6437" i="13"/>
  <c r="B6437" i="13" s="1"/>
  <c r="H6436" i="13"/>
  <c r="B6436" i="13" s="1"/>
  <c r="H6435" i="13"/>
  <c r="B6435" i="13" s="1"/>
  <c r="H6434" i="13"/>
  <c r="B6434" i="13" s="1"/>
  <c r="H6433" i="13"/>
  <c r="B6433" i="13" s="1"/>
  <c r="H6432" i="13"/>
  <c r="B6432" i="13" s="1"/>
  <c r="H6431" i="13"/>
  <c r="B6431" i="13" s="1"/>
  <c r="N6430" i="13"/>
  <c r="M6430" i="13"/>
  <c r="L6430" i="13"/>
  <c r="J6430" i="13"/>
  <c r="I6430" i="13"/>
  <c r="H6428" i="13"/>
  <c r="B6428" i="13" s="1"/>
  <c r="H6427" i="13"/>
  <c r="B6427" i="13" s="1"/>
  <c r="H6426" i="13"/>
  <c r="B6426" i="13" s="1"/>
  <c r="H6425" i="13"/>
  <c r="B6425" i="13" s="1"/>
  <c r="H6424" i="13"/>
  <c r="B6424" i="13" s="1"/>
  <c r="H6423" i="13"/>
  <c r="B6423" i="13" s="1"/>
  <c r="H6422" i="13"/>
  <c r="B6422" i="13" s="1"/>
  <c r="N6421" i="13"/>
  <c r="M6421" i="13"/>
  <c r="L6421" i="13"/>
  <c r="J6421" i="13"/>
  <c r="I6421" i="13"/>
  <c r="H6420" i="13"/>
  <c r="B6420" i="13" s="1"/>
  <c r="H6419" i="13"/>
  <c r="B6419" i="13" s="1"/>
  <c r="H6418" i="13"/>
  <c r="B6418" i="13" s="1"/>
  <c r="H6417" i="13"/>
  <c r="B6417" i="13" s="1"/>
  <c r="H6416" i="13"/>
  <c r="B6416" i="13" s="1"/>
  <c r="H6415" i="13"/>
  <c r="B6415" i="13" s="1"/>
  <c r="N6414" i="13"/>
  <c r="M6414" i="13"/>
  <c r="L6414" i="13"/>
  <c r="J6414" i="13"/>
  <c r="I6414" i="13"/>
  <c r="H6412" i="13"/>
  <c r="B6412" i="13" s="1"/>
  <c r="H6411" i="13"/>
  <c r="B6411" i="13" s="1"/>
  <c r="H6410" i="13"/>
  <c r="B6410" i="13" s="1"/>
  <c r="N6409" i="13"/>
  <c r="N6406" i="13" s="1"/>
  <c r="M6409" i="13"/>
  <c r="M6406" i="13" s="1"/>
  <c r="L6409" i="13"/>
  <c r="L6406" i="13" s="1"/>
  <c r="J6409" i="13"/>
  <c r="J6406" i="13" s="1"/>
  <c r="I6409" i="13"/>
  <c r="I6406" i="13" s="1"/>
  <c r="H6408" i="13"/>
  <c r="B6408" i="13" s="1"/>
  <c r="H6407" i="13"/>
  <c r="B6407" i="13" s="1"/>
  <c r="H6405" i="13"/>
  <c r="B6405" i="13" s="1"/>
  <c r="H6404" i="13"/>
  <c r="B6404" i="13" s="1"/>
  <c r="H6403" i="13"/>
  <c r="B6403" i="13" s="1"/>
  <c r="H6402" i="13"/>
  <c r="B6402" i="13" s="1"/>
  <c r="H6401" i="13"/>
  <c r="B6401" i="13" s="1"/>
  <c r="N6400" i="13"/>
  <c r="N6398" i="13" s="1"/>
  <c r="M6400" i="13"/>
  <c r="M6398" i="13" s="1"/>
  <c r="L6400" i="13"/>
  <c r="L6398" i="13" s="1"/>
  <c r="J6400" i="13"/>
  <c r="I6400" i="13"/>
  <c r="I6398" i="13" s="1"/>
  <c r="H6399" i="13"/>
  <c r="B6399" i="13" s="1"/>
  <c r="H6397" i="13"/>
  <c r="B6397" i="13" s="1"/>
  <c r="H6396" i="13"/>
  <c r="B6396" i="13" s="1"/>
  <c r="N6395" i="13"/>
  <c r="N6393" i="13" s="1"/>
  <c r="M6395" i="13"/>
  <c r="M6393" i="13" s="1"/>
  <c r="L6395" i="13"/>
  <c r="L6393" i="13" s="1"/>
  <c r="J6395" i="13"/>
  <c r="J6393" i="13" s="1"/>
  <c r="I6395" i="13"/>
  <c r="I6393" i="13" s="1"/>
  <c r="H6394" i="13"/>
  <c r="B6394" i="13" s="1"/>
  <c r="H6392" i="13"/>
  <c r="B6392" i="13" s="1"/>
  <c r="H6391" i="13"/>
  <c r="B6391" i="13" s="1"/>
  <c r="H6390" i="13"/>
  <c r="B6390" i="13" s="1"/>
  <c r="H6389" i="13"/>
  <c r="B6389" i="13" s="1"/>
  <c r="H6388" i="13"/>
  <c r="B6388" i="13" s="1"/>
  <c r="H6387" i="13"/>
  <c r="B6387" i="13" s="1"/>
  <c r="H6386" i="13"/>
  <c r="B6386" i="13" s="1"/>
  <c r="H6385" i="13"/>
  <c r="B6385" i="13" s="1"/>
  <c r="H6384" i="13"/>
  <c r="B6384" i="13" s="1"/>
  <c r="H6383" i="13"/>
  <c r="B6383" i="13" s="1"/>
  <c r="H6382" i="13"/>
  <c r="B6382" i="13" s="1"/>
  <c r="H6381" i="13"/>
  <c r="B6381" i="13" s="1"/>
  <c r="H6380" i="13"/>
  <c r="B6380" i="13" s="1"/>
  <c r="H6379" i="13"/>
  <c r="B6379" i="13" s="1"/>
  <c r="H6378" i="13"/>
  <c r="B6378" i="13" s="1"/>
  <c r="H6377" i="13"/>
  <c r="B6377" i="13" s="1"/>
  <c r="H6376" i="13"/>
  <c r="B6376" i="13" s="1"/>
  <c r="H6375" i="13"/>
  <c r="B6375" i="13" s="1"/>
  <c r="H6374" i="13"/>
  <c r="B6374" i="13" s="1"/>
  <c r="H6373" i="13"/>
  <c r="B6373" i="13" s="1"/>
  <c r="N6372" i="13"/>
  <c r="M6372" i="13"/>
  <c r="L6372" i="13"/>
  <c r="J6372" i="13"/>
  <c r="I6372" i="13"/>
  <c r="H6371" i="13"/>
  <c r="B6371" i="13" s="1"/>
  <c r="H6370" i="13"/>
  <c r="B6370" i="13" s="1"/>
  <c r="H6369" i="13"/>
  <c r="B6369" i="13" s="1"/>
  <c r="H6368" i="13"/>
  <c r="B6368" i="13" s="1"/>
  <c r="H6367" i="13"/>
  <c r="B6367" i="13" s="1"/>
  <c r="H6366" i="13"/>
  <c r="B6366" i="13" s="1"/>
  <c r="N6365" i="13"/>
  <c r="M6365" i="13"/>
  <c r="L6365" i="13"/>
  <c r="J6365" i="13"/>
  <c r="I6365" i="13"/>
  <c r="H6363" i="13"/>
  <c r="B6363" i="13" s="1"/>
  <c r="H6362" i="13"/>
  <c r="B6362" i="13" s="1"/>
  <c r="H6361" i="13"/>
  <c r="B6361" i="13" s="1"/>
  <c r="H6360" i="13"/>
  <c r="B6360" i="13" s="1"/>
  <c r="H6359" i="13"/>
  <c r="B6359" i="13" s="1"/>
  <c r="H6358" i="13"/>
  <c r="B6358" i="13" s="1"/>
  <c r="H6357" i="13"/>
  <c r="B6357" i="13" s="1"/>
  <c r="H6356" i="13"/>
  <c r="B6356" i="13" s="1"/>
  <c r="H6355" i="13"/>
  <c r="B6355" i="13" s="1"/>
  <c r="H6354" i="13"/>
  <c r="B6354" i="13" s="1"/>
  <c r="H6353" i="13"/>
  <c r="B6353" i="13" s="1"/>
  <c r="N6352" i="13"/>
  <c r="M6352" i="13"/>
  <c r="L6352" i="13"/>
  <c r="J6352" i="13"/>
  <c r="I6352" i="13"/>
  <c r="H6349" i="13"/>
  <c r="B6349" i="13" s="1"/>
  <c r="H6348" i="13"/>
  <c r="B6348" i="13" s="1"/>
  <c r="H6347" i="13"/>
  <c r="B6347" i="13" s="1"/>
  <c r="H6346" i="13"/>
  <c r="B6346" i="13" s="1"/>
  <c r="H6345" i="13"/>
  <c r="B6345" i="13" s="1"/>
  <c r="H6344" i="13"/>
  <c r="B6344" i="13" s="1"/>
  <c r="H6343" i="13"/>
  <c r="B6343" i="13" s="1"/>
  <c r="H6342" i="13"/>
  <c r="B6342" i="13" s="1"/>
  <c r="H6341" i="13"/>
  <c r="B6341" i="13" s="1"/>
  <c r="H6340" i="13"/>
  <c r="B6340" i="13" s="1"/>
  <c r="H6339" i="13"/>
  <c r="B6339" i="13" s="1"/>
  <c r="H6338" i="13"/>
  <c r="B6338" i="13" s="1"/>
  <c r="H6337" i="13"/>
  <c r="B6337" i="13" s="1"/>
  <c r="H6336" i="13"/>
  <c r="B6336" i="13" s="1"/>
  <c r="H6335" i="13"/>
  <c r="B6335" i="13" s="1"/>
  <c r="H6334" i="13"/>
  <c r="B6334" i="13" s="1"/>
  <c r="H6333" i="13"/>
  <c r="B6333" i="13" s="1"/>
  <c r="H6332" i="13"/>
  <c r="B6332" i="13" s="1"/>
  <c r="H6331" i="13"/>
  <c r="B6331" i="13" s="1"/>
  <c r="N6330" i="13"/>
  <c r="N6329" i="13" s="1"/>
  <c r="N6327" i="13" s="1"/>
  <c r="M6330" i="13"/>
  <c r="M6329" i="13" s="1"/>
  <c r="M6327" i="13" s="1"/>
  <c r="L6330" i="13"/>
  <c r="L6329" i="13" s="1"/>
  <c r="L6327" i="13" s="1"/>
  <c r="J6330" i="13"/>
  <c r="J6329" i="13" s="1"/>
  <c r="J6327" i="13" s="1"/>
  <c r="I6330" i="13"/>
  <c r="I6329" i="13" s="1"/>
  <c r="H6328" i="13"/>
  <c r="B6328" i="13" s="1"/>
  <c r="H6326" i="13"/>
  <c r="B6326" i="13" s="1"/>
  <c r="H6325" i="13"/>
  <c r="B6325" i="13" s="1"/>
  <c r="N6324" i="13"/>
  <c r="M6324" i="13"/>
  <c r="L6324" i="13"/>
  <c r="J6324" i="13"/>
  <c r="I6324" i="13"/>
  <c r="H6323" i="13"/>
  <c r="B6323" i="13" s="1"/>
  <c r="H6322" i="13"/>
  <c r="B6322" i="13" s="1"/>
  <c r="N6321" i="13"/>
  <c r="M6321" i="13"/>
  <c r="L6321" i="13"/>
  <c r="J6321" i="13"/>
  <c r="I6321" i="13"/>
  <c r="H6320" i="13"/>
  <c r="B6320" i="13" s="1"/>
  <c r="H6319" i="13"/>
  <c r="B6319" i="13" s="1"/>
  <c r="N6318" i="13"/>
  <c r="M6318" i="13"/>
  <c r="L6318" i="13"/>
  <c r="J6318" i="13"/>
  <c r="I6318" i="13"/>
  <c r="H6316" i="13"/>
  <c r="B6316" i="13" s="1"/>
  <c r="H6315" i="13"/>
  <c r="B6315" i="13" s="1"/>
  <c r="N6314" i="13"/>
  <c r="M6314" i="13"/>
  <c r="L6314" i="13"/>
  <c r="J6314" i="13"/>
  <c r="I6314" i="13"/>
  <c r="H6313" i="13"/>
  <c r="B6313" i="13" s="1"/>
  <c r="H6312" i="13"/>
  <c r="B6312" i="13" s="1"/>
  <c r="N6311" i="13"/>
  <c r="M6311" i="13"/>
  <c r="L6311" i="13"/>
  <c r="J6311" i="13"/>
  <c r="I6311" i="13"/>
  <c r="H6310" i="13"/>
  <c r="B6310" i="13" s="1"/>
  <c r="H6309" i="13"/>
  <c r="B6309" i="13" s="1"/>
  <c r="N6308" i="13"/>
  <c r="M6308" i="13"/>
  <c r="L6308" i="13"/>
  <c r="J6308" i="13"/>
  <c r="I6308" i="13"/>
  <c r="H6306" i="13"/>
  <c r="B6306" i="13" s="1"/>
  <c r="H6305" i="13"/>
  <c r="B6305" i="13" s="1"/>
  <c r="H6304" i="13"/>
  <c r="B6304" i="13" s="1"/>
  <c r="H6303" i="13"/>
  <c r="B6303" i="13" s="1"/>
  <c r="H6302" i="13"/>
  <c r="B6302" i="13" s="1"/>
  <c r="H6301" i="13"/>
  <c r="B6301" i="13" s="1"/>
  <c r="H6300" i="13"/>
  <c r="B6300" i="13" s="1"/>
  <c r="N6299" i="13"/>
  <c r="N6298" i="13" s="1"/>
  <c r="M6299" i="13"/>
  <c r="M6298" i="13" s="1"/>
  <c r="L6299" i="13"/>
  <c r="L6298" i="13" s="1"/>
  <c r="J6299" i="13"/>
  <c r="J6298" i="13" s="1"/>
  <c r="I6299" i="13"/>
  <c r="I6298" i="13" s="1"/>
  <c r="H6297" i="13"/>
  <c r="B6297" i="13" s="1"/>
  <c r="H6296" i="13"/>
  <c r="B6296" i="13" s="1"/>
  <c r="H6295" i="13"/>
  <c r="B6295" i="13" s="1"/>
  <c r="H6294" i="13"/>
  <c r="B6294" i="13" s="1"/>
  <c r="H6293" i="13"/>
  <c r="B6293" i="13" s="1"/>
  <c r="H6292" i="13"/>
  <c r="B6292" i="13" s="1"/>
  <c r="H6291" i="13"/>
  <c r="B6291" i="13" s="1"/>
  <c r="H6290" i="13"/>
  <c r="B6290" i="13" s="1"/>
  <c r="H6289" i="13"/>
  <c r="B6289" i="13" s="1"/>
  <c r="H6288" i="13"/>
  <c r="B6288" i="13" s="1"/>
  <c r="H6287" i="13"/>
  <c r="B6287" i="13" s="1"/>
  <c r="H6286" i="13"/>
  <c r="B6286" i="13" s="1"/>
  <c r="H6285" i="13"/>
  <c r="B6285" i="13" s="1"/>
  <c r="H6284" i="13"/>
  <c r="B6284" i="13" s="1"/>
  <c r="N6283" i="13"/>
  <c r="M6283" i="13"/>
  <c r="L6283" i="13"/>
  <c r="J6283" i="13"/>
  <c r="I6283" i="13"/>
  <c r="H6282" i="13"/>
  <c r="B6282" i="13" s="1"/>
  <c r="H6281" i="13"/>
  <c r="B6281" i="13" s="1"/>
  <c r="H6280" i="13"/>
  <c r="B6280" i="13" s="1"/>
  <c r="H6279" i="13"/>
  <c r="B6279" i="13" s="1"/>
  <c r="H6278" i="13"/>
  <c r="B6278" i="13" s="1"/>
  <c r="H6277" i="13"/>
  <c r="B6277" i="13" s="1"/>
  <c r="R6276" i="13"/>
  <c r="H6276" i="13"/>
  <c r="B6276" i="13" s="1"/>
  <c r="N6275" i="13"/>
  <c r="M6275" i="13"/>
  <c r="L6275" i="13"/>
  <c r="J6275" i="13"/>
  <c r="I6275" i="13"/>
  <c r="H6274" i="13"/>
  <c r="B6274" i="13" s="1"/>
  <c r="H6273" i="13"/>
  <c r="B6273" i="13" s="1"/>
  <c r="H6272" i="13"/>
  <c r="B6272" i="13" s="1"/>
  <c r="H6271" i="13"/>
  <c r="B6271" i="13" s="1"/>
  <c r="H6270" i="13"/>
  <c r="B6270" i="13" s="1"/>
  <c r="H6269" i="13"/>
  <c r="B6269" i="13" s="1"/>
  <c r="H6268" i="13"/>
  <c r="B6268" i="13" s="1"/>
  <c r="H6267" i="13"/>
  <c r="B6267" i="13" s="1"/>
  <c r="H6266" i="13"/>
  <c r="B6266" i="13" s="1"/>
  <c r="H6265" i="13"/>
  <c r="B6265" i="13" s="1"/>
  <c r="H6264" i="13"/>
  <c r="B6264" i="13" s="1"/>
  <c r="H6263" i="13"/>
  <c r="B6263" i="13" s="1"/>
  <c r="H6262" i="13"/>
  <c r="B6262" i="13" s="1"/>
  <c r="N6261" i="13"/>
  <c r="M6261" i="13"/>
  <c r="L6261" i="13"/>
  <c r="J6261" i="13"/>
  <c r="I6261" i="13"/>
  <c r="H6260" i="13"/>
  <c r="B6260" i="13" s="1"/>
  <c r="H6259" i="13"/>
  <c r="B6259" i="13" s="1"/>
  <c r="H6258" i="13"/>
  <c r="B6258" i="13" s="1"/>
  <c r="H6257" i="13"/>
  <c r="B6257" i="13" s="1"/>
  <c r="H6256" i="13"/>
  <c r="B6256" i="13" s="1"/>
  <c r="H6255" i="13"/>
  <c r="B6255" i="13" s="1"/>
  <c r="H6254" i="13"/>
  <c r="B6254" i="13" s="1"/>
  <c r="H6253" i="13"/>
  <c r="B6253" i="13" s="1"/>
  <c r="H6252" i="13"/>
  <c r="B6252" i="13" s="1"/>
  <c r="N6251" i="13"/>
  <c r="M6251" i="13"/>
  <c r="L6251" i="13"/>
  <c r="J6251" i="13"/>
  <c r="I6251" i="13"/>
  <c r="H6250" i="13"/>
  <c r="B6250" i="13" s="1"/>
  <c r="H6249" i="13"/>
  <c r="B6249" i="13" s="1"/>
  <c r="H6248" i="13"/>
  <c r="B6248" i="13" s="1"/>
  <c r="H6247" i="13"/>
  <c r="B6247" i="13" s="1"/>
  <c r="H6246" i="13"/>
  <c r="B6246" i="13" s="1"/>
  <c r="H6245" i="13"/>
  <c r="B6245" i="13" s="1"/>
  <c r="H6244" i="13"/>
  <c r="B6244" i="13" s="1"/>
  <c r="H6243" i="13"/>
  <c r="B6243" i="13" s="1"/>
  <c r="H6242" i="13"/>
  <c r="B6242" i="13" s="1"/>
  <c r="H6241" i="13"/>
  <c r="B6241" i="13" s="1"/>
  <c r="H6240" i="13"/>
  <c r="B6240" i="13" s="1"/>
  <c r="N6239" i="13"/>
  <c r="M6239" i="13"/>
  <c r="L6239" i="13"/>
  <c r="J6239" i="13"/>
  <c r="I6239" i="13"/>
  <c r="H6238" i="13"/>
  <c r="B6238" i="13" s="1"/>
  <c r="H6237" i="13"/>
  <c r="B6237" i="13" s="1"/>
  <c r="H6236" i="13"/>
  <c r="B6236" i="13" s="1"/>
  <c r="H6234" i="13"/>
  <c r="B6234" i="13" s="1"/>
  <c r="H6233" i="13"/>
  <c r="B6233" i="13" s="1"/>
  <c r="N6232" i="13"/>
  <c r="M6232" i="13"/>
  <c r="L6232" i="13"/>
  <c r="J6232" i="13"/>
  <c r="I6232" i="13"/>
  <c r="H6231" i="13"/>
  <c r="B6231" i="13" s="1"/>
  <c r="H6229" i="13"/>
  <c r="B6229" i="13" s="1"/>
  <c r="H6228" i="13"/>
  <c r="B6228" i="13" s="1"/>
  <c r="H6227" i="13"/>
  <c r="B6227" i="13" s="1"/>
  <c r="H6226" i="13"/>
  <c r="B6226" i="13" s="1"/>
  <c r="H6225" i="13"/>
  <c r="B6225" i="13" s="1"/>
  <c r="H6224" i="13"/>
  <c r="B6224" i="13" s="1"/>
  <c r="H6223" i="13"/>
  <c r="B6223" i="13" s="1"/>
  <c r="H6222" i="13"/>
  <c r="B6222" i="13" s="1"/>
  <c r="N6221" i="13"/>
  <c r="N6220" i="13" s="1"/>
  <c r="N6219" i="13" s="1"/>
  <c r="M6221" i="13"/>
  <c r="M6220" i="13" s="1"/>
  <c r="M6219" i="13" s="1"/>
  <c r="L6221" i="13"/>
  <c r="L6220" i="13" s="1"/>
  <c r="L6219" i="13" s="1"/>
  <c r="J6221" i="13"/>
  <c r="J6220" i="13" s="1"/>
  <c r="J6219" i="13" s="1"/>
  <c r="I6221" i="13"/>
  <c r="H6217" i="13"/>
  <c r="B6217" i="13" s="1"/>
  <c r="H6215" i="13"/>
  <c r="H6214" i="13"/>
  <c r="H6213" i="13"/>
  <c r="H6212" i="13"/>
  <c r="H6211" i="13"/>
  <c r="H6210" i="13"/>
  <c r="H6209" i="13"/>
  <c r="N6208" i="13"/>
  <c r="M6208" i="13"/>
  <c r="L6208" i="13"/>
  <c r="J6208" i="13"/>
  <c r="I6208" i="13"/>
  <c r="H6207" i="13"/>
  <c r="H6206" i="13"/>
  <c r="H6205" i="13"/>
  <c r="H6204" i="13"/>
  <c r="H6203" i="13"/>
  <c r="H6202" i="13"/>
  <c r="H6201" i="13"/>
  <c r="N6200" i="13"/>
  <c r="M6200" i="13"/>
  <c r="L6200" i="13"/>
  <c r="J6200" i="13"/>
  <c r="I6200" i="13"/>
  <c r="H6198" i="13"/>
  <c r="H6197" i="13"/>
  <c r="H6196" i="13"/>
  <c r="H6195" i="13"/>
  <c r="H6194" i="13"/>
  <c r="H6193" i="13"/>
  <c r="H6192" i="13"/>
  <c r="N6191" i="13"/>
  <c r="M6191" i="13"/>
  <c r="L6191" i="13"/>
  <c r="J6191" i="13"/>
  <c r="I6191" i="13"/>
  <c r="H6190" i="13"/>
  <c r="H6189" i="13"/>
  <c r="H6188" i="13"/>
  <c r="H6187" i="13"/>
  <c r="H6186" i="13"/>
  <c r="H6185" i="13"/>
  <c r="N6184" i="13"/>
  <c r="M6184" i="13"/>
  <c r="L6184" i="13"/>
  <c r="J6184" i="13"/>
  <c r="I6184" i="13"/>
  <c r="H6182" i="13"/>
  <c r="H6181" i="13"/>
  <c r="H6180" i="13"/>
  <c r="N6179" i="13"/>
  <c r="N6176" i="13" s="1"/>
  <c r="M6179" i="13"/>
  <c r="L6179" i="13"/>
  <c r="J6179" i="13"/>
  <c r="I6179" i="13"/>
  <c r="H6178" i="13"/>
  <c r="H6177" i="13"/>
  <c r="H6175" i="13"/>
  <c r="H6174" i="13"/>
  <c r="H6173" i="13"/>
  <c r="H6172" i="13"/>
  <c r="H6171" i="13"/>
  <c r="N6170" i="13"/>
  <c r="N6168" i="13" s="1"/>
  <c r="M6170" i="13"/>
  <c r="L6170" i="13"/>
  <c r="J6170" i="13"/>
  <c r="I6170" i="13"/>
  <c r="H6169" i="13"/>
  <c r="H6167" i="13"/>
  <c r="H6166" i="13"/>
  <c r="N6165" i="13"/>
  <c r="N6163" i="13" s="1"/>
  <c r="M6165" i="13"/>
  <c r="L6165" i="13"/>
  <c r="J6165" i="13"/>
  <c r="I6165" i="13"/>
  <c r="H6164" i="13"/>
  <c r="H6162" i="13"/>
  <c r="H6161" i="13"/>
  <c r="H6160" i="13"/>
  <c r="H6159" i="13"/>
  <c r="H6158" i="13"/>
  <c r="H6157" i="13"/>
  <c r="H6156" i="13"/>
  <c r="H6155" i="13"/>
  <c r="H6154" i="13"/>
  <c r="H6153" i="13"/>
  <c r="H6152" i="13"/>
  <c r="H6151" i="13"/>
  <c r="H6150" i="13"/>
  <c r="H6149" i="13"/>
  <c r="H6148" i="13"/>
  <c r="H6147" i="13"/>
  <c r="H6146" i="13"/>
  <c r="H6145" i="13"/>
  <c r="H6144" i="13"/>
  <c r="H6143" i="13"/>
  <c r="N6142" i="13"/>
  <c r="M6142" i="13"/>
  <c r="L6142" i="13"/>
  <c r="J6142" i="13"/>
  <c r="I6142" i="13"/>
  <c r="H6141" i="13"/>
  <c r="H6140" i="13"/>
  <c r="H6139" i="13"/>
  <c r="H6138" i="13"/>
  <c r="H6137" i="13"/>
  <c r="H6136" i="13"/>
  <c r="N6135" i="13"/>
  <c r="M6135" i="13"/>
  <c r="L6135" i="13"/>
  <c r="J6135" i="13"/>
  <c r="I6135" i="13"/>
  <c r="H6133" i="13"/>
  <c r="H6132" i="13"/>
  <c r="H6131" i="13"/>
  <c r="H6130" i="13"/>
  <c r="H6129" i="13"/>
  <c r="H6128" i="13"/>
  <c r="H6127" i="13"/>
  <c r="H6126" i="13"/>
  <c r="H6125" i="13"/>
  <c r="H6124" i="13"/>
  <c r="H6123" i="13"/>
  <c r="N6122" i="13"/>
  <c r="M6122" i="13"/>
  <c r="L6122" i="13"/>
  <c r="J6122" i="13"/>
  <c r="I6122" i="13"/>
  <c r="H6119" i="13"/>
  <c r="H6118" i="13"/>
  <c r="H6117" i="13"/>
  <c r="H6116" i="13"/>
  <c r="H6115" i="13"/>
  <c r="H6114" i="13"/>
  <c r="H6113" i="13"/>
  <c r="H6112" i="13"/>
  <c r="H6111" i="13"/>
  <c r="H6110" i="13"/>
  <c r="H6109" i="13"/>
  <c r="H6108" i="13"/>
  <c r="H6107" i="13"/>
  <c r="H6106" i="13"/>
  <c r="H6105" i="13"/>
  <c r="H6104" i="13"/>
  <c r="H6103" i="13"/>
  <c r="H6102" i="13"/>
  <c r="H6101" i="13"/>
  <c r="N6100" i="13"/>
  <c r="N6099" i="13" s="1"/>
  <c r="N6097" i="13" s="1"/>
  <c r="M6100" i="13"/>
  <c r="L6100" i="13"/>
  <c r="J6100" i="13"/>
  <c r="I6100" i="13"/>
  <c r="H6098" i="13"/>
  <c r="H6096" i="13"/>
  <c r="H6095" i="13"/>
  <c r="N6094" i="13"/>
  <c r="M6094" i="13"/>
  <c r="L6094" i="13"/>
  <c r="J6094" i="13"/>
  <c r="I6094" i="13"/>
  <c r="H6093" i="13"/>
  <c r="H6092" i="13"/>
  <c r="N6091" i="13"/>
  <c r="M6091" i="13"/>
  <c r="L6091" i="13"/>
  <c r="J6091" i="13"/>
  <c r="I6091" i="13"/>
  <c r="H6090" i="13"/>
  <c r="H6089" i="13"/>
  <c r="N6088" i="13"/>
  <c r="M6088" i="13"/>
  <c r="L6088" i="13"/>
  <c r="J6088" i="13"/>
  <c r="I6088" i="13"/>
  <c r="H6086" i="13"/>
  <c r="H6085" i="13"/>
  <c r="N6084" i="13"/>
  <c r="M6084" i="13"/>
  <c r="L6084" i="13"/>
  <c r="J6084" i="13"/>
  <c r="I6084" i="13"/>
  <c r="H6083" i="13"/>
  <c r="H6082" i="13"/>
  <c r="N6081" i="13"/>
  <c r="M6081" i="13"/>
  <c r="L6081" i="13"/>
  <c r="J6081" i="13"/>
  <c r="I6081" i="13"/>
  <c r="H6080" i="13"/>
  <c r="H6079" i="13"/>
  <c r="N6078" i="13"/>
  <c r="M6078" i="13"/>
  <c r="L6078" i="13"/>
  <c r="J6078" i="13"/>
  <c r="I6078" i="13"/>
  <c r="H6076" i="13"/>
  <c r="H6075" i="13"/>
  <c r="H6074" i="13"/>
  <c r="H6073" i="13"/>
  <c r="H6072" i="13"/>
  <c r="H6071" i="13"/>
  <c r="H6070" i="13"/>
  <c r="N6069" i="13"/>
  <c r="N6068" i="13" s="1"/>
  <c r="M6069" i="13"/>
  <c r="L6069" i="13"/>
  <c r="J6069" i="13"/>
  <c r="I6069" i="13"/>
  <c r="H6067" i="13"/>
  <c r="H6066" i="13"/>
  <c r="H6065" i="13"/>
  <c r="H6064" i="13"/>
  <c r="H6063" i="13"/>
  <c r="H6062" i="13"/>
  <c r="H6061" i="13"/>
  <c r="H6060" i="13"/>
  <c r="H6059" i="13"/>
  <c r="H6058" i="13"/>
  <c r="H6057" i="13"/>
  <c r="H6056" i="13"/>
  <c r="H6055" i="13"/>
  <c r="H6054" i="13"/>
  <c r="N6053" i="13"/>
  <c r="M6053" i="13"/>
  <c r="L6053" i="13"/>
  <c r="J6053" i="13"/>
  <c r="I6053" i="13"/>
  <c r="H6052" i="13"/>
  <c r="H6051" i="13"/>
  <c r="H6050" i="13"/>
  <c r="H6049" i="13"/>
  <c r="H6048" i="13"/>
  <c r="H6047" i="13"/>
  <c r="R6046" i="13"/>
  <c r="H6046" i="13"/>
  <c r="N6045" i="13"/>
  <c r="M6045" i="13"/>
  <c r="L6045" i="13"/>
  <c r="J6045" i="13"/>
  <c r="I6045" i="13"/>
  <c r="H6044" i="13"/>
  <c r="H6043" i="13"/>
  <c r="H6042" i="13"/>
  <c r="H6041" i="13"/>
  <c r="H6040" i="13"/>
  <c r="H6039" i="13"/>
  <c r="H6038" i="13"/>
  <c r="H6037" i="13"/>
  <c r="H6036" i="13"/>
  <c r="H6035" i="13"/>
  <c r="H6034" i="13"/>
  <c r="H6033" i="13"/>
  <c r="H6032" i="13"/>
  <c r="N6031" i="13"/>
  <c r="M6031" i="13"/>
  <c r="L6031" i="13"/>
  <c r="J6031" i="13"/>
  <c r="I6031" i="13"/>
  <c r="H6030" i="13"/>
  <c r="H6029" i="13"/>
  <c r="H6028" i="13"/>
  <c r="H6027" i="13"/>
  <c r="H6026" i="13"/>
  <c r="H6025" i="13"/>
  <c r="H6024" i="13"/>
  <c r="H6023" i="13"/>
  <c r="H6022" i="13"/>
  <c r="N6021" i="13"/>
  <c r="M6021" i="13"/>
  <c r="L6021" i="13"/>
  <c r="J6021" i="13"/>
  <c r="I6021" i="13"/>
  <c r="H6020" i="13"/>
  <c r="H6019" i="13"/>
  <c r="H6018" i="13"/>
  <c r="H6017" i="13"/>
  <c r="H6016" i="13"/>
  <c r="H6015" i="13"/>
  <c r="H6014" i="13"/>
  <c r="H6013" i="13"/>
  <c r="H6012" i="13"/>
  <c r="H6011" i="13"/>
  <c r="H6010" i="13"/>
  <c r="N6009" i="13"/>
  <c r="M6009" i="13"/>
  <c r="L6009" i="13"/>
  <c r="J6009" i="13"/>
  <c r="I6009" i="13"/>
  <c r="H6008" i="13"/>
  <c r="H6007" i="13"/>
  <c r="H6006" i="13"/>
  <c r="H6004" i="13"/>
  <c r="H6003" i="13"/>
  <c r="N6002" i="13"/>
  <c r="M6002" i="13"/>
  <c r="L6002" i="13"/>
  <c r="J6002" i="13"/>
  <c r="I6002" i="13"/>
  <c r="H6001" i="13"/>
  <c r="H5999" i="13"/>
  <c r="H5998" i="13"/>
  <c r="H5997" i="13"/>
  <c r="H5996" i="13"/>
  <c r="H5995" i="13"/>
  <c r="H5994" i="13"/>
  <c r="H5993" i="13"/>
  <c r="H5992" i="13"/>
  <c r="N5991" i="13"/>
  <c r="N5990" i="13" s="1"/>
  <c r="N5989" i="13" s="1"/>
  <c r="M5991" i="13"/>
  <c r="L5991" i="13"/>
  <c r="J5991" i="13"/>
  <c r="I5991" i="13"/>
  <c r="N312" i="19" s="1"/>
  <c r="H5987" i="13"/>
  <c r="N688" i="13"/>
  <c r="N680" i="13"/>
  <c r="N671" i="13"/>
  <c r="N664" i="13"/>
  <c r="N659" i="13"/>
  <c r="N656" i="13" s="1"/>
  <c r="N650" i="13"/>
  <c r="N648" i="13" s="1"/>
  <c r="N645" i="13"/>
  <c r="N643" i="13" s="1"/>
  <c r="N622" i="13"/>
  <c r="N615" i="13"/>
  <c r="N602" i="13"/>
  <c r="N580" i="13"/>
  <c r="N579" i="13" s="1"/>
  <c r="N577" i="13" s="1"/>
  <c r="N574" i="13"/>
  <c r="N571" i="13"/>
  <c r="N568" i="13"/>
  <c r="N564" i="13"/>
  <c r="N561" i="13"/>
  <c r="N558" i="13"/>
  <c r="N549" i="13"/>
  <c r="N548" i="13" s="1"/>
  <c r="N533" i="13"/>
  <c r="R526" i="13"/>
  <c r="N525" i="13"/>
  <c r="N511" i="13"/>
  <c r="N501" i="13"/>
  <c r="N489" i="13"/>
  <c r="N482" i="13"/>
  <c r="N471" i="13"/>
  <c r="N470" i="13" s="1"/>
  <c r="N469" i="13" s="1"/>
  <c r="H1385" i="13"/>
  <c r="B1385" i="13" s="1"/>
  <c r="H1384" i="13"/>
  <c r="B1384" i="13" s="1"/>
  <c r="H1383" i="13"/>
  <c r="B1383" i="13" s="1"/>
  <c r="H1382" i="13"/>
  <c r="B1382" i="13" s="1"/>
  <c r="H1381" i="13"/>
  <c r="B1381" i="13" s="1"/>
  <c r="H1380" i="13"/>
  <c r="B1380" i="13" s="1"/>
  <c r="H1379" i="13"/>
  <c r="B1379" i="13" s="1"/>
  <c r="N1378" i="13"/>
  <c r="M1378" i="13"/>
  <c r="L1378" i="13"/>
  <c r="J1378" i="13"/>
  <c r="I1378" i="13"/>
  <c r="H1377" i="13"/>
  <c r="B1377" i="13" s="1"/>
  <c r="H1376" i="13"/>
  <c r="B1376" i="13" s="1"/>
  <c r="H1375" i="13"/>
  <c r="B1375" i="13" s="1"/>
  <c r="H1374" i="13"/>
  <c r="B1374" i="13" s="1"/>
  <c r="H1373" i="13"/>
  <c r="B1373" i="13" s="1"/>
  <c r="H1372" i="13"/>
  <c r="B1372" i="13" s="1"/>
  <c r="H1371" i="13"/>
  <c r="B1371" i="13" s="1"/>
  <c r="N1370" i="13"/>
  <c r="M1370" i="13"/>
  <c r="L1370" i="13"/>
  <c r="J1370" i="13"/>
  <c r="I1370" i="13"/>
  <c r="H1368" i="13"/>
  <c r="B1368" i="13" s="1"/>
  <c r="H1367" i="13"/>
  <c r="B1367" i="13" s="1"/>
  <c r="H1366" i="13"/>
  <c r="B1366" i="13" s="1"/>
  <c r="H1365" i="13"/>
  <c r="B1365" i="13" s="1"/>
  <c r="H1364" i="13"/>
  <c r="B1364" i="13" s="1"/>
  <c r="H1363" i="13"/>
  <c r="B1363" i="13" s="1"/>
  <c r="H1362" i="13"/>
  <c r="B1362" i="13" s="1"/>
  <c r="N1361" i="13"/>
  <c r="M1361" i="13"/>
  <c r="L1361" i="13"/>
  <c r="J1361" i="13"/>
  <c r="I1361" i="13"/>
  <c r="H1360" i="13"/>
  <c r="B1360" i="13" s="1"/>
  <c r="H1359" i="13"/>
  <c r="B1359" i="13" s="1"/>
  <c r="H1358" i="13"/>
  <c r="B1358" i="13" s="1"/>
  <c r="H1357" i="13"/>
  <c r="B1357" i="13" s="1"/>
  <c r="H1356" i="13"/>
  <c r="B1356" i="13" s="1"/>
  <c r="H1355" i="13"/>
  <c r="B1355" i="13" s="1"/>
  <c r="N1354" i="13"/>
  <c r="M1354" i="13"/>
  <c r="L1354" i="13"/>
  <c r="J1354" i="13"/>
  <c r="I1354" i="13"/>
  <c r="H1352" i="13"/>
  <c r="B1352" i="13" s="1"/>
  <c r="H1351" i="13"/>
  <c r="B1351" i="13" s="1"/>
  <c r="H1350" i="13"/>
  <c r="B1350" i="13" s="1"/>
  <c r="N1349" i="13"/>
  <c r="N1346" i="13" s="1"/>
  <c r="M1349" i="13"/>
  <c r="M1346" i="13" s="1"/>
  <c r="L1349" i="13"/>
  <c r="L1346" i="13" s="1"/>
  <c r="J1349" i="13"/>
  <c r="J1346" i="13" s="1"/>
  <c r="I1349" i="13"/>
  <c r="I1346" i="13" s="1"/>
  <c r="H1348" i="13"/>
  <c r="B1348" i="13" s="1"/>
  <c r="H1347" i="13"/>
  <c r="B1347" i="13" s="1"/>
  <c r="H1345" i="13"/>
  <c r="B1345" i="13" s="1"/>
  <c r="H1344" i="13"/>
  <c r="B1344" i="13" s="1"/>
  <c r="H1343" i="13"/>
  <c r="B1343" i="13" s="1"/>
  <c r="H1342" i="13"/>
  <c r="B1342" i="13" s="1"/>
  <c r="H1341" i="13"/>
  <c r="B1341" i="13" s="1"/>
  <c r="N1340" i="13"/>
  <c r="N1338" i="13" s="1"/>
  <c r="M1340" i="13"/>
  <c r="M1338" i="13" s="1"/>
  <c r="L1340" i="13"/>
  <c r="L1338" i="13" s="1"/>
  <c r="J1340" i="13"/>
  <c r="J1338" i="13" s="1"/>
  <c r="I1340" i="13"/>
  <c r="I1338" i="13" s="1"/>
  <c r="H1339" i="13"/>
  <c r="B1339" i="13" s="1"/>
  <c r="H1337" i="13"/>
  <c r="B1337" i="13" s="1"/>
  <c r="H1336" i="13"/>
  <c r="B1336" i="13" s="1"/>
  <c r="N1335" i="13"/>
  <c r="N1333" i="13" s="1"/>
  <c r="M1335" i="13"/>
  <c r="M1333" i="13" s="1"/>
  <c r="M1291" i="13" s="1"/>
  <c r="L1335" i="13"/>
  <c r="L1333" i="13" s="1"/>
  <c r="L1291" i="13" s="1"/>
  <c r="J1335" i="13"/>
  <c r="J1333" i="13" s="1"/>
  <c r="I1335" i="13"/>
  <c r="I1333" i="13" s="1"/>
  <c r="I1291" i="13" s="1"/>
  <c r="H1334" i="13"/>
  <c r="B1334" i="13" s="1"/>
  <c r="H1332" i="13"/>
  <c r="B1332" i="13" s="1"/>
  <c r="H1331" i="13"/>
  <c r="H1330" i="13"/>
  <c r="H1329" i="13"/>
  <c r="H1328" i="13"/>
  <c r="H1327" i="13"/>
  <c r="H1326" i="13"/>
  <c r="H1325" i="13"/>
  <c r="H1324" i="13"/>
  <c r="H1323" i="13"/>
  <c r="H1322" i="13"/>
  <c r="H1321" i="13"/>
  <c r="H1320" i="13"/>
  <c r="H1319" i="13"/>
  <c r="H1318" i="13"/>
  <c r="H1317" i="13"/>
  <c r="H1316" i="13"/>
  <c r="H1315" i="13"/>
  <c r="H1314" i="13"/>
  <c r="H1313" i="13"/>
  <c r="N1312" i="13"/>
  <c r="J1312" i="13"/>
  <c r="H1311" i="13"/>
  <c r="H1310" i="13"/>
  <c r="H1309" i="13"/>
  <c r="H1308" i="13"/>
  <c r="H1307" i="13"/>
  <c r="H1306" i="13"/>
  <c r="N1305" i="13"/>
  <c r="J1305" i="13"/>
  <c r="H1303" i="13"/>
  <c r="H1302" i="13"/>
  <c r="H1301" i="13"/>
  <c r="H1300" i="13"/>
  <c r="H1299" i="13"/>
  <c r="H1298" i="13"/>
  <c r="H1297" i="13"/>
  <c r="H1296" i="13"/>
  <c r="H1295" i="13"/>
  <c r="H1294" i="13"/>
  <c r="H1293" i="13"/>
  <c r="N1292" i="13"/>
  <c r="J1292" i="13"/>
  <c r="H1289" i="13"/>
  <c r="B1289" i="13" s="1"/>
  <c r="H1288" i="13"/>
  <c r="B1288" i="13" s="1"/>
  <c r="H1287" i="13"/>
  <c r="H1286" i="13"/>
  <c r="H1285" i="13"/>
  <c r="H1284" i="13"/>
  <c r="H1283" i="13"/>
  <c r="H1282" i="13"/>
  <c r="H1281" i="13"/>
  <c r="H1280" i="13"/>
  <c r="H1279" i="13"/>
  <c r="H1278" i="13"/>
  <c r="H1277" i="13"/>
  <c r="H1276" i="13"/>
  <c r="H1275" i="13"/>
  <c r="H1274" i="13"/>
  <c r="B1274" i="13" s="1"/>
  <c r="H1273" i="13"/>
  <c r="H1272" i="13"/>
  <c r="H1271" i="13"/>
  <c r="B1271" i="13" s="1"/>
  <c r="N1270" i="13"/>
  <c r="N1269" i="13" s="1"/>
  <c r="N1267" i="13" s="1"/>
  <c r="J1270" i="13"/>
  <c r="H1268" i="13"/>
  <c r="H1266" i="13"/>
  <c r="H1265" i="13"/>
  <c r="B1265" i="13" s="1"/>
  <c r="N1264" i="13"/>
  <c r="H1263" i="13"/>
  <c r="H1262" i="13"/>
  <c r="N1261" i="13"/>
  <c r="J1261" i="13"/>
  <c r="H1260" i="13"/>
  <c r="H1259" i="13"/>
  <c r="N1258" i="13"/>
  <c r="J1258" i="13"/>
  <c r="H1256" i="13"/>
  <c r="H1255" i="13"/>
  <c r="N1254" i="13"/>
  <c r="J1254" i="13"/>
  <c r="H1253" i="13"/>
  <c r="H1252" i="13"/>
  <c r="N1251" i="13"/>
  <c r="J1251" i="13"/>
  <c r="H1250" i="13"/>
  <c r="H1249" i="13"/>
  <c r="B1249" i="13" s="1"/>
  <c r="N1248" i="13"/>
  <c r="J1248" i="13"/>
  <c r="H1246" i="13"/>
  <c r="H1245" i="13"/>
  <c r="H1244" i="13"/>
  <c r="H1243" i="13"/>
  <c r="H1242" i="13"/>
  <c r="H1241" i="13"/>
  <c r="H1240" i="13"/>
  <c r="N1239" i="13"/>
  <c r="N1238" i="13" s="1"/>
  <c r="J1239" i="13"/>
  <c r="H1237" i="13"/>
  <c r="H1236" i="13"/>
  <c r="B1236" i="13" s="1"/>
  <c r="H1235" i="13"/>
  <c r="B1235" i="13" s="1"/>
  <c r="H1234" i="13"/>
  <c r="H1233" i="13"/>
  <c r="B1233" i="13" s="1"/>
  <c r="H1232" i="13"/>
  <c r="B1232" i="13" s="1"/>
  <c r="H1231" i="13"/>
  <c r="B1231" i="13" s="1"/>
  <c r="H1230" i="13"/>
  <c r="B1230" i="13" s="1"/>
  <c r="H1229" i="13"/>
  <c r="H1228" i="13"/>
  <c r="B1228" i="13" s="1"/>
  <c r="H1227" i="13"/>
  <c r="B1227" i="13" s="1"/>
  <c r="H1226" i="13"/>
  <c r="B1226" i="13" s="1"/>
  <c r="H1225" i="13"/>
  <c r="H1224" i="13"/>
  <c r="N1223" i="13"/>
  <c r="J1223" i="13"/>
  <c r="H1222" i="13"/>
  <c r="H1221" i="13"/>
  <c r="H1220" i="13"/>
  <c r="H1219" i="13"/>
  <c r="B1219" i="13" s="1"/>
  <c r="H1218" i="13"/>
  <c r="B1218" i="13" s="1"/>
  <c r="H1217" i="13"/>
  <c r="B1217" i="13" s="1"/>
  <c r="R1216" i="13"/>
  <c r="H1216" i="13"/>
  <c r="B1216" i="13" s="1"/>
  <c r="N1215" i="13"/>
  <c r="J1215" i="13"/>
  <c r="H1214" i="13"/>
  <c r="B1214" i="13" s="1"/>
  <c r="H1213" i="13"/>
  <c r="H1212" i="13"/>
  <c r="H1211" i="13"/>
  <c r="B1211" i="13" s="1"/>
  <c r="H1210" i="13"/>
  <c r="B1210" i="13" s="1"/>
  <c r="H1209" i="13"/>
  <c r="H1208" i="13"/>
  <c r="H1207" i="13"/>
  <c r="H1206" i="13"/>
  <c r="B1206" i="13" s="1"/>
  <c r="H1205" i="13"/>
  <c r="B1205" i="13" s="1"/>
  <c r="H1204" i="13"/>
  <c r="B1204" i="13" s="1"/>
  <c r="H1203" i="13"/>
  <c r="B1203" i="13" s="1"/>
  <c r="H1202" i="13"/>
  <c r="B1202" i="13" s="1"/>
  <c r="N1201" i="13"/>
  <c r="J1201" i="13"/>
  <c r="H1200" i="13"/>
  <c r="B1200" i="13" s="1"/>
  <c r="H1199" i="13"/>
  <c r="B1199" i="13" s="1"/>
  <c r="H1198" i="13"/>
  <c r="H1197" i="13"/>
  <c r="H1196" i="13"/>
  <c r="B1196" i="13" s="1"/>
  <c r="H1195" i="13"/>
  <c r="B1195" i="13" s="1"/>
  <c r="H1194" i="13"/>
  <c r="B1194" i="13" s="1"/>
  <c r="H1193" i="13"/>
  <c r="B1193" i="13" s="1"/>
  <c r="H1192" i="13"/>
  <c r="B1192" i="13" s="1"/>
  <c r="N1191" i="13"/>
  <c r="J1191" i="13"/>
  <c r="H1190" i="13"/>
  <c r="B1190" i="13" s="1"/>
  <c r="H1189" i="13"/>
  <c r="H1188" i="13"/>
  <c r="H1187" i="13"/>
  <c r="B1187" i="13" s="1"/>
  <c r="H1186" i="13"/>
  <c r="H1185" i="13"/>
  <c r="H1184" i="13"/>
  <c r="B1184" i="13" s="1"/>
  <c r="H1183" i="13"/>
  <c r="H1182" i="13"/>
  <c r="B1182" i="13" s="1"/>
  <c r="H1181" i="13"/>
  <c r="H1180" i="13"/>
  <c r="N1179" i="13"/>
  <c r="J1179" i="13"/>
  <c r="H1178" i="13"/>
  <c r="B1178" i="13" s="1"/>
  <c r="H1177" i="13"/>
  <c r="B1177" i="13" s="1"/>
  <c r="H1176" i="13"/>
  <c r="B1176" i="13" s="1"/>
  <c r="H1174" i="13"/>
  <c r="B1174" i="13" s="1"/>
  <c r="H1173" i="13"/>
  <c r="B1173" i="13" s="1"/>
  <c r="N1172" i="13"/>
  <c r="J1172" i="13"/>
  <c r="H1171" i="13"/>
  <c r="B1171" i="13" s="1"/>
  <c r="H1169" i="13"/>
  <c r="B1169" i="13" s="1"/>
  <c r="H1168" i="13"/>
  <c r="B1168" i="13" s="1"/>
  <c r="H1167" i="13"/>
  <c r="B1167" i="13" s="1"/>
  <c r="H1166" i="13"/>
  <c r="B1166" i="13" s="1"/>
  <c r="H1165" i="13"/>
  <c r="B1165" i="13" s="1"/>
  <c r="H1164" i="13"/>
  <c r="B1164" i="13" s="1"/>
  <c r="H1163" i="13"/>
  <c r="H1162" i="13"/>
  <c r="B1162" i="13" s="1"/>
  <c r="N1161" i="13"/>
  <c r="N1160" i="13" s="1"/>
  <c r="N1159" i="13" s="1"/>
  <c r="M1161" i="13"/>
  <c r="M1160" i="13" s="1"/>
  <c r="M1159" i="13" s="1"/>
  <c r="R69" i="19" s="1"/>
  <c r="L1161" i="13"/>
  <c r="L1160" i="13" s="1"/>
  <c r="L1159" i="13" s="1"/>
  <c r="Q69" i="19" s="1"/>
  <c r="P69" i="19"/>
  <c r="J1161" i="13"/>
  <c r="I1161" i="13"/>
  <c r="I1160" i="13" s="1"/>
  <c r="H1157" i="13"/>
  <c r="N1608" i="13"/>
  <c r="N1600" i="13"/>
  <c r="N1591" i="13"/>
  <c r="N1584" i="13"/>
  <c r="N1579" i="13"/>
  <c r="N1576" i="13" s="1"/>
  <c r="N1570" i="13"/>
  <c r="N1568" i="13" s="1"/>
  <c r="N1565" i="13"/>
  <c r="N1563" i="13" s="1"/>
  <c r="N1542" i="13"/>
  <c r="N1535" i="13"/>
  <c r="N1522" i="13"/>
  <c r="N1500" i="13"/>
  <c r="N1499" i="13" s="1"/>
  <c r="N1497" i="13" s="1"/>
  <c r="N1494" i="13"/>
  <c r="N1491" i="13"/>
  <c r="N1488" i="13"/>
  <c r="N1484" i="13"/>
  <c r="N1481" i="13"/>
  <c r="N1478" i="13"/>
  <c r="N1469" i="13"/>
  <c r="N1468" i="13" s="1"/>
  <c r="N1453" i="13"/>
  <c r="R1446" i="13"/>
  <c r="N1445" i="13"/>
  <c r="N1431" i="13"/>
  <c r="N1421" i="13"/>
  <c r="N1409" i="13"/>
  <c r="N1402" i="13"/>
  <c r="N1391" i="13"/>
  <c r="N1390" i="13" s="1"/>
  <c r="N1389" i="13" s="1"/>
  <c r="O170" i="22" l="1"/>
  <c r="G10" i="26"/>
  <c r="I6413" i="13"/>
  <c r="L6364" i="13"/>
  <c r="L6351" i="13" s="1"/>
  <c r="N6134" i="13"/>
  <c r="N6121" i="13" s="1"/>
  <c r="N6120" i="13" s="1"/>
  <c r="J6364" i="13"/>
  <c r="J6351" i="13" s="1"/>
  <c r="M6413" i="13"/>
  <c r="I1353" i="13"/>
  <c r="L6307" i="13"/>
  <c r="M6364" i="13"/>
  <c r="M6351" i="13" s="1"/>
  <c r="J1353" i="13"/>
  <c r="L1353" i="13"/>
  <c r="N6183" i="13"/>
  <c r="H5717" i="13"/>
  <c r="H5720" i="13"/>
  <c r="J5724" i="13"/>
  <c r="H5728" i="13"/>
  <c r="J5731" i="13"/>
  <c r="H5735" i="13"/>
  <c r="I5740" i="13"/>
  <c r="M5740" i="13"/>
  <c r="H5743" i="13"/>
  <c r="H5747" i="13"/>
  <c r="L5748" i="13"/>
  <c r="H5750" i="13"/>
  <c r="H5754" i="13"/>
  <c r="N6364" i="13"/>
  <c r="N6351" i="13" s="1"/>
  <c r="N6350" i="13" s="1"/>
  <c r="J621" i="13"/>
  <c r="J391" i="13" s="1"/>
  <c r="I552" i="13"/>
  <c r="I322" i="13" s="1"/>
  <c r="L619" i="13"/>
  <c r="L389" i="13" s="1"/>
  <c r="J604" i="13"/>
  <c r="J374" i="13" s="1"/>
  <c r="M584" i="13"/>
  <c r="M354" i="13" s="1"/>
  <c r="L504" i="13"/>
  <c r="L274" i="13" s="1"/>
  <c r="M605" i="13"/>
  <c r="M375" i="13" s="1"/>
  <c r="P31" i="19"/>
  <c r="P19" i="19" s="1"/>
  <c r="I569" i="13"/>
  <c r="I339" i="13" s="1"/>
  <c r="L6134" i="13"/>
  <c r="M6317" i="13"/>
  <c r="N6087" i="13"/>
  <c r="N6317" i="13"/>
  <c r="H5718" i="13"/>
  <c r="L5719" i="13"/>
  <c r="H5721" i="13"/>
  <c r="H5725" i="13"/>
  <c r="H5729" i="13"/>
  <c r="J5740" i="13"/>
  <c r="I5748" i="13"/>
  <c r="M5748" i="13"/>
  <c r="H5732" i="13"/>
  <c r="H5736" i="13"/>
  <c r="H5744" i="13"/>
  <c r="H5751" i="13"/>
  <c r="H5755" i="13"/>
  <c r="H5676" i="13"/>
  <c r="H5680" i="13"/>
  <c r="H5683" i="13"/>
  <c r="H5687" i="13"/>
  <c r="H5691" i="13"/>
  <c r="H5695" i="13"/>
  <c r="H5699" i="13"/>
  <c r="N1353" i="13"/>
  <c r="J5634" i="13"/>
  <c r="H5643" i="13"/>
  <c r="H5647" i="13"/>
  <c r="H5651" i="13"/>
  <c r="H5655" i="13"/>
  <c r="H5659" i="13"/>
  <c r="L5662" i="13"/>
  <c r="H5664" i="13"/>
  <c r="H5668" i="13"/>
  <c r="H5672" i="13"/>
  <c r="H5706" i="13"/>
  <c r="H5714" i="13"/>
  <c r="J5675" i="13"/>
  <c r="H5679" i="13"/>
  <c r="J5682" i="13"/>
  <c r="H5686" i="13"/>
  <c r="H5690" i="13"/>
  <c r="H5694" i="13"/>
  <c r="H5698" i="13"/>
  <c r="H5702" i="13"/>
  <c r="N6077" i="13"/>
  <c r="H5722" i="13"/>
  <c r="H5726" i="13"/>
  <c r="L5731" i="13"/>
  <c r="H5737" i="13"/>
  <c r="H5741" i="13"/>
  <c r="H5752" i="13"/>
  <c r="J5719" i="13"/>
  <c r="H5727" i="13"/>
  <c r="I5731" i="13"/>
  <c r="M5731" i="13"/>
  <c r="H5734" i="13"/>
  <c r="H5738" i="13"/>
  <c r="L5740" i="13"/>
  <c r="H5742" i="13"/>
  <c r="H5746" i="13"/>
  <c r="H5749" i="13"/>
  <c r="H5753" i="13"/>
  <c r="M5719" i="13"/>
  <c r="L5724" i="13"/>
  <c r="H5730" i="13"/>
  <c r="H5733" i="13"/>
  <c r="J5748" i="13"/>
  <c r="H5745" i="13"/>
  <c r="I6317" i="13"/>
  <c r="I5531" i="13"/>
  <c r="N288" i="19" s="1"/>
  <c r="H5534" i="13"/>
  <c r="H5538" i="13"/>
  <c r="J5542" i="13"/>
  <c r="H5547" i="13"/>
  <c r="H5550" i="13"/>
  <c r="H5554" i="13"/>
  <c r="H5558" i="13"/>
  <c r="J5561" i="13"/>
  <c r="H5565" i="13"/>
  <c r="H5569" i="13"/>
  <c r="H5572" i="13"/>
  <c r="H5576" i="13"/>
  <c r="H5580" i="13"/>
  <c r="H5584" i="13"/>
  <c r="L5585" i="13"/>
  <c r="H5590" i="13"/>
  <c r="J5593" i="13"/>
  <c r="H5597" i="13"/>
  <c r="H5601" i="13"/>
  <c r="H5605" i="13"/>
  <c r="H5613" i="13"/>
  <c r="I5621" i="13"/>
  <c r="M5621" i="13"/>
  <c r="I5624" i="13"/>
  <c r="M5624" i="13"/>
  <c r="M5628" i="13"/>
  <c r="I5631" i="13"/>
  <c r="M5631" i="13"/>
  <c r="I5634" i="13"/>
  <c r="M5634" i="13"/>
  <c r="H5638" i="13"/>
  <c r="L5640" i="13"/>
  <c r="H5642" i="13"/>
  <c r="H5646" i="13"/>
  <c r="H5650" i="13"/>
  <c r="H5654" i="13"/>
  <c r="H5658" i="13"/>
  <c r="H5663" i="13"/>
  <c r="H5667" i="13"/>
  <c r="H5671" i="13"/>
  <c r="J5705" i="13"/>
  <c r="M5710" i="13"/>
  <c r="H5713" i="13"/>
  <c r="L5624" i="13"/>
  <c r="H5626" i="13"/>
  <c r="L5628" i="13"/>
  <c r="H5630" i="13"/>
  <c r="L5631" i="13"/>
  <c r="H5633" i="13"/>
  <c r="L5634" i="13"/>
  <c r="H5636" i="13"/>
  <c r="H5641" i="13"/>
  <c r="H5645" i="13"/>
  <c r="H5649" i="13"/>
  <c r="H5653" i="13"/>
  <c r="H5657" i="13"/>
  <c r="J5662" i="13"/>
  <c r="H5666" i="13"/>
  <c r="H5670" i="13"/>
  <c r="H5712" i="13"/>
  <c r="M5675" i="13"/>
  <c r="H5678" i="13"/>
  <c r="I5682" i="13"/>
  <c r="M5682" i="13"/>
  <c r="H5685" i="13"/>
  <c r="H5689" i="13"/>
  <c r="H5693" i="13"/>
  <c r="H5697" i="13"/>
  <c r="H5701" i="13"/>
  <c r="H5532" i="13"/>
  <c r="H5536" i="13"/>
  <c r="H5541" i="13"/>
  <c r="L5542" i="13"/>
  <c r="H5544" i="13"/>
  <c r="I5549" i="13"/>
  <c r="M5549" i="13"/>
  <c r="H5552" i="13"/>
  <c r="H5556" i="13"/>
  <c r="H5560" i="13"/>
  <c r="L5561" i="13"/>
  <c r="H5563" i="13"/>
  <c r="H5567" i="13"/>
  <c r="I5571" i="13"/>
  <c r="M5571" i="13"/>
  <c r="H5574" i="13"/>
  <c r="H5578" i="13"/>
  <c r="H5582" i="13"/>
  <c r="J5585" i="13"/>
  <c r="H5588" i="13"/>
  <c r="H5592" i="13"/>
  <c r="L5593" i="13"/>
  <c r="H5595" i="13"/>
  <c r="H5599" i="13"/>
  <c r="H5603" i="13"/>
  <c r="H5607" i="13"/>
  <c r="L5609" i="13"/>
  <c r="H5611" i="13"/>
  <c r="H5615" i="13"/>
  <c r="H5619" i="13"/>
  <c r="H5622" i="13"/>
  <c r="H5625" i="13"/>
  <c r="H5629" i="13"/>
  <c r="H5632" i="13"/>
  <c r="H5635" i="13"/>
  <c r="H5644" i="13"/>
  <c r="H5648" i="13"/>
  <c r="H5652" i="13"/>
  <c r="H5656" i="13"/>
  <c r="I5662" i="13"/>
  <c r="M5662" i="13"/>
  <c r="H5665" i="13"/>
  <c r="H5669" i="13"/>
  <c r="H5673" i="13"/>
  <c r="H5704" i="13"/>
  <c r="H5707" i="13"/>
  <c r="H5711" i="13"/>
  <c r="H5715" i="13"/>
  <c r="H5527" i="13"/>
  <c r="L5531" i="13"/>
  <c r="H5533" i="13"/>
  <c r="H5537" i="13"/>
  <c r="I5542" i="13"/>
  <c r="M5542" i="13"/>
  <c r="H5546" i="13"/>
  <c r="J5549" i="13"/>
  <c r="H5553" i="13"/>
  <c r="H5557" i="13"/>
  <c r="I5561" i="13"/>
  <c r="M5561" i="13"/>
  <c r="H5564" i="13"/>
  <c r="H5568" i="13"/>
  <c r="J5571" i="13"/>
  <c r="H5575" i="13"/>
  <c r="H5579" i="13"/>
  <c r="H5583" i="13"/>
  <c r="H5586" i="13"/>
  <c r="H5589" i="13"/>
  <c r="I5593" i="13"/>
  <c r="M5593" i="13"/>
  <c r="H5596" i="13"/>
  <c r="H5600" i="13"/>
  <c r="H5604" i="13"/>
  <c r="H5612" i="13"/>
  <c r="H5616" i="13"/>
  <c r="M289" i="19" s="1"/>
  <c r="L5618" i="13"/>
  <c r="H5620" i="13"/>
  <c r="L5621" i="13"/>
  <c r="H5623" i="13"/>
  <c r="L5675" i="13"/>
  <c r="H5677" i="13"/>
  <c r="H5681" i="13"/>
  <c r="L5682" i="13"/>
  <c r="H5684" i="13"/>
  <c r="H5688" i="13"/>
  <c r="H5692" i="13"/>
  <c r="H5696" i="13"/>
  <c r="H5700" i="13"/>
  <c r="H5709" i="13"/>
  <c r="L5710" i="13"/>
  <c r="H5535" i="13"/>
  <c r="H5539" i="13"/>
  <c r="H5543" i="13"/>
  <c r="H5548" i="13"/>
  <c r="L5549" i="13"/>
  <c r="H5551" i="13"/>
  <c r="H5555" i="13"/>
  <c r="H5559" i="13"/>
  <c r="H5562" i="13"/>
  <c r="H5566" i="13"/>
  <c r="H5570" i="13"/>
  <c r="L5571" i="13"/>
  <c r="H5573" i="13"/>
  <c r="H5577" i="13"/>
  <c r="H5581" i="13"/>
  <c r="I5585" i="13"/>
  <c r="M5585" i="13"/>
  <c r="H5587" i="13"/>
  <c r="H5591" i="13"/>
  <c r="H5594" i="13"/>
  <c r="H5598" i="13"/>
  <c r="H5602" i="13"/>
  <c r="H5606" i="13"/>
  <c r="H5610" i="13"/>
  <c r="H5614" i="13"/>
  <c r="J5618" i="13"/>
  <c r="J5621" i="13"/>
  <c r="J5624" i="13"/>
  <c r="J5628" i="13"/>
  <c r="J5631" i="13"/>
  <c r="J6317" i="13"/>
  <c r="M5990" i="13"/>
  <c r="M5531" i="13"/>
  <c r="J6068" i="13"/>
  <c r="J5608" i="13" s="1"/>
  <c r="J5609" i="13"/>
  <c r="I6077" i="13"/>
  <c r="I5618" i="13"/>
  <c r="M6077" i="13"/>
  <c r="M5618" i="13"/>
  <c r="I6087" i="13"/>
  <c r="I5628" i="13"/>
  <c r="I6134" i="13"/>
  <c r="I5675" i="13"/>
  <c r="I6168" i="13"/>
  <c r="I5708" i="13" s="1"/>
  <c r="I5710" i="13"/>
  <c r="I6068" i="13"/>
  <c r="I5608" i="13" s="1"/>
  <c r="I5609" i="13"/>
  <c r="M6068" i="13"/>
  <c r="M5608" i="13" s="1"/>
  <c r="M5609" i="13"/>
  <c r="I6163" i="13"/>
  <c r="I5703" i="13" s="1"/>
  <c r="I5705" i="13"/>
  <c r="M6163" i="13"/>
  <c r="M5703" i="13" s="1"/>
  <c r="M5705" i="13"/>
  <c r="J6099" i="13"/>
  <c r="J5640" i="13"/>
  <c r="L6163" i="13"/>
  <c r="L5703" i="13" s="1"/>
  <c r="L5705" i="13"/>
  <c r="I6183" i="13"/>
  <c r="I5724" i="13"/>
  <c r="M6183" i="13"/>
  <c r="M5724" i="13"/>
  <c r="J5990" i="13"/>
  <c r="J5530" i="13" s="1"/>
  <c r="O311" i="19" s="1"/>
  <c r="J5531" i="13"/>
  <c r="O312" i="19" s="1"/>
  <c r="I6099" i="13"/>
  <c r="I5640" i="13"/>
  <c r="M6099" i="13"/>
  <c r="M5640" i="13"/>
  <c r="J6168" i="13"/>
  <c r="J5710" i="13"/>
  <c r="I6176" i="13"/>
  <c r="I5716" i="13" s="1"/>
  <c r="I5719" i="13"/>
  <c r="N1247" i="13"/>
  <c r="P97" i="25"/>
  <c r="N93" i="22" s="1"/>
  <c r="O93" i="22"/>
  <c r="J24" i="26"/>
  <c r="F25" i="26"/>
  <c r="P136" i="25"/>
  <c r="N132" i="22" s="1"/>
  <c r="P39" i="25"/>
  <c r="N35" i="22" s="1"/>
  <c r="L6317" i="13"/>
  <c r="B1157" i="13"/>
  <c r="M67" i="19"/>
  <c r="M1353" i="13"/>
  <c r="P174" i="25"/>
  <c r="C21" i="20"/>
  <c r="H6438" i="13"/>
  <c r="B6438" i="13" s="1"/>
  <c r="H6045" i="13"/>
  <c r="J6005" i="13"/>
  <c r="N6005" i="13"/>
  <c r="N6000" i="13" s="1"/>
  <c r="H6021" i="13"/>
  <c r="M6005" i="13"/>
  <c r="I6429" i="13"/>
  <c r="M6429" i="13"/>
  <c r="H6031" i="13"/>
  <c r="H6352" i="13"/>
  <c r="B6352" i="13" s="1"/>
  <c r="I6199" i="13"/>
  <c r="L1290" i="13"/>
  <c r="Q76" i="19" s="1"/>
  <c r="N6199" i="13"/>
  <c r="L6168" i="13"/>
  <c r="L5708" i="13" s="1"/>
  <c r="N6429" i="13"/>
  <c r="J6413" i="13"/>
  <c r="N6413" i="13"/>
  <c r="P76" i="19"/>
  <c r="N679" i="13"/>
  <c r="M6176" i="13"/>
  <c r="M5716" i="13" s="1"/>
  <c r="J6235" i="13"/>
  <c r="H6400" i="13"/>
  <c r="B6400" i="13" s="1"/>
  <c r="L6413" i="13"/>
  <c r="N1257" i="13"/>
  <c r="I1290" i="13"/>
  <c r="N76" i="19" s="1"/>
  <c r="I6005" i="13"/>
  <c r="H6283" i="13"/>
  <c r="B6283" i="13" s="1"/>
  <c r="H6372" i="13"/>
  <c r="B6372" i="13" s="1"/>
  <c r="L6429" i="13"/>
  <c r="N1599" i="13"/>
  <c r="L1369" i="13"/>
  <c r="N557" i="13"/>
  <c r="L6077" i="13"/>
  <c r="M6168" i="13"/>
  <c r="M5708" i="13" s="1"/>
  <c r="L6176" i="13"/>
  <c r="L5716" i="13" s="1"/>
  <c r="J6199" i="13"/>
  <c r="M6235" i="13"/>
  <c r="M6230" i="13" s="1"/>
  <c r="H6298" i="13"/>
  <c r="B6298" i="13" s="1"/>
  <c r="J6307" i="13"/>
  <c r="N6307" i="13"/>
  <c r="H6406" i="13"/>
  <c r="B6406" i="13" s="1"/>
  <c r="H6409" i="13"/>
  <c r="B6409" i="13" s="1"/>
  <c r="J6398" i="13"/>
  <c r="H6398" i="13" s="1"/>
  <c r="B6398" i="13" s="1"/>
  <c r="J6429" i="13"/>
  <c r="N6235" i="13"/>
  <c r="N6230" i="13" s="1"/>
  <c r="N1583" i="13"/>
  <c r="M6134" i="13"/>
  <c r="J6163" i="13"/>
  <c r="J5703" i="13" s="1"/>
  <c r="J6183" i="13"/>
  <c r="M6199" i="13"/>
  <c r="H6308" i="13"/>
  <c r="B6308" i="13" s="1"/>
  <c r="M6307" i="13"/>
  <c r="H6365" i="13"/>
  <c r="B6365" i="13" s="1"/>
  <c r="H6421" i="13"/>
  <c r="B6421" i="13" s="1"/>
  <c r="H6430" i="13"/>
  <c r="B6430" i="13" s="1"/>
  <c r="I6327" i="13"/>
  <c r="H6327" i="13" s="1"/>
  <c r="B6327" i="13" s="1"/>
  <c r="H6329" i="13"/>
  <c r="B6329" i="13" s="1"/>
  <c r="B5993" i="13"/>
  <c r="B5997" i="13"/>
  <c r="H6009" i="13"/>
  <c r="B6013" i="13"/>
  <c r="B6023" i="13"/>
  <c r="B6037" i="13"/>
  <c r="B5992" i="13"/>
  <c r="B5996" i="13"/>
  <c r="B6012" i="13"/>
  <c r="B6016" i="13"/>
  <c r="B6020" i="13"/>
  <c r="B6022" i="13"/>
  <c r="B6026" i="13"/>
  <c r="B6030" i="13"/>
  <c r="B6036" i="13"/>
  <c r="B6040" i="13"/>
  <c r="B6044" i="13"/>
  <c r="B6046" i="13"/>
  <c r="H6078" i="13"/>
  <c r="H6084" i="13"/>
  <c r="H6091" i="13"/>
  <c r="M6087" i="13"/>
  <c r="H6135" i="13"/>
  <c r="H6165" i="13"/>
  <c r="H6179" i="13"/>
  <c r="H6191" i="13"/>
  <c r="N567" i="13"/>
  <c r="B6048" i="13"/>
  <c r="B6050" i="13"/>
  <c r="B6052" i="13"/>
  <c r="B6054" i="13"/>
  <c r="B6056" i="13"/>
  <c r="B6058" i="13"/>
  <c r="B6060" i="13"/>
  <c r="B6062" i="13"/>
  <c r="B6064" i="13"/>
  <c r="B6066" i="13"/>
  <c r="B6070" i="13"/>
  <c r="B6072" i="13"/>
  <c r="B6074" i="13"/>
  <c r="B6076" i="13"/>
  <c r="B6080" i="13"/>
  <c r="B6082" i="13"/>
  <c r="B6086" i="13"/>
  <c r="L6087" i="13"/>
  <c r="B6089" i="13"/>
  <c r="B6093" i="13"/>
  <c r="B6095" i="13"/>
  <c r="B6101" i="13"/>
  <c r="B6103" i="13"/>
  <c r="B6105" i="13"/>
  <c r="B6107" i="13"/>
  <c r="B6109" i="13"/>
  <c r="B6111" i="13"/>
  <c r="B6113" i="13"/>
  <c r="B6115" i="13"/>
  <c r="B6117" i="13"/>
  <c r="B6119" i="13"/>
  <c r="B6123" i="13"/>
  <c r="B6125" i="13"/>
  <c r="B6127" i="13"/>
  <c r="B6129" i="13"/>
  <c r="B6131" i="13"/>
  <c r="B6133" i="13"/>
  <c r="B6137" i="13"/>
  <c r="B6139" i="13"/>
  <c r="B6141" i="13"/>
  <c r="B6143" i="13"/>
  <c r="B6145" i="13"/>
  <c r="B6147" i="13"/>
  <c r="B6149" i="13"/>
  <c r="B6151" i="13"/>
  <c r="B6153" i="13"/>
  <c r="B6155" i="13"/>
  <c r="B6157" i="13"/>
  <c r="B6159" i="13"/>
  <c r="B6161" i="13"/>
  <c r="B6167" i="13"/>
  <c r="B6169" i="13"/>
  <c r="B6171" i="13"/>
  <c r="B6173" i="13"/>
  <c r="B6175" i="13"/>
  <c r="B6177" i="13"/>
  <c r="B6181" i="13"/>
  <c r="B6185" i="13"/>
  <c r="B6187" i="13"/>
  <c r="B6189" i="13"/>
  <c r="B6193" i="13"/>
  <c r="B6195" i="13"/>
  <c r="B6197" i="13"/>
  <c r="B6201" i="13"/>
  <c r="B6203" i="13"/>
  <c r="B6205" i="13"/>
  <c r="B6207" i="13"/>
  <c r="B6209" i="13"/>
  <c r="B6211" i="13"/>
  <c r="B6213" i="13"/>
  <c r="B6215" i="13"/>
  <c r="H6221" i="13"/>
  <c r="B6221" i="13" s="1"/>
  <c r="H6232" i="13"/>
  <c r="B6232" i="13" s="1"/>
  <c r="H6239" i="13"/>
  <c r="B6239" i="13" s="1"/>
  <c r="H6275" i="13"/>
  <c r="B6275" i="13" s="1"/>
  <c r="H6299" i="13"/>
  <c r="B6299" i="13" s="1"/>
  <c r="H6318" i="13"/>
  <c r="B6318" i="13" s="1"/>
  <c r="H6321" i="13"/>
  <c r="B6321" i="13" s="1"/>
  <c r="H6324" i="13"/>
  <c r="B6324" i="13" s="1"/>
  <c r="H6330" i="13"/>
  <c r="B6330" i="13" s="1"/>
  <c r="I6364" i="13"/>
  <c r="H6414" i="13"/>
  <c r="B6414" i="13" s="1"/>
  <c r="B6006" i="13"/>
  <c r="B6017" i="13"/>
  <c r="B6027" i="13"/>
  <c r="B6041" i="13"/>
  <c r="B5987" i="13"/>
  <c r="B5995" i="13"/>
  <c r="B5999" i="13"/>
  <c r="B6004" i="13"/>
  <c r="B6008" i="13"/>
  <c r="B6011" i="13"/>
  <c r="B6015" i="13"/>
  <c r="B6019" i="13"/>
  <c r="B6025" i="13"/>
  <c r="B6029" i="13"/>
  <c r="B6035" i="13"/>
  <c r="B6039" i="13"/>
  <c r="B6043" i="13"/>
  <c r="L5990" i="13"/>
  <c r="L5530" i="13" s="1"/>
  <c r="H6002" i="13"/>
  <c r="L6068" i="13"/>
  <c r="L5608" i="13" s="1"/>
  <c r="J6077" i="13"/>
  <c r="J6087" i="13"/>
  <c r="L6099" i="13"/>
  <c r="L5639" i="13" s="1"/>
  <c r="J6134" i="13"/>
  <c r="J6176" i="13"/>
  <c r="J5716" i="13" s="1"/>
  <c r="L6183" i="13"/>
  <c r="L6199" i="13"/>
  <c r="L6235" i="13"/>
  <c r="L6230" i="13" s="1"/>
  <c r="I6307" i="13"/>
  <c r="B6033" i="13"/>
  <c r="I5990" i="13"/>
  <c r="N311" i="19" s="1"/>
  <c r="B5994" i="13"/>
  <c r="B5998" i="13"/>
  <c r="B6001" i="13"/>
  <c r="B6003" i="13"/>
  <c r="B6007" i="13"/>
  <c r="B6010" i="13"/>
  <c r="B6014" i="13"/>
  <c r="B6018" i="13"/>
  <c r="B6024" i="13"/>
  <c r="B6028" i="13"/>
  <c r="B6034" i="13"/>
  <c r="B6038" i="13"/>
  <c r="B6042" i="13"/>
  <c r="H6053" i="13"/>
  <c r="H6069" i="13"/>
  <c r="H6081" i="13"/>
  <c r="H6088" i="13"/>
  <c r="H6094" i="13"/>
  <c r="H6100" i="13"/>
  <c r="H6122" i="13"/>
  <c r="H6142" i="13"/>
  <c r="H6170" i="13"/>
  <c r="H6184" i="13"/>
  <c r="H6200" i="13"/>
  <c r="H6208" i="13"/>
  <c r="N1487" i="13"/>
  <c r="J1238" i="13"/>
  <c r="H1238" i="13" s="1"/>
  <c r="M1290" i="13"/>
  <c r="R76" i="19" s="1"/>
  <c r="J1369" i="13"/>
  <c r="N1369" i="13"/>
  <c r="N614" i="13"/>
  <c r="N601" i="13" s="1"/>
  <c r="N600" i="13" s="1"/>
  <c r="N663" i="13"/>
  <c r="B6047" i="13"/>
  <c r="B6049" i="13"/>
  <c r="B6051" i="13"/>
  <c r="B6055" i="13"/>
  <c r="B6057" i="13"/>
  <c r="B6059" i="13"/>
  <c r="B6061" i="13"/>
  <c r="B6063" i="13"/>
  <c r="B6065" i="13"/>
  <c r="B6067" i="13"/>
  <c r="B6071" i="13"/>
  <c r="B6073" i="13"/>
  <c r="B6075" i="13"/>
  <c r="B6079" i="13"/>
  <c r="B6083" i="13"/>
  <c r="B6085" i="13"/>
  <c r="B6090" i="13"/>
  <c r="B6092" i="13"/>
  <c r="B6096" i="13"/>
  <c r="B6098" i="13"/>
  <c r="B6102" i="13"/>
  <c r="B6104" i="13"/>
  <c r="B6106" i="13"/>
  <c r="B6108" i="13"/>
  <c r="B6110" i="13"/>
  <c r="B6112" i="13"/>
  <c r="B6114" i="13"/>
  <c r="B6116" i="13"/>
  <c r="B6118" i="13"/>
  <c r="B6124" i="13"/>
  <c r="B6126" i="13"/>
  <c r="B6128" i="13"/>
  <c r="B6130" i="13"/>
  <c r="B6132" i="13"/>
  <c r="B6136" i="13"/>
  <c r="B6138" i="13"/>
  <c r="B6140" i="13"/>
  <c r="B6144" i="13"/>
  <c r="B6146" i="13"/>
  <c r="B6148" i="13"/>
  <c r="B6150" i="13"/>
  <c r="B6152" i="13"/>
  <c r="B6154" i="13"/>
  <c r="B6156" i="13"/>
  <c r="B6158" i="13"/>
  <c r="B6160" i="13"/>
  <c r="B6162" i="13"/>
  <c r="B6164" i="13"/>
  <c r="B6166" i="13"/>
  <c r="B6172" i="13"/>
  <c r="B6174" i="13"/>
  <c r="B6178" i="13"/>
  <c r="B6180" i="13"/>
  <c r="B6182" i="13"/>
  <c r="B6186" i="13"/>
  <c r="B6188" i="13"/>
  <c r="B6190" i="13"/>
  <c r="B6192" i="13"/>
  <c r="B6194" i="13"/>
  <c r="B6196" i="13"/>
  <c r="B6198" i="13"/>
  <c r="B6202" i="13"/>
  <c r="B6204" i="13"/>
  <c r="B6206" i="13"/>
  <c r="B6210" i="13"/>
  <c r="B6212" i="13"/>
  <c r="B6214" i="13"/>
  <c r="I6220" i="13"/>
  <c r="H6251" i="13"/>
  <c r="B6251" i="13" s="1"/>
  <c r="H6261" i="13"/>
  <c r="B6261" i="13" s="1"/>
  <c r="H6311" i="13"/>
  <c r="B6311" i="13" s="1"/>
  <c r="H6314" i="13"/>
  <c r="B6314" i="13" s="1"/>
  <c r="Q129" i="25"/>
  <c r="Q15" i="25"/>
  <c r="P17" i="25"/>
  <c r="N13" i="22" s="1"/>
  <c r="Q33" i="25"/>
  <c r="P34" i="25"/>
  <c r="N30" i="22" s="1"/>
  <c r="Q108" i="25"/>
  <c r="O104" i="22" s="1"/>
  <c r="P109" i="25"/>
  <c r="N105" i="22" s="1"/>
  <c r="Q119" i="25"/>
  <c r="P120" i="25"/>
  <c r="N116" i="22" s="1"/>
  <c r="Q56" i="25"/>
  <c r="O52" i="22" s="1"/>
  <c r="P57" i="25"/>
  <c r="N53" i="22" s="1"/>
  <c r="L6005" i="13"/>
  <c r="B6032" i="13"/>
  <c r="J1247" i="13"/>
  <c r="H1247" i="13" s="1"/>
  <c r="B1247" i="13" s="1"/>
  <c r="N1477" i="13"/>
  <c r="J1257" i="13"/>
  <c r="J1269" i="13"/>
  <c r="H1269" i="13" s="1"/>
  <c r="B1269" i="13" s="1"/>
  <c r="N1304" i="13"/>
  <c r="N1291" i="13" s="1"/>
  <c r="N1290" i="13" s="1"/>
  <c r="N1175" i="13"/>
  <c r="N1170" i="13" s="1"/>
  <c r="J1304" i="13"/>
  <c r="B1255" i="13"/>
  <c r="B1272" i="13"/>
  <c r="B1280" i="13"/>
  <c r="B1284" i="13"/>
  <c r="B1293" i="13"/>
  <c r="B1301" i="13"/>
  <c r="B1316" i="13"/>
  <c r="B1324" i="13"/>
  <c r="B1328" i="13"/>
  <c r="B1198" i="13"/>
  <c r="B1209" i="13"/>
  <c r="B1213" i="13"/>
  <c r="B1240" i="13"/>
  <c r="B1263" i="13"/>
  <c r="B1279" i="13"/>
  <c r="B1287" i="13"/>
  <c r="B1300" i="13"/>
  <c r="B1308" i="13"/>
  <c r="B1319" i="13"/>
  <c r="B1331" i="13"/>
  <c r="B1186" i="13"/>
  <c r="B1197" i="13"/>
  <c r="B1208" i="13"/>
  <c r="B1212" i="13"/>
  <c r="B1222" i="13"/>
  <c r="B1225" i="13"/>
  <c r="B1229" i="13"/>
  <c r="B1237" i="13"/>
  <c r="B1243" i="13"/>
  <c r="B1259" i="13"/>
  <c r="B1262" i="13"/>
  <c r="B1278" i="13"/>
  <c r="B1282" i="13"/>
  <c r="B1286" i="13"/>
  <c r="B1295" i="13"/>
  <c r="B1299" i="13"/>
  <c r="B1303" i="13"/>
  <c r="B1307" i="13"/>
  <c r="B1311" i="13"/>
  <c r="B1314" i="13"/>
  <c r="B1318" i="13"/>
  <c r="B1322" i="13"/>
  <c r="B1326" i="13"/>
  <c r="B1330" i="13"/>
  <c r="B1180" i="13"/>
  <c r="B1188" i="13"/>
  <c r="B1220" i="13"/>
  <c r="B1241" i="13"/>
  <c r="B1245" i="13"/>
  <c r="B1252" i="13"/>
  <c r="B1268" i="13"/>
  <c r="B1276" i="13"/>
  <c r="B1297" i="13"/>
  <c r="B1309" i="13"/>
  <c r="B1320" i="13"/>
  <c r="B1183" i="13"/>
  <c r="B1234" i="13"/>
  <c r="B1244" i="13"/>
  <c r="B1260" i="13"/>
  <c r="B1266" i="13"/>
  <c r="B1275" i="13"/>
  <c r="B1283" i="13"/>
  <c r="B1296" i="13"/>
  <c r="B1315" i="13"/>
  <c r="B1323" i="13"/>
  <c r="B1327" i="13"/>
  <c r="B1181" i="13"/>
  <c r="B1185" i="13"/>
  <c r="B1189" i="13"/>
  <c r="B1207" i="13"/>
  <c r="B1221" i="13"/>
  <c r="B1224" i="13"/>
  <c r="B1242" i="13"/>
  <c r="B1246" i="13"/>
  <c r="B1250" i="13"/>
  <c r="B1253" i="13"/>
  <c r="B1256" i="13"/>
  <c r="B1273" i="13"/>
  <c r="B1277" i="13"/>
  <c r="B1281" i="13"/>
  <c r="B1285" i="13"/>
  <c r="B1294" i="13"/>
  <c r="B1298" i="13"/>
  <c r="B1302" i="13"/>
  <c r="B1306" i="13"/>
  <c r="B1310" i="13"/>
  <c r="B1313" i="13"/>
  <c r="B1317" i="13"/>
  <c r="B1321" i="13"/>
  <c r="B1325" i="13"/>
  <c r="B1329" i="13"/>
  <c r="J1175" i="13"/>
  <c r="J1170" i="13" s="1"/>
  <c r="O70" i="19" s="1"/>
  <c r="H1172" i="13"/>
  <c r="B1172" i="13" s="1"/>
  <c r="J1160" i="13"/>
  <c r="J1159" i="13" s="1"/>
  <c r="O69" i="19" s="1"/>
  <c r="B1163" i="13"/>
  <c r="H5991" i="13"/>
  <c r="G24" i="26"/>
  <c r="K24" i="26"/>
  <c r="H24" i="26"/>
  <c r="I24" i="26"/>
  <c r="F29" i="26"/>
  <c r="H6393" i="13"/>
  <c r="B6393" i="13" s="1"/>
  <c r="I6235" i="13"/>
  <c r="H6395" i="13"/>
  <c r="B6395" i="13" s="1"/>
  <c r="L1158" i="13"/>
  <c r="Q68" i="19" s="1"/>
  <c r="N1534" i="13"/>
  <c r="N1521" i="13" s="1"/>
  <c r="N1520" i="13" s="1"/>
  <c r="P68" i="19"/>
  <c r="I1170" i="13"/>
  <c r="N70" i="19" s="1"/>
  <c r="H1201" i="13"/>
  <c r="B1201" i="13" s="1"/>
  <c r="N1405" i="13"/>
  <c r="N1400" i="13" s="1"/>
  <c r="I1369" i="13"/>
  <c r="M1369" i="13"/>
  <c r="N485" i="13"/>
  <c r="N480" i="13" s="1"/>
  <c r="M1158" i="13"/>
  <c r="R68" i="19" s="1"/>
  <c r="H1215" i="13"/>
  <c r="B1215" i="13" s="1"/>
  <c r="I1159" i="13"/>
  <c r="N69" i="19" s="1"/>
  <c r="H1179" i="13"/>
  <c r="B1179" i="13" s="1"/>
  <c r="H1161" i="13"/>
  <c r="B1161" i="13" s="1"/>
  <c r="H1191" i="13"/>
  <c r="B1191" i="13" s="1"/>
  <c r="H1223" i="13"/>
  <c r="B1223" i="13" s="1"/>
  <c r="H1239" i="13"/>
  <c r="H1251" i="13"/>
  <c r="H1261" i="13"/>
  <c r="H1305" i="13"/>
  <c r="H1333" i="13"/>
  <c r="B1333" i="13" s="1"/>
  <c r="H1335" i="13"/>
  <c r="B1335" i="13" s="1"/>
  <c r="H1349" i="13"/>
  <c r="B1349" i="13" s="1"/>
  <c r="H1361" i="13"/>
  <c r="B1361" i="13" s="1"/>
  <c r="H1248" i="13"/>
  <c r="B1248" i="13" s="1"/>
  <c r="H1254" i="13"/>
  <c r="H1258" i="13"/>
  <c r="H1264" i="13"/>
  <c r="B1264" i="13" s="1"/>
  <c r="H1270" i="13"/>
  <c r="B1270" i="13" s="1"/>
  <c r="H1292" i="13"/>
  <c r="H1312" i="13"/>
  <c r="B1312" i="13" s="1"/>
  <c r="H1338" i="13"/>
  <c r="B1338" i="13" s="1"/>
  <c r="H1340" i="13"/>
  <c r="B1340" i="13" s="1"/>
  <c r="H1346" i="13"/>
  <c r="B1346" i="13" s="1"/>
  <c r="H1354" i="13"/>
  <c r="B1354" i="13" s="1"/>
  <c r="H1370" i="13"/>
  <c r="B1370" i="13" s="1"/>
  <c r="H1378" i="13"/>
  <c r="B1378" i="13" s="1"/>
  <c r="K24378" i="13"/>
  <c r="J24378" i="13"/>
  <c r="I24378" i="13"/>
  <c r="K24370" i="13"/>
  <c r="J24370" i="13"/>
  <c r="I24370" i="13"/>
  <c r="K24361" i="13"/>
  <c r="J24361" i="13"/>
  <c r="I24361" i="13"/>
  <c r="K24354" i="13"/>
  <c r="J24354" i="13"/>
  <c r="I24354" i="13"/>
  <c r="K24349" i="13"/>
  <c r="K24346" i="13" s="1"/>
  <c r="J24349" i="13"/>
  <c r="J24346" i="13" s="1"/>
  <c r="I24349" i="13"/>
  <c r="K24340" i="13"/>
  <c r="K24338" i="13" s="1"/>
  <c r="J24340" i="13"/>
  <c r="J24338" i="13" s="1"/>
  <c r="I24340" i="13"/>
  <c r="K24335" i="13"/>
  <c r="K24333" i="13" s="1"/>
  <c r="J24335" i="13"/>
  <c r="J24333" i="13" s="1"/>
  <c r="I24335" i="13"/>
  <c r="I24333" i="13" s="1"/>
  <c r="K24312" i="13"/>
  <c r="J24312" i="13"/>
  <c r="I24312" i="13"/>
  <c r="K24305" i="13"/>
  <c r="J24305" i="13"/>
  <c r="I24305" i="13"/>
  <c r="K24292" i="13"/>
  <c r="J24292" i="13"/>
  <c r="I24292" i="13"/>
  <c r="K24270" i="13"/>
  <c r="K24269" i="13" s="1"/>
  <c r="K24267" i="13" s="1"/>
  <c r="P1180" i="19" s="1"/>
  <c r="J24270" i="13"/>
  <c r="J24269" i="13" s="1"/>
  <c r="J24267" i="13" s="1"/>
  <c r="O1180" i="19" s="1"/>
  <c r="I24270" i="13"/>
  <c r="I24269" i="13" s="1"/>
  <c r="I24267" i="13" s="1"/>
  <c r="N1180" i="19" s="1"/>
  <c r="K24264" i="13"/>
  <c r="J24264" i="13"/>
  <c r="I24264" i="13"/>
  <c r="K24261" i="13"/>
  <c r="J24261" i="13"/>
  <c r="I24261" i="13"/>
  <c r="K24258" i="13"/>
  <c r="J24258" i="13"/>
  <c r="I24258" i="13"/>
  <c r="K24254" i="13"/>
  <c r="J24254" i="13"/>
  <c r="I24254" i="13"/>
  <c r="K24251" i="13"/>
  <c r="J24251" i="13"/>
  <c r="I24251" i="13"/>
  <c r="K24248" i="13"/>
  <c r="J24248" i="13"/>
  <c r="I24248" i="13"/>
  <c r="K24239" i="13"/>
  <c r="K24238" i="13" s="1"/>
  <c r="J24239" i="13"/>
  <c r="J24238" i="13" s="1"/>
  <c r="I24239" i="13"/>
  <c r="I24238" i="13" s="1"/>
  <c r="K24223" i="13"/>
  <c r="J24223" i="13"/>
  <c r="I24223" i="13"/>
  <c r="K24215" i="13"/>
  <c r="J24215" i="13"/>
  <c r="I24215" i="13"/>
  <c r="K24201" i="13"/>
  <c r="K20291" i="13" s="1"/>
  <c r="K19371" i="13" s="1"/>
  <c r="K51" i="13" s="1"/>
  <c r="J24201" i="13"/>
  <c r="I24201" i="13"/>
  <c r="K24191" i="13"/>
  <c r="K20281" i="13" s="1"/>
  <c r="K19361" i="13" s="1"/>
  <c r="K41" i="13" s="1"/>
  <c r="J24191" i="13"/>
  <c r="I24191" i="13"/>
  <c r="K24179" i="13"/>
  <c r="K20269" i="13" s="1"/>
  <c r="K19349" i="13" s="1"/>
  <c r="K29" i="13" s="1"/>
  <c r="J24179" i="13"/>
  <c r="I24179" i="13"/>
  <c r="K24172" i="13"/>
  <c r="K20262" i="13" s="1"/>
  <c r="K19342" i="13" s="1"/>
  <c r="K22" i="13" s="1"/>
  <c r="J24172" i="13"/>
  <c r="I24172" i="13"/>
  <c r="K24161" i="13"/>
  <c r="K20251" i="13" s="1"/>
  <c r="K19331" i="13" s="1"/>
  <c r="K11" i="13" s="1"/>
  <c r="J24161" i="13"/>
  <c r="I24161" i="13"/>
  <c r="K22308" i="13"/>
  <c r="K22078" i="13" s="1"/>
  <c r="J22308" i="13"/>
  <c r="J22078" i="13" s="1"/>
  <c r="I22308" i="13"/>
  <c r="I22078" i="13" s="1"/>
  <c r="K22300" i="13"/>
  <c r="K22070" i="13" s="1"/>
  <c r="J22300" i="13"/>
  <c r="J22070" i="13" s="1"/>
  <c r="I22300" i="13"/>
  <c r="I22070" i="13" s="1"/>
  <c r="K22291" i="13"/>
  <c r="K22061" i="13" s="1"/>
  <c r="J22291" i="13"/>
  <c r="J22061" i="13" s="1"/>
  <c r="I22291" i="13"/>
  <c r="I22061" i="13" s="1"/>
  <c r="K22284" i="13"/>
  <c r="K22054" i="13" s="1"/>
  <c r="J22284" i="13"/>
  <c r="J22054" i="13" s="1"/>
  <c r="I22284" i="13"/>
  <c r="I22054" i="13" s="1"/>
  <c r="K22279" i="13"/>
  <c r="K22049" i="13" s="1"/>
  <c r="J22279" i="13"/>
  <c r="I22279" i="13"/>
  <c r="K22270" i="13"/>
  <c r="K22040" i="13" s="1"/>
  <c r="J22270" i="13"/>
  <c r="I22270" i="13"/>
  <c r="K22265" i="13"/>
  <c r="K22035" i="13" s="1"/>
  <c r="J22265" i="13"/>
  <c r="I22265" i="13"/>
  <c r="I22035" i="13" s="1"/>
  <c r="K22242" i="13"/>
  <c r="K22012" i="13" s="1"/>
  <c r="J22242" i="13"/>
  <c r="J22012" i="13" s="1"/>
  <c r="I22242" i="13"/>
  <c r="I22012" i="13" s="1"/>
  <c r="K22235" i="13"/>
  <c r="K22005" i="13" s="1"/>
  <c r="J22235" i="13"/>
  <c r="I22235" i="13"/>
  <c r="K22222" i="13"/>
  <c r="K21992" i="13" s="1"/>
  <c r="J22222" i="13"/>
  <c r="J21992" i="13" s="1"/>
  <c r="I22222" i="13"/>
  <c r="I21992" i="13" s="1"/>
  <c r="K22200" i="13"/>
  <c r="K21970" i="13" s="1"/>
  <c r="J22200" i="13"/>
  <c r="J21970" i="13" s="1"/>
  <c r="I22200" i="13"/>
  <c r="K22194" i="13"/>
  <c r="K21964" i="13" s="1"/>
  <c r="J22194" i="13"/>
  <c r="J21964" i="13" s="1"/>
  <c r="I22194" i="13"/>
  <c r="I21964" i="13" s="1"/>
  <c r="K22191" i="13"/>
  <c r="K21961" i="13" s="1"/>
  <c r="J22191" i="13"/>
  <c r="J21961" i="13" s="1"/>
  <c r="I22191" i="13"/>
  <c r="I21961" i="13" s="1"/>
  <c r="K22188" i="13"/>
  <c r="K21958" i="13" s="1"/>
  <c r="J22188" i="13"/>
  <c r="J21958" i="13" s="1"/>
  <c r="I22188" i="13"/>
  <c r="I21958" i="13" s="1"/>
  <c r="K22184" i="13"/>
  <c r="K21954" i="13" s="1"/>
  <c r="J22184" i="13"/>
  <c r="J21954" i="13" s="1"/>
  <c r="I22184" i="13"/>
  <c r="I21954" i="13" s="1"/>
  <c r="K22181" i="13"/>
  <c r="K21951" i="13" s="1"/>
  <c r="J22181" i="13"/>
  <c r="J21951" i="13" s="1"/>
  <c r="I22181" i="13"/>
  <c r="I21951" i="13" s="1"/>
  <c r="K22178" i="13"/>
  <c r="K21948" i="13" s="1"/>
  <c r="J22178" i="13"/>
  <c r="J21948" i="13" s="1"/>
  <c r="I22178" i="13"/>
  <c r="I21948" i="13" s="1"/>
  <c r="K22169" i="13"/>
  <c r="K21939" i="13" s="1"/>
  <c r="J22169" i="13"/>
  <c r="J21939" i="13" s="1"/>
  <c r="I22169" i="13"/>
  <c r="I21939" i="13" s="1"/>
  <c r="K22153" i="13"/>
  <c r="K21923" i="13" s="1"/>
  <c r="J22153" i="13"/>
  <c r="J21923" i="13" s="1"/>
  <c r="I22153" i="13"/>
  <c r="I21923" i="13" s="1"/>
  <c r="K22145" i="13"/>
  <c r="J22145" i="13"/>
  <c r="J21915" i="13" s="1"/>
  <c r="I22145" i="13"/>
  <c r="I21915" i="13" s="1"/>
  <c r="J22131" i="13"/>
  <c r="J21901" i="13" s="1"/>
  <c r="I22131" i="13"/>
  <c r="I21901" i="13" s="1"/>
  <c r="J22121" i="13"/>
  <c r="J21891" i="13" s="1"/>
  <c r="I22121" i="13"/>
  <c r="I21891" i="13" s="1"/>
  <c r="J22109" i="13"/>
  <c r="J21879" i="13" s="1"/>
  <c r="I22109" i="13"/>
  <c r="I21879" i="13" s="1"/>
  <c r="J22102" i="13"/>
  <c r="J21872" i="13" s="1"/>
  <c r="I22102" i="13"/>
  <c r="I21872" i="13" s="1"/>
  <c r="P1068" i="19"/>
  <c r="J22091" i="13"/>
  <c r="O1068" i="19" s="1"/>
  <c r="I22091" i="13"/>
  <c r="N1068" i="19" s="1"/>
  <c r="J19555" i="13"/>
  <c r="I19555" i="13"/>
  <c r="J19554" i="13"/>
  <c r="I19554" i="13"/>
  <c r="J19553" i="13"/>
  <c r="I19553" i="13"/>
  <c r="J19552" i="13"/>
  <c r="I19552" i="13"/>
  <c r="J19551" i="13"/>
  <c r="I19551" i="13"/>
  <c r="J19550" i="13"/>
  <c r="I19550" i="13"/>
  <c r="J19549" i="13"/>
  <c r="I19549" i="13"/>
  <c r="J19547" i="13"/>
  <c r="I19547" i="13"/>
  <c r="J19546" i="13"/>
  <c r="I19546" i="13"/>
  <c r="J19545" i="13"/>
  <c r="I19545" i="13"/>
  <c r="J19544" i="13"/>
  <c r="I19544" i="13"/>
  <c r="J19543" i="13"/>
  <c r="I19543" i="13"/>
  <c r="J19542" i="13"/>
  <c r="I19542" i="13"/>
  <c r="J19541" i="13"/>
  <c r="I19541" i="13"/>
  <c r="J19538" i="13"/>
  <c r="I19538" i="13"/>
  <c r="J19537" i="13"/>
  <c r="I19537" i="13"/>
  <c r="J19536" i="13"/>
  <c r="I19536" i="13"/>
  <c r="J19535" i="13"/>
  <c r="I19535" i="13"/>
  <c r="J19534" i="13"/>
  <c r="I19534" i="13"/>
  <c r="J19533" i="13"/>
  <c r="I19533" i="13"/>
  <c r="J19532" i="13"/>
  <c r="I19532" i="13"/>
  <c r="J19530" i="13"/>
  <c r="I19530" i="13"/>
  <c r="J19529" i="13"/>
  <c r="I19529" i="13"/>
  <c r="J19528" i="13"/>
  <c r="I19528" i="13"/>
  <c r="J19527" i="13"/>
  <c r="I19527" i="13"/>
  <c r="J19526" i="13"/>
  <c r="I19526" i="13"/>
  <c r="J19525" i="13"/>
  <c r="I19525" i="13"/>
  <c r="J19522" i="13"/>
  <c r="I19522" i="13"/>
  <c r="J19521" i="13"/>
  <c r="I19521" i="13"/>
  <c r="J19520" i="13"/>
  <c r="I19520" i="13"/>
  <c r="J19518" i="13"/>
  <c r="I19518" i="13"/>
  <c r="J19517" i="13"/>
  <c r="I19517" i="13"/>
  <c r="J19515" i="13"/>
  <c r="I19515" i="13"/>
  <c r="J19514" i="13"/>
  <c r="I19514" i="13"/>
  <c r="J19513" i="13"/>
  <c r="I19513" i="13"/>
  <c r="J19512" i="13"/>
  <c r="I19512" i="13"/>
  <c r="J19511" i="13"/>
  <c r="I19511" i="13"/>
  <c r="J19509" i="13"/>
  <c r="I19509" i="13"/>
  <c r="J19507" i="13"/>
  <c r="I19507" i="13"/>
  <c r="J19506" i="13"/>
  <c r="I19506" i="13"/>
  <c r="J19504" i="13"/>
  <c r="I19504" i="13"/>
  <c r="J19502" i="13"/>
  <c r="I19502" i="13"/>
  <c r="J19501" i="13"/>
  <c r="I19501" i="13"/>
  <c r="J19500" i="13"/>
  <c r="I19500" i="13"/>
  <c r="J19499" i="13"/>
  <c r="I19499" i="13"/>
  <c r="J19498" i="13"/>
  <c r="I19498" i="13"/>
  <c r="J19497" i="13"/>
  <c r="I19497" i="13"/>
  <c r="J19496" i="13"/>
  <c r="I19496" i="13"/>
  <c r="J19495" i="13"/>
  <c r="I19495" i="13"/>
  <c r="J19494" i="13"/>
  <c r="I19494" i="13"/>
  <c r="J19493" i="13"/>
  <c r="I19493" i="13"/>
  <c r="J19492" i="13"/>
  <c r="I19492" i="13"/>
  <c r="J19491" i="13"/>
  <c r="I19491" i="13"/>
  <c r="J19490" i="13"/>
  <c r="I19490" i="13"/>
  <c r="J19489" i="13"/>
  <c r="I19489" i="13"/>
  <c r="J19488" i="13"/>
  <c r="I19488" i="13"/>
  <c r="J19487" i="13"/>
  <c r="I19487" i="13"/>
  <c r="J19486" i="13"/>
  <c r="I19486" i="13"/>
  <c r="J19485" i="13"/>
  <c r="I19485" i="13"/>
  <c r="J19484" i="13"/>
  <c r="I19484" i="13"/>
  <c r="J19483" i="13"/>
  <c r="I19483" i="13"/>
  <c r="J19481" i="13"/>
  <c r="I19481" i="13"/>
  <c r="J19480" i="13"/>
  <c r="I19480" i="13"/>
  <c r="J19479" i="13"/>
  <c r="I19479" i="13"/>
  <c r="J19478" i="13"/>
  <c r="I19478" i="13"/>
  <c r="J19477" i="13"/>
  <c r="I19477" i="13"/>
  <c r="J19476" i="13"/>
  <c r="I19476" i="13"/>
  <c r="J19473" i="13"/>
  <c r="I19473" i="13"/>
  <c r="J19472" i="13"/>
  <c r="I19472" i="13"/>
  <c r="J19471" i="13"/>
  <c r="I19471" i="13"/>
  <c r="J19470" i="13"/>
  <c r="I19470" i="13"/>
  <c r="J19469" i="13"/>
  <c r="I19469" i="13"/>
  <c r="J19468" i="13"/>
  <c r="I19468" i="13"/>
  <c r="J19467" i="13"/>
  <c r="I19467" i="13"/>
  <c r="J19466" i="13"/>
  <c r="I19466" i="13"/>
  <c r="J19465" i="13"/>
  <c r="I19465" i="13"/>
  <c r="J19464" i="13"/>
  <c r="I19464" i="13"/>
  <c r="J19463" i="13"/>
  <c r="I19463" i="13"/>
  <c r="J19459" i="13"/>
  <c r="I19459" i="13"/>
  <c r="J19458" i="13"/>
  <c r="I19458" i="13"/>
  <c r="J19457" i="13"/>
  <c r="I19457" i="13"/>
  <c r="J19456" i="13"/>
  <c r="I19456" i="13"/>
  <c r="J19455" i="13"/>
  <c r="I19455" i="13"/>
  <c r="J19454" i="13"/>
  <c r="I19454" i="13"/>
  <c r="J19453" i="13"/>
  <c r="I19453" i="13"/>
  <c r="J19452" i="13"/>
  <c r="I19452" i="13"/>
  <c r="J19451" i="13"/>
  <c r="I19451" i="13"/>
  <c r="J19450" i="13"/>
  <c r="I19450" i="13"/>
  <c r="J19449" i="13"/>
  <c r="I19449" i="13"/>
  <c r="J19448" i="13"/>
  <c r="I19448" i="13"/>
  <c r="J19447" i="13"/>
  <c r="I19447" i="13"/>
  <c r="J19446" i="13"/>
  <c r="I19446" i="13"/>
  <c r="J19445" i="13"/>
  <c r="I19445" i="13"/>
  <c r="J19444" i="13"/>
  <c r="I19444" i="13"/>
  <c r="J19443" i="13"/>
  <c r="I19443" i="13"/>
  <c r="J19442" i="13"/>
  <c r="I19442" i="13"/>
  <c r="J19441" i="13"/>
  <c r="I19441" i="13"/>
  <c r="J19438" i="13"/>
  <c r="I19438" i="13"/>
  <c r="J19436" i="13"/>
  <c r="I19436" i="13"/>
  <c r="J19435" i="13"/>
  <c r="I19435" i="13"/>
  <c r="J19433" i="13"/>
  <c r="I19433" i="13"/>
  <c r="J19432" i="13"/>
  <c r="I19432" i="13"/>
  <c r="J19430" i="13"/>
  <c r="I19430" i="13"/>
  <c r="J19429" i="13"/>
  <c r="I19429" i="13"/>
  <c r="J19426" i="13"/>
  <c r="I19426" i="13"/>
  <c r="J19425" i="13"/>
  <c r="I19425" i="13"/>
  <c r="J19423" i="13"/>
  <c r="I19423" i="13"/>
  <c r="J19422" i="13"/>
  <c r="I19422" i="13"/>
  <c r="J19420" i="13"/>
  <c r="I19420" i="13"/>
  <c r="J19419" i="13"/>
  <c r="I19419" i="13"/>
  <c r="J19415" i="13"/>
  <c r="I19415" i="13"/>
  <c r="J19414" i="13"/>
  <c r="I19414" i="13"/>
  <c r="J19413" i="13"/>
  <c r="I19413" i="13"/>
  <c r="J19412" i="13"/>
  <c r="I19412" i="13"/>
  <c r="J19411" i="13"/>
  <c r="I19411" i="13"/>
  <c r="J19410" i="13"/>
  <c r="I19410" i="13"/>
  <c r="J19407" i="13"/>
  <c r="I19407" i="13"/>
  <c r="J19406" i="13"/>
  <c r="I19406" i="13"/>
  <c r="J19405" i="13"/>
  <c r="I19405" i="13"/>
  <c r="J19404" i="13"/>
  <c r="I19404" i="13"/>
  <c r="J19403" i="13"/>
  <c r="I19403" i="13"/>
  <c r="J19402" i="13"/>
  <c r="I19402" i="13"/>
  <c r="J19401" i="13"/>
  <c r="I19401" i="13"/>
  <c r="J19400" i="13"/>
  <c r="I19400" i="13"/>
  <c r="J19399" i="13"/>
  <c r="I19399" i="13"/>
  <c r="J19398" i="13"/>
  <c r="I19398" i="13"/>
  <c r="J19397" i="13"/>
  <c r="I19397" i="13"/>
  <c r="J19396" i="13"/>
  <c r="I19396" i="13"/>
  <c r="J19395" i="13"/>
  <c r="I19395" i="13"/>
  <c r="J19394" i="13"/>
  <c r="I19394" i="13"/>
  <c r="J19392" i="13"/>
  <c r="I19392" i="13"/>
  <c r="J19391" i="13"/>
  <c r="I19391" i="13"/>
  <c r="J19390" i="13"/>
  <c r="I19390" i="13"/>
  <c r="J19389" i="13"/>
  <c r="I19389" i="13"/>
  <c r="J19388" i="13"/>
  <c r="I19388" i="13"/>
  <c r="J19387" i="13"/>
  <c r="I19387" i="13"/>
  <c r="J19386" i="13"/>
  <c r="I19386" i="13"/>
  <c r="J19384" i="13"/>
  <c r="I19384" i="13"/>
  <c r="J19383" i="13"/>
  <c r="I19383" i="13"/>
  <c r="J19382" i="13"/>
  <c r="I19382" i="13"/>
  <c r="J19381" i="13"/>
  <c r="I19381" i="13"/>
  <c r="J19380" i="13"/>
  <c r="I19380" i="13"/>
  <c r="J19379" i="13"/>
  <c r="I19379" i="13"/>
  <c r="J19378" i="13"/>
  <c r="I19378" i="13"/>
  <c r="J19377" i="13"/>
  <c r="I19377" i="13"/>
  <c r="J19376" i="13"/>
  <c r="I19376" i="13"/>
  <c r="J19375" i="13"/>
  <c r="I19375" i="13"/>
  <c r="J19374" i="13"/>
  <c r="I19374" i="13"/>
  <c r="J19373" i="13"/>
  <c r="I19373" i="13"/>
  <c r="J19372" i="13"/>
  <c r="I19372" i="13"/>
  <c r="J19370" i="13"/>
  <c r="I19370" i="13"/>
  <c r="J19369" i="13"/>
  <c r="I19369" i="13"/>
  <c r="J19368" i="13"/>
  <c r="I19368" i="13"/>
  <c r="J19367" i="13"/>
  <c r="I19367" i="13"/>
  <c r="J19366" i="13"/>
  <c r="I19366" i="13"/>
  <c r="J19365" i="13"/>
  <c r="I19365" i="13"/>
  <c r="J19364" i="13"/>
  <c r="I19364" i="13"/>
  <c r="J19363" i="13"/>
  <c r="I19363" i="13"/>
  <c r="J19362" i="13"/>
  <c r="I19362" i="13"/>
  <c r="J19360" i="13"/>
  <c r="I19360" i="13"/>
  <c r="J19359" i="13"/>
  <c r="I19359" i="13"/>
  <c r="J19358" i="13"/>
  <c r="I19358" i="13"/>
  <c r="J19357" i="13"/>
  <c r="I19357" i="13"/>
  <c r="J19356" i="13"/>
  <c r="I19356" i="13"/>
  <c r="J19355" i="13"/>
  <c r="I19355" i="13"/>
  <c r="J19354" i="13"/>
  <c r="I19354" i="13"/>
  <c r="J19353" i="13"/>
  <c r="I19353" i="13"/>
  <c r="J19352" i="13"/>
  <c r="I19352" i="13"/>
  <c r="J19351" i="13"/>
  <c r="I19351" i="13"/>
  <c r="J19350" i="13"/>
  <c r="I19350" i="13"/>
  <c r="J19348" i="13"/>
  <c r="I19348" i="13"/>
  <c r="J19347" i="13"/>
  <c r="I19347" i="13"/>
  <c r="J19346" i="13"/>
  <c r="I19346" i="13"/>
  <c r="J19344" i="13"/>
  <c r="I19344" i="13"/>
  <c r="J19343" i="13"/>
  <c r="I19343" i="13"/>
  <c r="J19341" i="13"/>
  <c r="I19341" i="13"/>
  <c r="J19339" i="13"/>
  <c r="I19339" i="13"/>
  <c r="J19338" i="13"/>
  <c r="I19338" i="13"/>
  <c r="J19337" i="13"/>
  <c r="I19337" i="13"/>
  <c r="J19336" i="13"/>
  <c r="I19336" i="13"/>
  <c r="J19335" i="13"/>
  <c r="I19335" i="13"/>
  <c r="J19334" i="13"/>
  <c r="I19334" i="13"/>
  <c r="J19333" i="13"/>
  <c r="I19333" i="13"/>
  <c r="J19332" i="13"/>
  <c r="I19332" i="13"/>
  <c r="P920" i="19"/>
  <c r="J19327" i="13"/>
  <c r="O920" i="19" s="1"/>
  <c r="I19327" i="13"/>
  <c r="N920" i="19" s="1"/>
  <c r="J20008" i="13"/>
  <c r="J19778" i="13" s="1"/>
  <c r="I20008" i="13"/>
  <c r="I19778" i="13" s="1"/>
  <c r="J20000" i="13"/>
  <c r="J19770" i="13" s="1"/>
  <c r="I20000" i="13"/>
  <c r="I19770" i="13" s="1"/>
  <c r="J19991" i="13"/>
  <c r="J19761" i="13" s="1"/>
  <c r="I19991" i="13"/>
  <c r="I19761" i="13" s="1"/>
  <c r="J19984" i="13"/>
  <c r="J19754" i="13" s="1"/>
  <c r="I19984" i="13"/>
  <c r="I19754" i="13" s="1"/>
  <c r="J19979" i="13"/>
  <c r="J19749" i="13" s="1"/>
  <c r="I19979" i="13"/>
  <c r="J19970" i="13"/>
  <c r="I19970" i="13"/>
  <c r="J19965" i="13"/>
  <c r="I19965" i="13"/>
  <c r="J19942" i="13"/>
  <c r="J19712" i="13" s="1"/>
  <c r="I19942" i="13"/>
  <c r="I19712" i="13" s="1"/>
  <c r="J19935" i="13"/>
  <c r="J19705" i="13" s="1"/>
  <c r="I19935" i="13"/>
  <c r="I19705" i="13" s="1"/>
  <c r="J19922" i="13"/>
  <c r="J19692" i="13" s="1"/>
  <c r="I19922" i="13"/>
  <c r="I19692" i="13" s="1"/>
  <c r="J19900" i="13"/>
  <c r="J19670" i="13" s="1"/>
  <c r="I19900" i="13"/>
  <c r="I19670" i="13" s="1"/>
  <c r="J19894" i="13"/>
  <c r="J19664" i="13" s="1"/>
  <c r="I19894" i="13"/>
  <c r="I19664" i="13" s="1"/>
  <c r="J19891" i="13"/>
  <c r="J19661" i="13" s="1"/>
  <c r="I19891" i="13"/>
  <c r="I19661" i="13" s="1"/>
  <c r="J19888" i="13"/>
  <c r="I19888" i="13"/>
  <c r="J19884" i="13"/>
  <c r="J19654" i="13" s="1"/>
  <c r="I19884" i="13"/>
  <c r="I19654" i="13" s="1"/>
  <c r="J19881" i="13"/>
  <c r="J19651" i="13" s="1"/>
  <c r="I19881" i="13"/>
  <c r="I19651" i="13" s="1"/>
  <c r="J19878" i="13"/>
  <c r="J19648" i="13" s="1"/>
  <c r="I19878" i="13"/>
  <c r="I19648" i="13" s="1"/>
  <c r="J19869" i="13"/>
  <c r="I19869" i="13"/>
  <c r="I19639" i="13" s="1"/>
  <c r="J19853" i="13"/>
  <c r="J19623" i="13" s="1"/>
  <c r="I19853" i="13"/>
  <c r="I19623" i="13" s="1"/>
  <c r="J19845" i="13"/>
  <c r="J19615" i="13" s="1"/>
  <c r="I19845" i="13"/>
  <c r="I19615" i="13" s="1"/>
  <c r="J19831" i="13"/>
  <c r="J19601" i="13" s="1"/>
  <c r="I19831" i="13"/>
  <c r="I19601" i="13" s="1"/>
  <c r="J19821" i="13"/>
  <c r="J19591" i="13" s="1"/>
  <c r="I19821" i="13"/>
  <c r="I19591" i="13" s="1"/>
  <c r="J19809" i="13"/>
  <c r="J19579" i="13" s="1"/>
  <c r="I19809" i="13"/>
  <c r="I19579" i="13" s="1"/>
  <c r="J19802" i="13"/>
  <c r="J19572" i="13" s="1"/>
  <c r="I19802" i="13"/>
  <c r="I19572" i="13" s="1"/>
  <c r="J19791" i="13"/>
  <c r="I19791" i="13"/>
  <c r="J19318" i="13"/>
  <c r="I19318" i="13"/>
  <c r="J19310" i="13"/>
  <c r="I19310" i="13"/>
  <c r="J19301" i="13"/>
  <c r="I19301" i="13"/>
  <c r="J19294" i="13"/>
  <c r="I19294" i="13"/>
  <c r="J19289" i="13"/>
  <c r="J19286" i="13" s="1"/>
  <c r="I19289" i="13"/>
  <c r="I19286" i="13" s="1"/>
  <c r="J19280" i="13"/>
  <c r="J19278" i="13" s="1"/>
  <c r="I19280" i="13"/>
  <c r="I19278" i="13" s="1"/>
  <c r="J19275" i="13"/>
  <c r="J19273" i="13" s="1"/>
  <c r="I19275" i="13"/>
  <c r="I19273" i="13" s="1"/>
  <c r="J19252" i="13"/>
  <c r="I19252" i="13"/>
  <c r="J19245" i="13"/>
  <c r="I19245" i="13"/>
  <c r="J19232" i="13"/>
  <c r="I19232" i="13"/>
  <c r="J19210" i="13"/>
  <c r="J19209" i="13" s="1"/>
  <c r="J19207" i="13" s="1"/>
  <c r="I19210" i="13"/>
  <c r="I19209" i="13" s="1"/>
  <c r="I19207" i="13" s="1"/>
  <c r="J19204" i="13"/>
  <c r="I19204" i="13"/>
  <c r="J19201" i="13"/>
  <c r="I19201" i="13"/>
  <c r="J19198" i="13"/>
  <c r="I19198" i="13"/>
  <c r="J19194" i="13"/>
  <c r="I19194" i="13"/>
  <c r="J19191" i="13"/>
  <c r="I19191" i="13"/>
  <c r="J19188" i="13"/>
  <c r="I19188" i="13"/>
  <c r="J19179" i="13"/>
  <c r="J19178" i="13" s="1"/>
  <c r="I19179" i="13"/>
  <c r="I19178" i="13" s="1"/>
  <c r="J19163" i="13"/>
  <c r="I19163" i="13"/>
  <c r="J19155" i="13"/>
  <c r="I19155" i="13"/>
  <c r="J19141" i="13"/>
  <c r="I19141" i="13"/>
  <c r="J19131" i="13"/>
  <c r="I19131" i="13"/>
  <c r="J19119" i="13"/>
  <c r="I19119" i="13"/>
  <c r="J19112" i="13"/>
  <c r="I19112" i="13"/>
  <c r="J19101" i="13"/>
  <c r="J19100" i="13" s="1"/>
  <c r="J19099" i="13" s="1"/>
  <c r="I19101" i="13"/>
  <c r="I19100" i="13" s="1"/>
  <c r="I19099" i="13" s="1"/>
  <c r="J18858" i="13"/>
  <c r="I18858" i="13"/>
  <c r="J18850" i="13"/>
  <c r="I18850" i="13"/>
  <c r="J18841" i="13"/>
  <c r="I18841" i="13"/>
  <c r="J18834" i="13"/>
  <c r="I18834" i="13"/>
  <c r="J18829" i="13"/>
  <c r="J18826" i="13" s="1"/>
  <c r="I18829" i="13"/>
  <c r="J18820" i="13"/>
  <c r="J18818" i="13" s="1"/>
  <c r="I18820" i="13"/>
  <c r="I18818" i="13" s="1"/>
  <c r="J18815" i="13"/>
  <c r="J18813" i="13" s="1"/>
  <c r="I18815" i="13"/>
  <c r="J18792" i="13"/>
  <c r="I18792" i="13"/>
  <c r="J18785" i="13"/>
  <c r="I18785" i="13"/>
  <c r="J18772" i="13"/>
  <c r="I18772" i="13"/>
  <c r="P892" i="19"/>
  <c r="J18750" i="13"/>
  <c r="J18749" i="13" s="1"/>
  <c r="J18747" i="13" s="1"/>
  <c r="O892" i="19" s="1"/>
  <c r="I18750" i="13"/>
  <c r="I18749" i="13" s="1"/>
  <c r="J18744" i="13"/>
  <c r="I18744" i="13"/>
  <c r="J18741" i="13"/>
  <c r="I18741" i="13"/>
  <c r="J18738" i="13"/>
  <c r="I18738" i="13"/>
  <c r="J18734" i="13"/>
  <c r="I18734" i="13"/>
  <c r="J18731" i="13"/>
  <c r="I18731" i="13"/>
  <c r="J18728" i="13"/>
  <c r="I18728" i="13"/>
  <c r="J18719" i="13"/>
  <c r="J18718" i="13" s="1"/>
  <c r="I18719" i="13"/>
  <c r="J18703" i="13"/>
  <c r="I18703" i="13"/>
  <c r="J18695" i="13"/>
  <c r="I18695" i="13"/>
  <c r="J18681" i="13"/>
  <c r="I18681" i="13"/>
  <c r="J18671" i="13"/>
  <c r="I18671" i="13"/>
  <c r="J18659" i="13"/>
  <c r="I18659" i="13"/>
  <c r="J18652" i="13"/>
  <c r="I18652" i="13"/>
  <c r="J18641" i="13"/>
  <c r="J18640" i="13" s="1"/>
  <c r="J18639" i="13" s="1"/>
  <c r="I18641" i="13"/>
  <c r="I18640" i="13" s="1"/>
  <c r="I18639" i="13" s="1"/>
  <c r="J18628" i="13"/>
  <c r="I18628" i="13"/>
  <c r="J18620" i="13"/>
  <c r="I18620" i="13"/>
  <c r="J18611" i="13"/>
  <c r="I18611" i="13"/>
  <c r="J18604" i="13"/>
  <c r="I18604" i="13"/>
  <c r="J18599" i="13"/>
  <c r="J18596" i="13" s="1"/>
  <c r="I18599" i="13"/>
  <c r="I18596" i="13" s="1"/>
  <c r="J18590" i="13"/>
  <c r="J18588" i="13" s="1"/>
  <c r="I18590" i="13"/>
  <c r="I18588" i="13" s="1"/>
  <c r="J18585" i="13"/>
  <c r="J18583" i="13" s="1"/>
  <c r="I18585" i="13"/>
  <c r="I18583" i="13" s="1"/>
  <c r="J18562" i="13"/>
  <c r="I18562" i="13"/>
  <c r="J18555" i="13"/>
  <c r="I18555" i="13"/>
  <c r="J18542" i="13"/>
  <c r="I18542" i="13"/>
  <c r="J18520" i="13"/>
  <c r="J18519" i="13" s="1"/>
  <c r="J18517" i="13" s="1"/>
  <c r="I18520" i="13"/>
  <c r="I18519" i="13" s="1"/>
  <c r="I18517" i="13" s="1"/>
  <c r="J18514" i="13"/>
  <c r="I18514" i="13"/>
  <c r="J18511" i="13"/>
  <c r="I18511" i="13"/>
  <c r="J18508" i="13"/>
  <c r="I18508" i="13"/>
  <c r="J18504" i="13"/>
  <c r="I18504" i="13"/>
  <c r="J18501" i="13"/>
  <c r="I18501" i="13"/>
  <c r="J18498" i="13"/>
  <c r="I18498" i="13"/>
  <c r="J18489" i="13"/>
  <c r="J18488" i="13" s="1"/>
  <c r="I18489" i="13"/>
  <c r="I18488" i="13" s="1"/>
  <c r="J18473" i="13"/>
  <c r="I18473" i="13"/>
  <c r="J18465" i="13"/>
  <c r="I18465" i="13"/>
  <c r="J18451" i="13"/>
  <c r="I18451" i="13"/>
  <c r="J18441" i="13"/>
  <c r="I18441" i="13"/>
  <c r="J18429" i="13"/>
  <c r="I18429" i="13"/>
  <c r="J18422" i="13"/>
  <c r="I18422" i="13"/>
  <c r="J18411" i="13"/>
  <c r="J18410" i="13" s="1"/>
  <c r="J18409" i="13" s="1"/>
  <c r="I18411" i="13"/>
  <c r="I18410" i="13" s="1"/>
  <c r="I18409" i="13" s="1"/>
  <c r="J18398" i="13"/>
  <c r="I18398" i="13"/>
  <c r="J18390" i="13"/>
  <c r="I18390" i="13"/>
  <c r="J18381" i="13"/>
  <c r="I18381" i="13"/>
  <c r="J18374" i="13"/>
  <c r="I18374" i="13"/>
  <c r="J18369" i="13"/>
  <c r="J18366" i="13" s="1"/>
  <c r="I18369" i="13"/>
  <c r="I18366" i="13" s="1"/>
  <c r="J18360" i="13"/>
  <c r="J18358" i="13" s="1"/>
  <c r="I18360" i="13"/>
  <c r="I18358" i="13" s="1"/>
  <c r="J18355" i="13"/>
  <c r="J18353" i="13" s="1"/>
  <c r="I18355" i="13"/>
  <c r="I18353" i="13" s="1"/>
  <c r="J18332" i="13"/>
  <c r="I18332" i="13"/>
  <c r="J18325" i="13"/>
  <c r="I18325" i="13"/>
  <c r="J18312" i="13"/>
  <c r="I18312" i="13"/>
  <c r="J18290" i="13"/>
  <c r="J18289" i="13" s="1"/>
  <c r="J18287" i="13" s="1"/>
  <c r="O868" i="19" s="1"/>
  <c r="I18290" i="13"/>
  <c r="J18284" i="13"/>
  <c r="I18284" i="13"/>
  <c r="J18281" i="13"/>
  <c r="I18281" i="13"/>
  <c r="J18278" i="13"/>
  <c r="I18278" i="13"/>
  <c r="J18274" i="13"/>
  <c r="I18274" i="13"/>
  <c r="J18271" i="13"/>
  <c r="I18271" i="13"/>
  <c r="J18268" i="13"/>
  <c r="I18268" i="13"/>
  <c r="J18259" i="13"/>
  <c r="J18258" i="13" s="1"/>
  <c r="I18259" i="13"/>
  <c r="I18258" i="13" s="1"/>
  <c r="J18243" i="13"/>
  <c r="I18243" i="13"/>
  <c r="J18235" i="13"/>
  <c r="I18235" i="13"/>
  <c r="J18221" i="13"/>
  <c r="I18221" i="13"/>
  <c r="J18211" i="13"/>
  <c r="I18211" i="13"/>
  <c r="J18199" i="13"/>
  <c r="I18199" i="13"/>
  <c r="J18192" i="13"/>
  <c r="I18192" i="13"/>
  <c r="J18181" i="13"/>
  <c r="J18180" i="13" s="1"/>
  <c r="J18179" i="13" s="1"/>
  <c r="I18181" i="13"/>
  <c r="J16788" i="13"/>
  <c r="I16788" i="13"/>
  <c r="J16780" i="13"/>
  <c r="I16780" i="13"/>
  <c r="J16771" i="13"/>
  <c r="I16771" i="13"/>
  <c r="J16764" i="13"/>
  <c r="I16764" i="13"/>
  <c r="J16759" i="13"/>
  <c r="I16759" i="13"/>
  <c r="J16750" i="13"/>
  <c r="I16750" i="13"/>
  <c r="J16745" i="13"/>
  <c r="I16745" i="13"/>
  <c r="J16722" i="13"/>
  <c r="I16722" i="13"/>
  <c r="J16715" i="13"/>
  <c r="I16715" i="13"/>
  <c r="J16702" i="13"/>
  <c r="I16702" i="13"/>
  <c r="P805" i="19"/>
  <c r="J16680" i="13"/>
  <c r="O805" i="19" s="1"/>
  <c r="I16680" i="13"/>
  <c r="N805" i="19" s="1"/>
  <c r="J16674" i="13"/>
  <c r="I16674" i="13"/>
  <c r="J16671" i="13"/>
  <c r="I16671" i="13"/>
  <c r="P793" i="19"/>
  <c r="J16668" i="13"/>
  <c r="O793" i="19" s="1"/>
  <c r="I16668" i="13"/>
  <c r="N793" i="19" s="1"/>
  <c r="J16664" i="13"/>
  <c r="I16664" i="13"/>
  <c r="J16661" i="13"/>
  <c r="I16661" i="13"/>
  <c r="J16658" i="13"/>
  <c r="I16658" i="13"/>
  <c r="J16649" i="13"/>
  <c r="I16649" i="13"/>
  <c r="J16633" i="13"/>
  <c r="I16633" i="13"/>
  <c r="J16625" i="13"/>
  <c r="I16625" i="13"/>
  <c r="J16611" i="13"/>
  <c r="I16611" i="13"/>
  <c r="J16601" i="13"/>
  <c r="I16601" i="13"/>
  <c r="J16589" i="13"/>
  <c r="I16589" i="13"/>
  <c r="J16582" i="13"/>
  <c r="I16582" i="13"/>
  <c r="J16571" i="13"/>
  <c r="I16571" i="13"/>
  <c r="J16328" i="13"/>
  <c r="I16328" i="13"/>
  <c r="J16320" i="13"/>
  <c r="I16320" i="13"/>
  <c r="J16311" i="13"/>
  <c r="I16311" i="13"/>
  <c r="J16304" i="13"/>
  <c r="I16304" i="13"/>
  <c r="J16299" i="13"/>
  <c r="J16296" i="13" s="1"/>
  <c r="I16299" i="13"/>
  <c r="I16296" i="13" s="1"/>
  <c r="J16290" i="13"/>
  <c r="J16288" i="13" s="1"/>
  <c r="I16290" i="13"/>
  <c r="I16288" i="13" s="1"/>
  <c r="J16285" i="13"/>
  <c r="J16283" i="13" s="1"/>
  <c r="I16285" i="13"/>
  <c r="I16283" i="13" s="1"/>
  <c r="J16262" i="13"/>
  <c r="I16262" i="13"/>
  <c r="J16255" i="13"/>
  <c r="I16255" i="13"/>
  <c r="J16242" i="13"/>
  <c r="I16242" i="13"/>
  <c r="J16220" i="13"/>
  <c r="J16219" i="13" s="1"/>
  <c r="J16217" i="13" s="1"/>
  <c r="I16220" i="13"/>
  <c r="I16219" i="13" s="1"/>
  <c r="I16217" i="13" s="1"/>
  <c r="J16214" i="13"/>
  <c r="I16214" i="13"/>
  <c r="J16211" i="13"/>
  <c r="I16211" i="13"/>
  <c r="J16208" i="13"/>
  <c r="I16208" i="13"/>
  <c r="J16204" i="13"/>
  <c r="I16204" i="13"/>
  <c r="J16201" i="13"/>
  <c r="I16201" i="13"/>
  <c r="J16198" i="13"/>
  <c r="I16198" i="13"/>
  <c r="J16189" i="13"/>
  <c r="J16188" i="13" s="1"/>
  <c r="I16189" i="13"/>
  <c r="I16188" i="13" s="1"/>
  <c r="J16173" i="13"/>
  <c r="I16173" i="13"/>
  <c r="J16165" i="13"/>
  <c r="I16165" i="13"/>
  <c r="J16151" i="13"/>
  <c r="I16151" i="13"/>
  <c r="J16141" i="13"/>
  <c r="I16141" i="13"/>
  <c r="J16129" i="13"/>
  <c r="I16129" i="13"/>
  <c r="J16122" i="13"/>
  <c r="I16122" i="13"/>
  <c r="J16111" i="13"/>
  <c r="J16110" i="13" s="1"/>
  <c r="J16109" i="13" s="1"/>
  <c r="I16111" i="13"/>
  <c r="I16110" i="13" s="1"/>
  <c r="I16109" i="13" s="1"/>
  <c r="J16098" i="13"/>
  <c r="I16098" i="13"/>
  <c r="J16090" i="13"/>
  <c r="I16090" i="13"/>
  <c r="J16081" i="13"/>
  <c r="I16081" i="13"/>
  <c r="J16074" i="13"/>
  <c r="I16074" i="13"/>
  <c r="J16069" i="13"/>
  <c r="J16066" i="13" s="1"/>
  <c r="I16069" i="13"/>
  <c r="I16066" i="13" s="1"/>
  <c r="J16060" i="13"/>
  <c r="J16058" i="13" s="1"/>
  <c r="I16060" i="13"/>
  <c r="I16058" i="13" s="1"/>
  <c r="J16055" i="13"/>
  <c r="J16053" i="13" s="1"/>
  <c r="I16055" i="13"/>
  <c r="I16053" i="13" s="1"/>
  <c r="J16032" i="13"/>
  <c r="I16032" i="13"/>
  <c r="J16025" i="13"/>
  <c r="I16025" i="13"/>
  <c r="J16012" i="13"/>
  <c r="I16012" i="13"/>
  <c r="J15990" i="13"/>
  <c r="J15989" i="13" s="1"/>
  <c r="J15987" i="13" s="1"/>
  <c r="I15990" i="13"/>
  <c r="I15989" i="13" s="1"/>
  <c r="I15987" i="13" s="1"/>
  <c r="J15984" i="13"/>
  <c r="I15984" i="13"/>
  <c r="J15981" i="13"/>
  <c r="I15981" i="13"/>
  <c r="J15978" i="13"/>
  <c r="I15978" i="13"/>
  <c r="J15974" i="13"/>
  <c r="I15974" i="13"/>
  <c r="J15971" i="13"/>
  <c r="I15971" i="13"/>
  <c r="J15968" i="13"/>
  <c r="I15968" i="13"/>
  <c r="J15959" i="13"/>
  <c r="J15958" i="13" s="1"/>
  <c r="I15959" i="13"/>
  <c r="I15958" i="13" s="1"/>
  <c r="J15943" i="13"/>
  <c r="I15943" i="13"/>
  <c r="J15935" i="13"/>
  <c r="I15935" i="13"/>
  <c r="J15921" i="13"/>
  <c r="I15921" i="13"/>
  <c r="J15911" i="13"/>
  <c r="I15911" i="13"/>
  <c r="J15899" i="13"/>
  <c r="I15899" i="13"/>
  <c r="J15892" i="13"/>
  <c r="I15892" i="13"/>
  <c r="J15881" i="13"/>
  <c r="J15880" i="13" s="1"/>
  <c r="J15879" i="13" s="1"/>
  <c r="I15881" i="13"/>
  <c r="I15880" i="13" s="1"/>
  <c r="I15879" i="13" s="1"/>
  <c r="J15868" i="13"/>
  <c r="I15868" i="13"/>
  <c r="J15860" i="13"/>
  <c r="I15860" i="13"/>
  <c r="J15851" i="13"/>
  <c r="I15851" i="13"/>
  <c r="J15844" i="13"/>
  <c r="I15844" i="13"/>
  <c r="J15839" i="13"/>
  <c r="J15836" i="13" s="1"/>
  <c r="I15839" i="13"/>
  <c r="I15836" i="13" s="1"/>
  <c r="J15830" i="13"/>
  <c r="J15828" i="13" s="1"/>
  <c r="I15830" i="13"/>
  <c r="I15828" i="13" s="1"/>
  <c r="J15825" i="13"/>
  <c r="J15823" i="13" s="1"/>
  <c r="I15825" i="13"/>
  <c r="I15823" i="13" s="1"/>
  <c r="J15802" i="13"/>
  <c r="I15802" i="13"/>
  <c r="J15795" i="13"/>
  <c r="I15795" i="13"/>
  <c r="J15782" i="13"/>
  <c r="I15782" i="13"/>
  <c r="J15760" i="13"/>
  <c r="J15759" i="13" s="1"/>
  <c r="I15760" i="13"/>
  <c r="I15759" i="13" s="1"/>
  <c r="I15757" i="13" s="1"/>
  <c r="J15754" i="13"/>
  <c r="I15754" i="13"/>
  <c r="J15751" i="13"/>
  <c r="I15751" i="13"/>
  <c r="J15748" i="13"/>
  <c r="I15748" i="13"/>
  <c r="J15744" i="13"/>
  <c r="I15744" i="13"/>
  <c r="J15741" i="13"/>
  <c r="I15741" i="13"/>
  <c r="J15738" i="13"/>
  <c r="I15738" i="13"/>
  <c r="J15729" i="13"/>
  <c r="J15728" i="13" s="1"/>
  <c r="I15729" i="13"/>
  <c r="I15728" i="13" s="1"/>
  <c r="J15713" i="13"/>
  <c r="I15713" i="13"/>
  <c r="J15705" i="13"/>
  <c r="I15705" i="13"/>
  <c r="J15691" i="13"/>
  <c r="I15691" i="13"/>
  <c r="J15681" i="13"/>
  <c r="I15681" i="13"/>
  <c r="J15669" i="13"/>
  <c r="I15669" i="13"/>
  <c r="J15662" i="13"/>
  <c r="I15662" i="13"/>
  <c r="J15651" i="13"/>
  <c r="I15651" i="13"/>
  <c r="I15650" i="13" s="1"/>
  <c r="I15649" i="13" s="1"/>
  <c r="J15638" i="13"/>
  <c r="I15638" i="13"/>
  <c r="J15630" i="13"/>
  <c r="I15630" i="13"/>
  <c r="J15621" i="13"/>
  <c r="I15621" i="13"/>
  <c r="J15614" i="13"/>
  <c r="I15614" i="13"/>
  <c r="J15609" i="13"/>
  <c r="I15609" i="13"/>
  <c r="J15600" i="13"/>
  <c r="I15600" i="13"/>
  <c r="J15595" i="13"/>
  <c r="I15595" i="13"/>
  <c r="J15572" i="13"/>
  <c r="I15572" i="13"/>
  <c r="J15565" i="13"/>
  <c r="I15565" i="13"/>
  <c r="J15552" i="13"/>
  <c r="I15552" i="13"/>
  <c r="J15530" i="13"/>
  <c r="I15530" i="13"/>
  <c r="J15524" i="13"/>
  <c r="I15524" i="13"/>
  <c r="J15521" i="13"/>
  <c r="I15521" i="13"/>
  <c r="J15518" i="13"/>
  <c r="I15518" i="13"/>
  <c r="J15514" i="13"/>
  <c r="I15514" i="13"/>
  <c r="J15511" i="13"/>
  <c r="I15511" i="13"/>
  <c r="J15508" i="13"/>
  <c r="I15508" i="13"/>
  <c r="J15499" i="13"/>
  <c r="I15499" i="13"/>
  <c r="J15483" i="13"/>
  <c r="I15483" i="13"/>
  <c r="J15475" i="13"/>
  <c r="I15475" i="13"/>
  <c r="J15461" i="13"/>
  <c r="I15461" i="13"/>
  <c r="J15451" i="13"/>
  <c r="I15451" i="13"/>
  <c r="J15439" i="13"/>
  <c r="I15439" i="13"/>
  <c r="J15432" i="13"/>
  <c r="I15432" i="13"/>
  <c r="J15421" i="13"/>
  <c r="I15421" i="13"/>
  <c r="J14265" i="13"/>
  <c r="I14265" i="13"/>
  <c r="J14264" i="13"/>
  <c r="I14264" i="13"/>
  <c r="J14263" i="13"/>
  <c r="I14263" i="13"/>
  <c r="J14262" i="13"/>
  <c r="I14262" i="13"/>
  <c r="J14261" i="13"/>
  <c r="I14261" i="13"/>
  <c r="J14260" i="13"/>
  <c r="I14260" i="13"/>
  <c r="J14259" i="13"/>
  <c r="I14259" i="13"/>
  <c r="J14257" i="13"/>
  <c r="I14257" i="13"/>
  <c r="J14256" i="13"/>
  <c r="I14256" i="13"/>
  <c r="J14255" i="13"/>
  <c r="I14255" i="13"/>
  <c r="J14254" i="13"/>
  <c r="I14254" i="13"/>
  <c r="J14253" i="13"/>
  <c r="I14253" i="13"/>
  <c r="J14252" i="13"/>
  <c r="I14252" i="13"/>
  <c r="J14251" i="13"/>
  <c r="I14251" i="13"/>
  <c r="J14248" i="13"/>
  <c r="I14248" i="13"/>
  <c r="J14247" i="13"/>
  <c r="I14247" i="13"/>
  <c r="J14246" i="13"/>
  <c r="I14246" i="13"/>
  <c r="J14245" i="13"/>
  <c r="I14245" i="13"/>
  <c r="J14244" i="13"/>
  <c r="I14244" i="13"/>
  <c r="J14243" i="13"/>
  <c r="I14243" i="13"/>
  <c r="J14242" i="13"/>
  <c r="I14242" i="13"/>
  <c r="J14240" i="13"/>
  <c r="I14240" i="13"/>
  <c r="J14239" i="13"/>
  <c r="I14239" i="13"/>
  <c r="J14238" i="13"/>
  <c r="I14238" i="13"/>
  <c r="J14237" i="13"/>
  <c r="I14237" i="13"/>
  <c r="J14236" i="13"/>
  <c r="I14236" i="13"/>
  <c r="J14235" i="13"/>
  <c r="I14235" i="13"/>
  <c r="J14232" i="13"/>
  <c r="I14232" i="13"/>
  <c r="J14231" i="13"/>
  <c r="I14231" i="13"/>
  <c r="J14230" i="13"/>
  <c r="I14230" i="13"/>
  <c r="J14228" i="13"/>
  <c r="I14228" i="13"/>
  <c r="J14227" i="13"/>
  <c r="I14227" i="13"/>
  <c r="J14225" i="13"/>
  <c r="I14225" i="13"/>
  <c r="J14224" i="13"/>
  <c r="I14224" i="13"/>
  <c r="J14223" i="13"/>
  <c r="I14223" i="13"/>
  <c r="J14222" i="13"/>
  <c r="I14222" i="13"/>
  <c r="J14221" i="13"/>
  <c r="I14221" i="13"/>
  <c r="J14219" i="13"/>
  <c r="I14219" i="13"/>
  <c r="J14217" i="13"/>
  <c r="I14217" i="13"/>
  <c r="J14216" i="13"/>
  <c r="I14216" i="13"/>
  <c r="J14214" i="13"/>
  <c r="I14214" i="13"/>
  <c r="J14212" i="13"/>
  <c r="I14212" i="13"/>
  <c r="J14211" i="13"/>
  <c r="I14211" i="13"/>
  <c r="J14210" i="13"/>
  <c r="I14210" i="13"/>
  <c r="J14209" i="13"/>
  <c r="I14209" i="13"/>
  <c r="J14208" i="13"/>
  <c r="I14208" i="13"/>
  <c r="J14207" i="13"/>
  <c r="I14207" i="13"/>
  <c r="J14206" i="13"/>
  <c r="I14206" i="13"/>
  <c r="J14205" i="13"/>
  <c r="I14205" i="13"/>
  <c r="J14204" i="13"/>
  <c r="I14204" i="13"/>
  <c r="J14203" i="13"/>
  <c r="I14203" i="13"/>
  <c r="J14202" i="13"/>
  <c r="I14202" i="13"/>
  <c r="J14201" i="13"/>
  <c r="I14201" i="13"/>
  <c r="J14200" i="13"/>
  <c r="I14200" i="13"/>
  <c r="J14199" i="13"/>
  <c r="I14199" i="13"/>
  <c r="J14198" i="13"/>
  <c r="I14198" i="13"/>
  <c r="J14197" i="13"/>
  <c r="I14197" i="13"/>
  <c r="J14196" i="13"/>
  <c r="I14196" i="13"/>
  <c r="J14195" i="13"/>
  <c r="I14195" i="13"/>
  <c r="J14194" i="13"/>
  <c r="I14194" i="13"/>
  <c r="J14193" i="13"/>
  <c r="I14193" i="13"/>
  <c r="J14191" i="13"/>
  <c r="I14191" i="13"/>
  <c r="J14190" i="13"/>
  <c r="I14190" i="13"/>
  <c r="J14189" i="13"/>
  <c r="I14189" i="13"/>
  <c r="J14188" i="13"/>
  <c r="I14188" i="13"/>
  <c r="J14187" i="13"/>
  <c r="I14187" i="13"/>
  <c r="J14186" i="13"/>
  <c r="I14186" i="13"/>
  <c r="J14183" i="13"/>
  <c r="I14183" i="13"/>
  <c r="J14182" i="13"/>
  <c r="I14182" i="13"/>
  <c r="J14181" i="13"/>
  <c r="I14181" i="13"/>
  <c r="J14180" i="13"/>
  <c r="I14180" i="13"/>
  <c r="J14179" i="13"/>
  <c r="I14179" i="13"/>
  <c r="J14178" i="13"/>
  <c r="I14178" i="13"/>
  <c r="J14177" i="13"/>
  <c r="I14177" i="13"/>
  <c r="J14176" i="13"/>
  <c r="I14176" i="13"/>
  <c r="J14175" i="13"/>
  <c r="I14175" i="13"/>
  <c r="J14174" i="13"/>
  <c r="I14174" i="13"/>
  <c r="J14173" i="13"/>
  <c r="I14173" i="13"/>
  <c r="J14169" i="13"/>
  <c r="I14169" i="13"/>
  <c r="J14168" i="13"/>
  <c r="I14168" i="13"/>
  <c r="J14167" i="13"/>
  <c r="I14167" i="13"/>
  <c r="J14166" i="13"/>
  <c r="I14166" i="13"/>
  <c r="J14165" i="13"/>
  <c r="I14165" i="13"/>
  <c r="J14164" i="13"/>
  <c r="I14164" i="13"/>
  <c r="J14163" i="13"/>
  <c r="I14163" i="13"/>
  <c r="J14162" i="13"/>
  <c r="I14162" i="13"/>
  <c r="J14161" i="13"/>
  <c r="I14161" i="13"/>
  <c r="J14160" i="13"/>
  <c r="I14160" i="13"/>
  <c r="J14159" i="13"/>
  <c r="I14159" i="13"/>
  <c r="J14158" i="13"/>
  <c r="I14158" i="13"/>
  <c r="J14157" i="13"/>
  <c r="I14157" i="13"/>
  <c r="J14156" i="13"/>
  <c r="I14156" i="13"/>
  <c r="J14155" i="13"/>
  <c r="I14155" i="13"/>
  <c r="J14154" i="13"/>
  <c r="I14154" i="13"/>
  <c r="J14153" i="13"/>
  <c r="I14153" i="13"/>
  <c r="J14152" i="13"/>
  <c r="I14152" i="13"/>
  <c r="J14151" i="13"/>
  <c r="I14151" i="13"/>
  <c r="J14148" i="13"/>
  <c r="I14148" i="13"/>
  <c r="J14146" i="13"/>
  <c r="I14146" i="13"/>
  <c r="J14145" i="13"/>
  <c r="I14145" i="13"/>
  <c r="J14143" i="13"/>
  <c r="I14143" i="13"/>
  <c r="J14142" i="13"/>
  <c r="I14142" i="13"/>
  <c r="J14140" i="13"/>
  <c r="I14140" i="13"/>
  <c r="J14139" i="13"/>
  <c r="I14139" i="13"/>
  <c r="J14136" i="13"/>
  <c r="I14136" i="13"/>
  <c r="J14135" i="13"/>
  <c r="I14135" i="13"/>
  <c r="J14133" i="13"/>
  <c r="I14133" i="13"/>
  <c r="J14132" i="13"/>
  <c r="I14132" i="13"/>
  <c r="J14130" i="13"/>
  <c r="I14130" i="13"/>
  <c r="J14129" i="13"/>
  <c r="I14129" i="13"/>
  <c r="J14125" i="13"/>
  <c r="I14125" i="13"/>
  <c r="J14124" i="13"/>
  <c r="I14124" i="13"/>
  <c r="J14123" i="13"/>
  <c r="I14123" i="13"/>
  <c r="J14122" i="13"/>
  <c r="I14122" i="13"/>
  <c r="J14121" i="13"/>
  <c r="I14121" i="13"/>
  <c r="J14120" i="13"/>
  <c r="I14120" i="13"/>
  <c r="P672" i="19"/>
  <c r="J14117" i="13"/>
  <c r="O672" i="19" s="1"/>
  <c r="I14117" i="13"/>
  <c r="N672" i="19" s="1"/>
  <c r="J14116" i="13"/>
  <c r="I14116" i="13"/>
  <c r="J14115" i="13"/>
  <c r="I14115" i="13"/>
  <c r="J14114" i="13"/>
  <c r="I14114" i="13"/>
  <c r="J14113" i="13"/>
  <c r="I14113" i="13"/>
  <c r="J14112" i="13"/>
  <c r="I14112" i="13"/>
  <c r="J14111" i="13"/>
  <c r="I14111" i="13"/>
  <c r="J14110" i="13"/>
  <c r="I14110" i="13"/>
  <c r="J14109" i="13"/>
  <c r="I14109" i="13"/>
  <c r="J14108" i="13"/>
  <c r="I14108" i="13"/>
  <c r="J14107" i="13"/>
  <c r="I14107" i="13"/>
  <c r="J14106" i="13"/>
  <c r="I14106" i="13"/>
  <c r="J14105" i="13"/>
  <c r="I14105" i="13"/>
  <c r="J14104" i="13"/>
  <c r="I14104" i="13"/>
  <c r="J14102" i="13"/>
  <c r="I14102" i="13"/>
  <c r="J14101" i="13"/>
  <c r="I14101" i="13"/>
  <c r="J14100" i="13"/>
  <c r="I14100" i="13"/>
  <c r="J14099" i="13"/>
  <c r="I14099" i="13"/>
  <c r="J14098" i="13"/>
  <c r="I14098" i="13"/>
  <c r="J14097" i="13"/>
  <c r="I14097" i="13"/>
  <c r="J14096" i="13"/>
  <c r="I14096" i="13"/>
  <c r="J14094" i="13"/>
  <c r="I14094" i="13"/>
  <c r="J14093" i="13"/>
  <c r="I14093" i="13"/>
  <c r="J14092" i="13"/>
  <c r="I14092" i="13"/>
  <c r="J14091" i="13"/>
  <c r="I14091" i="13"/>
  <c r="J14090" i="13"/>
  <c r="I14090" i="13"/>
  <c r="J14089" i="13"/>
  <c r="I14089" i="13"/>
  <c r="J14088" i="13"/>
  <c r="I14088" i="13"/>
  <c r="J14087" i="13"/>
  <c r="I14087" i="13"/>
  <c r="J14086" i="13"/>
  <c r="I14086" i="13"/>
  <c r="J14085" i="13"/>
  <c r="I14085" i="13"/>
  <c r="J14084" i="13"/>
  <c r="I14084" i="13"/>
  <c r="J14083" i="13"/>
  <c r="I14083" i="13"/>
  <c r="J14082" i="13"/>
  <c r="I14082" i="13"/>
  <c r="J14080" i="13"/>
  <c r="I14080" i="13"/>
  <c r="J14079" i="13"/>
  <c r="I14079" i="13"/>
  <c r="J14078" i="13"/>
  <c r="I14078" i="13"/>
  <c r="J14077" i="13"/>
  <c r="I14077" i="13"/>
  <c r="J14076" i="13"/>
  <c r="I14076" i="13"/>
  <c r="J14075" i="13"/>
  <c r="I14075" i="13"/>
  <c r="J14074" i="13"/>
  <c r="I14074" i="13"/>
  <c r="J14073" i="13"/>
  <c r="I14073" i="13"/>
  <c r="J14072" i="13"/>
  <c r="I14072" i="13"/>
  <c r="J14070" i="13"/>
  <c r="I14070" i="13"/>
  <c r="J14069" i="13"/>
  <c r="I14069" i="13"/>
  <c r="J14068" i="13"/>
  <c r="I14068" i="13"/>
  <c r="J14067" i="13"/>
  <c r="I14067" i="13"/>
  <c r="J14066" i="13"/>
  <c r="I14066" i="13"/>
  <c r="J14065" i="13"/>
  <c r="I14065" i="13"/>
  <c r="J14064" i="13"/>
  <c r="I14064" i="13"/>
  <c r="J14063" i="13"/>
  <c r="I14063" i="13"/>
  <c r="J14062" i="13"/>
  <c r="I14062" i="13"/>
  <c r="J14061" i="13"/>
  <c r="I14061" i="13"/>
  <c r="J14060" i="13"/>
  <c r="I14060" i="13"/>
  <c r="J14058" i="13"/>
  <c r="I14058" i="13"/>
  <c r="J14057" i="13"/>
  <c r="I14057" i="13"/>
  <c r="J14056" i="13"/>
  <c r="I14056" i="13"/>
  <c r="J14054" i="13"/>
  <c r="I14054" i="13"/>
  <c r="J14053" i="13"/>
  <c r="I14053" i="13"/>
  <c r="J14051" i="13"/>
  <c r="I14051" i="13"/>
  <c r="J14049" i="13"/>
  <c r="I14049" i="13"/>
  <c r="J14048" i="13"/>
  <c r="I14048" i="13"/>
  <c r="J14047" i="13"/>
  <c r="I14047" i="13"/>
  <c r="J14046" i="13"/>
  <c r="I14046" i="13"/>
  <c r="J14045" i="13"/>
  <c r="I14045" i="13"/>
  <c r="J14044" i="13"/>
  <c r="I14044" i="13"/>
  <c r="J14043" i="13"/>
  <c r="I14043" i="13"/>
  <c r="J14042" i="13"/>
  <c r="I14042" i="13"/>
  <c r="P668" i="19"/>
  <c r="J14037" i="13"/>
  <c r="I14037" i="13"/>
  <c r="J12418" i="13"/>
  <c r="I12418" i="13"/>
  <c r="J12410" i="13"/>
  <c r="I12410" i="13"/>
  <c r="J12401" i="13"/>
  <c r="I12401" i="13"/>
  <c r="J12394" i="13"/>
  <c r="I12394" i="13"/>
  <c r="J12389" i="13"/>
  <c r="J12386" i="13" s="1"/>
  <c r="I12389" i="13"/>
  <c r="I12386" i="13" s="1"/>
  <c r="J12380" i="13"/>
  <c r="I12380" i="13"/>
  <c r="I12378" i="13" s="1"/>
  <c r="J12375" i="13"/>
  <c r="I12375" i="13"/>
  <c r="I12373" i="13" s="1"/>
  <c r="J12352" i="13"/>
  <c r="I12352" i="13"/>
  <c r="J12345" i="13"/>
  <c r="I12345" i="13"/>
  <c r="J12332" i="13"/>
  <c r="I12332" i="13"/>
  <c r="J12310" i="13"/>
  <c r="J12309" i="13" s="1"/>
  <c r="J12307" i="13" s="1"/>
  <c r="I12310" i="13"/>
  <c r="I12309" i="13" s="1"/>
  <c r="I12307" i="13" s="1"/>
  <c r="J12304" i="13"/>
  <c r="I12304" i="13"/>
  <c r="J12301" i="13"/>
  <c r="I12301" i="13"/>
  <c r="J12298" i="13"/>
  <c r="I12298" i="13"/>
  <c r="J12294" i="13"/>
  <c r="I12294" i="13"/>
  <c r="J12291" i="13"/>
  <c r="I12291" i="13"/>
  <c r="J12288" i="13"/>
  <c r="I12288" i="13"/>
  <c r="J12279" i="13"/>
  <c r="I12279" i="13"/>
  <c r="I12278" i="13" s="1"/>
  <c r="J12263" i="13"/>
  <c r="I12263" i="13"/>
  <c r="J12255" i="13"/>
  <c r="I12255" i="13"/>
  <c r="J12241" i="13"/>
  <c r="I12241" i="13"/>
  <c r="J12231" i="13"/>
  <c r="I12231" i="13"/>
  <c r="J12219" i="13"/>
  <c r="I12219" i="13"/>
  <c r="J12212" i="13"/>
  <c r="I12212" i="13"/>
  <c r="J12201" i="13"/>
  <c r="J12200" i="13" s="1"/>
  <c r="J12199" i="13" s="1"/>
  <c r="I12201" i="13"/>
  <c r="J11958" i="13"/>
  <c r="I11958" i="13"/>
  <c r="J11950" i="13"/>
  <c r="I11950" i="13"/>
  <c r="J11941" i="13"/>
  <c r="I11941" i="13"/>
  <c r="J11934" i="13"/>
  <c r="I11934" i="13"/>
  <c r="J11929" i="13"/>
  <c r="J11926" i="13" s="1"/>
  <c r="I11929" i="13"/>
  <c r="J11920" i="13"/>
  <c r="I11920" i="13"/>
  <c r="J11915" i="13"/>
  <c r="I11915" i="13"/>
  <c r="J11892" i="13"/>
  <c r="I11892" i="13"/>
  <c r="J11885" i="13"/>
  <c r="I11885" i="13"/>
  <c r="J11872" i="13"/>
  <c r="I11872" i="13"/>
  <c r="J11850" i="13"/>
  <c r="I11850" i="13"/>
  <c r="J11844" i="13"/>
  <c r="I11844" i="13"/>
  <c r="J11841" i="13"/>
  <c r="I11841" i="13"/>
  <c r="J11838" i="13"/>
  <c r="I11838" i="13"/>
  <c r="J11834" i="13"/>
  <c r="I11834" i="13"/>
  <c r="J11831" i="13"/>
  <c r="I11831" i="13"/>
  <c r="J11828" i="13"/>
  <c r="I11828" i="13"/>
  <c r="J11819" i="13"/>
  <c r="I11819" i="13"/>
  <c r="J11803" i="13"/>
  <c r="I11803" i="13"/>
  <c r="J11795" i="13"/>
  <c r="I11795" i="13"/>
  <c r="J11781" i="13"/>
  <c r="I11781" i="13"/>
  <c r="J11771" i="13"/>
  <c r="I11771" i="13"/>
  <c r="J11759" i="13"/>
  <c r="I11759" i="13"/>
  <c r="J11752" i="13"/>
  <c r="I11752" i="13"/>
  <c r="J11741" i="13"/>
  <c r="I11741" i="13"/>
  <c r="J11268" i="13"/>
  <c r="I11268" i="13"/>
  <c r="J11260" i="13"/>
  <c r="I11260" i="13"/>
  <c r="J11251" i="13"/>
  <c r="I11251" i="13"/>
  <c r="J11244" i="13"/>
  <c r="I11244" i="13"/>
  <c r="J11239" i="13"/>
  <c r="J11236" i="13" s="1"/>
  <c r="I11239" i="13"/>
  <c r="I11236" i="13" s="1"/>
  <c r="J11230" i="13"/>
  <c r="J11228" i="13" s="1"/>
  <c r="I11230" i="13"/>
  <c r="I11228" i="13" s="1"/>
  <c r="J11225" i="13"/>
  <c r="J11223" i="13" s="1"/>
  <c r="I11225" i="13"/>
  <c r="I11223" i="13" s="1"/>
  <c r="J11202" i="13"/>
  <c r="I11202" i="13"/>
  <c r="J11195" i="13"/>
  <c r="I11195" i="13"/>
  <c r="J11182" i="13"/>
  <c r="I11182" i="13"/>
  <c r="J11160" i="13"/>
  <c r="J11159" i="13" s="1"/>
  <c r="J11157" i="13" s="1"/>
  <c r="I11160" i="13"/>
  <c r="I11159" i="13" s="1"/>
  <c r="I11157" i="13" s="1"/>
  <c r="J11154" i="13"/>
  <c r="I11154" i="13"/>
  <c r="J11151" i="13"/>
  <c r="I11151" i="13"/>
  <c r="J11148" i="13"/>
  <c r="I11148" i="13"/>
  <c r="J11144" i="13"/>
  <c r="I11144" i="13"/>
  <c r="J11141" i="13"/>
  <c r="I11141" i="13"/>
  <c r="J11138" i="13"/>
  <c r="I11138" i="13"/>
  <c r="J11129" i="13"/>
  <c r="J11128" i="13" s="1"/>
  <c r="I11129" i="13"/>
  <c r="I11128" i="13" s="1"/>
  <c r="J11113" i="13"/>
  <c r="I11113" i="13"/>
  <c r="J11105" i="13"/>
  <c r="I11105" i="13"/>
  <c r="J11091" i="13"/>
  <c r="I11091" i="13"/>
  <c r="J11081" i="13"/>
  <c r="I11081" i="13"/>
  <c r="J11069" i="13"/>
  <c r="I11069" i="13"/>
  <c r="J11062" i="13"/>
  <c r="I11062" i="13"/>
  <c r="J11051" i="13"/>
  <c r="J11050" i="13" s="1"/>
  <c r="J11049" i="13" s="1"/>
  <c r="I11051" i="13"/>
  <c r="I11050" i="13" s="1"/>
  <c r="I11049" i="13" s="1"/>
  <c r="J11038" i="13"/>
  <c r="I11038" i="13"/>
  <c r="J11030" i="13"/>
  <c r="I11030" i="13"/>
  <c r="J11021" i="13"/>
  <c r="I11021" i="13"/>
  <c r="J11014" i="13"/>
  <c r="I11014" i="13"/>
  <c r="J11009" i="13"/>
  <c r="J11006" i="13" s="1"/>
  <c r="I11009" i="13"/>
  <c r="I11006" i="13" s="1"/>
  <c r="J11000" i="13"/>
  <c r="J10998" i="13" s="1"/>
  <c r="I11000" i="13"/>
  <c r="I10998" i="13" s="1"/>
  <c r="J10995" i="13"/>
  <c r="J10993" i="13" s="1"/>
  <c r="I10995" i="13"/>
  <c r="I10993" i="13" s="1"/>
  <c r="J10972" i="13"/>
  <c r="I10972" i="13"/>
  <c r="J10965" i="13"/>
  <c r="I10965" i="13"/>
  <c r="J10952" i="13"/>
  <c r="I10952" i="13"/>
  <c r="J10930" i="13"/>
  <c r="J10929" i="13" s="1"/>
  <c r="J10927" i="13" s="1"/>
  <c r="I10930" i="13"/>
  <c r="I10929" i="13" s="1"/>
  <c r="I10927" i="13" s="1"/>
  <c r="J10924" i="13"/>
  <c r="I10924" i="13"/>
  <c r="J10921" i="13"/>
  <c r="I10921" i="13"/>
  <c r="J10918" i="13"/>
  <c r="I10918" i="13"/>
  <c r="J10914" i="13"/>
  <c r="I10914" i="13"/>
  <c r="J10911" i="13"/>
  <c r="I10911" i="13"/>
  <c r="J10908" i="13"/>
  <c r="I10908" i="13"/>
  <c r="J10899" i="13"/>
  <c r="J10898" i="13" s="1"/>
  <c r="I10899" i="13"/>
  <c r="I10898" i="13" s="1"/>
  <c r="J10883" i="13"/>
  <c r="I10883" i="13"/>
  <c r="J10875" i="13"/>
  <c r="I10875" i="13"/>
  <c r="J10861" i="13"/>
  <c r="I10861" i="13"/>
  <c r="J10851" i="13"/>
  <c r="I10851" i="13"/>
  <c r="J10839" i="13"/>
  <c r="I10839" i="13"/>
  <c r="J10832" i="13"/>
  <c r="I10832" i="13"/>
  <c r="J10821" i="13"/>
  <c r="J10820" i="13" s="1"/>
  <c r="J10819" i="13" s="1"/>
  <c r="I10821" i="13"/>
  <c r="I10820" i="13" s="1"/>
  <c r="I10819" i="13" s="1"/>
  <c r="J10118" i="13"/>
  <c r="I10118" i="13"/>
  <c r="J10110" i="13"/>
  <c r="I10110" i="13"/>
  <c r="J10101" i="13"/>
  <c r="I10101" i="13"/>
  <c r="J10094" i="13"/>
  <c r="I10094" i="13"/>
  <c r="J10089" i="13"/>
  <c r="I10089" i="13"/>
  <c r="J10080" i="13"/>
  <c r="I10080" i="13"/>
  <c r="J10075" i="13"/>
  <c r="I10075" i="13"/>
  <c r="J10052" i="13"/>
  <c r="I10052" i="13"/>
  <c r="J10045" i="13"/>
  <c r="I10045" i="13"/>
  <c r="J10032" i="13"/>
  <c r="I10032" i="13"/>
  <c r="J10010" i="13"/>
  <c r="I10010" i="13"/>
  <c r="J10004" i="13"/>
  <c r="I10004" i="13"/>
  <c r="J10001" i="13"/>
  <c r="I10001" i="13"/>
  <c r="J9998" i="13"/>
  <c r="I9998" i="13"/>
  <c r="J9994" i="13"/>
  <c r="I9994" i="13"/>
  <c r="J9991" i="13"/>
  <c r="I9991" i="13"/>
  <c r="J9988" i="13"/>
  <c r="I9988" i="13"/>
  <c r="J9979" i="13"/>
  <c r="I9979" i="13"/>
  <c r="J9963" i="13"/>
  <c r="I9963" i="13"/>
  <c r="J9955" i="13"/>
  <c r="I9955" i="13"/>
  <c r="J9941" i="13"/>
  <c r="I9941" i="13"/>
  <c r="J9931" i="13"/>
  <c r="I9931" i="13"/>
  <c r="J9919" i="13"/>
  <c r="I9919" i="13"/>
  <c r="J9912" i="13"/>
  <c r="I9912" i="13"/>
  <c r="J9901" i="13"/>
  <c r="I9901" i="13"/>
  <c r="J9888" i="13"/>
  <c r="I9888" i="13"/>
  <c r="J9880" i="13"/>
  <c r="I9880" i="13"/>
  <c r="J9871" i="13"/>
  <c r="I9871" i="13"/>
  <c r="J9864" i="13"/>
  <c r="I9864" i="13"/>
  <c r="J9859" i="13"/>
  <c r="J9856" i="13" s="1"/>
  <c r="I9859" i="13"/>
  <c r="I9856" i="13" s="1"/>
  <c r="J9850" i="13"/>
  <c r="J9848" i="13" s="1"/>
  <c r="I9850" i="13"/>
  <c r="I9848" i="13" s="1"/>
  <c r="J9845" i="13"/>
  <c r="I9845" i="13"/>
  <c r="I9843" i="13" s="1"/>
  <c r="J9822" i="13"/>
  <c r="I9822" i="13"/>
  <c r="J9815" i="13"/>
  <c r="I9815" i="13"/>
  <c r="J9802" i="13"/>
  <c r="I9802" i="13"/>
  <c r="P460" i="19"/>
  <c r="J9780" i="13"/>
  <c r="I9780" i="13"/>
  <c r="J9774" i="13"/>
  <c r="I9774" i="13"/>
  <c r="J9771" i="13"/>
  <c r="I9771" i="13"/>
  <c r="J9768" i="13"/>
  <c r="I9768" i="13"/>
  <c r="J9764" i="13"/>
  <c r="I9764" i="13"/>
  <c r="J9761" i="13"/>
  <c r="I9761" i="13"/>
  <c r="J9758" i="13"/>
  <c r="I9758" i="13"/>
  <c r="J9749" i="13"/>
  <c r="J9748" i="13" s="1"/>
  <c r="I9749" i="13"/>
  <c r="J9733" i="13"/>
  <c r="I9733" i="13"/>
  <c r="J9725" i="13"/>
  <c r="I9725" i="13"/>
  <c r="J9711" i="13"/>
  <c r="I9711" i="13"/>
  <c r="J9701" i="13"/>
  <c r="I9701" i="13"/>
  <c r="J9689" i="13"/>
  <c r="I9689" i="13"/>
  <c r="J9682" i="13"/>
  <c r="I9682" i="13"/>
  <c r="J9671" i="13"/>
  <c r="J9670" i="13" s="1"/>
  <c r="J9669" i="13" s="1"/>
  <c r="I9671" i="13"/>
  <c r="J9658" i="13"/>
  <c r="I9658" i="13"/>
  <c r="J9650" i="13"/>
  <c r="I9650" i="13"/>
  <c r="J9641" i="13"/>
  <c r="I9641" i="13"/>
  <c r="J9634" i="13"/>
  <c r="I9634" i="13"/>
  <c r="J9629" i="13"/>
  <c r="I9629" i="13"/>
  <c r="J9620" i="13"/>
  <c r="I9620" i="13"/>
  <c r="J9615" i="13"/>
  <c r="I9615" i="13"/>
  <c r="J9592" i="13"/>
  <c r="I9592" i="13"/>
  <c r="J9585" i="13"/>
  <c r="I9585" i="13"/>
  <c r="J9572" i="13"/>
  <c r="I9572" i="13"/>
  <c r="J9550" i="13"/>
  <c r="I9550" i="13"/>
  <c r="J9544" i="13"/>
  <c r="I9544" i="13"/>
  <c r="J9541" i="13"/>
  <c r="I9541" i="13"/>
  <c r="J9538" i="13"/>
  <c r="I9538" i="13"/>
  <c r="J9534" i="13"/>
  <c r="I9534" i="13"/>
  <c r="J9531" i="13"/>
  <c r="I9531" i="13"/>
  <c r="J9528" i="13"/>
  <c r="I9528" i="13"/>
  <c r="J9519" i="13"/>
  <c r="I9519" i="13"/>
  <c r="J9503" i="13"/>
  <c r="I9503" i="13"/>
  <c r="J9495" i="13"/>
  <c r="I9495" i="13"/>
  <c r="J9481" i="13"/>
  <c r="I9481" i="13"/>
  <c r="J9471" i="13"/>
  <c r="I9471" i="13"/>
  <c r="J9459" i="13"/>
  <c r="I9459" i="13"/>
  <c r="J9452" i="13"/>
  <c r="I9452" i="13"/>
  <c r="J9441" i="13"/>
  <c r="I9441" i="13"/>
  <c r="J7358" i="13"/>
  <c r="I7358" i="13"/>
  <c r="J7350" i="13"/>
  <c r="I7350" i="13"/>
  <c r="J7341" i="13"/>
  <c r="I7341" i="13"/>
  <c r="J7334" i="13"/>
  <c r="I7334" i="13"/>
  <c r="J7329" i="13"/>
  <c r="J7326" i="13" s="1"/>
  <c r="I7329" i="13"/>
  <c r="I7326" i="13" s="1"/>
  <c r="J7320" i="13"/>
  <c r="J7318" i="13" s="1"/>
  <c r="I7320" i="13"/>
  <c r="I7318" i="13" s="1"/>
  <c r="J7315" i="13"/>
  <c r="J7313" i="13" s="1"/>
  <c r="I7315" i="13"/>
  <c r="I7313" i="13" s="1"/>
  <c r="J7292" i="13"/>
  <c r="I7292" i="13"/>
  <c r="J7285" i="13"/>
  <c r="I7285" i="13"/>
  <c r="J7272" i="13"/>
  <c r="I7272" i="13"/>
  <c r="J7250" i="13"/>
  <c r="J7249" i="13" s="1"/>
  <c r="J7247" i="13" s="1"/>
  <c r="I7250" i="13"/>
  <c r="I7249" i="13" s="1"/>
  <c r="I7247" i="13" s="1"/>
  <c r="J7244" i="13"/>
  <c r="I7244" i="13"/>
  <c r="J7241" i="13"/>
  <c r="I7241" i="13"/>
  <c r="J7238" i="13"/>
  <c r="I7238" i="13"/>
  <c r="J7234" i="13"/>
  <c r="I7234" i="13"/>
  <c r="J7231" i="13"/>
  <c r="I7231" i="13"/>
  <c r="J7228" i="13"/>
  <c r="I7228" i="13"/>
  <c r="J7219" i="13"/>
  <c r="J7218" i="13" s="1"/>
  <c r="I7219" i="13"/>
  <c r="I7218" i="13" s="1"/>
  <c r="J7203" i="13"/>
  <c r="I7203" i="13"/>
  <c r="J7195" i="13"/>
  <c r="I7195" i="13"/>
  <c r="J7181" i="13"/>
  <c r="I7181" i="13"/>
  <c r="J7171" i="13"/>
  <c r="I7171" i="13"/>
  <c r="J7159" i="13"/>
  <c r="I7159" i="13"/>
  <c r="J7152" i="13"/>
  <c r="I7152" i="13"/>
  <c r="J7141" i="13"/>
  <c r="J7140" i="13" s="1"/>
  <c r="J7139" i="13" s="1"/>
  <c r="I7141" i="13"/>
  <c r="I7140" i="13" s="1"/>
  <c r="I7139" i="13" s="1"/>
  <c r="J7128" i="13"/>
  <c r="I7128" i="13"/>
  <c r="J7120" i="13"/>
  <c r="I7120" i="13"/>
  <c r="J7111" i="13"/>
  <c r="I7111" i="13"/>
  <c r="J7104" i="13"/>
  <c r="I7104" i="13"/>
  <c r="J7099" i="13"/>
  <c r="J7096" i="13" s="1"/>
  <c r="I7099" i="13"/>
  <c r="I7096" i="13" s="1"/>
  <c r="J7090" i="13"/>
  <c r="J7088" i="13" s="1"/>
  <c r="I7090" i="13"/>
  <c r="I7088" i="13" s="1"/>
  <c r="J7085" i="13"/>
  <c r="J7083" i="13" s="1"/>
  <c r="I7085" i="13"/>
  <c r="I7083" i="13" s="1"/>
  <c r="J7062" i="13"/>
  <c r="I7062" i="13"/>
  <c r="I7055" i="13"/>
  <c r="J7042" i="13"/>
  <c r="I7042" i="13"/>
  <c r="J7020" i="13"/>
  <c r="J7019" i="13" s="1"/>
  <c r="J7017" i="13" s="1"/>
  <c r="I7020" i="13"/>
  <c r="I7019" i="13" s="1"/>
  <c r="I7017" i="13" s="1"/>
  <c r="J7014" i="13"/>
  <c r="I7014" i="13"/>
  <c r="J7011" i="13"/>
  <c r="I7011" i="13"/>
  <c r="J7008" i="13"/>
  <c r="I7008" i="13"/>
  <c r="J7004" i="13"/>
  <c r="I7004" i="13"/>
  <c r="J7001" i="13"/>
  <c r="I7001" i="13"/>
  <c r="J6998" i="13"/>
  <c r="I6998" i="13"/>
  <c r="J6989" i="13"/>
  <c r="J6988" i="13" s="1"/>
  <c r="I6989" i="13"/>
  <c r="I6988" i="13" s="1"/>
  <c r="J6973" i="13"/>
  <c r="I6973" i="13"/>
  <c r="J6965" i="13"/>
  <c r="I6965" i="13"/>
  <c r="J6951" i="13"/>
  <c r="I6951" i="13"/>
  <c r="J6941" i="13"/>
  <c r="I6941" i="13"/>
  <c r="J6929" i="13"/>
  <c r="I6929" i="13"/>
  <c r="J6922" i="13"/>
  <c r="I6922" i="13"/>
  <c r="J6911" i="13"/>
  <c r="J6910" i="13" s="1"/>
  <c r="J6909" i="13" s="1"/>
  <c r="I6911" i="13"/>
  <c r="J6898" i="13"/>
  <c r="I6898" i="13"/>
  <c r="J6890" i="13"/>
  <c r="I6890" i="13"/>
  <c r="J6881" i="13"/>
  <c r="I6881" i="13"/>
  <c r="J6874" i="13"/>
  <c r="I6874" i="13"/>
  <c r="J6869" i="13"/>
  <c r="I6869" i="13"/>
  <c r="J6860" i="13"/>
  <c r="I6860" i="13"/>
  <c r="J6855" i="13"/>
  <c r="I6855" i="13"/>
  <c r="J6832" i="13"/>
  <c r="I6832" i="13"/>
  <c r="J6825" i="13"/>
  <c r="I6825" i="13"/>
  <c r="J6812" i="13"/>
  <c r="I6812" i="13"/>
  <c r="J6790" i="13"/>
  <c r="I6790" i="13"/>
  <c r="J6784" i="13"/>
  <c r="I6784" i="13"/>
  <c r="J6781" i="13"/>
  <c r="I6781" i="13"/>
  <c r="J6778" i="13"/>
  <c r="I6778" i="13"/>
  <c r="J6774" i="13"/>
  <c r="I6774" i="13"/>
  <c r="J6771" i="13"/>
  <c r="I6771" i="13"/>
  <c r="J6768" i="13"/>
  <c r="I6768" i="13"/>
  <c r="J6759" i="13"/>
  <c r="I6759" i="13"/>
  <c r="J6743" i="13"/>
  <c r="I6743" i="13"/>
  <c r="J6735" i="13"/>
  <c r="I6735" i="13"/>
  <c r="J6721" i="13"/>
  <c r="I6721" i="13"/>
  <c r="J6711" i="13"/>
  <c r="I6711" i="13"/>
  <c r="J6699" i="13"/>
  <c r="I6699" i="13"/>
  <c r="J6692" i="13"/>
  <c r="I6692" i="13"/>
  <c r="J6681" i="13"/>
  <c r="I6681" i="13"/>
  <c r="N336" i="19" s="1"/>
  <c r="J5518" i="13"/>
  <c r="I5518" i="13"/>
  <c r="J5510" i="13"/>
  <c r="I5510" i="13"/>
  <c r="J5501" i="13"/>
  <c r="I5501" i="13"/>
  <c r="J5494" i="13"/>
  <c r="I5494" i="13"/>
  <c r="J5489" i="13"/>
  <c r="J5486" i="13" s="1"/>
  <c r="I5489" i="13"/>
  <c r="I5486" i="13" s="1"/>
  <c r="J5480" i="13"/>
  <c r="J5478" i="13" s="1"/>
  <c r="I5480" i="13"/>
  <c r="I5478" i="13" s="1"/>
  <c r="J5475" i="13"/>
  <c r="J5473" i="13" s="1"/>
  <c r="I5475" i="13"/>
  <c r="I5473" i="13" s="1"/>
  <c r="J5452" i="13"/>
  <c r="I5452" i="13"/>
  <c r="J5445" i="13"/>
  <c r="I5445" i="13"/>
  <c r="J5432" i="13"/>
  <c r="I5432" i="13"/>
  <c r="J5410" i="13"/>
  <c r="J5409" i="13" s="1"/>
  <c r="J5407" i="13" s="1"/>
  <c r="I5410" i="13"/>
  <c r="I5409" i="13" s="1"/>
  <c r="I5407" i="13" s="1"/>
  <c r="J5404" i="13"/>
  <c r="I5404" i="13"/>
  <c r="J5401" i="13"/>
  <c r="I5401" i="13"/>
  <c r="J5398" i="13"/>
  <c r="I5398" i="13"/>
  <c r="J5394" i="13"/>
  <c r="I5394" i="13"/>
  <c r="J5391" i="13"/>
  <c r="I5391" i="13"/>
  <c r="J5388" i="13"/>
  <c r="I5388" i="13"/>
  <c r="J5379" i="13"/>
  <c r="J5378" i="13" s="1"/>
  <c r="I5379" i="13"/>
  <c r="I5378" i="13" s="1"/>
  <c r="J5363" i="13"/>
  <c r="I5363" i="13"/>
  <c r="J5355" i="13"/>
  <c r="I5355" i="13"/>
  <c r="J5341" i="13"/>
  <c r="I5341" i="13"/>
  <c r="J5331" i="13"/>
  <c r="I5331" i="13"/>
  <c r="J5319" i="13"/>
  <c r="I5319" i="13"/>
  <c r="J5312" i="13"/>
  <c r="I5312" i="13"/>
  <c r="J5301" i="13"/>
  <c r="J5300" i="13" s="1"/>
  <c r="J5299" i="13" s="1"/>
  <c r="I5301" i="13"/>
  <c r="I5300" i="13" s="1"/>
  <c r="I5299" i="13" s="1"/>
  <c r="J5288" i="13"/>
  <c r="I5288" i="13"/>
  <c r="J5280" i="13"/>
  <c r="I5280" i="13"/>
  <c r="J5271" i="13"/>
  <c r="I5271" i="13"/>
  <c r="J5264" i="13"/>
  <c r="I5264" i="13"/>
  <c r="J5259" i="13"/>
  <c r="J5256" i="13" s="1"/>
  <c r="I5259" i="13"/>
  <c r="I5256" i="13" s="1"/>
  <c r="J5250" i="13"/>
  <c r="J5248" i="13" s="1"/>
  <c r="I5250" i="13"/>
  <c r="I5248" i="13" s="1"/>
  <c r="J5245" i="13"/>
  <c r="J5243" i="13" s="1"/>
  <c r="I5245" i="13"/>
  <c r="I5243" i="13" s="1"/>
  <c r="J5222" i="13"/>
  <c r="I5222" i="13"/>
  <c r="J5215" i="13"/>
  <c r="I5215" i="13"/>
  <c r="J5202" i="13"/>
  <c r="I5202" i="13"/>
  <c r="J5180" i="13"/>
  <c r="J5179" i="13" s="1"/>
  <c r="I5180" i="13"/>
  <c r="I5179" i="13" s="1"/>
  <c r="I5177" i="13" s="1"/>
  <c r="J5174" i="13"/>
  <c r="I5174" i="13"/>
  <c r="J5171" i="13"/>
  <c r="I5171" i="13"/>
  <c r="J5168" i="13"/>
  <c r="I5168" i="13"/>
  <c r="J5164" i="13"/>
  <c r="I5164" i="13"/>
  <c r="J5161" i="13"/>
  <c r="I5161" i="13"/>
  <c r="J5158" i="13"/>
  <c r="I5158" i="13"/>
  <c r="J5149" i="13"/>
  <c r="J5148" i="13" s="1"/>
  <c r="I5149" i="13"/>
  <c r="I5148" i="13" s="1"/>
  <c r="J5133" i="13"/>
  <c r="I5133" i="13"/>
  <c r="J5125" i="13"/>
  <c r="I5125" i="13"/>
  <c r="J5111" i="13"/>
  <c r="I5111" i="13"/>
  <c r="J5101" i="13"/>
  <c r="I5101" i="13"/>
  <c r="J5089" i="13"/>
  <c r="I5089" i="13"/>
  <c r="J5082" i="13"/>
  <c r="I5082" i="13"/>
  <c r="J5071" i="13"/>
  <c r="J5070" i="13" s="1"/>
  <c r="J5069" i="13" s="1"/>
  <c r="I5071" i="13"/>
  <c r="I5070" i="13" s="1"/>
  <c r="I5069" i="13" s="1"/>
  <c r="J4828" i="13"/>
  <c r="I4828" i="13"/>
  <c r="J4820" i="13"/>
  <c r="I4820" i="13"/>
  <c r="J4811" i="13"/>
  <c r="I4811" i="13"/>
  <c r="J4804" i="13"/>
  <c r="I4804" i="13"/>
  <c r="J4799" i="13"/>
  <c r="J4796" i="13" s="1"/>
  <c r="I4799" i="13"/>
  <c r="J4790" i="13"/>
  <c r="I4790" i="13"/>
  <c r="J4785" i="13"/>
  <c r="I4785" i="13"/>
  <c r="J4762" i="13"/>
  <c r="I4762" i="13"/>
  <c r="J4755" i="13"/>
  <c r="I4755" i="13"/>
  <c r="J4742" i="13"/>
  <c r="I4742" i="13"/>
  <c r="J4720" i="13"/>
  <c r="I4720" i="13"/>
  <c r="J4714" i="13"/>
  <c r="I4714" i="13"/>
  <c r="J4711" i="13"/>
  <c r="I4711" i="13"/>
  <c r="J4708" i="13"/>
  <c r="I4708" i="13"/>
  <c r="J4704" i="13"/>
  <c r="I4704" i="13"/>
  <c r="J4701" i="13"/>
  <c r="I4701" i="13"/>
  <c r="J4698" i="13"/>
  <c r="I4698" i="13"/>
  <c r="J4689" i="13"/>
  <c r="I4689" i="13"/>
  <c r="J4673" i="13"/>
  <c r="I4673" i="13"/>
  <c r="J4665" i="13"/>
  <c r="I4665" i="13"/>
  <c r="J4651" i="13"/>
  <c r="I4651" i="13"/>
  <c r="J4641" i="13"/>
  <c r="I4641" i="13"/>
  <c r="J4629" i="13"/>
  <c r="I4629" i="13"/>
  <c r="J4622" i="13"/>
  <c r="I4622" i="13"/>
  <c r="J4611" i="13"/>
  <c r="I4611" i="13"/>
  <c r="J2528" i="13"/>
  <c r="I2528" i="13"/>
  <c r="J2520" i="13"/>
  <c r="I2520" i="13"/>
  <c r="J2511" i="13"/>
  <c r="I2511" i="13"/>
  <c r="J2504" i="13"/>
  <c r="I2504" i="13"/>
  <c r="J2499" i="13"/>
  <c r="J2496" i="13" s="1"/>
  <c r="I2499" i="13"/>
  <c r="I2496" i="13" s="1"/>
  <c r="J2490" i="13"/>
  <c r="J2488" i="13" s="1"/>
  <c r="I2490" i="13"/>
  <c r="I2488" i="13" s="1"/>
  <c r="J2485" i="13"/>
  <c r="J2483" i="13" s="1"/>
  <c r="I2485" i="13"/>
  <c r="I2483" i="13" s="1"/>
  <c r="J2462" i="13"/>
  <c r="I2462" i="13"/>
  <c r="J2455" i="13"/>
  <c r="I2455" i="13"/>
  <c r="J2442" i="13"/>
  <c r="I2442" i="13"/>
  <c r="J2420" i="13"/>
  <c r="J2419" i="13" s="1"/>
  <c r="J2417" i="13" s="1"/>
  <c r="I2420" i="13"/>
  <c r="I2419" i="13" s="1"/>
  <c r="I2417" i="13" s="1"/>
  <c r="J2414" i="13"/>
  <c r="I2414" i="13"/>
  <c r="J2411" i="13"/>
  <c r="I2411" i="13"/>
  <c r="J2408" i="13"/>
  <c r="I2408" i="13"/>
  <c r="J2404" i="13"/>
  <c r="I2404" i="13"/>
  <c r="J2401" i="13"/>
  <c r="I2401" i="13"/>
  <c r="J2398" i="13"/>
  <c r="I2398" i="13"/>
  <c r="J2389" i="13"/>
  <c r="J2388" i="13" s="1"/>
  <c r="I2389" i="13"/>
  <c r="I2388" i="13" s="1"/>
  <c r="J2373" i="13"/>
  <c r="I2373" i="13"/>
  <c r="J2365" i="13"/>
  <c r="I2365" i="13"/>
  <c r="J2351" i="13"/>
  <c r="I2351" i="13"/>
  <c r="J2341" i="13"/>
  <c r="I2341" i="13"/>
  <c r="J2329" i="13"/>
  <c r="I2329" i="13"/>
  <c r="J2322" i="13"/>
  <c r="I2322" i="13"/>
  <c r="J2311" i="13"/>
  <c r="J2310" i="13" s="1"/>
  <c r="J2309" i="13" s="1"/>
  <c r="I2311" i="13"/>
  <c r="I2310" i="13" s="1"/>
  <c r="I2309" i="13" s="1"/>
  <c r="J2298" i="13"/>
  <c r="I2298" i="13"/>
  <c r="J2290" i="13"/>
  <c r="I2290" i="13"/>
  <c r="J2281" i="13"/>
  <c r="I2281" i="13"/>
  <c r="J2274" i="13"/>
  <c r="I2274" i="13"/>
  <c r="J2269" i="13"/>
  <c r="J2266" i="13" s="1"/>
  <c r="I2269" i="13"/>
  <c r="I2266" i="13" s="1"/>
  <c r="J2260" i="13"/>
  <c r="J2258" i="13" s="1"/>
  <c r="I2260" i="13"/>
  <c r="I2258" i="13" s="1"/>
  <c r="J2255" i="13"/>
  <c r="J2253" i="13" s="1"/>
  <c r="I2255" i="13"/>
  <c r="I2253" i="13" s="1"/>
  <c r="J2232" i="13"/>
  <c r="I2232" i="13"/>
  <c r="J2225" i="13"/>
  <c r="I2225" i="13"/>
  <c r="J2212" i="13"/>
  <c r="I2212" i="13"/>
  <c r="J2190" i="13"/>
  <c r="J2189" i="13" s="1"/>
  <c r="J2187" i="13" s="1"/>
  <c r="I2190" i="13"/>
  <c r="I2189" i="13" s="1"/>
  <c r="I2187" i="13" s="1"/>
  <c r="J2184" i="13"/>
  <c r="I2184" i="13"/>
  <c r="J2181" i="13"/>
  <c r="I2181" i="13"/>
  <c r="J2178" i="13"/>
  <c r="I2178" i="13"/>
  <c r="J2174" i="13"/>
  <c r="I2174" i="13"/>
  <c r="J2171" i="13"/>
  <c r="I2171" i="13"/>
  <c r="J2168" i="13"/>
  <c r="I2168" i="13"/>
  <c r="P119" i="19"/>
  <c r="J2159" i="13"/>
  <c r="J2158" i="13" s="1"/>
  <c r="I2159" i="13"/>
  <c r="I2158" i="13" s="1"/>
  <c r="J2143" i="13"/>
  <c r="I2143" i="13"/>
  <c r="J2135" i="13"/>
  <c r="I2135" i="13"/>
  <c r="J2121" i="13"/>
  <c r="I2121" i="13"/>
  <c r="J2111" i="13"/>
  <c r="I2111" i="13"/>
  <c r="J2099" i="13"/>
  <c r="I2099" i="13"/>
  <c r="J2092" i="13"/>
  <c r="I2092" i="13"/>
  <c r="J2081" i="13"/>
  <c r="I2081" i="13"/>
  <c r="J2068" i="13"/>
  <c r="I2068" i="13"/>
  <c r="J2060" i="13"/>
  <c r="I2060" i="13"/>
  <c r="J2051" i="13"/>
  <c r="I2051" i="13"/>
  <c r="J2044" i="13"/>
  <c r="I2044" i="13"/>
  <c r="J2039" i="13"/>
  <c r="J2036" i="13" s="1"/>
  <c r="I2039" i="13"/>
  <c r="I2036" i="13" s="1"/>
  <c r="J2030" i="13"/>
  <c r="J2028" i="13" s="1"/>
  <c r="I2030" i="13"/>
  <c r="I2028" i="13" s="1"/>
  <c r="J2025" i="13"/>
  <c r="J2023" i="13" s="1"/>
  <c r="I2025" i="13"/>
  <c r="I2023" i="13" s="1"/>
  <c r="J2002" i="13"/>
  <c r="I2002" i="13"/>
  <c r="J1995" i="13"/>
  <c r="I1995" i="13"/>
  <c r="J1982" i="13"/>
  <c r="I1982" i="13"/>
  <c r="P111" i="19"/>
  <c r="J1960" i="13"/>
  <c r="J1959" i="13" s="1"/>
  <c r="J1957" i="13" s="1"/>
  <c r="O111" i="19" s="1"/>
  <c r="I1960" i="13"/>
  <c r="I1959" i="13" s="1"/>
  <c r="I1957" i="13" s="1"/>
  <c r="J1954" i="13"/>
  <c r="I1954" i="13"/>
  <c r="J1951" i="13"/>
  <c r="I1951" i="13"/>
  <c r="J1948" i="13"/>
  <c r="I1948" i="13"/>
  <c r="J1944" i="13"/>
  <c r="I1944" i="13"/>
  <c r="J1941" i="13"/>
  <c r="I1941" i="13"/>
  <c r="J1938" i="13"/>
  <c r="I1938" i="13"/>
  <c r="J1929" i="13"/>
  <c r="J1928" i="13" s="1"/>
  <c r="I1929" i="13"/>
  <c r="I1928" i="13" s="1"/>
  <c r="J1913" i="13"/>
  <c r="I1913" i="13"/>
  <c r="J1905" i="13"/>
  <c r="I1905" i="13"/>
  <c r="J1891" i="13"/>
  <c r="I1891" i="13"/>
  <c r="J1881" i="13"/>
  <c r="I1881" i="13"/>
  <c r="J1869" i="13"/>
  <c r="I1869" i="13"/>
  <c r="J1862" i="13"/>
  <c r="I1862" i="13"/>
  <c r="J1851" i="13"/>
  <c r="J1850" i="13" s="1"/>
  <c r="J1849" i="13" s="1"/>
  <c r="I1851" i="13"/>
  <c r="J1838" i="13"/>
  <c r="I1838" i="13"/>
  <c r="J1830" i="13"/>
  <c r="I1830" i="13"/>
  <c r="J1821" i="13"/>
  <c r="I1821" i="13"/>
  <c r="J1814" i="13"/>
  <c r="I1814" i="13"/>
  <c r="J1809" i="13"/>
  <c r="I1809" i="13"/>
  <c r="J1800" i="13"/>
  <c r="I1800" i="13"/>
  <c r="J1795" i="13"/>
  <c r="I1795" i="13"/>
  <c r="J1772" i="13"/>
  <c r="I1772" i="13"/>
  <c r="J1765" i="13"/>
  <c r="I1765" i="13"/>
  <c r="J1752" i="13"/>
  <c r="I1752" i="13"/>
  <c r="J1730" i="13"/>
  <c r="I1730" i="13"/>
  <c r="J1724" i="13"/>
  <c r="I1724" i="13"/>
  <c r="J1721" i="13"/>
  <c r="I1721" i="13"/>
  <c r="J1718" i="13"/>
  <c r="I1718" i="13"/>
  <c r="J1714" i="13"/>
  <c r="I1714" i="13"/>
  <c r="J1711" i="13"/>
  <c r="I1711" i="13"/>
  <c r="J1708" i="13"/>
  <c r="I1708" i="13"/>
  <c r="J1699" i="13"/>
  <c r="I1699" i="13"/>
  <c r="J1683" i="13"/>
  <c r="I1683" i="13"/>
  <c r="J1675" i="13"/>
  <c r="I1675" i="13"/>
  <c r="J1661" i="13"/>
  <c r="I1661" i="13"/>
  <c r="J1651" i="13"/>
  <c r="I1651" i="13"/>
  <c r="J1639" i="13"/>
  <c r="I1639" i="13"/>
  <c r="J1632" i="13"/>
  <c r="I1632" i="13"/>
  <c r="J1621" i="13"/>
  <c r="I1621" i="13"/>
  <c r="J1148" i="13"/>
  <c r="J688" i="13" s="1"/>
  <c r="I1148" i="13"/>
  <c r="I688" i="13" s="1"/>
  <c r="J1140" i="13"/>
  <c r="J680" i="13" s="1"/>
  <c r="I1140" i="13"/>
  <c r="I680" i="13" s="1"/>
  <c r="J1131" i="13"/>
  <c r="J671" i="13" s="1"/>
  <c r="I1131" i="13"/>
  <c r="I671" i="13" s="1"/>
  <c r="J1124" i="13"/>
  <c r="J664" i="13" s="1"/>
  <c r="I1124" i="13"/>
  <c r="I664" i="13" s="1"/>
  <c r="J1119" i="13"/>
  <c r="I1119" i="13"/>
  <c r="J1110" i="13"/>
  <c r="I1110" i="13"/>
  <c r="I650" i="13" s="1"/>
  <c r="J1105" i="13"/>
  <c r="I1105" i="13"/>
  <c r="J1082" i="13"/>
  <c r="J622" i="13" s="1"/>
  <c r="I1082" i="13"/>
  <c r="I622" i="13" s="1"/>
  <c r="J1075" i="13"/>
  <c r="I1075" i="13"/>
  <c r="I615" i="13" s="1"/>
  <c r="J1062" i="13"/>
  <c r="I1062" i="13"/>
  <c r="I602" i="13" s="1"/>
  <c r="J1040" i="13"/>
  <c r="J1039" i="13" s="1"/>
  <c r="J1037" i="13" s="1"/>
  <c r="O63" i="19" s="1"/>
  <c r="I1040" i="13"/>
  <c r="I580" i="13" s="1"/>
  <c r="J1034" i="13"/>
  <c r="I1034" i="13"/>
  <c r="I574" i="13" s="1"/>
  <c r="J1031" i="13"/>
  <c r="I1031" i="13"/>
  <c r="I571" i="13" s="1"/>
  <c r="J1028" i="13"/>
  <c r="I1028" i="13"/>
  <c r="I568" i="13" s="1"/>
  <c r="J1024" i="13"/>
  <c r="I1024" i="13"/>
  <c r="I564" i="13" s="1"/>
  <c r="J1021" i="13"/>
  <c r="I1021" i="13"/>
  <c r="J1018" i="13"/>
  <c r="I1018" i="13"/>
  <c r="I558" i="13" s="1"/>
  <c r="J1009" i="13"/>
  <c r="I1009" i="13"/>
  <c r="J993" i="13"/>
  <c r="I993" i="13"/>
  <c r="J985" i="13"/>
  <c r="I985" i="13"/>
  <c r="J971" i="13"/>
  <c r="I971" i="13"/>
  <c r="J961" i="13"/>
  <c r="J949" i="13"/>
  <c r="I949" i="13"/>
  <c r="J942" i="13"/>
  <c r="I942" i="13"/>
  <c r="J931" i="13"/>
  <c r="J930" i="13" s="1"/>
  <c r="I931" i="13"/>
  <c r="P51" i="19"/>
  <c r="H1353" i="13" l="1"/>
  <c r="B1353" i="13" s="1"/>
  <c r="H6413" i="13"/>
  <c r="B6413" i="13" s="1"/>
  <c r="I1008" i="13"/>
  <c r="N59" i="19" s="1"/>
  <c r="N668" i="19"/>
  <c r="O668" i="19"/>
  <c r="O125" i="22"/>
  <c r="G9" i="26"/>
  <c r="N170" i="22"/>
  <c r="F10" i="26"/>
  <c r="M5723" i="13"/>
  <c r="I5723" i="13"/>
  <c r="K20341" i="13"/>
  <c r="K19421" i="13" s="1"/>
  <c r="K101" i="13" s="1"/>
  <c r="K20354" i="13"/>
  <c r="K19434" i="13" s="1"/>
  <c r="K114" i="13" s="1"/>
  <c r="K20338" i="13"/>
  <c r="K19418" i="13" s="1"/>
  <c r="K98" i="13" s="1"/>
  <c r="K20351" i="13"/>
  <c r="K19431" i="13" s="1"/>
  <c r="K111" i="13" s="1"/>
  <c r="H6364" i="13"/>
  <c r="B6364" i="13" s="1"/>
  <c r="K20329" i="13"/>
  <c r="K19409" i="13" s="1"/>
  <c r="K89" i="13" s="1"/>
  <c r="K20348" i="13"/>
  <c r="K19428" i="13" s="1"/>
  <c r="K108" i="13" s="1"/>
  <c r="K20382" i="13"/>
  <c r="K19462" i="13" s="1"/>
  <c r="K142" i="13" s="1"/>
  <c r="K20430" i="13"/>
  <c r="K19510" i="13" s="1"/>
  <c r="K190" i="13" s="1"/>
  <c r="K20402" i="13"/>
  <c r="K19482" i="13" s="1"/>
  <c r="K162" i="13" s="1"/>
  <c r="K20444" i="13"/>
  <c r="K19524" i="13" s="1"/>
  <c r="K204" i="13" s="1"/>
  <c r="K20460" i="13"/>
  <c r="K19540" i="13" s="1"/>
  <c r="K220" i="13" s="1"/>
  <c r="L5674" i="13"/>
  <c r="H6099" i="13"/>
  <c r="B6099" i="13" s="1"/>
  <c r="L5617" i="13"/>
  <c r="K20395" i="13"/>
  <c r="K19475" i="13" s="1"/>
  <c r="K155" i="13" s="1"/>
  <c r="K20439" i="13"/>
  <c r="K19519" i="13" s="1"/>
  <c r="K199" i="13" s="1"/>
  <c r="K20468" i="13"/>
  <c r="K19548" i="13" s="1"/>
  <c r="K228" i="13" s="1"/>
  <c r="K20313" i="13"/>
  <c r="K19393" i="13" s="1"/>
  <c r="K73" i="13" s="1"/>
  <c r="K20344" i="13"/>
  <c r="K19424" i="13" s="1"/>
  <c r="K104" i="13" s="1"/>
  <c r="K20360" i="13"/>
  <c r="K19440" i="13" s="1"/>
  <c r="K120" i="13" s="1"/>
  <c r="K20425" i="13"/>
  <c r="K19505" i="13" s="1"/>
  <c r="K185" i="13" s="1"/>
  <c r="K20451" i="13"/>
  <c r="K19531" i="13" s="1"/>
  <c r="K211" i="13" s="1"/>
  <c r="L5627" i="13"/>
  <c r="H5710" i="13"/>
  <c r="H5740" i="13"/>
  <c r="K21915" i="13"/>
  <c r="K20305" i="13" s="1"/>
  <c r="K19385" i="13" s="1"/>
  <c r="K65" i="13" s="1"/>
  <c r="K22100" i="13"/>
  <c r="I24160" i="13"/>
  <c r="N1176" i="19"/>
  <c r="J24160" i="13"/>
  <c r="O1176" i="19"/>
  <c r="K24160" i="13"/>
  <c r="K20250" i="13" s="1"/>
  <c r="K19330" i="13" s="1"/>
  <c r="K10" i="13" s="1"/>
  <c r="P1176" i="19"/>
  <c r="I22005" i="13"/>
  <c r="I20395" i="13" s="1"/>
  <c r="I19475" i="13" s="1"/>
  <c r="J22005" i="13"/>
  <c r="J20395" i="13" s="1"/>
  <c r="J19475" i="13" s="1"/>
  <c r="I6910" i="13"/>
  <c r="N348" i="19"/>
  <c r="I1850" i="13"/>
  <c r="I1849" i="13" s="1"/>
  <c r="N105" i="19" s="1"/>
  <c r="N107" i="19"/>
  <c r="I2080" i="13"/>
  <c r="N119" i="19"/>
  <c r="J2080" i="13"/>
  <c r="O119" i="19"/>
  <c r="J1116" i="13"/>
  <c r="J656" i="13" s="1"/>
  <c r="J659" i="13"/>
  <c r="I1103" i="13"/>
  <c r="I643" i="13" s="1"/>
  <c r="I645" i="13"/>
  <c r="J1108" i="13"/>
  <c r="J648" i="13" s="1"/>
  <c r="J650" i="13"/>
  <c r="P59" i="19"/>
  <c r="J1103" i="13"/>
  <c r="J643" i="13" s="1"/>
  <c r="J645" i="13"/>
  <c r="I1116" i="13"/>
  <c r="I656" i="13" s="1"/>
  <c r="I659" i="13"/>
  <c r="L502" i="13"/>
  <c r="L272" i="13" s="1"/>
  <c r="J602" i="13"/>
  <c r="I550" i="13"/>
  <c r="I320" i="13" s="1"/>
  <c r="I90" i="13" s="1"/>
  <c r="M603" i="13"/>
  <c r="M373" i="13" s="1"/>
  <c r="M582" i="13"/>
  <c r="M352" i="13" s="1"/>
  <c r="L617" i="13"/>
  <c r="L387" i="13" s="1"/>
  <c r="J619" i="13"/>
  <c r="J389" i="13" s="1"/>
  <c r="J159" i="13" s="1"/>
  <c r="H894" i="13"/>
  <c r="H901" i="13"/>
  <c r="H6317" i="13"/>
  <c r="B6317" i="13" s="1"/>
  <c r="H889" i="13"/>
  <c r="H918" i="13"/>
  <c r="H832" i="13"/>
  <c r="H880" i="13"/>
  <c r="H910" i="13"/>
  <c r="M5627" i="13"/>
  <c r="I20281" i="13"/>
  <c r="J20291" i="13"/>
  <c r="I20329" i="13"/>
  <c r="I19409" i="13" s="1"/>
  <c r="J20338" i="13"/>
  <c r="J19418" i="13" s="1"/>
  <c r="I20348" i="13"/>
  <c r="J20351" i="13"/>
  <c r="J19431" i="13" s="1"/>
  <c r="I20382" i="13"/>
  <c r="I19462" i="13" s="1"/>
  <c r="I20269" i="13"/>
  <c r="I19349" i="13" s="1"/>
  <c r="J20281" i="13"/>
  <c r="I20313" i="13"/>
  <c r="I19393" i="13" s="1"/>
  <c r="J20329" i="13"/>
  <c r="I20344" i="13"/>
  <c r="I19424" i="13" s="1"/>
  <c r="J20348" i="13"/>
  <c r="J20382" i="13"/>
  <c r="I20425" i="13"/>
  <c r="I20451" i="13"/>
  <c r="I19531" i="13" s="1"/>
  <c r="J20460" i="13"/>
  <c r="I20460" i="13"/>
  <c r="I19540" i="13" s="1"/>
  <c r="I20262" i="13"/>
  <c r="I19342" i="13" s="1"/>
  <c r="J20269" i="13"/>
  <c r="I20305" i="13"/>
  <c r="I19385" i="13" s="1"/>
  <c r="J20313" i="13"/>
  <c r="J19393" i="13" s="1"/>
  <c r="I20341" i="13"/>
  <c r="I19421" i="13" s="1"/>
  <c r="J20344" i="13"/>
  <c r="J19424" i="13" s="1"/>
  <c r="I20354" i="13"/>
  <c r="J20360" i="13"/>
  <c r="J19440" i="13" s="1"/>
  <c r="I20402" i="13"/>
  <c r="I20444" i="13"/>
  <c r="I19524" i="13" s="1"/>
  <c r="J20451" i="13"/>
  <c r="J19531" i="13" s="1"/>
  <c r="J20262" i="13"/>
  <c r="J19342" i="13" s="1"/>
  <c r="I20291" i="13"/>
  <c r="I19371" i="13" s="1"/>
  <c r="J20305" i="13"/>
  <c r="J19385" i="13" s="1"/>
  <c r="I20338" i="13"/>
  <c r="J20341" i="13"/>
  <c r="J19421" i="13" s="1"/>
  <c r="I20351" i="13"/>
  <c r="I19431" i="13" s="1"/>
  <c r="J20354" i="13"/>
  <c r="J19434" i="13" s="1"/>
  <c r="J20402" i="13"/>
  <c r="J19482" i="13" s="1"/>
  <c r="J20444" i="13"/>
  <c r="I20468" i="13"/>
  <c r="I19548" i="13" s="1"/>
  <c r="J20468" i="13"/>
  <c r="J19548" i="13" s="1"/>
  <c r="I16352" i="13"/>
  <c r="J16359" i="13"/>
  <c r="I16395" i="13"/>
  <c r="J16403" i="13"/>
  <c r="I16431" i="13"/>
  <c r="J16434" i="13"/>
  <c r="I16444" i="13"/>
  <c r="J16450" i="13"/>
  <c r="I16492" i="13"/>
  <c r="J16515" i="13"/>
  <c r="I16534" i="13"/>
  <c r="J16541" i="13"/>
  <c r="I16341" i="13"/>
  <c r="J16352" i="13"/>
  <c r="I16381" i="13"/>
  <c r="J16395" i="13"/>
  <c r="I16428" i="13"/>
  <c r="J16431" i="13"/>
  <c r="I16441" i="13"/>
  <c r="J16444" i="13"/>
  <c r="I16485" i="13"/>
  <c r="J16492" i="13"/>
  <c r="I16529" i="13"/>
  <c r="J16534" i="13"/>
  <c r="I16558" i="13"/>
  <c r="J16341" i="13"/>
  <c r="I16371" i="13"/>
  <c r="J16381" i="13"/>
  <c r="I16419" i="13"/>
  <c r="J16428" i="13"/>
  <c r="I16438" i="13"/>
  <c r="J16441" i="13"/>
  <c r="I16472" i="13"/>
  <c r="J16485" i="13"/>
  <c r="I16520" i="13"/>
  <c r="J16529" i="13"/>
  <c r="I16550" i="13"/>
  <c r="J16558" i="13"/>
  <c r="I16359" i="13"/>
  <c r="J16371" i="13"/>
  <c r="I16403" i="13"/>
  <c r="J16419" i="13"/>
  <c r="I16434" i="13"/>
  <c r="J16438" i="13"/>
  <c r="I16450" i="13"/>
  <c r="J16472" i="13"/>
  <c r="I16515" i="13"/>
  <c r="J16520" i="13"/>
  <c r="I16541" i="13"/>
  <c r="J16550" i="13"/>
  <c r="J22090" i="13"/>
  <c r="O1067" i="19" s="1"/>
  <c r="J21861" i="13"/>
  <c r="I22268" i="13"/>
  <c r="I22038" i="13" s="1"/>
  <c r="I22040" i="13"/>
  <c r="I20430" i="13" s="1"/>
  <c r="J22276" i="13"/>
  <c r="J22046" i="13" s="1"/>
  <c r="J20436" i="13" s="1"/>
  <c r="J22049" i="13"/>
  <c r="J20439" i="13" s="1"/>
  <c r="J19519" i="13" s="1"/>
  <c r="P1067" i="19"/>
  <c r="I22199" i="13"/>
  <c r="I21970" i="13"/>
  <c r="I20360" i="13" s="1"/>
  <c r="I19440" i="13" s="1"/>
  <c r="J22268" i="13"/>
  <c r="J22038" i="13" s="1"/>
  <c r="J20428" i="13" s="1"/>
  <c r="J22040" i="13"/>
  <c r="J20430" i="13" s="1"/>
  <c r="K22276" i="13"/>
  <c r="K22046" i="13" s="1"/>
  <c r="K20436" i="13" s="1"/>
  <c r="K19516" i="13" s="1"/>
  <c r="K196" i="13" s="1"/>
  <c r="K22168" i="13"/>
  <c r="J22263" i="13"/>
  <c r="J22033" i="13" s="1"/>
  <c r="J20423" i="13" s="1"/>
  <c r="J22035" i="13"/>
  <c r="J20425" i="13" s="1"/>
  <c r="K22268" i="13"/>
  <c r="K22038" i="13" s="1"/>
  <c r="K20428" i="13" s="1"/>
  <c r="K19508" i="13" s="1"/>
  <c r="K188" i="13" s="1"/>
  <c r="I22090" i="13"/>
  <c r="N1067" i="19" s="1"/>
  <c r="I21861" i="13"/>
  <c r="K22263" i="13"/>
  <c r="K22033" i="13" s="1"/>
  <c r="K20423" i="13" s="1"/>
  <c r="K19503" i="13" s="1"/>
  <c r="K183" i="13" s="1"/>
  <c r="I22276" i="13"/>
  <c r="I22046" i="13" s="1"/>
  <c r="I22049" i="13"/>
  <c r="I20439" i="13" s="1"/>
  <c r="I14301" i="13"/>
  <c r="J14311" i="13"/>
  <c r="I14349" i="13"/>
  <c r="J14358" i="13"/>
  <c r="I14368" i="13"/>
  <c r="J14371" i="13"/>
  <c r="I14402" i="13"/>
  <c r="J14415" i="13"/>
  <c r="J14459" i="13"/>
  <c r="I14480" i="13"/>
  <c r="J14488" i="13"/>
  <c r="I14289" i="13"/>
  <c r="J14301" i="13"/>
  <c r="I14333" i="13"/>
  <c r="I14364" i="13"/>
  <c r="J14368" i="13"/>
  <c r="I14380" i="13"/>
  <c r="J14402" i="13"/>
  <c r="I14445" i="13"/>
  <c r="I14471" i="13"/>
  <c r="J14480" i="13"/>
  <c r="I14282" i="13"/>
  <c r="J14289" i="13"/>
  <c r="I14325" i="13"/>
  <c r="J14333" i="13"/>
  <c r="I14361" i="13"/>
  <c r="J14364" i="13"/>
  <c r="I14374" i="13"/>
  <c r="I14422" i="13"/>
  <c r="I14464" i="13"/>
  <c r="J14471" i="13"/>
  <c r="J14282" i="13"/>
  <c r="I14311" i="13"/>
  <c r="J14325" i="13"/>
  <c r="I14358" i="13"/>
  <c r="J14361" i="13"/>
  <c r="I14371" i="13"/>
  <c r="J14374" i="13"/>
  <c r="I14415" i="13"/>
  <c r="J14422" i="13"/>
  <c r="J14464" i="13"/>
  <c r="I14488" i="13"/>
  <c r="J15420" i="13"/>
  <c r="J14271" i="13"/>
  <c r="I15598" i="13"/>
  <c r="I14448" i="13" s="1"/>
  <c r="I14450" i="13"/>
  <c r="J15498" i="13"/>
  <c r="J14348" i="13" s="1"/>
  <c r="O684" i="19" s="1"/>
  <c r="J14349" i="13"/>
  <c r="J15598" i="13"/>
  <c r="J14448" i="13" s="1"/>
  <c r="J14450" i="13"/>
  <c r="P684" i="19"/>
  <c r="J15529" i="13"/>
  <c r="J14380" i="13"/>
  <c r="J15593" i="13"/>
  <c r="J14443" i="13" s="1"/>
  <c r="J14445" i="13"/>
  <c r="I15420" i="13"/>
  <c r="I14271" i="13"/>
  <c r="I15606" i="13"/>
  <c r="I14456" i="13" s="1"/>
  <c r="I14459" i="13"/>
  <c r="N5988" i="13"/>
  <c r="N5986" i="13" s="1"/>
  <c r="J10009" i="13"/>
  <c r="J10073" i="13"/>
  <c r="I9900" i="13"/>
  <c r="I10086" i="13"/>
  <c r="J9900" i="13"/>
  <c r="I9978" i="13"/>
  <c r="I10078" i="13"/>
  <c r="J10086" i="13"/>
  <c r="I10009" i="13"/>
  <c r="I10073" i="13"/>
  <c r="J10078" i="13"/>
  <c r="I5627" i="13"/>
  <c r="L5739" i="13"/>
  <c r="J1391" i="13"/>
  <c r="I1421" i="13"/>
  <c r="J1431" i="13"/>
  <c r="I1469" i="13"/>
  <c r="J1478" i="13"/>
  <c r="I1488" i="13"/>
  <c r="I338" i="13" s="1"/>
  <c r="J1491" i="13"/>
  <c r="I1522" i="13"/>
  <c r="I372" i="13" s="1"/>
  <c r="J1535" i="13"/>
  <c r="I1570" i="13"/>
  <c r="I420" i="13" s="1"/>
  <c r="J1579" i="13"/>
  <c r="I1600" i="13"/>
  <c r="I450" i="13" s="1"/>
  <c r="J1608" i="13"/>
  <c r="J458" i="13" s="1"/>
  <c r="I1391" i="13"/>
  <c r="J1402" i="13"/>
  <c r="I1431" i="13"/>
  <c r="J1445" i="13"/>
  <c r="I1478" i="13"/>
  <c r="I328" i="13" s="1"/>
  <c r="J1481" i="13"/>
  <c r="I1491" i="13"/>
  <c r="I341" i="13" s="1"/>
  <c r="J1494" i="13"/>
  <c r="I1535" i="13"/>
  <c r="I385" i="13" s="1"/>
  <c r="J1542" i="13"/>
  <c r="J392" i="13" s="1"/>
  <c r="I1579" i="13"/>
  <c r="J1584" i="13"/>
  <c r="J434" i="13" s="1"/>
  <c r="I1608" i="13"/>
  <c r="I458" i="13" s="1"/>
  <c r="I1402" i="13"/>
  <c r="N24" i="19" s="1"/>
  <c r="J1409" i="13"/>
  <c r="I1445" i="13"/>
  <c r="J1453" i="13"/>
  <c r="I1481" i="13"/>
  <c r="J1484" i="13"/>
  <c r="I1494" i="13"/>
  <c r="I344" i="13" s="1"/>
  <c r="J1500" i="13"/>
  <c r="I1542" i="13"/>
  <c r="I392" i="13" s="1"/>
  <c r="J1565" i="13"/>
  <c r="I1584" i="13"/>
  <c r="I434" i="13" s="1"/>
  <c r="J1591" i="13"/>
  <c r="J441" i="13" s="1"/>
  <c r="I1409" i="13"/>
  <c r="J1421" i="13"/>
  <c r="I1453" i="13"/>
  <c r="J1469" i="13"/>
  <c r="I1484" i="13"/>
  <c r="I334" i="13" s="1"/>
  <c r="J1488" i="13"/>
  <c r="I1500" i="13"/>
  <c r="I350" i="13" s="1"/>
  <c r="J1522" i="13"/>
  <c r="I1565" i="13"/>
  <c r="J1570" i="13"/>
  <c r="I1591" i="13"/>
  <c r="I441" i="13" s="1"/>
  <c r="J1600" i="13"/>
  <c r="J450" i="13" s="1"/>
  <c r="H5748" i="13"/>
  <c r="H5719" i="13"/>
  <c r="L5545" i="13"/>
  <c r="H5609" i="13"/>
  <c r="H5618" i="13"/>
  <c r="H6168" i="13"/>
  <c r="H5708" i="13" s="1"/>
  <c r="J5627" i="13"/>
  <c r="H5593" i="13"/>
  <c r="L5723" i="13"/>
  <c r="H5675" i="13"/>
  <c r="I6121" i="13"/>
  <c r="I6120" i="13" s="1"/>
  <c r="M5739" i="13"/>
  <c r="L6121" i="13"/>
  <c r="L6120" i="13" s="1"/>
  <c r="H5724" i="13"/>
  <c r="H5662" i="13"/>
  <c r="H6068" i="13"/>
  <c r="H5608" i="13" s="1"/>
  <c r="J5989" i="13"/>
  <c r="J5529" i="13" s="1"/>
  <c r="O310" i="19" s="1"/>
  <c r="I5739" i="13"/>
  <c r="H5531" i="13"/>
  <c r="H5640" i="13"/>
  <c r="H5682" i="13"/>
  <c r="H5634" i="13"/>
  <c r="H5542" i="13"/>
  <c r="N6218" i="13"/>
  <c r="N6216" i="13" s="1"/>
  <c r="H5628" i="13"/>
  <c r="H5731" i="13"/>
  <c r="J5739" i="13"/>
  <c r="I6097" i="13"/>
  <c r="I5639" i="13"/>
  <c r="J6097" i="13"/>
  <c r="J5637" i="13" s="1"/>
  <c r="J5639" i="13"/>
  <c r="M5989" i="13"/>
  <c r="M5529" i="13" s="1"/>
  <c r="M5530" i="13"/>
  <c r="H5705" i="13"/>
  <c r="H5549" i="13"/>
  <c r="I5545" i="13"/>
  <c r="J5708" i="13"/>
  <c r="I5617" i="13"/>
  <c r="H5990" i="13"/>
  <c r="B5990" i="13" s="1"/>
  <c r="I5530" i="13"/>
  <c r="N287" i="19" s="1"/>
  <c r="H6134" i="13"/>
  <c r="J5674" i="13"/>
  <c r="H6183" i="13"/>
  <c r="H5723" i="13" s="1"/>
  <c r="J5723" i="13"/>
  <c r="B6021" i="13"/>
  <c r="H5561" i="13"/>
  <c r="H5621" i="13"/>
  <c r="H5571" i="13"/>
  <c r="H6077" i="13"/>
  <c r="B6077" i="13" s="1"/>
  <c r="J5617" i="13"/>
  <c r="M6121" i="13"/>
  <c r="M5661" i="13" s="1"/>
  <c r="M5674" i="13"/>
  <c r="M6000" i="13"/>
  <c r="M5545" i="13"/>
  <c r="B6045" i="13"/>
  <c r="H5585" i="13"/>
  <c r="M6097" i="13"/>
  <c r="M5637" i="13" s="1"/>
  <c r="M5639" i="13"/>
  <c r="H5624" i="13"/>
  <c r="I5674" i="13"/>
  <c r="M5617" i="13"/>
  <c r="J6000" i="13"/>
  <c r="J5545" i="13"/>
  <c r="H5631" i="13"/>
  <c r="I19790" i="13"/>
  <c r="I19560" i="13" s="1"/>
  <c r="I19561" i="13"/>
  <c r="I19976" i="13"/>
  <c r="I19746" i="13" s="1"/>
  <c r="I19749" i="13"/>
  <c r="I19416" i="13"/>
  <c r="N925" i="19" s="1"/>
  <c r="J19963" i="13"/>
  <c r="J19733" i="13" s="1"/>
  <c r="J19735" i="13"/>
  <c r="J19868" i="13"/>
  <c r="J19638" i="13" s="1"/>
  <c r="J19639" i="13"/>
  <c r="J19658" i="13"/>
  <c r="I19963" i="13"/>
  <c r="I19733" i="13" s="1"/>
  <c r="I19735" i="13"/>
  <c r="J19968" i="13"/>
  <c r="J19738" i="13" s="1"/>
  <c r="J19740" i="13"/>
  <c r="P925" i="19"/>
  <c r="J19790" i="13"/>
  <c r="J19560" i="13" s="1"/>
  <c r="J19561" i="13"/>
  <c r="I19658" i="13"/>
  <c r="I19968" i="13"/>
  <c r="I19738" i="13" s="1"/>
  <c r="I19740" i="13"/>
  <c r="J19416" i="13"/>
  <c r="O925" i="19" s="1"/>
  <c r="J19899" i="13"/>
  <c r="J19669" i="13" s="1"/>
  <c r="I19899" i="13"/>
  <c r="P15" i="25"/>
  <c r="N11" i="22" s="1"/>
  <c r="O11" i="22"/>
  <c r="P119" i="25"/>
  <c r="N115" i="22" s="1"/>
  <c r="O115" i="22"/>
  <c r="P33" i="25"/>
  <c r="N29" i="22" s="1"/>
  <c r="O29" i="22"/>
  <c r="F24" i="26"/>
  <c r="P673" i="19"/>
  <c r="J14126" i="13"/>
  <c r="O673" i="19" s="1"/>
  <c r="H1257" i="13"/>
  <c r="B1257" i="13" s="1"/>
  <c r="O74" i="19"/>
  <c r="L6218" i="13"/>
  <c r="H6307" i="13"/>
  <c r="B6307" i="13" s="1"/>
  <c r="P129" i="25"/>
  <c r="H6429" i="13"/>
  <c r="B6429" i="13" s="1"/>
  <c r="H6005" i="13"/>
  <c r="I112" i="13"/>
  <c r="I118" i="13"/>
  <c r="J184" i="13"/>
  <c r="J233" i="13"/>
  <c r="H6199" i="13"/>
  <c r="I4392" i="13"/>
  <c r="J4399" i="13"/>
  <c r="I4435" i="13"/>
  <c r="J4443" i="13"/>
  <c r="B6031" i="13"/>
  <c r="J6350" i="13"/>
  <c r="H6163" i="13"/>
  <c r="H5703" i="13" s="1"/>
  <c r="J4381" i="13"/>
  <c r="I4411" i="13"/>
  <c r="J4421" i="13"/>
  <c r="J4468" i="13"/>
  <c r="I4478" i="13"/>
  <c r="J4481" i="13"/>
  <c r="J4525" i="13"/>
  <c r="I161" i="13"/>
  <c r="J167" i="13"/>
  <c r="I170" i="13"/>
  <c r="J175" i="13"/>
  <c r="J6582" i="13"/>
  <c r="I11522" i="13"/>
  <c r="I11292" i="13" s="1"/>
  <c r="J11529" i="13"/>
  <c r="J11299" i="13" s="1"/>
  <c r="I11565" i="13"/>
  <c r="I11335" i="13" s="1"/>
  <c r="J11573" i="13"/>
  <c r="J11343" i="13" s="1"/>
  <c r="I11601" i="13"/>
  <c r="I11371" i="13" s="1"/>
  <c r="J11604" i="13"/>
  <c r="J11374" i="13" s="1"/>
  <c r="I11614" i="13"/>
  <c r="I11384" i="13" s="1"/>
  <c r="J11620" i="13"/>
  <c r="J11390" i="13" s="1"/>
  <c r="I11662" i="13"/>
  <c r="I11432" i="13" s="1"/>
  <c r="I6000" i="13"/>
  <c r="L1156" i="13"/>
  <c r="Q66" i="19" s="1"/>
  <c r="N1158" i="13"/>
  <c r="N1156" i="13" s="1"/>
  <c r="H1369" i="13"/>
  <c r="B1369" i="13" s="1"/>
  <c r="M6218" i="13"/>
  <c r="N1388" i="13"/>
  <c r="N1386" i="13" s="1"/>
  <c r="I216" i="13"/>
  <c r="I178" i="13"/>
  <c r="I193" i="13"/>
  <c r="J200" i="13"/>
  <c r="I19293" i="13"/>
  <c r="J169" i="13"/>
  <c r="I180" i="13"/>
  <c r="I232" i="13"/>
  <c r="I157" i="13"/>
  <c r="J163" i="13"/>
  <c r="L6350" i="13"/>
  <c r="J229" i="13"/>
  <c r="J158" i="13"/>
  <c r="I174" i="13"/>
  <c r="J179" i="13"/>
  <c r="J194" i="13"/>
  <c r="I198" i="13"/>
  <c r="J213" i="13"/>
  <c r="J6602" i="13"/>
  <c r="I6668" i="13"/>
  <c r="J19293" i="13"/>
  <c r="N468" i="13"/>
  <c r="N466" i="13" s="1"/>
  <c r="I1139" i="13"/>
  <c r="I164" i="13"/>
  <c r="I168" i="13"/>
  <c r="J173" i="13"/>
  <c r="J4569" i="13"/>
  <c r="I4590" i="13"/>
  <c r="J4598" i="13"/>
  <c r="J5315" i="13"/>
  <c r="J5310" i="13" s="1"/>
  <c r="J6560" i="13"/>
  <c r="J9342" i="13"/>
  <c r="I10093" i="13"/>
  <c r="I11529" i="13"/>
  <c r="I11299" i="13" s="1"/>
  <c r="J11541" i="13"/>
  <c r="J11311" i="13" s="1"/>
  <c r="I11573" i="13"/>
  <c r="I11343" i="13" s="1"/>
  <c r="I11604" i="13"/>
  <c r="I11374" i="13" s="1"/>
  <c r="J11608" i="13"/>
  <c r="J11378" i="13" s="1"/>
  <c r="J11642" i="13"/>
  <c r="J11412" i="13" s="1"/>
  <c r="J11690" i="13"/>
  <c r="J11460" i="13" s="1"/>
  <c r="J15517" i="13"/>
  <c r="J6230" i="13"/>
  <c r="J6218" i="13" s="1"/>
  <c r="I145" i="13"/>
  <c r="J177" i="13"/>
  <c r="I130" i="13"/>
  <c r="I109" i="13"/>
  <c r="I149" i="13"/>
  <c r="I172" i="13"/>
  <c r="I126" i="13"/>
  <c r="I1074" i="13"/>
  <c r="I2224" i="13"/>
  <c r="I2211" i="13" s="1"/>
  <c r="I2210" i="13" s="1"/>
  <c r="I2454" i="13"/>
  <c r="I2441" i="13" s="1"/>
  <c r="I2440" i="13" s="1"/>
  <c r="J165" i="13"/>
  <c r="I176" i="13"/>
  <c r="J181" i="13"/>
  <c r="I135" i="13"/>
  <c r="I212" i="13"/>
  <c r="I224" i="13"/>
  <c r="J4566" i="13"/>
  <c r="J4581" i="13"/>
  <c r="I5214" i="13"/>
  <c r="I5201" i="13" s="1"/>
  <c r="I5200" i="13" s="1"/>
  <c r="N269" i="19" s="1"/>
  <c r="J5263" i="13"/>
  <c r="I6582" i="13"/>
  <c r="I9211" i="13"/>
  <c r="J9222" i="13"/>
  <c r="I9251" i="13"/>
  <c r="J9265" i="13"/>
  <c r="J9301" i="13"/>
  <c r="I9311" i="13"/>
  <c r="J9314" i="13"/>
  <c r="I9915" i="13"/>
  <c r="I9987" i="13"/>
  <c r="P521" i="19"/>
  <c r="J11522" i="13"/>
  <c r="J11292" i="13" s="1"/>
  <c r="I11551" i="13"/>
  <c r="I11321" i="13" s="1"/>
  <c r="J11565" i="13"/>
  <c r="J11335" i="13" s="1"/>
  <c r="I11598" i="13"/>
  <c r="I11368" i="13" s="1"/>
  <c r="J11601" i="13"/>
  <c r="J11371" i="13" s="1"/>
  <c r="I11611" i="13"/>
  <c r="I11381" i="13" s="1"/>
  <c r="J11614" i="13"/>
  <c r="J11384" i="13" s="1"/>
  <c r="I11655" i="13"/>
  <c r="I11425" i="13" s="1"/>
  <c r="J11662" i="13"/>
  <c r="J11432" i="13" s="1"/>
  <c r="J16319" i="13"/>
  <c r="J22299" i="13"/>
  <c r="J22069" i="13" s="1"/>
  <c r="J2059" i="13"/>
  <c r="I131" i="13"/>
  <c r="I186" i="13"/>
  <c r="J189" i="13"/>
  <c r="J225" i="13"/>
  <c r="I4581" i="13"/>
  <c r="J4590" i="13"/>
  <c r="I6462" i="13"/>
  <c r="I6505" i="13"/>
  <c r="J6513" i="13"/>
  <c r="I6541" i="13"/>
  <c r="J6544" i="13"/>
  <c r="I6554" i="13"/>
  <c r="J6639" i="13"/>
  <c r="I6660" i="13"/>
  <c r="J6668" i="13"/>
  <c r="I213" i="13"/>
  <c r="J218" i="13"/>
  <c r="I9222" i="13"/>
  <c r="J9229" i="13"/>
  <c r="I9265" i="13"/>
  <c r="J9273" i="13"/>
  <c r="I9301" i="13"/>
  <c r="J9304" i="13"/>
  <c r="I9314" i="13"/>
  <c r="I9362" i="13"/>
  <c r="I9404" i="13"/>
  <c r="J9411" i="13"/>
  <c r="I11259" i="13"/>
  <c r="J11704" i="13"/>
  <c r="J11474" i="13" s="1"/>
  <c r="I11728" i="13"/>
  <c r="I11498" i="13" s="1"/>
  <c r="I12409" i="13"/>
  <c r="I15613" i="13"/>
  <c r="I15843" i="13"/>
  <c r="I16024" i="13"/>
  <c r="I16011" i="13" s="1"/>
  <c r="I16010" i="13" s="1"/>
  <c r="J18267" i="13"/>
  <c r="I18554" i="13"/>
  <c r="I18541" i="13" s="1"/>
  <c r="I18540" i="13" s="1"/>
  <c r="N881" i="19" s="1"/>
  <c r="J19805" i="13"/>
  <c r="I22283" i="13"/>
  <c r="I22053" i="13" s="1"/>
  <c r="J24369" i="13"/>
  <c r="I123" i="13"/>
  <c r="I217" i="13"/>
  <c r="J9241" i="13"/>
  <c r="I9273" i="13"/>
  <c r="I9304" i="13"/>
  <c r="J9308" i="13"/>
  <c r="M1156" i="13"/>
  <c r="R66" i="19" s="1"/>
  <c r="I110" i="13"/>
  <c r="I160" i="13"/>
  <c r="J217" i="13"/>
  <c r="J221" i="13"/>
  <c r="J6789" i="13"/>
  <c r="J6787" i="13" s="1"/>
  <c r="J6557" i="13" s="1"/>
  <c r="I2519" i="13"/>
  <c r="I197" i="13"/>
  <c r="I100" i="13"/>
  <c r="I137" i="13"/>
  <c r="I139" i="13"/>
  <c r="I146" i="13"/>
  <c r="I150" i="13"/>
  <c r="I156" i="13"/>
  <c r="J161" i="13"/>
  <c r="J170" i="13"/>
  <c r="I173" i="13"/>
  <c r="J178" i="13"/>
  <c r="I181" i="13"/>
  <c r="J187" i="13"/>
  <c r="J191" i="13"/>
  <c r="I194" i="13"/>
  <c r="I221" i="13"/>
  <c r="J226" i="13"/>
  <c r="J4574" i="13"/>
  <c r="I4598" i="13"/>
  <c r="I6481" i="13"/>
  <c r="J6491" i="13"/>
  <c r="J6538" i="13"/>
  <c r="I6548" i="13"/>
  <c r="J6551" i="13"/>
  <c r="I6824" i="13"/>
  <c r="J202" i="13"/>
  <c r="I9241" i="13"/>
  <c r="J9251" i="13"/>
  <c r="J9298" i="13"/>
  <c r="I9308" i="13"/>
  <c r="J9311" i="13"/>
  <c r="J9355" i="13"/>
  <c r="J9399" i="13"/>
  <c r="I9420" i="13"/>
  <c r="J9428" i="13"/>
  <c r="I9757" i="13"/>
  <c r="J9767" i="13"/>
  <c r="J11259" i="13"/>
  <c r="I11711" i="13"/>
  <c r="I11481" i="13" s="1"/>
  <c r="J11720" i="13"/>
  <c r="J11490" i="13" s="1"/>
  <c r="I15629" i="13"/>
  <c r="I16089" i="13"/>
  <c r="J16254" i="13"/>
  <c r="J16241" i="13" s="1"/>
  <c r="J16240" i="13" s="1"/>
  <c r="J22187" i="13"/>
  <c r="O1071" i="19" s="1"/>
  <c r="J24257" i="13"/>
  <c r="K24353" i="13"/>
  <c r="I6351" i="13"/>
  <c r="P50" i="19"/>
  <c r="J1793" i="13"/>
  <c r="J1563" i="13" s="1"/>
  <c r="I4688" i="13"/>
  <c r="I4458" i="13" s="1"/>
  <c r="I4459" i="13"/>
  <c r="I6789" i="13"/>
  <c r="I6560" i="13"/>
  <c r="I6853" i="13"/>
  <c r="I6623" i="13" s="1"/>
  <c r="I6625" i="13"/>
  <c r="I16648" i="13"/>
  <c r="B6191" i="13"/>
  <c r="B6078" i="13"/>
  <c r="J1729" i="13"/>
  <c r="J1499" i="13" s="1"/>
  <c r="I1793" i="13"/>
  <c r="I1563" i="13" s="1"/>
  <c r="I1798" i="13"/>
  <c r="I1568" i="13" s="1"/>
  <c r="J1806" i="13"/>
  <c r="J1576" i="13" s="1"/>
  <c r="I4610" i="13"/>
  <c r="I4380" i="13" s="1"/>
  <c r="I4381" i="13"/>
  <c r="J6758" i="13"/>
  <c r="J6528" i="13" s="1"/>
  <c r="J6529" i="13"/>
  <c r="J6777" i="13"/>
  <c r="J6548" i="13"/>
  <c r="I6858" i="13"/>
  <c r="I6628" i="13" s="1"/>
  <c r="I6630" i="13"/>
  <c r="I6866" i="13"/>
  <c r="I6636" i="13" s="1"/>
  <c r="I6639" i="13"/>
  <c r="J6873" i="13"/>
  <c r="J6644" i="13"/>
  <c r="J9440" i="13"/>
  <c r="J9211" i="13"/>
  <c r="I9518" i="13"/>
  <c r="I9289" i="13"/>
  <c r="I9626" i="13"/>
  <c r="I9399" i="13"/>
  <c r="J11818" i="13"/>
  <c r="J11589" i="13"/>
  <c r="J11359" i="13" s="1"/>
  <c r="I11849" i="13"/>
  <c r="I11620" i="13"/>
  <c r="I11390" i="13" s="1"/>
  <c r="I11933" i="13"/>
  <c r="I11704" i="13"/>
  <c r="I11474" i="13" s="1"/>
  <c r="I16570" i="13"/>
  <c r="J16743" i="13"/>
  <c r="J16513" i="13" s="1"/>
  <c r="I16763" i="13"/>
  <c r="B6200" i="13"/>
  <c r="B6094" i="13"/>
  <c r="B6088" i="13"/>
  <c r="B6081" i="13"/>
  <c r="B6069" i="13"/>
  <c r="L6097" i="13"/>
  <c r="L5637" i="13" s="1"/>
  <c r="I2059" i="13"/>
  <c r="J2273" i="13"/>
  <c r="I153" i="13"/>
  <c r="I122" i="13"/>
  <c r="I133" i="13"/>
  <c r="I159" i="13"/>
  <c r="I184" i="13"/>
  <c r="I202" i="13"/>
  <c r="J207" i="13"/>
  <c r="J215" i="13"/>
  <c r="J222" i="13"/>
  <c r="I226" i="13"/>
  <c r="I41" i="26"/>
  <c r="J232" i="13"/>
  <c r="J4392" i="13"/>
  <c r="I4421" i="13"/>
  <c r="J4435" i="13"/>
  <c r="I4468" i="13"/>
  <c r="J4471" i="13"/>
  <c r="I4481" i="13"/>
  <c r="J4484" i="13"/>
  <c r="I4525" i="13"/>
  <c r="J4532" i="13"/>
  <c r="J4555" i="13"/>
  <c r="J5279" i="13"/>
  <c r="I6469" i="13"/>
  <c r="J6481" i="13"/>
  <c r="I6513" i="13"/>
  <c r="I6544" i="13"/>
  <c r="J6824" i="13"/>
  <c r="J6595" i="13"/>
  <c r="I9355" i="13"/>
  <c r="J9362" i="13"/>
  <c r="J9404" i="13"/>
  <c r="I9428" i="13"/>
  <c r="J11918" i="13"/>
  <c r="J11696" i="13"/>
  <c r="J11466" i="13" s="1"/>
  <c r="J11711" i="13"/>
  <c r="J11481" i="13" s="1"/>
  <c r="I15794" i="13"/>
  <c r="I15781" i="13" s="1"/>
  <c r="I15780" i="13" s="1"/>
  <c r="N760" i="19" s="1"/>
  <c r="J18389" i="13"/>
  <c r="I18619" i="13"/>
  <c r="I18655" i="13"/>
  <c r="I18650" i="13" s="1"/>
  <c r="J18655" i="13"/>
  <c r="J18650" i="13" s="1"/>
  <c r="I19115" i="13"/>
  <c r="I19110" i="13" s="1"/>
  <c r="N911" i="19" s="1"/>
  <c r="I19309" i="13"/>
  <c r="J22283" i="13"/>
  <c r="J22053" i="13" s="1"/>
  <c r="I24247" i="13"/>
  <c r="H6176" i="13"/>
  <c r="H5716" i="13" s="1"/>
  <c r="I1620" i="13"/>
  <c r="J1798" i="13"/>
  <c r="J1568" i="13" s="1"/>
  <c r="J6695" i="13"/>
  <c r="J6690" i="13" s="1"/>
  <c r="J6469" i="13"/>
  <c r="I9455" i="13"/>
  <c r="I9450" i="13" s="1"/>
  <c r="I9229" i="13"/>
  <c r="I11918" i="13"/>
  <c r="I11688" i="13" s="1"/>
  <c r="I11458" i="13" s="1"/>
  <c r="I11690" i="13"/>
  <c r="I11460" i="13" s="1"/>
  <c r="I16756" i="13"/>
  <c r="B6009" i="13"/>
  <c r="J6680" i="13"/>
  <c r="J6451" i="13"/>
  <c r="I6758" i="13"/>
  <c r="I6528" i="13" s="1"/>
  <c r="I6529" i="13"/>
  <c r="I6873" i="13"/>
  <c r="I6644" i="13"/>
  <c r="I9527" i="13"/>
  <c r="I9298" i="13"/>
  <c r="J9613" i="13"/>
  <c r="J9385" i="13"/>
  <c r="I11818" i="13"/>
  <c r="I11588" i="13" s="1"/>
  <c r="I11358" i="13" s="1"/>
  <c r="I11589" i="13"/>
  <c r="I11359" i="13" s="1"/>
  <c r="I16743" i="13"/>
  <c r="J16748" i="13"/>
  <c r="J16518" i="13" s="1"/>
  <c r="H6220" i="13"/>
  <c r="B6220" i="13" s="1"/>
  <c r="I6219" i="13"/>
  <c r="H6219" i="13" s="1"/>
  <c r="B6219" i="13" s="1"/>
  <c r="B6002" i="13"/>
  <c r="B6165" i="13"/>
  <c r="B6135" i="13"/>
  <c r="B6084" i="13"/>
  <c r="P7" i="19"/>
  <c r="J146" i="13"/>
  <c r="J193" i="13"/>
  <c r="I125" i="13"/>
  <c r="J166" i="13"/>
  <c r="I177" i="13"/>
  <c r="I200" i="13"/>
  <c r="I210" i="13"/>
  <c r="I40" i="26"/>
  <c r="I231" i="13"/>
  <c r="J6651" i="13"/>
  <c r="I6595" i="13"/>
  <c r="J11511" i="13"/>
  <c r="J11281" i="13" s="1"/>
  <c r="I11541" i="13"/>
  <c r="I11311" i="13" s="1"/>
  <c r="J11551" i="13"/>
  <c r="J11321" i="13" s="1"/>
  <c r="J11598" i="13"/>
  <c r="J11368" i="13" s="1"/>
  <c r="I11608" i="13"/>
  <c r="I11378" i="13" s="1"/>
  <c r="J11611" i="13"/>
  <c r="J11381" i="13" s="1"/>
  <c r="I11642" i="13"/>
  <c r="I11412" i="13" s="1"/>
  <c r="J11655" i="13"/>
  <c r="J11425" i="13" s="1"/>
  <c r="J15895" i="13"/>
  <c r="J15890" i="13" s="1"/>
  <c r="J19462" i="13"/>
  <c r="P66" i="19"/>
  <c r="I4803" i="13"/>
  <c r="I4574" i="13"/>
  <c r="J6858" i="13"/>
  <c r="J6628" i="13" s="1"/>
  <c r="J6630" i="13"/>
  <c r="J9518" i="13"/>
  <c r="J9289" i="13"/>
  <c r="I9618" i="13"/>
  <c r="I9390" i="13"/>
  <c r="I11913" i="13"/>
  <c r="I11683" i="13" s="1"/>
  <c r="I11453" i="13" s="1"/>
  <c r="I11685" i="13"/>
  <c r="I11455" i="13" s="1"/>
  <c r="I11926" i="13"/>
  <c r="I11696" i="13" s="1"/>
  <c r="I11466" i="13" s="1"/>
  <c r="I11699" i="13"/>
  <c r="I11469" i="13" s="1"/>
  <c r="B5991" i="13"/>
  <c r="J6121" i="13"/>
  <c r="J5661" i="13" s="1"/>
  <c r="L5989" i="13"/>
  <c r="L5529" i="13" s="1"/>
  <c r="B6179" i="13"/>
  <c r="B6091" i="13"/>
  <c r="J1698" i="13"/>
  <c r="I1806" i="13"/>
  <c r="I1576" i="13" s="1"/>
  <c r="I4783" i="13"/>
  <c r="I4553" i="13" s="1"/>
  <c r="I4555" i="13"/>
  <c r="J4788" i="13"/>
  <c r="J4558" i="13" s="1"/>
  <c r="J4560" i="13"/>
  <c r="J1620" i="13"/>
  <c r="J1390" i="13" s="1"/>
  <c r="I1698" i="13"/>
  <c r="J4688" i="13"/>
  <c r="J4458" i="13" s="1"/>
  <c r="J4459" i="13"/>
  <c r="I4719" i="13"/>
  <c r="I4490" i="13"/>
  <c r="I4796" i="13"/>
  <c r="I4566" i="13" s="1"/>
  <c r="I4569" i="13"/>
  <c r="I6680" i="13"/>
  <c r="N335" i="19" s="1"/>
  <c r="I6451" i="13"/>
  <c r="N324" i="19" s="1"/>
  <c r="J6853" i="13"/>
  <c r="J6623" i="13" s="1"/>
  <c r="J6625" i="13"/>
  <c r="J9549" i="13"/>
  <c r="J9547" i="13" s="1"/>
  <c r="J9320" i="13"/>
  <c r="I11740" i="13"/>
  <c r="I11511" i="13"/>
  <c r="I11281" i="13" s="1"/>
  <c r="J11913" i="13"/>
  <c r="J11685" i="13"/>
  <c r="J11455" i="13" s="1"/>
  <c r="J16756" i="13"/>
  <c r="J16526" i="13" s="1"/>
  <c r="B6208" i="13"/>
  <c r="B6184" i="13"/>
  <c r="B6170" i="13"/>
  <c r="B6142" i="13"/>
  <c r="B6122" i="13"/>
  <c r="B6100" i="13"/>
  <c r="B6053" i="13"/>
  <c r="I5989" i="13"/>
  <c r="N310" i="19" s="1"/>
  <c r="I1947" i="13"/>
  <c r="I2397" i="13"/>
  <c r="I165" i="13"/>
  <c r="I92" i="13"/>
  <c r="I94" i="13"/>
  <c r="I106" i="13"/>
  <c r="I127" i="13"/>
  <c r="I138" i="13"/>
  <c r="I148" i="13"/>
  <c r="J160" i="13"/>
  <c r="I169" i="13"/>
  <c r="J174" i="13"/>
  <c r="J182" i="13"/>
  <c r="J195" i="13"/>
  <c r="J206" i="13"/>
  <c r="I214" i="13"/>
  <c r="I218" i="13"/>
  <c r="I222" i="13"/>
  <c r="J227" i="13"/>
  <c r="H41" i="26" s="1"/>
  <c r="I235" i="13"/>
  <c r="I4471" i="13"/>
  <c r="J4474" i="13"/>
  <c r="I4484" i="13"/>
  <c r="J4490" i="13"/>
  <c r="I4532" i="13"/>
  <c r="J1074" i="13"/>
  <c r="J1123" i="13"/>
  <c r="J663" i="13" s="1"/>
  <c r="I1994" i="13"/>
  <c r="I1981" i="13" s="1"/>
  <c r="I1980" i="13" s="1"/>
  <c r="I129" i="13"/>
  <c r="J150" i="13"/>
  <c r="I192" i="13"/>
  <c r="J198" i="13"/>
  <c r="I121" i="13"/>
  <c r="I134" i="13"/>
  <c r="J156" i="13"/>
  <c r="I166" i="13"/>
  <c r="J171" i="13"/>
  <c r="I182" i="13"/>
  <c r="I189" i="13"/>
  <c r="J201" i="13"/>
  <c r="I206" i="13"/>
  <c r="I209" i="13"/>
  <c r="J223" i="13"/>
  <c r="H40" i="26" s="1"/>
  <c r="I225" i="13"/>
  <c r="I4399" i="13"/>
  <c r="J4411" i="13"/>
  <c r="I4474" i="13"/>
  <c r="J4478" i="13"/>
  <c r="J4512" i="13"/>
  <c r="J4783" i="13"/>
  <c r="J4553" i="13" s="1"/>
  <c r="I4560" i="13"/>
  <c r="J5157" i="13"/>
  <c r="I4512" i="13"/>
  <c r="J6462" i="13"/>
  <c r="I6491" i="13"/>
  <c r="J6505" i="13"/>
  <c r="I6538" i="13"/>
  <c r="J6541" i="13"/>
  <c r="I6551" i="13"/>
  <c r="J6554" i="13"/>
  <c r="I6602" i="13"/>
  <c r="I6651" i="13"/>
  <c r="J6660" i="13"/>
  <c r="I7284" i="13"/>
  <c r="I7271" i="13" s="1"/>
  <c r="I7270" i="13" s="1"/>
  <c r="J197" i="13"/>
  <c r="J214" i="13"/>
  <c r="I9440" i="13"/>
  <c r="I9385" i="13"/>
  <c r="J9390" i="13"/>
  <c r="I9411" i="13"/>
  <c r="J9420" i="13"/>
  <c r="J11243" i="13"/>
  <c r="J11699" i="13"/>
  <c r="J11469" i="13" s="1"/>
  <c r="I11720" i="13"/>
  <c r="I11490" i="13" s="1"/>
  <c r="J11728" i="13"/>
  <c r="J11498" i="13" s="1"/>
  <c r="J15747" i="13"/>
  <c r="J15859" i="13"/>
  <c r="J15977" i="13"/>
  <c r="J16089" i="13"/>
  <c r="I16679" i="13"/>
  <c r="J19877" i="13"/>
  <c r="J19647" i="13" s="1"/>
  <c r="J19361" i="13"/>
  <c r="H1160" i="13"/>
  <c r="B1160" i="13" s="1"/>
  <c r="H6087" i="13"/>
  <c r="Q14" i="25"/>
  <c r="Q105" i="25"/>
  <c r="O101" i="22" s="1"/>
  <c r="P108" i="25"/>
  <c r="N104" i="22" s="1"/>
  <c r="Q55" i="25"/>
  <c r="O51" i="22" s="1"/>
  <c r="P56" i="25"/>
  <c r="N52" i="22" s="1"/>
  <c r="K24257" i="13"/>
  <c r="I4443" i="13"/>
  <c r="I9342" i="13"/>
  <c r="I9779" i="13"/>
  <c r="I9320" i="13"/>
  <c r="M6350" i="13"/>
  <c r="L6000" i="13"/>
  <c r="J1267" i="13"/>
  <c r="J1158" i="13" s="1"/>
  <c r="O68" i="19" s="1"/>
  <c r="I2289" i="13"/>
  <c r="N125" i="19" s="1"/>
  <c r="I1729" i="13"/>
  <c r="I1499" i="13" s="1"/>
  <c r="H1304" i="13"/>
  <c r="B1304" i="13" s="1"/>
  <c r="J1291" i="13"/>
  <c r="B1292" i="13"/>
  <c r="B1258" i="13"/>
  <c r="B1305" i="13"/>
  <c r="B1238" i="13"/>
  <c r="B1261" i="13"/>
  <c r="B1239" i="13"/>
  <c r="B1254" i="13"/>
  <c r="B1251" i="13"/>
  <c r="H1170" i="13"/>
  <c r="I1039" i="13"/>
  <c r="I579" i="13" s="1"/>
  <c r="I930" i="13"/>
  <c r="H6235" i="13"/>
  <c r="B6235" i="13" s="1"/>
  <c r="I6230" i="13"/>
  <c r="I15498" i="13"/>
  <c r="I14348" i="13" s="1"/>
  <c r="N684" i="19" s="1"/>
  <c r="J16714" i="13"/>
  <c r="I15593" i="13"/>
  <c r="I14443" i="13" s="1"/>
  <c r="J16648" i="13"/>
  <c r="J16418" i="13" s="1"/>
  <c r="J5493" i="13"/>
  <c r="J7237" i="13"/>
  <c r="I7349" i="13"/>
  <c r="I18180" i="13"/>
  <c r="I18179" i="13" s="1"/>
  <c r="J9779" i="13"/>
  <c r="J9777" i="13" s="1"/>
  <c r="O460" i="19" s="1"/>
  <c r="J19371" i="13"/>
  <c r="I1027" i="13"/>
  <c r="N62" i="19" s="1"/>
  <c r="I113" i="13"/>
  <c r="J186" i="13"/>
  <c r="I191" i="13"/>
  <c r="J192" i="13"/>
  <c r="I195" i="13"/>
  <c r="I201" i="13"/>
  <c r="I207" i="13"/>
  <c r="J208" i="13"/>
  <c r="I5493" i="13"/>
  <c r="J6767" i="13"/>
  <c r="I6777" i="13"/>
  <c r="J6889" i="13"/>
  <c r="J6925" i="13"/>
  <c r="J6920" i="13" s="1"/>
  <c r="J7007" i="13"/>
  <c r="I7119" i="13"/>
  <c r="I11065" i="13"/>
  <c r="I11060" i="13" s="1"/>
  <c r="J18195" i="13"/>
  <c r="J18190" i="13" s="1"/>
  <c r="O863" i="19" s="1"/>
  <c r="I18425" i="13"/>
  <c r="I18420" i="13" s="1"/>
  <c r="H1175" i="13"/>
  <c r="B1175" i="13" s="1"/>
  <c r="I9613" i="13"/>
  <c r="I9383" i="13" s="1"/>
  <c r="J9618" i="13"/>
  <c r="I16748" i="13"/>
  <c r="I16518" i="13" s="1"/>
  <c r="J18727" i="13"/>
  <c r="I19361" i="13"/>
  <c r="J2043" i="13"/>
  <c r="J2289" i="13"/>
  <c r="O125" i="19" s="1"/>
  <c r="I115" i="13"/>
  <c r="J205" i="13"/>
  <c r="I208" i="13"/>
  <c r="J209" i="13"/>
  <c r="J5444" i="13"/>
  <c r="J5431" i="13" s="1"/>
  <c r="J5430" i="13" s="1"/>
  <c r="I6889" i="13"/>
  <c r="I7054" i="13"/>
  <c r="J7103" i="13"/>
  <c r="I124" i="13"/>
  <c r="I128" i="13"/>
  <c r="I132" i="13"/>
  <c r="I136" i="13"/>
  <c r="I12393" i="13"/>
  <c r="I15435" i="13"/>
  <c r="J15843" i="13"/>
  <c r="J18619" i="13"/>
  <c r="J18849" i="13"/>
  <c r="J19115" i="13"/>
  <c r="J19110" i="13" s="1"/>
  <c r="O911" i="19" s="1"/>
  <c r="I144" i="13"/>
  <c r="I152" i="13"/>
  <c r="I205" i="13"/>
  <c r="J210" i="13"/>
  <c r="I229" i="13"/>
  <c r="J230" i="13"/>
  <c r="I233" i="13"/>
  <c r="J234" i="13"/>
  <c r="J9879" i="13"/>
  <c r="J9987" i="13"/>
  <c r="I9997" i="13"/>
  <c r="J10917" i="13"/>
  <c r="I18497" i="13"/>
  <c r="I19418" i="13"/>
  <c r="I19482" i="13"/>
  <c r="J19540" i="13"/>
  <c r="J9537" i="13"/>
  <c r="J9584" i="13"/>
  <c r="I9879" i="13"/>
  <c r="I10917" i="13"/>
  <c r="J10964" i="13"/>
  <c r="J10951" i="13" s="1"/>
  <c r="J10950" i="13" s="1"/>
  <c r="O521" i="19" s="1"/>
  <c r="I11013" i="13"/>
  <c r="J11013" i="13"/>
  <c r="I11243" i="13"/>
  <c r="J11837" i="13"/>
  <c r="I11949" i="13"/>
  <c r="J12393" i="13"/>
  <c r="J15613" i="13"/>
  <c r="I15967" i="13"/>
  <c r="I16254" i="13"/>
  <c r="I16241" i="13" s="1"/>
  <c r="I16240" i="13" s="1"/>
  <c r="I16319" i="13"/>
  <c r="J16779" i="13"/>
  <c r="I18373" i="13"/>
  <c r="J18425" i="13"/>
  <c r="J18420" i="13" s="1"/>
  <c r="I18603" i="13"/>
  <c r="I18833" i="13"/>
  <c r="I19244" i="13"/>
  <c r="I19231" i="13" s="1"/>
  <c r="I19230" i="13" s="1"/>
  <c r="J19983" i="13"/>
  <c r="J19753" i="13" s="1"/>
  <c r="I24369" i="13"/>
  <c r="J4719" i="13"/>
  <c r="J9978" i="13"/>
  <c r="J12373" i="13"/>
  <c r="J22199" i="13"/>
  <c r="P49" i="19"/>
  <c r="I15529" i="13"/>
  <c r="I18727" i="13"/>
  <c r="J1813" i="13"/>
  <c r="I9549" i="13"/>
  <c r="I9547" i="13" s="1"/>
  <c r="I9670" i="13"/>
  <c r="I9669" i="13" s="1"/>
  <c r="J11740" i="13"/>
  <c r="J11510" i="13" s="1"/>
  <c r="J11280" i="13" s="1"/>
  <c r="I18813" i="13"/>
  <c r="I18826" i="13"/>
  <c r="I116" i="13"/>
  <c r="P45" i="19"/>
  <c r="I1764" i="13"/>
  <c r="J5167" i="13"/>
  <c r="I12200" i="13"/>
  <c r="I12199" i="13" s="1"/>
  <c r="I18718" i="13"/>
  <c r="I4788" i="13"/>
  <c r="I4558" i="13" s="1"/>
  <c r="J1008" i="13"/>
  <c r="J4610" i="13"/>
  <c r="J6866" i="13"/>
  <c r="J6636" i="13" s="1"/>
  <c r="J9843" i="13"/>
  <c r="J11849" i="13"/>
  <c r="J16585" i="13"/>
  <c r="J16580" i="13" s="1"/>
  <c r="I18289" i="13"/>
  <c r="I18287" i="13" s="1"/>
  <c r="N868" i="19" s="1"/>
  <c r="J12215" i="13"/>
  <c r="J12210" i="13" s="1"/>
  <c r="O575" i="19" s="1"/>
  <c r="J12378" i="13"/>
  <c r="J15650" i="13"/>
  <c r="J15649" i="13" s="1"/>
  <c r="J16667" i="13"/>
  <c r="J18554" i="13"/>
  <c r="J18541" i="13" s="1"/>
  <c r="J18540" i="13" s="1"/>
  <c r="O881" i="19" s="1"/>
  <c r="J12278" i="13"/>
  <c r="J15606" i="13"/>
  <c r="J14456" i="13" s="1"/>
  <c r="J15757" i="13"/>
  <c r="J19976" i="13"/>
  <c r="J19746" i="13" s="1"/>
  <c r="I19999" i="13"/>
  <c r="I19769" i="13" s="1"/>
  <c r="J1027" i="13"/>
  <c r="O62" i="19" s="1"/>
  <c r="J1947" i="13"/>
  <c r="J2397" i="13"/>
  <c r="J144" i="13"/>
  <c r="J148" i="13"/>
  <c r="I151" i="13"/>
  <c r="J216" i="13"/>
  <c r="J5387" i="13"/>
  <c r="I6925" i="13"/>
  <c r="I6920" i="13" s="1"/>
  <c r="I7155" i="13"/>
  <c r="I7150" i="13" s="1"/>
  <c r="I1813" i="13"/>
  <c r="I2177" i="13"/>
  <c r="J2177" i="13"/>
  <c r="I102" i="13"/>
  <c r="I163" i="13"/>
  <c r="J164" i="13"/>
  <c r="I167" i="13"/>
  <c r="J168" i="13"/>
  <c r="I171" i="13"/>
  <c r="J172" i="13"/>
  <c r="I175" i="13"/>
  <c r="J176" i="13"/>
  <c r="I179" i="13"/>
  <c r="J180" i="13"/>
  <c r="I187" i="13"/>
  <c r="J224" i="13"/>
  <c r="J5214" i="13"/>
  <c r="J5201" i="13" s="1"/>
  <c r="J5200" i="13" s="1"/>
  <c r="O269" i="19" s="1"/>
  <c r="P269" i="19"/>
  <c r="J5397" i="13"/>
  <c r="I6695" i="13"/>
  <c r="I6690" i="13" s="1"/>
  <c r="I6767" i="13"/>
  <c r="I10907" i="13"/>
  <c r="J19524" i="13"/>
  <c r="I11837" i="13"/>
  <c r="J19934" i="13"/>
  <c r="I22168" i="13"/>
  <c r="J22177" i="13"/>
  <c r="J21947" i="13" s="1"/>
  <c r="K22199" i="13"/>
  <c r="K21969" i="13" s="1"/>
  <c r="K20359" i="13" s="1"/>
  <c r="K19439" i="13" s="1"/>
  <c r="K119" i="13" s="1"/>
  <c r="K22299" i="13"/>
  <c r="K22069" i="13" s="1"/>
  <c r="I24338" i="13"/>
  <c r="I24346" i="13"/>
  <c r="I24353" i="13"/>
  <c r="I2503" i="13"/>
  <c r="I143" i="13"/>
  <c r="I147" i="13"/>
  <c r="J152" i="13"/>
  <c r="J212" i="13"/>
  <c r="I215" i="13"/>
  <c r="I5387" i="13"/>
  <c r="I6997" i="13"/>
  <c r="I7227" i="13"/>
  <c r="I1123" i="13"/>
  <c r="I663" i="13" s="1"/>
  <c r="I1635" i="13"/>
  <c r="J1635" i="13"/>
  <c r="J1764" i="13"/>
  <c r="I1829" i="13"/>
  <c r="J2224" i="13"/>
  <c r="J2211" i="13" s="1"/>
  <c r="J2210" i="13" s="1"/>
  <c r="J2503" i="13"/>
  <c r="I158" i="13"/>
  <c r="I230" i="13"/>
  <c r="J231" i="13"/>
  <c r="I234" i="13"/>
  <c r="J235" i="13"/>
  <c r="I4754" i="13"/>
  <c r="I4819" i="13"/>
  <c r="J6997" i="13"/>
  <c r="I7103" i="13"/>
  <c r="J7155" i="13"/>
  <c r="J7150" i="13" s="1"/>
  <c r="J7227" i="13"/>
  <c r="I7333" i="13"/>
  <c r="J7349" i="13"/>
  <c r="I11147" i="13"/>
  <c r="J11194" i="13"/>
  <c r="J11181" i="13" s="1"/>
  <c r="J11180" i="13" s="1"/>
  <c r="J15435" i="13"/>
  <c r="I22234" i="13"/>
  <c r="I22004" i="13" s="1"/>
  <c r="J16570" i="13"/>
  <c r="J16340" i="13" s="1"/>
  <c r="J16657" i="13"/>
  <c r="O782" i="19" s="1"/>
  <c r="I19868" i="13"/>
  <c r="I19638" i="13" s="1"/>
  <c r="J19349" i="13"/>
  <c r="I22263" i="13"/>
  <c r="I22033" i="13" s="1"/>
  <c r="I20423" i="13" s="1"/>
  <c r="I9537" i="13"/>
  <c r="I9633" i="13"/>
  <c r="J9685" i="13"/>
  <c r="J9680" i="13" s="1"/>
  <c r="I9767" i="13"/>
  <c r="J10835" i="13"/>
  <c r="J10830" i="13" s="1"/>
  <c r="J11029" i="13"/>
  <c r="I11137" i="13"/>
  <c r="I15507" i="13"/>
  <c r="I15564" i="13"/>
  <c r="J15665" i="13"/>
  <c r="J15660" i="13" s="1"/>
  <c r="J18497" i="13"/>
  <c r="J19197" i="13"/>
  <c r="I19434" i="13"/>
  <c r="J16679" i="13"/>
  <c r="J16449" i="13" s="1"/>
  <c r="J19999" i="13"/>
  <c r="J19769" i="13" s="1"/>
  <c r="J22168" i="13"/>
  <c r="J9649" i="13"/>
  <c r="I9685" i="13"/>
  <c r="I9680" i="13" s="1"/>
  <c r="J10044" i="13"/>
  <c r="J10109" i="13"/>
  <c r="I10835" i="13"/>
  <c r="I10830" i="13" s="1"/>
  <c r="I11029" i="13"/>
  <c r="J11137" i="13"/>
  <c r="J11755" i="13"/>
  <c r="I11884" i="13"/>
  <c r="J11933" i="13"/>
  <c r="I12287" i="13"/>
  <c r="J12287" i="13"/>
  <c r="J12409" i="13"/>
  <c r="J15629" i="13"/>
  <c r="J18373" i="13"/>
  <c r="K22177" i="13"/>
  <c r="K21947" i="13" s="1"/>
  <c r="I22187" i="13"/>
  <c r="N1071" i="19" s="1"/>
  <c r="K22283" i="13"/>
  <c r="K22053" i="13" s="1"/>
  <c r="J24247" i="13"/>
  <c r="H1159" i="13"/>
  <c r="I1158" i="13"/>
  <c r="N68" i="19" s="1"/>
  <c r="I15737" i="13"/>
  <c r="J15737" i="13"/>
  <c r="I15895" i="13"/>
  <c r="I15890" i="13" s="1"/>
  <c r="I16125" i="13"/>
  <c r="I16120" i="13" s="1"/>
  <c r="J16125" i="13"/>
  <c r="J16120" i="13" s="1"/>
  <c r="I16207" i="13"/>
  <c r="J16207" i="13"/>
  <c r="I16585" i="13"/>
  <c r="I16580" i="13" s="1"/>
  <c r="N782" i="19"/>
  <c r="P863" i="19"/>
  <c r="J18277" i="13"/>
  <c r="J19187" i="13"/>
  <c r="J19887" i="13"/>
  <c r="J19657" i="13" s="1"/>
  <c r="J24175" i="13"/>
  <c r="J24170" i="13" s="1"/>
  <c r="J15794" i="13"/>
  <c r="J15967" i="13"/>
  <c r="I16197" i="13"/>
  <c r="I16714" i="13"/>
  <c r="I16779" i="13"/>
  <c r="I18277" i="13"/>
  <c r="I18324" i="13"/>
  <c r="I18311" i="13" s="1"/>
  <c r="J18324" i="13"/>
  <c r="J18311" i="13" s="1"/>
  <c r="J18310" i="13" s="1"/>
  <c r="I18389" i="13"/>
  <c r="J18507" i="13"/>
  <c r="J18603" i="13"/>
  <c r="I18784" i="13"/>
  <c r="J18833" i="13"/>
  <c r="I19187" i="13"/>
  <c r="I19887" i="13"/>
  <c r="I19657" i="13" s="1"/>
  <c r="J22105" i="13"/>
  <c r="J22234" i="13"/>
  <c r="I24175" i="13"/>
  <c r="I24170" i="13" s="1"/>
  <c r="I24304" i="13"/>
  <c r="I24291" i="13" s="1"/>
  <c r="J24353" i="13"/>
  <c r="K24369" i="13"/>
  <c r="J929" i="13"/>
  <c r="J5177" i="13"/>
  <c r="I1017" i="13"/>
  <c r="N61" i="19" s="1"/>
  <c r="J1829" i="13"/>
  <c r="I1937" i="13"/>
  <c r="J1937" i="13"/>
  <c r="J1994" i="13"/>
  <c r="J1981" i="13" s="1"/>
  <c r="J1980" i="13" s="1"/>
  <c r="I2273" i="13"/>
  <c r="I2407" i="13"/>
  <c r="J2407" i="13"/>
  <c r="J2454" i="13"/>
  <c r="J2441" i="13" s="1"/>
  <c r="J2440" i="13" s="1"/>
  <c r="I4625" i="13"/>
  <c r="I4620" i="13" s="1"/>
  <c r="N239" i="19" s="1"/>
  <c r="I4707" i="13"/>
  <c r="J4803" i="13"/>
  <c r="I5263" i="13"/>
  <c r="I5279" i="13"/>
  <c r="J7054" i="13"/>
  <c r="I7237" i="13"/>
  <c r="J7333" i="13"/>
  <c r="P868" i="19"/>
  <c r="I1108" i="13"/>
  <c r="I648" i="13" s="1"/>
  <c r="J1139" i="13"/>
  <c r="I2043" i="13"/>
  <c r="I2167" i="13"/>
  <c r="J2167" i="13"/>
  <c r="J2519" i="13"/>
  <c r="I4697" i="13"/>
  <c r="J4697" i="13"/>
  <c r="J4819" i="13"/>
  <c r="I5085" i="13"/>
  <c r="I5080" i="13" s="1"/>
  <c r="J5085" i="13"/>
  <c r="J5080" i="13" s="1"/>
  <c r="I5167" i="13"/>
  <c r="I5315" i="13"/>
  <c r="I5310" i="13" s="1"/>
  <c r="I5444" i="13"/>
  <c r="I5431" i="13" s="1"/>
  <c r="I5430" i="13" s="1"/>
  <c r="I5509" i="13"/>
  <c r="I7007" i="13"/>
  <c r="J7119" i="13"/>
  <c r="J7284" i="13"/>
  <c r="J7271" i="13" s="1"/>
  <c r="J7270" i="13" s="1"/>
  <c r="I18747" i="13"/>
  <c r="N892" i="19" s="1"/>
  <c r="J4625" i="13"/>
  <c r="J9814" i="13"/>
  <c r="I9863" i="13"/>
  <c r="I18849" i="13"/>
  <c r="K22234" i="13"/>
  <c r="K22004" i="13" s="1"/>
  <c r="I22299" i="13"/>
  <c r="I22069" i="13" s="1"/>
  <c r="K24304" i="13"/>
  <c r="K24291" i="13" s="1"/>
  <c r="K24290" i="13" s="1"/>
  <c r="I10044" i="13"/>
  <c r="I11194" i="13"/>
  <c r="I11181" i="13" s="1"/>
  <c r="I11180" i="13" s="1"/>
  <c r="J15564" i="13"/>
  <c r="I16073" i="13"/>
  <c r="J16197" i="13"/>
  <c r="I16303" i="13"/>
  <c r="J19309" i="13"/>
  <c r="J9527" i="13"/>
  <c r="J9626" i="13"/>
  <c r="I9649" i="13"/>
  <c r="I9748" i="13"/>
  <c r="J10093" i="13"/>
  <c r="I11827" i="13"/>
  <c r="J11827" i="13"/>
  <c r="P575" i="19"/>
  <c r="J16024" i="13"/>
  <c r="J16011" i="13" s="1"/>
  <c r="J16010" i="13" s="1"/>
  <c r="P782" i="19"/>
  <c r="I16667" i="13"/>
  <c r="I18507" i="13"/>
  <c r="J18784" i="13"/>
  <c r="J18771" i="13" s="1"/>
  <c r="J18770" i="13" s="1"/>
  <c r="J19244" i="13"/>
  <c r="J19231" i="13" s="1"/>
  <c r="J19230" i="13" s="1"/>
  <c r="I19983" i="13"/>
  <c r="I19753" i="13" s="1"/>
  <c r="I22105" i="13"/>
  <c r="I22177" i="13"/>
  <c r="I21947" i="13" s="1"/>
  <c r="K22187" i="13"/>
  <c r="J24304" i="13"/>
  <c r="J24291" i="13" s="1"/>
  <c r="J24290" i="13" s="1"/>
  <c r="J9455" i="13"/>
  <c r="J9757" i="13"/>
  <c r="I9814" i="13"/>
  <c r="I9801" i="13" s="1"/>
  <c r="J9863" i="13"/>
  <c r="J9915" i="13"/>
  <c r="J9997" i="13"/>
  <c r="I10109" i="13"/>
  <c r="J10907" i="13"/>
  <c r="I10964" i="13"/>
  <c r="I10951" i="13" s="1"/>
  <c r="I10950" i="13" s="1"/>
  <c r="N521" i="19" s="1"/>
  <c r="J11065" i="13"/>
  <c r="J11060" i="13" s="1"/>
  <c r="J11147" i="13"/>
  <c r="I12297" i="13"/>
  <c r="J12297" i="13"/>
  <c r="I12344" i="13"/>
  <c r="I12331" i="13" s="1"/>
  <c r="I12330" i="13" s="1"/>
  <c r="I15747" i="13"/>
  <c r="P760" i="19"/>
  <c r="I15859" i="13"/>
  <c r="I15977" i="13"/>
  <c r="J16073" i="13"/>
  <c r="J16303" i="13"/>
  <c r="I18195" i="13"/>
  <c r="I18267" i="13"/>
  <c r="I18737" i="13"/>
  <c r="J18737" i="13"/>
  <c r="P911" i="19"/>
  <c r="I19197" i="13"/>
  <c r="I19805" i="13"/>
  <c r="I19877" i="13"/>
  <c r="I19647" i="13" s="1"/>
  <c r="I19934" i="13"/>
  <c r="K24175" i="13"/>
  <c r="K24247" i="13"/>
  <c r="I24257" i="13"/>
  <c r="P53" i="19"/>
  <c r="I945" i="13"/>
  <c r="J945" i="13"/>
  <c r="I1707" i="13"/>
  <c r="J1707" i="13"/>
  <c r="P125" i="19"/>
  <c r="I2325" i="13"/>
  <c r="I2320" i="13" s="1"/>
  <c r="J2325" i="13"/>
  <c r="J2320" i="13" s="1"/>
  <c r="J1017" i="13"/>
  <c r="O61" i="19" s="1"/>
  <c r="I1717" i="13"/>
  <c r="J1717" i="13"/>
  <c r="I1865" i="13"/>
  <c r="I1860" i="13" s="1"/>
  <c r="N106" i="19" s="1"/>
  <c r="J1865" i="13"/>
  <c r="J1860" i="13" s="1"/>
  <c r="I2095" i="13"/>
  <c r="I2090" i="13" s="1"/>
  <c r="N118" i="19" s="1"/>
  <c r="J2095" i="13"/>
  <c r="J2090" i="13" s="1"/>
  <c r="H893" i="13"/>
  <c r="O53" i="19"/>
  <c r="J4707" i="13"/>
  <c r="I5397" i="13"/>
  <c r="J4754" i="13"/>
  <c r="I5157" i="13"/>
  <c r="J5509" i="13"/>
  <c r="I9584" i="13"/>
  <c r="J9633" i="13"/>
  <c r="I11755" i="13"/>
  <c r="J11949" i="13"/>
  <c r="I12215" i="13"/>
  <c r="I12210" i="13" s="1"/>
  <c r="N575" i="19" s="1"/>
  <c r="J11884" i="13"/>
  <c r="J12344" i="13"/>
  <c r="J15507" i="13"/>
  <c r="I15517" i="13"/>
  <c r="I15665" i="13"/>
  <c r="J16763" i="13"/>
  <c r="I19789" i="13" l="1"/>
  <c r="I19559" i="13" s="1"/>
  <c r="K20443" i="13"/>
  <c r="K19523" i="13" s="1"/>
  <c r="K203" i="13" s="1"/>
  <c r="N125" i="22"/>
  <c r="F9" i="26"/>
  <c r="H5674" i="13"/>
  <c r="I349" i="13"/>
  <c r="J16350" i="13"/>
  <c r="J19789" i="13"/>
  <c r="J19559" i="13" s="1"/>
  <c r="H5639" i="13"/>
  <c r="K20394" i="13"/>
  <c r="K19474" i="13" s="1"/>
  <c r="K154" i="13" s="1"/>
  <c r="P1071" i="19"/>
  <c r="K21957" i="13"/>
  <c r="K20347" i="13" s="1"/>
  <c r="K19427" i="13" s="1"/>
  <c r="K107" i="13" s="1"/>
  <c r="K24170" i="13"/>
  <c r="K20265" i="13"/>
  <c r="K19345" i="13" s="1"/>
  <c r="K25" i="13" s="1"/>
  <c r="K20337" i="13"/>
  <c r="K19417" i="13" s="1"/>
  <c r="K97" i="13" s="1"/>
  <c r="K21938" i="13"/>
  <c r="K20328" i="13" s="1"/>
  <c r="K19408" i="13" s="1"/>
  <c r="K88" i="13" s="1"/>
  <c r="I14" i="26" s="1"/>
  <c r="K21870" i="13"/>
  <c r="K20260" i="13" s="1"/>
  <c r="K19340" i="13" s="1"/>
  <c r="K20" i="13" s="1"/>
  <c r="I13" i="26" s="1"/>
  <c r="K20459" i="13"/>
  <c r="K19539" i="13" s="1"/>
  <c r="K219" i="13" s="1"/>
  <c r="I18310" i="13"/>
  <c r="N673" i="19"/>
  <c r="I96" i="13"/>
  <c r="G15" i="26" s="1"/>
  <c r="H5627" i="13"/>
  <c r="J1599" i="13"/>
  <c r="O89" i="19" s="1"/>
  <c r="I1390" i="13"/>
  <c r="B6168" i="13"/>
  <c r="P1056" i="19"/>
  <c r="J24159" i="13"/>
  <c r="O1174" i="19" s="1"/>
  <c r="O1175" i="19"/>
  <c r="I20251" i="13"/>
  <c r="I19331" i="13" s="1"/>
  <c r="N1056" i="19"/>
  <c r="J20251" i="13"/>
  <c r="J19331" i="13" s="1"/>
  <c r="O1056" i="19"/>
  <c r="K24159" i="13"/>
  <c r="K24158" i="13" s="1"/>
  <c r="P1173" i="19" s="1"/>
  <c r="P1175" i="19"/>
  <c r="I24159" i="13"/>
  <c r="N1174" i="19" s="1"/>
  <c r="N1175" i="19"/>
  <c r="I20337" i="13"/>
  <c r="N974" i="19" s="1"/>
  <c r="I6909" i="13"/>
  <c r="N346" i="19" s="1"/>
  <c r="N347" i="19"/>
  <c r="J2638" i="13"/>
  <c r="I418" i="13"/>
  <c r="I2644" i="13"/>
  <c r="J2672" i="13"/>
  <c r="J2079" i="13"/>
  <c r="O117" i="19" s="1"/>
  <c r="O118" i="19"/>
  <c r="I2079" i="13"/>
  <c r="I2078" i="13" s="1"/>
  <c r="J2571" i="13"/>
  <c r="I2603" i="13"/>
  <c r="I2729" i="13"/>
  <c r="J2619" i="13"/>
  <c r="I2634" i="13"/>
  <c r="J2692" i="13"/>
  <c r="J2634" i="13"/>
  <c r="I1599" i="13"/>
  <c r="N89" i="19" s="1"/>
  <c r="I2720" i="13"/>
  <c r="I2631" i="13"/>
  <c r="O65" i="19"/>
  <c r="J679" i="13"/>
  <c r="O41" i="19" s="1"/>
  <c r="I413" i="13"/>
  <c r="J429" i="13"/>
  <c r="I567" i="13"/>
  <c r="N38" i="19" s="1"/>
  <c r="J420" i="13"/>
  <c r="J426" i="13"/>
  <c r="P61" i="19"/>
  <c r="P65" i="19"/>
  <c r="P41" i="19"/>
  <c r="P62" i="19"/>
  <c r="P38" i="19"/>
  <c r="P26" i="19" s="1"/>
  <c r="J1061" i="13"/>
  <c r="J1060" i="13" s="1"/>
  <c r="O64" i="19" s="1"/>
  <c r="J614" i="13"/>
  <c r="I429" i="13"/>
  <c r="J415" i="13"/>
  <c r="J418" i="13"/>
  <c r="I1061" i="13"/>
  <c r="I601" i="13" s="1"/>
  <c r="I614" i="13"/>
  <c r="N65" i="19"/>
  <c r="I679" i="13"/>
  <c r="N41" i="19" s="1"/>
  <c r="J372" i="13"/>
  <c r="I426" i="13"/>
  <c r="J413" i="13"/>
  <c r="I415" i="13"/>
  <c r="I548" i="13"/>
  <c r="N35" i="19" s="1"/>
  <c r="L500" i="13"/>
  <c r="L270" i="13" s="1"/>
  <c r="J617" i="13"/>
  <c r="J387" i="13" s="1"/>
  <c r="J157" i="13" s="1"/>
  <c r="I565" i="13"/>
  <c r="I335" i="13" s="1"/>
  <c r="I105" i="13" s="1"/>
  <c r="I2559" i="13"/>
  <c r="I2734" i="13"/>
  <c r="J2650" i="13"/>
  <c r="I2685" i="13"/>
  <c r="J2631" i="13"/>
  <c r="I2541" i="13"/>
  <c r="I2619" i="13"/>
  <c r="J2750" i="13"/>
  <c r="J2741" i="13"/>
  <c r="I2750" i="13"/>
  <c r="I2638" i="13"/>
  <c r="J2581" i="13"/>
  <c r="J2559" i="13"/>
  <c r="I2672" i="13"/>
  <c r="I2650" i="13"/>
  <c r="I2715" i="13"/>
  <c r="J2644" i="13"/>
  <c r="I2628" i="13"/>
  <c r="J2552" i="13"/>
  <c r="J2734" i="13"/>
  <c r="I2741" i="13"/>
  <c r="J2685" i="13"/>
  <c r="I2571" i="13"/>
  <c r="J2603" i="13"/>
  <c r="I2552" i="13"/>
  <c r="I2713" i="13"/>
  <c r="J2715" i="13"/>
  <c r="I2641" i="13"/>
  <c r="J2595" i="13"/>
  <c r="J2729" i="13"/>
  <c r="J2628" i="13"/>
  <c r="I2595" i="13"/>
  <c r="I2692" i="13"/>
  <c r="J2720" i="13"/>
  <c r="I2581" i="13"/>
  <c r="I2758" i="13"/>
  <c r="J2758" i="13"/>
  <c r="J2641" i="13"/>
  <c r="J2541" i="13"/>
  <c r="N51" i="19"/>
  <c r="N50" i="19"/>
  <c r="H844" i="13"/>
  <c r="H873" i="13"/>
  <c r="H878" i="13"/>
  <c r="N53" i="19"/>
  <c r="H909" i="13"/>
  <c r="H886" i="13"/>
  <c r="J9396" i="13"/>
  <c r="J2726" i="13" s="1"/>
  <c r="I14414" i="13"/>
  <c r="I20459" i="13"/>
  <c r="I19539" i="13" s="1"/>
  <c r="I20394" i="13"/>
  <c r="J20337" i="13"/>
  <c r="I20428" i="13"/>
  <c r="I19508" i="13" s="1"/>
  <c r="J20443" i="13"/>
  <c r="J19523" i="13" s="1"/>
  <c r="I20443" i="13"/>
  <c r="I19523" i="13" s="1"/>
  <c r="I20436" i="13"/>
  <c r="I19516" i="13" s="1"/>
  <c r="J20459" i="13"/>
  <c r="J19539" i="13" s="1"/>
  <c r="J16549" i="13"/>
  <c r="J16355" i="13"/>
  <c r="I1487" i="13"/>
  <c r="N86" i="19" s="1"/>
  <c r="I1534" i="13"/>
  <c r="J16533" i="13"/>
  <c r="J9388" i="13"/>
  <c r="I9396" i="13"/>
  <c r="I2726" i="13" s="1"/>
  <c r="J16437" i="13"/>
  <c r="I16449" i="13"/>
  <c r="I16513" i="13"/>
  <c r="I14213" i="13" s="1"/>
  <c r="I16437" i="13"/>
  <c r="I16549" i="13"/>
  <c r="I16427" i="13"/>
  <c r="I16569" i="13"/>
  <c r="I16339" i="13" s="1"/>
  <c r="I16340" i="13"/>
  <c r="I16484" i="13"/>
  <c r="I16355" i="13"/>
  <c r="J16484" i="13"/>
  <c r="I16533" i="13"/>
  <c r="J16427" i="13"/>
  <c r="I16526" i="13"/>
  <c r="I14226" i="13" s="1"/>
  <c r="I16418" i="13"/>
  <c r="I14118" i="13" s="1"/>
  <c r="J9210" i="13"/>
  <c r="J22100" i="13"/>
  <c r="J21875" i="13"/>
  <c r="J20265" i="13" s="1"/>
  <c r="J21938" i="13"/>
  <c r="J21957" i="13"/>
  <c r="I21957" i="13"/>
  <c r="J22197" i="13"/>
  <c r="J21969" i="13"/>
  <c r="P1055" i="19"/>
  <c r="I22100" i="13"/>
  <c r="I21875" i="13"/>
  <c r="I20265" i="13" s="1"/>
  <c r="K22221" i="13"/>
  <c r="K21991" i="13" s="1"/>
  <c r="K20381" i="13" s="1"/>
  <c r="K19461" i="13" s="1"/>
  <c r="K141" i="13" s="1"/>
  <c r="J22221" i="13"/>
  <c r="J22004" i="13"/>
  <c r="J20394" i="13" s="1"/>
  <c r="K22197" i="13"/>
  <c r="K21967" i="13" s="1"/>
  <c r="K20357" i="13" s="1"/>
  <c r="K19437" i="13" s="1"/>
  <c r="K117" i="13" s="1"/>
  <c r="I21938" i="13"/>
  <c r="I22089" i="13"/>
  <c r="I21860" i="13"/>
  <c r="I22197" i="13"/>
  <c r="I21969" i="13"/>
  <c r="I20359" i="13" s="1"/>
  <c r="J22089" i="13"/>
  <c r="J21860" i="13"/>
  <c r="J14479" i="13"/>
  <c r="P686" i="19"/>
  <c r="J14357" i="13"/>
  <c r="O686" i="19" s="1"/>
  <c r="I15430" i="13"/>
  <c r="I14285" i="13"/>
  <c r="P687" i="19"/>
  <c r="I14357" i="13"/>
  <c r="N686" i="19" s="1"/>
  <c r="I15527" i="13"/>
  <c r="I14377" i="13" s="1"/>
  <c r="N688" i="19" s="1"/>
  <c r="I14379" i="13"/>
  <c r="I14479" i="13"/>
  <c r="I14463" i="13"/>
  <c r="I15419" i="13"/>
  <c r="I14269" i="13" s="1"/>
  <c r="N682" i="19" s="1"/>
  <c r="I14270" i="13"/>
  <c r="J15551" i="13"/>
  <c r="J15550" i="13" s="1"/>
  <c r="J14414" i="13"/>
  <c r="I14367" i="13"/>
  <c r="N687" i="19" s="1"/>
  <c r="J15430" i="13"/>
  <c r="J14285" i="13"/>
  <c r="J14463" i="13"/>
  <c r="J14367" i="13"/>
  <c r="O687" i="19" s="1"/>
  <c r="J15527" i="13"/>
  <c r="J14379" i="13"/>
  <c r="J14149" i="13" s="1"/>
  <c r="P682" i="19"/>
  <c r="J15419" i="13"/>
  <c r="J14269" i="13" s="1"/>
  <c r="O682" i="19" s="1"/>
  <c r="J14270" i="13"/>
  <c r="J14040" i="13" s="1"/>
  <c r="I9388" i="13"/>
  <c r="I2718" i="13" s="1"/>
  <c r="J1583" i="13"/>
  <c r="J433" i="13" s="1"/>
  <c r="I10031" i="13"/>
  <c r="I10007" i="13"/>
  <c r="J10007" i="13"/>
  <c r="J9317" i="13" s="1"/>
  <c r="O436" i="19" s="1"/>
  <c r="J9910" i="13"/>
  <c r="J10031" i="13"/>
  <c r="I9910" i="13"/>
  <c r="I9220" i="13" s="1"/>
  <c r="J9899" i="13"/>
  <c r="I9899" i="13"/>
  <c r="B6183" i="13"/>
  <c r="I1477" i="13"/>
  <c r="N85" i="19" s="1"/>
  <c r="J1487" i="13"/>
  <c r="J1477" i="13"/>
  <c r="J1534" i="13"/>
  <c r="P89" i="19"/>
  <c r="J1405" i="13"/>
  <c r="I1405" i="13"/>
  <c r="I1583" i="13"/>
  <c r="I433" i="13" s="1"/>
  <c r="J1468" i="13"/>
  <c r="O83" i="19" s="1"/>
  <c r="P83" i="19"/>
  <c r="I1468" i="13"/>
  <c r="N83" i="19" s="1"/>
  <c r="B6068" i="13"/>
  <c r="J6216" i="13"/>
  <c r="L5661" i="13"/>
  <c r="B6134" i="13"/>
  <c r="M6120" i="13"/>
  <c r="M5660" i="13" s="1"/>
  <c r="I5661" i="13"/>
  <c r="M5988" i="13"/>
  <c r="R297" i="19" s="1"/>
  <c r="B6163" i="13"/>
  <c r="J5988" i="13"/>
  <c r="J5528" i="13" s="1"/>
  <c r="L5660" i="13"/>
  <c r="J19897" i="13"/>
  <c r="J19667" i="13" s="1"/>
  <c r="J19516" i="13"/>
  <c r="I39" i="26"/>
  <c r="I37" i="26" s="1"/>
  <c r="I33" i="26" s="1"/>
  <c r="H5989" i="13"/>
  <c r="H5529" i="13" s="1"/>
  <c r="I5529" i="13"/>
  <c r="N286" i="19" s="1"/>
  <c r="I5637" i="13"/>
  <c r="H6097" i="13"/>
  <c r="Q299" i="19"/>
  <c r="L5540" i="13"/>
  <c r="Q287" i="19" s="1"/>
  <c r="R299" i="19"/>
  <c r="M5540" i="13"/>
  <c r="R287" i="19" s="1"/>
  <c r="I5540" i="13"/>
  <c r="H5617" i="13"/>
  <c r="B6199" i="13"/>
  <c r="H5739" i="13"/>
  <c r="B6005" i="13"/>
  <c r="H5545" i="13"/>
  <c r="P299" i="19"/>
  <c r="P287" i="19"/>
  <c r="O299" i="19"/>
  <c r="J5540" i="13"/>
  <c r="O287" i="19" s="1"/>
  <c r="H5530" i="13"/>
  <c r="I19897" i="13"/>
  <c r="I19667" i="13" s="1"/>
  <c r="I19669" i="13"/>
  <c r="J19508" i="13"/>
  <c r="J19505" i="13"/>
  <c r="I19921" i="13"/>
  <c r="I19704" i="13"/>
  <c r="J19921" i="13"/>
  <c r="J19691" i="13" s="1"/>
  <c r="J19704" i="13"/>
  <c r="I19428" i="13"/>
  <c r="J19510" i="13"/>
  <c r="J19428" i="13"/>
  <c r="I19800" i="13"/>
  <c r="I19575" i="13"/>
  <c r="J19800" i="13"/>
  <c r="J19575" i="13"/>
  <c r="I19510" i="13"/>
  <c r="I19505" i="13"/>
  <c r="J19409" i="13"/>
  <c r="J19503" i="13"/>
  <c r="I19519" i="13"/>
  <c r="M74" i="19"/>
  <c r="P14" i="25"/>
  <c r="N10" i="22" s="1"/>
  <c r="O10" i="22"/>
  <c r="P55" i="25"/>
  <c r="N51" i="22" s="1"/>
  <c r="C20" i="20"/>
  <c r="O59" i="19"/>
  <c r="L6216" i="13"/>
  <c r="O57" i="19"/>
  <c r="H6000" i="13"/>
  <c r="B6000" i="13" s="1"/>
  <c r="N47" i="19"/>
  <c r="J9571" i="13"/>
  <c r="J9570" i="13" s="1"/>
  <c r="J14141" i="13"/>
  <c r="B1170" i="13"/>
  <c r="M70" i="19"/>
  <c r="B1159" i="13"/>
  <c r="M69" i="19"/>
  <c r="J11525" i="13"/>
  <c r="J11295" i="13" s="1"/>
  <c r="J11597" i="13"/>
  <c r="J11367" i="13" s="1"/>
  <c r="I6594" i="13"/>
  <c r="I14041" i="13"/>
  <c r="I14131" i="13"/>
  <c r="I14144" i="13"/>
  <c r="I14250" i="13"/>
  <c r="I14218" i="13"/>
  <c r="J14095" i="13"/>
  <c r="J4524" i="13"/>
  <c r="I5988" i="13"/>
  <c r="I11871" i="13"/>
  <c r="I11641" i="13" s="1"/>
  <c r="I11411" i="13" s="1"/>
  <c r="I14172" i="13"/>
  <c r="J14226" i="13"/>
  <c r="J4467" i="13"/>
  <c r="J6460" i="13"/>
  <c r="J6811" i="13"/>
  <c r="J6810" i="13" s="1"/>
  <c r="J6559" i="13"/>
  <c r="I14128" i="13"/>
  <c r="I14185" i="13"/>
  <c r="J14081" i="13"/>
  <c r="J14144" i="13"/>
  <c r="I11719" i="13"/>
  <c r="I11489" i="13" s="1"/>
  <c r="I14138" i="13"/>
  <c r="P881" i="19"/>
  <c r="I14258" i="13"/>
  <c r="J14250" i="13"/>
  <c r="I14134" i="13"/>
  <c r="J14134" i="13"/>
  <c r="J14218" i="13"/>
  <c r="J14172" i="13"/>
  <c r="J14241" i="13"/>
  <c r="J14128" i="13"/>
  <c r="I14141" i="13"/>
  <c r="J14041" i="13"/>
  <c r="I14052" i="13"/>
  <c r="I22221" i="13"/>
  <c r="J9801" i="13"/>
  <c r="J9800" i="13" s="1"/>
  <c r="J14192" i="13"/>
  <c r="I14229" i="13"/>
  <c r="J5298" i="13"/>
  <c r="J5296" i="13" s="1"/>
  <c r="J14071" i="13"/>
  <c r="J14103" i="13"/>
  <c r="J14138" i="13"/>
  <c r="J14052" i="13"/>
  <c r="I9297" i="13"/>
  <c r="J9403" i="13"/>
  <c r="J14118" i="13"/>
  <c r="I1751" i="13"/>
  <c r="I1521" i="13" s="1"/>
  <c r="J10818" i="13"/>
  <c r="I9403" i="13"/>
  <c r="I14059" i="13"/>
  <c r="I14241" i="13"/>
  <c r="J4573" i="13"/>
  <c r="J1751" i="13"/>
  <c r="J1521" i="13" s="1"/>
  <c r="J18638" i="13"/>
  <c r="J14119" i="13"/>
  <c r="J14258" i="13"/>
  <c r="J9439" i="13"/>
  <c r="J9225" i="13"/>
  <c r="P449" i="19"/>
  <c r="I11048" i="13"/>
  <c r="I11046" i="13" s="1"/>
  <c r="P453" i="19"/>
  <c r="I14192" i="13"/>
  <c r="I14095" i="13"/>
  <c r="I6811" i="13"/>
  <c r="I6810" i="13" s="1"/>
  <c r="I14071" i="13"/>
  <c r="I14220" i="13"/>
  <c r="I18408" i="13"/>
  <c r="I18406" i="13" s="1"/>
  <c r="N871" i="19" s="1"/>
  <c r="J14131" i="13"/>
  <c r="J15781" i="13"/>
  <c r="J15780" i="13" s="1"/>
  <c r="O760" i="19" s="1"/>
  <c r="I4609" i="13"/>
  <c r="I4379" i="13" s="1"/>
  <c r="I10818" i="13"/>
  <c r="I6350" i="13"/>
  <c r="I5660" i="13" s="1"/>
  <c r="I15551" i="13"/>
  <c r="I6537" i="13"/>
  <c r="I6659" i="13"/>
  <c r="H6351" i="13"/>
  <c r="B6351" i="13" s="1"/>
  <c r="J11719" i="13"/>
  <c r="J11489" i="13" s="1"/>
  <c r="I15878" i="13"/>
  <c r="I15876" i="13" s="1"/>
  <c r="J14234" i="13"/>
  <c r="J16701" i="13"/>
  <c r="J16471" i="13" s="1"/>
  <c r="I9354" i="13"/>
  <c r="J14220" i="13"/>
  <c r="J11703" i="13"/>
  <c r="J11473" i="13" s="1"/>
  <c r="I4589" i="13"/>
  <c r="J14229" i="13"/>
  <c r="J18408" i="13"/>
  <c r="J18406" i="13" s="1"/>
  <c r="O871" i="19" s="1"/>
  <c r="J14213" i="13"/>
  <c r="J19098" i="13"/>
  <c r="J11871" i="13"/>
  <c r="J11654" i="13"/>
  <c r="J11424" i="13" s="1"/>
  <c r="J9307" i="13"/>
  <c r="I11750" i="13"/>
  <c r="I11520" i="13" s="1"/>
  <c r="I11290" i="13" s="1"/>
  <c r="I11525" i="13"/>
  <c r="I11295" i="13" s="1"/>
  <c r="J4620" i="13"/>
  <c r="J4395" i="13"/>
  <c r="I1630" i="13"/>
  <c r="I1400" i="13" s="1"/>
  <c r="N82" i="19" s="1"/>
  <c r="I227" i="13"/>
  <c r="G41" i="26" s="1"/>
  <c r="F41" i="26" s="1"/>
  <c r="I11739" i="13"/>
  <c r="I11509" i="13" s="1"/>
  <c r="I11279" i="13" s="1"/>
  <c r="I11510" i="13"/>
  <c r="I11280" i="13" s="1"/>
  <c r="J6679" i="13"/>
  <c r="J6449" i="13" s="1"/>
  <c r="J6450" i="13"/>
  <c r="I1619" i="13"/>
  <c r="I1389" i="13" s="1"/>
  <c r="N81" i="19" s="1"/>
  <c r="I11847" i="13"/>
  <c r="I11617" i="13" s="1"/>
  <c r="I11387" i="13" s="1"/>
  <c r="I11619" i="13"/>
  <c r="I11389" i="13" s="1"/>
  <c r="J11750" i="13"/>
  <c r="J11520" i="13" s="1"/>
  <c r="J11290" i="13" s="1"/>
  <c r="I4467" i="13"/>
  <c r="J7138" i="13"/>
  <c r="J7136" i="13" s="1"/>
  <c r="I4395" i="13"/>
  <c r="I11654" i="13"/>
  <c r="I11424" i="13" s="1"/>
  <c r="I6465" i="13"/>
  <c r="I14150" i="13"/>
  <c r="J14059" i="13"/>
  <c r="J11607" i="13"/>
  <c r="J11377" i="13" s="1"/>
  <c r="J9354" i="13"/>
  <c r="J14185" i="13"/>
  <c r="I6547" i="13"/>
  <c r="H39" i="26"/>
  <c r="J11683" i="13"/>
  <c r="J11453" i="13" s="1"/>
  <c r="J9319" i="13"/>
  <c r="I4573" i="13"/>
  <c r="I6643" i="13"/>
  <c r="I9225" i="13"/>
  <c r="J6465" i="13"/>
  <c r="J6547" i="13"/>
  <c r="J4717" i="13"/>
  <c r="J4487" i="13" s="1"/>
  <c r="J4489" i="13"/>
  <c r="J1630" i="13"/>
  <c r="J1400" i="13" s="1"/>
  <c r="I223" i="13"/>
  <c r="G40" i="26" s="1"/>
  <c r="J11847" i="13"/>
  <c r="J11617" i="13" s="1"/>
  <c r="J11387" i="13" s="1"/>
  <c r="J11619" i="13"/>
  <c r="J11389" i="13" s="1"/>
  <c r="J4609" i="13"/>
  <c r="J4379" i="13" s="1"/>
  <c r="J4380" i="13"/>
  <c r="B6087" i="13"/>
  <c r="I16677" i="13"/>
  <c r="I16447" i="13" s="1"/>
  <c r="J16108" i="13"/>
  <c r="J16106" i="13" s="1"/>
  <c r="I11607" i="13"/>
  <c r="I11377" i="13" s="1"/>
  <c r="J6659" i="13"/>
  <c r="I14215" i="13"/>
  <c r="I14119" i="13"/>
  <c r="I6460" i="13"/>
  <c r="I9439" i="13"/>
  <c r="I9210" i="13"/>
  <c r="J6120" i="13"/>
  <c r="J5660" i="13" s="1"/>
  <c r="H6121" i="13"/>
  <c r="B6176" i="13"/>
  <c r="P789" i="19"/>
  <c r="I4741" i="13"/>
  <c r="I4524" i="13"/>
  <c r="I6679" i="13"/>
  <c r="I6450" i="13"/>
  <c r="N323" i="19" s="1"/>
  <c r="I4717" i="13"/>
  <c r="I4487" i="13" s="1"/>
  <c r="I4489" i="13"/>
  <c r="J1619" i="13"/>
  <c r="J1389" i="13" s="1"/>
  <c r="J1727" i="13"/>
  <c r="J1497" i="13" s="1"/>
  <c r="I6787" i="13"/>
  <c r="I6557" i="13" s="1"/>
  <c r="I6559" i="13"/>
  <c r="J4589" i="13"/>
  <c r="I11597" i="13"/>
  <c r="I11367" i="13" s="1"/>
  <c r="J14215" i="13"/>
  <c r="J14150" i="13"/>
  <c r="I7041" i="13"/>
  <c r="J4477" i="13"/>
  <c r="J12198" i="13"/>
  <c r="O573" i="19" s="1"/>
  <c r="I9419" i="13"/>
  <c r="J9297" i="13"/>
  <c r="I4477" i="13"/>
  <c r="I18771" i="13"/>
  <c r="I18770" i="13" s="1"/>
  <c r="J15878" i="13"/>
  <c r="J15876" i="13" s="1"/>
  <c r="J9419" i="13"/>
  <c r="I14081" i="13"/>
  <c r="J9668" i="13"/>
  <c r="O453" i="19" s="1"/>
  <c r="I9307" i="13"/>
  <c r="I14103" i="13"/>
  <c r="J6908" i="13"/>
  <c r="J6537" i="13"/>
  <c r="J9288" i="13"/>
  <c r="J9383" i="13"/>
  <c r="I14234" i="13"/>
  <c r="J11688" i="13"/>
  <c r="J11458" i="13" s="1"/>
  <c r="I11703" i="13"/>
  <c r="I11473" i="13" s="1"/>
  <c r="J11588" i="13"/>
  <c r="J11358" i="13" s="1"/>
  <c r="I9288" i="13"/>
  <c r="I2618" i="13" s="1"/>
  <c r="J6643" i="13"/>
  <c r="Q104" i="25"/>
  <c r="P105" i="25"/>
  <c r="N101" i="22" s="1"/>
  <c r="Q13" i="25"/>
  <c r="I4390" i="13"/>
  <c r="I9319" i="13"/>
  <c r="I9777" i="13"/>
  <c r="I9800" i="13"/>
  <c r="J7041" i="13"/>
  <c r="J6594" i="13"/>
  <c r="M6216" i="13"/>
  <c r="L5988" i="13"/>
  <c r="H1267" i="13"/>
  <c r="B1267" i="13" s="1"/>
  <c r="I1727" i="13"/>
  <c r="I1497" i="13" s="1"/>
  <c r="N87" i="19" s="1"/>
  <c r="J1290" i="13"/>
  <c r="H1291" i="13"/>
  <c r="B1291" i="13" s="1"/>
  <c r="I1037" i="13"/>
  <c r="I577" i="13" s="1"/>
  <c r="N39" i="19" s="1"/>
  <c r="I929" i="13"/>
  <c r="N57" i="19" s="1"/>
  <c r="H6230" i="13"/>
  <c r="B6230" i="13" s="1"/>
  <c r="I6218" i="13"/>
  <c r="J18178" i="13"/>
  <c r="I24290" i="13"/>
  <c r="I12198" i="13"/>
  <c r="J9450" i="13"/>
  <c r="I2308" i="13"/>
  <c r="I2306" i="13" s="1"/>
  <c r="I16108" i="13"/>
  <c r="I16106" i="13" s="1"/>
  <c r="I19503" i="13"/>
  <c r="I18638" i="13"/>
  <c r="N885" i="19" s="1"/>
  <c r="I1156" i="13"/>
  <c r="N66" i="19" s="1"/>
  <c r="H1158" i="13"/>
  <c r="J16569" i="13"/>
  <c r="J16339" i="13" s="1"/>
  <c r="J11739" i="13"/>
  <c r="J11509" i="13" s="1"/>
  <c r="J11279" i="13" s="1"/>
  <c r="J16677" i="13"/>
  <c r="J16447" i="13" s="1"/>
  <c r="J12331" i="13"/>
  <c r="J12330" i="13" s="1"/>
  <c r="I1848" i="13"/>
  <c r="N104" i="19" s="1"/>
  <c r="J11048" i="13"/>
  <c r="J11046" i="13" s="1"/>
  <c r="J15648" i="13"/>
  <c r="O753" i="19" s="1"/>
  <c r="O789" i="19"/>
  <c r="P573" i="19"/>
  <c r="J2078" i="13"/>
  <c r="J1848" i="13"/>
  <c r="J2308" i="13"/>
  <c r="J2306" i="13" s="1"/>
  <c r="I19098" i="13"/>
  <c r="I7138" i="13"/>
  <c r="I7136" i="13" s="1"/>
  <c r="I18190" i="13"/>
  <c r="N863" i="19" s="1"/>
  <c r="I15660" i="13"/>
  <c r="P683" i="19"/>
  <c r="I5298" i="13"/>
  <c r="I5296" i="13" s="1"/>
  <c r="I9571" i="13"/>
  <c r="J5068" i="13"/>
  <c r="I5068" i="13"/>
  <c r="J4741" i="13"/>
  <c r="J4511" i="13" s="1"/>
  <c r="I940" i="13"/>
  <c r="J940" i="13"/>
  <c r="I19417" i="13" l="1"/>
  <c r="I24158" i="13"/>
  <c r="N1173" i="19" s="1"/>
  <c r="J600" i="13"/>
  <c r="I6908" i="13"/>
  <c r="N345" i="19" s="1"/>
  <c r="J24158" i="13"/>
  <c r="O1173" i="19" s="1"/>
  <c r="I16350" i="13"/>
  <c r="N12" i="19"/>
  <c r="P972" i="19"/>
  <c r="J449" i="13"/>
  <c r="P1174" i="19"/>
  <c r="K20249" i="13"/>
  <c r="K19329" i="13" s="1"/>
  <c r="K9" i="13" s="1"/>
  <c r="I12" i="26" s="1"/>
  <c r="K22088" i="13"/>
  <c r="I16471" i="13"/>
  <c r="I16470" i="13"/>
  <c r="N789" i="19"/>
  <c r="J10816" i="13"/>
  <c r="O511" i="19" s="1"/>
  <c r="O513" i="19"/>
  <c r="J20250" i="13"/>
  <c r="J19330" i="13" s="1"/>
  <c r="O1055" i="19"/>
  <c r="I20250" i="13"/>
  <c r="I19330" i="13" s="1"/>
  <c r="N1055" i="19"/>
  <c r="P1066" i="19"/>
  <c r="P974" i="19"/>
  <c r="P511" i="19"/>
  <c r="P513" i="19"/>
  <c r="I10816" i="13"/>
  <c r="N511" i="19" s="1"/>
  <c r="N513" i="19"/>
  <c r="J21859" i="13"/>
  <c r="O1054" i="19" s="1"/>
  <c r="O1066" i="19"/>
  <c r="I21859" i="13"/>
  <c r="N1054" i="19" s="1"/>
  <c r="N1066" i="19"/>
  <c r="J19417" i="13"/>
  <c r="O974" i="19"/>
  <c r="P927" i="19"/>
  <c r="P975" i="19"/>
  <c r="I21870" i="13"/>
  <c r="I20260" i="13" s="1"/>
  <c r="N971" i="19" s="1"/>
  <c r="J21870" i="13"/>
  <c r="J20260" i="13" s="1"/>
  <c r="O971" i="19" s="1"/>
  <c r="P971" i="19"/>
  <c r="N23" i="19"/>
  <c r="O285" i="19"/>
  <c r="O309" i="19"/>
  <c r="I6449" i="13"/>
  <c r="N322" i="19" s="1"/>
  <c r="N334" i="19"/>
  <c r="I5986" i="13"/>
  <c r="N307" i="19" s="1"/>
  <c r="N309" i="19"/>
  <c r="N27" i="19"/>
  <c r="N26" i="19"/>
  <c r="I1060" i="13"/>
  <c r="I600" i="13" s="1"/>
  <c r="N40" i="19" s="1"/>
  <c r="N28" i="19" s="1"/>
  <c r="J2618" i="13"/>
  <c r="J2713" i="13"/>
  <c r="J183" i="13" s="1"/>
  <c r="I2684" i="13"/>
  <c r="I347" i="13"/>
  <c r="J2540" i="13"/>
  <c r="I449" i="13"/>
  <c r="I2540" i="13"/>
  <c r="I384" i="13"/>
  <c r="P63" i="19"/>
  <c r="I371" i="13"/>
  <c r="I318" i="13"/>
  <c r="J384" i="13"/>
  <c r="I337" i="13"/>
  <c r="M578" i="13"/>
  <c r="M348" i="13" s="1"/>
  <c r="J598" i="13"/>
  <c r="J368" i="13" s="1"/>
  <c r="J138" i="13" s="1"/>
  <c r="L498" i="13"/>
  <c r="L268" i="13" s="1"/>
  <c r="M599" i="13"/>
  <c r="M369" i="13" s="1"/>
  <c r="I546" i="13"/>
  <c r="I316" i="13" s="1"/>
  <c r="I86" i="13" s="1"/>
  <c r="I563" i="13"/>
  <c r="I333" i="13" s="1"/>
  <c r="I103" i="13" s="1"/>
  <c r="J615" i="13"/>
  <c r="J385" i="13" s="1"/>
  <c r="J155" i="13" s="1"/>
  <c r="L613" i="13"/>
  <c r="L383" i="13" s="1"/>
  <c r="J2637" i="13"/>
  <c r="J2718" i="13"/>
  <c r="J188" i="13" s="1"/>
  <c r="N227" i="19"/>
  <c r="I2550" i="13"/>
  <c r="N130" i="19" s="1"/>
  <c r="J2749" i="13"/>
  <c r="I2555" i="13"/>
  <c r="J2733" i="13"/>
  <c r="J2649" i="13"/>
  <c r="I2733" i="13"/>
  <c r="J2555" i="13"/>
  <c r="I2749" i="13"/>
  <c r="I2637" i="13"/>
  <c r="J2647" i="13"/>
  <c r="O135" i="19" s="1"/>
  <c r="I2627" i="13"/>
  <c r="J2627" i="13"/>
  <c r="J2684" i="13"/>
  <c r="I2649" i="13"/>
  <c r="J19920" i="13"/>
  <c r="J19690" i="13" s="1"/>
  <c r="J20359" i="13"/>
  <c r="J19439" i="13" s="1"/>
  <c r="J20347" i="13"/>
  <c r="I20328" i="13"/>
  <c r="I20347" i="13"/>
  <c r="J20328" i="13"/>
  <c r="I9209" i="13"/>
  <c r="I14040" i="13"/>
  <c r="J9898" i="13"/>
  <c r="O465" i="19" s="1"/>
  <c r="J22088" i="13"/>
  <c r="I9341" i="13"/>
  <c r="J9220" i="13"/>
  <c r="I22088" i="13"/>
  <c r="P465" i="19"/>
  <c r="I19439" i="13"/>
  <c r="K22220" i="13"/>
  <c r="K21990" i="13" s="1"/>
  <c r="K20380" i="13" s="1"/>
  <c r="K19460" i="13" s="1"/>
  <c r="K140" i="13" s="1"/>
  <c r="I21" i="26" s="1"/>
  <c r="I22220" i="13"/>
  <c r="I21990" i="13" s="1"/>
  <c r="I20380" i="13" s="1"/>
  <c r="I21991" i="13"/>
  <c r="I20381" i="13" s="1"/>
  <c r="I21967" i="13"/>
  <c r="J22220" i="13"/>
  <c r="J21990" i="13" s="1"/>
  <c r="J21991" i="13"/>
  <c r="J21967" i="13"/>
  <c r="N748" i="19"/>
  <c r="J15418" i="13"/>
  <c r="J14268" i="13" s="1"/>
  <c r="O681" i="19" s="1"/>
  <c r="J14400" i="13"/>
  <c r="O689" i="19" s="1"/>
  <c r="I15418" i="13"/>
  <c r="N741" i="19" s="1"/>
  <c r="J19788" i="13"/>
  <c r="O945" i="19" s="1"/>
  <c r="I19788" i="13"/>
  <c r="N945" i="19" s="1"/>
  <c r="O748" i="19"/>
  <c r="J14377" i="13"/>
  <c r="O688" i="19" s="1"/>
  <c r="I15550" i="13"/>
  <c r="I14400" i="13" s="1"/>
  <c r="N689" i="19" s="1"/>
  <c r="I14401" i="13"/>
  <c r="P748" i="19"/>
  <c r="P688" i="19"/>
  <c r="O743" i="19"/>
  <c r="J14280" i="13"/>
  <c r="J14050" i="13" s="1"/>
  <c r="J14401" i="13"/>
  <c r="J14171" i="13" s="1"/>
  <c r="N743" i="19"/>
  <c r="I14280" i="13"/>
  <c r="J9209" i="13"/>
  <c r="J2539" i="13" s="1"/>
  <c r="P436" i="19"/>
  <c r="I9898" i="13"/>
  <c r="I10030" i="13"/>
  <c r="J10030" i="13"/>
  <c r="P437" i="19"/>
  <c r="I14249" i="13"/>
  <c r="M5986" i="13"/>
  <c r="M5526" i="13" s="1"/>
  <c r="R283" i="19" s="1"/>
  <c r="P871" i="19"/>
  <c r="P945" i="19"/>
  <c r="H5661" i="13"/>
  <c r="P283" i="19"/>
  <c r="O297" i="19"/>
  <c r="M5528" i="13"/>
  <c r="R285" i="19" s="1"/>
  <c r="B5989" i="13"/>
  <c r="I5528" i="13"/>
  <c r="N285" i="19" s="1"/>
  <c r="Q297" i="19"/>
  <c r="L5528" i="13"/>
  <c r="Q285" i="19" s="1"/>
  <c r="M299" i="19"/>
  <c r="H5540" i="13"/>
  <c r="M287" i="19" s="1"/>
  <c r="H5637" i="13"/>
  <c r="B6097" i="13"/>
  <c r="O29" i="19"/>
  <c r="I155" i="13"/>
  <c r="I19345" i="13"/>
  <c r="J19474" i="13"/>
  <c r="J19570" i="13"/>
  <c r="I19920" i="13"/>
  <c r="I19690" i="13" s="1"/>
  <c r="I19691" i="13"/>
  <c r="I19570" i="13"/>
  <c r="J19345" i="13"/>
  <c r="I19474" i="13"/>
  <c r="I16568" i="13"/>
  <c r="P13" i="25"/>
  <c r="N9" i="22" s="1"/>
  <c r="O9" i="22"/>
  <c r="P104" i="25"/>
  <c r="N100" i="22" s="1"/>
  <c r="O100" i="22"/>
  <c r="P29" i="19"/>
  <c r="N29" i="19"/>
  <c r="I1846" i="13"/>
  <c r="N102" i="19" s="1"/>
  <c r="P102" i="19"/>
  <c r="P104" i="19"/>
  <c r="O87" i="19"/>
  <c r="O99" i="19"/>
  <c r="I14147" i="13"/>
  <c r="N676" i="19" s="1"/>
  <c r="J18636" i="13"/>
  <c r="O883" i="19" s="1"/>
  <c r="O885" i="19"/>
  <c r="N58" i="19"/>
  <c r="P743" i="19"/>
  <c r="K24156" i="13"/>
  <c r="P1171" i="19" s="1"/>
  <c r="I19096" i="13"/>
  <c r="N907" i="19" s="1"/>
  <c r="N909" i="19"/>
  <c r="I12196" i="13"/>
  <c r="N571" i="19" s="1"/>
  <c r="N573" i="19"/>
  <c r="P37" i="19"/>
  <c r="P25" i="19" s="1"/>
  <c r="H1290" i="13"/>
  <c r="M76" i="19" s="1"/>
  <c r="O76" i="19"/>
  <c r="P87" i="19"/>
  <c r="P99" i="19"/>
  <c r="I9317" i="13"/>
  <c r="N436" i="19" s="1"/>
  <c r="N460" i="19"/>
  <c r="O527" i="19"/>
  <c r="O539" i="19"/>
  <c r="J4390" i="13"/>
  <c r="O239" i="19"/>
  <c r="J19096" i="13"/>
  <c r="O907" i="19" s="1"/>
  <c r="O909" i="19"/>
  <c r="P907" i="19"/>
  <c r="P909" i="19"/>
  <c r="P285" i="19"/>
  <c r="P297" i="19"/>
  <c r="H5988" i="13"/>
  <c r="B5988" i="13" s="1"/>
  <c r="O58" i="19"/>
  <c r="J5066" i="13"/>
  <c r="O259" i="19" s="1"/>
  <c r="O261" i="19"/>
  <c r="J2076" i="13"/>
  <c r="O114" i="19" s="1"/>
  <c r="O116" i="19"/>
  <c r="P883" i="19"/>
  <c r="P885" i="19"/>
  <c r="P259" i="19"/>
  <c r="P261" i="19"/>
  <c r="J18176" i="13"/>
  <c r="J16336" i="13" s="1"/>
  <c r="O861" i="19"/>
  <c r="P58" i="19"/>
  <c r="P239" i="19"/>
  <c r="O449" i="19"/>
  <c r="P527" i="19"/>
  <c r="P539" i="19"/>
  <c r="I5066" i="13"/>
  <c r="N259" i="19" s="1"/>
  <c r="N261" i="19"/>
  <c r="J1846" i="13"/>
  <c r="O102" i="19" s="1"/>
  <c r="O104" i="19"/>
  <c r="P861" i="19"/>
  <c r="I2076" i="13"/>
  <c r="N114" i="19" s="1"/>
  <c r="N116" i="19"/>
  <c r="P33" i="19"/>
  <c r="P21" i="19" s="1"/>
  <c r="P57" i="19"/>
  <c r="N63" i="19"/>
  <c r="N99" i="19"/>
  <c r="N527" i="19"/>
  <c r="N539" i="19"/>
  <c r="P114" i="19"/>
  <c r="P116" i="19"/>
  <c r="H37" i="26"/>
  <c r="D10" i="20"/>
  <c r="B1158" i="13"/>
  <c r="M68" i="19"/>
  <c r="Q12" i="25"/>
  <c r="J9341" i="13"/>
  <c r="J9666" i="13"/>
  <c r="O451" i="19" s="1"/>
  <c r="J14137" i="13"/>
  <c r="O675" i="19" s="1"/>
  <c r="J185" i="13"/>
  <c r="I98" i="13"/>
  <c r="P451" i="19"/>
  <c r="J199" i="13"/>
  <c r="I108" i="13"/>
  <c r="I111" i="13"/>
  <c r="J142" i="13"/>
  <c r="I185" i="13"/>
  <c r="I4608" i="13"/>
  <c r="J4608" i="13"/>
  <c r="J16700" i="13"/>
  <c r="O785" i="19" s="1"/>
  <c r="I14137" i="13"/>
  <c r="N675" i="19" s="1"/>
  <c r="J204" i="13"/>
  <c r="I220" i="13"/>
  <c r="J14055" i="13"/>
  <c r="I211" i="13"/>
  <c r="I11870" i="13"/>
  <c r="I11640" i="13" s="1"/>
  <c r="J14127" i="13"/>
  <c r="O674" i="19" s="1"/>
  <c r="J14039" i="13"/>
  <c r="O670" i="19" s="1"/>
  <c r="I120" i="13"/>
  <c r="P675" i="19"/>
  <c r="I14184" i="13"/>
  <c r="I142" i="13"/>
  <c r="I114" i="13"/>
  <c r="J1750" i="13"/>
  <c r="J1520" i="13" s="1"/>
  <c r="J370" i="13" s="1"/>
  <c r="I14039" i="13"/>
  <c r="N670" i="19" s="1"/>
  <c r="I199" i="13"/>
  <c r="I228" i="13"/>
  <c r="I190" i="13"/>
  <c r="I104" i="13"/>
  <c r="I204" i="13"/>
  <c r="J14184" i="13"/>
  <c r="I1750" i="13"/>
  <c r="I1520" i="13" s="1"/>
  <c r="J228" i="13"/>
  <c r="H6350" i="13"/>
  <c r="B6350" i="13" s="1"/>
  <c r="J14249" i="13"/>
  <c r="P674" i="19"/>
  <c r="J211" i="13"/>
  <c r="I6581" i="13"/>
  <c r="I196" i="13"/>
  <c r="J12196" i="13"/>
  <c r="O571" i="19" s="1"/>
  <c r="J15646" i="13"/>
  <c r="I183" i="13"/>
  <c r="J220" i="13"/>
  <c r="J162" i="13"/>
  <c r="J14233" i="13"/>
  <c r="I9668" i="13"/>
  <c r="I14233" i="13"/>
  <c r="P670" i="19"/>
  <c r="I14055" i="13"/>
  <c r="P777" i="19"/>
  <c r="J1618" i="13"/>
  <c r="J1388" i="13" s="1"/>
  <c r="J196" i="13"/>
  <c r="I14127" i="13"/>
  <c r="I15648" i="13"/>
  <c r="I188" i="13"/>
  <c r="J6678" i="13"/>
  <c r="I6678" i="13"/>
  <c r="N333" i="19" s="1"/>
  <c r="F40" i="26"/>
  <c r="G39" i="26"/>
  <c r="G37" i="26" s="1"/>
  <c r="H6120" i="13"/>
  <c r="N785" i="19"/>
  <c r="J11870" i="13"/>
  <c r="J11640" i="13" s="1"/>
  <c r="J11641" i="13"/>
  <c r="J11411" i="13" s="1"/>
  <c r="J9438" i="13"/>
  <c r="I24156" i="13"/>
  <c r="N1171" i="19" s="1"/>
  <c r="P333" i="19"/>
  <c r="J190" i="13"/>
  <c r="B6121" i="13"/>
  <c r="I1618" i="13"/>
  <c r="I7040" i="13"/>
  <c r="I14149" i="13"/>
  <c r="J5986" i="13"/>
  <c r="J5526" i="13" s="1"/>
  <c r="O307" i="19" s="1"/>
  <c r="I4740" i="13"/>
  <c r="I4511" i="13"/>
  <c r="P549" i="19"/>
  <c r="I11738" i="13"/>
  <c r="N549" i="19" s="1"/>
  <c r="I18636" i="13"/>
  <c r="N883" i="19" s="1"/>
  <c r="I162" i="13"/>
  <c r="I9438" i="13"/>
  <c r="P353" i="19"/>
  <c r="J7040" i="13"/>
  <c r="O353" i="19" s="1"/>
  <c r="J6581" i="13"/>
  <c r="L5986" i="13"/>
  <c r="L5526" i="13" s="1"/>
  <c r="J1156" i="13"/>
  <c r="P64" i="19"/>
  <c r="H6218" i="13"/>
  <c r="B6218" i="13" s="1"/>
  <c r="I6216" i="13"/>
  <c r="H6216" i="13" s="1"/>
  <c r="B6216" i="13" s="1"/>
  <c r="P571" i="19"/>
  <c r="J16568" i="13"/>
  <c r="P56" i="19"/>
  <c r="J11738" i="13"/>
  <c r="I18178" i="13"/>
  <c r="J4740" i="13"/>
  <c r="J4510" i="13" s="1"/>
  <c r="I9570" i="13"/>
  <c r="J928" i="13"/>
  <c r="O56" i="19" s="1"/>
  <c r="I928" i="13"/>
  <c r="N56" i="19" s="1"/>
  <c r="O8" i="22" l="1"/>
  <c r="Q11" i="25"/>
  <c r="G6" i="26" s="1"/>
  <c r="G7" i="26"/>
  <c r="J24156" i="13"/>
  <c r="O1171" i="19" s="1"/>
  <c r="I2671" i="13"/>
  <c r="J2671" i="13"/>
  <c r="I19340" i="13"/>
  <c r="O777" i="19"/>
  <c r="J16338" i="13"/>
  <c r="I16338" i="13"/>
  <c r="N683" i="19"/>
  <c r="I14050" i="13"/>
  <c r="N671" i="19" s="1"/>
  <c r="K22086" i="13"/>
  <c r="K21856" i="13" s="1"/>
  <c r="K20246" i="13" s="1"/>
  <c r="K19326" i="13" s="1"/>
  <c r="K6" i="13" s="1"/>
  <c r="K21858" i="13"/>
  <c r="K20248" i="13" s="1"/>
  <c r="K19328" i="13" s="1"/>
  <c r="K8" i="13" s="1"/>
  <c r="I11" i="26" s="1"/>
  <c r="N777" i="19"/>
  <c r="I14170" i="13"/>
  <c r="O683" i="19"/>
  <c r="O671" i="19"/>
  <c r="N674" i="19"/>
  <c r="J19340" i="13"/>
  <c r="I2539" i="13"/>
  <c r="I20249" i="13"/>
  <c r="N970" i="19" s="1"/>
  <c r="J20249" i="13"/>
  <c r="J19329" i="13" s="1"/>
  <c r="P785" i="19"/>
  <c r="I19427" i="13"/>
  <c r="N927" i="19" s="1"/>
  <c r="N975" i="19"/>
  <c r="I19408" i="13"/>
  <c r="I88" i="13" s="1"/>
  <c r="G14" i="26" s="1"/>
  <c r="N972" i="19"/>
  <c r="P753" i="19"/>
  <c r="J19427" i="13"/>
  <c r="O927" i="19" s="1"/>
  <c r="O975" i="19"/>
  <c r="P1054" i="19"/>
  <c r="I15646" i="13"/>
  <c r="N753" i="19"/>
  <c r="J21858" i="13"/>
  <c r="O1065" i="19"/>
  <c r="O751" i="19"/>
  <c r="O761" i="19"/>
  <c r="I21858" i="13"/>
  <c r="N1065" i="19"/>
  <c r="P1065" i="19"/>
  <c r="J19408" i="13"/>
  <c r="O972" i="19"/>
  <c r="N64" i="19"/>
  <c r="I370" i="13"/>
  <c r="J613" i="13"/>
  <c r="J383" i="13" s="1"/>
  <c r="J153" i="13" s="1"/>
  <c r="M597" i="13"/>
  <c r="M367" i="13" s="1"/>
  <c r="J596" i="13"/>
  <c r="J366" i="13" s="1"/>
  <c r="J136" i="13" s="1"/>
  <c r="L611" i="13"/>
  <c r="L381" i="13" s="1"/>
  <c r="I561" i="13"/>
  <c r="I331" i="13" s="1"/>
  <c r="I101" i="13" s="1"/>
  <c r="I544" i="13"/>
  <c r="I314" i="13" s="1"/>
  <c r="I84" i="13" s="1"/>
  <c r="L496" i="13"/>
  <c r="L266" i="13" s="1"/>
  <c r="M576" i="13"/>
  <c r="M346" i="13" s="1"/>
  <c r="O233" i="19"/>
  <c r="P135" i="19"/>
  <c r="I2647" i="13"/>
  <c r="N135" i="19" s="1"/>
  <c r="P233" i="19"/>
  <c r="O227" i="19"/>
  <c r="J2550" i="13"/>
  <c r="O130" i="19" s="1"/>
  <c r="N52" i="19"/>
  <c r="H830" i="13"/>
  <c r="O859" i="19"/>
  <c r="P429" i="19"/>
  <c r="J9208" i="13"/>
  <c r="O429" i="19" s="1"/>
  <c r="J9896" i="13"/>
  <c r="O463" i="19" s="1"/>
  <c r="O741" i="19"/>
  <c r="J20381" i="13"/>
  <c r="J19461" i="13" s="1"/>
  <c r="J20380" i="13"/>
  <c r="J19460" i="13" s="1"/>
  <c r="J20357" i="13"/>
  <c r="O976" i="19" s="1"/>
  <c r="I20357" i="13"/>
  <c r="N976" i="19" s="1"/>
  <c r="J16470" i="13"/>
  <c r="I22086" i="13"/>
  <c r="J15416" i="13"/>
  <c r="O739" i="19" s="1"/>
  <c r="J22086" i="13"/>
  <c r="P295" i="19"/>
  <c r="J19786" i="13"/>
  <c r="O943" i="19" s="1"/>
  <c r="I19558" i="13"/>
  <c r="N933" i="19" s="1"/>
  <c r="J19558" i="13"/>
  <c r="O933" i="19" s="1"/>
  <c r="I15416" i="13"/>
  <c r="J14147" i="13"/>
  <c r="O676" i="19" s="1"/>
  <c r="R295" i="19"/>
  <c r="P681" i="19"/>
  <c r="I14268" i="13"/>
  <c r="N681" i="19" s="1"/>
  <c r="I9896" i="13"/>
  <c r="N463" i="19" s="1"/>
  <c r="P689" i="19"/>
  <c r="P676" i="19"/>
  <c r="N465" i="19"/>
  <c r="J9340" i="13"/>
  <c r="O437" i="19" s="1"/>
  <c r="P463" i="19"/>
  <c r="P933" i="19"/>
  <c r="O473" i="19"/>
  <c r="P473" i="19"/>
  <c r="N473" i="19"/>
  <c r="P92" i="19"/>
  <c r="P80" i="19"/>
  <c r="P943" i="19"/>
  <c r="N92" i="19"/>
  <c r="I1388" i="13"/>
  <c r="N80" i="19" s="1"/>
  <c r="H5660" i="13"/>
  <c r="I19786" i="13"/>
  <c r="N943" i="19" s="1"/>
  <c r="I11410" i="13"/>
  <c r="N533" i="19" s="1"/>
  <c r="M297" i="19"/>
  <c r="H5528" i="13"/>
  <c r="M285" i="19" s="1"/>
  <c r="P533" i="19"/>
  <c r="J11410" i="13"/>
  <c r="O533" i="19" s="1"/>
  <c r="I5526" i="13"/>
  <c r="N283" i="19" s="1"/>
  <c r="I19460" i="13"/>
  <c r="I19461" i="13"/>
  <c r="I9208" i="13"/>
  <c r="N429" i="19" s="1"/>
  <c r="B1290" i="13"/>
  <c r="P671" i="19"/>
  <c r="J6448" i="13"/>
  <c r="O321" i="19" s="1"/>
  <c r="O333" i="19"/>
  <c r="P39" i="19"/>
  <c r="P27" i="19" s="1"/>
  <c r="O40" i="19"/>
  <c r="O28" i="19" s="1"/>
  <c r="O52" i="19"/>
  <c r="J11508" i="13"/>
  <c r="J11278" i="13" s="1"/>
  <c r="O549" i="19"/>
  <c r="H1156" i="13"/>
  <c r="G69" i="21" s="1"/>
  <c r="O66" i="19"/>
  <c r="Q283" i="19"/>
  <c r="Q295" i="19"/>
  <c r="I6580" i="13"/>
  <c r="N353" i="19"/>
  <c r="P237" i="19"/>
  <c r="J4378" i="13"/>
  <c r="O237" i="19"/>
  <c r="I4378" i="13"/>
  <c r="N237" i="19"/>
  <c r="O283" i="19"/>
  <c r="O295" i="19"/>
  <c r="I6676" i="13"/>
  <c r="N331" i="19" s="1"/>
  <c r="O80" i="19"/>
  <c r="O92" i="19"/>
  <c r="P130" i="19"/>
  <c r="P227" i="19"/>
  <c r="I9340" i="13"/>
  <c r="N437" i="19" s="1"/>
  <c r="N449" i="19"/>
  <c r="I18176" i="13"/>
  <c r="I16336" i="13" s="1"/>
  <c r="N861" i="19"/>
  <c r="I9666" i="13"/>
  <c r="N451" i="19" s="1"/>
  <c r="N453" i="19"/>
  <c r="P741" i="19"/>
  <c r="J154" i="13"/>
  <c r="G33" i="26"/>
  <c r="C15" i="20"/>
  <c r="H33" i="26"/>
  <c r="D15" i="20"/>
  <c r="J203" i="13"/>
  <c r="P12" i="25"/>
  <c r="C19" i="20"/>
  <c r="O7" i="22"/>
  <c r="P17" i="19"/>
  <c r="I203" i="13"/>
  <c r="F39" i="26"/>
  <c r="F37" i="26" s="1"/>
  <c r="F33" i="26" s="1"/>
  <c r="J9436" i="13"/>
  <c r="I154" i="13"/>
  <c r="I219" i="13"/>
  <c r="N17" i="19" s="1"/>
  <c r="I1616" i="13"/>
  <c r="I1386" i="13" s="1"/>
  <c r="I16" i="26"/>
  <c r="J6676" i="13"/>
  <c r="O331" i="19" s="1"/>
  <c r="I14171" i="13"/>
  <c r="H5986" i="13"/>
  <c r="H5526" i="13" s="1"/>
  <c r="J1616" i="13"/>
  <c r="J1386" i="13" s="1"/>
  <c r="J219" i="13"/>
  <c r="O17" i="19" s="1"/>
  <c r="I119" i="13"/>
  <c r="I6448" i="13"/>
  <c r="N321" i="19" s="1"/>
  <c r="I6906" i="13"/>
  <c r="N343" i="19" s="1"/>
  <c r="I11736" i="13"/>
  <c r="I11508" i="13"/>
  <c r="I11278" i="13" s="1"/>
  <c r="P331" i="19"/>
  <c r="J4606" i="13"/>
  <c r="I4510" i="13"/>
  <c r="I4606" i="13"/>
  <c r="B6120" i="13"/>
  <c r="I17" i="26"/>
  <c r="P343" i="19"/>
  <c r="J6580" i="13"/>
  <c r="J6906" i="13"/>
  <c r="O343" i="19" s="1"/>
  <c r="J926" i="13"/>
  <c r="O54" i="19" s="1"/>
  <c r="P54" i="19"/>
  <c r="I926" i="13"/>
  <c r="N54" i="19" s="1"/>
  <c r="J11736" i="13"/>
  <c r="I9436" i="13"/>
  <c r="J2670" i="13" l="1"/>
  <c r="O136" i="19" s="1"/>
  <c r="N8" i="22"/>
  <c r="F7" i="26"/>
  <c r="J2538" i="13"/>
  <c r="O128" i="19" s="1"/>
  <c r="I2538" i="13"/>
  <c r="N128" i="19" s="1"/>
  <c r="I14038" i="13"/>
  <c r="N669" i="19" s="1"/>
  <c r="P1053" i="19"/>
  <c r="C34" i="20"/>
  <c r="P969" i="19"/>
  <c r="I19329" i="13"/>
  <c r="I14266" i="13"/>
  <c r="N679" i="19" s="1"/>
  <c r="I107" i="13"/>
  <c r="O970" i="19"/>
  <c r="P1063" i="19"/>
  <c r="P928" i="19"/>
  <c r="P976" i="19"/>
  <c r="N761" i="19"/>
  <c r="N751" i="19"/>
  <c r="P136" i="19"/>
  <c r="I21856" i="13"/>
  <c r="N1063" i="19"/>
  <c r="J21856" i="13"/>
  <c r="O1051" i="19" s="1"/>
  <c r="O1063" i="19"/>
  <c r="I20248" i="13"/>
  <c r="N969" i="19" s="1"/>
  <c r="N1053" i="19"/>
  <c r="J20248" i="13"/>
  <c r="O969" i="19" s="1"/>
  <c r="O1053" i="19"/>
  <c r="P970" i="19"/>
  <c r="P751" i="19"/>
  <c r="P761" i="19"/>
  <c r="L494" i="13"/>
  <c r="L264" i="13" s="1"/>
  <c r="I559" i="13"/>
  <c r="I329" i="13" s="1"/>
  <c r="I99" i="13" s="1"/>
  <c r="J594" i="13"/>
  <c r="J364" i="13" s="1"/>
  <c r="J134" i="13" s="1"/>
  <c r="I542" i="13"/>
  <c r="I312" i="13" s="1"/>
  <c r="I82" i="13" s="1"/>
  <c r="L609" i="13"/>
  <c r="L379" i="13" s="1"/>
  <c r="M595" i="13"/>
  <c r="M365" i="13" s="1"/>
  <c r="J611" i="13"/>
  <c r="J381" i="13" s="1"/>
  <c r="J151" i="13" s="1"/>
  <c r="O225" i="19"/>
  <c r="N225" i="19"/>
  <c r="P225" i="19"/>
  <c r="P128" i="19"/>
  <c r="N859" i="19"/>
  <c r="J19556" i="13"/>
  <c r="O931" i="19" s="1"/>
  <c r="I19437" i="13"/>
  <c r="N928" i="19" s="1"/>
  <c r="J14170" i="13"/>
  <c r="O677" i="19" s="1"/>
  <c r="N11" i="19"/>
  <c r="N677" i="19"/>
  <c r="J19437" i="13"/>
  <c r="O928" i="19" s="1"/>
  <c r="J14266" i="13"/>
  <c r="O679" i="19" s="1"/>
  <c r="N739" i="19"/>
  <c r="P677" i="19"/>
  <c r="B1156" i="13"/>
  <c r="P739" i="19"/>
  <c r="P679" i="19"/>
  <c r="P931" i="19"/>
  <c r="J14038" i="13"/>
  <c r="O669" i="19" s="1"/>
  <c r="I19556" i="13"/>
  <c r="N931" i="19" s="1"/>
  <c r="M66" i="19"/>
  <c r="C7" i="20"/>
  <c r="O329" i="19"/>
  <c r="I11506" i="13"/>
  <c r="I11276" i="13" s="1"/>
  <c r="N547" i="19"/>
  <c r="O78" i="19"/>
  <c r="O90" i="19"/>
  <c r="N78" i="19"/>
  <c r="N90" i="19"/>
  <c r="I9206" i="13"/>
  <c r="N427" i="19" s="1"/>
  <c r="N439" i="19"/>
  <c r="I4376" i="13"/>
  <c r="N235" i="19"/>
  <c r="N525" i="19"/>
  <c r="N537" i="19"/>
  <c r="P859" i="19"/>
  <c r="J4376" i="13"/>
  <c r="O235" i="19"/>
  <c r="P235" i="19"/>
  <c r="P329" i="19"/>
  <c r="P669" i="19"/>
  <c r="P547" i="19"/>
  <c r="P321" i="19"/>
  <c r="O525" i="19"/>
  <c r="O537" i="19"/>
  <c r="N233" i="19"/>
  <c r="P78" i="19"/>
  <c r="P90" i="19"/>
  <c r="P427" i="19"/>
  <c r="P439" i="19"/>
  <c r="J11506" i="13"/>
  <c r="J11276" i="13" s="1"/>
  <c r="O547" i="19"/>
  <c r="P525" i="19"/>
  <c r="P537" i="19"/>
  <c r="I6446" i="13"/>
  <c r="N319" i="19" s="1"/>
  <c r="J9206" i="13"/>
  <c r="O427" i="19" s="1"/>
  <c r="O439" i="19"/>
  <c r="I141" i="13"/>
  <c r="J6446" i="13"/>
  <c r="M295" i="19"/>
  <c r="P11" i="25"/>
  <c r="Q10" i="25"/>
  <c r="M17" i="19"/>
  <c r="P13" i="19"/>
  <c r="P14" i="19"/>
  <c r="B5986" i="13"/>
  <c r="J112" i="21"/>
  <c r="I112" i="21"/>
  <c r="H112" i="21"/>
  <c r="J111" i="21"/>
  <c r="I111" i="21"/>
  <c r="H111" i="21"/>
  <c r="J109" i="21"/>
  <c r="I109" i="21"/>
  <c r="H109" i="21"/>
  <c r="J106" i="21"/>
  <c r="J107" i="21" s="1"/>
  <c r="I106" i="21"/>
  <c r="I107" i="21" s="1"/>
  <c r="H106" i="21"/>
  <c r="H107" i="21" s="1"/>
  <c r="J105" i="21"/>
  <c r="I105" i="21"/>
  <c r="H105" i="21"/>
  <c r="J102" i="21"/>
  <c r="I102" i="21"/>
  <c r="H102" i="21"/>
  <c r="J101" i="21"/>
  <c r="I101" i="21"/>
  <c r="H101" i="21"/>
  <c r="J100" i="21"/>
  <c r="I100" i="21"/>
  <c r="H100" i="21"/>
  <c r="J99" i="21"/>
  <c r="I99" i="21"/>
  <c r="H99" i="21"/>
  <c r="J96" i="21"/>
  <c r="J93" i="21" s="1"/>
  <c r="I96" i="21"/>
  <c r="I93" i="21" s="1"/>
  <c r="H96" i="21"/>
  <c r="H93" i="21" s="1"/>
  <c r="J92" i="21"/>
  <c r="I92" i="21"/>
  <c r="H92" i="21"/>
  <c r="J90" i="21"/>
  <c r="I90" i="21"/>
  <c r="H90" i="21"/>
  <c r="J89" i="21"/>
  <c r="I89" i="21"/>
  <c r="H89" i="21"/>
  <c r="J88" i="21"/>
  <c r="I88" i="21"/>
  <c r="H88" i="21"/>
  <c r="J87" i="21"/>
  <c r="I87" i="21"/>
  <c r="H87" i="21"/>
  <c r="J83" i="21"/>
  <c r="I83" i="21"/>
  <c r="H83" i="21"/>
  <c r="J82" i="21"/>
  <c r="I82" i="21"/>
  <c r="H82" i="21"/>
  <c r="J80" i="21"/>
  <c r="I80" i="21"/>
  <c r="H80" i="21"/>
  <c r="J79" i="21"/>
  <c r="J77" i="21" s="1"/>
  <c r="I79" i="21"/>
  <c r="I77" i="21" s="1"/>
  <c r="H79" i="21"/>
  <c r="H77" i="21" s="1"/>
  <c r="J75" i="21"/>
  <c r="I75" i="21"/>
  <c r="H75" i="21"/>
  <c r="J73" i="21"/>
  <c r="I73" i="21"/>
  <c r="H73" i="21"/>
  <c r="G73" i="21"/>
  <c r="J70" i="21"/>
  <c r="I70" i="21"/>
  <c r="H70" i="21"/>
  <c r="G70" i="21"/>
  <c r="J69" i="21"/>
  <c r="J68" i="21" s="1"/>
  <c r="I69" i="21"/>
  <c r="I68" i="21" s="1"/>
  <c r="H69" i="21"/>
  <c r="H68" i="21" s="1"/>
  <c r="J66" i="21"/>
  <c r="I66" i="21"/>
  <c r="H66" i="21"/>
  <c r="G66" i="21"/>
  <c r="J64" i="21"/>
  <c r="I64" i="21"/>
  <c r="H64" i="21"/>
  <c r="G64" i="21"/>
  <c r="J63" i="21"/>
  <c r="I63" i="21"/>
  <c r="H63" i="21"/>
  <c r="J60" i="21"/>
  <c r="I60" i="21"/>
  <c r="H60" i="21"/>
  <c r="J58" i="21"/>
  <c r="I58" i="21"/>
  <c r="H58" i="21"/>
  <c r="J57" i="21"/>
  <c r="I57" i="21"/>
  <c r="H57" i="21"/>
  <c r="J55" i="21"/>
  <c r="I55" i="21"/>
  <c r="H55" i="21"/>
  <c r="J54" i="21"/>
  <c r="I54" i="21"/>
  <c r="H54" i="21"/>
  <c r="J40" i="21"/>
  <c r="I40" i="21"/>
  <c r="H40" i="21"/>
  <c r="G40" i="21"/>
  <c r="J37" i="21"/>
  <c r="I37" i="21"/>
  <c r="H37" i="21"/>
  <c r="G37" i="21"/>
  <c r="J31" i="21"/>
  <c r="I31" i="21"/>
  <c r="H31" i="21"/>
  <c r="G31" i="21"/>
  <c r="J26" i="21"/>
  <c r="I26" i="21"/>
  <c r="H26" i="21"/>
  <c r="J23" i="21"/>
  <c r="I23" i="21"/>
  <c r="H23" i="21"/>
  <c r="J20" i="21"/>
  <c r="I20" i="21"/>
  <c r="H20" i="21"/>
  <c r="J17" i="21"/>
  <c r="I17" i="21"/>
  <c r="H17" i="21"/>
  <c r="J9" i="21"/>
  <c r="I9" i="21"/>
  <c r="H9" i="21"/>
  <c r="J6" i="21"/>
  <c r="I6" i="21"/>
  <c r="H6" i="21"/>
  <c r="H12380" i="13"/>
  <c r="H12352" i="13"/>
  <c r="H12291" i="13"/>
  <c r="H11958" i="13"/>
  <c r="H11915" i="13"/>
  <c r="H11819" i="13"/>
  <c r="H11195" i="13"/>
  <c r="H11051" i="13"/>
  <c r="H10101" i="13"/>
  <c r="H9998" i="13"/>
  <c r="H9941" i="13"/>
  <c r="N931" i="13"/>
  <c r="N930" i="13" s="1"/>
  <c r="N929" i="13" s="1"/>
  <c r="M931" i="13"/>
  <c r="L931" i="13"/>
  <c r="N4377" i="13"/>
  <c r="N4382" i="13"/>
  <c r="N4383" i="13"/>
  <c r="N4384" i="13"/>
  <c r="N4385" i="13"/>
  <c r="N4386" i="13"/>
  <c r="N4387" i="13"/>
  <c r="N4388" i="13"/>
  <c r="N4389" i="13"/>
  <c r="N4391" i="13"/>
  <c r="N4393" i="13"/>
  <c r="N4394" i="13"/>
  <c r="N4396" i="13"/>
  <c r="N4397" i="13"/>
  <c r="N4398" i="13"/>
  <c r="N4400" i="13"/>
  <c r="N4401" i="13"/>
  <c r="N4402" i="13"/>
  <c r="N4403" i="13"/>
  <c r="N4404" i="13"/>
  <c r="N4405" i="13"/>
  <c r="N4406" i="13"/>
  <c r="N4407" i="13"/>
  <c r="N4408" i="13"/>
  <c r="N4409" i="13"/>
  <c r="N4410" i="13"/>
  <c r="N4412" i="13"/>
  <c r="N4413" i="13"/>
  <c r="N4414" i="13"/>
  <c r="N4415" i="13"/>
  <c r="N4416" i="13"/>
  <c r="N4417" i="13"/>
  <c r="N4418" i="13"/>
  <c r="N4419" i="13"/>
  <c r="N4420" i="13"/>
  <c r="N4422" i="13"/>
  <c r="N4423" i="13"/>
  <c r="N4424" i="13"/>
  <c r="N4425" i="13"/>
  <c r="N4426" i="13"/>
  <c r="N4427" i="13"/>
  <c r="N4428" i="13"/>
  <c r="N4429" i="13"/>
  <c r="N4430" i="13"/>
  <c r="N4431" i="13"/>
  <c r="N4432" i="13"/>
  <c r="N4433" i="13"/>
  <c r="N4434" i="13"/>
  <c r="N4436" i="13"/>
  <c r="N4437" i="13"/>
  <c r="N4438" i="13"/>
  <c r="N4439" i="13"/>
  <c r="N4440" i="13"/>
  <c r="N4441" i="13"/>
  <c r="N4442" i="13"/>
  <c r="N4444" i="13"/>
  <c r="N4445" i="13"/>
  <c r="N4446" i="13"/>
  <c r="N4447" i="13"/>
  <c r="N4448" i="13"/>
  <c r="N4449" i="13"/>
  <c r="N4450" i="13"/>
  <c r="N4451" i="13"/>
  <c r="N4452" i="13"/>
  <c r="N4453" i="13"/>
  <c r="N4454" i="13"/>
  <c r="N4455" i="13"/>
  <c r="N4456" i="13"/>
  <c r="N4457" i="13"/>
  <c r="N4460" i="13"/>
  <c r="N4461" i="13"/>
  <c r="N4462" i="13"/>
  <c r="N4463" i="13"/>
  <c r="N4464" i="13"/>
  <c r="N4465" i="13"/>
  <c r="N4466" i="13"/>
  <c r="N4469" i="13"/>
  <c r="N4470" i="13"/>
  <c r="N4472" i="13"/>
  <c r="N4473" i="13"/>
  <c r="N4475" i="13"/>
  <c r="N4476" i="13"/>
  <c r="N4479" i="13"/>
  <c r="N4480" i="13"/>
  <c r="N4482" i="13"/>
  <c r="N4483" i="13"/>
  <c r="N4485" i="13"/>
  <c r="N4486" i="13"/>
  <c r="N4488" i="13"/>
  <c r="N4491" i="13"/>
  <c r="N4492" i="13"/>
  <c r="N4493" i="13"/>
  <c r="N4494" i="13"/>
  <c r="N4495" i="13"/>
  <c r="N4496" i="13"/>
  <c r="N4497" i="13"/>
  <c r="N4498" i="13"/>
  <c r="N4499" i="13"/>
  <c r="N4500" i="13"/>
  <c r="N4501" i="13"/>
  <c r="N4502" i="13"/>
  <c r="N4503" i="13"/>
  <c r="N4504" i="13"/>
  <c r="N4505" i="13"/>
  <c r="N4506" i="13"/>
  <c r="N4507" i="13"/>
  <c r="N4508" i="13"/>
  <c r="N4509" i="13"/>
  <c r="N4513" i="13"/>
  <c r="N4514" i="13"/>
  <c r="N4515" i="13"/>
  <c r="N4516" i="13"/>
  <c r="N4517" i="13"/>
  <c r="N4518" i="13"/>
  <c r="N4519" i="13"/>
  <c r="N4520" i="13"/>
  <c r="N4521" i="13"/>
  <c r="N4522" i="13"/>
  <c r="N4523" i="13"/>
  <c r="N4526" i="13"/>
  <c r="N4527" i="13"/>
  <c r="N4528" i="13"/>
  <c r="N4529" i="13"/>
  <c r="N4530" i="13"/>
  <c r="N4531" i="13"/>
  <c r="N4533" i="13"/>
  <c r="N4534" i="13"/>
  <c r="N4535" i="13"/>
  <c r="N4536" i="13"/>
  <c r="N4537" i="13"/>
  <c r="N4538" i="13"/>
  <c r="N4539" i="13"/>
  <c r="N4540" i="13"/>
  <c r="N4541" i="13"/>
  <c r="N4542" i="13"/>
  <c r="N4543" i="13"/>
  <c r="N4544" i="13"/>
  <c r="N4545" i="13"/>
  <c r="N4546" i="13"/>
  <c r="N4547" i="13"/>
  <c r="N4548" i="13"/>
  <c r="N4549" i="13"/>
  <c r="N4550" i="13"/>
  <c r="N4551" i="13"/>
  <c r="N4552" i="13"/>
  <c r="N4554" i="13"/>
  <c r="N4556" i="13"/>
  <c r="N4557" i="13"/>
  <c r="N4559" i="13"/>
  <c r="N4561" i="13"/>
  <c r="N4562" i="13"/>
  <c r="N4563" i="13"/>
  <c r="N4564" i="13"/>
  <c r="N4565" i="13"/>
  <c r="N4567" i="13"/>
  <c r="N4568" i="13"/>
  <c r="N4570" i="13"/>
  <c r="N4571" i="13"/>
  <c r="N4572" i="13"/>
  <c r="N4575" i="13"/>
  <c r="N4576" i="13"/>
  <c r="N4577" i="13"/>
  <c r="N4578" i="13"/>
  <c r="N4579" i="13"/>
  <c r="N4580" i="13"/>
  <c r="N4582" i="13"/>
  <c r="N4583" i="13"/>
  <c r="N4584" i="13"/>
  <c r="N4585" i="13"/>
  <c r="N4586" i="13"/>
  <c r="N4587" i="13"/>
  <c r="N4588" i="13"/>
  <c r="N4591" i="13"/>
  <c r="N4592" i="13"/>
  <c r="N4593" i="13"/>
  <c r="N4594" i="13"/>
  <c r="N4595" i="13"/>
  <c r="N4596" i="13"/>
  <c r="N4597" i="13"/>
  <c r="N4599" i="13"/>
  <c r="N4600" i="13"/>
  <c r="N4601" i="13"/>
  <c r="N4602" i="13"/>
  <c r="N4603" i="13"/>
  <c r="N4604" i="13"/>
  <c r="N4605" i="13"/>
  <c r="N9207" i="13"/>
  <c r="N7597" i="13" s="1"/>
  <c r="N7367" i="13" s="1"/>
  <c r="N9212" i="13"/>
  <c r="N7602" i="13" s="1"/>
  <c r="N7372" i="13" s="1"/>
  <c r="N9213" i="13"/>
  <c r="N7603" i="13" s="1"/>
  <c r="N7373" i="13" s="1"/>
  <c r="N9214" i="13"/>
  <c r="N7604" i="13" s="1"/>
  <c r="N7374" i="13" s="1"/>
  <c r="N9215" i="13"/>
  <c r="N7605" i="13" s="1"/>
  <c r="N7375" i="13" s="1"/>
  <c r="N9216" i="13"/>
  <c r="N7606" i="13" s="1"/>
  <c r="N7376" i="13" s="1"/>
  <c r="N9217" i="13"/>
  <c r="N7607" i="13" s="1"/>
  <c r="N7377" i="13" s="1"/>
  <c r="N9218" i="13"/>
  <c r="N7608" i="13" s="1"/>
  <c r="N7378" i="13" s="1"/>
  <c r="N9219" i="13"/>
  <c r="N7609" i="13" s="1"/>
  <c r="N7379" i="13" s="1"/>
  <c r="N9221" i="13"/>
  <c r="N7611" i="13" s="1"/>
  <c r="N7381" i="13" s="1"/>
  <c r="N9223" i="13"/>
  <c r="N7613" i="13" s="1"/>
  <c r="N7383" i="13" s="1"/>
  <c r="N9224" i="13"/>
  <c r="N7614" i="13" s="1"/>
  <c r="N7384" i="13" s="1"/>
  <c r="N9226" i="13"/>
  <c r="N7616" i="13" s="1"/>
  <c r="N7386" i="13" s="1"/>
  <c r="N9227" i="13"/>
  <c r="N7617" i="13" s="1"/>
  <c r="N7387" i="13" s="1"/>
  <c r="N9228" i="13"/>
  <c r="N7618" i="13" s="1"/>
  <c r="N7388" i="13" s="1"/>
  <c r="N9230" i="13"/>
  <c r="N7620" i="13" s="1"/>
  <c r="N7390" i="13" s="1"/>
  <c r="N9231" i="13"/>
  <c r="N7621" i="13" s="1"/>
  <c r="N7391" i="13" s="1"/>
  <c r="N9232" i="13"/>
  <c r="N7622" i="13" s="1"/>
  <c r="N7392" i="13" s="1"/>
  <c r="N9233" i="13"/>
  <c r="N7623" i="13" s="1"/>
  <c r="N7393" i="13" s="1"/>
  <c r="N9234" i="13"/>
  <c r="N7624" i="13" s="1"/>
  <c r="N7394" i="13" s="1"/>
  <c r="N9235" i="13"/>
  <c r="N7625" i="13" s="1"/>
  <c r="N7395" i="13" s="1"/>
  <c r="N9236" i="13"/>
  <c r="N7626" i="13" s="1"/>
  <c r="N7396" i="13" s="1"/>
  <c r="N9237" i="13"/>
  <c r="N7627" i="13" s="1"/>
  <c r="N7397" i="13" s="1"/>
  <c r="N9238" i="13"/>
  <c r="N7628" i="13" s="1"/>
  <c r="N7398" i="13" s="1"/>
  <c r="N9239" i="13"/>
  <c r="N7629" i="13" s="1"/>
  <c r="N7399" i="13" s="1"/>
  <c r="N9240" i="13"/>
  <c r="N7630" i="13" s="1"/>
  <c r="N7400" i="13" s="1"/>
  <c r="N9242" i="13"/>
  <c r="N7632" i="13" s="1"/>
  <c r="N7402" i="13" s="1"/>
  <c r="N9243" i="13"/>
  <c r="N7633" i="13" s="1"/>
  <c r="N7403" i="13" s="1"/>
  <c r="N9244" i="13"/>
  <c r="N7634" i="13" s="1"/>
  <c r="N7404" i="13" s="1"/>
  <c r="N9245" i="13"/>
  <c r="N7635" i="13" s="1"/>
  <c r="N7405" i="13" s="1"/>
  <c r="N9246" i="13"/>
  <c r="N7636" i="13" s="1"/>
  <c r="N7406" i="13" s="1"/>
  <c r="N9247" i="13"/>
  <c r="N7637" i="13" s="1"/>
  <c r="N7407" i="13" s="1"/>
  <c r="N9248" i="13"/>
  <c r="N7638" i="13" s="1"/>
  <c r="N7408" i="13" s="1"/>
  <c r="N9249" i="13"/>
  <c r="N7639" i="13" s="1"/>
  <c r="N7409" i="13" s="1"/>
  <c r="N9250" i="13"/>
  <c r="N7640" i="13" s="1"/>
  <c r="N7410" i="13" s="1"/>
  <c r="N9252" i="13"/>
  <c r="N7642" i="13" s="1"/>
  <c r="N7412" i="13" s="1"/>
  <c r="N9253" i="13"/>
  <c r="N7643" i="13" s="1"/>
  <c r="N7413" i="13" s="1"/>
  <c r="N9254" i="13"/>
  <c r="N7644" i="13" s="1"/>
  <c r="N7414" i="13" s="1"/>
  <c r="N9255" i="13"/>
  <c r="N7645" i="13" s="1"/>
  <c r="N7415" i="13" s="1"/>
  <c r="N9256" i="13"/>
  <c r="N7646" i="13" s="1"/>
  <c r="N7416" i="13" s="1"/>
  <c r="N9257" i="13"/>
  <c r="N7647" i="13" s="1"/>
  <c r="N7417" i="13" s="1"/>
  <c r="N9258" i="13"/>
  <c r="N7648" i="13" s="1"/>
  <c r="N7418" i="13" s="1"/>
  <c r="N9259" i="13"/>
  <c r="N7649" i="13" s="1"/>
  <c r="N7419" i="13" s="1"/>
  <c r="N9260" i="13"/>
  <c r="N7650" i="13" s="1"/>
  <c r="N7420" i="13" s="1"/>
  <c r="N9261" i="13"/>
  <c r="N7651" i="13" s="1"/>
  <c r="N7421" i="13" s="1"/>
  <c r="N9262" i="13"/>
  <c r="N7652" i="13" s="1"/>
  <c r="N7422" i="13" s="1"/>
  <c r="N9263" i="13"/>
  <c r="N7653" i="13" s="1"/>
  <c r="N7423" i="13" s="1"/>
  <c r="N9264" i="13"/>
  <c r="N7654" i="13" s="1"/>
  <c r="N7424" i="13" s="1"/>
  <c r="N9266" i="13"/>
  <c r="N7656" i="13" s="1"/>
  <c r="N7426" i="13" s="1"/>
  <c r="N9267" i="13"/>
  <c r="N7657" i="13" s="1"/>
  <c r="N7427" i="13" s="1"/>
  <c r="N9268" i="13"/>
  <c r="N7658" i="13" s="1"/>
  <c r="N7428" i="13" s="1"/>
  <c r="N9269" i="13"/>
  <c r="N7659" i="13" s="1"/>
  <c r="N7429" i="13" s="1"/>
  <c r="N9270" i="13"/>
  <c r="N7660" i="13" s="1"/>
  <c r="N7430" i="13" s="1"/>
  <c r="N9271" i="13"/>
  <c r="N7661" i="13" s="1"/>
  <c r="N7431" i="13" s="1"/>
  <c r="N9272" i="13"/>
  <c r="N7662" i="13" s="1"/>
  <c r="N7432" i="13" s="1"/>
  <c r="N9274" i="13"/>
  <c r="N7664" i="13" s="1"/>
  <c r="N7434" i="13" s="1"/>
  <c r="N9275" i="13"/>
  <c r="N7665" i="13" s="1"/>
  <c r="N7435" i="13" s="1"/>
  <c r="N9276" i="13"/>
  <c r="N7666" i="13" s="1"/>
  <c r="N7436" i="13" s="1"/>
  <c r="N9277" i="13"/>
  <c r="N7667" i="13" s="1"/>
  <c r="N7437" i="13" s="1"/>
  <c r="N9278" i="13"/>
  <c r="N7668" i="13" s="1"/>
  <c r="N7438" i="13" s="1"/>
  <c r="N9279" i="13"/>
  <c r="N7669" i="13" s="1"/>
  <c r="N7439" i="13" s="1"/>
  <c r="N9280" i="13"/>
  <c r="N7670" i="13" s="1"/>
  <c r="N7440" i="13" s="1"/>
  <c r="N9281" i="13"/>
  <c r="N7671" i="13" s="1"/>
  <c r="N7441" i="13" s="1"/>
  <c r="N9282" i="13"/>
  <c r="N7672" i="13" s="1"/>
  <c r="N7442" i="13" s="1"/>
  <c r="N9283" i="13"/>
  <c r="N7673" i="13" s="1"/>
  <c r="N7443" i="13" s="1"/>
  <c r="N9284" i="13"/>
  <c r="N7674" i="13" s="1"/>
  <c r="N7444" i="13" s="1"/>
  <c r="N9285" i="13"/>
  <c r="N7675" i="13" s="1"/>
  <c r="N7445" i="13" s="1"/>
  <c r="N9286" i="13"/>
  <c r="N7676" i="13" s="1"/>
  <c r="N7446" i="13" s="1"/>
  <c r="N9287" i="13"/>
  <c r="N7677" i="13" s="1"/>
  <c r="N7447" i="13" s="1"/>
  <c r="N9290" i="13"/>
  <c r="N7680" i="13" s="1"/>
  <c r="N7450" i="13" s="1"/>
  <c r="N9291" i="13"/>
  <c r="N7681" i="13" s="1"/>
  <c r="N7451" i="13" s="1"/>
  <c r="N9292" i="13"/>
  <c r="N7682" i="13" s="1"/>
  <c r="N7452" i="13" s="1"/>
  <c r="N9293" i="13"/>
  <c r="N7683" i="13" s="1"/>
  <c r="N7453" i="13" s="1"/>
  <c r="N9294" i="13"/>
  <c r="N7684" i="13" s="1"/>
  <c r="N7454" i="13" s="1"/>
  <c r="N9295" i="13"/>
  <c r="N7685" i="13" s="1"/>
  <c r="N7455" i="13" s="1"/>
  <c r="N9296" i="13"/>
  <c r="N7686" i="13" s="1"/>
  <c r="N7456" i="13" s="1"/>
  <c r="N9299" i="13"/>
  <c r="N7689" i="13" s="1"/>
  <c r="N7459" i="13" s="1"/>
  <c r="N9300" i="13"/>
  <c r="N7690" i="13" s="1"/>
  <c r="N7460" i="13" s="1"/>
  <c r="N9302" i="13"/>
  <c r="N7692" i="13" s="1"/>
  <c r="N7462" i="13" s="1"/>
  <c r="N9303" i="13"/>
  <c r="N7693" i="13" s="1"/>
  <c r="N7463" i="13" s="1"/>
  <c r="N9305" i="13"/>
  <c r="N7695" i="13" s="1"/>
  <c r="N7465" i="13" s="1"/>
  <c r="N9306" i="13"/>
  <c r="N7696" i="13" s="1"/>
  <c r="N7466" i="13" s="1"/>
  <c r="N9309" i="13"/>
  <c r="N7699" i="13" s="1"/>
  <c r="N7469" i="13" s="1"/>
  <c r="N9310" i="13"/>
  <c r="N7700" i="13" s="1"/>
  <c r="N7470" i="13" s="1"/>
  <c r="N9312" i="13"/>
  <c r="N7702" i="13" s="1"/>
  <c r="N7472" i="13" s="1"/>
  <c r="N9313" i="13"/>
  <c r="N7703" i="13" s="1"/>
  <c r="N7473" i="13" s="1"/>
  <c r="N9315" i="13"/>
  <c r="N7705" i="13" s="1"/>
  <c r="N7475" i="13" s="1"/>
  <c r="N9316" i="13"/>
  <c r="N7706" i="13" s="1"/>
  <c r="N7476" i="13" s="1"/>
  <c r="N9318" i="13"/>
  <c r="N7708" i="13" s="1"/>
  <c r="N7478" i="13" s="1"/>
  <c r="N9321" i="13"/>
  <c r="N7711" i="13" s="1"/>
  <c r="N7481" i="13" s="1"/>
  <c r="N9322" i="13"/>
  <c r="N7712" i="13" s="1"/>
  <c r="N7482" i="13" s="1"/>
  <c r="N9323" i="13"/>
  <c r="N7713" i="13" s="1"/>
  <c r="N7483" i="13" s="1"/>
  <c r="N9324" i="13"/>
  <c r="N7714" i="13" s="1"/>
  <c r="N7484" i="13" s="1"/>
  <c r="N9325" i="13"/>
  <c r="N7715" i="13" s="1"/>
  <c r="N7485" i="13" s="1"/>
  <c r="N9326" i="13"/>
  <c r="N7716" i="13" s="1"/>
  <c r="N7486" i="13" s="1"/>
  <c r="N9327" i="13"/>
  <c r="N7717" i="13" s="1"/>
  <c r="N7487" i="13" s="1"/>
  <c r="N9328" i="13"/>
  <c r="N7718" i="13" s="1"/>
  <c r="N7488" i="13" s="1"/>
  <c r="N9329" i="13"/>
  <c r="N7719" i="13" s="1"/>
  <c r="N7489" i="13" s="1"/>
  <c r="N9330" i="13"/>
  <c r="N7720" i="13" s="1"/>
  <c r="N7490" i="13" s="1"/>
  <c r="N9331" i="13"/>
  <c r="N7721" i="13" s="1"/>
  <c r="N7491" i="13" s="1"/>
  <c r="N9332" i="13"/>
  <c r="N7722" i="13" s="1"/>
  <c r="N7492" i="13" s="1"/>
  <c r="N9333" i="13"/>
  <c r="N7723" i="13" s="1"/>
  <c r="N7493" i="13" s="1"/>
  <c r="N9334" i="13"/>
  <c r="N7724" i="13" s="1"/>
  <c r="N7494" i="13" s="1"/>
  <c r="N9335" i="13"/>
  <c r="N7725" i="13" s="1"/>
  <c r="N7495" i="13" s="1"/>
  <c r="N9336" i="13"/>
  <c r="N7726" i="13" s="1"/>
  <c r="N7496" i="13" s="1"/>
  <c r="N9337" i="13"/>
  <c r="N7727" i="13" s="1"/>
  <c r="N7497" i="13" s="1"/>
  <c r="N9338" i="13"/>
  <c r="N7728" i="13" s="1"/>
  <c r="N7498" i="13" s="1"/>
  <c r="N9339" i="13"/>
  <c r="N7729" i="13" s="1"/>
  <c r="N7499" i="13" s="1"/>
  <c r="N9343" i="13"/>
  <c r="N7733" i="13" s="1"/>
  <c r="N7503" i="13" s="1"/>
  <c r="N9344" i="13"/>
  <c r="N7734" i="13" s="1"/>
  <c r="N7504" i="13" s="1"/>
  <c r="N9345" i="13"/>
  <c r="N7735" i="13" s="1"/>
  <c r="N7505" i="13" s="1"/>
  <c r="N9346" i="13"/>
  <c r="N7736" i="13" s="1"/>
  <c r="N7506" i="13" s="1"/>
  <c r="N9347" i="13"/>
  <c r="N7737" i="13" s="1"/>
  <c r="N7507" i="13" s="1"/>
  <c r="N9348" i="13"/>
  <c r="N7738" i="13" s="1"/>
  <c r="N7508" i="13" s="1"/>
  <c r="N9349" i="13"/>
  <c r="N7739" i="13" s="1"/>
  <c r="N7509" i="13" s="1"/>
  <c r="N9350" i="13"/>
  <c r="N7740" i="13" s="1"/>
  <c r="N7510" i="13" s="1"/>
  <c r="N9351" i="13"/>
  <c r="N7741" i="13" s="1"/>
  <c r="N7511" i="13" s="1"/>
  <c r="N9352" i="13"/>
  <c r="N7742" i="13" s="1"/>
  <c r="N7512" i="13" s="1"/>
  <c r="N9353" i="13"/>
  <c r="N7743" i="13" s="1"/>
  <c r="N7513" i="13" s="1"/>
  <c r="N9356" i="13"/>
  <c r="N7746" i="13" s="1"/>
  <c r="N7516" i="13" s="1"/>
  <c r="N9357" i="13"/>
  <c r="N7747" i="13" s="1"/>
  <c r="N7517" i="13" s="1"/>
  <c r="N9358" i="13"/>
  <c r="N7748" i="13" s="1"/>
  <c r="N7518" i="13" s="1"/>
  <c r="N9359" i="13"/>
  <c r="N7749" i="13" s="1"/>
  <c r="N7519" i="13" s="1"/>
  <c r="N9360" i="13"/>
  <c r="N7750" i="13" s="1"/>
  <c r="N7520" i="13" s="1"/>
  <c r="N9361" i="13"/>
  <c r="N7751" i="13" s="1"/>
  <c r="N7521" i="13" s="1"/>
  <c r="N9363" i="13"/>
  <c r="N7753" i="13" s="1"/>
  <c r="N7523" i="13" s="1"/>
  <c r="N9364" i="13"/>
  <c r="N7754" i="13" s="1"/>
  <c r="N7524" i="13" s="1"/>
  <c r="N9365" i="13"/>
  <c r="N7755" i="13" s="1"/>
  <c r="N7525" i="13" s="1"/>
  <c r="N9366" i="13"/>
  <c r="N7756" i="13" s="1"/>
  <c r="N7526" i="13" s="1"/>
  <c r="N9367" i="13"/>
  <c r="N7757" i="13" s="1"/>
  <c r="N7527" i="13" s="1"/>
  <c r="N9368" i="13"/>
  <c r="N7758" i="13" s="1"/>
  <c r="N7528" i="13" s="1"/>
  <c r="N9369" i="13"/>
  <c r="N7759" i="13" s="1"/>
  <c r="N7529" i="13" s="1"/>
  <c r="N9370" i="13"/>
  <c r="N7760" i="13" s="1"/>
  <c r="N7530" i="13" s="1"/>
  <c r="N9371" i="13"/>
  <c r="N7761" i="13" s="1"/>
  <c r="N7531" i="13" s="1"/>
  <c r="N9372" i="13"/>
  <c r="N7762" i="13" s="1"/>
  <c r="N7532" i="13" s="1"/>
  <c r="N9373" i="13"/>
  <c r="N7763" i="13" s="1"/>
  <c r="N7533" i="13" s="1"/>
  <c r="N9374" i="13"/>
  <c r="N7764" i="13" s="1"/>
  <c r="N7534" i="13" s="1"/>
  <c r="N9375" i="13"/>
  <c r="N7765" i="13" s="1"/>
  <c r="N7535" i="13" s="1"/>
  <c r="N9376" i="13"/>
  <c r="N7766" i="13" s="1"/>
  <c r="N7536" i="13" s="1"/>
  <c r="N9377" i="13"/>
  <c r="N7767" i="13" s="1"/>
  <c r="N7537" i="13" s="1"/>
  <c r="N9378" i="13"/>
  <c r="N7768" i="13" s="1"/>
  <c r="N7538" i="13" s="1"/>
  <c r="N9379" i="13"/>
  <c r="N7769" i="13" s="1"/>
  <c r="N7539" i="13" s="1"/>
  <c r="N9380" i="13"/>
  <c r="N7770" i="13" s="1"/>
  <c r="N7540" i="13" s="1"/>
  <c r="N9381" i="13"/>
  <c r="N7771" i="13" s="1"/>
  <c r="N7541" i="13" s="1"/>
  <c r="N9382" i="13"/>
  <c r="N7772" i="13" s="1"/>
  <c r="N7542" i="13" s="1"/>
  <c r="N9384" i="13"/>
  <c r="N7774" i="13" s="1"/>
  <c r="N7544" i="13" s="1"/>
  <c r="N9386" i="13"/>
  <c r="N7776" i="13" s="1"/>
  <c r="N7546" i="13" s="1"/>
  <c r="N9387" i="13"/>
  <c r="N7777" i="13" s="1"/>
  <c r="N7547" i="13" s="1"/>
  <c r="N9389" i="13"/>
  <c r="N7779" i="13" s="1"/>
  <c r="N7549" i="13" s="1"/>
  <c r="N9391" i="13"/>
  <c r="N7781" i="13" s="1"/>
  <c r="N7551" i="13" s="1"/>
  <c r="N9392" i="13"/>
  <c r="N7782" i="13" s="1"/>
  <c r="N7552" i="13" s="1"/>
  <c r="N9393" i="13"/>
  <c r="N7783" i="13" s="1"/>
  <c r="N7553" i="13" s="1"/>
  <c r="N9394" i="13"/>
  <c r="N7784" i="13" s="1"/>
  <c r="N7554" i="13" s="1"/>
  <c r="N9395" i="13"/>
  <c r="N7785" i="13" s="1"/>
  <c r="N7555" i="13" s="1"/>
  <c r="N9397" i="13"/>
  <c r="N7787" i="13" s="1"/>
  <c r="N7557" i="13" s="1"/>
  <c r="N9398" i="13"/>
  <c r="N7788" i="13" s="1"/>
  <c r="N7558" i="13" s="1"/>
  <c r="N9400" i="13"/>
  <c r="N7790" i="13" s="1"/>
  <c r="N7560" i="13" s="1"/>
  <c r="N9401" i="13"/>
  <c r="N7791" i="13" s="1"/>
  <c r="N7561" i="13" s="1"/>
  <c r="N9402" i="13"/>
  <c r="N7792" i="13" s="1"/>
  <c r="N7562" i="13" s="1"/>
  <c r="N9405" i="13"/>
  <c r="N7795" i="13" s="1"/>
  <c r="N7565" i="13" s="1"/>
  <c r="N9406" i="13"/>
  <c r="N7796" i="13" s="1"/>
  <c r="N7566" i="13" s="1"/>
  <c r="N9407" i="13"/>
  <c r="N7797" i="13" s="1"/>
  <c r="N7567" i="13" s="1"/>
  <c r="N9408" i="13"/>
  <c r="N7798" i="13" s="1"/>
  <c r="N7568" i="13" s="1"/>
  <c r="N9409" i="13"/>
  <c r="N7799" i="13" s="1"/>
  <c r="N7569" i="13" s="1"/>
  <c r="N9410" i="13"/>
  <c r="N7800" i="13" s="1"/>
  <c r="N7570" i="13" s="1"/>
  <c r="N9412" i="13"/>
  <c r="N7802" i="13" s="1"/>
  <c r="N7572" i="13" s="1"/>
  <c r="N9413" i="13"/>
  <c r="N7803" i="13" s="1"/>
  <c r="N7573" i="13" s="1"/>
  <c r="N9414" i="13"/>
  <c r="N7804" i="13" s="1"/>
  <c r="N7574" i="13" s="1"/>
  <c r="N9415" i="13"/>
  <c r="N7805" i="13" s="1"/>
  <c r="N7575" i="13" s="1"/>
  <c r="N9416" i="13"/>
  <c r="N7806" i="13" s="1"/>
  <c r="N7576" i="13" s="1"/>
  <c r="N9417" i="13"/>
  <c r="N7807" i="13" s="1"/>
  <c r="N7577" i="13" s="1"/>
  <c r="N9418" i="13"/>
  <c r="N7808" i="13" s="1"/>
  <c r="N7578" i="13" s="1"/>
  <c r="N9421" i="13"/>
  <c r="N7811" i="13" s="1"/>
  <c r="N7581" i="13" s="1"/>
  <c r="N9422" i="13"/>
  <c r="N7812" i="13" s="1"/>
  <c r="N7582" i="13" s="1"/>
  <c r="N9423" i="13"/>
  <c r="N7813" i="13" s="1"/>
  <c r="N7583" i="13" s="1"/>
  <c r="N9424" i="13"/>
  <c r="N7814" i="13" s="1"/>
  <c r="N7584" i="13" s="1"/>
  <c r="N9425" i="13"/>
  <c r="N7815" i="13" s="1"/>
  <c r="N7585" i="13" s="1"/>
  <c r="N9426" i="13"/>
  <c r="N7816" i="13" s="1"/>
  <c r="N7586" i="13" s="1"/>
  <c r="N9427" i="13"/>
  <c r="N7817" i="13" s="1"/>
  <c r="N7587" i="13" s="1"/>
  <c r="N9429" i="13"/>
  <c r="N7819" i="13" s="1"/>
  <c r="N7589" i="13" s="1"/>
  <c r="N9430" i="13"/>
  <c r="N7820" i="13" s="1"/>
  <c r="N7590" i="13" s="1"/>
  <c r="N9431" i="13"/>
  <c r="N7821" i="13" s="1"/>
  <c r="N7591" i="13" s="1"/>
  <c r="N9432" i="13"/>
  <c r="N7822" i="13" s="1"/>
  <c r="N7592" i="13" s="1"/>
  <c r="N9433" i="13"/>
  <c r="N7823" i="13" s="1"/>
  <c r="N7593" i="13" s="1"/>
  <c r="N9434" i="13"/>
  <c r="N7824" i="13" s="1"/>
  <c r="N7594" i="13" s="1"/>
  <c r="N9435" i="13"/>
  <c r="N7825" i="13" s="1"/>
  <c r="N7595" i="13" s="1"/>
  <c r="H10125" i="13"/>
  <c r="H10124" i="13"/>
  <c r="H10123" i="13"/>
  <c r="H10122" i="13"/>
  <c r="H10121" i="13"/>
  <c r="H10120" i="13"/>
  <c r="H10119" i="13"/>
  <c r="N10118" i="13"/>
  <c r="M10118" i="13"/>
  <c r="L10118" i="13"/>
  <c r="H10117" i="13"/>
  <c r="H10116" i="13"/>
  <c r="H10115" i="13"/>
  <c r="H10114" i="13"/>
  <c r="H10113" i="13"/>
  <c r="H10112" i="13"/>
  <c r="H10111" i="13"/>
  <c r="N10110" i="13"/>
  <c r="M10110" i="13"/>
  <c r="L10110" i="13"/>
  <c r="H10108" i="13"/>
  <c r="H10107" i="13"/>
  <c r="H10106" i="13"/>
  <c r="H10105" i="13"/>
  <c r="H10104" i="13"/>
  <c r="H10103" i="13"/>
  <c r="H10102" i="13"/>
  <c r="N10101" i="13"/>
  <c r="M10101" i="13"/>
  <c r="L10101" i="13"/>
  <c r="H10100" i="13"/>
  <c r="H10099" i="13"/>
  <c r="H10098" i="13"/>
  <c r="H10097" i="13"/>
  <c r="H10096" i="13"/>
  <c r="H10095" i="13"/>
  <c r="N10094" i="13"/>
  <c r="M10094" i="13"/>
  <c r="L10094" i="13"/>
  <c r="H10092" i="13"/>
  <c r="H10091" i="13"/>
  <c r="H10090" i="13"/>
  <c r="N10089" i="13"/>
  <c r="N10086" i="13" s="1"/>
  <c r="M10089" i="13"/>
  <c r="L10089" i="13"/>
  <c r="H10088" i="13"/>
  <c r="H10087" i="13"/>
  <c r="H10085" i="13"/>
  <c r="H10084" i="13"/>
  <c r="H10083" i="13"/>
  <c r="H10082" i="13"/>
  <c r="H10081" i="13"/>
  <c r="N10080" i="13"/>
  <c r="N10078" i="13" s="1"/>
  <c r="M10080" i="13"/>
  <c r="L10080" i="13"/>
  <c r="H10079" i="13"/>
  <c r="H10077" i="13"/>
  <c r="H10076" i="13"/>
  <c r="N10075" i="13"/>
  <c r="N10073" i="13" s="1"/>
  <c r="M10075" i="13"/>
  <c r="L10075" i="13"/>
  <c r="H10074" i="13"/>
  <c r="H10072" i="13"/>
  <c r="H10071" i="13"/>
  <c r="H10070" i="13"/>
  <c r="H10069" i="13"/>
  <c r="H10068" i="13"/>
  <c r="H10067" i="13"/>
  <c r="H10066" i="13"/>
  <c r="H10065" i="13"/>
  <c r="H10064" i="13"/>
  <c r="H10063" i="13"/>
  <c r="H10062" i="13"/>
  <c r="H10061" i="13"/>
  <c r="H10060" i="13"/>
  <c r="H10059" i="13"/>
  <c r="H10058" i="13"/>
  <c r="H10057" i="13"/>
  <c r="H10056" i="13"/>
  <c r="H10055" i="13"/>
  <c r="H10054" i="13"/>
  <c r="H10053" i="13"/>
  <c r="N10052" i="13"/>
  <c r="M10052" i="13"/>
  <c r="L10052" i="13"/>
  <c r="H10051" i="13"/>
  <c r="H10050" i="13"/>
  <c r="H10049" i="13"/>
  <c r="H10048" i="13"/>
  <c r="H10047" i="13"/>
  <c r="H10046" i="13"/>
  <c r="N10045" i="13"/>
  <c r="M10045" i="13"/>
  <c r="L10045" i="13"/>
  <c r="H10043" i="13"/>
  <c r="H10042" i="13"/>
  <c r="H10041" i="13"/>
  <c r="H10040" i="13"/>
  <c r="H10039" i="13"/>
  <c r="H10038" i="13"/>
  <c r="H10037" i="13"/>
  <c r="H10036" i="13"/>
  <c r="H10035" i="13"/>
  <c r="H10034" i="13"/>
  <c r="H10033" i="13"/>
  <c r="N10032" i="13"/>
  <c r="M10032" i="13"/>
  <c r="L10032" i="13"/>
  <c r="H10029" i="13"/>
  <c r="H10028" i="13"/>
  <c r="H10027" i="13"/>
  <c r="H10026" i="13"/>
  <c r="H10025" i="13"/>
  <c r="H10024" i="13"/>
  <c r="H10023" i="13"/>
  <c r="H10022" i="13"/>
  <c r="H10021" i="13"/>
  <c r="H10020" i="13"/>
  <c r="H10019" i="13"/>
  <c r="H10018" i="13"/>
  <c r="H10017" i="13"/>
  <c r="H10016" i="13"/>
  <c r="H10015" i="13"/>
  <c r="H10014" i="13"/>
  <c r="H10013" i="13"/>
  <c r="H10012" i="13"/>
  <c r="H10011" i="13"/>
  <c r="N10010" i="13"/>
  <c r="N10009" i="13" s="1"/>
  <c r="N10007" i="13" s="1"/>
  <c r="M10010" i="13"/>
  <c r="L10010" i="13"/>
  <c r="H10008" i="13"/>
  <c r="H10006" i="13"/>
  <c r="H10005" i="13"/>
  <c r="N10004" i="13"/>
  <c r="M10004" i="13"/>
  <c r="L10004" i="13"/>
  <c r="H10003" i="13"/>
  <c r="H10002" i="13"/>
  <c r="N10001" i="13"/>
  <c r="M10001" i="13"/>
  <c r="L10001" i="13"/>
  <c r="H10000" i="13"/>
  <c r="H9999" i="13"/>
  <c r="N9998" i="13"/>
  <c r="M9998" i="13"/>
  <c r="L9998" i="13"/>
  <c r="H9996" i="13"/>
  <c r="H9995" i="13"/>
  <c r="N9994" i="13"/>
  <c r="M9994" i="13"/>
  <c r="L9994" i="13"/>
  <c r="H9993" i="13"/>
  <c r="H9992" i="13"/>
  <c r="N9991" i="13"/>
  <c r="M9991" i="13"/>
  <c r="L9991" i="13"/>
  <c r="H9990" i="13"/>
  <c r="H9989" i="13"/>
  <c r="N9988" i="13"/>
  <c r="M9988" i="13"/>
  <c r="L9988" i="13"/>
  <c r="H9986" i="13"/>
  <c r="H9985" i="13"/>
  <c r="H9984" i="13"/>
  <c r="H9983" i="13"/>
  <c r="H9982" i="13"/>
  <c r="H9981" i="13"/>
  <c r="H9980" i="13"/>
  <c r="N9979" i="13"/>
  <c r="N9978" i="13" s="1"/>
  <c r="M9979" i="13"/>
  <c r="L9979" i="13"/>
  <c r="H9977" i="13"/>
  <c r="H9976" i="13"/>
  <c r="H9975" i="13"/>
  <c r="H9974" i="13"/>
  <c r="H9973" i="13"/>
  <c r="H9972" i="13"/>
  <c r="H9971" i="13"/>
  <c r="H9970" i="13"/>
  <c r="H9969" i="13"/>
  <c r="H9968" i="13"/>
  <c r="H9967" i="13"/>
  <c r="H9966" i="13"/>
  <c r="H9965" i="13"/>
  <c r="H9964" i="13"/>
  <c r="N9963" i="13"/>
  <c r="M9963" i="13"/>
  <c r="L9963" i="13"/>
  <c r="H9962" i="13"/>
  <c r="H9961" i="13"/>
  <c r="H9960" i="13"/>
  <c r="H9959" i="13"/>
  <c r="H9958" i="13"/>
  <c r="H9957" i="13"/>
  <c r="R9956" i="13"/>
  <c r="H9956" i="13"/>
  <c r="N9955" i="13"/>
  <c r="M9955" i="13"/>
  <c r="L9955" i="13"/>
  <c r="H9955" i="13"/>
  <c r="H9954" i="13"/>
  <c r="H9953" i="13"/>
  <c r="H9952" i="13"/>
  <c r="H9951" i="13"/>
  <c r="H9950" i="13"/>
  <c r="H9949" i="13"/>
  <c r="H9948" i="13"/>
  <c r="H9947" i="13"/>
  <c r="H9946" i="13"/>
  <c r="H9945" i="13"/>
  <c r="H9944" i="13"/>
  <c r="H9943" i="13"/>
  <c r="H9942" i="13"/>
  <c r="N9941" i="13"/>
  <c r="M9941" i="13"/>
  <c r="L9941" i="13"/>
  <c r="H9940" i="13"/>
  <c r="H9939" i="13"/>
  <c r="H9938" i="13"/>
  <c r="H9937" i="13"/>
  <c r="H9936" i="13"/>
  <c r="H9935" i="13"/>
  <c r="H9934" i="13"/>
  <c r="H9933" i="13"/>
  <c r="H9932" i="13"/>
  <c r="N9931" i="13"/>
  <c r="M9931" i="13"/>
  <c r="L9931" i="13"/>
  <c r="H9930" i="13"/>
  <c r="H9929" i="13"/>
  <c r="H9928" i="13"/>
  <c r="H9927" i="13"/>
  <c r="H9926" i="13"/>
  <c r="H9925" i="13"/>
  <c r="H9924" i="13"/>
  <c r="H9923" i="13"/>
  <c r="H9922" i="13"/>
  <c r="H9921" i="13"/>
  <c r="H9920" i="13"/>
  <c r="N9919" i="13"/>
  <c r="M9919" i="13"/>
  <c r="L9919" i="13"/>
  <c r="H9918" i="13"/>
  <c r="H9917" i="13"/>
  <c r="H9916" i="13"/>
  <c r="H9914" i="13"/>
  <c r="H9913" i="13"/>
  <c r="N9912" i="13"/>
  <c r="M9912" i="13"/>
  <c r="L9912" i="13"/>
  <c r="H9912" i="13"/>
  <c r="H9911" i="13"/>
  <c r="H9909" i="13"/>
  <c r="H9908" i="13"/>
  <c r="H9907" i="13"/>
  <c r="H9906" i="13"/>
  <c r="H9905" i="13"/>
  <c r="H9904" i="13"/>
  <c r="H9903" i="13"/>
  <c r="H9902" i="13"/>
  <c r="N9901" i="13"/>
  <c r="N9900" i="13" s="1"/>
  <c r="N9899" i="13" s="1"/>
  <c r="M9901" i="13"/>
  <c r="L9901" i="13"/>
  <c r="H9897" i="13"/>
  <c r="H11275" i="13"/>
  <c r="H11274" i="13"/>
  <c r="H11273" i="13"/>
  <c r="H11272" i="13"/>
  <c r="H11271" i="13"/>
  <c r="H11270" i="13"/>
  <c r="H11269" i="13"/>
  <c r="N11268" i="13"/>
  <c r="M11268" i="13"/>
  <c r="L11268" i="13"/>
  <c r="H11267" i="13"/>
  <c r="H11266" i="13"/>
  <c r="H11265" i="13"/>
  <c r="H11264" i="13"/>
  <c r="H11263" i="13"/>
  <c r="H11262" i="13"/>
  <c r="H11261" i="13"/>
  <c r="N11260" i="13"/>
  <c r="M11260" i="13"/>
  <c r="L11260" i="13"/>
  <c r="H11258" i="13"/>
  <c r="H11257" i="13"/>
  <c r="H11256" i="13"/>
  <c r="H11255" i="13"/>
  <c r="H11254" i="13"/>
  <c r="H11253" i="13"/>
  <c r="H11252" i="13"/>
  <c r="N11251" i="13"/>
  <c r="M11251" i="13"/>
  <c r="L11251" i="13"/>
  <c r="H11250" i="13"/>
  <c r="H11249" i="13"/>
  <c r="H11248" i="13"/>
  <c r="H11247" i="13"/>
  <c r="H11246" i="13"/>
  <c r="H11245" i="13"/>
  <c r="N11244" i="13"/>
  <c r="M11244" i="13"/>
  <c r="L11244" i="13"/>
  <c r="H11242" i="13"/>
  <c r="H11241" i="13"/>
  <c r="H11240" i="13"/>
  <c r="N11239" i="13"/>
  <c r="N11236" i="13" s="1"/>
  <c r="M11239" i="13"/>
  <c r="M11236" i="13" s="1"/>
  <c r="L11239" i="13"/>
  <c r="L11236" i="13" s="1"/>
  <c r="H11238" i="13"/>
  <c r="H11237" i="13"/>
  <c r="H11235" i="13"/>
  <c r="H11234" i="13"/>
  <c r="H11233" i="13"/>
  <c r="H11232" i="13"/>
  <c r="H11231" i="13"/>
  <c r="N11230" i="13"/>
  <c r="N11228" i="13" s="1"/>
  <c r="M11230" i="13"/>
  <c r="M11228" i="13" s="1"/>
  <c r="L11230" i="13"/>
  <c r="L11228" i="13" s="1"/>
  <c r="H11229" i="13"/>
  <c r="H11227" i="13"/>
  <c r="H11226" i="13"/>
  <c r="N11225" i="13"/>
  <c r="N11223" i="13" s="1"/>
  <c r="M11225" i="13"/>
  <c r="M11223" i="13" s="1"/>
  <c r="L11225" i="13"/>
  <c r="L11223" i="13" s="1"/>
  <c r="H11224" i="13"/>
  <c r="H11222" i="13"/>
  <c r="H11221" i="13"/>
  <c r="H11220" i="13"/>
  <c r="H11219" i="13"/>
  <c r="H11218" i="13"/>
  <c r="H11217" i="13"/>
  <c r="H11216" i="13"/>
  <c r="H11215" i="13"/>
  <c r="H11214" i="13"/>
  <c r="H11213" i="13"/>
  <c r="H11212" i="13"/>
  <c r="H11211" i="13"/>
  <c r="H11210" i="13"/>
  <c r="H11209" i="13"/>
  <c r="H11208" i="13"/>
  <c r="H11207" i="13"/>
  <c r="H11206" i="13"/>
  <c r="H11205" i="13"/>
  <c r="H11204" i="13"/>
  <c r="H11203" i="13"/>
  <c r="N11202" i="13"/>
  <c r="M11202" i="13"/>
  <c r="L11202" i="13"/>
  <c r="H11201" i="13"/>
  <c r="H11200" i="13"/>
  <c r="H11199" i="13"/>
  <c r="H11198" i="13"/>
  <c r="H11197" i="13"/>
  <c r="H11196" i="13"/>
  <c r="N11195" i="13"/>
  <c r="M11195" i="13"/>
  <c r="L11195" i="13"/>
  <c r="H11193" i="13"/>
  <c r="H11192" i="13"/>
  <c r="H11191" i="13"/>
  <c r="H11189" i="13"/>
  <c r="H11188" i="13"/>
  <c r="H11186" i="13"/>
  <c r="H11185" i="13"/>
  <c r="H11184" i="13"/>
  <c r="H11183" i="13"/>
  <c r="N11182" i="13"/>
  <c r="M11182" i="13"/>
  <c r="L11182" i="13"/>
  <c r="H11179" i="13"/>
  <c r="H11178" i="13"/>
  <c r="H11177" i="13"/>
  <c r="H11176" i="13"/>
  <c r="H11175" i="13"/>
  <c r="H11174" i="13"/>
  <c r="H11173" i="13"/>
  <c r="H11172" i="13"/>
  <c r="H11171" i="13"/>
  <c r="H11170" i="13"/>
  <c r="H11169" i="13"/>
  <c r="H11168" i="13"/>
  <c r="H11167" i="13"/>
  <c r="H11166" i="13"/>
  <c r="H11165" i="13"/>
  <c r="H11164" i="13"/>
  <c r="H11163" i="13"/>
  <c r="H11162" i="13"/>
  <c r="H11161" i="13"/>
  <c r="N11160" i="13"/>
  <c r="N11159" i="13" s="1"/>
  <c r="N11157" i="13" s="1"/>
  <c r="M11160" i="13"/>
  <c r="M11159" i="13" s="1"/>
  <c r="M11157" i="13" s="1"/>
  <c r="L11160" i="13"/>
  <c r="L11159" i="13" s="1"/>
  <c r="L11157" i="13" s="1"/>
  <c r="H11158" i="13"/>
  <c r="H11156" i="13"/>
  <c r="H11155" i="13"/>
  <c r="N11154" i="13"/>
  <c r="M11154" i="13"/>
  <c r="L11154" i="13"/>
  <c r="H11153" i="13"/>
  <c r="H11152" i="13"/>
  <c r="N11151" i="13"/>
  <c r="M11151" i="13"/>
  <c r="L11151" i="13"/>
  <c r="H11150" i="13"/>
  <c r="H11149" i="13"/>
  <c r="N11148" i="13"/>
  <c r="M11148" i="13"/>
  <c r="L11148" i="13"/>
  <c r="H11146" i="13"/>
  <c r="H11145" i="13"/>
  <c r="N11144" i="13"/>
  <c r="M11144" i="13"/>
  <c r="L11144" i="13"/>
  <c r="H11143" i="13"/>
  <c r="H11142" i="13"/>
  <c r="N11141" i="13"/>
  <c r="M11141" i="13"/>
  <c r="L11141" i="13"/>
  <c r="H11140" i="13"/>
  <c r="H11139" i="13"/>
  <c r="N11138" i="13"/>
  <c r="M11138" i="13"/>
  <c r="L11138" i="13"/>
  <c r="H11136" i="13"/>
  <c r="H11135" i="13"/>
  <c r="H11134" i="13"/>
  <c r="H11133" i="13"/>
  <c r="H11132" i="13"/>
  <c r="H11131" i="13"/>
  <c r="H11130" i="13"/>
  <c r="N11129" i="13"/>
  <c r="N11128" i="13" s="1"/>
  <c r="M11129" i="13"/>
  <c r="M11128" i="13" s="1"/>
  <c r="L11129" i="13"/>
  <c r="L11128" i="13" s="1"/>
  <c r="H11127" i="13"/>
  <c r="H11126" i="13"/>
  <c r="H11125" i="13"/>
  <c r="H11124" i="13"/>
  <c r="H11123" i="13"/>
  <c r="H11122" i="13"/>
  <c r="H11121" i="13"/>
  <c r="H11120" i="13"/>
  <c r="H11119" i="13"/>
  <c r="H11118" i="13"/>
  <c r="H11117" i="13"/>
  <c r="H11116" i="13"/>
  <c r="H11115" i="13"/>
  <c r="H11114" i="13"/>
  <c r="N11113" i="13"/>
  <c r="M11113" i="13"/>
  <c r="L11113" i="13"/>
  <c r="H11112" i="13"/>
  <c r="H11111" i="13"/>
  <c r="H11110" i="13"/>
  <c r="H11109" i="13"/>
  <c r="H11108" i="13"/>
  <c r="H11107" i="13"/>
  <c r="R11106" i="13"/>
  <c r="H11106" i="13"/>
  <c r="N11105" i="13"/>
  <c r="M11105" i="13"/>
  <c r="L11105" i="13"/>
  <c r="H11104" i="13"/>
  <c r="H11103" i="13"/>
  <c r="H11102" i="13"/>
  <c r="H11101" i="13"/>
  <c r="H11100" i="13"/>
  <c r="H11099" i="13"/>
  <c r="H11098" i="13"/>
  <c r="H11097" i="13"/>
  <c r="H11096" i="13"/>
  <c r="H11095" i="13"/>
  <c r="H11094" i="13"/>
  <c r="H11093" i="13"/>
  <c r="H11092" i="13"/>
  <c r="N11091" i="13"/>
  <c r="M11091" i="13"/>
  <c r="L11091" i="13"/>
  <c r="H11090" i="13"/>
  <c r="H11089" i="13"/>
  <c r="H11088" i="13"/>
  <c r="H11087" i="13"/>
  <c r="H11086" i="13"/>
  <c r="H11085" i="13"/>
  <c r="H11084" i="13"/>
  <c r="H11083" i="13"/>
  <c r="H11082" i="13"/>
  <c r="N11081" i="13"/>
  <c r="M11081" i="13"/>
  <c r="L11081" i="13"/>
  <c r="H11081" i="13"/>
  <c r="H11080" i="13"/>
  <c r="H11079" i="13"/>
  <c r="H11078" i="13"/>
  <c r="H11077" i="13"/>
  <c r="H11076" i="13"/>
  <c r="H11075" i="13"/>
  <c r="H11074" i="13"/>
  <c r="H11073" i="13"/>
  <c r="H11072" i="13"/>
  <c r="H11071" i="13"/>
  <c r="H11070" i="13"/>
  <c r="N11069" i="13"/>
  <c r="M11069" i="13"/>
  <c r="L11069" i="13"/>
  <c r="H11068" i="13"/>
  <c r="H11067" i="13"/>
  <c r="H11066" i="13"/>
  <c r="H11064" i="13"/>
  <c r="H11063" i="13"/>
  <c r="N11062" i="13"/>
  <c r="M11062" i="13"/>
  <c r="L11062" i="13"/>
  <c r="H11061" i="13"/>
  <c r="H11059" i="13"/>
  <c r="H11058" i="13"/>
  <c r="H11057" i="13"/>
  <c r="H11056" i="13"/>
  <c r="H11055" i="13"/>
  <c r="H11054" i="13"/>
  <c r="H11053" i="13"/>
  <c r="H11052" i="13"/>
  <c r="N11051" i="13"/>
  <c r="N11050" i="13" s="1"/>
  <c r="N11049" i="13" s="1"/>
  <c r="M11051" i="13"/>
  <c r="M11050" i="13" s="1"/>
  <c r="M11049" i="13" s="1"/>
  <c r="L11051" i="13"/>
  <c r="L11050" i="13" s="1"/>
  <c r="L11049" i="13" s="1"/>
  <c r="H11047" i="13"/>
  <c r="N11277" i="13"/>
  <c r="N11282" i="13"/>
  <c r="N11283" i="13"/>
  <c r="N11284" i="13"/>
  <c r="N11285" i="13"/>
  <c r="N11286" i="13"/>
  <c r="N11287" i="13"/>
  <c r="N11288" i="13"/>
  <c r="N11289" i="13"/>
  <c r="N11291" i="13"/>
  <c r="N11293" i="13"/>
  <c r="N11294" i="13"/>
  <c r="N11296" i="13"/>
  <c r="N11297" i="13"/>
  <c r="N11298" i="13"/>
  <c r="N11300" i="13"/>
  <c r="N11301" i="13"/>
  <c r="N11302" i="13"/>
  <c r="N11303" i="13"/>
  <c r="N11304" i="13"/>
  <c r="N11305" i="13"/>
  <c r="N11306" i="13"/>
  <c r="N11307" i="13"/>
  <c r="N11308" i="13"/>
  <c r="N11309" i="13"/>
  <c r="N11310" i="13"/>
  <c r="N11312" i="13"/>
  <c r="N11313" i="13"/>
  <c r="N11314" i="13"/>
  <c r="N11315" i="13"/>
  <c r="N11316" i="13"/>
  <c r="N11317" i="13"/>
  <c r="N11318" i="13"/>
  <c r="N11319" i="13"/>
  <c r="N11320" i="13"/>
  <c r="N11322" i="13"/>
  <c r="N11323" i="13"/>
  <c r="N11324" i="13"/>
  <c r="N11325" i="13"/>
  <c r="N11326" i="13"/>
  <c r="N11327" i="13"/>
  <c r="N11328" i="13"/>
  <c r="N11329" i="13"/>
  <c r="N11330" i="13"/>
  <c r="N11331" i="13"/>
  <c r="N11332" i="13"/>
  <c r="N11333" i="13"/>
  <c r="N11334" i="13"/>
  <c r="N11336" i="13"/>
  <c r="N11337" i="13"/>
  <c r="N11338" i="13"/>
  <c r="N11339" i="13"/>
  <c r="N11340" i="13"/>
  <c r="N11341" i="13"/>
  <c r="N11342" i="13"/>
  <c r="N11344" i="13"/>
  <c r="N11345" i="13"/>
  <c r="N11346" i="13"/>
  <c r="N11347" i="13"/>
  <c r="N11348" i="13"/>
  <c r="N11349" i="13"/>
  <c r="N11350" i="13"/>
  <c r="N11351" i="13"/>
  <c r="N11352" i="13"/>
  <c r="N11353" i="13"/>
  <c r="N11354" i="13"/>
  <c r="N11355" i="13"/>
  <c r="N11356" i="13"/>
  <c r="N11357" i="13"/>
  <c r="N11360" i="13"/>
  <c r="N11361" i="13"/>
  <c r="N11362" i="13"/>
  <c r="N11363" i="13"/>
  <c r="N11364" i="13"/>
  <c r="N11365" i="13"/>
  <c r="N11366" i="13"/>
  <c r="N11369" i="13"/>
  <c r="N11370" i="13"/>
  <c r="N11372" i="13"/>
  <c r="N11373" i="13"/>
  <c r="N11375" i="13"/>
  <c r="N11376" i="13"/>
  <c r="N11379" i="13"/>
  <c r="N11380" i="13"/>
  <c r="N11382" i="13"/>
  <c r="N11383" i="13"/>
  <c r="N11385" i="13"/>
  <c r="N11386" i="13"/>
  <c r="N11388" i="13"/>
  <c r="N11391" i="13"/>
  <c r="N11392" i="13"/>
  <c r="N11393" i="13"/>
  <c r="N11394" i="13"/>
  <c r="N11395" i="13"/>
  <c r="N11396" i="13"/>
  <c r="N11397" i="13"/>
  <c r="N11398" i="13"/>
  <c r="N11399" i="13"/>
  <c r="N11400" i="13"/>
  <c r="N11401" i="13"/>
  <c r="N11402" i="13"/>
  <c r="N11403" i="13"/>
  <c r="N11404" i="13"/>
  <c r="N11405" i="13"/>
  <c r="N11406" i="13"/>
  <c r="N11407" i="13"/>
  <c r="N11408" i="13"/>
  <c r="N11409" i="13"/>
  <c r="N11413" i="13"/>
  <c r="N11414" i="13"/>
  <c r="N11415" i="13"/>
  <c r="N11416" i="13"/>
  <c r="N11417" i="13"/>
  <c r="N11418" i="13"/>
  <c r="N11419" i="13"/>
  <c r="N11420" i="13"/>
  <c r="N11421" i="13"/>
  <c r="N11422" i="13"/>
  <c r="N11423" i="13"/>
  <c r="N11426" i="13"/>
  <c r="N11427" i="13"/>
  <c r="N11428" i="13"/>
  <c r="N11429" i="13"/>
  <c r="N11430" i="13"/>
  <c r="N11431" i="13"/>
  <c r="N11433" i="13"/>
  <c r="N11434" i="13"/>
  <c r="N11435" i="13"/>
  <c r="N11436" i="13"/>
  <c r="N11437" i="13"/>
  <c r="N11438" i="13"/>
  <c r="N11439" i="13"/>
  <c r="N11440" i="13"/>
  <c r="N11441" i="13"/>
  <c r="N11442" i="13"/>
  <c r="N11443" i="13"/>
  <c r="N11444" i="13"/>
  <c r="N11445" i="13"/>
  <c r="N11446" i="13"/>
  <c r="N11447" i="13"/>
  <c r="N11448" i="13"/>
  <c r="N11449" i="13"/>
  <c r="N11450" i="13"/>
  <c r="N11451" i="13"/>
  <c r="N11452" i="13"/>
  <c r="N11454" i="13"/>
  <c r="N11456" i="13"/>
  <c r="N11457" i="13"/>
  <c r="N11459" i="13"/>
  <c r="N11461" i="13"/>
  <c r="N11462" i="13"/>
  <c r="N11463" i="13"/>
  <c r="N11464" i="13"/>
  <c r="N11465" i="13"/>
  <c r="N11467" i="13"/>
  <c r="N11468" i="13"/>
  <c r="N11470" i="13"/>
  <c r="N11471" i="13"/>
  <c r="N11472" i="13"/>
  <c r="N11475" i="13"/>
  <c r="N11476" i="13"/>
  <c r="N11477" i="13"/>
  <c r="N11478" i="13"/>
  <c r="N11479" i="13"/>
  <c r="N11480" i="13"/>
  <c r="N11482" i="13"/>
  <c r="N11483" i="13"/>
  <c r="N11484" i="13"/>
  <c r="N11485" i="13"/>
  <c r="N11486" i="13"/>
  <c r="N11487" i="13"/>
  <c r="N11488" i="13"/>
  <c r="N11491" i="13"/>
  <c r="N11492" i="13"/>
  <c r="N11493" i="13"/>
  <c r="N11494" i="13"/>
  <c r="N11495" i="13"/>
  <c r="N11496" i="13"/>
  <c r="N11497" i="13"/>
  <c r="N11499" i="13"/>
  <c r="N11500" i="13"/>
  <c r="N11501" i="13"/>
  <c r="N11502" i="13"/>
  <c r="N11503" i="13"/>
  <c r="N11504" i="13"/>
  <c r="N11505" i="13"/>
  <c r="H11965" i="13"/>
  <c r="H11964" i="13"/>
  <c r="H11963" i="13"/>
  <c r="H11962" i="13"/>
  <c r="H11961" i="13"/>
  <c r="H11960" i="13"/>
  <c r="H11959" i="13"/>
  <c r="N11958" i="13"/>
  <c r="M11958" i="13"/>
  <c r="L11958" i="13"/>
  <c r="H11957" i="13"/>
  <c r="H11956" i="13"/>
  <c r="H11955" i="13"/>
  <c r="H11954" i="13"/>
  <c r="H11953" i="13"/>
  <c r="H11952" i="13"/>
  <c r="H11951" i="13"/>
  <c r="N11950" i="13"/>
  <c r="M11950" i="13"/>
  <c r="L11950" i="13"/>
  <c r="H11950" i="13"/>
  <c r="H11948" i="13"/>
  <c r="H11947" i="13"/>
  <c r="H11946" i="13"/>
  <c r="H11945" i="13"/>
  <c r="H11944" i="13"/>
  <c r="H11943" i="13"/>
  <c r="H11942" i="13"/>
  <c r="N11941" i="13"/>
  <c r="M11941" i="13"/>
  <c r="L11941" i="13"/>
  <c r="H11940" i="13"/>
  <c r="H11939" i="13"/>
  <c r="H11938" i="13"/>
  <c r="H11937" i="13"/>
  <c r="H11936" i="13"/>
  <c r="H11935" i="13"/>
  <c r="N11934" i="13"/>
  <c r="M11934" i="13"/>
  <c r="L11934" i="13"/>
  <c r="H11932" i="13"/>
  <c r="H11931" i="13"/>
  <c r="H11930" i="13"/>
  <c r="N11929" i="13"/>
  <c r="N11926" i="13" s="1"/>
  <c r="M11929" i="13"/>
  <c r="L11929" i="13"/>
  <c r="H11928" i="13"/>
  <c r="H11927" i="13"/>
  <c r="H11925" i="13"/>
  <c r="H11924" i="13"/>
  <c r="H11923" i="13"/>
  <c r="H11922" i="13"/>
  <c r="H11921" i="13"/>
  <c r="N11920" i="13"/>
  <c r="N11918" i="13" s="1"/>
  <c r="M11920" i="13"/>
  <c r="L11920" i="13"/>
  <c r="H11919" i="13"/>
  <c r="H11917" i="13"/>
  <c r="H11916" i="13"/>
  <c r="N11915" i="13"/>
  <c r="N11913" i="13" s="1"/>
  <c r="M11915" i="13"/>
  <c r="L11915" i="13"/>
  <c r="H11914" i="13"/>
  <c r="H11912" i="13"/>
  <c r="H11911" i="13"/>
  <c r="H11910" i="13"/>
  <c r="H11909" i="13"/>
  <c r="H11908" i="13"/>
  <c r="H11907" i="13"/>
  <c r="H11906" i="13"/>
  <c r="H11905" i="13"/>
  <c r="H11904" i="13"/>
  <c r="H11903" i="13"/>
  <c r="H11902" i="13"/>
  <c r="H11901" i="13"/>
  <c r="H11900" i="13"/>
  <c r="H11899" i="13"/>
  <c r="H11898" i="13"/>
  <c r="H11897" i="13"/>
  <c r="H11896" i="13"/>
  <c r="H11895" i="13"/>
  <c r="H11894" i="13"/>
  <c r="H11893" i="13"/>
  <c r="N11892" i="13"/>
  <c r="M11892" i="13"/>
  <c r="L11892" i="13"/>
  <c r="H11891" i="13"/>
  <c r="H11890" i="13"/>
  <c r="H11889" i="13"/>
  <c r="H11888" i="13"/>
  <c r="H11887" i="13"/>
  <c r="H11886" i="13"/>
  <c r="N11885" i="13"/>
  <c r="M11885" i="13"/>
  <c r="L11885" i="13"/>
  <c r="H11883" i="13"/>
  <c r="H11882" i="13"/>
  <c r="H11881" i="13"/>
  <c r="H11880" i="13"/>
  <c r="H11879" i="13"/>
  <c r="H11878" i="13"/>
  <c r="H11877" i="13"/>
  <c r="H11876" i="13"/>
  <c r="H11875" i="13"/>
  <c r="H11874" i="13"/>
  <c r="H11873" i="13"/>
  <c r="N11872" i="13"/>
  <c r="M11872" i="13"/>
  <c r="L11872" i="13"/>
  <c r="H11869" i="13"/>
  <c r="H11868" i="13"/>
  <c r="H11867" i="13"/>
  <c r="H11866" i="13"/>
  <c r="H11865" i="13"/>
  <c r="H11864" i="13"/>
  <c r="H11863" i="13"/>
  <c r="H11862" i="13"/>
  <c r="H11861" i="13"/>
  <c r="H11860" i="13"/>
  <c r="H11859" i="13"/>
  <c r="H11858" i="13"/>
  <c r="H11857" i="13"/>
  <c r="H11856" i="13"/>
  <c r="H11855" i="13"/>
  <c r="H11854" i="13"/>
  <c r="H11853" i="13"/>
  <c r="H11852" i="13"/>
  <c r="H11851" i="13"/>
  <c r="N11850" i="13"/>
  <c r="N11849" i="13" s="1"/>
  <c r="N11847" i="13" s="1"/>
  <c r="M11850" i="13"/>
  <c r="L11850" i="13"/>
  <c r="H11848" i="13"/>
  <c r="H11846" i="13"/>
  <c r="H11845" i="13"/>
  <c r="N11844" i="13"/>
  <c r="M11844" i="13"/>
  <c r="L11844" i="13"/>
  <c r="H11843" i="13"/>
  <c r="H11842" i="13"/>
  <c r="N11841" i="13"/>
  <c r="M11841" i="13"/>
  <c r="L11841" i="13"/>
  <c r="H11840" i="13"/>
  <c r="H11839" i="13"/>
  <c r="N11838" i="13"/>
  <c r="M11838" i="13"/>
  <c r="L11838" i="13"/>
  <c r="H11836" i="13"/>
  <c r="H11835" i="13"/>
  <c r="N11834" i="13"/>
  <c r="M11834" i="13"/>
  <c r="L11834" i="13"/>
  <c r="H11833" i="13"/>
  <c r="H11832" i="13"/>
  <c r="N11831" i="13"/>
  <c r="M11831" i="13"/>
  <c r="L11831" i="13"/>
  <c r="H11830" i="13"/>
  <c r="H11829" i="13"/>
  <c r="N11828" i="13"/>
  <c r="M11828" i="13"/>
  <c r="L11828" i="13"/>
  <c r="H11826" i="13"/>
  <c r="M553" i="19" s="1"/>
  <c r="H11825" i="13"/>
  <c r="H11824" i="13"/>
  <c r="H11823" i="13"/>
  <c r="H11822" i="13"/>
  <c r="H11821" i="13"/>
  <c r="H11820" i="13"/>
  <c r="N11819" i="13"/>
  <c r="N11818" i="13" s="1"/>
  <c r="M11819" i="13"/>
  <c r="L11819" i="13"/>
  <c r="H11817" i="13"/>
  <c r="H11816" i="13"/>
  <c r="H11815" i="13"/>
  <c r="H11814" i="13"/>
  <c r="H11813" i="13"/>
  <c r="H11812" i="13"/>
  <c r="H11811" i="13"/>
  <c r="H11810" i="13"/>
  <c r="H11809" i="13"/>
  <c r="H11808" i="13"/>
  <c r="H11807" i="13"/>
  <c r="H11806" i="13"/>
  <c r="H11805" i="13"/>
  <c r="H11804" i="13"/>
  <c r="N11803" i="13"/>
  <c r="M11803" i="13"/>
  <c r="L11803" i="13"/>
  <c r="H11802" i="13"/>
  <c r="H11801" i="13"/>
  <c r="H11800" i="13"/>
  <c r="H11799" i="13"/>
  <c r="H11798" i="13"/>
  <c r="H11797" i="13"/>
  <c r="R11796" i="13"/>
  <c r="H11796" i="13"/>
  <c r="N11795" i="13"/>
  <c r="M11795" i="13"/>
  <c r="L11795" i="13"/>
  <c r="H11794" i="13"/>
  <c r="H11793" i="13"/>
  <c r="H11792" i="13"/>
  <c r="H11791" i="13"/>
  <c r="H11790" i="13"/>
  <c r="H11789" i="13"/>
  <c r="H11788" i="13"/>
  <c r="H11787" i="13"/>
  <c r="H11786" i="13"/>
  <c r="H11785" i="13"/>
  <c r="H11784" i="13"/>
  <c r="H11783" i="13"/>
  <c r="H11782" i="13"/>
  <c r="N11781" i="13"/>
  <c r="M11781" i="13"/>
  <c r="L11781" i="13"/>
  <c r="H11781" i="13"/>
  <c r="H11780" i="13"/>
  <c r="H11779" i="13"/>
  <c r="H11778" i="13"/>
  <c r="H11777" i="13"/>
  <c r="H11776" i="13"/>
  <c r="H11775" i="13"/>
  <c r="H11774" i="13"/>
  <c r="H11773" i="13"/>
  <c r="H11772" i="13"/>
  <c r="N11771" i="13"/>
  <c r="M11771" i="13"/>
  <c r="L11771" i="13"/>
  <c r="H11770" i="13"/>
  <c r="H11769" i="13"/>
  <c r="H11768" i="13"/>
  <c r="H11767" i="13"/>
  <c r="H11766" i="13"/>
  <c r="H11765" i="13"/>
  <c r="H11764" i="13"/>
  <c r="H11763" i="13"/>
  <c r="H11762" i="13"/>
  <c r="H11761" i="13"/>
  <c r="H11760" i="13"/>
  <c r="N11759" i="13"/>
  <c r="M11759" i="13"/>
  <c r="L11759" i="13"/>
  <c r="H11758" i="13"/>
  <c r="H11757" i="13"/>
  <c r="H11756" i="13"/>
  <c r="H11754" i="13"/>
  <c r="H11753" i="13"/>
  <c r="N11752" i="13"/>
  <c r="M11752" i="13"/>
  <c r="L11752" i="13"/>
  <c r="H11751" i="13"/>
  <c r="H11749" i="13"/>
  <c r="H11748" i="13"/>
  <c r="H11747" i="13"/>
  <c r="H11746" i="13"/>
  <c r="H11745" i="13"/>
  <c r="H11744" i="13"/>
  <c r="H11743" i="13"/>
  <c r="H11742" i="13"/>
  <c r="N11741" i="13"/>
  <c r="N11740" i="13" s="1"/>
  <c r="N11739" i="13" s="1"/>
  <c r="M11741" i="13"/>
  <c r="L11741" i="13"/>
  <c r="H11737" i="13"/>
  <c r="H12197" i="13"/>
  <c r="L12201" i="13"/>
  <c r="L12200" i="13" s="1"/>
  <c r="L12199" i="13" s="1"/>
  <c r="M12201" i="13"/>
  <c r="M12200" i="13" s="1"/>
  <c r="M12199" i="13" s="1"/>
  <c r="N12201" i="13"/>
  <c r="N12200" i="13" s="1"/>
  <c r="N12199" i="13" s="1"/>
  <c r="H12202" i="13"/>
  <c r="H12203" i="13"/>
  <c r="H12204" i="13"/>
  <c r="H12205" i="13"/>
  <c r="H12206" i="13"/>
  <c r="H12207" i="13"/>
  <c r="H12208" i="13"/>
  <c r="M583" i="19" s="1"/>
  <c r="H12209" i="13"/>
  <c r="H12211" i="13"/>
  <c r="L12212" i="13"/>
  <c r="M12212" i="13"/>
  <c r="N12212" i="13"/>
  <c r="H12213" i="13"/>
  <c r="H12214" i="13"/>
  <c r="H12216" i="13"/>
  <c r="H12217" i="13"/>
  <c r="H12218" i="13"/>
  <c r="L12219" i="13"/>
  <c r="M12219" i="13"/>
  <c r="N12219" i="13"/>
  <c r="H12220" i="13"/>
  <c r="H12221" i="13"/>
  <c r="H12222" i="13"/>
  <c r="M587" i="19" s="1"/>
  <c r="H12223" i="13"/>
  <c r="H12224" i="13"/>
  <c r="H12225" i="13"/>
  <c r="H12226" i="13"/>
  <c r="H12227" i="13"/>
  <c r="H12228" i="13"/>
  <c r="H12229" i="13"/>
  <c r="H12230" i="13"/>
  <c r="L12231" i="13"/>
  <c r="M12231" i="13"/>
  <c r="N12231" i="13"/>
  <c r="H12232" i="13"/>
  <c r="H12233" i="13"/>
  <c r="H12234" i="13"/>
  <c r="H12235" i="13"/>
  <c r="H12236" i="13"/>
  <c r="H12237" i="13"/>
  <c r="H12238" i="13"/>
  <c r="H12239" i="13"/>
  <c r="H12240" i="13"/>
  <c r="L12241" i="13"/>
  <c r="M12241" i="13"/>
  <c r="N12241" i="13"/>
  <c r="H12242" i="13"/>
  <c r="H12243" i="13"/>
  <c r="H12244" i="13"/>
  <c r="H12245" i="13"/>
  <c r="H12246" i="13"/>
  <c r="H12247" i="13"/>
  <c r="H12248" i="13"/>
  <c r="H12249" i="13"/>
  <c r="H12250" i="13"/>
  <c r="H12251" i="13"/>
  <c r="H12252" i="13"/>
  <c r="H12253" i="13"/>
  <c r="H12254" i="13"/>
  <c r="L12255" i="13"/>
  <c r="M12255" i="13"/>
  <c r="N12255" i="13"/>
  <c r="H12256" i="13"/>
  <c r="R12256" i="13"/>
  <c r="H12257" i="13"/>
  <c r="H12258" i="13"/>
  <c r="H12259" i="13"/>
  <c r="H12260" i="13"/>
  <c r="H12261" i="13"/>
  <c r="H12262" i="13"/>
  <c r="L12263" i="13"/>
  <c r="M12263" i="13"/>
  <c r="N12263" i="13"/>
  <c r="H12264" i="13"/>
  <c r="H12265" i="13"/>
  <c r="H12266" i="13"/>
  <c r="H12267" i="13"/>
  <c r="H12268" i="13"/>
  <c r="H12269" i="13"/>
  <c r="H12270" i="13"/>
  <c r="H12271" i="13"/>
  <c r="H12272" i="13"/>
  <c r="H12273" i="13"/>
  <c r="H12274" i="13"/>
  <c r="H12275" i="13"/>
  <c r="H12276" i="13"/>
  <c r="H12277" i="13"/>
  <c r="L12279" i="13"/>
  <c r="L12278" i="13" s="1"/>
  <c r="M12279" i="13"/>
  <c r="M12278" i="13" s="1"/>
  <c r="N12279" i="13"/>
  <c r="N12278" i="13" s="1"/>
  <c r="H12280" i="13"/>
  <c r="H12281" i="13"/>
  <c r="H12282" i="13"/>
  <c r="H12283" i="13"/>
  <c r="H12284" i="13"/>
  <c r="H12285" i="13"/>
  <c r="H12286" i="13"/>
  <c r="H12288" i="13"/>
  <c r="L12288" i="13"/>
  <c r="M12288" i="13"/>
  <c r="N12288" i="13"/>
  <c r="H12289" i="13"/>
  <c r="H12290" i="13"/>
  <c r="L12291" i="13"/>
  <c r="M12291" i="13"/>
  <c r="N12291" i="13"/>
  <c r="H12292" i="13"/>
  <c r="H12293" i="13"/>
  <c r="H12294" i="13"/>
  <c r="L12294" i="13"/>
  <c r="M12294" i="13"/>
  <c r="N12294" i="13"/>
  <c r="H12295" i="13"/>
  <c r="H12296" i="13"/>
  <c r="L12298" i="13"/>
  <c r="M12298" i="13"/>
  <c r="N12298" i="13"/>
  <c r="H12299" i="13"/>
  <c r="H12300" i="13"/>
  <c r="L12301" i="13"/>
  <c r="M12301" i="13"/>
  <c r="N12301" i="13"/>
  <c r="H12303" i="13"/>
  <c r="L12304" i="13"/>
  <c r="M12304" i="13"/>
  <c r="N12304" i="13"/>
  <c r="H12305" i="13"/>
  <c r="H12306" i="13"/>
  <c r="H12308" i="13"/>
  <c r="L12310" i="13"/>
  <c r="L12309" i="13" s="1"/>
  <c r="L12307" i="13" s="1"/>
  <c r="M12310" i="13"/>
  <c r="M12309" i="13" s="1"/>
  <c r="M12307" i="13" s="1"/>
  <c r="N12310" i="13"/>
  <c r="N12309" i="13" s="1"/>
  <c r="N12307" i="13" s="1"/>
  <c r="H12311" i="13"/>
  <c r="H12312" i="13"/>
  <c r="H12313" i="13"/>
  <c r="H12314" i="13"/>
  <c r="H12315" i="13"/>
  <c r="H12316" i="13"/>
  <c r="H12317" i="13"/>
  <c r="H12318" i="13"/>
  <c r="H12319" i="13"/>
  <c r="H12320" i="13"/>
  <c r="H12321" i="13"/>
  <c r="H12322" i="13"/>
  <c r="H12323" i="13"/>
  <c r="H12324" i="13"/>
  <c r="H12325" i="13"/>
  <c r="H12326" i="13"/>
  <c r="H12327" i="13"/>
  <c r="H12328" i="13"/>
  <c r="H12329" i="13"/>
  <c r="L12332" i="13"/>
  <c r="M12332" i="13"/>
  <c r="N12332" i="13"/>
  <c r="H12333" i="13"/>
  <c r="H12334" i="13"/>
  <c r="H12335" i="13"/>
  <c r="H12336" i="13"/>
  <c r="H12337" i="13"/>
  <c r="H12338" i="13"/>
  <c r="H12339" i="13"/>
  <c r="H12340" i="13"/>
  <c r="H12341" i="13"/>
  <c r="H12342" i="13"/>
  <c r="H12343" i="13"/>
  <c r="L12345" i="13"/>
  <c r="M12345" i="13"/>
  <c r="N12345" i="13"/>
  <c r="H12346" i="13"/>
  <c r="H12347" i="13"/>
  <c r="H12348" i="13"/>
  <c r="H12349" i="13"/>
  <c r="H12350" i="13"/>
  <c r="H12351" i="13"/>
  <c r="L12352" i="13"/>
  <c r="M12352" i="13"/>
  <c r="N12352" i="13"/>
  <c r="H12353" i="13"/>
  <c r="H12354" i="13"/>
  <c r="H12355" i="13"/>
  <c r="H12356" i="13"/>
  <c r="H12357" i="13"/>
  <c r="H12358" i="13"/>
  <c r="H12359" i="13"/>
  <c r="H12360" i="13"/>
  <c r="H12361" i="13"/>
  <c r="H12362" i="13"/>
  <c r="H12363" i="13"/>
  <c r="H12364" i="13"/>
  <c r="H12365" i="13"/>
  <c r="H12366" i="13"/>
  <c r="H12367" i="13"/>
  <c r="H12368" i="13"/>
  <c r="H12369" i="13"/>
  <c r="H12370" i="13"/>
  <c r="H12371" i="13"/>
  <c r="H12372" i="13"/>
  <c r="H12374" i="13"/>
  <c r="L12375" i="13"/>
  <c r="L12373" i="13" s="1"/>
  <c r="M12375" i="13"/>
  <c r="M12373" i="13" s="1"/>
  <c r="N12375" i="13"/>
  <c r="N12373" i="13" s="1"/>
  <c r="H12376" i="13"/>
  <c r="H12377" i="13"/>
  <c r="H12379" i="13"/>
  <c r="L12380" i="13"/>
  <c r="L12378" i="13" s="1"/>
  <c r="M12380" i="13"/>
  <c r="M12378" i="13" s="1"/>
  <c r="N12380" i="13"/>
  <c r="N12378" i="13" s="1"/>
  <c r="H12381" i="13"/>
  <c r="H12382" i="13"/>
  <c r="H12383" i="13"/>
  <c r="H12384" i="13"/>
  <c r="H12385" i="13"/>
  <c r="H12387" i="13"/>
  <c r="H12388" i="13"/>
  <c r="L12389" i="13"/>
  <c r="L12386" i="13" s="1"/>
  <c r="M12389" i="13"/>
  <c r="M12386" i="13" s="1"/>
  <c r="N12389" i="13"/>
  <c r="N12386" i="13" s="1"/>
  <c r="H12390" i="13"/>
  <c r="H12391" i="13"/>
  <c r="H12392" i="13"/>
  <c r="L12394" i="13"/>
  <c r="M12394" i="13"/>
  <c r="N12394" i="13"/>
  <c r="H12395" i="13"/>
  <c r="H12396" i="13"/>
  <c r="H12397" i="13"/>
  <c r="H12398" i="13"/>
  <c r="H12399" i="13"/>
  <c r="H12400" i="13"/>
  <c r="L12401" i="13"/>
  <c r="M12401" i="13"/>
  <c r="N12401" i="13"/>
  <c r="H12402" i="13"/>
  <c r="H12403" i="13"/>
  <c r="H12404" i="13"/>
  <c r="H12405" i="13"/>
  <c r="H12406" i="13"/>
  <c r="H12407" i="13"/>
  <c r="H12408" i="13"/>
  <c r="L12410" i="13"/>
  <c r="M12410" i="13"/>
  <c r="N12410" i="13"/>
  <c r="H12411" i="13"/>
  <c r="H12412" i="13"/>
  <c r="H12413" i="13"/>
  <c r="H12414" i="13"/>
  <c r="H12415" i="13"/>
  <c r="H12416" i="13"/>
  <c r="H12417" i="13"/>
  <c r="H12418" i="13"/>
  <c r="L12418" i="13"/>
  <c r="M12418" i="13"/>
  <c r="N12418" i="13"/>
  <c r="H12419" i="13"/>
  <c r="H12420" i="13"/>
  <c r="H12421" i="13"/>
  <c r="H12422" i="13"/>
  <c r="H12423" i="13"/>
  <c r="H12424" i="13"/>
  <c r="H12425" i="13"/>
  <c r="L18850" i="13"/>
  <c r="M18850" i="13"/>
  <c r="N18850" i="13"/>
  <c r="L18858" i="13"/>
  <c r="M18858" i="13"/>
  <c r="N18858" i="13"/>
  <c r="L18834" i="13"/>
  <c r="M18834" i="13"/>
  <c r="N18834" i="13"/>
  <c r="L18841" i="13"/>
  <c r="M18841" i="13"/>
  <c r="N18841" i="13"/>
  <c r="L19310" i="13"/>
  <c r="M19310" i="13"/>
  <c r="N19310" i="13"/>
  <c r="L19318" i="13"/>
  <c r="M19318" i="13"/>
  <c r="N19318" i="13"/>
  <c r="L19294" i="13"/>
  <c r="M19294" i="13"/>
  <c r="N19294" i="13"/>
  <c r="L19301" i="13"/>
  <c r="M19301" i="13"/>
  <c r="N19301" i="13"/>
  <c r="L19289" i="13"/>
  <c r="L19286" i="13" s="1"/>
  <c r="M19289" i="13"/>
  <c r="M19286" i="13" s="1"/>
  <c r="N19289" i="13"/>
  <c r="N19286" i="13" s="1"/>
  <c r="L19280" i="13"/>
  <c r="L19278" i="13" s="1"/>
  <c r="M19280" i="13"/>
  <c r="M19278" i="13" s="1"/>
  <c r="N19280" i="13"/>
  <c r="N19278" i="13" s="1"/>
  <c r="L19188" i="13"/>
  <c r="M19188" i="13"/>
  <c r="N19188" i="13"/>
  <c r="L19191" i="13"/>
  <c r="M19191" i="13"/>
  <c r="N19191" i="13"/>
  <c r="L19194" i="13"/>
  <c r="M19194" i="13"/>
  <c r="N19194" i="13"/>
  <c r="L19198" i="13"/>
  <c r="M19198" i="13"/>
  <c r="N19198" i="13"/>
  <c r="L19201" i="13"/>
  <c r="M19201" i="13"/>
  <c r="N19201" i="13"/>
  <c r="L19204" i="13"/>
  <c r="M19204" i="13"/>
  <c r="N19204" i="13"/>
  <c r="M6832" i="13"/>
  <c r="N4742" i="13"/>
  <c r="M24261" i="13"/>
  <c r="M24258" i="13"/>
  <c r="M24254" i="13"/>
  <c r="M24251" i="13"/>
  <c r="M24248" i="13"/>
  <c r="M24239" i="13"/>
  <c r="M24238" i="13" s="1"/>
  <c r="M24223" i="13"/>
  <c r="M24215" i="13"/>
  <c r="M24201" i="13"/>
  <c r="M24191" i="13"/>
  <c r="M24179" i="13"/>
  <c r="M24172" i="13"/>
  <c r="M24161" i="13"/>
  <c r="M22308" i="13"/>
  <c r="M22078" i="13" s="1"/>
  <c r="M20468" i="13" s="1"/>
  <c r="M22300" i="13"/>
  <c r="M22070" i="13" s="1"/>
  <c r="M20460" i="13" s="1"/>
  <c r="M22291" i="13"/>
  <c r="M22061" i="13" s="1"/>
  <c r="M20451" i="13" s="1"/>
  <c r="M22284" i="13"/>
  <c r="M22054" i="13" s="1"/>
  <c r="M20444" i="13" s="1"/>
  <c r="M22279" i="13"/>
  <c r="M22270" i="13"/>
  <c r="M22265" i="13"/>
  <c r="M22242" i="13"/>
  <c r="M22012" i="13" s="1"/>
  <c r="M20402" i="13" s="1"/>
  <c r="M22235" i="13"/>
  <c r="M22222" i="13"/>
  <c r="M21992" i="13" s="1"/>
  <c r="M20382" i="13" s="1"/>
  <c r="M22200" i="13"/>
  <c r="M22194" i="13"/>
  <c r="M21964" i="13" s="1"/>
  <c r="M20354" i="13" s="1"/>
  <c r="M22191" i="13"/>
  <c r="M21961" i="13" s="1"/>
  <c r="M22188" i="13"/>
  <c r="M21958" i="13" s="1"/>
  <c r="M22184" i="13"/>
  <c r="M21954" i="13" s="1"/>
  <c r="M22181" i="13"/>
  <c r="M21951" i="13" s="1"/>
  <c r="M22178" i="13"/>
  <c r="M21948" i="13" s="1"/>
  <c r="M22169" i="13"/>
  <c r="M21939" i="13" s="1"/>
  <c r="M22153" i="13"/>
  <c r="M21923" i="13" s="1"/>
  <c r="M22145" i="13"/>
  <c r="M21915" i="13" s="1"/>
  <c r="M22131" i="13"/>
  <c r="M21901" i="13" s="1"/>
  <c r="M22121" i="13"/>
  <c r="M21891" i="13" s="1"/>
  <c r="M22109" i="13"/>
  <c r="M21879" i="13" s="1"/>
  <c r="M22102" i="13"/>
  <c r="M21872" i="13" s="1"/>
  <c r="M22091" i="13"/>
  <c r="R1068" i="19" s="1"/>
  <c r="M19555" i="13"/>
  <c r="M19554" i="13"/>
  <c r="M19553" i="13"/>
  <c r="M19552" i="13"/>
  <c r="M19551" i="13"/>
  <c r="M19550" i="13"/>
  <c r="M19549" i="13"/>
  <c r="M19547" i="13"/>
  <c r="M19546" i="13"/>
  <c r="M19545" i="13"/>
  <c r="M19544" i="13"/>
  <c r="M19543" i="13"/>
  <c r="M19542" i="13"/>
  <c r="M19541" i="13"/>
  <c r="M19538" i="13"/>
  <c r="M19537" i="13"/>
  <c r="M19536" i="13"/>
  <c r="M19535" i="13"/>
  <c r="M19534" i="13"/>
  <c r="M19533" i="13"/>
  <c r="M19532" i="13"/>
  <c r="M19530" i="13"/>
  <c r="M19529" i="13"/>
  <c r="M19528" i="13"/>
  <c r="M19527" i="13"/>
  <c r="M19526" i="13"/>
  <c r="M19525" i="13"/>
  <c r="M19522" i="13"/>
  <c r="M19521" i="13"/>
  <c r="M19520" i="13"/>
  <c r="M19518" i="13"/>
  <c r="M19517" i="13"/>
  <c r="M19515" i="13"/>
  <c r="M19514" i="13"/>
  <c r="M19513" i="13"/>
  <c r="M19512" i="13"/>
  <c r="M19511" i="13"/>
  <c r="M19509" i="13"/>
  <c r="M19507" i="13"/>
  <c r="M19506" i="13"/>
  <c r="M19504" i="13"/>
  <c r="M19502" i="13"/>
  <c r="M19501" i="13"/>
  <c r="M19500" i="13"/>
  <c r="M19499" i="13"/>
  <c r="M19498" i="13"/>
  <c r="M19497" i="13"/>
  <c r="M19496" i="13"/>
  <c r="M19495" i="13"/>
  <c r="M19494" i="13"/>
  <c r="M19493" i="13"/>
  <c r="M19492" i="13"/>
  <c r="M19491" i="13"/>
  <c r="M19490" i="13"/>
  <c r="M19489" i="13"/>
  <c r="M19488" i="13"/>
  <c r="M19487" i="13"/>
  <c r="M19486" i="13"/>
  <c r="M19485" i="13"/>
  <c r="M19484" i="13"/>
  <c r="M19483" i="13"/>
  <c r="M19481" i="13"/>
  <c r="M19480" i="13"/>
  <c r="M19479" i="13"/>
  <c r="M19478" i="13"/>
  <c r="M19477" i="13"/>
  <c r="M19476" i="13"/>
  <c r="M19473" i="13"/>
  <c r="M19472" i="13"/>
  <c r="M19471" i="13"/>
  <c r="M19470" i="13"/>
  <c r="M19469" i="13"/>
  <c r="M19468" i="13"/>
  <c r="M19467" i="13"/>
  <c r="M19466" i="13"/>
  <c r="M19465" i="13"/>
  <c r="M19464" i="13"/>
  <c r="M19463" i="13"/>
  <c r="M19459" i="13"/>
  <c r="M19458" i="13"/>
  <c r="M19457" i="13"/>
  <c r="M19456" i="13"/>
  <c r="M19455" i="13"/>
  <c r="M19454" i="13"/>
  <c r="M19453" i="13"/>
  <c r="M19452" i="13"/>
  <c r="M19451" i="13"/>
  <c r="M19450" i="13"/>
  <c r="M19449" i="13"/>
  <c r="M19448" i="13"/>
  <c r="M19447" i="13"/>
  <c r="M19446" i="13"/>
  <c r="M19445" i="13"/>
  <c r="M19444" i="13"/>
  <c r="M19443" i="13"/>
  <c r="M19442" i="13"/>
  <c r="M19441" i="13"/>
  <c r="M19438" i="13"/>
  <c r="M19436" i="13"/>
  <c r="M19435" i="13"/>
  <c r="M19433" i="13"/>
  <c r="M19432" i="13"/>
  <c r="M19430" i="13"/>
  <c r="M19429" i="13"/>
  <c r="M19426" i="13"/>
  <c r="M19425" i="13"/>
  <c r="M19423" i="13"/>
  <c r="M19422" i="13"/>
  <c r="M19420" i="13"/>
  <c r="M19419" i="13"/>
  <c r="M19415" i="13"/>
  <c r="M19414" i="13"/>
  <c r="M19413" i="13"/>
  <c r="M19412" i="13"/>
  <c r="M19411" i="13"/>
  <c r="M19410" i="13"/>
  <c r="M19407" i="13"/>
  <c r="M19406" i="13"/>
  <c r="M19405" i="13"/>
  <c r="M19404" i="13"/>
  <c r="M19403" i="13"/>
  <c r="M19402" i="13"/>
  <c r="M19401" i="13"/>
  <c r="M19400" i="13"/>
  <c r="M19399" i="13"/>
  <c r="M19398" i="13"/>
  <c r="M19397" i="13"/>
  <c r="M19396" i="13"/>
  <c r="M19395" i="13"/>
  <c r="M19394" i="13"/>
  <c r="M19392" i="13"/>
  <c r="M19391" i="13"/>
  <c r="M19390" i="13"/>
  <c r="M19389" i="13"/>
  <c r="M19388" i="13"/>
  <c r="M19387" i="13"/>
  <c r="M19386" i="13"/>
  <c r="M19384" i="13"/>
  <c r="M19383" i="13"/>
  <c r="M19382" i="13"/>
  <c r="M19381" i="13"/>
  <c r="M19380" i="13"/>
  <c r="M19379" i="13"/>
  <c r="M19378" i="13"/>
  <c r="M19377" i="13"/>
  <c r="M19376" i="13"/>
  <c r="M19375" i="13"/>
  <c r="M19374" i="13"/>
  <c r="M19373" i="13"/>
  <c r="M19372" i="13"/>
  <c r="M19370" i="13"/>
  <c r="M19369" i="13"/>
  <c r="M19368" i="13"/>
  <c r="M19367" i="13"/>
  <c r="M19366" i="13"/>
  <c r="M19365" i="13"/>
  <c r="M19364" i="13"/>
  <c r="M19363" i="13"/>
  <c r="M19362" i="13"/>
  <c r="M19360" i="13"/>
  <c r="M19359" i="13"/>
  <c r="M19358" i="13"/>
  <c r="M19357" i="13"/>
  <c r="M19356" i="13"/>
  <c r="M19355" i="13"/>
  <c r="M19354" i="13"/>
  <c r="M19353" i="13"/>
  <c r="M19352" i="13"/>
  <c r="M19351" i="13"/>
  <c r="M19350" i="13"/>
  <c r="M19348" i="13"/>
  <c r="M19347" i="13"/>
  <c r="M19346" i="13"/>
  <c r="M19344" i="13"/>
  <c r="M19343" i="13"/>
  <c r="M19341" i="13"/>
  <c r="M19339" i="13"/>
  <c r="M19338" i="13"/>
  <c r="M19337" i="13"/>
  <c r="M19336" i="13"/>
  <c r="M19335" i="13"/>
  <c r="M19334" i="13"/>
  <c r="M19333" i="13"/>
  <c r="M19332" i="13"/>
  <c r="M19327" i="13"/>
  <c r="R920" i="19" s="1"/>
  <c r="M20008" i="13"/>
  <c r="M19778" i="13" s="1"/>
  <c r="M20000" i="13"/>
  <c r="M19770" i="13" s="1"/>
  <c r="M19991" i="13"/>
  <c r="M19761" i="13" s="1"/>
  <c r="M19984" i="13"/>
  <c r="M19754" i="13" s="1"/>
  <c r="M19979" i="13"/>
  <c r="M19970" i="13"/>
  <c r="M19965" i="13"/>
  <c r="M19942" i="13"/>
  <c r="M19712" i="13" s="1"/>
  <c r="M19935" i="13"/>
  <c r="M19705" i="13" s="1"/>
  <c r="M19922" i="13"/>
  <c r="M19692" i="13" s="1"/>
  <c r="M19900" i="13"/>
  <c r="M19670" i="13" s="1"/>
  <c r="M19894" i="13"/>
  <c r="M19664" i="13" s="1"/>
  <c r="M19891" i="13"/>
  <c r="M19661" i="13" s="1"/>
  <c r="M19888" i="13"/>
  <c r="M19884" i="13"/>
  <c r="M19654" i="13" s="1"/>
  <c r="M19881" i="13"/>
  <c r="M19651" i="13" s="1"/>
  <c r="M19878" i="13"/>
  <c r="M19648" i="13" s="1"/>
  <c r="M19869" i="13"/>
  <c r="M19853" i="13"/>
  <c r="M19623" i="13" s="1"/>
  <c r="M19845" i="13"/>
  <c r="M19615" i="13" s="1"/>
  <c r="M19831" i="13"/>
  <c r="M19601" i="13" s="1"/>
  <c r="M19821" i="13"/>
  <c r="M19591" i="13" s="1"/>
  <c r="M19809" i="13"/>
  <c r="M19579" i="13" s="1"/>
  <c r="M19802" i="13"/>
  <c r="M19572" i="13" s="1"/>
  <c r="M19791" i="13"/>
  <c r="M19275" i="13"/>
  <c r="M19273" i="13" s="1"/>
  <c r="M19252" i="13"/>
  <c r="M19245" i="13"/>
  <c r="M19232" i="13"/>
  <c r="M19210" i="13"/>
  <c r="M19179" i="13"/>
  <c r="M19178" i="13" s="1"/>
  <c r="M19163" i="13"/>
  <c r="M19155" i="13"/>
  <c r="M19141" i="13"/>
  <c r="M19131" i="13"/>
  <c r="M19119" i="13"/>
  <c r="M19112" i="13"/>
  <c r="M19101" i="13"/>
  <c r="M19100" i="13" s="1"/>
  <c r="M19099" i="13" s="1"/>
  <c r="M18829" i="13"/>
  <c r="M18826" i="13" s="1"/>
  <c r="M18820" i="13"/>
  <c r="M18818" i="13" s="1"/>
  <c r="M18815" i="13"/>
  <c r="M18813" i="13" s="1"/>
  <c r="M18792" i="13"/>
  <c r="M18785" i="13"/>
  <c r="M18772" i="13"/>
  <c r="M18750" i="13"/>
  <c r="M18749" i="13" s="1"/>
  <c r="M18747" i="13" s="1"/>
  <c r="R892" i="19" s="1"/>
  <c r="M18744" i="13"/>
  <c r="M18741" i="13"/>
  <c r="M18738" i="13"/>
  <c r="M18734" i="13"/>
  <c r="M18731" i="13"/>
  <c r="M18728" i="13"/>
  <c r="M18719" i="13"/>
  <c r="M18718" i="13" s="1"/>
  <c r="M18703" i="13"/>
  <c r="M18695" i="13"/>
  <c r="M18681" i="13"/>
  <c r="M18671" i="13"/>
  <c r="M18659" i="13"/>
  <c r="M18652" i="13"/>
  <c r="M18641" i="13"/>
  <c r="M18640" i="13" s="1"/>
  <c r="M18628" i="13"/>
  <c r="M18620" i="13"/>
  <c r="M18611" i="13"/>
  <c r="M18604" i="13"/>
  <c r="M18599" i="13"/>
  <c r="M18596" i="13" s="1"/>
  <c r="M18590" i="13"/>
  <c r="M18588" i="13" s="1"/>
  <c r="M18585" i="13"/>
  <c r="M18583" i="13" s="1"/>
  <c r="M18562" i="13"/>
  <c r="M18555" i="13"/>
  <c r="M18542" i="13"/>
  <c r="M18520" i="13"/>
  <c r="M18519" i="13" s="1"/>
  <c r="M18514" i="13"/>
  <c r="M18511" i="13"/>
  <c r="M18508" i="13"/>
  <c r="M18504" i="13"/>
  <c r="M18501" i="13"/>
  <c r="M18498" i="13"/>
  <c r="M18489" i="13"/>
  <c r="M18488" i="13" s="1"/>
  <c r="M18473" i="13"/>
  <c r="M18465" i="13"/>
  <c r="M18451" i="13"/>
  <c r="M18441" i="13"/>
  <c r="M18429" i="13"/>
  <c r="M18422" i="13"/>
  <c r="M18411" i="13"/>
  <c r="M18410" i="13" s="1"/>
  <c r="M18409" i="13" s="1"/>
  <c r="M18398" i="13"/>
  <c r="M18390" i="13"/>
  <c r="M18381" i="13"/>
  <c r="M18374" i="13"/>
  <c r="M18369" i="13"/>
  <c r="M18366" i="13" s="1"/>
  <c r="M18360" i="13"/>
  <c r="M18355" i="13"/>
  <c r="M18353" i="13" s="1"/>
  <c r="M18332" i="13"/>
  <c r="M18325" i="13"/>
  <c r="M18312" i="13"/>
  <c r="M18290" i="13"/>
  <c r="M18289" i="13" s="1"/>
  <c r="M18287" i="13" s="1"/>
  <c r="R868" i="19" s="1"/>
  <c r="M18284" i="13"/>
  <c r="M18281" i="13"/>
  <c r="M18278" i="13"/>
  <c r="M18274" i="13"/>
  <c r="M18271" i="13"/>
  <c r="M18268" i="13"/>
  <c r="M18259" i="13"/>
  <c r="M18243" i="13"/>
  <c r="M18235" i="13"/>
  <c r="M18221" i="13"/>
  <c r="M18211" i="13"/>
  <c r="M18199" i="13"/>
  <c r="M18192" i="13"/>
  <c r="M18181" i="13"/>
  <c r="M18180" i="13" s="1"/>
  <c r="M18179" i="13" s="1"/>
  <c r="M16788" i="13"/>
  <c r="M16780" i="13"/>
  <c r="M16771" i="13"/>
  <c r="M16764" i="13"/>
  <c r="M16759" i="13"/>
  <c r="M16750" i="13"/>
  <c r="M16745" i="13"/>
  <c r="M16722" i="13"/>
  <c r="M16715" i="13"/>
  <c r="M16702" i="13"/>
  <c r="M16680" i="13"/>
  <c r="R805" i="19" s="1"/>
  <c r="M16674" i="13"/>
  <c r="M16671" i="13"/>
  <c r="M16668" i="13"/>
  <c r="R793" i="19" s="1"/>
  <c r="M16664" i="13"/>
  <c r="M16661" i="13"/>
  <c r="M16658" i="13"/>
  <c r="M16649" i="13"/>
  <c r="M16633" i="13"/>
  <c r="M16625" i="13"/>
  <c r="M16611" i="13"/>
  <c r="M16601" i="13"/>
  <c r="M16589" i="13"/>
  <c r="M16582" i="13"/>
  <c r="M16571" i="13"/>
  <c r="M16328" i="13"/>
  <c r="M16320" i="13"/>
  <c r="M16311" i="13"/>
  <c r="M16304" i="13"/>
  <c r="M16299" i="13"/>
  <c r="M16296" i="13" s="1"/>
  <c r="M16290" i="13"/>
  <c r="M16288" i="13" s="1"/>
  <c r="M16285" i="13"/>
  <c r="M16283" i="13" s="1"/>
  <c r="M16262" i="13"/>
  <c r="M16255" i="13"/>
  <c r="M16242" i="13"/>
  <c r="M16220" i="13"/>
  <c r="M16219" i="13" s="1"/>
  <c r="M16217" i="13" s="1"/>
  <c r="M16214" i="13"/>
  <c r="M16211" i="13"/>
  <c r="M16208" i="13"/>
  <c r="M16204" i="13"/>
  <c r="M16201" i="13"/>
  <c r="M16198" i="13"/>
  <c r="M16189" i="13"/>
  <c r="M16188" i="13" s="1"/>
  <c r="M16173" i="13"/>
  <c r="M16165" i="13"/>
  <c r="M16151" i="13"/>
  <c r="M16141" i="13"/>
  <c r="M16129" i="13"/>
  <c r="M16122" i="13"/>
  <c r="M16111" i="13"/>
  <c r="M16110" i="13" s="1"/>
  <c r="M16109" i="13" s="1"/>
  <c r="M16098" i="13"/>
  <c r="M16090" i="13"/>
  <c r="M16081" i="13"/>
  <c r="M16074" i="13"/>
  <c r="M16069" i="13"/>
  <c r="M16066" i="13" s="1"/>
  <c r="M16060" i="13"/>
  <c r="M16058" i="13" s="1"/>
  <c r="M16055" i="13"/>
  <c r="M16053" i="13" s="1"/>
  <c r="M16032" i="13"/>
  <c r="M16025" i="13"/>
  <c r="M16012" i="13"/>
  <c r="M15990" i="13"/>
  <c r="M15989" i="13" s="1"/>
  <c r="M15987" i="13" s="1"/>
  <c r="M15984" i="13"/>
  <c r="M15981" i="13"/>
  <c r="M15978" i="13"/>
  <c r="M15974" i="13"/>
  <c r="M15971" i="13"/>
  <c r="M15968" i="13"/>
  <c r="M15959" i="13"/>
  <c r="M15958" i="13" s="1"/>
  <c r="M15943" i="13"/>
  <c r="M15935" i="13"/>
  <c r="M15921" i="13"/>
  <c r="M15911" i="13"/>
  <c r="M15899" i="13"/>
  <c r="M15892" i="13"/>
  <c r="M15881" i="13"/>
  <c r="M15880" i="13" s="1"/>
  <c r="M15879" i="13" s="1"/>
  <c r="M15868" i="13"/>
  <c r="M15860" i="13"/>
  <c r="M15851" i="13"/>
  <c r="M15844" i="13"/>
  <c r="M15839" i="13"/>
  <c r="M15836" i="13" s="1"/>
  <c r="M15830" i="13"/>
  <c r="M15828" i="13" s="1"/>
  <c r="M15825" i="13"/>
  <c r="M15823" i="13" s="1"/>
  <c r="M15802" i="13"/>
  <c r="M15795" i="13"/>
  <c r="M15782" i="13"/>
  <c r="M15760" i="13"/>
  <c r="M15759" i="13" s="1"/>
  <c r="M15754" i="13"/>
  <c r="M15751" i="13"/>
  <c r="M15748" i="13"/>
  <c r="M15744" i="13"/>
  <c r="M15741" i="13"/>
  <c r="M15738" i="13"/>
  <c r="M15729" i="13"/>
  <c r="M15728" i="13" s="1"/>
  <c r="M15713" i="13"/>
  <c r="M15705" i="13"/>
  <c r="M15691" i="13"/>
  <c r="M15681" i="13"/>
  <c r="M15669" i="13"/>
  <c r="M15662" i="13"/>
  <c r="M15651" i="13"/>
  <c r="M15650" i="13" s="1"/>
  <c r="M15649" i="13" s="1"/>
  <c r="M15638" i="13"/>
  <c r="M15630" i="13"/>
  <c r="M15621" i="13"/>
  <c r="M15614" i="13"/>
  <c r="M15609" i="13"/>
  <c r="M15600" i="13"/>
  <c r="M15595" i="13"/>
  <c r="M15572" i="13"/>
  <c r="M15565" i="13"/>
  <c r="M15552" i="13"/>
  <c r="M15530" i="13"/>
  <c r="M15524" i="13"/>
  <c r="M15521" i="13"/>
  <c r="M15518" i="13"/>
  <c r="M15514" i="13"/>
  <c r="M15511" i="13"/>
  <c r="M15508" i="13"/>
  <c r="M15499" i="13"/>
  <c r="M15483" i="13"/>
  <c r="M15475" i="13"/>
  <c r="M15461" i="13"/>
  <c r="M15451" i="13"/>
  <c r="M15439" i="13"/>
  <c r="M15432" i="13"/>
  <c r="M15421" i="13"/>
  <c r="M14265" i="13"/>
  <c r="M14264" i="13"/>
  <c r="M14263" i="13"/>
  <c r="M14262" i="13"/>
  <c r="M14261" i="13"/>
  <c r="M14260" i="13"/>
  <c r="M14259" i="13"/>
  <c r="M14257" i="13"/>
  <c r="M14256" i="13"/>
  <c r="M14255" i="13"/>
  <c r="M14254" i="13"/>
  <c r="M14253" i="13"/>
  <c r="M14252" i="13"/>
  <c r="M14251" i="13"/>
  <c r="M14248" i="13"/>
  <c r="M14247" i="13"/>
  <c r="M14246" i="13"/>
  <c r="M14245" i="13"/>
  <c r="M14244" i="13"/>
  <c r="M14243" i="13"/>
  <c r="M14242" i="13"/>
  <c r="M14240" i="13"/>
  <c r="M14239" i="13"/>
  <c r="M14238" i="13"/>
  <c r="M14237" i="13"/>
  <c r="M14236" i="13"/>
  <c r="M14235" i="13"/>
  <c r="M14232" i="13"/>
  <c r="M14231" i="13"/>
  <c r="M14230" i="13"/>
  <c r="M14228" i="13"/>
  <c r="M14227" i="13"/>
  <c r="M14225" i="13"/>
  <c r="M14224" i="13"/>
  <c r="M14223" i="13"/>
  <c r="M14222" i="13"/>
  <c r="M14221" i="13"/>
  <c r="M14219" i="13"/>
  <c r="M14217" i="13"/>
  <c r="M14216" i="13"/>
  <c r="M14214" i="13"/>
  <c r="M14212" i="13"/>
  <c r="M14211" i="13"/>
  <c r="M14210" i="13"/>
  <c r="M14209" i="13"/>
  <c r="M14208" i="13"/>
  <c r="M14207" i="13"/>
  <c r="M14206" i="13"/>
  <c r="M14205" i="13"/>
  <c r="M14204" i="13"/>
  <c r="M14203" i="13"/>
  <c r="M14202" i="13"/>
  <c r="M14201" i="13"/>
  <c r="M14200" i="13"/>
  <c r="M14199" i="13"/>
  <c r="M14198" i="13"/>
  <c r="M14197" i="13"/>
  <c r="M14196" i="13"/>
  <c r="M14195" i="13"/>
  <c r="M14194" i="13"/>
  <c r="M14193" i="13"/>
  <c r="M14191" i="13"/>
  <c r="M14190" i="13"/>
  <c r="M14189" i="13"/>
  <c r="M14188" i="13"/>
  <c r="M14187" i="13"/>
  <c r="M14186" i="13"/>
  <c r="M14183" i="13"/>
  <c r="M14182" i="13"/>
  <c r="M14181" i="13"/>
  <c r="M14180" i="13"/>
  <c r="M14179" i="13"/>
  <c r="M14178" i="13"/>
  <c r="M14177" i="13"/>
  <c r="M14176" i="13"/>
  <c r="M14175" i="13"/>
  <c r="M14174" i="13"/>
  <c r="M14173" i="13"/>
  <c r="M14169" i="13"/>
  <c r="M14168" i="13"/>
  <c r="M14167" i="13"/>
  <c r="M14166" i="13"/>
  <c r="M14165" i="13"/>
  <c r="M14164" i="13"/>
  <c r="M14163" i="13"/>
  <c r="M14162" i="13"/>
  <c r="M14161" i="13"/>
  <c r="M14160" i="13"/>
  <c r="M14159" i="13"/>
  <c r="M14158" i="13"/>
  <c r="M14157" i="13"/>
  <c r="M14156" i="13"/>
  <c r="M14155" i="13"/>
  <c r="M14154" i="13"/>
  <c r="M14153" i="13"/>
  <c r="M14152" i="13"/>
  <c r="M14151" i="13"/>
  <c r="M14148" i="13"/>
  <c r="M14146" i="13"/>
  <c r="M14145" i="13"/>
  <c r="M14143" i="13"/>
  <c r="M14142" i="13"/>
  <c r="M14140" i="13"/>
  <c r="M14139" i="13"/>
  <c r="M14136" i="13"/>
  <c r="M14135" i="13"/>
  <c r="M14133" i="13"/>
  <c r="M14132" i="13"/>
  <c r="M14130" i="13"/>
  <c r="M14129" i="13"/>
  <c r="M14125" i="13"/>
  <c r="M14124" i="13"/>
  <c r="M14123" i="13"/>
  <c r="M14122" i="13"/>
  <c r="M14121" i="13"/>
  <c r="M14120" i="13"/>
  <c r="M14117" i="13"/>
  <c r="R672" i="19" s="1"/>
  <c r="M14116" i="13"/>
  <c r="M14115" i="13"/>
  <c r="M14114" i="13"/>
  <c r="M14113" i="13"/>
  <c r="M14112" i="13"/>
  <c r="M14111" i="13"/>
  <c r="M14110" i="13"/>
  <c r="M14109" i="13"/>
  <c r="M14108" i="13"/>
  <c r="M14107" i="13"/>
  <c r="M14106" i="13"/>
  <c r="M14105" i="13"/>
  <c r="M14104" i="13"/>
  <c r="M14102" i="13"/>
  <c r="M14101" i="13"/>
  <c r="M14100" i="13"/>
  <c r="M14099" i="13"/>
  <c r="M14098" i="13"/>
  <c r="M14097" i="13"/>
  <c r="M14096" i="13"/>
  <c r="M14094" i="13"/>
  <c r="M14093" i="13"/>
  <c r="M14092" i="13"/>
  <c r="M14091" i="13"/>
  <c r="M14090" i="13"/>
  <c r="M14089" i="13"/>
  <c r="M14088" i="13"/>
  <c r="M14087" i="13"/>
  <c r="M14086" i="13"/>
  <c r="M14085" i="13"/>
  <c r="M14084" i="13"/>
  <c r="M14083" i="13"/>
  <c r="M14082" i="13"/>
  <c r="M14080" i="13"/>
  <c r="M14079" i="13"/>
  <c r="M14078" i="13"/>
  <c r="M14077" i="13"/>
  <c r="M14076" i="13"/>
  <c r="M14075" i="13"/>
  <c r="M14074" i="13"/>
  <c r="M14073" i="13"/>
  <c r="M14072" i="13"/>
  <c r="M14070" i="13"/>
  <c r="M14069" i="13"/>
  <c r="M14068" i="13"/>
  <c r="M14067" i="13"/>
  <c r="M14066" i="13"/>
  <c r="M14065" i="13"/>
  <c r="M14064" i="13"/>
  <c r="M14063" i="13"/>
  <c r="M14062" i="13"/>
  <c r="M14061" i="13"/>
  <c r="M14060" i="13"/>
  <c r="M14058" i="13"/>
  <c r="M14057" i="13"/>
  <c r="M14056" i="13"/>
  <c r="M14054" i="13"/>
  <c r="M14053" i="13"/>
  <c r="M14051" i="13"/>
  <c r="M14049" i="13"/>
  <c r="M14048" i="13"/>
  <c r="M14047" i="13"/>
  <c r="M14046" i="13"/>
  <c r="M14045" i="13"/>
  <c r="M14044" i="13"/>
  <c r="M14043" i="13"/>
  <c r="M14042" i="13"/>
  <c r="M14037" i="13"/>
  <c r="M11038" i="13"/>
  <c r="M11030" i="13"/>
  <c r="M11021" i="13"/>
  <c r="M11014" i="13"/>
  <c r="M11009" i="13"/>
  <c r="M11006" i="13" s="1"/>
  <c r="M11000" i="13"/>
  <c r="M10998" i="13" s="1"/>
  <c r="M10995" i="13"/>
  <c r="M10993" i="13" s="1"/>
  <c r="M10972" i="13"/>
  <c r="M10965" i="13"/>
  <c r="M10952" i="13"/>
  <c r="M10930" i="13"/>
  <c r="M10929" i="13" s="1"/>
  <c r="M10927" i="13" s="1"/>
  <c r="M10924" i="13"/>
  <c r="M10921" i="13"/>
  <c r="M10918" i="13"/>
  <c r="M10914" i="13"/>
  <c r="M10911" i="13"/>
  <c r="M10908" i="13"/>
  <c r="M10899" i="13"/>
  <c r="M10898" i="13" s="1"/>
  <c r="M10883" i="13"/>
  <c r="M10875" i="13"/>
  <c r="M10861" i="13"/>
  <c r="M10851" i="13"/>
  <c r="M10839" i="13"/>
  <c r="M10832" i="13"/>
  <c r="M10821" i="13"/>
  <c r="M10820" i="13" s="1"/>
  <c r="M10819" i="13" s="1"/>
  <c r="M9888" i="13"/>
  <c r="M9880" i="13"/>
  <c r="M9871" i="13"/>
  <c r="M9864" i="13"/>
  <c r="M9859" i="13"/>
  <c r="M9856" i="13" s="1"/>
  <c r="M9850" i="13"/>
  <c r="M9848" i="13" s="1"/>
  <c r="M9845" i="13"/>
  <c r="M9843" i="13" s="1"/>
  <c r="M9822" i="13"/>
  <c r="M9815" i="13"/>
  <c r="M9802" i="13"/>
  <c r="M9780" i="13"/>
  <c r="M9774" i="13"/>
  <c r="M9771" i="13"/>
  <c r="M9768" i="13"/>
  <c r="M9764" i="13"/>
  <c r="M9761" i="13"/>
  <c r="M9758" i="13"/>
  <c r="M9749" i="13"/>
  <c r="M9748" i="13" s="1"/>
  <c r="M9733" i="13"/>
  <c r="M9725" i="13"/>
  <c r="M9711" i="13"/>
  <c r="M9701" i="13"/>
  <c r="M9689" i="13"/>
  <c r="M9682" i="13"/>
  <c r="M9671" i="13"/>
  <c r="M9658" i="13"/>
  <c r="M9650" i="13"/>
  <c r="M9641" i="13"/>
  <c r="M9634" i="13"/>
  <c r="M9629" i="13"/>
  <c r="M9620" i="13"/>
  <c r="M9615" i="13"/>
  <c r="M9592" i="13"/>
  <c r="M9585" i="13"/>
  <c r="M9572" i="13"/>
  <c r="M9550" i="13"/>
  <c r="M9549" i="13" s="1"/>
  <c r="M9544" i="13"/>
  <c r="M9541" i="13"/>
  <c r="M9538" i="13"/>
  <c r="M9534" i="13"/>
  <c r="M9531" i="13"/>
  <c r="M9528" i="13"/>
  <c r="M9519" i="13"/>
  <c r="M9503" i="13"/>
  <c r="M9495" i="13"/>
  <c r="M9481" i="13"/>
  <c r="M9471" i="13"/>
  <c r="M9459" i="13"/>
  <c r="M9452" i="13"/>
  <c r="M9441" i="13"/>
  <c r="M7358" i="13"/>
  <c r="M7350" i="13"/>
  <c r="M7341" i="13"/>
  <c r="M7334" i="13"/>
  <c r="M7329" i="13"/>
  <c r="M7326" i="13" s="1"/>
  <c r="M7320" i="13"/>
  <c r="M7318" i="13" s="1"/>
  <c r="M7315" i="13"/>
  <c r="M7313" i="13" s="1"/>
  <c r="M7292" i="13"/>
  <c r="M7285" i="13"/>
  <c r="M7272" i="13"/>
  <c r="M7250" i="13"/>
  <c r="M7249" i="13" s="1"/>
  <c r="M7247" i="13" s="1"/>
  <c r="M7244" i="13"/>
  <c r="M7241" i="13"/>
  <c r="M7238" i="13"/>
  <c r="M7234" i="13"/>
  <c r="M7231" i="13"/>
  <c r="M7228" i="13"/>
  <c r="M7219" i="13"/>
  <c r="M7218" i="13" s="1"/>
  <c r="M7203" i="13"/>
  <c r="M7195" i="13"/>
  <c r="M7181" i="13"/>
  <c r="M7171" i="13"/>
  <c r="M7159" i="13"/>
  <c r="M7152" i="13"/>
  <c r="M7141" i="13"/>
  <c r="M7140" i="13" s="1"/>
  <c r="M7139" i="13" s="1"/>
  <c r="M7128" i="13"/>
  <c r="M7120" i="13"/>
  <c r="M7111" i="13"/>
  <c r="M7104" i="13"/>
  <c r="M7099" i="13"/>
  <c r="M7096" i="13" s="1"/>
  <c r="M7090" i="13"/>
  <c r="M7088" i="13" s="1"/>
  <c r="M7085" i="13"/>
  <c r="M7083" i="13" s="1"/>
  <c r="M7062" i="13"/>
  <c r="M7042" i="13"/>
  <c r="M7020" i="13"/>
  <c r="M7019" i="13" s="1"/>
  <c r="M7017" i="13" s="1"/>
  <c r="M7014" i="13"/>
  <c r="M7011" i="13"/>
  <c r="M7008" i="13"/>
  <c r="M7004" i="13"/>
  <c r="M7001" i="13"/>
  <c r="M6998" i="13"/>
  <c r="M6989" i="13"/>
  <c r="M6988" i="13" s="1"/>
  <c r="M6973" i="13"/>
  <c r="M6965" i="13"/>
  <c r="M6951" i="13"/>
  <c r="M6941" i="13"/>
  <c r="M6929" i="13"/>
  <c r="M6922" i="13"/>
  <c r="M6911" i="13"/>
  <c r="M6910" i="13" s="1"/>
  <c r="M6909" i="13" s="1"/>
  <c r="M6898" i="13"/>
  <c r="M6668" i="13" s="1"/>
  <c r="M6890" i="13"/>
  <c r="M6660" i="13" s="1"/>
  <c r="M6881" i="13"/>
  <c r="M6651" i="13" s="1"/>
  <c r="M6874" i="13"/>
  <c r="M6644" i="13" s="1"/>
  <c r="M6869" i="13"/>
  <c r="M6860" i="13"/>
  <c r="M6855" i="13"/>
  <c r="M6825" i="13"/>
  <c r="M6595" i="13" s="1"/>
  <c r="M6812" i="13"/>
  <c r="M6582" i="13" s="1"/>
  <c r="M6790" i="13"/>
  <c r="M6784" i="13"/>
  <c r="M6554" i="13" s="1"/>
  <c r="M6781" i="13"/>
  <c r="M6551" i="13" s="1"/>
  <c r="M6778" i="13"/>
  <c r="M6548" i="13" s="1"/>
  <c r="M6774" i="13"/>
  <c r="M6544" i="13" s="1"/>
  <c r="M6771" i="13"/>
  <c r="M6541" i="13" s="1"/>
  <c r="M6768" i="13"/>
  <c r="M6538" i="13" s="1"/>
  <c r="M6759" i="13"/>
  <c r="M6743" i="13"/>
  <c r="M6513" i="13" s="1"/>
  <c r="M6735" i="13"/>
  <c r="M6505" i="13" s="1"/>
  <c r="M6721" i="13"/>
  <c r="M6491" i="13" s="1"/>
  <c r="M6711" i="13"/>
  <c r="M6481" i="13" s="1"/>
  <c r="M6699" i="13"/>
  <c r="M6469" i="13" s="1"/>
  <c r="M6692" i="13"/>
  <c r="M6462" i="13" s="1"/>
  <c r="M6681" i="13"/>
  <c r="M5518" i="13"/>
  <c r="M5510" i="13"/>
  <c r="M5501" i="13"/>
  <c r="M5494" i="13"/>
  <c r="M5489" i="13"/>
  <c r="M5486" i="13" s="1"/>
  <c r="M5480" i="13"/>
  <c r="M5478" i="13" s="1"/>
  <c r="M5475" i="13"/>
  <c r="M5473" i="13" s="1"/>
  <c r="M5452" i="13"/>
  <c r="M5445" i="13"/>
  <c r="M5432" i="13"/>
  <c r="M5410" i="13"/>
  <c r="M5409" i="13" s="1"/>
  <c r="M5407" i="13" s="1"/>
  <c r="M5404" i="13"/>
  <c r="M5401" i="13"/>
  <c r="M5398" i="13"/>
  <c r="M5394" i="13"/>
  <c r="M5391" i="13"/>
  <c r="M5388" i="13"/>
  <c r="M5379" i="13"/>
  <c r="M5378" i="13" s="1"/>
  <c r="M5363" i="13"/>
  <c r="M5355" i="13"/>
  <c r="M5341" i="13"/>
  <c r="M5331" i="13"/>
  <c r="M5319" i="13"/>
  <c r="M5312" i="13"/>
  <c r="M5301" i="13"/>
  <c r="M5300" i="13" s="1"/>
  <c r="M5299" i="13" s="1"/>
  <c r="M5288" i="13"/>
  <c r="M5280" i="13"/>
  <c r="M5271" i="13"/>
  <c r="M5264" i="13"/>
  <c r="M5259" i="13"/>
  <c r="M5256" i="13" s="1"/>
  <c r="M5250" i="13"/>
  <c r="M5248" i="13" s="1"/>
  <c r="M5245" i="13"/>
  <c r="M5243" i="13" s="1"/>
  <c r="M5222" i="13"/>
  <c r="M5215" i="13"/>
  <c r="M5202" i="13"/>
  <c r="M5180" i="13"/>
  <c r="M5179" i="13" s="1"/>
  <c r="M5174" i="13"/>
  <c r="M5171" i="13"/>
  <c r="M5168" i="13"/>
  <c r="M5164" i="13"/>
  <c r="M5161" i="13"/>
  <c r="M5158" i="13"/>
  <c r="M5149" i="13"/>
  <c r="M5148" i="13" s="1"/>
  <c r="M5133" i="13"/>
  <c r="M5125" i="13"/>
  <c r="M5111" i="13"/>
  <c r="M5101" i="13"/>
  <c r="M5089" i="13"/>
  <c r="M5082" i="13"/>
  <c r="M5071" i="13"/>
  <c r="M5070" i="13" s="1"/>
  <c r="M4828" i="13"/>
  <c r="M4820" i="13"/>
  <c r="M4811" i="13"/>
  <c r="M4804" i="13"/>
  <c r="M4799" i="13"/>
  <c r="M4790" i="13"/>
  <c r="M4785" i="13"/>
  <c r="M4762" i="13"/>
  <c r="M4755" i="13"/>
  <c r="M4742" i="13"/>
  <c r="M4720" i="13"/>
  <c r="M4714" i="13"/>
  <c r="M4711" i="13"/>
  <c r="M4708" i="13"/>
  <c r="M4704" i="13"/>
  <c r="M4701" i="13"/>
  <c r="M4698" i="13"/>
  <c r="M4689" i="13"/>
  <c r="M4673" i="13"/>
  <c r="M4665" i="13"/>
  <c r="M4651" i="13"/>
  <c r="M4641" i="13"/>
  <c r="M4629" i="13"/>
  <c r="M4622" i="13"/>
  <c r="M4611" i="13"/>
  <c r="M2528" i="13"/>
  <c r="M2520" i="13"/>
  <c r="M2511" i="13"/>
  <c r="M2504" i="13"/>
  <c r="M2499" i="13"/>
  <c r="M2496" i="13" s="1"/>
  <c r="M2490" i="13"/>
  <c r="M2488" i="13" s="1"/>
  <c r="M2485" i="13"/>
  <c r="M2483" i="13" s="1"/>
  <c r="M2462" i="13"/>
  <c r="M2455" i="13"/>
  <c r="M2442" i="13"/>
  <c r="M2420" i="13"/>
  <c r="M2419" i="13" s="1"/>
  <c r="M2417" i="13" s="1"/>
  <c r="M2414" i="13"/>
  <c r="M2411" i="13"/>
  <c r="M2408" i="13"/>
  <c r="M2404" i="13"/>
  <c r="M2401" i="13"/>
  <c r="M2398" i="13"/>
  <c r="M2389" i="13"/>
  <c r="M2388" i="13" s="1"/>
  <c r="M2373" i="13"/>
  <c r="M2365" i="13"/>
  <c r="M2351" i="13"/>
  <c r="M2341" i="13"/>
  <c r="M2329" i="13"/>
  <c r="M2322" i="13"/>
  <c r="M2311" i="13"/>
  <c r="M2310" i="13" s="1"/>
  <c r="M2309" i="13" s="1"/>
  <c r="M2298" i="13"/>
  <c r="M2290" i="13"/>
  <c r="M2281" i="13"/>
  <c r="M2274" i="13"/>
  <c r="M2269" i="13"/>
  <c r="M2266" i="13" s="1"/>
  <c r="M2260" i="13"/>
  <c r="M2258" i="13" s="1"/>
  <c r="M2255" i="13"/>
  <c r="M2253" i="13" s="1"/>
  <c r="M2232" i="13"/>
  <c r="M2225" i="13"/>
  <c r="M2212" i="13"/>
  <c r="M2190" i="13"/>
  <c r="M2189" i="13" s="1"/>
  <c r="M2187" i="13" s="1"/>
  <c r="M2184" i="13"/>
  <c r="M2181" i="13"/>
  <c r="M2178" i="13"/>
  <c r="M2174" i="13"/>
  <c r="M2171" i="13"/>
  <c r="M2168" i="13"/>
  <c r="M2159" i="13"/>
  <c r="M2158" i="13" s="1"/>
  <c r="R119" i="19" s="1"/>
  <c r="M2143" i="13"/>
  <c r="M2135" i="13"/>
  <c r="M2121" i="13"/>
  <c r="M2111" i="13"/>
  <c r="M2099" i="13"/>
  <c r="M2092" i="13"/>
  <c r="M2081" i="13"/>
  <c r="M2080" i="13" s="1"/>
  <c r="M2079" i="13" s="1"/>
  <c r="M2068" i="13"/>
  <c r="M2060" i="13"/>
  <c r="M2051" i="13"/>
  <c r="M2044" i="13"/>
  <c r="M2039" i="13"/>
  <c r="M2036" i="13" s="1"/>
  <c r="M2030" i="13"/>
  <c r="M2028" i="13" s="1"/>
  <c r="M2025" i="13"/>
  <c r="M2023" i="13" s="1"/>
  <c r="M2002" i="13"/>
  <c r="M1995" i="13"/>
  <c r="M1982" i="13"/>
  <c r="M1960" i="13"/>
  <c r="M1959" i="13" s="1"/>
  <c r="M1954" i="13"/>
  <c r="M1951" i="13"/>
  <c r="M1948" i="13"/>
  <c r="M1944" i="13"/>
  <c r="M1941" i="13"/>
  <c r="M1938" i="13"/>
  <c r="M1929" i="13"/>
  <c r="M1928" i="13" s="1"/>
  <c r="M1913" i="13"/>
  <c r="M1905" i="13"/>
  <c r="M1891" i="13"/>
  <c r="M1881" i="13"/>
  <c r="M1869" i="13"/>
  <c r="M1862" i="13"/>
  <c r="M1851" i="13"/>
  <c r="M1850" i="13" s="1"/>
  <c r="M1849" i="13" s="1"/>
  <c r="M1838" i="13"/>
  <c r="M1830" i="13"/>
  <c r="M1821" i="13"/>
  <c r="M1814" i="13"/>
  <c r="M1809" i="13"/>
  <c r="M1800" i="13"/>
  <c r="M1795" i="13"/>
  <c r="M1772" i="13"/>
  <c r="M1765" i="13"/>
  <c r="M1752" i="13"/>
  <c r="M1730" i="13"/>
  <c r="M1724" i="13"/>
  <c r="M1721" i="13"/>
  <c r="M1718" i="13"/>
  <c r="M1714" i="13"/>
  <c r="M1711" i="13"/>
  <c r="M1708" i="13"/>
  <c r="M1699" i="13"/>
  <c r="M1683" i="13"/>
  <c r="M1675" i="13"/>
  <c r="M1661" i="13"/>
  <c r="M1651" i="13"/>
  <c r="M1639" i="13"/>
  <c r="M1632" i="13"/>
  <c r="M1621" i="13"/>
  <c r="M1148" i="13"/>
  <c r="M688" i="13" s="1"/>
  <c r="M1140" i="13"/>
  <c r="M680" i="13" s="1"/>
  <c r="M1131" i="13"/>
  <c r="M671" i="13" s="1"/>
  <c r="M1124" i="13"/>
  <c r="M664" i="13" s="1"/>
  <c r="M1119" i="13"/>
  <c r="M1110" i="13"/>
  <c r="M1105" i="13"/>
  <c r="M1082" i="13"/>
  <c r="M622" i="13" s="1"/>
  <c r="M1075" i="13"/>
  <c r="M615" i="13" s="1"/>
  <c r="M1062" i="13"/>
  <c r="M602" i="13" s="1"/>
  <c r="M1040" i="13"/>
  <c r="M580" i="13" s="1"/>
  <c r="M1034" i="13"/>
  <c r="M574" i="13" s="1"/>
  <c r="M1031" i="13"/>
  <c r="M1028" i="13"/>
  <c r="M1024" i="13"/>
  <c r="M1021" i="13"/>
  <c r="M1018" i="13"/>
  <c r="M1009" i="13"/>
  <c r="M993" i="13"/>
  <c r="M985" i="13"/>
  <c r="M971" i="13"/>
  <c r="M961" i="13"/>
  <c r="M949" i="13"/>
  <c r="M942" i="13"/>
  <c r="N719" i="13"/>
  <c r="N14563" i="13"/>
  <c r="H4696" i="13"/>
  <c r="M241" i="19" s="1"/>
  <c r="H10963" i="13"/>
  <c r="H10857" i="13"/>
  <c r="H964" i="13"/>
  <c r="H10960" i="13"/>
  <c r="H5347" i="13"/>
  <c r="H5107" i="13"/>
  <c r="H25995" i="13"/>
  <c r="B24615" i="13" s="1"/>
  <c r="H25994" i="13"/>
  <c r="B24614" i="13" s="1"/>
  <c r="H25993" i="13"/>
  <c r="B24613" i="13" s="1"/>
  <c r="H25992" i="13"/>
  <c r="B24612" i="13" s="1"/>
  <c r="H25991" i="13"/>
  <c r="B24611" i="13" s="1"/>
  <c r="H25990" i="13"/>
  <c r="B24610" i="13" s="1"/>
  <c r="H25989" i="13"/>
  <c r="B24609" i="13" s="1"/>
  <c r="H25987" i="13"/>
  <c r="B24607" i="13" s="1"/>
  <c r="H25986" i="13"/>
  <c r="B24606" i="13" s="1"/>
  <c r="H25985" i="13"/>
  <c r="B24605" i="13" s="1"/>
  <c r="H25984" i="13"/>
  <c r="B24604" i="13" s="1"/>
  <c r="H25983" i="13"/>
  <c r="B24603" i="13" s="1"/>
  <c r="H25982" i="13"/>
  <c r="B24602" i="13" s="1"/>
  <c r="H25981" i="13"/>
  <c r="B24601" i="13" s="1"/>
  <c r="H25978" i="13"/>
  <c r="B24598" i="13" s="1"/>
  <c r="H25977" i="13"/>
  <c r="B24597" i="13" s="1"/>
  <c r="H25976" i="13"/>
  <c r="B24596" i="13" s="1"/>
  <c r="H25975" i="13"/>
  <c r="B24595" i="13" s="1"/>
  <c r="H25974" i="13"/>
  <c r="B24594" i="13" s="1"/>
  <c r="H25973" i="13"/>
  <c r="B24593" i="13" s="1"/>
  <c r="H25972" i="13"/>
  <c r="B24592" i="13" s="1"/>
  <c r="H25970" i="13"/>
  <c r="B24590" i="13" s="1"/>
  <c r="H25969" i="13"/>
  <c r="B24589" i="13" s="1"/>
  <c r="H25968" i="13"/>
  <c r="B24588" i="13" s="1"/>
  <c r="H25967" i="13"/>
  <c r="B24587" i="13" s="1"/>
  <c r="H25966" i="13"/>
  <c r="B24586" i="13" s="1"/>
  <c r="H25965" i="13"/>
  <c r="B24585" i="13" s="1"/>
  <c r="H25962" i="13"/>
  <c r="B24582" i="13" s="1"/>
  <c r="H25961" i="13"/>
  <c r="B24581" i="13" s="1"/>
  <c r="H25960" i="13"/>
  <c r="B24580" i="13" s="1"/>
  <c r="H25958" i="13"/>
  <c r="B24578" i="13" s="1"/>
  <c r="H25957" i="13"/>
  <c r="B24577" i="13" s="1"/>
  <c r="H25955" i="13"/>
  <c r="B24575" i="13" s="1"/>
  <c r="H25954" i="13"/>
  <c r="B24574" i="13" s="1"/>
  <c r="H25953" i="13"/>
  <c r="B24573" i="13" s="1"/>
  <c r="H25952" i="13"/>
  <c r="B24572" i="13" s="1"/>
  <c r="H25951" i="13"/>
  <c r="B24571" i="13" s="1"/>
  <c r="H25949" i="13"/>
  <c r="B24569" i="13" s="1"/>
  <c r="H25947" i="13"/>
  <c r="B24567" i="13" s="1"/>
  <c r="H25946" i="13"/>
  <c r="B24566" i="13" s="1"/>
  <c r="H25944" i="13"/>
  <c r="B24564" i="13" s="1"/>
  <c r="H25942" i="13"/>
  <c r="B24562" i="13" s="1"/>
  <c r="H25941" i="13"/>
  <c r="B24561" i="13" s="1"/>
  <c r="H25940" i="13"/>
  <c r="B24560" i="13" s="1"/>
  <c r="H25939" i="13"/>
  <c r="B24559" i="13" s="1"/>
  <c r="H25938" i="13"/>
  <c r="B24558" i="13" s="1"/>
  <c r="H25937" i="13"/>
  <c r="B24557" i="13" s="1"/>
  <c r="H25936" i="13"/>
  <c r="B24556" i="13" s="1"/>
  <c r="H25935" i="13"/>
  <c r="B24555" i="13" s="1"/>
  <c r="H25934" i="13"/>
  <c r="B24554" i="13" s="1"/>
  <c r="H25933" i="13"/>
  <c r="B24553" i="13" s="1"/>
  <c r="H25932" i="13"/>
  <c r="B24552" i="13" s="1"/>
  <c r="H25931" i="13"/>
  <c r="B24551" i="13" s="1"/>
  <c r="H25930" i="13"/>
  <c r="B24550" i="13" s="1"/>
  <c r="H25929" i="13"/>
  <c r="B24549" i="13" s="1"/>
  <c r="H25928" i="13"/>
  <c r="B24548" i="13" s="1"/>
  <c r="H25927" i="13"/>
  <c r="B24547" i="13" s="1"/>
  <c r="H25926" i="13"/>
  <c r="B24546" i="13" s="1"/>
  <c r="H25925" i="13"/>
  <c r="B24545" i="13" s="1"/>
  <c r="H25924" i="13"/>
  <c r="B24544" i="13" s="1"/>
  <c r="H25923" i="13"/>
  <c r="B24543" i="13" s="1"/>
  <c r="H25921" i="13"/>
  <c r="B24541" i="13" s="1"/>
  <c r="H25920" i="13"/>
  <c r="B24540" i="13" s="1"/>
  <c r="H25919" i="13"/>
  <c r="B24539" i="13" s="1"/>
  <c r="H25918" i="13"/>
  <c r="B24538" i="13" s="1"/>
  <c r="H25917" i="13"/>
  <c r="B24537" i="13" s="1"/>
  <c r="H25916" i="13"/>
  <c r="B24536" i="13" s="1"/>
  <c r="H25913" i="13"/>
  <c r="B24533" i="13" s="1"/>
  <c r="H25912" i="13"/>
  <c r="B24532" i="13" s="1"/>
  <c r="H25911" i="13"/>
  <c r="B24531" i="13" s="1"/>
  <c r="H25910" i="13"/>
  <c r="B24530" i="13" s="1"/>
  <c r="H25909" i="13"/>
  <c r="B24529" i="13" s="1"/>
  <c r="H25908" i="13"/>
  <c r="B24528" i="13" s="1"/>
  <c r="H25907" i="13"/>
  <c r="B24527" i="13" s="1"/>
  <c r="H25906" i="13"/>
  <c r="B24526" i="13" s="1"/>
  <c r="H25905" i="13"/>
  <c r="B24525" i="13" s="1"/>
  <c r="H25904" i="13"/>
  <c r="B24524" i="13" s="1"/>
  <c r="H25903" i="13"/>
  <c r="B24523" i="13" s="1"/>
  <c r="H25899" i="13"/>
  <c r="B24519" i="13" s="1"/>
  <c r="H25898" i="13"/>
  <c r="B24518" i="13" s="1"/>
  <c r="H25897" i="13"/>
  <c r="B24517" i="13" s="1"/>
  <c r="H25896" i="13"/>
  <c r="B24516" i="13" s="1"/>
  <c r="H25895" i="13"/>
  <c r="B24515" i="13" s="1"/>
  <c r="H25894" i="13"/>
  <c r="B24514" i="13" s="1"/>
  <c r="H25893" i="13"/>
  <c r="B24513" i="13" s="1"/>
  <c r="H25892" i="13"/>
  <c r="B24512" i="13" s="1"/>
  <c r="H25891" i="13"/>
  <c r="B24511" i="13" s="1"/>
  <c r="H25890" i="13"/>
  <c r="B24510" i="13" s="1"/>
  <c r="H25889" i="13"/>
  <c r="B24509" i="13" s="1"/>
  <c r="H25888" i="13"/>
  <c r="B24508" i="13" s="1"/>
  <c r="H25887" i="13"/>
  <c r="B24507" i="13" s="1"/>
  <c r="H25886" i="13"/>
  <c r="B24506" i="13" s="1"/>
  <c r="H25885" i="13"/>
  <c r="B24505" i="13" s="1"/>
  <c r="H25884" i="13"/>
  <c r="B24504" i="13" s="1"/>
  <c r="H25883" i="13"/>
  <c r="B24503" i="13" s="1"/>
  <c r="H25882" i="13"/>
  <c r="B24502" i="13" s="1"/>
  <c r="H25881" i="13"/>
  <c r="B24501" i="13" s="1"/>
  <c r="H25878" i="13"/>
  <c r="B24498" i="13" s="1"/>
  <c r="H25876" i="13"/>
  <c r="B24496" i="13" s="1"/>
  <c r="H25875" i="13"/>
  <c r="B24495" i="13" s="1"/>
  <c r="H25873" i="13"/>
  <c r="B24493" i="13" s="1"/>
  <c r="H25872" i="13"/>
  <c r="B24492" i="13" s="1"/>
  <c r="H25870" i="13"/>
  <c r="B24490" i="13" s="1"/>
  <c r="H25869" i="13"/>
  <c r="B24489" i="13" s="1"/>
  <c r="H25866" i="13"/>
  <c r="B24486" i="13" s="1"/>
  <c r="H25865" i="13"/>
  <c r="B24485" i="13" s="1"/>
  <c r="H25863" i="13"/>
  <c r="B24483" i="13" s="1"/>
  <c r="H25862" i="13"/>
  <c r="B24482" i="13" s="1"/>
  <c r="H25860" i="13"/>
  <c r="B24480" i="13" s="1"/>
  <c r="H25859" i="13"/>
  <c r="B24479" i="13" s="1"/>
  <c r="H25856" i="13"/>
  <c r="B24476" i="13" s="1"/>
  <c r="H25855" i="13"/>
  <c r="B24475" i="13" s="1"/>
  <c r="H25854" i="13"/>
  <c r="B24474" i="13" s="1"/>
  <c r="H25853" i="13"/>
  <c r="B24473" i="13" s="1"/>
  <c r="H25852" i="13"/>
  <c r="B24472" i="13" s="1"/>
  <c r="H25851" i="13"/>
  <c r="B24471" i="13" s="1"/>
  <c r="H25850" i="13"/>
  <c r="B24470" i="13" s="1"/>
  <c r="H25847" i="13"/>
  <c r="B24467" i="13" s="1"/>
  <c r="H25846" i="13"/>
  <c r="B24466" i="13" s="1"/>
  <c r="H25845" i="13"/>
  <c r="B24465" i="13" s="1"/>
  <c r="H25844" i="13"/>
  <c r="B24464" i="13" s="1"/>
  <c r="H25843" i="13"/>
  <c r="B24463" i="13" s="1"/>
  <c r="H25842" i="13"/>
  <c r="B24462" i="13" s="1"/>
  <c r="H25841" i="13"/>
  <c r="B24461" i="13" s="1"/>
  <c r="H25840" i="13"/>
  <c r="B24460" i="13" s="1"/>
  <c r="H25839" i="13"/>
  <c r="B24459" i="13" s="1"/>
  <c r="H25838" i="13"/>
  <c r="B24458" i="13" s="1"/>
  <c r="H25837" i="13"/>
  <c r="B24457" i="13" s="1"/>
  <c r="H25836" i="13"/>
  <c r="B24456" i="13" s="1"/>
  <c r="H25835" i="13"/>
  <c r="B24455" i="13" s="1"/>
  <c r="H25834" i="13"/>
  <c r="B24454" i="13" s="1"/>
  <c r="H25832" i="13"/>
  <c r="B24452" i="13" s="1"/>
  <c r="H25831" i="13"/>
  <c r="B24451" i="13" s="1"/>
  <c r="H25830" i="13"/>
  <c r="B24450" i="13" s="1"/>
  <c r="H25829" i="13"/>
  <c r="B24449" i="13" s="1"/>
  <c r="H25828" i="13"/>
  <c r="B24448" i="13" s="1"/>
  <c r="H25827" i="13"/>
  <c r="B24447" i="13" s="1"/>
  <c r="H25826" i="13"/>
  <c r="B24446" i="13" s="1"/>
  <c r="H25824" i="13"/>
  <c r="B24444" i="13" s="1"/>
  <c r="H25823" i="13"/>
  <c r="B24443" i="13" s="1"/>
  <c r="H25822" i="13"/>
  <c r="B24442" i="13" s="1"/>
  <c r="H25821" i="13"/>
  <c r="B24441" i="13" s="1"/>
  <c r="H25820" i="13"/>
  <c r="B24440" i="13" s="1"/>
  <c r="H25819" i="13"/>
  <c r="B24439" i="13" s="1"/>
  <c r="H25818" i="13"/>
  <c r="B24438" i="13" s="1"/>
  <c r="H25817" i="13"/>
  <c r="B24437" i="13" s="1"/>
  <c r="H25816" i="13"/>
  <c r="B24436" i="13" s="1"/>
  <c r="H25815" i="13"/>
  <c r="B24435" i="13" s="1"/>
  <c r="H25814" i="13"/>
  <c r="B24434" i="13" s="1"/>
  <c r="H25813" i="13"/>
  <c r="B24433" i="13" s="1"/>
  <c r="H25812" i="13"/>
  <c r="B24432" i="13" s="1"/>
  <c r="H25810" i="13"/>
  <c r="B24430" i="13" s="1"/>
  <c r="H25809" i="13"/>
  <c r="B24429" i="13" s="1"/>
  <c r="H25808" i="13"/>
  <c r="B24428" i="13" s="1"/>
  <c r="H25807" i="13"/>
  <c r="B24427" i="13" s="1"/>
  <c r="H25806" i="13"/>
  <c r="B24426" i="13" s="1"/>
  <c r="H25805" i="13"/>
  <c r="B24425" i="13" s="1"/>
  <c r="H25804" i="13"/>
  <c r="B24424" i="13" s="1"/>
  <c r="H25803" i="13"/>
  <c r="B24423" i="13" s="1"/>
  <c r="H25802" i="13"/>
  <c r="B24422" i="13" s="1"/>
  <c r="H25800" i="13"/>
  <c r="B24420" i="13" s="1"/>
  <c r="H25799" i="13"/>
  <c r="B24419" i="13" s="1"/>
  <c r="H25798" i="13"/>
  <c r="B24418" i="13" s="1"/>
  <c r="H25797" i="13"/>
  <c r="B24417" i="13" s="1"/>
  <c r="H25796" i="13"/>
  <c r="B24416" i="13" s="1"/>
  <c r="H25795" i="13"/>
  <c r="B24415" i="13" s="1"/>
  <c r="H25794" i="13"/>
  <c r="B24414" i="13" s="1"/>
  <c r="H25793" i="13"/>
  <c r="B24413" i="13" s="1"/>
  <c r="H25792" i="13"/>
  <c r="B24412" i="13" s="1"/>
  <c r="H25791" i="13"/>
  <c r="B24411" i="13" s="1"/>
  <c r="H25790" i="13"/>
  <c r="B24410" i="13" s="1"/>
  <c r="H25788" i="13"/>
  <c r="B24408" i="13" s="1"/>
  <c r="H25787" i="13"/>
  <c r="B24407" i="13" s="1"/>
  <c r="H25786" i="13"/>
  <c r="B24406" i="13" s="1"/>
  <c r="H25784" i="13"/>
  <c r="B24404" i="13" s="1"/>
  <c r="H25783" i="13"/>
  <c r="B24403" i="13" s="1"/>
  <c r="H25781" i="13"/>
  <c r="B24401" i="13" s="1"/>
  <c r="H25779" i="13"/>
  <c r="B24399" i="13" s="1"/>
  <c r="H25778" i="13"/>
  <c r="B24398" i="13" s="1"/>
  <c r="H25777" i="13"/>
  <c r="B24397" i="13" s="1"/>
  <c r="H25776" i="13"/>
  <c r="B24396" i="13" s="1"/>
  <c r="H25775" i="13"/>
  <c r="B24395" i="13" s="1"/>
  <c r="H25774" i="13"/>
  <c r="B24394" i="13" s="1"/>
  <c r="H25773" i="13"/>
  <c r="B24393" i="13" s="1"/>
  <c r="H25772" i="13"/>
  <c r="B24392" i="13" s="1"/>
  <c r="H25767" i="13"/>
  <c r="B24387" i="13" s="1"/>
  <c r="H24385" i="13"/>
  <c r="H24384" i="13"/>
  <c r="H24383" i="13"/>
  <c r="H24382" i="13"/>
  <c r="H24381" i="13"/>
  <c r="H24380" i="13"/>
  <c r="H24379" i="13"/>
  <c r="H24377" i="13"/>
  <c r="H24376" i="13"/>
  <c r="H24375" i="13"/>
  <c r="H24374" i="13"/>
  <c r="H24373" i="13"/>
  <c r="H24372" i="13"/>
  <c r="H24371" i="13"/>
  <c r="H24368" i="13"/>
  <c r="H24367" i="13"/>
  <c r="H24366" i="13"/>
  <c r="H24365" i="13"/>
  <c r="H24364" i="13"/>
  <c r="H24363" i="13"/>
  <c r="H24362" i="13"/>
  <c r="H24360" i="13"/>
  <c r="H24359" i="13"/>
  <c r="H24358" i="13"/>
  <c r="H24357" i="13"/>
  <c r="H24356" i="13"/>
  <c r="H24355" i="13"/>
  <c r="H24352" i="13"/>
  <c r="H24351" i="13"/>
  <c r="H24350" i="13"/>
  <c r="H24348" i="13"/>
  <c r="H24347" i="13"/>
  <c r="H24345" i="13"/>
  <c r="H24344" i="13"/>
  <c r="H24343" i="13"/>
  <c r="H24342" i="13"/>
  <c r="H24341" i="13"/>
  <c r="H24339" i="13"/>
  <c r="H24337" i="13"/>
  <c r="H24336" i="13"/>
  <c r="H24334" i="13"/>
  <c r="H24332" i="13"/>
  <c r="H24331" i="13"/>
  <c r="H24330" i="13"/>
  <c r="H24329" i="13"/>
  <c r="H24328" i="13"/>
  <c r="H24327" i="13"/>
  <c r="H24326" i="13"/>
  <c r="H24325" i="13"/>
  <c r="H24324" i="13"/>
  <c r="H24323" i="13"/>
  <c r="H24322" i="13"/>
  <c r="H24321" i="13"/>
  <c r="H24320" i="13"/>
  <c r="H24319" i="13"/>
  <c r="H24318" i="13"/>
  <c r="H24317" i="13"/>
  <c r="H24316" i="13"/>
  <c r="H24315" i="13"/>
  <c r="H24314" i="13"/>
  <c r="H24313" i="13"/>
  <c r="H24311" i="13"/>
  <c r="H24310" i="13"/>
  <c r="H24309" i="13"/>
  <c r="H24308" i="13"/>
  <c r="H24307" i="13"/>
  <c r="H24306" i="13"/>
  <c r="H24303" i="13"/>
  <c r="H24302" i="13"/>
  <c r="H24301" i="13"/>
  <c r="H24300" i="13"/>
  <c r="H24299" i="13"/>
  <c r="H24298" i="13"/>
  <c r="H24297" i="13"/>
  <c r="H24296" i="13"/>
  <c r="H24295" i="13"/>
  <c r="H24294" i="13"/>
  <c r="H24293" i="13"/>
  <c r="H24289" i="13"/>
  <c r="H24288" i="13"/>
  <c r="H24287" i="13"/>
  <c r="H24286" i="13"/>
  <c r="H24285" i="13"/>
  <c r="H24284" i="13"/>
  <c r="H24283" i="13"/>
  <c r="H24282" i="13"/>
  <c r="H24281" i="13"/>
  <c r="H24280" i="13"/>
  <c r="H24279" i="13"/>
  <c r="H24278" i="13"/>
  <c r="H24277" i="13"/>
  <c r="H24276" i="13"/>
  <c r="H24275" i="13"/>
  <c r="H24274" i="13"/>
  <c r="H24273" i="13"/>
  <c r="H24272" i="13"/>
  <c r="H24271" i="13"/>
  <c r="H24268" i="13"/>
  <c r="H24266" i="13"/>
  <c r="H24265" i="13"/>
  <c r="H24263" i="13"/>
  <c r="H24262" i="13"/>
  <c r="H24260" i="13"/>
  <c r="H24259" i="13"/>
  <c r="H24256" i="13"/>
  <c r="H24255" i="13"/>
  <c r="H24253" i="13"/>
  <c r="H24252" i="13"/>
  <c r="H24250" i="13"/>
  <c r="H24249" i="13"/>
  <c r="H24246" i="13"/>
  <c r="H24245" i="13"/>
  <c r="H24244" i="13"/>
  <c r="H24243" i="13"/>
  <c r="H24242" i="13"/>
  <c r="H24241" i="13"/>
  <c r="H24240" i="13"/>
  <c r="H24237" i="13"/>
  <c r="H24236" i="13"/>
  <c r="H24235" i="13"/>
  <c r="H24234" i="13"/>
  <c r="H24233" i="13"/>
  <c r="H24232" i="13"/>
  <c r="H24231" i="13"/>
  <c r="H24230" i="13"/>
  <c r="H24229" i="13"/>
  <c r="H24228" i="13"/>
  <c r="H24227" i="13"/>
  <c r="H24226" i="13"/>
  <c r="H24225" i="13"/>
  <c r="H24224" i="13"/>
  <c r="H24222" i="13"/>
  <c r="H24221" i="13"/>
  <c r="H24220" i="13"/>
  <c r="H24219" i="13"/>
  <c r="H24218" i="13"/>
  <c r="H24217" i="13"/>
  <c r="H24216" i="13"/>
  <c r="H24214" i="13"/>
  <c r="H24213" i="13"/>
  <c r="H24212" i="13"/>
  <c r="H24211" i="13"/>
  <c r="H24210" i="13"/>
  <c r="H24209" i="13"/>
  <c r="H24208" i="13"/>
  <c r="H24207" i="13"/>
  <c r="H24206" i="13"/>
  <c r="H24205" i="13"/>
  <c r="H24204" i="13"/>
  <c r="H24203" i="13"/>
  <c r="H24202" i="13"/>
  <c r="H24200" i="13"/>
  <c r="H24199" i="13"/>
  <c r="H24198" i="13"/>
  <c r="H24197" i="13"/>
  <c r="H24196" i="13"/>
  <c r="H24195" i="13"/>
  <c r="H24194" i="13"/>
  <c r="H24193" i="13"/>
  <c r="H24192" i="13"/>
  <c r="H24190" i="13"/>
  <c r="H24189" i="13"/>
  <c r="H24188" i="13"/>
  <c r="H24187" i="13"/>
  <c r="H24186" i="13"/>
  <c r="H24185" i="13"/>
  <c r="H24184" i="13"/>
  <c r="H24183" i="13"/>
  <c r="H24182" i="13"/>
  <c r="H24181" i="13"/>
  <c r="H24180" i="13"/>
  <c r="H24178" i="13"/>
  <c r="H24177" i="13"/>
  <c r="H24176" i="13"/>
  <c r="H24174" i="13"/>
  <c r="H24173" i="13"/>
  <c r="H24171" i="13"/>
  <c r="H24169" i="13"/>
  <c r="H24168" i="13"/>
  <c r="H24167" i="13"/>
  <c r="H24166" i="13"/>
  <c r="H24165" i="13"/>
  <c r="H24164" i="13"/>
  <c r="M1179" i="19" s="1"/>
  <c r="H24163" i="13"/>
  <c r="M1178" i="19" s="1"/>
  <c r="H24162" i="13"/>
  <c r="M1177" i="19" s="1"/>
  <c r="H24157" i="13"/>
  <c r="M1172" i="19" s="1"/>
  <c r="H22315" i="13"/>
  <c r="H22085" i="13" s="1"/>
  <c r="H22314" i="13"/>
  <c r="H22084" i="13" s="1"/>
  <c r="H22313" i="13"/>
  <c r="H22083" i="13" s="1"/>
  <c r="H22312" i="13"/>
  <c r="H22082" i="13" s="1"/>
  <c r="H22311" i="13"/>
  <c r="H22081" i="13" s="1"/>
  <c r="H22310" i="13"/>
  <c r="H22080" i="13" s="1"/>
  <c r="H22309" i="13"/>
  <c r="H22079" i="13" s="1"/>
  <c r="H22307" i="13"/>
  <c r="H22077" i="13" s="1"/>
  <c r="H22306" i="13"/>
  <c r="H22076" i="13" s="1"/>
  <c r="H22305" i="13"/>
  <c r="H22075" i="13" s="1"/>
  <c r="H22304" i="13"/>
  <c r="H22074" i="13" s="1"/>
  <c r="H22303" i="13"/>
  <c r="H22073" i="13" s="1"/>
  <c r="H22302" i="13"/>
  <c r="H22072" i="13" s="1"/>
  <c r="H22301" i="13"/>
  <c r="H22071" i="13" s="1"/>
  <c r="H22298" i="13"/>
  <c r="H22068" i="13" s="1"/>
  <c r="H22297" i="13"/>
  <c r="H22067" i="13" s="1"/>
  <c r="H22296" i="13"/>
  <c r="H22066" i="13" s="1"/>
  <c r="H22295" i="13"/>
  <c r="H22065" i="13" s="1"/>
  <c r="H22294" i="13"/>
  <c r="H22064" i="13" s="1"/>
  <c r="H22293" i="13"/>
  <c r="H22063" i="13" s="1"/>
  <c r="H22292" i="13"/>
  <c r="H22062" i="13" s="1"/>
  <c r="H22290" i="13"/>
  <c r="H22060" i="13" s="1"/>
  <c r="H22289" i="13"/>
  <c r="H22059" i="13" s="1"/>
  <c r="H22288" i="13"/>
  <c r="H22058" i="13" s="1"/>
  <c r="H22287" i="13"/>
  <c r="H22057" i="13" s="1"/>
  <c r="H22286" i="13"/>
  <c r="H22056" i="13" s="1"/>
  <c r="H22285" i="13"/>
  <c r="H22055" i="13" s="1"/>
  <c r="H22282" i="13"/>
  <c r="H22052" i="13" s="1"/>
  <c r="H22281" i="13"/>
  <c r="H22051" i="13" s="1"/>
  <c r="H22280" i="13"/>
  <c r="H22050" i="13" s="1"/>
  <c r="H22278" i="13"/>
  <c r="H22048" i="13" s="1"/>
  <c r="H22277" i="13"/>
  <c r="H22047" i="13" s="1"/>
  <c r="H22275" i="13"/>
  <c r="H22045" i="13" s="1"/>
  <c r="H22274" i="13"/>
  <c r="H22044" i="13" s="1"/>
  <c r="H22273" i="13"/>
  <c r="H22043" i="13" s="1"/>
  <c r="H22272" i="13"/>
  <c r="H22042" i="13" s="1"/>
  <c r="H22271" i="13"/>
  <c r="H22041" i="13" s="1"/>
  <c r="H22269" i="13"/>
  <c r="H22039" i="13" s="1"/>
  <c r="H22267" i="13"/>
  <c r="H22037" i="13" s="1"/>
  <c r="H22266" i="13"/>
  <c r="H22036" i="13" s="1"/>
  <c r="H22264" i="13"/>
  <c r="H22034" i="13" s="1"/>
  <c r="H22262" i="13"/>
  <c r="H22032" i="13" s="1"/>
  <c r="H22261" i="13"/>
  <c r="H22031" i="13" s="1"/>
  <c r="H22260" i="13"/>
  <c r="H22030" i="13" s="1"/>
  <c r="H22259" i="13"/>
  <c r="H22029" i="13" s="1"/>
  <c r="H22258" i="13"/>
  <c r="H22028" i="13" s="1"/>
  <c r="H22257" i="13"/>
  <c r="H22027" i="13" s="1"/>
  <c r="H22256" i="13"/>
  <c r="H22026" i="13" s="1"/>
  <c r="H22255" i="13"/>
  <c r="H22025" i="13" s="1"/>
  <c r="H22254" i="13"/>
  <c r="H22024" i="13" s="1"/>
  <c r="H22253" i="13"/>
  <c r="H22023" i="13" s="1"/>
  <c r="H22252" i="13"/>
  <c r="H22022" i="13" s="1"/>
  <c r="H22251" i="13"/>
  <c r="H22021" i="13" s="1"/>
  <c r="H22250" i="13"/>
  <c r="H22020" i="13" s="1"/>
  <c r="H22249" i="13"/>
  <c r="H22019" i="13" s="1"/>
  <c r="H22248" i="13"/>
  <c r="H22018" i="13" s="1"/>
  <c r="H22247" i="13"/>
  <c r="H22017" i="13" s="1"/>
  <c r="H22246" i="13"/>
  <c r="H22016" i="13" s="1"/>
  <c r="H22245" i="13"/>
  <c r="H22244" i="13"/>
  <c r="H22014" i="13" s="1"/>
  <c r="H22243" i="13"/>
  <c r="H22013" i="13" s="1"/>
  <c r="H22241" i="13"/>
  <c r="H22011" i="13" s="1"/>
  <c r="H22240" i="13"/>
  <c r="H22010" i="13" s="1"/>
  <c r="H22239" i="13"/>
  <c r="H22009" i="13" s="1"/>
  <c r="H22238" i="13"/>
  <c r="H22008" i="13" s="1"/>
  <c r="H22237" i="13"/>
  <c r="H22007" i="13" s="1"/>
  <c r="H22236" i="13"/>
  <c r="H22006" i="13" s="1"/>
  <c r="H22233" i="13"/>
  <c r="H22232" i="13"/>
  <c r="H22002" i="13" s="1"/>
  <c r="H22231" i="13"/>
  <c r="H22001" i="13" s="1"/>
  <c r="H22230" i="13"/>
  <c r="H22000" i="13" s="1"/>
  <c r="H22229" i="13"/>
  <c r="H21999" i="13" s="1"/>
  <c r="H22228" i="13"/>
  <c r="H21998" i="13" s="1"/>
  <c r="H22227" i="13"/>
  <c r="H21997" i="13" s="1"/>
  <c r="H22226" i="13"/>
  <c r="H21996" i="13" s="1"/>
  <c r="H22225" i="13"/>
  <c r="H21995" i="13" s="1"/>
  <c r="H22224" i="13"/>
  <c r="H21994" i="13" s="1"/>
  <c r="H22223" i="13"/>
  <c r="H22219" i="13"/>
  <c r="H21989" i="13" s="1"/>
  <c r="H22218" i="13"/>
  <c r="H21988" i="13" s="1"/>
  <c r="H22217" i="13"/>
  <c r="H21987" i="13" s="1"/>
  <c r="H22216" i="13"/>
  <c r="H21986" i="13" s="1"/>
  <c r="H22215" i="13"/>
  <c r="H21985" i="13" s="1"/>
  <c r="H22214" i="13"/>
  <c r="H21984" i="13" s="1"/>
  <c r="H22213" i="13"/>
  <c r="H21983" i="13" s="1"/>
  <c r="H22212" i="13"/>
  <c r="H21982" i="13" s="1"/>
  <c r="H22211" i="13"/>
  <c r="H22210" i="13"/>
  <c r="H21980" i="13" s="1"/>
  <c r="H22209" i="13"/>
  <c r="H22208" i="13"/>
  <c r="H21978" i="13" s="1"/>
  <c r="H22207" i="13"/>
  <c r="H21977" i="13" s="1"/>
  <c r="H22206" i="13"/>
  <c r="H21976" i="13" s="1"/>
  <c r="H22205" i="13"/>
  <c r="H21975" i="13" s="1"/>
  <c r="H22204" i="13"/>
  <c r="H21974" i="13" s="1"/>
  <c r="H22203" i="13"/>
  <c r="H21973" i="13" s="1"/>
  <c r="H22202" i="13"/>
  <c r="H21972" i="13" s="1"/>
  <c r="H22201" i="13"/>
  <c r="H21971" i="13" s="1"/>
  <c r="H22198" i="13"/>
  <c r="H21968" i="13" s="1"/>
  <c r="H22196" i="13"/>
  <c r="H21966" i="13" s="1"/>
  <c r="H22195" i="13"/>
  <c r="H21965" i="13" s="1"/>
  <c r="H22193" i="13"/>
  <c r="H21963" i="13" s="1"/>
  <c r="H22192" i="13"/>
  <c r="H22190" i="13"/>
  <c r="H21960" i="13" s="1"/>
  <c r="H22189" i="13"/>
  <c r="H21959" i="13" s="1"/>
  <c r="H22186" i="13"/>
  <c r="H21956" i="13" s="1"/>
  <c r="H22185" i="13"/>
  <c r="H21955" i="13" s="1"/>
  <c r="H22183" i="13"/>
  <c r="H21953" i="13" s="1"/>
  <c r="H22182" i="13"/>
  <c r="H21952" i="13" s="1"/>
  <c r="H22180" i="13"/>
  <c r="H21950" i="13" s="1"/>
  <c r="H22179" i="13"/>
  <c r="H21949" i="13" s="1"/>
  <c r="H22176" i="13"/>
  <c r="H21946" i="13" s="1"/>
  <c r="H22175" i="13"/>
  <c r="H21945" i="13" s="1"/>
  <c r="H22174" i="13"/>
  <c r="H21944" i="13" s="1"/>
  <c r="H22173" i="13"/>
  <c r="H21943" i="13" s="1"/>
  <c r="H22172" i="13"/>
  <c r="H21942" i="13" s="1"/>
  <c r="H22171" i="13"/>
  <c r="H21941" i="13" s="1"/>
  <c r="H22170" i="13"/>
  <c r="H21940" i="13" s="1"/>
  <c r="H22167" i="13"/>
  <c r="H21937" i="13" s="1"/>
  <c r="H22166" i="13"/>
  <c r="H21936" i="13" s="1"/>
  <c r="H22165" i="13"/>
  <c r="H21935" i="13" s="1"/>
  <c r="H22164" i="13"/>
  <c r="H21934" i="13" s="1"/>
  <c r="H22163" i="13"/>
  <c r="H21933" i="13" s="1"/>
  <c r="H22162" i="13"/>
  <c r="H21932" i="13" s="1"/>
  <c r="H22161" i="13"/>
  <c r="H21931" i="13" s="1"/>
  <c r="H22160" i="13"/>
  <c r="H21930" i="13" s="1"/>
  <c r="H22159" i="13"/>
  <c r="H21929" i="13" s="1"/>
  <c r="H22158" i="13"/>
  <c r="H21928" i="13" s="1"/>
  <c r="H22157" i="13"/>
  <c r="H21927" i="13" s="1"/>
  <c r="H22156" i="13"/>
  <c r="H21926" i="13" s="1"/>
  <c r="H22155" i="13"/>
  <c r="H21925" i="13" s="1"/>
  <c r="H22154" i="13"/>
  <c r="H21924" i="13" s="1"/>
  <c r="H22152" i="13"/>
  <c r="H21922" i="13" s="1"/>
  <c r="H22151" i="13"/>
  <c r="H21921" i="13" s="1"/>
  <c r="H22150" i="13"/>
  <c r="H21920" i="13" s="1"/>
  <c r="H22149" i="13"/>
  <c r="H21919" i="13" s="1"/>
  <c r="H22148" i="13"/>
  <c r="H21918" i="13" s="1"/>
  <c r="H22147" i="13"/>
  <c r="H21917" i="13" s="1"/>
  <c r="H22146" i="13"/>
  <c r="H21916" i="13" s="1"/>
  <c r="H22144" i="13"/>
  <c r="H21914" i="13" s="1"/>
  <c r="H22143" i="13"/>
  <c r="H21913" i="13" s="1"/>
  <c r="H22142" i="13"/>
  <c r="H21912" i="13" s="1"/>
  <c r="H22141" i="13"/>
  <c r="H21911" i="13" s="1"/>
  <c r="H22140" i="13"/>
  <c r="H21910" i="13" s="1"/>
  <c r="H22139" i="13"/>
  <c r="H21909" i="13" s="1"/>
  <c r="H22138" i="13"/>
  <c r="H21908" i="13" s="1"/>
  <c r="H22137" i="13"/>
  <c r="H21907" i="13" s="1"/>
  <c r="H22136" i="13"/>
  <c r="H22135" i="13"/>
  <c r="H21905" i="13" s="1"/>
  <c r="H22134" i="13"/>
  <c r="H22133" i="13"/>
  <c r="H21903" i="13" s="1"/>
  <c r="H22132" i="13"/>
  <c r="H21902" i="13" s="1"/>
  <c r="H22130" i="13"/>
  <c r="H21900" i="13" s="1"/>
  <c r="H22129" i="13"/>
  <c r="H21899" i="13" s="1"/>
  <c r="H22128" i="13"/>
  <c r="H21898" i="13" s="1"/>
  <c r="H22127" i="13"/>
  <c r="H21897" i="13" s="1"/>
  <c r="H22126" i="13"/>
  <c r="H21896" i="13" s="1"/>
  <c r="H22125" i="13"/>
  <c r="H21895" i="13" s="1"/>
  <c r="H22124" i="13"/>
  <c r="H22123" i="13"/>
  <c r="H21893" i="13" s="1"/>
  <c r="H22122" i="13"/>
  <c r="H22120" i="13"/>
  <c r="H21890" i="13" s="1"/>
  <c r="H22119" i="13"/>
  <c r="H21889" i="13" s="1"/>
  <c r="H22118" i="13"/>
  <c r="H21888" i="13" s="1"/>
  <c r="H22117" i="13"/>
  <c r="H21887" i="13" s="1"/>
  <c r="H22116" i="13"/>
  <c r="H21886" i="13" s="1"/>
  <c r="H22115" i="13"/>
  <c r="H21885" i="13" s="1"/>
  <c r="H22114" i="13"/>
  <c r="H21884" i="13" s="1"/>
  <c r="H22113" i="13"/>
  <c r="H21883" i="13" s="1"/>
  <c r="H22112" i="13"/>
  <c r="H22111" i="13"/>
  <c r="H21881" i="13" s="1"/>
  <c r="H22110" i="13"/>
  <c r="H22108" i="13"/>
  <c r="H21878" i="13" s="1"/>
  <c r="H22107" i="13"/>
  <c r="H21877" i="13" s="1"/>
  <c r="H22106" i="13"/>
  <c r="H21876" i="13" s="1"/>
  <c r="H22104" i="13"/>
  <c r="H21874" i="13" s="1"/>
  <c r="H22103" i="13"/>
  <c r="H21873" i="13" s="1"/>
  <c r="H22101" i="13"/>
  <c r="H21871" i="13" s="1"/>
  <c r="H22099" i="13"/>
  <c r="H21869" i="13" s="1"/>
  <c r="H22098" i="13"/>
  <c r="H22097" i="13"/>
  <c r="H21867" i="13" s="1"/>
  <c r="H22096" i="13"/>
  <c r="H21866" i="13" s="1"/>
  <c r="H22095" i="13"/>
  <c r="H21865" i="13" s="1"/>
  <c r="M1060" i="19" s="1"/>
  <c r="H22094" i="13"/>
  <c r="H21864" i="13" s="1"/>
  <c r="M1059" i="19" s="1"/>
  <c r="H22093" i="13"/>
  <c r="H22092" i="13"/>
  <c r="H22087" i="13"/>
  <c r="H20015" i="13"/>
  <c r="H19785" i="13" s="1"/>
  <c r="H20014" i="13"/>
  <c r="H19784" i="13" s="1"/>
  <c r="H20013" i="13"/>
  <c r="H19783" i="13" s="1"/>
  <c r="H20012" i="13"/>
  <c r="H19782" i="13" s="1"/>
  <c r="H20011" i="13"/>
  <c r="H19781" i="13" s="1"/>
  <c r="H20010" i="13"/>
  <c r="H19780" i="13" s="1"/>
  <c r="H20009" i="13"/>
  <c r="H19779" i="13" s="1"/>
  <c r="H20007" i="13"/>
  <c r="H19777" i="13" s="1"/>
  <c r="H20006" i="13"/>
  <c r="H19776" i="13" s="1"/>
  <c r="H20005" i="13"/>
  <c r="H19775" i="13" s="1"/>
  <c r="H20004" i="13"/>
  <c r="H19774" i="13" s="1"/>
  <c r="H20003" i="13"/>
  <c r="H19773" i="13" s="1"/>
  <c r="H20002" i="13"/>
  <c r="H19772" i="13" s="1"/>
  <c r="H20001" i="13"/>
  <c r="H19771" i="13" s="1"/>
  <c r="H19998" i="13"/>
  <c r="H19768" i="13" s="1"/>
  <c r="H19997" i="13"/>
  <c r="H19767" i="13" s="1"/>
  <c r="H19996" i="13"/>
  <c r="H19766" i="13" s="1"/>
  <c r="H19995" i="13"/>
  <c r="H19765" i="13" s="1"/>
  <c r="H19994" i="13"/>
  <c r="H19764" i="13" s="1"/>
  <c r="H19993" i="13"/>
  <c r="H19763" i="13" s="1"/>
  <c r="H19992" i="13"/>
  <c r="H19762" i="13" s="1"/>
  <c r="H19990" i="13"/>
  <c r="H19760" i="13" s="1"/>
  <c r="H19989" i="13"/>
  <c r="H19759" i="13" s="1"/>
  <c r="H19988" i="13"/>
  <c r="H19758" i="13" s="1"/>
  <c r="H19987" i="13"/>
  <c r="H19757" i="13" s="1"/>
  <c r="H19986" i="13"/>
  <c r="H19756" i="13" s="1"/>
  <c r="H19985" i="13"/>
  <c r="H19755" i="13" s="1"/>
  <c r="H19982" i="13"/>
  <c r="H19752" i="13" s="1"/>
  <c r="H19981" i="13"/>
  <c r="H19751" i="13" s="1"/>
  <c r="H19980" i="13"/>
  <c r="H19750" i="13" s="1"/>
  <c r="H19978" i="13"/>
  <c r="H19748" i="13" s="1"/>
  <c r="H19977" i="13"/>
  <c r="H19747" i="13" s="1"/>
  <c r="H19975" i="13"/>
  <c r="H19745" i="13" s="1"/>
  <c r="H19974" i="13"/>
  <c r="H19744" i="13" s="1"/>
  <c r="H19973" i="13"/>
  <c r="H19743" i="13" s="1"/>
  <c r="H19972" i="13"/>
  <c r="H19742" i="13" s="1"/>
  <c r="H19971" i="13"/>
  <c r="H19741" i="13" s="1"/>
  <c r="H19969" i="13"/>
  <c r="H19739" i="13" s="1"/>
  <c r="H19967" i="13"/>
  <c r="H19737" i="13" s="1"/>
  <c r="H19966" i="13"/>
  <c r="H19736" i="13" s="1"/>
  <c r="H19964" i="13"/>
  <c r="H19734" i="13" s="1"/>
  <c r="H19962" i="13"/>
  <c r="H19732" i="13" s="1"/>
  <c r="H19961" i="13"/>
  <c r="H19731" i="13" s="1"/>
  <c r="H19960" i="13"/>
  <c r="H19730" i="13" s="1"/>
  <c r="H19959" i="13"/>
  <c r="H19729" i="13" s="1"/>
  <c r="H19958" i="13"/>
  <c r="H19728" i="13" s="1"/>
  <c r="H19957" i="13"/>
  <c r="H19727" i="13" s="1"/>
  <c r="H19956" i="13"/>
  <c r="H19726" i="13" s="1"/>
  <c r="H19955" i="13"/>
  <c r="H19725" i="13" s="1"/>
  <c r="H19954" i="13"/>
  <c r="H19724" i="13" s="1"/>
  <c r="H19953" i="13"/>
  <c r="H19723" i="13" s="1"/>
  <c r="H19952" i="13"/>
  <c r="H19722" i="13" s="1"/>
  <c r="H19951" i="13"/>
  <c r="H19721" i="13" s="1"/>
  <c r="H19950" i="13"/>
  <c r="H19720" i="13" s="1"/>
  <c r="H19949" i="13"/>
  <c r="H19719" i="13" s="1"/>
  <c r="H19948" i="13"/>
  <c r="H19718" i="13" s="1"/>
  <c r="H19947" i="13"/>
  <c r="H19717" i="13" s="1"/>
  <c r="H19946" i="13"/>
  <c r="H19716" i="13" s="1"/>
  <c r="H19945" i="13"/>
  <c r="H19715" i="13" s="1"/>
  <c r="H19944" i="13"/>
  <c r="H19714" i="13" s="1"/>
  <c r="H19943" i="13"/>
  <c r="H19713" i="13" s="1"/>
  <c r="H19941" i="13"/>
  <c r="H19711" i="13" s="1"/>
  <c r="H19940" i="13"/>
  <c r="H19710" i="13" s="1"/>
  <c r="H19939" i="13"/>
  <c r="H19709" i="13" s="1"/>
  <c r="H19938" i="13"/>
  <c r="H19708" i="13" s="1"/>
  <c r="H19937" i="13"/>
  <c r="H19707" i="13" s="1"/>
  <c r="H19936" i="13"/>
  <c r="H19706" i="13" s="1"/>
  <c r="H19933" i="13"/>
  <c r="H19703" i="13" s="1"/>
  <c r="H19932" i="13"/>
  <c r="H19702" i="13" s="1"/>
  <c r="H19931" i="13"/>
  <c r="H19701" i="13" s="1"/>
  <c r="H19930" i="13"/>
  <c r="H19700" i="13" s="1"/>
  <c r="H19929" i="13"/>
  <c r="H19699" i="13" s="1"/>
  <c r="H19928" i="13"/>
  <c r="H19698" i="13" s="1"/>
  <c r="H19927" i="13"/>
  <c r="H19697" i="13" s="1"/>
  <c r="H19926" i="13"/>
  <c r="H19696" i="13" s="1"/>
  <c r="H19925" i="13"/>
  <c r="H19695" i="13" s="1"/>
  <c r="H19924" i="13"/>
  <c r="H19694" i="13" s="1"/>
  <c r="H19923" i="13"/>
  <c r="H19693" i="13" s="1"/>
  <c r="H19919" i="13"/>
  <c r="H19689" i="13" s="1"/>
  <c r="H19918" i="13"/>
  <c r="H19688" i="13" s="1"/>
  <c r="H19917" i="13"/>
  <c r="H19687" i="13" s="1"/>
  <c r="H19916" i="13"/>
  <c r="H19686" i="13" s="1"/>
  <c r="H19915" i="13"/>
  <c r="H19685" i="13" s="1"/>
  <c r="H19914" i="13"/>
  <c r="H19684" i="13" s="1"/>
  <c r="H19913" i="13"/>
  <c r="H19683" i="13" s="1"/>
  <c r="H19912" i="13"/>
  <c r="H19682" i="13" s="1"/>
  <c r="H19911" i="13"/>
  <c r="H19681" i="13" s="1"/>
  <c r="H19910" i="13"/>
  <c r="H19680" i="13" s="1"/>
  <c r="H19909" i="13"/>
  <c r="H19679" i="13" s="1"/>
  <c r="H19908" i="13"/>
  <c r="H19678" i="13" s="1"/>
  <c r="H19907" i="13"/>
  <c r="H19677" i="13" s="1"/>
  <c r="H19906" i="13"/>
  <c r="H19676" i="13" s="1"/>
  <c r="H19905" i="13"/>
  <c r="H19675" i="13" s="1"/>
  <c r="H19904" i="13"/>
  <c r="H19674" i="13" s="1"/>
  <c r="H19903" i="13"/>
  <c r="H19673" i="13" s="1"/>
  <c r="H19902" i="13"/>
  <c r="H19672" i="13" s="1"/>
  <c r="H19901" i="13"/>
  <c r="H19671" i="13" s="1"/>
  <c r="H19898" i="13"/>
  <c r="H19668" i="13" s="1"/>
  <c r="H19896" i="13"/>
  <c r="H19666" i="13" s="1"/>
  <c r="H19895" i="13"/>
  <c r="H19665" i="13" s="1"/>
  <c r="H19893" i="13"/>
  <c r="H19663" i="13" s="1"/>
  <c r="H19892" i="13"/>
  <c r="H19662" i="13" s="1"/>
  <c r="H19890" i="13"/>
  <c r="H19660" i="13" s="1"/>
  <c r="H19889" i="13"/>
  <c r="H19659" i="13" s="1"/>
  <c r="H19886" i="13"/>
  <c r="H19656" i="13" s="1"/>
  <c r="H19885" i="13"/>
  <c r="H19655" i="13" s="1"/>
  <c r="H19883" i="13"/>
  <c r="H19653" i="13" s="1"/>
  <c r="H19882" i="13"/>
  <c r="H19652" i="13" s="1"/>
  <c r="H19880" i="13"/>
  <c r="H19650" i="13" s="1"/>
  <c r="H19879" i="13"/>
  <c r="H19649" i="13" s="1"/>
  <c r="H19876" i="13"/>
  <c r="M949" i="19" s="1"/>
  <c r="H19875" i="13"/>
  <c r="H19645" i="13" s="1"/>
  <c r="H19874" i="13"/>
  <c r="H19644" i="13" s="1"/>
  <c r="H19873" i="13"/>
  <c r="H19643" i="13" s="1"/>
  <c r="H19872" i="13"/>
  <c r="H19642" i="13" s="1"/>
  <c r="H19871" i="13"/>
  <c r="H19641" i="13" s="1"/>
  <c r="H19870" i="13"/>
  <c r="H19640" i="13" s="1"/>
  <c r="H19867" i="13"/>
  <c r="H19637" i="13" s="1"/>
  <c r="H19866" i="13"/>
  <c r="H19636" i="13" s="1"/>
  <c r="H19865" i="13"/>
  <c r="H19635" i="13" s="1"/>
  <c r="H19864" i="13"/>
  <c r="H19634" i="13" s="1"/>
  <c r="H19863" i="13"/>
  <c r="H19633" i="13" s="1"/>
  <c r="H19862" i="13"/>
  <c r="H19632" i="13" s="1"/>
  <c r="H19861" i="13"/>
  <c r="H19631" i="13" s="1"/>
  <c r="H19860" i="13"/>
  <c r="H19630" i="13" s="1"/>
  <c r="H19859" i="13"/>
  <c r="H19629" i="13" s="1"/>
  <c r="H19858" i="13"/>
  <c r="H19628" i="13" s="1"/>
  <c r="H19857" i="13"/>
  <c r="H19627" i="13" s="1"/>
  <c r="H19856" i="13"/>
  <c r="H19626" i="13" s="1"/>
  <c r="H19855" i="13"/>
  <c r="H19625" i="13" s="1"/>
  <c r="H19854" i="13"/>
  <c r="H19624" i="13" s="1"/>
  <c r="H19852" i="13"/>
  <c r="H19622" i="13" s="1"/>
  <c r="H19851" i="13"/>
  <c r="H19621" i="13" s="1"/>
  <c r="H19850" i="13"/>
  <c r="H19620" i="13" s="1"/>
  <c r="H19849" i="13"/>
  <c r="H19619" i="13" s="1"/>
  <c r="H19848" i="13"/>
  <c r="H19618" i="13" s="1"/>
  <c r="H19847" i="13"/>
  <c r="H19617" i="13" s="1"/>
  <c r="H19846" i="13"/>
  <c r="H19616" i="13" s="1"/>
  <c r="H19844" i="13"/>
  <c r="H19614" i="13" s="1"/>
  <c r="H19843" i="13"/>
  <c r="H19613" i="13" s="1"/>
  <c r="H19842" i="13"/>
  <c r="H19612" i="13" s="1"/>
  <c r="H19841" i="13"/>
  <c r="H19611" i="13" s="1"/>
  <c r="H19840" i="13"/>
  <c r="H19610" i="13" s="1"/>
  <c r="H19839" i="13"/>
  <c r="H19609" i="13" s="1"/>
  <c r="H19838" i="13"/>
  <c r="H19608" i="13" s="1"/>
  <c r="H19837" i="13"/>
  <c r="H19607" i="13" s="1"/>
  <c r="H19836" i="13"/>
  <c r="H19606" i="13" s="1"/>
  <c r="H19835" i="13"/>
  <c r="H19605" i="13" s="1"/>
  <c r="H19834" i="13"/>
  <c r="H19604" i="13" s="1"/>
  <c r="H19833" i="13"/>
  <c r="H19603" i="13" s="1"/>
  <c r="H19832" i="13"/>
  <c r="H19602" i="13" s="1"/>
  <c r="H19830" i="13"/>
  <c r="H19600" i="13" s="1"/>
  <c r="H19829" i="13"/>
  <c r="H19599" i="13" s="1"/>
  <c r="H19828" i="13"/>
  <c r="H19598" i="13" s="1"/>
  <c r="H19827" i="13"/>
  <c r="H19597" i="13" s="1"/>
  <c r="H19826" i="13"/>
  <c r="H19596" i="13" s="1"/>
  <c r="H19825" i="13"/>
  <c r="H19595" i="13" s="1"/>
  <c r="H19824" i="13"/>
  <c r="H19594" i="13" s="1"/>
  <c r="H19823" i="13"/>
  <c r="H19593" i="13" s="1"/>
  <c r="H19822" i="13"/>
  <c r="H19592" i="13" s="1"/>
  <c r="H19820" i="13"/>
  <c r="H19590" i="13" s="1"/>
  <c r="H19819" i="13"/>
  <c r="H19589" i="13" s="1"/>
  <c r="H19818" i="13"/>
  <c r="H19588" i="13" s="1"/>
  <c r="H19817" i="13"/>
  <c r="H19587" i="13" s="1"/>
  <c r="H19816" i="13"/>
  <c r="H19586" i="13" s="1"/>
  <c r="H19815" i="13"/>
  <c r="H19585" i="13" s="1"/>
  <c r="H19814" i="13"/>
  <c r="H19584" i="13" s="1"/>
  <c r="H19813" i="13"/>
  <c r="H19583" i="13" s="1"/>
  <c r="H19812" i="13"/>
  <c r="H19811" i="13"/>
  <c r="H19581" i="13" s="1"/>
  <c r="H19810" i="13"/>
  <c r="H19808" i="13"/>
  <c r="H19578" i="13" s="1"/>
  <c r="H19807" i="13"/>
  <c r="H19577" i="13" s="1"/>
  <c r="H19806" i="13"/>
  <c r="H19576" i="13" s="1"/>
  <c r="H19804" i="13"/>
  <c r="H19574" i="13" s="1"/>
  <c r="H19803" i="13"/>
  <c r="H19573" i="13" s="1"/>
  <c r="H19801" i="13"/>
  <c r="H19571" i="13" s="1"/>
  <c r="H19799" i="13"/>
  <c r="H19569" i="13" s="1"/>
  <c r="H19798" i="13"/>
  <c r="H19797" i="13"/>
  <c r="H19567" i="13" s="1"/>
  <c r="H19796" i="13"/>
  <c r="H19566" i="13" s="1"/>
  <c r="H19795" i="13"/>
  <c r="H19565" i="13" s="1"/>
  <c r="H19794" i="13"/>
  <c r="H19564" i="13" s="1"/>
  <c r="H19793" i="13"/>
  <c r="H19563" i="13" s="1"/>
  <c r="H19792" i="13"/>
  <c r="H19562" i="13" s="1"/>
  <c r="H19787" i="13"/>
  <c r="H19325" i="13"/>
  <c r="H19324" i="13"/>
  <c r="H19323" i="13"/>
  <c r="H19322" i="13"/>
  <c r="H19321" i="13"/>
  <c r="H19320" i="13"/>
  <c r="H19319" i="13"/>
  <c r="H19317" i="13"/>
  <c r="H19316" i="13"/>
  <c r="H19315" i="13"/>
  <c r="H19314" i="13"/>
  <c r="H19313" i="13"/>
  <c r="H19312" i="13"/>
  <c r="H19311" i="13"/>
  <c r="H19308" i="13"/>
  <c r="H19307" i="13"/>
  <c r="H19306" i="13"/>
  <c r="H19305" i="13"/>
  <c r="H19304" i="13"/>
  <c r="H19303" i="13"/>
  <c r="H19302" i="13"/>
  <c r="H19300" i="13"/>
  <c r="H19299" i="13"/>
  <c r="H19298" i="13"/>
  <c r="H19297" i="13"/>
  <c r="H19296" i="13"/>
  <c r="H19295" i="13"/>
  <c r="H19292" i="13"/>
  <c r="H19291" i="13"/>
  <c r="H19290" i="13"/>
  <c r="H19288" i="13"/>
  <c r="H19287" i="13"/>
  <c r="H19285" i="13"/>
  <c r="H19284" i="13"/>
  <c r="H19283" i="13"/>
  <c r="H19282" i="13"/>
  <c r="H19281" i="13"/>
  <c r="H19279" i="13"/>
  <c r="H19277" i="13"/>
  <c r="H19276" i="13"/>
  <c r="H19274" i="13"/>
  <c r="H19272" i="13"/>
  <c r="H19271" i="13"/>
  <c r="H19270" i="13"/>
  <c r="H19269" i="13"/>
  <c r="H19268" i="13"/>
  <c r="H19267" i="13"/>
  <c r="H19266" i="13"/>
  <c r="H19265" i="13"/>
  <c r="H19264" i="13"/>
  <c r="H19263" i="13"/>
  <c r="H19262" i="13"/>
  <c r="H19261" i="13"/>
  <c r="H19260" i="13"/>
  <c r="H19259" i="13"/>
  <c r="H19258" i="13"/>
  <c r="H19257" i="13"/>
  <c r="H19256" i="13"/>
  <c r="H19255" i="13"/>
  <c r="H19254" i="13"/>
  <c r="H19253" i="13"/>
  <c r="H19251" i="13"/>
  <c r="H19250" i="13"/>
  <c r="H19249" i="13"/>
  <c r="H19248" i="13"/>
  <c r="H19247" i="13"/>
  <c r="H19246" i="13"/>
  <c r="H19243" i="13"/>
  <c r="H19242" i="13"/>
  <c r="H19241" i="13"/>
  <c r="H19240" i="13"/>
  <c r="H19239" i="13"/>
  <c r="H19238" i="13"/>
  <c r="H19237" i="13"/>
  <c r="H19236" i="13"/>
  <c r="H19235" i="13"/>
  <c r="H19234" i="13"/>
  <c r="H19233" i="13"/>
  <c r="H19229" i="13"/>
  <c r="H19228" i="13"/>
  <c r="H19227" i="13"/>
  <c r="H19226" i="13"/>
  <c r="H19225" i="13"/>
  <c r="H19224" i="13"/>
  <c r="H19223" i="13"/>
  <c r="H19222" i="13"/>
  <c r="H19221" i="13"/>
  <c r="H19220" i="13"/>
  <c r="H19219" i="13"/>
  <c r="H19218" i="13"/>
  <c r="H19217" i="13"/>
  <c r="H19216" i="13"/>
  <c r="H19215" i="13"/>
  <c r="H19214" i="13"/>
  <c r="H19213" i="13"/>
  <c r="H19212" i="13"/>
  <c r="H19211" i="13"/>
  <c r="H19208" i="13"/>
  <c r="H19206" i="13"/>
  <c r="H19205" i="13"/>
  <c r="H19203" i="13"/>
  <c r="H19202" i="13"/>
  <c r="H19200" i="13"/>
  <c r="H19199" i="13"/>
  <c r="H19196" i="13"/>
  <c r="H19195" i="13"/>
  <c r="H19193" i="13"/>
  <c r="H19192" i="13"/>
  <c r="H19190" i="13"/>
  <c r="H19189" i="13"/>
  <c r="H19186" i="13"/>
  <c r="H19185" i="13"/>
  <c r="H19184" i="13"/>
  <c r="H19183" i="13"/>
  <c r="H19182" i="13"/>
  <c r="H19181" i="13"/>
  <c r="H19180" i="13"/>
  <c r="H19177" i="13"/>
  <c r="H19176" i="13"/>
  <c r="H19175" i="13"/>
  <c r="H19174" i="13"/>
  <c r="H19173" i="13"/>
  <c r="H19172" i="13"/>
  <c r="H19171" i="13"/>
  <c r="H19170" i="13"/>
  <c r="H19169" i="13"/>
  <c r="H19168" i="13"/>
  <c r="H19167" i="13"/>
  <c r="H19166" i="13"/>
  <c r="H19165" i="13"/>
  <c r="H19164" i="13"/>
  <c r="H19162" i="13"/>
  <c r="H19161" i="13"/>
  <c r="H19160" i="13"/>
  <c r="H19159" i="13"/>
  <c r="H19158" i="13"/>
  <c r="H19157" i="13"/>
  <c r="H19156" i="13"/>
  <c r="H19154" i="13"/>
  <c r="H19153" i="13"/>
  <c r="H19152" i="13"/>
  <c r="H19151" i="13"/>
  <c r="H19150" i="13"/>
  <c r="H19149" i="13"/>
  <c r="H19148" i="13"/>
  <c r="H19147" i="13"/>
  <c r="H19146" i="13"/>
  <c r="H19145" i="13"/>
  <c r="H19144" i="13"/>
  <c r="H19143" i="13"/>
  <c r="H19142" i="13"/>
  <c r="H19140" i="13"/>
  <c r="H19139" i="13"/>
  <c r="H19138" i="13"/>
  <c r="H19137" i="13"/>
  <c r="H19136" i="13"/>
  <c r="H19135" i="13"/>
  <c r="H19134" i="13"/>
  <c r="H19133" i="13"/>
  <c r="H19132" i="13"/>
  <c r="H19130" i="13"/>
  <c r="H19129" i="13"/>
  <c r="H19128" i="13"/>
  <c r="H19127" i="13"/>
  <c r="H19126" i="13"/>
  <c r="H19125" i="13"/>
  <c r="H19124" i="13"/>
  <c r="H19123" i="13"/>
  <c r="H19122" i="13"/>
  <c r="H19121" i="13"/>
  <c r="H19120" i="13"/>
  <c r="H19118" i="13"/>
  <c r="H19117" i="13"/>
  <c r="H19116" i="13"/>
  <c r="H19114" i="13"/>
  <c r="H19113" i="13"/>
  <c r="H19111" i="13"/>
  <c r="H19109" i="13"/>
  <c r="H19108" i="13"/>
  <c r="H19107" i="13"/>
  <c r="H19106" i="13"/>
  <c r="H19105" i="13"/>
  <c r="H19104" i="13"/>
  <c r="H19103" i="13"/>
  <c r="H19102" i="13"/>
  <c r="H19097" i="13"/>
  <c r="H18865" i="13"/>
  <c r="H18864" i="13"/>
  <c r="H18863" i="13"/>
  <c r="H18862" i="13"/>
  <c r="H18861" i="13"/>
  <c r="H18860" i="13"/>
  <c r="H18859" i="13"/>
  <c r="H18857" i="13"/>
  <c r="H18856" i="13"/>
  <c r="H18855" i="13"/>
  <c r="H18854" i="13"/>
  <c r="H18853" i="13"/>
  <c r="H18852" i="13"/>
  <c r="H18851" i="13"/>
  <c r="H18848" i="13"/>
  <c r="H18847" i="13"/>
  <c r="H18846" i="13"/>
  <c r="H18845" i="13"/>
  <c r="H18844" i="13"/>
  <c r="H18843" i="13"/>
  <c r="H18842" i="13"/>
  <c r="H18840" i="13"/>
  <c r="H18839" i="13"/>
  <c r="H18838" i="13"/>
  <c r="H18837" i="13"/>
  <c r="H18836" i="13"/>
  <c r="H18835" i="13"/>
  <c r="H18832" i="13"/>
  <c r="H18831" i="13"/>
  <c r="H18830" i="13"/>
  <c r="H18828" i="13"/>
  <c r="H18827" i="13"/>
  <c r="H18825" i="13"/>
  <c r="H18824" i="13"/>
  <c r="H18823" i="13"/>
  <c r="H18822" i="13"/>
  <c r="H18821" i="13"/>
  <c r="H18819" i="13"/>
  <c r="H18817" i="13"/>
  <c r="H18816" i="13"/>
  <c r="H18814" i="13"/>
  <c r="H18812" i="13"/>
  <c r="H18811" i="13"/>
  <c r="H18810" i="13"/>
  <c r="H18809" i="13"/>
  <c r="H18808" i="13"/>
  <c r="H18807" i="13"/>
  <c r="H18806" i="13"/>
  <c r="H18805" i="13"/>
  <c r="H18804" i="13"/>
  <c r="H18803" i="13"/>
  <c r="H18802" i="13"/>
  <c r="H18801" i="13"/>
  <c r="H18800" i="13"/>
  <c r="H18799" i="13"/>
  <c r="H18798" i="13"/>
  <c r="H18797" i="13"/>
  <c r="H18796" i="13"/>
  <c r="H18795" i="13"/>
  <c r="H18794" i="13"/>
  <c r="H18793" i="13"/>
  <c r="H18791" i="13"/>
  <c r="H18790" i="13"/>
  <c r="H18789" i="13"/>
  <c r="H18788" i="13"/>
  <c r="H18787" i="13"/>
  <c r="H18786" i="13"/>
  <c r="H18783" i="13"/>
  <c r="H18782" i="13"/>
  <c r="H18781" i="13"/>
  <c r="H18780" i="13"/>
  <c r="H18779" i="13"/>
  <c r="H18778" i="13"/>
  <c r="H18777" i="13"/>
  <c r="H18776" i="13"/>
  <c r="H18775" i="13"/>
  <c r="H18774" i="13"/>
  <c r="H18773" i="13"/>
  <c r="H18769" i="13"/>
  <c r="H18768" i="13"/>
  <c r="H18767" i="13"/>
  <c r="H18766" i="13"/>
  <c r="H18765" i="13"/>
  <c r="H18764" i="13"/>
  <c r="H18763" i="13"/>
  <c r="H18762" i="13"/>
  <c r="H18761" i="13"/>
  <c r="H18760" i="13"/>
  <c r="H18759" i="13"/>
  <c r="H18758" i="13"/>
  <c r="H18757" i="13"/>
  <c r="H18756" i="13"/>
  <c r="H18755" i="13"/>
  <c r="H18754" i="13"/>
  <c r="H18753" i="13"/>
  <c r="H18752" i="13"/>
  <c r="H18751" i="13"/>
  <c r="H18748" i="13"/>
  <c r="H18746" i="13"/>
  <c r="H18745" i="13"/>
  <c r="H18743" i="13"/>
  <c r="H18742" i="13"/>
  <c r="H18740" i="13"/>
  <c r="H18739" i="13"/>
  <c r="H18736" i="13"/>
  <c r="H18735" i="13"/>
  <c r="H18733" i="13"/>
  <c r="H18732" i="13"/>
  <c r="H18730" i="13"/>
  <c r="H18729" i="13"/>
  <c r="H18726" i="13"/>
  <c r="M889" i="19" s="1"/>
  <c r="H18725" i="13"/>
  <c r="H18724" i="13"/>
  <c r="H18723" i="13"/>
  <c r="H18722" i="13"/>
  <c r="H18721" i="13"/>
  <c r="H18720" i="13"/>
  <c r="H18717" i="13"/>
  <c r="H18716" i="13"/>
  <c r="H18715" i="13"/>
  <c r="H18714" i="13"/>
  <c r="H18713" i="13"/>
  <c r="H18712" i="13"/>
  <c r="H18711" i="13"/>
  <c r="H18710" i="13"/>
  <c r="H18709" i="13"/>
  <c r="H18708" i="13"/>
  <c r="H18707" i="13"/>
  <c r="H18706" i="13"/>
  <c r="H18705" i="13"/>
  <c r="H18704" i="13"/>
  <c r="H18702" i="13"/>
  <c r="H18701" i="13"/>
  <c r="H18700" i="13"/>
  <c r="H18699" i="13"/>
  <c r="H18698" i="13"/>
  <c r="H18697" i="13"/>
  <c r="H18696" i="13"/>
  <c r="H18694" i="13"/>
  <c r="H18693" i="13"/>
  <c r="H18692" i="13"/>
  <c r="H18691" i="13"/>
  <c r="H18690" i="13"/>
  <c r="H18689" i="13"/>
  <c r="H18688" i="13"/>
  <c r="H18687" i="13"/>
  <c r="H18686" i="13"/>
  <c r="H18685" i="13"/>
  <c r="H18684" i="13"/>
  <c r="H18683" i="13"/>
  <c r="H18682" i="13"/>
  <c r="H18680" i="13"/>
  <c r="H18679" i="13"/>
  <c r="H18678" i="13"/>
  <c r="H18677" i="13"/>
  <c r="H18676" i="13"/>
  <c r="H18675" i="13"/>
  <c r="H18674" i="13"/>
  <c r="H18673" i="13"/>
  <c r="H18672" i="13"/>
  <c r="H18670" i="13"/>
  <c r="H18669" i="13"/>
  <c r="H18668" i="13"/>
  <c r="H18667" i="13"/>
  <c r="H18666" i="13"/>
  <c r="H18665" i="13"/>
  <c r="H18664" i="13"/>
  <c r="H18663" i="13"/>
  <c r="H18662" i="13"/>
  <c r="H18661" i="13"/>
  <c r="H18660" i="13"/>
  <c r="H18658" i="13"/>
  <c r="H18657" i="13"/>
  <c r="H18656" i="13"/>
  <c r="H18654" i="13"/>
  <c r="H18653" i="13"/>
  <c r="H18651" i="13"/>
  <c r="H18649" i="13"/>
  <c r="H18648" i="13"/>
  <c r="H18647" i="13"/>
  <c r="H18646" i="13"/>
  <c r="H18645" i="13"/>
  <c r="H18644" i="13"/>
  <c r="H18643" i="13"/>
  <c r="H18642" i="13"/>
  <c r="H18637" i="13"/>
  <c r="H18635" i="13"/>
  <c r="H18634" i="13"/>
  <c r="H18633" i="13"/>
  <c r="H18632" i="13"/>
  <c r="H18631" i="13"/>
  <c r="H18630" i="13"/>
  <c r="H18629" i="13"/>
  <c r="H18627" i="13"/>
  <c r="H18626" i="13"/>
  <c r="H18625" i="13"/>
  <c r="H18624" i="13"/>
  <c r="H18623" i="13"/>
  <c r="H18622" i="13"/>
  <c r="H18621" i="13"/>
  <c r="H18618" i="13"/>
  <c r="H18617" i="13"/>
  <c r="H18616" i="13"/>
  <c r="H18615" i="13"/>
  <c r="H18614" i="13"/>
  <c r="H18613" i="13"/>
  <c r="H18612" i="13"/>
  <c r="H18610" i="13"/>
  <c r="H18609" i="13"/>
  <c r="H18608" i="13"/>
  <c r="H18607" i="13"/>
  <c r="H18606" i="13"/>
  <c r="H18605" i="13"/>
  <c r="H18602" i="13"/>
  <c r="H18601" i="13"/>
  <c r="H18600" i="13"/>
  <c r="H18598" i="13"/>
  <c r="H18597" i="13"/>
  <c r="H18595" i="13"/>
  <c r="H18594" i="13"/>
  <c r="H18593" i="13"/>
  <c r="H18592" i="13"/>
  <c r="H18591" i="13"/>
  <c r="H18589" i="13"/>
  <c r="H18587" i="13"/>
  <c r="H18586" i="13"/>
  <c r="H18584" i="13"/>
  <c r="H18582" i="13"/>
  <c r="H18581" i="13"/>
  <c r="H18580" i="13"/>
  <c r="H18579" i="13"/>
  <c r="H18578" i="13"/>
  <c r="H18577" i="13"/>
  <c r="H18576" i="13"/>
  <c r="H18575" i="13"/>
  <c r="H18574" i="13"/>
  <c r="H18573" i="13"/>
  <c r="H18572" i="13"/>
  <c r="H18571" i="13"/>
  <c r="H18570" i="13"/>
  <c r="H18569" i="13"/>
  <c r="H18568" i="13"/>
  <c r="H18567" i="13"/>
  <c r="H18566" i="13"/>
  <c r="H18565" i="13"/>
  <c r="H18564" i="13"/>
  <c r="H18563" i="13"/>
  <c r="H18561" i="13"/>
  <c r="H18560" i="13"/>
  <c r="H18559" i="13"/>
  <c r="H18558" i="13"/>
  <c r="H18557" i="13"/>
  <c r="H18556" i="13"/>
  <c r="H18553" i="13"/>
  <c r="H18552" i="13"/>
  <c r="H18551" i="13"/>
  <c r="H18550" i="13"/>
  <c r="H18549" i="13"/>
  <c r="H18548" i="13"/>
  <c r="H18547" i="13"/>
  <c r="H18546" i="13"/>
  <c r="H18545" i="13"/>
  <c r="H18544" i="13"/>
  <c r="H18543" i="13"/>
  <c r="H18539" i="13"/>
  <c r="H18538" i="13"/>
  <c r="H18537" i="13"/>
  <c r="H18536" i="13"/>
  <c r="H18535" i="13"/>
  <c r="H18534" i="13"/>
  <c r="H18533" i="13"/>
  <c r="H18532" i="13"/>
  <c r="H18531" i="13"/>
  <c r="H18530" i="13"/>
  <c r="H18529" i="13"/>
  <c r="H18528" i="13"/>
  <c r="H18527" i="13"/>
  <c r="H18526" i="13"/>
  <c r="H18525" i="13"/>
  <c r="H18524" i="13"/>
  <c r="H18523" i="13"/>
  <c r="H18522" i="13"/>
  <c r="H18521" i="13"/>
  <c r="H18518" i="13"/>
  <c r="H18516" i="13"/>
  <c r="H18515" i="13"/>
  <c r="H18513" i="13"/>
  <c r="H18512" i="13"/>
  <c r="H18510" i="13"/>
  <c r="H18509" i="13"/>
  <c r="H18506" i="13"/>
  <c r="H18505" i="13"/>
  <c r="H18503" i="13"/>
  <c r="H18502" i="13"/>
  <c r="H18500" i="13"/>
  <c r="H18499" i="13"/>
  <c r="H18496" i="13"/>
  <c r="H18495" i="13"/>
  <c r="H18494" i="13"/>
  <c r="H18493" i="13"/>
  <c r="H18492" i="13"/>
  <c r="H18491" i="13"/>
  <c r="H18490" i="13"/>
  <c r="H18487" i="13"/>
  <c r="H18486" i="13"/>
  <c r="H18485" i="13"/>
  <c r="H18484" i="13"/>
  <c r="H18483" i="13"/>
  <c r="H18482" i="13"/>
  <c r="H18481" i="13"/>
  <c r="H18480" i="13"/>
  <c r="H18479" i="13"/>
  <c r="H18478" i="13"/>
  <c r="H18477" i="13"/>
  <c r="H18476" i="13"/>
  <c r="H18475" i="13"/>
  <c r="H18474" i="13"/>
  <c r="H18472" i="13"/>
  <c r="H18471" i="13"/>
  <c r="H18470" i="13"/>
  <c r="H18469" i="13"/>
  <c r="H18468" i="13"/>
  <c r="H18467" i="13"/>
  <c r="H18466" i="13"/>
  <c r="H18464" i="13"/>
  <c r="H18463" i="13"/>
  <c r="H18462" i="13"/>
  <c r="H18461" i="13"/>
  <c r="H18460" i="13"/>
  <c r="H18459" i="13"/>
  <c r="H18458" i="13"/>
  <c r="H18457" i="13"/>
  <c r="H18456" i="13"/>
  <c r="H18455" i="13"/>
  <c r="H18454" i="13"/>
  <c r="H18453" i="13"/>
  <c r="H18452" i="13"/>
  <c r="H18450" i="13"/>
  <c r="H18449" i="13"/>
  <c r="H18448" i="13"/>
  <c r="H18447" i="13"/>
  <c r="H18446" i="13"/>
  <c r="H18445" i="13"/>
  <c r="H18444" i="13"/>
  <c r="H18443" i="13"/>
  <c r="H18442" i="13"/>
  <c r="H18440" i="13"/>
  <c r="H18439" i="13"/>
  <c r="H18438" i="13"/>
  <c r="H18437" i="13"/>
  <c r="H18436" i="13"/>
  <c r="H18435" i="13"/>
  <c r="H18434" i="13"/>
  <c r="H18433" i="13"/>
  <c r="H18432" i="13"/>
  <c r="H18431" i="13"/>
  <c r="H18430" i="13"/>
  <c r="H18428" i="13"/>
  <c r="H18427" i="13"/>
  <c r="H18426" i="13"/>
  <c r="H18424" i="13"/>
  <c r="H18423" i="13"/>
  <c r="H18421" i="13"/>
  <c r="H18419" i="13"/>
  <c r="H18418" i="13"/>
  <c r="H18417" i="13"/>
  <c r="H18416" i="13"/>
  <c r="H18415" i="13"/>
  <c r="H18414" i="13"/>
  <c r="H18413" i="13"/>
  <c r="H18412" i="13"/>
  <c r="H18407" i="13"/>
  <c r="H18405" i="13"/>
  <c r="H18404" i="13"/>
  <c r="H18403" i="13"/>
  <c r="H18402" i="13"/>
  <c r="H18401" i="13"/>
  <c r="H18400" i="13"/>
  <c r="H18399" i="13"/>
  <c r="H18397" i="13"/>
  <c r="H18396" i="13"/>
  <c r="H18395" i="13"/>
  <c r="H18394" i="13"/>
  <c r="H18393" i="13"/>
  <c r="H18392" i="13"/>
  <c r="H18391" i="13"/>
  <c r="H18388" i="13"/>
  <c r="H18387" i="13"/>
  <c r="H18386" i="13"/>
  <c r="H18385" i="13"/>
  <c r="H18384" i="13"/>
  <c r="H18383" i="13"/>
  <c r="H18382" i="13"/>
  <c r="H18380" i="13"/>
  <c r="H18379" i="13"/>
  <c r="H18378" i="13"/>
  <c r="H18377" i="13"/>
  <c r="H18376" i="13"/>
  <c r="H18375" i="13"/>
  <c r="H18372" i="13"/>
  <c r="H18371" i="13"/>
  <c r="H18370" i="13"/>
  <c r="H18368" i="13"/>
  <c r="H18367" i="13"/>
  <c r="H18365" i="13"/>
  <c r="H18364" i="13"/>
  <c r="H18363" i="13"/>
  <c r="H18362" i="13"/>
  <c r="H18361" i="13"/>
  <c r="H18359" i="13"/>
  <c r="H18357" i="13"/>
  <c r="H18356" i="13"/>
  <c r="H18354" i="13"/>
  <c r="H18352" i="13"/>
  <c r="H18351" i="13"/>
  <c r="H18350" i="13"/>
  <c r="H18349" i="13"/>
  <c r="H18348" i="13"/>
  <c r="H18347" i="13"/>
  <c r="H18346" i="13"/>
  <c r="H18345" i="13"/>
  <c r="H18344" i="13"/>
  <c r="H18343" i="13"/>
  <c r="H18342" i="13"/>
  <c r="H18341" i="13"/>
  <c r="H18340" i="13"/>
  <c r="H18339" i="13"/>
  <c r="H18338" i="13"/>
  <c r="H18337" i="13"/>
  <c r="H18336" i="13"/>
  <c r="H18335" i="13"/>
  <c r="H18334" i="13"/>
  <c r="H18333" i="13"/>
  <c r="H18331" i="13"/>
  <c r="H18330" i="13"/>
  <c r="H18329" i="13"/>
  <c r="H18328" i="13"/>
  <c r="H18327" i="13"/>
  <c r="H18326" i="13"/>
  <c r="H18323" i="13"/>
  <c r="H18322" i="13"/>
  <c r="H18321" i="13"/>
  <c r="H18320" i="13"/>
  <c r="H18319" i="13"/>
  <c r="H18318" i="13"/>
  <c r="H18317" i="13"/>
  <c r="H18316" i="13"/>
  <c r="H18315" i="13"/>
  <c r="H18314" i="13"/>
  <c r="H18313" i="13"/>
  <c r="H18309" i="13"/>
  <c r="H18308" i="13"/>
  <c r="H18307" i="13"/>
  <c r="H18306" i="13"/>
  <c r="H18305" i="13"/>
  <c r="H18304" i="13"/>
  <c r="H18303" i="13"/>
  <c r="H18302" i="13"/>
  <c r="H18301" i="13"/>
  <c r="H18300" i="13"/>
  <c r="H18299" i="13"/>
  <c r="H18298" i="13"/>
  <c r="H18297" i="13"/>
  <c r="H18296" i="13"/>
  <c r="H18295" i="13"/>
  <c r="H18294" i="13"/>
  <c r="H18293" i="13"/>
  <c r="H18292" i="13"/>
  <c r="H18291" i="13"/>
  <c r="H18288" i="13"/>
  <c r="H18286" i="13"/>
  <c r="H18285" i="13"/>
  <c r="H18283" i="13"/>
  <c r="H18282" i="13"/>
  <c r="H18280" i="13"/>
  <c r="H18279" i="13"/>
  <c r="H18276" i="13"/>
  <c r="H18275" i="13"/>
  <c r="H18273" i="13"/>
  <c r="H18272" i="13"/>
  <c r="H18270" i="13"/>
  <c r="H18269" i="13"/>
  <c r="H18266" i="13"/>
  <c r="H18265" i="13"/>
  <c r="H18264" i="13"/>
  <c r="H18263" i="13"/>
  <c r="H18262" i="13"/>
  <c r="H18261" i="13"/>
  <c r="H18260" i="13"/>
  <c r="H18257" i="13"/>
  <c r="H18256" i="13"/>
  <c r="H18255" i="13"/>
  <c r="H18254" i="13"/>
  <c r="H18253" i="13"/>
  <c r="H18252" i="13"/>
  <c r="H18251" i="13"/>
  <c r="H18250" i="13"/>
  <c r="H18249" i="13"/>
  <c r="H18248" i="13"/>
  <c r="H18247" i="13"/>
  <c r="H18246" i="13"/>
  <c r="H18245" i="13"/>
  <c r="H18244" i="13"/>
  <c r="H18242" i="13"/>
  <c r="H18241" i="13"/>
  <c r="H18240" i="13"/>
  <c r="H18239" i="13"/>
  <c r="H18238" i="13"/>
  <c r="H18237" i="13"/>
  <c r="H18236" i="13"/>
  <c r="H18234" i="13"/>
  <c r="H18233" i="13"/>
  <c r="H18232" i="13"/>
  <c r="H18231" i="13"/>
  <c r="H18230" i="13"/>
  <c r="H18229" i="13"/>
  <c r="H18228" i="13"/>
  <c r="H18227" i="13"/>
  <c r="H18226" i="13"/>
  <c r="H18225" i="13"/>
  <c r="H18224" i="13"/>
  <c r="H18223" i="13"/>
  <c r="H18222" i="13"/>
  <c r="H18220" i="13"/>
  <c r="H18219" i="13"/>
  <c r="H18218" i="13"/>
  <c r="H18217" i="13"/>
  <c r="H18216" i="13"/>
  <c r="H18215" i="13"/>
  <c r="H18214" i="13"/>
  <c r="H18213" i="13"/>
  <c r="H18212" i="13"/>
  <c r="H18210" i="13"/>
  <c r="H18209" i="13"/>
  <c r="H18208" i="13"/>
  <c r="H18207" i="13"/>
  <c r="H18206" i="13"/>
  <c r="H18205" i="13"/>
  <c r="H18204" i="13"/>
  <c r="H18203" i="13"/>
  <c r="H18202" i="13"/>
  <c r="H18201" i="13"/>
  <c r="H18200" i="13"/>
  <c r="H18198" i="13"/>
  <c r="H18197" i="13"/>
  <c r="H18196" i="13"/>
  <c r="H18194" i="13"/>
  <c r="H18193" i="13"/>
  <c r="H18191" i="13"/>
  <c r="H18189" i="13"/>
  <c r="H18188" i="13"/>
  <c r="H18187" i="13"/>
  <c r="H18186" i="13"/>
  <c r="H18185" i="13"/>
  <c r="H18184" i="13"/>
  <c r="H18183" i="13"/>
  <c r="H18182" i="13"/>
  <c r="H18177" i="13"/>
  <c r="H16335" i="13"/>
  <c r="H16334" i="13"/>
  <c r="H16333" i="13"/>
  <c r="H16332" i="13"/>
  <c r="H16331" i="13"/>
  <c r="H16330" i="13"/>
  <c r="H16329" i="13"/>
  <c r="H16327" i="13"/>
  <c r="H16326" i="13"/>
  <c r="H16325" i="13"/>
  <c r="H16324" i="13"/>
  <c r="H16323" i="13"/>
  <c r="H16322" i="13"/>
  <c r="H16321" i="13"/>
  <c r="H16318" i="13"/>
  <c r="H16317" i="13"/>
  <c r="H16316" i="13"/>
  <c r="H16315" i="13"/>
  <c r="H16314" i="13"/>
  <c r="H16313" i="13"/>
  <c r="H16312" i="13"/>
  <c r="H16310" i="13"/>
  <c r="H16309" i="13"/>
  <c r="H16308" i="13"/>
  <c r="H16307" i="13"/>
  <c r="H16306" i="13"/>
  <c r="H16305" i="13"/>
  <c r="H16302" i="13"/>
  <c r="H16301" i="13"/>
  <c r="H16300" i="13"/>
  <c r="H16298" i="13"/>
  <c r="H16297" i="13"/>
  <c r="H16295" i="13"/>
  <c r="H16294" i="13"/>
  <c r="H16293" i="13"/>
  <c r="H16292" i="13"/>
  <c r="H16291" i="13"/>
  <c r="H16289" i="13"/>
  <c r="H16287" i="13"/>
  <c r="H16286" i="13"/>
  <c r="H16284" i="13"/>
  <c r="H16282" i="13"/>
  <c r="H16281" i="13"/>
  <c r="H16280" i="13"/>
  <c r="H16279" i="13"/>
  <c r="H16278" i="13"/>
  <c r="H16277" i="13"/>
  <c r="H16276" i="13"/>
  <c r="H16275" i="13"/>
  <c r="H16274" i="13"/>
  <c r="H16273" i="13"/>
  <c r="H16272" i="13"/>
  <c r="H16271" i="13"/>
  <c r="H16270" i="13"/>
  <c r="H16269" i="13"/>
  <c r="H16268" i="13"/>
  <c r="H16267" i="13"/>
  <c r="H16266" i="13"/>
  <c r="H16265" i="13"/>
  <c r="H16264" i="13"/>
  <c r="H16263" i="13"/>
  <c r="H16261" i="13"/>
  <c r="H16260" i="13"/>
  <c r="H16259" i="13"/>
  <c r="H16258" i="13"/>
  <c r="H16257" i="13"/>
  <c r="H16256" i="13"/>
  <c r="H16253" i="13"/>
  <c r="H16252" i="13"/>
  <c r="H16251" i="13"/>
  <c r="H16250" i="13"/>
  <c r="H16249" i="13"/>
  <c r="H16248" i="13"/>
  <c r="H16247" i="13"/>
  <c r="H16246" i="13"/>
  <c r="H16245" i="13"/>
  <c r="H16244" i="13"/>
  <c r="H16243" i="13"/>
  <c r="H16239" i="13"/>
  <c r="H16238" i="13"/>
  <c r="H16237" i="13"/>
  <c r="H16236" i="13"/>
  <c r="H16235" i="13"/>
  <c r="H16234" i="13"/>
  <c r="H16233" i="13"/>
  <c r="H16232" i="13"/>
  <c r="H16231" i="13"/>
  <c r="H16230" i="13"/>
  <c r="H16229" i="13"/>
  <c r="H16228" i="13"/>
  <c r="H16227" i="13"/>
  <c r="H16226" i="13"/>
  <c r="H16225" i="13"/>
  <c r="H16224" i="13"/>
  <c r="H16223" i="13"/>
  <c r="H16222" i="13"/>
  <c r="H16221" i="13"/>
  <c r="H16218" i="13"/>
  <c r="H16216" i="13"/>
  <c r="H16215" i="13"/>
  <c r="H16213" i="13"/>
  <c r="H16212" i="13"/>
  <c r="H16210" i="13"/>
  <c r="H16209" i="13"/>
  <c r="H16206" i="13"/>
  <c r="H16205" i="13"/>
  <c r="H16203" i="13"/>
  <c r="H16202" i="13"/>
  <c r="H16200" i="13"/>
  <c r="H16199" i="13"/>
  <c r="H16196" i="13"/>
  <c r="H16195" i="13"/>
  <c r="H16194" i="13"/>
  <c r="H16193" i="13"/>
  <c r="H16192" i="13"/>
  <c r="H16191" i="13"/>
  <c r="H16190" i="13"/>
  <c r="H16187" i="13"/>
  <c r="H16186" i="13"/>
  <c r="H16185" i="13"/>
  <c r="H16184" i="13"/>
  <c r="H16183" i="13"/>
  <c r="H16182" i="13"/>
  <c r="H16181" i="13"/>
  <c r="H16180" i="13"/>
  <c r="H16179" i="13"/>
  <c r="H16178" i="13"/>
  <c r="H16177" i="13"/>
  <c r="H16176" i="13"/>
  <c r="H16175" i="13"/>
  <c r="H16174" i="13"/>
  <c r="H16172" i="13"/>
  <c r="H16171" i="13"/>
  <c r="H16170" i="13"/>
  <c r="H16169" i="13"/>
  <c r="H16168" i="13"/>
  <c r="H16167" i="13"/>
  <c r="H16166" i="13"/>
  <c r="H16164" i="13"/>
  <c r="H16163" i="13"/>
  <c r="H16162" i="13"/>
  <c r="H16161" i="13"/>
  <c r="H16160" i="13"/>
  <c r="H16159" i="13"/>
  <c r="H16158" i="13"/>
  <c r="H16157" i="13"/>
  <c r="H16156" i="13"/>
  <c r="H16155" i="13"/>
  <c r="H16154" i="13"/>
  <c r="H16153" i="13"/>
  <c r="H16152" i="13"/>
  <c r="H16150" i="13"/>
  <c r="H16149" i="13"/>
  <c r="H16148" i="13"/>
  <c r="H16147" i="13"/>
  <c r="H16146" i="13"/>
  <c r="H16145" i="13"/>
  <c r="H16144" i="13"/>
  <c r="H16143" i="13"/>
  <c r="H16142" i="13"/>
  <c r="H16140" i="13"/>
  <c r="H16139" i="13"/>
  <c r="H16138" i="13"/>
  <c r="H16137" i="13"/>
  <c r="H16136" i="13"/>
  <c r="H16135" i="13"/>
  <c r="H16134" i="13"/>
  <c r="H16133" i="13"/>
  <c r="H16132" i="13"/>
  <c r="H16131" i="13"/>
  <c r="H16130" i="13"/>
  <c r="H16128" i="13"/>
  <c r="H16127" i="13"/>
  <c r="H16126" i="13"/>
  <c r="H16124" i="13"/>
  <c r="H16123" i="13"/>
  <c r="H16121" i="13"/>
  <c r="H16119" i="13"/>
  <c r="H16118" i="13"/>
  <c r="H16117" i="13"/>
  <c r="H16116" i="13"/>
  <c r="H16115" i="13"/>
  <c r="H16114" i="13"/>
  <c r="H16113" i="13"/>
  <c r="H16112" i="13"/>
  <c r="H16107" i="13"/>
  <c r="H16105" i="13"/>
  <c r="H16104" i="13"/>
  <c r="H16103" i="13"/>
  <c r="H16102" i="13"/>
  <c r="H16101" i="13"/>
  <c r="H16100" i="13"/>
  <c r="H16099" i="13"/>
  <c r="H16097" i="13"/>
  <c r="H16096" i="13"/>
  <c r="H16095" i="13"/>
  <c r="H16094" i="13"/>
  <c r="H16093" i="13"/>
  <c r="H16092" i="13"/>
  <c r="H16091" i="13"/>
  <c r="H16088" i="13"/>
  <c r="H16087" i="13"/>
  <c r="H16086" i="13"/>
  <c r="H16085" i="13"/>
  <c r="H16084" i="13"/>
  <c r="H16083" i="13"/>
  <c r="H16082" i="13"/>
  <c r="H16080" i="13"/>
  <c r="H16079" i="13"/>
  <c r="H16078" i="13"/>
  <c r="H16077" i="13"/>
  <c r="H16076" i="13"/>
  <c r="H16075" i="13"/>
  <c r="H16072" i="13"/>
  <c r="H16071" i="13"/>
  <c r="H16070" i="13"/>
  <c r="H16068" i="13"/>
  <c r="H16067" i="13"/>
  <c r="H16065" i="13"/>
  <c r="H16064" i="13"/>
  <c r="H16063" i="13"/>
  <c r="H16062" i="13"/>
  <c r="H16061" i="13"/>
  <c r="H16059" i="13"/>
  <c r="H16057" i="13"/>
  <c r="H16056" i="13"/>
  <c r="H16054" i="13"/>
  <c r="H16052" i="13"/>
  <c r="H16051" i="13"/>
  <c r="H16050" i="13"/>
  <c r="H16049" i="13"/>
  <c r="H16048" i="13"/>
  <c r="H16047" i="13"/>
  <c r="H16046" i="13"/>
  <c r="H16045" i="13"/>
  <c r="H16044" i="13"/>
  <c r="H16043" i="13"/>
  <c r="H16042" i="13"/>
  <c r="H16041" i="13"/>
  <c r="H16040" i="13"/>
  <c r="H16039" i="13"/>
  <c r="H16038" i="13"/>
  <c r="H16037" i="13"/>
  <c r="H16036" i="13"/>
  <c r="H16035" i="13"/>
  <c r="H16034" i="13"/>
  <c r="H16033" i="13"/>
  <c r="H16031" i="13"/>
  <c r="H16030" i="13"/>
  <c r="H16029" i="13"/>
  <c r="H16028" i="13"/>
  <c r="H16027" i="13"/>
  <c r="H16026" i="13"/>
  <c r="H16023" i="13"/>
  <c r="H16022" i="13"/>
  <c r="H16021" i="13"/>
  <c r="H16020" i="13"/>
  <c r="H16019" i="13"/>
  <c r="H16018" i="13"/>
  <c r="H16017" i="13"/>
  <c r="H16016" i="13"/>
  <c r="H16015" i="13"/>
  <c r="H16014" i="13"/>
  <c r="H16013" i="13"/>
  <c r="H16009" i="13"/>
  <c r="H16008" i="13"/>
  <c r="H16007" i="13"/>
  <c r="H16006" i="13"/>
  <c r="H16005" i="13"/>
  <c r="H16004" i="13"/>
  <c r="H16003" i="13"/>
  <c r="H16002" i="13"/>
  <c r="H16001" i="13"/>
  <c r="H16000" i="13"/>
  <c r="H15999" i="13"/>
  <c r="H15998" i="13"/>
  <c r="H15997" i="13"/>
  <c r="H15996" i="13"/>
  <c r="H15995" i="13"/>
  <c r="H15994" i="13"/>
  <c r="H15993" i="13"/>
  <c r="H15992" i="13"/>
  <c r="H15991" i="13"/>
  <c r="H15988" i="13"/>
  <c r="H15986" i="13"/>
  <c r="H15985" i="13"/>
  <c r="H15983" i="13"/>
  <c r="H15982" i="13"/>
  <c r="H15980" i="13"/>
  <c r="H15979" i="13"/>
  <c r="H15976" i="13"/>
  <c r="H15975" i="13"/>
  <c r="H15973" i="13"/>
  <c r="H15972" i="13"/>
  <c r="H15970" i="13"/>
  <c r="H15969" i="13"/>
  <c r="H15966" i="13"/>
  <c r="H15965" i="13"/>
  <c r="H15964" i="13"/>
  <c r="H15963" i="13"/>
  <c r="H15962" i="13"/>
  <c r="H15961" i="13"/>
  <c r="H15960" i="13"/>
  <c r="H15957" i="13"/>
  <c r="H15956" i="13"/>
  <c r="H15955" i="13"/>
  <c r="H15954" i="13"/>
  <c r="H15953" i="13"/>
  <c r="H15952" i="13"/>
  <c r="H15951" i="13"/>
  <c r="H15950" i="13"/>
  <c r="H15949" i="13"/>
  <c r="H15948" i="13"/>
  <c r="H15947" i="13"/>
  <c r="H15946" i="13"/>
  <c r="H15945" i="13"/>
  <c r="H15944" i="13"/>
  <c r="H15942" i="13"/>
  <c r="H15941" i="13"/>
  <c r="H15940" i="13"/>
  <c r="H15939" i="13"/>
  <c r="H15938" i="13"/>
  <c r="H15937" i="13"/>
  <c r="H15936" i="13"/>
  <c r="H15934" i="13"/>
  <c r="H15933" i="13"/>
  <c r="H15932" i="13"/>
  <c r="H15931" i="13"/>
  <c r="H15930" i="13"/>
  <c r="H15929" i="13"/>
  <c r="H15928" i="13"/>
  <c r="H15927" i="13"/>
  <c r="H15926" i="13"/>
  <c r="H15925" i="13"/>
  <c r="H15924" i="13"/>
  <c r="H15923" i="13"/>
  <c r="H15922" i="13"/>
  <c r="H15920" i="13"/>
  <c r="H15919" i="13"/>
  <c r="H15918" i="13"/>
  <c r="H15917" i="13"/>
  <c r="H15916" i="13"/>
  <c r="H15915" i="13"/>
  <c r="H15914" i="13"/>
  <c r="H15913" i="13"/>
  <c r="H15912" i="13"/>
  <c r="H15910" i="13"/>
  <c r="H15909" i="13"/>
  <c r="H15908" i="13"/>
  <c r="H15907" i="13"/>
  <c r="H15906" i="13"/>
  <c r="H15905" i="13"/>
  <c r="H15904" i="13"/>
  <c r="H15903" i="13"/>
  <c r="H15902" i="13"/>
  <c r="H15901" i="13"/>
  <c r="H15900" i="13"/>
  <c r="H15898" i="13"/>
  <c r="H15897" i="13"/>
  <c r="H15896" i="13"/>
  <c r="H15894" i="13"/>
  <c r="H15893" i="13"/>
  <c r="H15891" i="13"/>
  <c r="H15889" i="13"/>
  <c r="H15888" i="13"/>
  <c r="H15887" i="13"/>
  <c r="H15886" i="13"/>
  <c r="H15885" i="13"/>
  <c r="H15884" i="13"/>
  <c r="H15883" i="13"/>
  <c r="H15882" i="13"/>
  <c r="H15877" i="13"/>
  <c r="H15875" i="13"/>
  <c r="H15874" i="13"/>
  <c r="H15873" i="13"/>
  <c r="H15872" i="13"/>
  <c r="H15871" i="13"/>
  <c r="H15870" i="13"/>
  <c r="H15869" i="13"/>
  <c r="H15867" i="13"/>
  <c r="H15866" i="13"/>
  <c r="H15865" i="13"/>
  <c r="H15864" i="13"/>
  <c r="H15863" i="13"/>
  <c r="H15862" i="13"/>
  <c r="H15861" i="13"/>
  <c r="H15858" i="13"/>
  <c r="H15857" i="13"/>
  <c r="H15856" i="13"/>
  <c r="H15855" i="13"/>
  <c r="H15854" i="13"/>
  <c r="H15853" i="13"/>
  <c r="H15852" i="13"/>
  <c r="H15850" i="13"/>
  <c r="H15849" i="13"/>
  <c r="H15848" i="13"/>
  <c r="H15847" i="13"/>
  <c r="H15846" i="13"/>
  <c r="H15845" i="13"/>
  <c r="H15842" i="13"/>
  <c r="H15841" i="13"/>
  <c r="H15840" i="13"/>
  <c r="H15838" i="13"/>
  <c r="H15837" i="13"/>
  <c r="H15835" i="13"/>
  <c r="H15834" i="13"/>
  <c r="H15833" i="13"/>
  <c r="H15832" i="13"/>
  <c r="H15831" i="13"/>
  <c r="H15829" i="13"/>
  <c r="H15827" i="13"/>
  <c r="H15826" i="13"/>
  <c r="H15824" i="13"/>
  <c r="H15822" i="13"/>
  <c r="H15821" i="13"/>
  <c r="H15820" i="13"/>
  <c r="H15819" i="13"/>
  <c r="H15818" i="13"/>
  <c r="H15817" i="13"/>
  <c r="H15816" i="13"/>
  <c r="H15815" i="13"/>
  <c r="H15814" i="13"/>
  <c r="H15813" i="13"/>
  <c r="H15812" i="13"/>
  <c r="H15811" i="13"/>
  <c r="H15810" i="13"/>
  <c r="H15809" i="13"/>
  <c r="H15808" i="13"/>
  <c r="H15807" i="13"/>
  <c r="H15806" i="13"/>
  <c r="H15805" i="13"/>
  <c r="H15804" i="13"/>
  <c r="H15803" i="13"/>
  <c r="H15801" i="13"/>
  <c r="H15800" i="13"/>
  <c r="H15799" i="13"/>
  <c r="H15798" i="13"/>
  <c r="H15797" i="13"/>
  <c r="H15796" i="13"/>
  <c r="H15793" i="13"/>
  <c r="H15792" i="13"/>
  <c r="H15791" i="13"/>
  <c r="H15790" i="13"/>
  <c r="H15789" i="13"/>
  <c r="H15788" i="13"/>
  <c r="H15787" i="13"/>
  <c r="H15786" i="13"/>
  <c r="H15785" i="13"/>
  <c r="H15784" i="13"/>
  <c r="H15783" i="13"/>
  <c r="H15779" i="13"/>
  <c r="H15778" i="13"/>
  <c r="H15777" i="13"/>
  <c r="H15776" i="13"/>
  <c r="H15775" i="13"/>
  <c r="H15774" i="13"/>
  <c r="H15773" i="13"/>
  <c r="H15772" i="13"/>
  <c r="H15771" i="13"/>
  <c r="H15770" i="13"/>
  <c r="H15769" i="13"/>
  <c r="H15768" i="13"/>
  <c r="H15767" i="13"/>
  <c r="H15766" i="13"/>
  <c r="H15765" i="13"/>
  <c r="H15764" i="13"/>
  <c r="H15763" i="13"/>
  <c r="H15762" i="13"/>
  <c r="H15761" i="13"/>
  <c r="H15758" i="13"/>
  <c r="H15756" i="13"/>
  <c r="H15755" i="13"/>
  <c r="H15753" i="13"/>
  <c r="H15752" i="13"/>
  <c r="H15750" i="13"/>
  <c r="H15749" i="13"/>
  <c r="H15746" i="13"/>
  <c r="H15745" i="13"/>
  <c r="H15743" i="13"/>
  <c r="H15742" i="13"/>
  <c r="H15740" i="13"/>
  <c r="H15739" i="13"/>
  <c r="H15736" i="13"/>
  <c r="H15735" i="13"/>
  <c r="H15734" i="13"/>
  <c r="H15733" i="13"/>
  <c r="H15732" i="13"/>
  <c r="H15731" i="13"/>
  <c r="H15730" i="13"/>
  <c r="H15727" i="13"/>
  <c r="H15726" i="13"/>
  <c r="H15725" i="13"/>
  <c r="H15724" i="13"/>
  <c r="H15723" i="13"/>
  <c r="H15722" i="13"/>
  <c r="H15721" i="13"/>
  <c r="H15720" i="13"/>
  <c r="H15719" i="13"/>
  <c r="H15718" i="13"/>
  <c r="H15717" i="13"/>
  <c r="H15716" i="13"/>
  <c r="H15715" i="13"/>
  <c r="H15714" i="13"/>
  <c r="H15712" i="13"/>
  <c r="H15711" i="13"/>
  <c r="H15710" i="13"/>
  <c r="H15709" i="13"/>
  <c r="H15708" i="13"/>
  <c r="H15707" i="13"/>
  <c r="H15706" i="13"/>
  <c r="H15704" i="13"/>
  <c r="H15703" i="13"/>
  <c r="H15702" i="13"/>
  <c r="H15701" i="13"/>
  <c r="H15700" i="13"/>
  <c r="H15699" i="13"/>
  <c r="H15698" i="13"/>
  <c r="H15697" i="13"/>
  <c r="H15696" i="13"/>
  <c r="H15695" i="13"/>
  <c r="H15694" i="13"/>
  <c r="H15693" i="13"/>
  <c r="H15692" i="13"/>
  <c r="H15690" i="13"/>
  <c r="H15689" i="13"/>
  <c r="H15688" i="13"/>
  <c r="H15687" i="13"/>
  <c r="H15686" i="13"/>
  <c r="H15685" i="13"/>
  <c r="H15684" i="13"/>
  <c r="H15683" i="13"/>
  <c r="H15682" i="13"/>
  <c r="H15680" i="13"/>
  <c r="H15679" i="13"/>
  <c r="H15678" i="13"/>
  <c r="H15677" i="13"/>
  <c r="H15676" i="13"/>
  <c r="H15675" i="13"/>
  <c r="H15674" i="13"/>
  <c r="H15673" i="13"/>
  <c r="H15672" i="13"/>
  <c r="H15671" i="13"/>
  <c r="H15670" i="13"/>
  <c r="H15668" i="13"/>
  <c r="H15667" i="13"/>
  <c r="H15666" i="13"/>
  <c r="H15664" i="13"/>
  <c r="H15663" i="13"/>
  <c r="H15661" i="13"/>
  <c r="H15659" i="13"/>
  <c r="H15658" i="13"/>
  <c r="H15657" i="13"/>
  <c r="H15656" i="13"/>
  <c r="H15655" i="13"/>
  <c r="H15654" i="13"/>
  <c r="H15653" i="13"/>
  <c r="H15652" i="13"/>
  <c r="H15647" i="13"/>
  <c r="H15645" i="13"/>
  <c r="H15644" i="13"/>
  <c r="H15643" i="13"/>
  <c r="H15642" i="13"/>
  <c r="H15641" i="13"/>
  <c r="H15640" i="13"/>
  <c r="H15639" i="13"/>
  <c r="H15637" i="13"/>
  <c r="H15636" i="13"/>
  <c r="H15635" i="13"/>
  <c r="H15634" i="13"/>
  <c r="H15633" i="13"/>
  <c r="H15632" i="13"/>
  <c r="H15631" i="13"/>
  <c r="H15628" i="13"/>
  <c r="H15627" i="13"/>
  <c r="H15626" i="13"/>
  <c r="H15625" i="13"/>
  <c r="H15624" i="13"/>
  <c r="H15623" i="13"/>
  <c r="H15622" i="13"/>
  <c r="H15620" i="13"/>
  <c r="H15619" i="13"/>
  <c r="H15618" i="13"/>
  <c r="H15617" i="13"/>
  <c r="H15616" i="13"/>
  <c r="H15615" i="13"/>
  <c r="H15612" i="13"/>
  <c r="H15611" i="13"/>
  <c r="H15610" i="13"/>
  <c r="H15608" i="13"/>
  <c r="H15607" i="13"/>
  <c r="H15605" i="13"/>
  <c r="H15604" i="13"/>
  <c r="H15603" i="13"/>
  <c r="H15602" i="13"/>
  <c r="H15601" i="13"/>
  <c r="H15599" i="13"/>
  <c r="H15597" i="13"/>
  <c r="H15596" i="13"/>
  <c r="H15594" i="13"/>
  <c r="H15592" i="13"/>
  <c r="H15591" i="13"/>
  <c r="H15590" i="13"/>
  <c r="H15589" i="13"/>
  <c r="H15588" i="13"/>
  <c r="H15587" i="13"/>
  <c r="H15586" i="13"/>
  <c r="H15585" i="13"/>
  <c r="H15584" i="13"/>
  <c r="H15583" i="13"/>
  <c r="H15582" i="13"/>
  <c r="H15581" i="13"/>
  <c r="H15580" i="13"/>
  <c r="H15579" i="13"/>
  <c r="H15578" i="13"/>
  <c r="H15577" i="13"/>
  <c r="H15576" i="13"/>
  <c r="H15575" i="13"/>
  <c r="H15574" i="13"/>
  <c r="H15573" i="13"/>
  <c r="H15571" i="13"/>
  <c r="H15570" i="13"/>
  <c r="H15569" i="13"/>
  <c r="H15568" i="13"/>
  <c r="H15567" i="13"/>
  <c r="H15566" i="13"/>
  <c r="H15563" i="13"/>
  <c r="H15562" i="13"/>
  <c r="H15561" i="13"/>
  <c r="H15560" i="13"/>
  <c r="H15559" i="13"/>
  <c r="H15558" i="13"/>
  <c r="H15557" i="13"/>
  <c r="H15556" i="13"/>
  <c r="H15555" i="13"/>
  <c r="H15554" i="13"/>
  <c r="H15553" i="13"/>
  <c r="H15549" i="13"/>
  <c r="H15548" i="13"/>
  <c r="H15547" i="13"/>
  <c r="H15546" i="13"/>
  <c r="H15545" i="13"/>
  <c r="H15544" i="13"/>
  <c r="H15543" i="13"/>
  <c r="H15542" i="13"/>
  <c r="H15541" i="13"/>
  <c r="H15540" i="13"/>
  <c r="H15539" i="13"/>
  <c r="H15538" i="13"/>
  <c r="H15537" i="13"/>
  <c r="H15536" i="13"/>
  <c r="H15535" i="13"/>
  <c r="H15534" i="13"/>
  <c r="H15533" i="13"/>
  <c r="H15532" i="13"/>
  <c r="H15531" i="13"/>
  <c r="H15528" i="13"/>
  <c r="H15526" i="13"/>
  <c r="H15525" i="13"/>
  <c r="H15523" i="13"/>
  <c r="H15522" i="13"/>
  <c r="H15520" i="13"/>
  <c r="H15519" i="13"/>
  <c r="H15516" i="13"/>
  <c r="H15515" i="13"/>
  <c r="H15513" i="13"/>
  <c r="H15512" i="13"/>
  <c r="H15510" i="13"/>
  <c r="H15509" i="13"/>
  <c r="H15506" i="13"/>
  <c r="H15505" i="13"/>
  <c r="H15504" i="13"/>
  <c r="H15503" i="13"/>
  <c r="H15502" i="13"/>
  <c r="H15501" i="13"/>
  <c r="H15500" i="13"/>
  <c r="H15497" i="13"/>
  <c r="H15496" i="13"/>
  <c r="H15495" i="13"/>
  <c r="H15494" i="13"/>
  <c r="H15493" i="13"/>
  <c r="H15492" i="13"/>
  <c r="H15491" i="13"/>
  <c r="H15490" i="13"/>
  <c r="H15489" i="13"/>
  <c r="H15488" i="13"/>
  <c r="H15487" i="13"/>
  <c r="H15486" i="13"/>
  <c r="H15485" i="13"/>
  <c r="H15484" i="13"/>
  <c r="H15482" i="13"/>
  <c r="H15481" i="13"/>
  <c r="H15480" i="13"/>
  <c r="H15479" i="13"/>
  <c r="H15478" i="13"/>
  <c r="H15477" i="13"/>
  <c r="H15476" i="13"/>
  <c r="H15474" i="13"/>
  <c r="H15473" i="13"/>
  <c r="H15472" i="13"/>
  <c r="H15471" i="13"/>
  <c r="H15470" i="13"/>
  <c r="H15469" i="13"/>
  <c r="H15468" i="13"/>
  <c r="H15467" i="13"/>
  <c r="H15466" i="13"/>
  <c r="H15465" i="13"/>
  <c r="H15464" i="13"/>
  <c r="H15463" i="13"/>
  <c r="H15462" i="13"/>
  <c r="H15460" i="13"/>
  <c r="H15459" i="13"/>
  <c r="H15458" i="13"/>
  <c r="H15457" i="13"/>
  <c r="H15456" i="13"/>
  <c r="H15455" i="13"/>
  <c r="H15454" i="13"/>
  <c r="H15453" i="13"/>
  <c r="H15452" i="13"/>
  <c r="H15450" i="13"/>
  <c r="H15449" i="13"/>
  <c r="H15448" i="13"/>
  <c r="H15447" i="13"/>
  <c r="H15446" i="13"/>
  <c r="H15445" i="13"/>
  <c r="H15444" i="13"/>
  <c r="H15443" i="13"/>
  <c r="H15442" i="13"/>
  <c r="H15441" i="13"/>
  <c r="H15440" i="13"/>
  <c r="H15438" i="13"/>
  <c r="H15437" i="13"/>
  <c r="H15436" i="13"/>
  <c r="H15434" i="13"/>
  <c r="H15433" i="13"/>
  <c r="H15431" i="13"/>
  <c r="H15429" i="13"/>
  <c r="H15428" i="13"/>
  <c r="H15427" i="13"/>
  <c r="H15426" i="13"/>
  <c r="H15425" i="13"/>
  <c r="H15424" i="13"/>
  <c r="H15423" i="13"/>
  <c r="H15422" i="13"/>
  <c r="H15417" i="13"/>
  <c r="H11045" i="13"/>
  <c r="H11044" i="13"/>
  <c r="H11043" i="13"/>
  <c r="H11042" i="13"/>
  <c r="H11041" i="13"/>
  <c r="H11040" i="13"/>
  <c r="H11039" i="13"/>
  <c r="H11037" i="13"/>
  <c r="H11036" i="13"/>
  <c r="H11035" i="13"/>
  <c r="H11034" i="13"/>
  <c r="H11033" i="13"/>
  <c r="H11032" i="13"/>
  <c r="H11031" i="13"/>
  <c r="H11028" i="13"/>
  <c r="H11027" i="13"/>
  <c r="H11026" i="13"/>
  <c r="H11025" i="13"/>
  <c r="H11024" i="13"/>
  <c r="H11023" i="13"/>
  <c r="H11022" i="13"/>
  <c r="H11020" i="13"/>
  <c r="H11019" i="13"/>
  <c r="H11018" i="13"/>
  <c r="H11017" i="13"/>
  <c r="H11016" i="13"/>
  <c r="H11015" i="13"/>
  <c r="H11012" i="13"/>
  <c r="H11011" i="13"/>
  <c r="H11010" i="13"/>
  <c r="H11008" i="13"/>
  <c r="H11007" i="13"/>
  <c r="H11005" i="13"/>
  <c r="H11004" i="13"/>
  <c r="H11003" i="13"/>
  <c r="H11002" i="13"/>
  <c r="H11001" i="13"/>
  <c r="H10999" i="13"/>
  <c r="H10997" i="13"/>
  <c r="H10996" i="13"/>
  <c r="H10994" i="13"/>
  <c r="H10992" i="13"/>
  <c r="H10991" i="13"/>
  <c r="H10990" i="13"/>
  <c r="H10989" i="13"/>
  <c r="H10988" i="13"/>
  <c r="H10987" i="13"/>
  <c r="H10986" i="13"/>
  <c r="H10985" i="13"/>
  <c r="H10984" i="13"/>
  <c r="H10983" i="13"/>
  <c r="H10982" i="13"/>
  <c r="H10981" i="13"/>
  <c r="H10980" i="13"/>
  <c r="H10979" i="13"/>
  <c r="H10978" i="13"/>
  <c r="H10977" i="13"/>
  <c r="H10976" i="13"/>
  <c r="H10975" i="13"/>
  <c r="H10974" i="13"/>
  <c r="H10973" i="13"/>
  <c r="H10971" i="13"/>
  <c r="H10970" i="13"/>
  <c r="H10969" i="13"/>
  <c r="H10968" i="13"/>
  <c r="H10967" i="13"/>
  <c r="H10966" i="13"/>
  <c r="H10962" i="13"/>
  <c r="H10961" i="13"/>
  <c r="H10959" i="13"/>
  <c r="H10958" i="13"/>
  <c r="H10957" i="13"/>
  <c r="H10956" i="13"/>
  <c r="H10955" i="13"/>
  <c r="H10954" i="13"/>
  <c r="H10953" i="13"/>
  <c r="H10949" i="13"/>
  <c r="H10948" i="13"/>
  <c r="H10947" i="13"/>
  <c r="H10946" i="13"/>
  <c r="H10945" i="13"/>
  <c r="H10944" i="13"/>
  <c r="H10943" i="13"/>
  <c r="H10942" i="13"/>
  <c r="H10941" i="13"/>
  <c r="H10940" i="13"/>
  <c r="H10939" i="13"/>
  <c r="H10938" i="13"/>
  <c r="H10937" i="13"/>
  <c r="H10936" i="13"/>
  <c r="H10935" i="13"/>
  <c r="H10934" i="13"/>
  <c r="H10933" i="13"/>
  <c r="H10932" i="13"/>
  <c r="H10931" i="13"/>
  <c r="H10928" i="13"/>
  <c r="H10926" i="13"/>
  <c r="H10925" i="13"/>
  <c r="H10923" i="13"/>
  <c r="H10922" i="13"/>
  <c r="H10920" i="13"/>
  <c r="H10919" i="13"/>
  <c r="H10916" i="13"/>
  <c r="H10915" i="13"/>
  <c r="H10913" i="13"/>
  <c r="H10912" i="13"/>
  <c r="H10910" i="13"/>
  <c r="H10909" i="13"/>
  <c r="H10906" i="13"/>
  <c r="H10905" i="13"/>
  <c r="H10904" i="13"/>
  <c r="H10903" i="13"/>
  <c r="H10902" i="13"/>
  <c r="H10901" i="13"/>
  <c r="H10900" i="13"/>
  <c r="H10897" i="13"/>
  <c r="H10896" i="13"/>
  <c r="H10895" i="13"/>
  <c r="H10894" i="13"/>
  <c r="H10893" i="13"/>
  <c r="H10892" i="13"/>
  <c r="H10891" i="13"/>
  <c r="H10890" i="13"/>
  <c r="H10889" i="13"/>
  <c r="H10888" i="13"/>
  <c r="H10887" i="13"/>
  <c r="H10886" i="13"/>
  <c r="H10885" i="13"/>
  <c r="H10884" i="13"/>
  <c r="H10882" i="13"/>
  <c r="H10881" i="13"/>
  <c r="H10880" i="13"/>
  <c r="H10879" i="13"/>
  <c r="H10878" i="13"/>
  <c r="H10877" i="13"/>
  <c r="H10876" i="13"/>
  <c r="H10874" i="13"/>
  <c r="H10873" i="13"/>
  <c r="H10872" i="13"/>
  <c r="H10871" i="13"/>
  <c r="H10870" i="13"/>
  <c r="H10869" i="13"/>
  <c r="H10868" i="13"/>
  <c r="H10867" i="13"/>
  <c r="H10866" i="13"/>
  <c r="H10865" i="13"/>
  <c r="H10864" i="13"/>
  <c r="H10863" i="13"/>
  <c r="H10862" i="13"/>
  <c r="H10860" i="13"/>
  <c r="H10859" i="13"/>
  <c r="H10858" i="13"/>
  <c r="H10856" i="13"/>
  <c r="H10855" i="13"/>
  <c r="H10854" i="13"/>
  <c r="H10853" i="13"/>
  <c r="H10852" i="13"/>
  <c r="H10850" i="13"/>
  <c r="H10849" i="13"/>
  <c r="H10848" i="13"/>
  <c r="H10847" i="13"/>
  <c r="H10846" i="13"/>
  <c r="H10845" i="13"/>
  <c r="H10844" i="13"/>
  <c r="H10843" i="13"/>
  <c r="H10842" i="13"/>
  <c r="H10841" i="13"/>
  <c r="H10840" i="13"/>
  <c r="H10838" i="13"/>
  <c r="H10837" i="13"/>
  <c r="H10836" i="13"/>
  <c r="H10834" i="13"/>
  <c r="H10833" i="13"/>
  <c r="H10831" i="13"/>
  <c r="H10829" i="13"/>
  <c r="H10828" i="13"/>
  <c r="H10827" i="13"/>
  <c r="H10826" i="13"/>
  <c r="H10825" i="13"/>
  <c r="H10824" i="13"/>
  <c r="H10823" i="13"/>
  <c r="H10822" i="13"/>
  <c r="H10817" i="13"/>
  <c r="H9895" i="13"/>
  <c r="H9894" i="13"/>
  <c r="H9893" i="13"/>
  <c r="H9892" i="13"/>
  <c r="H9891" i="13"/>
  <c r="H9890" i="13"/>
  <c r="H9889" i="13"/>
  <c r="H9887" i="13"/>
  <c r="H9886" i="13"/>
  <c r="H9885" i="13"/>
  <c r="H9884" i="13"/>
  <c r="H9883" i="13"/>
  <c r="H9882" i="13"/>
  <c r="H9881" i="13"/>
  <c r="H9878" i="13"/>
  <c r="H9877" i="13"/>
  <c r="H9876" i="13"/>
  <c r="H9875" i="13"/>
  <c r="H9874" i="13"/>
  <c r="H9873" i="13"/>
  <c r="H9872" i="13"/>
  <c r="H9870" i="13"/>
  <c r="H9869" i="13"/>
  <c r="H9868" i="13"/>
  <c r="H9867" i="13"/>
  <c r="H9866" i="13"/>
  <c r="H9865" i="13"/>
  <c r="H9862" i="13"/>
  <c r="H9861" i="13"/>
  <c r="H9860" i="13"/>
  <c r="H9858" i="13"/>
  <c r="H9857" i="13"/>
  <c r="H9855" i="13"/>
  <c r="H9854" i="13"/>
  <c r="H9853" i="13"/>
  <c r="H9852" i="13"/>
  <c r="H9851" i="13"/>
  <c r="H9849" i="13"/>
  <c r="H9847" i="13"/>
  <c r="H9846" i="13"/>
  <c r="H9844" i="13"/>
  <c r="H9842" i="13"/>
  <c r="H9841" i="13"/>
  <c r="H9840" i="13"/>
  <c r="H9839" i="13"/>
  <c r="H9838" i="13"/>
  <c r="H9837" i="13"/>
  <c r="H9836" i="13"/>
  <c r="H9835" i="13"/>
  <c r="H9834" i="13"/>
  <c r="H9833" i="13"/>
  <c r="H9832" i="13"/>
  <c r="H9831" i="13"/>
  <c r="H9830" i="13"/>
  <c r="H9829" i="13"/>
  <c r="H9828" i="13"/>
  <c r="H9827" i="13"/>
  <c r="H9826" i="13"/>
  <c r="H9825" i="13"/>
  <c r="H9824" i="13"/>
  <c r="H9823" i="13"/>
  <c r="H9821" i="13"/>
  <c r="H9820" i="13"/>
  <c r="H9819" i="13"/>
  <c r="H9818" i="13"/>
  <c r="H9817" i="13"/>
  <c r="H9816" i="13"/>
  <c r="H9813" i="13"/>
  <c r="H9812" i="13"/>
  <c r="H9811" i="13"/>
  <c r="H9810" i="13"/>
  <c r="H9809" i="13"/>
  <c r="H9808" i="13"/>
  <c r="H9807" i="13"/>
  <c r="H9806" i="13"/>
  <c r="H9805" i="13"/>
  <c r="H9804" i="13"/>
  <c r="H9803" i="13"/>
  <c r="H9799" i="13"/>
  <c r="H9798" i="13"/>
  <c r="H9797" i="13"/>
  <c r="H9796" i="13"/>
  <c r="H9795" i="13"/>
  <c r="H9794" i="13"/>
  <c r="H9793" i="13"/>
  <c r="H9792" i="13"/>
  <c r="H9791" i="13"/>
  <c r="H9790" i="13"/>
  <c r="H9789" i="13"/>
  <c r="H9788" i="13"/>
  <c r="H9787" i="13"/>
  <c r="H9786" i="13"/>
  <c r="H9785" i="13"/>
  <c r="H9784" i="13"/>
  <c r="H9783" i="13"/>
  <c r="H9782" i="13"/>
  <c r="H9781" i="13"/>
  <c r="H9778" i="13"/>
  <c r="H9776" i="13"/>
  <c r="H9775" i="13"/>
  <c r="H9773" i="13"/>
  <c r="H9772" i="13"/>
  <c r="H9770" i="13"/>
  <c r="H9769" i="13"/>
  <c r="H9766" i="13"/>
  <c r="H9765" i="13"/>
  <c r="H9763" i="13"/>
  <c r="H9762" i="13"/>
  <c r="H9760" i="13"/>
  <c r="H9759" i="13"/>
  <c r="H9756" i="13"/>
  <c r="H9755" i="13"/>
  <c r="H9754" i="13"/>
  <c r="H9753" i="13"/>
  <c r="H9752" i="13"/>
  <c r="H9751" i="13"/>
  <c r="H9750" i="13"/>
  <c r="H9747" i="13"/>
  <c r="H9746" i="13"/>
  <c r="H9745" i="13"/>
  <c r="H9744" i="13"/>
  <c r="H9743" i="13"/>
  <c r="H9742" i="13"/>
  <c r="H9741" i="13"/>
  <c r="H9740" i="13"/>
  <c r="H9739" i="13"/>
  <c r="H9738" i="13"/>
  <c r="H9737" i="13"/>
  <c r="H9736" i="13"/>
  <c r="H9735" i="13"/>
  <c r="H9734" i="13"/>
  <c r="H9732" i="13"/>
  <c r="H9731" i="13"/>
  <c r="H9730" i="13"/>
  <c r="H9729" i="13"/>
  <c r="H9728" i="13"/>
  <c r="H9727" i="13"/>
  <c r="H9726" i="13"/>
  <c r="H9724" i="13"/>
  <c r="H9723" i="13"/>
  <c r="H9722" i="13"/>
  <c r="H9721" i="13"/>
  <c r="H9720" i="13"/>
  <c r="H9719" i="13"/>
  <c r="H9718" i="13"/>
  <c r="H9717" i="13"/>
  <c r="H9716" i="13"/>
  <c r="H9715" i="13"/>
  <c r="H9714" i="13"/>
  <c r="H9713" i="13"/>
  <c r="H9712" i="13"/>
  <c r="H9710" i="13"/>
  <c r="H9709" i="13"/>
  <c r="H9708" i="13"/>
  <c r="H9707" i="13"/>
  <c r="H9706" i="13"/>
  <c r="H9705" i="13"/>
  <c r="H9704" i="13"/>
  <c r="H9703" i="13"/>
  <c r="H9702" i="13"/>
  <c r="H9700" i="13"/>
  <c r="H9699" i="13"/>
  <c r="H9698" i="13"/>
  <c r="H9697" i="13"/>
  <c r="H9696" i="13"/>
  <c r="H9695" i="13"/>
  <c r="H9694" i="13"/>
  <c r="H9693" i="13"/>
  <c r="H9692" i="13"/>
  <c r="H9691" i="13"/>
  <c r="H9690" i="13"/>
  <c r="H9688" i="13"/>
  <c r="H9687" i="13"/>
  <c r="H9686" i="13"/>
  <c r="H9684" i="13"/>
  <c r="H9683" i="13"/>
  <c r="H9681" i="13"/>
  <c r="H9679" i="13"/>
  <c r="H9678" i="13"/>
  <c r="H9677" i="13"/>
  <c r="H9676" i="13"/>
  <c r="H9675" i="13"/>
  <c r="H9674" i="13"/>
  <c r="H9673" i="13"/>
  <c r="H9672" i="13"/>
  <c r="H9667" i="13"/>
  <c r="H9665" i="13"/>
  <c r="H9664" i="13"/>
  <c r="H9663" i="13"/>
  <c r="H9662" i="13"/>
  <c r="H9661" i="13"/>
  <c r="H9660" i="13"/>
  <c r="H9659" i="13"/>
  <c r="H9657" i="13"/>
  <c r="H9656" i="13"/>
  <c r="H9655" i="13"/>
  <c r="H9654" i="13"/>
  <c r="H9653" i="13"/>
  <c r="H9652" i="13"/>
  <c r="H9651" i="13"/>
  <c r="H9648" i="13"/>
  <c r="H9647" i="13"/>
  <c r="H9646" i="13"/>
  <c r="H9645" i="13"/>
  <c r="H9644" i="13"/>
  <c r="H9643" i="13"/>
  <c r="H9642" i="13"/>
  <c r="H9640" i="13"/>
  <c r="H9639" i="13"/>
  <c r="H9638" i="13"/>
  <c r="H9637" i="13"/>
  <c r="H9636" i="13"/>
  <c r="H9635" i="13"/>
  <c r="H9632" i="13"/>
  <c r="H9631" i="13"/>
  <c r="H9630" i="13"/>
  <c r="H9628" i="13"/>
  <c r="H9627" i="13"/>
  <c r="H9625" i="13"/>
  <c r="H9624" i="13"/>
  <c r="H9623" i="13"/>
  <c r="H9622" i="13"/>
  <c r="H9621" i="13"/>
  <c r="H9619" i="13"/>
  <c r="H9617" i="13"/>
  <c r="H9616" i="13"/>
  <c r="H9614" i="13"/>
  <c r="H9612" i="13"/>
  <c r="H9611" i="13"/>
  <c r="H9610" i="13"/>
  <c r="H9609" i="13"/>
  <c r="H9608" i="13"/>
  <c r="H9607" i="13"/>
  <c r="H9606" i="13"/>
  <c r="H9605" i="13"/>
  <c r="H9604" i="13"/>
  <c r="H9603" i="13"/>
  <c r="H9602" i="13"/>
  <c r="H9601" i="13"/>
  <c r="H9600" i="13"/>
  <c r="H9599" i="13"/>
  <c r="H9598" i="13"/>
  <c r="H9597" i="13"/>
  <c r="H9596" i="13"/>
  <c r="H9595" i="13"/>
  <c r="H9594" i="13"/>
  <c r="H9593" i="13"/>
  <c r="H9591" i="13"/>
  <c r="H9590" i="13"/>
  <c r="H9589" i="13"/>
  <c r="H9588" i="13"/>
  <c r="H9587" i="13"/>
  <c r="H9586" i="13"/>
  <c r="H9583" i="13"/>
  <c r="H9582" i="13"/>
  <c r="H9581" i="13"/>
  <c r="H9580" i="13"/>
  <c r="H9579" i="13"/>
  <c r="H9578" i="13"/>
  <c r="H9577" i="13"/>
  <c r="H9576" i="13"/>
  <c r="H9575" i="13"/>
  <c r="H9574" i="13"/>
  <c r="H9573" i="13"/>
  <c r="H9569" i="13"/>
  <c r="H9568" i="13"/>
  <c r="H9567" i="13"/>
  <c r="H9566" i="13"/>
  <c r="H9565" i="13"/>
  <c r="H9564" i="13"/>
  <c r="H9563" i="13"/>
  <c r="H9562" i="13"/>
  <c r="H9561" i="13"/>
  <c r="H9560" i="13"/>
  <c r="H9559" i="13"/>
  <c r="H9558" i="13"/>
  <c r="H9557" i="13"/>
  <c r="H9556" i="13"/>
  <c r="H9555" i="13"/>
  <c r="H9554" i="13"/>
  <c r="H9553" i="13"/>
  <c r="H9552" i="13"/>
  <c r="H9551" i="13"/>
  <c r="H9548" i="13"/>
  <c r="H9546" i="13"/>
  <c r="H9545" i="13"/>
  <c r="H9543" i="13"/>
  <c r="H9542" i="13"/>
  <c r="H9540" i="13"/>
  <c r="H9539" i="13"/>
  <c r="H9536" i="13"/>
  <c r="H9535" i="13"/>
  <c r="H9533" i="13"/>
  <c r="H9532" i="13"/>
  <c r="H9530" i="13"/>
  <c r="H9529" i="13"/>
  <c r="H9526" i="13"/>
  <c r="H9525" i="13"/>
  <c r="H9524" i="13"/>
  <c r="H9523" i="13"/>
  <c r="H9522" i="13"/>
  <c r="H9521" i="13"/>
  <c r="H9520" i="13"/>
  <c r="H9517" i="13"/>
  <c r="H9516" i="13"/>
  <c r="H9515" i="13"/>
  <c r="H9514" i="13"/>
  <c r="H9513" i="13"/>
  <c r="H9512" i="13"/>
  <c r="H9511" i="13"/>
  <c r="H9510" i="13"/>
  <c r="H9509" i="13"/>
  <c r="H9508" i="13"/>
  <c r="H9507" i="13"/>
  <c r="H9506" i="13"/>
  <c r="H9505" i="13"/>
  <c r="H9504" i="13"/>
  <c r="H9502" i="13"/>
  <c r="H9501" i="13"/>
  <c r="H9500" i="13"/>
  <c r="H9499" i="13"/>
  <c r="H9498" i="13"/>
  <c r="H9497" i="13"/>
  <c r="H9496" i="13"/>
  <c r="H9494" i="13"/>
  <c r="H9493" i="13"/>
  <c r="H9492" i="13"/>
  <c r="H9491" i="13"/>
  <c r="H9490" i="13"/>
  <c r="H9489" i="13"/>
  <c r="H9488" i="13"/>
  <c r="H9487" i="13"/>
  <c r="H9486" i="13"/>
  <c r="H9485" i="13"/>
  <c r="H9484" i="13"/>
  <c r="H9483" i="13"/>
  <c r="H9482" i="13"/>
  <c r="H9480" i="13"/>
  <c r="H9479" i="13"/>
  <c r="H9478" i="13"/>
  <c r="H9477" i="13"/>
  <c r="H9476" i="13"/>
  <c r="H9475" i="13"/>
  <c r="H9474" i="13"/>
  <c r="H9473" i="13"/>
  <c r="H9472" i="13"/>
  <c r="H9470" i="13"/>
  <c r="H9469" i="13"/>
  <c r="H9468" i="13"/>
  <c r="H9467" i="13"/>
  <c r="H9466" i="13"/>
  <c r="H9465" i="13"/>
  <c r="H9464" i="13"/>
  <c r="H9463" i="13"/>
  <c r="H9462" i="13"/>
  <c r="H9461" i="13"/>
  <c r="H9460" i="13"/>
  <c r="H9458" i="13"/>
  <c r="H9457" i="13"/>
  <c r="H9456" i="13"/>
  <c r="H9454" i="13"/>
  <c r="H9453" i="13"/>
  <c r="H9451" i="13"/>
  <c r="H9449" i="13"/>
  <c r="H9448" i="13"/>
  <c r="H9447" i="13"/>
  <c r="H9446" i="13"/>
  <c r="H9445" i="13"/>
  <c r="H9444" i="13"/>
  <c r="H9443" i="13"/>
  <c r="H9442" i="13"/>
  <c r="H9437" i="13"/>
  <c r="H7365" i="13"/>
  <c r="H7364" i="13"/>
  <c r="H7363" i="13"/>
  <c r="H7362" i="13"/>
  <c r="H7361" i="13"/>
  <c r="H7360" i="13"/>
  <c r="H7359" i="13"/>
  <c r="H7357" i="13"/>
  <c r="H7356" i="13"/>
  <c r="H7355" i="13"/>
  <c r="H7354" i="13"/>
  <c r="H7353" i="13"/>
  <c r="H7352" i="13"/>
  <c r="H7351" i="13"/>
  <c r="H7348" i="13"/>
  <c r="H7347" i="13"/>
  <c r="H7346" i="13"/>
  <c r="H7345" i="13"/>
  <c r="H7344" i="13"/>
  <c r="H7343" i="13"/>
  <c r="H7342" i="13"/>
  <c r="H7340" i="13"/>
  <c r="H7339" i="13"/>
  <c r="H7338" i="13"/>
  <c r="H7337" i="13"/>
  <c r="H7336" i="13"/>
  <c r="H7335" i="13"/>
  <c r="H7332" i="13"/>
  <c r="H7331" i="13"/>
  <c r="H7330" i="13"/>
  <c r="H7328" i="13"/>
  <c r="H7327" i="13"/>
  <c r="H7325" i="13"/>
  <c r="H7324" i="13"/>
  <c r="H7323" i="13"/>
  <c r="H7322" i="13"/>
  <c r="H7321" i="13"/>
  <c r="H7319" i="13"/>
  <c r="H7317" i="13"/>
  <c r="H7316" i="13"/>
  <c r="H7314" i="13"/>
  <c r="H7312" i="13"/>
  <c r="H7311" i="13"/>
  <c r="H7310" i="13"/>
  <c r="H7309" i="13"/>
  <c r="H7308" i="13"/>
  <c r="H7307" i="13"/>
  <c r="H7306" i="13"/>
  <c r="H7305" i="13"/>
  <c r="H7304" i="13"/>
  <c r="H7303" i="13"/>
  <c r="H7302" i="13"/>
  <c r="H7301" i="13"/>
  <c r="H7300" i="13"/>
  <c r="H7299" i="13"/>
  <c r="H7298" i="13"/>
  <c r="H7297" i="13"/>
  <c r="H7296" i="13"/>
  <c r="H7295" i="13"/>
  <c r="H7294" i="13"/>
  <c r="H7293" i="13"/>
  <c r="H7291" i="13"/>
  <c r="H7290" i="13"/>
  <c r="H7289" i="13"/>
  <c r="H7288" i="13"/>
  <c r="H7287" i="13"/>
  <c r="H7286" i="13"/>
  <c r="H7283" i="13"/>
  <c r="H7282" i="13"/>
  <c r="H7281" i="13"/>
  <c r="H7280" i="13"/>
  <c r="H7279" i="13"/>
  <c r="H7278" i="13"/>
  <c r="H7277" i="13"/>
  <c r="H7276" i="13"/>
  <c r="H7275" i="13"/>
  <c r="H7274" i="13"/>
  <c r="H7273" i="13"/>
  <c r="H7269" i="13"/>
  <c r="H7268" i="13"/>
  <c r="H7267" i="13"/>
  <c r="H7266" i="13"/>
  <c r="H7265" i="13"/>
  <c r="H7264" i="13"/>
  <c r="H7263" i="13"/>
  <c r="H7262" i="13"/>
  <c r="H7261" i="13"/>
  <c r="H7260" i="13"/>
  <c r="H7259" i="13"/>
  <c r="H7258" i="13"/>
  <c r="H7257" i="13"/>
  <c r="H7256" i="13"/>
  <c r="H7255" i="13"/>
  <c r="H7254" i="13"/>
  <c r="H7253" i="13"/>
  <c r="H7252" i="13"/>
  <c r="H7251" i="13"/>
  <c r="H7248" i="13"/>
  <c r="H7246" i="13"/>
  <c r="H7245" i="13"/>
  <c r="H7243" i="13"/>
  <c r="H7242" i="13"/>
  <c r="H7240" i="13"/>
  <c r="H7239" i="13"/>
  <c r="H7236" i="13"/>
  <c r="H7235" i="13"/>
  <c r="H7233" i="13"/>
  <c r="H7232" i="13"/>
  <c r="H7230" i="13"/>
  <c r="H7229" i="13"/>
  <c r="H7226" i="13"/>
  <c r="H7225" i="13"/>
  <c r="H7224" i="13"/>
  <c r="H7223" i="13"/>
  <c r="H7222" i="13"/>
  <c r="H7221" i="13"/>
  <c r="H7220" i="13"/>
  <c r="H7217" i="13"/>
  <c r="H7216" i="13"/>
  <c r="H7215" i="13"/>
  <c r="H7214" i="13"/>
  <c r="H7213" i="13"/>
  <c r="H7212" i="13"/>
  <c r="H7211" i="13"/>
  <c r="H7210" i="13"/>
  <c r="H7209" i="13"/>
  <c r="H7208" i="13"/>
  <c r="H7207" i="13"/>
  <c r="H7206" i="13"/>
  <c r="H7205" i="13"/>
  <c r="H7204" i="13"/>
  <c r="H7202" i="13"/>
  <c r="H7201" i="13"/>
  <c r="H7200" i="13"/>
  <c r="H7199" i="13"/>
  <c r="H7198" i="13"/>
  <c r="H7197" i="13"/>
  <c r="H7196" i="13"/>
  <c r="H7194" i="13"/>
  <c r="H7193" i="13"/>
  <c r="H7192" i="13"/>
  <c r="H7191" i="13"/>
  <c r="H7190" i="13"/>
  <c r="H7189" i="13"/>
  <c r="H7188" i="13"/>
  <c r="H7187" i="13"/>
  <c r="H7186" i="13"/>
  <c r="H7185" i="13"/>
  <c r="H7184" i="13"/>
  <c r="H7183" i="13"/>
  <c r="H7182" i="13"/>
  <c r="H7180" i="13"/>
  <c r="H7179" i="13"/>
  <c r="H7178" i="13"/>
  <c r="H7177" i="13"/>
  <c r="H7176" i="13"/>
  <c r="H7175" i="13"/>
  <c r="H7174" i="13"/>
  <c r="H7173" i="13"/>
  <c r="H7172" i="13"/>
  <c r="H7170" i="13"/>
  <c r="H7169" i="13"/>
  <c r="H7168" i="13"/>
  <c r="H7167" i="13"/>
  <c r="H7166" i="13"/>
  <c r="H7165" i="13"/>
  <c r="H7164" i="13"/>
  <c r="H7163" i="13"/>
  <c r="H7162" i="13"/>
  <c r="H7161" i="13"/>
  <c r="H7160" i="13"/>
  <c r="H7158" i="13"/>
  <c r="H7157" i="13"/>
  <c r="H7156" i="13"/>
  <c r="H7154" i="13"/>
  <c r="H7153" i="13"/>
  <c r="H7151" i="13"/>
  <c r="H7149" i="13"/>
  <c r="H7148" i="13"/>
  <c r="H7147" i="13"/>
  <c r="H7146" i="13"/>
  <c r="H7145" i="13"/>
  <c r="H7144" i="13"/>
  <c r="H7143" i="13"/>
  <c r="H7142" i="13"/>
  <c r="H7137" i="13"/>
  <c r="H7135" i="13"/>
  <c r="H7134" i="13"/>
  <c r="H7133" i="13"/>
  <c r="H7132" i="13"/>
  <c r="H7131" i="13"/>
  <c r="H7130" i="13"/>
  <c r="H7129" i="13"/>
  <c r="H7127" i="13"/>
  <c r="H7126" i="13"/>
  <c r="H7125" i="13"/>
  <c r="H7124" i="13"/>
  <c r="H7123" i="13"/>
  <c r="H7122" i="13"/>
  <c r="H7121" i="13"/>
  <c r="H7118" i="13"/>
  <c r="H7117" i="13"/>
  <c r="H7116" i="13"/>
  <c r="H7115" i="13"/>
  <c r="H7114" i="13"/>
  <c r="H7113" i="13"/>
  <c r="H7112" i="13"/>
  <c r="H7110" i="13"/>
  <c r="H7109" i="13"/>
  <c r="H7108" i="13"/>
  <c r="H7107" i="13"/>
  <c r="H7106" i="13"/>
  <c r="H7105" i="13"/>
  <c r="H7102" i="13"/>
  <c r="H7101" i="13"/>
  <c r="H7100" i="13"/>
  <c r="H7098" i="13"/>
  <c r="H7097" i="13"/>
  <c r="H7095" i="13"/>
  <c r="H7094" i="13"/>
  <c r="H7093" i="13"/>
  <c r="H7092" i="13"/>
  <c r="H7091" i="13"/>
  <c r="H7089" i="13"/>
  <c r="H7087" i="13"/>
  <c r="H7086" i="13"/>
  <c r="H7084" i="13"/>
  <c r="H7082" i="13"/>
  <c r="H7081" i="13"/>
  <c r="H7080" i="13"/>
  <c r="H7079" i="13"/>
  <c r="H7078" i="13"/>
  <c r="H7077" i="13"/>
  <c r="H7076" i="13"/>
  <c r="H7075" i="13"/>
  <c r="H7074" i="13"/>
  <c r="H7073" i="13"/>
  <c r="H7072" i="13"/>
  <c r="H7071" i="13"/>
  <c r="H7070" i="13"/>
  <c r="H7069" i="13"/>
  <c r="H7068" i="13"/>
  <c r="H7067" i="13"/>
  <c r="H7066" i="13"/>
  <c r="H7065" i="13"/>
  <c r="H7064" i="13"/>
  <c r="H7063" i="13"/>
  <c r="H7061" i="13"/>
  <c r="H7060" i="13"/>
  <c r="H7059" i="13"/>
  <c r="H7058" i="13"/>
  <c r="H7057" i="13"/>
  <c r="H7056" i="13"/>
  <c r="H7053" i="13"/>
  <c r="H7052" i="13"/>
  <c r="H7051" i="13"/>
  <c r="H7050" i="13"/>
  <c r="H7049" i="13"/>
  <c r="H7048" i="13"/>
  <c r="H7047" i="13"/>
  <c r="H7046" i="13"/>
  <c r="H7045" i="13"/>
  <c r="H7044" i="13"/>
  <c r="H7043" i="13"/>
  <c r="H7039" i="13"/>
  <c r="H7038" i="13"/>
  <c r="H7037" i="13"/>
  <c r="H7036" i="13"/>
  <c r="H7035" i="13"/>
  <c r="H7034" i="13"/>
  <c r="H7033" i="13"/>
  <c r="H7032" i="13"/>
  <c r="H7031" i="13"/>
  <c r="H7030" i="13"/>
  <c r="H7029" i="13"/>
  <c r="H7028" i="13"/>
  <c r="H7027" i="13"/>
  <c r="H7026" i="13"/>
  <c r="H7025" i="13"/>
  <c r="H7024" i="13"/>
  <c r="H7023" i="13"/>
  <c r="H7022" i="13"/>
  <c r="H7021" i="13"/>
  <c r="H7018" i="13"/>
  <c r="H7016" i="13"/>
  <c r="H7015" i="13"/>
  <c r="H7013" i="13"/>
  <c r="H7012" i="13"/>
  <c r="H7010" i="13"/>
  <c r="H7009" i="13"/>
  <c r="H7006" i="13"/>
  <c r="H7005" i="13"/>
  <c r="H7003" i="13"/>
  <c r="H7002" i="13"/>
  <c r="H7000" i="13"/>
  <c r="H6999" i="13"/>
  <c r="H6996" i="13"/>
  <c r="H6995" i="13"/>
  <c r="H6994" i="13"/>
  <c r="H6993" i="13"/>
  <c r="H6992" i="13"/>
  <c r="H6991" i="13"/>
  <c r="H6990" i="13"/>
  <c r="H6987" i="13"/>
  <c r="H6986" i="13"/>
  <c r="H6985" i="13"/>
  <c r="H6984" i="13"/>
  <c r="H6983" i="13"/>
  <c r="H6982" i="13"/>
  <c r="H6981" i="13"/>
  <c r="H6980" i="13"/>
  <c r="H6979" i="13"/>
  <c r="H6978" i="13"/>
  <c r="H6977" i="13"/>
  <c r="H6976" i="13"/>
  <c r="H6975" i="13"/>
  <c r="H6974" i="13"/>
  <c r="H6972" i="13"/>
  <c r="H6971" i="13"/>
  <c r="H6970" i="13"/>
  <c r="H6969" i="13"/>
  <c r="H6968" i="13"/>
  <c r="H6967" i="13"/>
  <c r="H6966" i="13"/>
  <c r="H6964" i="13"/>
  <c r="H6963" i="13"/>
  <c r="H6962" i="13"/>
  <c r="H6961" i="13"/>
  <c r="H6960" i="13"/>
  <c r="H6959" i="13"/>
  <c r="H6958" i="13"/>
  <c r="H6957" i="13"/>
  <c r="H6956" i="13"/>
  <c r="H6955" i="13"/>
  <c r="H6954" i="13"/>
  <c r="H6953" i="13"/>
  <c r="H6952" i="13"/>
  <c r="H6950" i="13"/>
  <c r="H6949" i="13"/>
  <c r="H6948" i="13"/>
  <c r="H6947" i="13"/>
  <c r="H6946" i="13"/>
  <c r="H6945" i="13"/>
  <c r="H6944" i="13"/>
  <c r="H6943" i="13"/>
  <c r="H6942" i="13"/>
  <c r="H6940" i="13"/>
  <c r="H6939" i="13"/>
  <c r="H6938" i="13"/>
  <c r="H6937" i="13"/>
  <c r="H6936" i="13"/>
  <c r="H6935" i="13"/>
  <c r="H6934" i="13"/>
  <c r="H6933" i="13"/>
  <c r="H6932" i="13"/>
  <c r="H6931" i="13"/>
  <c r="H6930" i="13"/>
  <c r="H6928" i="13"/>
  <c r="H6927" i="13"/>
  <c r="H6926" i="13"/>
  <c r="H6924" i="13"/>
  <c r="H6923" i="13"/>
  <c r="H6921" i="13"/>
  <c r="H6919" i="13"/>
  <c r="H6918" i="13"/>
  <c r="H6917" i="13"/>
  <c r="H6916" i="13"/>
  <c r="H6915" i="13"/>
  <c r="H6914" i="13"/>
  <c r="H6913" i="13"/>
  <c r="H6912" i="13"/>
  <c r="H6907" i="13"/>
  <c r="H6905" i="13"/>
  <c r="H6904" i="13"/>
  <c r="H6903" i="13"/>
  <c r="H6902" i="13"/>
  <c r="H6901" i="13"/>
  <c r="H6900" i="13"/>
  <c r="H6899" i="13"/>
  <c r="H6897" i="13"/>
  <c r="H6896" i="13"/>
  <c r="H6895" i="13"/>
  <c r="H6894" i="13"/>
  <c r="H6893" i="13"/>
  <c r="H6892" i="13"/>
  <c r="H6891" i="13"/>
  <c r="H6888" i="13"/>
  <c r="H6887" i="13"/>
  <c r="H6886" i="13"/>
  <c r="H6885" i="13"/>
  <c r="H6884" i="13"/>
  <c r="H6883" i="13"/>
  <c r="H6882" i="13"/>
  <c r="H6880" i="13"/>
  <c r="H6879" i="13"/>
  <c r="H6878" i="13"/>
  <c r="H6877" i="13"/>
  <c r="H6876" i="13"/>
  <c r="H6875" i="13"/>
  <c r="H6872" i="13"/>
  <c r="H6871" i="13"/>
  <c r="H6870" i="13"/>
  <c r="H6868" i="13"/>
  <c r="H6867" i="13"/>
  <c r="H6865" i="13"/>
  <c r="H6864" i="13"/>
  <c r="H6863" i="13"/>
  <c r="H6862" i="13"/>
  <c r="H6861" i="13"/>
  <c r="H6859" i="13"/>
  <c r="H6857" i="13"/>
  <c r="H6856" i="13"/>
  <c r="H6854" i="13"/>
  <c r="H6852" i="13"/>
  <c r="H6851" i="13"/>
  <c r="H6850" i="13"/>
  <c r="H6849" i="13"/>
  <c r="H6848" i="13"/>
  <c r="H6847" i="13"/>
  <c r="H6846" i="13"/>
  <c r="H6845" i="13"/>
  <c r="H6844" i="13"/>
  <c r="H6843" i="13"/>
  <c r="H6842" i="13"/>
  <c r="H6841" i="13"/>
  <c r="H6840" i="13"/>
  <c r="H6839" i="13"/>
  <c r="H6838" i="13"/>
  <c r="H6837" i="13"/>
  <c r="H6836" i="13"/>
  <c r="H6835" i="13"/>
  <c r="H6834" i="13"/>
  <c r="H6833" i="13"/>
  <c r="H6831" i="13"/>
  <c r="H6830" i="13"/>
  <c r="H6829" i="13"/>
  <c r="H6828" i="13"/>
  <c r="H6827" i="13"/>
  <c r="H6826" i="13"/>
  <c r="H6823" i="13"/>
  <c r="H6822" i="13"/>
  <c r="H6821" i="13"/>
  <c r="H6820" i="13"/>
  <c r="H6819" i="13"/>
  <c r="H6818" i="13"/>
  <c r="H6817" i="13"/>
  <c r="H6816" i="13"/>
  <c r="H6815" i="13"/>
  <c r="H6814" i="13"/>
  <c r="H6813" i="13"/>
  <c r="H6809" i="13"/>
  <c r="H6808" i="13"/>
  <c r="H6807" i="13"/>
  <c r="H6806" i="13"/>
  <c r="H6805" i="13"/>
  <c r="H6804" i="13"/>
  <c r="H6803" i="13"/>
  <c r="H6802" i="13"/>
  <c r="H6801" i="13"/>
  <c r="H6800" i="13"/>
  <c r="H6799" i="13"/>
  <c r="H6798" i="13"/>
  <c r="H6797" i="13"/>
  <c r="H6796" i="13"/>
  <c r="H6795" i="13"/>
  <c r="H6794" i="13"/>
  <c r="H6793" i="13"/>
  <c r="H6792" i="13"/>
  <c r="H6791" i="13"/>
  <c r="H6788" i="13"/>
  <c r="H6786" i="13"/>
  <c r="H6785" i="13"/>
  <c r="H6783" i="13"/>
  <c r="H6782" i="13"/>
  <c r="H6780" i="13"/>
  <c r="H6779" i="13"/>
  <c r="H6776" i="13"/>
  <c r="H6775" i="13"/>
  <c r="H6773" i="13"/>
  <c r="H6772" i="13"/>
  <c r="H6770" i="13"/>
  <c r="H6769" i="13"/>
  <c r="H6766" i="13"/>
  <c r="M337" i="19" s="1"/>
  <c r="H6765" i="13"/>
  <c r="H6764" i="13"/>
  <c r="H6763" i="13"/>
  <c r="H6762" i="13"/>
  <c r="H6761" i="13"/>
  <c r="H6760" i="13"/>
  <c r="H6757" i="13"/>
  <c r="H6756" i="13"/>
  <c r="H6755" i="13"/>
  <c r="H6754" i="13"/>
  <c r="H6753" i="13"/>
  <c r="H6752" i="13"/>
  <c r="H6751" i="13"/>
  <c r="H6750" i="13"/>
  <c r="H6749" i="13"/>
  <c r="H6748" i="13"/>
  <c r="H6747" i="13"/>
  <c r="H6746" i="13"/>
  <c r="H6745" i="13"/>
  <c r="H6744" i="13"/>
  <c r="H6742" i="13"/>
  <c r="H6741" i="13"/>
  <c r="H6740" i="13"/>
  <c r="H6739" i="13"/>
  <c r="H6738" i="13"/>
  <c r="H6737" i="13"/>
  <c r="H6736" i="13"/>
  <c r="H6734" i="13"/>
  <c r="H6733" i="13"/>
  <c r="H6732" i="13"/>
  <c r="H6731" i="13"/>
  <c r="H6730" i="13"/>
  <c r="H6729" i="13"/>
  <c r="H6728" i="13"/>
  <c r="H6727" i="13"/>
  <c r="H6726" i="13"/>
  <c r="H6725" i="13"/>
  <c r="H6724" i="13"/>
  <c r="H6723" i="13"/>
  <c r="H6722" i="13"/>
  <c r="H6720" i="13"/>
  <c r="H6719" i="13"/>
  <c r="H6718" i="13"/>
  <c r="H6717" i="13"/>
  <c r="H6716" i="13"/>
  <c r="H6715" i="13"/>
  <c r="H6714" i="13"/>
  <c r="H6713" i="13"/>
  <c r="H6712" i="13"/>
  <c r="H6710" i="13"/>
  <c r="H6709" i="13"/>
  <c r="H6708" i="13"/>
  <c r="H6707" i="13"/>
  <c r="H6706" i="13"/>
  <c r="H6705" i="13"/>
  <c r="H6704" i="13"/>
  <c r="H6703" i="13"/>
  <c r="H6702" i="13"/>
  <c r="H6701" i="13"/>
  <c r="H6700" i="13"/>
  <c r="H6698" i="13"/>
  <c r="H6697" i="13"/>
  <c r="H6696" i="13"/>
  <c r="H6694" i="13"/>
  <c r="H6693" i="13"/>
  <c r="H6691" i="13"/>
  <c r="H6689" i="13"/>
  <c r="H6688" i="13"/>
  <c r="H6687" i="13"/>
  <c r="H6686" i="13"/>
  <c r="H6685" i="13"/>
  <c r="H6684" i="13"/>
  <c r="H6683" i="13"/>
  <c r="H6682" i="13"/>
  <c r="H5525" i="13"/>
  <c r="H5524" i="13"/>
  <c r="H5523" i="13"/>
  <c r="H5522" i="13"/>
  <c r="H5521" i="13"/>
  <c r="H5520" i="13"/>
  <c r="H5519" i="13"/>
  <c r="H5517" i="13"/>
  <c r="H5516" i="13"/>
  <c r="H5515" i="13"/>
  <c r="H5514" i="13"/>
  <c r="H5513" i="13"/>
  <c r="H5512" i="13"/>
  <c r="H5511" i="13"/>
  <c r="H5508" i="13"/>
  <c r="H5507" i="13"/>
  <c r="H5506" i="13"/>
  <c r="H5505" i="13"/>
  <c r="H5504" i="13"/>
  <c r="H5503" i="13"/>
  <c r="H5502" i="13"/>
  <c r="H5500" i="13"/>
  <c r="H5499" i="13"/>
  <c r="H5498" i="13"/>
  <c r="H5497" i="13"/>
  <c r="H5496" i="13"/>
  <c r="H5495" i="13"/>
  <c r="H5492" i="13"/>
  <c r="H5491" i="13"/>
  <c r="H5490" i="13"/>
  <c r="H5488" i="13"/>
  <c r="H5487" i="13"/>
  <c r="H5485" i="13"/>
  <c r="H5484" i="13"/>
  <c r="H5483" i="13"/>
  <c r="H5482" i="13"/>
  <c r="H5481" i="13"/>
  <c r="H5479" i="13"/>
  <c r="H5477" i="13"/>
  <c r="H5476" i="13"/>
  <c r="H5474" i="13"/>
  <c r="H5472" i="13"/>
  <c r="H5471" i="13"/>
  <c r="H5470" i="13"/>
  <c r="H5469" i="13"/>
  <c r="H5468" i="13"/>
  <c r="H5467" i="13"/>
  <c r="H5466" i="13"/>
  <c r="H5465" i="13"/>
  <c r="H5464" i="13"/>
  <c r="H5463" i="13"/>
  <c r="H5462" i="13"/>
  <c r="H5461" i="13"/>
  <c r="H5460" i="13"/>
  <c r="H5459" i="13"/>
  <c r="H5458" i="13"/>
  <c r="H5457" i="13"/>
  <c r="H5456" i="13"/>
  <c r="H5455" i="13"/>
  <c r="H5454" i="13"/>
  <c r="H5453" i="13"/>
  <c r="H5451" i="13"/>
  <c r="H5450" i="13"/>
  <c r="H5449" i="13"/>
  <c r="H5448" i="13"/>
  <c r="H5447" i="13"/>
  <c r="H5446" i="13"/>
  <c r="H5443" i="13"/>
  <c r="H5442" i="13"/>
  <c r="H5441" i="13"/>
  <c r="H5440" i="13"/>
  <c r="H5439" i="13"/>
  <c r="H5438" i="13"/>
  <c r="H5437" i="13"/>
  <c r="H5436" i="13"/>
  <c r="H5435" i="13"/>
  <c r="H5434" i="13"/>
  <c r="H5433" i="13"/>
  <c r="H5429" i="13"/>
  <c r="H5428" i="13"/>
  <c r="H5427" i="13"/>
  <c r="H5426" i="13"/>
  <c r="H5425" i="13"/>
  <c r="H5424" i="13"/>
  <c r="H5423" i="13"/>
  <c r="H5422" i="13"/>
  <c r="H5421" i="13"/>
  <c r="H5420" i="13"/>
  <c r="H5419" i="13"/>
  <c r="H5418" i="13"/>
  <c r="H5417" i="13"/>
  <c r="H5416" i="13"/>
  <c r="H5415" i="13"/>
  <c r="H5414" i="13"/>
  <c r="H5413" i="13"/>
  <c r="H5412" i="13"/>
  <c r="H5411" i="13"/>
  <c r="H5408" i="13"/>
  <c r="H5406" i="13"/>
  <c r="H5405" i="13"/>
  <c r="H5403" i="13"/>
  <c r="H5402" i="13"/>
  <c r="H5400" i="13"/>
  <c r="H5399" i="13"/>
  <c r="H5396" i="13"/>
  <c r="H5395" i="13"/>
  <c r="H5393" i="13"/>
  <c r="H5392" i="13"/>
  <c r="H5390" i="13"/>
  <c r="H5389" i="13"/>
  <c r="H5386" i="13"/>
  <c r="H5385" i="13"/>
  <c r="H5384" i="13"/>
  <c r="H5383" i="13"/>
  <c r="H5382" i="13"/>
  <c r="H5381" i="13"/>
  <c r="H5380" i="13"/>
  <c r="H5377" i="13"/>
  <c r="H5376" i="13"/>
  <c r="H5375" i="13"/>
  <c r="H5374" i="13"/>
  <c r="H5373" i="13"/>
  <c r="H5372" i="13"/>
  <c r="H5371" i="13"/>
  <c r="H5370" i="13"/>
  <c r="H5369" i="13"/>
  <c r="H5368" i="13"/>
  <c r="H5367" i="13"/>
  <c r="H5366" i="13"/>
  <c r="H5365" i="13"/>
  <c r="H5364" i="13"/>
  <c r="H5362" i="13"/>
  <c r="H5361" i="13"/>
  <c r="H5360" i="13"/>
  <c r="H5359" i="13"/>
  <c r="H5358" i="13"/>
  <c r="H5357" i="13"/>
  <c r="H5356" i="13"/>
  <c r="H5354" i="13"/>
  <c r="H5353" i="13"/>
  <c r="H5352" i="13"/>
  <c r="H5351" i="13"/>
  <c r="H5350" i="13"/>
  <c r="H5349" i="13"/>
  <c r="H5348" i="13"/>
  <c r="H5346" i="13"/>
  <c r="H5345" i="13"/>
  <c r="H5344" i="13"/>
  <c r="H5343" i="13"/>
  <c r="H5342" i="13"/>
  <c r="H5340" i="13"/>
  <c r="H5339" i="13"/>
  <c r="H5338" i="13"/>
  <c r="H5337" i="13"/>
  <c r="H5336" i="13"/>
  <c r="H5335" i="13"/>
  <c r="H5334" i="13"/>
  <c r="H5333" i="13"/>
  <c r="H5332" i="13"/>
  <c r="H5330" i="13"/>
  <c r="H5329" i="13"/>
  <c r="H5328" i="13"/>
  <c r="H5327" i="13"/>
  <c r="H5326" i="13"/>
  <c r="H5325" i="13"/>
  <c r="H5324" i="13"/>
  <c r="H5323" i="13"/>
  <c r="H5322" i="13"/>
  <c r="H5321" i="13"/>
  <c r="H5320" i="13"/>
  <c r="H5318" i="13"/>
  <c r="H5317" i="13"/>
  <c r="H5316" i="13"/>
  <c r="H5314" i="13"/>
  <c r="H5313" i="13"/>
  <c r="H5311" i="13"/>
  <c r="H5309" i="13"/>
  <c r="H5308" i="13"/>
  <c r="H5307" i="13"/>
  <c r="H5306" i="13"/>
  <c r="H5305" i="13"/>
  <c r="H5304" i="13"/>
  <c r="H5303" i="13"/>
  <c r="H5302" i="13"/>
  <c r="H5297" i="13"/>
  <c r="H5295" i="13"/>
  <c r="H5294" i="13"/>
  <c r="H5293" i="13"/>
  <c r="H5292" i="13"/>
  <c r="H5291" i="13"/>
  <c r="H5290" i="13"/>
  <c r="H5289" i="13"/>
  <c r="H5287" i="13"/>
  <c r="H5286" i="13"/>
  <c r="H5285" i="13"/>
  <c r="H5284" i="13"/>
  <c r="H5283" i="13"/>
  <c r="H5282" i="13"/>
  <c r="H5281" i="13"/>
  <c r="H5278" i="13"/>
  <c r="H5277" i="13"/>
  <c r="H5276" i="13"/>
  <c r="H5275" i="13"/>
  <c r="H5274" i="13"/>
  <c r="H5273" i="13"/>
  <c r="H5272" i="13"/>
  <c r="H5270" i="13"/>
  <c r="H5269" i="13"/>
  <c r="H5268" i="13"/>
  <c r="H5267" i="13"/>
  <c r="H5266" i="13"/>
  <c r="H5265" i="13"/>
  <c r="H5262" i="13"/>
  <c r="H5261" i="13"/>
  <c r="H5260" i="13"/>
  <c r="H5258" i="13"/>
  <c r="H5257" i="13"/>
  <c r="H5255" i="13"/>
  <c r="H5254" i="13"/>
  <c r="H5253" i="13"/>
  <c r="H5252" i="13"/>
  <c r="H5251" i="13"/>
  <c r="H5249" i="13"/>
  <c r="H5247" i="13"/>
  <c r="H5246" i="13"/>
  <c r="H5244" i="13"/>
  <c r="H5242" i="13"/>
  <c r="H5241" i="13"/>
  <c r="H5240" i="13"/>
  <c r="H5239" i="13"/>
  <c r="H5238" i="13"/>
  <c r="H5237" i="13"/>
  <c r="H5236" i="13"/>
  <c r="H5235" i="13"/>
  <c r="H5234" i="13"/>
  <c r="H5233" i="13"/>
  <c r="H5232" i="13"/>
  <c r="H5231" i="13"/>
  <c r="H5230" i="13"/>
  <c r="H5229" i="13"/>
  <c r="H5228" i="13"/>
  <c r="H5227" i="13"/>
  <c r="H5226" i="13"/>
  <c r="H5225" i="13"/>
  <c r="H5224" i="13"/>
  <c r="H5223" i="13"/>
  <c r="H5221" i="13"/>
  <c r="H5220" i="13"/>
  <c r="H5219" i="13"/>
  <c r="H5218" i="13"/>
  <c r="H5217" i="13"/>
  <c r="H5216" i="13"/>
  <c r="H5213" i="13"/>
  <c r="H5212" i="13"/>
  <c r="H5211" i="13"/>
  <c r="H5210" i="13"/>
  <c r="H5209" i="13"/>
  <c r="H5208" i="13"/>
  <c r="H5207" i="13"/>
  <c r="H5206" i="13"/>
  <c r="H5205" i="13"/>
  <c r="H5204" i="13"/>
  <c r="H5203" i="13"/>
  <c r="H5199" i="13"/>
  <c r="H5198" i="13"/>
  <c r="H5197" i="13"/>
  <c r="H5196" i="13"/>
  <c r="H5195" i="13"/>
  <c r="H5194" i="13"/>
  <c r="H5193" i="13"/>
  <c r="H5192" i="13"/>
  <c r="H5191" i="13"/>
  <c r="H5190" i="13"/>
  <c r="H5189" i="13"/>
  <c r="H5188" i="13"/>
  <c r="H5187" i="13"/>
  <c r="H5186" i="13"/>
  <c r="H5185" i="13"/>
  <c r="H5184" i="13"/>
  <c r="H5183" i="13"/>
  <c r="H5182" i="13"/>
  <c r="H5181" i="13"/>
  <c r="H5178" i="13"/>
  <c r="H5176" i="13"/>
  <c r="H5175" i="13"/>
  <c r="H5173" i="13"/>
  <c r="H5172" i="13"/>
  <c r="H5170" i="13"/>
  <c r="H5169" i="13"/>
  <c r="H5166" i="13"/>
  <c r="H5165" i="13"/>
  <c r="H5163" i="13"/>
  <c r="H5162" i="13"/>
  <c r="H5160" i="13"/>
  <c r="H5159" i="13"/>
  <c r="H5156" i="13"/>
  <c r="H5155" i="13"/>
  <c r="H5154" i="13"/>
  <c r="H5153" i="13"/>
  <c r="H5152" i="13"/>
  <c r="H5151" i="13"/>
  <c r="H5150" i="13"/>
  <c r="H5147" i="13"/>
  <c r="H5146" i="13"/>
  <c r="H5145" i="13"/>
  <c r="H5144" i="13"/>
  <c r="H5143" i="13"/>
  <c r="H5142" i="13"/>
  <c r="H5141" i="13"/>
  <c r="H5140" i="13"/>
  <c r="H5139" i="13"/>
  <c r="H5138" i="13"/>
  <c r="H5137" i="13"/>
  <c r="H5136" i="13"/>
  <c r="H5135" i="13"/>
  <c r="H5134" i="13"/>
  <c r="H5132" i="13"/>
  <c r="H5131" i="13"/>
  <c r="H5130" i="13"/>
  <c r="H5129" i="13"/>
  <c r="H5128" i="13"/>
  <c r="H5127" i="13"/>
  <c r="H5126" i="13"/>
  <c r="H5124" i="13"/>
  <c r="H5123" i="13"/>
  <c r="H5122" i="13"/>
  <c r="H5121" i="13"/>
  <c r="H5120" i="13"/>
  <c r="H5119" i="13"/>
  <c r="H5118" i="13"/>
  <c r="H5117" i="13"/>
  <c r="H5116" i="13"/>
  <c r="H5115" i="13"/>
  <c r="H5114" i="13"/>
  <c r="H5113" i="13"/>
  <c r="H5112" i="13"/>
  <c r="H5110" i="13"/>
  <c r="H5109" i="13"/>
  <c r="H5108" i="13"/>
  <c r="H5106" i="13"/>
  <c r="H5105" i="13"/>
  <c r="H5104" i="13"/>
  <c r="H5103" i="13"/>
  <c r="H5102" i="13"/>
  <c r="H5100" i="13"/>
  <c r="H5099" i="13"/>
  <c r="H5098" i="13"/>
  <c r="H5097" i="13"/>
  <c r="H5096" i="13"/>
  <c r="H5095" i="13"/>
  <c r="H5094" i="13"/>
  <c r="H5093" i="13"/>
  <c r="H5092" i="13"/>
  <c r="H5091" i="13"/>
  <c r="H5090" i="13"/>
  <c r="H5088" i="13"/>
  <c r="H5087" i="13"/>
  <c r="H5086" i="13"/>
  <c r="H5084" i="13"/>
  <c r="H5083" i="13"/>
  <c r="H5081" i="13"/>
  <c r="H5079" i="13"/>
  <c r="H5078" i="13"/>
  <c r="H5077" i="13"/>
  <c r="H5076" i="13"/>
  <c r="H5075" i="13"/>
  <c r="H5074" i="13"/>
  <c r="H5073" i="13"/>
  <c r="H5072" i="13"/>
  <c r="H5067" i="13"/>
  <c r="H4835" i="13"/>
  <c r="H4834" i="13"/>
  <c r="H4833" i="13"/>
  <c r="H4832" i="13"/>
  <c r="H4831" i="13"/>
  <c r="H4830" i="13"/>
  <c r="H4829" i="13"/>
  <c r="H4827" i="13"/>
  <c r="H4826" i="13"/>
  <c r="H4825" i="13"/>
  <c r="H4824" i="13"/>
  <c r="H4823" i="13"/>
  <c r="H4822" i="13"/>
  <c r="H4821" i="13"/>
  <c r="H4818" i="13"/>
  <c r="H4817" i="13"/>
  <c r="H4816" i="13"/>
  <c r="H4815" i="13"/>
  <c r="H4814" i="13"/>
  <c r="H4813" i="13"/>
  <c r="H4812" i="13"/>
  <c r="H4810" i="13"/>
  <c r="H4809" i="13"/>
  <c r="H4808" i="13"/>
  <c r="H4807" i="13"/>
  <c r="H4806" i="13"/>
  <c r="H4805" i="13"/>
  <c r="H4802" i="13"/>
  <c r="H4801" i="13"/>
  <c r="H4800" i="13"/>
  <c r="H4798" i="13"/>
  <c r="H4797" i="13"/>
  <c r="H4795" i="13"/>
  <c r="H4794" i="13"/>
  <c r="H4793" i="13"/>
  <c r="H4792" i="13"/>
  <c r="H4791" i="13"/>
  <c r="H4789" i="13"/>
  <c r="H4787" i="13"/>
  <c r="H4786" i="13"/>
  <c r="H4784" i="13"/>
  <c r="H4782" i="13"/>
  <c r="H4781" i="13"/>
  <c r="H4780" i="13"/>
  <c r="H4779" i="13"/>
  <c r="H4778" i="13"/>
  <c r="H4777" i="13"/>
  <c r="H4776" i="13"/>
  <c r="H4775" i="13"/>
  <c r="H4774" i="13"/>
  <c r="H4773" i="13"/>
  <c r="H4772" i="13"/>
  <c r="H4771" i="13"/>
  <c r="H4770" i="13"/>
  <c r="H4769" i="13"/>
  <c r="H4768" i="13"/>
  <c r="H4767" i="13"/>
  <c r="H4766" i="13"/>
  <c r="H4765" i="13"/>
  <c r="H4764" i="13"/>
  <c r="H4763" i="13"/>
  <c r="H4761" i="13"/>
  <c r="H4760" i="13"/>
  <c r="H4759" i="13"/>
  <c r="H4758" i="13"/>
  <c r="H4757" i="13"/>
  <c r="H4756" i="13"/>
  <c r="H4753" i="13"/>
  <c r="H4752" i="13"/>
  <c r="H4751" i="13"/>
  <c r="H4750" i="13"/>
  <c r="H4749" i="13"/>
  <c r="H4748" i="13"/>
  <c r="H4747" i="13"/>
  <c r="H4746" i="13"/>
  <c r="H4745" i="13"/>
  <c r="H4744" i="13"/>
  <c r="H4743" i="13"/>
  <c r="H4739" i="13"/>
  <c r="H4738" i="13"/>
  <c r="H4737" i="13"/>
  <c r="H4736" i="13"/>
  <c r="H4735" i="13"/>
  <c r="H4734" i="13"/>
  <c r="H4733" i="13"/>
  <c r="H4732" i="13"/>
  <c r="H4731" i="13"/>
  <c r="H4730" i="13"/>
  <c r="H4729" i="13"/>
  <c r="H4728" i="13"/>
  <c r="H4727" i="13"/>
  <c r="H4726" i="13"/>
  <c r="H4725" i="13"/>
  <c r="H4724" i="13"/>
  <c r="H4723" i="13"/>
  <c r="H4722" i="13"/>
  <c r="H4721" i="13"/>
  <c r="H4718" i="13"/>
  <c r="H4716" i="13"/>
  <c r="H4715" i="13"/>
  <c r="H4713" i="13"/>
  <c r="H4712" i="13"/>
  <c r="H4710" i="13"/>
  <c r="H4709" i="13"/>
  <c r="H4706" i="13"/>
  <c r="H4705" i="13"/>
  <c r="H4703" i="13"/>
  <c r="H4702" i="13"/>
  <c r="H4700" i="13"/>
  <c r="H4699" i="13"/>
  <c r="H4695" i="13"/>
  <c r="H4694" i="13"/>
  <c r="H4693" i="13"/>
  <c r="H4692" i="13"/>
  <c r="H4691" i="13"/>
  <c r="H4690" i="13"/>
  <c r="H4687" i="13"/>
  <c r="H4686" i="13"/>
  <c r="H4685" i="13"/>
  <c r="H4684" i="13"/>
  <c r="H4683" i="13"/>
  <c r="H4682" i="13"/>
  <c r="H4681" i="13"/>
  <c r="H4680" i="13"/>
  <c r="H4679" i="13"/>
  <c r="H4678" i="13"/>
  <c r="H4677" i="13"/>
  <c r="H4676" i="13"/>
  <c r="H4675" i="13"/>
  <c r="H4674" i="13"/>
  <c r="H4672" i="13"/>
  <c r="H4671" i="13"/>
  <c r="H4670" i="13"/>
  <c r="H4669" i="13"/>
  <c r="H4668" i="13"/>
  <c r="H4667" i="13"/>
  <c r="H4666" i="13"/>
  <c r="H4664" i="13"/>
  <c r="H4663" i="13"/>
  <c r="H4662" i="13"/>
  <c r="H4661" i="13"/>
  <c r="H4660" i="13"/>
  <c r="H4659" i="13"/>
  <c r="H4658" i="13"/>
  <c r="H4657" i="13"/>
  <c r="H4656" i="13"/>
  <c r="H4655" i="13"/>
  <c r="H4654" i="13"/>
  <c r="H4653" i="13"/>
  <c r="H4652" i="13"/>
  <c r="H4650" i="13"/>
  <c r="H4649" i="13"/>
  <c r="H4648" i="13"/>
  <c r="H4647" i="13"/>
  <c r="H4646" i="13"/>
  <c r="H4645" i="13"/>
  <c r="H4644" i="13"/>
  <c r="H4643" i="13"/>
  <c r="H4642" i="13"/>
  <c r="H4640" i="13"/>
  <c r="H4639" i="13"/>
  <c r="H4638" i="13"/>
  <c r="H4637" i="13"/>
  <c r="H4636" i="13"/>
  <c r="H4635" i="13"/>
  <c r="H4634" i="13"/>
  <c r="H4633" i="13"/>
  <c r="H4632" i="13"/>
  <c r="H4631" i="13"/>
  <c r="H4630" i="13"/>
  <c r="H4628" i="13"/>
  <c r="H4627" i="13"/>
  <c r="H4626" i="13"/>
  <c r="H4624" i="13"/>
  <c r="H4623" i="13"/>
  <c r="H4621" i="13"/>
  <c r="H4619" i="13"/>
  <c r="H4618" i="13"/>
  <c r="H4617" i="13"/>
  <c r="H4616" i="13"/>
  <c r="H4615" i="13"/>
  <c r="H4614" i="13"/>
  <c r="H4613" i="13"/>
  <c r="H4612" i="13"/>
  <c r="H4607" i="13"/>
  <c r="H2995" i="13"/>
  <c r="H2994" i="13"/>
  <c r="H2993" i="13"/>
  <c r="H2992" i="13"/>
  <c r="H2991" i="13"/>
  <c r="H2990" i="13"/>
  <c r="H2989" i="13"/>
  <c r="H2987" i="13"/>
  <c r="H2986" i="13"/>
  <c r="H2985" i="13"/>
  <c r="H2984" i="13"/>
  <c r="H2983" i="13"/>
  <c r="H2982" i="13"/>
  <c r="H2981" i="13"/>
  <c r="H2978" i="13"/>
  <c r="H2977" i="13"/>
  <c r="H2976" i="13"/>
  <c r="H2975" i="13"/>
  <c r="H2974" i="13"/>
  <c r="H2973" i="13"/>
  <c r="H2972" i="13"/>
  <c r="H2970" i="13"/>
  <c r="H2969" i="13"/>
  <c r="H2968" i="13"/>
  <c r="H2967" i="13"/>
  <c r="H2966" i="13"/>
  <c r="H2965" i="13"/>
  <c r="H2962" i="13"/>
  <c r="H2961" i="13"/>
  <c r="H2960" i="13"/>
  <c r="H2958" i="13"/>
  <c r="H2957" i="13"/>
  <c r="H2955" i="13"/>
  <c r="H2954" i="13"/>
  <c r="H2953" i="13"/>
  <c r="H2952" i="13"/>
  <c r="H2951" i="13"/>
  <c r="H2949" i="13"/>
  <c r="H2947" i="13"/>
  <c r="H2946" i="13"/>
  <c r="H2944" i="13"/>
  <c r="H2942" i="13"/>
  <c r="H2941" i="13"/>
  <c r="H2940" i="13"/>
  <c r="H2939" i="13"/>
  <c r="H2938" i="13"/>
  <c r="H2937" i="13"/>
  <c r="H2936" i="13"/>
  <c r="H2935" i="13"/>
  <c r="H2934" i="13"/>
  <c r="H2933" i="13"/>
  <c r="H2932" i="13"/>
  <c r="H2931" i="13"/>
  <c r="H2930" i="13"/>
  <c r="H2929" i="13"/>
  <c r="H2928" i="13"/>
  <c r="H2927" i="13"/>
  <c r="H2926" i="13"/>
  <c r="H2925" i="13"/>
  <c r="H2924" i="13"/>
  <c r="H2923" i="13"/>
  <c r="H2921" i="13"/>
  <c r="H2920" i="13"/>
  <c r="H2919" i="13"/>
  <c r="H2918" i="13"/>
  <c r="H2917" i="13"/>
  <c r="H2916" i="13"/>
  <c r="H2913" i="13"/>
  <c r="H2912" i="13"/>
  <c r="H2911" i="13"/>
  <c r="H2910" i="13"/>
  <c r="H2909" i="13"/>
  <c r="H2908" i="13"/>
  <c r="H2906" i="13"/>
  <c r="H2905" i="13"/>
  <c r="H2904" i="13"/>
  <c r="H2903" i="13"/>
  <c r="H2899" i="13"/>
  <c r="H2898" i="13"/>
  <c r="H2897" i="13"/>
  <c r="H2896" i="13"/>
  <c r="H2895" i="13"/>
  <c r="H2894" i="13"/>
  <c r="H2893" i="13"/>
  <c r="H2892" i="13"/>
  <c r="H2891" i="13"/>
  <c r="H2890" i="13"/>
  <c r="H2889" i="13"/>
  <c r="H2888" i="13"/>
  <c r="H2887" i="13"/>
  <c r="H2886" i="13"/>
  <c r="H2885" i="13"/>
  <c r="H2884" i="13"/>
  <c r="H2883" i="13"/>
  <c r="H2882" i="13"/>
  <c r="H2881" i="13"/>
  <c r="H2878" i="13"/>
  <c r="H2876" i="13"/>
  <c r="H2875" i="13"/>
  <c r="H2873" i="13"/>
  <c r="H2872" i="13"/>
  <c r="H2870" i="13"/>
  <c r="H2869" i="13"/>
  <c r="H2866" i="13"/>
  <c r="H2865" i="13"/>
  <c r="H2863" i="13"/>
  <c r="H2862" i="13"/>
  <c r="H2860" i="13"/>
  <c r="H2859" i="13"/>
  <c r="H2856" i="13"/>
  <c r="H2855" i="13"/>
  <c r="H2854" i="13"/>
  <c r="H2853" i="13"/>
  <c r="H2852" i="13"/>
  <c r="H2851" i="13"/>
  <c r="H2850" i="13"/>
  <c r="H2847" i="13"/>
  <c r="H2845" i="13"/>
  <c r="H2844" i="13"/>
  <c r="H2843" i="13"/>
  <c r="H2842" i="13"/>
  <c r="H2841" i="13"/>
  <c r="H2840" i="13"/>
  <c r="H2839" i="13"/>
  <c r="H2838" i="13"/>
  <c r="H2837" i="13"/>
  <c r="H2836" i="13"/>
  <c r="H2835" i="13"/>
  <c r="H2834" i="13"/>
  <c r="H2832" i="13"/>
  <c r="H2831" i="13"/>
  <c r="H2830" i="13"/>
  <c r="H2829" i="13"/>
  <c r="H2828" i="13"/>
  <c r="H2827" i="13"/>
  <c r="H2826" i="13"/>
  <c r="H2824" i="13"/>
  <c r="H2823" i="13"/>
  <c r="H2822" i="13"/>
  <c r="H2821" i="13"/>
  <c r="H2820" i="13"/>
  <c r="H2819" i="13"/>
  <c r="H2818" i="13"/>
  <c r="H2817" i="13"/>
  <c r="H2816" i="13"/>
  <c r="H2815" i="13"/>
  <c r="H2814" i="13"/>
  <c r="H2813" i="13"/>
  <c r="H2812" i="13"/>
  <c r="H2810" i="13"/>
  <c r="H2809" i="13"/>
  <c r="H2808" i="13"/>
  <c r="H2807" i="13"/>
  <c r="H2806" i="13"/>
  <c r="H2805" i="13"/>
  <c r="H2804" i="13"/>
  <c r="H2803" i="13"/>
  <c r="H2802" i="13"/>
  <c r="H2800" i="13"/>
  <c r="H2799" i="13"/>
  <c r="H2798" i="13"/>
  <c r="H2797" i="13"/>
  <c r="H2796" i="13"/>
  <c r="H2795" i="13"/>
  <c r="H2794" i="13"/>
  <c r="H2793" i="13"/>
  <c r="H2792" i="13"/>
  <c r="H2791" i="13"/>
  <c r="H2790" i="13"/>
  <c r="H2788" i="13"/>
  <c r="H2787" i="13"/>
  <c r="H2786" i="13"/>
  <c r="H2784" i="13"/>
  <c r="H2783" i="13"/>
  <c r="H2781" i="13"/>
  <c r="H2779" i="13"/>
  <c r="H2778" i="13"/>
  <c r="H2777" i="13"/>
  <c r="H2776" i="13"/>
  <c r="H2775" i="13"/>
  <c r="H2774" i="13"/>
  <c r="H2773" i="13"/>
  <c r="H2772" i="13"/>
  <c r="H2767" i="13"/>
  <c r="H2535" i="13"/>
  <c r="H2534" i="13"/>
  <c r="H2533" i="13"/>
  <c r="H2532" i="13"/>
  <c r="H2531" i="13"/>
  <c r="H2530" i="13"/>
  <c r="H2529" i="13"/>
  <c r="H2527" i="13"/>
  <c r="H2526" i="13"/>
  <c r="H2525" i="13"/>
  <c r="H2524" i="13"/>
  <c r="H2523" i="13"/>
  <c r="H2522" i="13"/>
  <c r="H2521" i="13"/>
  <c r="H2518" i="13"/>
  <c r="H2517" i="13"/>
  <c r="H2516" i="13"/>
  <c r="H2515" i="13"/>
  <c r="H2514" i="13"/>
  <c r="H2513" i="13"/>
  <c r="H2512" i="13"/>
  <c r="H2510" i="13"/>
  <c r="H2509" i="13"/>
  <c r="H2508" i="13"/>
  <c r="H2507" i="13"/>
  <c r="H2506" i="13"/>
  <c r="H2505" i="13"/>
  <c r="H2502" i="13"/>
  <c r="H2501" i="13"/>
  <c r="H2500" i="13"/>
  <c r="H2498" i="13"/>
  <c r="H2497" i="13"/>
  <c r="H2495" i="13"/>
  <c r="H2494" i="13"/>
  <c r="H2493" i="13"/>
  <c r="H2492" i="13"/>
  <c r="H2491" i="13"/>
  <c r="H2489" i="13"/>
  <c r="H2487" i="13"/>
  <c r="H2486" i="13"/>
  <c r="H2484" i="13"/>
  <c r="H2482" i="13"/>
  <c r="H2481" i="13"/>
  <c r="H2480" i="13"/>
  <c r="H2479" i="13"/>
  <c r="H2478" i="13"/>
  <c r="H2477" i="13"/>
  <c r="H2476" i="13"/>
  <c r="H2475" i="13"/>
  <c r="H2474" i="13"/>
  <c r="H2473" i="13"/>
  <c r="H2472" i="13"/>
  <c r="H2471" i="13"/>
  <c r="H2470" i="13"/>
  <c r="H2469" i="13"/>
  <c r="H2468" i="13"/>
  <c r="H2467" i="13"/>
  <c r="H2466" i="13"/>
  <c r="H2465" i="13"/>
  <c r="H2464" i="13"/>
  <c r="H2463" i="13"/>
  <c r="H2461" i="13"/>
  <c r="H2460" i="13"/>
  <c r="H2459" i="13"/>
  <c r="H2458" i="13"/>
  <c r="H2457" i="13"/>
  <c r="H2456" i="13"/>
  <c r="H2453" i="13"/>
  <c r="H2452" i="13"/>
  <c r="H2451" i="13"/>
  <c r="H2450" i="13"/>
  <c r="H2449" i="13"/>
  <c r="H2448" i="13"/>
  <c r="H2447" i="13"/>
  <c r="H2446" i="13"/>
  <c r="H2445" i="13"/>
  <c r="H2444" i="13"/>
  <c r="H2443" i="13"/>
  <c r="H2439" i="13"/>
  <c r="H2438" i="13"/>
  <c r="H2437" i="13"/>
  <c r="H2436" i="13"/>
  <c r="H2435" i="13"/>
  <c r="H2434" i="13"/>
  <c r="H2433" i="13"/>
  <c r="H2432" i="13"/>
  <c r="H2431" i="13"/>
  <c r="H2430" i="13"/>
  <c r="H2429" i="13"/>
  <c r="H2428" i="13"/>
  <c r="H2427" i="13"/>
  <c r="H2426" i="13"/>
  <c r="H2425" i="13"/>
  <c r="H2424" i="13"/>
  <c r="H2423" i="13"/>
  <c r="H2422" i="13"/>
  <c r="H2421" i="13"/>
  <c r="H2418" i="13"/>
  <c r="H2416" i="13"/>
  <c r="H2415" i="13"/>
  <c r="H2413" i="13"/>
  <c r="H2412" i="13"/>
  <c r="H2410" i="13"/>
  <c r="H2409" i="13"/>
  <c r="H2406" i="13"/>
  <c r="H2405" i="13"/>
  <c r="H2403" i="13"/>
  <c r="H2402" i="13"/>
  <c r="H2400" i="13"/>
  <c r="H2399" i="13"/>
  <c r="H2396" i="13"/>
  <c r="H2395" i="13"/>
  <c r="H2394" i="13"/>
  <c r="H2393" i="13"/>
  <c r="H2392" i="13"/>
  <c r="H2391" i="13"/>
  <c r="H2390" i="13"/>
  <c r="H2387" i="13"/>
  <c r="H2386" i="13"/>
  <c r="H2385" i="13"/>
  <c r="H2384" i="13"/>
  <c r="H2383" i="13"/>
  <c r="H2382" i="13"/>
  <c r="H2381" i="13"/>
  <c r="H2380" i="13"/>
  <c r="H2379" i="13"/>
  <c r="H2378" i="13"/>
  <c r="H2377" i="13"/>
  <c r="H2376" i="13"/>
  <c r="H2375" i="13"/>
  <c r="H2374" i="13"/>
  <c r="H2372" i="13"/>
  <c r="H2371" i="13"/>
  <c r="H2370" i="13"/>
  <c r="H2369" i="13"/>
  <c r="H2368" i="13"/>
  <c r="H2367" i="13"/>
  <c r="H2366" i="13"/>
  <c r="H2364" i="13"/>
  <c r="H2363" i="13"/>
  <c r="H2362" i="13"/>
  <c r="H2361" i="13"/>
  <c r="H2360" i="13"/>
  <c r="H2359" i="13"/>
  <c r="H2358" i="13"/>
  <c r="H2357" i="13"/>
  <c r="H2356" i="13"/>
  <c r="H2355" i="13"/>
  <c r="H2354" i="13"/>
  <c r="H2353" i="13"/>
  <c r="H2352" i="13"/>
  <c r="H2350" i="13"/>
  <c r="H2349" i="13"/>
  <c r="H2348" i="13"/>
  <c r="H2347" i="13"/>
  <c r="H2346" i="13"/>
  <c r="H2345" i="13"/>
  <c r="H2344" i="13"/>
  <c r="H2343" i="13"/>
  <c r="H2342" i="13"/>
  <c r="H2340" i="13"/>
  <c r="H2339" i="13"/>
  <c r="H2338" i="13"/>
  <c r="H2337" i="13"/>
  <c r="H2336" i="13"/>
  <c r="H2335" i="13"/>
  <c r="H2334" i="13"/>
  <c r="H2333" i="13"/>
  <c r="H2332" i="13"/>
  <c r="H2331" i="13"/>
  <c r="H2330" i="13"/>
  <c r="H2328" i="13"/>
  <c r="H2327" i="13"/>
  <c r="H2326" i="13"/>
  <c r="H2324" i="13"/>
  <c r="H2323" i="13"/>
  <c r="H2321" i="13"/>
  <c r="H2319" i="13"/>
  <c r="H2318" i="13"/>
  <c r="H2317" i="13"/>
  <c r="H2316" i="13"/>
  <c r="H2315" i="13"/>
  <c r="H2314" i="13"/>
  <c r="H2313" i="13"/>
  <c r="H2312" i="13"/>
  <c r="H2307" i="13"/>
  <c r="H2305" i="13"/>
  <c r="H2304" i="13"/>
  <c r="H2303" i="13"/>
  <c r="H2302" i="13"/>
  <c r="H2301" i="13"/>
  <c r="H2300" i="13"/>
  <c r="H2299" i="13"/>
  <c r="H2297" i="13"/>
  <c r="H2296" i="13"/>
  <c r="H2295" i="13"/>
  <c r="H2294" i="13"/>
  <c r="H2293" i="13"/>
  <c r="H2292" i="13"/>
  <c r="H2291" i="13"/>
  <c r="H2288" i="13"/>
  <c r="H2287" i="13"/>
  <c r="H2286" i="13"/>
  <c r="H2285" i="13"/>
  <c r="H2284" i="13"/>
  <c r="H2283" i="13"/>
  <c r="H2282" i="13"/>
  <c r="H2280" i="13"/>
  <c r="H2279" i="13"/>
  <c r="H2278" i="13"/>
  <c r="H2277" i="13"/>
  <c r="H2276" i="13"/>
  <c r="H2275" i="13"/>
  <c r="H2272" i="13"/>
  <c r="H2271" i="13"/>
  <c r="H2270" i="13"/>
  <c r="H2268" i="13"/>
  <c r="H2267" i="13"/>
  <c r="H2265" i="13"/>
  <c r="H2264" i="13"/>
  <c r="H2263" i="13"/>
  <c r="H2262" i="13"/>
  <c r="H2261" i="13"/>
  <c r="H2259" i="13"/>
  <c r="H2257" i="13"/>
  <c r="H2256" i="13"/>
  <c r="H2254" i="13"/>
  <c r="H2252" i="13"/>
  <c r="H2251" i="13"/>
  <c r="H2250" i="13"/>
  <c r="H2249" i="13"/>
  <c r="H2248" i="13"/>
  <c r="H2247" i="13"/>
  <c r="H2246" i="13"/>
  <c r="H2245" i="13"/>
  <c r="H2244" i="13"/>
  <c r="H2243" i="13"/>
  <c r="H2242" i="13"/>
  <c r="H2241" i="13"/>
  <c r="H2240" i="13"/>
  <c r="H2239" i="13"/>
  <c r="H2238" i="13"/>
  <c r="H2237" i="13"/>
  <c r="H2236" i="13"/>
  <c r="H2235" i="13"/>
  <c r="H2234" i="13"/>
  <c r="H2233" i="13"/>
  <c r="H2231" i="13"/>
  <c r="H2230" i="13"/>
  <c r="H2229" i="13"/>
  <c r="H2228" i="13"/>
  <c r="H2227" i="13"/>
  <c r="H2226" i="13"/>
  <c r="H2223" i="13"/>
  <c r="H2222" i="13"/>
  <c r="H2221" i="13"/>
  <c r="H2220" i="13"/>
  <c r="H2219" i="13"/>
  <c r="H2218" i="13"/>
  <c r="H2217" i="13"/>
  <c r="H2216" i="13"/>
  <c r="H2215" i="13"/>
  <c r="H2214" i="13"/>
  <c r="H2213" i="13"/>
  <c r="H2209" i="13"/>
  <c r="H2208" i="13"/>
  <c r="H2207" i="13"/>
  <c r="H2206" i="13"/>
  <c r="H2205" i="13"/>
  <c r="H2204" i="13"/>
  <c r="H2203" i="13"/>
  <c r="H2202" i="13"/>
  <c r="H2201" i="13"/>
  <c r="H2200" i="13"/>
  <c r="H2199" i="13"/>
  <c r="H2198" i="13"/>
  <c r="H2197" i="13"/>
  <c r="H2196" i="13"/>
  <c r="H2195" i="13"/>
  <c r="H2194" i="13"/>
  <c r="H2193" i="13"/>
  <c r="H2192" i="13"/>
  <c r="H2191" i="13"/>
  <c r="H2188" i="13"/>
  <c r="H2186" i="13"/>
  <c r="H2185" i="13"/>
  <c r="H2183" i="13"/>
  <c r="H2182" i="13"/>
  <c r="H2180" i="13"/>
  <c r="H2179" i="13"/>
  <c r="H2176" i="13"/>
  <c r="H2175" i="13"/>
  <c r="H2173" i="13"/>
  <c r="H2172" i="13"/>
  <c r="H2170" i="13"/>
  <c r="H2169" i="13"/>
  <c r="H2166" i="13"/>
  <c r="H2165" i="13"/>
  <c r="H2164" i="13"/>
  <c r="H2163" i="13"/>
  <c r="H2162" i="13"/>
  <c r="H2161" i="13"/>
  <c r="H2160" i="13"/>
  <c r="H2157" i="13"/>
  <c r="H2156" i="13"/>
  <c r="H2155" i="13"/>
  <c r="H2154" i="13"/>
  <c r="H2153" i="13"/>
  <c r="H2152" i="13"/>
  <c r="H2151" i="13"/>
  <c r="H2150" i="13"/>
  <c r="H2149" i="13"/>
  <c r="H2148" i="13"/>
  <c r="H2147" i="13"/>
  <c r="H2146" i="13"/>
  <c r="H2145" i="13"/>
  <c r="H2144" i="13"/>
  <c r="H2142" i="13"/>
  <c r="H2141" i="13"/>
  <c r="H2140" i="13"/>
  <c r="H2139" i="13"/>
  <c r="H2138" i="13"/>
  <c r="H2137" i="13"/>
  <c r="H2136" i="13"/>
  <c r="H2134" i="13"/>
  <c r="H2133" i="13"/>
  <c r="H2132" i="13"/>
  <c r="H2131" i="13"/>
  <c r="H2130" i="13"/>
  <c r="H2129" i="13"/>
  <c r="H2128" i="13"/>
  <c r="H2127" i="13"/>
  <c r="H2126" i="13"/>
  <c r="H2125" i="13"/>
  <c r="H2124" i="13"/>
  <c r="H2123" i="13"/>
  <c r="H2122" i="13"/>
  <c r="H2120" i="13"/>
  <c r="H2119" i="13"/>
  <c r="H2118" i="13"/>
  <c r="H2117" i="13"/>
  <c r="H2116" i="13"/>
  <c r="H2115" i="13"/>
  <c r="H2114" i="13"/>
  <c r="H2113" i="13"/>
  <c r="H2112" i="13"/>
  <c r="H2110" i="13"/>
  <c r="H2109" i="13"/>
  <c r="H2108" i="13"/>
  <c r="H2107" i="13"/>
  <c r="H2106" i="13"/>
  <c r="H2105" i="13"/>
  <c r="H2104" i="13"/>
  <c r="H2103" i="13"/>
  <c r="H2102" i="13"/>
  <c r="H2101" i="13"/>
  <c r="H2100" i="13"/>
  <c r="H2098" i="13"/>
  <c r="H2097" i="13"/>
  <c r="H2096" i="13"/>
  <c r="H2094" i="13"/>
  <c r="H2093" i="13"/>
  <c r="H2091" i="13"/>
  <c r="H2089" i="13"/>
  <c r="H2088" i="13"/>
  <c r="H2087" i="13"/>
  <c r="H2086" i="13"/>
  <c r="H2085" i="13"/>
  <c r="M123" i="19" s="1"/>
  <c r="H2084" i="13"/>
  <c r="M122" i="19" s="1"/>
  <c r="H2083" i="13"/>
  <c r="M121" i="19" s="1"/>
  <c r="H2082" i="13"/>
  <c r="M120" i="19" s="1"/>
  <c r="H2077" i="13"/>
  <c r="H2075" i="13"/>
  <c r="H2074" i="13"/>
  <c r="H2073" i="13"/>
  <c r="H2072" i="13"/>
  <c r="H2071" i="13"/>
  <c r="H2070" i="13"/>
  <c r="H2069" i="13"/>
  <c r="H2067" i="13"/>
  <c r="H2066" i="13"/>
  <c r="H2065" i="13"/>
  <c r="H2064" i="13"/>
  <c r="H2063" i="13"/>
  <c r="H2062" i="13"/>
  <c r="H2061" i="13"/>
  <c r="H2058" i="13"/>
  <c r="H2057" i="13"/>
  <c r="H2056" i="13"/>
  <c r="H2055" i="13"/>
  <c r="H2054" i="13"/>
  <c r="H2053" i="13"/>
  <c r="H2052" i="13"/>
  <c r="H2050" i="13"/>
  <c r="H2049" i="13"/>
  <c r="H2048" i="13"/>
  <c r="H2047" i="13"/>
  <c r="H2046" i="13"/>
  <c r="H2045" i="13"/>
  <c r="H2042" i="13"/>
  <c r="H2041" i="13"/>
  <c r="H2040" i="13"/>
  <c r="H2038" i="13"/>
  <c r="H2037" i="13"/>
  <c r="H2035" i="13"/>
  <c r="H2034" i="13"/>
  <c r="H2033" i="13"/>
  <c r="H2032" i="13"/>
  <c r="H2031" i="13"/>
  <c r="H2029" i="13"/>
  <c r="H2027" i="13"/>
  <c r="H2026" i="13"/>
  <c r="H2024" i="13"/>
  <c r="H2022" i="13"/>
  <c r="H2021" i="13"/>
  <c r="H2020" i="13"/>
  <c r="H2019" i="13"/>
  <c r="H2018" i="13"/>
  <c r="H2017" i="13"/>
  <c r="H2016" i="13"/>
  <c r="H2015" i="13"/>
  <c r="H2014" i="13"/>
  <c r="H2013" i="13"/>
  <c r="H2012" i="13"/>
  <c r="H2011" i="13"/>
  <c r="H2010" i="13"/>
  <c r="H2009" i="13"/>
  <c r="H2008" i="13"/>
  <c r="H2007" i="13"/>
  <c r="H2006" i="13"/>
  <c r="H2005" i="13"/>
  <c r="H2004" i="13"/>
  <c r="H2003" i="13"/>
  <c r="H2001" i="13"/>
  <c r="H2000" i="13"/>
  <c r="H1999" i="13"/>
  <c r="H1998" i="13"/>
  <c r="H1997" i="13"/>
  <c r="H1996" i="13"/>
  <c r="H1993" i="13"/>
  <c r="H1992" i="13"/>
  <c r="H1991" i="13"/>
  <c r="H1990" i="13"/>
  <c r="H1989" i="13"/>
  <c r="H1988" i="13"/>
  <c r="H1987" i="13"/>
  <c r="H1986" i="13"/>
  <c r="H1985" i="13"/>
  <c r="H1984" i="13"/>
  <c r="H1983" i="13"/>
  <c r="H1979" i="13"/>
  <c r="H1978" i="13"/>
  <c r="H1977" i="13"/>
  <c r="H1976" i="13"/>
  <c r="H1975" i="13"/>
  <c r="H1974" i="13"/>
  <c r="H1973" i="13"/>
  <c r="H1972" i="13"/>
  <c r="H1971" i="13"/>
  <c r="H1970" i="13"/>
  <c r="H1969" i="13"/>
  <c r="H1968" i="13"/>
  <c r="H1967" i="13"/>
  <c r="H1966" i="13"/>
  <c r="H1965" i="13"/>
  <c r="H1964" i="13"/>
  <c r="H1963" i="13"/>
  <c r="H1962" i="13"/>
  <c r="H1961" i="13"/>
  <c r="H1958" i="13"/>
  <c r="H1956" i="13"/>
  <c r="H1955" i="13"/>
  <c r="H1953" i="13"/>
  <c r="H1952" i="13"/>
  <c r="H1950" i="13"/>
  <c r="H1949" i="13"/>
  <c r="H1946" i="13"/>
  <c r="H1945" i="13"/>
  <c r="H1943" i="13"/>
  <c r="H1942" i="13"/>
  <c r="H1940" i="13"/>
  <c r="H1939" i="13"/>
  <c r="H1936" i="13"/>
  <c r="H1935" i="13"/>
  <c r="H1934" i="13"/>
  <c r="H1933" i="13"/>
  <c r="H1932" i="13"/>
  <c r="H1931" i="13"/>
  <c r="H1930" i="13"/>
  <c r="H1927" i="13"/>
  <c r="H1926" i="13"/>
  <c r="H1925" i="13"/>
  <c r="H1924" i="13"/>
  <c r="H1923" i="13"/>
  <c r="H1922" i="13"/>
  <c r="H1921" i="13"/>
  <c r="H1920" i="13"/>
  <c r="H1919" i="13"/>
  <c r="H1918" i="13"/>
  <c r="H1917" i="13"/>
  <c r="H1916" i="13"/>
  <c r="H1915" i="13"/>
  <c r="H1914" i="13"/>
  <c r="H1912" i="13"/>
  <c r="H1911" i="13"/>
  <c r="H1910" i="13"/>
  <c r="H1909" i="13"/>
  <c r="H1908" i="13"/>
  <c r="H1907" i="13"/>
  <c r="H1906" i="13"/>
  <c r="H1904" i="13"/>
  <c r="H1903" i="13"/>
  <c r="H1902" i="13"/>
  <c r="H1901" i="13"/>
  <c r="H1900" i="13"/>
  <c r="H1899" i="13"/>
  <c r="H1898" i="13"/>
  <c r="H1897" i="13"/>
  <c r="H1896" i="13"/>
  <c r="H1895" i="13"/>
  <c r="H1894" i="13"/>
  <c r="H1893" i="13"/>
  <c r="H1892" i="13"/>
  <c r="H1890" i="13"/>
  <c r="H1889" i="13"/>
  <c r="H1888" i="13"/>
  <c r="H1887" i="13"/>
  <c r="H1886" i="13"/>
  <c r="H1885" i="13"/>
  <c r="H1884" i="13"/>
  <c r="H1883" i="13"/>
  <c r="H1882" i="13"/>
  <c r="H1880" i="13"/>
  <c r="H1879" i="13"/>
  <c r="H1878" i="13"/>
  <c r="H1877" i="13"/>
  <c r="H1876" i="13"/>
  <c r="H1875" i="13"/>
  <c r="H1874" i="13"/>
  <c r="H1873" i="13"/>
  <c r="H1872" i="13"/>
  <c r="H1871" i="13"/>
  <c r="H1870" i="13"/>
  <c r="H1868" i="13"/>
  <c r="H1867" i="13"/>
  <c r="H1866" i="13"/>
  <c r="H1864" i="13"/>
  <c r="H1863" i="13"/>
  <c r="H1861" i="13"/>
  <c r="H1859" i="13"/>
  <c r="H1858" i="13"/>
  <c r="H1857" i="13"/>
  <c r="H1856" i="13"/>
  <c r="H1855" i="13"/>
  <c r="H1854" i="13"/>
  <c r="H1853" i="13"/>
  <c r="H1852" i="13"/>
  <c r="H1847" i="13"/>
  <c r="H1845" i="13"/>
  <c r="H1844" i="13"/>
  <c r="H1843" i="13"/>
  <c r="H1842" i="13"/>
  <c r="H1841" i="13"/>
  <c r="H1840" i="13"/>
  <c r="H1839" i="13"/>
  <c r="H1837" i="13"/>
  <c r="H1836" i="13"/>
  <c r="H1835" i="13"/>
  <c r="H1834" i="13"/>
  <c r="H1833" i="13"/>
  <c r="H1832" i="13"/>
  <c r="H1831" i="13"/>
  <c r="H1828" i="13"/>
  <c r="H1827" i="13"/>
  <c r="H1826" i="13"/>
  <c r="H1825" i="13"/>
  <c r="H1824" i="13"/>
  <c r="H1823" i="13"/>
  <c r="H1822" i="13"/>
  <c r="H1820" i="13"/>
  <c r="H1819" i="13"/>
  <c r="H1818" i="13"/>
  <c r="H1817" i="13"/>
  <c r="H1816" i="13"/>
  <c r="H1815" i="13"/>
  <c r="H1812" i="13"/>
  <c r="H1811" i="13"/>
  <c r="H1810" i="13"/>
  <c r="H1808" i="13"/>
  <c r="H1807" i="13"/>
  <c r="H1805" i="13"/>
  <c r="H1804" i="13"/>
  <c r="H1803" i="13"/>
  <c r="H1802" i="13"/>
  <c r="H1801" i="13"/>
  <c r="H1799" i="13"/>
  <c r="H1797" i="13"/>
  <c r="H1796" i="13"/>
  <c r="H1794" i="13"/>
  <c r="H1792" i="13"/>
  <c r="H1791" i="13"/>
  <c r="H1790" i="13"/>
  <c r="H1789" i="13"/>
  <c r="H1788" i="13"/>
  <c r="H1787" i="13"/>
  <c r="H1786" i="13"/>
  <c r="H1785" i="13"/>
  <c r="H1784" i="13"/>
  <c r="H1783" i="13"/>
  <c r="H1782" i="13"/>
  <c r="H1781" i="13"/>
  <c r="H1780" i="13"/>
  <c r="H1779" i="13"/>
  <c r="H1778" i="13"/>
  <c r="H1777" i="13"/>
  <c r="H1776" i="13"/>
  <c r="H1775" i="13"/>
  <c r="H1774" i="13"/>
  <c r="H1773" i="13"/>
  <c r="H1771" i="13"/>
  <c r="H1770" i="13"/>
  <c r="H1769" i="13"/>
  <c r="H1768" i="13"/>
  <c r="H1767" i="13"/>
  <c r="H1766" i="13"/>
  <c r="H1763" i="13"/>
  <c r="H1762" i="13"/>
  <c r="H1761" i="13"/>
  <c r="H1760" i="13"/>
  <c r="H1759" i="13"/>
  <c r="H1758" i="13"/>
  <c r="H1757" i="13"/>
  <c r="H1756" i="13"/>
  <c r="H1755" i="13"/>
  <c r="H1754" i="13"/>
  <c r="H1753" i="13"/>
  <c r="H1749" i="13"/>
  <c r="H1748" i="13"/>
  <c r="H1747" i="13"/>
  <c r="H1746" i="13"/>
  <c r="H1745" i="13"/>
  <c r="H1744" i="13"/>
  <c r="H1743" i="13"/>
  <c r="H1742" i="13"/>
  <c r="H1741" i="13"/>
  <c r="H1740" i="13"/>
  <c r="H1739" i="13"/>
  <c r="H1738" i="13"/>
  <c r="H1737" i="13"/>
  <c r="H1736" i="13"/>
  <c r="H1735" i="13"/>
  <c r="H1734" i="13"/>
  <c r="H1733" i="13"/>
  <c r="H1732" i="13"/>
  <c r="H1731" i="13"/>
  <c r="H1728" i="13"/>
  <c r="H1726" i="13"/>
  <c r="H1725" i="13"/>
  <c r="H1723" i="13"/>
  <c r="H1722" i="13"/>
  <c r="H1720" i="13"/>
  <c r="H1719" i="13"/>
  <c r="H1716" i="13"/>
  <c r="H1715" i="13"/>
  <c r="H1713" i="13"/>
  <c r="H1712" i="13"/>
  <c r="H1710" i="13"/>
  <c r="H1709" i="13"/>
  <c r="H1706" i="13"/>
  <c r="H1705" i="13"/>
  <c r="H1704" i="13"/>
  <c r="H1703" i="13"/>
  <c r="H1702" i="13"/>
  <c r="H1701" i="13"/>
  <c r="H1700" i="13"/>
  <c r="H1697" i="13"/>
  <c r="H1696" i="13"/>
  <c r="H1695" i="13"/>
  <c r="H1694" i="13"/>
  <c r="H1693" i="13"/>
  <c r="H1692" i="13"/>
  <c r="H1691" i="13"/>
  <c r="H1690" i="13"/>
  <c r="H1689" i="13"/>
  <c r="H1688" i="13"/>
  <c r="H1687" i="13"/>
  <c r="H1686" i="13"/>
  <c r="H1685" i="13"/>
  <c r="H1684" i="13"/>
  <c r="H1682" i="13"/>
  <c r="H1681" i="13"/>
  <c r="H1680" i="13"/>
  <c r="H1679" i="13"/>
  <c r="H1678" i="13"/>
  <c r="H1677" i="13"/>
  <c r="H1676" i="13"/>
  <c r="H1674" i="13"/>
  <c r="H1673" i="13"/>
  <c r="H1672" i="13"/>
  <c r="H1671" i="13"/>
  <c r="H1670" i="13"/>
  <c r="H1669" i="13"/>
  <c r="H1668" i="13"/>
  <c r="H1667" i="13"/>
  <c r="H1666" i="13"/>
  <c r="H1665" i="13"/>
  <c r="H1664" i="13"/>
  <c r="H1663" i="13"/>
  <c r="H1662" i="13"/>
  <c r="H1660" i="13"/>
  <c r="H1659" i="13"/>
  <c r="H1658" i="13"/>
  <c r="H1657" i="13"/>
  <c r="H1656" i="13"/>
  <c r="H1655" i="13"/>
  <c r="H1654" i="13"/>
  <c r="H1653" i="13"/>
  <c r="H1652" i="13"/>
  <c r="H1650" i="13"/>
  <c r="H1649" i="13"/>
  <c r="H1648" i="13"/>
  <c r="H1647" i="13"/>
  <c r="H1646" i="13"/>
  <c r="H1645" i="13"/>
  <c r="H1644" i="13"/>
  <c r="H1643" i="13"/>
  <c r="H1642" i="13"/>
  <c r="H1641" i="13"/>
  <c r="H1640" i="13"/>
  <c r="H1638" i="13"/>
  <c r="H1637" i="13"/>
  <c r="H1636" i="13"/>
  <c r="H1634" i="13"/>
  <c r="H1633" i="13"/>
  <c r="H1631" i="13"/>
  <c r="H1629" i="13"/>
  <c r="H1628" i="13"/>
  <c r="H1627" i="13"/>
  <c r="H1626" i="13"/>
  <c r="H1625" i="13"/>
  <c r="H1624" i="13"/>
  <c r="H1623" i="13"/>
  <c r="H1622" i="13"/>
  <c r="H1617" i="13"/>
  <c r="H1155" i="13"/>
  <c r="H695" i="13" s="1"/>
  <c r="H1154" i="13"/>
  <c r="H694" i="13" s="1"/>
  <c r="H1153" i="13"/>
  <c r="H693" i="13" s="1"/>
  <c r="H1152" i="13"/>
  <c r="H692" i="13" s="1"/>
  <c r="H1151" i="13"/>
  <c r="H691" i="13" s="1"/>
  <c r="H1150" i="13"/>
  <c r="H690" i="13" s="1"/>
  <c r="H1149" i="13"/>
  <c r="H689" i="13" s="1"/>
  <c r="H1147" i="13"/>
  <c r="H687" i="13" s="1"/>
  <c r="H1146" i="13"/>
  <c r="H686" i="13" s="1"/>
  <c r="H1145" i="13"/>
  <c r="H685" i="13" s="1"/>
  <c r="H1144" i="13"/>
  <c r="H684" i="13" s="1"/>
  <c r="H1143" i="13"/>
  <c r="H683" i="13" s="1"/>
  <c r="H1142" i="13"/>
  <c r="H682" i="13" s="1"/>
  <c r="H1141" i="13"/>
  <c r="H681" i="13" s="1"/>
  <c r="H1138" i="13"/>
  <c r="H678" i="13" s="1"/>
  <c r="H1137" i="13"/>
  <c r="H677" i="13" s="1"/>
  <c r="H1136" i="13"/>
  <c r="H676" i="13" s="1"/>
  <c r="H1135" i="13"/>
  <c r="H675" i="13" s="1"/>
  <c r="H1134" i="13"/>
  <c r="H674" i="13" s="1"/>
  <c r="H1133" i="13"/>
  <c r="H673" i="13" s="1"/>
  <c r="H1132" i="13"/>
  <c r="H672" i="13" s="1"/>
  <c r="H1130" i="13"/>
  <c r="H670" i="13" s="1"/>
  <c r="H1129" i="13"/>
  <c r="H669" i="13" s="1"/>
  <c r="H1128" i="13"/>
  <c r="H668" i="13" s="1"/>
  <c r="H1127" i="13"/>
  <c r="H667" i="13" s="1"/>
  <c r="H1126" i="13"/>
  <c r="H666" i="13" s="1"/>
  <c r="H1125" i="13"/>
  <c r="H665" i="13" s="1"/>
  <c r="H1122" i="13"/>
  <c r="H662" i="13" s="1"/>
  <c r="H1121" i="13"/>
  <c r="H1120" i="13"/>
  <c r="H1118" i="13"/>
  <c r="H658" i="13" s="1"/>
  <c r="H1117" i="13"/>
  <c r="H657" i="13" s="1"/>
  <c r="H1115" i="13"/>
  <c r="H655" i="13" s="1"/>
  <c r="H1114" i="13"/>
  <c r="H1113" i="13"/>
  <c r="H1112" i="13"/>
  <c r="H1111" i="13"/>
  <c r="H1109" i="13"/>
  <c r="H649" i="13" s="1"/>
  <c r="H1107" i="13"/>
  <c r="H1106" i="13"/>
  <c r="H1104" i="13"/>
  <c r="H1102" i="13"/>
  <c r="H1101" i="13"/>
  <c r="H1100" i="13"/>
  <c r="H1099" i="13"/>
  <c r="H1098" i="13"/>
  <c r="H1097" i="13"/>
  <c r="H1096" i="13"/>
  <c r="H1095" i="13"/>
  <c r="H1094" i="13"/>
  <c r="H1093" i="13"/>
  <c r="H1092" i="13"/>
  <c r="H1091" i="13"/>
  <c r="H1090" i="13"/>
  <c r="H1089" i="13"/>
  <c r="H1088" i="13"/>
  <c r="H1087" i="13"/>
  <c r="H1086" i="13"/>
  <c r="H1085" i="13"/>
  <c r="H1084" i="13"/>
  <c r="H1083" i="13"/>
  <c r="H1081" i="13"/>
  <c r="H1080" i="13"/>
  <c r="H1079" i="13"/>
  <c r="H1078" i="13"/>
  <c r="H1077" i="13"/>
  <c r="H1076" i="13"/>
  <c r="H1073" i="13"/>
  <c r="H1072" i="13"/>
  <c r="H1071" i="13"/>
  <c r="H1070" i="13"/>
  <c r="H1069" i="13"/>
  <c r="H1068" i="13"/>
  <c r="H1067" i="13"/>
  <c r="H1066" i="13"/>
  <c r="H1065" i="13"/>
  <c r="H1064" i="13"/>
  <c r="H1063" i="13"/>
  <c r="H1059" i="13"/>
  <c r="H1058" i="13"/>
  <c r="H1057" i="13"/>
  <c r="H1056" i="13"/>
  <c r="H1055" i="13"/>
  <c r="H1054" i="13"/>
  <c r="H1053" i="13"/>
  <c r="H1052" i="13"/>
  <c r="H1051" i="13"/>
  <c r="H1050" i="13"/>
  <c r="H1049" i="13"/>
  <c r="H1048" i="13"/>
  <c r="H1047" i="13"/>
  <c r="H1046" i="13"/>
  <c r="H1045" i="13"/>
  <c r="H1044" i="13"/>
  <c r="H1043" i="13"/>
  <c r="H1042" i="13"/>
  <c r="H1041" i="13"/>
  <c r="H1038" i="13"/>
  <c r="H1036" i="13"/>
  <c r="H1035" i="13"/>
  <c r="H1033" i="13"/>
  <c r="H1032" i="13"/>
  <c r="H1030" i="13"/>
  <c r="H1029" i="13"/>
  <c r="H1026" i="13"/>
  <c r="H1025" i="13"/>
  <c r="H1023" i="13"/>
  <c r="H1022" i="13"/>
  <c r="H1020" i="13"/>
  <c r="H1019" i="13"/>
  <c r="H1016" i="13"/>
  <c r="H1015" i="13"/>
  <c r="H1014" i="13"/>
  <c r="H1013" i="13"/>
  <c r="H1012" i="13"/>
  <c r="H1011" i="13"/>
  <c r="H1010" i="13"/>
  <c r="H1007" i="13"/>
  <c r="H1006" i="13"/>
  <c r="H1005" i="13"/>
  <c r="H1004" i="13"/>
  <c r="H1003" i="13"/>
  <c r="H1002" i="13"/>
  <c r="H1001" i="13"/>
  <c r="H1000" i="13"/>
  <c r="H999" i="13"/>
  <c r="H998" i="13"/>
  <c r="H997" i="13"/>
  <c r="H996" i="13"/>
  <c r="H995" i="13"/>
  <c r="H994" i="13"/>
  <c r="H992" i="13"/>
  <c r="H991" i="13"/>
  <c r="H990" i="13"/>
  <c r="H989" i="13"/>
  <c r="H988" i="13"/>
  <c r="H987" i="13"/>
  <c r="H986" i="13"/>
  <c r="H984" i="13"/>
  <c r="H983" i="13"/>
  <c r="H982" i="13"/>
  <c r="H981" i="13"/>
  <c r="H980" i="13"/>
  <c r="H979" i="13"/>
  <c r="H978" i="13"/>
  <c r="H977" i="13"/>
  <c r="H976" i="13"/>
  <c r="H975" i="13"/>
  <c r="H974" i="13"/>
  <c r="H973" i="13"/>
  <c r="H972" i="13"/>
  <c r="H970" i="13"/>
  <c r="H969" i="13"/>
  <c r="H968" i="13"/>
  <c r="H967" i="13"/>
  <c r="H966" i="13"/>
  <c r="H965" i="13"/>
  <c r="H963" i="13"/>
  <c r="H962" i="13"/>
  <c r="H960" i="13"/>
  <c r="H959" i="13"/>
  <c r="H958" i="13"/>
  <c r="H957" i="13"/>
  <c r="H956" i="13"/>
  <c r="H955" i="13"/>
  <c r="H954" i="13"/>
  <c r="H953" i="13"/>
  <c r="H952" i="13"/>
  <c r="H951" i="13"/>
  <c r="H950" i="13"/>
  <c r="H948" i="13"/>
  <c r="H947" i="13"/>
  <c r="H946" i="13"/>
  <c r="H944" i="13"/>
  <c r="H943" i="13"/>
  <c r="H941" i="13"/>
  <c r="H939" i="13"/>
  <c r="H938" i="13"/>
  <c r="H937" i="13"/>
  <c r="H936" i="13"/>
  <c r="H935" i="13"/>
  <c r="H934" i="13"/>
  <c r="H933" i="13"/>
  <c r="H932" i="13"/>
  <c r="H927" i="13"/>
  <c r="H891" i="13"/>
  <c r="H890" i="13"/>
  <c r="H884" i="13"/>
  <c r="H883" i="13"/>
  <c r="H882" i="13"/>
  <c r="H881" i="13"/>
  <c r="H877" i="13"/>
  <c r="H876" i="13"/>
  <c r="H874" i="13"/>
  <c r="H872" i="13"/>
  <c r="H871" i="13"/>
  <c r="H870" i="13"/>
  <c r="H869" i="13"/>
  <c r="H868" i="13"/>
  <c r="H867" i="13"/>
  <c r="H866" i="13"/>
  <c r="H865" i="13"/>
  <c r="H864" i="13"/>
  <c r="H863" i="13"/>
  <c r="H862" i="13"/>
  <c r="H861" i="13"/>
  <c r="H860" i="13"/>
  <c r="H859" i="13"/>
  <c r="H858" i="13"/>
  <c r="H857" i="13"/>
  <c r="H856" i="13"/>
  <c r="H855" i="13"/>
  <c r="H854" i="13"/>
  <c r="H853" i="13"/>
  <c r="H851" i="13"/>
  <c r="H850" i="13"/>
  <c r="H849" i="13"/>
  <c r="H848" i="13"/>
  <c r="H847" i="13"/>
  <c r="H846" i="13"/>
  <c r="H843" i="13"/>
  <c r="H842" i="13"/>
  <c r="H841" i="13"/>
  <c r="H840" i="13"/>
  <c r="H839" i="13"/>
  <c r="H838" i="13"/>
  <c r="H836" i="13"/>
  <c r="H834" i="13"/>
  <c r="H828" i="13"/>
  <c r="H826" i="13"/>
  <c r="H824" i="13"/>
  <c r="H822" i="13"/>
  <c r="N24378" i="13"/>
  <c r="N24370" i="13"/>
  <c r="N24361" i="13"/>
  <c r="N24354" i="13"/>
  <c r="N24349" i="13"/>
  <c r="N24346" i="13" s="1"/>
  <c r="N24340" i="13"/>
  <c r="N24338" i="13" s="1"/>
  <c r="N24335" i="13"/>
  <c r="N24333" i="13" s="1"/>
  <c r="N24312" i="13"/>
  <c r="N24305" i="13"/>
  <c r="N24292" i="13"/>
  <c r="N24270" i="13"/>
  <c r="N24269" i="13" s="1"/>
  <c r="N24264" i="13"/>
  <c r="N24261" i="13"/>
  <c r="N24258" i="13"/>
  <c r="N24254" i="13"/>
  <c r="N24251" i="13"/>
  <c r="N24248" i="13"/>
  <c r="N24239" i="13"/>
  <c r="N24238" i="13" s="1"/>
  <c r="N24223" i="13"/>
  <c r="N24215" i="13"/>
  <c r="N24201" i="13"/>
  <c r="N24191" i="13"/>
  <c r="N24179" i="13"/>
  <c r="N24172" i="13"/>
  <c r="N24161" i="13"/>
  <c r="N24160" i="13" s="1"/>
  <c r="N22308" i="13"/>
  <c r="N22300" i="13"/>
  <c r="N22291" i="13"/>
  <c r="N22284" i="13"/>
  <c r="N22279" i="13"/>
  <c r="N22276" i="13" s="1"/>
  <c r="N22270" i="13"/>
  <c r="N22268" i="13" s="1"/>
  <c r="N22265" i="13"/>
  <c r="N22263" i="13" s="1"/>
  <c r="N22242" i="13"/>
  <c r="N22235" i="13"/>
  <c r="N22222" i="13"/>
  <c r="N22200" i="13"/>
  <c r="N22199" i="13" s="1"/>
  <c r="N22197" i="13" s="1"/>
  <c r="N22194" i="13"/>
  <c r="N22191" i="13"/>
  <c r="N22188" i="13"/>
  <c r="N22184" i="13"/>
  <c r="N22181" i="13"/>
  <c r="N22178" i="13"/>
  <c r="N22169" i="13"/>
  <c r="N22168" i="13" s="1"/>
  <c r="N22153" i="13"/>
  <c r="N22145" i="13"/>
  <c r="N22131" i="13"/>
  <c r="N22121" i="13"/>
  <c r="N22109" i="13"/>
  <c r="N22102" i="13"/>
  <c r="N22091" i="13"/>
  <c r="N22090" i="13" s="1"/>
  <c r="N22078" i="13"/>
  <c r="N22070" i="13"/>
  <c r="N22061" i="13"/>
  <c r="N22054" i="13"/>
  <c r="N22049" i="13"/>
  <c r="N22046" i="13" s="1"/>
  <c r="N22040" i="13"/>
  <c r="N22038" i="13" s="1"/>
  <c r="N22035" i="13"/>
  <c r="N22033" i="13" s="1"/>
  <c r="N22012" i="13"/>
  <c r="N22005" i="13"/>
  <c r="N21992" i="13"/>
  <c r="N21970" i="13"/>
  <c r="N21964" i="13"/>
  <c r="N21961" i="13"/>
  <c r="N21958" i="13"/>
  <c r="N21954" i="13"/>
  <c r="N21951" i="13"/>
  <c r="N21948" i="13"/>
  <c r="N21939" i="13"/>
  <c r="N21923" i="13"/>
  <c r="N21915" i="13"/>
  <c r="N21901" i="13"/>
  <c r="N21891" i="13"/>
  <c r="N21879" i="13"/>
  <c r="N21872" i="13"/>
  <c r="N21861" i="13"/>
  <c r="N21860" i="13" s="1"/>
  <c r="N21859" i="13" s="1"/>
  <c r="N20698" i="13"/>
  <c r="N20690" i="13"/>
  <c r="N20681" i="13"/>
  <c r="N20674" i="13"/>
  <c r="N20669" i="13"/>
  <c r="N20660" i="13"/>
  <c r="N20658" i="13" s="1"/>
  <c r="N20655" i="13"/>
  <c r="N20653" i="13" s="1"/>
  <c r="N20632" i="13"/>
  <c r="N20625" i="13"/>
  <c r="N20612" i="13"/>
  <c r="N20590" i="13"/>
  <c r="N20589" i="13" s="1"/>
  <c r="N20584" i="13"/>
  <c r="N20581" i="13"/>
  <c r="N20578" i="13"/>
  <c r="N20574" i="13"/>
  <c r="N20571" i="13"/>
  <c r="N20568" i="13"/>
  <c r="N20559" i="13"/>
  <c r="N20558" i="13" s="1"/>
  <c r="N20543" i="13"/>
  <c r="N20535" i="13"/>
  <c r="N20521" i="13"/>
  <c r="N20511" i="13"/>
  <c r="N20499" i="13"/>
  <c r="N20492" i="13"/>
  <c r="N20481" i="13"/>
  <c r="N20475" i="13"/>
  <c r="N19555" i="13" s="1"/>
  <c r="N20474" i="13"/>
  <c r="N19554" i="13" s="1"/>
  <c r="N20473" i="13"/>
  <c r="N19553" i="13" s="1"/>
  <c r="N20472" i="13"/>
  <c r="N19552" i="13" s="1"/>
  <c r="N20471" i="13"/>
  <c r="N19551" i="13" s="1"/>
  <c r="N20470" i="13"/>
  <c r="N19550" i="13" s="1"/>
  <c r="N20469" i="13"/>
  <c r="N19549" i="13" s="1"/>
  <c r="N20467" i="13"/>
  <c r="N19547" i="13" s="1"/>
  <c r="N20466" i="13"/>
  <c r="N19546" i="13" s="1"/>
  <c r="N20465" i="13"/>
  <c r="N19545" i="13" s="1"/>
  <c r="N20464" i="13"/>
  <c r="N19544" i="13" s="1"/>
  <c r="N20463" i="13"/>
  <c r="N19543" i="13" s="1"/>
  <c r="N20462" i="13"/>
  <c r="N19542" i="13" s="1"/>
  <c r="N20461" i="13"/>
  <c r="N19541" i="13" s="1"/>
  <c r="N20458" i="13"/>
  <c r="N19538" i="13" s="1"/>
  <c r="N20457" i="13"/>
  <c r="N19537" i="13" s="1"/>
  <c r="N20456" i="13"/>
  <c r="N19536" i="13" s="1"/>
  <c r="N20455" i="13"/>
  <c r="N19535" i="13" s="1"/>
  <c r="N20454" i="13"/>
  <c r="N19534" i="13" s="1"/>
  <c r="N20453" i="13"/>
  <c r="N19533" i="13" s="1"/>
  <c r="N20452" i="13"/>
  <c r="N19532" i="13" s="1"/>
  <c r="N20450" i="13"/>
  <c r="N19530" i="13" s="1"/>
  <c r="N20449" i="13"/>
  <c r="N19529" i="13" s="1"/>
  <c r="N20448" i="13"/>
  <c r="N19528" i="13" s="1"/>
  <c r="N20447" i="13"/>
  <c r="N19527" i="13" s="1"/>
  <c r="N20446" i="13"/>
  <c r="N19526" i="13" s="1"/>
  <c r="N20445" i="13"/>
  <c r="N19525" i="13" s="1"/>
  <c r="N20442" i="13"/>
  <c r="N19522" i="13" s="1"/>
  <c r="N20441" i="13"/>
  <c r="N19521" i="13" s="1"/>
  <c r="N20440" i="13"/>
  <c r="N19520" i="13" s="1"/>
  <c r="N20438" i="13"/>
  <c r="N19518" i="13" s="1"/>
  <c r="N20437" i="13"/>
  <c r="N19517" i="13" s="1"/>
  <c r="N20435" i="13"/>
  <c r="N19515" i="13" s="1"/>
  <c r="N20434" i="13"/>
  <c r="N19514" i="13" s="1"/>
  <c r="N20433" i="13"/>
  <c r="N19513" i="13" s="1"/>
  <c r="N20432" i="13"/>
  <c r="N19512" i="13" s="1"/>
  <c r="N20431" i="13"/>
  <c r="N19511" i="13" s="1"/>
  <c r="N20429" i="13"/>
  <c r="N19509" i="13" s="1"/>
  <c r="N20427" i="13"/>
  <c r="N19507" i="13" s="1"/>
  <c r="N20426" i="13"/>
  <c r="N19506" i="13" s="1"/>
  <c r="N20424" i="13"/>
  <c r="N19504" i="13" s="1"/>
  <c r="N20422" i="13"/>
  <c r="N19502" i="13" s="1"/>
  <c r="N20421" i="13"/>
  <c r="N19501" i="13" s="1"/>
  <c r="N20420" i="13"/>
  <c r="N19500" i="13" s="1"/>
  <c r="N20419" i="13"/>
  <c r="N19499" i="13" s="1"/>
  <c r="N20418" i="13"/>
  <c r="N19498" i="13" s="1"/>
  <c r="N20417" i="13"/>
  <c r="N19497" i="13" s="1"/>
  <c r="N20416" i="13"/>
  <c r="N19496" i="13" s="1"/>
  <c r="N20415" i="13"/>
  <c r="N19495" i="13" s="1"/>
  <c r="N20414" i="13"/>
  <c r="N19494" i="13" s="1"/>
  <c r="N20413" i="13"/>
  <c r="N19493" i="13" s="1"/>
  <c r="N20412" i="13"/>
  <c r="N19492" i="13" s="1"/>
  <c r="N20411" i="13"/>
  <c r="N19491" i="13" s="1"/>
  <c r="N20410" i="13"/>
  <c r="N19490" i="13" s="1"/>
  <c r="N20409" i="13"/>
  <c r="N19489" i="13" s="1"/>
  <c r="N20408" i="13"/>
  <c r="N19488" i="13" s="1"/>
  <c r="N20407" i="13"/>
  <c r="N19487" i="13" s="1"/>
  <c r="N20406" i="13"/>
  <c r="N19486" i="13" s="1"/>
  <c r="N20405" i="13"/>
  <c r="N19485" i="13" s="1"/>
  <c r="N20404" i="13"/>
  <c r="N19484" i="13" s="1"/>
  <c r="N20403" i="13"/>
  <c r="N19483" i="13" s="1"/>
  <c r="N20401" i="13"/>
  <c r="N19481" i="13" s="1"/>
  <c r="N20400" i="13"/>
  <c r="N19480" i="13" s="1"/>
  <c r="N20399" i="13"/>
  <c r="N19479" i="13" s="1"/>
  <c r="N20398" i="13"/>
  <c r="N19478" i="13" s="1"/>
  <c r="N20397" i="13"/>
  <c r="N19477" i="13" s="1"/>
  <c r="N20396" i="13"/>
  <c r="N19476" i="13" s="1"/>
  <c r="N20393" i="13"/>
  <c r="N19473" i="13" s="1"/>
  <c r="N20392" i="13"/>
  <c r="N19472" i="13" s="1"/>
  <c r="N20391" i="13"/>
  <c r="N19471" i="13" s="1"/>
  <c r="N20390" i="13"/>
  <c r="N19470" i="13" s="1"/>
  <c r="N20389" i="13"/>
  <c r="N19469" i="13" s="1"/>
  <c r="N20388" i="13"/>
  <c r="N19468" i="13" s="1"/>
  <c r="N20387" i="13"/>
  <c r="N19467" i="13" s="1"/>
  <c r="N20386" i="13"/>
  <c r="N19466" i="13" s="1"/>
  <c r="N20385" i="13"/>
  <c r="N19465" i="13" s="1"/>
  <c r="N20384" i="13"/>
  <c r="N19464" i="13" s="1"/>
  <c r="N20383" i="13"/>
  <c r="N19463" i="13" s="1"/>
  <c r="N20379" i="13"/>
  <c r="N19459" i="13" s="1"/>
  <c r="N20378" i="13"/>
  <c r="N19458" i="13" s="1"/>
  <c r="N20377" i="13"/>
  <c r="N19457" i="13" s="1"/>
  <c r="N20376" i="13"/>
  <c r="N19456" i="13" s="1"/>
  <c r="N20375" i="13"/>
  <c r="N19455" i="13" s="1"/>
  <c r="N20374" i="13"/>
  <c r="N19454" i="13" s="1"/>
  <c r="N20373" i="13"/>
  <c r="N19453" i="13" s="1"/>
  <c r="N20372" i="13"/>
  <c r="N19452" i="13" s="1"/>
  <c r="N20371" i="13"/>
  <c r="N19451" i="13" s="1"/>
  <c r="N20370" i="13"/>
  <c r="N19450" i="13" s="1"/>
  <c r="N20369" i="13"/>
  <c r="N19449" i="13" s="1"/>
  <c r="N20368" i="13"/>
  <c r="N19448" i="13" s="1"/>
  <c r="N20367" i="13"/>
  <c r="N19447" i="13" s="1"/>
  <c r="N20366" i="13"/>
  <c r="N19446" i="13" s="1"/>
  <c r="N20365" i="13"/>
  <c r="N19445" i="13" s="1"/>
  <c r="N20364" i="13"/>
  <c r="N19444" i="13" s="1"/>
  <c r="N20363" i="13"/>
  <c r="N19443" i="13" s="1"/>
  <c r="N20362" i="13"/>
  <c r="N19442" i="13" s="1"/>
  <c r="N20361" i="13"/>
  <c r="N19441" i="13" s="1"/>
  <c r="N20358" i="13"/>
  <c r="N19438" i="13" s="1"/>
  <c r="N20356" i="13"/>
  <c r="N19436" i="13" s="1"/>
  <c r="N20355" i="13"/>
  <c r="N19435" i="13" s="1"/>
  <c r="N20353" i="13"/>
  <c r="N19433" i="13" s="1"/>
  <c r="N20352" i="13"/>
  <c r="N19432" i="13" s="1"/>
  <c r="N20350" i="13"/>
  <c r="N19430" i="13" s="1"/>
  <c r="N20349" i="13"/>
  <c r="N19429" i="13" s="1"/>
  <c r="N20346" i="13"/>
  <c r="N19426" i="13" s="1"/>
  <c r="N20345" i="13"/>
  <c r="N19425" i="13" s="1"/>
  <c r="N20343" i="13"/>
  <c r="N19423" i="13" s="1"/>
  <c r="N20342" i="13"/>
  <c r="N19422" i="13" s="1"/>
  <c r="N20340" i="13"/>
  <c r="N19420" i="13" s="1"/>
  <c r="N20339" i="13"/>
  <c r="N19419" i="13" s="1"/>
  <c r="N20336" i="13"/>
  <c r="N19416" i="13" s="1"/>
  <c r="N20335" i="13"/>
  <c r="N19415" i="13" s="1"/>
  <c r="N20334" i="13"/>
  <c r="N19414" i="13" s="1"/>
  <c r="N20333" i="13"/>
  <c r="N19413" i="13" s="1"/>
  <c r="N20332" i="13"/>
  <c r="N19412" i="13" s="1"/>
  <c r="N20331" i="13"/>
  <c r="N19411" i="13" s="1"/>
  <c r="N20330" i="13"/>
  <c r="N19410" i="13" s="1"/>
  <c r="N20327" i="13"/>
  <c r="N19407" i="13" s="1"/>
  <c r="N20326" i="13"/>
  <c r="N19406" i="13" s="1"/>
  <c r="N20325" i="13"/>
  <c r="N19405" i="13" s="1"/>
  <c r="N20324" i="13"/>
  <c r="N19404" i="13" s="1"/>
  <c r="N20323" i="13"/>
  <c r="N19403" i="13" s="1"/>
  <c r="N20322" i="13"/>
  <c r="N19402" i="13" s="1"/>
  <c r="N20321" i="13"/>
  <c r="N19401" i="13" s="1"/>
  <c r="N20320" i="13"/>
  <c r="N19400" i="13" s="1"/>
  <c r="N20319" i="13"/>
  <c r="N19399" i="13" s="1"/>
  <c r="N20318" i="13"/>
  <c r="N19398" i="13" s="1"/>
  <c r="N20317" i="13"/>
  <c r="N19397" i="13" s="1"/>
  <c r="N20316" i="13"/>
  <c r="N19396" i="13" s="1"/>
  <c r="N20315" i="13"/>
  <c r="N19395" i="13" s="1"/>
  <c r="N20314" i="13"/>
  <c r="N19394" i="13" s="1"/>
  <c r="N20312" i="13"/>
  <c r="N19392" i="13" s="1"/>
  <c r="N20311" i="13"/>
  <c r="N19391" i="13" s="1"/>
  <c r="N20310" i="13"/>
  <c r="N19390" i="13" s="1"/>
  <c r="N20309" i="13"/>
  <c r="N19389" i="13" s="1"/>
  <c r="N20308" i="13"/>
  <c r="N19388" i="13" s="1"/>
  <c r="N20307" i="13"/>
  <c r="N19387" i="13" s="1"/>
  <c r="N20306" i="13"/>
  <c r="N19386" i="13" s="1"/>
  <c r="N20304" i="13"/>
  <c r="N19384" i="13" s="1"/>
  <c r="N20303" i="13"/>
  <c r="N19383" i="13" s="1"/>
  <c r="N20302" i="13"/>
  <c r="N19382" i="13" s="1"/>
  <c r="N20301" i="13"/>
  <c r="N19381" i="13" s="1"/>
  <c r="N20300" i="13"/>
  <c r="N19380" i="13" s="1"/>
  <c r="N20299" i="13"/>
  <c r="N19379" i="13" s="1"/>
  <c r="N20298" i="13"/>
  <c r="N19378" i="13" s="1"/>
  <c r="N20297" i="13"/>
  <c r="N19377" i="13" s="1"/>
  <c r="N20296" i="13"/>
  <c r="N19376" i="13" s="1"/>
  <c r="N20295" i="13"/>
  <c r="N19375" i="13" s="1"/>
  <c r="N20294" i="13"/>
  <c r="N19374" i="13" s="1"/>
  <c r="N20293" i="13"/>
  <c r="N19373" i="13" s="1"/>
  <c r="N20292" i="13"/>
  <c r="N19372" i="13" s="1"/>
  <c r="N20290" i="13"/>
  <c r="N19370" i="13" s="1"/>
  <c r="N20289" i="13"/>
  <c r="N19369" i="13" s="1"/>
  <c r="N20288" i="13"/>
  <c r="N19368" i="13" s="1"/>
  <c r="N20287" i="13"/>
  <c r="N19367" i="13" s="1"/>
  <c r="N20286" i="13"/>
  <c r="N19366" i="13" s="1"/>
  <c r="N20285" i="13"/>
  <c r="N19365" i="13" s="1"/>
  <c r="N20284" i="13"/>
  <c r="N19364" i="13" s="1"/>
  <c r="N20283" i="13"/>
  <c r="N19363" i="13" s="1"/>
  <c r="N20282" i="13"/>
  <c r="N19362" i="13" s="1"/>
  <c r="N20280" i="13"/>
  <c r="N19360" i="13" s="1"/>
  <c r="N20279" i="13"/>
  <c r="N19359" i="13" s="1"/>
  <c r="N20278" i="13"/>
  <c r="N19358" i="13" s="1"/>
  <c r="N20277" i="13"/>
  <c r="N19357" i="13" s="1"/>
  <c r="N20276" i="13"/>
  <c r="N19356" i="13" s="1"/>
  <c r="N20275" i="13"/>
  <c r="N19355" i="13" s="1"/>
  <c r="N20274" i="13"/>
  <c r="N19354" i="13" s="1"/>
  <c r="N20273" i="13"/>
  <c r="N19353" i="13" s="1"/>
  <c r="N20272" i="13"/>
  <c r="N19352" i="13" s="1"/>
  <c r="N20271" i="13"/>
  <c r="N19351" i="13" s="1"/>
  <c r="N20270" i="13"/>
  <c r="N19350" i="13" s="1"/>
  <c r="N20268" i="13"/>
  <c r="N19348" i="13" s="1"/>
  <c r="N20267" i="13"/>
  <c r="N19347" i="13" s="1"/>
  <c r="N20266" i="13"/>
  <c r="N19346" i="13" s="1"/>
  <c r="N20264" i="13"/>
  <c r="N19344" i="13" s="1"/>
  <c r="N20263" i="13"/>
  <c r="N19343" i="13" s="1"/>
  <c r="N20261" i="13"/>
  <c r="N19341" i="13" s="1"/>
  <c r="N20259" i="13"/>
  <c r="N19339" i="13" s="1"/>
  <c r="N20258" i="13"/>
  <c r="N19338" i="13" s="1"/>
  <c r="N20257" i="13"/>
  <c r="N19337" i="13" s="1"/>
  <c r="N20256" i="13"/>
  <c r="N19336" i="13" s="1"/>
  <c r="N20255" i="13"/>
  <c r="N19335" i="13" s="1"/>
  <c r="N20254" i="13"/>
  <c r="N19334" i="13" s="1"/>
  <c r="N20253" i="13"/>
  <c r="N19333" i="13" s="1"/>
  <c r="N20252" i="13"/>
  <c r="N19332" i="13" s="1"/>
  <c r="N20247" i="13"/>
  <c r="N19327" i="13" s="1"/>
  <c r="N20008" i="13"/>
  <c r="N20000" i="13"/>
  <c r="N19991" i="13"/>
  <c r="N19984" i="13"/>
  <c r="N19979" i="13"/>
  <c r="N19976" i="13" s="1"/>
  <c r="N19970" i="13"/>
  <c r="N19968" i="13" s="1"/>
  <c r="N19965" i="13"/>
  <c r="N19963" i="13" s="1"/>
  <c r="N19942" i="13"/>
  <c r="N19935" i="13"/>
  <c r="N19922" i="13"/>
  <c r="N19900" i="13"/>
  <c r="N19899" i="13" s="1"/>
  <c r="N19894" i="13"/>
  <c r="N19891" i="13"/>
  <c r="N19888" i="13"/>
  <c r="N19884" i="13"/>
  <c r="N19881" i="13"/>
  <c r="N19878" i="13"/>
  <c r="N19869" i="13"/>
  <c r="N19853" i="13"/>
  <c r="N19845" i="13"/>
  <c r="N19831" i="13"/>
  <c r="N19821" i="13"/>
  <c r="N19809" i="13"/>
  <c r="N19802" i="13"/>
  <c r="N19791" i="13"/>
  <c r="N19790" i="13" s="1"/>
  <c r="N19789" i="13" s="1"/>
  <c r="N19275" i="13"/>
  <c r="N19273" i="13" s="1"/>
  <c r="N19252" i="13"/>
  <c r="N19245" i="13"/>
  <c r="N19232" i="13"/>
  <c r="N19210" i="13"/>
  <c r="N19209" i="13" s="1"/>
  <c r="N19207" i="13" s="1"/>
  <c r="N19179" i="13"/>
  <c r="N19178" i="13" s="1"/>
  <c r="N19163" i="13"/>
  <c r="N19155" i="13"/>
  <c r="N19141" i="13"/>
  <c r="N19131" i="13"/>
  <c r="N19119" i="13"/>
  <c r="N19112" i="13"/>
  <c r="N19101" i="13"/>
  <c r="N19100" i="13" s="1"/>
  <c r="N19099" i="13" s="1"/>
  <c r="N18829" i="13"/>
  <c r="N18826" i="13" s="1"/>
  <c r="N18820" i="13"/>
  <c r="N18818" i="13" s="1"/>
  <c r="N18815" i="13"/>
  <c r="N18813" i="13" s="1"/>
  <c r="N18792" i="13"/>
  <c r="N18785" i="13"/>
  <c r="N18772" i="13"/>
  <c r="N18750" i="13"/>
  <c r="N18749" i="13" s="1"/>
  <c r="N18747" i="13" s="1"/>
  <c r="N18744" i="13"/>
  <c r="N18741" i="13"/>
  <c r="N18738" i="13"/>
  <c r="N18734" i="13"/>
  <c r="N18731" i="13"/>
  <c r="N18728" i="13"/>
  <c r="N18719" i="13"/>
  <c r="N18718" i="13" s="1"/>
  <c r="N18703" i="13"/>
  <c r="N18695" i="13"/>
  <c r="N18681" i="13"/>
  <c r="N18671" i="13"/>
  <c r="N18659" i="13"/>
  <c r="N18652" i="13"/>
  <c r="N18641" i="13"/>
  <c r="N18628" i="13"/>
  <c r="N18620" i="13"/>
  <c r="N18611" i="13"/>
  <c r="N18604" i="13"/>
  <c r="N18599" i="13"/>
  <c r="N18590" i="13"/>
  <c r="N18588" i="13" s="1"/>
  <c r="N18585" i="13"/>
  <c r="N18583" i="13" s="1"/>
  <c r="N18562" i="13"/>
  <c r="N18555" i="13"/>
  <c r="N18542" i="13"/>
  <c r="N18520" i="13"/>
  <c r="N18519" i="13" s="1"/>
  <c r="N18517" i="13" s="1"/>
  <c r="N18514" i="13"/>
  <c r="N18511" i="13"/>
  <c r="N18508" i="13"/>
  <c r="N18504" i="13"/>
  <c r="N18501" i="13"/>
  <c r="N18498" i="13"/>
  <c r="N18489" i="13"/>
  <c r="N18488" i="13" s="1"/>
  <c r="N18473" i="13"/>
  <c r="N18465" i="13"/>
  <c r="N18451" i="13"/>
  <c r="N18441" i="13"/>
  <c r="N18429" i="13"/>
  <c r="N18422" i="13"/>
  <c r="N18411" i="13"/>
  <c r="N18410" i="13" s="1"/>
  <c r="N18409" i="13" s="1"/>
  <c r="N18398" i="13"/>
  <c r="N18390" i="13"/>
  <c r="N18381" i="13"/>
  <c r="N18374" i="13"/>
  <c r="N18369" i="13"/>
  <c r="N18366" i="13" s="1"/>
  <c r="N18360" i="13"/>
  <c r="N18358" i="13" s="1"/>
  <c r="N18355" i="13"/>
  <c r="N18353" i="13" s="1"/>
  <c r="N18332" i="13"/>
  <c r="N18325" i="13"/>
  <c r="N18312" i="13"/>
  <c r="N18290" i="13"/>
  <c r="N18284" i="13"/>
  <c r="N18281" i="13"/>
  <c r="N18278" i="13"/>
  <c r="N18274" i="13"/>
  <c r="N18271" i="13"/>
  <c r="N18268" i="13"/>
  <c r="N18259" i="13"/>
  <c r="N18258" i="13" s="1"/>
  <c r="N18243" i="13"/>
  <c r="N18235" i="13"/>
  <c r="N18221" i="13"/>
  <c r="N18211" i="13"/>
  <c r="N18199" i="13"/>
  <c r="N18192" i="13"/>
  <c r="N18181" i="13"/>
  <c r="N18180" i="13" s="1"/>
  <c r="N16788" i="13"/>
  <c r="N16780" i="13"/>
  <c r="N16771" i="13"/>
  <c r="N16764" i="13"/>
  <c r="N16759" i="13"/>
  <c r="N16756" i="13" s="1"/>
  <c r="N16750" i="13"/>
  <c r="N16745" i="13"/>
  <c r="N16722" i="13"/>
  <c r="N16715" i="13"/>
  <c r="N16702" i="13"/>
  <c r="N16680" i="13"/>
  <c r="N16679" i="13" s="1"/>
  <c r="N16674" i="13"/>
  <c r="N16671" i="13"/>
  <c r="N16668" i="13"/>
  <c r="N16664" i="13"/>
  <c r="N16661" i="13"/>
  <c r="N16658" i="13"/>
  <c r="N16649" i="13"/>
  <c r="N16633" i="13"/>
  <c r="N16625" i="13"/>
  <c r="N16611" i="13"/>
  <c r="N16601" i="13"/>
  <c r="N16589" i="13"/>
  <c r="N16582" i="13"/>
  <c r="N16571" i="13"/>
  <c r="N16570" i="13" s="1"/>
  <c r="N16569" i="13" s="1"/>
  <c r="N16565" i="13"/>
  <c r="N16564" i="13"/>
  <c r="N16563" i="13"/>
  <c r="N16562" i="13"/>
  <c r="N16561" i="13"/>
  <c r="N16560" i="13"/>
  <c r="N16559" i="13"/>
  <c r="N16557" i="13"/>
  <c r="N16556" i="13"/>
  <c r="N16555" i="13"/>
  <c r="N16554" i="13"/>
  <c r="N16553" i="13"/>
  <c r="N16552" i="13"/>
  <c r="N16551" i="13"/>
  <c r="N16548" i="13"/>
  <c r="N16547" i="13"/>
  <c r="N16546" i="13"/>
  <c r="N16545" i="13"/>
  <c r="N16544" i="13"/>
  <c r="N16543" i="13"/>
  <c r="N16542" i="13"/>
  <c r="N16540" i="13"/>
  <c r="N16539" i="13"/>
  <c r="N16538" i="13"/>
  <c r="N16537" i="13"/>
  <c r="N16536" i="13"/>
  <c r="N16535" i="13"/>
  <c r="N16532" i="13"/>
  <c r="N16531" i="13"/>
  <c r="N16530" i="13"/>
  <c r="N16528" i="13"/>
  <c r="N16527" i="13"/>
  <c r="N16525" i="13"/>
  <c r="N16524" i="13"/>
  <c r="N16523" i="13"/>
  <c r="N16522" i="13"/>
  <c r="N16521" i="13"/>
  <c r="N16519" i="13"/>
  <c r="N16517" i="13"/>
  <c r="N16516" i="13"/>
  <c r="N16514" i="13"/>
  <c r="N16512" i="13"/>
  <c r="N16511" i="13"/>
  <c r="N16510" i="13"/>
  <c r="N16509" i="13"/>
  <c r="N16508" i="13"/>
  <c r="N16507" i="13"/>
  <c r="N16506" i="13"/>
  <c r="N16505" i="13"/>
  <c r="N16504" i="13"/>
  <c r="N16503" i="13"/>
  <c r="N16502" i="13"/>
  <c r="N16501" i="13"/>
  <c r="N16500" i="13"/>
  <c r="N16499" i="13"/>
  <c r="N16498" i="13"/>
  <c r="N16497" i="13"/>
  <c r="N16496" i="13"/>
  <c r="N16495" i="13"/>
  <c r="N16494" i="13"/>
  <c r="N16493" i="13"/>
  <c r="N16491" i="13"/>
  <c r="N16490" i="13"/>
  <c r="N16489" i="13"/>
  <c r="N16488" i="13"/>
  <c r="N16487" i="13"/>
  <c r="N16486" i="13"/>
  <c r="N16483" i="13"/>
  <c r="N16482" i="13"/>
  <c r="N16481" i="13"/>
  <c r="N16480" i="13"/>
  <c r="N16479" i="13"/>
  <c r="N16478" i="13"/>
  <c r="N16477" i="13"/>
  <c r="N16476" i="13"/>
  <c r="N16475" i="13"/>
  <c r="N16474" i="13"/>
  <c r="N16473" i="13"/>
  <c r="N16469" i="13"/>
  <c r="N16468" i="13"/>
  <c r="N16467" i="13"/>
  <c r="N16466" i="13"/>
  <c r="N16465" i="13"/>
  <c r="N16464" i="13"/>
  <c r="N16463" i="13"/>
  <c r="N16462" i="13"/>
  <c r="N16461" i="13"/>
  <c r="N16460" i="13"/>
  <c r="N16459" i="13"/>
  <c r="N16458" i="13"/>
  <c r="N16457" i="13"/>
  <c r="N16456" i="13"/>
  <c r="N16455" i="13"/>
  <c r="N16454" i="13"/>
  <c r="N16453" i="13"/>
  <c r="N16452" i="13"/>
  <c r="N16451" i="13"/>
  <c r="N16448" i="13"/>
  <c r="N16446" i="13"/>
  <c r="N16445" i="13"/>
  <c r="N16443" i="13"/>
  <c r="N16442" i="13"/>
  <c r="N16440" i="13"/>
  <c r="N16439" i="13"/>
  <c r="N16436" i="13"/>
  <c r="N16435" i="13"/>
  <c r="N16433" i="13"/>
  <c r="N16432" i="13"/>
  <c r="N16430" i="13"/>
  <c r="N16429" i="13"/>
  <c r="N16426" i="13"/>
  <c r="N16425" i="13"/>
  <c r="N16424" i="13"/>
  <c r="N16423" i="13"/>
  <c r="N16422" i="13"/>
  <c r="N16421" i="13"/>
  <c r="N16420" i="13"/>
  <c r="N16417" i="13"/>
  <c r="N16416" i="13"/>
  <c r="N16415" i="13"/>
  <c r="N16414" i="13"/>
  <c r="N16413" i="13"/>
  <c r="N16412" i="13"/>
  <c r="N16411" i="13"/>
  <c r="N16410" i="13"/>
  <c r="N16409" i="13"/>
  <c r="N16408" i="13"/>
  <c r="N16407" i="13"/>
  <c r="N16406" i="13"/>
  <c r="N16405" i="13"/>
  <c r="N16404" i="13"/>
  <c r="N16402" i="13"/>
  <c r="N16401" i="13"/>
  <c r="N16400" i="13"/>
  <c r="N16399" i="13"/>
  <c r="N16398" i="13"/>
  <c r="N16397" i="13"/>
  <c r="N16396" i="13"/>
  <c r="N16394" i="13"/>
  <c r="N16393" i="13"/>
  <c r="N16392" i="13"/>
  <c r="N16391" i="13"/>
  <c r="N16390" i="13"/>
  <c r="N16389" i="13"/>
  <c r="N16388" i="13"/>
  <c r="N16387" i="13"/>
  <c r="N16386" i="13"/>
  <c r="N16385" i="13"/>
  <c r="N16384" i="13"/>
  <c r="N16383" i="13"/>
  <c r="N16382" i="13"/>
  <c r="N16380" i="13"/>
  <c r="N16379" i="13"/>
  <c r="N16378" i="13"/>
  <c r="N16377" i="13"/>
  <c r="N16376" i="13"/>
  <c r="N16375" i="13"/>
  <c r="N16374" i="13"/>
  <c r="N16373" i="13"/>
  <c r="N16372" i="13"/>
  <c r="N16370" i="13"/>
  <c r="N16369" i="13"/>
  <c r="N16368" i="13"/>
  <c r="N16367" i="13"/>
  <c r="N16366" i="13"/>
  <c r="N16365" i="13"/>
  <c r="N16364" i="13"/>
  <c r="N16363" i="13"/>
  <c r="N16362" i="13"/>
  <c r="N16361" i="13"/>
  <c r="N16360" i="13"/>
  <c r="N16358" i="13"/>
  <c r="N16357" i="13"/>
  <c r="N16356" i="13"/>
  <c r="N16354" i="13"/>
  <c r="N16353" i="13"/>
  <c r="N16351" i="13"/>
  <c r="N16349" i="13"/>
  <c r="N16348" i="13"/>
  <c r="N16347" i="13"/>
  <c r="N16346" i="13"/>
  <c r="N16345" i="13"/>
  <c r="N16344" i="13"/>
  <c r="N16343" i="13"/>
  <c r="N16342" i="13"/>
  <c r="N16328" i="13"/>
  <c r="N16320" i="13"/>
  <c r="N16311" i="13"/>
  <c r="N16304" i="13"/>
  <c r="N16299" i="13"/>
  <c r="N16296" i="13" s="1"/>
  <c r="N16290" i="13"/>
  <c r="N16285" i="13"/>
  <c r="N16283" i="13" s="1"/>
  <c r="N16262" i="13"/>
  <c r="N16255" i="13"/>
  <c r="N16242" i="13"/>
  <c r="N16220" i="13"/>
  <c r="N16219" i="13" s="1"/>
  <c r="N16217" i="13" s="1"/>
  <c r="N16214" i="13"/>
  <c r="N16211" i="13"/>
  <c r="N16208" i="13"/>
  <c r="N16204" i="13"/>
  <c r="N16201" i="13"/>
  <c r="N16198" i="13"/>
  <c r="N16189" i="13"/>
  <c r="N16188" i="13" s="1"/>
  <c r="N16173" i="13"/>
  <c r="N16165" i="13"/>
  <c r="N16151" i="13"/>
  <c r="N16141" i="13"/>
  <c r="N16129" i="13"/>
  <c r="N16122" i="13"/>
  <c r="N16111" i="13"/>
  <c r="N16110" i="13" s="1"/>
  <c r="N16109" i="13" s="1"/>
  <c r="N16098" i="13"/>
  <c r="N16090" i="13"/>
  <c r="N16081" i="13"/>
  <c r="N16074" i="13"/>
  <c r="N16069" i="13"/>
  <c r="N16066" i="13" s="1"/>
  <c r="N16060" i="13"/>
  <c r="N16058" i="13" s="1"/>
  <c r="N16055" i="13"/>
  <c r="N16032" i="13"/>
  <c r="N16025" i="13"/>
  <c r="N16012" i="13"/>
  <c r="N15990" i="13"/>
  <c r="N15989" i="13" s="1"/>
  <c r="N15987" i="13" s="1"/>
  <c r="N15984" i="13"/>
  <c r="N15981" i="13"/>
  <c r="N15978" i="13"/>
  <c r="N15974" i="13"/>
  <c r="N15971" i="13"/>
  <c r="N15968" i="13"/>
  <c r="N15959" i="13"/>
  <c r="N15958" i="13" s="1"/>
  <c r="N15943" i="13"/>
  <c r="N15935" i="13"/>
  <c r="N15921" i="13"/>
  <c r="N15911" i="13"/>
  <c r="N15899" i="13"/>
  <c r="N15892" i="13"/>
  <c r="N15881" i="13"/>
  <c r="N15880" i="13" s="1"/>
  <c r="N15879" i="13" s="1"/>
  <c r="N15868" i="13"/>
  <c r="N15860" i="13"/>
  <c r="N15851" i="13"/>
  <c r="N15844" i="13"/>
  <c r="N15839" i="13"/>
  <c r="N15836" i="13" s="1"/>
  <c r="N15830" i="13"/>
  <c r="N15828" i="13" s="1"/>
  <c r="N15825" i="13"/>
  <c r="N15823" i="13" s="1"/>
  <c r="N15802" i="13"/>
  <c r="N15795" i="13"/>
  <c r="N15782" i="13"/>
  <c r="N15760" i="13"/>
  <c r="N15759" i="13" s="1"/>
  <c r="N15757" i="13" s="1"/>
  <c r="N15754" i="13"/>
  <c r="N15751" i="13"/>
  <c r="N15748" i="13"/>
  <c r="N15744" i="13"/>
  <c r="N15741" i="13"/>
  <c r="N15738" i="13"/>
  <c r="N15729" i="13"/>
  <c r="N15728" i="13" s="1"/>
  <c r="N15713" i="13"/>
  <c r="N15705" i="13"/>
  <c r="N15691" i="13"/>
  <c r="N15681" i="13"/>
  <c r="N15669" i="13"/>
  <c r="N15662" i="13"/>
  <c r="N15651" i="13"/>
  <c r="N15650" i="13" s="1"/>
  <c r="N15649" i="13" s="1"/>
  <c r="N15638" i="13"/>
  <c r="N15630" i="13"/>
  <c r="N15621" i="13"/>
  <c r="N15614" i="13"/>
  <c r="N15609" i="13"/>
  <c r="N15606" i="13" s="1"/>
  <c r="N15600" i="13"/>
  <c r="N15598" i="13" s="1"/>
  <c r="N15595" i="13"/>
  <c r="N15593" i="13" s="1"/>
  <c r="N15572" i="13"/>
  <c r="N15565" i="13"/>
  <c r="N15552" i="13"/>
  <c r="N15530" i="13"/>
  <c r="N15529" i="13" s="1"/>
  <c r="N15524" i="13"/>
  <c r="N15521" i="13"/>
  <c r="N15518" i="13"/>
  <c r="N15514" i="13"/>
  <c r="N15511" i="13"/>
  <c r="N15508" i="13"/>
  <c r="N15499" i="13"/>
  <c r="N15498" i="13" s="1"/>
  <c r="N15483" i="13"/>
  <c r="N15475" i="13"/>
  <c r="N15461" i="13"/>
  <c r="N15451" i="13"/>
  <c r="N15439" i="13"/>
  <c r="N15432" i="13"/>
  <c r="N15421" i="13"/>
  <c r="N14718" i="13"/>
  <c r="N14710" i="13"/>
  <c r="N14701" i="13"/>
  <c r="N14694" i="13"/>
  <c r="N14689" i="13"/>
  <c r="N14686" i="13" s="1"/>
  <c r="N14680" i="13"/>
  <c r="N14678" i="13" s="1"/>
  <c r="N14675" i="13"/>
  <c r="N14673" i="13" s="1"/>
  <c r="N14652" i="13"/>
  <c r="N14645" i="13"/>
  <c r="N14632" i="13"/>
  <c r="N14610" i="13"/>
  <c r="N14604" i="13"/>
  <c r="N14601" i="13"/>
  <c r="N14598" i="13"/>
  <c r="N14594" i="13"/>
  <c r="N14591" i="13"/>
  <c r="N14588" i="13"/>
  <c r="N14579" i="13"/>
  <c r="N14555" i="13"/>
  <c r="N14541" i="13"/>
  <c r="N14531" i="13"/>
  <c r="N14519" i="13"/>
  <c r="N14512" i="13"/>
  <c r="N14501" i="13"/>
  <c r="N14500" i="13" s="1"/>
  <c r="N14495" i="13"/>
  <c r="N14494" i="13"/>
  <c r="N14493" i="13"/>
  <c r="N14492" i="13"/>
  <c r="N14491" i="13"/>
  <c r="N14490" i="13"/>
  <c r="N14489" i="13"/>
  <c r="N14487" i="13"/>
  <c r="N14486" i="13"/>
  <c r="N14485" i="13"/>
  <c r="N14484" i="13"/>
  <c r="N14483" i="13"/>
  <c r="N14482" i="13"/>
  <c r="N14481" i="13"/>
  <c r="N14478" i="13"/>
  <c r="N14477" i="13"/>
  <c r="N14476" i="13"/>
  <c r="N14475" i="13"/>
  <c r="N14474" i="13"/>
  <c r="N14473" i="13"/>
  <c r="N14472" i="13"/>
  <c r="N14470" i="13"/>
  <c r="N14469" i="13"/>
  <c r="N14468" i="13"/>
  <c r="N14467" i="13"/>
  <c r="N14466" i="13"/>
  <c r="N14465" i="13"/>
  <c r="N14462" i="13"/>
  <c r="N14461" i="13"/>
  <c r="N14460" i="13"/>
  <c r="N14458" i="13"/>
  <c r="N14457" i="13"/>
  <c r="N14455" i="13"/>
  <c r="N14454" i="13"/>
  <c r="N14453" i="13"/>
  <c r="N14452" i="13"/>
  <c r="N14451" i="13"/>
  <c r="N14449" i="13"/>
  <c r="N14447" i="13"/>
  <c r="N14446" i="13"/>
  <c r="N14444" i="13"/>
  <c r="N14442" i="13"/>
  <c r="N14441" i="13"/>
  <c r="N14440" i="13"/>
  <c r="N14439" i="13"/>
  <c r="N14438" i="13"/>
  <c r="N14437" i="13"/>
  <c r="N14436" i="13"/>
  <c r="N14435" i="13"/>
  <c r="N14434" i="13"/>
  <c r="N14433" i="13"/>
  <c r="N14432" i="13"/>
  <c r="N14431" i="13"/>
  <c r="N14430" i="13"/>
  <c r="N14429" i="13"/>
  <c r="N14428" i="13"/>
  <c r="N14427" i="13"/>
  <c r="N14426" i="13"/>
  <c r="N14425" i="13"/>
  <c r="N14424" i="13"/>
  <c r="N14423" i="13"/>
  <c r="N14421" i="13"/>
  <c r="N14420" i="13"/>
  <c r="N14419" i="13"/>
  <c r="N14418" i="13"/>
  <c r="N14417" i="13"/>
  <c r="N14416" i="13"/>
  <c r="N14413" i="13"/>
  <c r="N14412" i="13"/>
  <c r="N14411" i="13"/>
  <c r="N14410" i="13"/>
  <c r="N14409" i="13"/>
  <c r="N14408" i="13"/>
  <c r="N14407" i="13"/>
  <c r="N14406" i="13"/>
  <c r="N14405" i="13"/>
  <c r="N14404" i="13"/>
  <c r="N14403" i="13"/>
  <c r="N14399" i="13"/>
  <c r="N14398" i="13"/>
  <c r="N14397" i="13"/>
  <c r="N14396" i="13"/>
  <c r="N14395" i="13"/>
  <c r="N14394" i="13"/>
  <c r="N14393" i="13"/>
  <c r="N14392" i="13"/>
  <c r="N14391" i="13"/>
  <c r="N14390" i="13"/>
  <c r="N14389" i="13"/>
  <c r="N14388" i="13"/>
  <c r="N14387" i="13"/>
  <c r="N14386" i="13"/>
  <c r="N14385" i="13"/>
  <c r="N14384" i="13"/>
  <c r="N14383" i="13"/>
  <c r="N14382" i="13"/>
  <c r="N14381" i="13"/>
  <c r="N14378" i="13"/>
  <c r="N14376" i="13"/>
  <c r="N14375" i="13"/>
  <c r="N14373" i="13"/>
  <c r="N14372" i="13"/>
  <c r="N14370" i="13"/>
  <c r="N14369" i="13"/>
  <c r="N14366" i="13"/>
  <c r="N14365" i="13"/>
  <c r="N14363" i="13"/>
  <c r="N14362" i="13"/>
  <c r="N14360" i="13"/>
  <c r="N14359" i="13"/>
  <c r="N14356" i="13"/>
  <c r="N14355" i="13"/>
  <c r="N14354" i="13"/>
  <c r="N14353" i="13"/>
  <c r="N14352" i="13"/>
  <c r="N14351" i="13"/>
  <c r="N14350" i="13"/>
  <c r="N14347" i="13"/>
  <c r="N14346" i="13"/>
  <c r="N14345" i="13"/>
  <c r="N14344" i="13"/>
  <c r="N14343" i="13"/>
  <c r="N14342" i="13"/>
  <c r="N14341" i="13"/>
  <c r="N14340" i="13"/>
  <c r="N14339" i="13"/>
  <c r="N14338" i="13"/>
  <c r="N14337" i="13"/>
  <c r="N14336" i="13"/>
  <c r="N14335" i="13"/>
  <c r="N14334" i="13"/>
  <c r="N14332" i="13"/>
  <c r="N14331" i="13"/>
  <c r="N14330" i="13"/>
  <c r="N14329" i="13"/>
  <c r="N14328" i="13"/>
  <c r="N14327" i="13"/>
  <c r="N14326" i="13"/>
  <c r="N14324" i="13"/>
  <c r="N14323" i="13"/>
  <c r="N14322" i="13"/>
  <c r="N14321" i="13"/>
  <c r="N14320" i="13"/>
  <c r="N14319" i="13"/>
  <c r="N14318" i="13"/>
  <c r="N14317" i="13"/>
  <c r="N14316" i="13"/>
  <c r="N14315" i="13"/>
  <c r="N14314" i="13"/>
  <c r="N14313" i="13"/>
  <c r="N14312" i="13"/>
  <c r="N14310" i="13"/>
  <c r="N14309" i="13"/>
  <c r="N14308" i="13"/>
  <c r="N14307" i="13"/>
  <c r="N14306" i="13"/>
  <c r="N14305" i="13"/>
  <c r="N14304" i="13"/>
  <c r="N14303" i="13"/>
  <c r="N14302" i="13"/>
  <c r="N14300" i="13"/>
  <c r="N14299" i="13"/>
  <c r="N14298" i="13"/>
  <c r="N14297" i="13"/>
  <c r="N14296" i="13"/>
  <c r="N14295" i="13"/>
  <c r="N14294" i="13"/>
  <c r="N14293" i="13"/>
  <c r="N14292" i="13"/>
  <c r="N14291" i="13"/>
  <c r="N14290" i="13"/>
  <c r="N14288" i="13"/>
  <c r="N14287" i="13"/>
  <c r="N14286" i="13"/>
  <c r="N14284" i="13"/>
  <c r="N14283" i="13"/>
  <c r="N14281" i="13"/>
  <c r="N14279" i="13"/>
  <c r="N14278" i="13"/>
  <c r="N14277" i="13"/>
  <c r="N14276" i="13"/>
  <c r="N14275" i="13"/>
  <c r="N14274" i="13"/>
  <c r="N14273" i="13"/>
  <c r="N14272" i="13"/>
  <c r="N14267" i="13"/>
  <c r="N11728" i="13"/>
  <c r="N11720" i="13"/>
  <c r="N11711" i="13"/>
  <c r="N11704" i="13"/>
  <c r="N11699" i="13"/>
  <c r="N11690" i="13"/>
  <c r="N11688" i="13" s="1"/>
  <c r="N11685" i="13"/>
  <c r="N11683" i="13" s="1"/>
  <c r="N11662" i="13"/>
  <c r="N11655" i="13"/>
  <c r="N11642" i="13"/>
  <c r="N11620" i="13"/>
  <c r="N11614" i="13"/>
  <c r="N11611" i="13"/>
  <c r="N11608" i="13"/>
  <c r="N11604" i="13"/>
  <c r="N11601" i="13"/>
  <c r="N11598" i="13"/>
  <c r="N11589" i="13"/>
  <c r="N11573" i="13"/>
  <c r="N11565" i="13"/>
  <c r="N11551" i="13"/>
  <c r="N11541" i="13"/>
  <c r="N11529" i="13"/>
  <c r="N11522" i="13"/>
  <c r="N11511" i="13"/>
  <c r="N11510" i="13" s="1"/>
  <c r="N11038" i="13"/>
  <c r="N10348" i="13" s="1"/>
  <c r="N11030" i="13"/>
  <c r="N10340" i="13" s="1"/>
  <c r="N11021" i="13"/>
  <c r="N10331" i="13" s="1"/>
  <c r="N11014" i="13"/>
  <c r="N10324" i="13" s="1"/>
  <c r="N11009" i="13"/>
  <c r="N11000" i="13"/>
  <c r="N10995" i="13"/>
  <c r="N10972" i="13"/>
  <c r="N10282" i="13" s="1"/>
  <c r="N10965" i="13"/>
  <c r="N10275" i="13" s="1"/>
  <c r="N10952" i="13"/>
  <c r="N10262" i="13" s="1"/>
  <c r="N10930" i="13"/>
  <c r="N10924" i="13"/>
  <c r="N10234" i="13" s="1"/>
  <c r="N10921" i="13"/>
  <c r="N10231" i="13" s="1"/>
  <c r="N10918" i="13"/>
  <c r="N10228" i="13" s="1"/>
  <c r="N10914" i="13"/>
  <c r="N10224" i="13" s="1"/>
  <c r="N10911" i="13"/>
  <c r="N10221" i="13" s="1"/>
  <c r="N10908" i="13"/>
  <c r="N10218" i="13" s="1"/>
  <c r="N10899" i="13"/>
  <c r="N10883" i="13"/>
  <c r="N10193" i="13" s="1"/>
  <c r="N10875" i="13"/>
  <c r="N10185" i="13" s="1"/>
  <c r="N10861" i="13"/>
  <c r="N10171" i="13" s="1"/>
  <c r="N10851" i="13"/>
  <c r="N10161" i="13" s="1"/>
  <c r="N10839" i="13"/>
  <c r="N10149" i="13" s="1"/>
  <c r="N10832" i="13"/>
  <c r="N10142" i="13" s="1"/>
  <c r="N10821" i="13"/>
  <c r="N9888" i="13"/>
  <c r="N9880" i="13"/>
  <c r="N9871" i="13"/>
  <c r="N9864" i="13"/>
  <c r="N9859" i="13"/>
  <c r="N9856" i="13" s="1"/>
  <c r="N9850" i="13"/>
  <c r="N9845" i="13"/>
  <c r="N9843" i="13" s="1"/>
  <c r="N9822" i="13"/>
  <c r="N9815" i="13"/>
  <c r="N9802" i="13"/>
  <c r="N9780" i="13"/>
  <c r="N9779" i="13" s="1"/>
  <c r="N9777" i="13" s="1"/>
  <c r="N9774" i="13"/>
  <c r="N9771" i="13"/>
  <c r="N9768" i="13"/>
  <c r="N9764" i="13"/>
  <c r="N9761" i="13"/>
  <c r="N9758" i="13"/>
  <c r="N9749" i="13"/>
  <c r="N9748" i="13" s="1"/>
  <c r="N9733" i="13"/>
  <c r="N9725" i="13"/>
  <c r="N9711" i="13"/>
  <c r="N9701" i="13"/>
  <c r="N9689" i="13"/>
  <c r="N9682" i="13"/>
  <c r="N9671" i="13"/>
  <c r="N9658" i="13"/>
  <c r="N9650" i="13"/>
  <c r="N9641" i="13"/>
  <c r="N9634" i="13"/>
  <c r="N9629" i="13"/>
  <c r="N9620" i="13"/>
  <c r="N9618" i="13" s="1"/>
  <c r="N9615" i="13"/>
  <c r="N9592" i="13"/>
  <c r="N9585" i="13"/>
  <c r="N9572" i="13"/>
  <c r="N9550" i="13"/>
  <c r="N9549" i="13" s="1"/>
  <c r="N9544" i="13"/>
  <c r="N9541" i="13"/>
  <c r="N9538" i="13"/>
  <c r="N9534" i="13"/>
  <c r="N9531" i="13"/>
  <c r="N9528" i="13"/>
  <c r="N9519" i="13"/>
  <c r="N9503" i="13"/>
  <c r="N9495" i="13"/>
  <c r="N9481" i="13"/>
  <c r="N9471" i="13"/>
  <c r="N9459" i="13"/>
  <c r="N9452" i="13"/>
  <c r="N9441" i="13"/>
  <c r="N7358" i="13"/>
  <c r="N7350" i="13"/>
  <c r="N7341" i="13"/>
  <c r="N7334" i="13"/>
  <c r="N7329" i="13"/>
  <c r="N7326" i="13" s="1"/>
  <c r="N7320" i="13"/>
  <c r="N7318" i="13" s="1"/>
  <c r="N7315" i="13"/>
  <c r="N7313" i="13" s="1"/>
  <c r="N7292" i="13"/>
  <c r="N7285" i="13"/>
  <c r="N7272" i="13"/>
  <c r="N7250" i="13"/>
  <c r="N7249" i="13" s="1"/>
  <c r="N7247" i="13" s="1"/>
  <c r="N7244" i="13"/>
  <c r="N7241" i="13"/>
  <c r="N7238" i="13"/>
  <c r="N7234" i="13"/>
  <c r="N7231" i="13"/>
  <c r="N7228" i="13"/>
  <c r="N7219" i="13"/>
  <c r="N7218" i="13" s="1"/>
  <c r="N7203" i="13"/>
  <c r="N7195" i="13"/>
  <c r="N7181" i="13"/>
  <c r="N7171" i="13"/>
  <c r="N7159" i="13"/>
  <c r="N7152" i="13"/>
  <c r="N7141" i="13"/>
  <c r="N7128" i="13"/>
  <c r="N7120" i="13"/>
  <c r="N7111" i="13"/>
  <c r="N7104" i="13"/>
  <c r="N7099" i="13"/>
  <c r="N7096" i="13" s="1"/>
  <c r="N7090" i="13"/>
  <c r="N7088" i="13" s="1"/>
  <c r="N7085" i="13"/>
  <c r="N7083" i="13" s="1"/>
  <c r="N7062" i="13"/>
  <c r="N7055" i="13"/>
  <c r="N7042" i="13"/>
  <c r="N7020" i="13"/>
  <c r="N7019" i="13" s="1"/>
  <c r="N7017" i="13" s="1"/>
  <c r="N7014" i="13"/>
  <c r="N7011" i="13"/>
  <c r="N7008" i="13"/>
  <c r="N7004" i="13"/>
  <c r="N7001" i="13"/>
  <c r="N6998" i="13"/>
  <c r="N6989" i="13"/>
  <c r="N6988" i="13" s="1"/>
  <c r="N6973" i="13"/>
  <c r="N6965" i="13"/>
  <c r="N6951" i="13"/>
  <c r="N6941" i="13"/>
  <c r="N6929" i="13"/>
  <c r="N6922" i="13"/>
  <c r="N6911" i="13"/>
  <c r="N6910" i="13" s="1"/>
  <c r="N6909" i="13" s="1"/>
  <c r="N6898" i="13"/>
  <c r="N6890" i="13"/>
  <c r="N6881" i="13"/>
  <c r="N6874" i="13"/>
  <c r="N6869" i="13"/>
  <c r="N6866" i="13" s="1"/>
  <c r="N6860" i="13"/>
  <c r="N6858" i="13" s="1"/>
  <c r="N6855" i="13"/>
  <c r="N6853" i="13" s="1"/>
  <c r="N6832" i="13"/>
  <c r="N6825" i="13"/>
  <c r="N6812" i="13"/>
  <c r="N6790" i="13"/>
  <c r="N6789" i="13" s="1"/>
  <c r="N6787" i="13" s="1"/>
  <c r="N6784" i="13"/>
  <c r="N6781" i="13"/>
  <c r="N6778" i="13"/>
  <c r="N6774" i="13"/>
  <c r="N6771" i="13"/>
  <c r="N6768" i="13"/>
  <c r="N6759" i="13"/>
  <c r="N6758" i="13" s="1"/>
  <c r="N6743" i="13"/>
  <c r="N6735" i="13"/>
  <c r="N6721" i="13"/>
  <c r="N6711" i="13"/>
  <c r="N6699" i="13"/>
  <c r="N6692" i="13"/>
  <c r="N6681" i="13"/>
  <c r="N6680" i="13" s="1"/>
  <c r="N6679" i="13" s="1"/>
  <c r="N5748" i="13"/>
  <c r="N5740" i="13"/>
  <c r="N5731" i="13"/>
  <c r="N5724" i="13"/>
  <c r="N5719" i="13"/>
  <c r="N5716" i="13" s="1"/>
  <c r="N5710" i="13"/>
  <c r="N5708" i="13" s="1"/>
  <c r="N5705" i="13"/>
  <c r="N5703" i="13" s="1"/>
  <c r="N5682" i="13"/>
  <c r="N5675" i="13"/>
  <c r="N5662" i="13"/>
  <c r="N5640" i="13"/>
  <c r="N5639" i="13" s="1"/>
  <c r="N5637" i="13" s="1"/>
  <c r="N5634" i="13"/>
  <c r="N5631" i="13"/>
  <c r="N5628" i="13"/>
  <c r="N5624" i="13"/>
  <c r="N5621" i="13"/>
  <c r="N5618" i="13"/>
  <c r="N5609" i="13"/>
  <c r="N5608" i="13" s="1"/>
  <c r="N5593" i="13"/>
  <c r="N5585" i="13"/>
  <c r="N5571" i="13"/>
  <c r="N5561" i="13"/>
  <c r="N5549" i="13"/>
  <c r="N5542" i="13"/>
  <c r="N5531" i="13"/>
  <c r="N5530" i="13" s="1"/>
  <c r="N5529" i="13" s="1"/>
  <c r="N6668" i="13"/>
  <c r="N6660" i="13"/>
  <c r="N6651" i="13"/>
  <c r="N6644" i="13"/>
  <c r="N6639" i="13"/>
  <c r="N6636" i="13" s="1"/>
  <c r="N6630" i="13"/>
  <c r="N6628" i="13" s="1"/>
  <c r="N6625" i="13"/>
  <c r="N6623" i="13" s="1"/>
  <c r="N6602" i="13"/>
  <c r="N6595" i="13"/>
  <c r="N6582" i="13"/>
  <c r="N6560" i="13"/>
  <c r="N6559" i="13" s="1"/>
  <c r="N6557" i="13" s="1"/>
  <c r="N6554" i="13"/>
  <c r="N6551" i="13"/>
  <c r="N6548" i="13"/>
  <c r="N6544" i="13"/>
  <c r="N6541" i="13"/>
  <c r="N6538" i="13"/>
  <c r="N6529" i="13"/>
  <c r="N6528" i="13" s="1"/>
  <c r="N6513" i="13"/>
  <c r="N6505" i="13"/>
  <c r="N6491" i="13"/>
  <c r="N6481" i="13"/>
  <c r="N6469" i="13"/>
  <c r="N6462" i="13"/>
  <c r="N6451" i="13"/>
  <c r="N6450" i="13" s="1"/>
  <c r="N5518" i="13"/>
  <c r="N5510" i="13"/>
  <c r="N5501" i="13"/>
  <c r="N5494" i="13"/>
  <c r="N5489" i="13"/>
  <c r="N5486" i="13" s="1"/>
  <c r="N5480" i="13"/>
  <c r="N5478" i="13" s="1"/>
  <c r="N5475" i="13"/>
  <c r="N5473" i="13" s="1"/>
  <c r="N5452" i="13"/>
  <c r="N5445" i="13"/>
  <c r="N5432" i="13"/>
  <c r="N5410" i="13"/>
  <c r="N5409" i="13" s="1"/>
  <c r="N5407" i="13" s="1"/>
  <c r="N5404" i="13"/>
  <c r="N5401" i="13"/>
  <c r="N5398" i="13"/>
  <c r="N5394" i="13"/>
  <c r="N5391" i="13"/>
  <c r="N5388" i="13"/>
  <c r="N5379" i="13"/>
  <c r="N5378" i="13" s="1"/>
  <c r="N5363" i="13"/>
  <c r="N5355" i="13"/>
  <c r="N5341" i="13"/>
  <c r="N5331" i="13"/>
  <c r="N5319" i="13"/>
  <c r="N5312" i="13"/>
  <c r="N5301" i="13"/>
  <c r="N5300" i="13" s="1"/>
  <c r="N5299" i="13" s="1"/>
  <c r="N5288" i="13"/>
  <c r="N5280" i="13"/>
  <c r="N5271" i="13"/>
  <c r="N5264" i="13"/>
  <c r="N5259" i="13"/>
  <c r="N5256" i="13" s="1"/>
  <c r="N5250" i="13"/>
  <c r="N5245" i="13"/>
  <c r="N5243" i="13" s="1"/>
  <c r="N5222" i="13"/>
  <c r="N5215" i="13"/>
  <c r="N5202" i="13"/>
  <c r="N5180" i="13"/>
  <c r="N5179" i="13" s="1"/>
  <c r="N5177" i="13" s="1"/>
  <c r="N5174" i="13"/>
  <c r="N5171" i="13"/>
  <c r="N5168" i="13"/>
  <c r="N5164" i="13"/>
  <c r="N5161" i="13"/>
  <c r="N5158" i="13"/>
  <c r="N5149" i="13"/>
  <c r="N5148" i="13" s="1"/>
  <c r="N5133" i="13"/>
  <c r="N5125" i="13"/>
  <c r="N5111" i="13"/>
  <c r="N5101" i="13"/>
  <c r="N5089" i="13"/>
  <c r="N5082" i="13"/>
  <c r="N5071" i="13"/>
  <c r="N5070" i="13" s="1"/>
  <c r="N5069" i="13" s="1"/>
  <c r="N4828" i="13"/>
  <c r="N4820" i="13"/>
  <c r="N4811" i="13"/>
  <c r="N4804" i="13"/>
  <c r="N4799" i="13"/>
  <c r="N4790" i="13"/>
  <c r="N4785" i="13"/>
  <c r="N4762" i="13"/>
  <c r="N4755" i="13"/>
  <c r="N4720" i="13"/>
  <c r="N4714" i="13"/>
  <c r="N4711" i="13"/>
  <c r="N4708" i="13"/>
  <c r="N4704" i="13"/>
  <c r="N4701" i="13"/>
  <c r="N4698" i="13"/>
  <c r="N4689" i="13"/>
  <c r="N4673" i="13"/>
  <c r="N4665" i="13"/>
  <c r="N4651" i="13"/>
  <c r="N4641" i="13"/>
  <c r="N4629" i="13"/>
  <c r="N4622" i="13"/>
  <c r="N4611" i="13"/>
  <c r="N2528" i="13"/>
  <c r="N2520" i="13"/>
  <c r="N2511" i="13"/>
  <c r="N2504" i="13"/>
  <c r="N2499" i="13"/>
  <c r="N2496" i="13" s="1"/>
  <c r="N2490" i="13"/>
  <c r="N2488" i="13" s="1"/>
  <c r="N2485" i="13"/>
  <c r="N2483" i="13" s="1"/>
  <c r="N2462" i="13"/>
  <c r="N2455" i="13"/>
  <c r="N2442" i="13"/>
  <c r="N2420" i="13"/>
  <c r="N2419" i="13" s="1"/>
  <c r="N2414" i="13"/>
  <c r="N2411" i="13"/>
  <c r="N2408" i="13"/>
  <c r="N2404" i="13"/>
  <c r="N2401" i="13"/>
  <c r="N2398" i="13"/>
  <c r="N2389" i="13"/>
  <c r="N2388" i="13" s="1"/>
  <c r="N2373" i="13"/>
  <c r="N2365" i="13"/>
  <c r="N2351" i="13"/>
  <c r="N2341" i="13"/>
  <c r="N2329" i="13"/>
  <c r="N2322" i="13"/>
  <c r="N2311" i="13"/>
  <c r="N2310" i="13" s="1"/>
  <c r="N2309" i="13" s="1"/>
  <c r="N2298" i="13"/>
  <c r="N2290" i="13"/>
  <c r="N2281" i="13"/>
  <c r="N2274" i="13"/>
  <c r="N2269" i="13"/>
  <c r="N2266" i="13" s="1"/>
  <c r="N2260" i="13"/>
  <c r="N2258" i="13" s="1"/>
  <c r="N2255" i="13"/>
  <c r="N2253" i="13" s="1"/>
  <c r="N2232" i="13"/>
  <c r="N2225" i="13"/>
  <c r="N2212" i="13"/>
  <c r="N2190" i="13"/>
  <c r="N2189" i="13" s="1"/>
  <c r="N2187" i="13" s="1"/>
  <c r="N2184" i="13"/>
  <c r="N2181" i="13"/>
  <c r="N2178" i="13"/>
  <c r="N2174" i="13"/>
  <c r="N2171" i="13"/>
  <c r="N2168" i="13"/>
  <c r="N2159" i="13"/>
  <c r="N2158" i="13" s="1"/>
  <c r="N2143" i="13"/>
  <c r="N2135" i="13"/>
  <c r="N2121" i="13"/>
  <c r="N2111" i="13"/>
  <c r="N2099" i="13"/>
  <c r="N2092" i="13"/>
  <c r="N2081" i="13"/>
  <c r="N2080" i="13" s="1"/>
  <c r="N2079" i="13" s="1"/>
  <c r="N2068" i="13"/>
  <c r="N2060" i="13"/>
  <c r="N2051" i="13"/>
  <c r="N2044" i="13"/>
  <c r="N2039" i="13"/>
  <c r="N2036" i="13" s="1"/>
  <c r="N2030" i="13"/>
  <c r="N2028" i="13" s="1"/>
  <c r="N2025" i="13"/>
  <c r="N2023" i="13" s="1"/>
  <c r="N2002" i="13"/>
  <c r="N1995" i="13"/>
  <c r="N1982" i="13"/>
  <c r="N1960" i="13"/>
  <c r="N1959" i="13" s="1"/>
  <c r="N1957" i="13" s="1"/>
  <c r="N1954" i="13"/>
  <c r="N1951" i="13"/>
  <c r="N1948" i="13"/>
  <c r="N1944" i="13"/>
  <c r="N1941" i="13"/>
  <c r="N1938" i="13"/>
  <c r="N1929" i="13"/>
  <c r="N1928" i="13" s="1"/>
  <c r="N1913" i="13"/>
  <c r="N1905" i="13"/>
  <c r="N1891" i="13"/>
  <c r="N1881" i="13"/>
  <c r="N1869" i="13"/>
  <c r="N1862" i="13"/>
  <c r="N1851" i="13"/>
  <c r="N1850" i="13" s="1"/>
  <c r="N1849" i="13" s="1"/>
  <c r="N1838" i="13"/>
  <c r="N1830" i="13"/>
  <c r="N1821" i="13"/>
  <c r="N1814" i="13"/>
  <c r="N1809" i="13"/>
  <c r="N1806" i="13" s="1"/>
  <c r="N1800" i="13"/>
  <c r="N1798" i="13" s="1"/>
  <c r="N1795" i="13"/>
  <c r="N1772" i="13"/>
  <c r="N1765" i="13"/>
  <c r="N1752" i="13"/>
  <c r="N1730" i="13"/>
  <c r="N1729" i="13" s="1"/>
  <c r="N1727" i="13" s="1"/>
  <c r="N1724" i="13"/>
  <c r="N1721" i="13"/>
  <c r="N1718" i="13"/>
  <c r="N1714" i="13"/>
  <c r="N1711" i="13"/>
  <c r="N1708" i="13"/>
  <c r="N1699" i="13"/>
  <c r="N1698" i="13" s="1"/>
  <c r="N1683" i="13"/>
  <c r="N1675" i="13"/>
  <c r="N1661" i="13"/>
  <c r="N1651" i="13"/>
  <c r="N1639" i="13"/>
  <c r="N1632" i="13"/>
  <c r="N1621" i="13"/>
  <c r="N1620" i="13" s="1"/>
  <c r="N1148" i="13"/>
  <c r="N1140" i="13"/>
  <c r="N1131" i="13"/>
  <c r="N1124" i="13"/>
  <c r="N1119" i="13"/>
  <c r="N1116" i="13" s="1"/>
  <c r="N1110" i="13"/>
  <c r="N1108" i="13" s="1"/>
  <c r="N1105" i="13"/>
  <c r="N1103" i="13" s="1"/>
  <c r="N1082" i="13"/>
  <c r="N1075" i="13"/>
  <c r="N1062" i="13"/>
  <c r="N1040" i="13"/>
  <c r="N1039" i="13" s="1"/>
  <c r="N1034" i="13"/>
  <c r="N1031" i="13"/>
  <c r="N1028" i="13"/>
  <c r="N1024" i="13"/>
  <c r="N1021" i="13"/>
  <c r="N1018" i="13"/>
  <c r="N1009" i="13"/>
  <c r="N1008" i="13" s="1"/>
  <c r="N993" i="13"/>
  <c r="N985" i="13"/>
  <c r="N971" i="13"/>
  <c r="N961" i="13"/>
  <c r="N949" i="13"/>
  <c r="N942" i="13"/>
  <c r="N918" i="13"/>
  <c r="N910" i="13"/>
  <c r="N901" i="13"/>
  <c r="N894" i="13"/>
  <c r="N889" i="13"/>
  <c r="N886" i="13" s="1"/>
  <c r="N880" i="13"/>
  <c r="N878" i="13" s="1"/>
  <c r="N875" i="13"/>
  <c r="N873" i="13" s="1"/>
  <c r="N852" i="13"/>
  <c r="N845" i="13"/>
  <c r="N832" i="13"/>
  <c r="N810" i="13"/>
  <c r="N809" i="13" s="1"/>
  <c r="N807" i="13" s="1"/>
  <c r="N804" i="13"/>
  <c r="N801" i="13"/>
  <c r="N798" i="13"/>
  <c r="N794" i="13"/>
  <c r="N791" i="13"/>
  <c r="N788" i="13"/>
  <c r="N779" i="13"/>
  <c r="N763" i="13"/>
  <c r="N755" i="13"/>
  <c r="N741" i="13"/>
  <c r="N731" i="13"/>
  <c r="N712" i="13"/>
  <c r="N701" i="13"/>
  <c r="N700" i="13" s="1"/>
  <c r="N465" i="13"/>
  <c r="N464" i="13"/>
  <c r="N463" i="13"/>
  <c r="N462" i="13"/>
  <c r="N461" i="13"/>
  <c r="N460" i="13"/>
  <c r="N459" i="13"/>
  <c r="N457" i="13"/>
  <c r="N456" i="13"/>
  <c r="N455" i="13"/>
  <c r="N454" i="13"/>
  <c r="N453" i="13"/>
  <c r="N452" i="13"/>
  <c r="N451" i="13"/>
  <c r="N448" i="13"/>
  <c r="N447" i="13"/>
  <c r="N446" i="13"/>
  <c r="N445" i="13"/>
  <c r="N444" i="13"/>
  <c r="N443" i="13"/>
  <c r="N442" i="13"/>
  <c r="N440" i="13"/>
  <c r="N439" i="13"/>
  <c r="N438" i="13"/>
  <c r="N437" i="13"/>
  <c r="N436" i="13"/>
  <c r="N435" i="13"/>
  <c r="N432" i="13"/>
  <c r="N431" i="13"/>
  <c r="N430" i="13"/>
  <c r="N428" i="13"/>
  <c r="N427" i="13"/>
  <c r="N425" i="13"/>
  <c r="N424" i="13"/>
  <c r="N423" i="13"/>
  <c r="N422" i="13"/>
  <c r="N421" i="13"/>
  <c r="N419" i="13"/>
  <c r="N417" i="13"/>
  <c r="N416" i="13"/>
  <c r="N414" i="13"/>
  <c r="N412" i="13"/>
  <c r="N411" i="13"/>
  <c r="N410" i="13"/>
  <c r="N409" i="13"/>
  <c r="N408" i="13"/>
  <c r="N407" i="13"/>
  <c r="N406" i="13"/>
  <c r="N405" i="13"/>
  <c r="N404" i="13"/>
  <c r="N403" i="13"/>
  <c r="N402" i="13"/>
  <c r="N401" i="13"/>
  <c r="N400" i="13"/>
  <c r="N399" i="13"/>
  <c r="N398" i="13"/>
  <c r="N397" i="13"/>
  <c r="N396" i="13"/>
  <c r="N395" i="13"/>
  <c r="N394" i="13"/>
  <c r="N393" i="13"/>
  <c r="N391" i="13"/>
  <c r="N390" i="13"/>
  <c r="N389" i="13"/>
  <c r="N388" i="13"/>
  <c r="N387" i="13"/>
  <c r="N386" i="13"/>
  <c r="N383" i="13"/>
  <c r="N382" i="13"/>
  <c r="N381" i="13"/>
  <c r="N380" i="13"/>
  <c r="N379" i="13"/>
  <c r="N378" i="13"/>
  <c r="N377" i="13"/>
  <c r="N376" i="13"/>
  <c r="N375" i="13"/>
  <c r="N374" i="13"/>
  <c r="N373" i="13"/>
  <c r="N369" i="13"/>
  <c r="N368" i="13"/>
  <c r="N367" i="13"/>
  <c r="N366" i="13"/>
  <c r="N365" i="13"/>
  <c r="N364" i="13"/>
  <c r="N363" i="13"/>
  <c r="N362" i="13"/>
  <c r="N361" i="13"/>
  <c r="N360" i="13"/>
  <c r="N359" i="13"/>
  <c r="N358" i="13"/>
  <c r="N357" i="13"/>
  <c r="N356" i="13"/>
  <c r="N355" i="13"/>
  <c r="N354" i="13"/>
  <c r="N353" i="13"/>
  <c r="N352" i="13"/>
  <c r="N351" i="13"/>
  <c r="N348" i="13"/>
  <c r="N346" i="13"/>
  <c r="N345" i="13"/>
  <c r="N343" i="13"/>
  <c r="N342" i="13"/>
  <c r="N340" i="13"/>
  <c r="N339" i="13"/>
  <c r="N336" i="13"/>
  <c r="N335" i="13"/>
  <c r="N333" i="13"/>
  <c r="N332" i="13"/>
  <c r="N330" i="13"/>
  <c r="N329" i="13"/>
  <c r="N326" i="13"/>
  <c r="N325" i="13"/>
  <c r="N324" i="13"/>
  <c r="N323" i="13"/>
  <c r="N322" i="13"/>
  <c r="N321" i="13"/>
  <c r="N320" i="13"/>
  <c r="N317" i="13"/>
  <c r="N316" i="13"/>
  <c r="N315" i="13"/>
  <c r="N314" i="13"/>
  <c r="N313" i="13"/>
  <c r="N312" i="13"/>
  <c r="N311" i="13"/>
  <c r="N310" i="13"/>
  <c r="N309" i="13"/>
  <c r="N308" i="13"/>
  <c r="N307" i="13"/>
  <c r="N306" i="13"/>
  <c r="N305" i="13"/>
  <c r="N304" i="13"/>
  <c r="N302" i="13"/>
  <c r="N301" i="13"/>
  <c r="N300" i="13"/>
  <c r="N299" i="13"/>
  <c r="N298" i="13"/>
  <c r="N297" i="13"/>
  <c r="N296" i="13"/>
  <c r="N294" i="13"/>
  <c r="N293" i="13"/>
  <c r="N292" i="13"/>
  <c r="N291" i="13"/>
  <c r="N290" i="13"/>
  <c r="N289" i="13"/>
  <c r="N288" i="13"/>
  <c r="N287" i="13"/>
  <c r="N286" i="13"/>
  <c r="N285" i="13"/>
  <c r="N284" i="13"/>
  <c r="N283" i="13"/>
  <c r="N282" i="13"/>
  <c r="N280" i="13"/>
  <c r="N279" i="13"/>
  <c r="N278" i="13"/>
  <c r="N277" i="13"/>
  <c r="N276" i="13"/>
  <c r="N275" i="13"/>
  <c r="N274" i="13"/>
  <c r="N273" i="13"/>
  <c r="N272" i="13"/>
  <c r="N270" i="13"/>
  <c r="N269" i="13"/>
  <c r="N268" i="13"/>
  <c r="N267" i="13"/>
  <c r="N266" i="13"/>
  <c r="N265" i="13"/>
  <c r="N264" i="13"/>
  <c r="N263" i="13"/>
  <c r="N262" i="13"/>
  <c r="N261" i="13"/>
  <c r="N260" i="13"/>
  <c r="N258" i="13"/>
  <c r="N257" i="13"/>
  <c r="N256" i="13"/>
  <c r="N254" i="13"/>
  <c r="N253" i="13"/>
  <c r="N251" i="13"/>
  <c r="N249" i="13"/>
  <c r="N248" i="13"/>
  <c r="N247" i="13"/>
  <c r="N246" i="13"/>
  <c r="N245" i="13"/>
  <c r="N244" i="13"/>
  <c r="N243" i="13"/>
  <c r="N242" i="13"/>
  <c r="N237" i="13"/>
  <c r="L24378" i="13"/>
  <c r="L24370" i="13"/>
  <c r="L24361" i="13"/>
  <c r="L24354" i="13"/>
  <c r="L24349" i="13"/>
  <c r="L24346" i="13" s="1"/>
  <c r="L24340" i="13"/>
  <c r="L24338" i="13" s="1"/>
  <c r="L24335" i="13"/>
  <c r="L24333" i="13" s="1"/>
  <c r="L24312" i="13"/>
  <c r="L24305" i="13"/>
  <c r="L24292" i="13"/>
  <c r="L24270" i="13"/>
  <c r="L24269" i="13" s="1"/>
  <c r="L24264" i="13"/>
  <c r="L24261" i="13"/>
  <c r="L24258" i="13"/>
  <c r="L24254" i="13"/>
  <c r="L24251" i="13"/>
  <c r="L24248" i="13"/>
  <c r="L24239" i="13"/>
  <c r="L24238" i="13" s="1"/>
  <c r="L24223" i="13"/>
  <c r="L24215" i="13"/>
  <c r="L24201" i="13"/>
  <c r="L24191" i="13"/>
  <c r="L24179" i="13"/>
  <c r="L24172" i="13"/>
  <c r="L24161" i="13"/>
  <c r="L22308" i="13"/>
  <c r="L22078" i="13" s="1"/>
  <c r="L22300" i="13"/>
  <c r="L22070" i="13" s="1"/>
  <c r="L22291" i="13"/>
  <c r="L22061" i="13" s="1"/>
  <c r="L22284" i="13"/>
  <c r="L22054" i="13" s="1"/>
  <c r="L22279" i="13"/>
  <c r="L22270" i="13"/>
  <c r="L22265" i="13"/>
  <c r="L22242" i="13"/>
  <c r="L22012" i="13" s="1"/>
  <c r="L22235" i="13"/>
  <c r="L22222" i="13"/>
  <c r="L21992" i="13" s="1"/>
  <c r="L22200" i="13"/>
  <c r="L22194" i="13"/>
  <c r="L21964" i="13" s="1"/>
  <c r="L22191" i="13"/>
  <c r="L21961" i="13" s="1"/>
  <c r="L22188" i="13"/>
  <c r="L21958" i="13" s="1"/>
  <c r="L22184" i="13"/>
  <c r="L21954" i="13" s="1"/>
  <c r="L22181" i="13"/>
  <c r="L21951" i="13" s="1"/>
  <c r="L22178" i="13"/>
  <c r="L21948" i="13" s="1"/>
  <c r="L22169" i="13"/>
  <c r="L22153" i="13"/>
  <c r="L21923" i="13" s="1"/>
  <c r="L22145" i="13"/>
  <c r="L21915" i="13" s="1"/>
  <c r="L22131" i="13"/>
  <c r="L21901" i="13" s="1"/>
  <c r="L22121" i="13"/>
  <c r="L21891" i="13" s="1"/>
  <c r="L22109" i="13"/>
  <c r="L21879" i="13" s="1"/>
  <c r="L22102" i="13"/>
  <c r="L21872" i="13" s="1"/>
  <c r="L22091" i="13"/>
  <c r="Q1068" i="19" s="1"/>
  <c r="L19555" i="13"/>
  <c r="L19554" i="13"/>
  <c r="L19553" i="13"/>
  <c r="L19552" i="13"/>
  <c r="L19551" i="13"/>
  <c r="L19550" i="13"/>
  <c r="L19549" i="13"/>
  <c r="L19547" i="13"/>
  <c r="L19546" i="13"/>
  <c r="L19545" i="13"/>
  <c r="L19544" i="13"/>
  <c r="L19543" i="13"/>
  <c r="L19542" i="13"/>
  <c r="L19541" i="13"/>
  <c r="L19538" i="13"/>
  <c r="L19537" i="13"/>
  <c r="L19536" i="13"/>
  <c r="L19535" i="13"/>
  <c r="L19534" i="13"/>
  <c r="L19533" i="13"/>
  <c r="L19532" i="13"/>
  <c r="L19530" i="13"/>
  <c r="L19529" i="13"/>
  <c r="L19528" i="13"/>
  <c r="L19527" i="13"/>
  <c r="L19526" i="13"/>
  <c r="L19525" i="13"/>
  <c r="L19522" i="13"/>
  <c r="L19521" i="13"/>
  <c r="L19520" i="13"/>
  <c r="L19518" i="13"/>
  <c r="L19517" i="13"/>
  <c r="L19515" i="13"/>
  <c r="L19514" i="13"/>
  <c r="L19513" i="13"/>
  <c r="L19512" i="13"/>
  <c r="L19511" i="13"/>
  <c r="L19509" i="13"/>
  <c r="L19507" i="13"/>
  <c r="L19506" i="13"/>
  <c r="L19504" i="13"/>
  <c r="L19502" i="13"/>
  <c r="L19501" i="13"/>
  <c r="L19500" i="13"/>
  <c r="L19499" i="13"/>
  <c r="L19498" i="13"/>
  <c r="L19497" i="13"/>
  <c r="L19496" i="13"/>
  <c r="L19495" i="13"/>
  <c r="L19494" i="13"/>
  <c r="L19493" i="13"/>
  <c r="L19492" i="13"/>
  <c r="L19491" i="13"/>
  <c r="L19490" i="13"/>
  <c r="L19489" i="13"/>
  <c r="L19488" i="13"/>
  <c r="L19487" i="13"/>
  <c r="L19486" i="13"/>
  <c r="L19485" i="13"/>
  <c r="L19484" i="13"/>
  <c r="L19483" i="13"/>
  <c r="L19481" i="13"/>
  <c r="L19480" i="13"/>
  <c r="L19479" i="13"/>
  <c r="L19478" i="13"/>
  <c r="L19477" i="13"/>
  <c r="L19476" i="13"/>
  <c r="L19473" i="13"/>
  <c r="L19472" i="13"/>
  <c r="L19471" i="13"/>
  <c r="L19470" i="13"/>
  <c r="L19469" i="13"/>
  <c r="L19468" i="13"/>
  <c r="L19467" i="13"/>
  <c r="L19466" i="13"/>
  <c r="L19465" i="13"/>
  <c r="L19464" i="13"/>
  <c r="L19463" i="13"/>
  <c r="L19459" i="13"/>
  <c r="L19458" i="13"/>
  <c r="L19457" i="13"/>
  <c r="L19456" i="13"/>
  <c r="L19455" i="13"/>
  <c r="L19454" i="13"/>
  <c r="L19453" i="13"/>
  <c r="L19452" i="13"/>
  <c r="L19451" i="13"/>
  <c r="L19450" i="13"/>
  <c r="L19449" i="13"/>
  <c r="L19448" i="13"/>
  <c r="L19447" i="13"/>
  <c r="L19446" i="13"/>
  <c r="L19445" i="13"/>
  <c r="L19444" i="13"/>
  <c r="L19443" i="13"/>
  <c r="L19442" i="13"/>
  <c r="L19441" i="13"/>
  <c r="L19438" i="13"/>
  <c r="L19436" i="13"/>
  <c r="L19435" i="13"/>
  <c r="L19433" i="13"/>
  <c r="L19432" i="13"/>
  <c r="L19430" i="13"/>
  <c r="L19429" i="13"/>
  <c r="L19426" i="13"/>
  <c r="L19425" i="13"/>
  <c r="L19423" i="13"/>
  <c r="L19422" i="13"/>
  <c r="L19420" i="13"/>
  <c r="L19419" i="13"/>
  <c r="L19415" i="13"/>
  <c r="L19414" i="13"/>
  <c r="L19413" i="13"/>
  <c r="L19412" i="13"/>
  <c r="L19411" i="13"/>
  <c r="L19410" i="13"/>
  <c r="L19407" i="13"/>
  <c r="L19406" i="13"/>
  <c r="L19405" i="13"/>
  <c r="L19404" i="13"/>
  <c r="L19403" i="13"/>
  <c r="L19402" i="13"/>
  <c r="L19401" i="13"/>
  <c r="L19400" i="13"/>
  <c r="L19399" i="13"/>
  <c r="L19398" i="13"/>
  <c r="L19397" i="13"/>
  <c r="L19396" i="13"/>
  <c r="L19395" i="13"/>
  <c r="L19394" i="13"/>
  <c r="L19392" i="13"/>
  <c r="L19391" i="13"/>
  <c r="L19390" i="13"/>
  <c r="L19389" i="13"/>
  <c r="L19388" i="13"/>
  <c r="L19387" i="13"/>
  <c r="L19386" i="13"/>
  <c r="L19384" i="13"/>
  <c r="L19383" i="13"/>
  <c r="L19382" i="13"/>
  <c r="L19381" i="13"/>
  <c r="L19380" i="13"/>
  <c r="L19379" i="13"/>
  <c r="L19378" i="13"/>
  <c r="L19377" i="13"/>
  <c r="L19376" i="13"/>
  <c r="L19375" i="13"/>
  <c r="L19374" i="13"/>
  <c r="L19373" i="13"/>
  <c r="L19372" i="13"/>
  <c r="L19370" i="13"/>
  <c r="L19369" i="13"/>
  <c r="L19368" i="13"/>
  <c r="L19367" i="13"/>
  <c r="L19366" i="13"/>
  <c r="L19365" i="13"/>
  <c r="L19364" i="13"/>
  <c r="L19363" i="13"/>
  <c r="L19362" i="13"/>
  <c r="L19360" i="13"/>
  <c r="L19359" i="13"/>
  <c r="L19358" i="13"/>
  <c r="L19357" i="13"/>
  <c r="L19356" i="13"/>
  <c r="L19355" i="13"/>
  <c r="L19354" i="13"/>
  <c r="L19353" i="13"/>
  <c r="L19352" i="13"/>
  <c r="L19351" i="13"/>
  <c r="L19350" i="13"/>
  <c r="L19348" i="13"/>
  <c r="L19347" i="13"/>
  <c r="L19346" i="13"/>
  <c r="L19344" i="13"/>
  <c r="L19343" i="13"/>
  <c r="L19341" i="13"/>
  <c r="L19339" i="13"/>
  <c r="L19338" i="13"/>
  <c r="L19337" i="13"/>
  <c r="L19336" i="13"/>
  <c r="L19335" i="13"/>
  <c r="L19334" i="13"/>
  <c r="L19333" i="13"/>
  <c r="L19332" i="13"/>
  <c r="L19327" i="13"/>
  <c r="Q920" i="19" s="1"/>
  <c r="L20008" i="13"/>
  <c r="L19778" i="13" s="1"/>
  <c r="L20000" i="13"/>
  <c r="L19770" i="13" s="1"/>
  <c r="L19991" i="13"/>
  <c r="L19761" i="13" s="1"/>
  <c r="L19984" i="13"/>
  <c r="L19754" i="13" s="1"/>
  <c r="L19979" i="13"/>
  <c r="L19970" i="13"/>
  <c r="L19965" i="13"/>
  <c r="L19942" i="13"/>
  <c r="L19712" i="13" s="1"/>
  <c r="L19935" i="13"/>
  <c r="L19705" i="13" s="1"/>
  <c r="L19922" i="13"/>
  <c r="L19692" i="13" s="1"/>
  <c r="L19900" i="13"/>
  <c r="L19670" i="13" s="1"/>
  <c r="L19894" i="13"/>
  <c r="L19664" i="13" s="1"/>
  <c r="L19891" i="13"/>
  <c r="L19661" i="13" s="1"/>
  <c r="L19888" i="13"/>
  <c r="L19884" i="13"/>
  <c r="L19654" i="13" s="1"/>
  <c r="L19881" i="13"/>
  <c r="L19651" i="13" s="1"/>
  <c r="L19878" i="13"/>
  <c r="L19648" i="13" s="1"/>
  <c r="L19869" i="13"/>
  <c r="L19853" i="13"/>
  <c r="L19623" i="13" s="1"/>
  <c r="L19845" i="13"/>
  <c r="L19615" i="13" s="1"/>
  <c r="L19831" i="13"/>
  <c r="L19601" i="13" s="1"/>
  <c r="L19821" i="13"/>
  <c r="L19591" i="13" s="1"/>
  <c r="L19809" i="13"/>
  <c r="L19579" i="13" s="1"/>
  <c r="L19802" i="13"/>
  <c r="L19572" i="13" s="1"/>
  <c r="L19791" i="13"/>
  <c r="L19275" i="13"/>
  <c r="L19273" i="13" s="1"/>
  <c r="L19252" i="13"/>
  <c r="L19245" i="13"/>
  <c r="L19232" i="13"/>
  <c r="L19210" i="13"/>
  <c r="L19209" i="13" s="1"/>
  <c r="L19207" i="13" s="1"/>
  <c r="L19179" i="13"/>
  <c r="L19178" i="13" s="1"/>
  <c r="L19163" i="13"/>
  <c r="L19155" i="13"/>
  <c r="L19141" i="13"/>
  <c r="L19131" i="13"/>
  <c r="L19119" i="13"/>
  <c r="L19112" i="13"/>
  <c r="L19101" i="13"/>
  <c r="L19100" i="13" s="1"/>
  <c r="L19099" i="13" s="1"/>
  <c r="L18829" i="13"/>
  <c r="L18826" i="13" s="1"/>
  <c r="L18820" i="13"/>
  <c r="L18818" i="13" s="1"/>
  <c r="L18815" i="13"/>
  <c r="L18813" i="13" s="1"/>
  <c r="L18792" i="13"/>
  <c r="L18785" i="13"/>
  <c r="L18772" i="13"/>
  <c r="L18750" i="13"/>
  <c r="L18749" i="13" s="1"/>
  <c r="L18747" i="13" s="1"/>
  <c r="Q892" i="19" s="1"/>
  <c r="L18744" i="13"/>
  <c r="L18741" i="13"/>
  <c r="L18738" i="13"/>
  <c r="L18734" i="13"/>
  <c r="L18731" i="13"/>
  <c r="L18728" i="13"/>
  <c r="L18719" i="13"/>
  <c r="L18703" i="13"/>
  <c r="L18695" i="13"/>
  <c r="L18681" i="13"/>
  <c r="L18671" i="13"/>
  <c r="L18659" i="13"/>
  <c r="L18652" i="13"/>
  <c r="L18641" i="13"/>
  <c r="L18640" i="13" s="1"/>
  <c r="L18639" i="13" s="1"/>
  <c r="L18628" i="13"/>
  <c r="L18620" i="13"/>
  <c r="L18611" i="13"/>
  <c r="L18604" i="13"/>
  <c r="L18599" i="13"/>
  <c r="L18596" i="13" s="1"/>
  <c r="L18590" i="13"/>
  <c r="L18588" i="13" s="1"/>
  <c r="L18585" i="13"/>
  <c r="L18583" i="13" s="1"/>
  <c r="L18562" i="13"/>
  <c r="L18555" i="13"/>
  <c r="L18542" i="13"/>
  <c r="L18520" i="13"/>
  <c r="L18514" i="13"/>
  <c r="L18511" i="13"/>
  <c r="L18508" i="13"/>
  <c r="L18504" i="13"/>
  <c r="L18501" i="13"/>
  <c r="L18498" i="13"/>
  <c r="L18489" i="13"/>
  <c r="L18488" i="13" s="1"/>
  <c r="L18473" i="13"/>
  <c r="L18465" i="13"/>
  <c r="L18451" i="13"/>
  <c r="L18441" i="13"/>
  <c r="L18429" i="13"/>
  <c r="L18422" i="13"/>
  <c r="L18411" i="13"/>
  <c r="L18410" i="13" s="1"/>
  <c r="L18398" i="13"/>
  <c r="L18390" i="13"/>
  <c r="L18381" i="13"/>
  <c r="L18374" i="13"/>
  <c r="L18369" i="13"/>
  <c r="L18366" i="13" s="1"/>
  <c r="L18360" i="13"/>
  <c r="L18358" i="13" s="1"/>
  <c r="L18355" i="13"/>
  <c r="L18353" i="13" s="1"/>
  <c r="L18332" i="13"/>
  <c r="L18325" i="13"/>
  <c r="L18312" i="13"/>
  <c r="L18290" i="13"/>
  <c r="L18289" i="13" s="1"/>
  <c r="L18284" i="13"/>
  <c r="L18281" i="13"/>
  <c r="L18278" i="13"/>
  <c r="L18274" i="13"/>
  <c r="L18271" i="13"/>
  <c r="L18268" i="13"/>
  <c r="L18259" i="13"/>
  <c r="L18258" i="13" s="1"/>
  <c r="L18243" i="13"/>
  <c r="L18235" i="13"/>
  <c r="L18221" i="13"/>
  <c r="L18211" i="13"/>
  <c r="L18199" i="13"/>
  <c r="L18192" i="13"/>
  <c r="L18181" i="13"/>
  <c r="L18180" i="13" s="1"/>
  <c r="L16788" i="13"/>
  <c r="L16780" i="13"/>
  <c r="L16771" i="13"/>
  <c r="L16764" i="13"/>
  <c r="L16759" i="13"/>
  <c r="L16750" i="13"/>
  <c r="L16745" i="13"/>
  <c r="L16722" i="13"/>
  <c r="L16715" i="13"/>
  <c r="L16702" i="13"/>
  <c r="L16680" i="13"/>
  <c r="Q805" i="19" s="1"/>
  <c r="L16674" i="13"/>
  <c r="L16671" i="13"/>
  <c r="L16668" i="13"/>
  <c r="Q793" i="19" s="1"/>
  <c r="L16664" i="13"/>
  <c r="L16661" i="13"/>
  <c r="L16658" i="13"/>
  <c r="L16649" i="13"/>
  <c r="L16633" i="13"/>
  <c r="L16625" i="13"/>
  <c r="L16611" i="13"/>
  <c r="L16601" i="13"/>
  <c r="L16589" i="13"/>
  <c r="L16582" i="13"/>
  <c r="L16571" i="13"/>
  <c r="L16328" i="13"/>
  <c r="L16320" i="13"/>
  <c r="L16311" i="13"/>
  <c r="L16304" i="13"/>
  <c r="L16299" i="13"/>
  <c r="L16290" i="13"/>
  <c r="L16288" i="13" s="1"/>
  <c r="L16285" i="13"/>
  <c r="L16283" i="13" s="1"/>
  <c r="L16262" i="13"/>
  <c r="L16255" i="13"/>
  <c r="L16242" i="13"/>
  <c r="L16220" i="13"/>
  <c r="L16219" i="13" s="1"/>
  <c r="L16217" i="13" s="1"/>
  <c r="L16214" i="13"/>
  <c r="L16211" i="13"/>
  <c r="L16208" i="13"/>
  <c r="L16204" i="13"/>
  <c r="L16201" i="13"/>
  <c r="L16198" i="13"/>
  <c r="L16189" i="13"/>
  <c r="L16188" i="13" s="1"/>
  <c r="L16173" i="13"/>
  <c r="L16165" i="13"/>
  <c r="L16151" i="13"/>
  <c r="L16141" i="13"/>
  <c r="L16129" i="13"/>
  <c r="L16122" i="13"/>
  <c r="L16111" i="13"/>
  <c r="L16110" i="13" s="1"/>
  <c r="L16109" i="13" s="1"/>
  <c r="L16098" i="13"/>
  <c r="L16090" i="13"/>
  <c r="L16081" i="13"/>
  <c r="L16074" i="13"/>
  <c r="L16069" i="13"/>
  <c r="L16066" i="13" s="1"/>
  <c r="L16060" i="13"/>
  <c r="L16058" i="13" s="1"/>
  <c r="L16055" i="13"/>
  <c r="L16053" i="13" s="1"/>
  <c r="L16032" i="13"/>
  <c r="L16025" i="13"/>
  <c r="L16012" i="13"/>
  <c r="L15990" i="13"/>
  <c r="L15989" i="13" s="1"/>
  <c r="L15987" i="13" s="1"/>
  <c r="L15984" i="13"/>
  <c r="L15981" i="13"/>
  <c r="L15978" i="13"/>
  <c r="L15974" i="13"/>
  <c r="L15971" i="13"/>
  <c r="L15968" i="13"/>
  <c r="L15959" i="13"/>
  <c r="L15958" i="13" s="1"/>
  <c r="L15943" i="13"/>
  <c r="L15935" i="13"/>
  <c r="L15921" i="13"/>
  <c r="L15911" i="13"/>
  <c r="L15899" i="13"/>
  <c r="L15892" i="13"/>
  <c r="L15881" i="13"/>
  <c r="L15868" i="13"/>
  <c r="L15860" i="13"/>
  <c r="L15851" i="13"/>
  <c r="L15844" i="13"/>
  <c r="L15839" i="13"/>
  <c r="L15836" i="13" s="1"/>
  <c r="L15830" i="13"/>
  <c r="L15828" i="13" s="1"/>
  <c r="L15825" i="13"/>
  <c r="L15823" i="13" s="1"/>
  <c r="L15802" i="13"/>
  <c r="L15795" i="13"/>
  <c r="L15782" i="13"/>
  <c r="L15760" i="13"/>
  <c r="L15759" i="13" s="1"/>
  <c r="L15754" i="13"/>
  <c r="L15751" i="13"/>
  <c r="L15748" i="13"/>
  <c r="L15744" i="13"/>
  <c r="L15741" i="13"/>
  <c r="L15738" i="13"/>
  <c r="L15729" i="13"/>
  <c r="L15728" i="13" s="1"/>
  <c r="L15713" i="13"/>
  <c r="L15705" i="13"/>
  <c r="L15691" i="13"/>
  <c r="L15681" i="13"/>
  <c r="L15669" i="13"/>
  <c r="L15662" i="13"/>
  <c r="L15651" i="13"/>
  <c r="L15650" i="13" s="1"/>
  <c r="L15649" i="13" s="1"/>
  <c r="L15638" i="13"/>
  <c r="L15630" i="13"/>
  <c r="L15621" i="13"/>
  <c r="L15614" i="13"/>
  <c r="L15609" i="13"/>
  <c r="L15600" i="13"/>
  <c r="L15595" i="13"/>
  <c r="L15572" i="13"/>
  <c r="L15565" i="13"/>
  <c r="L15552" i="13"/>
  <c r="L15530" i="13"/>
  <c r="L15524" i="13"/>
  <c r="L15521" i="13"/>
  <c r="L15518" i="13"/>
  <c r="L15514" i="13"/>
  <c r="L15511" i="13"/>
  <c r="L15508" i="13"/>
  <c r="L15499" i="13"/>
  <c r="L15483" i="13"/>
  <c r="L15475" i="13"/>
  <c r="L15461" i="13"/>
  <c r="L15451" i="13"/>
  <c r="L15439" i="13"/>
  <c r="L15432" i="13"/>
  <c r="L15421" i="13"/>
  <c r="L14265" i="13"/>
  <c r="L14264" i="13"/>
  <c r="L14263" i="13"/>
  <c r="L14262" i="13"/>
  <c r="L14261" i="13"/>
  <c r="L14260" i="13"/>
  <c r="L14259" i="13"/>
  <c r="L14257" i="13"/>
  <c r="L14256" i="13"/>
  <c r="L14255" i="13"/>
  <c r="L14254" i="13"/>
  <c r="L14253" i="13"/>
  <c r="L14252" i="13"/>
  <c r="L14251" i="13"/>
  <c r="L14248" i="13"/>
  <c r="L14247" i="13"/>
  <c r="L14246" i="13"/>
  <c r="L14245" i="13"/>
  <c r="L14244" i="13"/>
  <c r="L14243" i="13"/>
  <c r="L14242" i="13"/>
  <c r="L14240" i="13"/>
  <c r="L14239" i="13"/>
  <c r="L14238" i="13"/>
  <c r="L14237" i="13"/>
  <c r="L14236" i="13"/>
  <c r="L14235" i="13"/>
  <c r="L14232" i="13"/>
  <c r="L14231" i="13"/>
  <c r="L14230" i="13"/>
  <c r="L14228" i="13"/>
  <c r="L14227" i="13"/>
  <c r="L14225" i="13"/>
  <c r="L14224" i="13"/>
  <c r="L14223" i="13"/>
  <c r="L14222" i="13"/>
  <c r="L14221" i="13"/>
  <c r="L14219" i="13"/>
  <c r="L14217" i="13"/>
  <c r="L14216" i="13"/>
  <c r="L14214" i="13"/>
  <c r="L14212" i="13"/>
  <c r="L14211" i="13"/>
  <c r="L14210" i="13"/>
  <c r="L14209" i="13"/>
  <c r="L14208" i="13"/>
  <c r="L14207" i="13"/>
  <c r="L14206" i="13"/>
  <c r="L14205" i="13"/>
  <c r="L14204" i="13"/>
  <c r="L14203" i="13"/>
  <c r="L14202" i="13"/>
  <c r="L14201" i="13"/>
  <c r="L14200" i="13"/>
  <c r="L14199" i="13"/>
  <c r="L14198" i="13"/>
  <c r="L14197" i="13"/>
  <c r="L14196" i="13"/>
  <c r="L14195" i="13"/>
  <c r="L14194" i="13"/>
  <c r="L14193" i="13"/>
  <c r="L14191" i="13"/>
  <c r="L14190" i="13"/>
  <c r="L14189" i="13"/>
  <c r="L14188" i="13"/>
  <c r="L14187" i="13"/>
  <c r="L14186" i="13"/>
  <c r="L14183" i="13"/>
  <c r="L14182" i="13"/>
  <c r="L14181" i="13"/>
  <c r="L14180" i="13"/>
  <c r="L14179" i="13"/>
  <c r="L14178" i="13"/>
  <c r="L14177" i="13"/>
  <c r="L14176" i="13"/>
  <c r="L14175" i="13"/>
  <c r="L14174" i="13"/>
  <c r="L14173" i="13"/>
  <c r="L14169" i="13"/>
  <c r="L14168" i="13"/>
  <c r="L14167" i="13"/>
  <c r="L14166" i="13"/>
  <c r="L14165" i="13"/>
  <c r="L14164" i="13"/>
  <c r="L14163" i="13"/>
  <c r="L14162" i="13"/>
  <c r="L14161" i="13"/>
  <c r="L14160" i="13"/>
  <c r="L14159" i="13"/>
  <c r="L14158" i="13"/>
  <c r="L14157" i="13"/>
  <c r="L14156" i="13"/>
  <c r="L14155" i="13"/>
  <c r="L14154" i="13"/>
  <c r="L14153" i="13"/>
  <c r="L14152" i="13"/>
  <c r="L14151" i="13"/>
  <c r="L14148" i="13"/>
  <c r="L14146" i="13"/>
  <c r="L14145" i="13"/>
  <c r="L14143" i="13"/>
  <c r="L14142" i="13"/>
  <c r="L14140" i="13"/>
  <c r="L14139" i="13"/>
  <c r="L14136" i="13"/>
  <c r="L14135" i="13"/>
  <c r="L14133" i="13"/>
  <c r="L14132" i="13"/>
  <c r="L14130" i="13"/>
  <c r="L14129" i="13"/>
  <c r="L14125" i="13"/>
  <c r="L14124" i="13"/>
  <c r="L14123" i="13"/>
  <c r="L14122" i="13"/>
  <c r="L14121" i="13"/>
  <c r="L14120" i="13"/>
  <c r="L14117" i="13"/>
  <c r="Q672" i="19" s="1"/>
  <c r="L14116" i="13"/>
  <c r="L14115" i="13"/>
  <c r="L14114" i="13"/>
  <c r="L14113" i="13"/>
  <c r="L14112" i="13"/>
  <c r="L14111" i="13"/>
  <c r="L14110" i="13"/>
  <c r="L14109" i="13"/>
  <c r="L14108" i="13"/>
  <c r="L14107" i="13"/>
  <c r="L14106" i="13"/>
  <c r="L14105" i="13"/>
  <c r="L14104" i="13"/>
  <c r="L14102" i="13"/>
  <c r="L14101" i="13"/>
  <c r="L14100" i="13"/>
  <c r="L14099" i="13"/>
  <c r="L14098" i="13"/>
  <c r="L14097" i="13"/>
  <c r="L14096" i="13"/>
  <c r="L14094" i="13"/>
  <c r="L14093" i="13"/>
  <c r="L14092" i="13"/>
  <c r="L14091" i="13"/>
  <c r="L14090" i="13"/>
  <c r="L14089" i="13"/>
  <c r="L14088" i="13"/>
  <c r="L14087" i="13"/>
  <c r="L14086" i="13"/>
  <c r="L14085" i="13"/>
  <c r="L14084" i="13"/>
  <c r="L14083" i="13"/>
  <c r="L14082" i="13"/>
  <c r="L14080" i="13"/>
  <c r="L14079" i="13"/>
  <c r="L14078" i="13"/>
  <c r="L14077" i="13"/>
  <c r="L14076" i="13"/>
  <c r="L14075" i="13"/>
  <c r="L14074" i="13"/>
  <c r="L14073" i="13"/>
  <c r="L14072" i="13"/>
  <c r="L14070" i="13"/>
  <c r="L14069" i="13"/>
  <c r="L14068" i="13"/>
  <c r="L14067" i="13"/>
  <c r="L14066" i="13"/>
  <c r="L14065" i="13"/>
  <c r="L14064" i="13"/>
  <c r="L14063" i="13"/>
  <c r="L14062" i="13"/>
  <c r="L14061" i="13"/>
  <c r="L14060" i="13"/>
  <c r="L14058" i="13"/>
  <c r="L14057" i="13"/>
  <c r="L14056" i="13"/>
  <c r="L14054" i="13"/>
  <c r="L14053" i="13"/>
  <c r="L14051" i="13"/>
  <c r="L14049" i="13"/>
  <c r="L14048" i="13"/>
  <c r="L14047" i="13"/>
  <c r="L14046" i="13"/>
  <c r="L14045" i="13"/>
  <c r="L14044" i="13"/>
  <c r="L14043" i="13"/>
  <c r="L14042" i="13"/>
  <c r="L14037" i="13"/>
  <c r="L11038" i="13"/>
  <c r="L11030" i="13"/>
  <c r="L11021" i="13"/>
  <c r="L11014" i="13"/>
  <c r="L11009" i="13"/>
  <c r="L11006" i="13" s="1"/>
  <c r="L11000" i="13"/>
  <c r="L10998" i="13" s="1"/>
  <c r="L10995" i="13"/>
  <c r="L10993" i="13" s="1"/>
  <c r="L10972" i="13"/>
  <c r="L10965" i="13"/>
  <c r="L10952" i="13"/>
  <c r="L10930" i="13"/>
  <c r="L10929" i="13" s="1"/>
  <c r="L10927" i="13" s="1"/>
  <c r="L10924" i="13"/>
  <c r="L10921" i="13"/>
  <c r="L10918" i="13"/>
  <c r="L10914" i="13"/>
  <c r="L10911" i="13"/>
  <c r="L10908" i="13"/>
  <c r="L10899" i="13"/>
  <c r="L10898" i="13" s="1"/>
  <c r="L10883" i="13"/>
  <c r="L10875" i="13"/>
  <c r="L10861" i="13"/>
  <c r="L10851" i="13"/>
  <c r="L10839" i="13"/>
  <c r="L10832" i="13"/>
  <c r="L10821" i="13"/>
  <c r="L10820" i="13" s="1"/>
  <c r="L10819" i="13" s="1"/>
  <c r="L9888" i="13"/>
  <c r="L9880" i="13"/>
  <c r="L9871" i="13"/>
  <c r="L9864" i="13"/>
  <c r="L9859" i="13"/>
  <c r="L9856" i="13" s="1"/>
  <c r="L9850" i="13"/>
  <c r="L9848" i="13" s="1"/>
  <c r="L9845" i="13"/>
  <c r="L9843" i="13" s="1"/>
  <c r="L9822" i="13"/>
  <c r="L9815" i="13"/>
  <c r="L9802" i="13"/>
  <c r="L9780" i="13"/>
  <c r="L9779" i="13" s="1"/>
  <c r="L9777" i="13" s="1"/>
  <c r="Q460" i="19" s="1"/>
  <c r="L9774" i="13"/>
  <c r="L9771" i="13"/>
  <c r="L9768" i="13"/>
  <c r="L9764" i="13"/>
  <c r="L9761" i="13"/>
  <c r="L9758" i="13"/>
  <c r="L9749" i="13"/>
  <c r="L9748" i="13" s="1"/>
  <c r="L9733" i="13"/>
  <c r="L9725" i="13"/>
  <c r="L9711" i="13"/>
  <c r="L9701" i="13"/>
  <c r="L9689" i="13"/>
  <c r="L9682" i="13"/>
  <c r="L9671" i="13"/>
  <c r="L9658" i="13"/>
  <c r="L9650" i="13"/>
  <c r="L9641" i="13"/>
  <c r="L9634" i="13"/>
  <c r="L9629" i="13"/>
  <c r="L9620" i="13"/>
  <c r="L9615" i="13"/>
  <c r="L9592" i="13"/>
  <c r="L9585" i="13"/>
  <c r="L9572" i="13"/>
  <c r="L9550" i="13"/>
  <c r="L9544" i="13"/>
  <c r="L9541" i="13"/>
  <c r="L9538" i="13"/>
  <c r="L9534" i="13"/>
  <c r="L9531" i="13"/>
  <c r="L9528" i="13"/>
  <c r="L9519" i="13"/>
  <c r="L9503" i="13"/>
  <c r="L9495" i="13"/>
  <c r="L9481" i="13"/>
  <c r="L9471" i="13"/>
  <c r="L9459" i="13"/>
  <c r="L9452" i="13"/>
  <c r="L9441" i="13"/>
  <c r="L7358" i="13"/>
  <c r="L7350" i="13"/>
  <c r="L7341" i="13"/>
  <c r="L7334" i="13"/>
  <c r="L7329" i="13"/>
  <c r="L7326" i="13" s="1"/>
  <c r="L7320" i="13"/>
  <c r="L7318" i="13" s="1"/>
  <c r="L7315" i="13"/>
  <c r="L7313" i="13" s="1"/>
  <c r="L7292" i="13"/>
  <c r="L7285" i="13"/>
  <c r="L7272" i="13"/>
  <c r="L7250" i="13"/>
  <c r="L7249" i="13" s="1"/>
  <c r="L7247" i="13" s="1"/>
  <c r="L7244" i="13"/>
  <c r="L7241" i="13"/>
  <c r="L7238" i="13"/>
  <c r="L7234" i="13"/>
  <c r="L7231" i="13"/>
  <c r="L7228" i="13"/>
  <c r="L7219" i="13"/>
  <c r="L7218" i="13" s="1"/>
  <c r="L7203" i="13"/>
  <c r="L7195" i="13"/>
  <c r="L7181" i="13"/>
  <c r="L7171" i="13"/>
  <c r="L7159" i="13"/>
  <c r="L7152" i="13"/>
  <c r="L7141" i="13"/>
  <c r="L7140" i="13" s="1"/>
  <c r="L7139" i="13" s="1"/>
  <c r="L7128" i="13"/>
  <c r="L7120" i="13"/>
  <c r="L7111" i="13"/>
  <c r="L7104" i="13"/>
  <c r="L7099" i="13"/>
  <c r="L7096" i="13" s="1"/>
  <c r="L7090" i="13"/>
  <c r="L7088" i="13" s="1"/>
  <c r="L7085" i="13"/>
  <c r="L7083" i="13" s="1"/>
  <c r="L7062" i="13"/>
  <c r="L7042" i="13"/>
  <c r="L7020" i="13"/>
  <c r="L7019" i="13" s="1"/>
  <c r="L7017" i="13" s="1"/>
  <c r="L7014" i="13"/>
  <c r="L7011" i="13"/>
  <c r="L7008" i="13"/>
  <c r="L7004" i="13"/>
  <c r="L7001" i="13"/>
  <c r="L6998" i="13"/>
  <c r="L6989" i="13"/>
  <c r="L6988" i="13" s="1"/>
  <c r="L6973" i="13"/>
  <c r="L6965" i="13"/>
  <c r="L6951" i="13"/>
  <c r="L6941" i="13"/>
  <c r="L6929" i="13"/>
  <c r="L6922" i="13"/>
  <c r="L6911" i="13"/>
  <c r="L6910" i="13" s="1"/>
  <c r="L6909" i="13" s="1"/>
  <c r="L6898" i="13"/>
  <c r="L6890" i="13"/>
  <c r="L6881" i="13"/>
  <c r="L6874" i="13"/>
  <c r="L6869" i="13"/>
  <c r="L6860" i="13"/>
  <c r="L6855" i="13"/>
  <c r="L6832" i="13"/>
  <c r="L6825" i="13"/>
  <c r="L6812" i="13"/>
  <c r="L6790" i="13"/>
  <c r="L6784" i="13"/>
  <c r="L6781" i="13"/>
  <c r="L6778" i="13"/>
  <c r="L6774" i="13"/>
  <c r="L6771" i="13"/>
  <c r="L6768" i="13"/>
  <c r="L6759" i="13"/>
  <c r="L6743" i="13"/>
  <c r="L6735" i="13"/>
  <c r="L6721" i="13"/>
  <c r="L6711" i="13"/>
  <c r="L6699" i="13"/>
  <c r="L6692" i="13"/>
  <c r="L6681" i="13"/>
  <c r="L5518" i="13"/>
  <c r="L5510" i="13"/>
  <c r="L5501" i="13"/>
  <c r="L5494" i="13"/>
  <c r="L5489" i="13"/>
  <c r="L5486" i="13" s="1"/>
  <c r="L5480" i="13"/>
  <c r="L5478" i="13" s="1"/>
  <c r="L5475" i="13"/>
  <c r="L5473" i="13" s="1"/>
  <c r="L5452" i="13"/>
  <c r="L5445" i="13"/>
  <c r="L5432" i="13"/>
  <c r="L5410" i="13"/>
  <c r="L5409" i="13" s="1"/>
  <c r="L5407" i="13" s="1"/>
  <c r="L5404" i="13"/>
  <c r="L5401" i="13"/>
  <c r="L5398" i="13"/>
  <c r="L5394" i="13"/>
  <c r="L5391" i="13"/>
  <c r="L5388" i="13"/>
  <c r="L5379" i="13"/>
  <c r="L5363" i="13"/>
  <c r="L5355" i="13"/>
  <c r="L5341" i="13"/>
  <c r="L5331" i="13"/>
  <c r="L5319" i="13"/>
  <c r="L5312" i="13"/>
  <c r="L5301" i="13"/>
  <c r="L5300" i="13" s="1"/>
  <c r="L5288" i="13"/>
  <c r="L5280" i="13"/>
  <c r="L5271" i="13"/>
  <c r="L5264" i="13"/>
  <c r="L5259" i="13"/>
  <c r="L5256" i="13" s="1"/>
  <c r="L5250" i="13"/>
  <c r="L5248" i="13" s="1"/>
  <c r="L5245" i="13"/>
  <c r="L5243" i="13" s="1"/>
  <c r="L5222" i="13"/>
  <c r="L5215" i="13"/>
  <c r="L5202" i="13"/>
  <c r="L5180" i="13"/>
  <c r="L5174" i="13"/>
  <c r="L5171" i="13"/>
  <c r="L5168" i="13"/>
  <c r="L5164" i="13"/>
  <c r="L5161" i="13"/>
  <c r="L5158" i="13"/>
  <c r="L5149" i="13"/>
  <c r="L5148" i="13" s="1"/>
  <c r="L5133" i="13"/>
  <c r="L5125" i="13"/>
  <c r="L5111" i="13"/>
  <c r="L5101" i="13"/>
  <c r="L5089" i="13"/>
  <c r="L5082" i="13"/>
  <c r="L5071" i="13"/>
  <c r="L5070" i="13" s="1"/>
  <c r="L5069" i="13" s="1"/>
  <c r="L4828" i="13"/>
  <c r="L4820" i="13"/>
  <c r="L4811" i="13"/>
  <c r="L4804" i="13"/>
  <c r="L4799" i="13"/>
  <c r="L4790" i="13"/>
  <c r="L4785" i="13"/>
  <c r="L4762" i="13"/>
  <c r="L4755" i="13"/>
  <c r="L4720" i="13"/>
  <c r="L4714" i="13"/>
  <c r="L4711" i="13"/>
  <c r="L4708" i="13"/>
  <c r="L4704" i="13"/>
  <c r="L4701" i="13"/>
  <c r="L4698" i="13"/>
  <c r="L4689" i="13"/>
  <c r="L4673" i="13"/>
  <c r="L4665" i="13"/>
  <c r="L4651" i="13"/>
  <c r="L4641" i="13"/>
  <c r="L4629" i="13"/>
  <c r="L4622" i="13"/>
  <c r="L4611" i="13"/>
  <c r="L2528" i="13"/>
  <c r="L2520" i="13"/>
  <c r="L2511" i="13"/>
  <c r="L2504" i="13"/>
  <c r="L2499" i="13"/>
  <c r="L2496" i="13" s="1"/>
  <c r="L2490" i="13"/>
  <c r="L2488" i="13" s="1"/>
  <c r="L2485" i="13"/>
  <c r="L2483" i="13" s="1"/>
  <c r="L2462" i="13"/>
  <c r="L2455" i="13"/>
  <c r="L2442" i="13"/>
  <c r="L2420" i="13"/>
  <c r="L2419" i="13" s="1"/>
  <c r="L2417" i="13" s="1"/>
  <c r="L2414" i="13"/>
  <c r="L2411" i="13"/>
  <c r="L2408" i="13"/>
  <c r="L2404" i="13"/>
  <c r="L2401" i="13"/>
  <c r="L2398" i="13"/>
  <c r="L2389" i="13"/>
  <c r="L2388" i="13" s="1"/>
  <c r="L2373" i="13"/>
  <c r="L2365" i="13"/>
  <c r="L2351" i="13"/>
  <c r="L2341" i="13"/>
  <c r="L2329" i="13"/>
  <c r="L2322" i="13"/>
  <c r="L2311" i="13"/>
  <c r="L2310" i="13" s="1"/>
  <c r="L2309" i="13" s="1"/>
  <c r="L2298" i="13"/>
  <c r="L2290" i="13"/>
  <c r="L2281" i="13"/>
  <c r="L2274" i="13"/>
  <c r="L2269" i="13"/>
  <c r="L2266" i="13" s="1"/>
  <c r="L2260" i="13"/>
  <c r="L2258" i="13" s="1"/>
  <c r="L2255" i="13"/>
  <c r="L2253" i="13" s="1"/>
  <c r="L2232" i="13"/>
  <c r="L2225" i="13"/>
  <c r="L2212" i="13"/>
  <c r="L2190" i="13"/>
  <c r="L2189" i="13" s="1"/>
  <c r="L2187" i="13" s="1"/>
  <c r="L2184" i="13"/>
  <c r="L2181" i="13"/>
  <c r="L2178" i="13"/>
  <c r="L2174" i="13"/>
  <c r="L2171" i="13"/>
  <c r="L2168" i="13"/>
  <c r="L2159" i="13"/>
  <c r="L2158" i="13" s="1"/>
  <c r="Q119" i="19" s="1"/>
  <c r="L2143" i="13"/>
  <c r="L2135" i="13"/>
  <c r="L2121" i="13"/>
  <c r="L2111" i="13"/>
  <c r="L2099" i="13"/>
  <c r="L2092" i="13"/>
  <c r="L2081" i="13"/>
  <c r="L2080" i="13" s="1"/>
  <c r="L2079" i="13" s="1"/>
  <c r="L2068" i="13"/>
  <c r="L2060" i="13"/>
  <c r="L2051" i="13"/>
  <c r="L2044" i="13"/>
  <c r="L2039" i="13"/>
  <c r="L2036" i="13" s="1"/>
  <c r="L2030" i="13"/>
  <c r="L2028" i="13" s="1"/>
  <c r="L2025" i="13"/>
  <c r="L2023" i="13" s="1"/>
  <c r="L2002" i="13"/>
  <c r="L1995" i="13"/>
  <c r="L1982" i="13"/>
  <c r="L1960" i="13"/>
  <c r="L1959" i="13" s="1"/>
  <c r="L1957" i="13" s="1"/>
  <c r="Q111" i="19" s="1"/>
  <c r="L1954" i="13"/>
  <c r="L1951" i="13"/>
  <c r="L1948" i="13"/>
  <c r="L1944" i="13"/>
  <c r="L1941" i="13"/>
  <c r="L1938" i="13"/>
  <c r="L1929" i="13"/>
  <c r="L1928" i="13" s="1"/>
  <c r="L1913" i="13"/>
  <c r="L1905" i="13"/>
  <c r="L1891" i="13"/>
  <c r="L1881" i="13"/>
  <c r="L1869" i="13"/>
  <c r="L1862" i="13"/>
  <c r="L1851" i="13"/>
  <c r="L1850" i="13" s="1"/>
  <c r="L1849" i="13" s="1"/>
  <c r="L1838" i="13"/>
  <c r="L1830" i="13"/>
  <c r="L1821" i="13"/>
  <c r="L1814" i="13"/>
  <c r="L1809" i="13"/>
  <c r="L1800" i="13"/>
  <c r="L1795" i="13"/>
  <c r="L1772" i="13"/>
  <c r="L1765" i="13"/>
  <c r="L1752" i="13"/>
  <c r="L1730" i="13"/>
  <c r="L1724" i="13"/>
  <c r="L1721" i="13"/>
  <c r="L1718" i="13"/>
  <c r="L1714" i="13"/>
  <c r="L1711" i="13"/>
  <c r="L1708" i="13"/>
  <c r="L1699" i="13"/>
  <c r="L1683" i="13"/>
  <c r="L1675" i="13"/>
  <c r="L1661" i="13"/>
  <c r="L1651" i="13"/>
  <c r="L1639" i="13"/>
  <c r="L1632" i="13"/>
  <c r="L1621" i="13"/>
  <c r="L1148" i="13"/>
  <c r="L688" i="13" s="1"/>
  <c r="L1140" i="13"/>
  <c r="L680" i="13" s="1"/>
  <c r="L1131" i="13"/>
  <c r="L671" i="13" s="1"/>
  <c r="L1124" i="13"/>
  <c r="L664" i="13" s="1"/>
  <c r="L1119" i="13"/>
  <c r="L1110" i="13"/>
  <c r="L650" i="13" s="1"/>
  <c r="L1105" i="13"/>
  <c r="L1082" i="13"/>
  <c r="L622" i="13" s="1"/>
  <c r="L1075" i="13"/>
  <c r="L615" i="13" s="1"/>
  <c r="L1062" i="13"/>
  <c r="L602" i="13" s="1"/>
  <c r="L1040" i="13"/>
  <c r="L580" i="13" s="1"/>
  <c r="L1034" i="13"/>
  <c r="L574" i="13" s="1"/>
  <c r="L1031" i="13"/>
  <c r="L1028" i="13"/>
  <c r="L568" i="13" s="1"/>
  <c r="L1024" i="13"/>
  <c r="L564" i="13" s="1"/>
  <c r="L1021" i="13"/>
  <c r="L1018" i="13"/>
  <c r="L558" i="13" s="1"/>
  <c r="L1009" i="13"/>
  <c r="L1008" i="13" s="1"/>
  <c r="L993" i="13"/>
  <c r="L985" i="13"/>
  <c r="L971" i="13"/>
  <c r="L961" i="13"/>
  <c r="L949" i="13"/>
  <c r="L942" i="13"/>
  <c r="R10876" i="13"/>
  <c r="E5" i="14"/>
  <c r="H5" i="14"/>
  <c r="K5" i="14"/>
  <c r="F30" i="14"/>
  <c r="G30" i="14"/>
  <c r="I30" i="14"/>
  <c r="J30" i="14"/>
  <c r="L30" i="14"/>
  <c r="M30" i="14"/>
  <c r="F31" i="14"/>
  <c r="G31" i="14"/>
  <c r="I31" i="14"/>
  <c r="J31" i="14"/>
  <c r="L31" i="14"/>
  <c r="M31" i="14"/>
  <c r="F32" i="14"/>
  <c r="G32" i="14"/>
  <c r="I32" i="14"/>
  <c r="J32" i="14"/>
  <c r="L32" i="14"/>
  <c r="M32" i="14"/>
  <c r="F33" i="14"/>
  <c r="G33" i="14"/>
  <c r="I33" i="14"/>
  <c r="J33" i="14"/>
  <c r="L33" i="14"/>
  <c r="M33" i="14"/>
  <c r="F34" i="14"/>
  <c r="G34" i="14"/>
  <c r="I34" i="14"/>
  <c r="J34" i="14"/>
  <c r="L34" i="14"/>
  <c r="M34" i="14"/>
  <c r="F35" i="14"/>
  <c r="G35" i="14"/>
  <c r="I35" i="14"/>
  <c r="J35" i="14"/>
  <c r="L35" i="14"/>
  <c r="M35" i="14"/>
  <c r="F36" i="14"/>
  <c r="G36" i="14"/>
  <c r="I36" i="14"/>
  <c r="J36" i="14"/>
  <c r="L36" i="14"/>
  <c r="M36" i="14"/>
  <c r="F37" i="14"/>
  <c r="G37" i="14"/>
  <c r="I37" i="14"/>
  <c r="J37" i="14"/>
  <c r="L37" i="14"/>
  <c r="M37" i="14"/>
  <c r="F38" i="14"/>
  <c r="G38" i="14"/>
  <c r="I38" i="14"/>
  <c r="J38" i="14"/>
  <c r="L38" i="14"/>
  <c r="M38" i="14"/>
  <c r="F39" i="14"/>
  <c r="G39" i="14"/>
  <c r="I39" i="14"/>
  <c r="J39" i="14"/>
  <c r="L39" i="14"/>
  <c r="M39" i="14"/>
  <c r="F40" i="14"/>
  <c r="G40" i="14"/>
  <c r="I40" i="14"/>
  <c r="J40" i="14"/>
  <c r="L40" i="14"/>
  <c r="M40" i="14"/>
  <c r="F41" i="14"/>
  <c r="G41" i="14"/>
  <c r="I41" i="14"/>
  <c r="J41" i="14"/>
  <c r="L41" i="14"/>
  <c r="M41" i="14"/>
  <c r="F42" i="14"/>
  <c r="G42" i="14"/>
  <c r="I42" i="14"/>
  <c r="J42" i="14"/>
  <c r="L42" i="14"/>
  <c r="M42" i="14"/>
  <c r="F43" i="14"/>
  <c r="G43" i="14"/>
  <c r="I43" i="14"/>
  <c r="J43" i="14"/>
  <c r="L43" i="14"/>
  <c r="M43" i="14"/>
  <c r="F44" i="14"/>
  <c r="G44" i="14"/>
  <c r="I44" i="14"/>
  <c r="J44" i="14"/>
  <c r="L44" i="14"/>
  <c r="M44" i="14"/>
  <c r="F45" i="14"/>
  <c r="G45" i="14"/>
  <c r="I45" i="14"/>
  <c r="J45" i="14"/>
  <c r="L45" i="14"/>
  <c r="M45" i="14"/>
  <c r="F46" i="14"/>
  <c r="G46" i="14"/>
  <c r="I46" i="14"/>
  <c r="J46" i="14"/>
  <c r="L46" i="14"/>
  <c r="M46" i="14"/>
  <c r="F47" i="14"/>
  <c r="G47" i="14"/>
  <c r="I47" i="14"/>
  <c r="J47" i="14"/>
  <c r="L47" i="14"/>
  <c r="M47" i="14"/>
  <c r="F48" i="14"/>
  <c r="G48" i="14"/>
  <c r="I48" i="14"/>
  <c r="J48" i="14"/>
  <c r="L48" i="14"/>
  <c r="M48" i="14"/>
  <c r="F49" i="14"/>
  <c r="G49" i="14"/>
  <c r="I49" i="14"/>
  <c r="J49" i="14"/>
  <c r="L49" i="14"/>
  <c r="M49" i="14"/>
  <c r="F50" i="14"/>
  <c r="G50" i="14"/>
  <c r="I50" i="14"/>
  <c r="J50" i="14"/>
  <c r="L50" i="14"/>
  <c r="M50" i="14"/>
  <c r="F51" i="14"/>
  <c r="G51" i="14"/>
  <c r="I51" i="14"/>
  <c r="J51" i="14"/>
  <c r="L51" i="14"/>
  <c r="M51" i="14"/>
  <c r="F52" i="14"/>
  <c r="G52" i="14"/>
  <c r="I52" i="14"/>
  <c r="J52" i="14"/>
  <c r="L52" i="14"/>
  <c r="M52" i="14"/>
  <c r="F53" i="14"/>
  <c r="G53" i="14"/>
  <c r="I53" i="14"/>
  <c r="J53" i="14"/>
  <c r="L53" i="14"/>
  <c r="M53" i="14"/>
  <c r="F54" i="14"/>
  <c r="G54" i="14"/>
  <c r="I54" i="14"/>
  <c r="J54" i="14"/>
  <c r="L54" i="14"/>
  <c r="M54" i="14"/>
  <c r="F55" i="14"/>
  <c r="G55" i="14"/>
  <c r="I55" i="14"/>
  <c r="J55" i="14"/>
  <c r="L55" i="14"/>
  <c r="M55" i="14"/>
  <c r="F56" i="14"/>
  <c r="G56" i="14"/>
  <c r="I56" i="14"/>
  <c r="J56" i="14"/>
  <c r="L56" i="14"/>
  <c r="M56" i="14"/>
  <c r="F57" i="14"/>
  <c r="G57" i="14"/>
  <c r="I57" i="14"/>
  <c r="J57" i="14"/>
  <c r="L57" i="14"/>
  <c r="M57" i="14"/>
  <c r="F58" i="14"/>
  <c r="G58" i="14"/>
  <c r="I58" i="14"/>
  <c r="J58" i="14"/>
  <c r="L58" i="14"/>
  <c r="M58" i="14"/>
  <c r="F59" i="14"/>
  <c r="G59" i="14"/>
  <c r="I59" i="14"/>
  <c r="J59" i="14"/>
  <c r="L59" i="14"/>
  <c r="M59" i="14"/>
  <c r="F60" i="14"/>
  <c r="G60" i="14"/>
  <c r="I60" i="14"/>
  <c r="J60" i="14"/>
  <c r="L60" i="14"/>
  <c r="M60" i="14"/>
  <c r="F61" i="14"/>
  <c r="G61" i="14"/>
  <c r="I61" i="14"/>
  <c r="J61" i="14"/>
  <c r="L61" i="14"/>
  <c r="M61" i="14"/>
  <c r="F62" i="14"/>
  <c r="G62" i="14"/>
  <c r="I62" i="14"/>
  <c r="J62" i="14"/>
  <c r="L62" i="14"/>
  <c r="M62" i="14"/>
  <c r="F63" i="14"/>
  <c r="G63" i="14"/>
  <c r="I63" i="14"/>
  <c r="J63" i="14"/>
  <c r="L63" i="14"/>
  <c r="M63" i="14"/>
  <c r="F64" i="14"/>
  <c r="G64" i="14"/>
  <c r="I64" i="14"/>
  <c r="J64" i="14"/>
  <c r="L64" i="14"/>
  <c r="M64" i="14"/>
  <c r="F65" i="14"/>
  <c r="G65" i="14"/>
  <c r="I65" i="14"/>
  <c r="J65" i="14"/>
  <c r="L65" i="14"/>
  <c r="M65" i="14"/>
  <c r="F66" i="14"/>
  <c r="G66" i="14"/>
  <c r="I66" i="14"/>
  <c r="J66" i="14"/>
  <c r="L66" i="14"/>
  <c r="M66" i="14"/>
  <c r="F67" i="14"/>
  <c r="G67" i="14"/>
  <c r="I67" i="14"/>
  <c r="J67" i="14"/>
  <c r="L67" i="14"/>
  <c r="M67" i="14"/>
  <c r="F68" i="14"/>
  <c r="G68" i="14"/>
  <c r="I68" i="14"/>
  <c r="J68" i="14"/>
  <c r="L68" i="14"/>
  <c r="M68" i="14"/>
  <c r="F69" i="14"/>
  <c r="G69" i="14"/>
  <c r="I69" i="14"/>
  <c r="J69" i="14"/>
  <c r="L69" i="14"/>
  <c r="M69" i="14"/>
  <c r="F70" i="14"/>
  <c r="G70" i="14"/>
  <c r="I70" i="14"/>
  <c r="J70" i="14"/>
  <c r="L70" i="14"/>
  <c r="M70" i="14"/>
  <c r="F71" i="14"/>
  <c r="G71" i="14"/>
  <c r="I71" i="14"/>
  <c r="J71" i="14"/>
  <c r="L71" i="14"/>
  <c r="M71" i="14"/>
  <c r="F72" i="14"/>
  <c r="G72" i="14"/>
  <c r="I72" i="14"/>
  <c r="J72" i="14"/>
  <c r="L72" i="14"/>
  <c r="M72" i="14"/>
  <c r="F73" i="14"/>
  <c r="G73" i="14"/>
  <c r="I73" i="14"/>
  <c r="J73" i="14"/>
  <c r="L73" i="14"/>
  <c r="M73" i="14"/>
  <c r="F74" i="14"/>
  <c r="G74" i="14"/>
  <c r="I74" i="14"/>
  <c r="J74" i="14"/>
  <c r="L74" i="14"/>
  <c r="M74" i="14"/>
  <c r="F75" i="14"/>
  <c r="G75" i="14"/>
  <c r="I75" i="14"/>
  <c r="J75" i="14"/>
  <c r="L75" i="14"/>
  <c r="M75" i="14"/>
  <c r="F76" i="14"/>
  <c r="G76" i="14"/>
  <c r="I76" i="14"/>
  <c r="J76" i="14"/>
  <c r="L76" i="14"/>
  <c r="M76" i="14"/>
  <c r="F77" i="14"/>
  <c r="G77" i="14"/>
  <c r="I77" i="14"/>
  <c r="J77" i="14"/>
  <c r="L77" i="14"/>
  <c r="M77" i="14"/>
  <c r="F78" i="14"/>
  <c r="G78" i="14"/>
  <c r="I78" i="14"/>
  <c r="J78" i="14"/>
  <c r="L78" i="14"/>
  <c r="M78" i="14"/>
  <c r="F79" i="14"/>
  <c r="G79" i="14"/>
  <c r="I79" i="14"/>
  <c r="J79" i="14"/>
  <c r="L79" i="14"/>
  <c r="M79" i="14"/>
  <c r="F80" i="14"/>
  <c r="G80" i="14"/>
  <c r="I80" i="14"/>
  <c r="J80" i="14"/>
  <c r="L80" i="14"/>
  <c r="M80" i="14"/>
  <c r="F81" i="14"/>
  <c r="G81" i="14"/>
  <c r="I81" i="14"/>
  <c r="J81" i="14"/>
  <c r="L81" i="14"/>
  <c r="M81" i="14"/>
  <c r="F82" i="14"/>
  <c r="G82" i="14"/>
  <c r="I82" i="14"/>
  <c r="J82" i="14"/>
  <c r="L82" i="14"/>
  <c r="M82" i="14"/>
  <c r="F83" i="14"/>
  <c r="G83" i="14"/>
  <c r="I83" i="14"/>
  <c r="J83" i="14"/>
  <c r="L83" i="14"/>
  <c r="M83" i="14"/>
  <c r="F84" i="14"/>
  <c r="G84" i="14"/>
  <c r="I84" i="14"/>
  <c r="J84" i="14"/>
  <c r="L84" i="14"/>
  <c r="M84" i="14"/>
  <c r="F85" i="14"/>
  <c r="G85" i="14"/>
  <c r="I85" i="14"/>
  <c r="J85" i="14"/>
  <c r="L85" i="14"/>
  <c r="M85" i="14"/>
  <c r="F86" i="14"/>
  <c r="G86" i="14"/>
  <c r="I86" i="14"/>
  <c r="J86" i="14"/>
  <c r="L86" i="14"/>
  <c r="M86" i="14"/>
  <c r="F87" i="14"/>
  <c r="G87" i="14"/>
  <c r="I87" i="14"/>
  <c r="J87" i="14"/>
  <c r="L87" i="14"/>
  <c r="M87" i="14"/>
  <c r="F88" i="14"/>
  <c r="G88" i="14"/>
  <c r="I88" i="14"/>
  <c r="J88" i="14"/>
  <c r="L88" i="14"/>
  <c r="M88" i="14"/>
  <c r="F89" i="14"/>
  <c r="G89" i="14"/>
  <c r="I89" i="14"/>
  <c r="J89" i="14"/>
  <c r="L89" i="14"/>
  <c r="M89" i="14"/>
  <c r="F90" i="14"/>
  <c r="G90" i="14"/>
  <c r="I90" i="14"/>
  <c r="J90" i="14"/>
  <c r="L90" i="14"/>
  <c r="M90" i="14"/>
  <c r="F91" i="14"/>
  <c r="G91" i="14"/>
  <c r="I91" i="14"/>
  <c r="J91" i="14"/>
  <c r="L91" i="14"/>
  <c r="M91" i="14"/>
  <c r="F92" i="14"/>
  <c r="G92" i="14"/>
  <c r="I92" i="14"/>
  <c r="J92" i="14"/>
  <c r="L92" i="14"/>
  <c r="M92" i="14"/>
  <c r="F93" i="14"/>
  <c r="G93" i="14"/>
  <c r="I93" i="14"/>
  <c r="J93" i="14"/>
  <c r="L93" i="14"/>
  <c r="M93" i="14"/>
  <c r="F94" i="14"/>
  <c r="G94" i="14"/>
  <c r="I94" i="14"/>
  <c r="J94" i="14"/>
  <c r="L94" i="14"/>
  <c r="M94" i="14"/>
  <c r="F95" i="14"/>
  <c r="G95" i="14"/>
  <c r="I95" i="14"/>
  <c r="J95" i="14"/>
  <c r="L95" i="14"/>
  <c r="M95" i="14"/>
  <c r="F96" i="14"/>
  <c r="G96" i="14"/>
  <c r="I96" i="14"/>
  <c r="J96" i="14"/>
  <c r="L96" i="14"/>
  <c r="M96" i="14"/>
  <c r="F97" i="14"/>
  <c r="G97" i="14"/>
  <c r="I97" i="14"/>
  <c r="J97" i="14"/>
  <c r="L97" i="14"/>
  <c r="M97" i="14"/>
  <c r="F98" i="14"/>
  <c r="G98" i="14"/>
  <c r="I98" i="14"/>
  <c r="J98" i="14"/>
  <c r="L98" i="14"/>
  <c r="M98" i="14"/>
  <c r="F99" i="14"/>
  <c r="G99" i="14"/>
  <c r="I99" i="14"/>
  <c r="J99" i="14"/>
  <c r="L99" i="14"/>
  <c r="M99" i="14"/>
  <c r="F100" i="14"/>
  <c r="G100" i="14"/>
  <c r="I100" i="14"/>
  <c r="J100" i="14"/>
  <c r="L100" i="14"/>
  <c r="M100" i="14"/>
  <c r="F101" i="14"/>
  <c r="G101" i="14"/>
  <c r="I101" i="14"/>
  <c r="J101" i="14"/>
  <c r="L101" i="14"/>
  <c r="M101" i="14"/>
  <c r="F102" i="14"/>
  <c r="G102" i="14"/>
  <c r="I102" i="14"/>
  <c r="J102" i="14"/>
  <c r="L102" i="14"/>
  <c r="M102" i="14"/>
  <c r="F103" i="14"/>
  <c r="G103" i="14"/>
  <c r="I103" i="14"/>
  <c r="J103" i="14"/>
  <c r="L103" i="14"/>
  <c r="M103" i="14"/>
  <c r="F104" i="14"/>
  <c r="G104" i="14"/>
  <c r="I104" i="14"/>
  <c r="J104" i="14"/>
  <c r="L104" i="14"/>
  <c r="M104" i="14"/>
  <c r="F105" i="14"/>
  <c r="G105" i="14"/>
  <c r="I105" i="14"/>
  <c r="J105" i="14"/>
  <c r="L105" i="14"/>
  <c r="M105" i="14"/>
  <c r="F106" i="14"/>
  <c r="G106" i="14"/>
  <c r="I106" i="14"/>
  <c r="J106" i="14"/>
  <c r="L106" i="14"/>
  <c r="M106" i="14"/>
  <c r="F107" i="14"/>
  <c r="G107" i="14"/>
  <c r="I107" i="14"/>
  <c r="J107" i="14"/>
  <c r="L107" i="14"/>
  <c r="M107" i="14"/>
  <c r="F108" i="14"/>
  <c r="G108" i="14"/>
  <c r="I108" i="14"/>
  <c r="J108" i="14"/>
  <c r="L108" i="14"/>
  <c r="M108" i="14"/>
  <c r="F109" i="14"/>
  <c r="G109" i="14"/>
  <c r="I109" i="14"/>
  <c r="J109" i="14"/>
  <c r="L109" i="14"/>
  <c r="M109" i="14"/>
  <c r="F110" i="14"/>
  <c r="G110" i="14"/>
  <c r="I110" i="14"/>
  <c r="J110" i="14"/>
  <c r="L110" i="14"/>
  <c r="M110" i="14"/>
  <c r="F111" i="14"/>
  <c r="G111" i="14"/>
  <c r="I111" i="14"/>
  <c r="J111" i="14"/>
  <c r="L111" i="14"/>
  <c r="M111" i="14"/>
  <c r="F112" i="14"/>
  <c r="G112" i="14"/>
  <c r="I112" i="14"/>
  <c r="J112" i="14"/>
  <c r="L112" i="14"/>
  <c r="M112" i="14"/>
  <c r="F113" i="14"/>
  <c r="G113" i="14"/>
  <c r="I113" i="14"/>
  <c r="J113" i="14"/>
  <c r="L113" i="14"/>
  <c r="M113" i="14"/>
  <c r="F114" i="14"/>
  <c r="G114" i="14"/>
  <c r="I114" i="14"/>
  <c r="J114" i="14"/>
  <c r="L114" i="14"/>
  <c r="M114" i="14"/>
  <c r="F115" i="14"/>
  <c r="G115" i="14"/>
  <c r="I115" i="14"/>
  <c r="J115" i="14"/>
  <c r="L115" i="14"/>
  <c r="M115" i="14"/>
  <c r="F116" i="14"/>
  <c r="G116" i="14"/>
  <c r="I116" i="14"/>
  <c r="J116" i="14"/>
  <c r="L116" i="14"/>
  <c r="M116" i="14"/>
  <c r="F117" i="14"/>
  <c r="G117" i="14"/>
  <c r="I117" i="14"/>
  <c r="J117" i="14"/>
  <c r="L117" i="14"/>
  <c r="M117" i="14"/>
  <c r="F118" i="14"/>
  <c r="G118" i="14"/>
  <c r="I118" i="14"/>
  <c r="J118" i="14"/>
  <c r="L118" i="14"/>
  <c r="M118" i="14"/>
  <c r="F119" i="14"/>
  <c r="G119" i="14"/>
  <c r="I119" i="14"/>
  <c r="J119" i="14"/>
  <c r="L119" i="14"/>
  <c r="M119" i="14"/>
  <c r="F120" i="14"/>
  <c r="G120" i="14"/>
  <c r="I120" i="14"/>
  <c r="J120" i="14"/>
  <c r="L120" i="14"/>
  <c r="M120" i="14"/>
  <c r="F121" i="14"/>
  <c r="G121" i="14"/>
  <c r="I121" i="14"/>
  <c r="J121" i="14"/>
  <c r="L121" i="14"/>
  <c r="M121" i="14"/>
  <c r="F122" i="14"/>
  <c r="G122" i="14"/>
  <c r="I122" i="14"/>
  <c r="J122" i="14"/>
  <c r="L122" i="14"/>
  <c r="M122" i="14"/>
  <c r="F123" i="14"/>
  <c r="G123" i="14"/>
  <c r="I123" i="14"/>
  <c r="J123" i="14"/>
  <c r="L123" i="14"/>
  <c r="M123" i="14"/>
  <c r="F124" i="14"/>
  <c r="G124" i="14"/>
  <c r="I124" i="14"/>
  <c r="J124" i="14"/>
  <c r="L124" i="14"/>
  <c r="M124" i="14"/>
  <c r="F125" i="14"/>
  <c r="G125" i="14"/>
  <c r="I125" i="14"/>
  <c r="J125" i="14"/>
  <c r="L125" i="14"/>
  <c r="M125" i="14"/>
  <c r="F126" i="14"/>
  <c r="G126" i="14"/>
  <c r="I126" i="14"/>
  <c r="J126" i="14"/>
  <c r="L126" i="14"/>
  <c r="M126" i="14"/>
  <c r="F127" i="14"/>
  <c r="G127" i="14"/>
  <c r="I127" i="14"/>
  <c r="J127" i="14"/>
  <c r="L127" i="14"/>
  <c r="M127" i="14"/>
  <c r="F128" i="14"/>
  <c r="G128" i="14"/>
  <c r="I128" i="14"/>
  <c r="J128" i="14"/>
  <c r="L128" i="14"/>
  <c r="M128" i="14"/>
  <c r="F129" i="14"/>
  <c r="G129" i="14"/>
  <c r="I129" i="14"/>
  <c r="J129" i="14"/>
  <c r="L129" i="14"/>
  <c r="M129" i="14"/>
  <c r="F130" i="14"/>
  <c r="G130" i="14"/>
  <c r="I130" i="14"/>
  <c r="J130" i="14"/>
  <c r="L130" i="14"/>
  <c r="M130" i="14"/>
  <c r="F131" i="14"/>
  <c r="G131" i="14"/>
  <c r="I131" i="14"/>
  <c r="J131" i="14"/>
  <c r="L131" i="14"/>
  <c r="M131" i="14"/>
  <c r="F132" i="14"/>
  <c r="G132" i="14"/>
  <c r="I132" i="14"/>
  <c r="J132" i="14"/>
  <c r="L132" i="14"/>
  <c r="M132" i="14"/>
  <c r="F133" i="14"/>
  <c r="G133" i="14"/>
  <c r="I133" i="14"/>
  <c r="J133" i="14"/>
  <c r="L133" i="14"/>
  <c r="M133" i="14"/>
  <c r="F134" i="14"/>
  <c r="G134" i="14"/>
  <c r="I134" i="14"/>
  <c r="J134" i="14"/>
  <c r="L134" i="14"/>
  <c r="M134" i="14"/>
  <c r="F135" i="14"/>
  <c r="G135" i="14"/>
  <c r="I135" i="14"/>
  <c r="J135" i="14"/>
  <c r="L135" i="14"/>
  <c r="M135" i="14"/>
  <c r="F136" i="14"/>
  <c r="G136" i="14"/>
  <c r="I136" i="14"/>
  <c r="J136" i="14"/>
  <c r="L136" i="14"/>
  <c r="M136" i="14"/>
  <c r="F137" i="14"/>
  <c r="G137" i="14"/>
  <c r="I137" i="14"/>
  <c r="J137" i="14"/>
  <c r="L137" i="14"/>
  <c r="M137" i="14"/>
  <c r="F138" i="14"/>
  <c r="G138" i="14"/>
  <c r="I138" i="14"/>
  <c r="J138" i="14"/>
  <c r="L138" i="14"/>
  <c r="M138" i="14"/>
  <c r="F139" i="14"/>
  <c r="G139" i="14"/>
  <c r="I139" i="14"/>
  <c r="J139" i="14"/>
  <c r="L139" i="14"/>
  <c r="M139" i="14"/>
  <c r="F140" i="14"/>
  <c r="G140" i="14"/>
  <c r="I140" i="14"/>
  <c r="J140" i="14"/>
  <c r="L140" i="14"/>
  <c r="M140" i="14"/>
  <c r="F141" i="14"/>
  <c r="G141" i="14"/>
  <c r="I141" i="14"/>
  <c r="J141" i="14"/>
  <c r="L141" i="14"/>
  <c r="M141" i="14"/>
  <c r="F142" i="14"/>
  <c r="G142" i="14"/>
  <c r="I142" i="14"/>
  <c r="J142" i="14"/>
  <c r="L142" i="14"/>
  <c r="M142" i="14"/>
  <c r="F143" i="14"/>
  <c r="G143" i="14"/>
  <c r="I143" i="14"/>
  <c r="J143" i="14"/>
  <c r="L143" i="14"/>
  <c r="M143" i="14"/>
  <c r="F144" i="14"/>
  <c r="G144" i="14"/>
  <c r="I144" i="14"/>
  <c r="J144" i="14"/>
  <c r="L144" i="14"/>
  <c r="M144" i="14"/>
  <c r="F145" i="14"/>
  <c r="G145" i="14"/>
  <c r="I145" i="14"/>
  <c r="J145" i="14"/>
  <c r="L145" i="14"/>
  <c r="M145" i="14"/>
  <c r="F146" i="14"/>
  <c r="G146" i="14"/>
  <c r="I146" i="14"/>
  <c r="J146" i="14"/>
  <c r="L146" i="14"/>
  <c r="M146" i="14"/>
  <c r="F147" i="14"/>
  <c r="G147" i="14"/>
  <c r="I147" i="14"/>
  <c r="J147" i="14"/>
  <c r="L147" i="14"/>
  <c r="M147" i="14"/>
  <c r="F148" i="14"/>
  <c r="G148" i="14"/>
  <c r="I148" i="14"/>
  <c r="J148" i="14"/>
  <c r="L148" i="14"/>
  <c r="M148" i="14"/>
  <c r="F149" i="14"/>
  <c r="G149" i="14"/>
  <c r="I149" i="14"/>
  <c r="J149" i="14"/>
  <c r="L149" i="14"/>
  <c r="M149" i="14"/>
  <c r="F150" i="14"/>
  <c r="G150" i="14"/>
  <c r="I150" i="14"/>
  <c r="J150" i="14"/>
  <c r="L150" i="14"/>
  <c r="M150" i="14"/>
  <c r="F151" i="14"/>
  <c r="G151" i="14"/>
  <c r="I151" i="14"/>
  <c r="J151" i="14"/>
  <c r="L151" i="14"/>
  <c r="M151" i="14"/>
  <c r="F152" i="14"/>
  <c r="G152" i="14"/>
  <c r="I152" i="14"/>
  <c r="J152" i="14"/>
  <c r="L152" i="14"/>
  <c r="M152" i="14"/>
  <c r="F153" i="14"/>
  <c r="G153" i="14"/>
  <c r="I153" i="14"/>
  <c r="J153" i="14"/>
  <c r="L153" i="14"/>
  <c r="M153" i="14"/>
  <c r="F154" i="14"/>
  <c r="G154" i="14"/>
  <c r="I154" i="14"/>
  <c r="J154" i="14"/>
  <c r="L154" i="14"/>
  <c r="M154" i="14"/>
  <c r="F155" i="14"/>
  <c r="G155" i="14"/>
  <c r="I155" i="14"/>
  <c r="J155" i="14"/>
  <c r="L155" i="14"/>
  <c r="M155" i="14"/>
  <c r="F156" i="14"/>
  <c r="G156" i="14"/>
  <c r="I156" i="14"/>
  <c r="J156" i="14"/>
  <c r="L156" i="14"/>
  <c r="M156" i="14"/>
  <c r="F157" i="14"/>
  <c r="G157" i="14"/>
  <c r="I157" i="14"/>
  <c r="J157" i="14"/>
  <c r="L157" i="14"/>
  <c r="M157" i="14"/>
  <c r="F158" i="14"/>
  <c r="G158" i="14"/>
  <c r="I158" i="14"/>
  <c r="J158" i="14"/>
  <c r="L158" i="14"/>
  <c r="M158" i="14"/>
  <c r="F159" i="14"/>
  <c r="G159" i="14"/>
  <c r="I159" i="14"/>
  <c r="J159" i="14"/>
  <c r="L159" i="14"/>
  <c r="M159" i="14"/>
  <c r="F160" i="14"/>
  <c r="G160" i="14"/>
  <c r="I160" i="14"/>
  <c r="J160" i="14"/>
  <c r="L160" i="14"/>
  <c r="M160" i="14"/>
  <c r="F161" i="14"/>
  <c r="G161" i="14"/>
  <c r="I161" i="14"/>
  <c r="J161" i="14"/>
  <c r="L161" i="14"/>
  <c r="M161" i="14"/>
  <c r="F162" i="14"/>
  <c r="G162" i="14"/>
  <c r="I162" i="14"/>
  <c r="J162" i="14"/>
  <c r="L162" i="14"/>
  <c r="M162" i="14"/>
  <c r="F163" i="14"/>
  <c r="G163" i="14"/>
  <c r="I163" i="14"/>
  <c r="J163" i="14"/>
  <c r="L163" i="14"/>
  <c r="M163" i="14"/>
  <c r="F164" i="14"/>
  <c r="G164" i="14"/>
  <c r="I164" i="14"/>
  <c r="J164" i="14"/>
  <c r="L164" i="14"/>
  <c r="M164" i="14"/>
  <c r="F165" i="14"/>
  <c r="G165" i="14"/>
  <c r="I165" i="14"/>
  <c r="J165" i="14"/>
  <c r="L165" i="14"/>
  <c r="M165" i="14"/>
  <c r="F166" i="14"/>
  <c r="G166" i="14"/>
  <c r="I166" i="14"/>
  <c r="J166" i="14"/>
  <c r="L166" i="14"/>
  <c r="M166" i="14"/>
  <c r="F167" i="14"/>
  <c r="G167" i="14"/>
  <c r="I167" i="14"/>
  <c r="J167" i="14"/>
  <c r="L167" i="14"/>
  <c r="M167" i="14"/>
  <c r="F168" i="14"/>
  <c r="G168" i="14"/>
  <c r="I168" i="14"/>
  <c r="J168" i="14"/>
  <c r="L168" i="14"/>
  <c r="M168" i="14"/>
  <c r="F169" i="14"/>
  <c r="G169" i="14"/>
  <c r="I169" i="14"/>
  <c r="J169" i="14"/>
  <c r="L169" i="14"/>
  <c r="M169" i="14"/>
  <c r="F170" i="14"/>
  <c r="G170" i="14"/>
  <c r="I170" i="14"/>
  <c r="J170" i="14"/>
  <c r="L170" i="14"/>
  <c r="M170" i="14"/>
  <c r="F171" i="14"/>
  <c r="G171" i="14"/>
  <c r="I171" i="14"/>
  <c r="J171" i="14"/>
  <c r="L171" i="14"/>
  <c r="M171" i="14"/>
  <c r="F172" i="14"/>
  <c r="G172" i="14"/>
  <c r="I172" i="14"/>
  <c r="J172" i="14"/>
  <c r="L172" i="14"/>
  <c r="M172" i="14"/>
  <c r="F173" i="14"/>
  <c r="G173" i="14"/>
  <c r="I173" i="14"/>
  <c r="J173" i="14"/>
  <c r="L173" i="14"/>
  <c r="M173" i="14"/>
  <c r="F174" i="14"/>
  <c r="G174" i="14"/>
  <c r="I174" i="14"/>
  <c r="J174" i="14"/>
  <c r="L174" i="14"/>
  <c r="M174" i="14"/>
  <c r="F175" i="14"/>
  <c r="G175" i="14"/>
  <c r="I175" i="14"/>
  <c r="J175" i="14"/>
  <c r="L175" i="14"/>
  <c r="M175" i="14"/>
  <c r="F176" i="14"/>
  <c r="G176" i="14"/>
  <c r="I176" i="14"/>
  <c r="J176" i="14"/>
  <c r="L176" i="14"/>
  <c r="M176" i="14"/>
  <c r="F177" i="14"/>
  <c r="G177" i="14"/>
  <c r="I177" i="14"/>
  <c r="J177" i="14"/>
  <c r="L177" i="14"/>
  <c r="M177" i="14"/>
  <c r="F178" i="14"/>
  <c r="G178" i="14"/>
  <c r="I178" i="14"/>
  <c r="J178" i="14"/>
  <c r="L178" i="14"/>
  <c r="M178" i="14"/>
  <c r="F179" i="14"/>
  <c r="G179" i="14"/>
  <c r="I179" i="14"/>
  <c r="J179" i="14"/>
  <c r="L179" i="14"/>
  <c r="M179" i="14"/>
  <c r="F180" i="14"/>
  <c r="G180" i="14"/>
  <c r="I180" i="14"/>
  <c r="J180" i="14"/>
  <c r="L180" i="14"/>
  <c r="M180" i="14"/>
  <c r="F181" i="14"/>
  <c r="G181" i="14"/>
  <c r="I181" i="14"/>
  <c r="J181" i="14"/>
  <c r="L181" i="14"/>
  <c r="M181" i="14"/>
  <c r="F182" i="14"/>
  <c r="G182" i="14"/>
  <c r="I182" i="14"/>
  <c r="J182" i="14"/>
  <c r="L182" i="14"/>
  <c r="M182" i="14"/>
  <c r="F183" i="14"/>
  <c r="G183" i="14"/>
  <c r="I183" i="14"/>
  <c r="J183" i="14"/>
  <c r="L183" i="14"/>
  <c r="M183" i="14"/>
  <c r="F184" i="14"/>
  <c r="G184" i="14"/>
  <c r="I184" i="14"/>
  <c r="J184" i="14"/>
  <c r="L184" i="14"/>
  <c r="M184" i="14"/>
  <c r="F185" i="14"/>
  <c r="G185" i="14"/>
  <c r="I185" i="14"/>
  <c r="J185" i="14"/>
  <c r="L185" i="14"/>
  <c r="M185" i="14"/>
  <c r="F186" i="14"/>
  <c r="G186" i="14"/>
  <c r="I186" i="14"/>
  <c r="J186" i="14"/>
  <c r="L186" i="14"/>
  <c r="M186" i="14"/>
  <c r="F187" i="14"/>
  <c r="G187" i="14"/>
  <c r="I187" i="14"/>
  <c r="J187" i="14"/>
  <c r="L187" i="14"/>
  <c r="M187" i="14"/>
  <c r="F188" i="14"/>
  <c r="G188" i="14"/>
  <c r="I188" i="14"/>
  <c r="J188" i="14"/>
  <c r="L188" i="14"/>
  <c r="M188" i="14"/>
  <c r="F189" i="14"/>
  <c r="G189" i="14"/>
  <c r="I189" i="14"/>
  <c r="J189" i="14"/>
  <c r="L189" i="14"/>
  <c r="M189" i="14"/>
  <c r="F190" i="14"/>
  <c r="G190" i="14"/>
  <c r="I190" i="14"/>
  <c r="J190" i="14"/>
  <c r="L190" i="14"/>
  <c r="M190" i="14"/>
  <c r="F191" i="14"/>
  <c r="G191" i="14"/>
  <c r="I191" i="14"/>
  <c r="J191" i="14"/>
  <c r="L191" i="14"/>
  <c r="M191" i="14"/>
  <c r="F192" i="14"/>
  <c r="G192" i="14"/>
  <c r="I192" i="14"/>
  <c r="J192" i="14"/>
  <c r="L192" i="14"/>
  <c r="M192" i="14"/>
  <c r="F193" i="14"/>
  <c r="G193" i="14"/>
  <c r="I193" i="14"/>
  <c r="J193" i="14"/>
  <c r="L193" i="14"/>
  <c r="M193" i="14"/>
  <c r="F194" i="14"/>
  <c r="G194" i="14"/>
  <c r="I194" i="14"/>
  <c r="J194" i="14"/>
  <c r="L194" i="14"/>
  <c r="M194" i="14"/>
  <c r="F195" i="14"/>
  <c r="G195" i="14"/>
  <c r="I195" i="14"/>
  <c r="J195" i="14"/>
  <c r="L195" i="14"/>
  <c r="M195" i="14"/>
  <c r="F196" i="14"/>
  <c r="G196" i="14"/>
  <c r="I196" i="14"/>
  <c r="J196" i="14"/>
  <c r="L196" i="14"/>
  <c r="M196" i="14"/>
  <c r="F197" i="14"/>
  <c r="G197" i="14"/>
  <c r="I197" i="14"/>
  <c r="J197" i="14"/>
  <c r="L197" i="14"/>
  <c r="M197" i="14"/>
  <c r="F198" i="14"/>
  <c r="G198" i="14"/>
  <c r="I198" i="14"/>
  <c r="J198" i="14"/>
  <c r="L198" i="14"/>
  <c r="M198" i="14"/>
  <c r="F199" i="14"/>
  <c r="G199" i="14"/>
  <c r="I199" i="14"/>
  <c r="J199" i="14"/>
  <c r="L199" i="14"/>
  <c r="M199" i="14"/>
  <c r="F200" i="14"/>
  <c r="G200" i="14"/>
  <c r="I200" i="14"/>
  <c r="J200" i="14"/>
  <c r="L200" i="14"/>
  <c r="M200" i="14"/>
  <c r="F201" i="14"/>
  <c r="G201" i="14"/>
  <c r="I201" i="14"/>
  <c r="J201" i="14"/>
  <c r="L201" i="14"/>
  <c r="M201" i="14"/>
  <c r="F202" i="14"/>
  <c r="G202" i="14"/>
  <c r="I202" i="14"/>
  <c r="J202" i="14"/>
  <c r="L202" i="14"/>
  <c r="M202" i="14"/>
  <c r="F203" i="14"/>
  <c r="G203" i="14"/>
  <c r="I203" i="14"/>
  <c r="J203" i="14"/>
  <c r="L203" i="14"/>
  <c r="M203" i="14"/>
  <c r="F204" i="14"/>
  <c r="G204" i="14"/>
  <c r="I204" i="14"/>
  <c r="J204" i="14"/>
  <c r="L204" i="14"/>
  <c r="M204" i="14"/>
  <c r="F205" i="14"/>
  <c r="G205" i="14"/>
  <c r="I205" i="14"/>
  <c r="J205" i="14"/>
  <c r="L205" i="14"/>
  <c r="M205" i="14"/>
  <c r="F206" i="14"/>
  <c r="G206" i="14"/>
  <c r="I206" i="14"/>
  <c r="J206" i="14"/>
  <c r="L206" i="14"/>
  <c r="M206" i="14"/>
  <c r="F207" i="14"/>
  <c r="G207" i="14"/>
  <c r="I207" i="14"/>
  <c r="J207" i="14"/>
  <c r="L207" i="14"/>
  <c r="M207" i="14"/>
  <c r="F208" i="14"/>
  <c r="G208" i="14"/>
  <c r="I208" i="14"/>
  <c r="J208" i="14"/>
  <c r="L208" i="14"/>
  <c r="M208" i="14"/>
  <c r="F209" i="14"/>
  <c r="G209" i="14"/>
  <c r="I209" i="14"/>
  <c r="J209" i="14"/>
  <c r="L209" i="14"/>
  <c r="M209" i="14"/>
  <c r="F210" i="14"/>
  <c r="G210" i="14"/>
  <c r="I210" i="14"/>
  <c r="J210" i="14"/>
  <c r="L210" i="14"/>
  <c r="M210" i="14"/>
  <c r="F211" i="14"/>
  <c r="G211" i="14"/>
  <c r="I211" i="14"/>
  <c r="J211" i="14"/>
  <c r="L211" i="14"/>
  <c r="M211" i="14"/>
  <c r="F212" i="14"/>
  <c r="G212" i="14"/>
  <c r="I212" i="14"/>
  <c r="J212" i="14"/>
  <c r="L212" i="14"/>
  <c r="M212" i="14"/>
  <c r="R66" i="13"/>
  <c r="R296" i="13"/>
  <c r="R756" i="13"/>
  <c r="B848" i="13"/>
  <c r="B895" i="13"/>
  <c r="B902" i="13"/>
  <c r="B934" i="13"/>
  <c r="R986" i="13"/>
  <c r="B1035" i="13"/>
  <c r="B1071" i="13"/>
  <c r="B1092" i="13"/>
  <c r="B1117" i="13"/>
  <c r="B1126" i="13"/>
  <c r="B1150" i="13"/>
  <c r="B1154" i="13"/>
  <c r="B1625" i="13"/>
  <c r="B1645" i="13"/>
  <c r="B1652" i="13"/>
  <c r="B1655" i="13"/>
  <c r="B1656" i="13"/>
  <c r="B1667" i="13"/>
  <c r="R1676" i="13"/>
  <c r="B1679" i="13"/>
  <c r="B1690" i="13"/>
  <c r="B1710" i="13"/>
  <c r="B1720" i="13"/>
  <c r="B1736" i="13"/>
  <c r="B1756" i="13"/>
  <c r="B1768" i="13"/>
  <c r="B1775" i="13"/>
  <c r="B1783" i="13"/>
  <c r="B1784" i="13"/>
  <c r="B1790" i="13"/>
  <c r="B1803" i="13"/>
  <c r="B1815" i="13"/>
  <c r="B1822" i="13"/>
  <c r="B1826" i="13"/>
  <c r="B1841" i="13"/>
  <c r="B1888" i="13"/>
  <c r="B1899" i="13"/>
  <c r="B1906" i="13"/>
  <c r="R1906" i="13"/>
  <c r="B1907" i="13"/>
  <c r="B1914" i="13"/>
  <c r="B1926" i="13"/>
  <c r="B1930" i="13"/>
  <c r="B1963" i="13"/>
  <c r="B1992" i="13"/>
  <c r="B2007" i="13"/>
  <c r="B2011" i="13"/>
  <c r="B2015" i="13"/>
  <c r="B2027" i="13"/>
  <c r="B2029" i="13"/>
  <c r="B2031" i="13"/>
  <c r="B2058" i="13"/>
  <c r="B2073" i="13"/>
  <c r="B2084" i="13"/>
  <c r="B2104" i="13"/>
  <c r="B2108" i="13"/>
  <c r="B2115" i="13"/>
  <c r="B2122" i="13"/>
  <c r="B2130" i="13"/>
  <c r="R2136" i="13"/>
  <c r="B2138" i="13"/>
  <c r="B2161" i="13"/>
  <c r="B2179" i="13"/>
  <c r="B2185" i="13"/>
  <c r="B2194" i="13"/>
  <c r="B2206" i="13"/>
  <c r="B2227" i="13"/>
  <c r="B2265" i="13"/>
  <c r="B2275" i="13"/>
  <c r="B2280" i="13"/>
  <c r="B2292" i="13"/>
  <c r="B2295" i="13"/>
  <c r="B2301" i="13"/>
  <c r="B2303" i="13"/>
  <c r="B2304" i="13"/>
  <c r="B2312" i="13"/>
  <c r="B2316" i="13"/>
  <c r="B2319" i="13"/>
  <c r="B2326" i="13"/>
  <c r="B2328" i="13"/>
  <c r="B2345" i="13"/>
  <c r="B2346" i="13"/>
  <c r="B2352" i="13"/>
  <c r="B2355" i="13"/>
  <c r="B2358" i="13"/>
  <c r="B2361" i="13"/>
  <c r="B2363" i="13"/>
  <c r="R2366" i="13"/>
  <c r="B2367" i="13"/>
  <c r="B2390" i="13"/>
  <c r="B2392" i="13"/>
  <c r="B2394" i="13"/>
  <c r="B2413" i="13"/>
  <c r="B2418" i="13"/>
  <c r="B2429" i="13"/>
  <c r="B2433" i="13"/>
  <c r="B2434" i="13"/>
  <c r="B2437" i="13"/>
  <c r="B2443" i="13"/>
  <c r="B2450" i="13"/>
  <c r="B2452" i="13"/>
  <c r="B2456" i="13"/>
  <c r="B2458" i="13"/>
  <c r="B2463" i="13"/>
  <c r="B2465" i="13"/>
  <c r="B2471" i="13"/>
  <c r="B2479" i="13"/>
  <c r="B2480" i="13"/>
  <c r="B2505" i="13"/>
  <c r="B2507" i="13"/>
  <c r="B2510" i="13"/>
  <c r="B2526" i="13"/>
  <c r="R2596" i="13"/>
  <c r="B2783" i="13"/>
  <c r="B2786" i="13"/>
  <c r="B2788" i="13"/>
  <c r="B2802" i="13"/>
  <c r="B2803" i="13"/>
  <c r="B2804" i="13"/>
  <c r="B2806" i="13"/>
  <c r="B2807" i="13"/>
  <c r="B2808" i="13"/>
  <c r="B2809" i="13"/>
  <c r="B2813" i="13"/>
  <c r="B2815" i="13"/>
  <c r="B2816" i="13"/>
  <c r="B2819" i="13"/>
  <c r="B2820" i="13"/>
  <c r="B2821" i="13"/>
  <c r="B2822" i="13"/>
  <c r="B2824" i="13"/>
  <c r="R2826" i="13"/>
  <c r="B2827" i="13"/>
  <c r="B2828" i="13"/>
  <c r="B2830" i="13"/>
  <c r="B2831" i="13"/>
  <c r="B2832" i="13"/>
  <c r="B2845" i="13"/>
  <c r="B2850" i="13"/>
  <c r="B2851" i="13"/>
  <c r="B2853" i="13"/>
  <c r="B2854" i="13"/>
  <c r="B2855" i="13"/>
  <c r="B2856" i="13"/>
  <c r="B2862" i="13"/>
  <c r="B2870" i="13"/>
  <c r="B2875" i="13"/>
  <c r="B2876" i="13"/>
  <c r="B2878" i="13"/>
  <c r="B2882" i="13"/>
  <c r="B2885" i="13"/>
  <c r="B2888" i="13"/>
  <c r="B2890" i="13"/>
  <c r="B2893" i="13"/>
  <c r="B2896" i="13"/>
  <c r="B2898" i="13"/>
  <c r="B2903" i="13"/>
  <c r="B2906" i="13"/>
  <c r="B2910" i="13"/>
  <c r="B2912" i="13"/>
  <c r="B2917" i="13"/>
  <c r="B2918" i="13"/>
  <c r="B2920" i="13"/>
  <c r="B2921" i="13"/>
  <c r="B2925" i="13"/>
  <c r="B2927" i="13"/>
  <c r="B2930" i="13"/>
  <c r="B2933" i="13"/>
  <c r="B2935" i="13"/>
  <c r="B2938" i="13"/>
  <c r="B2941" i="13"/>
  <c r="B2942" i="13"/>
  <c r="B2944" i="13"/>
  <c r="B2947" i="13"/>
  <c r="B2949" i="13"/>
  <c r="B2951" i="13"/>
  <c r="B2954" i="13"/>
  <c r="B2957" i="13"/>
  <c r="B2960" i="13"/>
  <c r="B2967" i="13"/>
  <c r="B2970" i="13"/>
  <c r="B2972" i="13"/>
  <c r="B2974" i="13"/>
  <c r="B2977" i="13"/>
  <c r="B2981" i="13"/>
  <c r="B2983" i="13"/>
  <c r="B2986" i="13"/>
  <c r="B2989" i="13"/>
  <c r="B2991" i="13"/>
  <c r="B2993" i="13"/>
  <c r="R4436" i="13"/>
  <c r="B4612" i="13"/>
  <c r="B4615" i="13"/>
  <c r="B4618" i="13"/>
  <c r="B4621" i="13"/>
  <c r="B4623" i="13"/>
  <c r="B4627" i="13"/>
  <c r="B4631" i="13"/>
  <c r="B4634" i="13"/>
  <c r="B4636" i="13"/>
  <c r="B4639" i="13"/>
  <c r="B4643" i="13"/>
  <c r="B4644" i="13"/>
  <c r="B4646" i="13"/>
  <c r="B4649" i="13"/>
  <c r="B4652" i="13"/>
  <c r="B4656" i="13"/>
  <c r="B4657" i="13"/>
  <c r="B4658" i="13"/>
  <c r="B4661" i="13"/>
  <c r="B4662" i="13"/>
  <c r="B4664" i="13"/>
  <c r="R4666" i="13"/>
  <c r="B4668" i="13"/>
  <c r="B4669" i="13"/>
  <c r="B4670" i="13"/>
  <c r="B4671" i="13"/>
  <c r="B4676" i="13"/>
  <c r="B4677" i="13"/>
  <c r="B4679" i="13"/>
  <c r="B4681" i="13"/>
  <c r="B4683" i="13"/>
  <c r="B4684" i="13"/>
  <c r="B4687" i="13"/>
  <c r="B4703" i="13"/>
  <c r="B4709" i="13"/>
  <c r="B4710" i="13"/>
  <c r="B4727" i="13"/>
  <c r="B4728" i="13"/>
  <c r="B4730" i="13"/>
  <c r="B4733" i="13"/>
  <c r="B4736" i="13"/>
  <c r="B4738" i="13"/>
  <c r="B4745" i="13"/>
  <c r="B4747" i="13"/>
  <c r="B4748" i="13"/>
  <c r="B4752" i="13"/>
  <c r="B4757" i="13"/>
  <c r="B4758" i="13"/>
  <c r="B4760" i="13"/>
  <c r="B4764" i="13"/>
  <c r="B4767" i="13"/>
  <c r="B4770" i="13"/>
  <c r="B4772" i="13"/>
  <c r="B4775" i="13"/>
  <c r="B4778" i="13"/>
  <c r="B4780" i="13"/>
  <c r="B4784" i="13"/>
  <c r="B4787" i="13"/>
  <c r="B4792" i="13"/>
  <c r="B4793" i="13"/>
  <c r="B4795" i="13"/>
  <c r="B4802" i="13"/>
  <c r="B4807" i="13"/>
  <c r="B4810" i="13"/>
  <c r="B4812" i="13"/>
  <c r="B4814" i="13"/>
  <c r="B4817" i="13"/>
  <c r="B4821" i="13"/>
  <c r="B4823" i="13"/>
  <c r="B4826" i="13"/>
  <c r="B4830" i="13"/>
  <c r="B4833" i="13"/>
  <c r="B5081" i="13"/>
  <c r="B5083" i="13"/>
  <c r="B5086" i="13"/>
  <c r="B5088" i="13"/>
  <c r="B5092" i="13"/>
  <c r="B5094" i="13"/>
  <c r="B5097" i="13"/>
  <c r="B5099" i="13"/>
  <c r="B5104" i="13"/>
  <c r="B5105" i="13"/>
  <c r="B5106" i="13"/>
  <c r="B5109" i="13"/>
  <c r="R5126" i="13"/>
  <c r="B5130" i="13"/>
  <c r="B5134" i="13"/>
  <c r="B5136" i="13"/>
  <c r="B5139" i="13"/>
  <c r="B5142" i="13"/>
  <c r="B5144" i="13"/>
  <c r="B5147" i="13"/>
  <c r="B5152" i="13"/>
  <c r="B5154" i="13"/>
  <c r="B5166" i="13"/>
  <c r="B5170" i="13"/>
  <c r="B5172" i="13"/>
  <c r="B5175" i="13"/>
  <c r="B5176" i="13"/>
  <c r="B5206" i="13"/>
  <c r="B5235" i="13"/>
  <c r="B5255" i="13"/>
  <c r="B5274" i="13"/>
  <c r="B5286" i="13"/>
  <c r="B5289" i="13"/>
  <c r="B5308" i="13"/>
  <c r="B5320" i="13"/>
  <c r="B5339" i="13"/>
  <c r="B5342" i="13"/>
  <c r="B5354" i="13"/>
  <c r="R5356" i="13"/>
  <c r="B5358" i="13"/>
  <c r="B5365" i="13"/>
  <c r="B5373" i="13"/>
  <c r="B5385" i="13"/>
  <c r="B5395" i="13"/>
  <c r="B5399" i="13"/>
  <c r="B5405" i="13"/>
  <c r="B5421" i="13"/>
  <c r="B5436" i="13"/>
  <c r="B5455" i="13"/>
  <c r="B5463" i="13"/>
  <c r="B5471" i="13"/>
  <c r="B5488" i="13"/>
  <c r="B5506" i="13"/>
  <c r="B5525" i="13"/>
  <c r="R6506" i="13"/>
  <c r="B5575" i="13"/>
  <c r="R5586" i="13"/>
  <c r="B5664" i="13"/>
  <c r="R6736" i="13"/>
  <c r="B6770" i="13"/>
  <c r="B6783" i="13"/>
  <c r="B6893" i="13"/>
  <c r="R6966" i="13"/>
  <c r="B7106" i="13"/>
  <c r="B7121" i="13"/>
  <c r="B7132" i="13"/>
  <c r="B7158" i="13"/>
  <c r="B7175" i="13"/>
  <c r="B7176" i="13"/>
  <c r="R7196" i="13"/>
  <c r="B7236" i="13"/>
  <c r="B7239" i="13"/>
  <c r="B7253" i="13"/>
  <c r="B7256" i="13"/>
  <c r="B7261" i="13"/>
  <c r="B7264" i="13"/>
  <c r="B7275" i="13"/>
  <c r="B7276" i="13"/>
  <c r="B7278" i="13"/>
  <c r="B7281" i="13"/>
  <c r="B7283" i="13"/>
  <c r="B7317" i="13"/>
  <c r="B7338" i="13"/>
  <c r="B7340" i="13"/>
  <c r="B7348" i="13"/>
  <c r="B7351" i="13"/>
  <c r="B7360" i="13"/>
  <c r="B7362" i="13"/>
  <c r="R9266" i="13"/>
  <c r="B9445" i="13"/>
  <c r="B9446" i="13"/>
  <c r="B9447" i="13"/>
  <c r="B9461" i="13"/>
  <c r="B9463" i="13"/>
  <c r="B9486" i="13"/>
  <c r="B9487" i="13"/>
  <c r="B9491" i="13"/>
  <c r="B9492" i="13"/>
  <c r="B9496" i="13"/>
  <c r="R9496" i="13"/>
  <c r="B9525" i="13"/>
  <c r="B9532" i="13"/>
  <c r="B9628" i="13"/>
  <c r="B9692" i="13"/>
  <c r="R9726" i="13"/>
  <c r="B9730" i="13"/>
  <c r="R11336" i="13"/>
  <c r="R11566" i="13"/>
  <c r="R14096" i="13"/>
  <c r="R14326" i="13"/>
  <c r="B14507" i="13"/>
  <c r="B14509" i="13"/>
  <c r="B14513" i="13"/>
  <c r="B14520" i="13"/>
  <c r="B14524" i="13"/>
  <c r="B14529" i="13"/>
  <c r="B14542" i="13"/>
  <c r="B14543" i="13"/>
  <c r="B14551" i="13"/>
  <c r="B14554" i="13"/>
  <c r="R14556" i="13"/>
  <c r="B14562" i="13"/>
  <c r="B14574" i="13"/>
  <c r="B14576" i="13"/>
  <c r="B14582" i="13"/>
  <c r="B14586" i="13"/>
  <c r="B14600" i="13"/>
  <c r="B14606" i="13"/>
  <c r="B14608" i="13"/>
  <c r="B14618" i="13"/>
  <c r="B14622" i="13"/>
  <c r="B14643" i="13"/>
  <c r="B14648" i="13"/>
  <c r="B14655" i="13"/>
  <c r="B14657" i="13"/>
  <c r="B14660" i="13"/>
  <c r="B14667" i="13"/>
  <c r="B14671" i="13"/>
  <c r="B14672" i="13"/>
  <c r="B14679" i="13"/>
  <c r="B14683" i="13"/>
  <c r="B14684" i="13"/>
  <c r="B14690" i="13"/>
  <c r="B14691" i="13"/>
  <c r="B14698" i="13"/>
  <c r="B14699" i="13"/>
  <c r="B14703" i="13"/>
  <c r="B14704" i="13"/>
  <c r="B14705" i="13"/>
  <c r="B14706" i="13"/>
  <c r="B14714" i="13"/>
  <c r="B15424" i="13"/>
  <c r="B15426" i="13"/>
  <c r="B15427" i="13"/>
  <c r="B15428" i="13"/>
  <c r="B15429" i="13"/>
  <c r="B15431" i="13"/>
  <c r="B15433" i="13"/>
  <c r="B15442" i="13"/>
  <c r="B15452" i="13"/>
  <c r="B15454" i="13"/>
  <c r="B15455" i="13"/>
  <c r="B15457" i="13"/>
  <c r="B15458" i="13"/>
  <c r="B15463" i="13"/>
  <c r="B15466" i="13"/>
  <c r="B15468" i="13"/>
  <c r="B15470" i="13"/>
  <c r="B15473" i="13"/>
  <c r="B15476" i="13"/>
  <c r="R15476" i="13"/>
  <c r="B15484" i="13"/>
  <c r="B15485" i="13"/>
  <c r="B15486" i="13"/>
  <c r="B15487" i="13"/>
  <c r="B15490" i="13"/>
  <c r="B15497" i="13"/>
  <c r="B15503" i="13"/>
  <c r="B15506" i="13"/>
  <c r="B15509" i="13"/>
  <c r="B15512" i="13"/>
  <c r="B15513" i="13"/>
  <c r="B15515" i="13"/>
  <c r="B15516" i="13"/>
  <c r="B15520" i="13"/>
  <c r="B15526" i="13"/>
  <c r="B15531" i="13"/>
  <c r="B15537" i="13"/>
  <c r="B15540" i="13"/>
  <c r="B15542" i="13"/>
  <c r="B15543" i="13"/>
  <c r="B15547" i="13"/>
  <c r="B15548" i="13"/>
  <c r="B15555" i="13"/>
  <c r="B15579" i="13"/>
  <c r="B15580" i="13"/>
  <c r="B15587" i="13"/>
  <c r="B15588" i="13"/>
  <c r="B15589" i="13"/>
  <c r="B15591" i="13"/>
  <c r="B15596" i="13"/>
  <c r="B15611" i="13"/>
  <c r="B15612" i="13"/>
  <c r="B15620" i="13"/>
  <c r="B15622" i="13"/>
  <c r="B15626" i="13"/>
  <c r="B15627" i="13"/>
  <c r="B15628" i="13"/>
  <c r="B15634" i="13"/>
  <c r="B15656" i="13"/>
  <c r="B15664" i="13"/>
  <c r="B15702" i="13"/>
  <c r="R15706" i="13"/>
  <c r="B15725" i="13"/>
  <c r="B15758" i="13"/>
  <c r="B15762" i="13"/>
  <c r="B15778" i="13"/>
  <c r="B15791" i="13"/>
  <c r="B15799" i="13"/>
  <c r="B15832" i="13"/>
  <c r="B15834" i="13"/>
  <c r="B15837" i="13"/>
  <c r="B15840" i="13"/>
  <c r="B15841" i="13"/>
  <c r="B15855" i="13"/>
  <c r="B15856" i="13"/>
  <c r="B15857" i="13"/>
  <c r="B15862" i="13"/>
  <c r="B15867" i="13"/>
  <c r="B15889" i="13"/>
  <c r="B15891" i="13"/>
  <c r="B15894" i="13"/>
  <c r="B15896" i="13"/>
  <c r="B15901" i="13"/>
  <c r="B15908" i="13"/>
  <c r="B15909" i="13"/>
  <c r="B15912" i="13"/>
  <c r="B15913" i="13"/>
  <c r="B15915" i="13"/>
  <c r="B15916" i="13"/>
  <c r="B15917" i="13"/>
  <c r="B15927" i="13"/>
  <c r="B15929" i="13"/>
  <c r="R15936" i="13"/>
  <c r="B15941" i="13"/>
  <c r="B15946" i="13"/>
  <c r="B15980" i="13"/>
  <c r="B15983" i="13"/>
  <c r="B16013" i="13"/>
  <c r="B16017" i="13"/>
  <c r="B16048" i="13"/>
  <c r="B16107" i="13"/>
  <c r="R16166" i="13"/>
  <c r="B16171" i="13"/>
  <c r="B16223" i="13"/>
  <c r="B16271" i="13"/>
  <c r="B16279" i="13"/>
  <c r="B16291" i="13"/>
  <c r="B16314" i="13"/>
  <c r="B16318" i="13"/>
  <c r="B16322" i="13"/>
  <c r="B16329" i="13"/>
  <c r="R16396" i="13"/>
  <c r="B16575" i="13"/>
  <c r="B16579" i="13"/>
  <c r="B16591" i="13"/>
  <c r="B16602" i="13"/>
  <c r="B16617" i="13"/>
  <c r="B16624" i="13"/>
  <c r="R16626" i="13"/>
  <c r="B16629" i="13"/>
  <c r="B16655" i="13"/>
  <c r="B16660" i="13"/>
  <c r="B16663" i="13"/>
  <c r="B16666" i="13"/>
  <c r="B16672" i="13"/>
  <c r="B16673" i="13"/>
  <c r="B16710" i="13"/>
  <c r="B16718" i="13"/>
  <c r="B16753" i="13"/>
  <c r="B16758" i="13"/>
  <c r="B16768" i="13"/>
  <c r="B16769" i="13"/>
  <c r="B16783" i="13"/>
  <c r="B16784" i="13"/>
  <c r="B16790" i="13"/>
  <c r="B16791" i="13"/>
  <c r="B18186" i="13"/>
  <c r="B18191" i="13"/>
  <c r="B18193" i="13"/>
  <c r="B18194" i="13"/>
  <c r="B18201" i="13"/>
  <c r="B18202" i="13"/>
  <c r="B18210" i="13"/>
  <c r="B18216" i="13"/>
  <c r="B18217" i="13"/>
  <c r="R18236" i="13"/>
  <c r="B18255" i="13"/>
  <c r="B18292" i="13"/>
  <c r="B18300" i="13"/>
  <c r="B18304" i="13"/>
  <c r="B18313" i="13"/>
  <c r="B18317" i="13"/>
  <c r="B18329" i="13"/>
  <c r="B18336" i="13"/>
  <c r="B18356" i="13"/>
  <c r="B18401" i="13"/>
  <c r="B18407" i="13"/>
  <c r="B18426" i="13"/>
  <c r="B18455" i="13"/>
  <c r="B18463" i="13"/>
  <c r="R18466" i="13"/>
  <c r="B18470" i="13"/>
  <c r="B18471" i="13"/>
  <c r="B18494" i="13"/>
  <c r="B18523" i="13"/>
  <c r="B18531" i="13"/>
  <c r="B18544" i="13"/>
  <c r="B18548" i="13"/>
  <c r="B18559" i="13"/>
  <c r="B18560" i="13"/>
  <c r="B18567" i="13"/>
  <c r="B18579" i="13"/>
  <c r="B18584" i="13"/>
  <c r="B18595" i="13"/>
  <c r="B18607" i="13"/>
  <c r="B18626" i="13"/>
  <c r="B18633" i="13"/>
  <c r="B18644" i="13"/>
  <c r="B18657" i="13"/>
  <c r="B18664" i="13"/>
  <c r="B18679" i="13"/>
  <c r="B18690" i="13"/>
  <c r="B18694" i="13"/>
  <c r="R18696" i="13"/>
  <c r="B18705" i="13"/>
  <c r="B18708" i="13"/>
  <c r="B18709" i="13"/>
  <c r="B18717" i="13"/>
  <c r="B18721" i="13"/>
  <c r="B18725" i="13"/>
  <c r="B18729" i="13"/>
  <c r="B18732" i="13"/>
  <c r="B18735" i="13"/>
  <c r="B18742" i="13"/>
  <c r="B18745" i="13"/>
  <c r="B18758" i="13"/>
  <c r="B18762" i="13"/>
  <c r="B18766" i="13"/>
  <c r="B18769" i="13"/>
  <c r="B18775" i="13"/>
  <c r="B18779" i="13"/>
  <c r="B18782" i="13"/>
  <c r="B18783" i="13"/>
  <c r="B18787" i="13"/>
  <c r="B18790" i="13"/>
  <c r="B18801" i="13"/>
  <c r="B18806" i="13"/>
  <c r="B18810" i="13"/>
  <c r="B18836" i="13"/>
  <c r="B18843" i="13"/>
  <c r="B18851" i="13"/>
  <c r="B18862" i="13"/>
  <c r="B19113" i="13"/>
  <c r="B19117" i="13"/>
  <c r="B19118" i="13"/>
  <c r="B19135" i="13"/>
  <c r="B19143" i="13"/>
  <c r="B19147" i="13"/>
  <c r="B19151" i="13"/>
  <c r="R19156" i="13"/>
  <c r="B19158" i="13"/>
  <c r="B19159" i="13"/>
  <c r="B19170" i="13"/>
  <c r="B19173" i="13"/>
  <c r="B19174" i="13"/>
  <c r="B19189" i="13"/>
  <c r="B19195" i="13"/>
  <c r="B19196" i="13"/>
  <c r="B19202" i="13"/>
  <c r="B19227" i="13"/>
  <c r="B19248" i="13"/>
  <c r="B19283" i="13"/>
  <c r="B19287" i="13"/>
  <c r="B19291" i="13"/>
  <c r="B19320" i="13"/>
  <c r="R19386" i="13"/>
  <c r="B19812" i="13"/>
  <c r="B19813" i="13"/>
  <c r="B19817" i="13"/>
  <c r="B19827" i="13"/>
  <c r="B19828" i="13"/>
  <c r="B19839" i="13"/>
  <c r="R19846" i="13"/>
  <c r="B19851" i="13"/>
  <c r="B19858" i="13"/>
  <c r="B19861" i="13"/>
  <c r="B19865" i="13"/>
  <c r="B19895" i="13"/>
  <c r="B19898" i="13"/>
  <c r="B19903" i="13"/>
  <c r="B19911" i="13"/>
  <c r="B19919" i="13"/>
  <c r="B19936" i="13"/>
  <c r="B19940" i="13"/>
  <c r="B19959" i="13"/>
  <c r="B19962" i="13"/>
  <c r="B19964" i="13"/>
  <c r="B19993" i="13"/>
  <c r="B19994" i="13"/>
  <c r="B19998" i="13"/>
  <c r="B20009" i="13"/>
  <c r="B20013" i="13"/>
  <c r="R20306" i="13"/>
  <c r="B20493" i="13"/>
  <c r="B20497" i="13"/>
  <c r="B20498" i="13"/>
  <c r="B20517" i="13"/>
  <c r="B20519" i="13"/>
  <c r="B20527" i="13"/>
  <c r="B20530" i="13"/>
  <c r="R20536" i="13"/>
  <c r="B20539" i="13"/>
  <c r="B20588" i="13"/>
  <c r="B20613" i="13"/>
  <c r="B20617" i="13"/>
  <c r="B20640" i="13"/>
  <c r="B20651" i="13"/>
  <c r="B21890" i="13"/>
  <c r="B21908" i="13"/>
  <c r="R21916" i="13"/>
  <c r="B21943" i="13"/>
  <c r="B21956" i="13"/>
  <c r="B21977" i="13"/>
  <c r="B21986" i="13"/>
  <c r="B21988" i="13"/>
  <c r="B22013" i="13"/>
  <c r="B22020" i="13"/>
  <c r="B22023" i="13"/>
  <c r="B22025" i="13"/>
  <c r="B22034" i="13"/>
  <c r="B22044" i="13"/>
  <c r="B22047" i="13"/>
  <c r="B22080" i="13"/>
  <c r="B22122" i="13"/>
  <c r="B22141" i="13"/>
  <c r="R22146" i="13"/>
  <c r="B22229" i="13"/>
  <c r="B22248" i="13"/>
  <c r="B22253" i="13"/>
  <c r="B22260" i="13"/>
  <c r="B22273" i="13"/>
  <c r="B24162" i="13"/>
  <c r="B24166" i="13"/>
  <c r="B24186" i="13"/>
  <c r="B24204" i="13"/>
  <c r="R24216" i="13"/>
  <c r="B24220" i="13"/>
  <c r="B24243" i="13"/>
  <c r="B24355" i="13"/>
  <c r="B24362" i="13"/>
  <c r="B24374" i="13"/>
  <c r="B24375" i="13"/>
  <c r="B24376" i="13"/>
  <c r="B24379" i="13"/>
  <c r="B24380" i="13"/>
  <c r="B24381" i="13"/>
  <c r="B25777" i="13"/>
  <c r="B25779" i="13"/>
  <c r="B25783" i="13"/>
  <c r="B25784" i="13"/>
  <c r="B25787" i="13"/>
  <c r="B25788" i="13"/>
  <c r="B25793" i="13"/>
  <c r="B25799" i="13"/>
  <c r="B25800" i="13"/>
  <c r="B25802" i="13"/>
  <c r="B25803" i="13"/>
  <c r="B25804" i="13"/>
  <c r="B25805" i="13"/>
  <c r="B25813" i="13"/>
  <c r="B25814" i="13"/>
  <c r="B25817" i="13"/>
  <c r="B25818" i="13"/>
  <c r="B25820" i="13"/>
  <c r="B25823" i="13"/>
  <c r="R25826" i="13"/>
  <c r="B25827" i="13"/>
  <c r="B25837" i="13"/>
  <c r="B25839" i="13"/>
  <c r="B25842" i="13"/>
  <c r="B25853" i="13"/>
  <c r="B25881" i="13"/>
  <c r="B25907" i="13"/>
  <c r="B25955" i="13"/>
  <c r="B25978" i="13"/>
  <c r="B25993" i="13"/>
  <c r="B7207" i="13"/>
  <c r="B21963" i="13"/>
  <c r="B7224" i="13"/>
  <c r="B10824" i="13"/>
  <c r="B10828" i="13"/>
  <c r="B10837" i="13"/>
  <c r="B10840" i="13"/>
  <c r="B10844" i="13"/>
  <c r="B10848" i="13"/>
  <c r="B10855" i="13"/>
  <c r="B10859" i="13"/>
  <c r="B10862" i="13"/>
  <c r="B10866" i="13"/>
  <c r="B10870" i="13"/>
  <c r="B10874" i="13"/>
  <c r="B10878" i="13"/>
  <c r="B10882" i="13"/>
  <c r="B10885" i="13"/>
  <c r="B10889" i="13"/>
  <c r="B10893" i="13"/>
  <c r="B10897" i="13"/>
  <c r="B10901" i="13"/>
  <c r="B10905" i="13"/>
  <c r="B10909" i="13"/>
  <c r="B10912" i="13"/>
  <c r="B10915" i="13"/>
  <c r="B10919" i="13"/>
  <c r="B10922" i="13"/>
  <c r="B10925" i="13"/>
  <c r="B10934" i="13"/>
  <c r="B10938" i="13"/>
  <c r="B10942" i="13"/>
  <c r="B10946" i="13"/>
  <c r="B10955" i="13"/>
  <c r="B10959" i="13"/>
  <c r="B10967" i="13"/>
  <c r="B10971" i="13"/>
  <c r="B10974" i="13"/>
  <c r="B10978" i="13"/>
  <c r="B10982" i="13"/>
  <c r="B10986" i="13"/>
  <c r="B10990" i="13"/>
  <c r="B10999" i="13"/>
  <c r="B11002" i="13"/>
  <c r="B11007" i="13"/>
  <c r="B11010" i="13"/>
  <c r="B22096" i="13"/>
  <c r="B16595" i="13"/>
  <c r="B15597" i="13"/>
  <c r="B15566" i="13"/>
  <c r="B15481" i="13"/>
  <c r="B15423" i="13"/>
  <c r="B7197" i="13"/>
  <c r="B7178" i="13"/>
  <c r="B2525" i="13"/>
  <c r="B2502" i="13"/>
  <c r="B2837" i="13"/>
  <c r="B2800" i="13"/>
  <c r="B2792" i="13"/>
  <c r="B2781" i="13"/>
  <c r="B2772" i="13"/>
  <c r="B11018" i="13"/>
  <c r="B11025" i="13"/>
  <c r="B11033" i="13"/>
  <c r="B11037" i="13"/>
  <c r="B11040" i="13"/>
  <c r="B11044" i="13"/>
  <c r="B10825" i="13"/>
  <c r="B10829" i="13"/>
  <c r="B10833" i="13"/>
  <c r="B10838" i="13"/>
  <c r="B10841" i="13"/>
  <c r="B10845" i="13"/>
  <c r="B10849" i="13"/>
  <c r="B10852" i="13"/>
  <c r="B10856" i="13"/>
  <c r="B10860" i="13"/>
  <c r="B10863" i="13"/>
  <c r="B10867" i="13"/>
  <c r="B10871" i="13"/>
  <c r="B10879" i="13"/>
  <c r="B10886" i="13"/>
  <c r="B10890" i="13"/>
  <c r="B10894" i="13"/>
  <c r="B10902" i="13"/>
  <c r="B10906" i="13"/>
  <c r="B10910" i="13"/>
  <c r="B10913" i="13"/>
  <c r="B10916" i="13"/>
  <c r="B10920" i="13"/>
  <c r="B10923" i="13"/>
  <c r="B10926" i="13"/>
  <c r="B10931" i="13"/>
  <c r="B10935" i="13"/>
  <c r="B10939" i="13"/>
  <c r="B10943" i="13"/>
  <c r="B10947" i="13"/>
  <c r="B10956" i="13"/>
  <c r="B10968" i="13"/>
  <c r="B10975" i="13"/>
  <c r="B10979" i="13"/>
  <c r="B10983" i="13"/>
  <c r="B10987" i="13"/>
  <c r="B10991" i="13"/>
  <c r="B11003" i="13"/>
  <c r="B11008" i="13"/>
  <c r="B11011" i="13"/>
  <c r="B11017" i="13"/>
  <c r="B11024" i="13"/>
  <c r="B11028" i="13"/>
  <c r="B11032" i="13"/>
  <c r="B11036" i="13"/>
  <c r="B11039" i="13"/>
  <c r="B11043" i="13"/>
  <c r="B24352" i="13"/>
  <c r="B24284" i="13"/>
  <c r="B15996" i="13"/>
  <c r="B15607" i="13"/>
  <c r="B15578" i="13"/>
  <c r="B14697" i="13"/>
  <c r="B7343" i="13"/>
  <c r="B7299" i="13"/>
  <c r="B7251" i="13"/>
  <c r="B7225" i="13"/>
  <c r="B7221" i="13"/>
  <c r="B7208" i="13"/>
  <c r="B7202" i="13"/>
  <c r="B7194" i="13"/>
  <c r="B7190" i="13"/>
  <c r="B7179" i="13"/>
  <c r="B7157" i="13"/>
  <c r="B7115" i="13"/>
  <c r="B24385" i="13"/>
  <c r="B24359" i="13"/>
  <c r="B2048" i="13"/>
  <c r="B20557" i="13"/>
  <c r="B20488" i="13"/>
  <c r="B20513" i="13"/>
  <c r="B15810" i="13"/>
  <c r="B15774" i="13"/>
  <c r="B15717" i="13"/>
  <c r="B15683" i="13"/>
  <c r="B15680" i="13"/>
  <c r="B15645" i="13"/>
  <c r="B15615" i="13"/>
  <c r="B15568" i="13"/>
  <c r="B15535" i="13"/>
  <c r="B15502" i="13"/>
  <c r="B15460" i="13"/>
  <c r="B15449" i="13"/>
  <c r="B15438" i="13"/>
  <c r="B14724" i="13"/>
  <c r="B7356" i="13"/>
  <c r="B7337" i="13"/>
  <c r="B7325" i="13"/>
  <c r="B7304" i="13"/>
  <c r="B7273" i="13"/>
  <c r="B7252" i="13"/>
  <c r="B7233" i="13"/>
  <c r="B7226" i="13"/>
  <c r="B7213" i="13"/>
  <c r="B7209" i="13"/>
  <c r="B7205" i="13"/>
  <c r="B7199" i="13"/>
  <c r="B7180" i="13"/>
  <c r="B7172" i="13"/>
  <c r="B7153" i="13"/>
  <c r="B7149" i="13"/>
  <c r="B5072" i="13"/>
  <c r="B18754" i="13"/>
  <c r="B18459" i="13"/>
  <c r="B18395" i="13"/>
  <c r="B2191" i="13"/>
  <c r="B2162" i="13"/>
  <c r="B1641" i="13"/>
  <c r="B943" i="13"/>
  <c r="B876" i="13"/>
  <c r="B10817" i="13"/>
  <c r="B10823" i="13"/>
  <c r="B10827" i="13"/>
  <c r="B10836" i="13"/>
  <c r="B10843" i="13"/>
  <c r="B10847" i="13"/>
  <c r="B10854" i="13"/>
  <c r="B10858" i="13"/>
  <c r="B10865" i="13"/>
  <c r="B10869" i="13"/>
  <c r="B10873" i="13"/>
  <c r="B10876" i="13"/>
  <c r="B10877" i="13"/>
  <c r="B10881" i="13"/>
  <c r="B10884" i="13"/>
  <c r="B10888" i="13"/>
  <c r="B10892" i="13"/>
  <c r="B10896" i="13"/>
  <c r="B10900" i="13"/>
  <c r="B10904" i="13"/>
  <c r="B10933" i="13"/>
  <c r="B10937" i="13"/>
  <c r="B10941" i="13"/>
  <c r="B10945" i="13"/>
  <c r="B10949" i="13"/>
  <c r="B10958" i="13"/>
  <c r="B10962" i="13"/>
  <c r="B10966" i="13"/>
  <c r="B10970" i="13"/>
  <c r="B10973" i="13"/>
  <c r="B10977" i="13"/>
  <c r="B10981" i="13"/>
  <c r="B10985" i="13"/>
  <c r="B10989" i="13"/>
  <c r="B10994" i="13"/>
  <c r="B10997" i="13"/>
  <c r="B11001" i="13"/>
  <c r="B11005" i="13"/>
  <c r="B11016" i="13"/>
  <c r="B11020" i="13"/>
  <c r="B11023" i="13"/>
  <c r="B11027" i="13"/>
  <c r="B11031" i="13"/>
  <c r="B11035" i="13"/>
  <c r="B11042" i="13"/>
  <c r="B25840" i="13"/>
  <c r="B25836" i="13"/>
  <c r="B25810" i="13"/>
  <c r="B25795" i="13"/>
  <c r="B24208" i="13"/>
  <c r="B21913" i="13"/>
  <c r="B19967" i="13"/>
  <c r="B18847" i="13"/>
  <c r="B16669" i="13"/>
  <c r="B15945" i="13"/>
  <c r="B15930" i="13"/>
  <c r="B15926" i="13"/>
  <c r="B15922" i="13"/>
  <c r="B15904" i="13"/>
  <c r="B15884" i="13"/>
  <c r="B15866" i="13"/>
  <c r="B15854" i="13"/>
  <c r="B15847" i="13"/>
  <c r="B15835" i="13"/>
  <c r="B15730" i="13"/>
  <c r="B15623" i="13"/>
  <c r="B15604" i="13"/>
  <c r="B15584" i="13"/>
  <c r="B15569" i="13"/>
  <c r="B15557" i="13"/>
  <c r="B15544" i="13"/>
  <c r="B15532" i="13"/>
  <c r="B15528" i="13"/>
  <c r="B15480" i="13"/>
  <c r="B15450" i="13"/>
  <c r="B15446" i="13"/>
  <c r="B15422" i="13"/>
  <c r="B14659" i="13"/>
  <c r="B14627" i="13"/>
  <c r="B14623" i="13"/>
  <c r="B14615" i="13"/>
  <c r="B14596" i="13"/>
  <c r="B14559" i="13"/>
  <c r="B14536" i="13"/>
  <c r="B14525" i="13"/>
  <c r="B14505" i="13"/>
  <c r="B9515" i="13"/>
  <c r="B9511" i="13"/>
  <c r="B9488" i="13"/>
  <c r="B9484" i="13"/>
  <c r="B9473" i="13"/>
  <c r="B9470" i="13"/>
  <c r="B9466" i="13"/>
  <c r="B9454" i="13"/>
  <c r="B9451" i="13"/>
  <c r="B7357" i="13"/>
  <c r="B7305" i="13"/>
  <c r="B7290" i="13"/>
  <c r="B7282" i="13"/>
  <c r="B7257" i="13"/>
  <c r="B7214" i="13"/>
  <c r="B7210" i="13"/>
  <c r="B7206" i="13"/>
  <c r="B7184" i="13"/>
  <c r="B7173" i="13"/>
  <c r="B7166" i="13"/>
  <c r="B7154" i="13"/>
  <c r="B7151" i="13"/>
  <c r="B5213" i="13"/>
  <c r="B2478" i="13"/>
  <c r="B2430" i="13"/>
  <c r="B1036" i="13"/>
  <c r="B10822" i="13"/>
  <c r="B10826" i="13"/>
  <c r="B10831" i="13"/>
  <c r="B10834" i="13"/>
  <c r="B10842" i="13"/>
  <c r="B10846" i="13"/>
  <c r="B10850" i="13"/>
  <c r="B10853" i="13"/>
  <c r="B10864" i="13"/>
  <c r="B10868" i="13"/>
  <c r="B10872" i="13"/>
  <c r="B10880" i="13"/>
  <c r="B10887" i="13"/>
  <c r="B10891" i="13"/>
  <c r="B10895" i="13"/>
  <c r="B10903" i="13"/>
  <c r="B10928" i="13"/>
  <c r="B10932" i="13"/>
  <c r="B10936" i="13"/>
  <c r="B10940" i="13"/>
  <c r="B10944" i="13"/>
  <c r="B10948" i="13"/>
  <c r="B10953" i="13"/>
  <c r="B10957" i="13"/>
  <c r="B10961" i="13"/>
  <c r="B10969" i="13"/>
  <c r="B10976" i="13"/>
  <c r="B10980" i="13"/>
  <c r="B10984" i="13"/>
  <c r="B10988" i="13"/>
  <c r="B10992" i="13"/>
  <c r="B10996" i="13"/>
  <c r="B11004" i="13"/>
  <c r="B11012" i="13"/>
  <c r="B11015" i="13"/>
  <c r="B11019" i="13"/>
  <c r="B11022" i="13"/>
  <c r="B11026" i="13"/>
  <c r="B11034" i="13"/>
  <c r="B11041" i="13"/>
  <c r="B11045" i="13"/>
  <c r="N9848" i="13"/>
  <c r="N9388" i="13" s="1"/>
  <c r="N7778" i="13" s="1"/>
  <c r="N7548" i="13" s="1"/>
  <c r="N18277" i="13"/>
  <c r="N16444" i="13"/>
  <c r="N21957" i="13"/>
  <c r="N20348" i="13"/>
  <c r="N19428" i="13" s="1"/>
  <c r="N2652" i="13"/>
  <c r="N2660" i="13"/>
  <c r="N2664" i="13"/>
  <c r="N2668" i="13"/>
  <c r="N9518" i="13"/>
  <c r="N14587" i="13"/>
  <c r="N14358" i="13"/>
  <c r="N20495" i="13"/>
  <c r="N20490" i="13" s="1"/>
  <c r="N20269" i="13"/>
  <c r="N19349" i="13" s="1"/>
  <c r="N20439" i="13"/>
  <c r="N19519" i="13" s="1"/>
  <c r="N20666" i="13"/>
  <c r="N328" i="13"/>
  <c r="N372" i="13"/>
  <c r="N420" i="13"/>
  <c r="N4625" i="13"/>
  <c r="N4620" i="13" s="1"/>
  <c r="N5167" i="13"/>
  <c r="N5315" i="13"/>
  <c r="N5310" i="13" s="1"/>
  <c r="N6547" i="13"/>
  <c r="N5545" i="13"/>
  <c r="N5540" i="13" s="1"/>
  <c r="N6777" i="13"/>
  <c r="N6925" i="13"/>
  <c r="N6920" i="13" s="1"/>
  <c r="N7140" i="13"/>
  <c r="N7139" i="13" s="1"/>
  <c r="N11029" i="13"/>
  <c r="N10339" i="13" s="1"/>
  <c r="N14148" i="13"/>
  <c r="N16073" i="13"/>
  <c r="N4796" i="13"/>
  <c r="N15435" i="13"/>
  <c r="N15430" i="13" s="1"/>
  <c r="N14289" i="13"/>
  <c r="N259" i="13"/>
  <c r="N2656" i="13"/>
  <c r="N241" i="13"/>
  <c r="N2648" i="13"/>
  <c r="N4719" i="13"/>
  <c r="N4489" i="13" s="1"/>
  <c r="N5157" i="13"/>
  <c r="N6537" i="13"/>
  <c r="N6767" i="13"/>
  <c r="N9863" i="13"/>
  <c r="N11719" i="13"/>
  <c r="N16053" i="13"/>
  <c r="N14445" i="13"/>
  <c r="N7237" i="13"/>
  <c r="N9455" i="13"/>
  <c r="N9450" i="13" s="1"/>
  <c r="N9584" i="13"/>
  <c r="N9879" i="13"/>
  <c r="N11013" i="13"/>
  <c r="N10323" i="13" s="1"/>
  <c r="N11619" i="13"/>
  <c r="N14152" i="13"/>
  <c r="N14156" i="13"/>
  <c r="N14160" i="13"/>
  <c r="N14164" i="13"/>
  <c r="N14168" i="13"/>
  <c r="N14609" i="13"/>
  <c r="N14380" i="13"/>
  <c r="N15420" i="13"/>
  <c r="N14271" i="13"/>
  <c r="N15613" i="13"/>
  <c r="N15895" i="13"/>
  <c r="N15890" i="13" s="1"/>
  <c r="N16395" i="13"/>
  <c r="N7227" i="13"/>
  <c r="N9649" i="13"/>
  <c r="N10964" i="13"/>
  <c r="N10274" i="13" s="1"/>
  <c r="N11607" i="13"/>
  <c r="N11696" i="13"/>
  <c r="N11466" i="13" s="1"/>
  <c r="N14120" i="13"/>
  <c r="N14124" i="13"/>
  <c r="N14597" i="13"/>
  <c r="N14368" i="13"/>
  <c r="N14459" i="13"/>
  <c r="N16207" i="13"/>
  <c r="N16748" i="13"/>
  <c r="N16520" i="13"/>
  <c r="N16779" i="13"/>
  <c r="N16550" i="13"/>
  <c r="N19887" i="13"/>
  <c r="N21969" i="13"/>
  <c r="N20360" i="13"/>
  <c r="N19440" i="13" s="1"/>
  <c r="N14693" i="13"/>
  <c r="N15517" i="13"/>
  <c r="N15665" i="13"/>
  <c r="N15660" i="13" s="1"/>
  <c r="N15843" i="13"/>
  <c r="N15977" i="13"/>
  <c r="N16125" i="13"/>
  <c r="N16303" i="13"/>
  <c r="N16648" i="13"/>
  <c r="N16419" i="13"/>
  <c r="N16434" i="13"/>
  <c r="N16558" i="13"/>
  <c r="N18554" i="13"/>
  <c r="N18541" i="13" s="1"/>
  <c r="N18849" i="13"/>
  <c r="N19293" i="13"/>
  <c r="N19877" i="13"/>
  <c r="N19999" i="13"/>
  <c r="N20382" i="13"/>
  <c r="N19462" i="13" s="1"/>
  <c r="N15507" i="13"/>
  <c r="N15967" i="13"/>
  <c r="N16534" i="13"/>
  <c r="N18324" i="13"/>
  <c r="N18619" i="13"/>
  <c r="N19868" i="13"/>
  <c r="N20567" i="13"/>
  <c r="N20338" i="13"/>
  <c r="N19418" i="13" s="1"/>
  <c r="N20351" i="13"/>
  <c r="N19431" i="13" s="1"/>
  <c r="N20425" i="13"/>
  <c r="N19505" i="13" s="1"/>
  <c r="N20281" i="13"/>
  <c r="N19361" i="13" s="1"/>
  <c r="N20480" i="13"/>
  <c r="N20250" i="13" s="1"/>
  <c r="N19330" i="13" s="1"/>
  <c r="N20251" i="13"/>
  <c r="N19331" i="13" s="1"/>
  <c r="N20451" i="13"/>
  <c r="N19531" i="13" s="1"/>
  <c r="N21947" i="13"/>
  <c r="N24247" i="13"/>
  <c r="N19934" i="13"/>
  <c r="N19921" i="13" s="1"/>
  <c r="N20577" i="13"/>
  <c r="N21875" i="13"/>
  <c r="N21870" i="13" s="1"/>
  <c r="N22053" i="13"/>
  <c r="N22187" i="13"/>
  <c r="N24175" i="13"/>
  <c r="N24170" i="13" s="1"/>
  <c r="N24353" i="13"/>
  <c r="N20430" i="13"/>
  <c r="N19510" i="13" s="1"/>
  <c r="L16570" i="13"/>
  <c r="L16340" i="13" s="1"/>
  <c r="L4610" i="13"/>
  <c r="L5157" i="13"/>
  <c r="L6767" i="13"/>
  <c r="L7227" i="13"/>
  <c r="L7333" i="13"/>
  <c r="L9618" i="13"/>
  <c r="L9879" i="13"/>
  <c r="L16743" i="13"/>
  <c r="L16513" i="13" s="1"/>
  <c r="L4697" i="13"/>
  <c r="L4707" i="13"/>
  <c r="L4796" i="13"/>
  <c r="L4566" i="13" s="1"/>
  <c r="L5263" i="13"/>
  <c r="L5397" i="13"/>
  <c r="L7007" i="13"/>
  <c r="L7103" i="13"/>
  <c r="L7155" i="13"/>
  <c r="L7150" i="13" s="1"/>
  <c r="L9584" i="13"/>
  <c r="L9649" i="13"/>
  <c r="L9527" i="13"/>
  <c r="L9814" i="13"/>
  <c r="L15564" i="13"/>
  <c r="L15794" i="13"/>
  <c r="L18277" i="13"/>
  <c r="L19887" i="13"/>
  <c r="L19657" i="13" s="1"/>
  <c r="L15629" i="13"/>
  <c r="L16254" i="13"/>
  <c r="L16667" i="13"/>
  <c r="L18195" i="13"/>
  <c r="L18373" i="13"/>
  <c r="L18507" i="13"/>
  <c r="L18655" i="13"/>
  <c r="L18650" i="13" s="1"/>
  <c r="L19197" i="13"/>
  <c r="L19877" i="13"/>
  <c r="L19647" i="13" s="1"/>
  <c r="L19999" i="13"/>
  <c r="L19769" i="13" s="1"/>
  <c r="L16024" i="13"/>
  <c r="L16319" i="13"/>
  <c r="Q782" i="19"/>
  <c r="L18497" i="13"/>
  <c r="L19187" i="13"/>
  <c r="L24247" i="13"/>
  <c r="L19934" i="13"/>
  <c r="L19704" i="13" s="1"/>
  <c r="L24175" i="13"/>
  <c r="L24170" i="13" s="1"/>
  <c r="L24353" i="13"/>
  <c r="B2307" i="13"/>
  <c r="B4607" i="13"/>
  <c r="B2516" i="13"/>
  <c r="B2473" i="13"/>
  <c r="B2416" i="13"/>
  <c r="B2350" i="13"/>
  <c r="B2262" i="13"/>
  <c r="B1845" i="13"/>
  <c r="B1747" i="13"/>
  <c r="B1694" i="13"/>
  <c r="B1649" i="13"/>
  <c r="B1128" i="13"/>
  <c r="B1088" i="13"/>
  <c r="B1011" i="13"/>
  <c r="B914" i="13"/>
  <c r="B2535" i="13"/>
  <c r="B2512" i="13"/>
  <c r="B2469" i="13"/>
  <c r="B2446" i="13"/>
  <c r="B2425" i="13"/>
  <c r="B2406" i="13"/>
  <c r="B2384" i="13"/>
  <c r="B2357" i="13"/>
  <c r="B2335" i="13"/>
  <c r="B2315" i="13"/>
  <c r="B2270" i="13"/>
  <c r="B2134" i="13"/>
  <c r="B1779" i="13"/>
  <c r="B1735" i="13"/>
  <c r="B1716" i="13"/>
  <c r="B1702" i="13"/>
  <c r="B1660" i="13"/>
  <c r="B1629" i="13"/>
  <c r="B1112" i="13"/>
  <c r="B1073" i="13"/>
  <c r="B1029" i="13"/>
  <c r="B25967" i="13"/>
  <c r="B25908" i="13"/>
  <c r="B25845" i="13"/>
  <c r="B25841" i="13"/>
  <c r="B25838" i="13"/>
  <c r="B25834" i="13"/>
  <c r="B25826" i="13"/>
  <c r="B25822" i="13"/>
  <c r="B25815" i="13"/>
  <c r="B25808" i="13"/>
  <c r="B25796" i="13"/>
  <c r="B25786" i="13"/>
  <c r="B25781" i="13"/>
  <c r="B25776" i="13"/>
  <c r="B24343" i="13"/>
  <c r="B24288" i="13"/>
  <c r="B24268" i="13"/>
  <c r="B24234" i="13"/>
  <c r="B24231" i="13"/>
  <c r="B24190" i="13"/>
  <c r="B24182" i="13"/>
  <c r="B22311" i="13"/>
  <c r="B22295" i="13"/>
  <c r="B22292" i="13"/>
  <c r="B22256" i="13"/>
  <c r="B22252" i="13"/>
  <c r="B22244" i="13"/>
  <c r="B22241" i="13"/>
  <c r="B22237" i="13"/>
  <c r="B22233" i="13"/>
  <c r="B22225" i="13"/>
  <c r="B22216" i="13"/>
  <c r="B22212" i="13"/>
  <c r="B22208" i="13"/>
  <c r="B22204" i="13"/>
  <c r="B22186" i="13"/>
  <c r="B22143" i="13"/>
  <c r="B22036" i="13"/>
  <c r="B22032" i="13"/>
  <c r="B22024" i="13"/>
  <c r="B22016" i="13"/>
  <c r="B22002" i="13"/>
  <c r="B22001" i="13"/>
  <c r="B21998" i="13"/>
  <c r="B21997" i="13"/>
  <c r="B21994" i="13"/>
  <c r="B21980" i="13"/>
  <c r="B21976" i="13"/>
  <c r="B21972" i="13"/>
  <c r="B21944" i="13"/>
  <c r="B21935" i="13"/>
  <c r="B21931" i="13"/>
  <c r="B21928" i="13"/>
  <c r="B21924" i="13"/>
  <c r="B21920" i="13"/>
  <c r="B21916" i="13"/>
  <c r="B21909" i="13"/>
  <c r="B21897" i="13"/>
  <c r="B21893" i="13"/>
  <c r="B21887" i="13"/>
  <c r="B21876" i="13"/>
  <c r="B21874" i="13"/>
  <c r="B21871" i="13"/>
  <c r="B20644" i="13"/>
  <c r="B20616" i="13"/>
  <c r="B20596" i="13"/>
  <c r="B20583" i="13"/>
  <c r="B20550" i="13"/>
  <c r="B20547" i="13"/>
  <c r="B20546" i="13"/>
  <c r="B20540" i="13"/>
  <c r="B20523" i="13"/>
  <c r="B20512" i="13"/>
  <c r="B20509" i="13"/>
  <c r="B20505" i="13"/>
  <c r="B20494" i="13"/>
  <c r="B20489" i="13"/>
  <c r="B20486" i="13"/>
  <c r="B5556" i="13"/>
  <c r="B5521" i="13"/>
  <c r="B5515" i="13"/>
  <c r="B5514" i="13"/>
  <c r="B5502" i="13"/>
  <c r="B5499" i="13"/>
  <c r="B5495" i="13"/>
  <c r="B5491" i="13"/>
  <c r="B5483" i="13"/>
  <c r="B5467" i="13"/>
  <c r="B5459" i="13"/>
  <c r="B5440" i="13"/>
  <c r="B5427" i="13"/>
  <c r="B5423" i="13"/>
  <c r="B5419" i="13"/>
  <c r="B5415" i="13"/>
  <c r="B5414" i="13"/>
  <c r="B5411" i="13"/>
  <c r="B5402" i="13"/>
  <c r="B5392" i="13"/>
  <c r="B5389" i="13"/>
  <c r="B5381" i="13"/>
  <c r="B5369" i="13"/>
  <c r="B5353" i="13"/>
  <c r="B5335" i="13"/>
  <c r="B5324" i="13"/>
  <c r="B5304" i="13"/>
  <c r="B5293" i="13"/>
  <c r="B5282" i="13"/>
  <c r="B5278" i="13"/>
  <c r="B5267" i="13"/>
  <c r="B5251" i="13"/>
  <c r="B5178" i="13"/>
  <c r="B5173" i="13"/>
  <c r="B5163" i="13"/>
  <c r="B5160" i="13"/>
  <c r="B5156" i="13"/>
  <c r="B5153" i="13"/>
  <c r="B5150" i="13"/>
  <c r="B5146" i="13"/>
  <c r="B5143" i="13"/>
  <c r="B5140" i="13"/>
  <c r="B5138" i="13"/>
  <c r="B5135" i="13"/>
  <c r="B5132" i="13"/>
  <c r="B5131" i="13"/>
  <c r="B5124" i="13"/>
  <c r="B5123" i="13"/>
  <c r="B5121" i="13"/>
  <c r="B5120" i="13"/>
  <c r="B5119" i="13"/>
  <c r="B5116" i="13"/>
  <c r="B5115" i="13"/>
  <c r="B5113" i="13"/>
  <c r="B5112" i="13"/>
  <c r="B5110" i="13"/>
  <c r="B5108" i="13"/>
  <c r="B5102" i="13"/>
  <c r="B5098" i="13"/>
  <c r="B5095" i="13"/>
  <c r="B5093" i="13"/>
  <c r="B5091" i="13"/>
  <c r="B5090" i="13"/>
  <c r="B5087" i="13"/>
  <c r="B5079" i="13"/>
  <c r="B5078" i="13"/>
  <c r="B5077" i="13"/>
  <c r="B5075" i="13"/>
  <c r="B5074" i="13"/>
  <c r="B5073" i="13"/>
  <c r="B4834" i="13"/>
  <c r="B4832" i="13"/>
  <c r="B4829" i="13"/>
  <c r="B4827" i="13"/>
  <c r="B4825" i="13"/>
  <c r="B4822" i="13"/>
  <c r="B4818" i="13"/>
  <c r="B4815" i="13"/>
  <c r="B4813" i="13"/>
  <c r="B4808" i="13"/>
  <c r="B4806" i="13"/>
  <c r="B4800" i="13"/>
  <c r="B4797" i="13"/>
  <c r="B4794" i="13"/>
  <c r="B4791" i="13"/>
  <c r="B4789" i="13"/>
  <c r="B4786" i="13"/>
  <c r="B4782" i="13"/>
  <c r="B4779" i="13"/>
  <c r="B4776" i="13"/>
  <c r="B4774" i="13"/>
  <c r="B4771" i="13"/>
  <c r="B4768" i="13"/>
  <c r="B4766" i="13"/>
  <c r="B4763" i="13"/>
  <c r="B4761" i="13"/>
  <c r="B4759" i="13"/>
  <c r="B4756" i="13"/>
  <c r="B4753" i="13"/>
  <c r="B4751" i="13"/>
  <c r="B4749" i="13"/>
  <c r="B4746" i="13"/>
  <c r="B4744" i="13"/>
  <c r="B4737" i="13"/>
  <c r="B4734" i="13"/>
  <c r="B4732" i="13"/>
  <c r="B4729" i="13"/>
  <c r="B4726" i="13"/>
  <c r="B4725" i="13"/>
  <c r="B4724" i="13"/>
  <c r="B4722" i="13"/>
  <c r="B4721" i="13"/>
  <c r="B4718" i="13"/>
  <c r="B4716" i="13"/>
  <c r="B4715" i="13"/>
  <c r="B4713" i="13"/>
  <c r="B4712" i="13"/>
  <c r="B4706" i="13"/>
  <c r="B4705" i="13"/>
  <c r="B4702" i="13"/>
  <c r="B4700" i="13"/>
  <c r="B4699" i="13"/>
  <c r="B4695" i="13"/>
  <c r="B4693" i="13"/>
  <c r="B4692" i="13"/>
  <c r="B4691" i="13"/>
  <c r="B4685" i="13"/>
  <c r="B4680" i="13"/>
  <c r="B4675" i="13"/>
  <c r="B4672" i="13"/>
  <c r="B4660" i="13"/>
  <c r="B4654" i="13"/>
  <c r="B4650" i="13"/>
  <c r="B4647" i="13"/>
  <c r="B4645" i="13"/>
  <c r="B4642" i="13"/>
  <c r="B4640" i="13"/>
  <c r="B4638" i="13"/>
  <c r="B4635" i="13"/>
  <c r="B4632" i="13"/>
  <c r="B4630" i="13"/>
  <c r="B4628" i="13"/>
  <c r="B4624" i="13"/>
  <c r="B4619" i="13"/>
  <c r="B4616" i="13"/>
  <c r="B4614" i="13"/>
  <c r="B2994" i="13"/>
  <c r="B2992" i="13"/>
  <c r="B2990" i="13"/>
  <c r="B2987" i="13"/>
  <c r="B2985" i="13"/>
  <c r="B2982" i="13"/>
  <c r="B2978" i="13"/>
  <c r="B2975" i="13"/>
  <c r="B2973" i="13"/>
  <c r="B2968" i="13"/>
  <c r="B2966" i="13"/>
  <c r="B2962" i="13"/>
  <c r="B2955" i="13"/>
  <c r="B2952" i="13"/>
  <c r="B2946" i="13"/>
  <c r="B2939" i="13"/>
  <c r="B2934" i="13"/>
  <c r="B2931" i="13"/>
  <c r="B2929" i="13"/>
  <c r="B2926" i="13"/>
  <c r="B2923" i="13"/>
  <c r="B2919" i="13"/>
  <c r="B2916" i="13"/>
  <c r="B2911" i="13"/>
  <c r="B2904" i="13"/>
  <c r="B2897" i="13"/>
  <c r="B2894" i="13"/>
  <c r="B2892" i="13"/>
  <c r="B2889" i="13"/>
  <c r="B2886" i="13"/>
  <c r="B2884" i="13"/>
  <c r="B2881" i="13"/>
  <c r="B2873" i="13"/>
  <c r="B2872" i="13"/>
  <c r="B2869" i="13"/>
  <c r="B2866" i="13"/>
  <c r="B2865" i="13"/>
  <c r="B2863" i="13"/>
  <c r="B2860" i="13"/>
  <c r="B2859" i="13"/>
  <c r="B2852" i="13"/>
  <c r="B2847" i="13"/>
  <c r="B2846" i="13"/>
  <c r="B2844" i="13"/>
  <c r="B2843" i="13"/>
  <c r="B2842" i="13"/>
  <c r="B2840" i="13"/>
  <c r="B2839" i="13"/>
  <c r="B2838" i="13"/>
  <c r="B2836" i="13"/>
  <c r="B2835" i="13"/>
  <c r="B2834" i="13"/>
  <c r="B2829" i="13"/>
  <c r="B2826" i="13"/>
  <c r="B2823" i="13"/>
  <c r="B2817" i="13"/>
  <c r="B2812" i="13"/>
  <c r="B2810" i="13"/>
  <c r="B2805" i="13"/>
  <c r="B2799" i="13"/>
  <c r="B2798" i="13"/>
  <c r="B2797" i="13"/>
  <c r="B2795" i="13"/>
  <c r="B2794" i="13"/>
  <c r="B2793" i="13"/>
  <c r="B2791" i="13"/>
  <c r="B2790" i="13"/>
  <c r="B2787" i="13"/>
  <c r="B2779" i="13"/>
  <c r="B2778" i="13"/>
  <c r="B2777" i="13"/>
  <c r="B2775" i="13"/>
  <c r="B2774" i="13"/>
  <c r="B2773" i="13"/>
  <c r="B2412" i="13"/>
  <c r="B2405" i="13"/>
  <c r="B2399" i="13"/>
  <c r="B2395" i="13"/>
  <c r="B2393" i="13"/>
  <c r="B2383" i="13"/>
  <c r="B2381" i="13"/>
  <c r="B2379" i="13"/>
  <c r="B2378" i="13"/>
  <c r="B2377" i="13"/>
  <c r="B2375" i="13"/>
  <c r="B2374" i="13"/>
  <c r="B2370" i="13"/>
  <c r="B2366" i="13"/>
  <c r="B2364" i="13"/>
  <c r="B2360" i="13"/>
  <c r="B2354" i="13"/>
  <c r="B2348" i="13"/>
  <c r="B2343" i="13"/>
  <c r="B2336" i="13"/>
  <c r="B2334" i="13"/>
  <c r="B2333" i="13"/>
  <c r="B2332" i="13"/>
  <c r="B2330" i="13"/>
  <c r="B2324" i="13"/>
  <c r="B2317" i="13"/>
  <c r="B2314" i="13"/>
  <c r="B2305" i="13"/>
  <c r="B2302" i="13"/>
  <c r="B2296" i="13"/>
  <c r="B2294" i="13"/>
  <c r="B2288" i="13"/>
  <c r="B2283" i="13"/>
  <c r="B2282" i="13"/>
  <c r="B2277" i="13"/>
  <c r="B2268" i="13"/>
  <c r="B2263" i="13"/>
  <c r="B2261" i="13"/>
  <c r="B2256" i="13"/>
  <c r="B2251" i="13"/>
  <c r="B2247" i="13"/>
  <c r="B2243" i="13"/>
  <c r="B2239" i="13"/>
  <c r="B2228" i="13"/>
  <c r="B2220" i="13"/>
  <c r="B2218" i="13"/>
  <c r="B2216" i="13"/>
  <c r="B2207" i="13"/>
  <c r="B2203" i="13"/>
  <c r="B2199" i="13"/>
  <c r="B2195" i="13"/>
  <c r="B2186" i="13"/>
  <c r="B2183" i="13"/>
  <c r="B2180" i="13"/>
  <c r="B2176" i="13"/>
  <c r="B2173" i="13"/>
  <c r="B2170" i="13"/>
  <c r="B2166" i="13"/>
  <c r="B2163" i="13"/>
  <c r="B2154" i="13"/>
  <c r="B2150" i="13"/>
  <c r="B2146" i="13"/>
  <c r="B2139" i="13"/>
  <c r="B2131" i="13"/>
  <c r="B2127" i="13"/>
  <c r="B2123" i="13"/>
  <c r="B2116" i="13"/>
  <c r="B2112" i="13"/>
  <c r="B2109" i="13"/>
  <c r="B2105" i="13"/>
  <c r="B2101" i="13"/>
  <c r="B2098" i="13"/>
  <c r="B2093" i="13"/>
  <c r="B2085" i="13"/>
  <c r="B2074" i="13"/>
  <c r="B2070" i="13"/>
  <c r="B2067" i="13"/>
  <c r="B2063" i="13"/>
  <c r="B2055" i="13"/>
  <c r="B2040" i="13"/>
  <c r="B2037" i="13"/>
  <c r="B2032" i="13"/>
  <c r="B2020" i="13"/>
  <c r="B2016" i="13"/>
  <c r="B2014" i="13"/>
  <c r="B2012" i="13"/>
  <c r="B2008" i="13"/>
  <c r="B2005" i="13"/>
  <c r="B2004" i="13"/>
  <c r="B2001" i="13"/>
  <c r="B1997" i="13"/>
  <c r="B1993" i="13"/>
  <c r="B1989" i="13"/>
  <c r="B1985" i="13"/>
  <c r="B1976" i="13"/>
  <c r="B1972" i="13"/>
  <c r="B1968" i="13"/>
  <c r="B1964" i="13"/>
  <c r="B1955" i="13"/>
  <c r="B1953" i="13"/>
  <c r="B25767" i="13"/>
  <c r="B24384" i="13"/>
  <c r="B24383" i="13"/>
  <c r="B24377" i="13"/>
  <c r="B24368" i="13"/>
  <c r="B24367" i="13"/>
  <c r="B24358" i="13"/>
  <c r="B22264" i="13"/>
  <c r="B22259" i="13"/>
  <c r="B22255" i="13"/>
  <c r="B22251" i="13"/>
  <c r="B22247" i="13"/>
  <c r="B22243" i="13"/>
  <c r="B22240" i="13"/>
  <c r="B22236" i="13"/>
  <c r="B22232" i="13"/>
  <c r="B22228" i="13"/>
  <c r="B22224" i="13"/>
  <c r="B22219" i="13"/>
  <c r="B22215" i="13"/>
  <c r="B22211" i="13"/>
  <c r="B22207" i="13"/>
  <c r="B22203" i="13"/>
  <c r="B22174" i="13"/>
  <c r="B22161" i="13"/>
  <c r="B22157" i="13"/>
  <c r="B22150" i="13"/>
  <c r="B22120" i="13"/>
  <c r="B22112" i="13"/>
  <c r="B22043" i="13"/>
  <c r="B22031" i="13"/>
  <c r="B22019" i="13"/>
  <c r="B22008" i="13"/>
  <c r="B22000" i="13"/>
  <c r="B21996" i="13"/>
  <c r="B21987" i="13"/>
  <c r="B21975" i="13"/>
  <c r="B21971" i="13"/>
  <c r="B21950" i="13"/>
  <c r="B21946" i="13"/>
  <c r="B21930" i="13"/>
  <c r="B21926" i="13"/>
  <c r="B21919" i="13"/>
  <c r="B21903" i="13"/>
  <c r="B21900" i="13"/>
  <c r="B21878" i="13"/>
  <c r="B1952" i="13"/>
  <c r="B1949" i="13"/>
  <c r="B1945" i="13"/>
  <c r="B1942" i="13"/>
  <c r="B1939" i="13"/>
  <c r="B1935" i="13"/>
  <c r="B1931" i="13"/>
  <c r="B1927" i="13"/>
  <c r="B1923" i="13"/>
  <c r="B1919" i="13"/>
  <c r="B1915" i="13"/>
  <c r="B1912" i="13"/>
  <c r="B1908" i="13"/>
  <c r="B1904" i="13"/>
  <c r="B1900" i="13"/>
  <c r="B1896" i="13"/>
  <c r="B1892" i="13"/>
  <c r="B1889" i="13"/>
  <c r="B1885" i="13"/>
  <c r="B1878" i="13"/>
  <c r="B1874" i="13"/>
  <c r="B1870" i="13"/>
  <c r="B1867" i="13"/>
  <c r="B1858" i="13"/>
  <c r="B1854" i="13"/>
  <c r="B1842" i="13"/>
  <c r="B1835" i="13"/>
  <c r="B1831" i="13"/>
  <c r="B1823" i="13"/>
  <c r="B1820" i="13"/>
  <c r="B1816" i="13"/>
  <c r="B1812" i="13"/>
  <c r="B1807" i="13"/>
  <c r="B1805" i="13"/>
  <c r="B1804" i="13"/>
  <c r="B1802" i="13"/>
  <c r="B1801" i="13"/>
  <c r="B1799" i="13"/>
  <c r="B1796" i="13"/>
  <c r="B1794" i="13"/>
  <c r="B1792" i="13"/>
  <c r="B1789" i="13"/>
  <c r="B1788" i="13"/>
  <c r="B1786" i="13"/>
  <c r="B1785" i="13"/>
  <c r="B1782" i="13"/>
  <c r="B1781" i="13"/>
  <c r="B1780" i="13"/>
  <c r="B1778" i="13"/>
  <c r="B1777" i="13"/>
  <c r="B1776" i="13"/>
  <c r="B1774" i="13"/>
  <c r="B1773" i="13"/>
  <c r="B1771" i="13"/>
  <c r="B1770" i="13"/>
  <c r="B1769" i="13"/>
  <c r="B1767" i="13"/>
  <c r="B1766" i="13"/>
  <c r="B1763" i="13"/>
  <c r="B1762" i="13"/>
  <c r="B1761" i="13"/>
  <c r="B1759" i="13"/>
  <c r="B1758" i="13"/>
  <c r="B1757" i="13"/>
  <c r="B1755" i="13"/>
  <c r="B1754" i="13"/>
  <c r="B1753" i="13"/>
  <c r="B1749" i="13"/>
  <c r="B1748" i="13"/>
  <c r="B1746" i="13"/>
  <c r="B1745" i="13"/>
  <c r="B1744" i="13"/>
  <c r="B1742" i="13"/>
  <c r="B1741" i="13"/>
  <c r="B1740" i="13"/>
  <c r="B1738" i="13"/>
  <c r="B1737" i="13"/>
  <c r="B1734" i="13"/>
  <c r="B1733" i="13"/>
  <c r="B1732" i="13"/>
  <c r="B1728" i="13"/>
  <c r="B1725" i="13"/>
  <c r="B1722" i="13"/>
  <c r="B1719" i="13"/>
  <c r="B1715" i="13"/>
  <c r="B1712" i="13"/>
  <c r="B1709" i="13"/>
  <c r="B1705" i="13"/>
  <c r="B1704" i="13"/>
  <c r="B1703" i="13"/>
  <c r="B1700" i="13"/>
  <c r="B1697" i="13"/>
  <c r="B1695" i="13"/>
  <c r="B1693" i="13"/>
  <c r="B1692" i="13"/>
  <c r="B1691" i="13"/>
  <c r="B1689" i="13"/>
  <c r="B1688" i="13"/>
  <c r="B1687" i="13"/>
  <c r="B1685" i="13"/>
  <c r="B1684" i="13"/>
  <c r="B1682" i="13"/>
  <c r="B1681" i="13"/>
  <c r="B1680" i="13"/>
  <c r="B1678" i="13"/>
  <c r="B1677" i="13"/>
  <c r="B1676" i="13"/>
  <c r="B1674" i="13"/>
  <c r="B1673" i="13"/>
  <c r="B1672" i="13"/>
  <c r="B1670" i="13"/>
  <c r="B1669" i="13"/>
  <c r="B1668" i="13"/>
  <c r="B1666" i="13"/>
  <c r="B1665" i="13"/>
  <c r="B1664" i="13"/>
  <c r="B1662" i="13"/>
  <c r="B1659" i="13"/>
  <c r="B1658" i="13"/>
  <c r="B1657" i="13"/>
  <c r="B1654" i="13"/>
  <c r="B1653" i="13"/>
  <c r="B1650" i="13"/>
  <c r="B1648" i="13"/>
  <c r="B1647" i="13"/>
  <c r="B1646" i="13"/>
  <c r="B1644" i="13"/>
  <c r="B1643" i="13"/>
  <c r="B1642" i="13"/>
  <c r="B1640" i="13"/>
  <c r="B1637" i="13"/>
  <c r="B1636" i="13"/>
  <c r="B1634" i="13"/>
  <c r="B1631" i="13"/>
  <c r="B1628" i="13"/>
  <c r="B1627" i="13"/>
  <c r="B1626" i="13"/>
  <c r="B1624" i="13"/>
  <c r="B1623" i="13"/>
  <c r="B1622" i="13"/>
  <c r="B20700" i="13"/>
  <c r="B20646" i="13"/>
  <c r="B20545" i="13"/>
  <c r="B20542" i="13"/>
  <c r="B20534" i="13"/>
  <c r="B20526" i="13"/>
  <c r="B20515" i="13"/>
  <c r="B20508" i="13"/>
  <c r="B20500" i="13"/>
  <c r="B20012" i="13"/>
  <c r="B19997" i="13"/>
  <c r="B19990" i="13"/>
  <c r="B19974" i="13"/>
  <c r="B19966" i="13"/>
  <c r="B19954" i="13"/>
  <c r="B19946" i="13"/>
  <c r="B19931" i="13"/>
  <c r="B19927" i="13"/>
  <c r="B19914" i="13"/>
  <c r="B19910" i="13"/>
  <c r="B19906" i="13"/>
  <c r="B19873" i="13"/>
  <c r="B1617" i="13"/>
  <c r="B1155" i="13"/>
  <c r="B1153" i="13"/>
  <c r="B1152" i="13"/>
  <c r="B1149" i="13"/>
  <c r="B1146" i="13"/>
  <c r="B1145" i="13"/>
  <c r="B1142" i="13"/>
  <c r="B1141" i="13"/>
  <c r="B1138" i="13"/>
  <c r="B1136" i="13"/>
  <c r="B1132" i="13"/>
  <c r="B1130" i="13"/>
  <c r="B1127" i="13"/>
  <c r="B1125" i="13"/>
  <c r="B1122" i="13"/>
  <c r="B1118" i="13"/>
  <c r="B1115" i="13"/>
  <c r="B1111" i="13"/>
  <c r="B1107" i="13"/>
  <c r="B1106" i="13"/>
  <c r="B1101" i="13"/>
  <c r="B1099" i="13"/>
  <c r="B1095" i="13"/>
  <c r="B1094" i="13"/>
  <c r="B1093" i="13"/>
  <c r="B1091" i="13"/>
  <c r="B1090" i="13"/>
  <c r="B1089" i="13"/>
  <c r="B1083" i="13"/>
  <c r="B1080" i="13"/>
  <c r="B1078" i="13"/>
  <c r="B1076" i="13"/>
  <c r="B1068" i="13"/>
  <c r="B1067" i="13"/>
  <c r="B1066" i="13"/>
  <c r="B1063" i="13"/>
  <c r="B1059" i="13"/>
  <c r="B1057" i="13"/>
  <c r="B1054" i="13"/>
  <c r="B1051" i="13"/>
  <c r="B1050" i="13"/>
  <c r="B1049" i="13"/>
  <c r="B1047" i="13"/>
  <c r="B1046" i="13"/>
  <c r="B1045" i="13"/>
  <c r="B1043" i="13"/>
  <c r="B1033" i="13"/>
  <c r="B1023" i="13"/>
  <c r="B1016" i="13"/>
  <c r="B1013" i="13"/>
  <c r="B1010" i="13"/>
  <c r="B1004" i="13"/>
  <c r="B1000" i="13"/>
  <c r="B998" i="13"/>
  <c r="B994" i="13"/>
  <c r="B991" i="13"/>
  <c r="B982" i="13"/>
  <c r="B981" i="13"/>
  <c r="B978" i="13"/>
  <c r="B976" i="13"/>
  <c r="B974" i="13"/>
  <c r="B959" i="13"/>
  <c r="B951" i="13"/>
  <c r="B947" i="13"/>
  <c r="B937" i="13"/>
  <c r="B933" i="13"/>
  <c r="B932" i="13"/>
  <c r="B924" i="13"/>
  <c r="B920" i="13"/>
  <c r="B917" i="13"/>
  <c r="B916" i="13"/>
  <c r="B913" i="13"/>
  <c r="B905" i="13"/>
  <c r="B900" i="13"/>
  <c r="B898" i="13"/>
  <c r="B890" i="13"/>
  <c r="B887" i="13"/>
  <c r="B882" i="13"/>
  <c r="B19857" i="13"/>
  <c r="B19850" i="13"/>
  <c r="B19842" i="13"/>
  <c r="B19838" i="13"/>
  <c r="B19834" i="13"/>
  <c r="B19823" i="13"/>
  <c r="B19820" i="13"/>
  <c r="B19816" i="13"/>
  <c r="B19804" i="13"/>
  <c r="B19801" i="13"/>
  <c r="B19796" i="13"/>
  <c r="B19792" i="13"/>
  <c r="B19324" i="13"/>
  <c r="B19317" i="13"/>
  <c r="B19313" i="13"/>
  <c r="B19305" i="13"/>
  <c r="B19298" i="13"/>
  <c r="B19290" i="13"/>
  <c r="B19282" i="13"/>
  <c r="B19279" i="13"/>
  <c r="B19270" i="13"/>
  <c r="B19266" i="13"/>
  <c r="B19262" i="13"/>
  <c r="B19258" i="13"/>
  <c r="B19254" i="13"/>
  <c r="B19251" i="13"/>
  <c r="B19247" i="13"/>
  <c r="B19243" i="13"/>
  <c r="B19239" i="13"/>
  <c r="B19235" i="13"/>
  <c r="B19226" i="13"/>
  <c r="B19222" i="13"/>
  <c r="B19218" i="13"/>
  <c r="B19214" i="13"/>
  <c r="B19205" i="13"/>
  <c r="B19199" i="13"/>
  <c r="B19192" i="13"/>
  <c r="B19185" i="13"/>
  <c r="B19181" i="13"/>
  <c r="B19177" i="13"/>
  <c r="B19169" i="13"/>
  <c r="B19165" i="13"/>
  <c r="B19162" i="13"/>
  <c r="B19154" i="13"/>
  <c r="B19150" i="13"/>
  <c r="B19146" i="13"/>
  <c r="B19142" i="13"/>
  <c r="B19139" i="13"/>
  <c r="B19128" i="13"/>
  <c r="B19124" i="13"/>
  <c r="B19120" i="13"/>
  <c r="B19108" i="13"/>
  <c r="B19104" i="13"/>
  <c r="B18821" i="13"/>
  <c r="B18814" i="13"/>
  <c r="B18805" i="13"/>
  <c r="B18797" i="13"/>
  <c r="B18786" i="13"/>
  <c r="B18774" i="13"/>
  <c r="B18765" i="13"/>
  <c r="B18757" i="13"/>
  <c r="B18753" i="13"/>
  <c r="B18724" i="13"/>
  <c r="B18716" i="13"/>
  <c r="B18712" i="13"/>
  <c r="B18701" i="13"/>
  <c r="B18697" i="13"/>
  <c r="B18696" i="13"/>
  <c r="B18689" i="13"/>
  <c r="B18685" i="13"/>
  <c r="B18678" i="13"/>
  <c r="B18667" i="13"/>
  <c r="B18663" i="13"/>
  <c r="B18656" i="13"/>
  <c r="B18643" i="13"/>
  <c r="B18632" i="13"/>
  <c r="B18625" i="13"/>
  <c r="B18621" i="13"/>
  <c r="B18617" i="13"/>
  <c r="B18613" i="13"/>
  <c r="B18610" i="13"/>
  <c r="B18606" i="13"/>
  <c r="B18602" i="13"/>
  <c r="B18594" i="13"/>
  <c r="B18586" i="13"/>
  <c r="B18582" i="13"/>
  <c r="B18578" i="13"/>
  <c r="B18574" i="13"/>
  <c r="B18570" i="13"/>
  <c r="B18566" i="13"/>
  <c r="B18551" i="13"/>
  <c r="B18547" i="13"/>
  <c r="B18543" i="13"/>
  <c r="B18538" i="13"/>
  <c r="B18534" i="13"/>
  <c r="B18530" i="13"/>
  <c r="B18526" i="13"/>
  <c r="B18522" i="13"/>
  <c r="B18518" i="13"/>
  <c r="B18493" i="13"/>
  <c r="B18485" i="13"/>
  <c r="B18481" i="13"/>
  <c r="B18477" i="13"/>
  <c r="B18462" i="13"/>
  <c r="B18458" i="13"/>
  <c r="B18454" i="13"/>
  <c r="B18447" i="13"/>
  <c r="B18443" i="13"/>
  <c r="B18440" i="13"/>
  <c r="B18436" i="13"/>
  <c r="B18432" i="13"/>
  <c r="B18424" i="13"/>
  <c r="B18421" i="13"/>
  <c r="B18416" i="13"/>
  <c r="B18412" i="13"/>
  <c r="B18405" i="13"/>
  <c r="B18394" i="13"/>
  <c r="B18386" i="13"/>
  <c r="B18379" i="13"/>
  <c r="B18375" i="13"/>
  <c r="B18371" i="13"/>
  <c r="B18368" i="13"/>
  <c r="B18363" i="13"/>
  <c r="B18351" i="13"/>
  <c r="B18347" i="13"/>
  <c r="B18343" i="13"/>
  <c r="B18339" i="13"/>
  <c r="B18335" i="13"/>
  <c r="B18328" i="13"/>
  <c r="B18320" i="13"/>
  <c r="B18316" i="13"/>
  <c r="B18307" i="13"/>
  <c r="B18303" i="13"/>
  <c r="B18299" i="13"/>
  <c r="B18295" i="13"/>
  <c r="B18291" i="13"/>
  <c r="B18286" i="13"/>
  <c r="B18283" i="13"/>
  <c r="B18280" i="13"/>
  <c r="B18276" i="13"/>
  <c r="B18273" i="13"/>
  <c r="B18270" i="13"/>
  <c r="B18262" i="13"/>
  <c r="B18254" i="13"/>
  <c r="B18250" i="13"/>
  <c r="B18246" i="13"/>
  <c r="B18239" i="13"/>
  <c r="B18231" i="13"/>
  <c r="B18227" i="13"/>
  <c r="B18223" i="13"/>
  <c r="B18220" i="13"/>
  <c r="B18212" i="13"/>
  <c r="B18209" i="13"/>
  <c r="B18205" i="13"/>
  <c r="B18198" i="13"/>
  <c r="B18189" i="13"/>
  <c r="B18185" i="13"/>
  <c r="B16794" i="13"/>
  <c r="B16787" i="13"/>
  <c r="B16775" i="13"/>
  <c r="B16760" i="13"/>
  <c r="B16757" i="13"/>
  <c r="B16752" i="13"/>
  <c r="B16749" i="13"/>
  <c r="B16740" i="13"/>
  <c r="B16736" i="13"/>
  <c r="B16732" i="13"/>
  <c r="B16728" i="13"/>
  <c r="B16724" i="13"/>
  <c r="B16721" i="13"/>
  <c r="B16717" i="13"/>
  <c r="B16713" i="13"/>
  <c r="B16709" i="13"/>
  <c r="B16705" i="13"/>
  <c r="B16696" i="13"/>
  <c r="B16692" i="13"/>
  <c r="B16688" i="13"/>
  <c r="B16684" i="13"/>
  <c r="B16675" i="13"/>
  <c r="B16665" i="13"/>
  <c r="B16662" i="13"/>
  <c r="B16659" i="13"/>
  <c r="B16651" i="13"/>
  <c r="B16647" i="13"/>
  <c r="B16643" i="13"/>
  <c r="B16639" i="13"/>
  <c r="B16635" i="13"/>
  <c r="B16632" i="13"/>
  <c r="B16628" i="13"/>
  <c r="B16620" i="13"/>
  <c r="B16616" i="13"/>
  <c r="B16612" i="13"/>
  <c r="B16609" i="13"/>
  <c r="B16605" i="13"/>
  <c r="B16598" i="13"/>
  <c r="B16594" i="13"/>
  <c r="B16590" i="13"/>
  <c r="B16587" i="13"/>
  <c r="B16578" i="13"/>
  <c r="B16574" i="13"/>
  <c r="B16332" i="13"/>
  <c r="B16325" i="13"/>
  <c r="B16321" i="13"/>
  <c r="B16317" i="13"/>
  <c r="B16313" i="13"/>
  <c r="B16310" i="13"/>
  <c r="B16306" i="13"/>
  <c r="B16302" i="13"/>
  <c r="B16294" i="13"/>
  <c r="B16282" i="13"/>
  <c r="B16278" i="13"/>
  <c r="B16266" i="13"/>
  <c r="B16259" i="13"/>
  <c r="B16251" i="13"/>
  <c r="B16230" i="13"/>
  <c r="B16222" i="13"/>
  <c r="B16193" i="13"/>
  <c r="B16185" i="13"/>
  <c r="B16162" i="13"/>
  <c r="B16158" i="13"/>
  <c r="B16147" i="13"/>
  <c r="B16140" i="13"/>
  <c r="B16116" i="13"/>
  <c r="B16105" i="13"/>
  <c r="B16101" i="13"/>
  <c r="B16094" i="13"/>
  <c r="B16086" i="13"/>
  <c r="B16082" i="13"/>
  <c r="B16079" i="13"/>
  <c r="B16075" i="13"/>
  <c r="B16071" i="13"/>
  <c r="B16068" i="13"/>
  <c r="B16063" i="13"/>
  <c r="B16047" i="13"/>
  <c r="B16043" i="13"/>
  <c r="B16039" i="13"/>
  <c r="B16035" i="13"/>
  <c r="B16028" i="13"/>
  <c r="B16020" i="13"/>
  <c r="B16007" i="13"/>
  <c r="B16003" i="13"/>
  <c r="B15999" i="13"/>
  <c r="B15995" i="13"/>
  <c r="B15991" i="13"/>
  <c r="B15985" i="13"/>
  <c r="B15982" i="13"/>
  <c r="B15975" i="13"/>
  <c r="B15972" i="13"/>
  <c r="B15969" i="13"/>
  <c r="B15961" i="13"/>
  <c r="B15809" i="13"/>
  <c r="B15602" i="13"/>
  <c r="B15586" i="13"/>
  <c r="B15567" i="13"/>
  <c r="B15563" i="13"/>
  <c r="B15534" i="13"/>
  <c r="B15525" i="13"/>
  <c r="B15478" i="13"/>
  <c r="B15448" i="13"/>
  <c r="B15444" i="13"/>
  <c r="B14719" i="13"/>
  <c r="B14712" i="13"/>
  <c r="B7189" i="13"/>
  <c r="B15617" i="13"/>
  <c r="B15577" i="13"/>
  <c r="B15554" i="13"/>
  <c r="B15496" i="13"/>
  <c r="B15447" i="13"/>
  <c r="B14711" i="13"/>
  <c r="B7319" i="13"/>
  <c r="B7254" i="13"/>
  <c r="N2059" i="13"/>
  <c r="N5493" i="13"/>
  <c r="N6659" i="13"/>
  <c r="N7054" i="13"/>
  <c r="N2698" i="13"/>
  <c r="N7119" i="13"/>
  <c r="N2614" i="13"/>
  <c r="N14109" i="13"/>
  <c r="N14117" i="13"/>
  <c r="N14123" i="13"/>
  <c r="N14142" i="13"/>
  <c r="N14158" i="13"/>
  <c r="N14166" i="13"/>
  <c r="N14196" i="13"/>
  <c r="N14200" i="13"/>
  <c r="N14204" i="13"/>
  <c r="N14208" i="13"/>
  <c r="N14219" i="13"/>
  <c r="N14230" i="13"/>
  <c r="N14264" i="13"/>
  <c r="B1006" i="13"/>
  <c r="B19097" i="13"/>
  <c r="B25986" i="13"/>
  <c r="B25983" i="13"/>
  <c r="B25923" i="13"/>
  <c r="B25909" i="13"/>
  <c r="B24324" i="13"/>
  <c r="B24320" i="13"/>
  <c r="B24294" i="13"/>
  <c r="B24232" i="13"/>
  <c r="B24227" i="13"/>
  <c r="B24197" i="13"/>
  <c r="B24171" i="13"/>
  <c r="B22315" i="13"/>
  <c r="B22289" i="13"/>
  <c r="B22281" i="13"/>
  <c r="B22217" i="13"/>
  <c r="B22084" i="13"/>
  <c r="B22050" i="13"/>
  <c r="B22041" i="13"/>
  <c r="B22037" i="13"/>
  <c r="B22029" i="13"/>
  <c r="B22011" i="13"/>
  <c r="B22010" i="13"/>
  <c r="B22007" i="13"/>
  <c r="B21985" i="13"/>
  <c r="B21978" i="13"/>
  <c r="B21965" i="13"/>
  <c r="B21945" i="13"/>
  <c r="B21941" i="13"/>
  <c r="B21940" i="13"/>
  <c r="B21922" i="13"/>
  <c r="B21921" i="13"/>
  <c r="B21914" i="13"/>
  <c r="B21898" i="13"/>
  <c r="B21895" i="13"/>
  <c r="B21867" i="13"/>
  <c r="B20692" i="13"/>
  <c r="B20656" i="13"/>
  <c r="B20652" i="13"/>
  <c r="B20636" i="13"/>
  <c r="B20621" i="13"/>
  <c r="B20604" i="13"/>
  <c r="B20600" i="13"/>
  <c r="B20563" i="13"/>
  <c r="B20555" i="13"/>
  <c r="B20536" i="13"/>
  <c r="B20532" i="13"/>
  <c r="B20524" i="13"/>
  <c r="B20506" i="13"/>
  <c r="B20502" i="13"/>
  <c r="B20496" i="13"/>
  <c r="B20482" i="13"/>
  <c r="B1847" i="13"/>
  <c r="B19787" i="13"/>
  <c r="B25982" i="13"/>
  <c r="B25951" i="13"/>
  <c r="B25944" i="13"/>
  <c r="B25939" i="13"/>
  <c r="B25927" i="13"/>
  <c r="B25920" i="13"/>
  <c r="B25904" i="13"/>
  <c r="B25895" i="13"/>
  <c r="B25887" i="13"/>
  <c r="B24344" i="13"/>
  <c r="B24336" i="13"/>
  <c r="B24309" i="13"/>
  <c r="B24297" i="13"/>
  <c r="B24272" i="13"/>
  <c r="B22296" i="13"/>
  <c r="B22278" i="13"/>
  <c r="B22155" i="13"/>
  <c r="B22030" i="13"/>
  <c r="B22026" i="13"/>
  <c r="B22021" i="13"/>
  <c r="B22006" i="13"/>
  <c r="B21999" i="13"/>
  <c r="B21989" i="13"/>
  <c r="B21974" i="13"/>
  <c r="B21973" i="13"/>
  <c r="B21952" i="13"/>
  <c r="B21932" i="13"/>
  <c r="B21929" i="13"/>
  <c r="B21917" i="13"/>
  <c r="B21910" i="13"/>
  <c r="B21905" i="13"/>
  <c r="B21888" i="13"/>
  <c r="B21883" i="13"/>
  <c r="B20696" i="13"/>
  <c r="B20665" i="13"/>
  <c r="B20648" i="13"/>
  <c r="B20629" i="13"/>
  <c r="B20608" i="13"/>
  <c r="B20592" i="13"/>
  <c r="B20556" i="13"/>
  <c r="B20552" i="13"/>
  <c r="B20551" i="13"/>
  <c r="B20537" i="13"/>
  <c r="B20528" i="13"/>
  <c r="B20525" i="13"/>
  <c r="B20518" i="13"/>
  <c r="B20510" i="13"/>
  <c r="B20507" i="13"/>
  <c r="B20015" i="13"/>
  <c r="B20014" i="13"/>
  <c r="B20011" i="13"/>
  <c r="B20010" i="13"/>
  <c r="B20007" i="13"/>
  <c r="B20004" i="13"/>
  <c r="B20003" i="13"/>
  <c r="B19995" i="13"/>
  <c r="B19992" i="13"/>
  <c r="B19989" i="13"/>
  <c r="B19988" i="13"/>
  <c r="B19985" i="13"/>
  <c r="B19980" i="13"/>
  <c r="B19978" i="13"/>
  <c r="B19977" i="13"/>
  <c r="B19973" i="13"/>
  <c r="B19972" i="13"/>
  <c r="B19969" i="13"/>
  <c r="B19961" i="13"/>
  <c r="B19960" i="13"/>
  <c r="B19956" i="13"/>
  <c r="B19952" i="13"/>
  <c r="B19949" i="13"/>
  <c r="B19948" i="13"/>
  <c r="B19945" i="13"/>
  <c r="B19944" i="13"/>
  <c r="B19941" i="13"/>
  <c r="B19937" i="13"/>
  <c r="B19933" i="13"/>
  <c r="B19930" i="13"/>
  <c r="B19929" i="13"/>
  <c r="B19925" i="13"/>
  <c r="B19917" i="13"/>
  <c r="B19916" i="13"/>
  <c r="B19912" i="13"/>
  <c r="B19909" i="13"/>
  <c r="B19908" i="13"/>
  <c r="B19905" i="13"/>
  <c r="B19904" i="13"/>
  <c r="B19896" i="13"/>
  <c r="B19893" i="13"/>
  <c r="B19892" i="13"/>
  <c r="B19890" i="13"/>
  <c r="B19889" i="13"/>
  <c r="B19885" i="13"/>
  <c r="B19883" i="13"/>
  <c r="B19882" i="13"/>
  <c r="B19880" i="13"/>
  <c r="B19879" i="13"/>
  <c r="B19876" i="13"/>
  <c r="B19875" i="13"/>
  <c r="B19872" i="13"/>
  <c r="B19871" i="13"/>
  <c r="B19867" i="13"/>
  <c r="B19864" i="13"/>
  <c r="B19863" i="13"/>
  <c r="B19860" i="13"/>
  <c r="B19859" i="13"/>
  <c r="B19856" i="13"/>
  <c r="B19855" i="13"/>
  <c r="B19852" i="13"/>
  <c r="B19849" i="13"/>
  <c r="B19848" i="13"/>
  <c r="B19844" i="13"/>
  <c r="B19841" i="13"/>
  <c r="B19840" i="13"/>
  <c r="B19837" i="13"/>
  <c r="B19836" i="13"/>
  <c r="B19833" i="13"/>
  <c r="B19832" i="13"/>
  <c r="B19830" i="13"/>
  <c r="B19829" i="13"/>
  <c r="B19826" i="13"/>
  <c r="B19825" i="13"/>
  <c r="B19822" i="13"/>
  <c r="B19819" i="13"/>
  <c r="B19818" i="13"/>
  <c r="B19815" i="13"/>
  <c r="B19814" i="13"/>
  <c r="B19811" i="13"/>
  <c r="B19810" i="13"/>
  <c r="B19808" i="13"/>
  <c r="B19807" i="13"/>
  <c r="B19803" i="13"/>
  <c r="B19799" i="13"/>
  <c r="B19798" i="13"/>
  <c r="B19794" i="13"/>
  <c r="B19323" i="13"/>
  <c r="B19322" i="13"/>
  <c r="B19319" i="13"/>
  <c r="B19316" i="13"/>
  <c r="B19315" i="13"/>
  <c r="B19312" i="13"/>
  <c r="B19311" i="13"/>
  <c r="B19308" i="13"/>
  <c r="B19307" i="13"/>
  <c r="B19304" i="13"/>
  <c r="B19303" i="13"/>
  <c r="B19300" i="13"/>
  <c r="B19297" i="13"/>
  <c r="B19296" i="13"/>
  <c r="B19292" i="13"/>
  <c r="B19285" i="13"/>
  <c r="B19284" i="13"/>
  <c r="B19281" i="13"/>
  <c r="B19277" i="13"/>
  <c r="B19276" i="13"/>
  <c r="B19274" i="13"/>
  <c r="B19272" i="13"/>
  <c r="B19269" i="13"/>
  <c r="B19268" i="13"/>
  <c r="B19265" i="13"/>
  <c r="B19264" i="13"/>
  <c r="B19261" i="13"/>
  <c r="B19260" i="13"/>
  <c r="B19257" i="13"/>
  <c r="B19256" i="13"/>
  <c r="B19253" i="13"/>
  <c r="B19250" i="13"/>
  <c r="B19249" i="13"/>
  <c r="B19246" i="13"/>
  <c r="B19242" i="13"/>
  <c r="B19241" i="13"/>
  <c r="B19238" i="13"/>
  <c r="B19237" i="13"/>
  <c r="B19234" i="13"/>
  <c r="B19233" i="13"/>
  <c r="B19229" i="13"/>
  <c r="B19228" i="13"/>
  <c r="B19225" i="13"/>
  <c r="B19224" i="13"/>
  <c r="B19221" i="13"/>
  <c r="B19220" i="13"/>
  <c r="B19217" i="13"/>
  <c r="B19216" i="13"/>
  <c r="B19213" i="13"/>
  <c r="B19212" i="13"/>
  <c r="B19160" i="13"/>
  <c r="B19130" i="13"/>
  <c r="B18861" i="13"/>
  <c r="B18828" i="13"/>
  <c r="B18823" i="13"/>
  <c r="B18811" i="13"/>
  <c r="B18808" i="13"/>
  <c r="B18807" i="13"/>
  <c r="B18803" i="13"/>
  <c r="B18800" i="13"/>
  <c r="B18799" i="13"/>
  <c r="B18796" i="13"/>
  <c r="B18795" i="13"/>
  <c r="B18788" i="13"/>
  <c r="B18780" i="13"/>
  <c r="B18777" i="13"/>
  <c r="B18776" i="13"/>
  <c r="B18773" i="13"/>
  <c r="B18768" i="13"/>
  <c r="B18767" i="13"/>
  <c r="B18763" i="13"/>
  <c r="B18759" i="13"/>
  <c r="B18756" i="13"/>
  <c r="B18755" i="13"/>
  <c r="B18752" i="13"/>
  <c r="B18751" i="13"/>
  <c r="B18746" i="13"/>
  <c r="B18743" i="13"/>
  <c r="B18740" i="13"/>
  <c r="B18736" i="13"/>
  <c r="B18733" i="13"/>
  <c r="B18730" i="13"/>
  <c r="B18726" i="13"/>
  <c r="B18723" i="13"/>
  <c r="B18722" i="13"/>
  <c r="B18714" i="13"/>
  <c r="B18711" i="13"/>
  <c r="B18710" i="13"/>
  <c r="B18706" i="13"/>
  <c r="B18700" i="13"/>
  <c r="B18699" i="13"/>
  <c r="B18692" i="13"/>
  <c r="B18691" i="13"/>
  <c r="B18687" i="13"/>
  <c r="B18683" i="13"/>
  <c r="B18680" i="13"/>
  <c r="B18677" i="13"/>
  <c r="B18676" i="13"/>
  <c r="B18673" i="13"/>
  <c r="B18672" i="13"/>
  <c r="B18670" i="13"/>
  <c r="B18669" i="13"/>
  <c r="B18665" i="13"/>
  <c r="B18661" i="13"/>
  <c r="B18658" i="13"/>
  <c r="B18654" i="13"/>
  <c r="B18653" i="13"/>
  <c r="B18651" i="13"/>
  <c r="B18645" i="13"/>
  <c r="B18642" i="13"/>
  <c r="B18635" i="13"/>
  <c r="B18634" i="13"/>
  <c r="B18631" i="13"/>
  <c r="B18630" i="13"/>
  <c r="B18627" i="13"/>
  <c r="B18624" i="13"/>
  <c r="B18623" i="13"/>
  <c r="B18616" i="13"/>
  <c r="B18615" i="13"/>
  <c r="B18612" i="13"/>
  <c r="B18609" i="13"/>
  <c r="B18608" i="13"/>
  <c r="B18601" i="13"/>
  <c r="B18600" i="13"/>
  <c r="B18598" i="13"/>
  <c r="B18597" i="13"/>
  <c r="B18593" i="13"/>
  <c r="B18592" i="13"/>
  <c r="B18589" i="13"/>
  <c r="B18581" i="13"/>
  <c r="B18580" i="13"/>
  <c r="B18577" i="13"/>
  <c r="B18576" i="13"/>
  <c r="B18573" i="13"/>
  <c r="B18572" i="13"/>
  <c r="B18569" i="13"/>
  <c r="B18568" i="13"/>
  <c r="B18565" i="13"/>
  <c r="B18564" i="13"/>
  <c r="B18561" i="13"/>
  <c r="B18558" i="13"/>
  <c r="B18557" i="13"/>
  <c r="B18553" i="13"/>
  <c r="B18550" i="13"/>
  <c r="B18549" i="13"/>
  <c r="B18546" i="13"/>
  <c r="B18545" i="13"/>
  <c r="B18537" i="13"/>
  <c r="B18536" i="13"/>
  <c r="B18533" i="13"/>
  <c r="B18532" i="13"/>
  <c r="B18529" i="13"/>
  <c r="B18528" i="13"/>
  <c r="B18525" i="13"/>
  <c r="B18524" i="13"/>
  <c r="B18521" i="13"/>
  <c r="B18516" i="13"/>
  <c r="B18515" i="13"/>
  <c r="B18513" i="13"/>
  <c r="B18512" i="13"/>
  <c r="B18510" i="13"/>
  <c r="B18509" i="13"/>
  <c r="B18506" i="13"/>
  <c r="B18505" i="13"/>
  <c r="B18503" i="13"/>
  <c r="B18502" i="13"/>
  <c r="B18500" i="13"/>
  <c r="B18499" i="13"/>
  <c r="B18496" i="13"/>
  <c r="B18495" i="13"/>
  <c r="B18492" i="13"/>
  <c r="B18491" i="13"/>
  <c r="B18487" i="13"/>
  <c r="B18484" i="13"/>
  <c r="B18483" i="13"/>
  <c r="B18480" i="13"/>
  <c r="B18479" i="13"/>
  <c r="B18476" i="13"/>
  <c r="B18475" i="13"/>
  <c r="B18472" i="13"/>
  <c r="B18469" i="13"/>
  <c r="B18468" i="13"/>
  <c r="B18464" i="13"/>
  <c r="B18461" i="13"/>
  <c r="B18460" i="13"/>
  <c r="B18457" i="13"/>
  <c r="B18456" i="13"/>
  <c r="B18453" i="13"/>
  <c r="B18452" i="13"/>
  <c r="B18450" i="13"/>
  <c r="B18449" i="13"/>
  <c r="B18446" i="13"/>
  <c r="B18445" i="13"/>
  <c r="B18442" i="13"/>
  <c r="B18439" i="13"/>
  <c r="B18438" i="13"/>
  <c r="B18435" i="13"/>
  <c r="B18434" i="13"/>
  <c r="B18431" i="13"/>
  <c r="B18430" i="13"/>
  <c r="B18428" i="13"/>
  <c r="B18427" i="13"/>
  <c r="B18423" i="13"/>
  <c r="B18419" i="13"/>
  <c r="B18418" i="13"/>
  <c r="B18415" i="13"/>
  <c r="B18414" i="13"/>
  <c r="B18404" i="13"/>
  <c r="B18403" i="13"/>
  <c r="B18400" i="13"/>
  <c r="B18399" i="13"/>
  <c r="B18397" i="13"/>
  <c r="B18396" i="13"/>
  <c r="B18393" i="13"/>
  <c r="B18392" i="13"/>
  <c r="B18388" i="13"/>
  <c r="B18385" i="13"/>
  <c r="B18384" i="13"/>
  <c r="B18378" i="13"/>
  <c r="B18377" i="13"/>
  <c r="B18370" i="13"/>
  <c r="B18342" i="13"/>
  <c r="B18314" i="13"/>
  <c r="B18285" i="13"/>
  <c r="B18282" i="13"/>
  <c r="B18279" i="13"/>
  <c r="B18275" i="13"/>
  <c r="B18272" i="13"/>
  <c r="B18269" i="13"/>
  <c r="B18265" i="13"/>
  <c r="B18264" i="13"/>
  <c r="B18261" i="13"/>
  <c r="B18260" i="13"/>
  <c r="B18257" i="13"/>
  <c r="B18256" i="13"/>
  <c r="B18253" i="13"/>
  <c r="B18252" i="13"/>
  <c r="B18249" i="13"/>
  <c r="B18248" i="13"/>
  <c r="B18245" i="13"/>
  <c r="B18244" i="13"/>
  <c r="B18242" i="13"/>
  <c r="B18241" i="13"/>
  <c r="B18238" i="13"/>
  <c r="B18237" i="13"/>
  <c r="B18236" i="13"/>
  <c r="B18234" i="13"/>
  <c r="B18233" i="13"/>
  <c r="B18230" i="13"/>
  <c r="B18229" i="13"/>
  <c r="B18226" i="13"/>
  <c r="B18225" i="13"/>
  <c r="B18222" i="13"/>
  <c r="B18219" i="13"/>
  <c r="B18218" i="13"/>
  <c r="B18215" i="13"/>
  <c r="B18214" i="13"/>
  <c r="B18208" i="13"/>
  <c r="B18207" i="13"/>
  <c r="B18204" i="13"/>
  <c r="B18203" i="13"/>
  <c r="B18200" i="13"/>
  <c r="B18197" i="13"/>
  <c r="B18196" i="13"/>
  <c r="B18188" i="13"/>
  <c r="B18187" i="13"/>
  <c r="B18184" i="13"/>
  <c r="B18183" i="13"/>
  <c r="B18177" i="13"/>
  <c r="B16793" i="13"/>
  <c r="B16792" i="13"/>
  <c r="B16789" i="13"/>
  <c r="B16786" i="13"/>
  <c r="B16785" i="13"/>
  <c r="B16782" i="13"/>
  <c r="B16781" i="13"/>
  <c r="B16778" i="13"/>
  <c r="B16777" i="13"/>
  <c r="B16774" i="13"/>
  <c r="B16773" i="13"/>
  <c r="B16770" i="13"/>
  <c r="B16767" i="13"/>
  <c r="B16766" i="13"/>
  <c r="B16762" i="13"/>
  <c r="B16755" i="13"/>
  <c r="B16754" i="13"/>
  <c r="B16751" i="13"/>
  <c r="B16747" i="13"/>
  <c r="B16746" i="13"/>
  <c r="B16744" i="13"/>
  <c r="B16742" i="13"/>
  <c r="B16739" i="13"/>
  <c r="B16738" i="13"/>
  <c r="B16735" i="13"/>
  <c r="B16734" i="13"/>
  <c r="B16731" i="13"/>
  <c r="B16730" i="13"/>
  <c r="B16727" i="13"/>
  <c r="B16726" i="13"/>
  <c r="B16723" i="13"/>
  <c r="B16720" i="13"/>
  <c r="B16719" i="13"/>
  <c r="B16716" i="13"/>
  <c r="B16712" i="13"/>
  <c r="B16711" i="13"/>
  <c r="B16707" i="13"/>
  <c r="B16704" i="13"/>
  <c r="B16703" i="13"/>
  <c r="B16699" i="13"/>
  <c r="B16698" i="13"/>
  <c r="B16695" i="13"/>
  <c r="B16694" i="13"/>
  <c r="B16691" i="13"/>
  <c r="B16690" i="13"/>
  <c r="B16687" i="13"/>
  <c r="B16686" i="13"/>
  <c r="B16683" i="13"/>
  <c r="B16682" i="13"/>
  <c r="B16678" i="13"/>
  <c r="B16654" i="13"/>
  <c r="B16653" i="13"/>
  <c r="B16650" i="13"/>
  <c r="B16645" i="13"/>
  <c r="B16642" i="13"/>
  <c r="B16641" i="13"/>
  <c r="B16638" i="13"/>
  <c r="B16637" i="13"/>
  <c r="B16634" i="13"/>
  <c r="B16631" i="13"/>
  <c r="B16630" i="13"/>
  <c r="B16627" i="13"/>
  <c r="B16626" i="13"/>
  <c r="B16623" i="13"/>
  <c r="B16622" i="13"/>
  <c r="B16619" i="13"/>
  <c r="B16618" i="13"/>
  <c r="B16615" i="13"/>
  <c r="B16614" i="13"/>
  <c r="B16608" i="13"/>
  <c r="B16607" i="13"/>
  <c r="B16604" i="13"/>
  <c r="B16603" i="13"/>
  <c r="B16600" i="13"/>
  <c r="B16597" i="13"/>
  <c r="B16596" i="13"/>
  <c r="B16593" i="13"/>
  <c r="B16592" i="13"/>
  <c r="B16586" i="13"/>
  <c r="B16584" i="13"/>
  <c r="B16581" i="13"/>
  <c r="B16577" i="13"/>
  <c r="B16576" i="13"/>
  <c r="B16573" i="13"/>
  <c r="B16572" i="13"/>
  <c r="B16335" i="13"/>
  <c r="B16334" i="13"/>
  <c r="B16331" i="13"/>
  <c r="B16330" i="13"/>
  <c r="B16327" i="13"/>
  <c r="B16324" i="13"/>
  <c r="B16323" i="13"/>
  <c r="B16316" i="13"/>
  <c r="B16315" i="13"/>
  <c r="B16312" i="13"/>
  <c r="B16309" i="13"/>
  <c r="B16308" i="13"/>
  <c r="B16305" i="13"/>
  <c r="B16301" i="13"/>
  <c r="B16300" i="13"/>
  <c r="B16298" i="13"/>
  <c r="B16297" i="13"/>
  <c r="B16293" i="13"/>
  <c r="B16292" i="13"/>
  <c r="B16281" i="13"/>
  <c r="B16280" i="13"/>
  <c r="B16277" i="13"/>
  <c r="B16276" i="13"/>
  <c r="B16273" i="13"/>
  <c r="B16272" i="13"/>
  <c r="B16268" i="13"/>
  <c r="B16265" i="13"/>
  <c r="B16264" i="13"/>
  <c r="B16261" i="13"/>
  <c r="B16258" i="13"/>
  <c r="B16257" i="13"/>
  <c r="B16253" i="13"/>
  <c r="B16250" i="13"/>
  <c r="B16249" i="13"/>
  <c r="B16245" i="13"/>
  <c r="B16237" i="13"/>
  <c r="B16236" i="13"/>
  <c r="B16233" i="13"/>
  <c r="B16232" i="13"/>
  <c r="B16229" i="13"/>
  <c r="B16228" i="13"/>
  <c r="B16224" i="13"/>
  <c r="B16221" i="13"/>
  <c r="B16216" i="13"/>
  <c r="B16215" i="13"/>
  <c r="B16213" i="13"/>
  <c r="B16212" i="13"/>
  <c r="B16209" i="13"/>
  <c r="B16206" i="13"/>
  <c r="B16205" i="13"/>
  <c r="B16203" i="13"/>
  <c r="B16202" i="13"/>
  <c r="B16200" i="13"/>
  <c r="B16199" i="13"/>
  <c r="B16195" i="13"/>
  <c r="B16192" i="13"/>
  <c r="B16191" i="13"/>
  <c r="B16187" i="13"/>
  <c r="B16184" i="13"/>
  <c r="B16183" i="13"/>
  <c r="B16180" i="13"/>
  <c r="B16179" i="13"/>
  <c r="B16175" i="13"/>
  <c r="B16172" i="13"/>
  <c r="B16169" i="13"/>
  <c r="B16168" i="13"/>
  <c r="B16164" i="13"/>
  <c r="B16161" i="13"/>
  <c r="B16160" i="13"/>
  <c r="B16157" i="13"/>
  <c r="B16156" i="13"/>
  <c r="B16152" i="13"/>
  <c r="B16150" i="13"/>
  <c r="B16149" i="13"/>
  <c r="B16146" i="13"/>
  <c r="B16145" i="13"/>
  <c r="B16142" i="13"/>
  <c r="B16138" i="13"/>
  <c r="B16135" i="13"/>
  <c r="B16134" i="13"/>
  <c r="B16131" i="13"/>
  <c r="B16130" i="13"/>
  <c r="B16128" i="13"/>
  <c r="B16127" i="13"/>
  <c r="B16119" i="13"/>
  <c r="B16118" i="13"/>
  <c r="B16115" i="13"/>
  <c r="B16114" i="13"/>
  <c r="B16104" i="13"/>
  <c r="B16103" i="13"/>
  <c r="B16100" i="13"/>
  <c r="B16099" i="13"/>
  <c r="B16097" i="13"/>
  <c r="B16096" i="13"/>
  <c r="B16093" i="13"/>
  <c r="B16092" i="13"/>
  <c r="B16088" i="13"/>
  <c r="B16085" i="13"/>
  <c r="B16084" i="13"/>
  <c r="B16078" i="13"/>
  <c r="B16077" i="13"/>
  <c r="B16070" i="13"/>
  <c r="B16067" i="13"/>
  <c r="B16065" i="13"/>
  <c r="B16062" i="13"/>
  <c r="B16061" i="13"/>
  <c r="B16059" i="13"/>
  <c r="B16057" i="13"/>
  <c r="B16054" i="13"/>
  <c r="B16050" i="13"/>
  <c r="B16049" i="13"/>
  <c r="B16046" i="13"/>
  <c r="B16045" i="13"/>
  <c r="B16041" i="13"/>
  <c r="B16038" i="13"/>
  <c r="B16037" i="13"/>
  <c r="B16034" i="13"/>
  <c r="B16033" i="13"/>
  <c r="B16031" i="13"/>
  <c r="B16030" i="13"/>
  <c r="B16027" i="13"/>
  <c r="B16026" i="13"/>
  <c r="B16023" i="13"/>
  <c r="B16022" i="13"/>
  <c r="B16019" i="13"/>
  <c r="B16018" i="13"/>
  <c r="B16015" i="13"/>
  <c r="B16014" i="13"/>
  <c r="B16009" i="13"/>
  <c r="B16006" i="13"/>
  <c r="B16005" i="13"/>
  <c r="B16002" i="13"/>
  <c r="B16001" i="13"/>
  <c r="B15998" i="13"/>
  <c r="B15997" i="13"/>
  <c r="B15994" i="13"/>
  <c r="B15993" i="13"/>
  <c r="B15988" i="13"/>
  <c r="B15964" i="13"/>
  <c r="B15963" i="13"/>
  <c r="B15960" i="13"/>
  <c r="B14677" i="13"/>
  <c r="B14674" i="13"/>
  <c r="B14653" i="13"/>
  <c r="B14646" i="13"/>
  <c r="B14625" i="13"/>
  <c r="B14613" i="13"/>
  <c r="B14564" i="13"/>
  <c r="B14561" i="13"/>
  <c r="B14538" i="13"/>
  <c r="B14534" i="13"/>
  <c r="B14503" i="13"/>
  <c r="B7346" i="13"/>
  <c r="B7354" i="13"/>
  <c r="B5448" i="13"/>
  <c r="B5350" i="13"/>
  <c r="B2409" i="13"/>
  <c r="B2391" i="13"/>
  <c r="B2368" i="13"/>
  <c r="B2349" i="13"/>
  <c r="B2327" i="13"/>
  <c r="B2291" i="13"/>
  <c r="B2287" i="13"/>
  <c r="B24373" i="13"/>
  <c r="B22239" i="13"/>
  <c r="B22134" i="13"/>
  <c r="B22101" i="13"/>
  <c r="B2276" i="13"/>
  <c r="B2264" i="13"/>
  <c r="B2254" i="13"/>
  <c r="B2252" i="13"/>
  <c r="B2249" i="13"/>
  <c r="B2248" i="13"/>
  <c r="B2245" i="13"/>
  <c r="B2244" i="13"/>
  <c r="B2241" i="13"/>
  <c r="B2240" i="13"/>
  <c r="B2237" i="13"/>
  <c r="B2236" i="13"/>
  <c r="B2233" i="13"/>
  <c r="B2230" i="13"/>
  <c r="B2229" i="13"/>
  <c r="B2226" i="13"/>
  <c r="B2222" i="13"/>
  <c r="B2221" i="13"/>
  <c r="B2217" i="13"/>
  <c r="B2214" i="13"/>
  <c r="B2213" i="13"/>
  <c r="B2209" i="13"/>
  <c r="B2208" i="13"/>
  <c r="B2205" i="13"/>
  <c r="B2204" i="13"/>
  <c r="B2201" i="13"/>
  <c r="B2200" i="13"/>
  <c r="B2197" i="13"/>
  <c r="B2196" i="13"/>
  <c r="B2193" i="13"/>
  <c r="B2192" i="13"/>
  <c r="B2188" i="13"/>
  <c r="B2164" i="13"/>
  <c r="B2160" i="13"/>
  <c r="B2156" i="13"/>
  <c r="B2155" i="13"/>
  <c r="B2152" i="13"/>
  <c r="B2151" i="13"/>
  <c r="B2148" i="13"/>
  <c r="B2147" i="13"/>
  <c r="B2144" i="13"/>
  <c r="B2141" i="13"/>
  <c r="B2140" i="13"/>
  <c r="B2137" i="13"/>
  <c r="B2136" i="13"/>
  <c r="B2133" i="13"/>
  <c r="B2132" i="13"/>
  <c r="B2129" i="13"/>
  <c r="B2128" i="13"/>
  <c r="B2125" i="13"/>
  <c r="B2124" i="13"/>
  <c r="B2118" i="13"/>
  <c r="B2117" i="13"/>
  <c r="B2114" i="13"/>
  <c r="B2113" i="13"/>
  <c r="B2110" i="13"/>
  <c r="B2107" i="13"/>
  <c r="B2106" i="13"/>
  <c r="B2103" i="13"/>
  <c r="B2102" i="13"/>
  <c r="B2096" i="13"/>
  <c r="B2094" i="13"/>
  <c r="B2091" i="13"/>
  <c r="B2087" i="13"/>
  <c r="B2086" i="13"/>
  <c r="B2083" i="13"/>
  <c r="B2082" i="13"/>
  <c r="B2075" i="13"/>
  <c r="B2072" i="13"/>
  <c r="B2071" i="13"/>
  <c r="B2065" i="13"/>
  <c r="B2064" i="13"/>
  <c r="B2061" i="13"/>
  <c r="B2057" i="13"/>
  <c r="B2056" i="13"/>
  <c r="B2053" i="13"/>
  <c r="B2052" i="13"/>
  <c r="B2050" i="13"/>
  <c r="B2049" i="13"/>
  <c r="B2046" i="13"/>
  <c r="B2045" i="13"/>
  <c r="B2042" i="13"/>
  <c r="B2041" i="13"/>
  <c r="B2038" i="13"/>
  <c r="B2034" i="13"/>
  <c r="B2033" i="13"/>
  <c r="B2026" i="13"/>
  <c r="B2022" i="13"/>
  <c r="B2021" i="13"/>
  <c r="B2018" i="13"/>
  <c r="B2017" i="13"/>
  <c r="B2013" i="13"/>
  <c r="B2010" i="13"/>
  <c r="B2009" i="13"/>
  <c r="B2006" i="13"/>
  <c r="B1999" i="13"/>
  <c r="B1998" i="13"/>
  <c r="B1991" i="13"/>
  <c r="B1990" i="13"/>
  <c r="B1987" i="13"/>
  <c r="B1986" i="13"/>
  <c r="B1983" i="13"/>
  <c r="B1978" i="13"/>
  <c r="B1977" i="13"/>
  <c r="B1974" i="13"/>
  <c r="B1973" i="13"/>
  <c r="B1970" i="13"/>
  <c r="B1969" i="13"/>
  <c r="B1966" i="13"/>
  <c r="B1965" i="13"/>
  <c r="B1962" i="13"/>
  <c r="B1961" i="13"/>
  <c r="B1958" i="13"/>
  <c r="B1956" i="13"/>
  <c r="B1950" i="13"/>
  <c r="B1946" i="13"/>
  <c r="B1943" i="13"/>
  <c r="B1940" i="13"/>
  <c r="B1936" i="13"/>
  <c r="B1933" i="13"/>
  <c r="B1932" i="13"/>
  <c r="B1925" i="13"/>
  <c r="B1924" i="13"/>
  <c r="B1921" i="13"/>
  <c r="B1920" i="13"/>
  <c r="B1917" i="13"/>
  <c r="B1916" i="13"/>
  <c r="B1910" i="13"/>
  <c r="B1909" i="13"/>
  <c r="B1902" i="13"/>
  <c r="B1901" i="13"/>
  <c r="B1898" i="13"/>
  <c r="B1897" i="13"/>
  <c r="B1894" i="13"/>
  <c r="B1893" i="13"/>
  <c r="B1890" i="13"/>
  <c r="B1887" i="13"/>
  <c r="B1886" i="13"/>
  <c r="B1883" i="13"/>
  <c r="B1882" i="13"/>
  <c r="B1880" i="13"/>
  <c r="B1879" i="13"/>
  <c r="B1876" i="13"/>
  <c r="B1875" i="13"/>
  <c r="B1872" i="13"/>
  <c r="B1871" i="13"/>
  <c r="B1868" i="13"/>
  <c r="B1864" i="13"/>
  <c r="B1863" i="13"/>
  <c r="B1861" i="13"/>
  <c r="B1859" i="13"/>
  <c r="B1856" i="13"/>
  <c r="B1855" i="13"/>
  <c r="B1852" i="13"/>
  <c r="B1844" i="13"/>
  <c r="B1843" i="13"/>
  <c r="B1840" i="13"/>
  <c r="B1839" i="13"/>
  <c r="B1837" i="13"/>
  <c r="B1836" i="13"/>
  <c r="B1833" i="13"/>
  <c r="B1832" i="13"/>
  <c r="B1828" i="13"/>
  <c r="B1825" i="13"/>
  <c r="B1824" i="13"/>
  <c r="B1818" i="13"/>
  <c r="B1817" i="13"/>
  <c r="B1810" i="13"/>
  <c r="B874" i="13"/>
  <c r="B870" i="13"/>
  <c r="B869" i="13"/>
  <c r="B866" i="13"/>
  <c r="B865" i="13"/>
  <c r="B861" i="13"/>
  <c r="B857" i="13"/>
  <c r="B854" i="13"/>
  <c r="B853" i="13"/>
  <c r="B851" i="13"/>
  <c r="B850" i="13"/>
  <c r="B846" i="13"/>
  <c r="B843" i="13"/>
  <c r="B842" i="13"/>
  <c r="B838" i="13"/>
  <c r="B834" i="13"/>
  <c r="B822" i="13"/>
  <c r="B9895" i="13"/>
  <c r="B9891" i="13"/>
  <c r="B9884" i="13"/>
  <c r="B9876" i="13"/>
  <c r="B9872" i="13"/>
  <c r="B9865" i="13"/>
  <c r="B9861" i="13"/>
  <c r="B9858" i="13"/>
  <c r="B9853" i="13"/>
  <c r="B9847" i="13"/>
  <c r="B9846" i="13"/>
  <c r="B9841" i="13"/>
  <c r="B9837" i="13"/>
  <c r="B9833" i="13"/>
  <c r="B9829" i="13"/>
  <c r="B9825" i="13"/>
  <c r="B9818" i="13"/>
  <c r="B9811" i="13"/>
  <c r="B9807" i="13"/>
  <c r="B9803" i="13"/>
  <c r="B9799" i="13"/>
  <c r="B9795" i="13"/>
  <c r="B9791" i="13"/>
  <c r="B9787" i="13"/>
  <c r="B9783" i="13"/>
  <c r="B9754" i="13"/>
  <c r="B9750" i="13"/>
  <c r="B9742" i="13"/>
  <c r="B9738" i="13"/>
  <c r="B9736" i="13"/>
  <c r="B9734" i="13"/>
  <c r="B9731" i="13"/>
  <c r="B9727" i="13"/>
  <c r="B9726" i="13"/>
  <c r="B9723" i="13"/>
  <c r="B9719" i="13"/>
  <c r="B9715" i="13"/>
  <c r="B9708" i="13"/>
  <c r="B9704" i="13"/>
  <c r="B9697" i="13"/>
  <c r="B9693" i="13"/>
  <c r="B9686" i="13"/>
  <c r="B9677" i="13"/>
  <c r="B9673" i="13"/>
  <c r="B9667" i="13"/>
  <c r="B9662" i="13"/>
  <c r="B9655" i="13"/>
  <c r="B9651" i="13"/>
  <c r="B9647" i="13"/>
  <c r="B9640" i="13"/>
  <c r="B9636" i="13"/>
  <c r="B9632" i="13"/>
  <c r="B9624" i="13"/>
  <c r="B9616" i="13"/>
  <c r="B9611" i="13"/>
  <c r="B9607" i="13"/>
  <c r="B9603" i="13"/>
  <c r="B9599" i="13"/>
  <c r="B9596" i="13"/>
  <c r="B9595" i="13"/>
  <c r="B9588" i="13"/>
  <c r="B9582" i="13"/>
  <c r="B9580" i="13"/>
  <c r="B9576" i="13"/>
  <c r="B9567" i="13"/>
  <c r="B9563" i="13"/>
  <c r="B9560" i="13"/>
  <c r="B9559" i="13"/>
  <c r="B9555" i="13"/>
  <c r="B9551" i="13"/>
  <c r="B7098" i="13"/>
  <c r="B7093" i="13"/>
  <c r="B7081" i="13"/>
  <c r="B7077" i="13"/>
  <c r="B7069" i="13"/>
  <c r="B7065" i="13"/>
  <c r="B7058" i="13"/>
  <c r="B7057" i="13"/>
  <c r="B7046" i="13"/>
  <c r="B7037" i="13"/>
  <c r="B7033" i="13"/>
  <c r="B7025" i="13"/>
  <c r="B7024" i="13"/>
  <c r="B7023" i="13"/>
  <c r="B7021" i="13"/>
  <c r="B7016" i="13"/>
  <c r="B7010" i="13"/>
  <c r="B7006" i="13"/>
  <c r="B7003" i="13"/>
  <c r="B6996" i="13"/>
  <c r="B6984" i="13"/>
  <c r="B6976" i="13"/>
  <c r="B6969" i="13"/>
  <c r="B6968" i="13"/>
  <c r="B6961" i="13"/>
  <c r="B6953" i="13"/>
  <c r="B6950" i="13"/>
  <c r="B6949" i="13"/>
  <c r="B6946" i="13"/>
  <c r="B6939" i="13"/>
  <c r="B6935" i="13"/>
  <c r="B6931" i="13"/>
  <c r="B6923" i="13"/>
  <c r="B6919" i="13"/>
  <c r="B6918" i="13"/>
  <c r="B6915" i="13"/>
  <c r="B6900" i="13"/>
  <c r="B6897" i="13"/>
  <c r="B6895" i="13"/>
  <c r="B6878" i="13"/>
  <c r="B6877" i="13"/>
  <c r="B6870" i="13"/>
  <c r="B6867" i="13"/>
  <c r="B6859" i="13"/>
  <c r="B6851" i="13"/>
  <c r="B6847" i="13"/>
  <c r="B6842" i="13"/>
  <c r="B6839" i="13"/>
  <c r="B6835" i="13"/>
  <c r="B6829" i="13"/>
  <c r="B6818" i="13"/>
  <c r="B6814" i="13"/>
  <c r="B6809" i="13"/>
  <c r="B6806" i="13"/>
  <c r="B6798" i="13"/>
  <c r="B6796" i="13"/>
  <c r="B6794" i="13"/>
  <c r="B6788" i="13"/>
  <c r="B6782" i="13"/>
  <c r="B6779" i="13"/>
  <c r="B6772" i="13"/>
  <c r="B6765" i="13"/>
  <c r="B6764" i="13"/>
  <c r="B6763" i="13"/>
  <c r="B6760" i="13"/>
  <c r="B6757" i="13"/>
  <c r="B6753" i="13"/>
  <c r="B6742" i="13"/>
  <c r="B6738" i="13"/>
  <c r="B6734" i="13"/>
  <c r="B6724" i="13"/>
  <c r="B6722" i="13"/>
  <c r="B6719" i="13"/>
  <c r="B6708" i="13"/>
  <c r="B6707" i="13"/>
  <c r="B6700" i="13"/>
  <c r="B6691" i="13"/>
  <c r="B6684" i="13"/>
  <c r="B5746" i="13"/>
  <c r="B5745" i="13"/>
  <c r="B5742" i="13"/>
  <c r="B5738" i="13"/>
  <c r="B5734" i="13"/>
  <c r="B5711" i="13"/>
  <c r="B5707" i="13"/>
  <c r="B5704" i="13"/>
  <c r="B5695" i="13"/>
  <c r="B5691" i="13"/>
  <c r="B5687" i="13"/>
  <c r="B5680" i="13"/>
  <c r="B5676" i="13"/>
  <c r="B5672" i="13"/>
  <c r="B5671" i="13"/>
  <c r="B5659" i="13"/>
  <c r="B5647" i="13"/>
  <c r="B5643" i="13"/>
  <c r="B5642" i="13"/>
  <c r="B5633" i="13"/>
  <c r="B5613" i="13"/>
  <c r="B5605" i="13"/>
  <c r="B5597" i="13"/>
  <c r="B5590" i="13"/>
  <c r="B5582" i="13"/>
  <c r="B5574" i="13"/>
  <c r="B5567" i="13"/>
  <c r="B5563" i="13"/>
  <c r="B5558" i="13"/>
  <c r="B5552" i="13"/>
  <c r="B5544" i="13"/>
  <c r="B5543" i="13"/>
  <c r="B5536" i="13"/>
  <c r="B5532" i="13"/>
  <c r="B5524" i="13"/>
  <c r="B5523" i="13"/>
  <c r="B5522" i="13"/>
  <c r="B5519" i="13"/>
  <c r="B5517" i="13"/>
  <c r="B5516" i="13"/>
  <c r="B5513" i="13"/>
  <c r="B5512" i="13"/>
  <c r="B5511" i="13"/>
  <c r="B5508" i="13"/>
  <c r="B5507" i="13"/>
  <c r="B5505" i="13"/>
  <c r="B5504" i="13"/>
  <c r="B5503" i="13"/>
  <c r="B5500" i="13"/>
  <c r="B5497" i="13"/>
  <c r="B5496" i="13"/>
  <c r="B5492" i="13"/>
  <c r="B5490" i="13"/>
  <c r="B5487" i="13"/>
  <c r="B5485" i="13"/>
  <c r="B5484" i="13"/>
  <c r="B5482" i="13"/>
  <c r="B5481" i="13"/>
  <c r="B5477" i="13"/>
  <c r="B5476" i="13"/>
  <c r="B5474" i="13"/>
  <c r="B5472" i="13"/>
  <c r="B5470" i="13"/>
  <c r="B5469" i="13"/>
  <c r="B5468" i="13"/>
  <c r="B5466" i="13"/>
  <c r="B5465" i="13"/>
  <c r="B5464" i="13"/>
  <c r="B5462" i="13"/>
  <c r="B5461" i="13"/>
  <c r="B5460" i="13"/>
  <c r="B5457" i="13"/>
  <c r="B5456" i="13"/>
  <c r="B5454" i="13"/>
  <c r="B5453" i="13"/>
  <c r="B5451" i="13"/>
  <c r="B5450" i="13"/>
  <c r="B5449" i="13"/>
  <c r="B5447" i="13"/>
  <c r="B5446" i="13"/>
  <c r="B5442" i="13"/>
  <c r="B5441" i="13"/>
  <c r="B5439" i="13"/>
  <c r="B5438" i="13"/>
  <c r="B5437" i="13"/>
  <c r="B5435" i="13"/>
  <c r="B5434" i="13"/>
  <c r="B5433" i="13"/>
  <c r="B5429" i="13"/>
  <c r="B5428" i="13"/>
  <c r="B5426" i="13"/>
  <c r="B5425" i="13"/>
  <c r="B5424" i="13"/>
  <c r="B5420" i="13"/>
  <c r="B5418" i="13"/>
  <c r="B5417" i="13"/>
  <c r="B5416" i="13"/>
  <c r="B5413" i="13"/>
  <c r="B5412" i="13"/>
  <c r="B5408" i="13"/>
  <c r="B5406" i="13"/>
  <c r="B5403" i="13"/>
  <c r="B5400" i="13"/>
  <c r="B5396" i="13"/>
  <c r="B5393" i="13"/>
  <c r="B5390" i="13"/>
  <c r="B5386" i="13"/>
  <c r="B5383" i="13"/>
  <c r="B5382" i="13"/>
  <c r="B5380" i="13"/>
  <c r="B5376" i="13"/>
  <c r="B5375" i="13"/>
  <c r="B5374" i="13"/>
  <c r="B5371" i="13"/>
  <c r="B5370" i="13"/>
  <c r="B5368" i="13"/>
  <c r="B5367" i="13"/>
  <c r="B5366" i="13"/>
  <c r="B5364" i="13"/>
  <c r="B5361" i="13"/>
  <c r="B5360" i="13"/>
  <c r="B5359" i="13"/>
  <c r="B5356" i="13"/>
  <c r="B5352" i="13"/>
  <c r="B5351" i="13"/>
  <c r="B5349" i="13"/>
  <c r="B5348" i="13"/>
  <c r="B5344" i="13"/>
  <c r="B5343" i="13"/>
  <c r="B5340" i="13"/>
  <c r="B5338" i="13"/>
  <c r="B5337" i="13"/>
  <c r="B5336" i="13"/>
  <c r="B5334" i="13"/>
  <c r="B5333" i="13"/>
  <c r="B5332" i="13"/>
  <c r="B5330" i="13"/>
  <c r="B5329" i="13"/>
  <c r="B5327" i="13"/>
  <c r="B5326" i="13"/>
  <c r="B5325" i="13"/>
  <c r="B5322" i="13"/>
  <c r="B5321" i="13"/>
  <c r="B5318" i="13"/>
  <c r="B5316" i="13"/>
  <c r="B5314" i="13"/>
  <c r="B5313" i="13"/>
  <c r="B5311" i="13"/>
  <c r="B5309" i="13"/>
  <c r="B5307" i="13"/>
  <c r="B5306" i="13"/>
  <c r="B5305" i="13"/>
  <c r="B5303" i="13"/>
  <c r="B5302" i="13"/>
  <c r="B5295" i="13"/>
  <c r="B5294" i="13"/>
  <c r="B5291" i="13"/>
  <c r="B5287" i="13"/>
  <c r="B5285" i="13"/>
  <c r="B5284" i="13"/>
  <c r="B5283" i="13"/>
  <c r="B5281" i="13"/>
  <c r="B5277" i="13"/>
  <c r="B5276" i="13"/>
  <c r="B5275" i="13"/>
  <c r="B5272" i="13"/>
  <c r="B5270" i="13"/>
  <c r="B5269" i="13"/>
  <c r="B5266" i="13"/>
  <c r="B5265" i="13"/>
  <c r="B5262" i="13"/>
  <c r="B5261" i="13"/>
  <c r="B5260" i="13"/>
  <c r="B5258" i="13"/>
  <c r="B5257" i="13"/>
  <c r="B5253" i="13"/>
  <c r="B5252" i="13"/>
  <c r="B5246" i="13"/>
  <c r="B5238" i="13"/>
  <c r="B5237" i="13"/>
  <c r="B5234" i="13"/>
  <c r="B5226" i="13"/>
  <c r="B5219" i="13"/>
  <c r="B5205" i="13"/>
  <c r="B5197" i="13"/>
  <c r="B5193" i="13"/>
  <c r="B5185" i="13"/>
  <c r="B5181" i="13"/>
  <c r="B4809" i="13"/>
  <c r="B4769" i="13"/>
  <c r="B4731" i="13"/>
  <c r="B4678" i="13"/>
  <c r="B4648" i="13"/>
  <c r="B4613" i="13"/>
  <c r="B25989" i="13"/>
  <c r="B25974" i="13"/>
  <c r="B25947" i="13"/>
  <c r="B25935" i="13"/>
  <c r="B25931" i="13"/>
  <c r="B25916" i="13"/>
  <c r="B25912" i="13"/>
  <c r="B25899" i="13"/>
  <c r="B25891" i="13"/>
  <c r="B25883" i="13"/>
  <c r="B25830" i="13"/>
  <c r="B25807" i="13"/>
  <c r="B25792" i="13"/>
  <c r="B25772" i="13"/>
  <c r="B24365" i="13"/>
  <c r="B2415" i="13"/>
  <c r="B2402" i="13"/>
  <c r="B2387" i="13"/>
  <c r="B2372" i="13"/>
  <c r="B2356" i="13"/>
  <c r="B2338" i="13"/>
  <c r="B2318" i="13"/>
  <c r="B2300" i="13"/>
  <c r="B2299" i="13"/>
  <c r="B2286" i="13"/>
  <c r="B2284" i="13"/>
  <c r="B2278" i="13"/>
  <c r="B2271" i="13"/>
  <c r="B2257" i="13"/>
  <c r="B1104" i="13"/>
  <c r="B1087" i="13"/>
  <c r="B1072" i="13"/>
  <c r="B1055" i="13"/>
  <c r="B1014" i="13"/>
  <c r="B955" i="13"/>
  <c r="B879" i="13"/>
  <c r="B7216" i="13"/>
  <c r="B25995" i="13"/>
  <c r="B25994" i="13"/>
  <c r="B25992" i="13"/>
  <c r="B25991" i="13"/>
  <c r="B25990" i="13"/>
  <c r="B25987" i="13"/>
  <c r="B25984" i="13"/>
  <c r="B25981" i="13"/>
  <c r="B25977" i="13"/>
  <c r="B25976" i="13"/>
  <c r="B25975" i="13"/>
  <c r="B25973" i="13"/>
  <c r="B25972" i="13"/>
  <c r="B25970" i="13"/>
  <c r="B25969" i="13"/>
  <c r="B25968" i="13"/>
  <c r="B25966" i="13"/>
  <c r="B25965" i="13"/>
  <c r="B25962" i="13"/>
  <c r="B25961" i="13"/>
  <c r="B25960" i="13"/>
  <c r="B25958" i="13"/>
  <c r="B25957" i="13"/>
  <c r="B25954" i="13"/>
  <c r="B25953" i="13"/>
  <c r="B25952" i="13"/>
  <c r="B25949" i="13"/>
  <c r="B25946" i="13"/>
  <c r="B25942" i="13"/>
  <c r="B25941" i="13"/>
  <c r="B25940" i="13"/>
  <c r="B25938" i="13"/>
  <c r="B25937" i="13"/>
  <c r="B25936" i="13"/>
  <c r="B25934" i="13"/>
  <c r="B25933" i="13"/>
  <c r="B25932" i="13"/>
  <c r="B25930" i="13"/>
  <c r="B25929" i="13"/>
  <c r="B25928" i="13"/>
  <c r="B25926" i="13"/>
  <c r="B25925" i="13"/>
  <c r="B25924" i="13"/>
  <c r="B25921" i="13"/>
  <c r="B25919" i="13"/>
  <c r="B25918" i="13"/>
  <c r="B25917" i="13"/>
  <c r="B25913" i="13"/>
  <c r="B25911" i="13"/>
  <c r="B25910" i="13"/>
  <c r="B25906" i="13"/>
  <c r="B25905" i="13"/>
  <c r="B25903" i="13"/>
  <c r="B25898" i="13"/>
  <c r="B25897" i="13"/>
  <c r="B25896" i="13"/>
  <c r="B25894" i="13"/>
  <c r="B25893" i="13"/>
  <c r="B25892" i="13"/>
  <c r="B25890" i="13"/>
  <c r="B25889" i="13"/>
  <c r="B25888" i="13"/>
  <c r="B25886" i="13"/>
  <c r="B25885" i="13"/>
  <c r="B25884" i="13"/>
  <c r="B25882" i="13"/>
  <c r="B25846" i="13"/>
  <c r="B25844" i="13"/>
  <c r="B25843" i="13"/>
  <c r="B25835" i="13"/>
  <c r="B25831" i="13"/>
  <c r="B25828" i="13"/>
  <c r="B25821" i="13"/>
  <c r="B25819" i="13"/>
  <c r="B25816" i="13"/>
  <c r="B25812" i="13"/>
  <c r="B25806" i="13"/>
  <c r="B25797" i="13"/>
  <c r="B25794" i="13"/>
  <c r="B25791" i="13"/>
  <c r="B25790" i="13"/>
  <c r="B25775" i="13"/>
  <c r="B25774" i="13"/>
  <c r="B25773" i="13"/>
  <c r="B24382" i="13"/>
  <c r="B24372" i="13"/>
  <c r="B24371" i="13"/>
  <c r="B24366" i="13"/>
  <c r="B24360" i="13"/>
  <c r="B24356" i="13"/>
  <c r="B24351" i="13"/>
  <c r="B24328" i="13"/>
  <c r="B24301" i="13"/>
  <c r="B24280" i="13"/>
  <c r="B24245" i="13"/>
  <c r="B24235" i="13"/>
  <c r="B24212" i="13"/>
  <c r="B24193" i="13"/>
  <c r="B22045" i="13"/>
  <c r="B20704" i="13"/>
  <c r="B20695" i="13"/>
  <c r="B20691" i="13"/>
  <c r="B20687" i="13"/>
  <c r="B20683" i="13"/>
  <c r="B20680" i="13"/>
  <c r="B20676" i="13"/>
  <c r="B20672" i="13"/>
  <c r="B20664" i="13"/>
  <c r="B15824" i="13"/>
  <c r="B15820" i="13"/>
  <c r="B15819" i="13"/>
  <c r="B15817" i="13"/>
  <c r="B15816" i="13"/>
  <c r="B15815" i="13"/>
  <c r="B15813" i="13"/>
  <c r="B15811" i="13"/>
  <c r="B15807" i="13"/>
  <c r="B15804" i="13"/>
  <c r="B15803" i="13"/>
  <c r="B15801" i="13"/>
  <c r="B15800" i="13"/>
  <c r="B15797" i="13"/>
  <c r="B15796" i="13"/>
  <c r="B15792" i="13"/>
  <c r="B15790" i="13"/>
  <c r="B15788" i="13"/>
  <c r="B15786" i="13"/>
  <c r="B15785" i="13"/>
  <c r="B15784" i="13"/>
  <c r="B15779" i="13"/>
  <c r="B15775" i="13"/>
  <c r="B15773" i="13"/>
  <c r="B15772" i="13"/>
  <c r="B15771" i="13"/>
  <c r="B15767" i="13"/>
  <c r="B15765" i="13"/>
  <c r="B15764" i="13"/>
  <c r="B15763" i="13"/>
  <c r="B15756" i="13"/>
  <c r="B15753" i="13"/>
  <c r="B15752" i="13"/>
  <c r="B15743" i="13"/>
  <c r="B15740" i="13"/>
  <c r="B15739" i="13"/>
  <c r="B15735" i="13"/>
  <c r="B15734" i="13"/>
  <c r="B15726" i="13"/>
  <c r="B15723" i="13"/>
  <c r="B15722" i="13"/>
  <c r="B15720" i="13"/>
  <c r="B15719" i="13"/>
  <c r="B15718" i="13"/>
  <c r="B15716" i="13"/>
  <c r="B15714" i="13"/>
  <c r="B15712" i="13"/>
  <c r="B15711" i="13"/>
  <c r="B15707" i="13"/>
  <c r="B15706" i="13"/>
  <c r="B15704" i="13"/>
  <c r="B15703" i="13"/>
  <c r="B15701" i="13"/>
  <c r="B15699" i="13"/>
  <c r="B15696" i="13"/>
  <c r="B15695" i="13"/>
  <c r="B15693" i="13"/>
  <c r="B15692" i="13"/>
  <c r="B15688" i="13"/>
  <c r="B15686" i="13"/>
  <c r="B15684" i="13"/>
  <c r="B15682" i="13"/>
  <c r="B15678" i="13"/>
  <c r="B15677" i="13"/>
  <c r="B15674" i="13"/>
  <c r="B15673" i="13"/>
  <c r="B15671" i="13"/>
  <c r="B15670" i="13"/>
  <c r="B15668" i="13"/>
  <c r="B15666" i="13"/>
  <c r="B15663" i="13"/>
  <c r="B15657" i="13"/>
  <c r="B15654" i="13"/>
  <c r="B15653" i="13"/>
  <c r="B15647" i="13"/>
  <c r="B15644" i="13"/>
  <c r="B15643" i="13"/>
  <c r="B15642" i="13"/>
  <c r="B15640" i="13"/>
  <c r="B15636" i="13"/>
  <c r="B15635" i="13"/>
  <c r="B15633" i="13"/>
  <c r="B24174" i="13"/>
  <c r="B22304" i="13"/>
  <c r="B22298" i="13"/>
  <c r="B22285" i="13"/>
  <c r="B22165" i="13"/>
  <c r="B22142" i="13"/>
  <c r="B22138" i="13"/>
  <c r="B22123" i="13"/>
  <c r="B22116" i="13"/>
  <c r="B22104" i="13"/>
  <c r="B22092" i="13"/>
  <c r="B22085" i="13"/>
  <c r="B22083" i="13"/>
  <c r="B22082" i="13"/>
  <c r="B22081" i="13"/>
  <c r="B22079" i="13"/>
  <c r="B22076" i="13"/>
  <c r="B22075" i="13"/>
  <c r="B22074" i="13"/>
  <c r="B22072" i="13"/>
  <c r="B22071" i="13"/>
  <c r="B22068" i="13"/>
  <c r="B22067" i="13"/>
  <c r="B22066" i="13"/>
  <c r="B22064" i="13"/>
  <c r="B22063" i="13"/>
  <c r="B22062" i="13"/>
  <c r="B22060" i="13"/>
  <c r="B22059" i="13"/>
  <c r="B22056" i="13"/>
  <c r="B22055" i="13"/>
  <c r="B22052" i="13"/>
  <c r="B22051" i="13"/>
  <c r="B22039" i="13"/>
  <c r="B22028" i="13"/>
  <c r="B22027" i="13"/>
  <c r="B22022" i="13"/>
  <c r="B22018" i="13"/>
  <c r="B22009" i="13"/>
  <c r="B21984" i="13"/>
  <c r="B21983" i="13"/>
  <c r="B21982" i="13"/>
  <c r="B21968" i="13"/>
  <c r="B21966" i="13"/>
  <c r="B21960" i="13"/>
  <c r="B21953" i="13"/>
  <c r="B21949" i="13"/>
  <c r="B21942" i="13"/>
  <c r="B21934" i="13"/>
  <c r="B21933" i="13"/>
  <c r="B21927" i="13"/>
  <c r="B21918" i="13"/>
  <c r="B21911" i="13"/>
  <c r="B21907" i="13"/>
  <c r="B21902" i="13"/>
  <c r="B21896" i="13"/>
  <c r="B21889" i="13"/>
  <c r="B21886" i="13"/>
  <c r="B21884" i="13"/>
  <c r="B21881" i="13"/>
  <c r="B21869" i="13"/>
  <c r="B21866" i="13"/>
  <c r="B21865" i="13"/>
  <c r="B21864" i="13"/>
  <c r="B20688" i="13"/>
  <c r="B20677" i="13"/>
  <c r="B20661" i="13"/>
  <c r="B20659" i="13"/>
  <c r="B20657" i="13"/>
  <c r="B20654" i="13"/>
  <c r="B20650" i="13"/>
  <c r="B20649" i="13"/>
  <c r="B20647" i="13"/>
  <c r="B20645" i="13"/>
  <c r="B20643" i="13"/>
  <c r="B20642" i="13"/>
  <c r="B20641" i="13"/>
  <c r="B20639" i="13"/>
  <c r="B20638" i="13"/>
  <c r="B20637" i="13"/>
  <c r="B20635" i="13"/>
  <c r="B20634" i="13"/>
  <c r="B20633" i="13"/>
  <c r="B20631" i="13"/>
  <c r="B20630" i="13"/>
  <c r="B20628" i="13"/>
  <c r="B20627" i="13"/>
  <c r="B20626" i="13"/>
  <c r="B20623" i="13"/>
  <c r="B20622" i="13"/>
  <c r="B20620" i="13"/>
  <c r="B20619" i="13"/>
  <c r="B20618" i="13"/>
  <c r="B20615" i="13"/>
  <c r="B20614" i="13"/>
  <c r="B20609" i="13"/>
  <c r="B20607" i="13"/>
  <c r="B20606" i="13"/>
  <c r="B20605" i="13"/>
  <c r="B20603" i="13"/>
  <c r="B20602" i="13"/>
  <c r="B20601" i="13"/>
  <c r="B20599" i="13"/>
  <c r="B20598" i="13"/>
  <c r="B20597" i="13"/>
  <c r="B20595" i="13"/>
  <c r="B20594" i="13"/>
  <c r="B20593" i="13"/>
  <c r="B20591" i="13"/>
  <c r="B20586" i="13"/>
  <c r="B20585" i="13"/>
  <c r="B20580" i="13"/>
  <c r="B20579" i="13"/>
  <c r="B20576" i="13"/>
  <c r="B20575" i="13"/>
  <c r="B20573" i="13"/>
  <c r="B20572" i="13"/>
  <c r="B20570" i="13"/>
  <c r="B20569" i="13"/>
  <c r="B20566" i="13"/>
  <c r="B20565" i="13"/>
  <c r="B20564" i="13"/>
  <c r="B20562" i="13"/>
  <c r="B20561" i="13"/>
  <c r="B20560" i="13"/>
  <c r="B20548" i="13"/>
  <c r="B20544" i="13"/>
  <c r="B20533" i="13"/>
  <c r="B20529" i="13"/>
  <c r="B20514" i="13"/>
  <c r="B20503" i="13"/>
  <c r="B20487" i="13"/>
  <c r="B18827" i="13"/>
  <c r="B18822" i="13"/>
  <c r="B18819" i="13"/>
  <c r="B16286" i="13"/>
  <c r="B16284" i="13"/>
  <c r="B16275" i="13"/>
  <c r="B16267" i="13"/>
  <c r="B16256" i="13"/>
  <c r="B16252" i="13"/>
  <c r="B16235" i="13"/>
  <c r="B16231" i="13"/>
  <c r="B15625" i="13"/>
  <c r="B15624" i="13"/>
  <c r="B15610" i="13"/>
  <c r="B15605" i="13"/>
  <c r="B15601" i="13"/>
  <c r="B15599" i="13"/>
  <c r="B15590" i="13"/>
  <c r="B15585" i="13"/>
  <c r="B15581" i="13"/>
  <c r="B15574" i="13"/>
  <c r="B15571" i="13"/>
  <c r="B15570" i="13"/>
  <c r="B15559" i="13"/>
  <c r="B15558" i="13"/>
  <c r="B15546" i="13"/>
  <c r="B15545" i="13"/>
  <c r="B15541" i="13"/>
  <c r="B15538" i="13"/>
  <c r="B15522" i="13"/>
  <c r="B15519" i="13"/>
  <c r="B15505" i="13"/>
  <c r="B15504" i="13"/>
  <c r="B15501" i="13"/>
  <c r="B15500" i="13"/>
  <c r="B15489" i="13"/>
  <c r="B15488" i="13"/>
  <c r="B15482" i="13"/>
  <c r="B15477" i="13"/>
  <c r="B15474" i="13"/>
  <c r="B15469" i="13"/>
  <c r="B15465" i="13"/>
  <c r="B15462" i="13"/>
  <c r="B15459" i="13"/>
  <c r="B15443" i="13"/>
  <c r="B15440" i="13"/>
  <c r="B15437" i="13"/>
  <c r="B15436" i="13"/>
  <c r="B15417" i="13"/>
  <c r="B14723" i="13"/>
  <c r="B14716" i="13"/>
  <c r="B14715" i="13"/>
  <c r="B14708" i="13"/>
  <c r="B14707" i="13"/>
  <c r="B14696" i="13"/>
  <c r="B14692" i="13"/>
  <c r="B14685" i="13"/>
  <c r="B14681" i="13"/>
  <c r="B14668" i="13"/>
  <c r="B14664" i="13"/>
  <c r="B14663" i="13"/>
  <c r="B14649" i="13"/>
  <c r="B14640" i="13"/>
  <c r="B14637" i="13"/>
  <c r="B14628" i="13"/>
  <c r="B14619" i="13"/>
  <c r="B14616" i="13"/>
  <c r="B14612" i="13"/>
  <c r="B14603" i="13"/>
  <c r="B14590" i="13"/>
  <c r="B14583" i="13"/>
  <c r="B14575" i="13"/>
  <c r="B14570" i="13"/>
  <c r="B14560" i="13"/>
  <c r="B14548" i="13"/>
  <c r="B14547" i="13"/>
  <c r="B14537" i="13"/>
  <c r="B14532" i="13"/>
  <c r="B14526" i="13"/>
  <c r="B14522" i="13"/>
  <c r="B14518" i="13"/>
  <c r="B14502" i="13"/>
  <c r="B9539" i="13"/>
  <c r="B9535" i="13"/>
  <c r="B9521" i="13"/>
  <c r="B9517" i="13"/>
  <c r="B9516" i="13"/>
  <c r="B9505" i="13"/>
  <c r="B9504" i="13"/>
  <c r="B9501" i="13"/>
  <c r="B9500" i="13"/>
  <c r="B9498" i="13"/>
  <c r="B9490" i="13"/>
  <c r="B9489" i="13"/>
  <c r="B9485" i="13"/>
  <c r="B9479" i="13"/>
  <c r="B9477" i="13"/>
  <c r="B9475" i="13"/>
  <c r="B9467" i="13"/>
  <c r="B9462" i="13"/>
  <c r="B9457" i="13"/>
  <c r="B9456" i="13"/>
  <c r="B9448" i="13"/>
  <c r="B9442" i="13"/>
  <c r="B9437" i="13"/>
  <c r="B7361" i="13"/>
  <c r="B7359" i="13"/>
  <c r="B7353" i="13"/>
  <c r="B7344" i="13"/>
  <c r="B7335" i="13"/>
  <c r="B7331" i="13"/>
  <c r="B7316" i="13"/>
  <c r="B7311" i="13"/>
  <c r="B7310" i="13"/>
  <c r="B7303" i="13"/>
  <c r="B7302" i="13"/>
  <c r="B7300" i="13"/>
  <c r="B7295" i="13"/>
  <c r="B7294" i="13"/>
  <c r="B7280" i="13"/>
  <c r="B7279" i="13"/>
  <c r="B7277" i="13"/>
  <c r="B7262" i="13"/>
  <c r="B7260" i="13"/>
  <c r="B7259" i="13"/>
  <c r="B7258" i="13"/>
  <c r="B7255" i="13"/>
  <c r="B7243" i="13"/>
  <c r="B7242" i="13"/>
  <c r="B7235" i="13"/>
  <c r="B7230" i="13"/>
  <c r="B7229" i="13"/>
  <c r="B7217" i="13"/>
  <c r="B7215" i="13"/>
  <c r="B7212" i="13"/>
  <c r="B7201" i="13"/>
  <c r="B7200" i="13"/>
  <c r="B7198" i="13"/>
  <c r="B7193" i="13"/>
  <c r="B7185" i="13"/>
  <c r="B7182" i="13"/>
  <c r="B7177" i="13"/>
  <c r="B7174" i="13"/>
  <c r="B7164" i="13"/>
  <c r="B7162" i="13"/>
  <c r="B7156" i="13"/>
  <c r="B7147" i="13"/>
  <c r="B7144" i="13"/>
  <c r="B7142" i="13"/>
  <c r="B7124" i="13"/>
  <c r="B5169" i="13"/>
  <c r="B5162" i="13"/>
  <c r="B5155" i="13"/>
  <c r="B4831" i="13"/>
  <c r="B4824" i="13"/>
  <c r="B4805" i="13"/>
  <c r="B4801" i="13"/>
  <c r="B4781" i="13"/>
  <c r="B4773" i="13"/>
  <c r="B4765" i="13"/>
  <c r="B4743" i="13"/>
  <c r="B4739" i="13"/>
  <c r="B4723" i="13"/>
  <c r="B4694" i="13"/>
  <c r="B4682" i="13"/>
  <c r="B4674" i="13"/>
  <c r="B4667" i="13"/>
  <c r="B4659" i="13"/>
  <c r="B4655" i="13"/>
  <c r="B4633" i="13"/>
  <c r="B4626" i="13"/>
  <c r="B2932" i="13"/>
  <c r="B2913" i="13"/>
  <c r="B2895" i="13"/>
  <c r="B2841" i="13"/>
  <c r="B2818" i="13"/>
  <c r="B2796" i="13"/>
  <c r="B2776" i="13"/>
  <c r="B2493" i="13"/>
  <c r="B2533" i="13"/>
  <c r="B2527" i="13"/>
  <c r="B2523" i="13"/>
  <c r="B2521" i="13"/>
  <c r="B2518" i="13"/>
  <c r="B2517" i="13"/>
  <c r="B2506" i="13"/>
  <c r="B2495" i="13"/>
  <c r="B2492" i="13"/>
  <c r="B2486" i="13"/>
  <c r="B2475" i="13"/>
  <c r="B2474" i="13"/>
  <c r="B2472" i="13"/>
  <c r="B2464" i="13"/>
  <c r="B2460" i="13"/>
  <c r="B2457" i="13"/>
  <c r="B2447" i="13"/>
  <c r="B2445" i="13"/>
  <c r="B2444" i="13"/>
  <c r="B2436" i="13"/>
  <c r="B2427" i="13"/>
  <c r="B2426" i="13"/>
  <c r="B2410" i="13"/>
  <c r="B2396" i="13"/>
  <c r="B2386" i="13"/>
  <c r="B2385" i="13"/>
  <c r="B2376" i="13"/>
  <c r="B2371" i="13"/>
  <c r="B2362" i="13"/>
  <c r="B2359" i="13"/>
  <c r="B2353" i="13"/>
  <c r="B2347" i="13"/>
  <c r="B2340" i="13"/>
  <c r="B2339" i="13"/>
  <c r="B2337" i="13"/>
  <c r="B2323" i="13"/>
  <c r="B2321" i="13"/>
  <c r="B2313" i="13"/>
  <c r="B1151" i="13"/>
  <c r="B1147" i="13"/>
  <c r="B1144" i="13"/>
  <c r="B1137" i="13"/>
  <c r="B1135" i="13"/>
  <c r="B1133" i="13"/>
  <c r="B1129" i="13"/>
  <c r="B1121" i="13"/>
  <c r="B1120" i="13"/>
  <c r="B1114" i="13"/>
  <c r="B1113" i="13"/>
  <c r="B1109" i="13"/>
  <c r="B1100" i="13"/>
  <c r="B1098" i="13"/>
  <c r="B1081" i="13"/>
  <c r="B1079" i="13"/>
  <c r="B1077" i="13"/>
  <c r="B1070" i="13"/>
  <c r="B1065" i="13"/>
  <c r="B1058" i="13"/>
  <c r="B1053" i="13"/>
  <c r="B1052" i="13"/>
  <c r="B1044" i="13"/>
  <c r="B1042" i="13"/>
  <c r="B1041" i="13"/>
  <c r="B1038" i="13"/>
  <c r="B1032" i="13"/>
  <c r="B1030" i="13"/>
  <c r="B1026" i="13"/>
  <c r="B1025" i="13"/>
  <c r="B1022" i="13"/>
  <c r="B1020" i="13"/>
  <c r="B1019" i="13"/>
  <c r="B1015" i="13"/>
  <c r="B1012" i="13"/>
  <c r="B1007" i="13"/>
  <c r="B1005" i="13"/>
  <c r="B1002" i="13"/>
  <c r="B1001" i="13"/>
  <c r="B999" i="13"/>
  <c r="B997" i="13"/>
  <c r="B995" i="13"/>
  <c r="B992" i="13"/>
  <c r="B990" i="13"/>
  <c r="B989" i="13"/>
  <c r="B987" i="13"/>
  <c r="B984" i="13"/>
  <c r="B983" i="13"/>
  <c r="B979" i="13"/>
  <c r="B977" i="13"/>
  <c r="B975" i="13"/>
  <c r="B968" i="13"/>
  <c r="B966" i="13"/>
  <c r="B963" i="13"/>
  <c r="B958" i="13"/>
  <c r="B957" i="13"/>
  <c r="B954" i="13"/>
  <c r="B953" i="13"/>
  <c r="B950" i="13"/>
  <c r="B948" i="13"/>
  <c r="B944" i="13"/>
  <c r="B941" i="13"/>
  <c r="B939" i="13"/>
  <c r="B938" i="13"/>
  <c r="B936" i="13"/>
  <c r="B935" i="13"/>
  <c r="B925" i="13"/>
  <c r="B923" i="13"/>
  <c r="B922" i="13"/>
  <c r="B921" i="13"/>
  <c r="B919" i="13"/>
  <c r="B915" i="13"/>
  <c r="B912" i="13"/>
  <c r="B911" i="13"/>
  <c r="B908" i="13"/>
  <c r="B907" i="13"/>
  <c r="B906" i="13"/>
  <c r="B904" i="13"/>
  <c r="B903" i="13"/>
  <c r="B899" i="13"/>
  <c r="B897" i="13"/>
  <c r="B896" i="13"/>
  <c r="B892" i="13"/>
  <c r="B891" i="13"/>
  <c r="B888" i="13"/>
  <c r="B885" i="13"/>
  <c r="B884" i="13"/>
  <c r="B883" i="13"/>
  <c r="B881" i="13"/>
  <c r="B877" i="13"/>
  <c r="L138" i="13"/>
  <c r="L172" i="13"/>
  <c r="L7349" i="13"/>
  <c r="N2043" i="13"/>
  <c r="N2737" i="13"/>
  <c r="N2761" i="13"/>
  <c r="N14214" i="13"/>
  <c r="N19983" i="13"/>
  <c r="L2177" i="13"/>
  <c r="L52" i="13"/>
  <c r="L78" i="13"/>
  <c r="N2543" i="13"/>
  <c r="N2547" i="13"/>
  <c r="N2553" i="13"/>
  <c r="N2558" i="13"/>
  <c r="N2563" i="13"/>
  <c r="N2567" i="13"/>
  <c r="N2572" i="13"/>
  <c r="N2580" i="13"/>
  <c r="N2585" i="13"/>
  <c r="N2589" i="13"/>
  <c r="N2615" i="13"/>
  <c r="N2621" i="13"/>
  <c r="N2727" i="13"/>
  <c r="N2732" i="13"/>
  <c r="N2743" i="13"/>
  <c r="N2747" i="13"/>
  <c r="N2753" i="13"/>
  <c r="N2757" i="13"/>
  <c r="N2762" i="13"/>
  <c r="N2711" i="13"/>
  <c r="N2708" i="13"/>
  <c r="B16567" i="13"/>
  <c r="B5297" i="13"/>
  <c r="B2077" i="13"/>
  <c r="B9851" i="13"/>
  <c r="B9823" i="13"/>
  <c r="B9627" i="13"/>
  <c r="B7073" i="13"/>
  <c r="B7050" i="13"/>
  <c r="B7029" i="13"/>
  <c r="B7013" i="13"/>
  <c r="B7000" i="13"/>
  <c r="B6980" i="13"/>
  <c r="B6957" i="13"/>
  <c r="B6942" i="13"/>
  <c r="B6928" i="13"/>
  <c r="B6904" i="13"/>
  <c r="B6885" i="13"/>
  <c r="B6862" i="13"/>
  <c r="B6843" i="13"/>
  <c r="B6822" i="13"/>
  <c r="B6802" i="13"/>
  <c r="B6785" i="13"/>
  <c r="B6775" i="13"/>
  <c r="B6769" i="13"/>
  <c r="B6761" i="13"/>
  <c r="B6749" i="13"/>
  <c r="B6745" i="13"/>
  <c r="B6730" i="13"/>
  <c r="B6726" i="13"/>
  <c r="B6715" i="13"/>
  <c r="B6704" i="13"/>
  <c r="B6697" i="13"/>
  <c r="B5753" i="13"/>
  <c r="B5749" i="13"/>
  <c r="B5727" i="13"/>
  <c r="B5715" i="13"/>
  <c r="B5699" i="13"/>
  <c r="B5683" i="13"/>
  <c r="B5668" i="13"/>
  <c r="B5651" i="13"/>
  <c r="B5638" i="13"/>
  <c r="B5601" i="13"/>
  <c r="B5578" i="13"/>
  <c r="B25985" i="13"/>
  <c r="B22196" i="13"/>
  <c r="B22195" i="13"/>
  <c r="B22190" i="13"/>
  <c r="B22189" i="13"/>
  <c r="B22185" i="13"/>
  <c r="B22183" i="13"/>
  <c r="B22182" i="13"/>
  <c r="B22180" i="13"/>
  <c r="B22179" i="13"/>
  <c r="B22176" i="13"/>
  <c r="B22175" i="13"/>
  <c r="B22172" i="13"/>
  <c r="B22171" i="13"/>
  <c r="B22167" i="13"/>
  <c r="B22166" i="13"/>
  <c r="B22163" i="13"/>
  <c r="B22162" i="13"/>
  <c r="B22159" i="13"/>
  <c r="B22158" i="13"/>
  <c r="B22154" i="13"/>
  <c r="B22152" i="13"/>
  <c r="B22151" i="13"/>
  <c r="B22148" i="13"/>
  <c r="B22147" i="13"/>
  <c r="B22146" i="13"/>
  <c r="B22144" i="13"/>
  <c r="B22140" i="13"/>
  <c r="B22139" i="13"/>
  <c r="B22136" i="13"/>
  <c r="B22135" i="13"/>
  <c r="B22132" i="13"/>
  <c r="B22129" i="13"/>
  <c r="B22128" i="13"/>
  <c r="B22125" i="13"/>
  <c r="B22124" i="13"/>
  <c r="B22118" i="13"/>
  <c r="B22117" i="13"/>
  <c r="B22114" i="13"/>
  <c r="B22113" i="13"/>
  <c r="B22110" i="13"/>
  <c r="B22107" i="13"/>
  <c r="B22106" i="13"/>
  <c r="B22098" i="13"/>
  <c r="B22097" i="13"/>
  <c r="B22094" i="13"/>
  <c r="B22093" i="13"/>
  <c r="B22048" i="13"/>
  <c r="B20697" i="13"/>
  <c r="B20694" i="13"/>
  <c r="B20693" i="13"/>
  <c r="B20686" i="13"/>
  <c r="B20685" i="13"/>
  <c r="B20682" i="13"/>
  <c r="B20679" i="13"/>
  <c r="B20678" i="13"/>
  <c r="B20675" i="13"/>
  <c r="B20671" i="13"/>
  <c r="B20670" i="13"/>
  <c r="B20668" i="13"/>
  <c r="B20667" i="13"/>
  <c r="B20663" i="13"/>
  <c r="B20662" i="13"/>
  <c r="B20554" i="13"/>
  <c r="B20553" i="13"/>
  <c r="B20538" i="13"/>
  <c r="B20531" i="13"/>
  <c r="B20522" i="13"/>
  <c r="B20516" i="13"/>
  <c r="B20504" i="13"/>
  <c r="B20501" i="13"/>
  <c r="B20485" i="13"/>
  <c r="B20484" i="13"/>
  <c r="B20477" i="13"/>
  <c r="B20005" i="13"/>
  <c r="B20001" i="13"/>
  <c r="B19996" i="13"/>
  <c r="B19986" i="13"/>
  <c r="B19982" i="13"/>
  <c r="B19981" i="13"/>
  <c r="B19958" i="13"/>
  <c r="B19957" i="13"/>
  <c r="B19953" i="13"/>
  <c r="B19950" i="13"/>
  <c r="B19939" i="13"/>
  <c r="B19938" i="13"/>
  <c r="B19926" i="13"/>
  <c r="B19923" i="13"/>
  <c r="B19918" i="13"/>
  <c r="B19913" i="13"/>
  <c r="B19902" i="13"/>
  <c r="B19901" i="13"/>
  <c r="B19886" i="13"/>
  <c r="B18855" i="13"/>
  <c r="B18840" i="13"/>
  <c r="B18825" i="13"/>
  <c r="B18824" i="13"/>
  <c r="B18817" i="13"/>
  <c r="B18816" i="13"/>
  <c r="B18812" i="13"/>
  <c r="B18809" i="13"/>
  <c r="B18804" i="13"/>
  <c r="B18793" i="13"/>
  <c r="B18789" i="13"/>
  <c r="B18781" i="13"/>
  <c r="B18778" i="13"/>
  <c r="B18764" i="13"/>
  <c r="B18761" i="13"/>
  <c r="B18760" i="13"/>
  <c r="B18748" i="13"/>
  <c r="B18720" i="13"/>
  <c r="B18715" i="13"/>
  <c r="B18707" i="13"/>
  <c r="B18704" i="13"/>
  <c r="B18693" i="13"/>
  <c r="B18688" i="13"/>
  <c r="B18684" i="13"/>
  <c r="B18674" i="13"/>
  <c r="B18666" i="13"/>
  <c r="B18662" i="13"/>
  <c r="B18647" i="13"/>
  <c r="B18646" i="13"/>
  <c r="B18605" i="13"/>
  <c r="B18382" i="13"/>
  <c r="B16274" i="13"/>
  <c r="B16270" i="13"/>
  <c r="B16269" i="13"/>
  <c r="B16247" i="13"/>
  <c r="B16246" i="13"/>
  <c r="B16243" i="13"/>
  <c r="B16234" i="13"/>
  <c r="B16226" i="13"/>
  <c r="B16225" i="13"/>
  <c r="B16218" i="13"/>
  <c r="B16210" i="13"/>
  <c r="B16196" i="13"/>
  <c r="B16177" i="13"/>
  <c r="B16176" i="13"/>
  <c r="B16170" i="13"/>
  <c r="B16154" i="13"/>
  <c r="B16153" i="13"/>
  <c r="B16143" i="13"/>
  <c r="B16139" i="13"/>
  <c r="B16136" i="13"/>
  <c r="B16124" i="13"/>
  <c r="B16123" i="13"/>
  <c r="B16121" i="13"/>
  <c r="B16051" i="13"/>
  <c r="B16042" i="13"/>
  <c r="B16016" i="13"/>
  <c r="B15979" i="13"/>
  <c r="B15965" i="13"/>
  <c r="B15952" i="13"/>
  <c r="B15947" i="13"/>
  <c r="B15937" i="13"/>
  <c r="B15932" i="13"/>
  <c r="B15925" i="13"/>
  <c r="B15924" i="13"/>
  <c r="B15910" i="13"/>
  <c r="B15906" i="13"/>
  <c r="B15903" i="13"/>
  <c r="B15886" i="13"/>
  <c r="B15883" i="13"/>
  <c r="B15882" i="13"/>
  <c r="B15864" i="13"/>
  <c r="B15861" i="13"/>
  <c r="B15852" i="13"/>
  <c r="B15846" i="13"/>
  <c r="B15845" i="13"/>
  <c r="B15833" i="13"/>
  <c r="B15821" i="13"/>
  <c r="B15812" i="13"/>
  <c r="B15808" i="13"/>
  <c r="B15805" i="13"/>
  <c r="B15798" i="13"/>
  <c r="B15793" i="13"/>
  <c r="B15789" i="13"/>
  <c r="B15777" i="13"/>
  <c r="B15776" i="13"/>
  <c r="B15769" i="13"/>
  <c r="B15768" i="13"/>
  <c r="B15761" i="13"/>
  <c r="B15755" i="13"/>
  <c r="B15750" i="13"/>
  <c r="B15749" i="13"/>
  <c r="B15746" i="13"/>
  <c r="B15745" i="13"/>
  <c r="B15732" i="13"/>
  <c r="B15731" i="13"/>
  <c r="B15727" i="13"/>
  <c r="B15724" i="13"/>
  <c r="B15715" i="13"/>
  <c r="B15709" i="13"/>
  <c r="B15708" i="13"/>
  <c r="B15700" i="13"/>
  <c r="B15697" i="13"/>
  <c r="B15690" i="13"/>
  <c r="B15689" i="13"/>
  <c r="B15685" i="13"/>
  <c r="B15679" i="13"/>
  <c r="B15675" i="13"/>
  <c r="B15667" i="13"/>
  <c r="B15659" i="13"/>
  <c r="B15658" i="13"/>
  <c r="B15655" i="13"/>
  <c r="B15639" i="13"/>
  <c r="B15637" i="13"/>
  <c r="B15632" i="13"/>
  <c r="B5560" i="13"/>
  <c r="B5541" i="13"/>
  <c r="B5520" i="13"/>
  <c r="B5498" i="13"/>
  <c r="B5479" i="13"/>
  <c r="B5458" i="13"/>
  <c r="B5443" i="13"/>
  <c r="B5422" i="13"/>
  <c r="B5384" i="13"/>
  <c r="B5372" i="13"/>
  <c r="B5357" i="13"/>
  <c r="B5345" i="13"/>
  <c r="B5323" i="13"/>
  <c r="B5292" i="13"/>
  <c r="B5273" i="13"/>
  <c r="B5254" i="13"/>
  <c r="B5230" i="13"/>
  <c r="B5209" i="13"/>
  <c r="B5189" i="13"/>
  <c r="B871" i="13"/>
  <c r="B20491" i="13"/>
  <c r="B19208" i="13"/>
  <c r="B19184" i="13"/>
  <c r="B19183" i="13"/>
  <c r="B19180" i="13"/>
  <c r="B19176" i="13"/>
  <c r="B19175" i="13"/>
  <c r="B19172" i="13"/>
  <c r="B19171" i="13"/>
  <c r="B19168" i="13"/>
  <c r="B19167" i="13"/>
  <c r="B19164" i="13"/>
  <c r="B19161" i="13"/>
  <c r="B19157" i="13"/>
  <c r="B19156" i="13"/>
  <c r="B19153" i="13"/>
  <c r="B19152" i="13"/>
  <c r="B19149" i="13"/>
  <c r="B19148" i="13"/>
  <c r="B19145" i="13"/>
  <c r="B19144" i="13"/>
  <c r="B19138" i="13"/>
  <c r="B19137" i="13"/>
  <c r="B19134" i="13"/>
  <c r="B19133" i="13"/>
  <c r="B19127" i="13"/>
  <c r="B19126" i="13"/>
  <c r="B19123" i="13"/>
  <c r="B19122" i="13"/>
  <c r="B19116" i="13"/>
  <c r="B19114" i="13"/>
  <c r="B19111" i="13"/>
  <c r="B19107" i="13"/>
  <c r="B19106" i="13"/>
  <c r="B19103" i="13"/>
  <c r="B19102" i="13"/>
  <c r="B18367" i="13"/>
  <c r="B18365" i="13"/>
  <c r="B18362" i="13"/>
  <c r="B18361" i="13"/>
  <c r="B18359" i="13"/>
  <c r="B18357" i="13"/>
  <c r="B18354" i="13"/>
  <c r="B18350" i="13"/>
  <c r="B18349" i="13"/>
  <c r="B18346" i="13"/>
  <c r="B18345" i="13"/>
  <c r="B18341" i="13"/>
  <c r="B18338" i="13"/>
  <c r="B18337" i="13"/>
  <c r="B18334" i="13"/>
  <c r="B18333" i="13"/>
  <c r="B18331" i="13"/>
  <c r="B18330" i="13"/>
  <c r="B18327" i="13"/>
  <c r="B18326" i="13"/>
  <c r="B18323" i="13"/>
  <c r="B18322" i="13"/>
  <c r="B18319" i="13"/>
  <c r="B18318" i="13"/>
  <c r="B18315" i="13"/>
  <c r="B18309" i="13"/>
  <c r="B18306" i="13"/>
  <c r="B18305" i="13"/>
  <c r="B18302" i="13"/>
  <c r="B18301" i="13"/>
  <c r="B18298" i="13"/>
  <c r="B18297" i="13"/>
  <c r="B18294" i="13"/>
  <c r="B18293" i="13"/>
  <c r="B16287" i="13"/>
  <c r="B16194" i="13"/>
  <c r="B16186" i="13"/>
  <c r="B16178" i="13"/>
  <c r="B16167" i="13"/>
  <c r="B16166" i="13"/>
  <c r="B16148" i="13"/>
  <c r="B16144" i="13"/>
  <c r="B16126" i="13"/>
  <c r="B16113" i="13"/>
  <c r="B16102" i="13"/>
  <c r="B16087" i="13"/>
  <c r="B16083" i="13"/>
  <c r="B16064" i="13"/>
  <c r="B16056" i="13"/>
  <c r="B16044" i="13"/>
  <c r="B16036" i="13"/>
  <c r="B16021" i="13"/>
  <c r="B16008" i="13"/>
  <c r="B16004" i="13"/>
  <c r="B15986" i="13"/>
  <c r="B15976" i="13"/>
  <c r="B15970" i="13"/>
  <c r="B15949" i="13"/>
  <c r="B15934" i="13"/>
  <c r="B15919" i="13"/>
  <c r="B15900" i="13"/>
  <c r="B15873" i="13"/>
  <c r="B15858" i="13"/>
  <c r="B15831" i="13"/>
  <c r="B15822" i="13"/>
  <c r="B15806" i="13"/>
  <c r="B15783" i="13"/>
  <c r="B15766" i="13"/>
  <c r="B15733" i="13"/>
  <c r="B15710" i="13"/>
  <c r="B15687" i="13"/>
  <c r="B15672" i="13"/>
  <c r="B15661" i="13"/>
  <c r="B15641" i="13"/>
  <c r="B15619" i="13"/>
  <c r="B15608" i="13"/>
  <c r="B15583" i="13"/>
  <c r="B15560" i="13"/>
  <c r="B15539" i="13"/>
  <c r="B15523" i="13"/>
  <c r="B15510" i="13"/>
  <c r="B15494" i="13"/>
  <c r="B15471" i="13"/>
  <c r="B15456" i="13"/>
  <c r="B15441" i="13"/>
  <c r="B15425" i="13"/>
  <c r="B14713" i="13"/>
  <c r="B14687" i="13"/>
  <c r="B14665" i="13"/>
  <c r="B14661" i="13"/>
  <c r="B14650" i="13"/>
  <c r="B14642" i="13"/>
  <c r="B14634" i="13"/>
  <c r="B14621" i="13"/>
  <c r="B14617" i="13"/>
  <c r="B14572" i="13"/>
  <c r="B14568" i="13"/>
  <c r="B14557" i="13"/>
  <c r="B14553" i="13"/>
  <c r="B14545" i="13"/>
  <c r="B14527" i="13"/>
  <c r="B14523" i="13"/>
  <c r="B14497" i="13"/>
  <c r="B15631" i="13"/>
  <c r="B15616" i="13"/>
  <c r="B15592" i="13"/>
  <c r="B15576" i="13"/>
  <c r="B15553" i="13"/>
  <c r="B15536" i="13"/>
  <c r="B15495" i="13"/>
  <c r="B15472" i="13"/>
  <c r="B15453" i="13"/>
  <c r="B15434" i="13"/>
  <c r="B14725" i="13"/>
  <c r="B14702" i="13"/>
  <c r="B14688" i="13"/>
  <c r="B14666" i="13"/>
  <c r="B14651" i="13"/>
  <c r="B14635" i="13"/>
  <c r="B14614" i="13"/>
  <c r="B14595" i="13"/>
  <c r="B14581" i="13"/>
  <c r="B14565" i="13"/>
  <c r="B14550" i="13"/>
  <c r="B14535" i="13"/>
  <c r="B14517" i="13"/>
  <c r="B9894" i="13"/>
  <c r="B9893" i="13"/>
  <c r="B9892" i="13"/>
  <c r="B9890" i="13"/>
  <c r="B9889" i="13"/>
  <c r="B9887" i="13"/>
  <c r="B9886" i="13"/>
  <c r="B9885" i="13"/>
  <c r="B9882" i="13"/>
  <c r="B9881" i="13"/>
  <c r="B9878" i="13"/>
  <c r="B9877" i="13"/>
  <c r="B9875" i="13"/>
  <c r="B9874" i="13"/>
  <c r="B9873" i="13"/>
  <c r="B9870" i="13"/>
  <c r="B9868" i="13"/>
  <c r="B9867" i="13"/>
  <c r="B9866" i="13"/>
  <c r="B9862" i="13"/>
  <c r="B9860" i="13"/>
  <c r="B9854" i="13"/>
  <c r="B9844" i="13"/>
  <c r="B9842" i="13"/>
  <c r="B9840" i="13"/>
  <c r="B9839" i="13"/>
  <c r="B9838" i="13"/>
  <c r="B9836" i="13"/>
  <c r="B9835" i="13"/>
  <c r="B9834" i="13"/>
  <c r="B9832" i="13"/>
  <c r="B9831" i="13"/>
  <c r="B9830" i="13"/>
  <c r="B9828" i="13"/>
  <c r="B9827" i="13"/>
  <c r="B9826" i="13"/>
  <c r="B9824" i="13"/>
  <c r="B9820" i="13"/>
  <c r="B9819" i="13"/>
  <c r="B9817" i="13"/>
  <c r="B9816" i="13"/>
  <c r="B9813" i="13"/>
  <c r="B9812" i="13"/>
  <c r="B9810" i="13"/>
  <c r="B9809" i="13"/>
  <c r="B9808" i="13"/>
  <c r="B9806" i="13"/>
  <c r="B9805" i="13"/>
  <c r="B9804" i="13"/>
  <c r="B9798" i="13"/>
  <c r="B9797" i="13"/>
  <c r="B9796" i="13"/>
  <c r="B9794" i="13"/>
  <c r="B9793" i="13"/>
  <c r="B9792" i="13"/>
  <c r="B9790" i="13"/>
  <c r="B9789" i="13"/>
  <c r="B9788" i="13"/>
  <c r="B9785" i="13"/>
  <c r="B9784" i="13"/>
  <c r="B9782" i="13"/>
  <c r="B9781" i="13"/>
  <c r="B9778" i="13"/>
  <c r="B9776" i="13"/>
  <c r="B9775" i="13"/>
  <c r="B9773" i="13"/>
  <c r="B9772" i="13"/>
  <c r="B9770" i="13"/>
  <c r="B9769" i="13"/>
  <c r="B9766" i="13"/>
  <c r="B9765" i="13"/>
  <c r="B9763" i="13"/>
  <c r="B9762" i="13"/>
  <c r="B9760" i="13"/>
  <c r="B9759" i="13"/>
  <c r="B9756" i="13"/>
  <c r="B9755" i="13"/>
  <c r="B9753" i="13"/>
  <c r="B9752" i="13"/>
  <c r="B9751" i="13"/>
  <c r="B9747" i="13"/>
  <c r="B9745" i="13"/>
  <c r="B9744" i="13"/>
  <c r="B9743" i="13"/>
  <c r="B9741" i="13"/>
  <c r="B9740" i="13"/>
  <c r="B9739" i="13"/>
  <c r="B9737" i="13"/>
  <c r="B872" i="13"/>
  <c r="B868" i="13"/>
  <c r="B867" i="13"/>
  <c r="B864" i="13"/>
  <c r="B863" i="13"/>
  <c r="B862" i="13"/>
  <c r="B860" i="13"/>
  <c r="B858" i="13"/>
  <c r="B856" i="13"/>
  <c r="B849" i="13"/>
  <c r="B847" i="13"/>
  <c r="B841" i="13"/>
  <c r="B840" i="13"/>
  <c r="B839" i="13"/>
  <c r="B836" i="13"/>
  <c r="B828" i="13"/>
  <c r="B826" i="13"/>
  <c r="B824" i="13"/>
  <c r="B24332" i="13"/>
  <c r="B24316" i="13"/>
  <c r="B24293" i="13"/>
  <c r="B24276" i="13"/>
  <c r="B22262" i="13"/>
  <c r="B22261" i="13"/>
  <c r="B22258" i="13"/>
  <c r="B22257" i="13"/>
  <c r="B22254" i="13"/>
  <c r="B22250" i="13"/>
  <c r="B22249" i="13"/>
  <c r="B22246" i="13"/>
  <c r="B22245" i="13"/>
  <c r="B22238" i="13"/>
  <c r="B22231" i="13"/>
  <c r="B22230" i="13"/>
  <c r="B22227" i="13"/>
  <c r="B22226" i="13"/>
  <c r="B22223" i="13"/>
  <c r="B22218" i="13"/>
  <c r="B22214" i="13"/>
  <c r="B22213" i="13"/>
  <c r="B22210" i="13"/>
  <c r="B22209" i="13"/>
  <c r="B22206" i="13"/>
  <c r="B22205" i="13"/>
  <c r="B22202" i="13"/>
  <c r="B22201" i="13"/>
  <c r="B25876" i="13"/>
  <c r="B25875" i="13"/>
  <c r="B25873" i="13"/>
  <c r="B25872" i="13"/>
  <c r="B25870" i="13"/>
  <c r="B25869" i="13"/>
  <c r="B25866" i="13"/>
  <c r="B25865" i="13"/>
  <c r="B25863" i="13"/>
  <c r="B25862" i="13"/>
  <c r="B25860" i="13"/>
  <c r="B25859" i="13"/>
  <c r="B25856" i="13"/>
  <c r="B25855" i="13"/>
  <c r="B25854" i="13"/>
  <c r="B25852" i="13"/>
  <c r="B25851" i="13"/>
  <c r="B25850" i="13"/>
  <c r="B24348" i="13"/>
  <c r="B24347" i="13"/>
  <c r="B24345" i="13"/>
  <c r="B24342" i="13"/>
  <c r="B24341" i="13"/>
  <c r="B24339" i="13"/>
  <c r="B24337" i="13"/>
  <c r="B24334" i="13"/>
  <c r="B24331" i="13"/>
  <c r="B24330" i="13"/>
  <c r="B24329" i="13"/>
  <c r="B24327" i="13"/>
  <c r="B24326" i="13"/>
  <c r="B24323" i="13"/>
  <c r="B24322" i="13"/>
  <c r="B24321" i="13"/>
  <c r="B24319" i="13"/>
  <c r="B24318" i="13"/>
  <c r="B24317" i="13"/>
  <c r="B24315" i="13"/>
  <c r="B24314" i="13"/>
  <c r="B24313" i="13"/>
  <c r="B24311" i="13"/>
  <c r="B24310" i="13"/>
  <c r="B24308" i="13"/>
  <c r="B24307" i="13"/>
  <c r="B24306" i="13"/>
  <c r="B24303" i="13"/>
  <c r="B24302" i="13"/>
  <c r="B24300" i="13"/>
  <c r="B24299" i="13"/>
  <c r="B24298" i="13"/>
  <c r="B24296" i="13"/>
  <c r="B24295" i="13"/>
  <c r="B24289" i="13"/>
  <c r="B24287" i="13"/>
  <c r="B24286" i="13"/>
  <c r="B24285" i="13"/>
  <c r="B24283" i="13"/>
  <c r="B24282" i="13"/>
  <c r="B24281" i="13"/>
  <c r="B24279" i="13"/>
  <c r="B24278" i="13"/>
  <c r="B24277" i="13"/>
  <c r="B24275" i="13"/>
  <c r="B24274" i="13"/>
  <c r="B24273" i="13"/>
  <c r="B24271" i="13"/>
  <c r="B24266" i="13"/>
  <c r="B24265" i="13"/>
  <c r="B24263" i="13"/>
  <c r="B24260" i="13"/>
  <c r="B24259" i="13"/>
  <c r="B24256" i="13"/>
  <c r="B24255" i="13"/>
  <c r="B24253" i="13"/>
  <c r="B24252" i="13"/>
  <c r="B24250" i="13"/>
  <c r="B24249" i="13"/>
  <c r="B24246" i="13"/>
  <c r="B24244" i="13"/>
  <c r="B24242" i="13"/>
  <c r="B24241" i="13"/>
  <c r="B24240" i="13"/>
  <c r="B24237" i="13"/>
  <c r="B24236" i="13"/>
  <c r="B24233" i="13"/>
  <c r="B24230" i="13"/>
  <c r="B24229" i="13"/>
  <c r="B24228" i="13"/>
  <c r="B24226" i="13"/>
  <c r="B24225" i="13"/>
  <c r="B24224" i="13"/>
  <c r="B24222" i="13"/>
  <c r="B24221" i="13"/>
  <c r="B24219" i="13"/>
  <c r="B24218" i="13"/>
  <c r="B24217" i="13"/>
  <c r="B24216" i="13"/>
  <c r="B24214" i="13"/>
  <c r="B24213" i="13"/>
  <c r="B24211" i="13"/>
  <c r="B24210" i="13"/>
  <c r="B24209" i="13"/>
  <c r="B24207" i="13"/>
  <c r="B24206" i="13"/>
  <c r="B24205" i="13"/>
  <c r="B24203" i="13"/>
  <c r="B24202" i="13"/>
  <c r="B24200" i="13"/>
  <c r="B24199" i="13"/>
  <c r="B24198" i="13"/>
  <c r="B24196" i="13"/>
  <c r="B24195" i="13"/>
  <c r="B24194" i="13"/>
  <c r="B24192" i="13"/>
  <c r="B24189" i="13"/>
  <c r="B24188" i="13"/>
  <c r="B24187" i="13"/>
  <c r="B24185" i="13"/>
  <c r="B24184" i="13"/>
  <c r="B24183" i="13"/>
  <c r="B24181" i="13"/>
  <c r="B24180" i="13"/>
  <c r="B24178" i="13"/>
  <c r="B24177" i="13"/>
  <c r="B24176" i="13"/>
  <c r="B24173" i="13"/>
  <c r="B24169" i="13"/>
  <c r="B24168" i="13"/>
  <c r="B24167" i="13"/>
  <c r="B24165" i="13"/>
  <c r="B24164" i="13"/>
  <c r="B24163" i="13"/>
  <c r="B22314" i="13"/>
  <c r="B22313" i="13"/>
  <c r="B22312" i="13"/>
  <c r="B22310" i="13"/>
  <c r="B22309" i="13"/>
  <c r="B22307" i="13"/>
  <c r="B22306" i="13"/>
  <c r="B22305" i="13"/>
  <c r="B22303" i="13"/>
  <c r="B22302" i="13"/>
  <c r="B22301" i="13"/>
  <c r="B22297" i="13"/>
  <c r="B22294" i="13"/>
  <c r="B22293" i="13"/>
  <c r="B22290" i="13"/>
  <c r="B22288" i="13"/>
  <c r="B22287" i="13"/>
  <c r="B22286" i="13"/>
  <c r="B22282" i="13"/>
  <c r="B22280" i="13"/>
  <c r="B22277" i="13"/>
  <c r="B22275" i="13"/>
  <c r="B22274" i="13"/>
  <c r="B22272" i="13"/>
  <c r="B22271" i="13"/>
  <c r="B22269" i="13"/>
  <c r="B22267" i="13"/>
  <c r="B22266" i="13"/>
  <c r="B20705" i="13"/>
  <c r="B20703" i="13"/>
  <c r="B20702" i="13"/>
  <c r="B20701" i="13"/>
  <c r="B20699" i="13"/>
  <c r="B18865" i="13"/>
  <c r="B18864" i="13"/>
  <c r="B18863" i="13"/>
  <c r="B18860" i="13"/>
  <c r="B18859" i="13"/>
  <c r="B18857" i="13"/>
  <c r="B18856" i="13"/>
  <c r="B18854" i="13"/>
  <c r="B18853" i="13"/>
  <c r="B18852" i="13"/>
  <c r="B18848" i="13"/>
  <c r="B18846" i="13"/>
  <c r="B18845" i="13"/>
  <c r="B18844" i="13"/>
  <c r="B18842" i="13"/>
  <c r="B18839" i="13"/>
  <c r="B18838" i="13"/>
  <c r="B18837" i="13"/>
  <c r="B18835" i="13"/>
  <c r="B18831" i="13"/>
  <c r="B18830" i="13"/>
  <c r="B9735" i="13"/>
  <c r="B9732" i="13"/>
  <c r="B9729" i="13"/>
  <c r="B9728" i="13"/>
  <c r="B9724" i="13"/>
  <c r="B9722" i="13"/>
  <c r="B9721" i="13"/>
  <c r="B9720" i="13"/>
  <c r="B9718" i="13"/>
  <c r="B9717" i="13"/>
  <c r="B9716" i="13"/>
  <c r="B9714" i="13"/>
  <c r="B9713" i="13"/>
  <c r="B9712" i="13"/>
  <c r="B9710" i="13"/>
  <c r="B9709" i="13"/>
  <c r="B9707" i="13"/>
  <c r="B9706" i="13"/>
  <c r="B9705" i="13"/>
  <c r="B9703" i="13"/>
  <c r="B9702" i="13"/>
  <c r="B9700" i="13"/>
  <c r="B9699" i="13"/>
  <c r="B9698" i="13"/>
  <c r="B9696" i="13"/>
  <c r="B9695" i="13"/>
  <c r="B9694" i="13"/>
  <c r="B9691" i="13"/>
  <c r="B9690" i="13"/>
  <c r="B9688" i="13"/>
  <c r="B9687" i="13"/>
  <c r="B9684" i="13"/>
  <c r="B9683" i="13"/>
  <c r="B9681" i="13"/>
  <c r="B9679" i="13"/>
  <c r="B9678" i="13"/>
  <c r="B9676" i="13"/>
  <c r="B9675" i="13"/>
  <c r="B9674" i="13"/>
  <c r="B9672" i="13"/>
  <c r="B9665" i="13"/>
  <c r="B9664" i="13"/>
  <c r="B9663" i="13"/>
  <c r="B9660" i="13"/>
  <c r="B9659" i="13"/>
  <c r="B9657" i="13"/>
  <c r="B9656" i="13"/>
  <c r="B9654" i="13"/>
  <c r="B9653" i="13"/>
  <c r="B9652" i="13"/>
  <c r="B9648" i="13"/>
  <c r="B9646" i="13"/>
  <c r="B9645" i="13"/>
  <c r="B9644" i="13"/>
  <c r="B9642" i="13"/>
  <c r="B9639" i="13"/>
  <c r="B9638" i="13"/>
  <c r="B9637" i="13"/>
  <c r="B9635" i="13"/>
  <c r="B9631" i="13"/>
  <c r="B9630" i="13"/>
  <c r="B9625" i="13"/>
  <c r="B9623" i="13"/>
  <c r="B9622" i="13"/>
  <c r="B9621" i="13"/>
  <c r="B9619" i="13"/>
  <c r="B9617" i="13"/>
  <c r="B9614" i="13"/>
  <c r="B9612" i="13"/>
  <c r="B9610" i="13"/>
  <c r="B9609" i="13"/>
  <c r="B9608" i="13"/>
  <c r="B9606" i="13"/>
  <c r="B9605" i="13"/>
  <c r="B9604" i="13"/>
  <c r="B9602" i="13"/>
  <c r="B9601" i="13"/>
  <c r="B9600" i="13"/>
  <c r="B9598" i="13"/>
  <c r="B9597" i="13"/>
  <c r="B9594" i="13"/>
  <c r="B9593" i="13"/>
  <c r="B9591" i="13"/>
  <c r="B9590" i="13"/>
  <c r="B9589" i="13"/>
  <c r="B9587" i="13"/>
  <c r="B9586" i="13"/>
  <c r="B9583" i="13"/>
  <c r="B9581" i="13"/>
  <c r="B9579" i="13"/>
  <c r="B9578" i="13"/>
  <c r="B9577" i="13"/>
  <c r="B9575" i="13"/>
  <c r="B9574" i="13"/>
  <c r="B9573" i="13"/>
  <c r="B9569" i="13"/>
  <c r="B9568" i="13"/>
  <c r="B9566" i="13"/>
  <c r="B9565" i="13"/>
  <c r="B9564" i="13"/>
  <c r="B9562" i="13"/>
  <c r="B9561" i="13"/>
  <c r="B9558" i="13"/>
  <c r="B9557" i="13"/>
  <c r="B9556" i="13"/>
  <c r="B9554" i="13"/>
  <c r="B9553" i="13"/>
  <c r="B9552" i="13"/>
  <c r="B9548" i="13"/>
  <c r="B9546" i="13"/>
  <c r="B9543" i="13"/>
  <c r="B9540" i="13"/>
  <c r="B9536" i="13"/>
  <c r="B9530" i="13"/>
  <c r="B9526" i="13"/>
  <c r="B9524" i="13"/>
  <c r="B9523" i="13"/>
  <c r="B9522" i="13"/>
  <c r="B9520" i="13"/>
  <c r="B7135" i="13"/>
  <c r="B7134" i="13"/>
  <c r="B7133" i="13"/>
  <c r="B7131" i="13"/>
  <c r="B7130" i="13"/>
  <c r="B7129" i="13"/>
  <c r="B7127" i="13"/>
  <c r="B7123" i="13"/>
  <c r="B7122" i="13"/>
  <c r="B7118" i="13"/>
  <c r="B7116" i="13"/>
  <c r="B7114" i="13"/>
  <c r="B7112" i="13"/>
  <c r="B7109" i="13"/>
  <c r="B7108" i="13"/>
  <c r="B7107" i="13"/>
  <c r="B7105" i="13"/>
  <c r="B7101" i="13"/>
  <c r="B7100" i="13"/>
  <c r="B7097" i="13"/>
  <c r="B7095" i="13"/>
  <c r="B7094" i="13"/>
  <c r="B7092" i="13"/>
  <c r="B7091" i="13"/>
  <c r="B7089" i="13"/>
  <c r="B7087" i="13"/>
  <c r="B7086" i="13"/>
  <c r="B7084" i="13"/>
  <c r="B7082" i="13"/>
  <c r="B7080" i="13"/>
  <c r="B7079" i="13"/>
  <c r="B7078" i="13"/>
  <c r="B7076" i="13"/>
  <c r="B7075" i="13"/>
  <c r="B7074" i="13"/>
  <c r="B7072" i="13"/>
  <c r="B7071" i="13"/>
  <c r="B7070" i="13"/>
  <c r="B7068" i="13"/>
  <c r="B7067" i="13"/>
  <c r="B7066" i="13"/>
  <c r="B7064" i="13"/>
  <c r="B7063" i="13"/>
  <c r="B7061" i="13"/>
  <c r="B7060" i="13"/>
  <c r="B7059" i="13"/>
  <c r="B7056" i="13"/>
  <c r="B7053" i="13"/>
  <c r="B7052" i="13"/>
  <c r="B7051" i="13"/>
  <c r="B7049" i="13"/>
  <c r="B7048" i="13"/>
  <c r="B7047" i="13"/>
  <c r="B7045" i="13"/>
  <c r="B7044" i="13"/>
  <c r="B7043" i="13"/>
  <c r="B7039" i="13"/>
  <c r="B7038" i="13"/>
  <c r="B7036" i="13"/>
  <c r="B7035" i="13"/>
  <c r="B7034" i="13"/>
  <c r="B7032" i="13"/>
  <c r="B7031" i="13"/>
  <c r="B7030" i="13"/>
  <c r="B7028" i="13"/>
  <c r="B7027" i="13"/>
  <c r="B7026" i="13"/>
  <c r="B7022" i="13"/>
  <c r="B7015" i="13"/>
  <c r="B7012" i="13"/>
  <c r="B7009" i="13"/>
  <c r="B7005" i="13"/>
  <c r="B7002" i="13"/>
  <c r="B6995" i="13"/>
  <c r="B6994" i="13"/>
  <c r="B6993" i="13"/>
  <c r="B6991" i="13"/>
  <c r="B6990" i="13"/>
  <c r="B6987" i="13"/>
  <c r="B6986" i="13"/>
  <c r="B6985" i="13"/>
  <c r="B6983" i="13"/>
  <c r="B6982" i="13"/>
  <c r="B6981" i="13"/>
  <c r="B6979" i="13"/>
  <c r="B6978" i="13"/>
  <c r="B6977" i="13"/>
  <c r="B6975" i="13"/>
  <c r="B6974" i="13"/>
  <c r="B6972" i="13"/>
  <c r="B6971" i="13"/>
  <c r="B6970" i="13"/>
  <c r="B6967" i="13"/>
  <c r="B6966" i="13"/>
  <c r="B6964" i="13"/>
  <c r="B6963" i="13"/>
  <c r="B6962" i="13"/>
  <c r="B6960" i="13"/>
  <c r="B6959" i="13"/>
  <c r="B6958" i="13"/>
  <c r="B6956" i="13"/>
  <c r="B6955" i="13"/>
  <c r="B6954" i="13"/>
  <c r="B6952" i="13"/>
  <c r="B6948" i="13"/>
  <c r="B6947" i="13"/>
  <c r="B6945" i="13"/>
  <c r="B6944" i="13"/>
  <c r="B6943" i="13"/>
  <c r="B6940" i="13"/>
  <c r="B6938" i="13"/>
  <c r="B6937" i="13"/>
  <c r="B6936" i="13"/>
  <c r="B6934" i="13"/>
  <c r="B6933" i="13"/>
  <c r="B6932" i="13"/>
  <c r="B6930" i="13"/>
  <c r="B6927" i="13"/>
  <c r="B6926" i="13"/>
  <c r="B6924" i="13"/>
  <c r="B6921" i="13"/>
  <c r="B6917" i="13"/>
  <c r="B6916" i="13"/>
  <c r="B6914" i="13"/>
  <c r="B6913" i="13"/>
  <c r="B6912" i="13"/>
  <c r="B6907" i="13"/>
  <c r="B6905" i="13"/>
  <c r="B6903" i="13"/>
  <c r="B6902" i="13"/>
  <c r="B6901" i="13"/>
  <c r="B6899" i="13"/>
  <c r="B6896" i="13"/>
  <c r="B6894" i="13"/>
  <c r="B6892" i="13"/>
  <c r="B6891" i="13"/>
  <c r="B6888" i="13"/>
  <c r="B6887" i="13"/>
  <c r="B6884" i="13"/>
  <c r="B6883" i="13"/>
  <c r="B6882" i="13"/>
  <c r="B6880" i="13"/>
  <c r="B6879" i="13"/>
  <c r="B6876" i="13"/>
  <c r="B6875" i="13"/>
  <c r="B6872" i="13"/>
  <c r="B6871" i="13"/>
  <c r="B6868" i="13"/>
  <c r="B6865" i="13"/>
  <c r="B6864" i="13"/>
  <c r="B6863" i="13"/>
  <c r="B6861" i="13"/>
  <c r="B6857" i="13"/>
  <c r="B6856" i="13"/>
  <c r="B6854" i="13"/>
  <c r="B6850" i="13"/>
  <c r="B6849" i="13"/>
  <c r="B6848" i="13"/>
  <c r="B6846" i="13"/>
  <c r="B6845" i="13"/>
  <c r="B6844" i="13"/>
  <c r="B6841" i="13"/>
  <c r="B6840" i="13"/>
  <c r="B6838" i="13"/>
  <c r="B6837" i="13"/>
  <c r="B6836" i="13"/>
  <c r="B6834" i="13"/>
  <c r="B6833" i="13"/>
  <c r="B6831" i="13"/>
  <c r="B6830" i="13"/>
  <c r="B6828" i="13"/>
  <c r="B6827" i="13"/>
  <c r="B6826" i="13"/>
  <c r="B6823" i="13"/>
  <c r="B6821" i="13"/>
  <c r="B6820" i="13"/>
  <c r="B6819" i="13"/>
  <c r="B6817" i="13"/>
  <c r="B6816" i="13"/>
  <c r="B6815" i="13"/>
  <c r="B6813" i="13"/>
  <c r="B6808" i="13"/>
  <c r="B6807" i="13"/>
  <c r="B6805" i="13"/>
  <c r="B6804" i="13"/>
  <c r="B6803" i="13"/>
  <c r="B6801" i="13"/>
  <c r="B6800" i="13"/>
  <c r="B6799" i="13"/>
  <c r="B6797" i="13"/>
  <c r="B6795" i="13"/>
  <c r="B6793" i="13"/>
  <c r="B6792" i="13"/>
  <c r="B6791" i="13"/>
  <c r="B6756" i="13"/>
  <c r="B6755" i="13"/>
  <c r="B6754" i="13"/>
  <c r="B6752" i="13"/>
  <c r="B6751" i="13"/>
  <c r="B6750" i="13"/>
  <c r="B6748" i="13"/>
  <c r="B6747" i="13"/>
  <c r="B6746" i="13"/>
  <c r="B6744" i="13"/>
  <c r="B6741" i="13"/>
  <c r="B6740" i="13"/>
  <c r="B6739" i="13"/>
  <c r="B6736" i="13"/>
  <c r="B6733" i="13"/>
  <c r="B6732" i="13"/>
  <c r="B6729" i="13"/>
  <c r="B6728" i="13"/>
  <c r="B6725" i="13"/>
  <c r="B6723" i="13"/>
  <c r="B6720" i="13"/>
  <c r="B6718" i="13"/>
  <c r="B6717" i="13"/>
  <c r="B6716" i="13"/>
  <c r="B6714" i="13"/>
  <c r="B6713" i="13"/>
  <c r="B6712" i="13"/>
  <c r="B6710" i="13"/>
  <c r="B6709" i="13"/>
  <c r="B6706" i="13"/>
  <c r="B6705" i="13"/>
  <c r="B6703" i="13"/>
  <c r="B6702" i="13"/>
  <c r="B6701" i="13"/>
  <c r="B6698" i="13"/>
  <c r="B6696" i="13"/>
  <c r="B6694" i="13"/>
  <c r="B6693" i="13"/>
  <c r="B6689" i="13"/>
  <c r="B6687" i="13"/>
  <c r="B6686" i="13"/>
  <c r="B6685" i="13"/>
  <c r="B6683" i="13"/>
  <c r="B6682" i="13"/>
  <c r="B6677" i="13"/>
  <c r="B5755" i="13"/>
  <c r="B5754" i="13"/>
  <c r="B5752" i="13"/>
  <c r="B5751" i="13"/>
  <c r="B5750" i="13"/>
  <c r="B5747" i="13"/>
  <c r="B5744" i="13"/>
  <c r="B5741" i="13"/>
  <c r="B5737" i="13"/>
  <c r="B5736" i="13"/>
  <c r="B5733" i="13"/>
  <c r="B5732" i="13"/>
  <c r="B5730" i="13"/>
  <c r="B5729" i="13"/>
  <c r="B5728" i="13"/>
  <c r="B5726" i="13"/>
  <c r="B5725" i="13"/>
  <c r="B5722" i="13"/>
  <c r="B5721" i="13"/>
  <c r="B5720" i="13"/>
  <c r="B5718" i="13"/>
  <c r="B5717" i="13"/>
  <c r="B5713" i="13"/>
  <c r="B5712" i="13"/>
  <c r="B5709" i="13"/>
  <c r="B5706" i="13"/>
  <c r="B5702" i="13"/>
  <c r="B5701" i="13"/>
  <c r="B5700" i="13"/>
  <c r="B5698" i="13"/>
  <c r="B5697" i="13"/>
  <c r="B5696" i="13"/>
  <c r="B5694" i="13"/>
  <c r="B5693" i="13"/>
  <c r="B5692" i="13"/>
  <c r="B5690" i="13"/>
  <c r="B5689" i="13"/>
  <c r="B5688" i="13"/>
  <c r="B5686" i="13"/>
  <c r="B5685" i="13"/>
  <c r="B5684" i="13"/>
  <c r="B5681" i="13"/>
  <c r="B5679" i="13"/>
  <c r="B5678" i="13"/>
  <c r="B5677" i="13"/>
  <c r="B5673" i="13"/>
  <c r="B5670" i="13"/>
  <c r="B5669" i="13"/>
  <c r="B5667" i="13"/>
  <c r="B5666" i="13"/>
  <c r="B5665" i="13"/>
  <c r="B5663" i="13"/>
  <c r="B5658" i="13"/>
  <c r="B5657" i="13"/>
  <c r="B5656" i="13"/>
  <c r="B5654" i="13"/>
  <c r="B5653" i="13"/>
  <c r="B5652" i="13"/>
  <c r="B5650" i="13"/>
  <c r="B5649" i="13"/>
  <c r="B5646" i="13"/>
  <c r="B5645" i="13"/>
  <c r="B5644" i="13"/>
  <c r="B5641" i="13"/>
  <c r="B5636" i="13"/>
  <c r="B5635" i="13"/>
  <c r="B5632" i="13"/>
  <c r="B5630" i="13"/>
  <c r="B5629" i="13"/>
  <c r="B5626" i="13"/>
  <c r="B5625" i="13"/>
  <c r="B5623" i="13"/>
  <c r="B5622" i="13"/>
  <c r="B5620" i="13"/>
  <c r="B5619" i="13"/>
  <c r="B5616" i="13"/>
  <c r="B5615" i="13"/>
  <c r="B5614" i="13"/>
  <c r="B5612" i="13"/>
  <c r="B5611" i="13"/>
  <c r="B5610" i="13"/>
  <c r="B5607" i="13"/>
  <c r="B5606" i="13"/>
  <c r="B5604" i="13"/>
  <c r="B5603" i="13"/>
  <c r="B5602" i="13"/>
  <c r="B5600" i="13"/>
  <c r="B5599" i="13"/>
  <c r="B5596" i="13"/>
  <c r="B5595" i="13"/>
  <c r="B5594" i="13"/>
  <c r="B5592" i="13"/>
  <c r="B5591" i="13"/>
  <c r="B5589" i="13"/>
  <c r="B5588" i="13"/>
  <c r="B5587" i="13"/>
  <c r="B5586" i="13"/>
  <c r="B5584" i="13"/>
  <c r="B5583" i="13"/>
  <c r="B5581" i="13"/>
  <c r="B5580" i="13"/>
  <c r="B5579" i="13"/>
  <c r="B5577" i="13"/>
  <c r="B5576" i="13"/>
  <c r="B5573" i="13"/>
  <c r="B5570" i="13"/>
  <c r="B5569" i="13"/>
  <c r="B5568" i="13"/>
  <c r="B5566" i="13"/>
  <c r="B5565" i="13"/>
  <c r="B5564" i="13"/>
  <c r="B5562" i="13"/>
  <c r="B5559" i="13"/>
  <c r="B5557" i="13"/>
  <c r="B5555" i="13"/>
  <c r="B5554" i="13"/>
  <c r="B5553" i="13"/>
  <c r="B5551" i="13"/>
  <c r="B5550" i="13"/>
  <c r="B5548" i="13"/>
  <c r="B5547" i="13"/>
  <c r="B5546" i="13"/>
  <c r="B5539" i="13"/>
  <c r="B5538" i="13"/>
  <c r="B5537" i="13"/>
  <c r="B5535" i="13"/>
  <c r="B5534" i="13"/>
  <c r="B5533" i="13"/>
  <c r="B5249" i="13"/>
  <c r="B5247" i="13"/>
  <c r="B5244" i="13"/>
  <c r="B5241" i="13"/>
  <c r="B5240" i="13"/>
  <c r="B5239" i="13"/>
  <c r="B5236" i="13"/>
  <c r="B5233" i="13"/>
  <c r="B5232" i="13"/>
  <c r="B5231" i="13"/>
  <c r="B5229" i="13"/>
  <c r="B5228" i="13"/>
  <c r="B5227" i="13"/>
  <c r="B5225" i="13"/>
  <c r="B5224" i="13"/>
  <c r="B5223" i="13"/>
  <c r="B5221" i="13"/>
  <c r="B5220" i="13"/>
  <c r="B5218" i="13"/>
  <c r="B5217" i="13"/>
  <c r="B5216" i="13"/>
  <c r="B5212" i="13"/>
  <c r="B5211" i="13"/>
  <c r="B5210" i="13"/>
  <c r="B5208" i="13"/>
  <c r="B5207" i="13"/>
  <c r="B5204" i="13"/>
  <c r="B5203" i="13"/>
  <c r="B5199" i="13"/>
  <c r="B5198" i="13"/>
  <c r="B5196" i="13"/>
  <c r="B5195" i="13"/>
  <c r="B5194" i="13"/>
  <c r="B5192" i="13"/>
  <c r="B5191" i="13"/>
  <c r="B5190" i="13"/>
  <c r="B5188" i="13"/>
  <c r="B5187" i="13"/>
  <c r="B5186" i="13"/>
  <c r="B5184" i="13"/>
  <c r="B5183" i="13"/>
  <c r="B5182" i="13"/>
  <c r="L5167" i="13"/>
  <c r="L9863" i="13"/>
  <c r="N2719" i="13"/>
  <c r="N2724" i="13"/>
  <c r="N2740" i="13"/>
  <c r="N2745" i="13"/>
  <c r="N2751" i="13"/>
  <c r="N2755" i="13"/>
  <c r="N2760" i="13"/>
  <c r="N5214" i="13"/>
  <c r="N5201" i="13" s="1"/>
  <c r="N5509" i="13"/>
  <c r="N5617" i="13"/>
  <c r="N5674" i="13"/>
  <c r="L4625" i="13"/>
  <c r="L16714" i="13"/>
  <c r="L22283" i="13"/>
  <c r="L22053" i="13" s="1"/>
  <c r="N2646" i="13"/>
  <c r="N2695" i="13"/>
  <c r="N2699" i="13"/>
  <c r="N2697" i="13"/>
  <c r="N14042" i="13"/>
  <c r="N14046" i="13"/>
  <c r="N14051" i="13"/>
  <c r="N14057" i="13"/>
  <c r="N14062" i="13"/>
  <c r="N14066" i="13"/>
  <c r="N14070" i="13"/>
  <c r="N14075" i="13"/>
  <c r="N14079" i="13"/>
  <c r="N14084" i="13"/>
  <c r="N14088" i="13"/>
  <c r="N14092" i="13"/>
  <c r="N14097" i="13"/>
  <c r="N14101" i="13"/>
  <c r="N14130" i="13"/>
  <c r="N14136" i="13"/>
  <c r="N14143" i="13"/>
  <c r="N14151" i="13"/>
  <c r="N14155" i="13"/>
  <c r="N14159" i="13"/>
  <c r="N14163" i="13"/>
  <c r="N14167" i="13"/>
  <c r="N14174" i="13"/>
  <c r="N14178" i="13"/>
  <c r="N14182" i="13"/>
  <c r="N14188" i="13"/>
  <c r="N14193" i="13"/>
  <c r="N14197" i="13"/>
  <c r="N14201" i="13"/>
  <c r="N14205" i="13"/>
  <c r="N14209" i="13"/>
  <c r="N14225" i="13"/>
  <c r="N14231" i="13"/>
  <c r="N14237" i="13"/>
  <c r="N14242" i="13"/>
  <c r="N14246" i="13"/>
  <c r="N24369" i="13"/>
  <c r="L18389" i="13"/>
  <c r="N2556" i="13"/>
  <c r="N2569" i="13"/>
  <c r="N2617" i="13"/>
  <c r="N2728" i="13"/>
  <c r="N2739" i="13"/>
  <c r="N2763" i="13"/>
  <c r="N7284" i="13"/>
  <c r="N7271" i="13" s="1"/>
  <c r="N7270" i="13" s="1"/>
  <c r="N14235" i="13"/>
  <c r="N14239" i="13"/>
  <c r="N14244" i="13"/>
  <c r="N14248" i="13"/>
  <c r="N14254" i="13"/>
  <c r="N14259" i="13"/>
  <c r="N14263" i="13"/>
  <c r="N15564" i="13"/>
  <c r="N15551" i="13" s="1"/>
  <c r="N16089" i="13"/>
  <c r="N14145" i="13"/>
  <c r="N14194" i="13"/>
  <c r="N14202" i="13"/>
  <c r="N24257" i="13"/>
  <c r="B24157" i="13"/>
  <c r="B22087" i="13"/>
  <c r="B18637" i="13"/>
  <c r="B7137" i="13"/>
  <c r="B5527" i="13"/>
  <c r="B5067" i="13"/>
  <c r="B2767" i="13"/>
  <c r="B18266" i="13"/>
  <c r="B5290" i="13"/>
  <c r="B5268" i="13"/>
  <c r="B7365" i="13"/>
  <c r="B7342" i="13"/>
  <c r="B7220" i="13"/>
  <c r="B7211" i="13"/>
  <c r="B5377" i="13"/>
  <c r="B5362" i="13"/>
  <c r="B5346" i="13"/>
  <c r="B5328" i="13"/>
  <c r="B5317" i="13"/>
  <c r="Q53" i="19"/>
  <c r="L2043" i="13"/>
  <c r="L2407" i="13"/>
  <c r="L2059" i="13"/>
  <c r="L2224" i="13"/>
  <c r="L44" i="13"/>
  <c r="L118" i="13"/>
  <c r="L5509" i="13"/>
  <c r="L7284" i="13"/>
  <c r="N2167" i="13"/>
  <c r="N2635" i="13"/>
  <c r="N2687" i="13"/>
  <c r="N2691" i="13"/>
  <c r="N2696" i="13"/>
  <c r="N2700" i="13"/>
  <c r="N2704" i="13"/>
  <c r="N14037" i="13"/>
  <c r="N14049" i="13"/>
  <c r="N14069" i="13"/>
  <c r="N14078" i="13"/>
  <c r="N14105" i="13"/>
  <c r="N14113" i="13"/>
  <c r="N14162" i="13"/>
  <c r="N14177" i="13"/>
  <c r="L1027" i="13"/>
  <c r="Q62" i="19" s="1"/>
  <c r="L1813" i="13"/>
  <c r="L1583" i="13" s="1"/>
  <c r="L1994" i="13"/>
  <c r="L1981" i="13" s="1"/>
  <c r="L1980" i="13" s="1"/>
  <c r="L2325" i="13"/>
  <c r="L2320" i="13" s="1"/>
  <c r="L54" i="13"/>
  <c r="L76" i="13"/>
  <c r="L170" i="13"/>
  <c r="N715" i="13"/>
  <c r="N710" i="13" s="1"/>
  <c r="N14053" i="13"/>
  <c r="N14098" i="13"/>
  <c r="N14125" i="13"/>
  <c r="N14132" i="13"/>
  <c r="N14139" i="13"/>
  <c r="N14198" i="13"/>
  <c r="N14210" i="13"/>
  <c r="N14216" i="13"/>
  <c r="N14222" i="13"/>
  <c r="N14227" i="13"/>
  <c r="L15435" i="13"/>
  <c r="L16089" i="13"/>
  <c r="L22234" i="13"/>
  <c r="L22004" i="13" s="1"/>
  <c r="N1123" i="13"/>
  <c r="N1717" i="13"/>
  <c r="N1764" i="13"/>
  <c r="N2544" i="13"/>
  <c r="N2548" i="13"/>
  <c r="N2554" i="13"/>
  <c r="N2560" i="13"/>
  <c r="N2564" i="13"/>
  <c r="N2568" i="13"/>
  <c r="N2710" i="13"/>
  <c r="N6824" i="13"/>
  <c r="N6811" i="13" s="1"/>
  <c r="N6889" i="13"/>
  <c r="N7349" i="13"/>
  <c r="N14255" i="13"/>
  <c r="N14374" i="13"/>
  <c r="N18603" i="13"/>
  <c r="N19187" i="13"/>
  <c r="N19805" i="13"/>
  <c r="N19800" i="13" s="1"/>
  <c r="L11013" i="13"/>
  <c r="N1635" i="13"/>
  <c r="N1630" i="13" s="1"/>
  <c r="N2224" i="13"/>
  <c r="N2211" i="13" s="1"/>
  <c r="N2551" i="13"/>
  <c r="N2557" i="13"/>
  <c r="N2562" i="13"/>
  <c r="N2566" i="13"/>
  <c r="N2570" i="13"/>
  <c r="N2575" i="13"/>
  <c r="N2579" i="13"/>
  <c r="N2584" i="13"/>
  <c r="N2588" i="13"/>
  <c r="N2592" i="13"/>
  <c r="N2597" i="13"/>
  <c r="N2601" i="13"/>
  <c r="N2606" i="13"/>
  <c r="N2610" i="13"/>
  <c r="N2620" i="13"/>
  <c r="N2624" i="13"/>
  <c r="N2630" i="13"/>
  <c r="N2651" i="13"/>
  <c r="N2655" i="13"/>
  <c r="N2659" i="13"/>
  <c r="N2663" i="13"/>
  <c r="N2667" i="13"/>
  <c r="N2674" i="13"/>
  <c r="N2682" i="13"/>
  <c r="N2688" i="13"/>
  <c r="N2693" i="13"/>
  <c r="N2701" i="13"/>
  <c r="N6873" i="13"/>
  <c r="N14060" i="13"/>
  <c r="N14064" i="13"/>
  <c r="N14073" i="13"/>
  <c r="N14207" i="13"/>
  <c r="N14211" i="13"/>
  <c r="N14217" i="13"/>
  <c r="N14223" i="13"/>
  <c r="N14228" i="13"/>
  <c r="N14238" i="13"/>
  <c r="N14243" i="13"/>
  <c r="N14247" i="13"/>
  <c r="N14253" i="13"/>
  <c r="N14257" i="13"/>
  <c r="N14262" i="13"/>
  <c r="N18833" i="13"/>
  <c r="N20341" i="13"/>
  <c r="N19421" i="13" s="1"/>
  <c r="N2645" i="13"/>
  <c r="N2578" i="13"/>
  <c r="N2613" i="13"/>
  <c r="N2623" i="13"/>
  <c r="N2629" i="13"/>
  <c r="N2662" i="13"/>
  <c r="N2666" i="13"/>
  <c r="N2673" i="13"/>
  <c r="N2681" i="13"/>
  <c r="N2705" i="13"/>
  <c r="N2725" i="13"/>
  <c r="N2742" i="13"/>
  <c r="B946" i="13"/>
  <c r="B24262" i="13"/>
  <c r="B20582" i="13"/>
  <c r="B5242" i="13"/>
  <c r="B1934" i="13"/>
  <c r="L22177" i="13"/>
  <c r="L21947" i="13" s="1"/>
  <c r="L197" i="13"/>
  <c r="N415" i="13"/>
  <c r="N1793" i="13"/>
  <c r="N413" i="13" s="1"/>
  <c r="L945" i="13"/>
  <c r="N2095" i="13"/>
  <c r="N2090" i="13" s="1"/>
  <c r="L1139" i="13"/>
  <c r="L2397" i="13"/>
  <c r="L202" i="13"/>
  <c r="L4803" i="13"/>
  <c r="L5214" i="13"/>
  <c r="L5201" i="13" s="1"/>
  <c r="L5200" i="13" s="1"/>
  <c r="Q269" i="19" s="1"/>
  <c r="L6873" i="13"/>
  <c r="L124" i="13"/>
  <c r="L9757" i="13"/>
  <c r="L10835" i="13"/>
  <c r="L10830" i="13" s="1"/>
  <c r="L16207" i="13"/>
  <c r="L2167" i="13"/>
  <c r="L5444" i="13"/>
  <c r="L5431" i="13" s="1"/>
  <c r="L9537" i="13"/>
  <c r="L18737" i="13"/>
  <c r="N9757" i="13"/>
  <c r="N18425" i="13"/>
  <c r="N18420" i="13" s="1"/>
  <c r="N18497" i="13"/>
  <c r="L15843" i="13"/>
  <c r="L15895" i="13"/>
  <c r="L15890" i="13" s="1"/>
  <c r="L15967" i="13"/>
  <c r="L18727" i="13"/>
  <c r="L19805" i="13"/>
  <c r="N1994" i="13"/>
  <c r="N2273" i="13"/>
  <c r="N2325" i="13"/>
  <c r="N2320" i="13" s="1"/>
  <c r="N2642" i="13"/>
  <c r="N14464" i="13"/>
  <c r="N14245" i="13"/>
  <c r="N14260" i="13"/>
  <c r="N16428" i="13"/>
  <c r="N16441" i="13"/>
  <c r="N20468" i="13"/>
  <c r="N19548" i="13" s="1"/>
  <c r="L11029" i="13"/>
  <c r="L16303" i="13"/>
  <c r="L16779" i="13"/>
  <c r="L18267" i="13"/>
  <c r="L18603" i="13"/>
  <c r="L18849" i="13"/>
  <c r="N1707" i="13"/>
  <c r="N1829" i="13"/>
  <c r="N2289" i="13"/>
  <c r="N2675" i="13"/>
  <c r="N2679" i="13"/>
  <c r="N2561" i="13"/>
  <c r="N2633" i="13"/>
  <c r="N2686" i="13"/>
  <c r="N2690" i="13"/>
  <c r="N2735" i="13"/>
  <c r="N2593" i="13"/>
  <c r="N2598" i="13"/>
  <c r="N2602" i="13"/>
  <c r="N2607" i="13"/>
  <c r="N2611" i="13"/>
  <c r="N2717" i="13"/>
  <c r="N2723" i="13"/>
  <c r="N5444" i="13"/>
  <c r="N5431" i="13" s="1"/>
  <c r="N5430" i="13" s="1"/>
  <c r="N6465" i="13"/>
  <c r="N6460" i="13" s="1"/>
  <c r="N5723" i="13"/>
  <c r="N6997" i="13"/>
  <c r="N2573" i="13"/>
  <c r="N2582" i="13"/>
  <c r="N2612" i="13"/>
  <c r="N2622" i="13"/>
  <c r="N2643" i="13"/>
  <c r="N11525" i="13"/>
  <c r="N11520" i="13" s="1"/>
  <c r="N14045" i="13"/>
  <c r="N14056" i="13"/>
  <c r="N14061" i="13"/>
  <c r="N14091" i="13"/>
  <c r="N14096" i="13"/>
  <c r="N14100" i="13"/>
  <c r="N14175" i="13"/>
  <c r="N14179" i="13"/>
  <c r="N14189" i="13"/>
  <c r="N14224" i="13"/>
  <c r="N15629" i="13"/>
  <c r="N18389" i="13"/>
  <c r="N18507" i="13"/>
  <c r="N20344" i="13"/>
  <c r="N19424" i="13" s="1"/>
  <c r="N22069" i="13"/>
  <c r="N22105" i="13"/>
  <c r="N22234" i="13"/>
  <c r="N22221" i="13" s="1"/>
  <c r="N22220" i="13" s="1"/>
  <c r="N2576" i="13"/>
  <c r="N2625" i="13"/>
  <c r="N2636" i="13"/>
  <c r="N2714" i="13"/>
  <c r="N2744" i="13"/>
  <c r="N2748" i="13"/>
  <c r="N2754" i="13"/>
  <c r="N2759" i="13"/>
  <c r="N5627" i="13"/>
  <c r="N5739" i="13"/>
  <c r="N2542" i="13"/>
  <c r="N2665" i="13"/>
  <c r="N2689" i="13"/>
  <c r="N2694" i="13"/>
  <c r="N2702" i="13"/>
  <c r="N2706" i="13"/>
  <c r="N11654" i="13"/>
  <c r="N11641" i="13" s="1"/>
  <c r="N14043" i="13"/>
  <c r="N14047" i="13"/>
  <c r="N14058" i="13"/>
  <c r="N14063" i="13"/>
  <c r="N14067" i="13"/>
  <c r="N14072" i="13"/>
  <c r="N14076" i="13"/>
  <c r="N14121" i="13"/>
  <c r="N14154" i="13"/>
  <c r="N14173" i="13"/>
  <c r="N14181" i="13"/>
  <c r="N14187" i="13"/>
  <c r="N14191" i="13"/>
  <c r="N14282" i="13"/>
  <c r="N14471" i="13"/>
  <c r="N14122" i="13"/>
  <c r="N14126" i="13"/>
  <c r="N14146" i="13"/>
  <c r="N14153" i="13"/>
  <c r="N14161" i="13"/>
  <c r="N14165" i="13"/>
  <c r="N14169" i="13"/>
  <c r="N14186" i="13"/>
  <c r="N14190" i="13"/>
  <c r="N14199" i="13"/>
  <c r="N16438" i="13"/>
  <c r="B6727" i="13"/>
  <c r="B7265" i="13"/>
  <c r="B6766" i="13"/>
  <c r="B1084" i="13"/>
  <c r="B5572" i="13"/>
  <c r="B5127" i="13"/>
  <c r="L15880" i="13"/>
  <c r="L15879" i="13" s="1"/>
  <c r="N21938" i="13"/>
  <c r="N20328" i="13" s="1"/>
  <c r="N20329" i="13"/>
  <c r="N19409" i="13" s="1"/>
  <c r="B5117" i="13"/>
  <c r="L9670" i="13"/>
  <c r="L9669" i="13" s="1"/>
  <c r="N4707" i="13"/>
  <c r="L18324" i="13"/>
  <c r="N9633" i="13"/>
  <c r="N16657" i="13"/>
  <c r="N16431" i="13"/>
  <c r="L1017" i="13"/>
  <c r="L48" i="13"/>
  <c r="L10907" i="13"/>
  <c r="L10964" i="13"/>
  <c r="L10951" i="13" s="1"/>
  <c r="L24304" i="13"/>
  <c r="N22177" i="13"/>
  <c r="L4754" i="13"/>
  <c r="L5279" i="13"/>
  <c r="L6889" i="13"/>
  <c r="L6925" i="13"/>
  <c r="L6920" i="13" s="1"/>
  <c r="L6997" i="13"/>
  <c r="L186" i="13"/>
  <c r="L16125" i="13"/>
  <c r="L16120" i="13" s="1"/>
  <c r="N2407" i="13"/>
  <c r="N14044" i="13"/>
  <c r="N14048" i="13"/>
  <c r="N14077" i="13"/>
  <c r="N14082" i="13"/>
  <c r="N14086" i="13"/>
  <c r="N14090" i="13"/>
  <c r="N14094" i="13"/>
  <c r="N14099" i="13"/>
  <c r="N14104" i="13"/>
  <c r="N14108" i="13"/>
  <c r="N14112" i="13"/>
  <c r="L1947" i="13"/>
  <c r="L161" i="13"/>
  <c r="L6777" i="13"/>
  <c r="L9455" i="13"/>
  <c r="L9685" i="13"/>
  <c r="L9680" i="13" s="1"/>
  <c r="N331" i="13"/>
  <c r="N14488" i="13"/>
  <c r="N18596" i="13"/>
  <c r="N16529" i="13"/>
  <c r="L1717" i="13"/>
  <c r="L19115" i="13"/>
  <c r="L19110" i="13" s="1"/>
  <c r="Q911" i="19" s="1"/>
  <c r="L22299" i="13"/>
  <c r="L22069" i="13" s="1"/>
  <c r="L24369" i="13"/>
  <c r="N2653" i="13"/>
  <c r="L18425" i="13"/>
  <c r="L18420" i="13" s="1"/>
  <c r="L22105" i="13"/>
  <c r="N429" i="13"/>
  <c r="N458" i="13"/>
  <c r="N271" i="13"/>
  <c r="N1937" i="13"/>
  <c r="N2397" i="13"/>
  <c r="N2590" i="13"/>
  <c r="N2594" i="13"/>
  <c r="N2599" i="13"/>
  <c r="N2604" i="13"/>
  <c r="N2608" i="13"/>
  <c r="N2654" i="13"/>
  <c r="N2657" i="13"/>
  <c r="N2731" i="13"/>
  <c r="N5397" i="13"/>
  <c r="N7007" i="13"/>
  <c r="N14578" i="13"/>
  <c r="N14349" i="13"/>
  <c r="N14709" i="13"/>
  <c r="N14480" i="13"/>
  <c r="L15747" i="13"/>
  <c r="L18554" i="13"/>
  <c r="L18784" i="13"/>
  <c r="N1027" i="13"/>
  <c r="N2537" i="13"/>
  <c r="N2577" i="13"/>
  <c r="N2591" i="13"/>
  <c r="N2600" i="13"/>
  <c r="N2605" i="13"/>
  <c r="N2609" i="13"/>
  <c r="N2676" i="13"/>
  <c r="N2738" i="13"/>
  <c r="N5387" i="13"/>
  <c r="N6643" i="13"/>
  <c r="N2736" i="13"/>
  <c r="N11703" i="13"/>
  <c r="N14135" i="13"/>
  <c r="N14157" i="13"/>
  <c r="N14176" i="13"/>
  <c r="N14180" i="13"/>
  <c r="N14195" i="13"/>
  <c r="N14251" i="13"/>
  <c r="N14515" i="13"/>
  <c r="N14510" i="13" s="1"/>
  <c r="N14311" i="13"/>
  <c r="N2545" i="13"/>
  <c r="N2596" i="13"/>
  <c r="N2639" i="13"/>
  <c r="N2658" i="13"/>
  <c r="N2669" i="13"/>
  <c r="N2716" i="13"/>
  <c r="N2721" i="13"/>
  <c r="N2764" i="13"/>
  <c r="N4697" i="13"/>
  <c r="N5085" i="13"/>
  <c r="N5080" i="13" s="1"/>
  <c r="N2703" i="13"/>
  <c r="N2707" i="13"/>
  <c r="N9685" i="13"/>
  <c r="N9680" i="13" s="1"/>
  <c r="N9814" i="13"/>
  <c r="N14065" i="13"/>
  <c r="N14074" i="13"/>
  <c r="N14083" i="13"/>
  <c r="N14087" i="13"/>
  <c r="N15737" i="13"/>
  <c r="N14252" i="13"/>
  <c r="N14261" i="13"/>
  <c r="N14265" i="13"/>
  <c r="N16492" i="13"/>
  <c r="N16371" i="13"/>
  <c r="N2549" i="13"/>
  <c r="N2565" i="13"/>
  <c r="N2583" i="13"/>
  <c r="N2586" i="13"/>
  <c r="N2632" i="13"/>
  <c r="N2640" i="13"/>
  <c r="N2709" i="13"/>
  <c r="N2722" i="13"/>
  <c r="N2730" i="13"/>
  <c r="N2746" i="13"/>
  <c r="N2752" i="13"/>
  <c r="N2756" i="13"/>
  <c r="N7103" i="13"/>
  <c r="N7333" i="13"/>
  <c r="N10907" i="13"/>
  <c r="N10217" i="13" s="1"/>
  <c r="N11597" i="13"/>
  <c r="N14236" i="13"/>
  <c r="N14240" i="13"/>
  <c r="N14364" i="13"/>
  <c r="N16319" i="13"/>
  <c r="N16667" i="13"/>
  <c r="N20689" i="13"/>
  <c r="N22283" i="13"/>
  <c r="N20291" i="13"/>
  <c r="N19371" i="13" s="1"/>
  <c r="N14371" i="13"/>
  <c r="N16403" i="13"/>
  <c r="N18267" i="13"/>
  <c r="N19115" i="13"/>
  <c r="N19110" i="13" s="1"/>
  <c r="N20262" i="13"/>
  <c r="N19342" i="13" s="1"/>
  <c r="N20305" i="13"/>
  <c r="N19385" i="13" s="1"/>
  <c r="N20354" i="13"/>
  <c r="N19434" i="13" s="1"/>
  <c r="N14054" i="13"/>
  <c r="N14089" i="13"/>
  <c r="N14093" i="13"/>
  <c r="N14102" i="13"/>
  <c r="N14107" i="13"/>
  <c r="N14111" i="13"/>
  <c r="N14129" i="13"/>
  <c r="N14140" i="13"/>
  <c r="N14203" i="13"/>
  <c r="N14206" i="13"/>
  <c r="N14333" i="13"/>
  <c r="N14103" i="13" s="1"/>
  <c r="N14644" i="13"/>
  <c r="N14325" i="13"/>
  <c r="N15747" i="13"/>
  <c r="N14422" i="13"/>
  <c r="N14110" i="13"/>
  <c r="N14212" i="13"/>
  <c r="N16352" i="13"/>
  <c r="N16763" i="13"/>
  <c r="N18727" i="13"/>
  <c r="N18784" i="13"/>
  <c r="N18771" i="13" s="1"/>
  <c r="N19197" i="13"/>
  <c r="N19309" i="13"/>
  <c r="N20313" i="13"/>
  <c r="N19393" i="13" s="1"/>
  <c r="N20444" i="13"/>
  <c r="N19524" i="13" s="1"/>
  <c r="L2095" i="13"/>
  <c r="L2090" i="13" s="1"/>
  <c r="L7237" i="13"/>
  <c r="L9613" i="13"/>
  <c r="L9633" i="13"/>
  <c r="N1947" i="13"/>
  <c r="L15737" i="13"/>
  <c r="N9767" i="13"/>
  <c r="L5315" i="13"/>
  <c r="L5310" i="13" s="1"/>
  <c r="L1074" i="13"/>
  <c r="L614" i="13" s="1"/>
  <c r="L1108" i="13"/>
  <c r="L648" i="13" s="1"/>
  <c r="L1829" i="13"/>
  <c r="L1865" i="13"/>
  <c r="L2454" i="13"/>
  <c r="L5179" i="13"/>
  <c r="L5177" i="13" s="1"/>
  <c r="L5378" i="13"/>
  <c r="L7054" i="13"/>
  <c r="L7119" i="13"/>
  <c r="L9767" i="13"/>
  <c r="L10917" i="13"/>
  <c r="L15507" i="13"/>
  <c r="L15977" i="13"/>
  <c r="L16073" i="13"/>
  <c r="L16296" i="13"/>
  <c r="L18718" i="13"/>
  <c r="L19983" i="13"/>
  <c r="L19753" i="13" s="1"/>
  <c r="L24257" i="13"/>
  <c r="N350" i="13"/>
  <c r="N341" i="13"/>
  <c r="N909" i="13"/>
  <c r="N945" i="13"/>
  <c r="N940" i="13" s="1"/>
  <c r="N1139" i="13"/>
  <c r="N450" i="13"/>
  <c r="N1813" i="13"/>
  <c r="N1865" i="13"/>
  <c r="N1860" i="13" s="1"/>
  <c r="N2177" i="13"/>
  <c r="N338" i="13"/>
  <c r="N2519" i="13"/>
  <c r="L4819" i="13"/>
  <c r="L6824" i="13"/>
  <c r="L15529" i="13"/>
  <c r="L15665" i="13"/>
  <c r="L15660" i="13" s="1"/>
  <c r="N787" i="13"/>
  <c r="N334" i="13"/>
  <c r="N434" i="13"/>
  <c r="N2503" i="13"/>
  <c r="N9670" i="13"/>
  <c r="N9669" i="13" s="1"/>
  <c r="L1123" i="13"/>
  <c r="L663" i="13" s="1"/>
  <c r="L1635" i="13"/>
  <c r="L1707" i="13"/>
  <c r="L1764" i="13"/>
  <c r="L1937" i="13"/>
  <c r="L2273" i="13"/>
  <c r="L2503" i="13"/>
  <c r="L5387" i="13"/>
  <c r="L5493" i="13"/>
  <c r="L9626" i="13"/>
  <c r="L15517" i="13"/>
  <c r="L15613" i="13"/>
  <c r="L15859" i="13"/>
  <c r="L16197" i="13"/>
  <c r="L16585" i="13"/>
  <c r="L18519" i="13"/>
  <c r="L18517" i="13" s="1"/>
  <c r="L18619" i="13"/>
  <c r="N319" i="13"/>
  <c r="N778" i="13"/>
  <c r="N893" i="13"/>
  <c r="N441" i="13"/>
  <c r="N252" i="13"/>
  <c r="N1017" i="13"/>
  <c r="N385" i="13"/>
  <c r="N1074" i="13"/>
  <c r="N1061" i="13" s="1"/>
  <c r="N2454" i="13"/>
  <c r="N2441" i="13" s="1"/>
  <c r="N2440" i="13" s="1"/>
  <c r="N2661" i="13"/>
  <c r="N2765" i="13"/>
  <c r="N5248" i="13"/>
  <c r="N5279" i="13"/>
  <c r="N9626" i="13"/>
  <c r="N10917" i="13"/>
  <c r="N10227" i="13" s="1"/>
  <c r="N11588" i="13"/>
  <c r="N11358" i="13" s="1"/>
  <c r="N14068" i="13"/>
  <c r="N20460" i="13"/>
  <c r="N19540" i="13" s="1"/>
  <c r="N22299" i="13"/>
  <c r="N2546" i="13"/>
  <c r="N4803" i="13"/>
  <c r="N5263" i="13"/>
  <c r="N6594" i="13"/>
  <c r="N9613" i="13"/>
  <c r="N10835" i="13"/>
  <c r="N7155" i="13"/>
  <c r="N7150" i="13" s="1"/>
  <c r="N9527" i="13"/>
  <c r="N14080" i="13"/>
  <c r="N14106" i="13"/>
  <c r="N14114" i="13"/>
  <c r="N16714" i="13"/>
  <c r="N16485" i="13"/>
  <c r="N4819" i="13"/>
  <c r="N9537" i="13"/>
  <c r="N14085" i="13"/>
  <c r="N14232" i="13"/>
  <c r="N14361" i="13"/>
  <c r="N16024" i="13"/>
  <c r="N16381" i="13"/>
  <c r="N16585" i="13"/>
  <c r="N16580" i="13" s="1"/>
  <c r="N18195" i="13"/>
  <c r="N18190" i="13" s="1"/>
  <c r="N16359" i="13"/>
  <c r="N16341" i="13"/>
  <c r="N18640" i="13"/>
  <c r="N18639" i="13" s="1"/>
  <c r="N18737" i="13"/>
  <c r="N19244" i="13"/>
  <c r="N19231" i="13" s="1"/>
  <c r="N19230" i="13" s="1"/>
  <c r="N20624" i="13"/>
  <c r="N20402" i="13"/>
  <c r="N19482" i="13" s="1"/>
  <c r="N14301" i="13"/>
  <c r="N16197" i="13"/>
  <c r="N16450" i="13"/>
  <c r="N18289" i="13"/>
  <c r="N18287" i="13" s="1"/>
  <c r="N20673" i="13"/>
  <c r="N20395" i="13"/>
  <c r="N19475" i="13" s="1"/>
  <c r="N22004" i="13"/>
  <c r="N14415" i="13"/>
  <c r="N14185" i="13" s="1"/>
  <c r="N15794" i="13"/>
  <c r="N15781" i="13" s="1"/>
  <c r="N15780" i="13" s="1"/>
  <c r="N15859" i="13"/>
  <c r="N16254" i="13"/>
  <c r="N14450" i="13"/>
  <c r="N16288" i="13"/>
  <c r="N16743" i="13"/>
  <c r="N16515" i="13"/>
  <c r="N16541" i="13"/>
  <c r="N18373" i="13"/>
  <c r="N18655" i="13"/>
  <c r="N18650" i="13" s="1"/>
  <c r="E62" i="14"/>
  <c r="E42" i="14"/>
  <c r="K30" i="14"/>
  <c r="H73" i="14"/>
  <c r="H63" i="14"/>
  <c r="K54" i="14"/>
  <c r="K48" i="14"/>
  <c r="K38" i="14"/>
  <c r="E30" i="14"/>
  <c r="B1696" i="13"/>
  <c r="B22193" i="13"/>
  <c r="B972" i="13"/>
  <c r="B18535" i="13"/>
  <c r="B22164" i="13"/>
  <c r="B22133" i="13"/>
  <c r="B22077" i="13"/>
  <c r="B22073" i="13"/>
  <c r="B21936" i="13"/>
  <c r="B21899" i="13"/>
  <c r="B21885" i="13"/>
  <c r="B25809" i="13"/>
  <c r="B24364" i="13"/>
  <c r="B24325" i="13"/>
  <c r="B22108" i="13"/>
  <c r="B21959" i="13"/>
  <c r="B21937" i="13"/>
  <c r="B19874" i="13"/>
  <c r="B19854" i="13"/>
  <c r="B19321" i="13"/>
  <c r="B19288" i="13"/>
  <c r="B19255" i="13"/>
  <c r="B19240" i="13"/>
  <c r="B19190" i="13"/>
  <c r="B22173" i="13"/>
  <c r="B22149" i="13"/>
  <c r="B22119" i="13"/>
  <c r="B22042" i="13"/>
  <c r="B19928" i="13"/>
  <c r="B19846" i="13"/>
  <c r="B19302" i="13"/>
  <c r="B19219" i="13"/>
  <c r="B19140" i="13"/>
  <c r="B16080" i="13"/>
  <c r="B16052" i="13"/>
  <c r="B15973" i="13"/>
  <c r="B15951" i="13"/>
  <c r="B15944" i="13"/>
  <c r="B15938" i="13"/>
  <c r="B15848" i="13"/>
  <c r="B15770" i="13"/>
  <c r="B15676" i="13"/>
  <c r="B15618" i="13"/>
  <c r="B15467" i="13"/>
  <c r="B14669" i="13"/>
  <c r="B14638" i="13"/>
  <c r="B14620" i="13"/>
  <c r="B14584" i="13"/>
  <c r="B14577" i="13"/>
  <c r="B14566" i="13"/>
  <c r="B14539" i="13"/>
  <c r="B14511" i="13"/>
  <c r="B9883" i="13"/>
  <c r="B16239" i="13"/>
  <c r="B16095" i="13"/>
  <c r="B15939" i="13"/>
  <c r="B15933" i="13"/>
  <c r="B15893" i="13"/>
  <c r="B15818" i="13"/>
  <c r="B15742" i="13"/>
  <c r="B15464" i="13"/>
  <c r="B14567" i="13"/>
  <c r="B14556" i="13"/>
  <c r="B14504" i="13"/>
  <c r="B9857" i="13"/>
  <c r="B9465" i="13"/>
  <c r="B7347" i="13"/>
  <c r="B7223" i="13"/>
  <c r="B9849" i="13"/>
  <c r="B9643" i="13"/>
  <c r="B9533" i="13"/>
  <c r="B9512" i="13"/>
  <c r="B9506" i="13"/>
  <c r="B9502" i="13"/>
  <c r="B7328" i="13"/>
  <c r="B7288" i="13"/>
  <c r="B7146" i="13"/>
  <c r="B7110" i="13"/>
  <c r="B9529" i="13"/>
  <c r="B9513" i="13"/>
  <c r="B9499" i="13"/>
  <c r="B7240" i="13"/>
  <c r="B6688" i="13"/>
  <c r="B1143" i="13"/>
  <c r="B965" i="13"/>
  <c r="B1638" i="13"/>
  <c r="N4783" i="13"/>
  <c r="L4688" i="13"/>
  <c r="L4719" i="13"/>
  <c r="N4754" i="13"/>
  <c r="N4788" i="13"/>
  <c r="N2574" i="13"/>
  <c r="H30" i="14"/>
  <c r="E39" i="14"/>
  <c r="B14580" i="13"/>
  <c r="B14549" i="13"/>
  <c r="B14516" i="13"/>
  <c r="B14508" i="13"/>
  <c r="B9545" i="13"/>
  <c r="B7323" i="13"/>
  <c r="B6731" i="13"/>
  <c r="B2924" i="13"/>
  <c r="B2887" i="13"/>
  <c r="B5141" i="13"/>
  <c r="B5122" i="13"/>
  <c r="E45" i="14"/>
  <c r="B4690" i="13"/>
  <c r="B4686" i="13"/>
  <c r="B4637" i="13"/>
  <c r="B2969" i="13"/>
  <c r="B2961" i="13"/>
  <c r="B2953" i="13"/>
  <c r="B2937" i="13"/>
  <c r="B2928" i="13"/>
  <c r="B2883" i="13"/>
  <c r="B2784" i="13"/>
  <c r="B2532" i="13"/>
  <c r="B2530" i="13"/>
  <c r="B2487" i="13"/>
  <c r="B2451" i="13"/>
  <c r="B2449" i="13"/>
  <c r="B2120" i="13"/>
  <c r="B1834" i="13"/>
  <c r="B1743" i="13"/>
  <c r="B1069" i="13"/>
  <c r="B22156" i="13"/>
  <c r="B21955" i="13"/>
  <c r="B21873" i="13"/>
  <c r="B19200" i="13"/>
  <c r="B19125" i="13"/>
  <c r="B18417" i="13"/>
  <c r="B16741" i="13"/>
  <c r="B16689" i="13"/>
  <c r="B14720" i="13"/>
  <c r="B14647" i="13"/>
  <c r="B14629" i="13"/>
  <c r="B14624" i="13"/>
  <c r="B14602" i="13"/>
  <c r="B14589" i="13"/>
  <c r="B14573" i="13"/>
  <c r="B14569" i="13"/>
  <c r="B9746" i="13"/>
  <c r="B9514" i="13"/>
  <c r="B9483" i="13"/>
  <c r="B9468" i="13"/>
  <c r="B9458" i="13"/>
  <c r="B7324" i="13"/>
  <c r="B7192" i="13"/>
  <c r="B15877" i="13"/>
  <c r="B927" i="13"/>
  <c r="B25878" i="13"/>
  <c r="B25832" i="13"/>
  <c r="B25824" i="13"/>
  <c r="B25798" i="13"/>
  <c r="B22198" i="13"/>
  <c r="B22127" i="13"/>
  <c r="B22115" i="13"/>
  <c r="B19975" i="13"/>
  <c r="B19947" i="13"/>
  <c r="B19795" i="13"/>
  <c r="B19267" i="13"/>
  <c r="B19236" i="13"/>
  <c r="B19211" i="13"/>
  <c r="B18798" i="13"/>
  <c r="B18556" i="13"/>
  <c r="B18486" i="13"/>
  <c r="B18478" i="13"/>
  <c r="B18466" i="13"/>
  <c r="B18372" i="13"/>
  <c r="B18213" i="13"/>
  <c r="B16708" i="13"/>
  <c r="B16676" i="13"/>
  <c r="B16670" i="13"/>
  <c r="B16636" i="13"/>
  <c r="B16610" i="13"/>
  <c r="B16248" i="13"/>
  <c r="B16159" i="13"/>
  <c r="B16029" i="13"/>
  <c r="B15966" i="13"/>
  <c r="B15905" i="13"/>
  <c r="B15872" i="13"/>
  <c r="B15826" i="13"/>
  <c r="B15694" i="13"/>
  <c r="B15652" i="13"/>
  <c r="B15573" i="13"/>
  <c r="B14700" i="13"/>
  <c r="B14682" i="13"/>
  <c r="B14654" i="13"/>
  <c r="B14639" i="13"/>
  <c r="B14636" i="13"/>
  <c r="B14592" i="13"/>
  <c r="B14585" i="13"/>
  <c r="B14546" i="13"/>
  <c r="B14544" i="13"/>
  <c r="B14533" i="13"/>
  <c r="B14528" i="13"/>
  <c r="B9852" i="13"/>
  <c r="B9786" i="13"/>
  <c r="B9476" i="13"/>
  <c r="B9460" i="13"/>
  <c r="B9444" i="13"/>
  <c r="B7332" i="13"/>
  <c r="B6992" i="13"/>
  <c r="B5103" i="13"/>
  <c r="B4835" i="13"/>
  <c r="B4798" i="13"/>
  <c r="B4777" i="13"/>
  <c r="B4653" i="13"/>
  <c r="B2965" i="13"/>
  <c r="B2958" i="13"/>
  <c r="B2936" i="13"/>
  <c r="B2909" i="13"/>
  <c r="B2242" i="13"/>
  <c r="B2215" i="13"/>
  <c r="B2153" i="13"/>
  <c r="B2066" i="13"/>
  <c r="B2024" i="13"/>
  <c r="B1975" i="13"/>
  <c r="B1922" i="13"/>
  <c r="B1918" i="13"/>
  <c r="B1911" i="13"/>
  <c r="B1873" i="13"/>
  <c r="B1857" i="13"/>
  <c r="B1808" i="13"/>
  <c r="B1760" i="13"/>
  <c r="B1726" i="13"/>
  <c r="B1706" i="13"/>
  <c r="B1048" i="13"/>
  <c r="B2908" i="13"/>
  <c r="B25829" i="13"/>
  <c r="B24363" i="13"/>
  <c r="B24350" i="13"/>
  <c r="B22170" i="13"/>
  <c r="B22126" i="13"/>
  <c r="B22057" i="13"/>
  <c r="B22017" i="13"/>
  <c r="B21912" i="13"/>
  <c r="B20549" i="13"/>
  <c r="B20520" i="13"/>
  <c r="B19971" i="13"/>
  <c r="B19943" i="13"/>
  <c r="B19924" i="13"/>
  <c r="B19915" i="13"/>
  <c r="B19870" i="13"/>
  <c r="B19847" i="13"/>
  <c r="B19843" i="13"/>
  <c r="B19806" i="13"/>
  <c r="B19797" i="13"/>
  <c r="B19314" i="13"/>
  <c r="B19299" i="13"/>
  <c r="B19295" i="13"/>
  <c r="B19263" i="13"/>
  <c r="B19259" i="13"/>
  <c r="B19215" i="13"/>
  <c r="B19206" i="13"/>
  <c r="B19193" i="13"/>
  <c r="B19182" i="13"/>
  <c r="B19129" i="13"/>
  <c r="B19121" i="13"/>
  <c r="B19109" i="13"/>
  <c r="B18794" i="13"/>
  <c r="B18702" i="13"/>
  <c r="B18668" i="13"/>
  <c r="B18649" i="13"/>
  <c r="B18614" i="13"/>
  <c r="B18587" i="13"/>
  <c r="B18563" i="13"/>
  <c r="B18539" i="13"/>
  <c r="B18527" i="13"/>
  <c r="B18490" i="13"/>
  <c r="B18482" i="13"/>
  <c r="B18474" i="13"/>
  <c r="B18444" i="13"/>
  <c r="B18437" i="13"/>
  <c r="B18433" i="13"/>
  <c r="B18391" i="13"/>
  <c r="B18376" i="13"/>
  <c r="B18364" i="13"/>
  <c r="B18348" i="13"/>
  <c r="B18344" i="13"/>
  <c r="B18340" i="13"/>
  <c r="B18321" i="13"/>
  <c r="B18308" i="13"/>
  <c r="B18288" i="13"/>
  <c r="B18263" i="13"/>
  <c r="B18232" i="13"/>
  <c r="B18228" i="13"/>
  <c r="B16776" i="13"/>
  <c r="B16772" i="13"/>
  <c r="B16761" i="13"/>
  <c r="B16737" i="13"/>
  <c r="B16729" i="13"/>
  <c r="B16706" i="13"/>
  <c r="B16685" i="13"/>
  <c r="B16644" i="13"/>
  <c r="B16640" i="13"/>
  <c r="B16613" i="13"/>
  <c r="B16606" i="13"/>
  <c r="B16588" i="13"/>
  <c r="B16289" i="13"/>
  <c r="B16263" i="13"/>
  <c r="B16244" i="13"/>
  <c r="B16238" i="13"/>
  <c r="B16190" i="13"/>
  <c r="B16182" i="13"/>
  <c r="B16181" i="13"/>
  <c r="B16163" i="13"/>
  <c r="B16133" i="13"/>
  <c r="B16132" i="13"/>
  <c r="B16117" i="13"/>
  <c r="B16112" i="13"/>
  <c r="B16040" i="13"/>
  <c r="B15962" i="13"/>
  <c r="B15955" i="13"/>
  <c r="B15954" i="13"/>
  <c r="B15953" i="13"/>
  <c r="B15942" i="13"/>
  <c r="B15920" i="13"/>
  <c r="B15918" i="13"/>
  <c r="B15914" i="13"/>
  <c r="B15902" i="13"/>
  <c r="B15897" i="13"/>
  <c r="B15871" i="13"/>
  <c r="B15870" i="13"/>
  <c r="B15869" i="13"/>
  <c r="B15865" i="13"/>
  <c r="B15849" i="13"/>
  <c r="B15838" i="13"/>
  <c r="B15787" i="13"/>
  <c r="B15736" i="13"/>
  <c r="B15721" i="13"/>
  <c r="B15562" i="13"/>
  <c r="B15549" i="13"/>
  <c r="B15479" i="13"/>
  <c r="B14626" i="13"/>
  <c r="B14571" i="13"/>
  <c r="B9510" i="13"/>
  <c r="B9509" i="13"/>
  <c r="B9507" i="13"/>
  <c r="B9494" i="13"/>
  <c r="B9474" i="13"/>
  <c r="B9464" i="13"/>
  <c r="B9443" i="13"/>
  <c r="B7363" i="13"/>
  <c r="B7355" i="13"/>
  <c r="B7352" i="13"/>
  <c r="B7330" i="13"/>
  <c r="B7322" i="13"/>
  <c r="B7321" i="13"/>
  <c r="B7314" i="13"/>
  <c r="B7309" i="13"/>
  <c r="B7308" i="13"/>
  <c r="B7307" i="13"/>
  <c r="B7306" i="13"/>
  <c r="B7301" i="13"/>
  <c r="B7298" i="13"/>
  <c r="B7297" i="13"/>
  <c r="B7296" i="13"/>
  <c r="B7293" i="13"/>
  <c r="B7291" i="13"/>
  <c r="B7287" i="13"/>
  <c r="B7286" i="13"/>
  <c r="B7269" i="13"/>
  <c r="B7268" i="13"/>
  <c r="B7267" i="13"/>
  <c r="B7266" i="13"/>
  <c r="B7263" i="13"/>
  <c r="B7248" i="13"/>
  <c r="B7246" i="13"/>
  <c r="B7245" i="13"/>
  <c r="B7204" i="13"/>
  <c r="B7196" i="13"/>
  <c r="B7191" i="13"/>
  <c r="B7188" i="13"/>
  <c r="B7187" i="13"/>
  <c r="B7186" i="13"/>
  <c r="B7183" i="13"/>
  <c r="B7169" i="13"/>
  <c r="B7168" i="13"/>
  <c r="B7167" i="13"/>
  <c r="B7165" i="13"/>
  <c r="B7163" i="13"/>
  <c r="B7161" i="13"/>
  <c r="B7160" i="13"/>
  <c r="B7148" i="13"/>
  <c r="B7145" i="13"/>
  <c r="B7143" i="13"/>
  <c r="B7113" i="13"/>
  <c r="B7102" i="13"/>
  <c r="B6999" i="13"/>
  <c r="B6780" i="13"/>
  <c r="B6776" i="13"/>
  <c r="B6737" i="13"/>
  <c r="B5743" i="13"/>
  <c r="B5735" i="13"/>
  <c r="B5714" i="13"/>
  <c r="B5598" i="13"/>
  <c r="B5159" i="13"/>
  <c r="B5137" i="13"/>
  <c r="B5118" i="13"/>
  <c r="B5076" i="13"/>
  <c r="B2905" i="13"/>
  <c r="B2534" i="13"/>
  <c r="B2529" i="13"/>
  <c r="B2524" i="13"/>
  <c r="B2515" i="13"/>
  <c r="B2509" i="13"/>
  <c r="B2498" i="13"/>
  <c r="B2494" i="13"/>
  <c r="B2489" i="13"/>
  <c r="B2482" i="13"/>
  <c r="B2470" i="13"/>
  <c r="B2468" i="13"/>
  <c r="B2466" i="13"/>
  <c r="B2459" i="13"/>
  <c r="B2453" i="13"/>
  <c r="B2448" i="13"/>
  <c r="B2438" i="13"/>
  <c r="B2432" i="13"/>
  <c r="B2428" i="13"/>
  <c r="B2422" i="13"/>
  <c r="B2421" i="13"/>
  <c r="B2403" i="13"/>
  <c r="B2369" i="13"/>
  <c r="B2344" i="13"/>
  <c r="B2293" i="13"/>
  <c r="B2272" i="13"/>
  <c r="B2259" i="13"/>
  <c r="B2246" i="13"/>
  <c r="B2235" i="13"/>
  <c r="B2231" i="13"/>
  <c r="B2219" i="13"/>
  <c r="B2202" i="13"/>
  <c r="B2169" i="13"/>
  <c r="B2165" i="13"/>
  <c r="B2157" i="13"/>
  <c r="B2142" i="13"/>
  <c r="B2100" i="13"/>
  <c r="B2089" i="13"/>
  <c r="B2069" i="13"/>
  <c r="B2054" i="13"/>
  <c r="B1971" i="13"/>
  <c r="B1877" i="13"/>
  <c r="B1811" i="13"/>
  <c r="B1731" i="13"/>
  <c r="B1713" i="13"/>
  <c r="B1701" i="13"/>
  <c r="B1671" i="13"/>
  <c r="B24357" i="13"/>
  <c r="B22160" i="13"/>
  <c r="B22137" i="13"/>
  <c r="B22130" i="13"/>
  <c r="B22111" i="13"/>
  <c r="B22099" i="13"/>
  <c r="B22058" i="13"/>
  <c r="B22014" i="13"/>
  <c r="B20483" i="13"/>
  <c r="B18686" i="13"/>
  <c r="B18675" i="13"/>
  <c r="B18629" i="13"/>
  <c r="B18622" i="13"/>
  <c r="B18591" i="13"/>
  <c r="B18575" i="13"/>
  <c r="B18387" i="13"/>
  <c r="B18251" i="13"/>
  <c r="B16697" i="13"/>
  <c r="B16326" i="13"/>
  <c r="B16307" i="13"/>
  <c r="B16260" i="13"/>
  <c r="B16091" i="13"/>
  <c r="B16072" i="13"/>
  <c r="B16000" i="13"/>
  <c r="B15957" i="13"/>
  <c r="B15950" i="13"/>
  <c r="B15936" i="13"/>
  <c r="B15850" i="13"/>
  <c r="B15829" i="13"/>
  <c r="B15814" i="13"/>
  <c r="B15582" i="13"/>
  <c r="B15533" i="13"/>
  <c r="B9661" i="13"/>
  <c r="B9508" i="13"/>
  <c r="B9497" i="13"/>
  <c r="B9480" i="13"/>
  <c r="B9469" i="13"/>
  <c r="B7126" i="13"/>
  <c r="B5151" i="13"/>
  <c r="B2501" i="13"/>
  <c r="B2497" i="13"/>
  <c r="B2491" i="13"/>
  <c r="B2484" i="13"/>
  <c r="B2175" i="13"/>
  <c r="B2003" i="13"/>
  <c r="B1988" i="13"/>
  <c r="B1967" i="13"/>
  <c r="B1686" i="13"/>
  <c r="B1633" i="13"/>
  <c r="B25778" i="13"/>
  <c r="B22103" i="13"/>
  <c r="B22065" i="13"/>
  <c r="B21995" i="13"/>
  <c r="B21925" i="13"/>
  <c r="B21877" i="13"/>
  <c r="B20684" i="13"/>
  <c r="B20541" i="13"/>
  <c r="B20006" i="13"/>
  <c r="B19955" i="13"/>
  <c r="B19866" i="13"/>
  <c r="B19824" i="13"/>
  <c r="B19136" i="13"/>
  <c r="B18660" i="13"/>
  <c r="B18618" i="13"/>
  <c r="B18467" i="13"/>
  <c r="B18402" i="13"/>
  <c r="B18380" i="13"/>
  <c r="B18352" i="13"/>
  <c r="B18240" i="13"/>
  <c r="B18224" i="13"/>
  <c r="B16795" i="13"/>
  <c r="B16765" i="13"/>
  <c r="B16725" i="13"/>
  <c r="B16681" i="13"/>
  <c r="B16656" i="13"/>
  <c r="B16583" i="13"/>
  <c r="B16174" i="13"/>
  <c r="B16155" i="13"/>
  <c r="B15940" i="13"/>
  <c r="B15931" i="13"/>
  <c r="B15928" i="13"/>
  <c r="B15923" i="13"/>
  <c r="B15907" i="13"/>
  <c r="B15888" i="13"/>
  <c r="B15885" i="13"/>
  <c r="B15875" i="13"/>
  <c r="B15603" i="13"/>
  <c r="B15561" i="13"/>
  <c r="B15491" i="13"/>
  <c r="B14717" i="13"/>
  <c r="B14676" i="13"/>
  <c r="B14670" i="13"/>
  <c r="B14662" i="13"/>
  <c r="B14658" i="13"/>
  <c r="B14656" i="13"/>
  <c r="B14641" i="13"/>
  <c r="B14605" i="13"/>
  <c r="B14599" i="13"/>
  <c r="B14593" i="13"/>
  <c r="B14558" i="13"/>
  <c r="B14521" i="13"/>
  <c r="B14506" i="13"/>
  <c r="B9869" i="13"/>
  <c r="B9855" i="13"/>
  <c r="B9482" i="13"/>
  <c r="B9472" i="13"/>
  <c r="B9453" i="13"/>
  <c r="B9449" i="13"/>
  <c r="B7339" i="13"/>
  <c r="B7336" i="13"/>
  <c r="B7327" i="13"/>
  <c r="B7289" i="13"/>
  <c r="B5655" i="13"/>
  <c r="B5165" i="13"/>
  <c r="B5114" i="13"/>
  <c r="B5100" i="13"/>
  <c r="B5084" i="13"/>
  <c r="B4735" i="13"/>
  <c r="B4663" i="13"/>
  <c r="B2976" i="13"/>
  <c r="B2899" i="13"/>
  <c r="B2531" i="13"/>
  <c r="B2514" i="13"/>
  <c r="B2477" i="13"/>
  <c r="B2439" i="13"/>
  <c r="B2424" i="13"/>
  <c r="B2400" i="13"/>
  <c r="B2380" i="13"/>
  <c r="B2331" i="13"/>
  <c r="B2285" i="13"/>
  <c r="B2238" i="13"/>
  <c r="B2234" i="13"/>
  <c r="B2198" i="13"/>
  <c r="B2182" i="13"/>
  <c r="B2172" i="13"/>
  <c r="B2149" i="13"/>
  <c r="B2126" i="13"/>
  <c r="B2119" i="13"/>
  <c r="B2088" i="13"/>
  <c r="B2062" i="13"/>
  <c r="B2047" i="13"/>
  <c r="B2035" i="13"/>
  <c r="B2019" i="13"/>
  <c r="B2000" i="13"/>
  <c r="B1979" i="13"/>
  <c r="B1895" i="13"/>
  <c r="B1884" i="13"/>
  <c r="B1866" i="13"/>
  <c r="B1797" i="13"/>
  <c r="B1787" i="13"/>
  <c r="B1739" i="13"/>
  <c r="B1056" i="13"/>
  <c r="B859" i="13"/>
  <c r="B25847" i="13"/>
  <c r="B22095" i="13"/>
  <c r="B20002" i="13"/>
  <c r="B19987" i="13"/>
  <c r="B19951" i="13"/>
  <c r="B19932" i="13"/>
  <c r="B19907" i="13"/>
  <c r="B19862" i="13"/>
  <c r="B19835" i="13"/>
  <c r="B19793" i="13"/>
  <c r="B19325" i="13"/>
  <c r="B19306" i="13"/>
  <c r="B19271" i="13"/>
  <c r="B19223" i="13"/>
  <c r="B19166" i="13"/>
  <c r="B19132" i="13"/>
  <c r="B19105" i="13"/>
  <c r="B18832" i="13"/>
  <c r="B18802" i="13"/>
  <c r="B18791" i="13"/>
  <c r="B18739" i="13"/>
  <c r="B18713" i="13"/>
  <c r="B18698" i="13"/>
  <c r="B18682" i="13"/>
  <c r="B18648" i="13"/>
  <c r="B18571" i="13"/>
  <c r="B18552" i="13"/>
  <c r="B18448" i="13"/>
  <c r="B18413" i="13"/>
  <c r="B18383" i="13"/>
  <c r="B18296" i="13"/>
  <c r="B18247" i="13"/>
  <c r="B18206" i="13"/>
  <c r="B18182" i="13"/>
  <c r="B16733" i="13"/>
  <c r="B16693" i="13"/>
  <c r="B16652" i="13"/>
  <c r="B16621" i="13"/>
  <c r="B16599" i="13"/>
  <c r="B16333" i="13"/>
  <c r="B16295" i="13"/>
  <c r="B16227" i="13"/>
  <c r="B16137" i="13"/>
  <c r="B16076" i="13"/>
  <c r="B15992" i="13"/>
  <c r="B15956" i="13"/>
  <c r="B15948" i="13"/>
  <c r="B15898" i="13"/>
  <c r="B15887" i="13"/>
  <c r="B15842" i="13"/>
  <c r="B15492" i="13"/>
  <c r="B14721" i="13"/>
  <c r="B14695" i="13"/>
  <c r="B14633" i="13"/>
  <c r="B14540" i="13"/>
  <c r="B14530" i="13"/>
  <c r="B14514" i="13"/>
  <c r="B7232" i="13"/>
  <c r="B7222" i="13"/>
  <c r="B7117" i="13"/>
  <c r="B6786" i="13"/>
  <c r="B6762" i="13"/>
  <c r="B4617" i="13"/>
  <c r="B2984" i="13"/>
  <c r="B2814" i="13"/>
  <c r="B2508" i="13"/>
  <c r="B2382" i="13"/>
  <c r="B2297" i="13"/>
  <c r="B2279" i="13"/>
  <c r="B2250" i="13"/>
  <c r="B2223" i="13"/>
  <c r="B1984" i="13"/>
  <c r="B15874" i="13"/>
  <c r="B15863" i="13"/>
  <c r="B15853" i="13"/>
  <c r="B15827" i="13"/>
  <c r="B15698" i="13"/>
  <c r="B15594" i="13"/>
  <c r="B15575" i="13"/>
  <c r="B15556" i="13"/>
  <c r="B15493" i="13"/>
  <c r="B15445" i="13"/>
  <c r="B14722" i="13"/>
  <c r="B14611" i="13"/>
  <c r="B14552" i="13"/>
  <c r="B9821" i="13"/>
  <c r="B9542" i="13"/>
  <c r="B9493" i="13"/>
  <c r="B9478" i="13"/>
  <c r="B7364" i="13"/>
  <c r="B7345" i="13"/>
  <c r="B7312" i="13"/>
  <c r="B7170" i="13"/>
  <c r="B7125" i="13"/>
  <c r="B7018" i="13"/>
  <c r="B6886" i="13"/>
  <c r="B6773" i="13"/>
  <c r="B5648" i="13"/>
  <c r="B5145" i="13"/>
  <c r="B5096" i="13"/>
  <c r="B4816" i="13"/>
  <c r="B4666" i="13"/>
  <c r="B2995" i="13"/>
  <c r="B2940" i="13"/>
  <c r="B2891" i="13"/>
  <c r="B2522" i="13"/>
  <c r="B2513" i="13"/>
  <c r="B2500" i="13"/>
  <c r="B2481" i="13"/>
  <c r="B2476" i="13"/>
  <c r="B2467" i="13"/>
  <c r="B2461" i="13"/>
  <c r="B2435" i="13"/>
  <c r="B2431" i="13"/>
  <c r="B2423" i="13"/>
  <c r="B2342" i="13"/>
  <c r="B2267" i="13"/>
  <c r="B2145" i="13"/>
  <c r="B2097" i="13"/>
  <c r="B1996" i="13"/>
  <c r="B1903" i="13"/>
  <c r="B1853" i="13"/>
  <c r="B1827" i="13"/>
  <c r="B1819" i="13"/>
  <c r="B1791" i="13"/>
  <c r="B1723" i="13"/>
  <c r="B1663" i="13"/>
  <c r="B1134" i="13"/>
  <c r="H4689" i="13"/>
  <c r="H18695" i="13"/>
  <c r="H25868" i="13"/>
  <c r="B24488" i="13" s="1"/>
  <c r="H25871" i="13"/>
  <c r="B24491" i="13" s="1"/>
  <c r="H5089" i="13"/>
  <c r="H5404" i="13"/>
  <c r="H6855" i="13"/>
  <c r="H9634" i="13"/>
  <c r="H18738" i="13"/>
  <c r="H22131" i="13"/>
  <c r="H21901" i="13" s="1"/>
  <c r="L2519" i="13"/>
  <c r="H2311" i="13"/>
  <c r="H6711" i="13"/>
  <c r="H7020" i="13"/>
  <c r="H9671" i="13"/>
  <c r="H15911" i="13"/>
  <c r="H16129" i="13"/>
  <c r="H16151" i="13"/>
  <c r="H19891" i="13"/>
  <c r="H19661" i="13" s="1"/>
  <c r="H19894" i="13"/>
  <c r="H19664" i="13" s="1"/>
  <c r="H24292" i="13"/>
  <c r="H19252" i="13"/>
  <c r="L179" i="13"/>
  <c r="H16165" i="13"/>
  <c r="H16198" i="13"/>
  <c r="H16201" i="13"/>
  <c r="H16204" i="13"/>
  <c r="H16208" i="13"/>
  <c r="H16211" i="13"/>
  <c r="H16214" i="13"/>
  <c r="H16220" i="13"/>
  <c r="H19831" i="13"/>
  <c r="H19601" i="13" s="1"/>
  <c r="H19853" i="13"/>
  <c r="H19623" i="13" s="1"/>
  <c r="H22153" i="13"/>
  <c r="H21923" i="13" s="1"/>
  <c r="H25874" i="13"/>
  <c r="B24494" i="13" s="1"/>
  <c r="H4785" i="13"/>
  <c r="H5510" i="13"/>
  <c r="H6951" i="13"/>
  <c r="H10930" i="13"/>
  <c r="H15860" i="13"/>
  <c r="H19198" i="13"/>
  <c r="H19201" i="13"/>
  <c r="H24191" i="13"/>
  <c r="L175" i="13"/>
  <c r="L226" i="13"/>
  <c r="N2678" i="13"/>
  <c r="N14256" i="13"/>
  <c r="N24304" i="13"/>
  <c r="N24291" i="13" s="1"/>
  <c r="N24290" i="13" s="1"/>
  <c r="H1034" i="13"/>
  <c r="H1821" i="13"/>
  <c r="H2290" i="13"/>
  <c r="H2915" i="13"/>
  <c r="H4714" i="13"/>
  <c r="H4828" i="13"/>
  <c r="H5301" i="13"/>
  <c r="H5363" i="13"/>
  <c r="H9815" i="13"/>
  <c r="H9822" i="13"/>
  <c r="H11000" i="13"/>
  <c r="H11014" i="13"/>
  <c r="H11021" i="13"/>
  <c r="H15990" i="13"/>
  <c r="H16098" i="13"/>
  <c r="H18259" i="13"/>
  <c r="H19935" i="13"/>
  <c r="H19705" i="13" s="1"/>
  <c r="H19942" i="13"/>
  <c r="H19712" i="13" s="1"/>
  <c r="H19965" i="13"/>
  <c r="H19735" i="13" s="1"/>
  <c r="H19970" i="13"/>
  <c r="H19740" i="13" s="1"/>
  <c r="H25971" i="13"/>
  <c r="B24591" i="13" s="1"/>
  <c r="H6973" i="13"/>
  <c r="H9471" i="13"/>
  <c r="H15691" i="13"/>
  <c r="H18659" i="13"/>
  <c r="H18741" i="13"/>
  <c r="H22222" i="13"/>
  <c r="H21992" i="13" s="1"/>
  <c r="H22300" i="13"/>
  <c r="H22070" i="13" s="1"/>
  <c r="H7272" i="13"/>
  <c r="H6825" i="13"/>
  <c r="H5432" i="13"/>
  <c r="H5125" i="13"/>
  <c r="H4742" i="13"/>
  <c r="L16763" i="13"/>
  <c r="H2496" i="13"/>
  <c r="H2499" i="13"/>
  <c r="H2922" i="13"/>
  <c r="H5202" i="13"/>
  <c r="H6735" i="13"/>
  <c r="H9641" i="13"/>
  <c r="H9845" i="13"/>
  <c r="H18681" i="13"/>
  <c r="H18744" i="13"/>
  <c r="H19155" i="13"/>
  <c r="H19245" i="13"/>
  <c r="H24223" i="13"/>
  <c r="H1632" i="13"/>
  <c r="H1954" i="13"/>
  <c r="H2060" i="13"/>
  <c r="H2408" i="13"/>
  <c r="H2411" i="13"/>
  <c r="H2414" i="13"/>
  <c r="H4665" i="13"/>
  <c r="H5378" i="13"/>
  <c r="H10899" i="13"/>
  <c r="H10924" i="13"/>
  <c r="H11038" i="13"/>
  <c r="H15729" i="13"/>
  <c r="H16173" i="13"/>
  <c r="H16311" i="13"/>
  <c r="H18652" i="13"/>
  <c r="H20008" i="13"/>
  <c r="H19778" i="13" s="1"/>
  <c r="H845" i="13"/>
  <c r="H1938" i="13"/>
  <c r="H1708" i="13"/>
  <c r="H2099" i="13"/>
  <c r="H2274" i="13"/>
  <c r="H1009" i="13"/>
  <c r="H1119" i="13"/>
  <c r="H659" i="13" s="1"/>
  <c r="H1718" i="13"/>
  <c r="H1795" i="13"/>
  <c r="H2002" i="13"/>
  <c r="H2039" i="13"/>
  <c r="H2081" i="13"/>
  <c r="M119" i="19" s="1"/>
  <c r="H2504" i="13"/>
  <c r="H2511" i="13"/>
  <c r="H4790" i="13"/>
  <c r="H5264" i="13"/>
  <c r="H5379" i="13"/>
  <c r="H15499" i="13"/>
  <c r="H15713" i="13"/>
  <c r="H18772" i="13"/>
  <c r="H25811" i="13"/>
  <c r="B24431" i="13" s="1"/>
  <c r="H5410" i="13"/>
  <c r="H6890" i="13"/>
  <c r="H7120" i="13"/>
  <c r="H7203" i="13"/>
  <c r="H9880" i="13"/>
  <c r="H10821" i="13"/>
  <c r="H10832" i="13"/>
  <c r="H10908" i="13"/>
  <c r="H10911" i="13"/>
  <c r="H10914" i="13"/>
  <c r="H10918" i="13"/>
  <c r="H10921" i="13"/>
  <c r="H15943" i="13"/>
  <c r="H16242" i="13"/>
  <c r="H19191" i="13"/>
  <c r="H19194" i="13"/>
  <c r="H19232" i="13"/>
  <c r="H19275" i="13"/>
  <c r="H19821" i="13"/>
  <c r="H19591" i="13" s="1"/>
  <c r="H19845" i="13"/>
  <c r="H19615" i="13" s="1"/>
  <c r="H22284" i="13"/>
  <c r="H22054" i="13" s="1"/>
  <c r="H25801" i="13"/>
  <c r="B24421" i="13" s="1"/>
  <c r="H961" i="13"/>
  <c r="H1765" i="13"/>
  <c r="H1772" i="13"/>
  <c r="H1881" i="13"/>
  <c r="H1905" i="13"/>
  <c r="H1960" i="13"/>
  <c r="H2030" i="13"/>
  <c r="H2068" i="13"/>
  <c r="H2111" i="13"/>
  <c r="H2135" i="13"/>
  <c r="H2174" i="13"/>
  <c r="H2178" i="13"/>
  <c r="H2184" i="13"/>
  <c r="H2971" i="13"/>
  <c r="H2988" i="13"/>
  <c r="H6681" i="13"/>
  <c r="H6860" i="13"/>
  <c r="H9503" i="13"/>
  <c r="H9749" i="13"/>
  <c r="H9850" i="13"/>
  <c r="H2281" i="13"/>
  <c r="H2462" i="13"/>
  <c r="H2528" i="13"/>
  <c r="H5271" i="13"/>
  <c r="H6759" i="13"/>
  <c r="H15705" i="13"/>
  <c r="H15971" i="13"/>
  <c r="H18473" i="13"/>
  <c r="H18620" i="13"/>
  <c r="H18829" i="13"/>
  <c r="H19280" i="13"/>
  <c r="H19289" i="13"/>
  <c r="H19301" i="13"/>
  <c r="H19310" i="13"/>
  <c r="H22181" i="13"/>
  <c r="H21951" i="13" s="1"/>
  <c r="H15959" i="13"/>
  <c r="H16069" i="13"/>
  <c r="H16081" i="13"/>
  <c r="H16189" i="13"/>
  <c r="H16299" i="13"/>
  <c r="H16304" i="13"/>
  <c r="H16328" i="13"/>
  <c r="H18719" i="13"/>
  <c r="H20000" i="13"/>
  <c r="H19770" i="13" s="1"/>
  <c r="H22169" i="13"/>
  <c r="H21939" i="13" s="1"/>
  <c r="H22291" i="13"/>
  <c r="H22061" i="13" s="1"/>
  <c r="H25789" i="13"/>
  <c r="B24409" i="13" s="1"/>
  <c r="H2255" i="13"/>
  <c r="H2028" i="13"/>
  <c r="H2158" i="13"/>
  <c r="H2483" i="13"/>
  <c r="H1024" i="13"/>
  <c r="H1730" i="13"/>
  <c r="H2389" i="13"/>
  <c r="H2485" i="13"/>
  <c r="H2849" i="13"/>
  <c r="H5288" i="13"/>
  <c r="H6965" i="13"/>
  <c r="H7111" i="13"/>
  <c r="H9459" i="13"/>
  <c r="H9495" i="13"/>
  <c r="H10995" i="13"/>
  <c r="H11009" i="13"/>
  <c r="H1108" i="13"/>
  <c r="H648" i="13" s="1"/>
  <c r="H1621" i="13"/>
  <c r="H1661" i="13"/>
  <c r="H1683" i="13"/>
  <c r="H1714" i="13"/>
  <c r="H1724" i="13"/>
  <c r="H1869" i="13"/>
  <c r="H1913" i="13"/>
  <c r="H1941" i="13"/>
  <c r="H1944" i="13"/>
  <c r="H2051" i="13"/>
  <c r="H2171" i="13"/>
  <c r="H2225" i="13"/>
  <c r="H7244" i="13"/>
  <c r="H9550" i="13"/>
  <c r="H10851" i="13"/>
  <c r="H15614" i="13"/>
  <c r="H15621" i="13"/>
  <c r="H15839" i="13"/>
  <c r="H18511" i="13"/>
  <c r="H18841" i="13"/>
  <c r="H18599" i="13"/>
  <c r="H18671" i="13"/>
  <c r="H19294" i="13"/>
  <c r="H19318" i="13"/>
  <c r="H22279" i="13"/>
  <c r="H22049" i="13" s="1"/>
  <c r="H24305" i="13"/>
  <c r="H985" i="13"/>
  <c r="H949" i="13"/>
  <c r="B1085" i="13"/>
  <c r="B969" i="13"/>
  <c r="B1003" i="13"/>
  <c r="B1086" i="13"/>
  <c r="H1131" i="13"/>
  <c r="H671" i="13" s="1"/>
  <c r="H1140" i="13"/>
  <c r="H680" i="13" s="1"/>
  <c r="H1620" i="13"/>
  <c r="H1639" i="13"/>
  <c r="H1699" i="13"/>
  <c r="H1698" i="13"/>
  <c r="H1752" i="13"/>
  <c r="H1838" i="13"/>
  <c r="H1951" i="13"/>
  <c r="H1995" i="13"/>
  <c r="H2044" i="13"/>
  <c r="H2092" i="13"/>
  <c r="H2168" i="13"/>
  <c r="H2190" i="13"/>
  <c r="H852" i="13"/>
  <c r="H1021" i="13"/>
  <c r="H1031" i="13"/>
  <c r="H1040" i="13"/>
  <c r="H1062" i="13"/>
  <c r="H602" i="13" s="1"/>
  <c r="H1082" i="13"/>
  <c r="H1800" i="13"/>
  <c r="H1809" i="13"/>
  <c r="H1806" i="13"/>
  <c r="H1814" i="13"/>
  <c r="H1830" i="13"/>
  <c r="H1851" i="13"/>
  <c r="H1929" i="13"/>
  <c r="H1928" i="13"/>
  <c r="H2025" i="13"/>
  <c r="H875" i="13"/>
  <c r="H931" i="13"/>
  <c r="H942" i="13"/>
  <c r="B967" i="13"/>
  <c r="H1018" i="13"/>
  <c r="H1028" i="13"/>
  <c r="H1075" i="13"/>
  <c r="H1105" i="13"/>
  <c r="H1110" i="13"/>
  <c r="H650" i="13" s="1"/>
  <c r="H1124" i="13"/>
  <c r="H664" i="13" s="1"/>
  <c r="H1148" i="13"/>
  <c r="H688" i="13" s="1"/>
  <c r="H1651" i="13"/>
  <c r="H1675" i="13"/>
  <c r="H1711" i="13"/>
  <c r="H1721" i="13"/>
  <c r="H1862" i="13"/>
  <c r="H1891" i="13"/>
  <c r="H1948" i="13"/>
  <c r="H1982" i="13"/>
  <c r="H2181" i="13"/>
  <c r="H2212" i="13"/>
  <c r="H2269" i="13"/>
  <c r="H2442" i="13"/>
  <c r="H2351" i="13"/>
  <c r="H2373" i="13"/>
  <c r="H2490" i="13"/>
  <c r="H2801" i="13"/>
  <c r="H2825" i="13"/>
  <c r="H5161" i="13"/>
  <c r="H7234" i="13"/>
  <c r="H10875" i="13"/>
  <c r="H10972" i="13"/>
  <c r="H15638" i="13"/>
  <c r="H4673" i="13"/>
  <c r="H15681" i="13"/>
  <c r="H16320" i="13"/>
  <c r="H18398" i="13"/>
  <c r="H18628" i="13"/>
  <c r="H22308" i="13"/>
  <c r="H22078" i="13" s="1"/>
  <c r="H19878" i="13"/>
  <c r="H19648" i="13" s="1"/>
  <c r="H19888" i="13"/>
  <c r="H19900" i="13"/>
  <c r="H19922" i="13"/>
  <c r="H19692" i="13" s="1"/>
  <c r="N24267" i="13"/>
  <c r="H15518" i="13"/>
  <c r="H15795" i="13"/>
  <c r="H15844" i="13"/>
  <c r="H16012" i="13"/>
  <c r="H16255" i="13"/>
  <c r="H18192" i="13"/>
  <c r="H18290" i="13"/>
  <c r="H18390" i="13"/>
  <c r="H18411" i="13"/>
  <c r="H18555" i="13"/>
  <c r="H18604" i="13"/>
  <c r="H18703" i="13"/>
  <c r="H18728" i="13"/>
  <c r="H18750" i="13"/>
  <c r="H19179" i="13"/>
  <c r="H19979" i="13"/>
  <c r="H19749" i="13" s="1"/>
  <c r="H15530" i="13"/>
  <c r="H16074" i="13"/>
  <c r="H15432" i="13"/>
  <c r="H15508" i="13"/>
  <c r="H15595" i="13"/>
  <c r="H15609" i="13"/>
  <c r="H15881" i="13"/>
  <c r="H15968" i="13"/>
  <c r="H16060" i="13"/>
  <c r="H18520" i="13"/>
  <c r="H18785" i="13"/>
  <c r="H18834" i="13"/>
  <c r="H18858" i="13"/>
  <c r="H19210" i="13"/>
  <c r="H18542" i="13"/>
  <c r="H19984" i="13"/>
  <c r="H19754" i="13" s="1"/>
  <c r="H24161" i="13"/>
  <c r="M1176" i="19" s="1"/>
  <c r="H2310" i="13"/>
  <c r="H2260" i="13"/>
  <c r="H2298" i="13"/>
  <c r="H2388" i="13"/>
  <c r="H2864" i="13"/>
  <c r="H5101" i="13"/>
  <c r="H25988" i="13"/>
  <c r="B24608" i="13" s="1"/>
  <c r="H2121" i="13"/>
  <c r="H2159" i="13"/>
  <c r="H2232" i="13"/>
  <c r="H2329" i="13"/>
  <c r="H2398" i="13"/>
  <c r="H2401" i="13"/>
  <c r="H2404" i="13"/>
  <c r="H2420" i="13"/>
  <c r="H2455" i="13"/>
  <c r="H2782" i="13"/>
  <c r="H4611" i="13"/>
  <c r="H5111" i="13"/>
  <c r="H6881" i="13"/>
  <c r="H10883" i="13"/>
  <c r="H6998" i="13"/>
  <c r="H2341" i="13"/>
  <c r="H2365" i="13"/>
  <c r="H7320" i="13"/>
  <c r="H2861" i="13"/>
  <c r="H2874" i="13"/>
  <c r="H2880" i="13"/>
  <c r="H2945" i="13"/>
  <c r="H5158" i="13"/>
  <c r="H5300" i="13"/>
  <c r="H5401" i="13"/>
  <c r="H6874" i="13"/>
  <c r="H7181" i="13"/>
  <c r="H7219" i="13"/>
  <c r="H7341" i="13"/>
  <c r="H9774" i="13"/>
  <c r="H9871" i="13"/>
  <c r="H10839" i="13"/>
  <c r="H10861" i="13"/>
  <c r="H19101" i="13"/>
  <c r="H5149" i="13"/>
  <c r="H5148" i="13"/>
  <c r="H2948" i="13"/>
  <c r="H4622" i="13"/>
  <c r="H4711" i="13"/>
  <c r="H4720" i="13"/>
  <c r="H4755" i="13"/>
  <c r="H7104" i="13"/>
  <c r="H7329" i="13"/>
  <c r="H2770" i="13"/>
  <c r="H2771" i="13"/>
  <c r="H2950" i="13"/>
  <c r="H2959" i="13"/>
  <c r="H4641" i="13"/>
  <c r="H4698" i="13"/>
  <c r="H4701" i="13"/>
  <c r="H4704" i="13"/>
  <c r="H4799" i="13"/>
  <c r="H5082" i="13"/>
  <c r="H5133" i="13"/>
  <c r="H5180" i="13"/>
  <c r="H5331" i="13"/>
  <c r="H5355" i="13"/>
  <c r="H5388" i="13"/>
  <c r="H5391" i="13"/>
  <c r="H5394" i="13"/>
  <c r="H5398" i="13"/>
  <c r="H7228" i="13"/>
  <c r="H7238" i="13"/>
  <c r="H7241" i="13"/>
  <c r="H7315" i="13"/>
  <c r="H18312" i="13"/>
  <c r="H18850" i="13"/>
  <c r="N20428" i="13"/>
  <c r="H5245" i="13"/>
  <c r="H5280" i="13"/>
  <c r="H5475" i="13"/>
  <c r="H2789" i="13"/>
  <c r="H2811" i="13"/>
  <c r="H2858" i="13"/>
  <c r="H2868" i="13"/>
  <c r="H2871" i="13"/>
  <c r="H2964" i="13"/>
  <c r="H2980" i="13"/>
  <c r="H4629" i="13"/>
  <c r="H4651" i="13"/>
  <c r="H4708" i="13"/>
  <c r="H4762" i="13"/>
  <c r="H4804" i="13"/>
  <c r="H4811" i="13"/>
  <c r="H4820" i="13"/>
  <c r="H5070" i="13"/>
  <c r="H5071" i="13"/>
  <c r="H5168" i="13"/>
  <c r="H5171" i="13"/>
  <c r="H5174" i="13"/>
  <c r="H5478" i="13"/>
  <c r="H5215" i="13"/>
  <c r="H5250" i="13"/>
  <c r="H5248" i="13"/>
  <c r="H5259" i="13"/>
  <c r="H5256" i="13"/>
  <c r="H5312" i="13"/>
  <c r="H5319" i="13"/>
  <c r="H5341" i="13"/>
  <c r="H5445" i="13"/>
  <c r="H5452" i="13"/>
  <c r="H5480" i="13"/>
  <c r="H5494" i="13"/>
  <c r="H5501" i="13"/>
  <c r="H6692" i="13"/>
  <c r="H6721" i="13"/>
  <c r="H6743" i="13"/>
  <c r="H6911" i="13"/>
  <c r="H6929" i="13"/>
  <c r="H7004" i="13"/>
  <c r="H7128" i="13"/>
  <c r="H7141" i="13"/>
  <c r="H7159" i="13"/>
  <c r="H7195" i="13"/>
  <c r="H7350" i="13"/>
  <c r="H9534" i="13"/>
  <c r="H9585" i="13"/>
  <c r="H9758" i="13"/>
  <c r="H15744" i="13"/>
  <c r="H25964" i="13"/>
  <c r="B24584" i="13" s="1"/>
  <c r="H25959" i="13"/>
  <c r="B24579" i="13" s="1"/>
  <c r="L19244" i="13"/>
  <c r="L19231" i="13" s="1"/>
  <c r="L19230" i="13" s="1"/>
  <c r="N14133" i="13"/>
  <c r="N14221" i="13"/>
  <c r="H6869" i="13"/>
  <c r="H7062" i="13"/>
  <c r="H7090" i="13"/>
  <c r="H7152" i="13"/>
  <c r="H18508" i="13"/>
  <c r="H6774" i="13"/>
  <c r="H7014" i="13"/>
  <c r="H7292" i="13"/>
  <c r="H6768" i="13"/>
  <c r="H6771" i="13"/>
  <c r="H6778" i="13"/>
  <c r="H6781" i="13"/>
  <c r="H6784" i="13"/>
  <c r="H6812" i="13"/>
  <c r="H6832" i="13"/>
  <c r="H6922" i="13"/>
  <c r="H6941" i="13"/>
  <c r="H6989" i="13"/>
  <c r="H7001" i="13"/>
  <c r="H7008" i="13"/>
  <c r="H7011" i="13"/>
  <c r="H7042" i="13"/>
  <c r="H7055" i="13"/>
  <c r="H7085" i="13"/>
  <c r="H7099" i="13"/>
  <c r="H7250" i="13"/>
  <c r="H7285" i="13"/>
  <c r="H7334" i="13"/>
  <c r="H7358" i="13"/>
  <c r="H9701" i="13"/>
  <c r="H9725" i="13"/>
  <c r="H15552" i="13"/>
  <c r="H15662" i="13"/>
  <c r="H15738" i="13"/>
  <c r="H15825" i="13"/>
  <c r="H15921" i="13"/>
  <c r="H18221" i="13"/>
  <c r="H18243" i="13"/>
  <c r="H18325" i="13"/>
  <c r="H18332" i="13"/>
  <c r="H18381" i="13"/>
  <c r="H18465" i="13"/>
  <c r="H18498" i="13"/>
  <c r="H18514" i="13"/>
  <c r="H18734" i="13"/>
  <c r="H18792" i="13"/>
  <c r="H19141" i="13"/>
  <c r="H19163" i="13"/>
  <c r="L184" i="13"/>
  <c r="H9620" i="13"/>
  <c r="H9802" i="13"/>
  <c r="H16111" i="13"/>
  <c r="H9481" i="13"/>
  <c r="H9544" i="13"/>
  <c r="H9572" i="13"/>
  <c r="H9650" i="13"/>
  <c r="H9689" i="13"/>
  <c r="H9711" i="13"/>
  <c r="H9761" i="13"/>
  <c r="H9764" i="13"/>
  <c r="H9864" i="13"/>
  <c r="H15475" i="13"/>
  <c r="H15565" i="13"/>
  <c r="H15974" i="13"/>
  <c r="H16025" i="13"/>
  <c r="H16055" i="13"/>
  <c r="H16090" i="13"/>
  <c r="H18235" i="13"/>
  <c r="H18274" i="13"/>
  <c r="H18278" i="13"/>
  <c r="H18281" i="13"/>
  <c r="H18374" i="13"/>
  <c r="H15451" i="13"/>
  <c r="H18641" i="13"/>
  <c r="H19884" i="13"/>
  <c r="H19654" i="13" s="1"/>
  <c r="H11030" i="13"/>
  <c r="H19809" i="13"/>
  <c r="H19579" i="13" s="1"/>
  <c r="H15521" i="13"/>
  <c r="H15524" i="13"/>
  <c r="H15651" i="13"/>
  <c r="H15851" i="13"/>
  <c r="H15892" i="13"/>
  <c r="H15935" i="13"/>
  <c r="H18271" i="13"/>
  <c r="H18611" i="13"/>
  <c r="H18731" i="13"/>
  <c r="H18441" i="13"/>
  <c r="H19991" i="13"/>
  <c r="H19761" i="13" s="1"/>
  <c r="H6790" i="13"/>
  <c r="H15421" i="13"/>
  <c r="H15741" i="13"/>
  <c r="H18504" i="13"/>
  <c r="H15511" i="13"/>
  <c r="H15669" i="13"/>
  <c r="H15748" i="13"/>
  <c r="H15751" i="13"/>
  <c r="H15754" i="13"/>
  <c r="H15782" i="13"/>
  <c r="H15868" i="13"/>
  <c r="H15978" i="13"/>
  <c r="H15984" i="13"/>
  <c r="H16122" i="13"/>
  <c r="H16141" i="13"/>
  <c r="H16285" i="13"/>
  <c r="H16290" i="13"/>
  <c r="H18422" i="13"/>
  <c r="H18429" i="13"/>
  <c r="H18562" i="13"/>
  <c r="H19112" i="13"/>
  <c r="H19131" i="13"/>
  <c r="H9519" i="13"/>
  <c r="H9888" i="13"/>
  <c r="H15439" i="13"/>
  <c r="H15514" i="13"/>
  <c r="H15600" i="13"/>
  <c r="H15630" i="13"/>
  <c r="H18268" i="13"/>
  <c r="H18284" i="13"/>
  <c r="H18369" i="13"/>
  <c r="H18501" i="13"/>
  <c r="H7171" i="13"/>
  <c r="H10965" i="13"/>
  <c r="H9441" i="13"/>
  <c r="H9531" i="13"/>
  <c r="H9541" i="13"/>
  <c r="H9615" i="13"/>
  <c r="H9629" i="13"/>
  <c r="H9771" i="13"/>
  <c r="H9780" i="13"/>
  <c r="H9859" i="13"/>
  <c r="H15760" i="13"/>
  <c r="H15899" i="13"/>
  <c r="H18181" i="13"/>
  <c r="H18360" i="13"/>
  <c r="H18489" i="13"/>
  <c r="H2143" i="13"/>
  <c r="H7231" i="13"/>
  <c r="H18199" i="13"/>
  <c r="H9452" i="13"/>
  <c r="H9528" i="13"/>
  <c r="H9538" i="13"/>
  <c r="H9592" i="13"/>
  <c r="H9658" i="13"/>
  <c r="H9682" i="13"/>
  <c r="H9733" i="13"/>
  <c r="H9768" i="13"/>
  <c r="H15461" i="13"/>
  <c r="H15483" i="13"/>
  <c r="H15572" i="13"/>
  <c r="H15802" i="13"/>
  <c r="H15830" i="13"/>
  <c r="H15981" i="13"/>
  <c r="H16032" i="13"/>
  <c r="H16262" i="13"/>
  <c r="H19791" i="13"/>
  <c r="H19561" i="13" s="1"/>
  <c r="H19881" i="13"/>
  <c r="H19651" i="13" s="1"/>
  <c r="H18211" i="13"/>
  <c r="H18355" i="13"/>
  <c r="H18451" i="13"/>
  <c r="H18585" i="13"/>
  <c r="H18590" i="13"/>
  <c r="H18815" i="13"/>
  <c r="H18820" i="13"/>
  <c r="H19204" i="13"/>
  <c r="H19119" i="13"/>
  <c r="H19802" i="13"/>
  <c r="H19572" i="13" s="1"/>
  <c r="H19869" i="13"/>
  <c r="H19639" i="13" s="1"/>
  <c r="H19188" i="13"/>
  <c r="H2520" i="13"/>
  <c r="H5222" i="13"/>
  <c r="H5489" i="13"/>
  <c r="H5518" i="13"/>
  <c r="H2266" i="13"/>
  <c r="H2322" i="13"/>
  <c r="H5164" i="13"/>
  <c r="H6898" i="13"/>
  <c r="H22191" i="13"/>
  <c r="H21961" i="13" s="1"/>
  <c r="H6699" i="13"/>
  <c r="H22242" i="13"/>
  <c r="H22012" i="13" s="1"/>
  <c r="H25833" i="13"/>
  <c r="B24453" i="13" s="1"/>
  <c r="H22188" i="13"/>
  <c r="H21958" i="13" s="1"/>
  <c r="H22109" i="13"/>
  <c r="H21879" i="13" s="1"/>
  <c r="H25849" i="13"/>
  <c r="B24469" i="13" s="1"/>
  <c r="H5179" i="13"/>
  <c r="H22184" i="13"/>
  <c r="H21954" i="13" s="1"/>
  <c r="H2253" i="13"/>
  <c r="H2023" i="13"/>
  <c r="H2189" i="13"/>
  <c r="H1008" i="13"/>
  <c r="H2258" i="13"/>
  <c r="H24239" i="13"/>
  <c r="H24370" i="13"/>
  <c r="H25782" i="13"/>
  <c r="B24402" i="13" s="1"/>
  <c r="H24179" i="13"/>
  <c r="H2036" i="13"/>
  <c r="N15527" i="13"/>
  <c r="N16677" i="13"/>
  <c r="N20587" i="13"/>
  <c r="N14456" i="13"/>
  <c r="H5243" i="13"/>
  <c r="H24258" i="13"/>
  <c r="H24261" i="13"/>
  <c r="H2943" i="13"/>
  <c r="L6695" i="13"/>
  <c r="N6695" i="13"/>
  <c r="N6690" i="13" s="1"/>
  <c r="H24349" i="13"/>
  <c r="H24201" i="13"/>
  <c r="H22270" i="13"/>
  <c r="H22040" i="13" s="1"/>
  <c r="H24215" i="13"/>
  <c r="N24159" i="13"/>
  <c r="H25922" i="13"/>
  <c r="B24542" i="13" s="1"/>
  <c r="H1813" i="13"/>
  <c r="H1850" i="13"/>
  <c r="H5473" i="13"/>
  <c r="H24248" i="13"/>
  <c r="H24270" i="13"/>
  <c r="H22265" i="13"/>
  <c r="H22035" i="13" s="1"/>
  <c r="H25902" i="13"/>
  <c r="B24522" i="13" s="1"/>
  <c r="H5486" i="13"/>
  <c r="H22200" i="13"/>
  <c r="H21970" i="13" s="1"/>
  <c r="H20360" i="13" s="1"/>
  <c r="H2419" i="13"/>
  <c r="H2095" i="13"/>
  <c r="H6789" i="13"/>
  <c r="L24267" i="13"/>
  <c r="Q1180" i="19" s="1"/>
  <c r="H2879" i="13"/>
  <c r="H2325" i="13"/>
  <c r="H22102" i="13"/>
  <c r="H21872" i="13" s="1"/>
  <c r="H1039" i="13"/>
  <c r="N14499" i="13"/>
  <c r="H1959" i="13"/>
  <c r="N6449" i="13"/>
  <c r="H25861" i="13"/>
  <c r="B24481" i="13" s="1"/>
  <c r="L18409" i="13"/>
  <c r="N2417" i="13"/>
  <c r="H1793" i="13"/>
  <c r="N699" i="13"/>
  <c r="H22194" i="13"/>
  <c r="H21964" i="13" s="1"/>
  <c r="H25825" i="13"/>
  <c r="B24445" i="13" s="1"/>
  <c r="H25864" i="13"/>
  <c r="B24484" i="13" s="1"/>
  <c r="H25880" i="13"/>
  <c r="B24500" i="13" s="1"/>
  <c r="H25945" i="13"/>
  <c r="B24565" i="13" s="1"/>
  <c r="H22121" i="13"/>
  <c r="H21891" i="13" s="1"/>
  <c r="H22145" i="13"/>
  <c r="H21915" i="13" s="1"/>
  <c r="H22178" i="13"/>
  <c r="H21948" i="13" s="1"/>
  <c r="B952" i="13"/>
  <c r="B5129" i="13"/>
  <c r="B5128" i="13"/>
  <c r="B7274" i="13"/>
  <c r="M22168" i="13"/>
  <c r="M21938" i="13" s="1"/>
  <c r="M20328" i="13" s="1"/>
  <c r="R972" i="19" s="1"/>
  <c r="H24312" i="13"/>
  <c r="H24378" i="13"/>
  <c r="H25771" i="13"/>
  <c r="B24391" i="13" s="1"/>
  <c r="M945" i="13"/>
  <c r="M1123" i="13"/>
  <c r="M663" i="13" s="1"/>
  <c r="M1139" i="13"/>
  <c r="M1635" i="13"/>
  <c r="M1707" i="13"/>
  <c r="M1813" i="13"/>
  <c r="M1865" i="13"/>
  <c r="M1860" i="13" s="1"/>
  <c r="M1937" i="13"/>
  <c r="M157" i="13"/>
  <c r="M159" i="13"/>
  <c r="M161" i="13"/>
  <c r="M186" i="13"/>
  <c r="M189" i="13"/>
  <c r="M4819" i="13"/>
  <c r="M5085" i="13"/>
  <c r="M5080" i="13" s="1"/>
  <c r="M6777" i="13"/>
  <c r="M6889" i="13"/>
  <c r="M6925" i="13"/>
  <c r="M6920" i="13" s="1"/>
  <c r="M6997" i="13"/>
  <c r="M7227" i="13"/>
  <c r="M9455" i="13"/>
  <c r="M9527" i="13"/>
  <c r="M9863" i="13"/>
  <c r="M10917" i="13"/>
  <c r="R782" i="19"/>
  <c r="M16743" i="13"/>
  <c r="M16513" i="13" s="1"/>
  <c r="M16756" i="13"/>
  <c r="M16526" i="13" s="1"/>
  <c r="M18258" i="13"/>
  <c r="M18358" i="13"/>
  <c r="M15629" i="13"/>
  <c r="M15665" i="13"/>
  <c r="M15660" i="13" s="1"/>
  <c r="M15737" i="13"/>
  <c r="M15859" i="13"/>
  <c r="M18737" i="13"/>
  <c r="M18833" i="13"/>
  <c r="M19115" i="13"/>
  <c r="M19110" i="13" s="1"/>
  <c r="R911" i="19" s="1"/>
  <c r="M19187" i="13"/>
  <c r="M19805" i="13"/>
  <c r="M19877" i="13"/>
  <c r="M19647" i="13" s="1"/>
  <c r="M19983" i="13"/>
  <c r="M19753" i="13" s="1"/>
  <c r="M22187" i="13"/>
  <c r="R1071" i="19" s="1"/>
  <c r="M22299" i="13"/>
  <c r="M22069" i="13" s="1"/>
  <c r="M20459" i="13" s="1"/>
  <c r="M24175" i="13"/>
  <c r="M24170" i="13" s="1"/>
  <c r="M15895" i="13"/>
  <c r="M15890" i="13" s="1"/>
  <c r="M15967" i="13"/>
  <c r="M19999" i="13"/>
  <c r="M19769" i="13" s="1"/>
  <c r="M5444" i="13"/>
  <c r="M5431" i="13" s="1"/>
  <c r="M9547" i="13"/>
  <c r="M16714" i="13"/>
  <c r="M18655" i="13"/>
  <c r="M18650" i="13" s="1"/>
  <c r="M18727" i="13"/>
  <c r="H24254" i="13"/>
  <c r="H24340" i="13"/>
  <c r="H25858" i="13"/>
  <c r="B24478" i="13" s="1"/>
  <c r="M4697" i="13"/>
  <c r="M5157" i="13"/>
  <c r="M5263" i="13"/>
  <c r="M5279" i="13"/>
  <c r="M5315" i="13"/>
  <c r="M5310" i="13" s="1"/>
  <c r="M6695" i="13"/>
  <c r="M9633" i="13"/>
  <c r="M9649" i="13"/>
  <c r="M9685" i="13"/>
  <c r="M9680" i="13" s="1"/>
  <c r="M10835" i="13"/>
  <c r="M10830" i="13" s="1"/>
  <c r="M10907" i="13"/>
  <c r="M10964" i="13"/>
  <c r="M10951" i="13" s="1"/>
  <c r="M10950" i="13" s="1"/>
  <c r="R521" i="19" s="1"/>
  <c r="M11029" i="13"/>
  <c r="H24264" i="13"/>
  <c r="H24354" i="13"/>
  <c r="H24361" i="13"/>
  <c r="H25950" i="13"/>
  <c r="B24570" i="13" s="1"/>
  <c r="H25980" i="13"/>
  <c r="B24600" i="13" s="1"/>
  <c r="M1717" i="13"/>
  <c r="M1947" i="13"/>
  <c r="M2095" i="13"/>
  <c r="M2090" i="13" s="1"/>
  <c r="M2167" i="13"/>
  <c r="M2273" i="13"/>
  <c r="M2289" i="13"/>
  <c r="R125" i="19" s="1"/>
  <c r="M2325" i="13"/>
  <c r="M2320" i="13" s="1"/>
  <c r="M2397" i="13"/>
  <c r="M5167" i="13"/>
  <c r="M9879" i="13"/>
  <c r="M16197" i="13"/>
  <c r="M16763" i="13"/>
  <c r="M16779" i="13"/>
  <c r="M18195" i="13"/>
  <c r="M18267" i="13"/>
  <c r="M19197" i="13"/>
  <c r="M4754" i="13"/>
  <c r="M6767" i="13"/>
  <c r="M7284" i="13"/>
  <c r="M7271" i="13" s="1"/>
  <c r="M7270" i="13" s="1"/>
  <c r="M16089" i="13"/>
  <c r="M22234" i="13"/>
  <c r="M15757" i="13"/>
  <c r="M1764" i="13"/>
  <c r="M2503" i="13"/>
  <c r="M2519" i="13"/>
  <c r="M5397" i="13"/>
  <c r="M5509" i="13"/>
  <c r="M6873" i="13"/>
  <c r="M7054" i="13"/>
  <c r="M7349" i="13"/>
  <c r="M11013" i="13"/>
  <c r="M15843" i="13"/>
  <c r="M19934" i="13"/>
  <c r="M22283" i="13"/>
  <c r="M22053" i="13" s="1"/>
  <c r="M20443" i="13" s="1"/>
  <c r="H25915" i="13"/>
  <c r="B24535" i="13" s="1"/>
  <c r="M1994" i="13"/>
  <c r="M1981" i="13" s="1"/>
  <c r="M1980" i="13" s="1"/>
  <c r="M4707" i="13"/>
  <c r="M4803" i="13"/>
  <c r="M5214" i="13"/>
  <c r="M5201" i="13" s="1"/>
  <c r="M5200" i="13" s="1"/>
  <c r="R269" i="19" s="1"/>
  <c r="M9584" i="13"/>
  <c r="M16024" i="13"/>
  <c r="M16011" i="13" s="1"/>
  <c r="M16010" i="13" s="1"/>
  <c r="M18324" i="13"/>
  <c r="M18311" i="13" s="1"/>
  <c r="M18784" i="13"/>
  <c r="M18771" i="13" s="1"/>
  <c r="M18770" i="13" s="1"/>
  <c r="M5069" i="13"/>
  <c r="M5177" i="13"/>
  <c r="M1829" i="13"/>
  <c r="M2043" i="13"/>
  <c r="M2177" i="13"/>
  <c r="M2224" i="13"/>
  <c r="M2211" i="13" s="1"/>
  <c r="M2210" i="13" s="1"/>
  <c r="M2407" i="13"/>
  <c r="M2454" i="13"/>
  <c r="M2441" i="13" s="1"/>
  <c r="M2440" i="13" s="1"/>
  <c r="M7333" i="13"/>
  <c r="M16073" i="13"/>
  <c r="M16207" i="13"/>
  <c r="M1027" i="13"/>
  <c r="R62" i="19" s="1"/>
  <c r="M1074" i="13"/>
  <c r="M614" i="13" s="1"/>
  <c r="M4625" i="13"/>
  <c r="M5387" i="13"/>
  <c r="M7103" i="13"/>
  <c r="M15613" i="13"/>
  <c r="M15747" i="13"/>
  <c r="M16667" i="13"/>
  <c r="M18373" i="13"/>
  <c r="M18849" i="13"/>
  <c r="M19309" i="13"/>
  <c r="M19887" i="13"/>
  <c r="M19657" i="13" s="1"/>
  <c r="M1957" i="13"/>
  <c r="R111" i="19" s="1"/>
  <c r="N2677" i="13"/>
  <c r="M2059" i="13"/>
  <c r="G29" i="14"/>
  <c r="M6824" i="13"/>
  <c r="N303" i="13"/>
  <c r="N281" i="13"/>
  <c r="M18507" i="13"/>
  <c r="M18619" i="13"/>
  <c r="M137" i="13"/>
  <c r="M144" i="13"/>
  <c r="M152" i="13"/>
  <c r="M158" i="13"/>
  <c r="M163" i="13"/>
  <c r="M167" i="13"/>
  <c r="M171" i="13"/>
  <c r="M124" i="13"/>
  <c r="M210" i="13"/>
  <c r="M221" i="13"/>
  <c r="M225" i="13"/>
  <c r="M230" i="13"/>
  <c r="M234" i="13"/>
  <c r="M19293" i="13"/>
  <c r="E51" i="14"/>
  <c r="H24251" i="13"/>
  <c r="M18277" i="13"/>
  <c r="M174" i="13"/>
  <c r="M200" i="13"/>
  <c r="M206" i="13"/>
  <c r="M175" i="13"/>
  <c r="M179" i="13"/>
  <c r="M184" i="13"/>
  <c r="M191" i="13"/>
  <c r="M195" i="13"/>
  <c r="M201" i="13"/>
  <c r="M207" i="13"/>
  <c r="M212" i="13"/>
  <c r="M216" i="13"/>
  <c r="M226" i="13"/>
  <c r="M223" i="13"/>
  <c r="K40" i="26" s="1"/>
  <c r="M22177" i="13"/>
  <c r="M21947" i="13" s="1"/>
  <c r="M7119" i="13"/>
  <c r="M139" i="13"/>
  <c r="M156" i="13"/>
  <c r="M9757" i="13"/>
  <c r="M18603" i="13"/>
  <c r="M19244" i="13"/>
  <c r="M19231" i="13" s="1"/>
  <c r="N2680" i="13"/>
  <c r="L4742" i="13"/>
  <c r="L4512" i="13" s="1"/>
  <c r="M215" i="13"/>
  <c r="R53" i="19"/>
  <c r="M118" i="13"/>
  <c r="M151" i="13"/>
  <c r="M182" i="13"/>
  <c r="M194" i="13"/>
  <c r="M15794" i="13"/>
  <c r="M16303" i="13"/>
  <c r="M116" i="13"/>
  <c r="M128" i="13"/>
  <c r="M132" i="13"/>
  <c r="M143" i="13"/>
  <c r="M147" i="13"/>
  <c r="M181" i="13"/>
  <c r="M193" i="13"/>
  <c r="M15435" i="13"/>
  <c r="M15564" i="13"/>
  <c r="M135" i="13"/>
  <c r="M166" i="13"/>
  <c r="M170" i="13"/>
  <c r="M9814" i="13"/>
  <c r="M9801" i="13" s="1"/>
  <c r="M178" i="13"/>
  <c r="M7155" i="13"/>
  <c r="M7150" i="13" s="1"/>
  <c r="M149" i="13"/>
  <c r="M153" i="13"/>
  <c r="M213" i="13"/>
  <c r="M222" i="13"/>
  <c r="M231" i="13"/>
  <c r="M9767" i="13"/>
  <c r="M15507" i="13"/>
  <c r="M15977" i="13"/>
  <c r="M16125" i="13"/>
  <c r="M16120" i="13" s="1"/>
  <c r="M18389" i="13"/>
  <c r="M22105" i="13"/>
  <c r="H24172" i="13"/>
  <c r="M136" i="13"/>
  <c r="M160" i="13"/>
  <c r="M177" i="13"/>
  <c r="M205" i="13"/>
  <c r="M7237" i="13"/>
  <c r="M18497" i="13"/>
  <c r="M24247" i="13"/>
  <c r="M7007" i="13"/>
  <c r="M15517" i="13"/>
  <c r="M16585" i="13"/>
  <c r="M18425" i="13"/>
  <c r="M18420" i="13" s="1"/>
  <c r="M18554" i="13"/>
  <c r="M9670" i="13"/>
  <c r="M9669" i="13" s="1"/>
  <c r="M214" i="13"/>
  <c r="M232" i="13"/>
  <c r="M9537" i="13"/>
  <c r="B1096" i="13"/>
  <c r="B1102" i="13"/>
  <c r="N2712" i="13"/>
  <c r="N14115" i="13"/>
  <c r="H22235" i="13"/>
  <c r="M122" i="13"/>
  <c r="M126" i="13"/>
  <c r="M130" i="13"/>
  <c r="M168" i="13"/>
  <c r="M172" i="13"/>
  <c r="M176" i="13"/>
  <c r="M180" i="13"/>
  <c r="M197" i="13"/>
  <c r="M208" i="13"/>
  <c r="M217" i="13"/>
  <c r="M227" i="13"/>
  <c r="H24335" i="13"/>
  <c r="B1097" i="13"/>
  <c r="B2907" i="13"/>
  <c r="H12345" i="13"/>
  <c r="H11941" i="13"/>
  <c r="H12401" i="13"/>
  <c r="H2848" i="13"/>
  <c r="M9613" i="13"/>
  <c r="H10045" i="13"/>
  <c r="B7515" i="13" s="1"/>
  <c r="H10089" i="13"/>
  <c r="B7559" i="13" s="1"/>
  <c r="N344" i="13"/>
  <c r="N844" i="13"/>
  <c r="N831" i="13" s="1"/>
  <c r="N830" i="13" s="1"/>
  <c r="N4411" i="13"/>
  <c r="N4478" i="13"/>
  <c r="N4525" i="13"/>
  <c r="N4569" i="13"/>
  <c r="N4598" i="13"/>
  <c r="N9241" i="13"/>
  <c r="N7631" i="13" s="1"/>
  <c r="N7401" i="13" s="1"/>
  <c r="N9289" i="13"/>
  <c r="N7679" i="13" s="1"/>
  <c r="N7449" i="13" s="1"/>
  <c r="N9308" i="13"/>
  <c r="N7698" i="13" s="1"/>
  <c r="N7468" i="13" s="1"/>
  <c r="N9342" i="13"/>
  <c r="N7732" i="13" s="1"/>
  <c r="N7502" i="13" s="1"/>
  <c r="N9420" i="13"/>
  <c r="N7810" i="13" s="1"/>
  <c r="N7580" i="13" s="1"/>
  <c r="N12409" i="13"/>
  <c r="H12394" i="13"/>
  <c r="H12263" i="13"/>
  <c r="H11752" i="13"/>
  <c r="H11795" i="13"/>
  <c r="H11828" i="13"/>
  <c r="H11598" i="13" s="1"/>
  <c r="H11368" i="13" s="1"/>
  <c r="H11834" i="13"/>
  <c r="H11604" i="13" s="1"/>
  <c r="H11374" i="13" s="1"/>
  <c r="H11841" i="13"/>
  <c r="H11850" i="13"/>
  <c r="H11934" i="13"/>
  <c r="H11704" i="13" s="1"/>
  <c r="H11474" i="13" s="1"/>
  <c r="H11062" i="13"/>
  <c r="M11065" i="13"/>
  <c r="M11060" i="13" s="1"/>
  <c r="H10010" i="13"/>
  <c r="L5085" i="13"/>
  <c r="N14116" i="13"/>
  <c r="N11884" i="13"/>
  <c r="N11871" i="13" s="1"/>
  <c r="L11065" i="13"/>
  <c r="L11060" i="13" s="1"/>
  <c r="N9301" i="13"/>
  <c r="N7691" i="13" s="1"/>
  <c r="N7461" i="13" s="1"/>
  <c r="N9314" i="13"/>
  <c r="N7704" i="13" s="1"/>
  <c r="N7474" i="13" s="1"/>
  <c r="N9362" i="13"/>
  <c r="N7752" i="13" s="1"/>
  <c r="N7522" i="13" s="1"/>
  <c r="N9404" i="13"/>
  <c r="N7794" i="13" s="1"/>
  <c r="N7564" i="13" s="1"/>
  <c r="H971" i="13"/>
  <c r="H993" i="13"/>
  <c r="N12344" i="13"/>
  <c r="N12331" i="13" s="1"/>
  <c r="N12330" i="13" s="1"/>
  <c r="H12310" i="13"/>
  <c r="H12255" i="13"/>
  <c r="H12231" i="13"/>
  <c r="L11755" i="13"/>
  <c r="H11838" i="13"/>
  <c r="H11872" i="13"/>
  <c r="H11892" i="13"/>
  <c r="H11662" i="13" s="1"/>
  <c r="H11432" i="13" s="1"/>
  <c r="H11920" i="13"/>
  <c r="H11690" i="13" s="1"/>
  <c r="H11460" i="13" s="1"/>
  <c r="H11113" i="13"/>
  <c r="H11144" i="13"/>
  <c r="L11147" i="13"/>
  <c r="H11202" i="13"/>
  <c r="L11243" i="13"/>
  <c r="L9915" i="13"/>
  <c r="H9979" i="13"/>
  <c r="B7449" i="13" s="1"/>
  <c r="M9987" i="13"/>
  <c r="H9991" i="13"/>
  <c r="B7461" i="13" s="1"/>
  <c r="H10094" i="13"/>
  <c r="B7564" i="13" s="1"/>
  <c r="L10109" i="13"/>
  <c r="H11138" i="13"/>
  <c r="N11147" i="13"/>
  <c r="H11151" i="13"/>
  <c r="M11147" i="13"/>
  <c r="M11194" i="13"/>
  <c r="H9901" i="13"/>
  <c r="N9915" i="13"/>
  <c r="M10109" i="13"/>
  <c r="M187" i="13"/>
  <c r="B12291" i="13"/>
  <c r="L4783" i="13"/>
  <c r="L4553" i="13" s="1"/>
  <c r="L9549" i="13"/>
  <c r="N4688" i="13"/>
  <c r="N4458" i="13" s="1"/>
  <c r="N4459" i="13"/>
  <c r="H11190" i="13"/>
  <c r="H11182" i="13"/>
  <c r="H9931" i="13"/>
  <c r="B7401" i="13" s="1"/>
  <c r="L12393" i="13"/>
  <c r="B12306" i="13"/>
  <c r="H12302" i="13"/>
  <c r="B12290" i="13"/>
  <c r="B12285" i="13"/>
  <c r="B12258" i="13"/>
  <c r="B12247" i="13"/>
  <c r="B12242" i="13"/>
  <c r="B12232" i="13"/>
  <c r="B12228" i="13"/>
  <c r="B12223" i="13"/>
  <c r="L12215" i="13"/>
  <c r="L12210" i="13" s="1"/>
  <c r="Q575" i="19" s="1"/>
  <c r="B12214" i="13"/>
  <c r="B12208" i="13"/>
  <c r="B12203" i="13"/>
  <c r="B11747" i="13"/>
  <c r="B11763" i="13"/>
  <c r="B11787" i="13"/>
  <c r="H11803" i="13"/>
  <c r="B11820" i="13"/>
  <c r="B11906" i="13"/>
  <c r="B11932" i="13"/>
  <c r="B11061" i="13"/>
  <c r="M9915" i="13"/>
  <c r="B9945" i="13"/>
  <c r="B10015" i="13"/>
  <c r="B10050" i="13"/>
  <c r="B10054" i="13"/>
  <c r="M4796" i="13"/>
  <c r="M4566" i="13" s="1"/>
  <c r="M9440" i="13"/>
  <c r="H11141" i="13"/>
  <c r="N4399" i="13"/>
  <c r="N4443" i="13"/>
  <c r="N4474" i="13"/>
  <c r="N4490" i="13"/>
  <c r="N4560" i="13"/>
  <c r="N4590" i="13"/>
  <c r="N16472" i="13"/>
  <c r="B12425" i="13"/>
  <c r="B12357" i="13"/>
  <c r="B12352" i="13"/>
  <c r="M12344" i="13"/>
  <c r="M12331" i="13" s="1"/>
  <c r="M12330" i="13" s="1"/>
  <c r="B12321" i="13"/>
  <c r="N12297" i="13"/>
  <c r="B12294" i="13"/>
  <c r="B12276" i="13"/>
  <c r="B11742" i="13"/>
  <c r="B11743" i="13"/>
  <c r="B11751" i="13"/>
  <c r="H11759" i="13"/>
  <c r="B11778" i="13"/>
  <c r="B11796" i="13"/>
  <c r="B11797" i="13"/>
  <c r="B11798" i="13"/>
  <c r="B11813" i="13"/>
  <c r="B11814" i="13"/>
  <c r="B11855" i="13"/>
  <c r="B11861" i="13"/>
  <c r="B11862" i="13"/>
  <c r="B11902" i="13"/>
  <c r="B11917" i="13"/>
  <c r="B11927" i="13"/>
  <c r="B11928" i="13"/>
  <c r="B11939" i="13"/>
  <c r="B11940" i="13"/>
  <c r="B11195" i="13"/>
  <c r="B11254" i="13"/>
  <c r="H11260" i="13"/>
  <c r="N9390" i="13"/>
  <c r="N7780" i="13" s="1"/>
  <c r="N7550" i="13" s="1"/>
  <c r="N9320" i="13"/>
  <c r="N7710" i="13" s="1"/>
  <c r="N7480" i="13" s="1"/>
  <c r="M4788" i="13"/>
  <c r="M4558" i="13" s="1"/>
  <c r="M9518" i="13"/>
  <c r="H11244" i="13"/>
  <c r="N4392" i="13"/>
  <c r="N4435" i="13"/>
  <c r="N4471" i="13"/>
  <c r="N4484" i="13"/>
  <c r="N4555" i="13"/>
  <c r="N4581" i="13"/>
  <c r="N9222" i="13"/>
  <c r="N7612" i="13" s="1"/>
  <c r="N7382" i="13" s="1"/>
  <c r="N9265" i="13"/>
  <c r="N7655" i="13" s="1"/>
  <c r="N7425" i="13" s="1"/>
  <c r="B986" i="13"/>
  <c r="B12418" i="13"/>
  <c r="B12415" i="13"/>
  <c r="B12413" i="13"/>
  <c r="L12409" i="13"/>
  <c r="H12410" i="13"/>
  <c r="B12403" i="13"/>
  <c r="B12390" i="13"/>
  <c r="B12383" i="13"/>
  <c r="B12381" i="13"/>
  <c r="B12363" i="13"/>
  <c r="B12361" i="13"/>
  <c r="B12354" i="13"/>
  <c r="B12347" i="13"/>
  <c r="B12342" i="13"/>
  <c r="B12335" i="13"/>
  <c r="B12333" i="13"/>
  <c r="B12327" i="13"/>
  <c r="B12325" i="13"/>
  <c r="B12322" i="13"/>
  <c r="B12311" i="13"/>
  <c r="B12303" i="13"/>
  <c r="L12297" i="13"/>
  <c r="B12296" i="13"/>
  <c r="B12293" i="13"/>
  <c r="N12287" i="13"/>
  <c r="L12287" i="13"/>
  <c r="B12286" i="13"/>
  <c r="B12284" i="13"/>
  <c r="B12281" i="13"/>
  <c r="B12277" i="13"/>
  <c r="B12266" i="13"/>
  <c r="B12264" i="13"/>
  <c r="B12261" i="13"/>
  <c r="B12254" i="13"/>
  <c r="B12239" i="13"/>
  <c r="B12234" i="13"/>
  <c r="B12230" i="13"/>
  <c r="B12226" i="13"/>
  <c r="N12215" i="13"/>
  <c r="N12210" i="13" s="1"/>
  <c r="H12219" i="13"/>
  <c r="H12201" i="13"/>
  <c r="B11748" i="13"/>
  <c r="B11764" i="13"/>
  <c r="B11770" i="13"/>
  <c r="H11771" i="13"/>
  <c r="B11774" i="13"/>
  <c r="B11780" i="13"/>
  <c r="B11784" i="13"/>
  <c r="B11785" i="13"/>
  <c r="B11788" i="13"/>
  <c r="B11794" i="13"/>
  <c r="B11809" i="13"/>
  <c r="B11810" i="13"/>
  <c r="B11821" i="13"/>
  <c r="N11827" i="13"/>
  <c r="N11837" i="13"/>
  <c r="B11842" i="13"/>
  <c r="B11845" i="13"/>
  <c r="B11846" i="13"/>
  <c r="B11851" i="13"/>
  <c r="B11857" i="13"/>
  <c r="B11858" i="13"/>
  <c r="B11867" i="13"/>
  <c r="B11873" i="13"/>
  <c r="B11879" i="13"/>
  <c r="B11880" i="13"/>
  <c r="B11887" i="13"/>
  <c r="B11888" i="13"/>
  <c r="B11897" i="13"/>
  <c r="B11898" i="13"/>
  <c r="B11907" i="13"/>
  <c r="B11914" i="13"/>
  <c r="B11921" i="13"/>
  <c r="B11922" i="13"/>
  <c r="B11935" i="13"/>
  <c r="B11936" i="13"/>
  <c r="B11945" i="13"/>
  <c r="B11951" i="13"/>
  <c r="B11957" i="13"/>
  <c r="B11961" i="13"/>
  <c r="B11962" i="13"/>
  <c r="N11281" i="13"/>
  <c r="B11054" i="13"/>
  <c r="B11058" i="13"/>
  <c r="B11064" i="13"/>
  <c r="B11072" i="13"/>
  <c r="B11082" i="13"/>
  <c r="B11084" i="13"/>
  <c r="B11086" i="13"/>
  <c r="B11092" i="13"/>
  <c r="B11094" i="13"/>
  <c r="B11096" i="13"/>
  <c r="B11103" i="13"/>
  <c r="B11108" i="13"/>
  <c r="B11116" i="13"/>
  <c r="B11118" i="13"/>
  <c r="B11132" i="13"/>
  <c r="B11134" i="13"/>
  <c r="B11145" i="13"/>
  <c r="B11146" i="13"/>
  <c r="H11160" i="13"/>
  <c r="B11163" i="13"/>
  <c r="B11165" i="13"/>
  <c r="B11170" i="13"/>
  <c r="B11196" i="13"/>
  <c r="B11199" i="13"/>
  <c r="B11201" i="13"/>
  <c r="B11216" i="13"/>
  <c r="B11242" i="13"/>
  <c r="B11248" i="13"/>
  <c r="B11262" i="13"/>
  <c r="B11265" i="13"/>
  <c r="B9907" i="13"/>
  <c r="B9947" i="13"/>
  <c r="B9950" i="13"/>
  <c r="B9962" i="13"/>
  <c r="B9972" i="13"/>
  <c r="B9981" i="13"/>
  <c r="B9986" i="13"/>
  <c r="B9989" i="13"/>
  <c r="B9992" i="13"/>
  <c r="H10004" i="13"/>
  <c r="B10008" i="13"/>
  <c r="B10017" i="13"/>
  <c r="B10020" i="13"/>
  <c r="B10033" i="13"/>
  <c r="B10038" i="13"/>
  <c r="B10039" i="13"/>
  <c r="B10056" i="13"/>
  <c r="B10059" i="13"/>
  <c r="B10070" i="13"/>
  <c r="B10096" i="13"/>
  <c r="B10102" i="13"/>
  <c r="N10109" i="13"/>
  <c r="B10113" i="13"/>
  <c r="B10114" i="13"/>
  <c r="H10118" i="13"/>
  <c r="L4788" i="13"/>
  <c r="L4558" i="13" s="1"/>
  <c r="N4610" i="13"/>
  <c r="N4609" i="13" s="1"/>
  <c r="N4381" i="13"/>
  <c r="N9440" i="13"/>
  <c r="N9211" i="13"/>
  <c r="N7601" i="13" s="1"/>
  <c r="N7371" i="13" s="1"/>
  <c r="M4719" i="13"/>
  <c r="M4783" i="13"/>
  <c r="M4553" i="13" s="1"/>
  <c r="B11051" i="13"/>
  <c r="N4421" i="13"/>
  <c r="N4468" i="13"/>
  <c r="N4481" i="13"/>
  <c r="N4532" i="13"/>
  <c r="N4574" i="13"/>
  <c r="N4512" i="13"/>
  <c r="B12419" i="13"/>
  <c r="B12417" i="13"/>
  <c r="B12414" i="13"/>
  <c r="B12407" i="13"/>
  <c r="B12405" i="13"/>
  <c r="B12402" i="13"/>
  <c r="B12395" i="13"/>
  <c r="H12389" i="13"/>
  <c r="B12387" i="13"/>
  <c r="B12385" i="13"/>
  <c r="B12382" i="13"/>
  <c r="B12380" i="13"/>
  <c r="B12377" i="13"/>
  <c r="H12375" i="13"/>
  <c r="B12374" i="13"/>
  <c r="B12367" i="13"/>
  <c r="B12365" i="13"/>
  <c r="B12358" i="13"/>
  <c r="B12351" i="13"/>
  <c r="B12349" i="13"/>
  <c r="B12346" i="13"/>
  <c r="B12339" i="13"/>
  <c r="B12337" i="13"/>
  <c r="B12334" i="13"/>
  <c r="B12329" i="13"/>
  <c r="B12326" i="13"/>
  <c r="B12315" i="13"/>
  <c r="B12313" i="13"/>
  <c r="B12305" i="13"/>
  <c r="H12304" i="13"/>
  <c r="M12287" i="13"/>
  <c r="M11597" i="13" s="1"/>
  <c r="M11367" i="13" s="1"/>
  <c r="B12270" i="13"/>
  <c r="B12268" i="13"/>
  <c r="B12265" i="13"/>
  <c r="B12248" i="13"/>
  <c r="B12243" i="13"/>
  <c r="B12238" i="13"/>
  <c r="B12220" i="13"/>
  <c r="B12216" i="13"/>
  <c r="H12212" i="13"/>
  <c r="H11741" i="13"/>
  <c r="B11744" i="13"/>
  <c r="B11756" i="13"/>
  <c r="B11760" i="13"/>
  <c r="B11766" i="13"/>
  <c r="B11767" i="13"/>
  <c r="B11776" i="13"/>
  <c r="B11777" i="13"/>
  <c r="B11790" i="13"/>
  <c r="B11791" i="13"/>
  <c r="B11799" i="13"/>
  <c r="B11805" i="13"/>
  <c r="B11806" i="13"/>
  <c r="B11815" i="13"/>
  <c r="B11819" i="13"/>
  <c r="B11823" i="13"/>
  <c r="B11824" i="13"/>
  <c r="B11835" i="13"/>
  <c r="B11853" i="13"/>
  <c r="B11854" i="13"/>
  <c r="B11863" i="13"/>
  <c r="B11869" i="13"/>
  <c r="B11875" i="13"/>
  <c r="B11876" i="13"/>
  <c r="H11885" i="13"/>
  <c r="B11893" i="13"/>
  <c r="B11894" i="13"/>
  <c r="B11903" i="13"/>
  <c r="B11909" i="13"/>
  <c r="B11910" i="13"/>
  <c r="N11933" i="13"/>
  <c r="B11947" i="13"/>
  <c r="B11948" i="13"/>
  <c r="B11953" i="13"/>
  <c r="B11954" i="13"/>
  <c r="B11958" i="13"/>
  <c r="N11460" i="13"/>
  <c r="N11455" i="13"/>
  <c r="B11055" i="13"/>
  <c r="H11069" i="13"/>
  <c r="B11083" i="13"/>
  <c r="B11088" i="13"/>
  <c r="B11093" i="13"/>
  <c r="B11110" i="13"/>
  <c r="B11127" i="13"/>
  <c r="B11130" i="13"/>
  <c r="L11137" i="13"/>
  <c r="B11210" i="13"/>
  <c r="B9913" i="13"/>
  <c r="B9955" i="13"/>
  <c r="N10044" i="13"/>
  <c r="N10031" i="13" s="1"/>
  <c r="N10030" i="13" s="1"/>
  <c r="B11067" i="13"/>
  <c r="B11073" i="13"/>
  <c r="B11078" i="13"/>
  <c r="B11085" i="13"/>
  <c r="B11089" i="13"/>
  <c r="B11099" i="13"/>
  <c r="B11102" i="13"/>
  <c r="B11104" i="13"/>
  <c r="H11105" i="13"/>
  <c r="B11111" i="13"/>
  <c r="B11115" i="13"/>
  <c r="B11120" i="13"/>
  <c r="B11122" i="13"/>
  <c r="B11131" i="13"/>
  <c r="B11136" i="13"/>
  <c r="B11142" i="13"/>
  <c r="H11148" i="13"/>
  <c r="B11149" i="13"/>
  <c r="B11158" i="13"/>
  <c r="B11171" i="13"/>
  <c r="B11176" i="13"/>
  <c r="B11183" i="13"/>
  <c r="B11192" i="13"/>
  <c r="B11209" i="13"/>
  <c r="B11211" i="13"/>
  <c r="B11218" i="13"/>
  <c r="B11222" i="13"/>
  <c r="H11225" i="13"/>
  <c r="B11227" i="13"/>
  <c r="B11235" i="13"/>
  <c r="B11241" i="13"/>
  <c r="B11256" i="13"/>
  <c r="B11261" i="13"/>
  <c r="B11267" i="13"/>
  <c r="B9902" i="13"/>
  <c r="B9908" i="13"/>
  <c r="B9909" i="13"/>
  <c r="B9912" i="13"/>
  <c r="B9914" i="13"/>
  <c r="B9918" i="13"/>
  <c r="H9919" i="13"/>
  <c r="B7389" i="13" s="1"/>
  <c r="B9922" i="13"/>
  <c r="B9928" i="13"/>
  <c r="B9929" i="13"/>
  <c r="B9932" i="13"/>
  <c r="B9933" i="13"/>
  <c r="B9946" i="13"/>
  <c r="B9952" i="13"/>
  <c r="B9953" i="13"/>
  <c r="B9956" i="13"/>
  <c r="B9957" i="13"/>
  <c r="B9964" i="13"/>
  <c r="B9973" i="13"/>
  <c r="B9982" i="13"/>
  <c r="B9983" i="13"/>
  <c r="B9990" i="13"/>
  <c r="B9995" i="13"/>
  <c r="B10000" i="13"/>
  <c r="H10001" i="13"/>
  <c r="B7471" i="13" s="1"/>
  <c r="B10016" i="13"/>
  <c r="B10022" i="13"/>
  <c r="B10023" i="13"/>
  <c r="B10034" i="13"/>
  <c r="B10035" i="13"/>
  <c r="B10051" i="13"/>
  <c r="H10052" i="13"/>
  <c r="B10055" i="13"/>
  <c r="B10061" i="13"/>
  <c r="B10062" i="13"/>
  <c r="B10071" i="13"/>
  <c r="B10077" i="13"/>
  <c r="N10093" i="13"/>
  <c r="B10097" i="13"/>
  <c r="B10098" i="13"/>
  <c r="B10107" i="13"/>
  <c r="H10110" i="13"/>
  <c r="B10123" i="13"/>
  <c r="B11166" i="13"/>
  <c r="B11172" i="13"/>
  <c r="B11174" i="13"/>
  <c r="B11178" i="13"/>
  <c r="B11184" i="13"/>
  <c r="B11188" i="13"/>
  <c r="B11198" i="13"/>
  <c r="B11205" i="13"/>
  <c r="B11207" i="13"/>
  <c r="B11214" i="13"/>
  <c r="B11221" i="13"/>
  <c r="B11231" i="13"/>
  <c r="B11233" i="13"/>
  <c r="B11247" i="13"/>
  <c r="B11249" i="13"/>
  <c r="B11252" i="13"/>
  <c r="B11264" i="13"/>
  <c r="B11272" i="13"/>
  <c r="B9904" i="13"/>
  <c r="B9905" i="13"/>
  <c r="B9924" i="13"/>
  <c r="B9925" i="13"/>
  <c r="B9938" i="13"/>
  <c r="B9942" i="13"/>
  <c r="B9948" i="13"/>
  <c r="B9949" i="13"/>
  <c r="B9959" i="13"/>
  <c r="B9960" i="13"/>
  <c r="B9969" i="13"/>
  <c r="B9975" i="13"/>
  <c r="B9976" i="13"/>
  <c r="H9988" i="13"/>
  <c r="B9998" i="13"/>
  <c r="M9997" i="13"/>
  <c r="B10006" i="13"/>
  <c r="B10012" i="13"/>
  <c r="B10018" i="13"/>
  <c r="B10019" i="13"/>
  <c r="B10028" i="13"/>
  <c r="H10032" i="13"/>
  <c r="B10040" i="13"/>
  <c r="B10047" i="13"/>
  <c r="B10057" i="13"/>
  <c r="B10058" i="13"/>
  <c r="B10067" i="13"/>
  <c r="B10074" i="13"/>
  <c r="H10075" i="13"/>
  <c r="B10079" i="13"/>
  <c r="B10083" i="13"/>
  <c r="B10091" i="13"/>
  <c r="B10103" i="13"/>
  <c r="B10115" i="13"/>
  <c r="B10119" i="13"/>
  <c r="B10125" i="13"/>
  <c r="L234" i="13"/>
  <c r="L232" i="13"/>
  <c r="L231" i="13"/>
  <c r="L229" i="13"/>
  <c r="L227" i="13"/>
  <c r="L224" i="13"/>
  <c r="L223" i="13"/>
  <c r="J40" i="26" s="1"/>
  <c r="L218" i="13"/>
  <c r="L216" i="13"/>
  <c r="L215" i="13"/>
  <c r="L212" i="13"/>
  <c r="L210" i="13"/>
  <c r="L209" i="13"/>
  <c r="L208" i="13"/>
  <c r="L206" i="13"/>
  <c r="L201" i="13"/>
  <c r="L200" i="13"/>
  <c r="L195" i="13"/>
  <c r="L194" i="13"/>
  <c r="L193" i="13"/>
  <c r="L189" i="13"/>
  <c r="L187" i="13"/>
  <c r="L182" i="13"/>
  <c r="L180" i="13"/>
  <c r="L178" i="13"/>
  <c r="L177" i="13"/>
  <c r="L176" i="13"/>
  <c r="L173" i="13"/>
  <c r="L171" i="13"/>
  <c r="L168" i="13"/>
  <c r="L167" i="13"/>
  <c r="L165" i="13"/>
  <c r="L164" i="13"/>
  <c r="L158" i="13"/>
  <c r="L153" i="13"/>
  <c r="L149" i="13"/>
  <c r="L146" i="13"/>
  <c r="L136" i="13"/>
  <c r="L132" i="13"/>
  <c r="L130" i="13"/>
  <c r="L116" i="13"/>
  <c r="L106" i="13"/>
  <c r="L100" i="13"/>
  <c r="L90" i="13"/>
  <c r="L86" i="13"/>
  <c r="L84" i="13"/>
  <c r="L80" i="13"/>
  <c r="L68" i="13"/>
  <c r="L66" i="13"/>
  <c r="L64" i="13"/>
  <c r="L60" i="13"/>
  <c r="L58" i="13"/>
  <c r="L42" i="13"/>
  <c r="L40" i="13"/>
  <c r="L36" i="13"/>
  <c r="N797" i="13"/>
  <c r="N392" i="13"/>
  <c r="B9941" i="13"/>
  <c r="B10101" i="13"/>
  <c r="H10009" i="13"/>
  <c r="H10080" i="13"/>
  <c r="B11087" i="13"/>
  <c r="B11193" i="13"/>
  <c r="B11081" i="13"/>
  <c r="H11187" i="13"/>
  <c r="H11230" i="13"/>
  <c r="B11781" i="13"/>
  <c r="B11950" i="13"/>
  <c r="B12245" i="13"/>
  <c r="B12237" i="13"/>
  <c r="B12225" i="13"/>
  <c r="B12213" i="13"/>
  <c r="B12205" i="13"/>
  <c r="B12249" i="13"/>
  <c r="B12229" i="13"/>
  <c r="B12197" i="13"/>
  <c r="H11929" i="13"/>
  <c r="B12222" i="13"/>
  <c r="B12207" i="13"/>
  <c r="B12206" i="13"/>
  <c r="B12211" i="13"/>
  <c r="H12301" i="13"/>
  <c r="M12297" i="13"/>
  <c r="H12298" i="13"/>
  <c r="B12288" i="13"/>
  <c r="H12332" i="13"/>
  <c r="H12279" i="13"/>
  <c r="H2080" i="13"/>
  <c r="M118" i="19" s="1"/>
  <c r="N14402" i="13"/>
  <c r="M148" i="13"/>
  <c r="M235" i="13"/>
  <c r="N22089" i="13"/>
  <c r="H930" i="13"/>
  <c r="L5299" i="13"/>
  <c r="H1798" i="13"/>
  <c r="N9547" i="13"/>
  <c r="L19309" i="13"/>
  <c r="K33" i="14"/>
  <c r="L19293" i="13"/>
  <c r="H5409" i="13"/>
  <c r="M202" i="13"/>
  <c r="N2616" i="13"/>
  <c r="N295" i="13"/>
  <c r="M134" i="13"/>
  <c r="M138" i="13"/>
  <c r="M145" i="13"/>
  <c r="M192" i="13"/>
  <c r="M16254" i="13"/>
  <c r="M16241" i="13" s="1"/>
  <c r="M19209" i="13"/>
  <c r="M19207" i="13" s="1"/>
  <c r="H22091" i="13"/>
  <c r="M5493" i="13"/>
  <c r="M229" i="13"/>
  <c r="M16319" i="13"/>
  <c r="H5509" i="13"/>
  <c r="H1729" i="13"/>
  <c r="H19887" i="13"/>
  <c r="H19657" i="13" s="1"/>
  <c r="H19877" i="13"/>
  <c r="H19647" i="13" s="1"/>
  <c r="H4688" i="13"/>
  <c r="H19805" i="13"/>
  <c r="H19575" i="13" s="1"/>
  <c r="H19934" i="13"/>
  <c r="H19704" i="13" s="1"/>
  <c r="H10952" i="13"/>
  <c r="M1008" i="13" l="1"/>
  <c r="R59" i="19" s="1"/>
  <c r="N7" i="13"/>
  <c r="Q668" i="19"/>
  <c r="R668" i="19"/>
  <c r="I19328" i="13"/>
  <c r="N921" i="19" s="1"/>
  <c r="H16426" i="13"/>
  <c r="L16580" i="13"/>
  <c r="L18541" i="13"/>
  <c r="L18540" i="13" s="1"/>
  <c r="M18190" i="13"/>
  <c r="R863" i="19" s="1"/>
  <c r="L18190" i="13"/>
  <c r="M16580" i="13"/>
  <c r="M18541" i="13"/>
  <c r="M18540" i="13" s="1"/>
  <c r="R881" i="19" s="1"/>
  <c r="E65" i="14"/>
  <c r="K63" i="14"/>
  <c r="H60" i="14"/>
  <c r="E55" i="14"/>
  <c r="K53" i="14"/>
  <c r="H50" i="14"/>
  <c r="K49" i="14"/>
  <c r="E49" i="14"/>
  <c r="H44" i="14"/>
  <c r="K41" i="14"/>
  <c r="E41" i="14"/>
  <c r="H38" i="14"/>
  <c r="E37" i="14"/>
  <c r="H36" i="14"/>
  <c r="K35" i="14"/>
  <c r="E35" i="14"/>
  <c r="H34" i="14"/>
  <c r="N7" i="22"/>
  <c r="F6" i="26"/>
  <c r="J19328" i="13"/>
  <c r="O921" i="19" s="1"/>
  <c r="N14" i="19"/>
  <c r="G17" i="26"/>
  <c r="P9" i="19"/>
  <c r="P921" i="19"/>
  <c r="J20246" i="13"/>
  <c r="O967" i="19" s="1"/>
  <c r="M146" i="13"/>
  <c r="M150" i="13"/>
  <c r="L22187" i="13"/>
  <c r="Q1071" i="19" s="1"/>
  <c r="L1860" i="13"/>
  <c r="H21861" i="13"/>
  <c r="M1056" i="19" s="1"/>
  <c r="M1068" i="19"/>
  <c r="H19557" i="13"/>
  <c r="M932" i="19" s="1"/>
  <c r="M944" i="19"/>
  <c r="H21863" i="13"/>
  <c r="M1070" i="19"/>
  <c r="I20246" i="13"/>
  <c r="N967" i="19" s="1"/>
  <c r="N1051" i="19"/>
  <c r="M24160" i="13"/>
  <c r="R1176" i="19"/>
  <c r="L24160" i="13"/>
  <c r="Q1176" i="19"/>
  <c r="H21857" i="13"/>
  <c r="M1064" i="19"/>
  <c r="H21862" i="13"/>
  <c r="H20252" i="13" s="1"/>
  <c r="M1069" i="19"/>
  <c r="P967" i="19"/>
  <c r="P1051" i="19"/>
  <c r="H22005" i="13"/>
  <c r="H20395" i="13" s="1"/>
  <c r="H21894" i="13"/>
  <c r="B21894" i="13" s="1"/>
  <c r="H21993" i="13"/>
  <c r="B21993" i="13" s="1"/>
  <c r="L22005" i="13"/>
  <c r="H21882" i="13"/>
  <c r="B21882" i="13" s="1"/>
  <c r="H21904" i="13"/>
  <c r="B21904" i="13" s="1"/>
  <c r="H21979" i="13"/>
  <c r="B21979" i="13" s="1"/>
  <c r="H21892" i="13"/>
  <c r="B21892" i="13" s="1"/>
  <c r="H22003" i="13"/>
  <c r="B22003" i="13" s="1"/>
  <c r="M22005" i="13"/>
  <c r="M20395" i="13" s="1"/>
  <c r="H21868" i="13"/>
  <c r="B21868" i="13" s="1"/>
  <c r="H21880" i="13"/>
  <c r="B21880" i="13" s="1"/>
  <c r="H21906" i="13"/>
  <c r="B21906" i="13" s="1"/>
  <c r="H21981" i="13"/>
  <c r="B21981" i="13" s="1"/>
  <c r="H22015" i="13"/>
  <c r="B22015" i="13" s="1"/>
  <c r="Q65" i="19"/>
  <c r="L679" i="13"/>
  <c r="L1103" i="13"/>
  <c r="L643" i="13" s="1"/>
  <c r="L645" i="13"/>
  <c r="L433" i="13"/>
  <c r="Q59" i="19"/>
  <c r="L548" i="13"/>
  <c r="Q35" i="19" s="1"/>
  <c r="M1103" i="13"/>
  <c r="M643" i="13" s="1"/>
  <c r="M645" i="13"/>
  <c r="R65" i="19"/>
  <c r="M679" i="13"/>
  <c r="H1491" i="13"/>
  <c r="L1116" i="13"/>
  <c r="L656" i="13" s="1"/>
  <c r="L659" i="13"/>
  <c r="M1108" i="13"/>
  <c r="M648" i="13" s="1"/>
  <c r="M650" i="13"/>
  <c r="M1116" i="13"/>
  <c r="M656" i="13" s="1"/>
  <c r="M659" i="13"/>
  <c r="M593" i="13"/>
  <c r="M363" i="13" s="1"/>
  <c r="M133" i="13" s="1"/>
  <c r="I540" i="13"/>
  <c r="I310" i="13" s="1"/>
  <c r="I80" i="13" s="1"/>
  <c r="I557" i="13"/>
  <c r="N49" i="19"/>
  <c r="J609" i="13"/>
  <c r="J379" i="13" s="1"/>
  <c r="J149" i="13" s="1"/>
  <c r="L607" i="13"/>
  <c r="L377" i="13" s="1"/>
  <c r="L147" i="13" s="1"/>
  <c r="M572" i="13"/>
  <c r="M342" i="13" s="1"/>
  <c r="M112" i="13" s="1"/>
  <c r="J592" i="13"/>
  <c r="J362" i="13" s="1"/>
  <c r="J132" i="13" s="1"/>
  <c r="L492" i="13"/>
  <c r="L262" i="13" s="1"/>
  <c r="P126" i="19"/>
  <c r="H20305" i="13"/>
  <c r="J2536" i="13"/>
  <c r="O126" i="19" s="1"/>
  <c r="M60" i="19"/>
  <c r="K60" i="19" s="1"/>
  <c r="J60" i="19" s="1"/>
  <c r="J36" i="19" s="1"/>
  <c r="J24" i="19" s="1"/>
  <c r="M55" i="19"/>
  <c r="M59" i="19"/>
  <c r="H16337" i="13"/>
  <c r="M764" i="19" s="1"/>
  <c r="H16345" i="13"/>
  <c r="H16349" i="13"/>
  <c r="B16349" i="13" s="1"/>
  <c r="H16356" i="13"/>
  <c r="H16361" i="13"/>
  <c r="H16365" i="13"/>
  <c r="H16369" i="13"/>
  <c r="H16374" i="13"/>
  <c r="B16374" i="13" s="1"/>
  <c r="H16378" i="13"/>
  <c r="H16383" i="13"/>
  <c r="H16387" i="13"/>
  <c r="H16391" i="13"/>
  <c r="H16396" i="13"/>
  <c r="H16400" i="13"/>
  <c r="H16405" i="13"/>
  <c r="H16409" i="13"/>
  <c r="H16413" i="13"/>
  <c r="H16417" i="13"/>
  <c r="H16423" i="13"/>
  <c r="H14267" i="13"/>
  <c r="M680" i="19" s="1"/>
  <c r="H14275" i="13"/>
  <c r="H14279" i="13"/>
  <c r="B14279" i="13" s="1"/>
  <c r="H14286" i="13"/>
  <c r="H14291" i="13"/>
  <c r="B14291" i="13" s="1"/>
  <c r="H14295" i="13"/>
  <c r="B14295" i="13" s="1"/>
  <c r="H14299" i="13"/>
  <c r="B14299" i="13" s="1"/>
  <c r="H14304" i="13"/>
  <c r="H14308" i="13"/>
  <c r="H14313" i="13"/>
  <c r="B14313" i="13" s="1"/>
  <c r="H14317" i="13"/>
  <c r="H14321" i="13"/>
  <c r="H14326" i="13"/>
  <c r="H14330" i="13"/>
  <c r="H14335" i="13"/>
  <c r="H14339" i="13"/>
  <c r="H14343" i="13"/>
  <c r="H14347" i="13"/>
  <c r="B14347" i="13" s="1"/>
  <c r="H14353" i="13"/>
  <c r="B14353" i="13" s="1"/>
  <c r="H14359" i="13"/>
  <c r="H14365" i="13"/>
  <c r="H14372" i="13"/>
  <c r="H14378" i="13"/>
  <c r="B14378" i="13" s="1"/>
  <c r="H14384" i="13"/>
  <c r="B14384" i="13" s="1"/>
  <c r="H14388" i="13"/>
  <c r="B14388" i="13" s="1"/>
  <c r="H14392" i="13"/>
  <c r="B14392" i="13" s="1"/>
  <c r="H14396" i="13"/>
  <c r="B14396" i="13" s="1"/>
  <c r="H14403" i="13"/>
  <c r="H14407" i="13"/>
  <c r="H14411" i="13"/>
  <c r="H14417" i="13"/>
  <c r="B14417" i="13" s="1"/>
  <c r="H14421" i="13"/>
  <c r="H14426" i="13"/>
  <c r="H14430" i="13"/>
  <c r="H14434" i="13"/>
  <c r="B14434" i="13" s="1"/>
  <c r="H14438" i="13"/>
  <c r="H14442" i="13"/>
  <c r="H14449" i="13"/>
  <c r="B14449" i="13" s="1"/>
  <c r="H14454" i="13"/>
  <c r="B14454" i="13" s="1"/>
  <c r="H14460" i="13"/>
  <c r="H14466" i="13"/>
  <c r="B14466" i="13" s="1"/>
  <c r="H14470" i="13"/>
  <c r="B14470" i="13" s="1"/>
  <c r="H14475" i="13"/>
  <c r="B14475" i="13" s="1"/>
  <c r="H14481" i="13"/>
  <c r="H14485" i="13"/>
  <c r="H14490" i="13"/>
  <c r="H14494" i="13"/>
  <c r="B14494" i="13" s="1"/>
  <c r="H16429" i="13"/>
  <c r="H16435" i="13"/>
  <c r="H16442" i="13"/>
  <c r="H16448" i="13"/>
  <c r="H16454" i="13"/>
  <c r="H16458" i="13"/>
  <c r="H16462" i="13"/>
  <c r="H16466" i="13"/>
  <c r="H16473" i="13"/>
  <c r="H16477" i="13"/>
  <c r="H16481" i="13"/>
  <c r="H16487" i="13"/>
  <c r="H16491" i="13"/>
  <c r="H16496" i="13"/>
  <c r="H16500" i="13"/>
  <c r="H16504" i="13"/>
  <c r="H16508" i="13"/>
  <c r="H16512" i="13"/>
  <c r="H16519" i="13"/>
  <c r="H16524" i="13"/>
  <c r="H16530" i="13"/>
  <c r="H16536" i="13"/>
  <c r="H16540" i="13"/>
  <c r="H14240" i="13" s="1"/>
  <c r="H16545" i="13"/>
  <c r="H16551" i="13"/>
  <c r="H16555" i="13"/>
  <c r="H16560" i="13"/>
  <c r="H16564" i="13"/>
  <c r="H14311" i="13"/>
  <c r="H16529" i="13"/>
  <c r="H20251" i="13"/>
  <c r="H14364" i="13"/>
  <c r="H16438" i="13"/>
  <c r="H16341" i="13"/>
  <c r="H16428" i="13"/>
  <c r="H16472" i="13"/>
  <c r="H1500" i="13"/>
  <c r="H16444" i="13"/>
  <c r="H14371" i="13"/>
  <c r="H14301" i="13"/>
  <c r="H16403" i="13"/>
  <c r="H16344" i="13"/>
  <c r="H16348" i="13"/>
  <c r="H16354" i="13"/>
  <c r="H16360" i="13"/>
  <c r="H16364" i="13"/>
  <c r="H16368" i="13"/>
  <c r="H16373" i="13"/>
  <c r="H16377" i="13"/>
  <c r="H16382" i="13"/>
  <c r="H16386" i="13"/>
  <c r="H16390" i="13"/>
  <c r="H16394" i="13"/>
  <c r="H16399" i="13"/>
  <c r="H16404" i="13"/>
  <c r="H16408" i="13"/>
  <c r="H16412" i="13"/>
  <c r="H16416" i="13"/>
  <c r="H16422" i="13"/>
  <c r="H16433" i="13"/>
  <c r="H16440" i="13"/>
  <c r="H16446" i="13"/>
  <c r="H16453" i="13"/>
  <c r="H16457" i="13"/>
  <c r="H16461" i="13"/>
  <c r="B16461" i="13" s="1"/>
  <c r="H16465" i="13"/>
  <c r="H16469" i="13"/>
  <c r="H16476" i="13"/>
  <c r="H16480" i="13"/>
  <c r="H16486" i="13"/>
  <c r="H16490" i="13"/>
  <c r="H16495" i="13"/>
  <c r="H16499" i="13"/>
  <c r="H16503" i="13"/>
  <c r="H16507" i="13"/>
  <c r="H16511" i="13"/>
  <c r="H16517" i="13"/>
  <c r="B16517" i="13" s="1"/>
  <c r="H16523" i="13"/>
  <c r="H16528" i="13"/>
  <c r="H16535" i="13"/>
  <c r="H16539" i="13"/>
  <c r="H16544" i="13"/>
  <c r="H16548" i="13"/>
  <c r="H16554" i="13"/>
  <c r="H16559" i="13"/>
  <c r="H16563" i="13"/>
  <c r="H16371" i="13"/>
  <c r="H16434" i="13"/>
  <c r="H16441" i="13"/>
  <c r="B16441" i="13" s="1"/>
  <c r="H16492" i="13"/>
  <c r="H16550" i="13"/>
  <c r="H14273" i="13"/>
  <c r="B14273" i="13" s="1"/>
  <c r="H14277" i="13"/>
  <c r="B14277" i="13" s="1"/>
  <c r="H14283" i="13"/>
  <c r="H14288" i="13"/>
  <c r="B14288" i="13" s="1"/>
  <c r="H14293" i="13"/>
  <c r="B14293" i="13" s="1"/>
  <c r="H14297" i="13"/>
  <c r="H14302" i="13"/>
  <c r="H14306" i="13"/>
  <c r="H16515" i="13"/>
  <c r="H16359" i="13"/>
  <c r="H16520" i="13"/>
  <c r="H16485" i="13"/>
  <c r="H16450" i="13"/>
  <c r="H14274" i="13"/>
  <c r="B14274" i="13" s="1"/>
  <c r="H14278" i="13"/>
  <c r="H14284" i="13"/>
  <c r="H14290" i="13"/>
  <c r="B14290" i="13" s="1"/>
  <c r="H14294" i="13"/>
  <c r="H14298" i="13"/>
  <c r="H14303" i="13"/>
  <c r="B14303" i="13" s="1"/>
  <c r="H14307" i="13"/>
  <c r="B14307" i="13" s="1"/>
  <c r="H14312" i="13"/>
  <c r="H14316" i="13"/>
  <c r="H14320" i="13"/>
  <c r="H14324" i="13"/>
  <c r="B14324" i="13" s="1"/>
  <c r="H14329" i="13"/>
  <c r="H14334" i="13"/>
  <c r="H14338" i="13"/>
  <c r="B14338" i="13" s="1"/>
  <c r="H14342" i="13"/>
  <c r="H14346" i="13"/>
  <c r="H14352" i="13"/>
  <c r="H14356" i="13"/>
  <c r="M685" i="19" s="1"/>
  <c r="H14363" i="13"/>
  <c r="B14363" i="13" s="1"/>
  <c r="H14370" i="13"/>
  <c r="B14370" i="13" s="1"/>
  <c r="H14376" i="13"/>
  <c r="B14376" i="13" s="1"/>
  <c r="H14383" i="13"/>
  <c r="B14383" i="13" s="1"/>
  <c r="H14387" i="13"/>
  <c r="B14387" i="13" s="1"/>
  <c r="H14391" i="13"/>
  <c r="H14395" i="13"/>
  <c r="B14395" i="13" s="1"/>
  <c r="H16352" i="13"/>
  <c r="M865" i="19"/>
  <c r="M769" i="19"/>
  <c r="H16431" i="13"/>
  <c r="H16534" i="13"/>
  <c r="H16395" i="13"/>
  <c r="H16541" i="13"/>
  <c r="H16381" i="13"/>
  <c r="H14380" i="13"/>
  <c r="H16558" i="13"/>
  <c r="H16419" i="13"/>
  <c r="H14310" i="13"/>
  <c r="B14310" i="13" s="1"/>
  <c r="H14315" i="13"/>
  <c r="H14319" i="13"/>
  <c r="H14323" i="13"/>
  <c r="H14328" i="13"/>
  <c r="B14328" i="13" s="1"/>
  <c r="H14332" i="13"/>
  <c r="B14332" i="13" s="1"/>
  <c r="H14337" i="13"/>
  <c r="H14341" i="13"/>
  <c r="B14341" i="13" s="1"/>
  <c r="H14345" i="13"/>
  <c r="H14351" i="13"/>
  <c r="H14355" i="13"/>
  <c r="H14362" i="13"/>
  <c r="H14369" i="13"/>
  <c r="B14369" i="13" s="1"/>
  <c r="H14375" i="13"/>
  <c r="B14375" i="13" s="1"/>
  <c r="H14382" i="13"/>
  <c r="H14386" i="13"/>
  <c r="H14390" i="13"/>
  <c r="B14390" i="13" s="1"/>
  <c r="H14394" i="13"/>
  <c r="H14398" i="13"/>
  <c r="H14405" i="13"/>
  <c r="B14405" i="13" s="1"/>
  <c r="H14409" i="13"/>
  <c r="H14413" i="13"/>
  <c r="B14413" i="13" s="1"/>
  <c r="H14419" i="13"/>
  <c r="H14424" i="13"/>
  <c r="B14424" i="13" s="1"/>
  <c r="H14428" i="13"/>
  <c r="H14432" i="13"/>
  <c r="B14432" i="13" s="1"/>
  <c r="H14436" i="13"/>
  <c r="H14440" i="13"/>
  <c r="B14440" i="13" s="1"/>
  <c r="H14446" i="13"/>
  <c r="B14446" i="13" s="1"/>
  <c r="H14452" i="13"/>
  <c r="B14452" i="13" s="1"/>
  <c r="H14457" i="13"/>
  <c r="H14462" i="13"/>
  <c r="B14462" i="13" s="1"/>
  <c r="H14468" i="13"/>
  <c r="B14468" i="13" s="1"/>
  <c r="H14473" i="13"/>
  <c r="H14477" i="13"/>
  <c r="H14483" i="13"/>
  <c r="H14487" i="13"/>
  <c r="B14487" i="13" s="1"/>
  <c r="H14492" i="13"/>
  <c r="H16342" i="13"/>
  <c r="H16346" i="13"/>
  <c r="H16351" i="13"/>
  <c r="H16357" i="13"/>
  <c r="H16362" i="13"/>
  <c r="H16366" i="13"/>
  <c r="B16366" i="13" s="1"/>
  <c r="H16370" i="13"/>
  <c r="H16375" i="13"/>
  <c r="H16379" i="13"/>
  <c r="H16384" i="13"/>
  <c r="H16388" i="13"/>
  <c r="B16388" i="13" s="1"/>
  <c r="H16392" i="13"/>
  <c r="H16397" i="13"/>
  <c r="H16401" i="13"/>
  <c r="H16406" i="13"/>
  <c r="H16410" i="13"/>
  <c r="H16414" i="13"/>
  <c r="H16420" i="13"/>
  <c r="H16424" i="13"/>
  <c r="H16430" i="13"/>
  <c r="H16436" i="13"/>
  <c r="H16443" i="13"/>
  <c r="H16451" i="13"/>
  <c r="H16455" i="13"/>
  <c r="H16459" i="13"/>
  <c r="H16463" i="13"/>
  <c r="H16467" i="13"/>
  <c r="H16474" i="13"/>
  <c r="H16478" i="13"/>
  <c r="H16482" i="13"/>
  <c r="H16488" i="13"/>
  <c r="H16493" i="13"/>
  <c r="H16497" i="13"/>
  <c r="H16501" i="13"/>
  <c r="H16505" i="13"/>
  <c r="B16505" i="13" s="1"/>
  <c r="H16509" i="13"/>
  <c r="H16514" i="13"/>
  <c r="H16521" i="13"/>
  <c r="H16525" i="13"/>
  <c r="H16531" i="13"/>
  <c r="H16537" i="13"/>
  <c r="H16542" i="13"/>
  <c r="H16546" i="13"/>
  <c r="H16552" i="13"/>
  <c r="H16556" i="13"/>
  <c r="H16561" i="13"/>
  <c r="H16565" i="13"/>
  <c r="H14399" i="13"/>
  <c r="H14406" i="13"/>
  <c r="B14406" i="13" s="1"/>
  <c r="H14410" i="13"/>
  <c r="B14410" i="13" s="1"/>
  <c r="H14416" i="13"/>
  <c r="H14186" i="13" s="1"/>
  <c r="H14420" i="13"/>
  <c r="B14420" i="13" s="1"/>
  <c r="H14425" i="13"/>
  <c r="B14425" i="13" s="1"/>
  <c r="H14429" i="13"/>
  <c r="H14199" i="13" s="1"/>
  <c r="H14433" i="13"/>
  <c r="H14203" i="13" s="1"/>
  <c r="H14437" i="13"/>
  <c r="H14441" i="13"/>
  <c r="B14441" i="13" s="1"/>
  <c r="H14447" i="13"/>
  <c r="H14453" i="13"/>
  <c r="H14458" i="13"/>
  <c r="H14465" i="13"/>
  <c r="H14469" i="13"/>
  <c r="H14239" i="13" s="1"/>
  <c r="H14474" i="13"/>
  <c r="B14474" i="13" s="1"/>
  <c r="H14478" i="13"/>
  <c r="B14478" i="13" s="1"/>
  <c r="H14484" i="13"/>
  <c r="H14489" i="13"/>
  <c r="H14259" i="13" s="1"/>
  <c r="H14493" i="13"/>
  <c r="B14493" i="13" s="1"/>
  <c r="H16343" i="13"/>
  <c r="H16347" i="13"/>
  <c r="H16353" i="13"/>
  <c r="B16353" i="13" s="1"/>
  <c r="H16358" i="13"/>
  <c r="H16363" i="13"/>
  <c r="H16367" i="13"/>
  <c r="H16372" i="13"/>
  <c r="H16376" i="13"/>
  <c r="H16380" i="13"/>
  <c r="H16385" i="13"/>
  <c r="H16389" i="13"/>
  <c r="H16393" i="13"/>
  <c r="H16398" i="13"/>
  <c r="H16402" i="13"/>
  <c r="H16407" i="13"/>
  <c r="B16407" i="13" s="1"/>
  <c r="H16411" i="13"/>
  <c r="H16415" i="13"/>
  <c r="H16421" i="13"/>
  <c r="H16425" i="13"/>
  <c r="H16432" i="13"/>
  <c r="H16439" i="13"/>
  <c r="H16445" i="13"/>
  <c r="H16452" i="13"/>
  <c r="H16456" i="13"/>
  <c r="B16456" i="13" s="1"/>
  <c r="H16460" i="13"/>
  <c r="H16464" i="13"/>
  <c r="H16468" i="13"/>
  <c r="H16475" i="13"/>
  <c r="B16475" i="13" s="1"/>
  <c r="H16479" i="13"/>
  <c r="H16483" i="13"/>
  <c r="H16489" i="13"/>
  <c r="H16494" i="13"/>
  <c r="B16494" i="13" s="1"/>
  <c r="H16498" i="13"/>
  <c r="H16502" i="13"/>
  <c r="H16506" i="13"/>
  <c r="H16510" i="13"/>
  <c r="H16516" i="13"/>
  <c r="H16522" i="13"/>
  <c r="H16527" i="13"/>
  <c r="H16532" i="13"/>
  <c r="B16532" i="13" s="1"/>
  <c r="H16538" i="13"/>
  <c r="H16543" i="13"/>
  <c r="H16547" i="13"/>
  <c r="H16553" i="13"/>
  <c r="B16553" i="13" s="1"/>
  <c r="H16557" i="13"/>
  <c r="H16562" i="13"/>
  <c r="H14333" i="13"/>
  <c r="B14333" i="13" s="1"/>
  <c r="H14402" i="13"/>
  <c r="H14272" i="13"/>
  <c r="H14276" i="13"/>
  <c r="H14281" i="13"/>
  <c r="B14281" i="13" s="1"/>
  <c r="H14287" i="13"/>
  <c r="B14287" i="13" s="1"/>
  <c r="H14292" i="13"/>
  <c r="H14296" i="13"/>
  <c r="H14300" i="13"/>
  <c r="B14300" i="13" s="1"/>
  <c r="H14305" i="13"/>
  <c r="H14309" i="13"/>
  <c r="H14314" i="13"/>
  <c r="B14314" i="13" s="1"/>
  <c r="H14318" i="13"/>
  <c r="B14318" i="13" s="1"/>
  <c r="H14322" i="13"/>
  <c r="H14327" i="13"/>
  <c r="H14331" i="13"/>
  <c r="B14331" i="13" s="1"/>
  <c r="H14336" i="13"/>
  <c r="H14340" i="13"/>
  <c r="H14344" i="13"/>
  <c r="B14344" i="13" s="1"/>
  <c r="H14350" i="13"/>
  <c r="H14354" i="13"/>
  <c r="B14354" i="13" s="1"/>
  <c r="H14360" i="13"/>
  <c r="H14366" i="13"/>
  <c r="B14366" i="13" s="1"/>
  <c r="H14373" i="13"/>
  <c r="H14381" i="13"/>
  <c r="B14381" i="13" s="1"/>
  <c r="H14385" i="13"/>
  <c r="H14389" i="13"/>
  <c r="B14389" i="13" s="1"/>
  <c r="H14393" i="13"/>
  <c r="H14397" i="13"/>
  <c r="H14404" i="13"/>
  <c r="H14408" i="13"/>
  <c r="B14408" i="13" s="1"/>
  <c r="H14412" i="13"/>
  <c r="B14412" i="13" s="1"/>
  <c r="H14418" i="13"/>
  <c r="B14418" i="13" s="1"/>
  <c r="H14423" i="13"/>
  <c r="B14423" i="13" s="1"/>
  <c r="H14427" i="13"/>
  <c r="H14431" i="13"/>
  <c r="H14435" i="13"/>
  <c r="B14435" i="13" s="1"/>
  <c r="H14439" i="13"/>
  <c r="H14444" i="13"/>
  <c r="B14444" i="13" s="1"/>
  <c r="H14451" i="13"/>
  <c r="B14451" i="13" s="1"/>
  <c r="H14455" i="13"/>
  <c r="B14455" i="13" s="1"/>
  <c r="H14461" i="13"/>
  <c r="H14467" i="13"/>
  <c r="B14467" i="13" s="1"/>
  <c r="H14472" i="13"/>
  <c r="H14476" i="13"/>
  <c r="B14476" i="13" s="1"/>
  <c r="H14482" i="13"/>
  <c r="B14482" i="13" s="1"/>
  <c r="H14486" i="13"/>
  <c r="H14491" i="13"/>
  <c r="H14495" i="13"/>
  <c r="H14480" i="13"/>
  <c r="H14361" i="13"/>
  <c r="H14415" i="13"/>
  <c r="H14368" i="13"/>
  <c r="H14488" i="13"/>
  <c r="H14464" i="13"/>
  <c r="B14464" i="13" s="1"/>
  <c r="H14450" i="13"/>
  <c r="B14450" i="13" s="1"/>
  <c r="H14325" i="13"/>
  <c r="H14459" i="13"/>
  <c r="H14445" i="13"/>
  <c r="H14289" i="13"/>
  <c r="H14271" i="13"/>
  <c r="H14374" i="13"/>
  <c r="H14358" i="13"/>
  <c r="H14471" i="13"/>
  <c r="H14349" i="13"/>
  <c r="H14422" i="13"/>
  <c r="H14282" i="13"/>
  <c r="B14282" i="13" s="1"/>
  <c r="I117" i="13"/>
  <c r="M20262" i="13"/>
  <c r="M19342" i="13" s="1"/>
  <c r="M20305" i="13"/>
  <c r="M19385" i="13" s="1"/>
  <c r="M20341" i="13"/>
  <c r="M19421" i="13" s="1"/>
  <c r="H20256" i="13"/>
  <c r="H19336" i="13" s="1"/>
  <c r="B19336" i="13" s="1"/>
  <c r="H20261" i="13"/>
  <c r="H19341" i="13" s="1"/>
  <c r="H20267" i="13"/>
  <c r="H19347" i="13" s="1"/>
  <c r="H20276" i="13"/>
  <c r="H19356" i="13" s="1"/>
  <c r="H20280" i="13"/>
  <c r="H19360" i="13" s="1"/>
  <c r="H20285" i="13"/>
  <c r="H19365" i="13" s="1"/>
  <c r="H20289" i="13"/>
  <c r="H20294" i="13"/>
  <c r="H19374" i="13" s="1"/>
  <c r="H20298" i="13"/>
  <c r="B20298" i="13" s="1"/>
  <c r="H20302" i="13"/>
  <c r="H19382" i="13" s="1"/>
  <c r="H20307" i="13"/>
  <c r="H19387" i="13" s="1"/>
  <c r="H20311" i="13"/>
  <c r="H20316" i="13"/>
  <c r="B20316" i="13" s="1"/>
  <c r="H20320" i="13"/>
  <c r="H19400" i="13" s="1"/>
  <c r="H20324" i="13"/>
  <c r="H19404" i="13" s="1"/>
  <c r="H20330" i="13"/>
  <c r="H20334" i="13"/>
  <c r="H19414" i="13" s="1"/>
  <c r="H20340" i="13"/>
  <c r="H19420" i="13" s="1"/>
  <c r="H20346" i="13"/>
  <c r="H19426" i="13" s="1"/>
  <c r="H20353" i="13"/>
  <c r="H19433" i="13" s="1"/>
  <c r="H20361" i="13"/>
  <c r="H19441" i="13" s="1"/>
  <c r="H20365" i="13"/>
  <c r="H19445" i="13" s="1"/>
  <c r="H20369" i="13"/>
  <c r="B20369" i="13" s="1"/>
  <c r="H20373" i="13"/>
  <c r="H19453" i="13" s="1"/>
  <c r="H20377" i="13"/>
  <c r="H19457" i="13" s="1"/>
  <c r="H20384" i="13"/>
  <c r="H19464" i="13" s="1"/>
  <c r="H20388" i="13"/>
  <c r="H19468" i="13" s="1"/>
  <c r="H20392" i="13"/>
  <c r="H19472" i="13" s="1"/>
  <c r="H20398" i="13"/>
  <c r="B20398" i="13" s="1"/>
  <c r="H20403" i="13"/>
  <c r="H19483" i="13" s="1"/>
  <c r="H20407" i="13"/>
  <c r="B20407" i="13" s="1"/>
  <c r="H20411" i="13"/>
  <c r="H20415" i="13"/>
  <c r="H19495" i="13" s="1"/>
  <c r="H20419" i="13"/>
  <c r="H19499" i="13" s="1"/>
  <c r="H20424" i="13"/>
  <c r="H19504" i="13" s="1"/>
  <c r="H20431" i="13"/>
  <c r="H20435" i="13"/>
  <c r="H19515" i="13" s="1"/>
  <c r="H20441" i="13"/>
  <c r="H19521" i="13" s="1"/>
  <c r="H20447" i="13"/>
  <c r="H19527" i="13" s="1"/>
  <c r="B19527" i="13" s="1"/>
  <c r="H20452" i="13"/>
  <c r="H19532" i="13" s="1"/>
  <c r="H20456" i="13"/>
  <c r="B20456" i="13" s="1"/>
  <c r="H20462" i="13"/>
  <c r="H19542" i="13" s="1"/>
  <c r="H20466" i="13"/>
  <c r="H20471" i="13"/>
  <c r="H19551" i="13" s="1"/>
  <c r="H20475" i="13"/>
  <c r="B20475" i="13" s="1"/>
  <c r="M20281" i="13"/>
  <c r="M19361" i="13" s="1"/>
  <c r="M20329" i="13"/>
  <c r="M20348" i="13"/>
  <c r="H20254" i="13"/>
  <c r="B20254" i="13" s="1"/>
  <c r="H20258" i="13"/>
  <c r="B20258" i="13" s="1"/>
  <c r="H20264" i="13"/>
  <c r="H19344" i="13" s="1"/>
  <c r="H20270" i="13"/>
  <c r="H20274" i="13"/>
  <c r="B20274" i="13" s="1"/>
  <c r="H20278" i="13"/>
  <c r="H19358" i="13" s="1"/>
  <c r="H20283" i="13"/>
  <c r="H19363" i="13" s="1"/>
  <c r="H20287" i="13"/>
  <c r="H20292" i="13"/>
  <c r="H19372" i="13" s="1"/>
  <c r="H20300" i="13"/>
  <c r="H19380" i="13" s="1"/>
  <c r="B19380" i="13" s="1"/>
  <c r="H20304" i="13"/>
  <c r="H20309" i="13"/>
  <c r="H19389" i="13" s="1"/>
  <c r="H20314" i="13"/>
  <c r="H19394" i="13" s="1"/>
  <c r="H20318" i="13"/>
  <c r="H19398" i="13" s="1"/>
  <c r="H20322" i="13"/>
  <c r="H19402" i="13" s="1"/>
  <c r="H20326" i="13"/>
  <c r="B20326" i="13" s="1"/>
  <c r="H20332" i="13"/>
  <c r="H19412" i="13" s="1"/>
  <c r="H20336" i="13"/>
  <c r="M973" i="19" s="1"/>
  <c r="H20343" i="13"/>
  <c r="H20350" i="13"/>
  <c r="H19430" i="13" s="1"/>
  <c r="H20356" i="13"/>
  <c r="H19436" i="13" s="1"/>
  <c r="H20363" i="13"/>
  <c r="H19443" i="13" s="1"/>
  <c r="H20367" i="13"/>
  <c r="H19447" i="13" s="1"/>
  <c r="H20371" i="13"/>
  <c r="H19451" i="13" s="1"/>
  <c r="H20375" i="13"/>
  <c r="H19455" i="13" s="1"/>
  <c r="H20379" i="13"/>
  <c r="B20379" i="13" s="1"/>
  <c r="H20386" i="13"/>
  <c r="H19466" i="13" s="1"/>
  <c r="H20390" i="13"/>
  <c r="B20390" i="13" s="1"/>
  <c r="H20396" i="13"/>
  <c r="H19476" i="13" s="1"/>
  <c r="H20400" i="13"/>
  <c r="H19480" i="13" s="1"/>
  <c r="H20405" i="13"/>
  <c r="H20409" i="13"/>
  <c r="B20409" i="13" s="1"/>
  <c r="H20413" i="13"/>
  <c r="H19493" i="13" s="1"/>
  <c r="H20417" i="13"/>
  <c r="H19497" i="13" s="1"/>
  <c r="H20421" i="13"/>
  <c r="L20291" i="13"/>
  <c r="L19371" i="13" s="1"/>
  <c r="L20338" i="13"/>
  <c r="L19418" i="13" s="1"/>
  <c r="L20351" i="13"/>
  <c r="L20395" i="13"/>
  <c r="L19475" i="13" s="1"/>
  <c r="L20468" i="13"/>
  <c r="L19548" i="13" s="1"/>
  <c r="L20262" i="13"/>
  <c r="L19342" i="13" s="1"/>
  <c r="L20305" i="13"/>
  <c r="L19385" i="13" s="1"/>
  <c r="L20341" i="13"/>
  <c r="L19421" i="13" s="1"/>
  <c r="L20354" i="13"/>
  <c r="L19434" i="13" s="1"/>
  <c r="L20402" i="13"/>
  <c r="L19482" i="13" s="1"/>
  <c r="L20444" i="13"/>
  <c r="L19524" i="13" s="1"/>
  <c r="L20443" i="13"/>
  <c r="L19523" i="13" s="1"/>
  <c r="H20253" i="13"/>
  <c r="H19333" i="13" s="1"/>
  <c r="H20257" i="13"/>
  <c r="B20257" i="13" s="1"/>
  <c r="H20263" i="13"/>
  <c r="H19343" i="13" s="1"/>
  <c r="H20268" i="13"/>
  <c r="H19348" i="13" s="1"/>
  <c r="H20273" i="13"/>
  <c r="H19353" i="13" s="1"/>
  <c r="H20277" i="13"/>
  <c r="H19357" i="13" s="1"/>
  <c r="H20282" i="13"/>
  <c r="H19362" i="13" s="1"/>
  <c r="H20286" i="13"/>
  <c r="B20286" i="13" s="1"/>
  <c r="H20290" i="13"/>
  <c r="H19370" i="13" s="1"/>
  <c r="H20295" i="13"/>
  <c r="H19375" i="13" s="1"/>
  <c r="H20299" i="13"/>
  <c r="H19379" i="13" s="1"/>
  <c r="H20303" i="13"/>
  <c r="B20303" i="13" s="1"/>
  <c r="H20308" i="13"/>
  <c r="H19388" i="13" s="1"/>
  <c r="H20312" i="13"/>
  <c r="H19392" i="13" s="1"/>
  <c r="H20317" i="13"/>
  <c r="H19397" i="13" s="1"/>
  <c r="H20321" i="13"/>
  <c r="H19401" i="13" s="1"/>
  <c r="H20325" i="13"/>
  <c r="H19405" i="13" s="1"/>
  <c r="H20331" i="13"/>
  <c r="H19411" i="13" s="1"/>
  <c r="H20335" i="13"/>
  <c r="H19415" i="13" s="1"/>
  <c r="H20342" i="13"/>
  <c r="B20342" i="13" s="1"/>
  <c r="H20349" i="13"/>
  <c r="H19429" i="13" s="1"/>
  <c r="H20355" i="13"/>
  <c r="H19435" i="13" s="1"/>
  <c r="H20362" i="13"/>
  <c r="H20366" i="13"/>
  <c r="H19446" i="13" s="1"/>
  <c r="B19446" i="13" s="1"/>
  <c r="H20370" i="13"/>
  <c r="H19450" i="13" s="1"/>
  <c r="H20374" i="13"/>
  <c r="B20374" i="13" s="1"/>
  <c r="H20378" i="13"/>
  <c r="H19458" i="13" s="1"/>
  <c r="H20385" i="13"/>
  <c r="H19465" i="13" s="1"/>
  <c r="H20389" i="13"/>
  <c r="H19469" i="13" s="1"/>
  <c r="H20399" i="13"/>
  <c r="H19479" i="13" s="1"/>
  <c r="H20404" i="13"/>
  <c r="H19484" i="13" s="1"/>
  <c r="H20408" i="13"/>
  <c r="H19488" i="13" s="1"/>
  <c r="H20412" i="13"/>
  <c r="H19492" i="13" s="1"/>
  <c r="H20416" i="13"/>
  <c r="H19496" i="13" s="1"/>
  <c r="H20420" i="13"/>
  <c r="B20420" i="13" s="1"/>
  <c r="H20426" i="13"/>
  <c r="H19506" i="13" s="1"/>
  <c r="H20432" i="13"/>
  <c r="H19512" i="13" s="1"/>
  <c r="B19512" i="13" s="1"/>
  <c r="H20437" i="13"/>
  <c r="H20442" i="13"/>
  <c r="B20442" i="13" s="1"/>
  <c r="H20448" i="13"/>
  <c r="H19528" i="13" s="1"/>
  <c r="B19528" i="13" s="1"/>
  <c r="H20453" i="13"/>
  <c r="H19533" i="13" s="1"/>
  <c r="B19533" i="13" s="1"/>
  <c r="H20457" i="13"/>
  <c r="H19537" i="13" s="1"/>
  <c r="H20463" i="13"/>
  <c r="B20463" i="13" s="1"/>
  <c r="H20467" i="13"/>
  <c r="H19547" i="13" s="1"/>
  <c r="H20472" i="13"/>
  <c r="H19552" i="13" s="1"/>
  <c r="M20291" i="13"/>
  <c r="M19371" i="13" s="1"/>
  <c r="M20338" i="13"/>
  <c r="M19418" i="13" s="1"/>
  <c r="M20351" i="13"/>
  <c r="M19431" i="13" s="1"/>
  <c r="H20427" i="13"/>
  <c r="H19507" i="13" s="1"/>
  <c r="H20433" i="13"/>
  <c r="H20438" i="13"/>
  <c r="H19518" i="13" s="1"/>
  <c r="H20445" i="13"/>
  <c r="H19525" i="13" s="1"/>
  <c r="B19525" i="13" s="1"/>
  <c r="H20449" i="13"/>
  <c r="H19529" i="13" s="1"/>
  <c r="B19529" i="13" s="1"/>
  <c r="H20454" i="13"/>
  <c r="H20458" i="13"/>
  <c r="H19538" i="13" s="1"/>
  <c r="B19538" i="13" s="1"/>
  <c r="H20464" i="13"/>
  <c r="H19544" i="13" s="1"/>
  <c r="H20469" i="13"/>
  <c r="H19549" i="13" s="1"/>
  <c r="H20473" i="13"/>
  <c r="H20281" i="13"/>
  <c r="H19361" i="13" s="1"/>
  <c r="H20313" i="13"/>
  <c r="L20269" i="13"/>
  <c r="L19349" i="13" s="1"/>
  <c r="L20313" i="13"/>
  <c r="L19393" i="13" s="1"/>
  <c r="L20344" i="13"/>
  <c r="L19424" i="13" s="1"/>
  <c r="L20451" i="13"/>
  <c r="L19531" i="13" s="1"/>
  <c r="H20247" i="13"/>
  <c r="B20247" i="13" s="1"/>
  <c r="H20255" i="13"/>
  <c r="H20259" i="13"/>
  <c r="H19339" i="13" s="1"/>
  <c r="B19339" i="13" s="1"/>
  <c r="H20266" i="13"/>
  <c r="H19346" i="13" s="1"/>
  <c r="H20271" i="13"/>
  <c r="H19351" i="13" s="1"/>
  <c r="H20275" i="13"/>
  <c r="H20279" i="13"/>
  <c r="B20279" i="13" s="1"/>
  <c r="H20284" i="13"/>
  <c r="H19364" i="13" s="1"/>
  <c r="H20288" i="13"/>
  <c r="H19368" i="13" s="1"/>
  <c r="H20293" i="13"/>
  <c r="H20297" i="13"/>
  <c r="H19377" i="13" s="1"/>
  <c r="H20301" i="13"/>
  <c r="H19381" i="13" s="1"/>
  <c r="H20306" i="13"/>
  <c r="H19386" i="13" s="1"/>
  <c r="H20310" i="13"/>
  <c r="H19390" i="13" s="1"/>
  <c r="H20315" i="13"/>
  <c r="H19395" i="13" s="1"/>
  <c r="H20319" i="13"/>
  <c r="H19399" i="13" s="1"/>
  <c r="H20323" i="13"/>
  <c r="H19403" i="13" s="1"/>
  <c r="H20327" i="13"/>
  <c r="H20333" i="13"/>
  <c r="H19413" i="13" s="1"/>
  <c r="H20339" i="13"/>
  <c r="H19419" i="13" s="1"/>
  <c r="B19419" i="13" s="1"/>
  <c r="H20345" i="13"/>
  <c r="H19425" i="13" s="1"/>
  <c r="H20358" i="13"/>
  <c r="H20364" i="13"/>
  <c r="B20364" i="13" s="1"/>
  <c r="H20368" i="13"/>
  <c r="H19448" i="13" s="1"/>
  <c r="H20372" i="13"/>
  <c r="H19452" i="13" s="1"/>
  <c r="H20376" i="13"/>
  <c r="H20383" i="13"/>
  <c r="B20383" i="13" s="1"/>
  <c r="H20387" i="13"/>
  <c r="H19467" i="13" s="1"/>
  <c r="H20391" i="13"/>
  <c r="H19471" i="13" s="1"/>
  <c r="H20397" i="13"/>
  <c r="H19477" i="13" s="1"/>
  <c r="H20401" i="13"/>
  <c r="B20401" i="13" s="1"/>
  <c r="H20406" i="13"/>
  <c r="H19486" i="13" s="1"/>
  <c r="H20410" i="13"/>
  <c r="H19490" i="13" s="1"/>
  <c r="H20414" i="13"/>
  <c r="H19494" i="13" s="1"/>
  <c r="H20418" i="13"/>
  <c r="H19498" i="13" s="1"/>
  <c r="H20422" i="13"/>
  <c r="H19502" i="13" s="1"/>
  <c r="H20429" i="13"/>
  <c r="H19509" i="13" s="1"/>
  <c r="H20434" i="13"/>
  <c r="H20440" i="13"/>
  <c r="B20440" i="13" s="1"/>
  <c r="H20446" i="13"/>
  <c r="H19526" i="13" s="1"/>
  <c r="H20450" i="13"/>
  <c r="H19530" i="13" s="1"/>
  <c r="B19530" i="13" s="1"/>
  <c r="H20455" i="13"/>
  <c r="H20461" i="13"/>
  <c r="B20461" i="13" s="1"/>
  <c r="H20465" i="13"/>
  <c r="H19545" i="13" s="1"/>
  <c r="H20470" i="13"/>
  <c r="H19550" i="13" s="1"/>
  <c r="H20474" i="13"/>
  <c r="H20269" i="13"/>
  <c r="H19349" i="13" s="1"/>
  <c r="H20348" i="13"/>
  <c r="L20337" i="13"/>
  <c r="Q974" i="19" s="1"/>
  <c r="L20281" i="13"/>
  <c r="L19361" i="13" s="1"/>
  <c r="L20348" i="13"/>
  <c r="L20382" i="13"/>
  <c r="L19462" i="13" s="1"/>
  <c r="L20460" i="13"/>
  <c r="L19540" i="13" s="1"/>
  <c r="M20269" i="13"/>
  <c r="M19349" i="13" s="1"/>
  <c r="M20313" i="13"/>
  <c r="M19393" i="13" s="1"/>
  <c r="M20344" i="13"/>
  <c r="M19424" i="13" s="1"/>
  <c r="H20430" i="13"/>
  <c r="H20341" i="13"/>
  <c r="M20337" i="13"/>
  <c r="R974" i="19" s="1"/>
  <c r="H20338" i="13"/>
  <c r="H20354" i="13"/>
  <c r="H20262" i="13"/>
  <c r="H20351" i="13"/>
  <c r="H19431" i="13" s="1"/>
  <c r="H20468" i="13"/>
  <c r="H20439" i="13"/>
  <c r="H20329" i="13"/>
  <c r="H19409" i="13" s="1"/>
  <c r="H20382" i="13"/>
  <c r="L20459" i="13"/>
  <c r="H20425" i="13"/>
  <c r="H20344" i="13"/>
  <c r="L20394" i="13"/>
  <c r="H20444" i="13"/>
  <c r="H20402" i="13"/>
  <c r="H20451" i="13"/>
  <c r="H20460" i="13"/>
  <c r="H20291" i="13"/>
  <c r="L16550" i="13"/>
  <c r="L16359" i="13"/>
  <c r="L16403" i="13"/>
  <c r="L16434" i="13"/>
  <c r="L16450" i="13"/>
  <c r="L16515" i="13"/>
  <c r="L16541" i="13"/>
  <c r="M16341" i="13"/>
  <c r="M16381" i="13"/>
  <c r="M16428" i="13"/>
  <c r="M16441" i="13"/>
  <c r="M16485" i="13"/>
  <c r="M16529" i="13"/>
  <c r="M16558" i="13"/>
  <c r="L16371" i="13"/>
  <c r="L16419" i="13"/>
  <c r="L16438" i="13"/>
  <c r="L16472" i="13"/>
  <c r="L16520" i="13"/>
  <c r="M16352" i="13"/>
  <c r="M16395" i="13"/>
  <c r="M16431" i="13"/>
  <c r="M16444" i="13"/>
  <c r="M16492" i="13"/>
  <c r="M16534" i="13"/>
  <c r="M16437" i="13"/>
  <c r="L16355" i="13"/>
  <c r="L16549" i="13"/>
  <c r="L16341" i="13"/>
  <c r="L16381" i="13"/>
  <c r="L16428" i="13"/>
  <c r="L16441" i="13"/>
  <c r="L16485" i="13"/>
  <c r="L16529" i="13"/>
  <c r="L16558" i="13"/>
  <c r="M16359" i="13"/>
  <c r="M16403" i="13"/>
  <c r="M16434" i="13"/>
  <c r="M16450" i="13"/>
  <c r="M16515" i="13"/>
  <c r="M16541" i="13"/>
  <c r="L16352" i="13"/>
  <c r="L16395" i="13"/>
  <c r="L16431" i="13"/>
  <c r="L16444" i="13"/>
  <c r="L16492" i="13"/>
  <c r="L16534" i="13"/>
  <c r="M16371" i="13"/>
  <c r="M16419" i="13"/>
  <c r="M16438" i="13"/>
  <c r="M16472" i="13"/>
  <c r="M16520" i="13"/>
  <c r="M16550" i="13"/>
  <c r="M16533" i="13"/>
  <c r="M16484" i="13"/>
  <c r="L16484" i="13"/>
  <c r="L16437" i="13"/>
  <c r="L16427" i="13"/>
  <c r="M16549" i="13"/>
  <c r="M16355" i="13"/>
  <c r="M16427" i="13"/>
  <c r="H1563" i="13"/>
  <c r="B1563" i="13" s="1"/>
  <c r="H1600" i="13"/>
  <c r="B1600" i="13" s="1"/>
  <c r="H1570" i="13"/>
  <c r="H420" i="13" s="1"/>
  <c r="H1421" i="13"/>
  <c r="H1468" i="13"/>
  <c r="H1453" i="13"/>
  <c r="B1453" i="13" s="1"/>
  <c r="H70" i="14"/>
  <c r="H79" i="14"/>
  <c r="K76" i="14"/>
  <c r="H71" i="14"/>
  <c r="K70" i="14"/>
  <c r="E68" i="14"/>
  <c r="K66" i="14"/>
  <c r="K62" i="14"/>
  <c r="K60" i="14"/>
  <c r="E58" i="14"/>
  <c r="H57" i="14"/>
  <c r="H55" i="14"/>
  <c r="E54" i="14"/>
  <c r="E52" i="14"/>
  <c r="H51" i="14"/>
  <c r="E50" i="14"/>
  <c r="E48" i="14"/>
  <c r="H47" i="14"/>
  <c r="K44" i="14"/>
  <c r="E44" i="14"/>
  <c r="H41" i="14"/>
  <c r="E38" i="14"/>
  <c r="E36" i="14"/>
  <c r="H35" i="14"/>
  <c r="K34" i="14"/>
  <c r="E34" i="14"/>
  <c r="J29" i="14"/>
  <c r="L9801" i="13"/>
  <c r="L9800" i="13" s="1"/>
  <c r="H1392" i="13"/>
  <c r="B1392" i="13" s="1"/>
  <c r="H1396" i="13"/>
  <c r="B1396" i="13" s="1"/>
  <c r="H1401" i="13"/>
  <c r="B1401" i="13" s="1"/>
  <c r="H1407" i="13"/>
  <c r="B1407" i="13" s="1"/>
  <c r="H1412" i="13"/>
  <c r="B1412" i="13" s="1"/>
  <c r="H1416" i="13"/>
  <c r="B1416" i="13" s="1"/>
  <c r="H1420" i="13"/>
  <c r="B1420" i="13" s="1"/>
  <c r="H1425" i="13"/>
  <c r="B1425" i="13" s="1"/>
  <c r="H1429" i="13"/>
  <c r="B1429" i="13" s="1"/>
  <c r="H1434" i="13"/>
  <c r="B1434" i="13" s="1"/>
  <c r="H1438" i="13"/>
  <c r="B1438" i="13" s="1"/>
  <c r="H1442" i="13"/>
  <c r="B1442" i="13" s="1"/>
  <c r="H1447" i="13"/>
  <c r="B1447" i="13" s="1"/>
  <c r="H1451" i="13"/>
  <c r="B1451" i="13" s="1"/>
  <c r="H1456" i="13"/>
  <c r="B1456" i="13" s="1"/>
  <c r="H1460" i="13"/>
  <c r="B1460" i="13" s="1"/>
  <c r="H1464" i="13"/>
  <c r="B1464" i="13" s="1"/>
  <c r="H1470" i="13"/>
  <c r="B1470" i="13" s="1"/>
  <c r="H1474" i="13"/>
  <c r="B1474" i="13" s="1"/>
  <c r="H1480" i="13"/>
  <c r="B1480" i="13" s="1"/>
  <c r="H1486" i="13"/>
  <c r="B1486" i="13" s="1"/>
  <c r="H1493" i="13"/>
  <c r="B1493" i="13" s="1"/>
  <c r="H1505" i="13"/>
  <c r="B1505" i="13" s="1"/>
  <c r="H1509" i="13"/>
  <c r="B1509" i="13" s="1"/>
  <c r="H1513" i="13"/>
  <c r="B1513" i="13" s="1"/>
  <c r="H1517" i="13"/>
  <c r="B1517" i="13" s="1"/>
  <c r="H1524" i="13"/>
  <c r="B1524" i="13" s="1"/>
  <c r="H1528" i="13"/>
  <c r="B1528" i="13" s="1"/>
  <c r="H1532" i="13"/>
  <c r="B1532" i="13" s="1"/>
  <c r="H1538" i="13"/>
  <c r="B1538" i="13" s="1"/>
  <c r="H1543" i="13"/>
  <c r="B1543" i="13" s="1"/>
  <c r="H1547" i="13"/>
  <c r="B1547" i="13" s="1"/>
  <c r="H1551" i="13"/>
  <c r="B1551" i="13" s="1"/>
  <c r="H1555" i="13"/>
  <c r="B1555" i="13" s="1"/>
  <c r="H1559" i="13"/>
  <c r="B1559" i="13" s="1"/>
  <c r="H1564" i="13"/>
  <c r="B1564" i="13" s="1"/>
  <c r="H1571" i="13"/>
  <c r="B1571" i="13" s="1"/>
  <c r="H1575" i="13"/>
  <c r="B1575" i="13" s="1"/>
  <c r="H1581" i="13"/>
  <c r="B1581" i="13" s="1"/>
  <c r="H1587" i="13"/>
  <c r="B1587" i="13" s="1"/>
  <c r="H1592" i="13"/>
  <c r="B1592" i="13" s="1"/>
  <c r="H1596" i="13"/>
  <c r="B1596" i="13" s="1"/>
  <c r="H1602" i="13"/>
  <c r="B1602" i="13" s="1"/>
  <c r="H1606" i="13"/>
  <c r="B1606" i="13" s="1"/>
  <c r="H1611" i="13"/>
  <c r="B1611" i="13" s="1"/>
  <c r="H1615" i="13"/>
  <c r="B1615" i="13" s="1"/>
  <c r="H1393" i="13"/>
  <c r="B1393" i="13" s="1"/>
  <c r="H1397" i="13"/>
  <c r="B1397" i="13" s="1"/>
  <c r="H1403" i="13"/>
  <c r="B1403" i="13" s="1"/>
  <c r="H1408" i="13"/>
  <c r="B1408" i="13" s="1"/>
  <c r="H1413" i="13"/>
  <c r="B1413" i="13" s="1"/>
  <c r="H1417" i="13"/>
  <c r="B1417" i="13" s="1"/>
  <c r="H1422" i="13"/>
  <c r="H1426" i="13"/>
  <c r="B1426" i="13" s="1"/>
  <c r="H1430" i="13"/>
  <c r="B1430" i="13" s="1"/>
  <c r="H1435" i="13"/>
  <c r="B1435" i="13" s="1"/>
  <c r="H1439" i="13"/>
  <c r="B1439" i="13" s="1"/>
  <c r="H1443" i="13"/>
  <c r="B1443" i="13" s="1"/>
  <c r="H1448" i="13"/>
  <c r="B1448" i="13" s="1"/>
  <c r="H1452" i="13"/>
  <c r="B1452" i="13" s="1"/>
  <c r="H1457" i="13"/>
  <c r="H1461" i="13"/>
  <c r="B1461" i="13" s="1"/>
  <c r="H1465" i="13"/>
  <c r="B1465" i="13" s="1"/>
  <c r="H1471" i="13"/>
  <c r="B1471" i="13" s="1"/>
  <c r="H1475" i="13"/>
  <c r="B1475" i="13" s="1"/>
  <c r="H1482" i="13"/>
  <c r="B1482" i="13" s="1"/>
  <c r="H1489" i="13"/>
  <c r="B1489" i="13" s="1"/>
  <c r="H1495" i="13"/>
  <c r="B1495" i="13" s="1"/>
  <c r="H1502" i="13"/>
  <c r="B1502" i="13" s="1"/>
  <c r="H1506" i="13"/>
  <c r="B1506" i="13" s="1"/>
  <c r="H1510" i="13"/>
  <c r="H1514" i="13"/>
  <c r="B1514" i="13" s="1"/>
  <c r="H1518" i="13"/>
  <c r="H1525" i="13"/>
  <c r="B1525" i="13" s="1"/>
  <c r="H1529" i="13"/>
  <c r="B1529" i="13" s="1"/>
  <c r="H1533" i="13"/>
  <c r="B1533" i="13" s="1"/>
  <c r="H1539" i="13"/>
  <c r="B1539" i="13" s="1"/>
  <c r="H1544" i="13"/>
  <c r="B1544" i="13" s="1"/>
  <c r="H1548" i="13"/>
  <c r="B1548" i="13" s="1"/>
  <c r="H1552" i="13"/>
  <c r="B1552" i="13" s="1"/>
  <c r="H1556" i="13"/>
  <c r="B1556" i="13" s="1"/>
  <c r="H1560" i="13"/>
  <c r="B1560" i="13" s="1"/>
  <c r="H1566" i="13"/>
  <c r="B1566" i="13" s="1"/>
  <c r="H1572" i="13"/>
  <c r="B1572" i="13" s="1"/>
  <c r="H1577" i="13"/>
  <c r="H427" i="13" s="1"/>
  <c r="H1582" i="13"/>
  <c r="H432" i="13" s="1"/>
  <c r="H1588" i="13"/>
  <c r="B1588" i="13" s="1"/>
  <c r="H1593" i="13"/>
  <c r="B1593" i="13" s="1"/>
  <c r="H1597" i="13"/>
  <c r="H447" i="13" s="1"/>
  <c r="H1603" i="13"/>
  <c r="H453" i="13" s="1"/>
  <c r="H1607" i="13"/>
  <c r="B1607" i="13" s="1"/>
  <c r="H1612" i="13"/>
  <c r="B1612" i="13" s="1"/>
  <c r="H1445" i="13"/>
  <c r="B1445" i="13" s="1"/>
  <c r="H1576" i="13"/>
  <c r="B1576" i="13" s="1"/>
  <c r="H1522" i="13"/>
  <c r="B1522" i="13" s="1"/>
  <c r="H1390" i="13"/>
  <c r="B1390" i="13" s="1"/>
  <c r="H1484" i="13"/>
  <c r="B1484" i="13" s="1"/>
  <c r="H1535" i="13"/>
  <c r="B1535" i="13" s="1"/>
  <c r="H1579" i="13"/>
  <c r="B1579" i="13" s="1"/>
  <c r="H1387" i="13"/>
  <c r="B1387" i="13" s="1"/>
  <c r="H1395" i="13"/>
  <c r="B1395" i="13" s="1"/>
  <c r="H1399" i="13"/>
  <c r="B1399" i="13" s="1"/>
  <c r="H1406" i="13"/>
  <c r="B1406" i="13" s="1"/>
  <c r="H1411" i="13"/>
  <c r="B1411" i="13" s="1"/>
  <c r="H1415" i="13"/>
  <c r="B1415" i="13" s="1"/>
  <c r="H1419" i="13"/>
  <c r="B1419" i="13" s="1"/>
  <c r="H1424" i="13"/>
  <c r="B1424" i="13" s="1"/>
  <c r="H1428" i="13"/>
  <c r="B1428" i="13" s="1"/>
  <c r="H1433" i="13"/>
  <c r="B1433" i="13" s="1"/>
  <c r="H1437" i="13"/>
  <c r="B1437" i="13" s="1"/>
  <c r="H1441" i="13"/>
  <c r="B1441" i="13" s="1"/>
  <c r="H1446" i="13"/>
  <c r="B1446" i="13" s="1"/>
  <c r="H1450" i="13"/>
  <c r="H1455" i="13"/>
  <c r="B1455" i="13" s="1"/>
  <c r="H1459" i="13"/>
  <c r="B1459" i="13" s="1"/>
  <c r="H1463" i="13"/>
  <c r="B1463" i="13" s="1"/>
  <c r="H1467" i="13"/>
  <c r="B1467" i="13" s="1"/>
  <c r="H1473" i="13"/>
  <c r="B1473" i="13" s="1"/>
  <c r="H1479" i="13"/>
  <c r="B1479" i="13" s="1"/>
  <c r="H1485" i="13"/>
  <c r="B1485" i="13" s="1"/>
  <c r="H1492" i="13"/>
  <c r="B1492" i="13" s="1"/>
  <c r="H1498" i="13"/>
  <c r="B1498" i="13" s="1"/>
  <c r="H1504" i="13"/>
  <c r="B1504" i="13" s="1"/>
  <c r="H1508" i="13"/>
  <c r="B1508" i="13" s="1"/>
  <c r="H1512" i="13"/>
  <c r="B1512" i="13" s="1"/>
  <c r="H1516" i="13"/>
  <c r="B1516" i="13" s="1"/>
  <c r="H1523" i="13"/>
  <c r="B1523" i="13" s="1"/>
  <c r="H1527" i="13"/>
  <c r="B1527" i="13" s="1"/>
  <c r="H1531" i="13"/>
  <c r="B1531" i="13" s="1"/>
  <c r="H1537" i="13"/>
  <c r="B1537" i="13" s="1"/>
  <c r="H1541" i="13"/>
  <c r="B1541" i="13" s="1"/>
  <c r="H1546" i="13"/>
  <c r="B1546" i="13" s="1"/>
  <c r="H1550" i="13"/>
  <c r="B1550" i="13" s="1"/>
  <c r="H1554" i="13"/>
  <c r="B1554" i="13" s="1"/>
  <c r="H1558" i="13"/>
  <c r="B1558" i="13" s="1"/>
  <c r="H1562" i="13"/>
  <c r="B1562" i="13" s="1"/>
  <c r="H1569" i="13"/>
  <c r="B1569" i="13" s="1"/>
  <c r="H1574" i="13"/>
  <c r="B1574" i="13" s="1"/>
  <c r="H1580" i="13"/>
  <c r="B1580" i="13" s="1"/>
  <c r="H1586" i="13"/>
  <c r="B1586" i="13" s="1"/>
  <c r="H1590" i="13"/>
  <c r="B1590" i="13" s="1"/>
  <c r="H1595" i="13"/>
  <c r="B1595" i="13" s="1"/>
  <c r="H1601" i="13"/>
  <c r="H451" i="13" s="1"/>
  <c r="H1605" i="13"/>
  <c r="B1605" i="13" s="1"/>
  <c r="H1610" i="13"/>
  <c r="H460" i="13" s="1"/>
  <c r="H1614" i="13"/>
  <c r="H464" i="13" s="1"/>
  <c r="H1402" i="13"/>
  <c r="B1402" i="13" s="1"/>
  <c r="H1568" i="13"/>
  <c r="B1568" i="13" s="1"/>
  <c r="H1565" i="13"/>
  <c r="B1565" i="13" s="1"/>
  <c r="H1469" i="13"/>
  <c r="B1469" i="13" s="1"/>
  <c r="H1431" i="13"/>
  <c r="B1431" i="13" s="1"/>
  <c r="H1478" i="13"/>
  <c r="B1478" i="13" s="1"/>
  <c r="H1499" i="13"/>
  <c r="H1481" i="13"/>
  <c r="B1481" i="13" s="1"/>
  <c r="H1584" i="13"/>
  <c r="H1608" i="13"/>
  <c r="B1608" i="13" s="1"/>
  <c r="H1409" i="13"/>
  <c r="B1409" i="13" s="1"/>
  <c r="H1494" i="13"/>
  <c r="B1494" i="13" s="1"/>
  <c r="H1391" i="13"/>
  <c r="B1391" i="13" s="1"/>
  <c r="H1542" i="13"/>
  <c r="B1542" i="13" s="1"/>
  <c r="H1488" i="13"/>
  <c r="B1488" i="13" s="1"/>
  <c r="H1591" i="13"/>
  <c r="H441" i="13" s="1"/>
  <c r="H1394" i="13"/>
  <c r="B1394" i="13" s="1"/>
  <c r="H1398" i="13"/>
  <c r="B1398" i="13" s="1"/>
  <c r="H1404" i="13"/>
  <c r="B1404" i="13" s="1"/>
  <c r="H1410" i="13"/>
  <c r="B1410" i="13" s="1"/>
  <c r="H1414" i="13"/>
  <c r="B1414" i="13" s="1"/>
  <c r="H1418" i="13"/>
  <c r="B1418" i="13" s="1"/>
  <c r="H1423" i="13"/>
  <c r="B1423" i="13" s="1"/>
  <c r="H1427" i="13"/>
  <c r="B1427" i="13" s="1"/>
  <c r="H1432" i="13"/>
  <c r="B1432" i="13" s="1"/>
  <c r="H1436" i="13"/>
  <c r="B1436" i="13" s="1"/>
  <c r="H1440" i="13"/>
  <c r="B1440" i="13" s="1"/>
  <c r="H1444" i="13"/>
  <c r="B1444" i="13" s="1"/>
  <c r="H1449" i="13"/>
  <c r="B1449" i="13" s="1"/>
  <c r="H1454" i="13"/>
  <c r="B1454" i="13" s="1"/>
  <c r="H1458" i="13"/>
  <c r="B1458" i="13" s="1"/>
  <c r="H1462" i="13"/>
  <c r="B1462" i="13" s="1"/>
  <c r="H1466" i="13"/>
  <c r="B1466" i="13" s="1"/>
  <c r="H1472" i="13"/>
  <c r="B1472" i="13" s="1"/>
  <c r="H1476" i="13"/>
  <c r="B1476" i="13" s="1"/>
  <c r="H1483" i="13"/>
  <c r="B1483" i="13" s="1"/>
  <c r="H1490" i="13"/>
  <c r="B1490" i="13" s="1"/>
  <c r="H1496" i="13"/>
  <c r="B1496" i="13" s="1"/>
  <c r="H1503" i="13"/>
  <c r="B1503" i="13" s="1"/>
  <c r="H1507" i="13"/>
  <c r="B1507" i="13" s="1"/>
  <c r="H1511" i="13"/>
  <c r="B1511" i="13" s="1"/>
  <c r="H1515" i="13"/>
  <c r="B1515" i="13" s="1"/>
  <c r="H1519" i="13"/>
  <c r="B1519" i="13" s="1"/>
  <c r="H1526" i="13"/>
  <c r="B1526" i="13" s="1"/>
  <c r="H1530" i="13"/>
  <c r="B1530" i="13" s="1"/>
  <c r="H1536" i="13"/>
  <c r="B1536" i="13" s="1"/>
  <c r="H1540" i="13"/>
  <c r="B1540" i="13" s="1"/>
  <c r="H1545" i="13"/>
  <c r="B1545" i="13" s="1"/>
  <c r="H1549" i="13"/>
  <c r="B1549" i="13" s="1"/>
  <c r="H1553" i="13"/>
  <c r="B1553" i="13" s="1"/>
  <c r="H1557" i="13"/>
  <c r="B1557" i="13" s="1"/>
  <c r="H1561" i="13"/>
  <c r="B1561" i="13" s="1"/>
  <c r="H1567" i="13"/>
  <c r="B1567" i="13" s="1"/>
  <c r="H1573" i="13"/>
  <c r="B1573" i="13" s="1"/>
  <c r="H1578" i="13"/>
  <c r="H428" i="13" s="1"/>
  <c r="H1585" i="13"/>
  <c r="H435" i="13" s="1"/>
  <c r="H1589" i="13"/>
  <c r="B1589" i="13" s="1"/>
  <c r="H1594" i="13"/>
  <c r="B1594" i="13" s="1"/>
  <c r="H1598" i="13"/>
  <c r="H448" i="13" s="1"/>
  <c r="H1604" i="13"/>
  <c r="H454" i="13" s="1"/>
  <c r="H1609" i="13"/>
  <c r="B1609" i="13" s="1"/>
  <c r="H1613" i="13"/>
  <c r="B1613" i="13" s="1"/>
  <c r="H1501" i="13"/>
  <c r="P223" i="19"/>
  <c r="N223" i="19"/>
  <c r="O223" i="19"/>
  <c r="H83" i="14"/>
  <c r="H81" i="14"/>
  <c r="M22199" i="13"/>
  <c r="M21970" i="13"/>
  <c r="M22263" i="13"/>
  <c r="M22033" i="13" s="1"/>
  <c r="M20423" i="13" s="1"/>
  <c r="M22035" i="13"/>
  <c r="M20425" i="13" s="1"/>
  <c r="M22004" i="13"/>
  <c r="M20394" i="13" s="1"/>
  <c r="M21957" i="13"/>
  <c r="L22100" i="13"/>
  <c r="L21875" i="13"/>
  <c r="L20265" i="13" s="1"/>
  <c r="L22199" i="13"/>
  <c r="L21970" i="13"/>
  <c r="L20360" i="13" s="1"/>
  <c r="L19440" i="13" s="1"/>
  <c r="L22263" i="13"/>
  <c r="L22033" i="13" s="1"/>
  <c r="L20423" i="13" s="1"/>
  <c r="L22035" i="13"/>
  <c r="L20425" i="13" s="1"/>
  <c r="B22192" i="13"/>
  <c r="H21962" i="13"/>
  <c r="M22268" i="13"/>
  <c r="M22038" i="13" s="1"/>
  <c r="M20428" i="13" s="1"/>
  <c r="M22040" i="13"/>
  <c r="M20430" i="13" s="1"/>
  <c r="L22168" i="13"/>
  <c r="L21938" i="13" s="1"/>
  <c r="L20328" i="13" s="1"/>
  <c r="Q972" i="19" s="1"/>
  <c r="L21939" i="13"/>
  <c r="L20329" i="13" s="1"/>
  <c r="L22268" i="13"/>
  <c r="L22038" i="13" s="1"/>
  <c r="L20428" i="13" s="1"/>
  <c r="L22040" i="13"/>
  <c r="L20430" i="13" s="1"/>
  <c r="M22090" i="13"/>
  <c r="R1067" i="19" s="1"/>
  <c r="M21861" i="13"/>
  <c r="M22276" i="13"/>
  <c r="M22046" i="13" s="1"/>
  <c r="M20436" i="13" s="1"/>
  <c r="M22049" i="13"/>
  <c r="M20439" i="13" s="1"/>
  <c r="M22100" i="13"/>
  <c r="M21875" i="13"/>
  <c r="M20265" i="13" s="1"/>
  <c r="L22090" i="13"/>
  <c r="Q1067" i="19" s="1"/>
  <c r="L21861" i="13"/>
  <c r="L22276" i="13"/>
  <c r="L22046" i="13" s="1"/>
  <c r="L20436" i="13" s="1"/>
  <c r="L22049" i="13"/>
  <c r="L20439" i="13" s="1"/>
  <c r="M4477" i="13"/>
  <c r="B14430" i="13"/>
  <c r="B14284" i="13"/>
  <c r="L14463" i="13"/>
  <c r="M14357" i="13"/>
  <c r="R686" i="19" s="1"/>
  <c r="M14463" i="13"/>
  <c r="L14357" i="13"/>
  <c r="Q686" i="19" s="1"/>
  <c r="L14311" i="13"/>
  <c r="L14358" i="13"/>
  <c r="L14371" i="13"/>
  <c r="L14415" i="13"/>
  <c r="L14488" i="13"/>
  <c r="M14301" i="13"/>
  <c r="M14368" i="13"/>
  <c r="M14402" i="13"/>
  <c r="M14480" i="13"/>
  <c r="L14282" i="13"/>
  <c r="L14325" i="13"/>
  <c r="L14361" i="13"/>
  <c r="L14374" i="13"/>
  <c r="L14422" i="13"/>
  <c r="L14464" i="13"/>
  <c r="M14311" i="13"/>
  <c r="M14358" i="13"/>
  <c r="M14371" i="13"/>
  <c r="M14415" i="13"/>
  <c r="M14488" i="13"/>
  <c r="L14414" i="13"/>
  <c r="L15420" i="13"/>
  <c r="L14271" i="13"/>
  <c r="L15606" i="13"/>
  <c r="L14456" i="13" s="1"/>
  <c r="L14459" i="13"/>
  <c r="M15498" i="13"/>
  <c r="M14348" i="13" s="1"/>
  <c r="R684" i="19" s="1"/>
  <c r="M14349" i="13"/>
  <c r="M15598" i="13"/>
  <c r="M14448" i="13" s="1"/>
  <c r="M14450" i="13"/>
  <c r="L15430" i="13"/>
  <c r="L14285" i="13"/>
  <c r="M15420" i="13"/>
  <c r="M14271" i="13"/>
  <c r="M15606" i="13"/>
  <c r="M14456" i="13" s="1"/>
  <c r="M14226" i="13" s="1"/>
  <c r="M14459" i="13"/>
  <c r="M14367" i="13"/>
  <c r="R687" i="19" s="1"/>
  <c r="M14414" i="13"/>
  <c r="M14479" i="13"/>
  <c r="L14367" i="13"/>
  <c r="Q687" i="19" s="1"/>
  <c r="L14289" i="13"/>
  <c r="L14333" i="13"/>
  <c r="L14364" i="13"/>
  <c r="L14380" i="13"/>
  <c r="L15593" i="13"/>
  <c r="L14443" i="13" s="1"/>
  <c r="L14213" i="13" s="1"/>
  <c r="L14445" i="13"/>
  <c r="L14471" i="13"/>
  <c r="B14327" i="13"/>
  <c r="M14282" i="13"/>
  <c r="M14325" i="13"/>
  <c r="M14361" i="13"/>
  <c r="M14374" i="13"/>
  <c r="M14422" i="13"/>
  <c r="M14464" i="13"/>
  <c r="M15430" i="13"/>
  <c r="M14285" i="13"/>
  <c r="L15527" i="13"/>
  <c r="L14379" i="13"/>
  <c r="L14479" i="13"/>
  <c r="L14301" i="13"/>
  <c r="L15498" i="13"/>
  <c r="L14348" i="13" s="1"/>
  <c r="Q684" i="19" s="1"/>
  <c r="L14349" i="13"/>
  <c r="L14368" i="13"/>
  <c r="L14402" i="13"/>
  <c r="L15598" i="13"/>
  <c r="L14448" i="13" s="1"/>
  <c r="L14450" i="13"/>
  <c r="L14480" i="13"/>
  <c r="B14315" i="13"/>
  <c r="B14345" i="13"/>
  <c r="B14351" i="13"/>
  <c r="B14428" i="13"/>
  <c r="B14492" i="13"/>
  <c r="M14289" i="13"/>
  <c r="M14333" i="13"/>
  <c r="M14364" i="13"/>
  <c r="M15529" i="13"/>
  <c r="M14380" i="13"/>
  <c r="M15593" i="13"/>
  <c r="M14443" i="13" s="1"/>
  <c r="M14213" i="13" s="1"/>
  <c r="M14445" i="13"/>
  <c r="M14471" i="13"/>
  <c r="B7502" i="13"/>
  <c r="B7371" i="13"/>
  <c r="H11511" i="13"/>
  <c r="H11281" i="13" s="1"/>
  <c r="B7458" i="13"/>
  <c r="B7522" i="13"/>
  <c r="H11699" i="13"/>
  <c r="H11469" i="13" s="1"/>
  <c r="B7545" i="13"/>
  <c r="B7580" i="13"/>
  <c r="B7474" i="13"/>
  <c r="M9910" i="13"/>
  <c r="B7480" i="13"/>
  <c r="B7375" i="13"/>
  <c r="B7379" i="13"/>
  <c r="B7386" i="13"/>
  <c r="B7392" i="13"/>
  <c r="B7396" i="13"/>
  <c r="B7400" i="13"/>
  <c r="B7402" i="13"/>
  <c r="B7406" i="13"/>
  <c r="B7410" i="13"/>
  <c r="B7412" i="13"/>
  <c r="B7416" i="13"/>
  <c r="B7420" i="13"/>
  <c r="B7424" i="13"/>
  <c r="B7428" i="13"/>
  <c r="B7432" i="13"/>
  <c r="B7434" i="13"/>
  <c r="B7438" i="13"/>
  <c r="B7442" i="13"/>
  <c r="B7446" i="13"/>
  <c r="B7453" i="13"/>
  <c r="B7460" i="13"/>
  <c r="B7462" i="13"/>
  <c r="B7473" i="13"/>
  <c r="B7475" i="13"/>
  <c r="M10009" i="13"/>
  <c r="B7483" i="13"/>
  <c r="B7487" i="13"/>
  <c r="B7491" i="13"/>
  <c r="B7495" i="13"/>
  <c r="B7499" i="13"/>
  <c r="B7503" i="13"/>
  <c r="B7507" i="13"/>
  <c r="B7511" i="13"/>
  <c r="B7518" i="13"/>
  <c r="B7524" i="13"/>
  <c r="B7528" i="13"/>
  <c r="B7532" i="13"/>
  <c r="B7536" i="13"/>
  <c r="B7540" i="13"/>
  <c r="L10073" i="13"/>
  <c r="L9383" i="13" s="1"/>
  <c r="B7547" i="13"/>
  <c r="B7554" i="13"/>
  <c r="L10086" i="13"/>
  <c r="B7561" i="13"/>
  <c r="B7568" i="13"/>
  <c r="B7574" i="13"/>
  <c r="B7578" i="13"/>
  <c r="B7581" i="13"/>
  <c r="B7585" i="13"/>
  <c r="B7591" i="13"/>
  <c r="B7595" i="13"/>
  <c r="L9910" i="13"/>
  <c r="B7550" i="13"/>
  <c r="B7588" i="13"/>
  <c r="L9396" i="13"/>
  <c r="B7367" i="13"/>
  <c r="B7372" i="13"/>
  <c r="B7376" i="13"/>
  <c r="B7381" i="13"/>
  <c r="B7387" i="13"/>
  <c r="B7393" i="13"/>
  <c r="B7397" i="13"/>
  <c r="B7403" i="13"/>
  <c r="B7407" i="13"/>
  <c r="B7413" i="13"/>
  <c r="B7417" i="13"/>
  <c r="B7421" i="13"/>
  <c r="B7425" i="13"/>
  <c r="B7426" i="13"/>
  <c r="B7429" i="13"/>
  <c r="B7435" i="13"/>
  <c r="B7439" i="13"/>
  <c r="B7443" i="13"/>
  <c r="B7447" i="13"/>
  <c r="B7450" i="13"/>
  <c r="B7454" i="13"/>
  <c r="B7463" i="13"/>
  <c r="B7465" i="13"/>
  <c r="B7476" i="13"/>
  <c r="B7484" i="13"/>
  <c r="B7488" i="13"/>
  <c r="B7492" i="13"/>
  <c r="B7496" i="13"/>
  <c r="B7504" i="13"/>
  <c r="B7508" i="13"/>
  <c r="B7512" i="13"/>
  <c r="B7519" i="13"/>
  <c r="B7525" i="13"/>
  <c r="B7529" i="13"/>
  <c r="B7533" i="13"/>
  <c r="B7537" i="13"/>
  <c r="B7541" i="13"/>
  <c r="M10073" i="13"/>
  <c r="B7549" i="13"/>
  <c r="B7551" i="13"/>
  <c r="B7555" i="13"/>
  <c r="M10086" i="13"/>
  <c r="B7562" i="13"/>
  <c r="B7565" i="13"/>
  <c r="B7569" i="13"/>
  <c r="B7575" i="13"/>
  <c r="B7582" i="13"/>
  <c r="B7586" i="13"/>
  <c r="B7592" i="13"/>
  <c r="B7411" i="13"/>
  <c r="L9900" i="13"/>
  <c r="B7373" i="13"/>
  <c r="B7377" i="13"/>
  <c r="B7382" i="13"/>
  <c r="B7383" i="13"/>
  <c r="B7388" i="13"/>
  <c r="B7390" i="13"/>
  <c r="B7394" i="13"/>
  <c r="B7398" i="13"/>
  <c r="B7404" i="13"/>
  <c r="B7408" i="13"/>
  <c r="B7414" i="13"/>
  <c r="B7418" i="13"/>
  <c r="B7422" i="13"/>
  <c r="B7430" i="13"/>
  <c r="B7436" i="13"/>
  <c r="B7440" i="13"/>
  <c r="B7444" i="13"/>
  <c r="L9978" i="13"/>
  <c r="B7451" i="13"/>
  <c r="B7455" i="13"/>
  <c r="B7466" i="13"/>
  <c r="B7469" i="13"/>
  <c r="B7478" i="13"/>
  <c r="B7481" i="13"/>
  <c r="B7485" i="13"/>
  <c r="B7489" i="13"/>
  <c r="B7493" i="13"/>
  <c r="B7497" i="13"/>
  <c r="B7505" i="13"/>
  <c r="B7509" i="13"/>
  <c r="B7513" i="13"/>
  <c r="B7516" i="13"/>
  <c r="B7520" i="13"/>
  <c r="B7526" i="13"/>
  <c r="B7530" i="13"/>
  <c r="B7534" i="13"/>
  <c r="B7538" i="13"/>
  <c r="B7542" i="13"/>
  <c r="L10078" i="13"/>
  <c r="B7552" i="13"/>
  <c r="B7557" i="13"/>
  <c r="B7566" i="13"/>
  <c r="B7570" i="13"/>
  <c r="B7572" i="13"/>
  <c r="B7576" i="13"/>
  <c r="B7583" i="13"/>
  <c r="B7587" i="13"/>
  <c r="B7589" i="13"/>
  <c r="B7593" i="13"/>
  <c r="B7468" i="13"/>
  <c r="M9900" i="13"/>
  <c r="M9210" i="13" s="1"/>
  <c r="B7374" i="13"/>
  <c r="B7378" i="13"/>
  <c r="B7384" i="13"/>
  <c r="B7391" i="13"/>
  <c r="B7395" i="13"/>
  <c r="B7399" i="13"/>
  <c r="B7405" i="13"/>
  <c r="B7409" i="13"/>
  <c r="B7415" i="13"/>
  <c r="B7419" i="13"/>
  <c r="B7423" i="13"/>
  <c r="B7427" i="13"/>
  <c r="B7431" i="13"/>
  <c r="B7437" i="13"/>
  <c r="B7441" i="13"/>
  <c r="B7445" i="13"/>
  <c r="M9978" i="13"/>
  <c r="B7452" i="13"/>
  <c r="B7456" i="13"/>
  <c r="B7459" i="13"/>
  <c r="B7470" i="13"/>
  <c r="B7472" i="13"/>
  <c r="L10009" i="13"/>
  <c r="L9319" i="13" s="1"/>
  <c r="B7482" i="13"/>
  <c r="B7486" i="13"/>
  <c r="B7490" i="13"/>
  <c r="B7494" i="13"/>
  <c r="B7498" i="13"/>
  <c r="B7506" i="13"/>
  <c r="B7510" i="13"/>
  <c r="B7517" i="13"/>
  <c r="B7521" i="13"/>
  <c r="B7523" i="13"/>
  <c r="B7527" i="13"/>
  <c r="B7531" i="13"/>
  <c r="B7535" i="13"/>
  <c r="B7539" i="13"/>
  <c r="B7544" i="13"/>
  <c r="B7546" i="13"/>
  <c r="M10078" i="13"/>
  <c r="B7553" i="13"/>
  <c r="B7558" i="13"/>
  <c r="B7560" i="13"/>
  <c r="B7567" i="13"/>
  <c r="B7573" i="13"/>
  <c r="B7577" i="13"/>
  <c r="B7584" i="13"/>
  <c r="B7590" i="13"/>
  <c r="B7594" i="13"/>
  <c r="B7571" i="13"/>
  <c r="J14036" i="13"/>
  <c r="O667" i="19" s="1"/>
  <c r="L1405" i="13"/>
  <c r="M1487" i="13"/>
  <c r="M1402" i="13"/>
  <c r="M1445" i="13"/>
  <c r="M1481" i="13"/>
  <c r="M1494" i="13"/>
  <c r="M344" i="13" s="1"/>
  <c r="M1542" i="13"/>
  <c r="M392" i="13" s="1"/>
  <c r="M1584" i="13"/>
  <c r="M434" i="13" s="1"/>
  <c r="M1421" i="13"/>
  <c r="M1469" i="13"/>
  <c r="M1488" i="13"/>
  <c r="M1522" i="13"/>
  <c r="M372" i="13" s="1"/>
  <c r="M1570" i="13"/>
  <c r="M1600" i="13"/>
  <c r="M450" i="13" s="1"/>
  <c r="M1409" i="13"/>
  <c r="M1453" i="13"/>
  <c r="M1484" i="13"/>
  <c r="M1500" i="13"/>
  <c r="M350" i="13" s="1"/>
  <c r="M1565" i="13"/>
  <c r="M1591" i="13"/>
  <c r="M441" i="13" s="1"/>
  <c r="L1534" i="13"/>
  <c r="L384" i="13" s="1"/>
  <c r="L1391" i="13"/>
  <c r="L1431" i="13"/>
  <c r="L1478" i="13"/>
  <c r="L328" i="13" s="1"/>
  <c r="L1491" i="13"/>
  <c r="L1535" i="13"/>
  <c r="L385" i="13" s="1"/>
  <c r="L1579" i="13"/>
  <c r="L1608" i="13"/>
  <c r="L458" i="13" s="1"/>
  <c r="M1405" i="13"/>
  <c r="L1477" i="13"/>
  <c r="L1409" i="13"/>
  <c r="L1453" i="13"/>
  <c r="L1484" i="13"/>
  <c r="L334" i="13" s="1"/>
  <c r="L1500" i="13"/>
  <c r="L350" i="13" s="1"/>
  <c r="L1565" i="13"/>
  <c r="L1591" i="13"/>
  <c r="L441" i="13" s="1"/>
  <c r="M1599" i="13"/>
  <c r="R89" i="19" s="1"/>
  <c r="M1583" i="13"/>
  <c r="M433" i="13" s="1"/>
  <c r="L1487" i="13"/>
  <c r="L1421" i="13"/>
  <c r="L1469" i="13"/>
  <c r="L1488" i="13"/>
  <c r="L338" i="13" s="1"/>
  <c r="L1522" i="13"/>
  <c r="L372" i="13" s="1"/>
  <c r="L1570" i="13"/>
  <c r="L420" i="13" s="1"/>
  <c r="L1600" i="13"/>
  <c r="L450" i="13" s="1"/>
  <c r="M1534" i="13"/>
  <c r="M384" i="13" s="1"/>
  <c r="M1477" i="13"/>
  <c r="L1599" i="13"/>
  <c r="L1402" i="13"/>
  <c r="L1445" i="13"/>
  <c r="L1481" i="13"/>
  <c r="L1494" i="13"/>
  <c r="L344" i="13" s="1"/>
  <c r="L1542" i="13"/>
  <c r="L392" i="13" s="1"/>
  <c r="L1584" i="13"/>
  <c r="L434" i="13" s="1"/>
  <c r="M1391" i="13"/>
  <c r="M1431" i="13"/>
  <c r="M1478" i="13"/>
  <c r="M1491" i="13"/>
  <c r="M1535" i="13"/>
  <c r="M385" i="13" s="1"/>
  <c r="M1579" i="13"/>
  <c r="M1608" i="13"/>
  <c r="M458" i="13" s="1"/>
  <c r="H117" i="14"/>
  <c r="H99" i="14"/>
  <c r="E98" i="14"/>
  <c r="H97" i="14"/>
  <c r="H93" i="14"/>
  <c r="E92" i="14"/>
  <c r="K88" i="14"/>
  <c r="E88" i="14"/>
  <c r="E74" i="14"/>
  <c r="K68" i="14"/>
  <c r="H67" i="14"/>
  <c r="B19651" i="13"/>
  <c r="B19749" i="13"/>
  <c r="B19778" i="13"/>
  <c r="B19705" i="13"/>
  <c r="B19623" i="13"/>
  <c r="L19800" i="13"/>
  <c r="L19575" i="13"/>
  <c r="L19963" i="13"/>
  <c r="L19735" i="13"/>
  <c r="B19564" i="13"/>
  <c r="B19574" i="13"/>
  <c r="B19584" i="13"/>
  <c r="B19588" i="13"/>
  <c r="B19593" i="13"/>
  <c r="B19597" i="13"/>
  <c r="B19602" i="13"/>
  <c r="B19606" i="13"/>
  <c r="B19610" i="13"/>
  <c r="B19614" i="13"/>
  <c r="B19619" i="13"/>
  <c r="B19624" i="13"/>
  <c r="B19628" i="13"/>
  <c r="B19632" i="13"/>
  <c r="B19636" i="13"/>
  <c r="B19642" i="13"/>
  <c r="H19646" i="13"/>
  <c r="M937" i="19" s="1"/>
  <c r="B19653" i="13"/>
  <c r="B19660" i="13"/>
  <c r="B19666" i="13"/>
  <c r="B19673" i="13"/>
  <c r="B19677" i="13"/>
  <c r="B19681" i="13"/>
  <c r="B19685" i="13"/>
  <c r="B19689" i="13"/>
  <c r="H19459" i="13"/>
  <c r="B19696" i="13"/>
  <c r="B19700" i="13"/>
  <c r="B19706" i="13"/>
  <c r="B19710" i="13"/>
  <c r="B19715" i="13"/>
  <c r="H19485" i="13"/>
  <c r="B19719" i="13"/>
  <c r="B19723" i="13"/>
  <c r="B19727" i="13"/>
  <c r="B19731" i="13"/>
  <c r="B19737" i="13"/>
  <c r="B19743" i="13"/>
  <c r="B19748" i="13"/>
  <c r="B19755" i="13"/>
  <c r="B19759" i="13"/>
  <c r="B19764" i="13"/>
  <c r="B19768" i="13"/>
  <c r="B19774" i="13"/>
  <c r="B19779" i="13"/>
  <c r="B19783" i="13"/>
  <c r="M19868" i="13"/>
  <c r="M19638" i="13" s="1"/>
  <c r="M19639" i="13"/>
  <c r="M19658" i="13"/>
  <c r="M19968" i="13"/>
  <c r="M19738" i="13" s="1"/>
  <c r="M19740" i="13"/>
  <c r="M19462" i="13"/>
  <c r="M19540" i="13"/>
  <c r="B19657" i="13"/>
  <c r="H19670" i="13"/>
  <c r="B19591" i="13"/>
  <c r="B19661" i="13"/>
  <c r="B19575" i="13"/>
  <c r="M19704" i="13"/>
  <c r="M19800" i="13"/>
  <c r="M19575" i="13"/>
  <c r="B19572" i="13"/>
  <c r="B19761" i="13"/>
  <c r="B19579" i="13"/>
  <c r="B19692" i="13"/>
  <c r="B19615" i="13"/>
  <c r="B19712" i="13"/>
  <c r="B19664" i="13"/>
  <c r="B19563" i="13"/>
  <c r="B19567" i="13"/>
  <c r="B19573" i="13"/>
  <c r="B19578" i="13"/>
  <c r="B19583" i="13"/>
  <c r="B19587" i="13"/>
  <c r="B19592" i="13"/>
  <c r="B19596" i="13"/>
  <c r="B19600" i="13"/>
  <c r="B19605" i="13"/>
  <c r="B19609" i="13"/>
  <c r="B19613" i="13"/>
  <c r="B19618" i="13"/>
  <c r="B19622" i="13"/>
  <c r="B19627" i="13"/>
  <c r="B19631" i="13"/>
  <c r="B19635" i="13"/>
  <c r="B19641" i="13"/>
  <c r="B19645" i="13"/>
  <c r="B19652" i="13"/>
  <c r="B19659" i="13"/>
  <c r="B19665" i="13"/>
  <c r="B19672" i="13"/>
  <c r="B19676" i="13"/>
  <c r="B19680" i="13"/>
  <c r="B19684" i="13"/>
  <c r="B19688" i="13"/>
  <c r="B19695" i="13"/>
  <c r="B19699" i="13"/>
  <c r="B19703" i="13"/>
  <c r="B19709" i="13"/>
  <c r="B19714" i="13"/>
  <c r="B19718" i="13"/>
  <c r="B19722" i="13"/>
  <c r="B19726" i="13"/>
  <c r="B19730" i="13"/>
  <c r="B19736" i="13"/>
  <c r="B19742" i="13"/>
  <c r="B19747" i="13"/>
  <c r="B19752" i="13"/>
  <c r="B19758" i="13"/>
  <c r="B19763" i="13"/>
  <c r="B19767" i="13"/>
  <c r="B19773" i="13"/>
  <c r="B19777" i="13"/>
  <c r="B19782" i="13"/>
  <c r="M19963" i="13"/>
  <c r="M19733" i="13" s="1"/>
  <c r="M19735" i="13"/>
  <c r="M19531" i="13"/>
  <c r="B19561" i="13"/>
  <c r="B19648" i="13"/>
  <c r="B19735" i="13"/>
  <c r="L19790" i="13"/>
  <c r="L19561" i="13"/>
  <c r="L19976" i="13"/>
  <c r="L19746" i="13" s="1"/>
  <c r="L19749" i="13"/>
  <c r="L19416" i="13"/>
  <c r="Q925" i="19" s="1"/>
  <c r="B19562" i="13"/>
  <c r="B19566" i="13"/>
  <c r="B19571" i="13"/>
  <c r="B19577" i="13"/>
  <c r="B19586" i="13"/>
  <c r="B19590" i="13"/>
  <c r="B19595" i="13"/>
  <c r="H19369" i="13"/>
  <c r="B19599" i="13"/>
  <c r="B19604" i="13"/>
  <c r="B19608" i="13"/>
  <c r="B19612" i="13"/>
  <c r="B19617" i="13"/>
  <c r="B19621" i="13"/>
  <c r="B19626" i="13"/>
  <c r="B19630" i="13"/>
  <c r="B19634" i="13"/>
  <c r="B19640" i="13"/>
  <c r="B19644" i="13"/>
  <c r="B19650" i="13"/>
  <c r="B19656" i="13"/>
  <c r="B19663" i="13"/>
  <c r="B19671" i="13"/>
  <c r="B19675" i="13"/>
  <c r="B19679" i="13"/>
  <c r="H19449" i="13"/>
  <c r="B19683" i="13"/>
  <c r="B19687" i="13"/>
  <c r="B19694" i="13"/>
  <c r="B19698" i="13"/>
  <c r="B19702" i="13"/>
  <c r="B19708" i="13"/>
  <c r="B19713" i="13"/>
  <c r="B19717" i="13"/>
  <c r="H19487" i="13"/>
  <c r="B19721" i="13"/>
  <c r="B19725" i="13"/>
  <c r="B19729" i="13"/>
  <c r="B19734" i="13"/>
  <c r="B19741" i="13"/>
  <c r="B19745" i="13"/>
  <c r="B19751" i="13"/>
  <c r="B19757" i="13"/>
  <c r="B19762" i="13"/>
  <c r="B19766" i="13"/>
  <c r="B19772" i="13"/>
  <c r="H19546" i="13"/>
  <c r="B19776" i="13"/>
  <c r="B19781" i="13"/>
  <c r="B19785" i="13"/>
  <c r="L19431" i="13"/>
  <c r="M19434" i="13"/>
  <c r="M19482" i="13"/>
  <c r="M19524" i="13"/>
  <c r="B19639" i="13"/>
  <c r="B19654" i="13"/>
  <c r="B19754" i="13"/>
  <c r="B19704" i="13"/>
  <c r="B19647" i="13"/>
  <c r="H19658" i="13"/>
  <c r="B19770" i="13"/>
  <c r="B19740" i="13"/>
  <c r="B19601" i="13"/>
  <c r="L19868" i="13"/>
  <c r="L19638" i="13" s="1"/>
  <c r="L19639" i="13"/>
  <c r="L19658" i="13"/>
  <c r="L19968" i="13"/>
  <c r="L19738" i="13" s="1"/>
  <c r="L19740" i="13"/>
  <c r="B19557" i="13"/>
  <c r="B19565" i="13"/>
  <c r="B19569" i="13"/>
  <c r="B19576" i="13"/>
  <c r="B19581" i="13"/>
  <c r="B19585" i="13"/>
  <c r="B19589" i="13"/>
  <c r="B19594" i="13"/>
  <c r="B19598" i="13"/>
  <c r="B19603" i="13"/>
  <c r="B19607" i="13"/>
  <c r="B19611" i="13"/>
  <c r="B19616" i="13"/>
  <c r="B19620" i="13"/>
  <c r="B19625" i="13"/>
  <c r="B19629" i="13"/>
  <c r="B19633" i="13"/>
  <c r="B19637" i="13"/>
  <c r="B19643" i="13"/>
  <c r="B19649" i="13"/>
  <c r="B19655" i="13"/>
  <c r="B19662" i="13"/>
  <c r="B19668" i="13"/>
  <c r="B19674" i="13"/>
  <c r="B19678" i="13"/>
  <c r="B19682" i="13"/>
  <c r="B19686" i="13"/>
  <c r="B19693" i="13"/>
  <c r="B19697" i="13"/>
  <c r="B19701" i="13"/>
  <c r="B19707" i="13"/>
  <c r="B19711" i="13"/>
  <c r="B19716" i="13"/>
  <c r="B19720" i="13"/>
  <c r="B19724" i="13"/>
  <c r="B19728" i="13"/>
  <c r="B19732" i="13"/>
  <c r="B19739" i="13"/>
  <c r="B19744" i="13"/>
  <c r="B19750" i="13"/>
  <c r="B19756" i="13"/>
  <c r="B19760" i="13"/>
  <c r="B19765" i="13"/>
  <c r="B19771" i="13"/>
  <c r="B19775" i="13"/>
  <c r="B19780" i="13"/>
  <c r="B19784" i="13"/>
  <c r="M19790" i="13"/>
  <c r="M19561" i="13"/>
  <c r="M19976" i="13"/>
  <c r="M19746" i="13" s="1"/>
  <c r="M19749" i="13"/>
  <c r="M19416" i="13"/>
  <c r="R925" i="19" s="1"/>
  <c r="M19475" i="13"/>
  <c r="M19548" i="13"/>
  <c r="H19568" i="13"/>
  <c r="H19580" i="13"/>
  <c r="H19582" i="13"/>
  <c r="L19899" i="13"/>
  <c r="M19899" i="13"/>
  <c r="I14036" i="13"/>
  <c r="N667" i="19" s="1"/>
  <c r="P10" i="25"/>
  <c r="N6" i="22" s="1"/>
  <c r="O6" i="22"/>
  <c r="H6513" i="13"/>
  <c r="B6513" i="13" s="1"/>
  <c r="R673" i="19"/>
  <c r="P319" i="19"/>
  <c r="P667" i="19"/>
  <c r="J140" i="13"/>
  <c r="Q61" i="19"/>
  <c r="Q673" i="19"/>
  <c r="O523" i="19"/>
  <c r="O535" i="19"/>
  <c r="P523" i="19"/>
  <c r="P535" i="19"/>
  <c r="N523" i="19"/>
  <c r="N535" i="19"/>
  <c r="Q47" i="19"/>
  <c r="O319" i="19"/>
  <c r="C37" i="20"/>
  <c r="I56" i="21"/>
  <c r="H53" i="21"/>
  <c r="I98" i="21"/>
  <c r="J53" i="21"/>
  <c r="J81" i="21"/>
  <c r="J104" i="21"/>
  <c r="I108" i="21"/>
  <c r="M283" i="19"/>
  <c r="G90" i="21"/>
  <c r="R41" i="19"/>
  <c r="M6643" i="13"/>
  <c r="L6643" i="13"/>
  <c r="H9308" i="13"/>
  <c r="H6538" i="13"/>
  <c r="B6538" i="13" s="1"/>
  <c r="H4468" i="13"/>
  <c r="H6644" i="13"/>
  <c r="B6644" i="13" s="1"/>
  <c r="B1491" i="13"/>
  <c r="H645" i="13"/>
  <c r="H6529" i="13"/>
  <c r="B6529" i="13" s="1"/>
  <c r="N11335" i="13"/>
  <c r="H4417" i="13"/>
  <c r="B4417" i="13" s="1"/>
  <c r="H4422" i="13"/>
  <c r="B4422" i="13" s="1"/>
  <c r="H4426" i="13"/>
  <c r="B4426" i="13" s="1"/>
  <c r="H6447" i="13"/>
  <c r="H6455" i="13"/>
  <c r="B6455" i="13" s="1"/>
  <c r="H6459" i="13"/>
  <c r="B6459" i="13" s="1"/>
  <c r="H6466" i="13"/>
  <c r="B6466" i="13" s="1"/>
  <c r="H6471" i="13"/>
  <c r="B6471" i="13" s="1"/>
  <c r="H6475" i="13"/>
  <c r="B6475" i="13" s="1"/>
  <c r="H6479" i="13"/>
  <c r="B6479" i="13" s="1"/>
  <c r="H6484" i="13"/>
  <c r="B6484" i="13" s="1"/>
  <c r="H6488" i="13"/>
  <c r="B6488" i="13" s="1"/>
  <c r="H6493" i="13"/>
  <c r="B6493" i="13" s="1"/>
  <c r="H6497" i="13"/>
  <c r="B6497" i="13" s="1"/>
  <c r="H6501" i="13"/>
  <c r="B6501" i="13" s="1"/>
  <c r="H6506" i="13"/>
  <c r="B6506" i="13" s="1"/>
  <c r="H6510" i="13"/>
  <c r="B6510" i="13" s="1"/>
  <c r="H6515" i="13"/>
  <c r="B6515" i="13" s="1"/>
  <c r="H6519" i="13"/>
  <c r="B6519" i="13" s="1"/>
  <c r="H6523" i="13"/>
  <c r="B6523" i="13" s="1"/>
  <c r="H6527" i="13"/>
  <c r="B6527" i="13" s="1"/>
  <c r="H6533" i="13"/>
  <c r="B6533" i="13" s="1"/>
  <c r="H6539" i="13"/>
  <c r="B6539" i="13" s="1"/>
  <c r="H6545" i="13"/>
  <c r="B6545" i="13" s="1"/>
  <c r="H6552" i="13"/>
  <c r="B6552" i="13" s="1"/>
  <c r="H6558" i="13"/>
  <c r="B6558" i="13" s="1"/>
  <c r="H6564" i="13"/>
  <c r="B6564" i="13" s="1"/>
  <c r="H6568" i="13"/>
  <c r="B6568" i="13" s="1"/>
  <c r="H6572" i="13"/>
  <c r="B6572" i="13" s="1"/>
  <c r="H6576" i="13"/>
  <c r="B6576" i="13" s="1"/>
  <c r="H6583" i="13"/>
  <c r="B6583" i="13" s="1"/>
  <c r="H6587" i="13"/>
  <c r="B6587" i="13" s="1"/>
  <c r="H6591" i="13"/>
  <c r="B6591" i="13" s="1"/>
  <c r="H6597" i="13"/>
  <c r="B6597" i="13" s="1"/>
  <c r="H6606" i="13"/>
  <c r="B6606" i="13" s="1"/>
  <c r="H6610" i="13"/>
  <c r="B6610" i="13" s="1"/>
  <c r="H6614" i="13"/>
  <c r="B6614" i="13" s="1"/>
  <c r="H6618" i="13"/>
  <c r="B6618" i="13" s="1"/>
  <c r="H6622" i="13"/>
  <c r="B6622" i="13" s="1"/>
  <c r="H6629" i="13"/>
  <c r="B6629" i="13" s="1"/>
  <c r="H6634" i="13"/>
  <c r="B6634" i="13" s="1"/>
  <c r="H6640" i="13"/>
  <c r="B6640" i="13" s="1"/>
  <c r="H6646" i="13"/>
  <c r="B6646" i="13" s="1"/>
  <c r="H6650" i="13"/>
  <c r="B6650" i="13" s="1"/>
  <c r="H6655" i="13"/>
  <c r="B6655" i="13" s="1"/>
  <c r="H6661" i="13"/>
  <c r="B6661" i="13" s="1"/>
  <c r="H6665" i="13"/>
  <c r="B6665" i="13" s="1"/>
  <c r="H6670" i="13"/>
  <c r="B6670" i="13" s="1"/>
  <c r="H6674" i="13"/>
  <c r="B6674" i="13" s="1"/>
  <c r="H9215" i="13"/>
  <c r="B9215" i="13" s="1"/>
  <c r="H9219" i="13"/>
  <c r="B9219" i="13" s="1"/>
  <c r="H9226" i="13"/>
  <c r="B9226" i="13" s="1"/>
  <c r="H9244" i="13"/>
  <c r="B9244" i="13" s="1"/>
  <c r="H9248" i="13"/>
  <c r="B9248" i="13" s="1"/>
  <c r="H9270" i="13"/>
  <c r="B9270" i="13" s="1"/>
  <c r="H9293" i="13"/>
  <c r="B9293" i="13" s="1"/>
  <c r="H9318" i="13"/>
  <c r="B9318" i="13" s="1"/>
  <c r="H9347" i="13"/>
  <c r="B9347" i="13" s="1"/>
  <c r="H9351" i="13"/>
  <c r="B9351" i="13" s="1"/>
  <c r="H9366" i="13"/>
  <c r="H9370" i="13"/>
  <c r="B9370" i="13" s="1"/>
  <c r="H9374" i="13"/>
  <c r="B9374" i="13" s="1"/>
  <c r="H9378" i="13"/>
  <c r="B9378" i="13" s="1"/>
  <c r="H9382" i="13"/>
  <c r="H9394" i="13"/>
  <c r="B9394" i="13" s="1"/>
  <c r="H9406" i="13"/>
  <c r="B9406" i="13" s="1"/>
  <c r="H9410" i="13"/>
  <c r="B9410" i="13" s="1"/>
  <c r="H9421" i="13"/>
  <c r="B9421" i="13" s="1"/>
  <c r="H9425" i="13"/>
  <c r="B9425" i="13" s="1"/>
  <c r="H14117" i="13"/>
  <c r="M672" i="19" s="1"/>
  <c r="H14129" i="13"/>
  <c r="H14135" i="13"/>
  <c r="H14142" i="13"/>
  <c r="H14148" i="13"/>
  <c r="H14154" i="13"/>
  <c r="H14158" i="13"/>
  <c r="H14162" i="13"/>
  <c r="H14166" i="13"/>
  <c r="H14173" i="13"/>
  <c r="H14177" i="13"/>
  <c r="H14187" i="13"/>
  <c r="H14196" i="13"/>
  <c r="H14204" i="13"/>
  <c r="H14219" i="13"/>
  <c r="H14224" i="13"/>
  <c r="H14236" i="13"/>
  <c r="H14245" i="13"/>
  <c r="H14255" i="13"/>
  <c r="H14264" i="13"/>
  <c r="H4458" i="13"/>
  <c r="M9297" i="13"/>
  <c r="M4589" i="13"/>
  <c r="H6668" i="13"/>
  <c r="B6668" i="13" s="1"/>
  <c r="L4458" i="13"/>
  <c r="H4598" i="13"/>
  <c r="N16449" i="13"/>
  <c r="H11655" i="13"/>
  <c r="H11425" i="13" s="1"/>
  <c r="H11711" i="13"/>
  <c r="H11481" i="13" s="1"/>
  <c r="L4411" i="13"/>
  <c r="L4459" i="13"/>
  <c r="L4478" i="13"/>
  <c r="L4525" i="13"/>
  <c r="L4569" i="13"/>
  <c r="L4598" i="13"/>
  <c r="L6462" i="13"/>
  <c r="L6505" i="13"/>
  <c r="L6541" i="13"/>
  <c r="L6554" i="13"/>
  <c r="L6602" i="13"/>
  <c r="L6644" i="13"/>
  <c r="L9229" i="13"/>
  <c r="L9304" i="13"/>
  <c r="L9320" i="13"/>
  <c r="L9385" i="13"/>
  <c r="L9411" i="13"/>
  <c r="N11371" i="13"/>
  <c r="N11384" i="13"/>
  <c r="H592" i="13"/>
  <c r="B592" i="13" s="1"/>
  <c r="H596" i="13"/>
  <c r="B596" i="13" s="1"/>
  <c r="H611" i="13"/>
  <c r="B611" i="13" s="1"/>
  <c r="H617" i="13"/>
  <c r="H621" i="13"/>
  <c r="B621" i="13" s="1"/>
  <c r="H626" i="13"/>
  <c r="B626" i="13" s="1"/>
  <c r="H630" i="13"/>
  <c r="B630" i="13" s="1"/>
  <c r="H634" i="13"/>
  <c r="B634" i="13" s="1"/>
  <c r="H638" i="13"/>
  <c r="B638" i="13" s="1"/>
  <c r="B649" i="13"/>
  <c r="H654" i="13"/>
  <c r="B654" i="13" s="1"/>
  <c r="H660" i="13"/>
  <c r="B660" i="13" s="1"/>
  <c r="B666" i="13"/>
  <c r="B685" i="13"/>
  <c r="B690" i="13"/>
  <c r="H4384" i="13"/>
  <c r="B4384" i="13" s="1"/>
  <c r="H4388" i="13"/>
  <c r="B4388" i="13" s="1"/>
  <c r="H4394" i="13"/>
  <c r="B4394" i="13" s="1"/>
  <c r="H4400" i="13"/>
  <c r="B4400" i="13" s="1"/>
  <c r="H4404" i="13"/>
  <c r="B4404" i="13" s="1"/>
  <c r="H4408" i="13"/>
  <c r="B4408" i="13" s="1"/>
  <c r="H4413" i="13"/>
  <c r="B4413" i="13" s="1"/>
  <c r="H4430" i="13"/>
  <c r="B4430" i="13" s="1"/>
  <c r="H4434" i="13"/>
  <c r="B4434" i="13" s="1"/>
  <c r="H4439" i="13"/>
  <c r="B4439" i="13" s="1"/>
  <c r="H4444" i="13"/>
  <c r="B4444" i="13" s="1"/>
  <c r="H4448" i="13"/>
  <c r="B4448" i="13" s="1"/>
  <c r="H4452" i="13"/>
  <c r="H4462" i="13"/>
  <c r="B4462" i="13" s="1"/>
  <c r="H4469" i="13"/>
  <c r="B4469" i="13" s="1"/>
  <c r="H4475" i="13"/>
  <c r="B4475" i="13" s="1"/>
  <c r="H4482" i="13"/>
  <c r="B4482" i="13" s="1"/>
  <c r="H4488" i="13"/>
  <c r="B4488" i="13" s="1"/>
  <c r="H4494" i="13"/>
  <c r="B4494" i="13" s="1"/>
  <c r="H4498" i="13"/>
  <c r="B4498" i="13" s="1"/>
  <c r="H4502" i="13"/>
  <c r="H4506" i="13"/>
  <c r="B4506" i="13" s="1"/>
  <c r="H4513" i="13"/>
  <c r="B4513" i="13" s="1"/>
  <c r="H4517" i="13"/>
  <c r="H4521" i="13"/>
  <c r="B4521" i="13" s="1"/>
  <c r="H4527" i="13"/>
  <c r="B4527" i="13" s="1"/>
  <c r="H4531" i="13"/>
  <c r="B4531" i="13" s="1"/>
  <c r="H4536" i="13"/>
  <c r="B4536" i="13" s="1"/>
  <c r="H4540" i="13"/>
  <c r="H4544" i="13"/>
  <c r="B4544" i="13" s="1"/>
  <c r="H4548" i="13"/>
  <c r="H4552" i="13"/>
  <c r="B4552" i="13" s="1"/>
  <c r="H4559" i="13"/>
  <c r="B4559" i="13" s="1"/>
  <c r="H4564" i="13"/>
  <c r="H4570" i="13"/>
  <c r="B4570" i="13" s="1"/>
  <c r="H4576" i="13"/>
  <c r="B4576" i="13" s="1"/>
  <c r="H4580" i="13"/>
  <c r="B4580" i="13" s="1"/>
  <c r="H4585" i="13"/>
  <c r="B4585" i="13" s="1"/>
  <c r="H4591" i="13"/>
  <c r="B4591" i="13" s="1"/>
  <c r="H4595" i="13"/>
  <c r="B4595" i="13" s="1"/>
  <c r="H4600" i="13"/>
  <c r="B4600" i="13" s="1"/>
  <c r="H4604" i="13"/>
  <c r="H9231" i="13"/>
  <c r="B9231" i="13" s="1"/>
  <c r="H9235" i="13"/>
  <c r="B9235" i="13" s="1"/>
  <c r="H9239" i="13"/>
  <c r="B9239" i="13" s="1"/>
  <c r="H9299" i="13"/>
  <c r="B9299" i="13" s="1"/>
  <c r="H9312" i="13"/>
  <c r="B9312" i="13" s="1"/>
  <c r="H9357" i="13"/>
  <c r="B9357" i="13" s="1"/>
  <c r="H9361" i="13"/>
  <c r="B9361" i="13" s="1"/>
  <c r="H9400" i="13"/>
  <c r="B9400" i="13" s="1"/>
  <c r="H9430" i="13"/>
  <c r="B9430" i="13" s="1"/>
  <c r="H9434" i="13"/>
  <c r="B9434" i="13" s="1"/>
  <c r="M4399" i="13"/>
  <c r="M4474" i="13"/>
  <c r="M4490" i="13"/>
  <c r="M4555" i="13"/>
  <c r="M4581" i="13"/>
  <c r="M9222" i="13"/>
  <c r="M9265" i="13"/>
  <c r="M9301" i="13"/>
  <c r="M9314" i="13"/>
  <c r="M9404" i="13"/>
  <c r="L4399" i="13"/>
  <c r="L4474" i="13"/>
  <c r="L4490" i="13"/>
  <c r="L4560" i="13"/>
  <c r="L4590" i="13"/>
  <c r="L6491" i="13"/>
  <c r="L6538" i="13"/>
  <c r="L6551" i="13"/>
  <c r="L6595" i="13"/>
  <c r="L6668" i="13"/>
  <c r="L9222" i="13"/>
  <c r="L9265" i="13"/>
  <c r="L9301" i="13"/>
  <c r="L9314" i="13"/>
  <c r="L9362" i="13"/>
  <c r="L9404" i="13"/>
  <c r="H606" i="13"/>
  <c r="B606" i="13" s="1"/>
  <c r="H610" i="13"/>
  <c r="B610" i="13" s="1"/>
  <c r="H616" i="13"/>
  <c r="B616" i="13" s="1"/>
  <c r="H620" i="13"/>
  <c r="B620" i="13" s="1"/>
  <c r="H625" i="13"/>
  <c r="B625" i="13" s="1"/>
  <c r="H629" i="13"/>
  <c r="B629" i="13" s="1"/>
  <c r="H633" i="13"/>
  <c r="B633" i="13" s="1"/>
  <c r="H637" i="13"/>
  <c r="B637" i="13" s="1"/>
  <c r="H641" i="13"/>
  <c r="B641" i="13" s="1"/>
  <c r="H647" i="13"/>
  <c r="B647" i="13" s="1"/>
  <c r="H653" i="13"/>
  <c r="B653" i="13" s="1"/>
  <c r="B658" i="13"/>
  <c r="B665" i="13"/>
  <c r="B669" i="13"/>
  <c r="B674" i="13"/>
  <c r="B678" i="13"/>
  <c r="B684" i="13"/>
  <c r="B689" i="13"/>
  <c r="B693" i="13"/>
  <c r="B1450" i="13"/>
  <c r="H4420" i="13"/>
  <c r="B4420" i="13" s="1"/>
  <c r="H4425" i="13"/>
  <c r="B4425" i="13" s="1"/>
  <c r="H6454" i="13"/>
  <c r="B6454" i="13" s="1"/>
  <c r="H6458" i="13"/>
  <c r="B6458" i="13" s="1"/>
  <c r="H6464" i="13"/>
  <c r="B6464" i="13" s="1"/>
  <c r="H6470" i="13"/>
  <c r="B6470" i="13" s="1"/>
  <c r="H6474" i="13"/>
  <c r="B6474" i="13" s="1"/>
  <c r="H6478" i="13"/>
  <c r="B6478" i="13" s="1"/>
  <c r="H6483" i="13"/>
  <c r="B6483" i="13" s="1"/>
  <c r="H6487" i="13"/>
  <c r="B6487" i="13" s="1"/>
  <c r="H6492" i="13"/>
  <c r="B6492" i="13" s="1"/>
  <c r="H6496" i="13"/>
  <c r="B6496" i="13" s="1"/>
  <c r="H6500" i="13"/>
  <c r="B6500" i="13" s="1"/>
  <c r="H6504" i="13"/>
  <c r="B6504" i="13" s="1"/>
  <c r="H6509" i="13"/>
  <c r="B6509" i="13" s="1"/>
  <c r="H6514" i="13"/>
  <c r="B6514" i="13" s="1"/>
  <c r="H6518" i="13"/>
  <c r="B6518" i="13" s="1"/>
  <c r="H6522" i="13"/>
  <c r="B6522" i="13" s="1"/>
  <c r="H6526" i="13"/>
  <c r="B6526" i="13" s="1"/>
  <c r="H6532" i="13"/>
  <c r="B6532" i="13" s="1"/>
  <c r="H6543" i="13"/>
  <c r="B6543" i="13" s="1"/>
  <c r="H6550" i="13"/>
  <c r="B6550" i="13" s="1"/>
  <c r="H6556" i="13"/>
  <c r="B6556" i="13" s="1"/>
  <c r="H6563" i="13"/>
  <c r="B6563" i="13" s="1"/>
  <c r="H6567" i="13"/>
  <c r="B6567" i="13" s="1"/>
  <c r="H6571" i="13"/>
  <c r="B6571" i="13" s="1"/>
  <c r="H6575" i="13"/>
  <c r="B6575" i="13" s="1"/>
  <c r="H6579" i="13"/>
  <c r="B6579" i="13" s="1"/>
  <c r="H6586" i="13"/>
  <c r="B6586" i="13" s="1"/>
  <c r="H6590" i="13"/>
  <c r="B6590" i="13" s="1"/>
  <c r="H6596" i="13"/>
  <c r="B6596" i="13" s="1"/>
  <c r="H6600" i="13"/>
  <c r="B6600" i="13" s="1"/>
  <c r="H6605" i="13"/>
  <c r="B6605" i="13" s="1"/>
  <c r="H6609" i="13"/>
  <c r="B6609" i="13" s="1"/>
  <c r="H6613" i="13"/>
  <c r="B6613" i="13" s="1"/>
  <c r="H6617" i="13"/>
  <c r="B6617" i="13" s="1"/>
  <c r="H6621" i="13"/>
  <c r="B6621" i="13" s="1"/>
  <c r="H6627" i="13"/>
  <c r="B6627" i="13" s="1"/>
  <c r="H6633" i="13"/>
  <c r="B6633" i="13" s="1"/>
  <c r="H6638" i="13"/>
  <c r="B6638" i="13" s="1"/>
  <c r="H6645" i="13"/>
  <c r="B6645" i="13" s="1"/>
  <c r="H6649" i="13"/>
  <c r="B6649" i="13" s="1"/>
  <c r="H6654" i="13"/>
  <c r="B6654" i="13" s="1"/>
  <c r="H6658" i="13"/>
  <c r="B6658" i="13" s="1"/>
  <c r="H6664" i="13"/>
  <c r="B6664" i="13" s="1"/>
  <c r="H6669" i="13"/>
  <c r="B6669" i="13" s="1"/>
  <c r="H6673" i="13"/>
  <c r="B6673" i="13" s="1"/>
  <c r="H9214" i="13"/>
  <c r="B9214" i="13" s="1"/>
  <c r="H9218" i="13"/>
  <c r="B9218" i="13" s="1"/>
  <c r="H9224" i="13"/>
  <c r="B9224" i="13" s="1"/>
  <c r="H9243" i="13"/>
  <c r="B9243" i="13" s="1"/>
  <c r="H9247" i="13"/>
  <c r="B9247" i="13" s="1"/>
  <c r="H9252" i="13"/>
  <c r="B9252" i="13" s="1"/>
  <c r="H9256" i="13"/>
  <c r="B9256" i="13" s="1"/>
  <c r="H9260" i="13"/>
  <c r="B9260" i="13" s="1"/>
  <c r="H9264" i="13"/>
  <c r="B9264" i="13" s="1"/>
  <c r="H9269" i="13"/>
  <c r="B9269" i="13" s="1"/>
  <c r="H9274" i="13"/>
  <c r="B9274" i="13" s="1"/>
  <c r="H9278" i="13"/>
  <c r="B9278" i="13" s="1"/>
  <c r="H9282" i="13"/>
  <c r="H9286" i="13"/>
  <c r="B9286" i="13" s="1"/>
  <c r="H9292" i="13"/>
  <c r="B9292" i="13" s="1"/>
  <c r="H9296" i="13"/>
  <c r="B9296" i="13" s="1"/>
  <c r="H9303" i="13"/>
  <c r="B9303" i="13" s="1"/>
  <c r="H9310" i="13"/>
  <c r="B9310" i="13" s="1"/>
  <c r="H9316" i="13"/>
  <c r="B9316" i="13" s="1"/>
  <c r="H9323" i="13"/>
  <c r="B9323" i="13" s="1"/>
  <c r="H9327" i="13"/>
  <c r="B9327" i="13" s="1"/>
  <c r="H9331" i="13"/>
  <c r="B9331" i="13" s="1"/>
  <c r="H9335" i="13"/>
  <c r="B9335" i="13" s="1"/>
  <c r="H9339" i="13"/>
  <c r="B9339" i="13" s="1"/>
  <c r="H9346" i="13"/>
  <c r="B9346" i="13" s="1"/>
  <c r="H9350" i="13"/>
  <c r="B9350" i="13" s="1"/>
  <c r="H9365" i="13"/>
  <c r="B9365" i="13" s="1"/>
  <c r="H9369" i="13"/>
  <c r="B9369" i="13" s="1"/>
  <c r="H9373" i="13"/>
  <c r="B9373" i="13" s="1"/>
  <c r="H9377" i="13"/>
  <c r="B9377" i="13" s="1"/>
  <c r="H9381" i="13"/>
  <c r="B9381" i="13" s="1"/>
  <c r="H9387" i="13"/>
  <c r="B9387" i="13" s="1"/>
  <c r="H9393" i="13"/>
  <c r="H9398" i="13"/>
  <c r="B9398" i="13" s="1"/>
  <c r="H9405" i="13"/>
  <c r="B9405" i="13" s="1"/>
  <c r="H9409" i="13"/>
  <c r="B9409" i="13" s="1"/>
  <c r="H9414" i="13"/>
  <c r="B9414" i="13" s="1"/>
  <c r="H9418" i="13"/>
  <c r="B9418" i="13" s="1"/>
  <c r="H9424" i="13"/>
  <c r="B9424" i="13" s="1"/>
  <c r="H14133" i="13"/>
  <c r="H14146" i="13"/>
  <c r="B16453" i="13"/>
  <c r="B16457" i="13"/>
  <c r="H14165" i="13"/>
  <c r="H14169" i="13"/>
  <c r="B16476" i="13"/>
  <c r="B16490" i="13"/>
  <c r="H14195" i="13"/>
  <c r="H14207" i="13"/>
  <c r="H14211" i="13"/>
  <c r="H14223" i="13"/>
  <c r="H14228" i="13"/>
  <c r="H14235" i="13"/>
  <c r="H14244" i="13"/>
  <c r="B16548" i="13"/>
  <c r="H14254" i="13"/>
  <c r="H11552" i="13"/>
  <c r="H11322" i="13" s="1"/>
  <c r="H11556" i="13"/>
  <c r="H11326" i="13" s="1"/>
  <c r="H11560" i="13"/>
  <c r="H11330" i="13" s="1"/>
  <c r="H11564" i="13"/>
  <c r="H11334" i="13" s="1"/>
  <c r="H11566" i="13"/>
  <c r="H11336" i="13" s="1"/>
  <c r="H11569" i="13"/>
  <c r="H11339" i="13" s="1"/>
  <c r="L11573" i="13"/>
  <c r="L11343" i="13" s="1"/>
  <c r="H11575" i="13"/>
  <c r="H11345" i="13" s="1"/>
  <c r="H11579" i="13"/>
  <c r="H11349" i="13" s="1"/>
  <c r="H11583" i="13"/>
  <c r="H11353" i="13" s="1"/>
  <c r="H11587" i="13"/>
  <c r="H11357" i="13" s="1"/>
  <c r="H11590" i="13"/>
  <c r="H11360" i="13" s="1"/>
  <c r="H11594" i="13"/>
  <c r="H11364" i="13" s="1"/>
  <c r="H11522" i="13"/>
  <c r="H11292" i="13" s="1"/>
  <c r="H6462" i="13"/>
  <c r="B6462" i="13" s="1"/>
  <c r="H4381" i="13"/>
  <c r="H11573" i="13"/>
  <c r="H11343" i="13" s="1"/>
  <c r="H11608" i="13"/>
  <c r="M6537" i="13"/>
  <c r="H4383" i="13"/>
  <c r="B4383" i="13" s="1"/>
  <c r="H4387" i="13"/>
  <c r="B4387" i="13" s="1"/>
  <c r="H4393" i="13"/>
  <c r="B4393" i="13" s="1"/>
  <c r="H4398" i="13"/>
  <c r="B4398" i="13" s="1"/>
  <c r="H4403" i="13"/>
  <c r="B4403" i="13" s="1"/>
  <c r="H4407" i="13"/>
  <c r="B4407" i="13" s="1"/>
  <c r="H4412" i="13"/>
  <c r="B4412" i="13" s="1"/>
  <c r="H4416" i="13"/>
  <c r="B4416" i="13" s="1"/>
  <c r="H4429" i="13"/>
  <c r="B4429" i="13" s="1"/>
  <c r="H4433" i="13"/>
  <c r="B4433" i="13" s="1"/>
  <c r="H4438" i="13"/>
  <c r="B4438" i="13" s="1"/>
  <c r="H4442" i="13"/>
  <c r="B4442" i="13" s="1"/>
  <c r="H4447" i="13"/>
  <c r="B4447" i="13" s="1"/>
  <c r="H4451" i="13"/>
  <c r="B4451" i="13" s="1"/>
  <c r="H4455" i="13"/>
  <c r="B4455" i="13" s="1"/>
  <c r="H4461" i="13"/>
  <c r="B4461" i="13" s="1"/>
  <c r="H4465" i="13"/>
  <c r="B4465" i="13" s="1"/>
  <c r="H4473" i="13"/>
  <c r="B4473" i="13" s="1"/>
  <c r="H4480" i="13"/>
  <c r="B4480" i="13" s="1"/>
  <c r="H4486" i="13"/>
  <c r="B4486" i="13" s="1"/>
  <c r="H4493" i="13"/>
  <c r="B4493" i="13" s="1"/>
  <c r="H4497" i="13"/>
  <c r="B4497" i="13" s="1"/>
  <c r="H4501" i="13"/>
  <c r="H4505" i="13"/>
  <c r="B4505" i="13" s="1"/>
  <c r="H4509" i="13"/>
  <c r="B4509" i="13" s="1"/>
  <c r="H4516" i="13"/>
  <c r="B4516" i="13" s="1"/>
  <c r="H4526" i="13"/>
  <c r="B4526" i="13" s="1"/>
  <c r="H4530" i="13"/>
  <c r="B4530" i="13" s="1"/>
  <c r="H4535" i="13"/>
  <c r="B4535" i="13" s="1"/>
  <c r="H4539" i="13"/>
  <c r="B4539" i="13" s="1"/>
  <c r="H4543" i="13"/>
  <c r="B4543" i="13" s="1"/>
  <c r="H4547" i="13"/>
  <c r="B4547" i="13" s="1"/>
  <c r="H4551" i="13"/>
  <c r="B4551" i="13" s="1"/>
  <c r="H4557" i="13"/>
  <c r="B4557" i="13" s="1"/>
  <c r="H4563" i="13"/>
  <c r="B4563" i="13" s="1"/>
  <c r="H4568" i="13"/>
  <c r="B4568" i="13" s="1"/>
  <c r="H4575" i="13"/>
  <c r="B4575" i="13" s="1"/>
  <c r="H4579" i="13"/>
  <c r="B4579" i="13" s="1"/>
  <c r="H4584" i="13"/>
  <c r="B4584" i="13" s="1"/>
  <c r="H4588" i="13"/>
  <c r="B4588" i="13" s="1"/>
  <c r="H4594" i="13"/>
  <c r="B4594" i="13" s="1"/>
  <c r="H4599" i="13"/>
  <c r="B4599" i="13" s="1"/>
  <c r="H4603" i="13"/>
  <c r="B4603" i="13" s="1"/>
  <c r="H9230" i="13"/>
  <c r="B9230" i="13" s="1"/>
  <c r="H9234" i="13"/>
  <c r="B9234" i="13" s="1"/>
  <c r="H9238" i="13"/>
  <c r="B9238" i="13" s="1"/>
  <c r="H9356" i="13"/>
  <c r="B9356" i="13" s="1"/>
  <c r="H9360" i="13"/>
  <c r="B9360" i="13" s="1"/>
  <c r="H9429" i="13"/>
  <c r="B9429" i="13" s="1"/>
  <c r="H9433" i="13"/>
  <c r="B9433" i="13" s="1"/>
  <c r="H14043" i="13"/>
  <c r="B16347" i="13"/>
  <c r="H14058" i="13"/>
  <c r="H14063" i="13"/>
  <c r="H14080" i="13"/>
  <c r="H14085" i="13"/>
  <c r="H14098" i="13"/>
  <c r="H14102" i="13"/>
  <c r="H14115" i="13"/>
  <c r="M4392" i="13"/>
  <c r="M4435" i="13"/>
  <c r="M4471" i="13"/>
  <c r="M4484" i="13"/>
  <c r="M4532" i="13"/>
  <c r="M4574" i="13"/>
  <c r="M9211" i="13"/>
  <c r="M9251" i="13"/>
  <c r="M9298" i="13"/>
  <c r="M9311" i="13"/>
  <c r="M9355" i="13"/>
  <c r="M9428" i="13"/>
  <c r="M9342" i="13"/>
  <c r="M6602" i="13"/>
  <c r="H11515" i="13"/>
  <c r="H11285" i="13" s="1"/>
  <c r="H11519" i="13"/>
  <c r="H11289" i="13" s="1"/>
  <c r="H11527" i="13"/>
  <c r="H11297" i="13" s="1"/>
  <c r="H11533" i="13"/>
  <c r="H11303" i="13" s="1"/>
  <c r="H11537" i="13"/>
  <c r="H11307" i="13" s="1"/>
  <c r="L11541" i="13"/>
  <c r="L11311" i="13" s="1"/>
  <c r="H11543" i="13"/>
  <c r="H11313" i="13" s="1"/>
  <c r="H11547" i="13"/>
  <c r="H11317" i="13" s="1"/>
  <c r="M11598" i="13"/>
  <c r="M11368" i="13" s="1"/>
  <c r="L11601" i="13"/>
  <c r="L11371" i="13" s="1"/>
  <c r="H11603" i="13"/>
  <c r="H11373" i="13" s="1"/>
  <c r="L11614" i="13"/>
  <c r="L11384" i="13" s="1"/>
  <c r="H11616" i="13"/>
  <c r="H11386" i="13" s="1"/>
  <c r="H11624" i="13"/>
  <c r="H11394" i="13" s="1"/>
  <c r="H11628" i="13"/>
  <c r="H11398" i="13" s="1"/>
  <c r="H11632" i="13"/>
  <c r="H11402" i="13" s="1"/>
  <c r="H11636" i="13"/>
  <c r="H11406" i="13" s="1"/>
  <c r="L11642" i="13"/>
  <c r="L11412" i="13" s="1"/>
  <c r="H11644" i="13"/>
  <c r="H11414" i="13" s="1"/>
  <c r="B11414" i="13" s="1"/>
  <c r="H11648" i="13"/>
  <c r="H11418" i="13" s="1"/>
  <c r="H11652" i="13"/>
  <c r="H11422" i="13" s="1"/>
  <c r="H11659" i="13"/>
  <c r="H11429" i="13" s="1"/>
  <c r="M11662" i="13"/>
  <c r="M11432" i="13" s="1"/>
  <c r="H11665" i="13"/>
  <c r="H11435" i="13" s="1"/>
  <c r="H11669" i="13"/>
  <c r="H11439" i="13" s="1"/>
  <c r="H11673" i="13"/>
  <c r="H11443" i="13" s="1"/>
  <c r="H11677" i="13"/>
  <c r="H11447" i="13" s="1"/>
  <c r="H11681" i="13"/>
  <c r="H11451" i="13" s="1"/>
  <c r="H11689" i="13"/>
  <c r="H11459" i="13" s="1"/>
  <c r="H11691" i="13"/>
  <c r="H11461" i="13" s="1"/>
  <c r="H11695" i="13"/>
  <c r="H11465" i="13" s="1"/>
  <c r="H11702" i="13"/>
  <c r="H11472" i="13" s="1"/>
  <c r="H11705" i="13"/>
  <c r="H11475" i="13" s="1"/>
  <c r="H11709" i="13"/>
  <c r="H11479" i="13" s="1"/>
  <c r="H11715" i="13"/>
  <c r="H11485" i="13" s="1"/>
  <c r="H11721" i="13"/>
  <c r="H11491" i="13" s="1"/>
  <c r="H11725" i="13"/>
  <c r="H11495" i="13" s="1"/>
  <c r="M11728" i="13"/>
  <c r="M11498" i="13" s="1"/>
  <c r="H11731" i="13"/>
  <c r="H11501" i="13" s="1"/>
  <c r="H11735" i="13"/>
  <c r="H11505" i="13" s="1"/>
  <c r="M218" i="13"/>
  <c r="L38" i="13"/>
  <c r="H9420" i="13"/>
  <c r="H11611" i="13"/>
  <c r="H11381" i="13" s="1"/>
  <c r="B11381" i="13" s="1"/>
  <c r="H9428" i="13"/>
  <c r="H9222" i="13"/>
  <c r="B9222" i="13" s="1"/>
  <c r="H9320" i="13"/>
  <c r="H9251" i="13"/>
  <c r="H6602" i="13"/>
  <c r="B6602" i="13" s="1"/>
  <c r="H6548" i="13"/>
  <c r="B6548" i="13" s="1"/>
  <c r="H6491" i="13"/>
  <c r="B6491" i="13" s="1"/>
  <c r="H4532" i="13"/>
  <c r="H4474" i="13"/>
  <c r="H4481" i="13"/>
  <c r="H14131" i="13"/>
  <c r="B664" i="13"/>
  <c r="H14134" i="13"/>
  <c r="H6660" i="13"/>
  <c r="B6660" i="13" s="1"/>
  <c r="B680" i="13"/>
  <c r="H6505" i="13"/>
  <c r="B6505" i="13" s="1"/>
  <c r="H6625" i="13"/>
  <c r="B6625" i="13" s="1"/>
  <c r="L4589" i="13"/>
  <c r="L6659" i="13"/>
  <c r="H604" i="13"/>
  <c r="H608" i="13"/>
  <c r="B608" i="13" s="1"/>
  <c r="H612" i="13"/>
  <c r="B612" i="13" s="1"/>
  <c r="H618" i="13"/>
  <c r="B618" i="13" s="1"/>
  <c r="H623" i="13"/>
  <c r="H627" i="13"/>
  <c r="B627" i="13" s="1"/>
  <c r="H631" i="13"/>
  <c r="B631" i="13" s="1"/>
  <c r="H635" i="13"/>
  <c r="B635" i="13" s="1"/>
  <c r="H639" i="13"/>
  <c r="H644" i="13"/>
  <c r="B644" i="13" s="1"/>
  <c r="H651" i="13"/>
  <c r="B655" i="13"/>
  <c r="H661" i="13"/>
  <c r="B661" i="13" s="1"/>
  <c r="B667" i="13"/>
  <c r="B672" i="13"/>
  <c r="B682" i="13"/>
  <c r="B686" i="13"/>
  <c r="B695" i="13"/>
  <c r="H4431" i="13"/>
  <c r="B4431" i="13" s="1"/>
  <c r="H4436" i="13"/>
  <c r="B4436" i="13" s="1"/>
  <c r="H4440" i="13"/>
  <c r="B4440" i="13" s="1"/>
  <c r="H4445" i="13"/>
  <c r="B4445" i="13" s="1"/>
  <c r="H4449" i="13"/>
  <c r="B4449" i="13" s="1"/>
  <c r="H4453" i="13"/>
  <c r="B4453" i="13" s="1"/>
  <c r="H4457" i="13"/>
  <c r="B4457" i="13" s="1"/>
  <c r="H4463" i="13"/>
  <c r="B4463" i="13" s="1"/>
  <c r="M9229" i="13"/>
  <c r="M9273" i="13"/>
  <c r="M9304" i="13"/>
  <c r="M9411" i="13"/>
  <c r="L1793" i="13"/>
  <c r="L1563" i="13" s="1"/>
  <c r="L6680" i="13"/>
  <c r="L6451" i="13"/>
  <c r="L6866" i="13"/>
  <c r="L6636" i="13" s="1"/>
  <c r="L6639" i="13"/>
  <c r="L16756" i="13"/>
  <c r="M6789" i="13"/>
  <c r="M6560" i="13"/>
  <c r="M6858" i="13"/>
  <c r="M6628" i="13" s="1"/>
  <c r="M6630" i="13"/>
  <c r="M9626" i="13"/>
  <c r="M9399" i="13"/>
  <c r="M16679" i="13"/>
  <c r="M16449" i="13" s="1"/>
  <c r="M11913" i="13"/>
  <c r="M11683" i="13" s="1"/>
  <c r="M11453" i="13" s="1"/>
  <c r="M11685" i="13"/>
  <c r="M11455" i="13" s="1"/>
  <c r="M11926" i="13"/>
  <c r="M11696" i="13" s="1"/>
  <c r="M11466" i="13" s="1"/>
  <c r="M11699" i="13"/>
  <c r="M11469" i="13" s="1"/>
  <c r="H9311" i="13"/>
  <c r="H11605" i="13"/>
  <c r="H11375" i="13" s="1"/>
  <c r="M11611" i="13"/>
  <c r="M11381" i="13" s="1"/>
  <c r="H11720" i="13"/>
  <c r="H11490" i="13" s="1"/>
  <c r="B11490" i="13" s="1"/>
  <c r="H11589" i="13"/>
  <c r="H11359" i="13" s="1"/>
  <c r="M4717" i="13"/>
  <c r="M4487" i="13" s="1"/>
  <c r="M4489" i="13"/>
  <c r="L9547" i="13"/>
  <c r="L11750" i="13"/>
  <c r="L11520" i="13" s="1"/>
  <c r="L11290" i="13" s="1"/>
  <c r="L11525" i="13"/>
  <c r="L11295" i="13" s="1"/>
  <c r="M4620" i="13"/>
  <c r="R239" i="19" s="1"/>
  <c r="M4395" i="13"/>
  <c r="L6690" i="13"/>
  <c r="L6460" i="13" s="1"/>
  <c r="L6465" i="13"/>
  <c r="L4717" i="13"/>
  <c r="L4487" i="13" s="1"/>
  <c r="L4489" i="13"/>
  <c r="N10830" i="13"/>
  <c r="N10140" i="13" s="1"/>
  <c r="N10145" i="13"/>
  <c r="L1630" i="13"/>
  <c r="L1400" i="13" s="1"/>
  <c r="L6594" i="13"/>
  <c r="L6758" i="13"/>
  <c r="L6528" i="13" s="1"/>
  <c r="L6529" i="13"/>
  <c r="L6858" i="13"/>
  <c r="L6628" i="13" s="1"/>
  <c r="L6630" i="13"/>
  <c r="L9440" i="13"/>
  <c r="L9211" i="13"/>
  <c r="L16648" i="13"/>
  <c r="L16418" i="13" s="1"/>
  <c r="L16748" i="13"/>
  <c r="L16518" i="13" s="1"/>
  <c r="N10820" i="13"/>
  <c r="N10131" i="13"/>
  <c r="N11006" i="13"/>
  <c r="N10316" i="13" s="1"/>
  <c r="N10319" i="13"/>
  <c r="M1620" i="13"/>
  <c r="M1390" i="13" s="1"/>
  <c r="M1806" i="13"/>
  <c r="M1576" i="13" s="1"/>
  <c r="M4610" i="13"/>
  <c r="M4381" i="13"/>
  <c r="M6853" i="13"/>
  <c r="M6623" i="13" s="1"/>
  <c r="M6625" i="13"/>
  <c r="M9618" i="13"/>
  <c r="M9390" i="13"/>
  <c r="M11740" i="13"/>
  <c r="M11511" i="13"/>
  <c r="M11281" i="13" s="1"/>
  <c r="M11849" i="13"/>
  <c r="M11620" i="13"/>
  <c r="M11390" i="13" s="1"/>
  <c r="L11913" i="13"/>
  <c r="L11683" i="13" s="1"/>
  <c r="L11453" i="13" s="1"/>
  <c r="L11685" i="13"/>
  <c r="L11455" i="13" s="1"/>
  <c r="L11926" i="13"/>
  <c r="L11696" i="13" s="1"/>
  <c r="L11466" i="13" s="1"/>
  <c r="L11699" i="13"/>
  <c r="L11469" i="13" s="1"/>
  <c r="H11620" i="13"/>
  <c r="H11390" i="13" s="1"/>
  <c r="H11565" i="13"/>
  <c r="H11335" i="13" s="1"/>
  <c r="H6469" i="13"/>
  <c r="B6469" i="13" s="1"/>
  <c r="H9298" i="13"/>
  <c r="H9385" i="13"/>
  <c r="H9289" i="13"/>
  <c r="H9314" i="13"/>
  <c r="H9390" i="13"/>
  <c r="H6551" i="13"/>
  <c r="B6551" i="13" s="1"/>
  <c r="H9355" i="13"/>
  <c r="H4574" i="13"/>
  <c r="H4399" i="13"/>
  <c r="H4569" i="13"/>
  <c r="H4411" i="13"/>
  <c r="H4490" i="13"/>
  <c r="H6651" i="13"/>
  <c r="B6651" i="13" s="1"/>
  <c r="B16438" i="13"/>
  <c r="H622" i="13"/>
  <c r="B622" i="13" s="1"/>
  <c r="H9265" i="13"/>
  <c r="H6451" i="13"/>
  <c r="B6451" i="13" s="1"/>
  <c r="H615" i="13"/>
  <c r="H4435" i="13"/>
  <c r="H9411" i="13"/>
  <c r="H4484" i="13"/>
  <c r="H9404" i="13"/>
  <c r="H4459" i="13"/>
  <c r="L6547" i="13"/>
  <c r="L4467" i="13"/>
  <c r="L6537" i="13"/>
  <c r="L4392" i="13"/>
  <c r="L4435" i="13"/>
  <c r="L4471" i="13"/>
  <c r="L4484" i="13"/>
  <c r="L4555" i="13"/>
  <c r="L4581" i="13"/>
  <c r="L6481" i="13"/>
  <c r="L6548" i="13"/>
  <c r="L6582" i="13"/>
  <c r="L6660" i="13"/>
  <c r="L9251" i="13"/>
  <c r="L9298" i="13"/>
  <c r="L9311" i="13"/>
  <c r="L9355" i="13"/>
  <c r="L9399" i="13"/>
  <c r="L9428" i="13"/>
  <c r="H594" i="13"/>
  <c r="H609" i="13"/>
  <c r="H613" i="13"/>
  <c r="H619" i="13"/>
  <c r="H624" i="13"/>
  <c r="H628" i="13"/>
  <c r="H632" i="13"/>
  <c r="H636" i="13"/>
  <c r="H640" i="13"/>
  <c r="H646" i="13"/>
  <c r="H652" i="13"/>
  <c r="H4382" i="13"/>
  <c r="B4382" i="13" s="1"/>
  <c r="H4386" i="13"/>
  <c r="B4386" i="13" s="1"/>
  <c r="H4391" i="13"/>
  <c r="B4391" i="13" s="1"/>
  <c r="H4397" i="13"/>
  <c r="B4397" i="13" s="1"/>
  <c r="H4402" i="13"/>
  <c r="B4402" i="13" s="1"/>
  <c r="H4406" i="13"/>
  <c r="B4406" i="13" s="1"/>
  <c r="H4410" i="13"/>
  <c r="B4410" i="13" s="1"/>
  <c r="H4415" i="13"/>
  <c r="B4415" i="13" s="1"/>
  <c r="H4419" i="13"/>
  <c r="B4419" i="13" s="1"/>
  <c r="H4424" i="13"/>
  <c r="B4424" i="13" s="1"/>
  <c r="H4428" i="13"/>
  <c r="B4428" i="13" s="1"/>
  <c r="H4432" i="13"/>
  <c r="B4432" i="13" s="1"/>
  <c r="H4437" i="13"/>
  <c r="B4437" i="13" s="1"/>
  <c r="H4441" i="13"/>
  <c r="B4441" i="13" s="1"/>
  <c r="H4446" i="13"/>
  <c r="B4446" i="13" s="1"/>
  <c r="H4450" i="13"/>
  <c r="B4450" i="13" s="1"/>
  <c r="H4454" i="13"/>
  <c r="B4454" i="13" s="1"/>
  <c r="H4460" i="13"/>
  <c r="B4460" i="13" s="1"/>
  <c r="H4464" i="13"/>
  <c r="B4464" i="13" s="1"/>
  <c r="H4472" i="13"/>
  <c r="B4472" i="13" s="1"/>
  <c r="H4479" i="13"/>
  <c r="B4479" i="13" s="1"/>
  <c r="H4485" i="13"/>
  <c r="B4485" i="13" s="1"/>
  <c r="H4492" i="13"/>
  <c r="B4492" i="13" s="1"/>
  <c r="H4496" i="13"/>
  <c r="B4496" i="13" s="1"/>
  <c r="H4500" i="13"/>
  <c r="B4500" i="13" s="1"/>
  <c r="H4504" i="13"/>
  <c r="B4504" i="13" s="1"/>
  <c r="H4508" i="13"/>
  <c r="B4508" i="13" s="1"/>
  <c r="H4515" i="13"/>
  <c r="B4515" i="13" s="1"/>
  <c r="H4519" i="13"/>
  <c r="B4519" i="13" s="1"/>
  <c r="H4523" i="13"/>
  <c r="B4523" i="13" s="1"/>
  <c r="H4529" i="13"/>
  <c r="B4529" i="13" s="1"/>
  <c r="H4534" i="13"/>
  <c r="B4534" i="13" s="1"/>
  <c r="H4538" i="13"/>
  <c r="B4538" i="13" s="1"/>
  <c r="H4542" i="13"/>
  <c r="B4542" i="13" s="1"/>
  <c r="H4546" i="13"/>
  <c r="B4546" i="13" s="1"/>
  <c r="H4550" i="13"/>
  <c r="B4550" i="13" s="1"/>
  <c r="H4556" i="13"/>
  <c r="B4556" i="13" s="1"/>
  <c r="H4562" i="13"/>
  <c r="B4562" i="13" s="1"/>
  <c r="H4567" i="13"/>
  <c r="B4567" i="13" s="1"/>
  <c r="H4572" i="13"/>
  <c r="B4572" i="13" s="1"/>
  <c r="H4578" i="13"/>
  <c r="B4578" i="13" s="1"/>
  <c r="H4583" i="13"/>
  <c r="B4583" i="13" s="1"/>
  <c r="H4587" i="13"/>
  <c r="B4587" i="13" s="1"/>
  <c r="H4593" i="13"/>
  <c r="B4593" i="13" s="1"/>
  <c r="H4597" i="13"/>
  <c r="B4597" i="13" s="1"/>
  <c r="H4602" i="13"/>
  <c r="B4602" i="13" s="1"/>
  <c r="H6453" i="13"/>
  <c r="B6453" i="13" s="1"/>
  <c r="H6457" i="13"/>
  <c r="B6457" i="13" s="1"/>
  <c r="H6463" i="13"/>
  <c r="B6463" i="13" s="1"/>
  <c r="H6468" i="13"/>
  <c r="B6468" i="13" s="1"/>
  <c r="H6473" i="13"/>
  <c r="B6473" i="13" s="1"/>
  <c r="H6477" i="13"/>
  <c r="B6477" i="13" s="1"/>
  <c r="H6482" i="13"/>
  <c r="B6482" i="13" s="1"/>
  <c r="H6486" i="13"/>
  <c r="B6486" i="13" s="1"/>
  <c r="H6490" i="13"/>
  <c r="B6490" i="13" s="1"/>
  <c r="H6495" i="13"/>
  <c r="B6495" i="13" s="1"/>
  <c r="H6499" i="13"/>
  <c r="B6499" i="13" s="1"/>
  <c r="H6503" i="13"/>
  <c r="B6503" i="13" s="1"/>
  <c r="H6508" i="13"/>
  <c r="B6508" i="13" s="1"/>
  <c r="H6512" i="13"/>
  <c r="B6512" i="13" s="1"/>
  <c r="H6517" i="13"/>
  <c r="B6517" i="13" s="1"/>
  <c r="H6521" i="13"/>
  <c r="B6521" i="13" s="1"/>
  <c r="H6525" i="13"/>
  <c r="B6525" i="13" s="1"/>
  <c r="H6531" i="13"/>
  <c r="B6531" i="13" s="1"/>
  <c r="H6535" i="13"/>
  <c r="B6535" i="13" s="1"/>
  <c r="H6542" i="13"/>
  <c r="B6542" i="13" s="1"/>
  <c r="H6549" i="13"/>
  <c r="B6549" i="13" s="1"/>
  <c r="H6555" i="13"/>
  <c r="B6555" i="13" s="1"/>
  <c r="H6562" i="13"/>
  <c r="B6562" i="13" s="1"/>
  <c r="H6566" i="13"/>
  <c r="B6566" i="13" s="1"/>
  <c r="H6570" i="13"/>
  <c r="B6570" i="13" s="1"/>
  <c r="H6574" i="13"/>
  <c r="B6574" i="13" s="1"/>
  <c r="H6578" i="13"/>
  <c r="B6578" i="13" s="1"/>
  <c r="H6585" i="13"/>
  <c r="B6585" i="13" s="1"/>
  <c r="H6589" i="13"/>
  <c r="B6589" i="13" s="1"/>
  <c r="H6593" i="13"/>
  <c r="B6593" i="13" s="1"/>
  <c r="H6599" i="13"/>
  <c r="B6599" i="13" s="1"/>
  <c r="H6604" i="13"/>
  <c r="B6604" i="13" s="1"/>
  <c r="H6608" i="13"/>
  <c r="B6608" i="13" s="1"/>
  <c r="H6612" i="13"/>
  <c r="B6612" i="13" s="1"/>
  <c r="H6616" i="13"/>
  <c r="B6616" i="13" s="1"/>
  <c r="H6620" i="13"/>
  <c r="B6620" i="13" s="1"/>
  <c r="H6626" i="13"/>
  <c r="B6626" i="13" s="1"/>
  <c r="H6632" i="13"/>
  <c r="B6632" i="13" s="1"/>
  <c r="H6637" i="13"/>
  <c r="B6637" i="13" s="1"/>
  <c r="H6642" i="13"/>
  <c r="B6642" i="13" s="1"/>
  <c r="H6648" i="13"/>
  <c r="B6648" i="13" s="1"/>
  <c r="H6653" i="13"/>
  <c r="B6653" i="13" s="1"/>
  <c r="H6657" i="13"/>
  <c r="B6657" i="13" s="1"/>
  <c r="H6663" i="13"/>
  <c r="B6663" i="13" s="1"/>
  <c r="H6667" i="13"/>
  <c r="B6667" i="13" s="1"/>
  <c r="H6672" i="13"/>
  <c r="B6672" i="13" s="1"/>
  <c r="H9213" i="13"/>
  <c r="B9213" i="13" s="1"/>
  <c r="H9217" i="13"/>
  <c r="B9217" i="13" s="1"/>
  <c r="H9223" i="13"/>
  <c r="B9223" i="13" s="1"/>
  <c r="H9228" i="13"/>
  <c r="B9228" i="13" s="1"/>
  <c r="H9233" i="13"/>
  <c r="B9233" i="13" s="1"/>
  <c r="H9237" i="13"/>
  <c r="B9237" i="13" s="1"/>
  <c r="H9242" i="13"/>
  <c r="B9242" i="13" s="1"/>
  <c r="H9246" i="13"/>
  <c r="H9250" i="13"/>
  <c r="B9250" i="13" s="1"/>
  <c r="H9255" i="13"/>
  <c r="B9255" i="13" s="1"/>
  <c r="H9259" i="13"/>
  <c r="B9259" i="13" s="1"/>
  <c r="H9263" i="13"/>
  <c r="B9263" i="13" s="1"/>
  <c r="H9268" i="13"/>
  <c r="B9268" i="13" s="1"/>
  <c r="H9272" i="13"/>
  <c r="B9272" i="13" s="1"/>
  <c r="H9277" i="13"/>
  <c r="B9277" i="13" s="1"/>
  <c r="H9281" i="13"/>
  <c r="B9281" i="13" s="1"/>
  <c r="H9285" i="13"/>
  <c r="B9285" i="13" s="1"/>
  <c r="H9291" i="13"/>
  <c r="B9291" i="13" s="1"/>
  <c r="H9295" i="13"/>
  <c r="B9295" i="13" s="1"/>
  <c r="H9302" i="13"/>
  <c r="B9302" i="13" s="1"/>
  <c r="H9309" i="13"/>
  <c r="B9309" i="13" s="1"/>
  <c r="H9315" i="13"/>
  <c r="B9315" i="13" s="1"/>
  <c r="H9322" i="13"/>
  <c r="B9322" i="13" s="1"/>
  <c r="H9326" i="13"/>
  <c r="B9326" i="13" s="1"/>
  <c r="H9330" i="13"/>
  <c r="B9330" i="13" s="1"/>
  <c r="H9334" i="13"/>
  <c r="B9334" i="13" s="1"/>
  <c r="H9345" i="13"/>
  <c r="B9345" i="13" s="1"/>
  <c r="H9349" i="13"/>
  <c r="B9349" i="13" s="1"/>
  <c r="H9359" i="13"/>
  <c r="B9359" i="13" s="1"/>
  <c r="H9364" i="13"/>
  <c r="B9364" i="13" s="1"/>
  <c r="H9368" i="13"/>
  <c r="B9368" i="13" s="1"/>
  <c r="H9372" i="13"/>
  <c r="B9372" i="13" s="1"/>
  <c r="H9376" i="13"/>
  <c r="B9376" i="13" s="1"/>
  <c r="H9380" i="13"/>
  <c r="B9380" i="13" s="1"/>
  <c r="H9386" i="13"/>
  <c r="B9386" i="13" s="1"/>
  <c r="H9392" i="13"/>
  <c r="B9392" i="13" s="1"/>
  <c r="H9397" i="13"/>
  <c r="B9397" i="13" s="1"/>
  <c r="H9402" i="13"/>
  <c r="B9402" i="13" s="1"/>
  <c r="H9408" i="13"/>
  <c r="B9408" i="13" s="1"/>
  <c r="H9413" i="13"/>
  <c r="B9413" i="13" s="1"/>
  <c r="H9417" i="13"/>
  <c r="B9417" i="13" s="1"/>
  <c r="H9423" i="13"/>
  <c r="B9423" i="13" s="1"/>
  <c r="H9427" i="13"/>
  <c r="B9427" i="13" s="1"/>
  <c r="H9432" i="13"/>
  <c r="B9432" i="13" s="1"/>
  <c r="H14042" i="13"/>
  <c r="B16357" i="13"/>
  <c r="H14062" i="13"/>
  <c r="B16375" i="13"/>
  <c r="H14079" i="13"/>
  <c r="B16392" i="13"/>
  <c r="H14101" i="13"/>
  <c r="B16410" i="13"/>
  <c r="H14114" i="13"/>
  <c r="H14121" i="13"/>
  <c r="H14139" i="13"/>
  <c r="H14145" i="13"/>
  <c r="H14160" i="13"/>
  <c r="H14164" i="13"/>
  <c r="H14183" i="13"/>
  <c r="H14189" i="13"/>
  <c r="H14202" i="13"/>
  <c r="H14216" i="13"/>
  <c r="H14222" i="13"/>
  <c r="H14238" i="13"/>
  <c r="H14243" i="13"/>
  <c r="H14257" i="13"/>
  <c r="B16562" i="13"/>
  <c r="M4421" i="13"/>
  <c r="M4468" i="13"/>
  <c r="M4481" i="13"/>
  <c r="M4525" i="13"/>
  <c r="M4569" i="13"/>
  <c r="M4598" i="13"/>
  <c r="M9241" i="13"/>
  <c r="M9289" i="13"/>
  <c r="M9308" i="13"/>
  <c r="M9420" i="13"/>
  <c r="H11514" i="13"/>
  <c r="H11284" i="13" s="1"/>
  <c r="H11518" i="13"/>
  <c r="H11288" i="13" s="1"/>
  <c r="M11522" i="13"/>
  <c r="M11292" i="13" s="1"/>
  <c r="H11526" i="13"/>
  <c r="H11296" i="13" s="1"/>
  <c r="M11529" i="13"/>
  <c r="M11299" i="13" s="1"/>
  <c r="H11532" i="13"/>
  <c r="H11302" i="13" s="1"/>
  <c r="H11536" i="13"/>
  <c r="H11306" i="13" s="1"/>
  <c r="H11540" i="13"/>
  <c r="H11310" i="13" s="1"/>
  <c r="H11542" i="13"/>
  <c r="H11312" i="13" s="1"/>
  <c r="H11546" i="13"/>
  <c r="H11316" i="13" s="1"/>
  <c r="H11550" i="13"/>
  <c r="H11320" i="13" s="1"/>
  <c r="H11555" i="13"/>
  <c r="H11325" i="13" s="1"/>
  <c r="H11559" i="13"/>
  <c r="H11329" i="13" s="1"/>
  <c r="H11563" i="13"/>
  <c r="H11333" i="13" s="1"/>
  <c r="H11568" i="13"/>
  <c r="H11338" i="13" s="1"/>
  <c r="H11572" i="13"/>
  <c r="H11342" i="13" s="1"/>
  <c r="H11574" i="13"/>
  <c r="H11344" i="13" s="1"/>
  <c r="H11578" i="13"/>
  <c r="H11348" i="13" s="1"/>
  <c r="H11582" i="13"/>
  <c r="H11352" i="13" s="1"/>
  <c r="H11586" i="13"/>
  <c r="H11356" i="13" s="1"/>
  <c r="H11593" i="13"/>
  <c r="H11363" i="13" s="1"/>
  <c r="L11598" i="13"/>
  <c r="L11368" i="13" s="1"/>
  <c r="H11600" i="13"/>
  <c r="H11370" i="13" s="1"/>
  <c r="H11602" i="13"/>
  <c r="H11372" i="13" s="1"/>
  <c r="M11608" i="13"/>
  <c r="M11378" i="13" s="1"/>
  <c r="L11611" i="13"/>
  <c r="L11381" i="13" s="1"/>
  <c r="H11613" i="13"/>
  <c r="H11383" i="13" s="1"/>
  <c r="H11615" i="13"/>
  <c r="H11385" i="13" s="1"/>
  <c r="H11623" i="13"/>
  <c r="H11393" i="13" s="1"/>
  <c r="H11627" i="13"/>
  <c r="H11397" i="13" s="1"/>
  <c r="H11631" i="13"/>
  <c r="H11401" i="13" s="1"/>
  <c r="H11635" i="13"/>
  <c r="H11405" i="13" s="1"/>
  <c r="H11639" i="13"/>
  <c r="H11409" i="13" s="1"/>
  <c r="H11643" i="13"/>
  <c r="H11413" i="13" s="1"/>
  <c r="H11647" i="13"/>
  <c r="H11417" i="13" s="1"/>
  <c r="H11651" i="13"/>
  <c r="H11421" i="13" s="1"/>
  <c r="M11655" i="13"/>
  <c r="M11425" i="13" s="1"/>
  <c r="H11658" i="13"/>
  <c r="H11428" i="13" s="1"/>
  <c r="L11662" i="13"/>
  <c r="L11432" i="13" s="1"/>
  <c r="H11664" i="13"/>
  <c r="H11434" i="13" s="1"/>
  <c r="H11668" i="13"/>
  <c r="H11438" i="13" s="1"/>
  <c r="H11672" i="13"/>
  <c r="H11442" i="13" s="1"/>
  <c r="H11676" i="13"/>
  <c r="H11446" i="13" s="1"/>
  <c r="H11680" i="13"/>
  <c r="H11450" i="13" s="1"/>
  <c r="H11687" i="13"/>
  <c r="H11457" i="13" s="1"/>
  <c r="H11694" i="13"/>
  <c r="H11464" i="13" s="1"/>
  <c r="H11701" i="13"/>
  <c r="H11471" i="13" s="1"/>
  <c r="H11708" i="13"/>
  <c r="H11478" i="13" s="1"/>
  <c r="M11711" i="13"/>
  <c r="M11481" i="13" s="1"/>
  <c r="H11714" i="13"/>
  <c r="H11484" i="13" s="1"/>
  <c r="H11718" i="13"/>
  <c r="H11488" i="13" s="1"/>
  <c r="H11724" i="13"/>
  <c r="H11494" i="13" s="1"/>
  <c r="L11728" i="13"/>
  <c r="L11498" i="13" s="1"/>
  <c r="H11730" i="13"/>
  <c r="H11500" i="13" s="1"/>
  <c r="H11734" i="13"/>
  <c r="H11504" i="13" s="1"/>
  <c r="M233" i="13"/>
  <c r="M169" i="13"/>
  <c r="L62" i="13"/>
  <c r="L32" i="13"/>
  <c r="Q789" i="19"/>
  <c r="L9450" i="13"/>
  <c r="L9225" i="13"/>
  <c r="L1620" i="13"/>
  <c r="L1390" i="13" s="1"/>
  <c r="L1806" i="13"/>
  <c r="L1576" i="13" s="1"/>
  <c r="L6789" i="13"/>
  <c r="L6560" i="13"/>
  <c r="L6853" i="13"/>
  <c r="L6623" i="13" s="1"/>
  <c r="L6625" i="13"/>
  <c r="L9518" i="13"/>
  <c r="L9289" i="13"/>
  <c r="L16679" i="13"/>
  <c r="L16449" i="13" s="1"/>
  <c r="N10898" i="13"/>
  <c r="N10208" i="13" s="1"/>
  <c r="N10209" i="13"/>
  <c r="N10998" i="13"/>
  <c r="N10308" i="13" s="1"/>
  <c r="N10310" i="13"/>
  <c r="M1698" i="13"/>
  <c r="M1798" i="13"/>
  <c r="M1568" i="13" s="1"/>
  <c r="M4688" i="13"/>
  <c r="M4458" i="13" s="1"/>
  <c r="M4459" i="13"/>
  <c r="M6680" i="13"/>
  <c r="M6451" i="13"/>
  <c r="M16570" i="13"/>
  <c r="M16340" i="13" s="1"/>
  <c r="L11740" i="13"/>
  <c r="L11511" i="13"/>
  <c r="L11281" i="13" s="1"/>
  <c r="M11818" i="13"/>
  <c r="M11588" i="13" s="1"/>
  <c r="M11358" i="13" s="1"/>
  <c r="M11589" i="13"/>
  <c r="M11359" i="13" s="1"/>
  <c r="L11849" i="13"/>
  <c r="L11620" i="13"/>
  <c r="L11390" i="13" s="1"/>
  <c r="M11918" i="13"/>
  <c r="M11688" i="13" s="1"/>
  <c r="M11458" i="13" s="1"/>
  <c r="M11690" i="13"/>
  <c r="M11460" i="13" s="1"/>
  <c r="H9229" i="13"/>
  <c r="L9419" i="13"/>
  <c r="M4524" i="13"/>
  <c r="M6547" i="13"/>
  <c r="L4524" i="13"/>
  <c r="Q41" i="19"/>
  <c r="L4381" i="13"/>
  <c r="L4421" i="13"/>
  <c r="L4468" i="13"/>
  <c r="L4481" i="13"/>
  <c r="L4532" i="13"/>
  <c r="L4574" i="13"/>
  <c r="L6469" i="13"/>
  <c r="L6513" i="13"/>
  <c r="L6544" i="13"/>
  <c r="L6651" i="13"/>
  <c r="L9241" i="13"/>
  <c r="L9308" i="13"/>
  <c r="L9390" i="13"/>
  <c r="L9420" i="13"/>
  <c r="B1422" i="13"/>
  <c r="B1457" i="13"/>
  <c r="B1510" i="13"/>
  <c r="B1597" i="13"/>
  <c r="H4377" i="13"/>
  <c r="B4377" i="13" s="1"/>
  <c r="H4385" i="13"/>
  <c r="B4385" i="13" s="1"/>
  <c r="H4389" i="13"/>
  <c r="B4389" i="13" s="1"/>
  <c r="H4396" i="13"/>
  <c r="B4396" i="13" s="1"/>
  <c r="H4401" i="13"/>
  <c r="B4401" i="13" s="1"/>
  <c r="H4405" i="13"/>
  <c r="B4405" i="13" s="1"/>
  <c r="H4409" i="13"/>
  <c r="B4409" i="13" s="1"/>
  <c r="H4414" i="13"/>
  <c r="B4414" i="13" s="1"/>
  <c r="H4418" i="13"/>
  <c r="B4418" i="13" s="1"/>
  <c r="H4423" i="13"/>
  <c r="B4423" i="13" s="1"/>
  <c r="H4427" i="13"/>
  <c r="B4427" i="13" s="1"/>
  <c r="H4470" i="13"/>
  <c r="B4470" i="13" s="1"/>
  <c r="H4476" i="13"/>
  <c r="B4476" i="13" s="1"/>
  <c r="H4483" i="13"/>
  <c r="B4483" i="13" s="1"/>
  <c r="H4491" i="13"/>
  <c r="B4491" i="13" s="1"/>
  <c r="H4495" i="13"/>
  <c r="B4495" i="13" s="1"/>
  <c r="H4499" i="13"/>
  <c r="B4499" i="13" s="1"/>
  <c r="H4503" i="13"/>
  <c r="B4503" i="13" s="1"/>
  <c r="H4507" i="13"/>
  <c r="B4507" i="13" s="1"/>
  <c r="H4514" i="13"/>
  <c r="B4514" i="13" s="1"/>
  <c r="H4518" i="13"/>
  <c r="B4518" i="13" s="1"/>
  <c r="H4522" i="13"/>
  <c r="B4522" i="13" s="1"/>
  <c r="H4528" i="13"/>
  <c r="B4528" i="13" s="1"/>
  <c r="H4533" i="13"/>
  <c r="B4533" i="13" s="1"/>
  <c r="H4537" i="13"/>
  <c r="B4537" i="13" s="1"/>
  <c r="H4541" i="13"/>
  <c r="B4541" i="13" s="1"/>
  <c r="H4545" i="13"/>
  <c r="B4545" i="13" s="1"/>
  <c r="H4549" i="13"/>
  <c r="B4549" i="13" s="1"/>
  <c r="H4554" i="13"/>
  <c r="B4554" i="13" s="1"/>
  <c r="H4561" i="13"/>
  <c r="B4561" i="13" s="1"/>
  <c r="H4565" i="13"/>
  <c r="B4565" i="13" s="1"/>
  <c r="H4571" i="13"/>
  <c r="B4571" i="13" s="1"/>
  <c r="H4577" i="13"/>
  <c r="B4577" i="13" s="1"/>
  <c r="H4582" i="13"/>
  <c r="B4582" i="13" s="1"/>
  <c r="H4586" i="13"/>
  <c r="B4586" i="13" s="1"/>
  <c r="H4592" i="13"/>
  <c r="B4592" i="13" s="1"/>
  <c r="H4596" i="13"/>
  <c r="B4596" i="13" s="1"/>
  <c r="H4601" i="13"/>
  <c r="B4601" i="13" s="1"/>
  <c r="H4605" i="13"/>
  <c r="B4605" i="13" s="1"/>
  <c r="H6452" i="13"/>
  <c r="B6452" i="13" s="1"/>
  <c r="H6456" i="13"/>
  <c r="B6456" i="13" s="1"/>
  <c r="H6461" i="13"/>
  <c r="B6461" i="13" s="1"/>
  <c r="H6467" i="13"/>
  <c r="B6467" i="13" s="1"/>
  <c r="H6472" i="13"/>
  <c r="B6472" i="13" s="1"/>
  <c r="H6476" i="13"/>
  <c r="B6476" i="13" s="1"/>
  <c r="H6480" i="13"/>
  <c r="B6480" i="13" s="1"/>
  <c r="H6485" i="13"/>
  <c r="B6485" i="13" s="1"/>
  <c r="H6489" i="13"/>
  <c r="B6489" i="13" s="1"/>
  <c r="H6494" i="13"/>
  <c r="B6494" i="13" s="1"/>
  <c r="H6498" i="13"/>
  <c r="B6498" i="13" s="1"/>
  <c r="H6502" i="13"/>
  <c r="B6502" i="13" s="1"/>
  <c r="H6507" i="13"/>
  <c r="B6507" i="13" s="1"/>
  <c r="H6511" i="13"/>
  <c r="B6511" i="13" s="1"/>
  <c r="H6516" i="13"/>
  <c r="B6516" i="13" s="1"/>
  <c r="H6520" i="13"/>
  <c r="B6520" i="13" s="1"/>
  <c r="H6524" i="13"/>
  <c r="B6524" i="13" s="1"/>
  <c r="H6530" i="13"/>
  <c r="B6530" i="13" s="1"/>
  <c r="H6534" i="13"/>
  <c r="B6534" i="13" s="1"/>
  <c r="H6540" i="13"/>
  <c r="B6540" i="13" s="1"/>
  <c r="H6546" i="13"/>
  <c r="B6546" i="13" s="1"/>
  <c r="H6553" i="13"/>
  <c r="B6553" i="13" s="1"/>
  <c r="H6561" i="13"/>
  <c r="B6561" i="13" s="1"/>
  <c r="H6565" i="13"/>
  <c r="B6565" i="13" s="1"/>
  <c r="H6569" i="13"/>
  <c r="B6569" i="13" s="1"/>
  <c r="H6573" i="13"/>
  <c r="B6573" i="13" s="1"/>
  <c r="H6577" i="13"/>
  <c r="B6577" i="13" s="1"/>
  <c r="H6584" i="13"/>
  <c r="B6584" i="13" s="1"/>
  <c r="H6588" i="13"/>
  <c r="B6588" i="13" s="1"/>
  <c r="H6592" i="13"/>
  <c r="B6592" i="13" s="1"/>
  <c r="H6598" i="13"/>
  <c r="B6598" i="13" s="1"/>
  <c r="H6603" i="13"/>
  <c r="B6603" i="13" s="1"/>
  <c r="H6607" i="13"/>
  <c r="B6607" i="13" s="1"/>
  <c r="H6611" i="13"/>
  <c r="B6611" i="13" s="1"/>
  <c r="H6615" i="13"/>
  <c r="B6615" i="13" s="1"/>
  <c r="H6619" i="13"/>
  <c r="B6619" i="13" s="1"/>
  <c r="H6624" i="13"/>
  <c r="B6624" i="13" s="1"/>
  <c r="H6631" i="13"/>
  <c r="B6631" i="13" s="1"/>
  <c r="H6635" i="13"/>
  <c r="B6635" i="13" s="1"/>
  <c r="H6641" i="13"/>
  <c r="B6641" i="13" s="1"/>
  <c r="H6647" i="13"/>
  <c r="B6647" i="13" s="1"/>
  <c r="H6652" i="13"/>
  <c r="B6652" i="13" s="1"/>
  <c r="H6656" i="13"/>
  <c r="B6656" i="13" s="1"/>
  <c r="H6662" i="13"/>
  <c r="B6662" i="13" s="1"/>
  <c r="H6666" i="13"/>
  <c r="B6666" i="13" s="1"/>
  <c r="H6671" i="13"/>
  <c r="B6671" i="13" s="1"/>
  <c r="H6675" i="13"/>
  <c r="B6675" i="13" s="1"/>
  <c r="H9212" i="13"/>
  <c r="B9212" i="13" s="1"/>
  <c r="H9216" i="13"/>
  <c r="B9216" i="13" s="1"/>
  <c r="H9221" i="13"/>
  <c r="B9221" i="13" s="1"/>
  <c r="H9227" i="13"/>
  <c r="B9227" i="13" s="1"/>
  <c r="H9232" i="13"/>
  <c r="B9232" i="13" s="1"/>
  <c r="H9236" i="13"/>
  <c r="B9236" i="13" s="1"/>
  <c r="H9240" i="13"/>
  <c r="B9240" i="13" s="1"/>
  <c r="H9245" i="13"/>
  <c r="B9245" i="13" s="1"/>
  <c r="H9249" i="13"/>
  <c r="B9249" i="13" s="1"/>
  <c r="H9254" i="13"/>
  <c r="B9254" i="13" s="1"/>
  <c r="H9258" i="13"/>
  <c r="B9258" i="13" s="1"/>
  <c r="H9262" i="13"/>
  <c r="B9262" i="13" s="1"/>
  <c r="H9267" i="13"/>
  <c r="B9267" i="13" s="1"/>
  <c r="H9271" i="13"/>
  <c r="B9271" i="13" s="1"/>
  <c r="H9276" i="13"/>
  <c r="B9276" i="13" s="1"/>
  <c r="H9280" i="13"/>
  <c r="B9280" i="13" s="1"/>
  <c r="H9284" i="13"/>
  <c r="B9284" i="13" s="1"/>
  <c r="H9290" i="13"/>
  <c r="B9290" i="13" s="1"/>
  <c r="H9294" i="13"/>
  <c r="B9294" i="13" s="1"/>
  <c r="H9300" i="13"/>
  <c r="B9300" i="13" s="1"/>
  <c r="H9306" i="13"/>
  <c r="B9306" i="13" s="1"/>
  <c r="H9313" i="13"/>
  <c r="B9313" i="13" s="1"/>
  <c r="H9321" i="13"/>
  <c r="B9321" i="13" s="1"/>
  <c r="H9325" i="13"/>
  <c r="B9325" i="13" s="1"/>
  <c r="H9329" i="13"/>
  <c r="B9329" i="13" s="1"/>
  <c r="H9333" i="13"/>
  <c r="B9333" i="13" s="1"/>
  <c r="H9337" i="13"/>
  <c r="B9337" i="13" s="1"/>
  <c r="H9344" i="13"/>
  <c r="B9344" i="13" s="1"/>
  <c r="H9348" i="13"/>
  <c r="B9348" i="13" s="1"/>
  <c r="H9352" i="13"/>
  <c r="B9352" i="13" s="1"/>
  <c r="H9358" i="13"/>
  <c r="B9358" i="13" s="1"/>
  <c r="H9363" i="13"/>
  <c r="B9363" i="13" s="1"/>
  <c r="H9367" i="13"/>
  <c r="B9367" i="13" s="1"/>
  <c r="H9371" i="13"/>
  <c r="B9371" i="13" s="1"/>
  <c r="H9375" i="13"/>
  <c r="B9375" i="13" s="1"/>
  <c r="H9379" i="13"/>
  <c r="B9379" i="13" s="1"/>
  <c r="H9384" i="13"/>
  <c r="B9384" i="13" s="1"/>
  <c r="H9391" i="13"/>
  <c r="B9391" i="13" s="1"/>
  <c r="H9395" i="13"/>
  <c r="B9395" i="13" s="1"/>
  <c r="H9401" i="13"/>
  <c r="B9401" i="13" s="1"/>
  <c r="H9407" i="13"/>
  <c r="B9407" i="13" s="1"/>
  <c r="H9412" i="13"/>
  <c r="B9412" i="13" s="1"/>
  <c r="H9416" i="13"/>
  <c r="B9416" i="13" s="1"/>
  <c r="H9422" i="13"/>
  <c r="B9422" i="13" s="1"/>
  <c r="H9426" i="13"/>
  <c r="B9426" i="13" s="1"/>
  <c r="H9431" i="13"/>
  <c r="B9431" i="13" s="1"/>
  <c r="H9435" i="13"/>
  <c r="B9435" i="13" s="1"/>
  <c r="H14037" i="13"/>
  <c r="M668" i="19" s="1"/>
  <c r="H14061" i="13"/>
  <c r="H14065" i="13"/>
  <c r="H14078" i="13"/>
  <c r="H14083" i="13"/>
  <c r="H14096" i="13"/>
  <c r="H14100" i="13"/>
  <c r="H14113" i="13"/>
  <c r="B16430" i="13"/>
  <c r="H14136" i="13"/>
  <c r="B16459" i="13"/>
  <c r="B16467" i="13"/>
  <c r="H14178" i="13"/>
  <c r="H14193" i="13"/>
  <c r="B16497" i="13"/>
  <c r="H14214" i="13"/>
  <c r="B16525" i="13"/>
  <c r="H14237" i="13"/>
  <c r="H14252" i="13"/>
  <c r="B16556" i="13"/>
  <c r="M4411" i="13"/>
  <c r="M4478" i="13"/>
  <c r="M4512" i="13"/>
  <c r="M4560" i="13"/>
  <c r="M4590" i="13"/>
  <c r="M9385" i="13"/>
  <c r="H11513" i="13"/>
  <c r="H11283" i="13" s="1"/>
  <c r="H11517" i="13"/>
  <c r="H11287" i="13" s="1"/>
  <c r="L11522" i="13"/>
  <c r="L11292" i="13" s="1"/>
  <c r="H11524" i="13"/>
  <c r="H11294" i="13" s="1"/>
  <c r="L11529" i="13"/>
  <c r="L11299" i="13" s="1"/>
  <c r="H11531" i="13"/>
  <c r="H11301" i="13" s="1"/>
  <c r="H11535" i="13"/>
  <c r="H11305" i="13" s="1"/>
  <c r="H11539" i="13"/>
  <c r="H11309" i="13" s="1"/>
  <c r="H11545" i="13"/>
  <c r="H11315" i="13" s="1"/>
  <c r="H11549" i="13"/>
  <c r="H11319" i="13" s="1"/>
  <c r="M11551" i="13"/>
  <c r="M11321" i="13" s="1"/>
  <c r="H11554" i="13"/>
  <c r="H11324" i="13" s="1"/>
  <c r="H11558" i="13"/>
  <c r="H11328" i="13" s="1"/>
  <c r="H11562" i="13"/>
  <c r="H11332" i="13" s="1"/>
  <c r="M11565" i="13"/>
  <c r="M11335" i="13" s="1"/>
  <c r="H11567" i="13"/>
  <c r="H11337" i="13" s="1"/>
  <c r="H11571" i="13"/>
  <c r="H11341" i="13" s="1"/>
  <c r="H11577" i="13"/>
  <c r="H11347" i="13" s="1"/>
  <c r="H11581" i="13"/>
  <c r="H11351" i="13" s="1"/>
  <c r="H11585" i="13"/>
  <c r="H11355" i="13" s="1"/>
  <c r="H11592" i="13"/>
  <c r="H11362" i="13" s="1"/>
  <c r="H11596" i="13"/>
  <c r="H11366" i="13" s="1"/>
  <c r="H11599" i="13"/>
  <c r="H11369" i="13" s="1"/>
  <c r="M11604" i="13"/>
  <c r="M11374" i="13" s="1"/>
  <c r="L11608" i="13"/>
  <c r="L11378" i="13" s="1"/>
  <c r="H11610" i="13"/>
  <c r="H11380" i="13" s="1"/>
  <c r="H11612" i="13"/>
  <c r="H11382" i="13" s="1"/>
  <c r="H11622" i="13"/>
  <c r="H11392" i="13" s="1"/>
  <c r="H11626" i="13"/>
  <c r="H11396" i="13" s="1"/>
  <c r="H11630" i="13"/>
  <c r="H11400" i="13" s="1"/>
  <c r="H11634" i="13"/>
  <c r="H11404" i="13" s="1"/>
  <c r="H11638" i="13"/>
  <c r="H11408" i="13" s="1"/>
  <c r="H11646" i="13"/>
  <c r="H11416" i="13" s="1"/>
  <c r="H11650" i="13"/>
  <c r="H11420" i="13" s="1"/>
  <c r="L11655" i="13"/>
  <c r="L11425" i="13" s="1"/>
  <c r="H11657" i="13"/>
  <c r="H11427" i="13" s="1"/>
  <c r="H11661" i="13"/>
  <c r="H11431" i="13" s="1"/>
  <c r="H11663" i="13"/>
  <c r="H11433" i="13" s="1"/>
  <c r="H11667" i="13"/>
  <c r="H11437" i="13" s="1"/>
  <c r="H11671" i="13"/>
  <c r="H11441" i="13" s="1"/>
  <c r="H11675" i="13"/>
  <c r="H11445" i="13" s="1"/>
  <c r="H11679" i="13"/>
  <c r="H11449" i="13" s="1"/>
  <c r="H11684" i="13"/>
  <c r="H11454" i="13" s="1"/>
  <c r="H11686" i="13"/>
  <c r="H11456" i="13" s="1"/>
  <c r="H11693" i="13"/>
  <c r="H11463" i="13" s="1"/>
  <c r="H11698" i="13"/>
  <c r="H11468" i="13" s="1"/>
  <c r="H11700" i="13"/>
  <c r="H11470" i="13" s="1"/>
  <c r="M11704" i="13"/>
  <c r="M11474" i="13" s="1"/>
  <c r="H11707" i="13"/>
  <c r="H11477" i="13" s="1"/>
  <c r="L11711" i="13"/>
  <c r="L11481" i="13" s="1"/>
  <c r="H11713" i="13"/>
  <c r="H11483" i="13" s="1"/>
  <c r="H11717" i="13"/>
  <c r="H11487" i="13" s="1"/>
  <c r="M11720" i="13"/>
  <c r="M11490" i="13" s="1"/>
  <c r="H11723" i="13"/>
  <c r="H11493" i="13" s="1"/>
  <c r="H11727" i="13"/>
  <c r="H11497" i="13" s="1"/>
  <c r="H11729" i="13"/>
  <c r="H11499" i="13" s="1"/>
  <c r="H11733" i="13"/>
  <c r="H11503" i="13" s="1"/>
  <c r="M198" i="13"/>
  <c r="H11728" i="13"/>
  <c r="H11498" i="13" s="1"/>
  <c r="L4620" i="13"/>
  <c r="Q239" i="19" s="1"/>
  <c r="L4395" i="13"/>
  <c r="L16569" i="13"/>
  <c r="M9439" i="13"/>
  <c r="M1630" i="13"/>
  <c r="M1400" i="13" s="1"/>
  <c r="M6690" i="13"/>
  <c r="M6460" i="13" s="1"/>
  <c r="M6465" i="13"/>
  <c r="M9450" i="13"/>
  <c r="M9225" i="13"/>
  <c r="L4609" i="13"/>
  <c r="L4379" i="13" s="1"/>
  <c r="L4380" i="13"/>
  <c r="L1698" i="13"/>
  <c r="L1468" i="13" s="1"/>
  <c r="L1798" i="13"/>
  <c r="L1568" i="13" s="1"/>
  <c r="L418" i="13" s="1"/>
  <c r="N10929" i="13"/>
  <c r="N10240" i="13"/>
  <c r="N10993" i="13"/>
  <c r="N10303" i="13" s="1"/>
  <c r="N10305" i="13"/>
  <c r="B670" i="13"/>
  <c r="M1793" i="13"/>
  <c r="M1563" i="13" s="1"/>
  <c r="M6758" i="13"/>
  <c r="M6528" i="13" s="1"/>
  <c r="M6529" i="13"/>
  <c r="M6866" i="13"/>
  <c r="M6636" i="13" s="1"/>
  <c r="M6639" i="13"/>
  <c r="M16648" i="13"/>
  <c r="M16748" i="13"/>
  <c r="M16518" i="13" s="1"/>
  <c r="L11818" i="13"/>
  <c r="L11588" i="13" s="1"/>
  <c r="L11358" i="13" s="1"/>
  <c r="L11589" i="13"/>
  <c r="L11359" i="13" s="1"/>
  <c r="L11918" i="13"/>
  <c r="L11688" i="13" s="1"/>
  <c r="L11458" i="13" s="1"/>
  <c r="L11690" i="13"/>
  <c r="L11460" i="13" s="1"/>
  <c r="L4477" i="13"/>
  <c r="H11529" i="13"/>
  <c r="H11299" i="13" s="1"/>
  <c r="M4467" i="13"/>
  <c r="H9399" i="13"/>
  <c r="H9211" i="13"/>
  <c r="H6560" i="13"/>
  <c r="B6560" i="13" s="1"/>
  <c r="H6554" i="13"/>
  <c r="B6554" i="13" s="1"/>
  <c r="H6639" i="13"/>
  <c r="B6639" i="13" s="1"/>
  <c r="H4581" i="13"/>
  <c r="H4421" i="13"/>
  <c r="H4525" i="13"/>
  <c r="B4525" i="13" s="1"/>
  <c r="H14150" i="13"/>
  <c r="H14081" i="13"/>
  <c r="H6630" i="13"/>
  <c r="B6630" i="13" s="1"/>
  <c r="H4560" i="13"/>
  <c r="B1499" i="13"/>
  <c r="H11541" i="13"/>
  <c r="H11311" i="13" s="1"/>
  <c r="H11642" i="13"/>
  <c r="H11412" i="13" s="1"/>
  <c r="B11412" i="13" s="1"/>
  <c r="M9307" i="13"/>
  <c r="M4573" i="13"/>
  <c r="M9419" i="13"/>
  <c r="M6659" i="13"/>
  <c r="H9362" i="13"/>
  <c r="B16485" i="13"/>
  <c r="H9301" i="13"/>
  <c r="H6582" i="13"/>
  <c r="B6582" i="13" s="1"/>
  <c r="H6541" i="13"/>
  <c r="B6541" i="13" s="1"/>
  <c r="H6544" i="13"/>
  <c r="B6544" i="13" s="1"/>
  <c r="H4590" i="13"/>
  <c r="B4590" i="13" s="1"/>
  <c r="H4478" i="13"/>
  <c r="H4443" i="13"/>
  <c r="H4471" i="13"/>
  <c r="H4392" i="13"/>
  <c r="H14234" i="13"/>
  <c r="B1421" i="13"/>
  <c r="H14103" i="13"/>
  <c r="H14071" i="13"/>
  <c r="H14258" i="13"/>
  <c r="H9241" i="13"/>
  <c r="H4555" i="13"/>
  <c r="H6481" i="13"/>
  <c r="B6481" i="13" s="1"/>
  <c r="L4573" i="13"/>
  <c r="L14127" i="13"/>
  <c r="Q674" i="19" s="1"/>
  <c r="L9273" i="13"/>
  <c r="H9207" i="13"/>
  <c r="B9207" i="13" s="1"/>
  <c r="H9253" i="13"/>
  <c r="B9253" i="13" s="1"/>
  <c r="H9257" i="13"/>
  <c r="B9257" i="13" s="1"/>
  <c r="H9261" i="13"/>
  <c r="B9261" i="13" s="1"/>
  <c r="H9266" i="13"/>
  <c r="B9266" i="13" s="1"/>
  <c r="H9275" i="13"/>
  <c r="B9275" i="13" s="1"/>
  <c r="H9279" i="13"/>
  <c r="B9279" i="13" s="1"/>
  <c r="H9283" i="13"/>
  <c r="B9283" i="13" s="1"/>
  <c r="H9287" i="13"/>
  <c r="B9287" i="13" s="1"/>
  <c r="H9305" i="13"/>
  <c r="B9305" i="13" s="1"/>
  <c r="H9324" i="13"/>
  <c r="B9324" i="13" s="1"/>
  <c r="H9328" i="13"/>
  <c r="B9328" i="13" s="1"/>
  <c r="H9332" i="13"/>
  <c r="B9332" i="13" s="1"/>
  <c r="H9336" i="13"/>
  <c r="B9336" i="13" s="1"/>
  <c r="H9389" i="13"/>
  <c r="B9389" i="13" s="1"/>
  <c r="H9415" i="13"/>
  <c r="B9415" i="13" s="1"/>
  <c r="H14048" i="13"/>
  <c r="H14054" i="13"/>
  <c r="H14073" i="13"/>
  <c r="H14082" i="13"/>
  <c r="H14090" i="13"/>
  <c r="H14099" i="13"/>
  <c r="H14104" i="13"/>
  <c r="H14108" i="13"/>
  <c r="H4466" i="13"/>
  <c r="M229" i="19" s="1"/>
  <c r="M9362" i="13"/>
  <c r="M14172" i="13"/>
  <c r="M24257" i="13"/>
  <c r="H11507" i="13"/>
  <c r="H11277" i="13" s="1"/>
  <c r="H11512" i="13"/>
  <c r="H11282" i="13" s="1"/>
  <c r="H11516" i="13"/>
  <c r="H11286" i="13" s="1"/>
  <c r="H11521" i="13"/>
  <c r="H11291" i="13" s="1"/>
  <c r="H11523" i="13"/>
  <c r="H11293" i="13" s="1"/>
  <c r="H11528" i="13"/>
  <c r="H11298" i="13" s="1"/>
  <c r="H11530" i="13"/>
  <c r="H11300" i="13" s="1"/>
  <c r="H11534" i="13"/>
  <c r="H11304" i="13" s="1"/>
  <c r="H11538" i="13"/>
  <c r="H11308" i="13" s="1"/>
  <c r="M11541" i="13"/>
  <c r="M11311" i="13" s="1"/>
  <c r="H11544" i="13"/>
  <c r="H11314" i="13" s="1"/>
  <c r="H11548" i="13"/>
  <c r="H11318" i="13" s="1"/>
  <c r="L11551" i="13"/>
  <c r="L11321" i="13" s="1"/>
  <c r="H11553" i="13"/>
  <c r="H11323" i="13" s="1"/>
  <c r="H11557" i="13"/>
  <c r="H11327" i="13" s="1"/>
  <c r="H11561" i="13"/>
  <c r="H11331" i="13" s="1"/>
  <c r="L11565" i="13"/>
  <c r="L11335" i="13" s="1"/>
  <c r="H11570" i="13"/>
  <c r="H11340" i="13" s="1"/>
  <c r="M11573" i="13"/>
  <c r="M11343" i="13" s="1"/>
  <c r="H11576" i="13"/>
  <c r="H11346" i="13" s="1"/>
  <c r="H11580" i="13"/>
  <c r="H11350" i="13" s="1"/>
  <c r="H11584" i="13"/>
  <c r="H11354" i="13" s="1"/>
  <c r="H11591" i="13"/>
  <c r="H11361" i="13" s="1"/>
  <c r="H11595" i="13"/>
  <c r="H11365" i="13" s="1"/>
  <c r="M11601" i="13"/>
  <c r="M11371" i="13" s="1"/>
  <c r="L11604" i="13"/>
  <c r="L11374" i="13" s="1"/>
  <c r="H11606" i="13"/>
  <c r="H11376" i="13" s="1"/>
  <c r="H11609" i="13"/>
  <c r="H11379" i="13" s="1"/>
  <c r="M11614" i="13"/>
  <c r="M11384" i="13" s="1"/>
  <c r="H11618" i="13"/>
  <c r="H11388" i="13" s="1"/>
  <c r="H11621" i="13"/>
  <c r="H11391" i="13" s="1"/>
  <c r="H11625" i="13"/>
  <c r="H11395" i="13" s="1"/>
  <c r="H11629" i="13"/>
  <c r="H11399" i="13" s="1"/>
  <c r="H11633" i="13"/>
  <c r="H11403" i="13" s="1"/>
  <c r="H11637" i="13"/>
  <c r="H11407" i="13" s="1"/>
  <c r="M11642" i="13"/>
  <c r="M11412" i="13" s="1"/>
  <c r="H11645" i="13"/>
  <c r="H11415" i="13" s="1"/>
  <c r="H11649" i="13"/>
  <c r="H11419" i="13" s="1"/>
  <c r="H11653" i="13"/>
  <c r="H11423" i="13" s="1"/>
  <c r="H11656" i="13"/>
  <c r="H11426" i="13" s="1"/>
  <c r="H11660" i="13"/>
  <c r="H11430" i="13" s="1"/>
  <c r="H11666" i="13"/>
  <c r="H11436" i="13" s="1"/>
  <c r="H11670" i="13"/>
  <c r="H11440" i="13" s="1"/>
  <c r="H11674" i="13"/>
  <c r="H11444" i="13" s="1"/>
  <c r="H11678" i="13"/>
  <c r="H11448" i="13" s="1"/>
  <c r="H11682" i="13"/>
  <c r="H11452" i="13" s="1"/>
  <c r="H11692" i="13"/>
  <c r="H11462" i="13" s="1"/>
  <c r="H11697" i="13"/>
  <c r="H11467" i="13" s="1"/>
  <c r="L11704" i="13"/>
  <c r="L11474" i="13" s="1"/>
  <c r="H11706" i="13"/>
  <c r="H11476" i="13" s="1"/>
  <c r="H11710" i="13"/>
  <c r="H11480" i="13" s="1"/>
  <c r="H11712" i="13"/>
  <c r="H11482" i="13" s="1"/>
  <c r="H11716" i="13"/>
  <c r="H11486" i="13" s="1"/>
  <c r="L11720" i="13"/>
  <c r="L11490" i="13" s="1"/>
  <c r="H11722" i="13"/>
  <c r="H11492" i="13" s="1"/>
  <c r="H11726" i="13"/>
  <c r="H11496" i="13" s="1"/>
  <c r="H11732" i="13"/>
  <c r="H11502" i="13" s="1"/>
  <c r="M209" i="13"/>
  <c r="M164" i="13"/>
  <c r="H11685" i="13"/>
  <c r="H11455" i="13" s="1"/>
  <c r="Q881" i="19"/>
  <c r="Q863" i="19"/>
  <c r="E120" i="14"/>
  <c r="H105" i="14"/>
  <c r="M4443" i="13"/>
  <c r="L4443" i="13"/>
  <c r="L9342" i="13"/>
  <c r="H9353" i="13"/>
  <c r="B9353" i="13" s="1"/>
  <c r="H9342" i="13"/>
  <c r="M9779" i="13"/>
  <c r="M9320" i="13"/>
  <c r="H9338" i="13"/>
  <c r="B9338" i="13" s="1"/>
  <c r="H9343" i="13"/>
  <c r="B9343" i="13" s="1"/>
  <c r="M7041" i="13"/>
  <c r="M6594" i="13"/>
  <c r="H6595" i="13"/>
  <c r="B6595" i="13" s="1"/>
  <c r="H6601" i="13"/>
  <c r="H6536" i="13"/>
  <c r="M325" i="19" s="1"/>
  <c r="H4520" i="13"/>
  <c r="H4512" i="13"/>
  <c r="L5080" i="13"/>
  <c r="L5068" i="13" s="1"/>
  <c r="H4456" i="13"/>
  <c r="M1729" i="13"/>
  <c r="M1499" i="13" s="1"/>
  <c r="L1729" i="13"/>
  <c r="L1499" i="13" s="1"/>
  <c r="L2289" i="13"/>
  <c r="B1603" i="13"/>
  <c r="B1501" i="13"/>
  <c r="B1518" i="13"/>
  <c r="B1500" i="13"/>
  <c r="K91" i="14"/>
  <c r="H78" i="14"/>
  <c r="M1061" i="13"/>
  <c r="M601" i="13" s="1"/>
  <c r="L1061" i="13"/>
  <c r="H642" i="13"/>
  <c r="L1039" i="13"/>
  <c r="M1039" i="13"/>
  <c r="H598" i="13"/>
  <c r="M1017" i="13"/>
  <c r="L940" i="13"/>
  <c r="Q58" i="19" s="1"/>
  <c r="M940" i="13"/>
  <c r="R58" i="19" s="1"/>
  <c r="M930" i="13"/>
  <c r="L930" i="13"/>
  <c r="I53" i="21"/>
  <c r="I86" i="21"/>
  <c r="N24" i="13"/>
  <c r="N11640" i="13"/>
  <c r="N11343" i="13"/>
  <c r="N131" i="13"/>
  <c r="N152" i="13"/>
  <c r="N122" i="13"/>
  <c r="N222" i="13"/>
  <c r="H132" i="14"/>
  <c r="K117" i="14"/>
  <c r="E115" i="14"/>
  <c r="K113" i="14"/>
  <c r="E105" i="14"/>
  <c r="H98" i="14"/>
  <c r="H96" i="14"/>
  <c r="E93" i="14"/>
  <c r="E91" i="14"/>
  <c r="K87" i="14"/>
  <c r="E85" i="14"/>
  <c r="H84" i="14"/>
  <c r="E83" i="14"/>
  <c r="H82" i="14"/>
  <c r="K81" i="14"/>
  <c r="E77" i="14"/>
  <c r="H74" i="14"/>
  <c r="K71" i="14"/>
  <c r="K69" i="14"/>
  <c r="K67" i="14"/>
  <c r="H66" i="14"/>
  <c r="E63" i="14"/>
  <c r="H62" i="14"/>
  <c r="K61" i="14"/>
  <c r="K57" i="14"/>
  <c r="E134" i="14"/>
  <c r="H131" i="14"/>
  <c r="H113" i="14"/>
  <c r="H109" i="14"/>
  <c r="K108" i="14"/>
  <c r="E108" i="14"/>
  <c r="E100" i="14"/>
  <c r="K98" i="14"/>
  <c r="K96" i="14"/>
  <c r="E96" i="14"/>
  <c r="K92" i="14"/>
  <c r="H89" i="14"/>
  <c r="K84" i="14"/>
  <c r="E84" i="14"/>
  <c r="K80" i="14"/>
  <c r="H77" i="14"/>
  <c r="J27" i="21"/>
  <c r="H56" i="21"/>
  <c r="H52" i="21" s="1"/>
  <c r="H51" i="21" s="1"/>
  <c r="H81" i="21"/>
  <c r="I81" i="21"/>
  <c r="H104" i="21"/>
  <c r="J56" i="21"/>
  <c r="I74" i="21"/>
  <c r="H86" i="21"/>
  <c r="H98" i="21"/>
  <c r="H108" i="21"/>
  <c r="J74" i="21"/>
  <c r="H74" i="21"/>
  <c r="J86" i="21"/>
  <c r="J98" i="21"/>
  <c r="J108" i="21"/>
  <c r="H151" i="14"/>
  <c r="B5280" i="13"/>
  <c r="N14134" i="13"/>
  <c r="B20441" i="13"/>
  <c r="N148" i="13"/>
  <c r="N133" i="13"/>
  <c r="E137" i="14"/>
  <c r="H134" i="14"/>
  <c r="E131" i="14"/>
  <c r="K121" i="14"/>
  <c r="H112" i="14"/>
  <c r="E111" i="14"/>
  <c r="E107" i="14"/>
  <c r="N12" i="13"/>
  <c r="N62" i="13"/>
  <c r="N45" i="13"/>
  <c r="N27" i="13"/>
  <c r="N170" i="13"/>
  <c r="N2692" i="13"/>
  <c r="N2541" i="13"/>
  <c r="M11181" i="13"/>
  <c r="M11180" i="13" s="1"/>
  <c r="N195" i="13"/>
  <c r="N14250" i="13"/>
  <c r="N164" i="13"/>
  <c r="N43" i="13"/>
  <c r="N100" i="13"/>
  <c r="N40" i="13"/>
  <c r="N21" i="13"/>
  <c r="N166" i="13"/>
  <c r="N233" i="13"/>
  <c r="N39" i="13"/>
  <c r="N121" i="13"/>
  <c r="N189" i="13"/>
  <c r="N134" i="13"/>
  <c r="K153" i="14"/>
  <c r="N17" i="13"/>
  <c r="N102" i="13"/>
  <c r="N14119" i="13"/>
  <c r="N14258" i="13"/>
  <c r="N68" i="13"/>
  <c r="N136" i="13"/>
  <c r="N67" i="13"/>
  <c r="N49" i="13"/>
  <c r="N32" i="13"/>
  <c r="N174" i="13"/>
  <c r="N194" i="13"/>
  <c r="N83" i="13"/>
  <c r="N71" i="13"/>
  <c r="N54" i="13"/>
  <c r="N36" i="13"/>
  <c r="N5200" i="13"/>
  <c r="B25811" i="13"/>
  <c r="B832" i="13"/>
  <c r="B16633" i="13"/>
  <c r="B6681" i="13"/>
  <c r="B18422" i="13"/>
  <c r="B931" i="13"/>
  <c r="B6735" i="13"/>
  <c r="B1639" i="13"/>
  <c r="B19191" i="13"/>
  <c r="B2184" i="13"/>
  <c r="B14319" i="13"/>
  <c r="B2499" i="13"/>
  <c r="B18738" i="13"/>
  <c r="B6922" i="13"/>
  <c r="B2281" i="13"/>
  <c r="B5710" i="13"/>
  <c r="B2310" i="13"/>
  <c r="B2388" i="13"/>
  <c r="B19991" i="13"/>
  <c r="B1881" i="13"/>
  <c r="B9615" i="13"/>
  <c r="B20499" i="13"/>
  <c r="B6951" i="13"/>
  <c r="B6790" i="13"/>
  <c r="N11390" i="13"/>
  <c r="B11752" i="13"/>
  <c r="N2631" i="13"/>
  <c r="B2178" i="13"/>
  <c r="B25868" i="13"/>
  <c r="B1675" i="13"/>
  <c r="N46" i="13"/>
  <c r="H173" i="14"/>
  <c r="E148" i="14"/>
  <c r="E142" i="14"/>
  <c r="K138" i="14"/>
  <c r="H137" i="14"/>
  <c r="H135" i="14"/>
  <c r="E132" i="14"/>
  <c r="E128" i="14"/>
  <c r="K122" i="14"/>
  <c r="E122" i="14"/>
  <c r="K120" i="14"/>
  <c r="E104" i="14"/>
  <c r="N6810" i="13"/>
  <c r="B18390" i="13"/>
  <c r="N85" i="13"/>
  <c r="B6890" i="13"/>
  <c r="B19979" i="13"/>
  <c r="B18259" i="13"/>
  <c r="N72" i="13"/>
  <c r="N229" i="13"/>
  <c r="N28" i="13"/>
  <c r="E160" i="14"/>
  <c r="B14689" i="13"/>
  <c r="B18834" i="13"/>
  <c r="N75" i="13"/>
  <c r="N14220" i="13"/>
  <c r="N14144" i="13"/>
  <c r="B2411" i="13"/>
  <c r="B1959" i="13"/>
  <c r="N337" i="13"/>
  <c r="B1869" i="13"/>
  <c r="B4762" i="13"/>
  <c r="N206" i="13"/>
  <c r="N146" i="13"/>
  <c r="N135" i="13"/>
  <c r="N31" i="13"/>
  <c r="N167" i="13"/>
  <c r="N13" i="13"/>
  <c r="N20337" i="13"/>
  <c r="N19417" i="13" s="1"/>
  <c r="N5528" i="13"/>
  <c r="B5300" i="13"/>
  <c r="B12345" i="13"/>
  <c r="B20284" i="13"/>
  <c r="B5530" i="13"/>
  <c r="B15795" i="13"/>
  <c r="B5631" i="13"/>
  <c r="B11021" i="13"/>
  <c r="N47" i="13"/>
  <c r="N123" i="13"/>
  <c r="N1751" i="13"/>
  <c r="N1750" i="13" s="1"/>
  <c r="N50" i="13"/>
  <c r="N178" i="13"/>
  <c r="B20335" i="13"/>
  <c r="B16571" i="13"/>
  <c r="B5355" i="13"/>
  <c r="B11604" i="13"/>
  <c r="B20571" i="13"/>
  <c r="B4698" i="13"/>
  <c r="B15860" i="13"/>
  <c r="B9845" i="13"/>
  <c r="B1698" i="13"/>
  <c r="N4477" i="13"/>
  <c r="B15508" i="13"/>
  <c r="B18703" i="13"/>
  <c r="N182" i="13"/>
  <c r="B5149" i="13"/>
  <c r="B18652" i="13"/>
  <c r="N234" i="13"/>
  <c r="N128" i="13"/>
  <c r="N42" i="13"/>
  <c r="N151" i="13"/>
  <c r="N105" i="13"/>
  <c r="N202" i="13"/>
  <c r="B11800" i="13"/>
  <c r="M11137" i="13"/>
  <c r="M11048" i="13" s="1"/>
  <c r="B5180" i="13"/>
  <c r="B11803" i="13"/>
  <c r="B5618" i="13"/>
  <c r="B1620" i="13"/>
  <c r="B6771" i="13"/>
  <c r="B5561" i="13"/>
  <c r="B21939" i="13"/>
  <c r="B9572" i="13"/>
  <c r="L19539" i="13"/>
  <c r="N20459" i="13"/>
  <c r="N19539" i="13" s="1"/>
  <c r="N14229" i="13"/>
  <c r="N78" i="13"/>
  <c r="N143" i="13"/>
  <c r="N61" i="13"/>
  <c r="N93" i="13"/>
  <c r="N109" i="13"/>
  <c r="N37" i="13"/>
  <c r="N84" i="13"/>
  <c r="K171" i="14"/>
  <c r="H164" i="14"/>
  <c r="K163" i="14"/>
  <c r="K151" i="14"/>
  <c r="K149" i="14"/>
  <c r="H148" i="14"/>
  <c r="K141" i="14"/>
  <c r="E141" i="14"/>
  <c r="H138" i="14"/>
  <c r="E135" i="14"/>
  <c r="K131" i="14"/>
  <c r="H130" i="14"/>
  <c r="K129" i="14"/>
  <c r="M11243" i="13"/>
  <c r="B18731" i="13"/>
  <c r="B20392" i="13"/>
  <c r="N86" i="13"/>
  <c r="N2571" i="13"/>
  <c r="B6812" i="13"/>
  <c r="B2849" i="13"/>
  <c r="N14150" i="13"/>
  <c r="N55" i="13"/>
  <c r="N14192" i="13"/>
  <c r="N60" i="13"/>
  <c r="N18" i="13"/>
  <c r="N14052" i="13"/>
  <c r="N16549" i="13"/>
  <c r="N81" i="13"/>
  <c r="N218" i="13"/>
  <c r="N113" i="13"/>
  <c r="B12410" i="13"/>
  <c r="B9725" i="13"/>
  <c r="B18734" i="13"/>
  <c r="B2950" i="13"/>
  <c r="L5298" i="13"/>
  <c r="B11062" i="13"/>
  <c r="B6721" i="13"/>
  <c r="M16701" i="13"/>
  <c r="B1008" i="13"/>
  <c r="B1021" i="13"/>
  <c r="B20323" i="13"/>
  <c r="B5259" i="13"/>
  <c r="B1124" i="13"/>
  <c r="B18221" i="13"/>
  <c r="B1108" i="13"/>
  <c r="B20340" i="13"/>
  <c r="B5171" i="13"/>
  <c r="B15729" i="13"/>
  <c r="B16611" i="13"/>
  <c r="B2504" i="13"/>
  <c r="B11841" i="13"/>
  <c r="B7238" i="13"/>
  <c r="B11690" i="13"/>
  <c r="B4704" i="13"/>
  <c r="B9682" i="13"/>
  <c r="B2225" i="13"/>
  <c r="B2298" i="13"/>
  <c r="N173" i="13"/>
  <c r="N77" i="13"/>
  <c r="N19098" i="13"/>
  <c r="N19096" i="13" s="1"/>
  <c r="N19" i="13"/>
  <c r="N235" i="13"/>
  <c r="N186" i="13"/>
  <c r="N221" i="13"/>
  <c r="N74" i="13"/>
  <c r="L10950" i="13"/>
  <c r="Q521" i="19" s="1"/>
  <c r="N33" i="13"/>
  <c r="N214" i="13"/>
  <c r="N14234" i="13"/>
  <c r="N76" i="13"/>
  <c r="N34" i="13"/>
  <c r="N14" i="13"/>
  <c r="N95" i="13"/>
  <c r="N161" i="13"/>
  <c r="N163" i="13"/>
  <c r="N169" i="13"/>
  <c r="L16701" i="13"/>
  <c r="N87" i="13"/>
  <c r="L9571" i="13"/>
  <c r="L9570" i="13" s="1"/>
  <c r="Q449" i="19" s="1"/>
  <c r="N15878" i="13"/>
  <c r="H126" i="14"/>
  <c r="K125" i="14"/>
  <c r="E125" i="14"/>
  <c r="K123" i="14"/>
  <c r="H122" i="14"/>
  <c r="E121" i="14"/>
  <c r="H120" i="14"/>
  <c r="K119" i="14"/>
  <c r="E119" i="14"/>
  <c r="H118" i="14"/>
  <c r="E117" i="14"/>
  <c r="H116" i="14"/>
  <c r="K115" i="14"/>
  <c r="H114" i="14"/>
  <c r="E113" i="14"/>
  <c r="K111" i="14"/>
  <c r="H110" i="14"/>
  <c r="K109" i="14"/>
  <c r="E109" i="14"/>
  <c r="H108" i="14"/>
  <c r="K107" i="14"/>
  <c r="H106" i="14"/>
  <c r="K105" i="14"/>
  <c r="H104" i="14"/>
  <c r="K103" i="14"/>
  <c r="E103" i="14"/>
  <c r="H102" i="14"/>
  <c r="K101" i="14"/>
  <c r="E101" i="14"/>
  <c r="H100" i="14"/>
  <c r="K99" i="14"/>
  <c r="E99" i="14"/>
  <c r="K97" i="14"/>
  <c r="E97" i="14"/>
  <c r="K95" i="14"/>
  <c r="E95" i="14"/>
  <c r="H94" i="14"/>
  <c r="K93" i="14"/>
  <c r="H92" i="14"/>
  <c r="H90" i="14"/>
  <c r="K89" i="14"/>
  <c r="E89" i="14"/>
  <c r="H88" i="14"/>
  <c r="E87" i="14"/>
  <c r="H86" i="14"/>
  <c r="K85" i="14"/>
  <c r="K83" i="14"/>
  <c r="E81" i="14"/>
  <c r="H80" i="14"/>
  <c r="K79" i="14"/>
  <c r="E79" i="14"/>
  <c r="K77" i="14"/>
  <c r="H76" i="14"/>
  <c r="K75" i="14"/>
  <c r="E75" i="14"/>
  <c r="K73" i="14"/>
  <c r="E73" i="14"/>
  <c r="H72" i="14"/>
  <c r="E71" i="14"/>
  <c r="E69" i="14"/>
  <c r="H68" i="14"/>
  <c r="E67" i="14"/>
  <c r="K65" i="14"/>
  <c r="H64" i="14"/>
  <c r="E61" i="14"/>
  <c r="K59" i="14"/>
  <c r="E59" i="14"/>
  <c r="H58" i="14"/>
  <c r="E57" i="14"/>
  <c r="H56" i="14"/>
  <c r="K55" i="14"/>
  <c r="H54" i="14"/>
  <c r="E53" i="14"/>
  <c r="H52" i="14"/>
  <c r="K51" i="14"/>
  <c r="H48" i="14"/>
  <c r="K47" i="14"/>
  <c r="E47" i="14"/>
  <c r="H46" i="14"/>
  <c r="K45" i="14"/>
  <c r="K43" i="14"/>
  <c r="E43" i="14"/>
  <c r="H42" i="14"/>
  <c r="H40" i="14"/>
  <c r="K39" i="14"/>
  <c r="K37" i="14"/>
  <c r="E33" i="14"/>
  <c r="H32" i="14"/>
  <c r="K31" i="14"/>
  <c r="E31" i="14"/>
  <c r="B14404" i="13"/>
  <c r="B15499" i="13"/>
  <c r="B5070" i="13"/>
  <c r="B7244" i="13"/>
  <c r="B2971" i="13"/>
  <c r="B20446" i="13"/>
  <c r="N21967" i="13"/>
  <c r="N20357" i="13" s="1"/>
  <c r="N20359" i="13"/>
  <c r="N19439" i="13" s="1"/>
  <c r="B7250" i="13"/>
  <c r="B6989" i="13"/>
  <c r="N92" i="13"/>
  <c r="B16664" i="13"/>
  <c r="B18792" i="13"/>
  <c r="B18841" i="13"/>
  <c r="B11138" i="13"/>
  <c r="B10089" i="13"/>
  <c r="N9403" i="13"/>
  <c r="N7793" i="13" s="1"/>
  <c r="N7563" i="13" s="1"/>
  <c r="N9210" i="13"/>
  <c r="N7600" i="13" s="1"/>
  <c r="N7370" i="13" s="1"/>
  <c r="B16582" i="13"/>
  <c r="B20378" i="13"/>
  <c r="B15595" i="13"/>
  <c r="B16211" i="13"/>
  <c r="B25789" i="13"/>
  <c r="B1838" i="13"/>
  <c r="B22169" i="13"/>
  <c r="B18858" i="13"/>
  <c r="B21861" i="13"/>
  <c r="B16098" i="13"/>
  <c r="B24191" i="13"/>
  <c r="B14275" i="13"/>
  <c r="B14298" i="13"/>
  <c r="B18411" i="13"/>
  <c r="B20370" i="13"/>
  <c r="B2401" i="13"/>
  <c r="B1905" i="13"/>
  <c r="B20387" i="13"/>
  <c r="B4665" i="13"/>
  <c r="B1938" i="13"/>
  <c r="B1995" i="13"/>
  <c r="N16533" i="13"/>
  <c r="N44" i="13"/>
  <c r="N14138" i="13"/>
  <c r="N52" i="13"/>
  <c r="N63" i="13"/>
  <c r="N384" i="13"/>
  <c r="N212" i="13"/>
  <c r="N144" i="13"/>
  <c r="N180" i="13"/>
  <c r="N201" i="13"/>
  <c r="N225" i="13"/>
  <c r="N227" i="13"/>
  <c r="N126" i="13"/>
  <c r="R789" i="19"/>
  <c r="B15839" i="13"/>
  <c r="B5404" i="13"/>
  <c r="B5740" i="13"/>
  <c r="B20400" i="13"/>
  <c r="B2490" i="13"/>
  <c r="B1948" i="13"/>
  <c r="B1028" i="13"/>
  <c r="B11009" i="13"/>
  <c r="N11617" i="13"/>
  <c r="N11387" i="13" s="1"/>
  <c r="N11389" i="13"/>
  <c r="B9768" i="13"/>
  <c r="N91" i="13"/>
  <c r="L11048" i="13"/>
  <c r="N9668" i="13"/>
  <c r="N208" i="13"/>
  <c r="N149" i="13"/>
  <c r="N125" i="13"/>
  <c r="L18638" i="13"/>
  <c r="Q885" i="19" s="1"/>
  <c r="N14463" i="13"/>
  <c r="N14095" i="13"/>
  <c r="B19887" i="13"/>
  <c r="B7159" i="13"/>
  <c r="B20300" i="13"/>
  <c r="B7272" i="13"/>
  <c r="N2720" i="13"/>
  <c r="N4717" i="13"/>
  <c r="N4608" i="13" s="1"/>
  <c r="B1830" i="13"/>
  <c r="B1772" i="13"/>
  <c r="M15648" i="13"/>
  <c r="R753" i="19" s="1"/>
  <c r="B5703" i="13"/>
  <c r="B20375" i="13"/>
  <c r="N11425" i="13"/>
  <c r="N11469" i="13"/>
  <c r="N11498" i="13"/>
  <c r="B10954" i="13"/>
  <c r="N11949" i="13"/>
  <c r="N11489" i="13" s="1"/>
  <c r="N11243" i="13"/>
  <c r="L94" i="13"/>
  <c r="L72" i="13"/>
  <c r="B5126" i="13"/>
  <c r="M224" i="13"/>
  <c r="M173" i="13"/>
  <c r="B20448" i="13"/>
  <c r="N14172" i="13"/>
  <c r="N12198" i="13"/>
  <c r="N11367" i="13"/>
  <c r="N2650" i="13"/>
  <c r="N2619" i="13"/>
  <c r="B14304" i="13"/>
  <c r="B14339" i="13"/>
  <c r="B1891" i="13"/>
  <c r="B16465" i="13"/>
  <c r="N191" i="13"/>
  <c r="N38" i="13"/>
  <c r="N80" i="13"/>
  <c r="N110" i="13"/>
  <c r="N226" i="13"/>
  <c r="N56" i="13"/>
  <c r="N231" i="13"/>
  <c r="N139" i="13"/>
  <c r="N69" i="13"/>
  <c r="N184" i="13"/>
  <c r="N159" i="13"/>
  <c r="N66" i="13"/>
  <c r="N82" i="13"/>
  <c r="N187" i="13"/>
  <c r="N156" i="13"/>
  <c r="N14128" i="13"/>
  <c r="N112" i="13"/>
  <c r="N115" i="13"/>
  <c r="N30" i="13"/>
  <c r="N168" i="13"/>
  <c r="N255" i="13"/>
  <c r="N157" i="13"/>
  <c r="N14479" i="13"/>
  <c r="N26" i="13"/>
  <c r="N207" i="13"/>
  <c r="N137" i="13"/>
  <c r="N16" i="13"/>
  <c r="N213" i="13"/>
  <c r="N79" i="13"/>
  <c r="N16011" i="13"/>
  <c r="N16010" i="13" s="1"/>
  <c r="N14059" i="13"/>
  <c r="N6908" i="13"/>
  <c r="N5298" i="13"/>
  <c r="N5296" i="13" s="1"/>
  <c r="N11374" i="13"/>
  <c r="N11474" i="13"/>
  <c r="N12393" i="13"/>
  <c r="N11473" i="13" s="1"/>
  <c r="B11864" i="13"/>
  <c r="M11884" i="13"/>
  <c r="K176" i="14"/>
  <c r="E152" i="14"/>
  <c r="N15419" i="13"/>
  <c r="N14269" i="13" s="1"/>
  <c r="N14270" i="13"/>
  <c r="B2945" i="13"/>
  <c r="B14718" i="13"/>
  <c r="B16750" i="13"/>
  <c r="B20318" i="13"/>
  <c r="B1862" i="13"/>
  <c r="B2174" i="13"/>
  <c r="B22284" i="13"/>
  <c r="N2644" i="13"/>
  <c r="N9439" i="13"/>
  <c r="N9209" i="13" s="1"/>
  <c r="N7599" i="13" s="1"/>
  <c r="N7369" i="13" s="1"/>
  <c r="B5401" i="13"/>
  <c r="B2329" i="13"/>
  <c r="B7195" i="13"/>
  <c r="N20479" i="13"/>
  <c r="N20478" i="13" s="1"/>
  <c r="B25902" i="13"/>
  <c r="B9822" i="13"/>
  <c r="B9761" i="13"/>
  <c r="B2190" i="13"/>
  <c r="B2255" i="13"/>
  <c r="B2874" i="13"/>
  <c r="B20276" i="13"/>
  <c r="B18829" i="13"/>
  <c r="B18659" i="13"/>
  <c r="B4689" i="13"/>
  <c r="N14607" i="13"/>
  <c r="N14498" i="13" s="1"/>
  <c r="N14379" i="13"/>
  <c r="N250" i="13"/>
  <c r="B16069" i="13"/>
  <c r="B14610" i="13"/>
  <c r="B16204" i="13"/>
  <c r="B1730" i="13"/>
  <c r="B9749" i="13"/>
  <c r="N99" i="13"/>
  <c r="N165" i="13"/>
  <c r="B19198" i="13"/>
  <c r="B16320" i="13"/>
  <c r="B4701" i="13"/>
  <c r="B845" i="13"/>
  <c r="B22235" i="13"/>
  <c r="B19935" i="13"/>
  <c r="B5319" i="13"/>
  <c r="B5256" i="13"/>
  <c r="B14373" i="13"/>
  <c r="B2351" i="13"/>
  <c r="B14632" i="13"/>
  <c r="B19845" i="13"/>
  <c r="B2081" i="13"/>
  <c r="B1718" i="13"/>
  <c r="B10995" i="13"/>
  <c r="B2290" i="13"/>
  <c r="B9658" i="13"/>
  <c r="B14519" i="13"/>
  <c r="B6774" i="13"/>
  <c r="B6929" i="13"/>
  <c r="B15530" i="13"/>
  <c r="B16702" i="13"/>
  <c r="B901" i="13"/>
  <c r="B20466" i="13"/>
  <c r="B19294" i="13"/>
  <c r="B1621" i="13"/>
  <c r="B961" i="13"/>
  <c r="B10921" i="13"/>
  <c r="N198" i="13"/>
  <c r="N210" i="13"/>
  <c r="N23" i="13"/>
  <c r="N118" i="13"/>
  <c r="B2414" i="13"/>
  <c r="B2771" i="13"/>
  <c r="B5388" i="13"/>
  <c r="B20008" i="13"/>
  <c r="B7004" i="13"/>
  <c r="B5215" i="13"/>
  <c r="B14356" i="13"/>
  <c r="B5480" i="13"/>
  <c r="B20371" i="13"/>
  <c r="B20406" i="13"/>
  <c r="B20399" i="13"/>
  <c r="B4785" i="13"/>
  <c r="B5628" i="13"/>
  <c r="B6874" i="13"/>
  <c r="B7085" i="13"/>
  <c r="B2181" i="13"/>
  <c r="B18681" i="13"/>
  <c r="N200" i="13"/>
  <c r="N5068" i="13"/>
  <c r="B15421" i="13"/>
  <c r="B18473" i="13"/>
  <c r="B2030" i="13"/>
  <c r="B22300" i="13"/>
  <c r="B15662" i="13"/>
  <c r="B1793" i="13"/>
  <c r="B25988" i="13"/>
  <c r="B14294" i="13"/>
  <c r="B1140" i="13"/>
  <c r="N19408" i="13"/>
  <c r="B12201" i="13"/>
  <c r="B11941" i="13"/>
  <c r="N9419" i="13"/>
  <c r="N7809" i="13" s="1"/>
  <c r="N7579" i="13" s="1"/>
  <c r="N11377" i="13"/>
  <c r="B19289" i="13"/>
  <c r="B5542" i="13"/>
  <c r="B7111" i="13"/>
  <c r="B1062" i="13"/>
  <c r="N150" i="13"/>
  <c r="B16198" i="13"/>
  <c r="B18772" i="13"/>
  <c r="B15565" i="13"/>
  <c r="B14458" i="13"/>
  <c r="B7120" i="13"/>
  <c r="B5571" i="13"/>
  <c r="M19523" i="13"/>
  <c r="B19853" i="13"/>
  <c r="B16122" i="13"/>
  <c r="B9495" i="13"/>
  <c r="B19141" i="13"/>
  <c r="B19188" i="13"/>
  <c r="B16674" i="13"/>
  <c r="B14421" i="13"/>
  <c r="B9871" i="13"/>
  <c r="B25971" i="13"/>
  <c r="B4714" i="13"/>
  <c r="B2311" i="13"/>
  <c r="B1034" i="13"/>
  <c r="N16526" i="13"/>
  <c r="N14226" i="13" s="1"/>
  <c r="N171" i="13"/>
  <c r="N11368" i="13"/>
  <c r="N11412" i="13"/>
  <c r="N11490" i="13"/>
  <c r="B970" i="13"/>
  <c r="B11881" i="13"/>
  <c r="B10087" i="13"/>
  <c r="M10093" i="13"/>
  <c r="N2683" i="13"/>
  <c r="N2626" i="13"/>
  <c r="N96" i="13" s="1"/>
  <c r="N4741" i="13"/>
  <c r="N4740" i="13" s="1"/>
  <c r="N14215" i="13"/>
  <c r="N16484" i="13"/>
  <c r="N176" i="13"/>
  <c r="N59" i="13"/>
  <c r="N11311" i="13"/>
  <c r="N11453" i="13"/>
  <c r="N11481" i="13"/>
  <c r="N181" i="13"/>
  <c r="B16646" i="13"/>
  <c r="L10093" i="13"/>
  <c r="L235" i="13"/>
  <c r="L233" i="13"/>
  <c r="L230" i="13"/>
  <c r="L225" i="13"/>
  <c r="L222" i="13"/>
  <c r="L221" i="13"/>
  <c r="L217" i="13"/>
  <c r="L214" i="13"/>
  <c r="L213" i="13"/>
  <c r="L207" i="13"/>
  <c r="L192" i="13"/>
  <c r="L157" i="13"/>
  <c r="L156" i="13"/>
  <c r="L128" i="13"/>
  <c r="L112" i="13"/>
  <c r="B993" i="13"/>
  <c r="B2258" i="13"/>
  <c r="B20410" i="13"/>
  <c r="B9771" i="13"/>
  <c r="B18369" i="13"/>
  <c r="B15600" i="13"/>
  <c r="B14531" i="13"/>
  <c r="B7241" i="13"/>
  <c r="B5394" i="13"/>
  <c r="B4720" i="13"/>
  <c r="B20674" i="13"/>
  <c r="B19984" i="13"/>
  <c r="B16668" i="13"/>
  <c r="B20568" i="13"/>
  <c r="B18604" i="13"/>
  <c r="B1729" i="13"/>
  <c r="B5409" i="13"/>
  <c r="B12298" i="13"/>
  <c r="B11929" i="13"/>
  <c r="B11741" i="13"/>
  <c r="B2848" i="13"/>
  <c r="B5708" i="13"/>
  <c r="B2943" i="13"/>
  <c r="B2036" i="13"/>
  <c r="B22188" i="13"/>
  <c r="B6898" i="13"/>
  <c r="B20612" i="13"/>
  <c r="B9764" i="13"/>
  <c r="B9802" i="13"/>
  <c r="B15738" i="13"/>
  <c r="B9701" i="13"/>
  <c r="B7358" i="13"/>
  <c r="B7011" i="13"/>
  <c r="B6941" i="13"/>
  <c r="B6784" i="13"/>
  <c r="B6768" i="13"/>
  <c r="B5662" i="13"/>
  <c r="B5593" i="13"/>
  <c r="B5452" i="13"/>
  <c r="B5168" i="13"/>
  <c r="B4811" i="13"/>
  <c r="B4651" i="13"/>
  <c r="B2902" i="13"/>
  <c r="B2833" i="13"/>
  <c r="B5531" i="13"/>
  <c r="B2861" i="13"/>
  <c r="B10883" i="13"/>
  <c r="B4611" i="13"/>
  <c r="B2159" i="13"/>
  <c r="B5101" i="13"/>
  <c r="B19878" i="13"/>
  <c r="B21901" i="13"/>
  <c r="B20322" i="13"/>
  <c r="B16445" i="13"/>
  <c r="B2373" i="13"/>
  <c r="B2212" i="13"/>
  <c r="B1110" i="13"/>
  <c r="B1018" i="13"/>
  <c r="B894" i="13"/>
  <c r="B1928" i="13"/>
  <c r="B1814" i="13"/>
  <c r="B1082" i="13"/>
  <c r="B2044" i="13"/>
  <c r="B1752" i="13"/>
  <c r="B22049" i="13"/>
  <c r="B14447" i="13"/>
  <c r="B14431" i="13"/>
  <c r="B14399" i="13"/>
  <c r="B20320" i="13"/>
  <c r="B1941" i="13"/>
  <c r="B1714" i="13"/>
  <c r="B1024" i="13"/>
  <c r="B2158" i="13"/>
  <c r="B20415" i="13"/>
  <c r="B16299" i="13"/>
  <c r="B15959" i="13"/>
  <c r="B14326" i="13"/>
  <c r="B22181" i="13"/>
  <c r="B19280" i="13"/>
  <c r="B16488" i="13"/>
  <c r="B14372" i="13"/>
  <c r="B9850" i="13"/>
  <c r="B2988" i="13"/>
  <c r="B2068" i="13"/>
  <c r="B25801" i="13"/>
  <c r="B10832" i="13"/>
  <c r="B5410" i="13"/>
  <c r="B20447" i="13"/>
  <c r="B1795" i="13"/>
  <c r="B910" i="13"/>
  <c r="B1708" i="13"/>
  <c r="B16173" i="13"/>
  <c r="B11038" i="13"/>
  <c r="B5378" i="13"/>
  <c r="B1632" i="13"/>
  <c r="B19245" i="13"/>
  <c r="B14352" i="13"/>
  <c r="B9366" i="13"/>
  <c r="B5125" i="13"/>
  <c r="B6825" i="13"/>
  <c r="B18741" i="13"/>
  <c r="B5748" i="13"/>
  <c r="B19970" i="13"/>
  <c r="B14272" i="13"/>
  <c r="B5301" i="13"/>
  <c r="B16214" i="13"/>
  <c r="B16201" i="13"/>
  <c r="B14436" i="13"/>
  <c r="B24292" i="13"/>
  <c r="B16151" i="13"/>
  <c r="B22131" i="13"/>
  <c r="B10009" i="13"/>
  <c r="H25785" i="13"/>
  <c r="N2595" i="13"/>
  <c r="B15518" i="13"/>
  <c r="B9711" i="13"/>
  <c r="B20317" i="13"/>
  <c r="B4641" i="13"/>
  <c r="B7285" i="13"/>
  <c r="B19119" i="13"/>
  <c r="B2959" i="13"/>
  <c r="B16255" i="13"/>
  <c r="N20394" i="13"/>
  <c r="N19474" i="13" s="1"/>
  <c r="N14081" i="13"/>
  <c r="N698" i="13"/>
  <c r="N696" i="13" s="1"/>
  <c r="N327" i="13"/>
  <c r="B11838" i="13"/>
  <c r="B14490" i="13"/>
  <c r="B9733" i="13"/>
  <c r="B9531" i="13"/>
  <c r="B6869" i="13"/>
  <c r="B5585" i="13"/>
  <c r="B5331" i="13"/>
  <c r="B7329" i="13"/>
  <c r="B5148" i="13"/>
  <c r="B20492" i="13"/>
  <c r="B18785" i="13"/>
  <c r="B15881" i="13"/>
  <c r="B19179" i="13"/>
  <c r="B2080" i="13"/>
  <c r="B11244" i="13"/>
  <c r="B11460" i="13"/>
  <c r="B1813" i="13"/>
  <c r="B5243" i="13"/>
  <c r="B2253" i="13"/>
  <c r="B25833" i="13"/>
  <c r="B22191" i="13"/>
  <c r="B5222" i="13"/>
  <c r="B2520" i="13"/>
  <c r="B20511" i="13"/>
  <c r="B18211" i="13"/>
  <c r="B9452" i="13"/>
  <c r="B11662" i="13"/>
  <c r="B9859" i="13"/>
  <c r="B10965" i="13"/>
  <c r="B18611" i="13"/>
  <c r="B11030" i="13"/>
  <c r="B19884" i="13"/>
  <c r="B5245" i="13"/>
  <c r="B18312" i="13"/>
  <c r="B14329" i="13"/>
  <c r="B5133" i="13"/>
  <c r="B4622" i="13"/>
  <c r="B20465" i="13"/>
  <c r="B16764" i="13"/>
  <c r="B16060" i="13"/>
  <c r="B18728" i="13"/>
  <c r="B14563" i="13"/>
  <c r="L19474" i="13"/>
  <c r="N22100" i="13"/>
  <c r="N22088" i="13" s="1"/>
  <c r="N22086" i="13" s="1"/>
  <c r="N20265" i="13"/>
  <c r="N19345" i="13" s="1"/>
  <c r="B11182" i="13"/>
  <c r="B20543" i="13"/>
  <c r="M18310" i="13"/>
  <c r="B11202" i="13"/>
  <c r="B1851" i="13"/>
  <c r="B6692" i="13"/>
  <c r="B15681" i="13"/>
  <c r="B20368" i="13"/>
  <c r="N177" i="13"/>
  <c r="N224" i="13"/>
  <c r="N230" i="13"/>
  <c r="B4688" i="13"/>
  <c r="B12375" i="13"/>
  <c r="B2879" i="13"/>
  <c r="B2095" i="13"/>
  <c r="B24261" i="13"/>
  <c r="B5164" i="13"/>
  <c r="B2266" i="13"/>
  <c r="B18429" i="13"/>
  <c r="B16285" i="13"/>
  <c r="B15978" i="13"/>
  <c r="B15475" i="13"/>
  <c r="B18465" i="13"/>
  <c r="B18243" i="13"/>
  <c r="B16551" i="13"/>
  <c r="B15552" i="13"/>
  <c r="B7001" i="13"/>
  <c r="B6832" i="13"/>
  <c r="B6778" i="13"/>
  <c r="B25959" i="13"/>
  <c r="B15744" i="13"/>
  <c r="B7350" i="13"/>
  <c r="B7128" i="13"/>
  <c r="B6743" i="13"/>
  <c r="B5682" i="13"/>
  <c r="B5494" i="13"/>
  <c r="B5341" i="13"/>
  <c r="B5312" i="13"/>
  <c r="B5250" i="13"/>
  <c r="B5174" i="13"/>
  <c r="B4604" i="13"/>
  <c r="B2980" i="13"/>
  <c r="B2868" i="13"/>
  <c r="B2789" i="13"/>
  <c r="B2880" i="13"/>
  <c r="B2341" i="13"/>
  <c r="B6881" i="13"/>
  <c r="B2420" i="13"/>
  <c r="B24161" i="13"/>
  <c r="B19900" i="13"/>
  <c r="B20332" i="13"/>
  <c r="B5731" i="13"/>
  <c r="B5549" i="13"/>
  <c r="B2825" i="13"/>
  <c r="B2442" i="13"/>
  <c r="B1982" i="13"/>
  <c r="B1721" i="13"/>
  <c r="B1148" i="13"/>
  <c r="B1075" i="13"/>
  <c r="B942" i="13"/>
  <c r="B875" i="13"/>
  <c r="B1809" i="13"/>
  <c r="B1040" i="13"/>
  <c r="B2168" i="13"/>
  <c r="B1951" i="13"/>
  <c r="B1699" i="13"/>
  <c r="B1131" i="13"/>
  <c r="B949" i="13"/>
  <c r="B985" i="13"/>
  <c r="B24305" i="13"/>
  <c r="B20698" i="13"/>
  <c r="B19318" i="13"/>
  <c r="B16523" i="13"/>
  <c r="B5509" i="13"/>
  <c r="B5518" i="13"/>
  <c r="B15935" i="13"/>
  <c r="B4799" i="13"/>
  <c r="L18408" i="13"/>
  <c r="N20347" i="13"/>
  <c r="N19427" i="13" s="1"/>
  <c r="N14367" i="13"/>
  <c r="B1798" i="13"/>
  <c r="B930" i="13"/>
  <c r="B12304" i="13"/>
  <c r="B12302" i="13"/>
  <c r="B12255" i="13"/>
  <c r="B9538" i="13"/>
  <c r="B5475" i="13"/>
  <c r="B18290" i="13"/>
  <c r="N6448" i="13"/>
  <c r="B14457" i="13"/>
  <c r="B14391" i="13"/>
  <c r="B14365" i="13"/>
  <c r="B14330" i="13"/>
  <c r="B20681" i="13"/>
  <c r="B20414" i="13"/>
  <c r="B20405" i="13"/>
  <c r="B20295" i="13"/>
  <c r="B15621" i="13"/>
  <c r="B14296" i="13"/>
  <c r="B9550" i="13"/>
  <c r="B5621" i="13"/>
  <c r="B2051" i="13"/>
  <c r="B1661" i="13"/>
  <c r="B6965" i="13"/>
  <c r="B2389" i="13"/>
  <c r="B20000" i="13"/>
  <c r="B16081" i="13"/>
  <c r="B14489" i="13"/>
  <c r="B20453" i="13"/>
  <c r="B19301" i="13"/>
  <c r="B16491" i="13"/>
  <c r="B15705" i="13"/>
  <c r="B14460" i="13"/>
  <c r="B6759" i="13"/>
  <c r="B2528" i="13"/>
  <c r="B9503" i="13"/>
  <c r="B2135" i="13"/>
  <c r="B1960" i="13"/>
  <c r="B1765" i="13"/>
  <c r="B20669" i="13"/>
  <c r="B20389" i="13"/>
  <c r="B19194" i="13"/>
  <c r="B16502" i="13"/>
  <c r="B10911" i="13"/>
  <c r="B20445" i="13"/>
  <c r="B20353" i="13"/>
  <c r="B16788" i="13"/>
  <c r="B16424" i="13"/>
  <c r="B14323" i="13"/>
  <c r="B5264" i="13"/>
  <c r="B2039" i="13"/>
  <c r="B1119" i="13"/>
  <c r="B2274" i="13"/>
  <c r="B10899" i="13"/>
  <c r="B2060" i="13"/>
  <c r="B20361" i="13"/>
  <c r="B18744" i="13"/>
  <c r="B14355" i="13"/>
  <c r="B14312" i="13"/>
  <c r="B4548" i="13"/>
  <c r="B2922" i="13"/>
  <c r="B5432" i="13"/>
  <c r="B19942" i="13"/>
  <c r="B14360" i="13"/>
  <c r="B11000" i="13"/>
  <c r="B5609" i="13"/>
  <c r="B1821" i="13"/>
  <c r="B19201" i="13"/>
  <c r="B16543" i="13"/>
  <c r="B10930" i="13"/>
  <c r="B5510" i="13"/>
  <c r="B25874" i="13"/>
  <c r="B19831" i="13"/>
  <c r="B16208" i="13"/>
  <c r="B16165" i="13"/>
  <c r="B19894" i="13"/>
  <c r="B14675" i="13"/>
  <c r="B962" i="13"/>
  <c r="B980" i="13"/>
  <c r="B11901" i="13"/>
  <c r="B11930" i="13"/>
  <c r="B11080" i="13"/>
  <c r="N14071" i="13"/>
  <c r="N14131" i="13"/>
  <c r="L18771" i="13"/>
  <c r="L18770" i="13" s="1"/>
  <c r="B11190" i="13"/>
  <c r="B10094" i="13"/>
  <c r="B11892" i="13"/>
  <c r="B12310" i="13"/>
  <c r="B971" i="13"/>
  <c r="B10010" i="13"/>
  <c r="B10045" i="13"/>
  <c r="B1039" i="13"/>
  <c r="B5486" i="13"/>
  <c r="B1850" i="13"/>
  <c r="B24201" i="13"/>
  <c r="B2189" i="13"/>
  <c r="B5639" i="13"/>
  <c r="B5624" i="13"/>
  <c r="B19204" i="13"/>
  <c r="B15461" i="13"/>
  <c r="B14491" i="13"/>
  <c r="B9592" i="13"/>
  <c r="B18199" i="13"/>
  <c r="B2143" i="13"/>
  <c r="B16715" i="13"/>
  <c r="B9780" i="13"/>
  <c r="B7171" i="13"/>
  <c r="B15630" i="13"/>
  <c r="B15984" i="13"/>
  <c r="B15754" i="13"/>
  <c r="B15511" i="13"/>
  <c r="B18441" i="13"/>
  <c r="B16483" i="13"/>
  <c r="B15521" i="13"/>
  <c r="B16780" i="13"/>
  <c r="B15451" i="13"/>
  <c r="B18498" i="13"/>
  <c r="B7062" i="13"/>
  <c r="B9534" i="13"/>
  <c r="B5675" i="13"/>
  <c r="B4820" i="13"/>
  <c r="B4708" i="13"/>
  <c r="B2964" i="13"/>
  <c r="B2858" i="13"/>
  <c r="B5391" i="13"/>
  <c r="B7104" i="13"/>
  <c r="B4711" i="13"/>
  <c r="B16658" i="13"/>
  <c r="B10839" i="13"/>
  <c r="B5724" i="13"/>
  <c r="B2365" i="13"/>
  <c r="B2455" i="13"/>
  <c r="B2398" i="13"/>
  <c r="B2121" i="13"/>
  <c r="B2864" i="13"/>
  <c r="B20408" i="13"/>
  <c r="B20285" i="13"/>
  <c r="B15968" i="13"/>
  <c r="B14501" i="13"/>
  <c r="B22308" i="13"/>
  <c r="B1651" i="13"/>
  <c r="B1105" i="13"/>
  <c r="B880" i="13"/>
  <c r="B1929" i="13"/>
  <c r="B1806" i="13"/>
  <c r="B852" i="13"/>
  <c r="B14308" i="13"/>
  <c r="B2171" i="13"/>
  <c r="B1913" i="13"/>
  <c r="B1683" i="13"/>
  <c r="B5288" i="13"/>
  <c r="B2485" i="13"/>
  <c r="B889" i="13"/>
  <c r="B2028" i="13"/>
  <c r="B20418" i="13"/>
  <c r="B19310" i="13"/>
  <c r="B14394" i="13"/>
  <c r="B19232" i="13"/>
  <c r="B4564" i="13"/>
  <c r="B4501" i="13"/>
  <c r="B20301" i="13"/>
  <c r="B14283" i="13"/>
  <c r="B5379" i="13"/>
  <c r="B10924" i="13"/>
  <c r="B2408" i="13"/>
  <c r="B918" i="13"/>
  <c r="B24223" i="13"/>
  <c r="B4828" i="13"/>
  <c r="B5089" i="13"/>
  <c r="B855" i="13"/>
  <c r="B956" i="13"/>
  <c r="B988" i="13"/>
  <c r="B19203" i="13"/>
  <c r="B5107" i="13"/>
  <c r="B12422" i="13"/>
  <c r="B12408" i="13"/>
  <c r="B12404" i="13"/>
  <c r="B12396" i="13"/>
  <c r="B12364" i="13"/>
  <c r="B12314" i="13"/>
  <c r="M19539" i="13"/>
  <c r="M15878" i="13"/>
  <c r="M15876" i="13" s="1"/>
  <c r="N16355" i="13"/>
  <c r="B14407" i="13"/>
  <c r="N16568" i="13"/>
  <c r="B15691" i="13"/>
  <c r="N124" i="13"/>
  <c r="N90" i="13"/>
  <c r="H183" i="14"/>
  <c r="H155" i="14"/>
  <c r="K154" i="14"/>
  <c r="E150" i="14"/>
  <c r="E144" i="14"/>
  <c r="K134" i="14"/>
  <c r="H133" i="14"/>
  <c r="K128" i="14"/>
  <c r="K126" i="14"/>
  <c r="K124" i="14"/>
  <c r="H121" i="14"/>
  <c r="H119" i="14"/>
  <c r="K118" i="14"/>
  <c r="K116" i="14"/>
  <c r="H115" i="14"/>
  <c r="H111" i="14"/>
  <c r="E110" i="14"/>
  <c r="H107" i="14"/>
  <c r="E106" i="14"/>
  <c r="K104" i="14"/>
  <c r="H103" i="14"/>
  <c r="K102" i="14"/>
  <c r="E102" i="14"/>
  <c r="H101" i="14"/>
  <c r="K100" i="14"/>
  <c r="H95" i="14"/>
  <c r="K94" i="14"/>
  <c r="E94" i="14"/>
  <c r="H91" i="14"/>
  <c r="K90" i="14"/>
  <c r="E90" i="14"/>
  <c r="H87" i="14"/>
  <c r="K86" i="14"/>
  <c r="E86" i="14"/>
  <c r="H85" i="14"/>
  <c r="K82" i="14"/>
  <c r="E82" i="14"/>
  <c r="E80" i="14"/>
  <c r="K78" i="14"/>
  <c r="E78" i="14"/>
  <c r="E76" i="14"/>
  <c r="H75" i="14"/>
  <c r="K74" i="14"/>
  <c r="K72" i="14"/>
  <c r="E72" i="14"/>
  <c r="E70" i="14"/>
  <c r="H69" i="14"/>
  <c r="E66" i="14"/>
  <c r="H65" i="14"/>
  <c r="K64" i="14"/>
  <c r="E64" i="14"/>
  <c r="H61" i="14"/>
  <c r="E60" i="14"/>
  <c r="H59" i="14"/>
  <c r="K58" i="14"/>
  <c r="K56" i="14"/>
  <c r="E56" i="14"/>
  <c r="H53" i="14"/>
  <c r="K52" i="14"/>
  <c r="K50" i="14"/>
  <c r="H49" i="14"/>
  <c r="K46" i="14"/>
  <c r="E46" i="14"/>
  <c r="H45" i="14"/>
  <c r="H43" i="14"/>
  <c r="K42" i="14"/>
  <c r="K40" i="14"/>
  <c r="F29" i="14"/>
  <c r="H39" i="14"/>
  <c r="H37" i="14"/>
  <c r="K36" i="14"/>
  <c r="H33" i="14"/>
  <c r="K32" i="14"/>
  <c r="E32" i="14"/>
  <c r="H31" i="14"/>
  <c r="N9298" i="13"/>
  <c r="N9311" i="13"/>
  <c r="N9355" i="13"/>
  <c r="N9399" i="13"/>
  <c r="M11755" i="13"/>
  <c r="B996" i="13"/>
  <c r="B1064" i="13"/>
  <c r="B964" i="13"/>
  <c r="B12397" i="13"/>
  <c r="B12369" i="13"/>
  <c r="B12246" i="13"/>
  <c r="B12233" i="13"/>
  <c r="N2587" i="13"/>
  <c r="N57" i="13" s="1"/>
  <c r="B11160" i="13"/>
  <c r="B11260" i="13"/>
  <c r="B844" i="13"/>
  <c r="B2325" i="13"/>
  <c r="B2419" i="13"/>
  <c r="B5473" i="13"/>
  <c r="B24239" i="13"/>
  <c r="B2023" i="13"/>
  <c r="B5179" i="13"/>
  <c r="B2322" i="13"/>
  <c r="B5489" i="13"/>
  <c r="B14645" i="13"/>
  <c r="B9441" i="13"/>
  <c r="B15514" i="13"/>
  <c r="B9888" i="13"/>
  <c r="B19131" i="13"/>
  <c r="B16421" i="13"/>
  <c r="B16141" i="13"/>
  <c r="B11598" i="13"/>
  <c r="B9481" i="13"/>
  <c r="B7152" i="13"/>
  <c r="B16415" i="13"/>
  <c r="B9758" i="13"/>
  <c r="B7141" i="13"/>
  <c r="B6911" i="13"/>
  <c r="B5705" i="13"/>
  <c r="B5634" i="13"/>
  <c r="B5501" i="13"/>
  <c r="B5445" i="13"/>
  <c r="B5248" i="13"/>
  <c r="B5478" i="13"/>
  <c r="B5071" i="13"/>
  <c r="B4804" i="13"/>
  <c r="B4629" i="13"/>
  <c r="B2871" i="13"/>
  <c r="B2811" i="13"/>
  <c r="B16346" i="13"/>
  <c r="B7315" i="13"/>
  <c r="B5716" i="13"/>
  <c r="B5398" i="13"/>
  <c r="B5082" i="13"/>
  <c r="B4755" i="13"/>
  <c r="B2948" i="13"/>
  <c r="B9774" i="13"/>
  <c r="B5640" i="13"/>
  <c r="B5158" i="13"/>
  <c r="B6998" i="13"/>
  <c r="B5111" i="13"/>
  <c r="B2782" i="13"/>
  <c r="B2404" i="13"/>
  <c r="B2232" i="13"/>
  <c r="B2260" i="13"/>
  <c r="B20470" i="13"/>
  <c r="B19210" i="13"/>
  <c r="B18520" i="13"/>
  <c r="B16661" i="13"/>
  <c r="B16074" i="13"/>
  <c r="B20481" i="13"/>
  <c r="B18555" i="13"/>
  <c r="B16012" i="13"/>
  <c r="B14694" i="13"/>
  <c r="B19888" i="13"/>
  <c r="B18398" i="13"/>
  <c r="B20372" i="13"/>
  <c r="B20290" i="13"/>
  <c r="B4673" i="13"/>
  <c r="B14429" i="13"/>
  <c r="B10875" i="13"/>
  <c r="B5161" i="13"/>
  <c r="B2801" i="13"/>
  <c r="B2269" i="13"/>
  <c r="B1711" i="13"/>
  <c r="B2025" i="13"/>
  <c r="B1800" i="13"/>
  <c r="B1031" i="13"/>
  <c r="B2092" i="13"/>
  <c r="B20365" i="13"/>
  <c r="B16522" i="13"/>
  <c r="B14438" i="13"/>
  <c r="B1944" i="13"/>
  <c r="B1724" i="13"/>
  <c r="B4502" i="13"/>
  <c r="B2483" i="13"/>
  <c r="B22291" i="13"/>
  <c r="B20384" i="13"/>
  <c r="B20273" i="13"/>
  <c r="B14579" i="13"/>
  <c r="B5271" i="13"/>
  <c r="B2462" i="13"/>
  <c r="B2111" i="13"/>
  <c r="B20267" i="13"/>
  <c r="B14397" i="13"/>
  <c r="B5719" i="13"/>
  <c r="B20308" i="13"/>
  <c r="B14322" i="13"/>
  <c r="B4790" i="13"/>
  <c r="B4452" i="13"/>
  <c r="B2511" i="13"/>
  <c r="B2002" i="13"/>
  <c r="B1009" i="13"/>
  <c r="B2099" i="13"/>
  <c r="B20339" i="13"/>
  <c r="B16311" i="13"/>
  <c r="B1954" i="13"/>
  <c r="B14317" i="13"/>
  <c r="B9382" i="13"/>
  <c r="B4742" i="13"/>
  <c r="B20660" i="13"/>
  <c r="B4540" i="13"/>
  <c r="B5363" i="13"/>
  <c r="B2915" i="13"/>
  <c r="B22153" i="13"/>
  <c r="B14427" i="13"/>
  <c r="B9671" i="13"/>
  <c r="B6855" i="13"/>
  <c r="B973" i="13"/>
  <c r="B4750" i="13"/>
  <c r="B11883" i="13"/>
  <c r="B10120" i="13"/>
  <c r="M6908" i="13"/>
  <c r="M2078" i="13"/>
  <c r="M10818" i="13"/>
  <c r="B2496" i="13"/>
  <c r="B14403" i="13"/>
  <c r="N18770" i="13"/>
  <c r="B5202" i="13"/>
  <c r="N14348" i="13"/>
  <c r="N175" i="13"/>
  <c r="N179" i="13"/>
  <c r="B960" i="13"/>
  <c r="B11155" i="13"/>
  <c r="B11224" i="13"/>
  <c r="B11275" i="13"/>
  <c r="B10100" i="13"/>
  <c r="B10105" i="13"/>
  <c r="B4696" i="13"/>
  <c r="B12406" i="13"/>
  <c r="B12366" i="13"/>
  <c r="B11833" i="13"/>
  <c r="B11923" i="13"/>
  <c r="B11938" i="13"/>
  <c r="B11175" i="13"/>
  <c r="B11246" i="13"/>
  <c r="B10095" i="13"/>
  <c r="B10122" i="13"/>
  <c r="B5347" i="13"/>
  <c r="B10963" i="13"/>
  <c r="B12317" i="13"/>
  <c r="B11753" i="13"/>
  <c r="B11942" i="13"/>
  <c r="B11057" i="13"/>
  <c r="B11068" i="13"/>
  <c r="B11245" i="13"/>
  <c r="B11258" i="13"/>
  <c r="N11755" i="13"/>
  <c r="N11750" i="13" s="1"/>
  <c r="N11290" i="13" s="1"/>
  <c r="B11816" i="13"/>
  <c r="M11837" i="13"/>
  <c r="M11607" i="13" s="1"/>
  <c r="M11377" i="13" s="1"/>
  <c r="B11878" i="13"/>
  <c r="N4589" i="13"/>
  <c r="J14" i="14"/>
  <c r="M29" i="14"/>
  <c r="L29" i="14"/>
  <c r="I29" i="14"/>
  <c r="E40" i="14"/>
  <c r="H185" i="14"/>
  <c r="E184" i="14"/>
  <c r="K182" i="14"/>
  <c r="E182" i="14"/>
  <c r="H181" i="14"/>
  <c r="K180" i="14"/>
  <c r="E180" i="14"/>
  <c r="H179" i="14"/>
  <c r="K178" i="14"/>
  <c r="E178" i="14"/>
  <c r="H177" i="14"/>
  <c r="E176" i="14"/>
  <c r="H175" i="14"/>
  <c r="K174" i="14"/>
  <c r="E174" i="14"/>
  <c r="K172" i="14"/>
  <c r="E172" i="14"/>
  <c r="H171" i="14"/>
  <c r="K170" i="14"/>
  <c r="E170" i="14"/>
  <c r="H169" i="14"/>
  <c r="K168" i="14"/>
  <c r="E168" i="14"/>
  <c r="H167" i="14"/>
  <c r="K166" i="14"/>
  <c r="E166" i="14"/>
  <c r="H165" i="14"/>
  <c r="K164" i="14"/>
  <c r="E164" i="14"/>
  <c r="H163" i="14"/>
  <c r="K162" i="14"/>
  <c r="E162" i="14"/>
  <c r="H161" i="14"/>
  <c r="K160" i="14"/>
  <c r="H159" i="14"/>
  <c r="K158" i="14"/>
  <c r="E158" i="14"/>
  <c r="H157" i="14"/>
  <c r="K156" i="14"/>
  <c r="E156" i="14"/>
  <c r="E154" i="14"/>
  <c r="H153" i="14"/>
  <c r="K152" i="14"/>
  <c r="K150" i="14"/>
  <c r="H149" i="14"/>
  <c r="K148" i="14"/>
  <c r="H147" i="14"/>
  <c r="K146" i="14"/>
  <c r="E146" i="14"/>
  <c r="H145" i="14"/>
  <c r="K144" i="14"/>
  <c r="H143" i="14"/>
  <c r="K142" i="14"/>
  <c r="H141" i="14"/>
  <c r="K140" i="14"/>
  <c r="H139" i="14"/>
  <c r="K136" i="14"/>
  <c r="G16" i="14"/>
  <c r="H194" i="14"/>
  <c r="E183" i="14"/>
  <c r="E171" i="14"/>
  <c r="H170" i="14"/>
  <c r="E169" i="14"/>
  <c r="E167" i="14"/>
  <c r="K165" i="14"/>
  <c r="E165" i="14"/>
  <c r="E163" i="14"/>
  <c r="K161" i="14"/>
  <c r="E159" i="14"/>
  <c r="H158" i="14"/>
  <c r="K157" i="14"/>
  <c r="H156" i="14"/>
  <c r="K155" i="14"/>
  <c r="E153" i="14"/>
  <c r="H152" i="14"/>
  <c r="H150" i="14"/>
  <c r="K147" i="14"/>
  <c r="E147" i="14"/>
  <c r="H146" i="14"/>
  <c r="K145" i="14"/>
  <c r="E145" i="14"/>
  <c r="K143" i="14"/>
  <c r="E143" i="14"/>
  <c r="H142" i="14"/>
  <c r="H140" i="14"/>
  <c r="K139" i="14"/>
  <c r="E139" i="14"/>
  <c r="K137" i="14"/>
  <c r="H136" i="14"/>
  <c r="K135" i="14"/>
  <c r="K133" i="14"/>
  <c r="E133" i="14"/>
  <c r="E129" i="14"/>
  <c r="H128" i="14"/>
  <c r="K127" i="14"/>
  <c r="E127" i="14"/>
  <c r="H124" i="14"/>
  <c r="E123" i="14"/>
  <c r="E140" i="14"/>
  <c r="E138" i="14"/>
  <c r="E136" i="14"/>
  <c r="K132" i="14"/>
  <c r="K130" i="14"/>
  <c r="E130" i="14"/>
  <c r="H129" i="14"/>
  <c r="H127" i="14"/>
  <c r="E126" i="14"/>
  <c r="H125" i="14"/>
  <c r="E124" i="14"/>
  <c r="H123" i="14"/>
  <c r="E118" i="14"/>
  <c r="E116" i="14"/>
  <c r="K114" i="14"/>
  <c r="E114" i="14"/>
  <c r="K112" i="14"/>
  <c r="E112" i="14"/>
  <c r="K110" i="14"/>
  <c r="K106" i="14"/>
  <c r="G25" i="14"/>
  <c r="J24" i="14"/>
  <c r="G19" i="14"/>
  <c r="J16" i="14"/>
  <c r="M15" i="14"/>
  <c r="G13" i="14"/>
  <c r="G11" i="14"/>
  <c r="J10" i="14"/>
  <c r="M9" i="14"/>
  <c r="M8" i="14" s="1"/>
  <c r="M7" i="14"/>
  <c r="J12" i="14"/>
  <c r="F11" i="14"/>
  <c r="I10" i="14"/>
  <c r="H192" i="14"/>
  <c r="K181" i="14"/>
  <c r="H188" i="14"/>
  <c r="K175" i="14"/>
  <c r="K173" i="14"/>
  <c r="H172" i="14"/>
  <c r="L7" i="14"/>
  <c r="L12" i="14"/>
  <c r="I18" i="14"/>
  <c r="I17" i="14" s="1"/>
  <c r="K197" i="14"/>
  <c r="E181" i="14"/>
  <c r="K177" i="14"/>
  <c r="M28" i="14"/>
  <c r="G28" i="14"/>
  <c r="J27" i="14"/>
  <c r="J26" i="14" s="1"/>
  <c r="J25" i="14"/>
  <c r="M24" i="14"/>
  <c r="G24" i="14"/>
  <c r="J23" i="14"/>
  <c r="J22" i="14" s="1"/>
  <c r="J21" i="14"/>
  <c r="M20" i="14"/>
  <c r="J19" i="14"/>
  <c r="M18" i="14"/>
  <c r="M17" i="14" s="1"/>
  <c r="G18" i="14"/>
  <c r="G17" i="14" s="1"/>
  <c r="M16" i="14"/>
  <c r="J15" i="14"/>
  <c r="M14" i="14"/>
  <c r="G14" i="14"/>
  <c r="J13" i="14"/>
  <c r="M12" i="14"/>
  <c r="M10" i="14"/>
  <c r="G10" i="14"/>
  <c r="J9" i="14"/>
  <c r="J8" i="14" s="1"/>
  <c r="J7" i="14"/>
  <c r="M13" i="14"/>
  <c r="N9910" i="13"/>
  <c r="N9220" i="13" s="1"/>
  <c r="N7610" i="13" s="1"/>
  <c r="N7380" i="13" s="1"/>
  <c r="N9225" i="13"/>
  <c r="N7615" i="13" s="1"/>
  <c r="N7385" i="13" s="1"/>
  <c r="N9571" i="13"/>
  <c r="N9570" i="13" s="1"/>
  <c r="M1848" i="13"/>
  <c r="M14184" i="13"/>
  <c r="M4741" i="13"/>
  <c r="L4741" i="13"/>
  <c r="L4511" i="13" s="1"/>
  <c r="N4379" i="13"/>
  <c r="H4754" i="13"/>
  <c r="N2672" i="13"/>
  <c r="N2734" i="13"/>
  <c r="N318" i="13"/>
  <c r="N16120" i="13"/>
  <c r="N14280" i="13" s="1"/>
  <c r="N14285" i="13"/>
  <c r="N449" i="13"/>
  <c r="N4380" i="13"/>
  <c r="N11411" i="13"/>
  <c r="M5068" i="13"/>
  <c r="N9354" i="13"/>
  <c r="N7744" i="13" s="1"/>
  <c r="N7514" i="13" s="1"/>
  <c r="M9571" i="13"/>
  <c r="N16241" i="13"/>
  <c r="N16240" i="13" s="1"/>
  <c r="N14414" i="13"/>
  <c r="N14041" i="13"/>
  <c r="N14357" i="13"/>
  <c r="N16437" i="13"/>
  <c r="N4553" i="13"/>
  <c r="N433" i="13"/>
  <c r="N14141" i="13"/>
  <c r="N116" i="13"/>
  <c r="N172" i="13"/>
  <c r="N426" i="13"/>
  <c r="N11378" i="13"/>
  <c r="L11837" i="13"/>
  <c r="L11607" i="13" s="1"/>
  <c r="L11377" i="13" s="1"/>
  <c r="M11933" i="13"/>
  <c r="L9987" i="13"/>
  <c r="H4819" i="13"/>
  <c r="H27" i="21"/>
  <c r="L11949" i="13"/>
  <c r="L11719" i="13" s="1"/>
  <c r="L11489" i="13" s="1"/>
  <c r="N11359" i="13"/>
  <c r="N11458" i="13"/>
  <c r="H9518" i="13"/>
  <c r="N215" i="13"/>
  <c r="L16" i="14"/>
  <c r="I13" i="14"/>
  <c r="F12" i="14"/>
  <c r="F10" i="14"/>
  <c r="I9" i="14"/>
  <c r="I8" i="14" s="1"/>
  <c r="N9273" i="13"/>
  <c r="N11299" i="13"/>
  <c r="N11194" i="13"/>
  <c r="N11181" i="13" s="1"/>
  <c r="N11180" i="13" s="1"/>
  <c r="H1764" i="13"/>
  <c r="I27" i="21"/>
  <c r="I104" i="21"/>
  <c r="B20590" i="13"/>
  <c r="B16384" i="13"/>
  <c r="B20302" i="13"/>
  <c r="B16401" i="13"/>
  <c r="M9800" i="13"/>
  <c r="N2750" i="13"/>
  <c r="B12231" i="13"/>
  <c r="B9979" i="13"/>
  <c r="B11113" i="13"/>
  <c r="H19462" i="13"/>
  <c r="B24378" i="13"/>
  <c r="B18278" i="13"/>
  <c r="B15651" i="13"/>
  <c r="N16427" i="13"/>
  <c r="B20396" i="13"/>
  <c r="B20270" i="13"/>
  <c r="B14393" i="13"/>
  <c r="B14398" i="13"/>
  <c r="B20422" i="13"/>
  <c r="B14292" i="13"/>
  <c r="B20416" i="13"/>
  <c r="B20299" i="13"/>
  <c r="B14680" i="13"/>
  <c r="B14472" i="13"/>
  <c r="B16507" i="13"/>
  <c r="B10821" i="13"/>
  <c r="B16220" i="13"/>
  <c r="B19252" i="13"/>
  <c r="B11828" i="13"/>
  <c r="B25915" i="13"/>
  <c r="B22242" i="13"/>
  <c r="B9541" i="13"/>
  <c r="N53" i="13"/>
  <c r="N103" i="13"/>
  <c r="B16025" i="13"/>
  <c r="B18332" i="13"/>
  <c r="B16451" i="13"/>
  <c r="B19821" i="13"/>
  <c r="B16625" i="13"/>
  <c r="B16510" i="13"/>
  <c r="B14278" i="13"/>
  <c r="N14241" i="13"/>
  <c r="B14286" i="13"/>
  <c r="B18181" i="13"/>
  <c r="B14385" i="13"/>
  <c r="B22279" i="13"/>
  <c r="B9880" i="13"/>
  <c r="B6973" i="13"/>
  <c r="B16129" i="13"/>
  <c r="B11759" i="13"/>
  <c r="B21954" i="13"/>
  <c r="B22194" i="13"/>
  <c r="N2308" i="13"/>
  <c r="N2306" i="13" s="1"/>
  <c r="N132" i="13"/>
  <c r="N129" i="13"/>
  <c r="L24291" i="13"/>
  <c r="L24290" i="13" s="1"/>
  <c r="N9288" i="13"/>
  <c r="N16518" i="13"/>
  <c r="N35" i="13"/>
  <c r="N138" i="13"/>
  <c r="N145" i="13"/>
  <c r="N160" i="13"/>
  <c r="N232" i="13"/>
  <c r="N20436" i="13"/>
  <c r="N19516" i="13" s="1"/>
  <c r="N20443" i="13"/>
  <c r="N19523" i="13" s="1"/>
  <c r="N216" i="13"/>
  <c r="N70" i="13"/>
  <c r="N127" i="13"/>
  <c r="N48" i="13"/>
  <c r="N7041" i="13"/>
  <c r="N7040" i="13" s="1"/>
  <c r="N418" i="13"/>
  <c r="N9801" i="13"/>
  <c r="N14448" i="13"/>
  <c r="N21991" i="13"/>
  <c r="N21990" i="13" s="1"/>
  <c r="L18833" i="13"/>
  <c r="L16533" i="13" s="1"/>
  <c r="B12420" i="13"/>
  <c r="M12409" i="13"/>
  <c r="B12336" i="13"/>
  <c r="B12253" i="13"/>
  <c r="B11822" i="13"/>
  <c r="B11825" i="13"/>
  <c r="B11925" i="13"/>
  <c r="B11052" i="13"/>
  <c r="B11106" i="13"/>
  <c r="B11215" i="13"/>
  <c r="B10082" i="13"/>
  <c r="B10121" i="13"/>
  <c r="N4467" i="13"/>
  <c r="N4573" i="13"/>
  <c r="H1707" i="13"/>
  <c r="N1981" i="13"/>
  <c r="N6581" i="13"/>
  <c r="N6580" i="13" s="1"/>
  <c r="N9385" i="13"/>
  <c r="N9411" i="13"/>
  <c r="B12280" i="13"/>
  <c r="B12251" i="13"/>
  <c r="B11783" i="13"/>
  <c r="B11786" i="13"/>
  <c r="B11789" i="13"/>
  <c r="B11792" i="13"/>
  <c r="B11802" i="13"/>
  <c r="B11836" i="13"/>
  <c r="B11839" i="13"/>
  <c r="B11866" i="13"/>
  <c r="L11884" i="13"/>
  <c r="B11896" i="13"/>
  <c r="B11899" i="13"/>
  <c r="B11912" i="13"/>
  <c r="B11956" i="13"/>
  <c r="M10044" i="13"/>
  <c r="H2059" i="13"/>
  <c r="H2273" i="13"/>
  <c r="H5085" i="13"/>
  <c r="H5315" i="13"/>
  <c r="H5397" i="13"/>
  <c r="L19098" i="13"/>
  <c r="N1060" i="13"/>
  <c r="N5661" i="13"/>
  <c r="N5660" i="13" s="1"/>
  <c r="N9229" i="13"/>
  <c r="N205" i="13"/>
  <c r="B11904" i="13"/>
  <c r="L11933" i="13"/>
  <c r="L11703" i="13" s="1"/>
  <c r="L11473" i="13" s="1"/>
  <c r="B11186" i="13"/>
  <c r="B11255" i="13"/>
  <c r="H2289" i="13"/>
  <c r="M125" i="19" s="1"/>
  <c r="H2867" i="13"/>
  <c r="H4707" i="13"/>
  <c r="B20689" i="13"/>
  <c r="B16570" i="13"/>
  <c r="B11187" i="13"/>
  <c r="B11885" i="13"/>
  <c r="B12389" i="13"/>
  <c r="B10004" i="13"/>
  <c r="B11144" i="13"/>
  <c r="B11934" i="13"/>
  <c r="B12394" i="13"/>
  <c r="B24354" i="13"/>
  <c r="B24254" i="13"/>
  <c r="N11280" i="13"/>
  <c r="N11509" i="13"/>
  <c r="N11279" i="13" s="1"/>
  <c r="N14443" i="13"/>
  <c r="N14631" i="13"/>
  <c r="N16340" i="13"/>
  <c r="N18179" i="13"/>
  <c r="N16339" i="13" s="1"/>
  <c r="N2552" i="13"/>
  <c r="H22187" i="13"/>
  <c r="M1071" i="19" s="1"/>
  <c r="M19417" i="13"/>
  <c r="B14349" i="13"/>
  <c r="B19526" i="13"/>
  <c r="B12332" i="13"/>
  <c r="L12198" i="13"/>
  <c r="Q573" i="19" s="1"/>
  <c r="B12301" i="13"/>
  <c r="B11230" i="13"/>
  <c r="B10110" i="13"/>
  <c r="B9919" i="13"/>
  <c r="B9901" i="13"/>
  <c r="B11151" i="13"/>
  <c r="B11834" i="13"/>
  <c r="B12263" i="13"/>
  <c r="H19482" i="13"/>
  <c r="B12401" i="13"/>
  <c r="B19805" i="13"/>
  <c r="B12219" i="13"/>
  <c r="B11920" i="13"/>
  <c r="B11872" i="13"/>
  <c r="N2638" i="13"/>
  <c r="N16418" i="13"/>
  <c r="B19934" i="13"/>
  <c r="B14597" i="13"/>
  <c r="B14271" i="13"/>
  <c r="B12279" i="13"/>
  <c r="B10075" i="13"/>
  <c r="B11069" i="13"/>
  <c r="B12212" i="13"/>
  <c r="B11141" i="13"/>
  <c r="B24335" i="13"/>
  <c r="L22221" i="13"/>
  <c r="N1037" i="13"/>
  <c r="N349" i="13"/>
  <c r="N1619" i="13"/>
  <c r="N240" i="13"/>
  <c r="N18311" i="13"/>
  <c r="N18310" i="13" s="1"/>
  <c r="N16513" i="13"/>
  <c r="N20611" i="13"/>
  <c r="N20423" i="13"/>
  <c r="N19503" i="13" s="1"/>
  <c r="B10001" i="13"/>
  <c r="B11105" i="13"/>
  <c r="N11424" i="13"/>
  <c r="M18178" i="13"/>
  <c r="B19877" i="13"/>
  <c r="B10032" i="13"/>
  <c r="B9988" i="13"/>
  <c r="B10052" i="13"/>
  <c r="B9931" i="13"/>
  <c r="B11850" i="13"/>
  <c r="B11795" i="13"/>
  <c r="H25979" i="13"/>
  <c r="B24599" i="13" s="1"/>
  <c r="B25980" i="13"/>
  <c r="B25858" i="13"/>
  <c r="L15781" i="13"/>
  <c r="L18311" i="13"/>
  <c r="N19897" i="13"/>
  <c r="N19788" i="13" s="1"/>
  <c r="M18517" i="13"/>
  <c r="M18639" i="13"/>
  <c r="M18638" i="13" s="1"/>
  <c r="B10952" i="13"/>
  <c r="B22091" i="13"/>
  <c r="N2078" i="13"/>
  <c r="N6678" i="13"/>
  <c r="N18408" i="13"/>
  <c r="B24340" i="13"/>
  <c r="B22078" i="13"/>
  <c r="B6789" i="13"/>
  <c r="B22265" i="13"/>
  <c r="B21872" i="13"/>
  <c r="B20521" i="13"/>
  <c r="B20289" i="13"/>
  <c r="B16563" i="13"/>
  <c r="B20471" i="13"/>
  <c r="B14598" i="13"/>
  <c r="B16649" i="13"/>
  <c r="B15439" i="13"/>
  <c r="B19112" i="13"/>
  <c r="B15868" i="13"/>
  <c r="B20288" i="13"/>
  <c r="B15524" i="13"/>
  <c r="B18374" i="13"/>
  <c r="B18274" i="13"/>
  <c r="B15974" i="13"/>
  <c r="B14512" i="13"/>
  <c r="B18325" i="13"/>
  <c r="B7334" i="13"/>
  <c r="B18850" i="13"/>
  <c r="B20625" i="13"/>
  <c r="B15432" i="13"/>
  <c r="B18750" i="13"/>
  <c r="B14541" i="13"/>
  <c r="B20282" i="13"/>
  <c r="B18620" i="13"/>
  <c r="B6860" i="13"/>
  <c r="B20419" i="13"/>
  <c r="B14342" i="13"/>
  <c r="B14316" i="13"/>
  <c r="B14305" i="13"/>
  <c r="B10960" i="13"/>
  <c r="B12423" i="13"/>
  <c r="B12412" i="13"/>
  <c r="B12398" i="13"/>
  <c r="B12379" i="13"/>
  <c r="B12273" i="13"/>
  <c r="B12267" i="13"/>
  <c r="B12259" i="13"/>
  <c r="B12244" i="13"/>
  <c r="B12236" i="13"/>
  <c r="B12224" i="13"/>
  <c r="B12209" i="13"/>
  <c r="B11737" i="13"/>
  <c r="B11762" i="13"/>
  <c r="B11812" i="13"/>
  <c r="B11832" i="13"/>
  <c r="B11877" i="13"/>
  <c r="B11891" i="13"/>
  <c r="B11908" i="13"/>
  <c r="B11944" i="13"/>
  <c r="B11955" i="13"/>
  <c r="B11964" i="13"/>
  <c r="B11053" i="13"/>
  <c r="B11071" i="13"/>
  <c r="B11075" i="13"/>
  <c r="B11079" i="13"/>
  <c r="B11119" i="13"/>
  <c r="B11123" i="13"/>
  <c r="B11135" i="13"/>
  <c r="B11167" i="13"/>
  <c r="B11204" i="13"/>
  <c r="B11208" i="13"/>
  <c r="B11212" i="13"/>
  <c r="B9906" i="13"/>
  <c r="B9911" i="13"/>
  <c r="B9916" i="13"/>
  <c r="B9921" i="13"/>
  <c r="B9934" i="13"/>
  <c r="B9954" i="13"/>
  <c r="B9961" i="13"/>
  <c r="B9966" i="13"/>
  <c r="B9970" i="13"/>
  <c r="B9974" i="13"/>
  <c r="B10013" i="13"/>
  <c r="B10021" i="13"/>
  <c r="B10029" i="13"/>
  <c r="B10036" i="13"/>
  <c r="B10046" i="13"/>
  <c r="B10063" i="13"/>
  <c r="B22121" i="13"/>
  <c r="B25945" i="13"/>
  <c r="N15550" i="13"/>
  <c r="B21958" i="13"/>
  <c r="B24248" i="13"/>
  <c r="B21964" i="13"/>
  <c r="B21879" i="13"/>
  <c r="B20632" i="13"/>
  <c r="B24179" i="13"/>
  <c r="B19869" i="13"/>
  <c r="B18590" i="13"/>
  <c r="B14701" i="13"/>
  <c r="B14386" i="13"/>
  <c r="B14601" i="13"/>
  <c r="B9519" i="13"/>
  <c r="B18562" i="13"/>
  <c r="B16368" i="13"/>
  <c r="B16290" i="13"/>
  <c r="B15751" i="13"/>
  <c r="B20426" i="13"/>
  <c r="B18504" i="13"/>
  <c r="B16429" i="13"/>
  <c r="B9689" i="13"/>
  <c r="B18508" i="13"/>
  <c r="B16464" i="13"/>
  <c r="B16469" i="13"/>
  <c r="B16589" i="13"/>
  <c r="B21923" i="13"/>
  <c r="N15" i="13"/>
  <c r="L15878" i="13"/>
  <c r="N158" i="13"/>
  <c r="N209" i="13"/>
  <c r="L16241" i="13"/>
  <c r="L16240" i="13" s="1"/>
  <c r="N14183" i="13"/>
  <c r="B12388" i="13"/>
  <c r="B10080" i="13"/>
  <c r="B11225" i="13"/>
  <c r="B11148" i="13"/>
  <c r="B10118" i="13"/>
  <c r="B11771" i="13"/>
  <c r="B9991" i="13"/>
  <c r="B24172" i="13"/>
  <c r="B24264" i="13"/>
  <c r="B25771" i="13"/>
  <c r="B22145" i="13"/>
  <c r="B22061" i="13"/>
  <c r="B21948" i="13"/>
  <c r="B22102" i="13"/>
  <c r="B22200" i="13"/>
  <c r="B21970" i="13"/>
  <c r="B24270" i="13"/>
  <c r="B21891" i="13"/>
  <c r="B22005" i="13"/>
  <c r="B20467" i="13"/>
  <c r="B18815" i="13"/>
  <c r="B19881" i="13"/>
  <c r="B14469" i="13"/>
  <c r="B7231" i="13"/>
  <c r="B18489" i="13"/>
  <c r="B15760" i="13"/>
  <c r="B14495" i="13"/>
  <c r="B14306" i="13"/>
  <c r="B14594" i="13"/>
  <c r="B11704" i="13"/>
  <c r="B9864" i="13"/>
  <c r="B15825" i="13"/>
  <c r="B7099" i="13"/>
  <c r="B7042" i="13"/>
  <c r="B7292" i="13"/>
  <c r="B16745" i="13"/>
  <c r="B15844" i="13"/>
  <c r="B16473" i="13"/>
  <c r="B20349" i="13"/>
  <c r="B14411" i="13"/>
  <c r="B15614" i="13"/>
  <c r="B14267" i="13"/>
  <c r="B16481" i="13"/>
  <c r="B16328" i="13"/>
  <c r="B10914" i="13"/>
  <c r="B7203" i="13"/>
  <c r="B22222" i="13"/>
  <c r="B9471" i="13"/>
  <c r="B19891" i="13"/>
  <c r="B9634" i="13"/>
  <c r="B10857" i="13"/>
  <c r="B12391" i="13"/>
  <c r="B12384" i="13"/>
  <c r="B12370" i="13"/>
  <c r="B12359" i="13"/>
  <c r="B12355" i="13"/>
  <c r="B12343" i="13"/>
  <c r="B12340" i="13"/>
  <c r="B12318" i="13"/>
  <c r="B12308" i="13"/>
  <c r="B12274" i="13"/>
  <c r="B12260" i="13"/>
  <c r="B12221" i="13"/>
  <c r="B12217" i="13"/>
  <c r="B11754" i="13"/>
  <c r="B11765" i="13"/>
  <c r="B11782" i="13"/>
  <c r="B11801" i="13"/>
  <c r="B11856" i="13"/>
  <c r="B11882" i="13"/>
  <c r="B11895" i="13"/>
  <c r="B11911" i="13"/>
  <c r="B11943" i="13"/>
  <c r="B11056" i="13"/>
  <c r="B11059" i="13"/>
  <c r="B11066" i="13"/>
  <c r="B11070" i="13"/>
  <c r="B11074" i="13"/>
  <c r="B11114" i="13"/>
  <c r="B11126" i="13"/>
  <c r="B11177" i="13"/>
  <c r="B11203" i="13"/>
  <c r="B11240" i="13"/>
  <c r="B11253" i="13"/>
  <c r="B11270" i="13"/>
  <c r="B9920" i="13"/>
  <c r="B9965" i="13"/>
  <c r="B9993" i="13"/>
  <c r="B9999" i="13"/>
  <c r="B10024" i="13"/>
  <c r="B10043" i="13"/>
  <c r="N9317" i="13"/>
  <c r="N7707" i="13" s="1"/>
  <c r="B16759" i="13"/>
  <c r="B20452" i="13"/>
  <c r="B22070" i="13"/>
  <c r="B18235" i="13"/>
  <c r="M7138" i="13"/>
  <c r="M7136" i="13" s="1"/>
  <c r="M15781" i="13"/>
  <c r="M15780" i="13" s="1"/>
  <c r="R760" i="19" s="1"/>
  <c r="M19230" i="13"/>
  <c r="B24251" i="13"/>
  <c r="B20310" i="13"/>
  <c r="B20535" i="13"/>
  <c r="B20559" i="13"/>
  <c r="B25950" i="13"/>
  <c r="M5298" i="13"/>
  <c r="M5430" i="13"/>
  <c r="B20469" i="13"/>
  <c r="B16565" i="13"/>
  <c r="B7228" i="13"/>
  <c r="H25857" i="13"/>
  <c r="B24477" i="13" s="1"/>
  <c r="B25864" i="13"/>
  <c r="B24258" i="13"/>
  <c r="B20655" i="13"/>
  <c r="B14409" i="13"/>
  <c r="B19275" i="13"/>
  <c r="B2770" i="13"/>
  <c r="B7008" i="13"/>
  <c r="B9650" i="13"/>
  <c r="B6699" i="13"/>
  <c r="B20584" i="13"/>
  <c r="B21915" i="13"/>
  <c r="B18599" i="13"/>
  <c r="B16722" i="13"/>
  <c r="B20432" i="13"/>
  <c r="B14337" i="13"/>
  <c r="B14321" i="13"/>
  <c r="B15921" i="13"/>
  <c r="B14439" i="13"/>
  <c r="B9544" i="13"/>
  <c r="B15899" i="13"/>
  <c r="B20331" i="13"/>
  <c r="B20253" i="13"/>
  <c r="B20472" i="13"/>
  <c r="B15609" i="13"/>
  <c r="B21961" i="13"/>
  <c r="B14340" i="13"/>
  <c r="B20581" i="13"/>
  <c r="B22035" i="13"/>
  <c r="N16701" i="13"/>
  <c r="N16700" i="13" s="1"/>
  <c r="B14343" i="13"/>
  <c r="B20386" i="13"/>
  <c r="B7014" i="13"/>
  <c r="B16454" i="13"/>
  <c r="B20325" i="13"/>
  <c r="B18192" i="13"/>
  <c r="B16304" i="13"/>
  <c r="B18695" i="13"/>
  <c r="B20427" i="13"/>
  <c r="B19101" i="13"/>
  <c r="B20264" i="13"/>
  <c r="B14346" i="13"/>
  <c r="B20403" i="13"/>
  <c r="B22270" i="13"/>
  <c r="B14359" i="13"/>
  <c r="B7219" i="13"/>
  <c r="B7341" i="13"/>
  <c r="B9585" i="13"/>
  <c r="B25782" i="13"/>
  <c r="B14484" i="13"/>
  <c r="B20457" i="13"/>
  <c r="B9246" i="13"/>
  <c r="B18671" i="13"/>
  <c r="B20263" i="13"/>
  <c r="B16446" i="13"/>
  <c r="B16771" i="13"/>
  <c r="B20450" i="13"/>
  <c r="B14437" i="13"/>
  <c r="B20367" i="13"/>
  <c r="B25849" i="13"/>
  <c r="B20391" i="13"/>
  <c r="B18719" i="13"/>
  <c r="B14426" i="13"/>
  <c r="B7234" i="13"/>
  <c r="B15971" i="13"/>
  <c r="B14473" i="13"/>
  <c r="B20271" i="13"/>
  <c r="B10972" i="13"/>
  <c r="B16242" i="13"/>
  <c r="B15713" i="13"/>
  <c r="B18628" i="13"/>
  <c r="B19965" i="13"/>
  <c r="B14302" i="13"/>
  <c r="B20397" i="13"/>
  <c r="B15943" i="13"/>
  <c r="B14362" i="13"/>
  <c r="B14453" i="13"/>
  <c r="B16411" i="13"/>
  <c r="B18451" i="13"/>
  <c r="B16032" i="13"/>
  <c r="B15830" i="13"/>
  <c r="B15572" i="13"/>
  <c r="B14481" i="13"/>
  <c r="B14320" i="13"/>
  <c r="B18268" i="13"/>
  <c r="B18542" i="13"/>
  <c r="B6711" i="13"/>
  <c r="B15669" i="13"/>
  <c r="B14591" i="13"/>
  <c r="B14604" i="13"/>
  <c r="B16680" i="13"/>
  <c r="B15990" i="13"/>
  <c r="B15851" i="13"/>
  <c r="B19809" i="13"/>
  <c r="B15911" i="13"/>
  <c r="B9815" i="13"/>
  <c r="B11014" i="13"/>
  <c r="B16090" i="13"/>
  <c r="B16111" i="13"/>
  <c r="B7020" i="13"/>
  <c r="B20373" i="13"/>
  <c r="B16189" i="13"/>
  <c r="B9459" i="13"/>
  <c r="B16601" i="13"/>
  <c r="B25871" i="13"/>
  <c r="N4558" i="13"/>
  <c r="N7138" i="13"/>
  <c r="N7136" i="13" s="1"/>
  <c r="N1848" i="13"/>
  <c r="N192" i="13"/>
  <c r="N64" i="13"/>
  <c r="N193" i="13"/>
  <c r="N94" i="13"/>
  <c r="N58" i="13"/>
  <c r="N197" i="13"/>
  <c r="N130" i="13"/>
  <c r="N4566" i="13"/>
  <c r="L2441" i="13"/>
  <c r="L2440" i="13" s="1"/>
  <c r="L7041" i="13"/>
  <c r="L7040" i="13" s="1"/>
  <c r="Q353" i="19" s="1"/>
  <c r="L16011" i="13"/>
  <c r="L16010" i="13" s="1"/>
  <c r="B12421" i="13"/>
  <c r="B12416" i="13"/>
  <c r="B12348" i="13"/>
  <c r="B12312" i="13"/>
  <c r="N11381" i="13"/>
  <c r="B12300" i="13"/>
  <c r="B12295" i="13"/>
  <c r="B12292" i="13"/>
  <c r="B12289" i="13"/>
  <c r="N11321" i="13"/>
  <c r="B12240" i="13"/>
  <c r="B12202" i="13"/>
  <c r="B11758" i="13"/>
  <c r="B11769" i="13"/>
  <c r="B11773" i="13"/>
  <c r="B11779" i="13"/>
  <c r="B11860" i="13"/>
  <c r="B11915" i="13"/>
  <c r="B11937" i="13"/>
  <c r="N9987" i="13"/>
  <c r="B24312" i="13"/>
  <c r="B22054" i="13"/>
  <c r="B25880" i="13"/>
  <c r="B25861" i="13"/>
  <c r="B21992" i="13"/>
  <c r="B21951" i="13"/>
  <c r="B24215" i="13"/>
  <c r="B24349" i="13"/>
  <c r="B20690" i="13"/>
  <c r="B22184" i="13"/>
  <c r="B20574" i="13"/>
  <c r="H25956" i="13"/>
  <c r="B24576" i="13" s="1"/>
  <c r="B19802" i="13"/>
  <c r="B14335" i="13"/>
  <c r="B18585" i="13"/>
  <c r="B16262" i="13"/>
  <c r="B9528" i="13"/>
  <c r="B14485" i="13"/>
  <c r="B14334" i="13"/>
  <c r="B9629" i="13"/>
  <c r="B18501" i="13"/>
  <c r="B18284" i="13"/>
  <c r="B15748" i="13"/>
  <c r="B14710" i="13"/>
  <c r="B15741" i="13"/>
  <c r="B15892" i="13"/>
  <c r="B9620" i="13"/>
  <c r="B7055" i="13"/>
  <c r="B7090" i="13"/>
  <c r="B10861" i="13"/>
  <c r="B7181" i="13"/>
  <c r="B7320" i="13"/>
  <c r="B14555" i="13"/>
  <c r="B15638" i="13"/>
  <c r="B14477" i="13"/>
  <c r="B20413" i="13"/>
  <c r="B16530" i="13"/>
  <c r="B10851" i="13"/>
  <c r="B14309" i="13"/>
  <c r="B12392" i="13"/>
  <c r="B12371" i="13"/>
  <c r="B12368" i="13"/>
  <c r="B12356" i="13"/>
  <c r="B12323" i="13"/>
  <c r="B12319" i="13"/>
  <c r="B12316" i="13"/>
  <c r="B12282" i="13"/>
  <c r="B12275" i="13"/>
  <c r="B12252" i="13"/>
  <c r="B11757" i="13"/>
  <c r="B11768" i="13"/>
  <c r="B11772" i="13"/>
  <c r="B11793" i="13"/>
  <c r="B11804" i="13"/>
  <c r="B11817" i="13"/>
  <c r="B11826" i="13"/>
  <c r="B11859" i="13"/>
  <c r="B11865" i="13"/>
  <c r="B11868" i="13"/>
  <c r="B11886" i="13"/>
  <c r="B11900" i="13"/>
  <c r="B11916" i="13"/>
  <c r="B11924" i="13"/>
  <c r="B11931" i="13"/>
  <c r="B11946" i="13"/>
  <c r="B11047" i="13"/>
  <c r="B11097" i="13"/>
  <c r="B11101" i="13"/>
  <c r="B11112" i="13"/>
  <c r="B11117" i="13"/>
  <c r="B11121" i="13"/>
  <c r="B11125" i="13"/>
  <c r="B11133" i="13"/>
  <c r="B11139" i="13"/>
  <c r="B11152" i="13"/>
  <c r="B11156" i="13"/>
  <c r="B11161" i="13"/>
  <c r="B11169" i="13"/>
  <c r="B11173" i="13"/>
  <c r="B11197" i="13"/>
  <c r="B11206" i="13"/>
  <c r="B11238" i="13"/>
  <c r="B11273" i="13"/>
  <c r="B9897" i="13"/>
  <c r="B9923" i="13"/>
  <c r="B9927" i="13"/>
  <c r="B9936" i="13"/>
  <c r="B9940" i="13"/>
  <c r="B9944" i="13"/>
  <c r="B9968" i="13"/>
  <c r="B9985" i="13"/>
  <c r="B10003" i="13"/>
  <c r="B10011" i="13"/>
  <c r="B10042" i="13"/>
  <c r="B10048" i="13"/>
  <c r="B10053" i="13"/>
  <c r="B10065" i="13"/>
  <c r="N2210" i="13"/>
  <c r="N16447" i="13"/>
  <c r="L16108" i="13"/>
  <c r="N106" i="13"/>
  <c r="N217" i="13"/>
  <c r="N19920" i="13"/>
  <c r="N15648" i="13"/>
  <c r="N15646" i="13" s="1"/>
  <c r="L7271" i="13"/>
  <c r="L7270" i="13" s="1"/>
  <c r="N9428" i="13"/>
  <c r="B12424" i="13"/>
  <c r="M12393" i="13"/>
  <c r="B12399" i="13"/>
  <c r="B12376" i="13"/>
  <c r="B12362" i="13"/>
  <c r="B12360" i="13"/>
  <c r="B12271" i="13"/>
  <c r="B12269" i="13"/>
  <c r="B12257" i="13"/>
  <c r="B12256" i="13"/>
  <c r="M12215" i="13"/>
  <c r="M12210" i="13" s="1"/>
  <c r="R575" i="19" s="1"/>
  <c r="B12218" i="13"/>
  <c r="B11746" i="13"/>
  <c r="B11749" i="13"/>
  <c r="B11761" i="13"/>
  <c r="B11775" i="13"/>
  <c r="B11808" i="13"/>
  <c r="B11811" i="13"/>
  <c r="B11830" i="13"/>
  <c r="B11840" i="13"/>
  <c r="B11852" i="13"/>
  <c r="B11890" i="13"/>
  <c r="B11960" i="13"/>
  <c r="B11963" i="13"/>
  <c r="B24361" i="13"/>
  <c r="B25825" i="13"/>
  <c r="B22040" i="13"/>
  <c r="B24370" i="13"/>
  <c r="B22109" i="13"/>
  <c r="B18355" i="13"/>
  <c r="B15483" i="13"/>
  <c r="B18360" i="13"/>
  <c r="B16671" i="13"/>
  <c r="B14588" i="13"/>
  <c r="B14465" i="13"/>
  <c r="B18271" i="13"/>
  <c r="B16055" i="13"/>
  <c r="B14486" i="13"/>
  <c r="B19163" i="13"/>
  <c r="B18381" i="13"/>
  <c r="B9282" i="13"/>
  <c r="B6781" i="13"/>
  <c r="B25964" i="13"/>
  <c r="B19922" i="13"/>
  <c r="B20356" i="13"/>
  <c r="B20314" i="13"/>
  <c r="B20278" i="13"/>
  <c r="B20256" i="13"/>
  <c r="B9393" i="13"/>
  <c r="B18511" i="13"/>
  <c r="B16508" i="13"/>
  <c r="B20294" i="13"/>
  <c r="B20458" i="13"/>
  <c r="B14419" i="13"/>
  <c r="B10918" i="13"/>
  <c r="B10908" i="13"/>
  <c r="B19155" i="13"/>
  <c r="B14350" i="13"/>
  <c r="B9641" i="13"/>
  <c r="B6852" i="13"/>
  <c r="B12411" i="13"/>
  <c r="B12400" i="13"/>
  <c r="B12372" i="13"/>
  <c r="B12350" i="13"/>
  <c r="B12338" i="13"/>
  <c r="B12328" i="13"/>
  <c r="B12324" i="13"/>
  <c r="B12320" i="13"/>
  <c r="B12299" i="13"/>
  <c r="B12283" i="13"/>
  <c r="B12272" i="13"/>
  <c r="B12250" i="13"/>
  <c r="B12235" i="13"/>
  <c r="B12227" i="13"/>
  <c r="B12204" i="13"/>
  <c r="B11745" i="13"/>
  <c r="B11807" i="13"/>
  <c r="B11829" i="13"/>
  <c r="B11848" i="13"/>
  <c r="B11874" i="13"/>
  <c r="B11889" i="13"/>
  <c r="B11905" i="13"/>
  <c r="B11919" i="13"/>
  <c r="B11952" i="13"/>
  <c r="B11959" i="13"/>
  <c r="B11965" i="13"/>
  <c r="B11063" i="13"/>
  <c r="B11076" i="13"/>
  <c r="B11164" i="13"/>
  <c r="B11168" i="13"/>
  <c r="B11179" i="13"/>
  <c r="B11191" i="13"/>
  <c r="B11200" i="13"/>
  <c r="B11213" i="13"/>
  <c r="B11220" i="13"/>
  <c r="B11263" i="13"/>
  <c r="B9939" i="13"/>
  <c r="B9943" i="13"/>
  <c r="B9951" i="13"/>
  <c r="B9958" i="13"/>
  <c r="B9967" i="13"/>
  <c r="B9984" i="13"/>
  <c r="B9996" i="13"/>
  <c r="B10002" i="13"/>
  <c r="B10014" i="13"/>
  <c r="B10026" i="13"/>
  <c r="B10041" i="13"/>
  <c r="B10068" i="13"/>
  <c r="M16108" i="13"/>
  <c r="N147" i="13"/>
  <c r="M2308" i="13"/>
  <c r="M2306" i="13" s="1"/>
  <c r="B22178" i="13"/>
  <c r="B22012" i="13"/>
  <c r="B25922" i="13"/>
  <c r="B20578" i="13"/>
  <c r="B20283" i="13"/>
  <c r="B18820" i="13"/>
  <c r="B20277" i="13"/>
  <c r="B19791" i="13"/>
  <c r="B15981" i="13"/>
  <c r="B15802" i="13"/>
  <c r="B14652" i="13"/>
  <c r="B15782" i="13"/>
  <c r="B14382" i="13"/>
  <c r="B20321" i="13"/>
  <c r="B18641" i="13"/>
  <c r="B18281" i="13"/>
  <c r="B18514" i="13"/>
  <c r="N19508" i="13"/>
  <c r="B20462" i="13"/>
  <c r="B16396" i="13"/>
  <c r="B20417" i="13"/>
  <c r="N9383" i="13"/>
  <c r="N7773" i="13" s="1"/>
  <c r="N7543" i="13" s="1"/>
  <c r="N9396" i="13"/>
  <c r="N7786" i="13" s="1"/>
  <c r="N7556" i="13" s="1"/>
  <c r="L9668" i="13"/>
  <c r="Q453" i="19" s="1"/>
  <c r="N223" i="13"/>
  <c r="N24158" i="13"/>
  <c r="N24156" i="13" s="1"/>
  <c r="L5430" i="13"/>
  <c r="N9251" i="13"/>
  <c r="B19186" i="13"/>
  <c r="B12353" i="13"/>
  <c r="L12344" i="13"/>
  <c r="L12331" i="13" s="1"/>
  <c r="B12341" i="13"/>
  <c r="B12262" i="13"/>
  <c r="B11843" i="13"/>
  <c r="M11949" i="13"/>
  <c r="B11090" i="13"/>
  <c r="B11095" i="13"/>
  <c r="B11098" i="13"/>
  <c r="B11109" i="13"/>
  <c r="B11124" i="13"/>
  <c r="B11140" i="13"/>
  <c r="B11153" i="13"/>
  <c r="B11162" i="13"/>
  <c r="B11217" i="13"/>
  <c r="B11229" i="13"/>
  <c r="B11232" i="13"/>
  <c r="B11237" i="13"/>
  <c r="B11269" i="13"/>
  <c r="B9903" i="13"/>
  <c r="B9917" i="13"/>
  <c r="B9937" i="13"/>
  <c r="B9977" i="13"/>
  <c r="B10005" i="13"/>
  <c r="B10027" i="13"/>
  <c r="B10037" i="13"/>
  <c r="B10060" i="13"/>
  <c r="B10064" i="13"/>
  <c r="B10099" i="13"/>
  <c r="B10124" i="13"/>
  <c r="H9994" i="13"/>
  <c r="H11831" i="13"/>
  <c r="H11601" i="13" s="1"/>
  <c r="H11371" i="13" s="1"/>
  <c r="N11137" i="13"/>
  <c r="N11259" i="13"/>
  <c r="L9997" i="13"/>
  <c r="B10085" i="13"/>
  <c r="B10111" i="13"/>
  <c r="H11844" i="13"/>
  <c r="H11614" i="13" s="1"/>
  <c r="B10090" i="13"/>
  <c r="B10108" i="13"/>
  <c r="B10117" i="13"/>
  <c r="L205" i="13"/>
  <c r="L198" i="13"/>
  <c r="L191" i="13"/>
  <c r="L174" i="13"/>
  <c r="L169" i="13"/>
  <c r="L163" i="13"/>
  <c r="L160" i="13"/>
  <c r="L152" i="13"/>
  <c r="L151" i="13"/>
  <c r="L150" i="13"/>
  <c r="L148" i="13"/>
  <c r="L134" i="13"/>
  <c r="L126" i="13"/>
  <c r="L122" i="13"/>
  <c r="L110" i="13"/>
  <c r="L92" i="13"/>
  <c r="L70" i="13"/>
  <c r="L56" i="13"/>
  <c r="L50" i="13"/>
  <c r="L46" i="13"/>
  <c r="H2177" i="13"/>
  <c r="H5310" i="13"/>
  <c r="B11077" i="13"/>
  <c r="B11100" i="13"/>
  <c r="B11107" i="13"/>
  <c r="B11143" i="13"/>
  <c r="B11150" i="13"/>
  <c r="B11185" i="13"/>
  <c r="B11189" i="13"/>
  <c r="B11219" i="13"/>
  <c r="B11226" i="13"/>
  <c r="B11234" i="13"/>
  <c r="B11250" i="13"/>
  <c r="B11257" i="13"/>
  <c r="B11266" i="13"/>
  <c r="B11271" i="13"/>
  <c r="B11274" i="13"/>
  <c r="B9926" i="13"/>
  <c r="B9930" i="13"/>
  <c r="B9935" i="13"/>
  <c r="B9971" i="13"/>
  <c r="B9980" i="13"/>
  <c r="B10025" i="13"/>
  <c r="B10049" i="13"/>
  <c r="B10066" i="13"/>
  <c r="B10076" i="13"/>
  <c r="B10081" i="13"/>
  <c r="B10104" i="13"/>
  <c r="B10112" i="13"/>
  <c r="B10116" i="13"/>
  <c r="H9963" i="13"/>
  <c r="H11154" i="13"/>
  <c r="H12241" i="13"/>
  <c r="H11551" i="13" s="1"/>
  <c r="H11321" i="13" s="1"/>
  <c r="N11065" i="13"/>
  <c r="N11060" i="13" s="1"/>
  <c r="L11259" i="13"/>
  <c r="M11259" i="13"/>
  <c r="N9997" i="13"/>
  <c r="N9307" i="13" s="1"/>
  <c r="B10069" i="13"/>
  <c r="B10072" i="13"/>
  <c r="B10084" i="13"/>
  <c r="H2043" i="13"/>
  <c r="H1583" i="13" s="1"/>
  <c r="H2503" i="13"/>
  <c r="B10088" i="13"/>
  <c r="B10092" i="13"/>
  <c r="B10106" i="13"/>
  <c r="H11091" i="13"/>
  <c r="H1829" i="13"/>
  <c r="H1937" i="13"/>
  <c r="H1994" i="13"/>
  <c r="H2224" i="13"/>
  <c r="H2407" i="13"/>
  <c r="H11251" i="13"/>
  <c r="H11268" i="13"/>
  <c r="B10" i="20"/>
  <c r="B14" i="20"/>
  <c r="B9" i="20"/>
  <c r="M19098" i="13"/>
  <c r="R909" i="19" s="1"/>
  <c r="M16240" i="13"/>
  <c r="L18287" i="13"/>
  <c r="Q868" i="19" s="1"/>
  <c r="N18540" i="13"/>
  <c r="L2211" i="13"/>
  <c r="N11870" i="13"/>
  <c r="L2308" i="13"/>
  <c r="L18179" i="13"/>
  <c r="L2078" i="13"/>
  <c r="Q116" i="19" s="1"/>
  <c r="L7138" i="13"/>
  <c r="L10818" i="13"/>
  <c r="Q513" i="19" s="1"/>
  <c r="L15757" i="13"/>
  <c r="L15648" i="13" s="1"/>
  <c r="Q753" i="19" s="1"/>
  <c r="N18638" i="13"/>
  <c r="N16350" i="13"/>
  <c r="L1848" i="13"/>
  <c r="L6908" i="13"/>
  <c r="H206" i="14"/>
  <c r="N9304" i="13"/>
  <c r="N9319" i="13"/>
  <c r="H1103" i="13"/>
  <c r="H643" i="13" s="1"/>
  <c r="H413" i="13" s="1"/>
  <c r="H11239" i="13"/>
  <c r="L10044" i="13"/>
  <c r="H2488" i="13"/>
  <c r="L11827" i="13"/>
  <c r="L11597" i="13" s="1"/>
  <c r="L11367" i="13" s="1"/>
  <c r="L166" i="13"/>
  <c r="L159" i="13"/>
  <c r="L144" i="13"/>
  <c r="L102" i="13"/>
  <c r="L82" i="13"/>
  <c r="L74" i="13"/>
  <c r="L34" i="13"/>
  <c r="H1717" i="13"/>
  <c r="H1123" i="13"/>
  <c r="H663" i="13" s="1"/>
  <c r="N11292" i="13"/>
  <c r="N11432" i="13"/>
  <c r="H11129" i="13"/>
  <c r="L11194" i="13"/>
  <c r="L11181" i="13" s="1"/>
  <c r="L11180" i="13" s="1"/>
  <c r="L181" i="13"/>
  <c r="M165" i="13"/>
  <c r="H2454" i="13"/>
  <c r="H1027" i="13"/>
  <c r="H2519" i="13"/>
  <c r="H5493" i="13"/>
  <c r="L27" i="14"/>
  <c r="L26" i="14" s="1"/>
  <c r="L25" i="14"/>
  <c r="F25" i="14"/>
  <c r="I24" i="14"/>
  <c r="F23" i="14"/>
  <c r="F22" i="14" s="1"/>
  <c r="L21" i="14"/>
  <c r="F21" i="14"/>
  <c r="I20" i="14"/>
  <c r="L19" i="14"/>
  <c r="F19" i="14"/>
  <c r="F15" i="14"/>
  <c r="L13" i="14"/>
  <c r="F13" i="14"/>
  <c r="I12" i="14"/>
  <c r="F9" i="14"/>
  <c r="F8" i="14" s="1"/>
  <c r="F7" i="14"/>
  <c r="E196" i="14"/>
  <c r="E188" i="14"/>
  <c r="H187" i="14"/>
  <c r="K186" i="14"/>
  <c r="E186" i="14"/>
  <c r="K184" i="14"/>
  <c r="E211" i="14"/>
  <c r="H210" i="14"/>
  <c r="K207" i="14"/>
  <c r="E201" i="14"/>
  <c r="H200" i="14"/>
  <c r="K199" i="14"/>
  <c r="H198" i="14"/>
  <c r="K195" i="14"/>
  <c r="E195" i="14"/>
  <c r="K193" i="14"/>
  <c r="H190" i="14"/>
  <c r="K189" i="14"/>
  <c r="E189" i="14"/>
  <c r="E187" i="14"/>
  <c r="H186" i="14"/>
  <c r="K185" i="14"/>
  <c r="E185" i="14"/>
  <c r="H184" i="14"/>
  <c r="K183" i="14"/>
  <c r="H182" i="14"/>
  <c r="H180" i="14"/>
  <c r="L18" i="14"/>
  <c r="L17" i="14" s="1"/>
  <c r="E179" i="14"/>
  <c r="H178" i="14"/>
  <c r="E203" i="14"/>
  <c r="I16" i="14"/>
  <c r="E191" i="14"/>
  <c r="L9" i="14"/>
  <c r="L8" i="14" s="1"/>
  <c r="H208" i="14"/>
  <c r="L28" i="14"/>
  <c r="I27" i="14"/>
  <c r="I26" i="14" s="1"/>
  <c r="I25" i="14"/>
  <c r="I23" i="14"/>
  <c r="I21" i="14"/>
  <c r="L20" i="14"/>
  <c r="F20" i="14"/>
  <c r="F18" i="14"/>
  <c r="F17" i="14" s="1"/>
  <c r="I14" i="14"/>
  <c r="E199" i="14"/>
  <c r="L11" i="14"/>
  <c r="H196" i="14"/>
  <c r="E197" i="14"/>
  <c r="L23" i="14"/>
  <c r="L22" i="14" s="1"/>
  <c r="E177" i="14"/>
  <c r="K169" i="14"/>
  <c r="K167" i="14"/>
  <c r="H166" i="14"/>
  <c r="H162" i="14"/>
  <c r="H160" i="14"/>
  <c r="K159" i="14"/>
  <c r="E157" i="14"/>
  <c r="H154" i="14"/>
  <c r="E151" i="14"/>
  <c r="M53" i="19"/>
  <c r="E202" i="14"/>
  <c r="J28" i="14"/>
  <c r="M27" i="14"/>
  <c r="G23" i="14"/>
  <c r="G22" i="14" s="1"/>
  <c r="E149" i="14"/>
  <c r="H144" i="14"/>
  <c r="F27" i="14"/>
  <c r="F26" i="14" s="1"/>
  <c r="G12" i="14"/>
  <c r="M21" i="14"/>
  <c r="M19" i="14"/>
  <c r="G15" i="14"/>
  <c r="H176" i="14"/>
  <c r="E175" i="14"/>
  <c r="H205" i="14"/>
  <c r="K202" i="14"/>
  <c r="E212" i="14"/>
  <c r="K210" i="14"/>
  <c r="K208" i="14"/>
  <c r="E208" i="14"/>
  <c r="H203" i="14"/>
  <c r="E200" i="14"/>
  <c r="H199" i="14"/>
  <c r="K198" i="14"/>
  <c r="E198" i="14"/>
  <c r="K196" i="14"/>
  <c r="H195" i="14"/>
  <c r="K194" i="14"/>
  <c r="H191" i="14"/>
  <c r="K190" i="14"/>
  <c r="K212" i="14"/>
  <c r="E210" i="14"/>
  <c r="K206" i="14"/>
  <c r="E206" i="14"/>
  <c r="E204" i="14"/>
  <c r="H201" i="14"/>
  <c r="J11" i="14"/>
  <c r="H193" i="14"/>
  <c r="K192" i="14"/>
  <c r="E192" i="14"/>
  <c r="K179" i="14"/>
  <c r="G7" i="14"/>
  <c r="E155" i="14"/>
  <c r="E194" i="14"/>
  <c r="I11" i="14"/>
  <c r="K204" i="14"/>
  <c r="I19" i="14"/>
  <c r="F28" i="14"/>
  <c r="K187" i="14"/>
  <c r="M11" i="14"/>
  <c r="G9" i="14"/>
  <c r="G8" i="14" s="1"/>
  <c r="E161" i="14"/>
  <c r="H211" i="14"/>
  <c r="G27" i="14"/>
  <c r="G26" i="14" s="1"/>
  <c r="L24" i="14"/>
  <c r="K200" i="14"/>
  <c r="K188" i="14"/>
  <c r="F24" i="14"/>
  <c r="F14" i="14"/>
  <c r="H197" i="14"/>
  <c r="H212" i="14"/>
  <c r="K211" i="14"/>
  <c r="K209" i="14"/>
  <c r="E209" i="14"/>
  <c r="M23" i="14"/>
  <c r="M22" i="14" s="1"/>
  <c r="E207" i="14"/>
  <c r="E205" i="14"/>
  <c r="H204" i="14"/>
  <c r="H202" i="14"/>
  <c r="K201" i="14"/>
  <c r="E193" i="14"/>
  <c r="K191" i="14"/>
  <c r="E190" i="14"/>
  <c r="H189" i="14"/>
  <c r="L14" i="14"/>
  <c r="H174" i="14"/>
  <c r="E173" i="14"/>
  <c r="H168" i="14"/>
  <c r="H207" i="14"/>
  <c r="K205" i="14"/>
  <c r="J18" i="14"/>
  <c r="J20" i="14"/>
  <c r="G21" i="14"/>
  <c r="G20" i="14"/>
  <c r="L15" i="14"/>
  <c r="I28" i="14"/>
  <c r="H209" i="14"/>
  <c r="M25" i="14"/>
  <c r="F16" i="14"/>
  <c r="L10" i="14"/>
  <c r="I15" i="14"/>
  <c r="I7" i="14"/>
  <c r="K203" i="14"/>
  <c r="K36" i="19" l="1"/>
  <c r="K24" i="19" s="1"/>
  <c r="M14041" i="13"/>
  <c r="H19536" i="13"/>
  <c r="B6447" i="13"/>
  <c r="H2537" i="13"/>
  <c r="H19555" i="13"/>
  <c r="H19454" i="13"/>
  <c r="B1601" i="13"/>
  <c r="H19470" i="13"/>
  <c r="B1585" i="13"/>
  <c r="H14172" i="13"/>
  <c r="H19406" i="13"/>
  <c r="J19326" i="13"/>
  <c r="O919" i="19" s="1"/>
  <c r="H2626" i="13"/>
  <c r="M14258" i="13"/>
  <c r="H14116" i="13"/>
  <c r="H14064" i="13"/>
  <c r="H14109" i="13"/>
  <c r="H14091" i="13"/>
  <c r="H14056" i="13"/>
  <c r="H14231" i="13"/>
  <c r="H14209" i="13"/>
  <c r="H14174" i="13"/>
  <c r="H14155" i="13"/>
  <c r="H14076" i="13"/>
  <c r="H14122" i="13"/>
  <c r="H14086" i="13"/>
  <c r="H14068" i="13"/>
  <c r="H14072" i="13"/>
  <c r="H14212" i="13"/>
  <c r="H14247" i="13"/>
  <c r="H14227" i="13"/>
  <c r="H14206" i="13"/>
  <c r="H14089" i="13"/>
  <c r="H14093" i="13"/>
  <c r="H14191" i="13"/>
  <c r="H14123" i="13"/>
  <c r="H14105" i="13"/>
  <c r="H14087" i="13"/>
  <c r="H14069" i="13"/>
  <c r="L16350" i="13"/>
  <c r="L19733" i="13"/>
  <c r="L19921" i="13"/>
  <c r="L19920" i="13" s="1"/>
  <c r="L19690" i="13" s="1"/>
  <c r="H19442" i="13"/>
  <c r="B19442" i="13" s="1"/>
  <c r="B20362" i="13"/>
  <c r="H14250" i="13"/>
  <c r="B14480" i="13"/>
  <c r="H19332" i="13"/>
  <c r="B19332" i="13" s="1"/>
  <c r="B20252" i="13"/>
  <c r="H434" i="13"/>
  <c r="B1584" i="13"/>
  <c r="H19554" i="13"/>
  <c r="B19554" i="13" s="1"/>
  <c r="B20474" i="13"/>
  <c r="H19535" i="13"/>
  <c r="B20455" i="13"/>
  <c r="H19514" i="13"/>
  <c r="B20434" i="13"/>
  <c r="H19456" i="13"/>
  <c r="B20376" i="13"/>
  <c r="H19438" i="13"/>
  <c r="B20358" i="13"/>
  <c r="H19407" i="13"/>
  <c r="B20327" i="13"/>
  <c r="H19373" i="13"/>
  <c r="B20293" i="13"/>
  <c r="H19355" i="13"/>
  <c r="B20275" i="13"/>
  <c r="H19335" i="13"/>
  <c r="B20255" i="13"/>
  <c r="H19553" i="13"/>
  <c r="B20473" i="13"/>
  <c r="H19534" i="13"/>
  <c r="B20454" i="13"/>
  <c r="H19513" i="13"/>
  <c r="B20433" i="13"/>
  <c r="H19517" i="13"/>
  <c r="B20437" i="13"/>
  <c r="H11378" i="13"/>
  <c r="B11378" i="13" s="1"/>
  <c r="B11608" i="13"/>
  <c r="H19367" i="13"/>
  <c r="B20287" i="13"/>
  <c r="H19511" i="13"/>
  <c r="B20431" i="13"/>
  <c r="B20411" i="13"/>
  <c r="H19491" i="13"/>
  <c r="H19410" i="13"/>
  <c r="B20330" i="13"/>
  <c r="H19391" i="13"/>
  <c r="B20311" i="13"/>
  <c r="L19669" i="13"/>
  <c r="L19897" i="13"/>
  <c r="L19667" i="13" s="1"/>
  <c r="H19501" i="13"/>
  <c r="B20421" i="13"/>
  <c r="H19423" i="13"/>
  <c r="B20343" i="13"/>
  <c r="H19384" i="13"/>
  <c r="B20304" i="13"/>
  <c r="B14461" i="13"/>
  <c r="H20393" i="13"/>
  <c r="H20272" i="13"/>
  <c r="B20272" i="13" s="1"/>
  <c r="B20429" i="13"/>
  <c r="B14433" i="13"/>
  <c r="B20412" i="13"/>
  <c r="B14442" i="13"/>
  <c r="B20324" i="13"/>
  <c r="B20363" i="13"/>
  <c r="B20355" i="13"/>
  <c r="B20449" i="13"/>
  <c r="B14416" i="13"/>
  <c r="B20345" i="13"/>
  <c r="H14044" i="13"/>
  <c r="B1591" i="13"/>
  <c r="H14210" i="13"/>
  <c r="H14111" i="13"/>
  <c r="H14263" i="13"/>
  <c r="H19337" i="13"/>
  <c r="B19337" i="13" s="1"/>
  <c r="H20296" i="13"/>
  <c r="B20312" i="13"/>
  <c r="B20336" i="13"/>
  <c r="B20424" i="13"/>
  <c r="B20346" i="13"/>
  <c r="B20388" i="13"/>
  <c r="B20307" i="13"/>
  <c r="L19417" i="13"/>
  <c r="B20306" i="13"/>
  <c r="M16471" i="13"/>
  <c r="B1582" i="13"/>
  <c r="B1604" i="13"/>
  <c r="L21957" i="13"/>
  <c r="L20347" i="13" s="1"/>
  <c r="Q975" i="19" s="1"/>
  <c r="M16338" i="13"/>
  <c r="M16350" i="13"/>
  <c r="M16470" i="13"/>
  <c r="H14126" i="13"/>
  <c r="M673" i="19" s="1"/>
  <c r="P15" i="19"/>
  <c r="I18" i="26"/>
  <c r="N15" i="19"/>
  <c r="G18" i="26"/>
  <c r="O16" i="19"/>
  <c r="H21" i="26"/>
  <c r="B1578" i="13"/>
  <c r="B1610" i="13"/>
  <c r="H14265" i="13"/>
  <c r="H14106" i="13"/>
  <c r="I19326" i="13"/>
  <c r="N919" i="19" s="1"/>
  <c r="P919" i="19"/>
  <c r="M10816" i="13"/>
  <c r="R511" i="19" s="1"/>
  <c r="R513" i="19"/>
  <c r="L20251" i="13"/>
  <c r="Q1056" i="19"/>
  <c r="M1057" i="19"/>
  <c r="B21862" i="13"/>
  <c r="L24159" i="13"/>
  <c r="Q1175" i="19"/>
  <c r="M20251" i="13"/>
  <c r="R1056" i="19"/>
  <c r="H19327" i="13"/>
  <c r="M920" i="19" s="1"/>
  <c r="M968" i="19"/>
  <c r="M1052" i="19"/>
  <c r="B21857" i="13"/>
  <c r="M24159" i="13"/>
  <c r="R1174" i="19" s="1"/>
  <c r="R1175" i="19"/>
  <c r="M1058" i="19"/>
  <c r="B21863" i="13"/>
  <c r="M14134" i="13"/>
  <c r="L14052" i="13"/>
  <c r="M19428" i="13"/>
  <c r="M21870" i="13"/>
  <c r="M20260" i="13" s="1"/>
  <c r="R971" i="19" s="1"/>
  <c r="L21870" i="13"/>
  <c r="L20260" i="13" s="1"/>
  <c r="Q971" i="19" s="1"/>
  <c r="M14141" i="13"/>
  <c r="L21991" i="13"/>
  <c r="L14241" i="13"/>
  <c r="H14168" i="13"/>
  <c r="H14152" i="13"/>
  <c r="H14125" i="13"/>
  <c r="H14261" i="13"/>
  <c r="H14242" i="13"/>
  <c r="H14221" i="13"/>
  <c r="H14201" i="13"/>
  <c r="H14182" i="13"/>
  <c r="H14163" i="13"/>
  <c r="H14143" i="13"/>
  <c r="H14120" i="13"/>
  <c r="H14084" i="13"/>
  <c r="H14046" i="13"/>
  <c r="H14132" i="13"/>
  <c r="H14067" i="13"/>
  <c r="H14112" i="13"/>
  <c r="H14094" i="13"/>
  <c r="H14077" i="13"/>
  <c r="H14060" i="13"/>
  <c r="M14055" i="13"/>
  <c r="H14251" i="13"/>
  <c r="H14230" i="13"/>
  <c r="H14208" i="13"/>
  <c r="M14071" i="13"/>
  <c r="B14297" i="13"/>
  <c r="B14336" i="13"/>
  <c r="B20319" i="13"/>
  <c r="B20266" i="13"/>
  <c r="H14246" i="13"/>
  <c r="H14188" i="13"/>
  <c r="B14188" i="13" s="1"/>
  <c r="H14151" i="13"/>
  <c r="H14124" i="13"/>
  <c r="H14088" i="13"/>
  <c r="H14070" i="13"/>
  <c r="H14051" i="13"/>
  <c r="B1598" i="13"/>
  <c r="H14180" i="13"/>
  <c r="H14140" i="13"/>
  <c r="H19520" i="13"/>
  <c r="H19444" i="13"/>
  <c r="H19378" i="13"/>
  <c r="H19334" i="13"/>
  <c r="B20464" i="13"/>
  <c r="B1570" i="13"/>
  <c r="B1577" i="13"/>
  <c r="H14194" i="13"/>
  <c r="H19500" i="13"/>
  <c r="H19354" i="13"/>
  <c r="B1614" i="13"/>
  <c r="H19463" i="13"/>
  <c r="B11573" i="13"/>
  <c r="H2741" i="13"/>
  <c r="B2741" i="13" s="1"/>
  <c r="B11720" i="13"/>
  <c r="M2627" i="13"/>
  <c r="L2692" i="13"/>
  <c r="L14184" i="13"/>
  <c r="H19359" i="13"/>
  <c r="L19428" i="13"/>
  <c r="L1619" i="13"/>
  <c r="L1389" i="13" s="1"/>
  <c r="H19422" i="13"/>
  <c r="H19489" i="13"/>
  <c r="M15646" i="13"/>
  <c r="H19541" i="13"/>
  <c r="B11685" i="13"/>
  <c r="H2552" i="13"/>
  <c r="H2556" i="13"/>
  <c r="M2628" i="13"/>
  <c r="L2555" i="13"/>
  <c r="H2680" i="13"/>
  <c r="L2603" i="13"/>
  <c r="H2619" i="13"/>
  <c r="L2541" i="13"/>
  <c r="L2644" i="13"/>
  <c r="L14220" i="13"/>
  <c r="H2672" i="13"/>
  <c r="L2631" i="13"/>
  <c r="H433" i="13"/>
  <c r="M2720" i="13"/>
  <c r="M2758" i="13"/>
  <c r="L415" i="13"/>
  <c r="L449" i="13"/>
  <c r="H2694" i="13"/>
  <c r="B2694" i="13" s="1"/>
  <c r="M429" i="13"/>
  <c r="M420" i="13"/>
  <c r="L429" i="13"/>
  <c r="L318" i="13"/>
  <c r="L413" i="13"/>
  <c r="M426" i="13"/>
  <c r="M418" i="13"/>
  <c r="L426" i="13"/>
  <c r="M415" i="13"/>
  <c r="M449" i="13"/>
  <c r="M413" i="13"/>
  <c r="J590" i="13"/>
  <c r="J360" i="13" s="1"/>
  <c r="J130" i="13" s="1"/>
  <c r="H820" i="13"/>
  <c r="L605" i="13"/>
  <c r="L375" i="13" s="1"/>
  <c r="L145" i="13" s="1"/>
  <c r="M591" i="13"/>
  <c r="M361" i="13" s="1"/>
  <c r="M131" i="13" s="1"/>
  <c r="L490" i="13"/>
  <c r="L260" i="13" s="1"/>
  <c r="L30" i="13" s="1"/>
  <c r="M570" i="13"/>
  <c r="M340" i="13" s="1"/>
  <c r="M110" i="13" s="1"/>
  <c r="J607" i="13"/>
  <c r="J377" i="13" s="1"/>
  <c r="J147" i="13" s="1"/>
  <c r="H837" i="13"/>
  <c r="I327" i="13"/>
  <c r="I97" i="13" s="1"/>
  <c r="N37" i="19"/>
  <c r="N25" i="19" s="1"/>
  <c r="I555" i="13"/>
  <c r="I325" i="13" s="1"/>
  <c r="I95" i="13" s="1"/>
  <c r="I538" i="13"/>
  <c r="I308" i="13" s="1"/>
  <c r="I78" i="13" s="1"/>
  <c r="M2603" i="13"/>
  <c r="H2581" i="13"/>
  <c r="H2655" i="13"/>
  <c r="H2630" i="13"/>
  <c r="L2628" i="13"/>
  <c r="H2595" i="13"/>
  <c r="H2571" i="13"/>
  <c r="H2763" i="13"/>
  <c r="B2763" i="13" s="1"/>
  <c r="H2744" i="13"/>
  <c r="B2744" i="13" s="1"/>
  <c r="H2661" i="13"/>
  <c r="B2661" i="13" s="1"/>
  <c r="H2720" i="13"/>
  <c r="L2672" i="13"/>
  <c r="H2729" i="13"/>
  <c r="H2641" i="13"/>
  <c r="H2730" i="13"/>
  <c r="B2730" i="13" s="1"/>
  <c r="H2708" i="13"/>
  <c r="B2708" i="13" s="1"/>
  <c r="H2758" i="13"/>
  <c r="H2628" i="13"/>
  <c r="H2631" i="13"/>
  <c r="B2631" i="13" s="1"/>
  <c r="H2675" i="13"/>
  <c r="B2675" i="13" s="1"/>
  <c r="H2610" i="13"/>
  <c r="H2559" i="13"/>
  <c r="H2764" i="13"/>
  <c r="B2764" i="13" s="1"/>
  <c r="H2724" i="13"/>
  <c r="B2724" i="13" s="1"/>
  <c r="H2704" i="13"/>
  <c r="B2704" i="13" s="1"/>
  <c r="H2648" i="13"/>
  <c r="B2648" i="13" s="1"/>
  <c r="H2715" i="13"/>
  <c r="M2638" i="13"/>
  <c r="L2641" i="13"/>
  <c r="L2713" i="13"/>
  <c r="M2641" i="13"/>
  <c r="H2650" i="13"/>
  <c r="H2734" i="13"/>
  <c r="L2726" i="13"/>
  <c r="H2692" i="13"/>
  <c r="H2541" i="13"/>
  <c r="H2740" i="13"/>
  <c r="B2740" i="13" s="1"/>
  <c r="H2719" i="13"/>
  <c r="B2719" i="13" s="1"/>
  <c r="H2700" i="13"/>
  <c r="B2700" i="13" s="1"/>
  <c r="H2662" i="13"/>
  <c r="H2612" i="13"/>
  <c r="B2612" i="13" s="1"/>
  <c r="H2594" i="13"/>
  <c r="B2594" i="13" s="1"/>
  <c r="H2564" i="13"/>
  <c r="B2564" i="13" s="1"/>
  <c r="B4456" i="13"/>
  <c r="H2616" i="13"/>
  <c r="B2616" i="13" s="1"/>
  <c r="M2692" i="13"/>
  <c r="M2552" i="13"/>
  <c r="L2650" i="13"/>
  <c r="M2741" i="13"/>
  <c r="M2559" i="13"/>
  <c r="L2758" i="13"/>
  <c r="L2619" i="13"/>
  <c r="M2637" i="13"/>
  <c r="H2755" i="13"/>
  <c r="B2755" i="13" s="1"/>
  <c r="H2736" i="13"/>
  <c r="B2736" i="13" s="1"/>
  <c r="H2712" i="13"/>
  <c r="B2712" i="13" s="1"/>
  <c r="H2696" i="13"/>
  <c r="B2696" i="13" s="1"/>
  <c r="H2676" i="13"/>
  <c r="H2657" i="13"/>
  <c r="B2657" i="13" s="1"/>
  <c r="H2633" i="13"/>
  <c r="B2633" i="13" s="1"/>
  <c r="H2611" i="13"/>
  <c r="B2611" i="13" s="1"/>
  <c r="H2593" i="13"/>
  <c r="H2576" i="13"/>
  <c r="B2576" i="13" s="1"/>
  <c r="H2558" i="13"/>
  <c r="H2754" i="13"/>
  <c r="B2754" i="13" s="1"/>
  <c r="H2735" i="13"/>
  <c r="H2711" i="13"/>
  <c r="B2711" i="13" s="1"/>
  <c r="H2695" i="13"/>
  <c r="B2695" i="13" s="1"/>
  <c r="H2656" i="13"/>
  <c r="B2656" i="13" s="1"/>
  <c r="H2632" i="13"/>
  <c r="B2632" i="13" s="1"/>
  <c r="H2592" i="13"/>
  <c r="B2592" i="13" s="1"/>
  <c r="H2575" i="13"/>
  <c r="H2557" i="13"/>
  <c r="B2557" i="13" s="1"/>
  <c r="H2757" i="13"/>
  <c r="B2757" i="13" s="1"/>
  <c r="H2738" i="13"/>
  <c r="H2716" i="13"/>
  <c r="B2716" i="13" s="1"/>
  <c r="H2698" i="13"/>
  <c r="B2698" i="13" s="1"/>
  <c r="H2679" i="13"/>
  <c r="B2679" i="13" s="1"/>
  <c r="H2659" i="13"/>
  <c r="H2636" i="13"/>
  <c r="B2636" i="13" s="1"/>
  <c r="H2613" i="13"/>
  <c r="H2596" i="13"/>
  <c r="H2578" i="13"/>
  <c r="B2578" i="13" s="1"/>
  <c r="H2561" i="13"/>
  <c r="B2561" i="13" s="1"/>
  <c r="H2765" i="13"/>
  <c r="B2765" i="13" s="1"/>
  <c r="H2746" i="13"/>
  <c r="B2746" i="13" s="1"/>
  <c r="H2725" i="13"/>
  <c r="H2705" i="13"/>
  <c r="B2705" i="13" s="1"/>
  <c r="H2688" i="13"/>
  <c r="H2666" i="13"/>
  <c r="B2666" i="13" s="1"/>
  <c r="H2623" i="13"/>
  <c r="B2623" i="13" s="1"/>
  <c r="H2604" i="13"/>
  <c r="B2604" i="13" s="1"/>
  <c r="H2586" i="13"/>
  <c r="B2586" i="13" s="1"/>
  <c r="H2568" i="13"/>
  <c r="B2568" i="13" s="1"/>
  <c r="H2548" i="13"/>
  <c r="B2548" i="13" s="1"/>
  <c r="M2750" i="13"/>
  <c r="M2571" i="13"/>
  <c r="L2741" i="13"/>
  <c r="L2595" i="13"/>
  <c r="L2749" i="13"/>
  <c r="M2644" i="13"/>
  <c r="L2634" i="13"/>
  <c r="M2715" i="13"/>
  <c r="B4517" i="13"/>
  <c r="H2677" i="13"/>
  <c r="B2677" i="13" s="1"/>
  <c r="L2729" i="13"/>
  <c r="L2571" i="13"/>
  <c r="H2751" i="13"/>
  <c r="B2751" i="13" s="1"/>
  <c r="H2691" i="13"/>
  <c r="H2669" i="13"/>
  <c r="B2669" i="13" s="1"/>
  <c r="H2653" i="13"/>
  <c r="B2653" i="13" s="1"/>
  <c r="M132" i="19"/>
  <c r="H2607" i="13"/>
  <c r="B2607" i="13" s="1"/>
  <c r="H2589" i="13"/>
  <c r="H2572" i="13"/>
  <c r="B2572" i="13" s="1"/>
  <c r="H2553" i="13"/>
  <c r="B2553" i="13" s="1"/>
  <c r="H2685" i="13"/>
  <c r="H2748" i="13"/>
  <c r="B2748" i="13" s="1"/>
  <c r="H2728" i="13"/>
  <c r="H2707" i="13"/>
  <c r="B2707" i="13" s="1"/>
  <c r="H2690" i="13"/>
  <c r="B2690" i="13" s="1"/>
  <c r="H2668" i="13"/>
  <c r="B2668" i="13" s="1"/>
  <c r="H2652" i="13"/>
  <c r="B2652" i="13" s="1"/>
  <c r="H2625" i="13"/>
  <c r="B2625" i="13" s="1"/>
  <c r="H2606" i="13"/>
  <c r="B2606" i="13" s="1"/>
  <c r="H2588" i="13"/>
  <c r="B2588" i="13" s="1"/>
  <c r="H2570" i="13"/>
  <c r="B2570" i="13" s="1"/>
  <c r="H2551" i="13"/>
  <c r="B2551" i="13" s="1"/>
  <c r="H2753" i="13"/>
  <c r="B2753" i="13" s="1"/>
  <c r="H2732" i="13"/>
  <c r="B2732" i="13" s="1"/>
  <c r="H2710" i="13"/>
  <c r="B2710" i="13" s="1"/>
  <c r="H2674" i="13"/>
  <c r="H2609" i="13"/>
  <c r="B2609" i="13" s="1"/>
  <c r="H2591" i="13"/>
  <c r="H2574" i="13"/>
  <c r="H2761" i="13"/>
  <c r="B2761" i="13" s="1"/>
  <c r="H2742" i="13"/>
  <c r="B2742" i="13" s="1"/>
  <c r="H2721" i="13"/>
  <c r="H2701" i="13"/>
  <c r="B2701" i="13" s="1"/>
  <c r="H2682" i="13"/>
  <c r="H2642" i="13"/>
  <c r="B2642" i="13" s="1"/>
  <c r="H2617" i="13"/>
  <c r="B2617" i="13" s="1"/>
  <c r="H2599" i="13"/>
  <c r="H2582" i="13"/>
  <c r="B2582" i="13" s="1"/>
  <c r="H2544" i="13"/>
  <c r="B2544" i="13" s="1"/>
  <c r="L2734" i="13"/>
  <c r="L2581" i="13"/>
  <c r="M2619" i="13"/>
  <c r="M2729" i="13"/>
  <c r="M2581" i="13"/>
  <c r="L2715" i="13"/>
  <c r="L2552" i="13"/>
  <c r="M2631" i="13"/>
  <c r="L2750" i="13"/>
  <c r="L2559" i="13"/>
  <c r="M2650" i="13"/>
  <c r="L2685" i="13"/>
  <c r="H2745" i="13"/>
  <c r="B2745" i="13" s="1"/>
  <c r="H2687" i="13"/>
  <c r="B2687" i="13" s="1"/>
  <c r="H2665" i="13"/>
  <c r="B2665" i="13" s="1"/>
  <c r="H2646" i="13"/>
  <c r="B2646" i="13" s="1"/>
  <c r="H2622" i="13"/>
  <c r="B2622" i="13" s="1"/>
  <c r="H2602" i="13"/>
  <c r="H2585" i="13"/>
  <c r="H2567" i="13"/>
  <c r="B2567" i="13" s="1"/>
  <c r="H2547" i="13"/>
  <c r="H2723" i="13"/>
  <c r="B2723" i="13" s="1"/>
  <c r="H2703" i="13"/>
  <c r="B2703" i="13" s="1"/>
  <c r="H2686" i="13"/>
  <c r="B2686" i="13" s="1"/>
  <c r="H2664" i="13"/>
  <c r="B2664" i="13" s="1"/>
  <c r="H2645" i="13"/>
  <c r="B2645" i="13" s="1"/>
  <c r="H2621" i="13"/>
  <c r="B2621" i="13" s="1"/>
  <c r="H2601" i="13"/>
  <c r="B2601" i="13" s="1"/>
  <c r="H2584" i="13"/>
  <c r="B2584" i="13" s="1"/>
  <c r="H2566" i="13"/>
  <c r="B2566" i="13" s="1"/>
  <c r="H2546" i="13"/>
  <c r="B2546" i="13" s="1"/>
  <c r="H2747" i="13"/>
  <c r="B2747" i="13" s="1"/>
  <c r="H2727" i="13"/>
  <c r="B2727" i="13" s="1"/>
  <c r="H2706" i="13"/>
  <c r="B2706" i="13" s="1"/>
  <c r="H2689" i="13"/>
  <c r="B2689" i="13" s="1"/>
  <c r="H2667" i="13"/>
  <c r="B2667" i="13" s="1"/>
  <c r="H2651" i="13"/>
  <c r="B2651" i="13" s="1"/>
  <c r="H2624" i="13"/>
  <c r="B2624" i="13" s="1"/>
  <c r="H2605" i="13"/>
  <c r="B2605" i="13" s="1"/>
  <c r="H2587" i="13"/>
  <c r="B2587" i="13" s="1"/>
  <c r="H2569" i="13"/>
  <c r="B2569" i="13" s="1"/>
  <c r="H2549" i="13"/>
  <c r="B2549" i="13" s="1"/>
  <c r="H2756" i="13"/>
  <c r="B2756" i="13" s="1"/>
  <c r="H2737" i="13"/>
  <c r="H2714" i="13"/>
  <c r="B2714" i="13" s="1"/>
  <c r="H2697" i="13"/>
  <c r="B2697" i="13" s="1"/>
  <c r="H2678" i="13"/>
  <c r="H2658" i="13"/>
  <c r="B2658" i="13" s="1"/>
  <c r="H2635" i="13"/>
  <c r="H2577" i="13"/>
  <c r="B2577" i="13" s="1"/>
  <c r="H2560" i="13"/>
  <c r="B2560" i="13" s="1"/>
  <c r="M2672" i="13"/>
  <c r="M142" i="13" s="1"/>
  <c r="M2685" i="13"/>
  <c r="M2541" i="13"/>
  <c r="M2734" i="13"/>
  <c r="M2595" i="13"/>
  <c r="L2720" i="13"/>
  <c r="M2634" i="13"/>
  <c r="L2638" i="13"/>
  <c r="H2760" i="13"/>
  <c r="B2760" i="13" s="1"/>
  <c r="H2681" i="13"/>
  <c r="B2681" i="13" s="1"/>
  <c r="H2640" i="13"/>
  <c r="H2615" i="13"/>
  <c r="B2615" i="13" s="1"/>
  <c r="H2598" i="13"/>
  <c r="H2580" i="13"/>
  <c r="B2580" i="13" s="1"/>
  <c r="H2563" i="13"/>
  <c r="B2563" i="13" s="1"/>
  <c r="H2543" i="13"/>
  <c r="B2543" i="13" s="1"/>
  <c r="H2759" i="13"/>
  <c r="B2759" i="13" s="1"/>
  <c r="H2739" i="13"/>
  <c r="B2739" i="13" s="1"/>
  <c r="H2717" i="13"/>
  <c r="B2717" i="13" s="1"/>
  <c r="H2699" i="13"/>
  <c r="B2699" i="13" s="1"/>
  <c r="H2660" i="13"/>
  <c r="B2660" i="13" s="1"/>
  <c r="H2639" i="13"/>
  <c r="B2639" i="13" s="1"/>
  <c r="H2614" i="13"/>
  <c r="B2614" i="13" s="1"/>
  <c r="H2597" i="13"/>
  <c r="B2597" i="13" s="1"/>
  <c r="H2579" i="13"/>
  <c r="H2562" i="13"/>
  <c r="B2562" i="13" s="1"/>
  <c r="H2542" i="13"/>
  <c r="B2542" i="13" s="1"/>
  <c r="H2750" i="13"/>
  <c r="H2762" i="13"/>
  <c r="B2762" i="13" s="1"/>
  <c r="H2743" i="13"/>
  <c r="B2743" i="13" s="1"/>
  <c r="H2722" i="13"/>
  <c r="B2722" i="13" s="1"/>
  <c r="H2702" i="13"/>
  <c r="B2702" i="13" s="1"/>
  <c r="H2683" i="13"/>
  <c r="H2663" i="13"/>
  <c r="B2663" i="13" s="1"/>
  <c r="H2643" i="13"/>
  <c r="B2643" i="13" s="1"/>
  <c r="H2620" i="13"/>
  <c r="B2620" i="13" s="1"/>
  <c r="H2600" i="13"/>
  <c r="H2583" i="13"/>
  <c r="H2565" i="13"/>
  <c r="B2565" i="13" s="1"/>
  <c r="H2545" i="13"/>
  <c r="B2545" i="13" s="1"/>
  <c r="H2752" i="13"/>
  <c r="B2752" i="13" s="1"/>
  <c r="H2731" i="13"/>
  <c r="B2731" i="13" s="1"/>
  <c r="H2709" i="13"/>
  <c r="B2709" i="13" s="1"/>
  <c r="H2693" i="13"/>
  <c r="B2693" i="13" s="1"/>
  <c r="H2673" i="13"/>
  <c r="B2673" i="13" s="1"/>
  <c r="H2654" i="13"/>
  <c r="H2629" i="13"/>
  <c r="B2629" i="13" s="1"/>
  <c r="H2608" i="13"/>
  <c r="B2608" i="13" s="1"/>
  <c r="H2590" i="13"/>
  <c r="B2590" i="13" s="1"/>
  <c r="H2573" i="13"/>
  <c r="B2573" i="13" s="1"/>
  <c r="H2554" i="13"/>
  <c r="H457" i="13"/>
  <c r="H438" i="13"/>
  <c r="H458" i="13"/>
  <c r="H418" i="13"/>
  <c r="H456" i="13"/>
  <c r="B456" i="13" s="1"/>
  <c r="H437" i="13"/>
  <c r="B437" i="13" s="1"/>
  <c r="H445" i="13"/>
  <c r="B445" i="13" s="1"/>
  <c r="H450" i="13"/>
  <c r="H452" i="13"/>
  <c r="B452" i="13" s="1"/>
  <c r="H425" i="13"/>
  <c r="B425" i="13" s="1"/>
  <c r="H440" i="13"/>
  <c r="B440" i="13" s="1"/>
  <c r="H465" i="13"/>
  <c r="B465" i="13" s="1"/>
  <c r="H446" i="13"/>
  <c r="B446" i="13" s="1"/>
  <c r="H455" i="13"/>
  <c r="B455" i="13" s="1"/>
  <c r="H436" i="13"/>
  <c r="B436" i="13" s="1"/>
  <c r="H463" i="13"/>
  <c r="H444" i="13"/>
  <c r="H372" i="13"/>
  <c r="M62" i="19"/>
  <c r="H462" i="13"/>
  <c r="H443" i="13"/>
  <c r="H429" i="13"/>
  <c r="H461" i="13"/>
  <c r="B461" i="13" s="1"/>
  <c r="H442" i="13"/>
  <c r="B442" i="13" s="1"/>
  <c r="H419" i="13"/>
  <c r="B419" i="13" s="1"/>
  <c r="H459" i="13"/>
  <c r="H439" i="13"/>
  <c r="L14141" i="13"/>
  <c r="L14215" i="13"/>
  <c r="M14241" i="13"/>
  <c r="M19409" i="13"/>
  <c r="H415" i="13"/>
  <c r="M19503" i="13"/>
  <c r="M19510" i="13"/>
  <c r="L19505" i="13"/>
  <c r="M14150" i="13"/>
  <c r="H14248" i="13"/>
  <c r="H14190" i="13"/>
  <c r="H14153" i="13"/>
  <c r="H14141" i="13"/>
  <c r="H14262" i="13"/>
  <c r="B14262" i="13" s="1"/>
  <c r="H14047" i="13"/>
  <c r="H14128" i="13"/>
  <c r="H14066" i="13"/>
  <c r="H14049" i="13"/>
  <c r="H14138" i="13"/>
  <c r="H14198" i="13"/>
  <c r="B14198" i="13" s="1"/>
  <c r="H14179" i="13"/>
  <c r="B14179" i="13" s="1"/>
  <c r="H14144" i="13"/>
  <c r="H14256" i="13"/>
  <c r="H14197" i="13"/>
  <c r="H14159" i="13"/>
  <c r="H14097" i="13"/>
  <c r="B14097" i="13" s="1"/>
  <c r="H14260" i="13"/>
  <c r="B14260" i="13" s="1"/>
  <c r="H14200" i="13"/>
  <c r="B14200" i="13" s="1"/>
  <c r="H14181" i="13"/>
  <c r="B14181" i="13" s="1"/>
  <c r="H14045" i="13"/>
  <c r="B14045" i="13" s="1"/>
  <c r="H14095" i="13"/>
  <c r="H14217" i="13"/>
  <c r="H14161" i="13"/>
  <c r="B14161" i="13" s="1"/>
  <c r="H14052" i="13"/>
  <c r="H14253" i="13"/>
  <c r="B14253" i="13" s="1"/>
  <c r="H14232" i="13"/>
  <c r="B14232" i="13" s="1"/>
  <c r="H14175" i="13"/>
  <c r="H14156" i="13"/>
  <c r="H14119" i="13"/>
  <c r="H14041" i="13"/>
  <c r="H14130" i="13"/>
  <c r="B14130" i="13" s="1"/>
  <c r="H14110" i="13"/>
  <c r="H14092" i="13"/>
  <c r="H14075" i="13"/>
  <c r="H14057" i="13"/>
  <c r="H14215" i="13"/>
  <c r="H14220" i="13"/>
  <c r="B14244" i="13"/>
  <c r="B14186" i="13"/>
  <c r="H14176" i="13"/>
  <c r="H14157" i="13"/>
  <c r="H14185" i="13"/>
  <c r="H14192" i="13"/>
  <c r="H14107" i="13"/>
  <c r="H14053" i="13"/>
  <c r="H14241" i="13"/>
  <c r="H14059" i="13"/>
  <c r="H14225" i="13"/>
  <c r="H14205" i="13"/>
  <c r="H14167" i="13"/>
  <c r="H14074" i="13"/>
  <c r="H14229" i="13"/>
  <c r="M19519" i="13"/>
  <c r="L19510" i="13"/>
  <c r="L19331" i="13"/>
  <c r="L14258" i="13"/>
  <c r="B14177" i="13"/>
  <c r="B14158" i="13"/>
  <c r="B16435" i="13"/>
  <c r="B16496" i="13"/>
  <c r="B16337" i="13"/>
  <c r="L19409" i="13"/>
  <c r="B14264" i="13"/>
  <c r="M14229" i="13"/>
  <c r="M14081" i="13"/>
  <c r="L14185" i="13"/>
  <c r="L14144" i="13"/>
  <c r="M14250" i="13"/>
  <c r="L14131" i="13"/>
  <c r="M14059" i="13"/>
  <c r="L14119" i="13"/>
  <c r="M14192" i="13"/>
  <c r="M162" i="13" s="1"/>
  <c r="M14052" i="13"/>
  <c r="L14134" i="13"/>
  <c r="M14220" i="13"/>
  <c r="L18406" i="13"/>
  <c r="Q871" i="19" s="1"/>
  <c r="B16404" i="13"/>
  <c r="L14218" i="13"/>
  <c r="L14192" i="13"/>
  <c r="L14059" i="13"/>
  <c r="B16524" i="13"/>
  <c r="B20435" i="13"/>
  <c r="B16504" i="13"/>
  <c r="B20292" i="13"/>
  <c r="B11589" i="13"/>
  <c r="B20366" i="13"/>
  <c r="B20280" i="13"/>
  <c r="B20297" i="13"/>
  <c r="B20385" i="13"/>
  <c r="B20315" i="13"/>
  <c r="M14218" i="13"/>
  <c r="M19331" i="13"/>
  <c r="H19481" i="13"/>
  <c r="H19478" i="13"/>
  <c r="B19478" i="13" s="1"/>
  <c r="H19396" i="13"/>
  <c r="H19543" i="13"/>
  <c r="H19522" i="13"/>
  <c r="B19522" i="13" s="1"/>
  <c r="H19383" i="13"/>
  <c r="H19366" i="13"/>
  <c r="B16423" i="13"/>
  <c r="B16564" i="13"/>
  <c r="B20281" i="13"/>
  <c r="B20309" i="13"/>
  <c r="B20377" i="13"/>
  <c r="B20438" i="13"/>
  <c r="B20268" i="13"/>
  <c r="B20261" i="13"/>
  <c r="B20334" i="13"/>
  <c r="B16487" i="13"/>
  <c r="B20350" i="13"/>
  <c r="L19519" i="13"/>
  <c r="B16545" i="13"/>
  <c r="B20333" i="13"/>
  <c r="B11522" i="13"/>
  <c r="B20404" i="13"/>
  <c r="B11511" i="13"/>
  <c r="B20259" i="13"/>
  <c r="B645" i="13"/>
  <c r="L14118" i="13"/>
  <c r="M14137" i="13"/>
  <c r="R675" i="19" s="1"/>
  <c r="L14229" i="13"/>
  <c r="M14128" i="13"/>
  <c r="L14081" i="13"/>
  <c r="B11620" i="13"/>
  <c r="N16566" i="13"/>
  <c r="N6676" i="13"/>
  <c r="N21858" i="13"/>
  <c r="N21856" i="13" s="1"/>
  <c r="M9570" i="13"/>
  <c r="R449" i="19" s="1"/>
  <c r="B11711" i="13"/>
  <c r="L9288" i="13"/>
  <c r="L2618" i="13" s="1"/>
  <c r="L9220" i="13"/>
  <c r="H404" i="13"/>
  <c r="B404" i="13" s="1"/>
  <c r="L14234" i="13"/>
  <c r="L14095" i="13"/>
  <c r="L14128" i="13"/>
  <c r="L14055" i="13"/>
  <c r="M14144" i="13"/>
  <c r="L14071" i="13"/>
  <c r="L14103" i="13"/>
  <c r="B451" i="13"/>
  <c r="B681" i="13"/>
  <c r="H387" i="13"/>
  <c r="B387" i="13" s="1"/>
  <c r="B617" i="13"/>
  <c r="B14166" i="13"/>
  <c r="B16466" i="13"/>
  <c r="B16448" i="13"/>
  <c r="M9396" i="13"/>
  <c r="M2726" i="13" s="1"/>
  <c r="B14072" i="13"/>
  <c r="B14206" i="13"/>
  <c r="M9388" i="13"/>
  <c r="M2718" i="13" s="1"/>
  <c r="B14208" i="13"/>
  <c r="B14173" i="13"/>
  <c r="B14154" i="13"/>
  <c r="L19508" i="13"/>
  <c r="N101" i="13"/>
  <c r="L4740" i="13"/>
  <c r="L4510" i="13" s="1"/>
  <c r="L20381" i="13"/>
  <c r="M20347" i="13"/>
  <c r="M20360" i="13"/>
  <c r="M19440" i="13" s="1"/>
  <c r="B21962" i="13"/>
  <c r="H20352" i="13"/>
  <c r="B11611" i="13"/>
  <c r="B16479" i="13"/>
  <c r="B16377" i="13"/>
  <c r="Q52" i="19"/>
  <c r="H366" i="13"/>
  <c r="B366" i="13" s="1"/>
  <c r="B25785" i="13"/>
  <c r="B24405" i="13"/>
  <c r="M6811" i="13"/>
  <c r="M6581" i="13" s="1"/>
  <c r="N20249" i="13"/>
  <c r="N19329" i="13" s="1"/>
  <c r="N7477" i="13"/>
  <c r="B16432" i="13"/>
  <c r="N371" i="13"/>
  <c r="L16339" i="13"/>
  <c r="L16526" i="13"/>
  <c r="L14226" i="13" s="1"/>
  <c r="M16418" i="13"/>
  <c r="M14118" i="13" s="1"/>
  <c r="L16471" i="13"/>
  <c r="B16348" i="13"/>
  <c r="H1599" i="13"/>
  <c r="B16386" i="13"/>
  <c r="B16546" i="13"/>
  <c r="B16405" i="13"/>
  <c r="B16387" i="13"/>
  <c r="H1534" i="13"/>
  <c r="B1534" i="13" s="1"/>
  <c r="H1477" i="13"/>
  <c r="M14233" i="13"/>
  <c r="B16539" i="13"/>
  <c r="B16443" i="13"/>
  <c r="N5526" i="13"/>
  <c r="N10951" i="13"/>
  <c r="N10950" i="13" s="1"/>
  <c r="B16343" i="13"/>
  <c r="B14276" i="13"/>
  <c r="B11529" i="13"/>
  <c r="B16380" i="13"/>
  <c r="B16400" i="13"/>
  <c r="B16369" i="13"/>
  <c r="B16440" i="13"/>
  <c r="H396" i="13"/>
  <c r="B396" i="13" s="1"/>
  <c r="L10816" i="13"/>
  <c r="Q511" i="19" s="1"/>
  <c r="B16360" i="13"/>
  <c r="B16412" i="13"/>
  <c r="N2540" i="13"/>
  <c r="B16363" i="13"/>
  <c r="B16480" i="13"/>
  <c r="B16414" i="13"/>
  <c r="M9220" i="13"/>
  <c r="M14131" i="13"/>
  <c r="L14172" i="13"/>
  <c r="N18636" i="13"/>
  <c r="B16394" i="13"/>
  <c r="B16417" i="13"/>
  <c r="B16519" i="13"/>
  <c r="B16499" i="13"/>
  <c r="B16559" i="13"/>
  <c r="B11699" i="13"/>
  <c r="B16398" i="13"/>
  <c r="M14138" i="13"/>
  <c r="M14185" i="13"/>
  <c r="M14215" i="13"/>
  <c r="L19408" i="13"/>
  <c r="M19505" i="13"/>
  <c r="H21957" i="13"/>
  <c r="L21860" i="13"/>
  <c r="L22089" i="13"/>
  <c r="Q1066" i="19" s="1"/>
  <c r="M22089" i="13"/>
  <c r="R1066" i="19" s="1"/>
  <c r="M21860" i="13"/>
  <c r="L21969" i="13"/>
  <c r="L22197" i="13"/>
  <c r="M22221" i="13"/>
  <c r="M22197" i="13"/>
  <c r="M21969" i="13"/>
  <c r="M20359" i="13" s="1"/>
  <c r="N20260" i="13"/>
  <c r="N19340" i="13" s="1"/>
  <c r="N89" i="13"/>
  <c r="B16389" i="13"/>
  <c r="B16426" i="13"/>
  <c r="L5296" i="13"/>
  <c r="B16351" i="13"/>
  <c r="B16528" i="13"/>
  <c r="B16506" i="13"/>
  <c r="B16372" i="13"/>
  <c r="N5066" i="13"/>
  <c r="H378" i="13"/>
  <c r="B378" i="13" s="1"/>
  <c r="N16108" i="13"/>
  <c r="N16106" i="13" s="1"/>
  <c r="B16552" i="13"/>
  <c r="B464" i="13"/>
  <c r="H424" i="13"/>
  <c r="B424" i="13" s="1"/>
  <c r="B676" i="13"/>
  <c r="H388" i="13"/>
  <c r="B388" i="13" s="1"/>
  <c r="H405" i="13"/>
  <c r="B405" i="13" s="1"/>
  <c r="H397" i="13"/>
  <c r="B397" i="13" s="1"/>
  <c r="L14137" i="13"/>
  <c r="Q675" i="19" s="1"/>
  <c r="Q743" i="19"/>
  <c r="L14280" i="13"/>
  <c r="L7136" i="13"/>
  <c r="N2718" i="13"/>
  <c r="B16365" i="13"/>
  <c r="B16538" i="13"/>
  <c r="B16554" i="13"/>
  <c r="B16364" i="13"/>
  <c r="B16495" i="13"/>
  <c r="B16362" i="13"/>
  <c r="B16393" i="13"/>
  <c r="B16498" i="13"/>
  <c r="B16379" i="13"/>
  <c r="B14483" i="13"/>
  <c r="B16500" i="13"/>
  <c r="B16358" i="13"/>
  <c r="H392" i="13"/>
  <c r="B675" i="13"/>
  <c r="H391" i="13"/>
  <c r="B391" i="13" s="1"/>
  <c r="B14214" i="13"/>
  <c r="L14250" i="13"/>
  <c r="L14270" i="13"/>
  <c r="L14040" i="13" s="1"/>
  <c r="L15419" i="13"/>
  <c r="B16442" i="13"/>
  <c r="B16345" i="13"/>
  <c r="B16516" i="13"/>
  <c r="B16463" i="13"/>
  <c r="B16397" i="13"/>
  <c r="B16535" i="13"/>
  <c r="B16540" i="13"/>
  <c r="B16433" i="13"/>
  <c r="B16560" i="13"/>
  <c r="B16342" i="13"/>
  <c r="B11655" i="13"/>
  <c r="B16462" i="13"/>
  <c r="B16439" i="13"/>
  <c r="B694" i="13"/>
  <c r="M14234" i="13"/>
  <c r="M14095" i="13"/>
  <c r="L14041" i="13"/>
  <c r="M15527" i="13"/>
  <c r="M14379" i="13"/>
  <c r="M14149" i="13" s="1"/>
  <c r="Q748" i="19"/>
  <c r="L14377" i="13"/>
  <c r="Q688" i="19" s="1"/>
  <c r="R743" i="19"/>
  <c r="M14280" i="13"/>
  <c r="M15419" i="13"/>
  <c r="M14270" i="13"/>
  <c r="M14040" i="13" s="1"/>
  <c r="B16460" i="13"/>
  <c r="B16501" i="13"/>
  <c r="N11" i="13"/>
  <c r="B11644" i="13"/>
  <c r="B16542" i="13"/>
  <c r="B16383" i="13"/>
  <c r="B16511" i="13"/>
  <c r="B16557" i="13"/>
  <c r="B16376" i="13"/>
  <c r="M14119" i="13"/>
  <c r="H430" i="13"/>
  <c r="B430" i="13" s="1"/>
  <c r="H408" i="13"/>
  <c r="B408" i="13" s="1"/>
  <c r="L14150" i="13"/>
  <c r="L14138" i="13"/>
  <c r="M14103" i="13"/>
  <c r="M15551" i="13"/>
  <c r="L15551" i="13"/>
  <c r="B460" i="13"/>
  <c r="B11541" i="13"/>
  <c r="B16493" i="13"/>
  <c r="B16474" i="13"/>
  <c r="B16344" i="13"/>
  <c r="N9438" i="13"/>
  <c r="N9436" i="13" s="1"/>
  <c r="B16425" i="13"/>
  <c r="B16477" i="13"/>
  <c r="N204" i="13"/>
  <c r="B16527" i="13"/>
  <c r="B11565" i="13"/>
  <c r="B16489" i="13"/>
  <c r="L96" i="13"/>
  <c r="B16547" i="13"/>
  <c r="B16536" i="13"/>
  <c r="B16356" i="13"/>
  <c r="B16455" i="13"/>
  <c r="L1751" i="13"/>
  <c r="L1521" i="13" s="1"/>
  <c r="B16555" i="13"/>
  <c r="B16458" i="13"/>
  <c r="B16509" i="13"/>
  <c r="N14040" i="13"/>
  <c r="B16391" i="13"/>
  <c r="B16402" i="13"/>
  <c r="B16531" i="13"/>
  <c r="B16544" i="13"/>
  <c r="B16512" i="13"/>
  <c r="B16370" i="13"/>
  <c r="B16486" i="13"/>
  <c r="B16385" i="13"/>
  <c r="H400" i="13"/>
  <c r="B400" i="13" s="1"/>
  <c r="H381" i="13"/>
  <c r="B381" i="13" s="1"/>
  <c r="H362" i="13"/>
  <c r="B362" i="13" s="1"/>
  <c r="H401" i="13"/>
  <c r="B401" i="13" s="1"/>
  <c r="H409" i="13"/>
  <c r="B409" i="13" s="1"/>
  <c r="H393" i="13"/>
  <c r="B393" i="13" s="1"/>
  <c r="H374" i="13"/>
  <c r="B374" i="13" s="1"/>
  <c r="N162" i="13"/>
  <c r="M14127" i="13"/>
  <c r="R674" i="19" s="1"/>
  <c r="B16382" i="13"/>
  <c r="B16422" i="13"/>
  <c r="B16367" i="13"/>
  <c r="N153" i="13"/>
  <c r="B16452" i="13"/>
  <c r="L14249" i="13"/>
  <c r="B16468" i="13"/>
  <c r="B16503" i="13"/>
  <c r="B16406" i="13"/>
  <c r="B16399" i="13"/>
  <c r="B4466" i="13"/>
  <c r="N14149" i="13"/>
  <c r="B16409" i="13"/>
  <c r="B4520" i="13"/>
  <c r="H9273" i="13"/>
  <c r="H2603" i="13" s="1"/>
  <c r="B7433" i="13"/>
  <c r="H9304" i="13"/>
  <c r="H2634" i="13" s="1"/>
  <c r="B7464" i="13"/>
  <c r="N2559" i="13"/>
  <c r="N29" i="13" s="1"/>
  <c r="N7619" i="13"/>
  <c r="N7389" i="13" s="1"/>
  <c r="N2715" i="13"/>
  <c r="N185" i="13" s="1"/>
  <c r="N7775" i="13"/>
  <c r="N7545" i="13" s="1"/>
  <c r="N2603" i="13"/>
  <c r="N73" i="13" s="1"/>
  <c r="N7663" i="13"/>
  <c r="N7433" i="13" s="1"/>
  <c r="N2641" i="13"/>
  <c r="N111" i="13" s="1"/>
  <c r="N7701" i="13"/>
  <c r="N7471" i="13" s="1"/>
  <c r="M9403" i="13"/>
  <c r="N2649" i="13"/>
  <c r="N7709" i="13"/>
  <c r="N7479" i="13" s="1"/>
  <c r="N2581" i="13"/>
  <c r="N51" i="13" s="1"/>
  <c r="N7641" i="13"/>
  <c r="N7411" i="13" s="1"/>
  <c r="N2758" i="13"/>
  <c r="N228" i="13" s="1"/>
  <c r="N7818" i="13"/>
  <c r="N7588" i="13" s="1"/>
  <c r="N2628" i="13"/>
  <c r="N98" i="13" s="1"/>
  <c r="N7688" i="13"/>
  <c r="N7458" i="13" s="1"/>
  <c r="L10007" i="13"/>
  <c r="M9383" i="13"/>
  <c r="M2713" i="13" s="1"/>
  <c r="M10007" i="13"/>
  <c r="L9354" i="13"/>
  <c r="N2634" i="13"/>
  <c r="N104" i="13" s="1"/>
  <c r="N7694" i="13"/>
  <c r="N7464" i="13" s="1"/>
  <c r="N2637" i="13"/>
  <c r="N7697" i="13"/>
  <c r="N7467" i="13" s="1"/>
  <c r="M10031" i="13"/>
  <c r="M9341" i="13" s="1"/>
  <c r="N2618" i="13"/>
  <c r="N7678" i="13"/>
  <c r="N7448" i="13" s="1"/>
  <c r="N2729" i="13"/>
  <c r="N199" i="13" s="1"/>
  <c r="N7789" i="13"/>
  <c r="N7559" i="13" s="1"/>
  <c r="M9899" i="13"/>
  <c r="M9288" i="13"/>
  <c r="M2618" i="13" s="1"/>
  <c r="L9307" i="13"/>
  <c r="L2637" i="13" s="1"/>
  <c r="N2741" i="13"/>
  <c r="N211" i="13" s="1"/>
  <c r="N7801" i="13"/>
  <c r="N7571" i="13" s="1"/>
  <c r="L9297" i="13"/>
  <c r="L2627" i="13" s="1"/>
  <c r="N2685" i="13"/>
  <c r="N155" i="13" s="1"/>
  <c r="N7745" i="13"/>
  <c r="N7515" i="13" s="1"/>
  <c r="L9403" i="13"/>
  <c r="L2733" i="13" s="1"/>
  <c r="L9899" i="13"/>
  <c r="L9388" i="13"/>
  <c r="L2718" i="13" s="1"/>
  <c r="H421" i="13"/>
  <c r="B421" i="13" s="1"/>
  <c r="M1468" i="13"/>
  <c r="R83" i="19" s="1"/>
  <c r="N2749" i="13"/>
  <c r="B11642" i="13"/>
  <c r="B16420" i="13"/>
  <c r="B16482" i="13"/>
  <c r="B16521" i="13"/>
  <c r="N120" i="13"/>
  <c r="N12196" i="13"/>
  <c r="N14377" i="13"/>
  <c r="N14147" i="13" s="1"/>
  <c r="N14137" i="13"/>
  <c r="R52" i="19"/>
  <c r="M4390" i="13"/>
  <c r="H414" i="13"/>
  <c r="B414" i="13" s="1"/>
  <c r="N2726" i="13"/>
  <c r="N196" i="13" s="1"/>
  <c r="N2733" i="13"/>
  <c r="N4487" i="13"/>
  <c r="M14249" i="13"/>
  <c r="B691" i="13"/>
  <c r="B651" i="13"/>
  <c r="H382" i="13"/>
  <c r="B382" i="13" s="1"/>
  <c r="B16408" i="13"/>
  <c r="E29" i="14"/>
  <c r="H11384" i="13"/>
  <c r="B11384" i="13" s="1"/>
  <c r="N14055" i="13"/>
  <c r="N41" i="13"/>
  <c r="D13" i="20"/>
  <c r="B19580" i="13"/>
  <c r="H19350" i="13"/>
  <c r="L19789" i="13"/>
  <c r="L19559" i="13" s="1"/>
  <c r="L19560" i="13"/>
  <c r="M19921" i="13"/>
  <c r="L19503" i="13"/>
  <c r="L19691" i="13"/>
  <c r="M19897" i="13"/>
  <c r="M19667" i="13" s="1"/>
  <c r="M19669" i="13"/>
  <c r="M19789" i="13"/>
  <c r="M19560" i="13"/>
  <c r="H19440" i="13"/>
  <c r="B19670" i="13"/>
  <c r="M19474" i="13"/>
  <c r="B19582" i="13"/>
  <c r="B19568" i="13"/>
  <c r="H19338" i="13"/>
  <c r="H19428" i="13"/>
  <c r="B19658" i="13"/>
  <c r="M19570" i="13"/>
  <c r="L19570" i="13"/>
  <c r="L19516" i="13"/>
  <c r="M19508" i="13"/>
  <c r="M19408" i="13"/>
  <c r="H19416" i="13"/>
  <c r="M925" i="19" s="1"/>
  <c r="B19646" i="13"/>
  <c r="M19516" i="13"/>
  <c r="M19345" i="13"/>
  <c r="L19345" i="13"/>
  <c r="N65" i="13"/>
  <c r="N22" i="13"/>
  <c r="B1583" i="13"/>
  <c r="M11719" i="13"/>
  <c r="M11489" i="13" s="1"/>
  <c r="M2749" i="13" s="1"/>
  <c r="N11738" i="13"/>
  <c r="N11736" i="13" s="1"/>
  <c r="N108" i="13"/>
  <c r="N6446" i="13"/>
  <c r="R29" i="19"/>
  <c r="L1846" i="13"/>
  <c r="Q102" i="19" s="1"/>
  <c r="Q104" i="19"/>
  <c r="L19096" i="13"/>
  <c r="Q907" i="19" s="1"/>
  <c r="Q909" i="19"/>
  <c r="Q83" i="19"/>
  <c r="Q23" i="19" s="1"/>
  <c r="L5066" i="13"/>
  <c r="Q259" i="19" s="1"/>
  <c r="Q261" i="19"/>
  <c r="M5066" i="13"/>
  <c r="R259" i="19" s="1"/>
  <c r="R261" i="19"/>
  <c r="M2076" i="13"/>
  <c r="R114" i="19" s="1"/>
  <c r="R116" i="19"/>
  <c r="M18636" i="13"/>
  <c r="R883" i="19" s="1"/>
  <c r="R885" i="19"/>
  <c r="M18176" i="13"/>
  <c r="R861" i="19"/>
  <c r="M1846" i="13"/>
  <c r="R102" i="19" s="1"/>
  <c r="R104" i="19"/>
  <c r="R61" i="19"/>
  <c r="Q89" i="19"/>
  <c r="Q29" i="19" s="1"/>
  <c r="Q125" i="19"/>
  <c r="Q527" i="19"/>
  <c r="Q539" i="19"/>
  <c r="N190" i="13"/>
  <c r="M9438" i="13"/>
  <c r="H431" i="13"/>
  <c r="B431" i="13" s="1"/>
  <c r="B639" i="13"/>
  <c r="B623" i="13"/>
  <c r="B604" i="13"/>
  <c r="N14118" i="13"/>
  <c r="B16561" i="13"/>
  <c r="L4390" i="13"/>
  <c r="I52" i="21"/>
  <c r="I51" i="21" s="1"/>
  <c r="I113" i="21" s="1"/>
  <c r="I114" i="21" s="1"/>
  <c r="J52" i="21"/>
  <c r="J51" i="21" s="1"/>
  <c r="J113" i="21" s="1"/>
  <c r="J114" i="21" s="1"/>
  <c r="H113" i="21"/>
  <c r="H114" i="21" s="1"/>
  <c r="B1468" i="13"/>
  <c r="M83" i="19"/>
  <c r="N14233" i="13"/>
  <c r="N15876" i="13"/>
  <c r="N114" i="13"/>
  <c r="L4608" i="13"/>
  <c r="Q237" i="19" s="1"/>
  <c r="B16378" i="13"/>
  <c r="B16537" i="13"/>
  <c r="B16514" i="13"/>
  <c r="B16416" i="13"/>
  <c r="B11728" i="13"/>
  <c r="B16361" i="13"/>
  <c r="B16413" i="13"/>
  <c r="B16478" i="13"/>
  <c r="N220" i="13"/>
  <c r="B16354" i="13"/>
  <c r="N14184" i="13"/>
  <c r="N142" i="13"/>
  <c r="B16390" i="13"/>
  <c r="B16436" i="13"/>
  <c r="B16373" i="13"/>
  <c r="B11353" i="13"/>
  <c r="B11583" i="13"/>
  <c r="B11339" i="13"/>
  <c r="B11569" i="13"/>
  <c r="B11326" i="13"/>
  <c r="B11556" i="13"/>
  <c r="B11357" i="13"/>
  <c r="B11587" i="13"/>
  <c r="B11330" i="13"/>
  <c r="B11560" i="13"/>
  <c r="B11360" i="13"/>
  <c r="B11590" i="13"/>
  <c r="B11345" i="13"/>
  <c r="B11575" i="13"/>
  <c r="B11334" i="13"/>
  <c r="B11564" i="13"/>
  <c r="B11364" i="13"/>
  <c r="B11594" i="13"/>
  <c r="B11349" i="13"/>
  <c r="B11579" i="13"/>
  <c r="B11336" i="13"/>
  <c r="B11566" i="13"/>
  <c r="B11322" i="13"/>
  <c r="B11552" i="13"/>
  <c r="B11495" i="13"/>
  <c r="B11725" i="13"/>
  <c r="B11475" i="13"/>
  <c r="B11705" i="13"/>
  <c r="B11459" i="13"/>
  <c r="B11689" i="13"/>
  <c r="B11439" i="13"/>
  <c r="B11669" i="13"/>
  <c r="B11422" i="13"/>
  <c r="B11652" i="13"/>
  <c r="B11406" i="13"/>
  <c r="B11636" i="13"/>
  <c r="B11386" i="13"/>
  <c r="B11616" i="13"/>
  <c r="B11307" i="13"/>
  <c r="B11537" i="13"/>
  <c r="B11285" i="13"/>
  <c r="B11515" i="13"/>
  <c r="B11479" i="13"/>
  <c r="B11709" i="13"/>
  <c r="B11461" i="13"/>
  <c r="B11691" i="13"/>
  <c r="B11443" i="13"/>
  <c r="B11673" i="13"/>
  <c r="B11429" i="13"/>
  <c r="B11659" i="13"/>
  <c r="B11394" i="13"/>
  <c r="B11624" i="13"/>
  <c r="B11289" i="13"/>
  <c r="B11519" i="13"/>
  <c r="B11501" i="13"/>
  <c r="B11731" i="13"/>
  <c r="B11485" i="13"/>
  <c r="B11715" i="13"/>
  <c r="B11465" i="13"/>
  <c r="B11695" i="13"/>
  <c r="B11447" i="13"/>
  <c r="B11677" i="13"/>
  <c r="B11398" i="13"/>
  <c r="B11628" i="13"/>
  <c r="B11373" i="13"/>
  <c r="B11603" i="13"/>
  <c r="B11313" i="13"/>
  <c r="B11543" i="13"/>
  <c r="B11297" i="13"/>
  <c r="B11527" i="13"/>
  <c r="B11505" i="13"/>
  <c r="B11735" i="13"/>
  <c r="B11491" i="13"/>
  <c r="B11721" i="13"/>
  <c r="B11472" i="13"/>
  <c r="B11702" i="13"/>
  <c r="B11451" i="13"/>
  <c r="B11681" i="13"/>
  <c r="B11435" i="13"/>
  <c r="B11665" i="13"/>
  <c r="B11418" i="13"/>
  <c r="B11648" i="13"/>
  <c r="B11402" i="13"/>
  <c r="B11632" i="13"/>
  <c r="B11317" i="13"/>
  <c r="B11547" i="13"/>
  <c r="B11303" i="13"/>
  <c r="B11533" i="13"/>
  <c r="B11551" i="13"/>
  <c r="Q785" i="19"/>
  <c r="R785" i="19"/>
  <c r="B11502" i="13"/>
  <c r="B11732" i="13"/>
  <c r="B11486" i="13"/>
  <c r="B11716" i="13"/>
  <c r="B11448" i="13"/>
  <c r="B11678" i="13"/>
  <c r="B11430" i="13"/>
  <c r="B11660" i="13"/>
  <c r="B11415" i="13"/>
  <c r="B11645" i="13"/>
  <c r="B11399" i="13"/>
  <c r="B11629" i="13"/>
  <c r="B11350" i="13"/>
  <c r="B11580" i="13"/>
  <c r="B11308" i="13"/>
  <c r="B11538" i="13"/>
  <c r="B11293" i="13"/>
  <c r="B11523" i="13"/>
  <c r="B11277" i="13"/>
  <c r="B11507" i="13"/>
  <c r="N10927" i="13"/>
  <c r="N10237" i="13" s="1"/>
  <c r="N10239" i="13"/>
  <c r="B11499" i="13"/>
  <c r="B11729" i="13"/>
  <c r="B11487" i="13"/>
  <c r="B11717" i="13"/>
  <c r="B11456" i="13"/>
  <c r="B11686" i="13"/>
  <c r="B11441" i="13"/>
  <c r="B11671" i="13"/>
  <c r="B11427" i="13"/>
  <c r="B11657" i="13"/>
  <c r="B11408" i="13"/>
  <c r="B11638" i="13"/>
  <c r="B11392" i="13"/>
  <c r="B11622" i="13"/>
  <c r="B11355" i="13"/>
  <c r="B11585" i="13"/>
  <c r="B11337" i="13"/>
  <c r="B11567" i="13"/>
  <c r="B11324" i="13"/>
  <c r="B11554" i="13"/>
  <c r="B11309" i="13"/>
  <c r="B11539" i="13"/>
  <c r="B11294" i="13"/>
  <c r="B11524" i="13"/>
  <c r="M16569" i="13"/>
  <c r="M16339" i="13" s="1"/>
  <c r="L14149" i="13"/>
  <c r="L16677" i="13"/>
  <c r="L16447" i="13" s="1"/>
  <c r="B11494" i="13"/>
  <c r="B11724" i="13"/>
  <c r="B11478" i="13"/>
  <c r="B11708" i="13"/>
  <c r="B11450" i="13"/>
  <c r="B11680" i="13"/>
  <c r="B11434" i="13"/>
  <c r="B11664" i="13"/>
  <c r="B11421" i="13"/>
  <c r="B11651" i="13"/>
  <c r="B11405" i="13"/>
  <c r="B11635" i="13"/>
  <c r="B11385" i="13"/>
  <c r="B11615" i="13"/>
  <c r="B11372" i="13"/>
  <c r="B11602" i="13"/>
  <c r="B11356" i="13"/>
  <c r="B11586" i="13"/>
  <c r="B11342" i="13"/>
  <c r="B11572" i="13"/>
  <c r="B11325" i="13"/>
  <c r="B11555" i="13"/>
  <c r="B11310" i="13"/>
  <c r="B11540" i="13"/>
  <c r="B11296" i="13"/>
  <c r="B11526" i="13"/>
  <c r="B692" i="13"/>
  <c r="B673" i="13"/>
  <c r="H422" i="13"/>
  <c r="B652" i="13"/>
  <c r="B632" i="13"/>
  <c r="H402" i="13"/>
  <c r="B613" i="13"/>
  <c r="H383" i="13"/>
  <c r="B602" i="13"/>
  <c r="M16677" i="13"/>
  <c r="L6679" i="13"/>
  <c r="L6450" i="13"/>
  <c r="B11614" i="13"/>
  <c r="H417" i="13"/>
  <c r="M11750" i="13"/>
  <c r="M11520" i="13" s="1"/>
  <c r="M11290" i="13" s="1"/>
  <c r="M11525" i="13"/>
  <c r="M11295" i="13" s="1"/>
  <c r="M2555" i="13" s="1"/>
  <c r="B11476" i="13"/>
  <c r="B11706" i="13"/>
  <c r="B11452" i="13"/>
  <c r="B11682" i="13"/>
  <c r="B11436" i="13"/>
  <c r="B11666" i="13"/>
  <c r="B11419" i="13"/>
  <c r="B11649" i="13"/>
  <c r="B11403" i="13"/>
  <c r="B11633" i="13"/>
  <c r="B11388" i="13"/>
  <c r="B11618" i="13"/>
  <c r="B11354" i="13"/>
  <c r="B11584" i="13"/>
  <c r="B11340" i="13"/>
  <c r="B11570" i="13"/>
  <c r="B11323" i="13"/>
  <c r="B11553" i="13"/>
  <c r="B11298" i="13"/>
  <c r="B11528" i="13"/>
  <c r="B11282" i="13"/>
  <c r="B11512" i="13"/>
  <c r="B659" i="13"/>
  <c r="B11503" i="13"/>
  <c r="B11733" i="13"/>
  <c r="B11477" i="13"/>
  <c r="B11707" i="13"/>
  <c r="B11463" i="13"/>
  <c r="B11693" i="13"/>
  <c r="B11445" i="13"/>
  <c r="B11675" i="13"/>
  <c r="B11431" i="13"/>
  <c r="B11661" i="13"/>
  <c r="B11416" i="13"/>
  <c r="B11646" i="13"/>
  <c r="B11396" i="13"/>
  <c r="B11626" i="13"/>
  <c r="B11362" i="13"/>
  <c r="B11592" i="13"/>
  <c r="B11341" i="13"/>
  <c r="B11571" i="13"/>
  <c r="B11328" i="13"/>
  <c r="B11558" i="13"/>
  <c r="B11315" i="13"/>
  <c r="B11545" i="13"/>
  <c r="B11283" i="13"/>
  <c r="B11513" i="13"/>
  <c r="B11457" i="13"/>
  <c r="B11687" i="13"/>
  <c r="B11438" i="13"/>
  <c r="B11668" i="13"/>
  <c r="B11409" i="13"/>
  <c r="B11639" i="13"/>
  <c r="B11393" i="13"/>
  <c r="B11623" i="13"/>
  <c r="B11363" i="13"/>
  <c r="B11593" i="13"/>
  <c r="B11344" i="13"/>
  <c r="B11574" i="13"/>
  <c r="B11329" i="13"/>
  <c r="B11559" i="13"/>
  <c r="B11312" i="13"/>
  <c r="B11542" i="13"/>
  <c r="B11284" i="13"/>
  <c r="B11514" i="13"/>
  <c r="B677" i="13"/>
  <c r="B657" i="13"/>
  <c r="B636" i="13"/>
  <c r="H406" i="13"/>
  <c r="B619" i="13"/>
  <c r="H389" i="13"/>
  <c r="B594" i="13"/>
  <c r="H364" i="13"/>
  <c r="B615" i="13"/>
  <c r="H385" i="13"/>
  <c r="M11847" i="13"/>
  <c r="M11617" i="13" s="1"/>
  <c r="M11387" i="13" s="1"/>
  <c r="M11619" i="13"/>
  <c r="M11389" i="13" s="1"/>
  <c r="M4380" i="13"/>
  <c r="M4609" i="13"/>
  <c r="M1619" i="13"/>
  <c r="M1389" i="13" s="1"/>
  <c r="N10819" i="13"/>
  <c r="N10130" i="13"/>
  <c r="B11375" i="13"/>
  <c r="B11605" i="13"/>
  <c r="H407" i="13"/>
  <c r="H399" i="13"/>
  <c r="H390" i="13"/>
  <c r="H380" i="13"/>
  <c r="L11871" i="13"/>
  <c r="L11654" i="13"/>
  <c r="L11424" i="13" s="1"/>
  <c r="M11871" i="13"/>
  <c r="M11654" i="13"/>
  <c r="M11424" i="13" s="1"/>
  <c r="B11492" i="13"/>
  <c r="B11722" i="13"/>
  <c r="B11480" i="13"/>
  <c r="B11710" i="13"/>
  <c r="B11462" i="13"/>
  <c r="B11692" i="13"/>
  <c r="B11440" i="13"/>
  <c r="B11670" i="13"/>
  <c r="B11423" i="13"/>
  <c r="B11653" i="13"/>
  <c r="B11407" i="13"/>
  <c r="B11637" i="13"/>
  <c r="B11391" i="13"/>
  <c r="B11621" i="13"/>
  <c r="B11376" i="13"/>
  <c r="B11606" i="13"/>
  <c r="B11361" i="13"/>
  <c r="B11591" i="13"/>
  <c r="B11327" i="13"/>
  <c r="B11557" i="13"/>
  <c r="B11314" i="13"/>
  <c r="B11544" i="13"/>
  <c r="B11300" i="13"/>
  <c r="B11530" i="13"/>
  <c r="B11286" i="13"/>
  <c r="B11516" i="13"/>
  <c r="B11493" i="13"/>
  <c r="B11723" i="13"/>
  <c r="B11468" i="13"/>
  <c r="B11698" i="13"/>
  <c r="B11449" i="13"/>
  <c r="B11679" i="13"/>
  <c r="B11433" i="13"/>
  <c r="B11663" i="13"/>
  <c r="B11420" i="13"/>
  <c r="B11650" i="13"/>
  <c r="B11400" i="13"/>
  <c r="B11630" i="13"/>
  <c r="B11380" i="13"/>
  <c r="B11610" i="13"/>
  <c r="B11596" i="13"/>
  <c r="B11347" i="13"/>
  <c r="B11577" i="13"/>
  <c r="B11332" i="13"/>
  <c r="B11562" i="13"/>
  <c r="B11319" i="13"/>
  <c r="B11549" i="13"/>
  <c r="B11301" i="13"/>
  <c r="B11531" i="13"/>
  <c r="B11287" i="13"/>
  <c r="B11517" i="13"/>
  <c r="L11847" i="13"/>
  <c r="L11617" i="13" s="1"/>
  <c r="L11387" i="13" s="1"/>
  <c r="L11619" i="13"/>
  <c r="L11389" i="13" s="1"/>
  <c r="L11739" i="13"/>
  <c r="L11509" i="13" s="1"/>
  <c r="L11279" i="13" s="1"/>
  <c r="L11510" i="13"/>
  <c r="L11280" i="13" s="1"/>
  <c r="M6679" i="13"/>
  <c r="M6450" i="13"/>
  <c r="L6787" i="13"/>
  <c r="L6557" i="13" s="1"/>
  <c r="L6559" i="13"/>
  <c r="B11500" i="13"/>
  <c r="B11730" i="13"/>
  <c r="B11484" i="13"/>
  <c r="B11714" i="13"/>
  <c r="B11464" i="13"/>
  <c r="B11694" i="13"/>
  <c r="B11442" i="13"/>
  <c r="B11672" i="13"/>
  <c r="B11428" i="13"/>
  <c r="B11658" i="13"/>
  <c r="B11413" i="13"/>
  <c r="B11643" i="13"/>
  <c r="B11397" i="13"/>
  <c r="B11627" i="13"/>
  <c r="B11348" i="13"/>
  <c r="B11578" i="13"/>
  <c r="B11333" i="13"/>
  <c r="B11563" i="13"/>
  <c r="B11316" i="13"/>
  <c r="B11546" i="13"/>
  <c r="B11302" i="13"/>
  <c r="B11532" i="13"/>
  <c r="B11288" i="13"/>
  <c r="B11518" i="13"/>
  <c r="B683" i="13"/>
  <c r="B662" i="13"/>
  <c r="B640" i="13"/>
  <c r="H410" i="13"/>
  <c r="B624" i="13"/>
  <c r="H394" i="13"/>
  <c r="B671" i="13"/>
  <c r="M6787" i="13"/>
  <c r="M6557" i="13" s="1"/>
  <c r="M6559" i="13"/>
  <c r="B11601" i="13"/>
  <c r="M11703" i="13"/>
  <c r="M11473" i="13" s="1"/>
  <c r="L14233" i="13"/>
  <c r="M1751" i="13"/>
  <c r="M1521" i="13" s="1"/>
  <c r="M371" i="13" s="1"/>
  <c r="H423" i="13"/>
  <c r="M4740" i="13"/>
  <c r="M4510" i="13" s="1"/>
  <c r="M4511" i="13"/>
  <c r="B598" i="13"/>
  <c r="H368" i="13"/>
  <c r="B11496" i="13"/>
  <c r="B11726" i="13"/>
  <c r="B11482" i="13"/>
  <c r="B11712" i="13"/>
  <c r="B11467" i="13"/>
  <c r="B11697" i="13"/>
  <c r="B11444" i="13"/>
  <c r="B11674" i="13"/>
  <c r="B11426" i="13"/>
  <c r="B11656" i="13"/>
  <c r="B11395" i="13"/>
  <c r="B11625" i="13"/>
  <c r="B11379" i="13"/>
  <c r="B11609" i="13"/>
  <c r="B11365" i="13"/>
  <c r="B11595" i="13"/>
  <c r="B11346" i="13"/>
  <c r="B11576" i="13"/>
  <c r="B11331" i="13"/>
  <c r="B11561" i="13"/>
  <c r="B11318" i="13"/>
  <c r="B11548" i="13"/>
  <c r="B11304" i="13"/>
  <c r="B11534" i="13"/>
  <c r="B11291" i="13"/>
  <c r="B11521" i="13"/>
  <c r="B650" i="13"/>
  <c r="B11497" i="13"/>
  <c r="B11727" i="13"/>
  <c r="B11483" i="13"/>
  <c r="B11713" i="13"/>
  <c r="B11470" i="13"/>
  <c r="B11700" i="13"/>
  <c r="B11454" i="13"/>
  <c r="B11684" i="13"/>
  <c r="B11437" i="13"/>
  <c r="B11667" i="13"/>
  <c r="B11404" i="13"/>
  <c r="B11634" i="13"/>
  <c r="B11382" i="13"/>
  <c r="B11612" i="13"/>
  <c r="B11369" i="13"/>
  <c r="B11599" i="13"/>
  <c r="B11351" i="13"/>
  <c r="B11581" i="13"/>
  <c r="B11305" i="13"/>
  <c r="B11535" i="13"/>
  <c r="B688" i="13"/>
  <c r="B11504" i="13"/>
  <c r="B11734" i="13"/>
  <c r="B11488" i="13"/>
  <c r="B11718" i="13"/>
  <c r="B11471" i="13"/>
  <c r="B11701" i="13"/>
  <c r="B11446" i="13"/>
  <c r="B11676" i="13"/>
  <c r="B11417" i="13"/>
  <c r="B11647" i="13"/>
  <c r="B11401" i="13"/>
  <c r="B11631" i="13"/>
  <c r="B11383" i="13"/>
  <c r="B11613" i="13"/>
  <c r="B11370" i="13"/>
  <c r="B11600" i="13"/>
  <c r="B11352" i="13"/>
  <c r="B11582" i="13"/>
  <c r="B11338" i="13"/>
  <c r="B11568" i="13"/>
  <c r="B11320" i="13"/>
  <c r="B11550" i="13"/>
  <c r="B11306" i="13"/>
  <c r="B11536" i="13"/>
  <c r="B687" i="13"/>
  <c r="B668" i="13"/>
  <c r="H416" i="13"/>
  <c r="B646" i="13"/>
  <c r="B628" i="13"/>
  <c r="H398" i="13"/>
  <c r="B609" i="13"/>
  <c r="H379" i="13"/>
  <c r="M11739" i="13"/>
  <c r="M11509" i="13" s="1"/>
  <c r="M11279" i="13" s="1"/>
  <c r="M11510" i="13"/>
  <c r="M11280" i="13" s="1"/>
  <c r="L9210" i="13"/>
  <c r="L9439" i="13"/>
  <c r="M9354" i="13"/>
  <c r="L6811" i="13"/>
  <c r="H411" i="13"/>
  <c r="H403" i="13"/>
  <c r="H395" i="13"/>
  <c r="H386" i="13"/>
  <c r="H376" i="13"/>
  <c r="B642" i="13"/>
  <c r="H412" i="13"/>
  <c r="M9777" i="13"/>
  <c r="R460" i="19" s="1"/>
  <c r="M9319" i="13"/>
  <c r="L9666" i="13"/>
  <c r="Q451" i="19" s="1"/>
  <c r="M7040" i="13"/>
  <c r="R353" i="19" s="1"/>
  <c r="B6601" i="13"/>
  <c r="B6536" i="13"/>
  <c r="M1727" i="13"/>
  <c r="L1727" i="13"/>
  <c r="L1497" i="13" s="1"/>
  <c r="H29" i="14"/>
  <c r="M1060" i="13"/>
  <c r="M600" i="13" s="1"/>
  <c r="L1060" i="13"/>
  <c r="L600" i="13" s="1"/>
  <c r="L1037" i="13"/>
  <c r="M1037" i="13"/>
  <c r="R63" i="19" s="1"/>
  <c r="M929" i="13"/>
  <c r="R57" i="19" s="1"/>
  <c r="L929" i="13"/>
  <c r="Q57" i="19" s="1"/>
  <c r="E16" i="14"/>
  <c r="K15" i="14"/>
  <c r="H21" i="14"/>
  <c r="E14" i="14"/>
  <c r="E25" i="14"/>
  <c r="H25" i="14"/>
  <c r="H19" i="14"/>
  <c r="K13" i="14"/>
  <c r="K12" i="14"/>
  <c r="H15" i="14"/>
  <c r="E19" i="14"/>
  <c r="H7" i="14"/>
  <c r="E28" i="14"/>
  <c r="H12" i="14"/>
  <c r="E24" i="14"/>
  <c r="K41" i="26"/>
  <c r="K39" i="26" s="1"/>
  <c r="K37" i="26" s="1"/>
  <c r="K33" i="26" s="1"/>
  <c r="J41" i="26"/>
  <c r="J39" i="26" s="1"/>
  <c r="J37" i="26" s="1"/>
  <c r="J33" i="26" s="1"/>
  <c r="H10" i="14"/>
  <c r="N15418" i="13"/>
  <c r="N15416" i="13" s="1"/>
  <c r="N18178" i="13"/>
  <c r="N18176" i="13" s="1"/>
  <c r="N2076" i="13"/>
  <c r="B14578" i="13"/>
  <c r="N14401" i="13"/>
  <c r="N14127" i="13"/>
  <c r="N14249" i="13"/>
  <c r="M11046" i="13"/>
  <c r="N14050" i="13"/>
  <c r="B9518" i="13"/>
  <c r="E11" i="14"/>
  <c r="E13" i="14"/>
  <c r="H13" i="14"/>
  <c r="K28" i="14"/>
  <c r="H16" i="14"/>
  <c r="K24" i="14"/>
  <c r="K20" i="14"/>
  <c r="K16" i="14"/>
  <c r="N14630" i="13"/>
  <c r="N14496" i="13" s="1"/>
  <c r="N11508" i="13"/>
  <c r="N11506" i="13" s="1"/>
  <c r="B20269" i="13"/>
  <c r="L11046" i="13"/>
  <c r="L2306" i="13"/>
  <c r="L16106" i="13"/>
  <c r="H9" i="14"/>
  <c r="H8" i="14" s="1"/>
  <c r="E15" i="14"/>
  <c r="E10" i="14"/>
  <c r="K7" i="14"/>
  <c r="N19437" i="13"/>
  <c r="N4606" i="13"/>
  <c r="K29" i="14"/>
  <c r="H2769" i="13"/>
  <c r="K10" i="14"/>
  <c r="H24" i="14"/>
  <c r="H5069" i="13"/>
  <c r="N14039" i="13"/>
  <c r="H2417" i="13"/>
  <c r="N14218" i="13"/>
  <c r="B19344" i="13"/>
  <c r="L6906" i="13"/>
  <c r="Q343" i="19" s="1"/>
  <c r="H25770" i="13"/>
  <c r="B20382" i="13"/>
  <c r="B5493" i="13"/>
  <c r="B2454" i="13"/>
  <c r="B4392" i="13"/>
  <c r="B5540" i="13"/>
  <c r="B4468" i="13"/>
  <c r="B5723" i="13"/>
  <c r="B2867" i="13"/>
  <c r="B5397" i="13"/>
  <c r="B1707" i="13"/>
  <c r="B2613" i="13"/>
  <c r="B1764" i="13"/>
  <c r="B5608" i="13"/>
  <c r="B4484" i="13"/>
  <c r="B1123" i="13"/>
  <c r="B1717" i="13"/>
  <c r="B4574" i="13"/>
  <c r="B2407" i="13"/>
  <c r="B5310" i="13"/>
  <c r="B5545" i="13"/>
  <c r="B4707" i="13"/>
  <c r="B5739" i="13"/>
  <c r="B2728" i="13"/>
  <c r="B4819" i="13"/>
  <c r="H1727" i="13"/>
  <c r="H23" i="14"/>
  <c r="H22" i="14" s="1"/>
  <c r="B2488" i="13"/>
  <c r="B2224" i="13"/>
  <c r="B1829" i="13"/>
  <c r="B2043" i="13"/>
  <c r="B2273" i="13"/>
  <c r="B2685" i="13"/>
  <c r="H2187" i="13"/>
  <c r="H5407" i="13"/>
  <c r="B909" i="13"/>
  <c r="B1027" i="13"/>
  <c r="B4532" i="13"/>
  <c r="B2579" i="13"/>
  <c r="B4512" i="13"/>
  <c r="B4471" i="13"/>
  <c r="B1937" i="13"/>
  <c r="B2503" i="13"/>
  <c r="B2177" i="13"/>
  <c r="B2659" i="13"/>
  <c r="B2596" i="13"/>
  <c r="H25914" i="13"/>
  <c r="B2289" i="13"/>
  <c r="B5085" i="13"/>
  <c r="B2737" i="13"/>
  <c r="B4754" i="13"/>
  <c r="H2320" i="13"/>
  <c r="H1849" i="13"/>
  <c r="H2079" i="13"/>
  <c r="M117" i="19" s="1"/>
  <c r="K14" i="14"/>
  <c r="E12" i="14"/>
  <c r="H14" i="14"/>
  <c r="L18178" i="13"/>
  <c r="L16338" i="13" s="1"/>
  <c r="M19096" i="13"/>
  <c r="R907" i="19" s="1"/>
  <c r="N2713" i="13"/>
  <c r="N1980" i="13"/>
  <c r="N1846" i="13" s="1"/>
  <c r="N11295" i="13"/>
  <c r="B2558" i="13"/>
  <c r="B2519" i="13"/>
  <c r="B2556" i="13"/>
  <c r="B4581" i="13"/>
  <c r="B1103" i="13"/>
  <c r="B1994" i="13"/>
  <c r="B2575" i="13"/>
  <c r="B5674" i="13"/>
  <c r="B2598" i="13"/>
  <c r="B5315" i="13"/>
  <c r="B2059" i="13"/>
  <c r="H1619" i="13"/>
  <c r="H929" i="13"/>
  <c r="M57" i="19" s="1"/>
  <c r="H5177" i="13"/>
  <c r="H5299" i="13"/>
  <c r="M16106" i="13"/>
  <c r="N11048" i="13"/>
  <c r="N11046" i="13" s="1"/>
  <c r="B16569" i="13"/>
  <c r="H2309" i="13"/>
  <c r="H2090" i="13"/>
  <c r="H1957" i="13"/>
  <c r="M111" i="19" s="1"/>
  <c r="H1037" i="13"/>
  <c r="E7" i="14"/>
  <c r="H2877" i="13"/>
  <c r="N4395" i="13"/>
  <c r="N2555" i="13" s="1"/>
  <c r="N4390" i="13"/>
  <c r="N2550" i="13" s="1"/>
  <c r="H2963" i="13"/>
  <c r="H1947" i="13"/>
  <c r="H22105" i="13"/>
  <c r="H21875" i="13" s="1"/>
  <c r="H18488" i="13"/>
  <c r="H19968" i="13"/>
  <c r="H19738" i="13" s="1"/>
  <c r="L18636" i="13"/>
  <c r="Q883" i="19" s="1"/>
  <c r="N9800" i="13"/>
  <c r="N9341" i="13"/>
  <c r="N7731" i="13" s="1"/>
  <c r="N7501" i="13" s="1"/>
  <c r="H22283" i="13"/>
  <c r="H22053" i="13" s="1"/>
  <c r="H19309" i="13"/>
  <c r="H15747" i="13"/>
  <c r="H24353" i="13"/>
  <c r="H24304" i="13"/>
  <c r="H12386" i="13"/>
  <c r="H24346" i="13"/>
  <c r="H15564" i="13"/>
  <c r="B11251" i="13"/>
  <c r="H24369" i="13"/>
  <c r="H18833" i="13"/>
  <c r="H10835" i="13"/>
  <c r="H7103" i="13"/>
  <c r="H12210" i="13"/>
  <c r="M575" i="19" s="1"/>
  <c r="H25963" i="13"/>
  <c r="B24583" i="13" s="1"/>
  <c r="H9848" i="13"/>
  <c r="H22234" i="13"/>
  <c r="H22004" i="13" s="1"/>
  <c r="B14211" i="13"/>
  <c r="H15967" i="13"/>
  <c r="H11755" i="13"/>
  <c r="H11194" i="13"/>
  <c r="H11147" i="13"/>
  <c r="H6695" i="13"/>
  <c r="H18826" i="13"/>
  <c r="H19510" i="13"/>
  <c r="H15665" i="13"/>
  <c r="H10109" i="13"/>
  <c r="H16197" i="13"/>
  <c r="H11236" i="13"/>
  <c r="H19293" i="13"/>
  <c r="H15629" i="13"/>
  <c r="H15737" i="13"/>
  <c r="H6889" i="13"/>
  <c r="B11129" i="13"/>
  <c r="H7237" i="13"/>
  <c r="B11239" i="13"/>
  <c r="H19371" i="13"/>
  <c r="H22276" i="13"/>
  <c r="H22046" i="13" s="1"/>
  <c r="H19531" i="13"/>
  <c r="H22263" i="13"/>
  <c r="H22033" i="13" s="1"/>
  <c r="H19983" i="13"/>
  <c r="H19753" i="13" s="1"/>
  <c r="H16188" i="13"/>
  <c r="H15880" i="13"/>
  <c r="B11268" i="13"/>
  <c r="H6988" i="13"/>
  <c r="H9618" i="13"/>
  <c r="H5214" i="13"/>
  <c r="H18190" i="13"/>
  <c r="H12200" i="13"/>
  <c r="H9779" i="13"/>
  <c r="H24333" i="13"/>
  <c r="H24247" i="13"/>
  <c r="H19421" i="13"/>
  <c r="H18588" i="13"/>
  <c r="H18358" i="13"/>
  <c r="H15435" i="13"/>
  <c r="H11926" i="13"/>
  <c r="H11837" i="13"/>
  <c r="H11818" i="13"/>
  <c r="H11228" i="13"/>
  <c r="H11050" i="13"/>
  <c r="H11013" i="13"/>
  <c r="H10964" i="13"/>
  <c r="H9626" i="13"/>
  <c r="H7096" i="13"/>
  <c r="H6925" i="13"/>
  <c r="H6853" i="13"/>
  <c r="H6680" i="13"/>
  <c r="L12330" i="13"/>
  <c r="L12196" i="13" s="1"/>
  <c r="Q571" i="19" s="1"/>
  <c r="B9355" i="13"/>
  <c r="H19800" i="13"/>
  <c r="H25879" i="13"/>
  <c r="B24499" i="13" s="1"/>
  <c r="L18310" i="13"/>
  <c r="L16470" i="13" s="1"/>
  <c r="B16450" i="13"/>
  <c r="L22220" i="13"/>
  <c r="L21990" i="13" s="1"/>
  <c r="L20380" i="13" s="1"/>
  <c r="B19361" i="13"/>
  <c r="B16520" i="13"/>
  <c r="B20360" i="13"/>
  <c r="B9289" i="13"/>
  <c r="B16550" i="13"/>
  <c r="B20402" i="13"/>
  <c r="B22187" i="13"/>
  <c r="B20589" i="13"/>
  <c r="H5167" i="13"/>
  <c r="H4477" i="13" s="1"/>
  <c r="L15876" i="13"/>
  <c r="H25848" i="13"/>
  <c r="B24468" i="13" s="1"/>
  <c r="H18818" i="13"/>
  <c r="H18353" i="13"/>
  <c r="H16283" i="13"/>
  <c r="H16125" i="13"/>
  <c r="H15836" i="13"/>
  <c r="H12297" i="13"/>
  <c r="H12215" i="13"/>
  <c r="H11884" i="13"/>
  <c r="H11065" i="13"/>
  <c r="H10917" i="13"/>
  <c r="H10073" i="13"/>
  <c r="H9814" i="13"/>
  <c r="H7326" i="13"/>
  <c r="H7054" i="13"/>
  <c r="H6767" i="13"/>
  <c r="H22168" i="13"/>
  <c r="H21938" i="13" s="1"/>
  <c r="H22090" i="13"/>
  <c r="H19385" i="13"/>
  <c r="H19899" i="13"/>
  <c r="H19669" i="13" s="1"/>
  <c r="H19278" i="13"/>
  <c r="H18813" i="13"/>
  <c r="H18603" i="13"/>
  <c r="H18425" i="13"/>
  <c r="H18289" i="13"/>
  <c r="H15498" i="13"/>
  <c r="B12241" i="13"/>
  <c r="H11933" i="13"/>
  <c r="H11913" i="13"/>
  <c r="B9963" i="13"/>
  <c r="H7119" i="13"/>
  <c r="H6873" i="13"/>
  <c r="H24238" i="13"/>
  <c r="H19115" i="13"/>
  <c r="H15958" i="13"/>
  <c r="H2785" i="13"/>
  <c r="H24338" i="13"/>
  <c r="B7479" i="13"/>
  <c r="H19273" i="13"/>
  <c r="H19187" i="13"/>
  <c r="H18849" i="13"/>
  <c r="H18727" i="13"/>
  <c r="H18366" i="13"/>
  <c r="H16254" i="13"/>
  <c r="H16110" i="13"/>
  <c r="H15989" i="13"/>
  <c r="H15823" i="13"/>
  <c r="H12393" i="13"/>
  <c r="H12287" i="13"/>
  <c r="H11128" i="13"/>
  <c r="H10907" i="13"/>
  <c r="H10078" i="13"/>
  <c r="B7548" i="13" s="1"/>
  <c r="H9843" i="13"/>
  <c r="H9767" i="13"/>
  <c r="H7318" i="13"/>
  <c r="H7249" i="13"/>
  <c r="H7218" i="13"/>
  <c r="H7083" i="13"/>
  <c r="H6777" i="13"/>
  <c r="H18619" i="13"/>
  <c r="H18389" i="13"/>
  <c r="H18195" i="13"/>
  <c r="H16319" i="13"/>
  <c r="H16058" i="13"/>
  <c r="H15759" i="13"/>
  <c r="H9900" i="13"/>
  <c r="H25780" i="13"/>
  <c r="B24400" i="13" s="1"/>
  <c r="B25857" i="13"/>
  <c r="N928" i="13"/>
  <c r="N347" i="13"/>
  <c r="B16395" i="13"/>
  <c r="B20351" i="13"/>
  <c r="M5296" i="13"/>
  <c r="N4524" i="13"/>
  <c r="N2684" i="13" s="1"/>
  <c r="N6906" i="13"/>
  <c r="N16471" i="13"/>
  <c r="M18408" i="13"/>
  <c r="H15529" i="13"/>
  <c r="H11243" i="13"/>
  <c r="H10007" i="13"/>
  <c r="H2167" i="13"/>
  <c r="H19231" i="13"/>
  <c r="H945" i="13"/>
  <c r="H19178" i="13"/>
  <c r="H15977" i="13"/>
  <c r="H7019" i="13"/>
  <c r="H6559" i="13" s="1"/>
  <c r="B6559" i="13" s="1"/>
  <c r="N4511" i="13"/>
  <c r="H18258" i="13"/>
  <c r="H15828" i="13"/>
  <c r="H24160" i="13"/>
  <c r="M1175" i="19" s="1"/>
  <c r="H18784" i="13"/>
  <c r="H18497" i="13"/>
  <c r="H18267" i="13"/>
  <c r="H16288" i="13"/>
  <c r="H16073" i="13"/>
  <c r="H15843" i="13"/>
  <c r="H15420" i="13"/>
  <c r="H12409" i="13"/>
  <c r="B11831" i="13"/>
  <c r="H11259" i="13"/>
  <c r="H11159" i="13"/>
  <c r="H11029" i="13"/>
  <c r="H10993" i="13"/>
  <c r="H10929" i="13"/>
  <c r="H10898" i="13"/>
  <c r="B9994" i="13"/>
  <c r="H9685" i="13"/>
  <c r="H7140" i="13"/>
  <c r="H7007" i="13"/>
  <c r="H6866" i="13"/>
  <c r="M12198" i="13"/>
  <c r="R573" i="19" s="1"/>
  <c r="N9297" i="13"/>
  <c r="N9898" i="13"/>
  <c r="H25948" i="13"/>
  <c r="B24568" i="13" s="1"/>
  <c r="B25979" i="13"/>
  <c r="B14203" i="13"/>
  <c r="B19409" i="13"/>
  <c r="B9211" i="13"/>
  <c r="B19431" i="13"/>
  <c r="B14195" i="13"/>
  <c r="B16428" i="13"/>
  <c r="H18507" i="13"/>
  <c r="H19286" i="13"/>
  <c r="H18583" i="13"/>
  <c r="H16066" i="13"/>
  <c r="H15895" i="13"/>
  <c r="H12378" i="13"/>
  <c r="H12278" i="13"/>
  <c r="H11918" i="13"/>
  <c r="H11223" i="13"/>
  <c r="B11091" i="13"/>
  <c r="H11006" i="13"/>
  <c r="H10086" i="13"/>
  <c r="H9997" i="13"/>
  <c r="B7467" i="13" s="1"/>
  <c r="H9915" i="13"/>
  <c r="B7385" i="13" s="1"/>
  <c r="H9757" i="13"/>
  <c r="H9584" i="13"/>
  <c r="H9450" i="13"/>
  <c r="H7349" i="13"/>
  <c r="H7313" i="13"/>
  <c r="H19999" i="13"/>
  <c r="H19769" i="13" s="1"/>
  <c r="H19548" i="13"/>
  <c r="H22199" i="13"/>
  <c r="H19963" i="13"/>
  <c r="H19733" i="13" s="1"/>
  <c r="H19868" i="13"/>
  <c r="H19638" i="13" s="1"/>
  <c r="H19197" i="13"/>
  <c r="H18737" i="13"/>
  <c r="H18519" i="13"/>
  <c r="H18373" i="13"/>
  <c r="H16219" i="13"/>
  <c r="H16053" i="13"/>
  <c r="H15517" i="13"/>
  <c r="H11949" i="13"/>
  <c r="B11154" i="13"/>
  <c r="H10998" i="13"/>
  <c r="H9879" i="13"/>
  <c r="H9748" i="13"/>
  <c r="H7088" i="13"/>
  <c r="H6910" i="13"/>
  <c r="H6858" i="13"/>
  <c r="H19244" i="13"/>
  <c r="H18640" i="13"/>
  <c r="H16024" i="13"/>
  <c r="H15598" i="13"/>
  <c r="H11849" i="13"/>
  <c r="H9978" i="13"/>
  <c r="B7448" i="13" s="1"/>
  <c r="H9455" i="13"/>
  <c r="H24269" i="13"/>
  <c r="H22177" i="13"/>
  <c r="H21947" i="13" s="1"/>
  <c r="H19790" i="13"/>
  <c r="H19560" i="13" s="1"/>
  <c r="H19209" i="13"/>
  <c r="H19100" i="13"/>
  <c r="H18749" i="13"/>
  <c r="H18596" i="13"/>
  <c r="H18277" i="13"/>
  <c r="H16296" i="13"/>
  <c r="H16089" i="13"/>
  <c r="H15650" i="13"/>
  <c r="H12373" i="13"/>
  <c r="H10820" i="13"/>
  <c r="H10093" i="13"/>
  <c r="H9856" i="13"/>
  <c r="H9670" i="13"/>
  <c r="H9440" i="13"/>
  <c r="H7333" i="13"/>
  <c r="H7284" i="13"/>
  <c r="H6787" i="13"/>
  <c r="H6758" i="13"/>
  <c r="H18718" i="13"/>
  <c r="H18554" i="13"/>
  <c r="H18324" i="13"/>
  <c r="H18180" i="13"/>
  <c r="H15859" i="13"/>
  <c r="H15728" i="13"/>
  <c r="B11844" i="13"/>
  <c r="H5444" i="13"/>
  <c r="H25943" i="13"/>
  <c r="B24563" i="13" s="1"/>
  <c r="B25956" i="13"/>
  <c r="L15780" i="13"/>
  <c r="Q760" i="19" s="1"/>
  <c r="B20329" i="13"/>
  <c r="B20348" i="13"/>
  <c r="N20381" i="13"/>
  <c r="N19461" i="13" s="1"/>
  <c r="N20610" i="13"/>
  <c r="N1618" i="13"/>
  <c r="N1616" i="13" s="1"/>
  <c r="N239" i="13"/>
  <c r="B9251" i="13"/>
  <c r="B9308" i="13"/>
  <c r="H25867" i="13"/>
  <c r="B24487" i="13" s="1"/>
  <c r="N14213" i="13"/>
  <c r="K9" i="14"/>
  <c r="K8" i="14" s="1"/>
  <c r="H27" i="14"/>
  <c r="H26" i="14" s="1"/>
  <c r="K25" i="14"/>
  <c r="I22" i="14"/>
  <c r="I6" i="14" s="1"/>
  <c r="E18" i="14"/>
  <c r="E17" i="14" s="1"/>
  <c r="K21" i="14"/>
  <c r="E20" i="14"/>
  <c r="F6" i="14"/>
  <c r="H28" i="14"/>
  <c r="E21" i="14"/>
  <c r="L6" i="14"/>
  <c r="H20" i="14"/>
  <c r="K18" i="14"/>
  <c r="K17" i="14" s="1"/>
  <c r="E23" i="14"/>
  <c r="E22" i="14" s="1"/>
  <c r="K19" i="14"/>
  <c r="K27" i="14"/>
  <c r="K26" i="14" s="1"/>
  <c r="H18650" i="13"/>
  <c r="H19424" i="13"/>
  <c r="H15794" i="13"/>
  <c r="H19393" i="13"/>
  <c r="H24257" i="13"/>
  <c r="H15593" i="13"/>
  <c r="H6997" i="13"/>
  <c r="H5263" i="13"/>
  <c r="H9649" i="13"/>
  <c r="H4719" i="13"/>
  <c r="H4489" i="13" s="1"/>
  <c r="H1635" i="13"/>
  <c r="H22299" i="13"/>
  <c r="H22069" i="13" s="1"/>
  <c r="H18410" i="13"/>
  <c r="H4796" i="13"/>
  <c r="H4566" i="13" s="1"/>
  <c r="H9801" i="13"/>
  <c r="H4610" i="13"/>
  <c r="H4380" i="13" s="1"/>
  <c r="H1981" i="13"/>
  <c r="H19524" i="13"/>
  <c r="H2979" i="13"/>
  <c r="H4697" i="13"/>
  <c r="N16470" i="13"/>
  <c r="N18406" i="13"/>
  <c r="G6" i="14"/>
  <c r="M26" i="14"/>
  <c r="M6" i="14" s="1"/>
  <c r="H15507" i="13"/>
  <c r="H24175" i="13"/>
  <c r="H19110" i="13"/>
  <c r="M911" i="19" s="1"/>
  <c r="H15613" i="13"/>
  <c r="H18311" i="13"/>
  <c r="H15551" i="13"/>
  <c r="H15606" i="13"/>
  <c r="H19434" i="13"/>
  <c r="H19475" i="13"/>
  <c r="H5279" i="13"/>
  <c r="H4589" i="13" s="1"/>
  <c r="H2397" i="13"/>
  <c r="H19540" i="13"/>
  <c r="H12309" i="13"/>
  <c r="H11740" i="13"/>
  <c r="H9527" i="13"/>
  <c r="H4788" i="13"/>
  <c r="H4558" i="13" s="1"/>
  <c r="H11137" i="13"/>
  <c r="L10031" i="13"/>
  <c r="H5201" i="13"/>
  <c r="H16207" i="13"/>
  <c r="H18655" i="13"/>
  <c r="H9863" i="13"/>
  <c r="H7155" i="13"/>
  <c r="H12344" i="13"/>
  <c r="H19342" i="13"/>
  <c r="H5387" i="13"/>
  <c r="H9549" i="13"/>
  <c r="H19331" i="13"/>
  <c r="H2441" i="13"/>
  <c r="H9613" i="13"/>
  <c r="H2914" i="13"/>
  <c r="H1017" i="13"/>
  <c r="H19976" i="13"/>
  <c r="H19746" i="13" s="1"/>
  <c r="H9633" i="13"/>
  <c r="H5080" i="13"/>
  <c r="H2956" i="13"/>
  <c r="H1751" i="13"/>
  <c r="H4625" i="13"/>
  <c r="H4395" i="13" s="1"/>
  <c r="H4803" i="13"/>
  <c r="L2210" i="13"/>
  <c r="H16120" i="13"/>
  <c r="H19505" i="13"/>
  <c r="H22100" i="13"/>
  <c r="H18541" i="13"/>
  <c r="H16303" i="13"/>
  <c r="H15781" i="13"/>
  <c r="H19418" i="13"/>
  <c r="H11181" i="13"/>
  <c r="H9987" i="13"/>
  <c r="H7227" i="13"/>
  <c r="H19519" i="13"/>
  <c r="H10044" i="13"/>
  <c r="B7514" i="13" s="1"/>
  <c r="H6824" i="13"/>
  <c r="H5157" i="13"/>
  <c r="H22268" i="13"/>
  <c r="H22038" i="13" s="1"/>
  <c r="H10830" i="13"/>
  <c r="H1865" i="13"/>
  <c r="H11827" i="13"/>
  <c r="H4783" i="13"/>
  <c r="H4553" i="13" s="1"/>
  <c r="H1061" i="13"/>
  <c r="H2211" i="13"/>
  <c r="H2857" i="13"/>
  <c r="H1074" i="13"/>
  <c r="H614" i="13" s="1"/>
  <c r="H9537" i="13"/>
  <c r="H1116" i="13"/>
  <c r="H656" i="13" s="1"/>
  <c r="H426" i="13" s="1"/>
  <c r="N19786" i="13"/>
  <c r="H1139" i="13"/>
  <c r="H679" i="13" s="1"/>
  <c r="H449" i="13" s="1"/>
  <c r="N11410" i="13"/>
  <c r="K11" i="14"/>
  <c r="E27" i="14"/>
  <c r="E26" i="14" s="1"/>
  <c r="K23" i="14"/>
  <c r="K22" i="14" s="1"/>
  <c r="E9" i="14"/>
  <c r="E8" i="14" s="1"/>
  <c r="H11" i="14"/>
  <c r="H18" i="14"/>
  <c r="H17" i="14" s="1"/>
  <c r="J17" i="14"/>
  <c r="J6" i="14" s="1"/>
  <c r="M2671" i="13" l="1"/>
  <c r="M228" i="13"/>
  <c r="H221" i="13"/>
  <c r="L19340" i="13"/>
  <c r="H19352" i="13"/>
  <c r="M24158" i="13"/>
  <c r="R1173" i="19" s="1"/>
  <c r="H2638" i="13"/>
  <c r="H19376" i="13"/>
  <c r="B20296" i="13"/>
  <c r="H235" i="13"/>
  <c r="H19473" i="13"/>
  <c r="B19473" i="13" s="1"/>
  <c r="B20393" i="13"/>
  <c r="L19427" i="13"/>
  <c r="Q927" i="19" s="1"/>
  <c r="H16350" i="13"/>
  <c r="R683" i="19"/>
  <c r="M14050" i="13"/>
  <c r="R671" i="19" s="1"/>
  <c r="Q683" i="19"/>
  <c r="L14050" i="13"/>
  <c r="Q671" i="19" s="1"/>
  <c r="Q861" i="19"/>
  <c r="C35" i="20"/>
  <c r="G16" i="26"/>
  <c r="H384" i="13"/>
  <c r="Q12" i="19"/>
  <c r="J15" i="26"/>
  <c r="H20394" i="13"/>
  <c r="L211" i="13"/>
  <c r="M19340" i="13"/>
  <c r="H21860" i="13"/>
  <c r="M1055" i="19" s="1"/>
  <c r="M1067" i="19"/>
  <c r="M19427" i="13"/>
  <c r="R927" i="19" s="1"/>
  <c r="R975" i="19"/>
  <c r="L20250" i="13"/>
  <c r="L19330" i="13" s="1"/>
  <c r="Q1055" i="19"/>
  <c r="M24156" i="13"/>
  <c r="R1171" i="19" s="1"/>
  <c r="Q1174" i="19"/>
  <c r="L24158" i="13"/>
  <c r="M20250" i="13"/>
  <c r="M19330" i="13" s="1"/>
  <c r="R1055" i="19"/>
  <c r="R751" i="19"/>
  <c r="R761" i="19"/>
  <c r="H21870" i="13"/>
  <c r="H21969" i="13"/>
  <c r="H20359" i="13" s="1"/>
  <c r="H19439" i="13" s="1"/>
  <c r="H216" i="13"/>
  <c r="B216" i="13" s="1"/>
  <c r="N20248" i="13"/>
  <c r="N19328" i="13" s="1"/>
  <c r="H175" i="13"/>
  <c r="L190" i="13"/>
  <c r="M2684" i="13"/>
  <c r="M154" i="13" s="1"/>
  <c r="L2550" i="13"/>
  <c r="Q130" i="19" s="1"/>
  <c r="L2540" i="13"/>
  <c r="I536" i="13"/>
  <c r="I306" i="13" s="1"/>
  <c r="I76" i="13" s="1"/>
  <c r="B820" i="13"/>
  <c r="H590" i="13"/>
  <c r="J605" i="13"/>
  <c r="J375" i="13" s="1"/>
  <c r="J145" i="13" s="1"/>
  <c r="H835" i="13"/>
  <c r="L488" i="13"/>
  <c r="L258" i="13" s="1"/>
  <c r="L28" i="13" s="1"/>
  <c r="N13" i="19"/>
  <c r="J588" i="13"/>
  <c r="J358" i="13" s="1"/>
  <c r="J128" i="13" s="1"/>
  <c r="H818" i="13"/>
  <c r="I553" i="13"/>
  <c r="I323" i="13" s="1"/>
  <c r="I93" i="13" s="1"/>
  <c r="B837" i="13"/>
  <c r="H607" i="13"/>
  <c r="M568" i="13"/>
  <c r="M338" i="13" s="1"/>
  <c r="M108" i="13" s="1"/>
  <c r="M589" i="13"/>
  <c r="M359" i="13" s="1"/>
  <c r="M129" i="13" s="1"/>
  <c r="L603" i="13"/>
  <c r="L373" i="13" s="1"/>
  <c r="L143" i="13" s="1"/>
  <c r="L2684" i="13"/>
  <c r="L154" i="13" s="1"/>
  <c r="M2733" i="13"/>
  <c r="M203" i="13" s="1"/>
  <c r="L2649" i="13"/>
  <c r="M2649" i="13"/>
  <c r="M2540" i="13"/>
  <c r="R233" i="19"/>
  <c r="Q233" i="19"/>
  <c r="R227" i="19"/>
  <c r="M2550" i="13"/>
  <c r="R130" i="19" s="1"/>
  <c r="H2644" i="13"/>
  <c r="N119" i="13"/>
  <c r="H14463" i="13"/>
  <c r="L108" i="13"/>
  <c r="M61" i="19"/>
  <c r="M63" i="19"/>
  <c r="M211" i="13"/>
  <c r="H14367" i="13"/>
  <c r="M687" i="19" s="1"/>
  <c r="H14357" i="13"/>
  <c r="M686" i="19" s="1"/>
  <c r="H16533" i="13"/>
  <c r="H16484" i="13"/>
  <c r="H16427" i="13"/>
  <c r="M770" i="19" s="1"/>
  <c r="H16526" i="13"/>
  <c r="H16437" i="13"/>
  <c r="H14448" i="13"/>
  <c r="M863" i="19"/>
  <c r="M155" i="13"/>
  <c r="H14456" i="13"/>
  <c r="H14379" i="13"/>
  <c r="H16355" i="13"/>
  <c r="H16518" i="13"/>
  <c r="M220" i="13"/>
  <c r="M114" i="13"/>
  <c r="H14443" i="13"/>
  <c r="H16340" i="13"/>
  <c r="H16418" i="13"/>
  <c r="H16549" i="13"/>
  <c r="H16449" i="13"/>
  <c r="H16513" i="13"/>
  <c r="H14348" i="13"/>
  <c r="H14285" i="13"/>
  <c r="H14270" i="13"/>
  <c r="H14414" i="13"/>
  <c r="H14479" i="13"/>
  <c r="L199" i="13"/>
  <c r="L155" i="13"/>
  <c r="L114" i="13"/>
  <c r="L228" i="13"/>
  <c r="L104" i="13"/>
  <c r="C38" i="20"/>
  <c r="M9436" i="13"/>
  <c r="R439" i="19" s="1"/>
  <c r="L204" i="13"/>
  <c r="N203" i="13"/>
  <c r="L185" i="13"/>
  <c r="B1477" i="13"/>
  <c r="M196" i="13"/>
  <c r="H157" i="13"/>
  <c r="B157" i="13" s="1"/>
  <c r="M6810" i="13"/>
  <c r="M6580" i="13" s="1"/>
  <c r="H20337" i="13"/>
  <c r="L98" i="13"/>
  <c r="H136" i="13"/>
  <c r="B136" i="13" s="1"/>
  <c r="H20443" i="13"/>
  <c r="H19523" i="13" s="1"/>
  <c r="L188" i="13"/>
  <c r="H20459" i="13"/>
  <c r="H19539" i="13" s="1"/>
  <c r="H158" i="13"/>
  <c r="B158" i="13" s="1"/>
  <c r="H20428" i="13"/>
  <c r="H19508" i="13" s="1"/>
  <c r="H20423" i="13"/>
  <c r="H19503" i="13" s="1"/>
  <c r="H20265" i="13"/>
  <c r="H19345" i="13" s="1"/>
  <c r="L20359" i="13"/>
  <c r="L19439" i="13" s="1"/>
  <c r="H20328" i="13"/>
  <c r="H20436" i="13"/>
  <c r="H20347" i="13"/>
  <c r="M975" i="19" s="1"/>
  <c r="B20352" i="13"/>
  <c r="H19432" i="13"/>
  <c r="B25914" i="13"/>
  <c r="B24534" i="13"/>
  <c r="B25770" i="13"/>
  <c r="B24390" i="13"/>
  <c r="H189" i="13"/>
  <c r="B189" i="13" s="1"/>
  <c r="H166" i="13"/>
  <c r="B166" i="13" s="1"/>
  <c r="H194" i="13"/>
  <c r="L19788" i="13"/>
  <c r="Q945" i="19" s="1"/>
  <c r="M190" i="13"/>
  <c r="N188" i="13"/>
  <c r="H171" i="13"/>
  <c r="H170" i="13"/>
  <c r="N219" i="13"/>
  <c r="H148" i="13"/>
  <c r="B148" i="13" s="1"/>
  <c r="M204" i="13"/>
  <c r="M16447" i="13"/>
  <c r="H1389" i="13"/>
  <c r="B1389" i="13" s="1"/>
  <c r="L220" i="13"/>
  <c r="H1521" i="13"/>
  <c r="B1521" i="13" s="1"/>
  <c r="L9898" i="13"/>
  <c r="Q465" i="19" s="1"/>
  <c r="H1405" i="13"/>
  <c r="B1405" i="13" s="1"/>
  <c r="N10" i="13"/>
  <c r="H1487" i="13"/>
  <c r="B1487" i="13" s="1"/>
  <c r="M99" i="19"/>
  <c r="H1497" i="13"/>
  <c r="H225" i="13"/>
  <c r="B225" i="13" s="1"/>
  <c r="M185" i="13"/>
  <c r="L88" i="13"/>
  <c r="H231" i="13"/>
  <c r="B231" i="13" s="1"/>
  <c r="H178" i="13"/>
  <c r="B178" i="13" s="1"/>
  <c r="H206" i="13"/>
  <c r="B206" i="13" s="1"/>
  <c r="L1750" i="13"/>
  <c r="L1520" i="13" s="1"/>
  <c r="L370" i="13" s="1"/>
  <c r="N10261" i="13"/>
  <c r="L142" i="13"/>
  <c r="H161" i="13"/>
  <c r="H151" i="13"/>
  <c r="B151" i="13" s="1"/>
  <c r="H215" i="13"/>
  <c r="B215" i="13" s="1"/>
  <c r="M199" i="13"/>
  <c r="M19439" i="13"/>
  <c r="L21967" i="13"/>
  <c r="L21859" i="13"/>
  <c r="Q1054" i="19" s="1"/>
  <c r="L22088" i="13"/>
  <c r="M21967" i="13"/>
  <c r="M22220" i="13"/>
  <c r="M21990" i="13" s="1"/>
  <c r="M20380" i="13" s="1"/>
  <c r="M21991" i="13"/>
  <c r="M20381" i="13" s="1"/>
  <c r="M21859" i="13"/>
  <c r="M22088" i="13"/>
  <c r="R1065" i="19" s="1"/>
  <c r="M183" i="13"/>
  <c r="L162" i="13"/>
  <c r="N107" i="13"/>
  <c r="M14269" i="13"/>
  <c r="R682" i="19" s="1"/>
  <c r="M15418" i="13"/>
  <c r="M14268" i="13" s="1"/>
  <c r="M14038" i="13" s="1"/>
  <c r="L15550" i="13"/>
  <c r="L14400" i="13" s="1"/>
  <c r="Q689" i="19" s="1"/>
  <c r="L14401" i="13"/>
  <c r="L14171" i="13" s="1"/>
  <c r="L14269" i="13"/>
  <c r="L15418" i="13"/>
  <c r="L14268" i="13" s="1"/>
  <c r="L14038" i="13" s="1"/>
  <c r="M15550" i="13"/>
  <c r="M14400" i="13" s="1"/>
  <c r="R689" i="19" s="1"/>
  <c r="M14401" i="13"/>
  <c r="M14171" i="13" s="1"/>
  <c r="R748" i="19"/>
  <c r="M14377" i="13"/>
  <c r="R688" i="19" s="1"/>
  <c r="L196" i="13"/>
  <c r="N88" i="13"/>
  <c r="L4378" i="13"/>
  <c r="H222" i="13"/>
  <c r="B222" i="13" s="1"/>
  <c r="H179" i="13"/>
  <c r="B179" i="13" s="1"/>
  <c r="N154" i="13"/>
  <c r="L4606" i="13"/>
  <c r="L4376" i="13" s="1"/>
  <c r="H163" i="13"/>
  <c r="B163" i="13" s="1"/>
  <c r="L203" i="13"/>
  <c r="M188" i="13"/>
  <c r="H11510" i="13"/>
  <c r="H11280" i="13" s="1"/>
  <c r="N16338" i="13"/>
  <c r="N16336" i="13" s="1"/>
  <c r="L11738" i="13"/>
  <c r="L11508" i="13" s="1"/>
  <c r="L11278" i="13" s="1"/>
  <c r="B7556" i="13"/>
  <c r="L1618" i="13"/>
  <c r="L1388" i="13" s="1"/>
  <c r="Q80" i="19" s="1"/>
  <c r="B7457" i="13"/>
  <c r="B7579" i="13"/>
  <c r="N2627" i="13"/>
  <c r="N97" i="13" s="1"/>
  <c r="N7687" i="13"/>
  <c r="N7457" i="13" s="1"/>
  <c r="M10030" i="13"/>
  <c r="L9317" i="13"/>
  <c r="Q436" i="19" s="1"/>
  <c r="B7563" i="13"/>
  <c r="B7543" i="13"/>
  <c r="M9898" i="13"/>
  <c r="L9341" i="13"/>
  <c r="B7370" i="13"/>
  <c r="M9209" i="13"/>
  <c r="L183" i="13"/>
  <c r="N183" i="13"/>
  <c r="N14400" i="13"/>
  <c r="N14170" i="13" s="1"/>
  <c r="H9307" i="13"/>
  <c r="M11738" i="13"/>
  <c r="R549" i="19" s="1"/>
  <c r="R99" i="19"/>
  <c r="M1497" i="13"/>
  <c r="R87" i="19" s="1"/>
  <c r="L219" i="13"/>
  <c r="Q17" i="19" s="1"/>
  <c r="H11597" i="13"/>
  <c r="H11367" i="13" s="1"/>
  <c r="H6636" i="13"/>
  <c r="B6636" i="13" s="1"/>
  <c r="N14171" i="13"/>
  <c r="M219" i="13"/>
  <c r="R17" i="19" s="1"/>
  <c r="H9383" i="13"/>
  <c r="N370" i="13"/>
  <c r="H4573" i="13"/>
  <c r="H9403" i="13"/>
  <c r="H9419" i="13"/>
  <c r="M120" i="13"/>
  <c r="H162" i="13"/>
  <c r="H6528" i="13"/>
  <c r="N14268" i="13"/>
  <c r="L120" i="13"/>
  <c r="N2647" i="13"/>
  <c r="N117" i="13" s="1"/>
  <c r="H20" i="26"/>
  <c r="B19746" i="13"/>
  <c r="B19560" i="13"/>
  <c r="B19733" i="13"/>
  <c r="B19669" i="13"/>
  <c r="M19920" i="13"/>
  <c r="M19690" i="13" s="1"/>
  <c r="M19691" i="13"/>
  <c r="B19638" i="13"/>
  <c r="B19769" i="13"/>
  <c r="B19753" i="13"/>
  <c r="M19559" i="13"/>
  <c r="M19788" i="13"/>
  <c r="R945" i="19" s="1"/>
  <c r="B19738" i="13"/>
  <c r="L19461" i="13"/>
  <c r="H19570" i="13"/>
  <c r="H11719" i="13"/>
  <c r="H11489" i="13" s="1"/>
  <c r="H152" i="13"/>
  <c r="N11278" i="13"/>
  <c r="Q40" i="19"/>
  <c r="Q28" i="19" s="1"/>
  <c r="Q64" i="19"/>
  <c r="Q63" i="19"/>
  <c r="Q227" i="19"/>
  <c r="R40" i="19"/>
  <c r="R28" i="19" s="1"/>
  <c r="R64" i="19"/>
  <c r="Q87" i="19"/>
  <c r="Q99" i="19"/>
  <c r="R527" i="19"/>
  <c r="R539" i="19"/>
  <c r="M142" i="19"/>
  <c r="B11366" i="13"/>
  <c r="M529" i="19"/>
  <c r="B1599" i="13"/>
  <c r="M89" i="19"/>
  <c r="H6628" i="13"/>
  <c r="B6628" i="13" s="1"/>
  <c r="H11688" i="13"/>
  <c r="H11458" i="13" s="1"/>
  <c r="B11458" i="13" s="1"/>
  <c r="N20" i="13"/>
  <c r="N11276" i="13"/>
  <c r="H144" i="13"/>
  <c r="B144" i="13" s="1"/>
  <c r="H6643" i="13"/>
  <c r="B6643" i="13" s="1"/>
  <c r="M41" i="19"/>
  <c r="M65" i="19"/>
  <c r="K65" i="19" s="1"/>
  <c r="H9210" i="13"/>
  <c r="H9288" i="13"/>
  <c r="H191" i="13"/>
  <c r="B191" i="13" s="1"/>
  <c r="H6465" i="13"/>
  <c r="B6465" i="13" s="1"/>
  <c r="H195" i="13"/>
  <c r="B195" i="13" s="1"/>
  <c r="H132" i="13"/>
  <c r="B132" i="13" s="1"/>
  <c r="H4524" i="13"/>
  <c r="B4524" i="13" s="1"/>
  <c r="H156" i="13"/>
  <c r="B156" i="13" s="1"/>
  <c r="B386" i="13"/>
  <c r="H208" i="13"/>
  <c r="B438" i="13"/>
  <c r="H214" i="13"/>
  <c r="B444" i="13"/>
  <c r="M1750" i="13"/>
  <c r="M1520" i="13" s="1"/>
  <c r="M370" i="13" s="1"/>
  <c r="H180" i="13"/>
  <c r="B180" i="13" s="1"/>
  <c r="B410" i="13"/>
  <c r="H150" i="13"/>
  <c r="B150" i="13" s="1"/>
  <c r="B380" i="13"/>
  <c r="N10129" i="13"/>
  <c r="N10818" i="13"/>
  <c r="N10128" i="13" s="1"/>
  <c r="H197" i="13"/>
  <c r="B197" i="13" s="1"/>
  <c r="B427" i="13"/>
  <c r="H218" i="13"/>
  <c r="B218" i="13" s="1"/>
  <c r="B448" i="13"/>
  <c r="H213" i="13"/>
  <c r="B213" i="13" s="1"/>
  <c r="B443" i="13"/>
  <c r="H9297" i="13"/>
  <c r="H4467" i="13"/>
  <c r="H9354" i="13"/>
  <c r="H11703" i="13"/>
  <c r="H11473" i="13" s="1"/>
  <c r="H9396" i="13"/>
  <c r="H6659" i="13"/>
  <c r="B6659" i="13" s="1"/>
  <c r="H201" i="13"/>
  <c r="B201" i="13" s="1"/>
  <c r="H200" i="13"/>
  <c r="B200" i="13" s="1"/>
  <c r="B643" i="13"/>
  <c r="B648" i="13"/>
  <c r="H146" i="13"/>
  <c r="B376" i="13"/>
  <c r="H181" i="13"/>
  <c r="B411" i="13"/>
  <c r="L6810" i="13"/>
  <c r="L6580" i="13" s="1"/>
  <c r="Q329" i="19" s="1"/>
  <c r="L6581" i="13"/>
  <c r="L9209" i="13"/>
  <c r="L9438" i="13"/>
  <c r="H168" i="13"/>
  <c r="B168" i="13" s="1"/>
  <c r="B398" i="13"/>
  <c r="H205" i="13"/>
  <c r="B435" i="13"/>
  <c r="H202" i="13"/>
  <c r="B202" i="13" s="1"/>
  <c r="B432" i="13"/>
  <c r="M11870" i="13"/>
  <c r="M11640" i="13" s="1"/>
  <c r="M11641" i="13"/>
  <c r="M11411" i="13" s="1"/>
  <c r="H177" i="13"/>
  <c r="B407" i="13"/>
  <c r="M4379" i="13"/>
  <c r="M4608" i="13"/>
  <c r="R237" i="19" s="1"/>
  <c r="B385" i="13"/>
  <c r="H159" i="13"/>
  <c r="B159" i="13" s="1"/>
  <c r="B389" i="13"/>
  <c r="H209" i="13"/>
  <c r="B209" i="13" s="1"/>
  <c r="B439" i="13"/>
  <c r="H172" i="13"/>
  <c r="B172" i="13" s="1"/>
  <c r="B402" i="13"/>
  <c r="H9225" i="13"/>
  <c r="H6547" i="13"/>
  <c r="B6547" i="13" s="1"/>
  <c r="H11683" i="13"/>
  <c r="H11453" i="13" s="1"/>
  <c r="H6537" i="13"/>
  <c r="B6537" i="13" s="1"/>
  <c r="H6623" i="13"/>
  <c r="B6623" i="13" s="1"/>
  <c r="H11696" i="13"/>
  <c r="H11466" i="13" s="1"/>
  <c r="H174" i="13"/>
  <c r="B174" i="13" s="1"/>
  <c r="H207" i="13"/>
  <c r="B207" i="13" s="1"/>
  <c r="H230" i="13"/>
  <c r="B230" i="13" s="1"/>
  <c r="N2539" i="13"/>
  <c r="N9" i="13" s="1"/>
  <c r="H173" i="13"/>
  <c r="B173" i="13" s="1"/>
  <c r="B403" i="13"/>
  <c r="H186" i="13"/>
  <c r="B186" i="13" s="1"/>
  <c r="B416" i="13"/>
  <c r="H227" i="13"/>
  <c r="B227" i="13" s="1"/>
  <c r="B457" i="13"/>
  <c r="H193" i="13"/>
  <c r="B193" i="13" s="1"/>
  <c r="B423" i="13"/>
  <c r="H233" i="13"/>
  <c r="B233" i="13" s="1"/>
  <c r="B463" i="13"/>
  <c r="H164" i="13"/>
  <c r="B394" i="13"/>
  <c r="H169" i="13"/>
  <c r="B399" i="13"/>
  <c r="H217" i="13"/>
  <c r="B217" i="13" s="1"/>
  <c r="B447" i="13"/>
  <c r="H198" i="13"/>
  <c r="B198" i="13" s="1"/>
  <c r="B428" i="13"/>
  <c r="L6449" i="13"/>
  <c r="L6678" i="13"/>
  <c r="Q333" i="19" s="1"/>
  <c r="H192" i="13"/>
  <c r="B192" i="13" s="1"/>
  <c r="B422" i="13"/>
  <c r="H232" i="13"/>
  <c r="B232" i="13" s="1"/>
  <c r="B462" i="13"/>
  <c r="N10260" i="13"/>
  <c r="H11654" i="13"/>
  <c r="H11424" i="13" s="1"/>
  <c r="H6450" i="13"/>
  <c r="B6450" i="13" s="1"/>
  <c r="H11607" i="13"/>
  <c r="H11377" i="13" s="1"/>
  <c r="H11525" i="13"/>
  <c r="H11295" i="13" s="1"/>
  <c r="H190" i="13"/>
  <c r="H234" i="13"/>
  <c r="B234" i="13" s="1"/>
  <c r="H142" i="13"/>
  <c r="B663" i="13"/>
  <c r="H165" i="13"/>
  <c r="B165" i="13" s="1"/>
  <c r="B395" i="13"/>
  <c r="H149" i="13"/>
  <c r="B149" i="13" s="1"/>
  <c r="B379" i="13"/>
  <c r="H138" i="13"/>
  <c r="B138" i="13" s="1"/>
  <c r="B368" i="13"/>
  <c r="H224" i="13"/>
  <c r="B224" i="13" s="1"/>
  <c r="B454" i="13"/>
  <c r="H223" i="13"/>
  <c r="B223" i="13" s="1"/>
  <c r="B453" i="13"/>
  <c r="M6449" i="13"/>
  <c r="M6678" i="13"/>
  <c r="R333" i="19" s="1"/>
  <c r="L11870" i="13"/>
  <c r="L11640" i="13" s="1"/>
  <c r="L11641" i="13"/>
  <c r="L11411" i="13" s="1"/>
  <c r="H160" i="13"/>
  <c r="B390" i="13"/>
  <c r="H134" i="13"/>
  <c r="B364" i="13"/>
  <c r="H176" i="13"/>
  <c r="B176" i="13" s="1"/>
  <c r="B406" i="13"/>
  <c r="H187" i="13"/>
  <c r="B187" i="13" s="1"/>
  <c r="B417" i="13"/>
  <c r="H229" i="13"/>
  <c r="B229" i="13" s="1"/>
  <c r="B459" i="13"/>
  <c r="B383" i="13"/>
  <c r="H11619" i="13"/>
  <c r="H11389" i="13" s="1"/>
  <c r="H11588" i="13"/>
  <c r="H11358" i="13" s="1"/>
  <c r="H9388" i="13"/>
  <c r="B9388" i="13" s="1"/>
  <c r="N25" i="13"/>
  <c r="H212" i="13"/>
  <c r="B212" i="13" s="1"/>
  <c r="H167" i="13"/>
  <c r="B167" i="13" s="1"/>
  <c r="H184" i="13"/>
  <c r="B184" i="13" s="1"/>
  <c r="H226" i="13"/>
  <c r="B226" i="13" s="1"/>
  <c r="H210" i="13"/>
  <c r="H182" i="13"/>
  <c r="B182" i="13" s="1"/>
  <c r="B412" i="13"/>
  <c r="M9317" i="13"/>
  <c r="M2647" i="13" s="1"/>
  <c r="M9668" i="13"/>
  <c r="R453" i="19" s="1"/>
  <c r="H9319" i="13"/>
  <c r="M6906" i="13"/>
  <c r="R343" i="19" s="1"/>
  <c r="H6594" i="13"/>
  <c r="B614" i="13"/>
  <c r="M1618" i="13"/>
  <c r="M928" i="13"/>
  <c r="R56" i="19" s="1"/>
  <c r="L928" i="13"/>
  <c r="Q56" i="19" s="1"/>
  <c r="B16677" i="13"/>
  <c r="N4378" i="13"/>
  <c r="B2769" i="13"/>
  <c r="B2417" i="13"/>
  <c r="B5069" i="13"/>
  <c r="B5529" i="13"/>
  <c r="B5407" i="13"/>
  <c r="B2683" i="13"/>
  <c r="B2857" i="13"/>
  <c r="B4783" i="13"/>
  <c r="B458" i="13"/>
  <c r="B4478" i="13"/>
  <c r="B2692" i="13"/>
  <c r="B4381" i="13"/>
  <c r="B2397" i="13"/>
  <c r="B4589" i="13"/>
  <c r="B4610" i="13"/>
  <c r="B2691" i="13"/>
  <c r="B2688" i="13"/>
  <c r="B441" i="13"/>
  <c r="B2877" i="13"/>
  <c r="B1037" i="13"/>
  <c r="B2090" i="13"/>
  <c r="B1074" i="13"/>
  <c r="B2735" i="13"/>
  <c r="B4435" i="13"/>
  <c r="B5157" i="13"/>
  <c r="B429" i="13"/>
  <c r="B2589" i="13"/>
  <c r="B1751" i="13"/>
  <c r="B372" i="13"/>
  <c r="B1017" i="13"/>
  <c r="B2715" i="13"/>
  <c r="B2441" i="13"/>
  <c r="B434" i="13"/>
  <c r="B4569" i="13"/>
  <c r="B2640" i="13"/>
  <c r="B5661" i="13"/>
  <c r="B5279" i="13"/>
  <c r="B4481" i="13"/>
  <c r="B4796" i="13"/>
  <c r="B1635" i="13"/>
  <c r="B221" i="13"/>
  <c r="B5444" i="13"/>
  <c r="B2599" i="13"/>
  <c r="B2547" i="13"/>
  <c r="B2593" i="13"/>
  <c r="B2635" i="13"/>
  <c r="B4474" i="13"/>
  <c r="B2554" i="13"/>
  <c r="B2738" i="13"/>
  <c r="B2574" i="13"/>
  <c r="B5214" i="13"/>
  <c r="B1947" i="13"/>
  <c r="B16679" i="13"/>
  <c r="B2309" i="13"/>
  <c r="B5299" i="13"/>
  <c r="B5637" i="13"/>
  <c r="B929" i="13"/>
  <c r="B2079" i="13"/>
  <c r="B2320" i="13"/>
  <c r="B2750" i="13"/>
  <c r="B1116" i="13"/>
  <c r="B1061" i="13"/>
  <c r="B4560" i="13"/>
  <c r="B2914" i="13"/>
  <c r="B420" i="13"/>
  <c r="B2674" i="13"/>
  <c r="B2654" i="13"/>
  <c r="B2785" i="13"/>
  <c r="B5167" i="13"/>
  <c r="B2591" i="13"/>
  <c r="B2734" i="13"/>
  <c r="B415" i="13"/>
  <c r="B2956" i="13"/>
  <c r="B2729" i="13"/>
  <c r="B893" i="13"/>
  <c r="B2626" i="13"/>
  <c r="B235" i="13"/>
  <c r="B2537" i="13"/>
  <c r="B2167" i="13"/>
  <c r="B2725" i="13"/>
  <c r="B2583" i="13"/>
  <c r="B2600" i="13"/>
  <c r="B5617" i="13"/>
  <c r="B1957" i="13"/>
  <c r="B1849" i="13"/>
  <c r="B2187" i="13"/>
  <c r="B1139" i="13"/>
  <c r="B2211" i="13"/>
  <c r="B1865" i="13"/>
  <c r="B4803" i="13"/>
  <c r="B4625" i="13"/>
  <c r="B5080" i="13"/>
  <c r="B4490" i="13"/>
  <c r="B5660" i="13"/>
  <c r="B4566" i="13"/>
  <c r="B4411" i="13"/>
  <c r="B4719" i="13"/>
  <c r="B2634" i="13"/>
  <c r="B2758" i="13"/>
  <c r="B886" i="13"/>
  <c r="B4399" i="13"/>
  <c r="B2595" i="13"/>
  <c r="B4555" i="13"/>
  <c r="B450" i="13"/>
  <c r="B2672" i="13"/>
  <c r="B878" i="13"/>
  <c r="B2979" i="13"/>
  <c r="B1981" i="13"/>
  <c r="B2682" i="13"/>
  <c r="B5627" i="13"/>
  <c r="B2602" i="13"/>
  <c r="B2680" i="13"/>
  <c r="B4421" i="13"/>
  <c r="B4443" i="13"/>
  <c r="B2720" i="13"/>
  <c r="B392" i="13"/>
  <c r="B2678" i="13"/>
  <c r="B873" i="13"/>
  <c r="B2638" i="13"/>
  <c r="B5387" i="13"/>
  <c r="B5201" i="13"/>
  <c r="B4788" i="13"/>
  <c r="B2676" i="13"/>
  <c r="B4459" i="13"/>
  <c r="B2650" i="13"/>
  <c r="B2552" i="13"/>
  <c r="B4697" i="13"/>
  <c r="B2571" i="13"/>
  <c r="B5263" i="13"/>
  <c r="B2901" i="13"/>
  <c r="B2721" i="13"/>
  <c r="B2585" i="13"/>
  <c r="B2630" i="13"/>
  <c r="B2655" i="13"/>
  <c r="B945" i="13"/>
  <c r="B2610" i="13"/>
  <c r="B2780" i="13"/>
  <c r="B2662" i="13"/>
  <c r="B4598" i="13"/>
  <c r="B2963" i="13"/>
  <c r="B5177" i="13"/>
  <c r="B1619" i="13"/>
  <c r="B1727" i="13"/>
  <c r="N2671" i="13"/>
  <c r="B20" i="20"/>
  <c r="N9666" i="13"/>
  <c r="N9340" i="13"/>
  <c r="N7730" i="13" s="1"/>
  <c r="N7500" i="13" s="1"/>
  <c r="B19458" i="13"/>
  <c r="B19968" i="13"/>
  <c r="B18488" i="13"/>
  <c r="B19386" i="13"/>
  <c r="B14079" i="13"/>
  <c r="B19376" i="13"/>
  <c r="B14238" i="13"/>
  <c r="B14227" i="13"/>
  <c r="B22105" i="13"/>
  <c r="B16585" i="13"/>
  <c r="B14159" i="13"/>
  <c r="B19520" i="13"/>
  <c r="B14084" i="13"/>
  <c r="B14083" i="13"/>
  <c r="B20673" i="13"/>
  <c r="B10830" i="13"/>
  <c r="B11827" i="13"/>
  <c r="B9537" i="13"/>
  <c r="B14364" i="13"/>
  <c r="B14515" i="13"/>
  <c r="B16763" i="13"/>
  <c r="B6824" i="13"/>
  <c r="B10044" i="13"/>
  <c r="B11181" i="13"/>
  <c r="B14488" i="13"/>
  <c r="B15781" i="13"/>
  <c r="B14709" i="13"/>
  <c r="B18541" i="13"/>
  <c r="B20425" i="13"/>
  <c r="B20439" i="13"/>
  <c r="B20338" i="13"/>
  <c r="B16303" i="13"/>
  <c r="B22268" i="13"/>
  <c r="H199" i="13"/>
  <c r="B9987" i="13"/>
  <c r="B16779" i="13"/>
  <c r="B20495" i="13"/>
  <c r="B16120" i="13"/>
  <c r="B9298" i="13"/>
  <c r="B20262" i="13"/>
  <c r="B22053" i="13"/>
  <c r="B16207" i="13"/>
  <c r="B11740" i="13"/>
  <c r="B16341" i="13"/>
  <c r="B14415" i="13"/>
  <c r="B20395" i="13"/>
  <c r="B21947" i="13"/>
  <c r="B20624" i="13"/>
  <c r="B18650" i="13"/>
  <c r="B14205" i="13"/>
  <c r="B14209" i="13"/>
  <c r="N20380" i="13"/>
  <c r="N19460" i="13" s="1"/>
  <c r="N19326" i="13" s="1"/>
  <c r="N20476" i="13"/>
  <c r="B25943" i="13"/>
  <c r="H5431" i="13"/>
  <c r="H5430" i="13"/>
  <c r="B9440" i="13"/>
  <c r="B9311" i="13"/>
  <c r="B10093" i="13"/>
  <c r="B10820" i="13"/>
  <c r="B14182" i="13"/>
  <c r="B14202" i="13"/>
  <c r="B14254" i="13"/>
  <c r="B14265" i="13"/>
  <c r="B15650" i="13"/>
  <c r="B14243" i="13"/>
  <c r="H18747" i="13"/>
  <c r="M892" i="19" s="1"/>
  <c r="H19099" i="13"/>
  <c r="B19790" i="13"/>
  <c r="B19480" i="13"/>
  <c r="B19542" i="13"/>
  <c r="B9455" i="13"/>
  <c r="B16024" i="13"/>
  <c r="B19244" i="13"/>
  <c r="B6910" i="13"/>
  <c r="B9748" i="13"/>
  <c r="B9879" i="13"/>
  <c r="B10998" i="13"/>
  <c r="B11374" i="13"/>
  <c r="B14049" i="13"/>
  <c r="B14068" i="13"/>
  <c r="B14093" i="13"/>
  <c r="B14106" i="13"/>
  <c r="B14250" i="13"/>
  <c r="B14686" i="13"/>
  <c r="B16053" i="13"/>
  <c r="B18519" i="13"/>
  <c r="B19441" i="13"/>
  <c r="B19457" i="13"/>
  <c r="B19492" i="13"/>
  <c r="B22033" i="13"/>
  <c r="B19999" i="13"/>
  <c r="B7313" i="13"/>
  <c r="B10086" i="13"/>
  <c r="B11918" i="13"/>
  <c r="B12378" i="13"/>
  <c r="B14069" i="13"/>
  <c r="B14110" i="13"/>
  <c r="B14135" i="13"/>
  <c r="B14157" i="13"/>
  <c r="B19338" i="13"/>
  <c r="B19373" i="13"/>
  <c r="B19429" i="13"/>
  <c r="B19453" i="13"/>
  <c r="B14199" i="13"/>
  <c r="B25948" i="13"/>
  <c r="H7139" i="13"/>
  <c r="B11029" i="13"/>
  <c r="H11157" i="13"/>
  <c r="B11481" i="13"/>
  <c r="B14056" i="13"/>
  <c r="B14151" i="13"/>
  <c r="B14678" i="13"/>
  <c r="B14371" i="13"/>
  <c r="B19370" i="13"/>
  <c r="B19389" i="13"/>
  <c r="B19398" i="13"/>
  <c r="B19406" i="13"/>
  <c r="B19425" i="13"/>
  <c r="B19449" i="13"/>
  <c r="B19495" i="13"/>
  <c r="H24159" i="13"/>
  <c r="M1174" i="19" s="1"/>
  <c r="B7019" i="13"/>
  <c r="B22069" i="13"/>
  <c r="B15529" i="13"/>
  <c r="B14201" i="13"/>
  <c r="N926" i="13"/>
  <c r="N238" i="13"/>
  <c r="H25769" i="13"/>
  <c r="B24389" i="13" s="1"/>
  <c r="B9900" i="13"/>
  <c r="B14091" i="13"/>
  <c r="B14248" i="13"/>
  <c r="H15757" i="13"/>
  <c r="B18195" i="13"/>
  <c r="B18619" i="13"/>
  <c r="B7218" i="13"/>
  <c r="B14099" i="13"/>
  <c r="B14111" i="13"/>
  <c r="B14120" i="13"/>
  <c r="H15987" i="13"/>
  <c r="H16109" i="13"/>
  <c r="B14125" i="13"/>
  <c r="B16558" i="13"/>
  <c r="B18727" i="13"/>
  <c r="H11871" i="13"/>
  <c r="B14193" i="13"/>
  <c r="B14217" i="13"/>
  <c r="B15498" i="13"/>
  <c r="H18420" i="13"/>
  <c r="B18813" i="13"/>
  <c r="B19899" i="13"/>
  <c r="B19365" i="13"/>
  <c r="B19377" i="13"/>
  <c r="B19399" i="13"/>
  <c r="B19407" i="13"/>
  <c r="B19513" i="13"/>
  <c r="B22090" i="13"/>
  <c r="B19534" i="13"/>
  <c r="B7326" i="13"/>
  <c r="B10073" i="13"/>
  <c r="B11065" i="13"/>
  <c r="B12297" i="13"/>
  <c r="B14063" i="13"/>
  <c r="B14112" i="13"/>
  <c r="B14673" i="13"/>
  <c r="B16283" i="13"/>
  <c r="B14246" i="13"/>
  <c r="B18353" i="13"/>
  <c r="B18818" i="13"/>
  <c r="B19343" i="13"/>
  <c r="B19388" i="13"/>
  <c r="B19448" i="13"/>
  <c r="B19466" i="13"/>
  <c r="B19479" i="13"/>
  <c r="B19541" i="13"/>
  <c r="B19550" i="13"/>
  <c r="B19800" i="13"/>
  <c r="B6853" i="13"/>
  <c r="H6920" i="13"/>
  <c r="B10964" i="13"/>
  <c r="B11228" i="13"/>
  <c r="B11371" i="13"/>
  <c r="B14098" i="13"/>
  <c r="B14136" i="13"/>
  <c r="B14088" i="13"/>
  <c r="B18588" i="13"/>
  <c r="B19355" i="13"/>
  <c r="B19364" i="13"/>
  <c r="B19411" i="13"/>
  <c r="B19485" i="13"/>
  <c r="B24333" i="13"/>
  <c r="B19384" i="13"/>
  <c r="B6988" i="13"/>
  <c r="H15879" i="13"/>
  <c r="B20451" i="13"/>
  <c r="B20291" i="13"/>
  <c r="B7237" i="13"/>
  <c r="B6889" i="13"/>
  <c r="B11498" i="13"/>
  <c r="B16434" i="13"/>
  <c r="B14123" i="13"/>
  <c r="B15629" i="13"/>
  <c r="B19293" i="13"/>
  <c r="B19440" i="13"/>
  <c r="B11236" i="13"/>
  <c r="B16419" i="13"/>
  <c r="B16197" i="13"/>
  <c r="B14172" i="13"/>
  <c r="B15665" i="13"/>
  <c r="B18826" i="13"/>
  <c r="B11147" i="13"/>
  <c r="B16534" i="13"/>
  <c r="B11755" i="13"/>
  <c r="B14225" i="13"/>
  <c r="B16403" i="13"/>
  <c r="B9390" i="13"/>
  <c r="B9314" i="13"/>
  <c r="B9320" i="13"/>
  <c r="B16444" i="13"/>
  <c r="B14048" i="13"/>
  <c r="B19385" i="13"/>
  <c r="B15747" i="13"/>
  <c r="B22283" i="13"/>
  <c r="N4510" i="13"/>
  <c r="H22197" i="13"/>
  <c r="H15430" i="13"/>
  <c r="B14311" i="13"/>
  <c r="B11425" i="13"/>
  <c r="B7227" i="13"/>
  <c r="H11180" i="13"/>
  <c r="H18540" i="13"/>
  <c r="M881" i="19" s="1"/>
  <c r="B22100" i="13"/>
  <c r="B16701" i="13"/>
  <c r="B9633" i="13"/>
  <c r="B9549" i="13"/>
  <c r="B16541" i="13"/>
  <c r="B7155" i="13"/>
  <c r="B14459" i="13"/>
  <c r="B9399" i="13"/>
  <c r="B16648" i="13"/>
  <c r="H220" i="13"/>
  <c r="B15551" i="13"/>
  <c r="B18311" i="13"/>
  <c r="B15613" i="13"/>
  <c r="B14289" i="13"/>
  <c r="B14644" i="13"/>
  <c r="B6997" i="13"/>
  <c r="B15593" i="13"/>
  <c r="B24257" i="13"/>
  <c r="B14223" i="13"/>
  <c r="B25867" i="13"/>
  <c r="B14075" i="13"/>
  <c r="B14231" i="13"/>
  <c r="B15728" i="13"/>
  <c r="B14146" i="13"/>
  <c r="H18179" i="13"/>
  <c r="B18718" i="13"/>
  <c r="B6787" i="13"/>
  <c r="B7333" i="13"/>
  <c r="B9301" i="13"/>
  <c r="H9669" i="13"/>
  <c r="B14053" i="13"/>
  <c r="B14105" i="13"/>
  <c r="B14113" i="13"/>
  <c r="B14129" i="13"/>
  <c r="B14165" i="13"/>
  <c r="B16089" i="13"/>
  <c r="B18277" i="13"/>
  <c r="B18749" i="13"/>
  <c r="B19348" i="13"/>
  <c r="B19387" i="13"/>
  <c r="B19445" i="13"/>
  <c r="B19464" i="13"/>
  <c r="B19549" i="13"/>
  <c r="B22177" i="13"/>
  <c r="H24267" i="13"/>
  <c r="M1180" i="19" s="1"/>
  <c r="B9978" i="13"/>
  <c r="H11847" i="13"/>
  <c r="B7088" i="13"/>
  <c r="H16217" i="13"/>
  <c r="B16431" i="13"/>
  <c r="B18737" i="13"/>
  <c r="B19868" i="13"/>
  <c r="B19963" i="13"/>
  <c r="B19354" i="13"/>
  <c r="B19363" i="13"/>
  <c r="B19375" i="13"/>
  <c r="B19397" i="13"/>
  <c r="B19405" i="13"/>
  <c r="B19414" i="13"/>
  <c r="B19467" i="13"/>
  <c r="B19484" i="13"/>
  <c r="B19506" i="13"/>
  <c r="B19518" i="13"/>
  <c r="B19450" i="13"/>
  <c r="B9450" i="13"/>
  <c r="B9757" i="13"/>
  <c r="B9915" i="13"/>
  <c r="B11223" i="13"/>
  <c r="B12278" i="13"/>
  <c r="B14224" i="13"/>
  <c r="B16066" i="13"/>
  <c r="B14187" i="13"/>
  <c r="B19463" i="13"/>
  <c r="B19477" i="13"/>
  <c r="B19521" i="13"/>
  <c r="B19543" i="13"/>
  <c r="B20658" i="13"/>
  <c r="B14197" i="13"/>
  <c r="B6866" i="13"/>
  <c r="B7140" i="13"/>
  <c r="B10929" i="13"/>
  <c r="B14064" i="13"/>
  <c r="B14085" i="13"/>
  <c r="B14126" i="13"/>
  <c r="B15420" i="13"/>
  <c r="B15843" i="13"/>
  <c r="B14402" i="13"/>
  <c r="B14037" i="13"/>
  <c r="B14228" i="13"/>
  <c r="B18497" i="13"/>
  <c r="B19327" i="13"/>
  <c r="B19353" i="13"/>
  <c r="B19362" i="13"/>
  <c r="B19483" i="13"/>
  <c r="B19499" i="13"/>
  <c r="B19517" i="13"/>
  <c r="B24160" i="13"/>
  <c r="B14043" i="13"/>
  <c r="B14257" i="13"/>
  <c r="B15828" i="13"/>
  <c r="B14046" i="13"/>
  <c r="B18258" i="13"/>
  <c r="B14169" i="13"/>
  <c r="B15977" i="13"/>
  <c r="B19178" i="13"/>
  <c r="B20558" i="13"/>
  <c r="B11243" i="13"/>
  <c r="B16319" i="13"/>
  <c r="H7247" i="13"/>
  <c r="B9241" i="13"/>
  <c r="B9767" i="13"/>
  <c r="B10078" i="13"/>
  <c r="B11128" i="13"/>
  <c r="B12393" i="13"/>
  <c r="B14074" i="13"/>
  <c r="B14133" i="13"/>
  <c r="B14167" i="13"/>
  <c r="B14191" i="13"/>
  <c r="B14204" i="13"/>
  <c r="B14251" i="13"/>
  <c r="B14263" i="13"/>
  <c r="B15989" i="13"/>
  <c r="B19273" i="13"/>
  <c r="B19374" i="13"/>
  <c r="B19430" i="13"/>
  <c r="B19447" i="13"/>
  <c r="B19465" i="13"/>
  <c r="B19515" i="13"/>
  <c r="B19546" i="13"/>
  <c r="B24338" i="13"/>
  <c r="B11474" i="13"/>
  <c r="B14042" i="13"/>
  <c r="B19372" i="13"/>
  <c r="B24238" i="13"/>
  <c r="B7119" i="13"/>
  <c r="B9265" i="13"/>
  <c r="B11299" i="13"/>
  <c r="B11913" i="13"/>
  <c r="B14054" i="13"/>
  <c r="B14090" i="13"/>
  <c r="B14142" i="13"/>
  <c r="B14222" i="13"/>
  <c r="B14235" i="13"/>
  <c r="B14256" i="13"/>
  <c r="B14361" i="13"/>
  <c r="B18289" i="13"/>
  <c r="B18425" i="13"/>
  <c r="B19335" i="13"/>
  <c r="B19356" i="13"/>
  <c r="B19435" i="13"/>
  <c r="B19452" i="13"/>
  <c r="B19470" i="13"/>
  <c r="B19486" i="13"/>
  <c r="B19494" i="13"/>
  <c r="B19502" i="13"/>
  <c r="B6767" i="13"/>
  <c r="H9680" i="13"/>
  <c r="B11884" i="13"/>
  <c r="B14155" i="13"/>
  <c r="B14168" i="13"/>
  <c r="B14219" i="13"/>
  <c r="L19460" i="13"/>
  <c r="H25877" i="13"/>
  <c r="B24497" i="13" s="1"/>
  <c r="H6679" i="13"/>
  <c r="B7096" i="13"/>
  <c r="B11013" i="13"/>
  <c r="H11049" i="13"/>
  <c r="B11926" i="13"/>
  <c r="B14058" i="13"/>
  <c r="B14082" i="13"/>
  <c r="B14160" i="13"/>
  <c r="B14422" i="13"/>
  <c r="B19391" i="13"/>
  <c r="B19400" i="13"/>
  <c r="B19428" i="13"/>
  <c r="B19444" i="13"/>
  <c r="B19468" i="13"/>
  <c r="B19489" i="13"/>
  <c r="B19501" i="13"/>
  <c r="B19535" i="13"/>
  <c r="B19553" i="13"/>
  <c r="B12200" i="13"/>
  <c r="B18190" i="13"/>
  <c r="B9618" i="13"/>
  <c r="B14245" i="13"/>
  <c r="B21938" i="13"/>
  <c r="B19469" i="13"/>
  <c r="B21957" i="13"/>
  <c r="B14183" i="13"/>
  <c r="H211" i="13"/>
  <c r="B14500" i="13"/>
  <c r="B22038" i="13"/>
  <c r="H22221" i="13"/>
  <c r="B9848" i="13"/>
  <c r="B11469" i="13"/>
  <c r="B16472" i="13"/>
  <c r="B14119" i="13"/>
  <c r="B7103" i="13"/>
  <c r="B10835" i="13"/>
  <c r="B14096" i="13"/>
  <c r="B24369" i="13"/>
  <c r="L15646" i="13"/>
  <c r="H18771" i="13"/>
  <c r="H16471" i="13" s="1"/>
  <c r="H16011" i="13"/>
  <c r="H14401" i="13" s="1"/>
  <c r="B14241" i="13"/>
  <c r="B19976" i="13"/>
  <c r="B9613" i="13"/>
  <c r="B12344" i="13"/>
  <c r="B9863" i="13"/>
  <c r="B18655" i="13"/>
  <c r="B9527" i="13"/>
  <c r="B14380" i="13"/>
  <c r="B20460" i="13"/>
  <c r="B14358" i="13"/>
  <c r="B14445" i="13"/>
  <c r="B20354" i="13"/>
  <c r="B19110" i="13"/>
  <c r="B15507" i="13"/>
  <c r="H204" i="13"/>
  <c r="B9801" i="13"/>
  <c r="B14609" i="13"/>
  <c r="B18410" i="13"/>
  <c r="B20313" i="13"/>
  <c r="B15794" i="13"/>
  <c r="B16580" i="13"/>
  <c r="B19482" i="13"/>
  <c r="B18324" i="13"/>
  <c r="B9856" i="13"/>
  <c r="H10819" i="13"/>
  <c r="B14194" i="13"/>
  <c r="B14210" i="13"/>
  <c r="B14261" i="13"/>
  <c r="B16296" i="13"/>
  <c r="B19100" i="13"/>
  <c r="H19207" i="13"/>
  <c r="B15598" i="13"/>
  <c r="B16714" i="13"/>
  <c r="B19551" i="13"/>
  <c r="B6858" i="13"/>
  <c r="H6909" i="13"/>
  <c r="B9304" i="13"/>
  <c r="B11949" i="13"/>
  <c r="B14062" i="13"/>
  <c r="B14077" i="13"/>
  <c r="B14102" i="13"/>
  <c r="B14114" i="13"/>
  <c r="B14325" i="13"/>
  <c r="B15517" i="13"/>
  <c r="B16219" i="13"/>
  <c r="B18373" i="13"/>
  <c r="H18517" i="13"/>
  <c r="H19921" i="13"/>
  <c r="H19691" i="13" s="1"/>
  <c r="B19496" i="13"/>
  <c r="B22199" i="13"/>
  <c r="H228" i="13"/>
  <c r="B7349" i="13"/>
  <c r="B9997" i="13"/>
  <c r="B11006" i="13"/>
  <c r="B14061" i="13"/>
  <c r="B14078" i="13"/>
  <c r="B14104" i="13"/>
  <c r="B14116" i="13"/>
  <c r="B14148" i="13"/>
  <c r="B14164" i="13"/>
  <c r="B14236" i="13"/>
  <c r="B18583" i="13"/>
  <c r="B19286" i="13"/>
  <c r="B19346" i="13"/>
  <c r="B19382" i="13"/>
  <c r="B18507" i="13"/>
  <c r="B16492" i="13"/>
  <c r="N9896" i="13"/>
  <c r="N9208" i="13"/>
  <c r="N7598" i="13" s="1"/>
  <c r="M12196" i="13"/>
  <c r="R571" i="19" s="1"/>
  <c r="B9685" i="13"/>
  <c r="B10993" i="13"/>
  <c r="B11159" i="13"/>
  <c r="B12409" i="13"/>
  <c r="B14216" i="13"/>
  <c r="B19366" i="13"/>
  <c r="B19378" i="13"/>
  <c r="B19394" i="13"/>
  <c r="B19402" i="13"/>
  <c r="B19413" i="13"/>
  <c r="B19436" i="13"/>
  <c r="B19487" i="13"/>
  <c r="B19454" i="13"/>
  <c r="B19231" i="13"/>
  <c r="B21860" i="13"/>
  <c r="H15527" i="13"/>
  <c r="B11359" i="13"/>
  <c r="B16359" i="13"/>
  <c r="H25900" i="13"/>
  <c r="B24520" i="13" s="1"/>
  <c r="B25780" i="13"/>
  <c r="B11432" i="13"/>
  <c r="B14153" i="13"/>
  <c r="B15759" i="13"/>
  <c r="B16667" i="13"/>
  <c r="B18389" i="13"/>
  <c r="B6777" i="13"/>
  <c r="B7083" i="13"/>
  <c r="B7249" i="13"/>
  <c r="B14107" i="13"/>
  <c r="B14115" i="13"/>
  <c r="B16110" i="13"/>
  <c r="H16241" i="13"/>
  <c r="B14247" i="13"/>
  <c r="B18366" i="13"/>
  <c r="B18849" i="13"/>
  <c r="B11933" i="13"/>
  <c r="B14374" i="13"/>
  <c r="B14239" i="13"/>
  <c r="H18287" i="13"/>
  <c r="B18603" i="13"/>
  <c r="B19278" i="13"/>
  <c r="B19369" i="13"/>
  <c r="B19395" i="13"/>
  <c r="B19403" i="13"/>
  <c r="B19412" i="13"/>
  <c r="B20305" i="13"/>
  <c r="B19390" i="13"/>
  <c r="H7041" i="13"/>
  <c r="B9814" i="13"/>
  <c r="B10917" i="13"/>
  <c r="H11060" i="13"/>
  <c r="B12215" i="13"/>
  <c r="B14057" i="13"/>
  <c r="B14080" i="13"/>
  <c r="B14124" i="13"/>
  <c r="B16125" i="13"/>
  <c r="B14180" i="13"/>
  <c r="B19333" i="13"/>
  <c r="B19347" i="13"/>
  <c r="B19423" i="13"/>
  <c r="B19455" i="13"/>
  <c r="B19532" i="13"/>
  <c r="B19545" i="13"/>
  <c r="B21875" i="13"/>
  <c r="B9273" i="13"/>
  <c r="B9626" i="13"/>
  <c r="H10951" i="13"/>
  <c r="B11818" i="13"/>
  <c r="B14132" i="13"/>
  <c r="B14471" i="13"/>
  <c r="B16748" i="13"/>
  <c r="B18358" i="13"/>
  <c r="B19351" i="13"/>
  <c r="B19359" i="13"/>
  <c r="B19368" i="13"/>
  <c r="B19415" i="13"/>
  <c r="B19493" i="13"/>
  <c r="B24247" i="13"/>
  <c r="H9777" i="13"/>
  <c r="M460" i="19" s="1"/>
  <c r="B14076" i="13"/>
  <c r="B20577" i="13"/>
  <c r="B15880" i="13"/>
  <c r="B22276" i="13"/>
  <c r="B16515" i="13"/>
  <c r="B9404" i="13"/>
  <c r="B9385" i="13"/>
  <c r="B16529" i="13"/>
  <c r="B11292" i="13"/>
  <c r="B14174" i="13"/>
  <c r="B14044" i="13"/>
  <c r="B15737" i="13"/>
  <c r="B14139" i="13"/>
  <c r="B16381" i="13"/>
  <c r="B11390" i="13"/>
  <c r="B10109" i="13"/>
  <c r="B11368" i="13"/>
  <c r="B20430" i="13"/>
  <c r="B6695" i="13"/>
  <c r="B14140" i="13"/>
  <c r="B11194" i="13"/>
  <c r="B14094" i="13"/>
  <c r="B14051" i="13"/>
  <c r="B15967" i="13"/>
  <c r="B19510" i="13"/>
  <c r="B12386" i="13"/>
  <c r="B11321" i="13"/>
  <c r="H185" i="13"/>
  <c r="B11311" i="13"/>
  <c r="B14189" i="13"/>
  <c r="B24304" i="13"/>
  <c r="B14143" i="13"/>
  <c r="B24353" i="13"/>
  <c r="B14221" i="13"/>
  <c r="B19309" i="13"/>
  <c r="H6811" i="13"/>
  <c r="H18639" i="13"/>
  <c r="L18176" i="13"/>
  <c r="L16336" i="13" s="1"/>
  <c r="B20251" i="13"/>
  <c r="B20666" i="13"/>
  <c r="B14587" i="13"/>
  <c r="B9342" i="13"/>
  <c r="B11137" i="13"/>
  <c r="B12309" i="13"/>
  <c r="B20653" i="13"/>
  <c r="B20480" i="13"/>
  <c r="H155" i="13"/>
  <c r="B155" i="13" s="1"/>
  <c r="B15606" i="13"/>
  <c r="B16657" i="13"/>
  <c r="B24175" i="13"/>
  <c r="B20444" i="13"/>
  <c r="B16743" i="13"/>
  <c r="B22299" i="13"/>
  <c r="B9649" i="13"/>
  <c r="B16371" i="13"/>
  <c r="B20344" i="13"/>
  <c r="B9411" i="13"/>
  <c r="H7271" i="13"/>
  <c r="B14121" i="13"/>
  <c r="B14301" i="13"/>
  <c r="B15859" i="13"/>
  <c r="B18180" i="13"/>
  <c r="B18554" i="13"/>
  <c r="B6758" i="13"/>
  <c r="B7284" i="13"/>
  <c r="H9439" i="13"/>
  <c r="B9670" i="13"/>
  <c r="B12373" i="13"/>
  <c r="B14067" i="13"/>
  <c r="B14109" i="13"/>
  <c r="B14117" i="13"/>
  <c r="B14156" i="13"/>
  <c r="B14176" i="13"/>
  <c r="H15649" i="13"/>
  <c r="B18596" i="13"/>
  <c r="B19209" i="13"/>
  <c r="H19789" i="13"/>
  <c r="H19559" i="13" s="1"/>
  <c r="B19379" i="13"/>
  <c r="B19422" i="13"/>
  <c r="B19471" i="13"/>
  <c r="B24269" i="13"/>
  <c r="B11849" i="13"/>
  <c r="B18640" i="13"/>
  <c r="B14368" i="13"/>
  <c r="B14237" i="13"/>
  <c r="B19197" i="13"/>
  <c r="B19350" i="13"/>
  <c r="B19358" i="13"/>
  <c r="B19367" i="13"/>
  <c r="B19392" i="13"/>
  <c r="B19401" i="13"/>
  <c r="B19410" i="13"/>
  <c r="B19476" i="13"/>
  <c r="B19488" i="13"/>
  <c r="B19500" i="13"/>
  <c r="B19511" i="13"/>
  <c r="B19555" i="13"/>
  <c r="B20468" i="13"/>
  <c r="B20567" i="13"/>
  <c r="B9584" i="13"/>
  <c r="B9428" i="13"/>
  <c r="H9910" i="13"/>
  <c r="B14175" i="13"/>
  <c r="B15895" i="13"/>
  <c r="B14178" i="13"/>
  <c r="B14242" i="13"/>
  <c r="B19472" i="13"/>
  <c r="B19504" i="13"/>
  <c r="B19537" i="13"/>
  <c r="B19547" i="13"/>
  <c r="B7007" i="13"/>
  <c r="B10898" i="13"/>
  <c r="H10927" i="13"/>
  <c r="B11259" i="13"/>
  <c r="B14073" i="13"/>
  <c r="B14089" i="13"/>
  <c r="H15419" i="13"/>
  <c r="B16073" i="13"/>
  <c r="B16288" i="13"/>
  <c r="B14092" i="13"/>
  <c r="B18267" i="13"/>
  <c r="B18784" i="13"/>
  <c r="B19349" i="13"/>
  <c r="B19341" i="13"/>
  <c r="B19357" i="13"/>
  <c r="B19491" i="13"/>
  <c r="B19509" i="13"/>
  <c r="B22046" i="13"/>
  <c r="H7017" i="13"/>
  <c r="H6557" i="13" s="1"/>
  <c r="B6557" i="13" s="1"/>
  <c r="B14693" i="13"/>
  <c r="B14252" i="13"/>
  <c r="H940" i="13"/>
  <c r="B19426" i="13"/>
  <c r="H2078" i="13"/>
  <c r="M116" i="19" s="1"/>
  <c r="B10007" i="13"/>
  <c r="M18406" i="13"/>
  <c r="R871" i="19" s="1"/>
  <c r="B14220" i="13"/>
  <c r="H9899" i="13"/>
  <c r="B7369" i="13" s="1"/>
  <c r="B16058" i="13"/>
  <c r="B7318" i="13"/>
  <c r="B9362" i="13"/>
  <c r="B9843" i="13"/>
  <c r="B10907" i="13"/>
  <c r="B12287" i="13"/>
  <c r="B14065" i="13"/>
  <c r="B14163" i="13"/>
  <c r="B14196" i="13"/>
  <c r="B14212" i="13"/>
  <c r="B14259" i="13"/>
  <c r="B15823" i="13"/>
  <c r="B16254" i="13"/>
  <c r="B19187" i="13"/>
  <c r="B19334" i="13"/>
  <c r="B19381" i="13"/>
  <c r="B19438" i="13"/>
  <c r="B19456" i="13"/>
  <c r="B19536" i="13"/>
  <c r="B19552" i="13"/>
  <c r="B7477" i="13"/>
  <c r="B14101" i="13"/>
  <c r="B15958" i="13"/>
  <c r="B19115" i="13"/>
  <c r="B22004" i="13"/>
  <c r="B6873" i="13"/>
  <c r="B14047" i="13"/>
  <c r="B14060" i="13"/>
  <c r="B14070" i="13"/>
  <c r="B14100" i="13"/>
  <c r="B14152" i="13"/>
  <c r="B14230" i="13"/>
  <c r="B16756" i="13"/>
  <c r="H19897" i="13"/>
  <c r="H19667" i="13" s="1"/>
  <c r="B19352" i="13"/>
  <c r="B19360" i="13"/>
  <c r="B19416" i="13"/>
  <c r="B19443" i="13"/>
  <c r="B19459" i="13"/>
  <c r="B19481" i="13"/>
  <c r="B19490" i="13"/>
  <c r="B19498" i="13"/>
  <c r="B19507" i="13"/>
  <c r="H22089" i="13"/>
  <c r="B22168" i="13"/>
  <c r="B7054" i="13"/>
  <c r="B11335" i="13"/>
  <c r="B14108" i="13"/>
  <c r="B14145" i="13"/>
  <c r="B14162" i="13"/>
  <c r="B14190" i="13"/>
  <c r="B14240" i="13"/>
  <c r="B15836" i="13"/>
  <c r="B25848" i="13"/>
  <c r="B14207" i="13"/>
  <c r="B25879" i="13"/>
  <c r="B6680" i="13"/>
  <c r="B6925" i="13"/>
  <c r="B11050" i="13"/>
  <c r="B11837" i="13"/>
  <c r="B14066" i="13"/>
  <c r="B14087" i="13"/>
  <c r="B14255" i="13"/>
  <c r="B15435" i="13"/>
  <c r="B19383" i="13"/>
  <c r="B19396" i="13"/>
  <c r="B19404" i="13"/>
  <c r="B19420" i="13"/>
  <c r="B19433" i="13"/>
  <c r="B19451" i="13"/>
  <c r="B19497" i="13"/>
  <c r="B19514" i="13"/>
  <c r="B19544" i="13"/>
  <c r="B20341" i="13"/>
  <c r="B9779" i="13"/>
  <c r="H12199" i="13"/>
  <c r="B14122" i="13"/>
  <c r="B16188" i="13"/>
  <c r="B19983" i="13"/>
  <c r="B22263" i="13"/>
  <c r="B22234" i="13"/>
  <c r="B11455" i="13"/>
  <c r="B25963" i="13"/>
  <c r="B12210" i="13"/>
  <c r="B9420" i="13"/>
  <c r="B16352" i="13"/>
  <c r="B9229" i="13"/>
  <c r="B11343" i="13"/>
  <c r="B18833" i="13"/>
  <c r="B14086" i="13"/>
  <c r="B19462" i="13"/>
  <c r="B11281" i="13"/>
  <c r="B15564" i="13"/>
  <c r="B24346" i="13"/>
  <c r="H25901" i="13"/>
  <c r="B24521" i="13" s="1"/>
  <c r="H15890" i="13"/>
  <c r="B21" i="20"/>
  <c r="K6" i="14"/>
  <c r="H6" i="14"/>
  <c r="H2210" i="13"/>
  <c r="H4741" i="13"/>
  <c r="H10818" i="13"/>
  <c r="M513" i="19" s="1"/>
  <c r="H1060" i="13"/>
  <c r="H19516" i="13"/>
  <c r="H15418" i="13"/>
  <c r="H18770" i="13"/>
  <c r="H4620" i="13"/>
  <c r="H5298" i="13"/>
  <c r="H12331" i="13"/>
  <c r="H9438" i="13"/>
  <c r="H24170" i="13"/>
  <c r="H20260" i="13" s="1"/>
  <c r="M971" i="19" s="1"/>
  <c r="H6690" i="13"/>
  <c r="H24291" i="13"/>
  <c r="H1980" i="13"/>
  <c r="H4609" i="13"/>
  <c r="H4379" i="13" s="1"/>
  <c r="H9800" i="13"/>
  <c r="H18638" i="13"/>
  <c r="M885" i="19" s="1"/>
  <c r="H9898" i="13"/>
  <c r="L2076" i="13"/>
  <c r="Q114" i="19" s="1"/>
  <c r="H928" i="13"/>
  <c r="H9547" i="13"/>
  <c r="H7150" i="13"/>
  <c r="H16108" i="13"/>
  <c r="H1860" i="13"/>
  <c r="H10031" i="13"/>
  <c r="B7501" i="13" s="1"/>
  <c r="H1750" i="13"/>
  <c r="H5068" i="13"/>
  <c r="M261" i="19" s="1"/>
  <c r="H19920" i="13"/>
  <c r="H19690" i="13" s="1"/>
  <c r="H9571" i="13"/>
  <c r="H2440" i="13"/>
  <c r="H22088" i="13"/>
  <c r="M1065" i="19" s="1"/>
  <c r="H15878" i="13"/>
  <c r="L10030" i="13"/>
  <c r="H19098" i="13"/>
  <c r="M909" i="19" s="1"/>
  <c r="H4717" i="13"/>
  <c r="H4487" i="13" s="1"/>
  <c r="H6810" i="13"/>
  <c r="H12307" i="13"/>
  <c r="H11750" i="13"/>
  <c r="H11520" i="13" s="1"/>
  <c r="H11290" i="13" s="1"/>
  <c r="H18409" i="13"/>
  <c r="H1630" i="13"/>
  <c r="H19474" i="13"/>
  <c r="H5296" i="13"/>
  <c r="H5200" i="13"/>
  <c r="M269" i="19" s="1"/>
  <c r="H11048" i="13"/>
  <c r="H11739" i="13"/>
  <c r="H2308" i="13"/>
  <c r="H15550" i="13"/>
  <c r="H15660" i="13"/>
  <c r="E6" i="14"/>
  <c r="L2671" i="13" l="1"/>
  <c r="H153" i="13"/>
  <c r="B153" i="13" s="1"/>
  <c r="B21969" i="13"/>
  <c r="M16336" i="13"/>
  <c r="Q11" i="19"/>
  <c r="J14" i="26"/>
  <c r="H14218" i="13"/>
  <c r="H20250" i="13"/>
  <c r="H19330" i="13" s="1"/>
  <c r="H21859" i="13"/>
  <c r="M1054" i="19" s="1"/>
  <c r="M1066" i="19"/>
  <c r="R777" i="19"/>
  <c r="H19417" i="13"/>
  <c r="M974" i="19"/>
  <c r="Q777" i="19"/>
  <c r="L14039" i="13"/>
  <c r="Q670" i="19" s="1"/>
  <c r="Q682" i="19"/>
  <c r="B14348" i="13"/>
  <c r="M684" i="19"/>
  <c r="Q761" i="19"/>
  <c r="Q751" i="19"/>
  <c r="M20249" i="13"/>
  <c r="R970" i="19" s="1"/>
  <c r="R1054" i="19"/>
  <c r="L22086" i="13"/>
  <c r="Q1065" i="19"/>
  <c r="Q1173" i="19"/>
  <c r="L24156" i="13"/>
  <c r="Q1171" i="19" s="1"/>
  <c r="H19408" i="13"/>
  <c r="M972" i="19"/>
  <c r="H21991" i="13"/>
  <c r="B21991" i="13" s="1"/>
  <c r="H14226" i="13"/>
  <c r="H14233" i="13"/>
  <c r="L19786" i="13"/>
  <c r="Q943" i="19" s="1"/>
  <c r="L2539" i="13"/>
  <c r="H14149" i="13"/>
  <c r="H14127" i="13"/>
  <c r="M674" i="19" s="1"/>
  <c r="H2649" i="13"/>
  <c r="B2649" i="13" s="1"/>
  <c r="L486" i="13"/>
  <c r="L256" i="13" s="1"/>
  <c r="L26" i="13" s="1"/>
  <c r="L601" i="13"/>
  <c r="L371" i="13" s="1"/>
  <c r="M566" i="13"/>
  <c r="M336" i="13" s="1"/>
  <c r="M106" i="13" s="1"/>
  <c r="J586" i="13"/>
  <c r="J356" i="13" s="1"/>
  <c r="J126" i="13" s="1"/>
  <c r="H816" i="13"/>
  <c r="B835" i="13"/>
  <c r="H605" i="13"/>
  <c r="H360" i="13"/>
  <c r="B590" i="13"/>
  <c r="I534" i="13"/>
  <c r="I304" i="13" s="1"/>
  <c r="I74" i="13" s="1"/>
  <c r="M587" i="13"/>
  <c r="M357" i="13" s="1"/>
  <c r="M127" i="13" s="1"/>
  <c r="B607" i="13"/>
  <c r="H377" i="13"/>
  <c r="I551" i="13"/>
  <c r="I321" i="13" s="1"/>
  <c r="I91" i="13" s="1"/>
  <c r="B818" i="13"/>
  <c r="H588" i="13"/>
  <c r="C36" i="20"/>
  <c r="J603" i="13"/>
  <c r="J373" i="13" s="1"/>
  <c r="J143" i="13" s="1"/>
  <c r="H833" i="13"/>
  <c r="H2733" i="13"/>
  <c r="B2733" i="13" s="1"/>
  <c r="H2627" i="13"/>
  <c r="B2627" i="13" s="1"/>
  <c r="Q225" i="19"/>
  <c r="H2713" i="13"/>
  <c r="B2713" i="13" s="1"/>
  <c r="M2539" i="13"/>
  <c r="B6528" i="13"/>
  <c r="H2618" i="13"/>
  <c r="H2718" i="13"/>
  <c r="H2726" i="13"/>
  <c r="B2726" i="13" s="1"/>
  <c r="H2749" i="13"/>
  <c r="H2540" i="13"/>
  <c r="H2555" i="13"/>
  <c r="B2555" i="13" s="1"/>
  <c r="L2647" i="13"/>
  <c r="Q135" i="19" s="1"/>
  <c r="H2684" i="13"/>
  <c r="B2684" i="13" s="1"/>
  <c r="H2637" i="13"/>
  <c r="H14137" i="13"/>
  <c r="M675" i="19" s="1"/>
  <c r="M58" i="19"/>
  <c r="M56" i="19"/>
  <c r="M64" i="19"/>
  <c r="H600" i="13"/>
  <c r="H14213" i="13"/>
  <c r="H14269" i="13"/>
  <c r="M682" i="19" s="1"/>
  <c r="M868" i="19"/>
  <c r="H16447" i="13"/>
  <c r="H14171" i="13"/>
  <c r="H16339" i="13"/>
  <c r="H14377" i="13"/>
  <c r="M688" i="19" s="1"/>
  <c r="H14184" i="13"/>
  <c r="H14280" i="13"/>
  <c r="H14050" i="13" s="1"/>
  <c r="H14055" i="13"/>
  <c r="H14118" i="13"/>
  <c r="H14249" i="13"/>
  <c r="H14040" i="13"/>
  <c r="B19432" i="13"/>
  <c r="L19558" i="13"/>
  <c r="Q933" i="19" s="1"/>
  <c r="M14170" i="13"/>
  <c r="R677" i="19" s="1"/>
  <c r="L20249" i="13"/>
  <c r="M20357" i="13"/>
  <c r="L20357" i="13"/>
  <c r="B11688" i="13"/>
  <c r="B11696" i="13"/>
  <c r="H1520" i="13"/>
  <c r="B1520" i="13" s="1"/>
  <c r="H1400" i="13"/>
  <c r="B1400" i="13" s="1"/>
  <c r="Q223" i="19"/>
  <c r="L1616" i="13"/>
  <c r="L1386" i="13" s="1"/>
  <c r="Q78" i="19" s="1"/>
  <c r="B11654" i="13"/>
  <c r="M14039" i="13"/>
  <c r="R670" i="19" s="1"/>
  <c r="L11736" i="13"/>
  <c r="L11506" i="13" s="1"/>
  <c r="L11276" i="13" s="1"/>
  <c r="N14266" i="13"/>
  <c r="Q235" i="19"/>
  <c r="Q92" i="19"/>
  <c r="M19461" i="13"/>
  <c r="M141" i="13" s="1"/>
  <c r="H21858" i="13"/>
  <c r="M1053" i="19" s="1"/>
  <c r="L21858" i="13"/>
  <c r="H21967" i="13"/>
  <c r="M19460" i="13"/>
  <c r="M21858" i="13"/>
  <c r="R1053" i="19" s="1"/>
  <c r="M22086" i="13"/>
  <c r="M14147" i="13"/>
  <c r="R676" i="19" s="1"/>
  <c r="Q549" i="19"/>
  <c r="B11719" i="13"/>
  <c r="B11510" i="13"/>
  <c r="R681" i="19"/>
  <c r="M15416" i="13"/>
  <c r="M14266" i="13" s="1"/>
  <c r="R741" i="19"/>
  <c r="M743" i="19"/>
  <c r="M741" i="19"/>
  <c r="M748" i="19"/>
  <c r="Q681" i="19"/>
  <c r="L15416" i="13"/>
  <c r="L14266" i="13" s="1"/>
  <c r="Q741" i="19"/>
  <c r="N10816" i="13"/>
  <c r="N10126" i="13" s="1"/>
  <c r="N141" i="13"/>
  <c r="B11703" i="13"/>
  <c r="M11508" i="13"/>
  <c r="M11278" i="13" s="1"/>
  <c r="R525" i="19" s="1"/>
  <c r="N14038" i="13"/>
  <c r="N14036" i="13" s="1"/>
  <c r="B7380" i="13"/>
  <c r="B11597" i="13"/>
  <c r="R473" i="19"/>
  <c r="M9340" i="13"/>
  <c r="R437" i="19" s="1"/>
  <c r="M465" i="19"/>
  <c r="B7368" i="13"/>
  <c r="N7596" i="13"/>
  <c r="N7368" i="13"/>
  <c r="N7366" i="13" s="1"/>
  <c r="R465" i="19"/>
  <c r="M9896" i="13"/>
  <c r="N236" i="13"/>
  <c r="L14170" i="13"/>
  <c r="Q677" i="19" s="1"/>
  <c r="H11509" i="13"/>
  <c r="H11279" i="13" s="1"/>
  <c r="B11607" i="13"/>
  <c r="R92" i="19"/>
  <c r="M1388" i="13"/>
  <c r="R80" i="19" s="1"/>
  <c r="B11525" i="13"/>
  <c r="N2538" i="13"/>
  <c r="N9206" i="13"/>
  <c r="B11683" i="13"/>
  <c r="N2670" i="13"/>
  <c r="N140" i="13" s="1"/>
  <c r="H4511" i="13"/>
  <c r="B11619" i="13"/>
  <c r="B449" i="13"/>
  <c r="H6460" i="13"/>
  <c r="B6460" i="13" s="1"/>
  <c r="M11736" i="13"/>
  <c r="R547" i="19" s="1"/>
  <c r="M29" i="19"/>
  <c r="J65" i="19"/>
  <c r="J41" i="19" s="1"/>
  <c r="J29" i="19" s="1"/>
  <c r="K41" i="19"/>
  <c r="K29" i="19" s="1"/>
  <c r="L11410" i="13"/>
  <c r="Q533" i="19" s="1"/>
  <c r="M11410" i="13"/>
  <c r="R533" i="19" s="1"/>
  <c r="H19427" i="13"/>
  <c r="M927" i="19" s="1"/>
  <c r="M19558" i="13"/>
  <c r="R933" i="19" s="1"/>
  <c r="M19786" i="13"/>
  <c r="R943" i="19" s="1"/>
  <c r="B19690" i="13"/>
  <c r="B19667" i="13"/>
  <c r="B19559" i="13"/>
  <c r="B19691" i="13"/>
  <c r="B19570" i="13"/>
  <c r="L9340" i="13"/>
  <c r="Q437" i="19" s="1"/>
  <c r="Q473" i="19"/>
  <c r="Q525" i="19"/>
  <c r="Q537" i="19"/>
  <c r="R329" i="19"/>
  <c r="R135" i="19"/>
  <c r="R436" i="19"/>
  <c r="L14147" i="13"/>
  <c r="Q676" i="19" s="1"/>
  <c r="B679" i="13"/>
  <c r="H4390" i="13"/>
  <c r="M239" i="19"/>
  <c r="M140" i="19"/>
  <c r="M527" i="19"/>
  <c r="M539" i="19"/>
  <c r="B1497" i="13"/>
  <c r="M87" i="19"/>
  <c r="H9220" i="13"/>
  <c r="B426" i="13"/>
  <c r="B656" i="13"/>
  <c r="M6676" i="13"/>
  <c r="R331" i="19" s="1"/>
  <c r="M6448" i="13"/>
  <c r="R321" i="19" s="1"/>
  <c r="L6448" i="13"/>
  <c r="Q321" i="19" s="1"/>
  <c r="L6676" i="13"/>
  <c r="M4606" i="13"/>
  <c r="M4378" i="13"/>
  <c r="L9208" i="13"/>
  <c r="Q429" i="19" s="1"/>
  <c r="L9436" i="13"/>
  <c r="Q439" i="19" s="1"/>
  <c r="B11588" i="13"/>
  <c r="H9209" i="13"/>
  <c r="M1616" i="13"/>
  <c r="M1386" i="13" s="1"/>
  <c r="H6449" i="13"/>
  <c r="B6449" i="13" s="1"/>
  <c r="H11617" i="13"/>
  <c r="H11387" i="13" s="1"/>
  <c r="H11641" i="13"/>
  <c r="H11411" i="13" s="1"/>
  <c r="H9341" i="13"/>
  <c r="B9341" i="13" s="1"/>
  <c r="M9208" i="13"/>
  <c r="R429" i="19" s="1"/>
  <c r="M9666" i="13"/>
  <c r="H9317" i="13"/>
  <c r="M436" i="19" s="1"/>
  <c r="H6581" i="13"/>
  <c r="B6594" i="13"/>
  <c r="M926" i="13"/>
  <c r="L926" i="13"/>
  <c r="C6" i="20"/>
  <c r="B15" i="20"/>
  <c r="C18" i="20"/>
  <c r="N20246" i="13"/>
  <c r="N4376" i="13"/>
  <c r="B205" i="13"/>
  <c r="B2559" i="13"/>
  <c r="B2541" i="13"/>
  <c r="B1060" i="13"/>
  <c r="B940" i="13"/>
  <c r="B171" i="13"/>
  <c r="B5431" i="13"/>
  <c r="B204" i="13"/>
  <c r="B4489" i="13"/>
  <c r="B4573" i="13"/>
  <c r="B2440" i="13"/>
  <c r="B1860" i="13"/>
  <c r="B2603" i="13"/>
  <c r="B211" i="13"/>
  <c r="B2641" i="13"/>
  <c r="B2210" i="13"/>
  <c r="B181" i="13"/>
  <c r="B169" i="13"/>
  <c r="B210" i="13"/>
  <c r="B5430" i="13"/>
  <c r="B4467" i="13"/>
  <c r="B2619" i="13"/>
  <c r="B142" i="13"/>
  <c r="B134" i="13"/>
  <c r="B161" i="13"/>
  <c r="B4380" i="13"/>
  <c r="B2308" i="13"/>
  <c r="B433" i="13"/>
  <c r="B413" i="13"/>
  <c r="B4395" i="13"/>
  <c r="B384" i="13"/>
  <c r="B199" i="13"/>
  <c r="B1980" i="13"/>
  <c r="B2644" i="13"/>
  <c r="B4458" i="13"/>
  <c r="B4741" i="13"/>
  <c r="B214" i="13"/>
  <c r="B208" i="13"/>
  <c r="B177" i="13"/>
  <c r="B162" i="13"/>
  <c r="B4558" i="13"/>
  <c r="B2628" i="13"/>
  <c r="B5200" i="13"/>
  <c r="B4477" i="13"/>
  <c r="B1630" i="13"/>
  <c r="B418" i="13"/>
  <c r="B190" i="13"/>
  <c r="B4717" i="13"/>
  <c r="B1750" i="13"/>
  <c r="B4553" i="13"/>
  <c r="B185" i="13"/>
  <c r="B4620" i="13"/>
  <c r="B160" i="13"/>
  <c r="B194" i="13"/>
  <c r="B2581" i="13"/>
  <c r="B7" i="20"/>
  <c r="B20587" i="13"/>
  <c r="B20394" i="13"/>
  <c r="B14379" i="13"/>
  <c r="B19098" i="13"/>
  <c r="B22088" i="13"/>
  <c r="H10030" i="13"/>
  <c r="B928" i="13"/>
  <c r="B20490" i="13"/>
  <c r="B16340" i="13"/>
  <c r="B14367" i="13"/>
  <c r="B14510" i="13"/>
  <c r="B20337" i="13"/>
  <c r="B14456" i="13"/>
  <c r="B11739" i="13"/>
  <c r="B14414" i="13"/>
  <c r="B18409" i="13"/>
  <c r="B16513" i="13"/>
  <c r="B20423" i="13"/>
  <c r="B11295" i="13"/>
  <c r="B20347" i="13"/>
  <c r="B20459" i="13"/>
  <c r="B15878" i="13"/>
  <c r="B14357" i="13"/>
  <c r="B19920" i="13"/>
  <c r="B14479" i="13"/>
  <c r="B10031" i="13"/>
  <c r="B14134" i="13"/>
  <c r="B7150" i="13"/>
  <c r="B11520" i="13"/>
  <c r="B9403" i="13"/>
  <c r="B6690" i="13"/>
  <c r="B11280" i="13"/>
  <c r="B12331" i="13"/>
  <c r="B15418" i="13"/>
  <c r="H2076" i="13"/>
  <c r="M114" i="19" s="1"/>
  <c r="B22089" i="13"/>
  <c r="B19897" i="13"/>
  <c r="H7270" i="13"/>
  <c r="B11389" i="13"/>
  <c r="B6811" i="13"/>
  <c r="B19505" i="13"/>
  <c r="B19371" i="13"/>
  <c r="B7041" i="13"/>
  <c r="H16240" i="13"/>
  <c r="B25900" i="13"/>
  <c r="B15527" i="13"/>
  <c r="B14141" i="13"/>
  <c r="B19921" i="13"/>
  <c r="B19207" i="13"/>
  <c r="B11424" i="13"/>
  <c r="B9680" i="13"/>
  <c r="B175" i="13"/>
  <c r="B152" i="13"/>
  <c r="B14052" i="13"/>
  <c r="B14128" i="13"/>
  <c r="B14150" i="13"/>
  <c r="B16526" i="13"/>
  <c r="B16533" i="13"/>
  <c r="B11466" i="13"/>
  <c r="B14270" i="13"/>
  <c r="B11871" i="13"/>
  <c r="B16350" i="13"/>
  <c r="B9319" i="13"/>
  <c r="B19418" i="13"/>
  <c r="B14081" i="13"/>
  <c r="B11453" i="13"/>
  <c r="B9307" i="13"/>
  <c r="H15780" i="13"/>
  <c r="M760" i="19" s="1"/>
  <c r="H18310" i="13"/>
  <c r="B15660" i="13"/>
  <c r="B12307" i="13"/>
  <c r="B14443" i="13"/>
  <c r="B5068" i="13"/>
  <c r="B11750" i="13"/>
  <c r="B6810" i="13"/>
  <c r="B20436" i="13"/>
  <c r="B14631" i="13"/>
  <c r="B15550" i="13"/>
  <c r="B11048" i="13"/>
  <c r="B16568" i="13"/>
  <c r="B16418" i="13"/>
  <c r="H5066" i="13"/>
  <c r="M259" i="19" s="1"/>
  <c r="G83" i="21" s="1"/>
  <c r="B14258" i="13"/>
  <c r="H16106" i="13"/>
  <c r="B20265" i="13"/>
  <c r="B9547" i="13"/>
  <c r="B16700" i="13"/>
  <c r="B9800" i="13"/>
  <c r="B4609" i="13"/>
  <c r="H24290" i="13"/>
  <c r="B24170" i="13"/>
  <c r="B9438" i="13"/>
  <c r="B5298" i="13"/>
  <c r="B2768" i="13"/>
  <c r="B10818" i="13"/>
  <c r="B15890" i="13"/>
  <c r="B12199" i="13"/>
  <c r="B16518" i="13"/>
  <c r="B2078" i="13"/>
  <c r="B7271" i="13"/>
  <c r="B14041" i="13"/>
  <c r="B16355" i="13"/>
  <c r="B9383" i="13"/>
  <c r="B164" i="13"/>
  <c r="B14499" i="13"/>
  <c r="H10950" i="13"/>
  <c r="M521" i="19" s="1"/>
  <c r="G16" i="21" s="1"/>
  <c r="B18287" i="13"/>
  <c r="B16427" i="13"/>
  <c r="B11049" i="13"/>
  <c r="B25877" i="13"/>
  <c r="B20359" i="13"/>
  <c r="H16010" i="13"/>
  <c r="B14138" i="13"/>
  <c r="B16484" i="13"/>
  <c r="B18179" i="13"/>
  <c r="B9288" i="13"/>
  <c r="B15430" i="13"/>
  <c r="B9225" i="13"/>
  <c r="B16109" i="13"/>
  <c r="B15757" i="13"/>
  <c r="B25769" i="13"/>
  <c r="B18747" i="13"/>
  <c r="B11367" i="13"/>
  <c r="B14234" i="13"/>
  <c r="B9354" i="13"/>
  <c r="H25768" i="13"/>
  <c r="B24388" i="13" s="1"/>
  <c r="H19230" i="13"/>
  <c r="B5296" i="13"/>
  <c r="B9571" i="13"/>
  <c r="B16108" i="13"/>
  <c r="B14285" i="13"/>
  <c r="B9898" i="13"/>
  <c r="B18638" i="13"/>
  <c r="H9666" i="13"/>
  <c r="B24291" i="13"/>
  <c r="B20479" i="13"/>
  <c r="B20443" i="13"/>
  <c r="B18770" i="13"/>
  <c r="B20428" i="13"/>
  <c r="B15419" i="13"/>
  <c r="B19789" i="13"/>
  <c r="B15649" i="13"/>
  <c r="B9439" i="13"/>
  <c r="B14448" i="13"/>
  <c r="B11060" i="13"/>
  <c r="H7040" i="13"/>
  <c r="M353" i="19" s="1"/>
  <c r="B16241" i="13"/>
  <c r="B19548" i="13"/>
  <c r="B6909" i="13"/>
  <c r="B10819" i="13"/>
  <c r="B18771" i="13"/>
  <c r="B22221" i="13"/>
  <c r="B19531" i="13"/>
  <c r="B7247" i="13"/>
  <c r="H9668" i="13"/>
  <c r="M453" i="19" s="1"/>
  <c r="B9210" i="13"/>
  <c r="H18178" i="13"/>
  <c r="H16338" i="13" s="1"/>
  <c r="B19393" i="13"/>
  <c r="B19434" i="13"/>
  <c r="B19540" i="13"/>
  <c r="B146" i="13"/>
  <c r="B9297" i="13"/>
  <c r="B18540" i="13"/>
  <c r="B11180" i="13"/>
  <c r="B15879" i="13"/>
  <c r="B11377" i="13"/>
  <c r="B9396" i="13"/>
  <c r="B21870" i="13"/>
  <c r="B18420" i="13"/>
  <c r="B14131" i="13"/>
  <c r="H11870" i="13"/>
  <c r="B14071" i="13"/>
  <c r="B14059" i="13"/>
  <c r="B14144" i="13"/>
  <c r="B14229" i="13"/>
  <c r="B19519" i="13"/>
  <c r="B16549" i="13"/>
  <c r="B11489" i="13"/>
  <c r="B20611" i="13"/>
  <c r="B14607" i="13"/>
  <c r="B5528" i="13"/>
  <c r="B14463" i="13"/>
  <c r="B25901" i="13"/>
  <c r="B14192" i="13"/>
  <c r="B9899" i="13"/>
  <c r="B7017" i="13"/>
  <c r="B10927" i="13"/>
  <c r="B9910" i="13"/>
  <c r="H19788" i="13"/>
  <c r="M945" i="19" s="1"/>
  <c r="B19475" i="13"/>
  <c r="B14185" i="13"/>
  <c r="B19342" i="13"/>
  <c r="B11358" i="13"/>
  <c r="B18639" i="13"/>
  <c r="B9777" i="13"/>
  <c r="B10951" i="13"/>
  <c r="B18517" i="13"/>
  <c r="H6908" i="13"/>
  <c r="B16437" i="13"/>
  <c r="B19424" i="13"/>
  <c r="B9419" i="13"/>
  <c r="B19524" i="13"/>
  <c r="B11473" i="13"/>
  <c r="B19331" i="13"/>
  <c r="B14103" i="13"/>
  <c r="B170" i="13"/>
  <c r="B16011" i="13"/>
  <c r="H22220" i="13"/>
  <c r="H21990" i="13" s="1"/>
  <c r="B19421" i="13"/>
  <c r="B6679" i="13"/>
  <c r="B16217" i="13"/>
  <c r="B11847" i="13"/>
  <c r="B24267" i="13"/>
  <c r="B9669" i="13"/>
  <c r="B22197" i="13"/>
  <c r="B6920" i="13"/>
  <c r="B16449" i="13"/>
  <c r="B15987" i="13"/>
  <c r="B20328" i="13"/>
  <c r="B24159" i="13"/>
  <c r="B11157" i="13"/>
  <c r="B7139" i="13"/>
  <c r="B14095" i="13"/>
  <c r="B19099" i="13"/>
  <c r="B14215" i="13"/>
  <c r="L9896" i="13"/>
  <c r="H19340" i="13"/>
  <c r="H15648" i="13"/>
  <c r="H18408" i="13"/>
  <c r="H1848" i="13"/>
  <c r="H9436" i="13"/>
  <c r="H12330" i="13"/>
  <c r="H2306" i="13"/>
  <c r="H18636" i="13"/>
  <c r="H926" i="13"/>
  <c r="H7138" i="13"/>
  <c r="H1618" i="13"/>
  <c r="H11738" i="13"/>
  <c r="M549" i="19" s="1"/>
  <c r="H12198" i="13"/>
  <c r="M573" i="19" s="1"/>
  <c r="H9570" i="13"/>
  <c r="M449" i="19" s="1"/>
  <c r="H4608" i="13"/>
  <c r="M237" i="19" s="1"/>
  <c r="H6678" i="13"/>
  <c r="M333" i="19" s="1"/>
  <c r="H24158" i="13"/>
  <c r="M1173" i="19" s="1"/>
  <c r="H4740" i="13"/>
  <c r="H4510" i="13" s="1"/>
  <c r="H7136" i="13"/>
  <c r="B20250" i="13" l="1"/>
  <c r="L19556" i="13"/>
  <c r="Q931" i="19" s="1"/>
  <c r="B21859" i="13"/>
  <c r="M2538" i="13"/>
  <c r="R128" i="19" s="1"/>
  <c r="H2671" i="13"/>
  <c r="L2670" i="13"/>
  <c r="L2538" i="13"/>
  <c r="M2670" i="13"/>
  <c r="H188" i="13"/>
  <c r="B188" i="13" s="1"/>
  <c r="B2718" i="13"/>
  <c r="M19329" i="13"/>
  <c r="H20249" i="13"/>
  <c r="H19329" i="13" s="1"/>
  <c r="L19437" i="13"/>
  <c r="Q928" i="19" s="1"/>
  <c r="Q976" i="19"/>
  <c r="M671" i="19"/>
  <c r="M683" i="19"/>
  <c r="M19437" i="13"/>
  <c r="R928" i="19" s="1"/>
  <c r="R976" i="19"/>
  <c r="H14268" i="13"/>
  <c r="M753" i="19"/>
  <c r="L19329" i="13"/>
  <c r="Q970" i="19"/>
  <c r="M21856" i="13"/>
  <c r="R1051" i="19" s="1"/>
  <c r="R1063" i="19"/>
  <c r="L20248" i="13"/>
  <c r="Q969" i="19" s="1"/>
  <c r="Q1053" i="19"/>
  <c r="L21856" i="13"/>
  <c r="Q1063" i="19"/>
  <c r="H20381" i="13"/>
  <c r="H19461" i="13" s="1"/>
  <c r="H203" i="13"/>
  <c r="H154" i="13"/>
  <c r="B154" i="13" s="1"/>
  <c r="L141" i="13"/>
  <c r="H183" i="13"/>
  <c r="B183" i="13" s="1"/>
  <c r="B833" i="13"/>
  <c r="H603" i="13"/>
  <c r="I532" i="13"/>
  <c r="I302" i="13" s="1"/>
  <c r="I72" i="13" s="1"/>
  <c r="B588" i="13"/>
  <c r="H358" i="13"/>
  <c r="P52" i="19"/>
  <c r="I549" i="13"/>
  <c r="I319" i="13" s="1"/>
  <c r="I89" i="13" s="1"/>
  <c r="M585" i="13"/>
  <c r="M355" i="13" s="1"/>
  <c r="M125" i="13" s="1"/>
  <c r="B816" i="13"/>
  <c r="H586" i="13"/>
  <c r="M564" i="13"/>
  <c r="M334" i="13" s="1"/>
  <c r="M104" i="13" s="1"/>
  <c r="L484" i="13"/>
  <c r="L254" i="13" s="1"/>
  <c r="L24" i="13" s="1"/>
  <c r="J601" i="13"/>
  <c r="J371" i="13" s="1"/>
  <c r="J141" i="13" s="1"/>
  <c r="H831" i="13"/>
  <c r="B377" i="13"/>
  <c r="H147" i="13"/>
  <c r="B147" i="13" s="1"/>
  <c r="H130" i="13"/>
  <c r="B130" i="13" s="1"/>
  <c r="B360" i="13"/>
  <c r="H375" i="13"/>
  <c r="B605" i="13"/>
  <c r="J584" i="13"/>
  <c r="J354" i="13" s="1"/>
  <c r="J124" i="13" s="1"/>
  <c r="H814" i="13"/>
  <c r="L599" i="13"/>
  <c r="L369" i="13" s="1"/>
  <c r="L139" i="13" s="1"/>
  <c r="M233" i="19"/>
  <c r="G11" i="21" s="1"/>
  <c r="H2550" i="13"/>
  <c r="M130" i="19" s="1"/>
  <c r="B4511" i="13"/>
  <c r="R136" i="19"/>
  <c r="H2539" i="13"/>
  <c r="R225" i="19"/>
  <c r="H2647" i="13"/>
  <c r="M135" i="19" s="1"/>
  <c r="H370" i="13"/>
  <c r="H14039" i="13"/>
  <c r="M670" i="19" s="1"/>
  <c r="H16470" i="13"/>
  <c r="M861" i="19"/>
  <c r="M765" i="19"/>
  <c r="H14400" i="13"/>
  <c r="H14147" i="13"/>
  <c r="M676" i="19" s="1"/>
  <c r="H20380" i="13"/>
  <c r="H19460" i="13" s="1"/>
  <c r="G26" i="21" s="1"/>
  <c r="B21967" i="13"/>
  <c r="H20357" i="13"/>
  <c r="M976" i="19" s="1"/>
  <c r="B21858" i="13"/>
  <c r="H20248" i="13"/>
  <c r="M969" i="19" s="1"/>
  <c r="M20248" i="13"/>
  <c r="R969" i="19" s="1"/>
  <c r="Q547" i="19"/>
  <c r="H1388" i="13"/>
  <c r="Q90" i="19"/>
  <c r="M104" i="19"/>
  <c r="H1846" i="13"/>
  <c r="M92" i="19"/>
  <c r="H1616" i="13"/>
  <c r="M90" i="19" s="1"/>
  <c r="B11509" i="13"/>
  <c r="R537" i="19"/>
  <c r="N8" i="13"/>
  <c r="N6" i="13" s="1"/>
  <c r="N2" i="13" s="1"/>
  <c r="H219" i="13"/>
  <c r="R739" i="19"/>
  <c r="R679" i="19"/>
  <c r="Q739" i="19"/>
  <c r="Q679" i="19"/>
  <c r="Q463" i="19"/>
  <c r="M473" i="19"/>
  <c r="B7500" i="13"/>
  <c r="R463" i="19"/>
  <c r="B11617" i="13"/>
  <c r="N2536" i="13"/>
  <c r="M11506" i="13"/>
  <c r="M11276" i="13" s="1"/>
  <c r="R523" i="19" s="1"/>
  <c r="B11641" i="13"/>
  <c r="M19556" i="13"/>
  <c r="R931" i="19" s="1"/>
  <c r="H19558" i="13"/>
  <c r="M933" i="19" s="1"/>
  <c r="M6446" i="13"/>
  <c r="R319" i="19" s="1"/>
  <c r="R54" i="19"/>
  <c r="M9206" i="13"/>
  <c r="R427" i="19" s="1"/>
  <c r="R451" i="19"/>
  <c r="R669" i="19"/>
  <c r="Q523" i="19"/>
  <c r="Q535" i="19"/>
  <c r="M4376" i="13"/>
  <c r="R235" i="19"/>
  <c r="Q669" i="19"/>
  <c r="Q54" i="19"/>
  <c r="L6446" i="13"/>
  <c r="Q331" i="19"/>
  <c r="Q859" i="19"/>
  <c r="G102" i="21"/>
  <c r="M883" i="19"/>
  <c r="R78" i="19"/>
  <c r="R90" i="19"/>
  <c r="R859" i="19"/>
  <c r="M54" i="19"/>
  <c r="G55" i="21"/>
  <c r="G88" i="21"/>
  <c r="M439" i="19"/>
  <c r="M227" i="19"/>
  <c r="M451" i="19"/>
  <c r="G87" i="21"/>
  <c r="M52" i="19"/>
  <c r="H11508" i="13"/>
  <c r="H11278" i="13" s="1"/>
  <c r="H196" i="13"/>
  <c r="B196" i="13" s="1"/>
  <c r="H11640" i="13"/>
  <c r="H11410" i="13" s="1"/>
  <c r="L9206" i="13"/>
  <c r="H9340" i="13"/>
  <c r="M437" i="19" s="1"/>
  <c r="G14" i="21" s="1"/>
  <c r="H9208" i="13"/>
  <c r="M429" i="19" s="1"/>
  <c r="B6581" i="13"/>
  <c r="H6580" i="13"/>
  <c r="M329" i="19" s="1"/>
  <c r="G13" i="21" s="1"/>
  <c r="H6448" i="13"/>
  <c r="M321" i="19" s="1"/>
  <c r="H4378" i="13"/>
  <c r="B16471" i="13"/>
  <c r="B4740" i="13"/>
  <c r="B203" i="13"/>
  <c r="B4487" i="13"/>
  <c r="B2618" i="13"/>
  <c r="B220" i="13"/>
  <c r="B2637" i="13"/>
  <c r="B2540" i="13"/>
  <c r="B228" i="13"/>
  <c r="B2306" i="13"/>
  <c r="B830" i="13"/>
  <c r="B1848" i="13"/>
  <c r="B4390" i="13"/>
  <c r="B19" i="20"/>
  <c r="B18" i="20" s="1"/>
  <c r="D18" i="20"/>
  <c r="H6676" i="13"/>
  <c r="M331" i="19" s="1"/>
  <c r="B6678" i="13"/>
  <c r="B12330" i="13"/>
  <c r="H9896" i="13"/>
  <c r="B7366" i="13" s="1"/>
  <c r="B14498" i="13"/>
  <c r="B7136" i="13"/>
  <c r="B24158" i="13"/>
  <c r="B12198" i="13"/>
  <c r="B7138" i="13"/>
  <c r="B4379" i="13"/>
  <c r="B14401" i="13"/>
  <c r="B926" i="13"/>
  <c r="B18408" i="13"/>
  <c r="H15646" i="13"/>
  <c r="M751" i="19" s="1"/>
  <c r="B16339" i="13"/>
  <c r="B14630" i="13"/>
  <c r="B20260" i="13"/>
  <c r="B14377" i="13"/>
  <c r="H6906" i="13"/>
  <c r="M343" i="19" s="1"/>
  <c r="B9666" i="13"/>
  <c r="B19345" i="13"/>
  <c r="B16566" i="13"/>
  <c r="B21990" i="13"/>
  <c r="B19508" i="13"/>
  <c r="B24290" i="13"/>
  <c r="B11290" i="13"/>
  <c r="B16106" i="13"/>
  <c r="B5066" i="13"/>
  <c r="B5526" i="13"/>
  <c r="B14149" i="13"/>
  <c r="B19474" i="13"/>
  <c r="B14213" i="13"/>
  <c r="B14226" i="13"/>
  <c r="B15780" i="13"/>
  <c r="B16240" i="13"/>
  <c r="B14269" i="13"/>
  <c r="B7270" i="13"/>
  <c r="H19786" i="13"/>
  <c r="M943" i="19" s="1"/>
  <c r="H15876" i="13"/>
  <c r="B1618" i="13"/>
  <c r="B14280" i="13"/>
  <c r="H24156" i="13"/>
  <c r="M1171" i="19" s="1"/>
  <c r="B4608" i="13"/>
  <c r="B9570" i="13"/>
  <c r="H11736" i="13"/>
  <c r="B11279" i="13"/>
  <c r="B2749" i="13"/>
  <c r="B14233" i="13"/>
  <c r="B9436" i="13"/>
  <c r="H18406" i="13"/>
  <c r="M871" i="19" s="1"/>
  <c r="B15648" i="13"/>
  <c r="B6908" i="13"/>
  <c r="B19788" i="13"/>
  <c r="B25768" i="13"/>
  <c r="B14249" i="13"/>
  <c r="B10950" i="13"/>
  <c r="B9209" i="13"/>
  <c r="B18310" i="13"/>
  <c r="H25766" i="13"/>
  <c r="B24386" i="13" s="1"/>
  <c r="B16447" i="13"/>
  <c r="B14137" i="13"/>
  <c r="B9317" i="13"/>
  <c r="B14118" i="13"/>
  <c r="B10030" i="13"/>
  <c r="B19427" i="13"/>
  <c r="B14184" i="13"/>
  <c r="H10816" i="13"/>
  <c r="B19461" i="13"/>
  <c r="B20478" i="13"/>
  <c r="B18636" i="13"/>
  <c r="B22220" i="13"/>
  <c r="B11870" i="13"/>
  <c r="B18178" i="13"/>
  <c r="B9668" i="13"/>
  <c r="B19408" i="13"/>
  <c r="B11411" i="13"/>
  <c r="B20610" i="13"/>
  <c r="B19230" i="13"/>
  <c r="B16010" i="13"/>
  <c r="B19523" i="13"/>
  <c r="B14127" i="13"/>
  <c r="B19417" i="13"/>
  <c r="H18176" i="13"/>
  <c r="H22086" i="13"/>
  <c r="H19096" i="13"/>
  <c r="B11738" i="13"/>
  <c r="B9220" i="13"/>
  <c r="B7040" i="13"/>
  <c r="B14218" i="13"/>
  <c r="B19503" i="13"/>
  <c r="B19439" i="13"/>
  <c r="B2076" i="13"/>
  <c r="B19516" i="13"/>
  <c r="B14040" i="13"/>
  <c r="B19330" i="13"/>
  <c r="B14055" i="13"/>
  <c r="B19539" i="13"/>
  <c r="B11387" i="13"/>
  <c r="H11046" i="13"/>
  <c r="H15416" i="13"/>
  <c r="H4606" i="13"/>
  <c r="M235" i="19" s="1"/>
  <c r="G89" i="21" s="1"/>
  <c r="H12196" i="13"/>
  <c r="M571" i="19" s="1"/>
  <c r="H16336" i="13" l="1"/>
  <c r="H14266" i="13"/>
  <c r="H2538" i="13"/>
  <c r="L2536" i="13"/>
  <c r="Q126" i="19" s="1"/>
  <c r="M2536" i="13"/>
  <c r="R126" i="19" s="1"/>
  <c r="M681" i="19"/>
  <c r="H14038" i="13"/>
  <c r="B20249" i="13"/>
  <c r="B20381" i="13"/>
  <c r="M970" i="19"/>
  <c r="M20246" i="13"/>
  <c r="R967" i="19" s="1"/>
  <c r="L19328" i="13"/>
  <c r="Q921" i="19" s="1"/>
  <c r="H21856" i="13"/>
  <c r="M1051" i="19" s="1"/>
  <c r="M1063" i="19"/>
  <c r="G80" i="21"/>
  <c r="M511" i="19"/>
  <c r="H14170" i="13"/>
  <c r="M677" i="19" s="1"/>
  <c r="M689" i="19"/>
  <c r="G24" i="21" s="1"/>
  <c r="M773" i="19"/>
  <c r="G25" i="21" s="1"/>
  <c r="L20246" i="13"/>
  <c r="Q1051" i="19"/>
  <c r="B16470" i="13"/>
  <c r="M128" i="19"/>
  <c r="J582" i="13"/>
  <c r="J352" i="13" s="1"/>
  <c r="J122" i="13" s="1"/>
  <c r="H812" i="13"/>
  <c r="I530" i="13"/>
  <c r="I300" i="13" s="1"/>
  <c r="I70" i="13" s="1"/>
  <c r="L597" i="13"/>
  <c r="L367" i="13" s="1"/>
  <c r="L137" i="13" s="1"/>
  <c r="J599" i="13"/>
  <c r="J369" i="13" s="1"/>
  <c r="J139" i="13" s="1"/>
  <c r="H829" i="13"/>
  <c r="I547" i="13"/>
  <c r="I317" i="13" s="1"/>
  <c r="I87" i="13" s="1"/>
  <c r="B358" i="13"/>
  <c r="H128" i="13"/>
  <c r="B128" i="13" s="1"/>
  <c r="B814" i="13"/>
  <c r="H584" i="13"/>
  <c r="H145" i="13"/>
  <c r="B145" i="13" s="1"/>
  <c r="B375" i="13"/>
  <c r="M562" i="13"/>
  <c r="M332" i="13" s="1"/>
  <c r="M102" i="13" s="1"/>
  <c r="M583" i="13"/>
  <c r="M353" i="13" s="1"/>
  <c r="M123" i="13" s="1"/>
  <c r="B603" i="13"/>
  <c r="H373" i="13"/>
  <c r="H601" i="13"/>
  <c r="B831" i="13"/>
  <c r="L482" i="13"/>
  <c r="L252" i="13" s="1"/>
  <c r="L22" i="13" s="1"/>
  <c r="B586" i="13"/>
  <c r="H356" i="13"/>
  <c r="P40" i="19"/>
  <c r="P28" i="19" s="1"/>
  <c r="M669" i="19"/>
  <c r="M19328" i="13"/>
  <c r="R921" i="19" s="1"/>
  <c r="B20357" i="13"/>
  <c r="H19437" i="13"/>
  <c r="M928" i="19" s="1"/>
  <c r="H1386" i="13"/>
  <c r="M547" i="19"/>
  <c r="H11506" i="13"/>
  <c r="H11276" i="13" s="1"/>
  <c r="R223" i="19"/>
  <c r="Q319" i="19"/>
  <c r="B2671" i="13"/>
  <c r="M140" i="13"/>
  <c r="M739" i="19"/>
  <c r="Q136" i="19"/>
  <c r="L140" i="13"/>
  <c r="B9208" i="13"/>
  <c r="B16338" i="13"/>
  <c r="B11640" i="13"/>
  <c r="R535" i="19"/>
  <c r="B11508" i="13"/>
  <c r="B2550" i="13"/>
  <c r="B2647" i="13"/>
  <c r="B19558" i="13"/>
  <c r="H19328" i="13"/>
  <c r="M921" i="19" s="1"/>
  <c r="H19556" i="13"/>
  <c r="M931" i="19" s="1"/>
  <c r="H9206" i="13"/>
  <c r="M427" i="19" s="1"/>
  <c r="M463" i="19"/>
  <c r="M859" i="19"/>
  <c r="M40" i="19"/>
  <c r="M28" i="19" s="1"/>
  <c r="G7" i="21"/>
  <c r="M761" i="19"/>
  <c r="Q427" i="19"/>
  <c r="M14036" i="13"/>
  <c r="R667" i="19" s="1"/>
  <c r="L14036" i="13"/>
  <c r="Q667" i="19" s="1"/>
  <c r="G103" i="21"/>
  <c r="M907" i="19"/>
  <c r="Q128" i="19"/>
  <c r="M533" i="19"/>
  <c r="M102" i="19"/>
  <c r="G63" i="21"/>
  <c r="B1388" i="13"/>
  <c r="M80" i="19"/>
  <c r="M225" i="19"/>
  <c r="M525" i="19"/>
  <c r="M537" i="19"/>
  <c r="B370" i="13"/>
  <c r="B600" i="13"/>
  <c r="H6446" i="13"/>
  <c r="B6580" i="13"/>
  <c r="B6448" i="13"/>
  <c r="H4376" i="13"/>
  <c r="B4510" i="13"/>
  <c r="B2539" i="13"/>
  <c r="B19460" i="13"/>
  <c r="B14496" i="13"/>
  <c r="B14147" i="13"/>
  <c r="B22086" i="13"/>
  <c r="G111" i="21"/>
  <c r="B1846" i="13"/>
  <c r="B10816" i="13"/>
  <c r="B6906" i="13"/>
  <c r="B6676" i="13"/>
  <c r="B20248" i="13"/>
  <c r="B20380" i="13"/>
  <c r="B12196" i="13"/>
  <c r="G107" i="21"/>
  <c r="B4606" i="13"/>
  <c r="B19096" i="13"/>
  <c r="B9340" i="13"/>
  <c r="B25766" i="13"/>
  <c r="B19786" i="13"/>
  <c r="G96" i="21"/>
  <c r="G93" i="21" s="1"/>
  <c r="B1616" i="13"/>
  <c r="G58" i="21"/>
  <c r="G56" i="21" s="1"/>
  <c r="B14400" i="13"/>
  <c r="B4378" i="13"/>
  <c r="B11046" i="13"/>
  <c r="B14039" i="13"/>
  <c r="B18406" i="13"/>
  <c r="B20476" i="13"/>
  <c r="G109" i="21"/>
  <c r="B11736" i="13"/>
  <c r="G104" i="21"/>
  <c r="B11410" i="13"/>
  <c r="B24156" i="13"/>
  <c r="G112" i="21"/>
  <c r="B14050" i="13"/>
  <c r="B15876" i="13"/>
  <c r="B15646" i="13"/>
  <c r="B19340" i="13"/>
  <c r="B9896" i="13"/>
  <c r="B14171" i="13"/>
  <c r="B14268" i="13"/>
  <c r="B15416" i="13"/>
  <c r="B18176" i="13"/>
  <c r="B219" i="13"/>
  <c r="B19329" i="13"/>
  <c r="H14036" i="13" l="1"/>
  <c r="M667" i="19" s="1"/>
  <c r="M679" i="19"/>
  <c r="Q16" i="19"/>
  <c r="J21" i="26"/>
  <c r="J20" i="26" s="1"/>
  <c r="K21" i="26"/>
  <c r="K20" i="26" s="1"/>
  <c r="B21856" i="13"/>
  <c r="H20246" i="13"/>
  <c r="M967" i="19" s="1"/>
  <c r="M19326" i="13"/>
  <c r="R919" i="19" s="1"/>
  <c r="G100" i="21"/>
  <c r="M763" i="19"/>
  <c r="Q967" i="19"/>
  <c r="L19326" i="13"/>
  <c r="Q919" i="19" s="1"/>
  <c r="L595" i="13"/>
  <c r="L365" i="13" s="1"/>
  <c r="L135" i="13" s="1"/>
  <c r="H126" i="13"/>
  <c r="B126" i="13" s="1"/>
  <c r="B356" i="13"/>
  <c r="B373" i="13"/>
  <c r="H143" i="13"/>
  <c r="B143" i="13" s="1"/>
  <c r="B584" i="13"/>
  <c r="H354" i="13"/>
  <c r="P16" i="19"/>
  <c r="I20" i="26"/>
  <c r="H371" i="13"/>
  <c r="B601" i="13"/>
  <c r="M581" i="13"/>
  <c r="M351" i="13" s="1"/>
  <c r="M121" i="13" s="1"/>
  <c r="B829" i="13"/>
  <c r="H599" i="13"/>
  <c r="B812" i="13"/>
  <c r="H582" i="13"/>
  <c r="L480" i="13"/>
  <c r="Q46" i="19"/>
  <c r="M560" i="13"/>
  <c r="M330" i="13" s="1"/>
  <c r="M100" i="13" s="1"/>
  <c r="I545" i="13"/>
  <c r="I315" i="13" s="1"/>
  <c r="I85" i="13" s="1"/>
  <c r="J597" i="13"/>
  <c r="J367" i="13" s="1"/>
  <c r="J137" i="13" s="1"/>
  <c r="H827" i="13"/>
  <c r="J580" i="13"/>
  <c r="J350" i="13" s="1"/>
  <c r="J120" i="13" s="1"/>
  <c r="H810" i="13"/>
  <c r="I528" i="13"/>
  <c r="I298" i="13" s="1"/>
  <c r="I68" i="13" s="1"/>
  <c r="R16" i="19"/>
  <c r="B19437" i="13"/>
  <c r="B16336" i="13"/>
  <c r="B9206" i="13"/>
  <c r="B11506" i="13"/>
  <c r="B19556" i="13"/>
  <c r="B11278" i="13"/>
  <c r="G23" i="21"/>
  <c r="G6" i="21"/>
  <c r="B1386" i="13"/>
  <c r="M78" i="19"/>
  <c r="G86" i="21"/>
  <c r="M223" i="19"/>
  <c r="M535" i="19"/>
  <c r="G17" i="21" s="1"/>
  <c r="G99" i="21"/>
  <c r="M319" i="19"/>
  <c r="B6446" i="13"/>
  <c r="G108" i="21"/>
  <c r="B2538" i="13"/>
  <c r="B4376" i="13"/>
  <c r="B11276" i="13"/>
  <c r="G68" i="21"/>
  <c r="B14038" i="13"/>
  <c r="B19328" i="13"/>
  <c r="B14266" i="13"/>
  <c r="B14170" i="13"/>
  <c r="D6" i="20"/>
  <c r="B8" i="20"/>
  <c r="B6" i="20" s="1"/>
  <c r="B20246" i="13" l="1"/>
  <c r="H19326" i="13"/>
  <c r="M919" i="19" s="1"/>
  <c r="G98" i="21"/>
  <c r="L478" i="13"/>
  <c r="L248" i="13" s="1"/>
  <c r="L18" i="13" s="1"/>
  <c r="B599" i="13"/>
  <c r="H369" i="13"/>
  <c r="H124" i="13"/>
  <c r="B124" i="13" s="1"/>
  <c r="B354" i="13"/>
  <c r="J578" i="13"/>
  <c r="J348" i="13" s="1"/>
  <c r="J118" i="13" s="1"/>
  <c r="H808" i="13"/>
  <c r="M558" i="13"/>
  <c r="M328" i="13" s="1"/>
  <c r="M98" i="13" s="1"/>
  <c r="B371" i="13"/>
  <c r="H141" i="13"/>
  <c r="B141" i="13" s="1"/>
  <c r="I526" i="13"/>
  <c r="I296" i="13" s="1"/>
  <c r="I66" i="13" s="1"/>
  <c r="B827" i="13"/>
  <c r="H597" i="13"/>
  <c r="B582" i="13"/>
  <c r="H352" i="13"/>
  <c r="H580" i="13"/>
  <c r="B810" i="13"/>
  <c r="J595" i="13"/>
  <c r="J365" i="13" s="1"/>
  <c r="J135" i="13" s="1"/>
  <c r="H825" i="13"/>
  <c r="I543" i="13"/>
  <c r="I313" i="13" s="1"/>
  <c r="I83" i="13" s="1"/>
  <c r="L250" i="13"/>
  <c r="L20" i="13" s="1"/>
  <c r="J13" i="26" s="1"/>
  <c r="Q34" i="19"/>
  <c r="Q22" i="19" s="1"/>
  <c r="M579" i="13"/>
  <c r="M349" i="13" s="1"/>
  <c r="M119" i="13" s="1"/>
  <c r="L593" i="13"/>
  <c r="L363" i="13" s="1"/>
  <c r="L133" i="13" s="1"/>
  <c r="M523" i="19"/>
  <c r="G82" i="21"/>
  <c r="G81" i="21" s="1"/>
  <c r="B14036" i="13"/>
  <c r="B19326" i="13" l="1"/>
  <c r="B597" i="13"/>
  <c r="H367" i="13"/>
  <c r="I524" i="13"/>
  <c r="I294" i="13" s="1"/>
  <c r="I64" i="13" s="1"/>
  <c r="J576" i="13"/>
  <c r="J346" i="13" s="1"/>
  <c r="J116" i="13" s="1"/>
  <c r="H806" i="13"/>
  <c r="H139" i="13"/>
  <c r="B139" i="13" s="1"/>
  <c r="B369" i="13"/>
  <c r="I541" i="13"/>
  <c r="I311" i="13" s="1"/>
  <c r="I81" i="13" s="1"/>
  <c r="Q10" i="19"/>
  <c r="B825" i="13"/>
  <c r="H595" i="13"/>
  <c r="B580" i="13"/>
  <c r="H350" i="13"/>
  <c r="M556" i="13"/>
  <c r="R48" i="19"/>
  <c r="B352" i="13"/>
  <c r="H122" i="13"/>
  <c r="B122" i="13" s="1"/>
  <c r="B808" i="13"/>
  <c r="H578" i="13"/>
  <c r="L591" i="13"/>
  <c r="L361" i="13" s="1"/>
  <c r="L131" i="13" s="1"/>
  <c r="M577" i="13"/>
  <c r="R51" i="19"/>
  <c r="J593" i="13"/>
  <c r="J363" i="13" s="1"/>
  <c r="J133" i="13" s="1"/>
  <c r="H823" i="13"/>
  <c r="L476" i="13"/>
  <c r="L246" i="13" s="1"/>
  <c r="L16" i="13" s="1"/>
  <c r="B823" i="13" l="1"/>
  <c r="H593" i="13"/>
  <c r="B578" i="13"/>
  <c r="H348" i="13"/>
  <c r="B806" i="13"/>
  <c r="H576" i="13"/>
  <c r="M575" i="13"/>
  <c r="M345" i="13" s="1"/>
  <c r="M115" i="13" s="1"/>
  <c r="M326" i="13"/>
  <c r="M96" i="13" s="1"/>
  <c r="K15" i="26" s="1"/>
  <c r="R36" i="19"/>
  <c r="R24" i="19" s="1"/>
  <c r="B595" i="13"/>
  <c r="H365" i="13"/>
  <c r="I539" i="13"/>
  <c r="I309" i="13" s="1"/>
  <c r="I79" i="13" s="1"/>
  <c r="I522" i="13"/>
  <c r="I292" i="13" s="1"/>
  <c r="I62" i="13" s="1"/>
  <c r="M347" i="13"/>
  <c r="M117" i="13" s="1"/>
  <c r="K18" i="26" s="1"/>
  <c r="R39" i="19"/>
  <c r="R27" i="19" s="1"/>
  <c r="J591" i="13"/>
  <c r="J361" i="13" s="1"/>
  <c r="J131" i="13" s="1"/>
  <c r="H821" i="13"/>
  <c r="M554" i="13"/>
  <c r="M324" i="13" s="1"/>
  <c r="M94" i="13" s="1"/>
  <c r="J574" i="13"/>
  <c r="J344" i="13" s="1"/>
  <c r="J114" i="13" s="1"/>
  <c r="H804" i="13"/>
  <c r="B367" i="13"/>
  <c r="H137" i="13"/>
  <c r="B137" i="13" s="1"/>
  <c r="L474" i="13"/>
  <c r="L244" i="13" s="1"/>
  <c r="L14" i="13" s="1"/>
  <c r="L589" i="13"/>
  <c r="L359" i="13" s="1"/>
  <c r="L129" i="13" s="1"/>
  <c r="H120" i="13"/>
  <c r="B120" i="13" s="1"/>
  <c r="B350" i="13"/>
  <c r="J572" i="13" l="1"/>
  <c r="J342" i="13" s="1"/>
  <c r="J112" i="13" s="1"/>
  <c r="H802" i="13"/>
  <c r="M552" i="13"/>
  <c r="M322" i="13" s="1"/>
  <c r="M92" i="13" s="1"/>
  <c r="I520" i="13"/>
  <c r="I290" i="13" s="1"/>
  <c r="I60" i="13" s="1"/>
  <c r="H135" i="13"/>
  <c r="B135" i="13" s="1"/>
  <c r="B365" i="13"/>
  <c r="B348" i="13"/>
  <c r="H118" i="13"/>
  <c r="B118" i="13" s="1"/>
  <c r="L587" i="13"/>
  <c r="L357" i="13" s="1"/>
  <c r="L127" i="13" s="1"/>
  <c r="B821" i="13"/>
  <c r="H591" i="13"/>
  <c r="R15" i="19"/>
  <c r="M573" i="13"/>
  <c r="M343" i="13" s="1"/>
  <c r="M113" i="13" s="1"/>
  <c r="H574" i="13"/>
  <c r="B804" i="13"/>
  <c r="B576" i="13"/>
  <c r="H346" i="13"/>
  <c r="B593" i="13"/>
  <c r="H363" i="13"/>
  <c r="L472" i="13"/>
  <c r="L242" i="13" s="1"/>
  <c r="L12" i="13" s="1"/>
  <c r="J589" i="13"/>
  <c r="J359" i="13" s="1"/>
  <c r="J129" i="13" s="1"/>
  <c r="H819" i="13"/>
  <c r="I537" i="13"/>
  <c r="I307" i="13" s="1"/>
  <c r="I77" i="13" s="1"/>
  <c r="R12" i="19"/>
  <c r="B591" i="13" l="1"/>
  <c r="H361" i="13"/>
  <c r="M550" i="13"/>
  <c r="M320" i="13" s="1"/>
  <c r="M90" i="13" s="1"/>
  <c r="J587" i="13"/>
  <c r="J357" i="13" s="1"/>
  <c r="J127" i="13" s="1"/>
  <c r="H817" i="13"/>
  <c r="M571" i="13"/>
  <c r="M341" i="13" s="1"/>
  <c r="M111" i="13" s="1"/>
  <c r="B802" i="13"/>
  <c r="H572" i="13"/>
  <c r="I535" i="13"/>
  <c r="I305" i="13" s="1"/>
  <c r="I75" i="13" s="1"/>
  <c r="I518" i="13"/>
  <c r="I288" i="13" s="1"/>
  <c r="I58" i="13" s="1"/>
  <c r="B363" i="13"/>
  <c r="H133" i="13"/>
  <c r="B133" i="13" s="1"/>
  <c r="H116" i="13"/>
  <c r="B116" i="13" s="1"/>
  <c r="B346" i="13"/>
  <c r="B819" i="13"/>
  <c r="H589" i="13"/>
  <c r="L470" i="13"/>
  <c r="L240" i="13" s="1"/>
  <c r="L10" i="13" s="1"/>
  <c r="H344" i="13"/>
  <c r="B574" i="13"/>
  <c r="L585" i="13"/>
  <c r="L355" i="13" s="1"/>
  <c r="L125" i="13" s="1"/>
  <c r="J570" i="13"/>
  <c r="J340" i="13" s="1"/>
  <c r="J110" i="13" s="1"/>
  <c r="H800" i="13"/>
  <c r="B589" i="13" l="1"/>
  <c r="H359" i="13"/>
  <c r="I516" i="13"/>
  <c r="I286" i="13" s="1"/>
  <c r="I56" i="13" s="1"/>
  <c r="B572" i="13"/>
  <c r="H342" i="13"/>
  <c r="J568" i="13"/>
  <c r="J338" i="13" s="1"/>
  <c r="J108" i="13" s="1"/>
  <c r="H798" i="13"/>
  <c r="B344" i="13"/>
  <c r="H114" i="13"/>
  <c r="B114" i="13" s="1"/>
  <c r="B817" i="13"/>
  <c r="H587" i="13"/>
  <c r="M548" i="13"/>
  <c r="R47" i="19"/>
  <c r="B800" i="13"/>
  <c r="H570" i="13"/>
  <c r="L583" i="13"/>
  <c r="L353" i="13" s="1"/>
  <c r="L123" i="13" s="1"/>
  <c r="L468" i="13"/>
  <c r="Q44" i="19"/>
  <c r="L696" i="13"/>
  <c r="I533" i="13"/>
  <c r="I303" i="13" s="1"/>
  <c r="I73" i="13" s="1"/>
  <c r="M569" i="13"/>
  <c r="M339" i="13" s="1"/>
  <c r="M109" i="13" s="1"/>
  <c r="J585" i="13"/>
  <c r="J355" i="13" s="1"/>
  <c r="J125" i="13" s="1"/>
  <c r="H815" i="13"/>
  <c r="H131" i="13"/>
  <c r="B131" i="13" s="1"/>
  <c r="B361" i="13"/>
  <c r="L238" i="13" l="1"/>
  <c r="L8" i="13" s="1"/>
  <c r="Q32" i="19"/>
  <c r="Q20" i="19" s="1"/>
  <c r="B587" i="13"/>
  <c r="H357" i="13"/>
  <c r="J566" i="13"/>
  <c r="J336" i="13" s="1"/>
  <c r="J106" i="13" s="1"/>
  <c r="H796" i="13"/>
  <c r="B342" i="13"/>
  <c r="H112" i="13"/>
  <c r="B112" i="13" s="1"/>
  <c r="I514" i="13"/>
  <c r="I284" i="13" s="1"/>
  <c r="I54" i="13" s="1"/>
  <c r="I531" i="13"/>
  <c r="I301" i="13" s="1"/>
  <c r="I71" i="13" s="1"/>
  <c r="B815" i="13"/>
  <c r="H585" i="13"/>
  <c r="M567" i="13"/>
  <c r="R50" i="19"/>
  <c r="L466" i="13"/>
  <c r="Q42" i="19"/>
  <c r="L581" i="13"/>
  <c r="L351" i="13" s="1"/>
  <c r="L121" i="13" s="1"/>
  <c r="M318" i="13"/>
  <c r="M88" i="13" s="1"/>
  <c r="K14" i="26" s="1"/>
  <c r="R35" i="19"/>
  <c r="R23" i="19" s="1"/>
  <c r="H568" i="13"/>
  <c r="B798" i="13"/>
  <c r="B359" i="13"/>
  <c r="H129" i="13"/>
  <c r="B129" i="13" s="1"/>
  <c r="J583" i="13"/>
  <c r="J353" i="13" s="1"/>
  <c r="J123" i="13" s="1"/>
  <c r="H813" i="13"/>
  <c r="B570" i="13"/>
  <c r="H340" i="13"/>
  <c r="M546" i="13"/>
  <c r="M316" i="13" s="1"/>
  <c r="M86" i="13" s="1"/>
  <c r="Q8" i="19" l="1"/>
  <c r="J11" i="26"/>
  <c r="H127" i="13"/>
  <c r="B127" i="13" s="1"/>
  <c r="B357" i="13"/>
  <c r="B340" i="13"/>
  <c r="H110" i="13"/>
  <c r="B110" i="13" s="1"/>
  <c r="J581" i="13"/>
  <c r="J351" i="13" s="1"/>
  <c r="J121" i="13" s="1"/>
  <c r="H811" i="13"/>
  <c r="B568" i="13"/>
  <c r="H338" i="13"/>
  <c r="L579" i="13"/>
  <c r="L349" i="13" s="1"/>
  <c r="L119" i="13" s="1"/>
  <c r="M337" i="13"/>
  <c r="M107" i="13" s="1"/>
  <c r="K17" i="26" s="1"/>
  <c r="R38" i="19"/>
  <c r="R26" i="19" s="1"/>
  <c r="B796" i="13"/>
  <c r="H566" i="13"/>
  <c r="M544" i="13"/>
  <c r="M314" i="13" s="1"/>
  <c r="M84" i="13" s="1"/>
  <c r="M565" i="13"/>
  <c r="M335" i="13" s="1"/>
  <c r="M105" i="13" s="1"/>
  <c r="I529" i="13"/>
  <c r="I299" i="13" s="1"/>
  <c r="I69" i="13" s="1"/>
  <c r="I512" i="13"/>
  <c r="I282" i="13" s="1"/>
  <c r="I52" i="13" s="1"/>
  <c r="B813" i="13"/>
  <c r="H583" i="13"/>
  <c r="R11" i="19"/>
  <c r="L236" i="13"/>
  <c r="L6" i="13" s="1"/>
  <c r="Q30" i="19"/>
  <c r="Q18" i="19" s="1"/>
  <c r="H355" i="13"/>
  <c r="B585" i="13"/>
  <c r="J564" i="13"/>
  <c r="J334" i="13" s="1"/>
  <c r="J104" i="13" s="1"/>
  <c r="H794" i="13"/>
  <c r="L2" i="13" l="1"/>
  <c r="Q6" i="19"/>
  <c r="Q1" i="19" s="1"/>
  <c r="R14" i="19"/>
  <c r="B566" i="13"/>
  <c r="H336" i="13"/>
  <c r="B811" i="13"/>
  <c r="H581" i="13"/>
  <c r="J562" i="13"/>
  <c r="J332" i="13" s="1"/>
  <c r="J102" i="13" s="1"/>
  <c r="H792" i="13"/>
  <c r="M563" i="13"/>
  <c r="M333" i="13" s="1"/>
  <c r="M103" i="13" s="1"/>
  <c r="B355" i="13"/>
  <c r="H125" i="13"/>
  <c r="B125" i="13" s="1"/>
  <c r="I527" i="13"/>
  <c r="I297" i="13" s="1"/>
  <c r="I67" i="13" s="1"/>
  <c r="L577" i="13"/>
  <c r="Q51" i="19"/>
  <c r="H564" i="13"/>
  <c r="B794" i="13"/>
  <c r="B583" i="13"/>
  <c r="H353" i="13"/>
  <c r="I510" i="13"/>
  <c r="I280" i="13" s="1"/>
  <c r="I50" i="13" s="1"/>
  <c r="M542" i="13"/>
  <c r="M312" i="13" s="1"/>
  <c r="M82" i="13" s="1"/>
  <c r="H108" i="13"/>
  <c r="B108" i="13" s="1"/>
  <c r="B338" i="13"/>
  <c r="J579" i="13"/>
  <c r="J349" i="13" s="1"/>
  <c r="J119" i="13" s="1"/>
  <c r="H809" i="13"/>
  <c r="B792" i="13" l="1"/>
  <c r="H562" i="13"/>
  <c r="M561" i="13"/>
  <c r="M331" i="13" s="1"/>
  <c r="M101" i="13" s="1"/>
  <c r="B581" i="13"/>
  <c r="H351" i="13"/>
  <c r="J577" i="13"/>
  <c r="H807" i="13"/>
  <c r="O51" i="19"/>
  <c r="M540" i="13"/>
  <c r="M310" i="13" s="1"/>
  <c r="M80" i="13" s="1"/>
  <c r="H123" i="13"/>
  <c r="B123" i="13" s="1"/>
  <c r="B353" i="13"/>
  <c r="L347" i="13"/>
  <c r="L117" i="13" s="1"/>
  <c r="J18" i="26" s="1"/>
  <c r="Q39" i="19"/>
  <c r="Q27" i="19" s="1"/>
  <c r="B336" i="13"/>
  <c r="H106" i="13"/>
  <c r="B106" i="13" s="1"/>
  <c r="I508" i="13"/>
  <c r="I278" i="13" s="1"/>
  <c r="I48" i="13" s="1"/>
  <c r="B564" i="13"/>
  <c r="H334" i="13"/>
  <c r="I525" i="13"/>
  <c r="I295" i="13" s="1"/>
  <c r="I65" i="13" s="1"/>
  <c r="H579" i="13"/>
  <c r="B809" i="13"/>
  <c r="L575" i="13"/>
  <c r="L345" i="13" s="1"/>
  <c r="L115" i="13" s="1"/>
  <c r="J560" i="13"/>
  <c r="J330" i="13" s="1"/>
  <c r="J100" i="13" s="1"/>
  <c r="H790" i="13"/>
  <c r="J558" i="13" l="1"/>
  <c r="J328" i="13" s="1"/>
  <c r="J98" i="13" s="1"/>
  <c r="H788" i="13"/>
  <c r="H349" i="13"/>
  <c r="B579" i="13"/>
  <c r="B334" i="13"/>
  <c r="H104" i="13"/>
  <c r="B104" i="13" s="1"/>
  <c r="I506" i="13"/>
  <c r="I276" i="13" s="1"/>
  <c r="I46" i="13" s="1"/>
  <c r="Q15" i="19"/>
  <c r="H577" i="13"/>
  <c r="M51" i="19"/>
  <c r="B807" i="13"/>
  <c r="J347" i="13"/>
  <c r="J117" i="13" s="1"/>
  <c r="H18" i="26" s="1"/>
  <c r="O39" i="19"/>
  <c r="O27" i="19" s="1"/>
  <c r="B790" i="13"/>
  <c r="H560" i="13"/>
  <c r="L573" i="13"/>
  <c r="L343" i="13" s="1"/>
  <c r="L113" i="13" s="1"/>
  <c r="M538" i="13"/>
  <c r="M308" i="13" s="1"/>
  <c r="M78" i="13" s="1"/>
  <c r="J575" i="13"/>
  <c r="J345" i="13" s="1"/>
  <c r="J115" i="13" s="1"/>
  <c r="H805" i="13"/>
  <c r="M559" i="13"/>
  <c r="M329" i="13" s="1"/>
  <c r="M99" i="13" s="1"/>
  <c r="I523" i="13"/>
  <c r="I293" i="13" s="1"/>
  <c r="I63" i="13" s="1"/>
  <c r="H121" i="13"/>
  <c r="B121" i="13" s="1"/>
  <c r="B351" i="13"/>
  <c r="B562" i="13"/>
  <c r="H332" i="13"/>
  <c r="M39" i="19" l="1"/>
  <c r="M27" i="19" s="1"/>
  <c r="H347" i="13"/>
  <c r="B577" i="13"/>
  <c r="J556" i="13"/>
  <c r="O48" i="19"/>
  <c r="H786" i="13"/>
  <c r="B805" i="13"/>
  <c r="H575" i="13"/>
  <c r="M536" i="13"/>
  <c r="M306" i="13" s="1"/>
  <c r="M76" i="13" s="1"/>
  <c r="L571" i="13"/>
  <c r="L341" i="13" s="1"/>
  <c r="L111" i="13" s="1"/>
  <c r="O15" i="19"/>
  <c r="M15" i="19" s="1"/>
  <c r="I504" i="13"/>
  <c r="I274" i="13" s="1"/>
  <c r="I44" i="13" s="1"/>
  <c r="H119" i="13"/>
  <c r="B119" i="13" s="1"/>
  <c r="B349" i="13"/>
  <c r="H102" i="13"/>
  <c r="B102" i="13" s="1"/>
  <c r="B332" i="13"/>
  <c r="M557" i="13"/>
  <c r="R49" i="19"/>
  <c r="I521" i="13"/>
  <c r="I291" i="13" s="1"/>
  <c r="I61" i="13" s="1"/>
  <c r="B560" i="13"/>
  <c r="H330" i="13"/>
  <c r="H558" i="13"/>
  <c r="B788" i="13"/>
  <c r="J573" i="13"/>
  <c r="J343" i="13" s="1"/>
  <c r="J113" i="13" s="1"/>
  <c r="H803" i="13"/>
  <c r="B558" i="13" l="1"/>
  <c r="H328" i="13"/>
  <c r="H345" i="13"/>
  <c r="B575" i="13"/>
  <c r="J326" i="13"/>
  <c r="J96" i="13" s="1"/>
  <c r="H15" i="26" s="1"/>
  <c r="O36" i="19"/>
  <c r="O24" i="19" s="1"/>
  <c r="B330" i="13"/>
  <c r="H100" i="13"/>
  <c r="B100" i="13" s="1"/>
  <c r="M327" i="13"/>
  <c r="M97" i="13" s="1"/>
  <c r="K16" i="26" s="1"/>
  <c r="R37" i="19"/>
  <c r="R25" i="19" s="1"/>
  <c r="I502" i="13"/>
  <c r="I272" i="13" s="1"/>
  <c r="I42" i="13" s="1"/>
  <c r="L569" i="13"/>
  <c r="L339" i="13" s="1"/>
  <c r="L109" i="13" s="1"/>
  <c r="J554" i="13"/>
  <c r="J324" i="13" s="1"/>
  <c r="J94" i="13" s="1"/>
  <c r="H784" i="13"/>
  <c r="B803" i="13"/>
  <c r="H573" i="13"/>
  <c r="J571" i="13"/>
  <c r="J341" i="13" s="1"/>
  <c r="J111" i="13" s="1"/>
  <c r="H801" i="13"/>
  <c r="M555" i="13"/>
  <c r="M325" i="13" s="1"/>
  <c r="M95" i="13" s="1"/>
  <c r="D38" i="20"/>
  <c r="B38" i="20" s="1"/>
  <c r="B786" i="13"/>
  <c r="M48" i="19"/>
  <c r="H556" i="13"/>
  <c r="I519" i="13"/>
  <c r="I289" i="13" s="1"/>
  <c r="I59" i="13" s="1"/>
  <c r="M534" i="13"/>
  <c r="M304" i="13" s="1"/>
  <c r="M74" i="13" s="1"/>
  <c r="B347" i="13"/>
  <c r="H117" i="13"/>
  <c r="B117" i="13" l="1"/>
  <c r="F18" i="26"/>
  <c r="I517" i="13"/>
  <c r="I287" i="13" s="1"/>
  <c r="I57" i="13" s="1"/>
  <c r="M532" i="13"/>
  <c r="M302" i="13" s="1"/>
  <c r="M72" i="13" s="1"/>
  <c r="B784" i="13"/>
  <c r="H554" i="13"/>
  <c r="L567" i="13"/>
  <c r="Q50" i="19"/>
  <c r="J569" i="13"/>
  <c r="J339" i="13" s="1"/>
  <c r="J109" i="13" s="1"/>
  <c r="H799" i="13"/>
  <c r="R13" i="19"/>
  <c r="O12" i="19"/>
  <c r="M12" i="19" s="1"/>
  <c r="H571" i="13"/>
  <c r="B801" i="13"/>
  <c r="M36" i="19"/>
  <c r="M24" i="19" s="1"/>
  <c r="H326" i="13"/>
  <c r="B556" i="13"/>
  <c r="M553" i="13"/>
  <c r="M323" i="13" s="1"/>
  <c r="M93" i="13" s="1"/>
  <c r="H343" i="13"/>
  <c r="B573" i="13"/>
  <c r="J552" i="13"/>
  <c r="J322" i="13" s="1"/>
  <c r="J92" i="13" s="1"/>
  <c r="H782" i="13"/>
  <c r="H98" i="13"/>
  <c r="B98" i="13" s="1"/>
  <c r="B328" i="13"/>
  <c r="I500" i="13"/>
  <c r="I270" i="13" s="1"/>
  <c r="I40" i="13" s="1"/>
  <c r="H115" i="13"/>
  <c r="B115" i="13" s="1"/>
  <c r="B345" i="13"/>
  <c r="J567" i="13" l="1"/>
  <c r="O50" i="19"/>
  <c r="H797" i="13"/>
  <c r="B554" i="13"/>
  <c r="H324" i="13"/>
  <c r="M530" i="13"/>
  <c r="M300" i="13" s="1"/>
  <c r="M70" i="13" s="1"/>
  <c r="J550" i="13"/>
  <c r="J320" i="13" s="1"/>
  <c r="J90" i="13" s="1"/>
  <c r="H780" i="13"/>
  <c r="M551" i="13"/>
  <c r="M321" i="13" s="1"/>
  <c r="M91" i="13" s="1"/>
  <c r="H341" i="13"/>
  <c r="B571" i="13"/>
  <c r="D35" i="20"/>
  <c r="B35" i="20" s="1"/>
  <c r="B799" i="13"/>
  <c r="H569" i="13"/>
  <c r="L337" i="13"/>
  <c r="L107" i="13" s="1"/>
  <c r="J17" i="26" s="1"/>
  <c r="Q38" i="19"/>
  <c r="Q26" i="19" s="1"/>
  <c r="I498" i="13"/>
  <c r="I268" i="13" s="1"/>
  <c r="I38" i="13" s="1"/>
  <c r="B782" i="13"/>
  <c r="H552" i="13"/>
  <c r="B343" i="13"/>
  <c r="H113" i="13"/>
  <c r="B113" i="13" s="1"/>
  <c r="B326" i="13"/>
  <c r="H96" i="13"/>
  <c r="L565" i="13"/>
  <c r="L335" i="13" s="1"/>
  <c r="L105" i="13" s="1"/>
  <c r="I515" i="13"/>
  <c r="I285" i="13" s="1"/>
  <c r="I55" i="13" s="1"/>
  <c r="B96" i="13" l="1"/>
  <c r="F15" i="26"/>
  <c r="B552" i="13"/>
  <c r="H322" i="13"/>
  <c r="I496" i="13"/>
  <c r="I266" i="13" s="1"/>
  <c r="I36" i="13" s="1"/>
  <c r="H111" i="13"/>
  <c r="B111" i="13" s="1"/>
  <c r="B341" i="13"/>
  <c r="M549" i="13"/>
  <c r="M319" i="13" s="1"/>
  <c r="M89" i="13" s="1"/>
  <c r="H567" i="13"/>
  <c r="B797" i="13"/>
  <c r="M50" i="19"/>
  <c r="I513" i="13"/>
  <c r="I283" i="13" s="1"/>
  <c r="I53" i="13" s="1"/>
  <c r="B780" i="13"/>
  <c r="H550" i="13"/>
  <c r="M528" i="13"/>
  <c r="M298" i="13" s="1"/>
  <c r="M68" i="13" s="1"/>
  <c r="L563" i="13"/>
  <c r="L333" i="13" s="1"/>
  <c r="L103" i="13" s="1"/>
  <c r="Q14" i="19"/>
  <c r="H94" i="13"/>
  <c r="B94" i="13" s="1"/>
  <c r="B324" i="13"/>
  <c r="J337" i="13"/>
  <c r="J107" i="13" s="1"/>
  <c r="H17" i="26" s="1"/>
  <c r="O38" i="19"/>
  <c r="O26" i="19" s="1"/>
  <c r="B569" i="13"/>
  <c r="H339" i="13"/>
  <c r="J548" i="13"/>
  <c r="O47" i="19"/>
  <c r="H778" i="13"/>
  <c r="J565" i="13"/>
  <c r="J335" i="13" s="1"/>
  <c r="J105" i="13" s="1"/>
  <c r="H795" i="13"/>
  <c r="J318" i="13" l="1"/>
  <c r="J88" i="13" s="1"/>
  <c r="H14" i="26" s="1"/>
  <c r="O35" i="19"/>
  <c r="O23" i="19" s="1"/>
  <c r="J546" i="13"/>
  <c r="J316" i="13" s="1"/>
  <c r="J86" i="13" s="1"/>
  <c r="H776" i="13"/>
  <c r="O14" i="19"/>
  <c r="M14" i="19" s="1"/>
  <c r="L561" i="13"/>
  <c r="L331" i="13" s="1"/>
  <c r="L101" i="13" s="1"/>
  <c r="M547" i="13"/>
  <c r="M317" i="13" s="1"/>
  <c r="M87" i="13" s="1"/>
  <c r="M47" i="19"/>
  <c r="H548" i="13"/>
  <c r="B778" i="13"/>
  <c r="I494" i="13"/>
  <c r="I264" i="13" s="1"/>
  <c r="I34" i="13" s="1"/>
  <c r="J563" i="13"/>
  <c r="J333" i="13" s="1"/>
  <c r="J103" i="13" s="1"/>
  <c r="H793" i="13"/>
  <c r="H109" i="13"/>
  <c r="B109" i="13" s="1"/>
  <c r="B339" i="13"/>
  <c r="B795" i="13"/>
  <c r="H565" i="13"/>
  <c r="M526" i="13"/>
  <c r="M296" i="13" s="1"/>
  <c r="M66" i="13" s="1"/>
  <c r="M38" i="19"/>
  <c r="M26" i="19" s="1"/>
  <c r="H337" i="13"/>
  <c r="B567" i="13"/>
  <c r="H92" i="13"/>
  <c r="B92" i="13" s="1"/>
  <c r="B322" i="13"/>
  <c r="B550" i="13"/>
  <c r="H320" i="13"/>
  <c r="I511" i="13"/>
  <c r="I281" i="13" s="1"/>
  <c r="I51" i="13" s="1"/>
  <c r="J561" i="13" l="1"/>
  <c r="J331" i="13" s="1"/>
  <c r="J101" i="13" s="1"/>
  <c r="H791" i="13"/>
  <c r="I492" i="13"/>
  <c r="I262" i="13" s="1"/>
  <c r="I32" i="13" s="1"/>
  <c r="B776" i="13"/>
  <c r="H546" i="13"/>
  <c r="O11" i="19"/>
  <c r="M11" i="19" s="1"/>
  <c r="I509" i="13"/>
  <c r="I279" i="13" s="1"/>
  <c r="I49" i="13" s="1"/>
  <c r="M545" i="13"/>
  <c r="M315" i="13" s="1"/>
  <c r="M85" i="13" s="1"/>
  <c r="B320" i="13"/>
  <c r="H90" i="13"/>
  <c r="B90" i="13" s="1"/>
  <c r="M524" i="13"/>
  <c r="M294" i="13" s="1"/>
  <c r="M64" i="13" s="1"/>
  <c r="M35" i="19"/>
  <c r="M23" i="19" s="1"/>
  <c r="H318" i="13"/>
  <c r="B548" i="13"/>
  <c r="J544" i="13"/>
  <c r="J314" i="13" s="1"/>
  <c r="J84" i="13" s="1"/>
  <c r="H774" i="13"/>
  <c r="B337" i="13"/>
  <c r="H107" i="13"/>
  <c r="B565" i="13"/>
  <c r="H335" i="13"/>
  <c r="B793" i="13"/>
  <c r="H563" i="13"/>
  <c r="L559" i="13"/>
  <c r="L329" i="13" s="1"/>
  <c r="L99" i="13" s="1"/>
  <c r="D37" i="20"/>
  <c r="B37" i="20" s="1"/>
  <c r="B107" i="13" l="1"/>
  <c r="F17" i="26"/>
  <c r="M522" i="13"/>
  <c r="M292" i="13" s="1"/>
  <c r="M62" i="13" s="1"/>
  <c r="B546" i="13"/>
  <c r="H316" i="13"/>
  <c r="I490" i="13"/>
  <c r="I260" i="13" s="1"/>
  <c r="I30" i="13" s="1"/>
  <c r="B335" i="13"/>
  <c r="H105" i="13"/>
  <c r="B105" i="13" s="1"/>
  <c r="B774" i="13"/>
  <c r="H544" i="13"/>
  <c r="B318" i="13"/>
  <c r="H88" i="13"/>
  <c r="I507" i="13"/>
  <c r="I277" i="13" s="1"/>
  <c r="I47" i="13" s="1"/>
  <c r="B791" i="13"/>
  <c r="H561" i="13"/>
  <c r="M543" i="13"/>
  <c r="M313" i="13" s="1"/>
  <c r="M83" i="13" s="1"/>
  <c r="L557" i="13"/>
  <c r="Q49" i="19"/>
  <c r="B563" i="13"/>
  <c r="H333" i="13"/>
  <c r="J542" i="13"/>
  <c r="J312" i="13" s="1"/>
  <c r="J82" i="13" s="1"/>
  <c r="H772" i="13"/>
  <c r="D34" i="20"/>
  <c r="B34" i="20" s="1"/>
  <c r="J559" i="13"/>
  <c r="J329" i="13" s="1"/>
  <c r="J99" i="13" s="1"/>
  <c r="H789" i="13"/>
  <c r="B88" i="13" l="1"/>
  <c r="F14" i="26"/>
  <c r="B789" i="13"/>
  <c r="H559" i="13"/>
  <c r="L555" i="13"/>
  <c r="L325" i="13" s="1"/>
  <c r="L95" i="13" s="1"/>
  <c r="I488" i="13"/>
  <c r="I258" i="13" s="1"/>
  <c r="I28" i="13" s="1"/>
  <c r="P48" i="19"/>
  <c r="L327" i="13"/>
  <c r="L97" i="13" s="1"/>
  <c r="J16" i="26" s="1"/>
  <c r="Q37" i="19"/>
  <c r="Q25" i="19" s="1"/>
  <c r="I505" i="13"/>
  <c r="I275" i="13" s="1"/>
  <c r="I45" i="13" s="1"/>
  <c r="B772" i="13"/>
  <c r="H542" i="13"/>
  <c r="M541" i="13"/>
  <c r="M311" i="13" s="1"/>
  <c r="M81" i="13" s="1"/>
  <c r="B316" i="13"/>
  <c r="H86" i="13"/>
  <c r="B86" i="13" s="1"/>
  <c r="J540" i="13"/>
  <c r="J310" i="13" s="1"/>
  <c r="J80" i="13" s="1"/>
  <c r="H770" i="13"/>
  <c r="H331" i="13"/>
  <c r="B561" i="13"/>
  <c r="H103" i="13"/>
  <c r="B103" i="13" s="1"/>
  <c r="B333" i="13"/>
  <c r="J557" i="13"/>
  <c r="O49" i="19"/>
  <c r="H787" i="13"/>
  <c r="B544" i="13"/>
  <c r="H314" i="13"/>
  <c r="M520" i="13"/>
  <c r="M290" i="13" s="1"/>
  <c r="M60" i="13" s="1"/>
  <c r="M518" i="13" l="1"/>
  <c r="M288" i="13" s="1"/>
  <c r="M58" i="13" s="1"/>
  <c r="H101" i="13"/>
  <c r="B101" i="13" s="1"/>
  <c r="B331" i="13"/>
  <c r="M49" i="19"/>
  <c r="H557" i="13"/>
  <c r="B787" i="13"/>
  <c r="B770" i="13"/>
  <c r="H540" i="13"/>
  <c r="Q13" i="19"/>
  <c r="L553" i="13"/>
  <c r="L323" i="13" s="1"/>
  <c r="L93" i="13" s="1"/>
  <c r="B314" i="13"/>
  <c r="H84" i="13"/>
  <c r="B84" i="13" s="1"/>
  <c r="J555" i="13"/>
  <c r="J325" i="13" s="1"/>
  <c r="J95" i="13" s="1"/>
  <c r="H785" i="13"/>
  <c r="J538" i="13"/>
  <c r="J308" i="13" s="1"/>
  <c r="J78" i="13" s="1"/>
  <c r="H768" i="13"/>
  <c r="M539" i="13"/>
  <c r="M309" i="13" s="1"/>
  <c r="M79" i="13" s="1"/>
  <c r="H329" i="13"/>
  <c r="B559" i="13"/>
  <c r="J327" i="13"/>
  <c r="J97" i="13" s="1"/>
  <c r="H16" i="26" s="1"/>
  <c r="O37" i="19"/>
  <c r="O25" i="19" s="1"/>
  <c r="B542" i="13"/>
  <c r="H312" i="13"/>
  <c r="I503" i="13"/>
  <c r="I273" i="13" s="1"/>
  <c r="I43" i="13" s="1"/>
  <c r="P36" i="19"/>
  <c r="P24" i="19" s="1"/>
  <c r="I486" i="13"/>
  <c r="I256" i="13" s="1"/>
  <c r="I26" i="13" s="1"/>
  <c r="I501" i="13" l="1"/>
  <c r="I271" i="13" s="1"/>
  <c r="I41" i="13" s="1"/>
  <c r="O13" i="19"/>
  <c r="M13" i="19" s="1"/>
  <c r="M537" i="13"/>
  <c r="M307" i="13" s="1"/>
  <c r="M77" i="13" s="1"/>
  <c r="B785" i="13"/>
  <c r="H555" i="13"/>
  <c r="P12" i="19"/>
  <c r="B768" i="13"/>
  <c r="H538" i="13"/>
  <c r="B312" i="13"/>
  <c r="H82" i="13"/>
  <c r="B82" i="13" s="1"/>
  <c r="B329" i="13"/>
  <c r="H99" i="13"/>
  <c r="B99" i="13" s="1"/>
  <c r="J553" i="13"/>
  <c r="J323" i="13" s="1"/>
  <c r="J93" i="13" s="1"/>
  <c r="H783" i="13"/>
  <c r="L551" i="13"/>
  <c r="L321" i="13" s="1"/>
  <c r="L91" i="13" s="1"/>
  <c r="H327" i="13"/>
  <c r="B557" i="13"/>
  <c r="M37" i="19"/>
  <c r="M25" i="19" s="1"/>
  <c r="I484" i="13"/>
  <c r="I254" i="13" s="1"/>
  <c r="I24" i="13" s="1"/>
  <c r="J536" i="13"/>
  <c r="J306" i="13" s="1"/>
  <c r="J76" i="13" s="1"/>
  <c r="H766" i="13"/>
  <c r="B540" i="13"/>
  <c r="H310" i="13"/>
  <c r="M516" i="13"/>
  <c r="M286" i="13" s="1"/>
  <c r="M56" i="13" s="1"/>
  <c r="I482" i="13" l="1"/>
  <c r="I252" i="13" s="1"/>
  <c r="I22" i="13" s="1"/>
  <c r="B327" i="13"/>
  <c r="H97" i="13"/>
  <c r="H325" i="13"/>
  <c r="B555" i="13"/>
  <c r="I499" i="13"/>
  <c r="I269" i="13" s="1"/>
  <c r="I39" i="13" s="1"/>
  <c r="M514" i="13"/>
  <c r="M284" i="13" s="1"/>
  <c r="M54" i="13" s="1"/>
  <c r="B783" i="13"/>
  <c r="H553" i="13"/>
  <c r="D36" i="20"/>
  <c r="B36" i="20" s="1"/>
  <c r="B766" i="13"/>
  <c r="H536" i="13"/>
  <c r="B538" i="13"/>
  <c r="H308" i="13"/>
  <c r="B310" i="13"/>
  <c r="H80" i="13"/>
  <c r="B80" i="13" s="1"/>
  <c r="J534" i="13"/>
  <c r="J304" i="13" s="1"/>
  <c r="J74" i="13" s="1"/>
  <c r="H764" i="13"/>
  <c r="L549" i="13"/>
  <c r="L319" i="13" s="1"/>
  <c r="L89" i="13" s="1"/>
  <c r="J551" i="13"/>
  <c r="J321" i="13" s="1"/>
  <c r="J91" i="13" s="1"/>
  <c r="H781" i="13"/>
  <c r="M535" i="13"/>
  <c r="M305" i="13" s="1"/>
  <c r="M75" i="13" s="1"/>
  <c r="B97" i="13" l="1"/>
  <c r="F16" i="26"/>
  <c r="B781" i="13"/>
  <c r="H551" i="13"/>
  <c r="J532" i="13"/>
  <c r="J302" i="13" s="1"/>
  <c r="J72" i="13" s="1"/>
  <c r="H762" i="13"/>
  <c r="I497" i="13"/>
  <c r="I267" i="13" s="1"/>
  <c r="I37" i="13" s="1"/>
  <c r="M512" i="13"/>
  <c r="M282" i="13" s="1"/>
  <c r="M52" i="13" s="1"/>
  <c r="H306" i="13"/>
  <c r="B536" i="13"/>
  <c r="B553" i="13"/>
  <c r="H323" i="13"/>
  <c r="H95" i="13"/>
  <c r="B95" i="13" s="1"/>
  <c r="B325" i="13"/>
  <c r="L547" i="13"/>
  <c r="L317" i="13" s="1"/>
  <c r="L87" i="13" s="1"/>
  <c r="H78" i="13"/>
  <c r="B78" i="13" s="1"/>
  <c r="B308" i="13"/>
  <c r="J549" i="13"/>
  <c r="J319" i="13" s="1"/>
  <c r="J89" i="13" s="1"/>
  <c r="H779" i="13"/>
  <c r="P47" i="19"/>
  <c r="M533" i="13"/>
  <c r="M303" i="13" s="1"/>
  <c r="M73" i="13" s="1"/>
  <c r="B764" i="13"/>
  <c r="H534" i="13"/>
  <c r="I480" i="13"/>
  <c r="N46" i="19"/>
  <c r="I478" i="13" l="1"/>
  <c r="I248" i="13" s="1"/>
  <c r="I18" i="13" s="1"/>
  <c r="I250" i="13"/>
  <c r="N34" i="19"/>
  <c r="N22" i="19" s="1"/>
  <c r="H549" i="13"/>
  <c r="B779" i="13"/>
  <c r="H76" i="13"/>
  <c r="B76" i="13" s="1"/>
  <c r="B306" i="13"/>
  <c r="J530" i="13"/>
  <c r="J300" i="13" s="1"/>
  <c r="J70" i="13" s="1"/>
  <c r="H760" i="13"/>
  <c r="M531" i="13"/>
  <c r="M301" i="13" s="1"/>
  <c r="M71" i="13" s="1"/>
  <c r="B323" i="13"/>
  <c r="H93" i="13"/>
  <c r="B93" i="13" s="1"/>
  <c r="M510" i="13"/>
  <c r="M280" i="13" s="1"/>
  <c r="M50" i="13" s="1"/>
  <c r="I495" i="13"/>
  <c r="I265" i="13" s="1"/>
  <c r="I35" i="13" s="1"/>
  <c r="H321" i="13"/>
  <c r="B551" i="13"/>
  <c r="B534" i="13"/>
  <c r="H304" i="13"/>
  <c r="P35" i="19"/>
  <c r="P23" i="19" s="1"/>
  <c r="J547" i="13"/>
  <c r="J317" i="13" s="1"/>
  <c r="J87" i="13" s="1"/>
  <c r="H777" i="13"/>
  <c r="L545" i="13"/>
  <c r="L315" i="13" s="1"/>
  <c r="L85" i="13" s="1"/>
  <c r="B762" i="13"/>
  <c r="H532" i="13"/>
  <c r="I20" i="13" l="1"/>
  <c r="G13" i="26" s="1"/>
  <c r="H302" i="13"/>
  <c r="B532" i="13"/>
  <c r="B777" i="13"/>
  <c r="H547" i="13"/>
  <c r="P11" i="19"/>
  <c r="H91" i="13"/>
  <c r="B91" i="13" s="1"/>
  <c r="B321" i="13"/>
  <c r="J528" i="13"/>
  <c r="J298" i="13" s="1"/>
  <c r="J68" i="13" s="1"/>
  <c r="H758" i="13"/>
  <c r="B549" i="13"/>
  <c r="H319" i="13"/>
  <c r="J545" i="13"/>
  <c r="J315" i="13" s="1"/>
  <c r="J85" i="13" s="1"/>
  <c r="H775" i="13"/>
  <c r="B304" i="13"/>
  <c r="H74" i="13"/>
  <c r="B74" i="13" s="1"/>
  <c r="M508" i="13"/>
  <c r="M278" i="13" s="1"/>
  <c r="M48" i="13" s="1"/>
  <c r="M529" i="13"/>
  <c r="M299" i="13" s="1"/>
  <c r="M69" i="13" s="1"/>
  <c r="B760" i="13"/>
  <c r="H530" i="13"/>
  <c r="L543" i="13"/>
  <c r="L313" i="13" s="1"/>
  <c r="L83" i="13" s="1"/>
  <c r="I493" i="13"/>
  <c r="I263" i="13" s="1"/>
  <c r="I33" i="13" s="1"/>
  <c r="I476" i="13"/>
  <c r="I246" i="13" s="1"/>
  <c r="I16" i="13" s="1"/>
  <c r="N10" i="19" l="1"/>
  <c r="L541" i="13"/>
  <c r="L311" i="13" s="1"/>
  <c r="L81" i="13" s="1"/>
  <c r="M506" i="13"/>
  <c r="M276" i="13" s="1"/>
  <c r="M46" i="13" s="1"/>
  <c r="B319" i="13"/>
  <c r="H89" i="13"/>
  <c r="B89" i="13" s="1"/>
  <c r="J526" i="13"/>
  <c r="J296" i="13" s="1"/>
  <c r="J66" i="13" s="1"/>
  <c r="H756" i="13"/>
  <c r="H72" i="13"/>
  <c r="B72" i="13" s="1"/>
  <c r="B302" i="13"/>
  <c r="J543" i="13"/>
  <c r="J313" i="13" s="1"/>
  <c r="J83" i="13" s="1"/>
  <c r="H773" i="13"/>
  <c r="B547" i="13"/>
  <c r="H317" i="13"/>
  <c r="I491" i="13"/>
  <c r="I261" i="13" s="1"/>
  <c r="I31" i="13" s="1"/>
  <c r="C33" i="20"/>
  <c r="M527" i="13"/>
  <c r="M297" i="13" s="1"/>
  <c r="M67" i="13" s="1"/>
  <c r="B758" i="13"/>
  <c r="H528" i="13"/>
  <c r="I474" i="13"/>
  <c r="I244" i="13" s="1"/>
  <c r="I14" i="13" s="1"/>
  <c r="B530" i="13"/>
  <c r="H300" i="13"/>
  <c r="B775" i="13"/>
  <c r="H545" i="13"/>
  <c r="B300" i="13" l="1"/>
  <c r="H70" i="13"/>
  <c r="B70" i="13" s="1"/>
  <c r="I472" i="13"/>
  <c r="I242" i="13" s="1"/>
  <c r="I12" i="13" s="1"/>
  <c r="M525" i="13"/>
  <c r="M295" i="13" s="1"/>
  <c r="M65" i="13" s="1"/>
  <c r="B773" i="13"/>
  <c r="H543" i="13"/>
  <c r="J524" i="13"/>
  <c r="J294" i="13" s="1"/>
  <c r="J64" i="13" s="1"/>
  <c r="H754" i="13"/>
  <c r="M504" i="13"/>
  <c r="M274" i="13" s="1"/>
  <c r="M44" i="13" s="1"/>
  <c r="I489" i="13"/>
  <c r="I259" i="13" s="1"/>
  <c r="I29" i="13" s="1"/>
  <c r="B528" i="13"/>
  <c r="H298" i="13"/>
  <c r="H315" i="13"/>
  <c r="B545" i="13"/>
  <c r="B317" i="13"/>
  <c r="H87" i="13"/>
  <c r="B87" i="13" s="1"/>
  <c r="J541" i="13"/>
  <c r="J311" i="13" s="1"/>
  <c r="J81" i="13" s="1"/>
  <c r="H771" i="13"/>
  <c r="B756" i="13"/>
  <c r="H526" i="13"/>
  <c r="L539" i="13"/>
  <c r="L309" i="13" s="1"/>
  <c r="L79" i="13" s="1"/>
  <c r="L537" i="13" l="1"/>
  <c r="L307" i="13" s="1"/>
  <c r="L77" i="13" s="1"/>
  <c r="B754" i="13"/>
  <c r="H524" i="13"/>
  <c r="H296" i="13"/>
  <c r="B526" i="13"/>
  <c r="J539" i="13"/>
  <c r="J309" i="13" s="1"/>
  <c r="J79" i="13" s="1"/>
  <c r="H769" i="13"/>
  <c r="I487" i="13"/>
  <c r="I257" i="13" s="1"/>
  <c r="I27" i="13" s="1"/>
  <c r="J522" i="13"/>
  <c r="J292" i="13" s="1"/>
  <c r="J62" i="13" s="1"/>
  <c r="H752" i="13"/>
  <c r="M523" i="13"/>
  <c r="M293" i="13" s="1"/>
  <c r="M63" i="13" s="1"/>
  <c r="I470" i="13"/>
  <c r="I240" i="13" s="1"/>
  <c r="I10" i="13" s="1"/>
  <c r="H85" i="13"/>
  <c r="B85" i="13" s="1"/>
  <c r="B315" i="13"/>
  <c r="B771" i="13"/>
  <c r="H541" i="13"/>
  <c r="B298" i="13"/>
  <c r="H68" i="13"/>
  <c r="B68" i="13" s="1"/>
  <c r="M502" i="13"/>
  <c r="M272" i="13" s="1"/>
  <c r="M42" i="13" s="1"/>
  <c r="B543" i="13"/>
  <c r="H313" i="13"/>
  <c r="B313" i="13" l="1"/>
  <c r="H83" i="13"/>
  <c r="B83" i="13" s="1"/>
  <c r="B752" i="13"/>
  <c r="H522" i="13"/>
  <c r="J537" i="13"/>
  <c r="J307" i="13" s="1"/>
  <c r="J77" i="13" s="1"/>
  <c r="H767" i="13"/>
  <c r="M521" i="13"/>
  <c r="M291" i="13" s="1"/>
  <c r="M61" i="13" s="1"/>
  <c r="H294" i="13"/>
  <c r="B524" i="13"/>
  <c r="H311" i="13"/>
  <c r="B541" i="13"/>
  <c r="I468" i="13"/>
  <c r="N44" i="19"/>
  <c r="I696" i="13"/>
  <c r="I485" i="13"/>
  <c r="I255" i="13" s="1"/>
  <c r="I25" i="13" s="1"/>
  <c r="M500" i="13"/>
  <c r="M270" i="13" s="1"/>
  <c r="M40" i="13" s="1"/>
  <c r="J520" i="13"/>
  <c r="J290" i="13" s="1"/>
  <c r="J60" i="13" s="1"/>
  <c r="H750" i="13"/>
  <c r="B769" i="13"/>
  <c r="H539" i="13"/>
  <c r="B296" i="13"/>
  <c r="H66" i="13"/>
  <c r="B66" i="13" s="1"/>
  <c r="L535" i="13"/>
  <c r="L305" i="13" s="1"/>
  <c r="L75" i="13" s="1"/>
  <c r="L533" i="13" l="1"/>
  <c r="L303" i="13" s="1"/>
  <c r="L73" i="13" s="1"/>
  <c r="I483" i="13"/>
  <c r="I253" i="13" s="1"/>
  <c r="I23" i="13" s="1"/>
  <c r="H64" i="13"/>
  <c r="B64" i="13" s="1"/>
  <c r="B294" i="13"/>
  <c r="M498" i="13"/>
  <c r="M268" i="13" s="1"/>
  <c r="M38" i="13" s="1"/>
  <c r="I466" i="13"/>
  <c r="N42" i="19"/>
  <c r="J535" i="13"/>
  <c r="J305" i="13" s="1"/>
  <c r="J75" i="13" s="1"/>
  <c r="H765" i="13"/>
  <c r="I238" i="13"/>
  <c r="I8" i="13" s="1"/>
  <c r="G11" i="26" s="1"/>
  <c r="N32" i="19"/>
  <c r="N20" i="19" s="1"/>
  <c r="B750" i="13"/>
  <c r="H520" i="13"/>
  <c r="B311" i="13"/>
  <c r="H81" i="13"/>
  <c r="B81" i="13" s="1"/>
  <c r="M519" i="13"/>
  <c r="M289" i="13" s="1"/>
  <c r="M59" i="13" s="1"/>
  <c r="B522" i="13"/>
  <c r="H292" i="13"/>
  <c r="B539" i="13"/>
  <c r="H309" i="13"/>
  <c r="J518" i="13"/>
  <c r="J288" i="13" s="1"/>
  <c r="J58" i="13" s="1"/>
  <c r="H748" i="13"/>
  <c r="B767" i="13"/>
  <c r="H537" i="13"/>
  <c r="H307" i="13" l="1"/>
  <c r="B537" i="13"/>
  <c r="B748" i="13"/>
  <c r="H518" i="13"/>
  <c r="M517" i="13"/>
  <c r="M287" i="13" s="1"/>
  <c r="M57" i="13" s="1"/>
  <c r="M496" i="13"/>
  <c r="M266" i="13" s="1"/>
  <c r="M36" i="13" s="1"/>
  <c r="B309" i="13"/>
  <c r="H79" i="13"/>
  <c r="B79" i="13" s="1"/>
  <c r="J516" i="13"/>
  <c r="J286" i="13" s="1"/>
  <c r="J56" i="13" s="1"/>
  <c r="H746" i="13"/>
  <c r="B292" i="13"/>
  <c r="H62" i="13"/>
  <c r="B62" i="13" s="1"/>
  <c r="B765" i="13"/>
  <c r="H535" i="13"/>
  <c r="I481" i="13"/>
  <c r="I251" i="13" s="1"/>
  <c r="I21" i="13" s="1"/>
  <c r="C12" i="20"/>
  <c r="N8" i="19"/>
  <c r="J533" i="13"/>
  <c r="J303" i="13" s="1"/>
  <c r="J73" i="13" s="1"/>
  <c r="H763" i="13"/>
  <c r="I236" i="13"/>
  <c r="N30" i="19"/>
  <c r="N18" i="19" s="1"/>
  <c r="B520" i="13"/>
  <c r="H290" i="13"/>
  <c r="L531" i="13"/>
  <c r="L301" i="13" s="1"/>
  <c r="L71" i="13" s="1"/>
  <c r="M515" i="13" l="1"/>
  <c r="M285" i="13" s="1"/>
  <c r="M55" i="13" s="1"/>
  <c r="H77" i="13"/>
  <c r="B77" i="13" s="1"/>
  <c r="B307" i="13"/>
  <c r="L529" i="13"/>
  <c r="L299" i="13" s="1"/>
  <c r="L69" i="13" s="1"/>
  <c r="I479" i="13"/>
  <c r="I249" i="13" s="1"/>
  <c r="I19" i="13" s="1"/>
  <c r="B518" i="13"/>
  <c r="H288" i="13"/>
  <c r="J531" i="13"/>
  <c r="J301" i="13" s="1"/>
  <c r="J71" i="13" s="1"/>
  <c r="H761" i="13"/>
  <c r="J514" i="13"/>
  <c r="J284" i="13" s="1"/>
  <c r="J54" i="13" s="1"/>
  <c r="H744" i="13"/>
  <c r="B290" i="13"/>
  <c r="H60" i="13"/>
  <c r="B60" i="13" s="1"/>
  <c r="B763" i="13"/>
  <c r="H533" i="13"/>
  <c r="B535" i="13"/>
  <c r="H305" i="13"/>
  <c r="B746" i="13"/>
  <c r="H516" i="13"/>
  <c r="M494" i="13"/>
  <c r="M264" i="13" s="1"/>
  <c r="M34" i="13" s="1"/>
  <c r="J529" i="13" l="1"/>
  <c r="J299" i="13" s="1"/>
  <c r="J69" i="13" s="1"/>
  <c r="H759" i="13"/>
  <c r="I477" i="13"/>
  <c r="I247" i="13" s="1"/>
  <c r="I17" i="13" s="1"/>
  <c r="B305" i="13"/>
  <c r="H75" i="13"/>
  <c r="B75" i="13" s="1"/>
  <c r="B533" i="13"/>
  <c r="H303" i="13"/>
  <c r="B744" i="13"/>
  <c r="H514" i="13"/>
  <c r="B516" i="13"/>
  <c r="H286" i="13"/>
  <c r="J512" i="13"/>
  <c r="J282" i="13" s="1"/>
  <c r="J52" i="13" s="1"/>
  <c r="H742" i="13"/>
  <c r="H58" i="13"/>
  <c r="B58" i="13" s="1"/>
  <c r="B288" i="13"/>
  <c r="M492" i="13"/>
  <c r="M262" i="13" s="1"/>
  <c r="M32" i="13" s="1"/>
  <c r="B761" i="13"/>
  <c r="H531" i="13"/>
  <c r="L527" i="13"/>
  <c r="L297" i="13" s="1"/>
  <c r="L67" i="13" s="1"/>
  <c r="M513" i="13"/>
  <c r="M283" i="13" s="1"/>
  <c r="M53" i="13" s="1"/>
  <c r="B303" i="13" l="1"/>
  <c r="H73" i="13"/>
  <c r="B73" i="13" s="1"/>
  <c r="J527" i="13"/>
  <c r="J297" i="13" s="1"/>
  <c r="J67" i="13" s="1"/>
  <c r="H757" i="13"/>
  <c r="L525" i="13"/>
  <c r="L295" i="13" s="1"/>
  <c r="L65" i="13" s="1"/>
  <c r="M490" i="13"/>
  <c r="M260" i="13" s="1"/>
  <c r="M30" i="13" s="1"/>
  <c r="B514" i="13"/>
  <c r="H284" i="13"/>
  <c r="I475" i="13"/>
  <c r="I245" i="13" s="1"/>
  <c r="I15" i="13" s="1"/>
  <c r="M511" i="13"/>
  <c r="M281" i="13" s="1"/>
  <c r="M51" i="13" s="1"/>
  <c r="B286" i="13"/>
  <c r="H56" i="13"/>
  <c r="B56" i="13" s="1"/>
  <c r="B742" i="13"/>
  <c r="H512" i="13"/>
  <c r="B531" i="13"/>
  <c r="H301" i="13"/>
  <c r="J510" i="13"/>
  <c r="J280" i="13" s="1"/>
  <c r="J50" i="13" s="1"/>
  <c r="H740" i="13"/>
  <c r="B759" i="13"/>
  <c r="H529" i="13"/>
  <c r="B512" i="13" l="1"/>
  <c r="H282" i="13"/>
  <c r="I473" i="13"/>
  <c r="I243" i="13" s="1"/>
  <c r="I13" i="13" s="1"/>
  <c r="M488" i="13"/>
  <c r="M258" i="13" s="1"/>
  <c r="M28" i="13" s="1"/>
  <c r="B529" i="13"/>
  <c r="H299" i="13"/>
  <c r="M509" i="13"/>
  <c r="M279" i="13" s="1"/>
  <c r="M49" i="13" s="1"/>
  <c r="B284" i="13"/>
  <c r="H54" i="13"/>
  <c r="B54" i="13" s="1"/>
  <c r="L523" i="13"/>
  <c r="L293" i="13" s="1"/>
  <c r="L63" i="13" s="1"/>
  <c r="J525" i="13"/>
  <c r="J295" i="13" s="1"/>
  <c r="J65" i="13" s="1"/>
  <c r="H755" i="13"/>
  <c r="B740" i="13"/>
  <c r="H510" i="13"/>
  <c r="J508" i="13"/>
  <c r="J278" i="13" s="1"/>
  <c r="J48" i="13" s="1"/>
  <c r="H738" i="13"/>
  <c r="B301" i="13"/>
  <c r="H71" i="13"/>
  <c r="B71" i="13" s="1"/>
  <c r="B757" i="13"/>
  <c r="H527" i="13"/>
  <c r="B738" i="13" l="1"/>
  <c r="H508" i="13"/>
  <c r="B299" i="13"/>
  <c r="H69" i="13"/>
  <c r="B69" i="13" s="1"/>
  <c r="B510" i="13"/>
  <c r="H280" i="13"/>
  <c r="J523" i="13"/>
  <c r="J293" i="13" s="1"/>
  <c r="J63" i="13" s="1"/>
  <c r="H753" i="13"/>
  <c r="B527" i="13"/>
  <c r="H297" i="13"/>
  <c r="J506" i="13"/>
  <c r="J276" i="13" s="1"/>
  <c r="J46" i="13" s="1"/>
  <c r="H736" i="13"/>
  <c r="I471" i="13"/>
  <c r="I241" i="13" s="1"/>
  <c r="I11" i="13" s="1"/>
  <c r="B755" i="13"/>
  <c r="H525" i="13"/>
  <c r="L521" i="13"/>
  <c r="L291" i="13" s="1"/>
  <c r="L61" i="13" s="1"/>
  <c r="M507" i="13"/>
  <c r="M277" i="13" s="1"/>
  <c r="M47" i="13" s="1"/>
  <c r="M486" i="13"/>
  <c r="M256" i="13" s="1"/>
  <c r="M26" i="13" s="1"/>
  <c r="H52" i="13"/>
  <c r="B52" i="13" s="1"/>
  <c r="B282" i="13"/>
  <c r="B525" i="13" l="1"/>
  <c r="H295" i="13"/>
  <c r="M505" i="13"/>
  <c r="M275" i="13" s="1"/>
  <c r="M45" i="13" s="1"/>
  <c r="B736" i="13"/>
  <c r="H506" i="13"/>
  <c r="H50" i="13"/>
  <c r="B50" i="13" s="1"/>
  <c r="B280" i="13"/>
  <c r="B753" i="13"/>
  <c r="H523" i="13"/>
  <c r="L519" i="13"/>
  <c r="L289" i="13" s="1"/>
  <c r="L59" i="13" s="1"/>
  <c r="J504" i="13"/>
  <c r="J274" i="13" s="1"/>
  <c r="J44" i="13" s="1"/>
  <c r="H734" i="13"/>
  <c r="B508" i="13"/>
  <c r="H278" i="13"/>
  <c r="M484" i="13"/>
  <c r="M254" i="13" s="1"/>
  <c r="M24" i="13" s="1"/>
  <c r="I469" i="13"/>
  <c r="N45" i="19"/>
  <c r="H67" i="13"/>
  <c r="B67" i="13" s="1"/>
  <c r="B297" i="13"/>
  <c r="J521" i="13"/>
  <c r="J291" i="13" s="1"/>
  <c r="J61" i="13" s="1"/>
  <c r="H751" i="13"/>
  <c r="B751" i="13" l="1"/>
  <c r="H521" i="13"/>
  <c r="J519" i="13"/>
  <c r="J289" i="13" s="1"/>
  <c r="J59" i="13" s="1"/>
  <c r="H749" i="13"/>
  <c r="M482" i="13"/>
  <c r="M252" i="13" s="1"/>
  <c r="M22" i="13" s="1"/>
  <c r="H293" i="13"/>
  <c r="B523" i="13"/>
  <c r="I239" i="13"/>
  <c r="I9" i="13" s="1"/>
  <c r="G12" i="26" s="1"/>
  <c r="N33" i="19"/>
  <c r="N21" i="19" s="1"/>
  <c r="H48" i="13"/>
  <c r="B48" i="13" s="1"/>
  <c r="B278" i="13"/>
  <c r="J502" i="13"/>
  <c r="J272" i="13" s="1"/>
  <c r="J42" i="13" s="1"/>
  <c r="H732" i="13"/>
  <c r="M503" i="13"/>
  <c r="M273" i="13" s="1"/>
  <c r="M43" i="13" s="1"/>
  <c r="I467" i="13"/>
  <c r="B506" i="13"/>
  <c r="H276" i="13"/>
  <c r="B295" i="13"/>
  <c r="H65" i="13"/>
  <c r="B65" i="13" s="1"/>
  <c r="B734" i="13"/>
  <c r="H504" i="13"/>
  <c r="L517" i="13"/>
  <c r="L287" i="13" s="1"/>
  <c r="L57" i="13" s="1"/>
  <c r="B732" i="13" l="1"/>
  <c r="H502" i="13"/>
  <c r="J517" i="13"/>
  <c r="J287" i="13" s="1"/>
  <c r="J57" i="13" s="1"/>
  <c r="H747" i="13"/>
  <c r="I237" i="13"/>
  <c r="N31" i="19"/>
  <c r="N19" i="19" s="1"/>
  <c r="B504" i="13"/>
  <c r="H274" i="13"/>
  <c r="B276" i="13"/>
  <c r="H46" i="13"/>
  <c r="B46" i="13" s="1"/>
  <c r="N9" i="19"/>
  <c r="M480" i="13"/>
  <c r="R46" i="19"/>
  <c r="B521" i="13"/>
  <c r="H291" i="13"/>
  <c r="B293" i="13"/>
  <c r="H63" i="13"/>
  <c r="B63" i="13" s="1"/>
  <c r="L515" i="13"/>
  <c r="L285" i="13" s="1"/>
  <c r="L55" i="13" s="1"/>
  <c r="J500" i="13"/>
  <c r="J270" i="13" s="1"/>
  <c r="J40" i="13" s="1"/>
  <c r="H730" i="13"/>
  <c r="M501" i="13"/>
  <c r="M271" i="13" s="1"/>
  <c r="M41" i="13" s="1"/>
  <c r="B749" i="13"/>
  <c r="H519" i="13"/>
  <c r="I7" i="13" l="1"/>
  <c r="N7" i="19" s="1"/>
  <c r="J498" i="13"/>
  <c r="J268" i="13" s="1"/>
  <c r="J38" i="13" s="1"/>
  <c r="H728" i="13"/>
  <c r="M478" i="13"/>
  <c r="M248" i="13" s="1"/>
  <c r="M18" i="13" s="1"/>
  <c r="J515" i="13"/>
  <c r="J285" i="13" s="1"/>
  <c r="J55" i="13" s="1"/>
  <c r="H745" i="13"/>
  <c r="M499" i="13"/>
  <c r="M269" i="13" s="1"/>
  <c r="M39" i="13" s="1"/>
  <c r="B519" i="13"/>
  <c r="H289" i="13"/>
  <c r="M250" i="13"/>
  <c r="M20" i="13" s="1"/>
  <c r="K13" i="26" s="1"/>
  <c r="R34" i="19"/>
  <c r="R22" i="19" s="1"/>
  <c r="H272" i="13"/>
  <c r="B502" i="13"/>
  <c r="H61" i="13"/>
  <c r="B61" i="13" s="1"/>
  <c r="B291" i="13"/>
  <c r="B730" i="13"/>
  <c r="H500" i="13"/>
  <c r="L513" i="13"/>
  <c r="L283" i="13" s="1"/>
  <c r="L53" i="13" s="1"/>
  <c r="C32" i="20"/>
  <c r="G19" i="26"/>
  <c r="B274" i="13"/>
  <c r="H44" i="13"/>
  <c r="B44" i="13" s="1"/>
  <c r="B747" i="13"/>
  <c r="H517" i="13"/>
  <c r="R10" i="19" l="1"/>
  <c r="B728" i="13"/>
  <c r="H498" i="13"/>
  <c r="C31" i="20"/>
  <c r="H42" i="13"/>
  <c r="B42" i="13" s="1"/>
  <c r="B272" i="13"/>
  <c r="J513" i="13"/>
  <c r="J283" i="13" s="1"/>
  <c r="J53" i="13" s="1"/>
  <c r="H743" i="13"/>
  <c r="M497" i="13"/>
  <c r="M267" i="13" s="1"/>
  <c r="M37" i="13" s="1"/>
  <c r="J496" i="13"/>
  <c r="J266" i="13" s="1"/>
  <c r="J36" i="13" s="1"/>
  <c r="H726" i="13"/>
  <c r="H270" i="13"/>
  <c r="B500" i="13"/>
  <c r="B517" i="13"/>
  <c r="H287" i="13"/>
  <c r="L511" i="13"/>
  <c r="L281" i="13" s="1"/>
  <c r="L51" i="13" s="1"/>
  <c r="H59" i="13"/>
  <c r="B59" i="13" s="1"/>
  <c r="B289" i="13"/>
  <c r="B745" i="13"/>
  <c r="H515" i="13"/>
  <c r="M476" i="13"/>
  <c r="M246" i="13" s="1"/>
  <c r="M16" i="13" s="1"/>
  <c r="M474" i="13" l="1"/>
  <c r="M244" i="13" s="1"/>
  <c r="M14" i="13" s="1"/>
  <c r="J511" i="13"/>
  <c r="J281" i="13" s="1"/>
  <c r="J51" i="13" s="1"/>
  <c r="H741" i="13"/>
  <c r="H285" i="13"/>
  <c r="B515" i="13"/>
  <c r="J494" i="13"/>
  <c r="J264" i="13" s="1"/>
  <c r="J34" i="13" s="1"/>
  <c r="H724" i="13"/>
  <c r="H268" i="13"/>
  <c r="B498" i="13"/>
  <c r="L509" i="13"/>
  <c r="L279" i="13" s="1"/>
  <c r="L49" i="13" s="1"/>
  <c r="H40" i="13"/>
  <c r="B40" i="13" s="1"/>
  <c r="B270" i="13"/>
  <c r="B743" i="13"/>
  <c r="H513" i="13"/>
  <c r="H57" i="13"/>
  <c r="B57" i="13" s="1"/>
  <c r="B287" i="13"/>
  <c r="H496" i="13"/>
  <c r="B726" i="13"/>
  <c r="M495" i="13"/>
  <c r="M265" i="13" s="1"/>
  <c r="M35" i="13" s="1"/>
  <c r="B513" i="13" l="1"/>
  <c r="H283" i="13"/>
  <c r="L507" i="13"/>
  <c r="L277" i="13" s="1"/>
  <c r="L47" i="13" s="1"/>
  <c r="J492" i="13"/>
  <c r="J262" i="13" s="1"/>
  <c r="J32" i="13" s="1"/>
  <c r="H722" i="13"/>
  <c r="B496" i="13"/>
  <c r="H266" i="13"/>
  <c r="J509" i="13"/>
  <c r="J279" i="13" s="1"/>
  <c r="J49" i="13" s="1"/>
  <c r="H739" i="13"/>
  <c r="M493" i="13"/>
  <c r="M263" i="13" s="1"/>
  <c r="M33" i="13" s="1"/>
  <c r="B724" i="13"/>
  <c r="H494" i="13"/>
  <c r="H55" i="13"/>
  <c r="B55" i="13" s="1"/>
  <c r="B285" i="13"/>
  <c r="H38" i="13"/>
  <c r="B38" i="13" s="1"/>
  <c r="B268" i="13"/>
  <c r="B741" i="13"/>
  <c r="H511" i="13"/>
  <c r="M472" i="13"/>
  <c r="M242" i="13" s="1"/>
  <c r="M12" i="13" s="1"/>
  <c r="B511" i="13" l="1"/>
  <c r="H281" i="13"/>
  <c r="J507" i="13"/>
  <c r="J277" i="13" s="1"/>
  <c r="J47" i="13" s="1"/>
  <c r="H737" i="13"/>
  <c r="M491" i="13"/>
  <c r="M261" i="13" s="1"/>
  <c r="M31" i="13" s="1"/>
  <c r="B722" i="13"/>
  <c r="H492" i="13"/>
  <c r="L505" i="13"/>
  <c r="L275" i="13" s="1"/>
  <c r="L45" i="13" s="1"/>
  <c r="B494" i="13"/>
  <c r="H264" i="13"/>
  <c r="H509" i="13"/>
  <c r="B739" i="13"/>
  <c r="B283" i="13"/>
  <c r="H53" i="13"/>
  <c r="B53" i="13" s="1"/>
  <c r="M470" i="13"/>
  <c r="M240" i="13" s="1"/>
  <c r="M10" i="13" s="1"/>
  <c r="H36" i="13"/>
  <c r="B36" i="13" s="1"/>
  <c r="B266" i="13"/>
  <c r="J490" i="13"/>
  <c r="J260" i="13" s="1"/>
  <c r="J30" i="13" s="1"/>
  <c r="H720" i="13"/>
  <c r="J488" i="13" l="1"/>
  <c r="J258" i="13" s="1"/>
  <c r="J28" i="13" s="1"/>
  <c r="H718" i="13"/>
  <c r="M468" i="13"/>
  <c r="M696" i="13"/>
  <c r="R44" i="19"/>
  <c r="J505" i="13"/>
  <c r="J275" i="13" s="1"/>
  <c r="J45" i="13" s="1"/>
  <c r="H735" i="13"/>
  <c r="B720" i="13"/>
  <c r="H490" i="13"/>
  <c r="B509" i="13"/>
  <c r="H279" i="13"/>
  <c r="L503" i="13"/>
  <c r="L273" i="13" s="1"/>
  <c r="L43" i="13" s="1"/>
  <c r="M489" i="13"/>
  <c r="M259" i="13" s="1"/>
  <c r="M29" i="13" s="1"/>
  <c r="B281" i="13"/>
  <c r="H51" i="13"/>
  <c r="B51" i="13" s="1"/>
  <c r="B264" i="13"/>
  <c r="H34" i="13"/>
  <c r="B34" i="13" s="1"/>
  <c r="B492" i="13"/>
  <c r="H262" i="13"/>
  <c r="B737" i="13"/>
  <c r="H507" i="13"/>
  <c r="M487" i="13" l="1"/>
  <c r="M257" i="13" s="1"/>
  <c r="M27" i="13" s="1"/>
  <c r="M238" i="13"/>
  <c r="M8" i="13" s="1"/>
  <c r="R32" i="19"/>
  <c r="R20" i="19" s="1"/>
  <c r="H277" i="13"/>
  <c r="B507" i="13"/>
  <c r="B490" i="13"/>
  <c r="H260" i="13"/>
  <c r="J503" i="13"/>
  <c r="J273" i="13" s="1"/>
  <c r="J43" i="13" s="1"/>
  <c r="H733" i="13"/>
  <c r="B718" i="13"/>
  <c r="H488" i="13"/>
  <c r="L501" i="13"/>
  <c r="L271" i="13" s="1"/>
  <c r="L41" i="13" s="1"/>
  <c r="J486" i="13"/>
  <c r="J256" i="13" s="1"/>
  <c r="J26" i="13" s="1"/>
  <c r="H716" i="13"/>
  <c r="B262" i="13"/>
  <c r="H32" i="13"/>
  <c r="B32" i="13" s="1"/>
  <c r="H49" i="13"/>
  <c r="B49" i="13" s="1"/>
  <c r="B279" i="13"/>
  <c r="B735" i="13"/>
  <c r="H505" i="13"/>
  <c r="M466" i="13"/>
  <c r="R42" i="19"/>
  <c r="R8" i="19" l="1"/>
  <c r="K11" i="26"/>
  <c r="B716" i="13"/>
  <c r="H486" i="13"/>
  <c r="L499" i="13"/>
  <c r="L269" i="13" s="1"/>
  <c r="L39" i="13" s="1"/>
  <c r="M236" i="13"/>
  <c r="M6" i="13" s="1"/>
  <c r="R30" i="19"/>
  <c r="R18" i="19" s="1"/>
  <c r="B488" i="13"/>
  <c r="H258" i="13"/>
  <c r="J501" i="13"/>
  <c r="J271" i="13" s="1"/>
  <c r="J41" i="13" s="1"/>
  <c r="H731" i="13"/>
  <c r="H47" i="13"/>
  <c r="B47" i="13" s="1"/>
  <c r="B277" i="13"/>
  <c r="M485" i="13"/>
  <c r="M255" i="13" s="1"/>
  <c r="M25" i="13" s="1"/>
  <c r="B505" i="13"/>
  <c r="H275" i="13"/>
  <c r="J484" i="13"/>
  <c r="J254" i="13" s="1"/>
  <c r="J24" i="13" s="1"/>
  <c r="H714" i="13"/>
  <c r="H30" i="13"/>
  <c r="B30" i="13" s="1"/>
  <c r="B260" i="13"/>
  <c r="B733" i="13"/>
  <c r="H503" i="13"/>
  <c r="B503" i="13" l="1"/>
  <c r="H273" i="13"/>
  <c r="H28" i="13"/>
  <c r="B28" i="13" s="1"/>
  <c r="B258" i="13"/>
  <c r="H501" i="13"/>
  <c r="B731" i="13"/>
  <c r="L497" i="13"/>
  <c r="L267" i="13" s="1"/>
  <c r="L37" i="13" s="1"/>
  <c r="B714" i="13"/>
  <c r="H484" i="13"/>
  <c r="J482" i="13"/>
  <c r="J252" i="13" s="1"/>
  <c r="J22" i="13" s="1"/>
  <c r="H712" i="13"/>
  <c r="M483" i="13"/>
  <c r="M253" i="13" s="1"/>
  <c r="M23" i="13" s="1"/>
  <c r="B486" i="13"/>
  <c r="H256" i="13"/>
  <c r="B275" i="13"/>
  <c r="H45" i="13"/>
  <c r="B45" i="13" s="1"/>
  <c r="J499" i="13"/>
  <c r="J269" i="13" s="1"/>
  <c r="J39" i="13" s="1"/>
  <c r="H729" i="13"/>
  <c r="M2" i="13"/>
  <c r="R6" i="19"/>
  <c r="R1" i="19" s="1"/>
  <c r="J480" i="13" l="1"/>
  <c r="O46" i="19"/>
  <c r="H710" i="13"/>
  <c r="L495" i="13"/>
  <c r="L265" i="13" s="1"/>
  <c r="L35" i="13" s="1"/>
  <c r="M481" i="13"/>
  <c r="M251" i="13" s="1"/>
  <c r="M21" i="13" s="1"/>
  <c r="B484" i="13"/>
  <c r="H254" i="13"/>
  <c r="H43" i="13"/>
  <c r="B43" i="13" s="1"/>
  <c r="B273" i="13"/>
  <c r="B729" i="13"/>
  <c r="H499" i="13"/>
  <c r="J497" i="13"/>
  <c r="J267" i="13" s="1"/>
  <c r="J37" i="13" s="1"/>
  <c r="H727" i="13"/>
  <c r="H26" i="13"/>
  <c r="B26" i="13" s="1"/>
  <c r="B256" i="13"/>
  <c r="H482" i="13"/>
  <c r="B712" i="13"/>
  <c r="B501" i="13"/>
  <c r="H271" i="13"/>
  <c r="J495" i="13" l="1"/>
  <c r="J265" i="13" s="1"/>
  <c r="J35" i="13" s="1"/>
  <c r="H725" i="13"/>
  <c r="B482" i="13"/>
  <c r="H252" i="13"/>
  <c r="H24" i="13"/>
  <c r="B24" i="13" s="1"/>
  <c r="B254" i="13"/>
  <c r="M479" i="13"/>
  <c r="M249" i="13" s="1"/>
  <c r="M19" i="13" s="1"/>
  <c r="M46" i="19"/>
  <c r="B710" i="13"/>
  <c r="H480" i="13"/>
  <c r="H269" i="13"/>
  <c r="B499" i="13"/>
  <c r="J250" i="13"/>
  <c r="O34" i="19"/>
  <c r="O22" i="19" s="1"/>
  <c r="B271" i="13"/>
  <c r="H41" i="13"/>
  <c r="B41" i="13" s="1"/>
  <c r="B727" i="13"/>
  <c r="H497" i="13"/>
  <c r="L493" i="13"/>
  <c r="L263" i="13" s="1"/>
  <c r="L33" i="13" s="1"/>
  <c r="J478" i="13"/>
  <c r="J248" i="13" s="1"/>
  <c r="J18" i="13" s="1"/>
  <c r="H708" i="13"/>
  <c r="J20" i="13" l="1"/>
  <c r="H13" i="26" s="1"/>
  <c r="H39" i="13"/>
  <c r="B39" i="13" s="1"/>
  <c r="B269" i="13"/>
  <c r="B725" i="13"/>
  <c r="H495" i="13"/>
  <c r="L491" i="13"/>
  <c r="L261" i="13" s="1"/>
  <c r="L31" i="13" s="1"/>
  <c r="M34" i="19"/>
  <c r="H250" i="13"/>
  <c r="B480" i="13"/>
  <c r="H267" i="13"/>
  <c r="B497" i="13"/>
  <c r="B708" i="13"/>
  <c r="H478" i="13"/>
  <c r="J476" i="13"/>
  <c r="J246" i="13" s="1"/>
  <c r="J16" i="13" s="1"/>
  <c r="H706" i="13"/>
  <c r="M477" i="13"/>
  <c r="M247" i="13" s="1"/>
  <c r="M17" i="13" s="1"/>
  <c r="B252" i="13"/>
  <c r="H22" i="13"/>
  <c r="B22" i="13" s="1"/>
  <c r="J493" i="13"/>
  <c r="J263" i="13" s="1"/>
  <c r="J33" i="13" s="1"/>
  <c r="H723" i="13"/>
  <c r="O10" i="19" l="1"/>
  <c r="M10" i="19" s="1"/>
  <c r="H265" i="13"/>
  <c r="B495" i="13"/>
  <c r="B723" i="13"/>
  <c r="H493" i="13"/>
  <c r="D33" i="20"/>
  <c r="B33" i="20" s="1"/>
  <c r="J474" i="13"/>
  <c r="J244" i="13" s="1"/>
  <c r="J14" i="13" s="1"/>
  <c r="H704" i="13"/>
  <c r="H37" i="13"/>
  <c r="B37" i="13" s="1"/>
  <c r="B267" i="13"/>
  <c r="B706" i="13"/>
  <c r="H476" i="13"/>
  <c r="B250" i="13"/>
  <c r="H20" i="13"/>
  <c r="J491" i="13"/>
  <c r="J261" i="13" s="1"/>
  <c r="J31" i="13" s="1"/>
  <c r="H721" i="13"/>
  <c r="M475" i="13"/>
  <c r="M245" i="13" s="1"/>
  <c r="M15" i="13" s="1"/>
  <c r="H248" i="13"/>
  <c r="B478" i="13"/>
  <c r="L489" i="13"/>
  <c r="L259" i="13" s="1"/>
  <c r="L29" i="13" s="1"/>
  <c r="B20" i="13" l="1"/>
  <c r="F13" i="26"/>
  <c r="L487" i="13"/>
  <c r="L257" i="13" s="1"/>
  <c r="L27" i="13" s="1"/>
  <c r="M473" i="13"/>
  <c r="M243" i="13" s="1"/>
  <c r="M13" i="13" s="1"/>
  <c r="J472" i="13"/>
  <c r="J242" i="13" s="1"/>
  <c r="J12" i="13" s="1"/>
  <c r="H702" i="13"/>
  <c r="B721" i="13"/>
  <c r="H491" i="13"/>
  <c r="H263" i="13"/>
  <c r="B493" i="13"/>
  <c r="B248" i="13"/>
  <c r="H18" i="13"/>
  <c r="B18" i="13" s="1"/>
  <c r="H246" i="13"/>
  <c r="B476" i="13"/>
  <c r="B704" i="13"/>
  <c r="H474" i="13"/>
  <c r="J489" i="13"/>
  <c r="J259" i="13" s="1"/>
  <c r="J29" i="13" s="1"/>
  <c r="H719" i="13"/>
  <c r="H35" i="13"/>
  <c r="B35" i="13" s="1"/>
  <c r="B265" i="13"/>
  <c r="H489" i="13" l="1"/>
  <c r="B719" i="13"/>
  <c r="B702" i="13"/>
  <c r="H472" i="13"/>
  <c r="M471" i="13"/>
  <c r="M241" i="13" s="1"/>
  <c r="M11" i="13" s="1"/>
  <c r="J487" i="13"/>
  <c r="J257" i="13" s="1"/>
  <c r="J27" i="13" s="1"/>
  <c r="H717" i="13"/>
  <c r="H16" i="13"/>
  <c r="B16" i="13" s="1"/>
  <c r="B246" i="13"/>
  <c r="H33" i="13"/>
  <c r="B33" i="13" s="1"/>
  <c r="B263" i="13"/>
  <c r="H244" i="13"/>
  <c r="B474" i="13"/>
  <c r="B491" i="13"/>
  <c r="H261" i="13"/>
  <c r="J470" i="13"/>
  <c r="J240" i="13" s="1"/>
  <c r="J10" i="13" s="1"/>
  <c r="H700" i="13"/>
  <c r="L485" i="13"/>
  <c r="L255" i="13" s="1"/>
  <c r="L25" i="13" s="1"/>
  <c r="B717" i="13" l="1"/>
  <c r="H487" i="13"/>
  <c r="M469" i="13"/>
  <c r="R45" i="19"/>
  <c r="B489" i="13"/>
  <c r="H259" i="13"/>
  <c r="J468" i="13"/>
  <c r="O44" i="19"/>
  <c r="J696" i="13"/>
  <c r="H698" i="13"/>
  <c r="B244" i="13"/>
  <c r="H14" i="13"/>
  <c r="B14" i="13" s="1"/>
  <c r="J485" i="13"/>
  <c r="J255" i="13" s="1"/>
  <c r="J25" i="13" s="1"/>
  <c r="H715" i="13"/>
  <c r="B472" i="13"/>
  <c r="H242" i="13"/>
  <c r="L483" i="13"/>
  <c r="L253" i="13" s="1"/>
  <c r="L23" i="13" s="1"/>
  <c r="H31" i="13"/>
  <c r="B31" i="13" s="1"/>
  <c r="B261" i="13"/>
  <c r="H470" i="13"/>
  <c r="B700" i="13"/>
  <c r="H240" i="13" l="1"/>
  <c r="B470" i="13"/>
  <c r="H485" i="13"/>
  <c r="B715" i="13"/>
  <c r="J238" i="13"/>
  <c r="J8" i="13" s="1"/>
  <c r="H11" i="26" s="1"/>
  <c r="O32" i="19"/>
  <c r="O20" i="19" s="1"/>
  <c r="M239" i="13"/>
  <c r="M9" i="13" s="1"/>
  <c r="K12" i="26" s="1"/>
  <c r="R33" i="19"/>
  <c r="R21" i="19" s="1"/>
  <c r="L481" i="13"/>
  <c r="L251" i="13" s="1"/>
  <c r="L21" i="13" s="1"/>
  <c r="H468" i="13"/>
  <c r="M44" i="19"/>
  <c r="B698" i="13"/>
  <c r="H29" i="13"/>
  <c r="B29" i="13" s="1"/>
  <c r="B259" i="13"/>
  <c r="M467" i="13"/>
  <c r="R43" i="19"/>
  <c r="H12" i="13"/>
  <c r="B12" i="13" s="1"/>
  <c r="B242" i="13"/>
  <c r="J483" i="13"/>
  <c r="J253" i="13" s="1"/>
  <c r="J23" i="13" s="1"/>
  <c r="H713" i="13"/>
  <c r="J466" i="13"/>
  <c r="O42" i="19"/>
  <c r="H696" i="13"/>
  <c r="B487" i="13"/>
  <c r="H257" i="13"/>
  <c r="H27" i="13" l="1"/>
  <c r="B27" i="13" s="1"/>
  <c r="B257" i="13"/>
  <c r="P46" i="19"/>
  <c r="B713" i="13"/>
  <c r="H483" i="13"/>
  <c r="H466" i="13"/>
  <c r="B696" i="13"/>
  <c r="M42" i="19"/>
  <c r="G54" i="21"/>
  <c r="G53" i="21" s="1"/>
  <c r="G52" i="21" s="1"/>
  <c r="G51" i="21" s="1"/>
  <c r="L479" i="13"/>
  <c r="L249" i="13" s="1"/>
  <c r="L19" i="13" s="1"/>
  <c r="H255" i="13"/>
  <c r="B485" i="13"/>
  <c r="J236" i="13"/>
  <c r="J6" i="13" s="1"/>
  <c r="O30" i="19"/>
  <c r="O18" i="19" s="1"/>
  <c r="R9" i="19"/>
  <c r="K19" i="26"/>
  <c r="J481" i="13"/>
  <c r="J251" i="13" s="1"/>
  <c r="J21" i="13" s="1"/>
  <c r="H711" i="13"/>
  <c r="M237" i="13"/>
  <c r="R31" i="19"/>
  <c r="R19" i="19" s="1"/>
  <c r="M32" i="19"/>
  <c r="M22" i="19" s="1"/>
  <c r="H238" i="13"/>
  <c r="B468" i="13"/>
  <c r="D12" i="20"/>
  <c r="O8" i="19"/>
  <c r="M8" i="19" s="1"/>
  <c r="B240" i="13"/>
  <c r="H10" i="13"/>
  <c r="B10" i="13" s="1"/>
  <c r="M7" i="13" l="1"/>
  <c r="R7" i="19" s="1"/>
  <c r="K23" i="26"/>
  <c r="K42" i="26" s="1"/>
  <c r="D11" i="20"/>
  <c r="D16" i="20" s="1"/>
  <c r="B12" i="20"/>
  <c r="J479" i="13"/>
  <c r="J249" i="13" s="1"/>
  <c r="J19" i="13" s="1"/>
  <c r="H709" i="13"/>
  <c r="J2" i="13"/>
  <c r="O6" i="19"/>
  <c r="O1" i="19" s="1"/>
  <c r="L477" i="13"/>
  <c r="L247" i="13" s="1"/>
  <c r="L17" i="13" s="1"/>
  <c r="M30" i="19"/>
  <c r="B466" i="13"/>
  <c r="H236" i="13"/>
  <c r="P34" i="19"/>
  <c r="P22" i="19" s="1"/>
  <c r="H253" i="13"/>
  <c r="B483" i="13"/>
  <c r="B238" i="13"/>
  <c r="H8" i="13"/>
  <c r="B711" i="13"/>
  <c r="H481" i="13"/>
  <c r="B255" i="13"/>
  <c r="H25" i="13"/>
  <c r="B25" i="13" s="1"/>
  <c r="B8" i="13" l="1"/>
  <c r="F11" i="26"/>
  <c r="M20" i="19"/>
  <c r="M18" i="19"/>
  <c r="B236" i="13"/>
  <c r="J477" i="13"/>
  <c r="J247" i="13" s="1"/>
  <c r="J17" i="13" s="1"/>
  <c r="H707" i="13"/>
  <c r="H251" i="13"/>
  <c r="B481" i="13"/>
  <c r="H23" i="13"/>
  <c r="B23" i="13" s="1"/>
  <c r="B253" i="13"/>
  <c r="P10" i="19"/>
  <c r="L475" i="13"/>
  <c r="L245" i="13" s="1"/>
  <c r="L15" i="13" s="1"/>
  <c r="B709" i="13"/>
  <c r="H479" i="13"/>
  <c r="B251" i="13" l="1"/>
  <c r="H21" i="13"/>
  <c r="B21" i="13" s="1"/>
  <c r="H249" i="13"/>
  <c r="B479" i="13"/>
  <c r="B707" i="13"/>
  <c r="H477" i="13"/>
  <c r="J475" i="13"/>
  <c r="J245" i="13" s="1"/>
  <c r="J15" i="13" s="1"/>
  <c r="H705" i="13"/>
  <c r="L473" i="13"/>
  <c r="L243" i="13" s="1"/>
  <c r="L13" i="13" s="1"/>
  <c r="B705" i="13" l="1"/>
  <c r="H475" i="13"/>
  <c r="H19" i="13"/>
  <c r="B19" i="13" s="1"/>
  <c r="B249" i="13"/>
  <c r="H247" i="13"/>
  <c r="B477" i="13"/>
  <c r="L471" i="13"/>
  <c r="L241" i="13" s="1"/>
  <c r="L11" i="13" s="1"/>
  <c r="J473" i="13"/>
  <c r="J243" i="13" s="1"/>
  <c r="J13" i="13" s="1"/>
  <c r="H703" i="13"/>
  <c r="H245" i="13" l="1"/>
  <c r="B475" i="13"/>
  <c r="J471" i="13"/>
  <c r="J241" i="13" s="1"/>
  <c r="J11" i="13" s="1"/>
  <c r="H701" i="13"/>
  <c r="H17" i="13"/>
  <c r="B17" i="13" s="1"/>
  <c r="B247" i="13"/>
  <c r="B703" i="13"/>
  <c r="H473" i="13"/>
  <c r="L469" i="13"/>
  <c r="Q45" i="19"/>
  <c r="J469" i="13" l="1"/>
  <c r="O45" i="19"/>
  <c r="H699" i="13"/>
  <c r="L239" i="13"/>
  <c r="L9" i="13" s="1"/>
  <c r="J12" i="26" s="1"/>
  <c r="Q33" i="19"/>
  <c r="Q21" i="19" s="1"/>
  <c r="L467" i="13"/>
  <c r="Q43" i="19"/>
  <c r="P44" i="19"/>
  <c r="B473" i="13"/>
  <c r="H243" i="13"/>
  <c r="H471" i="13"/>
  <c r="B701" i="13"/>
  <c r="B245" i="13"/>
  <c r="H15" i="13"/>
  <c r="B15" i="13" s="1"/>
  <c r="P42" i="19" l="1"/>
  <c r="L237" i="13"/>
  <c r="Q31" i="19"/>
  <c r="Q19" i="19" s="1"/>
  <c r="H241" i="13"/>
  <c r="B471" i="13"/>
  <c r="J239" i="13"/>
  <c r="J9" i="13" s="1"/>
  <c r="H12" i="26" s="1"/>
  <c r="O33" i="19"/>
  <c r="O21" i="19" s="1"/>
  <c r="M45" i="19"/>
  <c r="H469" i="13"/>
  <c r="B699" i="13"/>
  <c r="B243" i="13"/>
  <c r="H13" i="13"/>
  <c r="B13" i="13" s="1"/>
  <c r="P32" i="19"/>
  <c r="P20" i="19" s="1"/>
  <c r="Q9" i="19"/>
  <c r="J19" i="26"/>
  <c r="J467" i="13"/>
  <c r="O43" i="19"/>
  <c r="H697" i="13"/>
  <c r="L7" i="13" l="1"/>
  <c r="Q7" i="19" s="1"/>
  <c r="J23" i="26"/>
  <c r="J42" i="26" s="1"/>
  <c r="P8" i="19"/>
  <c r="I19" i="26"/>
  <c r="B697" i="13"/>
  <c r="M43" i="19"/>
  <c r="H467" i="13"/>
  <c r="O9" i="19"/>
  <c r="M9" i="19" s="1"/>
  <c r="M33" i="19"/>
  <c r="M21" i="19" s="1"/>
  <c r="B469" i="13"/>
  <c r="H239" i="13"/>
  <c r="J237" i="13"/>
  <c r="O31" i="19"/>
  <c r="O19" i="19" s="1"/>
  <c r="B241" i="13"/>
  <c r="H11" i="13"/>
  <c r="B11" i="13" s="1"/>
  <c r="K2" i="13"/>
  <c r="P30" i="19"/>
  <c r="P18" i="19" s="1"/>
  <c r="J7" i="13" l="1"/>
  <c r="O7" i="19" s="1"/>
  <c r="M7" i="19" s="1"/>
  <c r="I23" i="26"/>
  <c r="I42" i="26" s="1"/>
  <c r="B239" i="13"/>
  <c r="H9" i="13"/>
  <c r="P6" i="19"/>
  <c r="P1" i="19" s="1"/>
  <c r="M31" i="19"/>
  <c r="M19" i="19" s="1"/>
  <c r="H237" i="13"/>
  <c r="B467" i="13"/>
  <c r="D32" i="20"/>
  <c r="H19" i="26"/>
  <c r="F19" i="26"/>
  <c r="H23" i="26" l="1"/>
  <c r="H42" i="26" s="1"/>
  <c r="B9" i="13"/>
  <c r="F12" i="26"/>
  <c r="D31" i="20"/>
  <c r="B32" i="20"/>
  <c r="B31" i="20" s="1"/>
  <c r="H7" i="13"/>
  <c r="B7" i="13" s="1"/>
  <c r="B237" i="13"/>
  <c r="N172" i="19"/>
  <c r="I3226" i="13"/>
  <c r="I2766" i="13" s="1"/>
  <c r="H3360" i="13"/>
  <c r="M172" i="19" s="1"/>
  <c r="I2670" i="13"/>
  <c r="N136" i="19" l="1"/>
  <c r="I140" i="13"/>
  <c r="N138" i="19"/>
  <c r="I2536" i="13"/>
  <c r="B3360" i="13"/>
  <c r="H3226" i="13"/>
  <c r="N148" i="19"/>
  <c r="H2900" i="13"/>
  <c r="N162" i="19"/>
  <c r="N126" i="19" l="1"/>
  <c r="I6" i="13"/>
  <c r="C13" i="20"/>
  <c r="G21" i="26"/>
  <c r="G20" i="26" s="1"/>
  <c r="G23" i="26" s="1"/>
  <c r="G42" i="26" s="1"/>
  <c r="N16" i="19"/>
  <c r="M16" i="19" s="1"/>
  <c r="M148" i="19"/>
  <c r="G10" i="21" s="1"/>
  <c r="B2900" i="13"/>
  <c r="H2670" i="13"/>
  <c r="M162" i="19"/>
  <c r="B3226" i="13"/>
  <c r="H2766" i="13"/>
  <c r="B2766" i="13" l="1"/>
  <c r="G79" i="21"/>
  <c r="G77" i="21" s="1"/>
  <c r="G74" i="21" s="1"/>
  <c r="H2536" i="13"/>
  <c r="H6" i="13" s="1"/>
  <c r="M138" i="19"/>
  <c r="C11" i="20"/>
  <c r="C16" i="20" s="1"/>
  <c r="B13" i="20"/>
  <c r="B11" i="20" s="1"/>
  <c r="B16" i="20" s="1"/>
  <c r="M136" i="19"/>
  <c r="B2670" i="13"/>
  <c r="G9" i="21"/>
  <c r="G27" i="21" s="1"/>
  <c r="H140" i="13"/>
  <c r="N6" i="19"/>
  <c r="N1" i="19" s="1"/>
  <c r="I2" i="13"/>
  <c r="M126" i="19" l="1"/>
  <c r="B2536" i="13"/>
  <c r="F21" i="26"/>
  <c r="F20" i="26" s="1"/>
  <c r="F23" i="26" s="1"/>
  <c r="F42" i="26" s="1"/>
  <c r="B140" i="13"/>
  <c r="K74" i="21"/>
  <c r="G113" i="21"/>
  <c r="G114" i="21" l="1"/>
  <c r="B6" i="13"/>
  <c r="M6" i="19"/>
  <c r="M1" i="19" s="1"/>
  <c r="H2" i="13"/>
</calcChain>
</file>

<file path=xl/sharedStrings.xml><?xml version="1.0" encoding="utf-8"?>
<sst xmlns="http://schemas.openxmlformats.org/spreadsheetml/2006/main" count="46823" uniqueCount="2547">
  <si>
    <t>a27795</t>
  </si>
  <si>
    <t>a27802</t>
  </si>
  <si>
    <t>a27803</t>
  </si>
  <si>
    <t>a19993</t>
  </si>
  <si>
    <t>a19994</t>
  </si>
  <si>
    <t>a19995</t>
  </si>
  <si>
    <t>a19996</t>
  </si>
  <si>
    <t>a20007</t>
  </si>
  <si>
    <t>a27814</t>
  </si>
  <si>
    <t>a27815</t>
  </si>
  <si>
    <t>a27822</t>
  </si>
  <si>
    <t>a27829</t>
  </si>
  <si>
    <t>a27830</t>
  </si>
  <si>
    <t>a27831</t>
  </si>
  <si>
    <t xml:space="preserve">arawarmoebuli aqtivebi  </t>
  </si>
  <si>
    <t>sagangebo situaciebis marTvis saqalaqo samsaxuri</t>
  </si>
  <si>
    <t>sportuli da kulturuli RonisZiebebi</t>
  </si>
  <si>
    <t>socialuri da jandacvis programebi</t>
  </si>
  <si>
    <t>a20083</t>
  </si>
  <si>
    <t>a20084</t>
  </si>
  <si>
    <t>a20094</t>
  </si>
  <si>
    <t>a20104</t>
  </si>
  <si>
    <t>a20305</t>
  </si>
  <si>
    <t>a27490</t>
  </si>
  <si>
    <t>a27491</t>
  </si>
  <si>
    <t>a27492</t>
  </si>
  <si>
    <t>a27493</t>
  </si>
  <si>
    <t>a27504</t>
  </si>
  <si>
    <t>a5437</t>
  </si>
  <si>
    <t>a5438</t>
  </si>
  <si>
    <t>a5446</t>
  </si>
  <si>
    <t>a5447</t>
  </si>
  <si>
    <t>a5457</t>
  </si>
  <si>
    <t>a5467</t>
  </si>
  <si>
    <t>a5490</t>
  </si>
  <si>
    <t>a5491</t>
  </si>
  <si>
    <t>a17932</t>
  </si>
  <si>
    <t>a17933</t>
  </si>
  <si>
    <t>a17941</t>
  </si>
  <si>
    <t>a17942</t>
  </si>
  <si>
    <t>a17952</t>
  </si>
  <si>
    <t>a17962</t>
  </si>
  <si>
    <t>a18156</t>
  </si>
  <si>
    <t>a18163</t>
  </si>
  <si>
    <t>a18164</t>
  </si>
  <si>
    <t>a18175</t>
  </si>
  <si>
    <t>a18176</t>
  </si>
  <si>
    <t>კაპ</t>
  </si>
  <si>
    <t>a20127</t>
  </si>
  <si>
    <t>a20128</t>
  </si>
  <si>
    <t>a20306</t>
  </si>
  <si>
    <t>a20317</t>
  </si>
  <si>
    <t>a20318</t>
  </si>
  <si>
    <t>a20325</t>
  </si>
  <si>
    <t>a20332</t>
  </si>
  <si>
    <t>a20333</t>
  </si>
  <si>
    <t>a20334</t>
  </si>
  <si>
    <t>a20342</t>
  </si>
  <si>
    <t>a27624</t>
  </si>
  <si>
    <t>a27625</t>
  </si>
  <si>
    <t>a20074</t>
  </si>
  <si>
    <t>a20075</t>
  </si>
  <si>
    <t>a20298</t>
  </si>
  <si>
    <t>a6151</t>
  </si>
  <si>
    <t>a6152</t>
  </si>
  <si>
    <t>a6160</t>
  </si>
  <si>
    <t>a6161</t>
  </si>
  <si>
    <t>a6171</t>
  </si>
  <si>
    <t>a6181</t>
  </si>
  <si>
    <t>a6204</t>
  </si>
  <si>
    <t>ZiriTadi kapitalis momsaxureba</t>
  </si>
  <si>
    <t>formula</t>
  </si>
  <si>
    <t>Sinagan saqmeTa saministros adgilobrivi organoebis dafinanseba</t>
  </si>
  <si>
    <t xml:space="preserve">finansuri aqtivebis zrda </t>
  </si>
  <si>
    <t>a27839</t>
  </si>
  <si>
    <t>a27571</t>
  </si>
  <si>
    <t>a27572</t>
  </si>
  <si>
    <t>a27580</t>
  </si>
  <si>
    <t>a27581</t>
  </si>
  <si>
    <t>a27591</t>
  </si>
  <si>
    <t>a27601</t>
  </si>
  <si>
    <t>aTas larebSi</t>
  </si>
  <si>
    <t>m.S. saxelmwifo. biujetis fondebi</t>
  </si>
  <si>
    <t>TviTmmarTveli qalaqi/municipaliteti</t>
  </si>
  <si>
    <r>
      <t xml:space="preserve">ZiriTadi aqtivebi </t>
    </r>
    <r>
      <rPr>
        <b/>
        <sz val="11"/>
        <color indexed="10"/>
        <rFont val="Sylfaen"/>
        <family val="1"/>
      </rPr>
      <t/>
    </r>
  </si>
  <si>
    <t>a6052</t>
  </si>
  <si>
    <t>a6053</t>
  </si>
  <si>
    <t>a6054</t>
  </si>
  <si>
    <t>a6062</t>
  </si>
  <si>
    <t>a6070</t>
  </si>
  <si>
    <t>a6071</t>
  </si>
  <si>
    <t>a6072</t>
  </si>
  <si>
    <t>a6073</t>
  </si>
  <si>
    <t>a6084</t>
  </si>
  <si>
    <t>sul</t>
  </si>
  <si>
    <t>org. kodi</t>
  </si>
  <si>
    <t>sagareo</t>
  </si>
  <si>
    <t xml:space="preserve">materialuri maragebi </t>
  </si>
  <si>
    <t xml:space="preserve">faseulobebi </t>
  </si>
  <si>
    <t xml:space="preserve">saSinao </t>
  </si>
  <si>
    <t xml:space="preserve">sagareo </t>
  </si>
  <si>
    <t xml:space="preserve">monetaruli oqro da nasesxobis specialuri ufleba </t>
  </si>
  <si>
    <t xml:space="preserve">valdebulebebis kleba </t>
  </si>
  <si>
    <t>a5089</t>
  </si>
  <si>
    <t>a5090</t>
  </si>
  <si>
    <t>a5100</t>
  </si>
  <si>
    <t>a5110</t>
  </si>
  <si>
    <t>01 00</t>
  </si>
  <si>
    <t>warmomadgenlobiTi da aRmasrulebeli organoebi</t>
  </si>
  <si>
    <t>02 00</t>
  </si>
  <si>
    <t>04 00</t>
  </si>
  <si>
    <t>Tavdacvis RonisZiebebi</t>
  </si>
  <si>
    <t>infrastruqturis mSenebloba, reabilitacia da eqspluatacia</t>
  </si>
  <si>
    <t>05 00</t>
  </si>
  <si>
    <t>saganmanaTleblo RonisZiebebi</t>
  </si>
  <si>
    <t>06 00</t>
  </si>
  <si>
    <t>07 00</t>
  </si>
  <si>
    <t>08 00</t>
  </si>
  <si>
    <t>03 00</t>
  </si>
  <si>
    <t>01 01</t>
  </si>
  <si>
    <t>m.S. sakuTari saxsrebi</t>
  </si>
  <si>
    <t>a83</t>
  </si>
  <si>
    <t>a91</t>
  </si>
  <si>
    <t>a92</t>
  </si>
  <si>
    <t>a102</t>
  </si>
  <si>
    <t>a112</t>
  </si>
  <si>
    <t>a5680</t>
  </si>
  <si>
    <t>a5681</t>
  </si>
  <si>
    <t>a5688</t>
  </si>
  <si>
    <t>a5695</t>
  </si>
  <si>
    <t>a5696</t>
  </si>
  <si>
    <t>a5697</t>
  </si>
  <si>
    <t>a5705</t>
  </si>
  <si>
    <t>a5713</t>
  </si>
  <si>
    <t>a5714</t>
  </si>
  <si>
    <t>a5715</t>
  </si>
  <si>
    <t>a5716</t>
  </si>
  <si>
    <t>a306</t>
  </si>
  <si>
    <t>a313</t>
  </si>
  <si>
    <t>a314</t>
  </si>
  <si>
    <t>a325</t>
  </si>
  <si>
    <t>a326</t>
  </si>
  <si>
    <t>a333</t>
  </si>
  <si>
    <t>a340</t>
  </si>
  <si>
    <t>a341</t>
  </si>
  <si>
    <t>a342</t>
  </si>
  <si>
    <t>a350</t>
  </si>
  <si>
    <t>a358</t>
  </si>
  <si>
    <t>a359</t>
  </si>
  <si>
    <t>a360</t>
  </si>
  <si>
    <t>a361</t>
  </si>
  <si>
    <t>a372</t>
  </si>
  <si>
    <t>a5134</t>
  </si>
  <si>
    <t>a4999</t>
  </si>
  <si>
    <t>a5000</t>
  </si>
  <si>
    <t>a5001</t>
  </si>
  <si>
    <t>a5002</t>
  </si>
  <si>
    <t>a5013</t>
  </si>
  <si>
    <t>a5304</t>
  </si>
  <si>
    <t>a5311</t>
  </si>
  <si>
    <t>a5312</t>
  </si>
  <si>
    <t>a5338</t>
  </si>
  <si>
    <t>a17865</t>
  </si>
  <si>
    <t>a5847</t>
  </si>
  <si>
    <t>a5848</t>
  </si>
  <si>
    <t>sxva xarjebi</t>
  </si>
  <si>
    <t>arafinansuri aqtivebis zrda</t>
  </si>
  <si>
    <t>a663</t>
  </si>
  <si>
    <t>a670</t>
  </si>
  <si>
    <t>a671</t>
  </si>
  <si>
    <t>a682</t>
  </si>
  <si>
    <t>a683</t>
  </si>
  <si>
    <t>a690</t>
  </si>
  <si>
    <t>a699</t>
  </si>
  <si>
    <t>a707</t>
  </si>
  <si>
    <t>a698</t>
  </si>
  <si>
    <t>a5080</t>
  </si>
  <si>
    <t>a5081</t>
  </si>
  <si>
    <t>a5661</t>
  </si>
  <si>
    <t>a5668</t>
  </si>
  <si>
    <t>a5669</t>
  </si>
  <si>
    <t>a5727</t>
  </si>
  <si>
    <t>a5133</t>
  </si>
  <si>
    <t>a5339</t>
  </si>
  <si>
    <t>a5340</t>
  </si>
  <si>
    <t>a5348</t>
  </si>
  <si>
    <t>a5356</t>
  </si>
  <si>
    <t>a5357</t>
  </si>
  <si>
    <t>a5358</t>
  </si>
  <si>
    <t>a5359</t>
  </si>
  <si>
    <t>a5370</t>
  </si>
  <si>
    <t>a17851</t>
  </si>
  <si>
    <t>a17852</t>
  </si>
  <si>
    <t>a17853</t>
  </si>
  <si>
    <t>a17854</t>
  </si>
  <si>
    <t>a17985</t>
  </si>
  <si>
    <t>a17986</t>
  </si>
  <si>
    <t>a18183</t>
  </si>
  <si>
    <t>a18190</t>
  </si>
  <si>
    <t>a18191</t>
  </si>
  <si>
    <t>a18192</t>
  </si>
  <si>
    <t>a18200</t>
  </si>
  <si>
    <t>a1</t>
  </si>
  <si>
    <t>a2</t>
  </si>
  <si>
    <t>a3</t>
  </si>
  <si>
    <t>a4</t>
  </si>
  <si>
    <t>a15</t>
  </si>
  <si>
    <t>a82</t>
  </si>
  <si>
    <t>a135</t>
  </si>
  <si>
    <t>a136</t>
  </si>
  <si>
    <t>a5323</t>
  </si>
  <si>
    <t>a5324</t>
  </si>
  <si>
    <t>a5331</t>
  </si>
  <si>
    <t>a439</t>
  </si>
  <si>
    <t>a440</t>
  </si>
  <si>
    <t>a448</t>
  </si>
  <si>
    <t>a449</t>
  </si>
  <si>
    <t>a459</t>
  </si>
  <si>
    <t>a469</t>
  </si>
  <si>
    <t>a492</t>
  </si>
  <si>
    <t>a493</t>
  </si>
  <si>
    <t>a5794</t>
  </si>
  <si>
    <t>a5795</t>
  </si>
  <si>
    <t>a5803</t>
  </si>
  <si>
    <t>a5804</t>
  </si>
  <si>
    <t>a5814</t>
  </si>
  <si>
    <t>a5824</t>
  </si>
  <si>
    <t>a6375</t>
  </si>
  <si>
    <t>a6382</t>
  </si>
  <si>
    <t>a6383</t>
  </si>
  <si>
    <t>a6394</t>
  </si>
  <si>
    <t>a6395</t>
  </si>
  <si>
    <t>a6402</t>
  </si>
  <si>
    <t>a6409</t>
  </si>
  <si>
    <t>a6410</t>
  </si>
  <si>
    <t>a6411</t>
  </si>
  <si>
    <t>a6419</t>
  </si>
  <si>
    <t>a6018</t>
  </si>
  <si>
    <t>a6025</t>
  </si>
  <si>
    <t>a6026</t>
  </si>
  <si>
    <t>a6037</t>
  </si>
  <si>
    <t>a6038</t>
  </si>
  <si>
    <t>a6045</t>
  </si>
  <si>
    <t>a6205</t>
  </si>
  <si>
    <t>d a s a x e l e b a</t>
  </si>
  <si>
    <t>momuSaveTa ricxovnoba</t>
  </si>
  <si>
    <t>xarjebi</t>
  </si>
  <si>
    <t>Sromis anazRaureba</t>
  </si>
  <si>
    <t>saqoneli da momsaxureba</t>
  </si>
  <si>
    <t>procenti</t>
  </si>
  <si>
    <t>subsidiebi</t>
  </si>
  <si>
    <t>grantebi</t>
  </si>
  <si>
    <t>socialuri uzrunvelyofa</t>
  </si>
  <si>
    <t>a697</t>
  </si>
  <si>
    <t>მათ შორის</t>
  </si>
  <si>
    <t>მომუშავეთა რიცხოვნობა</t>
  </si>
  <si>
    <t>ხარჯები</t>
  </si>
  <si>
    <t>შრომის ანაზღაურება</t>
  </si>
  <si>
    <t>ხელფასი</t>
  </si>
  <si>
    <t>ხელფასები ფულადი ფორმით</t>
  </si>
  <si>
    <t>თანამდებობრივი სარგო</t>
  </si>
  <si>
    <t>წოდებრივი სარგო</t>
  </si>
  <si>
    <t>პრემია</t>
  </si>
  <si>
    <t>დანამატი</t>
  </si>
  <si>
    <t>ჰონორარი</t>
  </si>
  <si>
    <t>კომპენსაცია</t>
  </si>
  <si>
    <t>ხელფასები სასაქონლო ფორმით</t>
  </si>
  <si>
    <t>სოციალური შენატანები</t>
  </si>
  <si>
    <t>საქონელი და მომსახურება</t>
  </si>
  <si>
    <t>შტატგარეშე მომუშავეთა ანაზღაურება</t>
  </si>
  <si>
    <t>მივლინებები</t>
  </si>
  <si>
    <t>მივლინება ქვეყნის შიგნით</t>
  </si>
  <si>
    <t>მივლინება ქვეყნის გარეთ</t>
  </si>
  <si>
    <t>ოფისის ხარჯები</t>
  </si>
  <si>
    <t>ტელევიზორი</t>
  </si>
  <si>
    <t>მაცივარი</t>
  </si>
  <si>
    <t>კომპიუტერული ტექნიკა</t>
  </si>
  <si>
    <t>ასლგადამღები</t>
  </si>
  <si>
    <t>კარტრიჯების შეძენა და დატუმბვა</t>
  </si>
  <si>
    <t>ფოტო-ვიდეო-აუდიო აპარატურა</t>
  </si>
  <si>
    <t>მობილური ტელეფონი</t>
  </si>
  <si>
    <t>ტელეფონის და ფაქსის აპარატი</t>
  </si>
  <si>
    <t>მუსიკალური ინსტრუმენტი</t>
  </si>
  <si>
    <t>გამათბობელი და გამაგრილებელი ტექნიკა</t>
  </si>
  <si>
    <t>საოფისე ავეჯი</t>
  </si>
  <si>
    <t>რბილი ავეჯი</t>
  </si>
  <si>
    <t>სხვადასხვა კაპიტალური ხარჯები</t>
  </si>
  <si>
    <t>სულ</t>
  </si>
  <si>
    <t>მცირეფასიანი საოფისე ტექტნიკის შეძენა და დამონტაჟების ხარჯი</t>
  </si>
  <si>
    <t>კომპიუტერული პროგრამების შეძენის და განახლების ხარჯი</t>
  </si>
  <si>
    <t>საოფისე ინვენტარის შეძენა და დამონტაჟების ხარჯი</t>
  </si>
  <si>
    <t>ელექტროენერგიის ხარჯი</t>
  </si>
  <si>
    <t>წყლის ხარჯი</t>
  </si>
  <si>
    <t>ბუნებრივი და თხევადი არის ხარჯი</t>
  </si>
  <si>
    <t>კანალიზაციისა და ასინილიზაციის ხარჯი</t>
  </si>
  <si>
    <t>სუბსიდიები</t>
  </si>
  <si>
    <t>გრანტები</t>
  </si>
  <si>
    <t>კაპიტალური</t>
  </si>
  <si>
    <t>სხვა ხარჯები</t>
  </si>
  <si>
    <t>სოციალური უზრუნველყოფა</t>
  </si>
  <si>
    <t xml:space="preserve">დამქირავებლის მიერ გაწეული სოციალური დახმარება </t>
  </si>
  <si>
    <t>პროცენტი</t>
  </si>
  <si>
    <t>ძირითადი კაპიტალის მომსახურება</t>
  </si>
  <si>
    <t>ფასიანი ქაღალდები, გარდა აქციებისა</t>
  </si>
  <si>
    <t xml:space="preserve">საგარეო </t>
  </si>
  <si>
    <t xml:space="preserve">აქციები და სხვა კაპიტალი </t>
  </si>
  <si>
    <t xml:space="preserve">მონეტარული ოქრო და ნასესხობის სპეციალური უფლება </t>
  </si>
  <si>
    <t xml:space="preserve">შემდგომი რეალიზაციისათვის შეძენილი საქონელი </t>
  </si>
  <si>
    <t xml:space="preserve">სასამართლოებისა და სხვა კვაზი-სასამართლო ორგანოების გადაწყვეტილებით დაკისრებული სააღსრულებლო ხარჯი </t>
  </si>
  <si>
    <t xml:space="preserve">სატრანსპორტო საშუალებების დაზღვევის ხარჯი </t>
  </si>
  <si>
    <t xml:space="preserve">პერსონალის დაზღვევის ხარჯი </t>
  </si>
  <si>
    <t xml:space="preserve">სახელმწიფო სასწავლო გრანტების ხარჯი </t>
  </si>
  <si>
    <t xml:space="preserve">სახელმწიფო სასწავლო სტიპენდიების ხარჯი </t>
  </si>
  <si>
    <t xml:space="preserve">პრეზიდენტის სახელობის გრანტების ხარჯი </t>
  </si>
  <si>
    <t xml:space="preserve">პრეზიდენტის სახელობის სტიპენდიების ხარჯი </t>
  </si>
  <si>
    <t xml:space="preserve">პრეზიდენტის სახელობის სამეცნიერო გრანტების ხარჯი </t>
  </si>
  <si>
    <t xml:space="preserve">სხვა სახელობის სტიპენდიებისა და გრანტების ხარჯი </t>
  </si>
  <si>
    <t xml:space="preserve">სტიქიური უბედურებების შედეგად მიყენებული ზიანის ხარჯი </t>
  </si>
  <si>
    <t xml:space="preserve">გადასახადები (გარდა საშემოსავლო და საქონლის ღირებულებაში აღრიცხული დღგ-ისა და საბაჟო მოსაკრებლისა) </t>
  </si>
  <si>
    <t xml:space="preserve">მოსაკრებლები </t>
  </si>
  <si>
    <t xml:space="preserve">საკომისიოები </t>
  </si>
  <si>
    <t xml:space="preserve">სხვადასხვა მიმდინარე ხარჯების სხვა დანარჩენი მიმდინარე ხარჯი </t>
  </si>
  <si>
    <t>საკანცელარიო, საწერ-სახაზავი ქაღალდის, საბუღალტრო ბლანკების, ბიულეტინების, საკანცელარიო წიგნების და სხვა ანალოგიური მასალების შეძენა</t>
  </si>
  <si>
    <t>ნორმატიული აქტების, საცნობარო და სპეციალური ლიტერატურის,  ჟურნალ-გაზეთის შეძენა და ყველა სახის საგამომცემლო-სასტამბო (არაძირითადი საქმიანობის) ხარჯები</t>
  </si>
  <si>
    <t xml:space="preserve">სხვა მცირეფასიანი საოფისე ტექნიკის შეძენასა და დამონტაჟებასთან დაკავშირებული ხარჯი </t>
  </si>
  <si>
    <t xml:space="preserve">სხვა საოფისე მცირეფასიანი ინვენტარის შეძენასა და დამონტაჟებასთან დაკავშირებული ხარჯი </t>
  </si>
  <si>
    <t>ოფისისათვის სანიტარული საგნებისა და საჭირო მასალების შეძენის ხარჯი</t>
  </si>
  <si>
    <t xml:space="preserve">შენობა-ნაგებობის და მათი მიმდებარე ტერიტორიის მიმდინარე რემონტის ხარჯი </t>
  </si>
  <si>
    <t xml:space="preserve">საოფისე ტექნიკის, ინვენტარის, მანქანა-დანადგარების მოვლა-შენახვის, ექსპლუატაციისა და მიმდინარე რემონტის ხარჯი </t>
  </si>
  <si>
    <t xml:space="preserve">კავშირგაბმულობის ხარჯი </t>
  </si>
  <si>
    <t xml:space="preserve">საფოსტო მომსახურების ხარჯი </t>
  </si>
  <si>
    <t xml:space="preserve">კომუნალური ხარჯი </t>
  </si>
  <si>
    <t xml:space="preserve">გათბობისა და გათბობის მიზნით სხვა საწვავისა და ნედლეულის შეძენის ხარჯი </t>
  </si>
  <si>
    <t xml:space="preserve">შენობა-ნაგებობის და მათი მიმდებარე ტერიტორიების მოვლა/დასუფთავების ხარჯი </t>
  </si>
  <si>
    <t xml:space="preserve">სამსახურებრივ მოვალეობასთან დაკავშირებული ბინით სარგებლობის კომუნალური ხარჯი </t>
  </si>
  <si>
    <t>სამსახურებრივი ცხოველების მოვლა-შენახვასთან და აღკაზმულობასთან დაკავშირებული ხარჯი</t>
  </si>
  <si>
    <t xml:space="preserve">ოფისის ხარჯი რომელიც არ არის კლასიფიცირებული </t>
  </si>
  <si>
    <t xml:space="preserve">წარმომადგენლობითი ხარჯები </t>
  </si>
  <si>
    <t xml:space="preserve">კვების ხარჯები </t>
  </si>
  <si>
    <t xml:space="preserve">სამედიცინო ხარჯები </t>
  </si>
  <si>
    <t xml:space="preserve">რბილი ინვენტარის, უნიფორმის შეძენის და პირად ჰიგიენასთან დაკავშირებული ხარჯები </t>
  </si>
  <si>
    <t xml:space="preserve">ტრანსპორტის, ტექნიკისა და იარაღის ექსპლოატაციისა და მოვლა-შენახვის ხარჯები </t>
  </si>
  <si>
    <t xml:space="preserve">საწვავ/საპოხი მასალების შეძენის ხარჯი </t>
  </si>
  <si>
    <t xml:space="preserve">მიმდინარე რემონტის ხარჯი </t>
  </si>
  <si>
    <t>ექსპლუატაციის, მოვლა-შენახვის და სათადარიგო ნაწილების შეძენის ხარჯი</t>
  </si>
  <si>
    <t xml:space="preserve">ტრანსპორტის დაქირავების (გადაზიდვა-გადაყვანის) ხარჯი </t>
  </si>
  <si>
    <t xml:space="preserve">მცირეფასიანი ინსტრუმენტებისა და ხელსაწყოების შეძენა შენახვის ხარჯი </t>
  </si>
  <si>
    <t xml:space="preserve">ტრანსპორტის, ტექნიკისა და იარაღის ექსპლოატაციის და მოვლა-შენახვის არაკლასიფიცირებული ხარჯები </t>
  </si>
  <si>
    <t xml:space="preserve">სამხედრო ტექნიკისა და ტყვია-წამლის შეძენის ხარჯი </t>
  </si>
  <si>
    <t>სხვა დანარჩენი საქონელი და მომსახურება</t>
  </si>
  <si>
    <t xml:space="preserve">ბანკის მომსახურების ხარჯი </t>
  </si>
  <si>
    <t xml:space="preserve">დიპლომატიური დაწესებულების შენახვისა და ატაშატის ხარჯი </t>
  </si>
  <si>
    <t xml:space="preserve">ექსპერტიზის და შემოწმების ხარჯი </t>
  </si>
  <si>
    <t xml:space="preserve">კადრების მომზადება-გადამზადებასთან, კვალიფიკაციის ამაღლებასა და სტაჟირებასთან დაკავშირებული ხარჯი </t>
  </si>
  <si>
    <t xml:space="preserve">რეკლამის ხარჯი </t>
  </si>
  <si>
    <t xml:space="preserve">სესიების, კონფერენციების, ყრილობების, სემინარების და სხვა სამუშაო შეხვედრების ორგანიზების ხარჯი </t>
  </si>
  <si>
    <t xml:space="preserve">საკონსულტაციო, სანოტარო, თარჯიმნის და თარგმნის მომსახურების ხარჯი </t>
  </si>
  <si>
    <t xml:space="preserve">აუდიტორული მომსახურების ხარჯი </t>
  </si>
  <si>
    <t xml:space="preserve">საარქივო მომსახურების ხარჯი </t>
  </si>
  <si>
    <t xml:space="preserve">შენობა-ნაგებობის დაცვის ხარჯი </t>
  </si>
  <si>
    <t xml:space="preserve">ბინის ქირა </t>
  </si>
  <si>
    <t>კულტურული, სპორტული, საგანმანათლებლო, საგამოფენო ღონისძიებების და მაუწყებლობის ხარჯები</t>
  </si>
  <si>
    <t xml:space="preserve">სხვა დანარჩენ საქონელსა და მომსახურებაზე გაწეული დანარჩენი ხარჯი </t>
  </si>
  <si>
    <t xml:space="preserve">საგარეო ვალდებულებებზე </t>
  </si>
  <si>
    <t xml:space="preserve">ორმხრივ კრედიტორებზე </t>
  </si>
  <si>
    <t xml:space="preserve">მრავალმხრივ კრედიტორებზე </t>
  </si>
  <si>
    <t xml:space="preserve">კომერციულ ორგანიზაციებზე </t>
  </si>
  <si>
    <t xml:space="preserve">სხვა საგარეო ვალდებულებებზე </t>
  </si>
  <si>
    <t xml:space="preserve">საშინაო ერთეულებზე გარდა სახელმწიფო ერთეულებისა </t>
  </si>
  <si>
    <t xml:space="preserve">სახელმწიფო ერთეულებიდან აღებულ საშინაო ვალდებულებებზე </t>
  </si>
  <si>
    <t xml:space="preserve">გრანტები უცხო სახელმწიფოთა მთავრობებს </t>
  </si>
  <si>
    <t xml:space="preserve">მიმდინარე </t>
  </si>
  <si>
    <t xml:space="preserve">გრანტები საერთაშორისო ორგანიზაციებს </t>
  </si>
  <si>
    <t xml:space="preserve">გრანტები სხვა დონის სახელმწიფო ერთეულებს </t>
  </si>
  <si>
    <t xml:space="preserve">სოციალური დაზღვევა </t>
  </si>
  <si>
    <t xml:space="preserve">ფულადი ფორმით </t>
  </si>
  <si>
    <t xml:space="preserve">სასაქონლო ფორმით </t>
  </si>
  <si>
    <t xml:space="preserve">სოციალური დახმარება </t>
  </si>
  <si>
    <t xml:space="preserve">ქონებასთან დაკავშირებული ხარჯები, გარდა პროცენტისა </t>
  </si>
  <si>
    <t xml:space="preserve">სხვადასხვა ხარჯები </t>
  </si>
  <si>
    <t xml:space="preserve">სხვადასხვა მიმდინარე ხარჯები </t>
  </si>
  <si>
    <t xml:space="preserve">შენობების დაზღვევის ხარჯი </t>
  </si>
  <si>
    <t xml:space="preserve">დანადგარების დაზღვევის ხარჯი </t>
  </si>
  <si>
    <t xml:space="preserve">დაზღვევის სხვა ხარჯები </t>
  </si>
  <si>
    <t xml:space="preserve">მოსწავლეთა ვაუჩერების ხარჯი </t>
  </si>
  <si>
    <t>არაფინანსური აქტივების ზრდა</t>
  </si>
  <si>
    <t xml:space="preserve">ძირითადი აქტივები </t>
  </si>
  <si>
    <t xml:space="preserve">შენობა-ნაგებობები </t>
  </si>
  <si>
    <t xml:space="preserve">საცხოვრებელი შენობები </t>
  </si>
  <si>
    <t xml:space="preserve">არასაცხოვრებელი შენობები </t>
  </si>
  <si>
    <t xml:space="preserve">საგზაო მაგისტრალები </t>
  </si>
  <si>
    <t xml:space="preserve">ქუჩები </t>
  </si>
  <si>
    <t xml:space="preserve">გზები </t>
  </si>
  <si>
    <t xml:space="preserve">ხიდები </t>
  </si>
  <si>
    <t xml:space="preserve">გვირაბები </t>
  </si>
  <si>
    <t xml:space="preserve">საკანალიზაციო და წყლის მომარაგების სისტემები </t>
  </si>
  <si>
    <t xml:space="preserve">ელექტრო გადაცემი ხაზები </t>
  </si>
  <si>
    <t xml:space="preserve">მილსადენები </t>
  </si>
  <si>
    <t xml:space="preserve">სხვა შენობა-ნაგებობები </t>
  </si>
  <si>
    <t xml:space="preserve">მანქანა დანადგარები და ინვენტარი </t>
  </si>
  <si>
    <t xml:space="preserve">სატრანსპორტო საშუალებები </t>
  </si>
  <si>
    <t xml:space="preserve">სატვირთო ავტომობილი </t>
  </si>
  <si>
    <t xml:space="preserve">მაღალი გამავლობის მსუბუქი ავტომობილი </t>
  </si>
  <si>
    <t>მსუბუქი ავტომობილი</t>
  </si>
  <si>
    <t xml:space="preserve">ტრაქტორები, კომბაინები და სხვა სასოფლო-სამეურნეო ტექნიკა </t>
  </si>
  <si>
    <t xml:space="preserve">ბულდოზერები და სხვა დანარჩენი სპეციალური ტექნიკა </t>
  </si>
  <si>
    <t xml:space="preserve">სხვა სატრანსპორტო საშუალებები </t>
  </si>
  <si>
    <t xml:space="preserve">სხვა მანქანა-დანადგარები და ინვენტარის შეძენა </t>
  </si>
  <si>
    <t>ტელევიზორის შეძენა</t>
  </si>
  <si>
    <t xml:space="preserve">მაცივრის შეძენა </t>
  </si>
  <si>
    <t xml:space="preserve">კომპიუტერის შეძენა </t>
  </si>
  <si>
    <t xml:space="preserve">მობილური ტელეფონის შეძენა </t>
  </si>
  <si>
    <t>პრინტერის, სკანერის და ასლგადამღების შეძენა</t>
  </si>
  <si>
    <t xml:space="preserve">უწყვეტი კვების წყაროს შეძენა </t>
  </si>
  <si>
    <t xml:space="preserve">ხმის ჩამწერი აპარატურის შეძენა </t>
  </si>
  <si>
    <t xml:space="preserve">ფოტოაპარატის შეძენა </t>
  </si>
  <si>
    <t xml:space="preserve">ვიდეო-აუდიო აპარატურის შეძენა </t>
  </si>
  <si>
    <t xml:space="preserve">ტელეფონის, ფაქსის აპარატის შეძენა </t>
  </si>
  <si>
    <t xml:space="preserve">მუსიკალური ინსტრუმენტის შეძენა </t>
  </si>
  <si>
    <t xml:space="preserve">სამედიცინო აპარატურის და ხელსაწყოების შეძენა </t>
  </si>
  <si>
    <t xml:space="preserve">ოპტიკური ხელსაწყოს შეძენა </t>
  </si>
  <si>
    <t xml:space="preserve">ავეჯის შეძენა </t>
  </si>
  <si>
    <t xml:space="preserve">რბილი ავეჯის შეძენა </t>
  </si>
  <si>
    <t xml:space="preserve">მაჯის და სხვა ტიპის საათის შეძენა </t>
  </si>
  <si>
    <t xml:space="preserve">სპორტული საქონელის შეძენა </t>
  </si>
  <si>
    <t xml:space="preserve">       ნახატის, ქანდაკების, ხელოვნების სხვა ნიმუშების, ანტიკვარიატის და    ძვირადღირებული კოლექციების შეძენა </t>
  </si>
  <si>
    <t xml:space="preserve">კოსტიუმების შეძენა </t>
  </si>
  <si>
    <t xml:space="preserve">სხვა მანქანა-დანადგარები და ინვენტარის შეძენა რომელიც არ არის კლასიფიცირებული </t>
  </si>
  <si>
    <t xml:space="preserve">სხვა ძირითადი აქტივები </t>
  </si>
  <si>
    <t xml:space="preserve">კულტივურებული აქტივები </t>
  </si>
  <si>
    <t xml:space="preserve">არამატერიალური ძირითადი აქტივები </t>
  </si>
  <si>
    <t xml:space="preserve">ლიცენზიები </t>
  </si>
  <si>
    <t xml:space="preserve">სხვა არამატერიალური ძირითადი აქტივები </t>
  </si>
  <si>
    <t xml:space="preserve">მატერიალური მარაგები </t>
  </si>
  <si>
    <t xml:space="preserve">სტრატეგიული მარაგები </t>
  </si>
  <si>
    <t xml:space="preserve">სხვა მატერიალური მარაგები </t>
  </si>
  <si>
    <t xml:space="preserve">ნედლეული და მასალები </t>
  </si>
  <si>
    <t xml:space="preserve">დაუმთავრებელი წარმოება </t>
  </si>
  <si>
    <t xml:space="preserve">მზა პროდუქცია </t>
  </si>
  <si>
    <t xml:space="preserve">ფასეულობები </t>
  </si>
  <si>
    <t xml:space="preserve">არაწარმოებული აქტივები  </t>
  </si>
  <si>
    <t xml:space="preserve">მიწა </t>
  </si>
  <si>
    <t xml:space="preserve">წიაღისეული </t>
  </si>
  <si>
    <t xml:space="preserve">სხვა ბუნებრივი აქტივები </t>
  </si>
  <si>
    <t xml:space="preserve">რადიოსიხშირული სპექტრით სარგებლობის ლიცენზია </t>
  </si>
  <si>
    <t xml:space="preserve">სხვა დანარჩენი ბუნებრივი აქტივები </t>
  </si>
  <si>
    <t xml:space="preserve">არაწარმოებული არამატერიალური აქტივები </t>
  </si>
  <si>
    <t xml:space="preserve">ფინანსური აქტივების ზრდა </t>
  </si>
  <si>
    <t xml:space="preserve">საშინაო </t>
  </si>
  <si>
    <t xml:space="preserve">ფასიანი ქაღალდები, გარდა აქციებისა </t>
  </si>
  <si>
    <t xml:space="preserve">სესხები </t>
  </si>
  <si>
    <t xml:space="preserve">სადაზღვევო ტექნიკური რეზერვები </t>
  </si>
  <si>
    <t xml:space="preserve">წარმოებული ფინანსური ინსტრუმენტები </t>
  </si>
  <si>
    <t xml:space="preserve">სხვა დებიტორული დავალიანებები </t>
  </si>
  <si>
    <t xml:space="preserve">დაზღვევის ტექნიკური რეზერვები  </t>
  </si>
  <si>
    <t xml:space="preserve">ვალდებულებების კლება </t>
  </si>
  <si>
    <t xml:space="preserve">ვალუტა და დეპოზიტები  </t>
  </si>
  <si>
    <t xml:space="preserve">აქციები და სხვა კაპიტალი (მხოლოდ სახელმწიფო საწარმოები და ორგანიზაციები) </t>
  </si>
  <si>
    <t xml:space="preserve">სხვა კრედიტორული დავალიანებები </t>
  </si>
  <si>
    <t xml:space="preserve">დაზღვევის ტექნიკური რეზერვები </t>
  </si>
  <si>
    <t xml:space="preserve">    რეცხვის, ქიმწმენდის და სანიტარული საგნების შეძენის  ხარჯი </t>
  </si>
  <si>
    <t>საკუთარი შემოსავლები</t>
  </si>
  <si>
    <t xml:space="preserve">   რეცხვის, ქიმწმენდის და სანიტარული საგნების შეძენი ხარჯი </t>
  </si>
  <si>
    <t>სახელმწიფო ბიუჯეტის ფონდებიდან გამოყოფილი ტრანსფერები</t>
  </si>
  <si>
    <t>დასახელება</t>
  </si>
  <si>
    <t>შემოსავლები</t>
  </si>
  <si>
    <t>გადასახადები</t>
  </si>
  <si>
    <t>სხვა შემოსავლები</t>
  </si>
  <si>
    <t>საოპერაციო სალდო</t>
  </si>
  <si>
    <t>არაფინანსური აქტივების ცვლილება</t>
  </si>
  <si>
    <t>კლება</t>
  </si>
  <si>
    <t>მთლიანი სალდო</t>
  </si>
  <si>
    <t>ფინანსური აქტივების ცვლილება</t>
  </si>
  <si>
    <t>ზრდა</t>
  </si>
  <si>
    <t>ვალუტა და დეპოზიტები</t>
  </si>
  <si>
    <t>სესხები</t>
  </si>
  <si>
    <t>აქციები და სხვა კაპიტალი</t>
  </si>
  <si>
    <t>ვალდებულებების ცვლილება</t>
  </si>
  <si>
    <t>საგარეო</t>
  </si>
  <si>
    <t>საშინაო</t>
  </si>
  <si>
    <t>ბალანსი</t>
  </si>
  <si>
    <t>ნაშთის ცვლილება</t>
  </si>
  <si>
    <t>კოდი</t>
  </si>
  <si>
    <t>შემოსულობები</t>
  </si>
  <si>
    <t>არაფინანსური აქტივების კლება</t>
  </si>
  <si>
    <t>ვალდებულებების ზრდა</t>
  </si>
  <si>
    <t>სხვა გადასახადები</t>
  </si>
  <si>
    <t>დივიდენდები</t>
  </si>
  <si>
    <t>რენტა</t>
  </si>
  <si>
    <t>საქონლისა და მომსახურების რეალიზაცია</t>
  </si>
  <si>
    <t>ადმინისტრაციული მოსაკრებლები და გადასახდელები</t>
  </si>
  <si>
    <t xml:space="preserve">სხვა არაკლასიფიცირებული მოსაკრებელი </t>
  </si>
  <si>
    <t>ძირითადი აქტივები</t>
  </si>
  <si>
    <t>არაწარმოებული აქტივები</t>
  </si>
  <si>
    <t>მიწა</t>
  </si>
  <si>
    <t>სხვა ბუნებრივი აქტივები</t>
  </si>
  <si>
    <t>საზოგადოებრივი ჯანდაცვის მომსახურება</t>
  </si>
  <si>
    <t>რელიგიური და სხვა სახის საზოგადოებრივი საქმიანობა</t>
  </si>
  <si>
    <t>განათლება</t>
  </si>
  <si>
    <t>ავადმყოფთა სოციალური დაცვა</t>
  </si>
  <si>
    <t>ოჯახებისა და ბავშვების სოციალური დაცვა</t>
  </si>
  <si>
    <t>სარეზერვო ფონდი</t>
  </si>
  <si>
    <t>02 01</t>
  </si>
  <si>
    <t>02 02</t>
  </si>
  <si>
    <t>02 03</t>
  </si>
  <si>
    <t>ქვეყნის თავდაცვისუნარიანობის ამაღლების ხელშეწყობა</t>
  </si>
  <si>
    <t>03 02 01</t>
  </si>
  <si>
    <t>03 02 02</t>
  </si>
  <si>
    <t>03 02 03</t>
  </si>
  <si>
    <t>03 02 04</t>
  </si>
  <si>
    <t>y</t>
  </si>
  <si>
    <t>03 02 05</t>
  </si>
  <si>
    <t>03 02 06</t>
  </si>
  <si>
    <t>03 02 07</t>
  </si>
  <si>
    <t>03 03</t>
  </si>
  <si>
    <t>03 03 01</t>
  </si>
  <si>
    <t>03 03 02</t>
  </si>
  <si>
    <t>04 01</t>
  </si>
  <si>
    <t>სკოლამდელი განათლება</t>
  </si>
  <si>
    <t>04 02</t>
  </si>
  <si>
    <t>კულტურა, რელიგია, ახალგაზრდობის ხელშეწყობა და სპორტი</t>
  </si>
  <si>
    <t>05 01</t>
  </si>
  <si>
    <t>სპორტის განვითარების ხელშეწყობა</t>
  </si>
  <si>
    <t>05 01 01</t>
  </si>
  <si>
    <t>05 01 02</t>
  </si>
  <si>
    <t>05 01 03</t>
  </si>
  <si>
    <t>05 01 04</t>
  </si>
  <si>
    <t>05 02</t>
  </si>
  <si>
    <t>05 02 01</t>
  </si>
  <si>
    <t>05 02 02</t>
  </si>
  <si>
    <t>05 02 03</t>
  </si>
  <si>
    <t>05 02 04</t>
  </si>
  <si>
    <t>05 03</t>
  </si>
  <si>
    <t>Y</t>
  </si>
  <si>
    <t>მოსახლეობის ჯანმრთელობის დაცვა და სოციალური უზრუნველყოფა</t>
  </si>
  <si>
    <t>06 01</t>
  </si>
  <si>
    <t>06 02</t>
  </si>
  <si>
    <t>სოციალური პროგრამები</t>
  </si>
  <si>
    <t>06 02 01</t>
  </si>
  <si>
    <t>06 02 02</t>
  </si>
  <si>
    <t>06 02 03</t>
  </si>
  <si>
    <t>01 01 00</t>
  </si>
  <si>
    <t>01 01 01</t>
  </si>
  <si>
    <t>01 01 02</t>
  </si>
  <si>
    <t>01 01 04</t>
  </si>
  <si>
    <t>01 01 05</t>
  </si>
  <si>
    <t>01 01 06</t>
  </si>
  <si>
    <t>01 02 00</t>
  </si>
  <si>
    <t>01 02 01</t>
  </si>
  <si>
    <t>01 02 02</t>
  </si>
  <si>
    <t>01 02 03</t>
  </si>
  <si>
    <t>01 02 04</t>
  </si>
  <si>
    <t>01 02 05</t>
  </si>
  <si>
    <t>01 02 06</t>
  </si>
  <si>
    <t>01 03 00</t>
  </si>
  <si>
    <t>01 03 02</t>
  </si>
  <si>
    <t>01 03 03</t>
  </si>
  <si>
    <t>01 03 04</t>
  </si>
  <si>
    <t>01 03 05</t>
  </si>
  <si>
    <t>01 03 06</t>
  </si>
  <si>
    <t>01 04 00</t>
  </si>
  <si>
    <t>01 04 01</t>
  </si>
  <si>
    <t>01 04 02</t>
  </si>
  <si>
    <t>01 04 03</t>
  </si>
  <si>
    <t>01 04 04</t>
  </si>
  <si>
    <t>01 04 05</t>
  </si>
  <si>
    <t>01 04 06</t>
  </si>
  <si>
    <t>01 05 00</t>
  </si>
  <si>
    <t>01 05 01</t>
  </si>
  <si>
    <t>01 05 02</t>
  </si>
  <si>
    <t>01 05 03</t>
  </si>
  <si>
    <t>01 05 04</t>
  </si>
  <si>
    <t>01 05 05</t>
  </si>
  <si>
    <t>01 05 06</t>
  </si>
  <si>
    <t>01 06 00</t>
  </si>
  <si>
    <t>01 06 01</t>
  </si>
  <si>
    <t>01 06 02</t>
  </si>
  <si>
    <t>01 06 03</t>
  </si>
  <si>
    <t>01 06 04</t>
  </si>
  <si>
    <t>01 06 05</t>
  </si>
  <si>
    <t>02 01 01</t>
  </si>
  <si>
    <t>02 01 02</t>
  </si>
  <si>
    <t>02 02 01</t>
  </si>
  <si>
    <t>02 02 02</t>
  </si>
  <si>
    <t>02 02 03</t>
  </si>
  <si>
    <t>02 02 04</t>
  </si>
  <si>
    <t>02 03 01</t>
  </si>
  <si>
    <t>02 03 02</t>
  </si>
  <si>
    <t>03 01 01</t>
  </si>
  <si>
    <t>03 01 02</t>
  </si>
  <si>
    <t>03 01 03</t>
  </si>
  <si>
    <t>03 01 04</t>
  </si>
  <si>
    <t>03 01 05</t>
  </si>
  <si>
    <t>03 01 06</t>
  </si>
  <si>
    <t>03 02 01 01</t>
  </si>
  <si>
    <t>03 02 01 02</t>
  </si>
  <si>
    <t>03 02 01 03</t>
  </si>
  <si>
    <t>03 02 01 04</t>
  </si>
  <si>
    <t>03 02 01 05</t>
  </si>
  <si>
    <t>03 02 01 06</t>
  </si>
  <si>
    <t>03 02 02 01</t>
  </si>
  <si>
    <t>03 02 02 02</t>
  </si>
  <si>
    <t>03 02 02 03</t>
  </si>
  <si>
    <t>03 02 02 04</t>
  </si>
  <si>
    <t>03 02 02 05</t>
  </si>
  <si>
    <t>03 02 02 06</t>
  </si>
  <si>
    <t>03 02 03 01</t>
  </si>
  <si>
    <t>03 02 03 02</t>
  </si>
  <si>
    <t>03 02 03 03</t>
  </si>
  <si>
    <t>03 02 03 04</t>
  </si>
  <si>
    <t>03 02 03 05</t>
  </si>
  <si>
    <t>03 02 03 06</t>
  </si>
  <si>
    <t>03 02 04 01</t>
  </si>
  <si>
    <t>03 02 04 02</t>
  </si>
  <si>
    <t>03 02 04 03</t>
  </si>
  <si>
    <t>03 02 04 04</t>
  </si>
  <si>
    <t>03 02 04 05</t>
  </si>
  <si>
    <t>03 02 04 06</t>
  </si>
  <si>
    <t>03 02 05 01</t>
  </si>
  <si>
    <t>03 02 05 02</t>
  </si>
  <si>
    <t>03 02 05 03</t>
  </si>
  <si>
    <t>03 02 05 04</t>
  </si>
  <si>
    <t>03 02 05 05</t>
  </si>
  <si>
    <t>03 02 05 06</t>
  </si>
  <si>
    <t>03 02 06 01</t>
  </si>
  <si>
    <t>03 02 06 02</t>
  </si>
  <si>
    <t>03 02 06 03</t>
  </si>
  <si>
    <t>03 02 06 04</t>
  </si>
  <si>
    <t>03 02 06 05</t>
  </si>
  <si>
    <t>03 02 06 06</t>
  </si>
  <si>
    <t>03 02 07 01</t>
  </si>
  <si>
    <t>03 02 07 02</t>
  </si>
  <si>
    <t>03 02 07 03</t>
  </si>
  <si>
    <t>03 02 07 04</t>
  </si>
  <si>
    <t>03 02 07 05</t>
  </si>
  <si>
    <t>03 02 07 06</t>
  </si>
  <si>
    <t>03 03 03</t>
  </si>
  <si>
    <t>03 03 04</t>
  </si>
  <si>
    <t>03 03 05</t>
  </si>
  <si>
    <t>03 03 06</t>
  </si>
  <si>
    <t>03 05</t>
  </si>
  <si>
    <t>სოფლის მხარდაჭერის პროგრამის ფარგლებში განსახორციელებელი ღონისძიებები</t>
  </si>
  <si>
    <t>03 05 01</t>
  </si>
  <si>
    <t>03 05 02</t>
  </si>
  <si>
    <t>03 05 03</t>
  </si>
  <si>
    <t>03 05 04</t>
  </si>
  <si>
    <t>03 05 05</t>
  </si>
  <si>
    <t>03 05 06</t>
  </si>
  <si>
    <t>04 01 01</t>
  </si>
  <si>
    <t>04 01 02</t>
  </si>
  <si>
    <t>04 01 03</t>
  </si>
  <si>
    <t>04 01 04</t>
  </si>
  <si>
    <t>04 01 05</t>
  </si>
  <si>
    <t>04 01 06</t>
  </si>
  <si>
    <t>04 02 01</t>
  </si>
  <si>
    <t>04 02 02</t>
  </si>
  <si>
    <t>04 02 03</t>
  </si>
  <si>
    <t>04 02 04</t>
  </si>
  <si>
    <t>04 02 05</t>
  </si>
  <si>
    <t>04 02 06</t>
  </si>
  <si>
    <t>05 01 01 01</t>
  </si>
  <si>
    <t>05 01 01 02</t>
  </si>
  <si>
    <t>05 01 01 03</t>
  </si>
  <si>
    <t>05 01 01 04</t>
  </si>
  <si>
    <t>05 01 01 05</t>
  </si>
  <si>
    <t>05 01 01 06</t>
  </si>
  <si>
    <t>05 01 02 01</t>
  </si>
  <si>
    <t>05 01 02 02</t>
  </si>
  <si>
    <t>05 01 02 03</t>
  </si>
  <si>
    <t>05 01 02 04</t>
  </si>
  <si>
    <t>05 01 02 05</t>
  </si>
  <si>
    <t>05 01 02 06</t>
  </si>
  <si>
    <t>05 02 01 01</t>
  </si>
  <si>
    <t>05 02 01 02</t>
  </si>
  <si>
    <t>05 02 01 03</t>
  </si>
  <si>
    <t>05 02 01 04</t>
  </si>
  <si>
    <t>05 02 01 05</t>
  </si>
  <si>
    <t>05 02 01 06</t>
  </si>
  <si>
    <t>05 02 02 01</t>
  </si>
  <si>
    <t>05 02 02 02</t>
  </si>
  <si>
    <t>05 02 02 03</t>
  </si>
  <si>
    <t>05 02 02 04</t>
  </si>
  <si>
    <t>05 02 02 05</t>
  </si>
  <si>
    <t>05 02 02 06</t>
  </si>
  <si>
    <t>05 04 01</t>
  </si>
  <si>
    <t>05 04 02</t>
  </si>
  <si>
    <t>05 04 03</t>
  </si>
  <si>
    <t>05 04 04</t>
  </si>
  <si>
    <t>05 04 05</t>
  </si>
  <si>
    <t>05 04 06</t>
  </si>
  <si>
    <t>06 01 01</t>
  </si>
  <si>
    <t>06 01 02</t>
  </si>
  <si>
    <t>06 01 03</t>
  </si>
  <si>
    <t>06 01 04</t>
  </si>
  <si>
    <t>06 01 05</t>
  </si>
  <si>
    <t>06 01 06</t>
  </si>
  <si>
    <t>06 02 01 01</t>
  </si>
  <si>
    <t>06 02 01 02</t>
  </si>
  <si>
    <t>06 02 01 03</t>
  </si>
  <si>
    <t>06 02 01 04</t>
  </si>
  <si>
    <t>06 02 01 05</t>
  </si>
  <si>
    <t>06 02 01 06</t>
  </si>
  <si>
    <t>06 02 02 01</t>
  </si>
  <si>
    <t>06 02 02 02</t>
  </si>
  <si>
    <t>06 02 02 03</t>
  </si>
  <si>
    <t>06 02 02 04</t>
  </si>
  <si>
    <t>06 02 02 05</t>
  </si>
  <si>
    <t>06 02 02 06</t>
  </si>
  <si>
    <t>06 02 03 01</t>
  </si>
  <si>
    <t>06 02 03 02</t>
  </si>
  <si>
    <t>06 02 03 03</t>
  </si>
  <si>
    <t>06 02 03 04</t>
  </si>
  <si>
    <t>06 02 03 05</t>
  </si>
  <si>
    <t>06 02 03 06</t>
  </si>
  <si>
    <t>06 02 04 01</t>
  </si>
  <si>
    <t>06 02 04 02</t>
  </si>
  <si>
    <t>06 02 04 03</t>
  </si>
  <si>
    <t>06 02 04 04</t>
  </si>
  <si>
    <t>06 02 04 05</t>
  </si>
  <si>
    <t>06 02 04 06</t>
  </si>
  <si>
    <t xml:space="preserve"> 01 01 03</t>
  </si>
  <si>
    <t>01 03 01</t>
  </si>
  <si>
    <t>03 01 00</t>
  </si>
  <si>
    <t xml:space="preserve">03 03 </t>
  </si>
  <si>
    <t>2015 wlis prognozi</t>
  </si>
  <si>
    <t>a183</t>
  </si>
  <si>
    <t>a190</t>
  </si>
  <si>
    <t>a191</t>
  </si>
  <si>
    <t>a198</t>
  </si>
  <si>
    <t>a199</t>
  </si>
  <si>
    <t>a206</t>
  </si>
  <si>
    <t>a213</t>
  </si>
  <si>
    <t>a214</t>
  </si>
  <si>
    <t>a215</t>
  </si>
  <si>
    <t>a223</t>
  </si>
  <si>
    <t>c1</t>
  </si>
  <si>
    <t>c2</t>
  </si>
  <si>
    <t>c3</t>
  </si>
  <si>
    <t>c4</t>
  </si>
  <si>
    <t>c15</t>
  </si>
  <si>
    <t>c82</t>
  </si>
  <si>
    <t>c83</t>
  </si>
  <si>
    <t>c91</t>
  </si>
  <si>
    <t>c92</t>
  </si>
  <si>
    <t>c102</t>
  </si>
  <si>
    <t>c112</t>
  </si>
  <si>
    <t>c135</t>
  </si>
  <si>
    <t>c136</t>
  </si>
  <si>
    <t>c183</t>
  </si>
  <si>
    <t>c190</t>
  </si>
  <si>
    <t>c191</t>
  </si>
  <si>
    <t>c198</t>
  </si>
  <si>
    <t>c199</t>
  </si>
  <si>
    <t>c206</t>
  </si>
  <si>
    <t>c213</t>
  </si>
  <si>
    <t>c214</t>
  </si>
  <si>
    <t>c215</t>
  </si>
  <si>
    <t>c223</t>
  </si>
  <si>
    <t>d1</t>
  </si>
  <si>
    <t>d2</t>
  </si>
  <si>
    <t>d3</t>
  </si>
  <si>
    <t>d4</t>
  </si>
  <si>
    <t>d15</t>
  </si>
  <si>
    <t>d82</t>
  </si>
  <si>
    <t>d83</t>
  </si>
  <si>
    <t>d91</t>
  </si>
  <si>
    <t>d92</t>
  </si>
  <si>
    <t>d102</t>
  </si>
  <si>
    <t>d112</t>
  </si>
  <si>
    <t>d135</t>
  </si>
  <si>
    <t>d136</t>
  </si>
  <si>
    <t>d183</t>
  </si>
  <si>
    <t>d190</t>
  </si>
  <si>
    <t>d191</t>
  </si>
  <si>
    <t>d198</t>
  </si>
  <si>
    <t>d199</t>
  </si>
  <si>
    <t>d206</t>
  </si>
  <si>
    <t>d213</t>
  </si>
  <si>
    <t>d214</t>
  </si>
  <si>
    <t>d215</t>
  </si>
  <si>
    <t>d223</t>
  </si>
  <si>
    <t>e1</t>
  </si>
  <si>
    <t>e2</t>
  </si>
  <si>
    <t>e3</t>
  </si>
  <si>
    <t>e4</t>
  </si>
  <si>
    <t>e15</t>
  </si>
  <si>
    <t>e82</t>
  </si>
  <si>
    <t>e83</t>
  </si>
  <si>
    <t>e91</t>
  </si>
  <si>
    <t>e92</t>
  </si>
  <si>
    <t>e102</t>
  </si>
  <si>
    <t>e112</t>
  </si>
  <si>
    <t>e135</t>
  </si>
  <si>
    <t>e136</t>
  </si>
  <si>
    <t>e183</t>
  </si>
  <si>
    <t>e190</t>
  </si>
  <si>
    <t>e191</t>
  </si>
  <si>
    <t>e198</t>
  </si>
  <si>
    <t>e199</t>
  </si>
  <si>
    <t>e206</t>
  </si>
  <si>
    <t>e213</t>
  </si>
  <si>
    <t>e214</t>
  </si>
  <si>
    <t>e215</t>
  </si>
  <si>
    <t>e223</t>
  </si>
  <si>
    <t>f1</t>
  </si>
  <si>
    <t>f2</t>
  </si>
  <si>
    <t>f3</t>
  </si>
  <si>
    <t>f4</t>
  </si>
  <si>
    <t>f15</t>
  </si>
  <si>
    <t>f82</t>
  </si>
  <si>
    <t>f83</t>
  </si>
  <si>
    <t>f91</t>
  </si>
  <si>
    <t>f92</t>
  </si>
  <si>
    <t>f102</t>
  </si>
  <si>
    <t>f112</t>
  </si>
  <si>
    <t>f135</t>
  </si>
  <si>
    <t>f136</t>
  </si>
  <si>
    <t>f183</t>
  </si>
  <si>
    <t>f190</t>
  </si>
  <si>
    <t>f191</t>
  </si>
  <si>
    <t>f198</t>
  </si>
  <si>
    <t>f199</t>
  </si>
  <si>
    <t>f206</t>
  </si>
  <si>
    <t>f213</t>
  </si>
  <si>
    <t>f214</t>
  </si>
  <si>
    <t>f215</t>
  </si>
  <si>
    <t>f223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</si>
  <si>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</si>
  <si>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</si>
  <si>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</si>
  <si>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</si>
  <si>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</si>
  <si>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</si>
  <si>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</si>
  <si>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</si>
  <si>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</si>
  <si>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</si>
  <si>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a16</t>
  </si>
  <si>
    <t>a17</t>
  </si>
  <si>
    <t>a18</t>
  </si>
  <si>
    <t>a19</t>
  </si>
  <si>
    <t>a20</t>
  </si>
  <si>
    <t>a21</t>
  </si>
  <si>
    <t>a22</t>
  </si>
  <si>
    <t>a23</t>
  </si>
  <si>
    <t>a24</t>
  </si>
  <si>
    <t>a25</t>
  </si>
  <si>
    <t>a26</t>
  </si>
  <si>
    <t>a27</t>
  </si>
  <si>
    <t>a28</t>
  </si>
  <si>
    <t>a29</t>
  </si>
  <si>
    <t>a30</t>
  </si>
  <si>
    <t>a31</t>
  </si>
  <si>
    <t>a32</t>
  </si>
  <si>
    <t>a33</t>
  </si>
  <si>
    <t>a34</t>
  </si>
  <si>
    <t>a35</t>
  </si>
  <si>
    <t>a36</t>
  </si>
  <si>
    <t>a37</t>
  </si>
  <si>
    <t>a38</t>
  </si>
  <si>
    <t>a39</t>
  </si>
  <si>
    <t>a40</t>
  </si>
  <si>
    <t>a41</t>
  </si>
  <si>
    <t>a42</t>
  </si>
  <si>
    <t>a43</t>
  </si>
  <si>
    <t>a44</t>
  </si>
  <si>
    <t>a45</t>
  </si>
  <si>
    <t>a46</t>
  </si>
  <si>
    <t>a47</t>
  </si>
  <si>
    <t>a48</t>
  </si>
  <si>
    <t>a49</t>
  </si>
  <si>
    <t>a50</t>
  </si>
  <si>
    <t>a51</t>
  </si>
  <si>
    <t>a52</t>
  </si>
  <si>
    <t>a53</t>
  </si>
  <si>
    <t>a54</t>
  </si>
  <si>
    <t>a55</t>
  </si>
  <si>
    <t>a56</t>
  </si>
  <si>
    <t>a57</t>
  </si>
  <si>
    <t>a58</t>
  </si>
  <si>
    <t>a59</t>
  </si>
  <si>
    <t>a60</t>
  </si>
  <si>
    <t>a61</t>
  </si>
  <si>
    <t>a62</t>
  </si>
  <si>
    <t>a63</t>
  </si>
  <si>
    <t>a64</t>
  </si>
  <si>
    <t>a65</t>
  </si>
  <si>
    <t>a66</t>
  </si>
  <si>
    <t>a67</t>
  </si>
  <si>
    <t>a68</t>
  </si>
  <si>
    <t>a69</t>
  </si>
  <si>
    <t>a70</t>
  </si>
  <si>
    <t>a71</t>
  </si>
  <si>
    <t>a72</t>
  </si>
  <si>
    <t>a73</t>
  </si>
  <si>
    <t>a74</t>
  </si>
  <si>
    <t>a75</t>
  </si>
  <si>
    <t>a76</t>
  </si>
  <si>
    <t>a77</t>
  </si>
  <si>
    <t>a78</t>
  </si>
  <si>
    <t>a79</t>
  </si>
  <si>
    <t>a80</t>
  </si>
  <si>
    <t>a81</t>
  </si>
  <si>
    <t>a84</t>
  </si>
  <si>
    <t>a85</t>
  </si>
  <si>
    <t>a86</t>
  </si>
  <si>
    <t>a87</t>
  </si>
  <si>
    <t>a88</t>
  </si>
  <si>
    <t>a89</t>
  </si>
  <si>
    <t>a90</t>
  </si>
  <si>
    <t>a93</t>
  </si>
  <si>
    <t>a94</t>
  </si>
  <si>
    <t>a95</t>
  </si>
  <si>
    <t>a96</t>
  </si>
  <si>
    <t>a97</t>
  </si>
  <si>
    <t>a98</t>
  </si>
  <si>
    <t>a99</t>
  </si>
  <si>
    <t>a100</t>
  </si>
  <si>
    <t>a101</t>
  </si>
  <si>
    <t>a103</t>
  </si>
  <si>
    <t>a104</t>
  </si>
  <si>
    <t>a105</t>
  </si>
  <si>
    <t>a106</t>
  </si>
  <si>
    <t>a107</t>
  </si>
  <si>
    <t>a108</t>
  </si>
  <si>
    <t>a109</t>
  </si>
  <si>
    <t>a110</t>
  </si>
  <si>
    <t>a111</t>
  </si>
  <si>
    <t>a113</t>
  </si>
  <si>
    <t>a114</t>
  </si>
  <si>
    <t>a115</t>
  </si>
  <si>
    <t>a116</t>
  </si>
  <si>
    <t>a117</t>
  </si>
  <si>
    <t>a118</t>
  </si>
  <si>
    <t>a119</t>
  </si>
  <si>
    <t>a120</t>
  </si>
  <si>
    <t>a121</t>
  </si>
  <si>
    <t>a122</t>
  </si>
  <si>
    <t>a123</t>
  </si>
  <si>
    <t>a124</t>
  </si>
  <si>
    <t>a125</t>
  </si>
  <si>
    <t>a126</t>
  </si>
  <si>
    <t>a127</t>
  </si>
  <si>
    <t>a128</t>
  </si>
  <si>
    <t>a129</t>
  </si>
  <si>
    <t>a130</t>
  </si>
  <si>
    <t>a131</t>
  </si>
  <si>
    <t>a132</t>
  </si>
  <si>
    <t>a133</t>
  </si>
  <si>
    <t>a134</t>
  </si>
  <si>
    <t>a137</t>
  </si>
  <si>
    <t>a138</t>
  </si>
  <si>
    <t>a139</t>
  </si>
  <si>
    <t>a140</t>
  </si>
  <si>
    <t>a141</t>
  </si>
  <si>
    <t>a142</t>
  </si>
  <si>
    <t>a143</t>
  </si>
  <si>
    <t>a144</t>
  </si>
  <si>
    <t>a145</t>
  </si>
  <si>
    <t>a146</t>
  </si>
  <si>
    <t>a147</t>
  </si>
  <si>
    <t>a148</t>
  </si>
  <si>
    <t>a149</t>
  </si>
  <si>
    <t>a150</t>
  </si>
  <si>
    <t>a151</t>
  </si>
  <si>
    <t>a152</t>
  </si>
  <si>
    <t>a153</t>
  </si>
  <si>
    <t>a154</t>
  </si>
  <si>
    <t>a155</t>
  </si>
  <si>
    <t>a156</t>
  </si>
  <si>
    <t>a157</t>
  </si>
  <si>
    <t>a158</t>
  </si>
  <si>
    <t>a159</t>
  </si>
  <si>
    <t>a160</t>
  </si>
  <si>
    <t>a161</t>
  </si>
  <si>
    <t>a162</t>
  </si>
  <si>
    <t>a163</t>
  </si>
  <si>
    <t>a164</t>
  </si>
  <si>
    <t>a165</t>
  </si>
  <si>
    <t>a166</t>
  </si>
  <si>
    <t>a167</t>
  </si>
  <si>
    <t>a168</t>
  </si>
  <si>
    <t>a169</t>
  </si>
  <si>
    <t>a170</t>
  </si>
  <si>
    <t>a171</t>
  </si>
  <si>
    <t>a172</t>
  </si>
  <si>
    <t>a173</t>
  </si>
  <si>
    <t>a174</t>
  </si>
  <si>
    <t>a175</t>
  </si>
  <si>
    <t>a176</t>
  </si>
  <si>
    <t>a177</t>
  </si>
  <si>
    <t>a178</t>
  </si>
  <si>
    <t>a179</t>
  </si>
  <si>
    <t>a180</t>
  </si>
  <si>
    <t>a181</t>
  </si>
  <si>
    <t>a182</t>
  </si>
  <si>
    <t>a184</t>
  </si>
  <si>
    <t>a185</t>
  </si>
  <si>
    <t>a186</t>
  </si>
  <si>
    <t>a187</t>
  </si>
  <si>
    <t>a188</t>
  </si>
  <si>
    <t>a189</t>
  </si>
  <si>
    <t>a192</t>
  </si>
  <si>
    <t>a193</t>
  </si>
  <si>
    <t>a194</t>
  </si>
  <si>
    <t>a195</t>
  </si>
  <si>
    <t>a196</t>
  </si>
  <si>
    <t>a197</t>
  </si>
  <si>
    <t>a200</t>
  </si>
  <si>
    <t>a201</t>
  </si>
  <si>
    <t>a202</t>
  </si>
  <si>
    <t>a203</t>
  </si>
  <si>
    <t>a204</t>
  </si>
  <si>
    <t>a205</t>
  </si>
  <si>
    <t>a207</t>
  </si>
  <si>
    <t>a208</t>
  </si>
  <si>
    <t>a209</t>
  </si>
  <si>
    <t>a210</t>
  </si>
  <si>
    <t>a211</t>
  </si>
  <si>
    <t>a212</t>
  </si>
  <si>
    <t>a216</t>
  </si>
  <si>
    <t>a217</t>
  </si>
  <si>
    <t>a218</t>
  </si>
  <si>
    <t>a219</t>
  </si>
  <si>
    <t>a220</t>
  </si>
  <si>
    <t>a221</t>
  </si>
  <si>
    <t>a222</t>
  </si>
  <si>
    <t>a224</t>
  </si>
  <si>
    <t>a225</t>
  </si>
  <si>
    <t>a226</t>
  </si>
  <si>
    <t>a227</t>
  </si>
  <si>
    <t>a228</t>
  </si>
  <si>
    <t>a229</t>
  </si>
  <si>
    <t>a230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</si>
  <si>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</si>
  <si>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</si>
  <si>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</si>
  <si>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</si>
  <si>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</si>
  <si>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</si>
  <si>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</si>
  <si>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</si>
  <si>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</si>
  <si>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</si>
  <si>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c16</t>
  </si>
  <si>
    <t>c17</t>
  </si>
  <si>
    <t>c18</t>
  </si>
  <si>
    <t>c19</t>
  </si>
  <si>
    <t>c20</t>
  </si>
  <si>
    <t>c21</t>
  </si>
  <si>
    <t>c22</t>
  </si>
  <si>
    <t>c23</t>
  </si>
  <si>
    <t>c24</t>
  </si>
  <si>
    <t>c25</t>
  </si>
  <si>
    <t>c26</t>
  </si>
  <si>
    <t>c27</t>
  </si>
  <si>
    <t>c28</t>
  </si>
  <si>
    <t>c29</t>
  </si>
  <si>
    <t>c30</t>
  </si>
  <si>
    <t>c31</t>
  </si>
  <si>
    <t>c32</t>
  </si>
  <si>
    <t>c33</t>
  </si>
  <si>
    <t>c34</t>
  </si>
  <si>
    <t>c35</t>
  </si>
  <si>
    <t>c36</t>
  </si>
  <si>
    <t>c37</t>
  </si>
  <si>
    <t>c38</t>
  </si>
  <si>
    <t>c39</t>
  </si>
  <si>
    <t>c40</t>
  </si>
  <si>
    <t>c41</t>
  </si>
  <si>
    <t>c42</t>
  </si>
  <si>
    <t>c43</t>
  </si>
  <si>
    <t>c44</t>
  </si>
  <si>
    <t>c45</t>
  </si>
  <si>
    <t>c46</t>
  </si>
  <si>
    <t>c47</t>
  </si>
  <si>
    <t>c48</t>
  </si>
  <si>
    <t>c49</t>
  </si>
  <si>
    <t>c50</t>
  </si>
  <si>
    <t>c51</t>
  </si>
  <si>
    <t>c52</t>
  </si>
  <si>
    <t>c53</t>
  </si>
  <si>
    <t>c54</t>
  </si>
  <si>
    <t>c55</t>
  </si>
  <si>
    <t>c56</t>
  </si>
  <si>
    <t>c57</t>
  </si>
  <si>
    <t>c58</t>
  </si>
  <si>
    <t>c59</t>
  </si>
  <si>
    <t>c60</t>
  </si>
  <si>
    <t>c61</t>
  </si>
  <si>
    <t>c62</t>
  </si>
  <si>
    <t>c63</t>
  </si>
  <si>
    <t>c64</t>
  </si>
  <si>
    <t>c65</t>
  </si>
  <si>
    <t>c66</t>
  </si>
  <si>
    <t>c67</t>
  </si>
  <si>
    <t>c68</t>
  </si>
  <si>
    <t>c69</t>
  </si>
  <si>
    <t>c70</t>
  </si>
  <si>
    <t>c71</t>
  </si>
  <si>
    <t>c72</t>
  </si>
  <si>
    <t>c73</t>
  </si>
  <si>
    <t>c74</t>
  </si>
  <si>
    <t>c75</t>
  </si>
  <si>
    <t>c76</t>
  </si>
  <si>
    <t>c77</t>
  </si>
  <si>
    <t>c78</t>
  </si>
  <si>
    <t>c79</t>
  </si>
  <si>
    <t>c80</t>
  </si>
  <si>
    <t>c81</t>
  </si>
  <si>
    <t>c84</t>
  </si>
  <si>
    <t>c85</t>
  </si>
  <si>
    <t>c86</t>
  </si>
  <si>
    <t>c87</t>
  </si>
  <si>
    <t>c88</t>
  </si>
  <si>
    <t>c89</t>
  </si>
  <si>
    <t>c90</t>
  </si>
  <si>
    <t>c93</t>
  </si>
  <si>
    <t>c94</t>
  </si>
  <si>
    <t>c95</t>
  </si>
  <si>
    <t>c96</t>
  </si>
  <si>
    <t>c97</t>
  </si>
  <si>
    <t>c98</t>
  </si>
  <si>
    <t>c99</t>
  </si>
  <si>
    <t>c100</t>
  </si>
  <si>
    <t>c101</t>
  </si>
  <si>
    <t>c103</t>
  </si>
  <si>
    <t>c104</t>
  </si>
  <si>
    <t>c105</t>
  </si>
  <si>
    <t>c106</t>
  </si>
  <si>
    <t>c107</t>
  </si>
  <si>
    <t>c108</t>
  </si>
  <si>
    <t>c109</t>
  </si>
  <si>
    <t>c110</t>
  </si>
  <si>
    <t>c111</t>
  </si>
  <si>
    <t>c113</t>
  </si>
  <si>
    <t>c114</t>
  </si>
  <si>
    <t>c115</t>
  </si>
  <si>
    <t>c116</t>
  </si>
  <si>
    <t>c117</t>
  </si>
  <si>
    <t>c118</t>
  </si>
  <si>
    <t>c119</t>
  </si>
  <si>
    <t>c120</t>
  </si>
  <si>
    <t>c121</t>
  </si>
  <si>
    <t>c122</t>
  </si>
  <si>
    <t>c123</t>
  </si>
  <si>
    <t>c124</t>
  </si>
  <si>
    <t>c125</t>
  </si>
  <si>
    <t>c126</t>
  </si>
  <si>
    <t>c127</t>
  </si>
  <si>
    <t>c128</t>
  </si>
  <si>
    <t>c129</t>
  </si>
  <si>
    <t>c130</t>
  </si>
  <si>
    <t>c131</t>
  </si>
  <si>
    <t>c132</t>
  </si>
  <si>
    <t>c133</t>
  </si>
  <si>
    <t>c134</t>
  </si>
  <si>
    <t>c137</t>
  </si>
  <si>
    <t>c138</t>
  </si>
  <si>
    <t>c139</t>
  </si>
  <si>
    <t>c140</t>
  </si>
  <si>
    <t>c141</t>
  </si>
  <si>
    <t>c142</t>
  </si>
  <si>
    <t>c143</t>
  </si>
  <si>
    <t>c144</t>
  </si>
  <si>
    <t>c145</t>
  </si>
  <si>
    <t>c146</t>
  </si>
  <si>
    <t>c147</t>
  </si>
  <si>
    <t>c148</t>
  </si>
  <si>
    <t>c149</t>
  </si>
  <si>
    <t>c150</t>
  </si>
  <si>
    <t>c151</t>
  </si>
  <si>
    <t>c152</t>
  </si>
  <si>
    <t>c153</t>
  </si>
  <si>
    <t>c154</t>
  </si>
  <si>
    <t>c155</t>
  </si>
  <si>
    <t>c156</t>
  </si>
  <si>
    <t>c157</t>
  </si>
  <si>
    <t>c158</t>
  </si>
  <si>
    <t>c159</t>
  </si>
  <si>
    <t>c160</t>
  </si>
  <si>
    <t>c161</t>
  </si>
  <si>
    <t>c162</t>
  </si>
  <si>
    <t>c163</t>
  </si>
  <si>
    <t>c164</t>
  </si>
  <si>
    <t>c165</t>
  </si>
  <si>
    <t>c166</t>
  </si>
  <si>
    <t>c167</t>
  </si>
  <si>
    <t>c168</t>
  </si>
  <si>
    <t>c169</t>
  </si>
  <si>
    <t>c170</t>
  </si>
  <si>
    <t>c171</t>
  </si>
  <si>
    <t>c172</t>
  </si>
  <si>
    <t>c173</t>
  </si>
  <si>
    <t>c174</t>
  </si>
  <si>
    <t>c175</t>
  </si>
  <si>
    <t>c176</t>
  </si>
  <si>
    <t>c177</t>
  </si>
  <si>
    <t>c178</t>
  </si>
  <si>
    <t>c179</t>
  </si>
  <si>
    <t>c180</t>
  </si>
  <si>
    <t>c181</t>
  </si>
  <si>
    <t>c182</t>
  </si>
  <si>
    <t>c184</t>
  </si>
  <si>
    <t>c185</t>
  </si>
  <si>
    <t>c186</t>
  </si>
  <si>
    <t>c187</t>
  </si>
  <si>
    <t>c188</t>
  </si>
  <si>
    <t>c189</t>
  </si>
  <si>
    <t>c192</t>
  </si>
  <si>
    <t>c193</t>
  </si>
  <si>
    <t>c194</t>
  </si>
  <si>
    <t>c195</t>
  </si>
  <si>
    <t>c196</t>
  </si>
  <si>
    <t>c197</t>
  </si>
  <si>
    <t>c200</t>
  </si>
  <si>
    <t>c201</t>
  </si>
  <si>
    <t>c202</t>
  </si>
  <si>
    <t>c203</t>
  </si>
  <si>
    <t>c204</t>
  </si>
  <si>
    <t>c205</t>
  </si>
  <si>
    <t>c207</t>
  </si>
  <si>
    <t>c208</t>
  </si>
  <si>
    <t>c209</t>
  </si>
  <si>
    <t>c210</t>
  </si>
  <si>
    <t>c211</t>
  </si>
  <si>
    <t>c212</t>
  </si>
  <si>
    <t>c216</t>
  </si>
  <si>
    <t>c217</t>
  </si>
  <si>
    <t>c218</t>
  </si>
  <si>
    <t>c219</t>
  </si>
  <si>
    <t>c220</t>
  </si>
  <si>
    <t>c221</t>
  </si>
  <si>
    <t>c222</t>
  </si>
  <si>
    <t>c224</t>
  </si>
  <si>
    <t>c225</t>
  </si>
  <si>
    <t>c226</t>
  </si>
  <si>
    <t>c227</t>
  </si>
  <si>
    <t>c228</t>
  </si>
  <si>
    <t>c229</t>
  </si>
  <si>
    <t>c230</t>
  </si>
  <si>
    <t>e5</t>
  </si>
  <si>
    <t>e6</t>
  </si>
  <si>
    <t>e7</t>
  </si>
  <si>
    <t>e8</t>
  </si>
  <si>
    <t>e9</t>
  </si>
  <si>
    <t>e10</t>
  </si>
  <si>
    <t>e11</t>
  </si>
  <si>
    <t>e12</t>
  </si>
  <si>
    <t>e13</t>
  </si>
  <si>
    <t>e14</t>
  </si>
  <si>
    <t>e16</t>
  </si>
  <si>
    <t>e17</t>
  </si>
  <si>
    <t>e18</t>
  </si>
  <si>
    <t>e19</t>
  </si>
  <si>
    <t>e20</t>
  </si>
  <si>
    <t>e21</t>
  </si>
  <si>
    <t>e22</t>
  </si>
  <si>
    <t>e23</t>
  </si>
  <si>
    <t>e24</t>
  </si>
  <si>
    <t>e25</t>
  </si>
  <si>
    <t>e26</t>
  </si>
  <si>
    <t>e27</t>
  </si>
  <si>
    <t>e28</t>
  </si>
  <si>
    <t>e29</t>
  </si>
  <si>
    <t>e30</t>
  </si>
  <si>
    <t>e31</t>
  </si>
  <si>
    <t>e32</t>
  </si>
  <si>
    <t>e33</t>
  </si>
  <si>
    <t>e34</t>
  </si>
  <si>
    <t>e35</t>
  </si>
  <si>
    <t>e36</t>
  </si>
  <si>
    <t>e37</t>
  </si>
  <si>
    <t>e38</t>
  </si>
  <si>
    <t>e39</t>
  </si>
  <si>
    <t>e40</t>
  </si>
  <si>
    <t>e41</t>
  </si>
  <si>
    <t>e42</t>
  </si>
  <si>
    <t>e43</t>
  </si>
  <si>
    <t>e44</t>
  </si>
  <si>
    <t>e45</t>
  </si>
  <si>
    <t>e46</t>
  </si>
  <si>
    <t>e47</t>
  </si>
  <si>
    <t>e48</t>
  </si>
  <si>
    <t>e49</t>
  </si>
  <si>
    <t>e50</t>
  </si>
  <si>
    <t>e51</t>
  </si>
  <si>
    <t>e52</t>
  </si>
  <si>
    <t>e53</t>
  </si>
  <si>
    <t>e54</t>
  </si>
  <si>
    <t>e55</t>
  </si>
  <si>
    <t>e56</t>
  </si>
  <si>
    <t>e57</t>
  </si>
  <si>
    <t>e58</t>
  </si>
  <si>
    <t>e59</t>
  </si>
  <si>
    <t>e60</t>
  </si>
  <si>
    <t>e61</t>
  </si>
  <si>
    <t>e62</t>
  </si>
  <si>
    <t>e63</t>
  </si>
  <si>
    <t>e64</t>
  </si>
  <si>
    <t>e65</t>
  </si>
  <si>
    <t>e66</t>
  </si>
  <si>
    <t>e67</t>
  </si>
  <si>
    <t>e68</t>
  </si>
  <si>
    <t>e69</t>
  </si>
  <si>
    <t>e70</t>
  </si>
  <si>
    <t>e71</t>
  </si>
  <si>
    <t>e72</t>
  </si>
  <si>
    <t>e73</t>
  </si>
  <si>
    <t>e74</t>
  </si>
  <si>
    <t>e75</t>
  </si>
  <si>
    <t>e76</t>
  </si>
  <si>
    <t>e77</t>
  </si>
  <si>
    <t>e78</t>
  </si>
  <si>
    <t>e79</t>
  </si>
  <si>
    <t>e80</t>
  </si>
  <si>
    <t>e81</t>
  </si>
  <si>
    <t>e84</t>
  </si>
  <si>
    <t>e85</t>
  </si>
  <si>
    <t>e86</t>
  </si>
  <si>
    <t>e87</t>
  </si>
  <si>
    <t>e88</t>
  </si>
  <si>
    <t>e89</t>
  </si>
  <si>
    <t>e90</t>
  </si>
  <si>
    <t>e93</t>
  </si>
  <si>
    <t>e94</t>
  </si>
  <si>
    <t>e95</t>
  </si>
  <si>
    <t>e96</t>
  </si>
  <si>
    <t>e97</t>
  </si>
  <si>
    <t>e98</t>
  </si>
  <si>
    <t>e99</t>
  </si>
  <si>
    <t>e100</t>
  </si>
  <si>
    <t>e101</t>
  </si>
  <si>
    <t>e103</t>
  </si>
  <si>
    <t>e104</t>
  </si>
  <si>
    <t>e105</t>
  </si>
  <si>
    <t>e106</t>
  </si>
  <si>
    <t>e107</t>
  </si>
  <si>
    <t>e108</t>
  </si>
  <si>
    <t>e109</t>
  </si>
  <si>
    <t>e110</t>
  </si>
  <si>
    <t>e111</t>
  </si>
  <si>
    <t>e113</t>
  </si>
  <si>
    <t>e114</t>
  </si>
  <si>
    <t>e115</t>
  </si>
  <si>
    <t>e116</t>
  </si>
  <si>
    <t>e117</t>
  </si>
  <si>
    <t>e118</t>
  </si>
  <si>
    <t>e119</t>
  </si>
  <si>
    <t>e120</t>
  </si>
  <si>
    <t>e121</t>
  </si>
  <si>
    <t>e122</t>
  </si>
  <si>
    <t>e123</t>
  </si>
  <si>
    <t>e124</t>
  </si>
  <si>
    <t>e125</t>
  </si>
  <si>
    <t>e126</t>
  </si>
  <si>
    <t>e127</t>
  </si>
  <si>
    <t>e128</t>
  </si>
  <si>
    <t>e129</t>
  </si>
  <si>
    <t>e130</t>
  </si>
  <si>
    <t>e131</t>
  </si>
  <si>
    <t>e132</t>
  </si>
  <si>
    <t>e133</t>
  </si>
  <si>
    <t>e134</t>
  </si>
  <si>
    <t>e137</t>
  </si>
  <si>
    <t>e138</t>
  </si>
  <si>
    <t>e139</t>
  </si>
  <si>
    <t>e140</t>
  </si>
  <si>
    <t>e141</t>
  </si>
  <si>
    <t>e142</t>
  </si>
  <si>
    <t>e143</t>
  </si>
  <si>
    <t>e144</t>
  </si>
  <si>
    <t>e145</t>
  </si>
  <si>
    <t>e146</t>
  </si>
  <si>
    <t>e147</t>
  </si>
  <si>
    <t>e148</t>
  </si>
  <si>
    <t>e149</t>
  </si>
  <si>
    <t>e150</t>
  </si>
  <si>
    <t>e151</t>
  </si>
  <si>
    <t>e152</t>
  </si>
  <si>
    <t>e153</t>
  </si>
  <si>
    <t>e154</t>
  </si>
  <si>
    <t>e155</t>
  </si>
  <si>
    <t>e156</t>
  </si>
  <si>
    <t>e157</t>
  </si>
  <si>
    <t>e158</t>
  </si>
  <si>
    <t>e159</t>
  </si>
  <si>
    <t>e160</t>
  </si>
  <si>
    <t>e161</t>
  </si>
  <si>
    <t>e162</t>
  </si>
  <si>
    <t>e163</t>
  </si>
  <si>
    <t>e164</t>
  </si>
  <si>
    <t>e165</t>
  </si>
  <si>
    <t>e166</t>
  </si>
  <si>
    <t>e167</t>
  </si>
  <si>
    <t>e168</t>
  </si>
  <si>
    <t>e169</t>
  </si>
  <si>
    <t>e170</t>
  </si>
  <si>
    <t>e171</t>
  </si>
  <si>
    <t>e172</t>
  </si>
  <si>
    <t>e173</t>
  </si>
  <si>
    <t>e174</t>
  </si>
  <si>
    <t>e175</t>
  </si>
  <si>
    <t>e176</t>
  </si>
  <si>
    <t>e177</t>
  </si>
  <si>
    <t>e178</t>
  </si>
  <si>
    <t>e179</t>
  </si>
  <si>
    <t>e180</t>
  </si>
  <si>
    <t>e181</t>
  </si>
  <si>
    <t>e182</t>
  </si>
  <si>
    <t>e184</t>
  </si>
  <si>
    <t>e185</t>
  </si>
  <si>
    <t>e186</t>
  </si>
  <si>
    <t>e187</t>
  </si>
  <si>
    <t>e188</t>
  </si>
  <si>
    <t>e189</t>
  </si>
  <si>
    <t>e192</t>
  </si>
  <si>
    <t>e193</t>
  </si>
  <si>
    <t>e194</t>
  </si>
  <si>
    <t>e195</t>
  </si>
  <si>
    <t>e196</t>
  </si>
  <si>
    <t>e197</t>
  </si>
  <si>
    <t>e200</t>
  </si>
  <si>
    <t>e201</t>
  </si>
  <si>
    <t>e202</t>
  </si>
  <si>
    <t>e203</t>
  </si>
  <si>
    <t>e204</t>
  </si>
  <si>
    <t>e205</t>
  </si>
  <si>
    <t>e207</t>
  </si>
  <si>
    <t>e208</t>
  </si>
  <si>
    <t>e209</t>
  </si>
  <si>
    <t>e210</t>
  </si>
  <si>
    <t>e211</t>
  </si>
  <si>
    <t>e212</t>
  </si>
  <si>
    <t>e216</t>
  </si>
  <si>
    <t>e217</t>
  </si>
  <si>
    <t>e218</t>
  </si>
  <si>
    <t>e219</t>
  </si>
  <si>
    <t>e220</t>
  </si>
  <si>
    <t>e221</t>
  </si>
  <si>
    <t>e222</t>
  </si>
  <si>
    <t>e224</t>
  </si>
  <si>
    <t>e225</t>
  </si>
  <si>
    <t>e226</t>
  </si>
  <si>
    <t>e227</t>
  </si>
  <si>
    <t>e228</t>
  </si>
  <si>
    <t>e229</t>
  </si>
  <si>
    <t>e230</t>
  </si>
  <si>
    <t>d5</t>
  </si>
  <si>
    <t>d6</t>
  </si>
  <si>
    <t>d7</t>
  </si>
  <si>
    <t>d8</t>
  </si>
  <si>
    <t>d9</t>
  </si>
  <si>
    <t>d10</t>
  </si>
  <si>
    <t>d11</t>
  </si>
  <si>
    <t>d12</t>
  </si>
  <si>
    <t>d13</t>
  </si>
  <si>
    <t>d14</t>
  </si>
  <si>
    <t>d16</t>
  </si>
  <si>
    <t>d17</t>
  </si>
  <si>
    <t>d18</t>
  </si>
  <si>
    <t>d19</t>
  </si>
  <si>
    <t>d20</t>
  </si>
  <si>
    <t>d21</t>
  </si>
  <si>
    <t>d22</t>
  </si>
  <si>
    <t>d23</t>
  </si>
  <si>
    <t>d24</t>
  </si>
  <si>
    <t>d25</t>
  </si>
  <si>
    <t>d26</t>
  </si>
  <si>
    <t>d27</t>
  </si>
  <si>
    <t>d28</t>
  </si>
  <si>
    <t>d29</t>
  </si>
  <si>
    <t>d30</t>
  </si>
  <si>
    <t>d31</t>
  </si>
  <si>
    <t>d32</t>
  </si>
  <si>
    <t>d33</t>
  </si>
  <si>
    <t>d34</t>
  </si>
  <si>
    <t>d35</t>
  </si>
  <si>
    <t>d36</t>
  </si>
  <si>
    <t>d37</t>
  </si>
  <si>
    <t>d38</t>
  </si>
  <si>
    <t>d39</t>
  </si>
  <si>
    <t>d40</t>
  </si>
  <si>
    <t>d41</t>
  </si>
  <si>
    <t>d42</t>
  </si>
  <si>
    <t>d43</t>
  </si>
  <si>
    <t>d44</t>
  </si>
  <si>
    <t>d45</t>
  </si>
  <si>
    <t>d46</t>
  </si>
  <si>
    <t>d47</t>
  </si>
  <si>
    <t>d48</t>
  </si>
  <si>
    <t>d49</t>
  </si>
  <si>
    <t>d50</t>
  </si>
  <si>
    <t>d51</t>
  </si>
  <si>
    <t>d52</t>
  </si>
  <si>
    <t>d53</t>
  </si>
  <si>
    <t>d54</t>
  </si>
  <si>
    <t>d55</t>
  </si>
  <si>
    <t>d56</t>
  </si>
  <si>
    <t>d57</t>
  </si>
  <si>
    <t>d58</t>
  </si>
  <si>
    <t>d59</t>
  </si>
  <si>
    <t>d60</t>
  </si>
  <si>
    <t>d61</t>
  </si>
  <si>
    <t>d62</t>
  </si>
  <si>
    <t>d63</t>
  </si>
  <si>
    <t>d64</t>
  </si>
  <si>
    <t>d65</t>
  </si>
  <si>
    <t>d66</t>
  </si>
  <si>
    <t>d67</t>
  </si>
  <si>
    <t>d68</t>
  </si>
  <si>
    <t>d69</t>
  </si>
  <si>
    <t>d70</t>
  </si>
  <si>
    <t>d71</t>
  </si>
  <si>
    <t>d72</t>
  </si>
  <si>
    <t>d73</t>
  </si>
  <si>
    <t>d74</t>
  </si>
  <si>
    <t>d75</t>
  </si>
  <si>
    <t>d76</t>
  </si>
  <si>
    <t>d77</t>
  </si>
  <si>
    <t>d78</t>
  </si>
  <si>
    <t>d79</t>
  </si>
  <si>
    <t>d80</t>
  </si>
  <si>
    <t>d81</t>
  </si>
  <si>
    <t>d84</t>
  </si>
  <si>
    <t>d85</t>
  </si>
  <si>
    <t>d86</t>
  </si>
  <si>
    <t>d87</t>
  </si>
  <si>
    <t>d88</t>
  </si>
  <si>
    <t>d89</t>
  </si>
  <si>
    <t>d90</t>
  </si>
  <si>
    <t>d93</t>
  </si>
  <si>
    <t>d94</t>
  </si>
  <si>
    <t>d95</t>
  </si>
  <si>
    <t>d96</t>
  </si>
  <si>
    <t>d97</t>
  </si>
  <si>
    <t>d98</t>
  </si>
  <si>
    <t>d99</t>
  </si>
  <si>
    <t>d100</t>
  </si>
  <si>
    <t>d101</t>
  </si>
  <si>
    <t>d103</t>
  </si>
  <si>
    <t>d104</t>
  </si>
  <si>
    <t>d105</t>
  </si>
  <si>
    <t>d106</t>
  </si>
  <si>
    <t>d107</t>
  </si>
  <si>
    <t>d108</t>
  </si>
  <si>
    <t>d109</t>
  </si>
  <si>
    <t>d110</t>
  </si>
  <si>
    <t>d111</t>
  </si>
  <si>
    <t>d113</t>
  </si>
  <si>
    <t>d114</t>
  </si>
  <si>
    <t>d115</t>
  </si>
  <si>
    <t>d116</t>
  </si>
  <si>
    <t>d117</t>
  </si>
  <si>
    <t>d118</t>
  </si>
  <si>
    <t>d119</t>
  </si>
  <si>
    <t>d120</t>
  </si>
  <si>
    <t>d121</t>
  </si>
  <si>
    <t>d122</t>
  </si>
  <si>
    <t>d123</t>
  </si>
  <si>
    <t>d124</t>
  </si>
  <si>
    <t>d125</t>
  </si>
  <si>
    <t>d126</t>
  </si>
  <si>
    <t>d127</t>
  </si>
  <si>
    <t>d128</t>
  </si>
  <si>
    <t>d129</t>
  </si>
  <si>
    <t>d130</t>
  </si>
  <si>
    <t>d131</t>
  </si>
  <si>
    <t>d132</t>
  </si>
  <si>
    <t>d133</t>
  </si>
  <si>
    <t>d134</t>
  </si>
  <si>
    <t>d137</t>
  </si>
  <si>
    <t>d138</t>
  </si>
  <si>
    <t>d139</t>
  </si>
  <si>
    <t>d140</t>
  </si>
  <si>
    <t>d141</t>
  </si>
  <si>
    <t>d142</t>
  </si>
  <si>
    <t>d143</t>
  </si>
  <si>
    <t>d144</t>
  </si>
  <si>
    <t>d145</t>
  </si>
  <si>
    <t>d146</t>
  </si>
  <si>
    <t>d147</t>
  </si>
  <si>
    <t>d148</t>
  </si>
  <si>
    <t>d149</t>
  </si>
  <si>
    <t>d150</t>
  </si>
  <si>
    <t>d151</t>
  </si>
  <si>
    <t>d152</t>
  </si>
  <si>
    <t>d153</t>
  </si>
  <si>
    <t>d154</t>
  </si>
  <si>
    <t>d155</t>
  </si>
  <si>
    <t>d156</t>
  </si>
  <si>
    <t>d157</t>
  </si>
  <si>
    <t>d158</t>
  </si>
  <si>
    <t>d159</t>
  </si>
  <si>
    <t>d160</t>
  </si>
  <si>
    <t>d161</t>
  </si>
  <si>
    <t>d162</t>
  </si>
  <si>
    <t>d163</t>
  </si>
  <si>
    <t>d164</t>
  </si>
  <si>
    <t>d165</t>
  </si>
  <si>
    <t>d166</t>
  </si>
  <si>
    <t>d167</t>
  </si>
  <si>
    <t>d168</t>
  </si>
  <si>
    <t>d169</t>
  </si>
  <si>
    <t>d170</t>
  </si>
  <si>
    <t>d171</t>
  </si>
  <si>
    <t>d172</t>
  </si>
  <si>
    <t>d173</t>
  </si>
  <si>
    <t>d174</t>
  </si>
  <si>
    <t>d175</t>
  </si>
  <si>
    <t>d176</t>
  </si>
  <si>
    <t>d177</t>
  </si>
  <si>
    <t>d178</t>
  </si>
  <si>
    <t>d179</t>
  </si>
  <si>
    <t>d180</t>
  </si>
  <si>
    <t>d181</t>
  </si>
  <si>
    <t>d182</t>
  </si>
  <si>
    <t>d184</t>
  </si>
  <si>
    <t>d185</t>
  </si>
  <si>
    <t>d186</t>
  </si>
  <si>
    <t>d187</t>
  </si>
  <si>
    <t>d188</t>
  </si>
  <si>
    <t>d189</t>
  </si>
  <si>
    <t>d192</t>
  </si>
  <si>
    <t>d193</t>
  </si>
  <si>
    <t>d194</t>
  </si>
  <si>
    <t>d195</t>
  </si>
  <si>
    <t>d196</t>
  </si>
  <si>
    <t>d197</t>
  </si>
  <si>
    <t>d200</t>
  </si>
  <si>
    <t>d201</t>
  </si>
  <si>
    <t>d202</t>
  </si>
  <si>
    <t>d203</t>
  </si>
  <si>
    <t>d204</t>
  </si>
  <si>
    <t>d205</t>
  </si>
  <si>
    <t>d207</t>
  </si>
  <si>
    <t>d208</t>
  </si>
  <si>
    <t>d209</t>
  </si>
  <si>
    <t>d210</t>
  </si>
  <si>
    <t>d211</t>
  </si>
  <si>
    <t>d212</t>
  </si>
  <si>
    <t>d216</t>
  </si>
  <si>
    <t>d217</t>
  </si>
  <si>
    <t>d218</t>
  </si>
  <si>
    <t>d219</t>
  </si>
  <si>
    <t>d220</t>
  </si>
  <si>
    <t>d221</t>
  </si>
  <si>
    <t>d222</t>
  </si>
  <si>
    <t>d224</t>
  </si>
  <si>
    <t>d225</t>
  </si>
  <si>
    <t>d226</t>
  </si>
  <si>
    <t>d227</t>
  </si>
  <si>
    <t>d228</t>
  </si>
  <si>
    <t>d229</t>
  </si>
  <si>
    <t>d230</t>
  </si>
  <si>
    <t>f5</t>
  </si>
  <si>
    <t>f6</t>
  </si>
  <si>
    <t>f7</t>
  </si>
  <si>
    <t>f8</t>
  </si>
  <si>
    <t>f9</t>
  </si>
  <si>
    <t>f10</t>
  </si>
  <si>
    <t>f11</t>
  </si>
  <si>
    <t>f12</t>
  </si>
  <si>
    <t>f13</t>
  </si>
  <si>
    <t>f14</t>
  </si>
  <si>
    <t>f16</t>
  </si>
  <si>
    <t>f17</t>
  </si>
  <si>
    <t>f18</t>
  </si>
  <si>
    <t>f19</t>
  </si>
  <si>
    <t>f20</t>
  </si>
  <si>
    <t>f21</t>
  </si>
  <si>
    <t>f22</t>
  </si>
  <si>
    <t>f23</t>
  </si>
  <si>
    <t>f24</t>
  </si>
  <si>
    <t>f25</t>
  </si>
  <si>
    <t>f26</t>
  </si>
  <si>
    <t>f27</t>
  </si>
  <si>
    <t>f28</t>
  </si>
  <si>
    <t>f29</t>
  </si>
  <si>
    <t>f30</t>
  </si>
  <si>
    <t>f31</t>
  </si>
  <si>
    <t>f32</t>
  </si>
  <si>
    <t>f33</t>
  </si>
  <si>
    <t>f34</t>
  </si>
  <si>
    <t>f35</t>
  </si>
  <si>
    <t>f36</t>
  </si>
  <si>
    <t>f37</t>
  </si>
  <si>
    <t>f38</t>
  </si>
  <si>
    <t>f39</t>
  </si>
  <si>
    <t>f40</t>
  </si>
  <si>
    <t>f41</t>
  </si>
  <si>
    <t>f42</t>
  </si>
  <si>
    <t>f43</t>
  </si>
  <si>
    <t>f44</t>
  </si>
  <si>
    <t>f45</t>
  </si>
  <si>
    <t>f46</t>
  </si>
  <si>
    <t>f47</t>
  </si>
  <si>
    <t>f48</t>
  </si>
  <si>
    <t>f49</t>
  </si>
  <si>
    <t>f50</t>
  </si>
  <si>
    <t>f51</t>
  </si>
  <si>
    <t>f52</t>
  </si>
  <si>
    <t>f53</t>
  </si>
  <si>
    <t>f54</t>
  </si>
  <si>
    <t>f55</t>
  </si>
  <si>
    <t>f56</t>
  </si>
  <si>
    <t>f57</t>
  </si>
  <si>
    <t>f58</t>
  </si>
  <si>
    <t>f59</t>
  </si>
  <si>
    <t>f60</t>
  </si>
  <si>
    <t>f61</t>
  </si>
  <si>
    <t>f62</t>
  </si>
  <si>
    <t>f63</t>
  </si>
  <si>
    <t>f64</t>
  </si>
  <si>
    <t>f65</t>
  </si>
  <si>
    <t>f66</t>
  </si>
  <si>
    <t>f67</t>
  </si>
  <si>
    <t>f68</t>
  </si>
  <si>
    <t>f69</t>
  </si>
  <si>
    <t>f70</t>
  </si>
  <si>
    <t>f71</t>
  </si>
  <si>
    <t>f72</t>
  </si>
  <si>
    <t>f73</t>
  </si>
  <si>
    <t>f74</t>
  </si>
  <si>
    <t>f75</t>
  </si>
  <si>
    <t>f76</t>
  </si>
  <si>
    <t>f77</t>
  </si>
  <si>
    <t>f78</t>
  </si>
  <si>
    <t>f79</t>
  </si>
  <si>
    <t>f80</t>
  </si>
  <si>
    <t>f81</t>
  </si>
  <si>
    <t>f84</t>
  </si>
  <si>
    <t>f85</t>
  </si>
  <si>
    <t>f86</t>
  </si>
  <si>
    <t>f87</t>
  </si>
  <si>
    <t>f88</t>
  </si>
  <si>
    <t>f89</t>
  </si>
  <si>
    <t>f90</t>
  </si>
  <si>
    <t>f93</t>
  </si>
  <si>
    <t>f94</t>
  </si>
  <si>
    <t>f95</t>
  </si>
  <si>
    <t>f96</t>
  </si>
  <si>
    <t>f97</t>
  </si>
  <si>
    <t>f98</t>
  </si>
  <si>
    <t>f99</t>
  </si>
  <si>
    <t>f100</t>
  </si>
  <si>
    <t>f101</t>
  </si>
  <si>
    <t>f103</t>
  </si>
  <si>
    <t>f104</t>
  </si>
  <si>
    <t>f105</t>
  </si>
  <si>
    <t>f106</t>
  </si>
  <si>
    <t>f107</t>
  </si>
  <si>
    <t>f108</t>
  </si>
  <si>
    <t>f109</t>
  </si>
  <si>
    <t>f110</t>
  </si>
  <si>
    <t>f111</t>
  </si>
  <si>
    <t>f113</t>
  </si>
  <si>
    <t>f114</t>
  </si>
  <si>
    <t>f115</t>
  </si>
  <si>
    <t>f116</t>
  </si>
  <si>
    <t>f117</t>
  </si>
  <si>
    <t>f118</t>
  </si>
  <si>
    <t>f119</t>
  </si>
  <si>
    <t>f120</t>
  </si>
  <si>
    <t>f121</t>
  </si>
  <si>
    <t>f122</t>
  </si>
  <si>
    <t>f123</t>
  </si>
  <si>
    <t>f124</t>
  </si>
  <si>
    <t>f125</t>
  </si>
  <si>
    <t>f126</t>
  </si>
  <si>
    <t>f127</t>
  </si>
  <si>
    <t>f128</t>
  </si>
  <si>
    <t>f129</t>
  </si>
  <si>
    <t>f130</t>
  </si>
  <si>
    <t>f131</t>
  </si>
  <si>
    <t>f132</t>
  </si>
  <si>
    <t>f133</t>
  </si>
  <si>
    <t>f134</t>
  </si>
  <si>
    <t>f137</t>
  </si>
  <si>
    <t>f138</t>
  </si>
  <si>
    <t>f139</t>
  </si>
  <si>
    <t>f140</t>
  </si>
  <si>
    <t>f141</t>
  </si>
  <si>
    <t>f142</t>
  </si>
  <si>
    <t>f143</t>
  </si>
  <si>
    <t>f144</t>
  </si>
  <si>
    <t>f145</t>
  </si>
  <si>
    <t>f146</t>
  </si>
  <si>
    <t>f147</t>
  </si>
  <si>
    <t>f148</t>
  </si>
  <si>
    <t>f149</t>
  </si>
  <si>
    <t>f150</t>
  </si>
  <si>
    <t>f151</t>
  </si>
  <si>
    <t>f152</t>
  </si>
  <si>
    <t>f153</t>
  </si>
  <si>
    <t>f154</t>
  </si>
  <si>
    <t>f155</t>
  </si>
  <si>
    <t>f156</t>
  </si>
  <si>
    <t>f157</t>
  </si>
  <si>
    <t>f158</t>
  </si>
  <si>
    <t>f159</t>
  </si>
  <si>
    <t>f160</t>
  </si>
  <si>
    <t>f161</t>
  </si>
  <si>
    <t>f162</t>
  </si>
  <si>
    <t>f163</t>
  </si>
  <si>
    <t>f164</t>
  </si>
  <si>
    <t>f165</t>
  </si>
  <si>
    <t>f166</t>
  </si>
  <si>
    <t>f167</t>
  </si>
  <si>
    <t>f168</t>
  </si>
  <si>
    <t>f169</t>
  </si>
  <si>
    <t>f170</t>
  </si>
  <si>
    <t>f171</t>
  </si>
  <si>
    <t>f172</t>
  </si>
  <si>
    <t>f173</t>
  </si>
  <si>
    <t>f174</t>
  </si>
  <si>
    <t>f175</t>
  </si>
  <si>
    <t>f176</t>
  </si>
  <si>
    <t>f177</t>
  </si>
  <si>
    <t>f178</t>
  </si>
  <si>
    <t>f179</t>
  </si>
  <si>
    <t>f180</t>
  </si>
  <si>
    <t>f181</t>
  </si>
  <si>
    <t>f182</t>
  </si>
  <si>
    <t>f184</t>
  </si>
  <si>
    <t>f185</t>
  </si>
  <si>
    <t>f186</t>
  </si>
  <si>
    <t>f187</t>
  </si>
  <si>
    <t>f188</t>
  </si>
  <si>
    <t>f189</t>
  </si>
  <si>
    <t>f192</t>
  </si>
  <si>
    <t>f193</t>
  </si>
  <si>
    <t>f194</t>
  </si>
  <si>
    <t>f195</t>
  </si>
  <si>
    <t>f196</t>
  </si>
  <si>
    <t>f197</t>
  </si>
  <si>
    <t>f200</t>
  </si>
  <si>
    <t>f201</t>
  </si>
  <si>
    <t>f202</t>
  </si>
  <si>
    <t>f203</t>
  </si>
  <si>
    <t>f204</t>
  </si>
  <si>
    <t>f205</t>
  </si>
  <si>
    <t>f207</t>
  </si>
  <si>
    <t>f208</t>
  </si>
  <si>
    <t>f209</t>
  </si>
  <si>
    <t>f210</t>
  </si>
  <si>
    <t>f211</t>
  </si>
  <si>
    <t>f212</t>
  </si>
  <si>
    <t>f216</t>
  </si>
  <si>
    <t>f217</t>
  </si>
  <si>
    <t>f218</t>
  </si>
  <si>
    <t>f219</t>
  </si>
  <si>
    <t>f220</t>
  </si>
  <si>
    <t>f221</t>
  </si>
  <si>
    <t>f222</t>
  </si>
  <si>
    <t>f224</t>
  </si>
  <si>
    <t>f225</t>
  </si>
  <si>
    <t>f226</t>
  </si>
  <si>
    <t>f227</t>
  </si>
  <si>
    <t>f228</t>
  </si>
  <si>
    <t>f229</t>
  </si>
  <si>
    <t>f230</t>
  </si>
  <si>
    <t>სხვა</t>
  </si>
  <si>
    <t>2021 წლის პროგნოზი</t>
  </si>
  <si>
    <t>2022 წლის პროგნოზი</t>
  </si>
  <si>
    <t>მარნეულის მუნიციპალიტეტის ბიუჯეტი</t>
  </si>
  <si>
    <t>წლიური სახელმწიფო ბიუჯეტის ფონდებიდან გამოყოფილი ტრანსფერები</t>
  </si>
  <si>
    <t>2019 წლის გეგმა</t>
  </si>
  <si>
    <t>2023 წლის პროგნოზი</t>
  </si>
  <si>
    <t>2016 wlis prognozi</t>
  </si>
  <si>
    <t>2017 wlis prognozi</t>
  </si>
  <si>
    <t>2018 wlis prognozi</t>
  </si>
  <si>
    <t>განისაზღვროს მუნიციპალიტეტის ბიუჯეტის შემოსულობები, გადასახდელები და ნაშთის ცვლილება თანდართული რედაქციით</t>
  </si>
  <si>
    <t>დ ა ს ა ხ ე ლ ე ბ ა</t>
  </si>
  <si>
    <t>2015  წლის გეგმა</t>
  </si>
  <si>
    <t>ფინანსური აქტივების კლება (ნაშთის გამოკლებით)</t>
  </si>
  <si>
    <t>გადასახდელები</t>
  </si>
  <si>
    <t>ფინანსური აქტივების ზრდა (ნაშთის გამოკლებით)</t>
  </si>
  <si>
    <t>ვალდებულებების კლება</t>
  </si>
  <si>
    <t>მუხლი 7. მუნიციპალიტეტის ბიუჯეტის ხარჯები</t>
  </si>
  <si>
    <t>განისაზღვროს მუნიციპალიტეტის ბიუჯეტის ხარჯები 0,0 ათასი ლარის ოდენობით, თანდართული რედაქციით</t>
  </si>
  <si>
    <t xml:space="preserve">პროცენტი                                                                              </t>
  </si>
  <si>
    <t>მუხლი 8. მუნიციპალიტეტის ბიუჯეტის არაფინანსური აქტივების ცვლილება</t>
  </si>
  <si>
    <t>2020 წლის გეგმა</t>
  </si>
  <si>
    <t>2021 წლის გეგმა</t>
  </si>
  <si>
    <t>სოციალური და ჯანდაცვის პროგრამები</t>
  </si>
  <si>
    <t>სულ ჯამი</t>
  </si>
  <si>
    <t xml:space="preserve"> დასახელება</t>
  </si>
  <si>
    <t>შენობა–ნაგებობები</t>
  </si>
  <si>
    <t>საცხოვრებელი შენობები</t>
  </si>
  <si>
    <t>არასაცხოვრებელი შენობები</t>
  </si>
  <si>
    <t>სხვა ნაგებობები</t>
  </si>
  <si>
    <t>მანქანა–დანადგარები</t>
  </si>
  <si>
    <t>სატრანსპორტო საშუალებები</t>
  </si>
  <si>
    <t>სხვა მანქანა – დანადგარები</t>
  </si>
  <si>
    <t>შემოსულობა სახელმწიფო საკუთრებაში არსებული არასასოფლო–სამეურნეო დანიშნულების მიწების გაყიდვიდან, რომლებიც განლაგებულია ადგილობრივი თვითმმართველობის (გარდა ავტონომიური რესპუბლიკების ადგილობრივი თვითმმართველობებისა) ტერიტორიაზე (სახაზინო კოდი 3388)</t>
  </si>
  <si>
    <t>შემოსულობა ადგილობრივი თვითმმართველი ერთეულების საკუთრებაში არსებული არასასოფლო–სამეურნეო დანიშნულების მიწების გაყიდვიდან (სახაზინო კოდი 3390)</t>
  </si>
  <si>
    <t>შემოსულობა სახელმწიფო საკუთრებაში არსებული სასოფლო–სამეურნეო დანიშნულების მიწების გაყიდვიდან, რომლებიც განლაგებულია ადგილობრივი თვითმმართველობის (გარდა ავტონომიური რესპუბლიკების ადგილობრივი თვითმმართველობებისა) ტერიტორიაზე (სახაზინო კოდი 3392)</t>
  </si>
  <si>
    <t>შემოსულობა ადგილობრივი თვითმმართველი ერთეულების საკუთრებაში არსებული სასოფლო–სამეურნეო დანიშნულების მიწების გაყიდვიდან (სახაზინო კოდი 3394)</t>
  </si>
  <si>
    <t>შემოსულობა მიწაზე უფლების აღიარებიდან</t>
  </si>
  <si>
    <t>მუხლი 9. მუნიციპალიტეტის ბიუჯეტის ხარჯებისა და არაფინანსური  აქტივების ზრდის ფუნქციონალური კლასიფიკაცია</t>
  </si>
  <si>
    <t>ფუნქც.კოდი</t>
  </si>
  <si>
    <t>I.საერთო დანიშნულების სახელმწიფო მომსახურება</t>
  </si>
  <si>
    <t>აღმასრულებელი და წარმომადგენლობითი ორგანოების საქმიანობის უზრუნველყოფა, ფინანსური და ფისკალური საქმიანობა, საგარეო ურთიერთობები</t>
  </si>
  <si>
    <r>
      <t xml:space="preserve">აღმასრულებელი და წარმომადგენლობითი ორგანოების საქმიანობის უზრუნველყოფა                                                  </t>
    </r>
    <r>
      <rPr>
        <sz val="10"/>
        <rFont val="Arial"/>
        <family val="2"/>
      </rPr>
      <t xml:space="preserve"> </t>
    </r>
  </si>
  <si>
    <t>წარმომადგენლობითი ორგანო</t>
  </si>
  <si>
    <t xml:space="preserve">აღმასრულებელი ორგანო                                     </t>
  </si>
  <si>
    <t xml:space="preserve">ფინანსური და ფისკალური საქმიანობა                                         </t>
  </si>
  <si>
    <t>სასამართლოს გადაწყვეტილებების აღსრულების ფონდი, ვალდებულებების ოპერაციების მართვის, ბუღალტრული აღრიცხვისა და აუდიტორული მომსახურების ხარჯები</t>
  </si>
  <si>
    <t>საერთო დანიშნულების სხვა მომსახურება                           აქედან</t>
  </si>
  <si>
    <t>–არქივი</t>
  </si>
  <si>
    <t>–შესყიდვებთან (ტენდერი, აუქციონი და ა.შ) დაკავშირებული ხარჯები</t>
  </si>
  <si>
    <t>ვალთან დაკავშირებული ოპერაციები</t>
  </si>
  <si>
    <t>საერთო დანიშნულების ფულადი ნაკადები მთავრობის სხვადასხვა დონეებს შორის</t>
  </si>
  <si>
    <t>–გრანტები</t>
  </si>
  <si>
    <t>სხვა არაკლასიფიცირებული საქმიანობა საერთო დანიშნულების სახელმწიფო მომსახურებაში</t>
  </si>
  <si>
    <t>–საქართველოს პარლამენტის დეპუტატების მომსახურების ხარჯები</t>
  </si>
  <si>
    <t>II. თავდაცვა</t>
  </si>
  <si>
    <t>სამხედრო აღრიცხვის, გაწვევისა და მობილიზაციის სამსახური</t>
  </si>
  <si>
    <t>III. საზოგადოებრივი წესრიგი და უსაფრთხოება</t>
  </si>
  <si>
    <t>პოლიციის სამსახური და სახელმწიფო დაცვა</t>
  </si>
  <si>
    <t>ხანძარსაწინააღმდეგო დაცვა</t>
  </si>
  <si>
    <t>სხვა არაკლასიფიცირებული საქმიანობა საზოგადოებრივი წესრიგისა და უსაფრთხოების სფეროში</t>
  </si>
  <si>
    <t>IV. ეკონომიკური საქმიანობა</t>
  </si>
  <si>
    <t>სოფლის მეურნეობა</t>
  </si>
  <si>
    <t>ელექტროენერგეტიკა</t>
  </si>
  <si>
    <t>ტრანსპორტი</t>
  </si>
  <si>
    <t>ნავთობი და ბუნებრივი აირი</t>
  </si>
  <si>
    <t>საავტომობილო ტრანსპორტი და გზები</t>
  </si>
  <si>
    <t>სხვა არაკლასიფიცირებული საქმიანობა ეკონომიკის სფეროში</t>
  </si>
  <si>
    <t>V. გარემოს დაცვა</t>
  </si>
  <si>
    <t>ნარჩენების შეგროვება, გადამუშავება და განადგურება</t>
  </si>
  <si>
    <t>ჩამდინარე წყლების მართვა</t>
  </si>
  <si>
    <t>ბიომრავალფეროვნება და ლანდშაფტების დაცვა</t>
  </si>
  <si>
    <t>სხვა არაკლასიფიცირებული საქმიანობა გარემოს დაცვის სფეროში</t>
  </si>
  <si>
    <t>VI. საბინაო კომუნალური მეურნეობა</t>
  </si>
  <si>
    <t>ბინათმშენებლობა</t>
  </si>
  <si>
    <t>კომუნალური მეურნეობის განვითარება</t>
  </si>
  <si>
    <t>წყალმომარაგება</t>
  </si>
  <si>
    <t>გარე განათება</t>
  </si>
  <si>
    <t>kvlevebi da ganviTareba sabinao-komunalur meurneobaSi</t>
  </si>
  <si>
    <t>სხვა არაკლასიფიცირებული ხარჯები საბინაო–კომუნალურ მეურნეობაში</t>
  </si>
  <si>
    <t>VII. ჯანმრთელობის დაცვა</t>
  </si>
  <si>
    <t>ამბულატორიული მომსახურება</t>
  </si>
  <si>
    <t>ზოგადი პროფილის საავადმყოფოების მომსახურება</t>
  </si>
  <si>
    <t>sxva araklasificirebuli saqmianoba jandacvis sferoSi</t>
  </si>
  <si>
    <t>VIII. დასვენება, კულტურა და რელიგია</t>
  </si>
  <si>
    <t>მომსახურება დასვენებისა და სპორტის სფეროში</t>
  </si>
  <si>
    <t>მომსახურება კულტურის  სფეროში</t>
  </si>
  <si>
    <t>ტელე–რადიო მაუწყებლობა და საგამომცემლო საქმიანობა</t>
  </si>
  <si>
    <t>IX. განათლება</t>
  </si>
  <si>
    <t>ზოგადი განათლება</t>
  </si>
  <si>
    <t>საშუალო ზოგადი განათლება</t>
  </si>
  <si>
    <t>X. სოციალური დაცვა</t>
  </si>
  <si>
    <t>ავადმყოფთა და შეზღუდული შესაძლებლობის მქონე პირთა სოციალური დაცვა</t>
  </si>
  <si>
    <t>ხანდაზმულთა სოციალური დაცვა</t>
  </si>
  <si>
    <t>სხვა არაკლასიფიცირებული საქმიანობა სოციალური დაცვის სფეროში</t>
  </si>
  <si>
    <t>0100</t>
  </si>
  <si>
    <t>წინა წლებში წარმოქმნილი დავალიანებებისა და სასამართლო გადაწყვეტილებების აღსრულების ფონდი</t>
  </si>
  <si>
    <t>მმართველობა და საერთო დანიშნულების ხარჯები</t>
  </si>
  <si>
    <t>00 00</t>
  </si>
  <si>
    <t>01  02</t>
  </si>
  <si>
    <t>ინფრასტრუქტურის განვითარება</t>
  </si>
  <si>
    <t>წყლის სისტემების განვითარება</t>
  </si>
  <si>
    <t>საერთო დანიშნულების ხარჯები</t>
  </si>
  <si>
    <t>01  02 02</t>
  </si>
  <si>
    <t>01 01 03</t>
  </si>
  <si>
    <t>საკანონმდებლო და აღმასრულებელი საქმიანობის უზრუნველყოფა</t>
  </si>
  <si>
    <t>საგზაო ინფრასტრუქტურის განვითარება</t>
  </si>
  <si>
    <t>გარე განათების ქსელის ექსპლოატაცია</t>
  </si>
  <si>
    <t>გარე განათების ახალი წერტილების მოწყობა</t>
  </si>
  <si>
    <t>შემოსავალი</t>
  </si>
  <si>
    <t>ფიზიკური პირებიდან</t>
  </si>
  <si>
    <t xml:space="preserve">საშემოსავლო გადასახადი </t>
  </si>
  <si>
    <t xml:space="preserve">დამქირავებლის მიერ დაკავებული საშემოსავლო გადასახადი </t>
  </si>
  <si>
    <t xml:space="preserve">გადასახადი ფიზიკურ პირთა საქმიანობით მიღებული შემოსავლებიდან </t>
  </si>
  <si>
    <t>გადასახადი ინდივიდუალური მეწარმე ფიზიკურ პირთა საქმიანობით მიღებული შემოსავლებიდან</t>
  </si>
  <si>
    <t>გადასახადი მეწარმე ფიზიკურ პირთა საქმიანობით მიღებული შემოსავლებიდან</t>
  </si>
  <si>
    <t>გადასახადი არამეწარმე ფიზიკურ პირთა საქმიანობით მიღებული შემოსავლებიდან</t>
  </si>
  <si>
    <t xml:space="preserve">გადასახადი ფიზიკური პირის მიერ მიღებული დივიდენდებიდან </t>
  </si>
  <si>
    <t xml:space="preserve">გადასახადი ფიზიკური პირის მიერ მიღებული პროცენტებიდან </t>
  </si>
  <si>
    <t xml:space="preserve">გადასახადი დიპლომატიურ დაწესებულებებში დასაქმებული რეზიდენტი ფიზიკური პირის მიერ მიღებული შემოსავლებიდან </t>
  </si>
  <si>
    <t xml:space="preserve">არარეზიდენტი პირების საშემოსავლო გადასახადი (გარდა ქონების რეალიზაციიდან მიღებული შემოსავლებისა) </t>
  </si>
  <si>
    <t xml:space="preserve">არარეზიდენტი პირების საშემოსავლო გადასახადი, ქონების რეალიზაციიდან მიღებული შემოსავლებიდან** </t>
  </si>
  <si>
    <t xml:space="preserve">გადასახადი ფიზიკური პირის მიერ მატერიალური აქტივების რეალიზაციით მიღებული ნამეტიდან </t>
  </si>
  <si>
    <t xml:space="preserve">გადასახადი ფიზიკური პირისთვის ქონების ჩუქებიდან </t>
  </si>
  <si>
    <t xml:space="preserve">გადასახადი ფიზიკური პირის მიერ ქონების მემკვიდრეობით მიღებიდან </t>
  </si>
  <si>
    <t xml:space="preserve">გადასახადი ფიზიკური პირის მიერ ქონების იჯარით გაცემის შედეგად მიღებული შემოსავლებიდან </t>
  </si>
  <si>
    <t>ფიქსირებული გადასახადიდან დაბეგვრის ობიექტზე</t>
  </si>
  <si>
    <t>ფიქსირებული გადასახადიდან დასაბეგრ საქმიანობაზე</t>
  </si>
  <si>
    <t xml:space="preserve">სხვა არაკლასიფიცირებული საშემოსავლო გადასახადი </t>
  </si>
  <si>
    <t>გადასახადი საწარმოებიდან</t>
  </si>
  <si>
    <t xml:space="preserve">მოგების გადასახადი </t>
  </si>
  <si>
    <t xml:space="preserve">რეზიდენტი საწარმოებიდან </t>
  </si>
  <si>
    <t xml:space="preserve">სხვა არაკლასიფიცირებული მოგების გადასახადი </t>
  </si>
  <si>
    <t>სხვა გადასახადები შემოსავალზე, მოგებაზე და კაპიტალის ღირებულების ნაზრდზე, რომელთა კლასიფიცირება შეუძლებელია</t>
  </si>
  <si>
    <t>გადასახადები ხელფასზე და სამუშაო ძალაზე</t>
  </si>
  <si>
    <t>გადასახადები ქონებაზე</t>
  </si>
  <si>
    <t>გადასახადები უძრავ ქონებაზე</t>
  </si>
  <si>
    <t xml:space="preserve">ქონების გადასახადი </t>
  </si>
  <si>
    <t xml:space="preserve">საქართველოს საწარმოთა ქონებაზე (გარდა მიწისა) </t>
  </si>
  <si>
    <t xml:space="preserve">უცხოურ საწარმოთა ქონებაზე (გარდა მიწისა) </t>
  </si>
  <si>
    <t xml:space="preserve">ფიზიკურ პირთა ქონებაზე (გარდა მიწისა) </t>
  </si>
  <si>
    <t xml:space="preserve">სასოფლო-სამეურნეო დანიშნულების მიწაზე ქონების გადასახადი </t>
  </si>
  <si>
    <t xml:space="preserve"> ფიზიკური პირებიდან </t>
  </si>
  <si>
    <t xml:space="preserve"> იურიდიული პირებიდან </t>
  </si>
  <si>
    <t xml:space="preserve">არასასოფლო-სამეურნეო დანიშნულების მიწაზე ქონების გადასახადი </t>
  </si>
  <si>
    <t xml:space="preserve">ფიზიკური პირებიდან </t>
  </si>
  <si>
    <t xml:space="preserve">იურიდიული პირებიდან </t>
  </si>
  <si>
    <t>გადასახადები წმინდა მატერიალურ ფასეულობებზე</t>
  </si>
  <si>
    <t>გადასახადები მემკვიდრეობასა და ნაჩუქარ ქონებაზე*</t>
  </si>
  <si>
    <t>გადასახადები კაპიტალზე და ფინანსურ აქტივებზე*</t>
  </si>
  <si>
    <t>სხვა არაერთჯერადი გადასახადები ქონებაზე*</t>
  </si>
  <si>
    <t>გადასახადები საქონელსა და მომსახურებაზე</t>
  </si>
  <si>
    <t>საყოველთაო გადასახადები საქონელსა და მომსახურებაზე</t>
  </si>
  <si>
    <t>დამატებული ღირებულების გადასახადი</t>
  </si>
  <si>
    <t xml:space="preserve">საქართველოს ტერიტორიაზე რეალიზებული პროდუქციიდან და გაწეული მომსახურებიდან </t>
  </si>
  <si>
    <t xml:space="preserve">იმპორტირებული პროდუქციიდან </t>
  </si>
  <si>
    <t xml:space="preserve">სხვა არაკლასიფიცირებული დამატებული ღირებულების გადასახადი </t>
  </si>
  <si>
    <t>ვაჭრობის გადასახადი*</t>
  </si>
  <si>
    <t>ბრუნვის გადასახადი და სხვა გადასახადები საქონელსა და მომსახურებაზე*</t>
  </si>
  <si>
    <t>გადასახადები ფინანსურ და კაპიტალის ოპერაციებზე</t>
  </si>
  <si>
    <t>აქციზი</t>
  </si>
  <si>
    <t xml:space="preserve">საქართველოს ტერიტორიაზე წარმოებული პროდუქციის რეალიზაციიდან </t>
  </si>
  <si>
    <t>თამბაქოდან</t>
  </si>
  <si>
    <t>ფიქსირებული გადასახადიდან</t>
  </si>
  <si>
    <t>ადვალური გადასახადიდან</t>
  </si>
  <si>
    <t>არაყიდან</t>
  </si>
  <si>
    <t>სპირტიანი სასმელებიდან (არყის გარდა)</t>
  </si>
  <si>
    <t>ლუდიდან</t>
  </si>
  <si>
    <t>მობილური კავშირგაბმულობიდან</t>
  </si>
  <si>
    <t>ადგილობრივი ზარებიდან</t>
  </si>
  <si>
    <t>საერთაშორისო ზარებიდან</t>
  </si>
  <si>
    <t>ბუნებრივი აირიდან</t>
  </si>
  <si>
    <t>სხვა არაკლასიფიცირებული პროდუქციიდან</t>
  </si>
  <si>
    <t>ბენზინიდან</t>
  </si>
  <si>
    <t>დიზელიდან</t>
  </si>
  <si>
    <t>ნავთიდან</t>
  </si>
  <si>
    <t>სხვა ნავთობპროდუქტებიდან</t>
  </si>
  <si>
    <t>მსუბუქი ავტომობილებიდან</t>
  </si>
  <si>
    <t xml:space="preserve">ექსპორტირებული პროდუქციიდან** </t>
  </si>
  <si>
    <t xml:space="preserve">სხვა არაკლასიფიცირებული აქციზი </t>
  </si>
  <si>
    <t>ფისკალური მონოპოლიების მოგება*</t>
  </si>
  <si>
    <t>გადასახადები სპეციფიურ მომსახურებაზე*</t>
  </si>
  <si>
    <t>გადასახადები საქონლის გამოყენებაზე და საქონლის გამოყენების ან საქმიანობის განხორციელების ნებართვაზე*</t>
  </si>
  <si>
    <t>გადასახადები ავტომობილებზე*</t>
  </si>
  <si>
    <t xml:space="preserve"> სხვა გადასახადები საქონლის გამოყენებაზე და საქონლის გამოყენების ან საქმიანობის განხორციელების ნებართვაზე*</t>
  </si>
  <si>
    <t>სხვა გადასახადები საქონელსა და მომსახურებაზე*</t>
  </si>
  <si>
    <t>გადასახადები საგარეო ვაჭრობასა და საგარეო-ეკონომიკურ ოპერაციებზე</t>
  </si>
  <si>
    <t>იმპორტის გადასახადი</t>
  </si>
  <si>
    <t>გადასახადები ექსპორტზე*</t>
  </si>
  <si>
    <t>ექსპორტიორი ან იმპორტიორი ფისკალური მონოპოლიების მოგება*</t>
  </si>
  <si>
    <t>ვალუტის გადამცვლელი ფისკალური მონოპოლიის მოგება*</t>
  </si>
  <si>
    <t>გადასახადები ვალუტის გადაცვლაზე</t>
  </si>
  <si>
    <t>სხვა გადასახადები საგარეო ვაჭრობასა და საგარეო-ეკონომიკურ ოპერაციებზე*</t>
  </si>
  <si>
    <t>მეწარმე სუბიექტებიდან</t>
  </si>
  <si>
    <t>ზედმეტად ან შეცდომით გადახდილი გადასახადები</t>
  </si>
  <si>
    <t>გაუქმებული გადასახადები</t>
  </si>
  <si>
    <t>ჯარიმები საგადასახადო და საბაჟო სამართალდარღვევის გამო</t>
  </si>
  <si>
    <t>ჯარიმები საგადასახადო სამართალდარღვევის გამო</t>
  </si>
  <si>
    <t>ჯარიმა დეკლარაციის დაგვიანებით წარდგენისათვის</t>
  </si>
  <si>
    <t>ჯარიმა დეკლარაციაში გადასახადის შემცირებისათვის</t>
  </si>
  <si>
    <t>ჯარიმა საკონტროლო-სალარო აპარატების გამოყენების წესის დარღვევისათვის</t>
  </si>
  <si>
    <t>ჯარიმა საქონლის დოკუმენტების გარეშე ტრანსპორტირებაზე, რეალიზაციაზე და აღურიცხაობაზე</t>
  </si>
  <si>
    <t>ჯარიმა დღგ-სათვის გათვალისწინებული მოთხოვნების დარღვევაზე</t>
  </si>
  <si>
    <t>სხვა არაკლასიფიცირებული ჯარიმები საგადასახადო სამართალდარღვევის გამო</t>
  </si>
  <si>
    <t>ჯარიმები საბაჟო სამართალდარღვევის გამო</t>
  </si>
  <si>
    <t>საურავი</t>
  </si>
  <si>
    <t>არამეწარმე სუბიექტებიდან ან რომელთა კლასიფიცირება შეუძლებელია</t>
  </si>
  <si>
    <t>სოციალური შენატანები*</t>
  </si>
  <si>
    <t>სოციალური დაზღვევის შენატანები*</t>
  </si>
  <si>
    <t>დასაქმებულის შენატანები*</t>
  </si>
  <si>
    <t>დამსაქმებლის შენატანები*</t>
  </si>
  <si>
    <t>თვითდასაქმებულის ან არადასაქმებული პირის შენატანები*</t>
  </si>
  <si>
    <t>სოციალური დაზღვევის შენატანები, რომელთა კლასიფიცირება შეუძლებელია*</t>
  </si>
  <si>
    <t>სხვა სოციალური შენატანები*</t>
  </si>
  <si>
    <t>დარიცხული შენატანები*</t>
  </si>
  <si>
    <t>უცხო სახელმწიფოთა მთავრობებიდან</t>
  </si>
  <si>
    <t>მიმდინარე</t>
  </si>
  <si>
    <t>საერთაშორისო ორგანიზაციებიდან</t>
  </si>
  <si>
    <t xml:space="preserve">სხვა სახელმწიფო ერთეულებიდან მიღებული გრანტები </t>
  </si>
  <si>
    <t xml:space="preserve">გრანტები ცენტრალური ბიუჯეტიდან </t>
  </si>
  <si>
    <t xml:space="preserve">გრანტები სახელმწიფო ბიუჯეტიდან </t>
  </si>
  <si>
    <t xml:space="preserve">გათანაბრებითი ტრანსფერი </t>
  </si>
  <si>
    <t xml:space="preserve">მიზნობრივი ტრანსფერი </t>
  </si>
  <si>
    <t xml:space="preserve">სპეციალური ტრანსფერი </t>
  </si>
  <si>
    <t xml:space="preserve">სხვა </t>
  </si>
  <si>
    <t xml:space="preserve">გრანტები ცენტრალური სსიპ(ებ)-დან/ა(ა)იპ(ბ)-დან </t>
  </si>
  <si>
    <t xml:space="preserve">გრანტები ავტონომიური რესპუბლიკის ერთიანი ბიუჯეტიდან </t>
  </si>
  <si>
    <t xml:space="preserve">გრანტები ავტონომიური რესპუბლიკის რესპუბლიკური ბიუჯეტიდან </t>
  </si>
  <si>
    <t xml:space="preserve">გრანტები ავტონომიური რესპუბლიკის სსიპ(ებ)-დან/ა(ა)იპ(ბ)-დან </t>
  </si>
  <si>
    <t xml:space="preserve">გრანტები ერთიანი მუნიციპალური ბიუჯეტიდან </t>
  </si>
  <si>
    <t xml:space="preserve">გრანტები თვითმმართველი ერთეულის ბიუჯეტიდან </t>
  </si>
  <si>
    <t xml:space="preserve">გრანტები თვითმმართველი ერთეულის სსიპ(ებ)-დან/ა(ა)იპ(ბ)-დან </t>
  </si>
  <si>
    <t xml:space="preserve">კაპიტალური ტრანსფერი </t>
  </si>
  <si>
    <t>სხვა შემოსავალი</t>
  </si>
  <si>
    <t xml:space="preserve">შემოსავალი საკუთრებიდან </t>
  </si>
  <si>
    <t xml:space="preserve">პროცენტი </t>
  </si>
  <si>
    <t xml:space="preserve">არარეზიდენტებისგან </t>
  </si>
  <si>
    <t>რეზიდენტებისგან, სხვა სამთავრობო სექტორის გარდა</t>
  </si>
  <si>
    <t xml:space="preserve">საფინანსო ინსტიტუტებზე გაცემული სესხებიდან (კრედიტებიდან) მიღებული პროცენტი (სარგებელი) </t>
  </si>
  <si>
    <t xml:space="preserve">სახელმწიფოს წილობრივი მონაწილეობით მოქმედ საწარმოებზე გაცემული სესხებიდან (კრედიტებიდან) მიღებული პროცენტი (სარგებელი) </t>
  </si>
  <si>
    <t xml:space="preserve">კერძო საწარმოებზე გაცემული სესხებიდან (კრედიტებიდან) მიღებული პროცენტი (სარგებელი) </t>
  </si>
  <si>
    <t xml:space="preserve">დეპოზიტებზე და ანგარიშებზე დარიცხული პროცენტები </t>
  </si>
  <si>
    <t xml:space="preserve">სხვა არაკლასიფიცირებული შემოსავალი პროცენტებიდან </t>
  </si>
  <si>
    <t>სხვა რეზიდენტი სამთავრობო სექტორიდან</t>
  </si>
  <si>
    <t>რეზიდენტებისგან</t>
  </si>
  <si>
    <t xml:space="preserve">სახელმწიფოს წილობრივი მონაწილეობით მოქმედი საწარმოების მოგებიდან მიღებული დივიდენდები </t>
  </si>
  <si>
    <t xml:space="preserve">შემოსავალი ეროვნული ბანკის მოგებიდან </t>
  </si>
  <si>
    <t xml:space="preserve">შემოსავალი სხვა არაკლასიფიცირებული დივიდენდებიდან </t>
  </si>
  <si>
    <t>კვაზი-კორპორაციებიდან მიღებული შემოსავლები*</t>
  </si>
  <si>
    <t>ინვესტირებული საკუთრებიდან მიღებული შემოსავალი*</t>
  </si>
  <si>
    <t xml:space="preserve">მოსაკრებელი ბუნებრივი რესურსებით სარგებლობისათვის </t>
  </si>
  <si>
    <t xml:space="preserve">მოსაკრებელი წიაღით სარგებლობისათვის </t>
  </si>
  <si>
    <t xml:space="preserve">მოსაკრებელი სახელმწიფო ტყის ფონდის მერქნული რესურსებით სარგებლობისათვის </t>
  </si>
  <si>
    <t xml:space="preserve">მოსაკრებელი გარემოდან ამოღებული ტყის არამერქნული რესურსებით და ტყის მერქნიანი მცენარეების პროდუქტებით სარგებლობისათვის </t>
  </si>
  <si>
    <t xml:space="preserve">მოსაკრებელი წყლის რესურსებით სარგებლობისათვის </t>
  </si>
  <si>
    <t xml:space="preserve">მოსაკრებელი ცხოველთა სამყაროს რესურსებით სარგებლობისათვის </t>
  </si>
  <si>
    <t xml:space="preserve">მოსაკრებელი გარემოდან გადამფრენი ფრინველების ამოღებაზე </t>
  </si>
  <si>
    <t xml:space="preserve">სხვა არაკლასიფიცირებული ბუნებრივი რესურსებით სარგებლობისათვის მოსაკრებელი </t>
  </si>
  <si>
    <t xml:space="preserve">მოსაკრებელი თევზჭერის ლიცენზირებიდან </t>
  </si>
  <si>
    <t xml:space="preserve">მოსაკრებელი ნადირობის ნებართვაზე </t>
  </si>
  <si>
    <t xml:space="preserve">შემოსავალი მიწის იჯარიდან და მართვაში (უზუფუქტი, ქირავნობა და სხვა) გადაცემიდან </t>
  </si>
  <si>
    <t xml:space="preserve">სარგებლობის ლიცენზიის გაცემის საფასურით მიღებული შემოსავლები </t>
  </si>
  <si>
    <t xml:space="preserve">სხვა არაკლასიფიცირებული რენტა </t>
  </si>
  <si>
    <t>პირდაპირი უცხოური ინვესტიციებიდან მიღებული რეინვესტირებული შემოსავალი</t>
  </si>
  <si>
    <t>საბაზრო დაწესებულების მიერ გაყიდული საქონელი და მომსახურება</t>
  </si>
  <si>
    <t xml:space="preserve">საბაჟო მოსაკრებელი** </t>
  </si>
  <si>
    <t xml:space="preserve">სალიცენზიო მოსაკრებლები </t>
  </si>
  <si>
    <t xml:space="preserve">მოსაკრებელი ჩვილ ბავშვთა კვებისა და ბავშვთა კვების პროდუქტების წარმოება-დაფასოების ლიცენზირებიდან </t>
  </si>
  <si>
    <t xml:space="preserve">მოსაკრებელი ბიოლოგიური პესტიციდების წარმოების ლიცენზირებიდან </t>
  </si>
  <si>
    <t xml:space="preserve">მოსაკრებელი ბირთვული და რადიაციული საქმიანობის ლიცენზირებიდან </t>
  </si>
  <si>
    <t xml:space="preserve">მოსაკრებელი სამხედრო-საბრძოლო და კონკრეტული სახეობის იარაღთან დაკავშირებული საქმიანობის (მათ შორის ვაჭრობის) გენერალური ან სპეციალური ლიცენზირებიდან </t>
  </si>
  <si>
    <t xml:space="preserve">მოსაკრებელი დაკვირვების ელექტრონული საშუალებების დამზადების, შეძენის, იმპორტისა და ექსპორტის ლიცენზირებიდან </t>
  </si>
  <si>
    <t xml:space="preserve">მოსაკრებელი კერძო და სათემო მაუწყებლობის ლიცენზირებიდან </t>
  </si>
  <si>
    <t xml:space="preserve">მოსაკრებელი ბუნებრივი გაზის დამუშავების, ნავთობის გადამუშავებისა და ტრანსპორტირების ლიცენზირებიდან </t>
  </si>
  <si>
    <t xml:space="preserve">მოსაკრებელი საგანმანათლებლო საქმიანობის გენერალური, სპეციალური და სხვა ლიცენზირებიდან </t>
  </si>
  <si>
    <t xml:space="preserve">მოსაკრებელი სიცოცხლის დაზღვევის, დაზღვევის (არა სიცოცხლისა) და გადაზღვევის ლიცენზირებიდან </t>
  </si>
  <si>
    <t xml:space="preserve">მოსაკრებელი საბანკო საქმიანობის, არასაბანკო-სადეპოზიტო – საკრედიტო საქმიანობის, ფასიანი ქაღალდების რეგისტრატორის, საბროკერო საქმიანობის, საფონდო ბირჟის, ცენტრალური დეპოზიტარის, აქტივების მმართველის საქმიანობის და სპეციალიზებული დეპოზიტარის ლიცენზირებიდან </t>
  </si>
  <si>
    <t xml:space="preserve">მოსაკრებელი სამედიცინო საქმიანობის გენერალური, სპეციალური და სხვა ლიცენზირებიდან </t>
  </si>
  <si>
    <t xml:space="preserve">მოსაკრებელი ნავთობისა და გაზის რესურსებით სარგებლობის გენერალური ან ნავთობისა და გაზის ძებნა-ძიების და ნავთობისა და გაზის მოპოვების სპეციალური ლიცენზირებიდან </t>
  </si>
  <si>
    <t xml:space="preserve">მოსაკრებელი ტყით სარგებლობის გენერალური ან ხე-ტყის დამზადებისა და სამონადირეო მეურნეობის სპეციალური, აგრეთვე სასარგებლო წიაღისეულის მოპოვების და მიწისქვეშა სივრცის გამოყენების ლიცენზირებიდან </t>
  </si>
  <si>
    <t xml:space="preserve">მოსაკრებელი ექსპორტის მიზნით სოჭის გირჩითა და გადაშენების საფრთხის წინაშე მყოფი ველური ფლორისა და ფაუნის სახეობებით სარგებლობის ლიცენზირებიდან </t>
  </si>
  <si>
    <t xml:space="preserve">მოსაკრებელი რეგულარული საერთაშორისო საჰაერო გადაყვანა-გადაზიდვის ლიცენზირებიდან </t>
  </si>
  <si>
    <t xml:space="preserve">მოსაკრებელი ნუმერაციის რესურსით სარგებლობის ლიცენზირებიდან </t>
  </si>
  <si>
    <t xml:space="preserve">სხვა არაკლასიფიცირებული სალიცენზიო მოსაკრებელი </t>
  </si>
  <si>
    <t xml:space="preserve">სანებართვო მოსაკრებლები </t>
  </si>
  <si>
    <t xml:space="preserve">მოსაკრებელი ვეტერინარულ და ფიტოსანიტარიულ კონტროლს დაქვემდებარებული პროდუქციის ტრანზიტის და/ან იმპორტის ნებართვაზე </t>
  </si>
  <si>
    <t xml:space="preserve">მოსაკრებელი გარემოზე ზემოქმედების ნებართვაზე </t>
  </si>
  <si>
    <t xml:space="preserve">მოსაკრებელი ზედაპირული წყლის ობიექტიდან წყალაღებისა და ობიექტში წყალჩაშვების ნებართვაზე </t>
  </si>
  <si>
    <t xml:space="preserve">მოსაკრებელი შეზღუდულად ბრუნვადი მასალების წარმოების, ტრანსპორტირების, იმპორტის, ექსპორტის, რეექსპორტის ან ტრანზიტის ნებართვაზე </t>
  </si>
  <si>
    <t xml:space="preserve">მოსაკრებელი სამრეწველო დანიშნულების ფეთქებადი მასალების გამოყენების ნებართვაზე </t>
  </si>
  <si>
    <t xml:space="preserve">მოსაკრებელი ბირთვული და რადიაციული საქმიანობის ნებართვაზე </t>
  </si>
  <si>
    <t xml:space="preserve">მოსაკრებელი გადაშენების საფრთხის წინაშე მყოფი ველური ფლორისა და ფაუნის სახეობების, მათი ნაწილებისა და დერივატების ექსპორტის, იმპორტის, რეექსპორტისა და ზღვიდან ინტროდუქციის ნებართვაზე </t>
  </si>
  <si>
    <t xml:space="preserve">მოსაკრებელი იარაღისა, საბრძოლო მასალის, სამხედრო-საბრძოლო იარაღის იმპორტის, ექსპორტის, რეექსპორტისა და ტრანზიტის, ეკონომიკურ ტერიტორიაზე და საქართველოს ტერიტორიის გარეთ გადამუშავებისა და დროებითი შემოტანის ან/და გატანის ნებართვაზე </t>
  </si>
  <si>
    <t xml:space="preserve">მოსაკრებელი იარაღისა და საბრძოლო მასალის გადატანა-გადაზიდვისა და გადაგზავნის, იარაღის ერთი სახეობის ცალკეული ეგზემპლიარების საქართველოში შემოტანისა და საქართველოდან გატანის, იარაღის შეძენის ნებართვაზე </t>
  </si>
  <si>
    <t xml:space="preserve">მოსაკრებელი უცხო ქვეყნის და საერთაშორისო ორგანიზაციების წარმომადგენელთა, აგრეთვე სხვა მნიშვნელოვან პირთა ვიზიტის დროს მათ თანმხლებ პირთა მიერ იარაღისა და საბრძოლო მასალის საქართველოში შემოტანისა და საქართველოდან გატანის ნებართვაზე </t>
  </si>
  <si>
    <t xml:space="preserve">მოსაკრებელი იარაღის კოლექციონირებისა და ექსპონირების ნებართვაზე </t>
  </si>
  <si>
    <t xml:space="preserve">მოსაკრებელი მშენებლობის (გარდა განსაკუთრებული მნიშვნელობის, რადიაციული ან ბირთვული ობიექტების მშენებლობისა) ნებართვაზე </t>
  </si>
  <si>
    <t xml:space="preserve">მოსაკრებელი განსაკუთრებული მნიშვნელობის ობიექტების, მათ შორის რადიაციული ან ბირთვული ობიექტების მშენებლობის ნებართვაზე </t>
  </si>
  <si>
    <t xml:space="preserve">მოსაკრებელი საშიში საწარმოო ობიექტების ექსპლოატაციის ნებართვაზე** </t>
  </si>
  <si>
    <t xml:space="preserve">მოსაკრებელი საერთაშორისო საავტომობილო რეგულარული სამგზავრო გადაყვანისა და სატვირთო გადაზიდვის ნებართვაზე </t>
  </si>
  <si>
    <t xml:space="preserve">მოსაკრებელი ორმაგი დანიშნულების პროდუქციის ექსპორტის, იმპორტის, რეექსპორტისა და ტრანზიტის ნებართვაზე </t>
  </si>
  <si>
    <t xml:space="preserve">მოსაკრებელი საავიაციო სამუშაოების წარმოებისა და არარეგულარული საერთაშორისო საჰაერო გადაყვანა-გადაზიდვის ნებართვაზე </t>
  </si>
  <si>
    <t xml:space="preserve">მოსაკრებელი უბაჟო საცალო ვაჭრობის ობიექტების, საწყობის (ღია ან/და დახურული), დროებითი შენახვის საწყობის (ღია ან/და დახურული) საქმიანობის ნებართვაზე </t>
  </si>
  <si>
    <t xml:space="preserve">მოსაკრებელი სამორინეს, სათამაშო აპარატების სალონის, ტოტალიზატორის, ლოტოს, ბინგოს და წამახალისებელი გათამაშების მოწყობის ნებართვაზე </t>
  </si>
  <si>
    <t xml:space="preserve">მოსაკრებელი სამკურნალო საშუალებების ექსპორტისა და იმპორტის, ფარმაკოლოგიური საშუალებების კლინიკური კვლევის და ფარმაცევტული წარმოების, I, II ჯგუფის აფთიაქების და სააფთიაქო პუნქტის საქმიანობების ნებართვაზე </t>
  </si>
  <si>
    <t xml:space="preserve">მოსაკრებელი არაიოდიზებული მარილის იმპორტის ნებართვაზე </t>
  </si>
  <si>
    <t xml:space="preserve">მოსაკრებელი კულტურული მემკვიდრეობის ძეგლზე სამუშაოების, არქეოლოგიური სამუშაოებისა და საქართველოს კულტურულ ფასეულობათა საქართველოდან გატანის ნებართვაზე </t>
  </si>
  <si>
    <t xml:space="preserve">სხვა არაკლასიფიცირებული სანებართვო მოსაკრებელი </t>
  </si>
  <si>
    <t xml:space="preserve">სახელმწიფო სერტიფიკატის მოსაკრებლები </t>
  </si>
  <si>
    <t xml:space="preserve">მოსაკრებელი სამშენებლო პროდუქციისა და მომსახურების შესაბამისობის სერტიფიცირებისათვის </t>
  </si>
  <si>
    <t xml:space="preserve">საქართველოში მიღებული განათლების დამადასტურებელი დოკუმენტის ავთენტურობის შესახებ და საზღვარგარეთ მიღებული განათლების დამადასტურებელი დოკუმენტის საქართველოში ცნობის შესახებ გაცემული ცნობის მოსაკრებელი </t>
  </si>
  <si>
    <t xml:space="preserve">ექიმისა და ფარმაცევტის სერტიფიცირების მოსაკრებელი </t>
  </si>
  <si>
    <t xml:space="preserve">ობიექტისა და პროდუქციის ჰიგიენური სერტიფიცირების მოსაკრებლები </t>
  </si>
  <si>
    <t xml:space="preserve">აუდიტორთა საკვალიფიკაციო სერტიფიცირების მოსაკრებელი </t>
  </si>
  <si>
    <t xml:space="preserve">ალკოჰოლიანი სასმელების წარმოშობისა და ყურძნის ღვინოების, ეთილის სპირტის და სპირტიანი სასმელების შესაბამისობის სერტიფიცირების მოსაკრებელი </t>
  </si>
  <si>
    <t xml:space="preserve">ვაზის სამყნობი და სარგავი მასალების (ნამყენი ნერგი) შესაბამისობის სერტიფიცირების მოსაკრებელი </t>
  </si>
  <si>
    <t xml:space="preserve">ვეტერინარული მოწმობის (ფორმა №1 და ფორმა №2) გაცემისათვის მოსაკრებელი </t>
  </si>
  <si>
    <t xml:space="preserve">ჯიშიანი პირუტყვის სერტიფიკატის (სანაშენე მოწმობის) მოსაკრებელი </t>
  </si>
  <si>
    <t xml:space="preserve">სერტიფიცირების მოსაკრებელი თესლის თესვითი ხარისხის განსაზღვრისათვის </t>
  </si>
  <si>
    <t xml:space="preserve">სხვა არაკლასიფიცირებული სახელმწიფო სერტიფიკატის მოსაკრებელი </t>
  </si>
  <si>
    <t xml:space="preserve">სარეგისტრაციო მოსაკრებლები </t>
  </si>
  <si>
    <t xml:space="preserve">ფასიანი ქაღალდებისა და შეთავაზებების სარეგისტრაციო მოსაკრებელი </t>
  </si>
  <si>
    <t xml:space="preserve">საერთაშორისო, საქართველოს და ადგილობრივი შემოქმედებითი კავშირების, მოქალაქეთა პოლიტიკური გაერთიანების სარეგისტრაციო, აგრეთვე მათ წესდებაში ან დებულებაში ცვლილებების ან/და დამატებების შეტანაზე მოსაკრებელი </t>
  </si>
  <si>
    <t xml:space="preserve">არასამეწარმეო (არაკომერციული) იურიდიული პირის, საქართველოში რეგისტრირებული და უცხო ქვეყნის არასამეწარმეო (არაკომერციული) იურიდიული პირის ფილიალის სარეგისტრაციო და მათ წესდებაში ან დებულებაში ცვლილებების ან/და დამატებების შეტანაზე მოსაკრებელი** </t>
  </si>
  <si>
    <t xml:space="preserve">სატრანსპორტო საშუალებების ძარის, კაბინის ან ჩარჩოს, ძრავისა და მისაბმელის გადაფორმების სარეგისტრაციო მოსაკრებელი </t>
  </si>
  <si>
    <t xml:space="preserve">საზღვარგარეთ გასატან კულტურულ ფასეულობათა სარეგისტრაციო მოსაკრებელი </t>
  </si>
  <si>
    <t xml:space="preserve">საწარმოო წესით დამზადებული ცხოველთა საკვების და საკვებდანამატების, პესტიციდების სარეგისტრაციო მოსაკრებელი </t>
  </si>
  <si>
    <t xml:space="preserve">სამედიცინო სამკურნალო საშუალებების, მასალების, ნაკეთობების და სხვა საგნების სარეგისტრაციო მოსაკრებელი </t>
  </si>
  <si>
    <t xml:space="preserve">ბიოლოგიურად აქტიური დანამატის სარეგისტრაციო და ხელახალი რეგისტრაციის მოსაკრებელი </t>
  </si>
  <si>
    <t xml:space="preserve">საწარმოს, საწარმოს ფილიალის, მათ წესდებაში ან დებულებაში ცვლილებების ან/და დამატებების შეტანის, საქმიანობის შეწყვეტის, ლიკვიდაციისა და ორგანიზაციულ-სამართლებრივი ფორმის შეცვლის სარეგისტრაციო მოსაკრებელი </t>
  </si>
  <si>
    <t xml:space="preserve">სხვა არაკლასიფიცირებული სარეგისტრაციო მოსაკრებელი </t>
  </si>
  <si>
    <t xml:space="preserve">სახელმწიფო საექსპერტიზო მოსაკრებელი </t>
  </si>
  <si>
    <t xml:space="preserve">მოსაკრებელი სოფლის მეურნეობის სამინისტროს შესაბამისი სამსახურის მიერ განხორციელებული ექსპერტიზისათვის </t>
  </si>
  <si>
    <t xml:space="preserve">მოსაკრებელი საქართველოს შინაგან საქმეთა სამინისტროს შესაბამისი სამსახურის მიერ განხორციელებული ექსპერტიზისათვის </t>
  </si>
  <si>
    <t xml:space="preserve">მოსაკრებელი საწარმოო და სამოქალაქო დანიშნულების ობიექტების მშენებლობის პროექტების სახელმწიფო კომპლექსური და ქალაქმშენებლობითი დოკუმენტაციის ექსპერტიზისათვის </t>
  </si>
  <si>
    <t xml:space="preserve">მოსაკრებელი მოძრავი ძეგლების, ქალაქებისა და სხვა დასახლებების კულტურული მემკვიდრეობის დაცვით ზონებში და ისტორიულ დასახლებებში შენობა-ნაგებობების რეკონსტრუქციის, სარესტავრაციო სამუშაოებისა და ახალი მშენებლობების პროექტების ექსპერტიზისათვის </t>
  </si>
  <si>
    <t xml:space="preserve">მოსაკრებელი ტექნიკური ზედამხედველობის სფეროში ექსპერტიზისათვის </t>
  </si>
  <si>
    <t xml:space="preserve">მოსაკრებელი საქართველოს გარემოს დაცვისა და ბუნებრივი რესურსების სამინისტროს მიერ განხორციელებული სახელმწიფო ეკოლოგიური ექსპერტიზისათვის </t>
  </si>
  <si>
    <t xml:space="preserve">სხვა არაკლასიფიცირებული სახელმწიფო საექსპერტიზო მოსაკრებელი </t>
  </si>
  <si>
    <t xml:space="preserve">სახელმწიფო ბაჟი </t>
  </si>
  <si>
    <t xml:space="preserve">სახელმწიფო ბაჟი სასამართლოებში განსახილველ საქმეებზე </t>
  </si>
  <si>
    <t>სახელმწიფო ბაჟი საქართველოს ტერიტორიაზე მოქალაქეობისა და პირადობის დამადასტურებელი დოკუმენტების გაცემისათვის, მოქალაქეთა მდგომარეობის აქტების რეგისტრაციისათვის**</t>
  </si>
  <si>
    <t xml:space="preserve">სახელმწიფო ბაჟი საქართველოს ტერიტორიაზე მოქალაქეობისა და ემიგრაცია-იმიგრაციის საკითხების განხილვისათვის </t>
  </si>
  <si>
    <t xml:space="preserve">სახელმწიფო ბაჟი საქართველოს ტერიტორიაზე გაცემული ოფიციალური დოკუმენტების აპოსტილით დამოწმებისათვის </t>
  </si>
  <si>
    <t xml:space="preserve">საქართველოს ბაჟი სახელმწიფო სასაზღვრო-გამტარ პუნქტებში საქართველოს ორდინალური ვიზის გაცემისათვის </t>
  </si>
  <si>
    <t xml:space="preserve">სახელმწიფო ბაჟი დოკუმენტების გამოთხოვისათვის </t>
  </si>
  <si>
    <t xml:space="preserve">სახელმწიფო ბაჟი დოკუმენტების ლეგალიზაციისათვის </t>
  </si>
  <si>
    <t xml:space="preserve">სხვა არაკლასიფიცირებული სახელმწიფო ბაჟი </t>
  </si>
  <si>
    <t xml:space="preserve">საკონსულო მოსაკრებელი </t>
  </si>
  <si>
    <t xml:space="preserve">მოსაკრებელი საზღვარგარეთ საქართველოს დიპლომატიური წარმომადგენლობის ან საკონსულო დაწესებულებების მიერ შესრულებული საკონსულო მოქმედებებისათვის </t>
  </si>
  <si>
    <t xml:space="preserve">მოსაკრებელი საზღვარგარეთ საქართველოს დიპლომატიური წარმომადგენლობის ან საკონსულო დაწესებულებების მიერ შესრულებული სანოტარო მოქმედებებისათვის </t>
  </si>
  <si>
    <t xml:space="preserve">მოსაკრებელი საზღვარგარეთ საქართველოს დიპლომატიური წარმომადგენლობის ან საკონსულო დაწესებულებების მიერ დოკუმენტების გამოთხოვისათვის </t>
  </si>
  <si>
    <t xml:space="preserve">მოსაკრებელი საზღვარგარეთ საქართველოს დიპლომატიური წარმომადგენლობის ან საკონსულო დაწესებულებების მიერ დოკუმენტების ლეგალიზაციისათვის </t>
  </si>
  <si>
    <t xml:space="preserve">მოსაკრებელი საზღვარგარეთ საქართველოს დიპლომატიური წარმომადგენლობის ან საკონსულო დაწესებულებების მიერ შესრულებული საზღვაო და საჰაერო ხომალდების საკონსულო მომსახურებისათვის </t>
  </si>
  <si>
    <t xml:space="preserve">სხვა არაკლასიფიცირებული საკონსულო მოსაკრებელი </t>
  </si>
  <si>
    <t xml:space="preserve">საჯარო ინფორმაციის ასლის გადაღების მოსაკრებელი </t>
  </si>
  <si>
    <t xml:space="preserve">სატენდერო მოსაკრებელი** </t>
  </si>
  <si>
    <t xml:space="preserve">სააღსრულებო მოსაკრებელი** </t>
  </si>
  <si>
    <t xml:space="preserve">სამხედრო სავალდებულო სამსახურის გადავადების მოსაკრებელი </t>
  </si>
  <si>
    <t xml:space="preserve">სათამაშო ბიზნესის მოსაკრებელი </t>
  </si>
  <si>
    <t xml:space="preserve">კაზინოების (სამორინეების) სათამაშო მაგიდიდან </t>
  </si>
  <si>
    <t xml:space="preserve">სათამაშო აპარატებიდან </t>
  </si>
  <si>
    <t xml:space="preserve">ტოტალიზატორის, ბინგოს, ლოტოს სალაროებიდან </t>
  </si>
  <si>
    <t xml:space="preserve">წამახალისებელი გათამაშებიდან </t>
  </si>
  <si>
    <t xml:space="preserve">სისტემურ-ელექტრონული ფორმის თამაშობიდან </t>
  </si>
  <si>
    <t xml:space="preserve">ლატარიების მოწყობაზე </t>
  </si>
  <si>
    <t xml:space="preserve">სხვა არაკლასიფიცირებული სათამაშო ბიზნესის მოსაკრებელი </t>
  </si>
  <si>
    <t xml:space="preserve">მოსაკრებელი დასახლებული ტერიტორიის დასუფთავებისათვის </t>
  </si>
  <si>
    <t xml:space="preserve">კულტურული მემკვიდრეობის სარეაბილიტაციო არეალის ინფრასტრუქტურის მოსაკრებელი </t>
  </si>
  <si>
    <t xml:space="preserve">მოსაკრებელი სპეციალური (ზონალური) შეთანხმების გაცემისათვის </t>
  </si>
  <si>
    <t xml:space="preserve">პრობაციის მოსაკრებელი** </t>
  </si>
  <si>
    <t>არა საბაზრო დაწესებულების მიერ განხორციელებული გაყიდვები</t>
  </si>
  <si>
    <t xml:space="preserve">შემოსავლები საქონლის რეალიზაციიდან </t>
  </si>
  <si>
    <t xml:space="preserve">აქციზური მარკების ნომინალური ღირებულებიდან მიღებული შემოსავლები </t>
  </si>
  <si>
    <t xml:space="preserve">სხვა არაკლასიფიცირებული საქონლის რეალიზაციიდან </t>
  </si>
  <si>
    <t xml:space="preserve">შემოსავლები მომსახურების გაწევიდან </t>
  </si>
  <si>
    <t xml:space="preserve">შემოსავალი შენობებისა და ნაგებობების იჯარაში ან მართვაში (უზურფრუქტი, ქირავნობა და სხვა) გადაცემიდან </t>
  </si>
  <si>
    <t xml:space="preserve">შემოსავალი მანქანა-დანადგარებისა და მოწყობილობების იჯარაში ან მართვაში (უზუფუქტი, ქირავნობა და სხვა) გადაცემიდან </t>
  </si>
  <si>
    <t xml:space="preserve">შემოსავალი სხვა არაკლასიფიცირებული სახელმწიფო ქონების იჯარაში ან მართვაში (უზუფუქტი, ქირავნობა და სხვა) გადაცემიდან </t>
  </si>
  <si>
    <t xml:space="preserve">შემოსავალი სხვა არაკლასიფიცირებული მომსახურების გაწევიდან </t>
  </si>
  <si>
    <t xml:space="preserve">სხვა შემოსავლები არასაბაზრო წესით გაყიდული საქონლიდან და მომსახურებიდან </t>
  </si>
  <si>
    <t>საქონლისა და მომსახურების რელიზაციის დარიცხვა*</t>
  </si>
  <si>
    <t>სანქციები , ჯარიმები და საურავები</t>
  </si>
  <si>
    <t xml:space="preserve">შემოსავალი სანქციებიდან (ჯარიმები და საურავები) ადმინისტრაციული სამართალდარღვევების გამო </t>
  </si>
  <si>
    <t xml:space="preserve">შემოსავალი სანქციებიდან (ჯარიმები და საურავები) ადმინისტრაციული სამართალდარღვევების გამო შრომის, ჯანმრთელობისა და სოციალური დაცვის სფეროებში </t>
  </si>
  <si>
    <t xml:space="preserve">შემოსავალი სანქციებიდან (ჯარიმები და საურავები) სახელმწიფო საკუთრების ხელმყოფი ადმინისტრაციული სამართალდარღვევების გამო </t>
  </si>
  <si>
    <t xml:space="preserve">შემოსავალი სანქციებიდან (ჯარიმები და საურავები) ადმინისტრაციული სამართალდარღვევების გამო გარემოს დაცვის, ბუნებათსარგებლობის სფეროში </t>
  </si>
  <si>
    <t xml:space="preserve">შემოსავალი სანქციებიდან (ჯარიმები და საურავები) ადმინისტრაციული სამართალდარღვევების გამო ისტორიისა და კულტურის ძეგლთა დაცვის, განათლებისა და აღზრდის სფეროში </t>
  </si>
  <si>
    <t xml:space="preserve">შემოსავალი სანქციებიდან (ჯარიმები და საურავები) ადმინისტრაციული სამართალდარღვევების გამო მრეწველობის, ელექტრო- და თბოენერგიის გამოყენებისა და წყალმომარაგების დარგში </t>
  </si>
  <si>
    <t xml:space="preserve">შემოსავალი სანქციებიდან (ჯარიმები და საურავები) ადმინისტრაციული სამართალდარღვევების გამო სოფლის მეურნეობაში, ვეტერინარულ - სანიტარიული წესების დარღვევა </t>
  </si>
  <si>
    <t xml:space="preserve">შემოსავალი სანქციებიდან (ჯარიმები და საურავები) ადმინისტრაციული სამართალდარღვევების გამო ტრანსპორტზე საგზაო მეურნეობისა და კავშირგაბმულობის დარგში </t>
  </si>
  <si>
    <t xml:space="preserve"> საგზაო მოძრაობის წესების დარღვევის გამო </t>
  </si>
  <si>
    <t xml:space="preserve">დედაქალაქის ტერიტორიაზე ავტოტრანსპორტის პარკირების წესების დარღვევის გამო </t>
  </si>
  <si>
    <t xml:space="preserve">უბილეთო მგზავრობის გამო </t>
  </si>
  <si>
    <t xml:space="preserve">საქალაქო რეგულარული სამგზავრო გადაყვანის პირობების დარღვევის გამო </t>
  </si>
  <si>
    <t xml:space="preserve"> სხვა ადმინისტრაციული სამართალდარღვევების გამო ტრანსპორტზე საგზაო მეურნეობისა და კავშირგაბმულობის დარგში </t>
  </si>
  <si>
    <t xml:space="preserve">შემოსავალი სანქციებიდან (ჯარიმები და საურავები) ადმინისტრაციული სამართალდარღვევების გამო ვაჭრობისა და ფინანსების დარგში </t>
  </si>
  <si>
    <t xml:space="preserve">შემოსავალი სანქციებიდან (ჯარიმები და საურავები) საზოგადოებრივი წესრიგის ხელმყოფი ადმინისტრაციული სამართალდარღვევების გამო </t>
  </si>
  <si>
    <t xml:space="preserve">შემოსავალი სანქციებიდან (ჯარიმები და საურავები) მმართველობის დადგენილი წესის ხელმყოფი ადმინისტრაციული სამართალდარღვევების გამო </t>
  </si>
  <si>
    <t xml:space="preserve">შემოსავალი სანქციებიდან (ჯარიმები და საურავები) ადმინისტრაციული სამართალდარღვევების გამო მოქალაქეთა საბინაო უფლებების, საბინაო-კომუნალური მეურნეობისა და კეთილმოწყობის დარგში </t>
  </si>
  <si>
    <t xml:space="preserve">დასუფთავების წესების დარღვევის გამო </t>
  </si>
  <si>
    <t xml:space="preserve">თვითმმართველი ერთეულის ტერიტორიის კეთილმოწყობის წესების დარღვევის გამო </t>
  </si>
  <si>
    <t xml:space="preserve">თვითმმართველი ერთეულის იერსახის დამახინჯების გამო </t>
  </si>
  <si>
    <t xml:space="preserve">სხვა ადმინისტრაციული სამართალდარღვევების გამო მოქალაქეთა საბინაო უფლებების, საბინაო-კომუნალური მეურნეობისა და კეთილმოწყობის დარგში </t>
  </si>
  <si>
    <t xml:space="preserve"> შემოსავალი სანქციებიდან (ჯარიმები და საურავები) საჯარო სამართლის იურიდიული პირის – სამოქალაქო რეესტრის სააგენტოს საქმიანობასთან დაკავშირებულ ადმინისტრაციულ სამართალდარღვევათა გამო </t>
  </si>
  <si>
    <t xml:space="preserve">შემოსავალი სხვა არაკლასიფიცირებული სანქციებიდან (ჯარიმები და საურავები) ადმინისტრაციული სამართალდარღვევების გამო </t>
  </si>
  <si>
    <t xml:space="preserve">შემოსავალი სანქციებიდან (ჯარიმები და საურავები) საზღვრის უკანონოდ დარღვევის გამო </t>
  </si>
  <si>
    <t xml:space="preserve">შემოსავალი სანქციებიდან (ჯარიმები და საურავები) გაცემული სესხების დაფარვის ვადების დარღვევის გამო </t>
  </si>
  <si>
    <t xml:space="preserve">შემოსავალი სანქციებიდან (ჯარიმები და საურავები) არქიტექტურულ-სამშენებლო საქმიანობაში გამოვლენილი დარღვევის გამო </t>
  </si>
  <si>
    <t xml:space="preserve">შემოსავალი სანქციებიდან (ჯარიმები და საურავები) სისხლის სამართლის კოდექსით გათვალისწინებული სამართალდარღვევების გამო </t>
  </si>
  <si>
    <t xml:space="preserve">შემოსავალი სანქციებიდან (ჯარიმები და საურავები) სათამაშო ბიზნესის სფეროში სანებართვო პირობების დარღვევის გამო </t>
  </si>
  <si>
    <t xml:space="preserve">შემოსავალი სხვა არაკლასიფიცირებული სანქციებიდან (ჯარიმები და საურავები) </t>
  </si>
  <si>
    <t>ტრანსფერები რომელიც სხვაგან არ არის კლასიფიცირებული</t>
  </si>
  <si>
    <t>მიმდინარე ტრანსფერები, რომელიც სხვაგან არ არის კლასიფიცირებული</t>
  </si>
  <si>
    <t>სხვა მიმდინარე ტრანსფერები, რომელიც სხვაგან არ არის კლასიფიცირებული</t>
  </si>
  <si>
    <t xml:space="preserve">სასოფლო-სამეურნეო დანიშნულების მიწის არასასოფლო-სამეურნეო მიზნით გამოყოფისას სანაცვლო მიწის ათვისების ღირებულებისა და მიყენებული ზიანის ანაზღაურებიდან მიღებული შემოსავალი </t>
  </si>
  <si>
    <t xml:space="preserve">შემოსულობა გარე რეკლამის განთავსების ნებართვის გაცემიდან </t>
  </si>
  <si>
    <t xml:space="preserve">სახაზინო თავდებობიდან მიღებული შემოსავალი </t>
  </si>
  <si>
    <t xml:space="preserve">ავტოსატრანსპორტო საშუალებების პარკირების რეგულირების უფლების გადაცემიდან მიღებული შემოსავალი </t>
  </si>
  <si>
    <t xml:space="preserve">სხვა მართვის უფლების გადაცემიდან მიღებული შემოსავალი </t>
  </si>
  <si>
    <t xml:space="preserve">შემოსავალი რეალიზებული ლატარიის ბილეთების ჯამური ღირებულების წილიდან </t>
  </si>
  <si>
    <t xml:space="preserve">შემოსულობა ადგილობრივი საქალაქო რეგულარული სამგზავრო გადაყვანის ნებართვაზე </t>
  </si>
  <si>
    <t xml:space="preserve">გზათსარგებლობის საფასურით მიღებული შემოსავალი </t>
  </si>
  <si>
    <t xml:space="preserve">შავი ან/და ფერადი ლითონების ჯართის ექსპორტის მომსახურების ტარიფიდან მიღებული შემოსავალი </t>
  </si>
  <si>
    <t xml:space="preserve">სხვა არაკლასიფიცირებული შემოსავლები </t>
  </si>
  <si>
    <t>კაპიტალური ტრანსფერები, რომელიც სხვაგან არ არის კლასიფიცირებული</t>
  </si>
  <si>
    <t>დაზღვევის (სიცოცხლის დაზღვევის გარდა) და სტანდარტული გარანტიის სქემით მიღებული პრემიები, ჩარიცხვები და მოთხოვნები</t>
  </si>
  <si>
    <t xml:space="preserve"> სადზღვევო პრემიები, ჩარიცხვები და მოთხოვნები</t>
  </si>
  <si>
    <t xml:space="preserve"> სადზღვევო პრემიები</t>
  </si>
  <si>
    <t>სტანდარტული გარანტიის სქემის ჩარიცხვები</t>
  </si>
  <si>
    <t>მიმდინარე მოთხოვნები</t>
  </si>
  <si>
    <t>კაპიტალური მოთხოვნები</t>
  </si>
  <si>
    <t>გადასახადები შემოსავალზე, მოგებაზე და კაპიტალის ღირებულების ნაზარდზე</t>
  </si>
  <si>
    <t>ახალი გზების მშენებლობა და კაპიტალური რეაბილიტაცია</t>
  </si>
  <si>
    <t>გზების მიმდინარე შეკეთება</t>
  </si>
  <si>
    <t>0204</t>
  </si>
  <si>
    <t>მუნიციპალური ტრანსპორტის განვითარება</t>
  </si>
  <si>
    <t>020401</t>
  </si>
  <si>
    <t>მუნიციპალური სატრანსპორტო სისტემის სუბსიდირება</t>
  </si>
  <si>
    <t>020402</t>
  </si>
  <si>
    <t xml:space="preserve"> 02 05</t>
  </si>
  <si>
    <t>ავარიული შენობების და სახლების რეაბილიტაცია</t>
  </si>
  <si>
    <t>02 06</t>
  </si>
  <si>
    <t>ბინათმესაკუთრეთა ამხანაგობების განვითარება</t>
  </si>
  <si>
    <t>კეთილმოწყობა</t>
  </si>
  <si>
    <t>02 07</t>
  </si>
  <si>
    <t>02 07 01</t>
  </si>
  <si>
    <t>საზოგადოებრივი სივრცეების მოწყობა–რეაბილიტაცია</t>
  </si>
  <si>
    <t>02 07 02</t>
  </si>
  <si>
    <t>შენობების ფასადების რეაბილიტაცია</t>
  </si>
  <si>
    <t>0207 03</t>
  </si>
  <si>
    <t>02 08</t>
  </si>
  <si>
    <t>სარიტუალო ღონისძიებები</t>
  </si>
  <si>
    <t>02 08 01</t>
  </si>
  <si>
    <t>02 08 02</t>
  </si>
  <si>
    <t xml:space="preserve">       სარიტუალო დარბაზების აღჭურვა, რეაბილიტაცია, მშენებლობა </t>
  </si>
  <si>
    <t>დასუფთავება და გარემოს დაცვა</t>
  </si>
  <si>
    <t>0301</t>
  </si>
  <si>
    <t>დასუფთავება, ნარჩენების მართვა და სხვა გარემოს დაცვითი საქმიანობა</t>
  </si>
  <si>
    <t>030101</t>
  </si>
  <si>
    <t>030102</t>
  </si>
  <si>
    <t>კაპიტალური დაბანდებები დასუფთავების სფეროში</t>
  </si>
  <si>
    <t>0302</t>
  </si>
  <si>
    <t>030103</t>
  </si>
  <si>
    <t>გარემოს დაცვითი სხვა ღონისძიებები</t>
  </si>
  <si>
    <t>სკოლამდელი დაწესებულებების ფუნქციონირება</t>
  </si>
  <si>
    <t>სკოლამდელი დაწესებულებების აღჭურვა, რეაბილიტაცია,მშენებლობა</t>
  </si>
  <si>
    <t>ზოგადი განათლების ხელშეწყობა</t>
  </si>
  <si>
    <t>სპორტული დაწესებულებების ხელშეწყობა</t>
  </si>
  <si>
    <t>სპორტული ღონისძიებები</t>
  </si>
  <si>
    <t>სპორტული ობიექტების აღჭურვა, რეაბილიტაცია, მშენებლობა</t>
  </si>
  <si>
    <t>კულტურის სფეროს  განვითარება</t>
  </si>
  <si>
    <t>კულტურის სფეროს დაწესებულებების ხელშეწყობა</t>
  </si>
  <si>
    <t>კულტურის სფეროს ღონისძიებები</t>
  </si>
  <si>
    <t>კულტურის ობიექტების აღჭურვა, რეაბილიტაცია, მშენებლობა</t>
  </si>
  <si>
    <t>05 04</t>
  </si>
  <si>
    <t>ახალგაზრდობის მხარდაჭერა</t>
  </si>
  <si>
    <t>2020 წელი</t>
  </si>
  <si>
    <t>2024 წლის პროგნოზი</t>
  </si>
  <si>
    <t>სასაფლაოების მოწყობა და მოვლა-პატრონობა</t>
  </si>
  <si>
    <t>1 </t>
  </si>
  <si>
    <t>2 </t>
  </si>
  <si>
    <t>3 </t>
  </si>
  <si>
    <t>4 </t>
  </si>
  <si>
    <t>5 </t>
  </si>
  <si>
    <t>არაფინანსური აქტივები</t>
  </si>
  <si>
    <t>საგზაო მაგისტრალები</t>
  </si>
  <si>
    <t>ქუჩები</t>
  </si>
  <si>
    <t>გზები</t>
  </si>
  <si>
    <t>ხიდები</t>
  </si>
  <si>
    <t>გვირაბები</t>
  </si>
  <si>
    <t>საკანალიზაციო და წყლის მომარაგების სისტემები</t>
  </si>
  <si>
    <t>ელექტროგადამცემი ხაზები</t>
  </si>
  <si>
    <t>მილსადენები</t>
  </si>
  <si>
    <t>სხვა ნაგებობები რომელიც არ არის კლასიფიცირებული</t>
  </si>
  <si>
    <t>მიწის გაუმჯობესება</t>
  </si>
  <si>
    <t xml:space="preserve">მანქანა-დანადგარები და ინვენტარი </t>
  </si>
  <si>
    <t>სატვირთო ავტომობილი</t>
  </si>
  <si>
    <t>მაღალი გამავლობის მსუბუქი ავტომობილი</t>
  </si>
  <si>
    <t>ტრაქტორები, კომბაინები და სხვა სასოფლო-სამეურნეო ტექნიკა</t>
  </si>
  <si>
    <t>ბულდოზერები და სხვა დანარჩენი სპეციალური ტექნიკა</t>
  </si>
  <si>
    <t>სხვა სატრანსპორტო საშუალებები</t>
  </si>
  <si>
    <t>სხვა მანქანა-დანადგარები და ინვენტარი სატრანსპორტო საშუალებების გარდა</t>
  </si>
  <si>
    <t>საინფორმაციო, კომპიუტერული, სატელეკომუნიკაციო და სხვა დანადგარები, ავეჯი და აღჭურვა </t>
  </si>
  <si>
    <t>კომპიუტერი</t>
  </si>
  <si>
    <t>პრინტერი, სკანერი, ასლგადამღები</t>
  </si>
  <si>
    <t>უწყვეტი კვების წყარო</t>
  </si>
  <si>
    <t>ხმის ჩამწერი აპარატურა</t>
  </si>
  <si>
    <t>ფოტოაპარატი</t>
  </si>
  <si>
    <t>ვიდეო-აუდიო აპარატური</t>
  </si>
  <si>
    <t>ტელეფონის, ფაქსის აპარატი</t>
  </si>
  <si>
    <t>სამედიცინო აპარატურა და ხელსაწყოები</t>
  </si>
  <si>
    <t>ოპტიკური ხელსაწყო</t>
  </si>
  <si>
    <t>ავეჯი</t>
  </si>
  <si>
    <t>მაჯის და სხვა ტიპის საათი</t>
  </si>
  <si>
    <t>სპორტული საქონელი</t>
  </si>
  <si>
    <t>ნახატი, ქანდაკება, ხელოვნების სხვა ნიმუშები, ანტიკვარიატი და ძვირადღირებული კოლექციები</t>
  </si>
  <si>
    <t>კოსტიუმები</t>
  </si>
  <si>
    <t>სხვა მანქანა-დანადგარები და ინვენტარი, რომელიც არ არის კლასიფიცირებული </t>
  </si>
  <si>
    <t>სხვა ძირითადი აქტივები</t>
  </si>
  <si>
    <t xml:space="preserve">კულტივირებული აქტივები - კულტივირებული ბიოლოგიური რესურსები </t>
  </si>
  <si>
    <t xml:space="preserve">ცხოველური რესურსები </t>
  </si>
  <si>
    <t>მცენარეები, ხეები და ნარგავები</t>
  </si>
  <si>
    <t xml:space="preserve"> ინტელექტუალური საკუთრების პროდუქტები</t>
  </si>
  <si>
    <t>მეცნიერული კვლევები და განვითარება</t>
  </si>
  <si>
    <t>წიაღისეულის მოპოვება და შეფასებები</t>
  </si>
  <si>
    <t>კომპიუტერული პროგრამები და მონაცემთა ბაზები</t>
  </si>
  <si>
    <t>კომპიუტერული პროგრამები</t>
  </si>
  <si>
    <t>მონაცემთა ბაზები</t>
  </si>
  <si>
    <t>გასართობი, ლიტერატურული და მხატვრული ორიგინალი ნიმუშები</t>
  </si>
  <si>
    <t>სხვა ინტელექტუალური და საკუთრების პროდუქტები</t>
  </si>
  <si>
    <t>არაწარმოებული აქტივების საკუთრების უფლების გადაცემის ხარჯები (მიწის გარდა)</t>
  </si>
  <si>
    <t>სამხედრო იარაღის სისტემები</t>
  </si>
  <si>
    <t>ნედლეული და მასალები</t>
  </si>
  <si>
    <t>დაუმთავრებელი წარმოება</t>
  </si>
  <si>
    <t>მზა პროდუქცია</t>
  </si>
  <si>
    <t>შემდგომი რეალიზაციისათვის შეძენილი საქონელი</t>
  </si>
  <si>
    <t>სამხედრო მარაგები</t>
  </si>
  <si>
    <t>ფასეულობები</t>
  </si>
  <si>
    <t xml:space="preserve">არაწარმოებული აქტივები </t>
  </si>
  <si>
    <t>წიაღისეული</t>
  </si>
  <si>
    <t>არაკულტივირებული ბიოლოგიური რესურსები</t>
  </si>
  <si>
    <t>წყლის რესურსები</t>
  </si>
  <si>
    <t>რადიოსიხშირული სპექტრით სარგებლობის ლიცენზია</t>
  </si>
  <si>
    <t>ბუნებრივი აქტივები, რომლებიც სხვაგან არ არის კლასიფიცირებული</t>
  </si>
  <si>
    <t>არაწარმოებული არამატერიალური აქტივები</t>
  </si>
  <si>
    <t>ხელშეკრულებები, იჯარა და ლიცენზიები</t>
  </si>
  <si>
    <t>ლიზინგის ხელშეკრულებები, რომელიც იყიდება ბაზარზე</t>
  </si>
  <si>
    <t>ბუნებრივი რესურსების გამოყენების ნებართვები</t>
  </si>
  <si>
    <t>სპეციფიკური საქმიანობის განხორციელიების ნებართვები</t>
  </si>
  <si>
    <t xml:space="preserve">საქონლისა და მომსახურების მომავალში ექსკლუზიურად წარმოების უფლება </t>
  </si>
  <si>
    <t>გუდვილი და მარკეტინგული აქტივები</t>
  </si>
  <si>
    <t>მომუშავეთა რიცხოვნება</t>
  </si>
  <si>
    <t>ვალდებულებები</t>
  </si>
  <si>
    <t xml:space="preserve">სასმელი წყლის სისტემის ექსპლოატაცია </t>
  </si>
  <si>
    <t>სასმელი წყლის სისტემის მშენებლობა-რეაბილიტაცია</t>
  </si>
  <si>
    <t xml:space="preserve"> 02 03 02 </t>
  </si>
  <si>
    <t>02 05</t>
  </si>
  <si>
    <t>02 07 03</t>
  </si>
  <si>
    <t>სარიტუალო მომსახურება</t>
  </si>
  <si>
    <t>02 09</t>
  </si>
  <si>
    <t>მუნიციპალური ტრანსპორტის განახლება</t>
  </si>
  <si>
    <t>შემოსულობა</t>
  </si>
  <si>
    <t>2020  წლის გეგმა</t>
  </si>
  <si>
    <t>2019 წელი</t>
  </si>
  <si>
    <t>2018 წლის ფაქტი</t>
  </si>
  <si>
    <t xml:space="preserve">მუხლი 3. </t>
  </si>
  <si>
    <t>2018 წლის გეგმა</t>
  </si>
  <si>
    <t>2019  წლის გეგმა</t>
  </si>
  <si>
    <t>0101</t>
  </si>
  <si>
    <t xml:space="preserve">საკანონმდებლო და აღმასრულებელი ხელისუფლების საქმიანობის უზრუნველყოფა </t>
  </si>
  <si>
    <t>sხვა არაკლასიფიცირებული საქმიანობა დასვენების, კულტურისა და რელიგიის სფეროში</t>
  </si>
  <si>
    <t>საზოგადოებრივი ჯანდაცვის პროგრამები</t>
  </si>
  <si>
    <t>კაპიტალდაბანდებები საზოგადოებრივი ჯანდაცვაში</t>
  </si>
  <si>
    <t>კაპიტალდაბანდება საზოგადოებრივ ჯანდაცვაში</t>
  </si>
  <si>
    <t xml:space="preserve">დასუფთავება და ნარჩენების მართვა </t>
  </si>
  <si>
    <t>ნარჩენების გადამუშავება</t>
  </si>
  <si>
    <t>02 03 03</t>
  </si>
  <si>
    <t xml:space="preserve">დასუფთავება და  ნარჩენების მართვა </t>
  </si>
  <si>
    <t>მუნიციპალიტეტის დასუფთავება და ნარჩენების გატანა</t>
  </si>
  <si>
    <t>მწვანე ნარგავების მოვლა-პატრონობა, განვითარება</t>
  </si>
  <si>
    <t>0303</t>
  </si>
  <si>
    <t>ჭიათურის მუნიციპალიტეტი</t>
  </si>
  <si>
    <t>ჭიათურის მუნიციპალიტეტის საკრებულო</t>
  </si>
  <si>
    <t>ჭიათურის მუნიციპალიტეტის მერია</t>
  </si>
  <si>
    <t>010101</t>
  </si>
  <si>
    <t>010102</t>
  </si>
  <si>
    <t>010103</t>
  </si>
  <si>
    <t>0102</t>
  </si>
  <si>
    <t>010201</t>
  </si>
  <si>
    <t>010202</t>
  </si>
  <si>
    <t>0103</t>
  </si>
  <si>
    <t>თანამშრომელთა გადამზადების პროგრამა</t>
  </si>
  <si>
    <t>02 01 03</t>
  </si>
  <si>
    <t>საგზაო ნიშნების დამონტაჟება და მაგისტრალური მონიშვნითი სამუშაოები, საგზაო ბარიერების მოწყობა და სხვა სამუშაოები</t>
  </si>
  <si>
    <t>02 01 04</t>
  </si>
  <si>
    <t>ხიდებისა და მოაჯირების მშენებლობა რეაბილიტაცია</t>
  </si>
  <si>
    <t xml:space="preserve">წყალმომარაგების სისტემის ექსპლოატაცია </t>
  </si>
  <si>
    <t>წყალმომარაგების სისტემების მშენებლობა-რეაბილიტაცია</t>
  </si>
  <si>
    <t>სანიაღვრე არხები</t>
  </si>
  <si>
    <t>სკოლამდელი განათლების ხელშეწყობა</t>
  </si>
  <si>
    <t>02 01 05</t>
  </si>
  <si>
    <t>საყრდენი კედლები</t>
  </si>
  <si>
    <t>02 01 06</t>
  </si>
  <si>
    <t>ფეხით მოსიარულეთათვის გადასასვლელების, კიბეების, მოედნების მოწყობა/რეაბილიტაცია და სხვა</t>
  </si>
  <si>
    <t>ბინათმესაკუთრეთა ამხანაგობის განვითარება</t>
  </si>
  <si>
    <t>020601</t>
  </si>
  <si>
    <t>020602</t>
  </si>
  <si>
    <t>მრავალსართულიანი სახლების ლიფტების აღდგენა</t>
  </si>
  <si>
    <t>საცხოვრებელი სახლებისათვის სახურავების აღდგენა, სახურავი მასალების შეძენა</t>
  </si>
  <si>
    <t>020603</t>
  </si>
  <si>
    <t>საცხოვრებელი სახლებისა და ფასადების აღდგენა</t>
  </si>
  <si>
    <t>020604</t>
  </si>
  <si>
    <t>საცხოვრებელი სახლების დანომვრა</t>
  </si>
  <si>
    <t>0206</t>
  </si>
  <si>
    <t>შადრევან-აუზების ექსპლოატაცია, რეაბილიტაცია, მშენებლობა</t>
  </si>
  <si>
    <t>05010101</t>
  </si>
  <si>
    <t>N27-ე კომპლექსური სპორტული სკოლა</t>
  </si>
  <si>
    <t>05010102</t>
  </si>
  <si>
    <t>რაგბის სპორტული სკოლა</t>
  </si>
  <si>
    <t>05010103</t>
  </si>
  <si>
    <t>ბავშვთა და მოზარდთა საფეხბურთო სკოლა</t>
  </si>
  <si>
    <t>05020101</t>
  </si>
  <si>
    <t>N1 სამუსიკო სკოლა</t>
  </si>
  <si>
    <t>N2 სამუსიკო სკოლა</t>
  </si>
  <si>
    <t>05020102</t>
  </si>
  <si>
    <t>05020103</t>
  </si>
  <si>
    <t>სახვითი ხელოვნების სკოლა</t>
  </si>
  <si>
    <t>05020104</t>
  </si>
  <si>
    <t>ბიბლიოთეკა</t>
  </si>
  <si>
    <t>05020105</t>
  </si>
  <si>
    <t>კულტურის შემოქმედებითი ცენტრი</t>
  </si>
  <si>
    <t>05020106</t>
  </si>
  <si>
    <t>თეატრი</t>
  </si>
  <si>
    <t>06020101</t>
  </si>
  <si>
    <t>06020202</t>
  </si>
  <si>
    <t>სამკურნალო-საოპერაციო და სამედიცინო ლაბორატორიულ-ინსტრუმენტალური გამოკვლევების თანადაფინანსება</t>
  </si>
  <si>
    <t>06020102</t>
  </si>
  <si>
    <t>06020103</t>
  </si>
  <si>
    <t>06020104</t>
  </si>
  <si>
    <t>06020105</t>
  </si>
  <si>
    <t>პროგრამულ ჰემოდიალიზს დაქვემდებარებულ პირთა ყოველთვიური ფინანსური დახმარება</t>
  </si>
  <si>
    <t>მკვეთრად შეზღუდული შესაძლებლობების მქონე პირთა დახმარება</t>
  </si>
  <si>
    <t>სიცოცხლისათვის საშიში და იშვიათი დაავადების მქონე პირთა დახმარება</t>
  </si>
  <si>
    <t>რადიაქტიული ნივთიერებების ზემოქმედების შედეგად დაავადებულ შეზღუდული შესაძლებლობის სტატუსის მქონე პირთა დახმარება</t>
  </si>
  <si>
    <t>060202</t>
  </si>
  <si>
    <t>ახალშობილთა ოჯახების სოციალური დაცვა</t>
  </si>
  <si>
    <t>06020201</t>
  </si>
  <si>
    <t>06020204</t>
  </si>
  <si>
    <t>მრავალშვილიანი ოჯახების სოციალური დაცვა</t>
  </si>
  <si>
    <t>06020203</t>
  </si>
  <si>
    <t>შეჭირვებულ ოჯახთა სოციალური დაცვა</t>
  </si>
  <si>
    <t>მრავალსართულიან საცხოვრებელ სახლებში მცხოვრებ ოჯახთა დახმარება</t>
  </si>
  <si>
    <t>06 02 04</t>
  </si>
  <si>
    <t>უფასო სასადილო</t>
  </si>
  <si>
    <t>06 02 05</t>
  </si>
  <si>
    <t>სტიქიური მოვლენების შედეგად დაზარალებულთა სოციალური დაცვა</t>
  </si>
  <si>
    <t>06 02 06</t>
  </si>
  <si>
    <t>ომის ვეტერანთა დახმარება (9 მაისის ღონისძიება)</t>
  </si>
  <si>
    <t>06 02 07</t>
  </si>
  <si>
    <t>რეგრესის პენსიები</t>
  </si>
  <si>
    <t>06 02 08</t>
  </si>
  <si>
    <t>ჯანმრთელობის დაცვის მხარდამჭერი პროგრამები</t>
  </si>
  <si>
    <t>06 02 09</t>
  </si>
  <si>
    <t>06020901</t>
  </si>
  <si>
    <t>06020902</t>
  </si>
  <si>
    <t>06020903</t>
  </si>
  <si>
    <t>მოსახლეობის სოციალური დაცვა</t>
  </si>
  <si>
    <t>06020904</t>
  </si>
  <si>
    <t>06020905</t>
  </si>
  <si>
    <t>ხანდაზმულთა ერთჯერადი ფინანსური დახმარება</t>
  </si>
  <si>
    <t>დევნილთა სოციალური დაცვა</t>
  </si>
  <si>
    <t>საქართველოს ტერიტორიული მთლიანობისათვის დაღუპულთა ოჯახების ერთჯერადი ფინანსური დახმარება</t>
  </si>
  <si>
    <t>მარჩენალდაკარგულთა ერთჯერადი ფინანსური დახმარება</t>
  </si>
  <si>
    <t>02 06 01</t>
  </si>
  <si>
    <t>02 06 02</t>
  </si>
  <si>
    <t>02 06 03</t>
  </si>
  <si>
    <t>02 06 04</t>
  </si>
  <si>
    <t>06 02 09 01</t>
  </si>
  <si>
    <t>06 02 09 02</t>
  </si>
  <si>
    <t>06 02 09 03</t>
  </si>
  <si>
    <t>06 02 09 04</t>
  </si>
  <si>
    <t>ინფრასტრუქტურის განვითარებისა და სხვა მიმდინარე ღონისძიებებისათვის</t>
  </si>
  <si>
    <t>სოფლის მხარდამჭერი პროგრამა</t>
  </si>
  <si>
    <t>ჭიათურის  მუნიციპალიტეტის ბიუჯეტი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</si>
</sst>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43" formatCode="_(* #,##0.00_);_(* \(#,##0.00\);_(* &quot;-&quot;??_);_(@_)"/>
    <numFmt numFmtId="164" formatCode="#,##0.0\ _G_E_L"/>
    <numFmt numFmtId="165" formatCode="#,##0.0"/>
    <numFmt numFmtId="166" formatCode="0.0"/>
    <numFmt numFmtId="167" formatCode="0.000000"/>
    <numFmt numFmtId="168" formatCode="0.00000"/>
    <numFmt numFmtId="169" formatCode="#,##0.000"/>
    <numFmt numFmtId="170" formatCode="#,##0.0000"/>
    <numFmt numFmtId="171" formatCode="_-* #,##0.00_ _-;\-* #,##0.00_ _-;_-* &quot;-&quot;??_ _-;_-@_-"/>
    <numFmt numFmtId="172" formatCode="#,##0.00000"/>
    <numFmt numFmtId="173" formatCode="#,##0.000000"/>
    <numFmt numFmtId="174" formatCode="0.000"/>
    <numFmt numFmtId="175" formatCode="0.0000"/>
  </numFmts>
  <fonts count="9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LitNusx"/>
      <family val="2"/>
    </font>
    <font>
      <sz val="10"/>
      <name val="Arial"/>
      <family val="2"/>
    </font>
    <font>
      <b/>
      <sz val="10"/>
      <name val="LitNusx"/>
      <family val="2"/>
    </font>
    <font>
      <sz val="10"/>
      <name val="Arial"/>
      <family val="2"/>
      <charset val="204"/>
    </font>
    <font>
      <b/>
      <sz val="13"/>
      <name val="Arial"/>
      <family val="2"/>
    </font>
    <font>
      <b/>
      <sz val="16"/>
      <name val="LitNusx"/>
      <family val="2"/>
    </font>
    <font>
      <b/>
      <sz val="13"/>
      <color indexed="60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20"/>
      <color indexed="10"/>
      <name val="Arial"/>
      <family val="2"/>
    </font>
    <font>
      <b/>
      <sz val="20"/>
      <color indexed="10"/>
      <name val="LitNusx"/>
      <family val="2"/>
    </font>
    <font>
      <sz val="16"/>
      <name val="Arial"/>
      <family val="2"/>
    </font>
    <font>
      <b/>
      <sz val="14"/>
      <color indexed="51"/>
      <name val="Arial"/>
      <family val="2"/>
    </font>
    <font>
      <b/>
      <sz val="13"/>
      <name val="LitNusx"/>
      <family val="2"/>
    </font>
    <font>
      <sz val="10"/>
      <name val="Arial Cyr"/>
    </font>
    <font>
      <b/>
      <sz val="11"/>
      <color indexed="10"/>
      <name val="Sylfaen"/>
      <family val="1"/>
    </font>
    <font>
      <b/>
      <sz val="11"/>
      <name val="LitNusx"/>
      <family val="2"/>
    </font>
    <font>
      <b/>
      <sz val="8"/>
      <name val="Arial"/>
      <family val="2"/>
    </font>
    <font>
      <b/>
      <sz val="13"/>
      <color indexed="36"/>
      <name val="Arial"/>
      <family val="2"/>
    </font>
    <font>
      <sz val="10"/>
      <name val="LitNusx"/>
      <family val="2"/>
    </font>
    <font>
      <b/>
      <sz val="9"/>
      <name val="LitNusx"/>
      <family val="2"/>
    </font>
    <font>
      <sz val="10"/>
      <name val="Arial"/>
      <family val="2"/>
    </font>
    <font>
      <b/>
      <sz val="12"/>
      <color indexed="12"/>
      <name val="Arial"/>
      <family val="2"/>
    </font>
    <font>
      <b/>
      <sz val="9"/>
      <color indexed="60"/>
      <name val="Arial"/>
      <family val="2"/>
    </font>
    <font>
      <b/>
      <sz val="8"/>
      <name val="LitNusx"/>
      <family val="2"/>
    </font>
    <font>
      <b/>
      <sz val="11"/>
      <color indexed="12"/>
      <name val="Arial"/>
      <family val="2"/>
    </font>
    <font>
      <b/>
      <sz val="9"/>
      <name val="Arial"/>
      <family val="2"/>
    </font>
    <font>
      <b/>
      <sz val="11"/>
      <color indexed="12"/>
      <name val="LitNusx"/>
      <family val="2"/>
    </font>
    <font>
      <b/>
      <sz val="10"/>
      <color indexed="10"/>
      <name val="LitNusx"/>
      <family val="2"/>
    </font>
    <font>
      <b/>
      <sz val="10"/>
      <color indexed="10"/>
      <name val="Arial"/>
      <family val="2"/>
    </font>
    <font>
      <sz val="8"/>
      <name val="Arial"/>
      <family val="2"/>
    </font>
    <font>
      <b/>
      <sz val="12"/>
      <name val="Sylfaen"/>
      <family val="1"/>
    </font>
    <font>
      <sz val="11"/>
      <name val="Sylfaen"/>
      <family val="1"/>
    </font>
    <font>
      <b/>
      <sz val="14"/>
      <name val="Sylfaen"/>
      <family val="1"/>
    </font>
    <font>
      <b/>
      <sz val="14"/>
      <color indexed="10"/>
      <name val="Sylfaen"/>
      <family val="1"/>
    </font>
    <font>
      <b/>
      <sz val="14"/>
      <color indexed="12"/>
      <name val="Sylfaen"/>
      <family val="1"/>
    </font>
    <font>
      <sz val="10"/>
      <name val="Sylfaen"/>
      <family val="1"/>
    </font>
    <font>
      <b/>
      <sz val="11"/>
      <name val="Sylfaen"/>
      <family val="1"/>
    </font>
    <font>
      <b/>
      <sz val="14.5"/>
      <color indexed="12"/>
      <name val="Sylfaen"/>
      <family val="1"/>
    </font>
    <font>
      <b/>
      <sz val="8"/>
      <name val="Sylfaen"/>
      <family val="1"/>
    </font>
    <font>
      <b/>
      <sz val="13"/>
      <color indexed="10"/>
      <name val="Sylfaen"/>
      <family val="1"/>
    </font>
    <font>
      <sz val="12"/>
      <name val="Sylfaen"/>
      <family val="1"/>
    </font>
    <font>
      <b/>
      <sz val="13"/>
      <color indexed="36"/>
      <name val="Sylfaen"/>
      <family val="1"/>
    </font>
    <font>
      <b/>
      <sz val="13"/>
      <color indexed="17"/>
      <name val="Sylfaen"/>
      <family val="1"/>
    </font>
    <font>
      <b/>
      <sz val="13"/>
      <name val="Sylfaen"/>
      <family val="1"/>
    </font>
    <font>
      <b/>
      <sz val="12"/>
      <color indexed="17"/>
      <name val="Sylfaen"/>
      <family val="1"/>
    </font>
    <font>
      <sz val="13"/>
      <name val="Sylfaen"/>
      <family val="1"/>
    </font>
    <font>
      <b/>
      <sz val="10"/>
      <name val="Sylfaen"/>
      <family val="1"/>
    </font>
    <font>
      <sz val="14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sz val="11"/>
      <color indexed="51"/>
      <name val="Arial"/>
      <family val="2"/>
    </font>
    <font>
      <sz val="20"/>
      <name val="Arial"/>
      <family val="2"/>
    </font>
    <font>
      <b/>
      <sz val="11"/>
      <name val="Sylfaen"/>
      <family val="1"/>
      <charset val="204"/>
    </font>
    <font>
      <sz val="11"/>
      <name val="Sylfaen"/>
      <family val="1"/>
      <charset val="204"/>
    </font>
    <font>
      <b/>
      <sz val="11"/>
      <color indexed="8"/>
      <name val="Sylfaen"/>
      <family val="1"/>
      <charset val="204"/>
    </font>
    <font>
      <b/>
      <sz val="10"/>
      <name val="Arial"/>
      <family val="2"/>
      <charset val="204"/>
    </font>
    <font>
      <b/>
      <sz val="12"/>
      <color rgb="FFFF0000"/>
      <name val="Sylfaen"/>
      <family val="1"/>
    </font>
    <font>
      <b/>
      <sz val="11"/>
      <color rgb="FF800080"/>
      <name val="Sylfaen"/>
      <family val="1"/>
    </font>
    <font>
      <b/>
      <sz val="11"/>
      <color rgb="FF008000"/>
      <name val="Sylfaen"/>
      <family val="1"/>
    </font>
    <font>
      <b/>
      <sz val="11"/>
      <color rgb="FF000000"/>
      <name val="Sylfaen"/>
      <family val="1"/>
    </font>
    <font>
      <b/>
      <sz val="12"/>
      <color rgb="FF0000FF"/>
      <name val="Sylfaen"/>
      <family val="1"/>
    </font>
    <font>
      <b/>
      <sz val="11"/>
      <color rgb="FFFF0000"/>
      <name val="Sylfaen"/>
      <family val="1"/>
    </font>
    <font>
      <i/>
      <sz val="11"/>
      <color rgb="FF000000"/>
      <name val="Sylfaen"/>
      <family val="1"/>
    </font>
    <font>
      <b/>
      <sz val="11"/>
      <color rgb="FF000000"/>
      <name val="Sylfaen"/>
      <family val="1"/>
      <charset val="204"/>
    </font>
    <font>
      <sz val="8"/>
      <color rgb="FF000000"/>
      <name val="Sylfaen"/>
      <family val="1"/>
      <charset val="204"/>
    </font>
    <font>
      <b/>
      <sz val="11"/>
      <color theme="3"/>
      <name val="Calibri"/>
      <family val="2"/>
      <scheme val="minor"/>
    </font>
    <font>
      <b/>
      <sz val="11"/>
      <color rgb="FF000000"/>
      <name val="Arial"/>
      <family val="2"/>
      <charset val="204"/>
    </font>
    <font>
      <sz val="11"/>
      <color rgb="FF000000"/>
      <name val="Sylfaen"/>
      <family val="1"/>
      <charset val="204"/>
    </font>
    <font>
      <sz val="11"/>
      <color rgb="FF000000"/>
      <name val="Arial"/>
      <family val="2"/>
      <charset val="204"/>
    </font>
    <font>
      <sz val="11"/>
      <name val="Arial"/>
      <family val="2"/>
      <charset val="204"/>
    </font>
    <font>
      <b/>
      <sz val="11"/>
      <name val="Arial"/>
      <family val="2"/>
      <charset val="204"/>
    </font>
    <font>
      <sz val="9"/>
      <color rgb="FF000000"/>
      <name val="Sylfaen"/>
      <family val="1"/>
      <charset val="204"/>
    </font>
    <font>
      <sz val="12"/>
      <color indexed="8"/>
      <name val="Sylfaen"/>
      <family val="1"/>
      <charset val="204"/>
    </font>
    <font>
      <b/>
      <sz val="10"/>
      <name val="Arial"/>
      <family val="2"/>
    </font>
    <font>
      <b/>
      <sz val="10"/>
      <color rgb="FF000000"/>
      <name val="Sylfaen"/>
      <family val="1"/>
    </font>
    <font>
      <sz val="10"/>
      <color rgb="FF000000"/>
      <name val="Sylfaen"/>
      <family val="1"/>
    </font>
    <font>
      <i/>
      <sz val="10"/>
      <color rgb="FF000000"/>
      <name val="Sylfaen"/>
      <family val="1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b/>
      <sz val="11"/>
      <name val="Arial"/>
      <family val="2"/>
    </font>
    <font>
      <i/>
      <sz val="11"/>
      <color rgb="FF000000"/>
      <name val="Arial"/>
      <family val="2"/>
    </font>
    <font>
      <b/>
      <sz val="10"/>
      <color indexed="12"/>
      <name val="Arial"/>
      <family val="2"/>
    </font>
    <font>
      <b/>
      <sz val="10"/>
      <color indexed="17"/>
      <name val="Arial"/>
      <family val="2"/>
    </font>
    <font>
      <b/>
      <sz val="10"/>
      <color indexed="36"/>
      <name val="Arial"/>
      <family val="2"/>
    </font>
    <font>
      <b/>
      <sz val="10"/>
      <color indexed="6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2D050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4F81BD"/>
      </left>
      <right style="medium">
        <color rgb="FF4F81BD"/>
      </right>
      <top style="medium">
        <color rgb="FF4F81BD"/>
      </top>
      <bottom style="medium">
        <color rgb="FF4F81BD"/>
      </bottom>
      <diagonal/>
    </border>
    <border>
      <left/>
      <right style="medium">
        <color rgb="FF4F81BD"/>
      </right>
      <top style="medium">
        <color rgb="FF4F81BD"/>
      </top>
      <bottom style="medium">
        <color rgb="FF4F81BD"/>
      </bottom>
      <diagonal/>
    </border>
    <border>
      <left style="medium">
        <color rgb="FF4F81BD"/>
      </left>
      <right style="medium">
        <color rgb="FF4F81BD"/>
      </right>
      <top/>
      <bottom style="medium">
        <color rgb="FF4F81BD"/>
      </bottom>
      <diagonal/>
    </border>
    <border>
      <left/>
      <right style="medium">
        <color rgb="FF4F81BD"/>
      </right>
      <top/>
      <bottom style="medium">
        <color rgb="FF4F81BD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4F81BD"/>
      </left>
      <right style="medium">
        <color rgb="FF4F81BD"/>
      </right>
      <top/>
      <bottom/>
      <diagonal/>
    </border>
  </borders>
  <cellStyleXfs count="15">
    <xf numFmtId="0" fontId="0" fillId="0" borderId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7" fillId="0" borderId="0"/>
    <xf numFmtId="0" fontId="6" fillId="0" borderId="0"/>
    <xf numFmtId="0" fontId="4" fillId="0" borderId="0"/>
    <xf numFmtId="0" fontId="6" fillId="0" borderId="0"/>
    <xf numFmtId="0" fontId="69" fillId="0" borderId="31" applyNumberFormat="0" applyFill="0" applyAlignment="0" applyProtection="0"/>
    <xf numFmtId="0" fontId="1" fillId="0" borderId="0"/>
  </cellStyleXfs>
  <cellXfs count="707">
    <xf numFmtId="0" fontId="0" fillId="0" borderId="0" xfId="0"/>
    <xf numFmtId="0" fontId="0" fillId="0" borderId="0" xfId="0" applyProtection="1">
      <protection locked="0"/>
    </xf>
    <xf numFmtId="0" fontId="10" fillId="0" borderId="0" xfId="0" applyFont="1" applyAlignment="1" applyProtection="1">
      <alignment horizontal="center"/>
    </xf>
    <xf numFmtId="0" fontId="3" fillId="0" borderId="1" xfId="10" applyFont="1" applyFill="1" applyBorder="1" applyAlignment="1" applyProtection="1">
      <alignment horizontal="center" vertical="center" wrapText="1"/>
    </xf>
    <xf numFmtId="165" fontId="5" fillId="2" borderId="1" xfId="0" applyNumberFormat="1" applyFont="1" applyFill="1" applyBorder="1" applyAlignment="1" applyProtection="1">
      <alignment horizontal="center" vertical="center" wrapText="1"/>
    </xf>
    <xf numFmtId="165" fontId="22" fillId="0" borderId="1" xfId="0" applyNumberFormat="1" applyFont="1" applyFill="1" applyBorder="1" applyAlignment="1" applyProtection="1">
      <alignment horizontal="center" vertical="center" wrapText="1"/>
    </xf>
    <xf numFmtId="165" fontId="25" fillId="2" borderId="2" xfId="8" applyNumberFormat="1" applyFont="1" applyFill="1" applyBorder="1" applyAlignment="1" applyProtection="1">
      <alignment horizontal="center" vertical="center" wrapText="1"/>
    </xf>
    <xf numFmtId="165" fontId="25" fillId="0" borderId="2" xfId="8" applyNumberFormat="1" applyFont="1" applyFill="1" applyBorder="1" applyAlignment="1" applyProtection="1">
      <alignment horizontal="center" vertical="center" wrapText="1"/>
    </xf>
    <xf numFmtId="0" fontId="20" fillId="0" borderId="0" xfId="0" applyFont="1" applyAlignment="1" applyProtection="1">
      <alignment horizontal="center" vertical="center" wrapText="1"/>
    </xf>
    <xf numFmtId="165" fontId="28" fillId="2" borderId="3" xfId="8" applyNumberFormat="1" applyFont="1" applyFill="1" applyBorder="1" applyAlignment="1" applyProtection="1">
      <alignment horizontal="center" vertical="center" wrapText="1"/>
    </xf>
    <xf numFmtId="165" fontId="28" fillId="0" borderId="3" xfId="8" applyNumberFormat="1" applyFont="1" applyFill="1" applyBorder="1" applyAlignment="1" applyProtection="1">
      <alignment horizontal="center" vertical="center" wrapText="1"/>
    </xf>
    <xf numFmtId="165" fontId="28" fillId="2" borderId="4" xfId="8" applyNumberFormat="1" applyFont="1" applyFill="1" applyBorder="1" applyAlignment="1" applyProtection="1">
      <alignment horizontal="center" vertical="center" wrapText="1"/>
    </xf>
    <xf numFmtId="165" fontId="28" fillId="0" borderId="4" xfId="8" applyNumberFormat="1" applyFont="1" applyFill="1" applyBorder="1" applyAlignment="1" applyProtection="1">
      <alignment horizontal="center" vertical="center" wrapText="1"/>
    </xf>
    <xf numFmtId="165" fontId="32" fillId="2" borderId="3" xfId="8" applyNumberFormat="1" applyFont="1" applyFill="1" applyBorder="1" applyAlignment="1" applyProtection="1">
      <alignment horizontal="center" vertical="center" wrapText="1"/>
    </xf>
    <xf numFmtId="165" fontId="32" fillId="0" borderId="3" xfId="8" applyNumberFormat="1" applyFont="1" applyFill="1" applyBorder="1" applyAlignment="1" applyProtection="1">
      <alignment horizontal="center" vertical="center" wrapText="1"/>
    </xf>
    <xf numFmtId="165" fontId="28" fillId="2" borderId="2" xfId="8" applyNumberFormat="1" applyFont="1" applyFill="1" applyBorder="1" applyAlignment="1" applyProtection="1">
      <alignment horizontal="center" vertical="center" wrapText="1"/>
    </xf>
    <xf numFmtId="165" fontId="28" fillId="0" borderId="2" xfId="8" applyNumberFormat="1" applyFont="1" applyFill="1" applyBorder="1" applyAlignment="1" applyProtection="1">
      <alignment horizontal="center" vertical="center" wrapText="1"/>
    </xf>
    <xf numFmtId="0" fontId="0" fillId="0" borderId="0" xfId="0" applyProtection="1"/>
    <xf numFmtId="0" fontId="14" fillId="0" borderId="0" xfId="0" applyFont="1" applyFill="1" applyAlignment="1" applyProtection="1">
      <alignment horizontal="center"/>
    </xf>
    <xf numFmtId="0" fontId="0" fillId="0" borderId="0" xfId="0" applyFill="1" applyProtection="1"/>
    <xf numFmtId="0" fontId="0" fillId="0" borderId="0" xfId="0" applyFill="1" applyAlignment="1" applyProtection="1">
      <alignment vertical="center"/>
    </xf>
    <xf numFmtId="165" fontId="0" fillId="2" borderId="0" xfId="0" applyNumberFormat="1" applyFill="1" applyAlignment="1" applyProtection="1">
      <alignment vertical="center"/>
    </xf>
    <xf numFmtId="165" fontId="0" fillId="0" borderId="0" xfId="0" applyNumberFormat="1" applyFill="1" applyAlignment="1" applyProtection="1">
      <alignment vertical="center"/>
    </xf>
    <xf numFmtId="0" fontId="0" fillId="0" borderId="0" xfId="0" applyFill="1" applyBorder="1" applyProtection="1"/>
    <xf numFmtId="0" fontId="0" fillId="0" borderId="0" xfId="0" applyFill="1" applyBorder="1" applyAlignment="1" applyProtection="1">
      <alignment vertical="center"/>
    </xf>
    <xf numFmtId="165" fontId="0" fillId="2" borderId="0" xfId="0" applyNumberFormat="1" applyFill="1" applyBorder="1" applyAlignment="1" applyProtection="1">
      <alignment vertical="center"/>
    </xf>
    <xf numFmtId="165" fontId="0" fillId="0" borderId="0" xfId="0" applyNumberFormat="1" applyFill="1" applyBorder="1" applyAlignment="1" applyProtection="1">
      <alignment vertical="center"/>
    </xf>
    <xf numFmtId="0" fontId="13" fillId="0" borderId="0" xfId="10" applyFont="1" applyFill="1" applyBorder="1" applyAlignment="1" applyProtection="1">
      <alignment horizontal="center" vertical="center" wrapText="1"/>
    </xf>
    <xf numFmtId="165" fontId="12" fillId="2" borderId="0" xfId="2" applyNumberFormat="1" applyFont="1" applyFill="1" applyBorder="1" applyAlignment="1" applyProtection="1">
      <alignment horizontal="center" vertical="center" wrapText="1"/>
    </xf>
    <xf numFmtId="165" fontId="12" fillId="0" borderId="0" xfId="2" applyNumberFormat="1" applyFont="1" applyFill="1" applyBorder="1" applyAlignment="1" applyProtection="1">
      <alignment horizontal="center" vertical="center" wrapText="1"/>
    </xf>
    <xf numFmtId="164" fontId="3" fillId="0" borderId="5" xfId="2" applyNumberFormat="1" applyFont="1" applyFill="1" applyBorder="1" applyAlignment="1" applyProtection="1">
      <alignment horizontal="center" vertical="center" textRotation="90" wrapText="1"/>
    </xf>
    <xf numFmtId="164" fontId="3" fillId="0" borderId="3" xfId="2" applyNumberFormat="1" applyFont="1" applyFill="1" applyBorder="1" applyAlignment="1" applyProtection="1">
      <alignment horizontal="center" vertical="center" textRotation="90" wrapText="1"/>
    </xf>
    <xf numFmtId="164" fontId="23" fillId="0" borderId="6" xfId="2" applyNumberFormat="1" applyFont="1" applyFill="1" applyBorder="1" applyAlignment="1" applyProtection="1">
      <alignment horizontal="center" vertical="center" textRotation="90" wrapText="1"/>
    </xf>
    <xf numFmtId="0" fontId="14" fillId="3" borderId="0" xfId="0" applyFont="1" applyFill="1" applyAlignment="1" applyProtection="1">
      <alignment horizontal="center" vertical="center"/>
    </xf>
    <xf numFmtId="0" fontId="23" fillId="0" borderId="7" xfId="12" applyFont="1" applyFill="1" applyBorder="1" applyAlignment="1" applyProtection="1">
      <alignment horizontal="center" vertical="center" wrapText="1"/>
    </xf>
    <xf numFmtId="0" fontId="19" fillId="0" borderId="8" xfId="12" applyFont="1" applyFill="1" applyBorder="1" applyAlignment="1" applyProtection="1">
      <alignment horizontal="center" vertical="center" wrapText="1"/>
    </xf>
    <xf numFmtId="0" fontId="26" fillId="0" borderId="3" xfId="12" applyFont="1" applyFill="1" applyBorder="1" applyAlignment="1" applyProtection="1">
      <alignment horizontal="center" vertical="center" wrapText="1"/>
    </xf>
    <xf numFmtId="0" fontId="27" fillId="0" borderId="0" xfId="12" applyFont="1" applyFill="1" applyBorder="1" applyAlignment="1" applyProtection="1">
      <alignment horizontal="left" vertical="center" wrapText="1"/>
    </xf>
    <xf numFmtId="0" fontId="29" fillId="0" borderId="4" xfId="12" applyFont="1" applyFill="1" applyBorder="1" applyAlignment="1" applyProtection="1">
      <alignment horizontal="center" vertical="center" wrapText="1"/>
    </xf>
    <xf numFmtId="0" fontId="30" fillId="0" borderId="9" xfId="12" applyFont="1" applyFill="1" applyBorder="1" applyAlignment="1" applyProtection="1">
      <alignment horizontal="left" vertical="center" wrapText="1"/>
    </xf>
    <xf numFmtId="0" fontId="29" fillId="0" borderId="3" xfId="12" applyFont="1" applyFill="1" applyBorder="1" applyAlignment="1" applyProtection="1">
      <alignment horizontal="center" vertical="center" wrapText="1"/>
    </xf>
    <xf numFmtId="0" fontId="31" fillId="0" borderId="0" xfId="12" applyFont="1" applyFill="1" applyBorder="1" applyAlignment="1" applyProtection="1">
      <alignment horizontal="left" vertical="center" wrapText="1" indent="1"/>
    </xf>
    <xf numFmtId="0" fontId="31" fillId="0" borderId="3" xfId="0" applyFont="1" applyFill="1" applyBorder="1" applyAlignment="1" applyProtection="1">
      <alignment horizontal="left" wrapText="1" indent="1"/>
    </xf>
    <xf numFmtId="0" fontId="31" fillId="0" borderId="10" xfId="0" applyFont="1" applyFill="1" applyBorder="1" applyAlignment="1" applyProtection="1">
      <alignment horizontal="left" wrapText="1" indent="1"/>
    </xf>
    <xf numFmtId="0" fontId="30" fillId="0" borderId="4" xfId="12" applyFont="1" applyFill="1" applyBorder="1" applyAlignment="1" applyProtection="1">
      <alignment horizontal="left" vertical="center" wrapText="1"/>
    </xf>
    <xf numFmtId="0" fontId="11" fillId="3" borderId="0" xfId="0" applyFont="1" applyFill="1" applyAlignment="1" applyProtection="1">
      <alignment horizontal="center" vertical="center"/>
      <protection locked="0"/>
    </xf>
    <xf numFmtId="0" fontId="14" fillId="0" borderId="0" xfId="0" applyFont="1" applyFill="1" applyAlignment="1" applyProtection="1">
      <alignment horizontal="center"/>
      <protection locked="0"/>
    </xf>
    <xf numFmtId="0" fontId="11" fillId="0" borderId="0" xfId="0" applyFont="1" applyFill="1" applyAlignment="1" applyProtection="1">
      <alignment horizontal="center"/>
      <protection locked="0"/>
    </xf>
    <xf numFmtId="0" fontId="0" fillId="0" borderId="0" xfId="0" applyAlignment="1" applyProtection="1">
      <alignment horizontal="right"/>
      <protection locked="0"/>
    </xf>
    <xf numFmtId="0" fontId="4" fillId="0" borderId="0" xfId="0" applyFont="1" applyAlignment="1" applyProtection="1">
      <alignment horizontal="right"/>
      <protection locked="0"/>
    </xf>
    <xf numFmtId="0" fontId="10" fillId="0" borderId="0" xfId="0" applyFont="1" applyAlignment="1" applyProtection="1">
      <alignment horizontal="center"/>
      <protection locked="0"/>
    </xf>
    <xf numFmtId="0" fontId="0" fillId="0" borderId="0" xfId="0" applyFill="1" applyProtection="1">
      <protection locked="0"/>
    </xf>
    <xf numFmtId="0" fontId="0" fillId="0" borderId="0" xfId="0" applyFill="1" applyAlignment="1" applyProtection="1">
      <alignment vertical="center"/>
      <protection locked="0"/>
    </xf>
    <xf numFmtId="0" fontId="15" fillId="0" borderId="0" xfId="0" applyFont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right" vertical="center" wrapText="1"/>
      <protection locked="0"/>
    </xf>
    <xf numFmtId="164" fontId="3" fillId="0" borderId="11" xfId="2" applyNumberFormat="1" applyFont="1" applyFill="1" applyBorder="1" applyAlignment="1" applyProtection="1">
      <alignment horizontal="center" vertical="center" textRotation="90" wrapText="1"/>
      <protection locked="0"/>
    </xf>
    <xf numFmtId="165" fontId="39" fillId="0" borderId="0" xfId="0" applyNumberFormat="1" applyFont="1" applyFill="1" applyAlignment="1" applyProtection="1">
      <alignment vertical="center"/>
      <protection locked="0"/>
    </xf>
    <xf numFmtId="165" fontId="39" fillId="5" borderId="0" xfId="0" applyNumberFormat="1" applyFont="1" applyFill="1" applyAlignment="1" applyProtection="1">
      <alignment vertical="center"/>
      <protection locked="0"/>
    </xf>
    <xf numFmtId="0" fontId="36" fillId="0" borderId="0" xfId="0" applyFont="1" applyAlignment="1" applyProtection="1">
      <alignment horizontal="center"/>
      <protection locked="0"/>
    </xf>
    <xf numFmtId="0" fontId="42" fillId="0" borderId="0" xfId="0" applyFont="1" applyAlignment="1" applyProtection="1">
      <alignment horizontal="center" vertical="center" wrapText="1"/>
      <protection locked="0"/>
    </xf>
    <xf numFmtId="0" fontId="10" fillId="7" borderId="0" xfId="0" applyFont="1" applyFill="1" applyAlignment="1" applyProtection="1">
      <alignment horizontal="center"/>
      <protection locked="0"/>
    </xf>
    <xf numFmtId="0" fontId="10" fillId="7" borderId="0" xfId="0" applyFont="1" applyFill="1" applyAlignment="1" applyProtection="1">
      <alignment horizontal="center" vertical="center" wrapText="1"/>
      <protection locked="0"/>
    </xf>
    <xf numFmtId="0" fontId="11" fillId="7" borderId="0" xfId="0" applyFont="1" applyFill="1" applyAlignment="1" applyProtection="1">
      <alignment horizontal="center" vertical="center"/>
      <protection locked="0"/>
    </xf>
    <xf numFmtId="0" fontId="0" fillId="7" borderId="0" xfId="0" applyFill="1" applyProtection="1">
      <protection locked="0"/>
    </xf>
    <xf numFmtId="0" fontId="0" fillId="7" borderId="0" xfId="0" applyFill="1" applyAlignment="1" applyProtection="1">
      <alignment horizontal="right"/>
      <protection locked="0"/>
    </xf>
    <xf numFmtId="0" fontId="4" fillId="7" borderId="0" xfId="0" applyFont="1" applyFill="1" applyAlignment="1" applyProtection="1">
      <alignment horizontal="right"/>
      <protection locked="0"/>
    </xf>
    <xf numFmtId="0" fontId="0" fillId="0" borderId="0" xfId="0" applyFill="1" applyBorder="1" applyProtection="1">
      <protection locked="0"/>
    </xf>
    <xf numFmtId="0" fontId="52" fillId="0" borderId="0" xfId="0" applyFont="1" applyAlignment="1" applyProtection="1">
      <alignment horizontal="center" vertical="center" wrapText="1"/>
      <protection locked="0"/>
    </xf>
    <xf numFmtId="0" fontId="53" fillId="3" borderId="0" xfId="0" applyFont="1" applyFill="1" applyAlignment="1" applyProtection="1">
      <alignment horizontal="center" vertical="center"/>
      <protection locked="0"/>
    </xf>
    <xf numFmtId="0" fontId="52" fillId="0" borderId="0" xfId="0" applyFont="1" applyAlignment="1" applyProtection="1">
      <alignment horizontal="center"/>
      <protection locked="0"/>
    </xf>
    <xf numFmtId="0" fontId="54" fillId="0" borderId="0" xfId="0" applyFont="1" applyAlignment="1" applyProtection="1">
      <alignment horizontal="center" vertical="center"/>
      <protection locked="0"/>
    </xf>
    <xf numFmtId="0" fontId="52" fillId="0" borderId="0" xfId="0" quotePrefix="1" applyFont="1" applyAlignment="1" applyProtection="1">
      <alignment horizontal="center" vertical="center" wrapText="1"/>
      <protection locked="0"/>
    </xf>
    <xf numFmtId="0" fontId="52" fillId="7" borderId="0" xfId="0" applyFont="1" applyFill="1" applyAlignment="1" applyProtection="1">
      <alignment horizontal="center" vertical="center" wrapText="1"/>
      <protection locked="0"/>
    </xf>
    <xf numFmtId="0" fontId="51" fillId="0" borderId="0" xfId="0" applyFont="1" applyAlignment="1" applyProtection="1">
      <alignment horizontal="center"/>
      <protection locked="0"/>
    </xf>
    <xf numFmtId="0" fontId="55" fillId="0" borderId="0" xfId="0" applyFont="1" applyProtection="1">
      <protection locked="0"/>
    </xf>
    <xf numFmtId="165" fontId="40" fillId="7" borderId="16" xfId="0" applyNumberFormat="1" applyFont="1" applyFill="1" applyBorder="1" applyAlignment="1" applyProtection="1">
      <alignment horizontal="center" vertical="center" wrapText="1"/>
      <protection locked="0"/>
    </xf>
    <xf numFmtId="165" fontId="0" fillId="0" borderId="0" xfId="0" applyNumberFormat="1" applyProtection="1">
      <protection locked="0"/>
    </xf>
    <xf numFmtId="0" fontId="42" fillId="7" borderId="0" xfId="0" applyFont="1" applyFill="1" applyAlignment="1" applyProtection="1">
      <alignment horizontal="center" vertical="center" wrapText="1"/>
      <protection locked="0"/>
    </xf>
    <xf numFmtId="172" fontId="39" fillId="0" borderId="0" xfId="0" applyNumberFormat="1" applyFont="1" applyFill="1" applyBorder="1" applyAlignment="1" applyProtection="1">
      <alignment vertical="center"/>
      <protection locked="0"/>
    </xf>
    <xf numFmtId="165" fontId="43" fillId="5" borderId="1" xfId="1" applyNumberFormat="1" applyFont="1" applyFill="1" applyBorder="1" applyAlignment="1" applyProtection="1">
      <alignment horizontal="center" vertical="center" wrapText="1"/>
    </xf>
    <xf numFmtId="165" fontId="43" fillId="0" borderId="1" xfId="1" applyNumberFormat="1" applyFont="1" applyFill="1" applyBorder="1" applyAlignment="1" applyProtection="1">
      <alignment horizontal="center" vertical="center" wrapText="1"/>
    </xf>
    <xf numFmtId="165" fontId="45" fillId="5" borderId="1" xfId="1" applyNumberFormat="1" applyFont="1" applyFill="1" applyBorder="1" applyAlignment="1" applyProtection="1">
      <alignment horizontal="center" vertical="center" wrapText="1"/>
    </xf>
    <xf numFmtId="165" fontId="45" fillId="0" borderId="1" xfId="1" applyNumberFormat="1" applyFont="1" applyFill="1" applyBorder="1" applyAlignment="1" applyProtection="1">
      <alignment horizontal="center" vertical="center" wrapText="1"/>
    </xf>
    <xf numFmtId="165" fontId="46" fillId="5" borderId="1" xfId="1" applyNumberFormat="1" applyFont="1" applyFill="1" applyBorder="1" applyAlignment="1" applyProtection="1">
      <alignment horizontal="center" vertical="center" wrapText="1"/>
    </xf>
    <xf numFmtId="165" fontId="46" fillId="0" borderId="1" xfId="1" applyNumberFormat="1" applyFont="1" applyFill="1" applyBorder="1" applyAlignment="1" applyProtection="1">
      <alignment horizontal="center" vertical="center" wrapText="1"/>
    </xf>
    <xf numFmtId="165" fontId="47" fillId="0" borderId="1" xfId="1" applyNumberFormat="1" applyFont="1" applyFill="1" applyBorder="1" applyAlignment="1" applyProtection="1">
      <alignment horizontal="center" vertical="center" wrapText="1"/>
    </xf>
    <xf numFmtId="165" fontId="38" fillId="5" borderId="1" xfId="8" applyNumberFormat="1" applyFont="1" applyFill="1" applyBorder="1" applyAlignment="1" applyProtection="1">
      <alignment horizontal="center" vertical="center" wrapText="1"/>
    </xf>
    <xf numFmtId="165" fontId="37" fillId="5" borderId="1" xfId="8" applyNumberFormat="1" applyFont="1" applyFill="1" applyBorder="1" applyAlignment="1" applyProtection="1">
      <alignment horizontal="center" vertical="center" wrapText="1"/>
    </xf>
    <xf numFmtId="0" fontId="7" fillId="0" borderId="1" xfId="12" applyFont="1" applyFill="1" applyBorder="1" applyAlignment="1" applyProtection="1">
      <alignment horizontal="center" vertical="center" wrapText="1"/>
      <protection locked="0"/>
    </xf>
    <xf numFmtId="0" fontId="60" fillId="0" borderId="1" xfId="0" applyFont="1" applyBorder="1" applyAlignment="1" applyProtection="1">
      <alignment vertical="center" wrapText="1"/>
      <protection locked="0"/>
    </xf>
    <xf numFmtId="165" fontId="43" fillId="0" borderId="1" xfId="8" applyNumberFormat="1" applyFont="1" applyFill="1" applyBorder="1" applyAlignment="1" applyProtection="1">
      <alignment horizontal="center" vertical="center" wrapText="1"/>
    </xf>
    <xf numFmtId="0" fontId="21" fillId="0" borderId="1" xfId="12" applyFont="1" applyFill="1" applyBorder="1" applyAlignment="1" applyProtection="1">
      <alignment horizontal="center" vertical="center" wrapText="1"/>
      <protection locked="0"/>
    </xf>
    <xf numFmtId="0" fontId="61" fillId="0" borderId="1" xfId="0" applyFont="1" applyBorder="1" applyAlignment="1" applyProtection="1">
      <alignment horizontal="left" vertical="center" wrapText="1" indent="2"/>
      <protection locked="0"/>
    </xf>
    <xf numFmtId="165" fontId="45" fillId="0" borderId="1" xfId="8" applyNumberFormat="1" applyFont="1" applyFill="1" applyBorder="1" applyAlignment="1" applyProtection="1">
      <alignment horizontal="center" vertical="center" wrapText="1"/>
    </xf>
    <xf numFmtId="0" fontId="62" fillId="0" borderId="1" xfId="0" applyFont="1" applyBorder="1" applyAlignment="1" applyProtection="1">
      <alignment horizontal="left" vertical="center" wrapText="1" indent="3"/>
      <protection locked="0"/>
    </xf>
    <xf numFmtId="165" fontId="46" fillId="0" borderId="1" xfId="8" applyNumberFormat="1" applyFont="1" applyFill="1" applyBorder="1" applyAlignment="1" applyProtection="1">
      <alignment horizontal="center" vertical="center" wrapText="1"/>
    </xf>
    <xf numFmtId="0" fontId="63" fillId="0" borderId="1" xfId="0" applyFont="1" applyBorder="1" applyAlignment="1" applyProtection="1">
      <alignment horizontal="left" vertical="center" wrapText="1" indent="4"/>
      <protection locked="0"/>
    </xf>
    <xf numFmtId="165" fontId="47" fillId="0" borderId="1" xfId="8" applyNumberFormat="1" applyFont="1" applyFill="1" applyBorder="1" applyAlignment="1" applyProtection="1">
      <alignment horizontal="center" vertical="center" wrapText="1"/>
      <protection locked="0"/>
    </xf>
    <xf numFmtId="165" fontId="45" fillId="5" borderId="1" xfId="1" applyNumberFormat="1" applyFont="1" applyFill="1" applyBorder="1" applyAlignment="1" applyProtection="1">
      <alignment horizontal="center" vertical="center" wrapText="1"/>
      <protection locked="0"/>
    </xf>
    <xf numFmtId="165" fontId="45" fillId="0" borderId="1" xfId="8" applyNumberFormat="1" applyFont="1" applyFill="1" applyBorder="1" applyAlignment="1" applyProtection="1">
      <alignment horizontal="center" vertical="center" wrapText="1"/>
      <protection locked="0"/>
    </xf>
    <xf numFmtId="165" fontId="46" fillId="5" borderId="1" xfId="1" applyNumberFormat="1" applyFont="1" applyFill="1" applyBorder="1" applyAlignment="1" applyProtection="1">
      <alignment horizontal="center" vertical="center" wrapText="1"/>
      <protection locked="0"/>
    </xf>
    <xf numFmtId="165" fontId="46" fillId="0" borderId="1" xfId="8" applyNumberFormat="1" applyFont="1" applyFill="1" applyBorder="1" applyAlignment="1" applyProtection="1">
      <alignment horizontal="center" vertical="center" wrapText="1"/>
      <protection locked="0"/>
    </xf>
    <xf numFmtId="165" fontId="44" fillId="0" borderId="1" xfId="8" applyNumberFormat="1" applyFont="1" applyFill="1" applyBorder="1" applyAlignment="1" applyProtection="1">
      <alignment horizontal="center" vertical="center" wrapText="1"/>
      <protection locked="0"/>
    </xf>
    <xf numFmtId="165" fontId="48" fillId="0" borderId="1" xfId="8" applyNumberFormat="1" applyFont="1" applyFill="1" applyBorder="1" applyAlignment="1" applyProtection="1">
      <alignment horizontal="center" vertical="center" wrapText="1"/>
      <protection locked="0"/>
    </xf>
    <xf numFmtId="165" fontId="48" fillId="0" borderId="1" xfId="8" applyNumberFormat="1" applyFont="1" applyFill="1" applyBorder="1" applyAlignment="1" applyProtection="1">
      <alignment horizontal="center" vertical="center" wrapText="1"/>
    </xf>
    <xf numFmtId="0" fontId="64" fillId="6" borderId="1" xfId="0" applyFont="1" applyFill="1" applyBorder="1" applyAlignment="1" applyProtection="1">
      <alignment vertical="center" wrapText="1"/>
      <protection locked="0"/>
    </xf>
    <xf numFmtId="165" fontId="38" fillId="0" borderId="1" xfId="8" applyNumberFormat="1" applyFont="1" applyFill="1" applyBorder="1" applyAlignment="1" applyProtection="1">
      <alignment horizontal="center" vertical="center" wrapText="1"/>
    </xf>
    <xf numFmtId="0" fontId="65" fillId="0" borderId="1" xfId="0" applyFont="1" applyBorder="1" applyAlignment="1" applyProtection="1">
      <alignment horizontal="left" vertical="center" wrapText="1" indent="1"/>
      <protection locked="0"/>
    </xf>
    <xf numFmtId="0" fontId="66" fillId="0" borderId="1" xfId="0" applyFont="1" applyBorder="1" applyAlignment="1" applyProtection="1">
      <alignment horizontal="left" vertical="center" wrapText="1" indent="5"/>
      <protection locked="0"/>
    </xf>
    <xf numFmtId="165" fontId="49" fillId="0" borderId="1" xfId="8" applyNumberFormat="1" applyFont="1" applyFill="1" applyBorder="1" applyAlignment="1" applyProtection="1">
      <alignment horizontal="center" vertical="center" wrapText="1"/>
      <protection locked="0"/>
    </xf>
    <xf numFmtId="0" fontId="62" fillId="0" borderId="1" xfId="0" applyFont="1" applyBorder="1" applyAlignment="1" applyProtection="1">
      <alignment horizontal="center" vertical="center" wrapText="1"/>
      <protection locked="0"/>
    </xf>
    <xf numFmtId="165" fontId="43" fillId="5" borderId="1" xfId="1" applyNumberFormat="1" applyFont="1" applyFill="1" applyBorder="1" applyAlignment="1" applyProtection="1">
      <alignment horizontal="center" vertical="center" wrapText="1"/>
      <protection locked="0"/>
    </xf>
    <xf numFmtId="165" fontId="37" fillId="5" borderId="1" xfId="1" applyNumberFormat="1" applyFont="1" applyFill="1" applyBorder="1" applyAlignment="1" applyProtection="1">
      <alignment horizontal="center" vertical="center" wrapText="1"/>
      <protection locked="0"/>
    </xf>
    <xf numFmtId="0" fontId="16" fillId="0" borderId="1" xfId="12" applyFont="1" applyFill="1" applyBorder="1" applyAlignment="1" applyProtection="1">
      <alignment horizontal="center" vertical="center" wrapText="1"/>
      <protection locked="0"/>
    </xf>
    <xf numFmtId="0" fontId="36" fillId="0" borderId="1" xfId="0" applyFont="1" applyFill="1" applyBorder="1" applyAlignment="1" applyProtection="1">
      <alignment horizontal="center" vertical="center" wrapText="1"/>
      <protection locked="0"/>
    </xf>
    <xf numFmtId="165" fontId="41" fillId="0" borderId="1" xfId="8" applyNumberFormat="1" applyFont="1" applyFill="1" applyBorder="1" applyAlignment="1" applyProtection="1">
      <alignment horizontal="center" vertical="center" wrapText="1"/>
    </xf>
    <xf numFmtId="0" fontId="64" fillId="0" borderId="1" xfId="0" applyFont="1" applyBorder="1" applyAlignment="1" applyProtection="1">
      <alignment vertical="center" wrapText="1"/>
      <protection locked="0"/>
    </xf>
    <xf numFmtId="165" fontId="37" fillId="0" borderId="1" xfId="8" applyNumberFormat="1" applyFont="1" applyFill="1" applyBorder="1" applyAlignment="1" applyProtection="1">
      <alignment horizontal="center" vertical="center" wrapText="1"/>
    </xf>
    <xf numFmtId="165" fontId="45" fillId="5" borderId="1" xfId="8" applyNumberFormat="1" applyFont="1" applyFill="1" applyBorder="1" applyAlignment="1" applyProtection="1">
      <alignment horizontal="center" vertical="center" wrapText="1"/>
      <protection locked="0"/>
    </xf>
    <xf numFmtId="0" fontId="35" fillId="0" borderId="1" xfId="0" applyFont="1" applyBorder="1" applyAlignment="1" applyProtection="1">
      <alignment horizontal="left" vertical="center" wrapText="1" indent="4"/>
      <protection locked="0"/>
    </xf>
    <xf numFmtId="165" fontId="43" fillId="0" borderId="1" xfId="8" applyNumberFormat="1" applyFont="1" applyFill="1" applyBorder="1" applyAlignment="1" applyProtection="1">
      <alignment horizontal="center" vertical="center" wrapText="1"/>
      <protection locked="0"/>
    </xf>
    <xf numFmtId="0" fontId="36" fillId="0" borderId="21" xfId="0" quotePrefix="1" applyFont="1" applyFill="1" applyBorder="1" applyAlignment="1" applyProtection="1">
      <alignment horizontal="center" vertical="center" wrapText="1"/>
      <protection locked="0"/>
    </xf>
    <xf numFmtId="0" fontId="9" fillId="0" borderId="1" xfId="12" applyFont="1" applyFill="1" applyBorder="1" applyAlignment="1" applyProtection="1">
      <alignment horizontal="center" vertical="center" wrapText="1"/>
      <protection locked="0"/>
    </xf>
    <xf numFmtId="0" fontId="34" fillId="0" borderId="1" xfId="0" applyFont="1" applyBorder="1" applyAlignment="1" applyProtection="1">
      <alignment vertical="center" wrapText="1"/>
      <protection locked="0"/>
    </xf>
    <xf numFmtId="170" fontId="38" fillId="0" borderId="1" xfId="1" applyNumberFormat="1" applyFont="1" applyFill="1" applyBorder="1" applyAlignment="1" applyProtection="1">
      <alignment horizontal="center" vertical="center" wrapText="1"/>
    </xf>
    <xf numFmtId="0" fontId="66" fillId="0" borderId="1" xfId="0" applyFont="1" applyBorder="1" applyAlignment="1" applyProtection="1">
      <alignment horizontal="center" vertical="center" wrapText="1"/>
      <protection locked="0"/>
    </xf>
    <xf numFmtId="0" fontId="10" fillId="0" borderId="1" xfId="12" applyFont="1" applyFill="1" applyBorder="1" applyAlignment="1" applyProtection="1">
      <alignment horizontal="center" vertical="center" wrapText="1"/>
      <protection locked="0"/>
    </xf>
    <xf numFmtId="0" fontId="62" fillId="0" borderId="1" xfId="0" applyFont="1" applyBorder="1" applyAlignment="1" applyProtection="1">
      <alignment vertical="center" wrapText="1"/>
      <protection locked="0"/>
    </xf>
    <xf numFmtId="165" fontId="38" fillId="0" borderId="1" xfId="8" applyNumberFormat="1" applyFont="1" applyFill="1" applyBorder="1" applyAlignment="1" applyProtection="1">
      <alignment horizontal="center" vertical="center" wrapText="1"/>
      <protection locked="0"/>
    </xf>
    <xf numFmtId="165" fontId="37" fillId="5" borderId="1" xfId="8" applyNumberFormat="1" applyFont="1" applyFill="1" applyBorder="1" applyAlignment="1" applyProtection="1">
      <alignment horizontal="center" vertical="center" wrapText="1"/>
      <protection locked="0"/>
    </xf>
    <xf numFmtId="165" fontId="37" fillId="0" borderId="1" xfId="8" applyNumberFormat="1" applyFont="1" applyFill="1" applyBorder="1" applyAlignment="1" applyProtection="1">
      <alignment horizontal="center" vertical="center" wrapText="1"/>
      <protection locked="0"/>
    </xf>
    <xf numFmtId="0" fontId="16" fillId="9" borderId="1" xfId="12" applyFont="1" applyFill="1" applyBorder="1" applyAlignment="1" applyProtection="1">
      <alignment horizontal="center" vertical="center" wrapText="1"/>
      <protection locked="0"/>
    </xf>
    <xf numFmtId="0" fontId="36" fillId="9" borderId="1" xfId="0" applyFont="1" applyFill="1" applyBorder="1" applyAlignment="1" applyProtection="1">
      <alignment horizontal="center" vertical="center" wrapText="1"/>
      <protection locked="0"/>
    </xf>
    <xf numFmtId="0" fontId="7" fillId="7" borderId="1" xfId="12" applyFont="1" applyFill="1" applyBorder="1" applyAlignment="1" applyProtection="1">
      <alignment horizontal="center" vertical="center" wrapText="1"/>
      <protection locked="0"/>
    </xf>
    <xf numFmtId="0" fontId="64" fillId="7" borderId="1" xfId="0" applyFont="1" applyFill="1" applyBorder="1" applyAlignment="1" applyProtection="1">
      <alignment vertical="center" wrapText="1"/>
      <protection locked="0"/>
    </xf>
    <xf numFmtId="173" fontId="39" fillId="0" borderId="0" xfId="0" applyNumberFormat="1" applyFont="1" applyFill="1" applyBorder="1" applyAlignment="1" applyProtection="1">
      <alignment vertical="center"/>
      <protection locked="0"/>
    </xf>
    <xf numFmtId="170" fontId="45" fillId="0" borderId="1" xfId="1" applyNumberFormat="1" applyFont="1" applyFill="1" applyBorder="1" applyAlignment="1" applyProtection="1">
      <alignment horizontal="center" vertical="center" wrapText="1"/>
    </xf>
    <xf numFmtId="170" fontId="47" fillId="0" borderId="1" xfId="8" applyNumberFormat="1" applyFont="1" applyFill="1" applyBorder="1" applyAlignment="1" applyProtection="1">
      <alignment horizontal="center" vertical="center" wrapText="1"/>
      <protection locked="0"/>
    </xf>
    <xf numFmtId="170" fontId="41" fillId="0" borderId="6" xfId="8" applyNumberFormat="1" applyFont="1" applyFill="1" applyBorder="1" applyAlignment="1" applyProtection="1">
      <alignment horizontal="center" vertical="center" wrapText="1"/>
    </xf>
    <xf numFmtId="170" fontId="43" fillId="0" borderId="1" xfId="1" applyNumberFormat="1" applyFont="1" applyFill="1" applyBorder="1" applyAlignment="1" applyProtection="1">
      <alignment horizontal="center" vertical="center" wrapText="1"/>
    </xf>
    <xf numFmtId="170" fontId="46" fillId="0" borderId="1" xfId="1" applyNumberFormat="1" applyFont="1" applyFill="1" applyBorder="1" applyAlignment="1" applyProtection="1">
      <alignment horizontal="center" vertical="center" wrapText="1"/>
    </xf>
    <xf numFmtId="170" fontId="47" fillId="0" borderId="1" xfId="1" applyNumberFormat="1" applyFont="1" applyFill="1" applyBorder="1" applyAlignment="1" applyProtection="1">
      <alignment horizontal="center" vertical="center" wrapText="1"/>
    </xf>
    <xf numFmtId="170" fontId="44" fillId="0" borderId="1" xfId="1" applyNumberFormat="1" applyFont="1" applyFill="1" applyBorder="1" applyAlignment="1" applyProtection="1">
      <alignment horizontal="center" vertical="center" wrapText="1"/>
    </xf>
    <xf numFmtId="170" fontId="48" fillId="0" borderId="1" xfId="1" applyNumberFormat="1" applyFont="1" applyFill="1" applyBorder="1" applyAlignment="1" applyProtection="1">
      <alignment horizontal="center" vertical="center" wrapText="1"/>
    </xf>
    <xf numFmtId="170" fontId="49" fillId="0" borderId="1" xfId="1" applyNumberFormat="1" applyFont="1" applyFill="1" applyBorder="1" applyAlignment="1" applyProtection="1">
      <alignment horizontal="center" vertical="center" wrapText="1"/>
    </xf>
    <xf numFmtId="170" fontId="37" fillId="0" borderId="1" xfId="1" applyNumberFormat="1" applyFont="1" applyFill="1" applyBorder="1" applyAlignment="1" applyProtection="1">
      <alignment horizontal="center" vertical="center" wrapText="1"/>
    </xf>
    <xf numFmtId="170" fontId="41" fillId="0" borderId="1" xfId="8" applyNumberFormat="1" applyFont="1" applyFill="1" applyBorder="1" applyAlignment="1" applyProtection="1">
      <alignment horizontal="center" vertical="center" wrapText="1"/>
    </xf>
    <xf numFmtId="170" fontId="38" fillId="0" borderId="1" xfId="8" applyNumberFormat="1" applyFont="1" applyFill="1" applyBorder="1" applyAlignment="1" applyProtection="1">
      <alignment horizontal="center" vertical="center" wrapText="1"/>
      <protection locked="0"/>
    </xf>
    <xf numFmtId="170" fontId="38" fillId="0" borderId="1" xfId="8" applyNumberFormat="1" applyFont="1" applyFill="1" applyBorder="1" applyAlignment="1" applyProtection="1">
      <alignment horizontal="center" vertical="center" wrapText="1"/>
    </xf>
    <xf numFmtId="170" fontId="43" fillId="0" borderId="1" xfId="8" applyNumberFormat="1" applyFont="1" applyFill="1" applyBorder="1" applyAlignment="1" applyProtection="1">
      <alignment horizontal="center" vertical="center" wrapText="1"/>
    </xf>
    <xf numFmtId="170" fontId="45" fillId="0" borderId="1" xfId="8" applyNumberFormat="1" applyFont="1" applyFill="1" applyBorder="1" applyAlignment="1" applyProtection="1">
      <alignment horizontal="center" vertical="center" wrapText="1"/>
    </xf>
    <xf numFmtId="170" fontId="46" fillId="0" borderId="1" xfId="8" applyNumberFormat="1" applyFont="1" applyFill="1" applyBorder="1" applyAlignment="1" applyProtection="1">
      <alignment horizontal="center" vertical="center" wrapText="1"/>
    </xf>
    <xf numFmtId="170" fontId="45" fillId="0" borderId="1" xfId="8" applyNumberFormat="1" applyFont="1" applyFill="1" applyBorder="1" applyAlignment="1" applyProtection="1">
      <alignment horizontal="center" vertical="center" wrapText="1"/>
      <protection locked="0"/>
    </xf>
    <xf numFmtId="170" fontId="46" fillId="0" borderId="1" xfId="8" applyNumberFormat="1" applyFont="1" applyFill="1" applyBorder="1" applyAlignment="1" applyProtection="1">
      <alignment horizontal="center" vertical="center" wrapText="1"/>
      <protection locked="0"/>
    </xf>
    <xf numFmtId="170" fontId="44" fillId="0" borderId="1" xfId="8" applyNumberFormat="1" applyFont="1" applyFill="1" applyBorder="1" applyAlignment="1" applyProtection="1">
      <alignment horizontal="center" vertical="center" wrapText="1"/>
      <protection locked="0"/>
    </xf>
    <xf numFmtId="170" fontId="48" fillId="0" borderId="1" xfId="8" applyNumberFormat="1" applyFont="1" applyFill="1" applyBorder="1" applyAlignment="1" applyProtection="1">
      <alignment horizontal="center" vertical="center" wrapText="1"/>
      <protection locked="0"/>
    </xf>
    <xf numFmtId="170" fontId="48" fillId="0" borderId="1" xfId="8" applyNumberFormat="1" applyFont="1" applyFill="1" applyBorder="1" applyAlignment="1" applyProtection="1">
      <alignment horizontal="center" vertical="center" wrapText="1"/>
    </xf>
    <xf numFmtId="170" fontId="49" fillId="0" borderId="1" xfId="8" applyNumberFormat="1" applyFont="1" applyFill="1" applyBorder="1" applyAlignment="1" applyProtection="1">
      <alignment horizontal="center" vertical="center" wrapText="1"/>
      <protection locked="0"/>
    </xf>
    <xf numFmtId="170" fontId="37" fillId="0" borderId="1" xfId="8" applyNumberFormat="1" applyFont="1" applyFill="1" applyBorder="1" applyAlignment="1" applyProtection="1">
      <alignment horizontal="center" vertical="center" wrapText="1"/>
    </xf>
    <xf numFmtId="170" fontId="41" fillId="9" borderId="1" xfId="8" applyNumberFormat="1" applyFont="1" applyFill="1" applyBorder="1" applyAlignment="1" applyProtection="1">
      <alignment horizontal="center" vertical="center" wrapText="1"/>
    </xf>
    <xf numFmtId="170" fontId="43" fillId="0" borderId="1" xfId="8" applyNumberFormat="1" applyFont="1" applyFill="1" applyBorder="1" applyAlignment="1" applyProtection="1">
      <alignment horizontal="center" vertical="center" wrapText="1"/>
      <protection locked="0"/>
    </xf>
    <xf numFmtId="170" fontId="38" fillId="7" borderId="1" xfId="8" applyNumberFormat="1" applyFont="1" applyFill="1" applyBorder="1" applyAlignment="1" applyProtection="1">
      <alignment horizontal="center" vertical="center" wrapText="1"/>
    </xf>
    <xf numFmtId="170" fontId="48" fillId="0" borderId="1" xfId="1" applyNumberFormat="1" applyFont="1" applyFill="1" applyBorder="1" applyAlignment="1" applyProtection="1">
      <alignment horizontal="center" vertical="center" wrapText="1"/>
      <protection locked="0"/>
    </xf>
    <xf numFmtId="170" fontId="43" fillId="0" borderId="1" xfId="1" applyNumberFormat="1" applyFont="1" applyFill="1" applyBorder="1" applyAlignment="1" applyProtection="1">
      <alignment horizontal="center" vertical="center" wrapText="1"/>
      <protection locked="0"/>
    </xf>
    <xf numFmtId="170" fontId="46" fillId="0" borderId="1" xfId="1" applyNumberFormat="1" applyFont="1" applyFill="1" applyBorder="1" applyAlignment="1" applyProtection="1">
      <alignment horizontal="center" vertical="center" wrapText="1"/>
      <protection locked="0"/>
    </xf>
    <xf numFmtId="170" fontId="37" fillId="0" borderId="1" xfId="8" applyNumberFormat="1" applyFont="1" applyFill="1" applyBorder="1" applyAlignment="1" applyProtection="1">
      <alignment horizontal="center" vertical="center" wrapText="1"/>
      <protection locked="0"/>
    </xf>
    <xf numFmtId="170" fontId="38" fillId="0" borderId="1" xfId="1" applyNumberFormat="1" applyFont="1" applyFill="1" applyBorder="1" applyAlignment="1" applyProtection="1">
      <alignment horizontal="center" vertical="center" wrapText="1"/>
      <protection locked="0"/>
    </xf>
    <xf numFmtId="170" fontId="47" fillId="0" borderId="1" xfId="1" applyNumberFormat="1" applyFont="1" applyFill="1" applyBorder="1" applyAlignment="1" applyProtection="1">
      <alignment horizontal="center" vertical="center" wrapText="1"/>
      <protection locked="0"/>
    </xf>
    <xf numFmtId="170" fontId="45" fillId="0" borderId="1" xfId="1" applyNumberFormat="1" applyFont="1" applyFill="1" applyBorder="1" applyAlignment="1" applyProtection="1">
      <alignment horizontal="center" vertical="center" wrapText="1"/>
      <protection locked="0"/>
    </xf>
    <xf numFmtId="170" fontId="44" fillId="0" borderId="1" xfId="1" applyNumberFormat="1" applyFont="1" applyFill="1" applyBorder="1" applyAlignment="1" applyProtection="1">
      <alignment horizontal="center" vertical="center" wrapText="1"/>
      <protection locked="0"/>
    </xf>
    <xf numFmtId="170" fontId="49" fillId="0" borderId="1" xfId="1" applyNumberFormat="1" applyFont="1" applyFill="1" applyBorder="1" applyAlignment="1" applyProtection="1">
      <alignment horizontal="center" vertical="center" wrapText="1"/>
      <protection locked="0"/>
    </xf>
    <xf numFmtId="170" fontId="37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56" fillId="0" borderId="0" xfId="0" applyFont="1" applyAlignment="1">
      <alignment vertical="center" wrapText="1"/>
    </xf>
    <xf numFmtId="0" fontId="56" fillId="0" borderId="0" xfId="0" applyFont="1" applyAlignment="1"/>
    <xf numFmtId="0" fontId="57" fillId="0" borderId="0" xfId="0" applyFont="1"/>
    <xf numFmtId="0" fontId="68" fillId="0" borderId="1" xfId="0" applyFont="1" applyBorder="1" applyAlignment="1">
      <alignment horizontal="center" vertical="center" wrapText="1"/>
    </xf>
    <xf numFmtId="0" fontId="56" fillId="4" borderId="1" xfId="0" applyFont="1" applyFill="1" applyBorder="1" applyAlignment="1">
      <alignment horizontal="left" vertical="center" wrapText="1"/>
    </xf>
    <xf numFmtId="166" fontId="59" fillId="4" borderId="1" xfId="0" applyNumberFormat="1" applyFont="1" applyFill="1" applyBorder="1" applyAlignment="1">
      <alignment horizontal="center" vertical="center"/>
    </xf>
    <xf numFmtId="166" fontId="59" fillId="0" borderId="1" xfId="0" applyNumberFormat="1" applyFont="1" applyBorder="1" applyAlignment="1">
      <alignment horizontal="center" vertical="center"/>
    </xf>
    <xf numFmtId="0" fontId="57" fillId="0" borderId="1" xfId="0" applyFont="1" applyBorder="1" applyAlignment="1">
      <alignment horizontal="center" vertical="center" wrapText="1"/>
    </xf>
    <xf numFmtId="166" fontId="6" fillId="4" borderId="1" xfId="0" applyNumberFormat="1" applyFont="1" applyFill="1" applyBorder="1" applyAlignment="1">
      <alignment horizontal="center" vertical="center"/>
    </xf>
    <xf numFmtId="0" fontId="57" fillId="0" borderId="0" xfId="0" applyFont="1" applyBorder="1"/>
    <xf numFmtId="166" fontId="6" fillId="0" borderId="1" xfId="0" applyNumberFormat="1" applyFont="1" applyBorder="1" applyAlignment="1">
      <alignment horizontal="center" vertical="center"/>
    </xf>
    <xf numFmtId="0" fontId="57" fillId="0" borderId="1" xfId="0" applyFont="1" applyBorder="1" applyAlignment="1">
      <alignment vertical="center" wrapText="1"/>
    </xf>
    <xf numFmtId="0" fontId="40" fillId="0" borderId="1" xfId="0" applyFont="1" applyBorder="1" applyAlignment="1">
      <alignment horizontal="center" vertical="center" wrapText="1"/>
    </xf>
    <xf numFmtId="168" fontId="57" fillId="0" borderId="28" xfId="0" applyNumberFormat="1" applyFont="1" applyBorder="1"/>
    <xf numFmtId="0" fontId="57" fillId="0" borderId="28" xfId="0" applyFont="1" applyBorder="1"/>
    <xf numFmtId="2" fontId="56" fillId="4" borderId="30" xfId="0" applyNumberFormat="1" applyFont="1" applyFill="1" applyBorder="1" applyAlignment="1">
      <alignment horizontal="center" vertical="center"/>
    </xf>
    <xf numFmtId="0" fontId="57" fillId="0" borderId="0" xfId="0" applyFont="1" applyBorder="1" applyAlignment="1">
      <alignment horizontal="center" vertical="center" wrapText="1"/>
    </xf>
    <xf numFmtId="168" fontId="57" fillId="0" borderId="0" xfId="0" applyNumberFormat="1" applyFont="1" applyBorder="1" applyAlignment="1">
      <alignment horizontal="center" vertical="center"/>
    </xf>
    <xf numFmtId="167" fontId="57" fillId="0" borderId="0" xfId="0" applyNumberFormat="1" applyFont="1" applyBorder="1"/>
    <xf numFmtId="0" fontId="56" fillId="0" borderId="1" xfId="0" applyFont="1" applyBorder="1" applyAlignment="1">
      <alignment horizontal="center" vertical="center" wrapText="1"/>
    </xf>
    <xf numFmtId="0" fontId="67" fillId="0" borderId="1" xfId="0" applyFont="1" applyBorder="1" applyAlignment="1">
      <alignment horizontal="center" vertical="center" wrapText="1"/>
    </xf>
    <xf numFmtId="0" fontId="58" fillId="7" borderId="1" xfId="0" applyFont="1" applyFill="1" applyBorder="1" applyAlignment="1">
      <alignment horizontal="center" vertical="center" wrapText="1"/>
    </xf>
    <xf numFmtId="0" fontId="67" fillId="0" borderId="1" xfId="0" applyFont="1" applyBorder="1" applyAlignment="1">
      <alignment vertical="center" wrapText="1"/>
    </xf>
    <xf numFmtId="174" fontId="70" fillId="0" borderId="1" xfId="0" applyNumberFormat="1" applyFont="1" applyBorder="1" applyAlignment="1">
      <alignment horizontal="center" vertical="center" wrapText="1"/>
    </xf>
    <xf numFmtId="166" fontId="70" fillId="0" borderId="1" xfId="0" applyNumberFormat="1" applyFont="1" applyBorder="1" applyAlignment="1">
      <alignment horizontal="center" vertical="center" wrapText="1"/>
    </xf>
    <xf numFmtId="0" fontId="71" fillId="0" borderId="1" xfId="0" applyFont="1" applyBorder="1" applyAlignment="1">
      <alignment horizontal="center" vertical="center" wrapText="1"/>
    </xf>
    <xf numFmtId="166" fontId="72" fillId="0" borderId="1" xfId="0" applyNumberFormat="1" applyFont="1" applyBorder="1" applyAlignment="1">
      <alignment horizontal="center" vertical="center" wrapText="1"/>
    </xf>
    <xf numFmtId="166" fontId="73" fillId="0" borderId="1" xfId="0" applyNumberFormat="1" applyFont="1" applyBorder="1" applyAlignment="1">
      <alignment horizontal="center" vertical="center"/>
    </xf>
    <xf numFmtId="166" fontId="74" fillId="0" borderId="1" xfId="0" applyNumberFormat="1" applyFont="1" applyBorder="1" applyAlignment="1" applyProtection="1">
      <alignment horizontal="center" vertical="center" wrapText="1"/>
      <protection locked="0"/>
    </xf>
    <xf numFmtId="0" fontId="56" fillId="0" borderId="14" xfId="0" applyFont="1" applyBorder="1" applyAlignment="1">
      <alignment horizontal="center" vertical="center" wrapText="1"/>
    </xf>
    <xf numFmtId="0" fontId="75" fillId="0" borderId="17" xfId="0" applyFont="1" applyBorder="1" applyAlignment="1">
      <alignment horizontal="center" vertical="center" wrapText="1"/>
    </xf>
    <xf numFmtId="0" fontId="56" fillId="0" borderId="1" xfId="0" applyFont="1" applyBorder="1" applyAlignment="1">
      <alignment vertical="center" wrapText="1"/>
    </xf>
    <xf numFmtId="0" fontId="57" fillId="0" borderId="25" xfId="0" applyFont="1" applyBorder="1" applyAlignment="1">
      <alignment horizontal="center" vertical="center" wrapText="1"/>
    </xf>
    <xf numFmtId="0" fontId="57" fillId="0" borderId="14" xfId="0" applyFont="1" applyBorder="1" applyAlignment="1">
      <alignment horizontal="center" vertical="center" wrapText="1"/>
    </xf>
    <xf numFmtId="0" fontId="57" fillId="0" borderId="0" xfId="0" applyFont="1" applyBorder="1" applyAlignment="1">
      <alignment horizontal="right" wrapText="1"/>
    </xf>
    <xf numFmtId="0" fontId="67" fillId="8" borderId="1" xfId="0" applyFont="1" applyFill="1" applyBorder="1" applyAlignment="1">
      <alignment horizontal="center" vertical="center"/>
    </xf>
    <xf numFmtId="0" fontId="56" fillId="4" borderId="1" xfId="0" applyFont="1" applyFill="1" applyBorder="1" applyAlignment="1">
      <alignment vertical="center" wrapText="1"/>
    </xf>
    <xf numFmtId="0" fontId="72" fillId="8" borderId="1" xfId="0" applyFont="1" applyFill="1" applyBorder="1" applyAlignment="1">
      <alignment horizontal="center" vertical="center" wrapText="1"/>
    </xf>
    <xf numFmtId="0" fontId="71" fillId="8" borderId="1" xfId="0" applyFont="1" applyFill="1" applyBorder="1" applyAlignment="1">
      <alignment horizontal="left" vertical="center" wrapText="1"/>
    </xf>
    <xf numFmtId="0" fontId="56" fillId="0" borderId="15" xfId="0" applyFont="1" applyBorder="1" applyAlignment="1" applyProtection="1">
      <alignment horizontal="center" vertical="center" wrapText="1"/>
    </xf>
    <xf numFmtId="0" fontId="57" fillId="0" borderId="0" xfId="0" applyFont="1" applyProtection="1"/>
    <xf numFmtId="2" fontId="70" fillId="0" borderId="15" xfId="0" applyNumberFormat="1" applyFont="1" applyBorder="1" applyAlignment="1">
      <alignment horizontal="center" vertical="center" wrapText="1"/>
    </xf>
    <xf numFmtId="0" fontId="56" fillId="0" borderId="15" xfId="0" applyFont="1" applyBorder="1" applyAlignment="1">
      <alignment vertical="center" wrapText="1"/>
    </xf>
    <xf numFmtId="0" fontId="56" fillId="0" borderId="15" xfId="0" applyFont="1" applyBorder="1" applyAlignment="1">
      <alignment horizontal="center" vertical="center" wrapText="1"/>
    </xf>
    <xf numFmtId="0" fontId="57" fillId="0" borderId="15" xfId="0" applyFont="1" applyBorder="1" applyAlignment="1">
      <alignment horizontal="center" vertical="center" wrapText="1"/>
    </xf>
    <xf numFmtId="2" fontId="72" fillId="0" borderId="15" xfId="0" applyNumberFormat="1" applyFont="1" applyBorder="1" applyAlignment="1">
      <alignment horizontal="center" vertical="center" wrapText="1"/>
    </xf>
    <xf numFmtId="0" fontId="57" fillId="0" borderId="19" xfId="0" applyFont="1" applyBorder="1" applyAlignment="1" applyProtection="1">
      <alignment wrapText="1"/>
      <protection locked="0"/>
    </xf>
    <xf numFmtId="0" fontId="57" fillId="0" borderId="15" xfId="0" applyFont="1" applyBorder="1" applyAlignment="1" applyProtection="1">
      <alignment wrapText="1"/>
      <protection locked="0"/>
    </xf>
    <xf numFmtId="2" fontId="57" fillId="0" borderId="1" xfId="0" applyNumberFormat="1" applyFont="1" applyBorder="1" applyAlignment="1" applyProtection="1">
      <alignment vertical="center" wrapText="1"/>
      <protection locked="0"/>
    </xf>
    <xf numFmtId="0" fontId="57" fillId="0" borderId="19" xfId="0" applyFont="1" applyBorder="1" applyAlignment="1" applyProtection="1">
      <alignment vertical="center" wrapText="1"/>
      <protection locked="0"/>
    </xf>
    <xf numFmtId="0" fontId="57" fillId="0" borderId="15" xfId="0" applyFont="1" applyBorder="1" applyAlignment="1" applyProtection="1">
      <alignment vertical="center" wrapText="1"/>
      <protection locked="0"/>
    </xf>
    <xf numFmtId="2" fontId="56" fillId="0" borderId="1" xfId="0" applyNumberFormat="1" applyFont="1" applyBorder="1" applyAlignment="1" applyProtection="1">
      <alignment vertical="center" wrapText="1"/>
      <protection locked="0"/>
    </xf>
    <xf numFmtId="0" fontId="57" fillId="0" borderId="0" xfId="0" applyFont="1" applyBorder="1" applyAlignment="1" applyProtection="1">
      <alignment horizontal="center" vertical="center" wrapText="1"/>
      <protection locked="0"/>
    </xf>
    <xf numFmtId="2" fontId="56" fillId="0" borderId="0" xfId="0" applyNumberFormat="1" applyFont="1" applyBorder="1" applyAlignment="1" applyProtection="1">
      <alignment horizontal="center" vertical="center" wrapText="1"/>
      <protection locked="0"/>
    </xf>
    <xf numFmtId="0" fontId="56" fillId="0" borderId="1" xfId="0" applyFont="1" applyBorder="1" applyAlignment="1">
      <alignment horizontal="center" vertical="center"/>
    </xf>
    <xf numFmtId="0" fontId="74" fillId="0" borderId="1" xfId="0" applyFont="1" applyBorder="1" applyAlignment="1">
      <alignment horizontal="center" vertical="center" wrapText="1"/>
    </xf>
    <xf numFmtId="166" fontId="74" fillId="4" borderId="1" xfId="0" applyNumberFormat="1" applyFont="1" applyFill="1" applyBorder="1" applyAlignment="1">
      <alignment horizontal="center" vertical="center" wrapText="1"/>
    </xf>
    <xf numFmtId="0" fontId="73" fillId="0" borderId="1" xfId="0" applyFont="1" applyBorder="1" applyAlignment="1">
      <alignment horizontal="center" vertical="center" wrapText="1"/>
    </xf>
    <xf numFmtId="166" fontId="73" fillId="4" borderId="1" xfId="1" applyNumberFormat="1" applyFont="1" applyFill="1" applyBorder="1" applyAlignment="1">
      <alignment horizontal="center" vertical="center" wrapText="1"/>
    </xf>
    <xf numFmtId="0" fontId="73" fillId="0" borderId="15" xfId="0" applyFont="1" applyBorder="1" applyAlignment="1">
      <alignment horizontal="center" vertical="center" wrapText="1"/>
    </xf>
    <xf numFmtId="0" fontId="57" fillId="0" borderId="15" xfId="0" applyFont="1" applyBorder="1" applyAlignment="1">
      <alignment vertical="center" wrapText="1"/>
    </xf>
    <xf numFmtId="166" fontId="73" fillId="4" borderId="1" xfId="0" applyNumberFormat="1" applyFont="1" applyFill="1" applyBorder="1" applyAlignment="1">
      <alignment horizontal="center" vertical="center" wrapText="1"/>
    </xf>
    <xf numFmtId="0" fontId="74" fillId="0" borderId="15" xfId="0" applyFont="1" applyBorder="1" applyAlignment="1">
      <alignment horizontal="center" vertical="center" wrapText="1"/>
    </xf>
    <xf numFmtId="4" fontId="74" fillId="4" borderId="1" xfId="0" applyNumberFormat="1" applyFont="1" applyFill="1" applyBorder="1" applyAlignment="1">
      <alignment horizontal="center" vertical="center" wrapText="1"/>
    </xf>
    <xf numFmtId="0" fontId="57" fillId="0" borderId="32" xfId="0" applyFont="1" applyBorder="1" applyAlignment="1">
      <alignment horizontal="center" vertical="center"/>
    </xf>
    <xf numFmtId="0" fontId="57" fillId="0" borderId="17" xfId="0" applyFont="1" applyBorder="1" applyAlignment="1">
      <alignment vertical="center" wrapText="1"/>
    </xf>
    <xf numFmtId="166" fontId="74" fillId="4" borderId="15" xfId="0" applyNumberFormat="1" applyFont="1" applyFill="1" applyBorder="1" applyAlignment="1">
      <alignment horizontal="center" vertical="center" wrapText="1"/>
    </xf>
    <xf numFmtId="0" fontId="57" fillId="0" borderId="33" xfId="0" applyFont="1" applyBorder="1" applyAlignment="1">
      <alignment horizontal="center" vertical="center"/>
    </xf>
    <xf numFmtId="0" fontId="57" fillId="0" borderId="25" xfId="0" applyFont="1" applyBorder="1" applyAlignment="1">
      <alignment vertical="center" wrapText="1"/>
    </xf>
    <xf numFmtId="0" fontId="57" fillId="0" borderId="15" xfId="0" applyFont="1" applyBorder="1" applyAlignment="1">
      <alignment horizontal="left" vertical="center" wrapText="1"/>
    </xf>
    <xf numFmtId="174" fontId="57" fillId="0" borderId="0" xfId="0" applyNumberFormat="1" applyFont="1"/>
    <xf numFmtId="165" fontId="40" fillId="7" borderId="18" xfId="0" applyNumberFormat="1" applyFont="1" applyFill="1" applyBorder="1" applyAlignment="1" applyProtection="1">
      <alignment horizontal="center" vertical="center" wrapText="1"/>
    </xf>
    <xf numFmtId="166" fontId="72" fillId="0" borderId="1" xfId="0" applyNumberFormat="1" applyFont="1" applyFill="1" applyBorder="1" applyAlignment="1">
      <alignment horizontal="center" vertical="center" wrapText="1"/>
    </xf>
    <xf numFmtId="166" fontId="74" fillId="4" borderId="23" xfId="0" applyNumberFormat="1" applyFont="1" applyFill="1" applyBorder="1" applyAlignment="1">
      <alignment horizontal="center" vertical="center" wrapText="1"/>
    </xf>
    <xf numFmtId="0" fontId="58" fillId="0" borderId="29" xfId="0" applyFont="1" applyBorder="1" applyAlignment="1">
      <alignment horizontal="center"/>
    </xf>
    <xf numFmtId="0" fontId="56" fillId="0" borderId="0" xfId="0" applyFont="1" applyAlignment="1">
      <alignment horizontal="center" vertical="center" wrapText="1"/>
    </xf>
    <xf numFmtId="0" fontId="56" fillId="0" borderId="1" xfId="0" applyFont="1" applyBorder="1" applyAlignment="1">
      <alignment horizontal="center" vertical="center" wrapText="1"/>
    </xf>
    <xf numFmtId="0" fontId="79" fillId="0" borderId="1" xfId="0" applyFont="1" applyBorder="1" applyAlignment="1">
      <alignment horizontal="right"/>
    </xf>
    <xf numFmtId="0" fontId="79" fillId="0" borderId="1" xfId="0" applyFont="1" applyBorder="1"/>
    <xf numFmtId="0" fontId="78" fillId="0" borderId="1" xfId="0" applyFont="1" applyBorder="1"/>
    <xf numFmtId="0" fontId="78" fillId="0" borderId="1" xfId="0" applyFont="1" applyBorder="1" applyAlignment="1">
      <alignment horizontal="center" vertical="center" wrapText="1"/>
    </xf>
    <xf numFmtId="0" fontId="78" fillId="0" borderId="1" xfId="0" applyFont="1" applyBorder="1" applyAlignment="1">
      <alignment horizontal="left" vertical="center" wrapText="1"/>
    </xf>
    <xf numFmtId="0" fontId="79" fillId="0" borderId="1" xfId="0" applyFont="1" applyBorder="1" applyAlignment="1">
      <alignment horizontal="left" vertical="center" wrapText="1" indent="3"/>
    </xf>
    <xf numFmtId="0" fontId="80" fillId="0" borderId="1" xfId="0" applyFont="1" applyBorder="1" applyAlignment="1">
      <alignment horizontal="left" vertical="center" wrapText="1" indent="4"/>
    </xf>
    <xf numFmtId="0" fontId="80" fillId="0" borderId="1" xfId="0" applyFont="1" applyBorder="1" applyAlignment="1">
      <alignment horizontal="left" vertical="center" wrapText="1" indent="5"/>
    </xf>
    <xf numFmtId="0" fontId="80" fillId="0" borderId="1" xfId="0" applyFont="1" applyBorder="1" applyAlignment="1">
      <alignment horizontal="left" vertical="center" wrapText="1" indent="6"/>
    </xf>
    <xf numFmtId="0" fontId="79" fillId="0" borderId="1" xfId="0" applyFont="1" applyBorder="1" applyAlignment="1">
      <alignment horizontal="left" vertical="center" wrapText="1" indent="4"/>
    </xf>
    <xf numFmtId="0" fontId="79" fillId="0" borderId="1" xfId="0" applyFont="1" applyBorder="1" applyAlignment="1">
      <alignment horizontal="left" vertical="center" wrapText="1" indent="5"/>
    </xf>
    <xf numFmtId="0" fontId="79" fillId="0" borderId="1" xfId="0" applyFont="1" applyBorder="1" applyAlignment="1">
      <alignment horizontal="left" vertical="center" wrapText="1" indent="6"/>
    </xf>
    <xf numFmtId="0" fontId="4" fillId="0" borderId="1" xfId="0" applyFont="1" applyBorder="1" applyAlignment="1">
      <alignment horizontal="center" vertical="center"/>
    </xf>
    <xf numFmtId="0" fontId="78" fillId="0" borderId="1" xfId="0" applyFont="1" applyBorder="1" applyAlignment="1">
      <alignment horizontal="right"/>
    </xf>
    <xf numFmtId="0" fontId="78" fillId="10" borderId="1" xfId="0" applyFont="1" applyFill="1" applyBorder="1" applyAlignment="1">
      <alignment horizontal="right"/>
    </xf>
    <xf numFmtId="0" fontId="78" fillId="10" borderId="1" xfId="0" applyFont="1" applyFill="1" applyBorder="1"/>
    <xf numFmtId="0" fontId="78" fillId="10" borderId="1" xfId="0" applyFont="1" applyFill="1" applyBorder="1" applyAlignment="1">
      <alignment horizontal="left" wrapText="1" indent="2"/>
    </xf>
    <xf numFmtId="0" fontId="78" fillId="10" borderId="1" xfId="0" applyFont="1" applyFill="1" applyBorder="1" applyAlignment="1">
      <alignment horizontal="left" vertical="center" wrapText="1" indent="2"/>
    </xf>
    <xf numFmtId="0" fontId="79" fillId="10" borderId="1" xfId="0" applyFont="1" applyFill="1" applyBorder="1" applyAlignment="1">
      <alignment horizontal="right"/>
    </xf>
    <xf numFmtId="0" fontId="79" fillId="10" borderId="1" xfId="0" applyFont="1" applyFill="1" applyBorder="1"/>
    <xf numFmtId="0" fontId="78" fillId="11" borderId="1" xfId="0" applyFont="1" applyFill="1" applyBorder="1" applyAlignment="1">
      <alignment horizontal="right"/>
    </xf>
    <xf numFmtId="0" fontId="78" fillId="11" borderId="1" xfId="0" applyFont="1" applyFill="1" applyBorder="1"/>
    <xf numFmtId="0" fontId="78" fillId="11" borderId="1" xfId="0" applyFont="1" applyFill="1" applyBorder="1" applyAlignment="1">
      <alignment horizontal="left" indent="1"/>
    </xf>
    <xf numFmtId="0" fontId="78" fillId="11" borderId="1" xfId="0" applyFont="1" applyFill="1" applyBorder="1" applyAlignment="1">
      <alignment horizontal="left" wrapText="1" indent="1"/>
    </xf>
    <xf numFmtId="0" fontId="78" fillId="11" borderId="1" xfId="0" applyFont="1" applyFill="1" applyBorder="1" applyAlignment="1">
      <alignment horizontal="left" vertical="center" wrapText="1" indent="1"/>
    </xf>
    <xf numFmtId="0" fontId="79" fillId="12" borderId="1" xfId="0" applyFont="1" applyFill="1" applyBorder="1" applyAlignment="1">
      <alignment horizontal="right"/>
    </xf>
    <xf numFmtId="0" fontId="79" fillId="12" borderId="1" xfId="0" applyFont="1" applyFill="1" applyBorder="1"/>
    <xf numFmtId="0" fontId="79" fillId="12" borderId="1" xfId="0" applyFont="1" applyFill="1" applyBorder="1" applyAlignment="1">
      <alignment horizontal="left" vertical="center" wrapText="1" indent="3"/>
    </xf>
    <xf numFmtId="0" fontId="79" fillId="12" borderId="1" xfId="0" applyFont="1" applyFill="1" applyBorder="1" applyAlignment="1">
      <alignment horizontal="left" wrapText="1" indent="3"/>
    </xf>
    <xf numFmtId="0" fontId="80" fillId="12" borderId="1" xfId="0" applyFont="1" applyFill="1" applyBorder="1" applyAlignment="1">
      <alignment horizontal="left" vertical="center" wrapText="1" indent="3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78" fillId="0" borderId="38" xfId="0" applyFont="1" applyBorder="1" applyAlignment="1">
      <alignment vertical="center"/>
    </xf>
    <xf numFmtId="0" fontId="78" fillId="0" borderId="28" xfId="0" applyFont="1" applyBorder="1" applyAlignment="1">
      <alignment vertical="center"/>
    </xf>
    <xf numFmtId="0" fontId="78" fillId="0" borderId="39" xfId="0" applyFont="1" applyBorder="1" applyAlignment="1">
      <alignment vertical="center"/>
    </xf>
    <xf numFmtId="0" fontId="78" fillId="0" borderId="1" xfId="0" applyFont="1" applyBorder="1" applyAlignment="1">
      <alignment horizontal="left" vertical="center" wrapText="1" indent="3"/>
    </xf>
    <xf numFmtId="0" fontId="78" fillId="14" borderId="1" xfId="0" applyFont="1" applyFill="1" applyBorder="1" applyAlignment="1">
      <alignment horizontal="right"/>
    </xf>
    <xf numFmtId="0" fontId="78" fillId="14" borderId="1" xfId="0" applyFont="1" applyFill="1" applyBorder="1"/>
    <xf numFmtId="0" fontId="78" fillId="14" borderId="1" xfId="0" applyFont="1" applyFill="1" applyBorder="1" applyAlignment="1">
      <alignment horizontal="left" vertical="center" wrapText="1" indent="3"/>
    </xf>
    <xf numFmtId="0" fontId="79" fillId="14" borderId="1" xfId="0" applyFont="1" applyFill="1" applyBorder="1" applyAlignment="1">
      <alignment horizontal="right"/>
    </xf>
    <xf numFmtId="0" fontId="79" fillId="14" borderId="1" xfId="0" applyFont="1" applyFill="1" applyBorder="1"/>
    <xf numFmtId="0" fontId="79" fillId="14" borderId="1" xfId="0" applyFont="1" applyFill="1" applyBorder="1" applyAlignment="1">
      <alignment horizontal="left" vertical="center" wrapText="1" indent="3"/>
    </xf>
    <xf numFmtId="0" fontId="0" fillId="0" borderId="0" xfId="0" applyFill="1"/>
    <xf numFmtId="0" fontId="79" fillId="13" borderId="1" xfId="0" applyFont="1" applyFill="1" applyBorder="1" applyAlignment="1">
      <alignment horizontal="right"/>
    </xf>
    <xf numFmtId="0" fontId="79" fillId="13" borderId="1" xfId="0" applyFont="1" applyFill="1" applyBorder="1"/>
    <xf numFmtId="0" fontId="80" fillId="13" borderId="1" xfId="0" applyFont="1" applyFill="1" applyBorder="1" applyAlignment="1">
      <alignment horizontal="left" vertical="center" wrapText="1" indent="4"/>
    </xf>
    <xf numFmtId="0" fontId="0" fillId="13" borderId="0" xfId="0" applyFill="1"/>
    <xf numFmtId="0" fontId="80" fillId="13" borderId="1" xfId="0" applyFont="1" applyFill="1" applyBorder="1" applyAlignment="1">
      <alignment horizontal="left" vertical="center" wrapText="1" indent="5"/>
    </xf>
    <xf numFmtId="0" fontId="79" fillId="13" borderId="1" xfId="0" applyFont="1" applyFill="1" applyBorder="1" applyAlignment="1">
      <alignment horizontal="left" vertical="center" wrapText="1" indent="4"/>
    </xf>
    <xf numFmtId="0" fontId="79" fillId="13" borderId="1" xfId="0" applyFont="1" applyFill="1" applyBorder="1" applyAlignment="1">
      <alignment horizontal="left" vertical="center" wrapText="1" indent="5"/>
    </xf>
    <xf numFmtId="0" fontId="79" fillId="13" borderId="1" xfId="0" applyFont="1" applyFill="1" applyBorder="1" applyAlignment="1">
      <alignment horizontal="left" vertical="center" wrapText="1" indent="3"/>
    </xf>
    <xf numFmtId="2" fontId="81" fillId="11" borderId="1" xfId="0" applyNumberFormat="1" applyFont="1" applyFill="1" applyBorder="1" applyAlignment="1">
      <alignment horizontal="center" vertical="center"/>
    </xf>
    <xf numFmtId="2" fontId="81" fillId="10" borderId="1" xfId="0" applyNumberFormat="1" applyFont="1" applyFill="1" applyBorder="1" applyAlignment="1">
      <alignment horizontal="center" vertical="center" wrapText="1"/>
    </xf>
    <xf numFmtId="2" fontId="82" fillId="12" borderId="1" xfId="0" applyNumberFormat="1" applyFont="1" applyFill="1" applyBorder="1" applyAlignment="1">
      <alignment horizontal="center" vertical="center" wrapText="1"/>
    </xf>
    <xf numFmtId="2" fontId="4" fillId="14" borderId="1" xfId="0" applyNumberFormat="1" applyFont="1" applyFill="1" applyBorder="1" applyAlignment="1">
      <alignment horizontal="center" vertical="center"/>
    </xf>
    <xf numFmtId="2" fontId="4" fillId="0" borderId="1" xfId="0" applyNumberFormat="1" applyFont="1" applyBorder="1" applyAlignment="1">
      <alignment horizontal="center" vertical="center"/>
    </xf>
    <xf numFmtId="2" fontId="83" fillId="10" borderId="1" xfId="0" applyNumberFormat="1" applyFont="1" applyFill="1" applyBorder="1" applyAlignment="1">
      <alignment horizontal="center" vertical="center" wrapText="1"/>
    </xf>
    <xf numFmtId="2" fontId="84" fillId="12" borderId="1" xfId="0" applyNumberFormat="1" applyFont="1" applyFill="1" applyBorder="1" applyAlignment="1">
      <alignment horizontal="center" vertical="center" wrapText="1"/>
    </xf>
    <xf numFmtId="2" fontId="52" fillId="0" borderId="1" xfId="0" applyNumberFormat="1" applyFont="1" applyBorder="1" applyAlignment="1">
      <alignment horizontal="center" vertical="center"/>
    </xf>
    <xf numFmtId="0" fontId="52" fillId="0" borderId="1" xfId="0" applyFont="1" applyBorder="1" applyAlignment="1">
      <alignment horizontal="center" vertical="center"/>
    </xf>
    <xf numFmtId="0" fontId="52" fillId="0" borderId="1" xfId="0" applyFont="1" applyBorder="1" applyAlignment="1">
      <alignment horizontal="center"/>
    </xf>
    <xf numFmtId="0" fontId="85" fillId="12" borderId="1" xfId="0" applyFont="1" applyFill="1" applyBorder="1" applyAlignment="1">
      <alignment horizontal="center"/>
    </xf>
    <xf numFmtId="0" fontId="85" fillId="14" borderId="1" xfId="0" applyFont="1" applyFill="1" applyBorder="1" applyAlignment="1">
      <alignment horizontal="center"/>
    </xf>
    <xf numFmtId="0" fontId="85" fillId="0" borderId="1" xfId="0" applyFont="1" applyBorder="1" applyAlignment="1">
      <alignment horizontal="center"/>
    </xf>
    <xf numFmtId="0" fontId="83" fillId="10" borderId="1" xfId="0" applyFont="1" applyFill="1" applyBorder="1" applyAlignment="1">
      <alignment horizontal="center" wrapText="1"/>
    </xf>
    <xf numFmtId="0" fontId="84" fillId="12" borderId="1" xfId="0" applyFont="1" applyFill="1" applyBorder="1" applyAlignment="1">
      <alignment horizontal="center" wrapText="1"/>
    </xf>
    <xf numFmtId="0" fontId="84" fillId="12" borderId="1" xfId="0" applyFont="1" applyFill="1" applyBorder="1" applyAlignment="1">
      <alignment horizontal="center"/>
    </xf>
    <xf numFmtId="0" fontId="84" fillId="0" borderId="1" xfId="0" applyFont="1" applyFill="1" applyBorder="1" applyAlignment="1">
      <alignment horizontal="center" wrapText="1"/>
    </xf>
    <xf numFmtId="0" fontId="83" fillId="11" borderId="1" xfId="0" applyFont="1" applyFill="1" applyBorder="1" applyAlignment="1">
      <alignment horizontal="center" wrapText="1"/>
    </xf>
    <xf numFmtId="0" fontId="83" fillId="10" borderId="1" xfId="0" applyFont="1" applyFill="1" applyBorder="1" applyAlignment="1">
      <alignment horizontal="center"/>
    </xf>
    <xf numFmtId="0" fontId="52" fillId="13" borderId="1" xfId="0" applyFont="1" applyFill="1" applyBorder="1" applyAlignment="1">
      <alignment horizontal="center"/>
    </xf>
    <xf numFmtId="0" fontId="86" fillId="12" borderId="1" xfId="0" applyFont="1" applyFill="1" applyBorder="1" applyAlignment="1">
      <alignment horizontal="center" wrapText="1"/>
    </xf>
    <xf numFmtId="0" fontId="84" fillId="10" borderId="1" xfId="0" applyFont="1" applyFill="1" applyBorder="1" applyAlignment="1">
      <alignment horizontal="center"/>
    </xf>
    <xf numFmtId="0" fontId="79" fillId="12" borderId="1" xfId="0" applyFont="1" applyFill="1" applyBorder="1" applyAlignment="1">
      <alignment horizontal="center" vertical="center" wrapText="1"/>
    </xf>
    <xf numFmtId="0" fontId="79" fillId="12" borderId="1" xfId="0" applyFont="1" applyFill="1" applyBorder="1" applyAlignment="1">
      <alignment wrapText="1"/>
    </xf>
    <xf numFmtId="2" fontId="83" fillId="10" borderId="1" xfId="0" applyNumberFormat="1" applyFont="1" applyFill="1" applyBorder="1" applyAlignment="1">
      <alignment horizontal="center" wrapText="1"/>
    </xf>
    <xf numFmtId="2" fontId="84" fillId="12" borderId="1" xfId="0" applyNumberFormat="1" applyFont="1" applyFill="1" applyBorder="1" applyAlignment="1">
      <alignment horizontal="center" wrapText="1"/>
    </xf>
    <xf numFmtId="2" fontId="52" fillId="0" borderId="1" xfId="0" applyNumberFormat="1" applyFont="1" applyBorder="1" applyAlignment="1">
      <alignment horizontal="center"/>
    </xf>
    <xf numFmtId="2" fontId="52" fillId="13" borderId="1" xfId="0" applyNumberFormat="1" applyFont="1" applyFill="1" applyBorder="1" applyAlignment="1">
      <alignment horizontal="center"/>
    </xf>
    <xf numFmtId="2" fontId="52" fillId="13" borderId="1" xfId="0" applyNumberFormat="1" applyFont="1" applyFill="1" applyBorder="1" applyAlignment="1">
      <alignment horizontal="center" vertical="center"/>
    </xf>
    <xf numFmtId="2" fontId="84" fillId="10" borderId="1" xfId="0" applyNumberFormat="1" applyFont="1" applyFill="1" applyBorder="1" applyAlignment="1">
      <alignment horizontal="center" vertical="center"/>
    </xf>
    <xf numFmtId="2" fontId="84" fillId="12" borderId="1" xfId="0" applyNumberFormat="1" applyFont="1" applyFill="1" applyBorder="1" applyAlignment="1">
      <alignment horizontal="center" vertical="center"/>
    </xf>
    <xf numFmtId="2" fontId="86" fillId="12" borderId="1" xfId="0" applyNumberFormat="1" applyFont="1" applyFill="1" applyBorder="1" applyAlignment="1">
      <alignment horizontal="center" vertical="center" wrapText="1"/>
    </xf>
    <xf numFmtId="2" fontId="83" fillId="11" borderId="1" xfId="0" applyNumberFormat="1" applyFont="1" applyFill="1" applyBorder="1" applyAlignment="1">
      <alignment horizontal="center" vertical="center" wrapText="1"/>
    </xf>
    <xf numFmtId="2" fontId="85" fillId="12" borderId="1" xfId="0" applyNumberFormat="1" applyFont="1" applyFill="1" applyBorder="1" applyAlignment="1">
      <alignment horizontal="center" vertical="center"/>
    </xf>
    <xf numFmtId="2" fontId="85" fillId="14" borderId="1" xfId="0" applyNumberFormat="1" applyFont="1" applyFill="1" applyBorder="1" applyAlignment="1">
      <alignment horizontal="center" vertical="center"/>
    </xf>
    <xf numFmtId="2" fontId="83" fillId="10" borderId="1" xfId="0" applyNumberFormat="1" applyFont="1" applyFill="1" applyBorder="1" applyAlignment="1">
      <alignment horizontal="center" vertical="center"/>
    </xf>
    <xf numFmtId="0" fontId="36" fillId="0" borderId="1" xfId="0" applyFont="1" applyBorder="1" applyAlignment="1" applyProtection="1">
      <alignment vertical="center" wrapText="1"/>
      <protection locked="0"/>
    </xf>
    <xf numFmtId="0" fontId="67" fillId="0" borderId="1" xfId="0" applyFont="1" applyBorder="1" applyAlignment="1">
      <alignment horizontal="center" vertical="center" wrapText="1"/>
    </xf>
    <xf numFmtId="0" fontId="0" fillId="0" borderId="1" xfId="0" applyBorder="1"/>
    <xf numFmtId="0" fontId="50" fillId="0" borderId="41" xfId="0" applyFont="1" applyBorder="1" applyAlignment="1">
      <alignment horizontal="center" wrapText="1"/>
    </xf>
    <xf numFmtId="0" fontId="50" fillId="0" borderId="42" xfId="0" applyFont="1" applyBorder="1" applyAlignment="1">
      <alignment horizontal="center" wrapText="1"/>
    </xf>
    <xf numFmtId="0" fontId="50" fillId="0" borderId="43" xfId="0" applyFont="1" applyBorder="1" applyAlignment="1">
      <alignment horizontal="center" wrapText="1"/>
    </xf>
    <xf numFmtId="0" fontId="50" fillId="0" borderId="44" xfId="0" applyFont="1" applyBorder="1" applyAlignment="1">
      <alignment horizontal="center" wrapText="1"/>
    </xf>
    <xf numFmtId="0" fontId="39" fillId="0" borderId="43" xfId="0" applyFont="1" applyBorder="1" applyAlignment="1">
      <alignment horizontal="center" wrapText="1"/>
    </xf>
    <xf numFmtId="0" fontId="39" fillId="0" borderId="44" xfId="0" applyFont="1" applyBorder="1" applyAlignment="1">
      <alignment horizontal="center" wrapText="1"/>
    </xf>
    <xf numFmtId="0" fontId="50" fillId="0" borderId="41" xfId="0" applyFont="1" applyBorder="1" applyAlignment="1">
      <alignment horizontal="justify" wrapText="1"/>
    </xf>
    <xf numFmtId="0" fontId="50" fillId="0" borderId="43" xfId="0" applyFont="1" applyBorder="1" applyAlignment="1">
      <alignment horizontal="left" wrapText="1" indent="1"/>
    </xf>
    <xf numFmtId="0" fontId="50" fillId="0" borderId="43" xfId="0" applyFont="1" applyBorder="1" applyAlignment="1">
      <alignment horizontal="left" wrapText="1" indent="2"/>
    </xf>
    <xf numFmtId="0" fontId="39" fillId="0" borderId="43" xfId="0" applyFont="1" applyBorder="1" applyAlignment="1">
      <alignment horizontal="left" wrapText="1" indent="3"/>
    </xf>
    <xf numFmtId="0" fontId="39" fillId="0" borderId="43" xfId="0" applyFont="1" applyBorder="1" applyAlignment="1">
      <alignment horizontal="left" wrapText="1" indent="4"/>
    </xf>
    <xf numFmtId="0" fontId="39" fillId="0" borderId="43" xfId="0" applyFont="1" applyBorder="1" applyAlignment="1">
      <alignment horizontal="left" wrapText="1" indent="6"/>
    </xf>
    <xf numFmtId="0" fontId="39" fillId="0" borderId="43" xfId="0" applyFont="1" applyBorder="1" applyAlignment="1">
      <alignment horizontal="left" wrapText="1" indent="7"/>
    </xf>
    <xf numFmtId="0" fontId="50" fillId="0" borderId="43" xfId="0" applyFont="1" applyBorder="1" applyAlignment="1">
      <alignment wrapText="1"/>
    </xf>
    <xf numFmtId="0" fontId="39" fillId="0" borderId="43" xfId="0" applyFont="1" applyBorder="1" applyAlignment="1">
      <alignment horizontal="left" wrapText="1" indent="2"/>
    </xf>
    <xf numFmtId="166" fontId="0" fillId="0" borderId="1" xfId="0" applyNumberFormat="1" applyBorder="1" applyAlignment="1">
      <alignment horizontal="center" vertical="center"/>
    </xf>
    <xf numFmtId="166" fontId="77" fillId="0" borderId="1" xfId="0" applyNumberFormat="1" applyFont="1" applyBorder="1" applyAlignment="1">
      <alignment horizontal="center" vertical="center"/>
    </xf>
    <xf numFmtId="174" fontId="77" fillId="0" borderId="1" xfId="0" applyNumberFormat="1" applyFont="1" applyBorder="1" applyAlignment="1">
      <alignment horizontal="center" vertical="center"/>
    </xf>
    <xf numFmtId="174" fontId="0" fillId="0" borderId="1" xfId="0" applyNumberFormat="1" applyBorder="1" applyAlignment="1">
      <alignment horizontal="center" vertical="center"/>
    </xf>
    <xf numFmtId="169" fontId="87" fillId="5" borderId="6" xfId="1" applyNumberFormat="1" applyFont="1" applyFill="1" applyBorder="1" applyAlignment="1" applyProtection="1">
      <alignment horizontal="center" vertical="center" wrapText="1"/>
    </xf>
    <xf numFmtId="169" fontId="87" fillId="5" borderId="1" xfId="1" applyNumberFormat="1" applyFont="1" applyFill="1" applyBorder="1" applyAlignment="1" applyProtection="1">
      <alignment horizontal="center" vertical="center" wrapText="1"/>
    </xf>
    <xf numFmtId="169" fontId="2" fillId="5" borderId="1" xfId="1" applyNumberFormat="1" applyFont="1" applyFill="1" applyBorder="1" applyAlignment="1" applyProtection="1">
      <alignment horizontal="center" vertical="center" wrapText="1"/>
    </xf>
    <xf numFmtId="169" fontId="2" fillId="5" borderId="1" xfId="1" applyNumberFormat="1" applyFont="1" applyFill="1" applyBorder="1" applyAlignment="1" applyProtection="1">
      <alignment horizontal="center" vertical="center" wrapText="1"/>
      <protection locked="0"/>
    </xf>
    <xf numFmtId="169" fontId="88" fillId="5" borderId="1" xfId="1" applyNumberFormat="1" applyFont="1" applyFill="1" applyBorder="1" applyAlignment="1" applyProtection="1">
      <alignment horizontal="center" vertical="center" wrapText="1"/>
    </xf>
    <xf numFmtId="169" fontId="77" fillId="5" borderId="1" xfId="1" applyNumberFormat="1" applyFont="1" applyFill="1" applyBorder="1" applyAlignment="1" applyProtection="1">
      <alignment horizontal="center" vertical="center" wrapText="1"/>
      <protection locked="0"/>
    </xf>
    <xf numFmtId="169" fontId="77" fillId="5" borderId="1" xfId="1" applyNumberFormat="1" applyFont="1" applyFill="1" applyBorder="1" applyAlignment="1" applyProtection="1">
      <alignment horizontal="center" vertical="center" wrapText="1"/>
    </xf>
    <xf numFmtId="169" fontId="88" fillId="5" borderId="1" xfId="1" applyNumberFormat="1" applyFont="1" applyFill="1" applyBorder="1" applyAlignment="1" applyProtection="1">
      <alignment horizontal="center" vertical="center" wrapText="1"/>
      <protection locked="0"/>
    </xf>
    <xf numFmtId="169" fontId="89" fillId="5" borderId="1" xfId="1" applyNumberFormat="1" applyFont="1" applyFill="1" applyBorder="1" applyAlignment="1" applyProtection="1">
      <alignment horizontal="center" vertical="center" wrapText="1"/>
      <protection locked="0"/>
    </xf>
    <xf numFmtId="169" fontId="89" fillId="5" borderId="1" xfId="1" applyNumberFormat="1" applyFont="1" applyFill="1" applyBorder="1" applyAlignment="1" applyProtection="1">
      <alignment horizontal="center" vertical="center" wrapText="1"/>
    </xf>
    <xf numFmtId="169" fontId="32" fillId="5" borderId="1" xfId="1" applyNumberFormat="1" applyFont="1" applyFill="1" applyBorder="1" applyAlignment="1" applyProtection="1">
      <alignment horizontal="center" vertical="center" wrapText="1"/>
      <protection locked="0"/>
    </xf>
    <xf numFmtId="169" fontId="87" fillId="9" borderId="1" xfId="1" applyNumberFormat="1" applyFont="1" applyFill="1" applyBorder="1" applyAlignment="1" applyProtection="1">
      <alignment horizontal="center" vertical="center" wrapText="1"/>
    </xf>
    <xf numFmtId="169" fontId="77" fillId="7" borderId="1" xfId="1" applyNumberFormat="1" applyFont="1" applyFill="1" applyBorder="1" applyAlignment="1" applyProtection="1">
      <alignment horizontal="center" vertical="center" wrapText="1"/>
    </xf>
    <xf numFmtId="0" fontId="77" fillId="0" borderId="20" xfId="12" quotePrefix="1" applyFont="1" applyFill="1" applyBorder="1" applyAlignment="1" applyProtection="1">
      <alignment horizontal="center" vertical="center" wrapText="1"/>
      <protection locked="0"/>
    </xf>
    <xf numFmtId="0" fontId="90" fillId="0" borderId="1" xfId="12" applyFont="1" applyFill="1" applyBorder="1" applyAlignment="1" applyProtection="1">
      <alignment horizontal="center" vertical="center" wrapText="1"/>
      <protection locked="0"/>
    </xf>
    <xf numFmtId="0" fontId="77" fillId="0" borderId="1" xfId="12" applyFont="1" applyFill="1" applyBorder="1" applyAlignment="1" applyProtection="1">
      <alignment horizontal="center" vertical="center" wrapText="1"/>
      <protection locked="0"/>
    </xf>
    <xf numFmtId="0" fontId="89" fillId="0" borderId="1" xfId="12" applyFont="1" applyFill="1" applyBorder="1" applyAlignment="1" applyProtection="1">
      <alignment horizontal="center" vertical="center" wrapText="1"/>
      <protection locked="0"/>
    </xf>
    <xf numFmtId="0" fontId="77" fillId="0" borderId="1" xfId="12" quotePrefix="1" applyFont="1" applyFill="1" applyBorder="1" applyAlignment="1" applyProtection="1">
      <alignment horizontal="center" vertical="center" wrapText="1"/>
      <protection locked="0"/>
    </xf>
    <xf numFmtId="0" fontId="77" fillId="9" borderId="1" xfId="12" applyFont="1" applyFill="1" applyBorder="1" applyAlignment="1" applyProtection="1">
      <alignment horizontal="center" vertical="center" wrapText="1"/>
      <protection locked="0"/>
    </xf>
    <xf numFmtId="0" fontId="77" fillId="7" borderId="1" xfId="12" applyFont="1" applyFill="1" applyBorder="1" applyAlignment="1" applyProtection="1">
      <alignment horizontal="center" vertical="center" wrapText="1"/>
      <protection locked="0"/>
    </xf>
    <xf numFmtId="0" fontId="81" fillId="0" borderId="40" xfId="0" quotePrefix="1" applyFont="1" applyBorder="1" applyAlignment="1">
      <alignment horizontal="center" vertical="center"/>
    </xf>
    <xf numFmtId="169" fontId="87" fillId="0" borderId="1" xfId="8" applyNumberFormat="1" applyFont="1" applyFill="1" applyBorder="1" applyAlignment="1" applyProtection="1">
      <alignment horizontal="center" vertical="center" wrapText="1"/>
    </xf>
    <xf numFmtId="169" fontId="32" fillId="0" borderId="1" xfId="8" applyNumberFormat="1" applyFont="1" applyFill="1" applyBorder="1" applyAlignment="1" applyProtection="1">
      <alignment horizontal="center" vertical="center" wrapText="1"/>
    </xf>
    <xf numFmtId="169" fontId="89" fillId="0" borderId="1" xfId="8" applyNumberFormat="1" applyFont="1" applyFill="1" applyBorder="1" applyAlignment="1" applyProtection="1">
      <alignment horizontal="center" vertical="center" wrapText="1"/>
    </xf>
    <xf numFmtId="169" fontId="88" fillId="0" borderId="1" xfId="8" applyNumberFormat="1" applyFont="1" applyFill="1" applyBorder="1" applyAlignment="1" applyProtection="1">
      <alignment horizontal="center" vertical="center" wrapText="1"/>
    </xf>
    <xf numFmtId="169" fontId="77" fillId="0" borderId="1" xfId="8" applyNumberFormat="1" applyFont="1" applyFill="1" applyBorder="1" applyAlignment="1" applyProtection="1">
      <alignment horizontal="center" vertical="center" wrapText="1"/>
      <protection locked="0"/>
    </xf>
    <xf numFmtId="169" fontId="89" fillId="0" borderId="1" xfId="8" applyNumberFormat="1" applyFont="1" applyFill="1" applyBorder="1" applyAlignment="1" applyProtection="1">
      <alignment horizontal="center" vertical="center" wrapText="1"/>
      <protection locked="0"/>
    </xf>
    <xf numFmtId="169" fontId="88" fillId="0" borderId="1" xfId="8" applyNumberFormat="1" applyFont="1" applyFill="1" applyBorder="1" applyAlignment="1" applyProtection="1">
      <alignment horizontal="center" vertical="center" wrapText="1"/>
      <protection locked="0"/>
    </xf>
    <xf numFmtId="169" fontId="2" fillId="0" borderId="1" xfId="8" applyNumberFormat="1" applyFont="1" applyFill="1" applyBorder="1" applyAlignment="1" applyProtection="1">
      <alignment horizontal="center" vertical="center" wrapText="1"/>
      <protection locked="0"/>
    </xf>
    <xf numFmtId="169" fontId="32" fillId="0" borderId="1" xfId="1" applyNumberFormat="1" applyFont="1" applyFill="1" applyBorder="1" applyAlignment="1" applyProtection="1">
      <alignment horizontal="center" vertical="center" wrapText="1"/>
    </xf>
    <xf numFmtId="169" fontId="89" fillId="0" borderId="1" xfId="1" applyNumberFormat="1" applyFont="1" applyFill="1" applyBorder="1" applyAlignment="1" applyProtection="1">
      <alignment horizontal="center" vertical="center" wrapText="1"/>
    </xf>
    <xf numFmtId="169" fontId="88" fillId="0" borderId="1" xfId="1" applyNumberFormat="1" applyFont="1" applyFill="1" applyBorder="1" applyAlignment="1" applyProtection="1">
      <alignment horizontal="center" vertical="center" wrapText="1"/>
    </xf>
    <xf numFmtId="169" fontId="87" fillId="5" borderId="1" xfId="1" applyNumberFormat="1" applyFont="1" applyFill="1" applyBorder="1" applyAlignment="1" applyProtection="1">
      <alignment horizontal="center" vertical="center" wrapText="1"/>
      <protection locked="0"/>
    </xf>
    <xf numFmtId="169" fontId="87" fillId="0" borderId="1" xfId="8" applyNumberFormat="1" applyFont="1" applyFill="1" applyBorder="1" applyAlignment="1" applyProtection="1">
      <alignment horizontal="center" vertical="center" wrapText="1"/>
      <protection locked="0"/>
    </xf>
    <xf numFmtId="169" fontId="87" fillId="5" borderId="1" xfId="8" applyNumberFormat="1" applyFont="1" applyFill="1" applyBorder="1" applyAlignment="1" applyProtection="1">
      <alignment horizontal="center" vertical="center" wrapText="1"/>
    </xf>
    <xf numFmtId="169" fontId="32" fillId="5" borderId="1" xfId="8" applyNumberFormat="1" applyFont="1" applyFill="1" applyBorder="1" applyAlignment="1" applyProtection="1">
      <alignment horizontal="center" vertical="center" wrapText="1"/>
    </xf>
    <xf numFmtId="169" fontId="89" fillId="5" borderId="1" xfId="8" applyNumberFormat="1" applyFont="1" applyFill="1" applyBorder="1" applyAlignment="1" applyProtection="1">
      <alignment horizontal="center" vertical="center" wrapText="1"/>
      <protection locked="0"/>
    </xf>
    <xf numFmtId="169" fontId="87" fillId="0" borderId="1" xfId="1" applyNumberFormat="1" applyFont="1" applyFill="1" applyBorder="1" applyAlignment="1" applyProtection="1">
      <alignment horizontal="center" vertical="center" wrapText="1"/>
    </xf>
    <xf numFmtId="169" fontId="87" fillId="9" borderId="1" xfId="8" applyNumberFormat="1" applyFont="1" applyFill="1" applyBorder="1" applyAlignment="1" applyProtection="1">
      <alignment horizontal="center" vertical="center" wrapText="1"/>
    </xf>
    <xf numFmtId="169" fontId="32" fillId="0" borderId="1" xfId="8" applyNumberFormat="1" applyFont="1" applyFill="1" applyBorder="1" applyAlignment="1" applyProtection="1">
      <alignment horizontal="center" vertical="center" wrapText="1"/>
      <protection locked="0"/>
    </xf>
    <xf numFmtId="169" fontId="87" fillId="7" borderId="1" xfId="8" applyNumberFormat="1" applyFont="1" applyFill="1" applyBorder="1" applyAlignment="1" applyProtection="1">
      <alignment horizontal="center" vertical="center" wrapText="1"/>
    </xf>
    <xf numFmtId="0" fontId="40" fillId="0" borderId="45" xfId="0" applyFont="1" applyBorder="1" applyAlignment="1">
      <alignment wrapText="1"/>
    </xf>
    <xf numFmtId="0" fontId="40" fillId="0" borderId="27" xfId="0" applyFont="1" applyBorder="1" applyAlignment="1">
      <alignment wrapText="1"/>
    </xf>
    <xf numFmtId="0" fontId="40" fillId="0" borderId="0" xfId="0" applyFont="1" applyAlignment="1">
      <alignment wrapText="1"/>
    </xf>
    <xf numFmtId="0" fontId="39" fillId="0" borderId="43" xfId="0" applyFont="1" applyBorder="1" applyAlignment="1">
      <alignment horizontal="justify" wrapText="1"/>
    </xf>
    <xf numFmtId="0" fontId="0" fillId="0" borderId="25" xfId="0" applyBorder="1"/>
    <xf numFmtId="174" fontId="59" fillId="4" borderId="1" xfId="0" applyNumberFormat="1" applyFont="1" applyFill="1" applyBorder="1" applyAlignment="1">
      <alignment horizontal="center" vertical="center"/>
    </xf>
    <xf numFmtId="174" fontId="59" fillId="0" borderId="1" xfId="0" applyNumberFormat="1" applyFont="1" applyBorder="1" applyAlignment="1">
      <alignment horizontal="center" vertical="center"/>
    </xf>
    <xf numFmtId="0" fontId="78" fillId="0" borderId="1" xfId="0" applyFont="1" applyBorder="1" applyAlignment="1">
      <alignment vertical="center"/>
    </xf>
    <xf numFmtId="0" fontId="40" fillId="0" borderId="1" xfId="0" applyFont="1" applyBorder="1" applyAlignment="1">
      <alignment wrapText="1"/>
    </xf>
    <xf numFmtId="175" fontId="57" fillId="0" borderId="0" xfId="0" applyNumberFormat="1" applyFont="1"/>
    <xf numFmtId="0" fontId="63" fillId="0" borderId="24" xfId="0" applyFont="1" applyFill="1" applyBorder="1" applyAlignment="1">
      <alignment horizontal="center" vertical="center" wrapText="1"/>
    </xf>
    <xf numFmtId="166" fontId="0" fillId="0" borderId="19" xfId="0" applyNumberFormat="1" applyBorder="1" applyAlignment="1">
      <alignment horizontal="center" vertical="center"/>
    </xf>
    <xf numFmtId="0" fontId="40" fillId="0" borderId="1" xfId="0" applyFont="1" applyFill="1" applyBorder="1" applyAlignment="1" applyProtection="1">
      <alignment horizontal="center" vertical="center" wrapText="1"/>
      <protection locked="0"/>
    </xf>
    <xf numFmtId="166" fontId="0" fillId="0" borderId="25" xfId="0" applyNumberFormat="1" applyBorder="1" applyAlignment="1">
      <alignment horizontal="center" vertical="center"/>
    </xf>
    <xf numFmtId="0" fontId="77" fillId="0" borderId="25" xfId="12" applyFont="1" applyFill="1" applyBorder="1" applyAlignment="1" applyProtection="1">
      <alignment horizontal="center" vertical="center" wrapText="1"/>
      <protection locked="0"/>
    </xf>
    <xf numFmtId="165" fontId="40" fillId="7" borderId="1" xfId="0" applyNumberFormat="1" applyFont="1" applyFill="1" applyBorder="1" applyAlignment="1" applyProtection="1">
      <alignment horizontal="center" vertical="center" wrapText="1"/>
    </xf>
    <xf numFmtId="164" fontId="3" fillId="0" borderId="1" xfId="2" applyNumberFormat="1" applyFont="1" applyFill="1" applyBorder="1" applyAlignment="1" applyProtection="1">
      <alignment horizontal="center" vertical="center" textRotation="90" wrapText="1"/>
      <protection locked="0"/>
    </xf>
    <xf numFmtId="0" fontId="8" fillId="0" borderId="1" xfId="0" applyFont="1" applyFill="1" applyBorder="1" applyAlignment="1" applyProtection="1">
      <alignment horizontal="center" vertical="center" wrapText="1"/>
      <protection locked="0"/>
    </xf>
    <xf numFmtId="165" fontId="40" fillId="0" borderId="1" xfId="2" applyNumberFormat="1" applyFont="1" applyFill="1" applyBorder="1" applyAlignment="1" applyProtection="1">
      <alignment horizontal="center" vertical="center" wrapText="1"/>
    </xf>
    <xf numFmtId="0" fontId="40" fillId="0" borderId="1" xfId="0" quotePrefix="1" applyFont="1" applyFill="1" applyBorder="1" applyAlignment="1" applyProtection="1">
      <alignment horizontal="center" vertical="center" wrapText="1"/>
      <protection locked="0"/>
    </xf>
    <xf numFmtId="0" fontId="35" fillId="0" borderId="1" xfId="0" applyFont="1" applyBorder="1" applyAlignment="1">
      <alignment horizontal="justify" wrapText="1"/>
    </xf>
    <xf numFmtId="165" fontId="50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56" fillId="0" borderId="0" xfId="0" applyFont="1" applyAlignment="1">
      <alignment horizontal="center" vertical="center" wrapText="1"/>
    </xf>
    <xf numFmtId="0" fontId="56" fillId="0" borderId="1" xfId="0" applyFont="1" applyBorder="1" applyAlignment="1">
      <alignment horizontal="center" vertical="center" wrapText="1"/>
    </xf>
    <xf numFmtId="0" fontId="39" fillId="0" borderId="1" xfId="0" applyFont="1" applyBorder="1" applyAlignment="1">
      <alignment horizontal="justify" wrapText="1"/>
    </xf>
    <xf numFmtId="0" fontId="81" fillId="0" borderId="1" xfId="0" quotePrefix="1" applyFont="1" applyBorder="1" applyAlignment="1">
      <alignment horizontal="center" vertical="center"/>
    </xf>
    <xf numFmtId="2" fontId="78" fillId="0" borderId="1" xfId="0" applyNumberFormat="1" applyFont="1" applyBorder="1" applyAlignment="1">
      <alignment horizontal="center" vertical="center" wrapText="1"/>
    </xf>
    <xf numFmtId="0" fontId="58" fillId="0" borderId="0" xfId="0" applyFont="1" applyBorder="1" applyAlignment="1">
      <alignment horizontal="center"/>
    </xf>
    <xf numFmtId="0" fontId="56" fillId="0" borderId="0" xfId="0" applyFont="1" applyAlignment="1">
      <alignment horizontal="center" vertical="center" wrapText="1"/>
    </xf>
    <xf numFmtId="0" fontId="57" fillId="0" borderId="0" xfId="0" applyFont="1" applyBorder="1" applyAlignment="1">
      <alignment horizontal="right" wrapText="1"/>
    </xf>
    <xf numFmtId="0" fontId="57" fillId="0" borderId="0" xfId="0" applyFont="1" applyBorder="1" applyAlignment="1">
      <alignment horizontal="center" wrapText="1"/>
    </xf>
    <xf numFmtId="0" fontId="35" fillId="0" borderId="0" xfId="0" applyFont="1" applyAlignment="1">
      <alignment horizontal="center" vertical="center" wrapText="1"/>
    </xf>
    <xf numFmtId="0" fontId="57" fillId="0" borderId="0" xfId="0" applyFont="1" applyAlignment="1">
      <alignment horizontal="center" vertical="center" wrapText="1"/>
    </xf>
    <xf numFmtId="0" fontId="56" fillId="0" borderId="0" xfId="0" applyFont="1" applyBorder="1" applyAlignment="1">
      <alignment horizontal="center" vertical="center" wrapText="1"/>
    </xf>
    <xf numFmtId="0" fontId="72" fillId="8" borderId="1" xfId="0" quotePrefix="1" applyFont="1" applyFill="1" applyBorder="1" applyAlignment="1">
      <alignment horizontal="center" vertical="center" wrapText="1"/>
    </xf>
    <xf numFmtId="0" fontId="34" fillId="0" borderId="1" xfId="0" applyFont="1" applyFill="1" applyBorder="1" applyAlignment="1" applyProtection="1">
      <alignment horizontal="center" vertical="center" wrapText="1"/>
      <protection locked="0"/>
    </xf>
    <xf numFmtId="0" fontId="40" fillId="0" borderId="1" xfId="0" applyFont="1" applyBorder="1" applyAlignment="1" applyProtection="1">
      <alignment vertical="center" wrapText="1"/>
      <protection locked="0"/>
    </xf>
    <xf numFmtId="0" fontId="35" fillId="0" borderId="1" xfId="0" applyFont="1" applyFill="1" applyBorder="1" applyAlignment="1" applyProtection="1">
      <alignment horizontal="center" vertical="center" wrapText="1"/>
      <protection locked="0"/>
    </xf>
    <xf numFmtId="0" fontId="35" fillId="0" borderId="1" xfId="0" applyFont="1" applyBorder="1" applyAlignment="1" applyProtection="1">
      <alignment vertical="center" wrapText="1"/>
      <protection locked="0"/>
    </xf>
    <xf numFmtId="0" fontId="63" fillId="8" borderId="1" xfId="0" applyFont="1" applyFill="1" applyBorder="1" applyAlignment="1">
      <alignment horizontal="left" vertical="center" wrapText="1"/>
    </xf>
    <xf numFmtId="0" fontId="83" fillId="8" borderId="1" xfId="0" applyFont="1" applyFill="1" applyBorder="1" applyAlignment="1">
      <alignment horizontal="center" vertical="center" wrapText="1"/>
    </xf>
    <xf numFmtId="0" fontId="76" fillId="0" borderId="0" xfId="0" applyFont="1" applyBorder="1" applyAlignment="1">
      <alignment horizontal="center" wrapText="1"/>
    </xf>
    <xf numFmtId="0" fontId="40" fillId="0" borderId="1" xfId="0" applyFont="1" applyBorder="1" applyAlignment="1">
      <alignment vertical="center" wrapText="1"/>
    </xf>
    <xf numFmtId="0" fontId="56" fillId="0" borderId="0" xfId="0" applyFont="1" applyAlignment="1">
      <alignment horizontal="center" vertical="center" wrapText="1"/>
    </xf>
    <xf numFmtId="0" fontId="56" fillId="0" borderId="1" xfId="0" applyFont="1" applyBorder="1" applyAlignment="1">
      <alignment horizontal="center" vertical="center" wrapText="1"/>
    </xf>
    <xf numFmtId="0" fontId="57" fillId="0" borderId="0" xfId="0" applyFont="1" applyBorder="1" applyAlignment="1">
      <alignment horizontal="right" wrapText="1"/>
    </xf>
    <xf numFmtId="0" fontId="57" fillId="0" borderId="0" xfId="0" applyFont="1" applyBorder="1" applyAlignment="1">
      <alignment horizontal="center" wrapText="1"/>
    </xf>
    <xf numFmtId="0" fontId="35" fillId="0" borderId="0" xfId="0" applyFont="1" applyAlignment="1">
      <alignment horizontal="center" vertical="center" wrapText="1"/>
    </xf>
    <xf numFmtId="0" fontId="57" fillId="0" borderId="0" xfId="0" applyFont="1" applyAlignment="1">
      <alignment horizontal="center" vertical="center" wrapText="1"/>
    </xf>
    <xf numFmtId="0" fontId="56" fillId="0" borderId="0" xfId="0" applyFont="1" applyBorder="1" applyAlignment="1">
      <alignment horizontal="center" vertical="center" wrapText="1"/>
    </xf>
    <xf numFmtId="168" fontId="77" fillId="0" borderId="1" xfId="0" applyNumberFormat="1" applyFont="1" applyBorder="1" applyAlignment="1">
      <alignment horizontal="center" vertical="center"/>
    </xf>
    <xf numFmtId="0" fontId="0" fillId="0" borderId="1" xfId="0" applyFill="1" applyBorder="1"/>
    <xf numFmtId="0" fontId="40" fillId="0" borderId="1" xfId="0" applyFont="1" applyFill="1" applyBorder="1" applyAlignment="1">
      <alignment wrapText="1"/>
    </xf>
    <xf numFmtId="0" fontId="39" fillId="0" borderId="1" xfId="0" applyFont="1" applyFill="1" applyBorder="1" applyAlignment="1">
      <alignment horizontal="justify" wrapText="1"/>
    </xf>
    <xf numFmtId="0" fontId="77" fillId="15" borderId="1" xfId="12" applyFont="1" applyFill="1" applyBorder="1" applyAlignment="1" applyProtection="1">
      <alignment horizontal="center" vertical="center" wrapText="1"/>
      <protection locked="0"/>
    </xf>
    <xf numFmtId="0" fontId="40" fillId="15" borderId="1" xfId="0" applyFont="1" applyFill="1" applyBorder="1" applyAlignment="1" applyProtection="1">
      <alignment horizontal="center" vertical="center" wrapText="1"/>
      <protection locked="0"/>
    </xf>
    <xf numFmtId="166" fontId="77" fillId="15" borderId="1" xfId="0" applyNumberFormat="1" applyFont="1" applyFill="1" applyBorder="1" applyAlignment="1">
      <alignment horizontal="center" vertical="center"/>
    </xf>
    <xf numFmtId="174" fontId="77" fillId="15" borderId="1" xfId="0" applyNumberFormat="1" applyFont="1" applyFill="1" applyBorder="1" applyAlignment="1">
      <alignment horizontal="center" vertical="center"/>
    </xf>
    <xf numFmtId="0" fontId="77" fillId="15" borderId="1" xfId="12" quotePrefix="1" applyFont="1" applyFill="1" applyBorder="1" applyAlignment="1" applyProtection="1">
      <alignment horizontal="center" vertical="center" wrapText="1"/>
      <protection locked="0"/>
    </xf>
    <xf numFmtId="0" fontId="70" fillId="8" borderId="1" xfId="0" applyFont="1" applyFill="1" applyBorder="1" applyAlignment="1">
      <alignment horizontal="center" vertical="center" wrapText="1"/>
    </xf>
    <xf numFmtId="0" fontId="63" fillId="8" borderId="17" xfId="0" applyFont="1" applyFill="1" applyBorder="1" applyAlignment="1">
      <alignment horizontal="left" vertical="center" wrapText="1"/>
    </xf>
    <xf numFmtId="0" fontId="2" fillId="0" borderId="1" xfId="12" applyFont="1" applyFill="1" applyBorder="1" applyAlignment="1" applyProtection="1">
      <alignment horizontal="center" vertical="center" wrapText="1"/>
      <protection locked="0"/>
    </xf>
    <xf numFmtId="0" fontId="2" fillId="0" borderId="1" xfId="12" quotePrefix="1" applyFont="1" applyFill="1" applyBorder="1" applyAlignment="1" applyProtection="1">
      <alignment horizontal="center" vertical="center" wrapText="1"/>
      <protection locked="0"/>
    </xf>
    <xf numFmtId="0" fontId="82" fillId="0" borderId="1" xfId="0" quotePrefix="1" applyFont="1" applyBorder="1" applyAlignment="1">
      <alignment horizontal="center" vertical="center"/>
    </xf>
    <xf numFmtId="0" fontId="70" fillId="8" borderId="15" xfId="0" quotePrefix="1" applyFont="1" applyFill="1" applyBorder="1" applyAlignment="1">
      <alignment horizontal="center" vertical="center" wrapText="1"/>
    </xf>
    <xf numFmtId="166" fontId="83" fillId="0" borderId="1" xfId="0" applyNumberFormat="1" applyFont="1" applyBorder="1" applyAlignment="1">
      <alignment horizontal="center" vertical="center" wrapText="1"/>
    </xf>
    <xf numFmtId="166" fontId="84" fillId="0" borderId="1" xfId="0" applyNumberFormat="1" applyFont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78" fillId="0" borderId="1" xfId="0" applyFont="1" applyFill="1" applyBorder="1" applyAlignment="1">
      <alignment horizontal="center" vertical="center" wrapText="1"/>
    </xf>
    <xf numFmtId="0" fontId="78" fillId="0" borderId="38" xfId="0" applyFont="1" applyFill="1" applyBorder="1" applyAlignment="1">
      <alignment vertical="center"/>
    </xf>
    <xf numFmtId="0" fontId="78" fillId="0" borderId="28" xfId="0" applyFont="1" applyFill="1" applyBorder="1" applyAlignment="1">
      <alignment vertical="center"/>
    </xf>
    <xf numFmtId="0" fontId="78" fillId="0" borderId="39" xfId="0" applyFont="1" applyFill="1" applyBorder="1" applyAlignment="1">
      <alignment vertical="center"/>
    </xf>
    <xf numFmtId="0" fontId="0" fillId="0" borderId="1" xfId="0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78" fillId="0" borderId="1" xfId="0" applyFont="1" applyFill="1" applyBorder="1" applyAlignment="1">
      <alignment vertical="center"/>
    </xf>
    <xf numFmtId="2" fontId="78" fillId="0" borderId="1" xfId="0" applyNumberFormat="1" applyFont="1" applyFill="1" applyBorder="1" applyAlignment="1">
      <alignment horizontal="center" vertical="center" wrapText="1"/>
    </xf>
    <xf numFmtId="0" fontId="78" fillId="0" borderId="1" xfId="0" applyFont="1" applyFill="1" applyBorder="1" applyAlignment="1">
      <alignment horizontal="right"/>
    </xf>
    <xf numFmtId="0" fontId="78" fillId="0" borderId="1" xfId="0" applyFont="1" applyFill="1" applyBorder="1"/>
    <xf numFmtId="0" fontId="78" fillId="0" borderId="1" xfId="0" applyFont="1" applyFill="1" applyBorder="1" applyAlignment="1">
      <alignment horizontal="left" vertical="center" wrapText="1"/>
    </xf>
    <xf numFmtId="0" fontId="78" fillId="0" borderId="1" xfId="0" applyFont="1" applyFill="1" applyBorder="1" applyAlignment="1">
      <alignment horizontal="left" indent="1"/>
    </xf>
    <xf numFmtId="0" fontId="78" fillId="0" borderId="1" xfId="0" applyFont="1" applyFill="1" applyBorder="1" applyAlignment="1">
      <alignment horizontal="left" wrapText="1" indent="2"/>
    </xf>
    <xf numFmtId="0" fontId="79" fillId="0" borderId="1" xfId="0" applyFont="1" applyFill="1" applyBorder="1" applyAlignment="1">
      <alignment horizontal="right"/>
    </xf>
    <xf numFmtId="0" fontId="79" fillId="0" borderId="1" xfId="0" applyFont="1" applyFill="1" applyBorder="1"/>
    <xf numFmtId="0" fontId="79" fillId="0" borderId="1" xfId="0" applyFont="1" applyFill="1" applyBorder="1" applyAlignment="1">
      <alignment horizontal="left" vertical="center" wrapText="1" indent="3"/>
    </xf>
    <xf numFmtId="2" fontId="52" fillId="0" borderId="1" xfId="0" applyNumberFormat="1" applyFont="1" applyFill="1" applyBorder="1" applyAlignment="1">
      <alignment horizontal="center" vertical="center"/>
    </xf>
    <xf numFmtId="2" fontId="84" fillId="0" borderId="1" xfId="0" applyNumberFormat="1" applyFont="1" applyFill="1" applyBorder="1" applyAlignment="1">
      <alignment horizontal="center" vertical="center" wrapText="1"/>
    </xf>
    <xf numFmtId="2" fontId="84" fillId="0" borderId="1" xfId="0" applyNumberFormat="1" applyFont="1" applyFill="1" applyBorder="1" applyAlignment="1">
      <alignment horizontal="center" vertical="center"/>
    </xf>
    <xf numFmtId="0" fontId="79" fillId="0" borderId="1" xfId="0" applyFont="1" applyFill="1" applyBorder="1" applyAlignment="1">
      <alignment wrapText="1"/>
    </xf>
    <xf numFmtId="0" fontId="79" fillId="0" borderId="1" xfId="0" applyFont="1" applyFill="1" applyBorder="1" applyAlignment="1">
      <alignment horizontal="center" vertical="center" wrapText="1"/>
    </xf>
    <xf numFmtId="0" fontId="78" fillId="0" borderId="1" xfId="0" applyFont="1" applyFill="1" applyBorder="1" applyAlignment="1">
      <alignment horizontal="left" vertical="center" wrapText="1" indent="3"/>
    </xf>
    <xf numFmtId="0" fontId="78" fillId="0" borderId="1" xfId="0" applyFont="1" applyFill="1" applyBorder="1" applyAlignment="1">
      <alignment horizontal="left" wrapText="1" indent="1"/>
    </xf>
    <xf numFmtId="0" fontId="79" fillId="0" borderId="1" xfId="0" applyFont="1" applyFill="1" applyBorder="1" applyAlignment="1">
      <alignment horizontal="left" wrapText="1" indent="3"/>
    </xf>
    <xf numFmtId="0" fontId="52" fillId="0" borderId="1" xfId="0" applyFont="1" applyFill="1" applyBorder="1" applyAlignment="1">
      <alignment horizontal="center" vertical="center"/>
    </xf>
    <xf numFmtId="0" fontId="78" fillId="0" borderId="1" xfId="0" applyFont="1" applyFill="1" applyBorder="1" applyAlignment="1">
      <alignment horizontal="left" vertical="center" wrapText="1" indent="1"/>
    </xf>
    <xf numFmtId="0" fontId="78" fillId="0" borderId="1" xfId="0" applyFont="1" applyFill="1" applyBorder="1" applyAlignment="1">
      <alignment horizontal="left" vertical="center" wrapText="1" indent="2"/>
    </xf>
    <xf numFmtId="0" fontId="80" fillId="0" borderId="1" xfId="0" applyFont="1" applyFill="1" applyBorder="1" applyAlignment="1">
      <alignment horizontal="left" vertical="center" wrapText="1" indent="4"/>
    </xf>
    <xf numFmtId="0" fontId="80" fillId="0" borderId="1" xfId="0" applyFont="1" applyFill="1" applyBorder="1" applyAlignment="1">
      <alignment horizontal="left" vertical="center" wrapText="1" indent="5"/>
    </xf>
    <xf numFmtId="0" fontId="80" fillId="0" borderId="1" xfId="0" applyFont="1" applyFill="1" applyBorder="1" applyAlignment="1">
      <alignment horizontal="left" vertical="center" wrapText="1" indent="6"/>
    </xf>
    <xf numFmtId="0" fontId="79" fillId="0" borderId="1" xfId="0" applyFont="1" applyFill="1" applyBorder="1" applyAlignment="1">
      <alignment horizontal="left" vertical="center" wrapText="1" indent="4"/>
    </xf>
    <xf numFmtId="0" fontId="79" fillId="0" borderId="1" xfId="0" applyFont="1" applyFill="1" applyBorder="1" applyAlignment="1">
      <alignment horizontal="left" vertical="center" wrapText="1" indent="5"/>
    </xf>
    <xf numFmtId="0" fontId="79" fillId="0" borderId="1" xfId="0" applyFont="1" applyFill="1" applyBorder="1" applyAlignment="1">
      <alignment horizontal="left" vertical="center" wrapText="1" indent="6"/>
    </xf>
    <xf numFmtId="0" fontId="80" fillId="0" borderId="1" xfId="0" applyFont="1" applyFill="1" applyBorder="1" applyAlignment="1">
      <alignment horizontal="left" vertical="center" wrapText="1" indent="3"/>
    </xf>
    <xf numFmtId="2" fontId="86" fillId="0" borderId="1" xfId="0" applyNumberFormat="1" applyFont="1" applyFill="1" applyBorder="1" applyAlignment="1">
      <alignment horizontal="center" vertical="center" wrapText="1"/>
    </xf>
    <xf numFmtId="0" fontId="50" fillId="0" borderId="41" xfId="0" applyFont="1" applyFill="1" applyBorder="1" applyAlignment="1">
      <alignment horizontal="center" wrapText="1"/>
    </xf>
    <xf numFmtId="0" fontId="50" fillId="0" borderId="42" xfId="0" applyFont="1" applyFill="1" applyBorder="1" applyAlignment="1">
      <alignment horizontal="center" wrapText="1"/>
    </xf>
    <xf numFmtId="0" fontId="50" fillId="0" borderId="43" xfId="0" applyFont="1" applyFill="1" applyBorder="1" applyAlignment="1">
      <alignment horizontal="center" wrapText="1"/>
    </xf>
    <xf numFmtId="0" fontId="50" fillId="0" borderId="44" xfId="0" applyFont="1" applyFill="1" applyBorder="1" applyAlignment="1">
      <alignment horizontal="center" wrapText="1"/>
    </xf>
    <xf numFmtId="0" fontId="50" fillId="0" borderId="43" xfId="0" applyFont="1" applyFill="1" applyBorder="1" applyAlignment="1">
      <alignment horizontal="left" wrapText="1" indent="1"/>
    </xf>
    <xf numFmtId="0" fontId="50" fillId="0" borderId="43" xfId="0" applyFont="1" applyFill="1" applyBorder="1" applyAlignment="1">
      <alignment horizontal="left" wrapText="1" indent="2"/>
    </xf>
    <xf numFmtId="0" fontId="39" fillId="0" borderId="43" xfId="0" applyFont="1" applyFill="1" applyBorder="1" applyAlignment="1">
      <alignment horizontal="center" wrapText="1"/>
    </xf>
    <xf numFmtId="0" fontId="39" fillId="0" borderId="44" xfId="0" applyFont="1" applyFill="1" applyBorder="1" applyAlignment="1">
      <alignment horizontal="center" wrapText="1"/>
    </xf>
    <xf numFmtId="0" fontId="39" fillId="0" borderId="43" xfId="0" applyFont="1" applyFill="1" applyBorder="1" applyAlignment="1">
      <alignment horizontal="left" wrapText="1" indent="3"/>
    </xf>
    <xf numFmtId="0" fontId="39" fillId="0" borderId="43" xfId="0" applyFont="1" applyFill="1" applyBorder="1" applyAlignment="1">
      <alignment horizontal="left" wrapText="1" indent="4"/>
    </xf>
    <xf numFmtId="0" fontId="39" fillId="0" borderId="43" xfId="0" applyFont="1" applyFill="1" applyBorder="1" applyAlignment="1">
      <alignment horizontal="left" wrapText="1" indent="6"/>
    </xf>
    <xf numFmtId="0" fontId="39" fillId="0" borderId="43" xfId="0" applyFont="1" applyFill="1" applyBorder="1" applyAlignment="1">
      <alignment horizontal="left" wrapText="1" indent="7"/>
    </xf>
    <xf numFmtId="0" fontId="50" fillId="0" borderId="43" xfId="0" applyFont="1" applyFill="1" applyBorder="1" applyAlignment="1">
      <alignment wrapText="1"/>
    </xf>
    <xf numFmtId="0" fontId="39" fillId="0" borderId="43" xfId="0" applyFont="1" applyFill="1" applyBorder="1" applyAlignment="1">
      <alignment horizontal="left" wrapText="1" indent="2"/>
    </xf>
    <xf numFmtId="166" fontId="84" fillId="0" borderId="1" xfId="0" applyNumberFormat="1" applyFont="1" applyFill="1" applyBorder="1" applyAlignment="1">
      <alignment horizontal="center" vertical="center" wrapText="1"/>
    </xf>
    <xf numFmtId="166" fontId="52" fillId="0" borderId="1" xfId="0" applyNumberFormat="1" applyFont="1" applyFill="1" applyBorder="1" applyAlignment="1">
      <alignment horizontal="center" vertical="center"/>
    </xf>
    <xf numFmtId="174" fontId="52" fillId="0" borderId="1" xfId="0" applyNumberFormat="1" applyFont="1" applyFill="1" applyBorder="1" applyAlignment="1">
      <alignment horizontal="center" vertical="center"/>
    </xf>
    <xf numFmtId="166" fontId="84" fillId="0" borderId="1" xfId="0" applyNumberFormat="1" applyFont="1" applyFill="1" applyBorder="1" applyAlignment="1">
      <alignment horizontal="center" vertical="center"/>
    </xf>
    <xf numFmtId="0" fontId="79" fillId="0" borderId="15" xfId="0" applyFont="1" applyFill="1" applyBorder="1"/>
    <xf numFmtId="166" fontId="52" fillId="0" borderId="15" xfId="0" applyNumberFormat="1" applyFont="1" applyFill="1" applyBorder="1" applyAlignment="1">
      <alignment horizontal="center" vertical="center"/>
    </xf>
    <xf numFmtId="166" fontId="84" fillId="0" borderId="15" xfId="0" applyNumberFormat="1" applyFont="1" applyFill="1" applyBorder="1" applyAlignment="1">
      <alignment horizontal="center" vertical="center" wrapText="1"/>
    </xf>
    <xf numFmtId="0" fontId="0" fillId="0" borderId="15" xfId="0" applyFill="1" applyBorder="1"/>
    <xf numFmtId="0" fontId="80" fillId="0" borderId="17" xfId="0" applyFont="1" applyFill="1" applyBorder="1" applyAlignment="1">
      <alignment horizontal="left" vertical="center" wrapText="1" indent="4"/>
    </xf>
    <xf numFmtId="0" fontId="79" fillId="0" borderId="17" xfId="0" applyFont="1" applyFill="1" applyBorder="1" applyAlignment="1">
      <alignment horizontal="left" vertical="center" wrapText="1" indent="3"/>
    </xf>
    <xf numFmtId="2" fontId="52" fillId="0" borderId="17" xfId="0" applyNumberFormat="1" applyFont="1" applyFill="1" applyBorder="1" applyAlignment="1">
      <alignment horizontal="center" vertical="center"/>
    </xf>
    <xf numFmtId="2" fontId="84" fillId="0" borderId="17" xfId="0" applyNumberFormat="1" applyFont="1" applyFill="1" applyBorder="1" applyAlignment="1">
      <alignment horizontal="center" vertical="center" wrapText="1"/>
    </xf>
    <xf numFmtId="0" fontId="80" fillId="0" borderId="17" xfId="0" applyFont="1" applyFill="1" applyBorder="1" applyAlignment="1">
      <alignment horizontal="left" vertical="center" wrapText="1" indent="5"/>
    </xf>
    <xf numFmtId="0" fontId="52" fillId="0" borderId="17" xfId="0" applyFont="1" applyFill="1" applyBorder="1" applyAlignment="1">
      <alignment horizontal="center" vertical="center"/>
    </xf>
    <xf numFmtId="0" fontId="50" fillId="0" borderId="46" xfId="0" applyFont="1" applyFill="1" applyBorder="1" applyAlignment="1">
      <alignment horizontal="left" wrapText="1" indent="1"/>
    </xf>
    <xf numFmtId="174" fontId="52" fillId="0" borderId="17" xfId="0" applyNumberFormat="1" applyFont="1" applyFill="1" applyBorder="1" applyAlignment="1">
      <alignment horizontal="center" vertical="center"/>
    </xf>
    <xf numFmtId="0" fontId="80" fillId="0" borderId="25" xfId="0" applyFont="1" applyFill="1" applyBorder="1" applyAlignment="1">
      <alignment horizontal="left" vertical="center" wrapText="1" indent="5"/>
    </xf>
    <xf numFmtId="2" fontId="52" fillId="0" borderId="25" xfId="0" applyNumberFormat="1" applyFont="1" applyFill="1" applyBorder="1" applyAlignment="1">
      <alignment horizontal="center" vertical="center"/>
    </xf>
    <xf numFmtId="2" fontId="84" fillId="0" borderId="25" xfId="0" applyNumberFormat="1" applyFont="1" applyFill="1" applyBorder="1" applyAlignment="1">
      <alignment horizontal="center" vertical="center" wrapText="1"/>
    </xf>
    <xf numFmtId="0" fontId="80" fillId="0" borderId="25" xfId="0" applyFont="1" applyFill="1" applyBorder="1" applyAlignment="1">
      <alignment horizontal="left" vertical="center" wrapText="1" indent="3"/>
    </xf>
    <xf numFmtId="2" fontId="86" fillId="0" borderId="25" xfId="0" applyNumberFormat="1" applyFont="1" applyFill="1" applyBorder="1" applyAlignment="1">
      <alignment horizontal="center" vertical="center" wrapText="1"/>
    </xf>
    <xf numFmtId="0" fontId="79" fillId="0" borderId="25" xfId="0" applyFont="1" applyFill="1" applyBorder="1" applyAlignment="1">
      <alignment horizontal="left" vertical="center" wrapText="1" indent="3"/>
    </xf>
    <xf numFmtId="0" fontId="52" fillId="0" borderId="25" xfId="0" applyFont="1" applyFill="1" applyBorder="1" applyAlignment="1">
      <alignment horizontal="center" vertical="center"/>
    </xf>
    <xf numFmtId="166" fontId="52" fillId="0" borderId="25" xfId="0" applyNumberFormat="1" applyFont="1" applyFill="1" applyBorder="1" applyAlignment="1">
      <alignment horizontal="center" vertical="center"/>
    </xf>
    <xf numFmtId="174" fontId="52" fillId="0" borderId="25" xfId="0" applyNumberFormat="1" applyFont="1" applyFill="1" applyBorder="1" applyAlignment="1">
      <alignment horizontal="center" vertical="center"/>
    </xf>
    <xf numFmtId="0" fontId="50" fillId="0" borderId="1" xfId="0" applyFont="1" applyFill="1" applyBorder="1" applyAlignment="1">
      <alignment horizontal="justify" wrapText="1"/>
    </xf>
    <xf numFmtId="0" fontId="50" fillId="0" borderId="1" xfId="0" applyFont="1" applyFill="1" applyBorder="1" applyAlignment="1">
      <alignment horizontal="left" wrapText="1" indent="1"/>
    </xf>
    <xf numFmtId="0" fontId="39" fillId="0" borderId="1" xfId="0" applyFont="1" applyFill="1" applyBorder="1" applyAlignment="1">
      <alignment horizontal="left" wrapText="1" indent="2"/>
    </xf>
    <xf numFmtId="168" fontId="84" fillId="0" borderId="1" xfId="0" applyNumberFormat="1" applyFont="1" applyFill="1" applyBorder="1" applyAlignment="1">
      <alignment horizontal="center" vertical="center" wrapText="1"/>
    </xf>
    <xf numFmtId="168" fontId="84" fillId="0" borderId="1" xfId="0" applyNumberFormat="1" applyFont="1" applyFill="1" applyBorder="1" applyAlignment="1">
      <alignment horizontal="center" vertical="center"/>
    </xf>
    <xf numFmtId="168" fontId="52" fillId="0" borderId="1" xfId="0" applyNumberFormat="1" applyFont="1" applyFill="1" applyBorder="1" applyAlignment="1">
      <alignment horizontal="center" vertical="center"/>
    </xf>
    <xf numFmtId="168" fontId="52" fillId="0" borderId="17" xfId="0" applyNumberFormat="1" applyFont="1" applyFill="1" applyBorder="1" applyAlignment="1">
      <alignment horizontal="center" vertical="center"/>
    </xf>
    <xf numFmtId="168" fontId="84" fillId="0" borderId="17" xfId="0" applyNumberFormat="1" applyFont="1" applyFill="1" applyBorder="1" applyAlignment="1">
      <alignment horizontal="center" vertical="center" wrapText="1"/>
    </xf>
    <xf numFmtId="166" fontId="57" fillId="0" borderId="0" xfId="0" applyNumberFormat="1" applyFont="1"/>
    <xf numFmtId="170" fontId="87" fillId="0" borderId="1" xfId="8" applyNumberFormat="1" applyFont="1" applyFill="1" applyBorder="1" applyAlignment="1" applyProtection="1">
      <alignment horizontal="center" vertical="center" wrapText="1"/>
      <protection locked="0"/>
    </xf>
    <xf numFmtId="165" fontId="88" fillId="5" borderId="1" xfId="1" applyNumberFormat="1" applyFont="1" applyFill="1" applyBorder="1" applyAlignment="1" applyProtection="1">
      <alignment horizontal="center" vertical="center" wrapText="1"/>
      <protection locked="0"/>
    </xf>
    <xf numFmtId="170" fontId="77" fillId="0" borderId="1" xfId="8" applyNumberFormat="1" applyFont="1" applyFill="1" applyBorder="1" applyAlignment="1" applyProtection="1">
      <alignment horizontal="center" vertical="center" wrapText="1"/>
      <protection locked="0"/>
    </xf>
    <xf numFmtId="170" fontId="88" fillId="0" borderId="1" xfId="8" applyNumberFormat="1" applyFont="1" applyFill="1" applyBorder="1" applyAlignment="1" applyProtection="1">
      <alignment horizontal="center" vertical="center" wrapText="1"/>
      <protection locked="0"/>
    </xf>
    <xf numFmtId="170" fontId="89" fillId="0" borderId="1" xfId="8" applyNumberFormat="1" applyFont="1" applyFill="1" applyBorder="1" applyAlignment="1" applyProtection="1">
      <alignment horizontal="center" vertical="center" wrapText="1"/>
      <protection locked="0"/>
    </xf>
    <xf numFmtId="165" fontId="77" fillId="5" borderId="1" xfId="1" applyNumberFormat="1" applyFont="1" applyFill="1" applyBorder="1" applyAlignment="1" applyProtection="1">
      <alignment horizontal="center" vertical="center" wrapText="1"/>
      <protection locked="0"/>
    </xf>
    <xf numFmtId="170" fontId="2" fillId="0" borderId="1" xfId="8" applyNumberFormat="1" applyFont="1" applyFill="1" applyBorder="1" applyAlignment="1" applyProtection="1">
      <alignment horizontal="center" vertical="center" wrapText="1"/>
      <protection locked="0"/>
    </xf>
    <xf numFmtId="165" fontId="89" fillId="5" borderId="1" xfId="1" applyNumberFormat="1" applyFont="1" applyFill="1" applyBorder="1" applyAlignment="1" applyProtection="1">
      <alignment horizontal="center" vertical="center" wrapText="1"/>
      <protection locked="0"/>
    </xf>
    <xf numFmtId="165" fontId="89" fillId="5" borderId="1" xfId="1" applyNumberFormat="1" applyFont="1" applyFill="1" applyBorder="1" applyAlignment="1" applyProtection="1">
      <alignment horizontal="center" vertical="center" wrapText="1"/>
    </xf>
    <xf numFmtId="170" fontId="88" fillId="0" borderId="1" xfId="8" applyNumberFormat="1" applyFont="1" applyFill="1" applyBorder="1" applyAlignment="1" applyProtection="1">
      <alignment horizontal="center" vertical="center" wrapText="1"/>
    </xf>
    <xf numFmtId="165" fontId="32" fillId="5" borderId="1" xfId="1" applyNumberFormat="1" applyFont="1" applyFill="1" applyBorder="1" applyAlignment="1" applyProtection="1">
      <alignment horizontal="center" vertical="center" wrapText="1"/>
      <protection locked="0"/>
    </xf>
    <xf numFmtId="170" fontId="32" fillId="0" borderId="1" xfId="8" applyNumberFormat="1" applyFont="1" applyFill="1" applyBorder="1" applyAlignment="1" applyProtection="1">
      <alignment horizontal="center" vertical="center" wrapText="1"/>
      <protection locked="0"/>
    </xf>
    <xf numFmtId="165" fontId="88" fillId="5" borderId="1" xfId="1" applyNumberFormat="1" applyFont="1" applyFill="1" applyBorder="1" applyAlignment="1" applyProtection="1">
      <alignment horizontal="center" vertical="center" wrapText="1"/>
    </xf>
    <xf numFmtId="170" fontId="32" fillId="0" borderId="1" xfId="8" applyNumberFormat="1" applyFont="1" applyFill="1" applyBorder="1" applyAlignment="1" applyProtection="1">
      <alignment horizontal="center" vertical="center" wrapText="1"/>
    </xf>
    <xf numFmtId="170" fontId="89" fillId="0" borderId="1" xfId="8" applyNumberFormat="1" applyFont="1" applyFill="1" applyBorder="1" applyAlignment="1" applyProtection="1">
      <alignment horizontal="center" vertical="center" wrapText="1"/>
    </xf>
    <xf numFmtId="165" fontId="77" fillId="5" borderId="1" xfId="1" applyNumberFormat="1" applyFont="1" applyFill="1" applyBorder="1" applyAlignment="1" applyProtection="1">
      <alignment horizontal="center" vertical="center" wrapText="1"/>
    </xf>
    <xf numFmtId="170" fontId="89" fillId="0" borderId="1" xfId="1" applyNumberFormat="1" applyFont="1" applyFill="1" applyBorder="1" applyAlignment="1" applyProtection="1">
      <alignment horizontal="center" vertical="center" wrapText="1"/>
    </xf>
    <xf numFmtId="170" fontId="88" fillId="0" borderId="1" xfId="1" applyNumberFormat="1" applyFont="1" applyFill="1" applyBorder="1" applyAlignment="1" applyProtection="1">
      <alignment horizontal="center" vertical="center" wrapText="1"/>
    </xf>
    <xf numFmtId="170" fontId="77" fillId="0" borderId="1" xfId="1" applyNumberFormat="1" applyFont="1" applyFill="1" applyBorder="1" applyAlignment="1" applyProtection="1">
      <alignment horizontal="center" vertical="center" wrapText="1"/>
    </xf>
    <xf numFmtId="170" fontId="32" fillId="0" borderId="1" xfId="1" applyNumberFormat="1" applyFont="1" applyFill="1" applyBorder="1" applyAlignment="1" applyProtection="1">
      <alignment horizontal="center" vertical="center" wrapText="1"/>
    </xf>
    <xf numFmtId="165" fontId="32" fillId="5" borderId="1" xfId="1" applyNumberFormat="1" applyFont="1" applyFill="1" applyBorder="1" applyAlignment="1" applyProtection="1">
      <alignment horizontal="center" vertical="center" wrapText="1"/>
    </xf>
    <xf numFmtId="165" fontId="87" fillId="5" borderId="1" xfId="8" applyNumberFormat="1" applyFont="1" applyFill="1" applyBorder="1" applyAlignment="1" applyProtection="1">
      <alignment horizontal="center" vertical="center" wrapText="1"/>
    </xf>
    <xf numFmtId="170" fontId="87" fillId="0" borderId="1" xfId="8" applyNumberFormat="1" applyFont="1" applyFill="1" applyBorder="1" applyAlignment="1" applyProtection="1">
      <alignment horizontal="center" vertical="center" wrapText="1"/>
    </xf>
    <xf numFmtId="165" fontId="32" fillId="5" borderId="1" xfId="8" applyNumberFormat="1" applyFont="1" applyFill="1" applyBorder="1" applyAlignment="1" applyProtection="1">
      <alignment horizontal="center" vertical="center" wrapText="1"/>
    </xf>
    <xf numFmtId="165" fontId="89" fillId="5" borderId="1" xfId="8" applyNumberFormat="1" applyFont="1" applyFill="1" applyBorder="1" applyAlignment="1" applyProtection="1">
      <alignment horizontal="center" vertical="center" wrapText="1"/>
      <protection locked="0"/>
    </xf>
    <xf numFmtId="165" fontId="32" fillId="5" borderId="1" xfId="8" applyNumberFormat="1" applyFont="1" applyFill="1" applyBorder="1" applyAlignment="1" applyProtection="1">
      <alignment horizontal="center" vertical="center" wrapText="1"/>
      <protection locked="0"/>
    </xf>
    <xf numFmtId="165" fontId="87" fillId="5" borderId="1" xfId="1" applyNumberFormat="1" applyFont="1" applyFill="1" applyBorder="1" applyAlignment="1" applyProtection="1">
      <alignment horizontal="center" vertical="center" wrapText="1"/>
      <protection locked="0"/>
    </xf>
    <xf numFmtId="165" fontId="2" fillId="5" borderId="1" xfId="1" applyNumberFormat="1" applyFont="1" applyFill="1" applyBorder="1" applyAlignment="1" applyProtection="1">
      <alignment horizontal="center" vertical="center" wrapText="1"/>
    </xf>
    <xf numFmtId="165" fontId="2" fillId="5" borderId="1" xfId="1" applyNumberFormat="1" applyFont="1" applyFill="1" applyBorder="1" applyAlignment="1" applyProtection="1">
      <alignment horizontal="center" vertical="center" wrapText="1"/>
      <protection locked="0"/>
    </xf>
    <xf numFmtId="165" fontId="87" fillId="5" borderId="1" xfId="1" applyNumberFormat="1" applyFont="1" applyFill="1" applyBorder="1" applyAlignment="1" applyProtection="1">
      <alignment horizontal="center" vertical="center" wrapText="1"/>
    </xf>
    <xf numFmtId="170" fontId="87" fillId="9" borderId="1" xfId="8" applyNumberFormat="1" applyFont="1" applyFill="1" applyBorder="1" applyAlignment="1" applyProtection="1">
      <alignment horizontal="center" vertical="center" wrapText="1"/>
    </xf>
    <xf numFmtId="0" fontId="77" fillId="0" borderId="1" xfId="0" applyFont="1" applyFill="1" applyBorder="1" applyAlignment="1" applyProtection="1">
      <alignment horizontal="center" vertical="center" wrapText="1"/>
      <protection locked="0"/>
    </xf>
    <xf numFmtId="165" fontId="87" fillId="7" borderId="1" xfId="1" applyNumberFormat="1" applyFont="1" applyFill="1" applyBorder="1" applyAlignment="1" applyProtection="1">
      <alignment horizontal="center" vertical="center" wrapText="1"/>
    </xf>
    <xf numFmtId="170" fontId="87" fillId="7" borderId="1" xfId="8" applyNumberFormat="1" applyFont="1" applyFill="1" applyBorder="1" applyAlignment="1" applyProtection="1">
      <alignment horizontal="center" vertical="center" wrapText="1"/>
    </xf>
    <xf numFmtId="165" fontId="87" fillId="9" borderId="1" xfId="1" applyNumberFormat="1" applyFont="1" applyFill="1" applyBorder="1" applyAlignment="1" applyProtection="1">
      <alignment horizontal="center" vertical="center" wrapText="1"/>
    </xf>
    <xf numFmtId="165" fontId="87" fillId="0" borderId="1" xfId="8" applyNumberFormat="1" applyFont="1" applyFill="1" applyBorder="1" applyAlignment="1" applyProtection="1">
      <alignment horizontal="center" vertical="center" wrapText="1"/>
    </xf>
    <xf numFmtId="165" fontId="87" fillId="0" borderId="1" xfId="8" applyNumberFormat="1" applyFont="1" applyFill="1" applyBorder="1" applyAlignment="1" applyProtection="1">
      <alignment horizontal="center" vertical="center" wrapText="1"/>
      <protection locked="0"/>
    </xf>
    <xf numFmtId="165" fontId="32" fillId="0" borderId="1" xfId="8" applyNumberFormat="1" applyFont="1" applyFill="1" applyBorder="1" applyAlignment="1" applyProtection="1">
      <alignment horizontal="center" vertical="center" wrapText="1"/>
    </xf>
    <xf numFmtId="165" fontId="89" fillId="0" borderId="1" xfId="8" applyNumberFormat="1" applyFont="1" applyFill="1" applyBorder="1" applyAlignment="1" applyProtection="1">
      <alignment horizontal="center" vertical="center" wrapText="1"/>
    </xf>
    <xf numFmtId="165" fontId="88" fillId="0" borderId="1" xfId="8" applyNumberFormat="1" applyFont="1" applyFill="1" applyBorder="1" applyAlignment="1" applyProtection="1">
      <alignment horizontal="center" vertical="center" wrapText="1"/>
    </xf>
    <xf numFmtId="165" fontId="77" fillId="0" borderId="1" xfId="8" applyNumberFormat="1" applyFont="1" applyFill="1" applyBorder="1" applyAlignment="1" applyProtection="1">
      <alignment horizontal="center" vertical="center" wrapText="1"/>
      <protection locked="0"/>
    </xf>
    <xf numFmtId="165" fontId="88" fillId="0" borderId="1" xfId="8" applyNumberFormat="1" applyFont="1" applyFill="1" applyBorder="1" applyAlignment="1" applyProtection="1">
      <alignment horizontal="center" vertical="center" wrapText="1"/>
      <protection locked="0"/>
    </xf>
    <xf numFmtId="165" fontId="89" fillId="0" borderId="1" xfId="8" applyNumberFormat="1" applyFont="1" applyFill="1" applyBorder="1" applyAlignment="1" applyProtection="1">
      <alignment horizontal="center" vertical="center" wrapText="1"/>
      <protection locked="0"/>
    </xf>
    <xf numFmtId="165" fontId="2" fillId="0" borderId="1" xfId="8" applyNumberFormat="1" applyFont="1" applyFill="1" applyBorder="1" applyAlignment="1" applyProtection="1">
      <alignment horizontal="center" vertical="center" wrapText="1"/>
      <protection locked="0"/>
    </xf>
    <xf numFmtId="165" fontId="32" fillId="0" borderId="1" xfId="8" applyNumberFormat="1" applyFont="1" applyFill="1" applyBorder="1" applyAlignment="1" applyProtection="1">
      <alignment horizontal="center" vertical="center" wrapText="1"/>
      <protection locked="0"/>
    </xf>
    <xf numFmtId="165" fontId="32" fillId="0" borderId="1" xfId="1" applyNumberFormat="1" applyFont="1" applyFill="1" applyBorder="1" applyAlignment="1" applyProtection="1">
      <alignment horizontal="center" vertical="center" wrapText="1"/>
    </xf>
    <xf numFmtId="165" fontId="89" fillId="0" borderId="1" xfId="1" applyNumberFormat="1" applyFont="1" applyFill="1" applyBorder="1" applyAlignment="1" applyProtection="1">
      <alignment horizontal="center" vertical="center" wrapText="1"/>
    </xf>
    <xf numFmtId="165" fontId="88" fillId="0" borderId="1" xfId="1" applyNumberFormat="1" applyFont="1" applyFill="1" applyBorder="1" applyAlignment="1" applyProtection="1">
      <alignment horizontal="center" vertical="center" wrapText="1"/>
    </xf>
    <xf numFmtId="166" fontId="0" fillId="0" borderId="0" xfId="0" applyNumberFormat="1"/>
    <xf numFmtId="0" fontId="77" fillId="6" borderId="1" xfId="12" quotePrefix="1" applyFont="1" applyFill="1" applyBorder="1" applyAlignment="1" applyProtection="1">
      <alignment horizontal="center" vertical="center" wrapText="1"/>
      <protection locked="0"/>
    </xf>
    <xf numFmtId="0" fontId="36" fillId="6" borderId="1" xfId="0" applyFont="1" applyFill="1" applyBorder="1" applyAlignment="1" applyProtection="1">
      <alignment horizontal="center" vertical="center" wrapText="1"/>
      <protection locked="0"/>
    </xf>
    <xf numFmtId="2" fontId="77" fillId="15" borderId="1" xfId="0" applyNumberFormat="1" applyFont="1" applyFill="1" applyBorder="1" applyAlignment="1">
      <alignment horizontal="center" vertical="center"/>
    </xf>
    <xf numFmtId="49" fontId="77" fillId="0" borderId="1" xfId="12" applyNumberFormat="1" applyFont="1" applyFill="1" applyBorder="1" applyAlignment="1" applyProtection="1">
      <alignment horizontal="center" vertical="center" wrapText="1"/>
      <protection locked="0"/>
    </xf>
    <xf numFmtId="49" fontId="77" fillId="0" borderId="1" xfId="12" quotePrefix="1" applyNumberFormat="1" applyFont="1" applyFill="1" applyBorder="1" applyAlignment="1" applyProtection="1">
      <alignment horizontal="center" vertical="center" wrapText="1"/>
      <protection locked="0"/>
    </xf>
    <xf numFmtId="49" fontId="77" fillId="0" borderId="20" xfId="12" quotePrefix="1" applyNumberFormat="1" applyFont="1" applyFill="1" applyBorder="1" applyAlignment="1" applyProtection="1">
      <alignment horizontal="center" vertical="center" wrapText="1"/>
      <protection locked="0"/>
    </xf>
    <xf numFmtId="49" fontId="16" fillId="0" borderId="1" xfId="12" applyNumberFormat="1" applyFont="1" applyFill="1" applyBorder="1" applyAlignment="1" applyProtection="1">
      <alignment horizontal="center" vertical="center" wrapText="1"/>
      <protection locked="0"/>
    </xf>
    <xf numFmtId="49" fontId="5" fillId="0" borderId="1" xfId="12" applyNumberFormat="1" applyFont="1" applyFill="1" applyBorder="1" applyAlignment="1" applyProtection="1">
      <alignment horizontal="center" vertical="center" wrapText="1"/>
      <protection locked="0"/>
    </xf>
    <xf numFmtId="165" fontId="87" fillId="0" borderId="1" xfId="1" applyNumberFormat="1" applyFont="1" applyFill="1" applyBorder="1" applyAlignment="1" applyProtection="1">
      <alignment horizontal="center" vertical="center" wrapText="1"/>
    </xf>
    <xf numFmtId="166" fontId="6" fillId="0" borderId="1" xfId="0" applyNumberFormat="1" applyFont="1" applyFill="1" applyBorder="1" applyAlignment="1">
      <alignment horizontal="center" vertical="center"/>
    </xf>
    <xf numFmtId="166" fontId="0" fillId="0" borderId="1" xfId="0" applyNumberFormat="1" applyFill="1" applyBorder="1" applyAlignment="1">
      <alignment horizontal="center" vertical="center"/>
    </xf>
    <xf numFmtId="2" fontId="2" fillId="14" borderId="1" xfId="0" applyNumberFormat="1" applyFont="1" applyFill="1" applyBorder="1" applyAlignment="1">
      <alignment horizontal="center" vertical="center"/>
    </xf>
    <xf numFmtId="2" fontId="2" fillId="0" borderId="1" xfId="0" applyNumberFormat="1" applyFont="1" applyBorder="1" applyAlignment="1">
      <alignment horizontal="center" vertical="center"/>
    </xf>
    <xf numFmtId="0" fontId="40" fillId="0" borderId="25" xfId="0" applyFont="1" applyFill="1" applyBorder="1" applyAlignment="1" applyProtection="1">
      <alignment horizontal="center" vertical="center" wrapText="1"/>
      <protection locked="0"/>
    </xf>
    <xf numFmtId="0" fontId="0" fillId="0" borderId="1" xfId="0" applyBorder="1" applyAlignment="1">
      <alignment horizontal="center"/>
    </xf>
    <xf numFmtId="3" fontId="87" fillId="0" borderId="1" xfId="8" applyNumberFormat="1" applyFont="1" applyFill="1" applyBorder="1" applyAlignment="1" applyProtection="1">
      <alignment horizontal="center" vertical="center" wrapText="1"/>
      <protection locked="0"/>
    </xf>
    <xf numFmtId="3" fontId="87" fillId="5" borderId="1" xfId="1" applyNumberFormat="1" applyFont="1" applyFill="1" applyBorder="1" applyAlignment="1" applyProtection="1">
      <alignment horizontal="center" vertical="center" wrapText="1"/>
      <protection locked="0"/>
    </xf>
    <xf numFmtId="0" fontId="56" fillId="4" borderId="1" xfId="0" applyFont="1" applyFill="1" applyBorder="1" applyAlignment="1">
      <alignment horizontal="center" vertical="center" wrapText="1"/>
    </xf>
    <xf numFmtId="166" fontId="57" fillId="0" borderId="1" xfId="0" applyNumberFormat="1" applyFont="1" applyBorder="1" applyAlignment="1">
      <alignment horizontal="center" vertical="center" wrapText="1"/>
    </xf>
    <xf numFmtId="4" fontId="89" fillId="0" borderId="1" xfId="8" applyNumberFormat="1" applyFont="1" applyFill="1" applyBorder="1" applyAlignment="1" applyProtection="1">
      <alignment horizontal="center" vertical="center" wrapText="1"/>
      <protection locked="0"/>
    </xf>
    <xf numFmtId="174" fontId="52" fillId="0" borderId="1" xfId="0" applyNumberFormat="1" applyFont="1" applyBorder="1" applyAlignment="1">
      <alignment horizontal="center" vertical="center"/>
    </xf>
    <xf numFmtId="174" fontId="83" fillId="10" borderId="1" xfId="0" applyNumberFormat="1" applyFont="1" applyFill="1" applyBorder="1" applyAlignment="1">
      <alignment horizontal="center" vertical="center" wrapText="1"/>
    </xf>
    <xf numFmtId="174" fontId="81" fillId="10" borderId="1" xfId="0" applyNumberFormat="1" applyFont="1" applyFill="1" applyBorder="1" applyAlignment="1">
      <alignment horizontal="center" vertical="center" wrapText="1"/>
    </xf>
    <xf numFmtId="174" fontId="81" fillId="11" borderId="1" xfId="0" applyNumberFormat="1" applyFont="1" applyFill="1" applyBorder="1" applyAlignment="1">
      <alignment horizontal="center" vertical="center"/>
    </xf>
    <xf numFmtId="0" fontId="56" fillId="0" borderId="28" xfId="0" applyFont="1" applyBorder="1" applyAlignment="1">
      <alignment horizontal="center" vertical="center" wrapText="1"/>
    </xf>
    <xf numFmtId="0" fontId="67" fillId="8" borderId="1" xfId="0" applyFont="1" applyFill="1" applyBorder="1" applyAlignment="1">
      <alignment horizontal="center" vertical="center" wrapText="1"/>
    </xf>
    <xf numFmtId="0" fontId="56" fillId="0" borderId="1" xfId="0" applyFont="1" applyBorder="1" applyAlignment="1">
      <alignment horizontal="center" vertical="center" wrapText="1"/>
    </xf>
    <xf numFmtId="0" fontId="58" fillId="7" borderId="1" xfId="0" applyFont="1" applyFill="1" applyBorder="1" applyAlignment="1">
      <alignment horizontal="center" vertical="center" wrapText="1"/>
    </xf>
    <xf numFmtId="0" fontId="67" fillId="0" borderId="1" xfId="0" applyFont="1" applyBorder="1" applyAlignment="1">
      <alignment horizontal="center" vertical="center" wrapText="1"/>
    </xf>
    <xf numFmtId="0" fontId="56" fillId="0" borderId="17" xfId="0" applyFont="1" applyBorder="1" applyAlignment="1">
      <alignment horizontal="center" vertical="center" wrapText="1"/>
    </xf>
    <xf numFmtId="0" fontId="56" fillId="0" borderId="24" xfId="0" applyFont="1" applyBorder="1" applyAlignment="1">
      <alignment horizontal="center" vertical="center" wrapText="1"/>
    </xf>
    <xf numFmtId="0" fontId="56" fillId="0" borderId="25" xfId="0" applyFont="1" applyBorder="1" applyAlignment="1">
      <alignment horizontal="center" vertical="center" wrapText="1"/>
    </xf>
    <xf numFmtId="0" fontId="78" fillId="0" borderId="34" xfId="0" applyFont="1" applyBorder="1" applyAlignment="1">
      <alignment horizontal="center" vertical="center"/>
    </xf>
    <xf numFmtId="0" fontId="78" fillId="0" borderId="29" xfId="0" applyFont="1" applyBorder="1" applyAlignment="1">
      <alignment horizontal="center" vertical="center"/>
    </xf>
    <xf numFmtId="0" fontId="78" fillId="0" borderId="35" xfId="0" applyFont="1" applyBorder="1" applyAlignment="1">
      <alignment horizontal="center" vertical="center"/>
    </xf>
    <xf numFmtId="0" fontId="78" fillId="0" borderId="36" xfId="0" applyFont="1" applyBorder="1" applyAlignment="1">
      <alignment horizontal="center" vertical="center"/>
    </xf>
    <xf numFmtId="0" fontId="78" fillId="0" borderId="0" xfId="0" applyFont="1" applyBorder="1" applyAlignment="1">
      <alignment horizontal="center" vertical="center"/>
    </xf>
    <xf numFmtId="0" fontId="78" fillId="0" borderId="37" xfId="0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10" fillId="0" borderId="24" xfId="0" applyFont="1" applyBorder="1" applyAlignment="1">
      <alignment horizontal="center" vertical="center"/>
    </xf>
    <xf numFmtId="0" fontId="10" fillId="0" borderId="25" xfId="0" applyFont="1" applyBorder="1" applyAlignment="1">
      <alignment horizontal="center" vertical="center"/>
    </xf>
    <xf numFmtId="0" fontId="77" fillId="0" borderId="17" xfId="0" applyFont="1" applyBorder="1" applyAlignment="1">
      <alignment horizontal="center" vertical="center" wrapText="1"/>
    </xf>
    <xf numFmtId="0" fontId="77" fillId="0" borderId="24" xfId="0" applyFont="1" applyBorder="1" applyAlignment="1">
      <alignment horizontal="center" vertical="center" wrapText="1"/>
    </xf>
    <xf numFmtId="0" fontId="77" fillId="0" borderId="25" xfId="0" applyFont="1" applyBorder="1" applyAlignment="1">
      <alignment horizontal="center" vertical="center" wrapText="1"/>
    </xf>
    <xf numFmtId="0" fontId="77" fillId="0" borderId="15" xfId="0" applyFont="1" applyBorder="1" applyAlignment="1">
      <alignment horizontal="center" vertical="center"/>
    </xf>
    <xf numFmtId="0" fontId="77" fillId="0" borderId="9" xfId="0" applyFont="1" applyBorder="1" applyAlignment="1">
      <alignment horizontal="center" vertical="center"/>
    </xf>
    <xf numFmtId="0" fontId="77" fillId="0" borderId="19" xfId="0" applyFont="1" applyBorder="1" applyAlignment="1">
      <alignment horizontal="center" vertical="center"/>
    </xf>
    <xf numFmtId="0" fontId="78" fillId="0" borderId="15" xfId="0" applyFont="1" applyBorder="1" applyAlignment="1">
      <alignment horizontal="center" vertical="center" wrapText="1"/>
    </xf>
    <xf numFmtId="0" fontId="78" fillId="0" borderId="19" xfId="0" applyFont="1" applyBorder="1" applyAlignment="1">
      <alignment horizontal="center" vertical="center" wrapText="1"/>
    </xf>
    <xf numFmtId="0" fontId="78" fillId="0" borderId="17" xfId="0" applyFont="1" applyBorder="1" applyAlignment="1">
      <alignment horizontal="center" vertical="center" wrapText="1"/>
    </xf>
    <xf numFmtId="0" fontId="78" fillId="0" borderId="25" xfId="0" applyFont="1" applyBorder="1" applyAlignment="1">
      <alignment horizontal="center" vertical="center" wrapText="1"/>
    </xf>
    <xf numFmtId="165" fontId="50" fillId="4" borderId="12" xfId="0" applyNumberFormat="1" applyFont="1" applyFill="1" applyBorder="1" applyAlignment="1" applyProtection="1">
      <alignment horizontal="center" vertical="center" wrapText="1"/>
      <protection locked="0"/>
    </xf>
    <xf numFmtId="165" fontId="50" fillId="4" borderId="4" xfId="0" applyNumberFormat="1" applyFont="1" applyFill="1" applyBorder="1" applyAlignment="1" applyProtection="1">
      <alignment horizontal="center" vertical="center" wrapText="1"/>
      <protection locked="0"/>
    </xf>
    <xf numFmtId="165" fontId="50" fillId="4" borderId="13" xfId="0" applyNumberFormat="1" applyFont="1" applyFill="1" applyBorder="1" applyAlignment="1" applyProtection="1">
      <alignment horizontal="center" vertical="center" wrapText="1"/>
      <protection locked="0"/>
    </xf>
    <xf numFmtId="165" fontId="40" fillId="0" borderId="18" xfId="2" applyNumberFormat="1" applyFont="1" applyFill="1" applyBorder="1" applyAlignment="1" applyProtection="1">
      <alignment horizontal="center" vertical="center" wrapText="1"/>
    </xf>
    <xf numFmtId="165" fontId="40" fillId="7" borderId="18" xfId="0" applyNumberFormat="1" applyFont="1" applyFill="1" applyBorder="1" applyAlignment="1" applyProtection="1">
      <alignment horizontal="center" vertical="center" wrapText="1"/>
    </xf>
    <xf numFmtId="165" fontId="18" fillId="0" borderId="18" xfId="2" applyNumberFormat="1" applyFont="1" applyFill="1" applyBorder="1" applyAlignment="1" applyProtection="1">
      <alignment horizontal="center" vertical="center" wrapText="1"/>
    </xf>
    <xf numFmtId="164" fontId="3" fillId="0" borderId="17" xfId="2" applyNumberFormat="1" applyFont="1" applyFill="1" applyBorder="1" applyAlignment="1" applyProtection="1">
      <alignment horizontal="center" vertical="center" textRotation="90" wrapText="1"/>
      <protection locked="0"/>
    </xf>
    <xf numFmtId="164" fontId="3" fillId="0" borderId="24" xfId="2" applyNumberFormat="1" applyFont="1" applyFill="1" applyBorder="1" applyAlignment="1" applyProtection="1">
      <alignment horizontal="center" vertical="center" textRotation="90" wrapText="1"/>
      <protection locked="0"/>
    </xf>
    <xf numFmtId="164" fontId="3" fillId="0" borderId="25" xfId="2" applyNumberFormat="1" applyFont="1" applyFill="1" applyBorder="1" applyAlignment="1" applyProtection="1">
      <alignment horizontal="center" vertical="center" textRotation="90" wrapText="1"/>
      <protection locked="0"/>
    </xf>
    <xf numFmtId="0" fontId="8" fillId="0" borderId="26" xfId="0" applyFont="1" applyFill="1" applyBorder="1" applyAlignment="1" applyProtection="1">
      <alignment horizontal="center" vertical="center" wrapText="1"/>
      <protection locked="0"/>
    </xf>
    <xf numFmtId="0" fontId="8" fillId="0" borderId="10" xfId="0" applyFont="1" applyFill="1" applyBorder="1" applyAlignment="1" applyProtection="1">
      <alignment horizontal="center" vertical="center" wrapText="1"/>
      <protection locked="0"/>
    </xf>
    <xf numFmtId="0" fontId="8" fillId="0" borderId="27" xfId="0" applyFont="1" applyFill="1" applyBorder="1" applyAlignment="1" applyProtection="1">
      <alignment horizontal="center" vertical="center" wrapText="1"/>
      <protection locked="0"/>
    </xf>
    <xf numFmtId="0" fontId="19" fillId="0" borderId="28" xfId="10" applyFont="1" applyBorder="1" applyAlignment="1" applyProtection="1">
      <alignment horizontal="right" vertical="center" wrapText="1"/>
    </xf>
    <xf numFmtId="165" fontId="40" fillId="0" borderId="1" xfId="2" applyNumberFormat="1" applyFont="1" applyFill="1" applyBorder="1" applyAlignment="1" applyProtection="1">
      <alignment horizontal="center" vertical="center" wrapText="1"/>
    </xf>
    <xf numFmtId="165" fontId="50" fillId="4" borderId="1" xfId="0" applyNumberFormat="1" applyFont="1" applyFill="1" applyBorder="1" applyAlignment="1" applyProtection="1">
      <alignment horizontal="center" vertical="center" wrapText="1"/>
      <protection locked="0"/>
    </xf>
    <xf numFmtId="165" fontId="40" fillId="7" borderId="1" xfId="0" applyNumberFormat="1" applyFont="1" applyFill="1" applyBorder="1" applyAlignment="1" applyProtection="1">
      <alignment horizontal="center" vertical="center" wrapText="1"/>
    </xf>
    <xf numFmtId="165" fontId="18" fillId="0" borderId="1" xfId="2" applyNumberFormat="1" applyFont="1" applyFill="1" applyBorder="1" applyAlignment="1" applyProtection="1">
      <alignment horizontal="center" vertical="center" wrapText="1"/>
    </xf>
    <xf numFmtId="164" fontId="3" fillId="0" borderId="1" xfId="2" applyNumberFormat="1" applyFont="1" applyFill="1" applyBorder="1" applyAlignment="1" applyProtection="1">
      <alignment horizontal="center" vertical="center" textRotation="90" wrapText="1"/>
      <protection locked="0"/>
    </xf>
    <xf numFmtId="0" fontId="8" fillId="0" borderId="1" xfId="0" applyFont="1" applyFill="1" applyBorder="1" applyAlignment="1" applyProtection="1">
      <alignment horizontal="center" vertical="center" wrapText="1"/>
      <protection locked="0"/>
    </xf>
    <xf numFmtId="0" fontId="67" fillId="0" borderId="17" xfId="0" applyFont="1" applyBorder="1" applyAlignment="1">
      <alignment horizontal="center" vertical="center" wrapText="1"/>
    </xf>
    <xf numFmtId="0" fontId="56" fillId="0" borderId="0" xfId="0" applyFont="1" applyAlignment="1">
      <alignment horizontal="left" vertical="center"/>
    </xf>
    <xf numFmtId="0" fontId="57" fillId="0" borderId="0" xfId="0" applyFont="1" applyAlignment="1">
      <alignment horizontal="left"/>
    </xf>
    <xf numFmtId="0" fontId="57" fillId="0" borderId="0" xfId="0" applyFont="1" applyAlignment="1">
      <alignment horizontal="left" vertical="center" wrapText="1"/>
    </xf>
    <xf numFmtId="0" fontId="56" fillId="0" borderId="0" xfId="0" applyFont="1" applyAlignment="1">
      <alignment horizontal="center" vertical="center" wrapText="1"/>
    </xf>
    <xf numFmtId="0" fontId="57" fillId="0" borderId="0" xfId="0" applyFont="1" applyBorder="1" applyAlignment="1">
      <alignment horizontal="right" wrapText="1"/>
    </xf>
    <xf numFmtId="0" fontId="57" fillId="0" borderId="22" xfId="0" applyFont="1" applyBorder="1" applyAlignment="1">
      <alignment horizontal="right" wrapText="1"/>
    </xf>
    <xf numFmtId="0" fontId="56" fillId="4" borderId="28" xfId="0" applyFont="1" applyFill="1" applyBorder="1" applyAlignment="1">
      <alignment horizontal="center" vertical="center" wrapText="1"/>
    </xf>
    <xf numFmtId="0" fontId="56" fillId="4" borderId="39" xfId="0" applyFont="1" applyFill="1" applyBorder="1" applyAlignment="1">
      <alignment horizontal="center" vertical="center" wrapText="1"/>
    </xf>
    <xf numFmtId="0" fontId="56" fillId="0" borderId="0" xfId="0" applyFont="1" applyBorder="1" applyAlignment="1">
      <alignment horizontal="left" vertical="center" wrapText="1"/>
    </xf>
    <xf numFmtId="0" fontId="56" fillId="0" borderId="30" xfId="0" applyFont="1" applyBorder="1" applyAlignment="1">
      <alignment horizontal="left" vertical="center" wrapText="1"/>
    </xf>
    <xf numFmtId="0" fontId="57" fillId="0" borderId="0" xfId="0" applyFont="1" applyBorder="1" applyAlignment="1">
      <alignment horizontal="center" wrapText="1"/>
    </xf>
    <xf numFmtId="0" fontId="35" fillId="0" borderId="0" xfId="0" applyFont="1" applyAlignment="1">
      <alignment horizontal="center" vertical="center" wrapText="1"/>
    </xf>
    <xf numFmtId="0" fontId="57" fillId="0" borderId="0" xfId="0" applyFont="1" applyAlignment="1">
      <alignment horizontal="center" vertical="center" wrapText="1"/>
    </xf>
    <xf numFmtId="0" fontId="67" fillId="8" borderId="15" xfId="0" applyFont="1" applyFill="1" applyBorder="1" applyAlignment="1">
      <alignment horizontal="center" vertical="center" wrapText="1"/>
    </xf>
    <xf numFmtId="0" fontId="67" fillId="8" borderId="19" xfId="0" applyFont="1" applyFill="1" applyBorder="1" applyAlignment="1">
      <alignment horizontal="center" vertical="center" wrapText="1"/>
    </xf>
    <xf numFmtId="0" fontId="76" fillId="0" borderId="29" xfId="0" applyFont="1" applyBorder="1" applyAlignment="1">
      <alignment horizontal="center" wrapText="1"/>
    </xf>
    <xf numFmtId="0" fontId="56" fillId="0" borderId="0" xfId="0" applyFont="1" applyBorder="1" applyAlignment="1">
      <alignment horizontal="center" vertical="center" wrapText="1"/>
    </xf>
    <xf numFmtId="0" fontId="78" fillId="0" borderId="17" xfId="0" applyFont="1" applyFill="1" applyBorder="1" applyAlignment="1">
      <alignment horizontal="center" vertical="center" wrapText="1"/>
    </xf>
    <xf numFmtId="0" fontId="78" fillId="0" borderId="25" xfId="0" applyFont="1" applyFill="1" applyBorder="1" applyAlignment="1">
      <alignment horizontal="center" vertical="center" wrapText="1"/>
    </xf>
    <xf numFmtId="0" fontId="78" fillId="0" borderId="15" xfId="0" applyFont="1" applyFill="1" applyBorder="1" applyAlignment="1">
      <alignment horizontal="center" vertical="center" wrapText="1"/>
    </xf>
    <xf numFmtId="0" fontId="78" fillId="0" borderId="19" xfId="0" applyFont="1" applyFill="1" applyBorder="1" applyAlignment="1">
      <alignment horizontal="center" vertical="center" wrapText="1"/>
    </xf>
    <xf numFmtId="0" fontId="78" fillId="0" borderId="34" xfId="0" applyFont="1" applyFill="1" applyBorder="1" applyAlignment="1">
      <alignment horizontal="center" vertical="center"/>
    </xf>
    <xf numFmtId="0" fontId="78" fillId="0" borderId="29" xfId="0" applyFont="1" applyFill="1" applyBorder="1" applyAlignment="1">
      <alignment horizontal="center" vertical="center"/>
    </xf>
    <xf numFmtId="0" fontId="78" fillId="0" borderId="35" xfId="0" applyFont="1" applyFill="1" applyBorder="1" applyAlignment="1">
      <alignment horizontal="center" vertical="center"/>
    </xf>
    <xf numFmtId="0" fontId="78" fillId="0" borderId="36" xfId="0" applyFont="1" applyFill="1" applyBorder="1" applyAlignment="1">
      <alignment horizontal="center" vertical="center"/>
    </xf>
    <xf numFmtId="0" fontId="78" fillId="0" borderId="0" xfId="0" applyFont="1" applyFill="1" applyBorder="1" applyAlignment="1">
      <alignment horizontal="center" vertical="center"/>
    </xf>
    <xf numFmtId="0" fontId="78" fillId="0" borderId="37" xfId="0" applyFont="1" applyFill="1" applyBorder="1" applyAlignment="1">
      <alignment horizontal="center" vertical="center"/>
    </xf>
    <xf numFmtId="0" fontId="10" fillId="0" borderId="17" xfId="0" applyFont="1" applyFill="1" applyBorder="1" applyAlignment="1">
      <alignment horizontal="center" vertical="center"/>
    </xf>
    <xf numFmtId="0" fontId="10" fillId="0" borderId="24" xfId="0" applyFont="1" applyFill="1" applyBorder="1" applyAlignment="1">
      <alignment horizontal="center" vertical="center"/>
    </xf>
    <xf numFmtId="0" fontId="10" fillId="0" borderId="25" xfId="0" applyFont="1" applyFill="1" applyBorder="1" applyAlignment="1">
      <alignment horizontal="center" vertical="center"/>
    </xf>
    <xf numFmtId="0" fontId="77" fillId="0" borderId="15" xfId="0" applyFont="1" applyFill="1" applyBorder="1" applyAlignment="1">
      <alignment horizontal="center" vertical="center"/>
    </xf>
    <xf numFmtId="0" fontId="77" fillId="0" borderId="9" xfId="0" applyFont="1" applyFill="1" applyBorder="1" applyAlignment="1">
      <alignment horizontal="center" vertical="center"/>
    </xf>
    <xf numFmtId="0" fontId="77" fillId="0" borderId="19" xfId="0" applyFont="1" applyFill="1" applyBorder="1" applyAlignment="1">
      <alignment horizontal="center" vertical="center"/>
    </xf>
    <xf numFmtId="0" fontId="53" fillId="0" borderId="17" xfId="0" applyFont="1" applyFill="1" applyBorder="1" applyAlignment="1">
      <alignment horizontal="center" vertical="center" wrapText="1"/>
    </xf>
    <xf numFmtId="0" fontId="53" fillId="0" borderId="24" xfId="0" applyFont="1" applyFill="1" applyBorder="1" applyAlignment="1">
      <alignment horizontal="center" vertical="center" wrapText="1"/>
    </xf>
    <xf numFmtId="0" fontId="53" fillId="0" borderId="25" xfId="0" applyFont="1" applyFill="1" applyBorder="1" applyAlignment="1">
      <alignment horizontal="center" vertical="center" wrapText="1"/>
    </xf>
  </cellXfs>
  <cellStyles count="15">
    <cellStyle name="Comma" xfId="1" builtinId="3"/>
    <cellStyle name="Comma 2" xfId="2"/>
    <cellStyle name="Comma 3" xfId="3"/>
    <cellStyle name="Comma 3 2" xfId="4"/>
    <cellStyle name="Comma 4" xfId="5"/>
    <cellStyle name="Comma 5" xfId="6"/>
    <cellStyle name="Comma 6" xfId="7"/>
    <cellStyle name="Comma 7" xfId="8"/>
    <cellStyle name="Heading 3" xfId="13" builtinId="18" hidden="1"/>
    <cellStyle name="Îáû÷íûé_ÐÎÌÀÍ--Ø-8" xfId="9"/>
    <cellStyle name="Normal" xfId="0" builtinId="0"/>
    <cellStyle name="Normal 2" xfId="10"/>
    <cellStyle name="Normal 3" xfId="11"/>
    <cellStyle name="Normal 3 2" xfId="14"/>
    <cellStyle name="Normal_cxrili 30.12.2008 BOLOOOOO" xfId="1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4</xdr:row>
      <xdr:rowOff>0</xdr:rowOff>
    </xdr:from>
    <xdr:to>
      <xdr:col>13</xdr:col>
      <xdr:colOff>76200</xdr:colOff>
      <xdr:row>4</xdr:row>
      <xdr:rowOff>161925</xdr:rowOff>
    </xdr:to>
    <xdr:sp macro="" textlink="">
      <xdr:nvSpPr>
        <xdr:cNvPr id="2" name="Text Box 2"/>
        <xdr:cNvSpPr txBox="1">
          <a:spLocks noChangeArrowheads="1"/>
        </xdr:cNvSpPr>
      </xdr:nvSpPr>
      <xdr:spPr bwMode="auto">
        <a:xfrm>
          <a:off x="3609975" y="752475"/>
          <a:ext cx="36385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13</xdr:col>
      <xdr:colOff>76200</xdr:colOff>
      <xdr:row>4</xdr:row>
      <xdr:rowOff>161925</xdr:rowOff>
    </xdr:to>
    <xdr:sp macro="" textlink="">
      <xdr:nvSpPr>
        <xdr:cNvPr id="3" name="Text Box 4"/>
        <xdr:cNvSpPr txBox="1">
          <a:spLocks noChangeArrowheads="1"/>
        </xdr:cNvSpPr>
      </xdr:nvSpPr>
      <xdr:spPr bwMode="auto">
        <a:xfrm>
          <a:off x="3609975" y="752475"/>
          <a:ext cx="36385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12</xdr:col>
      <xdr:colOff>209550</xdr:colOff>
      <xdr:row>4</xdr:row>
      <xdr:rowOff>161925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3609975" y="752475"/>
          <a:ext cx="29241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13</xdr:col>
      <xdr:colOff>76200</xdr:colOff>
      <xdr:row>4</xdr:row>
      <xdr:rowOff>161925</xdr:rowOff>
    </xdr:to>
    <xdr:sp macro="" textlink="">
      <xdr:nvSpPr>
        <xdr:cNvPr id="5" name="Text Box 6"/>
        <xdr:cNvSpPr txBox="1">
          <a:spLocks noChangeArrowheads="1"/>
        </xdr:cNvSpPr>
      </xdr:nvSpPr>
      <xdr:spPr bwMode="auto">
        <a:xfrm>
          <a:off x="3609975" y="752475"/>
          <a:ext cx="36385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13</xdr:col>
      <xdr:colOff>76200</xdr:colOff>
      <xdr:row>4</xdr:row>
      <xdr:rowOff>161925</xdr:rowOff>
    </xdr:to>
    <xdr:sp macro="" textlink="">
      <xdr:nvSpPr>
        <xdr:cNvPr id="6" name="Text Box 7"/>
        <xdr:cNvSpPr txBox="1">
          <a:spLocks noChangeArrowheads="1"/>
        </xdr:cNvSpPr>
      </xdr:nvSpPr>
      <xdr:spPr bwMode="auto">
        <a:xfrm>
          <a:off x="3609975" y="752475"/>
          <a:ext cx="36385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13</xdr:col>
      <xdr:colOff>76200</xdr:colOff>
      <xdr:row>4</xdr:row>
      <xdr:rowOff>161925</xdr:rowOff>
    </xdr:to>
    <xdr:sp macro="" textlink="">
      <xdr:nvSpPr>
        <xdr:cNvPr id="7" name="Text Box 2"/>
        <xdr:cNvSpPr txBox="1">
          <a:spLocks noChangeArrowheads="1"/>
        </xdr:cNvSpPr>
      </xdr:nvSpPr>
      <xdr:spPr bwMode="auto">
        <a:xfrm>
          <a:off x="3609975" y="752475"/>
          <a:ext cx="36385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13</xdr:col>
      <xdr:colOff>76200</xdr:colOff>
      <xdr:row>4</xdr:row>
      <xdr:rowOff>161925</xdr:rowOff>
    </xdr:to>
    <xdr:sp macro="" textlink="">
      <xdr:nvSpPr>
        <xdr:cNvPr id="8" name="Text Box 4"/>
        <xdr:cNvSpPr txBox="1">
          <a:spLocks noChangeArrowheads="1"/>
        </xdr:cNvSpPr>
      </xdr:nvSpPr>
      <xdr:spPr bwMode="auto">
        <a:xfrm>
          <a:off x="3609975" y="752475"/>
          <a:ext cx="36385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12</xdr:col>
      <xdr:colOff>209550</xdr:colOff>
      <xdr:row>4</xdr:row>
      <xdr:rowOff>161925</xdr:rowOff>
    </xdr:to>
    <xdr:sp macro="" textlink="">
      <xdr:nvSpPr>
        <xdr:cNvPr id="9" name="Text Box 5"/>
        <xdr:cNvSpPr txBox="1">
          <a:spLocks noChangeArrowheads="1"/>
        </xdr:cNvSpPr>
      </xdr:nvSpPr>
      <xdr:spPr bwMode="auto">
        <a:xfrm>
          <a:off x="3609975" y="752475"/>
          <a:ext cx="29241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428625</xdr:colOff>
      <xdr:row>2</xdr:row>
      <xdr:rowOff>9525</xdr:rowOff>
    </xdr:from>
    <xdr:to>
      <xdr:col>15</xdr:col>
      <xdr:colOff>485775</xdr:colOff>
      <xdr:row>3</xdr:row>
      <xdr:rowOff>133350</xdr:rowOff>
    </xdr:to>
    <xdr:sp macro="" textlink="">
      <xdr:nvSpPr>
        <xdr:cNvPr id="10" name="Text Box 6"/>
        <xdr:cNvSpPr txBox="1">
          <a:spLocks noChangeArrowheads="1"/>
        </xdr:cNvSpPr>
      </xdr:nvSpPr>
      <xdr:spPr bwMode="auto">
        <a:xfrm>
          <a:off x="7162800" y="485775"/>
          <a:ext cx="36385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13</xdr:col>
      <xdr:colOff>76200</xdr:colOff>
      <xdr:row>4</xdr:row>
      <xdr:rowOff>161925</xdr:rowOff>
    </xdr:to>
    <xdr:sp macro="" textlink="">
      <xdr:nvSpPr>
        <xdr:cNvPr id="11" name="Text Box 7"/>
        <xdr:cNvSpPr txBox="1">
          <a:spLocks noChangeArrowheads="1"/>
        </xdr:cNvSpPr>
      </xdr:nvSpPr>
      <xdr:spPr bwMode="auto">
        <a:xfrm rot="10800000">
          <a:off x="3609975" y="752475"/>
          <a:ext cx="36385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13</xdr:col>
      <xdr:colOff>85725</xdr:colOff>
      <xdr:row>29</xdr:row>
      <xdr:rowOff>161925</xdr:rowOff>
    </xdr:to>
    <xdr:sp macro="" textlink="">
      <xdr:nvSpPr>
        <xdr:cNvPr id="12" name="Text Box 2"/>
        <xdr:cNvSpPr txBox="1">
          <a:spLocks noChangeArrowheads="1"/>
        </xdr:cNvSpPr>
      </xdr:nvSpPr>
      <xdr:spPr bwMode="auto">
        <a:xfrm>
          <a:off x="3609975" y="5505450"/>
          <a:ext cx="36480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13</xdr:col>
      <xdr:colOff>85725</xdr:colOff>
      <xdr:row>29</xdr:row>
      <xdr:rowOff>161925</xdr:rowOff>
    </xdr:to>
    <xdr:sp macro="" textlink="">
      <xdr:nvSpPr>
        <xdr:cNvPr id="13" name="Text Box 4"/>
        <xdr:cNvSpPr txBox="1">
          <a:spLocks noChangeArrowheads="1"/>
        </xdr:cNvSpPr>
      </xdr:nvSpPr>
      <xdr:spPr bwMode="auto">
        <a:xfrm>
          <a:off x="3609975" y="5505450"/>
          <a:ext cx="36480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12</xdr:col>
      <xdr:colOff>228600</xdr:colOff>
      <xdr:row>29</xdr:row>
      <xdr:rowOff>161925</xdr:rowOff>
    </xdr:to>
    <xdr:sp macro="" textlink="">
      <xdr:nvSpPr>
        <xdr:cNvPr id="14" name="Text Box 5"/>
        <xdr:cNvSpPr txBox="1">
          <a:spLocks noChangeArrowheads="1"/>
        </xdr:cNvSpPr>
      </xdr:nvSpPr>
      <xdr:spPr bwMode="auto">
        <a:xfrm>
          <a:off x="3609975" y="5505450"/>
          <a:ext cx="29432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13</xdr:col>
      <xdr:colOff>85725</xdr:colOff>
      <xdr:row>29</xdr:row>
      <xdr:rowOff>161925</xdr:rowOff>
    </xdr:to>
    <xdr:sp macro="" textlink="">
      <xdr:nvSpPr>
        <xdr:cNvPr id="15" name="Text Box 6"/>
        <xdr:cNvSpPr txBox="1">
          <a:spLocks noChangeArrowheads="1"/>
        </xdr:cNvSpPr>
      </xdr:nvSpPr>
      <xdr:spPr bwMode="auto">
        <a:xfrm>
          <a:off x="3609975" y="5505450"/>
          <a:ext cx="36480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600075</xdr:colOff>
      <xdr:row>39</xdr:row>
      <xdr:rowOff>19049</xdr:rowOff>
    </xdr:from>
    <xdr:to>
      <xdr:col>15</xdr:col>
      <xdr:colOff>190500</xdr:colOff>
      <xdr:row>39</xdr:row>
      <xdr:rowOff>66674</xdr:rowOff>
    </xdr:to>
    <xdr:sp macro="" textlink="">
      <xdr:nvSpPr>
        <xdr:cNvPr id="16" name="Text Box 7"/>
        <xdr:cNvSpPr txBox="1">
          <a:spLocks noChangeArrowheads="1"/>
        </xdr:cNvSpPr>
      </xdr:nvSpPr>
      <xdr:spPr bwMode="auto">
        <a:xfrm flipV="1">
          <a:off x="8753475" y="6800849"/>
          <a:ext cx="155257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13</xdr:col>
      <xdr:colOff>552450</xdr:colOff>
      <xdr:row>0</xdr:row>
      <xdr:rowOff>161925</xdr:rowOff>
    </xdr:to>
    <xdr:sp macro="" textlink="">
      <xdr:nvSpPr>
        <xdr:cNvPr id="17" name="Text Box 46"/>
        <xdr:cNvSpPr txBox="1">
          <a:spLocks noChangeArrowheads="1"/>
        </xdr:cNvSpPr>
      </xdr:nvSpPr>
      <xdr:spPr bwMode="auto">
        <a:xfrm>
          <a:off x="3609975" y="0"/>
          <a:ext cx="42481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13</xdr:col>
      <xdr:colOff>552450</xdr:colOff>
      <xdr:row>0</xdr:row>
      <xdr:rowOff>161925</xdr:rowOff>
    </xdr:to>
    <xdr:sp macro="" textlink="">
      <xdr:nvSpPr>
        <xdr:cNvPr id="18" name="Text Box 49"/>
        <xdr:cNvSpPr txBox="1">
          <a:spLocks noChangeArrowheads="1"/>
        </xdr:cNvSpPr>
      </xdr:nvSpPr>
      <xdr:spPr bwMode="auto">
        <a:xfrm>
          <a:off x="3609975" y="0"/>
          <a:ext cx="42481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13</xdr:col>
      <xdr:colOff>552450</xdr:colOff>
      <xdr:row>0</xdr:row>
      <xdr:rowOff>161925</xdr:rowOff>
    </xdr:to>
    <xdr:sp macro="" textlink="">
      <xdr:nvSpPr>
        <xdr:cNvPr id="19" name="Text Box 46"/>
        <xdr:cNvSpPr txBox="1">
          <a:spLocks noChangeArrowheads="1"/>
        </xdr:cNvSpPr>
      </xdr:nvSpPr>
      <xdr:spPr bwMode="auto">
        <a:xfrm>
          <a:off x="3609975" y="0"/>
          <a:ext cx="42481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13</xdr:col>
      <xdr:colOff>552450</xdr:colOff>
      <xdr:row>0</xdr:row>
      <xdr:rowOff>161925</xdr:rowOff>
    </xdr:to>
    <xdr:sp macro="" textlink="">
      <xdr:nvSpPr>
        <xdr:cNvPr id="20" name="Text Box 49"/>
        <xdr:cNvSpPr txBox="1">
          <a:spLocks noChangeArrowheads="1"/>
        </xdr:cNvSpPr>
      </xdr:nvSpPr>
      <xdr:spPr bwMode="auto">
        <a:xfrm>
          <a:off x="3609975" y="0"/>
          <a:ext cx="42481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2</xdr:row>
      <xdr:rowOff>152400</xdr:rowOff>
    </xdr:from>
    <xdr:to>
      <xdr:col>0</xdr:col>
      <xdr:colOff>533399</xdr:colOff>
      <xdr:row>3</xdr:row>
      <xdr:rowOff>1</xdr:rowOff>
    </xdr:to>
    <xdr:sp macro="" textlink="">
      <xdr:nvSpPr>
        <xdr:cNvPr id="21" name="TextBox 22"/>
        <xdr:cNvSpPr txBox="1">
          <a:spLocks noChangeArrowheads="1"/>
        </xdr:cNvSpPr>
      </xdr:nvSpPr>
      <xdr:spPr bwMode="auto">
        <a:xfrm flipH="1">
          <a:off x="0" y="485775"/>
          <a:ext cx="533399" cy="1"/>
        </a:xfrm>
        <a:prstGeom prst="rect">
          <a:avLst/>
        </a:prstGeom>
        <a:noFill/>
        <a:ln w="9525">
          <a:solidFill>
            <a:srgbClr val="FFFFFF"/>
          </a:solidFill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endParaRPr lang="en-US" sz="1100" b="0" i="0" strike="noStrike">
            <a:solidFill>
              <a:srgbClr val="000000"/>
            </a:solidFill>
            <a:latin typeface="LitNusx"/>
          </a:endParaRPr>
        </a:p>
      </xdr:txBody>
    </xdr:sp>
    <xdr:clientData/>
  </xdr:twoCellAnchor>
  <xdr:twoCellAnchor editAs="oneCell">
    <xdr:from>
      <xdr:col>10</xdr:col>
      <xdr:colOff>0</xdr:colOff>
      <xdr:row>0</xdr:row>
      <xdr:rowOff>0</xdr:rowOff>
    </xdr:from>
    <xdr:to>
      <xdr:col>16</xdr:col>
      <xdr:colOff>57150</xdr:colOff>
      <xdr:row>0</xdr:row>
      <xdr:rowOff>161925</xdr:rowOff>
    </xdr:to>
    <xdr:sp macro="" textlink="">
      <xdr:nvSpPr>
        <xdr:cNvPr id="22" name="Text Box 46"/>
        <xdr:cNvSpPr txBox="1">
          <a:spLocks noChangeArrowheads="1"/>
        </xdr:cNvSpPr>
      </xdr:nvSpPr>
      <xdr:spPr bwMode="auto">
        <a:xfrm>
          <a:off x="6734175" y="0"/>
          <a:ext cx="42481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0</xdr:row>
      <xdr:rowOff>0</xdr:rowOff>
    </xdr:from>
    <xdr:to>
      <xdr:col>16</xdr:col>
      <xdr:colOff>57150</xdr:colOff>
      <xdr:row>0</xdr:row>
      <xdr:rowOff>161925</xdr:rowOff>
    </xdr:to>
    <xdr:sp macro="" textlink="">
      <xdr:nvSpPr>
        <xdr:cNvPr id="23" name="Text Box 49"/>
        <xdr:cNvSpPr txBox="1">
          <a:spLocks noChangeArrowheads="1"/>
        </xdr:cNvSpPr>
      </xdr:nvSpPr>
      <xdr:spPr bwMode="auto">
        <a:xfrm>
          <a:off x="6734175" y="0"/>
          <a:ext cx="42481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13</xdr:col>
      <xdr:colOff>552450</xdr:colOff>
      <xdr:row>0</xdr:row>
      <xdr:rowOff>161925</xdr:rowOff>
    </xdr:to>
    <xdr:sp macro="" textlink="">
      <xdr:nvSpPr>
        <xdr:cNvPr id="24" name="Text Box 46"/>
        <xdr:cNvSpPr txBox="1">
          <a:spLocks noChangeArrowheads="1"/>
        </xdr:cNvSpPr>
      </xdr:nvSpPr>
      <xdr:spPr bwMode="auto">
        <a:xfrm>
          <a:off x="3609975" y="0"/>
          <a:ext cx="42481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561975</xdr:colOff>
      <xdr:row>0</xdr:row>
      <xdr:rowOff>0</xdr:rowOff>
    </xdr:from>
    <xdr:to>
      <xdr:col>11</xdr:col>
      <xdr:colOff>304800</xdr:colOff>
      <xdr:row>0</xdr:row>
      <xdr:rowOff>142875</xdr:rowOff>
    </xdr:to>
    <xdr:sp macro="" textlink="">
      <xdr:nvSpPr>
        <xdr:cNvPr id="25" name="Text Box 49"/>
        <xdr:cNvSpPr txBox="1">
          <a:spLocks noChangeArrowheads="1"/>
        </xdr:cNvSpPr>
      </xdr:nvSpPr>
      <xdr:spPr bwMode="auto">
        <a:xfrm flipH="1">
          <a:off x="4171950" y="0"/>
          <a:ext cx="165735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13</xdr:col>
      <xdr:colOff>552450</xdr:colOff>
      <xdr:row>0</xdr:row>
      <xdr:rowOff>161925</xdr:rowOff>
    </xdr:to>
    <xdr:sp macro="" textlink="">
      <xdr:nvSpPr>
        <xdr:cNvPr id="26" name="Text Box 46"/>
        <xdr:cNvSpPr txBox="1">
          <a:spLocks noChangeArrowheads="1"/>
        </xdr:cNvSpPr>
      </xdr:nvSpPr>
      <xdr:spPr bwMode="auto">
        <a:xfrm>
          <a:off x="3609975" y="0"/>
          <a:ext cx="42481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13</xdr:col>
      <xdr:colOff>552450</xdr:colOff>
      <xdr:row>0</xdr:row>
      <xdr:rowOff>161925</xdr:rowOff>
    </xdr:to>
    <xdr:sp macro="" textlink="">
      <xdr:nvSpPr>
        <xdr:cNvPr id="27" name="Text Box 49"/>
        <xdr:cNvSpPr txBox="1">
          <a:spLocks noChangeArrowheads="1"/>
        </xdr:cNvSpPr>
      </xdr:nvSpPr>
      <xdr:spPr bwMode="auto">
        <a:xfrm>
          <a:off x="3609975" y="0"/>
          <a:ext cx="42481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13</xdr:col>
      <xdr:colOff>552450</xdr:colOff>
      <xdr:row>0</xdr:row>
      <xdr:rowOff>161925</xdr:rowOff>
    </xdr:to>
    <xdr:sp macro="" textlink="">
      <xdr:nvSpPr>
        <xdr:cNvPr id="28" name="Text Box 46"/>
        <xdr:cNvSpPr txBox="1">
          <a:spLocks noChangeArrowheads="1"/>
        </xdr:cNvSpPr>
      </xdr:nvSpPr>
      <xdr:spPr bwMode="auto">
        <a:xfrm>
          <a:off x="3609975" y="0"/>
          <a:ext cx="42481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13</xdr:col>
      <xdr:colOff>552450</xdr:colOff>
      <xdr:row>0</xdr:row>
      <xdr:rowOff>161925</xdr:rowOff>
    </xdr:to>
    <xdr:sp macro="" textlink="">
      <xdr:nvSpPr>
        <xdr:cNvPr id="29" name="Text Box 49"/>
        <xdr:cNvSpPr txBox="1">
          <a:spLocks noChangeArrowheads="1"/>
        </xdr:cNvSpPr>
      </xdr:nvSpPr>
      <xdr:spPr bwMode="auto">
        <a:xfrm>
          <a:off x="3609975" y="0"/>
          <a:ext cx="42481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13</xdr:col>
      <xdr:colOff>552450</xdr:colOff>
      <xdr:row>4</xdr:row>
      <xdr:rowOff>161925</xdr:rowOff>
    </xdr:to>
    <xdr:sp macro="" textlink="">
      <xdr:nvSpPr>
        <xdr:cNvPr id="30" name="Text Box 46"/>
        <xdr:cNvSpPr txBox="1">
          <a:spLocks noChangeArrowheads="1"/>
        </xdr:cNvSpPr>
      </xdr:nvSpPr>
      <xdr:spPr bwMode="auto">
        <a:xfrm>
          <a:off x="3609975" y="752475"/>
          <a:ext cx="42481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13</xdr:col>
      <xdr:colOff>552450</xdr:colOff>
      <xdr:row>4</xdr:row>
      <xdr:rowOff>161925</xdr:rowOff>
    </xdr:to>
    <xdr:sp macro="" textlink="">
      <xdr:nvSpPr>
        <xdr:cNvPr id="31" name="Text Box 49"/>
        <xdr:cNvSpPr txBox="1">
          <a:spLocks noChangeArrowheads="1"/>
        </xdr:cNvSpPr>
      </xdr:nvSpPr>
      <xdr:spPr bwMode="auto">
        <a:xfrm>
          <a:off x="3609975" y="752475"/>
          <a:ext cx="42481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13</xdr:col>
      <xdr:colOff>552450</xdr:colOff>
      <xdr:row>4</xdr:row>
      <xdr:rowOff>161925</xdr:rowOff>
    </xdr:to>
    <xdr:sp macro="" textlink="">
      <xdr:nvSpPr>
        <xdr:cNvPr id="32" name="Text Box 46"/>
        <xdr:cNvSpPr txBox="1">
          <a:spLocks noChangeArrowheads="1"/>
        </xdr:cNvSpPr>
      </xdr:nvSpPr>
      <xdr:spPr bwMode="auto">
        <a:xfrm>
          <a:off x="3609975" y="752475"/>
          <a:ext cx="42481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13</xdr:col>
      <xdr:colOff>552450</xdr:colOff>
      <xdr:row>4</xdr:row>
      <xdr:rowOff>161925</xdr:rowOff>
    </xdr:to>
    <xdr:sp macro="" textlink="">
      <xdr:nvSpPr>
        <xdr:cNvPr id="33" name="Text Box 49"/>
        <xdr:cNvSpPr txBox="1">
          <a:spLocks noChangeArrowheads="1"/>
        </xdr:cNvSpPr>
      </xdr:nvSpPr>
      <xdr:spPr bwMode="auto">
        <a:xfrm>
          <a:off x="3609975" y="752475"/>
          <a:ext cx="42481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276224</xdr:colOff>
      <xdr:row>8</xdr:row>
      <xdr:rowOff>0</xdr:rowOff>
    </xdr:from>
    <xdr:to>
      <xdr:col>12</xdr:col>
      <xdr:colOff>400049</xdr:colOff>
      <xdr:row>16</xdr:row>
      <xdr:rowOff>257174</xdr:rowOff>
    </xdr:to>
    <xdr:sp macro="" textlink="">
      <xdr:nvSpPr>
        <xdr:cNvPr id="34" name="TextBox 22"/>
        <xdr:cNvSpPr txBox="1">
          <a:spLocks noChangeArrowheads="1"/>
        </xdr:cNvSpPr>
      </xdr:nvSpPr>
      <xdr:spPr bwMode="auto">
        <a:xfrm rot="16200000" flipH="1">
          <a:off x="8086725" y="2200274"/>
          <a:ext cx="809624" cy="123825"/>
        </a:xfrm>
        <a:prstGeom prst="rect">
          <a:avLst/>
        </a:prstGeom>
        <a:noFill/>
        <a:ln w="9525">
          <a:solidFill>
            <a:srgbClr val="FFFFFF"/>
          </a:solidFill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endParaRPr lang="en-US" sz="1100" b="0" i="0" strike="noStrike">
            <a:solidFill>
              <a:srgbClr val="000000"/>
            </a:solidFill>
            <a:latin typeface="LitNusx"/>
          </a:endParaRPr>
        </a:p>
      </xdr:txBody>
    </xdr:sp>
    <xdr:clientData/>
  </xdr:twoCellAnchor>
  <xdr:twoCellAnchor editAs="oneCell">
    <xdr:from>
      <xdr:col>6</xdr:col>
      <xdr:colOff>0</xdr:colOff>
      <xdr:row>4</xdr:row>
      <xdr:rowOff>0</xdr:rowOff>
    </xdr:from>
    <xdr:to>
      <xdr:col>13</xdr:col>
      <xdr:colOff>66675</xdr:colOff>
      <xdr:row>4</xdr:row>
      <xdr:rowOff>161925</xdr:rowOff>
    </xdr:to>
    <xdr:sp macro="" textlink="">
      <xdr:nvSpPr>
        <xdr:cNvPr id="35" name="Text Box 4"/>
        <xdr:cNvSpPr txBox="1">
          <a:spLocks noChangeArrowheads="1"/>
        </xdr:cNvSpPr>
      </xdr:nvSpPr>
      <xdr:spPr bwMode="auto">
        <a:xfrm>
          <a:off x="3609975" y="752475"/>
          <a:ext cx="36290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12</xdr:col>
      <xdr:colOff>238125</xdr:colOff>
      <xdr:row>4</xdr:row>
      <xdr:rowOff>161925</xdr:rowOff>
    </xdr:to>
    <xdr:sp macro="" textlink="">
      <xdr:nvSpPr>
        <xdr:cNvPr id="36" name="Text Box 5"/>
        <xdr:cNvSpPr txBox="1">
          <a:spLocks noChangeArrowheads="1"/>
        </xdr:cNvSpPr>
      </xdr:nvSpPr>
      <xdr:spPr bwMode="auto">
        <a:xfrm>
          <a:off x="3609975" y="752475"/>
          <a:ext cx="30099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13</xdr:col>
      <xdr:colOff>66675</xdr:colOff>
      <xdr:row>4</xdr:row>
      <xdr:rowOff>161925</xdr:rowOff>
    </xdr:to>
    <xdr:sp macro="" textlink="">
      <xdr:nvSpPr>
        <xdr:cNvPr id="37" name="Text Box 6"/>
        <xdr:cNvSpPr txBox="1">
          <a:spLocks noChangeArrowheads="1"/>
        </xdr:cNvSpPr>
      </xdr:nvSpPr>
      <xdr:spPr bwMode="auto">
        <a:xfrm>
          <a:off x="3609975" y="752475"/>
          <a:ext cx="36290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13</xdr:col>
      <xdr:colOff>66675</xdr:colOff>
      <xdr:row>4</xdr:row>
      <xdr:rowOff>161925</xdr:rowOff>
    </xdr:to>
    <xdr:sp macro="" textlink="">
      <xdr:nvSpPr>
        <xdr:cNvPr id="38" name="Text Box 7"/>
        <xdr:cNvSpPr txBox="1">
          <a:spLocks noChangeArrowheads="1"/>
        </xdr:cNvSpPr>
      </xdr:nvSpPr>
      <xdr:spPr bwMode="auto">
        <a:xfrm>
          <a:off x="3609975" y="752475"/>
          <a:ext cx="36290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13</xdr:col>
      <xdr:colOff>66675</xdr:colOff>
      <xdr:row>4</xdr:row>
      <xdr:rowOff>161925</xdr:rowOff>
    </xdr:to>
    <xdr:sp macro="" textlink="">
      <xdr:nvSpPr>
        <xdr:cNvPr id="39" name="Text Box 2"/>
        <xdr:cNvSpPr txBox="1">
          <a:spLocks noChangeArrowheads="1"/>
        </xdr:cNvSpPr>
      </xdr:nvSpPr>
      <xdr:spPr bwMode="auto">
        <a:xfrm>
          <a:off x="3609975" y="752475"/>
          <a:ext cx="36290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13</xdr:col>
      <xdr:colOff>66675</xdr:colOff>
      <xdr:row>4</xdr:row>
      <xdr:rowOff>161925</xdr:rowOff>
    </xdr:to>
    <xdr:sp macro="" textlink="">
      <xdr:nvSpPr>
        <xdr:cNvPr id="40" name="Text Box 4"/>
        <xdr:cNvSpPr txBox="1">
          <a:spLocks noChangeArrowheads="1"/>
        </xdr:cNvSpPr>
      </xdr:nvSpPr>
      <xdr:spPr bwMode="auto">
        <a:xfrm>
          <a:off x="3609975" y="752475"/>
          <a:ext cx="36290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0</xdr:row>
      <xdr:rowOff>204788</xdr:rowOff>
    </xdr:from>
    <xdr:to>
      <xdr:col>10</xdr:col>
      <xdr:colOff>561975</xdr:colOff>
      <xdr:row>6</xdr:row>
      <xdr:rowOff>71438</xdr:rowOff>
    </xdr:to>
    <xdr:sp macro="" textlink="">
      <xdr:nvSpPr>
        <xdr:cNvPr id="41" name="Text Box 5"/>
        <xdr:cNvSpPr txBox="1">
          <a:spLocks noChangeArrowheads="1"/>
        </xdr:cNvSpPr>
      </xdr:nvSpPr>
      <xdr:spPr bwMode="auto">
        <a:xfrm rot="5400000">
          <a:off x="5510213" y="1428750"/>
          <a:ext cx="30099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28</xdr:row>
      <xdr:rowOff>161925</xdr:rowOff>
    </xdr:from>
    <xdr:to>
      <xdr:col>10</xdr:col>
      <xdr:colOff>45719</xdr:colOff>
      <xdr:row>29</xdr:row>
      <xdr:rowOff>133349</xdr:rowOff>
    </xdr:to>
    <xdr:sp macro="" textlink="">
      <xdr:nvSpPr>
        <xdr:cNvPr id="42" name="Text Box 4"/>
        <xdr:cNvSpPr txBox="1">
          <a:spLocks noChangeArrowheads="1"/>
        </xdr:cNvSpPr>
      </xdr:nvSpPr>
      <xdr:spPr bwMode="auto">
        <a:xfrm flipH="1">
          <a:off x="6734175" y="5334000"/>
          <a:ext cx="45719" cy="3809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29</xdr:row>
      <xdr:rowOff>104774</xdr:rowOff>
    </xdr:from>
    <xdr:to>
      <xdr:col>10</xdr:col>
      <xdr:colOff>323851</xdr:colOff>
      <xdr:row>29</xdr:row>
      <xdr:rowOff>161924</xdr:rowOff>
    </xdr:to>
    <xdr:sp macro="" textlink="">
      <xdr:nvSpPr>
        <xdr:cNvPr id="43" name="Text Box 6"/>
        <xdr:cNvSpPr txBox="1">
          <a:spLocks noChangeArrowheads="1"/>
        </xdr:cNvSpPr>
      </xdr:nvSpPr>
      <xdr:spPr bwMode="auto">
        <a:xfrm>
          <a:off x="6734175" y="5610224"/>
          <a:ext cx="323851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66675</xdr:colOff>
      <xdr:row>3</xdr:row>
      <xdr:rowOff>257176</xdr:rowOff>
    </xdr:from>
    <xdr:to>
      <xdr:col>12</xdr:col>
      <xdr:colOff>514350</xdr:colOff>
      <xdr:row>4</xdr:row>
      <xdr:rowOff>161926</xdr:rowOff>
    </xdr:to>
    <xdr:sp macro="" textlink="">
      <xdr:nvSpPr>
        <xdr:cNvPr id="44" name="Text Box 5"/>
        <xdr:cNvSpPr txBox="1">
          <a:spLocks noChangeArrowheads="1"/>
        </xdr:cNvSpPr>
      </xdr:nvSpPr>
      <xdr:spPr bwMode="auto">
        <a:xfrm flipH="1">
          <a:off x="8220075" y="742951"/>
          <a:ext cx="4476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66675</xdr:colOff>
      <xdr:row>4</xdr:row>
      <xdr:rowOff>66675</xdr:rowOff>
    </xdr:from>
    <xdr:to>
      <xdr:col>13</xdr:col>
      <xdr:colOff>257175</xdr:colOff>
      <xdr:row>4</xdr:row>
      <xdr:rowOff>161925</xdr:rowOff>
    </xdr:to>
    <xdr:sp macro="" textlink="">
      <xdr:nvSpPr>
        <xdr:cNvPr id="45" name="Text Box 5"/>
        <xdr:cNvSpPr txBox="1">
          <a:spLocks noChangeArrowheads="1"/>
        </xdr:cNvSpPr>
      </xdr:nvSpPr>
      <xdr:spPr bwMode="auto">
        <a:xfrm flipH="1">
          <a:off x="8220075" y="819150"/>
          <a:ext cx="93345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11</xdr:col>
      <xdr:colOff>666750</xdr:colOff>
      <xdr:row>4</xdr:row>
      <xdr:rowOff>161925</xdr:rowOff>
    </xdr:to>
    <xdr:sp macro="" textlink="">
      <xdr:nvSpPr>
        <xdr:cNvPr id="46" name="Text Box 5"/>
        <xdr:cNvSpPr txBox="1">
          <a:spLocks noChangeArrowheads="1"/>
        </xdr:cNvSpPr>
      </xdr:nvSpPr>
      <xdr:spPr bwMode="auto">
        <a:xfrm>
          <a:off x="3609975" y="752475"/>
          <a:ext cx="27051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11</xdr:col>
      <xdr:colOff>666750</xdr:colOff>
      <xdr:row>4</xdr:row>
      <xdr:rowOff>161925</xdr:rowOff>
    </xdr:to>
    <xdr:sp macro="" textlink="">
      <xdr:nvSpPr>
        <xdr:cNvPr id="47" name="Text Box 5"/>
        <xdr:cNvSpPr txBox="1">
          <a:spLocks noChangeArrowheads="1"/>
        </xdr:cNvSpPr>
      </xdr:nvSpPr>
      <xdr:spPr bwMode="auto">
        <a:xfrm>
          <a:off x="3609975" y="752475"/>
          <a:ext cx="27051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28</xdr:row>
      <xdr:rowOff>161925</xdr:rowOff>
    </xdr:from>
    <xdr:to>
      <xdr:col>10</xdr:col>
      <xdr:colOff>45719</xdr:colOff>
      <xdr:row>29</xdr:row>
      <xdr:rowOff>133349</xdr:rowOff>
    </xdr:to>
    <xdr:sp macro="" textlink="">
      <xdr:nvSpPr>
        <xdr:cNvPr id="48" name="Text Box 4"/>
        <xdr:cNvSpPr txBox="1">
          <a:spLocks noChangeArrowheads="1"/>
        </xdr:cNvSpPr>
      </xdr:nvSpPr>
      <xdr:spPr bwMode="auto">
        <a:xfrm flipH="1">
          <a:off x="6734175" y="5334000"/>
          <a:ext cx="45719" cy="3809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29</xdr:row>
      <xdr:rowOff>104774</xdr:rowOff>
    </xdr:from>
    <xdr:to>
      <xdr:col>10</xdr:col>
      <xdr:colOff>180976</xdr:colOff>
      <xdr:row>29</xdr:row>
      <xdr:rowOff>161924</xdr:rowOff>
    </xdr:to>
    <xdr:sp macro="" textlink="">
      <xdr:nvSpPr>
        <xdr:cNvPr id="49" name="Text Box 6"/>
        <xdr:cNvSpPr txBox="1">
          <a:spLocks noChangeArrowheads="1"/>
        </xdr:cNvSpPr>
      </xdr:nvSpPr>
      <xdr:spPr bwMode="auto">
        <a:xfrm>
          <a:off x="6734175" y="5610224"/>
          <a:ext cx="180976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13</xdr:col>
      <xdr:colOff>76200</xdr:colOff>
      <xdr:row>29</xdr:row>
      <xdr:rowOff>161925</xdr:rowOff>
    </xdr:to>
    <xdr:sp macro="" textlink="">
      <xdr:nvSpPr>
        <xdr:cNvPr id="50" name="Text Box 2"/>
        <xdr:cNvSpPr txBox="1">
          <a:spLocks noChangeArrowheads="1"/>
        </xdr:cNvSpPr>
      </xdr:nvSpPr>
      <xdr:spPr bwMode="auto">
        <a:xfrm>
          <a:off x="3609975" y="5505450"/>
          <a:ext cx="36385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13</xdr:col>
      <xdr:colOff>76200</xdr:colOff>
      <xdr:row>29</xdr:row>
      <xdr:rowOff>161925</xdr:rowOff>
    </xdr:to>
    <xdr:sp macro="" textlink="">
      <xdr:nvSpPr>
        <xdr:cNvPr id="51" name="Text Box 4"/>
        <xdr:cNvSpPr txBox="1">
          <a:spLocks noChangeArrowheads="1"/>
        </xdr:cNvSpPr>
      </xdr:nvSpPr>
      <xdr:spPr bwMode="auto">
        <a:xfrm>
          <a:off x="3609975" y="5505450"/>
          <a:ext cx="36385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12</xdr:col>
      <xdr:colOff>209550</xdr:colOff>
      <xdr:row>29</xdr:row>
      <xdr:rowOff>161925</xdr:rowOff>
    </xdr:to>
    <xdr:sp macro="" textlink="">
      <xdr:nvSpPr>
        <xdr:cNvPr id="52" name="Text Box 5"/>
        <xdr:cNvSpPr txBox="1">
          <a:spLocks noChangeArrowheads="1"/>
        </xdr:cNvSpPr>
      </xdr:nvSpPr>
      <xdr:spPr bwMode="auto">
        <a:xfrm>
          <a:off x="3609975" y="5505450"/>
          <a:ext cx="29241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13</xdr:col>
      <xdr:colOff>76200</xdr:colOff>
      <xdr:row>29</xdr:row>
      <xdr:rowOff>161925</xdr:rowOff>
    </xdr:to>
    <xdr:sp macro="" textlink="">
      <xdr:nvSpPr>
        <xdr:cNvPr id="53" name="Text Box 6"/>
        <xdr:cNvSpPr txBox="1">
          <a:spLocks noChangeArrowheads="1"/>
        </xdr:cNvSpPr>
      </xdr:nvSpPr>
      <xdr:spPr bwMode="auto">
        <a:xfrm>
          <a:off x="3609975" y="5505450"/>
          <a:ext cx="36385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13</xdr:col>
      <xdr:colOff>76200</xdr:colOff>
      <xdr:row>29</xdr:row>
      <xdr:rowOff>161925</xdr:rowOff>
    </xdr:to>
    <xdr:sp macro="" textlink="">
      <xdr:nvSpPr>
        <xdr:cNvPr id="54" name="Text Box 7"/>
        <xdr:cNvSpPr txBox="1">
          <a:spLocks noChangeArrowheads="1"/>
        </xdr:cNvSpPr>
      </xdr:nvSpPr>
      <xdr:spPr bwMode="auto">
        <a:xfrm>
          <a:off x="3609975" y="5505450"/>
          <a:ext cx="36385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13</xdr:col>
      <xdr:colOff>76200</xdr:colOff>
      <xdr:row>29</xdr:row>
      <xdr:rowOff>161925</xdr:rowOff>
    </xdr:to>
    <xdr:sp macro="" textlink="">
      <xdr:nvSpPr>
        <xdr:cNvPr id="55" name="Text Box 2"/>
        <xdr:cNvSpPr txBox="1">
          <a:spLocks noChangeArrowheads="1"/>
        </xdr:cNvSpPr>
      </xdr:nvSpPr>
      <xdr:spPr bwMode="auto">
        <a:xfrm>
          <a:off x="3609975" y="5505450"/>
          <a:ext cx="36385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13</xdr:col>
      <xdr:colOff>76200</xdr:colOff>
      <xdr:row>29</xdr:row>
      <xdr:rowOff>161925</xdr:rowOff>
    </xdr:to>
    <xdr:sp macro="" textlink="">
      <xdr:nvSpPr>
        <xdr:cNvPr id="56" name="Text Box 4"/>
        <xdr:cNvSpPr txBox="1">
          <a:spLocks noChangeArrowheads="1"/>
        </xdr:cNvSpPr>
      </xdr:nvSpPr>
      <xdr:spPr bwMode="auto">
        <a:xfrm>
          <a:off x="3609975" y="5505450"/>
          <a:ext cx="36385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12</xdr:col>
      <xdr:colOff>209550</xdr:colOff>
      <xdr:row>29</xdr:row>
      <xdr:rowOff>161925</xdr:rowOff>
    </xdr:to>
    <xdr:sp macro="" textlink="">
      <xdr:nvSpPr>
        <xdr:cNvPr id="57" name="Text Box 5"/>
        <xdr:cNvSpPr txBox="1">
          <a:spLocks noChangeArrowheads="1"/>
        </xdr:cNvSpPr>
      </xdr:nvSpPr>
      <xdr:spPr bwMode="auto">
        <a:xfrm>
          <a:off x="3609975" y="5505450"/>
          <a:ext cx="29241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13</xdr:col>
      <xdr:colOff>76200</xdr:colOff>
      <xdr:row>29</xdr:row>
      <xdr:rowOff>161925</xdr:rowOff>
    </xdr:to>
    <xdr:sp macro="" textlink="">
      <xdr:nvSpPr>
        <xdr:cNvPr id="58" name="Text Box 7"/>
        <xdr:cNvSpPr txBox="1">
          <a:spLocks noChangeArrowheads="1"/>
        </xdr:cNvSpPr>
      </xdr:nvSpPr>
      <xdr:spPr bwMode="auto">
        <a:xfrm rot="10800000">
          <a:off x="3609975" y="5505450"/>
          <a:ext cx="36385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13</xdr:col>
      <xdr:colOff>66675</xdr:colOff>
      <xdr:row>29</xdr:row>
      <xdr:rowOff>161925</xdr:rowOff>
    </xdr:to>
    <xdr:sp macro="" textlink="">
      <xdr:nvSpPr>
        <xdr:cNvPr id="59" name="Text Box 4"/>
        <xdr:cNvSpPr txBox="1">
          <a:spLocks noChangeArrowheads="1"/>
        </xdr:cNvSpPr>
      </xdr:nvSpPr>
      <xdr:spPr bwMode="auto">
        <a:xfrm>
          <a:off x="3609975" y="5505450"/>
          <a:ext cx="36290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12</xdr:col>
      <xdr:colOff>238125</xdr:colOff>
      <xdr:row>29</xdr:row>
      <xdr:rowOff>161925</xdr:rowOff>
    </xdr:to>
    <xdr:sp macro="" textlink="">
      <xdr:nvSpPr>
        <xdr:cNvPr id="60" name="Text Box 5"/>
        <xdr:cNvSpPr txBox="1">
          <a:spLocks noChangeArrowheads="1"/>
        </xdr:cNvSpPr>
      </xdr:nvSpPr>
      <xdr:spPr bwMode="auto">
        <a:xfrm>
          <a:off x="3609975" y="5505450"/>
          <a:ext cx="30099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13</xdr:col>
      <xdr:colOff>66675</xdr:colOff>
      <xdr:row>29</xdr:row>
      <xdr:rowOff>161925</xdr:rowOff>
    </xdr:to>
    <xdr:sp macro="" textlink="">
      <xdr:nvSpPr>
        <xdr:cNvPr id="61" name="Text Box 6"/>
        <xdr:cNvSpPr txBox="1">
          <a:spLocks noChangeArrowheads="1"/>
        </xdr:cNvSpPr>
      </xdr:nvSpPr>
      <xdr:spPr bwMode="auto">
        <a:xfrm>
          <a:off x="3609975" y="5505450"/>
          <a:ext cx="36290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13</xdr:col>
      <xdr:colOff>66675</xdr:colOff>
      <xdr:row>29</xdr:row>
      <xdr:rowOff>161925</xdr:rowOff>
    </xdr:to>
    <xdr:sp macro="" textlink="">
      <xdr:nvSpPr>
        <xdr:cNvPr id="62" name="Text Box 7"/>
        <xdr:cNvSpPr txBox="1">
          <a:spLocks noChangeArrowheads="1"/>
        </xdr:cNvSpPr>
      </xdr:nvSpPr>
      <xdr:spPr bwMode="auto">
        <a:xfrm>
          <a:off x="3609975" y="5505450"/>
          <a:ext cx="36290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13</xdr:col>
      <xdr:colOff>66675</xdr:colOff>
      <xdr:row>29</xdr:row>
      <xdr:rowOff>161925</xdr:rowOff>
    </xdr:to>
    <xdr:sp macro="" textlink="">
      <xdr:nvSpPr>
        <xdr:cNvPr id="63" name="Text Box 2"/>
        <xdr:cNvSpPr txBox="1">
          <a:spLocks noChangeArrowheads="1"/>
        </xdr:cNvSpPr>
      </xdr:nvSpPr>
      <xdr:spPr bwMode="auto">
        <a:xfrm>
          <a:off x="3609975" y="5505450"/>
          <a:ext cx="36290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13</xdr:col>
      <xdr:colOff>66675</xdr:colOff>
      <xdr:row>29</xdr:row>
      <xdr:rowOff>161925</xdr:rowOff>
    </xdr:to>
    <xdr:sp macro="" textlink="">
      <xdr:nvSpPr>
        <xdr:cNvPr id="64" name="Text Box 4"/>
        <xdr:cNvSpPr txBox="1">
          <a:spLocks noChangeArrowheads="1"/>
        </xdr:cNvSpPr>
      </xdr:nvSpPr>
      <xdr:spPr bwMode="auto">
        <a:xfrm>
          <a:off x="3609975" y="5505450"/>
          <a:ext cx="36290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11</xdr:col>
      <xdr:colOff>666750</xdr:colOff>
      <xdr:row>29</xdr:row>
      <xdr:rowOff>161925</xdr:rowOff>
    </xdr:to>
    <xdr:sp macro="" textlink="">
      <xdr:nvSpPr>
        <xdr:cNvPr id="65" name="Text Box 5"/>
        <xdr:cNvSpPr txBox="1">
          <a:spLocks noChangeArrowheads="1"/>
        </xdr:cNvSpPr>
      </xdr:nvSpPr>
      <xdr:spPr bwMode="auto">
        <a:xfrm>
          <a:off x="3609975" y="5505450"/>
          <a:ext cx="27051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11</xdr:col>
      <xdr:colOff>666750</xdr:colOff>
      <xdr:row>29</xdr:row>
      <xdr:rowOff>161925</xdr:rowOff>
    </xdr:to>
    <xdr:sp macro="" textlink="">
      <xdr:nvSpPr>
        <xdr:cNvPr id="66" name="Text Box 5"/>
        <xdr:cNvSpPr txBox="1">
          <a:spLocks noChangeArrowheads="1"/>
        </xdr:cNvSpPr>
      </xdr:nvSpPr>
      <xdr:spPr bwMode="auto">
        <a:xfrm>
          <a:off x="3609975" y="5505450"/>
          <a:ext cx="27051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49</xdr:row>
      <xdr:rowOff>0</xdr:rowOff>
    </xdr:from>
    <xdr:to>
      <xdr:col>13</xdr:col>
      <xdr:colOff>85725</xdr:colOff>
      <xdr:row>49</xdr:row>
      <xdr:rowOff>161925</xdr:rowOff>
    </xdr:to>
    <xdr:sp macro="" textlink="">
      <xdr:nvSpPr>
        <xdr:cNvPr id="67" name="Text Box 2"/>
        <xdr:cNvSpPr txBox="1">
          <a:spLocks noChangeArrowheads="1"/>
        </xdr:cNvSpPr>
      </xdr:nvSpPr>
      <xdr:spPr bwMode="auto">
        <a:xfrm>
          <a:off x="3609975" y="8667750"/>
          <a:ext cx="36480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49</xdr:row>
      <xdr:rowOff>0</xdr:rowOff>
    </xdr:from>
    <xdr:to>
      <xdr:col>13</xdr:col>
      <xdr:colOff>85725</xdr:colOff>
      <xdr:row>49</xdr:row>
      <xdr:rowOff>161925</xdr:rowOff>
    </xdr:to>
    <xdr:sp macro="" textlink="">
      <xdr:nvSpPr>
        <xdr:cNvPr id="68" name="Text Box 4"/>
        <xdr:cNvSpPr txBox="1">
          <a:spLocks noChangeArrowheads="1"/>
        </xdr:cNvSpPr>
      </xdr:nvSpPr>
      <xdr:spPr bwMode="auto">
        <a:xfrm>
          <a:off x="3609975" y="8667750"/>
          <a:ext cx="36480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49</xdr:row>
      <xdr:rowOff>0</xdr:rowOff>
    </xdr:from>
    <xdr:to>
      <xdr:col>12</xdr:col>
      <xdr:colOff>228600</xdr:colOff>
      <xdr:row>49</xdr:row>
      <xdr:rowOff>161925</xdr:rowOff>
    </xdr:to>
    <xdr:sp macro="" textlink="">
      <xdr:nvSpPr>
        <xdr:cNvPr id="69" name="Text Box 5"/>
        <xdr:cNvSpPr txBox="1">
          <a:spLocks noChangeArrowheads="1"/>
        </xdr:cNvSpPr>
      </xdr:nvSpPr>
      <xdr:spPr bwMode="auto">
        <a:xfrm>
          <a:off x="3609975" y="8667750"/>
          <a:ext cx="29432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49</xdr:row>
      <xdr:rowOff>0</xdr:rowOff>
    </xdr:from>
    <xdr:to>
      <xdr:col>13</xdr:col>
      <xdr:colOff>85725</xdr:colOff>
      <xdr:row>49</xdr:row>
      <xdr:rowOff>161925</xdr:rowOff>
    </xdr:to>
    <xdr:sp macro="" textlink="">
      <xdr:nvSpPr>
        <xdr:cNvPr id="70" name="Text Box 6"/>
        <xdr:cNvSpPr txBox="1">
          <a:spLocks noChangeArrowheads="1"/>
        </xdr:cNvSpPr>
      </xdr:nvSpPr>
      <xdr:spPr bwMode="auto">
        <a:xfrm>
          <a:off x="3609975" y="8667750"/>
          <a:ext cx="36480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49</xdr:row>
      <xdr:rowOff>0</xdr:rowOff>
    </xdr:from>
    <xdr:to>
      <xdr:col>13</xdr:col>
      <xdr:colOff>76200</xdr:colOff>
      <xdr:row>49</xdr:row>
      <xdr:rowOff>161925</xdr:rowOff>
    </xdr:to>
    <xdr:sp macro="" textlink="">
      <xdr:nvSpPr>
        <xdr:cNvPr id="71" name="Text Box 2"/>
        <xdr:cNvSpPr txBox="1">
          <a:spLocks noChangeArrowheads="1"/>
        </xdr:cNvSpPr>
      </xdr:nvSpPr>
      <xdr:spPr bwMode="auto">
        <a:xfrm>
          <a:off x="3609975" y="8667750"/>
          <a:ext cx="36385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49</xdr:row>
      <xdr:rowOff>0</xdr:rowOff>
    </xdr:from>
    <xdr:to>
      <xdr:col>13</xdr:col>
      <xdr:colOff>76200</xdr:colOff>
      <xdr:row>49</xdr:row>
      <xdr:rowOff>161925</xdr:rowOff>
    </xdr:to>
    <xdr:sp macro="" textlink="">
      <xdr:nvSpPr>
        <xdr:cNvPr id="72" name="Text Box 4"/>
        <xdr:cNvSpPr txBox="1">
          <a:spLocks noChangeArrowheads="1"/>
        </xdr:cNvSpPr>
      </xdr:nvSpPr>
      <xdr:spPr bwMode="auto">
        <a:xfrm>
          <a:off x="3609975" y="8667750"/>
          <a:ext cx="36385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49</xdr:row>
      <xdr:rowOff>0</xdr:rowOff>
    </xdr:from>
    <xdr:to>
      <xdr:col>12</xdr:col>
      <xdr:colOff>209550</xdr:colOff>
      <xdr:row>49</xdr:row>
      <xdr:rowOff>161925</xdr:rowOff>
    </xdr:to>
    <xdr:sp macro="" textlink="">
      <xdr:nvSpPr>
        <xdr:cNvPr id="73" name="Text Box 5"/>
        <xdr:cNvSpPr txBox="1">
          <a:spLocks noChangeArrowheads="1"/>
        </xdr:cNvSpPr>
      </xdr:nvSpPr>
      <xdr:spPr bwMode="auto">
        <a:xfrm>
          <a:off x="3609975" y="8667750"/>
          <a:ext cx="29241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49</xdr:row>
      <xdr:rowOff>0</xdr:rowOff>
    </xdr:from>
    <xdr:to>
      <xdr:col>13</xdr:col>
      <xdr:colOff>76200</xdr:colOff>
      <xdr:row>49</xdr:row>
      <xdr:rowOff>161925</xdr:rowOff>
    </xdr:to>
    <xdr:sp macro="" textlink="">
      <xdr:nvSpPr>
        <xdr:cNvPr id="74" name="Text Box 6"/>
        <xdr:cNvSpPr txBox="1">
          <a:spLocks noChangeArrowheads="1"/>
        </xdr:cNvSpPr>
      </xdr:nvSpPr>
      <xdr:spPr bwMode="auto">
        <a:xfrm>
          <a:off x="3609975" y="8667750"/>
          <a:ext cx="36385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49</xdr:row>
      <xdr:rowOff>0</xdr:rowOff>
    </xdr:from>
    <xdr:to>
      <xdr:col>13</xdr:col>
      <xdr:colOff>76200</xdr:colOff>
      <xdr:row>49</xdr:row>
      <xdr:rowOff>161925</xdr:rowOff>
    </xdr:to>
    <xdr:sp macro="" textlink="">
      <xdr:nvSpPr>
        <xdr:cNvPr id="75" name="Text Box 7"/>
        <xdr:cNvSpPr txBox="1">
          <a:spLocks noChangeArrowheads="1"/>
        </xdr:cNvSpPr>
      </xdr:nvSpPr>
      <xdr:spPr bwMode="auto">
        <a:xfrm>
          <a:off x="3609975" y="8667750"/>
          <a:ext cx="36385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49</xdr:row>
      <xdr:rowOff>0</xdr:rowOff>
    </xdr:from>
    <xdr:to>
      <xdr:col>13</xdr:col>
      <xdr:colOff>76200</xdr:colOff>
      <xdr:row>49</xdr:row>
      <xdr:rowOff>161925</xdr:rowOff>
    </xdr:to>
    <xdr:sp macro="" textlink="">
      <xdr:nvSpPr>
        <xdr:cNvPr id="76" name="Text Box 2"/>
        <xdr:cNvSpPr txBox="1">
          <a:spLocks noChangeArrowheads="1"/>
        </xdr:cNvSpPr>
      </xdr:nvSpPr>
      <xdr:spPr bwMode="auto">
        <a:xfrm>
          <a:off x="3609975" y="8667750"/>
          <a:ext cx="36385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49</xdr:row>
      <xdr:rowOff>0</xdr:rowOff>
    </xdr:from>
    <xdr:to>
      <xdr:col>13</xdr:col>
      <xdr:colOff>76200</xdr:colOff>
      <xdr:row>49</xdr:row>
      <xdr:rowOff>161925</xdr:rowOff>
    </xdr:to>
    <xdr:sp macro="" textlink="">
      <xdr:nvSpPr>
        <xdr:cNvPr id="77" name="Text Box 4"/>
        <xdr:cNvSpPr txBox="1">
          <a:spLocks noChangeArrowheads="1"/>
        </xdr:cNvSpPr>
      </xdr:nvSpPr>
      <xdr:spPr bwMode="auto">
        <a:xfrm>
          <a:off x="3609975" y="8667750"/>
          <a:ext cx="36385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49</xdr:row>
      <xdr:rowOff>0</xdr:rowOff>
    </xdr:from>
    <xdr:to>
      <xdr:col>12</xdr:col>
      <xdr:colOff>209550</xdr:colOff>
      <xdr:row>49</xdr:row>
      <xdr:rowOff>161925</xdr:rowOff>
    </xdr:to>
    <xdr:sp macro="" textlink="">
      <xdr:nvSpPr>
        <xdr:cNvPr id="78" name="Text Box 5"/>
        <xdr:cNvSpPr txBox="1">
          <a:spLocks noChangeArrowheads="1"/>
        </xdr:cNvSpPr>
      </xdr:nvSpPr>
      <xdr:spPr bwMode="auto">
        <a:xfrm>
          <a:off x="3609975" y="8667750"/>
          <a:ext cx="29241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49</xdr:row>
      <xdr:rowOff>0</xdr:rowOff>
    </xdr:from>
    <xdr:to>
      <xdr:col>13</xdr:col>
      <xdr:colOff>76200</xdr:colOff>
      <xdr:row>49</xdr:row>
      <xdr:rowOff>161925</xdr:rowOff>
    </xdr:to>
    <xdr:sp macro="" textlink="">
      <xdr:nvSpPr>
        <xdr:cNvPr id="79" name="Text Box 7"/>
        <xdr:cNvSpPr txBox="1">
          <a:spLocks noChangeArrowheads="1"/>
        </xdr:cNvSpPr>
      </xdr:nvSpPr>
      <xdr:spPr bwMode="auto">
        <a:xfrm rot="10800000">
          <a:off x="3609975" y="8667750"/>
          <a:ext cx="36385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49</xdr:row>
      <xdr:rowOff>0</xdr:rowOff>
    </xdr:from>
    <xdr:to>
      <xdr:col>13</xdr:col>
      <xdr:colOff>66675</xdr:colOff>
      <xdr:row>49</xdr:row>
      <xdr:rowOff>161925</xdr:rowOff>
    </xdr:to>
    <xdr:sp macro="" textlink="">
      <xdr:nvSpPr>
        <xdr:cNvPr id="80" name="Text Box 4"/>
        <xdr:cNvSpPr txBox="1">
          <a:spLocks noChangeArrowheads="1"/>
        </xdr:cNvSpPr>
      </xdr:nvSpPr>
      <xdr:spPr bwMode="auto">
        <a:xfrm>
          <a:off x="3609975" y="8667750"/>
          <a:ext cx="36290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49</xdr:row>
      <xdr:rowOff>0</xdr:rowOff>
    </xdr:from>
    <xdr:to>
      <xdr:col>12</xdr:col>
      <xdr:colOff>238125</xdr:colOff>
      <xdr:row>49</xdr:row>
      <xdr:rowOff>161925</xdr:rowOff>
    </xdr:to>
    <xdr:sp macro="" textlink="">
      <xdr:nvSpPr>
        <xdr:cNvPr id="81" name="Text Box 5"/>
        <xdr:cNvSpPr txBox="1">
          <a:spLocks noChangeArrowheads="1"/>
        </xdr:cNvSpPr>
      </xdr:nvSpPr>
      <xdr:spPr bwMode="auto">
        <a:xfrm>
          <a:off x="3609975" y="8667750"/>
          <a:ext cx="30099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49</xdr:row>
      <xdr:rowOff>0</xdr:rowOff>
    </xdr:from>
    <xdr:to>
      <xdr:col>13</xdr:col>
      <xdr:colOff>66675</xdr:colOff>
      <xdr:row>49</xdr:row>
      <xdr:rowOff>161925</xdr:rowOff>
    </xdr:to>
    <xdr:sp macro="" textlink="">
      <xdr:nvSpPr>
        <xdr:cNvPr id="82" name="Text Box 6"/>
        <xdr:cNvSpPr txBox="1">
          <a:spLocks noChangeArrowheads="1"/>
        </xdr:cNvSpPr>
      </xdr:nvSpPr>
      <xdr:spPr bwMode="auto">
        <a:xfrm>
          <a:off x="3609975" y="8667750"/>
          <a:ext cx="36290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49</xdr:row>
      <xdr:rowOff>0</xdr:rowOff>
    </xdr:from>
    <xdr:to>
      <xdr:col>13</xdr:col>
      <xdr:colOff>66675</xdr:colOff>
      <xdr:row>49</xdr:row>
      <xdr:rowOff>161925</xdr:rowOff>
    </xdr:to>
    <xdr:sp macro="" textlink="">
      <xdr:nvSpPr>
        <xdr:cNvPr id="83" name="Text Box 7"/>
        <xdr:cNvSpPr txBox="1">
          <a:spLocks noChangeArrowheads="1"/>
        </xdr:cNvSpPr>
      </xdr:nvSpPr>
      <xdr:spPr bwMode="auto">
        <a:xfrm>
          <a:off x="3609975" y="8667750"/>
          <a:ext cx="36290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49</xdr:row>
      <xdr:rowOff>0</xdr:rowOff>
    </xdr:from>
    <xdr:to>
      <xdr:col>13</xdr:col>
      <xdr:colOff>66675</xdr:colOff>
      <xdr:row>49</xdr:row>
      <xdr:rowOff>161925</xdr:rowOff>
    </xdr:to>
    <xdr:sp macro="" textlink="">
      <xdr:nvSpPr>
        <xdr:cNvPr id="84" name="Text Box 2"/>
        <xdr:cNvSpPr txBox="1">
          <a:spLocks noChangeArrowheads="1"/>
        </xdr:cNvSpPr>
      </xdr:nvSpPr>
      <xdr:spPr bwMode="auto">
        <a:xfrm>
          <a:off x="3609975" y="8667750"/>
          <a:ext cx="36290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49</xdr:row>
      <xdr:rowOff>0</xdr:rowOff>
    </xdr:from>
    <xdr:to>
      <xdr:col>13</xdr:col>
      <xdr:colOff>66675</xdr:colOff>
      <xdr:row>49</xdr:row>
      <xdr:rowOff>161925</xdr:rowOff>
    </xdr:to>
    <xdr:sp macro="" textlink="">
      <xdr:nvSpPr>
        <xdr:cNvPr id="85" name="Text Box 4"/>
        <xdr:cNvSpPr txBox="1">
          <a:spLocks noChangeArrowheads="1"/>
        </xdr:cNvSpPr>
      </xdr:nvSpPr>
      <xdr:spPr bwMode="auto">
        <a:xfrm>
          <a:off x="3609975" y="8667750"/>
          <a:ext cx="36290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49</xdr:row>
      <xdr:rowOff>0</xdr:rowOff>
    </xdr:from>
    <xdr:to>
      <xdr:col>11</xdr:col>
      <xdr:colOff>666750</xdr:colOff>
      <xdr:row>49</xdr:row>
      <xdr:rowOff>161925</xdr:rowOff>
    </xdr:to>
    <xdr:sp macro="" textlink="">
      <xdr:nvSpPr>
        <xdr:cNvPr id="86" name="Text Box 5"/>
        <xdr:cNvSpPr txBox="1">
          <a:spLocks noChangeArrowheads="1"/>
        </xdr:cNvSpPr>
      </xdr:nvSpPr>
      <xdr:spPr bwMode="auto">
        <a:xfrm>
          <a:off x="3609975" y="8667750"/>
          <a:ext cx="27051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49</xdr:row>
      <xdr:rowOff>0</xdr:rowOff>
    </xdr:from>
    <xdr:to>
      <xdr:col>11</xdr:col>
      <xdr:colOff>666750</xdr:colOff>
      <xdr:row>49</xdr:row>
      <xdr:rowOff>161925</xdr:rowOff>
    </xdr:to>
    <xdr:sp macro="" textlink="">
      <xdr:nvSpPr>
        <xdr:cNvPr id="87" name="Text Box 5"/>
        <xdr:cNvSpPr txBox="1">
          <a:spLocks noChangeArrowheads="1"/>
        </xdr:cNvSpPr>
      </xdr:nvSpPr>
      <xdr:spPr bwMode="auto">
        <a:xfrm>
          <a:off x="3609975" y="8667750"/>
          <a:ext cx="27051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C/AppData/Roaming/Skype/My%20Skype%20Received%20Files/2019-22%20&#4332;&#4314;&#4312;&#4321;%20%20&#4305;&#4312;&#4323;&#4335;&#4308;&#4322;&#4312;%20&#4318;&#4320;&#4317;&#4308;&#4325;&#4322;&#431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4,7,10-15"/>
      <sheetName val="5-6"/>
      <sheetName val="8-9"/>
      <sheetName val="გადასახდელები"/>
      <sheetName val="Sheet1"/>
    </sheetNames>
    <sheetDataSet>
      <sheetData sheetId="0" refreshError="1"/>
      <sheetData sheetId="1"/>
      <sheetData sheetId="2"/>
      <sheetData sheetId="3"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</row>
        <row r="375">
          <cell r="F375">
            <v>0</v>
          </cell>
          <cell r="I375">
            <v>0</v>
          </cell>
          <cell r="L375">
            <v>0</v>
          </cell>
        </row>
        <row r="474">
          <cell r="D474">
            <v>0</v>
          </cell>
          <cell r="E474">
            <v>0</v>
          </cell>
          <cell r="F474">
            <v>0</v>
          </cell>
        </row>
        <row r="708">
          <cell r="D708">
            <v>0</v>
          </cell>
          <cell r="E708">
            <v>0</v>
          </cell>
          <cell r="F708">
            <v>0</v>
          </cell>
        </row>
        <row r="942">
          <cell r="D942">
            <v>0</v>
          </cell>
          <cell r="E942">
            <v>0</v>
          </cell>
          <cell r="F942">
            <v>0</v>
          </cell>
        </row>
        <row r="1190">
          <cell r="D1190">
            <v>0</v>
          </cell>
          <cell r="E1190">
            <v>0</v>
          </cell>
          <cell r="F1190">
            <v>0</v>
          </cell>
        </row>
        <row r="1259">
          <cell r="D1259">
            <v>0</v>
          </cell>
          <cell r="E1259">
            <v>0</v>
          </cell>
          <cell r="F1259">
            <v>0</v>
          </cell>
        </row>
        <row r="1392">
          <cell r="D1392">
            <v>0</v>
          </cell>
          <cell r="E1392">
            <v>0</v>
          </cell>
          <cell r="F1392">
            <v>0</v>
          </cell>
        </row>
        <row r="1545">
          <cell r="E1545">
            <v>0</v>
          </cell>
          <cell r="F1545">
            <v>0</v>
          </cell>
          <cell r="L1545">
            <v>0</v>
          </cell>
        </row>
        <row r="2110">
          <cell r="D2110">
            <v>0</v>
          </cell>
          <cell r="E2110">
            <v>0</v>
          </cell>
          <cell r="F2110">
            <v>0</v>
          </cell>
        </row>
        <row r="2713">
          <cell r="D2713">
            <v>0</v>
          </cell>
          <cell r="E2713">
            <v>0</v>
          </cell>
          <cell r="L2713">
            <v>0</v>
          </cell>
        </row>
        <row r="2812">
          <cell r="D2812">
            <v>0</v>
          </cell>
          <cell r="E2812">
            <v>0</v>
          </cell>
          <cell r="F2812">
            <v>0</v>
          </cell>
        </row>
        <row r="3280">
          <cell r="D3280">
            <v>0</v>
          </cell>
          <cell r="E3280">
            <v>0</v>
          </cell>
          <cell r="F3280">
            <v>0</v>
          </cell>
        </row>
        <row r="3513">
          <cell r="D3513">
            <v>0</v>
          </cell>
          <cell r="E3513">
            <v>0</v>
          </cell>
          <cell r="F3513">
            <v>0</v>
          </cell>
        </row>
        <row r="3746">
          <cell r="D3746">
            <v>0</v>
          </cell>
          <cell r="E3746">
            <v>0</v>
          </cell>
          <cell r="F3746">
            <v>0</v>
          </cell>
        </row>
        <row r="3979">
          <cell r="D3979">
            <v>0</v>
          </cell>
          <cell r="E3979">
            <v>0</v>
          </cell>
          <cell r="F3979">
            <v>0</v>
          </cell>
        </row>
        <row r="4212">
          <cell r="D4212">
            <v>0</v>
          </cell>
          <cell r="E4212">
            <v>0</v>
          </cell>
          <cell r="F4212">
            <v>0</v>
          </cell>
        </row>
        <row r="4445">
          <cell r="D4445">
            <v>0</v>
          </cell>
          <cell r="E4445">
            <v>0</v>
          </cell>
          <cell r="F4445">
            <v>0</v>
          </cell>
        </row>
        <row r="4678">
          <cell r="D4678">
            <v>0</v>
          </cell>
          <cell r="E4678">
            <v>0</v>
          </cell>
          <cell r="F4678">
            <v>0</v>
          </cell>
        </row>
        <row r="4911">
          <cell r="D4911">
            <v>0</v>
          </cell>
          <cell r="E4911">
            <v>0</v>
          </cell>
          <cell r="F4911">
            <v>0</v>
          </cell>
        </row>
        <row r="5144">
          <cell r="D5144">
            <v>0</v>
          </cell>
          <cell r="E5144">
            <v>0</v>
          </cell>
          <cell r="F5144">
            <v>0</v>
          </cell>
        </row>
        <row r="5377">
          <cell r="D5377">
            <v>0</v>
          </cell>
          <cell r="E5377">
            <v>0</v>
          </cell>
          <cell r="F5377">
            <v>0</v>
          </cell>
        </row>
        <row r="5843">
          <cell r="D5843">
            <v>0</v>
          </cell>
          <cell r="E5843">
            <v>0</v>
          </cell>
          <cell r="F5843">
            <v>0</v>
          </cell>
        </row>
        <row r="6542">
          <cell r="D6542">
            <v>0</v>
          </cell>
          <cell r="E6542">
            <v>0</v>
          </cell>
          <cell r="F6542">
            <v>0</v>
          </cell>
        </row>
        <row r="6775">
          <cell r="D6775">
            <v>0</v>
          </cell>
          <cell r="E6775">
            <v>0</v>
          </cell>
          <cell r="F6775">
            <v>0</v>
          </cell>
        </row>
        <row r="7376">
          <cell r="D7376">
            <v>0</v>
          </cell>
          <cell r="E7376">
            <v>0</v>
          </cell>
          <cell r="L7376">
            <v>0</v>
          </cell>
        </row>
        <row r="7474">
          <cell r="D7474">
            <v>0</v>
          </cell>
          <cell r="E7474">
            <v>0</v>
          </cell>
          <cell r="F7474">
            <v>0</v>
          </cell>
        </row>
        <row r="7707">
          <cell r="D7707">
            <v>0</v>
          </cell>
          <cell r="E7707">
            <v>0</v>
          </cell>
          <cell r="F7707">
            <v>0</v>
          </cell>
        </row>
        <row r="7940">
          <cell r="D7940">
            <v>0</v>
          </cell>
          <cell r="E7940">
            <v>0</v>
          </cell>
          <cell r="F7940">
            <v>0</v>
          </cell>
        </row>
        <row r="8308">
          <cell r="D8308">
            <v>0</v>
          </cell>
          <cell r="E8308">
            <v>0</v>
          </cell>
          <cell r="L8308">
            <v>0</v>
          </cell>
        </row>
        <row r="8406">
          <cell r="D8406">
            <v>0</v>
          </cell>
          <cell r="E8406">
            <v>0</v>
          </cell>
          <cell r="F8406">
            <v>0</v>
          </cell>
        </row>
        <row r="9571">
          <cell r="D9571">
            <v>0</v>
          </cell>
          <cell r="E9571">
            <v>0</v>
          </cell>
          <cell r="F9571">
            <v>0</v>
          </cell>
        </row>
        <row r="10503">
          <cell r="D10503">
            <v>0</v>
          </cell>
          <cell r="E10503">
            <v>0</v>
          </cell>
          <cell r="F10503">
            <v>0</v>
          </cell>
        </row>
        <row r="10736">
          <cell r="D10736">
            <v>0</v>
          </cell>
          <cell r="E10736">
            <v>0</v>
          </cell>
          <cell r="F10736">
            <v>0</v>
          </cell>
        </row>
        <row r="11337">
          <cell r="D11337">
            <v>0</v>
          </cell>
          <cell r="E11337">
            <v>0</v>
          </cell>
          <cell r="L11337">
            <v>0</v>
          </cell>
        </row>
        <row r="11435">
          <cell r="D11435">
            <v>0</v>
          </cell>
          <cell r="E11435">
            <v>0</v>
          </cell>
          <cell r="F11435">
            <v>0</v>
          </cell>
        </row>
        <row r="12134">
          <cell r="D12134">
            <v>0</v>
          </cell>
          <cell r="E12134">
            <v>0</v>
          </cell>
          <cell r="F12134">
            <v>0</v>
          </cell>
        </row>
        <row r="12367">
          <cell r="D12367">
            <v>0</v>
          </cell>
          <cell r="E12367">
            <v>0</v>
          </cell>
          <cell r="F12367">
            <v>0</v>
          </cell>
        </row>
        <row r="12600">
          <cell r="D12600">
            <v>0</v>
          </cell>
          <cell r="E12600">
            <v>0</v>
          </cell>
          <cell r="F12600">
            <v>0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L59"/>
  <sheetViews>
    <sheetView topLeftCell="A4" zoomScaleNormal="100" workbookViewId="0">
      <selection activeCell="I42" sqref="I42"/>
    </sheetView>
  </sheetViews>
  <sheetFormatPr defaultColWidth="9.140625" defaultRowHeight="15"/>
  <cols>
    <col min="1" max="1" width="59.7109375" style="175" customWidth="1"/>
    <col min="2" max="2" width="20.140625" style="175" customWidth="1"/>
    <col min="3" max="3" width="14.5703125" style="175" customWidth="1"/>
    <col min="4" max="4" width="15.28515625" style="175" customWidth="1"/>
    <col min="5" max="5" width="15.42578125" style="175" customWidth="1"/>
    <col min="6" max="6" width="15.5703125" style="175" customWidth="1"/>
    <col min="7" max="7" width="16.7109375" style="175" customWidth="1"/>
    <col min="8" max="8" width="15.5703125" style="175" customWidth="1"/>
    <col min="9" max="9" width="16.5703125" style="175" customWidth="1"/>
    <col min="10" max="10" width="15.7109375" style="175" customWidth="1"/>
    <col min="11" max="11" width="15.5703125" style="175" customWidth="1"/>
    <col min="12" max="12" width="13.5703125" style="175" customWidth="1"/>
    <col min="13" max="16384" width="9.140625" style="175"/>
  </cols>
  <sheetData>
    <row r="1" spans="1:11" ht="15.75" customHeight="1">
      <c r="A1" s="248"/>
      <c r="B1" s="422"/>
      <c r="C1" s="422"/>
      <c r="D1" s="422"/>
      <c r="E1" s="422"/>
      <c r="F1" s="173"/>
      <c r="G1" s="174"/>
    </row>
    <row r="2" spans="1:11" ht="16.5" customHeight="1">
      <c r="A2" s="624" t="s">
        <v>2546</v>
      </c>
      <c r="B2" s="624"/>
      <c r="C2" s="624"/>
      <c r="D2" s="624"/>
      <c r="E2" s="624"/>
      <c r="F2" s="624"/>
      <c r="G2" s="624"/>
      <c r="H2" s="624"/>
      <c r="I2" s="624"/>
      <c r="J2" s="624"/>
      <c r="K2" s="624"/>
    </row>
    <row r="3" spans="1:11" ht="29.25" customHeight="1">
      <c r="A3" s="626" t="s">
        <v>464</v>
      </c>
      <c r="B3" s="629" t="s">
        <v>2429</v>
      </c>
      <c r="C3" s="627" t="s">
        <v>2430</v>
      </c>
      <c r="D3" s="627"/>
      <c r="E3" s="627"/>
      <c r="F3" s="627" t="s">
        <v>2425</v>
      </c>
      <c r="G3" s="627"/>
      <c r="H3" s="627"/>
      <c r="I3" s="338" t="s">
        <v>1863</v>
      </c>
      <c r="J3" s="338" t="s">
        <v>1864</v>
      </c>
      <c r="K3" s="338" t="s">
        <v>1868</v>
      </c>
    </row>
    <row r="4" spans="1:11" ht="15" customHeight="1">
      <c r="A4" s="626"/>
      <c r="B4" s="630"/>
      <c r="C4" s="625" t="s">
        <v>287</v>
      </c>
      <c r="D4" s="628" t="s">
        <v>254</v>
      </c>
      <c r="E4" s="628"/>
      <c r="F4" s="625" t="s">
        <v>287</v>
      </c>
      <c r="G4" s="628" t="s">
        <v>254</v>
      </c>
      <c r="H4" s="628"/>
      <c r="I4" s="625" t="s">
        <v>287</v>
      </c>
      <c r="J4" s="625" t="s">
        <v>287</v>
      </c>
      <c r="K4" s="625" t="s">
        <v>287</v>
      </c>
    </row>
    <row r="5" spans="1:11" ht="69.75" customHeight="1">
      <c r="A5" s="626"/>
      <c r="B5" s="631"/>
      <c r="C5" s="625"/>
      <c r="D5" s="176" t="s">
        <v>461</v>
      </c>
      <c r="E5" s="176" t="s">
        <v>1866</v>
      </c>
      <c r="F5" s="625"/>
      <c r="G5" s="176" t="s">
        <v>461</v>
      </c>
      <c r="H5" s="176" t="s">
        <v>1866</v>
      </c>
      <c r="I5" s="625"/>
      <c r="J5" s="625"/>
      <c r="K5" s="625"/>
    </row>
    <row r="6" spans="1:11" ht="24" customHeight="1">
      <c r="A6" s="177" t="s">
        <v>465</v>
      </c>
      <c r="B6" s="617">
        <f>SUM(B7:B10)</f>
        <v>22134.311999999998</v>
      </c>
      <c r="C6" s="405">
        <f>SUM(D6:E6)</f>
        <v>27681.744999999999</v>
      </c>
      <c r="D6" s="178">
        <v>18319.298999999999</v>
      </c>
      <c r="E6" s="178">
        <f t="shared" ref="E6" si="0">SUM(E7:E10)</f>
        <v>9362.4459999999999</v>
      </c>
      <c r="F6" s="405">
        <f>'შემოსულობები 1'!P11</f>
        <v>22817.004999999997</v>
      </c>
      <c r="G6" s="405">
        <f>'შემოსულობები 1'!Q11</f>
        <v>19719.599999999999</v>
      </c>
      <c r="H6" s="405">
        <f>'შემოსულობები 1'!R11</f>
        <v>3097.4050000000002</v>
      </c>
      <c r="I6" s="405">
        <f>'შემოსულობები 1'!S11</f>
        <v>22947.200000000001</v>
      </c>
      <c r="J6" s="405">
        <f>'შემოსულობები 1'!T11</f>
        <v>24968.300000000003</v>
      </c>
      <c r="K6" s="405">
        <f>'შემოსულობები 1'!U11</f>
        <v>26396.7</v>
      </c>
    </row>
    <row r="7" spans="1:11" ht="18" customHeight="1">
      <c r="A7" s="249" t="s">
        <v>466</v>
      </c>
      <c r="B7" s="423">
        <v>2813.598</v>
      </c>
      <c r="C7" s="406">
        <f>SUM(D7:E7)</f>
        <v>9694.1</v>
      </c>
      <c r="D7" s="179">
        <v>9694.1</v>
      </c>
      <c r="E7" s="179"/>
      <c r="F7" s="405">
        <f>'შემოსულობები 1'!P12</f>
        <v>11967.7</v>
      </c>
      <c r="G7" s="405">
        <f>'შემოსულობები 1'!Q12</f>
        <v>11967.7</v>
      </c>
      <c r="H7" s="405">
        <f>'შემოსულობები 1'!R12</f>
        <v>0</v>
      </c>
      <c r="I7" s="405">
        <f>'შემოსულობები 1'!S12</f>
        <v>14430.6</v>
      </c>
      <c r="J7" s="405">
        <f>'შემოსულობები 1'!T12</f>
        <v>16236.4</v>
      </c>
      <c r="K7" s="405">
        <f>'შემოსულობები 1'!U12</f>
        <v>17444.5</v>
      </c>
    </row>
    <row r="8" spans="1:11" ht="18" customHeight="1">
      <c r="A8" s="249" t="s">
        <v>267</v>
      </c>
      <c r="B8" s="423"/>
      <c r="C8" s="406">
        <f>SUM(D8:E8)</f>
        <v>0</v>
      </c>
      <c r="D8" s="179"/>
      <c r="E8" s="179"/>
      <c r="F8" s="406">
        <f>SUM(G8:H8)</f>
        <v>0</v>
      </c>
      <c r="G8" s="179">
        <v>0</v>
      </c>
      <c r="H8" s="179">
        <v>0</v>
      </c>
      <c r="I8" s="179">
        <v>0</v>
      </c>
      <c r="J8" s="179">
        <v>0</v>
      </c>
      <c r="K8" s="179">
        <v>0</v>
      </c>
    </row>
    <row r="9" spans="1:11" ht="21" customHeight="1">
      <c r="A9" s="249" t="s">
        <v>296</v>
      </c>
      <c r="B9" s="423">
        <v>10681.546</v>
      </c>
      <c r="C9" s="406">
        <f>SUM(D9:E9)</f>
        <v>9362.4459999999999</v>
      </c>
      <c r="D9" s="179"/>
      <c r="E9" s="179">
        <v>9362.4459999999999</v>
      </c>
      <c r="F9" s="406">
        <f>'შემოსულობები 1'!P129</f>
        <v>3097.4050000000002</v>
      </c>
      <c r="G9" s="406">
        <f>'შემოსულობები 1'!Q129</f>
        <v>0</v>
      </c>
      <c r="H9" s="406">
        <f>'შემოსულობები 1'!R129</f>
        <v>3097.4050000000002</v>
      </c>
      <c r="I9" s="406">
        <f>'შემოსულობები 1'!S129</f>
        <v>240</v>
      </c>
      <c r="J9" s="406">
        <f>'შემოსულობები 1'!T129</f>
        <v>250</v>
      </c>
      <c r="K9" s="406">
        <f>'შემოსულობები 1'!U129</f>
        <v>260</v>
      </c>
    </row>
    <row r="10" spans="1:11" ht="25.5" customHeight="1">
      <c r="A10" s="249" t="s">
        <v>467</v>
      </c>
      <c r="B10" s="423">
        <v>8639.1679999999997</v>
      </c>
      <c r="C10" s="406">
        <f>SUM(D10:E10)</f>
        <v>8625.1990000000005</v>
      </c>
      <c r="D10" s="179">
        <v>8625.1990000000005</v>
      </c>
      <c r="E10" s="179"/>
      <c r="F10" s="406">
        <f>'შემოსულობები 1'!P174</f>
        <v>7751.9</v>
      </c>
      <c r="G10" s="406">
        <f>'შემოსულობები 1'!Q174</f>
        <v>7751.9</v>
      </c>
      <c r="H10" s="406">
        <f>'შემოსულობები 1'!R174</f>
        <v>0</v>
      </c>
      <c r="I10" s="406">
        <f>'შემოსულობები 1'!S174</f>
        <v>8276.6</v>
      </c>
      <c r="J10" s="406">
        <f>'შემოსულობები 1'!T174</f>
        <v>8481.9</v>
      </c>
      <c r="K10" s="406">
        <f>'შემოსულობები 1'!U174</f>
        <v>8692.2000000000007</v>
      </c>
    </row>
    <row r="11" spans="1:11" ht="21.75" customHeight="1">
      <c r="A11" s="177" t="s">
        <v>256</v>
      </c>
      <c r="B11" s="178">
        <f t="shared" ref="B11:E11" si="1">SUM(B12:B18)</f>
        <v>10682.432999999999</v>
      </c>
      <c r="C11" s="178">
        <f t="shared" si="1"/>
        <v>15494.757999999998</v>
      </c>
      <c r="D11" s="178">
        <f t="shared" si="1"/>
        <v>13351.700999999999</v>
      </c>
      <c r="E11" s="178">
        <f t="shared" si="1"/>
        <v>2143.0569999999998</v>
      </c>
      <c r="F11" s="178">
        <f>გადასახდელები!H8</f>
        <v>14455.915999999999</v>
      </c>
      <c r="G11" s="178">
        <f>გადასახდელები!I8</f>
        <v>14227.516</v>
      </c>
      <c r="H11" s="178">
        <f>გადასახდელები!J8</f>
        <v>228.4</v>
      </c>
      <c r="I11" s="178">
        <f>გადასახდელები!K8</f>
        <v>15371.416000000001</v>
      </c>
      <c r="J11" s="178">
        <f>გადასახდელები!L8</f>
        <v>15799.419</v>
      </c>
      <c r="K11" s="178">
        <f>გადასახდელები!M8</f>
        <v>16274.403</v>
      </c>
    </row>
    <row r="12" spans="1:11" ht="24.75" customHeight="1">
      <c r="A12" s="180" t="s">
        <v>257</v>
      </c>
      <c r="B12" s="180">
        <v>2138.8850000000002</v>
      </c>
      <c r="C12" s="180">
        <f>SUM(D12:E12)</f>
        <v>2249.6999999999998</v>
      </c>
      <c r="D12" s="180">
        <v>2159.6999999999998</v>
      </c>
      <c r="E12" s="180">
        <v>90</v>
      </c>
      <c r="F12" s="181">
        <f>გადასახდელები!H9</f>
        <v>2322.6999999999998</v>
      </c>
      <c r="G12" s="181">
        <f>გადასახდელები!I9</f>
        <v>2222.6999999999998</v>
      </c>
      <c r="H12" s="181">
        <f>გადასახდელები!J9</f>
        <v>100</v>
      </c>
      <c r="I12" s="181">
        <f>გადასახდელები!K9</f>
        <v>2964</v>
      </c>
      <c r="J12" s="181">
        <f>გადასახდელები!L9</f>
        <v>2964</v>
      </c>
      <c r="K12" s="181">
        <f>გადასახდელები!M9</f>
        <v>2964</v>
      </c>
    </row>
    <row r="13" spans="1:11" ht="23.25" customHeight="1">
      <c r="A13" s="180" t="s">
        <v>268</v>
      </c>
      <c r="B13" s="180">
        <v>684.62900000000002</v>
      </c>
      <c r="C13" s="180">
        <f t="shared" ref="C13:C18" si="2">SUM(D13:E13)</f>
        <v>2392.1089999999999</v>
      </c>
      <c r="D13" s="180">
        <v>1411.848</v>
      </c>
      <c r="E13" s="180">
        <v>980.26099999999997</v>
      </c>
      <c r="F13" s="181">
        <f>გადასახდელები!H20</f>
        <v>1235.5050000000001</v>
      </c>
      <c r="G13" s="181">
        <f>გადასახდელები!I20</f>
        <v>1217.105</v>
      </c>
      <c r="H13" s="181">
        <f>გადასახდელები!J20</f>
        <v>18.399999999999999</v>
      </c>
      <c r="I13" s="181">
        <f>გადასახდელები!K20</f>
        <v>1107.136</v>
      </c>
      <c r="J13" s="181">
        <f>გადასახდელები!L20</f>
        <v>1125.145</v>
      </c>
      <c r="K13" s="181">
        <f>გადასახდელები!M20</f>
        <v>1138.136</v>
      </c>
    </row>
    <row r="14" spans="1:11" ht="26.25" customHeight="1">
      <c r="A14" s="180" t="s">
        <v>301</v>
      </c>
      <c r="B14" s="180">
        <v>70.795000000000002</v>
      </c>
      <c r="C14" s="180">
        <f t="shared" si="2"/>
        <v>75.5</v>
      </c>
      <c r="D14" s="180">
        <v>75.5</v>
      </c>
      <c r="E14" s="180"/>
      <c r="F14" s="181">
        <f>გადასახდელები!H88</f>
        <v>43.911000000000001</v>
      </c>
      <c r="G14" s="181">
        <f>გადასახდელები!I88</f>
        <v>43.911000000000001</v>
      </c>
      <c r="H14" s="181">
        <f>გადასახდელები!J88</f>
        <v>0</v>
      </c>
      <c r="I14" s="181">
        <f>გადასახდელები!K88</f>
        <v>36.78</v>
      </c>
      <c r="J14" s="181">
        <f>გადასახდელები!L88</f>
        <v>29.774000000000001</v>
      </c>
      <c r="K14" s="181">
        <f>გადასახდელები!M88</f>
        <v>22.766999999999999</v>
      </c>
    </row>
    <row r="15" spans="1:11" ht="21" customHeight="1">
      <c r="A15" s="180" t="s">
        <v>295</v>
      </c>
      <c r="B15" s="180">
        <v>6505.83</v>
      </c>
      <c r="C15" s="180">
        <f t="shared" si="2"/>
        <v>7908.7</v>
      </c>
      <c r="D15" s="180">
        <v>7808.7</v>
      </c>
      <c r="E15" s="180">
        <v>100</v>
      </c>
      <c r="F15" s="181">
        <f>გადასახდელები!H96</f>
        <v>9007.5</v>
      </c>
      <c r="G15" s="181">
        <f>გადასახდელები!I96</f>
        <v>8907.5</v>
      </c>
      <c r="H15" s="181">
        <f>გადასახდელები!J96</f>
        <v>100</v>
      </c>
      <c r="I15" s="181">
        <f>გადასახდელები!K96</f>
        <v>9407.5</v>
      </c>
      <c r="J15" s="181">
        <f>გადასახდელები!L96</f>
        <v>9764.5</v>
      </c>
      <c r="K15" s="181">
        <f>გადასახდელები!M96</f>
        <v>10273.5</v>
      </c>
    </row>
    <row r="16" spans="1:11" ht="23.25" customHeight="1">
      <c r="A16" s="180" t="s">
        <v>296</v>
      </c>
      <c r="B16" s="180">
        <v>50.551000000000002</v>
      </c>
      <c r="C16" s="180">
        <f t="shared" si="2"/>
        <v>41</v>
      </c>
      <c r="D16" s="180">
        <v>41</v>
      </c>
      <c r="E16" s="180"/>
      <c r="F16" s="181">
        <f>გადასახდელები!H97</f>
        <v>3.5</v>
      </c>
      <c r="G16" s="181">
        <f>გადასახდელები!I97</f>
        <v>3.5</v>
      </c>
      <c r="H16" s="181">
        <f>გადასახდელები!J97</f>
        <v>0</v>
      </c>
      <c r="I16" s="181">
        <f>გადასახდელები!K97</f>
        <v>4</v>
      </c>
      <c r="J16" s="181">
        <f>გადასახდელები!L97</f>
        <v>4</v>
      </c>
      <c r="K16" s="181">
        <f>გადასახდელები!M97</f>
        <v>4</v>
      </c>
    </row>
    <row r="17" spans="1:11" ht="23.25" customHeight="1">
      <c r="A17" s="180" t="s">
        <v>299</v>
      </c>
      <c r="B17" s="180">
        <v>951.94</v>
      </c>
      <c r="C17" s="180">
        <f t="shared" si="2"/>
        <v>1450.0439999999999</v>
      </c>
      <c r="D17" s="180">
        <v>1431.453</v>
      </c>
      <c r="E17" s="180">
        <v>18.591000000000001</v>
      </c>
      <c r="F17" s="181">
        <f>გადასახდელები!H107</f>
        <v>1541.8</v>
      </c>
      <c r="G17" s="181">
        <f>გადასახდელები!I107</f>
        <v>1531.8</v>
      </c>
      <c r="H17" s="181">
        <f>გადასახდელები!J107</f>
        <v>10</v>
      </c>
      <c r="I17" s="181">
        <f>გადასახდელები!K107</f>
        <v>1594</v>
      </c>
      <c r="J17" s="181">
        <f>გადასახდელები!L107</f>
        <v>1654</v>
      </c>
      <c r="K17" s="181">
        <f>გადასახდელები!M107</f>
        <v>1684</v>
      </c>
    </row>
    <row r="18" spans="1:11" ht="23.25" customHeight="1">
      <c r="A18" s="180" t="s">
        <v>298</v>
      </c>
      <c r="B18" s="180">
        <v>279.803</v>
      </c>
      <c r="C18" s="180">
        <f t="shared" si="2"/>
        <v>1377.7049999999999</v>
      </c>
      <c r="D18" s="180">
        <v>423.5</v>
      </c>
      <c r="E18" s="180">
        <v>954.20500000000004</v>
      </c>
      <c r="F18" s="181">
        <f>გადასახდელები!H117</f>
        <v>301</v>
      </c>
      <c r="G18" s="181">
        <f>გადასახდელები!I117</f>
        <v>301</v>
      </c>
      <c r="H18" s="181">
        <f>გადასახდელები!J117</f>
        <v>0</v>
      </c>
      <c r="I18" s="181">
        <f>გადასახდელები!K117</f>
        <v>258</v>
      </c>
      <c r="J18" s="181">
        <f>გადასახდელები!L117</f>
        <v>258</v>
      </c>
      <c r="K18" s="181">
        <f>გადასახდელები!M117</f>
        <v>188</v>
      </c>
    </row>
    <row r="19" spans="1:11" ht="21.75" customHeight="1">
      <c r="A19" s="177" t="s">
        <v>468</v>
      </c>
      <c r="B19" s="178">
        <f t="shared" ref="B19:E19" si="3">B6-B11</f>
        <v>11451.878999999999</v>
      </c>
      <c r="C19" s="178">
        <f t="shared" si="3"/>
        <v>12186.987000000001</v>
      </c>
      <c r="D19" s="178">
        <f t="shared" si="3"/>
        <v>4967.598</v>
      </c>
      <c r="E19" s="178">
        <f t="shared" si="3"/>
        <v>7219.3890000000001</v>
      </c>
      <c r="F19" s="178">
        <f t="shared" ref="F19:K19" si="4">F6-F11</f>
        <v>8361.0889999999981</v>
      </c>
      <c r="G19" s="178">
        <f t="shared" si="4"/>
        <v>5492.0839999999989</v>
      </c>
      <c r="H19" s="178">
        <f t="shared" si="4"/>
        <v>2869.0050000000001</v>
      </c>
      <c r="I19" s="178">
        <f t="shared" si="4"/>
        <v>7575.7839999999997</v>
      </c>
      <c r="J19" s="178">
        <f t="shared" si="4"/>
        <v>9168.881000000003</v>
      </c>
      <c r="K19" s="178">
        <f t="shared" si="4"/>
        <v>10122.297</v>
      </c>
    </row>
    <row r="20" spans="1:11" ht="35.25" customHeight="1">
      <c r="A20" s="177" t="s">
        <v>469</v>
      </c>
      <c r="B20" s="178">
        <f t="shared" ref="B20:E20" si="5">B21-B22</f>
        <v>5855.2959999999994</v>
      </c>
      <c r="C20" s="178">
        <f t="shared" si="5"/>
        <v>22392.824000000001</v>
      </c>
      <c r="D20" s="178">
        <f t="shared" si="5"/>
        <v>12693.296</v>
      </c>
      <c r="E20" s="178">
        <f t="shared" si="5"/>
        <v>9699.5280000000002</v>
      </c>
      <c r="F20" s="178">
        <f t="shared" ref="F20:K20" si="6">F21-F22</f>
        <v>7806.5050000000001</v>
      </c>
      <c r="G20" s="178">
        <f t="shared" si="6"/>
        <v>4939.1000000000004</v>
      </c>
      <c r="H20" s="178">
        <f t="shared" si="6"/>
        <v>2867.4050000000002</v>
      </c>
      <c r="I20" s="178">
        <f t="shared" si="6"/>
        <v>7499</v>
      </c>
      <c r="J20" s="178">
        <f t="shared" si="6"/>
        <v>9092.0999999999985</v>
      </c>
      <c r="K20" s="178">
        <f t="shared" si="6"/>
        <v>10045.5</v>
      </c>
    </row>
    <row r="21" spans="1:11" ht="24" customHeight="1">
      <c r="A21" s="180" t="s">
        <v>473</v>
      </c>
      <c r="B21" s="180">
        <v>5886.4979999999996</v>
      </c>
      <c r="C21" s="180">
        <f>SUM(D21:E21)</f>
        <v>22414.824000000001</v>
      </c>
      <c r="D21" s="180">
        <v>12715.296</v>
      </c>
      <c r="E21" s="180">
        <v>9699.5280000000002</v>
      </c>
      <c r="F21" s="181">
        <f>გადასახდელები!H140</f>
        <v>7858.5050000000001</v>
      </c>
      <c r="G21" s="181">
        <f>გადასახდელები!I140</f>
        <v>4991.1000000000004</v>
      </c>
      <c r="H21" s="181">
        <f>გადასახდელები!J140</f>
        <v>2867.4050000000002</v>
      </c>
      <c r="I21" s="181">
        <f>გადასახდელები!K140</f>
        <v>7554.8</v>
      </c>
      <c r="J21" s="181">
        <f>გადასახდელები!L140</f>
        <v>9150.7999999999993</v>
      </c>
      <c r="K21" s="181">
        <f>გადასახდელები!M140</f>
        <v>10106.799999999999</v>
      </c>
    </row>
    <row r="22" spans="1:11" ht="22.5" customHeight="1">
      <c r="A22" s="180" t="s">
        <v>470</v>
      </c>
      <c r="B22" s="180">
        <v>31.202000000000002</v>
      </c>
      <c r="C22" s="180">
        <f>SUM(D22:E22)</f>
        <v>22</v>
      </c>
      <c r="D22" s="180">
        <v>22</v>
      </c>
      <c r="E22" s="180"/>
      <c r="F22" s="181">
        <f>'შემოსულობები 1'!P380</f>
        <v>52</v>
      </c>
      <c r="G22" s="181">
        <f>'შემოსულობები 1'!Q380</f>
        <v>52</v>
      </c>
      <c r="H22" s="181">
        <f>'შემოსულობები 1'!R380</f>
        <v>0</v>
      </c>
      <c r="I22" s="181">
        <f>'შემოსულობები 1'!S380</f>
        <v>55.8</v>
      </c>
      <c r="J22" s="181">
        <f>'შემოსულობები 1'!T380</f>
        <v>58.7</v>
      </c>
      <c r="K22" s="181">
        <f>'შემოსულობები 1'!U380</f>
        <v>61.3</v>
      </c>
    </row>
    <row r="23" spans="1:11" ht="24.75" customHeight="1">
      <c r="A23" s="177" t="s">
        <v>471</v>
      </c>
      <c r="B23" s="178">
        <f t="shared" ref="B23:E23" si="7">B19-B20</f>
        <v>5596.5829999999996</v>
      </c>
      <c r="C23" s="178">
        <f t="shared" si="7"/>
        <v>-10205.837</v>
      </c>
      <c r="D23" s="178">
        <f t="shared" si="7"/>
        <v>-7725.6980000000003</v>
      </c>
      <c r="E23" s="178">
        <f t="shared" si="7"/>
        <v>-2480.1390000000001</v>
      </c>
      <c r="F23" s="178">
        <f t="shared" ref="F23:K23" si="8">F19-F20</f>
        <v>554.58399999999801</v>
      </c>
      <c r="G23" s="178">
        <f t="shared" si="8"/>
        <v>552.98399999999856</v>
      </c>
      <c r="H23" s="178">
        <f t="shared" si="8"/>
        <v>1.5999999999999091</v>
      </c>
      <c r="I23" s="178">
        <f t="shared" si="8"/>
        <v>76.783999999999651</v>
      </c>
      <c r="J23" s="178">
        <f t="shared" si="8"/>
        <v>76.781000000004497</v>
      </c>
      <c r="K23" s="178">
        <f t="shared" si="8"/>
        <v>76.79700000000048</v>
      </c>
    </row>
    <row r="24" spans="1:11" s="182" customFormat="1" ht="41.25" customHeight="1">
      <c r="A24" s="177" t="s">
        <v>472</v>
      </c>
      <c r="B24" s="178">
        <f t="shared" ref="B24:E24" si="9">B25-B29</f>
        <v>5596.5829999999996</v>
      </c>
      <c r="C24" s="178">
        <f t="shared" si="9"/>
        <v>-10205.837</v>
      </c>
      <c r="D24" s="178">
        <f t="shared" si="9"/>
        <v>-7725.6980000000003</v>
      </c>
      <c r="E24" s="178">
        <f t="shared" si="9"/>
        <v>-2480.1390000000001</v>
      </c>
      <c r="F24" s="178">
        <f t="shared" ref="F24:K24" si="10">F25-F29</f>
        <v>0</v>
      </c>
      <c r="G24" s="178">
        <f t="shared" si="10"/>
        <v>0</v>
      </c>
      <c r="H24" s="178">
        <f t="shared" si="10"/>
        <v>0</v>
      </c>
      <c r="I24" s="178">
        <f t="shared" si="10"/>
        <v>0</v>
      </c>
      <c r="J24" s="178">
        <f t="shared" si="10"/>
        <v>0</v>
      </c>
      <c r="K24" s="178">
        <f t="shared" si="10"/>
        <v>0</v>
      </c>
    </row>
    <row r="25" spans="1:11" s="182" customFormat="1" ht="30" hidden="1" customHeight="1">
      <c r="A25" s="185" t="s">
        <v>473</v>
      </c>
      <c r="B25" s="179">
        <f t="shared" ref="B25:E25" si="11">SUM(B26:B27)</f>
        <v>0</v>
      </c>
      <c r="C25" s="179">
        <f t="shared" si="11"/>
        <v>0</v>
      </c>
      <c r="D25" s="179">
        <f t="shared" si="11"/>
        <v>0</v>
      </c>
      <c r="E25" s="179">
        <f t="shared" si="11"/>
        <v>0</v>
      </c>
      <c r="F25" s="179">
        <f t="shared" ref="F25" si="12">SUM(F26:F27)</f>
        <v>0</v>
      </c>
      <c r="G25" s="179">
        <f>SUM(G26:G28)</f>
        <v>0</v>
      </c>
      <c r="H25" s="179">
        <f t="shared" ref="H25:K25" si="13">SUM(H26:H28)</f>
        <v>0</v>
      </c>
      <c r="I25" s="179">
        <f t="shared" si="13"/>
        <v>0</v>
      </c>
      <c r="J25" s="179">
        <f t="shared" si="13"/>
        <v>0</v>
      </c>
      <c r="K25" s="179">
        <f t="shared" si="13"/>
        <v>0</v>
      </c>
    </row>
    <row r="26" spans="1:11" s="182" customFormat="1" ht="29.25" hidden="1" customHeight="1">
      <c r="A26" s="180" t="s">
        <v>474</v>
      </c>
      <c r="B26" s="180"/>
      <c r="C26" s="180">
        <f>SUM(D26:E26)</f>
        <v>0</v>
      </c>
      <c r="D26" s="180"/>
      <c r="E26" s="180"/>
      <c r="F26" s="183">
        <f>SUM(G26:H26)</f>
        <v>0</v>
      </c>
      <c r="G26" s="183"/>
      <c r="H26" s="183">
        <v>0</v>
      </c>
      <c r="I26" s="183"/>
      <c r="J26" s="183"/>
      <c r="K26" s="183"/>
    </row>
    <row r="27" spans="1:11" s="182" customFormat="1" ht="25.5" hidden="1" customHeight="1">
      <c r="A27" s="180" t="s">
        <v>475</v>
      </c>
      <c r="B27" s="180"/>
      <c r="C27" s="180">
        <f t="shared" ref="C27:C28" si="14">SUM(D27:E27)</f>
        <v>0</v>
      </c>
      <c r="D27" s="180"/>
      <c r="E27" s="180"/>
      <c r="F27" s="183">
        <f>SUM(G27:H27)</f>
        <v>0</v>
      </c>
      <c r="G27" s="179"/>
      <c r="H27" s="179"/>
      <c r="I27" s="183"/>
      <c r="J27" s="183"/>
      <c r="K27" s="183"/>
    </row>
    <row r="28" spans="1:11" s="182" customFormat="1" ht="25.5" hidden="1" customHeight="1">
      <c r="A28" s="180" t="s">
        <v>476</v>
      </c>
      <c r="B28" s="180"/>
      <c r="C28" s="180">
        <f t="shared" si="14"/>
        <v>0</v>
      </c>
      <c r="D28" s="180"/>
      <c r="E28" s="180"/>
      <c r="F28" s="183"/>
      <c r="G28" s="179"/>
      <c r="H28" s="179"/>
      <c r="I28" s="183"/>
      <c r="J28" s="183"/>
      <c r="K28" s="183"/>
    </row>
    <row r="29" spans="1:11" s="182" customFormat="1" ht="23.25" customHeight="1">
      <c r="A29" s="185" t="s">
        <v>470</v>
      </c>
      <c r="B29" s="179">
        <f t="shared" ref="B29:E29" si="15">SUM(B30:B32)</f>
        <v>-5596.5829999999996</v>
      </c>
      <c r="C29" s="179">
        <f t="shared" si="15"/>
        <v>10205.837</v>
      </c>
      <c r="D29" s="179">
        <f t="shared" si="15"/>
        <v>7725.6980000000003</v>
      </c>
      <c r="E29" s="179">
        <f t="shared" si="15"/>
        <v>2480.1390000000001</v>
      </c>
      <c r="F29" s="179">
        <f t="shared" ref="F29:K29" si="16">SUM(F30:F32)</f>
        <v>0</v>
      </c>
      <c r="G29" s="179">
        <f t="shared" si="16"/>
        <v>0</v>
      </c>
      <c r="H29" s="179">
        <f t="shared" si="16"/>
        <v>0</v>
      </c>
      <c r="I29" s="179">
        <f t="shared" si="16"/>
        <v>0</v>
      </c>
      <c r="J29" s="179">
        <f t="shared" si="16"/>
        <v>0</v>
      </c>
      <c r="K29" s="179">
        <f t="shared" si="16"/>
        <v>0</v>
      </c>
    </row>
    <row r="30" spans="1:11" s="182" customFormat="1" ht="26.25" customHeight="1">
      <c r="A30" s="180" t="s">
        <v>474</v>
      </c>
      <c r="B30" s="618">
        <v>-5596.5829999999996</v>
      </c>
      <c r="C30" s="180">
        <f>SUM(D30:E30)</f>
        <v>10205.837</v>
      </c>
      <c r="D30" s="180">
        <v>7725.6980000000003</v>
      </c>
      <c r="E30" s="180">
        <v>2480.1390000000001</v>
      </c>
      <c r="F30" s="183">
        <f>SUM(G30:H30)</f>
        <v>0</v>
      </c>
      <c r="G30" s="183"/>
      <c r="H30" s="183"/>
      <c r="I30" s="183"/>
      <c r="J30" s="183"/>
      <c r="K30" s="183"/>
    </row>
    <row r="31" spans="1:11" s="182" customFormat="1" ht="27.75" hidden="1" customHeight="1">
      <c r="A31" s="184" t="s">
        <v>475</v>
      </c>
      <c r="B31" s="184"/>
      <c r="C31" s="180">
        <f>SUM(D31:E31)</f>
        <v>0</v>
      </c>
      <c r="D31" s="184"/>
      <c r="E31" s="184"/>
      <c r="F31" s="183">
        <f>SUM(G31:H31)</f>
        <v>0</v>
      </c>
      <c r="G31" s="183"/>
      <c r="H31" s="183"/>
      <c r="I31" s="183"/>
      <c r="J31" s="183"/>
      <c r="K31" s="183"/>
    </row>
    <row r="32" spans="1:11" s="182" customFormat="1" ht="25.5" hidden="1" customHeight="1">
      <c r="A32" s="184" t="s">
        <v>476</v>
      </c>
      <c r="B32" s="184"/>
      <c r="C32" s="184"/>
      <c r="D32" s="184"/>
      <c r="E32" s="184"/>
      <c r="F32" s="183">
        <f>SUM(G32:H32)</f>
        <v>0</v>
      </c>
      <c r="G32" s="179"/>
      <c r="H32" s="179"/>
      <c r="I32" s="183"/>
      <c r="J32" s="183"/>
      <c r="K32" s="183"/>
    </row>
    <row r="33" spans="1:12" s="182" customFormat="1" ht="36.75" customHeight="1">
      <c r="A33" s="177" t="s">
        <v>477</v>
      </c>
      <c r="B33" s="178">
        <f t="shared" ref="B33:E33" si="17">B34-B37</f>
        <v>0</v>
      </c>
      <c r="C33" s="178">
        <f t="shared" si="17"/>
        <v>0</v>
      </c>
      <c r="D33" s="178">
        <f t="shared" si="17"/>
        <v>0</v>
      </c>
      <c r="E33" s="178">
        <f t="shared" si="17"/>
        <v>0</v>
      </c>
      <c r="F33" s="178">
        <f t="shared" ref="F33:K33" si="18">F34-F37</f>
        <v>-76.784000000000006</v>
      </c>
      <c r="G33" s="178">
        <f t="shared" si="18"/>
        <v>-76.784000000000006</v>
      </c>
      <c r="H33" s="178">
        <f t="shared" si="18"/>
        <v>0</v>
      </c>
      <c r="I33" s="178">
        <f t="shared" si="18"/>
        <v>-76.784000000000006</v>
      </c>
      <c r="J33" s="178">
        <f t="shared" si="18"/>
        <v>-76.784000000000006</v>
      </c>
      <c r="K33" s="178">
        <f t="shared" si="18"/>
        <v>-76.784000000000006</v>
      </c>
    </row>
    <row r="34" spans="1:12" s="182" customFormat="1" ht="24" hidden="1" customHeight="1">
      <c r="A34" s="249" t="s">
        <v>473</v>
      </c>
      <c r="B34" s="179">
        <f t="shared" ref="B34:E34" si="19">SUM(B35:B36)</f>
        <v>0</v>
      </c>
      <c r="C34" s="179">
        <f t="shared" si="19"/>
        <v>0</v>
      </c>
      <c r="D34" s="179">
        <f t="shared" si="19"/>
        <v>0</v>
      </c>
      <c r="E34" s="179">
        <f t="shared" si="19"/>
        <v>0</v>
      </c>
      <c r="F34" s="179">
        <f t="shared" ref="F34:K34" si="20">SUM(F35:F36)</f>
        <v>0</v>
      </c>
      <c r="G34" s="179">
        <f t="shared" si="20"/>
        <v>0</v>
      </c>
      <c r="H34" s="179">
        <f t="shared" si="20"/>
        <v>0</v>
      </c>
      <c r="I34" s="179">
        <f t="shared" si="20"/>
        <v>0</v>
      </c>
      <c r="J34" s="179">
        <f t="shared" si="20"/>
        <v>0</v>
      </c>
      <c r="K34" s="179">
        <f t="shared" si="20"/>
        <v>0</v>
      </c>
    </row>
    <row r="35" spans="1:12" s="182" customFormat="1" ht="24.75" hidden="1" customHeight="1">
      <c r="A35" s="180" t="s">
        <v>478</v>
      </c>
      <c r="B35" s="183"/>
      <c r="C35" s="183"/>
      <c r="D35" s="183"/>
      <c r="E35" s="183"/>
      <c r="F35" s="183"/>
      <c r="G35" s="183"/>
      <c r="H35" s="183"/>
      <c r="I35" s="183"/>
      <c r="J35" s="183"/>
      <c r="K35" s="183"/>
    </row>
    <row r="36" spans="1:12" s="182" customFormat="1" ht="21.75" hidden="1" customHeight="1">
      <c r="A36" s="180" t="s">
        <v>479</v>
      </c>
      <c r="B36" s="179"/>
      <c r="C36" s="179"/>
      <c r="D36" s="179"/>
      <c r="E36" s="179"/>
      <c r="F36" s="179"/>
      <c r="G36" s="179"/>
      <c r="H36" s="179"/>
      <c r="I36" s="179"/>
      <c r="J36" s="179"/>
      <c r="K36" s="179"/>
    </row>
    <row r="37" spans="1:12" s="182" customFormat="1" ht="23.25" customHeight="1">
      <c r="A37" s="185" t="s">
        <v>470</v>
      </c>
      <c r="B37" s="183">
        <f t="shared" ref="B37:E37" si="21">SUM(B38:B39)</f>
        <v>0</v>
      </c>
      <c r="C37" s="183">
        <f t="shared" si="21"/>
        <v>0</v>
      </c>
      <c r="D37" s="183">
        <f t="shared" si="21"/>
        <v>0</v>
      </c>
      <c r="E37" s="183">
        <f t="shared" si="21"/>
        <v>0</v>
      </c>
      <c r="F37" s="183">
        <f t="shared" ref="F37:K37" si="22">SUM(F38:F39)</f>
        <v>76.784000000000006</v>
      </c>
      <c r="G37" s="183">
        <f t="shared" si="22"/>
        <v>76.784000000000006</v>
      </c>
      <c r="H37" s="183">
        <f t="shared" si="22"/>
        <v>0</v>
      </c>
      <c r="I37" s="183">
        <f t="shared" si="22"/>
        <v>76.784000000000006</v>
      </c>
      <c r="J37" s="183">
        <f t="shared" si="22"/>
        <v>76.784000000000006</v>
      </c>
      <c r="K37" s="183">
        <f t="shared" si="22"/>
        <v>76.784000000000006</v>
      </c>
    </row>
    <row r="38" spans="1:12" s="182" customFormat="1" ht="22.5" customHeight="1">
      <c r="A38" s="180" t="s">
        <v>478</v>
      </c>
      <c r="B38" s="180"/>
      <c r="C38" s="180"/>
      <c r="D38" s="180"/>
      <c r="E38" s="180"/>
      <c r="F38" s="183"/>
      <c r="G38" s="183"/>
      <c r="H38" s="183"/>
      <c r="I38" s="183"/>
      <c r="J38" s="183"/>
      <c r="K38" s="183"/>
    </row>
    <row r="39" spans="1:12" s="182" customFormat="1" ht="25.5" customHeight="1">
      <c r="A39" s="180" t="s">
        <v>479</v>
      </c>
      <c r="B39" s="180"/>
      <c r="C39" s="180"/>
      <c r="D39" s="180"/>
      <c r="E39" s="180"/>
      <c r="F39" s="183">
        <f>SUM(G39:H39)</f>
        <v>76.784000000000006</v>
      </c>
      <c r="G39" s="183">
        <f>SUM(G40:G41)</f>
        <v>76.784000000000006</v>
      </c>
      <c r="H39" s="183">
        <f>SUM(H40:H41)</f>
        <v>0</v>
      </c>
      <c r="I39" s="183">
        <f t="shared" ref="I39:K39" si="23">SUM(I40:I41)</f>
        <v>76.784000000000006</v>
      </c>
      <c r="J39" s="183">
        <f t="shared" si="23"/>
        <v>76.784000000000006</v>
      </c>
      <c r="K39" s="183">
        <f t="shared" si="23"/>
        <v>76.784000000000006</v>
      </c>
    </row>
    <row r="40" spans="1:12" s="182" customFormat="1" ht="25.5" hidden="1" customHeight="1">
      <c r="A40" s="93" t="s">
        <v>450</v>
      </c>
      <c r="B40" s="93"/>
      <c r="C40" s="93"/>
      <c r="D40" s="93"/>
      <c r="E40" s="93"/>
      <c r="F40" s="183">
        <f>SUM(G40:H40)</f>
        <v>76.784000000000006</v>
      </c>
      <c r="G40" s="183">
        <f>გადასახდელები!I223</f>
        <v>76.784000000000006</v>
      </c>
      <c r="H40" s="183">
        <f>გადასახდელები!J223</f>
        <v>0</v>
      </c>
      <c r="I40" s="183">
        <f>გადასახდელები!K223</f>
        <v>76.784000000000006</v>
      </c>
      <c r="J40" s="183">
        <f>გადასახდელები!L223</f>
        <v>76.784000000000006</v>
      </c>
      <c r="K40" s="183">
        <f>გადასახდელები!M223</f>
        <v>76.784000000000006</v>
      </c>
    </row>
    <row r="41" spans="1:12" s="182" customFormat="1" ht="25.5" hidden="1" customHeight="1">
      <c r="A41" s="93" t="s">
        <v>458</v>
      </c>
      <c r="B41" s="93"/>
      <c r="C41" s="93"/>
      <c r="D41" s="93"/>
      <c r="E41" s="93"/>
      <c r="F41" s="183">
        <f>SUM(G41:H41)</f>
        <v>0</v>
      </c>
      <c r="G41" s="183">
        <f>გადასახდელები!I227</f>
        <v>0</v>
      </c>
      <c r="H41" s="183">
        <f>გადასახდელები!J227</f>
        <v>0</v>
      </c>
      <c r="I41" s="183">
        <f>გადასახდელები!K227</f>
        <v>0</v>
      </c>
      <c r="J41" s="183">
        <f>გადასახდელები!L227</f>
        <v>0</v>
      </c>
      <c r="K41" s="183">
        <f>გადასახდელები!M227</f>
        <v>0</v>
      </c>
    </row>
    <row r="42" spans="1:12" s="187" customFormat="1" ht="33" customHeight="1" thickBot="1">
      <c r="A42" s="177" t="s">
        <v>480</v>
      </c>
      <c r="B42" s="178">
        <f t="shared" ref="B42:E42" si="24">B23-(B24-B33)</f>
        <v>0</v>
      </c>
      <c r="C42" s="178">
        <f t="shared" si="24"/>
        <v>0</v>
      </c>
      <c r="D42" s="178">
        <f t="shared" si="24"/>
        <v>0</v>
      </c>
      <c r="E42" s="178">
        <f t="shared" si="24"/>
        <v>0</v>
      </c>
      <c r="F42" s="178">
        <f t="shared" ref="F42:K42" si="25">F23-(F24-F33)</f>
        <v>477.79999999999802</v>
      </c>
      <c r="G42" s="178">
        <f t="shared" si="25"/>
        <v>476.19999999999857</v>
      </c>
      <c r="H42" s="178">
        <f t="shared" si="25"/>
        <v>1.5999999999999091</v>
      </c>
      <c r="I42" s="178">
        <f t="shared" si="25"/>
        <v>-3.5527136788005009E-13</v>
      </c>
      <c r="J42" s="178">
        <f t="shared" si="25"/>
        <v>-2.9999999955094836E-3</v>
      </c>
      <c r="K42" s="178">
        <f t="shared" si="25"/>
        <v>1.3000000000474188E-2</v>
      </c>
      <c r="L42" s="186"/>
    </row>
    <row r="43" spans="1:12" s="182" customFormat="1" ht="24.75" customHeight="1">
      <c r="A43" s="247"/>
      <c r="B43" s="427"/>
      <c r="C43" s="427"/>
      <c r="D43" s="427"/>
      <c r="E43" s="427"/>
      <c r="F43" s="188"/>
      <c r="G43" s="189"/>
      <c r="H43" s="190"/>
      <c r="L43" s="191"/>
    </row>
    <row r="44" spans="1:12" ht="42" customHeight="1"/>
    <row r="45" spans="1:12" ht="42" customHeight="1"/>
    <row r="46" spans="1:12" ht="42" customHeight="1"/>
    <row r="47" spans="1:12" ht="42" customHeight="1"/>
    <row r="48" spans="1:12" ht="42" customHeight="1"/>
    <row r="49" ht="42" customHeight="1"/>
    <row r="50" ht="42" customHeight="1"/>
    <row r="51" ht="42" customHeight="1"/>
    <row r="52" ht="42" customHeight="1"/>
    <row r="53" ht="42" customHeight="1"/>
    <row r="54" ht="42" customHeight="1"/>
    <row r="55" ht="42" customHeight="1"/>
    <row r="56" ht="42" customHeight="1"/>
    <row r="57" ht="42" customHeight="1"/>
    <row r="58" ht="42" customHeight="1"/>
    <row r="59" ht="42" customHeight="1"/>
  </sheetData>
  <mergeCells count="12">
    <mergeCell ref="A2:K2"/>
    <mergeCell ref="I4:I5"/>
    <mergeCell ref="J4:J5"/>
    <mergeCell ref="K4:K5"/>
    <mergeCell ref="A3:A5"/>
    <mergeCell ref="F3:H3"/>
    <mergeCell ref="F4:F5"/>
    <mergeCell ref="G4:H4"/>
    <mergeCell ref="C3:E3"/>
    <mergeCell ref="C4:C5"/>
    <mergeCell ref="D4:E4"/>
    <mergeCell ref="B3:B5"/>
  </mergeCells>
  <pageMargins left="0.25" right="0.25" top="0.75" bottom="0.75" header="0.3" footer="0.3"/>
  <pageSetup paperSize="9" scale="64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X463"/>
  <sheetViews>
    <sheetView workbookViewId="0">
      <pane xSplit="9" ySplit="9" topLeftCell="L10" activePane="bottomRight" state="frozen"/>
      <selection pane="topRight" activeCell="J1" sqref="J1"/>
      <selection pane="bottomLeft" activeCell="A10" sqref="A10"/>
      <selection pane="bottomRight" activeCell="Q17" sqref="Q17"/>
    </sheetView>
  </sheetViews>
  <sheetFormatPr defaultRowHeight="12.75"/>
  <cols>
    <col min="1" max="1" width="3" customWidth="1"/>
    <col min="2" max="8" width="3.5703125" customWidth="1"/>
    <col min="9" max="9" width="78" customWidth="1"/>
    <col min="10" max="10" width="19.28515625" style="281" customWidth="1"/>
    <col min="11" max="11" width="15.7109375" style="281" customWidth="1"/>
    <col min="12" max="12" width="13.7109375" style="281" customWidth="1"/>
    <col min="13" max="13" width="19.28515625" style="281" customWidth="1"/>
    <col min="14" max="14" width="15.7109375" style="281" customWidth="1"/>
    <col min="15" max="15" width="13.7109375" style="281" customWidth="1"/>
    <col min="16" max="16" width="19.28515625" style="281" customWidth="1"/>
    <col min="17" max="17" width="15.7109375" style="281" customWidth="1"/>
    <col min="18" max="18" width="13.7109375" style="281" customWidth="1"/>
    <col min="19" max="19" width="15.28515625" style="281" customWidth="1"/>
    <col min="20" max="20" width="14" style="281" customWidth="1"/>
    <col min="21" max="21" width="14.7109375" style="281" customWidth="1"/>
    <col min="22" max="24" width="0" style="281" hidden="1" customWidth="1"/>
  </cols>
  <sheetData>
    <row r="6" spans="2:24" ht="25.5" customHeight="1">
      <c r="B6" s="632" t="s">
        <v>482</v>
      </c>
      <c r="C6" s="633"/>
      <c r="D6" s="633"/>
      <c r="E6" s="633"/>
      <c r="F6" s="633"/>
      <c r="G6" s="633"/>
      <c r="H6" s="634"/>
      <c r="I6" s="638" t="s">
        <v>464</v>
      </c>
      <c r="J6" s="644" t="s">
        <v>2427</v>
      </c>
      <c r="K6" s="645"/>
      <c r="L6" s="646"/>
      <c r="M6" s="644" t="s">
        <v>1867</v>
      </c>
      <c r="N6" s="645"/>
      <c r="O6" s="646"/>
      <c r="P6" s="644" t="s">
        <v>1883</v>
      </c>
      <c r="Q6" s="645"/>
      <c r="R6" s="646"/>
      <c r="S6" s="641" t="s">
        <v>1863</v>
      </c>
      <c r="T6" s="641" t="s">
        <v>1864</v>
      </c>
      <c r="U6" s="641" t="s">
        <v>1868</v>
      </c>
      <c r="V6" s="280"/>
      <c r="W6" s="280"/>
      <c r="X6" s="280"/>
    </row>
    <row r="7" spans="2:24" ht="25.5" customHeight="1">
      <c r="B7" s="635"/>
      <c r="C7" s="636"/>
      <c r="D7" s="636"/>
      <c r="E7" s="636"/>
      <c r="F7" s="636"/>
      <c r="G7" s="636"/>
      <c r="H7" s="637"/>
      <c r="I7" s="639"/>
      <c r="J7" s="649" t="s">
        <v>287</v>
      </c>
      <c r="K7" s="647" t="s">
        <v>254</v>
      </c>
      <c r="L7" s="648"/>
      <c r="M7" s="649" t="s">
        <v>287</v>
      </c>
      <c r="N7" s="647" t="s">
        <v>254</v>
      </c>
      <c r="O7" s="648"/>
      <c r="P7" s="649" t="s">
        <v>287</v>
      </c>
      <c r="Q7" s="647" t="s">
        <v>254</v>
      </c>
      <c r="R7" s="648"/>
      <c r="S7" s="642"/>
      <c r="T7" s="642"/>
      <c r="U7" s="642"/>
      <c r="V7" s="280"/>
      <c r="W7" s="280"/>
      <c r="X7" s="280"/>
    </row>
    <row r="8" spans="2:24" ht="54" customHeight="1">
      <c r="B8" s="635"/>
      <c r="C8" s="636"/>
      <c r="D8" s="636"/>
      <c r="E8" s="636"/>
      <c r="F8" s="636"/>
      <c r="G8" s="636"/>
      <c r="H8" s="637"/>
      <c r="I8" s="640"/>
      <c r="J8" s="650"/>
      <c r="K8" s="253" t="s">
        <v>461</v>
      </c>
      <c r="L8" s="253" t="s">
        <v>463</v>
      </c>
      <c r="M8" s="650"/>
      <c r="N8" s="253" t="s">
        <v>461</v>
      </c>
      <c r="O8" s="253" t="s">
        <v>463</v>
      </c>
      <c r="P8" s="650"/>
      <c r="Q8" s="253" t="s">
        <v>461</v>
      </c>
      <c r="R8" s="253" t="s">
        <v>463</v>
      </c>
      <c r="S8" s="643"/>
      <c r="T8" s="643"/>
      <c r="U8" s="643"/>
      <c r="V8" s="280"/>
      <c r="W8" s="280"/>
      <c r="X8" s="280"/>
    </row>
    <row r="9" spans="2:24" ht="42.75" customHeight="1">
      <c r="B9" s="282"/>
      <c r="C9" s="283"/>
      <c r="D9" s="283"/>
      <c r="E9" s="283"/>
      <c r="F9" s="283"/>
      <c r="G9" s="283"/>
      <c r="H9" s="284"/>
      <c r="I9" s="253"/>
      <c r="J9" s="280"/>
      <c r="K9" s="262"/>
      <c r="L9" s="262"/>
      <c r="M9" s="280"/>
      <c r="N9" s="262"/>
      <c r="O9" s="262"/>
      <c r="P9" s="280"/>
      <c r="Q9" s="262"/>
      <c r="R9" s="262"/>
      <c r="S9" s="262"/>
      <c r="T9" s="262"/>
      <c r="U9" s="262"/>
      <c r="V9" s="262"/>
      <c r="W9" s="262"/>
      <c r="X9" s="262"/>
    </row>
    <row r="10" spans="2:24" ht="23.25" customHeight="1">
      <c r="B10" s="407"/>
      <c r="C10" s="407"/>
      <c r="D10" s="407"/>
      <c r="E10" s="407"/>
      <c r="F10" s="407"/>
      <c r="G10" s="407"/>
      <c r="H10" s="407"/>
      <c r="I10" s="253" t="s">
        <v>2424</v>
      </c>
      <c r="J10" s="306">
        <f>SUM(K10:L10)</f>
        <v>22165.522999999997</v>
      </c>
      <c r="K10" s="306">
        <f>K11+K380</f>
        <v>16809.972999999998</v>
      </c>
      <c r="L10" s="306">
        <f t="shared" ref="L10" si="0">L11+L380</f>
        <v>5355.55</v>
      </c>
      <c r="M10" s="306">
        <f>SUM(N10:O10)</f>
        <v>27703.744999999999</v>
      </c>
      <c r="N10" s="306">
        <f>N11+N380</f>
        <v>18341.298999999999</v>
      </c>
      <c r="O10" s="306">
        <f t="shared" ref="O10" si="1">O11+O380</f>
        <v>9362.4459999999999</v>
      </c>
      <c r="P10" s="621">
        <f>SUM(Q10:R10)</f>
        <v>22869.004999999997</v>
      </c>
      <c r="Q10" s="621">
        <f>Q11+Q380</f>
        <v>19771.599999999999</v>
      </c>
      <c r="R10" s="621">
        <f t="shared" ref="R10:U10" si="2">R11+R380</f>
        <v>3097.4050000000002</v>
      </c>
      <c r="S10" s="306">
        <f t="shared" si="2"/>
        <v>23003</v>
      </c>
      <c r="T10" s="306">
        <f t="shared" si="2"/>
        <v>25027.000000000004</v>
      </c>
      <c r="U10" s="306">
        <f t="shared" si="2"/>
        <v>26458</v>
      </c>
      <c r="V10" s="262"/>
      <c r="W10" s="262"/>
      <c r="X10" s="262"/>
    </row>
    <row r="11" spans="2:24" ht="25.5" customHeight="1">
      <c r="B11" s="263">
        <v>1</v>
      </c>
      <c r="C11" s="252"/>
      <c r="D11" s="252"/>
      <c r="E11" s="252"/>
      <c r="F11" s="252"/>
      <c r="G11" s="252"/>
      <c r="H11" s="252"/>
      <c r="I11" s="254" t="s">
        <v>1971</v>
      </c>
      <c r="J11" s="306">
        <f>SUM(K11:L11)</f>
        <v>22134.312999999998</v>
      </c>
      <c r="K11" s="302">
        <f>SUM(K12,K119,K129,K174)</f>
        <v>16778.762999999999</v>
      </c>
      <c r="L11" s="302">
        <f t="shared" ref="L11" si="3">SUM(L12,L119,L129,L174)</f>
        <v>5355.55</v>
      </c>
      <c r="M11" s="306">
        <f>SUM(N11:O11)</f>
        <v>27681.744999999999</v>
      </c>
      <c r="N11" s="302">
        <f>SUM(N12,N119,N129,N174)</f>
        <v>18319.298999999999</v>
      </c>
      <c r="O11" s="302">
        <f t="shared" ref="O11" si="4">SUM(O12,O119,O129,O174)</f>
        <v>9362.4459999999999</v>
      </c>
      <c r="P11" s="621">
        <f>SUM(Q11:R11)</f>
        <v>22817.004999999997</v>
      </c>
      <c r="Q11" s="622">
        <f>SUM(Q12,Q119,Q129,Q174)</f>
        <v>19719.599999999999</v>
      </c>
      <c r="R11" s="622">
        <f t="shared" ref="R11:X11" si="5">SUM(R12,R119,R129,R174)</f>
        <v>3097.4050000000002</v>
      </c>
      <c r="S11" s="302">
        <f t="shared" si="5"/>
        <v>22947.200000000001</v>
      </c>
      <c r="T11" s="302">
        <f t="shared" si="5"/>
        <v>24968.300000000003</v>
      </c>
      <c r="U11" s="302">
        <f t="shared" si="5"/>
        <v>26396.7</v>
      </c>
      <c r="V11" s="302">
        <f t="shared" si="5"/>
        <v>0</v>
      </c>
      <c r="W11" s="302">
        <f t="shared" si="5"/>
        <v>0</v>
      </c>
      <c r="X11" s="302">
        <f t="shared" si="5"/>
        <v>0</v>
      </c>
    </row>
    <row r="12" spans="2:24" ht="15">
      <c r="B12" s="270">
        <v>1</v>
      </c>
      <c r="C12" s="270">
        <v>1</v>
      </c>
      <c r="D12" s="271"/>
      <c r="E12" s="271"/>
      <c r="F12" s="271"/>
      <c r="G12" s="271"/>
      <c r="H12" s="271"/>
      <c r="I12" s="272" t="s">
        <v>466</v>
      </c>
      <c r="J12" s="306">
        <f t="shared" ref="J12:J75" si="6">SUM(K12:L12)</f>
        <v>2813.5930000000003</v>
      </c>
      <c r="K12" s="301">
        <f>SUM(K13,K38,K39,K55,K97,K104)</f>
        <v>2813.5930000000003</v>
      </c>
      <c r="L12" s="301">
        <f t="shared" ref="L12" si="7">SUM(L13,L38,L39,L55,L97,L104)</f>
        <v>0</v>
      </c>
      <c r="M12" s="306">
        <f t="shared" ref="M12:M75" si="8">SUM(N12:O12)</f>
        <v>9694.1</v>
      </c>
      <c r="N12" s="301">
        <f>SUM(N13,N38,N39,N55,N97,N104)</f>
        <v>9694.1</v>
      </c>
      <c r="O12" s="301">
        <f t="shared" ref="O12" si="9">SUM(O13,O38,O39,O55,O97,O104)</f>
        <v>0</v>
      </c>
      <c r="P12" s="621">
        <f t="shared" ref="P12:P75" si="10">SUM(Q12:R12)</f>
        <v>11967.7</v>
      </c>
      <c r="Q12" s="623">
        <f>SUM(Q13,Q38,Q39,Q55,Q97,Q104)</f>
        <v>11967.7</v>
      </c>
      <c r="R12" s="623">
        <f t="shared" ref="R12:X12" si="11">SUM(R13,R38,R39,R55,R97,R104)</f>
        <v>0</v>
      </c>
      <c r="S12" s="301">
        <f t="shared" si="11"/>
        <v>14430.6</v>
      </c>
      <c r="T12" s="301">
        <f t="shared" si="11"/>
        <v>16236.4</v>
      </c>
      <c r="U12" s="301">
        <f t="shared" si="11"/>
        <v>17444.5</v>
      </c>
      <c r="V12" s="301">
        <f t="shared" si="11"/>
        <v>0</v>
      </c>
      <c r="W12" s="301">
        <f t="shared" si="11"/>
        <v>0</v>
      </c>
      <c r="X12" s="301">
        <f t="shared" si="11"/>
        <v>0</v>
      </c>
    </row>
    <row r="13" spans="2:24" ht="30">
      <c r="B13" s="264">
        <v>1</v>
      </c>
      <c r="C13" s="264">
        <v>1</v>
      </c>
      <c r="D13" s="264">
        <v>1</v>
      </c>
      <c r="E13" s="265"/>
      <c r="F13" s="265"/>
      <c r="G13" s="265"/>
      <c r="H13" s="265"/>
      <c r="I13" s="266" t="s">
        <v>2294</v>
      </c>
      <c r="J13" s="306">
        <f t="shared" si="6"/>
        <v>609.29300000000001</v>
      </c>
      <c r="K13" s="302">
        <f>SUM(K14,K33,K37)</f>
        <v>609.29300000000001</v>
      </c>
      <c r="L13" s="302">
        <f t="shared" ref="L13" si="12">SUM(L14,L33,L37)</f>
        <v>0</v>
      </c>
      <c r="M13" s="306">
        <f t="shared" si="8"/>
        <v>0</v>
      </c>
      <c r="N13" s="302">
        <f>SUM(N14,N33,N37)</f>
        <v>0</v>
      </c>
      <c r="O13" s="302">
        <f t="shared" ref="O13" si="13">SUM(O14,O33,O37)</f>
        <v>0</v>
      </c>
      <c r="P13" s="306">
        <f t="shared" si="10"/>
        <v>0</v>
      </c>
      <c r="Q13" s="302">
        <f>SUM(Q14,Q33,Q37)</f>
        <v>0</v>
      </c>
      <c r="R13" s="302">
        <f t="shared" ref="R13:X13" si="14">SUM(R14,R33,R37)</f>
        <v>0</v>
      </c>
      <c r="S13" s="302">
        <f t="shared" si="14"/>
        <v>0</v>
      </c>
      <c r="T13" s="302">
        <f t="shared" si="14"/>
        <v>0</v>
      </c>
      <c r="U13" s="302">
        <f t="shared" si="14"/>
        <v>0</v>
      </c>
      <c r="V13" s="302">
        <f t="shared" si="14"/>
        <v>0</v>
      </c>
      <c r="W13" s="302">
        <f t="shared" si="14"/>
        <v>0</v>
      </c>
      <c r="X13" s="302">
        <f t="shared" si="14"/>
        <v>0</v>
      </c>
    </row>
    <row r="14" spans="2:24" ht="27.75" customHeight="1">
      <c r="B14" s="275">
        <v>1</v>
      </c>
      <c r="C14" s="275">
        <v>1</v>
      </c>
      <c r="D14" s="275">
        <v>1</v>
      </c>
      <c r="E14" s="275">
        <v>1</v>
      </c>
      <c r="F14" s="276"/>
      <c r="G14" s="276"/>
      <c r="H14" s="276"/>
      <c r="I14" s="277" t="s">
        <v>1972</v>
      </c>
      <c r="J14" s="306">
        <f t="shared" si="6"/>
        <v>609.29300000000001</v>
      </c>
      <c r="K14" s="303">
        <f>K15</f>
        <v>609.29300000000001</v>
      </c>
      <c r="L14" s="303">
        <f t="shared" ref="L14" si="15">L15</f>
        <v>0</v>
      </c>
      <c r="M14" s="306">
        <f t="shared" si="8"/>
        <v>0</v>
      </c>
      <c r="N14" s="303">
        <f>N15</f>
        <v>0</v>
      </c>
      <c r="O14" s="303">
        <f t="shared" ref="O14" si="16">O15</f>
        <v>0</v>
      </c>
      <c r="P14" s="306">
        <f t="shared" si="10"/>
        <v>0</v>
      </c>
      <c r="Q14" s="303">
        <f>Q15</f>
        <v>0</v>
      </c>
      <c r="R14" s="303">
        <f t="shared" ref="R14:X14" si="17">R15</f>
        <v>0</v>
      </c>
      <c r="S14" s="303">
        <f t="shared" si="17"/>
        <v>0</v>
      </c>
      <c r="T14" s="303">
        <f t="shared" si="17"/>
        <v>0</v>
      </c>
      <c r="U14" s="303">
        <f t="shared" si="17"/>
        <v>0</v>
      </c>
      <c r="V14" s="303">
        <f t="shared" si="17"/>
        <v>0</v>
      </c>
      <c r="W14" s="303">
        <f t="shared" si="17"/>
        <v>0</v>
      </c>
      <c r="X14" s="303">
        <f t="shared" si="17"/>
        <v>0</v>
      </c>
    </row>
    <row r="15" spans="2:24" ht="15">
      <c r="B15" s="289">
        <v>1</v>
      </c>
      <c r="C15" s="289">
        <v>1</v>
      </c>
      <c r="D15" s="289">
        <v>1</v>
      </c>
      <c r="E15" s="289">
        <v>1</v>
      </c>
      <c r="F15" s="289">
        <v>1</v>
      </c>
      <c r="G15" s="290"/>
      <c r="H15" s="290"/>
      <c r="I15" s="291" t="s">
        <v>1973</v>
      </c>
      <c r="J15" s="306">
        <f t="shared" si="6"/>
        <v>609.29300000000001</v>
      </c>
      <c r="K15" s="304">
        <f>SUM(K16,K17,K21,K22,K23,K24,K25,K26,K27,K28,K29,K30,K31,K32)</f>
        <v>609.29300000000001</v>
      </c>
      <c r="L15" s="304">
        <f t="shared" ref="L15" si="18">SUM(L16,L17,L21,L22,L23,L24,L25,L26,L27,L28,L29,L30,L31,L32)</f>
        <v>0</v>
      </c>
      <c r="M15" s="306">
        <f t="shared" si="8"/>
        <v>0</v>
      </c>
      <c r="N15" s="304">
        <f>SUM(N16,N17,N21,N22,N23,N24,N25,N26,N27,N28,N29,N30,N31,N32)</f>
        <v>0</v>
      </c>
      <c r="O15" s="304">
        <f t="shared" ref="O15" si="19">SUM(O16,O17,O21,O22,O23,O24,O25,O26,O27,O28,O29,O30,O31,O32)</f>
        <v>0</v>
      </c>
      <c r="P15" s="306">
        <f t="shared" si="10"/>
        <v>0</v>
      </c>
      <c r="Q15" s="304">
        <f>SUM(Q16,Q17,Q21,Q22,Q23,Q24,Q25,Q26,Q27,Q28,Q29,Q30,Q31,Q32)</f>
        <v>0</v>
      </c>
      <c r="R15" s="304">
        <f t="shared" ref="R15:X15" si="20">SUM(R16,R17,R21,R22,R23,R24,R25,R26,R27,R28,R29,R30,R31,R32)</f>
        <v>0</v>
      </c>
      <c r="S15" s="611">
        <f t="shared" si="20"/>
        <v>0</v>
      </c>
      <c r="T15" s="611">
        <f t="shared" si="20"/>
        <v>0</v>
      </c>
      <c r="U15" s="611">
        <f t="shared" si="20"/>
        <v>0</v>
      </c>
      <c r="V15" s="304">
        <f t="shared" si="20"/>
        <v>0</v>
      </c>
      <c r="W15" s="304">
        <f t="shared" si="20"/>
        <v>0</v>
      </c>
      <c r="X15" s="304">
        <f t="shared" si="20"/>
        <v>0</v>
      </c>
    </row>
    <row r="16" spans="2:24" ht="15">
      <c r="B16" s="250">
        <v>1</v>
      </c>
      <c r="C16" s="250">
        <v>1</v>
      </c>
      <c r="D16" s="250">
        <v>1</v>
      </c>
      <c r="E16" s="250">
        <v>1</v>
      </c>
      <c r="F16" s="250">
        <v>1</v>
      </c>
      <c r="G16" s="250">
        <v>1</v>
      </c>
      <c r="H16" s="251"/>
      <c r="I16" s="255" t="s">
        <v>1974</v>
      </c>
      <c r="J16" s="306">
        <f t="shared" si="6"/>
        <v>0</v>
      </c>
      <c r="K16" s="305"/>
      <c r="L16" s="305"/>
      <c r="M16" s="306">
        <f t="shared" si="8"/>
        <v>0</v>
      </c>
      <c r="N16" s="305"/>
      <c r="O16" s="305"/>
      <c r="P16" s="306">
        <f t="shared" si="10"/>
        <v>0</v>
      </c>
      <c r="Q16" s="305"/>
      <c r="R16" s="305"/>
      <c r="S16" s="612"/>
      <c r="T16" s="612"/>
      <c r="U16" s="612"/>
      <c r="V16" s="305"/>
      <c r="W16" s="305"/>
      <c r="X16" s="305"/>
    </row>
    <row r="17" spans="2:24" ht="15">
      <c r="B17" s="289">
        <v>1</v>
      </c>
      <c r="C17" s="289">
        <v>1</v>
      </c>
      <c r="D17" s="289">
        <v>1</v>
      </c>
      <c r="E17" s="289">
        <v>1</v>
      </c>
      <c r="F17" s="289">
        <v>1</v>
      </c>
      <c r="G17" s="289">
        <v>2</v>
      </c>
      <c r="H17" s="290"/>
      <c r="I17" s="291" t="s">
        <v>1975</v>
      </c>
      <c r="J17" s="306">
        <f t="shared" si="6"/>
        <v>609.29300000000001</v>
      </c>
      <c r="K17" s="304">
        <f>SUM(K18:K20)</f>
        <v>609.29300000000001</v>
      </c>
      <c r="L17" s="304">
        <f t="shared" ref="L17" si="21">SUM(L18:L20)</f>
        <v>0</v>
      </c>
      <c r="M17" s="306">
        <f t="shared" si="8"/>
        <v>0</v>
      </c>
      <c r="N17" s="304">
        <f>SUM(N18:N20)</f>
        <v>0</v>
      </c>
      <c r="O17" s="304">
        <f t="shared" ref="O17" si="22">SUM(O18:O20)</f>
        <v>0</v>
      </c>
      <c r="P17" s="306">
        <f t="shared" si="10"/>
        <v>0</v>
      </c>
      <c r="Q17" s="304">
        <f>SUM(Q18:Q20)</f>
        <v>0</v>
      </c>
      <c r="R17" s="304">
        <f t="shared" ref="R17" si="23">SUM(R18:R20)</f>
        <v>0</v>
      </c>
      <c r="S17" s="611">
        <f t="shared" ref="S17:U17" si="24">SUM(S18:S20)</f>
        <v>0</v>
      </c>
      <c r="T17" s="611">
        <f t="shared" si="24"/>
        <v>0</v>
      </c>
      <c r="U17" s="611">
        <f t="shared" si="24"/>
        <v>0</v>
      </c>
      <c r="V17" s="304">
        <f t="shared" ref="V17:X17" si="25">SUM(V18:V20)</f>
        <v>0</v>
      </c>
      <c r="W17" s="304">
        <f t="shared" si="25"/>
        <v>0</v>
      </c>
      <c r="X17" s="304">
        <f t="shared" si="25"/>
        <v>0</v>
      </c>
    </row>
    <row r="18" spans="2:24" ht="30">
      <c r="B18" s="250">
        <v>1</v>
      </c>
      <c r="C18" s="250">
        <v>1</v>
      </c>
      <c r="D18" s="250">
        <v>1</v>
      </c>
      <c r="E18" s="250">
        <v>1</v>
      </c>
      <c r="F18" s="250">
        <v>1</v>
      </c>
      <c r="G18" s="250">
        <v>2</v>
      </c>
      <c r="H18" s="250">
        <v>1</v>
      </c>
      <c r="I18" s="255" t="s">
        <v>1976</v>
      </c>
      <c r="J18" s="306">
        <f t="shared" si="6"/>
        <v>0</v>
      </c>
      <c r="K18" s="309"/>
      <c r="L18" s="309"/>
      <c r="M18" s="306">
        <f t="shared" si="8"/>
        <v>0</v>
      </c>
      <c r="N18" s="309"/>
      <c r="O18" s="309"/>
      <c r="P18" s="306">
        <f t="shared" si="10"/>
        <v>0</v>
      </c>
      <c r="Q18" s="309"/>
      <c r="R18" s="309"/>
      <c r="S18" s="309"/>
      <c r="T18" s="309"/>
      <c r="U18" s="309"/>
      <c r="V18" s="310"/>
      <c r="W18" s="310"/>
      <c r="X18" s="310"/>
    </row>
    <row r="19" spans="2:24" ht="30">
      <c r="B19" s="250">
        <v>1</v>
      </c>
      <c r="C19" s="250">
        <v>1</v>
      </c>
      <c r="D19" s="250">
        <v>1</v>
      </c>
      <c r="E19" s="250">
        <v>1</v>
      </c>
      <c r="F19" s="250">
        <v>1</v>
      </c>
      <c r="G19" s="250">
        <v>2</v>
      </c>
      <c r="H19" s="250">
        <v>2</v>
      </c>
      <c r="I19" s="255" t="s">
        <v>1977</v>
      </c>
      <c r="J19" s="306">
        <f t="shared" si="6"/>
        <v>609.29300000000001</v>
      </c>
      <c r="K19" s="309">
        <v>609.29300000000001</v>
      </c>
      <c r="L19" s="309"/>
      <c r="M19" s="306">
        <f t="shared" si="8"/>
        <v>0</v>
      </c>
      <c r="N19" s="309"/>
      <c r="O19" s="309"/>
      <c r="P19" s="306">
        <f t="shared" si="10"/>
        <v>0</v>
      </c>
      <c r="Q19" s="309"/>
      <c r="R19" s="309"/>
      <c r="S19" s="309"/>
      <c r="T19" s="309"/>
      <c r="U19" s="309"/>
      <c r="V19" s="310"/>
      <c r="W19" s="310"/>
      <c r="X19" s="310"/>
    </row>
    <row r="20" spans="2:24" ht="30">
      <c r="B20" s="250">
        <v>1</v>
      </c>
      <c r="C20" s="250">
        <v>1</v>
      </c>
      <c r="D20" s="250">
        <v>1</v>
      </c>
      <c r="E20" s="250">
        <v>1</v>
      </c>
      <c r="F20" s="250">
        <v>1</v>
      </c>
      <c r="G20" s="250">
        <v>2</v>
      </c>
      <c r="H20" s="250">
        <v>3</v>
      </c>
      <c r="I20" s="255" t="s">
        <v>1978</v>
      </c>
      <c r="J20" s="306">
        <f t="shared" si="6"/>
        <v>0</v>
      </c>
      <c r="K20" s="309"/>
      <c r="L20" s="309"/>
      <c r="M20" s="306">
        <f t="shared" si="8"/>
        <v>0</v>
      </c>
      <c r="N20" s="309"/>
      <c r="O20" s="309"/>
      <c r="P20" s="306">
        <f t="shared" si="10"/>
        <v>0</v>
      </c>
      <c r="Q20" s="309"/>
      <c r="R20" s="309"/>
      <c r="S20" s="309"/>
      <c r="T20" s="309"/>
      <c r="U20" s="309"/>
      <c r="V20" s="310"/>
      <c r="W20" s="310"/>
      <c r="X20" s="310"/>
    </row>
    <row r="21" spans="2:24" ht="15.75">
      <c r="B21" s="250">
        <v>1</v>
      </c>
      <c r="C21" s="250">
        <v>1</v>
      </c>
      <c r="D21" s="250">
        <v>1</v>
      </c>
      <c r="E21" s="250">
        <v>1</v>
      </c>
      <c r="F21" s="250">
        <v>1</v>
      </c>
      <c r="G21" s="250">
        <v>3</v>
      </c>
      <c r="H21" s="251"/>
      <c r="I21" s="255" t="s">
        <v>1979</v>
      </c>
      <c r="J21" s="306">
        <f t="shared" si="6"/>
        <v>0</v>
      </c>
      <c r="K21" s="309"/>
      <c r="L21" s="309"/>
      <c r="M21" s="306">
        <f t="shared" si="8"/>
        <v>0</v>
      </c>
      <c r="N21" s="309"/>
      <c r="O21" s="309"/>
      <c r="P21" s="306">
        <f t="shared" si="10"/>
        <v>0</v>
      </c>
      <c r="Q21" s="309"/>
      <c r="R21" s="309"/>
      <c r="S21" s="309"/>
      <c r="T21" s="309"/>
      <c r="U21" s="309"/>
      <c r="V21" s="310"/>
      <c r="W21" s="310"/>
      <c r="X21" s="310"/>
    </row>
    <row r="22" spans="2:24" ht="15.75">
      <c r="B22" s="250">
        <v>1</v>
      </c>
      <c r="C22" s="250">
        <v>1</v>
      </c>
      <c r="D22" s="250">
        <v>1</v>
      </c>
      <c r="E22" s="250">
        <v>1</v>
      </c>
      <c r="F22" s="250">
        <v>1</v>
      </c>
      <c r="G22" s="250">
        <v>4</v>
      </c>
      <c r="H22" s="251"/>
      <c r="I22" s="255" t="s">
        <v>1980</v>
      </c>
      <c r="J22" s="306">
        <f t="shared" si="6"/>
        <v>0</v>
      </c>
      <c r="K22" s="309"/>
      <c r="L22" s="309"/>
      <c r="M22" s="306">
        <f t="shared" si="8"/>
        <v>0</v>
      </c>
      <c r="N22" s="309"/>
      <c r="O22" s="309"/>
      <c r="P22" s="306">
        <f t="shared" si="10"/>
        <v>0</v>
      </c>
      <c r="Q22" s="309"/>
      <c r="R22" s="309"/>
      <c r="S22" s="309"/>
      <c r="T22" s="309"/>
      <c r="U22" s="309"/>
      <c r="V22" s="310"/>
      <c r="W22" s="310"/>
      <c r="X22" s="310"/>
    </row>
    <row r="23" spans="2:24" ht="30">
      <c r="B23" s="250">
        <v>1</v>
      </c>
      <c r="C23" s="250">
        <v>1</v>
      </c>
      <c r="D23" s="250">
        <v>1</v>
      </c>
      <c r="E23" s="250">
        <v>1</v>
      </c>
      <c r="F23" s="250">
        <v>1</v>
      </c>
      <c r="G23" s="250">
        <v>5</v>
      </c>
      <c r="H23" s="251"/>
      <c r="I23" s="255" t="s">
        <v>1981</v>
      </c>
      <c r="J23" s="306">
        <f t="shared" si="6"/>
        <v>0</v>
      </c>
      <c r="K23" s="309"/>
      <c r="L23" s="309"/>
      <c r="M23" s="306">
        <f t="shared" si="8"/>
        <v>0</v>
      </c>
      <c r="N23" s="309"/>
      <c r="O23" s="309"/>
      <c r="P23" s="306">
        <f t="shared" si="10"/>
        <v>0</v>
      </c>
      <c r="Q23" s="309"/>
      <c r="R23" s="309"/>
      <c r="S23" s="309"/>
      <c r="T23" s="309"/>
      <c r="U23" s="309"/>
      <c r="V23" s="310"/>
      <c r="W23" s="310"/>
      <c r="X23" s="310"/>
    </row>
    <row r="24" spans="2:24" ht="30">
      <c r="B24" s="250">
        <v>1</v>
      </c>
      <c r="C24" s="250">
        <v>1</v>
      </c>
      <c r="D24" s="250">
        <v>1</v>
      </c>
      <c r="E24" s="250">
        <v>1</v>
      </c>
      <c r="F24" s="250">
        <v>1</v>
      </c>
      <c r="G24" s="250">
        <v>6</v>
      </c>
      <c r="H24" s="251"/>
      <c r="I24" s="255" t="s">
        <v>1982</v>
      </c>
      <c r="J24" s="306">
        <f t="shared" si="6"/>
        <v>0</v>
      </c>
      <c r="K24" s="309"/>
      <c r="L24" s="309"/>
      <c r="M24" s="306">
        <f t="shared" si="8"/>
        <v>0</v>
      </c>
      <c r="N24" s="309"/>
      <c r="O24" s="309"/>
      <c r="P24" s="306">
        <f t="shared" si="10"/>
        <v>0</v>
      </c>
      <c r="Q24" s="309"/>
      <c r="R24" s="309"/>
      <c r="S24" s="309"/>
      <c r="T24" s="309"/>
      <c r="U24" s="309"/>
      <c r="V24" s="310"/>
      <c r="W24" s="310"/>
      <c r="X24" s="310"/>
    </row>
    <row r="25" spans="2:24" ht="30">
      <c r="B25" s="250">
        <v>1</v>
      </c>
      <c r="C25" s="250">
        <v>1</v>
      </c>
      <c r="D25" s="250">
        <v>1</v>
      </c>
      <c r="E25" s="250">
        <v>1</v>
      </c>
      <c r="F25" s="250">
        <v>1</v>
      </c>
      <c r="G25" s="250">
        <v>7</v>
      </c>
      <c r="H25" s="251"/>
      <c r="I25" s="255" t="s">
        <v>1983</v>
      </c>
      <c r="J25" s="306">
        <f t="shared" si="6"/>
        <v>0</v>
      </c>
      <c r="K25" s="309"/>
      <c r="L25" s="309"/>
      <c r="M25" s="306">
        <f t="shared" si="8"/>
        <v>0</v>
      </c>
      <c r="N25" s="309"/>
      <c r="O25" s="309"/>
      <c r="P25" s="306">
        <f t="shared" si="10"/>
        <v>0</v>
      </c>
      <c r="Q25" s="309"/>
      <c r="R25" s="309"/>
      <c r="S25" s="309"/>
      <c r="T25" s="309"/>
      <c r="U25" s="309"/>
      <c r="V25" s="310"/>
      <c r="W25" s="310"/>
      <c r="X25" s="310"/>
    </row>
    <row r="26" spans="2:24" ht="30">
      <c r="B26" s="250">
        <v>1</v>
      </c>
      <c r="C26" s="250">
        <v>1</v>
      </c>
      <c r="D26" s="250">
        <v>1</v>
      </c>
      <c r="E26" s="250">
        <v>1</v>
      </c>
      <c r="F26" s="250">
        <v>1</v>
      </c>
      <c r="G26" s="250">
        <v>8</v>
      </c>
      <c r="H26" s="251"/>
      <c r="I26" s="255" t="s">
        <v>1984</v>
      </c>
      <c r="J26" s="306">
        <f t="shared" si="6"/>
        <v>0</v>
      </c>
      <c r="K26" s="309"/>
      <c r="L26" s="309"/>
      <c r="M26" s="306">
        <f t="shared" si="8"/>
        <v>0</v>
      </c>
      <c r="N26" s="309"/>
      <c r="O26" s="309"/>
      <c r="P26" s="306">
        <f t="shared" si="10"/>
        <v>0</v>
      </c>
      <c r="Q26" s="309"/>
      <c r="R26" s="309"/>
      <c r="S26" s="309"/>
      <c r="T26" s="309"/>
      <c r="U26" s="309"/>
      <c r="V26" s="310"/>
      <c r="W26" s="310"/>
      <c r="X26" s="310"/>
    </row>
    <row r="27" spans="2:24" ht="15.75">
      <c r="B27" s="250">
        <v>1</v>
      </c>
      <c r="C27" s="250">
        <v>1</v>
      </c>
      <c r="D27" s="250">
        <v>1</v>
      </c>
      <c r="E27" s="250">
        <v>1</v>
      </c>
      <c r="F27" s="250">
        <v>1</v>
      </c>
      <c r="G27" s="250">
        <v>9</v>
      </c>
      <c r="H27" s="251"/>
      <c r="I27" s="255" t="s">
        <v>1985</v>
      </c>
      <c r="J27" s="306">
        <f t="shared" si="6"/>
        <v>0</v>
      </c>
      <c r="K27" s="309"/>
      <c r="L27" s="309"/>
      <c r="M27" s="306">
        <f t="shared" si="8"/>
        <v>0</v>
      </c>
      <c r="N27" s="309"/>
      <c r="O27" s="309"/>
      <c r="P27" s="306">
        <f t="shared" si="10"/>
        <v>0</v>
      </c>
      <c r="Q27" s="309"/>
      <c r="R27" s="309"/>
      <c r="S27" s="309"/>
      <c r="T27" s="309"/>
      <c r="U27" s="309"/>
      <c r="V27" s="310"/>
      <c r="W27" s="310"/>
      <c r="X27" s="310"/>
    </row>
    <row r="28" spans="2:24" ht="15.75">
      <c r="B28" s="250">
        <v>1</v>
      </c>
      <c r="C28" s="250">
        <v>1</v>
      </c>
      <c r="D28" s="250">
        <v>1</v>
      </c>
      <c r="E28" s="250">
        <v>1</v>
      </c>
      <c r="F28" s="250">
        <v>1</v>
      </c>
      <c r="G28" s="250">
        <v>10</v>
      </c>
      <c r="H28" s="251"/>
      <c r="I28" s="255" t="s">
        <v>1986</v>
      </c>
      <c r="J28" s="306">
        <f t="shared" si="6"/>
        <v>0</v>
      </c>
      <c r="K28" s="309"/>
      <c r="L28" s="309"/>
      <c r="M28" s="306">
        <f t="shared" si="8"/>
        <v>0</v>
      </c>
      <c r="N28" s="309"/>
      <c r="O28" s="309"/>
      <c r="P28" s="306">
        <f t="shared" si="10"/>
        <v>0</v>
      </c>
      <c r="Q28" s="309"/>
      <c r="R28" s="309"/>
      <c r="S28" s="309"/>
      <c r="T28" s="309"/>
      <c r="U28" s="309"/>
      <c r="V28" s="310"/>
      <c r="W28" s="310"/>
      <c r="X28" s="310"/>
    </row>
    <row r="29" spans="2:24" ht="30">
      <c r="B29" s="250">
        <v>1</v>
      </c>
      <c r="C29" s="250">
        <v>1</v>
      </c>
      <c r="D29" s="250">
        <v>1</v>
      </c>
      <c r="E29" s="250">
        <v>1</v>
      </c>
      <c r="F29" s="250">
        <v>1</v>
      </c>
      <c r="G29" s="250">
        <v>11</v>
      </c>
      <c r="H29" s="251"/>
      <c r="I29" s="255" t="s">
        <v>1987</v>
      </c>
      <c r="J29" s="306">
        <f t="shared" si="6"/>
        <v>0</v>
      </c>
      <c r="K29" s="309"/>
      <c r="L29" s="309"/>
      <c r="M29" s="306">
        <f t="shared" si="8"/>
        <v>0</v>
      </c>
      <c r="N29" s="309"/>
      <c r="O29" s="309"/>
      <c r="P29" s="306">
        <f t="shared" si="10"/>
        <v>0</v>
      </c>
      <c r="Q29" s="309"/>
      <c r="R29" s="309"/>
      <c r="S29" s="309"/>
      <c r="T29" s="309"/>
      <c r="U29" s="309"/>
      <c r="V29" s="310"/>
      <c r="W29" s="310"/>
      <c r="X29" s="310"/>
    </row>
    <row r="30" spans="2:24" ht="15.75">
      <c r="B30" s="250">
        <v>1</v>
      </c>
      <c r="C30" s="250">
        <v>1</v>
      </c>
      <c r="D30" s="250">
        <v>1</v>
      </c>
      <c r="E30" s="250">
        <v>1</v>
      </c>
      <c r="F30" s="250">
        <v>1</v>
      </c>
      <c r="G30" s="250">
        <v>12</v>
      </c>
      <c r="H30" s="251"/>
      <c r="I30" s="255" t="s">
        <v>1988</v>
      </c>
      <c r="J30" s="306">
        <f t="shared" si="6"/>
        <v>0</v>
      </c>
      <c r="K30" s="309"/>
      <c r="L30" s="309"/>
      <c r="M30" s="306">
        <f t="shared" si="8"/>
        <v>0</v>
      </c>
      <c r="N30" s="309"/>
      <c r="O30" s="309"/>
      <c r="P30" s="306">
        <f t="shared" si="10"/>
        <v>0</v>
      </c>
      <c r="Q30" s="309"/>
      <c r="R30" s="309"/>
      <c r="S30" s="309"/>
      <c r="T30" s="309"/>
      <c r="U30" s="309"/>
      <c r="V30" s="310"/>
      <c r="W30" s="310"/>
      <c r="X30" s="310"/>
    </row>
    <row r="31" spans="2:24" ht="15.75">
      <c r="B31" s="250">
        <v>1</v>
      </c>
      <c r="C31" s="250">
        <v>1</v>
      </c>
      <c r="D31" s="250">
        <v>1</v>
      </c>
      <c r="E31" s="250">
        <v>1</v>
      </c>
      <c r="F31" s="250">
        <v>1</v>
      </c>
      <c r="G31" s="250">
        <v>13</v>
      </c>
      <c r="H31" s="251"/>
      <c r="I31" s="255" t="s">
        <v>1989</v>
      </c>
      <c r="J31" s="306">
        <f t="shared" si="6"/>
        <v>0</v>
      </c>
      <c r="K31" s="309"/>
      <c r="L31" s="309"/>
      <c r="M31" s="306">
        <f t="shared" si="8"/>
        <v>0</v>
      </c>
      <c r="N31" s="309"/>
      <c r="O31" s="309"/>
      <c r="P31" s="306">
        <f t="shared" si="10"/>
        <v>0</v>
      </c>
      <c r="Q31" s="309"/>
      <c r="R31" s="309"/>
      <c r="S31" s="309"/>
      <c r="T31" s="309"/>
      <c r="U31" s="309"/>
      <c r="V31" s="310"/>
      <c r="W31" s="310"/>
      <c r="X31" s="310"/>
    </row>
    <row r="32" spans="2:24" ht="15.75">
      <c r="B32" s="250">
        <v>1</v>
      </c>
      <c r="C32" s="250">
        <v>1</v>
      </c>
      <c r="D32" s="250">
        <v>1</v>
      </c>
      <c r="E32" s="250">
        <v>1</v>
      </c>
      <c r="F32" s="250">
        <v>1</v>
      </c>
      <c r="G32" s="250">
        <v>99</v>
      </c>
      <c r="H32" s="251"/>
      <c r="I32" s="255" t="s">
        <v>1990</v>
      </c>
      <c r="J32" s="306">
        <f t="shared" si="6"/>
        <v>0</v>
      </c>
      <c r="K32" s="309"/>
      <c r="L32" s="309"/>
      <c r="M32" s="306">
        <f t="shared" si="8"/>
        <v>0</v>
      </c>
      <c r="N32" s="309"/>
      <c r="O32" s="309"/>
      <c r="P32" s="306">
        <f t="shared" si="10"/>
        <v>0</v>
      </c>
      <c r="Q32" s="309"/>
      <c r="R32" s="309"/>
      <c r="S32" s="309"/>
      <c r="T32" s="309"/>
      <c r="U32" s="309"/>
      <c r="V32" s="310"/>
      <c r="W32" s="310"/>
      <c r="X32" s="310"/>
    </row>
    <row r="33" spans="2:24" ht="15.75">
      <c r="B33" s="275">
        <v>1</v>
      </c>
      <c r="C33" s="275">
        <v>1</v>
      </c>
      <c r="D33" s="275">
        <v>1</v>
      </c>
      <c r="E33" s="275">
        <v>2</v>
      </c>
      <c r="F33" s="276"/>
      <c r="G33" s="276"/>
      <c r="H33" s="276"/>
      <c r="I33" s="277" t="s">
        <v>1991</v>
      </c>
      <c r="J33" s="306">
        <f t="shared" si="6"/>
        <v>0</v>
      </c>
      <c r="K33" s="334">
        <f>K34</f>
        <v>0</v>
      </c>
      <c r="L33" s="334">
        <f t="shared" ref="L33" si="26">L34</f>
        <v>0</v>
      </c>
      <c r="M33" s="306">
        <f t="shared" si="8"/>
        <v>0</v>
      </c>
      <c r="N33" s="334">
        <f>N34</f>
        <v>0</v>
      </c>
      <c r="O33" s="334">
        <f t="shared" ref="O33" si="27">O34</f>
        <v>0</v>
      </c>
      <c r="P33" s="306">
        <f t="shared" si="10"/>
        <v>0</v>
      </c>
      <c r="Q33" s="334">
        <f>Q34</f>
        <v>0</v>
      </c>
      <c r="R33" s="334">
        <f t="shared" ref="R33:U33" si="28">R34</f>
        <v>0</v>
      </c>
      <c r="S33" s="334">
        <f t="shared" si="28"/>
        <v>0</v>
      </c>
      <c r="T33" s="334">
        <f t="shared" si="28"/>
        <v>0</v>
      </c>
      <c r="U33" s="334">
        <f t="shared" si="28"/>
        <v>0</v>
      </c>
      <c r="V33" s="311"/>
      <c r="W33" s="311"/>
      <c r="X33" s="311"/>
    </row>
    <row r="34" spans="2:24" ht="15.75">
      <c r="B34" s="289">
        <v>1</v>
      </c>
      <c r="C34" s="289">
        <v>1</v>
      </c>
      <c r="D34" s="289">
        <v>1</v>
      </c>
      <c r="E34" s="289">
        <v>2</v>
      </c>
      <c r="F34" s="289">
        <v>1</v>
      </c>
      <c r="G34" s="290"/>
      <c r="H34" s="290"/>
      <c r="I34" s="291" t="s">
        <v>1992</v>
      </c>
      <c r="J34" s="306">
        <f t="shared" si="6"/>
        <v>0</v>
      </c>
      <c r="K34" s="335">
        <f>SUM(K35:K36)</f>
        <v>0</v>
      </c>
      <c r="L34" s="335">
        <f t="shared" ref="L34" si="29">SUM(L35:L36)</f>
        <v>0</v>
      </c>
      <c r="M34" s="306">
        <f t="shared" si="8"/>
        <v>0</v>
      </c>
      <c r="N34" s="335">
        <f>SUM(N35:N36)</f>
        <v>0</v>
      </c>
      <c r="O34" s="335">
        <f t="shared" ref="O34" si="30">SUM(O35:O36)</f>
        <v>0</v>
      </c>
      <c r="P34" s="306">
        <f t="shared" si="10"/>
        <v>0</v>
      </c>
      <c r="Q34" s="335">
        <f>SUM(Q35:Q36)</f>
        <v>0</v>
      </c>
      <c r="R34" s="335">
        <f t="shared" ref="R34" si="31">SUM(R35:R36)</f>
        <v>0</v>
      </c>
      <c r="S34" s="335">
        <f t="shared" ref="S34:U34" si="32">SUM(S35:S36)</f>
        <v>0</v>
      </c>
      <c r="T34" s="335">
        <f t="shared" si="32"/>
        <v>0</v>
      </c>
      <c r="U34" s="335">
        <f t="shared" si="32"/>
        <v>0</v>
      </c>
      <c r="V34" s="313"/>
      <c r="W34" s="313"/>
      <c r="X34" s="313"/>
    </row>
    <row r="35" spans="2:24" ht="15.75">
      <c r="B35" s="250">
        <v>1</v>
      </c>
      <c r="C35" s="250">
        <v>1</v>
      </c>
      <c r="D35" s="250">
        <v>1</v>
      </c>
      <c r="E35" s="250">
        <v>2</v>
      </c>
      <c r="F35" s="250">
        <v>1</v>
      </c>
      <c r="G35" s="250">
        <v>1</v>
      </c>
      <c r="H35" s="251"/>
      <c r="I35" s="255" t="s">
        <v>1993</v>
      </c>
      <c r="J35" s="306">
        <f t="shared" si="6"/>
        <v>0</v>
      </c>
      <c r="K35" s="308"/>
      <c r="L35" s="308"/>
      <c r="M35" s="306">
        <f t="shared" si="8"/>
        <v>0</v>
      </c>
      <c r="N35" s="308"/>
      <c r="O35" s="308"/>
      <c r="P35" s="306">
        <f t="shared" si="10"/>
        <v>0</v>
      </c>
      <c r="Q35" s="308"/>
      <c r="R35" s="308"/>
      <c r="S35" s="308"/>
      <c r="T35" s="308"/>
      <c r="U35" s="308"/>
      <c r="V35" s="310"/>
      <c r="W35" s="310"/>
      <c r="X35" s="310"/>
    </row>
    <row r="36" spans="2:24" ht="15.75">
      <c r="B36" s="250">
        <v>1</v>
      </c>
      <c r="C36" s="250">
        <v>1</v>
      </c>
      <c r="D36" s="250">
        <v>1</v>
      </c>
      <c r="E36" s="250">
        <v>2</v>
      </c>
      <c r="F36" s="250">
        <v>1</v>
      </c>
      <c r="G36" s="250">
        <v>9</v>
      </c>
      <c r="H36" s="251"/>
      <c r="I36" s="255" t="s">
        <v>1994</v>
      </c>
      <c r="J36" s="306">
        <f t="shared" si="6"/>
        <v>0</v>
      </c>
      <c r="K36" s="308"/>
      <c r="L36" s="308"/>
      <c r="M36" s="306">
        <f t="shared" si="8"/>
        <v>0</v>
      </c>
      <c r="N36" s="308"/>
      <c r="O36" s="308"/>
      <c r="P36" s="306">
        <f t="shared" si="10"/>
        <v>0</v>
      </c>
      <c r="Q36" s="308"/>
      <c r="R36" s="308"/>
      <c r="S36" s="308"/>
      <c r="T36" s="308"/>
      <c r="U36" s="308"/>
      <c r="V36" s="310"/>
      <c r="W36" s="310"/>
      <c r="X36" s="310"/>
    </row>
    <row r="37" spans="2:24" ht="30">
      <c r="B37" s="275">
        <v>1</v>
      </c>
      <c r="C37" s="275">
        <v>1</v>
      </c>
      <c r="D37" s="275">
        <v>1</v>
      </c>
      <c r="E37" s="275">
        <v>3</v>
      </c>
      <c r="F37" s="276"/>
      <c r="G37" s="276"/>
      <c r="H37" s="276"/>
      <c r="I37" s="277" t="s">
        <v>1995</v>
      </c>
      <c r="J37" s="306">
        <f t="shared" si="6"/>
        <v>0</v>
      </c>
      <c r="K37" s="308"/>
      <c r="L37" s="308"/>
      <c r="M37" s="306">
        <f t="shared" si="8"/>
        <v>0</v>
      </c>
      <c r="N37" s="308"/>
      <c r="O37" s="308"/>
      <c r="P37" s="306">
        <f t="shared" si="10"/>
        <v>0</v>
      </c>
      <c r="Q37" s="308"/>
      <c r="R37" s="308"/>
      <c r="S37" s="308"/>
      <c r="T37" s="308"/>
      <c r="U37" s="308"/>
      <c r="V37" s="310"/>
      <c r="W37" s="310"/>
      <c r="X37" s="310"/>
    </row>
    <row r="38" spans="2:24" ht="15.75">
      <c r="B38" s="264">
        <v>1</v>
      </c>
      <c r="C38" s="264">
        <v>1</v>
      </c>
      <c r="D38" s="264">
        <v>2</v>
      </c>
      <c r="E38" s="265"/>
      <c r="F38" s="265"/>
      <c r="G38" s="265"/>
      <c r="H38" s="265"/>
      <c r="I38" s="266" t="s">
        <v>1996</v>
      </c>
      <c r="J38" s="306">
        <f t="shared" si="6"/>
        <v>0</v>
      </c>
      <c r="K38" s="308"/>
      <c r="L38" s="308"/>
      <c r="M38" s="306">
        <f t="shared" si="8"/>
        <v>0</v>
      </c>
      <c r="N38" s="308"/>
      <c r="O38" s="308"/>
      <c r="P38" s="306">
        <f t="shared" si="10"/>
        <v>0</v>
      </c>
      <c r="Q38" s="308"/>
      <c r="R38" s="308"/>
      <c r="S38" s="308"/>
      <c r="T38" s="308"/>
      <c r="U38" s="308"/>
      <c r="V38" s="310"/>
      <c r="W38" s="310"/>
      <c r="X38" s="310"/>
    </row>
    <row r="39" spans="2:24" ht="15.75">
      <c r="B39" s="264">
        <v>1</v>
      </c>
      <c r="C39" s="264">
        <v>1</v>
      </c>
      <c r="D39" s="264">
        <v>3</v>
      </c>
      <c r="E39" s="265"/>
      <c r="F39" s="265"/>
      <c r="G39" s="265"/>
      <c r="H39" s="265"/>
      <c r="I39" s="266" t="s">
        <v>1997</v>
      </c>
      <c r="J39" s="306">
        <f t="shared" si="6"/>
        <v>2204.3000000000002</v>
      </c>
      <c r="K39" s="306">
        <f>SUM(K40,K51:K54)</f>
        <v>2204.3000000000002</v>
      </c>
      <c r="L39" s="306">
        <f t="shared" ref="L39" si="33">SUM(L40,L51:L54)</f>
        <v>0</v>
      </c>
      <c r="M39" s="306">
        <f t="shared" si="8"/>
        <v>2200</v>
      </c>
      <c r="N39" s="306">
        <f>SUM(N40,N51:N54)</f>
        <v>2200</v>
      </c>
      <c r="O39" s="306">
        <f t="shared" ref="O39" si="34">SUM(O40,O51:O54)</f>
        <v>0</v>
      </c>
      <c r="P39" s="306">
        <f t="shared" si="10"/>
        <v>2600</v>
      </c>
      <c r="Q39" s="306">
        <f>SUM(Q40,Q51:Q54)</f>
        <v>2600</v>
      </c>
      <c r="R39" s="306">
        <f t="shared" ref="R39:U39" si="35">SUM(R40,R51:R54)</f>
        <v>0</v>
      </c>
      <c r="S39" s="306">
        <f t="shared" si="35"/>
        <v>2721</v>
      </c>
      <c r="T39" s="306">
        <f t="shared" si="35"/>
        <v>2835</v>
      </c>
      <c r="U39" s="306">
        <f t="shared" si="35"/>
        <v>2971</v>
      </c>
      <c r="V39" s="314"/>
      <c r="W39" s="314"/>
      <c r="X39" s="314"/>
    </row>
    <row r="40" spans="2:24" ht="15.75">
      <c r="B40" s="275">
        <v>1</v>
      </c>
      <c r="C40" s="275">
        <v>1</v>
      </c>
      <c r="D40" s="275">
        <v>3</v>
      </c>
      <c r="E40" s="275">
        <v>1</v>
      </c>
      <c r="F40" s="276"/>
      <c r="G40" s="276"/>
      <c r="H40" s="276"/>
      <c r="I40" s="277" t="s">
        <v>1998</v>
      </c>
      <c r="J40" s="306">
        <f t="shared" si="6"/>
        <v>2204.3000000000002</v>
      </c>
      <c r="K40" s="308">
        <f>K41</f>
        <v>2204.3000000000002</v>
      </c>
      <c r="L40" s="308">
        <f t="shared" ref="L40" si="36">L41</f>
        <v>0</v>
      </c>
      <c r="M40" s="306">
        <f t="shared" si="8"/>
        <v>2200</v>
      </c>
      <c r="N40" s="308">
        <f>N41</f>
        <v>2200</v>
      </c>
      <c r="O40" s="308">
        <f t="shared" ref="O40" si="37">O41</f>
        <v>0</v>
      </c>
      <c r="P40" s="306">
        <f t="shared" si="10"/>
        <v>2600</v>
      </c>
      <c r="Q40" s="308">
        <f>Q41</f>
        <v>2600</v>
      </c>
      <c r="R40" s="308">
        <f t="shared" ref="R40:U40" si="38">R41</f>
        <v>0</v>
      </c>
      <c r="S40" s="308">
        <f t="shared" si="38"/>
        <v>2721</v>
      </c>
      <c r="T40" s="308">
        <f t="shared" si="38"/>
        <v>2835</v>
      </c>
      <c r="U40" s="308">
        <f t="shared" si="38"/>
        <v>2971</v>
      </c>
      <c r="V40" s="310"/>
      <c r="W40" s="310"/>
      <c r="X40" s="310"/>
    </row>
    <row r="41" spans="2:24" ht="15.75">
      <c r="B41" s="250">
        <v>1</v>
      </c>
      <c r="C41" s="250">
        <v>1</v>
      </c>
      <c r="D41" s="250">
        <v>3</v>
      </c>
      <c r="E41" s="250">
        <v>1</v>
      </c>
      <c r="F41" s="250">
        <v>1</v>
      </c>
      <c r="G41" s="251"/>
      <c r="H41" s="251"/>
      <c r="I41" s="255" t="s">
        <v>1999</v>
      </c>
      <c r="J41" s="306">
        <f t="shared" si="6"/>
        <v>2204.3000000000002</v>
      </c>
      <c r="K41" s="308">
        <f>SUM(K42:K45,K48)</f>
        <v>2204.3000000000002</v>
      </c>
      <c r="L41" s="308">
        <f t="shared" ref="L41" si="39">SUM(L42:L45,L48)</f>
        <v>0</v>
      </c>
      <c r="M41" s="306">
        <f t="shared" si="8"/>
        <v>2200</v>
      </c>
      <c r="N41" s="308">
        <f>SUM(N42:N45,N48)</f>
        <v>2200</v>
      </c>
      <c r="O41" s="308">
        <f t="shared" ref="O41" si="40">SUM(O42:O45,O48)</f>
        <v>0</v>
      </c>
      <c r="P41" s="306">
        <f t="shared" si="10"/>
        <v>2600</v>
      </c>
      <c r="Q41" s="308">
        <f>SUM(Q42:Q45,Q48)</f>
        <v>2600</v>
      </c>
      <c r="R41" s="308">
        <f t="shared" ref="R41:U41" si="41">SUM(R42:R45,R48)</f>
        <v>0</v>
      </c>
      <c r="S41" s="308">
        <f t="shared" si="41"/>
        <v>2721</v>
      </c>
      <c r="T41" s="308">
        <f t="shared" si="41"/>
        <v>2835</v>
      </c>
      <c r="U41" s="308">
        <f t="shared" si="41"/>
        <v>2971</v>
      </c>
      <c r="V41" s="310"/>
      <c r="W41" s="310"/>
      <c r="X41" s="310"/>
    </row>
    <row r="42" spans="2:24" ht="15.75">
      <c r="B42" s="250">
        <v>1</v>
      </c>
      <c r="C42" s="250">
        <v>1</v>
      </c>
      <c r="D42" s="250">
        <v>3</v>
      </c>
      <c r="E42" s="250">
        <v>1</v>
      </c>
      <c r="F42" s="250">
        <v>1</v>
      </c>
      <c r="G42" s="250">
        <v>1</v>
      </c>
      <c r="H42" s="251"/>
      <c r="I42" s="255" t="s">
        <v>2000</v>
      </c>
      <c r="J42" s="306">
        <f t="shared" si="6"/>
        <v>1051.79</v>
      </c>
      <c r="K42" s="308">
        <v>1051.79</v>
      </c>
      <c r="L42" s="308"/>
      <c r="M42" s="306">
        <f t="shared" si="8"/>
        <v>995</v>
      </c>
      <c r="N42" s="308">
        <v>995</v>
      </c>
      <c r="O42" s="308"/>
      <c r="P42" s="306">
        <f t="shared" si="10"/>
        <v>1275</v>
      </c>
      <c r="Q42" s="308">
        <v>1275</v>
      </c>
      <c r="R42" s="308"/>
      <c r="S42" s="308">
        <v>1330</v>
      </c>
      <c r="T42" s="308">
        <v>1397</v>
      </c>
      <c r="U42" s="308">
        <v>1460</v>
      </c>
      <c r="V42" s="310"/>
      <c r="W42" s="310"/>
      <c r="X42" s="310"/>
    </row>
    <row r="43" spans="2:24" ht="15.75">
      <c r="B43" s="250">
        <v>1</v>
      </c>
      <c r="C43" s="250">
        <v>1</v>
      </c>
      <c r="D43" s="250">
        <v>3</v>
      </c>
      <c r="E43" s="250">
        <v>1</v>
      </c>
      <c r="F43" s="250">
        <v>1</v>
      </c>
      <c r="G43" s="250">
        <v>2</v>
      </c>
      <c r="H43" s="251"/>
      <c r="I43" s="255" t="s">
        <v>2001</v>
      </c>
      <c r="J43" s="306">
        <f t="shared" si="6"/>
        <v>0</v>
      </c>
      <c r="K43" s="308"/>
      <c r="L43" s="308"/>
      <c r="M43" s="306">
        <f t="shared" si="8"/>
        <v>0</v>
      </c>
      <c r="N43" s="308"/>
      <c r="O43" s="308"/>
      <c r="P43" s="306">
        <f t="shared" si="10"/>
        <v>0</v>
      </c>
      <c r="Q43" s="308"/>
      <c r="R43" s="308"/>
      <c r="S43" s="308"/>
      <c r="T43" s="308"/>
      <c r="U43" s="308"/>
      <c r="V43" s="310"/>
      <c r="W43" s="310"/>
      <c r="X43" s="310"/>
    </row>
    <row r="44" spans="2:24" ht="15.75">
      <c r="B44" s="250">
        <v>1</v>
      </c>
      <c r="C44" s="250">
        <v>1</v>
      </c>
      <c r="D44" s="250">
        <v>3</v>
      </c>
      <c r="E44" s="250">
        <v>1</v>
      </c>
      <c r="F44" s="250">
        <v>1</v>
      </c>
      <c r="G44" s="250">
        <v>3</v>
      </c>
      <c r="H44" s="251"/>
      <c r="I44" s="255" t="s">
        <v>2002</v>
      </c>
      <c r="J44" s="306">
        <f t="shared" si="6"/>
        <v>13.58</v>
      </c>
      <c r="K44" s="308">
        <v>13.58</v>
      </c>
      <c r="L44" s="308"/>
      <c r="M44" s="306">
        <f t="shared" si="8"/>
        <v>5</v>
      </c>
      <c r="N44" s="308">
        <v>5</v>
      </c>
      <c r="O44" s="308"/>
      <c r="P44" s="306">
        <f t="shared" si="10"/>
        <v>10</v>
      </c>
      <c r="Q44" s="308">
        <v>10</v>
      </c>
      <c r="R44" s="308"/>
      <c r="S44" s="308">
        <v>11</v>
      </c>
      <c r="T44" s="308">
        <v>12</v>
      </c>
      <c r="U44" s="308">
        <v>14</v>
      </c>
      <c r="V44" s="310"/>
      <c r="W44" s="310"/>
      <c r="X44" s="310"/>
    </row>
    <row r="45" spans="2:24" ht="15.75">
      <c r="B45" s="250">
        <v>1</v>
      </c>
      <c r="C45" s="250">
        <v>1</v>
      </c>
      <c r="D45" s="250">
        <v>3</v>
      </c>
      <c r="E45" s="250">
        <v>1</v>
      </c>
      <c r="F45" s="250">
        <v>1</v>
      </c>
      <c r="G45" s="250">
        <v>4</v>
      </c>
      <c r="H45" s="251"/>
      <c r="I45" s="255" t="s">
        <v>2003</v>
      </c>
      <c r="J45" s="306">
        <f t="shared" si="6"/>
        <v>62.89</v>
      </c>
      <c r="K45" s="308">
        <f>SUM(K46:K47)</f>
        <v>62.89</v>
      </c>
      <c r="L45" s="308">
        <f t="shared" ref="L45" si="42">SUM(L46:L47)</f>
        <v>0</v>
      </c>
      <c r="M45" s="306">
        <f t="shared" si="8"/>
        <v>20</v>
      </c>
      <c r="N45" s="308">
        <f>SUM(N46:N47)</f>
        <v>20</v>
      </c>
      <c r="O45" s="308">
        <f t="shared" ref="O45" si="43">SUM(O46:O47)</f>
        <v>0</v>
      </c>
      <c r="P45" s="306">
        <f t="shared" si="10"/>
        <v>65</v>
      </c>
      <c r="Q45" s="308">
        <f>SUM(Q46:Q47)</f>
        <v>65</v>
      </c>
      <c r="R45" s="308">
        <f t="shared" ref="R45:U45" si="44">SUM(R46:R47)</f>
        <v>0</v>
      </c>
      <c r="S45" s="308">
        <f t="shared" si="44"/>
        <v>68</v>
      </c>
      <c r="T45" s="308">
        <f t="shared" si="44"/>
        <v>71</v>
      </c>
      <c r="U45" s="308">
        <f t="shared" si="44"/>
        <v>74</v>
      </c>
      <c r="V45" s="310"/>
      <c r="W45" s="310"/>
      <c r="X45" s="310"/>
    </row>
    <row r="46" spans="2:24" ht="15.75">
      <c r="B46" s="250">
        <v>1</v>
      </c>
      <c r="C46" s="250">
        <v>1</v>
      </c>
      <c r="D46" s="250">
        <v>3</v>
      </c>
      <c r="E46" s="250">
        <v>1</v>
      </c>
      <c r="F46" s="250">
        <v>1</v>
      </c>
      <c r="G46" s="250">
        <v>4</v>
      </c>
      <c r="H46" s="250">
        <v>1</v>
      </c>
      <c r="I46" s="255" t="s">
        <v>2004</v>
      </c>
      <c r="J46" s="306">
        <f t="shared" si="6"/>
        <v>17.190000000000001</v>
      </c>
      <c r="K46" s="308">
        <v>17.190000000000001</v>
      </c>
      <c r="L46" s="308"/>
      <c r="M46" s="306">
        <f t="shared" si="8"/>
        <v>3</v>
      </c>
      <c r="N46" s="308">
        <v>3</v>
      </c>
      <c r="O46" s="308"/>
      <c r="P46" s="306">
        <f t="shared" si="10"/>
        <v>20</v>
      </c>
      <c r="Q46" s="308">
        <v>20</v>
      </c>
      <c r="R46" s="308"/>
      <c r="S46" s="308">
        <v>21</v>
      </c>
      <c r="T46" s="308">
        <v>22</v>
      </c>
      <c r="U46" s="308">
        <v>23</v>
      </c>
      <c r="V46" s="310"/>
      <c r="W46" s="310"/>
      <c r="X46" s="310"/>
    </row>
    <row r="47" spans="2:24" ht="15.75">
      <c r="B47" s="250">
        <v>1</v>
      </c>
      <c r="C47" s="250">
        <v>1</v>
      </c>
      <c r="D47" s="250">
        <v>3</v>
      </c>
      <c r="E47" s="250">
        <v>1</v>
      </c>
      <c r="F47" s="250">
        <v>1</v>
      </c>
      <c r="G47" s="250">
        <v>4</v>
      </c>
      <c r="H47" s="250">
        <v>2</v>
      </c>
      <c r="I47" s="255" t="s">
        <v>2005</v>
      </c>
      <c r="J47" s="306">
        <f t="shared" si="6"/>
        <v>45.7</v>
      </c>
      <c r="K47" s="308">
        <v>45.7</v>
      </c>
      <c r="L47" s="308"/>
      <c r="M47" s="306">
        <f t="shared" si="8"/>
        <v>17</v>
      </c>
      <c r="N47" s="308">
        <v>17</v>
      </c>
      <c r="O47" s="308"/>
      <c r="P47" s="306">
        <f t="shared" si="10"/>
        <v>45</v>
      </c>
      <c r="Q47" s="308">
        <v>45</v>
      </c>
      <c r="R47" s="308"/>
      <c r="S47" s="308">
        <v>47</v>
      </c>
      <c r="T47" s="308">
        <v>49</v>
      </c>
      <c r="U47" s="308">
        <v>51</v>
      </c>
      <c r="V47" s="310"/>
      <c r="W47" s="310"/>
      <c r="X47" s="310"/>
    </row>
    <row r="48" spans="2:24" ht="15.75">
      <c r="B48" s="250">
        <v>1</v>
      </c>
      <c r="C48" s="250">
        <v>1</v>
      </c>
      <c r="D48" s="250">
        <v>3</v>
      </c>
      <c r="E48" s="250">
        <v>1</v>
      </c>
      <c r="F48" s="250">
        <v>1</v>
      </c>
      <c r="G48" s="250">
        <v>5</v>
      </c>
      <c r="H48" s="251"/>
      <c r="I48" s="255" t="s">
        <v>2006</v>
      </c>
      <c r="J48" s="306">
        <f t="shared" si="6"/>
        <v>1076.04</v>
      </c>
      <c r="K48" s="308">
        <f>SUM(K49:K50)</f>
        <v>1076.04</v>
      </c>
      <c r="L48" s="308">
        <f t="shared" ref="L48" si="45">SUM(L49:L50)</f>
        <v>0</v>
      </c>
      <c r="M48" s="306">
        <f t="shared" si="8"/>
        <v>1180</v>
      </c>
      <c r="N48" s="308">
        <f>SUM(N49:N50)</f>
        <v>1180</v>
      </c>
      <c r="O48" s="308">
        <f t="shared" ref="O48" si="46">SUM(O49:O50)</f>
        <v>0</v>
      </c>
      <c r="P48" s="306">
        <f t="shared" si="10"/>
        <v>1250</v>
      </c>
      <c r="Q48" s="308">
        <f>SUM(Q49:Q50)</f>
        <v>1250</v>
      </c>
      <c r="R48" s="308">
        <f t="shared" ref="R48:U48" si="47">SUM(R49:R50)</f>
        <v>0</v>
      </c>
      <c r="S48" s="308">
        <f t="shared" si="47"/>
        <v>1312</v>
      </c>
      <c r="T48" s="308">
        <f t="shared" si="47"/>
        <v>1355</v>
      </c>
      <c r="U48" s="308">
        <f t="shared" si="47"/>
        <v>1423</v>
      </c>
      <c r="V48" s="310"/>
      <c r="W48" s="310"/>
      <c r="X48" s="310"/>
    </row>
    <row r="49" spans="2:24" ht="15.75">
      <c r="B49" s="250">
        <v>1</v>
      </c>
      <c r="C49" s="250">
        <v>1</v>
      </c>
      <c r="D49" s="250">
        <v>3</v>
      </c>
      <c r="E49" s="250">
        <v>1</v>
      </c>
      <c r="F49" s="250">
        <v>1</v>
      </c>
      <c r="G49" s="250">
        <v>5</v>
      </c>
      <c r="H49" s="250">
        <v>1</v>
      </c>
      <c r="I49" s="255" t="s">
        <v>2007</v>
      </c>
      <c r="J49" s="306">
        <f t="shared" si="6"/>
        <v>50.77</v>
      </c>
      <c r="K49" s="308">
        <v>50.77</v>
      </c>
      <c r="L49" s="308"/>
      <c r="M49" s="306">
        <f t="shared" si="8"/>
        <v>20</v>
      </c>
      <c r="N49" s="308">
        <v>20</v>
      </c>
      <c r="O49" s="308"/>
      <c r="P49" s="306">
        <f t="shared" si="10"/>
        <v>50</v>
      </c>
      <c r="Q49" s="308">
        <v>50</v>
      </c>
      <c r="R49" s="308"/>
      <c r="S49" s="308">
        <v>52</v>
      </c>
      <c r="T49" s="308">
        <v>55</v>
      </c>
      <c r="U49" s="308">
        <v>58</v>
      </c>
      <c r="V49" s="310"/>
      <c r="W49" s="310"/>
      <c r="X49" s="310"/>
    </row>
    <row r="50" spans="2:24" ht="15.75">
      <c r="B50" s="250">
        <v>1</v>
      </c>
      <c r="C50" s="250">
        <v>1</v>
      </c>
      <c r="D50" s="250">
        <v>3</v>
      </c>
      <c r="E50" s="250">
        <v>1</v>
      </c>
      <c r="F50" s="250">
        <v>1</v>
      </c>
      <c r="G50" s="250">
        <v>5</v>
      </c>
      <c r="H50" s="250">
        <v>2</v>
      </c>
      <c r="I50" s="255" t="s">
        <v>2008</v>
      </c>
      <c r="J50" s="306">
        <f t="shared" si="6"/>
        <v>1025.27</v>
      </c>
      <c r="K50" s="308">
        <v>1025.27</v>
      </c>
      <c r="L50" s="308"/>
      <c r="M50" s="306">
        <f t="shared" si="8"/>
        <v>1160</v>
      </c>
      <c r="N50" s="308">
        <v>1160</v>
      </c>
      <c r="O50" s="308"/>
      <c r="P50" s="306">
        <f t="shared" si="10"/>
        <v>1200</v>
      </c>
      <c r="Q50" s="308">
        <v>1200</v>
      </c>
      <c r="R50" s="308"/>
      <c r="S50" s="308">
        <v>1260</v>
      </c>
      <c r="T50" s="308">
        <v>1300</v>
      </c>
      <c r="U50" s="308">
        <v>1365</v>
      </c>
      <c r="V50" s="310"/>
      <c r="W50" s="310"/>
      <c r="X50" s="310"/>
    </row>
    <row r="51" spans="2:24" ht="15.75">
      <c r="B51" s="275">
        <v>1</v>
      </c>
      <c r="C51" s="275">
        <v>1</v>
      </c>
      <c r="D51" s="275">
        <v>3</v>
      </c>
      <c r="E51" s="275">
        <v>2</v>
      </c>
      <c r="F51" s="276"/>
      <c r="G51" s="276"/>
      <c r="H51" s="276"/>
      <c r="I51" s="277" t="s">
        <v>2009</v>
      </c>
      <c r="J51" s="306">
        <f t="shared" si="6"/>
        <v>0</v>
      </c>
      <c r="K51" s="308"/>
      <c r="L51" s="308"/>
      <c r="M51" s="306">
        <f t="shared" si="8"/>
        <v>0</v>
      </c>
      <c r="N51" s="308"/>
      <c r="O51" s="308"/>
      <c r="P51" s="306">
        <f t="shared" si="10"/>
        <v>0</v>
      </c>
      <c r="Q51" s="308"/>
      <c r="R51" s="308"/>
      <c r="S51" s="308"/>
      <c r="T51" s="308"/>
      <c r="U51" s="308"/>
      <c r="V51" s="310"/>
      <c r="W51" s="310"/>
      <c r="X51" s="310"/>
    </row>
    <row r="52" spans="2:24" ht="15.75">
      <c r="B52" s="275">
        <v>1</v>
      </c>
      <c r="C52" s="275">
        <v>1</v>
      </c>
      <c r="D52" s="275">
        <v>3</v>
      </c>
      <c r="E52" s="275">
        <v>3</v>
      </c>
      <c r="F52" s="276"/>
      <c r="G52" s="276"/>
      <c r="H52" s="276"/>
      <c r="I52" s="277" t="s">
        <v>2010</v>
      </c>
      <c r="J52" s="306">
        <f t="shared" si="6"/>
        <v>0</v>
      </c>
      <c r="K52" s="308"/>
      <c r="L52" s="308"/>
      <c r="M52" s="306">
        <f t="shared" si="8"/>
        <v>0</v>
      </c>
      <c r="N52" s="308"/>
      <c r="O52" s="308"/>
      <c r="P52" s="306">
        <f t="shared" si="10"/>
        <v>0</v>
      </c>
      <c r="Q52" s="308"/>
      <c r="R52" s="308"/>
      <c r="S52" s="308"/>
      <c r="T52" s="308"/>
      <c r="U52" s="308"/>
      <c r="V52" s="310"/>
      <c r="W52" s="310"/>
      <c r="X52" s="310"/>
    </row>
    <row r="53" spans="2:24" ht="15.75">
      <c r="B53" s="275">
        <v>1</v>
      </c>
      <c r="C53" s="275">
        <v>1</v>
      </c>
      <c r="D53" s="275">
        <v>3</v>
      </c>
      <c r="E53" s="275">
        <v>5</v>
      </c>
      <c r="F53" s="276"/>
      <c r="G53" s="276"/>
      <c r="H53" s="276"/>
      <c r="I53" s="277" t="s">
        <v>2011</v>
      </c>
      <c r="J53" s="306">
        <f t="shared" si="6"/>
        <v>0</v>
      </c>
      <c r="K53" s="308"/>
      <c r="L53" s="308"/>
      <c r="M53" s="306">
        <f t="shared" si="8"/>
        <v>0</v>
      </c>
      <c r="N53" s="308"/>
      <c r="O53" s="308"/>
      <c r="P53" s="306">
        <f t="shared" si="10"/>
        <v>0</v>
      </c>
      <c r="Q53" s="308"/>
      <c r="R53" s="308"/>
      <c r="S53" s="308"/>
      <c r="T53" s="308"/>
      <c r="U53" s="308"/>
      <c r="V53" s="310"/>
      <c r="W53" s="310"/>
      <c r="X53" s="310"/>
    </row>
    <row r="54" spans="2:24" ht="15.75">
      <c r="B54" s="275">
        <v>1</v>
      </c>
      <c r="C54" s="275">
        <v>1</v>
      </c>
      <c r="D54" s="275">
        <v>3</v>
      </c>
      <c r="E54" s="275">
        <v>6</v>
      </c>
      <c r="F54" s="276"/>
      <c r="G54" s="276"/>
      <c r="H54" s="276"/>
      <c r="I54" s="277" t="s">
        <v>2012</v>
      </c>
      <c r="J54" s="306">
        <f t="shared" si="6"/>
        <v>0</v>
      </c>
      <c r="K54" s="308"/>
      <c r="L54" s="308"/>
      <c r="M54" s="306">
        <f t="shared" si="8"/>
        <v>0</v>
      </c>
      <c r="N54" s="308"/>
      <c r="O54" s="308"/>
      <c r="P54" s="306">
        <f t="shared" si="10"/>
        <v>0</v>
      </c>
      <c r="Q54" s="308"/>
      <c r="R54" s="308"/>
      <c r="S54" s="308"/>
      <c r="T54" s="308"/>
      <c r="U54" s="308"/>
      <c r="V54" s="310"/>
      <c r="W54" s="310"/>
      <c r="X54" s="310"/>
    </row>
    <row r="55" spans="2:24" ht="15.75">
      <c r="B55" s="264">
        <v>1</v>
      </c>
      <c r="C55" s="264">
        <v>1</v>
      </c>
      <c r="D55" s="264">
        <v>4</v>
      </c>
      <c r="E55" s="265"/>
      <c r="F55" s="265"/>
      <c r="G55" s="265"/>
      <c r="H55" s="265"/>
      <c r="I55" s="266" t="s">
        <v>2013</v>
      </c>
      <c r="J55" s="306">
        <f t="shared" si="6"/>
        <v>0</v>
      </c>
      <c r="K55" s="306">
        <f>SUM(K56,K64,K91:K93,K96)</f>
        <v>0</v>
      </c>
      <c r="L55" s="306">
        <f t="shared" ref="L55" si="48">SUM(L56,L64,L91:L93,L96)</f>
        <v>0</v>
      </c>
      <c r="M55" s="306">
        <f t="shared" si="8"/>
        <v>7494.1</v>
      </c>
      <c r="N55" s="306">
        <f>SUM(N56,N64,N91:N93,N96)</f>
        <v>7494.1</v>
      </c>
      <c r="O55" s="306">
        <f t="shared" ref="O55" si="49">SUM(O56,O64,O91:O93,O96)</f>
        <v>0</v>
      </c>
      <c r="P55" s="306">
        <f t="shared" si="10"/>
        <v>9367.7000000000007</v>
      </c>
      <c r="Q55" s="306">
        <f>SUM(Q56,Q64,Q91:Q93,Q96)</f>
        <v>9367.7000000000007</v>
      </c>
      <c r="R55" s="306">
        <f t="shared" ref="R55:U55" si="50">SUM(R56,R64,R91:R93,R96)</f>
        <v>0</v>
      </c>
      <c r="S55" s="306">
        <f t="shared" si="50"/>
        <v>11709.6</v>
      </c>
      <c r="T55" s="306">
        <f t="shared" si="50"/>
        <v>13401.4</v>
      </c>
      <c r="U55" s="306">
        <f t="shared" si="50"/>
        <v>14473.5</v>
      </c>
      <c r="V55" s="314"/>
      <c r="W55" s="314"/>
      <c r="X55" s="314"/>
    </row>
    <row r="56" spans="2:24" ht="15.75">
      <c r="B56" s="275">
        <v>1</v>
      </c>
      <c r="C56" s="275">
        <v>1</v>
      </c>
      <c r="D56" s="275">
        <v>4</v>
      </c>
      <c r="E56" s="275">
        <v>1</v>
      </c>
      <c r="F56" s="276"/>
      <c r="G56" s="276"/>
      <c r="H56" s="276"/>
      <c r="I56" s="277" t="s">
        <v>2014</v>
      </c>
      <c r="J56" s="306">
        <f t="shared" si="6"/>
        <v>0</v>
      </c>
      <c r="K56" s="307">
        <f>SUM(K57,K61,K62,K63)</f>
        <v>0</v>
      </c>
      <c r="L56" s="307">
        <f t="shared" ref="L56" si="51">SUM(L57,L61,L62,L63)</f>
        <v>0</v>
      </c>
      <c r="M56" s="306">
        <f t="shared" si="8"/>
        <v>7494.1</v>
      </c>
      <c r="N56" s="307">
        <f>SUM(N57,N61,N62,N63)</f>
        <v>7494.1</v>
      </c>
      <c r="O56" s="307">
        <f t="shared" ref="O56" si="52">SUM(O57,O61,O62,O63)</f>
        <v>0</v>
      </c>
      <c r="P56" s="306">
        <f t="shared" si="10"/>
        <v>9367.7000000000007</v>
      </c>
      <c r="Q56" s="307">
        <f>SUM(Q57,Q61,Q62,Q63)</f>
        <v>9367.7000000000007</v>
      </c>
      <c r="R56" s="307">
        <f t="shared" ref="R56:U56" si="53">SUM(R57,R61,R62,R63)</f>
        <v>0</v>
      </c>
      <c r="S56" s="307">
        <f t="shared" si="53"/>
        <v>11709.6</v>
      </c>
      <c r="T56" s="307">
        <f t="shared" si="53"/>
        <v>13401.4</v>
      </c>
      <c r="U56" s="307">
        <f t="shared" si="53"/>
        <v>14473.5</v>
      </c>
      <c r="V56" s="315"/>
      <c r="W56" s="315"/>
      <c r="X56" s="315"/>
    </row>
    <row r="57" spans="2:24" ht="15.75">
      <c r="B57" s="289">
        <v>1</v>
      </c>
      <c r="C57" s="289">
        <v>1</v>
      </c>
      <c r="D57" s="289">
        <v>4</v>
      </c>
      <c r="E57" s="289">
        <v>1</v>
      </c>
      <c r="F57" s="289">
        <v>1</v>
      </c>
      <c r="G57" s="290"/>
      <c r="H57" s="290"/>
      <c r="I57" s="291" t="s">
        <v>2015</v>
      </c>
      <c r="J57" s="306">
        <f t="shared" si="6"/>
        <v>0</v>
      </c>
      <c r="K57" s="335">
        <f>SUM(K58:K60)</f>
        <v>0</v>
      </c>
      <c r="L57" s="335">
        <f t="shared" ref="L57" si="54">SUM(L58:L60)</f>
        <v>0</v>
      </c>
      <c r="M57" s="306">
        <f t="shared" si="8"/>
        <v>7494.1</v>
      </c>
      <c r="N57" s="335">
        <f>SUM(N58:N60)</f>
        <v>7494.1</v>
      </c>
      <c r="O57" s="335">
        <f t="shared" ref="O57" si="55">SUM(O58:O60)</f>
        <v>0</v>
      </c>
      <c r="P57" s="306">
        <f t="shared" si="10"/>
        <v>9367.7000000000007</v>
      </c>
      <c r="Q57" s="335">
        <f>SUM(Q58:Q60)</f>
        <v>9367.7000000000007</v>
      </c>
      <c r="R57" s="335">
        <f t="shared" ref="R57:U57" si="56">SUM(R58:R60)</f>
        <v>0</v>
      </c>
      <c r="S57" s="335">
        <f t="shared" si="56"/>
        <v>11709.6</v>
      </c>
      <c r="T57" s="335">
        <f t="shared" si="56"/>
        <v>13401.4</v>
      </c>
      <c r="U57" s="335">
        <f t="shared" si="56"/>
        <v>14473.5</v>
      </c>
      <c r="V57" s="312"/>
      <c r="W57" s="312"/>
      <c r="X57" s="312"/>
    </row>
    <row r="58" spans="2:24" ht="30">
      <c r="B58" s="250">
        <v>1</v>
      </c>
      <c r="C58" s="250">
        <v>1</v>
      </c>
      <c r="D58" s="250">
        <v>4</v>
      </c>
      <c r="E58" s="250">
        <v>1</v>
      </c>
      <c r="F58" s="250">
        <v>1</v>
      </c>
      <c r="G58" s="250">
        <v>1</v>
      </c>
      <c r="H58" s="251"/>
      <c r="I58" s="255" t="s">
        <v>2016</v>
      </c>
      <c r="J58" s="306">
        <f t="shared" si="6"/>
        <v>0</v>
      </c>
      <c r="K58" s="308">
        <v>0</v>
      </c>
      <c r="L58" s="308"/>
      <c r="M58" s="306">
        <f t="shared" si="8"/>
        <v>7494.1</v>
      </c>
      <c r="N58" s="308">
        <v>7494.1</v>
      </c>
      <c r="O58" s="308"/>
      <c r="P58" s="306">
        <f t="shared" si="10"/>
        <v>9367.7000000000007</v>
      </c>
      <c r="Q58" s="308">
        <v>9367.7000000000007</v>
      </c>
      <c r="R58" s="308"/>
      <c r="S58" s="308">
        <v>11709.6</v>
      </c>
      <c r="T58" s="308">
        <v>13401.4</v>
      </c>
      <c r="U58" s="308">
        <v>14473.5</v>
      </c>
      <c r="V58" s="310"/>
      <c r="W58" s="310"/>
      <c r="X58" s="310"/>
    </row>
    <row r="59" spans="2:24" ht="15.75">
      <c r="B59" s="250">
        <v>1</v>
      </c>
      <c r="C59" s="250">
        <v>1</v>
      </c>
      <c r="D59" s="250">
        <v>4</v>
      </c>
      <c r="E59" s="250">
        <v>1</v>
      </c>
      <c r="F59" s="250">
        <v>1</v>
      </c>
      <c r="G59" s="250">
        <v>2</v>
      </c>
      <c r="H59" s="251"/>
      <c r="I59" s="255" t="s">
        <v>2017</v>
      </c>
      <c r="J59" s="306">
        <f t="shared" si="6"/>
        <v>0</v>
      </c>
      <c r="K59" s="308"/>
      <c r="L59" s="308"/>
      <c r="M59" s="306">
        <f t="shared" si="8"/>
        <v>0</v>
      </c>
      <c r="N59" s="308"/>
      <c r="O59" s="308"/>
      <c r="P59" s="306">
        <f t="shared" si="10"/>
        <v>0</v>
      </c>
      <c r="Q59" s="308"/>
      <c r="R59" s="308"/>
      <c r="S59" s="308"/>
      <c r="T59" s="308"/>
      <c r="U59" s="308"/>
      <c r="V59" s="310"/>
      <c r="W59" s="310"/>
      <c r="X59" s="310"/>
    </row>
    <row r="60" spans="2:24" ht="15.75">
      <c r="B60" s="250">
        <v>1</v>
      </c>
      <c r="C60" s="250">
        <v>1</v>
      </c>
      <c r="D60" s="250">
        <v>4</v>
      </c>
      <c r="E60" s="250">
        <v>1</v>
      </c>
      <c r="F60" s="250">
        <v>1</v>
      </c>
      <c r="G60" s="250">
        <v>9</v>
      </c>
      <c r="H60" s="251"/>
      <c r="I60" s="255" t="s">
        <v>2018</v>
      </c>
      <c r="J60" s="306">
        <f t="shared" si="6"/>
        <v>0</v>
      </c>
      <c r="K60" s="308"/>
      <c r="L60" s="308"/>
      <c r="M60" s="306">
        <f t="shared" si="8"/>
        <v>0</v>
      </c>
      <c r="N60" s="308"/>
      <c r="O60" s="308"/>
      <c r="P60" s="306">
        <f t="shared" si="10"/>
        <v>0</v>
      </c>
      <c r="Q60" s="308"/>
      <c r="R60" s="308"/>
      <c r="S60" s="308"/>
      <c r="T60" s="308"/>
      <c r="U60" s="308"/>
      <c r="V60" s="310"/>
      <c r="W60" s="310"/>
      <c r="X60" s="310"/>
    </row>
    <row r="61" spans="2:24" ht="15.75">
      <c r="B61" s="250">
        <v>1</v>
      </c>
      <c r="C61" s="250">
        <v>1</v>
      </c>
      <c r="D61" s="250">
        <v>4</v>
      </c>
      <c r="E61" s="250">
        <v>1</v>
      </c>
      <c r="F61" s="250">
        <v>2</v>
      </c>
      <c r="G61" s="251"/>
      <c r="H61" s="251"/>
      <c r="I61" s="255" t="s">
        <v>2019</v>
      </c>
      <c r="J61" s="306">
        <f t="shared" si="6"/>
        <v>0</v>
      </c>
      <c r="K61" s="308"/>
      <c r="L61" s="308"/>
      <c r="M61" s="306">
        <f t="shared" si="8"/>
        <v>0</v>
      </c>
      <c r="N61" s="308"/>
      <c r="O61" s="308"/>
      <c r="P61" s="306">
        <f t="shared" si="10"/>
        <v>0</v>
      </c>
      <c r="Q61" s="308"/>
      <c r="R61" s="308"/>
      <c r="S61" s="308"/>
      <c r="T61" s="308"/>
      <c r="U61" s="308"/>
      <c r="V61" s="310"/>
      <c r="W61" s="310"/>
      <c r="X61" s="310"/>
    </row>
    <row r="62" spans="2:24" ht="15.75">
      <c r="B62" s="250">
        <v>1</v>
      </c>
      <c r="C62" s="250">
        <v>1</v>
      </c>
      <c r="D62" s="250">
        <v>4</v>
      </c>
      <c r="E62" s="250">
        <v>1</v>
      </c>
      <c r="F62" s="250">
        <v>3</v>
      </c>
      <c r="G62" s="251"/>
      <c r="H62" s="251"/>
      <c r="I62" s="255" t="s">
        <v>2020</v>
      </c>
      <c r="J62" s="306">
        <f t="shared" si="6"/>
        <v>0</v>
      </c>
      <c r="K62" s="308"/>
      <c r="L62" s="308"/>
      <c r="M62" s="306">
        <f t="shared" si="8"/>
        <v>0</v>
      </c>
      <c r="N62" s="308"/>
      <c r="O62" s="308"/>
      <c r="P62" s="306">
        <f t="shared" si="10"/>
        <v>0</v>
      </c>
      <c r="Q62" s="308"/>
      <c r="R62" s="308"/>
      <c r="S62" s="308"/>
      <c r="T62" s="308"/>
      <c r="U62" s="308"/>
      <c r="V62" s="310"/>
      <c r="W62" s="310"/>
      <c r="X62" s="310"/>
    </row>
    <row r="63" spans="2:24" ht="15.75">
      <c r="B63" s="250">
        <v>1</v>
      </c>
      <c r="C63" s="250">
        <v>1</v>
      </c>
      <c r="D63" s="250">
        <v>4</v>
      </c>
      <c r="E63" s="250">
        <v>1</v>
      </c>
      <c r="F63" s="250">
        <v>4</v>
      </c>
      <c r="G63" s="251"/>
      <c r="H63" s="251"/>
      <c r="I63" s="255" t="s">
        <v>2021</v>
      </c>
      <c r="J63" s="306">
        <f t="shared" si="6"/>
        <v>0</v>
      </c>
      <c r="K63" s="308"/>
      <c r="L63" s="308"/>
      <c r="M63" s="306">
        <f t="shared" si="8"/>
        <v>0</v>
      </c>
      <c r="N63" s="308"/>
      <c r="O63" s="308"/>
      <c r="P63" s="306">
        <f t="shared" si="10"/>
        <v>0</v>
      </c>
      <c r="Q63" s="308"/>
      <c r="R63" s="308"/>
      <c r="S63" s="308"/>
      <c r="T63" s="308"/>
      <c r="U63" s="308"/>
      <c r="V63" s="310"/>
      <c r="W63" s="310"/>
      <c r="X63" s="310"/>
    </row>
    <row r="64" spans="2:24" ht="15.75">
      <c r="B64" s="275">
        <v>1</v>
      </c>
      <c r="C64" s="275">
        <v>1</v>
      </c>
      <c r="D64" s="275">
        <v>4</v>
      </c>
      <c r="E64" s="275">
        <v>2</v>
      </c>
      <c r="F64" s="276"/>
      <c r="G64" s="276"/>
      <c r="H64" s="276"/>
      <c r="I64" s="277" t="s">
        <v>2022</v>
      </c>
      <c r="J64" s="306">
        <f t="shared" si="6"/>
        <v>0</v>
      </c>
      <c r="K64" s="308"/>
      <c r="L64" s="308"/>
      <c r="M64" s="306">
        <f t="shared" si="8"/>
        <v>0</v>
      </c>
      <c r="N64" s="308"/>
      <c r="O64" s="308"/>
      <c r="P64" s="306">
        <f t="shared" si="10"/>
        <v>0</v>
      </c>
      <c r="Q64" s="308"/>
      <c r="R64" s="308"/>
      <c r="S64" s="308"/>
      <c r="T64" s="308"/>
      <c r="U64" s="308"/>
      <c r="V64" s="310"/>
      <c r="W64" s="310"/>
      <c r="X64" s="310"/>
    </row>
    <row r="65" spans="2:24" ht="15.75">
      <c r="B65" s="250">
        <v>1</v>
      </c>
      <c r="C65" s="250">
        <v>1</v>
      </c>
      <c r="D65" s="250">
        <v>4</v>
      </c>
      <c r="E65" s="250">
        <v>2</v>
      </c>
      <c r="F65" s="250">
        <v>1</v>
      </c>
      <c r="G65" s="251"/>
      <c r="H65" s="251"/>
      <c r="I65" s="255" t="s">
        <v>2023</v>
      </c>
      <c r="J65" s="306">
        <f t="shared" si="6"/>
        <v>0</v>
      </c>
      <c r="K65" s="308"/>
      <c r="L65" s="308"/>
      <c r="M65" s="306">
        <f t="shared" si="8"/>
        <v>0</v>
      </c>
      <c r="N65" s="308"/>
      <c r="O65" s="308"/>
      <c r="P65" s="306">
        <f t="shared" si="10"/>
        <v>0</v>
      </c>
      <c r="Q65" s="308"/>
      <c r="R65" s="308"/>
      <c r="S65" s="308"/>
      <c r="T65" s="308"/>
      <c r="U65" s="308"/>
      <c r="V65" s="310"/>
      <c r="W65" s="310"/>
      <c r="X65" s="310"/>
    </row>
    <row r="66" spans="2:24" ht="15.75">
      <c r="B66" s="250">
        <v>1</v>
      </c>
      <c r="C66" s="250">
        <v>1</v>
      </c>
      <c r="D66" s="250">
        <v>4</v>
      </c>
      <c r="E66" s="250">
        <v>2</v>
      </c>
      <c r="F66" s="250">
        <v>1</v>
      </c>
      <c r="G66" s="250">
        <v>1</v>
      </c>
      <c r="H66" s="251"/>
      <c r="I66" s="255" t="s">
        <v>2024</v>
      </c>
      <c r="J66" s="306">
        <f t="shared" si="6"/>
        <v>0</v>
      </c>
      <c r="K66" s="308"/>
      <c r="L66" s="308"/>
      <c r="M66" s="306">
        <f t="shared" si="8"/>
        <v>0</v>
      </c>
      <c r="N66" s="308"/>
      <c r="O66" s="308"/>
      <c r="P66" s="306">
        <f t="shared" si="10"/>
        <v>0</v>
      </c>
      <c r="Q66" s="308"/>
      <c r="R66" s="308"/>
      <c r="S66" s="308"/>
      <c r="T66" s="308"/>
      <c r="U66" s="308"/>
      <c r="V66" s="310"/>
      <c r="W66" s="310"/>
      <c r="X66" s="310"/>
    </row>
    <row r="67" spans="2:24" ht="15.75">
      <c r="B67" s="250">
        <v>1</v>
      </c>
      <c r="C67" s="250">
        <v>1</v>
      </c>
      <c r="D67" s="250">
        <v>4</v>
      </c>
      <c r="E67" s="250">
        <v>2</v>
      </c>
      <c r="F67" s="250">
        <v>1</v>
      </c>
      <c r="G67" s="250">
        <v>1</v>
      </c>
      <c r="H67" s="250">
        <v>1</v>
      </c>
      <c r="I67" s="255" t="s">
        <v>2025</v>
      </c>
      <c r="J67" s="306">
        <f t="shared" si="6"/>
        <v>0</v>
      </c>
      <c r="K67" s="308"/>
      <c r="L67" s="308"/>
      <c r="M67" s="306">
        <f t="shared" si="8"/>
        <v>0</v>
      </c>
      <c r="N67" s="308"/>
      <c r="O67" s="308"/>
      <c r="P67" s="306">
        <f t="shared" si="10"/>
        <v>0</v>
      </c>
      <c r="Q67" s="308"/>
      <c r="R67" s="308"/>
      <c r="S67" s="308"/>
      <c r="T67" s="308"/>
      <c r="U67" s="308"/>
      <c r="V67" s="310"/>
      <c r="W67" s="310"/>
      <c r="X67" s="310"/>
    </row>
    <row r="68" spans="2:24" ht="15.75">
      <c r="B68" s="250">
        <v>1</v>
      </c>
      <c r="C68" s="250">
        <v>1</v>
      </c>
      <c r="D68" s="250">
        <v>4</v>
      </c>
      <c r="E68" s="250">
        <v>2</v>
      </c>
      <c r="F68" s="250">
        <v>1</v>
      </c>
      <c r="G68" s="250">
        <v>1</v>
      </c>
      <c r="H68" s="250">
        <v>2</v>
      </c>
      <c r="I68" s="255" t="s">
        <v>2026</v>
      </c>
      <c r="J68" s="306">
        <f t="shared" si="6"/>
        <v>0</v>
      </c>
      <c r="K68" s="308"/>
      <c r="L68" s="308"/>
      <c r="M68" s="306">
        <f t="shared" si="8"/>
        <v>0</v>
      </c>
      <c r="N68" s="308"/>
      <c r="O68" s="308"/>
      <c r="P68" s="306">
        <f t="shared" si="10"/>
        <v>0</v>
      </c>
      <c r="Q68" s="308"/>
      <c r="R68" s="308"/>
      <c r="S68" s="308"/>
      <c r="T68" s="308"/>
      <c r="U68" s="308"/>
      <c r="V68" s="310"/>
      <c r="W68" s="310"/>
      <c r="X68" s="310"/>
    </row>
    <row r="69" spans="2:24" ht="15.75">
      <c r="B69" s="250">
        <v>1</v>
      </c>
      <c r="C69" s="250">
        <v>1</v>
      </c>
      <c r="D69" s="250">
        <v>4</v>
      </c>
      <c r="E69" s="250">
        <v>2</v>
      </c>
      <c r="F69" s="250">
        <v>1</v>
      </c>
      <c r="G69" s="250">
        <v>2</v>
      </c>
      <c r="H69" s="251"/>
      <c r="I69" s="255" t="s">
        <v>2027</v>
      </c>
      <c r="J69" s="306">
        <f t="shared" si="6"/>
        <v>0</v>
      </c>
      <c r="K69" s="308"/>
      <c r="L69" s="308"/>
      <c r="M69" s="306">
        <f t="shared" si="8"/>
        <v>0</v>
      </c>
      <c r="N69" s="308"/>
      <c r="O69" s="308"/>
      <c r="P69" s="306">
        <f t="shared" si="10"/>
        <v>0</v>
      </c>
      <c r="Q69" s="308"/>
      <c r="R69" s="308"/>
      <c r="S69" s="308"/>
      <c r="T69" s="308"/>
      <c r="U69" s="308"/>
      <c r="V69" s="310"/>
      <c r="W69" s="310"/>
      <c r="X69" s="310"/>
    </row>
    <row r="70" spans="2:24" ht="15.75">
      <c r="B70" s="250">
        <v>1</v>
      </c>
      <c r="C70" s="250">
        <v>1</v>
      </c>
      <c r="D70" s="250">
        <v>4</v>
      </c>
      <c r="E70" s="250">
        <v>2</v>
      </c>
      <c r="F70" s="250">
        <v>1</v>
      </c>
      <c r="G70" s="250">
        <v>3</v>
      </c>
      <c r="H70" s="251"/>
      <c r="I70" s="255" t="s">
        <v>2028</v>
      </c>
      <c r="J70" s="306">
        <f t="shared" si="6"/>
        <v>0</v>
      </c>
      <c r="K70" s="308"/>
      <c r="L70" s="308"/>
      <c r="M70" s="306">
        <f t="shared" si="8"/>
        <v>0</v>
      </c>
      <c r="N70" s="308"/>
      <c r="O70" s="308"/>
      <c r="P70" s="306">
        <f t="shared" si="10"/>
        <v>0</v>
      </c>
      <c r="Q70" s="308"/>
      <c r="R70" s="308"/>
      <c r="S70" s="308"/>
      <c r="T70" s="308"/>
      <c r="U70" s="308"/>
      <c r="V70" s="310"/>
      <c r="W70" s="310"/>
      <c r="X70" s="310"/>
    </row>
    <row r="71" spans="2:24" ht="15.75">
      <c r="B71" s="250">
        <v>1</v>
      </c>
      <c r="C71" s="250">
        <v>1</v>
      </c>
      <c r="D71" s="250">
        <v>4</v>
      </c>
      <c r="E71" s="250">
        <v>2</v>
      </c>
      <c r="F71" s="250">
        <v>1</v>
      </c>
      <c r="G71" s="250">
        <v>4</v>
      </c>
      <c r="H71" s="251"/>
      <c r="I71" s="255" t="s">
        <v>2029</v>
      </c>
      <c r="J71" s="306">
        <f t="shared" si="6"/>
        <v>0</v>
      </c>
      <c r="K71" s="308"/>
      <c r="L71" s="308"/>
      <c r="M71" s="306">
        <f t="shared" si="8"/>
        <v>0</v>
      </c>
      <c r="N71" s="308"/>
      <c r="O71" s="308"/>
      <c r="P71" s="306">
        <f t="shared" si="10"/>
        <v>0</v>
      </c>
      <c r="Q71" s="308"/>
      <c r="R71" s="308"/>
      <c r="S71" s="308"/>
      <c r="T71" s="308"/>
      <c r="U71" s="308"/>
      <c r="V71" s="310"/>
      <c r="W71" s="310"/>
      <c r="X71" s="310"/>
    </row>
    <row r="72" spans="2:24" ht="15.75">
      <c r="B72" s="250">
        <v>1</v>
      </c>
      <c r="C72" s="250">
        <v>1</v>
      </c>
      <c r="D72" s="250">
        <v>4</v>
      </c>
      <c r="E72" s="250">
        <v>2</v>
      </c>
      <c r="F72" s="250">
        <v>1</v>
      </c>
      <c r="G72" s="250">
        <v>5</v>
      </c>
      <c r="H72" s="251"/>
      <c r="I72" s="255" t="s">
        <v>2030</v>
      </c>
      <c r="J72" s="306">
        <f t="shared" si="6"/>
        <v>0</v>
      </c>
      <c r="K72" s="308"/>
      <c r="L72" s="308"/>
      <c r="M72" s="306">
        <f t="shared" si="8"/>
        <v>0</v>
      </c>
      <c r="N72" s="308"/>
      <c r="O72" s="308"/>
      <c r="P72" s="306">
        <f t="shared" si="10"/>
        <v>0</v>
      </c>
      <c r="Q72" s="308"/>
      <c r="R72" s="308"/>
      <c r="S72" s="308"/>
      <c r="T72" s="308"/>
      <c r="U72" s="308"/>
      <c r="V72" s="310"/>
      <c r="W72" s="310"/>
      <c r="X72" s="310"/>
    </row>
    <row r="73" spans="2:24" ht="15.75">
      <c r="B73" s="250">
        <v>1</v>
      </c>
      <c r="C73" s="250">
        <v>1</v>
      </c>
      <c r="D73" s="250">
        <v>4</v>
      </c>
      <c r="E73" s="250">
        <v>2</v>
      </c>
      <c r="F73" s="250">
        <v>1</v>
      </c>
      <c r="G73" s="250">
        <v>5</v>
      </c>
      <c r="H73" s="250">
        <v>1</v>
      </c>
      <c r="I73" s="255" t="s">
        <v>2031</v>
      </c>
      <c r="J73" s="306">
        <f t="shared" si="6"/>
        <v>0</v>
      </c>
      <c r="K73" s="308"/>
      <c r="L73" s="308"/>
      <c r="M73" s="306">
        <f t="shared" si="8"/>
        <v>0</v>
      </c>
      <c r="N73" s="308"/>
      <c r="O73" s="308"/>
      <c r="P73" s="306">
        <f t="shared" si="10"/>
        <v>0</v>
      </c>
      <c r="Q73" s="308"/>
      <c r="R73" s="308"/>
      <c r="S73" s="308"/>
      <c r="T73" s="308"/>
      <c r="U73" s="308"/>
      <c r="V73" s="310"/>
      <c r="W73" s="310"/>
      <c r="X73" s="310"/>
    </row>
    <row r="74" spans="2:24" ht="15.75">
      <c r="B74" s="250">
        <v>1</v>
      </c>
      <c r="C74" s="250">
        <v>1</v>
      </c>
      <c r="D74" s="250">
        <v>4</v>
      </c>
      <c r="E74" s="250">
        <v>2</v>
      </c>
      <c r="F74" s="250">
        <v>1</v>
      </c>
      <c r="G74" s="250">
        <v>5</v>
      </c>
      <c r="H74" s="250">
        <v>2</v>
      </c>
      <c r="I74" s="255" t="s">
        <v>2032</v>
      </c>
      <c r="J74" s="306">
        <f t="shared" si="6"/>
        <v>0</v>
      </c>
      <c r="K74" s="308"/>
      <c r="L74" s="308"/>
      <c r="M74" s="306">
        <f t="shared" si="8"/>
        <v>0</v>
      </c>
      <c r="N74" s="308"/>
      <c r="O74" s="308"/>
      <c r="P74" s="306">
        <f t="shared" si="10"/>
        <v>0</v>
      </c>
      <c r="Q74" s="308"/>
      <c r="R74" s="308"/>
      <c r="S74" s="308"/>
      <c r="T74" s="308"/>
      <c r="U74" s="308"/>
      <c r="V74" s="310"/>
      <c r="W74" s="310"/>
      <c r="X74" s="310"/>
    </row>
    <row r="75" spans="2:24" ht="15.75">
      <c r="B75" s="250">
        <v>1</v>
      </c>
      <c r="C75" s="250">
        <v>1</v>
      </c>
      <c r="D75" s="250">
        <v>4</v>
      </c>
      <c r="E75" s="250">
        <v>2</v>
      </c>
      <c r="F75" s="250">
        <v>1</v>
      </c>
      <c r="G75" s="250">
        <v>6</v>
      </c>
      <c r="H75" s="251"/>
      <c r="I75" s="255" t="s">
        <v>2033</v>
      </c>
      <c r="J75" s="306">
        <f t="shared" si="6"/>
        <v>0</v>
      </c>
      <c r="K75" s="308"/>
      <c r="L75" s="308"/>
      <c r="M75" s="306">
        <f t="shared" si="8"/>
        <v>0</v>
      </c>
      <c r="N75" s="308"/>
      <c r="O75" s="308"/>
      <c r="P75" s="306">
        <f t="shared" si="10"/>
        <v>0</v>
      </c>
      <c r="Q75" s="308"/>
      <c r="R75" s="308"/>
      <c r="S75" s="308"/>
      <c r="T75" s="308"/>
      <c r="U75" s="308"/>
      <c r="V75" s="310"/>
      <c r="W75" s="310"/>
      <c r="X75" s="310"/>
    </row>
    <row r="76" spans="2:24" ht="15.75">
      <c r="B76" s="250">
        <v>1</v>
      </c>
      <c r="C76" s="250">
        <v>1</v>
      </c>
      <c r="D76" s="250">
        <v>4</v>
      </c>
      <c r="E76" s="250">
        <v>2</v>
      </c>
      <c r="F76" s="250">
        <v>1</v>
      </c>
      <c r="G76" s="250">
        <v>7</v>
      </c>
      <c r="H76" s="251"/>
      <c r="I76" s="255" t="s">
        <v>2034</v>
      </c>
      <c r="J76" s="306">
        <f t="shared" ref="J76:J139" si="57">SUM(K76:L76)</f>
        <v>0</v>
      </c>
      <c r="K76" s="308"/>
      <c r="L76" s="308"/>
      <c r="M76" s="306">
        <f t="shared" ref="M76:M139" si="58">SUM(N76:O76)</f>
        <v>0</v>
      </c>
      <c r="N76" s="308"/>
      <c r="O76" s="308"/>
      <c r="P76" s="306">
        <f t="shared" ref="P76:P139" si="59">SUM(Q76:R76)</f>
        <v>0</v>
      </c>
      <c r="Q76" s="308"/>
      <c r="R76" s="308"/>
      <c r="S76" s="308"/>
      <c r="T76" s="308"/>
      <c r="U76" s="308"/>
      <c r="V76" s="310"/>
      <c r="W76" s="310"/>
      <c r="X76" s="310"/>
    </row>
    <row r="77" spans="2:24" ht="15.75">
      <c r="B77" s="250">
        <v>1</v>
      </c>
      <c r="C77" s="250">
        <v>1</v>
      </c>
      <c r="D77" s="250">
        <v>4</v>
      </c>
      <c r="E77" s="250">
        <v>2</v>
      </c>
      <c r="F77" s="250">
        <v>2</v>
      </c>
      <c r="G77" s="251"/>
      <c r="H77" s="251"/>
      <c r="I77" s="255" t="s">
        <v>2017</v>
      </c>
      <c r="J77" s="306">
        <f t="shared" si="57"/>
        <v>0</v>
      </c>
      <c r="K77" s="308"/>
      <c r="L77" s="308"/>
      <c r="M77" s="306">
        <f t="shared" si="58"/>
        <v>0</v>
      </c>
      <c r="N77" s="308"/>
      <c r="O77" s="308"/>
      <c r="P77" s="306">
        <f t="shared" si="59"/>
        <v>0</v>
      </c>
      <c r="Q77" s="308"/>
      <c r="R77" s="308"/>
      <c r="S77" s="308"/>
      <c r="T77" s="308"/>
      <c r="U77" s="308"/>
      <c r="V77" s="310"/>
      <c r="W77" s="310"/>
      <c r="X77" s="310"/>
    </row>
    <row r="78" spans="2:24" ht="15.75">
      <c r="B78" s="250">
        <v>1</v>
      </c>
      <c r="C78" s="250">
        <v>1</v>
      </c>
      <c r="D78" s="250">
        <v>4</v>
      </c>
      <c r="E78" s="250">
        <v>2</v>
      </c>
      <c r="F78" s="250">
        <v>2</v>
      </c>
      <c r="G78" s="250">
        <v>1</v>
      </c>
      <c r="H78" s="251"/>
      <c r="I78" s="255" t="s">
        <v>2024</v>
      </c>
      <c r="J78" s="306">
        <f t="shared" si="57"/>
        <v>0</v>
      </c>
      <c r="K78" s="308"/>
      <c r="L78" s="308"/>
      <c r="M78" s="306">
        <f t="shared" si="58"/>
        <v>0</v>
      </c>
      <c r="N78" s="308"/>
      <c r="O78" s="308"/>
      <c r="P78" s="306">
        <f t="shared" si="59"/>
        <v>0</v>
      </c>
      <c r="Q78" s="308"/>
      <c r="R78" s="308"/>
      <c r="S78" s="308"/>
      <c r="T78" s="308"/>
      <c r="U78" s="308"/>
      <c r="V78" s="310"/>
      <c r="W78" s="310"/>
      <c r="X78" s="310"/>
    </row>
    <row r="79" spans="2:24" ht="15.75">
      <c r="B79" s="250">
        <v>1</v>
      </c>
      <c r="C79" s="250">
        <v>1</v>
      </c>
      <c r="D79" s="250">
        <v>4</v>
      </c>
      <c r="E79" s="250">
        <v>2</v>
      </c>
      <c r="F79" s="250">
        <v>2</v>
      </c>
      <c r="G79" s="250">
        <v>1</v>
      </c>
      <c r="H79" s="250">
        <v>1</v>
      </c>
      <c r="I79" s="255" t="s">
        <v>2025</v>
      </c>
      <c r="J79" s="306">
        <f t="shared" si="57"/>
        <v>0</v>
      </c>
      <c r="K79" s="308"/>
      <c r="L79" s="308"/>
      <c r="M79" s="306">
        <f t="shared" si="58"/>
        <v>0</v>
      </c>
      <c r="N79" s="308"/>
      <c r="O79" s="308"/>
      <c r="P79" s="306">
        <f t="shared" si="59"/>
        <v>0</v>
      </c>
      <c r="Q79" s="308"/>
      <c r="R79" s="308"/>
      <c r="S79" s="308"/>
      <c r="T79" s="308"/>
      <c r="U79" s="308"/>
      <c r="V79" s="310"/>
      <c r="W79" s="310"/>
      <c r="X79" s="310"/>
    </row>
    <row r="80" spans="2:24" ht="15.75">
      <c r="B80" s="250">
        <v>1</v>
      </c>
      <c r="C80" s="250">
        <v>1</v>
      </c>
      <c r="D80" s="250">
        <v>4</v>
      </c>
      <c r="E80" s="250">
        <v>2</v>
      </c>
      <c r="F80" s="250">
        <v>2</v>
      </c>
      <c r="G80" s="250">
        <v>1</v>
      </c>
      <c r="H80" s="250">
        <v>2</v>
      </c>
      <c r="I80" s="255" t="s">
        <v>2026</v>
      </c>
      <c r="J80" s="306">
        <f t="shared" si="57"/>
        <v>0</v>
      </c>
      <c r="K80" s="308"/>
      <c r="L80" s="308"/>
      <c r="M80" s="306">
        <f t="shared" si="58"/>
        <v>0</v>
      </c>
      <c r="N80" s="308"/>
      <c r="O80" s="308"/>
      <c r="P80" s="306">
        <f t="shared" si="59"/>
        <v>0</v>
      </c>
      <c r="Q80" s="308"/>
      <c r="R80" s="308"/>
      <c r="S80" s="308"/>
      <c r="T80" s="308"/>
      <c r="U80" s="308"/>
      <c r="V80" s="310"/>
      <c r="W80" s="310"/>
      <c r="X80" s="310"/>
    </row>
    <row r="81" spans="2:24" ht="15.75">
      <c r="B81" s="250">
        <v>1</v>
      </c>
      <c r="C81" s="250">
        <v>1</v>
      </c>
      <c r="D81" s="250">
        <v>4</v>
      </c>
      <c r="E81" s="250">
        <v>2</v>
      </c>
      <c r="F81" s="250">
        <v>2</v>
      </c>
      <c r="G81" s="250">
        <v>2</v>
      </c>
      <c r="H81" s="251"/>
      <c r="I81" s="255" t="s">
        <v>2027</v>
      </c>
      <c r="J81" s="306">
        <f t="shared" si="57"/>
        <v>0</v>
      </c>
      <c r="K81" s="308"/>
      <c r="L81" s="308"/>
      <c r="M81" s="306">
        <f t="shared" si="58"/>
        <v>0</v>
      </c>
      <c r="N81" s="308"/>
      <c r="O81" s="308"/>
      <c r="P81" s="306">
        <f t="shared" si="59"/>
        <v>0</v>
      </c>
      <c r="Q81" s="308"/>
      <c r="R81" s="308"/>
      <c r="S81" s="308"/>
      <c r="T81" s="308"/>
      <c r="U81" s="308"/>
      <c r="V81" s="310"/>
      <c r="W81" s="310"/>
      <c r="X81" s="310"/>
    </row>
    <row r="82" spans="2:24" ht="15.75">
      <c r="B82" s="250">
        <v>1</v>
      </c>
      <c r="C82" s="250">
        <v>1</v>
      </c>
      <c r="D82" s="250">
        <v>4</v>
      </c>
      <c r="E82" s="250">
        <v>2</v>
      </c>
      <c r="F82" s="250">
        <v>2</v>
      </c>
      <c r="G82" s="250">
        <v>3</v>
      </c>
      <c r="H82" s="251"/>
      <c r="I82" s="255" t="s">
        <v>2029</v>
      </c>
      <c r="J82" s="306">
        <f t="shared" si="57"/>
        <v>0</v>
      </c>
      <c r="K82" s="308"/>
      <c r="L82" s="308"/>
      <c r="M82" s="306">
        <f t="shared" si="58"/>
        <v>0</v>
      </c>
      <c r="N82" s="308"/>
      <c r="O82" s="308"/>
      <c r="P82" s="306">
        <f t="shared" si="59"/>
        <v>0</v>
      </c>
      <c r="Q82" s="308"/>
      <c r="R82" s="308"/>
      <c r="S82" s="308"/>
      <c r="T82" s="308"/>
      <c r="U82" s="308"/>
      <c r="V82" s="310"/>
      <c r="W82" s="310"/>
      <c r="X82" s="310"/>
    </row>
    <row r="83" spans="2:24" ht="15.75">
      <c r="B83" s="250">
        <v>1</v>
      </c>
      <c r="C83" s="250">
        <v>1</v>
      </c>
      <c r="D83" s="250">
        <v>4</v>
      </c>
      <c r="E83" s="250">
        <v>2</v>
      </c>
      <c r="F83" s="250">
        <v>2</v>
      </c>
      <c r="G83" s="250">
        <v>4</v>
      </c>
      <c r="H83" s="251"/>
      <c r="I83" s="255" t="s">
        <v>2035</v>
      </c>
      <c r="J83" s="306">
        <f t="shared" si="57"/>
        <v>0</v>
      </c>
      <c r="K83" s="308"/>
      <c r="L83" s="308"/>
      <c r="M83" s="306">
        <f t="shared" si="58"/>
        <v>0</v>
      </c>
      <c r="N83" s="308"/>
      <c r="O83" s="308"/>
      <c r="P83" s="306">
        <f t="shared" si="59"/>
        <v>0</v>
      </c>
      <c r="Q83" s="308"/>
      <c r="R83" s="308"/>
      <c r="S83" s="308"/>
      <c r="T83" s="308"/>
      <c r="U83" s="308"/>
      <c r="V83" s="310"/>
      <c r="W83" s="310"/>
      <c r="X83" s="310"/>
    </row>
    <row r="84" spans="2:24" ht="15.75">
      <c r="B84" s="250">
        <v>1</v>
      </c>
      <c r="C84" s="250">
        <v>1</v>
      </c>
      <c r="D84" s="250">
        <v>4</v>
      </c>
      <c r="E84" s="250">
        <v>2</v>
      </c>
      <c r="F84" s="250">
        <v>2</v>
      </c>
      <c r="G84" s="250">
        <v>5</v>
      </c>
      <c r="H84" s="251"/>
      <c r="I84" s="255" t="s">
        <v>2036</v>
      </c>
      <c r="J84" s="306">
        <f t="shared" si="57"/>
        <v>0</v>
      </c>
      <c r="K84" s="308"/>
      <c r="L84" s="308"/>
      <c r="M84" s="306">
        <f t="shared" si="58"/>
        <v>0</v>
      </c>
      <c r="N84" s="308"/>
      <c r="O84" s="308"/>
      <c r="P84" s="306">
        <f t="shared" si="59"/>
        <v>0</v>
      </c>
      <c r="Q84" s="308"/>
      <c r="R84" s="308"/>
      <c r="S84" s="308"/>
      <c r="T84" s="308"/>
      <c r="U84" s="308"/>
      <c r="V84" s="310"/>
      <c r="W84" s="310"/>
      <c r="X84" s="310"/>
    </row>
    <row r="85" spans="2:24" ht="15.75">
      <c r="B85" s="250">
        <v>1</v>
      </c>
      <c r="C85" s="250">
        <v>1</v>
      </c>
      <c r="D85" s="250">
        <v>4</v>
      </c>
      <c r="E85" s="250">
        <v>2</v>
      </c>
      <c r="F85" s="250">
        <v>2</v>
      </c>
      <c r="G85" s="250">
        <v>6</v>
      </c>
      <c r="H85" s="251"/>
      <c r="I85" s="255" t="s">
        <v>2037</v>
      </c>
      <c r="J85" s="306">
        <f t="shared" si="57"/>
        <v>0</v>
      </c>
      <c r="K85" s="308"/>
      <c r="L85" s="308"/>
      <c r="M85" s="306">
        <f t="shared" si="58"/>
        <v>0</v>
      </c>
      <c r="N85" s="308"/>
      <c r="O85" s="308"/>
      <c r="P85" s="306">
        <f t="shared" si="59"/>
        <v>0</v>
      </c>
      <c r="Q85" s="308"/>
      <c r="R85" s="308"/>
      <c r="S85" s="308"/>
      <c r="T85" s="308"/>
      <c r="U85" s="308"/>
      <c r="V85" s="310"/>
      <c r="W85" s="310"/>
      <c r="X85" s="310"/>
    </row>
    <row r="86" spans="2:24" ht="15.75">
      <c r="B86" s="250">
        <v>1</v>
      </c>
      <c r="C86" s="250">
        <v>1</v>
      </c>
      <c r="D86" s="250">
        <v>4</v>
      </c>
      <c r="E86" s="250">
        <v>2</v>
      </c>
      <c r="F86" s="250">
        <v>2</v>
      </c>
      <c r="G86" s="250">
        <v>7</v>
      </c>
      <c r="H86" s="251"/>
      <c r="I86" s="255" t="s">
        <v>2038</v>
      </c>
      <c r="J86" s="306">
        <f t="shared" si="57"/>
        <v>0</v>
      </c>
      <c r="K86" s="308"/>
      <c r="L86" s="308"/>
      <c r="M86" s="306">
        <f t="shared" si="58"/>
        <v>0</v>
      </c>
      <c r="N86" s="308"/>
      <c r="O86" s="308"/>
      <c r="P86" s="306">
        <f t="shared" si="59"/>
        <v>0</v>
      </c>
      <c r="Q86" s="308"/>
      <c r="R86" s="308"/>
      <c r="S86" s="308"/>
      <c r="T86" s="308"/>
      <c r="U86" s="308"/>
      <c r="V86" s="310"/>
      <c r="W86" s="310"/>
      <c r="X86" s="310"/>
    </row>
    <row r="87" spans="2:24" ht="15.75">
      <c r="B87" s="250">
        <v>1</v>
      </c>
      <c r="C87" s="250">
        <v>1</v>
      </c>
      <c r="D87" s="250">
        <v>4</v>
      </c>
      <c r="E87" s="250">
        <v>2</v>
      </c>
      <c r="F87" s="250">
        <v>2</v>
      </c>
      <c r="G87" s="250">
        <v>8</v>
      </c>
      <c r="H87" s="251"/>
      <c r="I87" s="255" t="s">
        <v>2039</v>
      </c>
      <c r="J87" s="306">
        <f t="shared" si="57"/>
        <v>0</v>
      </c>
      <c r="K87" s="308"/>
      <c r="L87" s="308"/>
      <c r="M87" s="306">
        <f t="shared" si="58"/>
        <v>0</v>
      </c>
      <c r="N87" s="308"/>
      <c r="O87" s="308"/>
      <c r="P87" s="306">
        <f t="shared" si="59"/>
        <v>0</v>
      </c>
      <c r="Q87" s="308"/>
      <c r="R87" s="308"/>
      <c r="S87" s="308"/>
      <c r="T87" s="308"/>
      <c r="U87" s="308"/>
      <c r="V87" s="310"/>
      <c r="W87" s="310"/>
      <c r="X87" s="310"/>
    </row>
    <row r="88" spans="2:24" ht="15.75">
      <c r="B88" s="250">
        <v>1</v>
      </c>
      <c r="C88" s="250">
        <v>1</v>
      </c>
      <c r="D88" s="250">
        <v>4</v>
      </c>
      <c r="E88" s="250">
        <v>2</v>
      </c>
      <c r="F88" s="250">
        <v>2</v>
      </c>
      <c r="G88" s="250">
        <v>10</v>
      </c>
      <c r="H88" s="251"/>
      <c r="I88" s="255" t="s">
        <v>2034</v>
      </c>
      <c r="J88" s="306">
        <f t="shared" si="57"/>
        <v>0</v>
      </c>
      <c r="K88" s="308"/>
      <c r="L88" s="308"/>
      <c r="M88" s="306">
        <f t="shared" si="58"/>
        <v>0</v>
      </c>
      <c r="N88" s="308"/>
      <c r="O88" s="308"/>
      <c r="P88" s="306">
        <f t="shared" si="59"/>
        <v>0</v>
      </c>
      <c r="Q88" s="308"/>
      <c r="R88" s="308"/>
      <c r="S88" s="308"/>
      <c r="T88" s="308"/>
      <c r="U88" s="308"/>
      <c r="V88" s="310"/>
      <c r="W88" s="310"/>
      <c r="X88" s="310"/>
    </row>
    <row r="89" spans="2:24" ht="15.75">
      <c r="B89" s="250">
        <v>1</v>
      </c>
      <c r="C89" s="250">
        <v>1</v>
      </c>
      <c r="D89" s="250">
        <v>4</v>
      </c>
      <c r="E89" s="250">
        <v>2</v>
      </c>
      <c r="F89" s="250">
        <v>3</v>
      </c>
      <c r="G89" s="251"/>
      <c r="H89" s="251"/>
      <c r="I89" s="255" t="s">
        <v>2040</v>
      </c>
      <c r="J89" s="306">
        <f t="shared" si="57"/>
        <v>0</v>
      </c>
      <c r="K89" s="308"/>
      <c r="L89" s="308"/>
      <c r="M89" s="306">
        <f t="shared" si="58"/>
        <v>0</v>
      </c>
      <c r="N89" s="308"/>
      <c r="O89" s="308"/>
      <c r="P89" s="306">
        <f t="shared" si="59"/>
        <v>0</v>
      </c>
      <c r="Q89" s="308"/>
      <c r="R89" s="308"/>
      <c r="S89" s="308"/>
      <c r="T89" s="308"/>
      <c r="U89" s="308"/>
      <c r="V89" s="310"/>
      <c r="W89" s="310"/>
      <c r="X89" s="310"/>
    </row>
    <row r="90" spans="2:24" ht="15.75">
      <c r="B90" s="250">
        <v>1</v>
      </c>
      <c r="C90" s="250">
        <v>1</v>
      </c>
      <c r="D90" s="250">
        <v>4</v>
      </c>
      <c r="E90" s="250">
        <v>2</v>
      </c>
      <c r="F90" s="250">
        <v>9</v>
      </c>
      <c r="G90" s="251"/>
      <c r="H90" s="251"/>
      <c r="I90" s="255" t="s">
        <v>2041</v>
      </c>
      <c r="J90" s="306">
        <f t="shared" si="57"/>
        <v>0</v>
      </c>
      <c r="K90" s="308"/>
      <c r="L90" s="308"/>
      <c r="M90" s="306">
        <f t="shared" si="58"/>
        <v>0</v>
      </c>
      <c r="N90" s="308"/>
      <c r="O90" s="308"/>
      <c r="P90" s="306">
        <f t="shared" si="59"/>
        <v>0</v>
      </c>
      <c r="Q90" s="308"/>
      <c r="R90" s="308"/>
      <c r="S90" s="308"/>
      <c r="T90" s="308"/>
      <c r="U90" s="308"/>
      <c r="V90" s="310"/>
      <c r="W90" s="310"/>
      <c r="X90" s="310"/>
    </row>
    <row r="91" spans="2:24" s="292" customFormat="1" ht="15.75">
      <c r="B91" s="276">
        <v>1</v>
      </c>
      <c r="C91" s="276">
        <v>1</v>
      </c>
      <c r="D91" s="276">
        <v>4</v>
      </c>
      <c r="E91" s="276">
        <v>3</v>
      </c>
      <c r="F91" s="276"/>
      <c r="G91" s="276"/>
      <c r="H91" s="276"/>
      <c r="I91" s="276" t="s">
        <v>2042</v>
      </c>
      <c r="J91" s="306">
        <f t="shared" si="57"/>
        <v>0</v>
      </c>
      <c r="K91" s="331"/>
      <c r="L91" s="331"/>
      <c r="M91" s="306">
        <f t="shared" si="58"/>
        <v>0</v>
      </c>
      <c r="N91" s="331"/>
      <c r="O91" s="331"/>
      <c r="P91" s="306">
        <f t="shared" si="59"/>
        <v>0</v>
      </c>
      <c r="Q91" s="331"/>
      <c r="R91" s="331"/>
      <c r="S91" s="331"/>
      <c r="T91" s="331"/>
      <c r="U91" s="331"/>
      <c r="V91" s="317"/>
      <c r="W91" s="317"/>
      <c r="X91" s="317"/>
    </row>
    <row r="92" spans="2:24" s="292" customFormat="1" ht="15.75">
      <c r="B92" s="276">
        <v>1</v>
      </c>
      <c r="C92" s="276">
        <v>1</v>
      </c>
      <c r="D92" s="276">
        <v>4</v>
      </c>
      <c r="E92" s="276">
        <v>4</v>
      </c>
      <c r="F92" s="276"/>
      <c r="G92" s="276"/>
      <c r="H92" s="276"/>
      <c r="I92" s="324" t="s">
        <v>2043</v>
      </c>
      <c r="J92" s="306">
        <f t="shared" si="57"/>
        <v>0</v>
      </c>
      <c r="K92" s="331"/>
      <c r="L92" s="331"/>
      <c r="M92" s="306">
        <f t="shared" si="58"/>
        <v>0</v>
      </c>
      <c r="N92" s="331"/>
      <c r="O92" s="331"/>
      <c r="P92" s="306">
        <f t="shared" si="59"/>
        <v>0</v>
      </c>
      <c r="Q92" s="331"/>
      <c r="R92" s="331"/>
      <c r="S92" s="331"/>
      <c r="T92" s="331"/>
      <c r="U92" s="331"/>
      <c r="V92" s="317"/>
      <c r="W92" s="317"/>
      <c r="X92" s="317"/>
    </row>
    <row r="93" spans="2:24" s="292" customFormat="1" ht="30">
      <c r="B93" s="276">
        <v>1</v>
      </c>
      <c r="C93" s="276">
        <v>1</v>
      </c>
      <c r="D93" s="276">
        <v>4</v>
      </c>
      <c r="E93" s="276">
        <v>5</v>
      </c>
      <c r="F93" s="276"/>
      <c r="G93" s="276"/>
      <c r="H93" s="276"/>
      <c r="I93" s="323" t="s">
        <v>2044</v>
      </c>
      <c r="J93" s="306">
        <f t="shared" si="57"/>
        <v>0</v>
      </c>
      <c r="K93" s="331"/>
      <c r="L93" s="331"/>
      <c r="M93" s="306">
        <f t="shared" si="58"/>
        <v>0</v>
      </c>
      <c r="N93" s="331"/>
      <c r="O93" s="331"/>
      <c r="P93" s="306">
        <f t="shared" si="59"/>
        <v>0</v>
      </c>
      <c r="Q93" s="331"/>
      <c r="R93" s="331"/>
      <c r="S93" s="331"/>
      <c r="T93" s="331"/>
      <c r="U93" s="331"/>
      <c r="V93" s="317"/>
      <c r="W93" s="317"/>
      <c r="X93" s="317"/>
    </row>
    <row r="94" spans="2:24" ht="15.75">
      <c r="B94" s="250">
        <v>1</v>
      </c>
      <c r="C94" s="250">
        <v>1</v>
      </c>
      <c r="D94" s="250">
        <v>4</v>
      </c>
      <c r="E94" s="250">
        <v>5</v>
      </c>
      <c r="F94" s="250">
        <v>1</v>
      </c>
      <c r="G94" s="251"/>
      <c r="H94" s="251"/>
      <c r="I94" s="255" t="s">
        <v>2045</v>
      </c>
      <c r="J94" s="306">
        <f t="shared" si="57"/>
        <v>0</v>
      </c>
      <c r="K94" s="308"/>
      <c r="L94" s="308"/>
      <c r="M94" s="306">
        <f t="shared" si="58"/>
        <v>0</v>
      </c>
      <c r="N94" s="308"/>
      <c r="O94" s="308"/>
      <c r="P94" s="306">
        <f t="shared" si="59"/>
        <v>0</v>
      </c>
      <c r="Q94" s="308"/>
      <c r="R94" s="308"/>
      <c r="S94" s="308"/>
      <c r="T94" s="308"/>
      <c r="U94" s="308"/>
      <c r="V94" s="310"/>
      <c r="W94" s="310"/>
      <c r="X94" s="310"/>
    </row>
    <row r="95" spans="2:24" ht="30">
      <c r="B95" s="250">
        <v>1</v>
      </c>
      <c r="C95" s="250">
        <v>1</v>
      </c>
      <c r="D95" s="250">
        <v>4</v>
      </c>
      <c r="E95" s="250">
        <v>5</v>
      </c>
      <c r="F95" s="250">
        <v>2</v>
      </c>
      <c r="G95" s="251"/>
      <c r="H95" s="251"/>
      <c r="I95" s="255" t="s">
        <v>2046</v>
      </c>
      <c r="J95" s="306">
        <f t="shared" si="57"/>
        <v>0</v>
      </c>
      <c r="K95" s="308"/>
      <c r="L95" s="308"/>
      <c r="M95" s="306">
        <f t="shared" si="58"/>
        <v>0</v>
      </c>
      <c r="N95" s="308"/>
      <c r="O95" s="308"/>
      <c r="P95" s="306">
        <f t="shared" si="59"/>
        <v>0</v>
      </c>
      <c r="Q95" s="308"/>
      <c r="R95" s="308"/>
      <c r="S95" s="308"/>
      <c r="T95" s="308"/>
      <c r="U95" s="308"/>
      <c r="V95" s="310"/>
      <c r="W95" s="310"/>
      <c r="X95" s="310"/>
    </row>
    <row r="96" spans="2:24" ht="27.75" customHeight="1">
      <c r="B96" s="275">
        <v>1</v>
      </c>
      <c r="C96" s="275">
        <v>1</v>
      </c>
      <c r="D96" s="275">
        <v>4</v>
      </c>
      <c r="E96" s="275">
        <v>6</v>
      </c>
      <c r="F96" s="276"/>
      <c r="G96" s="276"/>
      <c r="H96" s="276"/>
      <c r="I96" s="277" t="s">
        <v>2047</v>
      </c>
      <c r="J96" s="306">
        <f t="shared" si="57"/>
        <v>0</v>
      </c>
      <c r="K96" s="307"/>
      <c r="L96" s="307"/>
      <c r="M96" s="306">
        <f t="shared" si="58"/>
        <v>0</v>
      </c>
      <c r="N96" s="307"/>
      <c r="O96" s="307"/>
      <c r="P96" s="306">
        <f t="shared" si="59"/>
        <v>0</v>
      </c>
      <c r="Q96" s="307"/>
      <c r="R96" s="307"/>
      <c r="S96" s="307"/>
      <c r="T96" s="307"/>
      <c r="U96" s="307"/>
      <c r="V96" s="315"/>
      <c r="W96" s="315"/>
      <c r="X96" s="315"/>
    </row>
    <row r="97" spans="2:24" ht="30">
      <c r="B97" s="264">
        <v>1</v>
      </c>
      <c r="C97" s="264">
        <v>1</v>
      </c>
      <c r="D97" s="264">
        <v>5</v>
      </c>
      <c r="E97" s="265"/>
      <c r="F97" s="265"/>
      <c r="G97" s="265"/>
      <c r="H97" s="265"/>
      <c r="I97" s="266" t="s">
        <v>2048</v>
      </c>
      <c r="J97" s="306">
        <f t="shared" si="57"/>
        <v>0</v>
      </c>
      <c r="K97" s="306">
        <f>SUM(K98:K103)</f>
        <v>0</v>
      </c>
      <c r="L97" s="306">
        <f t="shared" ref="L97" si="60">SUM(L98:L103)</f>
        <v>0</v>
      </c>
      <c r="M97" s="306">
        <f t="shared" si="58"/>
        <v>0</v>
      </c>
      <c r="N97" s="306">
        <f>SUM(N98:N103)</f>
        <v>0</v>
      </c>
      <c r="O97" s="306">
        <f t="shared" ref="O97" si="61">SUM(O98:O103)</f>
        <v>0</v>
      </c>
      <c r="P97" s="306">
        <f t="shared" si="59"/>
        <v>0</v>
      </c>
      <c r="Q97" s="306">
        <f>SUM(Q98:Q103)</f>
        <v>0</v>
      </c>
      <c r="R97" s="306">
        <f t="shared" ref="R97:U97" si="62">SUM(R98:R103)</f>
        <v>0</v>
      </c>
      <c r="S97" s="306">
        <f t="shared" si="62"/>
        <v>0</v>
      </c>
      <c r="T97" s="306">
        <f t="shared" si="62"/>
        <v>0</v>
      </c>
      <c r="U97" s="306">
        <f t="shared" si="62"/>
        <v>0</v>
      </c>
      <c r="V97" s="314"/>
      <c r="W97" s="314"/>
      <c r="X97" s="314"/>
    </row>
    <row r="98" spans="2:24" ht="15.75">
      <c r="B98" s="250">
        <v>1</v>
      </c>
      <c r="C98" s="250">
        <v>1</v>
      </c>
      <c r="D98" s="250">
        <v>5</v>
      </c>
      <c r="E98" s="250">
        <v>1</v>
      </c>
      <c r="F98" s="251"/>
      <c r="G98" s="251"/>
      <c r="H98" s="251"/>
      <c r="I98" s="255" t="s">
        <v>2049</v>
      </c>
      <c r="J98" s="306">
        <f t="shared" si="57"/>
        <v>0</v>
      </c>
      <c r="K98" s="308"/>
      <c r="L98" s="308"/>
      <c r="M98" s="306">
        <f t="shared" si="58"/>
        <v>0</v>
      </c>
      <c r="N98" s="308"/>
      <c r="O98" s="308"/>
      <c r="P98" s="306">
        <f t="shared" si="59"/>
        <v>0</v>
      </c>
      <c r="Q98" s="308"/>
      <c r="R98" s="308"/>
      <c r="S98" s="308"/>
      <c r="T98" s="308"/>
      <c r="U98" s="308"/>
      <c r="V98" s="310"/>
      <c r="W98" s="310"/>
      <c r="X98" s="310"/>
    </row>
    <row r="99" spans="2:24" ht="15.75">
      <c r="B99" s="250">
        <v>1</v>
      </c>
      <c r="C99" s="250">
        <v>1</v>
      </c>
      <c r="D99" s="250">
        <v>5</v>
      </c>
      <c r="E99" s="250">
        <v>2</v>
      </c>
      <c r="F99" s="251"/>
      <c r="G99" s="251"/>
      <c r="H99" s="251"/>
      <c r="I99" s="255" t="s">
        <v>2050</v>
      </c>
      <c r="J99" s="306">
        <f t="shared" si="57"/>
        <v>0</v>
      </c>
      <c r="K99" s="308"/>
      <c r="L99" s="308"/>
      <c r="M99" s="306">
        <f t="shared" si="58"/>
        <v>0</v>
      </c>
      <c r="N99" s="308"/>
      <c r="O99" s="308"/>
      <c r="P99" s="306">
        <f t="shared" si="59"/>
        <v>0</v>
      </c>
      <c r="Q99" s="308"/>
      <c r="R99" s="308"/>
      <c r="S99" s="308"/>
      <c r="T99" s="308"/>
      <c r="U99" s="308"/>
      <c r="V99" s="310"/>
      <c r="W99" s="310"/>
      <c r="X99" s="310"/>
    </row>
    <row r="100" spans="2:24" ht="15.75">
      <c r="B100" s="250">
        <v>1</v>
      </c>
      <c r="C100" s="250">
        <v>1</v>
      </c>
      <c r="D100" s="250">
        <v>5</v>
      </c>
      <c r="E100" s="250">
        <v>3</v>
      </c>
      <c r="F100" s="251"/>
      <c r="G100" s="251"/>
      <c r="H100" s="251"/>
      <c r="I100" s="255" t="s">
        <v>2051</v>
      </c>
      <c r="J100" s="306">
        <f t="shared" si="57"/>
        <v>0</v>
      </c>
      <c r="K100" s="308"/>
      <c r="L100" s="308"/>
      <c r="M100" s="306">
        <f t="shared" si="58"/>
        <v>0</v>
      </c>
      <c r="N100" s="308"/>
      <c r="O100" s="308"/>
      <c r="P100" s="306">
        <f t="shared" si="59"/>
        <v>0</v>
      </c>
      <c r="Q100" s="308"/>
      <c r="R100" s="308"/>
      <c r="S100" s="308"/>
      <c r="T100" s="308"/>
      <c r="U100" s="308"/>
      <c r="V100" s="310"/>
      <c r="W100" s="310"/>
      <c r="X100" s="310"/>
    </row>
    <row r="101" spans="2:24" ht="15.75">
      <c r="B101" s="250">
        <v>1</v>
      </c>
      <c r="C101" s="250">
        <v>1</v>
      </c>
      <c r="D101" s="250">
        <v>5</v>
      </c>
      <c r="E101" s="250">
        <v>4</v>
      </c>
      <c r="F101" s="251"/>
      <c r="G101" s="251"/>
      <c r="H101" s="251"/>
      <c r="I101" s="255" t="s">
        <v>2052</v>
      </c>
      <c r="J101" s="306">
        <f t="shared" si="57"/>
        <v>0</v>
      </c>
      <c r="K101" s="308"/>
      <c r="L101" s="308"/>
      <c r="M101" s="306">
        <f t="shared" si="58"/>
        <v>0</v>
      </c>
      <c r="N101" s="308"/>
      <c r="O101" s="308"/>
      <c r="P101" s="306">
        <f t="shared" si="59"/>
        <v>0</v>
      </c>
      <c r="Q101" s="308"/>
      <c r="R101" s="308"/>
      <c r="S101" s="308"/>
      <c r="T101" s="308"/>
      <c r="U101" s="308"/>
      <c r="V101" s="310"/>
      <c r="W101" s="310"/>
      <c r="X101" s="310"/>
    </row>
    <row r="102" spans="2:24" ht="15.75">
      <c r="B102" s="250">
        <v>1</v>
      </c>
      <c r="C102" s="250">
        <v>1</v>
      </c>
      <c r="D102" s="250">
        <v>5</v>
      </c>
      <c r="E102" s="250">
        <v>5</v>
      </c>
      <c r="F102" s="251"/>
      <c r="G102" s="251"/>
      <c r="H102" s="251"/>
      <c r="I102" s="255" t="s">
        <v>2053</v>
      </c>
      <c r="J102" s="306">
        <f t="shared" si="57"/>
        <v>0</v>
      </c>
      <c r="K102" s="308"/>
      <c r="L102" s="308"/>
      <c r="M102" s="306">
        <f t="shared" si="58"/>
        <v>0</v>
      </c>
      <c r="N102" s="308"/>
      <c r="O102" s="308"/>
      <c r="P102" s="306">
        <f t="shared" si="59"/>
        <v>0</v>
      </c>
      <c r="Q102" s="308"/>
      <c r="R102" s="308"/>
      <c r="S102" s="308"/>
      <c r="T102" s="308"/>
      <c r="U102" s="308"/>
      <c r="V102" s="310"/>
      <c r="W102" s="310"/>
      <c r="X102" s="310"/>
    </row>
    <row r="103" spans="2:24" ht="30">
      <c r="B103" s="250">
        <v>1</v>
      </c>
      <c r="C103" s="250">
        <v>1</v>
      </c>
      <c r="D103" s="250">
        <v>5</v>
      </c>
      <c r="E103" s="250">
        <v>6</v>
      </c>
      <c r="F103" s="251"/>
      <c r="G103" s="251"/>
      <c r="H103" s="251"/>
      <c r="I103" s="255" t="s">
        <v>2054</v>
      </c>
      <c r="J103" s="306">
        <f t="shared" si="57"/>
        <v>0</v>
      </c>
      <c r="K103" s="308"/>
      <c r="L103" s="308"/>
      <c r="M103" s="306">
        <f t="shared" si="58"/>
        <v>0</v>
      </c>
      <c r="N103" s="308"/>
      <c r="O103" s="308"/>
      <c r="P103" s="306">
        <f t="shared" si="59"/>
        <v>0</v>
      </c>
      <c r="Q103" s="308"/>
      <c r="R103" s="308"/>
      <c r="S103" s="308"/>
      <c r="T103" s="308"/>
      <c r="U103" s="308"/>
      <c r="V103" s="310"/>
      <c r="W103" s="310"/>
      <c r="X103" s="310"/>
    </row>
    <row r="104" spans="2:24" ht="15.75">
      <c r="B104" s="264">
        <v>1</v>
      </c>
      <c r="C104" s="264">
        <v>1</v>
      </c>
      <c r="D104" s="264">
        <v>6</v>
      </c>
      <c r="E104" s="265"/>
      <c r="F104" s="265"/>
      <c r="G104" s="265"/>
      <c r="H104" s="265"/>
      <c r="I104" s="266" t="s">
        <v>486</v>
      </c>
      <c r="J104" s="306">
        <f t="shared" si="57"/>
        <v>0</v>
      </c>
      <c r="K104" s="306">
        <f>SUM(K105,K118)</f>
        <v>0</v>
      </c>
      <c r="L104" s="306">
        <f t="shared" ref="L104" si="63">SUM(L105,L118)</f>
        <v>0</v>
      </c>
      <c r="M104" s="306">
        <f t="shared" si="58"/>
        <v>0</v>
      </c>
      <c r="N104" s="306">
        <f>SUM(N105,N118)</f>
        <v>0</v>
      </c>
      <c r="O104" s="306">
        <f t="shared" ref="O104" si="64">SUM(O105,O118)</f>
        <v>0</v>
      </c>
      <c r="P104" s="306">
        <f t="shared" si="59"/>
        <v>0</v>
      </c>
      <c r="Q104" s="306">
        <f>SUM(Q105,Q118)</f>
        <v>0</v>
      </c>
      <c r="R104" s="306">
        <f t="shared" ref="R104:U104" si="65">SUM(R105,R118)</f>
        <v>0</v>
      </c>
      <c r="S104" s="306">
        <f t="shared" si="65"/>
        <v>0</v>
      </c>
      <c r="T104" s="306">
        <f t="shared" si="65"/>
        <v>0</v>
      </c>
      <c r="U104" s="306">
        <f t="shared" si="65"/>
        <v>0</v>
      </c>
      <c r="V104" s="314"/>
      <c r="W104" s="314"/>
      <c r="X104" s="314"/>
    </row>
    <row r="105" spans="2:24" ht="15.75">
      <c r="B105" s="275">
        <v>1</v>
      </c>
      <c r="C105" s="275">
        <v>1</v>
      </c>
      <c r="D105" s="275">
        <v>6</v>
      </c>
      <c r="E105" s="275">
        <v>1</v>
      </c>
      <c r="F105" s="276"/>
      <c r="G105" s="276"/>
      <c r="H105" s="276"/>
      <c r="I105" s="277" t="s">
        <v>2055</v>
      </c>
      <c r="J105" s="306">
        <f t="shared" si="57"/>
        <v>0</v>
      </c>
      <c r="K105" s="307">
        <f>SUM(K106,K107,K108,K117)</f>
        <v>0</v>
      </c>
      <c r="L105" s="307">
        <f t="shared" ref="L105" si="66">SUM(L106,L107,L108,L117)</f>
        <v>0</v>
      </c>
      <c r="M105" s="306">
        <f t="shared" si="58"/>
        <v>0</v>
      </c>
      <c r="N105" s="307">
        <f>SUM(N106,N107,N108,N117)</f>
        <v>0</v>
      </c>
      <c r="O105" s="307">
        <f t="shared" ref="O105" si="67">SUM(O106,O107,O108,O117)</f>
        <v>0</v>
      </c>
      <c r="P105" s="306">
        <f t="shared" si="59"/>
        <v>0</v>
      </c>
      <c r="Q105" s="307">
        <f>SUM(Q106,Q107,Q108,Q117)</f>
        <v>0</v>
      </c>
      <c r="R105" s="307">
        <f t="shared" ref="R105:U105" si="68">SUM(R106,R107,R108,R117)</f>
        <v>0</v>
      </c>
      <c r="S105" s="307">
        <f t="shared" si="68"/>
        <v>0</v>
      </c>
      <c r="T105" s="307">
        <f t="shared" si="68"/>
        <v>0</v>
      </c>
      <c r="U105" s="307">
        <f t="shared" si="68"/>
        <v>0</v>
      </c>
      <c r="V105" s="315"/>
      <c r="W105" s="315"/>
      <c r="X105" s="315"/>
    </row>
    <row r="106" spans="2:24" ht="15.75">
      <c r="B106" s="250">
        <v>1</v>
      </c>
      <c r="C106" s="250">
        <v>1</v>
      </c>
      <c r="D106" s="250">
        <v>6</v>
      </c>
      <c r="E106" s="250">
        <v>1</v>
      </c>
      <c r="F106" s="250">
        <v>1</v>
      </c>
      <c r="G106" s="251"/>
      <c r="H106" s="251"/>
      <c r="I106" s="255" t="s">
        <v>2056</v>
      </c>
      <c r="J106" s="306">
        <f t="shared" si="57"/>
        <v>0</v>
      </c>
      <c r="K106" s="308"/>
      <c r="L106" s="308"/>
      <c r="M106" s="306">
        <f t="shared" si="58"/>
        <v>0</v>
      </c>
      <c r="N106" s="308"/>
      <c r="O106" s="308"/>
      <c r="P106" s="306">
        <f t="shared" si="59"/>
        <v>0</v>
      </c>
      <c r="Q106" s="308"/>
      <c r="R106" s="308"/>
      <c r="S106" s="308"/>
      <c r="T106" s="308"/>
      <c r="U106" s="308"/>
      <c r="V106" s="310"/>
      <c r="W106" s="310"/>
      <c r="X106" s="310"/>
    </row>
    <row r="107" spans="2:24" ht="15.75">
      <c r="B107" s="250">
        <v>1</v>
      </c>
      <c r="C107" s="250">
        <v>1</v>
      </c>
      <c r="D107" s="250">
        <v>6</v>
      </c>
      <c r="E107" s="250">
        <v>1</v>
      </c>
      <c r="F107" s="250">
        <v>2</v>
      </c>
      <c r="G107" s="251"/>
      <c r="H107" s="251"/>
      <c r="I107" s="255" t="s">
        <v>2057</v>
      </c>
      <c r="J107" s="306">
        <f t="shared" si="57"/>
        <v>0</v>
      </c>
      <c r="K107" s="308"/>
      <c r="L107" s="308"/>
      <c r="M107" s="306">
        <f t="shared" si="58"/>
        <v>0</v>
      </c>
      <c r="N107" s="308"/>
      <c r="O107" s="308"/>
      <c r="P107" s="306">
        <f t="shared" si="59"/>
        <v>0</v>
      </c>
      <c r="Q107" s="308"/>
      <c r="R107" s="308"/>
      <c r="S107" s="308"/>
      <c r="T107" s="308"/>
      <c r="U107" s="308"/>
      <c r="V107" s="310"/>
      <c r="W107" s="310"/>
      <c r="X107" s="310"/>
    </row>
    <row r="108" spans="2:24" ht="15.75">
      <c r="B108" s="286">
        <v>1</v>
      </c>
      <c r="C108" s="286">
        <v>1</v>
      </c>
      <c r="D108" s="286">
        <v>6</v>
      </c>
      <c r="E108" s="286">
        <v>1</v>
      </c>
      <c r="F108" s="286">
        <v>3</v>
      </c>
      <c r="G108" s="287"/>
      <c r="H108" s="287"/>
      <c r="I108" s="288" t="s">
        <v>2058</v>
      </c>
      <c r="J108" s="306">
        <f t="shared" si="57"/>
        <v>0</v>
      </c>
      <c r="K108" s="335">
        <f>SUM(K109,K116)</f>
        <v>0</v>
      </c>
      <c r="L108" s="335">
        <f t="shared" ref="L108" si="69">SUM(L109,L116)</f>
        <v>0</v>
      </c>
      <c r="M108" s="306">
        <f t="shared" si="58"/>
        <v>0</v>
      </c>
      <c r="N108" s="335">
        <f>SUM(N109,N116)</f>
        <v>0</v>
      </c>
      <c r="O108" s="335">
        <f t="shared" ref="O108" si="70">SUM(O109,O116)</f>
        <v>0</v>
      </c>
      <c r="P108" s="306">
        <f t="shared" si="59"/>
        <v>0</v>
      </c>
      <c r="Q108" s="335">
        <f>SUM(Q109,Q116)</f>
        <v>0</v>
      </c>
      <c r="R108" s="335">
        <f t="shared" ref="R108:U108" si="71">SUM(R109,R116)</f>
        <v>0</v>
      </c>
      <c r="S108" s="335">
        <f t="shared" si="71"/>
        <v>0</v>
      </c>
      <c r="T108" s="335">
        <f t="shared" si="71"/>
        <v>0</v>
      </c>
      <c r="U108" s="335">
        <f t="shared" si="71"/>
        <v>0</v>
      </c>
      <c r="V108" s="312"/>
      <c r="W108" s="312"/>
      <c r="X108" s="312"/>
    </row>
    <row r="109" spans="2:24" ht="15.75">
      <c r="B109" s="286">
        <v>1</v>
      </c>
      <c r="C109" s="286">
        <v>1</v>
      </c>
      <c r="D109" s="286">
        <v>6</v>
      </c>
      <c r="E109" s="286">
        <v>1</v>
      </c>
      <c r="F109" s="286">
        <v>3</v>
      </c>
      <c r="G109" s="286">
        <v>1</v>
      </c>
      <c r="H109" s="287"/>
      <c r="I109" s="288" t="s">
        <v>2059</v>
      </c>
      <c r="J109" s="306">
        <f t="shared" si="57"/>
        <v>0</v>
      </c>
      <c r="K109" s="335">
        <f>SUM(K110:K115)</f>
        <v>0</v>
      </c>
      <c r="L109" s="335">
        <f t="shared" ref="L109" si="72">SUM(L110:L115)</f>
        <v>0</v>
      </c>
      <c r="M109" s="306">
        <f t="shared" si="58"/>
        <v>0</v>
      </c>
      <c r="N109" s="335">
        <f>SUM(N110:N115)</f>
        <v>0</v>
      </c>
      <c r="O109" s="335">
        <f t="shared" ref="O109" si="73">SUM(O110:O115)</f>
        <v>0</v>
      </c>
      <c r="P109" s="306">
        <f t="shared" si="59"/>
        <v>0</v>
      </c>
      <c r="Q109" s="335">
        <f>SUM(Q110:Q115)</f>
        <v>0</v>
      </c>
      <c r="R109" s="335">
        <f t="shared" ref="R109:U109" si="74">SUM(R110:R115)</f>
        <v>0</v>
      </c>
      <c r="S109" s="335">
        <f t="shared" si="74"/>
        <v>0</v>
      </c>
      <c r="T109" s="335">
        <f t="shared" si="74"/>
        <v>0</v>
      </c>
      <c r="U109" s="335">
        <f t="shared" si="74"/>
        <v>0</v>
      </c>
      <c r="V109" s="312"/>
      <c r="W109" s="312"/>
      <c r="X109" s="312"/>
    </row>
    <row r="110" spans="2:24" ht="15.75">
      <c r="B110" s="250">
        <v>1</v>
      </c>
      <c r="C110" s="250">
        <v>1</v>
      </c>
      <c r="D110" s="250">
        <v>6</v>
      </c>
      <c r="E110" s="250">
        <v>1</v>
      </c>
      <c r="F110" s="250">
        <v>3</v>
      </c>
      <c r="G110" s="250">
        <v>1</v>
      </c>
      <c r="H110" s="250">
        <v>1</v>
      </c>
      <c r="I110" s="255" t="s">
        <v>2060</v>
      </c>
      <c r="J110" s="306">
        <f t="shared" si="57"/>
        <v>0</v>
      </c>
      <c r="K110" s="308"/>
      <c r="L110" s="308"/>
      <c r="M110" s="306">
        <f t="shared" si="58"/>
        <v>0</v>
      </c>
      <c r="N110" s="308"/>
      <c r="O110" s="308"/>
      <c r="P110" s="306">
        <f t="shared" si="59"/>
        <v>0</v>
      </c>
      <c r="Q110" s="308"/>
      <c r="R110" s="308"/>
      <c r="S110" s="308"/>
      <c r="T110" s="308"/>
      <c r="U110" s="308"/>
      <c r="V110" s="310"/>
      <c r="W110" s="310"/>
      <c r="X110" s="310"/>
    </row>
    <row r="111" spans="2:24" ht="15.75">
      <c r="B111" s="250">
        <v>1</v>
      </c>
      <c r="C111" s="250">
        <v>1</v>
      </c>
      <c r="D111" s="250">
        <v>6</v>
      </c>
      <c r="E111" s="250">
        <v>1</v>
      </c>
      <c r="F111" s="250">
        <v>3</v>
      </c>
      <c r="G111" s="250">
        <v>1</v>
      </c>
      <c r="H111" s="250">
        <v>2</v>
      </c>
      <c r="I111" s="255" t="s">
        <v>2061</v>
      </c>
      <c r="J111" s="306">
        <f t="shared" si="57"/>
        <v>0</v>
      </c>
      <c r="K111" s="308"/>
      <c r="L111" s="308"/>
      <c r="M111" s="306">
        <f t="shared" si="58"/>
        <v>0</v>
      </c>
      <c r="N111" s="308"/>
      <c r="O111" s="308"/>
      <c r="P111" s="306">
        <f t="shared" si="59"/>
        <v>0</v>
      </c>
      <c r="Q111" s="308"/>
      <c r="R111" s="308"/>
      <c r="S111" s="308"/>
      <c r="T111" s="308"/>
      <c r="U111" s="308"/>
      <c r="V111" s="310"/>
      <c r="W111" s="310"/>
      <c r="X111" s="310"/>
    </row>
    <row r="112" spans="2:24" ht="30">
      <c r="B112" s="250">
        <v>1</v>
      </c>
      <c r="C112" s="250">
        <v>1</v>
      </c>
      <c r="D112" s="250">
        <v>6</v>
      </c>
      <c r="E112" s="250">
        <v>1</v>
      </c>
      <c r="F112" s="250">
        <v>3</v>
      </c>
      <c r="G112" s="250">
        <v>1</v>
      </c>
      <c r="H112" s="250">
        <v>3</v>
      </c>
      <c r="I112" s="255" t="s">
        <v>2062</v>
      </c>
      <c r="J112" s="306">
        <f t="shared" si="57"/>
        <v>0</v>
      </c>
      <c r="K112" s="308"/>
      <c r="L112" s="308"/>
      <c r="M112" s="306">
        <f t="shared" si="58"/>
        <v>0</v>
      </c>
      <c r="N112" s="308"/>
      <c r="O112" s="308"/>
      <c r="P112" s="306">
        <f t="shared" si="59"/>
        <v>0</v>
      </c>
      <c r="Q112" s="308"/>
      <c r="R112" s="308"/>
      <c r="S112" s="308"/>
      <c r="T112" s="308"/>
      <c r="U112" s="308"/>
      <c r="V112" s="310"/>
      <c r="W112" s="310"/>
      <c r="X112" s="310"/>
    </row>
    <row r="113" spans="2:24" ht="30">
      <c r="B113" s="250">
        <v>1</v>
      </c>
      <c r="C113" s="250">
        <v>1</v>
      </c>
      <c r="D113" s="250">
        <v>6</v>
      </c>
      <c r="E113" s="250">
        <v>1</v>
      </c>
      <c r="F113" s="250">
        <v>3</v>
      </c>
      <c r="G113" s="250">
        <v>1</v>
      </c>
      <c r="H113" s="250">
        <v>4</v>
      </c>
      <c r="I113" s="255" t="s">
        <v>2063</v>
      </c>
      <c r="J113" s="306">
        <f t="shared" si="57"/>
        <v>0</v>
      </c>
      <c r="K113" s="308"/>
      <c r="L113" s="308"/>
      <c r="M113" s="306">
        <f t="shared" si="58"/>
        <v>0</v>
      </c>
      <c r="N113" s="308"/>
      <c r="O113" s="308"/>
      <c r="P113" s="306">
        <f t="shared" si="59"/>
        <v>0</v>
      </c>
      <c r="Q113" s="308"/>
      <c r="R113" s="308"/>
      <c r="S113" s="308"/>
      <c r="T113" s="308"/>
      <c r="U113" s="308"/>
      <c r="V113" s="310"/>
      <c r="W113" s="310"/>
      <c r="X113" s="310"/>
    </row>
    <row r="114" spans="2:24" ht="15.75">
      <c r="B114" s="250">
        <v>1</v>
      </c>
      <c r="C114" s="250">
        <v>1</v>
      </c>
      <c r="D114" s="250">
        <v>6</v>
      </c>
      <c r="E114" s="250">
        <v>1</v>
      </c>
      <c r="F114" s="250">
        <v>3</v>
      </c>
      <c r="G114" s="250">
        <v>1</v>
      </c>
      <c r="H114" s="250">
        <v>5</v>
      </c>
      <c r="I114" s="255" t="s">
        <v>2064</v>
      </c>
      <c r="J114" s="306">
        <f t="shared" si="57"/>
        <v>0</v>
      </c>
      <c r="K114" s="308"/>
      <c r="L114" s="308"/>
      <c r="M114" s="306">
        <f t="shared" si="58"/>
        <v>0</v>
      </c>
      <c r="N114" s="308"/>
      <c r="O114" s="308"/>
      <c r="P114" s="306">
        <f t="shared" si="59"/>
        <v>0</v>
      </c>
      <c r="Q114" s="308"/>
      <c r="R114" s="308"/>
      <c r="S114" s="308"/>
      <c r="T114" s="308"/>
      <c r="U114" s="308"/>
      <c r="V114" s="310"/>
      <c r="W114" s="310"/>
      <c r="X114" s="310"/>
    </row>
    <row r="115" spans="2:24" ht="30">
      <c r="B115" s="250">
        <v>1</v>
      </c>
      <c r="C115" s="250">
        <v>1</v>
      </c>
      <c r="D115" s="250">
        <v>6</v>
      </c>
      <c r="E115" s="250">
        <v>1</v>
      </c>
      <c r="F115" s="250">
        <v>3</v>
      </c>
      <c r="G115" s="250">
        <v>1</v>
      </c>
      <c r="H115" s="250">
        <v>6</v>
      </c>
      <c r="I115" s="255" t="s">
        <v>2065</v>
      </c>
      <c r="J115" s="306">
        <f t="shared" si="57"/>
        <v>0</v>
      </c>
      <c r="K115" s="308"/>
      <c r="L115" s="308"/>
      <c r="M115" s="306">
        <f t="shared" si="58"/>
        <v>0</v>
      </c>
      <c r="N115" s="308"/>
      <c r="O115" s="308"/>
      <c r="P115" s="306">
        <f t="shared" si="59"/>
        <v>0</v>
      </c>
      <c r="Q115" s="308"/>
      <c r="R115" s="308"/>
      <c r="S115" s="308"/>
      <c r="T115" s="308"/>
      <c r="U115" s="308"/>
      <c r="V115" s="310"/>
      <c r="W115" s="310"/>
      <c r="X115" s="310"/>
    </row>
    <row r="116" spans="2:24" ht="15.75">
      <c r="B116" s="250">
        <v>1</v>
      </c>
      <c r="C116" s="250">
        <v>1</v>
      </c>
      <c r="D116" s="250">
        <v>6</v>
      </c>
      <c r="E116" s="250">
        <v>1</v>
      </c>
      <c r="F116" s="250">
        <v>3</v>
      </c>
      <c r="G116" s="250">
        <v>2</v>
      </c>
      <c r="H116" s="251"/>
      <c r="I116" s="255" t="s">
        <v>2066</v>
      </c>
      <c r="J116" s="306">
        <f t="shared" si="57"/>
        <v>0</v>
      </c>
      <c r="K116" s="308"/>
      <c r="L116" s="308"/>
      <c r="M116" s="306">
        <f t="shared" si="58"/>
        <v>0</v>
      </c>
      <c r="N116" s="308"/>
      <c r="O116" s="308"/>
      <c r="P116" s="306">
        <f t="shared" si="59"/>
        <v>0</v>
      </c>
      <c r="Q116" s="308"/>
      <c r="R116" s="308"/>
      <c r="S116" s="308"/>
      <c r="T116" s="308"/>
      <c r="U116" s="308"/>
      <c r="V116" s="310"/>
      <c r="W116" s="310"/>
      <c r="X116" s="310"/>
    </row>
    <row r="117" spans="2:24" ht="15.75">
      <c r="B117" s="263">
        <v>1</v>
      </c>
      <c r="C117" s="263">
        <v>1</v>
      </c>
      <c r="D117" s="263">
        <v>6</v>
      </c>
      <c r="E117" s="263">
        <v>1</v>
      </c>
      <c r="F117" s="263">
        <v>4</v>
      </c>
      <c r="G117" s="252"/>
      <c r="H117" s="252"/>
      <c r="I117" s="285" t="s">
        <v>2067</v>
      </c>
      <c r="J117" s="306">
        <f t="shared" si="57"/>
        <v>0</v>
      </c>
      <c r="K117" s="308"/>
      <c r="L117" s="308"/>
      <c r="M117" s="306">
        <f t="shared" si="58"/>
        <v>0</v>
      </c>
      <c r="N117" s="308"/>
      <c r="O117" s="308"/>
      <c r="P117" s="306">
        <f t="shared" si="59"/>
        <v>0</v>
      </c>
      <c r="Q117" s="308"/>
      <c r="R117" s="308"/>
      <c r="S117" s="308"/>
      <c r="T117" s="308"/>
      <c r="U117" s="308"/>
      <c r="V117" s="310"/>
      <c r="W117" s="310"/>
      <c r="X117" s="310"/>
    </row>
    <row r="118" spans="2:24" ht="15.75">
      <c r="B118" s="275">
        <v>1</v>
      </c>
      <c r="C118" s="275">
        <v>1</v>
      </c>
      <c r="D118" s="275">
        <v>6</v>
      </c>
      <c r="E118" s="275">
        <v>2</v>
      </c>
      <c r="F118" s="276"/>
      <c r="G118" s="276"/>
      <c r="H118" s="276"/>
      <c r="I118" s="277" t="s">
        <v>2068</v>
      </c>
      <c r="J118" s="306">
        <f t="shared" si="57"/>
        <v>0</v>
      </c>
      <c r="K118" s="308"/>
      <c r="L118" s="308"/>
      <c r="M118" s="306">
        <f t="shared" si="58"/>
        <v>0</v>
      </c>
      <c r="N118" s="308"/>
      <c r="O118" s="308"/>
      <c r="P118" s="306">
        <f t="shared" si="59"/>
        <v>0</v>
      </c>
      <c r="Q118" s="308"/>
      <c r="R118" s="308"/>
      <c r="S118" s="308"/>
      <c r="T118" s="308"/>
      <c r="U118" s="308"/>
      <c r="V118" s="310"/>
      <c r="W118" s="310"/>
      <c r="X118" s="310"/>
    </row>
    <row r="119" spans="2:24" ht="15.75">
      <c r="B119" s="270">
        <v>1</v>
      </c>
      <c r="C119" s="270">
        <v>2</v>
      </c>
      <c r="D119" s="271"/>
      <c r="E119" s="271"/>
      <c r="F119" s="271"/>
      <c r="G119" s="271"/>
      <c r="H119" s="271"/>
      <c r="I119" s="273" t="s">
        <v>2069</v>
      </c>
      <c r="J119" s="306">
        <f t="shared" si="57"/>
        <v>0</v>
      </c>
      <c r="K119" s="333">
        <f>K120+K125</f>
        <v>0</v>
      </c>
      <c r="L119" s="333">
        <f t="shared" ref="L119" si="75">L120+L125</f>
        <v>0</v>
      </c>
      <c r="M119" s="306">
        <f t="shared" si="58"/>
        <v>0</v>
      </c>
      <c r="N119" s="333">
        <f>N120+N125</f>
        <v>0</v>
      </c>
      <c r="O119" s="333">
        <f t="shared" ref="O119" si="76">O120+O125</f>
        <v>0</v>
      </c>
      <c r="P119" s="306">
        <f t="shared" si="59"/>
        <v>0</v>
      </c>
      <c r="Q119" s="333">
        <f>Q120+Q125</f>
        <v>0</v>
      </c>
      <c r="R119" s="333">
        <f t="shared" ref="R119:U119" si="77">R120+R125</f>
        <v>0</v>
      </c>
      <c r="S119" s="333">
        <f t="shared" si="77"/>
        <v>0</v>
      </c>
      <c r="T119" s="333">
        <f t="shared" si="77"/>
        <v>0</v>
      </c>
      <c r="U119" s="333">
        <f t="shared" si="77"/>
        <v>0</v>
      </c>
      <c r="V119" s="318"/>
      <c r="W119" s="318"/>
      <c r="X119" s="318"/>
    </row>
    <row r="120" spans="2:24" ht="15.75">
      <c r="B120" s="264">
        <v>1</v>
      </c>
      <c r="C120" s="264">
        <v>2</v>
      </c>
      <c r="D120" s="264">
        <v>1</v>
      </c>
      <c r="E120" s="265"/>
      <c r="F120" s="265"/>
      <c r="G120" s="265"/>
      <c r="H120" s="265"/>
      <c r="I120" s="266" t="s">
        <v>2070</v>
      </c>
      <c r="J120" s="306">
        <f t="shared" si="57"/>
        <v>0</v>
      </c>
      <c r="K120" s="306">
        <f>SUM(K121:K124)</f>
        <v>0</v>
      </c>
      <c r="L120" s="306">
        <f t="shared" ref="L120" si="78">SUM(L121:L124)</f>
        <v>0</v>
      </c>
      <c r="M120" s="306">
        <f t="shared" si="58"/>
        <v>0</v>
      </c>
      <c r="N120" s="306">
        <f>SUM(N121:N124)</f>
        <v>0</v>
      </c>
      <c r="O120" s="306">
        <f t="shared" ref="O120" si="79">SUM(O121:O124)</f>
        <v>0</v>
      </c>
      <c r="P120" s="306">
        <f t="shared" si="59"/>
        <v>0</v>
      </c>
      <c r="Q120" s="306">
        <f>SUM(Q121:Q124)</f>
        <v>0</v>
      </c>
      <c r="R120" s="306">
        <f t="shared" ref="R120:U120" si="80">SUM(R121:R124)</f>
        <v>0</v>
      </c>
      <c r="S120" s="306">
        <f t="shared" si="80"/>
        <v>0</v>
      </c>
      <c r="T120" s="306">
        <f t="shared" si="80"/>
        <v>0</v>
      </c>
      <c r="U120" s="306">
        <f t="shared" si="80"/>
        <v>0</v>
      </c>
      <c r="V120" s="314"/>
      <c r="W120" s="314"/>
      <c r="X120" s="314"/>
    </row>
    <row r="121" spans="2:24" ht="15.75">
      <c r="B121" s="275">
        <v>1</v>
      </c>
      <c r="C121" s="275">
        <v>2</v>
      </c>
      <c r="D121" s="275">
        <v>1</v>
      </c>
      <c r="E121" s="275">
        <v>1</v>
      </c>
      <c r="F121" s="276"/>
      <c r="G121" s="276"/>
      <c r="H121" s="276"/>
      <c r="I121" s="277" t="s">
        <v>2071</v>
      </c>
      <c r="J121" s="306">
        <f t="shared" si="57"/>
        <v>0</v>
      </c>
      <c r="K121" s="308"/>
      <c r="L121" s="308"/>
      <c r="M121" s="306">
        <f t="shared" si="58"/>
        <v>0</v>
      </c>
      <c r="N121" s="308"/>
      <c r="O121" s="308"/>
      <c r="P121" s="306">
        <f t="shared" si="59"/>
        <v>0</v>
      </c>
      <c r="Q121" s="308"/>
      <c r="R121" s="308"/>
      <c r="S121" s="308"/>
      <c r="T121" s="308"/>
      <c r="U121" s="308"/>
      <c r="V121" s="310"/>
      <c r="W121" s="310"/>
      <c r="X121" s="310"/>
    </row>
    <row r="122" spans="2:24" ht="15.75">
      <c r="B122" s="275">
        <v>1</v>
      </c>
      <c r="C122" s="275">
        <v>2</v>
      </c>
      <c r="D122" s="275">
        <v>1</v>
      </c>
      <c r="E122" s="275">
        <v>2</v>
      </c>
      <c r="F122" s="276"/>
      <c r="G122" s="276"/>
      <c r="H122" s="276"/>
      <c r="I122" s="277" t="s">
        <v>2072</v>
      </c>
      <c r="J122" s="306">
        <f t="shared" si="57"/>
        <v>0</v>
      </c>
      <c r="K122" s="308"/>
      <c r="L122" s="308"/>
      <c r="M122" s="306">
        <f t="shared" si="58"/>
        <v>0</v>
      </c>
      <c r="N122" s="308"/>
      <c r="O122" s="308"/>
      <c r="P122" s="306">
        <f t="shared" si="59"/>
        <v>0</v>
      </c>
      <c r="Q122" s="308"/>
      <c r="R122" s="308"/>
      <c r="S122" s="308"/>
      <c r="T122" s="308"/>
      <c r="U122" s="308"/>
      <c r="V122" s="310"/>
      <c r="W122" s="310"/>
      <c r="X122" s="310"/>
    </row>
    <row r="123" spans="2:24" ht="15.75">
      <c r="B123" s="275">
        <v>1</v>
      </c>
      <c r="C123" s="275">
        <v>2</v>
      </c>
      <c r="D123" s="275">
        <v>1</v>
      </c>
      <c r="E123" s="275">
        <v>3</v>
      </c>
      <c r="F123" s="276"/>
      <c r="G123" s="276"/>
      <c r="H123" s="276"/>
      <c r="I123" s="277" t="s">
        <v>2073</v>
      </c>
      <c r="J123" s="306">
        <f t="shared" si="57"/>
        <v>0</v>
      </c>
      <c r="K123" s="308"/>
      <c r="L123" s="308"/>
      <c r="M123" s="306">
        <f t="shared" si="58"/>
        <v>0</v>
      </c>
      <c r="N123" s="308"/>
      <c r="O123" s="308"/>
      <c r="P123" s="306">
        <f t="shared" si="59"/>
        <v>0</v>
      </c>
      <c r="Q123" s="308"/>
      <c r="R123" s="308"/>
      <c r="S123" s="308"/>
      <c r="T123" s="308"/>
      <c r="U123" s="308"/>
      <c r="V123" s="310"/>
      <c r="W123" s="310"/>
      <c r="X123" s="310"/>
    </row>
    <row r="124" spans="2:24" ht="30">
      <c r="B124" s="275">
        <v>1</v>
      </c>
      <c r="C124" s="275">
        <v>2</v>
      </c>
      <c r="D124" s="275">
        <v>1</v>
      </c>
      <c r="E124" s="275">
        <v>4</v>
      </c>
      <c r="F124" s="276"/>
      <c r="G124" s="276"/>
      <c r="H124" s="276"/>
      <c r="I124" s="277" t="s">
        <v>2074</v>
      </c>
      <c r="J124" s="306">
        <f t="shared" si="57"/>
        <v>0</v>
      </c>
      <c r="K124" s="308"/>
      <c r="L124" s="308"/>
      <c r="M124" s="306">
        <f t="shared" si="58"/>
        <v>0</v>
      </c>
      <c r="N124" s="308"/>
      <c r="O124" s="308"/>
      <c r="P124" s="306">
        <f t="shared" si="59"/>
        <v>0</v>
      </c>
      <c r="Q124" s="308"/>
      <c r="R124" s="308"/>
      <c r="S124" s="308"/>
      <c r="T124" s="308"/>
      <c r="U124" s="308"/>
      <c r="V124" s="310"/>
      <c r="W124" s="310"/>
      <c r="X124" s="310"/>
    </row>
    <row r="125" spans="2:24" ht="15.75">
      <c r="B125" s="264">
        <v>1</v>
      </c>
      <c r="C125" s="264">
        <v>2</v>
      </c>
      <c r="D125" s="264">
        <v>2</v>
      </c>
      <c r="E125" s="265"/>
      <c r="F125" s="265"/>
      <c r="G125" s="265"/>
      <c r="H125" s="265"/>
      <c r="I125" s="266" t="s">
        <v>2075</v>
      </c>
      <c r="J125" s="306">
        <f t="shared" si="57"/>
        <v>0</v>
      </c>
      <c r="K125" s="336">
        <f>SUM(K126:K128)</f>
        <v>0</v>
      </c>
      <c r="L125" s="336">
        <f t="shared" ref="L125" si="81">SUM(L126:L128)</f>
        <v>0</v>
      </c>
      <c r="M125" s="306">
        <f t="shared" si="58"/>
        <v>0</v>
      </c>
      <c r="N125" s="336">
        <f>SUM(N126:N128)</f>
        <v>0</v>
      </c>
      <c r="O125" s="336">
        <f t="shared" ref="O125" si="82">SUM(O126:O128)</f>
        <v>0</v>
      </c>
      <c r="P125" s="306">
        <f t="shared" si="59"/>
        <v>0</v>
      </c>
      <c r="Q125" s="336">
        <f>SUM(Q126:Q128)</f>
        <v>0</v>
      </c>
      <c r="R125" s="336">
        <f t="shared" ref="R125:U125" si="83">SUM(R126:R128)</f>
        <v>0</v>
      </c>
      <c r="S125" s="336">
        <f t="shared" si="83"/>
        <v>0</v>
      </c>
      <c r="T125" s="336">
        <f t="shared" si="83"/>
        <v>0</v>
      </c>
      <c r="U125" s="336">
        <f t="shared" si="83"/>
        <v>0</v>
      </c>
      <c r="V125" s="319"/>
      <c r="W125" s="319"/>
      <c r="X125" s="319"/>
    </row>
    <row r="126" spans="2:24" ht="15.75">
      <c r="B126" s="275">
        <v>1</v>
      </c>
      <c r="C126" s="275">
        <v>2</v>
      </c>
      <c r="D126" s="275">
        <v>2</v>
      </c>
      <c r="E126" s="275">
        <v>1</v>
      </c>
      <c r="F126" s="276"/>
      <c r="G126" s="276"/>
      <c r="H126" s="276"/>
      <c r="I126" s="278" t="s">
        <v>2071</v>
      </c>
      <c r="J126" s="306">
        <f t="shared" si="57"/>
        <v>0</v>
      </c>
      <c r="K126" s="309"/>
      <c r="L126" s="309"/>
      <c r="M126" s="306">
        <f t="shared" si="58"/>
        <v>0</v>
      </c>
      <c r="N126" s="309"/>
      <c r="O126" s="309"/>
      <c r="P126" s="306">
        <f t="shared" si="59"/>
        <v>0</v>
      </c>
      <c r="Q126" s="309"/>
      <c r="R126" s="309"/>
      <c r="S126" s="309"/>
      <c r="T126" s="309"/>
      <c r="U126" s="309"/>
      <c r="V126" s="310"/>
      <c r="W126" s="310"/>
      <c r="X126" s="310"/>
    </row>
    <row r="127" spans="2:24" ht="15.75">
      <c r="B127" s="275">
        <v>1</v>
      </c>
      <c r="C127" s="275">
        <v>2</v>
      </c>
      <c r="D127" s="275">
        <v>2</v>
      </c>
      <c r="E127" s="275">
        <v>2</v>
      </c>
      <c r="F127" s="276"/>
      <c r="G127" s="276"/>
      <c r="H127" s="276"/>
      <c r="I127" s="278" t="s">
        <v>2072</v>
      </c>
      <c r="J127" s="306">
        <f t="shared" si="57"/>
        <v>0</v>
      </c>
      <c r="K127" s="309"/>
      <c r="L127" s="309"/>
      <c r="M127" s="306">
        <f t="shared" si="58"/>
        <v>0</v>
      </c>
      <c r="N127" s="309"/>
      <c r="O127" s="309"/>
      <c r="P127" s="306">
        <f t="shared" si="59"/>
        <v>0</v>
      </c>
      <c r="Q127" s="309"/>
      <c r="R127" s="309"/>
      <c r="S127" s="309"/>
      <c r="T127" s="309"/>
      <c r="U127" s="309"/>
      <c r="V127" s="310"/>
      <c r="W127" s="310"/>
      <c r="X127" s="310"/>
    </row>
    <row r="128" spans="2:24" ht="15.75">
      <c r="B128" s="275">
        <v>1</v>
      </c>
      <c r="C128" s="275">
        <v>2</v>
      </c>
      <c r="D128" s="275">
        <v>2</v>
      </c>
      <c r="E128" s="275">
        <v>3</v>
      </c>
      <c r="F128" s="276"/>
      <c r="G128" s="276"/>
      <c r="H128" s="276"/>
      <c r="I128" s="278" t="s">
        <v>2076</v>
      </c>
      <c r="J128" s="306">
        <f t="shared" si="57"/>
        <v>0</v>
      </c>
      <c r="K128" s="309"/>
      <c r="L128" s="309"/>
      <c r="M128" s="306">
        <f t="shared" si="58"/>
        <v>0</v>
      </c>
      <c r="N128" s="309"/>
      <c r="O128" s="309"/>
      <c r="P128" s="306">
        <f t="shared" si="59"/>
        <v>0</v>
      </c>
      <c r="Q128" s="309"/>
      <c r="R128" s="309"/>
      <c r="S128" s="309"/>
      <c r="T128" s="309"/>
      <c r="U128" s="309"/>
      <c r="V128" s="310"/>
      <c r="W128" s="310"/>
      <c r="X128" s="310"/>
    </row>
    <row r="129" spans="2:24" ht="15.75">
      <c r="B129" s="270">
        <v>1</v>
      </c>
      <c r="C129" s="270">
        <v>3</v>
      </c>
      <c r="D129" s="271"/>
      <c r="E129" s="271"/>
      <c r="F129" s="271"/>
      <c r="G129" s="271"/>
      <c r="H129" s="271"/>
      <c r="I129" s="274" t="s">
        <v>296</v>
      </c>
      <c r="J129" s="306">
        <f t="shared" si="57"/>
        <v>10681.55</v>
      </c>
      <c r="K129" s="308">
        <f>SUM(K130,K133,K136)</f>
        <v>5415.3</v>
      </c>
      <c r="L129" s="308">
        <f t="shared" ref="L129" si="84">SUM(L130,L133,L136)</f>
        <v>5266.25</v>
      </c>
      <c r="M129" s="306">
        <f t="shared" si="58"/>
        <v>9362.4459999999999</v>
      </c>
      <c r="N129" s="308">
        <f>SUM(N130,N133,N136)</f>
        <v>0</v>
      </c>
      <c r="O129" s="308">
        <f t="shared" ref="O129" si="85">SUM(O130,O133,O136)</f>
        <v>9362.4459999999999</v>
      </c>
      <c r="P129" s="306">
        <f t="shared" si="59"/>
        <v>3097.4050000000002</v>
      </c>
      <c r="Q129" s="308">
        <f>SUM(Q130,Q133,Q136)</f>
        <v>0</v>
      </c>
      <c r="R129" s="308">
        <f t="shared" ref="R129:U129" si="86">SUM(R130,R133,R136)</f>
        <v>3097.4050000000002</v>
      </c>
      <c r="S129" s="308">
        <f t="shared" si="86"/>
        <v>240</v>
      </c>
      <c r="T129" s="308">
        <f t="shared" si="86"/>
        <v>250</v>
      </c>
      <c r="U129" s="308">
        <f t="shared" si="86"/>
        <v>260</v>
      </c>
      <c r="V129" s="310"/>
      <c r="W129" s="310"/>
      <c r="X129" s="310"/>
    </row>
    <row r="130" spans="2:24" ht="15.75">
      <c r="B130" s="264">
        <v>1</v>
      </c>
      <c r="C130" s="264">
        <v>3</v>
      </c>
      <c r="D130" s="264">
        <v>1</v>
      </c>
      <c r="E130" s="265"/>
      <c r="F130" s="265"/>
      <c r="G130" s="265"/>
      <c r="H130" s="265"/>
      <c r="I130" s="267" t="s">
        <v>2077</v>
      </c>
      <c r="J130" s="306">
        <f t="shared" si="57"/>
        <v>0</v>
      </c>
      <c r="K130" s="308">
        <f>SUM(K131:K132)</f>
        <v>0</v>
      </c>
      <c r="L130" s="308">
        <f t="shared" ref="L130" si="87">SUM(L131:L132)</f>
        <v>0</v>
      </c>
      <c r="M130" s="306">
        <f t="shared" si="58"/>
        <v>0</v>
      </c>
      <c r="N130" s="308">
        <f>SUM(N131:N132)</f>
        <v>0</v>
      </c>
      <c r="O130" s="308">
        <f t="shared" ref="O130" si="88">SUM(O131:O132)</f>
        <v>0</v>
      </c>
      <c r="P130" s="306">
        <f t="shared" si="59"/>
        <v>0</v>
      </c>
      <c r="Q130" s="308">
        <f>SUM(Q131:Q132)</f>
        <v>0</v>
      </c>
      <c r="R130" s="308">
        <f t="shared" ref="R130:U130" si="89">SUM(R131:R132)</f>
        <v>0</v>
      </c>
      <c r="S130" s="308">
        <f t="shared" si="89"/>
        <v>0</v>
      </c>
      <c r="T130" s="308">
        <f t="shared" si="89"/>
        <v>0</v>
      </c>
      <c r="U130" s="308">
        <f t="shared" si="89"/>
        <v>0</v>
      </c>
      <c r="V130" s="310"/>
      <c r="W130" s="310"/>
      <c r="X130" s="310"/>
    </row>
    <row r="131" spans="2:24" ht="15.75">
      <c r="B131" s="275">
        <v>1</v>
      </c>
      <c r="C131" s="275">
        <v>3</v>
      </c>
      <c r="D131" s="275">
        <v>1</v>
      </c>
      <c r="E131" s="275">
        <v>1</v>
      </c>
      <c r="F131" s="276"/>
      <c r="G131" s="276"/>
      <c r="H131" s="276"/>
      <c r="I131" s="277" t="s">
        <v>2078</v>
      </c>
      <c r="J131" s="306">
        <f t="shared" si="57"/>
        <v>0</v>
      </c>
      <c r="K131" s="308"/>
      <c r="L131" s="308"/>
      <c r="M131" s="306">
        <f t="shared" si="58"/>
        <v>0</v>
      </c>
      <c r="N131" s="308"/>
      <c r="O131" s="308"/>
      <c r="P131" s="306">
        <f t="shared" si="59"/>
        <v>0</v>
      </c>
      <c r="Q131" s="308"/>
      <c r="R131" s="308"/>
      <c r="S131" s="308"/>
      <c r="T131" s="308"/>
      <c r="U131" s="308"/>
      <c r="V131" s="310"/>
      <c r="W131" s="310"/>
      <c r="X131" s="310"/>
    </row>
    <row r="132" spans="2:24" ht="15.75">
      <c r="B132" s="275">
        <v>1</v>
      </c>
      <c r="C132" s="275">
        <v>3</v>
      </c>
      <c r="D132" s="275">
        <v>1</v>
      </c>
      <c r="E132" s="275">
        <v>2</v>
      </c>
      <c r="F132" s="276"/>
      <c r="G132" s="276"/>
      <c r="H132" s="276"/>
      <c r="I132" s="277" t="s">
        <v>297</v>
      </c>
      <c r="J132" s="306">
        <f t="shared" si="57"/>
        <v>0</v>
      </c>
      <c r="K132" s="308"/>
      <c r="L132" s="308"/>
      <c r="M132" s="306">
        <f t="shared" si="58"/>
        <v>0</v>
      </c>
      <c r="N132" s="308"/>
      <c r="O132" s="308"/>
      <c r="P132" s="306">
        <f t="shared" si="59"/>
        <v>0</v>
      </c>
      <c r="Q132" s="308"/>
      <c r="R132" s="308"/>
      <c r="S132" s="308"/>
      <c r="T132" s="308"/>
      <c r="U132" s="308"/>
      <c r="V132" s="310"/>
      <c r="W132" s="310"/>
      <c r="X132" s="310"/>
    </row>
    <row r="133" spans="2:24" ht="15.75">
      <c r="B133" s="264">
        <v>1</v>
      </c>
      <c r="C133" s="264">
        <v>3</v>
      </c>
      <c r="D133" s="264">
        <v>2</v>
      </c>
      <c r="E133" s="265"/>
      <c r="F133" s="265"/>
      <c r="G133" s="265"/>
      <c r="H133" s="265"/>
      <c r="I133" s="267" t="s">
        <v>2079</v>
      </c>
      <c r="J133" s="306">
        <f t="shared" si="57"/>
        <v>0</v>
      </c>
      <c r="K133" s="308">
        <f>SUM(K134:K135)</f>
        <v>0</v>
      </c>
      <c r="L133" s="308">
        <f t="shared" ref="L133" si="90">SUM(L134:L135)</f>
        <v>0</v>
      </c>
      <c r="M133" s="306">
        <f t="shared" si="58"/>
        <v>0</v>
      </c>
      <c r="N133" s="308">
        <f>SUM(N134:N135)</f>
        <v>0</v>
      </c>
      <c r="O133" s="308">
        <f t="shared" ref="O133" si="91">SUM(O134:O135)</f>
        <v>0</v>
      </c>
      <c r="P133" s="306">
        <f t="shared" si="59"/>
        <v>0</v>
      </c>
      <c r="Q133" s="308">
        <f>SUM(Q134:Q135)</f>
        <v>0</v>
      </c>
      <c r="R133" s="308">
        <f t="shared" ref="R133:U133" si="92">SUM(R134:R135)</f>
        <v>0</v>
      </c>
      <c r="S133" s="308">
        <f t="shared" si="92"/>
        <v>0</v>
      </c>
      <c r="T133" s="308">
        <f t="shared" si="92"/>
        <v>0</v>
      </c>
      <c r="U133" s="308">
        <f t="shared" si="92"/>
        <v>0</v>
      </c>
      <c r="V133" s="310"/>
      <c r="W133" s="310"/>
      <c r="X133" s="310"/>
    </row>
    <row r="134" spans="2:24" ht="15.75">
      <c r="B134" s="275">
        <v>1</v>
      </c>
      <c r="C134" s="275">
        <v>3</v>
      </c>
      <c r="D134" s="275">
        <v>2</v>
      </c>
      <c r="E134" s="275">
        <v>1</v>
      </c>
      <c r="F134" s="276"/>
      <c r="G134" s="276"/>
      <c r="H134" s="276"/>
      <c r="I134" s="277" t="s">
        <v>2078</v>
      </c>
      <c r="J134" s="306">
        <f t="shared" si="57"/>
        <v>0</v>
      </c>
      <c r="K134" s="308"/>
      <c r="L134" s="308"/>
      <c r="M134" s="306">
        <f t="shared" si="58"/>
        <v>0</v>
      </c>
      <c r="N134" s="308"/>
      <c r="O134" s="308"/>
      <c r="P134" s="306">
        <f t="shared" si="59"/>
        <v>0</v>
      </c>
      <c r="Q134" s="308"/>
      <c r="R134" s="308"/>
      <c r="S134" s="308"/>
      <c r="T134" s="308"/>
      <c r="U134" s="308"/>
      <c r="V134" s="310"/>
      <c r="W134" s="310"/>
      <c r="X134" s="310"/>
    </row>
    <row r="135" spans="2:24" ht="15.75">
      <c r="B135" s="275">
        <v>1</v>
      </c>
      <c r="C135" s="275">
        <v>3</v>
      </c>
      <c r="D135" s="275">
        <v>2</v>
      </c>
      <c r="E135" s="275">
        <v>2</v>
      </c>
      <c r="F135" s="276"/>
      <c r="G135" s="276"/>
      <c r="H135" s="276"/>
      <c r="I135" s="277" t="s">
        <v>297</v>
      </c>
      <c r="J135" s="306">
        <f t="shared" si="57"/>
        <v>0</v>
      </c>
      <c r="K135" s="308"/>
      <c r="L135" s="308"/>
      <c r="M135" s="306">
        <f t="shared" si="58"/>
        <v>0</v>
      </c>
      <c r="N135" s="308"/>
      <c r="O135" s="308"/>
      <c r="P135" s="306">
        <f t="shared" si="59"/>
        <v>0</v>
      </c>
      <c r="Q135" s="308"/>
      <c r="R135" s="308"/>
      <c r="S135" s="308"/>
      <c r="T135" s="308"/>
      <c r="U135" s="308"/>
      <c r="V135" s="310"/>
      <c r="W135" s="310"/>
      <c r="X135" s="310"/>
    </row>
    <row r="136" spans="2:24" ht="15.75">
      <c r="B136" s="264">
        <v>1</v>
      </c>
      <c r="C136" s="264">
        <v>3</v>
      </c>
      <c r="D136" s="264">
        <v>3</v>
      </c>
      <c r="E136" s="265"/>
      <c r="F136" s="265"/>
      <c r="G136" s="265"/>
      <c r="H136" s="265"/>
      <c r="I136" s="267" t="s">
        <v>2080</v>
      </c>
      <c r="J136" s="306">
        <f t="shared" si="57"/>
        <v>10681.55</v>
      </c>
      <c r="K136" s="306">
        <f>SUM(K137,K155)</f>
        <v>5415.3</v>
      </c>
      <c r="L136" s="306">
        <f t="shared" ref="L136" si="93">SUM(L137,L155)</f>
        <v>5266.25</v>
      </c>
      <c r="M136" s="306">
        <f t="shared" si="58"/>
        <v>9362.4459999999999</v>
      </c>
      <c r="N136" s="306">
        <f>SUM(N137,N155)</f>
        <v>0</v>
      </c>
      <c r="O136" s="306">
        <f t="shared" ref="O136" si="94">SUM(O137,O155)</f>
        <v>9362.4459999999999</v>
      </c>
      <c r="P136" s="306">
        <f t="shared" si="59"/>
        <v>3097.4050000000002</v>
      </c>
      <c r="Q136" s="306">
        <f>SUM(Q137,Q155)</f>
        <v>0</v>
      </c>
      <c r="R136" s="306">
        <f t="shared" ref="R136:U136" si="95">SUM(R137,R155)</f>
        <v>3097.4050000000002</v>
      </c>
      <c r="S136" s="306">
        <f t="shared" si="95"/>
        <v>240</v>
      </c>
      <c r="T136" s="306">
        <f t="shared" si="95"/>
        <v>250</v>
      </c>
      <c r="U136" s="306">
        <f t="shared" si="95"/>
        <v>260</v>
      </c>
      <c r="V136" s="314"/>
      <c r="W136" s="314"/>
      <c r="X136" s="314"/>
    </row>
    <row r="137" spans="2:24" ht="15.75">
      <c r="B137" s="275">
        <v>1</v>
      </c>
      <c r="C137" s="275">
        <v>3</v>
      </c>
      <c r="D137" s="275">
        <v>3</v>
      </c>
      <c r="E137" s="275">
        <v>1</v>
      </c>
      <c r="F137" s="276"/>
      <c r="G137" s="276"/>
      <c r="H137" s="276"/>
      <c r="I137" s="277" t="s">
        <v>2078</v>
      </c>
      <c r="J137" s="306">
        <f t="shared" si="57"/>
        <v>5647.3</v>
      </c>
      <c r="K137" s="307">
        <f>SUM(K138,K145,K150)</f>
        <v>5415.3</v>
      </c>
      <c r="L137" s="307">
        <f t="shared" ref="L137" si="96">SUM(L138,L145,L150)</f>
        <v>232</v>
      </c>
      <c r="M137" s="306">
        <f t="shared" si="58"/>
        <v>2043.261</v>
      </c>
      <c r="N137" s="307">
        <f>SUM(N138,N145,N150)</f>
        <v>0</v>
      </c>
      <c r="O137" s="307">
        <f t="shared" ref="O137" si="97">SUM(O138,O145,O150)</f>
        <v>2043.261</v>
      </c>
      <c r="P137" s="306">
        <f t="shared" si="59"/>
        <v>3097.4050000000002</v>
      </c>
      <c r="Q137" s="307">
        <f>SUM(Q138,Q145,Q150)</f>
        <v>0</v>
      </c>
      <c r="R137" s="307">
        <f t="shared" ref="R137:U137" si="98">SUM(R138,R145,R150)</f>
        <v>3097.4050000000002</v>
      </c>
      <c r="S137" s="307">
        <f t="shared" si="98"/>
        <v>240</v>
      </c>
      <c r="T137" s="307">
        <f t="shared" si="98"/>
        <v>250</v>
      </c>
      <c r="U137" s="307">
        <f t="shared" si="98"/>
        <v>260</v>
      </c>
      <c r="V137" s="315"/>
      <c r="W137" s="315"/>
      <c r="X137" s="315"/>
    </row>
    <row r="138" spans="2:24" s="296" customFormat="1" ht="15.75">
      <c r="B138" s="293">
        <v>1</v>
      </c>
      <c r="C138" s="293">
        <v>3</v>
      </c>
      <c r="D138" s="293">
        <v>3</v>
      </c>
      <c r="E138" s="293">
        <v>1</v>
      </c>
      <c r="F138" s="293">
        <v>1</v>
      </c>
      <c r="G138" s="294"/>
      <c r="H138" s="294"/>
      <c r="I138" s="295" t="s">
        <v>2081</v>
      </c>
      <c r="J138" s="306">
        <f t="shared" si="57"/>
        <v>5647.3</v>
      </c>
      <c r="K138" s="329">
        <f>SUM(K139,K144)</f>
        <v>5415.3</v>
      </c>
      <c r="L138" s="329">
        <f t="shared" ref="L138" si="99">SUM(L139,L144)</f>
        <v>232</v>
      </c>
      <c r="M138" s="306">
        <f t="shared" si="58"/>
        <v>2043.261</v>
      </c>
      <c r="N138" s="329">
        <f>SUM(N139,N144)</f>
        <v>0</v>
      </c>
      <c r="O138" s="329">
        <f t="shared" ref="O138" si="100">SUM(O139,O144)</f>
        <v>2043.261</v>
      </c>
      <c r="P138" s="306">
        <f t="shared" si="59"/>
        <v>3097.4050000000002</v>
      </c>
      <c r="Q138" s="329">
        <f>SUM(Q139,Q144)</f>
        <v>0</v>
      </c>
      <c r="R138" s="329">
        <f t="shared" ref="R138:U138" si="101">SUM(R139,R144)</f>
        <v>3097.4050000000002</v>
      </c>
      <c r="S138" s="329">
        <f t="shared" si="101"/>
        <v>240</v>
      </c>
      <c r="T138" s="329">
        <f t="shared" si="101"/>
        <v>250</v>
      </c>
      <c r="U138" s="329">
        <f t="shared" si="101"/>
        <v>260</v>
      </c>
      <c r="V138" s="320"/>
      <c r="W138" s="320"/>
      <c r="X138" s="320"/>
    </row>
    <row r="139" spans="2:24" s="296" customFormat="1" ht="15.75">
      <c r="B139" s="293">
        <v>1</v>
      </c>
      <c r="C139" s="293">
        <v>3</v>
      </c>
      <c r="D139" s="293">
        <v>3</v>
      </c>
      <c r="E139" s="293">
        <v>1</v>
      </c>
      <c r="F139" s="293">
        <v>1</v>
      </c>
      <c r="G139" s="293">
        <v>1</v>
      </c>
      <c r="H139" s="294"/>
      <c r="I139" s="297" t="s">
        <v>2082</v>
      </c>
      <c r="J139" s="306">
        <f t="shared" si="57"/>
        <v>5647.3</v>
      </c>
      <c r="K139" s="329">
        <f>SUM(K140:K143)</f>
        <v>5415.3</v>
      </c>
      <c r="L139" s="329">
        <f t="shared" ref="L139" si="102">SUM(L140:L143)</f>
        <v>232</v>
      </c>
      <c r="M139" s="306">
        <f t="shared" si="58"/>
        <v>2043.261</v>
      </c>
      <c r="N139" s="329">
        <f>SUM(N140:N143)</f>
        <v>0</v>
      </c>
      <c r="O139" s="329">
        <f t="shared" ref="O139" si="103">SUM(O140:O143)</f>
        <v>2043.261</v>
      </c>
      <c r="P139" s="306">
        <f t="shared" si="59"/>
        <v>3097.4050000000002</v>
      </c>
      <c r="Q139" s="329">
        <f>SUM(Q140:Q143)</f>
        <v>0</v>
      </c>
      <c r="R139" s="329">
        <f t="shared" ref="R139:U139" si="104">SUM(R140:R143)</f>
        <v>3097.4050000000002</v>
      </c>
      <c r="S139" s="329">
        <f t="shared" si="104"/>
        <v>240</v>
      </c>
      <c r="T139" s="329">
        <f t="shared" si="104"/>
        <v>250</v>
      </c>
      <c r="U139" s="329">
        <f t="shared" si="104"/>
        <v>260</v>
      </c>
      <c r="V139" s="320"/>
      <c r="W139" s="320"/>
      <c r="X139" s="320"/>
    </row>
    <row r="140" spans="2:24" ht="15.75">
      <c r="B140" s="250">
        <v>1</v>
      </c>
      <c r="C140" s="250">
        <v>3</v>
      </c>
      <c r="D140" s="250">
        <v>3</v>
      </c>
      <c r="E140" s="250">
        <v>1</v>
      </c>
      <c r="F140" s="250">
        <v>1</v>
      </c>
      <c r="G140" s="250">
        <v>1</v>
      </c>
      <c r="H140" s="250">
        <v>1</v>
      </c>
      <c r="I140" s="258" t="s">
        <v>2083</v>
      </c>
      <c r="J140" s="306">
        <f t="shared" ref="J140:J203" si="105">SUM(K140:L140)</f>
        <v>5415.3</v>
      </c>
      <c r="K140" s="308">
        <v>5415.3</v>
      </c>
      <c r="L140" s="308"/>
      <c r="M140" s="306">
        <f t="shared" ref="M140:M203" si="106">SUM(N140:O140)</f>
        <v>0</v>
      </c>
      <c r="N140" s="308"/>
      <c r="O140" s="308"/>
      <c r="P140" s="306">
        <f t="shared" ref="P140:P203" si="107">SUM(Q140:R140)</f>
        <v>0</v>
      </c>
      <c r="Q140" s="308"/>
      <c r="R140" s="308"/>
      <c r="S140" s="308"/>
      <c r="T140" s="308"/>
      <c r="U140" s="308"/>
      <c r="V140" s="310"/>
      <c r="W140" s="310"/>
      <c r="X140" s="310"/>
    </row>
    <row r="141" spans="2:24" ht="15.75">
      <c r="B141" s="250">
        <v>1</v>
      </c>
      <c r="C141" s="250">
        <v>3</v>
      </c>
      <c r="D141" s="250">
        <v>3</v>
      </c>
      <c r="E141" s="250">
        <v>1</v>
      </c>
      <c r="F141" s="250">
        <v>1</v>
      </c>
      <c r="G141" s="250">
        <v>1</v>
      </c>
      <c r="H141" s="250">
        <v>2</v>
      </c>
      <c r="I141" s="258" t="s">
        <v>2084</v>
      </c>
      <c r="J141" s="306">
        <f t="shared" si="105"/>
        <v>232</v>
      </c>
      <c r="K141" s="308"/>
      <c r="L141" s="308">
        <v>232</v>
      </c>
      <c r="M141" s="306">
        <f t="shared" si="106"/>
        <v>232</v>
      </c>
      <c r="N141" s="308"/>
      <c r="O141" s="308">
        <v>232</v>
      </c>
      <c r="P141" s="306">
        <f t="shared" si="107"/>
        <v>230</v>
      </c>
      <c r="Q141" s="308"/>
      <c r="R141" s="308">
        <v>230</v>
      </c>
      <c r="S141" s="308">
        <v>240</v>
      </c>
      <c r="T141" s="308">
        <v>250</v>
      </c>
      <c r="U141" s="308">
        <v>260</v>
      </c>
      <c r="V141" s="310"/>
      <c r="W141" s="310"/>
      <c r="X141" s="310"/>
    </row>
    <row r="142" spans="2:24" ht="15.75">
      <c r="B142" s="250">
        <v>1</v>
      </c>
      <c r="C142" s="250">
        <v>3</v>
      </c>
      <c r="D142" s="250">
        <v>3</v>
      </c>
      <c r="E142" s="250">
        <v>1</v>
      </c>
      <c r="F142" s="250">
        <v>1</v>
      </c>
      <c r="G142" s="250">
        <v>1</v>
      </c>
      <c r="H142" s="250">
        <v>3</v>
      </c>
      <c r="I142" s="258" t="s">
        <v>2085</v>
      </c>
      <c r="J142" s="306">
        <f t="shared" si="105"/>
        <v>0</v>
      </c>
      <c r="K142" s="308"/>
      <c r="L142" s="308"/>
      <c r="M142" s="306">
        <f t="shared" si="106"/>
        <v>0</v>
      </c>
      <c r="N142" s="308"/>
      <c r="O142" s="308"/>
      <c r="P142" s="306">
        <f t="shared" si="107"/>
        <v>2867.4050000000002</v>
      </c>
      <c r="Q142" s="308"/>
      <c r="R142" s="620">
        <v>2867.4050000000002</v>
      </c>
      <c r="S142" s="308"/>
      <c r="T142" s="308"/>
      <c r="U142" s="308"/>
      <c r="V142" s="310"/>
      <c r="W142" s="310"/>
      <c r="X142" s="310"/>
    </row>
    <row r="143" spans="2:24" ht="30">
      <c r="B143" s="250">
        <v>1</v>
      </c>
      <c r="C143" s="250">
        <v>3</v>
      </c>
      <c r="D143" s="250">
        <v>3</v>
      </c>
      <c r="E143" s="250">
        <v>1</v>
      </c>
      <c r="F143" s="250">
        <v>1</v>
      </c>
      <c r="G143" s="250">
        <v>1</v>
      </c>
      <c r="H143" s="250">
        <v>9</v>
      </c>
      <c r="I143" s="258" t="s">
        <v>2544</v>
      </c>
      <c r="J143" s="306">
        <f t="shared" si="105"/>
        <v>0</v>
      </c>
      <c r="K143" s="308"/>
      <c r="L143" s="308"/>
      <c r="M143" s="306">
        <f t="shared" si="106"/>
        <v>1811.261</v>
      </c>
      <c r="N143" s="308"/>
      <c r="O143" s="308">
        <v>1811.261</v>
      </c>
      <c r="P143" s="306">
        <f t="shared" si="107"/>
        <v>0</v>
      </c>
      <c r="Q143" s="308"/>
      <c r="R143" s="308"/>
      <c r="S143" s="308"/>
      <c r="T143" s="308"/>
      <c r="U143" s="308"/>
      <c r="V143" s="310"/>
      <c r="W143" s="310"/>
      <c r="X143" s="310"/>
    </row>
    <row r="144" spans="2:24" ht="15.75">
      <c r="B144" s="250">
        <v>1</v>
      </c>
      <c r="C144" s="250">
        <v>3</v>
      </c>
      <c r="D144" s="250">
        <v>3</v>
      </c>
      <c r="E144" s="250">
        <v>1</v>
      </c>
      <c r="F144" s="250">
        <v>1</v>
      </c>
      <c r="G144" s="250">
        <v>2</v>
      </c>
      <c r="H144" s="251"/>
      <c r="I144" s="257" t="s">
        <v>2087</v>
      </c>
      <c r="J144" s="306">
        <f t="shared" si="105"/>
        <v>0</v>
      </c>
      <c r="K144" s="308"/>
      <c r="L144" s="308"/>
      <c r="M144" s="306">
        <f t="shared" si="106"/>
        <v>0</v>
      </c>
      <c r="N144" s="308"/>
      <c r="O144" s="308"/>
      <c r="P144" s="306">
        <f t="shared" si="107"/>
        <v>0</v>
      </c>
      <c r="Q144" s="308"/>
      <c r="R144" s="308"/>
      <c r="S144" s="308"/>
      <c r="T144" s="308"/>
      <c r="U144" s="308"/>
      <c r="V144" s="310"/>
      <c r="W144" s="310"/>
      <c r="X144" s="310"/>
    </row>
    <row r="145" spans="2:24" s="296" customFormat="1" ht="15.75">
      <c r="B145" s="293">
        <v>1</v>
      </c>
      <c r="C145" s="293">
        <v>3</v>
      </c>
      <c r="D145" s="293">
        <v>3</v>
      </c>
      <c r="E145" s="293">
        <v>1</v>
      </c>
      <c r="F145" s="293">
        <v>2</v>
      </c>
      <c r="G145" s="294"/>
      <c r="H145" s="294"/>
      <c r="I145" s="295" t="s">
        <v>2088</v>
      </c>
      <c r="J145" s="306">
        <f t="shared" si="105"/>
        <v>0</v>
      </c>
      <c r="K145" s="329">
        <f>SUM(K146,K149)</f>
        <v>0</v>
      </c>
      <c r="L145" s="329">
        <f t="shared" ref="L145" si="108">SUM(L146,L149)</f>
        <v>0</v>
      </c>
      <c r="M145" s="306">
        <f t="shared" si="106"/>
        <v>0</v>
      </c>
      <c r="N145" s="329">
        <f>SUM(N146,N149)</f>
        <v>0</v>
      </c>
      <c r="O145" s="329">
        <f t="shared" ref="O145" si="109">SUM(O146,O149)</f>
        <v>0</v>
      </c>
      <c r="P145" s="306">
        <f t="shared" si="107"/>
        <v>0</v>
      </c>
      <c r="Q145" s="329">
        <f>SUM(Q146,Q149)</f>
        <v>0</v>
      </c>
      <c r="R145" s="329">
        <f t="shared" ref="R145:U145" si="110">SUM(R146,R149)</f>
        <v>0</v>
      </c>
      <c r="S145" s="329">
        <f t="shared" si="110"/>
        <v>0</v>
      </c>
      <c r="T145" s="329">
        <f t="shared" si="110"/>
        <v>0</v>
      </c>
      <c r="U145" s="329">
        <f t="shared" si="110"/>
        <v>0</v>
      </c>
      <c r="V145" s="320"/>
      <c r="W145" s="320"/>
      <c r="X145" s="320"/>
    </row>
    <row r="146" spans="2:24" s="296" customFormat="1" ht="15.75">
      <c r="B146" s="293">
        <v>1</v>
      </c>
      <c r="C146" s="293">
        <v>3</v>
      </c>
      <c r="D146" s="293">
        <v>3</v>
      </c>
      <c r="E146" s="293">
        <v>1</v>
      </c>
      <c r="F146" s="293">
        <v>2</v>
      </c>
      <c r="G146" s="293">
        <v>1</v>
      </c>
      <c r="H146" s="294"/>
      <c r="I146" s="297" t="s">
        <v>2089</v>
      </c>
      <c r="J146" s="306">
        <f t="shared" si="105"/>
        <v>0</v>
      </c>
      <c r="K146" s="329">
        <f>SUM(K147:K148)</f>
        <v>0</v>
      </c>
      <c r="L146" s="329">
        <f t="shared" ref="L146" si="111">SUM(L147:L148)</f>
        <v>0</v>
      </c>
      <c r="M146" s="306">
        <f t="shared" si="106"/>
        <v>0</v>
      </c>
      <c r="N146" s="329">
        <f>SUM(N147:N148)</f>
        <v>0</v>
      </c>
      <c r="O146" s="329">
        <f t="shared" ref="O146" si="112">SUM(O147:O148)</f>
        <v>0</v>
      </c>
      <c r="P146" s="306">
        <f t="shared" si="107"/>
        <v>0</v>
      </c>
      <c r="Q146" s="329">
        <f>SUM(Q147:Q148)</f>
        <v>0</v>
      </c>
      <c r="R146" s="329">
        <f t="shared" ref="R146:U146" si="113">SUM(R147:R148)</f>
        <v>0</v>
      </c>
      <c r="S146" s="329">
        <f t="shared" si="113"/>
        <v>0</v>
      </c>
      <c r="T146" s="329">
        <f t="shared" si="113"/>
        <v>0</v>
      </c>
      <c r="U146" s="329">
        <f t="shared" si="113"/>
        <v>0</v>
      </c>
      <c r="V146" s="320"/>
      <c r="W146" s="320"/>
      <c r="X146" s="320"/>
    </row>
    <row r="147" spans="2:24" ht="15.75">
      <c r="B147" s="250">
        <v>1</v>
      </c>
      <c r="C147" s="250">
        <v>3</v>
      </c>
      <c r="D147" s="250">
        <v>3</v>
      </c>
      <c r="E147" s="250">
        <v>1</v>
      </c>
      <c r="F147" s="250">
        <v>2</v>
      </c>
      <c r="G147" s="250">
        <v>1</v>
      </c>
      <c r="H147" s="250">
        <v>1</v>
      </c>
      <c r="I147" s="258" t="s">
        <v>2085</v>
      </c>
      <c r="J147" s="306">
        <f t="shared" si="105"/>
        <v>0</v>
      </c>
      <c r="K147" s="308"/>
      <c r="L147" s="308"/>
      <c r="M147" s="306">
        <f t="shared" si="106"/>
        <v>0</v>
      </c>
      <c r="N147" s="308"/>
      <c r="O147" s="308"/>
      <c r="P147" s="306">
        <f t="shared" si="107"/>
        <v>0</v>
      </c>
      <c r="Q147" s="308"/>
      <c r="R147" s="308"/>
      <c r="S147" s="308"/>
      <c r="T147" s="308"/>
      <c r="U147" s="308"/>
      <c r="V147" s="310"/>
      <c r="W147" s="310"/>
      <c r="X147" s="310"/>
    </row>
    <row r="148" spans="2:24" ht="15.75">
      <c r="B148" s="250">
        <v>1</v>
      </c>
      <c r="C148" s="250">
        <v>3</v>
      </c>
      <c r="D148" s="250">
        <v>3</v>
      </c>
      <c r="E148" s="250">
        <v>1</v>
      </c>
      <c r="F148" s="250">
        <v>2</v>
      </c>
      <c r="G148" s="250">
        <v>1</v>
      </c>
      <c r="H148" s="250">
        <v>9</v>
      </c>
      <c r="I148" s="258" t="s">
        <v>2086</v>
      </c>
      <c r="J148" s="306">
        <f t="shared" si="105"/>
        <v>0</v>
      </c>
      <c r="K148" s="308"/>
      <c r="L148" s="308"/>
      <c r="M148" s="306">
        <f t="shared" si="106"/>
        <v>0</v>
      </c>
      <c r="N148" s="308"/>
      <c r="O148" s="308"/>
      <c r="P148" s="306">
        <f t="shared" si="107"/>
        <v>0</v>
      </c>
      <c r="Q148" s="308"/>
      <c r="R148" s="308"/>
      <c r="S148" s="308"/>
      <c r="T148" s="308"/>
      <c r="U148" s="308"/>
      <c r="V148" s="310"/>
      <c r="W148" s="310"/>
      <c r="X148" s="310"/>
    </row>
    <row r="149" spans="2:24" ht="15.75">
      <c r="B149" s="250">
        <v>1</v>
      </c>
      <c r="C149" s="250">
        <v>3</v>
      </c>
      <c r="D149" s="250">
        <v>3</v>
      </c>
      <c r="E149" s="250">
        <v>1</v>
      </c>
      <c r="F149" s="250">
        <v>2</v>
      </c>
      <c r="G149" s="250">
        <v>2</v>
      </c>
      <c r="H149" s="251"/>
      <c r="I149" s="257" t="s">
        <v>2090</v>
      </c>
      <c r="J149" s="306">
        <f t="shared" si="105"/>
        <v>0</v>
      </c>
      <c r="K149" s="308"/>
      <c r="L149" s="308"/>
      <c r="M149" s="306">
        <f t="shared" si="106"/>
        <v>0</v>
      </c>
      <c r="N149" s="308"/>
      <c r="O149" s="308"/>
      <c r="P149" s="306">
        <f t="shared" si="107"/>
        <v>0</v>
      </c>
      <c r="Q149" s="308"/>
      <c r="R149" s="308"/>
      <c r="S149" s="308"/>
      <c r="T149" s="308"/>
      <c r="U149" s="308"/>
      <c r="V149" s="310"/>
      <c r="W149" s="310"/>
      <c r="X149" s="310"/>
    </row>
    <row r="150" spans="2:24" s="296" customFormat="1" ht="15.75">
      <c r="B150" s="293">
        <v>1</v>
      </c>
      <c r="C150" s="293">
        <v>3</v>
      </c>
      <c r="D150" s="293">
        <v>3</v>
      </c>
      <c r="E150" s="293">
        <v>1</v>
      </c>
      <c r="F150" s="293">
        <v>3</v>
      </c>
      <c r="G150" s="294"/>
      <c r="H150" s="294"/>
      <c r="I150" s="295" t="s">
        <v>2091</v>
      </c>
      <c r="J150" s="306">
        <f t="shared" si="105"/>
        <v>0</v>
      </c>
      <c r="K150" s="329">
        <f>SUM(K151,K154)</f>
        <v>0</v>
      </c>
      <c r="L150" s="329">
        <f t="shared" ref="L150" si="114">SUM(L151,L154)</f>
        <v>0</v>
      </c>
      <c r="M150" s="306">
        <f t="shared" si="106"/>
        <v>0</v>
      </c>
      <c r="N150" s="329">
        <f>SUM(N151,N154)</f>
        <v>0</v>
      </c>
      <c r="O150" s="329">
        <f t="shared" ref="O150" si="115">SUM(O151,O154)</f>
        <v>0</v>
      </c>
      <c r="P150" s="306">
        <f t="shared" si="107"/>
        <v>0</v>
      </c>
      <c r="Q150" s="329">
        <f>SUM(Q151,Q154)</f>
        <v>0</v>
      </c>
      <c r="R150" s="329">
        <f t="shared" ref="R150:U150" si="116">SUM(R151,R154)</f>
        <v>0</v>
      </c>
      <c r="S150" s="329">
        <f t="shared" si="116"/>
        <v>0</v>
      </c>
      <c r="T150" s="329">
        <f t="shared" si="116"/>
        <v>0</v>
      </c>
      <c r="U150" s="329">
        <f t="shared" si="116"/>
        <v>0</v>
      </c>
      <c r="V150" s="320"/>
      <c r="W150" s="320"/>
      <c r="X150" s="320"/>
    </row>
    <row r="151" spans="2:24" s="296" customFormat="1" ht="15.75">
      <c r="B151" s="293">
        <v>1</v>
      </c>
      <c r="C151" s="293">
        <v>3</v>
      </c>
      <c r="D151" s="293">
        <v>3</v>
      </c>
      <c r="E151" s="293">
        <v>1</v>
      </c>
      <c r="F151" s="293">
        <v>3</v>
      </c>
      <c r="G151" s="293">
        <v>1</v>
      </c>
      <c r="H151" s="294"/>
      <c r="I151" s="297" t="s">
        <v>2092</v>
      </c>
      <c r="J151" s="306">
        <f t="shared" si="105"/>
        <v>0</v>
      </c>
      <c r="K151" s="329">
        <f>SUM(K152:K153)</f>
        <v>0</v>
      </c>
      <c r="L151" s="329">
        <f t="shared" ref="L151" si="117">SUM(L152:L153)</f>
        <v>0</v>
      </c>
      <c r="M151" s="306">
        <f t="shared" si="106"/>
        <v>0</v>
      </c>
      <c r="N151" s="329">
        <f>SUM(N152:N153)</f>
        <v>0</v>
      </c>
      <c r="O151" s="329">
        <f t="shared" ref="O151" si="118">SUM(O152:O153)</f>
        <v>0</v>
      </c>
      <c r="P151" s="306">
        <f t="shared" si="107"/>
        <v>0</v>
      </c>
      <c r="Q151" s="329">
        <f>SUM(Q152:Q153)</f>
        <v>0</v>
      </c>
      <c r="R151" s="329">
        <f t="shared" ref="R151:U151" si="119">SUM(R152:R153)</f>
        <v>0</v>
      </c>
      <c r="S151" s="329">
        <f t="shared" si="119"/>
        <v>0</v>
      </c>
      <c r="T151" s="329">
        <f t="shared" si="119"/>
        <v>0</v>
      </c>
      <c r="U151" s="329">
        <f t="shared" si="119"/>
        <v>0</v>
      </c>
      <c r="V151" s="320"/>
      <c r="W151" s="320"/>
      <c r="X151" s="320"/>
    </row>
    <row r="152" spans="2:24" ht="15.75">
      <c r="B152" s="250">
        <v>1</v>
      </c>
      <c r="C152" s="250">
        <v>3</v>
      </c>
      <c r="D152" s="250">
        <v>3</v>
      </c>
      <c r="E152" s="250">
        <v>1</v>
      </c>
      <c r="F152" s="250">
        <v>3</v>
      </c>
      <c r="G152" s="250">
        <v>1</v>
      </c>
      <c r="H152" s="250">
        <v>1</v>
      </c>
      <c r="I152" s="258" t="s">
        <v>2085</v>
      </c>
      <c r="J152" s="306">
        <f t="shared" si="105"/>
        <v>0</v>
      </c>
      <c r="K152" s="308"/>
      <c r="L152" s="308"/>
      <c r="M152" s="306">
        <f t="shared" si="106"/>
        <v>0</v>
      </c>
      <c r="N152" s="308"/>
      <c r="O152" s="308"/>
      <c r="P152" s="306">
        <f t="shared" si="107"/>
        <v>0</v>
      </c>
      <c r="Q152" s="308"/>
      <c r="R152" s="308"/>
      <c r="S152" s="308"/>
      <c r="T152" s="308"/>
      <c r="U152" s="308"/>
      <c r="V152" s="310"/>
      <c r="W152" s="310"/>
      <c r="X152" s="310"/>
    </row>
    <row r="153" spans="2:24" ht="15.75">
      <c r="B153" s="250">
        <v>1</v>
      </c>
      <c r="C153" s="250">
        <v>3</v>
      </c>
      <c r="D153" s="250">
        <v>3</v>
      </c>
      <c r="E153" s="250">
        <v>1</v>
      </c>
      <c r="F153" s="250">
        <v>3</v>
      </c>
      <c r="G153" s="250">
        <v>1</v>
      </c>
      <c r="H153" s="250">
        <v>9</v>
      </c>
      <c r="I153" s="258" t="s">
        <v>2086</v>
      </c>
      <c r="J153" s="306">
        <f t="shared" si="105"/>
        <v>0</v>
      </c>
      <c r="K153" s="308"/>
      <c r="L153" s="308"/>
      <c r="M153" s="306">
        <f t="shared" si="106"/>
        <v>0</v>
      </c>
      <c r="N153" s="308"/>
      <c r="O153" s="308"/>
      <c r="P153" s="306">
        <f t="shared" si="107"/>
        <v>0</v>
      </c>
      <c r="Q153" s="308"/>
      <c r="R153" s="308"/>
      <c r="S153" s="308"/>
      <c r="T153" s="308"/>
      <c r="U153" s="308"/>
      <c r="V153" s="310"/>
      <c r="W153" s="310"/>
      <c r="X153" s="310"/>
    </row>
    <row r="154" spans="2:24" ht="15.75">
      <c r="B154" s="250">
        <v>1</v>
      </c>
      <c r="C154" s="250">
        <v>3</v>
      </c>
      <c r="D154" s="250">
        <v>3</v>
      </c>
      <c r="E154" s="250">
        <v>1</v>
      </c>
      <c r="F154" s="250">
        <v>3</v>
      </c>
      <c r="G154" s="250">
        <v>2</v>
      </c>
      <c r="H154" s="251"/>
      <c r="I154" s="257" t="s">
        <v>2093</v>
      </c>
      <c r="J154" s="306">
        <f t="shared" si="105"/>
        <v>0</v>
      </c>
      <c r="K154" s="308"/>
      <c r="L154" s="308"/>
      <c r="M154" s="306">
        <f t="shared" si="106"/>
        <v>0</v>
      </c>
      <c r="N154" s="308"/>
      <c r="O154" s="308"/>
      <c r="P154" s="306">
        <f t="shared" si="107"/>
        <v>0</v>
      </c>
      <c r="Q154" s="308"/>
      <c r="R154" s="308"/>
      <c r="S154" s="308"/>
      <c r="T154" s="308"/>
      <c r="U154" s="308"/>
      <c r="V154" s="310"/>
      <c r="W154" s="310"/>
      <c r="X154" s="310"/>
    </row>
    <row r="155" spans="2:24" ht="15.75">
      <c r="B155" s="275">
        <v>1</v>
      </c>
      <c r="C155" s="275">
        <v>3</v>
      </c>
      <c r="D155" s="275">
        <v>3</v>
      </c>
      <c r="E155" s="275">
        <v>2</v>
      </c>
      <c r="F155" s="276"/>
      <c r="G155" s="276"/>
      <c r="H155" s="276"/>
      <c r="I155" s="277" t="s">
        <v>297</v>
      </c>
      <c r="J155" s="306">
        <f t="shared" si="105"/>
        <v>5034.25</v>
      </c>
      <c r="K155" s="307">
        <f>SUM(K156,K162,K168)</f>
        <v>0</v>
      </c>
      <c r="L155" s="307">
        <f t="shared" ref="L155" si="120">SUM(L156,L162,L168)</f>
        <v>5034.25</v>
      </c>
      <c r="M155" s="306">
        <f t="shared" si="106"/>
        <v>7319.1850000000004</v>
      </c>
      <c r="N155" s="307">
        <f>SUM(N156,N162,N168)</f>
        <v>0</v>
      </c>
      <c r="O155" s="307">
        <f t="shared" ref="O155" si="121">SUM(O156,O162,O168)</f>
        <v>7319.1850000000004</v>
      </c>
      <c r="P155" s="306">
        <f t="shared" si="107"/>
        <v>0</v>
      </c>
      <c r="Q155" s="307">
        <f>SUM(Q156,Q162,Q168)</f>
        <v>0</v>
      </c>
      <c r="R155" s="307">
        <f t="shared" ref="R155:U155" si="122">SUM(R156,R162,R168)</f>
        <v>0</v>
      </c>
      <c r="S155" s="307">
        <f t="shared" si="122"/>
        <v>0</v>
      </c>
      <c r="T155" s="307">
        <f t="shared" si="122"/>
        <v>0</v>
      </c>
      <c r="U155" s="307">
        <f t="shared" si="122"/>
        <v>0</v>
      </c>
      <c r="V155" s="315"/>
      <c r="W155" s="315"/>
      <c r="X155" s="315"/>
    </row>
    <row r="156" spans="2:24" s="296" customFormat="1" ht="15.75">
      <c r="B156" s="293">
        <v>1</v>
      </c>
      <c r="C156" s="293">
        <v>3</v>
      </c>
      <c r="D156" s="293">
        <v>3</v>
      </c>
      <c r="E156" s="293">
        <v>2</v>
      </c>
      <c r="F156" s="293">
        <v>1</v>
      </c>
      <c r="G156" s="294"/>
      <c r="H156" s="294"/>
      <c r="I156" s="298" t="s">
        <v>2081</v>
      </c>
      <c r="J156" s="306">
        <f t="shared" si="105"/>
        <v>5034.25</v>
      </c>
      <c r="K156" s="329">
        <f>SUM(K157,K161)</f>
        <v>0</v>
      </c>
      <c r="L156" s="329">
        <f t="shared" ref="L156" si="123">SUM(L157,L161)</f>
        <v>5034.25</v>
      </c>
      <c r="M156" s="306">
        <f t="shared" si="106"/>
        <v>7319.1850000000004</v>
      </c>
      <c r="N156" s="329">
        <f>SUM(N157,N161)</f>
        <v>0</v>
      </c>
      <c r="O156" s="329">
        <f t="shared" ref="O156" si="124">SUM(O157,O161)</f>
        <v>7319.1850000000004</v>
      </c>
      <c r="P156" s="306">
        <f t="shared" si="107"/>
        <v>0</v>
      </c>
      <c r="Q156" s="329">
        <f>SUM(Q157,Q161)</f>
        <v>0</v>
      </c>
      <c r="R156" s="329">
        <f t="shared" ref="R156:U156" si="125">SUM(R157,R161)</f>
        <v>0</v>
      </c>
      <c r="S156" s="329">
        <f t="shared" si="125"/>
        <v>0</v>
      </c>
      <c r="T156" s="329">
        <f t="shared" si="125"/>
        <v>0</v>
      </c>
      <c r="U156" s="329">
        <f t="shared" si="125"/>
        <v>0</v>
      </c>
      <c r="V156" s="320"/>
      <c r="W156" s="320"/>
      <c r="X156" s="320"/>
    </row>
    <row r="157" spans="2:24" ht="15.75">
      <c r="B157" s="250">
        <v>1</v>
      </c>
      <c r="C157" s="250">
        <v>3</v>
      </c>
      <c r="D157" s="250">
        <v>3</v>
      </c>
      <c r="E157" s="250">
        <v>2</v>
      </c>
      <c r="F157" s="250">
        <v>1</v>
      </c>
      <c r="G157" s="250">
        <v>1</v>
      </c>
      <c r="H157" s="251"/>
      <c r="I157" s="260" t="s">
        <v>2082</v>
      </c>
      <c r="J157" s="306">
        <f t="shared" si="105"/>
        <v>5034.25</v>
      </c>
      <c r="K157" s="308">
        <f>SUM(K158:K160)</f>
        <v>0</v>
      </c>
      <c r="L157" s="308">
        <f t="shared" ref="L157" si="126">SUM(L158:L160)</f>
        <v>5034.25</v>
      </c>
      <c r="M157" s="306">
        <f t="shared" si="106"/>
        <v>7319.1850000000004</v>
      </c>
      <c r="N157" s="308">
        <f>SUM(N158:N160)</f>
        <v>0</v>
      </c>
      <c r="O157" s="308">
        <f t="shared" ref="O157" si="127">SUM(O158:O160)</f>
        <v>7319.1850000000004</v>
      </c>
      <c r="P157" s="306">
        <f t="shared" si="107"/>
        <v>0</v>
      </c>
      <c r="Q157" s="308">
        <f>SUM(Q158:Q160)</f>
        <v>0</v>
      </c>
      <c r="R157" s="308">
        <f t="shared" ref="R157:U157" si="128">SUM(R158:R160)</f>
        <v>0</v>
      </c>
      <c r="S157" s="308">
        <f t="shared" si="128"/>
        <v>0</v>
      </c>
      <c r="T157" s="308">
        <f t="shared" si="128"/>
        <v>0</v>
      </c>
      <c r="U157" s="308">
        <f t="shared" si="128"/>
        <v>0</v>
      </c>
      <c r="V157" s="310"/>
      <c r="W157" s="310"/>
      <c r="X157" s="310"/>
    </row>
    <row r="158" spans="2:24" ht="15.75">
      <c r="B158" s="250">
        <v>1</v>
      </c>
      <c r="C158" s="250">
        <v>3</v>
      </c>
      <c r="D158" s="250">
        <v>3</v>
      </c>
      <c r="E158" s="250">
        <v>2</v>
      </c>
      <c r="F158" s="250">
        <v>1</v>
      </c>
      <c r="G158" s="250">
        <v>1</v>
      </c>
      <c r="H158" s="250">
        <v>1</v>
      </c>
      <c r="I158" s="261" t="s">
        <v>2085</v>
      </c>
      <c r="J158" s="306">
        <f t="shared" si="105"/>
        <v>0</v>
      </c>
      <c r="K158" s="308"/>
      <c r="L158" s="308"/>
      <c r="M158" s="306">
        <f t="shared" si="106"/>
        <v>0</v>
      </c>
      <c r="N158" s="308"/>
      <c r="O158" s="308"/>
      <c r="P158" s="306">
        <f t="shared" si="107"/>
        <v>0</v>
      </c>
      <c r="Q158" s="308"/>
      <c r="R158" s="308"/>
      <c r="S158" s="308"/>
      <c r="T158" s="308"/>
      <c r="U158" s="308"/>
      <c r="V158" s="310"/>
      <c r="W158" s="310"/>
      <c r="X158" s="310"/>
    </row>
    <row r="159" spans="2:24" ht="15.75">
      <c r="B159" s="250">
        <v>1</v>
      </c>
      <c r="C159" s="250">
        <v>3</v>
      </c>
      <c r="D159" s="250">
        <v>3</v>
      </c>
      <c r="E159" s="250">
        <v>2</v>
      </c>
      <c r="F159" s="250">
        <v>1</v>
      </c>
      <c r="G159" s="250">
        <v>1</v>
      </c>
      <c r="H159" s="250">
        <v>2</v>
      </c>
      <c r="I159" s="261" t="s">
        <v>2094</v>
      </c>
      <c r="J159" s="306">
        <f t="shared" si="105"/>
        <v>5034.25</v>
      </c>
      <c r="K159" s="308"/>
      <c r="L159" s="308">
        <v>5034.25</v>
      </c>
      <c r="M159" s="306">
        <f t="shared" si="106"/>
        <v>6507.1850000000004</v>
      </c>
      <c r="N159" s="308"/>
      <c r="O159" s="308">
        <v>6507.1850000000004</v>
      </c>
      <c r="P159" s="306">
        <f t="shared" si="107"/>
        <v>0</v>
      </c>
      <c r="Q159" s="308"/>
      <c r="R159" s="308"/>
      <c r="S159" s="308"/>
      <c r="T159" s="308"/>
      <c r="U159" s="308"/>
      <c r="V159" s="310"/>
      <c r="W159" s="310"/>
      <c r="X159" s="310"/>
    </row>
    <row r="160" spans="2:24" ht="15.75">
      <c r="B160" s="250">
        <v>1</v>
      </c>
      <c r="C160" s="250">
        <v>3</v>
      </c>
      <c r="D160" s="250">
        <v>3</v>
      </c>
      <c r="E160" s="250">
        <v>2</v>
      </c>
      <c r="F160" s="250">
        <v>1</v>
      </c>
      <c r="G160" s="250">
        <v>1</v>
      </c>
      <c r="H160" s="250">
        <v>9</v>
      </c>
      <c r="I160" s="261" t="s">
        <v>2545</v>
      </c>
      <c r="J160" s="306">
        <f t="shared" si="105"/>
        <v>0</v>
      </c>
      <c r="K160" s="308"/>
      <c r="L160" s="308"/>
      <c r="M160" s="306">
        <f t="shared" si="106"/>
        <v>812</v>
      </c>
      <c r="N160" s="308"/>
      <c r="O160" s="308">
        <v>812</v>
      </c>
      <c r="P160" s="306">
        <f t="shared" si="107"/>
        <v>0</v>
      </c>
      <c r="Q160" s="308"/>
      <c r="R160" s="308"/>
      <c r="S160" s="308"/>
      <c r="T160" s="308"/>
      <c r="U160" s="308"/>
      <c r="V160" s="310"/>
      <c r="W160" s="310"/>
      <c r="X160" s="310"/>
    </row>
    <row r="161" spans="2:24" ht="15.75">
      <c r="B161" s="250">
        <v>1</v>
      </c>
      <c r="C161" s="250">
        <v>3</v>
      </c>
      <c r="D161" s="250">
        <v>3</v>
      </c>
      <c r="E161" s="250">
        <v>2</v>
      </c>
      <c r="F161" s="250">
        <v>1</v>
      </c>
      <c r="G161" s="250">
        <v>2</v>
      </c>
      <c r="H161" s="251"/>
      <c r="I161" s="260" t="s">
        <v>2087</v>
      </c>
      <c r="J161" s="306">
        <f t="shared" si="105"/>
        <v>0</v>
      </c>
      <c r="K161" s="308"/>
      <c r="L161" s="308"/>
      <c r="M161" s="306">
        <f t="shared" si="106"/>
        <v>0</v>
      </c>
      <c r="N161" s="308"/>
      <c r="O161" s="308"/>
      <c r="P161" s="306">
        <f t="shared" si="107"/>
        <v>0</v>
      </c>
      <c r="Q161" s="308"/>
      <c r="R161" s="308"/>
      <c r="S161" s="308"/>
      <c r="T161" s="308"/>
      <c r="U161" s="308"/>
      <c r="V161" s="310"/>
      <c r="W161" s="310"/>
      <c r="X161" s="310"/>
    </row>
    <row r="162" spans="2:24" s="296" customFormat="1" ht="15.75">
      <c r="B162" s="293">
        <v>1</v>
      </c>
      <c r="C162" s="293">
        <v>3</v>
      </c>
      <c r="D162" s="293">
        <v>3</v>
      </c>
      <c r="E162" s="293">
        <v>2</v>
      </c>
      <c r="F162" s="293">
        <v>2</v>
      </c>
      <c r="G162" s="294"/>
      <c r="H162" s="294"/>
      <c r="I162" s="298" t="s">
        <v>2088</v>
      </c>
      <c r="J162" s="306">
        <f t="shared" si="105"/>
        <v>0</v>
      </c>
      <c r="K162" s="329">
        <f>SUM(K163,K167)</f>
        <v>0</v>
      </c>
      <c r="L162" s="329">
        <f t="shared" ref="L162" si="129">SUM(L163,L167)</f>
        <v>0</v>
      </c>
      <c r="M162" s="306">
        <f t="shared" si="106"/>
        <v>0</v>
      </c>
      <c r="N162" s="329">
        <f>SUM(N163,N167)</f>
        <v>0</v>
      </c>
      <c r="O162" s="329">
        <f t="shared" ref="O162" si="130">SUM(O163,O167)</f>
        <v>0</v>
      </c>
      <c r="P162" s="306">
        <f t="shared" si="107"/>
        <v>0</v>
      </c>
      <c r="Q162" s="329">
        <f>SUM(Q163,Q167)</f>
        <v>0</v>
      </c>
      <c r="R162" s="329">
        <f t="shared" ref="R162:U162" si="131">SUM(R163,R167)</f>
        <v>0</v>
      </c>
      <c r="S162" s="329">
        <f t="shared" si="131"/>
        <v>0</v>
      </c>
      <c r="T162" s="329">
        <f t="shared" si="131"/>
        <v>0</v>
      </c>
      <c r="U162" s="329">
        <f t="shared" si="131"/>
        <v>0</v>
      </c>
      <c r="V162" s="320"/>
      <c r="W162" s="320"/>
      <c r="X162" s="320"/>
    </row>
    <row r="163" spans="2:24" s="296" customFormat="1" ht="15.75">
      <c r="B163" s="293">
        <v>1</v>
      </c>
      <c r="C163" s="293">
        <v>3</v>
      </c>
      <c r="D163" s="293">
        <v>3</v>
      </c>
      <c r="E163" s="293">
        <v>2</v>
      </c>
      <c r="F163" s="293">
        <v>2</v>
      </c>
      <c r="G163" s="293">
        <v>1</v>
      </c>
      <c r="H163" s="294"/>
      <c r="I163" s="299" t="s">
        <v>2089</v>
      </c>
      <c r="J163" s="306">
        <f t="shared" si="105"/>
        <v>0</v>
      </c>
      <c r="K163" s="329">
        <f>SUM(K164:K166)</f>
        <v>0</v>
      </c>
      <c r="L163" s="329">
        <f t="shared" ref="L163" si="132">SUM(L164:L166)</f>
        <v>0</v>
      </c>
      <c r="M163" s="306">
        <f t="shared" si="106"/>
        <v>0</v>
      </c>
      <c r="N163" s="329">
        <f>SUM(N164:N166)</f>
        <v>0</v>
      </c>
      <c r="O163" s="329">
        <f t="shared" ref="O163" si="133">SUM(O164:O166)</f>
        <v>0</v>
      </c>
      <c r="P163" s="306">
        <f t="shared" si="107"/>
        <v>0</v>
      </c>
      <c r="Q163" s="329">
        <f>SUM(Q164:Q166)</f>
        <v>0</v>
      </c>
      <c r="R163" s="329">
        <f t="shared" ref="R163:U163" si="134">SUM(R164:R166)</f>
        <v>0</v>
      </c>
      <c r="S163" s="329">
        <f t="shared" si="134"/>
        <v>0</v>
      </c>
      <c r="T163" s="329">
        <f t="shared" si="134"/>
        <v>0</v>
      </c>
      <c r="U163" s="329">
        <f t="shared" si="134"/>
        <v>0</v>
      </c>
      <c r="V163" s="320"/>
      <c r="W163" s="320"/>
      <c r="X163" s="320"/>
    </row>
    <row r="164" spans="2:24" ht="15.75">
      <c r="B164" s="250">
        <v>1</v>
      </c>
      <c r="C164" s="250">
        <v>3</v>
      </c>
      <c r="D164" s="250">
        <v>3</v>
      </c>
      <c r="E164" s="250">
        <v>2</v>
      </c>
      <c r="F164" s="250">
        <v>2</v>
      </c>
      <c r="G164" s="250">
        <v>1</v>
      </c>
      <c r="H164" s="250">
        <v>1</v>
      </c>
      <c r="I164" s="261" t="s">
        <v>2085</v>
      </c>
      <c r="J164" s="306">
        <f t="shared" si="105"/>
        <v>0</v>
      </c>
      <c r="K164" s="308"/>
      <c r="L164" s="308"/>
      <c r="M164" s="306">
        <f t="shared" si="106"/>
        <v>0</v>
      </c>
      <c r="N164" s="308"/>
      <c r="O164" s="308"/>
      <c r="P164" s="306">
        <f t="shared" si="107"/>
        <v>0</v>
      </c>
      <c r="Q164" s="308"/>
      <c r="R164" s="308"/>
      <c r="S164" s="308"/>
      <c r="T164" s="308"/>
      <c r="U164" s="308"/>
      <c r="V164" s="310"/>
      <c r="W164" s="310"/>
      <c r="X164" s="310"/>
    </row>
    <row r="165" spans="2:24" ht="15.75">
      <c r="B165" s="250">
        <v>1</v>
      </c>
      <c r="C165" s="250">
        <v>3</v>
      </c>
      <c r="D165" s="250">
        <v>3</v>
      </c>
      <c r="E165" s="250">
        <v>2</v>
      </c>
      <c r="F165" s="250">
        <v>2</v>
      </c>
      <c r="G165" s="250">
        <v>1</v>
      </c>
      <c r="H165" s="250">
        <v>2</v>
      </c>
      <c r="I165" s="261" t="s">
        <v>2094</v>
      </c>
      <c r="J165" s="306">
        <f t="shared" si="105"/>
        <v>0</v>
      </c>
      <c r="K165" s="308"/>
      <c r="L165" s="308"/>
      <c r="M165" s="306">
        <f t="shared" si="106"/>
        <v>0</v>
      </c>
      <c r="N165" s="308"/>
      <c r="O165" s="308"/>
      <c r="P165" s="306">
        <f t="shared" si="107"/>
        <v>0</v>
      </c>
      <c r="Q165" s="308"/>
      <c r="R165" s="308"/>
      <c r="S165" s="308"/>
      <c r="T165" s="308"/>
      <c r="U165" s="308"/>
      <c r="V165" s="310"/>
      <c r="W165" s="310"/>
      <c r="X165" s="310"/>
    </row>
    <row r="166" spans="2:24" ht="15.75">
      <c r="B166" s="250">
        <v>1</v>
      </c>
      <c r="C166" s="250">
        <v>3</v>
      </c>
      <c r="D166" s="250">
        <v>3</v>
      </c>
      <c r="E166" s="250">
        <v>2</v>
      </c>
      <c r="F166" s="250">
        <v>2</v>
      </c>
      <c r="G166" s="250">
        <v>1</v>
      </c>
      <c r="H166" s="250">
        <v>9</v>
      </c>
      <c r="I166" s="261" t="s">
        <v>2086</v>
      </c>
      <c r="J166" s="306">
        <f t="shared" si="105"/>
        <v>0</v>
      </c>
      <c r="K166" s="308"/>
      <c r="L166" s="308"/>
      <c r="M166" s="306">
        <f t="shared" si="106"/>
        <v>0</v>
      </c>
      <c r="N166" s="308"/>
      <c r="O166" s="308"/>
      <c r="P166" s="306">
        <f t="shared" si="107"/>
        <v>0</v>
      </c>
      <c r="Q166" s="308"/>
      <c r="R166" s="308"/>
      <c r="S166" s="308"/>
      <c r="T166" s="308"/>
      <c r="U166" s="308"/>
      <c r="V166" s="310"/>
      <c r="W166" s="310"/>
      <c r="X166" s="310"/>
    </row>
    <row r="167" spans="2:24" ht="15.75">
      <c r="B167" s="250">
        <v>1</v>
      </c>
      <c r="C167" s="250">
        <v>3</v>
      </c>
      <c r="D167" s="250">
        <v>3</v>
      </c>
      <c r="E167" s="250">
        <v>2</v>
      </c>
      <c r="F167" s="250">
        <v>2</v>
      </c>
      <c r="G167" s="250">
        <v>2</v>
      </c>
      <c r="H167" s="251"/>
      <c r="I167" s="260" t="s">
        <v>2090</v>
      </c>
      <c r="J167" s="306">
        <f t="shared" si="105"/>
        <v>0</v>
      </c>
      <c r="K167" s="308"/>
      <c r="L167" s="308"/>
      <c r="M167" s="306">
        <f t="shared" si="106"/>
        <v>0</v>
      </c>
      <c r="N167" s="308"/>
      <c r="O167" s="308"/>
      <c r="P167" s="306">
        <f t="shared" si="107"/>
        <v>0</v>
      </c>
      <c r="Q167" s="308"/>
      <c r="R167" s="308"/>
      <c r="S167" s="308"/>
      <c r="T167" s="308"/>
      <c r="U167" s="308"/>
      <c r="V167" s="310"/>
      <c r="W167" s="310"/>
      <c r="X167" s="310"/>
    </row>
    <row r="168" spans="2:24" s="296" customFormat="1" ht="15.75">
      <c r="B168" s="293">
        <v>1</v>
      </c>
      <c r="C168" s="293">
        <v>3</v>
      </c>
      <c r="D168" s="293">
        <v>3</v>
      </c>
      <c r="E168" s="293">
        <v>2</v>
      </c>
      <c r="F168" s="293">
        <v>3</v>
      </c>
      <c r="G168" s="294"/>
      <c r="H168" s="294"/>
      <c r="I168" s="298" t="s">
        <v>2091</v>
      </c>
      <c r="J168" s="306">
        <f t="shared" si="105"/>
        <v>0</v>
      </c>
      <c r="K168" s="329">
        <f>SUM(K169,K173)</f>
        <v>0</v>
      </c>
      <c r="L168" s="329">
        <f t="shared" ref="L168" si="135">SUM(L169,L173)</f>
        <v>0</v>
      </c>
      <c r="M168" s="306">
        <f t="shared" si="106"/>
        <v>0</v>
      </c>
      <c r="N168" s="329">
        <f>SUM(N169,N173)</f>
        <v>0</v>
      </c>
      <c r="O168" s="329">
        <f t="shared" ref="O168" si="136">SUM(O169,O173)</f>
        <v>0</v>
      </c>
      <c r="P168" s="306">
        <f t="shared" si="107"/>
        <v>0</v>
      </c>
      <c r="Q168" s="329">
        <f>SUM(Q169,Q173)</f>
        <v>0</v>
      </c>
      <c r="R168" s="329">
        <f t="shared" ref="R168:U168" si="137">SUM(R169,R173)</f>
        <v>0</v>
      </c>
      <c r="S168" s="329">
        <f t="shared" si="137"/>
        <v>0</v>
      </c>
      <c r="T168" s="329">
        <f t="shared" si="137"/>
        <v>0</v>
      </c>
      <c r="U168" s="329">
        <f t="shared" si="137"/>
        <v>0</v>
      </c>
      <c r="V168" s="320"/>
      <c r="W168" s="320"/>
      <c r="X168" s="320"/>
    </row>
    <row r="169" spans="2:24" s="296" customFormat="1" ht="15.75">
      <c r="B169" s="293">
        <v>1</v>
      </c>
      <c r="C169" s="293">
        <v>3</v>
      </c>
      <c r="D169" s="293">
        <v>3</v>
      </c>
      <c r="E169" s="293">
        <v>2</v>
      </c>
      <c r="F169" s="293">
        <v>3</v>
      </c>
      <c r="G169" s="293">
        <v>1</v>
      </c>
      <c r="H169" s="294"/>
      <c r="I169" s="299" t="s">
        <v>2092</v>
      </c>
      <c r="J169" s="306">
        <f t="shared" si="105"/>
        <v>0</v>
      </c>
      <c r="K169" s="329">
        <f>SUM(K170:K172)</f>
        <v>0</v>
      </c>
      <c r="L169" s="329">
        <f t="shared" ref="L169" si="138">SUM(L170:L172)</f>
        <v>0</v>
      </c>
      <c r="M169" s="306">
        <f t="shared" si="106"/>
        <v>0</v>
      </c>
      <c r="N169" s="329">
        <f>SUM(N170:N172)</f>
        <v>0</v>
      </c>
      <c r="O169" s="329">
        <f t="shared" ref="O169" si="139">SUM(O170:O172)</f>
        <v>0</v>
      </c>
      <c r="P169" s="306">
        <f t="shared" si="107"/>
        <v>0</v>
      </c>
      <c r="Q169" s="329">
        <f>SUM(Q170:Q172)</f>
        <v>0</v>
      </c>
      <c r="R169" s="329">
        <f t="shared" ref="R169:U169" si="140">SUM(R170:R172)</f>
        <v>0</v>
      </c>
      <c r="S169" s="329">
        <f t="shared" si="140"/>
        <v>0</v>
      </c>
      <c r="T169" s="329">
        <f t="shared" si="140"/>
        <v>0</v>
      </c>
      <c r="U169" s="329">
        <f t="shared" si="140"/>
        <v>0</v>
      </c>
      <c r="V169" s="320"/>
      <c r="W169" s="320"/>
      <c r="X169" s="320"/>
    </row>
    <row r="170" spans="2:24" ht="15.75">
      <c r="B170" s="250">
        <v>1</v>
      </c>
      <c r="C170" s="250">
        <v>3</v>
      </c>
      <c r="D170" s="250">
        <v>3</v>
      </c>
      <c r="E170" s="250">
        <v>2</v>
      </c>
      <c r="F170" s="250">
        <v>3</v>
      </c>
      <c r="G170" s="250">
        <v>1</v>
      </c>
      <c r="H170" s="250">
        <v>1</v>
      </c>
      <c r="I170" s="261" t="s">
        <v>2085</v>
      </c>
      <c r="J170" s="306">
        <f t="shared" si="105"/>
        <v>0</v>
      </c>
      <c r="K170" s="308"/>
      <c r="L170" s="308"/>
      <c r="M170" s="306">
        <f t="shared" si="106"/>
        <v>0</v>
      </c>
      <c r="N170" s="308"/>
      <c r="O170" s="308"/>
      <c r="P170" s="306">
        <f t="shared" si="107"/>
        <v>0</v>
      </c>
      <c r="Q170" s="308"/>
      <c r="R170" s="308"/>
      <c r="S170" s="308"/>
      <c r="T170" s="308"/>
      <c r="U170" s="308"/>
      <c r="V170" s="310"/>
      <c r="W170" s="310"/>
      <c r="X170" s="310"/>
    </row>
    <row r="171" spans="2:24" ht="15.75">
      <c r="B171" s="250">
        <v>1</v>
      </c>
      <c r="C171" s="250">
        <v>3</v>
      </c>
      <c r="D171" s="250">
        <v>3</v>
      </c>
      <c r="E171" s="250">
        <v>2</v>
      </c>
      <c r="F171" s="250">
        <v>3</v>
      </c>
      <c r="G171" s="250">
        <v>1</v>
      </c>
      <c r="H171" s="250">
        <v>2</v>
      </c>
      <c r="I171" s="261" t="s">
        <v>2094</v>
      </c>
      <c r="J171" s="306">
        <f t="shared" si="105"/>
        <v>0</v>
      </c>
      <c r="K171" s="308"/>
      <c r="L171" s="308"/>
      <c r="M171" s="306">
        <f t="shared" si="106"/>
        <v>0</v>
      </c>
      <c r="N171" s="308"/>
      <c r="O171" s="308"/>
      <c r="P171" s="306">
        <f t="shared" si="107"/>
        <v>0</v>
      </c>
      <c r="Q171" s="308"/>
      <c r="R171" s="308"/>
      <c r="S171" s="308"/>
      <c r="T171" s="308"/>
      <c r="U171" s="308"/>
      <c r="V171" s="310"/>
      <c r="W171" s="310"/>
      <c r="X171" s="310"/>
    </row>
    <row r="172" spans="2:24" ht="15.75">
      <c r="B172" s="250">
        <v>1</v>
      </c>
      <c r="C172" s="250">
        <v>3</v>
      </c>
      <c r="D172" s="250">
        <v>3</v>
      </c>
      <c r="E172" s="250">
        <v>2</v>
      </c>
      <c r="F172" s="250">
        <v>3</v>
      </c>
      <c r="G172" s="250">
        <v>1</v>
      </c>
      <c r="H172" s="250">
        <v>9</v>
      </c>
      <c r="I172" s="261" t="s">
        <v>2086</v>
      </c>
      <c r="J172" s="306">
        <f t="shared" si="105"/>
        <v>0</v>
      </c>
      <c r="K172" s="308"/>
      <c r="L172" s="308"/>
      <c r="M172" s="306">
        <f t="shared" si="106"/>
        <v>0</v>
      </c>
      <c r="N172" s="308"/>
      <c r="O172" s="308"/>
      <c r="P172" s="306">
        <f t="shared" si="107"/>
        <v>0</v>
      </c>
      <c r="Q172" s="308"/>
      <c r="R172" s="308"/>
      <c r="S172" s="308"/>
      <c r="T172" s="308"/>
      <c r="U172" s="308"/>
      <c r="V172" s="310"/>
      <c r="W172" s="310"/>
      <c r="X172" s="310"/>
    </row>
    <row r="173" spans="2:24" ht="15.75">
      <c r="B173" s="250">
        <v>1</v>
      </c>
      <c r="C173" s="250">
        <v>3</v>
      </c>
      <c r="D173" s="250">
        <v>3</v>
      </c>
      <c r="E173" s="250">
        <v>2</v>
      </c>
      <c r="F173" s="250">
        <v>3</v>
      </c>
      <c r="G173" s="250">
        <v>2</v>
      </c>
      <c r="H173" s="251"/>
      <c r="I173" s="260" t="s">
        <v>2093</v>
      </c>
      <c r="J173" s="306">
        <f t="shared" si="105"/>
        <v>0</v>
      </c>
      <c r="K173" s="308"/>
      <c r="L173" s="308"/>
      <c r="M173" s="306">
        <f t="shared" si="106"/>
        <v>0</v>
      </c>
      <c r="N173" s="308"/>
      <c r="O173" s="308"/>
      <c r="P173" s="306">
        <f t="shared" si="107"/>
        <v>0</v>
      </c>
      <c r="Q173" s="308"/>
      <c r="R173" s="308"/>
      <c r="S173" s="308"/>
      <c r="T173" s="308"/>
      <c r="U173" s="308"/>
      <c r="V173" s="310"/>
      <c r="W173" s="310"/>
      <c r="X173" s="310"/>
    </row>
    <row r="174" spans="2:24" ht="15.75">
      <c r="B174" s="270">
        <v>1</v>
      </c>
      <c r="C174" s="270">
        <v>4</v>
      </c>
      <c r="D174" s="271"/>
      <c r="E174" s="271"/>
      <c r="F174" s="271"/>
      <c r="G174" s="271"/>
      <c r="H174" s="271"/>
      <c r="I174" s="274" t="s">
        <v>2095</v>
      </c>
      <c r="J174" s="306">
        <f t="shared" si="105"/>
        <v>8639.1699999999983</v>
      </c>
      <c r="K174" s="333">
        <f>SUM(K175,K208,K329,K359,K374)</f>
        <v>8549.869999999999</v>
      </c>
      <c r="L174" s="333">
        <f t="shared" ref="L174" si="141">SUM(L175,L208,L329,L359,L374)</f>
        <v>89.3</v>
      </c>
      <c r="M174" s="306">
        <f t="shared" si="106"/>
        <v>8625.1990000000005</v>
      </c>
      <c r="N174" s="333">
        <f>SUM(N175,N208,N329,N359,N374)</f>
        <v>8625.1990000000005</v>
      </c>
      <c r="O174" s="333">
        <f t="shared" ref="O174" si="142">SUM(O175,O208,O329,O359,O374)</f>
        <v>0</v>
      </c>
      <c r="P174" s="306">
        <f t="shared" si="107"/>
        <v>7751.9</v>
      </c>
      <c r="Q174" s="333">
        <f>SUM(Q175,Q208,Q329,Q359,Q374)</f>
        <v>7751.9</v>
      </c>
      <c r="R174" s="333">
        <f t="shared" ref="R174:U174" si="143">SUM(R175,R208,R329,R359,R374)</f>
        <v>0</v>
      </c>
      <c r="S174" s="333">
        <f t="shared" si="143"/>
        <v>8276.6</v>
      </c>
      <c r="T174" s="333">
        <f t="shared" si="143"/>
        <v>8481.9</v>
      </c>
      <c r="U174" s="333">
        <f t="shared" si="143"/>
        <v>8692.2000000000007</v>
      </c>
      <c r="V174" s="318"/>
      <c r="W174" s="318"/>
      <c r="X174" s="318"/>
    </row>
    <row r="175" spans="2:24" ht="15.75">
      <c r="B175" s="264">
        <v>1</v>
      </c>
      <c r="C175" s="264">
        <v>4</v>
      </c>
      <c r="D175" s="264">
        <v>1</v>
      </c>
      <c r="E175" s="265"/>
      <c r="F175" s="265"/>
      <c r="G175" s="265"/>
      <c r="H175" s="265"/>
      <c r="I175" s="267" t="s">
        <v>2096</v>
      </c>
      <c r="J175" s="306">
        <f t="shared" si="105"/>
        <v>6959.7399999999989</v>
      </c>
      <c r="K175" s="306">
        <f>SUM(K176,K185,K191,K192,K193,K207)</f>
        <v>6959.7399999999989</v>
      </c>
      <c r="L175" s="306">
        <f t="shared" ref="L175" si="144">SUM(L176,L185,L191,L192,L193,L207)</f>
        <v>0</v>
      </c>
      <c r="M175" s="306">
        <f t="shared" si="106"/>
        <v>5820.4489999999996</v>
      </c>
      <c r="N175" s="306">
        <f>SUM(N176,N185,N191,N192,N193,N207)</f>
        <v>5820.4489999999996</v>
      </c>
      <c r="O175" s="306">
        <f t="shared" ref="O175" si="145">SUM(O176,O185,O191,O192,O193,O207)</f>
        <v>0</v>
      </c>
      <c r="P175" s="306">
        <f t="shared" si="107"/>
        <v>5601.5</v>
      </c>
      <c r="Q175" s="306">
        <f>SUM(Q176,Q185,Q191,Q192,Q193,Q207)</f>
        <v>5601.5</v>
      </c>
      <c r="R175" s="306">
        <f t="shared" ref="R175:U175" si="146">SUM(R176,R185,R191,R192,R193,R207)</f>
        <v>0</v>
      </c>
      <c r="S175" s="306">
        <f t="shared" si="146"/>
        <v>6146.6</v>
      </c>
      <c r="T175" s="306">
        <f t="shared" si="146"/>
        <v>6351.9</v>
      </c>
      <c r="U175" s="306">
        <f t="shared" si="146"/>
        <v>6562.2</v>
      </c>
      <c r="V175" s="314"/>
      <c r="W175" s="314"/>
      <c r="X175" s="314"/>
    </row>
    <row r="176" spans="2:24" ht="15.75">
      <c r="B176" s="275">
        <v>1</v>
      </c>
      <c r="C176" s="275">
        <v>4</v>
      </c>
      <c r="D176" s="275">
        <v>1</v>
      </c>
      <c r="E176" s="275">
        <v>1</v>
      </c>
      <c r="F176" s="276"/>
      <c r="G176" s="276"/>
      <c r="H176" s="276"/>
      <c r="I176" s="277" t="s">
        <v>2097</v>
      </c>
      <c r="J176" s="306">
        <f t="shared" si="105"/>
        <v>442.11</v>
      </c>
      <c r="K176" s="308">
        <f>SUM(K177,K178,K184)</f>
        <v>442.11</v>
      </c>
      <c r="L176" s="308">
        <f t="shared" ref="L176" si="147">SUM(L177,L178,L184)</f>
        <v>0</v>
      </c>
      <c r="M176" s="306">
        <f t="shared" si="106"/>
        <v>288.5</v>
      </c>
      <c r="N176" s="308">
        <f>SUM(N177,N178,N184)</f>
        <v>288.5</v>
      </c>
      <c r="O176" s="308">
        <f t="shared" ref="O176" si="148">SUM(O177,O178,O184)</f>
        <v>0</v>
      </c>
      <c r="P176" s="306">
        <f t="shared" si="107"/>
        <v>100</v>
      </c>
      <c r="Q176" s="308">
        <f>SUM(Q177,Q178,Q184)</f>
        <v>100</v>
      </c>
      <c r="R176" s="308">
        <f t="shared" ref="R176:U176" si="149">SUM(R177,R178,R184)</f>
        <v>0</v>
      </c>
      <c r="S176" s="308">
        <f t="shared" si="149"/>
        <v>105</v>
      </c>
      <c r="T176" s="308">
        <f t="shared" si="149"/>
        <v>110</v>
      </c>
      <c r="U176" s="308">
        <f t="shared" si="149"/>
        <v>120</v>
      </c>
      <c r="V176" s="310"/>
      <c r="W176" s="310"/>
      <c r="X176" s="310"/>
    </row>
    <row r="177" spans="2:24" ht="15.75">
      <c r="B177" s="250">
        <v>1</v>
      </c>
      <c r="C177" s="250">
        <v>4</v>
      </c>
      <c r="D177" s="250">
        <v>1</v>
      </c>
      <c r="E177" s="250">
        <v>1</v>
      </c>
      <c r="F177" s="250">
        <v>1</v>
      </c>
      <c r="G177" s="251"/>
      <c r="H177" s="251"/>
      <c r="I177" s="259" t="s">
        <v>2098</v>
      </c>
      <c r="J177" s="306">
        <f t="shared" si="105"/>
        <v>0</v>
      </c>
      <c r="K177" s="308"/>
      <c r="L177" s="308"/>
      <c r="M177" s="306">
        <f t="shared" si="106"/>
        <v>0</v>
      </c>
      <c r="N177" s="308"/>
      <c r="O177" s="308"/>
      <c r="P177" s="306">
        <f t="shared" si="107"/>
        <v>0</v>
      </c>
      <c r="Q177" s="308"/>
      <c r="R177" s="308"/>
      <c r="S177" s="308"/>
      <c r="T177" s="308"/>
      <c r="U177" s="308"/>
      <c r="V177" s="310"/>
      <c r="W177" s="310"/>
      <c r="X177" s="310"/>
    </row>
    <row r="178" spans="2:24" ht="15.75">
      <c r="B178" s="250">
        <v>1</v>
      </c>
      <c r="C178" s="250">
        <v>4</v>
      </c>
      <c r="D178" s="250">
        <v>1</v>
      </c>
      <c r="E178" s="250">
        <v>1</v>
      </c>
      <c r="F178" s="250">
        <v>2</v>
      </c>
      <c r="G178" s="251"/>
      <c r="H178" s="251"/>
      <c r="I178" s="259" t="s">
        <v>2099</v>
      </c>
      <c r="J178" s="306">
        <f t="shared" si="105"/>
        <v>442.11</v>
      </c>
      <c r="K178" s="308">
        <f>SUM(K179:K183)</f>
        <v>442.11</v>
      </c>
      <c r="L178" s="308">
        <f t="shared" ref="L178" si="150">SUM(L179:L183)</f>
        <v>0</v>
      </c>
      <c r="M178" s="306">
        <f t="shared" si="106"/>
        <v>288.5</v>
      </c>
      <c r="N178" s="308">
        <f>SUM(N179:N183)</f>
        <v>288.5</v>
      </c>
      <c r="O178" s="308">
        <f t="shared" ref="O178" si="151">SUM(O179:O183)</f>
        <v>0</v>
      </c>
      <c r="P178" s="306">
        <f t="shared" si="107"/>
        <v>100</v>
      </c>
      <c r="Q178" s="308">
        <f>SUM(Q179:Q183)</f>
        <v>100</v>
      </c>
      <c r="R178" s="308">
        <f t="shared" ref="R178:U178" si="152">SUM(R179:R183)</f>
        <v>0</v>
      </c>
      <c r="S178" s="308">
        <f t="shared" si="152"/>
        <v>105</v>
      </c>
      <c r="T178" s="308">
        <f t="shared" si="152"/>
        <v>110</v>
      </c>
      <c r="U178" s="308">
        <f t="shared" si="152"/>
        <v>120</v>
      </c>
      <c r="V178" s="310"/>
      <c r="W178" s="310"/>
      <c r="X178" s="310"/>
    </row>
    <row r="179" spans="2:24" ht="30">
      <c r="B179" s="250">
        <v>1</v>
      </c>
      <c r="C179" s="250">
        <v>4</v>
      </c>
      <c r="D179" s="250">
        <v>1</v>
      </c>
      <c r="E179" s="250">
        <v>1</v>
      </c>
      <c r="F179" s="250">
        <v>2</v>
      </c>
      <c r="G179" s="250">
        <v>1</v>
      </c>
      <c r="H179" s="251"/>
      <c r="I179" s="257" t="s">
        <v>2100</v>
      </c>
      <c r="J179" s="306">
        <f t="shared" si="105"/>
        <v>0</v>
      </c>
      <c r="K179" s="308"/>
      <c r="L179" s="308"/>
      <c r="M179" s="306">
        <f t="shared" si="106"/>
        <v>0</v>
      </c>
      <c r="N179" s="308"/>
      <c r="O179" s="308"/>
      <c r="P179" s="306">
        <f t="shared" si="107"/>
        <v>0</v>
      </c>
      <c r="Q179" s="308"/>
      <c r="R179" s="308"/>
      <c r="S179" s="308"/>
      <c r="T179" s="308"/>
      <c r="U179" s="308"/>
      <c r="V179" s="310"/>
      <c r="W179" s="310"/>
      <c r="X179" s="310"/>
    </row>
    <row r="180" spans="2:24" ht="45">
      <c r="B180" s="250">
        <v>1</v>
      </c>
      <c r="C180" s="250">
        <v>4</v>
      </c>
      <c r="D180" s="250">
        <v>1</v>
      </c>
      <c r="E180" s="250">
        <v>1</v>
      </c>
      <c r="F180" s="250">
        <v>2</v>
      </c>
      <c r="G180" s="250">
        <v>2</v>
      </c>
      <c r="H180" s="251"/>
      <c r="I180" s="257" t="s">
        <v>2101</v>
      </c>
      <c r="J180" s="306">
        <f t="shared" si="105"/>
        <v>0</v>
      </c>
      <c r="K180" s="308"/>
      <c r="L180" s="308"/>
      <c r="M180" s="306">
        <f t="shared" si="106"/>
        <v>0</v>
      </c>
      <c r="N180" s="308"/>
      <c r="O180" s="308"/>
      <c r="P180" s="306">
        <f t="shared" si="107"/>
        <v>0</v>
      </c>
      <c r="Q180" s="308"/>
      <c r="R180" s="308"/>
      <c r="S180" s="308"/>
      <c r="T180" s="308"/>
      <c r="U180" s="308"/>
      <c r="V180" s="310"/>
      <c r="W180" s="310"/>
      <c r="X180" s="310"/>
    </row>
    <row r="181" spans="2:24" ht="30">
      <c r="B181" s="250">
        <v>1</v>
      </c>
      <c r="C181" s="250">
        <v>4</v>
      </c>
      <c r="D181" s="250">
        <v>1</v>
      </c>
      <c r="E181" s="250">
        <v>1</v>
      </c>
      <c r="F181" s="250">
        <v>2</v>
      </c>
      <c r="G181" s="250">
        <v>3</v>
      </c>
      <c r="H181" s="251"/>
      <c r="I181" s="257" t="s">
        <v>2102</v>
      </c>
      <c r="J181" s="306">
        <f t="shared" si="105"/>
        <v>0</v>
      </c>
      <c r="K181" s="308"/>
      <c r="L181" s="308"/>
      <c r="M181" s="306">
        <f t="shared" si="106"/>
        <v>0</v>
      </c>
      <c r="N181" s="308"/>
      <c r="O181" s="308"/>
      <c r="P181" s="306">
        <f t="shared" si="107"/>
        <v>0</v>
      </c>
      <c r="Q181" s="308"/>
      <c r="R181" s="308"/>
      <c r="S181" s="308"/>
      <c r="T181" s="308"/>
      <c r="U181" s="308"/>
      <c r="V181" s="310"/>
      <c r="W181" s="310"/>
      <c r="X181" s="310"/>
    </row>
    <row r="182" spans="2:24" ht="15.75">
      <c r="B182" s="250">
        <v>1</v>
      </c>
      <c r="C182" s="250">
        <v>4</v>
      </c>
      <c r="D182" s="250">
        <v>1</v>
      </c>
      <c r="E182" s="250">
        <v>1</v>
      </c>
      <c r="F182" s="250">
        <v>2</v>
      </c>
      <c r="G182" s="250">
        <v>4</v>
      </c>
      <c r="H182" s="251"/>
      <c r="I182" s="257" t="s">
        <v>2103</v>
      </c>
      <c r="J182" s="306">
        <f t="shared" si="105"/>
        <v>442.11</v>
      </c>
      <c r="K182" s="308">
        <v>442.11</v>
      </c>
      <c r="L182" s="308"/>
      <c r="M182" s="306">
        <f t="shared" si="106"/>
        <v>288.5</v>
      </c>
      <c r="N182" s="308">
        <v>288.5</v>
      </c>
      <c r="O182" s="308"/>
      <c r="P182" s="306">
        <f t="shared" si="107"/>
        <v>100</v>
      </c>
      <c r="Q182" s="308">
        <v>100</v>
      </c>
      <c r="R182" s="308"/>
      <c r="S182" s="308">
        <v>105</v>
      </c>
      <c r="T182" s="308">
        <v>110</v>
      </c>
      <c r="U182" s="308">
        <v>120</v>
      </c>
      <c r="V182" s="310"/>
      <c r="W182" s="310"/>
      <c r="X182" s="310"/>
    </row>
    <row r="183" spans="2:24" ht="15.75">
      <c r="B183" s="250">
        <v>1</v>
      </c>
      <c r="C183" s="250">
        <v>4</v>
      </c>
      <c r="D183" s="250">
        <v>1</v>
      </c>
      <c r="E183" s="250">
        <v>1</v>
      </c>
      <c r="F183" s="250">
        <v>2</v>
      </c>
      <c r="G183" s="250">
        <v>9</v>
      </c>
      <c r="H183" s="251"/>
      <c r="I183" s="257" t="s">
        <v>2104</v>
      </c>
      <c r="J183" s="306">
        <f t="shared" si="105"/>
        <v>0</v>
      </c>
      <c r="K183" s="308"/>
      <c r="L183" s="308"/>
      <c r="M183" s="306">
        <f t="shared" si="106"/>
        <v>0</v>
      </c>
      <c r="N183" s="308"/>
      <c r="O183" s="308"/>
      <c r="P183" s="306">
        <f t="shared" si="107"/>
        <v>0</v>
      </c>
      <c r="Q183" s="308"/>
      <c r="R183" s="308"/>
      <c r="S183" s="308"/>
      <c r="T183" s="308"/>
      <c r="U183" s="308"/>
      <c r="V183" s="310"/>
      <c r="W183" s="310"/>
      <c r="X183" s="310"/>
    </row>
    <row r="184" spans="2:24" ht="15.75">
      <c r="B184" s="250">
        <v>1</v>
      </c>
      <c r="C184" s="250">
        <v>4</v>
      </c>
      <c r="D184" s="250">
        <v>1</v>
      </c>
      <c r="E184" s="250">
        <v>1</v>
      </c>
      <c r="F184" s="250">
        <v>3</v>
      </c>
      <c r="G184" s="251"/>
      <c r="H184" s="251"/>
      <c r="I184" s="259" t="s">
        <v>2105</v>
      </c>
      <c r="J184" s="306">
        <f t="shared" si="105"/>
        <v>0</v>
      </c>
      <c r="K184" s="308"/>
      <c r="L184" s="308"/>
      <c r="M184" s="306">
        <f t="shared" si="106"/>
        <v>0</v>
      </c>
      <c r="N184" s="308"/>
      <c r="O184" s="308"/>
      <c r="P184" s="306">
        <f t="shared" si="107"/>
        <v>0</v>
      </c>
      <c r="Q184" s="308"/>
      <c r="R184" s="308"/>
      <c r="S184" s="308"/>
      <c r="T184" s="308"/>
      <c r="U184" s="308"/>
      <c r="V184" s="310"/>
      <c r="W184" s="310"/>
      <c r="X184" s="310"/>
    </row>
    <row r="185" spans="2:24" ht="15.75">
      <c r="B185" s="275">
        <v>1</v>
      </c>
      <c r="C185" s="275">
        <v>4</v>
      </c>
      <c r="D185" s="275">
        <v>1</v>
      </c>
      <c r="E185" s="275">
        <v>2</v>
      </c>
      <c r="F185" s="276"/>
      <c r="G185" s="276"/>
      <c r="H185" s="276"/>
      <c r="I185" s="277" t="s">
        <v>487</v>
      </c>
      <c r="J185" s="306">
        <f t="shared" si="105"/>
        <v>0</v>
      </c>
      <c r="K185" s="307">
        <f>SUM(K186:K187)</f>
        <v>0</v>
      </c>
      <c r="L185" s="307">
        <f t="shared" ref="L185" si="153">SUM(L186:L187)</f>
        <v>0</v>
      </c>
      <c r="M185" s="306">
        <f t="shared" si="106"/>
        <v>0</v>
      </c>
      <c r="N185" s="307">
        <f>SUM(N186:N187)</f>
        <v>0</v>
      </c>
      <c r="O185" s="307">
        <f t="shared" ref="O185" si="154">SUM(O186:O187)</f>
        <v>0</v>
      </c>
      <c r="P185" s="306">
        <f t="shared" si="107"/>
        <v>0</v>
      </c>
      <c r="Q185" s="307">
        <f>SUM(Q186:Q187)</f>
        <v>0</v>
      </c>
      <c r="R185" s="307">
        <f t="shared" ref="R185:U185" si="155">SUM(R186:R187)</f>
        <v>0</v>
      </c>
      <c r="S185" s="307">
        <f t="shared" si="155"/>
        <v>0</v>
      </c>
      <c r="T185" s="307">
        <f t="shared" si="155"/>
        <v>0</v>
      </c>
      <c r="U185" s="307">
        <f t="shared" si="155"/>
        <v>0</v>
      </c>
      <c r="V185" s="315"/>
      <c r="W185" s="315"/>
      <c r="X185" s="315"/>
    </row>
    <row r="186" spans="2:24" ht="15.75">
      <c r="B186" s="250">
        <v>1</v>
      </c>
      <c r="C186" s="250">
        <v>4</v>
      </c>
      <c r="D186" s="250">
        <v>1</v>
      </c>
      <c r="E186" s="250">
        <v>2</v>
      </c>
      <c r="F186" s="250">
        <v>1</v>
      </c>
      <c r="G186" s="251"/>
      <c r="H186" s="251"/>
      <c r="I186" s="259" t="s">
        <v>2098</v>
      </c>
      <c r="J186" s="306">
        <f t="shared" si="105"/>
        <v>0</v>
      </c>
      <c r="K186" s="308"/>
      <c r="L186" s="308"/>
      <c r="M186" s="306">
        <f t="shared" si="106"/>
        <v>0</v>
      </c>
      <c r="N186" s="308"/>
      <c r="O186" s="308"/>
      <c r="P186" s="306">
        <f t="shared" si="107"/>
        <v>0</v>
      </c>
      <c r="Q186" s="308"/>
      <c r="R186" s="308"/>
      <c r="S186" s="308"/>
      <c r="T186" s="308"/>
      <c r="U186" s="308"/>
      <c r="V186" s="310"/>
      <c r="W186" s="310"/>
      <c r="X186" s="310"/>
    </row>
    <row r="187" spans="2:24" s="296" customFormat="1" ht="15.75">
      <c r="B187" s="293">
        <v>1</v>
      </c>
      <c r="C187" s="293">
        <v>4</v>
      </c>
      <c r="D187" s="293">
        <v>1</v>
      </c>
      <c r="E187" s="293">
        <v>2</v>
      </c>
      <c r="F187" s="293">
        <v>2</v>
      </c>
      <c r="G187" s="294"/>
      <c r="H187" s="294"/>
      <c r="I187" s="298" t="s">
        <v>2106</v>
      </c>
      <c r="J187" s="306">
        <f t="shared" si="105"/>
        <v>0</v>
      </c>
      <c r="K187" s="329">
        <f>SUM(K188:K190)</f>
        <v>0</v>
      </c>
      <c r="L187" s="329">
        <f t="shared" ref="L187" si="156">SUM(L188:L190)</f>
        <v>0</v>
      </c>
      <c r="M187" s="306">
        <f t="shared" si="106"/>
        <v>0</v>
      </c>
      <c r="N187" s="329">
        <f>SUM(N188:N190)</f>
        <v>0</v>
      </c>
      <c r="O187" s="329">
        <f t="shared" ref="O187" si="157">SUM(O188:O190)</f>
        <v>0</v>
      </c>
      <c r="P187" s="306">
        <f t="shared" si="107"/>
        <v>0</v>
      </c>
      <c r="Q187" s="329">
        <f>SUM(Q188:Q190)</f>
        <v>0</v>
      </c>
      <c r="R187" s="329">
        <f t="shared" ref="R187:U187" si="158">SUM(R188:R190)</f>
        <v>0</v>
      </c>
      <c r="S187" s="329">
        <f t="shared" si="158"/>
        <v>0</v>
      </c>
      <c r="T187" s="329">
        <f t="shared" si="158"/>
        <v>0</v>
      </c>
      <c r="U187" s="329">
        <f t="shared" si="158"/>
        <v>0</v>
      </c>
      <c r="V187" s="320"/>
      <c r="W187" s="320"/>
      <c r="X187" s="320"/>
    </row>
    <row r="188" spans="2:24" ht="30">
      <c r="B188" s="250">
        <v>1</v>
      </c>
      <c r="C188" s="250">
        <v>4</v>
      </c>
      <c r="D188" s="250">
        <v>1</v>
      </c>
      <c r="E188" s="250">
        <v>2</v>
      </c>
      <c r="F188" s="250">
        <v>2</v>
      </c>
      <c r="G188" s="250">
        <v>1</v>
      </c>
      <c r="H188" s="251"/>
      <c r="I188" s="257" t="s">
        <v>2107</v>
      </c>
      <c r="J188" s="306">
        <f t="shared" si="105"/>
        <v>0</v>
      </c>
      <c r="K188" s="308"/>
      <c r="L188" s="308"/>
      <c r="M188" s="306">
        <f t="shared" si="106"/>
        <v>0</v>
      </c>
      <c r="N188" s="308"/>
      <c r="O188" s="308"/>
      <c r="P188" s="306">
        <f t="shared" si="107"/>
        <v>0</v>
      </c>
      <c r="Q188" s="308"/>
      <c r="R188" s="308"/>
      <c r="S188" s="308"/>
      <c r="T188" s="308"/>
      <c r="U188" s="308"/>
      <c r="V188" s="310"/>
      <c r="W188" s="310"/>
      <c r="X188" s="310"/>
    </row>
    <row r="189" spans="2:24" ht="15.75">
      <c r="B189" s="250">
        <v>1</v>
      </c>
      <c r="C189" s="250">
        <v>4</v>
      </c>
      <c r="D189" s="250">
        <v>1</v>
      </c>
      <c r="E189" s="250">
        <v>2</v>
      </c>
      <c r="F189" s="250">
        <v>2</v>
      </c>
      <c r="G189" s="250">
        <v>2</v>
      </c>
      <c r="H189" s="251"/>
      <c r="I189" s="257" t="s">
        <v>2108</v>
      </c>
      <c r="J189" s="306">
        <f t="shared" si="105"/>
        <v>0</v>
      </c>
      <c r="K189" s="308"/>
      <c r="L189" s="308"/>
      <c r="M189" s="306">
        <f t="shared" si="106"/>
        <v>0</v>
      </c>
      <c r="N189" s="308"/>
      <c r="O189" s="308"/>
      <c r="P189" s="306">
        <f t="shared" si="107"/>
        <v>0</v>
      </c>
      <c r="Q189" s="308"/>
      <c r="R189" s="308"/>
      <c r="S189" s="308"/>
      <c r="T189" s="308"/>
      <c r="U189" s="308"/>
      <c r="V189" s="310"/>
      <c r="W189" s="310"/>
      <c r="X189" s="310"/>
    </row>
    <row r="190" spans="2:24" ht="15.75">
      <c r="B190" s="250">
        <v>1</v>
      </c>
      <c r="C190" s="250">
        <v>4</v>
      </c>
      <c r="D190" s="250">
        <v>1</v>
      </c>
      <c r="E190" s="250">
        <v>2</v>
      </c>
      <c r="F190" s="250">
        <v>2</v>
      </c>
      <c r="G190" s="250">
        <v>9</v>
      </c>
      <c r="H190" s="251"/>
      <c r="I190" s="257" t="s">
        <v>2109</v>
      </c>
      <c r="J190" s="306">
        <f t="shared" si="105"/>
        <v>0</v>
      </c>
      <c r="K190" s="308"/>
      <c r="L190" s="308"/>
      <c r="M190" s="306">
        <f t="shared" si="106"/>
        <v>0</v>
      </c>
      <c r="N190" s="308"/>
      <c r="O190" s="308"/>
      <c r="P190" s="306">
        <f t="shared" si="107"/>
        <v>0</v>
      </c>
      <c r="Q190" s="308"/>
      <c r="R190" s="308"/>
      <c r="S190" s="308"/>
      <c r="T190" s="308"/>
      <c r="U190" s="308"/>
      <c r="V190" s="310"/>
      <c r="W190" s="310"/>
      <c r="X190" s="310"/>
    </row>
    <row r="191" spans="2:24" ht="15">
      <c r="B191" s="277">
        <v>1</v>
      </c>
      <c r="C191" s="277">
        <v>4</v>
      </c>
      <c r="D191" s="277">
        <v>1</v>
      </c>
      <c r="E191" s="277">
        <v>3</v>
      </c>
      <c r="F191" s="277"/>
      <c r="G191" s="277"/>
      <c r="H191" s="277"/>
      <c r="I191" s="277" t="s">
        <v>2110</v>
      </c>
      <c r="J191" s="306">
        <f t="shared" si="105"/>
        <v>0</v>
      </c>
      <c r="K191" s="308"/>
      <c r="L191" s="308"/>
      <c r="M191" s="306">
        <f t="shared" si="106"/>
        <v>0</v>
      </c>
      <c r="N191" s="308"/>
      <c r="O191" s="308"/>
      <c r="P191" s="306">
        <f t="shared" si="107"/>
        <v>0</v>
      </c>
      <c r="Q191" s="308"/>
      <c r="R191" s="308"/>
      <c r="S191" s="308"/>
      <c r="T191" s="308"/>
      <c r="U191" s="308"/>
      <c r="V191" s="310"/>
      <c r="W191" s="310"/>
      <c r="X191" s="310"/>
    </row>
    <row r="192" spans="2:24" ht="15.75">
      <c r="B192" s="275">
        <v>1</v>
      </c>
      <c r="C192" s="275">
        <v>4</v>
      </c>
      <c r="D192" s="275">
        <v>1</v>
      </c>
      <c r="E192" s="275">
        <v>4</v>
      </c>
      <c r="F192" s="276"/>
      <c r="G192" s="276"/>
      <c r="H192" s="276"/>
      <c r="I192" s="277" t="s">
        <v>2111</v>
      </c>
      <c r="J192" s="306">
        <f t="shared" si="105"/>
        <v>0</v>
      </c>
      <c r="K192" s="308"/>
      <c r="L192" s="308"/>
      <c r="M192" s="306">
        <f t="shared" si="106"/>
        <v>0</v>
      </c>
      <c r="N192" s="308"/>
      <c r="O192" s="308"/>
      <c r="P192" s="306">
        <f t="shared" si="107"/>
        <v>0</v>
      </c>
      <c r="Q192" s="308"/>
      <c r="R192" s="308"/>
      <c r="S192" s="308"/>
      <c r="T192" s="308"/>
      <c r="U192" s="308"/>
      <c r="V192" s="310"/>
      <c r="W192" s="310"/>
      <c r="X192" s="310"/>
    </row>
    <row r="193" spans="2:24" ht="15.75">
      <c r="B193" s="275">
        <v>1</v>
      </c>
      <c r="C193" s="275">
        <v>4</v>
      </c>
      <c r="D193" s="275">
        <v>1</v>
      </c>
      <c r="E193" s="275">
        <v>5</v>
      </c>
      <c r="F193" s="276"/>
      <c r="G193" s="276"/>
      <c r="H193" s="276"/>
      <c r="I193" s="277" t="s">
        <v>488</v>
      </c>
      <c r="J193" s="306">
        <f t="shared" si="105"/>
        <v>6517.6299999999992</v>
      </c>
      <c r="K193" s="308">
        <f>SUM(K194,K202,K203,K204,K205,K206)</f>
        <v>6517.6299999999992</v>
      </c>
      <c r="L193" s="308">
        <f t="shared" ref="L193" si="159">SUM(L194,L202,L203,L204,L205,L206)</f>
        <v>0</v>
      </c>
      <c r="M193" s="306">
        <f t="shared" si="106"/>
        <v>5531.9489999999996</v>
      </c>
      <c r="N193" s="308">
        <f>SUM(N194,N202,N203,N204,N205,N206)</f>
        <v>5531.9489999999996</v>
      </c>
      <c r="O193" s="308">
        <f t="shared" ref="O193" si="160">SUM(O194,O202,O203,O204,O205,O206)</f>
        <v>0</v>
      </c>
      <c r="P193" s="306">
        <f t="shared" si="107"/>
        <v>5501.5</v>
      </c>
      <c r="Q193" s="308">
        <f>SUM(Q194,Q202,Q203,Q204,Q205,Q206)</f>
        <v>5501.5</v>
      </c>
      <c r="R193" s="308">
        <f t="shared" ref="R193:U193" si="161">SUM(R194,R202,R203,R204,R205,R206)</f>
        <v>0</v>
      </c>
      <c r="S193" s="308">
        <f t="shared" si="161"/>
        <v>6041.6</v>
      </c>
      <c r="T193" s="308">
        <f t="shared" si="161"/>
        <v>6241.9</v>
      </c>
      <c r="U193" s="308">
        <f t="shared" si="161"/>
        <v>6442.2</v>
      </c>
      <c r="V193" s="310"/>
      <c r="W193" s="310"/>
      <c r="X193" s="310"/>
    </row>
    <row r="194" spans="2:24" s="296" customFormat="1" ht="15.75">
      <c r="B194" s="293">
        <v>1</v>
      </c>
      <c r="C194" s="293">
        <v>4</v>
      </c>
      <c r="D194" s="293">
        <v>1</v>
      </c>
      <c r="E194" s="293">
        <v>5</v>
      </c>
      <c r="F194" s="293">
        <v>1</v>
      </c>
      <c r="G194" s="294"/>
      <c r="H194" s="294"/>
      <c r="I194" s="295" t="s">
        <v>2112</v>
      </c>
      <c r="J194" s="306">
        <f t="shared" si="105"/>
        <v>6492.42</v>
      </c>
      <c r="K194" s="329">
        <f>SUM(K195:K201)</f>
        <v>6492.42</v>
      </c>
      <c r="L194" s="329">
        <f t="shared" ref="L194" si="162">SUM(L195:L201)</f>
        <v>0</v>
      </c>
      <c r="M194" s="306">
        <f t="shared" si="106"/>
        <v>5510.049</v>
      </c>
      <c r="N194" s="329">
        <f>SUM(N195:N201)</f>
        <v>5510.049</v>
      </c>
      <c r="O194" s="329">
        <f t="shared" ref="O194" si="163">SUM(O195:O201)</f>
        <v>0</v>
      </c>
      <c r="P194" s="306">
        <f t="shared" si="107"/>
        <v>5500</v>
      </c>
      <c r="Q194" s="329">
        <f>SUM(Q195:Q201)</f>
        <v>5500</v>
      </c>
      <c r="R194" s="329">
        <f t="shared" ref="R194:U194" si="164">SUM(R195:R201)</f>
        <v>0</v>
      </c>
      <c r="S194" s="329">
        <f t="shared" si="164"/>
        <v>6040</v>
      </c>
      <c r="T194" s="329">
        <f t="shared" si="164"/>
        <v>6240</v>
      </c>
      <c r="U194" s="329">
        <f t="shared" si="164"/>
        <v>6440</v>
      </c>
      <c r="V194" s="320"/>
      <c r="W194" s="320"/>
      <c r="X194" s="320"/>
    </row>
    <row r="195" spans="2:24" ht="15.75">
      <c r="B195" s="250">
        <v>1</v>
      </c>
      <c r="C195" s="250">
        <v>4</v>
      </c>
      <c r="D195" s="250">
        <v>1</v>
      </c>
      <c r="E195" s="250">
        <v>5</v>
      </c>
      <c r="F195" s="250">
        <v>1</v>
      </c>
      <c r="G195" s="250">
        <v>1</v>
      </c>
      <c r="H195" s="251"/>
      <c r="I195" s="257" t="s">
        <v>2113</v>
      </c>
      <c r="J195" s="306">
        <f t="shared" si="105"/>
        <v>6492.42</v>
      </c>
      <c r="K195" s="308">
        <v>6492.42</v>
      </c>
      <c r="L195" s="308"/>
      <c r="M195" s="306">
        <f t="shared" si="106"/>
        <v>5510.049</v>
      </c>
      <c r="N195" s="308">
        <v>5510.049</v>
      </c>
      <c r="O195" s="308"/>
      <c r="P195" s="306">
        <f t="shared" si="107"/>
        <v>5460</v>
      </c>
      <c r="Q195" s="308">
        <v>5460</v>
      </c>
      <c r="R195" s="308"/>
      <c r="S195" s="308">
        <v>6000</v>
      </c>
      <c r="T195" s="308">
        <v>6200</v>
      </c>
      <c r="U195" s="308">
        <v>6400</v>
      </c>
      <c r="V195" s="310"/>
      <c r="W195" s="310"/>
      <c r="X195" s="310"/>
    </row>
    <row r="196" spans="2:24" ht="30">
      <c r="B196" s="250">
        <v>1</v>
      </c>
      <c r="C196" s="250">
        <v>4</v>
      </c>
      <c r="D196" s="250">
        <v>1</v>
      </c>
      <c r="E196" s="250">
        <v>5</v>
      </c>
      <c r="F196" s="250">
        <v>1</v>
      </c>
      <c r="G196" s="250">
        <v>2</v>
      </c>
      <c r="H196" s="251"/>
      <c r="I196" s="257" t="s">
        <v>2114</v>
      </c>
      <c r="J196" s="306">
        <f t="shared" si="105"/>
        <v>0</v>
      </c>
      <c r="K196" s="308"/>
      <c r="L196" s="308"/>
      <c r="M196" s="306">
        <f t="shared" si="106"/>
        <v>0</v>
      </c>
      <c r="N196" s="308"/>
      <c r="O196" s="308"/>
      <c r="P196" s="306">
        <f t="shared" si="107"/>
        <v>20</v>
      </c>
      <c r="Q196" s="308">
        <v>20</v>
      </c>
      <c r="R196" s="308"/>
      <c r="S196" s="308">
        <v>20</v>
      </c>
      <c r="T196" s="308">
        <v>20</v>
      </c>
      <c r="U196" s="308">
        <v>20</v>
      </c>
      <c r="V196" s="310"/>
      <c r="W196" s="310"/>
      <c r="X196" s="310"/>
    </row>
    <row r="197" spans="2:24" ht="30">
      <c r="B197" s="250">
        <v>1</v>
      </c>
      <c r="C197" s="250">
        <v>4</v>
      </c>
      <c r="D197" s="250">
        <v>1</v>
      </c>
      <c r="E197" s="250">
        <v>5</v>
      </c>
      <c r="F197" s="250">
        <v>1</v>
      </c>
      <c r="G197" s="250">
        <v>3</v>
      </c>
      <c r="H197" s="251"/>
      <c r="I197" s="257" t="s">
        <v>2115</v>
      </c>
      <c r="J197" s="306">
        <f t="shared" si="105"/>
        <v>0</v>
      </c>
      <c r="K197" s="308"/>
      <c r="L197" s="308"/>
      <c r="M197" s="306">
        <f t="shared" si="106"/>
        <v>0</v>
      </c>
      <c r="N197" s="308"/>
      <c r="O197" s="308"/>
      <c r="P197" s="306">
        <f t="shared" si="107"/>
        <v>0</v>
      </c>
      <c r="Q197" s="308"/>
      <c r="R197" s="308"/>
      <c r="S197" s="308"/>
      <c r="T197" s="308"/>
      <c r="U197" s="308"/>
      <c r="V197" s="310"/>
      <c r="W197" s="310"/>
      <c r="X197" s="310"/>
    </row>
    <row r="198" spans="2:24" ht="15.75">
      <c r="B198" s="250">
        <v>1</v>
      </c>
      <c r="C198" s="250">
        <v>4</v>
      </c>
      <c r="D198" s="250">
        <v>1</v>
      </c>
      <c r="E198" s="250">
        <v>5</v>
      </c>
      <c r="F198" s="250">
        <v>1</v>
      </c>
      <c r="G198" s="250">
        <v>4</v>
      </c>
      <c r="H198" s="251"/>
      <c r="I198" s="257" t="s">
        <v>2116</v>
      </c>
      <c r="J198" s="306">
        <f t="shared" si="105"/>
        <v>0</v>
      </c>
      <c r="K198" s="308"/>
      <c r="L198" s="308"/>
      <c r="M198" s="306">
        <f t="shared" si="106"/>
        <v>0</v>
      </c>
      <c r="N198" s="308"/>
      <c r="O198" s="308"/>
      <c r="P198" s="306">
        <f t="shared" si="107"/>
        <v>20</v>
      </c>
      <c r="Q198" s="308">
        <v>20</v>
      </c>
      <c r="R198" s="308"/>
      <c r="S198" s="308">
        <v>20</v>
      </c>
      <c r="T198" s="308">
        <v>20</v>
      </c>
      <c r="U198" s="308">
        <v>20</v>
      </c>
      <c r="V198" s="310"/>
      <c r="W198" s="310"/>
      <c r="X198" s="310"/>
    </row>
    <row r="199" spans="2:24" ht="15.75">
      <c r="B199" s="250">
        <v>1</v>
      </c>
      <c r="C199" s="250">
        <v>4</v>
      </c>
      <c r="D199" s="250">
        <v>1</v>
      </c>
      <c r="E199" s="250">
        <v>5</v>
      </c>
      <c r="F199" s="250">
        <v>1</v>
      </c>
      <c r="G199" s="250">
        <v>5</v>
      </c>
      <c r="H199" s="251"/>
      <c r="I199" s="257" t="s">
        <v>2117</v>
      </c>
      <c r="J199" s="306">
        <f t="shared" si="105"/>
        <v>0</v>
      </c>
      <c r="K199" s="308"/>
      <c r="L199" s="308"/>
      <c r="M199" s="306">
        <f t="shared" si="106"/>
        <v>0</v>
      </c>
      <c r="N199" s="308"/>
      <c r="O199" s="308"/>
      <c r="P199" s="306">
        <f t="shared" si="107"/>
        <v>0</v>
      </c>
      <c r="Q199" s="308"/>
      <c r="R199" s="308"/>
      <c r="S199" s="308"/>
      <c r="T199" s="308"/>
      <c r="U199" s="308"/>
      <c r="V199" s="310"/>
      <c r="W199" s="310"/>
      <c r="X199" s="310"/>
    </row>
    <row r="200" spans="2:24" ht="15.75">
      <c r="B200" s="250">
        <v>1</v>
      </c>
      <c r="C200" s="250">
        <v>4</v>
      </c>
      <c r="D200" s="250">
        <v>1</v>
      </c>
      <c r="E200" s="250">
        <v>5</v>
      </c>
      <c r="F200" s="250">
        <v>1</v>
      </c>
      <c r="G200" s="250">
        <v>6</v>
      </c>
      <c r="H200" s="251"/>
      <c r="I200" s="257" t="s">
        <v>2118</v>
      </c>
      <c r="J200" s="306">
        <f t="shared" si="105"/>
        <v>0</v>
      </c>
      <c r="K200" s="308"/>
      <c r="L200" s="308"/>
      <c r="M200" s="306">
        <f t="shared" si="106"/>
        <v>0</v>
      </c>
      <c r="N200" s="308"/>
      <c r="O200" s="308"/>
      <c r="P200" s="306">
        <f t="shared" si="107"/>
        <v>0</v>
      </c>
      <c r="Q200" s="308"/>
      <c r="R200" s="308"/>
      <c r="S200" s="308"/>
      <c r="T200" s="308"/>
      <c r="U200" s="308"/>
      <c r="V200" s="310"/>
      <c r="W200" s="310"/>
      <c r="X200" s="310"/>
    </row>
    <row r="201" spans="2:24" ht="30">
      <c r="B201" s="250">
        <v>1</v>
      </c>
      <c r="C201" s="250">
        <v>4</v>
      </c>
      <c r="D201" s="250">
        <v>1</v>
      </c>
      <c r="E201" s="250">
        <v>5</v>
      </c>
      <c r="F201" s="250">
        <v>1</v>
      </c>
      <c r="G201" s="250">
        <v>9</v>
      </c>
      <c r="H201" s="251"/>
      <c r="I201" s="257" t="s">
        <v>2119</v>
      </c>
      <c r="J201" s="306">
        <f t="shared" si="105"/>
        <v>0</v>
      </c>
      <c r="K201" s="308"/>
      <c r="L201" s="308"/>
      <c r="M201" s="306">
        <f t="shared" si="106"/>
        <v>0</v>
      </c>
      <c r="N201" s="308"/>
      <c r="O201" s="308"/>
      <c r="P201" s="306">
        <f t="shared" si="107"/>
        <v>0</v>
      </c>
      <c r="Q201" s="308"/>
      <c r="R201" s="308"/>
      <c r="S201" s="308"/>
      <c r="T201" s="308"/>
      <c r="U201" s="308"/>
      <c r="V201" s="310"/>
      <c r="W201" s="310"/>
      <c r="X201" s="310"/>
    </row>
    <row r="202" spans="2:24" s="296" customFormat="1" ht="15.75">
      <c r="B202" s="293">
        <v>1</v>
      </c>
      <c r="C202" s="293">
        <v>4</v>
      </c>
      <c r="D202" s="293">
        <v>1</v>
      </c>
      <c r="E202" s="293">
        <v>5</v>
      </c>
      <c r="F202" s="293">
        <v>2</v>
      </c>
      <c r="G202" s="294"/>
      <c r="H202" s="294"/>
      <c r="I202" s="295" t="s">
        <v>2120</v>
      </c>
      <c r="J202" s="306">
        <f t="shared" si="105"/>
        <v>0</v>
      </c>
      <c r="K202" s="329"/>
      <c r="L202" s="329"/>
      <c r="M202" s="306">
        <f t="shared" si="106"/>
        <v>0</v>
      </c>
      <c r="N202" s="329"/>
      <c r="O202" s="329"/>
      <c r="P202" s="306">
        <f t="shared" si="107"/>
        <v>0</v>
      </c>
      <c r="Q202" s="329"/>
      <c r="R202" s="329"/>
      <c r="S202" s="329"/>
      <c r="T202" s="329"/>
      <c r="U202" s="329"/>
      <c r="V202" s="320"/>
      <c r="W202" s="320"/>
      <c r="X202" s="320"/>
    </row>
    <row r="203" spans="2:24" s="296" customFormat="1" ht="15.75">
      <c r="B203" s="293">
        <v>1</v>
      </c>
      <c r="C203" s="293">
        <v>4</v>
      </c>
      <c r="D203" s="293">
        <v>1</v>
      </c>
      <c r="E203" s="293">
        <v>5</v>
      </c>
      <c r="F203" s="293">
        <v>3</v>
      </c>
      <c r="G203" s="294"/>
      <c r="H203" s="294"/>
      <c r="I203" s="295" t="s">
        <v>2121</v>
      </c>
      <c r="J203" s="306">
        <f t="shared" si="105"/>
        <v>0</v>
      </c>
      <c r="K203" s="329"/>
      <c r="L203" s="329"/>
      <c r="M203" s="306">
        <f t="shared" si="106"/>
        <v>0</v>
      </c>
      <c r="N203" s="329"/>
      <c r="O203" s="329"/>
      <c r="P203" s="306">
        <f t="shared" si="107"/>
        <v>0</v>
      </c>
      <c r="Q203" s="329"/>
      <c r="R203" s="329"/>
      <c r="S203" s="329"/>
      <c r="T203" s="329"/>
      <c r="U203" s="329"/>
      <c r="V203" s="320"/>
      <c r="W203" s="320"/>
      <c r="X203" s="320"/>
    </row>
    <row r="204" spans="2:24" s="296" customFormat="1" ht="30">
      <c r="B204" s="293">
        <v>1</v>
      </c>
      <c r="C204" s="293">
        <v>4</v>
      </c>
      <c r="D204" s="293">
        <v>1</v>
      </c>
      <c r="E204" s="293">
        <v>5</v>
      </c>
      <c r="F204" s="293">
        <v>4</v>
      </c>
      <c r="G204" s="294"/>
      <c r="H204" s="294"/>
      <c r="I204" s="295" t="s">
        <v>2122</v>
      </c>
      <c r="J204" s="306">
        <f t="shared" ref="J204:J267" si="165">SUM(K204:L204)</f>
        <v>2.48</v>
      </c>
      <c r="K204" s="329">
        <v>2.48</v>
      </c>
      <c r="L204" s="329"/>
      <c r="M204" s="306">
        <f t="shared" ref="M204:M267" si="166">SUM(N204:O204)</f>
        <v>1.5</v>
      </c>
      <c r="N204" s="329">
        <v>1.5</v>
      </c>
      <c r="O204" s="329"/>
      <c r="P204" s="306">
        <f t="shared" ref="P204:P267" si="167">SUM(Q204:R204)</f>
        <v>1.5</v>
      </c>
      <c r="Q204" s="329">
        <v>1.5</v>
      </c>
      <c r="R204" s="329"/>
      <c r="S204" s="329">
        <v>1.6</v>
      </c>
      <c r="T204" s="329">
        <v>1.9</v>
      </c>
      <c r="U204" s="329">
        <v>2.2000000000000002</v>
      </c>
      <c r="V204" s="320"/>
      <c r="W204" s="320"/>
      <c r="X204" s="320"/>
    </row>
    <row r="205" spans="2:24" s="296" customFormat="1" ht="15.75">
      <c r="B205" s="293">
        <v>1</v>
      </c>
      <c r="C205" s="293">
        <v>4</v>
      </c>
      <c r="D205" s="293">
        <v>1</v>
      </c>
      <c r="E205" s="293">
        <v>5</v>
      </c>
      <c r="F205" s="293">
        <v>5</v>
      </c>
      <c r="G205" s="294"/>
      <c r="H205" s="294"/>
      <c r="I205" s="295" t="s">
        <v>2123</v>
      </c>
      <c r="J205" s="306">
        <f t="shared" si="165"/>
        <v>0</v>
      </c>
      <c r="K205" s="329"/>
      <c r="L205" s="329"/>
      <c r="M205" s="306">
        <f t="shared" si="166"/>
        <v>0</v>
      </c>
      <c r="N205" s="329"/>
      <c r="O205" s="329"/>
      <c r="P205" s="306">
        <f t="shared" si="167"/>
        <v>0</v>
      </c>
      <c r="Q205" s="329"/>
      <c r="R205" s="329"/>
      <c r="S205" s="329"/>
      <c r="T205" s="329"/>
      <c r="U205" s="329"/>
      <c r="V205" s="320"/>
      <c r="W205" s="320"/>
      <c r="X205" s="320"/>
    </row>
    <row r="206" spans="2:24" s="296" customFormat="1" ht="15.75">
      <c r="B206" s="293">
        <v>1</v>
      </c>
      <c r="C206" s="293">
        <v>4</v>
      </c>
      <c r="D206" s="293">
        <v>1</v>
      </c>
      <c r="E206" s="293">
        <v>5</v>
      </c>
      <c r="F206" s="293">
        <v>9</v>
      </c>
      <c r="G206" s="294"/>
      <c r="H206" s="294"/>
      <c r="I206" s="295" t="s">
        <v>2124</v>
      </c>
      <c r="J206" s="306">
        <f t="shared" si="165"/>
        <v>22.73</v>
      </c>
      <c r="K206" s="329">
        <v>22.73</v>
      </c>
      <c r="L206" s="329"/>
      <c r="M206" s="306">
        <f t="shared" si="166"/>
        <v>20.399999999999999</v>
      </c>
      <c r="N206" s="329">
        <v>20.399999999999999</v>
      </c>
      <c r="O206" s="329"/>
      <c r="P206" s="306">
        <f t="shared" si="167"/>
        <v>0</v>
      </c>
      <c r="Q206" s="329"/>
      <c r="R206" s="329"/>
      <c r="S206" s="329"/>
      <c r="T206" s="329"/>
      <c r="U206" s="329"/>
      <c r="V206" s="320"/>
      <c r="W206" s="320"/>
      <c r="X206" s="320"/>
    </row>
    <row r="207" spans="2:24" ht="30">
      <c r="B207" s="275">
        <v>1</v>
      </c>
      <c r="C207" s="275">
        <v>4</v>
      </c>
      <c r="D207" s="275">
        <v>1</v>
      </c>
      <c r="E207" s="275">
        <v>6</v>
      </c>
      <c r="F207" s="276"/>
      <c r="G207" s="276"/>
      <c r="H207" s="276"/>
      <c r="I207" s="277" t="s">
        <v>2125</v>
      </c>
      <c r="J207" s="306">
        <f t="shared" si="165"/>
        <v>0</v>
      </c>
      <c r="K207" s="308"/>
      <c r="L207" s="308"/>
      <c r="M207" s="306">
        <f t="shared" si="166"/>
        <v>0</v>
      </c>
      <c r="N207" s="308"/>
      <c r="O207" s="308"/>
      <c r="P207" s="306">
        <f t="shared" si="167"/>
        <v>0</v>
      </c>
      <c r="Q207" s="308"/>
      <c r="R207" s="308"/>
      <c r="S207" s="308"/>
      <c r="T207" s="308"/>
      <c r="U207" s="308"/>
      <c r="V207" s="310"/>
      <c r="W207" s="310"/>
      <c r="X207" s="310"/>
    </row>
    <row r="208" spans="2:24" ht="15.75">
      <c r="B208" s="264">
        <v>1</v>
      </c>
      <c r="C208" s="264">
        <v>4</v>
      </c>
      <c r="D208" s="264">
        <v>2</v>
      </c>
      <c r="E208" s="265"/>
      <c r="F208" s="265"/>
      <c r="G208" s="265"/>
      <c r="H208" s="265"/>
      <c r="I208" s="267" t="s">
        <v>489</v>
      </c>
      <c r="J208" s="306">
        <f t="shared" si="165"/>
        <v>1293.81</v>
      </c>
      <c r="K208" s="306">
        <f>SUM(K209:K210,K318,K328)</f>
        <v>1293.81</v>
      </c>
      <c r="L208" s="306">
        <f t="shared" ref="L208" si="168">SUM(L209:L210,L318,L328)</f>
        <v>0</v>
      </c>
      <c r="M208" s="306">
        <f t="shared" si="166"/>
        <v>2030</v>
      </c>
      <c r="N208" s="306">
        <f>SUM(N209:N210,N318,N328)</f>
        <v>2030</v>
      </c>
      <c r="O208" s="306">
        <f t="shared" ref="O208" si="169">SUM(O209:O210,O318,O328)</f>
        <v>0</v>
      </c>
      <c r="P208" s="306">
        <f t="shared" si="167"/>
        <v>2050.4</v>
      </c>
      <c r="Q208" s="306">
        <f>SUM(Q209:Q210,Q318,Q328)</f>
        <v>2050.4</v>
      </c>
      <c r="R208" s="306">
        <f t="shared" ref="R208:U208" si="170">SUM(R209:R210,R318,R328)</f>
        <v>0</v>
      </c>
      <c r="S208" s="306">
        <f t="shared" si="170"/>
        <v>2030</v>
      </c>
      <c r="T208" s="306">
        <f t="shared" si="170"/>
        <v>2030</v>
      </c>
      <c r="U208" s="306">
        <f t="shared" si="170"/>
        <v>2030</v>
      </c>
      <c r="V208" s="314"/>
      <c r="W208" s="314"/>
      <c r="X208" s="314"/>
    </row>
    <row r="209" spans="2:24" s="296" customFormat="1" ht="15.75">
      <c r="B209" s="293">
        <v>1</v>
      </c>
      <c r="C209" s="293">
        <v>4</v>
      </c>
      <c r="D209" s="293">
        <v>2</v>
      </c>
      <c r="E209" s="293">
        <v>1</v>
      </c>
      <c r="F209" s="294"/>
      <c r="G209" s="294"/>
      <c r="H209" s="294"/>
      <c r="I209" s="300" t="s">
        <v>2126</v>
      </c>
      <c r="J209" s="306">
        <f t="shared" si="165"/>
        <v>0</v>
      </c>
      <c r="K209" s="329"/>
      <c r="L209" s="329"/>
      <c r="M209" s="306">
        <f t="shared" si="166"/>
        <v>0</v>
      </c>
      <c r="N209" s="329"/>
      <c r="O209" s="329"/>
      <c r="P209" s="306">
        <f t="shared" si="167"/>
        <v>0</v>
      </c>
      <c r="Q209" s="329"/>
      <c r="R209" s="329"/>
      <c r="S209" s="329"/>
      <c r="T209" s="329"/>
      <c r="U209" s="329"/>
      <c r="V209" s="320"/>
      <c r="W209" s="320"/>
      <c r="X209" s="320"/>
    </row>
    <row r="210" spans="2:24" s="296" customFormat="1" ht="15.75">
      <c r="B210" s="293">
        <v>1</v>
      </c>
      <c r="C210" s="293">
        <v>4</v>
      </c>
      <c r="D210" s="293">
        <v>2</v>
      </c>
      <c r="E210" s="293">
        <v>2</v>
      </c>
      <c r="F210" s="294"/>
      <c r="G210" s="294"/>
      <c r="H210" s="294"/>
      <c r="I210" s="300" t="s">
        <v>490</v>
      </c>
      <c r="J210" s="306">
        <f t="shared" si="165"/>
        <v>1293.81</v>
      </c>
      <c r="K210" s="329">
        <f>SUM(K211:K212,K230,K254,K266,K277,K285,K294,K301:K305,K313:K317)</f>
        <v>1293.81</v>
      </c>
      <c r="L210" s="329">
        <f t="shared" ref="L210" si="171">SUM(L211:L212,L230,L254,L266,L277,L285,L294,L301:L305,L313:L317)</f>
        <v>0</v>
      </c>
      <c r="M210" s="306">
        <f t="shared" si="166"/>
        <v>2030</v>
      </c>
      <c r="N210" s="329">
        <f>SUM(N211:N212,N230,N254,N266,N277,N285,N294,N301:N305,N313:N317)</f>
        <v>2030</v>
      </c>
      <c r="O210" s="329">
        <f t="shared" ref="O210" si="172">SUM(O211:O212,O230,O254,O266,O277,O285,O294,O301:O305,O313:O317)</f>
        <v>0</v>
      </c>
      <c r="P210" s="306">
        <f t="shared" si="167"/>
        <v>2030</v>
      </c>
      <c r="Q210" s="329">
        <f>SUM(Q211:Q212,Q230,Q254,Q266,Q277,Q285,Q294,Q301:Q305,Q313:Q317)</f>
        <v>2030</v>
      </c>
      <c r="R210" s="329">
        <f t="shared" ref="R210:U210" si="173">SUM(R211:R212,R230,R254,R266,R277,R285,R294,R301:R305,R313:R317)</f>
        <v>0</v>
      </c>
      <c r="S210" s="329">
        <f t="shared" si="173"/>
        <v>2030</v>
      </c>
      <c r="T210" s="329">
        <f t="shared" si="173"/>
        <v>2030</v>
      </c>
      <c r="U210" s="329">
        <f t="shared" si="173"/>
        <v>2030</v>
      </c>
      <c r="V210" s="320"/>
      <c r="W210" s="320"/>
      <c r="X210" s="320"/>
    </row>
    <row r="211" spans="2:24" ht="15.75">
      <c r="B211" s="250">
        <v>1</v>
      </c>
      <c r="C211" s="250">
        <v>4</v>
      </c>
      <c r="D211" s="250">
        <v>2</v>
      </c>
      <c r="E211" s="250">
        <v>2</v>
      </c>
      <c r="F211" s="250">
        <v>1</v>
      </c>
      <c r="G211" s="251"/>
      <c r="H211" s="251"/>
      <c r="I211" s="256" t="s">
        <v>2127</v>
      </c>
      <c r="J211" s="306">
        <f t="shared" si="165"/>
        <v>0</v>
      </c>
      <c r="K211" s="308"/>
      <c r="L211" s="308"/>
      <c r="M211" s="306">
        <f t="shared" si="166"/>
        <v>0</v>
      </c>
      <c r="N211" s="308"/>
      <c r="O211" s="308"/>
      <c r="P211" s="306">
        <f t="shared" si="167"/>
        <v>0</v>
      </c>
      <c r="Q211" s="308"/>
      <c r="R211" s="308"/>
      <c r="S211" s="308"/>
      <c r="T211" s="308"/>
      <c r="U211" s="308"/>
      <c r="V211" s="310"/>
      <c r="W211" s="310"/>
      <c r="X211" s="310"/>
    </row>
    <row r="212" spans="2:24" ht="15.75">
      <c r="B212" s="293">
        <v>1</v>
      </c>
      <c r="C212" s="293">
        <v>4</v>
      </c>
      <c r="D212" s="293">
        <v>2</v>
      </c>
      <c r="E212" s="293">
        <v>2</v>
      </c>
      <c r="F212" s="293">
        <v>2</v>
      </c>
      <c r="G212" s="294"/>
      <c r="H212" s="294"/>
      <c r="I212" s="295" t="s">
        <v>2128</v>
      </c>
      <c r="J212" s="306">
        <f t="shared" si="165"/>
        <v>0</v>
      </c>
      <c r="K212" s="329">
        <f>SUM(K213:K229)</f>
        <v>0</v>
      </c>
      <c r="L212" s="329">
        <f t="shared" ref="L212" si="174">SUM(L213:L229)</f>
        <v>0</v>
      </c>
      <c r="M212" s="306">
        <f t="shared" si="166"/>
        <v>0</v>
      </c>
      <c r="N212" s="329">
        <f>SUM(N213:N229)</f>
        <v>0</v>
      </c>
      <c r="O212" s="329">
        <f t="shared" ref="O212" si="175">SUM(O213:O229)</f>
        <v>0</v>
      </c>
      <c r="P212" s="306">
        <f t="shared" si="167"/>
        <v>0</v>
      </c>
      <c r="Q212" s="329">
        <f>SUM(Q213:Q229)</f>
        <v>0</v>
      </c>
      <c r="R212" s="329">
        <f t="shared" ref="R212:U212" si="176">SUM(R213:R229)</f>
        <v>0</v>
      </c>
      <c r="S212" s="329">
        <f t="shared" si="176"/>
        <v>0</v>
      </c>
      <c r="T212" s="329">
        <f t="shared" si="176"/>
        <v>0</v>
      </c>
      <c r="U212" s="329">
        <f t="shared" si="176"/>
        <v>0</v>
      </c>
      <c r="V212" s="320"/>
      <c r="W212" s="320"/>
      <c r="X212" s="320"/>
    </row>
    <row r="213" spans="2:24" ht="30">
      <c r="B213" s="250">
        <v>1</v>
      </c>
      <c r="C213" s="250">
        <v>4</v>
      </c>
      <c r="D213" s="250">
        <v>2</v>
      </c>
      <c r="E213" s="250">
        <v>2</v>
      </c>
      <c r="F213" s="250">
        <v>2</v>
      </c>
      <c r="G213" s="250">
        <v>1</v>
      </c>
      <c r="H213" s="251"/>
      <c r="I213" s="257" t="s">
        <v>2129</v>
      </c>
      <c r="J213" s="306">
        <f t="shared" si="165"/>
        <v>0</v>
      </c>
      <c r="K213" s="308"/>
      <c r="L213" s="308"/>
      <c r="M213" s="306">
        <f t="shared" si="166"/>
        <v>0</v>
      </c>
      <c r="N213" s="308"/>
      <c r="O213" s="308"/>
      <c r="P213" s="306">
        <f t="shared" si="167"/>
        <v>0</v>
      </c>
      <c r="Q213" s="308"/>
      <c r="R213" s="308"/>
      <c r="S213" s="308"/>
      <c r="T213" s="308"/>
      <c r="U213" s="308"/>
      <c r="V213" s="310"/>
      <c r="W213" s="310"/>
      <c r="X213" s="310"/>
    </row>
    <row r="214" spans="2:24" ht="15.75">
      <c r="B214" s="250">
        <v>1</v>
      </c>
      <c r="C214" s="250">
        <v>4</v>
      </c>
      <c r="D214" s="250">
        <v>2</v>
      </c>
      <c r="E214" s="250">
        <v>2</v>
      </c>
      <c r="F214" s="250">
        <v>2</v>
      </c>
      <c r="G214" s="250">
        <v>2</v>
      </c>
      <c r="H214" s="251"/>
      <c r="I214" s="257" t="s">
        <v>2130</v>
      </c>
      <c r="J214" s="306">
        <f t="shared" si="165"/>
        <v>0</v>
      </c>
      <c r="K214" s="308"/>
      <c r="L214" s="308"/>
      <c r="M214" s="306">
        <f t="shared" si="166"/>
        <v>0</v>
      </c>
      <c r="N214" s="308"/>
      <c r="O214" s="308"/>
      <c r="P214" s="306">
        <f t="shared" si="167"/>
        <v>0</v>
      </c>
      <c r="Q214" s="308"/>
      <c r="R214" s="308"/>
      <c r="S214" s="308"/>
      <c r="T214" s="308"/>
      <c r="U214" s="308"/>
      <c r="V214" s="310"/>
      <c r="W214" s="310"/>
      <c r="X214" s="310"/>
    </row>
    <row r="215" spans="2:24" ht="15.75">
      <c r="B215" s="250">
        <v>1</v>
      </c>
      <c r="C215" s="250">
        <v>4</v>
      </c>
      <c r="D215" s="250">
        <v>2</v>
      </c>
      <c r="E215" s="250">
        <v>2</v>
      </c>
      <c r="F215" s="250">
        <v>2</v>
      </c>
      <c r="G215" s="250">
        <v>3</v>
      </c>
      <c r="H215" s="251"/>
      <c r="I215" s="257" t="s">
        <v>2131</v>
      </c>
      <c r="J215" s="306">
        <f t="shared" si="165"/>
        <v>0</v>
      </c>
      <c r="K215" s="308"/>
      <c r="L215" s="308"/>
      <c r="M215" s="306">
        <f t="shared" si="166"/>
        <v>0</v>
      </c>
      <c r="N215" s="308"/>
      <c r="O215" s="308"/>
      <c r="P215" s="306">
        <f t="shared" si="167"/>
        <v>0</v>
      </c>
      <c r="Q215" s="308"/>
      <c r="R215" s="308"/>
      <c r="S215" s="308"/>
      <c r="T215" s="308"/>
      <c r="U215" s="308"/>
      <c r="V215" s="310"/>
      <c r="W215" s="310"/>
      <c r="X215" s="310"/>
    </row>
    <row r="216" spans="2:24" ht="28.5" customHeight="1">
      <c r="B216" s="250">
        <v>1</v>
      </c>
      <c r="C216" s="250">
        <v>4</v>
      </c>
      <c r="D216" s="250">
        <v>2</v>
      </c>
      <c r="E216" s="250">
        <v>2</v>
      </c>
      <c r="F216" s="250">
        <v>2</v>
      </c>
      <c r="G216" s="250">
        <v>4</v>
      </c>
      <c r="H216" s="251"/>
      <c r="I216" s="257" t="s">
        <v>2132</v>
      </c>
      <c r="J216" s="306">
        <f t="shared" si="165"/>
        <v>0</v>
      </c>
      <c r="K216" s="308"/>
      <c r="L216" s="308"/>
      <c r="M216" s="306">
        <f t="shared" si="166"/>
        <v>0</v>
      </c>
      <c r="N216" s="308"/>
      <c r="O216" s="308"/>
      <c r="P216" s="306">
        <f t="shared" si="167"/>
        <v>0</v>
      </c>
      <c r="Q216" s="308"/>
      <c r="R216" s="308"/>
      <c r="S216" s="308"/>
      <c r="T216" s="308"/>
      <c r="U216" s="308"/>
      <c r="V216" s="310"/>
      <c r="W216" s="310"/>
      <c r="X216" s="310"/>
    </row>
    <row r="217" spans="2:24" ht="30" customHeight="1">
      <c r="B217" s="250">
        <v>1</v>
      </c>
      <c r="C217" s="250">
        <v>4</v>
      </c>
      <c r="D217" s="250">
        <v>2</v>
      </c>
      <c r="E217" s="250">
        <v>2</v>
      </c>
      <c r="F217" s="250">
        <v>2</v>
      </c>
      <c r="G217" s="250">
        <v>5</v>
      </c>
      <c r="H217" s="251"/>
      <c r="I217" s="257" t="s">
        <v>2133</v>
      </c>
      <c r="J217" s="306">
        <f t="shared" si="165"/>
        <v>0</v>
      </c>
      <c r="K217" s="308"/>
      <c r="L217" s="308"/>
      <c r="M217" s="306">
        <f t="shared" si="166"/>
        <v>0</v>
      </c>
      <c r="N217" s="308"/>
      <c r="O217" s="308"/>
      <c r="P217" s="306">
        <f t="shared" si="167"/>
        <v>0</v>
      </c>
      <c r="Q217" s="308"/>
      <c r="R217" s="308"/>
      <c r="S217" s="308"/>
      <c r="T217" s="308"/>
      <c r="U217" s="308"/>
      <c r="V217" s="310"/>
      <c r="W217" s="310"/>
      <c r="X217" s="310"/>
    </row>
    <row r="218" spans="2:24" ht="29.25" customHeight="1">
      <c r="B218" s="250">
        <v>1</v>
      </c>
      <c r="C218" s="250">
        <v>4</v>
      </c>
      <c r="D218" s="250">
        <v>2</v>
      </c>
      <c r="E218" s="250">
        <v>2</v>
      </c>
      <c r="F218" s="250">
        <v>2</v>
      </c>
      <c r="G218" s="250">
        <v>6</v>
      </c>
      <c r="H218" s="251"/>
      <c r="I218" s="257" t="s">
        <v>2134</v>
      </c>
      <c r="J218" s="306">
        <f t="shared" si="165"/>
        <v>0</v>
      </c>
      <c r="K218" s="308"/>
      <c r="L218" s="308"/>
      <c r="M218" s="306">
        <f t="shared" si="166"/>
        <v>0</v>
      </c>
      <c r="N218" s="308"/>
      <c r="O218" s="308"/>
      <c r="P218" s="306">
        <f t="shared" si="167"/>
        <v>0</v>
      </c>
      <c r="Q218" s="308"/>
      <c r="R218" s="308"/>
      <c r="S218" s="308"/>
      <c r="T218" s="308"/>
      <c r="U218" s="308"/>
      <c r="V218" s="310"/>
      <c r="W218" s="310"/>
      <c r="X218" s="310"/>
    </row>
    <row r="219" spans="2:24" ht="34.5" customHeight="1">
      <c r="B219" s="250">
        <v>1</v>
      </c>
      <c r="C219" s="250">
        <v>4</v>
      </c>
      <c r="D219" s="250">
        <v>2</v>
      </c>
      <c r="E219" s="250">
        <v>2</v>
      </c>
      <c r="F219" s="250">
        <v>2</v>
      </c>
      <c r="G219" s="250">
        <v>7</v>
      </c>
      <c r="H219" s="251"/>
      <c r="I219" s="257" t="s">
        <v>2135</v>
      </c>
      <c r="J219" s="306">
        <f t="shared" si="165"/>
        <v>0</v>
      </c>
      <c r="K219" s="308"/>
      <c r="L219" s="308"/>
      <c r="M219" s="306">
        <f t="shared" si="166"/>
        <v>0</v>
      </c>
      <c r="N219" s="308"/>
      <c r="O219" s="308"/>
      <c r="P219" s="306">
        <f t="shared" si="167"/>
        <v>0</v>
      </c>
      <c r="Q219" s="308"/>
      <c r="R219" s="308"/>
      <c r="S219" s="308"/>
      <c r="T219" s="308"/>
      <c r="U219" s="308"/>
      <c r="V219" s="310"/>
      <c r="W219" s="310"/>
      <c r="X219" s="310"/>
    </row>
    <row r="220" spans="2:24" ht="34.5" customHeight="1">
      <c r="B220" s="250">
        <v>1</v>
      </c>
      <c r="C220" s="250">
        <v>4</v>
      </c>
      <c r="D220" s="250">
        <v>2</v>
      </c>
      <c r="E220" s="250">
        <v>2</v>
      </c>
      <c r="F220" s="250">
        <v>2</v>
      </c>
      <c r="G220" s="250">
        <v>8</v>
      </c>
      <c r="H220" s="251"/>
      <c r="I220" s="257" t="s">
        <v>2136</v>
      </c>
      <c r="J220" s="306">
        <f t="shared" si="165"/>
        <v>0</v>
      </c>
      <c r="K220" s="308"/>
      <c r="L220" s="308"/>
      <c r="M220" s="306">
        <f t="shared" si="166"/>
        <v>0</v>
      </c>
      <c r="N220" s="308"/>
      <c r="O220" s="308"/>
      <c r="P220" s="306">
        <f t="shared" si="167"/>
        <v>0</v>
      </c>
      <c r="Q220" s="308"/>
      <c r="R220" s="308"/>
      <c r="S220" s="308"/>
      <c r="T220" s="308"/>
      <c r="U220" s="308"/>
      <c r="V220" s="310"/>
      <c r="W220" s="310"/>
      <c r="X220" s="310"/>
    </row>
    <row r="221" spans="2:24" ht="29.25" customHeight="1">
      <c r="B221" s="250">
        <v>1</v>
      </c>
      <c r="C221" s="250">
        <v>4</v>
      </c>
      <c r="D221" s="250">
        <v>2</v>
      </c>
      <c r="E221" s="250">
        <v>2</v>
      </c>
      <c r="F221" s="250">
        <v>2</v>
      </c>
      <c r="G221" s="250">
        <v>9</v>
      </c>
      <c r="H221" s="251"/>
      <c r="I221" s="257" t="s">
        <v>2137</v>
      </c>
      <c r="J221" s="306">
        <f t="shared" si="165"/>
        <v>0</v>
      </c>
      <c r="K221" s="308"/>
      <c r="L221" s="308"/>
      <c r="M221" s="306">
        <f t="shared" si="166"/>
        <v>0</v>
      </c>
      <c r="N221" s="308"/>
      <c r="O221" s="308"/>
      <c r="P221" s="306">
        <f t="shared" si="167"/>
        <v>0</v>
      </c>
      <c r="Q221" s="308"/>
      <c r="R221" s="308"/>
      <c r="S221" s="308"/>
      <c r="T221" s="308"/>
      <c r="U221" s="308"/>
      <c r="V221" s="310"/>
      <c r="W221" s="310"/>
      <c r="X221" s="310"/>
    </row>
    <row r="222" spans="2:24" ht="28.5" customHeight="1">
      <c r="B222" s="250">
        <v>1</v>
      </c>
      <c r="C222" s="250">
        <v>4</v>
      </c>
      <c r="D222" s="250">
        <v>2</v>
      </c>
      <c r="E222" s="250">
        <v>2</v>
      </c>
      <c r="F222" s="250">
        <v>2</v>
      </c>
      <c r="G222" s="250">
        <v>10</v>
      </c>
      <c r="H222" s="251"/>
      <c r="I222" s="257" t="s">
        <v>2138</v>
      </c>
      <c r="J222" s="306">
        <f t="shared" si="165"/>
        <v>0</v>
      </c>
      <c r="K222" s="308"/>
      <c r="L222" s="308"/>
      <c r="M222" s="306">
        <f t="shared" si="166"/>
        <v>0</v>
      </c>
      <c r="N222" s="308"/>
      <c r="O222" s="308"/>
      <c r="P222" s="306">
        <f t="shared" si="167"/>
        <v>0</v>
      </c>
      <c r="Q222" s="308"/>
      <c r="R222" s="308"/>
      <c r="S222" s="308"/>
      <c r="T222" s="308"/>
      <c r="U222" s="308"/>
      <c r="V222" s="310"/>
      <c r="W222" s="310"/>
      <c r="X222" s="310"/>
    </row>
    <row r="223" spans="2:24" ht="30">
      <c r="B223" s="250">
        <v>1</v>
      </c>
      <c r="C223" s="250">
        <v>4</v>
      </c>
      <c r="D223" s="250">
        <v>2</v>
      </c>
      <c r="E223" s="250">
        <v>2</v>
      </c>
      <c r="F223" s="250">
        <v>2</v>
      </c>
      <c r="G223" s="250">
        <v>11</v>
      </c>
      <c r="H223" s="251"/>
      <c r="I223" s="257" t="s">
        <v>2139</v>
      </c>
      <c r="J223" s="306">
        <f t="shared" si="165"/>
        <v>0</v>
      </c>
      <c r="K223" s="308"/>
      <c r="L223" s="308"/>
      <c r="M223" s="306">
        <f t="shared" si="166"/>
        <v>0</v>
      </c>
      <c r="N223" s="308"/>
      <c r="O223" s="308"/>
      <c r="P223" s="306">
        <f t="shared" si="167"/>
        <v>0</v>
      </c>
      <c r="Q223" s="308"/>
      <c r="R223" s="308"/>
      <c r="S223" s="308"/>
      <c r="T223" s="308"/>
      <c r="U223" s="308"/>
      <c r="V223" s="310"/>
      <c r="W223" s="310"/>
      <c r="X223" s="310"/>
    </row>
    <row r="224" spans="2:24" ht="49.5" customHeight="1">
      <c r="B224" s="250">
        <v>1</v>
      </c>
      <c r="C224" s="250">
        <v>4</v>
      </c>
      <c r="D224" s="250">
        <v>2</v>
      </c>
      <c r="E224" s="250">
        <v>2</v>
      </c>
      <c r="F224" s="250">
        <v>2</v>
      </c>
      <c r="G224" s="250">
        <v>12</v>
      </c>
      <c r="H224" s="251"/>
      <c r="I224" s="257" t="s">
        <v>2140</v>
      </c>
      <c r="J224" s="306">
        <f t="shared" si="165"/>
        <v>0</v>
      </c>
      <c r="K224" s="308"/>
      <c r="L224" s="308"/>
      <c r="M224" s="306">
        <f t="shared" si="166"/>
        <v>0</v>
      </c>
      <c r="N224" s="308"/>
      <c r="O224" s="308"/>
      <c r="P224" s="306">
        <f t="shared" si="167"/>
        <v>0</v>
      </c>
      <c r="Q224" s="308"/>
      <c r="R224" s="308"/>
      <c r="S224" s="308"/>
      <c r="T224" s="308"/>
      <c r="U224" s="308"/>
      <c r="V224" s="310"/>
      <c r="W224" s="310"/>
      <c r="X224" s="310"/>
    </row>
    <row r="225" spans="2:24" ht="28.5" customHeight="1">
      <c r="B225" s="250">
        <v>1</v>
      </c>
      <c r="C225" s="250">
        <v>4</v>
      </c>
      <c r="D225" s="250">
        <v>2</v>
      </c>
      <c r="E225" s="250">
        <v>2</v>
      </c>
      <c r="F225" s="250">
        <v>2</v>
      </c>
      <c r="G225" s="250">
        <v>13</v>
      </c>
      <c r="H225" s="251"/>
      <c r="I225" s="257" t="s">
        <v>2141</v>
      </c>
      <c r="J225" s="306">
        <f t="shared" si="165"/>
        <v>0</v>
      </c>
      <c r="K225" s="308"/>
      <c r="L225" s="308"/>
      <c r="M225" s="306">
        <f t="shared" si="166"/>
        <v>0</v>
      </c>
      <c r="N225" s="308"/>
      <c r="O225" s="308"/>
      <c r="P225" s="306">
        <f t="shared" si="167"/>
        <v>0</v>
      </c>
      <c r="Q225" s="308"/>
      <c r="R225" s="308"/>
      <c r="S225" s="308"/>
      <c r="T225" s="308"/>
      <c r="U225" s="308"/>
      <c r="V225" s="310"/>
      <c r="W225" s="310"/>
      <c r="X225" s="310"/>
    </row>
    <row r="226" spans="2:24" ht="27" customHeight="1">
      <c r="B226" s="250">
        <v>1</v>
      </c>
      <c r="C226" s="250">
        <v>4</v>
      </c>
      <c r="D226" s="250">
        <v>2</v>
      </c>
      <c r="E226" s="250">
        <v>2</v>
      </c>
      <c r="F226" s="250">
        <v>2</v>
      </c>
      <c r="G226" s="250">
        <v>14</v>
      </c>
      <c r="H226" s="251"/>
      <c r="I226" s="257" t="s">
        <v>2142</v>
      </c>
      <c r="J226" s="306">
        <f t="shared" si="165"/>
        <v>0</v>
      </c>
      <c r="K226" s="308"/>
      <c r="L226" s="308"/>
      <c r="M226" s="306">
        <f t="shared" si="166"/>
        <v>0</v>
      </c>
      <c r="N226" s="308"/>
      <c r="O226" s="308"/>
      <c r="P226" s="306">
        <f t="shared" si="167"/>
        <v>0</v>
      </c>
      <c r="Q226" s="308"/>
      <c r="R226" s="308"/>
      <c r="S226" s="308"/>
      <c r="T226" s="308"/>
      <c r="U226" s="308"/>
      <c r="V226" s="310"/>
      <c r="W226" s="310"/>
      <c r="X226" s="310"/>
    </row>
    <row r="227" spans="2:24" ht="26.25" customHeight="1">
      <c r="B227" s="250">
        <v>1</v>
      </c>
      <c r="C227" s="250">
        <v>4</v>
      </c>
      <c r="D227" s="250">
        <v>2</v>
      </c>
      <c r="E227" s="250">
        <v>2</v>
      </c>
      <c r="F227" s="250">
        <v>2</v>
      </c>
      <c r="G227" s="250">
        <v>15</v>
      </c>
      <c r="H227" s="251"/>
      <c r="I227" s="257" t="s">
        <v>2143</v>
      </c>
      <c r="J227" s="306">
        <f t="shared" si="165"/>
        <v>0</v>
      </c>
      <c r="K227" s="308"/>
      <c r="L227" s="308"/>
      <c r="M227" s="306">
        <f t="shared" si="166"/>
        <v>0</v>
      </c>
      <c r="N227" s="308"/>
      <c r="O227" s="308"/>
      <c r="P227" s="306">
        <f t="shared" si="167"/>
        <v>0</v>
      </c>
      <c r="Q227" s="308"/>
      <c r="R227" s="308"/>
      <c r="S227" s="308"/>
      <c r="T227" s="308"/>
      <c r="U227" s="308"/>
      <c r="V227" s="310"/>
      <c r="W227" s="310"/>
      <c r="X227" s="310"/>
    </row>
    <row r="228" spans="2:24" ht="18" customHeight="1">
      <c r="B228" s="250">
        <v>1</v>
      </c>
      <c r="C228" s="250">
        <v>4</v>
      </c>
      <c r="D228" s="250">
        <v>2</v>
      </c>
      <c r="E228" s="250">
        <v>2</v>
      </c>
      <c r="F228" s="250">
        <v>2</v>
      </c>
      <c r="G228" s="250">
        <v>16</v>
      </c>
      <c r="H228" s="251"/>
      <c r="I228" s="257" t="s">
        <v>2144</v>
      </c>
      <c r="J228" s="306">
        <f t="shared" si="165"/>
        <v>0</v>
      </c>
      <c r="K228" s="308"/>
      <c r="L228" s="308"/>
      <c r="M228" s="306">
        <f t="shared" si="166"/>
        <v>0</v>
      </c>
      <c r="N228" s="308"/>
      <c r="O228" s="308"/>
      <c r="P228" s="306">
        <f t="shared" si="167"/>
        <v>0</v>
      </c>
      <c r="Q228" s="308"/>
      <c r="R228" s="308"/>
      <c r="S228" s="308"/>
      <c r="T228" s="308"/>
      <c r="U228" s="308"/>
      <c r="V228" s="310"/>
      <c r="W228" s="310"/>
      <c r="X228" s="310"/>
    </row>
    <row r="229" spans="2:24" ht="15.75">
      <c r="B229" s="250">
        <v>1</v>
      </c>
      <c r="C229" s="250">
        <v>4</v>
      </c>
      <c r="D229" s="250">
        <v>2</v>
      </c>
      <c r="E229" s="250">
        <v>2</v>
      </c>
      <c r="F229" s="250">
        <v>2</v>
      </c>
      <c r="G229" s="250">
        <v>99</v>
      </c>
      <c r="H229" s="251"/>
      <c r="I229" s="257" t="s">
        <v>2145</v>
      </c>
      <c r="J229" s="306">
        <f t="shared" si="165"/>
        <v>0</v>
      </c>
      <c r="K229" s="308"/>
      <c r="L229" s="308"/>
      <c r="M229" s="306">
        <f t="shared" si="166"/>
        <v>0</v>
      </c>
      <c r="N229" s="308"/>
      <c r="O229" s="308"/>
      <c r="P229" s="306">
        <f t="shared" si="167"/>
        <v>0</v>
      </c>
      <c r="Q229" s="308"/>
      <c r="R229" s="308"/>
      <c r="S229" s="308"/>
      <c r="T229" s="308"/>
      <c r="U229" s="308"/>
      <c r="V229" s="310"/>
      <c r="W229" s="310"/>
      <c r="X229" s="310"/>
    </row>
    <row r="230" spans="2:24" ht="15.75">
      <c r="B230" s="250">
        <v>1</v>
      </c>
      <c r="C230" s="250">
        <v>4</v>
      </c>
      <c r="D230" s="250">
        <v>2</v>
      </c>
      <c r="E230" s="250">
        <v>2</v>
      </c>
      <c r="F230" s="250">
        <v>3</v>
      </c>
      <c r="G230" s="251"/>
      <c r="H230" s="251"/>
      <c r="I230" s="256" t="s">
        <v>2146</v>
      </c>
      <c r="J230" s="306">
        <f t="shared" si="165"/>
        <v>7.1</v>
      </c>
      <c r="K230" s="308">
        <f t="shared" ref="K230:L230" si="177">SUM(K231:K253)</f>
        <v>7.1</v>
      </c>
      <c r="L230" s="308">
        <f t="shared" si="177"/>
        <v>0</v>
      </c>
      <c r="M230" s="306">
        <f t="shared" si="166"/>
        <v>5</v>
      </c>
      <c r="N230" s="308">
        <f t="shared" ref="N230:O230" si="178">SUM(N231:N253)</f>
        <v>5</v>
      </c>
      <c r="O230" s="308">
        <f t="shared" si="178"/>
        <v>0</v>
      </c>
      <c r="P230" s="306">
        <f t="shared" si="167"/>
        <v>5</v>
      </c>
      <c r="Q230" s="308">
        <f>SUM(Q231:Q253)</f>
        <v>5</v>
      </c>
      <c r="R230" s="308"/>
      <c r="S230" s="308">
        <f t="shared" ref="S230:U230" si="179">SUM(S231:S253)</f>
        <v>5</v>
      </c>
      <c r="T230" s="308">
        <f t="shared" si="179"/>
        <v>5</v>
      </c>
      <c r="U230" s="308">
        <f t="shared" si="179"/>
        <v>5</v>
      </c>
      <c r="V230" s="310"/>
      <c r="W230" s="310"/>
      <c r="X230" s="310"/>
    </row>
    <row r="231" spans="2:24" ht="31.5" customHeight="1">
      <c r="B231" s="250">
        <v>1</v>
      </c>
      <c r="C231" s="250">
        <v>4</v>
      </c>
      <c r="D231" s="250">
        <v>2</v>
      </c>
      <c r="E231" s="250">
        <v>2</v>
      </c>
      <c r="F231" s="250">
        <v>3</v>
      </c>
      <c r="G231" s="250">
        <v>1</v>
      </c>
      <c r="H231" s="251"/>
      <c r="I231" s="257" t="s">
        <v>2147</v>
      </c>
      <c r="J231" s="306">
        <f t="shared" si="165"/>
        <v>0</v>
      </c>
      <c r="K231" s="308"/>
      <c r="L231" s="308"/>
      <c r="M231" s="306">
        <f t="shared" si="166"/>
        <v>0</v>
      </c>
      <c r="N231" s="308"/>
      <c r="O231" s="308"/>
      <c r="P231" s="306">
        <f t="shared" si="167"/>
        <v>0</v>
      </c>
      <c r="Q231" s="308"/>
      <c r="R231" s="308"/>
      <c r="S231" s="308"/>
      <c r="T231" s="308"/>
      <c r="U231" s="308"/>
      <c r="V231" s="310"/>
      <c r="W231" s="310"/>
      <c r="X231" s="310"/>
    </row>
    <row r="232" spans="2:24" ht="15.75">
      <c r="B232" s="250">
        <v>1</v>
      </c>
      <c r="C232" s="250">
        <v>4</v>
      </c>
      <c r="D232" s="250">
        <v>2</v>
      </c>
      <c r="E232" s="250">
        <v>2</v>
      </c>
      <c r="F232" s="250">
        <v>3</v>
      </c>
      <c r="G232" s="250">
        <v>2</v>
      </c>
      <c r="H232" s="251"/>
      <c r="I232" s="257" t="s">
        <v>2148</v>
      </c>
      <c r="J232" s="306">
        <f t="shared" si="165"/>
        <v>0</v>
      </c>
      <c r="K232" s="308"/>
      <c r="L232" s="308"/>
      <c r="M232" s="306">
        <f t="shared" si="166"/>
        <v>0</v>
      </c>
      <c r="N232" s="308"/>
      <c r="O232" s="308"/>
      <c r="P232" s="306">
        <f t="shared" si="167"/>
        <v>0</v>
      </c>
      <c r="Q232" s="308"/>
      <c r="R232" s="308"/>
      <c r="S232" s="308"/>
      <c r="T232" s="308"/>
      <c r="U232" s="308"/>
      <c r="V232" s="310"/>
      <c r="W232" s="310"/>
      <c r="X232" s="310"/>
    </row>
    <row r="233" spans="2:24" ht="32.25" customHeight="1">
      <c r="B233" s="250">
        <v>1</v>
      </c>
      <c r="C233" s="250">
        <v>4</v>
      </c>
      <c r="D233" s="250">
        <v>2</v>
      </c>
      <c r="E233" s="250">
        <v>2</v>
      </c>
      <c r="F233" s="250">
        <v>3</v>
      </c>
      <c r="G233" s="250">
        <v>3</v>
      </c>
      <c r="H233" s="251"/>
      <c r="I233" s="257" t="s">
        <v>2149</v>
      </c>
      <c r="J233" s="306">
        <f t="shared" si="165"/>
        <v>0</v>
      </c>
      <c r="K233" s="308"/>
      <c r="L233" s="308"/>
      <c r="M233" s="306">
        <f t="shared" si="166"/>
        <v>0</v>
      </c>
      <c r="N233" s="308"/>
      <c r="O233" s="308"/>
      <c r="P233" s="306">
        <f t="shared" si="167"/>
        <v>0</v>
      </c>
      <c r="Q233" s="308"/>
      <c r="R233" s="308"/>
      <c r="S233" s="308"/>
      <c r="T233" s="308"/>
      <c r="U233" s="308"/>
      <c r="V233" s="310"/>
      <c r="W233" s="310"/>
      <c r="X233" s="310"/>
    </row>
    <row r="234" spans="2:24" ht="39.75" customHeight="1">
      <c r="B234" s="250">
        <v>1</v>
      </c>
      <c r="C234" s="250">
        <v>4</v>
      </c>
      <c r="D234" s="250">
        <v>2</v>
      </c>
      <c r="E234" s="250">
        <v>2</v>
      </c>
      <c r="F234" s="250">
        <v>3</v>
      </c>
      <c r="G234" s="250">
        <v>4</v>
      </c>
      <c r="H234" s="251"/>
      <c r="I234" s="257" t="s">
        <v>2150</v>
      </c>
      <c r="J234" s="306">
        <f t="shared" si="165"/>
        <v>0</v>
      </c>
      <c r="K234" s="308"/>
      <c r="L234" s="308"/>
      <c r="M234" s="306">
        <f t="shared" si="166"/>
        <v>0</v>
      </c>
      <c r="N234" s="308"/>
      <c r="O234" s="308"/>
      <c r="P234" s="306">
        <f t="shared" si="167"/>
        <v>0</v>
      </c>
      <c r="Q234" s="308"/>
      <c r="R234" s="308"/>
      <c r="S234" s="308"/>
      <c r="T234" s="308"/>
      <c r="U234" s="308"/>
      <c r="V234" s="310"/>
      <c r="W234" s="310"/>
      <c r="X234" s="310"/>
    </row>
    <row r="235" spans="2:24" ht="31.5" customHeight="1">
      <c r="B235" s="250">
        <v>1</v>
      </c>
      <c r="C235" s="250">
        <v>4</v>
      </c>
      <c r="D235" s="250">
        <v>2</v>
      </c>
      <c r="E235" s="250">
        <v>2</v>
      </c>
      <c r="F235" s="250">
        <v>3</v>
      </c>
      <c r="G235" s="250">
        <v>5</v>
      </c>
      <c r="H235" s="251"/>
      <c r="I235" s="257" t="s">
        <v>2151</v>
      </c>
      <c r="J235" s="306">
        <f t="shared" si="165"/>
        <v>0</v>
      </c>
      <c r="K235" s="308"/>
      <c r="L235" s="308"/>
      <c r="M235" s="306">
        <f t="shared" si="166"/>
        <v>0</v>
      </c>
      <c r="N235" s="308"/>
      <c r="O235" s="308"/>
      <c r="P235" s="306">
        <f t="shared" si="167"/>
        <v>0</v>
      </c>
      <c r="Q235" s="308"/>
      <c r="R235" s="308"/>
      <c r="S235" s="308"/>
      <c r="T235" s="308"/>
      <c r="U235" s="308"/>
      <c r="V235" s="310"/>
      <c r="W235" s="310"/>
      <c r="X235" s="310"/>
    </row>
    <row r="236" spans="2:24" ht="31.5" customHeight="1">
      <c r="B236" s="250">
        <v>1</v>
      </c>
      <c r="C236" s="250">
        <v>4</v>
      </c>
      <c r="D236" s="250">
        <v>2</v>
      </c>
      <c r="E236" s="250">
        <v>2</v>
      </c>
      <c r="F236" s="250">
        <v>3</v>
      </c>
      <c r="G236" s="250">
        <v>6</v>
      </c>
      <c r="H236" s="251"/>
      <c r="I236" s="257" t="s">
        <v>2152</v>
      </c>
      <c r="J236" s="306">
        <f t="shared" si="165"/>
        <v>0</v>
      </c>
      <c r="K236" s="308"/>
      <c r="L236" s="308"/>
      <c r="M236" s="306">
        <f t="shared" si="166"/>
        <v>0</v>
      </c>
      <c r="N236" s="308"/>
      <c r="O236" s="308"/>
      <c r="P236" s="306">
        <f t="shared" si="167"/>
        <v>0</v>
      </c>
      <c r="Q236" s="308"/>
      <c r="R236" s="308"/>
      <c r="S236" s="308"/>
      <c r="T236" s="308"/>
      <c r="U236" s="308"/>
      <c r="V236" s="310"/>
      <c r="W236" s="310"/>
      <c r="X236" s="310"/>
    </row>
    <row r="237" spans="2:24" ht="66" customHeight="1">
      <c r="B237" s="250">
        <v>1</v>
      </c>
      <c r="C237" s="250">
        <v>4</v>
      </c>
      <c r="D237" s="250">
        <v>2</v>
      </c>
      <c r="E237" s="250">
        <v>2</v>
      </c>
      <c r="F237" s="250">
        <v>3</v>
      </c>
      <c r="G237" s="250">
        <v>7</v>
      </c>
      <c r="H237" s="251"/>
      <c r="I237" s="257" t="s">
        <v>2153</v>
      </c>
      <c r="J237" s="306">
        <f t="shared" si="165"/>
        <v>0</v>
      </c>
      <c r="K237" s="308"/>
      <c r="L237" s="308"/>
      <c r="M237" s="306">
        <f t="shared" si="166"/>
        <v>0</v>
      </c>
      <c r="N237" s="308"/>
      <c r="O237" s="308"/>
      <c r="P237" s="306">
        <f t="shared" si="167"/>
        <v>0</v>
      </c>
      <c r="Q237" s="308"/>
      <c r="R237" s="308"/>
      <c r="S237" s="308"/>
      <c r="T237" s="308"/>
      <c r="U237" s="308"/>
      <c r="V237" s="310"/>
      <c r="W237" s="310"/>
      <c r="X237" s="310"/>
    </row>
    <row r="238" spans="2:24" ht="66" customHeight="1">
      <c r="B238" s="250">
        <v>1</v>
      </c>
      <c r="C238" s="250">
        <v>4</v>
      </c>
      <c r="D238" s="250">
        <v>2</v>
      </c>
      <c r="E238" s="250">
        <v>2</v>
      </c>
      <c r="F238" s="250">
        <v>3</v>
      </c>
      <c r="G238" s="250">
        <v>8</v>
      </c>
      <c r="H238" s="251"/>
      <c r="I238" s="257" t="s">
        <v>2154</v>
      </c>
      <c r="J238" s="306">
        <f t="shared" si="165"/>
        <v>0</v>
      </c>
      <c r="K238" s="308"/>
      <c r="L238" s="308"/>
      <c r="M238" s="306">
        <f t="shared" si="166"/>
        <v>0</v>
      </c>
      <c r="N238" s="308"/>
      <c r="O238" s="308"/>
      <c r="P238" s="306">
        <f t="shared" si="167"/>
        <v>0</v>
      </c>
      <c r="Q238" s="308"/>
      <c r="R238" s="308"/>
      <c r="S238" s="308"/>
      <c r="T238" s="308"/>
      <c r="U238" s="308"/>
      <c r="V238" s="310"/>
      <c r="W238" s="310"/>
      <c r="X238" s="310"/>
    </row>
    <row r="239" spans="2:24" ht="66" customHeight="1">
      <c r="B239" s="250">
        <v>1</v>
      </c>
      <c r="C239" s="250">
        <v>4</v>
      </c>
      <c r="D239" s="250">
        <v>2</v>
      </c>
      <c r="E239" s="250">
        <v>2</v>
      </c>
      <c r="F239" s="250">
        <v>3</v>
      </c>
      <c r="G239" s="250">
        <v>9</v>
      </c>
      <c r="H239" s="251"/>
      <c r="I239" s="257" t="s">
        <v>2155</v>
      </c>
      <c r="J239" s="306">
        <f t="shared" si="165"/>
        <v>0</v>
      </c>
      <c r="K239" s="308"/>
      <c r="L239" s="308"/>
      <c r="M239" s="306">
        <f t="shared" si="166"/>
        <v>0</v>
      </c>
      <c r="N239" s="308"/>
      <c r="O239" s="308"/>
      <c r="P239" s="306">
        <f t="shared" si="167"/>
        <v>0</v>
      </c>
      <c r="Q239" s="308"/>
      <c r="R239" s="308"/>
      <c r="S239" s="308"/>
      <c r="T239" s="308"/>
      <c r="U239" s="308"/>
      <c r="V239" s="310"/>
      <c r="W239" s="310"/>
      <c r="X239" s="310"/>
    </row>
    <row r="240" spans="2:24" ht="66" customHeight="1">
      <c r="B240" s="250">
        <v>1</v>
      </c>
      <c r="C240" s="250">
        <v>4</v>
      </c>
      <c r="D240" s="250">
        <v>2</v>
      </c>
      <c r="E240" s="250">
        <v>2</v>
      </c>
      <c r="F240" s="250">
        <v>3</v>
      </c>
      <c r="G240" s="250">
        <v>10</v>
      </c>
      <c r="H240" s="251"/>
      <c r="I240" s="257" t="s">
        <v>2156</v>
      </c>
      <c r="J240" s="306">
        <f t="shared" si="165"/>
        <v>0</v>
      </c>
      <c r="K240" s="308"/>
      <c r="L240" s="308"/>
      <c r="M240" s="306">
        <f t="shared" si="166"/>
        <v>0</v>
      </c>
      <c r="N240" s="308"/>
      <c r="O240" s="308"/>
      <c r="P240" s="306">
        <f t="shared" si="167"/>
        <v>0</v>
      </c>
      <c r="Q240" s="308"/>
      <c r="R240" s="308"/>
      <c r="S240" s="308"/>
      <c r="T240" s="308"/>
      <c r="U240" s="308"/>
      <c r="V240" s="310"/>
      <c r="W240" s="310"/>
      <c r="X240" s="310"/>
    </row>
    <row r="241" spans="2:24" ht="31.5" customHeight="1">
      <c r="B241" s="250">
        <v>1</v>
      </c>
      <c r="C241" s="250">
        <v>4</v>
      </c>
      <c r="D241" s="250">
        <v>2</v>
      </c>
      <c r="E241" s="250">
        <v>2</v>
      </c>
      <c r="F241" s="250">
        <v>3</v>
      </c>
      <c r="G241" s="250">
        <v>11</v>
      </c>
      <c r="H241" s="251"/>
      <c r="I241" s="257" t="s">
        <v>2157</v>
      </c>
      <c r="J241" s="306">
        <f t="shared" si="165"/>
        <v>0</v>
      </c>
      <c r="K241" s="308"/>
      <c r="L241" s="308"/>
      <c r="M241" s="306">
        <f t="shared" si="166"/>
        <v>0</v>
      </c>
      <c r="N241" s="308"/>
      <c r="O241" s="308"/>
      <c r="P241" s="306">
        <f t="shared" si="167"/>
        <v>0</v>
      </c>
      <c r="Q241" s="308"/>
      <c r="R241" s="308"/>
      <c r="S241" s="308"/>
      <c r="T241" s="308"/>
      <c r="U241" s="308"/>
      <c r="V241" s="310"/>
      <c r="W241" s="310"/>
      <c r="X241" s="310"/>
    </row>
    <row r="242" spans="2:24" ht="31.5" customHeight="1">
      <c r="B242" s="250">
        <v>1</v>
      </c>
      <c r="C242" s="250">
        <v>4</v>
      </c>
      <c r="D242" s="250">
        <v>2</v>
      </c>
      <c r="E242" s="250">
        <v>2</v>
      </c>
      <c r="F242" s="250">
        <v>3</v>
      </c>
      <c r="G242" s="250">
        <v>12</v>
      </c>
      <c r="H242" s="251"/>
      <c r="I242" s="257" t="s">
        <v>2158</v>
      </c>
      <c r="J242" s="306">
        <f t="shared" si="165"/>
        <v>7.1</v>
      </c>
      <c r="K242" s="308">
        <v>7.1</v>
      </c>
      <c r="L242" s="308"/>
      <c r="M242" s="306">
        <f t="shared" si="166"/>
        <v>5</v>
      </c>
      <c r="N242" s="308">
        <v>5</v>
      </c>
      <c r="O242" s="308"/>
      <c r="P242" s="306">
        <f t="shared" si="167"/>
        <v>5</v>
      </c>
      <c r="Q242" s="308">
        <v>5</v>
      </c>
      <c r="R242" s="308"/>
      <c r="S242" s="308">
        <v>5</v>
      </c>
      <c r="T242" s="308">
        <v>5</v>
      </c>
      <c r="U242" s="308">
        <v>5</v>
      </c>
      <c r="V242" s="310"/>
      <c r="W242" s="310"/>
      <c r="X242" s="310"/>
    </row>
    <row r="243" spans="2:24" ht="31.5" customHeight="1">
      <c r="B243" s="250">
        <v>1</v>
      </c>
      <c r="C243" s="250">
        <v>4</v>
      </c>
      <c r="D243" s="250">
        <v>2</v>
      </c>
      <c r="E243" s="250">
        <v>2</v>
      </c>
      <c r="F243" s="250">
        <v>3</v>
      </c>
      <c r="G243" s="250">
        <v>13</v>
      </c>
      <c r="H243" s="251"/>
      <c r="I243" s="257" t="s">
        <v>2159</v>
      </c>
      <c r="J243" s="306">
        <f t="shared" si="165"/>
        <v>0</v>
      </c>
      <c r="K243" s="308"/>
      <c r="L243" s="308"/>
      <c r="M243" s="306">
        <f t="shared" si="166"/>
        <v>0</v>
      </c>
      <c r="N243" s="308"/>
      <c r="O243" s="308"/>
      <c r="P243" s="306">
        <f t="shared" si="167"/>
        <v>0</v>
      </c>
      <c r="Q243" s="308"/>
      <c r="R243" s="308"/>
      <c r="S243" s="308"/>
      <c r="T243" s="308"/>
      <c r="U243" s="308"/>
      <c r="V243" s="310"/>
      <c r="W243" s="310"/>
      <c r="X243" s="310"/>
    </row>
    <row r="244" spans="2:24" ht="31.5" customHeight="1">
      <c r="B244" s="250">
        <v>1</v>
      </c>
      <c r="C244" s="250">
        <v>4</v>
      </c>
      <c r="D244" s="250">
        <v>2</v>
      </c>
      <c r="E244" s="250">
        <v>2</v>
      </c>
      <c r="F244" s="250">
        <v>3</v>
      </c>
      <c r="G244" s="250">
        <v>14</v>
      </c>
      <c r="H244" s="251"/>
      <c r="I244" s="257" t="s">
        <v>2160</v>
      </c>
      <c r="J244" s="306">
        <f t="shared" si="165"/>
        <v>0</v>
      </c>
      <c r="K244" s="308"/>
      <c r="L244" s="308"/>
      <c r="M244" s="306">
        <f t="shared" si="166"/>
        <v>0</v>
      </c>
      <c r="N244" s="308"/>
      <c r="O244" s="308"/>
      <c r="P244" s="306">
        <f t="shared" si="167"/>
        <v>0</v>
      </c>
      <c r="Q244" s="308"/>
      <c r="R244" s="308"/>
      <c r="S244" s="308"/>
      <c r="T244" s="308"/>
      <c r="U244" s="308"/>
      <c r="V244" s="310"/>
      <c r="W244" s="310"/>
      <c r="X244" s="310"/>
    </row>
    <row r="245" spans="2:24" ht="35.25" customHeight="1">
      <c r="B245" s="250">
        <v>1</v>
      </c>
      <c r="C245" s="250">
        <v>4</v>
      </c>
      <c r="D245" s="250">
        <v>2</v>
      </c>
      <c r="E245" s="250">
        <v>2</v>
      </c>
      <c r="F245" s="250">
        <v>3</v>
      </c>
      <c r="G245" s="250">
        <v>15</v>
      </c>
      <c r="H245" s="251"/>
      <c r="I245" s="257" t="s">
        <v>2161</v>
      </c>
      <c r="J245" s="306">
        <f t="shared" si="165"/>
        <v>0</v>
      </c>
      <c r="K245" s="308"/>
      <c r="L245" s="308"/>
      <c r="M245" s="306">
        <f t="shared" si="166"/>
        <v>0</v>
      </c>
      <c r="N245" s="308"/>
      <c r="O245" s="308"/>
      <c r="P245" s="306">
        <f t="shared" si="167"/>
        <v>0</v>
      </c>
      <c r="Q245" s="308"/>
      <c r="R245" s="308"/>
      <c r="S245" s="308"/>
      <c r="T245" s="308"/>
      <c r="U245" s="308"/>
      <c r="V245" s="310"/>
      <c r="W245" s="310"/>
      <c r="X245" s="310"/>
    </row>
    <row r="246" spans="2:24" ht="35.25" customHeight="1">
      <c r="B246" s="250">
        <v>1</v>
      </c>
      <c r="C246" s="250">
        <v>4</v>
      </c>
      <c r="D246" s="250">
        <v>2</v>
      </c>
      <c r="E246" s="250">
        <v>2</v>
      </c>
      <c r="F246" s="250">
        <v>3</v>
      </c>
      <c r="G246" s="250">
        <v>16</v>
      </c>
      <c r="H246" s="251"/>
      <c r="I246" s="257" t="s">
        <v>2162</v>
      </c>
      <c r="J246" s="306">
        <f t="shared" si="165"/>
        <v>0</v>
      </c>
      <c r="K246" s="308"/>
      <c r="L246" s="308"/>
      <c r="M246" s="306">
        <f t="shared" si="166"/>
        <v>0</v>
      </c>
      <c r="N246" s="308"/>
      <c r="O246" s="308"/>
      <c r="P246" s="306">
        <f t="shared" si="167"/>
        <v>0</v>
      </c>
      <c r="Q246" s="308"/>
      <c r="R246" s="308"/>
      <c r="S246" s="308"/>
      <c r="T246" s="308"/>
      <c r="U246" s="308"/>
      <c r="V246" s="310"/>
      <c r="W246" s="310"/>
      <c r="X246" s="310"/>
    </row>
    <row r="247" spans="2:24" ht="35.25" customHeight="1">
      <c r="B247" s="250">
        <v>1</v>
      </c>
      <c r="C247" s="250">
        <v>4</v>
      </c>
      <c r="D247" s="250">
        <v>2</v>
      </c>
      <c r="E247" s="250">
        <v>2</v>
      </c>
      <c r="F247" s="250">
        <v>3</v>
      </c>
      <c r="G247" s="250">
        <v>17</v>
      </c>
      <c r="H247" s="251"/>
      <c r="I247" s="257" t="s">
        <v>2163</v>
      </c>
      <c r="J247" s="306">
        <f t="shared" si="165"/>
        <v>0</v>
      </c>
      <c r="K247" s="308"/>
      <c r="L247" s="308"/>
      <c r="M247" s="306">
        <f t="shared" si="166"/>
        <v>0</v>
      </c>
      <c r="N247" s="308"/>
      <c r="O247" s="308"/>
      <c r="P247" s="306">
        <f t="shared" si="167"/>
        <v>0</v>
      </c>
      <c r="Q247" s="308"/>
      <c r="R247" s="308"/>
      <c r="S247" s="308"/>
      <c r="T247" s="308"/>
      <c r="U247" s="308"/>
      <c r="V247" s="310"/>
      <c r="W247" s="310"/>
      <c r="X247" s="310"/>
    </row>
    <row r="248" spans="2:24" ht="48.75" customHeight="1">
      <c r="B248" s="250">
        <v>1</v>
      </c>
      <c r="C248" s="250">
        <v>4</v>
      </c>
      <c r="D248" s="250">
        <v>2</v>
      </c>
      <c r="E248" s="250">
        <v>2</v>
      </c>
      <c r="F248" s="250">
        <v>3</v>
      </c>
      <c r="G248" s="250">
        <v>18</v>
      </c>
      <c r="H248" s="251"/>
      <c r="I248" s="257" t="s">
        <v>2164</v>
      </c>
      <c r="J248" s="306">
        <f t="shared" si="165"/>
        <v>0</v>
      </c>
      <c r="K248" s="308"/>
      <c r="L248" s="308"/>
      <c r="M248" s="306">
        <f t="shared" si="166"/>
        <v>0</v>
      </c>
      <c r="N248" s="308"/>
      <c r="O248" s="308"/>
      <c r="P248" s="306">
        <f t="shared" si="167"/>
        <v>0</v>
      </c>
      <c r="Q248" s="308"/>
      <c r="R248" s="308"/>
      <c r="S248" s="308"/>
      <c r="T248" s="308"/>
      <c r="U248" s="308"/>
      <c r="V248" s="310"/>
      <c r="W248" s="310"/>
      <c r="X248" s="310"/>
    </row>
    <row r="249" spans="2:24" ht="35.25" customHeight="1">
      <c r="B249" s="250">
        <v>1</v>
      </c>
      <c r="C249" s="250">
        <v>4</v>
      </c>
      <c r="D249" s="250">
        <v>2</v>
      </c>
      <c r="E249" s="250">
        <v>2</v>
      </c>
      <c r="F249" s="250">
        <v>3</v>
      </c>
      <c r="G249" s="250">
        <v>19</v>
      </c>
      <c r="H249" s="251"/>
      <c r="I249" s="257" t="s">
        <v>2165</v>
      </c>
      <c r="J249" s="306">
        <f t="shared" si="165"/>
        <v>0</v>
      </c>
      <c r="K249" s="308"/>
      <c r="L249" s="308"/>
      <c r="M249" s="306">
        <f t="shared" si="166"/>
        <v>0</v>
      </c>
      <c r="N249" s="308"/>
      <c r="O249" s="308"/>
      <c r="P249" s="306">
        <f t="shared" si="167"/>
        <v>0</v>
      </c>
      <c r="Q249" s="308"/>
      <c r="R249" s="308"/>
      <c r="S249" s="308"/>
      <c r="T249" s="308"/>
      <c r="U249" s="308"/>
      <c r="V249" s="310"/>
      <c r="W249" s="310"/>
      <c r="X249" s="310"/>
    </row>
    <row r="250" spans="2:24" ht="48" customHeight="1">
      <c r="B250" s="250">
        <v>1</v>
      </c>
      <c r="C250" s="250">
        <v>4</v>
      </c>
      <c r="D250" s="250">
        <v>2</v>
      </c>
      <c r="E250" s="250">
        <v>2</v>
      </c>
      <c r="F250" s="250">
        <v>3</v>
      </c>
      <c r="G250" s="250">
        <v>20</v>
      </c>
      <c r="H250" s="251"/>
      <c r="I250" s="257" t="s">
        <v>2166</v>
      </c>
      <c r="J250" s="306">
        <f t="shared" si="165"/>
        <v>0</v>
      </c>
      <c r="K250" s="308"/>
      <c r="L250" s="308"/>
      <c r="M250" s="306">
        <f t="shared" si="166"/>
        <v>0</v>
      </c>
      <c r="N250" s="308"/>
      <c r="O250" s="308"/>
      <c r="P250" s="306">
        <f t="shared" si="167"/>
        <v>0</v>
      </c>
      <c r="Q250" s="308"/>
      <c r="R250" s="308"/>
      <c r="S250" s="308"/>
      <c r="T250" s="308"/>
      <c r="U250" s="308"/>
      <c r="V250" s="310"/>
      <c r="W250" s="310"/>
      <c r="X250" s="310"/>
    </row>
    <row r="251" spans="2:24" ht="35.25" customHeight="1">
      <c r="B251" s="250">
        <v>1</v>
      </c>
      <c r="C251" s="250">
        <v>4</v>
      </c>
      <c r="D251" s="250">
        <v>2</v>
      </c>
      <c r="E251" s="250">
        <v>2</v>
      </c>
      <c r="F251" s="250">
        <v>3</v>
      </c>
      <c r="G251" s="250">
        <v>21</v>
      </c>
      <c r="H251" s="251"/>
      <c r="I251" s="257" t="s">
        <v>2167</v>
      </c>
      <c r="J251" s="306">
        <f t="shared" si="165"/>
        <v>0</v>
      </c>
      <c r="K251" s="308"/>
      <c r="L251" s="308"/>
      <c r="M251" s="306">
        <f t="shared" si="166"/>
        <v>0</v>
      </c>
      <c r="N251" s="308"/>
      <c r="O251" s="308"/>
      <c r="P251" s="306">
        <f t="shared" si="167"/>
        <v>0</v>
      </c>
      <c r="Q251" s="308"/>
      <c r="R251" s="308"/>
      <c r="S251" s="308"/>
      <c r="T251" s="308"/>
      <c r="U251" s="308"/>
      <c r="V251" s="310"/>
      <c r="W251" s="310"/>
      <c r="X251" s="310"/>
    </row>
    <row r="252" spans="2:24" ht="35.25" customHeight="1">
      <c r="B252" s="250">
        <v>1</v>
      </c>
      <c r="C252" s="250">
        <v>4</v>
      </c>
      <c r="D252" s="250">
        <v>2</v>
      </c>
      <c r="E252" s="250">
        <v>2</v>
      </c>
      <c r="F252" s="250">
        <v>3</v>
      </c>
      <c r="G252" s="250">
        <v>22</v>
      </c>
      <c r="H252" s="251"/>
      <c r="I252" s="257" t="s">
        <v>2168</v>
      </c>
      <c r="J252" s="306">
        <f t="shared" si="165"/>
        <v>0</v>
      </c>
      <c r="K252" s="308"/>
      <c r="L252" s="308"/>
      <c r="M252" s="306">
        <f t="shared" si="166"/>
        <v>0</v>
      </c>
      <c r="N252" s="308"/>
      <c r="O252" s="308"/>
      <c r="P252" s="306">
        <f t="shared" si="167"/>
        <v>0</v>
      </c>
      <c r="Q252" s="308"/>
      <c r="R252" s="308"/>
      <c r="S252" s="308"/>
      <c r="T252" s="308"/>
      <c r="U252" s="308"/>
      <c r="V252" s="310"/>
      <c r="W252" s="310"/>
      <c r="X252" s="310"/>
    </row>
    <row r="253" spans="2:24" ht="35.25" customHeight="1">
      <c r="B253" s="250">
        <v>1</v>
      </c>
      <c r="C253" s="250">
        <v>4</v>
      </c>
      <c r="D253" s="250">
        <v>2</v>
      </c>
      <c r="E253" s="250">
        <v>2</v>
      </c>
      <c r="F253" s="250">
        <v>3</v>
      </c>
      <c r="G253" s="250">
        <v>99</v>
      </c>
      <c r="H253" s="251"/>
      <c r="I253" s="257" t="s">
        <v>2169</v>
      </c>
      <c r="J253" s="306">
        <f t="shared" si="165"/>
        <v>0</v>
      </c>
      <c r="K253" s="308"/>
      <c r="L253" s="308"/>
      <c r="M253" s="306">
        <f t="shared" si="166"/>
        <v>0</v>
      </c>
      <c r="N253" s="308"/>
      <c r="O253" s="308"/>
      <c r="P253" s="306">
        <f t="shared" si="167"/>
        <v>0</v>
      </c>
      <c r="Q253" s="308"/>
      <c r="R253" s="308"/>
      <c r="S253" s="308"/>
      <c r="T253" s="308"/>
      <c r="U253" s="308"/>
      <c r="V253" s="310"/>
      <c r="W253" s="310"/>
      <c r="X253" s="310"/>
    </row>
    <row r="254" spans="2:24" ht="23.25" customHeight="1">
      <c r="B254" s="293">
        <v>1</v>
      </c>
      <c r="C254" s="293">
        <v>4</v>
      </c>
      <c r="D254" s="293">
        <v>2</v>
      </c>
      <c r="E254" s="293">
        <v>2</v>
      </c>
      <c r="F254" s="293">
        <v>4</v>
      </c>
      <c r="G254" s="294"/>
      <c r="H254" s="294"/>
      <c r="I254" s="295" t="s">
        <v>2170</v>
      </c>
      <c r="J254" s="306">
        <f t="shared" si="165"/>
        <v>0</v>
      </c>
      <c r="K254" s="329">
        <f>SUM(K255:K265)</f>
        <v>0</v>
      </c>
      <c r="L254" s="329">
        <f t="shared" ref="L254" si="180">SUM(L255:L265)</f>
        <v>0</v>
      </c>
      <c r="M254" s="306">
        <f t="shared" si="166"/>
        <v>0</v>
      </c>
      <c r="N254" s="329">
        <f>SUM(N255:N265)</f>
        <v>0</v>
      </c>
      <c r="O254" s="329">
        <f t="shared" ref="O254" si="181">SUM(O255:O265)</f>
        <v>0</v>
      </c>
      <c r="P254" s="306">
        <f t="shared" si="167"/>
        <v>0</v>
      </c>
      <c r="Q254" s="329">
        <f>SUM(Q255:Q265)</f>
        <v>0</v>
      </c>
      <c r="R254" s="329">
        <f t="shared" ref="R254:U254" si="182">SUM(R255:R265)</f>
        <v>0</v>
      </c>
      <c r="S254" s="329">
        <f t="shared" si="182"/>
        <v>0</v>
      </c>
      <c r="T254" s="329">
        <f t="shared" si="182"/>
        <v>0</v>
      </c>
      <c r="U254" s="329">
        <f t="shared" si="182"/>
        <v>0</v>
      </c>
      <c r="V254" s="320"/>
      <c r="W254" s="320"/>
      <c r="X254" s="320"/>
    </row>
    <row r="255" spans="2:24" ht="36" customHeight="1">
      <c r="B255" s="250">
        <v>1</v>
      </c>
      <c r="C255" s="250">
        <v>4</v>
      </c>
      <c r="D255" s="250">
        <v>2</v>
      </c>
      <c r="E255" s="250">
        <v>2</v>
      </c>
      <c r="F255" s="250">
        <v>4</v>
      </c>
      <c r="G255" s="250">
        <v>1</v>
      </c>
      <c r="H255" s="251"/>
      <c r="I255" s="257" t="s">
        <v>2171</v>
      </c>
      <c r="J255" s="306">
        <f t="shared" si="165"/>
        <v>0</v>
      </c>
      <c r="K255" s="308"/>
      <c r="L255" s="308"/>
      <c r="M255" s="306">
        <f t="shared" si="166"/>
        <v>0</v>
      </c>
      <c r="N255" s="308"/>
      <c r="O255" s="308"/>
      <c r="P255" s="306">
        <f t="shared" si="167"/>
        <v>0</v>
      </c>
      <c r="Q255" s="308"/>
      <c r="R255" s="308"/>
      <c r="S255" s="308"/>
      <c r="T255" s="308"/>
      <c r="U255" s="308"/>
      <c r="V255" s="310"/>
      <c r="W255" s="310"/>
      <c r="X255" s="310"/>
    </row>
    <row r="256" spans="2:24" ht="23.25" customHeight="1">
      <c r="B256" s="250">
        <v>1</v>
      </c>
      <c r="C256" s="250">
        <v>4</v>
      </c>
      <c r="D256" s="250">
        <v>2</v>
      </c>
      <c r="E256" s="250">
        <v>2</v>
      </c>
      <c r="F256" s="250">
        <v>4</v>
      </c>
      <c r="G256" s="250">
        <v>2</v>
      </c>
      <c r="H256" s="251"/>
      <c r="I256" s="257" t="s">
        <v>2172</v>
      </c>
      <c r="J256" s="306">
        <f t="shared" si="165"/>
        <v>0</v>
      </c>
      <c r="K256" s="308"/>
      <c r="L256" s="308"/>
      <c r="M256" s="306">
        <f t="shared" si="166"/>
        <v>0</v>
      </c>
      <c r="N256" s="308"/>
      <c r="O256" s="308"/>
      <c r="P256" s="306">
        <f t="shared" si="167"/>
        <v>0</v>
      </c>
      <c r="Q256" s="308"/>
      <c r="R256" s="308"/>
      <c r="S256" s="308"/>
      <c r="T256" s="308"/>
      <c r="U256" s="308"/>
      <c r="V256" s="310"/>
      <c r="W256" s="310"/>
      <c r="X256" s="310"/>
    </row>
    <row r="257" spans="2:24" ht="23.25" customHeight="1">
      <c r="B257" s="250">
        <v>1</v>
      </c>
      <c r="C257" s="250">
        <v>4</v>
      </c>
      <c r="D257" s="250">
        <v>2</v>
      </c>
      <c r="E257" s="250">
        <v>2</v>
      </c>
      <c r="F257" s="250">
        <v>4</v>
      </c>
      <c r="G257" s="250">
        <v>3</v>
      </c>
      <c r="H257" s="251"/>
      <c r="I257" s="257" t="s">
        <v>2173</v>
      </c>
      <c r="J257" s="306">
        <f t="shared" si="165"/>
        <v>0</v>
      </c>
      <c r="K257" s="308"/>
      <c r="L257" s="308"/>
      <c r="M257" s="306">
        <f t="shared" si="166"/>
        <v>0</v>
      </c>
      <c r="N257" s="308"/>
      <c r="O257" s="308"/>
      <c r="P257" s="306">
        <f t="shared" si="167"/>
        <v>0</v>
      </c>
      <c r="Q257" s="308"/>
      <c r="R257" s="308"/>
      <c r="S257" s="308"/>
      <c r="T257" s="308"/>
      <c r="U257" s="308"/>
      <c r="V257" s="310"/>
      <c r="W257" s="310"/>
      <c r="X257" s="310"/>
    </row>
    <row r="258" spans="2:24" ht="23.25" customHeight="1">
      <c r="B258" s="250">
        <v>1</v>
      </c>
      <c r="C258" s="250">
        <v>4</v>
      </c>
      <c r="D258" s="250">
        <v>2</v>
      </c>
      <c r="E258" s="250">
        <v>2</v>
      </c>
      <c r="F258" s="250">
        <v>4</v>
      </c>
      <c r="G258" s="250">
        <v>4</v>
      </c>
      <c r="H258" s="251"/>
      <c r="I258" s="257" t="s">
        <v>2174</v>
      </c>
      <c r="J258" s="306">
        <f t="shared" si="165"/>
        <v>0</v>
      </c>
      <c r="K258" s="308"/>
      <c r="L258" s="308"/>
      <c r="M258" s="306">
        <f t="shared" si="166"/>
        <v>0</v>
      </c>
      <c r="N258" s="308"/>
      <c r="O258" s="308"/>
      <c r="P258" s="306">
        <f t="shared" si="167"/>
        <v>0</v>
      </c>
      <c r="Q258" s="308"/>
      <c r="R258" s="308"/>
      <c r="S258" s="308"/>
      <c r="T258" s="308"/>
      <c r="U258" s="308"/>
      <c r="V258" s="310"/>
      <c r="W258" s="310"/>
      <c r="X258" s="310"/>
    </row>
    <row r="259" spans="2:24" ht="28.5" customHeight="1">
      <c r="B259" s="250">
        <v>1</v>
      </c>
      <c r="C259" s="250">
        <v>4</v>
      </c>
      <c r="D259" s="250">
        <v>2</v>
      </c>
      <c r="E259" s="250">
        <v>2</v>
      </c>
      <c r="F259" s="250">
        <v>4</v>
      </c>
      <c r="G259" s="250">
        <v>5</v>
      </c>
      <c r="H259" s="251"/>
      <c r="I259" s="257" t="s">
        <v>2175</v>
      </c>
      <c r="J259" s="306">
        <f t="shared" si="165"/>
        <v>0</v>
      </c>
      <c r="K259" s="308"/>
      <c r="L259" s="308"/>
      <c r="M259" s="306">
        <f t="shared" si="166"/>
        <v>0</v>
      </c>
      <c r="N259" s="308"/>
      <c r="O259" s="308"/>
      <c r="P259" s="306">
        <f t="shared" si="167"/>
        <v>0</v>
      </c>
      <c r="Q259" s="308"/>
      <c r="R259" s="308"/>
      <c r="S259" s="308"/>
      <c r="T259" s="308"/>
      <c r="U259" s="308"/>
      <c r="V259" s="310"/>
      <c r="W259" s="310"/>
      <c r="X259" s="310"/>
    </row>
    <row r="260" spans="2:24" ht="28.5" customHeight="1">
      <c r="B260" s="250">
        <v>1</v>
      </c>
      <c r="C260" s="250">
        <v>4</v>
      </c>
      <c r="D260" s="250">
        <v>2</v>
      </c>
      <c r="E260" s="250">
        <v>2</v>
      </c>
      <c r="F260" s="250">
        <v>4</v>
      </c>
      <c r="G260" s="250">
        <v>6</v>
      </c>
      <c r="H260" s="251"/>
      <c r="I260" s="257" t="s">
        <v>2176</v>
      </c>
      <c r="J260" s="306">
        <f t="shared" si="165"/>
        <v>0</v>
      </c>
      <c r="K260" s="308"/>
      <c r="L260" s="308"/>
      <c r="M260" s="306">
        <f t="shared" si="166"/>
        <v>0</v>
      </c>
      <c r="N260" s="308"/>
      <c r="O260" s="308"/>
      <c r="P260" s="306">
        <f t="shared" si="167"/>
        <v>0</v>
      </c>
      <c r="Q260" s="308"/>
      <c r="R260" s="308"/>
      <c r="S260" s="308"/>
      <c r="T260" s="308"/>
      <c r="U260" s="308"/>
      <c r="V260" s="310"/>
      <c r="W260" s="310"/>
      <c r="X260" s="310"/>
    </row>
    <row r="261" spans="2:24" ht="28.5" customHeight="1">
      <c r="B261" s="250">
        <v>1</v>
      </c>
      <c r="C261" s="250">
        <v>4</v>
      </c>
      <c r="D261" s="250">
        <v>2</v>
      </c>
      <c r="E261" s="250">
        <v>2</v>
      </c>
      <c r="F261" s="250">
        <v>4</v>
      </c>
      <c r="G261" s="250">
        <v>7</v>
      </c>
      <c r="H261" s="251"/>
      <c r="I261" s="257" t="s">
        <v>2177</v>
      </c>
      <c r="J261" s="306">
        <f t="shared" si="165"/>
        <v>0</v>
      </c>
      <c r="K261" s="308"/>
      <c r="L261" s="308"/>
      <c r="M261" s="306">
        <f t="shared" si="166"/>
        <v>0</v>
      </c>
      <c r="N261" s="308"/>
      <c r="O261" s="308"/>
      <c r="P261" s="306">
        <f t="shared" si="167"/>
        <v>0</v>
      </c>
      <c r="Q261" s="308"/>
      <c r="R261" s="308"/>
      <c r="S261" s="308"/>
      <c r="T261" s="308"/>
      <c r="U261" s="308"/>
      <c r="V261" s="310"/>
      <c r="W261" s="310"/>
      <c r="X261" s="310"/>
    </row>
    <row r="262" spans="2:24" ht="28.5" customHeight="1">
      <c r="B262" s="250">
        <v>1</v>
      </c>
      <c r="C262" s="250">
        <v>4</v>
      </c>
      <c r="D262" s="250">
        <v>2</v>
      </c>
      <c r="E262" s="250">
        <v>2</v>
      </c>
      <c r="F262" s="250">
        <v>4</v>
      </c>
      <c r="G262" s="250">
        <v>8</v>
      </c>
      <c r="H262" s="251"/>
      <c r="I262" s="257" t="s">
        <v>2178</v>
      </c>
      <c r="J262" s="306">
        <f t="shared" si="165"/>
        <v>0</v>
      </c>
      <c r="K262" s="308"/>
      <c r="L262" s="308"/>
      <c r="M262" s="306">
        <f t="shared" si="166"/>
        <v>0</v>
      </c>
      <c r="N262" s="308"/>
      <c r="O262" s="308"/>
      <c r="P262" s="306">
        <f t="shared" si="167"/>
        <v>0</v>
      </c>
      <c r="Q262" s="308"/>
      <c r="R262" s="308"/>
      <c r="S262" s="308"/>
      <c r="T262" s="308"/>
      <c r="U262" s="308"/>
      <c r="V262" s="310"/>
      <c r="W262" s="310"/>
      <c r="X262" s="310"/>
    </row>
    <row r="263" spans="2:24" ht="28.5" customHeight="1">
      <c r="B263" s="250">
        <v>1</v>
      </c>
      <c r="C263" s="250">
        <v>4</v>
      </c>
      <c r="D263" s="250">
        <v>2</v>
      </c>
      <c r="E263" s="250">
        <v>2</v>
      </c>
      <c r="F263" s="250">
        <v>4</v>
      </c>
      <c r="G263" s="250">
        <v>9</v>
      </c>
      <c r="H263" s="251"/>
      <c r="I263" s="257" t="s">
        <v>2179</v>
      </c>
      <c r="J263" s="306">
        <f t="shared" si="165"/>
        <v>0</v>
      </c>
      <c r="K263" s="308"/>
      <c r="L263" s="308"/>
      <c r="M263" s="306">
        <f t="shared" si="166"/>
        <v>0</v>
      </c>
      <c r="N263" s="308"/>
      <c r="O263" s="308"/>
      <c r="P263" s="306">
        <f t="shared" si="167"/>
        <v>0</v>
      </c>
      <c r="Q263" s="308"/>
      <c r="R263" s="308"/>
      <c r="S263" s="308"/>
      <c r="T263" s="308"/>
      <c r="U263" s="308"/>
      <c r="V263" s="310"/>
      <c r="W263" s="310"/>
      <c r="X263" s="310"/>
    </row>
    <row r="264" spans="2:24" ht="28.5" customHeight="1">
      <c r="B264" s="250">
        <v>1</v>
      </c>
      <c r="C264" s="250">
        <v>4</v>
      </c>
      <c r="D264" s="250">
        <v>2</v>
      </c>
      <c r="E264" s="250">
        <v>2</v>
      </c>
      <c r="F264" s="250">
        <v>4</v>
      </c>
      <c r="G264" s="250">
        <v>10</v>
      </c>
      <c r="H264" s="251"/>
      <c r="I264" s="257" t="s">
        <v>2180</v>
      </c>
      <c r="J264" s="306">
        <f t="shared" si="165"/>
        <v>0</v>
      </c>
      <c r="K264" s="308"/>
      <c r="L264" s="308"/>
      <c r="M264" s="306">
        <f t="shared" si="166"/>
        <v>0</v>
      </c>
      <c r="N264" s="308"/>
      <c r="O264" s="308"/>
      <c r="P264" s="306">
        <f t="shared" si="167"/>
        <v>0</v>
      </c>
      <c r="Q264" s="308"/>
      <c r="R264" s="308"/>
      <c r="S264" s="308"/>
      <c r="T264" s="308"/>
      <c r="U264" s="308"/>
      <c r="V264" s="310"/>
      <c r="W264" s="310"/>
      <c r="X264" s="310"/>
    </row>
    <row r="265" spans="2:24" ht="28.5" customHeight="1">
      <c r="B265" s="250">
        <v>1</v>
      </c>
      <c r="C265" s="250">
        <v>4</v>
      </c>
      <c r="D265" s="250">
        <v>2</v>
      </c>
      <c r="E265" s="250">
        <v>2</v>
      </c>
      <c r="F265" s="250">
        <v>4</v>
      </c>
      <c r="G265" s="250">
        <v>99</v>
      </c>
      <c r="H265" s="251"/>
      <c r="I265" s="257" t="s">
        <v>2181</v>
      </c>
      <c r="J265" s="306">
        <f t="shared" si="165"/>
        <v>0</v>
      </c>
      <c r="K265" s="308"/>
      <c r="L265" s="308"/>
      <c r="M265" s="306">
        <f t="shared" si="166"/>
        <v>0</v>
      </c>
      <c r="N265" s="308"/>
      <c r="O265" s="308"/>
      <c r="P265" s="306">
        <f t="shared" si="167"/>
        <v>0</v>
      </c>
      <c r="Q265" s="308"/>
      <c r="R265" s="308"/>
      <c r="S265" s="308"/>
      <c r="T265" s="308"/>
      <c r="U265" s="308"/>
      <c r="V265" s="310"/>
      <c r="W265" s="310"/>
      <c r="X265" s="310"/>
    </row>
    <row r="266" spans="2:24" ht="28.5" customHeight="1">
      <c r="B266" s="293">
        <v>1</v>
      </c>
      <c r="C266" s="293">
        <v>4</v>
      </c>
      <c r="D266" s="293">
        <v>2</v>
      </c>
      <c r="E266" s="293">
        <v>2</v>
      </c>
      <c r="F266" s="293">
        <v>5</v>
      </c>
      <c r="G266" s="294"/>
      <c r="H266" s="294"/>
      <c r="I266" s="295" t="s">
        <v>2182</v>
      </c>
      <c r="J266" s="306">
        <f t="shared" si="165"/>
        <v>0</v>
      </c>
      <c r="K266" s="329">
        <f>SUM(K267:K276)</f>
        <v>0</v>
      </c>
      <c r="L266" s="329">
        <f t="shared" ref="L266" si="183">SUM(L267:L276)</f>
        <v>0</v>
      </c>
      <c r="M266" s="306">
        <f t="shared" si="166"/>
        <v>0</v>
      </c>
      <c r="N266" s="329">
        <f>SUM(N267:N276)</f>
        <v>0</v>
      </c>
      <c r="O266" s="329">
        <f t="shared" ref="O266" si="184">SUM(O267:O276)</f>
        <v>0</v>
      </c>
      <c r="P266" s="306">
        <f t="shared" si="167"/>
        <v>0</v>
      </c>
      <c r="Q266" s="329">
        <f>SUM(Q267:Q276)</f>
        <v>0</v>
      </c>
      <c r="R266" s="329">
        <f t="shared" ref="R266:U266" si="185">SUM(R267:R276)</f>
        <v>0</v>
      </c>
      <c r="S266" s="329">
        <f t="shared" si="185"/>
        <v>0</v>
      </c>
      <c r="T266" s="329">
        <f t="shared" si="185"/>
        <v>0</v>
      </c>
      <c r="U266" s="329">
        <f t="shared" si="185"/>
        <v>0</v>
      </c>
      <c r="V266" s="320"/>
      <c r="W266" s="320"/>
      <c r="X266" s="320"/>
    </row>
    <row r="267" spans="2:24" ht="33.75" customHeight="1">
      <c r="B267" s="250">
        <v>1</v>
      </c>
      <c r="C267" s="250">
        <v>4</v>
      </c>
      <c r="D267" s="250">
        <v>2</v>
      </c>
      <c r="E267" s="250">
        <v>2</v>
      </c>
      <c r="F267" s="250">
        <v>5</v>
      </c>
      <c r="G267" s="250">
        <v>1</v>
      </c>
      <c r="H267" s="251"/>
      <c r="I267" s="257" t="s">
        <v>2183</v>
      </c>
      <c r="J267" s="306">
        <f t="shared" si="165"/>
        <v>0</v>
      </c>
      <c r="K267" s="308"/>
      <c r="L267" s="308"/>
      <c r="M267" s="306">
        <f t="shared" si="166"/>
        <v>0</v>
      </c>
      <c r="N267" s="308"/>
      <c r="O267" s="308"/>
      <c r="P267" s="306">
        <f t="shared" si="167"/>
        <v>0</v>
      </c>
      <c r="Q267" s="308"/>
      <c r="R267" s="308"/>
      <c r="S267" s="308"/>
      <c r="T267" s="308"/>
      <c r="U267" s="308"/>
      <c r="V267" s="310"/>
      <c r="W267" s="310"/>
      <c r="X267" s="310"/>
    </row>
    <row r="268" spans="2:24" ht="33.75" customHeight="1">
      <c r="B268" s="250">
        <v>1</v>
      </c>
      <c r="C268" s="250">
        <v>4</v>
      </c>
      <c r="D268" s="250">
        <v>2</v>
      </c>
      <c r="E268" s="250">
        <v>2</v>
      </c>
      <c r="F268" s="250">
        <v>5</v>
      </c>
      <c r="G268" s="250">
        <v>2</v>
      </c>
      <c r="H268" s="251"/>
      <c r="I268" s="257" t="s">
        <v>2184</v>
      </c>
      <c r="J268" s="306">
        <f t="shared" ref="J268:J331" si="186">SUM(K268:L268)</f>
        <v>0</v>
      </c>
      <c r="K268" s="308"/>
      <c r="L268" s="308"/>
      <c r="M268" s="306">
        <f t="shared" ref="M268:M331" si="187">SUM(N268:O268)</f>
        <v>0</v>
      </c>
      <c r="N268" s="308"/>
      <c r="O268" s="308"/>
      <c r="P268" s="306">
        <f t="shared" ref="P268:P331" si="188">SUM(Q268:R268)</f>
        <v>0</v>
      </c>
      <c r="Q268" s="308"/>
      <c r="R268" s="308"/>
      <c r="S268" s="308"/>
      <c r="T268" s="308"/>
      <c r="U268" s="308"/>
      <c r="V268" s="310"/>
      <c r="W268" s="310"/>
      <c r="X268" s="310"/>
    </row>
    <row r="269" spans="2:24" ht="33.75" customHeight="1">
      <c r="B269" s="250">
        <v>1</v>
      </c>
      <c r="C269" s="250">
        <v>4</v>
      </c>
      <c r="D269" s="250">
        <v>2</v>
      </c>
      <c r="E269" s="250">
        <v>2</v>
      </c>
      <c r="F269" s="250">
        <v>5</v>
      </c>
      <c r="G269" s="250">
        <v>3</v>
      </c>
      <c r="H269" s="251"/>
      <c r="I269" s="257" t="s">
        <v>2185</v>
      </c>
      <c r="J269" s="306">
        <f t="shared" si="186"/>
        <v>0</v>
      </c>
      <c r="K269" s="308"/>
      <c r="L269" s="308"/>
      <c r="M269" s="306">
        <f t="shared" si="187"/>
        <v>0</v>
      </c>
      <c r="N269" s="308"/>
      <c r="O269" s="308"/>
      <c r="P269" s="306">
        <f t="shared" si="188"/>
        <v>0</v>
      </c>
      <c r="Q269" s="308"/>
      <c r="R269" s="308"/>
      <c r="S269" s="308"/>
      <c r="T269" s="308"/>
      <c r="U269" s="308"/>
      <c r="V269" s="310"/>
      <c r="W269" s="310"/>
      <c r="X269" s="310"/>
    </row>
    <row r="270" spans="2:24" ht="33.75" customHeight="1">
      <c r="B270" s="250">
        <v>1</v>
      </c>
      <c r="C270" s="250">
        <v>4</v>
      </c>
      <c r="D270" s="250">
        <v>2</v>
      </c>
      <c r="E270" s="250">
        <v>2</v>
      </c>
      <c r="F270" s="250">
        <v>5</v>
      </c>
      <c r="G270" s="250">
        <v>4</v>
      </c>
      <c r="H270" s="251"/>
      <c r="I270" s="257" t="s">
        <v>2186</v>
      </c>
      <c r="J270" s="306">
        <f t="shared" si="186"/>
        <v>0</v>
      </c>
      <c r="K270" s="308"/>
      <c r="L270" s="308"/>
      <c r="M270" s="306">
        <f t="shared" si="187"/>
        <v>0</v>
      </c>
      <c r="N270" s="308"/>
      <c r="O270" s="308"/>
      <c r="P270" s="306">
        <f t="shared" si="188"/>
        <v>0</v>
      </c>
      <c r="Q270" s="308"/>
      <c r="R270" s="308"/>
      <c r="S270" s="308"/>
      <c r="T270" s="308"/>
      <c r="U270" s="308"/>
      <c r="V270" s="310"/>
      <c r="W270" s="310"/>
      <c r="X270" s="310"/>
    </row>
    <row r="271" spans="2:24" ht="33.75" customHeight="1">
      <c r="B271" s="250">
        <v>1</v>
      </c>
      <c r="C271" s="250">
        <v>4</v>
      </c>
      <c r="D271" s="250">
        <v>2</v>
      </c>
      <c r="E271" s="250">
        <v>2</v>
      </c>
      <c r="F271" s="250">
        <v>5</v>
      </c>
      <c r="G271" s="250">
        <v>5</v>
      </c>
      <c r="H271" s="251"/>
      <c r="I271" s="257" t="s">
        <v>2187</v>
      </c>
      <c r="J271" s="306">
        <f t="shared" si="186"/>
        <v>0</v>
      </c>
      <c r="K271" s="308"/>
      <c r="L271" s="308"/>
      <c r="M271" s="306">
        <f t="shared" si="187"/>
        <v>0</v>
      </c>
      <c r="N271" s="308"/>
      <c r="O271" s="308"/>
      <c r="P271" s="306">
        <f t="shared" si="188"/>
        <v>0</v>
      </c>
      <c r="Q271" s="308"/>
      <c r="R271" s="308"/>
      <c r="S271" s="308"/>
      <c r="T271" s="308"/>
      <c r="U271" s="308"/>
      <c r="V271" s="310"/>
      <c r="W271" s="310"/>
      <c r="X271" s="310"/>
    </row>
    <row r="272" spans="2:24" ht="33.75" customHeight="1">
      <c r="B272" s="250">
        <v>1</v>
      </c>
      <c r="C272" s="250">
        <v>4</v>
      </c>
      <c r="D272" s="250">
        <v>2</v>
      </c>
      <c r="E272" s="250">
        <v>2</v>
      </c>
      <c r="F272" s="250">
        <v>5</v>
      </c>
      <c r="G272" s="250">
        <v>6</v>
      </c>
      <c r="H272" s="251"/>
      <c r="I272" s="257" t="s">
        <v>2188</v>
      </c>
      <c r="J272" s="306">
        <f t="shared" si="186"/>
        <v>0</v>
      </c>
      <c r="K272" s="308"/>
      <c r="L272" s="308"/>
      <c r="M272" s="306">
        <f t="shared" si="187"/>
        <v>0</v>
      </c>
      <c r="N272" s="308"/>
      <c r="O272" s="308"/>
      <c r="P272" s="306">
        <f t="shared" si="188"/>
        <v>0</v>
      </c>
      <c r="Q272" s="308"/>
      <c r="R272" s="308"/>
      <c r="S272" s="308"/>
      <c r="T272" s="308"/>
      <c r="U272" s="308"/>
      <c r="V272" s="310"/>
      <c r="W272" s="310"/>
      <c r="X272" s="310"/>
    </row>
    <row r="273" spans="2:24" ht="33.75" customHeight="1">
      <c r="B273" s="250">
        <v>1</v>
      </c>
      <c r="C273" s="250">
        <v>4</v>
      </c>
      <c r="D273" s="250">
        <v>2</v>
      </c>
      <c r="E273" s="250">
        <v>2</v>
      </c>
      <c r="F273" s="250">
        <v>5</v>
      </c>
      <c r="G273" s="250">
        <v>7</v>
      </c>
      <c r="H273" s="251"/>
      <c r="I273" s="257" t="s">
        <v>2189</v>
      </c>
      <c r="J273" s="306">
        <f t="shared" si="186"/>
        <v>0</v>
      </c>
      <c r="K273" s="308"/>
      <c r="L273" s="308"/>
      <c r="M273" s="306">
        <f t="shared" si="187"/>
        <v>0</v>
      </c>
      <c r="N273" s="308"/>
      <c r="O273" s="308"/>
      <c r="P273" s="306">
        <f t="shared" si="188"/>
        <v>0</v>
      </c>
      <c r="Q273" s="308"/>
      <c r="R273" s="308"/>
      <c r="S273" s="308"/>
      <c r="T273" s="308"/>
      <c r="U273" s="308"/>
      <c r="V273" s="310"/>
      <c r="W273" s="310"/>
      <c r="X273" s="310"/>
    </row>
    <row r="274" spans="2:24" ht="33.75" customHeight="1">
      <c r="B274" s="250">
        <v>1</v>
      </c>
      <c r="C274" s="250">
        <v>4</v>
      </c>
      <c r="D274" s="250">
        <v>2</v>
      </c>
      <c r="E274" s="250">
        <v>2</v>
      </c>
      <c r="F274" s="250">
        <v>5</v>
      </c>
      <c r="G274" s="250">
        <v>8</v>
      </c>
      <c r="H274" s="251"/>
      <c r="I274" s="257" t="s">
        <v>2190</v>
      </c>
      <c r="J274" s="306">
        <f t="shared" si="186"/>
        <v>0</v>
      </c>
      <c r="K274" s="308"/>
      <c r="L274" s="308"/>
      <c r="M274" s="306">
        <f t="shared" si="187"/>
        <v>0</v>
      </c>
      <c r="N274" s="308"/>
      <c r="O274" s="308"/>
      <c r="P274" s="306">
        <f t="shared" si="188"/>
        <v>0</v>
      </c>
      <c r="Q274" s="308"/>
      <c r="R274" s="308"/>
      <c r="S274" s="308"/>
      <c r="T274" s="308"/>
      <c r="U274" s="308"/>
      <c r="V274" s="310"/>
      <c r="W274" s="310"/>
      <c r="X274" s="310"/>
    </row>
    <row r="275" spans="2:24" ht="33.75" customHeight="1">
      <c r="B275" s="250">
        <v>1</v>
      </c>
      <c r="C275" s="250">
        <v>4</v>
      </c>
      <c r="D275" s="250">
        <v>2</v>
      </c>
      <c r="E275" s="250">
        <v>2</v>
      </c>
      <c r="F275" s="250">
        <v>5</v>
      </c>
      <c r="G275" s="250">
        <v>9</v>
      </c>
      <c r="H275" s="251"/>
      <c r="I275" s="257" t="s">
        <v>2191</v>
      </c>
      <c r="J275" s="306">
        <f t="shared" si="186"/>
        <v>0</v>
      </c>
      <c r="K275" s="308"/>
      <c r="L275" s="308"/>
      <c r="M275" s="306">
        <f t="shared" si="187"/>
        <v>0</v>
      </c>
      <c r="N275" s="308"/>
      <c r="O275" s="308"/>
      <c r="P275" s="306">
        <f t="shared" si="188"/>
        <v>0</v>
      </c>
      <c r="Q275" s="308"/>
      <c r="R275" s="308"/>
      <c r="S275" s="308"/>
      <c r="T275" s="308"/>
      <c r="U275" s="308"/>
      <c r="V275" s="310"/>
      <c r="W275" s="310"/>
      <c r="X275" s="310"/>
    </row>
    <row r="276" spans="2:24" ht="33.75" customHeight="1">
      <c r="B276" s="250">
        <v>1</v>
      </c>
      <c r="C276" s="250">
        <v>4</v>
      </c>
      <c r="D276" s="250">
        <v>2</v>
      </c>
      <c r="E276" s="250">
        <v>2</v>
      </c>
      <c r="F276" s="250">
        <v>5</v>
      </c>
      <c r="G276" s="250">
        <v>99</v>
      </c>
      <c r="H276" s="251"/>
      <c r="I276" s="257" t="s">
        <v>2192</v>
      </c>
      <c r="J276" s="306">
        <f t="shared" si="186"/>
        <v>0</v>
      </c>
      <c r="K276" s="308"/>
      <c r="L276" s="308"/>
      <c r="M276" s="306">
        <f t="shared" si="187"/>
        <v>0</v>
      </c>
      <c r="N276" s="308"/>
      <c r="O276" s="308"/>
      <c r="P276" s="306">
        <f t="shared" si="188"/>
        <v>0</v>
      </c>
      <c r="Q276" s="308"/>
      <c r="R276" s="308"/>
      <c r="S276" s="308"/>
      <c r="T276" s="308"/>
      <c r="U276" s="308"/>
      <c r="V276" s="310"/>
      <c r="W276" s="310"/>
      <c r="X276" s="310"/>
    </row>
    <row r="277" spans="2:24" ht="23.25" customHeight="1">
      <c r="B277" s="293">
        <v>1</v>
      </c>
      <c r="C277" s="293">
        <v>4</v>
      </c>
      <c r="D277" s="293">
        <v>2</v>
      </c>
      <c r="E277" s="293">
        <v>2</v>
      </c>
      <c r="F277" s="293">
        <v>6</v>
      </c>
      <c r="G277" s="294"/>
      <c r="H277" s="294"/>
      <c r="I277" s="295" t="s">
        <v>2193</v>
      </c>
      <c r="J277" s="306">
        <f t="shared" si="186"/>
        <v>0</v>
      </c>
      <c r="K277" s="329">
        <f>SUM(K278:K284)</f>
        <v>0</v>
      </c>
      <c r="L277" s="329">
        <f t="shared" ref="L277" si="189">SUM(L278:L284)</f>
        <v>0</v>
      </c>
      <c r="M277" s="306">
        <f t="shared" si="187"/>
        <v>0</v>
      </c>
      <c r="N277" s="329">
        <f>SUM(N278:N284)</f>
        <v>0</v>
      </c>
      <c r="O277" s="329">
        <f t="shared" ref="O277" si="190">SUM(O278:O284)</f>
        <v>0</v>
      </c>
      <c r="P277" s="306">
        <f t="shared" si="188"/>
        <v>0</v>
      </c>
      <c r="Q277" s="329">
        <f>SUM(Q278:Q284)</f>
        <v>0</v>
      </c>
      <c r="R277" s="329">
        <f t="shared" ref="R277:U277" si="191">SUM(R278:R284)</f>
        <v>0</v>
      </c>
      <c r="S277" s="329">
        <f t="shared" si="191"/>
        <v>0</v>
      </c>
      <c r="T277" s="329">
        <f t="shared" si="191"/>
        <v>0</v>
      </c>
      <c r="U277" s="329">
        <f t="shared" si="191"/>
        <v>0</v>
      </c>
      <c r="V277" s="320"/>
      <c r="W277" s="320"/>
      <c r="X277" s="320"/>
    </row>
    <row r="278" spans="2:24" ht="23.25" customHeight="1">
      <c r="B278" s="250">
        <v>1</v>
      </c>
      <c r="C278" s="250">
        <v>4</v>
      </c>
      <c r="D278" s="250">
        <v>2</v>
      </c>
      <c r="E278" s="250">
        <v>2</v>
      </c>
      <c r="F278" s="250">
        <v>6</v>
      </c>
      <c r="G278" s="250">
        <v>1</v>
      </c>
      <c r="H278" s="251"/>
      <c r="I278" s="257" t="s">
        <v>2194</v>
      </c>
      <c r="J278" s="306">
        <f t="shared" si="186"/>
        <v>0</v>
      </c>
      <c r="K278" s="308"/>
      <c r="L278" s="308"/>
      <c r="M278" s="306">
        <f t="shared" si="187"/>
        <v>0</v>
      </c>
      <c r="N278" s="308"/>
      <c r="O278" s="308"/>
      <c r="P278" s="306">
        <f t="shared" si="188"/>
        <v>0</v>
      </c>
      <c r="Q278" s="308"/>
      <c r="R278" s="308"/>
      <c r="S278" s="308"/>
      <c r="T278" s="308"/>
      <c r="U278" s="308"/>
      <c r="V278" s="310"/>
      <c r="W278" s="310"/>
      <c r="X278" s="310"/>
    </row>
    <row r="279" spans="2:24" ht="23.25" customHeight="1">
      <c r="B279" s="250">
        <v>1</v>
      </c>
      <c r="C279" s="250">
        <v>4</v>
      </c>
      <c r="D279" s="250">
        <v>2</v>
      </c>
      <c r="E279" s="250">
        <v>2</v>
      </c>
      <c r="F279" s="250">
        <v>6</v>
      </c>
      <c r="G279" s="250">
        <v>2</v>
      </c>
      <c r="H279" s="251"/>
      <c r="I279" s="257" t="s">
        <v>2195</v>
      </c>
      <c r="J279" s="306">
        <f t="shared" si="186"/>
        <v>0</v>
      </c>
      <c r="K279" s="308"/>
      <c r="L279" s="308"/>
      <c r="M279" s="306">
        <f t="shared" si="187"/>
        <v>0</v>
      </c>
      <c r="N279" s="308"/>
      <c r="O279" s="308"/>
      <c r="P279" s="306">
        <f t="shared" si="188"/>
        <v>0</v>
      </c>
      <c r="Q279" s="308"/>
      <c r="R279" s="308"/>
      <c r="S279" s="308"/>
      <c r="T279" s="308"/>
      <c r="U279" s="308"/>
      <c r="V279" s="310"/>
      <c r="W279" s="310"/>
      <c r="X279" s="310"/>
    </row>
    <row r="280" spans="2:24" ht="23.25" customHeight="1">
      <c r="B280" s="250">
        <v>1</v>
      </c>
      <c r="C280" s="250">
        <v>4</v>
      </c>
      <c r="D280" s="250">
        <v>2</v>
      </c>
      <c r="E280" s="250">
        <v>2</v>
      </c>
      <c r="F280" s="250">
        <v>6</v>
      </c>
      <c r="G280" s="250">
        <v>3</v>
      </c>
      <c r="H280" s="251"/>
      <c r="I280" s="257" t="s">
        <v>2196</v>
      </c>
      <c r="J280" s="306">
        <f t="shared" si="186"/>
        <v>0</v>
      </c>
      <c r="K280" s="308"/>
      <c r="L280" s="308"/>
      <c r="M280" s="306">
        <f t="shared" si="187"/>
        <v>0</v>
      </c>
      <c r="N280" s="308"/>
      <c r="O280" s="308"/>
      <c r="P280" s="306">
        <f t="shared" si="188"/>
        <v>0</v>
      </c>
      <c r="Q280" s="308"/>
      <c r="R280" s="308"/>
      <c r="S280" s="308"/>
      <c r="T280" s="308"/>
      <c r="U280" s="308"/>
      <c r="V280" s="310"/>
      <c r="W280" s="310"/>
      <c r="X280" s="310"/>
    </row>
    <row r="281" spans="2:24" ht="23.25" customHeight="1">
      <c r="B281" s="250">
        <v>1</v>
      </c>
      <c r="C281" s="250">
        <v>4</v>
      </c>
      <c r="D281" s="250">
        <v>2</v>
      </c>
      <c r="E281" s="250">
        <v>2</v>
      </c>
      <c r="F281" s="250">
        <v>6</v>
      </c>
      <c r="G281" s="250">
        <v>4</v>
      </c>
      <c r="H281" s="251"/>
      <c r="I281" s="257" t="s">
        <v>2197</v>
      </c>
      <c r="J281" s="306">
        <f t="shared" si="186"/>
        <v>0</v>
      </c>
      <c r="K281" s="308"/>
      <c r="L281" s="308"/>
      <c r="M281" s="306">
        <f t="shared" si="187"/>
        <v>0</v>
      </c>
      <c r="N281" s="308"/>
      <c r="O281" s="308"/>
      <c r="P281" s="306">
        <f t="shared" si="188"/>
        <v>0</v>
      </c>
      <c r="Q281" s="308"/>
      <c r="R281" s="308"/>
      <c r="S281" s="308"/>
      <c r="T281" s="308"/>
      <c r="U281" s="308"/>
      <c r="V281" s="310"/>
      <c r="W281" s="310"/>
      <c r="X281" s="310"/>
    </row>
    <row r="282" spans="2:24" ht="23.25" customHeight="1">
      <c r="B282" s="250">
        <v>1</v>
      </c>
      <c r="C282" s="250">
        <v>4</v>
      </c>
      <c r="D282" s="250">
        <v>2</v>
      </c>
      <c r="E282" s="250">
        <v>2</v>
      </c>
      <c r="F282" s="250">
        <v>6</v>
      </c>
      <c r="G282" s="250">
        <v>5</v>
      </c>
      <c r="H282" s="251"/>
      <c r="I282" s="257" t="s">
        <v>2198</v>
      </c>
      <c r="J282" s="306">
        <f t="shared" si="186"/>
        <v>0</v>
      </c>
      <c r="K282" s="308"/>
      <c r="L282" s="308"/>
      <c r="M282" s="306">
        <f t="shared" si="187"/>
        <v>0</v>
      </c>
      <c r="N282" s="308"/>
      <c r="O282" s="308"/>
      <c r="P282" s="306">
        <f t="shared" si="188"/>
        <v>0</v>
      </c>
      <c r="Q282" s="308"/>
      <c r="R282" s="308"/>
      <c r="S282" s="308"/>
      <c r="T282" s="308"/>
      <c r="U282" s="308"/>
      <c r="V282" s="310"/>
      <c r="W282" s="310"/>
      <c r="X282" s="310"/>
    </row>
    <row r="283" spans="2:24" ht="23.25" customHeight="1">
      <c r="B283" s="250">
        <v>1</v>
      </c>
      <c r="C283" s="250">
        <v>4</v>
      </c>
      <c r="D283" s="250">
        <v>2</v>
      </c>
      <c r="E283" s="250">
        <v>2</v>
      </c>
      <c r="F283" s="250">
        <v>6</v>
      </c>
      <c r="G283" s="250">
        <v>6</v>
      </c>
      <c r="H283" s="251"/>
      <c r="I283" s="257" t="s">
        <v>2199</v>
      </c>
      <c r="J283" s="306">
        <f t="shared" si="186"/>
        <v>0</v>
      </c>
      <c r="K283" s="308"/>
      <c r="L283" s="308"/>
      <c r="M283" s="306">
        <f t="shared" si="187"/>
        <v>0</v>
      </c>
      <c r="N283" s="308"/>
      <c r="O283" s="308"/>
      <c r="P283" s="306">
        <f t="shared" si="188"/>
        <v>0</v>
      </c>
      <c r="Q283" s="308"/>
      <c r="R283" s="308"/>
      <c r="S283" s="308"/>
      <c r="T283" s="308"/>
      <c r="U283" s="308"/>
      <c r="V283" s="310"/>
      <c r="W283" s="310"/>
      <c r="X283" s="310"/>
    </row>
    <row r="284" spans="2:24" ht="23.25" customHeight="1">
      <c r="B284" s="250">
        <v>1</v>
      </c>
      <c r="C284" s="250">
        <v>4</v>
      </c>
      <c r="D284" s="250">
        <v>2</v>
      </c>
      <c r="E284" s="250">
        <v>2</v>
      </c>
      <c r="F284" s="250">
        <v>6</v>
      </c>
      <c r="G284" s="250">
        <v>9</v>
      </c>
      <c r="H284" s="251"/>
      <c r="I284" s="257" t="s">
        <v>2200</v>
      </c>
      <c r="J284" s="306">
        <f t="shared" si="186"/>
        <v>0</v>
      </c>
      <c r="K284" s="308"/>
      <c r="L284" s="308"/>
      <c r="M284" s="306">
        <f t="shared" si="187"/>
        <v>0</v>
      </c>
      <c r="N284" s="308"/>
      <c r="O284" s="308"/>
      <c r="P284" s="306">
        <f t="shared" si="188"/>
        <v>0</v>
      </c>
      <c r="Q284" s="308"/>
      <c r="R284" s="308"/>
      <c r="S284" s="308"/>
      <c r="T284" s="308"/>
      <c r="U284" s="308"/>
      <c r="V284" s="310"/>
      <c r="W284" s="310"/>
      <c r="X284" s="310"/>
    </row>
    <row r="285" spans="2:24" ht="23.25" customHeight="1">
      <c r="B285" s="293">
        <v>1</v>
      </c>
      <c r="C285" s="293">
        <v>4</v>
      </c>
      <c r="D285" s="293">
        <v>2</v>
      </c>
      <c r="E285" s="293">
        <v>2</v>
      </c>
      <c r="F285" s="293">
        <v>7</v>
      </c>
      <c r="G285" s="294"/>
      <c r="H285" s="294"/>
      <c r="I285" s="295" t="s">
        <v>2201</v>
      </c>
      <c r="J285" s="306">
        <f t="shared" si="186"/>
        <v>0</v>
      </c>
      <c r="K285" s="329">
        <f>SUM(K286:K293)</f>
        <v>0</v>
      </c>
      <c r="L285" s="329">
        <f t="shared" ref="L285" si="192">SUM(L286:L293)</f>
        <v>0</v>
      </c>
      <c r="M285" s="306">
        <f t="shared" si="187"/>
        <v>0</v>
      </c>
      <c r="N285" s="329">
        <f>SUM(N286:N293)</f>
        <v>0</v>
      </c>
      <c r="O285" s="329">
        <f t="shared" ref="O285" si="193">SUM(O286:O293)</f>
        <v>0</v>
      </c>
      <c r="P285" s="306">
        <f t="shared" si="188"/>
        <v>0</v>
      </c>
      <c r="Q285" s="329">
        <f>SUM(Q286:Q293)</f>
        <v>0</v>
      </c>
      <c r="R285" s="329">
        <f t="shared" ref="R285:U285" si="194">SUM(R286:R293)</f>
        <v>0</v>
      </c>
      <c r="S285" s="329">
        <f t="shared" si="194"/>
        <v>0</v>
      </c>
      <c r="T285" s="329">
        <f t="shared" si="194"/>
        <v>0</v>
      </c>
      <c r="U285" s="329">
        <f t="shared" si="194"/>
        <v>0</v>
      </c>
      <c r="V285" s="320"/>
      <c r="W285" s="320"/>
      <c r="X285" s="320"/>
    </row>
    <row r="286" spans="2:24" ht="23.25" customHeight="1">
      <c r="B286" s="250">
        <v>1</v>
      </c>
      <c r="C286" s="250">
        <v>4</v>
      </c>
      <c r="D286" s="250">
        <v>2</v>
      </c>
      <c r="E286" s="250">
        <v>2</v>
      </c>
      <c r="F286" s="250">
        <v>7</v>
      </c>
      <c r="G286" s="250">
        <v>1</v>
      </c>
      <c r="H286" s="251"/>
      <c r="I286" s="257" t="s">
        <v>2202</v>
      </c>
      <c r="J286" s="306">
        <f t="shared" si="186"/>
        <v>0</v>
      </c>
      <c r="K286" s="309"/>
      <c r="L286" s="309"/>
      <c r="M286" s="306">
        <f t="shared" si="187"/>
        <v>0</v>
      </c>
      <c r="N286" s="309"/>
      <c r="O286" s="309"/>
      <c r="P286" s="306">
        <f t="shared" si="188"/>
        <v>0</v>
      </c>
      <c r="Q286" s="309"/>
      <c r="R286" s="309"/>
      <c r="S286" s="309"/>
      <c r="T286" s="309"/>
      <c r="U286" s="309"/>
      <c r="V286" s="310"/>
      <c r="W286" s="310"/>
      <c r="X286" s="310"/>
    </row>
    <row r="287" spans="2:24" ht="23.25" customHeight="1">
      <c r="B287" s="250">
        <v>1</v>
      </c>
      <c r="C287" s="250">
        <v>4</v>
      </c>
      <c r="D287" s="250">
        <v>2</v>
      </c>
      <c r="E287" s="250">
        <v>2</v>
      </c>
      <c r="F287" s="250">
        <v>7</v>
      </c>
      <c r="G287" s="250">
        <v>2</v>
      </c>
      <c r="H287" s="251"/>
      <c r="I287" s="257" t="s">
        <v>2203</v>
      </c>
      <c r="J287" s="306">
        <f t="shared" si="186"/>
        <v>0</v>
      </c>
      <c r="K287" s="309"/>
      <c r="L287" s="309"/>
      <c r="M287" s="306">
        <f t="shared" si="187"/>
        <v>0</v>
      </c>
      <c r="N287" s="309"/>
      <c r="O287" s="309"/>
      <c r="P287" s="306">
        <f t="shared" si="188"/>
        <v>0</v>
      </c>
      <c r="Q287" s="309"/>
      <c r="R287" s="309"/>
      <c r="S287" s="309"/>
      <c r="T287" s="309"/>
      <c r="U287" s="309"/>
      <c r="V287" s="310"/>
      <c r="W287" s="310"/>
      <c r="X287" s="310"/>
    </row>
    <row r="288" spans="2:24" ht="23.25" customHeight="1">
      <c r="B288" s="250">
        <v>1</v>
      </c>
      <c r="C288" s="250">
        <v>4</v>
      </c>
      <c r="D288" s="250">
        <v>2</v>
      </c>
      <c r="E288" s="250">
        <v>2</v>
      </c>
      <c r="F288" s="250">
        <v>7</v>
      </c>
      <c r="G288" s="250">
        <v>3</v>
      </c>
      <c r="H288" s="251"/>
      <c r="I288" s="257" t="s">
        <v>2204</v>
      </c>
      <c r="J288" s="306">
        <f t="shared" si="186"/>
        <v>0</v>
      </c>
      <c r="K288" s="309"/>
      <c r="L288" s="309"/>
      <c r="M288" s="306">
        <f t="shared" si="187"/>
        <v>0</v>
      </c>
      <c r="N288" s="309"/>
      <c r="O288" s="309"/>
      <c r="P288" s="306">
        <f t="shared" si="188"/>
        <v>0</v>
      </c>
      <c r="Q288" s="309"/>
      <c r="R288" s="309"/>
      <c r="S288" s="309"/>
      <c r="T288" s="309"/>
      <c r="U288" s="309"/>
      <c r="V288" s="310"/>
      <c r="W288" s="310"/>
      <c r="X288" s="310"/>
    </row>
    <row r="289" spans="2:24" ht="23.25" customHeight="1">
      <c r="B289" s="250">
        <v>1</v>
      </c>
      <c r="C289" s="250">
        <v>4</v>
      </c>
      <c r="D289" s="250">
        <v>2</v>
      </c>
      <c r="E289" s="250">
        <v>2</v>
      </c>
      <c r="F289" s="250">
        <v>7</v>
      </c>
      <c r="G289" s="250">
        <v>4</v>
      </c>
      <c r="H289" s="251"/>
      <c r="I289" s="257" t="s">
        <v>2205</v>
      </c>
      <c r="J289" s="306">
        <f t="shared" si="186"/>
        <v>0</v>
      </c>
      <c r="K289" s="309"/>
      <c r="L289" s="309"/>
      <c r="M289" s="306">
        <f t="shared" si="187"/>
        <v>0</v>
      </c>
      <c r="N289" s="309"/>
      <c r="O289" s="309"/>
      <c r="P289" s="306">
        <f t="shared" si="188"/>
        <v>0</v>
      </c>
      <c r="Q289" s="309"/>
      <c r="R289" s="309"/>
      <c r="S289" s="309"/>
      <c r="T289" s="309"/>
      <c r="U289" s="309"/>
      <c r="V289" s="310"/>
      <c r="W289" s="310"/>
      <c r="X289" s="310"/>
    </row>
    <row r="290" spans="2:24" ht="23.25" customHeight="1">
      <c r="B290" s="250">
        <v>1</v>
      </c>
      <c r="C290" s="250">
        <v>4</v>
      </c>
      <c r="D290" s="250">
        <v>2</v>
      </c>
      <c r="E290" s="250">
        <v>2</v>
      </c>
      <c r="F290" s="250">
        <v>7</v>
      </c>
      <c r="G290" s="250">
        <v>5</v>
      </c>
      <c r="H290" s="251"/>
      <c r="I290" s="257" t="s">
        <v>2206</v>
      </c>
      <c r="J290" s="306">
        <f t="shared" si="186"/>
        <v>0</v>
      </c>
      <c r="K290" s="309"/>
      <c r="L290" s="309"/>
      <c r="M290" s="306">
        <f t="shared" si="187"/>
        <v>0</v>
      </c>
      <c r="N290" s="309"/>
      <c r="O290" s="309"/>
      <c r="P290" s="306">
        <f t="shared" si="188"/>
        <v>0</v>
      </c>
      <c r="Q290" s="309"/>
      <c r="R290" s="309"/>
      <c r="S290" s="309"/>
      <c r="T290" s="309"/>
      <c r="U290" s="309"/>
      <c r="V290" s="310"/>
      <c r="W290" s="310"/>
      <c r="X290" s="310"/>
    </row>
    <row r="291" spans="2:24" ht="23.25" customHeight="1">
      <c r="B291" s="250">
        <v>1</v>
      </c>
      <c r="C291" s="250">
        <v>4</v>
      </c>
      <c r="D291" s="250">
        <v>2</v>
      </c>
      <c r="E291" s="250">
        <v>2</v>
      </c>
      <c r="F291" s="250">
        <v>7</v>
      </c>
      <c r="G291" s="250">
        <v>6</v>
      </c>
      <c r="H291" s="251"/>
      <c r="I291" s="257" t="s">
        <v>2207</v>
      </c>
      <c r="J291" s="306">
        <f t="shared" si="186"/>
        <v>0</v>
      </c>
      <c r="K291" s="309"/>
      <c r="L291" s="309"/>
      <c r="M291" s="306">
        <f t="shared" si="187"/>
        <v>0</v>
      </c>
      <c r="N291" s="309"/>
      <c r="O291" s="309"/>
      <c r="P291" s="306">
        <f t="shared" si="188"/>
        <v>0</v>
      </c>
      <c r="Q291" s="309"/>
      <c r="R291" s="309"/>
      <c r="S291" s="309"/>
      <c r="T291" s="309"/>
      <c r="U291" s="309"/>
      <c r="V291" s="310"/>
      <c r="W291" s="310"/>
      <c r="X291" s="310"/>
    </row>
    <row r="292" spans="2:24" ht="23.25" customHeight="1">
      <c r="B292" s="250">
        <v>1</v>
      </c>
      <c r="C292" s="250">
        <v>4</v>
      </c>
      <c r="D292" s="250">
        <v>2</v>
      </c>
      <c r="E292" s="250">
        <v>2</v>
      </c>
      <c r="F292" s="250">
        <v>7</v>
      </c>
      <c r="G292" s="250">
        <v>7</v>
      </c>
      <c r="H292" s="251"/>
      <c r="I292" s="257" t="s">
        <v>2208</v>
      </c>
      <c r="J292" s="306">
        <f t="shared" si="186"/>
        <v>0</v>
      </c>
      <c r="K292" s="309"/>
      <c r="L292" s="309"/>
      <c r="M292" s="306">
        <f t="shared" si="187"/>
        <v>0</v>
      </c>
      <c r="N292" s="309"/>
      <c r="O292" s="309"/>
      <c r="P292" s="306">
        <f t="shared" si="188"/>
        <v>0</v>
      </c>
      <c r="Q292" s="309"/>
      <c r="R292" s="309"/>
      <c r="S292" s="309"/>
      <c r="T292" s="309"/>
      <c r="U292" s="309"/>
      <c r="V292" s="310"/>
      <c r="W292" s="310"/>
      <c r="X292" s="310"/>
    </row>
    <row r="293" spans="2:24" ht="23.25" customHeight="1">
      <c r="B293" s="250">
        <v>1</v>
      </c>
      <c r="C293" s="250">
        <v>4</v>
      </c>
      <c r="D293" s="250">
        <v>2</v>
      </c>
      <c r="E293" s="250">
        <v>2</v>
      </c>
      <c r="F293" s="250">
        <v>7</v>
      </c>
      <c r="G293" s="250">
        <v>9</v>
      </c>
      <c r="H293" s="251"/>
      <c r="I293" s="257" t="s">
        <v>2209</v>
      </c>
      <c r="J293" s="306">
        <f t="shared" si="186"/>
        <v>0</v>
      </c>
      <c r="K293" s="309"/>
      <c r="L293" s="309"/>
      <c r="M293" s="306">
        <f t="shared" si="187"/>
        <v>0</v>
      </c>
      <c r="N293" s="309"/>
      <c r="O293" s="309"/>
      <c r="P293" s="306">
        <f t="shared" si="188"/>
        <v>0</v>
      </c>
      <c r="Q293" s="309"/>
      <c r="R293" s="309"/>
      <c r="S293" s="309"/>
      <c r="T293" s="309"/>
      <c r="U293" s="309"/>
      <c r="V293" s="310"/>
      <c r="W293" s="310"/>
      <c r="X293" s="310"/>
    </row>
    <row r="294" spans="2:24" ht="23.25" customHeight="1">
      <c r="B294" s="293">
        <v>1</v>
      </c>
      <c r="C294" s="293">
        <v>4</v>
      </c>
      <c r="D294" s="293">
        <v>2</v>
      </c>
      <c r="E294" s="293">
        <v>2</v>
      </c>
      <c r="F294" s="293">
        <v>8</v>
      </c>
      <c r="G294" s="294"/>
      <c r="H294" s="294"/>
      <c r="I294" s="295" t="s">
        <v>2210</v>
      </c>
      <c r="J294" s="306">
        <f t="shared" si="186"/>
        <v>0</v>
      </c>
      <c r="K294" s="329">
        <f>SUM(K295:K300)</f>
        <v>0</v>
      </c>
      <c r="L294" s="329">
        <f t="shared" ref="L294" si="195">SUM(L295:L300)</f>
        <v>0</v>
      </c>
      <c r="M294" s="306">
        <f t="shared" si="187"/>
        <v>0</v>
      </c>
      <c r="N294" s="329">
        <f>SUM(N295:N300)</f>
        <v>0</v>
      </c>
      <c r="O294" s="329">
        <f t="shared" ref="O294" si="196">SUM(O295:O300)</f>
        <v>0</v>
      </c>
      <c r="P294" s="306">
        <f t="shared" si="188"/>
        <v>0</v>
      </c>
      <c r="Q294" s="329">
        <f>SUM(Q295:Q300)</f>
        <v>0</v>
      </c>
      <c r="R294" s="329">
        <f t="shared" ref="R294:U294" si="197">SUM(R295:R300)</f>
        <v>0</v>
      </c>
      <c r="S294" s="329">
        <f t="shared" si="197"/>
        <v>0</v>
      </c>
      <c r="T294" s="329">
        <f t="shared" si="197"/>
        <v>0</v>
      </c>
      <c r="U294" s="329">
        <f t="shared" si="197"/>
        <v>0</v>
      </c>
      <c r="V294" s="320"/>
      <c r="W294" s="320"/>
      <c r="X294" s="320"/>
    </row>
    <row r="295" spans="2:24" ht="23.25" customHeight="1">
      <c r="B295" s="250">
        <v>1</v>
      </c>
      <c r="C295" s="250">
        <v>4</v>
      </c>
      <c r="D295" s="250">
        <v>2</v>
      </c>
      <c r="E295" s="250">
        <v>2</v>
      </c>
      <c r="F295" s="250">
        <v>8</v>
      </c>
      <c r="G295" s="250">
        <v>1</v>
      </c>
      <c r="H295" s="251"/>
      <c r="I295" s="257" t="s">
        <v>2211</v>
      </c>
      <c r="J295" s="306">
        <f t="shared" si="186"/>
        <v>0</v>
      </c>
      <c r="K295" s="308"/>
      <c r="L295" s="308"/>
      <c r="M295" s="306">
        <f t="shared" si="187"/>
        <v>0</v>
      </c>
      <c r="N295" s="308"/>
      <c r="O295" s="308"/>
      <c r="P295" s="306">
        <f t="shared" si="188"/>
        <v>0</v>
      </c>
      <c r="Q295" s="308"/>
      <c r="R295" s="308"/>
      <c r="S295" s="308"/>
      <c r="T295" s="308"/>
      <c r="U295" s="308"/>
      <c r="V295" s="310"/>
      <c r="W295" s="310"/>
      <c r="X295" s="310"/>
    </row>
    <row r="296" spans="2:24" ht="23.25" customHeight="1">
      <c r="B296" s="250">
        <v>1</v>
      </c>
      <c r="C296" s="250">
        <v>4</v>
      </c>
      <c r="D296" s="250">
        <v>2</v>
      </c>
      <c r="E296" s="250">
        <v>2</v>
      </c>
      <c r="F296" s="250">
        <v>8</v>
      </c>
      <c r="G296" s="250">
        <v>2</v>
      </c>
      <c r="H296" s="251"/>
      <c r="I296" s="257" t="s">
        <v>2212</v>
      </c>
      <c r="J296" s="306">
        <f t="shared" si="186"/>
        <v>0</v>
      </c>
      <c r="K296" s="308"/>
      <c r="L296" s="308"/>
      <c r="M296" s="306">
        <f t="shared" si="187"/>
        <v>0</v>
      </c>
      <c r="N296" s="308"/>
      <c r="O296" s="308"/>
      <c r="P296" s="306">
        <f t="shared" si="188"/>
        <v>0</v>
      </c>
      <c r="Q296" s="308"/>
      <c r="R296" s="308"/>
      <c r="S296" s="308"/>
      <c r="T296" s="308"/>
      <c r="U296" s="308"/>
      <c r="V296" s="310"/>
      <c r="W296" s="310"/>
      <c r="X296" s="310"/>
    </row>
    <row r="297" spans="2:24" ht="23.25" customHeight="1">
      <c r="B297" s="250">
        <v>1</v>
      </c>
      <c r="C297" s="250">
        <v>4</v>
      </c>
      <c r="D297" s="250">
        <v>2</v>
      </c>
      <c r="E297" s="250">
        <v>2</v>
      </c>
      <c r="F297" s="250">
        <v>8</v>
      </c>
      <c r="G297" s="250">
        <v>3</v>
      </c>
      <c r="H297" s="251"/>
      <c r="I297" s="257" t="s">
        <v>2213</v>
      </c>
      <c r="J297" s="306">
        <f t="shared" si="186"/>
        <v>0</v>
      </c>
      <c r="K297" s="308"/>
      <c r="L297" s="308"/>
      <c r="M297" s="306">
        <f t="shared" si="187"/>
        <v>0</v>
      </c>
      <c r="N297" s="308"/>
      <c r="O297" s="308"/>
      <c r="P297" s="306">
        <f t="shared" si="188"/>
        <v>0</v>
      </c>
      <c r="Q297" s="308"/>
      <c r="R297" s="308"/>
      <c r="S297" s="308"/>
      <c r="T297" s="308"/>
      <c r="U297" s="308"/>
      <c r="V297" s="310"/>
      <c r="W297" s="310"/>
      <c r="X297" s="310"/>
    </row>
    <row r="298" spans="2:24" ht="23.25" customHeight="1">
      <c r="B298" s="250">
        <v>1</v>
      </c>
      <c r="C298" s="250">
        <v>4</v>
      </c>
      <c r="D298" s="250">
        <v>2</v>
      </c>
      <c r="E298" s="250">
        <v>2</v>
      </c>
      <c r="F298" s="250">
        <v>8</v>
      </c>
      <c r="G298" s="250">
        <v>4</v>
      </c>
      <c r="H298" s="251"/>
      <c r="I298" s="257" t="s">
        <v>2214</v>
      </c>
      <c r="J298" s="306">
        <f t="shared" si="186"/>
        <v>0</v>
      </c>
      <c r="K298" s="308"/>
      <c r="L298" s="308"/>
      <c r="M298" s="306">
        <f t="shared" si="187"/>
        <v>0</v>
      </c>
      <c r="N298" s="308"/>
      <c r="O298" s="308"/>
      <c r="P298" s="306">
        <f t="shared" si="188"/>
        <v>0</v>
      </c>
      <c r="Q298" s="308"/>
      <c r="R298" s="308"/>
      <c r="S298" s="308"/>
      <c r="T298" s="308"/>
      <c r="U298" s="308"/>
      <c r="V298" s="310"/>
      <c r="W298" s="310"/>
      <c r="X298" s="310"/>
    </row>
    <row r="299" spans="2:24" ht="23.25" customHeight="1">
      <c r="B299" s="250">
        <v>1</v>
      </c>
      <c r="C299" s="250">
        <v>4</v>
      </c>
      <c r="D299" s="250">
        <v>2</v>
      </c>
      <c r="E299" s="250">
        <v>2</v>
      </c>
      <c r="F299" s="250">
        <v>8</v>
      </c>
      <c r="G299" s="250">
        <v>5</v>
      </c>
      <c r="H299" s="251"/>
      <c r="I299" s="257" t="s">
        <v>2215</v>
      </c>
      <c r="J299" s="306">
        <f t="shared" si="186"/>
        <v>0</v>
      </c>
      <c r="K299" s="308"/>
      <c r="L299" s="308"/>
      <c r="M299" s="306">
        <f t="shared" si="187"/>
        <v>0</v>
      </c>
      <c r="N299" s="308"/>
      <c r="O299" s="308"/>
      <c r="P299" s="306">
        <f t="shared" si="188"/>
        <v>0</v>
      </c>
      <c r="Q299" s="308"/>
      <c r="R299" s="308"/>
      <c r="S299" s="308"/>
      <c r="T299" s="308"/>
      <c r="U299" s="308"/>
      <c r="V299" s="310"/>
      <c r="W299" s="310"/>
      <c r="X299" s="310"/>
    </row>
    <row r="300" spans="2:24" ht="23.25" customHeight="1">
      <c r="B300" s="250">
        <v>1</v>
      </c>
      <c r="C300" s="250">
        <v>4</v>
      </c>
      <c r="D300" s="250">
        <v>2</v>
      </c>
      <c r="E300" s="250">
        <v>2</v>
      </c>
      <c r="F300" s="250">
        <v>8</v>
      </c>
      <c r="G300" s="250">
        <v>9</v>
      </c>
      <c r="H300" s="251"/>
      <c r="I300" s="257" t="s">
        <v>2216</v>
      </c>
      <c r="J300" s="306">
        <f t="shared" si="186"/>
        <v>0</v>
      </c>
      <c r="K300" s="308"/>
      <c r="L300" s="308"/>
      <c r="M300" s="306">
        <f t="shared" si="187"/>
        <v>0</v>
      </c>
      <c r="N300" s="308"/>
      <c r="O300" s="308"/>
      <c r="P300" s="306">
        <f t="shared" si="188"/>
        <v>0</v>
      </c>
      <c r="Q300" s="308"/>
      <c r="R300" s="308"/>
      <c r="S300" s="308"/>
      <c r="T300" s="308"/>
      <c r="U300" s="308"/>
      <c r="V300" s="310"/>
      <c r="W300" s="310"/>
      <c r="X300" s="310"/>
    </row>
    <row r="301" spans="2:24" ht="23.25" customHeight="1">
      <c r="B301" s="250">
        <v>1</v>
      </c>
      <c r="C301" s="250">
        <v>4</v>
      </c>
      <c r="D301" s="250">
        <v>2</v>
      </c>
      <c r="E301" s="250">
        <v>2</v>
      </c>
      <c r="F301" s="250">
        <v>9</v>
      </c>
      <c r="G301" s="251"/>
      <c r="H301" s="251"/>
      <c r="I301" s="256" t="s">
        <v>2217</v>
      </c>
      <c r="J301" s="306">
        <f t="shared" si="186"/>
        <v>0</v>
      </c>
      <c r="K301" s="308"/>
      <c r="L301" s="308"/>
      <c r="M301" s="306">
        <f t="shared" si="187"/>
        <v>0</v>
      </c>
      <c r="N301" s="308"/>
      <c r="O301" s="308"/>
      <c r="P301" s="306">
        <f t="shared" si="188"/>
        <v>0</v>
      </c>
      <c r="Q301" s="308"/>
      <c r="R301" s="308"/>
      <c r="S301" s="308"/>
      <c r="T301" s="308"/>
      <c r="U301" s="308"/>
      <c r="V301" s="310"/>
      <c r="W301" s="310"/>
      <c r="X301" s="310"/>
    </row>
    <row r="302" spans="2:24" ht="23.25" customHeight="1">
      <c r="B302" s="250">
        <v>1</v>
      </c>
      <c r="C302" s="250">
        <v>4</v>
      </c>
      <c r="D302" s="250">
        <v>2</v>
      </c>
      <c r="E302" s="250">
        <v>2</v>
      </c>
      <c r="F302" s="250">
        <v>10</v>
      </c>
      <c r="G302" s="251"/>
      <c r="H302" s="251"/>
      <c r="I302" s="256" t="s">
        <v>2218</v>
      </c>
      <c r="J302" s="306">
        <f t="shared" si="186"/>
        <v>0</v>
      </c>
      <c r="K302" s="308"/>
      <c r="L302" s="308"/>
      <c r="M302" s="306">
        <f t="shared" si="187"/>
        <v>0</v>
      </c>
      <c r="N302" s="308"/>
      <c r="O302" s="308"/>
      <c r="P302" s="306">
        <f t="shared" si="188"/>
        <v>0</v>
      </c>
      <c r="Q302" s="308"/>
      <c r="R302" s="308"/>
      <c r="S302" s="308"/>
      <c r="T302" s="308"/>
      <c r="U302" s="308"/>
      <c r="V302" s="310"/>
      <c r="W302" s="310"/>
      <c r="X302" s="310"/>
    </row>
    <row r="303" spans="2:24" ht="23.25" customHeight="1">
      <c r="B303" s="250">
        <v>1</v>
      </c>
      <c r="C303" s="250">
        <v>4</v>
      </c>
      <c r="D303" s="250">
        <v>2</v>
      </c>
      <c r="E303" s="250">
        <v>2</v>
      </c>
      <c r="F303" s="250">
        <v>11</v>
      </c>
      <c r="G303" s="251"/>
      <c r="H303" s="251"/>
      <c r="I303" s="256" t="s">
        <v>2219</v>
      </c>
      <c r="J303" s="306">
        <f t="shared" si="186"/>
        <v>0</v>
      </c>
      <c r="K303" s="308"/>
      <c r="L303" s="308"/>
      <c r="M303" s="306">
        <f t="shared" si="187"/>
        <v>0</v>
      </c>
      <c r="N303" s="308"/>
      <c r="O303" s="308"/>
      <c r="P303" s="306">
        <f t="shared" si="188"/>
        <v>0</v>
      </c>
      <c r="Q303" s="308"/>
      <c r="R303" s="308"/>
      <c r="S303" s="308"/>
      <c r="T303" s="308"/>
      <c r="U303" s="308"/>
      <c r="V303" s="310"/>
      <c r="W303" s="310"/>
      <c r="X303" s="310"/>
    </row>
    <row r="304" spans="2:24" ht="23.25" customHeight="1">
      <c r="B304" s="250">
        <v>1</v>
      </c>
      <c r="C304" s="250">
        <v>4</v>
      </c>
      <c r="D304" s="250">
        <v>2</v>
      </c>
      <c r="E304" s="250">
        <v>2</v>
      </c>
      <c r="F304" s="250">
        <v>12</v>
      </c>
      <c r="G304" s="251"/>
      <c r="H304" s="251"/>
      <c r="I304" s="256" t="s">
        <v>2220</v>
      </c>
      <c r="J304" s="306">
        <f t="shared" si="186"/>
        <v>0</v>
      </c>
      <c r="K304" s="308"/>
      <c r="L304" s="308"/>
      <c r="M304" s="306">
        <f t="shared" si="187"/>
        <v>0</v>
      </c>
      <c r="N304" s="308"/>
      <c r="O304" s="308"/>
      <c r="P304" s="306">
        <f t="shared" si="188"/>
        <v>0</v>
      </c>
      <c r="Q304" s="308"/>
      <c r="R304" s="308"/>
      <c r="S304" s="308"/>
      <c r="T304" s="308"/>
      <c r="U304" s="308"/>
      <c r="V304" s="310"/>
      <c r="W304" s="310"/>
      <c r="X304" s="310"/>
    </row>
    <row r="305" spans="2:24" ht="23.25" customHeight="1">
      <c r="B305" s="293">
        <v>1</v>
      </c>
      <c r="C305" s="293">
        <v>4</v>
      </c>
      <c r="D305" s="293">
        <v>2</v>
      </c>
      <c r="E305" s="293">
        <v>2</v>
      </c>
      <c r="F305" s="293">
        <v>13</v>
      </c>
      <c r="G305" s="294"/>
      <c r="H305" s="294"/>
      <c r="I305" s="295" t="s">
        <v>2221</v>
      </c>
      <c r="J305" s="306">
        <f t="shared" si="186"/>
        <v>1274.67</v>
      </c>
      <c r="K305" s="329">
        <f>SUM(K306:K312)</f>
        <v>1274.67</v>
      </c>
      <c r="L305" s="329">
        <f t="shared" ref="L305" si="198">SUM(L306:L312)</f>
        <v>0</v>
      </c>
      <c r="M305" s="306">
        <f t="shared" si="187"/>
        <v>2000</v>
      </c>
      <c r="N305" s="329">
        <f>SUM(N306:N312)</f>
        <v>2000</v>
      </c>
      <c r="O305" s="329">
        <f t="shared" ref="O305" si="199">SUM(O306:O312)</f>
        <v>0</v>
      </c>
      <c r="P305" s="306">
        <f t="shared" si="188"/>
        <v>2000</v>
      </c>
      <c r="Q305" s="329">
        <f>SUM(Q306:Q312)</f>
        <v>2000</v>
      </c>
      <c r="R305" s="329">
        <f t="shared" ref="R305:U305" si="200">SUM(R306:R312)</f>
        <v>0</v>
      </c>
      <c r="S305" s="329">
        <f t="shared" si="200"/>
        <v>2000</v>
      </c>
      <c r="T305" s="329">
        <f t="shared" si="200"/>
        <v>2000</v>
      </c>
      <c r="U305" s="329">
        <f t="shared" si="200"/>
        <v>2000</v>
      </c>
      <c r="V305" s="320"/>
      <c r="W305" s="320"/>
      <c r="X305" s="320"/>
    </row>
    <row r="306" spans="2:24" ht="23.25" customHeight="1">
      <c r="B306" s="250">
        <v>1</v>
      </c>
      <c r="C306" s="250">
        <v>4</v>
      </c>
      <c r="D306" s="250">
        <v>2</v>
      </c>
      <c r="E306" s="250">
        <v>2</v>
      </c>
      <c r="F306" s="250">
        <v>13</v>
      </c>
      <c r="G306" s="250">
        <v>1</v>
      </c>
      <c r="H306" s="251"/>
      <c r="I306" s="257" t="s">
        <v>2222</v>
      </c>
      <c r="J306" s="306">
        <f t="shared" si="186"/>
        <v>0</v>
      </c>
      <c r="K306" s="308"/>
      <c r="L306" s="308"/>
      <c r="M306" s="306">
        <f t="shared" si="187"/>
        <v>0</v>
      </c>
      <c r="N306" s="308"/>
      <c r="O306" s="308"/>
      <c r="P306" s="306">
        <f t="shared" si="188"/>
        <v>0</v>
      </c>
      <c r="Q306" s="308"/>
      <c r="R306" s="308"/>
      <c r="S306" s="308"/>
      <c r="T306" s="308"/>
      <c r="U306" s="308"/>
      <c r="V306" s="310"/>
      <c r="W306" s="310"/>
      <c r="X306" s="310"/>
    </row>
    <row r="307" spans="2:24" ht="23.25" customHeight="1">
      <c r="B307" s="250">
        <v>1</v>
      </c>
      <c r="C307" s="250">
        <v>4</v>
      </c>
      <c r="D307" s="250">
        <v>2</v>
      </c>
      <c r="E307" s="250">
        <v>2</v>
      </c>
      <c r="F307" s="250">
        <v>13</v>
      </c>
      <c r="G307" s="250">
        <v>2</v>
      </c>
      <c r="H307" s="251"/>
      <c r="I307" s="257" t="s">
        <v>2223</v>
      </c>
      <c r="J307" s="306">
        <f t="shared" si="186"/>
        <v>0</v>
      </c>
      <c r="K307" s="308"/>
      <c r="L307" s="308"/>
      <c r="M307" s="306">
        <f t="shared" si="187"/>
        <v>0</v>
      </c>
      <c r="N307" s="308"/>
      <c r="O307" s="308"/>
      <c r="P307" s="306">
        <f t="shared" si="188"/>
        <v>0</v>
      </c>
      <c r="Q307" s="308"/>
      <c r="R307" s="308"/>
      <c r="S307" s="308"/>
      <c r="T307" s="308"/>
      <c r="U307" s="308"/>
      <c r="V307" s="310"/>
      <c r="W307" s="310"/>
      <c r="X307" s="310"/>
    </row>
    <row r="308" spans="2:24" ht="23.25" customHeight="1">
      <c r="B308" s="250">
        <v>1</v>
      </c>
      <c r="C308" s="250">
        <v>4</v>
      </c>
      <c r="D308" s="250">
        <v>2</v>
      </c>
      <c r="E308" s="250">
        <v>2</v>
      </c>
      <c r="F308" s="250">
        <v>13</v>
      </c>
      <c r="G308" s="250">
        <v>3</v>
      </c>
      <c r="H308" s="251"/>
      <c r="I308" s="257" t="s">
        <v>2224</v>
      </c>
      <c r="J308" s="306">
        <f t="shared" si="186"/>
        <v>0</v>
      </c>
      <c r="K308" s="308"/>
      <c r="L308" s="308"/>
      <c r="M308" s="306">
        <f t="shared" si="187"/>
        <v>0</v>
      </c>
      <c r="N308" s="308"/>
      <c r="O308" s="308"/>
      <c r="P308" s="306">
        <f t="shared" si="188"/>
        <v>0</v>
      </c>
      <c r="Q308" s="308"/>
      <c r="R308" s="308"/>
      <c r="S308" s="308"/>
      <c r="T308" s="308"/>
      <c r="U308" s="308"/>
      <c r="V308" s="310"/>
      <c r="W308" s="310"/>
      <c r="X308" s="310"/>
    </row>
    <row r="309" spans="2:24" ht="23.25" customHeight="1">
      <c r="B309" s="250">
        <v>1</v>
      </c>
      <c r="C309" s="250">
        <v>4</v>
      </c>
      <c r="D309" s="250">
        <v>2</v>
      </c>
      <c r="E309" s="250">
        <v>2</v>
      </c>
      <c r="F309" s="250">
        <v>13</v>
      </c>
      <c r="G309" s="250">
        <v>4</v>
      </c>
      <c r="H309" s="251"/>
      <c r="I309" s="257" t="s">
        <v>2225</v>
      </c>
      <c r="J309" s="306">
        <f t="shared" si="186"/>
        <v>0</v>
      </c>
      <c r="K309" s="308"/>
      <c r="L309" s="308"/>
      <c r="M309" s="306">
        <f t="shared" si="187"/>
        <v>0</v>
      </c>
      <c r="N309" s="308"/>
      <c r="O309" s="308"/>
      <c r="P309" s="306">
        <f t="shared" si="188"/>
        <v>0</v>
      </c>
      <c r="Q309" s="308"/>
      <c r="R309" s="308"/>
      <c r="S309" s="308"/>
      <c r="T309" s="308"/>
      <c r="U309" s="308"/>
      <c r="V309" s="310"/>
      <c r="W309" s="310"/>
      <c r="X309" s="310"/>
    </row>
    <row r="310" spans="2:24" ht="23.25" customHeight="1">
      <c r="B310" s="250">
        <v>1</v>
      </c>
      <c r="C310" s="250">
        <v>4</v>
      </c>
      <c r="D310" s="250">
        <v>2</v>
      </c>
      <c r="E310" s="250">
        <v>2</v>
      </c>
      <c r="F310" s="250">
        <v>13</v>
      </c>
      <c r="G310" s="250">
        <v>5</v>
      </c>
      <c r="H310" s="251"/>
      <c r="I310" s="257" t="s">
        <v>2226</v>
      </c>
      <c r="J310" s="306">
        <f t="shared" si="186"/>
        <v>1274.67</v>
      </c>
      <c r="K310" s="308">
        <v>1274.67</v>
      </c>
      <c r="L310" s="308"/>
      <c r="M310" s="306">
        <f t="shared" si="187"/>
        <v>2000</v>
      </c>
      <c r="N310" s="308">
        <v>2000</v>
      </c>
      <c r="O310" s="308"/>
      <c r="P310" s="306">
        <f t="shared" si="188"/>
        <v>2000</v>
      </c>
      <c r="Q310" s="308">
        <v>2000</v>
      </c>
      <c r="R310" s="308"/>
      <c r="S310" s="308">
        <v>2000</v>
      </c>
      <c r="T310" s="308">
        <v>2000</v>
      </c>
      <c r="U310" s="308">
        <v>2000</v>
      </c>
      <c r="V310" s="310"/>
      <c r="W310" s="310"/>
      <c r="X310" s="310"/>
    </row>
    <row r="311" spans="2:24" ht="23.25" customHeight="1">
      <c r="B311" s="250">
        <v>1</v>
      </c>
      <c r="C311" s="250">
        <v>4</v>
      </c>
      <c r="D311" s="250">
        <v>2</v>
      </c>
      <c r="E311" s="250">
        <v>2</v>
      </c>
      <c r="F311" s="250">
        <v>13</v>
      </c>
      <c r="G311" s="250">
        <v>6</v>
      </c>
      <c r="H311" s="251"/>
      <c r="I311" s="257" t="s">
        <v>2227</v>
      </c>
      <c r="J311" s="306">
        <f t="shared" si="186"/>
        <v>0</v>
      </c>
      <c r="K311" s="308"/>
      <c r="L311" s="308"/>
      <c r="M311" s="306">
        <f t="shared" si="187"/>
        <v>0</v>
      </c>
      <c r="N311" s="308"/>
      <c r="O311" s="308"/>
      <c r="P311" s="306">
        <f t="shared" si="188"/>
        <v>0</v>
      </c>
      <c r="Q311" s="308"/>
      <c r="R311" s="308"/>
      <c r="S311" s="308"/>
      <c r="T311" s="308"/>
      <c r="U311" s="308"/>
      <c r="V311" s="310"/>
      <c r="W311" s="310"/>
      <c r="X311" s="310"/>
    </row>
    <row r="312" spans="2:24" ht="23.25" customHeight="1">
      <c r="B312" s="250">
        <v>1</v>
      </c>
      <c r="C312" s="250">
        <v>4</v>
      </c>
      <c r="D312" s="250">
        <v>2</v>
      </c>
      <c r="E312" s="250">
        <v>2</v>
      </c>
      <c r="F312" s="250">
        <v>13</v>
      </c>
      <c r="G312" s="250">
        <v>9</v>
      </c>
      <c r="H312" s="251"/>
      <c r="I312" s="257" t="s">
        <v>2228</v>
      </c>
      <c r="J312" s="306">
        <f t="shared" si="186"/>
        <v>0</v>
      </c>
      <c r="K312" s="308"/>
      <c r="L312" s="308"/>
      <c r="M312" s="306">
        <f t="shared" si="187"/>
        <v>0</v>
      </c>
      <c r="N312" s="308"/>
      <c r="O312" s="308"/>
      <c r="P312" s="306">
        <f t="shared" si="188"/>
        <v>0</v>
      </c>
      <c r="Q312" s="308"/>
      <c r="R312" s="308"/>
      <c r="S312" s="308"/>
      <c r="T312" s="308"/>
      <c r="U312" s="308"/>
      <c r="V312" s="310"/>
      <c r="W312" s="310"/>
      <c r="X312" s="310"/>
    </row>
    <row r="313" spans="2:24" ht="23.25" customHeight="1">
      <c r="B313" s="250">
        <v>1</v>
      </c>
      <c r="C313" s="250">
        <v>4</v>
      </c>
      <c r="D313" s="250">
        <v>2</v>
      </c>
      <c r="E313" s="250">
        <v>2</v>
      </c>
      <c r="F313" s="250">
        <v>14</v>
      </c>
      <c r="G313" s="251"/>
      <c r="H313" s="251"/>
      <c r="I313" s="256" t="s">
        <v>2229</v>
      </c>
      <c r="J313" s="306">
        <f t="shared" si="186"/>
        <v>11.24</v>
      </c>
      <c r="K313" s="308">
        <v>11.24</v>
      </c>
      <c r="L313" s="308"/>
      <c r="M313" s="306">
        <f t="shared" si="187"/>
        <v>25</v>
      </c>
      <c r="N313" s="308">
        <v>25</v>
      </c>
      <c r="O313" s="308"/>
      <c r="P313" s="306">
        <f t="shared" si="188"/>
        <v>25</v>
      </c>
      <c r="Q313" s="308">
        <v>25</v>
      </c>
      <c r="R313" s="308"/>
      <c r="S313" s="308">
        <v>25</v>
      </c>
      <c r="T313" s="308">
        <v>25</v>
      </c>
      <c r="U313" s="308">
        <v>25</v>
      </c>
      <c r="V313" s="310"/>
      <c r="W313" s="310"/>
      <c r="X313" s="310"/>
    </row>
    <row r="314" spans="2:24" ht="32.25" customHeight="1">
      <c r="B314" s="250">
        <v>1</v>
      </c>
      <c r="C314" s="250">
        <v>4</v>
      </c>
      <c r="D314" s="250">
        <v>2</v>
      </c>
      <c r="E314" s="250">
        <v>2</v>
      </c>
      <c r="F314" s="250">
        <v>15</v>
      </c>
      <c r="G314" s="251"/>
      <c r="H314" s="251"/>
      <c r="I314" s="256" t="s">
        <v>2230</v>
      </c>
      <c r="J314" s="306">
        <f t="shared" si="186"/>
        <v>0</v>
      </c>
      <c r="K314" s="308"/>
      <c r="L314" s="308"/>
      <c r="M314" s="306">
        <f t="shared" si="187"/>
        <v>0</v>
      </c>
      <c r="N314" s="308"/>
      <c r="O314" s="308"/>
      <c r="P314" s="306">
        <f t="shared" si="188"/>
        <v>0</v>
      </c>
      <c r="Q314" s="308"/>
      <c r="R314" s="308"/>
      <c r="S314" s="308"/>
      <c r="T314" s="308"/>
      <c r="U314" s="308"/>
      <c r="V314" s="310"/>
      <c r="W314" s="310"/>
      <c r="X314" s="310"/>
    </row>
    <row r="315" spans="2:24" ht="23.25" customHeight="1">
      <c r="B315" s="250">
        <v>1</v>
      </c>
      <c r="C315" s="250">
        <v>4</v>
      </c>
      <c r="D315" s="250">
        <v>2</v>
      </c>
      <c r="E315" s="250">
        <v>2</v>
      </c>
      <c r="F315" s="250">
        <v>16</v>
      </c>
      <c r="G315" s="251"/>
      <c r="H315" s="251"/>
      <c r="I315" s="256" t="s">
        <v>2231</v>
      </c>
      <c r="J315" s="306">
        <f t="shared" si="186"/>
        <v>0</v>
      </c>
      <c r="K315" s="308"/>
      <c r="L315" s="308"/>
      <c r="M315" s="306">
        <f t="shared" si="187"/>
        <v>0</v>
      </c>
      <c r="N315" s="308"/>
      <c r="O315" s="308"/>
      <c r="P315" s="306">
        <f t="shared" si="188"/>
        <v>0</v>
      </c>
      <c r="Q315" s="308"/>
      <c r="R315" s="308"/>
      <c r="S315" s="308"/>
      <c r="T315" s="308"/>
      <c r="U315" s="308"/>
      <c r="V315" s="310"/>
      <c r="W315" s="310"/>
      <c r="X315" s="310"/>
    </row>
    <row r="316" spans="2:24" ht="23.25" customHeight="1">
      <c r="B316" s="250">
        <v>1</v>
      </c>
      <c r="C316" s="250">
        <v>4</v>
      </c>
      <c r="D316" s="250">
        <v>2</v>
      </c>
      <c r="E316" s="250">
        <v>2</v>
      </c>
      <c r="F316" s="250">
        <v>17</v>
      </c>
      <c r="G316" s="251"/>
      <c r="H316" s="251"/>
      <c r="I316" s="256" t="s">
        <v>2232</v>
      </c>
      <c r="J316" s="306">
        <f t="shared" si="186"/>
        <v>0</v>
      </c>
      <c r="K316" s="308"/>
      <c r="L316" s="308"/>
      <c r="M316" s="306">
        <f t="shared" si="187"/>
        <v>0</v>
      </c>
      <c r="N316" s="308"/>
      <c r="O316" s="308"/>
      <c r="P316" s="306">
        <f t="shared" si="188"/>
        <v>0</v>
      </c>
      <c r="Q316" s="308"/>
      <c r="R316" s="308"/>
      <c r="S316" s="308"/>
      <c r="T316" s="308"/>
      <c r="U316" s="308"/>
      <c r="V316" s="310"/>
      <c r="W316" s="310"/>
      <c r="X316" s="310"/>
    </row>
    <row r="317" spans="2:24" ht="23.25" customHeight="1">
      <c r="B317" s="250">
        <v>1</v>
      </c>
      <c r="C317" s="250">
        <v>4</v>
      </c>
      <c r="D317" s="250">
        <v>2</v>
      </c>
      <c r="E317" s="250">
        <v>2</v>
      </c>
      <c r="F317" s="250">
        <v>99</v>
      </c>
      <c r="G317" s="251"/>
      <c r="H317" s="251"/>
      <c r="I317" s="256" t="s">
        <v>491</v>
      </c>
      <c r="J317" s="306">
        <f t="shared" si="186"/>
        <v>0.8</v>
      </c>
      <c r="K317" s="308">
        <v>0.8</v>
      </c>
      <c r="L317" s="308"/>
      <c r="M317" s="306">
        <f t="shared" si="187"/>
        <v>0</v>
      </c>
      <c r="N317" s="308"/>
      <c r="O317" s="308"/>
      <c r="P317" s="306">
        <f t="shared" si="188"/>
        <v>0</v>
      </c>
      <c r="Q317" s="308"/>
      <c r="R317" s="308"/>
      <c r="S317" s="308"/>
      <c r="T317" s="308"/>
      <c r="U317" s="308"/>
      <c r="V317" s="310"/>
      <c r="W317" s="310"/>
      <c r="X317" s="310"/>
    </row>
    <row r="318" spans="2:24" s="296" customFormat="1" ht="23.25" customHeight="1">
      <c r="B318" s="293">
        <v>1</v>
      </c>
      <c r="C318" s="293">
        <v>4</v>
      </c>
      <c r="D318" s="293">
        <v>2</v>
      </c>
      <c r="E318" s="293">
        <v>3</v>
      </c>
      <c r="F318" s="294"/>
      <c r="G318" s="294"/>
      <c r="H318" s="294"/>
      <c r="I318" s="300" t="s">
        <v>2233</v>
      </c>
      <c r="J318" s="306">
        <f t="shared" si="186"/>
        <v>0</v>
      </c>
      <c r="K318" s="329">
        <f>SUM(K319,K322,K327)</f>
        <v>0</v>
      </c>
      <c r="L318" s="329">
        <f t="shared" ref="L318" si="201">SUM(L319,L322,L327)</f>
        <v>0</v>
      </c>
      <c r="M318" s="306">
        <f t="shared" si="187"/>
        <v>0</v>
      </c>
      <c r="N318" s="329">
        <f>SUM(N319,N322,N327)</f>
        <v>0</v>
      </c>
      <c r="O318" s="329">
        <f t="shared" ref="O318" si="202">SUM(O319,O322,O327)</f>
        <v>0</v>
      </c>
      <c r="P318" s="306">
        <f t="shared" si="188"/>
        <v>20.399999999999999</v>
      </c>
      <c r="Q318" s="329">
        <f>SUM(Q319,Q322,Q327)</f>
        <v>20.399999999999999</v>
      </c>
      <c r="R318" s="329">
        <f t="shared" ref="R318:U318" si="203">SUM(R319,R322,R327)</f>
        <v>0</v>
      </c>
      <c r="S318" s="329">
        <f t="shared" si="203"/>
        <v>0</v>
      </c>
      <c r="T318" s="329">
        <f t="shared" si="203"/>
        <v>0</v>
      </c>
      <c r="U318" s="329">
        <f t="shared" si="203"/>
        <v>0</v>
      </c>
      <c r="V318" s="320"/>
      <c r="W318" s="320"/>
      <c r="X318" s="320"/>
    </row>
    <row r="319" spans="2:24" ht="23.25" customHeight="1">
      <c r="B319" s="293">
        <v>1</v>
      </c>
      <c r="C319" s="293">
        <v>4</v>
      </c>
      <c r="D319" s="293">
        <v>2</v>
      </c>
      <c r="E319" s="293">
        <v>3</v>
      </c>
      <c r="F319" s="293">
        <v>1</v>
      </c>
      <c r="G319" s="294"/>
      <c r="H319" s="294"/>
      <c r="I319" s="295" t="s">
        <v>2234</v>
      </c>
      <c r="J319" s="306">
        <f t="shared" si="186"/>
        <v>0</v>
      </c>
      <c r="K319" s="329">
        <f>SUM(K320:K321)</f>
        <v>0</v>
      </c>
      <c r="L319" s="329">
        <f t="shared" ref="L319" si="204">SUM(L320:L321)</f>
        <v>0</v>
      </c>
      <c r="M319" s="306">
        <f t="shared" si="187"/>
        <v>0</v>
      </c>
      <c r="N319" s="329">
        <f>SUM(N320:N321)</f>
        <v>0</v>
      </c>
      <c r="O319" s="329">
        <f t="shared" ref="O319" si="205">SUM(O320:O321)</f>
        <v>0</v>
      </c>
      <c r="P319" s="306">
        <f t="shared" si="188"/>
        <v>0</v>
      </c>
      <c r="Q319" s="329">
        <f>SUM(Q320:Q321)</f>
        <v>0</v>
      </c>
      <c r="R319" s="329">
        <f t="shared" ref="R319:U319" si="206">SUM(R320:R321)</f>
        <v>0</v>
      </c>
      <c r="S319" s="329">
        <f t="shared" si="206"/>
        <v>0</v>
      </c>
      <c r="T319" s="329">
        <f t="shared" si="206"/>
        <v>0</v>
      </c>
      <c r="U319" s="329">
        <f t="shared" si="206"/>
        <v>0</v>
      </c>
      <c r="V319" s="320"/>
      <c r="W319" s="320"/>
      <c r="X319" s="320"/>
    </row>
    <row r="320" spans="2:24" ht="23.25" customHeight="1">
      <c r="B320" s="250">
        <v>1</v>
      </c>
      <c r="C320" s="250">
        <v>4</v>
      </c>
      <c r="D320" s="250">
        <v>2</v>
      </c>
      <c r="E320" s="250">
        <v>3</v>
      </c>
      <c r="F320" s="250">
        <v>1</v>
      </c>
      <c r="G320" s="250">
        <v>1</v>
      </c>
      <c r="H320" s="251"/>
      <c r="I320" s="257" t="s">
        <v>2235</v>
      </c>
      <c r="J320" s="306">
        <f t="shared" si="186"/>
        <v>0</v>
      </c>
      <c r="K320" s="308"/>
      <c r="L320" s="308"/>
      <c r="M320" s="306">
        <f t="shared" si="187"/>
        <v>0</v>
      </c>
      <c r="N320" s="308"/>
      <c r="O320" s="308"/>
      <c r="P320" s="306">
        <f t="shared" si="188"/>
        <v>0</v>
      </c>
      <c r="Q320" s="308"/>
      <c r="R320" s="308"/>
      <c r="S320" s="308"/>
      <c r="T320" s="308"/>
      <c r="U320" s="308"/>
      <c r="V320" s="310"/>
      <c r="W320" s="310"/>
      <c r="X320" s="310"/>
    </row>
    <row r="321" spans="2:24" ht="23.25" customHeight="1">
      <c r="B321" s="250">
        <v>1</v>
      </c>
      <c r="C321" s="250">
        <v>4</v>
      </c>
      <c r="D321" s="250">
        <v>2</v>
      </c>
      <c r="E321" s="250">
        <v>3</v>
      </c>
      <c r="F321" s="250">
        <v>1</v>
      </c>
      <c r="G321" s="250">
        <v>9</v>
      </c>
      <c r="H321" s="251"/>
      <c r="I321" s="257" t="s">
        <v>2236</v>
      </c>
      <c r="J321" s="306">
        <f t="shared" si="186"/>
        <v>0</v>
      </c>
      <c r="K321" s="308"/>
      <c r="L321" s="308"/>
      <c r="M321" s="306">
        <f t="shared" si="187"/>
        <v>0</v>
      </c>
      <c r="N321" s="308"/>
      <c r="O321" s="308"/>
      <c r="P321" s="306">
        <f t="shared" si="188"/>
        <v>0</v>
      </c>
      <c r="Q321" s="308"/>
      <c r="R321" s="308"/>
      <c r="S321" s="308"/>
      <c r="T321" s="308"/>
      <c r="U321" s="308"/>
      <c r="V321" s="310"/>
      <c r="W321" s="310"/>
      <c r="X321" s="310"/>
    </row>
    <row r="322" spans="2:24" ht="23.25" customHeight="1">
      <c r="B322" s="293">
        <v>1</v>
      </c>
      <c r="C322" s="293">
        <v>4</v>
      </c>
      <c r="D322" s="293">
        <v>2</v>
      </c>
      <c r="E322" s="293">
        <v>3</v>
      </c>
      <c r="F322" s="293">
        <v>2</v>
      </c>
      <c r="G322" s="294"/>
      <c r="H322" s="294"/>
      <c r="I322" s="295" t="s">
        <v>2237</v>
      </c>
      <c r="J322" s="306">
        <f t="shared" si="186"/>
        <v>0</v>
      </c>
      <c r="K322" s="329">
        <f>SUM(K323:K326)</f>
        <v>0</v>
      </c>
      <c r="L322" s="329">
        <f t="shared" ref="L322" si="207">SUM(L323:L326)</f>
        <v>0</v>
      </c>
      <c r="M322" s="306">
        <f t="shared" si="187"/>
        <v>0</v>
      </c>
      <c r="N322" s="329">
        <f>SUM(N323:N326)</f>
        <v>0</v>
      </c>
      <c r="O322" s="329">
        <f t="shared" ref="O322" si="208">SUM(O323:O326)</f>
        <v>0</v>
      </c>
      <c r="P322" s="306">
        <f t="shared" si="188"/>
        <v>20.399999999999999</v>
      </c>
      <c r="Q322" s="329">
        <f>SUM(Q323:Q326)</f>
        <v>20.399999999999999</v>
      </c>
      <c r="R322" s="329">
        <f t="shared" ref="R322:U322" si="209">SUM(R323:R326)</f>
        <v>0</v>
      </c>
      <c r="S322" s="329">
        <f t="shared" si="209"/>
        <v>0</v>
      </c>
      <c r="T322" s="329">
        <f t="shared" si="209"/>
        <v>0</v>
      </c>
      <c r="U322" s="329">
        <f t="shared" si="209"/>
        <v>0</v>
      </c>
      <c r="V322" s="320"/>
      <c r="W322" s="320"/>
      <c r="X322" s="320"/>
    </row>
    <row r="323" spans="2:24" ht="45.75" customHeight="1">
      <c r="B323" s="250">
        <v>1</v>
      </c>
      <c r="C323" s="250">
        <v>4</v>
      </c>
      <c r="D323" s="250">
        <v>2</v>
      </c>
      <c r="E323" s="250">
        <v>3</v>
      </c>
      <c r="F323" s="250">
        <v>2</v>
      </c>
      <c r="G323" s="250">
        <v>1</v>
      </c>
      <c r="H323" s="251"/>
      <c r="I323" s="257" t="s">
        <v>2238</v>
      </c>
      <c r="J323" s="306">
        <f t="shared" si="186"/>
        <v>0</v>
      </c>
      <c r="K323" s="308"/>
      <c r="L323" s="308"/>
      <c r="M323" s="306">
        <f t="shared" si="187"/>
        <v>0</v>
      </c>
      <c r="N323" s="308"/>
      <c r="O323" s="308"/>
      <c r="P323" s="306">
        <f t="shared" si="188"/>
        <v>20.399999999999999</v>
      </c>
      <c r="Q323" s="308">
        <v>20.399999999999999</v>
      </c>
      <c r="R323" s="308"/>
      <c r="S323" s="308"/>
      <c r="T323" s="308"/>
      <c r="U323" s="308"/>
      <c r="V323" s="310"/>
      <c r="W323" s="310"/>
      <c r="X323" s="310"/>
    </row>
    <row r="324" spans="2:24" ht="45.75" customHeight="1">
      <c r="B324" s="250">
        <v>1</v>
      </c>
      <c r="C324" s="250">
        <v>4</v>
      </c>
      <c r="D324" s="250">
        <v>2</v>
      </c>
      <c r="E324" s="250">
        <v>3</v>
      </c>
      <c r="F324" s="250">
        <v>2</v>
      </c>
      <c r="G324" s="250">
        <v>2</v>
      </c>
      <c r="H324" s="251"/>
      <c r="I324" s="257" t="s">
        <v>2239</v>
      </c>
      <c r="J324" s="306">
        <f t="shared" si="186"/>
        <v>0</v>
      </c>
      <c r="K324" s="308"/>
      <c r="L324" s="308"/>
      <c r="M324" s="306">
        <f t="shared" si="187"/>
        <v>0</v>
      </c>
      <c r="N324" s="308"/>
      <c r="O324" s="308"/>
      <c r="P324" s="306">
        <f t="shared" si="188"/>
        <v>0</v>
      </c>
      <c r="Q324" s="308"/>
      <c r="R324" s="308"/>
      <c r="S324" s="308"/>
      <c r="T324" s="308"/>
      <c r="U324" s="308"/>
      <c r="V324" s="310"/>
      <c r="W324" s="310"/>
      <c r="X324" s="310"/>
    </row>
    <row r="325" spans="2:24" ht="45.75" customHeight="1">
      <c r="B325" s="250">
        <v>1</v>
      </c>
      <c r="C325" s="250">
        <v>4</v>
      </c>
      <c r="D325" s="250">
        <v>2</v>
      </c>
      <c r="E325" s="250">
        <v>3</v>
      </c>
      <c r="F325" s="250">
        <v>2</v>
      </c>
      <c r="G325" s="250">
        <v>3</v>
      </c>
      <c r="H325" s="251"/>
      <c r="I325" s="257" t="s">
        <v>2240</v>
      </c>
      <c r="J325" s="306">
        <f t="shared" si="186"/>
        <v>0</v>
      </c>
      <c r="K325" s="308"/>
      <c r="L325" s="308"/>
      <c r="M325" s="306">
        <f t="shared" si="187"/>
        <v>0</v>
      </c>
      <c r="N325" s="308"/>
      <c r="O325" s="308"/>
      <c r="P325" s="306">
        <f t="shared" si="188"/>
        <v>0</v>
      </c>
      <c r="Q325" s="308"/>
      <c r="R325" s="308"/>
      <c r="S325" s="308"/>
      <c r="T325" s="308"/>
      <c r="U325" s="308"/>
      <c r="V325" s="310"/>
      <c r="W325" s="310"/>
      <c r="X325" s="310"/>
    </row>
    <row r="326" spans="2:24" ht="45.75" customHeight="1">
      <c r="B326" s="250">
        <v>1</v>
      </c>
      <c r="C326" s="250">
        <v>4</v>
      </c>
      <c r="D326" s="250">
        <v>2</v>
      </c>
      <c r="E326" s="250">
        <v>3</v>
      </c>
      <c r="F326" s="250">
        <v>2</v>
      </c>
      <c r="G326" s="250">
        <v>9</v>
      </c>
      <c r="H326" s="251"/>
      <c r="I326" s="257" t="s">
        <v>2241</v>
      </c>
      <c r="J326" s="306">
        <f t="shared" si="186"/>
        <v>0</v>
      </c>
      <c r="K326" s="308"/>
      <c r="L326" s="308"/>
      <c r="M326" s="306">
        <f t="shared" si="187"/>
        <v>0</v>
      </c>
      <c r="N326" s="308"/>
      <c r="O326" s="308"/>
      <c r="P326" s="306">
        <f t="shared" si="188"/>
        <v>0</v>
      </c>
      <c r="Q326" s="308"/>
      <c r="R326" s="308"/>
      <c r="S326" s="308"/>
      <c r="T326" s="308"/>
      <c r="U326" s="308"/>
      <c r="V326" s="310"/>
      <c r="W326" s="310"/>
      <c r="X326" s="310"/>
    </row>
    <row r="327" spans="2:24" ht="45.75" customHeight="1">
      <c r="B327" s="250">
        <v>1</v>
      </c>
      <c r="C327" s="250">
        <v>4</v>
      </c>
      <c r="D327" s="250">
        <v>2</v>
      </c>
      <c r="E327" s="250">
        <v>3</v>
      </c>
      <c r="F327" s="250">
        <v>3</v>
      </c>
      <c r="G327" s="251"/>
      <c r="H327" s="251"/>
      <c r="I327" s="256" t="s">
        <v>2242</v>
      </c>
      <c r="J327" s="306">
        <f t="shared" si="186"/>
        <v>0</v>
      </c>
      <c r="K327" s="308"/>
      <c r="L327" s="308"/>
      <c r="M327" s="306">
        <f t="shared" si="187"/>
        <v>0</v>
      </c>
      <c r="N327" s="308"/>
      <c r="O327" s="308"/>
      <c r="P327" s="306">
        <f t="shared" si="188"/>
        <v>0</v>
      </c>
      <c r="Q327" s="308"/>
      <c r="R327" s="308"/>
      <c r="S327" s="308"/>
      <c r="T327" s="308"/>
      <c r="U327" s="308"/>
      <c r="V327" s="310"/>
      <c r="W327" s="310"/>
      <c r="X327" s="310"/>
    </row>
    <row r="328" spans="2:24" s="296" customFormat="1" ht="23.25" customHeight="1">
      <c r="B328" s="293">
        <v>1</v>
      </c>
      <c r="C328" s="293">
        <v>4</v>
      </c>
      <c r="D328" s="293">
        <v>2</v>
      </c>
      <c r="E328" s="293">
        <v>4</v>
      </c>
      <c r="F328" s="294"/>
      <c r="G328" s="294"/>
      <c r="H328" s="294"/>
      <c r="I328" s="300" t="s">
        <v>2243</v>
      </c>
      <c r="J328" s="306">
        <f t="shared" si="186"/>
        <v>0</v>
      </c>
      <c r="K328" s="329"/>
      <c r="L328" s="329"/>
      <c r="M328" s="306">
        <f t="shared" si="187"/>
        <v>0</v>
      </c>
      <c r="N328" s="329"/>
      <c r="O328" s="329"/>
      <c r="P328" s="306">
        <f t="shared" si="188"/>
        <v>0</v>
      </c>
      <c r="Q328" s="329"/>
      <c r="R328" s="329"/>
      <c r="S328" s="329"/>
      <c r="T328" s="329"/>
      <c r="U328" s="329"/>
      <c r="V328" s="320"/>
      <c r="W328" s="320"/>
      <c r="X328" s="320"/>
    </row>
    <row r="329" spans="2:24" ht="23.25" customHeight="1">
      <c r="B329" s="268">
        <v>1</v>
      </c>
      <c r="C329" s="268">
        <v>4</v>
      </c>
      <c r="D329" s="268">
        <v>3</v>
      </c>
      <c r="E329" s="269"/>
      <c r="F329" s="269"/>
      <c r="G329" s="269"/>
      <c r="H329" s="269"/>
      <c r="I329" s="267" t="s">
        <v>2244</v>
      </c>
      <c r="J329" s="306">
        <f t="shared" si="186"/>
        <v>184.08</v>
      </c>
      <c r="K329" s="306">
        <f>SUM(K330,K353:K358)</f>
        <v>184.08</v>
      </c>
      <c r="L329" s="306">
        <f t="shared" ref="L329" si="210">SUM(L330,L353:L358)</f>
        <v>0</v>
      </c>
      <c r="M329" s="306">
        <f t="shared" si="187"/>
        <v>160</v>
      </c>
      <c r="N329" s="306">
        <f>SUM(N330,N353:N358)</f>
        <v>160</v>
      </c>
      <c r="O329" s="306">
        <f t="shared" ref="O329" si="211">SUM(O330,O353:O358)</f>
        <v>0</v>
      </c>
      <c r="P329" s="306">
        <f t="shared" si="188"/>
        <v>100</v>
      </c>
      <c r="Q329" s="306">
        <f>SUM(Q330,Q353:Q358)</f>
        <v>100</v>
      </c>
      <c r="R329" s="306">
        <f t="shared" ref="R329:U329" si="212">SUM(R330,R353:R358)</f>
        <v>0</v>
      </c>
      <c r="S329" s="306">
        <f t="shared" si="212"/>
        <v>100</v>
      </c>
      <c r="T329" s="306">
        <f t="shared" si="212"/>
        <v>100</v>
      </c>
      <c r="U329" s="306">
        <f t="shared" si="212"/>
        <v>100</v>
      </c>
      <c r="V329" s="314"/>
      <c r="W329" s="314"/>
      <c r="X329" s="314"/>
    </row>
    <row r="330" spans="2:24" ht="41.25" customHeight="1">
      <c r="B330" s="275">
        <v>1</v>
      </c>
      <c r="C330" s="275">
        <v>4</v>
      </c>
      <c r="D330" s="275">
        <v>3</v>
      </c>
      <c r="E330" s="275">
        <v>1</v>
      </c>
      <c r="F330" s="276"/>
      <c r="G330" s="276"/>
      <c r="H330" s="276"/>
      <c r="I330" s="279" t="s">
        <v>2245</v>
      </c>
      <c r="J330" s="306">
        <f t="shared" si="186"/>
        <v>184.08</v>
      </c>
      <c r="K330" s="332">
        <f>SUM(K331:K337,K343:K346,K351:K352)</f>
        <v>184.08</v>
      </c>
      <c r="L330" s="332">
        <f t="shared" ref="L330" si="213">SUM(L331:L337,L343:L346,L351:L352)</f>
        <v>0</v>
      </c>
      <c r="M330" s="306">
        <f t="shared" si="187"/>
        <v>160</v>
      </c>
      <c r="N330" s="332">
        <f>SUM(N331:N337,N343:N346,N351:N352)</f>
        <v>160</v>
      </c>
      <c r="O330" s="332">
        <f t="shared" ref="O330" si="214">SUM(O331:O337,O343:O346,O351:O352)</f>
        <v>0</v>
      </c>
      <c r="P330" s="306">
        <f t="shared" si="188"/>
        <v>100</v>
      </c>
      <c r="Q330" s="332">
        <f>SUM(Q331:Q337,Q343:Q346,Q351:Q352)</f>
        <v>100</v>
      </c>
      <c r="R330" s="332">
        <f t="shared" ref="R330:U330" si="215">SUM(R331:R337,R343:R346,R351:R352)</f>
        <v>0</v>
      </c>
      <c r="S330" s="332">
        <f t="shared" si="215"/>
        <v>100</v>
      </c>
      <c r="T330" s="332">
        <f t="shared" si="215"/>
        <v>100</v>
      </c>
      <c r="U330" s="332">
        <f t="shared" si="215"/>
        <v>100</v>
      </c>
      <c r="V330" s="321"/>
      <c r="W330" s="321"/>
      <c r="X330" s="310"/>
    </row>
    <row r="331" spans="2:24" ht="54.75" customHeight="1">
      <c r="B331" s="250">
        <v>1</v>
      </c>
      <c r="C331" s="250">
        <v>4</v>
      </c>
      <c r="D331" s="250">
        <v>3</v>
      </c>
      <c r="E331" s="250">
        <v>1</v>
      </c>
      <c r="F331" s="250">
        <v>1</v>
      </c>
      <c r="G331" s="251"/>
      <c r="H331" s="251"/>
      <c r="I331" s="256" t="s">
        <v>2246</v>
      </c>
      <c r="J331" s="306">
        <f t="shared" si="186"/>
        <v>0</v>
      </c>
      <c r="K331" s="309"/>
      <c r="L331" s="309"/>
      <c r="M331" s="306">
        <f t="shared" si="187"/>
        <v>0</v>
      </c>
      <c r="N331" s="309"/>
      <c r="O331" s="309"/>
      <c r="P331" s="306">
        <f t="shared" si="188"/>
        <v>0</v>
      </c>
      <c r="Q331" s="309"/>
      <c r="R331" s="309"/>
      <c r="S331" s="309"/>
      <c r="T331" s="309"/>
      <c r="U331" s="309"/>
      <c r="V331" s="310"/>
      <c r="W331" s="310"/>
      <c r="X331" s="310"/>
    </row>
    <row r="332" spans="2:24" ht="54.75" customHeight="1">
      <c r="B332" s="250">
        <v>1</v>
      </c>
      <c r="C332" s="250">
        <v>4</v>
      </c>
      <c r="D332" s="250">
        <v>3</v>
      </c>
      <c r="E332" s="250">
        <v>1</v>
      </c>
      <c r="F332" s="250">
        <v>2</v>
      </c>
      <c r="G332" s="251"/>
      <c r="H332" s="251"/>
      <c r="I332" s="256" t="s">
        <v>2247</v>
      </c>
      <c r="J332" s="306">
        <f t="shared" ref="J332:J379" si="216">SUM(K332:L332)</f>
        <v>0</v>
      </c>
      <c r="K332" s="309"/>
      <c r="L332" s="309"/>
      <c r="M332" s="306">
        <f t="shared" ref="M332:M379" si="217">SUM(N332:O332)</f>
        <v>0</v>
      </c>
      <c r="N332" s="309"/>
      <c r="O332" s="309"/>
      <c r="P332" s="306">
        <f t="shared" ref="P332:P379" si="218">SUM(Q332:R332)</f>
        <v>0</v>
      </c>
      <c r="Q332" s="309"/>
      <c r="R332" s="309"/>
      <c r="S332" s="309"/>
      <c r="T332" s="309"/>
      <c r="U332" s="309"/>
      <c r="V332" s="310"/>
      <c r="W332" s="310"/>
      <c r="X332" s="310"/>
    </row>
    <row r="333" spans="2:24" ht="54.75" customHeight="1">
      <c r="B333" s="250">
        <v>1</v>
      </c>
      <c r="C333" s="250">
        <v>4</v>
      </c>
      <c r="D333" s="250">
        <v>3</v>
      </c>
      <c r="E333" s="250">
        <v>1</v>
      </c>
      <c r="F333" s="250">
        <v>3</v>
      </c>
      <c r="G333" s="251"/>
      <c r="H333" s="251"/>
      <c r="I333" s="256" t="s">
        <v>2248</v>
      </c>
      <c r="J333" s="306">
        <f t="shared" si="216"/>
        <v>0</v>
      </c>
      <c r="K333" s="309"/>
      <c r="L333" s="309"/>
      <c r="M333" s="306">
        <f t="shared" si="217"/>
        <v>0</v>
      </c>
      <c r="N333" s="309"/>
      <c r="O333" s="309"/>
      <c r="P333" s="306">
        <f t="shared" si="218"/>
        <v>0</v>
      </c>
      <c r="Q333" s="309"/>
      <c r="R333" s="309"/>
      <c r="S333" s="309"/>
      <c r="T333" s="309"/>
      <c r="U333" s="309"/>
      <c r="V333" s="310"/>
      <c r="W333" s="310"/>
      <c r="X333" s="310"/>
    </row>
    <row r="334" spans="2:24" ht="54.75" customHeight="1">
      <c r="B334" s="250">
        <v>1</v>
      </c>
      <c r="C334" s="250">
        <v>4</v>
      </c>
      <c r="D334" s="250">
        <v>3</v>
      </c>
      <c r="E334" s="250">
        <v>1</v>
      </c>
      <c r="F334" s="250">
        <v>4</v>
      </c>
      <c r="G334" s="251"/>
      <c r="H334" s="251"/>
      <c r="I334" s="256" t="s">
        <v>2249</v>
      </c>
      <c r="J334" s="306">
        <f t="shared" si="216"/>
        <v>0</v>
      </c>
      <c r="K334" s="309"/>
      <c r="L334" s="309"/>
      <c r="M334" s="306">
        <f t="shared" si="217"/>
        <v>0</v>
      </c>
      <c r="N334" s="309"/>
      <c r="O334" s="309"/>
      <c r="P334" s="306">
        <f t="shared" si="218"/>
        <v>0</v>
      </c>
      <c r="Q334" s="309"/>
      <c r="R334" s="309"/>
      <c r="S334" s="309"/>
      <c r="T334" s="309"/>
      <c r="U334" s="309"/>
      <c r="V334" s="310"/>
      <c r="W334" s="310"/>
      <c r="X334" s="310"/>
    </row>
    <row r="335" spans="2:24" ht="54.75" customHeight="1">
      <c r="B335" s="250">
        <v>1</v>
      </c>
      <c r="C335" s="250">
        <v>4</v>
      </c>
      <c r="D335" s="250">
        <v>3</v>
      </c>
      <c r="E335" s="250">
        <v>1</v>
      </c>
      <c r="F335" s="250">
        <v>5</v>
      </c>
      <c r="G335" s="251"/>
      <c r="H335" s="251"/>
      <c r="I335" s="256" t="s">
        <v>2250</v>
      </c>
      <c r="J335" s="306">
        <f t="shared" si="216"/>
        <v>0</v>
      </c>
      <c r="K335" s="309"/>
      <c r="L335" s="309"/>
      <c r="M335" s="306">
        <f t="shared" si="217"/>
        <v>0</v>
      </c>
      <c r="N335" s="309"/>
      <c r="O335" s="309"/>
      <c r="P335" s="306">
        <f t="shared" si="218"/>
        <v>0</v>
      </c>
      <c r="Q335" s="309"/>
      <c r="R335" s="309"/>
      <c r="S335" s="309"/>
      <c r="T335" s="309"/>
      <c r="U335" s="309"/>
      <c r="V335" s="310"/>
      <c r="W335" s="310"/>
      <c r="X335" s="310"/>
    </row>
    <row r="336" spans="2:24" ht="54.75" customHeight="1">
      <c r="B336" s="250">
        <v>1</v>
      </c>
      <c r="C336" s="250">
        <v>4</v>
      </c>
      <c r="D336" s="250">
        <v>3</v>
      </c>
      <c r="E336" s="250">
        <v>1</v>
      </c>
      <c r="F336" s="250">
        <v>6</v>
      </c>
      <c r="G336" s="251"/>
      <c r="H336" s="251"/>
      <c r="I336" s="256" t="s">
        <v>2251</v>
      </c>
      <c r="J336" s="306">
        <f t="shared" si="216"/>
        <v>0</v>
      </c>
      <c r="K336" s="309"/>
      <c r="L336" s="309"/>
      <c r="M336" s="306">
        <f t="shared" si="217"/>
        <v>0</v>
      </c>
      <c r="N336" s="309"/>
      <c r="O336" s="309"/>
      <c r="P336" s="306">
        <f t="shared" si="218"/>
        <v>0</v>
      </c>
      <c r="Q336" s="309"/>
      <c r="R336" s="309"/>
      <c r="S336" s="309"/>
      <c r="T336" s="309"/>
      <c r="U336" s="309"/>
      <c r="V336" s="310"/>
      <c r="W336" s="310"/>
      <c r="X336" s="310"/>
    </row>
    <row r="337" spans="2:24" ht="30" customHeight="1">
      <c r="B337" s="293">
        <v>1</v>
      </c>
      <c r="C337" s="293">
        <v>4</v>
      </c>
      <c r="D337" s="293">
        <v>3</v>
      </c>
      <c r="E337" s="293">
        <v>1</v>
      </c>
      <c r="F337" s="293">
        <v>7</v>
      </c>
      <c r="G337" s="294"/>
      <c r="H337" s="294"/>
      <c r="I337" s="295" t="s">
        <v>2252</v>
      </c>
      <c r="J337" s="306">
        <f t="shared" si="216"/>
        <v>184.08</v>
      </c>
      <c r="K337" s="329">
        <f>SUM(K338:K342)</f>
        <v>184.08</v>
      </c>
      <c r="L337" s="329">
        <f t="shared" ref="L337" si="219">SUM(L338:L342)</f>
        <v>0</v>
      </c>
      <c r="M337" s="306">
        <f t="shared" si="217"/>
        <v>160</v>
      </c>
      <c r="N337" s="329">
        <f>SUM(N338:N342)</f>
        <v>160</v>
      </c>
      <c r="O337" s="329">
        <f t="shared" ref="O337" si="220">SUM(O338:O342)</f>
        <v>0</v>
      </c>
      <c r="P337" s="306">
        <f t="shared" si="218"/>
        <v>100</v>
      </c>
      <c r="Q337" s="329">
        <f>SUM(Q338:Q342)</f>
        <v>100</v>
      </c>
      <c r="R337" s="329">
        <f t="shared" ref="R337:U337" si="221">SUM(R338:R342)</f>
        <v>0</v>
      </c>
      <c r="S337" s="329">
        <f t="shared" si="221"/>
        <v>100</v>
      </c>
      <c r="T337" s="329">
        <f t="shared" si="221"/>
        <v>100</v>
      </c>
      <c r="U337" s="329">
        <f t="shared" si="221"/>
        <v>100</v>
      </c>
      <c r="V337" s="320"/>
      <c r="W337" s="320"/>
      <c r="X337" s="320"/>
    </row>
    <row r="338" spans="2:24" ht="30" customHeight="1">
      <c r="B338" s="250">
        <v>1</v>
      </c>
      <c r="C338" s="250">
        <v>4</v>
      </c>
      <c r="D338" s="250">
        <v>3</v>
      </c>
      <c r="E338" s="250">
        <v>1</v>
      </c>
      <c r="F338" s="250">
        <v>7</v>
      </c>
      <c r="G338" s="250">
        <v>1</v>
      </c>
      <c r="H338" s="251"/>
      <c r="I338" s="257" t="s">
        <v>2253</v>
      </c>
      <c r="J338" s="306">
        <f t="shared" si="216"/>
        <v>184.08</v>
      </c>
      <c r="K338" s="309">
        <v>184.08</v>
      </c>
      <c r="L338" s="309"/>
      <c r="M338" s="306">
        <f t="shared" si="217"/>
        <v>160</v>
      </c>
      <c r="N338" s="309">
        <v>160</v>
      </c>
      <c r="O338" s="309"/>
      <c r="P338" s="306">
        <f t="shared" si="218"/>
        <v>100</v>
      </c>
      <c r="Q338" s="309">
        <v>100</v>
      </c>
      <c r="R338" s="309"/>
      <c r="S338" s="309">
        <v>100</v>
      </c>
      <c r="T338" s="309">
        <v>100</v>
      </c>
      <c r="U338" s="309">
        <v>100</v>
      </c>
      <c r="V338" s="310"/>
      <c r="W338" s="310"/>
      <c r="X338" s="310"/>
    </row>
    <row r="339" spans="2:24" ht="30" customHeight="1">
      <c r="B339" s="250">
        <v>1</v>
      </c>
      <c r="C339" s="250">
        <v>4</v>
      </c>
      <c r="D339" s="250">
        <v>3</v>
      </c>
      <c r="E339" s="250">
        <v>1</v>
      </c>
      <c r="F339" s="250">
        <v>7</v>
      </c>
      <c r="G339" s="250">
        <v>2</v>
      </c>
      <c r="H339" s="251"/>
      <c r="I339" s="257" t="s">
        <v>2254</v>
      </c>
      <c r="J339" s="306">
        <f t="shared" si="216"/>
        <v>0</v>
      </c>
      <c r="K339" s="309"/>
      <c r="L339" s="309"/>
      <c r="M339" s="306">
        <f t="shared" si="217"/>
        <v>0</v>
      </c>
      <c r="N339" s="309"/>
      <c r="O339" s="309"/>
      <c r="P339" s="306">
        <f t="shared" si="218"/>
        <v>0</v>
      </c>
      <c r="Q339" s="309"/>
      <c r="R339" s="309"/>
      <c r="S339" s="309"/>
      <c r="T339" s="309"/>
      <c r="U339" s="309"/>
      <c r="V339" s="310"/>
      <c r="W339" s="310"/>
      <c r="X339" s="310"/>
    </row>
    <row r="340" spans="2:24" ht="30" customHeight="1">
      <c r="B340" s="250">
        <v>1</v>
      </c>
      <c r="C340" s="250">
        <v>4</v>
      </c>
      <c r="D340" s="250">
        <v>3</v>
      </c>
      <c r="E340" s="250">
        <v>1</v>
      </c>
      <c r="F340" s="250">
        <v>7</v>
      </c>
      <c r="G340" s="250">
        <v>3</v>
      </c>
      <c r="H340" s="251"/>
      <c r="I340" s="257" t="s">
        <v>2255</v>
      </c>
      <c r="J340" s="306">
        <f t="shared" si="216"/>
        <v>0</v>
      </c>
      <c r="K340" s="309"/>
      <c r="L340" s="309"/>
      <c r="M340" s="306">
        <f t="shared" si="217"/>
        <v>0</v>
      </c>
      <c r="N340" s="309"/>
      <c r="O340" s="309"/>
      <c r="P340" s="306">
        <f t="shared" si="218"/>
        <v>0</v>
      </c>
      <c r="Q340" s="309"/>
      <c r="R340" s="309"/>
      <c r="S340" s="309"/>
      <c r="T340" s="309"/>
      <c r="U340" s="309"/>
      <c r="V340" s="310"/>
      <c r="W340" s="310"/>
      <c r="X340" s="310"/>
    </row>
    <row r="341" spans="2:24" ht="30" customHeight="1">
      <c r="B341" s="250">
        <v>1</v>
      </c>
      <c r="C341" s="250">
        <v>4</v>
      </c>
      <c r="D341" s="250">
        <v>3</v>
      </c>
      <c r="E341" s="250">
        <v>1</v>
      </c>
      <c r="F341" s="250">
        <v>7</v>
      </c>
      <c r="G341" s="250">
        <v>4</v>
      </c>
      <c r="H341" s="251"/>
      <c r="I341" s="257" t="s">
        <v>2256</v>
      </c>
      <c r="J341" s="306">
        <f t="shared" si="216"/>
        <v>0</v>
      </c>
      <c r="K341" s="309"/>
      <c r="L341" s="309"/>
      <c r="M341" s="306">
        <f t="shared" si="217"/>
        <v>0</v>
      </c>
      <c r="N341" s="309"/>
      <c r="O341" s="309"/>
      <c r="P341" s="306">
        <f t="shared" si="218"/>
        <v>0</v>
      </c>
      <c r="Q341" s="309"/>
      <c r="R341" s="309"/>
      <c r="S341" s="309"/>
      <c r="T341" s="309"/>
      <c r="U341" s="309"/>
      <c r="V341" s="310"/>
      <c r="W341" s="310"/>
      <c r="X341" s="310"/>
    </row>
    <row r="342" spans="2:24" ht="30" customHeight="1">
      <c r="B342" s="250">
        <v>1</v>
      </c>
      <c r="C342" s="250">
        <v>4</v>
      </c>
      <c r="D342" s="250">
        <v>3</v>
      </c>
      <c r="E342" s="250">
        <v>1</v>
      </c>
      <c r="F342" s="250">
        <v>7</v>
      </c>
      <c r="G342" s="250">
        <v>9</v>
      </c>
      <c r="H342" s="251"/>
      <c r="I342" s="257" t="s">
        <v>2257</v>
      </c>
      <c r="J342" s="306">
        <f t="shared" si="216"/>
        <v>0</v>
      </c>
      <c r="K342" s="309"/>
      <c r="L342" s="309"/>
      <c r="M342" s="306">
        <f t="shared" si="217"/>
        <v>0</v>
      </c>
      <c r="N342" s="309"/>
      <c r="O342" s="309"/>
      <c r="P342" s="306">
        <f t="shared" si="218"/>
        <v>0</v>
      </c>
      <c r="Q342" s="309"/>
      <c r="R342" s="309"/>
      <c r="S342" s="309"/>
      <c r="T342" s="309"/>
      <c r="U342" s="309"/>
      <c r="V342" s="310"/>
      <c r="W342" s="310"/>
      <c r="X342" s="310"/>
    </row>
    <row r="343" spans="2:24" ht="30" customHeight="1">
      <c r="B343" s="250">
        <v>1</v>
      </c>
      <c r="C343" s="250">
        <v>4</v>
      </c>
      <c r="D343" s="250">
        <v>3</v>
      </c>
      <c r="E343" s="250">
        <v>1</v>
      </c>
      <c r="F343" s="250">
        <v>8</v>
      </c>
      <c r="G343" s="251"/>
      <c r="H343" s="251"/>
      <c r="I343" s="256" t="s">
        <v>2258</v>
      </c>
      <c r="J343" s="306">
        <f t="shared" si="216"/>
        <v>0</v>
      </c>
      <c r="K343" s="309"/>
      <c r="L343" s="309"/>
      <c r="M343" s="306">
        <f t="shared" si="217"/>
        <v>0</v>
      </c>
      <c r="N343" s="309"/>
      <c r="O343" s="309"/>
      <c r="P343" s="306">
        <f t="shared" si="218"/>
        <v>0</v>
      </c>
      <c r="Q343" s="309"/>
      <c r="R343" s="309"/>
      <c r="S343" s="309"/>
      <c r="T343" s="309"/>
      <c r="U343" s="309"/>
      <c r="V343" s="310"/>
      <c r="W343" s="310"/>
      <c r="X343" s="310"/>
    </row>
    <row r="344" spans="2:24" ht="30" customHeight="1">
      <c r="B344" s="250">
        <v>1</v>
      </c>
      <c r="C344" s="250">
        <v>4</v>
      </c>
      <c r="D344" s="250">
        <v>3</v>
      </c>
      <c r="E344" s="250">
        <v>1</v>
      </c>
      <c r="F344" s="250">
        <v>9</v>
      </c>
      <c r="G344" s="251"/>
      <c r="H344" s="251"/>
      <c r="I344" s="256" t="s">
        <v>2259</v>
      </c>
      <c r="J344" s="306">
        <f t="shared" si="216"/>
        <v>0</v>
      </c>
      <c r="K344" s="309"/>
      <c r="L344" s="309"/>
      <c r="M344" s="306">
        <f t="shared" si="217"/>
        <v>0</v>
      </c>
      <c r="N344" s="309"/>
      <c r="O344" s="309"/>
      <c r="P344" s="306">
        <f t="shared" si="218"/>
        <v>0</v>
      </c>
      <c r="Q344" s="309"/>
      <c r="R344" s="309"/>
      <c r="S344" s="309"/>
      <c r="T344" s="309"/>
      <c r="U344" s="309"/>
      <c r="V344" s="310"/>
      <c r="W344" s="310"/>
      <c r="X344" s="310"/>
    </row>
    <row r="345" spans="2:24" ht="30" customHeight="1">
      <c r="B345" s="250">
        <v>1</v>
      </c>
      <c r="C345" s="250">
        <v>4</v>
      </c>
      <c r="D345" s="250">
        <v>3</v>
      </c>
      <c r="E345" s="250">
        <v>1</v>
      </c>
      <c r="F345" s="250">
        <v>10</v>
      </c>
      <c r="G345" s="251"/>
      <c r="H345" s="251"/>
      <c r="I345" s="256" t="s">
        <v>2260</v>
      </c>
      <c r="J345" s="306">
        <f t="shared" si="216"/>
        <v>0</v>
      </c>
      <c r="K345" s="309"/>
      <c r="L345" s="309"/>
      <c r="M345" s="306">
        <f t="shared" si="217"/>
        <v>0</v>
      </c>
      <c r="N345" s="309"/>
      <c r="O345" s="309"/>
      <c r="P345" s="306">
        <f t="shared" si="218"/>
        <v>0</v>
      </c>
      <c r="Q345" s="309"/>
      <c r="R345" s="309"/>
      <c r="S345" s="309"/>
      <c r="T345" s="309"/>
      <c r="U345" s="309"/>
      <c r="V345" s="310"/>
      <c r="W345" s="310"/>
      <c r="X345" s="310"/>
    </row>
    <row r="346" spans="2:24" ht="37.5" customHeight="1">
      <c r="B346" s="293">
        <v>1</v>
      </c>
      <c r="C346" s="293">
        <v>4</v>
      </c>
      <c r="D346" s="293">
        <v>3</v>
      </c>
      <c r="E346" s="293">
        <v>1</v>
      </c>
      <c r="F346" s="293">
        <v>11</v>
      </c>
      <c r="G346" s="294"/>
      <c r="H346" s="294"/>
      <c r="I346" s="295" t="s">
        <v>2261</v>
      </c>
      <c r="J346" s="306">
        <f t="shared" si="216"/>
        <v>0</v>
      </c>
      <c r="K346" s="329">
        <f>SUM(K347:K350)</f>
        <v>0</v>
      </c>
      <c r="L346" s="329">
        <f t="shared" ref="L346" si="222">SUM(L347:L350)</f>
        <v>0</v>
      </c>
      <c r="M346" s="306">
        <f t="shared" si="217"/>
        <v>0</v>
      </c>
      <c r="N346" s="329">
        <f>SUM(N347:N350)</f>
        <v>0</v>
      </c>
      <c r="O346" s="329">
        <f t="shared" ref="O346" si="223">SUM(O347:O350)</f>
        <v>0</v>
      </c>
      <c r="P346" s="306">
        <f t="shared" si="218"/>
        <v>0</v>
      </c>
      <c r="Q346" s="329">
        <f>SUM(Q347:Q350)</f>
        <v>0</v>
      </c>
      <c r="R346" s="329">
        <f t="shared" ref="R346:U346" si="224">SUM(R347:R350)</f>
        <v>0</v>
      </c>
      <c r="S346" s="329">
        <f t="shared" si="224"/>
        <v>0</v>
      </c>
      <c r="T346" s="329">
        <f t="shared" si="224"/>
        <v>0</v>
      </c>
      <c r="U346" s="329">
        <f t="shared" si="224"/>
        <v>0</v>
      </c>
      <c r="V346" s="329"/>
      <c r="W346" s="329"/>
      <c r="X346" s="329"/>
    </row>
    <row r="347" spans="2:24" ht="23.25" customHeight="1">
      <c r="B347" s="250">
        <v>1</v>
      </c>
      <c r="C347" s="250">
        <v>4</v>
      </c>
      <c r="D347" s="250">
        <v>3</v>
      </c>
      <c r="E347" s="250">
        <v>1</v>
      </c>
      <c r="F347" s="250">
        <v>11</v>
      </c>
      <c r="G347" s="250">
        <v>1</v>
      </c>
      <c r="H347" s="251"/>
      <c r="I347" s="257" t="s">
        <v>2262</v>
      </c>
      <c r="J347" s="306">
        <f t="shared" si="216"/>
        <v>0</v>
      </c>
      <c r="K347" s="309"/>
      <c r="L347" s="309"/>
      <c r="M347" s="306">
        <f t="shared" si="217"/>
        <v>0</v>
      </c>
      <c r="N347" s="309"/>
      <c r="O347" s="309"/>
      <c r="P347" s="306">
        <f t="shared" si="218"/>
        <v>0</v>
      </c>
      <c r="Q347" s="309"/>
      <c r="R347" s="309"/>
      <c r="S347" s="309"/>
      <c r="T347" s="309"/>
      <c r="U347" s="309"/>
      <c r="V347" s="310"/>
      <c r="W347" s="310"/>
      <c r="X347" s="310"/>
    </row>
    <row r="348" spans="2:24" ht="23.25" customHeight="1">
      <c r="B348" s="250">
        <v>1</v>
      </c>
      <c r="C348" s="250">
        <v>4</v>
      </c>
      <c r="D348" s="250">
        <v>3</v>
      </c>
      <c r="E348" s="250">
        <v>1</v>
      </c>
      <c r="F348" s="250">
        <v>11</v>
      </c>
      <c r="G348" s="250">
        <v>2</v>
      </c>
      <c r="H348" s="251"/>
      <c r="I348" s="257" t="s">
        <v>2263</v>
      </c>
      <c r="J348" s="306">
        <f t="shared" si="216"/>
        <v>0</v>
      </c>
      <c r="K348" s="309"/>
      <c r="L348" s="309"/>
      <c r="M348" s="306">
        <f t="shared" si="217"/>
        <v>0</v>
      </c>
      <c r="N348" s="309"/>
      <c r="O348" s="309"/>
      <c r="P348" s="306">
        <f t="shared" si="218"/>
        <v>0</v>
      </c>
      <c r="Q348" s="309"/>
      <c r="R348" s="309"/>
      <c r="S348" s="309"/>
      <c r="T348" s="309"/>
      <c r="U348" s="309"/>
      <c r="V348" s="310"/>
      <c r="W348" s="310"/>
      <c r="X348" s="310"/>
    </row>
    <row r="349" spans="2:24" ht="23.25" customHeight="1">
      <c r="B349" s="250">
        <v>1</v>
      </c>
      <c r="C349" s="250">
        <v>4</v>
      </c>
      <c r="D349" s="250">
        <v>3</v>
      </c>
      <c r="E349" s="250">
        <v>1</v>
      </c>
      <c r="F349" s="250">
        <v>11</v>
      </c>
      <c r="G349" s="250">
        <v>3</v>
      </c>
      <c r="H349" s="251"/>
      <c r="I349" s="257" t="s">
        <v>2264</v>
      </c>
      <c r="J349" s="306">
        <f t="shared" si="216"/>
        <v>0</v>
      </c>
      <c r="K349" s="309"/>
      <c r="L349" s="309"/>
      <c r="M349" s="306">
        <f t="shared" si="217"/>
        <v>0</v>
      </c>
      <c r="N349" s="309"/>
      <c r="O349" s="309"/>
      <c r="P349" s="306">
        <f t="shared" si="218"/>
        <v>0</v>
      </c>
      <c r="Q349" s="309"/>
      <c r="R349" s="309"/>
      <c r="S349" s="309"/>
      <c r="T349" s="309"/>
      <c r="U349" s="309"/>
      <c r="V349" s="310"/>
      <c r="W349" s="310"/>
      <c r="X349" s="310"/>
    </row>
    <row r="350" spans="2:24" ht="23.25" customHeight="1">
      <c r="B350" s="250">
        <v>1</v>
      </c>
      <c r="C350" s="250">
        <v>4</v>
      </c>
      <c r="D350" s="250">
        <v>3</v>
      </c>
      <c r="E350" s="250">
        <v>1</v>
      </c>
      <c r="F350" s="250">
        <v>11</v>
      </c>
      <c r="G350" s="250">
        <v>9</v>
      </c>
      <c r="H350" s="251"/>
      <c r="I350" s="257" t="s">
        <v>2265</v>
      </c>
      <c r="J350" s="306">
        <f t="shared" si="216"/>
        <v>0</v>
      </c>
      <c r="K350" s="309"/>
      <c r="L350" s="309"/>
      <c r="M350" s="306">
        <f t="shared" si="217"/>
        <v>0</v>
      </c>
      <c r="N350" s="309"/>
      <c r="O350" s="309"/>
      <c r="P350" s="306">
        <f t="shared" si="218"/>
        <v>0</v>
      </c>
      <c r="Q350" s="309"/>
      <c r="R350" s="309"/>
      <c r="S350" s="309"/>
      <c r="T350" s="309"/>
      <c r="U350" s="309"/>
      <c r="V350" s="310"/>
      <c r="W350" s="310"/>
      <c r="X350" s="310"/>
    </row>
    <row r="351" spans="2:24" ht="23.25" customHeight="1">
      <c r="B351" s="250">
        <v>1</v>
      </c>
      <c r="C351" s="250">
        <v>4</v>
      </c>
      <c r="D351" s="250">
        <v>3</v>
      </c>
      <c r="E351" s="250">
        <v>1</v>
      </c>
      <c r="F351" s="250">
        <v>12</v>
      </c>
      <c r="G351" s="251"/>
      <c r="H351" s="251"/>
      <c r="I351" s="256" t="s">
        <v>2266</v>
      </c>
      <c r="J351" s="306">
        <f t="shared" si="216"/>
        <v>0</v>
      </c>
      <c r="K351" s="309"/>
      <c r="L351" s="309"/>
      <c r="M351" s="306">
        <f t="shared" si="217"/>
        <v>0</v>
      </c>
      <c r="N351" s="309"/>
      <c r="O351" s="309"/>
      <c r="P351" s="306">
        <f t="shared" si="218"/>
        <v>0</v>
      </c>
      <c r="Q351" s="309"/>
      <c r="R351" s="309"/>
      <c r="S351" s="309"/>
      <c r="T351" s="309"/>
      <c r="U351" s="309"/>
      <c r="V351" s="310"/>
      <c r="W351" s="310"/>
      <c r="X351" s="310"/>
    </row>
    <row r="352" spans="2:24" ht="23.25" customHeight="1">
      <c r="B352" s="250">
        <v>1</v>
      </c>
      <c r="C352" s="250">
        <v>4</v>
      </c>
      <c r="D352" s="250">
        <v>3</v>
      </c>
      <c r="E352" s="250">
        <v>1</v>
      </c>
      <c r="F352" s="250">
        <v>99</v>
      </c>
      <c r="G352" s="251"/>
      <c r="H352" s="251"/>
      <c r="I352" s="256" t="s">
        <v>2267</v>
      </c>
      <c r="J352" s="306">
        <f t="shared" si="216"/>
        <v>0</v>
      </c>
      <c r="K352" s="309"/>
      <c r="L352" s="309"/>
      <c r="M352" s="306">
        <f t="shared" si="217"/>
        <v>0</v>
      </c>
      <c r="N352" s="309"/>
      <c r="O352" s="309"/>
      <c r="P352" s="306">
        <f t="shared" si="218"/>
        <v>0</v>
      </c>
      <c r="Q352" s="309"/>
      <c r="R352" s="309"/>
      <c r="S352" s="309"/>
      <c r="T352" s="309"/>
      <c r="U352" s="309"/>
      <c r="V352" s="310"/>
      <c r="W352" s="310"/>
      <c r="X352" s="310"/>
    </row>
    <row r="353" spans="2:24" ht="23.25" customHeight="1">
      <c r="B353" s="275">
        <v>1</v>
      </c>
      <c r="C353" s="275">
        <v>4</v>
      </c>
      <c r="D353" s="275">
        <v>3</v>
      </c>
      <c r="E353" s="275">
        <v>2</v>
      </c>
      <c r="F353" s="276"/>
      <c r="G353" s="276"/>
      <c r="H353" s="276"/>
      <c r="I353" s="279" t="s">
        <v>2268</v>
      </c>
      <c r="J353" s="306">
        <f t="shared" si="216"/>
        <v>0</v>
      </c>
      <c r="K353" s="309"/>
      <c r="L353" s="309"/>
      <c r="M353" s="306">
        <f t="shared" si="217"/>
        <v>0</v>
      </c>
      <c r="N353" s="309"/>
      <c r="O353" s="309"/>
      <c r="P353" s="306">
        <f t="shared" si="218"/>
        <v>0</v>
      </c>
      <c r="Q353" s="309"/>
      <c r="R353" s="309"/>
      <c r="S353" s="309"/>
      <c r="T353" s="309"/>
      <c r="U353" s="309"/>
      <c r="V353" s="310"/>
      <c r="W353" s="310"/>
      <c r="X353" s="310"/>
    </row>
    <row r="354" spans="2:24" ht="23.25" customHeight="1">
      <c r="B354" s="275">
        <v>1</v>
      </c>
      <c r="C354" s="275">
        <v>4</v>
      </c>
      <c r="D354" s="275">
        <v>3</v>
      </c>
      <c r="E354" s="275">
        <v>3</v>
      </c>
      <c r="F354" s="276"/>
      <c r="G354" s="276"/>
      <c r="H354" s="276"/>
      <c r="I354" s="279" t="s">
        <v>2269</v>
      </c>
      <c r="J354" s="306">
        <f t="shared" si="216"/>
        <v>0</v>
      </c>
      <c r="K354" s="309"/>
      <c r="L354" s="309"/>
      <c r="M354" s="306">
        <f t="shared" si="217"/>
        <v>0</v>
      </c>
      <c r="N354" s="309"/>
      <c r="O354" s="309"/>
      <c r="P354" s="306">
        <f t="shared" si="218"/>
        <v>0</v>
      </c>
      <c r="Q354" s="309"/>
      <c r="R354" s="309"/>
      <c r="S354" s="309"/>
      <c r="T354" s="309"/>
      <c r="U354" s="309"/>
      <c r="V354" s="310"/>
      <c r="W354" s="310"/>
      <c r="X354" s="310"/>
    </row>
    <row r="355" spans="2:24" ht="23.25" customHeight="1">
      <c r="B355" s="275">
        <v>1</v>
      </c>
      <c r="C355" s="275">
        <v>4</v>
      </c>
      <c r="D355" s="275">
        <v>3</v>
      </c>
      <c r="E355" s="275">
        <v>4</v>
      </c>
      <c r="F355" s="276"/>
      <c r="G355" s="276"/>
      <c r="H355" s="276"/>
      <c r="I355" s="279" t="s">
        <v>2270</v>
      </c>
      <c r="J355" s="306">
        <f t="shared" si="216"/>
        <v>0</v>
      </c>
      <c r="K355" s="309"/>
      <c r="L355" s="309"/>
      <c r="M355" s="306">
        <f t="shared" si="217"/>
        <v>0</v>
      </c>
      <c r="N355" s="309"/>
      <c r="O355" s="309"/>
      <c r="P355" s="306">
        <f t="shared" si="218"/>
        <v>0</v>
      </c>
      <c r="Q355" s="309"/>
      <c r="R355" s="309"/>
      <c r="S355" s="309"/>
      <c r="T355" s="309"/>
      <c r="U355" s="309"/>
      <c r="V355" s="310"/>
      <c r="W355" s="310"/>
      <c r="X355" s="310"/>
    </row>
    <row r="356" spans="2:24" ht="23.25" customHeight="1">
      <c r="B356" s="275">
        <v>1</v>
      </c>
      <c r="C356" s="275">
        <v>4</v>
      </c>
      <c r="D356" s="275">
        <v>3</v>
      </c>
      <c r="E356" s="275">
        <v>5</v>
      </c>
      <c r="F356" s="276"/>
      <c r="G356" s="276"/>
      <c r="H356" s="276"/>
      <c r="I356" s="279" t="s">
        <v>2271</v>
      </c>
      <c r="J356" s="306">
        <f t="shared" si="216"/>
        <v>0</v>
      </c>
      <c r="K356" s="309"/>
      <c r="L356" s="309"/>
      <c r="M356" s="306">
        <f t="shared" si="217"/>
        <v>0</v>
      </c>
      <c r="N356" s="309"/>
      <c r="O356" s="309"/>
      <c r="P356" s="306">
        <f t="shared" si="218"/>
        <v>0</v>
      </c>
      <c r="Q356" s="309"/>
      <c r="R356" s="309"/>
      <c r="S356" s="309"/>
      <c r="T356" s="309"/>
      <c r="U356" s="309"/>
      <c r="V356" s="310"/>
      <c r="W356" s="310"/>
      <c r="X356" s="310"/>
    </row>
    <row r="357" spans="2:24" ht="23.25" customHeight="1">
      <c r="B357" s="275">
        <v>1</v>
      </c>
      <c r="C357" s="275">
        <v>4</v>
      </c>
      <c r="D357" s="275">
        <v>3</v>
      </c>
      <c r="E357" s="275">
        <v>6</v>
      </c>
      <c r="F357" s="276"/>
      <c r="G357" s="276"/>
      <c r="H357" s="276"/>
      <c r="I357" s="279" t="s">
        <v>2272</v>
      </c>
      <c r="J357" s="306">
        <f t="shared" si="216"/>
        <v>0</v>
      </c>
      <c r="K357" s="309"/>
      <c r="L357" s="309"/>
      <c r="M357" s="306">
        <f t="shared" si="217"/>
        <v>0</v>
      </c>
      <c r="N357" s="309"/>
      <c r="O357" s="309"/>
      <c r="P357" s="306">
        <f t="shared" si="218"/>
        <v>0</v>
      </c>
      <c r="Q357" s="309"/>
      <c r="R357" s="309"/>
      <c r="S357" s="309"/>
      <c r="T357" s="309"/>
      <c r="U357" s="309"/>
      <c r="V357" s="310"/>
      <c r="W357" s="310"/>
      <c r="X357" s="310"/>
    </row>
    <row r="358" spans="2:24" ht="23.25" customHeight="1">
      <c r="B358" s="275">
        <v>1</v>
      </c>
      <c r="C358" s="275">
        <v>4</v>
      </c>
      <c r="D358" s="275">
        <v>3</v>
      </c>
      <c r="E358" s="275">
        <v>9</v>
      </c>
      <c r="F358" s="276"/>
      <c r="G358" s="276"/>
      <c r="H358" s="276"/>
      <c r="I358" s="279" t="s">
        <v>2273</v>
      </c>
      <c r="J358" s="306">
        <f t="shared" si="216"/>
        <v>0</v>
      </c>
      <c r="K358" s="309"/>
      <c r="L358" s="309"/>
      <c r="M358" s="306">
        <f t="shared" si="217"/>
        <v>0</v>
      </c>
      <c r="N358" s="309"/>
      <c r="O358" s="309"/>
      <c r="P358" s="306">
        <f t="shared" si="218"/>
        <v>0</v>
      </c>
      <c r="Q358" s="309"/>
      <c r="R358" s="309"/>
      <c r="S358" s="309"/>
      <c r="T358" s="309"/>
      <c r="U358" s="309"/>
      <c r="V358" s="310"/>
      <c r="W358" s="310"/>
      <c r="X358" s="310"/>
    </row>
    <row r="359" spans="2:24" ht="23.25" customHeight="1">
      <c r="B359" s="268">
        <v>1</v>
      </c>
      <c r="C359" s="268">
        <v>4</v>
      </c>
      <c r="D359" s="268">
        <v>4</v>
      </c>
      <c r="E359" s="269"/>
      <c r="F359" s="269"/>
      <c r="G359" s="269"/>
      <c r="H359" s="269"/>
      <c r="I359" s="267" t="s">
        <v>2274</v>
      </c>
      <c r="J359" s="306">
        <f t="shared" si="216"/>
        <v>201.54</v>
      </c>
      <c r="K359" s="306">
        <f>SUM(K360,K373)</f>
        <v>112.24</v>
      </c>
      <c r="L359" s="306">
        <f t="shared" ref="L359" si="225">SUM(L360,L373)</f>
        <v>89.3</v>
      </c>
      <c r="M359" s="306">
        <f t="shared" si="217"/>
        <v>614.75</v>
      </c>
      <c r="N359" s="306">
        <f>SUM(N360,N373)</f>
        <v>614.75</v>
      </c>
      <c r="O359" s="306">
        <f t="shared" ref="O359" si="226">SUM(O360,O373)</f>
        <v>0</v>
      </c>
      <c r="P359" s="306">
        <f t="shared" si="218"/>
        <v>0</v>
      </c>
      <c r="Q359" s="306">
        <f>SUM(Q360,Q373)</f>
        <v>0</v>
      </c>
      <c r="R359" s="306">
        <f t="shared" ref="R359:U359" si="227">SUM(R360,R373)</f>
        <v>0</v>
      </c>
      <c r="S359" s="306">
        <f t="shared" si="227"/>
        <v>0</v>
      </c>
      <c r="T359" s="306">
        <f t="shared" si="227"/>
        <v>0</v>
      </c>
      <c r="U359" s="306">
        <f t="shared" si="227"/>
        <v>0</v>
      </c>
      <c r="V359" s="325"/>
      <c r="W359" s="325"/>
      <c r="X359" s="325"/>
    </row>
    <row r="360" spans="2:24" ht="23.25" customHeight="1">
      <c r="B360" s="275">
        <v>1</v>
      </c>
      <c r="C360" s="275">
        <v>4</v>
      </c>
      <c r="D360" s="275">
        <v>4</v>
      </c>
      <c r="E360" s="275">
        <v>1</v>
      </c>
      <c r="F360" s="276"/>
      <c r="G360" s="276"/>
      <c r="H360" s="276"/>
      <c r="I360" s="277" t="s">
        <v>2275</v>
      </c>
      <c r="J360" s="306">
        <f t="shared" si="216"/>
        <v>201.54</v>
      </c>
      <c r="K360" s="307">
        <f>SUM(K361,K362)</f>
        <v>112.24</v>
      </c>
      <c r="L360" s="307">
        <f t="shared" ref="L360" si="228">SUM(L361,L362)</f>
        <v>89.3</v>
      </c>
      <c r="M360" s="306">
        <f t="shared" si="217"/>
        <v>614.75</v>
      </c>
      <c r="N360" s="307">
        <f>SUM(N361,N362)</f>
        <v>614.75</v>
      </c>
      <c r="O360" s="307">
        <f t="shared" ref="O360" si="229">SUM(O361,O362)</f>
        <v>0</v>
      </c>
      <c r="P360" s="306">
        <f t="shared" si="218"/>
        <v>0</v>
      </c>
      <c r="Q360" s="307">
        <f>SUM(Q361,Q362)</f>
        <v>0</v>
      </c>
      <c r="R360" s="307">
        <f t="shared" ref="R360:U360" si="230">SUM(R361,R362)</f>
        <v>0</v>
      </c>
      <c r="S360" s="307">
        <f t="shared" si="230"/>
        <v>0</v>
      </c>
      <c r="T360" s="307">
        <f t="shared" si="230"/>
        <v>0</v>
      </c>
      <c r="U360" s="307">
        <f t="shared" si="230"/>
        <v>0</v>
      </c>
      <c r="V360" s="326"/>
      <c r="W360" s="326"/>
      <c r="X360" s="326"/>
    </row>
    <row r="361" spans="2:24" ht="23.25" customHeight="1">
      <c r="B361" s="250">
        <v>1</v>
      </c>
      <c r="C361" s="250">
        <v>4</v>
      </c>
      <c r="D361" s="250">
        <v>4</v>
      </c>
      <c r="E361" s="250">
        <v>1</v>
      </c>
      <c r="F361" s="250">
        <v>1</v>
      </c>
      <c r="G361" s="251"/>
      <c r="H361" s="251"/>
      <c r="I361" s="259" t="s">
        <v>295</v>
      </c>
      <c r="J361" s="306">
        <f t="shared" si="216"/>
        <v>0</v>
      </c>
      <c r="K361" s="308"/>
      <c r="L361" s="308"/>
      <c r="M361" s="306">
        <f t="shared" si="217"/>
        <v>0</v>
      </c>
      <c r="N361" s="308"/>
      <c r="O361" s="308"/>
      <c r="P361" s="306">
        <f t="shared" si="218"/>
        <v>0</v>
      </c>
      <c r="Q361" s="308"/>
      <c r="R361" s="308"/>
      <c r="S361" s="308"/>
      <c r="T361" s="308"/>
      <c r="U361" s="308"/>
      <c r="V361" s="327"/>
      <c r="W361" s="327"/>
      <c r="X361" s="327"/>
    </row>
    <row r="362" spans="2:24" ht="23.25" customHeight="1">
      <c r="B362" s="293">
        <v>1</v>
      </c>
      <c r="C362" s="293">
        <v>4</v>
      </c>
      <c r="D362" s="293">
        <v>4</v>
      </c>
      <c r="E362" s="293">
        <v>1</v>
      </c>
      <c r="F362" s="293">
        <v>2</v>
      </c>
      <c r="G362" s="294"/>
      <c r="H362" s="294"/>
      <c r="I362" s="298" t="s">
        <v>2276</v>
      </c>
      <c r="J362" s="306">
        <f t="shared" si="216"/>
        <v>201.54</v>
      </c>
      <c r="K362" s="329">
        <f>SUM(K363:K372)</f>
        <v>112.24</v>
      </c>
      <c r="L362" s="329">
        <f t="shared" ref="L362" si="231">SUM(L363:L372)</f>
        <v>89.3</v>
      </c>
      <c r="M362" s="306">
        <f t="shared" si="217"/>
        <v>614.75</v>
      </c>
      <c r="N362" s="329">
        <f>SUM(N363:N372)</f>
        <v>614.75</v>
      </c>
      <c r="O362" s="329">
        <f t="shared" ref="O362" si="232">SUM(O363:O372)</f>
        <v>0</v>
      </c>
      <c r="P362" s="306">
        <f t="shared" si="218"/>
        <v>0</v>
      </c>
      <c r="Q362" s="329">
        <f>SUM(Q363:Q372)</f>
        <v>0</v>
      </c>
      <c r="R362" s="329">
        <f t="shared" ref="R362:U362" si="233">SUM(R363:R372)</f>
        <v>0</v>
      </c>
      <c r="S362" s="329">
        <f t="shared" si="233"/>
        <v>0</v>
      </c>
      <c r="T362" s="329">
        <f t="shared" si="233"/>
        <v>0</v>
      </c>
      <c r="U362" s="329">
        <f t="shared" si="233"/>
        <v>0</v>
      </c>
      <c r="V362" s="328"/>
      <c r="W362" s="328"/>
      <c r="X362" s="328"/>
    </row>
    <row r="363" spans="2:24" ht="23.25" customHeight="1">
      <c r="B363" s="250">
        <v>1</v>
      </c>
      <c r="C363" s="250">
        <v>4</v>
      </c>
      <c r="D363" s="250">
        <v>4</v>
      </c>
      <c r="E363" s="250">
        <v>1</v>
      </c>
      <c r="F363" s="250">
        <v>2</v>
      </c>
      <c r="G363" s="250">
        <v>1</v>
      </c>
      <c r="H363" s="251"/>
      <c r="I363" s="257" t="s">
        <v>2277</v>
      </c>
      <c r="J363" s="306">
        <f t="shared" si="216"/>
        <v>0</v>
      </c>
      <c r="K363" s="309"/>
      <c r="L363" s="309"/>
      <c r="M363" s="306">
        <f t="shared" si="217"/>
        <v>0</v>
      </c>
      <c r="N363" s="309"/>
      <c r="O363" s="309"/>
      <c r="P363" s="306">
        <f t="shared" si="218"/>
        <v>0</v>
      </c>
      <c r="Q363" s="309"/>
      <c r="R363" s="309"/>
      <c r="S363" s="309"/>
      <c r="T363" s="309"/>
      <c r="U363" s="309"/>
      <c r="V363" s="310"/>
      <c r="W363" s="310"/>
      <c r="X363" s="310"/>
    </row>
    <row r="364" spans="2:24" ht="23.25" customHeight="1">
      <c r="B364" s="250">
        <v>1</v>
      </c>
      <c r="C364" s="250">
        <v>4</v>
      </c>
      <c r="D364" s="250">
        <v>4</v>
      </c>
      <c r="E364" s="250">
        <v>1</v>
      </c>
      <c r="F364" s="250">
        <v>2</v>
      </c>
      <c r="G364" s="250">
        <v>2</v>
      </c>
      <c r="H364" s="251"/>
      <c r="I364" s="257" t="s">
        <v>2278</v>
      </c>
      <c r="J364" s="306">
        <f t="shared" si="216"/>
        <v>0</v>
      </c>
      <c r="K364" s="309"/>
      <c r="L364" s="309"/>
      <c r="M364" s="306">
        <f t="shared" si="217"/>
        <v>0</v>
      </c>
      <c r="N364" s="309"/>
      <c r="O364" s="309"/>
      <c r="P364" s="306">
        <f t="shared" si="218"/>
        <v>0</v>
      </c>
      <c r="Q364" s="309"/>
      <c r="R364" s="309"/>
      <c r="S364" s="309"/>
      <c r="T364" s="309"/>
      <c r="U364" s="309"/>
      <c r="V364" s="310"/>
      <c r="W364" s="310"/>
      <c r="X364" s="310"/>
    </row>
    <row r="365" spans="2:24" ht="20.25" customHeight="1">
      <c r="B365" s="250">
        <v>1</v>
      </c>
      <c r="C365" s="250">
        <v>4</v>
      </c>
      <c r="D365" s="250">
        <v>4</v>
      </c>
      <c r="E365" s="250">
        <v>1</v>
      </c>
      <c r="F365" s="250">
        <v>2</v>
      </c>
      <c r="G365" s="250">
        <v>3</v>
      </c>
      <c r="H365" s="251"/>
      <c r="I365" s="257" t="s">
        <v>2279</v>
      </c>
      <c r="J365" s="306">
        <f t="shared" si="216"/>
        <v>0</v>
      </c>
      <c r="K365" s="309"/>
      <c r="L365" s="309"/>
      <c r="M365" s="306">
        <f t="shared" si="217"/>
        <v>0</v>
      </c>
      <c r="N365" s="309"/>
      <c r="O365" s="309"/>
      <c r="P365" s="306">
        <f t="shared" si="218"/>
        <v>0</v>
      </c>
      <c r="Q365" s="309"/>
      <c r="R365" s="309"/>
      <c r="S365" s="309"/>
      <c r="T365" s="309"/>
      <c r="U365" s="309"/>
      <c r="V365" s="310"/>
      <c r="W365" s="310"/>
      <c r="X365" s="310"/>
    </row>
    <row r="366" spans="2:24" ht="22.5" customHeight="1">
      <c r="B366" s="250">
        <v>1</v>
      </c>
      <c r="C366" s="250">
        <v>4</v>
      </c>
      <c r="D366" s="250">
        <v>4</v>
      </c>
      <c r="E366" s="250">
        <v>1</v>
      </c>
      <c r="F366" s="250">
        <v>2</v>
      </c>
      <c r="G366" s="250">
        <v>4</v>
      </c>
      <c r="H366" s="251"/>
      <c r="I366" s="257" t="s">
        <v>2280</v>
      </c>
      <c r="J366" s="306">
        <f t="shared" si="216"/>
        <v>0</v>
      </c>
      <c r="K366" s="309"/>
      <c r="L366" s="309"/>
      <c r="M366" s="306">
        <f t="shared" si="217"/>
        <v>0</v>
      </c>
      <c r="N366" s="309"/>
      <c r="O366" s="309"/>
      <c r="P366" s="306">
        <f t="shared" si="218"/>
        <v>0</v>
      </c>
      <c r="Q366" s="309"/>
      <c r="R366" s="309"/>
      <c r="S366" s="309"/>
      <c r="T366" s="309"/>
      <c r="U366" s="309"/>
      <c r="V366" s="310"/>
      <c r="W366" s="310"/>
      <c r="X366" s="310"/>
    </row>
    <row r="367" spans="2:24" ht="15.75">
      <c r="B367" s="250">
        <v>1</v>
      </c>
      <c r="C367" s="250">
        <v>4</v>
      </c>
      <c r="D367" s="250">
        <v>4</v>
      </c>
      <c r="E367" s="250">
        <v>1</v>
      </c>
      <c r="F367" s="250">
        <v>2</v>
      </c>
      <c r="G367" s="250">
        <v>5</v>
      </c>
      <c r="H367" s="251"/>
      <c r="I367" s="257" t="s">
        <v>2281</v>
      </c>
      <c r="J367" s="306">
        <f t="shared" si="216"/>
        <v>0</v>
      </c>
      <c r="K367" s="309"/>
      <c r="L367" s="309"/>
      <c r="M367" s="306">
        <f t="shared" si="217"/>
        <v>0</v>
      </c>
      <c r="N367" s="309"/>
      <c r="O367" s="309"/>
      <c r="P367" s="306">
        <f t="shared" si="218"/>
        <v>0</v>
      </c>
      <c r="Q367" s="309"/>
      <c r="R367" s="309"/>
      <c r="S367" s="309"/>
      <c r="T367" s="309"/>
      <c r="U367" s="309"/>
      <c r="V367" s="310"/>
      <c r="W367" s="310"/>
      <c r="X367" s="310"/>
    </row>
    <row r="368" spans="2:24" ht="25.5" customHeight="1">
      <c r="B368" s="250">
        <v>1</v>
      </c>
      <c r="C368" s="250">
        <v>4</v>
      </c>
      <c r="D368" s="250">
        <v>4</v>
      </c>
      <c r="E368" s="250">
        <v>1</v>
      </c>
      <c r="F368" s="250">
        <v>2</v>
      </c>
      <c r="G368" s="250">
        <v>6</v>
      </c>
      <c r="H368" s="251"/>
      <c r="I368" s="257" t="s">
        <v>2282</v>
      </c>
      <c r="J368" s="306">
        <f t="shared" si="216"/>
        <v>0</v>
      </c>
      <c r="K368" s="309"/>
      <c r="L368" s="309"/>
      <c r="M368" s="306">
        <f t="shared" si="217"/>
        <v>0</v>
      </c>
      <c r="N368" s="309"/>
      <c r="O368" s="309"/>
      <c r="P368" s="306">
        <f t="shared" si="218"/>
        <v>0</v>
      </c>
      <c r="Q368" s="309"/>
      <c r="R368" s="309"/>
      <c r="S368" s="309"/>
      <c r="T368" s="309"/>
      <c r="U368" s="309"/>
      <c r="V368" s="310"/>
      <c r="W368" s="310"/>
      <c r="X368" s="310"/>
    </row>
    <row r="369" spans="2:24" ht="30">
      <c r="B369" s="250">
        <v>1</v>
      </c>
      <c r="C369" s="250">
        <v>4</v>
      </c>
      <c r="D369" s="250">
        <v>4</v>
      </c>
      <c r="E369" s="250">
        <v>1</v>
      </c>
      <c r="F369" s="250">
        <v>2</v>
      </c>
      <c r="G369" s="250">
        <v>7</v>
      </c>
      <c r="H369" s="251"/>
      <c r="I369" s="257" t="s">
        <v>2283</v>
      </c>
      <c r="J369" s="306">
        <f t="shared" si="216"/>
        <v>0</v>
      </c>
      <c r="K369" s="309"/>
      <c r="L369" s="309"/>
      <c r="M369" s="306">
        <f t="shared" si="217"/>
        <v>0</v>
      </c>
      <c r="N369" s="309"/>
      <c r="O369" s="309"/>
      <c r="P369" s="306">
        <f t="shared" si="218"/>
        <v>0</v>
      </c>
      <c r="Q369" s="309"/>
      <c r="R369" s="309"/>
      <c r="S369" s="309"/>
      <c r="T369" s="309"/>
      <c r="U369" s="309"/>
      <c r="V369" s="310"/>
      <c r="W369" s="310"/>
      <c r="X369" s="310"/>
    </row>
    <row r="370" spans="2:24" ht="15.75">
      <c r="B370" s="250">
        <v>1</v>
      </c>
      <c r="C370" s="250">
        <v>4</v>
      </c>
      <c r="D370" s="250">
        <v>4</v>
      </c>
      <c r="E370" s="250">
        <v>1</v>
      </c>
      <c r="F370" s="250">
        <v>2</v>
      </c>
      <c r="G370" s="250">
        <v>8</v>
      </c>
      <c r="H370" s="251"/>
      <c r="I370" s="257" t="s">
        <v>2284</v>
      </c>
      <c r="J370" s="306">
        <f t="shared" si="216"/>
        <v>0</v>
      </c>
      <c r="K370" s="309"/>
      <c r="L370" s="309"/>
      <c r="M370" s="306">
        <f t="shared" si="217"/>
        <v>0</v>
      </c>
      <c r="N370" s="309"/>
      <c r="O370" s="309"/>
      <c r="P370" s="306">
        <f t="shared" si="218"/>
        <v>0</v>
      </c>
      <c r="Q370" s="309"/>
      <c r="R370" s="309"/>
      <c r="S370" s="309"/>
      <c r="T370" s="309"/>
      <c r="U370" s="309"/>
      <c r="V370" s="310"/>
      <c r="W370" s="310"/>
      <c r="X370" s="310"/>
    </row>
    <row r="371" spans="2:24" ht="23.25" customHeight="1">
      <c r="B371" s="250">
        <v>1</v>
      </c>
      <c r="C371" s="250">
        <v>4</v>
      </c>
      <c r="D371" s="250">
        <v>4</v>
      </c>
      <c r="E371" s="250">
        <v>1</v>
      </c>
      <c r="F371" s="250">
        <v>2</v>
      </c>
      <c r="G371" s="250">
        <v>9</v>
      </c>
      <c r="H371" s="251"/>
      <c r="I371" s="257" t="s">
        <v>2285</v>
      </c>
      <c r="J371" s="306">
        <f t="shared" si="216"/>
        <v>0</v>
      </c>
      <c r="K371" s="309"/>
      <c r="L371" s="309"/>
      <c r="M371" s="306">
        <f t="shared" si="217"/>
        <v>0</v>
      </c>
      <c r="N371" s="309"/>
      <c r="O371" s="309"/>
      <c r="P371" s="306">
        <f t="shared" si="218"/>
        <v>0</v>
      </c>
      <c r="Q371" s="309"/>
      <c r="R371" s="309"/>
      <c r="S371" s="309"/>
      <c r="T371" s="309"/>
      <c r="U371" s="309"/>
      <c r="V371" s="310"/>
      <c r="W371" s="310"/>
      <c r="X371" s="310"/>
    </row>
    <row r="372" spans="2:24" ht="21.75" customHeight="1">
      <c r="B372" s="250">
        <v>1</v>
      </c>
      <c r="C372" s="250">
        <v>4</v>
      </c>
      <c r="D372" s="250">
        <v>4</v>
      </c>
      <c r="E372" s="250">
        <v>1</v>
      </c>
      <c r="F372" s="250">
        <v>2</v>
      </c>
      <c r="G372" s="250">
        <v>99</v>
      </c>
      <c r="H372" s="251"/>
      <c r="I372" s="257" t="s">
        <v>2286</v>
      </c>
      <c r="J372" s="306">
        <f t="shared" si="216"/>
        <v>201.54</v>
      </c>
      <c r="K372" s="309">
        <v>112.24</v>
      </c>
      <c r="L372" s="309">
        <v>89.3</v>
      </c>
      <c r="M372" s="306">
        <f t="shared" si="217"/>
        <v>614.75</v>
      </c>
      <c r="N372" s="309">
        <v>614.75</v>
      </c>
      <c r="O372" s="309"/>
      <c r="P372" s="306">
        <f t="shared" si="218"/>
        <v>0</v>
      </c>
      <c r="Q372" s="309"/>
      <c r="R372" s="309"/>
      <c r="S372" s="309"/>
      <c r="T372" s="309"/>
      <c r="U372" s="309"/>
      <c r="V372" s="310"/>
      <c r="W372" s="310"/>
      <c r="X372" s="310"/>
    </row>
    <row r="373" spans="2:24" ht="15.75">
      <c r="B373" s="275">
        <v>1</v>
      </c>
      <c r="C373" s="275">
        <v>4</v>
      </c>
      <c r="D373" s="275">
        <v>4</v>
      </c>
      <c r="E373" s="275">
        <v>2</v>
      </c>
      <c r="F373" s="276"/>
      <c r="G373" s="276"/>
      <c r="H373" s="276"/>
      <c r="I373" s="277" t="s">
        <v>2287</v>
      </c>
      <c r="J373" s="306">
        <f t="shared" si="216"/>
        <v>0</v>
      </c>
      <c r="K373" s="309"/>
      <c r="L373" s="309"/>
      <c r="M373" s="306">
        <f t="shared" si="217"/>
        <v>0</v>
      </c>
      <c r="N373" s="309"/>
      <c r="O373" s="309"/>
      <c r="P373" s="306">
        <f t="shared" si="218"/>
        <v>0</v>
      </c>
      <c r="Q373" s="309"/>
      <c r="R373" s="309"/>
      <c r="S373" s="309"/>
      <c r="T373" s="309"/>
      <c r="U373" s="309"/>
      <c r="V373" s="310"/>
      <c r="W373" s="310"/>
      <c r="X373" s="310"/>
    </row>
    <row r="374" spans="2:24" ht="30">
      <c r="B374" s="268">
        <v>1</v>
      </c>
      <c r="C374" s="268">
        <v>4</v>
      </c>
      <c r="D374" s="268">
        <v>5</v>
      </c>
      <c r="E374" s="269"/>
      <c r="F374" s="269"/>
      <c r="G374" s="269"/>
      <c r="H374" s="269"/>
      <c r="I374" s="267" t="s">
        <v>2288</v>
      </c>
      <c r="J374" s="306">
        <f t="shared" si="216"/>
        <v>0</v>
      </c>
      <c r="K374" s="330">
        <f>SUM(K375,K379)</f>
        <v>0</v>
      </c>
      <c r="L374" s="330">
        <f t="shared" ref="L374" si="234">SUM(L375,L379)</f>
        <v>0</v>
      </c>
      <c r="M374" s="306">
        <f t="shared" si="217"/>
        <v>0</v>
      </c>
      <c r="N374" s="330">
        <f>SUM(N375,N379)</f>
        <v>0</v>
      </c>
      <c r="O374" s="330">
        <f t="shared" ref="O374" si="235">SUM(O375,O379)</f>
        <v>0</v>
      </c>
      <c r="P374" s="306">
        <f t="shared" si="218"/>
        <v>0</v>
      </c>
      <c r="Q374" s="330">
        <f>SUM(Q375,Q379)</f>
        <v>0</v>
      </c>
      <c r="R374" s="330">
        <f t="shared" ref="R374:U374" si="236">SUM(R375,R379)</f>
        <v>0</v>
      </c>
      <c r="S374" s="330">
        <f t="shared" si="236"/>
        <v>0</v>
      </c>
      <c r="T374" s="330">
        <f t="shared" si="236"/>
        <v>0</v>
      </c>
      <c r="U374" s="330">
        <f t="shared" si="236"/>
        <v>0</v>
      </c>
      <c r="V374" s="322"/>
      <c r="W374" s="322"/>
      <c r="X374" s="322"/>
    </row>
    <row r="375" spans="2:24" ht="15.75">
      <c r="B375" s="275">
        <v>1</v>
      </c>
      <c r="C375" s="275">
        <v>4</v>
      </c>
      <c r="D375" s="275">
        <v>5</v>
      </c>
      <c r="E375" s="275">
        <v>1</v>
      </c>
      <c r="F375" s="276"/>
      <c r="G375" s="276"/>
      <c r="H375" s="276"/>
      <c r="I375" s="277" t="s">
        <v>2289</v>
      </c>
      <c r="J375" s="306">
        <f t="shared" si="216"/>
        <v>0</v>
      </c>
      <c r="K375" s="331">
        <f>SUM(K376:K378)</f>
        <v>0</v>
      </c>
      <c r="L375" s="331">
        <f t="shared" ref="L375" si="237">SUM(L376:L378)</f>
        <v>0</v>
      </c>
      <c r="M375" s="306">
        <f t="shared" si="217"/>
        <v>0</v>
      </c>
      <c r="N375" s="331">
        <f>SUM(N376:N378)</f>
        <v>0</v>
      </c>
      <c r="O375" s="331">
        <f t="shared" ref="O375" si="238">SUM(O376:O378)</f>
        <v>0</v>
      </c>
      <c r="P375" s="306">
        <f t="shared" si="218"/>
        <v>0</v>
      </c>
      <c r="Q375" s="331">
        <f>SUM(Q376:Q378)</f>
        <v>0</v>
      </c>
      <c r="R375" s="331">
        <f t="shared" ref="R375:U375" si="239">SUM(R376:R378)</f>
        <v>0</v>
      </c>
      <c r="S375" s="331">
        <f t="shared" si="239"/>
        <v>0</v>
      </c>
      <c r="T375" s="331">
        <f t="shared" si="239"/>
        <v>0</v>
      </c>
      <c r="U375" s="331">
        <f t="shared" si="239"/>
        <v>0</v>
      </c>
      <c r="V375" s="316"/>
      <c r="W375" s="316"/>
      <c r="X375" s="316"/>
    </row>
    <row r="376" spans="2:24" ht="15.75">
      <c r="B376" s="250">
        <v>1</v>
      </c>
      <c r="C376" s="250">
        <v>4</v>
      </c>
      <c r="D376" s="250">
        <v>5</v>
      </c>
      <c r="E376" s="250">
        <v>1</v>
      </c>
      <c r="F376" s="250">
        <v>1</v>
      </c>
      <c r="G376" s="251"/>
      <c r="H376" s="251"/>
      <c r="I376" s="259" t="s">
        <v>2290</v>
      </c>
      <c r="J376" s="306">
        <f t="shared" si="216"/>
        <v>0</v>
      </c>
      <c r="K376" s="309"/>
      <c r="L376" s="309"/>
      <c r="M376" s="306">
        <f t="shared" si="217"/>
        <v>0</v>
      </c>
      <c r="N376" s="309"/>
      <c r="O376" s="309"/>
      <c r="P376" s="306">
        <f t="shared" si="218"/>
        <v>0</v>
      </c>
      <c r="Q376" s="309"/>
      <c r="R376" s="309"/>
      <c r="S376" s="309"/>
      <c r="T376" s="309"/>
      <c r="U376" s="309"/>
      <c r="V376" s="310"/>
      <c r="W376" s="310"/>
      <c r="X376" s="310"/>
    </row>
    <row r="377" spans="2:24" ht="15.75">
      <c r="B377" s="250">
        <v>1</v>
      </c>
      <c r="C377" s="250">
        <v>4</v>
      </c>
      <c r="D377" s="250">
        <v>5</v>
      </c>
      <c r="E377" s="250">
        <v>1</v>
      </c>
      <c r="F377" s="250">
        <v>2</v>
      </c>
      <c r="G377" s="251"/>
      <c r="H377" s="251"/>
      <c r="I377" s="259" t="s">
        <v>2291</v>
      </c>
      <c r="J377" s="306">
        <f t="shared" si="216"/>
        <v>0</v>
      </c>
      <c r="K377" s="309"/>
      <c r="L377" s="309"/>
      <c r="M377" s="306">
        <f t="shared" si="217"/>
        <v>0</v>
      </c>
      <c r="N377" s="309"/>
      <c r="O377" s="309"/>
      <c r="P377" s="306">
        <f t="shared" si="218"/>
        <v>0</v>
      </c>
      <c r="Q377" s="309"/>
      <c r="R377" s="309"/>
      <c r="S377" s="309"/>
      <c r="T377" s="309"/>
      <c r="U377" s="309"/>
      <c r="V377" s="310"/>
      <c r="W377" s="310"/>
      <c r="X377" s="310"/>
    </row>
    <row r="378" spans="2:24" ht="15.75">
      <c r="B378" s="250">
        <v>1</v>
      </c>
      <c r="C378" s="250">
        <v>4</v>
      </c>
      <c r="D378" s="250">
        <v>5</v>
      </c>
      <c r="E378" s="250">
        <v>1</v>
      </c>
      <c r="F378" s="250">
        <v>3</v>
      </c>
      <c r="G378" s="251"/>
      <c r="H378" s="251"/>
      <c r="I378" s="259" t="s">
        <v>2292</v>
      </c>
      <c r="J378" s="306">
        <f t="shared" si="216"/>
        <v>0</v>
      </c>
      <c r="K378" s="309"/>
      <c r="L378" s="309"/>
      <c r="M378" s="306">
        <f t="shared" si="217"/>
        <v>0</v>
      </c>
      <c r="N378" s="309"/>
      <c r="O378" s="309"/>
      <c r="P378" s="306">
        <f t="shared" si="218"/>
        <v>0</v>
      </c>
      <c r="Q378" s="309"/>
      <c r="R378" s="309"/>
      <c r="S378" s="309"/>
      <c r="T378" s="309"/>
      <c r="U378" s="309"/>
      <c r="V378" s="310"/>
      <c r="W378" s="310"/>
      <c r="X378" s="310"/>
    </row>
    <row r="379" spans="2:24" ht="16.5" thickBot="1">
      <c r="B379" s="275">
        <v>1</v>
      </c>
      <c r="C379" s="275">
        <v>4</v>
      </c>
      <c r="D379" s="275">
        <v>5</v>
      </c>
      <c r="E379" s="275">
        <v>2</v>
      </c>
      <c r="F379" s="276"/>
      <c r="G379" s="276"/>
      <c r="H379" s="276"/>
      <c r="I379" s="277" t="s">
        <v>2293</v>
      </c>
      <c r="J379" s="306">
        <f t="shared" si="216"/>
        <v>0</v>
      </c>
      <c r="K379" s="309"/>
      <c r="L379" s="309"/>
      <c r="M379" s="306">
        <f t="shared" si="217"/>
        <v>0</v>
      </c>
      <c r="N379" s="309"/>
      <c r="O379" s="309"/>
      <c r="P379" s="306">
        <f t="shared" si="218"/>
        <v>0</v>
      </c>
      <c r="Q379" s="309"/>
      <c r="R379" s="309"/>
      <c r="S379" s="309"/>
      <c r="T379" s="309"/>
      <c r="U379" s="309"/>
      <c r="V379" s="310"/>
      <c r="W379" s="310"/>
      <c r="X379" s="310"/>
    </row>
    <row r="380" spans="2:24" ht="22.5" customHeight="1" thickBot="1">
      <c r="B380" s="340">
        <v>31</v>
      </c>
      <c r="C380" s="341"/>
      <c r="D380" s="341"/>
      <c r="E380" s="341"/>
      <c r="F380" s="341"/>
      <c r="G380" s="341"/>
      <c r="H380" s="339"/>
      <c r="I380" s="346" t="s">
        <v>2347</v>
      </c>
      <c r="J380" s="356">
        <f>SUM(K380:L380)</f>
        <v>31.209999999999997</v>
      </c>
      <c r="K380" s="356">
        <f>K381+K446+K447+K440</f>
        <v>31.209999999999997</v>
      </c>
      <c r="L380" s="356">
        <f t="shared" ref="L380" si="240">L381+L446+L447+L440</f>
        <v>0</v>
      </c>
      <c r="M380" s="356">
        <f>SUM(N380:O380)</f>
        <v>22</v>
      </c>
      <c r="N380" s="356">
        <f>N381+N446+N447+N440</f>
        <v>22</v>
      </c>
      <c r="O380" s="356">
        <f t="shared" ref="O380" si="241">O381+O446+O447+O440</f>
        <v>0</v>
      </c>
      <c r="P380" s="356">
        <f>SUM(Q380:R380)</f>
        <v>52</v>
      </c>
      <c r="Q380" s="356">
        <f>Q381+Q446+Q447+Q440</f>
        <v>52</v>
      </c>
      <c r="R380" s="356">
        <f t="shared" ref="R380:U380" si="242">R381+R446+R447+R440</f>
        <v>0</v>
      </c>
      <c r="S380" s="356">
        <f t="shared" si="242"/>
        <v>55.8</v>
      </c>
      <c r="T380" s="356">
        <f t="shared" si="242"/>
        <v>58.7</v>
      </c>
      <c r="U380" s="356">
        <f t="shared" si="242"/>
        <v>61.3</v>
      </c>
    </row>
    <row r="381" spans="2:24" ht="15.75" thickBot="1">
      <c r="B381" s="342">
        <v>31</v>
      </c>
      <c r="C381" s="343">
        <v>1</v>
      </c>
      <c r="D381" s="343"/>
      <c r="E381" s="343"/>
      <c r="F381" s="343"/>
      <c r="G381" s="343"/>
      <c r="H381" s="339"/>
      <c r="I381" s="347" t="s">
        <v>492</v>
      </c>
      <c r="J381" s="356">
        <f t="shared" ref="J381:J444" si="243">SUM(K381:L381)</f>
        <v>6.56</v>
      </c>
      <c r="K381" s="356">
        <f>K382+K396+K426+K439</f>
        <v>6.56</v>
      </c>
      <c r="L381" s="356">
        <f t="shared" ref="L381" si="244">SUM(L382,L396,L426,L439)</f>
        <v>0</v>
      </c>
      <c r="M381" s="356">
        <f t="shared" ref="M381:M444" si="245">SUM(N381:O381)</f>
        <v>20.100000000000001</v>
      </c>
      <c r="N381" s="356">
        <f>N382+N396+N426+N439</f>
        <v>20.100000000000001</v>
      </c>
      <c r="O381" s="356">
        <f t="shared" ref="O381" si="246">SUM(O382,O396,O426,O439)</f>
        <v>0</v>
      </c>
      <c r="P381" s="356">
        <f t="shared" ref="P381:P444" si="247">SUM(Q381:R381)</f>
        <v>48</v>
      </c>
      <c r="Q381" s="356">
        <f>Q382+Q396+Q426+Q439</f>
        <v>48</v>
      </c>
      <c r="R381" s="356">
        <f t="shared" ref="R381:U381" si="248">SUM(R382,R396,R426,R439)</f>
        <v>0</v>
      </c>
      <c r="S381" s="356">
        <f t="shared" si="248"/>
        <v>50.8</v>
      </c>
      <c r="T381" s="356">
        <f t="shared" si="248"/>
        <v>53.7</v>
      </c>
      <c r="U381" s="356">
        <f t="shared" si="248"/>
        <v>55.3</v>
      </c>
    </row>
    <row r="382" spans="2:24" ht="15.75" thickBot="1">
      <c r="B382" s="342">
        <v>31</v>
      </c>
      <c r="C382" s="343">
        <v>1</v>
      </c>
      <c r="D382" s="343">
        <v>1</v>
      </c>
      <c r="E382" s="343"/>
      <c r="F382" s="343"/>
      <c r="G382" s="343"/>
      <c r="H382" s="339"/>
      <c r="I382" s="348" t="s">
        <v>387</v>
      </c>
      <c r="J382" s="356">
        <f t="shared" si="243"/>
        <v>6.56</v>
      </c>
      <c r="K382" s="356">
        <f>SUM(K383:K385,K395)</f>
        <v>6.56</v>
      </c>
      <c r="L382" s="356">
        <f t="shared" ref="L382" si="249">SUM(L383:L385,L395)</f>
        <v>0</v>
      </c>
      <c r="M382" s="356">
        <f t="shared" si="245"/>
        <v>20.100000000000001</v>
      </c>
      <c r="N382" s="356">
        <f>SUM(N383:N385,N395)</f>
        <v>20.100000000000001</v>
      </c>
      <c r="O382" s="356">
        <f t="shared" ref="O382" si="250">SUM(O383:O385,O395)</f>
        <v>0</v>
      </c>
      <c r="P382" s="356">
        <f t="shared" si="247"/>
        <v>20</v>
      </c>
      <c r="Q382" s="356">
        <f>SUM(Q383:Q385,Q395)</f>
        <v>20</v>
      </c>
      <c r="R382" s="356">
        <f t="shared" ref="R382:U382" si="251">SUM(R383:R385,R395)</f>
        <v>0</v>
      </c>
      <c r="S382" s="356">
        <f t="shared" si="251"/>
        <v>22</v>
      </c>
      <c r="T382" s="356">
        <f t="shared" si="251"/>
        <v>24</v>
      </c>
      <c r="U382" s="356">
        <f t="shared" si="251"/>
        <v>25</v>
      </c>
    </row>
    <row r="383" spans="2:24" ht="15.75" thickBot="1">
      <c r="B383" s="344">
        <v>31</v>
      </c>
      <c r="C383" s="345">
        <v>1</v>
      </c>
      <c r="D383" s="345">
        <v>1</v>
      </c>
      <c r="E383" s="345">
        <v>1</v>
      </c>
      <c r="F383" s="345"/>
      <c r="G383" s="345"/>
      <c r="H383" s="339"/>
      <c r="I383" s="349" t="s">
        <v>1889</v>
      </c>
      <c r="J383" s="356">
        <f t="shared" si="243"/>
        <v>0</v>
      </c>
      <c r="K383" s="355"/>
      <c r="L383" s="355"/>
      <c r="M383" s="356">
        <f t="shared" si="245"/>
        <v>0</v>
      </c>
      <c r="N383" s="355"/>
      <c r="O383" s="355"/>
      <c r="P383" s="356">
        <f t="shared" si="247"/>
        <v>0</v>
      </c>
      <c r="Q383" s="355"/>
      <c r="R383" s="355"/>
      <c r="S383" s="355"/>
      <c r="T383" s="355"/>
      <c r="U383" s="355"/>
    </row>
    <row r="384" spans="2:24" ht="15.75" thickBot="1">
      <c r="B384" s="344">
        <v>31</v>
      </c>
      <c r="C384" s="345">
        <v>1</v>
      </c>
      <c r="D384" s="345">
        <v>1</v>
      </c>
      <c r="E384" s="345">
        <v>2</v>
      </c>
      <c r="F384" s="345"/>
      <c r="G384" s="345"/>
      <c r="H384" s="339"/>
      <c r="I384" s="349" t="s">
        <v>1890</v>
      </c>
      <c r="J384" s="356">
        <f t="shared" si="243"/>
        <v>6.56</v>
      </c>
      <c r="K384" s="280">
        <v>6.56</v>
      </c>
      <c r="L384" s="280"/>
      <c r="M384" s="356">
        <f t="shared" si="245"/>
        <v>20.100000000000001</v>
      </c>
      <c r="N384" s="280">
        <v>20.100000000000001</v>
      </c>
      <c r="O384" s="280"/>
      <c r="P384" s="356">
        <f t="shared" si="247"/>
        <v>20</v>
      </c>
      <c r="Q384" s="280">
        <v>20</v>
      </c>
      <c r="R384" s="280"/>
      <c r="S384" s="280">
        <v>22</v>
      </c>
      <c r="T384" s="280">
        <v>24</v>
      </c>
      <c r="U384" s="280">
        <v>25</v>
      </c>
    </row>
    <row r="385" spans="2:21" ht="15.75" thickBot="1">
      <c r="B385" s="344">
        <v>31</v>
      </c>
      <c r="C385" s="345">
        <v>1</v>
      </c>
      <c r="D385" s="345">
        <v>1</v>
      </c>
      <c r="E385" s="345">
        <v>3</v>
      </c>
      <c r="F385" s="345"/>
      <c r="G385" s="345"/>
      <c r="H385" s="339"/>
      <c r="I385" s="349" t="s">
        <v>1891</v>
      </c>
      <c r="J385" s="356">
        <f t="shared" si="243"/>
        <v>0</v>
      </c>
      <c r="K385" s="357">
        <f>SUM(K386:K394)</f>
        <v>0</v>
      </c>
      <c r="L385" s="357">
        <f t="shared" ref="L385" si="252">SUM(L386:L394)</f>
        <v>0</v>
      </c>
      <c r="M385" s="356">
        <f t="shared" si="245"/>
        <v>0</v>
      </c>
      <c r="N385" s="357">
        <f>SUM(N386:N394)</f>
        <v>0</v>
      </c>
      <c r="O385" s="357">
        <f t="shared" ref="O385" si="253">SUM(O386:O394)</f>
        <v>0</v>
      </c>
      <c r="P385" s="356">
        <f t="shared" si="247"/>
        <v>0</v>
      </c>
      <c r="Q385" s="357">
        <f>SUM(Q386:Q394)</f>
        <v>0</v>
      </c>
      <c r="R385" s="357">
        <f t="shared" ref="R385:U385" si="254">SUM(R386:R394)</f>
        <v>0</v>
      </c>
      <c r="S385" s="357">
        <f t="shared" si="254"/>
        <v>0</v>
      </c>
      <c r="T385" s="357">
        <f t="shared" si="254"/>
        <v>0</v>
      </c>
      <c r="U385" s="357">
        <f t="shared" si="254"/>
        <v>0</v>
      </c>
    </row>
    <row r="386" spans="2:21" ht="15.75" thickBot="1">
      <c r="B386" s="344">
        <v>31</v>
      </c>
      <c r="C386" s="345">
        <v>1</v>
      </c>
      <c r="D386" s="345">
        <v>1</v>
      </c>
      <c r="E386" s="345">
        <v>3</v>
      </c>
      <c r="F386" s="345">
        <v>1</v>
      </c>
      <c r="G386" s="345"/>
      <c r="H386" s="339"/>
      <c r="I386" s="350" t="s">
        <v>2348</v>
      </c>
      <c r="J386" s="356">
        <f t="shared" si="243"/>
        <v>0</v>
      </c>
      <c r="K386" s="358"/>
      <c r="L386" s="358"/>
      <c r="M386" s="356">
        <f t="shared" si="245"/>
        <v>0</v>
      </c>
      <c r="N386" s="358"/>
      <c r="O386" s="358"/>
      <c r="P386" s="356">
        <f t="shared" si="247"/>
        <v>0</v>
      </c>
      <c r="Q386" s="358"/>
      <c r="R386" s="358"/>
      <c r="S386" s="358"/>
      <c r="T386" s="358"/>
      <c r="U386" s="358"/>
    </row>
    <row r="387" spans="2:21" ht="15.75" thickBot="1">
      <c r="B387" s="344">
        <v>31</v>
      </c>
      <c r="C387" s="345">
        <v>1</v>
      </c>
      <c r="D387" s="345">
        <v>1</v>
      </c>
      <c r="E387" s="345">
        <v>3</v>
      </c>
      <c r="F387" s="345">
        <v>2</v>
      </c>
      <c r="G387" s="345"/>
      <c r="H387" s="339"/>
      <c r="I387" s="350" t="s">
        <v>2349</v>
      </c>
      <c r="J387" s="356">
        <f t="shared" si="243"/>
        <v>0</v>
      </c>
      <c r="K387" s="358"/>
      <c r="L387" s="358"/>
      <c r="M387" s="356">
        <f t="shared" si="245"/>
        <v>0</v>
      </c>
      <c r="N387" s="358"/>
      <c r="O387" s="358"/>
      <c r="P387" s="356">
        <f t="shared" si="247"/>
        <v>0</v>
      </c>
      <c r="Q387" s="358"/>
      <c r="R387" s="358"/>
      <c r="S387" s="358"/>
      <c r="T387" s="358"/>
      <c r="U387" s="358"/>
    </row>
    <row r="388" spans="2:21" ht="15.75" thickBot="1">
      <c r="B388" s="344">
        <v>31</v>
      </c>
      <c r="C388" s="345">
        <v>1</v>
      </c>
      <c r="D388" s="345">
        <v>1</v>
      </c>
      <c r="E388" s="345">
        <v>3</v>
      </c>
      <c r="F388" s="345">
        <v>3</v>
      </c>
      <c r="G388" s="345"/>
      <c r="H388" s="339"/>
      <c r="I388" s="350" t="s">
        <v>2350</v>
      </c>
      <c r="J388" s="356">
        <f t="shared" si="243"/>
        <v>0</v>
      </c>
      <c r="K388" s="358"/>
      <c r="L388" s="358"/>
      <c r="M388" s="356">
        <f t="shared" si="245"/>
        <v>0</v>
      </c>
      <c r="N388" s="358"/>
      <c r="O388" s="358"/>
      <c r="P388" s="356">
        <f t="shared" si="247"/>
        <v>0</v>
      </c>
      <c r="Q388" s="358"/>
      <c r="R388" s="358"/>
      <c r="S388" s="358"/>
      <c r="T388" s="358"/>
      <c r="U388" s="358"/>
    </row>
    <row r="389" spans="2:21" ht="15.75" thickBot="1">
      <c r="B389" s="344">
        <v>31</v>
      </c>
      <c r="C389" s="345">
        <v>1</v>
      </c>
      <c r="D389" s="345">
        <v>1</v>
      </c>
      <c r="E389" s="345">
        <v>3</v>
      </c>
      <c r="F389" s="345">
        <v>4</v>
      </c>
      <c r="G389" s="345"/>
      <c r="H389" s="339"/>
      <c r="I389" s="350" t="s">
        <v>2351</v>
      </c>
      <c r="J389" s="356">
        <f t="shared" si="243"/>
        <v>0</v>
      </c>
      <c r="K389" s="358"/>
      <c r="L389" s="358"/>
      <c r="M389" s="356">
        <f t="shared" si="245"/>
        <v>0</v>
      </c>
      <c r="N389" s="358"/>
      <c r="O389" s="358"/>
      <c r="P389" s="356">
        <f t="shared" si="247"/>
        <v>0</v>
      </c>
      <c r="Q389" s="358"/>
      <c r="R389" s="358"/>
      <c r="S389" s="358"/>
      <c r="T389" s="358"/>
      <c r="U389" s="358"/>
    </row>
    <row r="390" spans="2:21" ht="15.75" thickBot="1">
      <c r="B390" s="344">
        <v>31</v>
      </c>
      <c r="C390" s="345">
        <v>1</v>
      </c>
      <c r="D390" s="345">
        <v>1</v>
      </c>
      <c r="E390" s="345">
        <v>3</v>
      </c>
      <c r="F390" s="345">
        <v>5</v>
      </c>
      <c r="G390" s="345"/>
      <c r="H390" s="339"/>
      <c r="I390" s="350" t="s">
        <v>2352</v>
      </c>
      <c r="J390" s="356">
        <f t="shared" si="243"/>
        <v>0</v>
      </c>
      <c r="K390" s="358"/>
      <c r="L390" s="358"/>
      <c r="M390" s="356">
        <f t="shared" si="245"/>
        <v>0</v>
      </c>
      <c r="N390" s="358"/>
      <c r="O390" s="358"/>
      <c r="P390" s="356">
        <f t="shared" si="247"/>
        <v>0</v>
      </c>
      <c r="Q390" s="358"/>
      <c r="R390" s="358"/>
      <c r="S390" s="358"/>
      <c r="T390" s="358"/>
      <c r="U390" s="358"/>
    </row>
    <row r="391" spans="2:21" ht="15.75" thickBot="1">
      <c r="B391" s="344">
        <v>31</v>
      </c>
      <c r="C391" s="345">
        <v>1</v>
      </c>
      <c r="D391" s="345">
        <v>1</v>
      </c>
      <c r="E391" s="345">
        <v>3</v>
      </c>
      <c r="F391" s="345">
        <v>6</v>
      </c>
      <c r="G391" s="345"/>
      <c r="H391" s="339"/>
      <c r="I391" s="350" t="s">
        <v>2353</v>
      </c>
      <c r="J391" s="356">
        <f t="shared" si="243"/>
        <v>0</v>
      </c>
      <c r="K391" s="358"/>
      <c r="L391" s="358"/>
      <c r="M391" s="356">
        <f t="shared" si="245"/>
        <v>0</v>
      </c>
      <c r="N391" s="358"/>
      <c r="O391" s="358"/>
      <c r="P391" s="356">
        <f t="shared" si="247"/>
        <v>0</v>
      </c>
      <c r="Q391" s="358"/>
      <c r="R391" s="358"/>
      <c r="S391" s="358"/>
      <c r="T391" s="358"/>
      <c r="U391" s="358"/>
    </row>
    <row r="392" spans="2:21" ht="15.75" thickBot="1">
      <c r="B392" s="344">
        <v>31</v>
      </c>
      <c r="C392" s="345">
        <v>1</v>
      </c>
      <c r="D392" s="345">
        <v>1</v>
      </c>
      <c r="E392" s="345">
        <v>3</v>
      </c>
      <c r="F392" s="345">
        <v>7</v>
      </c>
      <c r="G392" s="345"/>
      <c r="H392" s="339"/>
      <c r="I392" s="350" t="s">
        <v>2354</v>
      </c>
      <c r="J392" s="356">
        <f t="shared" si="243"/>
        <v>0</v>
      </c>
      <c r="K392" s="358"/>
      <c r="L392" s="358"/>
      <c r="M392" s="356">
        <f t="shared" si="245"/>
        <v>0</v>
      </c>
      <c r="N392" s="358"/>
      <c r="O392" s="358"/>
      <c r="P392" s="356">
        <f t="shared" si="247"/>
        <v>0</v>
      </c>
      <c r="Q392" s="358"/>
      <c r="R392" s="358"/>
      <c r="S392" s="358"/>
      <c r="T392" s="358"/>
      <c r="U392" s="358"/>
    </row>
    <row r="393" spans="2:21" ht="15.75" thickBot="1">
      <c r="B393" s="344">
        <v>31</v>
      </c>
      <c r="C393" s="345">
        <v>1</v>
      </c>
      <c r="D393" s="345">
        <v>1</v>
      </c>
      <c r="E393" s="345">
        <v>3</v>
      </c>
      <c r="F393" s="345">
        <v>8</v>
      </c>
      <c r="G393" s="345"/>
      <c r="H393" s="339"/>
      <c r="I393" s="350" t="s">
        <v>2355</v>
      </c>
      <c r="J393" s="356">
        <f t="shared" si="243"/>
        <v>0</v>
      </c>
      <c r="K393" s="358"/>
      <c r="L393" s="358"/>
      <c r="M393" s="356">
        <f t="shared" si="245"/>
        <v>0</v>
      </c>
      <c r="N393" s="358"/>
      <c r="O393" s="358"/>
      <c r="P393" s="356">
        <f t="shared" si="247"/>
        <v>0</v>
      </c>
      <c r="Q393" s="358"/>
      <c r="R393" s="358"/>
      <c r="S393" s="358"/>
      <c r="T393" s="358"/>
      <c r="U393" s="358"/>
    </row>
    <row r="394" spans="2:21" ht="15.75" thickBot="1">
      <c r="B394" s="344">
        <v>31</v>
      </c>
      <c r="C394" s="345">
        <v>1</v>
      </c>
      <c r="D394" s="345">
        <v>1</v>
      </c>
      <c r="E394" s="345">
        <v>3</v>
      </c>
      <c r="F394" s="345">
        <v>9</v>
      </c>
      <c r="G394" s="345"/>
      <c r="H394" s="339"/>
      <c r="I394" s="350" t="s">
        <v>2356</v>
      </c>
      <c r="J394" s="356">
        <f t="shared" si="243"/>
        <v>0</v>
      </c>
      <c r="K394" s="358"/>
      <c r="L394" s="358"/>
      <c r="M394" s="356">
        <f t="shared" si="245"/>
        <v>0</v>
      </c>
      <c r="N394" s="358"/>
      <c r="O394" s="358"/>
      <c r="P394" s="356">
        <f t="shared" si="247"/>
        <v>0</v>
      </c>
      <c r="Q394" s="358"/>
      <c r="R394" s="358"/>
      <c r="S394" s="358"/>
      <c r="T394" s="358"/>
      <c r="U394" s="358"/>
    </row>
    <row r="395" spans="2:21" ht="15.75" thickBot="1">
      <c r="B395" s="344">
        <v>31</v>
      </c>
      <c r="C395" s="345">
        <v>1</v>
      </c>
      <c r="D395" s="345">
        <v>1</v>
      </c>
      <c r="E395" s="345">
        <v>4</v>
      </c>
      <c r="F395" s="345"/>
      <c r="G395" s="345"/>
      <c r="H395" s="339"/>
      <c r="I395" s="349" t="s">
        <v>2357</v>
      </c>
      <c r="J395" s="356">
        <f t="shared" si="243"/>
        <v>0</v>
      </c>
      <c r="K395" s="358"/>
      <c r="L395" s="358"/>
      <c r="M395" s="356">
        <f t="shared" si="245"/>
        <v>0</v>
      </c>
      <c r="N395" s="358"/>
      <c r="O395" s="358"/>
      <c r="P395" s="356">
        <f t="shared" si="247"/>
        <v>0</v>
      </c>
      <c r="Q395" s="358"/>
      <c r="R395" s="358"/>
      <c r="S395" s="358"/>
      <c r="T395" s="358"/>
      <c r="U395" s="358"/>
    </row>
    <row r="396" spans="2:21" ht="15.75" thickBot="1">
      <c r="B396" s="342">
        <v>31</v>
      </c>
      <c r="C396" s="343">
        <v>1</v>
      </c>
      <c r="D396" s="343">
        <v>2</v>
      </c>
      <c r="E396" s="343"/>
      <c r="F396" s="343"/>
      <c r="G396" s="343"/>
      <c r="H396" s="339"/>
      <c r="I396" s="348" t="s">
        <v>2358</v>
      </c>
      <c r="J396" s="356">
        <f t="shared" si="243"/>
        <v>0</v>
      </c>
      <c r="K396" s="357">
        <f>SUM(K397,K404)</f>
        <v>0</v>
      </c>
      <c r="L396" s="357">
        <f t="shared" ref="L396" si="255">SUM(L397,L404)</f>
        <v>0</v>
      </c>
      <c r="M396" s="356">
        <f t="shared" si="245"/>
        <v>0</v>
      </c>
      <c r="N396" s="357">
        <f>SUM(N397,N404)</f>
        <v>0</v>
      </c>
      <c r="O396" s="357">
        <f t="shared" ref="O396" si="256">SUM(O397,O404)</f>
        <v>0</v>
      </c>
      <c r="P396" s="356">
        <f t="shared" si="247"/>
        <v>28</v>
      </c>
      <c r="Q396" s="357">
        <f>SUM(Q397,Q404)</f>
        <v>28</v>
      </c>
      <c r="R396" s="357">
        <f t="shared" ref="R396:U396" si="257">SUM(R397,R404)</f>
        <v>0</v>
      </c>
      <c r="S396" s="357">
        <f t="shared" si="257"/>
        <v>28.8</v>
      </c>
      <c r="T396" s="357">
        <f t="shared" si="257"/>
        <v>29.7</v>
      </c>
      <c r="U396" s="357">
        <f t="shared" si="257"/>
        <v>30.3</v>
      </c>
    </row>
    <row r="397" spans="2:21" ht="15.75" thickBot="1">
      <c r="B397" s="344">
        <v>31</v>
      </c>
      <c r="C397" s="345">
        <v>1</v>
      </c>
      <c r="D397" s="345">
        <v>2</v>
      </c>
      <c r="E397" s="345">
        <v>1</v>
      </c>
      <c r="F397" s="345"/>
      <c r="G397" s="345"/>
      <c r="H397" s="339"/>
      <c r="I397" s="349" t="s">
        <v>1893</v>
      </c>
      <c r="J397" s="356">
        <f t="shared" si="243"/>
        <v>0</v>
      </c>
      <c r="K397" s="357">
        <f>SUM(K398:K403)</f>
        <v>0</v>
      </c>
      <c r="L397" s="357">
        <f t="shared" ref="L397" si="258">SUM(L398:L403)</f>
        <v>0</v>
      </c>
      <c r="M397" s="356">
        <f t="shared" si="245"/>
        <v>0</v>
      </c>
      <c r="N397" s="357">
        <f>SUM(N398:N403)</f>
        <v>0</v>
      </c>
      <c r="O397" s="357">
        <f t="shared" ref="O397" si="259">SUM(O398:O403)</f>
        <v>0</v>
      </c>
      <c r="P397" s="356">
        <f t="shared" si="247"/>
        <v>28</v>
      </c>
      <c r="Q397" s="357">
        <f>SUM(Q398:Q403)</f>
        <v>28</v>
      </c>
      <c r="R397" s="357">
        <f t="shared" ref="R397:U397" si="260">SUM(R398:R403)</f>
        <v>0</v>
      </c>
      <c r="S397" s="357">
        <f t="shared" si="260"/>
        <v>28.8</v>
      </c>
      <c r="T397" s="357">
        <f t="shared" si="260"/>
        <v>29.7</v>
      </c>
      <c r="U397" s="357">
        <f t="shared" si="260"/>
        <v>30.3</v>
      </c>
    </row>
    <row r="398" spans="2:21" ht="15.75" thickBot="1">
      <c r="B398" s="344">
        <v>31</v>
      </c>
      <c r="C398" s="345">
        <v>1</v>
      </c>
      <c r="D398" s="345">
        <v>2</v>
      </c>
      <c r="E398" s="345">
        <v>1</v>
      </c>
      <c r="F398" s="345">
        <v>1</v>
      </c>
      <c r="G398" s="345"/>
      <c r="H398" s="339"/>
      <c r="I398" s="350" t="s">
        <v>2359</v>
      </c>
      <c r="J398" s="356">
        <f t="shared" si="243"/>
        <v>0</v>
      </c>
      <c r="K398" s="358"/>
      <c r="L398" s="358"/>
      <c r="M398" s="356">
        <f t="shared" si="245"/>
        <v>0</v>
      </c>
      <c r="N398" s="358"/>
      <c r="O398" s="358"/>
      <c r="P398" s="356">
        <f t="shared" si="247"/>
        <v>0</v>
      </c>
      <c r="Q398" s="358"/>
      <c r="R398" s="358"/>
      <c r="S398" s="358"/>
      <c r="T398" s="358"/>
      <c r="U398" s="358"/>
    </row>
    <row r="399" spans="2:21" ht="15.75" thickBot="1">
      <c r="B399" s="344">
        <v>31</v>
      </c>
      <c r="C399" s="345">
        <v>1</v>
      </c>
      <c r="D399" s="345">
        <v>2</v>
      </c>
      <c r="E399" s="345">
        <v>1</v>
      </c>
      <c r="F399" s="345">
        <v>2</v>
      </c>
      <c r="G399" s="345"/>
      <c r="H399" s="339"/>
      <c r="I399" s="350" t="s">
        <v>2360</v>
      </c>
      <c r="J399" s="356">
        <f t="shared" si="243"/>
        <v>0</v>
      </c>
      <c r="K399" s="358"/>
      <c r="L399" s="358"/>
      <c r="M399" s="356">
        <f t="shared" si="245"/>
        <v>0</v>
      </c>
      <c r="N399" s="358"/>
      <c r="O399" s="358"/>
      <c r="P399" s="356">
        <f t="shared" si="247"/>
        <v>28</v>
      </c>
      <c r="Q399" s="358">
        <v>28</v>
      </c>
      <c r="R399" s="358"/>
      <c r="S399" s="358">
        <v>28.8</v>
      </c>
      <c r="T399" s="358">
        <v>29.7</v>
      </c>
      <c r="U399" s="358">
        <v>30.3</v>
      </c>
    </row>
    <row r="400" spans="2:21" ht="15.75" thickBot="1">
      <c r="B400" s="344">
        <v>31</v>
      </c>
      <c r="C400" s="345">
        <v>1</v>
      </c>
      <c r="D400" s="345">
        <v>2</v>
      </c>
      <c r="E400" s="345">
        <v>1</v>
      </c>
      <c r="F400" s="345">
        <v>3</v>
      </c>
      <c r="G400" s="345"/>
      <c r="H400" s="339"/>
      <c r="I400" s="350" t="s">
        <v>403</v>
      </c>
      <c r="J400" s="356">
        <f t="shared" si="243"/>
        <v>0</v>
      </c>
      <c r="K400" s="358"/>
      <c r="L400" s="358"/>
      <c r="M400" s="356">
        <f t="shared" si="245"/>
        <v>0</v>
      </c>
      <c r="N400" s="358"/>
      <c r="O400" s="358"/>
      <c r="P400" s="356">
        <f t="shared" si="247"/>
        <v>0</v>
      </c>
      <c r="Q400" s="358"/>
      <c r="R400" s="358"/>
      <c r="S400" s="358"/>
      <c r="T400" s="358"/>
      <c r="U400" s="358"/>
    </row>
    <row r="401" spans="2:21" ht="15.75" thickBot="1">
      <c r="B401" s="344">
        <v>31</v>
      </c>
      <c r="C401" s="345">
        <v>1</v>
      </c>
      <c r="D401" s="345">
        <v>2</v>
      </c>
      <c r="E401" s="345">
        <v>1</v>
      </c>
      <c r="F401" s="345">
        <v>4</v>
      </c>
      <c r="G401" s="345"/>
      <c r="H401" s="339"/>
      <c r="I401" s="350" t="s">
        <v>2361</v>
      </c>
      <c r="J401" s="356">
        <f t="shared" si="243"/>
        <v>0</v>
      </c>
      <c r="K401" s="358"/>
      <c r="L401" s="358"/>
      <c r="M401" s="356">
        <f t="shared" si="245"/>
        <v>0</v>
      </c>
      <c r="N401" s="358"/>
      <c r="O401" s="358"/>
      <c r="P401" s="356">
        <f t="shared" si="247"/>
        <v>0</v>
      </c>
      <c r="Q401" s="358"/>
      <c r="R401" s="358"/>
      <c r="S401" s="358"/>
      <c r="T401" s="358"/>
      <c r="U401" s="358"/>
    </row>
    <row r="402" spans="2:21" ht="15.75" thickBot="1">
      <c r="B402" s="344">
        <v>31</v>
      </c>
      <c r="C402" s="345">
        <v>1</v>
      </c>
      <c r="D402" s="345">
        <v>2</v>
      </c>
      <c r="E402" s="345">
        <v>1</v>
      </c>
      <c r="F402" s="345">
        <v>5</v>
      </c>
      <c r="G402" s="345"/>
      <c r="H402" s="339"/>
      <c r="I402" s="350" t="s">
        <v>2362</v>
      </c>
      <c r="J402" s="356">
        <f t="shared" si="243"/>
        <v>0</v>
      </c>
      <c r="K402" s="358"/>
      <c r="L402" s="358"/>
      <c r="M402" s="356">
        <f t="shared" si="245"/>
        <v>0</v>
      </c>
      <c r="N402" s="358"/>
      <c r="O402" s="358"/>
      <c r="P402" s="356">
        <f t="shared" si="247"/>
        <v>0</v>
      </c>
      <c r="Q402" s="358"/>
      <c r="R402" s="358"/>
      <c r="S402" s="358"/>
      <c r="T402" s="358"/>
      <c r="U402" s="358"/>
    </row>
    <row r="403" spans="2:21" ht="15.75" thickBot="1">
      <c r="B403" s="344">
        <v>31</v>
      </c>
      <c r="C403" s="345">
        <v>1</v>
      </c>
      <c r="D403" s="345">
        <v>2</v>
      </c>
      <c r="E403" s="345">
        <v>1</v>
      </c>
      <c r="F403" s="345">
        <v>6</v>
      </c>
      <c r="G403" s="345"/>
      <c r="H403" s="339"/>
      <c r="I403" s="350" t="s">
        <v>2363</v>
      </c>
      <c r="J403" s="356">
        <f t="shared" si="243"/>
        <v>0</v>
      </c>
      <c r="K403" s="358"/>
      <c r="L403" s="358"/>
      <c r="M403" s="356">
        <f t="shared" si="245"/>
        <v>0</v>
      </c>
      <c r="N403" s="358"/>
      <c r="O403" s="358"/>
      <c r="P403" s="356">
        <f t="shared" si="247"/>
        <v>0</v>
      </c>
      <c r="Q403" s="358"/>
      <c r="R403" s="358"/>
      <c r="S403" s="358"/>
      <c r="T403" s="358"/>
      <c r="U403" s="358"/>
    </row>
    <row r="404" spans="2:21" ht="30.75" thickBot="1">
      <c r="B404" s="344">
        <v>31</v>
      </c>
      <c r="C404" s="345">
        <v>1</v>
      </c>
      <c r="D404" s="345">
        <v>2</v>
      </c>
      <c r="E404" s="345">
        <v>2</v>
      </c>
      <c r="F404" s="345"/>
      <c r="G404" s="345"/>
      <c r="H404" s="339"/>
      <c r="I404" s="349" t="s">
        <v>2364</v>
      </c>
      <c r="J404" s="356">
        <f t="shared" si="243"/>
        <v>0</v>
      </c>
      <c r="K404" s="357">
        <f>SUM(K405,K425)</f>
        <v>0</v>
      </c>
      <c r="L404" s="357">
        <f t="shared" ref="L404" si="261">SUM(L405,L425)</f>
        <v>0</v>
      </c>
      <c r="M404" s="356">
        <f t="shared" si="245"/>
        <v>0</v>
      </c>
      <c r="N404" s="357">
        <f>SUM(N405,N425)</f>
        <v>0</v>
      </c>
      <c r="O404" s="357">
        <f t="shared" ref="O404" si="262">SUM(O405,O425)</f>
        <v>0</v>
      </c>
      <c r="P404" s="356">
        <f t="shared" si="247"/>
        <v>0</v>
      </c>
      <c r="Q404" s="357">
        <f>SUM(Q405,Q425)</f>
        <v>0</v>
      </c>
      <c r="R404" s="357">
        <f t="shared" ref="R404:U404" si="263">SUM(R405,R425)</f>
        <v>0</v>
      </c>
      <c r="S404" s="357">
        <f t="shared" si="263"/>
        <v>0</v>
      </c>
      <c r="T404" s="357">
        <f t="shared" si="263"/>
        <v>0</v>
      </c>
      <c r="U404" s="357">
        <f t="shared" si="263"/>
        <v>0</v>
      </c>
    </row>
    <row r="405" spans="2:21" ht="30.75" thickBot="1">
      <c r="B405" s="344">
        <v>31</v>
      </c>
      <c r="C405" s="345">
        <v>1</v>
      </c>
      <c r="D405" s="345">
        <v>2</v>
      </c>
      <c r="E405" s="345">
        <v>2</v>
      </c>
      <c r="F405" s="345">
        <v>1</v>
      </c>
      <c r="G405" s="345"/>
      <c r="H405" s="339"/>
      <c r="I405" s="350" t="s">
        <v>2365</v>
      </c>
      <c r="J405" s="356">
        <f t="shared" si="243"/>
        <v>0</v>
      </c>
      <c r="K405" s="357">
        <f>SUM(K406:K424)</f>
        <v>0</v>
      </c>
      <c r="L405" s="357">
        <f t="shared" ref="L405" si="264">SUM(L406:L424)</f>
        <v>0</v>
      </c>
      <c r="M405" s="356">
        <f t="shared" si="245"/>
        <v>0</v>
      </c>
      <c r="N405" s="357">
        <f>SUM(N406:N424)</f>
        <v>0</v>
      </c>
      <c r="O405" s="357">
        <f t="shared" ref="O405" si="265">SUM(O406:O424)</f>
        <v>0</v>
      </c>
      <c r="P405" s="356">
        <f t="shared" si="247"/>
        <v>0</v>
      </c>
      <c r="Q405" s="357">
        <f>SUM(Q406:Q424)</f>
        <v>0</v>
      </c>
      <c r="R405" s="357">
        <f t="shared" ref="R405:U405" si="266">SUM(R406:R424)</f>
        <v>0</v>
      </c>
      <c r="S405" s="357">
        <f t="shared" si="266"/>
        <v>0</v>
      </c>
      <c r="T405" s="357">
        <f t="shared" si="266"/>
        <v>0</v>
      </c>
      <c r="U405" s="357">
        <f t="shared" si="266"/>
        <v>0</v>
      </c>
    </row>
    <row r="406" spans="2:21" ht="15.75" thickBot="1">
      <c r="B406" s="344">
        <v>31</v>
      </c>
      <c r="C406" s="345">
        <v>1</v>
      </c>
      <c r="D406" s="345">
        <v>2</v>
      </c>
      <c r="E406" s="345">
        <v>2</v>
      </c>
      <c r="F406" s="345">
        <v>1</v>
      </c>
      <c r="G406" s="345">
        <v>1</v>
      </c>
      <c r="H406" s="339"/>
      <c r="I406" s="351" t="s">
        <v>274</v>
      </c>
      <c r="J406" s="356">
        <f t="shared" si="243"/>
        <v>0</v>
      </c>
      <c r="K406" s="358"/>
      <c r="L406" s="358"/>
      <c r="M406" s="356">
        <f t="shared" si="245"/>
        <v>0</v>
      </c>
      <c r="N406" s="358"/>
      <c r="O406" s="358"/>
      <c r="P406" s="356">
        <f t="shared" si="247"/>
        <v>0</v>
      </c>
      <c r="Q406" s="358"/>
      <c r="R406" s="358"/>
      <c r="S406" s="358"/>
      <c r="T406" s="358"/>
      <c r="U406" s="358"/>
    </row>
    <row r="407" spans="2:21" ht="15.75" thickBot="1">
      <c r="B407" s="344">
        <v>31</v>
      </c>
      <c r="C407" s="345">
        <v>1</v>
      </c>
      <c r="D407" s="345">
        <v>2</v>
      </c>
      <c r="E407" s="345">
        <v>2</v>
      </c>
      <c r="F407" s="345">
        <v>1</v>
      </c>
      <c r="G407" s="345">
        <v>2</v>
      </c>
      <c r="H407" s="339"/>
      <c r="I407" s="351" t="s">
        <v>275</v>
      </c>
      <c r="J407" s="356">
        <f t="shared" si="243"/>
        <v>0</v>
      </c>
      <c r="K407" s="358"/>
      <c r="L407" s="358"/>
      <c r="M407" s="356">
        <f t="shared" si="245"/>
        <v>0</v>
      </c>
      <c r="N407" s="358"/>
      <c r="O407" s="358"/>
      <c r="P407" s="356">
        <f t="shared" si="247"/>
        <v>0</v>
      </c>
      <c r="Q407" s="358"/>
      <c r="R407" s="358"/>
      <c r="S407" s="358"/>
      <c r="T407" s="358"/>
      <c r="U407" s="358"/>
    </row>
    <row r="408" spans="2:21" ht="15.75" thickBot="1">
      <c r="B408" s="344">
        <v>31</v>
      </c>
      <c r="C408" s="345">
        <v>1</v>
      </c>
      <c r="D408" s="345">
        <v>2</v>
      </c>
      <c r="E408" s="345">
        <v>2</v>
      </c>
      <c r="F408" s="345">
        <v>1</v>
      </c>
      <c r="G408" s="345">
        <v>3</v>
      </c>
      <c r="H408" s="339"/>
      <c r="I408" s="351" t="s">
        <v>2366</v>
      </c>
      <c r="J408" s="356">
        <f t="shared" si="243"/>
        <v>0</v>
      </c>
      <c r="K408" s="358"/>
      <c r="L408" s="358"/>
      <c r="M408" s="356">
        <f t="shared" si="245"/>
        <v>0</v>
      </c>
      <c r="N408" s="358"/>
      <c r="O408" s="358"/>
      <c r="P408" s="356">
        <f t="shared" si="247"/>
        <v>0</v>
      </c>
      <c r="Q408" s="358"/>
      <c r="R408" s="358"/>
      <c r="S408" s="358"/>
      <c r="T408" s="358"/>
      <c r="U408" s="358"/>
    </row>
    <row r="409" spans="2:21" ht="15.75" thickBot="1">
      <c r="B409" s="344">
        <v>31</v>
      </c>
      <c r="C409" s="345">
        <v>1</v>
      </c>
      <c r="D409" s="345">
        <v>2</v>
      </c>
      <c r="E409" s="345">
        <v>2</v>
      </c>
      <c r="F409" s="345">
        <v>1</v>
      </c>
      <c r="G409" s="345">
        <v>4</v>
      </c>
      <c r="H409" s="339"/>
      <c r="I409" s="351" t="s">
        <v>280</v>
      </c>
      <c r="J409" s="356">
        <f t="shared" si="243"/>
        <v>0</v>
      </c>
      <c r="K409" s="358"/>
      <c r="L409" s="358"/>
      <c r="M409" s="356">
        <f t="shared" si="245"/>
        <v>0</v>
      </c>
      <c r="N409" s="358"/>
      <c r="O409" s="358"/>
      <c r="P409" s="356">
        <f t="shared" si="247"/>
        <v>0</v>
      </c>
      <c r="Q409" s="358"/>
      <c r="R409" s="358"/>
      <c r="S409" s="358"/>
      <c r="T409" s="358"/>
      <c r="U409" s="358"/>
    </row>
    <row r="410" spans="2:21" ht="15.75" thickBot="1">
      <c r="B410" s="344">
        <v>31</v>
      </c>
      <c r="C410" s="345">
        <v>1</v>
      </c>
      <c r="D410" s="345">
        <v>2</v>
      </c>
      <c r="E410" s="345">
        <v>2</v>
      </c>
      <c r="F410" s="345">
        <v>1</v>
      </c>
      <c r="G410" s="345">
        <v>5</v>
      </c>
      <c r="H410" s="339"/>
      <c r="I410" s="351" t="s">
        <v>2367</v>
      </c>
      <c r="J410" s="356">
        <f t="shared" si="243"/>
        <v>0</v>
      </c>
      <c r="K410" s="358"/>
      <c r="L410" s="358"/>
      <c r="M410" s="356">
        <f t="shared" si="245"/>
        <v>0</v>
      </c>
      <c r="N410" s="358"/>
      <c r="O410" s="358"/>
      <c r="P410" s="356">
        <f t="shared" si="247"/>
        <v>0</v>
      </c>
      <c r="Q410" s="358"/>
      <c r="R410" s="358"/>
      <c r="S410" s="358"/>
      <c r="T410" s="358"/>
      <c r="U410" s="358"/>
    </row>
    <row r="411" spans="2:21" ht="15.75" thickBot="1">
      <c r="B411" s="344">
        <v>31</v>
      </c>
      <c r="C411" s="345">
        <v>1</v>
      </c>
      <c r="D411" s="345">
        <v>2</v>
      </c>
      <c r="E411" s="345">
        <v>2</v>
      </c>
      <c r="F411" s="345">
        <v>1</v>
      </c>
      <c r="G411" s="345">
        <v>6</v>
      </c>
      <c r="H411" s="339"/>
      <c r="I411" s="351" t="s">
        <v>2368</v>
      </c>
      <c r="J411" s="356">
        <f t="shared" si="243"/>
        <v>0</v>
      </c>
      <c r="K411" s="358"/>
      <c r="L411" s="358"/>
      <c r="M411" s="356">
        <f t="shared" si="245"/>
        <v>0</v>
      </c>
      <c r="N411" s="358"/>
      <c r="O411" s="358"/>
      <c r="P411" s="356">
        <f t="shared" si="247"/>
        <v>0</v>
      </c>
      <c r="Q411" s="358"/>
      <c r="R411" s="358"/>
      <c r="S411" s="358"/>
      <c r="T411" s="358"/>
      <c r="U411" s="358"/>
    </row>
    <row r="412" spans="2:21" ht="15.75" thickBot="1">
      <c r="B412" s="344">
        <v>31</v>
      </c>
      <c r="C412" s="345">
        <v>1</v>
      </c>
      <c r="D412" s="345">
        <v>2</v>
      </c>
      <c r="E412" s="345">
        <v>2</v>
      </c>
      <c r="F412" s="345">
        <v>1</v>
      </c>
      <c r="G412" s="345">
        <v>7</v>
      </c>
      <c r="H412" s="339"/>
      <c r="I412" s="351" t="s">
        <v>2369</v>
      </c>
      <c r="J412" s="356">
        <f t="shared" si="243"/>
        <v>0</v>
      </c>
      <c r="K412" s="358"/>
      <c r="L412" s="358"/>
      <c r="M412" s="356">
        <f t="shared" si="245"/>
        <v>0</v>
      </c>
      <c r="N412" s="358"/>
      <c r="O412" s="358"/>
      <c r="P412" s="356">
        <f t="shared" si="247"/>
        <v>0</v>
      </c>
      <c r="Q412" s="358"/>
      <c r="R412" s="358"/>
      <c r="S412" s="358"/>
      <c r="T412" s="358"/>
      <c r="U412" s="358"/>
    </row>
    <row r="413" spans="2:21" ht="15.75" thickBot="1">
      <c r="B413" s="344">
        <v>31</v>
      </c>
      <c r="C413" s="345">
        <v>1</v>
      </c>
      <c r="D413" s="345">
        <v>2</v>
      </c>
      <c r="E413" s="345">
        <v>2</v>
      </c>
      <c r="F413" s="345">
        <v>1</v>
      </c>
      <c r="G413" s="345">
        <v>8</v>
      </c>
      <c r="H413" s="339"/>
      <c r="I413" s="351" t="s">
        <v>2370</v>
      </c>
      <c r="J413" s="356">
        <f t="shared" si="243"/>
        <v>0</v>
      </c>
      <c r="K413" s="358"/>
      <c r="L413" s="358"/>
      <c r="M413" s="356">
        <f t="shared" si="245"/>
        <v>0</v>
      </c>
      <c r="N413" s="358"/>
      <c r="O413" s="358"/>
      <c r="P413" s="356">
        <f t="shared" si="247"/>
        <v>0</v>
      </c>
      <c r="Q413" s="358"/>
      <c r="R413" s="358"/>
      <c r="S413" s="358"/>
      <c r="T413" s="358"/>
      <c r="U413" s="358"/>
    </row>
    <row r="414" spans="2:21" ht="15.75" thickBot="1">
      <c r="B414" s="344">
        <v>31</v>
      </c>
      <c r="C414" s="345">
        <v>1</v>
      </c>
      <c r="D414" s="345">
        <v>2</v>
      </c>
      <c r="E414" s="345">
        <v>2</v>
      </c>
      <c r="F414" s="345">
        <v>1</v>
      </c>
      <c r="G414" s="345">
        <v>9</v>
      </c>
      <c r="H414" s="339"/>
      <c r="I414" s="351" t="s">
        <v>2371</v>
      </c>
      <c r="J414" s="356">
        <f t="shared" si="243"/>
        <v>0</v>
      </c>
      <c r="K414" s="358"/>
      <c r="L414" s="358"/>
      <c r="M414" s="356">
        <f t="shared" si="245"/>
        <v>0</v>
      </c>
      <c r="N414" s="358"/>
      <c r="O414" s="358"/>
      <c r="P414" s="356">
        <f t="shared" si="247"/>
        <v>0</v>
      </c>
      <c r="Q414" s="358"/>
      <c r="R414" s="358"/>
      <c r="S414" s="358"/>
      <c r="T414" s="358"/>
      <c r="U414" s="358"/>
    </row>
    <row r="415" spans="2:21" ht="15.75" thickBot="1">
      <c r="B415" s="344">
        <v>31</v>
      </c>
      <c r="C415" s="345">
        <v>1</v>
      </c>
      <c r="D415" s="345">
        <v>2</v>
      </c>
      <c r="E415" s="345">
        <v>2</v>
      </c>
      <c r="F415" s="345">
        <v>1</v>
      </c>
      <c r="G415" s="345">
        <v>10</v>
      </c>
      <c r="H415" s="339"/>
      <c r="I415" s="351" t="s">
        <v>2372</v>
      </c>
      <c r="J415" s="356">
        <f t="shared" si="243"/>
        <v>0</v>
      </c>
      <c r="K415" s="358"/>
      <c r="L415" s="358"/>
      <c r="M415" s="356">
        <f t="shared" si="245"/>
        <v>0</v>
      </c>
      <c r="N415" s="358"/>
      <c r="O415" s="358"/>
      <c r="P415" s="356">
        <f t="shared" si="247"/>
        <v>0</v>
      </c>
      <c r="Q415" s="358"/>
      <c r="R415" s="358"/>
      <c r="S415" s="358"/>
      <c r="T415" s="358"/>
      <c r="U415" s="358"/>
    </row>
    <row r="416" spans="2:21" ht="15.75" thickBot="1">
      <c r="B416" s="344">
        <v>31</v>
      </c>
      <c r="C416" s="345">
        <v>1</v>
      </c>
      <c r="D416" s="345">
        <v>2</v>
      </c>
      <c r="E416" s="345">
        <v>2</v>
      </c>
      <c r="F416" s="345">
        <v>1</v>
      </c>
      <c r="G416" s="345">
        <v>11</v>
      </c>
      <c r="H416" s="339"/>
      <c r="I416" s="351" t="s">
        <v>282</v>
      </c>
      <c r="J416" s="356">
        <f t="shared" si="243"/>
        <v>0</v>
      </c>
      <c r="K416" s="358"/>
      <c r="L416" s="358"/>
      <c r="M416" s="356">
        <f t="shared" si="245"/>
        <v>0</v>
      </c>
      <c r="N416" s="358"/>
      <c r="O416" s="358"/>
      <c r="P416" s="356">
        <f t="shared" si="247"/>
        <v>0</v>
      </c>
      <c r="Q416" s="358"/>
      <c r="R416" s="358"/>
      <c r="S416" s="358"/>
      <c r="T416" s="358"/>
      <c r="U416" s="358"/>
    </row>
    <row r="417" spans="2:21" ht="15.75" thickBot="1">
      <c r="B417" s="344">
        <v>31</v>
      </c>
      <c r="C417" s="345">
        <v>1</v>
      </c>
      <c r="D417" s="345">
        <v>2</v>
      </c>
      <c r="E417" s="345">
        <v>2</v>
      </c>
      <c r="F417" s="345">
        <v>1</v>
      </c>
      <c r="G417" s="345">
        <v>12</v>
      </c>
      <c r="H417" s="339"/>
      <c r="I417" s="351" t="s">
        <v>2373</v>
      </c>
      <c r="J417" s="356">
        <f t="shared" si="243"/>
        <v>0</v>
      </c>
      <c r="K417" s="358"/>
      <c r="L417" s="358"/>
      <c r="M417" s="356">
        <f t="shared" si="245"/>
        <v>0</v>
      </c>
      <c r="N417" s="358"/>
      <c r="O417" s="358"/>
      <c r="P417" s="356">
        <f t="shared" si="247"/>
        <v>0</v>
      </c>
      <c r="Q417" s="358"/>
      <c r="R417" s="358"/>
      <c r="S417" s="358"/>
      <c r="T417" s="358"/>
      <c r="U417" s="358"/>
    </row>
    <row r="418" spans="2:21" ht="15.75" thickBot="1">
      <c r="B418" s="344">
        <v>31</v>
      </c>
      <c r="C418" s="345">
        <v>1</v>
      </c>
      <c r="D418" s="345">
        <v>2</v>
      </c>
      <c r="E418" s="345">
        <v>2</v>
      </c>
      <c r="F418" s="345">
        <v>1</v>
      </c>
      <c r="G418" s="345">
        <v>13</v>
      </c>
      <c r="H418" s="339"/>
      <c r="I418" s="351" t="s">
        <v>2374</v>
      </c>
      <c r="J418" s="356">
        <f t="shared" si="243"/>
        <v>0</v>
      </c>
      <c r="K418" s="358"/>
      <c r="L418" s="358"/>
      <c r="M418" s="356">
        <f t="shared" si="245"/>
        <v>0</v>
      </c>
      <c r="N418" s="358"/>
      <c r="O418" s="358"/>
      <c r="P418" s="356">
        <f t="shared" si="247"/>
        <v>0</v>
      </c>
      <c r="Q418" s="358"/>
      <c r="R418" s="358"/>
      <c r="S418" s="358"/>
      <c r="T418" s="358"/>
      <c r="U418" s="358"/>
    </row>
    <row r="419" spans="2:21" ht="15.75" thickBot="1">
      <c r="B419" s="344">
        <v>31</v>
      </c>
      <c r="C419" s="345">
        <v>1</v>
      </c>
      <c r="D419" s="345">
        <v>2</v>
      </c>
      <c r="E419" s="345">
        <v>2</v>
      </c>
      <c r="F419" s="345">
        <v>1</v>
      </c>
      <c r="G419" s="345">
        <v>14</v>
      </c>
      <c r="H419" s="339"/>
      <c r="I419" s="351" t="s">
        <v>2375</v>
      </c>
      <c r="J419" s="356">
        <f t="shared" si="243"/>
        <v>0</v>
      </c>
      <c r="K419" s="358"/>
      <c r="L419" s="358"/>
      <c r="M419" s="356">
        <f t="shared" si="245"/>
        <v>0</v>
      </c>
      <c r="N419" s="358"/>
      <c r="O419" s="358"/>
      <c r="P419" s="356">
        <f t="shared" si="247"/>
        <v>0</v>
      </c>
      <c r="Q419" s="358"/>
      <c r="R419" s="358"/>
      <c r="S419" s="358"/>
      <c r="T419" s="358"/>
      <c r="U419" s="358"/>
    </row>
    <row r="420" spans="2:21" ht="15.75" thickBot="1">
      <c r="B420" s="344">
        <v>31</v>
      </c>
      <c r="C420" s="345">
        <v>1</v>
      </c>
      <c r="D420" s="345">
        <v>2</v>
      </c>
      <c r="E420" s="345">
        <v>2</v>
      </c>
      <c r="F420" s="345">
        <v>1</v>
      </c>
      <c r="G420" s="345">
        <v>15</v>
      </c>
      <c r="H420" s="339"/>
      <c r="I420" s="351" t="s">
        <v>285</v>
      </c>
      <c r="J420" s="356">
        <f t="shared" si="243"/>
        <v>0</v>
      </c>
      <c r="K420" s="358"/>
      <c r="L420" s="358"/>
      <c r="M420" s="356">
        <f t="shared" si="245"/>
        <v>0</v>
      </c>
      <c r="N420" s="358"/>
      <c r="O420" s="358"/>
      <c r="P420" s="356">
        <f t="shared" si="247"/>
        <v>0</v>
      </c>
      <c r="Q420" s="358"/>
      <c r="R420" s="358"/>
      <c r="S420" s="358"/>
      <c r="T420" s="358"/>
      <c r="U420" s="358"/>
    </row>
    <row r="421" spans="2:21" ht="15.75" thickBot="1">
      <c r="B421" s="344">
        <v>31</v>
      </c>
      <c r="C421" s="345">
        <v>1</v>
      </c>
      <c r="D421" s="345">
        <v>2</v>
      </c>
      <c r="E421" s="345">
        <v>2</v>
      </c>
      <c r="F421" s="345">
        <v>1</v>
      </c>
      <c r="G421" s="345">
        <v>16</v>
      </c>
      <c r="H421" s="339"/>
      <c r="I421" s="351" t="s">
        <v>2376</v>
      </c>
      <c r="J421" s="356">
        <f t="shared" si="243"/>
        <v>0</v>
      </c>
      <c r="K421" s="358"/>
      <c r="L421" s="358"/>
      <c r="M421" s="356">
        <f t="shared" si="245"/>
        <v>0</v>
      </c>
      <c r="N421" s="358"/>
      <c r="O421" s="358"/>
      <c r="P421" s="356">
        <f t="shared" si="247"/>
        <v>0</v>
      </c>
      <c r="Q421" s="358"/>
      <c r="R421" s="358"/>
      <c r="S421" s="358"/>
      <c r="T421" s="358"/>
      <c r="U421" s="358"/>
    </row>
    <row r="422" spans="2:21" ht="15.75" thickBot="1">
      <c r="B422" s="344">
        <v>31</v>
      </c>
      <c r="C422" s="345">
        <v>1</v>
      </c>
      <c r="D422" s="345">
        <v>2</v>
      </c>
      <c r="E422" s="345">
        <v>2</v>
      </c>
      <c r="F422" s="345">
        <v>1</v>
      </c>
      <c r="G422" s="345">
        <v>17</v>
      </c>
      <c r="H422" s="339"/>
      <c r="I422" s="351" t="s">
        <v>2377</v>
      </c>
      <c r="J422" s="356">
        <f t="shared" si="243"/>
        <v>0</v>
      </c>
      <c r="K422" s="358"/>
      <c r="L422" s="358"/>
      <c r="M422" s="356">
        <f t="shared" si="245"/>
        <v>0</v>
      </c>
      <c r="N422" s="358"/>
      <c r="O422" s="358"/>
      <c r="P422" s="356">
        <f t="shared" si="247"/>
        <v>0</v>
      </c>
      <c r="Q422" s="358"/>
      <c r="R422" s="358"/>
      <c r="S422" s="358"/>
      <c r="T422" s="358"/>
      <c r="U422" s="358"/>
    </row>
    <row r="423" spans="2:21" ht="30.75" thickBot="1">
      <c r="B423" s="344">
        <v>31</v>
      </c>
      <c r="C423" s="345">
        <v>1</v>
      </c>
      <c r="D423" s="345">
        <v>2</v>
      </c>
      <c r="E423" s="345">
        <v>2</v>
      </c>
      <c r="F423" s="345">
        <v>1</v>
      </c>
      <c r="G423" s="345">
        <v>18</v>
      </c>
      <c r="H423" s="339"/>
      <c r="I423" s="351" t="s">
        <v>2378</v>
      </c>
      <c r="J423" s="356">
        <f t="shared" si="243"/>
        <v>0</v>
      </c>
      <c r="K423" s="358"/>
      <c r="L423" s="358"/>
      <c r="M423" s="356">
        <f t="shared" si="245"/>
        <v>0</v>
      </c>
      <c r="N423" s="358"/>
      <c r="O423" s="358"/>
      <c r="P423" s="356">
        <f t="shared" si="247"/>
        <v>0</v>
      </c>
      <c r="Q423" s="358"/>
      <c r="R423" s="358"/>
      <c r="S423" s="358"/>
      <c r="T423" s="358"/>
      <c r="U423" s="358"/>
    </row>
    <row r="424" spans="2:21" ht="15.75" thickBot="1">
      <c r="B424" s="344">
        <v>31</v>
      </c>
      <c r="C424" s="345">
        <v>1</v>
      </c>
      <c r="D424" s="345">
        <v>2</v>
      </c>
      <c r="E424" s="345">
        <v>2</v>
      </c>
      <c r="F424" s="345">
        <v>1</v>
      </c>
      <c r="G424" s="345">
        <v>19</v>
      </c>
      <c r="H424" s="339"/>
      <c r="I424" s="351" t="s">
        <v>2379</v>
      </c>
      <c r="J424" s="356">
        <f t="shared" si="243"/>
        <v>0</v>
      </c>
      <c r="K424" s="358"/>
      <c r="L424" s="358"/>
      <c r="M424" s="356">
        <f t="shared" si="245"/>
        <v>0</v>
      </c>
      <c r="N424" s="358"/>
      <c r="O424" s="358"/>
      <c r="P424" s="356">
        <f t="shared" si="247"/>
        <v>0</v>
      </c>
      <c r="Q424" s="358"/>
      <c r="R424" s="358"/>
      <c r="S424" s="358"/>
      <c r="T424" s="358"/>
      <c r="U424" s="358"/>
    </row>
    <row r="425" spans="2:21" ht="30.75" thickBot="1">
      <c r="B425" s="344">
        <v>31</v>
      </c>
      <c r="C425" s="345">
        <v>1</v>
      </c>
      <c r="D425" s="345">
        <v>2</v>
      </c>
      <c r="E425" s="345">
        <v>2</v>
      </c>
      <c r="F425" s="345">
        <v>2</v>
      </c>
      <c r="G425" s="345"/>
      <c r="H425" s="339"/>
      <c r="I425" s="350" t="s">
        <v>2380</v>
      </c>
      <c r="J425" s="356">
        <f t="shared" si="243"/>
        <v>0</v>
      </c>
      <c r="K425" s="358"/>
      <c r="L425" s="358"/>
      <c r="M425" s="356">
        <f t="shared" si="245"/>
        <v>0</v>
      </c>
      <c r="N425" s="358"/>
      <c r="O425" s="358"/>
      <c r="P425" s="356">
        <f t="shared" si="247"/>
        <v>0</v>
      </c>
      <c r="Q425" s="358"/>
      <c r="R425" s="358"/>
      <c r="S425" s="358"/>
      <c r="T425" s="358"/>
      <c r="U425" s="358"/>
    </row>
    <row r="426" spans="2:21" ht="15.75" thickBot="1">
      <c r="B426" s="342">
        <v>31</v>
      </c>
      <c r="C426" s="343">
        <v>1</v>
      </c>
      <c r="D426" s="343">
        <v>3</v>
      </c>
      <c r="E426" s="343"/>
      <c r="F426" s="343"/>
      <c r="G426" s="343"/>
      <c r="H426" s="339"/>
      <c r="I426" s="348" t="s">
        <v>2381</v>
      </c>
      <c r="J426" s="356">
        <f t="shared" si="243"/>
        <v>0</v>
      </c>
      <c r="K426" s="357">
        <f>SUM(K427,K430,K438)</f>
        <v>0</v>
      </c>
      <c r="L426" s="357">
        <f t="shared" ref="L426" si="267">SUM(L427,L430,L438)</f>
        <v>0</v>
      </c>
      <c r="M426" s="356">
        <f t="shared" si="245"/>
        <v>0</v>
      </c>
      <c r="N426" s="357">
        <f>SUM(N427,N430,N438)</f>
        <v>0</v>
      </c>
      <c r="O426" s="357">
        <f t="shared" ref="O426" si="268">SUM(O427,O430,O438)</f>
        <v>0</v>
      </c>
      <c r="P426" s="356">
        <f t="shared" si="247"/>
        <v>0</v>
      </c>
      <c r="Q426" s="357">
        <f>SUM(Q427,Q430,Q438)</f>
        <v>0</v>
      </c>
      <c r="R426" s="357">
        <f t="shared" ref="R426:U426" si="269">SUM(R427,R430,R438)</f>
        <v>0</v>
      </c>
      <c r="S426" s="357">
        <f t="shared" si="269"/>
        <v>0</v>
      </c>
      <c r="T426" s="357">
        <f t="shared" si="269"/>
        <v>0</v>
      </c>
      <c r="U426" s="357">
        <f t="shared" si="269"/>
        <v>0</v>
      </c>
    </row>
    <row r="427" spans="2:21" ht="15.75" thickBot="1">
      <c r="B427" s="344">
        <v>31</v>
      </c>
      <c r="C427" s="345">
        <v>1</v>
      </c>
      <c r="D427" s="345">
        <v>3</v>
      </c>
      <c r="E427" s="345">
        <v>1</v>
      </c>
      <c r="F427" s="345"/>
      <c r="G427" s="345"/>
      <c r="H427" s="339"/>
      <c r="I427" s="349" t="s">
        <v>2382</v>
      </c>
      <c r="J427" s="356">
        <f t="shared" si="243"/>
        <v>0</v>
      </c>
      <c r="K427" s="357">
        <f>SUM(K428:K429)</f>
        <v>0</v>
      </c>
      <c r="L427" s="357">
        <f t="shared" ref="L427" si="270">SUM(L428:L429)</f>
        <v>0</v>
      </c>
      <c r="M427" s="356">
        <f t="shared" si="245"/>
        <v>0</v>
      </c>
      <c r="N427" s="357">
        <f>SUM(N428:N429)</f>
        <v>0</v>
      </c>
      <c r="O427" s="357">
        <f t="shared" ref="O427" si="271">SUM(O428:O429)</f>
        <v>0</v>
      </c>
      <c r="P427" s="356">
        <f t="shared" si="247"/>
        <v>0</v>
      </c>
      <c r="Q427" s="357">
        <f>SUM(Q428:Q429)</f>
        <v>0</v>
      </c>
      <c r="R427" s="357">
        <f t="shared" ref="R427:U427" si="272">SUM(R428:R429)</f>
        <v>0</v>
      </c>
      <c r="S427" s="357">
        <f t="shared" si="272"/>
        <v>0</v>
      </c>
      <c r="T427" s="357">
        <f t="shared" si="272"/>
        <v>0</v>
      </c>
      <c r="U427" s="357">
        <f t="shared" si="272"/>
        <v>0</v>
      </c>
    </row>
    <row r="428" spans="2:21" ht="15.75" thickBot="1">
      <c r="B428" s="344">
        <v>31</v>
      </c>
      <c r="C428" s="345">
        <v>1</v>
      </c>
      <c r="D428" s="345">
        <v>3</v>
      </c>
      <c r="E428" s="345">
        <v>1</v>
      </c>
      <c r="F428" s="345">
        <v>1</v>
      </c>
      <c r="G428" s="345"/>
      <c r="H428" s="339"/>
      <c r="I428" s="350" t="s">
        <v>2383</v>
      </c>
      <c r="J428" s="356">
        <f t="shared" si="243"/>
        <v>0</v>
      </c>
      <c r="K428" s="358"/>
      <c r="L428" s="358"/>
      <c r="M428" s="356">
        <f t="shared" si="245"/>
        <v>0</v>
      </c>
      <c r="N428" s="358"/>
      <c r="O428" s="358"/>
      <c r="P428" s="356">
        <f t="shared" si="247"/>
        <v>0</v>
      </c>
      <c r="Q428" s="358"/>
      <c r="R428" s="358"/>
      <c r="S428" s="358"/>
      <c r="T428" s="358"/>
      <c r="U428" s="358"/>
    </row>
    <row r="429" spans="2:21" ht="15.75" thickBot="1">
      <c r="B429" s="344">
        <v>31</v>
      </c>
      <c r="C429" s="345">
        <v>1</v>
      </c>
      <c r="D429" s="345">
        <v>3</v>
      </c>
      <c r="E429" s="345">
        <v>1</v>
      </c>
      <c r="F429" s="345">
        <v>2</v>
      </c>
      <c r="G429" s="345"/>
      <c r="H429" s="339"/>
      <c r="I429" s="350" t="s">
        <v>2384</v>
      </c>
      <c r="J429" s="356">
        <f t="shared" si="243"/>
        <v>0</v>
      </c>
      <c r="K429" s="358"/>
      <c r="L429" s="358"/>
      <c r="M429" s="356">
        <f t="shared" si="245"/>
        <v>0</v>
      </c>
      <c r="N429" s="358"/>
      <c r="O429" s="358"/>
      <c r="P429" s="356">
        <f t="shared" si="247"/>
        <v>0</v>
      </c>
      <c r="Q429" s="358"/>
      <c r="R429" s="358"/>
      <c r="S429" s="358"/>
      <c r="T429" s="358"/>
      <c r="U429" s="358"/>
    </row>
    <row r="430" spans="2:21" ht="15.75" thickBot="1">
      <c r="B430" s="344">
        <v>31</v>
      </c>
      <c r="C430" s="345">
        <v>1</v>
      </c>
      <c r="D430" s="345">
        <v>3</v>
      </c>
      <c r="E430" s="345">
        <v>2</v>
      </c>
      <c r="F430" s="345"/>
      <c r="G430" s="345"/>
      <c r="H430" s="339"/>
      <c r="I430" s="349" t="s">
        <v>2385</v>
      </c>
      <c r="J430" s="356">
        <f t="shared" si="243"/>
        <v>0</v>
      </c>
      <c r="K430" s="357">
        <f>SUM(K431:K433)</f>
        <v>0</v>
      </c>
      <c r="L430" s="357">
        <f t="shared" ref="L430" si="273">SUM(L431:L433)</f>
        <v>0</v>
      </c>
      <c r="M430" s="356">
        <f t="shared" si="245"/>
        <v>0</v>
      </c>
      <c r="N430" s="357">
        <f>SUM(N431:N433)</f>
        <v>0</v>
      </c>
      <c r="O430" s="357">
        <f t="shared" ref="O430" si="274">SUM(O431:O433)</f>
        <v>0</v>
      </c>
      <c r="P430" s="356">
        <f t="shared" si="247"/>
        <v>0</v>
      </c>
      <c r="Q430" s="357">
        <f>SUM(Q431:Q433)</f>
        <v>0</v>
      </c>
      <c r="R430" s="357">
        <f t="shared" ref="R430:U430" si="275">SUM(R431:R433)</f>
        <v>0</v>
      </c>
      <c r="S430" s="357">
        <f t="shared" si="275"/>
        <v>0</v>
      </c>
      <c r="T430" s="357">
        <f t="shared" si="275"/>
        <v>0</v>
      </c>
      <c r="U430" s="357">
        <f t="shared" si="275"/>
        <v>0</v>
      </c>
    </row>
    <row r="431" spans="2:21" ht="15.75" thickBot="1">
      <c r="B431" s="344">
        <v>31</v>
      </c>
      <c r="C431" s="345">
        <v>1</v>
      </c>
      <c r="D431" s="345">
        <v>3</v>
      </c>
      <c r="E431" s="345">
        <v>2</v>
      </c>
      <c r="F431" s="345" t="s">
        <v>2342</v>
      </c>
      <c r="G431" s="345"/>
      <c r="H431" s="339"/>
      <c r="I431" s="350" t="s">
        <v>2386</v>
      </c>
      <c r="J431" s="356">
        <f t="shared" si="243"/>
        <v>0</v>
      </c>
      <c r="K431" s="358"/>
      <c r="L431" s="358"/>
      <c r="M431" s="356">
        <f t="shared" si="245"/>
        <v>0</v>
      </c>
      <c r="N431" s="358"/>
      <c r="O431" s="358"/>
      <c r="P431" s="356">
        <f t="shared" si="247"/>
        <v>0</v>
      </c>
      <c r="Q431" s="358"/>
      <c r="R431" s="358"/>
      <c r="S431" s="358"/>
      <c r="T431" s="358"/>
      <c r="U431" s="358"/>
    </row>
    <row r="432" spans="2:21" ht="15.75" thickBot="1">
      <c r="B432" s="344">
        <v>31</v>
      </c>
      <c r="C432" s="345">
        <v>1</v>
      </c>
      <c r="D432" s="345">
        <v>3</v>
      </c>
      <c r="E432" s="345">
        <v>2</v>
      </c>
      <c r="F432" s="345" t="s">
        <v>2343</v>
      </c>
      <c r="G432" s="345"/>
      <c r="H432" s="339"/>
      <c r="I432" s="350" t="s">
        <v>2387</v>
      </c>
      <c r="J432" s="356">
        <f t="shared" si="243"/>
        <v>0</v>
      </c>
      <c r="K432" s="358"/>
      <c r="L432" s="358"/>
      <c r="M432" s="356">
        <f t="shared" si="245"/>
        <v>0</v>
      </c>
      <c r="N432" s="358"/>
      <c r="O432" s="358"/>
      <c r="P432" s="356">
        <f t="shared" si="247"/>
        <v>0</v>
      </c>
      <c r="Q432" s="358"/>
      <c r="R432" s="358"/>
      <c r="S432" s="358"/>
      <c r="T432" s="358"/>
      <c r="U432" s="358"/>
    </row>
    <row r="433" spans="2:21" ht="15.75" thickBot="1">
      <c r="B433" s="344">
        <v>31</v>
      </c>
      <c r="C433" s="345">
        <v>1</v>
      </c>
      <c r="D433" s="345">
        <v>3</v>
      </c>
      <c r="E433" s="345">
        <v>2</v>
      </c>
      <c r="F433" s="345" t="s">
        <v>2344</v>
      </c>
      <c r="G433" s="345"/>
      <c r="H433" s="339"/>
      <c r="I433" s="350" t="s">
        <v>2388</v>
      </c>
      <c r="J433" s="356">
        <f t="shared" si="243"/>
        <v>0</v>
      </c>
      <c r="K433" s="357">
        <f>SUM(K434:K435)</f>
        <v>0</v>
      </c>
      <c r="L433" s="357">
        <f t="shared" ref="L433" si="276">SUM(L434:L435)</f>
        <v>0</v>
      </c>
      <c r="M433" s="356">
        <f t="shared" si="245"/>
        <v>0</v>
      </c>
      <c r="N433" s="357">
        <f>SUM(N434:N435)</f>
        <v>0</v>
      </c>
      <c r="O433" s="357">
        <f t="shared" ref="O433" si="277">SUM(O434:O435)</f>
        <v>0</v>
      </c>
      <c r="P433" s="356">
        <f t="shared" si="247"/>
        <v>0</v>
      </c>
      <c r="Q433" s="357">
        <f>SUM(Q434:Q435)</f>
        <v>0</v>
      </c>
      <c r="R433" s="357">
        <f t="shared" ref="R433:U433" si="278">SUM(R434:R435)</f>
        <v>0</v>
      </c>
      <c r="S433" s="357">
        <f t="shared" si="278"/>
        <v>0</v>
      </c>
      <c r="T433" s="357">
        <f t="shared" si="278"/>
        <v>0</v>
      </c>
      <c r="U433" s="357">
        <f t="shared" si="278"/>
        <v>0</v>
      </c>
    </row>
    <row r="434" spans="2:21" ht="15.75" thickBot="1">
      <c r="B434" s="344">
        <v>31</v>
      </c>
      <c r="C434" s="345">
        <v>1</v>
      </c>
      <c r="D434" s="345">
        <v>3</v>
      </c>
      <c r="E434" s="345">
        <v>2</v>
      </c>
      <c r="F434" s="345">
        <v>3</v>
      </c>
      <c r="G434" s="345">
        <v>1</v>
      </c>
      <c r="H434" s="339"/>
      <c r="I434" s="352" t="s">
        <v>2389</v>
      </c>
      <c r="J434" s="356">
        <f t="shared" si="243"/>
        <v>0</v>
      </c>
      <c r="K434" s="358"/>
      <c r="L434" s="358"/>
      <c r="M434" s="356">
        <f t="shared" si="245"/>
        <v>0</v>
      </c>
      <c r="N434" s="358"/>
      <c r="O434" s="358"/>
      <c r="P434" s="356">
        <f t="shared" si="247"/>
        <v>0</v>
      </c>
      <c r="Q434" s="358"/>
      <c r="R434" s="358"/>
      <c r="S434" s="358"/>
      <c r="T434" s="358"/>
      <c r="U434" s="358"/>
    </row>
    <row r="435" spans="2:21" ht="15.75" thickBot="1">
      <c r="B435" s="344">
        <v>31</v>
      </c>
      <c r="C435" s="345">
        <v>1</v>
      </c>
      <c r="D435" s="345">
        <v>3</v>
      </c>
      <c r="E435" s="345">
        <v>2</v>
      </c>
      <c r="F435" s="345" t="s">
        <v>2344</v>
      </c>
      <c r="G435" s="345">
        <v>2</v>
      </c>
      <c r="H435" s="339"/>
      <c r="I435" s="352" t="s">
        <v>2390</v>
      </c>
      <c r="J435" s="356">
        <f t="shared" si="243"/>
        <v>0</v>
      </c>
      <c r="K435" s="358"/>
      <c r="L435" s="358"/>
      <c r="M435" s="356">
        <f t="shared" si="245"/>
        <v>0</v>
      </c>
      <c r="N435" s="358"/>
      <c r="O435" s="358"/>
      <c r="P435" s="356">
        <f t="shared" si="247"/>
        <v>0</v>
      </c>
      <c r="Q435" s="358"/>
      <c r="R435" s="358"/>
      <c r="S435" s="358"/>
      <c r="T435" s="358"/>
      <c r="U435" s="358"/>
    </row>
    <row r="436" spans="2:21" ht="15.75" thickBot="1">
      <c r="B436" s="344">
        <v>31</v>
      </c>
      <c r="C436" s="345">
        <v>1</v>
      </c>
      <c r="D436" s="345">
        <v>3</v>
      </c>
      <c r="E436" s="345">
        <v>2</v>
      </c>
      <c r="F436" s="345" t="s">
        <v>2345</v>
      </c>
      <c r="G436" s="345"/>
      <c r="H436" s="339"/>
      <c r="I436" s="350" t="s">
        <v>2391</v>
      </c>
      <c r="J436" s="356">
        <f t="shared" si="243"/>
        <v>0</v>
      </c>
      <c r="K436" s="358"/>
      <c r="L436" s="358"/>
      <c r="M436" s="356">
        <f t="shared" si="245"/>
        <v>0</v>
      </c>
      <c r="N436" s="358"/>
      <c r="O436" s="358"/>
      <c r="P436" s="356">
        <f t="shared" si="247"/>
        <v>0</v>
      </c>
      <c r="Q436" s="358"/>
      <c r="R436" s="358"/>
      <c r="S436" s="358"/>
      <c r="T436" s="358"/>
      <c r="U436" s="358"/>
    </row>
    <row r="437" spans="2:21" ht="15.75" thickBot="1">
      <c r="B437" s="344">
        <v>31</v>
      </c>
      <c r="C437" s="345">
        <v>1</v>
      </c>
      <c r="D437" s="345">
        <v>3</v>
      </c>
      <c r="E437" s="345">
        <v>2</v>
      </c>
      <c r="F437" s="345" t="s">
        <v>2346</v>
      </c>
      <c r="G437" s="345"/>
      <c r="H437" s="339"/>
      <c r="I437" s="350" t="s">
        <v>2392</v>
      </c>
      <c r="J437" s="356">
        <f t="shared" si="243"/>
        <v>0</v>
      </c>
      <c r="K437" s="358"/>
      <c r="L437" s="358"/>
      <c r="M437" s="356">
        <f t="shared" si="245"/>
        <v>0</v>
      </c>
      <c r="N437" s="358"/>
      <c r="O437" s="358"/>
      <c r="P437" s="356">
        <f t="shared" si="247"/>
        <v>0</v>
      </c>
      <c r="Q437" s="358"/>
      <c r="R437" s="358"/>
      <c r="S437" s="358"/>
      <c r="T437" s="358"/>
      <c r="U437" s="358"/>
    </row>
    <row r="438" spans="2:21" ht="30.75" thickBot="1">
      <c r="B438" s="344">
        <v>31</v>
      </c>
      <c r="C438" s="345">
        <v>1</v>
      </c>
      <c r="D438" s="345">
        <v>3</v>
      </c>
      <c r="E438" s="345">
        <v>3</v>
      </c>
      <c r="F438" s="345"/>
      <c r="G438" s="345"/>
      <c r="H438" s="339"/>
      <c r="I438" s="349" t="s">
        <v>2393</v>
      </c>
      <c r="J438" s="356">
        <f t="shared" si="243"/>
        <v>0</v>
      </c>
      <c r="K438" s="358"/>
      <c r="L438" s="358"/>
      <c r="M438" s="356">
        <f t="shared" si="245"/>
        <v>0</v>
      </c>
      <c r="N438" s="358"/>
      <c r="O438" s="358"/>
      <c r="P438" s="356">
        <f t="shared" si="247"/>
        <v>0</v>
      </c>
      <c r="Q438" s="358"/>
      <c r="R438" s="358"/>
      <c r="S438" s="358"/>
      <c r="T438" s="358"/>
      <c r="U438" s="358"/>
    </row>
    <row r="439" spans="2:21" ht="15.75" thickBot="1">
      <c r="B439" s="342">
        <v>31</v>
      </c>
      <c r="C439" s="343">
        <v>1</v>
      </c>
      <c r="D439" s="343">
        <v>4</v>
      </c>
      <c r="E439" s="343"/>
      <c r="F439" s="345"/>
      <c r="G439" s="345"/>
      <c r="H439" s="339"/>
      <c r="I439" s="353" t="s">
        <v>2394</v>
      </c>
      <c r="J439" s="356">
        <f t="shared" si="243"/>
        <v>0</v>
      </c>
      <c r="K439" s="357">
        <v>0</v>
      </c>
      <c r="L439" s="357">
        <v>0</v>
      </c>
      <c r="M439" s="356">
        <f t="shared" si="245"/>
        <v>0</v>
      </c>
      <c r="N439" s="357">
        <v>0</v>
      </c>
      <c r="O439" s="357">
        <v>0</v>
      </c>
      <c r="P439" s="356">
        <f t="shared" si="247"/>
        <v>0</v>
      </c>
      <c r="Q439" s="357">
        <v>0</v>
      </c>
      <c r="R439" s="357">
        <v>0</v>
      </c>
      <c r="S439" s="357">
        <v>0</v>
      </c>
      <c r="T439" s="357">
        <v>0</v>
      </c>
      <c r="U439" s="357">
        <v>0</v>
      </c>
    </row>
    <row r="440" spans="2:21" ht="15.75" thickBot="1">
      <c r="B440" s="342">
        <v>31</v>
      </c>
      <c r="C440" s="343">
        <v>2</v>
      </c>
      <c r="D440" s="343"/>
      <c r="E440" s="343"/>
      <c r="F440" s="343"/>
      <c r="G440" s="343"/>
      <c r="H440" s="339"/>
      <c r="I440" s="347" t="s">
        <v>433</v>
      </c>
      <c r="J440" s="356">
        <f t="shared" si="243"/>
        <v>0</v>
      </c>
      <c r="K440" s="357">
        <f>SUM(K441:K445)</f>
        <v>0</v>
      </c>
      <c r="L440" s="357">
        <f t="shared" ref="L440" si="279">SUM(L441:L445)</f>
        <v>0</v>
      </c>
      <c r="M440" s="356">
        <f t="shared" si="245"/>
        <v>0</v>
      </c>
      <c r="N440" s="357">
        <f>SUM(N441:N445)</f>
        <v>0</v>
      </c>
      <c r="O440" s="357">
        <f t="shared" ref="O440" si="280">SUM(O441:O445)</f>
        <v>0</v>
      </c>
      <c r="P440" s="356">
        <f t="shared" si="247"/>
        <v>0</v>
      </c>
      <c r="Q440" s="357">
        <f>SUM(Q441:Q445)</f>
        <v>0</v>
      </c>
      <c r="R440" s="357">
        <f t="shared" ref="R440:U440" si="281">SUM(R441:R445)</f>
        <v>0</v>
      </c>
      <c r="S440" s="357">
        <f t="shared" si="281"/>
        <v>0</v>
      </c>
      <c r="T440" s="357">
        <f t="shared" si="281"/>
        <v>0</v>
      </c>
      <c r="U440" s="357">
        <f t="shared" si="281"/>
        <v>0</v>
      </c>
    </row>
    <row r="441" spans="2:21" ht="15.75" thickBot="1">
      <c r="B441" s="344">
        <v>31</v>
      </c>
      <c r="C441" s="345">
        <v>2</v>
      </c>
      <c r="D441" s="345">
        <v>1</v>
      </c>
      <c r="E441" s="345"/>
      <c r="F441" s="345"/>
      <c r="G441" s="345"/>
      <c r="H441" s="339"/>
      <c r="I441" s="354" t="s">
        <v>2395</v>
      </c>
      <c r="J441" s="356">
        <f t="shared" si="243"/>
        <v>0</v>
      </c>
      <c r="K441" s="358">
        <v>0</v>
      </c>
      <c r="L441" s="358"/>
      <c r="M441" s="356">
        <f t="shared" si="245"/>
        <v>0</v>
      </c>
      <c r="N441" s="358"/>
      <c r="O441" s="358"/>
      <c r="P441" s="356">
        <f t="shared" si="247"/>
        <v>0</v>
      </c>
      <c r="Q441" s="358"/>
      <c r="R441" s="358"/>
      <c r="S441" s="358"/>
      <c r="T441" s="358"/>
      <c r="U441" s="358"/>
    </row>
    <row r="442" spans="2:21" ht="15.75" thickBot="1">
      <c r="B442" s="344">
        <v>31</v>
      </c>
      <c r="C442" s="345">
        <v>2</v>
      </c>
      <c r="D442" s="345">
        <v>2</v>
      </c>
      <c r="E442" s="345"/>
      <c r="F442" s="345"/>
      <c r="G442" s="345"/>
      <c r="H442" s="339"/>
      <c r="I442" s="354" t="s">
        <v>2396</v>
      </c>
      <c r="J442" s="356">
        <f t="shared" si="243"/>
        <v>0</v>
      </c>
      <c r="K442" s="358"/>
      <c r="L442" s="358"/>
      <c r="M442" s="356">
        <f t="shared" si="245"/>
        <v>0</v>
      </c>
      <c r="N442" s="358"/>
      <c r="O442" s="358"/>
      <c r="P442" s="356">
        <f t="shared" si="247"/>
        <v>0</v>
      </c>
      <c r="Q442" s="358"/>
      <c r="R442" s="358"/>
      <c r="S442" s="358"/>
      <c r="T442" s="358"/>
      <c r="U442" s="358"/>
    </row>
    <row r="443" spans="2:21" ht="15.75" thickBot="1">
      <c r="B443" s="344">
        <v>31</v>
      </c>
      <c r="C443" s="345">
        <v>2</v>
      </c>
      <c r="D443" s="345">
        <v>3</v>
      </c>
      <c r="E443" s="345"/>
      <c r="F443" s="345"/>
      <c r="G443" s="345"/>
      <c r="H443" s="339"/>
      <c r="I443" s="354" t="s">
        <v>2397</v>
      </c>
      <c r="J443" s="356">
        <f t="shared" si="243"/>
        <v>0</v>
      </c>
      <c r="K443" s="358"/>
      <c r="L443" s="358"/>
      <c r="M443" s="356">
        <f t="shared" si="245"/>
        <v>0</v>
      </c>
      <c r="N443" s="358"/>
      <c r="O443" s="358"/>
      <c r="P443" s="356">
        <f t="shared" si="247"/>
        <v>0</v>
      </c>
      <c r="Q443" s="358"/>
      <c r="R443" s="358"/>
      <c r="S443" s="358"/>
      <c r="T443" s="358"/>
      <c r="U443" s="358"/>
    </row>
    <row r="444" spans="2:21" ht="15.75" thickBot="1">
      <c r="B444" s="344">
        <v>31</v>
      </c>
      <c r="C444" s="345">
        <v>2</v>
      </c>
      <c r="D444" s="345">
        <v>4</v>
      </c>
      <c r="E444" s="345"/>
      <c r="F444" s="345"/>
      <c r="G444" s="345"/>
      <c r="H444" s="339"/>
      <c r="I444" s="354" t="s">
        <v>2398</v>
      </c>
      <c r="J444" s="356">
        <f t="shared" si="243"/>
        <v>0</v>
      </c>
      <c r="K444" s="358"/>
      <c r="L444" s="358"/>
      <c r="M444" s="356">
        <f t="shared" si="245"/>
        <v>0</v>
      </c>
      <c r="N444" s="358"/>
      <c r="O444" s="358"/>
      <c r="P444" s="356">
        <f t="shared" si="247"/>
        <v>0</v>
      </c>
      <c r="Q444" s="358"/>
      <c r="R444" s="358"/>
      <c r="S444" s="358"/>
      <c r="T444" s="358"/>
      <c r="U444" s="358"/>
    </row>
    <row r="445" spans="2:21" ht="15.75" thickBot="1">
      <c r="B445" s="344">
        <v>31</v>
      </c>
      <c r="C445" s="345">
        <v>2</v>
      </c>
      <c r="D445" s="345">
        <v>5</v>
      </c>
      <c r="E445" s="345"/>
      <c r="F445" s="345"/>
      <c r="G445" s="345"/>
      <c r="H445" s="339"/>
      <c r="I445" s="354" t="s">
        <v>2399</v>
      </c>
      <c r="J445" s="356">
        <f t="shared" ref="J445:J462" si="282">SUM(K445:L445)</f>
        <v>0</v>
      </c>
      <c r="K445" s="358"/>
      <c r="L445" s="358"/>
      <c r="M445" s="356">
        <f t="shared" ref="M445:M462" si="283">SUM(N445:O445)</f>
        <v>0</v>
      </c>
      <c r="N445" s="358"/>
      <c r="O445" s="358"/>
      <c r="P445" s="356">
        <f t="shared" ref="P445:P462" si="284">SUM(Q445:R445)</f>
        <v>0</v>
      </c>
      <c r="Q445" s="358"/>
      <c r="R445" s="358"/>
      <c r="S445" s="358"/>
      <c r="T445" s="358"/>
      <c r="U445" s="358"/>
    </row>
    <row r="446" spans="2:21" ht="15.75" thickBot="1">
      <c r="B446" s="342">
        <v>31</v>
      </c>
      <c r="C446" s="343">
        <v>3</v>
      </c>
      <c r="D446" s="343"/>
      <c r="E446" s="343"/>
      <c r="F446" s="343"/>
      <c r="G446" s="343"/>
      <c r="H446" s="339"/>
      <c r="I446" s="347" t="s">
        <v>2400</v>
      </c>
      <c r="J446" s="356">
        <f t="shared" si="282"/>
        <v>0</v>
      </c>
      <c r="K446" s="357">
        <v>0</v>
      </c>
      <c r="L446" s="357">
        <v>0</v>
      </c>
      <c r="M446" s="356">
        <f t="shared" si="283"/>
        <v>0</v>
      </c>
      <c r="N446" s="357">
        <v>0</v>
      </c>
      <c r="O446" s="357">
        <v>0</v>
      </c>
      <c r="P446" s="356">
        <f t="shared" si="284"/>
        <v>0</v>
      </c>
      <c r="Q446" s="357">
        <v>0</v>
      </c>
      <c r="R446" s="357">
        <v>0</v>
      </c>
      <c r="S446" s="357">
        <v>0</v>
      </c>
      <c r="T446" s="357">
        <v>0</v>
      </c>
      <c r="U446" s="357">
        <v>0</v>
      </c>
    </row>
    <row r="447" spans="2:21" ht="15.75" thickBot="1">
      <c r="B447" s="342">
        <v>31</v>
      </c>
      <c r="C447" s="343">
        <v>4</v>
      </c>
      <c r="D447" s="343"/>
      <c r="E447" s="343"/>
      <c r="F447" s="343"/>
      <c r="G447" s="343"/>
      <c r="H447" s="339"/>
      <c r="I447" s="347" t="s">
        <v>2401</v>
      </c>
      <c r="J447" s="356">
        <f t="shared" si="282"/>
        <v>24.65</v>
      </c>
      <c r="K447" s="357">
        <f>SUM(K448:K450,K456)</f>
        <v>24.65</v>
      </c>
      <c r="L447" s="357">
        <f t="shared" ref="L447" si="285">SUM(L448:L450,L456)</f>
        <v>0</v>
      </c>
      <c r="M447" s="356">
        <f t="shared" si="283"/>
        <v>1.9</v>
      </c>
      <c r="N447" s="357">
        <f>SUM(N448:N450,N456)</f>
        <v>1.9</v>
      </c>
      <c r="O447" s="357">
        <f t="shared" ref="O447" si="286">SUM(O448:O450,O456)</f>
        <v>0</v>
      </c>
      <c r="P447" s="356">
        <f t="shared" si="284"/>
        <v>4</v>
      </c>
      <c r="Q447" s="357">
        <f>SUM(Q448:Q450,Q456)</f>
        <v>4</v>
      </c>
      <c r="R447" s="357">
        <f t="shared" ref="R447:U447" si="287">SUM(R448:R450,R456)</f>
        <v>0</v>
      </c>
      <c r="S447" s="357">
        <f t="shared" si="287"/>
        <v>5</v>
      </c>
      <c r="T447" s="357">
        <f t="shared" si="287"/>
        <v>5</v>
      </c>
      <c r="U447" s="357">
        <f t="shared" si="287"/>
        <v>6</v>
      </c>
    </row>
    <row r="448" spans="2:21" ht="15.75" thickBot="1">
      <c r="B448" s="344">
        <v>31</v>
      </c>
      <c r="C448" s="345">
        <v>4</v>
      </c>
      <c r="D448" s="345">
        <v>1</v>
      </c>
      <c r="E448" s="345"/>
      <c r="F448" s="345"/>
      <c r="G448" s="345"/>
      <c r="H448" s="339"/>
      <c r="I448" s="354" t="s">
        <v>494</v>
      </c>
      <c r="J448" s="356">
        <f t="shared" si="282"/>
        <v>24.65</v>
      </c>
      <c r="K448" s="358">
        <v>24.65</v>
      </c>
      <c r="L448" s="358"/>
      <c r="M448" s="356">
        <f t="shared" si="283"/>
        <v>1.9</v>
      </c>
      <c r="N448" s="358">
        <v>1.9</v>
      </c>
      <c r="O448" s="358"/>
      <c r="P448" s="356">
        <f t="shared" si="284"/>
        <v>4</v>
      </c>
      <c r="Q448" s="358">
        <v>4</v>
      </c>
      <c r="R448" s="358"/>
      <c r="S448" s="358">
        <v>5</v>
      </c>
      <c r="T448" s="358">
        <v>5</v>
      </c>
      <c r="U448" s="358">
        <v>6</v>
      </c>
    </row>
    <row r="449" spans="2:21" ht="15.75" thickBot="1">
      <c r="B449" s="344">
        <v>31</v>
      </c>
      <c r="C449" s="345">
        <v>4</v>
      </c>
      <c r="D449" s="345">
        <v>2</v>
      </c>
      <c r="E449" s="345"/>
      <c r="F449" s="345"/>
      <c r="G449" s="345"/>
      <c r="H449" s="339"/>
      <c r="I449" s="354" t="s">
        <v>2402</v>
      </c>
      <c r="J449" s="356">
        <f t="shared" si="282"/>
        <v>0</v>
      </c>
      <c r="K449" s="358"/>
      <c r="L449" s="358"/>
      <c r="M449" s="356">
        <f t="shared" si="283"/>
        <v>0</v>
      </c>
      <c r="N449" s="358"/>
      <c r="O449" s="358"/>
      <c r="P449" s="356">
        <f t="shared" si="284"/>
        <v>0</v>
      </c>
      <c r="Q449" s="358"/>
      <c r="R449" s="358"/>
      <c r="S449" s="358"/>
      <c r="T449" s="358"/>
      <c r="U449" s="358"/>
    </row>
    <row r="450" spans="2:21" ht="15.75" thickBot="1">
      <c r="B450" s="344">
        <v>31</v>
      </c>
      <c r="C450" s="345">
        <v>4</v>
      </c>
      <c r="D450" s="345">
        <v>3</v>
      </c>
      <c r="E450" s="345"/>
      <c r="F450" s="345"/>
      <c r="G450" s="345"/>
      <c r="H450" s="339"/>
      <c r="I450" s="354" t="s">
        <v>495</v>
      </c>
      <c r="J450" s="356">
        <f t="shared" si="282"/>
        <v>0</v>
      </c>
      <c r="K450" s="357">
        <f>K451+K452+K453</f>
        <v>0</v>
      </c>
      <c r="L450" s="357">
        <f t="shared" ref="L450" si="288">L451+L452+L453</f>
        <v>0</v>
      </c>
      <c r="M450" s="356">
        <f t="shared" si="283"/>
        <v>0</v>
      </c>
      <c r="N450" s="357">
        <f>N451+N452+N453</f>
        <v>0</v>
      </c>
      <c r="O450" s="357">
        <f t="shared" ref="O450" si="289">O451+O452+O453</f>
        <v>0</v>
      </c>
      <c r="P450" s="356">
        <f t="shared" si="284"/>
        <v>0</v>
      </c>
      <c r="Q450" s="357">
        <f>Q451+Q452+Q453</f>
        <v>0</v>
      </c>
      <c r="R450" s="357">
        <f t="shared" ref="R450:U450" si="290">R451+R452+R453</f>
        <v>0</v>
      </c>
      <c r="S450" s="357">
        <f t="shared" si="290"/>
        <v>0</v>
      </c>
      <c r="T450" s="357">
        <f t="shared" si="290"/>
        <v>0</v>
      </c>
      <c r="U450" s="357">
        <f t="shared" si="290"/>
        <v>0</v>
      </c>
    </row>
    <row r="451" spans="2:21" ht="15.75" thickBot="1">
      <c r="B451" s="344">
        <v>31</v>
      </c>
      <c r="C451" s="345">
        <v>4</v>
      </c>
      <c r="D451" s="345">
        <v>3</v>
      </c>
      <c r="E451" s="345">
        <v>1</v>
      </c>
      <c r="F451" s="345"/>
      <c r="G451" s="345"/>
      <c r="H451" s="339"/>
      <c r="I451" s="349" t="s">
        <v>2403</v>
      </c>
      <c r="J451" s="356">
        <f t="shared" si="282"/>
        <v>0</v>
      </c>
      <c r="K451" s="358"/>
      <c r="L451" s="358"/>
      <c r="M451" s="356">
        <f t="shared" si="283"/>
        <v>0</v>
      </c>
      <c r="N451" s="358"/>
      <c r="O451" s="358"/>
      <c r="P451" s="356">
        <f t="shared" si="284"/>
        <v>0</v>
      </c>
      <c r="Q451" s="358"/>
      <c r="R451" s="358"/>
      <c r="S451" s="358"/>
      <c r="T451" s="358"/>
      <c r="U451" s="358"/>
    </row>
    <row r="452" spans="2:21" ht="15.75" thickBot="1">
      <c r="B452" s="344">
        <v>31</v>
      </c>
      <c r="C452" s="345">
        <v>4</v>
      </c>
      <c r="D452" s="345">
        <v>3</v>
      </c>
      <c r="E452" s="345">
        <v>2</v>
      </c>
      <c r="F452" s="345"/>
      <c r="G452" s="345"/>
      <c r="H452" s="339"/>
      <c r="I452" s="349" t="s">
        <v>2404</v>
      </c>
      <c r="J452" s="356">
        <f t="shared" si="282"/>
        <v>0</v>
      </c>
      <c r="K452" s="358"/>
      <c r="L452" s="358"/>
      <c r="M452" s="356">
        <f t="shared" si="283"/>
        <v>0</v>
      </c>
      <c r="N452" s="358"/>
      <c r="O452" s="358"/>
      <c r="P452" s="356">
        <f t="shared" si="284"/>
        <v>0</v>
      </c>
      <c r="Q452" s="358"/>
      <c r="R452" s="358"/>
      <c r="S452" s="358"/>
      <c r="T452" s="358"/>
      <c r="U452" s="358"/>
    </row>
    <row r="453" spans="2:21" ht="15.75" thickBot="1">
      <c r="B453" s="344">
        <v>31</v>
      </c>
      <c r="C453" s="345">
        <v>4</v>
      </c>
      <c r="D453" s="345">
        <v>3</v>
      </c>
      <c r="E453" s="345">
        <v>3</v>
      </c>
      <c r="F453" s="345"/>
      <c r="G453" s="345"/>
      <c r="H453" s="339"/>
      <c r="I453" s="349" t="s">
        <v>495</v>
      </c>
      <c r="J453" s="356">
        <f t="shared" si="282"/>
        <v>0</v>
      </c>
      <c r="K453" s="357">
        <f>K454+K455</f>
        <v>0</v>
      </c>
      <c r="L453" s="357">
        <f t="shared" ref="L453" si="291">L454+L455</f>
        <v>0</v>
      </c>
      <c r="M453" s="356">
        <f t="shared" si="283"/>
        <v>0</v>
      </c>
      <c r="N453" s="357">
        <f>N454+N455</f>
        <v>0</v>
      </c>
      <c r="O453" s="357">
        <f t="shared" ref="O453" si="292">O454+O455</f>
        <v>0</v>
      </c>
      <c r="P453" s="356">
        <f t="shared" si="284"/>
        <v>0</v>
      </c>
      <c r="Q453" s="357">
        <f>Q454+Q455</f>
        <v>0</v>
      </c>
      <c r="R453" s="357">
        <f t="shared" ref="R453:U453" si="293">R454+R455</f>
        <v>0</v>
      </c>
      <c r="S453" s="357">
        <f t="shared" si="293"/>
        <v>0</v>
      </c>
      <c r="T453" s="357">
        <f t="shared" si="293"/>
        <v>0</v>
      </c>
      <c r="U453" s="357">
        <f t="shared" si="293"/>
        <v>0</v>
      </c>
    </row>
    <row r="454" spans="2:21" ht="15.75" thickBot="1">
      <c r="B454" s="344">
        <v>31</v>
      </c>
      <c r="C454" s="345">
        <v>4</v>
      </c>
      <c r="D454" s="345">
        <v>3</v>
      </c>
      <c r="E454" s="345">
        <v>3</v>
      </c>
      <c r="F454" s="345">
        <v>1</v>
      </c>
      <c r="G454" s="345"/>
      <c r="H454" s="339"/>
      <c r="I454" s="350" t="s">
        <v>2405</v>
      </c>
      <c r="J454" s="356">
        <f t="shared" si="282"/>
        <v>0</v>
      </c>
      <c r="K454" s="358"/>
      <c r="L454" s="358"/>
      <c r="M454" s="356">
        <f t="shared" si="283"/>
        <v>0</v>
      </c>
      <c r="N454" s="358"/>
      <c r="O454" s="358"/>
      <c r="P454" s="356">
        <f t="shared" si="284"/>
        <v>0</v>
      </c>
      <c r="Q454" s="358"/>
      <c r="R454" s="358"/>
      <c r="S454" s="358"/>
      <c r="T454" s="358"/>
      <c r="U454" s="358"/>
    </row>
    <row r="455" spans="2:21" ht="15.75" thickBot="1">
      <c r="B455" s="344">
        <v>31</v>
      </c>
      <c r="C455" s="345">
        <v>4</v>
      </c>
      <c r="D455" s="345">
        <v>3</v>
      </c>
      <c r="E455" s="345">
        <v>3</v>
      </c>
      <c r="F455" s="345">
        <v>2</v>
      </c>
      <c r="G455" s="345"/>
      <c r="H455" s="339"/>
      <c r="I455" s="350" t="s">
        <v>2406</v>
      </c>
      <c r="J455" s="356">
        <f t="shared" si="282"/>
        <v>0</v>
      </c>
      <c r="K455" s="358"/>
      <c r="L455" s="358"/>
      <c r="M455" s="356">
        <f t="shared" si="283"/>
        <v>0</v>
      </c>
      <c r="N455" s="358"/>
      <c r="O455" s="358"/>
      <c r="P455" s="356">
        <f t="shared" si="284"/>
        <v>0</v>
      </c>
      <c r="Q455" s="358"/>
      <c r="R455" s="358"/>
      <c r="S455" s="358"/>
      <c r="T455" s="358"/>
      <c r="U455" s="358"/>
    </row>
    <row r="456" spans="2:21" ht="15.75" thickBot="1">
      <c r="B456" s="344">
        <v>31</v>
      </c>
      <c r="C456" s="345">
        <v>4</v>
      </c>
      <c r="D456" s="345">
        <v>4</v>
      </c>
      <c r="E456" s="345"/>
      <c r="F456" s="345"/>
      <c r="G456" s="345"/>
      <c r="H456" s="339"/>
      <c r="I456" s="354" t="s">
        <v>2407</v>
      </c>
      <c r="J456" s="356">
        <f t="shared" si="282"/>
        <v>0</v>
      </c>
      <c r="K456" s="357">
        <f>K457+K462</f>
        <v>0</v>
      </c>
      <c r="L456" s="357">
        <f t="shared" ref="L456" si="294">L457+L462</f>
        <v>0</v>
      </c>
      <c r="M456" s="356">
        <f t="shared" si="283"/>
        <v>0</v>
      </c>
      <c r="N456" s="357">
        <f>N457+N462</f>
        <v>0</v>
      </c>
      <c r="O456" s="357">
        <f t="shared" ref="O456" si="295">O457+O462</f>
        <v>0</v>
      </c>
      <c r="P456" s="356">
        <f t="shared" si="284"/>
        <v>0</v>
      </c>
      <c r="Q456" s="357">
        <f>Q457+Q462</f>
        <v>0</v>
      </c>
      <c r="R456" s="357">
        <f t="shared" ref="R456:U456" si="296">R457+R462</f>
        <v>0</v>
      </c>
      <c r="S456" s="357">
        <f t="shared" si="296"/>
        <v>0</v>
      </c>
      <c r="T456" s="357">
        <f t="shared" si="296"/>
        <v>0</v>
      </c>
      <c r="U456" s="357">
        <f t="shared" si="296"/>
        <v>0</v>
      </c>
    </row>
    <row r="457" spans="2:21" ht="15.75" thickBot="1">
      <c r="B457" s="344">
        <v>31</v>
      </c>
      <c r="C457" s="345">
        <v>4</v>
      </c>
      <c r="D457" s="345">
        <v>4</v>
      </c>
      <c r="E457" s="345">
        <v>1</v>
      </c>
      <c r="F457" s="345"/>
      <c r="G457" s="345"/>
      <c r="H457" s="339"/>
      <c r="I457" s="349" t="s">
        <v>2408</v>
      </c>
      <c r="J457" s="356">
        <f t="shared" si="282"/>
        <v>0</v>
      </c>
      <c r="K457" s="357">
        <f>SUM(K458:K461)</f>
        <v>0</v>
      </c>
      <c r="L457" s="357">
        <f t="shared" ref="L457" si="297">SUM(L458:L461)</f>
        <v>0</v>
      </c>
      <c r="M457" s="356">
        <f t="shared" si="283"/>
        <v>0</v>
      </c>
      <c r="N457" s="357">
        <f>SUM(N458:N461)</f>
        <v>0</v>
      </c>
      <c r="O457" s="357">
        <f t="shared" ref="O457" si="298">SUM(O458:O461)</f>
        <v>0</v>
      </c>
      <c r="P457" s="356">
        <f t="shared" si="284"/>
        <v>0</v>
      </c>
      <c r="Q457" s="357">
        <f>SUM(Q458:Q461)</f>
        <v>0</v>
      </c>
      <c r="R457" s="357">
        <f t="shared" ref="R457:U457" si="299">SUM(R458:R461)</f>
        <v>0</v>
      </c>
      <c r="S457" s="357">
        <f t="shared" si="299"/>
        <v>0</v>
      </c>
      <c r="T457" s="357">
        <f t="shared" si="299"/>
        <v>0</v>
      </c>
      <c r="U457" s="357">
        <f t="shared" si="299"/>
        <v>0</v>
      </c>
    </row>
    <row r="458" spans="2:21" ht="15.75" thickBot="1">
      <c r="B458" s="344">
        <v>31</v>
      </c>
      <c r="C458" s="345">
        <v>4</v>
      </c>
      <c r="D458" s="345">
        <v>4</v>
      </c>
      <c r="E458" s="345">
        <v>1</v>
      </c>
      <c r="F458" s="345">
        <v>1</v>
      </c>
      <c r="G458" s="345"/>
      <c r="H458" s="339"/>
      <c r="I458" s="350" t="s">
        <v>2409</v>
      </c>
      <c r="J458" s="356">
        <f t="shared" si="282"/>
        <v>0</v>
      </c>
      <c r="K458" s="358"/>
      <c r="L458" s="358"/>
      <c r="M458" s="356">
        <f t="shared" si="283"/>
        <v>0</v>
      </c>
      <c r="N458" s="358"/>
      <c r="O458" s="358"/>
      <c r="P458" s="356">
        <f t="shared" si="284"/>
        <v>0</v>
      </c>
      <c r="Q458" s="358"/>
      <c r="R458" s="358"/>
      <c r="S458" s="358"/>
      <c r="T458" s="358"/>
      <c r="U458" s="358"/>
    </row>
    <row r="459" spans="2:21" ht="15.75" thickBot="1">
      <c r="B459" s="344">
        <v>31</v>
      </c>
      <c r="C459" s="345">
        <v>4</v>
      </c>
      <c r="D459" s="345">
        <v>4</v>
      </c>
      <c r="E459" s="345">
        <v>1</v>
      </c>
      <c r="F459" s="345">
        <v>2</v>
      </c>
      <c r="G459" s="345"/>
      <c r="H459" s="339"/>
      <c r="I459" s="350" t="s">
        <v>2410</v>
      </c>
      <c r="J459" s="356">
        <f t="shared" si="282"/>
        <v>0</v>
      </c>
      <c r="K459" s="358"/>
      <c r="L459" s="358"/>
      <c r="M459" s="356">
        <f t="shared" si="283"/>
        <v>0</v>
      </c>
      <c r="N459" s="358"/>
      <c r="O459" s="358"/>
      <c r="P459" s="356">
        <f t="shared" si="284"/>
        <v>0</v>
      </c>
      <c r="Q459" s="358"/>
      <c r="R459" s="358"/>
      <c r="S459" s="358"/>
      <c r="T459" s="358"/>
      <c r="U459" s="358"/>
    </row>
    <row r="460" spans="2:21" ht="15.75" thickBot="1">
      <c r="B460" s="344">
        <v>31</v>
      </c>
      <c r="C460" s="345">
        <v>4</v>
      </c>
      <c r="D460" s="345">
        <v>4</v>
      </c>
      <c r="E460" s="345">
        <v>1</v>
      </c>
      <c r="F460" s="345">
        <v>3</v>
      </c>
      <c r="G460" s="345"/>
      <c r="H460" s="339"/>
      <c r="I460" s="350" t="s">
        <v>2411</v>
      </c>
      <c r="J460" s="356">
        <f t="shared" si="282"/>
        <v>0</v>
      </c>
      <c r="K460" s="358"/>
      <c r="L460" s="358"/>
      <c r="M460" s="356">
        <f t="shared" si="283"/>
        <v>0</v>
      </c>
      <c r="N460" s="358"/>
      <c r="O460" s="358"/>
      <c r="P460" s="356">
        <f t="shared" si="284"/>
        <v>0</v>
      </c>
      <c r="Q460" s="358"/>
      <c r="R460" s="358"/>
      <c r="S460" s="358"/>
      <c r="T460" s="358"/>
      <c r="U460" s="358"/>
    </row>
    <row r="461" spans="2:21" ht="30.75" thickBot="1">
      <c r="B461" s="344">
        <v>31</v>
      </c>
      <c r="C461" s="345">
        <v>4</v>
      </c>
      <c r="D461" s="345">
        <v>4</v>
      </c>
      <c r="E461" s="345">
        <v>1</v>
      </c>
      <c r="F461" s="345">
        <v>4</v>
      </c>
      <c r="G461" s="345"/>
      <c r="H461" s="339"/>
      <c r="I461" s="350" t="s">
        <v>2412</v>
      </c>
      <c r="J461" s="356">
        <f t="shared" si="282"/>
        <v>0</v>
      </c>
      <c r="K461" s="358"/>
      <c r="L461" s="358"/>
      <c r="M461" s="356">
        <f t="shared" si="283"/>
        <v>0</v>
      </c>
      <c r="N461" s="358"/>
      <c r="O461" s="358"/>
      <c r="P461" s="356">
        <f t="shared" si="284"/>
        <v>0</v>
      </c>
      <c r="Q461" s="358"/>
      <c r="R461" s="358"/>
      <c r="S461" s="358"/>
      <c r="T461" s="358"/>
      <c r="U461" s="358"/>
    </row>
    <row r="462" spans="2:21" ht="15.75" thickBot="1">
      <c r="B462" s="344">
        <v>31</v>
      </c>
      <c r="C462" s="345">
        <v>4</v>
      </c>
      <c r="D462" s="345">
        <v>4</v>
      </c>
      <c r="E462" s="345">
        <v>2</v>
      </c>
      <c r="F462" s="345"/>
      <c r="G462" s="345"/>
      <c r="H462" s="339"/>
      <c r="I462" s="349" t="s">
        <v>2413</v>
      </c>
      <c r="J462" s="356">
        <f t="shared" si="282"/>
        <v>0</v>
      </c>
      <c r="K462" s="358"/>
      <c r="L462" s="358"/>
      <c r="M462" s="356">
        <f t="shared" si="283"/>
        <v>0</v>
      </c>
      <c r="N462" s="358"/>
      <c r="O462" s="358"/>
      <c r="P462" s="356">
        <f t="shared" si="284"/>
        <v>0</v>
      </c>
      <c r="Q462" s="358"/>
      <c r="R462" s="358"/>
      <c r="S462" s="358"/>
      <c r="T462" s="358"/>
      <c r="U462" s="358"/>
    </row>
    <row r="463" spans="2:21">
      <c r="B463" s="339"/>
      <c r="C463" s="339"/>
      <c r="D463" s="339"/>
      <c r="E463" s="339"/>
      <c r="F463" s="339"/>
      <c r="G463" s="339"/>
      <c r="H463" s="339"/>
      <c r="I463" s="339"/>
      <c r="J463" s="280"/>
      <c r="K463" s="280"/>
      <c r="L463" s="280"/>
      <c r="M463" s="280"/>
      <c r="N463" s="280"/>
      <c r="O463" s="280"/>
      <c r="P463" s="280"/>
      <c r="Q463" s="280"/>
      <c r="R463" s="280"/>
      <c r="S463" s="280"/>
      <c r="T463" s="280"/>
      <c r="U463" s="280"/>
    </row>
  </sheetData>
  <autoFilter ref="B9:X462"/>
  <mergeCells count="14">
    <mergeCell ref="B6:H8"/>
    <mergeCell ref="I6:I8"/>
    <mergeCell ref="S6:S8"/>
    <mergeCell ref="T6:T8"/>
    <mergeCell ref="U6:U8"/>
    <mergeCell ref="P6:R6"/>
    <mergeCell ref="Q7:R7"/>
    <mergeCell ref="P7:P8"/>
    <mergeCell ref="M6:O6"/>
    <mergeCell ref="M7:M8"/>
    <mergeCell ref="N7:O7"/>
    <mergeCell ref="J6:L6"/>
    <mergeCell ref="J7:J8"/>
    <mergeCell ref="K7:L7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S53576"/>
  <sheetViews>
    <sheetView tabSelected="1" view="pageBreakPreview" topLeftCell="A2" zoomScale="70" zoomScaleNormal="70" zoomScaleSheetLayoutView="70" workbookViewId="0">
      <pane ySplit="5" topLeftCell="A7" activePane="bottomLeft" state="frozen"/>
      <selection activeCell="F2" sqref="F2"/>
      <selection pane="bottomLeft" activeCell="F2" sqref="F2:J235"/>
    </sheetView>
  </sheetViews>
  <sheetFormatPr defaultColWidth="9.140625" defaultRowHeight="21"/>
  <cols>
    <col min="1" max="1" width="4.28515625" style="1" customWidth="1"/>
    <col min="2" max="2" width="19.42578125" style="50" customWidth="1"/>
    <col min="3" max="3" width="4.85546875" style="50" customWidth="1"/>
    <col min="4" max="4" width="12" style="74" customWidth="1"/>
    <col min="5" max="5" width="10.85546875" style="46" customWidth="1"/>
    <col min="6" max="6" width="13.5703125" style="51" customWidth="1"/>
    <col min="7" max="7" width="73.5703125" style="52" customWidth="1"/>
    <col min="8" max="8" width="18.7109375" style="58" customWidth="1"/>
    <col min="9" max="9" width="18" style="57" customWidth="1"/>
    <col min="10" max="10" width="18.42578125" style="57" customWidth="1"/>
    <col min="11" max="11" width="16" style="57" customWidth="1"/>
    <col min="12" max="12" width="13.85546875" style="57" customWidth="1"/>
    <col min="13" max="13" width="16.5703125" style="57" customWidth="1"/>
    <col min="14" max="14" width="20.5703125" style="57" hidden="1" customWidth="1"/>
    <col min="15" max="15" width="9.85546875" style="59" customWidth="1"/>
    <col min="16" max="16" width="10.28515625" style="1" bestFit="1" customWidth="1"/>
    <col min="17" max="17" width="9.140625" style="48"/>
    <col min="18" max="16384" width="9.140625" style="1"/>
  </cols>
  <sheetData>
    <row r="1" spans="2:19" ht="21" hidden="1" customHeight="1" thickBot="1">
      <c r="D1" s="50"/>
    </row>
    <row r="2" spans="2:19" ht="21.75" customHeight="1" thickBot="1">
      <c r="D2" s="70"/>
      <c r="F2" s="67"/>
      <c r="G2" s="76" t="s">
        <v>461</v>
      </c>
      <c r="H2" s="79">
        <f>'შემოსულობები 1'!P10-გადასახდელები!H6</f>
        <v>477.79999999999927</v>
      </c>
      <c r="I2" s="79">
        <f>'შემოსულობები 1'!Q10-გადასახდელები!I6</f>
        <v>476.20000000000073</v>
      </c>
      <c r="J2" s="79">
        <f>'შემოსულობები 1'!R10-გადასახდელები!J6</f>
        <v>1.5999999999999091</v>
      </c>
      <c r="K2" s="136">
        <f>'შემოსულობები 1'!S10-გადასახდელები!K6</f>
        <v>0</v>
      </c>
      <c r="L2" s="136">
        <f>'შემოსულობები 1'!T10-გადასახდელები!L6</f>
        <v>-2.9999999933352228E-3</v>
      </c>
      <c r="M2" s="136">
        <f>'შემოსულობები 1'!U10-გადასახდელები!M6</f>
        <v>1.299999999901047E-2</v>
      </c>
      <c r="N2" s="136" t="e">
        <f>#REF!-გადასახდელები!N6</f>
        <v>#REF!</v>
      </c>
    </row>
    <row r="3" spans="2:19" ht="17.25" customHeight="1" thickBot="1">
      <c r="D3" s="70"/>
      <c r="F3" s="657" t="s">
        <v>95</v>
      </c>
      <c r="G3" s="660" t="s">
        <v>464</v>
      </c>
      <c r="H3" s="654" t="s">
        <v>2339</v>
      </c>
      <c r="I3" s="654"/>
      <c r="J3" s="654"/>
      <c r="K3" s="651" t="s">
        <v>1863</v>
      </c>
      <c r="L3" s="651" t="s">
        <v>1864</v>
      </c>
      <c r="M3" s="651" t="s">
        <v>1868</v>
      </c>
      <c r="N3" s="651" t="s">
        <v>2340</v>
      </c>
    </row>
    <row r="4" spans="2:19" ht="22.5" customHeight="1" thickBot="1">
      <c r="D4" s="70"/>
      <c r="E4" s="47"/>
      <c r="F4" s="658"/>
      <c r="G4" s="661"/>
      <c r="H4" s="655" t="s">
        <v>287</v>
      </c>
      <c r="I4" s="654" t="s">
        <v>254</v>
      </c>
      <c r="J4" s="656"/>
      <c r="K4" s="652"/>
      <c r="L4" s="652"/>
      <c r="M4" s="652"/>
      <c r="N4" s="652"/>
    </row>
    <row r="5" spans="2:19" ht="73.5" customHeight="1" thickBot="1">
      <c r="C5" s="53"/>
      <c r="D5" s="71"/>
      <c r="E5" s="56"/>
      <c r="F5" s="659"/>
      <c r="G5" s="662"/>
      <c r="H5" s="655"/>
      <c r="I5" s="244" t="s">
        <v>461</v>
      </c>
      <c r="J5" s="244" t="s">
        <v>463</v>
      </c>
      <c r="K5" s="653" t="s">
        <v>724</v>
      </c>
      <c r="L5" s="653" t="s">
        <v>1869</v>
      </c>
      <c r="M5" s="653" t="s">
        <v>1870</v>
      </c>
      <c r="N5" s="653" t="s">
        <v>1871</v>
      </c>
    </row>
    <row r="6" spans="2:19" ht="63" customHeight="1" thickBot="1">
      <c r="B6" s="50" t="e">
        <f>IF((#REF!+#REF!+H6)&lt;&gt;0,"a","b")</f>
        <v>#REF!</v>
      </c>
      <c r="C6" s="54">
        <v>1</v>
      </c>
      <c r="D6" s="68" t="s">
        <v>510</v>
      </c>
      <c r="E6" s="45"/>
      <c r="F6" s="372" t="s">
        <v>1960</v>
      </c>
      <c r="G6" s="122" t="s">
        <v>2444</v>
      </c>
      <c r="H6" s="359">
        <f>H236+H2536+H11276+H12886+H14036+H19326</f>
        <v>22391.204999999998</v>
      </c>
      <c r="I6" s="359">
        <f t="shared" ref="H6:N15" si="0">I236+I2536+I11276+I12886+I14036+I19326</f>
        <v>19295.399999999998</v>
      </c>
      <c r="J6" s="359">
        <f t="shared" si="0"/>
        <v>3095.8050000000003</v>
      </c>
      <c r="K6" s="359">
        <f t="shared" si="0"/>
        <v>23003</v>
      </c>
      <c r="L6" s="359">
        <f t="shared" si="0"/>
        <v>25027.002999999997</v>
      </c>
      <c r="M6" s="359">
        <f t="shared" si="0"/>
        <v>26457.987000000001</v>
      </c>
      <c r="N6" s="139" t="e">
        <f t="shared" ref="N6" si="1">N8+N140+N203+N219</f>
        <v>#REF!</v>
      </c>
      <c r="O6" s="60" t="s">
        <v>71</v>
      </c>
      <c r="P6" s="75"/>
      <c r="Q6" s="55"/>
    </row>
    <row r="7" spans="2:19" ht="21" customHeight="1" thickBot="1">
      <c r="B7" s="50" t="e">
        <f>IF((#REF!+#REF!+H7)&lt;&gt;0,"a","b")</f>
        <v>#REF!</v>
      </c>
      <c r="C7" s="54">
        <v>2</v>
      </c>
      <c r="D7" s="68" t="s">
        <v>510</v>
      </c>
      <c r="F7" s="373"/>
      <c r="G7" s="124" t="s">
        <v>255</v>
      </c>
      <c r="H7" s="359">
        <f t="shared" si="0"/>
        <v>1557</v>
      </c>
      <c r="I7" s="359">
        <f t="shared" si="0"/>
        <v>1538</v>
      </c>
      <c r="J7" s="359">
        <f t="shared" si="0"/>
        <v>19</v>
      </c>
      <c r="K7" s="359">
        <f t="shared" si="0"/>
        <v>1636</v>
      </c>
      <c r="L7" s="359">
        <f t="shared" si="0"/>
        <v>1647</v>
      </c>
      <c r="M7" s="359">
        <f t="shared" si="0"/>
        <v>1663</v>
      </c>
      <c r="N7" s="359">
        <f t="shared" si="0"/>
        <v>0</v>
      </c>
      <c r="S7" s="77"/>
    </row>
    <row r="8" spans="2:19" ht="20.25" customHeight="1" thickBot="1">
      <c r="B8" s="50" t="e">
        <f>IF((#REF!+#REF!+H8)&lt;&gt;0,"a","b")</f>
        <v>#REF!</v>
      </c>
      <c r="C8" s="54">
        <v>2</v>
      </c>
      <c r="D8" s="68" t="s">
        <v>510</v>
      </c>
      <c r="E8" s="45"/>
      <c r="F8" s="374"/>
      <c r="G8" s="117" t="s">
        <v>256</v>
      </c>
      <c r="H8" s="359">
        <f t="shared" si="0"/>
        <v>14455.915999999999</v>
      </c>
      <c r="I8" s="359">
        <f t="shared" si="0"/>
        <v>14227.516</v>
      </c>
      <c r="J8" s="359">
        <f t="shared" si="0"/>
        <v>228.4</v>
      </c>
      <c r="K8" s="359">
        <f t="shared" si="0"/>
        <v>15371.416000000001</v>
      </c>
      <c r="L8" s="359">
        <f t="shared" si="0"/>
        <v>15799.419</v>
      </c>
      <c r="M8" s="359">
        <f t="shared" si="0"/>
        <v>16274.403</v>
      </c>
      <c r="N8" s="125" t="e">
        <f>N238+#REF!+N2538+N11278+N14038+N19328</f>
        <v>#REF!</v>
      </c>
      <c r="O8" s="60" t="s">
        <v>71</v>
      </c>
    </row>
    <row r="9" spans="2:19" ht="20.25" customHeight="1" thickBot="1">
      <c r="B9" s="50" t="e">
        <f>IF((#REF!+#REF!+H9)&lt;&gt;0,"a","b")</f>
        <v>#REF!</v>
      </c>
      <c r="C9" s="54">
        <v>31</v>
      </c>
      <c r="D9" s="68" t="s">
        <v>510</v>
      </c>
      <c r="F9" s="374"/>
      <c r="G9" s="90" t="s">
        <v>257</v>
      </c>
      <c r="H9" s="359">
        <f t="shared" si="0"/>
        <v>2322.6999999999998</v>
      </c>
      <c r="I9" s="359">
        <f t="shared" si="0"/>
        <v>2222.6999999999998</v>
      </c>
      <c r="J9" s="359">
        <f t="shared" si="0"/>
        <v>100</v>
      </c>
      <c r="K9" s="359">
        <f t="shared" si="0"/>
        <v>2964</v>
      </c>
      <c r="L9" s="359">
        <f t="shared" si="0"/>
        <v>2964</v>
      </c>
      <c r="M9" s="359">
        <f t="shared" si="0"/>
        <v>2964</v>
      </c>
      <c r="N9" s="140" t="e">
        <f>N239+#REF!+N2539+N11279+N14039+N19329</f>
        <v>#REF!</v>
      </c>
      <c r="O9" s="60" t="s">
        <v>71</v>
      </c>
    </row>
    <row r="10" spans="2:19" ht="20.25" customHeight="1" thickBot="1">
      <c r="B10" s="50" t="e">
        <f>IF((#REF!+#REF!+H10)&lt;&gt;0,"a","b")</f>
        <v>#REF!</v>
      </c>
      <c r="C10" s="54">
        <v>4</v>
      </c>
      <c r="D10" s="54" t="s">
        <v>510</v>
      </c>
      <c r="F10" s="375"/>
      <c r="G10" s="93" t="s">
        <v>258</v>
      </c>
      <c r="H10" s="359">
        <f t="shared" si="0"/>
        <v>2322.6999999999998</v>
      </c>
      <c r="I10" s="359">
        <f t="shared" si="0"/>
        <v>2222.6999999999998</v>
      </c>
      <c r="J10" s="359">
        <f t="shared" si="0"/>
        <v>100</v>
      </c>
      <c r="K10" s="359">
        <f t="shared" si="0"/>
        <v>2964</v>
      </c>
      <c r="L10" s="359">
        <f t="shared" si="0"/>
        <v>2964</v>
      </c>
      <c r="M10" s="359">
        <f t="shared" si="0"/>
        <v>2964</v>
      </c>
      <c r="N10" s="137" t="e">
        <f>N240+#REF!+N2540+N11280+N14040+N19330</f>
        <v>#REF!</v>
      </c>
      <c r="O10" s="60" t="s">
        <v>71</v>
      </c>
    </row>
    <row r="11" spans="2:19" ht="20.25" customHeight="1" thickBot="1">
      <c r="B11" s="50" t="e">
        <f>IF((#REF!+#REF!+H11)&lt;&gt;0,"a","b")</f>
        <v>#REF!</v>
      </c>
      <c r="C11" s="54">
        <v>5</v>
      </c>
      <c r="D11" s="54" t="s">
        <v>510</v>
      </c>
      <c r="F11" s="374"/>
      <c r="G11" s="95" t="s">
        <v>259</v>
      </c>
      <c r="H11" s="359">
        <f t="shared" si="0"/>
        <v>2322.6999999999998</v>
      </c>
      <c r="I11" s="359">
        <f t="shared" si="0"/>
        <v>2222.6999999999998</v>
      </c>
      <c r="J11" s="359">
        <f t="shared" si="0"/>
        <v>100</v>
      </c>
      <c r="K11" s="359">
        <f t="shared" si="0"/>
        <v>2964</v>
      </c>
      <c r="L11" s="359">
        <f t="shared" si="0"/>
        <v>2964</v>
      </c>
      <c r="M11" s="359">
        <f t="shared" si="0"/>
        <v>2964</v>
      </c>
      <c r="N11" s="141" t="e">
        <f>N241+#REF!+N2541+N11281+N14041+N19331</f>
        <v>#REF!</v>
      </c>
      <c r="O11" s="60" t="s">
        <v>71</v>
      </c>
    </row>
    <row r="12" spans="2:19" ht="20.25" customHeight="1" thickBot="1">
      <c r="B12" s="50" t="e">
        <f>IF((#REF!+#REF!+H12)&lt;&gt;0,"a","b")</f>
        <v>#REF!</v>
      </c>
      <c r="C12" s="54">
        <v>6</v>
      </c>
      <c r="D12" s="54" t="s">
        <v>510</v>
      </c>
      <c r="F12" s="374"/>
      <c r="G12" s="97" t="s">
        <v>260</v>
      </c>
      <c r="H12" s="359">
        <f t="shared" si="0"/>
        <v>2212.6999999999998</v>
      </c>
      <c r="I12" s="359">
        <f t="shared" si="0"/>
        <v>2112.6999999999998</v>
      </c>
      <c r="J12" s="359">
        <f t="shared" si="0"/>
        <v>100</v>
      </c>
      <c r="K12" s="359">
        <f t="shared" si="0"/>
        <v>2675</v>
      </c>
      <c r="L12" s="359">
        <f t="shared" si="0"/>
        <v>2675</v>
      </c>
      <c r="M12" s="359">
        <f t="shared" si="0"/>
        <v>2675</v>
      </c>
      <c r="N12" s="142" t="e">
        <f>N242+#REF!+N2542+N11282+N14042+N19332</f>
        <v>#REF!</v>
      </c>
    </row>
    <row r="13" spans="2:19" ht="20.25" customHeight="1" thickBot="1">
      <c r="B13" s="50" t="e">
        <f>IF((#REF!+#REF!+H13)&lt;&gt;0,"a","b")</f>
        <v>#REF!</v>
      </c>
      <c r="C13" s="54">
        <v>6</v>
      </c>
      <c r="D13" s="54" t="s">
        <v>510</v>
      </c>
      <c r="F13" s="89"/>
      <c r="G13" s="97" t="s">
        <v>261</v>
      </c>
      <c r="H13" s="359">
        <f t="shared" si="0"/>
        <v>0</v>
      </c>
      <c r="I13" s="359">
        <f t="shared" si="0"/>
        <v>0</v>
      </c>
      <c r="J13" s="359">
        <f t="shared" si="0"/>
        <v>0</v>
      </c>
      <c r="K13" s="359">
        <f t="shared" si="0"/>
        <v>0</v>
      </c>
      <c r="L13" s="359">
        <f t="shared" si="0"/>
        <v>0</v>
      </c>
      <c r="M13" s="359">
        <f t="shared" si="0"/>
        <v>0</v>
      </c>
      <c r="N13" s="142" t="e">
        <f>N243+#REF!+N2543+N11283+N14043+N19333</f>
        <v>#REF!</v>
      </c>
    </row>
    <row r="14" spans="2:19" ht="20.25" customHeight="1" thickBot="1">
      <c r="B14" s="50" t="e">
        <f>IF((#REF!+#REF!+H14)&lt;&gt;0,"a","b")</f>
        <v>#REF!</v>
      </c>
      <c r="C14" s="54">
        <v>6</v>
      </c>
      <c r="D14" s="54" t="s">
        <v>510</v>
      </c>
      <c r="F14" s="89"/>
      <c r="G14" s="97" t="s">
        <v>262</v>
      </c>
      <c r="H14" s="359">
        <f t="shared" si="0"/>
        <v>110</v>
      </c>
      <c r="I14" s="359">
        <f t="shared" si="0"/>
        <v>110</v>
      </c>
      <c r="J14" s="359">
        <f t="shared" si="0"/>
        <v>0</v>
      </c>
      <c r="K14" s="359">
        <f t="shared" si="0"/>
        <v>264</v>
      </c>
      <c r="L14" s="359">
        <f t="shared" si="0"/>
        <v>264</v>
      </c>
      <c r="M14" s="359">
        <f t="shared" si="0"/>
        <v>264</v>
      </c>
      <c r="N14" s="142" t="e">
        <f>N244+#REF!+N2544+N11284+N14044+N19334</f>
        <v>#REF!</v>
      </c>
    </row>
    <row r="15" spans="2:19" ht="20.25" customHeight="1" thickBot="1">
      <c r="B15" s="50" t="e">
        <f>IF((#REF!+#REF!+H15)&lt;&gt;0,"a","b")</f>
        <v>#REF!</v>
      </c>
      <c r="C15" s="54">
        <v>6</v>
      </c>
      <c r="D15" s="54" t="s">
        <v>510</v>
      </c>
      <c r="F15" s="89"/>
      <c r="G15" s="97" t="s">
        <v>263</v>
      </c>
      <c r="H15" s="359">
        <f t="shared" si="0"/>
        <v>0</v>
      </c>
      <c r="I15" s="359">
        <f t="shared" si="0"/>
        <v>0</v>
      </c>
      <c r="J15" s="359">
        <f t="shared" si="0"/>
        <v>0</v>
      </c>
      <c r="K15" s="359">
        <f t="shared" si="0"/>
        <v>25</v>
      </c>
      <c r="L15" s="359">
        <f t="shared" si="0"/>
        <v>25</v>
      </c>
      <c r="M15" s="359">
        <f t="shared" si="0"/>
        <v>25</v>
      </c>
      <c r="N15" s="142" t="e">
        <f>N245+#REF!+N2545+N11285+N14045+N19335</f>
        <v>#REF!</v>
      </c>
    </row>
    <row r="16" spans="2:19" ht="20.25" customHeight="1" thickBot="1">
      <c r="B16" s="50" t="e">
        <f>IF((#REF!+#REF!+H16)&lt;&gt;0,"a","b")</f>
        <v>#REF!</v>
      </c>
      <c r="C16" s="54">
        <v>6</v>
      </c>
      <c r="D16" s="54" t="s">
        <v>510</v>
      </c>
      <c r="F16" s="89"/>
      <c r="G16" s="97" t="s">
        <v>264</v>
      </c>
      <c r="H16" s="359">
        <f t="shared" ref="H16:M25" si="2">H246+H2546+H11286+H12896+H14046+H19336</f>
        <v>0</v>
      </c>
      <c r="I16" s="359">
        <f t="shared" si="2"/>
        <v>0</v>
      </c>
      <c r="J16" s="359">
        <f t="shared" si="2"/>
        <v>0</v>
      </c>
      <c r="K16" s="359">
        <f t="shared" si="2"/>
        <v>0</v>
      </c>
      <c r="L16" s="359">
        <f t="shared" si="2"/>
        <v>0</v>
      </c>
      <c r="M16" s="359">
        <f t="shared" si="2"/>
        <v>0</v>
      </c>
      <c r="N16" s="142" t="e">
        <f>N246+#REF!+N2546+N11286+N14046+N19336</f>
        <v>#REF!</v>
      </c>
    </row>
    <row r="17" spans="2:15" ht="20.25" customHeight="1" thickBot="1">
      <c r="B17" s="50" t="e">
        <f>IF((#REF!+#REF!+H17)&lt;&gt;0,"a","b")</f>
        <v>#REF!</v>
      </c>
      <c r="C17" s="54">
        <v>6</v>
      </c>
      <c r="D17" s="54" t="s">
        <v>510</v>
      </c>
      <c r="F17" s="89"/>
      <c r="G17" s="97" t="s">
        <v>265</v>
      </c>
      <c r="H17" s="359">
        <f t="shared" si="2"/>
        <v>0</v>
      </c>
      <c r="I17" s="359">
        <f t="shared" si="2"/>
        <v>0</v>
      </c>
      <c r="J17" s="359">
        <f t="shared" si="2"/>
        <v>0</v>
      </c>
      <c r="K17" s="359">
        <f t="shared" si="2"/>
        <v>0</v>
      </c>
      <c r="L17" s="359">
        <f t="shared" si="2"/>
        <v>0</v>
      </c>
      <c r="M17" s="359">
        <f t="shared" si="2"/>
        <v>0</v>
      </c>
      <c r="N17" s="142" t="e">
        <f>N247+#REF!+N2547+N11287+N14047+N19337</f>
        <v>#REF!</v>
      </c>
    </row>
    <row r="18" spans="2:15" ht="20.25" customHeight="1" thickBot="1">
      <c r="B18" s="50" t="e">
        <f>IF((#REF!+#REF!+H18)&lt;&gt;0,"a","b")</f>
        <v>#REF!</v>
      </c>
      <c r="C18" s="54">
        <v>5</v>
      </c>
      <c r="D18" s="54" t="s">
        <v>510</v>
      </c>
      <c r="F18" s="89"/>
      <c r="G18" s="95" t="s">
        <v>266</v>
      </c>
      <c r="H18" s="359">
        <f t="shared" si="2"/>
        <v>0</v>
      </c>
      <c r="I18" s="359">
        <f t="shared" si="2"/>
        <v>0</v>
      </c>
      <c r="J18" s="359">
        <f t="shared" si="2"/>
        <v>0</v>
      </c>
      <c r="K18" s="359">
        <f t="shared" si="2"/>
        <v>0</v>
      </c>
      <c r="L18" s="359">
        <f t="shared" si="2"/>
        <v>0</v>
      </c>
      <c r="M18" s="359">
        <f t="shared" si="2"/>
        <v>0</v>
      </c>
      <c r="N18" s="141" t="e">
        <f>N248+#REF!+N2548+N11288+N14048+N19338</f>
        <v>#REF!</v>
      </c>
    </row>
    <row r="19" spans="2:15" ht="20.25" customHeight="1" thickBot="1">
      <c r="B19" s="50" t="e">
        <f>IF((#REF!+#REF!+H19)&lt;&gt;0,"a","b")</f>
        <v>#REF!</v>
      </c>
      <c r="C19" s="54">
        <v>4</v>
      </c>
      <c r="D19" s="54" t="s">
        <v>510</v>
      </c>
      <c r="F19" s="89"/>
      <c r="G19" s="93" t="s">
        <v>267</v>
      </c>
      <c r="H19" s="359">
        <f t="shared" si="2"/>
        <v>0</v>
      </c>
      <c r="I19" s="359">
        <f t="shared" si="2"/>
        <v>0</v>
      </c>
      <c r="J19" s="359">
        <f t="shared" si="2"/>
        <v>0</v>
      </c>
      <c r="K19" s="359">
        <f t="shared" si="2"/>
        <v>0</v>
      </c>
      <c r="L19" s="359">
        <f t="shared" si="2"/>
        <v>0</v>
      </c>
      <c r="M19" s="359">
        <f t="shared" si="2"/>
        <v>0</v>
      </c>
      <c r="N19" s="137" t="e">
        <f>N249+#REF!+N2549+N11289+N14049+N19339</f>
        <v>#REF!</v>
      </c>
    </row>
    <row r="20" spans="2:15" ht="20.25" customHeight="1" thickBot="1">
      <c r="B20" s="50" t="e">
        <f>IF((#REF!+#REF!+H20)&lt;&gt;0,"a","b")</f>
        <v>#REF!</v>
      </c>
      <c r="C20" s="54">
        <v>3</v>
      </c>
      <c r="D20" s="54" t="s">
        <v>510</v>
      </c>
      <c r="F20" s="374"/>
      <c r="G20" s="90" t="s">
        <v>268</v>
      </c>
      <c r="H20" s="359">
        <f t="shared" si="2"/>
        <v>1235.5050000000001</v>
      </c>
      <c r="I20" s="359">
        <f t="shared" si="2"/>
        <v>1217.105</v>
      </c>
      <c r="J20" s="359">
        <f t="shared" si="2"/>
        <v>18.399999999999999</v>
      </c>
      <c r="K20" s="359">
        <f t="shared" si="2"/>
        <v>1107.136</v>
      </c>
      <c r="L20" s="359">
        <f t="shared" si="2"/>
        <v>1125.145</v>
      </c>
      <c r="M20" s="359">
        <f t="shared" si="2"/>
        <v>1138.136</v>
      </c>
      <c r="N20" s="140" t="e">
        <f>N250+#REF!+N2550+N11290+N14050+N19340</f>
        <v>#REF!</v>
      </c>
      <c r="O20" s="60" t="s">
        <v>71</v>
      </c>
    </row>
    <row r="21" spans="2:15" ht="20.25" customHeight="1" thickBot="1">
      <c r="B21" s="50" t="e">
        <f>IF((#REF!+#REF!+H21)&lt;&gt;0,"a","b")</f>
        <v>#REF!</v>
      </c>
      <c r="C21" s="54">
        <v>4</v>
      </c>
      <c r="D21" s="54" t="s">
        <v>510</v>
      </c>
      <c r="F21" s="374"/>
      <c r="G21" s="93" t="s">
        <v>269</v>
      </c>
      <c r="H21" s="359">
        <f t="shared" si="2"/>
        <v>201</v>
      </c>
      <c r="I21" s="359">
        <f t="shared" si="2"/>
        <v>201</v>
      </c>
      <c r="J21" s="359">
        <f t="shared" si="2"/>
        <v>0</v>
      </c>
      <c r="K21" s="359">
        <f t="shared" si="2"/>
        <v>201</v>
      </c>
      <c r="L21" s="359">
        <f t="shared" si="2"/>
        <v>201</v>
      </c>
      <c r="M21" s="359">
        <f t="shared" si="2"/>
        <v>201</v>
      </c>
      <c r="N21" s="137" t="e">
        <f>N251+#REF!+N2551+N11291+N14051+N19341</f>
        <v>#REF!</v>
      </c>
    </row>
    <row r="22" spans="2:15" ht="20.25" customHeight="1" thickBot="1">
      <c r="B22" s="50" t="e">
        <f>IF((#REF!+#REF!+H22)&lt;&gt;0,"a","b")</f>
        <v>#REF!</v>
      </c>
      <c r="C22" s="54">
        <v>4</v>
      </c>
      <c r="D22" s="54" t="s">
        <v>510</v>
      </c>
      <c r="F22" s="374"/>
      <c r="G22" s="93" t="s">
        <v>270</v>
      </c>
      <c r="H22" s="359">
        <f t="shared" si="2"/>
        <v>45</v>
      </c>
      <c r="I22" s="359">
        <f t="shared" si="2"/>
        <v>43</v>
      </c>
      <c r="J22" s="359">
        <f t="shared" si="2"/>
        <v>2</v>
      </c>
      <c r="K22" s="359">
        <f t="shared" si="2"/>
        <v>38</v>
      </c>
      <c r="L22" s="359">
        <f t="shared" si="2"/>
        <v>39</v>
      </c>
      <c r="M22" s="359">
        <f t="shared" si="2"/>
        <v>40</v>
      </c>
      <c r="N22" s="137" t="e">
        <f>N252+#REF!+N2552+N11292+N14052+N19342</f>
        <v>#REF!</v>
      </c>
      <c r="O22" s="60" t="s">
        <v>71</v>
      </c>
    </row>
    <row r="23" spans="2:15" ht="20.25" customHeight="1" thickBot="1">
      <c r="B23" s="50" t="e">
        <f>IF((#REF!+#REF!+H23)&lt;&gt;0,"a","b")</f>
        <v>#REF!</v>
      </c>
      <c r="C23" s="54">
        <v>5</v>
      </c>
      <c r="D23" s="54" t="s">
        <v>510</v>
      </c>
      <c r="F23" s="374"/>
      <c r="G23" s="95" t="s">
        <v>271</v>
      </c>
      <c r="H23" s="359">
        <f t="shared" si="2"/>
        <v>27</v>
      </c>
      <c r="I23" s="359">
        <f t="shared" si="2"/>
        <v>25</v>
      </c>
      <c r="J23" s="359">
        <f t="shared" si="2"/>
        <v>2</v>
      </c>
      <c r="K23" s="359">
        <f t="shared" si="2"/>
        <v>23</v>
      </c>
      <c r="L23" s="359">
        <f t="shared" si="2"/>
        <v>24</v>
      </c>
      <c r="M23" s="359">
        <f t="shared" si="2"/>
        <v>25</v>
      </c>
      <c r="N23" s="141" t="e">
        <f>N253+#REF!+N2553+N11293+N14053+N19343</f>
        <v>#REF!</v>
      </c>
    </row>
    <row r="24" spans="2:15" ht="20.25" customHeight="1" thickBot="1">
      <c r="B24" s="50" t="e">
        <f>IF((#REF!+#REF!+H24)&lt;&gt;0,"a","b")</f>
        <v>#REF!</v>
      </c>
      <c r="C24" s="54">
        <v>5</v>
      </c>
      <c r="D24" s="54" t="s">
        <v>510</v>
      </c>
      <c r="F24" s="374"/>
      <c r="G24" s="95" t="s">
        <v>272</v>
      </c>
      <c r="H24" s="359">
        <f t="shared" si="2"/>
        <v>18</v>
      </c>
      <c r="I24" s="359">
        <f t="shared" si="2"/>
        <v>18</v>
      </c>
      <c r="J24" s="359">
        <f t="shared" si="2"/>
        <v>0</v>
      </c>
      <c r="K24" s="359">
        <f t="shared" si="2"/>
        <v>15</v>
      </c>
      <c r="L24" s="359">
        <f t="shared" si="2"/>
        <v>15</v>
      </c>
      <c r="M24" s="359">
        <f t="shared" si="2"/>
        <v>15</v>
      </c>
      <c r="N24" s="141" t="e">
        <f>N254+#REF!+N2554+N11294+N14054+N19344</f>
        <v>#REF!</v>
      </c>
    </row>
    <row r="25" spans="2:15" ht="20.25" customHeight="1" thickBot="1">
      <c r="B25" s="50" t="e">
        <f>IF((#REF!+#REF!+H25)&lt;&gt;0,"a","b")</f>
        <v>#REF!</v>
      </c>
      <c r="C25" s="54">
        <v>4</v>
      </c>
      <c r="D25" s="54" t="s">
        <v>510</v>
      </c>
      <c r="F25" s="374"/>
      <c r="G25" s="93" t="s">
        <v>273</v>
      </c>
      <c r="H25" s="359">
        <f t="shared" si="2"/>
        <v>369.09999999999997</v>
      </c>
      <c r="I25" s="359">
        <f t="shared" si="2"/>
        <v>360.9</v>
      </c>
      <c r="J25" s="359">
        <f t="shared" si="2"/>
        <v>8.1999999999999993</v>
      </c>
      <c r="K25" s="359">
        <f t="shared" si="2"/>
        <v>381.7</v>
      </c>
      <c r="L25" s="359">
        <f t="shared" si="2"/>
        <v>381.7</v>
      </c>
      <c r="M25" s="359">
        <f t="shared" si="2"/>
        <v>381.7</v>
      </c>
      <c r="N25" s="137" t="e">
        <f>N255+#REF!+N2555+N11295+N14055+N19345</f>
        <v>#REF!</v>
      </c>
      <c r="O25" s="60" t="s">
        <v>71</v>
      </c>
    </row>
    <row r="26" spans="2:15" ht="42.75" customHeight="1" thickBot="1">
      <c r="B26" s="50" t="e">
        <f>IF((#REF!+#REF!+H26)&lt;&gt;0,"a","b")</f>
        <v>#REF!</v>
      </c>
      <c r="C26" s="54">
        <v>5</v>
      </c>
      <c r="D26" s="54" t="s">
        <v>510</v>
      </c>
      <c r="F26" s="374"/>
      <c r="G26" s="95" t="s">
        <v>322</v>
      </c>
      <c r="H26" s="359">
        <f t="shared" ref="H26:M35" si="3">H256+H2556+H11296+H12906+H14056+H19346</f>
        <v>22.95</v>
      </c>
      <c r="I26" s="359">
        <f t="shared" si="3"/>
        <v>22.5</v>
      </c>
      <c r="J26" s="359">
        <f t="shared" si="3"/>
        <v>0.45</v>
      </c>
      <c r="K26" s="359">
        <f t="shared" si="3"/>
        <v>23.5</v>
      </c>
      <c r="L26" s="359">
        <f t="shared" si="3"/>
        <v>23.5</v>
      </c>
      <c r="M26" s="359">
        <f t="shared" si="3"/>
        <v>23.5</v>
      </c>
      <c r="N26" s="141" t="e">
        <f>N256+#REF!+N2556+N11296+N14056+N19346</f>
        <v>#REF!</v>
      </c>
    </row>
    <row r="27" spans="2:15" ht="30.75" customHeight="1" thickBot="1">
      <c r="B27" s="50" t="e">
        <f>IF((#REF!+#REF!+H27)&lt;&gt;0,"a","b")</f>
        <v>#REF!</v>
      </c>
      <c r="C27" s="54">
        <v>5</v>
      </c>
      <c r="D27" s="54" t="s">
        <v>510</v>
      </c>
      <c r="F27" s="374"/>
      <c r="G27" s="111" t="s">
        <v>289</v>
      </c>
      <c r="H27" s="359">
        <f t="shared" si="3"/>
        <v>4</v>
      </c>
      <c r="I27" s="359">
        <f t="shared" si="3"/>
        <v>4</v>
      </c>
      <c r="J27" s="359">
        <f t="shared" si="3"/>
        <v>0</v>
      </c>
      <c r="K27" s="359">
        <f t="shared" si="3"/>
        <v>4</v>
      </c>
      <c r="L27" s="359">
        <f t="shared" si="3"/>
        <v>4</v>
      </c>
      <c r="M27" s="359">
        <f t="shared" si="3"/>
        <v>4</v>
      </c>
      <c r="N27" s="141" t="e">
        <f>N257+#REF!+N2557+N11297+N14057+N19347</f>
        <v>#REF!</v>
      </c>
    </row>
    <row r="28" spans="2:15" ht="60.75" customHeight="1" thickBot="1">
      <c r="B28" s="50" t="e">
        <f>IF((#REF!+#REF!+H28)&lt;&gt;0,"a","b")</f>
        <v>#REF!</v>
      </c>
      <c r="C28" s="54">
        <v>5</v>
      </c>
      <c r="D28" s="54" t="s">
        <v>510</v>
      </c>
      <c r="F28" s="374"/>
      <c r="G28" s="111" t="s">
        <v>323</v>
      </c>
      <c r="H28" s="359">
        <f t="shared" si="3"/>
        <v>47.9</v>
      </c>
      <c r="I28" s="359">
        <f t="shared" si="3"/>
        <v>47</v>
      </c>
      <c r="J28" s="359">
        <f t="shared" si="3"/>
        <v>0.9</v>
      </c>
      <c r="K28" s="359">
        <f t="shared" si="3"/>
        <v>48</v>
      </c>
      <c r="L28" s="359">
        <f t="shared" si="3"/>
        <v>48</v>
      </c>
      <c r="M28" s="359">
        <f t="shared" si="3"/>
        <v>48</v>
      </c>
      <c r="N28" s="141" t="e">
        <f>N258+#REF!+N2558+N11298+N14058+N19348</f>
        <v>#REF!</v>
      </c>
    </row>
    <row r="29" spans="2:15" ht="30.75" customHeight="1" thickBot="1">
      <c r="B29" s="50" t="e">
        <f>IF((#REF!+#REF!+H29)&lt;&gt;0,"a","b")</f>
        <v>#REF!</v>
      </c>
      <c r="C29" s="54">
        <v>5</v>
      </c>
      <c r="D29" s="54" t="s">
        <v>510</v>
      </c>
      <c r="F29" s="374"/>
      <c r="G29" s="95" t="s">
        <v>288</v>
      </c>
      <c r="H29" s="359">
        <f t="shared" si="3"/>
        <v>21.8</v>
      </c>
      <c r="I29" s="359">
        <f t="shared" si="3"/>
        <v>21.5</v>
      </c>
      <c r="J29" s="359">
        <f t="shared" si="3"/>
        <v>0.3</v>
      </c>
      <c r="K29" s="359">
        <f t="shared" si="3"/>
        <v>21</v>
      </c>
      <c r="L29" s="359">
        <f t="shared" si="3"/>
        <v>21</v>
      </c>
      <c r="M29" s="359">
        <f t="shared" si="3"/>
        <v>21</v>
      </c>
      <c r="N29" s="141" t="e">
        <f>N259+#REF!+N2559+N11299+N14059+N19349</f>
        <v>#REF!</v>
      </c>
      <c r="O29" s="60" t="s">
        <v>71</v>
      </c>
    </row>
    <row r="30" spans="2:15" ht="20.25" customHeight="1" thickBot="1">
      <c r="B30" s="50" t="e">
        <f>IF((#REF!+#REF!+H30)&lt;&gt;0,"a","b")</f>
        <v>#REF!</v>
      </c>
      <c r="C30" s="54">
        <v>6</v>
      </c>
      <c r="D30" s="54" t="s">
        <v>510</v>
      </c>
      <c r="F30" s="89"/>
      <c r="G30" s="97" t="s">
        <v>274</v>
      </c>
      <c r="H30" s="359">
        <f t="shared" si="3"/>
        <v>0</v>
      </c>
      <c r="I30" s="359">
        <f t="shared" si="3"/>
        <v>0</v>
      </c>
      <c r="J30" s="359">
        <f t="shared" si="3"/>
        <v>0</v>
      </c>
      <c r="K30" s="359">
        <f t="shared" si="3"/>
        <v>0</v>
      </c>
      <c r="L30" s="359">
        <f t="shared" si="3"/>
        <v>0</v>
      </c>
      <c r="M30" s="359">
        <f t="shared" si="3"/>
        <v>0</v>
      </c>
      <c r="N30" s="143" t="e">
        <f>N260+#REF!+N2560+N11300+N14060+N19350</f>
        <v>#REF!</v>
      </c>
    </row>
    <row r="31" spans="2:15" ht="20.25" customHeight="1" thickBot="1">
      <c r="B31" s="50" t="e">
        <f>IF((#REF!+#REF!+H31)&lt;&gt;0,"a","b")</f>
        <v>#REF!</v>
      </c>
      <c r="C31" s="54">
        <v>6</v>
      </c>
      <c r="D31" s="54" t="s">
        <v>510</v>
      </c>
      <c r="F31" s="89"/>
      <c r="G31" s="97" t="s">
        <v>275</v>
      </c>
      <c r="H31" s="359">
        <f t="shared" si="3"/>
        <v>0</v>
      </c>
      <c r="I31" s="359">
        <f t="shared" si="3"/>
        <v>0</v>
      </c>
      <c r="J31" s="359">
        <f t="shared" si="3"/>
        <v>0</v>
      </c>
      <c r="K31" s="359">
        <f t="shared" si="3"/>
        <v>0</v>
      </c>
      <c r="L31" s="359">
        <f t="shared" si="3"/>
        <v>0</v>
      </c>
      <c r="M31" s="359">
        <f t="shared" si="3"/>
        <v>0</v>
      </c>
      <c r="N31" s="143" t="e">
        <f>N261+#REF!+N2561+N11301+N14061+N19351</f>
        <v>#REF!</v>
      </c>
    </row>
    <row r="32" spans="2:15" ht="20.25" customHeight="1" thickBot="1">
      <c r="B32" s="50" t="e">
        <f>IF((#REF!+#REF!+H32)&lt;&gt;0,"a","b")</f>
        <v>#REF!</v>
      </c>
      <c r="C32" s="54">
        <v>6</v>
      </c>
      <c r="D32" s="54" t="s">
        <v>510</v>
      </c>
      <c r="F32" s="374"/>
      <c r="G32" s="97" t="s">
        <v>276</v>
      </c>
      <c r="H32" s="359">
        <f t="shared" si="3"/>
        <v>2.5</v>
      </c>
      <c r="I32" s="359">
        <f t="shared" si="3"/>
        <v>2.5</v>
      </c>
      <c r="J32" s="359">
        <f t="shared" si="3"/>
        <v>0</v>
      </c>
      <c r="K32" s="359">
        <f t="shared" si="3"/>
        <v>2.5</v>
      </c>
      <c r="L32" s="359">
        <f t="shared" si="3"/>
        <v>2.5</v>
      </c>
      <c r="M32" s="359">
        <f t="shared" si="3"/>
        <v>2.5</v>
      </c>
      <c r="N32" s="143" t="e">
        <f>N262+#REF!+N2562+N11302+N14062+N19352</f>
        <v>#REF!</v>
      </c>
    </row>
    <row r="33" spans="2:15" ht="20.25" customHeight="1" thickBot="1">
      <c r="B33" s="50" t="e">
        <f>IF((#REF!+#REF!+H33)&lt;&gt;0,"a","b")</f>
        <v>#REF!</v>
      </c>
      <c r="C33" s="54">
        <v>6</v>
      </c>
      <c r="D33" s="54" t="s">
        <v>510</v>
      </c>
      <c r="F33" s="89"/>
      <c r="G33" s="97" t="s">
        <v>277</v>
      </c>
      <c r="H33" s="359">
        <f t="shared" si="3"/>
        <v>0</v>
      </c>
      <c r="I33" s="359">
        <f t="shared" si="3"/>
        <v>0</v>
      </c>
      <c r="J33" s="359">
        <f t="shared" si="3"/>
        <v>0</v>
      </c>
      <c r="K33" s="359">
        <f t="shared" si="3"/>
        <v>0</v>
      </c>
      <c r="L33" s="359">
        <f t="shared" si="3"/>
        <v>0</v>
      </c>
      <c r="M33" s="359">
        <f t="shared" si="3"/>
        <v>0</v>
      </c>
      <c r="N33" s="143" t="e">
        <f>N263+#REF!+N2563+N11303+N14063+N19353</f>
        <v>#REF!</v>
      </c>
    </row>
    <row r="34" spans="2:15" ht="20.25" customHeight="1" thickBot="1">
      <c r="B34" s="50" t="e">
        <f>IF((#REF!+#REF!+H34)&lt;&gt;0,"a","b")</f>
        <v>#REF!</v>
      </c>
      <c r="C34" s="54">
        <v>6</v>
      </c>
      <c r="D34" s="54" t="s">
        <v>510</v>
      </c>
      <c r="F34" s="374"/>
      <c r="G34" s="97" t="s">
        <v>278</v>
      </c>
      <c r="H34" s="359">
        <f t="shared" si="3"/>
        <v>15.3</v>
      </c>
      <c r="I34" s="359">
        <f t="shared" si="3"/>
        <v>15</v>
      </c>
      <c r="J34" s="359">
        <f t="shared" si="3"/>
        <v>0.3</v>
      </c>
      <c r="K34" s="359">
        <f t="shared" si="3"/>
        <v>16.5</v>
      </c>
      <c r="L34" s="359">
        <f t="shared" si="3"/>
        <v>16.5</v>
      </c>
      <c r="M34" s="359">
        <f t="shared" si="3"/>
        <v>16.5</v>
      </c>
      <c r="N34" s="143" t="e">
        <f>N264+#REF!+N2564+N11304+N14064+N19354</f>
        <v>#REF!</v>
      </c>
    </row>
    <row r="35" spans="2:15" ht="20.25" customHeight="1" thickBot="1">
      <c r="B35" s="50" t="e">
        <f>IF((#REF!+#REF!+H35)&lt;&gt;0,"a","b")</f>
        <v>#REF!</v>
      </c>
      <c r="C35" s="54">
        <v>6</v>
      </c>
      <c r="D35" s="54" t="s">
        <v>510</v>
      </c>
      <c r="F35" s="89"/>
      <c r="G35" s="97" t="s">
        <v>279</v>
      </c>
      <c r="H35" s="359">
        <f t="shared" si="3"/>
        <v>0</v>
      </c>
      <c r="I35" s="359">
        <f t="shared" si="3"/>
        <v>0</v>
      </c>
      <c r="J35" s="359">
        <f t="shared" si="3"/>
        <v>0</v>
      </c>
      <c r="K35" s="359">
        <f t="shared" si="3"/>
        <v>0</v>
      </c>
      <c r="L35" s="359">
        <f t="shared" si="3"/>
        <v>0</v>
      </c>
      <c r="M35" s="359">
        <f t="shared" si="3"/>
        <v>0</v>
      </c>
      <c r="N35" s="143" t="e">
        <f>N265+#REF!+N2565+N11305+N14065+N19355</f>
        <v>#REF!</v>
      </c>
    </row>
    <row r="36" spans="2:15" ht="20.25" customHeight="1" thickBot="1">
      <c r="B36" s="50" t="e">
        <f>IF((#REF!+#REF!+H36)&lt;&gt;0,"a","b")</f>
        <v>#REF!</v>
      </c>
      <c r="C36" s="54">
        <v>6</v>
      </c>
      <c r="D36" s="54" t="s">
        <v>510</v>
      </c>
      <c r="F36" s="89"/>
      <c r="G36" s="97" t="s">
        <v>280</v>
      </c>
      <c r="H36" s="359">
        <f t="shared" ref="H36:M45" si="4">H266+H2566+H11306+H12916+H14066+H19356</f>
        <v>0</v>
      </c>
      <c r="I36" s="359">
        <f t="shared" si="4"/>
        <v>0</v>
      </c>
      <c r="J36" s="359">
        <f t="shared" si="4"/>
        <v>0</v>
      </c>
      <c r="K36" s="359">
        <f t="shared" si="4"/>
        <v>0</v>
      </c>
      <c r="L36" s="359">
        <f t="shared" si="4"/>
        <v>0</v>
      </c>
      <c r="M36" s="359">
        <f t="shared" si="4"/>
        <v>0</v>
      </c>
      <c r="N36" s="143" t="e">
        <f>N266+#REF!+N2566+N11306+N14066+N19356</f>
        <v>#REF!</v>
      </c>
    </row>
    <row r="37" spans="2:15" ht="20.25" customHeight="1" thickBot="1">
      <c r="B37" s="50" t="e">
        <f>IF((#REF!+#REF!+H37)&lt;&gt;0,"a","b")</f>
        <v>#REF!</v>
      </c>
      <c r="C37" s="54">
        <v>6</v>
      </c>
      <c r="D37" s="54" t="s">
        <v>510</v>
      </c>
      <c r="F37" s="374"/>
      <c r="G37" s="97" t="s">
        <v>281</v>
      </c>
      <c r="H37" s="359">
        <f t="shared" si="4"/>
        <v>0</v>
      </c>
      <c r="I37" s="359">
        <f t="shared" si="4"/>
        <v>0</v>
      </c>
      <c r="J37" s="359">
        <f t="shared" si="4"/>
        <v>0</v>
      </c>
      <c r="K37" s="359">
        <f t="shared" si="4"/>
        <v>0</v>
      </c>
      <c r="L37" s="359">
        <f t="shared" si="4"/>
        <v>0</v>
      </c>
      <c r="M37" s="359">
        <f t="shared" si="4"/>
        <v>0</v>
      </c>
      <c r="N37" s="143" t="e">
        <f>N267+#REF!+N2567+N11307+N14067+N19357</f>
        <v>#REF!</v>
      </c>
    </row>
    <row r="38" spans="2:15" ht="20.25" customHeight="1" thickBot="1">
      <c r="B38" s="50" t="e">
        <f>IF((#REF!+#REF!+H38)&lt;&gt;0,"a","b")</f>
        <v>#REF!</v>
      </c>
      <c r="C38" s="54">
        <v>6</v>
      </c>
      <c r="D38" s="54" t="s">
        <v>510</v>
      </c>
      <c r="F38" s="89"/>
      <c r="G38" s="97" t="s">
        <v>282</v>
      </c>
      <c r="H38" s="359">
        <f t="shared" si="4"/>
        <v>0</v>
      </c>
      <c r="I38" s="359">
        <f t="shared" si="4"/>
        <v>0</v>
      </c>
      <c r="J38" s="359">
        <f t="shared" si="4"/>
        <v>0</v>
      </c>
      <c r="K38" s="359">
        <f t="shared" si="4"/>
        <v>0</v>
      </c>
      <c r="L38" s="359">
        <f t="shared" si="4"/>
        <v>0</v>
      </c>
      <c r="M38" s="359">
        <f t="shared" si="4"/>
        <v>0</v>
      </c>
      <c r="N38" s="143" t="e">
        <f>N268+#REF!+N2568+N11308+N14068+N19358</f>
        <v>#REF!</v>
      </c>
    </row>
    <row r="39" spans="2:15" ht="20.25" customHeight="1" thickBot="1">
      <c r="B39" s="50" t="e">
        <f>IF((#REF!+#REF!+H39)&lt;&gt;0,"a","b")</f>
        <v>#REF!</v>
      </c>
      <c r="C39" s="54">
        <v>6</v>
      </c>
      <c r="D39" s="54" t="s">
        <v>510</v>
      </c>
      <c r="F39" s="89"/>
      <c r="G39" s="97" t="s">
        <v>283</v>
      </c>
      <c r="H39" s="359">
        <f t="shared" si="4"/>
        <v>4</v>
      </c>
      <c r="I39" s="359">
        <f t="shared" si="4"/>
        <v>4</v>
      </c>
      <c r="J39" s="359">
        <f t="shared" si="4"/>
        <v>0</v>
      </c>
      <c r="K39" s="359">
        <f t="shared" si="4"/>
        <v>2</v>
      </c>
      <c r="L39" s="359">
        <f t="shared" si="4"/>
        <v>2</v>
      </c>
      <c r="M39" s="359">
        <f t="shared" si="4"/>
        <v>2</v>
      </c>
      <c r="N39" s="143" t="e">
        <f>N269+#REF!+N2569+N11309+N14069+N19359</f>
        <v>#REF!</v>
      </c>
    </row>
    <row r="40" spans="2:15" ht="30.75" customHeight="1" thickBot="1">
      <c r="B40" s="50" t="e">
        <f>IF((#REF!+#REF!+H40)&lt;&gt;0,"a","b")</f>
        <v>#REF!</v>
      </c>
      <c r="C40" s="54">
        <v>6</v>
      </c>
      <c r="D40" s="54" t="s">
        <v>510</v>
      </c>
      <c r="F40" s="374"/>
      <c r="G40" s="97" t="s">
        <v>324</v>
      </c>
      <c r="H40" s="359">
        <f t="shared" si="4"/>
        <v>0</v>
      </c>
      <c r="I40" s="359">
        <f t="shared" si="4"/>
        <v>0</v>
      </c>
      <c r="J40" s="359">
        <f t="shared" si="4"/>
        <v>0</v>
      </c>
      <c r="K40" s="359">
        <f t="shared" si="4"/>
        <v>0</v>
      </c>
      <c r="L40" s="359">
        <f t="shared" si="4"/>
        <v>0</v>
      </c>
      <c r="M40" s="359">
        <f t="shared" si="4"/>
        <v>0</v>
      </c>
      <c r="N40" s="143" t="e">
        <f>N270+#REF!+N2570+N11310+N14070+N19360</f>
        <v>#REF!</v>
      </c>
    </row>
    <row r="41" spans="2:15" ht="20.25" customHeight="1" thickBot="1">
      <c r="B41" s="50" t="e">
        <f>IF((#REF!+#REF!+H41)&lt;&gt;0,"a","b")</f>
        <v>#REF!</v>
      </c>
      <c r="C41" s="54">
        <v>5</v>
      </c>
      <c r="D41" s="54" t="s">
        <v>510</v>
      </c>
      <c r="F41" s="374"/>
      <c r="G41" s="95" t="s">
        <v>290</v>
      </c>
      <c r="H41" s="359">
        <f t="shared" si="4"/>
        <v>25</v>
      </c>
      <c r="I41" s="359">
        <f t="shared" si="4"/>
        <v>24</v>
      </c>
      <c r="J41" s="359">
        <f t="shared" si="4"/>
        <v>1</v>
      </c>
      <c r="K41" s="359">
        <f t="shared" si="4"/>
        <v>15</v>
      </c>
      <c r="L41" s="359">
        <f t="shared" si="4"/>
        <v>15</v>
      </c>
      <c r="M41" s="359">
        <f t="shared" si="4"/>
        <v>15</v>
      </c>
      <c r="N41" s="141" t="e">
        <f>N271+#REF!+N2571+N11311+N14071+N19361</f>
        <v>#REF!</v>
      </c>
      <c r="O41" s="60" t="s">
        <v>71</v>
      </c>
    </row>
    <row r="42" spans="2:15" ht="20.25" customHeight="1" thickBot="1">
      <c r="B42" s="50" t="e">
        <f>IF((#REF!+#REF!+H42)&lt;&gt;0,"a","b")</f>
        <v>#REF!</v>
      </c>
      <c r="C42" s="54">
        <v>6</v>
      </c>
      <c r="D42" s="54" t="s">
        <v>510</v>
      </c>
      <c r="F42" s="374"/>
      <c r="G42" s="97" t="s">
        <v>284</v>
      </c>
      <c r="H42" s="359">
        <f t="shared" si="4"/>
        <v>24</v>
      </c>
      <c r="I42" s="359">
        <f t="shared" si="4"/>
        <v>23</v>
      </c>
      <c r="J42" s="359">
        <f t="shared" si="4"/>
        <v>1</v>
      </c>
      <c r="K42" s="359">
        <f t="shared" si="4"/>
        <v>14</v>
      </c>
      <c r="L42" s="359">
        <f t="shared" si="4"/>
        <v>14</v>
      </c>
      <c r="M42" s="359">
        <f t="shared" si="4"/>
        <v>14</v>
      </c>
      <c r="N42" s="143" t="e">
        <f>N272+#REF!+N2572+N11312+N14072+N19362</f>
        <v>#REF!</v>
      </c>
    </row>
    <row r="43" spans="2:15" ht="20.25" customHeight="1" thickBot="1">
      <c r="B43" s="50" t="e">
        <f>IF((#REF!+#REF!+H43)&lt;&gt;0,"a","b")</f>
        <v>#REF!</v>
      </c>
      <c r="C43" s="54">
        <v>6</v>
      </c>
      <c r="D43" s="54" t="s">
        <v>510</v>
      </c>
      <c r="F43" s="374"/>
      <c r="G43" s="97" t="s">
        <v>285</v>
      </c>
      <c r="H43" s="359">
        <f t="shared" si="4"/>
        <v>1</v>
      </c>
      <c r="I43" s="359">
        <f t="shared" si="4"/>
        <v>1</v>
      </c>
      <c r="J43" s="359">
        <f t="shared" si="4"/>
        <v>0</v>
      </c>
      <c r="K43" s="359">
        <f t="shared" si="4"/>
        <v>1</v>
      </c>
      <c r="L43" s="359">
        <f t="shared" si="4"/>
        <v>1</v>
      </c>
      <c r="M43" s="359">
        <f t="shared" si="4"/>
        <v>1</v>
      </c>
      <c r="N43" s="143" t="e">
        <f>N273+#REF!+N2573+N11313+N14073+N19363</f>
        <v>#REF!</v>
      </c>
    </row>
    <row r="44" spans="2:15" ht="30.75" customHeight="1" thickBot="1">
      <c r="B44" s="50" t="e">
        <f>IF((#REF!+#REF!+H44)&lt;&gt;0,"a","b")</f>
        <v>#REF!</v>
      </c>
      <c r="C44" s="54">
        <v>6</v>
      </c>
      <c r="D44" s="54" t="s">
        <v>510</v>
      </c>
      <c r="F44" s="374"/>
      <c r="G44" s="97" t="s">
        <v>325</v>
      </c>
      <c r="H44" s="359">
        <f t="shared" si="4"/>
        <v>0</v>
      </c>
      <c r="I44" s="359">
        <f t="shared" si="4"/>
        <v>0</v>
      </c>
      <c r="J44" s="359">
        <f t="shared" si="4"/>
        <v>0</v>
      </c>
      <c r="K44" s="359">
        <f t="shared" si="4"/>
        <v>0</v>
      </c>
      <c r="L44" s="359">
        <f t="shared" si="4"/>
        <v>0</v>
      </c>
      <c r="M44" s="359">
        <f t="shared" si="4"/>
        <v>0</v>
      </c>
      <c r="N44" s="143" t="e">
        <f>N274+#REF!+N2574+N11314+N14074+N19364</f>
        <v>#REF!</v>
      </c>
    </row>
    <row r="45" spans="2:15" ht="30.75" customHeight="1" thickBot="1">
      <c r="B45" s="50" t="e">
        <f>IF((#REF!+#REF!+H45)&lt;&gt;0,"a","b")</f>
        <v>#REF!</v>
      </c>
      <c r="C45" s="54">
        <v>5</v>
      </c>
      <c r="D45" s="54" t="s">
        <v>510</v>
      </c>
      <c r="F45" s="374"/>
      <c r="G45" s="95" t="s">
        <v>326</v>
      </c>
      <c r="H45" s="359">
        <f t="shared" si="4"/>
        <v>0</v>
      </c>
      <c r="I45" s="359">
        <f t="shared" si="4"/>
        <v>0</v>
      </c>
      <c r="J45" s="359">
        <f t="shared" si="4"/>
        <v>0</v>
      </c>
      <c r="K45" s="359">
        <f t="shared" si="4"/>
        <v>0</v>
      </c>
      <c r="L45" s="359">
        <f t="shared" si="4"/>
        <v>0</v>
      </c>
      <c r="M45" s="359">
        <f t="shared" si="4"/>
        <v>0</v>
      </c>
      <c r="N45" s="141" t="e">
        <f>N275+#REF!+N2575+N11315+N14075+N19365</f>
        <v>#REF!</v>
      </c>
    </row>
    <row r="46" spans="2:15" ht="34.5" customHeight="1" thickBot="1">
      <c r="B46" s="50" t="e">
        <f>IF((#REF!+#REF!+H46)&lt;&gt;0,"a","b")</f>
        <v>#REF!</v>
      </c>
      <c r="C46" s="54">
        <v>5</v>
      </c>
      <c r="D46" s="54" t="s">
        <v>510</v>
      </c>
      <c r="F46" s="374"/>
      <c r="G46" s="111" t="s">
        <v>462</v>
      </c>
      <c r="H46" s="359">
        <f t="shared" ref="H46:M55" si="5">H276+H2576+H11316+H12926+H14076+H19366</f>
        <v>0</v>
      </c>
      <c r="I46" s="359">
        <f t="shared" si="5"/>
        <v>0</v>
      </c>
      <c r="J46" s="359">
        <f t="shared" si="5"/>
        <v>0</v>
      </c>
      <c r="K46" s="359">
        <f t="shared" si="5"/>
        <v>0</v>
      </c>
      <c r="L46" s="359">
        <f t="shared" si="5"/>
        <v>0</v>
      </c>
      <c r="M46" s="359">
        <f t="shared" si="5"/>
        <v>0</v>
      </c>
      <c r="N46" s="141" t="e">
        <f>N276+#REF!+N2576+N11316+N14076+N19366</f>
        <v>#REF!</v>
      </c>
    </row>
    <row r="47" spans="2:15" ht="34.5" customHeight="1" thickBot="1">
      <c r="B47" s="50" t="e">
        <f>IF((#REF!+#REF!+H47)&lt;&gt;0,"a","b")</f>
        <v>#REF!</v>
      </c>
      <c r="C47" s="54">
        <v>5</v>
      </c>
      <c r="D47" s="54" t="s">
        <v>510</v>
      </c>
      <c r="F47" s="89"/>
      <c r="G47" s="95" t="s">
        <v>327</v>
      </c>
      <c r="H47" s="359">
        <f t="shared" si="5"/>
        <v>3</v>
      </c>
      <c r="I47" s="359">
        <f t="shared" si="5"/>
        <v>3</v>
      </c>
      <c r="J47" s="359">
        <f t="shared" si="5"/>
        <v>0</v>
      </c>
      <c r="K47" s="359">
        <f t="shared" si="5"/>
        <v>4</v>
      </c>
      <c r="L47" s="359">
        <f t="shared" si="5"/>
        <v>4</v>
      </c>
      <c r="M47" s="359">
        <f t="shared" si="5"/>
        <v>4</v>
      </c>
      <c r="N47" s="141" t="e">
        <f>N277+#REF!+N2577+N11317+N14077+N19367</f>
        <v>#REF!</v>
      </c>
    </row>
    <row r="48" spans="2:15" ht="50.25" customHeight="1" thickBot="1">
      <c r="B48" s="50" t="e">
        <f>IF((#REF!+#REF!+H48)&lt;&gt;0,"a","b")</f>
        <v>#REF!</v>
      </c>
      <c r="C48" s="54">
        <v>5</v>
      </c>
      <c r="D48" s="54" t="s">
        <v>510</v>
      </c>
      <c r="F48" s="89"/>
      <c r="G48" s="95" t="s">
        <v>328</v>
      </c>
      <c r="H48" s="359">
        <f t="shared" si="5"/>
        <v>4.5</v>
      </c>
      <c r="I48" s="359">
        <f t="shared" si="5"/>
        <v>4.5</v>
      </c>
      <c r="J48" s="359">
        <f t="shared" si="5"/>
        <v>0</v>
      </c>
      <c r="K48" s="359">
        <f t="shared" si="5"/>
        <v>3</v>
      </c>
      <c r="L48" s="359">
        <f t="shared" si="5"/>
        <v>3</v>
      </c>
      <c r="M48" s="359">
        <f t="shared" si="5"/>
        <v>3</v>
      </c>
      <c r="N48" s="141" t="e">
        <f>N278+#REF!+N2578+N11318+N14078+N19368</f>
        <v>#REF!</v>
      </c>
    </row>
    <row r="49" spans="2:15" ht="20.25" customHeight="1" thickBot="1">
      <c r="B49" s="50" t="e">
        <f>IF((#REF!+#REF!+H49)&lt;&gt;0,"a","b")</f>
        <v>#REF!</v>
      </c>
      <c r="C49" s="54">
        <v>5</v>
      </c>
      <c r="D49" s="54" t="s">
        <v>510</v>
      </c>
      <c r="F49" s="374"/>
      <c r="G49" s="95" t="s">
        <v>329</v>
      </c>
      <c r="H49" s="359">
        <f t="shared" si="5"/>
        <v>97.1</v>
      </c>
      <c r="I49" s="359">
        <f t="shared" si="5"/>
        <v>95</v>
      </c>
      <c r="J49" s="359">
        <f t="shared" si="5"/>
        <v>2.1</v>
      </c>
      <c r="K49" s="359">
        <f t="shared" si="5"/>
        <v>102.2</v>
      </c>
      <c r="L49" s="359">
        <f t="shared" si="5"/>
        <v>102.2</v>
      </c>
      <c r="M49" s="359">
        <f t="shared" si="5"/>
        <v>102.2</v>
      </c>
      <c r="N49" s="141" t="e">
        <f>N279+#REF!+N2579+N11319+N14079+N19369</f>
        <v>#REF!</v>
      </c>
    </row>
    <row r="50" spans="2:15" ht="20.25" customHeight="1" thickBot="1">
      <c r="B50" s="50" t="e">
        <f>IF((#REF!+#REF!+H50)&lt;&gt;0,"a","b")</f>
        <v>#REF!</v>
      </c>
      <c r="C50" s="54">
        <v>5</v>
      </c>
      <c r="D50" s="54" t="s">
        <v>510</v>
      </c>
      <c r="F50" s="374"/>
      <c r="G50" s="95" t="s">
        <v>330</v>
      </c>
      <c r="H50" s="359">
        <f t="shared" si="5"/>
        <v>7.95</v>
      </c>
      <c r="I50" s="359">
        <f t="shared" si="5"/>
        <v>7.4</v>
      </c>
      <c r="J50" s="359">
        <f t="shared" si="5"/>
        <v>0.55000000000000004</v>
      </c>
      <c r="K50" s="359">
        <f t="shared" si="5"/>
        <v>9</v>
      </c>
      <c r="L50" s="359">
        <f t="shared" si="5"/>
        <v>9</v>
      </c>
      <c r="M50" s="359">
        <f t="shared" si="5"/>
        <v>9</v>
      </c>
      <c r="N50" s="141" t="e">
        <f>N280+#REF!+N2580+N11320+N14080+N19370</f>
        <v>#REF!</v>
      </c>
    </row>
    <row r="51" spans="2:15" ht="20.25" customHeight="1" thickBot="1">
      <c r="B51" s="50" t="e">
        <f>IF((#REF!+#REF!+H51)&lt;&gt;0,"a","b")</f>
        <v>#REF!</v>
      </c>
      <c r="C51" s="54">
        <v>5</v>
      </c>
      <c r="D51" s="54" t="s">
        <v>510</v>
      </c>
      <c r="F51" s="374"/>
      <c r="G51" s="95" t="s">
        <v>331</v>
      </c>
      <c r="H51" s="359">
        <f t="shared" si="5"/>
        <v>122.8</v>
      </c>
      <c r="I51" s="359">
        <f t="shared" si="5"/>
        <v>120</v>
      </c>
      <c r="J51" s="359">
        <f t="shared" si="5"/>
        <v>2.8</v>
      </c>
      <c r="K51" s="359">
        <f t="shared" si="5"/>
        <v>134</v>
      </c>
      <c r="L51" s="359">
        <f t="shared" si="5"/>
        <v>134</v>
      </c>
      <c r="M51" s="359">
        <f t="shared" si="5"/>
        <v>134</v>
      </c>
      <c r="N51" s="141" t="e">
        <f>N281+#REF!+N2581+N11321+N14081+N19371</f>
        <v>#REF!</v>
      </c>
      <c r="O51" s="60" t="s">
        <v>71</v>
      </c>
    </row>
    <row r="52" spans="2:15" ht="23.25" customHeight="1" thickBot="1">
      <c r="B52" s="50" t="e">
        <f>IF((#REF!+#REF!+H52)&lt;&gt;0,"a","b")</f>
        <v>#REF!</v>
      </c>
      <c r="C52" s="54">
        <v>6</v>
      </c>
      <c r="D52" s="54" t="s">
        <v>510</v>
      </c>
      <c r="F52" s="374"/>
      <c r="G52" s="97" t="s">
        <v>291</v>
      </c>
      <c r="H52" s="359">
        <f t="shared" si="5"/>
        <v>61.6</v>
      </c>
      <c r="I52" s="359">
        <f t="shared" si="5"/>
        <v>60</v>
      </c>
      <c r="J52" s="359">
        <f t="shared" si="5"/>
        <v>1.6</v>
      </c>
      <c r="K52" s="359">
        <f t="shared" si="5"/>
        <v>67</v>
      </c>
      <c r="L52" s="359">
        <f t="shared" si="5"/>
        <v>67</v>
      </c>
      <c r="M52" s="359">
        <f t="shared" si="5"/>
        <v>67</v>
      </c>
      <c r="N52" s="143" t="e">
        <f>N282+#REF!+N2582+N11322+N14082+N19372</f>
        <v>#REF!</v>
      </c>
    </row>
    <row r="53" spans="2:15" ht="20.25" customHeight="1" thickBot="1">
      <c r="B53" s="50" t="e">
        <f>IF((#REF!+#REF!+H53)&lt;&gt;0,"a","b")</f>
        <v>#REF!</v>
      </c>
      <c r="C53" s="54">
        <v>6</v>
      </c>
      <c r="D53" s="54" t="s">
        <v>510</v>
      </c>
      <c r="F53" s="374"/>
      <c r="G53" s="97" t="s">
        <v>292</v>
      </c>
      <c r="H53" s="359">
        <f t="shared" si="5"/>
        <v>60.3</v>
      </c>
      <c r="I53" s="359">
        <f t="shared" si="5"/>
        <v>60</v>
      </c>
      <c r="J53" s="359">
        <f t="shared" si="5"/>
        <v>0.3</v>
      </c>
      <c r="K53" s="359">
        <f t="shared" si="5"/>
        <v>65.5</v>
      </c>
      <c r="L53" s="359">
        <f t="shared" si="5"/>
        <v>65.5</v>
      </c>
      <c r="M53" s="359">
        <f t="shared" si="5"/>
        <v>65.5</v>
      </c>
      <c r="N53" s="143" t="e">
        <f>N283+#REF!+N2583+N11323+N14083+N19373</f>
        <v>#REF!</v>
      </c>
    </row>
    <row r="54" spans="2:15" ht="23.25" customHeight="1" thickBot="1">
      <c r="B54" s="50" t="e">
        <f>IF((#REF!+#REF!+H54)&lt;&gt;0,"a","b")</f>
        <v>#REF!</v>
      </c>
      <c r="C54" s="54">
        <v>6</v>
      </c>
      <c r="D54" s="54" t="s">
        <v>510</v>
      </c>
      <c r="F54" s="374"/>
      <c r="G54" s="97" t="s">
        <v>293</v>
      </c>
      <c r="H54" s="359">
        <f t="shared" si="5"/>
        <v>0.2</v>
      </c>
      <c r="I54" s="359">
        <f t="shared" si="5"/>
        <v>0</v>
      </c>
      <c r="J54" s="359">
        <f t="shared" si="5"/>
        <v>0.2</v>
      </c>
      <c r="K54" s="359">
        <f t="shared" si="5"/>
        <v>0.5</v>
      </c>
      <c r="L54" s="359">
        <f t="shared" si="5"/>
        <v>0.5</v>
      </c>
      <c r="M54" s="359">
        <f t="shared" si="5"/>
        <v>0.5</v>
      </c>
      <c r="N54" s="143" t="e">
        <f>N284+#REF!+N2584+N11324+N14084+N19374</f>
        <v>#REF!</v>
      </c>
    </row>
    <row r="55" spans="2:15" ht="31.5" customHeight="1" thickBot="1">
      <c r="B55" s="50" t="e">
        <f>IF((#REF!+#REF!+H55)&lt;&gt;0,"a","b")</f>
        <v>#REF!</v>
      </c>
      <c r="C55" s="54">
        <v>6</v>
      </c>
      <c r="D55" s="54" t="s">
        <v>510</v>
      </c>
      <c r="F55" s="89"/>
      <c r="G55" s="97" t="s">
        <v>294</v>
      </c>
      <c r="H55" s="359">
        <f t="shared" si="5"/>
        <v>0</v>
      </c>
      <c r="I55" s="359">
        <f t="shared" si="5"/>
        <v>0</v>
      </c>
      <c r="J55" s="359">
        <f t="shared" si="5"/>
        <v>0</v>
      </c>
      <c r="K55" s="359">
        <f t="shared" si="5"/>
        <v>0</v>
      </c>
      <c r="L55" s="359">
        <f t="shared" si="5"/>
        <v>0</v>
      </c>
      <c r="M55" s="359">
        <f t="shared" si="5"/>
        <v>0</v>
      </c>
      <c r="N55" s="143" t="e">
        <f>N285+#REF!+N2585+N11325+N14085+N19375</f>
        <v>#REF!</v>
      </c>
    </row>
    <row r="56" spans="2:15" ht="33.75" customHeight="1" thickBot="1">
      <c r="B56" s="50" t="e">
        <f>IF((#REF!+#REF!+H56)&lt;&gt;0,"a","b")</f>
        <v>#REF!</v>
      </c>
      <c r="C56" s="54">
        <v>6</v>
      </c>
      <c r="D56" s="54" t="s">
        <v>510</v>
      </c>
      <c r="F56" s="374"/>
      <c r="G56" s="97" t="s">
        <v>332</v>
      </c>
      <c r="H56" s="359">
        <f t="shared" ref="H56:M65" si="6">H286+H2586+H11326+H12936+H14086+H19376</f>
        <v>0.7</v>
      </c>
      <c r="I56" s="359">
        <f t="shared" si="6"/>
        <v>0</v>
      </c>
      <c r="J56" s="359">
        <f t="shared" si="6"/>
        <v>0.7</v>
      </c>
      <c r="K56" s="359">
        <f t="shared" si="6"/>
        <v>1</v>
      </c>
      <c r="L56" s="359">
        <f t="shared" si="6"/>
        <v>1</v>
      </c>
      <c r="M56" s="359">
        <f t="shared" si="6"/>
        <v>1</v>
      </c>
      <c r="N56" s="143" t="e">
        <f>N286+#REF!+N2586+N11326+N14086+N19376</f>
        <v>#REF!</v>
      </c>
    </row>
    <row r="57" spans="2:15" ht="34.5" customHeight="1" thickBot="1">
      <c r="B57" s="50" t="e">
        <f>IF((#REF!+#REF!+H57)&lt;&gt;0,"a","b")</f>
        <v>#REF!</v>
      </c>
      <c r="C57" s="54">
        <v>6</v>
      </c>
      <c r="D57" s="54" t="s">
        <v>510</v>
      </c>
      <c r="F57" s="374"/>
      <c r="G57" s="97" t="s">
        <v>333</v>
      </c>
      <c r="H57" s="359">
        <f t="shared" si="6"/>
        <v>0</v>
      </c>
      <c r="I57" s="359">
        <f t="shared" si="6"/>
        <v>0</v>
      </c>
      <c r="J57" s="359">
        <f t="shared" si="6"/>
        <v>0</v>
      </c>
      <c r="K57" s="359">
        <f t="shared" si="6"/>
        <v>0</v>
      </c>
      <c r="L57" s="359">
        <f t="shared" si="6"/>
        <v>0</v>
      </c>
      <c r="M57" s="359">
        <f t="shared" si="6"/>
        <v>0</v>
      </c>
      <c r="N57" s="143" t="e">
        <f>N287+#REF!+N2587+N11327+N14087+N19377</f>
        <v>#REF!</v>
      </c>
    </row>
    <row r="58" spans="2:15" ht="33.75" customHeight="1" thickBot="1">
      <c r="B58" s="50" t="e">
        <f>IF((#REF!+#REF!+H58)&lt;&gt;0,"a","b")</f>
        <v>#REF!</v>
      </c>
      <c r="C58" s="54">
        <v>6</v>
      </c>
      <c r="D58" s="54" t="s">
        <v>510</v>
      </c>
      <c r="F58" s="89"/>
      <c r="G58" s="97" t="s">
        <v>334</v>
      </c>
      <c r="H58" s="359">
        <f t="shared" si="6"/>
        <v>0</v>
      </c>
      <c r="I58" s="359">
        <f t="shared" si="6"/>
        <v>0</v>
      </c>
      <c r="J58" s="359">
        <f t="shared" si="6"/>
        <v>0</v>
      </c>
      <c r="K58" s="359">
        <f t="shared" si="6"/>
        <v>0</v>
      </c>
      <c r="L58" s="359">
        <f t="shared" si="6"/>
        <v>0</v>
      </c>
      <c r="M58" s="359">
        <f t="shared" si="6"/>
        <v>0</v>
      </c>
      <c r="N58" s="143" t="e">
        <f>N288+#REF!+N2588+N11328+N14088+N19378</f>
        <v>#REF!</v>
      </c>
    </row>
    <row r="59" spans="2:15" ht="34.5" customHeight="1" thickBot="1">
      <c r="B59" s="50" t="e">
        <f>IF((#REF!+#REF!+H59)&lt;&gt;0,"a","b")</f>
        <v>#REF!</v>
      </c>
      <c r="C59" s="54">
        <v>5</v>
      </c>
      <c r="D59" s="54" t="s">
        <v>510</v>
      </c>
      <c r="F59" s="89"/>
      <c r="G59" s="95" t="s">
        <v>335</v>
      </c>
      <c r="H59" s="359">
        <f t="shared" si="6"/>
        <v>0</v>
      </c>
      <c r="I59" s="359">
        <f t="shared" si="6"/>
        <v>0</v>
      </c>
      <c r="J59" s="359">
        <f t="shared" si="6"/>
        <v>0</v>
      </c>
      <c r="K59" s="359">
        <f t="shared" si="6"/>
        <v>0</v>
      </c>
      <c r="L59" s="359">
        <f t="shared" si="6"/>
        <v>0</v>
      </c>
      <c r="M59" s="359">
        <f t="shared" si="6"/>
        <v>0</v>
      </c>
      <c r="N59" s="144" t="e">
        <f>N289+#REF!+N2589+N11329+N14089+N19379</f>
        <v>#REF!</v>
      </c>
    </row>
    <row r="60" spans="2:15" ht="24.75" customHeight="1" thickBot="1">
      <c r="B60" s="50" t="e">
        <f>IF((#REF!+#REF!+H60)&lt;&gt;0,"a","b")</f>
        <v>#REF!</v>
      </c>
      <c r="C60" s="54">
        <v>5</v>
      </c>
      <c r="D60" s="54" t="s">
        <v>510</v>
      </c>
      <c r="F60" s="374"/>
      <c r="G60" s="95" t="s">
        <v>336</v>
      </c>
      <c r="H60" s="359">
        <f t="shared" si="6"/>
        <v>12.1</v>
      </c>
      <c r="I60" s="359">
        <f t="shared" si="6"/>
        <v>12</v>
      </c>
      <c r="J60" s="359">
        <f t="shared" si="6"/>
        <v>0.1</v>
      </c>
      <c r="K60" s="359">
        <f t="shared" si="6"/>
        <v>18</v>
      </c>
      <c r="L60" s="359">
        <f t="shared" si="6"/>
        <v>18</v>
      </c>
      <c r="M60" s="359">
        <f t="shared" si="6"/>
        <v>18</v>
      </c>
      <c r="N60" s="144" t="e">
        <f>N290+#REF!+N2590+N11330+N14090+N19380</f>
        <v>#REF!</v>
      </c>
    </row>
    <row r="61" spans="2:15" ht="27.75" customHeight="1" thickBot="1">
      <c r="B61" s="50" t="e">
        <f>IF((#REF!+#REF!+H61)&lt;&gt;0,"a","b")</f>
        <v>#REF!</v>
      </c>
      <c r="C61" s="54">
        <v>4</v>
      </c>
      <c r="D61" s="54" t="s">
        <v>510</v>
      </c>
      <c r="F61" s="374"/>
      <c r="G61" s="93" t="s">
        <v>337</v>
      </c>
      <c r="H61" s="359">
        <f t="shared" si="6"/>
        <v>32</v>
      </c>
      <c r="I61" s="359">
        <f t="shared" si="6"/>
        <v>32</v>
      </c>
      <c r="J61" s="359">
        <f t="shared" si="6"/>
        <v>0</v>
      </c>
      <c r="K61" s="359">
        <f t="shared" si="6"/>
        <v>2</v>
      </c>
      <c r="L61" s="359">
        <f t="shared" si="6"/>
        <v>2</v>
      </c>
      <c r="M61" s="359">
        <f t="shared" si="6"/>
        <v>2</v>
      </c>
      <c r="N61" s="137" t="e">
        <f>N291+#REF!+N2591+N11331+N14091+N19381</f>
        <v>#REF!</v>
      </c>
    </row>
    <row r="62" spans="2:15" ht="23.25" customHeight="1" thickBot="1">
      <c r="B62" s="50" t="e">
        <f>IF((#REF!+#REF!+H62)&lt;&gt;0,"a","b")</f>
        <v>#REF!</v>
      </c>
      <c r="C62" s="54">
        <v>4</v>
      </c>
      <c r="D62" s="54" t="s">
        <v>510</v>
      </c>
      <c r="F62" s="89"/>
      <c r="G62" s="93" t="s">
        <v>338</v>
      </c>
      <c r="H62" s="359">
        <f t="shared" si="6"/>
        <v>0</v>
      </c>
      <c r="I62" s="359">
        <f t="shared" si="6"/>
        <v>0</v>
      </c>
      <c r="J62" s="359">
        <f t="shared" si="6"/>
        <v>0</v>
      </c>
      <c r="K62" s="359">
        <f t="shared" si="6"/>
        <v>0</v>
      </c>
      <c r="L62" s="359">
        <f t="shared" si="6"/>
        <v>0</v>
      </c>
      <c r="M62" s="359">
        <f t="shared" si="6"/>
        <v>0</v>
      </c>
      <c r="N62" s="137" t="e">
        <f>N292+#REF!+N2592+N11332+N14092+N19382</f>
        <v>#REF!</v>
      </c>
    </row>
    <row r="63" spans="2:15" ht="24" customHeight="1" thickBot="1">
      <c r="B63" s="50" t="e">
        <f>IF((#REF!+#REF!+H63)&lt;&gt;0,"a","b")</f>
        <v>#REF!</v>
      </c>
      <c r="C63" s="54">
        <v>4</v>
      </c>
      <c r="D63" s="54" t="s">
        <v>510</v>
      </c>
      <c r="F63" s="89"/>
      <c r="G63" s="93" t="s">
        <v>339</v>
      </c>
      <c r="H63" s="359">
        <f t="shared" si="6"/>
        <v>0</v>
      </c>
      <c r="I63" s="359">
        <f t="shared" si="6"/>
        <v>0</v>
      </c>
      <c r="J63" s="359">
        <f t="shared" si="6"/>
        <v>0</v>
      </c>
      <c r="K63" s="359">
        <f t="shared" si="6"/>
        <v>0</v>
      </c>
      <c r="L63" s="359">
        <f t="shared" si="6"/>
        <v>0</v>
      </c>
      <c r="M63" s="359">
        <f t="shared" si="6"/>
        <v>0</v>
      </c>
      <c r="N63" s="137" t="e">
        <f>N293+#REF!+N2593+N11333+N14093+N19383</f>
        <v>#REF!</v>
      </c>
    </row>
    <row r="64" spans="2:15" ht="34.5" customHeight="1" thickBot="1">
      <c r="B64" s="50" t="e">
        <f>IF((#REF!+#REF!+H64)&lt;&gt;0,"a","b")</f>
        <v>#REF!</v>
      </c>
      <c r="C64" s="54">
        <v>4</v>
      </c>
      <c r="D64" s="54" t="s">
        <v>510</v>
      </c>
      <c r="F64" s="374"/>
      <c r="G64" s="93" t="s">
        <v>340</v>
      </c>
      <c r="H64" s="359">
        <f t="shared" si="6"/>
        <v>2.2000000000000002</v>
      </c>
      <c r="I64" s="359">
        <f t="shared" si="6"/>
        <v>2</v>
      </c>
      <c r="J64" s="359">
        <f t="shared" si="6"/>
        <v>0.2</v>
      </c>
      <c r="K64" s="359">
        <f t="shared" si="6"/>
        <v>4</v>
      </c>
      <c r="L64" s="359">
        <f t="shared" si="6"/>
        <v>4</v>
      </c>
      <c r="M64" s="359">
        <f t="shared" si="6"/>
        <v>4</v>
      </c>
      <c r="N64" s="137" t="e">
        <f>N294+#REF!+N2594+N11334+N14094+N19384</f>
        <v>#REF!</v>
      </c>
    </row>
    <row r="65" spans="2:18" ht="33" customHeight="1" thickBot="1">
      <c r="B65" s="50" t="e">
        <f>IF((#REF!+#REF!+H65)&lt;&gt;0,"a","b")</f>
        <v>#REF!</v>
      </c>
      <c r="C65" s="54">
        <v>4</v>
      </c>
      <c r="D65" s="54" t="s">
        <v>510</v>
      </c>
      <c r="F65" s="374"/>
      <c r="G65" s="93" t="s">
        <v>341</v>
      </c>
      <c r="H65" s="359">
        <f t="shared" si="6"/>
        <v>146.19999999999999</v>
      </c>
      <c r="I65" s="359">
        <f t="shared" si="6"/>
        <v>138.19999999999999</v>
      </c>
      <c r="J65" s="359">
        <f t="shared" si="6"/>
        <v>8</v>
      </c>
      <c r="K65" s="359">
        <f t="shared" si="6"/>
        <v>169</v>
      </c>
      <c r="L65" s="359">
        <f t="shared" si="6"/>
        <v>169</v>
      </c>
      <c r="M65" s="359">
        <f t="shared" si="6"/>
        <v>169</v>
      </c>
      <c r="N65" s="137" t="e">
        <f>N295+#REF!+N2595+N11335+N14095+N19385</f>
        <v>#REF!</v>
      </c>
      <c r="O65" s="60" t="s">
        <v>71</v>
      </c>
    </row>
    <row r="66" spans="2:18" ht="20.25" customHeight="1" thickBot="1">
      <c r="B66" s="50" t="e">
        <f>IF((#REF!+#REF!+H66)&lt;&gt;0,"a","b")</f>
        <v>#REF!</v>
      </c>
      <c r="C66" s="54">
        <v>5</v>
      </c>
      <c r="D66" s="54" t="s">
        <v>510</v>
      </c>
      <c r="F66" s="374"/>
      <c r="G66" s="95" t="s">
        <v>342</v>
      </c>
      <c r="H66" s="359">
        <f t="shared" ref="H66:M75" si="7">H296+H2596+H11336+H12946+H14096+H19386</f>
        <v>70</v>
      </c>
      <c r="I66" s="359">
        <f t="shared" si="7"/>
        <v>62</v>
      </c>
      <c r="J66" s="359">
        <f t="shared" si="7"/>
        <v>8</v>
      </c>
      <c r="K66" s="359">
        <f t="shared" si="7"/>
        <v>75</v>
      </c>
      <c r="L66" s="359">
        <f t="shared" si="7"/>
        <v>75</v>
      </c>
      <c r="M66" s="359">
        <f t="shared" si="7"/>
        <v>75</v>
      </c>
      <c r="N66" s="144" t="e">
        <f>N296+#REF!+N2596+N11336+N14096+N19386</f>
        <v>#REF!</v>
      </c>
      <c r="R66" s="1">
        <f>82+55</f>
        <v>137</v>
      </c>
    </row>
    <row r="67" spans="2:18" ht="20.25" customHeight="1" thickBot="1">
      <c r="B67" s="50" t="e">
        <f>IF((#REF!+#REF!+H67)&lt;&gt;0,"a","b")</f>
        <v>#REF!</v>
      </c>
      <c r="C67" s="54">
        <v>5</v>
      </c>
      <c r="D67" s="54" t="s">
        <v>510</v>
      </c>
      <c r="F67" s="89"/>
      <c r="G67" s="95" t="s">
        <v>343</v>
      </c>
      <c r="H67" s="359">
        <f t="shared" si="7"/>
        <v>29</v>
      </c>
      <c r="I67" s="359">
        <f t="shared" si="7"/>
        <v>29</v>
      </c>
      <c r="J67" s="359">
        <f t="shared" si="7"/>
        <v>0</v>
      </c>
      <c r="K67" s="359">
        <f t="shared" si="7"/>
        <v>35</v>
      </c>
      <c r="L67" s="359">
        <f t="shared" si="7"/>
        <v>35</v>
      </c>
      <c r="M67" s="359">
        <f t="shared" si="7"/>
        <v>35</v>
      </c>
      <c r="N67" s="144" t="e">
        <f>N297+#REF!+N2597+N11337+N14097+N19387</f>
        <v>#REF!</v>
      </c>
    </row>
    <row r="68" spans="2:18" ht="35.25" customHeight="1" thickBot="1">
      <c r="B68" s="50" t="e">
        <f>IF((#REF!+#REF!+H68)&lt;&gt;0,"a","b")</f>
        <v>#REF!</v>
      </c>
      <c r="C68" s="54">
        <v>5</v>
      </c>
      <c r="D68" s="54" t="s">
        <v>510</v>
      </c>
      <c r="F68" s="374"/>
      <c r="G68" s="95" t="s">
        <v>344</v>
      </c>
      <c r="H68" s="359">
        <f t="shared" si="7"/>
        <v>11.5</v>
      </c>
      <c r="I68" s="359">
        <f t="shared" si="7"/>
        <v>11.5</v>
      </c>
      <c r="J68" s="359">
        <f t="shared" si="7"/>
        <v>0</v>
      </c>
      <c r="K68" s="359">
        <f t="shared" si="7"/>
        <v>12.5</v>
      </c>
      <c r="L68" s="359">
        <f t="shared" si="7"/>
        <v>12.5</v>
      </c>
      <c r="M68" s="359">
        <f t="shared" si="7"/>
        <v>12.5</v>
      </c>
      <c r="N68" s="144" t="e">
        <f>N298+#REF!+N2598+N11338+N14098+N19388</f>
        <v>#REF!</v>
      </c>
    </row>
    <row r="69" spans="2:18" ht="20.25" customHeight="1" thickBot="1">
      <c r="B69" s="50" t="e">
        <f>IF((#REF!+#REF!+H69)&lt;&gt;0,"a","b")</f>
        <v>#REF!</v>
      </c>
      <c r="C69" s="54">
        <v>5</v>
      </c>
      <c r="D69" s="54" t="s">
        <v>510</v>
      </c>
      <c r="F69" s="374"/>
      <c r="G69" s="95" t="s">
        <v>345</v>
      </c>
      <c r="H69" s="359">
        <f t="shared" si="7"/>
        <v>33.1</v>
      </c>
      <c r="I69" s="359">
        <f t="shared" si="7"/>
        <v>33.1</v>
      </c>
      <c r="J69" s="359">
        <f t="shared" si="7"/>
        <v>0</v>
      </c>
      <c r="K69" s="359">
        <f t="shared" si="7"/>
        <v>42</v>
      </c>
      <c r="L69" s="359">
        <f t="shared" si="7"/>
        <v>42</v>
      </c>
      <c r="M69" s="359">
        <f t="shared" si="7"/>
        <v>42</v>
      </c>
      <c r="N69" s="144" t="e">
        <f>N299+#REF!+N2599+N11339+N14099+N19389</f>
        <v>#REF!</v>
      </c>
    </row>
    <row r="70" spans="2:18" ht="30.75" customHeight="1" thickBot="1">
      <c r="B70" s="50" t="e">
        <f>IF((#REF!+#REF!+H70)&lt;&gt;0,"a","b")</f>
        <v>#REF!</v>
      </c>
      <c r="C70" s="54">
        <v>5</v>
      </c>
      <c r="D70" s="54" t="s">
        <v>510</v>
      </c>
      <c r="F70" s="89"/>
      <c r="G70" s="95" t="s">
        <v>346</v>
      </c>
      <c r="H70" s="359">
        <f t="shared" si="7"/>
        <v>0</v>
      </c>
      <c r="I70" s="359">
        <f t="shared" si="7"/>
        <v>0</v>
      </c>
      <c r="J70" s="359">
        <f t="shared" si="7"/>
        <v>0</v>
      </c>
      <c r="K70" s="359">
        <f t="shared" si="7"/>
        <v>0</v>
      </c>
      <c r="L70" s="359">
        <f t="shared" si="7"/>
        <v>0</v>
      </c>
      <c r="M70" s="359">
        <f t="shared" si="7"/>
        <v>0</v>
      </c>
      <c r="N70" s="144" t="e">
        <f>N300+#REF!+N2600+N11340+N14100+N19390</f>
        <v>#REF!</v>
      </c>
    </row>
    <row r="71" spans="2:18" ht="30.75" customHeight="1" thickBot="1">
      <c r="B71" s="50" t="e">
        <f>IF((#REF!+#REF!+H71)&lt;&gt;0,"a","b")</f>
        <v>#REF!</v>
      </c>
      <c r="C71" s="54">
        <v>5</v>
      </c>
      <c r="D71" s="54" t="s">
        <v>510</v>
      </c>
      <c r="F71" s="89"/>
      <c r="G71" s="95" t="s">
        <v>347</v>
      </c>
      <c r="H71" s="359">
        <f t="shared" si="7"/>
        <v>2.6</v>
      </c>
      <c r="I71" s="359">
        <f t="shared" si="7"/>
        <v>2.6</v>
      </c>
      <c r="J71" s="359">
        <f t="shared" si="7"/>
        <v>0</v>
      </c>
      <c r="K71" s="359">
        <f t="shared" si="7"/>
        <v>4.5</v>
      </c>
      <c r="L71" s="359">
        <f t="shared" si="7"/>
        <v>4.5</v>
      </c>
      <c r="M71" s="359">
        <f t="shared" si="7"/>
        <v>4.5</v>
      </c>
      <c r="N71" s="144" t="e">
        <f>N301+#REF!+N2601+N11341+N14101+N19391</f>
        <v>#REF!</v>
      </c>
    </row>
    <row r="72" spans="2:18" ht="20.25" customHeight="1" thickBot="1">
      <c r="B72" s="50" t="e">
        <f>IF((#REF!+#REF!+H72)&lt;&gt;0,"a","b")</f>
        <v>#REF!</v>
      </c>
      <c r="C72" s="54">
        <v>4</v>
      </c>
      <c r="D72" s="54" t="s">
        <v>510</v>
      </c>
      <c r="F72" s="89"/>
      <c r="G72" s="93" t="s">
        <v>348</v>
      </c>
      <c r="H72" s="359">
        <f t="shared" si="7"/>
        <v>0</v>
      </c>
      <c r="I72" s="359">
        <f t="shared" si="7"/>
        <v>0</v>
      </c>
      <c r="J72" s="359">
        <f t="shared" si="7"/>
        <v>0</v>
      </c>
      <c r="K72" s="359">
        <f t="shared" si="7"/>
        <v>0</v>
      </c>
      <c r="L72" s="359">
        <f t="shared" si="7"/>
        <v>0</v>
      </c>
      <c r="M72" s="359">
        <f t="shared" si="7"/>
        <v>0</v>
      </c>
      <c r="N72" s="137" t="e">
        <f>N302+#REF!+N2602+N11342+N14102+N19392</f>
        <v>#REF!</v>
      </c>
    </row>
    <row r="73" spans="2:18" ht="20.25" customHeight="1" thickBot="1">
      <c r="B73" s="50" t="e">
        <f>IF((#REF!+#REF!+H73)&lt;&gt;0,"a","b")</f>
        <v>#REF!</v>
      </c>
      <c r="C73" s="54">
        <v>4</v>
      </c>
      <c r="D73" s="54" t="s">
        <v>510</v>
      </c>
      <c r="F73" s="374"/>
      <c r="G73" s="93" t="s">
        <v>349</v>
      </c>
      <c r="H73" s="359">
        <f t="shared" si="7"/>
        <v>560.005</v>
      </c>
      <c r="I73" s="359">
        <f t="shared" si="7"/>
        <v>440.005</v>
      </c>
      <c r="J73" s="359">
        <f t="shared" si="7"/>
        <v>0</v>
      </c>
      <c r="K73" s="359">
        <f t="shared" si="7"/>
        <v>311.43600000000004</v>
      </c>
      <c r="L73" s="359">
        <f t="shared" si="7"/>
        <v>328.44499999999999</v>
      </c>
      <c r="M73" s="359">
        <f t="shared" si="7"/>
        <v>340.43600000000004</v>
      </c>
      <c r="N73" s="137" t="e">
        <f>N303+#REF!+N2603+N11343+N14103+N19393</f>
        <v>#REF!</v>
      </c>
      <c r="O73" s="60" t="s">
        <v>71</v>
      </c>
    </row>
    <row r="74" spans="2:18" ht="20.25" customHeight="1" thickBot="1">
      <c r="B74" s="50" t="e">
        <f>IF((#REF!+#REF!+H74)&lt;&gt;0,"a","b")</f>
        <v>#REF!</v>
      </c>
      <c r="C74" s="54">
        <v>5</v>
      </c>
      <c r="D74" s="54" t="s">
        <v>510</v>
      </c>
      <c r="F74" s="89"/>
      <c r="G74" s="95" t="s">
        <v>350</v>
      </c>
      <c r="H74" s="359">
        <f t="shared" si="7"/>
        <v>0</v>
      </c>
      <c r="I74" s="359">
        <f t="shared" si="7"/>
        <v>0</v>
      </c>
      <c r="J74" s="359">
        <f t="shared" si="7"/>
        <v>0</v>
      </c>
      <c r="K74" s="359">
        <f t="shared" si="7"/>
        <v>0</v>
      </c>
      <c r="L74" s="359">
        <f t="shared" si="7"/>
        <v>0</v>
      </c>
      <c r="M74" s="359">
        <f t="shared" si="7"/>
        <v>0</v>
      </c>
      <c r="N74" s="144" t="e">
        <f>N304+#REF!+N2604+N11344+N14104+N19394</f>
        <v>#REF!</v>
      </c>
    </row>
    <row r="75" spans="2:18" ht="30" customHeight="1" thickBot="1">
      <c r="B75" s="50" t="e">
        <f>IF((#REF!+#REF!+H75)&lt;&gt;0,"a","b")</f>
        <v>#REF!</v>
      </c>
      <c r="C75" s="54">
        <v>5</v>
      </c>
      <c r="D75" s="54" t="s">
        <v>510</v>
      </c>
      <c r="F75" s="89"/>
      <c r="G75" s="95" t="s">
        <v>351</v>
      </c>
      <c r="H75" s="359">
        <f t="shared" si="7"/>
        <v>0</v>
      </c>
      <c r="I75" s="359">
        <f t="shared" si="7"/>
        <v>0</v>
      </c>
      <c r="J75" s="359">
        <f t="shared" si="7"/>
        <v>0</v>
      </c>
      <c r="K75" s="359">
        <f t="shared" si="7"/>
        <v>0</v>
      </c>
      <c r="L75" s="359">
        <f t="shared" si="7"/>
        <v>0</v>
      </c>
      <c r="M75" s="359">
        <f t="shared" si="7"/>
        <v>0</v>
      </c>
      <c r="N75" s="144" t="e">
        <f>N305+#REF!+N2605+N11345+N14105+N19395</f>
        <v>#REF!</v>
      </c>
    </row>
    <row r="76" spans="2:18" ht="22.5" customHeight="1" thickBot="1">
      <c r="B76" s="50" t="e">
        <f>IF((#REF!+#REF!+H76)&lt;&gt;0,"a","b")</f>
        <v>#REF!</v>
      </c>
      <c r="C76" s="54">
        <v>5</v>
      </c>
      <c r="D76" s="54" t="s">
        <v>510</v>
      </c>
      <c r="F76" s="374"/>
      <c r="G76" s="95" t="s">
        <v>352</v>
      </c>
      <c r="H76" s="359">
        <f t="shared" ref="H76:M85" si="8">H306+H2606+H11346+H12956+H14106+H19396</f>
        <v>50</v>
      </c>
      <c r="I76" s="359">
        <f t="shared" si="8"/>
        <v>50</v>
      </c>
      <c r="J76" s="359">
        <f t="shared" si="8"/>
        <v>0</v>
      </c>
      <c r="K76" s="359">
        <f t="shared" si="8"/>
        <v>31.436</v>
      </c>
      <c r="L76" s="359">
        <f t="shared" si="8"/>
        <v>48.445</v>
      </c>
      <c r="M76" s="359">
        <f t="shared" si="8"/>
        <v>60.436</v>
      </c>
      <c r="N76" s="144" t="e">
        <f>N306+#REF!+N2606+N11346+N14106+N19396</f>
        <v>#REF!</v>
      </c>
    </row>
    <row r="77" spans="2:18" ht="33.75" customHeight="1" thickBot="1">
      <c r="B77" s="50" t="e">
        <f>IF((#REF!+#REF!+H77)&lt;&gt;0,"a","b")</f>
        <v>#REF!</v>
      </c>
      <c r="C77" s="54">
        <v>5</v>
      </c>
      <c r="D77" s="54" t="s">
        <v>510</v>
      </c>
      <c r="F77" s="374"/>
      <c r="G77" s="95" t="s">
        <v>353</v>
      </c>
      <c r="H77" s="359">
        <f t="shared" si="8"/>
        <v>0</v>
      </c>
      <c r="I77" s="359">
        <f t="shared" si="8"/>
        <v>22.7</v>
      </c>
      <c r="J77" s="359">
        <f t="shared" si="8"/>
        <v>0</v>
      </c>
      <c r="K77" s="359">
        <f t="shared" si="8"/>
        <v>31</v>
      </c>
      <c r="L77" s="359">
        <f t="shared" si="8"/>
        <v>31</v>
      </c>
      <c r="M77" s="359">
        <f t="shared" si="8"/>
        <v>31</v>
      </c>
      <c r="N77" s="144" t="e">
        <f>N307+#REF!+N2607+N11347+N14107+N19397</f>
        <v>#REF!</v>
      </c>
    </row>
    <row r="78" spans="2:18" ht="24.75" customHeight="1" thickBot="1">
      <c r="B78" s="50" t="e">
        <f>IF((#REF!+#REF!+H78)&lt;&gt;0,"a","b")</f>
        <v>#REF!</v>
      </c>
      <c r="C78" s="54">
        <v>5</v>
      </c>
      <c r="D78" s="54" t="s">
        <v>510</v>
      </c>
      <c r="F78" s="374"/>
      <c r="G78" s="95" t="s">
        <v>354</v>
      </c>
      <c r="H78" s="359">
        <f t="shared" si="8"/>
        <v>0</v>
      </c>
      <c r="I78" s="359">
        <f t="shared" si="8"/>
        <v>0</v>
      </c>
      <c r="J78" s="359">
        <f t="shared" si="8"/>
        <v>0</v>
      </c>
      <c r="K78" s="359">
        <f t="shared" si="8"/>
        <v>0</v>
      </c>
      <c r="L78" s="359">
        <f t="shared" si="8"/>
        <v>0</v>
      </c>
      <c r="M78" s="359">
        <f t="shared" si="8"/>
        <v>0</v>
      </c>
      <c r="N78" s="144" t="e">
        <f>N308+#REF!+N2608+N11348+N14108+N19398</f>
        <v>#REF!</v>
      </c>
    </row>
    <row r="79" spans="2:18" ht="35.25" customHeight="1" thickBot="1">
      <c r="B79" s="50" t="e">
        <f>IF((#REF!+#REF!+H79)&lt;&gt;0,"a","b")</f>
        <v>#REF!</v>
      </c>
      <c r="C79" s="54">
        <v>5</v>
      </c>
      <c r="D79" s="54" t="s">
        <v>510</v>
      </c>
      <c r="F79" s="89"/>
      <c r="G79" s="95" t="s">
        <v>355</v>
      </c>
      <c r="H79" s="359">
        <f t="shared" si="8"/>
        <v>0</v>
      </c>
      <c r="I79" s="359">
        <f t="shared" si="8"/>
        <v>0</v>
      </c>
      <c r="J79" s="359">
        <f t="shared" si="8"/>
        <v>0</v>
      </c>
      <c r="K79" s="359">
        <f t="shared" si="8"/>
        <v>0</v>
      </c>
      <c r="L79" s="359">
        <f t="shared" si="8"/>
        <v>0</v>
      </c>
      <c r="M79" s="359">
        <f t="shared" si="8"/>
        <v>0</v>
      </c>
      <c r="N79" s="144" t="e">
        <f>N309+#REF!+N2609+N11349+N14109+N19399</f>
        <v>#REF!</v>
      </c>
    </row>
    <row r="80" spans="2:18" ht="33.75" customHeight="1" thickBot="1">
      <c r="B80" s="50" t="e">
        <f>IF((#REF!+#REF!+H80)&lt;&gt;0,"a","b")</f>
        <v>#REF!</v>
      </c>
      <c r="C80" s="54">
        <v>5</v>
      </c>
      <c r="D80" s="54" t="s">
        <v>510</v>
      </c>
      <c r="F80" s="374"/>
      <c r="G80" s="95" t="s">
        <v>356</v>
      </c>
      <c r="H80" s="359">
        <f t="shared" si="8"/>
        <v>3</v>
      </c>
      <c r="I80" s="359">
        <f t="shared" si="8"/>
        <v>3</v>
      </c>
      <c r="J80" s="359">
        <f t="shared" si="8"/>
        <v>0</v>
      </c>
      <c r="K80" s="359">
        <f t="shared" si="8"/>
        <v>3</v>
      </c>
      <c r="L80" s="359">
        <f t="shared" si="8"/>
        <v>3</v>
      </c>
      <c r="M80" s="359">
        <f t="shared" si="8"/>
        <v>3</v>
      </c>
      <c r="N80" s="144" t="e">
        <f>N310+#REF!+N2610+N11350+N14110+N19400</f>
        <v>#REF!</v>
      </c>
    </row>
    <row r="81" spans="2:15" ht="20.25" customHeight="1" thickBot="1">
      <c r="B81" s="50" t="e">
        <f>IF((#REF!+#REF!+H81)&lt;&gt;0,"a","b")</f>
        <v>#REF!</v>
      </c>
      <c r="C81" s="54">
        <v>5</v>
      </c>
      <c r="D81" s="54" t="s">
        <v>510</v>
      </c>
      <c r="F81" s="374"/>
      <c r="G81" s="95" t="s">
        <v>357</v>
      </c>
      <c r="H81" s="359">
        <f t="shared" si="8"/>
        <v>10</v>
      </c>
      <c r="I81" s="359">
        <f t="shared" si="8"/>
        <v>10</v>
      </c>
      <c r="J81" s="359">
        <f t="shared" si="8"/>
        <v>0</v>
      </c>
      <c r="K81" s="359">
        <f t="shared" si="8"/>
        <v>15</v>
      </c>
      <c r="L81" s="359">
        <f t="shared" si="8"/>
        <v>15</v>
      </c>
      <c r="M81" s="359">
        <f t="shared" si="8"/>
        <v>15</v>
      </c>
      <c r="N81" s="144" t="e">
        <f>N311+#REF!+N2611+N11351+N14111+N19401</f>
        <v>#REF!</v>
      </c>
    </row>
    <row r="82" spans="2:15" ht="20.25" customHeight="1" thickBot="1">
      <c r="B82" s="50" t="e">
        <f>IF((#REF!+#REF!+H82)&lt;&gt;0,"a","b")</f>
        <v>#REF!</v>
      </c>
      <c r="C82" s="54">
        <v>5</v>
      </c>
      <c r="D82" s="54" t="s">
        <v>510</v>
      </c>
      <c r="F82" s="374"/>
      <c r="G82" s="95" t="s">
        <v>358</v>
      </c>
      <c r="H82" s="359">
        <f t="shared" si="8"/>
        <v>8</v>
      </c>
      <c r="I82" s="359">
        <f t="shared" si="8"/>
        <v>8</v>
      </c>
      <c r="J82" s="359">
        <f t="shared" si="8"/>
        <v>0</v>
      </c>
      <c r="K82" s="359">
        <f t="shared" si="8"/>
        <v>10</v>
      </c>
      <c r="L82" s="359">
        <f t="shared" si="8"/>
        <v>10</v>
      </c>
      <c r="M82" s="359">
        <f t="shared" si="8"/>
        <v>10</v>
      </c>
      <c r="N82" s="144" t="e">
        <f>N312+#REF!+N2612+N11352+N14112+N19402</f>
        <v>#REF!</v>
      </c>
    </row>
    <row r="83" spans="2:15" ht="20.25" customHeight="1" thickBot="1">
      <c r="B83" s="50" t="e">
        <f>IF((#REF!+#REF!+H83)&lt;&gt;0,"a","b")</f>
        <v>#REF!</v>
      </c>
      <c r="C83" s="54">
        <v>5</v>
      </c>
      <c r="D83" s="54" t="s">
        <v>510</v>
      </c>
      <c r="F83" s="374"/>
      <c r="G83" s="95" t="s">
        <v>359</v>
      </c>
      <c r="H83" s="359">
        <f t="shared" si="8"/>
        <v>0</v>
      </c>
      <c r="I83" s="359">
        <f t="shared" si="8"/>
        <v>0</v>
      </c>
      <c r="J83" s="359">
        <f t="shared" si="8"/>
        <v>0</v>
      </c>
      <c r="K83" s="359">
        <f t="shared" si="8"/>
        <v>0</v>
      </c>
      <c r="L83" s="359">
        <f t="shared" si="8"/>
        <v>0</v>
      </c>
      <c r="M83" s="359">
        <f t="shared" si="8"/>
        <v>0</v>
      </c>
      <c r="N83" s="144" t="e">
        <f>N313+#REF!+N2613+N11353+N14113+N19403</f>
        <v>#REF!</v>
      </c>
    </row>
    <row r="84" spans="2:15" ht="20.25" customHeight="1" thickBot="1">
      <c r="B84" s="50" t="e">
        <f>IF((#REF!+#REF!+H84)&lt;&gt;0,"a","b")</f>
        <v>#REF!</v>
      </c>
      <c r="C84" s="54">
        <v>5</v>
      </c>
      <c r="D84" s="54" t="s">
        <v>510</v>
      </c>
      <c r="F84" s="89"/>
      <c r="G84" s="95" t="s">
        <v>360</v>
      </c>
      <c r="H84" s="359">
        <f t="shared" si="8"/>
        <v>0</v>
      </c>
      <c r="I84" s="359">
        <f t="shared" si="8"/>
        <v>0</v>
      </c>
      <c r="J84" s="359">
        <f t="shared" si="8"/>
        <v>0</v>
      </c>
      <c r="K84" s="359">
        <f t="shared" si="8"/>
        <v>0</v>
      </c>
      <c r="L84" s="359">
        <f t="shared" si="8"/>
        <v>0</v>
      </c>
      <c r="M84" s="359">
        <f t="shared" si="8"/>
        <v>0</v>
      </c>
      <c r="N84" s="144" t="e">
        <f>N314+#REF!+N2614+N11354+N14114+N19404</f>
        <v>#REF!</v>
      </c>
    </row>
    <row r="85" spans="2:15" ht="34.5" customHeight="1" thickBot="1">
      <c r="B85" s="50" t="e">
        <f>IF((#REF!+#REF!+H85)&lt;&gt;0,"a","b")</f>
        <v>#REF!</v>
      </c>
      <c r="C85" s="54">
        <v>5</v>
      </c>
      <c r="D85" s="54" t="s">
        <v>510</v>
      </c>
      <c r="F85" s="374"/>
      <c r="G85" s="95" t="s">
        <v>361</v>
      </c>
      <c r="H85" s="359">
        <f t="shared" si="8"/>
        <v>70</v>
      </c>
      <c r="I85" s="359">
        <f t="shared" si="8"/>
        <v>70</v>
      </c>
      <c r="J85" s="359">
        <f t="shared" si="8"/>
        <v>0</v>
      </c>
      <c r="K85" s="359">
        <f t="shared" si="8"/>
        <v>0</v>
      </c>
      <c r="L85" s="359">
        <f t="shared" si="8"/>
        <v>0</v>
      </c>
      <c r="M85" s="359">
        <f t="shared" si="8"/>
        <v>0</v>
      </c>
      <c r="N85" s="144" t="e">
        <f>N315+#REF!+N2615+N11355+N14115+N19405</f>
        <v>#REF!</v>
      </c>
    </row>
    <row r="86" spans="2:15" ht="30.75" customHeight="1" thickBot="1">
      <c r="B86" s="50" t="e">
        <f>IF((#REF!+#REF!+H86)&lt;&gt;0,"a","b")</f>
        <v>#REF!</v>
      </c>
      <c r="C86" s="54">
        <v>5</v>
      </c>
      <c r="D86" s="54" t="s">
        <v>510</v>
      </c>
      <c r="F86" s="374"/>
      <c r="G86" s="95" t="s">
        <v>362</v>
      </c>
      <c r="H86" s="359">
        <f t="shared" ref="H86:M95" si="9">H316+H2616+H11356+H12966+H14116+H19406</f>
        <v>396.30500000000001</v>
      </c>
      <c r="I86" s="359">
        <f t="shared" si="9"/>
        <v>276.30500000000001</v>
      </c>
      <c r="J86" s="359">
        <f t="shared" si="9"/>
        <v>0</v>
      </c>
      <c r="K86" s="359">
        <f t="shared" si="9"/>
        <v>221</v>
      </c>
      <c r="L86" s="359">
        <f t="shared" si="9"/>
        <v>221</v>
      </c>
      <c r="M86" s="359">
        <f t="shared" si="9"/>
        <v>221</v>
      </c>
      <c r="N86" s="144" t="e">
        <f>N316+#REF!+N2616+N11356+N14116+N19406</f>
        <v>#REF!</v>
      </c>
    </row>
    <row r="87" spans="2:15" ht="20.25" customHeight="1" thickBot="1">
      <c r="B87" s="50" t="e">
        <f>IF((#REF!+#REF!+H87)&lt;&gt;0,"a","b")</f>
        <v>#REF!</v>
      </c>
      <c r="C87" s="54">
        <v>3</v>
      </c>
      <c r="D87" s="54" t="s">
        <v>510</v>
      </c>
      <c r="F87" s="89"/>
      <c r="G87" s="90" t="s">
        <v>302</v>
      </c>
      <c r="H87" s="359">
        <f t="shared" si="9"/>
        <v>0</v>
      </c>
      <c r="I87" s="359">
        <f t="shared" si="9"/>
        <v>0</v>
      </c>
      <c r="J87" s="359">
        <f t="shared" si="9"/>
        <v>0</v>
      </c>
      <c r="K87" s="359">
        <f t="shared" si="9"/>
        <v>0</v>
      </c>
      <c r="L87" s="359">
        <f t="shared" si="9"/>
        <v>0</v>
      </c>
      <c r="M87" s="359">
        <f t="shared" si="9"/>
        <v>0</v>
      </c>
      <c r="N87" s="140" t="e">
        <f>N317+#REF!+N2617+N11357+N14117+N19407</f>
        <v>#REF!</v>
      </c>
    </row>
    <row r="88" spans="2:15" ht="20.25" customHeight="1" thickBot="1">
      <c r="B88" s="50" t="e">
        <f>IF((#REF!+#REF!+H88)&lt;&gt;0,"a","b")</f>
        <v>#REF!</v>
      </c>
      <c r="C88" s="54">
        <v>3</v>
      </c>
      <c r="D88" s="54" t="s">
        <v>510</v>
      </c>
      <c r="F88" s="374"/>
      <c r="G88" s="90" t="s">
        <v>301</v>
      </c>
      <c r="H88" s="359">
        <f t="shared" si="9"/>
        <v>43.911000000000001</v>
      </c>
      <c r="I88" s="359">
        <f t="shared" si="9"/>
        <v>43.911000000000001</v>
      </c>
      <c r="J88" s="359">
        <f t="shared" si="9"/>
        <v>0</v>
      </c>
      <c r="K88" s="359">
        <f t="shared" si="9"/>
        <v>36.78</v>
      </c>
      <c r="L88" s="359">
        <f t="shared" si="9"/>
        <v>29.774000000000001</v>
      </c>
      <c r="M88" s="359">
        <f t="shared" si="9"/>
        <v>22.766999999999999</v>
      </c>
      <c r="N88" s="140" t="e">
        <f>N318+#REF!+N2618+N11358+N14118+N19408</f>
        <v>#REF!</v>
      </c>
      <c r="O88" s="60" t="s">
        <v>71</v>
      </c>
    </row>
    <row r="89" spans="2:15" ht="20.25" customHeight="1" thickBot="1">
      <c r="B89" s="50" t="e">
        <f>IF((#REF!+#REF!+H89)&lt;&gt;0,"a","b")</f>
        <v>#REF!</v>
      </c>
      <c r="C89" s="54">
        <v>4</v>
      </c>
      <c r="D89" s="54" t="s">
        <v>510</v>
      </c>
      <c r="F89" s="89"/>
      <c r="G89" s="93" t="s">
        <v>363</v>
      </c>
      <c r="H89" s="359">
        <f t="shared" si="9"/>
        <v>0</v>
      </c>
      <c r="I89" s="359">
        <f t="shared" si="9"/>
        <v>0</v>
      </c>
      <c r="J89" s="359">
        <f t="shared" si="9"/>
        <v>0</v>
      </c>
      <c r="K89" s="359">
        <f t="shared" si="9"/>
        <v>0</v>
      </c>
      <c r="L89" s="359">
        <f t="shared" si="9"/>
        <v>0</v>
      </c>
      <c r="M89" s="359">
        <f t="shared" si="9"/>
        <v>0</v>
      </c>
      <c r="N89" s="137" t="e">
        <f>N319+#REF!+N2619+N11359+N14119+N19409</f>
        <v>#REF!</v>
      </c>
      <c r="O89" s="60" t="s">
        <v>71</v>
      </c>
    </row>
    <row r="90" spans="2:15" ht="20.25" customHeight="1" thickBot="1">
      <c r="B90" s="50" t="e">
        <f>IF((#REF!+#REF!+H90)&lt;&gt;0,"a","b")</f>
        <v>#REF!</v>
      </c>
      <c r="C90" s="54">
        <v>5</v>
      </c>
      <c r="D90" s="54" t="s">
        <v>510</v>
      </c>
      <c r="F90" s="89"/>
      <c r="G90" s="95" t="s">
        <v>364</v>
      </c>
      <c r="H90" s="359">
        <f t="shared" si="9"/>
        <v>0</v>
      </c>
      <c r="I90" s="359">
        <f t="shared" si="9"/>
        <v>0</v>
      </c>
      <c r="J90" s="359">
        <f t="shared" si="9"/>
        <v>0</v>
      </c>
      <c r="K90" s="359">
        <f t="shared" si="9"/>
        <v>0</v>
      </c>
      <c r="L90" s="359">
        <f t="shared" si="9"/>
        <v>0</v>
      </c>
      <c r="M90" s="359">
        <f t="shared" si="9"/>
        <v>0</v>
      </c>
      <c r="N90" s="141" t="e">
        <f>N320+#REF!+N2620+N11360+N14120+N19410</f>
        <v>#REF!</v>
      </c>
    </row>
    <row r="91" spans="2:15" ht="20.25" customHeight="1" thickBot="1">
      <c r="B91" s="50" t="e">
        <f>IF((#REF!+#REF!+H91)&lt;&gt;0,"a","b")</f>
        <v>#REF!</v>
      </c>
      <c r="C91" s="54">
        <v>5</v>
      </c>
      <c r="D91" s="54" t="s">
        <v>510</v>
      </c>
      <c r="F91" s="89"/>
      <c r="G91" s="95" t="s">
        <v>365</v>
      </c>
      <c r="H91" s="359">
        <f t="shared" si="9"/>
        <v>0</v>
      </c>
      <c r="I91" s="359">
        <f t="shared" si="9"/>
        <v>0</v>
      </c>
      <c r="J91" s="359">
        <f t="shared" si="9"/>
        <v>0</v>
      </c>
      <c r="K91" s="359">
        <f t="shared" si="9"/>
        <v>0</v>
      </c>
      <c r="L91" s="359">
        <f t="shared" si="9"/>
        <v>0</v>
      </c>
      <c r="M91" s="359">
        <f t="shared" si="9"/>
        <v>0</v>
      </c>
      <c r="N91" s="141" t="e">
        <f>N321+#REF!+N2621+N11361+N14121+N19411</f>
        <v>#REF!</v>
      </c>
    </row>
    <row r="92" spans="2:15" ht="20.25" customHeight="1" thickBot="1">
      <c r="B92" s="50" t="e">
        <f>IF((#REF!+#REF!+H92)&lt;&gt;0,"a","b")</f>
        <v>#REF!</v>
      </c>
      <c r="C92" s="54">
        <v>5</v>
      </c>
      <c r="D92" s="54" t="s">
        <v>510</v>
      </c>
      <c r="F92" s="89"/>
      <c r="G92" s="95" t="s">
        <v>366</v>
      </c>
      <c r="H92" s="359">
        <f t="shared" si="9"/>
        <v>0</v>
      </c>
      <c r="I92" s="359">
        <f t="shared" si="9"/>
        <v>0</v>
      </c>
      <c r="J92" s="359">
        <f t="shared" si="9"/>
        <v>0</v>
      </c>
      <c r="K92" s="359">
        <f t="shared" si="9"/>
        <v>0</v>
      </c>
      <c r="L92" s="359">
        <f t="shared" si="9"/>
        <v>0</v>
      </c>
      <c r="M92" s="359">
        <f t="shared" si="9"/>
        <v>0</v>
      </c>
      <c r="N92" s="141" t="e">
        <f>N322+#REF!+N2622+N11362+N14122+N19412</f>
        <v>#REF!</v>
      </c>
    </row>
    <row r="93" spans="2:15" ht="20.25" customHeight="1" thickBot="1">
      <c r="B93" s="50" t="e">
        <f>IF((#REF!+#REF!+H93)&lt;&gt;0,"a","b")</f>
        <v>#REF!</v>
      </c>
      <c r="C93" s="54">
        <v>5</v>
      </c>
      <c r="D93" s="54" t="s">
        <v>510</v>
      </c>
      <c r="F93" s="89"/>
      <c r="G93" s="95" t="s">
        <v>367</v>
      </c>
      <c r="H93" s="359">
        <f t="shared" si="9"/>
        <v>0</v>
      </c>
      <c r="I93" s="359">
        <f t="shared" si="9"/>
        <v>0</v>
      </c>
      <c r="J93" s="359">
        <f t="shared" si="9"/>
        <v>0</v>
      </c>
      <c r="K93" s="359">
        <f t="shared" si="9"/>
        <v>0</v>
      </c>
      <c r="L93" s="359">
        <f t="shared" si="9"/>
        <v>0</v>
      </c>
      <c r="M93" s="359">
        <f t="shared" si="9"/>
        <v>0</v>
      </c>
      <c r="N93" s="141" t="e">
        <f>N323+#REF!+N2623+N11363+N14123+N19413</f>
        <v>#REF!</v>
      </c>
    </row>
    <row r="94" spans="2:15" ht="20.25" customHeight="1" thickBot="1">
      <c r="B94" s="50" t="e">
        <f>IF((#REF!+#REF!+H94)&lt;&gt;0,"a","b")</f>
        <v>#REF!</v>
      </c>
      <c r="C94" s="54">
        <v>4</v>
      </c>
      <c r="D94" s="54" t="s">
        <v>510</v>
      </c>
      <c r="F94" s="374"/>
      <c r="G94" s="93" t="s">
        <v>368</v>
      </c>
      <c r="H94" s="359">
        <f t="shared" si="9"/>
        <v>0</v>
      </c>
      <c r="I94" s="359">
        <f t="shared" si="9"/>
        <v>0</v>
      </c>
      <c r="J94" s="359">
        <f t="shared" si="9"/>
        <v>0</v>
      </c>
      <c r="K94" s="359">
        <f t="shared" si="9"/>
        <v>0</v>
      </c>
      <c r="L94" s="359">
        <f t="shared" si="9"/>
        <v>0</v>
      </c>
      <c r="M94" s="359">
        <f t="shared" si="9"/>
        <v>0</v>
      </c>
      <c r="N94" s="137" t="e">
        <f>N324+#REF!+N2624+N11364+N14124+N19414</f>
        <v>#REF!</v>
      </c>
    </row>
    <row r="95" spans="2:15" ht="36" customHeight="1" thickBot="1">
      <c r="B95" s="50" t="e">
        <f>IF((#REF!+#REF!+H95)&lt;&gt;0,"a","b")</f>
        <v>#REF!</v>
      </c>
      <c r="C95" s="54">
        <v>4</v>
      </c>
      <c r="D95" s="54" t="s">
        <v>510</v>
      </c>
      <c r="F95" s="89"/>
      <c r="G95" s="93" t="s">
        <v>369</v>
      </c>
      <c r="H95" s="359">
        <f t="shared" si="9"/>
        <v>43.911000000000001</v>
      </c>
      <c r="I95" s="359">
        <f t="shared" si="9"/>
        <v>43.911000000000001</v>
      </c>
      <c r="J95" s="359">
        <f t="shared" si="9"/>
        <v>0</v>
      </c>
      <c r="K95" s="359">
        <f t="shared" si="9"/>
        <v>36.78</v>
      </c>
      <c r="L95" s="359">
        <f t="shared" si="9"/>
        <v>29.774000000000001</v>
      </c>
      <c r="M95" s="359">
        <f t="shared" si="9"/>
        <v>22.766999999999999</v>
      </c>
      <c r="N95" s="137" t="e">
        <f>N325+#REF!+N2625+N11365+N14125+N19415</f>
        <v>#REF!</v>
      </c>
    </row>
    <row r="96" spans="2:15" ht="20.25" customHeight="1" thickBot="1">
      <c r="B96" s="50" t="e">
        <f>IF((#REF!+#REF!+H96)&lt;&gt;0,"a","b")</f>
        <v>#REF!</v>
      </c>
      <c r="C96" s="54">
        <v>3</v>
      </c>
      <c r="D96" s="54" t="s">
        <v>510</v>
      </c>
      <c r="F96" s="374"/>
      <c r="G96" s="90" t="s">
        <v>295</v>
      </c>
      <c r="H96" s="359">
        <f t="shared" ref="H96:M105" si="10">H326+H2626+H11366+H12976+H14126+H19416</f>
        <v>9007.5</v>
      </c>
      <c r="I96" s="359">
        <f>I326+I2626+I11366+I12976+I14126+I19416</f>
        <v>8907.5</v>
      </c>
      <c r="J96" s="359">
        <f t="shared" si="10"/>
        <v>100</v>
      </c>
      <c r="K96" s="359">
        <f t="shared" si="10"/>
        <v>9407.5</v>
      </c>
      <c r="L96" s="359">
        <f t="shared" si="10"/>
        <v>9764.5</v>
      </c>
      <c r="M96" s="359">
        <f t="shared" si="10"/>
        <v>10273.5</v>
      </c>
      <c r="N96" s="140" t="e">
        <f>N326+#REF!+N2626+N11366+N14126+N19416</f>
        <v>#REF!</v>
      </c>
    </row>
    <row r="97" spans="2:15" ht="20.25" customHeight="1" thickBot="1">
      <c r="B97" s="50" t="e">
        <f>IF((#REF!+#REF!+H97)&lt;&gt;0,"a","b")</f>
        <v>#REF!</v>
      </c>
      <c r="C97" s="54">
        <v>3</v>
      </c>
      <c r="D97" s="54" t="s">
        <v>510</v>
      </c>
      <c r="F97" s="374"/>
      <c r="G97" s="90" t="s">
        <v>296</v>
      </c>
      <c r="H97" s="359">
        <f t="shared" si="10"/>
        <v>3.5</v>
      </c>
      <c r="I97" s="359">
        <f t="shared" si="10"/>
        <v>3.5</v>
      </c>
      <c r="J97" s="359">
        <f t="shared" si="10"/>
        <v>0</v>
      </c>
      <c r="K97" s="359">
        <f t="shared" si="10"/>
        <v>4</v>
      </c>
      <c r="L97" s="359">
        <f t="shared" si="10"/>
        <v>4</v>
      </c>
      <c r="M97" s="359">
        <f t="shared" si="10"/>
        <v>4</v>
      </c>
      <c r="N97" s="140" t="e">
        <f>N327+#REF!+N2627+N11367+N14127+N19417</f>
        <v>#REF!</v>
      </c>
      <c r="O97" s="60" t="s">
        <v>71</v>
      </c>
    </row>
    <row r="98" spans="2:15" ht="20.25" customHeight="1" thickBot="1">
      <c r="B98" s="50" t="e">
        <f>IF((#REF!+#REF!+H98)&lt;&gt;0,"a","b")</f>
        <v>#REF!</v>
      </c>
      <c r="C98" s="54">
        <v>4</v>
      </c>
      <c r="D98" s="54" t="s">
        <v>510</v>
      </c>
      <c r="F98" s="374"/>
      <c r="G98" s="93" t="s">
        <v>370</v>
      </c>
      <c r="H98" s="359">
        <f t="shared" si="10"/>
        <v>0</v>
      </c>
      <c r="I98" s="359">
        <f t="shared" si="10"/>
        <v>0</v>
      </c>
      <c r="J98" s="359">
        <f t="shared" si="10"/>
        <v>0</v>
      </c>
      <c r="K98" s="359">
        <f t="shared" si="10"/>
        <v>0</v>
      </c>
      <c r="L98" s="359">
        <f t="shared" si="10"/>
        <v>0</v>
      </c>
      <c r="M98" s="359">
        <f t="shared" si="10"/>
        <v>0</v>
      </c>
      <c r="N98" s="137" t="e">
        <f>N328+#REF!+N2628+N11368+N14128+N19418</f>
        <v>#REF!</v>
      </c>
      <c r="O98" s="60" t="s">
        <v>71</v>
      </c>
    </row>
    <row r="99" spans="2:15" ht="20.25" customHeight="1" thickBot="1">
      <c r="B99" s="50" t="e">
        <f>IF((#REF!+#REF!+H99)&lt;&gt;0,"a","b")</f>
        <v>#REF!</v>
      </c>
      <c r="C99" s="54">
        <v>5</v>
      </c>
      <c r="D99" s="54" t="s">
        <v>510</v>
      </c>
      <c r="F99" s="374"/>
      <c r="G99" s="95" t="s">
        <v>371</v>
      </c>
      <c r="H99" s="359">
        <f t="shared" si="10"/>
        <v>0</v>
      </c>
      <c r="I99" s="359">
        <f t="shared" si="10"/>
        <v>0</v>
      </c>
      <c r="J99" s="359">
        <f t="shared" si="10"/>
        <v>0</v>
      </c>
      <c r="K99" s="359">
        <f t="shared" si="10"/>
        <v>0</v>
      </c>
      <c r="L99" s="359">
        <f t="shared" si="10"/>
        <v>0</v>
      </c>
      <c r="M99" s="359">
        <f t="shared" si="10"/>
        <v>0</v>
      </c>
      <c r="N99" s="141" t="e">
        <f>N329+#REF!+N2629+N11369+N14129+N19419</f>
        <v>#REF!</v>
      </c>
    </row>
    <row r="100" spans="2:15" ht="20.25" customHeight="1" thickBot="1">
      <c r="B100" s="50" t="e">
        <f>IF((#REF!+#REF!+H100)&lt;&gt;0,"a","b")</f>
        <v>#REF!</v>
      </c>
      <c r="C100" s="54">
        <v>5</v>
      </c>
      <c r="D100" s="54" t="s">
        <v>510</v>
      </c>
      <c r="F100" s="89"/>
      <c r="G100" s="95" t="s">
        <v>297</v>
      </c>
      <c r="H100" s="359">
        <f t="shared" si="10"/>
        <v>0</v>
      </c>
      <c r="I100" s="359">
        <f t="shared" si="10"/>
        <v>0</v>
      </c>
      <c r="J100" s="359">
        <f t="shared" si="10"/>
        <v>0</v>
      </c>
      <c r="K100" s="359">
        <f t="shared" si="10"/>
        <v>0</v>
      </c>
      <c r="L100" s="359">
        <f t="shared" si="10"/>
        <v>0</v>
      </c>
      <c r="M100" s="359">
        <f t="shared" si="10"/>
        <v>0</v>
      </c>
      <c r="N100" s="141" t="e">
        <f>N330+#REF!+N2630+N11370+N14130+N19420</f>
        <v>#REF!</v>
      </c>
    </row>
    <row r="101" spans="2:15" ht="20.25" customHeight="1" thickBot="1">
      <c r="B101" s="50" t="e">
        <f>IF((#REF!+#REF!+H101)&lt;&gt;0,"a","b")</f>
        <v>#REF!</v>
      </c>
      <c r="C101" s="54">
        <v>4</v>
      </c>
      <c r="D101" s="54" t="s">
        <v>510</v>
      </c>
      <c r="F101" s="89"/>
      <c r="G101" s="93" t="s">
        <v>372</v>
      </c>
      <c r="H101" s="359">
        <f t="shared" si="10"/>
        <v>0</v>
      </c>
      <c r="I101" s="359">
        <f t="shared" si="10"/>
        <v>0</v>
      </c>
      <c r="J101" s="359">
        <f t="shared" si="10"/>
        <v>0</v>
      </c>
      <c r="K101" s="359">
        <f t="shared" si="10"/>
        <v>0</v>
      </c>
      <c r="L101" s="359">
        <f t="shared" si="10"/>
        <v>0</v>
      </c>
      <c r="M101" s="359">
        <f t="shared" si="10"/>
        <v>0</v>
      </c>
      <c r="N101" s="137" t="e">
        <f>N331+#REF!+N2631+N11371+N14131+N19421</f>
        <v>#REF!</v>
      </c>
      <c r="O101" s="60" t="s">
        <v>71</v>
      </c>
    </row>
    <row r="102" spans="2:15" ht="20.25" customHeight="1" thickBot="1">
      <c r="B102" s="50" t="e">
        <f>IF((#REF!+#REF!+H102)&lt;&gt;0,"a","b")</f>
        <v>#REF!</v>
      </c>
      <c r="C102" s="54">
        <v>5</v>
      </c>
      <c r="D102" s="54" t="s">
        <v>510</v>
      </c>
      <c r="F102" s="89"/>
      <c r="G102" s="95" t="s">
        <v>371</v>
      </c>
      <c r="H102" s="359">
        <f t="shared" si="10"/>
        <v>0</v>
      </c>
      <c r="I102" s="359">
        <f t="shared" si="10"/>
        <v>0</v>
      </c>
      <c r="J102" s="359">
        <f t="shared" si="10"/>
        <v>0</v>
      </c>
      <c r="K102" s="359">
        <f t="shared" si="10"/>
        <v>0</v>
      </c>
      <c r="L102" s="359">
        <f t="shared" si="10"/>
        <v>0</v>
      </c>
      <c r="M102" s="359">
        <f t="shared" si="10"/>
        <v>0</v>
      </c>
      <c r="N102" s="141" t="e">
        <f>N332+#REF!+N2632+N11372+N14132+N19422</f>
        <v>#REF!</v>
      </c>
    </row>
    <row r="103" spans="2:15" ht="20.25" customHeight="1" thickBot="1">
      <c r="B103" s="50" t="e">
        <f>IF((#REF!+#REF!+H103)&lt;&gt;0,"a","b")</f>
        <v>#REF!</v>
      </c>
      <c r="C103" s="54">
        <v>5</v>
      </c>
      <c r="D103" s="54" t="s">
        <v>510</v>
      </c>
      <c r="F103" s="89"/>
      <c r="G103" s="95" t="s">
        <v>297</v>
      </c>
      <c r="H103" s="359">
        <f t="shared" si="10"/>
        <v>0</v>
      </c>
      <c r="I103" s="359">
        <f t="shared" si="10"/>
        <v>0</v>
      </c>
      <c r="J103" s="359">
        <f t="shared" si="10"/>
        <v>0</v>
      </c>
      <c r="K103" s="359">
        <f t="shared" si="10"/>
        <v>0</v>
      </c>
      <c r="L103" s="359">
        <f t="shared" si="10"/>
        <v>0</v>
      </c>
      <c r="M103" s="359">
        <f t="shared" si="10"/>
        <v>0</v>
      </c>
      <c r="N103" s="141" t="e">
        <f>N333+#REF!+N2633+N11373+N14133+N19423</f>
        <v>#REF!</v>
      </c>
    </row>
    <row r="104" spans="2:15" ht="20.25" customHeight="1" thickBot="1">
      <c r="B104" s="50" t="e">
        <f>IF((#REF!+#REF!+H104)&lt;&gt;0,"a","b")</f>
        <v>#REF!</v>
      </c>
      <c r="C104" s="54">
        <v>4</v>
      </c>
      <c r="D104" s="54" t="s">
        <v>510</v>
      </c>
      <c r="F104" s="89"/>
      <c r="G104" s="93" t="s">
        <v>373</v>
      </c>
      <c r="H104" s="359">
        <f t="shared" si="10"/>
        <v>3.5</v>
      </c>
      <c r="I104" s="359">
        <f t="shared" si="10"/>
        <v>0</v>
      </c>
      <c r="J104" s="359">
        <f t="shared" si="10"/>
        <v>0</v>
      </c>
      <c r="K104" s="359">
        <f t="shared" si="10"/>
        <v>0</v>
      </c>
      <c r="L104" s="359">
        <f t="shared" si="10"/>
        <v>0</v>
      </c>
      <c r="M104" s="359">
        <f t="shared" si="10"/>
        <v>0</v>
      </c>
      <c r="N104" s="137" t="e">
        <f>N334+#REF!+N2634+N11374+N14134+N19424</f>
        <v>#REF!</v>
      </c>
      <c r="O104" s="60" t="s">
        <v>71</v>
      </c>
    </row>
    <row r="105" spans="2:15" ht="20.25" customHeight="1" thickBot="1">
      <c r="B105" s="50" t="e">
        <f>IF((#REF!+#REF!+H105)&lt;&gt;0,"a","b")</f>
        <v>#REF!</v>
      </c>
      <c r="C105" s="54">
        <v>5</v>
      </c>
      <c r="D105" s="54" t="s">
        <v>510</v>
      </c>
      <c r="F105" s="89"/>
      <c r="G105" s="95" t="s">
        <v>371</v>
      </c>
      <c r="H105" s="359">
        <f t="shared" si="10"/>
        <v>3.5</v>
      </c>
      <c r="I105" s="359">
        <f t="shared" si="10"/>
        <v>0</v>
      </c>
      <c r="J105" s="359">
        <f t="shared" si="10"/>
        <v>0</v>
      </c>
      <c r="K105" s="359">
        <f t="shared" si="10"/>
        <v>0</v>
      </c>
      <c r="L105" s="359">
        <f t="shared" si="10"/>
        <v>0</v>
      </c>
      <c r="M105" s="359">
        <f t="shared" si="10"/>
        <v>0</v>
      </c>
      <c r="N105" s="141" t="e">
        <f>N335+#REF!+N2635+N11375+N14135+N19425</f>
        <v>#REF!</v>
      </c>
    </row>
    <row r="106" spans="2:15" ht="20.25" customHeight="1" thickBot="1">
      <c r="B106" s="50" t="e">
        <f>IF((#REF!+#REF!+H106)&lt;&gt;0,"a","b")</f>
        <v>#REF!</v>
      </c>
      <c r="C106" s="54">
        <v>5</v>
      </c>
      <c r="D106" s="54" t="s">
        <v>510</v>
      </c>
      <c r="F106" s="89"/>
      <c r="G106" s="95" t="s">
        <v>297</v>
      </c>
      <c r="H106" s="359">
        <f t="shared" ref="H106:M115" si="11">H336+H2636+H11376+H12986+H14136+H19426</f>
        <v>0</v>
      </c>
      <c r="I106" s="359">
        <f t="shared" si="11"/>
        <v>0</v>
      </c>
      <c r="J106" s="359">
        <f t="shared" si="11"/>
        <v>0</v>
      </c>
      <c r="K106" s="359">
        <f t="shared" si="11"/>
        <v>0</v>
      </c>
      <c r="L106" s="359">
        <f t="shared" si="11"/>
        <v>0</v>
      </c>
      <c r="M106" s="359">
        <f t="shared" si="11"/>
        <v>0</v>
      </c>
      <c r="N106" s="141" t="e">
        <f>N336+#REF!+N2636+N11376+N14136+N19426</f>
        <v>#REF!</v>
      </c>
    </row>
    <row r="107" spans="2:15" ht="20.25" customHeight="1" thickBot="1">
      <c r="B107" s="50" t="e">
        <f>IF((#REF!+#REF!+H107)&lt;&gt;0,"a","b")</f>
        <v>#REF!</v>
      </c>
      <c r="C107" s="54">
        <v>3</v>
      </c>
      <c r="D107" s="54" t="s">
        <v>510</v>
      </c>
      <c r="F107" s="374"/>
      <c r="G107" s="90" t="s">
        <v>299</v>
      </c>
      <c r="H107" s="359">
        <f t="shared" si="11"/>
        <v>1541.8</v>
      </c>
      <c r="I107" s="359">
        <f t="shared" si="11"/>
        <v>1531.8</v>
      </c>
      <c r="J107" s="359">
        <f t="shared" si="11"/>
        <v>10</v>
      </c>
      <c r="K107" s="359">
        <f t="shared" si="11"/>
        <v>1594</v>
      </c>
      <c r="L107" s="359">
        <f t="shared" si="11"/>
        <v>1654</v>
      </c>
      <c r="M107" s="359">
        <f t="shared" si="11"/>
        <v>1684</v>
      </c>
      <c r="N107" s="140" t="e">
        <f>N337+#REF!+N2637+N11377+N14137+N19427</f>
        <v>#REF!</v>
      </c>
      <c r="O107" s="60" t="s">
        <v>71</v>
      </c>
    </row>
    <row r="108" spans="2:15" ht="20.25" customHeight="1" thickBot="1">
      <c r="B108" s="50" t="e">
        <f>IF((#REF!+#REF!+H108)&lt;&gt;0,"a","b")</f>
        <v>#REF!</v>
      </c>
      <c r="C108" s="54">
        <v>4</v>
      </c>
      <c r="D108" s="54" t="s">
        <v>510</v>
      </c>
      <c r="F108" s="89"/>
      <c r="G108" s="93" t="s">
        <v>374</v>
      </c>
      <c r="H108" s="359">
        <f t="shared" si="11"/>
        <v>0</v>
      </c>
      <c r="I108" s="359">
        <f t="shared" si="11"/>
        <v>0</v>
      </c>
      <c r="J108" s="359">
        <f t="shared" si="11"/>
        <v>0</v>
      </c>
      <c r="K108" s="359">
        <f t="shared" si="11"/>
        <v>0</v>
      </c>
      <c r="L108" s="359">
        <f t="shared" si="11"/>
        <v>0</v>
      </c>
      <c r="M108" s="359">
        <f t="shared" si="11"/>
        <v>0</v>
      </c>
      <c r="N108" s="137" t="e">
        <f>N338+#REF!+N2638+N11378+N14138+N19428</f>
        <v>#REF!</v>
      </c>
      <c r="O108" s="60" t="s">
        <v>71</v>
      </c>
    </row>
    <row r="109" spans="2:15" ht="20.25" customHeight="1" thickBot="1">
      <c r="B109" s="50" t="e">
        <f>IF((#REF!+#REF!+H109)&lt;&gt;0,"a","b")</f>
        <v>#REF!</v>
      </c>
      <c r="C109" s="54">
        <v>5</v>
      </c>
      <c r="D109" s="54" t="s">
        <v>510</v>
      </c>
      <c r="F109" s="89"/>
      <c r="G109" s="95" t="s">
        <v>375</v>
      </c>
      <c r="H109" s="359">
        <f t="shared" si="11"/>
        <v>0</v>
      </c>
      <c r="I109" s="359">
        <f t="shared" si="11"/>
        <v>0</v>
      </c>
      <c r="J109" s="359">
        <f t="shared" si="11"/>
        <v>0</v>
      </c>
      <c r="K109" s="359">
        <f t="shared" si="11"/>
        <v>0</v>
      </c>
      <c r="L109" s="359">
        <f t="shared" si="11"/>
        <v>0</v>
      </c>
      <c r="M109" s="359">
        <f t="shared" si="11"/>
        <v>0</v>
      </c>
      <c r="N109" s="141" t="e">
        <f>N339+#REF!+N2639+N11379+N14139+N19429</f>
        <v>#REF!</v>
      </c>
    </row>
    <row r="110" spans="2:15" ht="20.25" customHeight="1" thickBot="1">
      <c r="B110" s="50" t="e">
        <f>IF((#REF!+#REF!+H110)&lt;&gt;0,"a","b")</f>
        <v>#REF!</v>
      </c>
      <c r="C110" s="54">
        <v>5</v>
      </c>
      <c r="D110" s="54" t="s">
        <v>510</v>
      </c>
      <c r="F110" s="89"/>
      <c r="G110" s="95" t="s">
        <v>376</v>
      </c>
      <c r="H110" s="359">
        <f t="shared" si="11"/>
        <v>0</v>
      </c>
      <c r="I110" s="359">
        <f t="shared" si="11"/>
        <v>0</v>
      </c>
      <c r="J110" s="359">
        <f t="shared" si="11"/>
        <v>0</v>
      </c>
      <c r="K110" s="359">
        <f t="shared" si="11"/>
        <v>0</v>
      </c>
      <c r="L110" s="359">
        <f t="shared" si="11"/>
        <v>0</v>
      </c>
      <c r="M110" s="359">
        <f t="shared" si="11"/>
        <v>0</v>
      </c>
      <c r="N110" s="141" t="e">
        <f>N340+#REF!+N2640+N11380+N14140+N19430</f>
        <v>#REF!</v>
      </c>
    </row>
    <row r="111" spans="2:15" ht="20.25" customHeight="1" thickBot="1">
      <c r="B111" s="50" t="e">
        <f>IF((#REF!+#REF!+H111)&lt;&gt;0,"a","b")</f>
        <v>#REF!</v>
      </c>
      <c r="C111" s="54">
        <v>4</v>
      </c>
      <c r="D111" s="54" t="s">
        <v>510</v>
      </c>
      <c r="F111" s="374"/>
      <c r="G111" s="93" t="s">
        <v>377</v>
      </c>
      <c r="H111" s="359">
        <f t="shared" si="11"/>
        <v>1535.8</v>
      </c>
      <c r="I111" s="359">
        <f t="shared" si="11"/>
        <v>1525.8</v>
      </c>
      <c r="J111" s="359">
        <f t="shared" si="11"/>
        <v>10</v>
      </c>
      <c r="K111" s="359">
        <f t="shared" si="11"/>
        <v>1589</v>
      </c>
      <c r="L111" s="359">
        <f t="shared" si="11"/>
        <v>1649</v>
      </c>
      <c r="M111" s="359">
        <f t="shared" si="11"/>
        <v>1679</v>
      </c>
      <c r="N111" s="137" t="e">
        <f>N341+#REF!+N2641+N11381+N14141+N19431</f>
        <v>#REF!</v>
      </c>
      <c r="O111" s="60" t="s">
        <v>71</v>
      </c>
    </row>
    <row r="112" spans="2:15" ht="20.25" customHeight="1" thickBot="1">
      <c r="B112" s="50" t="e">
        <f>IF((#REF!+#REF!+H112)&lt;&gt;0,"a","b")</f>
        <v>#REF!</v>
      </c>
      <c r="C112" s="54">
        <v>5</v>
      </c>
      <c r="D112" s="54" t="s">
        <v>510</v>
      </c>
      <c r="F112" s="374"/>
      <c r="G112" s="95" t="s">
        <v>375</v>
      </c>
      <c r="H112" s="359">
        <f t="shared" si="11"/>
        <v>1535.8</v>
      </c>
      <c r="I112" s="359">
        <f t="shared" si="11"/>
        <v>1525.8</v>
      </c>
      <c r="J112" s="359">
        <f t="shared" si="11"/>
        <v>10</v>
      </c>
      <c r="K112" s="359">
        <f t="shared" si="11"/>
        <v>1589</v>
      </c>
      <c r="L112" s="359">
        <f t="shared" si="11"/>
        <v>1649</v>
      </c>
      <c r="M112" s="359">
        <f t="shared" si="11"/>
        <v>1679</v>
      </c>
      <c r="N112" s="141" t="e">
        <f>N342+#REF!+N2642+N11382+N14142+N19432</f>
        <v>#REF!</v>
      </c>
    </row>
    <row r="113" spans="2:15" ht="20.25" customHeight="1" thickBot="1">
      <c r="B113" s="50" t="e">
        <f>IF((#REF!+#REF!+H113)&lt;&gt;0,"a","b")</f>
        <v>#REF!</v>
      </c>
      <c r="C113" s="54">
        <v>5</v>
      </c>
      <c r="D113" s="54" t="s">
        <v>510</v>
      </c>
      <c r="F113" s="89"/>
      <c r="G113" s="95" t="s">
        <v>376</v>
      </c>
      <c r="H113" s="359">
        <f t="shared" si="11"/>
        <v>0</v>
      </c>
      <c r="I113" s="359">
        <f t="shared" si="11"/>
        <v>0</v>
      </c>
      <c r="J113" s="359">
        <f t="shared" si="11"/>
        <v>0</v>
      </c>
      <c r="K113" s="359">
        <f t="shared" si="11"/>
        <v>0</v>
      </c>
      <c r="L113" s="359">
        <f t="shared" si="11"/>
        <v>0</v>
      </c>
      <c r="M113" s="359">
        <f t="shared" si="11"/>
        <v>0</v>
      </c>
      <c r="N113" s="141" t="e">
        <f>N343+#REF!+N2643+N11383+N14143+N19433</f>
        <v>#REF!</v>
      </c>
    </row>
    <row r="114" spans="2:15" ht="20.25" customHeight="1" thickBot="1">
      <c r="B114" s="50" t="e">
        <f>IF((#REF!+#REF!+H114)&lt;&gt;0,"a","b")</f>
        <v>#REF!</v>
      </c>
      <c r="C114" s="54">
        <v>4</v>
      </c>
      <c r="D114" s="54" t="s">
        <v>510</v>
      </c>
      <c r="F114" s="374"/>
      <c r="G114" s="93" t="s">
        <v>300</v>
      </c>
      <c r="H114" s="359">
        <f t="shared" si="11"/>
        <v>6</v>
      </c>
      <c r="I114" s="359">
        <f t="shared" si="11"/>
        <v>6</v>
      </c>
      <c r="J114" s="359">
        <f t="shared" si="11"/>
        <v>0</v>
      </c>
      <c r="K114" s="359">
        <f t="shared" si="11"/>
        <v>5</v>
      </c>
      <c r="L114" s="359">
        <f t="shared" si="11"/>
        <v>5</v>
      </c>
      <c r="M114" s="359">
        <f t="shared" si="11"/>
        <v>5</v>
      </c>
      <c r="N114" s="137" t="e">
        <f>N344+#REF!+N2644+N11384+N14144+N19434</f>
        <v>#REF!</v>
      </c>
      <c r="O114" s="60" t="s">
        <v>71</v>
      </c>
    </row>
    <row r="115" spans="2:15" ht="20.25" customHeight="1" thickBot="1">
      <c r="B115" s="50" t="e">
        <f>IF((#REF!+#REF!+H115)&lt;&gt;0,"a","b")</f>
        <v>#REF!</v>
      </c>
      <c r="C115" s="54">
        <v>5</v>
      </c>
      <c r="D115" s="54" t="s">
        <v>510</v>
      </c>
      <c r="F115" s="374"/>
      <c r="G115" s="95" t="s">
        <v>375</v>
      </c>
      <c r="H115" s="359">
        <f t="shared" si="11"/>
        <v>6</v>
      </c>
      <c r="I115" s="359">
        <f t="shared" si="11"/>
        <v>6</v>
      </c>
      <c r="J115" s="359">
        <f t="shared" si="11"/>
        <v>0</v>
      </c>
      <c r="K115" s="359">
        <f t="shared" si="11"/>
        <v>5</v>
      </c>
      <c r="L115" s="359">
        <f t="shared" si="11"/>
        <v>5</v>
      </c>
      <c r="M115" s="359">
        <f t="shared" si="11"/>
        <v>5</v>
      </c>
      <c r="N115" s="141" t="e">
        <f>N345+#REF!+N2645+N11385+N14145+N19435</f>
        <v>#REF!</v>
      </c>
    </row>
    <row r="116" spans="2:15" ht="20.25" customHeight="1" thickBot="1">
      <c r="B116" s="50" t="e">
        <f>IF((#REF!+#REF!+H116)&lt;&gt;0,"a","b")</f>
        <v>#REF!</v>
      </c>
      <c r="C116" s="54">
        <v>5</v>
      </c>
      <c r="D116" s="54" t="s">
        <v>510</v>
      </c>
      <c r="F116" s="89"/>
      <c r="G116" s="95" t="s">
        <v>376</v>
      </c>
      <c r="H116" s="359">
        <f t="shared" ref="H116:M125" si="12">H346+H2646+H11386+H12996+H14146+H19436</f>
        <v>0</v>
      </c>
      <c r="I116" s="359">
        <f t="shared" si="12"/>
        <v>0</v>
      </c>
      <c r="J116" s="359">
        <f t="shared" si="12"/>
        <v>0</v>
      </c>
      <c r="K116" s="359">
        <f t="shared" si="12"/>
        <v>0</v>
      </c>
      <c r="L116" s="359">
        <f t="shared" si="12"/>
        <v>0</v>
      </c>
      <c r="M116" s="359">
        <f t="shared" si="12"/>
        <v>0</v>
      </c>
      <c r="N116" s="141" t="e">
        <f>N346+#REF!+N2646+N11386+N14146+N19436</f>
        <v>#REF!</v>
      </c>
    </row>
    <row r="117" spans="2:15" ht="20.25" customHeight="1" thickBot="1">
      <c r="B117" s="50" t="e">
        <f>IF((#REF!+#REF!+H117)&lt;&gt;0,"a","b")</f>
        <v>#REF!</v>
      </c>
      <c r="C117" s="54">
        <v>3</v>
      </c>
      <c r="D117" s="54" t="s">
        <v>510</v>
      </c>
      <c r="F117" s="374"/>
      <c r="G117" s="90" t="s">
        <v>298</v>
      </c>
      <c r="H117" s="359">
        <f t="shared" si="12"/>
        <v>301</v>
      </c>
      <c r="I117" s="359">
        <f t="shared" si="12"/>
        <v>301</v>
      </c>
      <c r="J117" s="359">
        <f t="shared" si="12"/>
        <v>0</v>
      </c>
      <c r="K117" s="359">
        <f t="shared" si="12"/>
        <v>258</v>
      </c>
      <c r="L117" s="359">
        <f t="shared" si="12"/>
        <v>258</v>
      </c>
      <c r="M117" s="359">
        <f t="shared" si="12"/>
        <v>188</v>
      </c>
      <c r="N117" s="140" t="e">
        <f>N347+#REF!+N2647+N11387+N14147+N19437</f>
        <v>#REF!</v>
      </c>
      <c r="O117" s="60" t="s">
        <v>71</v>
      </c>
    </row>
    <row r="118" spans="2:15" ht="20.25" customHeight="1" thickBot="1">
      <c r="B118" s="50" t="e">
        <f>IF((#REF!+#REF!+H118)&lt;&gt;0,"a","b")</f>
        <v>#REF!</v>
      </c>
      <c r="C118" s="54">
        <v>4</v>
      </c>
      <c r="D118" s="54" t="s">
        <v>510</v>
      </c>
      <c r="F118" s="89"/>
      <c r="G118" s="93" t="s">
        <v>378</v>
      </c>
      <c r="H118" s="359">
        <f t="shared" si="12"/>
        <v>0</v>
      </c>
      <c r="I118" s="359">
        <f t="shared" si="12"/>
        <v>0</v>
      </c>
      <c r="J118" s="359">
        <f t="shared" si="12"/>
        <v>0</v>
      </c>
      <c r="K118" s="359">
        <f t="shared" si="12"/>
        <v>0</v>
      </c>
      <c r="L118" s="359">
        <f t="shared" si="12"/>
        <v>0</v>
      </c>
      <c r="M118" s="359">
        <f t="shared" si="12"/>
        <v>0</v>
      </c>
      <c r="N118" s="137" t="e">
        <f>N348+#REF!+N2648+N11388+N14148+N19438</f>
        <v>#REF!</v>
      </c>
    </row>
    <row r="119" spans="2:15" ht="20.25" customHeight="1" thickBot="1">
      <c r="B119" s="50" t="e">
        <f>IF((#REF!+#REF!+H119)&lt;&gt;0,"a","b")</f>
        <v>#REF!</v>
      </c>
      <c r="C119" s="54">
        <v>4</v>
      </c>
      <c r="D119" s="54" t="s">
        <v>510</v>
      </c>
      <c r="F119" s="374"/>
      <c r="G119" s="93" t="s">
        <v>379</v>
      </c>
      <c r="H119" s="359">
        <f t="shared" si="12"/>
        <v>301</v>
      </c>
      <c r="I119" s="359">
        <f t="shared" si="12"/>
        <v>301</v>
      </c>
      <c r="J119" s="359">
        <f t="shared" si="12"/>
        <v>0</v>
      </c>
      <c r="K119" s="359">
        <f t="shared" si="12"/>
        <v>258</v>
      </c>
      <c r="L119" s="359">
        <f t="shared" si="12"/>
        <v>258</v>
      </c>
      <c r="M119" s="359">
        <f t="shared" si="12"/>
        <v>188</v>
      </c>
      <c r="N119" s="137" t="e">
        <f>N349+#REF!+N2649+N11389+N14149+N19439</f>
        <v>#REF!</v>
      </c>
      <c r="O119" s="60" t="s">
        <v>71</v>
      </c>
    </row>
    <row r="120" spans="2:15" ht="20.25" customHeight="1" thickBot="1">
      <c r="B120" s="50" t="e">
        <f>IF((#REF!+#REF!+H120)&lt;&gt;0,"a","b")</f>
        <v>#REF!</v>
      </c>
      <c r="C120" s="54">
        <v>5</v>
      </c>
      <c r="D120" s="54" t="s">
        <v>510</v>
      </c>
      <c r="F120" s="374"/>
      <c r="G120" s="95" t="s">
        <v>380</v>
      </c>
      <c r="H120" s="359">
        <f t="shared" si="12"/>
        <v>301</v>
      </c>
      <c r="I120" s="359">
        <f t="shared" si="12"/>
        <v>301</v>
      </c>
      <c r="J120" s="359">
        <f t="shared" si="12"/>
        <v>0</v>
      </c>
      <c r="K120" s="359">
        <f t="shared" si="12"/>
        <v>258</v>
      </c>
      <c r="L120" s="359">
        <f t="shared" si="12"/>
        <v>258</v>
      </c>
      <c r="M120" s="359">
        <f t="shared" si="12"/>
        <v>188</v>
      </c>
      <c r="N120" s="144" t="e">
        <f>N350+#REF!+N2650+N11390+N14150+N19440</f>
        <v>#REF!</v>
      </c>
      <c r="O120" s="60" t="s">
        <v>71</v>
      </c>
    </row>
    <row r="121" spans="2:15" ht="45" customHeight="1" thickBot="1">
      <c r="B121" s="50" t="e">
        <f>IF((#REF!+#REF!+H121)&lt;&gt;0,"a","b")</f>
        <v>#REF!</v>
      </c>
      <c r="C121" s="54">
        <v>6</v>
      </c>
      <c r="D121" s="54" t="s">
        <v>510</v>
      </c>
      <c r="F121" s="374"/>
      <c r="G121" s="97" t="s">
        <v>308</v>
      </c>
      <c r="H121" s="359">
        <f t="shared" si="12"/>
        <v>0</v>
      </c>
      <c r="I121" s="359">
        <f t="shared" si="12"/>
        <v>0</v>
      </c>
      <c r="J121" s="359">
        <f t="shared" si="12"/>
        <v>0</v>
      </c>
      <c r="K121" s="359">
        <f t="shared" si="12"/>
        <v>0</v>
      </c>
      <c r="L121" s="359">
        <f t="shared" si="12"/>
        <v>0</v>
      </c>
      <c r="M121" s="359">
        <f t="shared" si="12"/>
        <v>0</v>
      </c>
      <c r="N121" s="142" t="e">
        <f>N351+#REF!+N2651+N11391+N14151+N19441</f>
        <v>#REF!</v>
      </c>
    </row>
    <row r="122" spans="2:15" ht="20.25" customHeight="1" thickBot="1">
      <c r="B122" s="50" t="e">
        <f>IF((#REF!+#REF!+H122)&lt;&gt;0,"a","b")</f>
        <v>#REF!</v>
      </c>
      <c r="C122" s="54">
        <v>6</v>
      </c>
      <c r="D122" s="54" t="s">
        <v>510</v>
      </c>
      <c r="F122" s="89"/>
      <c r="G122" s="97" t="s">
        <v>381</v>
      </c>
      <c r="H122" s="359">
        <f t="shared" si="12"/>
        <v>0</v>
      </c>
      <c r="I122" s="359">
        <f t="shared" si="12"/>
        <v>0</v>
      </c>
      <c r="J122" s="359">
        <f t="shared" si="12"/>
        <v>0</v>
      </c>
      <c r="K122" s="359">
        <f t="shared" si="12"/>
        <v>0</v>
      </c>
      <c r="L122" s="359">
        <f t="shared" si="12"/>
        <v>0</v>
      </c>
      <c r="M122" s="359">
        <f t="shared" si="12"/>
        <v>0</v>
      </c>
      <c r="N122" s="142" t="e">
        <f>N352+#REF!+N2652+N11392+N14152+N19442</f>
        <v>#REF!</v>
      </c>
    </row>
    <row r="123" spans="2:15" ht="20.25" customHeight="1" thickBot="1">
      <c r="B123" s="50" t="e">
        <f>IF((#REF!+#REF!+H123)&lt;&gt;0,"a","b")</f>
        <v>#REF!</v>
      </c>
      <c r="C123" s="54">
        <v>6</v>
      </c>
      <c r="D123" s="54" t="s">
        <v>510</v>
      </c>
      <c r="F123" s="89"/>
      <c r="G123" s="97" t="s">
        <v>382</v>
      </c>
      <c r="H123" s="359">
        <f t="shared" si="12"/>
        <v>0</v>
      </c>
      <c r="I123" s="359">
        <f t="shared" si="12"/>
        <v>0</v>
      </c>
      <c r="J123" s="359">
        <f t="shared" si="12"/>
        <v>0</v>
      </c>
      <c r="K123" s="359">
        <f t="shared" si="12"/>
        <v>0</v>
      </c>
      <c r="L123" s="359">
        <f t="shared" si="12"/>
        <v>0</v>
      </c>
      <c r="M123" s="359">
        <f t="shared" si="12"/>
        <v>0</v>
      </c>
      <c r="N123" s="142" t="e">
        <f>N353+#REF!+N2653+N11393+N14153+N19443</f>
        <v>#REF!</v>
      </c>
    </row>
    <row r="124" spans="2:15" ht="20.25" customHeight="1" thickBot="1">
      <c r="B124" s="50" t="e">
        <f>IF((#REF!+#REF!+H124)&lt;&gt;0,"a","b")</f>
        <v>#REF!</v>
      </c>
      <c r="C124" s="54">
        <v>6</v>
      </c>
      <c r="D124" s="54" t="s">
        <v>510</v>
      </c>
      <c r="F124" s="374"/>
      <c r="G124" s="97" t="s">
        <v>309</v>
      </c>
      <c r="H124" s="359">
        <f t="shared" si="12"/>
        <v>0</v>
      </c>
      <c r="I124" s="359">
        <f t="shared" si="12"/>
        <v>0</v>
      </c>
      <c r="J124" s="359">
        <f t="shared" si="12"/>
        <v>0</v>
      </c>
      <c r="K124" s="359">
        <f t="shared" si="12"/>
        <v>0</v>
      </c>
      <c r="L124" s="359">
        <f t="shared" si="12"/>
        <v>0</v>
      </c>
      <c r="M124" s="359">
        <f t="shared" si="12"/>
        <v>0</v>
      </c>
      <c r="N124" s="142" t="e">
        <f>N354+#REF!+N2654+N11394+N14154+N19444</f>
        <v>#REF!</v>
      </c>
    </row>
    <row r="125" spans="2:15" ht="20.25" customHeight="1" thickBot="1">
      <c r="B125" s="50" t="e">
        <f>IF((#REF!+#REF!+H125)&lt;&gt;0,"a","b")</f>
        <v>#REF!</v>
      </c>
      <c r="C125" s="54">
        <v>6</v>
      </c>
      <c r="D125" s="54" t="s">
        <v>510</v>
      </c>
      <c r="F125" s="89"/>
      <c r="G125" s="97" t="s">
        <v>310</v>
      </c>
      <c r="H125" s="359">
        <f t="shared" si="12"/>
        <v>0</v>
      </c>
      <c r="I125" s="359">
        <f t="shared" si="12"/>
        <v>0</v>
      </c>
      <c r="J125" s="359">
        <f t="shared" si="12"/>
        <v>0</v>
      </c>
      <c r="K125" s="359">
        <f t="shared" si="12"/>
        <v>0</v>
      </c>
      <c r="L125" s="359">
        <f t="shared" si="12"/>
        <v>0</v>
      </c>
      <c r="M125" s="359">
        <f t="shared" si="12"/>
        <v>0</v>
      </c>
      <c r="N125" s="142" t="e">
        <f>N355+#REF!+N2655+N11395+N14155+N19445</f>
        <v>#REF!</v>
      </c>
    </row>
    <row r="126" spans="2:15" ht="20.25" customHeight="1" thickBot="1">
      <c r="B126" s="50" t="e">
        <f>IF((#REF!+#REF!+H126)&lt;&gt;0,"a","b")</f>
        <v>#REF!</v>
      </c>
      <c r="C126" s="54">
        <v>6</v>
      </c>
      <c r="D126" s="54" t="s">
        <v>510</v>
      </c>
      <c r="F126" s="89"/>
      <c r="G126" s="97" t="s">
        <v>383</v>
      </c>
      <c r="H126" s="359">
        <f t="shared" ref="H126:M135" si="13">H356+H2656+H11396+H13006+H14156+H19446</f>
        <v>0</v>
      </c>
      <c r="I126" s="359">
        <f t="shared" si="13"/>
        <v>0</v>
      </c>
      <c r="J126" s="359">
        <f t="shared" si="13"/>
        <v>0</v>
      </c>
      <c r="K126" s="359">
        <f t="shared" si="13"/>
        <v>0</v>
      </c>
      <c r="L126" s="359">
        <f t="shared" si="13"/>
        <v>0</v>
      </c>
      <c r="M126" s="359">
        <f t="shared" si="13"/>
        <v>0</v>
      </c>
      <c r="N126" s="142" t="e">
        <f>N356+#REF!+N2656+N11396+N14156+N19446</f>
        <v>#REF!</v>
      </c>
    </row>
    <row r="127" spans="2:15" ht="20.25" customHeight="1" thickBot="1">
      <c r="B127" s="50" t="e">
        <f>IF((#REF!+#REF!+H127)&lt;&gt;0,"a","b")</f>
        <v>#REF!</v>
      </c>
      <c r="C127" s="54">
        <v>6</v>
      </c>
      <c r="D127" s="54" t="s">
        <v>510</v>
      </c>
      <c r="F127" s="89"/>
      <c r="G127" s="97" t="s">
        <v>384</v>
      </c>
      <c r="H127" s="359">
        <f t="shared" si="13"/>
        <v>0</v>
      </c>
      <c r="I127" s="359">
        <f t="shared" si="13"/>
        <v>0</v>
      </c>
      <c r="J127" s="359">
        <f t="shared" si="13"/>
        <v>0</v>
      </c>
      <c r="K127" s="359">
        <f t="shared" si="13"/>
        <v>0</v>
      </c>
      <c r="L127" s="359">
        <f t="shared" si="13"/>
        <v>0</v>
      </c>
      <c r="M127" s="359">
        <f t="shared" si="13"/>
        <v>0</v>
      </c>
      <c r="N127" s="142" t="e">
        <f>N357+#REF!+N2657+N11397+N14157+N19447</f>
        <v>#REF!</v>
      </c>
    </row>
    <row r="128" spans="2:15" ht="20.25" customHeight="1" thickBot="1">
      <c r="B128" s="50" t="e">
        <f>IF((#REF!+#REF!+H128)&lt;&gt;0,"a","b")</f>
        <v>#REF!</v>
      </c>
      <c r="C128" s="54">
        <v>6</v>
      </c>
      <c r="D128" s="54" t="s">
        <v>510</v>
      </c>
      <c r="F128" s="89"/>
      <c r="G128" s="97" t="s">
        <v>311</v>
      </c>
      <c r="H128" s="359">
        <f t="shared" si="13"/>
        <v>0</v>
      </c>
      <c r="I128" s="359">
        <f t="shared" si="13"/>
        <v>0</v>
      </c>
      <c r="J128" s="359">
        <f t="shared" si="13"/>
        <v>0</v>
      </c>
      <c r="K128" s="359">
        <f t="shared" si="13"/>
        <v>0</v>
      </c>
      <c r="L128" s="359">
        <f t="shared" si="13"/>
        <v>0</v>
      </c>
      <c r="M128" s="359">
        <f t="shared" si="13"/>
        <v>0</v>
      </c>
      <c r="N128" s="142" t="e">
        <f>N358+#REF!+N2658+N11398+N14158+N19448</f>
        <v>#REF!</v>
      </c>
    </row>
    <row r="129" spans="2:17" ht="20.25" customHeight="1" thickBot="1">
      <c r="B129" s="50" t="e">
        <f>IF((#REF!+#REF!+H129)&lt;&gt;0,"a","b")</f>
        <v>#REF!</v>
      </c>
      <c r="C129" s="54">
        <v>6</v>
      </c>
      <c r="D129" s="54" t="s">
        <v>510</v>
      </c>
      <c r="F129" s="89"/>
      <c r="G129" s="97" t="s">
        <v>312</v>
      </c>
      <c r="H129" s="359">
        <f t="shared" si="13"/>
        <v>0</v>
      </c>
      <c r="I129" s="359">
        <f t="shared" si="13"/>
        <v>0</v>
      </c>
      <c r="J129" s="359">
        <f t="shared" si="13"/>
        <v>0</v>
      </c>
      <c r="K129" s="359">
        <f t="shared" si="13"/>
        <v>0</v>
      </c>
      <c r="L129" s="359">
        <f t="shared" si="13"/>
        <v>0</v>
      </c>
      <c r="M129" s="359">
        <f t="shared" si="13"/>
        <v>0</v>
      </c>
      <c r="N129" s="142" t="e">
        <f>N359+#REF!+N2659+N11399+N14159+N19449</f>
        <v>#REF!</v>
      </c>
    </row>
    <row r="130" spans="2:17" ht="20.25" customHeight="1" thickBot="1">
      <c r="B130" s="50" t="e">
        <f>IF((#REF!+#REF!+H130)&lt;&gt;0,"a","b")</f>
        <v>#REF!</v>
      </c>
      <c r="C130" s="54">
        <v>6</v>
      </c>
      <c r="D130" s="54" t="s">
        <v>510</v>
      </c>
      <c r="F130" s="89"/>
      <c r="G130" s="97" t="s">
        <v>313</v>
      </c>
      <c r="H130" s="359">
        <f t="shared" si="13"/>
        <v>0</v>
      </c>
      <c r="I130" s="359">
        <f t="shared" si="13"/>
        <v>0</v>
      </c>
      <c r="J130" s="359">
        <f t="shared" si="13"/>
        <v>0</v>
      </c>
      <c r="K130" s="359">
        <f t="shared" si="13"/>
        <v>0</v>
      </c>
      <c r="L130" s="359">
        <f t="shared" si="13"/>
        <v>0</v>
      </c>
      <c r="M130" s="359">
        <f t="shared" si="13"/>
        <v>0</v>
      </c>
      <c r="N130" s="142" t="e">
        <f>N360+#REF!+N2660+N11400+N14160+N19450</f>
        <v>#REF!</v>
      </c>
    </row>
    <row r="131" spans="2:17" ht="20.25" customHeight="1" thickBot="1">
      <c r="B131" s="50" t="e">
        <f>IF((#REF!+#REF!+H131)&lt;&gt;0,"a","b")</f>
        <v>#REF!</v>
      </c>
      <c r="C131" s="54">
        <v>6</v>
      </c>
      <c r="D131" s="54" t="s">
        <v>510</v>
      </c>
      <c r="F131" s="89"/>
      <c r="G131" s="97" t="s">
        <v>314</v>
      </c>
      <c r="H131" s="359">
        <f t="shared" si="13"/>
        <v>0</v>
      </c>
      <c r="I131" s="359">
        <f t="shared" si="13"/>
        <v>0</v>
      </c>
      <c r="J131" s="359">
        <f t="shared" si="13"/>
        <v>0</v>
      </c>
      <c r="K131" s="359">
        <f t="shared" si="13"/>
        <v>0</v>
      </c>
      <c r="L131" s="359">
        <f t="shared" si="13"/>
        <v>0</v>
      </c>
      <c r="M131" s="359">
        <f t="shared" si="13"/>
        <v>0</v>
      </c>
      <c r="N131" s="142" t="e">
        <f>N361+#REF!+N2661+N11401+N14161+N19451</f>
        <v>#REF!</v>
      </c>
    </row>
    <row r="132" spans="2:17" ht="20.25" customHeight="1" thickBot="1">
      <c r="B132" s="50" t="e">
        <f>IF((#REF!+#REF!+H132)&lt;&gt;0,"a","b")</f>
        <v>#REF!</v>
      </c>
      <c r="C132" s="54">
        <v>6</v>
      </c>
      <c r="D132" s="54" t="s">
        <v>510</v>
      </c>
      <c r="F132" s="89"/>
      <c r="G132" s="97" t="s">
        <v>315</v>
      </c>
      <c r="H132" s="359">
        <f t="shared" si="13"/>
        <v>0</v>
      </c>
      <c r="I132" s="359">
        <f t="shared" si="13"/>
        <v>0</v>
      </c>
      <c r="J132" s="359">
        <f t="shared" si="13"/>
        <v>0</v>
      </c>
      <c r="K132" s="359">
        <f t="shared" si="13"/>
        <v>0</v>
      </c>
      <c r="L132" s="359">
        <f t="shared" si="13"/>
        <v>0</v>
      </c>
      <c r="M132" s="359">
        <f t="shared" si="13"/>
        <v>0</v>
      </c>
      <c r="N132" s="142" t="e">
        <f>N362+#REF!+N2662+N11402+N14162+N19452</f>
        <v>#REF!</v>
      </c>
    </row>
    <row r="133" spans="2:17" ht="20.25" customHeight="1" thickBot="1">
      <c r="B133" s="50" t="e">
        <f>IF((#REF!+#REF!+H133)&lt;&gt;0,"a","b")</f>
        <v>#REF!</v>
      </c>
      <c r="C133" s="54">
        <v>6</v>
      </c>
      <c r="D133" s="54" t="s">
        <v>510</v>
      </c>
      <c r="F133" s="89"/>
      <c r="G133" s="97" t="s">
        <v>316</v>
      </c>
      <c r="H133" s="359">
        <f t="shared" si="13"/>
        <v>0</v>
      </c>
      <c r="I133" s="359">
        <f t="shared" si="13"/>
        <v>0</v>
      </c>
      <c r="J133" s="359">
        <f t="shared" si="13"/>
        <v>0</v>
      </c>
      <c r="K133" s="359">
        <f t="shared" si="13"/>
        <v>0</v>
      </c>
      <c r="L133" s="359">
        <f t="shared" si="13"/>
        <v>0</v>
      </c>
      <c r="M133" s="359">
        <f t="shared" si="13"/>
        <v>0</v>
      </c>
      <c r="N133" s="142" t="e">
        <f>N363+#REF!+N2663+N11403+N14163+N19453</f>
        <v>#REF!</v>
      </c>
    </row>
    <row r="134" spans="2:17" ht="36" customHeight="1" thickBot="1">
      <c r="B134" s="50" t="e">
        <f>IF((#REF!+#REF!+H134)&lt;&gt;0,"a","b")</f>
        <v>#REF!</v>
      </c>
      <c r="C134" s="54">
        <v>6</v>
      </c>
      <c r="D134" s="54" t="s">
        <v>510</v>
      </c>
      <c r="F134" s="89"/>
      <c r="G134" s="97" t="s">
        <v>317</v>
      </c>
      <c r="H134" s="359">
        <f t="shared" si="13"/>
        <v>70</v>
      </c>
      <c r="I134" s="359">
        <f t="shared" si="13"/>
        <v>70</v>
      </c>
      <c r="J134" s="359">
        <f t="shared" si="13"/>
        <v>0</v>
      </c>
      <c r="K134" s="359">
        <f t="shared" si="13"/>
        <v>70</v>
      </c>
      <c r="L134" s="359">
        <f t="shared" si="13"/>
        <v>70</v>
      </c>
      <c r="M134" s="359">
        <f t="shared" si="13"/>
        <v>70</v>
      </c>
      <c r="N134" s="142" t="e">
        <f>N364+#REF!+N2664+N11404+N14164+N19454</f>
        <v>#REF!</v>
      </c>
    </row>
    <row r="135" spans="2:17" ht="48.75" customHeight="1" thickBot="1">
      <c r="B135" s="50" t="e">
        <f>IF((#REF!+#REF!+H135)&lt;&gt;0,"a","b")</f>
        <v>#REF!</v>
      </c>
      <c r="C135" s="54">
        <v>6</v>
      </c>
      <c r="D135" s="54" t="s">
        <v>510</v>
      </c>
      <c r="F135" s="89"/>
      <c r="G135" s="97" t="s">
        <v>318</v>
      </c>
      <c r="H135" s="359">
        <f t="shared" si="13"/>
        <v>0</v>
      </c>
      <c r="I135" s="359">
        <f t="shared" si="13"/>
        <v>0</v>
      </c>
      <c r="J135" s="359">
        <f t="shared" si="13"/>
        <v>0</v>
      </c>
      <c r="K135" s="359">
        <f t="shared" si="13"/>
        <v>0</v>
      </c>
      <c r="L135" s="359">
        <f t="shared" si="13"/>
        <v>0</v>
      </c>
      <c r="M135" s="359">
        <f t="shared" si="13"/>
        <v>0</v>
      </c>
      <c r="N135" s="142" t="e">
        <f>N365+#REF!+N2665+N11405+N14165+N19455</f>
        <v>#REF!</v>
      </c>
    </row>
    <row r="136" spans="2:17" ht="24.75" customHeight="1" thickBot="1">
      <c r="B136" s="50" t="e">
        <f>IF((#REF!+#REF!+H136)&lt;&gt;0,"a","b")</f>
        <v>#REF!</v>
      </c>
      <c r="C136" s="54">
        <v>6</v>
      </c>
      <c r="D136" s="54" t="s">
        <v>510</v>
      </c>
      <c r="F136" s="89"/>
      <c r="G136" s="97" t="s">
        <v>319</v>
      </c>
      <c r="H136" s="359">
        <f t="shared" ref="H136:M145" si="14">H366+H2666+H11406+H13016+H14166+H19456</f>
        <v>0</v>
      </c>
      <c r="I136" s="359">
        <f t="shared" si="14"/>
        <v>0</v>
      </c>
      <c r="J136" s="359">
        <f t="shared" si="14"/>
        <v>0</v>
      </c>
      <c r="K136" s="359">
        <f t="shared" si="14"/>
        <v>0</v>
      </c>
      <c r="L136" s="359">
        <f t="shared" si="14"/>
        <v>0</v>
      </c>
      <c r="M136" s="359">
        <f t="shared" si="14"/>
        <v>0</v>
      </c>
      <c r="N136" s="142" t="e">
        <f>N366+#REF!+N2666+N11406+N14166+N19456</f>
        <v>#REF!</v>
      </c>
    </row>
    <row r="137" spans="2:17" ht="24" customHeight="1" thickBot="1">
      <c r="B137" s="50" t="e">
        <f>IF((#REF!+#REF!+H137)&lt;&gt;0,"a","b")</f>
        <v>#REF!</v>
      </c>
      <c r="C137" s="54">
        <v>6</v>
      </c>
      <c r="D137" s="54" t="s">
        <v>510</v>
      </c>
      <c r="F137" s="89"/>
      <c r="G137" s="97" t="s">
        <v>320</v>
      </c>
      <c r="H137" s="359">
        <f t="shared" si="14"/>
        <v>0</v>
      </c>
      <c r="I137" s="359">
        <f t="shared" si="14"/>
        <v>0</v>
      </c>
      <c r="J137" s="359">
        <f t="shared" si="14"/>
        <v>0</v>
      </c>
      <c r="K137" s="359">
        <f t="shared" si="14"/>
        <v>0</v>
      </c>
      <c r="L137" s="359">
        <f t="shared" si="14"/>
        <v>0</v>
      </c>
      <c r="M137" s="359">
        <f t="shared" si="14"/>
        <v>0</v>
      </c>
      <c r="N137" s="142" t="e">
        <f>N367+#REF!+N2667+N11407+N14167+N19457</f>
        <v>#REF!</v>
      </c>
    </row>
    <row r="138" spans="2:17" ht="36.75" customHeight="1" thickBot="1">
      <c r="B138" s="50" t="e">
        <f>IF((#REF!+#REF!+H138)&lt;&gt;0,"a","b")</f>
        <v>#REF!</v>
      </c>
      <c r="C138" s="54">
        <v>6</v>
      </c>
      <c r="D138" s="54" t="s">
        <v>510</v>
      </c>
      <c r="F138" s="374"/>
      <c r="G138" s="97" t="s">
        <v>321</v>
      </c>
      <c r="H138" s="359">
        <f t="shared" si="14"/>
        <v>231</v>
      </c>
      <c r="I138" s="359">
        <f t="shared" si="14"/>
        <v>231</v>
      </c>
      <c r="J138" s="359">
        <f t="shared" si="14"/>
        <v>0</v>
      </c>
      <c r="K138" s="359">
        <f t="shared" si="14"/>
        <v>188</v>
      </c>
      <c r="L138" s="359">
        <f t="shared" si="14"/>
        <v>188</v>
      </c>
      <c r="M138" s="359">
        <f t="shared" si="14"/>
        <v>188</v>
      </c>
      <c r="N138" s="142" t="e">
        <f>N368+#REF!+N2668+N11408+N14168+N19458</f>
        <v>#REF!</v>
      </c>
    </row>
    <row r="139" spans="2:17" ht="24.75" customHeight="1" thickBot="1">
      <c r="B139" s="50" t="e">
        <f>IF((#REF!+#REF!+H139)&lt;&gt;0,"a","b")</f>
        <v>#REF!</v>
      </c>
      <c r="C139" s="54">
        <v>5</v>
      </c>
      <c r="D139" s="54" t="s">
        <v>510</v>
      </c>
      <c r="F139" s="374"/>
      <c r="G139" s="95" t="s">
        <v>286</v>
      </c>
      <c r="H139" s="359">
        <f t="shared" si="14"/>
        <v>0</v>
      </c>
      <c r="I139" s="359">
        <f t="shared" si="14"/>
        <v>0</v>
      </c>
      <c r="J139" s="359">
        <f t="shared" si="14"/>
        <v>0</v>
      </c>
      <c r="K139" s="359">
        <f t="shared" si="14"/>
        <v>0</v>
      </c>
      <c r="L139" s="359">
        <f t="shared" si="14"/>
        <v>0</v>
      </c>
      <c r="M139" s="359">
        <f t="shared" si="14"/>
        <v>0</v>
      </c>
      <c r="N139" s="141" t="e">
        <f>N369+#REF!+N2669+N11409+N14169+N19459</f>
        <v>#REF!</v>
      </c>
    </row>
    <row r="140" spans="2:17" ht="20.25" customHeight="1" thickBot="1">
      <c r="B140" s="50" t="e">
        <f>IF((#REF!+#REF!+H140)&lt;&gt;0,"a","b")</f>
        <v>#REF!</v>
      </c>
      <c r="C140" s="54">
        <v>2</v>
      </c>
      <c r="D140" s="68" t="s">
        <v>510</v>
      </c>
      <c r="E140" s="45"/>
      <c r="F140" s="374"/>
      <c r="G140" s="106" t="s">
        <v>385</v>
      </c>
      <c r="H140" s="359">
        <f t="shared" si="14"/>
        <v>7858.5050000000001</v>
      </c>
      <c r="I140" s="359">
        <f t="shared" si="14"/>
        <v>4991.1000000000004</v>
      </c>
      <c r="J140" s="359">
        <f t="shared" si="14"/>
        <v>2867.4050000000002</v>
      </c>
      <c r="K140" s="359">
        <f t="shared" si="14"/>
        <v>7554.8</v>
      </c>
      <c r="L140" s="359">
        <f t="shared" si="14"/>
        <v>9150.7999999999993</v>
      </c>
      <c r="M140" s="359">
        <f t="shared" si="14"/>
        <v>10106.799999999999</v>
      </c>
      <c r="N140" s="125" t="e">
        <f>N370+#REF!+N2670+N11410+N14170+N19460</f>
        <v>#REF!</v>
      </c>
      <c r="O140" s="60" t="s">
        <v>71</v>
      </c>
      <c r="Q140" s="49" t="s">
        <v>47</v>
      </c>
    </row>
    <row r="141" spans="2:17" ht="20.25" customHeight="1" thickBot="1">
      <c r="B141" s="50" t="e">
        <f>IF((#REF!+#REF!+H141)&lt;&gt;0,"a","b")</f>
        <v>#REF!</v>
      </c>
      <c r="C141" s="54">
        <v>3</v>
      </c>
      <c r="D141" s="54" t="s">
        <v>510</v>
      </c>
      <c r="F141" s="374"/>
      <c r="G141" s="108" t="s">
        <v>386</v>
      </c>
      <c r="H141" s="359">
        <f t="shared" si="14"/>
        <v>7858.5050000000001</v>
      </c>
      <c r="I141" s="359">
        <f t="shared" si="14"/>
        <v>4991.1000000000004</v>
      </c>
      <c r="J141" s="359">
        <f t="shared" si="14"/>
        <v>2867.4050000000002</v>
      </c>
      <c r="K141" s="359">
        <f t="shared" si="14"/>
        <v>7554.8</v>
      </c>
      <c r="L141" s="359">
        <f t="shared" si="14"/>
        <v>9150.7999999999993</v>
      </c>
      <c r="M141" s="359">
        <f t="shared" si="14"/>
        <v>10106.799999999999</v>
      </c>
      <c r="N141" s="140" t="e">
        <f>N371+#REF!+N2671+N11411+N14171+N19461</f>
        <v>#REF!</v>
      </c>
      <c r="O141" s="60" t="s">
        <v>71</v>
      </c>
      <c r="Q141" s="49" t="s">
        <v>47</v>
      </c>
    </row>
    <row r="142" spans="2:17" ht="20.25" customHeight="1" thickBot="1">
      <c r="B142" s="50" t="e">
        <f>IF((#REF!+#REF!+H142)&lt;&gt;0,"a","b")</f>
        <v>#REF!</v>
      </c>
      <c r="C142" s="54">
        <v>4</v>
      </c>
      <c r="D142" s="54" t="s">
        <v>510</v>
      </c>
      <c r="F142" s="374"/>
      <c r="G142" s="93" t="s">
        <v>387</v>
      </c>
      <c r="H142" s="359">
        <f t="shared" si="14"/>
        <v>7806.5050000000001</v>
      </c>
      <c r="I142" s="359">
        <f t="shared" si="14"/>
        <v>4939.1000000000004</v>
      </c>
      <c r="J142" s="359">
        <f t="shared" si="14"/>
        <v>2867.4050000000002</v>
      </c>
      <c r="K142" s="359">
        <f t="shared" si="14"/>
        <v>7880.8</v>
      </c>
      <c r="L142" s="359">
        <f t="shared" si="14"/>
        <v>9180.7999999999993</v>
      </c>
      <c r="M142" s="359">
        <f t="shared" si="14"/>
        <v>10086.799999999999</v>
      </c>
      <c r="N142" s="137" t="e">
        <f>N372+#REF!+N2672+N11412+N14172+N19462</f>
        <v>#REF!</v>
      </c>
      <c r="O142" s="60" t="s">
        <v>71</v>
      </c>
      <c r="Q142" s="49" t="s">
        <v>47</v>
      </c>
    </row>
    <row r="143" spans="2:17" ht="20.25" customHeight="1" thickBot="1">
      <c r="B143" s="50" t="e">
        <f>IF((#REF!+#REF!+H143)&lt;&gt;0,"a","b")</f>
        <v>#REF!</v>
      </c>
      <c r="C143" s="54">
        <v>5</v>
      </c>
      <c r="D143" s="54" t="s">
        <v>510</v>
      </c>
      <c r="F143" s="89"/>
      <c r="G143" s="95" t="s">
        <v>388</v>
      </c>
      <c r="H143" s="359">
        <f t="shared" si="14"/>
        <v>1000</v>
      </c>
      <c r="I143" s="359">
        <f t="shared" si="14"/>
        <v>1000</v>
      </c>
      <c r="J143" s="359">
        <f t="shared" si="14"/>
        <v>0</v>
      </c>
      <c r="K143" s="359">
        <f t="shared" si="14"/>
        <v>1150</v>
      </c>
      <c r="L143" s="359">
        <f t="shared" si="14"/>
        <v>1150</v>
      </c>
      <c r="M143" s="359">
        <f t="shared" si="14"/>
        <v>1150</v>
      </c>
      <c r="N143" s="141" t="e">
        <f>N373+#REF!+N2673+N11413+N14173+N19463</f>
        <v>#REF!</v>
      </c>
      <c r="O143" s="60"/>
      <c r="Q143" s="49" t="s">
        <v>47</v>
      </c>
    </row>
    <row r="144" spans="2:17" ht="20.25" customHeight="1" thickBot="1">
      <c r="B144" s="50" t="e">
        <f>IF((#REF!+#REF!+H144)&lt;&gt;0,"a","b")</f>
        <v>#REF!</v>
      </c>
      <c r="C144" s="54">
        <v>5</v>
      </c>
      <c r="D144" s="54" t="s">
        <v>510</v>
      </c>
      <c r="F144" s="374"/>
      <c r="G144" s="95" t="s">
        <v>389</v>
      </c>
      <c r="H144" s="359">
        <f t="shared" si="14"/>
        <v>422.5</v>
      </c>
      <c r="I144" s="359">
        <f t="shared" si="14"/>
        <v>422.5</v>
      </c>
      <c r="J144" s="359">
        <f t="shared" si="14"/>
        <v>0</v>
      </c>
      <c r="K144" s="359">
        <f t="shared" si="14"/>
        <v>905</v>
      </c>
      <c r="L144" s="359">
        <f t="shared" si="14"/>
        <v>755</v>
      </c>
      <c r="M144" s="359">
        <f t="shared" si="14"/>
        <v>705</v>
      </c>
      <c r="N144" s="141" t="e">
        <f>N374+#REF!+N2674+N11414+N14174+N19464</f>
        <v>#REF!</v>
      </c>
      <c r="O144" s="60"/>
      <c r="Q144" s="49" t="s">
        <v>47</v>
      </c>
    </row>
    <row r="145" spans="2:17" ht="30.75" customHeight="1" thickBot="1">
      <c r="B145" s="50" t="e">
        <f>IF((#REF!+#REF!+H145)&lt;&gt;0,"a","b")</f>
        <v>#REF!</v>
      </c>
      <c r="C145" s="54">
        <v>5</v>
      </c>
      <c r="D145" s="54" t="s">
        <v>510</v>
      </c>
      <c r="F145" s="89"/>
      <c r="G145" s="95" t="s">
        <v>390</v>
      </c>
      <c r="H145" s="359">
        <f t="shared" si="14"/>
        <v>0</v>
      </c>
      <c r="I145" s="359">
        <f t="shared" si="14"/>
        <v>0</v>
      </c>
      <c r="J145" s="359">
        <f t="shared" si="14"/>
        <v>0</v>
      </c>
      <c r="K145" s="359">
        <f t="shared" si="14"/>
        <v>0</v>
      </c>
      <c r="L145" s="359">
        <f t="shared" si="14"/>
        <v>0</v>
      </c>
      <c r="M145" s="359">
        <f t="shared" si="14"/>
        <v>0</v>
      </c>
      <c r="N145" s="141" t="e">
        <f>N375+#REF!+N2675+N11415+N14175+N19465</f>
        <v>#REF!</v>
      </c>
      <c r="O145" s="60"/>
      <c r="Q145" s="49" t="s">
        <v>47</v>
      </c>
    </row>
    <row r="146" spans="2:17" ht="20.25" customHeight="1" thickBot="1">
      <c r="B146" s="50" t="e">
        <f>IF((#REF!+#REF!+H146)&lt;&gt;0,"a","b")</f>
        <v>#REF!</v>
      </c>
      <c r="C146" s="54">
        <v>5</v>
      </c>
      <c r="D146" s="54" t="s">
        <v>510</v>
      </c>
      <c r="F146" s="89"/>
      <c r="G146" s="95" t="s">
        <v>391</v>
      </c>
      <c r="H146" s="359">
        <f t="shared" ref="H146:M155" si="15">H376+H2676+H11416+H13026+H14176+H19466</f>
        <v>0</v>
      </c>
      <c r="I146" s="359">
        <f t="shared" si="15"/>
        <v>0</v>
      </c>
      <c r="J146" s="359">
        <f t="shared" si="15"/>
        <v>0</v>
      </c>
      <c r="K146" s="359">
        <f t="shared" si="15"/>
        <v>0</v>
      </c>
      <c r="L146" s="359">
        <f t="shared" si="15"/>
        <v>0</v>
      </c>
      <c r="M146" s="359">
        <f t="shared" si="15"/>
        <v>0</v>
      </c>
      <c r="N146" s="141" t="e">
        <f>N376+#REF!+N2676+N11416+N14176+N19466</f>
        <v>#REF!</v>
      </c>
      <c r="O146" s="60"/>
      <c r="Q146" s="49" t="s">
        <v>47</v>
      </c>
    </row>
    <row r="147" spans="2:17" ht="20.25" customHeight="1" thickBot="1">
      <c r="B147" s="50" t="e">
        <f>IF((#REF!+#REF!+H147)&lt;&gt;0,"a","b")</f>
        <v>#REF!</v>
      </c>
      <c r="C147" s="54">
        <v>5</v>
      </c>
      <c r="D147" s="54" t="s">
        <v>510</v>
      </c>
      <c r="F147" s="374"/>
      <c r="G147" s="95" t="s">
        <v>392</v>
      </c>
      <c r="H147" s="359">
        <f t="shared" si="15"/>
        <v>5504.0050000000001</v>
      </c>
      <c r="I147" s="359">
        <f t="shared" si="15"/>
        <v>2636.6</v>
      </c>
      <c r="J147" s="359">
        <f t="shared" si="15"/>
        <v>2867.4050000000002</v>
      </c>
      <c r="K147" s="359">
        <f t="shared" si="15"/>
        <v>4275.8</v>
      </c>
      <c r="L147" s="359">
        <f t="shared" si="15"/>
        <v>6125.8</v>
      </c>
      <c r="M147" s="359">
        <f t="shared" si="15"/>
        <v>7181.8</v>
      </c>
      <c r="N147" s="141" t="e">
        <f>N377+#REF!+N2677+N11417+N14177+N19467</f>
        <v>#REF!</v>
      </c>
      <c r="O147" s="60"/>
      <c r="Q147" s="49" t="s">
        <v>47</v>
      </c>
    </row>
    <row r="148" spans="2:17" ht="30.75" customHeight="1" thickBot="1">
      <c r="B148" s="50" t="e">
        <f>IF((#REF!+#REF!+H148)&lt;&gt;0,"a","b")</f>
        <v>#REF!</v>
      </c>
      <c r="C148" s="54">
        <v>5</v>
      </c>
      <c r="D148" s="54" t="s">
        <v>510</v>
      </c>
      <c r="F148" s="89"/>
      <c r="G148" s="95" t="s">
        <v>393</v>
      </c>
      <c r="H148" s="359">
        <f t="shared" si="15"/>
        <v>0</v>
      </c>
      <c r="I148" s="359">
        <f t="shared" si="15"/>
        <v>0</v>
      </c>
      <c r="J148" s="359">
        <f t="shared" si="15"/>
        <v>0</v>
      </c>
      <c r="K148" s="359">
        <f t="shared" si="15"/>
        <v>0</v>
      </c>
      <c r="L148" s="359">
        <f t="shared" si="15"/>
        <v>0</v>
      </c>
      <c r="M148" s="359">
        <f t="shared" si="15"/>
        <v>0</v>
      </c>
      <c r="N148" s="141" t="e">
        <f>N378+#REF!+N2678+N11418+N14178+N19468</f>
        <v>#REF!</v>
      </c>
      <c r="O148" s="60"/>
      <c r="Q148" s="49" t="s">
        <v>47</v>
      </c>
    </row>
    <row r="149" spans="2:17" ht="20.25" customHeight="1" thickBot="1">
      <c r="B149" s="50" t="e">
        <f>IF((#REF!+#REF!+H149)&lt;&gt;0,"a","b")</f>
        <v>#REF!</v>
      </c>
      <c r="C149" s="54">
        <v>5</v>
      </c>
      <c r="D149" s="54" t="s">
        <v>510</v>
      </c>
      <c r="F149" s="89"/>
      <c r="G149" s="95" t="s">
        <v>394</v>
      </c>
      <c r="H149" s="359">
        <f t="shared" si="15"/>
        <v>0</v>
      </c>
      <c r="I149" s="359">
        <f t="shared" si="15"/>
        <v>0</v>
      </c>
      <c r="J149" s="359">
        <f t="shared" si="15"/>
        <v>0</v>
      </c>
      <c r="K149" s="359">
        <f t="shared" si="15"/>
        <v>0</v>
      </c>
      <c r="L149" s="359">
        <f t="shared" si="15"/>
        <v>0</v>
      </c>
      <c r="M149" s="359">
        <f t="shared" si="15"/>
        <v>0</v>
      </c>
      <c r="N149" s="141" t="e">
        <f>N379+#REF!+N2679+N11419+N14179+N19469</f>
        <v>#REF!</v>
      </c>
      <c r="O149" s="60"/>
      <c r="Q149" s="49" t="s">
        <v>47</v>
      </c>
    </row>
    <row r="150" spans="2:17" ht="20.25" customHeight="1" thickBot="1">
      <c r="B150" s="50" t="e">
        <f>IF((#REF!+#REF!+H150)&lt;&gt;0,"a","b")</f>
        <v>#REF!</v>
      </c>
      <c r="C150" s="54">
        <v>5</v>
      </c>
      <c r="D150" s="54" t="s">
        <v>510</v>
      </c>
      <c r="F150" s="374"/>
      <c r="G150" s="95" t="s">
        <v>395</v>
      </c>
      <c r="H150" s="359">
        <f t="shared" si="15"/>
        <v>0</v>
      </c>
      <c r="I150" s="359">
        <f t="shared" si="15"/>
        <v>0</v>
      </c>
      <c r="J150" s="359">
        <f t="shared" si="15"/>
        <v>0</v>
      </c>
      <c r="K150" s="359">
        <f t="shared" si="15"/>
        <v>400</v>
      </c>
      <c r="L150" s="359">
        <f t="shared" si="15"/>
        <v>400</v>
      </c>
      <c r="M150" s="359">
        <f t="shared" si="15"/>
        <v>400</v>
      </c>
      <c r="N150" s="141" t="e">
        <f>N380+#REF!+N2680+N11420+N14180+N19470</f>
        <v>#REF!</v>
      </c>
      <c r="O150" s="60"/>
      <c r="Q150" s="49" t="s">
        <v>47</v>
      </c>
    </row>
    <row r="151" spans="2:17" ht="20.25" customHeight="1" thickBot="1">
      <c r="B151" s="50" t="e">
        <f>IF((#REF!+#REF!+H151)&lt;&gt;0,"a","b")</f>
        <v>#REF!</v>
      </c>
      <c r="C151" s="54">
        <v>5</v>
      </c>
      <c r="D151" s="54" t="s">
        <v>510</v>
      </c>
      <c r="F151" s="89"/>
      <c r="G151" s="95" t="s">
        <v>396</v>
      </c>
      <c r="H151" s="359">
        <f t="shared" si="15"/>
        <v>480</v>
      </c>
      <c r="I151" s="359">
        <f t="shared" si="15"/>
        <v>480</v>
      </c>
      <c r="J151" s="359">
        <f t="shared" si="15"/>
        <v>0</v>
      </c>
      <c r="K151" s="359">
        <f t="shared" si="15"/>
        <v>50</v>
      </c>
      <c r="L151" s="359">
        <f t="shared" si="15"/>
        <v>50</v>
      </c>
      <c r="M151" s="359">
        <f t="shared" si="15"/>
        <v>50</v>
      </c>
      <c r="N151" s="141" t="e">
        <f>N381+#REF!+N2681+N11421+N14181+N19471</f>
        <v>#REF!</v>
      </c>
      <c r="O151" s="60"/>
      <c r="Q151" s="49" t="s">
        <v>47</v>
      </c>
    </row>
    <row r="152" spans="2:17" ht="20.25" customHeight="1" thickBot="1">
      <c r="B152" s="50" t="e">
        <f>IF((#REF!+#REF!+H152)&lt;&gt;0,"a","b")</f>
        <v>#REF!</v>
      </c>
      <c r="C152" s="54">
        <v>5</v>
      </c>
      <c r="D152" s="54" t="s">
        <v>510</v>
      </c>
      <c r="F152" s="89"/>
      <c r="G152" s="95" t="s">
        <v>397</v>
      </c>
      <c r="H152" s="359">
        <f t="shared" si="15"/>
        <v>0</v>
      </c>
      <c r="I152" s="359">
        <f t="shared" si="15"/>
        <v>0</v>
      </c>
      <c r="J152" s="359">
        <f t="shared" si="15"/>
        <v>0</v>
      </c>
      <c r="K152" s="359">
        <f t="shared" si="15"/>
        <v>0</v>
      </c>
      <c r="L152" s="359">
        <f t="shared" si="15"/>
        <v>0</v>
      </c>
      <c r="M152" s="359">
        <f t="shared" si="15"/>
        <v>0</v>
      </c>
      <c r="N152" s="141" t="e">
        <f>N382+#REF!+N2682+N11422+N14182+N19472</f>
        <v>#REF!</v>
      </c>
      <c r="O152" s="60"/>
      <c r="Q152" s="49" t="s">
        <v>47</v>
      </c>
    </row>
    <row r="153" spans="2:17" ht="20.25" customHeight="1" thickBot="1">
      <c r="B153" s="50" t="e">
        <f>IF((#REF!+#REF!+H153)&lt;&gt;0,"a","b")</f>
        <v>#REF!</v>
      </c>
      <c r="C153" s="54">
        <v>5</v>
      </c>
      <c r="D153" s="54" t="s">
        <v>510</v>
      </c>
      <c r="F153" s="374"/>
      <c r="G153" s="95" t="s">
        <v>398</v>
      </c>
      <c r="H153" s="359">
        <f t="shared" si="15"/>
        <v>400</v>
      </c>
      <c r="I153" s="359">
        <f t="shared" si="15"/>
        <v>400</v>
      </c>
      <c r="J153" s="359">
        <f t="shared" si="15"/>
        <v>0</v>
      </c>
      <c r="K153" s="359">
        <f t="shared" si="15"/>
        <v>900</v>
      </c>
      <c r="L153" s="359">
        <f t="shared" si="15"/>
        <v>700</v>
      </c>
      <c r="M153" s="359">
        <f t="shared" si="15"/>
        <v>600</v>
      </c>
      <c r="N153" s="141" t="e">
        <f>N383+#REF!+N2683+N11423+N14183+N19473</f>
        <v>#REF!</v>
      </c>
      <c r="O153" s="60"/>
      <c r="Q153" s="49" t="s">
        <v>47</v>
      </c>
    </row>
    <row r="154" spans="2:17" ht="20.25" customHeight="1" thickBot="1">
      <c r="B154" s="50" t="e">
        <f>IF((#REF!+#REF!+H154)&lt;&gt;0,"a","b")</f>
        <v>#REF!</v>
      </c>
      <c r="C154" s="54">
        <v>4</v>
      </c>
      <c r="D154" s="54" t="s">
        <v>510</v>
      </c>
      <c r="F154" s="374"/>
      <c r="G154" s="93" t="s">
        <v>399</v>
      </c>
      <c r="H154" s="359">
        <f t="shared" si="15"/>
        <v>52</v>
      </c>
      <c r="I154" s="359">
        <f t="shared" si="15"/>
        <v>32</v>
      </c>
      <c r="J154" s="359">
        <f t="shared" si="15"/>
        <v>0</v>
      </c>
      <c r="K154" s="359">
        <f t="shared" si="15"/>
        <v>24</v>
      </c>
      <c r="L154" s="359">
        <f t="shared" si="15"/>
        <v>20</v>
      </c>
      <c r="M154" s="359">
        <f t="shared" si="15"/>
        <v>20</v>
      </c>
      <c r="N154" s="137" t="e">
        <f>N384+#REF!+N2684+N11424+N14184+N19474</f>
        <v>#REF!</v>
      </c>
      <c r="O154" s="60" t="s">
        <v>71</v>
      </c>
      <c r="Q154" s="49" t="s">
        <v>47</v>
      </c>
    </row>
    <row r="155" spans="2:17" ht="20.25" customHeight="1" thickBot="1">
      <c r="B155" s="50" t="e">
        <f>IF((#REF!+#REF!+H155)&lt;&gt;0,"a","b")</f>
        <v>#REF!</v>
      </c>
      <c r="C155" s="54">
        <v>5</v>
      </c>
      <c r="D155" s="54" t="s">
        <v>510</v>
      </c>
      <c r="F155" s="374"/>
      <c r="G155" s="95" t="s">
        <v>400</v>
      </c>
      <c r="H155" s="359">
        <f t="shared" si="15"/>
        <v>0</v>
      </c>
      <c r="I155" s="359">
        <f t="shared" si="15"/>
        <v>0</v>
      </c>
      <c r="J155" s="359">
        <f t="shared" si="15"/>
        <v>0</v>
      </c>
      <c r="K155" s="359">
        <f t="shared" si="15"/>
        <v>0</v>
      </c>
      <c r="L155" s="359">
        <f t="shared" si="15"/>
        <v>0</v>
      </c>
      <c r="M155" s="359">
        <f t="shared" si="15"/>
        <v>0</v>
      </c>
      <c r="N155" s="141" t="e">
        <f>N385+#REF!+N2685+N11425+N14185+N19475</f>
        <v>#REF!</v>
      </c>
      <c r="O155" s="60" t="s">
        <v>71</v>
      </c>
      <c r="Q155" s="49" t="s">
        <v>47</v>
      </c>
    </row>
    <row r="156" spans="2:17" ht="20.25" customHeight="1" thickBot="1">
      <c r="B156" s="50" t="e">
        <f>IF((#REF!+#REF!+H156)&lt;&gt;0,"a","b")</f>
        <v>#REF!</v>
      </c>
      <c r="C156" s="54">
        <v>6</v>
      </c>
      <c r="D156" s="54" t="s">
        <v>510</v>
      </c>
      <c r="F156" s="89"/>
      <c r="G156" s="120" t="s">
        <v>401</v>
      </c>
      <c r="H156" s="359">
        <f t="shared" ref="H156:M165" si="16">H386+H2686+H11426+H13036+H14186+H19476</f>
        <v>0</v>
      </c>
      <c r="I156" s="359">
        <f t="shared" si="16"/>
        <v>0</v>
      </c>
      <c r="J156" s="359">
        <f t="shared" si="16"/>
        <v>0</v>
      </c>
      <c r="K156" s="359">
        <f t="shared" si="16"/>
        <v>0</v>
      </c>
      <c r="L156" s="359">
        <f t="shared" si="16"/>
        <v>0</v>
      </c>
      <c r="M156" s="359">
        <f t="shared" si="16"/>
        <v>0</v>
      </c>
      <c r="N156" s="142" t="e">
        <f>N386+#REF!+N2686+N11426+N14186+N19476</f>
        <v>#REF!</v>
      </c>
      <c r="O156" s="60"/>
      <c r="Q156" s="49" t="s">
        <v>47</v>
      </c>
    </row>
    <row r="157" spans="2:17" ht="20.25" customHeight="1" thickBot="1">
      <c r="B157" s="50" t="e">
        <f>IF((#REF!+#REF!+H157)&lt;&gt;0,"a","b")</f>
        <v>#REF!</v>
      </c>
      <c r="C157" s="54">
        <v>6</v>
      </c>
      <c r="D157" s="54" t="s">
        <v>510</v>
      </c>
      <c r="F157" s="89"/>
      <c r="G157" s="120" t="s">
        <v>402</v>
      </c>
      <c r="H157" s="359">
        <f t="shared" si="16"/>
        <v>0</v>
      </c>
      <c r="I157" s="359">
        <f t="shared" si="16"/>
        <v>0</v>
      </c>
      <c r="J157" s="359">
        <f t="shared" si="16"/>
        <v>0</v>
      </c>
      <c r="K157" s="359">
        <f t="shared" si="16"/>
        <v>0</v>
      </c>
      <c r="L157" s="359">
        <f t="shared" si="16"/>
        <v>0</v>
      </c>
      <c r="M157" s="359">
        <f t="shared" si="16"/>
        <v>0</v>
      </c>
      <c r="N157" s="142" t="e">
        <f>N387+#REF!+N2687+N11427+N14187+N19477</f>
        <v>#REF!</v>
      </c>
      <c r="O157" s="60"/>
      <c r="Q157" s="49" t="s">
        <v>47</v>
      </c>
    </row>
    <row r="158" spans="2:17" ht="20.25" customHeight="1" thickBot="1">
      <c r="B158" s="50" t="e">
        <f>IF((#REF!+#REF!+H158)&lt;&gt;0,"a","b")</f>
        <v>#REF!</v>
      </c>
      <c r="C158" s="54">
        <v>6</v>
      </c>
      <c r="D158" s="54" t="s">
        <v>510</v>
      </c>
      <c r="F158" s="89"/>
      <c r="G158" s="120" t="s">
        <v>403</v>
      </c>
      <c r="H158" s="359">
        <f t="shared" si="16"/>
        <v>0</v>
      </c>
      <c r="I158" s="359">
        <f t="shared" si="16"/>
        <v>0</v>
      </c>
      <c r="J158" s="359">
        <f t="shared" si="16"/>
        <v>0</v>
      </c>
      <c r="K158" s="359">
        <f t="shared" si="16"/>
        <v>0</v>
      </c>
      <c r="L158" s="359">
        <f t="shared" si="16"/>
        <v>0</v>
      </c>
      <c r="M158" s="359">
        <f t="shared" si="16"/>
        <v>0</v>
      </c>
      <c r="N158" s="142" t="e">
        <f>N388+#REF!+N2688+N11428+N14188+N19478</f>
        <v>#REF!</v>
      </c>
      <c r="O158" s="60"/>
      <c r="Q158" s="49" t="s">
        <v>47</v>
      </c>
    </row>
    <row r="159" spans="2:17" ht="20.25" customHeight="1" thickBot="1">
      <c r="B159" s="50" t="e">
        <f>IF((#REF!+#REF!+H159)&lt;&gt;0,"a","b")</f>
        <v>#REF!</v>
      </c>
      <c r="C159" s="54">
        <v>6</v>
      </c>
      <c r="D159" s="54" t="s">
        <v>510</v>
      </c>
      <c r="F159" s="89"/>
      <c r="G159" s="120" t="s">
        <v>404</v>
      </c>
      <c r="H159" s="359">
        <f t="shared" si="16"/>
        <v>0</v>
      </c>
      <c r="I159" s="359">
        <f t="shared" si="16"/>
        <v>0</v>
      </c>
      <c r="J159" s="359">
        <f t="shared" si="16"/>
        <v>0</v>
      </c>
      <c r="K159" s="359">
        <f t="shared" si="16"/>
        <v>0</v>
      </c>
      <c r="L159" s="359">
        <f t="shared" si="16"/>
        <v>0</v>
      </c>
      <c r="M159" s="359">
        <f t="shared" si="16"/>
        <v>0</v>
      </c>
      <c r="N159" s="142" t="e">
        <f>N389+#REF!+N2689+N11429+N14189+N19479</f>
        <v>#REF!</v>
      </c>
      <c r="O159" s="60"/>
      <c r="Q159" s="49" t="s">
        <v>47</v>
      </c>
    </row>
    <row r="160" spans="2:17" ht="20.25" customHeight="1" thickBot="1">
      <c r="B160" s="50" t="e">
        <f>IF((#REF!+#REF!+H160)&lt;&gt;0,"a","b")</f>
        <v>#REF!</v>
      </c>
      <c r="C160" s="54">
        <v>6</v>
      </c>
      <c r="D160" s="54" t="s">
        <v>510</v>
      </c>
      <c r="F160" s="374"/>
      <c r="G160" s="120" t="s">
        <v>405</v>
      </c>
      <c r="H160" s="359">
        <f t="shared" si="16"/>
        <v>0</v>
      </c>
      <c r="I160" s="359">
        <f t="shared" si="16"/>
        <v>0</v>
      </c>
      <c r="J160" s="359">
        <f t="shared" si="16"/>
        <v>0</v>
      </c>
      <c r="K160" s="359">
        <f t="shared" si="16"/>
        <v>0</v>
      </c>
      <c r="L160" s="359">
        <f t="shared" si="16"/>
        <v>0</v>
      </c>
      <c r="M160" s="359">
        <f t="shared" si="16"/>
        <v>0</v>
      </c>
      <c r="N160" s="142" t="e">
        <f>N390+#REF!+N2690+N11430+N14190+N19480</f>
        <v>#REF!</v>
      </c>
      <c r="O160" s="60"/>
      <c r="Q160" s="49" t="s">
        <v>47</v>
      </c>
    </row>
    <row r="161" spans="2:17" ht="20.25" customHeight="1" thickBot="1">
      <c r="B161" s="50" t="e">
        <f>IF((#REF!+#REF!+H161)&lt;&gt;0,"a","b")</f>
        <v>#REF!</v>
      </c>
      <c r="C161" s="54">
        <v>6</v>
      </c>
      <c r="D161" s="54" t="s">
        <v>510</v>
      </c>
      <c r="F161" s="89"/>
      <c r="G161" s="120" t="s">
        <v>406</v>
      </c>
      <c r="H161" s="359">
        <f t="shared" si="16"/>
        <v>0</v>
      </c>
      <c r="I161" s="359">
        <f t="shared" si="16"/>
        <v>0</v>
      </c>
      <c r="J161" s="359">
        <f t="shared" si="16"/>
        <v>0</v>
      </c>
      <c r="K161" s="359">
        <f t="shared" si="16"/>
        <v>0</v>
      </c>
      <c r="L161" s="359">
        <f t="shared" si="16"/>
        <v>0</v>
      </c>
      <c r="M161" s="359">
        <f t="shared" si="16"/>
        <v>0</v>
      </c>
      <c r="N161" s="142" t="e">
        <f>N391+#REF!+N2691+N11431+N14191+N19481</f>
        <v>#REF!</v>
      </c>
      <c r="O161" s="60"/>
      <c r="Q161" s="49" t="s">
        <v>47</v>
      </c>
    </row>
    <row r="162" spans="2:17" ht="20.25" customHeight="1" thickBot="1">
      <c r="B162" s="50" t="e">
        <f>IF((#REF!+#REF!+H162)&lt;&gt;0,"a","b")</f>
        <v>#REF!</v>
      </c>
      <c r="C162" s="54">
        <v>5</v>
      </c>
      <c r="D162" s="54" t="s">
        <v>510</v>
      </c>
      <c r="F162" s="374"/>
      <c r="G162" s="95" t="s">
        <v>407</v>
      </c>
      <c r="H162" s="359">
        <f t="shared" si="16"/>
        <v>52</v>
      </c>
      <c r="I162" s="359">
        <f t="shared" si="16"/>
        <v>32</v>
      </c>
      <c r="J162" s="359">
        <f t="shared" si="16"/>
        <v>0</v>
      </c>
      <c r="K162" s="359">
        <f t="shared" si="16"/>
        <v>24</v>
      </c>
      <c r="L162" s="359">
        <f t="shared" si="16"/>
        <v>20</v>
      </c>
      <c r="M162" s="359">
        <f t="shared" si="16"/>
        <v>20</v>
      </c>
      <c r="N162" s="141" t="e">
        <f>N392+#REF!+N2692+N11432+N14192+N19482</f>
        <v>#REF!</v>
      </c>
      <c r="O162" s="60" t="s">
        <v>71</v>
      </c>
      <c r="Q162" s="49" t="s">
        <v>47</v>
      </c>
    </row>
    <row r="163" spans="2:17" ht="20.25" customHeight="1" thickBot="1">
      <c r="B163" s="50" t="e">
        <f>IF((#REF!+#REF!+H163)&lt;&gt;0,"a","b")</f>
        <v>#REF!</v>
      </c>
      <c r="C163" s="54">
        <v>6</v>
      </c>
      <c r="D163" s="54" t="s">
        <v>510</v>
      </c>
      <c r="F163" s="89"/>
      <c r="G163" s="109" t="s">
        <v>408</v>
      </c>
      <c r="H163" s="359">
        <f t="shared" si="16"/>
        <v>0</v>
      </c>
      <c r="I163" s="359">
        <f t="shared" si="16"/>
        <v>0</v>
      </c>
      <c r="J163" s="359">
        <f t="shared" si="16"/>
        <v>0</v>
      </c>
      <c r="K163" s="359">
        <f t="shared" si="16"/>
        <v>0</v>
      </c>
      <c r="L163" s="359">
        <f t="shared" si="16"/>
        <v>0</v>
      </c>
      <c r="M163" s="359">
        <f t="shared" si="16"/>
        <v>0</v>
      </c>
      <c r="N163" s="145" t="e">
        <f>N393+#REF!+N2693+N11433+N14193+N19483</f>
        <v>#REF!</v>
      </c>
      <c r="Q163" s="49" t="s">
        <v>47</v>
      </c>
    </row>
    <row r="164" spans="2:17" ht="20.25" customHeight="1" thickBot="1">
      <c r="B164" s="50" t="e">
        <f>IF((#REF!+#REF!+H164)&lt;&gt;0,"a","b")</f>
        <v>#REF!</v>
      </c>
      <c r="C164" s="54">
        <v>6</v>
      </c>
      <c r="D164" s="54" t="s">
        <v>510</v>
      </c>
      <c r="F164" s="89"/>
      <c r="G164" s="109" t="s">
        <v>409</v>
      </c>
      <c r="H164" s="359">
        <f t="shared" si="16"/>
        <v>0</v>
      </c>
      <c r="I164" s="359">
        <f t="shared" si="16"/>
        <v>0</v>
      </c>
      <c r="J164" s="359">
        <f t="shared" si="16"/>
        <v>0</v>
      </c>
      <c r="K164" s="359">
        <f t="shared" si="16"/>
        <v>0</v>
      </c>
      <c r="L164" s="359">
        <f t="shared" si="16"/>
        <v>0</v>
      </c>
      <c r="M164" s="359">
        <f t="shared" si="16"/>
        <v>0</v>
      </c>
      <c r="N164" s="145" t="e">
        <f>N394+#REF!+N2694+N11434+N14194+N19484</f>
        <v>#REF!</v>
      </c>
      <c r="Q164" s="49" t="s">
        <v>47</v>
      </c>
    </row>
    <row r="165" spans="2:17" ht="30.75" customHeight="1" thickBot="1">
      <c r="B165" s="50" t="e">
        <f>IF((#REF!+#REF!+H165)&lt;&gt;0,"a","b")</f>
        <v>#REF!</v>
      </c>
      <c r="C165" s="54">
        <v>6</v>
      </c>
      <c r="D165" s="54" t="s">
        <v>510</v>
      </c>
      <c r="F165" s="89"/>
      <c r="G165" s="109" t="s">
        <v>410</v>
      </c>
      <c r="H165" s="359">
        <f t="shared" si="16"/>
        <v>7</v>
      </c>
      <c r="I165" s="359">
        <f t="shared" si="16"/>
        <v>7</v>
      </c>
      <c r="J165" s="359">
        <f t="shared" si="16"/>
        <v>0</v>
      </c>
      <c r="K165" s="359">
        <f t="shared" si="16"/>
        <v>10</v>
      </c>
      <c r="L165" s="359">
        <f t="shared" si="16"/>
        <v>7</v>
      </c>
      <c r="M165" s="359">
        <f t="shared" si="16"/>
        <v>7</v>
      </c>
      <c r="N165" s="145" t="e">
        <f>N395+#REF!+N2695+N11435+N14195+N19485</f>
        <v>#REF!</v>
      </c>
      <c r="Q165" s="49" t="s">
        <v>47</v>
      </c>
    </row>
    <row r="166" spans="2:17" ht="30.75" customHeight="1" thickBot="1">
      <c r="B166" s="50" t="e">
        <f>IF((#REF!+#REF!+H166)&lt;&gt;0,"a","b")</f>
        <v>#REF!</v>
      </c>
      <c r="C166" s="54">
        <v>6</v>
      </c>
      <c r="D166" s="54" t="s">
        <v>510</v>
      </c>
      <c r="F166" s="89"/>
      <c r="G166" s="109" t="s">
        <v>411</v>
      </c>
      <c r="H166" s="359">
        <f t="shared" ref="H166:M175" si="17">H396+H2696+H11436+H13046+H14196+H19486</f>
        <v>0</v>
      </c>
      <c r="I166" s="359">
        <f t="shared" si="17"/>
        <v>0</v>
      </c>
      <c r="J166" s="359">
        <f t="shared" si="17"/>
        <v>0</v>
      </c>
      <c r="K166" s="359">
        <f t="shared" si="17"/>
        <v>0</v>
      </c>
      <c r="L166" s="359">
        <f t="shared" si="17"/>
        <v>0</v>
      </c>
      <c r="M166" s="359">
        <f t="shared" si="17"/>
        <v>0</v>
      </c>
      <c r="N166" s="145" t="e">
        <f>N396+#REF!+N2696+N11436+N14196+N19486</f>
        <v>#REF!</v>
      </c>
      <c r="Q166" s="49" t="s">
        <v>47</v>
      </c>
    </row>
    <row r="167" spans="2:17" ht="20.25" customHeight="1" thickBot="1">
      <c r="B167" s="50" t="e">
        <f>IF((#REF!+#REF!+H167)&lt;&gt;0,"a","b")</f>
        <v>#REF!</v>
      </c>
      <c r="C167" s="54">
        <v>6</v>
      </c>
      <c r="D167" s="54" t="s">
        <v>510</v>
      </c>
      <c r="F167" s="89"/>
      <c r="G167" s="109" t="s">
        <v>412</v>
      </c>
      <c r="H167" s="359">
        <f t="shared" si="17"/>
        <v>0</v>
      </c>
      <c r="I167" s="359">
        <f t="shared" si="17"/>
        <v>0</v>
      </c>
      <c r="J167" s="359">
        <f t="shared" si="17"/>
        <v>0</v>
      </c>
      <c r="K167" s="359">
        <f t="shared" si="17"/>
        <v>0</v>
      </c>
      <c r="L167" s="359">
        <f t="shared" si="17"/>
        <v>0</v>
      </c>
      <c r="M167" s="359">
        <f t="shared" si="17"/>
        <v>0</v>
      </c>
      <c r="N167" s="145" t="e">
        <f>N397+#REF!+N2697+N11437+N14197+N19487</f>
        <v>#REF!</v>
      </c>
      <c r="Q167" s="49" t="s">
        <v>47</v>
      </c>
    </row>
    <row r="168" spans="2:17" ht="20.25" customHeight="1" thickBot="1">
      <c r="B168" s="50" t="e">
        <f>IF((#REF!+#REF!+H168)&lt;&gt;0,"a","b")</f>
        <v>#REF!</v>
      </c>
      <c r="C168" s="54">
        <v>6</v>
      </c>
      <c r="D168" s="54" t="s">
        <v>510</v>
      </c>
      <c r="F168" s="89"/>
      <c r="G168" s="109" t="s">
        <v>413</v>
      </c>
      <c r="H168" s="359">
        <f t="shared" si="17"/>
        <v>0</v>
      </c>
      <c r="I168" s="359">
        <f t="shared" si="17"/>
        <v>0</v>
      </c>
      <c r="J168" s="359">
        <f t="shared" si="17"/>
        <v>0</v>
      </c>
      <c r="K168" s="359">
        <f t="shared" si="17"/>
        <v>0</v>
      </c>
      <c r="L168" s="359">
        <f t="shared" si="17"/>
        <v>0</v>
      </c>
      <c r="M168" s="359">
        <f t="shared" si="17"/>
        <v>0</v>
      </c>
      <c r="N168" s="145" t="e">
        <f>N398+#REF!+N2698+N11438+N14198+N19488</f>
        <v>#REF!</v>
      </c>
      <c r="Q168" s="49" t="s">
        <v>47</v>
      </c>
    </row>
    <row r="169" spans="2:17" ht="30.75" customHeight="1" thickBot="1">
      <c r="B169" s="50" t="e">
        <f>IF((#REF!+#REF!+H169)&lt;&gt;0,"a","b")</f>
        <v>#REF!</v>
      </c>
      <c r="C169" s="54">
        <v>6</v>
      </c>
      <c r="D169" s="54" t="s">
        <v>510</v>
      </c>
      <c r="F169" s="89"/>
      <c r="G169" s="109" t="s">
        <v>414</v>
      </c>
      <c r="H169" s="359">
        <f t="shared" si="17"/>
        <v>0</v>
      </c>
      <c r="I169" s="359">
        <f t="shared" si="17"/>
        <v>0</v>
      </c>
      <c r="J169" s="359">
        <f t="shared" si="17"/>
        <v>0</v>
      </c>
      <c r="K169" s="359">
        <f t="shared" si="17"/>
        <v>0</v>
      </c>
      <c r="L169" s="359">
        <f t="shared" si="17"/>
        <v>0</v>
      </c>
      <c r="M169" s="359">
        <f t="shared" si="17"/>
        <v>0</v>
      </c>
      <c r="N169" s="145" t="e">
        <f>N399+#REF!+N2699+N11439+N14199+N19489</f>
        <v>#REF!</v>
      </c>
      <c r="Q169" s="49" t="s">
        <v>47</v>
      </c>
    </row>
    <row r="170" spans="2:17" ht="20.25" customHeight="1" thickBot="1">
      <c r="B170" s="50" t="e">
        <f>IF((#REF!+#REF!+H170)&lt;&gt;0,"a","b")</f>
        <v>#REF!</v>
      </c>
      <c r="C170" s="54">
        <v>6</v>
      </c>
      <c r="D170" s="54" t="s">
        <v>510</v>
      </c>
      <c r="F170" s="89"/>
      <c r="G170" s="109" t="s">
        <v>415</v>
      </c>
      <c r="H170" s="359">
        <f t="shared" si="17"/>
        <v>0</v>
      </c>
      <c r="I170" s="359">
        <f t="shared" si="17"/>
        <v>0</v>
      </c>
      <c r="J170" s="359">
        <f t="shared" si="17"/>
        <v>0</v>
      </c>
      <c r="K170" s="359">
        <f t="shared" si="17"/>
        <v>0</v>
      </c>
      <c r="L170" s="359">
        <f t="shared" si="17"/>
        <v>0</v>
      </c>
      <c r="M170" s="359">
        <f t="shared" si="17"/>
        <v>0</v>
      </c>
      <c r="N170" s="145" t="e">
        <f>N400+#REF!+N2700+N11440+N14200+N19490</f>
        <v>#REF!</v>
      </c>
      <c r="Q170" s="49" t="s">
        <v>47</v>
      </c>
    </row>
    <row r="171" spans="2:17" ht="20.25" customHeight="1" thickBot="1">
      <c r="B171" s="50" t="e">
        <f>IF((#REF!+#REF!+H171)&lt;&gt;0,"a","b")</f>
        <v>#REF!</v>
      </c>
      <c r="C171" s="54">
        <v>6</v>
      </c>
      <c r="D171" s="54" t="s">
        <v>510</v>
      </c>
      <c r="F171" s="89"/>
      <c r="G171" s="109" t="s">
        <v>416</v>
      </c>
      <c r="H171" s="359">
        <f t="shared" si="17"/>
        <v>0</v>
      </c>
      <c r="I171" s="359">
        <f t="shared" si="17"/>
        <v>0</v>
      </c>
      <c r="J171" s="359">
        <f t="shared" si="17"/>
        <v>0</v>
      </c>
      <c r="K171" s="359">
        <f t="shared" si="17"/>
        <v>0</v>
      </c>
      <c r="L171" s="359">
        <f t="shared" si="17"/>
        <v>0</v>
      </c>
      <c r="M171" s="359">
        <f t="shared" si="17"/>
        <v>0</v>
      </c>
      <c r="N171" s="145" t="e">
        <f>N401+#REF!+N2701+N11441+N14201+N19491</f>
        <v>#REF!</v>
      </c>
      <c r="Q171" s="49" t="s">
        <v>47</v>
      </c>
    </row>
    <row r="172" spans="2:17" ht="20.25" customHeight="1" thickBot="1">
      <c r="B172" s="50" t="e">
        <f>IF((#REF!+#REF!+H172)&lt;&gt;0,"a","b")</f>
        <v>#REF!</v>
      </c>
      <c r="C172" s="54">
        <v>6</v>
      </c>
      <c r="D172" s="54" t="s">
        <v>510</v>
      </c>
      <c r="F172" s="89"/>
      <c r="G172" s="109" t="s">
        <v>417</v>
      </c>
      <c r="H172" s="359">
        <f t="shared" si="17"/>
        <v>0</v>
      </c>
      <c r="I172" s="359">
        <f t="shared" si="17"/>
        <v>0</v>
      </c>
      <c r="J172" s="359">
        <f t="shared" si="17"/>
        <v>0</v>
      </c>
      <c r="K172" s="359">
        <f t="shared" si="17"/>
        <v>0</v>
      </c>
      <c r="L172" s="359">
        <f t="shared" si="17"/>
        <v>0</v>
      </c>
      <c r="M172" s="359">
        <f t="shared" si="17"/>
        <v>0</v>
      </c>
      <c r="N172" s="145" t="e">
        <f>N402+#REF!+N2702+N11442+N14202+N19492</f>
        <v>#REF!</v>
      </c>
      <c r="Q172" s="49" t="s">
        <v>47</v>
      </c>
    </row>
    <row r="173" spans="2:17" ht="20.25" customHeight="1" thickBot="1">
      <c r="B173" s="50" t="e">
        <f>IF((#REF!+#REF!+H173)&lt;&gt;0,"a","b")</f>
        <v>#REF!</v>
      </c>
      <c r="C173" s="54">
        <v>6</v>
      </c>
      <c r="D173" s="54" t="s">
        <v>510</v>
      </c>
      <c r="F173" s="89"/>
      <c r="G173" s="109" t="s">
        <v>418</v>
      </c>
      <c r="H173" s="359">
        <f t="shared" si="17"/>
        <v>20</v>
      </c>
      <c r="I173" s="359">
        <f t="shared" si="17"/>
        <v>0</v>
      </c>
      <c r="J173" s="359">
        <f t="shared" si="17"/>
        <v>0</v>
      </c>
      <c r="K173" s="359">
        <f t="shared" si="17"/>
        <v>0</v>
      </c>
      <c r="L173" s="359">
        <f t="shared" si="17"/>
        <v>0</v>
      </c>
      <c r="M173" s="359">
        <f t="shared" si="17"/>
        <v>0</v>
      </c>
      <c r="N173" s="145" t="e">
        <f>N403+#REF!+N2703+N11443+N14203+N19493</f>
        <v>#REF!</v>
      </c>
      <c r="Q173" s="49" t="s">
        <v>47</v>
      </c>
    </row>
    <row r="174" spans="2:17" ht="20.25" customHeight="1" thickBot="1">
      <c r="B174" s="50" t="e">
        <f>IF((#REF!+#REF!+H174)&lt;&gt;0,"a","b")</f>
        <v>#REF!</v>
      </c>
      <c r="C174" s="54">
        <v>6</v>
      </c>
      <c r="D174" s="54" t="s">
        <v>510</v>
      </c>
      <c r="F174" s="89"/>
      <c r="G174" s="109" t="s">
        <v>419</v>
      </c>
      <c r="H174" s="359">
        <f t="shared" si="17"/>
        <v>0</v>
      </c>
      <c r="I174" s="359">
        <f t="shared" si="17"/>
        <v>0</v>
      </c>
      <c r="J174" s="359">
        <f t="shared" si="17"/>
        <v>0</v>
      </c>
      <c r="K174" s="359">
        <f t="shared" si="17"/>
        <v>0</v>
      </c>
      <c r="L174" s="359">
        <f t="shared" si="17"/>
        <v>0</v>
      </c>
      <c r="M174" s="359">
        <f t="shared" si="17"/>
        <v>0</v>
      </c>
      <c r="N174" s="145" t="e">
        <f>N404+#REF!+N2704+N11444+N14204+N19494</f>
        <v>#REF!</v>
      </c>
      <c r="Q174" s="49" t="s">
        <v>47</v>
      </c>
    </row>
    <row r="175" spans="2:17" ht="20.25" customHeight="1" thickBot="1">
      <c r="B175" s="50" t="e">
        <f>IF((#REF!+#REF!+H175)&lt;&gt;0,"a","b")</f>
        <v>#REF!</v>
      </c>
      <c r="C175" s="54">
        <v>6</v>
      </c>
      <c r="D175" s="54" t="s">
        <v>510</v>
      </c>
      <c r="F175" s="89"/>
      <c r="G175" s="109" t="s">
        <v>420</v>
      </c>
      <c r="H175" s="359">
        <f t="shared" si="17"/>
        <v>0</v>
      </c>
      <c r="I175" s="359">
        <f t="shared" si="17"/>
        <v>0</v>
      </c>
      <c r="J175" s="359">
        <f t="shared" si="17"/>
        <v>0</v>
      </c>
      <c r="K175" s="359">
        <f t="shared" si="17"/>
        <v>0</v>
      </c>
      <c r="L175" s="359">
        <f t="shared" si="17"/>
        <v>0</v>
      </c>
      <c r="M175" s="359">
        <f t="shared" si="17"/>
        <v>0</v>
      </c>
      <c r="N175" s="145" t="e">
        <f>N405+#REF!+N2705+N11445+N14205+N19495</f>
        <v>#REF!</v>
      </c>
      <c r="Q175" s="49" t="s">
        <v>47</v>
      </c>
    </row>
    <row r="176" spans="2:17" ht="20.25" customHeight="1" thickBot="1">
      <c r="B176" s="50" t="e">
        <f>IF((#REF!+#REF!+H176)&lt;&gt;0,"a","b")</f>
        <v>#REF!</v>
      </c>
      <c r="C176" s="54">
        <v>6</v>
      </c>
      <c r="D176" s="54" t="s">
        <v>510</v>
      </c>
      <c r="F176" s="89"/>
      <c r="G176" s="109" t="s">
        <v>421</v>
      </c>
      <c r="H176" s="359">
        <f t="shared" ref="H176:M185" si="18">H406+H2706+H11446+H13056+H14206+H19496</f>
        <v>0</v>
      </c>
      <c r="I176" s="359">
        <f t="shared" si="18"/>
        <v>0</v>
      </c>
      <c r="J176" s="359">
        <f t="shared" si="18"/>
        <v>0</v>
      </c>
      <c r="K176" s="359">
        <f t="shared" si="18"/>
        <v>0</v>
      </c>
      <c r="L176" s="359">
        <f t="shared" si="18"/>
        <v>0</v>
      </c>
      <c r="M176" s="359">
        <f t="shared" si="18"/>
        <v>0</v>
      </c>
      <c r="N176" s="145" t="e">
        <f>N406+#REF!+N2706+N11446+N14206+N19496</f>
        <v>#REF!</v>
      </c>
      <c r="Q176" s="49" t="s">
        <v>47</v>
      </c>
    </row>
    <row r="177" spans="2:17" ht="20.25" customHeight="1" thickBot="1">
      <c r="B177" s="50" t="e">
        <f>IF((#REF!+#REF!+H177)&lt;&gt;0,"a","b")</f>
        <v>#REF!</v>
      </c>
      <c r="C177" s="54">
        <v>6</v>
      </c>
      <c r="D177" s="54" t="s">
        <v>510</v>
      </c>
      <c r="F177" s="89"/>
      <c r="G177" s="109" t="s">
        <v>422</v>
      </c>
      <c r="H177" s="359">
        <f t="shared" si="18"/>
        <v>0</v>
      </c>
      <c r="I177" s="359">
        <f t="shared" si="18"/>
        <v>0</v>
      </c>
      <c r="J177" s="359">
        <f t="shared" si="18"/>
        <v>0</v>
      </c>
      <c r="K177" s="359">
        <f t="shared" si="18"/>
        <v>0</v>
      </c>
      <c r="L177" s="359">
        <f t="shared" si="18"/>
        <v>0</v>
      </c>
      <c r="M177" s="359">
        <f t="shared" si="18"/>
        <v>0</v>
      </c>
      <c r="N177" s="145" t="e">
        <f>N407+#REF!+N2707+N11447+N14207+N19497</f>
        <v>#REF!</v>
      </c>
      <c r="Q177" s="49" t="s">
        <v>47</v>
      </c>
    </row>
    <row r="178" spans="2:17" ht="20.25" customHeight="1" thickBot="1">
      <c r="B178" s="50" t="e">
        <f>IF((#REF!+#REF!+H178)&lt;&gt;0,"a","b")</f>
        <v>#REF!</v>
      </c>
      <c r="C178" s="54">
        <v>6</v>
      </c>
      <c r="D178" s="54" t="s">
        <v>510</v>
      </c>
      <c r="F178" s="89"/>
      <c r="G178" s="109" t="s">
        <v>423</v>
      </c>
      <c r="H178" s="359">
        <f t="shared" si="18"/>
        <v>0</v>
      </c>
      <c r="I178" s="359">
        <f t="shared" si="18"/>
        <v>0</v>
      </c>
      <c r="J178" s="359">
        <f t="shared" si="18"/>
        <v>0</v>
      </c>
      <c r="K178" s="359">
        <f t="shared" si="18"/>
        <v>0</v>
      </c>
      <c r="L178" s="359">
        <f t="shared" si="18"/>
        <v>0</v>
      </c>
      <c r="M178" s="359">
        <f t="shared" si="18"/>
        <v>0</v>
      </c>
      <c r="N178" s="145" t="e">
        <f>N408+#REF!+N2708+N11448+N14208+N19498</f>
        <v>#REF!</v>
      </c>
      <c r="Q178" s="49" t="s">
        <v>47</v>
      </c>
    </row>
    <row r="179" spans="2:17" ht="20.25" customHeight="1" thickBot="1">
      <c r="B179" s="50" t="e">
        <f>IF((#REF!+#REF!+H179)&lt;&gt;0,"a","b")</f>
        <v>#REF!</v>
      </c>
      <c r="C179" s="54">
        <v>6</v>
      </c>
      <c r="D179" s="54" t="s">
        <v>510</v>
      </c>
      <c r="F179" s="89"/>
      <c r="G179" s="109" t="s">
        <v>424</v>
      </c>
      <c r="H179" s="359">
        <f t="shared" si="18"/>
        <v>0</v>
      </c>
      <c r="I179" s="359">
        <f t="shared" si="18"/>
        <v>0</v>
      </c>
      <c r="J179" s="359">
        <f t="shared" si="18"/>
        <v>0</v>
      </c>
      <c r="K179" s="359">
        <f t="shared" si="18"/>
        <v>0</v>
      </c>
      <c r="L179" s="359">
        <f t="shared" si="18"/>
        <v>0</v>
      </c>
      <c r="M179" s="359">
        <f t="shared" si="18"/>
        <v>0</v>
      </c>
      <c r="N179" s="145" t="e">
        <f>N409+#REF!+N2709+N11449+N14209+N19499</f>
        <v>#REF!</v>
      </c>
      <c r="Q179" s="49" t="s">
        <v>47</v>
      </c>
    </row>
    <row r="180" spans="2:17" ht="38.25" customHeight="1" thickBot="1">
      <c r="B180" s="50" t="e">
        <f>IF((#REF!+#REF!+H180)&lt;&gt;0,"a","b")</f>
        <v>#REF!</v>
      </c>
      <c r="C180" s="54">
        <v>6</v>
      </c>
      <c r="D180" s="54" t="s">
        <v>510</v>
      </c>
      <c r="F180" s="89"/>
      <c r="G180" s="126" t="s">
        <v>425</v>
      </c>
      <c r="H180" s="359">
        <f t="shared" si="18"/>
        <v>0</v>
      </c>
      <c r="I180" s="359">
        <f t="shared" si="18"/>
        <v>0</v>
      </c>
      <c r="J180" s="359">
        <f t="shared" si="18"/>
        <v>0</v>
      </c>
      <c r="K180" s="359">
        <f t="shared" si="18"/>
        <v>0</v>
      </c>
      <c r="L180" s="359">
        <f t="shared" si="18"/>
        <v>0</v>
      </c>
      <c r="M180" s="359">
        <f t="shared" si="18"/>
        <v>0</v>
      </c>
      <c r="N180" s="145" t="e">
        <f>N410+#REF!+N2710+N11450+N14210+N19500</f>
        <v>#REF!</v>
      </c>
      <c r="Q180" s="49" t="s">
        <v>47</v>
      </c>
    </row>
    <row r="181" spans="2:17" ht="20.25" customHeight="1" thickBot="1">
      <c r="B181" s="50" t="e">
        <f>IF((#REF!+#REF!+H181)&lt;&gt;0,"a","b")</f>
        <v>#REF!</v>
      </c>
      <c r="C181" s="54">
        <v>6</v>
      </c>
      <c r="D181" s="54" t="s">
        <v>510</v>
      </c>
      <c r="F181" s="89"/>
      <c r="G181" s="109" t="s">
        <v>426</v>
      </c>
      <c r="H181" s="359">
        <f t="shared" si="18"/>
        <v>0</v>
      </c>
      <c r="I181" s="359">
        <f t="shared" si="18"/>
        <v>0</v>
      </c>
      <c r="J181" s="359">
        <f t="shared" si="18"/>
        <v>0</v>
      </c>
      <c r="K181" s="359">
        <f t="shared" si="18"/>
        <v>0</v>
      </c>
      <c r="L181" s="359">
        <f t="shared" si="18"/>
        <v>0</v>
      </c>
      <c r="M181" s="359">
        <f t="shared" si="18"/>
        <v>0</v>
      </c>
      <c r="N181" s="145" t="e">
        <f>N411+#REF!+N2711+N11451+N14211+N19501</f>
        <v>#REF!</v>
      </c>
      <c r="Q181" s="49" t="s">
        <v>47</v>
      </c>
    </row>
    <row r="182" spans="2:17" ht="30.75" customHeight="1" thickBot="1">
      <c r="B182" s="50" t="e">
        <f>IF((#REF!+#REF!+H182)&lt;&gt;0,"a","b")</f>
        <v>#REF!</v>
      </c>
      <c r="C182" s="54">
        <v>6</v>
      </c>
      <c r="D182" s="54" t="s">
        <v>510</v>
      </c>
      <c r="F182" s="374"/>
      <c r="G182" s="109" t="s">
        <v>427</v>
      </c>
      <c r="H182" s="359">
        <f t="shared" si="18"/>
        <v>25</v>
      </c>
      <c r="I182" s="359">
        <f t="shared" si="18"/>
        <v>25</v>
      </c>
      <c r="J182" s="359">
        <f t="shared" si="18"/>
        <v>0</v>
      </c>
      <c r="K182" s="359">
        <f t="shared" si="18"/>
        <v>14</v>
      </c>
      <c r="L182" s="359">
        <f t="shared" si="18"/>
        <v>13</v>
      </c>
      <c r="M182" s="359">
        <f t="shared" si="18"/>
        <v>13</v>
      </c>
      <c r="N182" s="145" t="e">
        <f>N412+#REF!+N2712+N11452+N14212+N19502</f>
        <v>#REF!</v>
      </c>
      <c r="Q182" s="49" t="s">
        <v>47</v>
      </c>
    </row>
    <row r="183" spans="2:17" ht="20.25" customHeight="1" thickBot="1">
      <c r="B183" s="50" t="e">
        <f>IF((#REF!+#REF!+H183)&lt;&gt;0,"a","b")</f>
        <v>#REF!</v>
      </c>
      <c r="C183" s="54">
        <v>4</v>
      </c>
      <c r="D183" s="54" t="s">
        <v>510</v>
      </c>
      <c r="F183" s="89"/>
      <c r="G183" s="93" t="s">
        <v>428</v>
      </c>
      <c r="H183" s="359">
        <f t="shared" si="18"/>
        <v>0</v>
      </c>
      <c r="I183" s="359">
        <f t="shared" si="18"/>
        <v>0</v>
      </c>
      <c r="J183" s="359">
        <f t="shared" si="18"/>
        <v>0</v>
      </c>
      <c r="K183" s="359">
        <f t="shared" si="18"/>
        <v>0</v>
      </c>
      <c r="L183" s="359">
        <f t="shared" si="18"/>
        <v>0</v>
      </c>
      <c r="M183" s="359">
        <f t="shared" si="18"/>
        <v>0</v>
      </c>
      <c r="N183" s="137" t="e">
        <f>N413+#REF!+N2713+N11453+N14213+N19503</f>
        <v>#REF!</v>
      </c>
      <c r="O183" s="60" t="s">
        <v>71</v>
      </c>
      <c r="Q183" s="49" t="s">
        <v>47</v>
      </c>
    </row>
    <row r="184" spans="2:17" ht="20.25" customHeight="1" thickBot="1">
      <c r="B184" s="50" t="e">
        <f>IF((#REF!+#REF!+H184)&lt;&gt;0,"a","b")</f>
        <v>#REF!</v>
      </c>
      <c r="C184" s="54">
        <v>5</v>
      </c>
      <c r="D184" s="54" t="s">
        <v>510</v>
      </c>
      <c r="F184" s="89"/>
      <c r="G184" s="95" t="s">
        <v>429</v>
      </c>
      <c r="H184" s="359">
        <f t="shared" si="18"/>
        <v>0</v>
      </c>
      <c r="I184" s="359">
        <f t="shared" si="18"/>
        <v>0</v>
      </c>
      <c r="J184" s="359">
        <f t="shared" si="18"/>
        <v>0</v>
      </c>
      <c r="K184" s="359">
        <f t="shared" si="18"/>
        <v>0</v>
      </c>
      <c r="L184" s="359">
        <f t="shared" si="18"/>
        <v>0</v>
      </c>
      <c r="M184" s="359">
        <f t="shared" si="18"/>
        <v>0</v>
      </c>
      <c r="N184" s="141" t="e">
        <f>N414+#REF!+N2714+N11454+N14214+N19504</f>
        <v>#REF!</v>
      </c>
      <c r="O184" s="60"/>
      <c r="Q184" s="49" t="s">
        <v>47</v>
      </c>
    </row>
    <row r="185" spans="2:17" ht="20.25" customHeight="1" thickBot="1">
      <c r="B185" s="50" t="e">
        <f>IF((#REF!+#REF!+H185)&lt;&gt;0,"a","b")</f>
        <v>#REF!</v>
      </c>
      <c r="C185" s="54">
        <v>5</v>
      </c>
      <c r="D185" s="54" t="s">
        <v>510</v>
      </c>
      <c r="F185" s="89"/>
      <c r="G185" s="95" t="s">
        <v>430</v>
      </c>
      <c r="H185" s="359">
        <f t="shared" si="18"/>
        <v>0</v>
      </c>
      <c r="I185" s="359">
        <f t="shared" si="18"/>
        <v>0</v>
      </c>
      <c r="J185" s="359">
        <f t="shared" si="18"/>
        <v>0</v>
      </c>
      <c r="K185" s="359">
        <f t="shared" si="18"/>
        <v>0</v>
      </c>
      <c r="L185" s="359">
        <f t="shared" si="18"/>
        <v>0</v>
      </c>
      <c r="M185" s="359">
        <f t="shared" si="18"/>
        <v>0</v>
      </c>
      <c r="N185" s="142" t="e">
        <f>N415+#REF!+N2715+N11455+N14215+N19505</f>
        <v>#REF!</v>
      </c>
      <c r="O185" s="60" t="s">
        <v>71</v>
      </c>
      <c r="Q185" s="49" t="s">
        <v>47</v>
      </c>
    </row>
    <row r="186" spans="2:17" ht="20.25" customHeight="1" thickBot="1">
      <c r="B186" s="50" t="e">
        <f>IF((#REF!+#REF!+H186)&lt;&gt;0,"a","b")</f>
        <v>#REF!</v>
      </c>
      <c r="C186" s="54">
        <v>6</v>
      </c>
      <c r="D186" s="54" t="s">
        <v>510</v>
      </c>
      <c r="F186" s="89"/>
      <c r="G186" s="109" t="s">
        <v>431</v>
      </c>
      <c r="H186" s="359">
        <f t="shared" ref="H186:M195" si="19">H416+H2716+H11456+H13066+H14216+H19506</f>
        <v>0</v>
      </c>
      <c r="I186" s="359">
        <f t="shared" si="19"/>
        <v>0</v>
      </c>
      <c r="J186" s="359">
        <f t="shared" si="19"/>
        <v>0</v>
      </c>
      <c r="K186" s="359">
        <f t="shared" si="19"/>
        <v>0</v>
      </c>
      <c r="L186" s="359">
        <f t="shared" si="19"/>
        <v>0</v>
      </c>
      <c r="M186" s="359">
        <f t="shared" si="19"/>
        <v>0</v>
      </c>
      <c r="N186" s="145" t="e">
        <f>N416+#REF!+N2716+N11456+N14216+N19506</f>
        <v>#REF!</v>
      </c>
      <c r="Q186" s="49" t="s">
        <v>47</v>
      </c>
    </row>
    <row r="187" spans="2:17" ht="20.25" customHeight="1" thickBot="1">
      <c r="B187" s="50" t="e">
        <f>IF((#REF!+#REF!+H187)&lt;&gt;0,"a","b")</f>
        <v>#REF!</v>
      </c>
      <c r="C187" s="54">
        <v>6</v>
      </c>
      <c r="D187" s="54" t="s">
        <v>510</v>
      </c>
      <c r="F187" s="89"/>
      <c r="G187" s="109" t="s">
        <v>432</v>
      </c>
      <c r="H187" s="359">
        <f t="shared" si="19"/>
        <v>0</v>
      </c>
      <c r="I187" s="359">
        <f t="shared" si="19"/>
        <v>0</v>
      </c>
      <c r="J187" s="359">
        <f t="shared" si="19"/>
        <v>0</v>
      </c>
      <c r="K187" s="359">
        <f t="shared" si="19"/>
        <v>0</v>
      </c>
      <c r="L187" s="359">
        <f t="shared" si="19"/>
        <v>0</v>
      </c>
      <c r="M187" s="359">
        <f t="shared" si="19"/>
        <v>0</v>
      </c>
      <c r="N187" s="145" t="e">
        <f>N417+#REF!+N2717+N11457+N14217+N19507</f>
        <v>#REF!</v>
      </c>
      <c r="Q187" s="49" t="s">
        <v>47</v>
      </c>
    </row>
    <row r="188" spans="2:17" ht="30.75" customHeight="1" thickBot="1">
      <c r="B188" s="50" t="e">
        <f>IF((#REF!+#REF!+H188)&lt;&gt;0,"a","b")</f>
        <v>#REF!</v>
      </c>
      <c r="C188" s="54">
        <v>3</v>
      </c>
      <c r="D188" s="54" t="s">
        <v>510</v>
      </c>
      <c r="F188" s="89"/>
      <c r="G188" s="108" t="s">
        <v>433</v>
      </c>
      <c r="H188" s="359">
        <f t="shared" si="19"/>
        <v>0</v>
      </c>
      <c r="I188" s="359">
        <f t="shared" si="19"/>
        <v>0</v>
      </c>
      <c r="J188" s="359">
        <f t="shared" si="19"/>
        <v>0</v>
      </c>
      <c r="K188" s="359">
        <f t="shared" si="19"/>
        <v>0</v>
      </c>
      <c r="L188" s="359">
        <f t="shared" si="19"/>
        <v>0</v>
      </c>
      <c r="M188" s="359">
        <f t="shared" si="19"/>
        <v>0</v>
      </c>
      <c r="N188" s="140" t="e">
        <f>N418+#REF!+N2718+N11458+N14218+N19508</f>
        <v>#REF!</v>
      </c>
      <c r="O188" s="60" t="s">
        <v>71</v>
      </c>
      <c r="Q188" s="49" t="s">
        <v>47</v>
      </c>
    </row>
    <row r="189" spans="2:17" ht="30.75" customHeight="1" thickBot="1">
      <c r="B189" s="50" t="e">
        <f>IF((#REF!+#REF!+H189)&lt;&gt;0,"a","b")</f>
        <v>#REF!</v>
      </c>
      <c r="C189" s="54">
        <v>4</v>
      </c>
      <c r="D189" s="54" t="s">
        <v>510</v>
      </c>
      <c r="F189" s="89"/>
      <c r="G189" s="93" t="s">
        <v>434</v>
      </c>
      <c r="H189" s="359">
        <f t="shared" si="19"/>
        <v>0</v>
      </c>
      <c r="I189" s="359">
        <f t="shared" si="19"/>
        <v>0</v>
      </c>
      <c r="J189" s="359">
        <f t="shared" si="19"/>
        <v>0</v>
      </c>
      <c r="K189" s="359">
        <f t="shared" si="19"/>
        <v>0</v>
      </c>
      <c r="L189" s="359">
        <f t="shared" si="19"/>
        <v>0</v>
      </c>
      <c r="M189" s="359">
        <f t="shared" si="19"/>
        <v>0</v>
      </c>
      <c r="N189" s="137" t="e">
        <f>N419+#REF!+N2719+N11459+N14219+N19509</f>
        <v>#REF!</v>
      </c>
      <c r="Q189" s="49" t="s">
        <v>47</v>
      </c>
    </row>
    <row r="190" spans="2:17" ht="30.75" customHeight="1" thickBot="1">
      <c r="B190" s="50" t="e">
        <f>IF((#REF!+#REF!+H190)&lt;&gt;0,"a","b")</f>
        <v>#REF!</v>
      </c>
      <c r="C190" s="54">
        <v>4</v>
      </c>
      <c r="D190" s="54" t="s">
        <v>510</v>
      </c>
      <c r="F190" s="89"/>
      <c r="G190" s="93" t="s">
        <v>435</v>
      </c>
      <c r="H190" s="359">
        <f t="shared" si="19"/>
        <v>0</v>
      </c>
      <c r="I190" s="359">
        <f t="shared" si="19"/>
        <v>0</v>
      </c>
      <c r="J190" s="359">
        <f t="shared" si="19"/>
        <v>0</v>
      </c>
      <c r="K190" s="359">
        <f t="shared" si="19"/>
        <v>0</v>
      </c>
      <c r="L190" s="359">
        <f t="shared" si="19"/>
        <v>0</v>
      </c>
      <c r="M190" s="359">
        <f t="shared" si="19"/>
        <v>0</v>
      </c>
      <c r="N190" s="137" t="e">
        <f>N420+#REF!+N2720+N11460+N14220+N19510</f>
        <v>#REF!</v>
      </c>
      <c r="O190" s="60" t="s">
        <v>71</v>
      </c>
      <c r="Q190" s="49" t="s">
        <v>47</v>
      </c>
    </row>
    <row r="191" spans="2:17" ht="30.75" customHeight="1" thickBot="1">
      <c r="B191" s="50" t="e">
        <f>IF((#REF!+#REF!+H191)&lt;&gt;0,"a","b")</f>
        <v>#REF!</v>
      </c>
      <c r="C191" s="54">
        <v>5</v>
      </c>
      <c r="D191" s="54" t="s">
        <v>510</v>
      </c>
      <c r="F191" s="89"/>
      <c r="G191" s="95" t="s">
        <v>436</v>
      </c>
      <c r="H191" s="359">
        <f t="shared" si="19"/>
        <v>0</v>
      </c>
      <c r="I191" s="359">
        <f t="shared" si="19"/>
        <v>0</v>
      </c>
      <c r="J191" s="359">
        <f t="shared" si="19"/>
        <v>0</v>
      </c>
      <c r="K191" s="359">
        <f t="shared" si="19"/>
        <v>0</v>
      </c>
      <c r="L191" s="359">
        <f t="shared" si="19"/>
        <v>0</v>
      </c>
      <c r="M191" s="359">
        <f t="shared" si="19"/>
        <v>0</v>
      </c>
      <c r="N191" s="141" t="e">
        <f>N421+#REF!+N2721+N11461+N14221+N19511</f>
        <v>#REF!</v>
      </c>
      <c r="Q191" s="49" t="s">
        <v>47</v>
      </c>
    </row>
    <row r="192" spans="2:17" ht="20.25" customHeight="1" thickBot="1">
      <c r="B192" s="50" t="e">
        <f>IF((#REF!+#REF!+H192)&lt;&gt;0,"a","b")</f>
        <v>#REF!</v>
      </c>
      <c r="C192" s="54">
        <v>5</v>
      </c>
      <c r="D192" s="54" t="s">
        <v>510</v>
      </c>
      <c r="F192" s="89"/>
      <c r="G192" s="95" t="s">
        <v>437</v>
      </c>
      <c r="H192" s="359">
        <f t="shared" si="19"/>
        <v>0</v>
      </c>
      <c r="I192" s="359">
        <f t="shared" si="19"/>
        <v>0</v>
      </c>
      <c r="J192" s="359">
        <f t="shared" si="19"/>
        <v>0</v>
      </c>
      <c r="K192" s="359">
        <f t="shared" si="19"/>
        <v>0</v>
      </c>
      <c r="L192" s="359">
        <f t="shared" si="19"/>
        <v>0</v>
      </c>
      <c r="M192" s="359">
        <f t="shared" si="19"/>
        <v>0</v>
      </c>
      <c r="N192" s="141" t="e">
        <f>N422+#REF!+N2722+N11462+N14222+N19512</f>
        <v>#REF!</v>
      </c>
      <c r="Q192" s="49" t="s">
        <v>47</v>
      </c>
    </row>
    <row r="193" spans="2:17" ht="20.25" customHeight="1" thickBot="1">
      <c r="B193" s="50" t="e">
        <f>IF((#REF!+#REF!+H193)&lt;&gt;0,"a","b")</f>
        <v>#REF!</v>
      </c>
      <c r="C193" s="54">
        <v>5</v>
      </c>
      <c r="D193" s="54" t="s">
        <v>510</v>
      </c>
      <c r="F193" s="89"/>
      <c r="G193" s="95" t="s">
        <v>438</v>
      </c>
      <c r="H193" s="359">
        <f t="shared" si="19"/>
        <v>0</v>
      </c>
      <c r="I193" s="359">
        <f t="shared" si="19"/>
        <v>0</v>
      </c>
      <c r="J193" s="359">
        <f t="shared" si="19"/>
        <v>0</v>
      </c>
      <c r="K193" s="359">
        <f t="shared" si="19"/>
        <v>0</v>
      </c>
      <c r="L193" s="359">
        <f t="shared" si="19"/>
        <v>0</v>
      </c>
      <c r="M193" s="359">
        <f t="shared" si="19"/>
        <v>0</v>
      </c>
      <c r="N193" s="141" t="e">
        <f>N423+#REF!+N2723+N11463+N14223+N19513</f>
        <v>#REF!</v>
      </c>
      <c r="Q193" s="49" t="s">
        <v>47</v>
      </c>
    </row>
    <row r="194" spans="2:17" ht="20.25" customHeight="1" thickBot="1">
      <c r="B194" s="50" t="e">
        <f>IF((#REF!+#REF!+H194)&lt;&gt;0,"a","b")</f>
        <v>#REF!</v>
      </c>
      <c r="C194" s="54">
        <v>5</v>
      </c>
      <c r="D194" s="54" t="s">
        <v>510</v>
      </c>
      <c r="F194" s="89"/>
      <c r="G194" s="95" t="s">
        <v>307</v>
      </c>
      <c r="H194" s="359">
        <f t="shared" si="19"/>
        <v>0</v>
      </c>
      <c r="I194" s="359">
        <f t="shared" si="19"/>
        <v>0</v>
      </c>
      <c r="J194" s="359">
        <f t="shared" si="19"/>
        <v>0</v>
      </c>
      <c r="K194" s="359">
        <f t="shared" si="19"/>
        <v>0</v>
      </c>
      <c r="L194" s="359">
        <f t="shared" si="19"/>
        <v>0</v>
      </c>
      <c r="M194" s="359">
        <f t="shared" si="19"/>
        <v>0</v>
      </c>
      <c r="N194" s="141" t="e">
        <f>N424+#REF!+N2724+N11464+N14224+N19514</f>
        <v>#REF!</v>
      </c>
      <c r="Q194" s="49" t="s">
        <v>47</v>
      </c>
    </row>
    <row r="195" spans="2:17" ht="20.25" customHeight="1" thickBot="1">
      <c r="B195" s="50" t="e">
        <f>IF((#REF!+#REF!+H195)&lt;&gt;0,"a","b")</f>
        <v>#REF!</v>
      </c>
      <c r="C195" s="54">
        <v>3</v>
      </c>
      <c r="D195" s="54" t="s">
        <v>510</v>
      </c>
      <c r="F195" s="89"/>
      <c r="G195" s="108" t="s">
        <v>439</v>
      </c>
      <c r="H195" s="359">
        <f t="shared" si="19"/>
        <v>0</v>
      </c>
      <c r="I195" s="359">
        <f t="shared" si="19"/>
        <v>0</v>
      </c>
      <c r="J195" s="359">
        <f t="shared" si="19"/>
        <v>0</v>
      </c>
      <c r="K195" s="359">
        <f t="shared" si="19"/>
        <v>0</v>
      </c>
      <c r="L195" s="359">
        <f t="shared" si="19"/>
        <v>0</v>
      </c>
      <c r="M195" s="359">
        <f t="shared" si="19"/>
        <v>0</v>
      </c>
      <c r="N195" s="140" t="e">
        <f>N425+#REF!+N2725+N11465+N14225+N19515</f>
        <v>#REF!</v>
      </c>
      <c r="Q195" s="49" t="s">
        <v>47</v>
      </c>
    </row>
    <row r="196" spans="2:17" ht="20.25" customHeight="1" thickBot="1">
      <c r="B196" s="50" t="e">
        <f>IF((#REF!+#REF!+H196)&lt;&gt;0,"a","b")</f>
        <v>#REF!</v>
      </c>
      <c r="C196" s="54">
        <v>3</v>
      </c>
      <c r="D196" s="54" t="s">
        <v>510</v>
      </c>
      <c r="F196" s="89"/>
      <c r="G196" s="108" t="s">
        <v>440</v>
      </c>
      <c r="H196" s="359">
        <f t="shared" ref="H196:M205" si="20">H426+H2726+H11466+H13076+H14226+H19516</f>
        <v>0</v>
      </c>
      <c r="I196" s="359">
        <f t="shared" si="20"/>
        <v>0</v>
      </c>
      <c r="J196" s="359">
        <f t="shared" si="20"/>
        <v>0</v>
      </c>
      <c r="K196" s="359">
        <f t="shared" si="20"/>
        <v>0</v>
      </c>
      <c r="L196" s="359">
        <f t="shared" si="20"/>
        <v>0</v>
      </c>
      <c r="M196" s="359">
        <f t="shared" si="20"/>
        <v>0</v>
      </c>
      <c r="N196" s="140" t="e">
        <f>N426+#REF!+N2726+N11466+N14226+N19516</f>
        <v>#REF!</v>
      </c>
      <c r="O196" s="60" t="s">
        <v>71</v>
      </c>
      <c r="Q196" s="49" t="s">
        <v>47</v>
      </c>
    </row>
    <row r="197" spans="2:17" ht="30.75" customHeight="1" thickBot="1">
      <c r="B197" s="50" t="e">
        <f>IF((#REF!+#REF!+H197)&lt;&gt;0,"a","b")</f>
        <v>#REF!</v>
      </c>
      <c r="C197" s="54">
        <v>4</v>
      </c>
      <c r="D197" s="54" t="s">
        <v>510</v>
      </c>
      <c r="F197" s="89"/>
      <c r="G197" s="93" t="s">
        <v>441</v>
      </c>
      <c r="H197" s="359">
        <f t="shared" si="20"/>
        <v>0</v>
      </c>
      <c r="I197" s="359">
        <f t="shared" si="20"/>
        <v>0</v>
      </c>
      <c r="J197" s="359">
        <f t="shared" si="20"/>
        <v>0</v>
      </c>
      <c r="K197" s="359">
        <f t="shared" si="20"/>
        <v>0</v>
      </c>
      <c r="L197" s="359">
        <f t="shared" si="20"/>
        <v>0</v>
      </c>
      <c r="M197" s="359">
        <f t="shared" si="20"/>
        <v>0</v>
      </c>
      <c r="N197" s="137" t="e">
        <f>N427+#REF!+N2727+N11467+N14227+N19517</f>
        <v>#REF!</v>
      </c>
      <c r="O197" s="60"/>
      <c r="Q197" s="49" t="s">
        <v>47</v>
      </c>
    </row>
    <row r="198" spans="2:17" ht="20.25" customHeight="1" thickBot="1">
      <c r="B198" s="50" t="e">
        <f>IF((#REF!+#REF!+H198)&lt;&gt;0,"a","b")</f>
        <v>#REF!</v>
      </c>
      <c r="C198" s="54">
        <v>4</v>
      </c>
      <c r="D198" s="54" t="s">
        <v>510</v>
      </c>
      <c r="F198" s="89"/>
      <c r="G198" s="93" t="s">
        <v>442</v>
      </c>
      <c r="H198" s="359">
        <f t="shared" si="20"/>
        <v>0</v>
      </c>
      <c r="I198" s="359">
        <f t="shared" si="20"/>
        <v>0</v>
      </c>
      <c r="J198" s="359">
        <f t="shared" si="20"/>
        <v>0</v>
      </c>
      <c r="K198" s="359">
        <f t="shared" si="20"/>
        <v>0</v>
      </c>
      <c r="L198" s="359">
        <f t="shared" si="20"/>
        <v>0</v>
      </c>
      <c r="M198" s="359">
        <f t="shared" si="20"/>
        <v>0</v>
      </c>
      <c r="N198" s="137" t="e">
        <f>N428+#REF!+N2728+N11468+N14228+N19518</f>
        <v>#REF!</v>
      </c>
      <c r="O198" s="60"/>
      <c r="Q198" s="49" t="s">
        <v>47</v>
      </c>
    </row>
    <row r="199" spans="2:17" ht="20.25" customHeight="1" thickBot="1">
      <c r="B199" s="50" t="e">
        <f>IF((#REF!+#REF!+H199)&lt;&gt;0,"a","b")</f>
        <v>#REF!</v>
      </c>
      <c r="C199" s="54">
        <v>4</v>
      </c>
      <c r="D199" s="54" t="s">
        <v>510</v>
      </c>
      <c r="F199" s="89"/>
      <c r="G199" s="93" t="s">
        <v>443</v>
      </c>
      <c r="H199" s="359">
        <f t="shared" si="20"/>
        <v>0</v>
      </c>
      <c r="I199" s="359">
        <f t="shared" si="20"/>
        <v>0</v>
      </c>
      <c r="J199" s="359">
        <f t="shared" si="20"/>
        <v>0</v>
      </c>
      <c r="K199" s="359">
        <f t="shared" si="20"/>
        <v>0</v>
      </c>
      <c r="L199" s="359">
        <f t="shared" si="20"/>
        <v>0</v>
      </c>
      <c r="M199" s="359">
        <f t="shared" si="20"/>
        <v>0</v>
      </c>
      <c r="N199" s="137" t="e">
        <f>N429+#REF!+N2729+N11469+N14229+N19519</f>
        <v>#REF!</v>
      </c>
      <c r="O199" s="60" t="s">
        <v>71</v>
      </c>
      <c r="Q199" s="49" t="s">
        <v>47</v>
      </c>
    </row>
    <row r="200" spans="2:17" ht="30.75" customHeight="1" thickBot="1">
      <c r="B200" s="50" t="e">
        <f>IF((#REF!+#REF!+H200)&lt;&gt;0,"a","b")</f>
        <v>#REF!</v>
      </c>
      <c r="C200" s="54">
        <v>5</v>
      </c>
      <c r="D200" s="54" t="s">
        <v>510</v>
      </c>
      <c r="F200" s="89"/>
      <c r="G200" s="95" t="s">
        <v>444</v>
      </c>
      <c r="H200" s="359">
        <f t="shared" si="20"/>
        <v>0</v>
      </c>
      <c r="I200" s="359">
        <f t="shared" si="20"/>
        <v>0</v>
      </c>
      <c r="J200" s="359">
        <f t="shared" si="20"/>
        <v>0</v>
      </c>
      <c r="K200" s="359">
        <f t="shared" si="20"/>
        <v>0</v>
      </c>
      <c r="L200" s="359">
        <f t="shared" si="20"/>
        <v>0</v>
      </c>
      <c r="M200" s="359">
        <f t="shared" si="20"/>
        <v>0</v>
      </c>
      <c r="N200" s="141" t="e">
        <f>N430+#REF!+N2730+N11470+N14230+N19520</f>
        <v>#REF!</v>
      </c>
      <c r="Q200" s="49" t="s">
        <v>47</v>
      </c>
    </row>
    <row r="201" spans="2:17" ht="20.25" customHeight="1" thickBot="1">
      <c r="B201" s="50" t="e">
        <f>IF((#REF!+#REF!+H201)&lt;&gt;0,"a","b")</f>
        <v>#REF!</v>
      </c>
      <c r="C201" s="54">
        <v>5</v>
      </c>
      <c r="D201" s="54" t="s">
        <v>510</v>
      </c>
      <c r="F201" s="89"/>
      <c r="G201" s="95" t="s">
        <v>445</v>
      </c>
      <c r="H201" s="359">
        <f t="shared" si="20"/>
        <v>0</v>
      </c>
      <c r="I201" s="359">
        <f t="shared" si="20"/>
        <v>0</v>
      </c>
      <c r="J201" s="359">
        <f t="shared" si="20"/>
        <v>0</v>
      </c>
      <c r="K201" s="359">
        <f t="shared" si="20"/>
        <v>0</v>
      </c>
      <c r="L201" s="359">
        <f t="shared" si="20"/>
        <v>0</v>
      </c>
      <c r="M201" s="359">
        <f t="shared" si="20"/>
        <v>0</v>
      </c>
      <c r="N201" s="141" t="e">
        <f>N431+#REF!+N2731+N11471+N14231+N19521</f>
        <v>#REF!</v>
      </c>
      <c r="Q201" s="49" t="s">
        <v>47</v>
      </c>
    </row>
    <row r="202" spans="2:17" ht="20.25" customHeight="1" thickBot="1">
      <c r="B202" s="50" t="e">
        <f>IF((#REF!+#REF!+H202)&lt;&gt;0,"a","b")</f>
        <v>#REF!</v>
      </c>
      <c r="C202" s="54">
        <v>4</v>
      </c>
      <c r="D202" s="54" t="s">
        <v>510</v>
      </c>
      <c r="F202" s="89"/>
      <c r="G202" s="93" t="s">
        <v>446</v>
      </c>
      <c r="H202" s="359">
        <f t="shared" si="20"/>
        <v>0</v>
      </c>
      <c r="I202" s="359">
        <f t="shared" si="20"/>
        <v>0</v>
      </c>
      <c r="J202" s="359">
        <f t="shared" si="20"/>
        <v>0</v>
      </c>
      <c r="K202" s="359">
        <f t="shared" si="20"/>
        <v>0</v>
      </c>
      <c r="L202" s="359">
        <f t="shared" si="20"/>
        <v>0</v>
      </c>
      <c r="M202" s="359">
        <f t="shared" si="20"/>
        <v>0</v>
      </c>
      <c r="N202" s="137" t="e">
        <f>N432+#REF!+N2732+N11472+N14232+N19522</f>
        <v>#REF!</v>
      </c>
      <c r="Q202" s="49" t="s">
        <v>47</v>
      </c>
    </row>
    <row r="203" spans="2:17" ht="20.25" customHeight="1" thickBot="1">
      <c r="B203" s="50" t="e">
        <f>IF((#REF!+#REF!+H203)&lt;&gt;0,"a","b")</f>
        <v>#REF!</v>
      </c>
      <c r="C203" s="54">
        <v>2</v>
      </c>
      <c r="D203" s="68" t="s">
        <v>510</v>
      </c>
      <c r="F203" s="127"/>
      <c r="G203" s="117" t="s">
        <v>447</v>
      </c>
      <c r="H203" s="359">
        <f t="shared" si="20"/>
        <v>0</v>
      </c>
      <c r="I203" s="359">
        <f t="shared" si="20"/>
        <v>0</v>
      </c>
      <c r="J203" s="359">
        <f t="shared" si="20"/>
        <v>0</v>
      </c>
      <c r="K203" s="359">
        <f t="shared" si="20"/>
        <v>0</v>
      </c>
      <c r="L203" s="359">
        <f t="shared" si="20"/>
        <v>0</v>
      </c>
      <c r="M203" s="359">
        <f t="shared" si="20"/>
        <v>0</v>
      </c>
      <c r="N203" s="125" t="e">
        <f>N433+#REF!+N2733+N11473+N14233+N19523</f>
        <v>#REF!</v>
      </c>
      <c r="O203" s="60" t="s">
        <v>71</v>
      </c>
    </row>
    <row r="204" spans="2:17" ht="20.25" customHeight="1" thickBot="1">
      <c r="B204" s="50" t="e">
        <f>IF((#REF!+#REF!+H204)&lt;&gt;0,"a","b")</f>
        <v>#REF!</v>
      </c>
      <c r="C204" s="54">
        <v>3</v>
      </c>
      <c r="D204" s="54" t="s">
        <v>510</v>
      </c>
      <c r="F204" s="127"/>
      <c r="G204" s="108" t="s">
        <v>448</v>
      </c>
      <c r="H204" s="359">
        <f t="shared" si="20"/>
        <v>0</v>
      </c>
      <c r="I204" s="359">
        <f t="shared" si="20"/>
        <v>0</v>
      </c>
      <c r="J204" s="359">
        <f t="shared" si="20"/>
        <v>0</v>
      </c>
      <c r="K204" s="359">
        <f t="shared" si="20"/>
        <v>0</v>
      </c>
      <c r="L204" s="359">
        <f t="shared" si="20"/>
        <v>0</v>
      </c>
      <c r="M204" s="359">
        <f t="shared" si="20"/>
        <v>0</v>
      </c>
      <c r="N204" s="146" t="e">
        <f>N434+#REF!+N2734+N11474+N14234+N19524</f>
        <v>#REF!</v>
      </c>
      <c r="O204" s="60" t="s">
        <v>71</v>
      </c>
    </row>
    <row r="205" spans="2:17" ht="20.25" customHeight="1" thickBot="1">
      <c r="B205" s="50" t="e">
        <f>IF((#REF!+#REF!+H205)&lt;&gt;0,"a","b")</f>
        <v>#REF!</v>
      </c>
      <c r="C205" s="54">
        <v>4</v>
      </c>
      <c r="D205" s="54" t="s">
        <v>510</v>
      </c>
      <c r="F205" s="127"/>
      <c r="G205" s="93" t="s">
        <v>449</v>
      </c>
      <c r="H205" s="359">
        <f t="shared" si="20"/>
        <v>0</v>
      </c>
      <c r="I205" s="359">
        <f t="shared" si="20"/>
        <v>0</v>
      </c>
      <c r="J205" s="359">
        <f t="shared" si="20"/>
        <v>0</v>
      </c>
      <c r="K205" s="359">
        <f t="shared" si="20"/>
        <v>0</v>
      </c>
      <c r="L205" s="359">
        <f t="shared" si="20"/>
        <v>0</v>
      </c>
      <c r="M205" s="359">
        <f t="shared" si="20"/>
        <v>0</v>
      </c>
      <c r="N205" s="137" t="e">
        <f>N435+#REF!+N2735+N11475+N14235+N19525</f>
        <v>#REF!</v>
      </c>
    </row>
    <row r="206" spans="2:17" ht="20.25" customHeight="1" thickBot="1">
      <c r="B206" s="50" t="e">
        <f>IF((#REF!+#REF!+H206)&lt;&gt;0,"a","b")</f>
        <v>#REF!</v>
      </c>
      <c r="C206" s="54">
        <v>4</v>
      </c>
      <c r="D206" s="54" t="s">
        <v>510</v>
      </c>
      <c r="F206" s="127"/>
      <c r="G206" s="93" t="s">
        <v>450</v>
      </c>
      <c r="H206" s="359">
        <f t="shared" ref="H206:M215" si="21">H436+H2736+H11476+H13086+H14236+H19526</f>
        <v>0</v>
      </c>
      <c r="I206" s="359">
        <f t="shared" si="21"/>
        <v>0</v>
      </c>
      <c r="J206" s="359">
        <f t="shared" si="21"/>
        <v>0</v>
      </c>
      <c r="K206" s="359">
        <f t="shared" si="21"/>
        <v>0</v>
      </c>
      <c r="L206" s="359">
        <f t="shared" si="21"/>
        <v>0</v>
      </c>
      <c r="M206" s="359">
        <f t="shared" si="21"/>
        <v>0</v>
      </c>
      <c r="N206" s="137" t="e">
        <f>N436+#REF!+N2736+N11476+N14236+N19526</f>
        <v>#REF!</v>
      </c>
    </row>
    <row r="207" spans="2:17" ht="20.25" customHeight="1" thickBot="1">
      <c r="B207" s="50" t="e">
        <f>IF((#REF!+#REF!+H207)&lt;&gt;0,"a","b")</f>
        <v>#REF!</v>
      </c>
      <c r="C207" s="54">
        <v>4</v>
      </c>
      <c r="D207" s="54" t="s">
        <v>510</v>
      </c>
      <c r="F207" s="127"/>
      <c r="G207" s="93" t="s">
        <v>305</v>
      </c>
      <c r="H207" s="359">
        <f t="shared" si="21"/>
        <v>0</v>
      </c>
      <c r="I207" s="359">
        <f t="shared" si="21"/>
        <v>0</v>
      </c>
      <c r="J207" s="359">
        <f t="shared" si="21"/>
        <v>0</v>
      </c>
      <c r="K207" s="359">
        <f t="shared" si="21"/>
        <v>0</v>
      </c>
      <c r="L207" s="359">
        <f t="shared" si="21"/>
        <v>0</v>
      </c>
      <c r="M207" s="359">
        <f t="shared" si="21"/>
        <v>0</v>
      </c>
      <c r="N207" s="137" t="e">
        <f>N437+#REF!+N2737+N11477+N14237+N19527</f>
        <v>#REF!</v>
      </c>
    </row>
    <row r="208" spans="2:17" ht="20.25" customHeight="1" thickBot="1">
      <c r="B208" s="50" t="e">
        <f>IF((#REF!+#REF!+H208)&lt;&gt;0,"a","b")</f>
        <v>#REF!</v>
      </c>
      <c r="C208" s="54">
        <v>4</v>
      </c>
      <c r="D208" s="54" t="s">
        <v>510</v>
      </c>
      <c r="F208" s="127"/>
      <c r="G208" s="93" t="s">
        <v>451</v>
      </c>
      <c r="H208" s="359">
        <f t="shared" si="21"/>
        <v>0</v>
      </c>
      <c r="I208" s="359">
        <f t="shared" si="21"/>
        <v>0</v>
      </c>
      <c r="J208" s="359">
        <f t="shared" si="21"/>
        <v>0</v>
      </c>
      <c r="K208" s="359">
        <f t="shared" si="21"/>
        <v>0</v>
      </c>
      <c r="L208" s="359">
        <f t="shared" si="21"/>
        <v>0</v>
      </c>
      <c r="M208" s="359">
        <f t="shared" si="21"/>
        <v>0</v>
      </c>
      <c r="N208" s="137" t="e">
        <f>N438+#REF!+N2738+N11478+N14238+N19528</f>
        <v>#REF!</v>
      </c>
    </row>
    <row r="209" spans="2:15" ht="20.25" customHeight="1" thickBot="1">
      <c r="B209" s="50" t="e">
        <f>IF((#REF!+#REF!+H209)&lt;&gt;0,"a","b")</f>
        <v>#REF!</v>
      </c>
      <c r="C209" s="54">
        <v>4</v>
      </c>
      <c r="D209" s="54" t="s">
        <v>510</v>
      </c>
      <c r="F209" s="127"/>
      <c r="G209" s="93" t="s">
        <v>452</v>
      </c>
      <c r="H209" s="359">
        <f t="shared" si="21"/>
        <v>0</v>
      </c>
      <c r="I209" s="359">
        <f t="shared" si="21"/>
        <v>0</v>
      </c>
      <c r="J209" s="359">
        <f t="shared" si="21"/>
        <v>0</v>
      </c>
      <c r="K209" s="359">
        <f t="shared" si="21"/>
        <v>0</v>
      </c>
      <c r="L209" s="359">
        <f t="shared" si="21"/>
        <v>0</v>
      </c>
      <c r="M209" s="359">
        <f t="shared" si="21"/>
        <v>0</v>
      </c>
      <c r="N209" s="137" t="e">
        <f>N439+#REF!+N2739+N11479+N14239+N19529</f>
        <v>#REF!</v>
      </c>
    </row>
    <row r="210" spans="2:15" ht="20.25" customHeight="1" thickBot="1">
      <c r="B210" s="50" t="e">
        <f>IF((#REF!+#REF!+H210)&lt;&gt;0,"a","b")</f>
        <v>#REF!</v>
      </c>
      <c r="C210" s="54">
        <v>4</v>
      </c>
      <c r="D210" s="54" t="s">
        <v>510</v>
      </c>
      <c r="F210" s="127"/>
      <c r="G210" s="93" t="s">
        <v>453</v>
      </c>
      <c r="H210" s="359">
        <f t="shared" si="21"/>
        <v>0</v>
      </c>
      <c r="I210" s="359">
        <f t="shared" si="21"/>
        <v>0</v>
      </c>
      <c r="J210" s="359">
        <f t="shared" si="21"/>
        <v>0</v>
      </c>
      <c r="K210" s="359">
        <f t="shared" si="21"/>
        <v>0</v>
      </c>
      <c r="L210" s="359">
        <f t="shared" si="21"/>
        <v>0</v>
      </c>
      <c r="M210" s="359">
        <f t="shared" si="21"/>
        <v>0</v>
      </c>
      <c r="N210" s="137" t="e">
        <f>N440+#REF!+N2740+N11480+N14240+N19530</f>
        <v>#REF!</v>
      </c>
    </row>
    <row r="211" spans="2:15" ht="20.25" customHeight="1" thickBot="1">
      <c r="B211" s="50" t="e">
        <f>IF((#REF!+#REF!+H211)&lt;&gt;0,"a","b")</f>
        <v>#REF!</v>
      </c>
      <c r="C211" s="54">
        <v>3</v>
      </c>
      <c r="D211" s="54" t="s">
        <v>510</v>
      </c>
      <c r="F211" s="127"/>
      <c r="G211" s="108" t="s">
        <v>304</v>
      </c>
      <c r="H211" s="359">
        <f t="shared" si="21"/>
        <v>0</v>
      </c>
      <c r="I211" s="359">
        <f t="shared" si="21"/>
        <v>0</v>
      </c>
      <c r="J211" s="359">
        <f t="shared" si="21"/>
        <v>0</v>
      </c>
      <c r="K211" s="359">
        <f t="shared" si="21"/>
        <v>0</v>
      </c>
      <c r="L211" s="359">
        <f t="shared" si="21"/>
        <v>0</v>
      </c>
      <c r="M211" s="359">
        <f t="shared" si="21"/>
        <v>0</v>
      </c>
      <c r="N211" s="146" t="e">
        <f>N441+#REF!+N2741+N11481+N14241+N19531</f>
        <v>#REF!</v>
      </c>
      <c r="O211" s="60" t="s">
        <v>71</v>
      </c>
    </row>
    <row r="212" spans="2:15" ht="20.25" customHeight="1" thickBot="1">
      <c r="B212" s="50" t="e">
        <f>IF((#REF!+#REF!+H212)&lt;&gt;0,"a","b")</f>
        <v>#REF!</v>
      </c>
      <c r="C212" s="54">
        <v>4</v>
      </c>
      <c r="D212" s="54" t="s">
        <v>510</v>
      </c>
      <c r="F212" s="127"/>
      <c r="G212" s="93" t="s">
        <v>449</v>
      </c>
      <c r="H212" s="359">
        <f t="shared" si="21"/>
        <v>0</v>
      </c>
      <c r="I212" s="359">
        <f t="shared" si="21"/>
        <v>0</v>
      </c>
      <c r="J212" s="359">
        <f t="shared" si="21"/>
        <v>0</v>
      </c>
      <c r="K212" s="359">
        <f t="shared" si="21"/>
        <v>0</v>
      </c>
      <c r="L212" s="359">
        <f t="shared" si="21"/>
        <v>0</v>
      </c>
      <c r="M212" s="359">
        <f t="shared" si="21"/>
        <v>0</v>
      </c>
      <c r="N212" s="137" t="e">
        <f>N442+#REF!+N2742+N11482+N14242+N19532</f>
        <v>#REF!</v>
      </c>
    </row>
    <row r="213" spans="2:15" ht="20.25" customHeight="1" thickBot="1">
      <c r="B213" s="50" t="e">
        <f>IF((#REF!+#REF!+H213)&lt;&gt;0,"a","b")</f>
        <v>#REF!</v>
      </c>
      <c r="C213" s="54">
        <v>4</v>
      </c>
      <c r="D213" s="54" t="s">
        <v>510</v>
      </c>
      <c r="F213" s="127"/>
      <c r="G213" s="93" t="s">
        <v>450</v>
      </c>
      <c r="H213" s="359">
        <f t="shared" si="21"/>
        <v>0</v>
      </c>
      <c r="I213" s="359">
        <f t="shared" si="21"/>
        <v>0</v>
      </c>
      <c r="J213" s="359">
        <f t="shared" si="21"/>
        <v>0</v>
      </c>
      <c r="K213" s="359">
        <f t="shared" si="21"/>
        <v>0</v>
      </c>
      <c r="L213" s="359">
        <f t="shared" si="21"/>
        <v>0</v>
      </c>
      <c r="M213" s="359">
        <f t="shared" si="21"/>
        <v>0</v>
      </c>
      <c r="N213" s="137" t="e">
        <f>N443+#REF!+N2743+N11483+N14243+N19533</f>
        <v>#REF!</v>
      </c>
    </row>
    <row r="214" spans="2:15" ht="20.25" customHeight="1" thickBot="1">
      <c r="B214" s="50" t="e">
        <f>IF((#REF!+#REF!+H214)&lt;&gt;0,"a","b")</f>
        <v>#REF!</v>
      </c>
      <c r="C214" s="54">
        <v>4</v>
      </c>
      <c r="D214" s="54" t="s">
        <v>510</v>
      </c>
      <c r="F214" s="127"/>
      <c r="G214" s="93" t="s">
        <v>305</v>
      </c>
      <c r="H214" s="359">
        <f t="shared" si="21"/>
        <v>0</v>
      </c>
      <c r="I214" s="359">
        <f t="shared" si="21"/>
        <v>0</v>
      </c>
      <c r="J214" s="359">
        <f t="shared" si="21"/>
        <v>0</v>
      </c>
      <c r="K214" s="359">
        <f t="shared" si="21"/>
        <v>0</v>
      </c>
      <c r="L214" s="359">
        <f t="shared" si="21"/>
        <v>0</v>
      </c>
      <c r="M214" s="359">
        <f t="shared" si="21"/>
        <v>0</v>
      </c>
      <c r="N214" s="137" t="e">
        <f>N444+#REF!+N2744+N11484+N14244+N19534</f>
        <v>#REF!</v>
      </c>
    </row>
    <row r="215" spans="2:15" ht="20.25" customHeight="1" thickBot="1">
      <c r="B215" s="50" t="e">
        <f>IF((#REF!+#REF!+H215)&lt;&gt;0,"a","b")</f>
        <v>#REF!</v>
      </c>
      <c r="C215" s="54">
        <v>4</v>
      </c>
      <c r="D215" s="54" t="s">
        <v>510</v>
      </c>
      <c r="F215" s="127"/>
      <c r="G215" s="93" t="s">
        <v>454</v>
      </c>
      <c r="H215" s="359">
        <f t="shared" si="21"/>
        <v>0</v>
      </c>
      <c r="I215" s="359">
        <f t="shared" si="21"/>
        <v>0</v>
      </c>
      <c r="J215" s="359">
        <f t="shared" si="21"/>
        <v>0</v>
      </c>
      <c r="K215" s="359">
        <f t="shared" si="21"/>
        <v>0</v>
      </c>
      <c r="L215" s="359">
        <f t="shared" si="21"/>
        <v>0</v>
      </c>
      <c r="M215" s="359">
        <f t="shared" si="21"/>
        <v>0</v>
      </c>
      <c r="N215" s="137" t="e">
        <f>N445+#REF!+N2745+N11485+N14245+N19535</f>
        <v>#REF!</v>
      </c>
    </row>
    <row r="216" spans="2:15" ht="20.25" customHeight="1" thickBot="1">
      <c r="B216" s="50" t="e">
        <f>IF((#REF!+#REF!+H216)&lt;&gt;0,"a","b")</f>
        <v>#REF!</v>
      </c>
      <c r="C216" s="54">
        <v>4</v>
      </c>
      <c r="D216" s="54" t="s">
        <v>510</v>
      </c>
      <c r="F216" s="127"/>
      <c r="G216" s="93" t="s">
        <v>452</v>
      </c>
      <c r="H216" s="359">
        <f t="shared" ref="H216:M225" si="22">H446+H2746+H11486+H13096+H14246+H19536</f>
        <v>0</v>
      </c>
      <c r="I216" s="359">
        <f t="shared" si="22"/>
        <v>0</v>
      </c>
      <c r="J216" s="359">
        <f t="shared" si="22"/>
        <v>0</v>
      </c>
      <c r="K216" s="359">
        <f t="shared" si="22"/>
        <v>0</v>
      </c>
      <c r="L216" s="359">
        <f t="shared" si="22"/>
        <v>0</v>
      </c>
      <c r="M216" s="359">
        <f t="shared" si="22"/>
        <v>0</v>
      </c>
      <c r="N216" s="137" t="e">
        <f>N446+#REF!+N2746+N11486+N14246+N19536</f>
        <v>#REF!</v>
      </c>
    </row>
    <row r="217" spans="2:15" ht="20.25" customHeight="1" thickBot="1">
      <c r="B217" s="50" t="e">
        <f>IF((#REF!+#REF!+H217)&lt;&gt;0,"a","b")</f>
        <v>#REF!</v>
      </c>
      <c r="C217" s="54">
        <v>4</v>
      </c>
      <c r="D217" s="54" t="s">
        <v>510</v>
      </c>
      <c r="F217" s="127"/>
      <c r="G217" s="93" t="s">
        <v>453</v>
      </c>
      <c r="H217" s="359">
        <f t="shared" si="22"/>
        <v>0</v>
      </c>
      <c r="I217" s="359">
        <f t="shared" si="22"/>
        <v>0</v>
      </c>
      <c r="J217" s="359">
        <f t="shared" si="22"/>
        <v>0</v>
      </c>
      <c r="K217" s="359">
        <f t="shared" si="22"/>
        <v>0</v>
      </c>
      <c r="L217" s="359">
        <f t="shared" si="22"/>
        <v>0</v>
      </c>
      <c r="M217" s="359">
        <f t="shared" si="22"/>
        <v>0</v>
      </c>
      <c r="N217" s="137" t="e">
        <f>N447+#REF!+N2747+N11487+N14247+N19537</f>
        <v>#REF!</v>
      </c>
    </row>
    <row r="218" spans="2:15" ht="20.25" customHeight="1" thickBot="1">
      <c r="B218" s="50" t="e">
        <f>IF((#REF!+#REF!+H218)&lt;&gt;0,"a","b")</f>
        <v>#REF!</v>
      </c>
      <c r="C218" s="54">
        <v>3</v>
      </c>
      <c r="D218" s="54" t="s">
        <v>510</v>
      </c>
      <c r="F218" s="89"/>
      <c r="G218" s="108" t="s">
        <v>306</v>
      </c>
      <c r="H218" s="359">
        <f t="shared" si="22"/>
        <v>0</v>
      </c>
      <c r="I218" s="359">
        <f t="shared" si="22"/>
        <v>0</v>
      </c>
      <c r="J218" s="359">
        <f t="shared" si="22"/>
        <v>0</v>
      </c>
      <c r="K218" s="359">
        <f t="shared" si="22"/>
        <v>0</v>
      </c>
      <c r="L218" s="359">
        <f t="shared" si="22"/>
        <v>0</v>
      </c>
      <c r="M218" s="359">
        <f t="shared" si="22"/>
        <v>0</v>
      </c>
      <c r="N218" s="146" t="e">
        <f>N448+#REF!+N2748+N11488+N14248+N19538</f>
        <v>#REF!</v>
      </c>
    </row>
    <row r="219" spans="2:15" ht="20.25" customHeight="1" thickBot="1">
      <c r="B219" s="50" t="e">
        <f>IF((#REF!+#REF!+H219)&lt;&gt;0,"a","b")</f>
        <v>#REF!</v>
      </c>
      <c r="C219" s="54">
        <v>2</v>
      </c>
      <c r="D219" s="68" t="s">
        <v>510</v>
      </c>
      <c r="F219" s="374"/>
      <c r="G219" s="117" t="s">
        <v>455</v>
      </c>
      <c r="H219" s="359">
        <f t="shared" si="22"/>
        <v>76.784000000000006</v>
      </c>
      <c r="I219" s="359">
        <f t="shared" si="22"/>
        <v>76.784000000000006</v>
      </c>
      <c r="J219" s="359">
        <f t="shared" si="22"/>
        <v>0</v>
      </c>
      <c r="K219" s="359">
        <f t="shared" si="22"/>
        <v>76.784000000000006</v>
      </c>
      <c r="L219" s="359">
        <f t="shared" si="22"/>
        <v>76.784000000000006</v>
      </c>
      <c r="M219" s="359">
        <f t="shared" si="22"/>
        <v>76.784000000000006</v>
      </c>
      <c r="N219" s="125" t="e">
        <f>N449+#REF!+N2749+N11489+N14249+N19539</f>
        <v>#REF!</v>
      </c>
      <c r="O219" s="60" t="s">
        <v>71</v>
      </c>
    </row>
    <row r="220" spans="2:15" ht="20.25" customHeight="1" thickBot="1">
      <c r="B220" s="50" t="e">
        <f>IF((#REF!+#REF!+H220)&lt;&gt;0,"a","b")</f>
        <v>#REF!</v>
      </c>
      <c r="C220" s="54">
        <v>3</v>
      </c>
      <c r="D220" s="54" t="s">
        <v>510</v>
      </c>
      <c r="F220" s="374"/>
      <c r="G220" s="108" t="s">
        <v>448</v>
      </c>
      <c r="H220" s="359">
        <f t="shared" si="22"/>
        <v>76.784000000000006</v>
      </c>
      <c r="I220" s="359">
        <f t="shared" si="22"/>
        <v>76.784000000000006</v>
      </c>
      <c r="J220" s="359">
        <f t="shared" si="22"/>
        <v>0</v>
      </c>
      <c r="K220" s="359">
        <f t="shared" si="22"/>
        <v>76.784000000000006</v>
      </c>
      <c r="L220" s="359">
        <f t="shared" si="22"/>
        <v>76.784000000000006</v>
      </c>
      <c r="M220" s="359">
        <f t="shared" si="22"/>
        <v>76.784000000000006</v>
      </c>
      <c r="N220" s="146" t="e">
        <f>N450+#REF!+N2750+N11490+N14250+N19540</f>
        <v>#REF!</v>
      </c>
      <c r="O220" s="60" t="s">
        <v>71</v>
      </c>
    </row>
    <row r="221" spans="2:15" ht="20.25" customHeight="1" thickBot="1">
      <c r="B221" s="50" t="e">
        <f>IF((#REF!+#REF!+H221)&lt;&gt;0,"a","b")</f>
        <v>#REF!</v>
      </c>
      <c r="C221" s="54">
        <v>4</v>
      </c>
      <c r="D221" s="54" t="s">
        <v>510</v>
      </c>
      <c r="F221" s="89"/>
      <c r="G221" s="93" t="s">
        <v>456</v>
      </c>
      <c r="H221" s="359">
        <f t="shared" si="22"/>
        <v>0</v>
      </c>
      <c r="I221" s="359">
        <f t="shared" si="22"/>
        <v>0</v>
      </c>
      <c r="J221" s="359">
        <f t="shared" si="22"/>
        <v>0</v>
      </c>
      <c r="K221" s="359">
        <f t="shared" si="22"/>
        <v>0</v>
      </c>
      <c r="L221" s="359">
        <f t="shared" si="22"/>
        <v>0</v>
      </c>
      <c r="M221" s="359">
        <f t="shared" si="22"/>
        <v>0</v>
      </c>
      <c r="N221" s="137" t="e">
        <f>N451+#REF!+N2751+N11491+N14251+N19541</f>
        <v>#REF!</v>
      </c>
    </row>
    <row r="222" spans="2:15" ht="20.25" customHeight="1" thickBot="1">
      <c r="B222" s="50" t="e">
        <f>IF((#REF!+#REF!+H222)&lt;&gt;0,"a","b")</f>
        <v>#REF!</v>
      </c>
      <c r="C222" s="54">
        <v>4</v>
      </c>
      <c r="D222" s="54" t="s">
        <v>510</v>
      </c>
      <c r="F222" s="89"/>
      <c r="G222" s="93" t="s">
        <v>303</v>
      </c>
      <c r="H222" s="359">
        <f t="shared" si="22"/>
        <v>0</v>
      </c>
      <c r="I222" s="359">
        <f t="shared" si="22"/>
        <v>0</v>
      </c>
      <c r="J222" s="359">
        <f t="shared" si="22"/>
        <v>0</v>
      </c>
      <c r="K222" s="359">
        <f t="shared" si="22"/>
        <v>0</v>
      </c>
      <c r="L222" s="359">
        <f t="shared" si="22"/>
        <v>0</v>
      </c>
      <c r="M222" s="359">
        <f t="shared" si="22"/>
        <v>0</v>
      </c>
      <c r="N222" s="137" t="e">
        <f>N452+#REF!+N2752+N11492+N14252+N19542</f>
        <v>#REF!</v>
      </c>
    </row>
    <row r="223" spans="2:15" ht="20.25" customHeight="1" thickBot="1">
      <c r="B223" s="50" t="e">
        <f>IF((#REF!+#REF!+H223)&lt;&gt;0,"a","b")</f>
        <v>#REF!</v>
      </c>
      <c r="C223" s="54">
        <v>4</v>
      </c>
      <c r="D223" s="54" t="s">
        <v>510</v>
      </c>
      <c r="F223" s="374"/>
      <c r="G223" s="93" t="s">
        <v>450</v>
      </c>
      <c r="H223" s="359">
        <f t="shared" si="22"/>
        <v>76.784000000000006</v>
      </c>
      <c r="I223" s="359">
        <f t="shared" si="22"/>
        <v>76.784000000000006</v>
      </c>
      <c r="J223" s="359">
        <f t="shared" si="22"/>
        <v>0</v>
      </c>
      <c r="K223" s="359">
        <f t="shared" si="22"/>
        <v>76.784000000000006</v>
      </c>
      <c r="L223" s="359">
        <f t="shared" si="22"/>
        <v>76.784000000000006</v>
      </c>
      <c r="M223" s="359">
        <f t="shared" si="22"/>
        <v>76.784000000000006</v>
      </c>
      <c r="N223" s="137" t="e">
        <f>N453+#REF!+N2753+N11493+N14253+N19543</f>
        <v>#REF!</v>
      </c>
    </row>
    <row r="224" spans="2:15" ht="30.75" customHeight="1" thickBot="1">
      <c r="B224" s="50" t="e">
        <f>IF((#REF!+#REF!+H224)&lt;&gt;0,"a","b")</f>
        <v>#REF!</v>
      </c>
      <c r="C224" s="54">
        <v>4</v>
      </c>
      <c r="D224" s="54" t="s">
        <v>510</v>
      </c>
      <c r="F224" s="89"/>
      <c r="G224" s="93" t="s">
        <v>457</v>
      </c>
      <c r="H224" s="359">
        <f t="shared" si="22"/>
        <v>0</v>
      </c>
      <c r="I224" s="359">
        <f t="shared" si="22"/>
        <v>0</v>
      </c>
      <c r="J224" s="359">
        <f t="shared" si="22"/>
        <v>0</v>
      </c>
      <c r="K224" s="359">
        <f t="shared" si="22"/>
        <v>0</v>
      </c>
      <c r="L224" s="359">
        <f t="shared" si="22"/>
        <v>0</v>
      </c>
      <c r="M224" s="359">
        <f t="shared" si="22"/>
        <v>0</v>
      </c>
      <c r="N224" s="137" t="e">
        <f>N454+#REF!+N2754+N11494+N14254+N19544</f>
        <v>#REF!</v>
      </c>
    </row>
    <row r="225" spans="1:17" ht="20.25" customHeight="1" thickBot="1">
      <c r="B225" s="50" t="e">
        <f>IF((#REF!+#REF!+H225)&lt;&gt;0,"a","b")</f>
        <v>#REF!</v>
      </c>
      <c r="C225" s="54">
        <v>4</v>
      </c>
      <c r="D225" s="54" t="s">
        <v>510</v>
      </c>
      <c r="F225" s="89"/>
      <c r="G225" s="93" t="s">
        <v>451</v>
      </c>
      <c r="H225" s="359">
        <f t="shared" si="22"/>
        <v>0</v>
      </c>
      <c r="I225" s="359">
        <f t="shared" si="22"/>
        <v>0</v>
      </c>
      <c r="J225" s="359">
        <f t="shared" si="22"/>
        <v>0</v>
      </c>
      <c r="K225" s="359">
        <f t="shared" si="22"/>
        <v>0</v>
      </c>
      <c r="L225" s="359">
        <f t="shared" si="22"/>
        <v>0</v>
      </c>
      <c r="M225" s="359">
        <f t="shared" si="22"/>
        <v>0</v>
      </c>
      <c r="N225" s="137" t="e">
        <f>N455+#REF!+N2755+N11495+N14255+N19545</f>
        <v>#REF!</v>
      </c>
    </row>
    <row r="226" spans="1:17" ht="20.25" customHeight="1" thickBot="1">
      <c r="B226" s="50" t="e">
        <f>IF((#REF!+#REF!+H226)&lt;&gt;0,"a","b")</f>
        <v>#REF!</v>
      </c>
      <c r="C226" s="54">
        <v>4</v>
      </c>
      <c r="D226" s="54" t="s">
        <v>510</v>
      </c>
      <c r="F226" s="89"/>
      <c r="G226" s="93" t="s">
        <v>452</v>
      </c>
      <c r="H226" s="359">
        <f t="shared" ref="H226:M235" si="23">H456+H2756+H11496+H13106+H14256+H19546</f>
        <v>0</v>
      </c>
      <c r="I226" s="359">
        <f t="shared" si="23"/>
        <v>0</v>
      </c>
      <c r="J226" s="359">
        <f t="shared" si="23"/>
        <v>0</v>
      </c>
      <c r="K226" s="359">
        <f t="shared" si="23"/>
        <v>0</v>
      </c>
      <c r="L226" s="359">
        <f t="shared" si="23"/>
        <v>0</v>
      </c>
      <c r="M226" s="359">
        <f t="shared" si="23"/>
        <v>0</v>
      </c>
      <c r="N226" s="137" t="e">
        <f>N456+#REF!+N2756+N11496+N14256+N19546</f>
        <v>#REF!</v>
      </c>
    </row>
    <row r="227" spans="1:17" ht="20.25" customHeight="1" thickBot="1">
      <c r="B227" s="50" t="e">
        <f>IF((#REF!+#REF!+H227)&lt;&gt;0,"a","b")</f>
        <v>#REF!</v>
      </c>
      <c r="C227" s="54">
        <v>4</v>
      </c>
      <c r="D227" s="54" t="s">
        <v>510</v>
      </c>
      <c r="F227" s="89"/>
      <c r="G227" s="93" t="s">
        <v>458</v>
      </c>
      <c r="H227" s="359">
        <f t="shared" si="23"/>
        <v>0</v>
      </c>
      <c r="I227" s="359">
        <f t="shared" si="23"/>
        <v>0</v>
      </c>
      <c r="J227" s="359">
        <f t="shared" si="23"/>
        <v>0</v>
      </c>
      <c r="K227" s="359">
        <f t="shared" si="23"/>
        <v>0</v>
      </c>
      <c r="L227" s="359">
        <f t="shared" si="23"/>
        <v>0</v>
      </c>
      <c r="M227" s="359">
        <f t="shared" si="23"/>
        <v>0</v>
      </c>
      <c r="N227" s="146" t="e">
        <f>N457+#REF!+N2757+N11497+N14257+N19547</f>
        <v>#REF!</v>
      </c>
    </row>
    <row r="228" spans="1:17" ht="20.25" customHeight="1" thickBot="1">
      <c r="B228" s="50" t="e">
        <f>IF((#REF!+#REF!+H228)&lt;&gt;0,"a","b")</f>
        <v>#REF!</v>
      </c>
      <c r="C228" s="54">
        <v>3</v>
      </c>
      <c r="D228" s="54" t="s">
        <v>510</v>
      </c>
      <c r="F228" s="89"/>
      <c r="G228" s="108" t="s">
        <v>304</v>
      </c>
      <c r="H228" s="359">
        <f t="shared" si="23"/>
        <v>0</v>
      </c>
      <c r="I228" s="359">
        <f t="shared" si="23"/>
        <v>0</v>
      </c>
      <c r="J228" s="359">
        <f t="shared" si="23"/>
        <v>0</v>
      </c>
      <c r="K228" s="359">
        <f t="shared" si="23"/>
        <v>0</v>
      </c>
      <c r="L228" s="359">
        <f t="shared" si="23"/>
        <v>0</v>
      </c>
      <c r="M228" s="359">
        <f t="shared" si="23"/>
        <v>0</v>
      </c>
      <c r="N228" s="146" t="e">
        <f>N458+#REF!+N2758+N11498+N14258+N19548</f>
        <v>#REF!</v>
      </c>
      <c r="O228" s="60" t="s">
        <v>71</v>
      </c>
    </row>
    <row r="229" spans="1:17" ht="20.25" customHeight="1" thickBot="1">
      <c r="B229" s="50" t="e">
        <f>IF((#REF!+#REF!+H229)&lt;&gt;0,"a","b")</f>
        <v>#REF!</v>
      </c>
      <c r="C229" s="54">
        <v>4</v>
      </c>
      <c r="D229" s="54" t="s">
        <v>510</v>
      </c>
      <c r="F229" s="89"/>
      <c r="G229" s="93" t="s">
        <v>456</v>
      </c>
      <c r="H229" s="359">
        <f t="shared" si="23"/>
        <v>0</v>
      </c>
      <c r="I229" s="359">
        <f t="shared" si="23"/>
        <v>0</v>
      </c>
      <c r="J229" s="359">
        <f t="shared" si="23"/>
        <v>0</v>
      </c>
      <c r="K229" s="359">
        <f t="shared" si="23"/>
        <v>0</v>
      </c>
      <c r="L229" s="359">
        <f t="shared" si="23"/>
        <v>0</v>
      </c>
      <c r="M229" s="359">
        <f t="shared" si="23"/>
        <v>0</v>
      </c>
      <c r="N229" s="137" t="e">
        <f>N459+#REF!+N2759+N11499+N14259+N19549</f>
        <v>#REF!</v>
      </c>
    </row>
    <row r="230" spans="1:17" ht="20.25" customHeight="1" thickBot="1">
      <c r="B230" s="50" t="e">
        <f>IF((#REF!+#REF!+H230)&lt;&gt;0,"a","b")</f>
        <v>#REF!</v>
      </c>
      <c r="C230" s="54">
        <v>4</v>
      </c>
      <c r="D230" s="54" t="s">
        <v>510</v>
      </c>
      <c r="F230" s="89"/>
      <c r="G230" s="93" t="s">
        <v>303</v>
      </c>
      <c r="H230" s="359">
        <f t="shared" si="23"/>
        <v>0</v>
      </c>
      <c r="I230" s="359">
        <f t="shared" si="23"/>
        <v>0</v>
      </c>
      <c r="J230" s="359">
        <f t="shared" si="23"/>
        <v>0</v>
      </c>
      <c r="K230" s="359">
        <f t="shared" si="23"/>
        <v>0</v>
      </c>
      <c r="L230" s="359">
        <f t="shared" si="23"/>
        <v>0</v>
      </c>
      <c r="M230" s="359">
        <f t="shared" si="23"/>
        <v>0</v>
      </c>
      <c r="N230" s="137" t="e">
        <f>N460+#REF!+N2760+N11500+N14260+N19550</f>
        <v>#REF!</v>
      </c>
    </row>
    <row r="231" spans="1:17" ht="20.25" customHeight="1" thickBot="1">
      <c r="B231" s="50" t="e">
        <f>IF((#REF!+#REF!+H231)&lt;&gt;0,"a","b")</f>
        <v>#REF!</v>
      </c>
      <c r="C231" s="54">
        <v>4</v>
      </c>
      <c r="D231" s="54" t="s">
        <v>510</v>
      </c>
      <c r="F231" s="89"/>
      <c r="G231" s="93" t="s">
        <v>450</v>
      </c>
      <c r="H231" s="359">
        <f t="shared" si="23"/>
        <v>0</v>
      </c>
      <c r="I231" s="359">
        <f t="shared" si="23"/>
        <v>0</v>
      </c>
      <c r="J231" s="359">
        <f t="shared" si="23"/>
        <v>0</v>
      </c>
      <c r="K231" s="359">
        <f t="shared" si="23"/>
        <v>0</v>
      </c>
      <c r="L231" s="359">
        <f t="shared" si="23"/>
        <v>0</v>
      </c>
      <c r="M231" s="359">
        <f t="shared" si="23"/>
        <v>0</v>
      </c>
      <c r="N231" s="137" t="e">
        <f>N461+#REF!+N2761+N11501+N14261+N19551</f>
        <v>#REF!</v>
      </c>
    </row>
    <row r="232" spans="1:17" ht="30.75" customHeight="1" thickBot="1">
      <c r="B232" s="50" t="e">
        <f>IF((#REF!+#REF!+H232)&lt;&gt;0,"a","b")</f>
        <v>#REF!</v>
      </c>
      <c r="C232" s="54">
        <v>4</v>
      </c>
      <c r="D232" s="54" t="s">
        <v>510</v>
      </c>
      <c r="F232" s="89"/>
      <c r="G232" s="93" t="s">
        <v>457</v>
      </c>
      <c r="H232" s="359">
        <f t="shared" si="23"/>
        <v>0</v>
      </c>
      <c r="I232" s="359">
        <f t="shared" si="23"/>
        <v>0</v>
      </c>
      <c r="J232" s="359">
        <f t="shared" si="23"/>
        <v>0</v>
      </c>
      <c r="K232" s="359">
        <f t="shared" si="23"/>
        <v>0</v>
      </c>
      <c r="L232" s="359">
        <f t="shared" si="23"/>
        <v>0</v>
      </c>
      <c r="M232" s="359">
        <f t="shared" si="23"/>
        <v>0</v>
      </c>
      <c r="N232" s="137" t="e">
        <f>N462+#REF!+N2762+N11502+N14262+N19552</f>
        <v>#REF!</v>
      </c>
    </row>
    <row r="233" spans="1:17" ht="20.25" customHeight="1" thickBot="1">
      <c r="B233" s="50" t="e">
        <f>IF((#REF!+#REF!+H233)&lt;&gt;0,"a","b")</f>
        <v>#REF!</v>
      </c>
      <c r="C233" s="54">
        <v>4</v>
      </c>
      <c r="D233" s="54" t="s">
        <v>510</v>
      </c>
      <c r="F233" s="89"/>
      <c r="G233" s="93" t="s">
        <v>459</v>
      </c>
      <c r="H233" s="359">
        <f t="shared" si="23"/>
        <v>0</v>
      </c>
      <c r="I233" s="359">
        <f t="shared" si="23"/>
        <v>0</v>
      </c>
      <c r="J233" s="359">
        <f t="shared" si="23"/>
        <v>0</v>
      </c>
      <c r="K233" s="359">
        <f t="shared" si="23"/>
        <v>0</v>
      </c>
      <c r="L233" s="359">
        <f t="shared" si="23"/>
        <v>0</v>
      </c>
      <c r="M233" s="359">
        <f t="shared" si="23"/>
        <v>0</v>
      </c>
      <c r="N233" s="137" t="e">
        <f>N463+#REF!+N2763+N11503+N14263+N19553</f>
        <v>#REF!</v>
      </c>
    </row>
    <row r="234" spans="1:17" ht="20.25" customHeight="1" thickBot="1">
      <c r="B234" s="50" t="e">
        <f>IF((#REF!+#REF!+H234)&lt;&gt;0,"a","b")</f>
        <v>#REF!</v>
      </c>
      <c r="C234" s="54">
        <v>4</v>
      </c>
      <c r="D234" s="54" t="s">
        <v>510</v>
      </c>
      <c r="F234" s="89"/>
      <c r="G234" s="93" t="s">
        <v>452</v>
      </c>
      <c r="H234" s="359">
        <f t="shared" si="23"/>
        <v>0</v>
      </c>
      <c r="I234" s="359">
        <f t="shared" si="23"/>
        <v>0</v>
      </c>
      <c r="J234" s="359">
        <f t="shared" si="23"/>
        <v>0</v>
      </c>
      <c r="K234" s="359">
        <f t="shared" si="23"/>
        <v>0</v>
      </c>
      <c r="L234" s="359">
        <f t="shared" si="23"/>
        <v>0</v>
      </c>
      <c r="M234" s="359">
        <f t="shared" si="23"/>
        <v>0</v>
      </c>
      <c r="N234" s="137" t="e">
        <f>N464+#REF!+N2764+N11504+N14264+N19554</f>
        <v>#REF!</v>
      </c>
    </row>
    <row r="235" spans="1:17" ht="21" customHeight="1">
      <c r="B235" s="50" t="e">
        <f>IF((#REF!+#REF!+H235)&lt;&gt;0,"a","b")</f>
        <v>#REF!</v>
      </c>
      <c r="C235" s="54">
        <v>4</v>
      </c>
      <c r="D235" s="54" t="s">
        <v>510</v>
      </c>
      <c r="F235" s="89"/>
      <c r="G235" s="93" t="s">
        <v>458</v>
      </c>
      <c r="H235" s="359">
        <f t="shared" si="23"/>
        <v>0</v>
      </c>
      <c r="I235" s="359">
        <f t="shared" si="23"/>
        <v>0</v>
      </c>
      <c r="J235" s="359">
        <f t="shared" si="23"/>
        <v>0</v>
      </c>
      <c r="K235" s="359">
        <f t="shared" si="23"/>
        <v>0</v>
      </c>
      <c r="L235" s="359">
        <f t="shared" si="23"/>
        <v>0</v>
      </c>
      <c r="M235" s="359">
        <f t="shared" si="23"/>
        <v>0</v>
      </c>
      <c r="N235" s="137" t="e">
        <f>N465+#REF!+N2765+N11505+N14265+N19555</f>
        <v>#REF!</v>
      </c>
    </row>
    <row r="236" spans="1:17" ht="43.5" customHeight="1">
      <c r="A236" s="1" t="s">
        <v>202</v>
      </c>
      <c r="B236" s="50" t="e">
        <f>IF((#REF!+#REF!+H236)&lt;&gt;0,"a","b")</f>
        <v>#REF!</v>
      </c>
      <c r="C236" s="54">
        <v>1</v>
      </c>
      <c r="D236" s="68" t="s">
        <v>510</v>
      </c>
      <c r="E236" s="45"/>
      <c r="F236" s="376" t="s">
        <v>1957</v>
      </c>
      <c r="G236" s="115" t="s">
        <v>1959</v>
      </c>
      <c r="H236" s="360">
        <f>H466+H1386+H2076</f>
        <v>3924.9</v>
      </c>
      <c r="I236" s="360">
        <f t="shared" ref="I236:M236" si="24">I466+I1386+I2076</f>
        <v>3806.5</v>
      </c>
      <c r="J236" s="360">
        <f t="shared" si="24"/>
        <v>118.4</v>
      </c>
      <c r="K236" s="360">
        <f t="shared" si="24"/>
        <v>4286.7000000000007</v>
      </c>
      <c r="L236" s="360">
        <f t="shared" si="24"/>
        <v>4293.7029999999995</v>
      </c>
      <c r="M236" s="360">
        <f t="shared" si="24"/>
        <v>4299.6870000000008</v>
      </c>
      <c r="N236" s="147">
        <f t="shared" ref="N236" si="25">N238+N370+N433+N449</f>
        <v>10.4</v>
      </c>
      <c r="O236" s="60" t="s">
        <v>71</v>
      </c>
      <c r="Q236" s="55">
        <v>1</v>
      </c>
    </row>
    <row r="237" spans="1:17" ht="21" customHeight="1">
      <c r="A237" s="1" t="s">
        <v>203</v>
      </c>
      <c r="B237" s="50" t="e">
        <f>IF((#REF!+#REF!+H237)&lt;&gt;0,"a","b")</f>
        <v>#REF!</v>
      </c>
      <c r="C237" s="54">
        <v>2</v>
      </c>
      <c r="D237" s="68" t="s">
        <v>510</v>
      </c>
      <c r="F237" s="373"/>
      <c r="G237" s="124" t="s">
        <v>255</v>
      </c>
      <c r="H237" s="360">
        <f t="shared" ref="H237:M238" si="26">H467+H1387+H2077</f>
        <v>192</v>
      </c>
      <c r="I237" s="360">
        <f t="shared" si="26"/>
        <v>192</v>
      </c>
      <c r="J237" s="360">
        <f t="shared" si="26"/>
        <v>0</v>
      </c>
      <c r="K237" s="360">
        <f t="shared" si="26"/>
        <v>192</v>
      </c>
      <c r="L237" s="360">
        <f t="shared" si="26"/>
        <v>192</v>
      </c>
      <c r="M237" s="360">
        <f t="shared" si="26"/>
        <v>192</v>
      </c>
      <c r="N237" s="125">
        <f t="shared" ref="N237:N256" si="27">N697+N927+N1617+N1847+N2077+N2307</f>
        <v>0</v>
      </c>
    </row>
    <row r="238" spans="1:17" ht="20.25" customHeight="1">
      <c r="A238" s="1" t="s">
        <v>204</v>
      </c>
      <c r="B238" s="50" t="e">
        <f>IF((#REF!+#REF!+H238)&lt;&gt;0,"a","b")</f>
        <v>#REF!</v>
      </c>
      <c r="C238" s="54">
        <v>2</v>
      </c>
      <c r="D238" s="68" t="s">
        <v>510</v>
      </c>
      <c r="E238" s="45"/>
      <c r="F238" s="374"/>
      <c r="G238" s="117" t="s">
        <v>256</v>
      </c>
      <c r="H238" s="360">
        <f t="shared" si="26"/>
        <v>3606.116</v>
      </c>
      <c r="I238" s="360">
        <f t="shared" si="26"/>
        <v>3487.7159999999999</v>
      </c>
      <c r="J238" s="360">
        <f t="shared" si="26"/>
        <v>118.4</v>
      </c>
      <c r="K238" s="360">
        <f t="shared" si="26"/>
        <v>4180.9160000000002</v>
      </c>
      <c r="L238" s="360">
        <f t="shared" si="26"/>
        <v>4191.9189999999999</v>
      </c>
      <c r="M238" s="360">
        <f t="shared" si="26"/>
        <v>4197.9030000000002</v>
      </c>
      <c r="N238" s="125">
        <f t="shared" si="27"/>
        <v>10.4</v>
      </c>
      <c r="O238" s="60" t="s">
        <v>71</v>
      </c>
    </row>
    <row r="239" spans="1:17" ht="20.25" customHeight="1">
      <c r="A239" s="1" t="s">
        <v>205</v>
      </c>
      <c r="B239" s="50" t="e">
        <f>IF((#REF!+#REF!+H239)&lt;&gt;0,"a","b")</f>
        <v>#REF!</v>
      </c>
      <c r="C239" s="54">
        <v>31</v>
      </c>
      <c r="D239" s="68" t="s">
        <v>510</v>
      </c>
      <c r="F239" s="374"/>
      <c r="G239" s="90" t="s">
        <v>257</v>
      </c>
      <c r="H239" s="360">
        <f t="shared" ref="H239" si="28">H469+H1389</f>
        <v>2322.6999999999998</v>
      </c>
      <c r="I239" s="360">
        <f t="shared" ref="I239:M239" si="29">I469+I1389+I2079</f>
        <v>2222.6999999999998</v>
      </c>
      <c r="J239" s="360">
        <f t="shared" si="29"/>
        <v>100</v>
      </c>
      <c r="K239" s="360">
        <f t="shared" si="29"/>
        <v>2964</v>
      </c>
      <c r="L239" s="360">
        <f t="shared" si="29"/>
        <v>2964</v>
      </c>
      <c r="M239" s="360">
        <f t="shared" si="29"/>
        <v>2964</v>
      </c>
      <c r="N239" s="140">
        <f t="shared" si="27"/>
        <v>0</v>
      </c>
      <c r="O239" s="60" t="s">
        <v>71</v>
      </c>
    </row>
    <row r="240" spans="1:17" ht="20.25" customHeight="1">
      <c r="A240" s="1" t="s">
        <v>827</v>
      </c>
      <c r="B240" s="50" t="e">
        <f>IF((#REF!+#REF!+H240)&lt;&gt;0,"a","b")</f>
        <v>#REF!</v>
      </c>
      <c r="C240" s="54">
        <v>4</v>
      </c>
      <c r="D240" s="54" t="s">
        <v>510</v>
      </c>
      <c r="F240" s="375"/>
      <c r="G240" s="93" t="s">
        <v>258</v>
      </c>
      <c r="H240" s="360">
        <f>H470+H1390+H2080</f>
        <v>2322.6999999999998</v>
      </c>
      <c r="I240" s="360">
        <f t="shared" ref="I240:M240" si="30">I470+I1390+I2080</f>
        <v>2222.6999999999998</v>
      </c>
      <c r="J240" s="360">
        <f t="shared" si="30"/>
        <v>100</v>
      </c>
      <c r="K240" s="360">
        <f t="shared" si="30"/>
        <v>2964</v>
      </c>
      <c r="L240" s="360">
        <f t="shared" si="30"/>
        <v>2964</v>
      </c>
      <c r="M240" s="360">
        <f t="shared" si="30"/>
        <v>2964</v>
      </c>
      <c r="N240" s="137">
        <f t="shared" si="27"/>
        <v>0</v>
      </c>
      <c r="O240" s="60" t="s">
        <v>71</v>
      </c>
    </row>
    <row r="241" spans="1:15" ht="20.25" customHeight="1">
      <c r="A241" s="1" t="s">
        <v>828</v>
      </c>
      <c r="B241" s="50" t="e">
        <f>IF((#REF!+#REF!+H241)&lt;&gt;0,"a","b")</f>
        <v>#REF!</v>
      </c>
      <c r="C241" s="54">
        <v>5</v>
      </c>
      <c r="D241" s="54" t="s">
        <v>510</v>
      </c>
      <c r="F241" s="374"/>
      <c r="G241" s="95" t="s">
        <v>259</v>
      </c>
      <c r="H241" s="360">
        <f t="shared" ref="H241" si="31">H471+H1391</f>
        <v>2322.6999999999998</v>
      </c>
      <c r="I241" s="360">
        <f t="shared" ref="I241:M241" si="32">I471+I1391+I2081</f>
        <v>2222.6999999999998</v>
      </c>
      <c r="J241" s="360">
        <f t="shared" si="32"/>
        <v>100</v>
      </c>
      <c r="K241" s="360">
        <f t="shared" si="32"/>
        <v>2964</v>
      </c>
      <c r="L241" s="360">
        <f t="shared" si="32"/>
        <v>2964</v>
      </c>
      <c r="M241" s="360">
        <f t="shared" si="32"/>
        <v>2964</v>
      </c>
      <c r="N241" s="141">
        <f t="shared" si="27"/>
        <v>0</v>
      </c>
      <c r="O241" s="60" t="s">
        <v>71</v>
      </c>
    </row>
    <row r="242" spans="1:15" ht="20.25" customHeight="1">
      <c r="A242" s="1" t="s">
        <v>829</v>
      </c>
      <c r="B242" s="50" t="e">
        <f>IF((#REF!+#REF!+H242)&lt;&gt;0,"a","b")</f>
        <v>#REF!</v>
      </c>
      <c r="C242" s="54">
        <v>6</v>
      </c>
      <c r="D242" s="54" t="s">
        <v>510</v>
      </c>
      <c r="F242" s="374"/>
      <c r="G242" s="97" t="s">
        <v>260</v>
      </c>
      <c r="H242" s="360">
        <f t="shared" ref="H242" si="33">H472+H1392</f>
        <v>2212.6999999999998</v>
      </c>
      <c r="I242" s="360">
        <f t="shared" ref="I242:M242" si="34">I472+I1392+I2082</f>
        <v>2112.6999999999998</v>
      </c>
      <c r="J242" s="360">
        <f t="shared" si="34"/>
        <v>100</v>
      </c>
      <c r="K242" s="360">
        <f t="shared" si="34"/>
        <v>2675</v>
      </c>
      <c r="L242" s="360">
        <f t="shared" si="34"/>
        <v>2675</v>
      </c>
      <c r="M242" s="360">
        <f t="shared" si="34"/>
        <v>2675</v>
      </c>
      <c r="N242" s="142">
        <f t="shared" si="27"/>
        <v>0</v>
      </c>
    </row>
    <row r="243" spans="1:15" ht="20.25" customHeight="1">
      <c r="A243" s="1" t="s">
        <v>830</v>
      </c>
      <c r="B243" s="50" t="e">
        <f>IF((#REF!+#REF!+H243)&lt;&gt;0,"a","b")</f>
        <v>#REF!</v>
      </c>
      <c r="C243" s="54">
        <v>6</v>
      </c>
      <c r="D243" s="54" t="s">
        <v>510</v>
      </c>
      <c r="F243" s="89"/>
      <c r="G243" s="97" t="s">
        <v>261</v>
      </c>
      <c r="H243" s="360">
        <f t="shared" ref="H243" si="35">H473+H1393</f>
        <v>0</v>
      </c>
      <c r="I243" s="360">
        <f t="shared" ref="I243:M243" si="36">I473+I1393+I2083</f>
        <v>0</v>
      </c>
      <c r="J243" s="360">
        <f t="shared" si="36"/>
        <v>0</v>
      </c>
      <c r="K243" s="360">
        <f t="shared" si="36"/>
        <v>0</v>
      </c>
      <c r="L243" s="360">
        <f t="shared" si="36"/>
        <v>0</v>
      </c>
      <c r="M243" s="360">
        <f t="shared" si="36"/>
        <v>0</v>
      </c>
      <c r="N243" s="142">
        <f t="shared" si="27"/>
        <v>0</v>
      </c>
    </row>
    <row r="244" spans="1:15" ht="20.25" customHeight="1">
      <c r="A244" s="1" t="s">
        <v>831</v>
      </c>
      <c r="B244" s="50" t="e">
        <f>IF((#REF!+#REF!+H244)&lt;&gt;0,"a","b")</f>
        <v>#REF!</v>
      </c>
      <c r="C244" s="54">
        <v>6</v>
      </c>
      <c r="D244" s="54" t="s">
        <v>510</v>
      </c>
      <c r="F244" s="89"/>
      <c r="G244" s="97" t="s">
        <v>262</v>
      </c>
      <c r="H244" s="360">
        <f t="shared" ref="H244" si="37">H474+H1394</f>
        <v>110</v>
      </c>
      <c r="I244" s="360">
        <f t="shared" ref="I244:M244" si="38">I474+I1394+I2084</f>
        <v>110</v>
      </c>
      <c r="J244" s="360">
        <f t="shared" si="38"/>
        <v>0</v>
      </c>
      <c r="K244" s="360">
        <f t="shared" si="38"/>
        <v>264</v>
      </c>
      <c r="L244" s="360">
        <f t="shared" si="38"/>
        <v>264</v>
      </c>
      <c r="M244" s="360">
        <f t="shared" si="38"/>
        <v>264</v>
      </c>
      <c r="N244" s="142">
        <f t="shared" si="27"/>
        <v>0</v>
      </c>
    </row>
    <row r="245" spans="1:15" ht="20.25" customHeight="1">
      <c r="A245" s="1" t="s">
        <v>832</v>
      </c>
      <c r="B245" s="50" t="e">
        <f>IF((#REF!+#REF!+H245)&lt;&gt;0,"a","b")</f>
        <v>#REF!</v>
      </c>
      <c r="C245" s="54">
        <v>6</v>
      </c>
      <c r="D245" s="54" t="s">
        <v>510</v>
      </c>
      <c r="F245" s="89"/>
      <c r="G245" s="97" t="s">
        <v>263</v>
      </c>
      <c r="H245" s="360">
        <f t="shared" ref="H245" si="39">H475+H1395</f>
        <v>0</v>
      </c>
      <c r="I245" s="360">
        <f t="shared" ref="I245:M245" si="40">I475+I1395+I2085</f>
        <v>0</v>
      </c>
      <c r="J245" s="360">
        <f t="shared" si="40"/>
        <v>0</v>
      </c>
      <c r="K245" s="360">
        <f t="shared" si="40"/>
        <v>25</v>
      </c>
      <c r="L245" s="360">
        <f t="shared" si="40"/>
        <v>25</v>
      </c>
      <c r="M245" s="360">
        <f t="shared" si="40"/>
        <v>25</v>
      </c>
      <c r="N245" s="142">
        <f t="shared" si="27"/>
        <v>0</v>
      </c>
    </row>
    <row r="246" spans="1:15" ht="20.25" customHeight="1">
      <c r="A246" s="1" t="s">
        <v>833</v>
      </c>
      <c r="B246" s="50" t="e">
        <f>IF((#REF!+#REF!+H246)&lt;&gt;0,"a","b")</f>
        <v>#REF!</v>
      </c>
      <c r="C246" s="54">
        <v>6</v>
      </c>
      <c r="D246" s="54" t="s">
        <v>510</v>
      </c>
      <c r="F246" s="89"/>
      <c r="G246" s="97" t="s">
        <v>264</v>
      </c>
      <c r="H246" s="360">
        <f t="shared" ref="H246" si="41">H476+H1396</f>
        <v>0</v>
      </c>
      <c r="I246" s="360">
        <f t="shared" ref="I246:M246" si="42">I476+I1396+I2086</f>
        <v>0</v>
      </c>
      <c r="J246" s="360">
        <f t="shared" si="42"/>
        <v>0</v>
      </c>
      <c r="K246" s="360">
        <f t="shared" si="42"/>
        <v>0</v>
      </c>
      <c r="L246" s="360">
        <f t="shared" si="42"/>
        <v>0</v>
      </c>
      <c r="M246" s="360">
        <f t="shared" si="42"/>
        <v>0</v>
      </c>
      <c r="N246" s="142">
        <f t="shared" si="27"/>
        <v>0</v>
      </c>
    </row>
    <row r="247" spans="1:15" ht="20.25" customHeight="1">
      <c r="A247" s="1" t="s">
        <v>834</v>
      </c>
      <c r="B247" s="50" t="e">
        <f>IF((#REF!+#REF!+H247)&lt;&gt;0,"a","b")</f>
        <v>#REF!</v>
      </c>
      <c r="C247" s="54">
        <v>6</v>
      </c>
      <c r="D247" s="54" t="s">
        <v>510</v>
      </c>
      <c r="F247" s="89"/>
      <c r="G247" s="97" t="s">
        <v>265</v>
      </c>
      <c r="H247" s="360">
        <f t="shared" ref="H247" si="43">H477+H1397</f>
        <v>0</v>
      </c>
      <c r="I247" s="360">
        <f t="shared" ref="I247:M247" si="44">I477+I1397+I2087</f>
        <v>0</v>
      </c>
      <c r="J247" s="360">
        <f t="shared" si="44"/>
        <v>0</v>
      </c>
      <c r="K247" s="360">
        <f t="shared" si="44"/>
        <v>0</v>
      </c>
      <c r="L247" s="360">
        <f t="shared" si="44"/>
        <v>0</v>
      </c>
      <c r="M247" s="360">
        <f t="shared" si="44"/>
        <v>0</v>
      </c>
      <c r="N247" s="142">
        <f t="shared" si="27"/>
        <v>0</v>
      </c>
    </row>
    <row r="248" spans="1:15" ht="20.25" customHeight="1">
      <c r="A248" s="1" t="s">
        <v>835</v>
      </c>
      <c r="B248" s="50" t="e">
        <f>IF((#REF!+#REF!+H248)&lt;&gt;0,"a","b")</f>
        <v>#REF!</v>
      </c>
      <c r="C248" s="54">
        <v>5</v>
      </c>
      <c r="D248" s="54" t="s">
        <v>510</v>
      </c>
      <c r="F248" s="89"/>
      <c r="G248" s="95" t="s">
        <v>266</v>
      </c>
      <c r="H248" s="360">
        <f t="shared" ref="H248" si="45">H478+H1398</f>
        <v>0</v>
      </c>
      <c r="I248" s="360">
        <f t="shared" ref="I248:M248" si="46">I478+I1398+I2088</f>
        <v>0</v>
      </c>
      <c r="J248" s="360">
        <f t="shared" si="46"/>
        <v>0</v>
      </c>
      <c r="K248" s="360">
        <f t="shared" si="46"/>
        <v>0</v>
      </c>
      <c r="L248" s="360">
        <f t="shared" si="46"/>
        <v>0</v>
      </c>
      <c r="M248" s="360">
        <f t="shared" si="46"/>
        <v>0</v>
      </c>
      <c r="N248" s="141">
        <f t="shared" si="27"/>
        <v>0</v>
      </c>
    </row>
    <row r="249" spans="1:15" ht="20.25" customHeight="1">
      <c r="A249" s="1" t="s">
        <v>836</v>
      </c>
      <c r="B249" s="50" t="e">
        <f>IF((#REF!+#REF!+H249)&lt;&gt;0,"a","b")</f>
        <v>#REF!</v>
      </c>
      <c r="C249" s="54">
        <v>4</v>
      </c>
      <c r="D249" s="54" t="s">
        <v>510</v>
      </c>
      <c r="F249" s="89"/>
      <c r="G249" s="93" t="s">
        <v>267</v>
      </c>
      <c r="H249" s="360">
        <f t="shared" ref="H249:M252" si="47">H479+H1399+H2089</f>
        <v>0</v>
      </c>
      <c r="I249" s="360">
        <f t="shared" si="47"/>
        <v>0</v>
      </c>
      <c r="J249" s="360">
        <f t="shared" si="47"/>
        <v>0</v>
      </c>
      <c r="K249" s="360">
        <f t="shared" si="47"/>
        <v>0</v>
      </c>
      <c r="L249" s="360">
        <f t="shared" si="47"/>
        <v>0</v>
      </c>
      <c r="M249" s="360">
        <f t="shared" si="47"/>
        <v>0</v>
      </c>
      <c r="N249" s="137">
        <f t="shared" si="27"/>
        <v>0</v>
      </c>
    </row>
    <row r="250" spans="1:15" ht="20.25" customHeight="1">
      <c r="A250" s="1" t="s">
        <v>206</v>
      </c>
      <c r="B250" s="50" t="e">
        <f>IF((#REF!+#REF!+H250)&lt;&gt;0,"a","b")</f>
        <v>#REF!</v>
      </c>
      <c r="C250" s="54">
        <v>3</v>
      </c>
      <c r="D250" s="54" t="s">
        <v>510</v>
      </c>
      <c r="F250" s="374"/>
      <c r="G250" s="90" t="s">
        <v>268</v>
      </c>
      <c r="H250" s="360">
        <f t="shared" si="47"/>
        <v>1045.5050000000001</v>
      </c>
      <c r="I250" s="360">
        <f t="shared" si="47"/>
        <v>1027.105</v>
      </c>
      <c r="J250" s="360">
        <f t="shared" si="47"/>
        <v>18.399999999999999</v>
      </c>
      <c r="K250" s="360">
        <f t="shared" si="47"/>
        <v>987.13599999999997</v>
      </c>
      <c r="L250" s="360">
        <f t="shared" si="47"/>
        <v>1005.1449999999999</v>
      </c>
      <c r="M250" s="360">
        <f t="shared" si="47"/>
        <v>1018.136</v>
      </c>
      <c r="N250" s="140">
        <f t="shared" si="27"/>
        <v>10.4</v>
      </c>
      <c r="O250" s="60" t="s">
        <v>71</v>
      </c>
    </row>
    <row r="251" spans="1:15" ht="20.25" customHeight="1">
      <c r="A251" s="1" t="s">
        <v>837</v>
      </c>
      <c r="B251" s="50" t="e">
        <f>IF((#REF!+#REF!+H251)&lt;&gt;0,"a","b")</f>
        <v>#REF!</v>
      </c>
      <c r="C251" s="54">
        <v>4</v>
      </c>
      <c r="D251" s="54" t="s">
        <v>510</v>
      </c>
      <c r="F251" s="374"/>
      <c r="G251" s="93" t="s">
        <v>269</v>
      </c>
      <c r="H251" s="360">
        <f t="shared" si="47"/>
        <v>201</v>
      </c>
      <c r="I251" s="360">
        <f t="shared" si="47"/>
        <v>201</v>
      </c>
      <c r="J251" s="360">
        <f t="shared" si="47"/>
        <v>0</v>
      </c>
      <c r="K251" s="360">
        <f t="shared" si="47"/>
        <v>201</v>
      </c>
      <c r="L251" s="360">
        <f t="shared" si="47"/>
        <v>201</v>
      </c>
      <c r="M251" s="360">
        <f t="shared" si="47"/>
        <v>201</v>
      </c>
      <c r="N251" s="137">
        <f t="shared" si="27"/>
        <v>0</v>
      </c>
    </row>
    <row r="252" spans="1:15" ht="20.25" customHeight="1">
      <c r="A252" s="1" t="s">
        <v>838</v>
      </c>
      <c r="B252" s="50" t="e">
        <f>IF((#REF!+#REF!+H252)&lt;&gt;0,"a","b")</f>
        <v>#REF!</v>
      </c>
      <c r="C252" s="54">
        <v>4</v>
      </c>
      <c r="D252" s="54" t="s">
        <v>510</v>
      </c>
      <c r="F252" s="374"/>
      <c r="G252" s="93" t="s">
        <v>270</v>
      </c>
      <c r="H252" s="360">
        <f t="shared" si="47"/>
        <v>45</v>
      </c>
      <c r="I252" s="360">
        <f t="shared" si="47"/>
        <v>43</v>
      </c>
      <c r="J252" s="360">
        <f t="shared" si="47"/>
        <v>2</v>
      </c>
      <c r="K252" s="360">
        <f t="shared" si="47"/>
        <v>38</v>
      </c>
      <c r="L252" s="360">
        <f t="shared" si="47"/>
        <v>39</v>
      </c>
      <c r="M252" s="360">
        <f t="shared" si="47"/>
        <v>40</v>
      </c>
      <c r="N252" s="137">
        <f t="shared" si="27"/>
        <v>0</v>
      </c>
      <c r="O252" s="60" t="s">
        <v>71</v>
      </c>
    </row>
    <row r="253" spans="1:15" ht="20.25" customHeight="1">
      <c r="A253" s="1" t="s">
        <v>839</v>
      </c>
      <c r="B253" s="50" t="e">
        <f>IF((#REF!+#REF!+H253)&lt;&gt;0,"a","b")</f>
        <v>#REF!</v>
      </c>
      <c r="C253" s="54">
        <v>5</v>
      </c>
      <c r="D253" s="54" t="s">
        <v>510</v>
      </c>
      <c r="F253" s="374"/>
      <c r="G253" s="95" t="s">
        <v>271</v>
      </c>
      <c r="H253" s="360">
        <f t="shared" ref="H253" si="48">H483+H1403</f>
        <v>27</v>
      </c>
      <c r="I253" s="360">
        <f t="shared" ref="I253:M253" si="49">I483+I1403+I2093</f>
        <v>25</v>
      </c>
      <c r="J253" s="360">
        <f t="shared" si="49"/>
        <v>2</v>
      </c>
      <c r="K253" s="360">
        <f t="shared" si="49"/>
        <v>23</v>
      </c>
      <c r="L253" s="360">
        <f t="shared" si="49"/>
        <v>24</v>
      </c>
      <c r="M253" s="360">
        <f t="shared" si="49"/>
        <v>25</v>
      </c>
      <c r="N253" s="141">
        <f t="shared" si="27"/>
        <v>0</v>
      </c>
    </row>
    <row r="254" spans="1:15" ht="20.25" customHeight="1">
      <c r="A254" s="1" t="s">
        <v>840</v>
      </c>
      <c r="B254" s="50" t="e">
        <f>IF((#REF!+#REF!+H254)&lt;&gt;0,"a","b")</f>
        <v>#REF!</v>
      </c>
      <c r="C254" s="54">
        <v>5</v>
      </c>
      <c r="D254" s="54" t="s">
        <v>510</v>
      </c>
      <c r="F254" s="374"/>
      <c r="G254" s="95" t="s">
        <v>272</v>
      </c>
      <c r="H254" s="360">
        <f t="shared" ref="H254" si="50">H484+H1404</f>
        <v>18</v>
      </c>
      <c r="I254" s="360">
        <f t="shared" ref="I254:M254" si="51">I484+I1404+I2094</f>
        <v>18</v>
      </c>
      <c r="J254" s="360">
        <f t="shared" si="51"/>
        <v>0</v>
      </c>
      <c r="K254" s="360">
        <f t="shared" si="51"/>
        <v>15</v>
      </c>
      <c r="L254" s="360">
        <f t="shared" si="51"/>
        <v>15</v>
      </c>
      <c r="M254" s="360">
        <f t="shared" si="51"/>
        <v>15</v>
      </c>
      <c r="N254" s="141">
        <f t="shared" si="27"/>
        <v>0</v>
      </c>
    </row>
    <row r="255" spans="1:15" ht="20.25" customHeight="1">
      <c r="A255" s="1" t="s">
        <v>841</v>
      </c>
      <c r="B255" s="50" t="e">
        <f>IF((#REF!+#REF!+H255)&lt;&gt;0,"a","b")</f>
        <v>#REF!</v>
      </c>
      <c r="C255" s="54">
        <v>4</v>
      </c>
      <c r="D255" s="54" t="s">
        <v>510</v>
      </c>
      <c r="F255" s="374"/>
      <c r="G255" s="93" t="s">
        <v>273</v>
      </c>
      <c r="H255" s="360">
        <f>H485+H1405+H2095</f>
        <v>369.09999999999997</v>
      </c>
      <c r="I255" s="360">
        <f t="shared" ref="I255:M255" si="52">I485+I1405+I2095</f>
        <v>360.9</v>
      </c>
      <c r="J255" s="360">
        <f t="shared" si="52"/>
        <v>8.1999999999999993</v>
      </c>
      <c r="K255" s="360">
        <f t="shared" si="52"/>
        <v>381.7</v>
      </c>
      <c r="L255" s="360">
        <f t="shared" si="52"/>
        <v>381.7</v>
      </c>
      <c r="M255" s="360">
        <f t="shared" si="52"/>
        <v>381.7</v>
      </c>
      <c r="N255" s="137">
        <f t="shared" si="27"/>
        <v>10.4</v>
      </c>
      <c r="O255" s="60" t="s">
        <v>71</v>
      </c>
    </row>
    <row r="256" spans="1:15" ht="42.75" customHeight="1">
      <c r="A256" s="1" t="s">
        <v>842</v>
      </c>
      <c r="B256" s="50" t="e">
        <f>IF((#REF!+#REF!+H256)&lt;&gt;0,"a","b")</f>
        <v>#REF!</v>
      </c>
      <c r="C256" s="54">
        <v>5</v>
      </c>
      <c r="D256" s="54" t="s">
        <v>510</v>
      </c>
      <c r="F256" s="374"/>
      <c r="G256" s="95" t="s">
        <v>322</v>
      </c>
      <c r="H256" s="360">
        <f t="shared" ref="H256" si="53">H486+H1406</f>
        <v>22.95</v>
      </c>
      <c r="I256" s="360">
        <f t="shared" ref="I256:M256" si="54">I486+I1406+I2096</f>
        <v>22.5</v>
      </c>
      <c r="J256" s="360">
        <f t="shared" si="54"/>
        <v>0.45</v>
      </c>
      <c r="K256" s="360">
        <f t="shared" si="54"/>
        <v>23.5</v>
      </c>
      <c r="L256" s="360">
        <f t="shared" si="54"/>
        <v>23.5</v>
      </c>
      <c r="M256" s="360">
        <f t="shared" si="54"/>
        <v>23.5</v>
      </c>
      <c r="N256" s="141">
        <f t="shared" si="27"/>
        <v>0</v>
      </c>
    </row>
    <row r="257" spans="1:15" ht="25.5" customHeight="1">
      <c r="A257" s="1" t="s">
        <v>843</v>
      </c>
      <c r="B257" s="50" t="e">
        <f>IF((#REF!+#REF!+H257)&lt;&gt;0,"a","b")</f>
        <v>#REF!</v>
      </c>
      <c r="C257" s="54">
        <v>5</v>
      </c>
      <c r="D257" s="54" t="s">
        <v>510</v>
      </c>
      <c r="F257" s="374"/>
      <c r="G257" s="111" t="s">
        <v>289</v>
      </c>
      <c r="H257" s="360">
        <f t="shared" ref="H257" si="55">H487+H1407</f>
        <v>4</v>
      </c>
      <c r="I257" s="360">
        <f t="shared" ref="I257:M257" si="56">I487+I1407+I2097</f>
        <v>4</v>
      </c>
      <c r="J257" s="360">
        <f t="shared" si="56"/>
        <v>0</v>
      </c>
      <c r="K257" s="360">
        <f t="shared" si="56"/>
        <v>4</v>
      </c>
      <c r="L257" s="360">
        <f t="shared" si="56"/>
        <v>4</v>
      </c>
      <c r="M257" s="360">
        <f t="shared" si="56"/>
        <v>4</v>
      </c>
      <c r="N257" s="141">
        <f t="shared" ref="N257:N276" si="57">N717+N947+N1637+N1867+N2097+N2327</f>
        <v>0</v>
      </c>
    </row>
    <row r="258" spans="1:15" ht="43.5" customHeight="1">
      <c r="A258" s="1" t="s">
        <v>844</v>
      </c>
      <c r="B258" s="50" t="e">
        <f>IF((#REF!+#REF!+H258)&lt;&gt;0,"a","b")</f>
        <v>#REF!</v>
      </c>
      <c r="C258" s="54">
        <v>5</v>
      </c>
      <c r="D258" s="54" t="s">
        <v>510</v>
      </c>
      <c r="F258" s="374"/>
      <c r="G258" s="111" t="s">
        <v>323</v>
      </c>
      <c r="H258" s="360">
        <f t="shared" ref="H258" si="58">H488+H1408</f>
        <v>47.9</v>
      </c>
      <c r="I258" s="360">
        <f t="shared" ref="I258:M258" si="59">I488+I1408+I2098</f>
        <v>47</v>
      </c>
      <c r="J258" s="360">
        <f t="shared" si="59"/>
        <v>0.9</v>
      </c>
      <c r="K258" s="360">
        <f t="shared" si="59"/>
        <v>48</v>
      </c>
      <c r="L258" s="360">
        <f t="shared" si="59"/>
        <v>48</v>
      </c>
      <c r="M258" s="360">
        <f t="shared" si="59"/>
        <v>48</v>
      </c>
      <c r="N258" s="141">
        <f t="shared" si="57"/>
        <v>0</v>
      </c>
    </row>
    <row r="259" spans="1:15" ht="30.75" customHeight="1">
      <c r="A259" s="1" t="s">
        <v>845</v>
      </c>
      <c r="B259" s="50" t="e">
        <f>IF((#REF!+#REF!+H259)&lt;&gt;0,"a","b")</f>
        <v>#REF!</v>
      </c>
      <c r="C259" s="54">
        <v>5</v>
      </c>
      <c r="D259" s="54" t="s">
        <v>510</v>
      </c>
      <c r="F259" s="374"/>
      <c r="G259" s="95" t="s">
        <v>288</v>
      </c>
      <c r="H259" s="360">
        <f t="shared" ref="H259" si="60">H489+H1409</f>
        <v>21.8</v>
      </c>
      <c r="I259" s="360">
        <f t="shared" ref="I259:M259" si="61">I489+I1409+I2099</f>
        <v>21.5</v>
      </c>
      <c r="J259" s="360">
        <f t="shared" si="61"/>
        <v>0.3</v>
      </c>
      <c r="K259" s="360">
        <f t="shared" si="61"/>
        <v>21</v>
      </c>
      <c r="L259" s="360">
        <f t="shared" si="61"/>
        <v>21</v>
      </c>
      <c r="M259" s="360">
        <f t="shared" si="61"/>
        <v>21</v>
      </c>
      <c r="N259" s="141">
        <f t="shared" si="57"/>
        <v>0</v>
      </c>
      <c r="O259" s="60" t="s">
        <v>71</v>
      </c>
    </row>
    <row r="260" spans="1:15" ht="20.25" customHeight="1">
      <c r="A260" s="1" t="s">
        <v>846</v>
      </c>
      <c r="B260" s="50" t="e">
        <f>IF((#REF!+#REF!+H260)&lt;&gt;0,"a","b")</f>
        <v>#REF!</v>
      </c>
      <c r="C260" s="54">
        <v>6</v>
      </c>
      <c r="D260" s="54" t="s">
        <v>510</v>
      </c>
      <c r="F260" s="89"/>
      <c r="G260" s="97" t="s">
        <v>274</v>
      </c>
      <c r="H260" s="360">
        <f t="shared" ref="H260" si="62">H490+H1410</f>
        <v>0</v>
      </c>
      <c r="I260" s="360">
        <f t="shared" ref="I260:M260" si="63">I490+I1410+I2100</f>
        <v>0</v>
      </c>
      <c r="J260" s="360">
        <f t="shared" si="63"/>
        <v>0</v>
      </c>
      <c r="K260" s="360">
        <f t="shared" si="63"/>
        <v>0</v>
      </c>
      <c r="L260" s="360">
        <f t="shared" si="63"/>
        <v>0</v>
      </c>
      <c r="M260" s="360">
        <f t="shared" si="63"/>
        <v>0</v>
      </c>
      <c r="N260" s="143">
        <f t="shared" si="57"/>
        <v>0</v>
      </c>
    </row>
    <row r="261" spans="1:15" ht="20.25" customHeight="1">
      <c r="A261" s="1" t="s">
        <v>847</v>
      </c>
      <c r="B261" s="50" t="e">
        <f>IF((#REF!+#REF!+H261)&lt;&gt;0,"a","b")</f>
        <v>#REF!</v>
      </c>
      <c r="C261" s="54">
        <v>6</v>
      </c>
      <c r="D261" s="54" t="s">
        <v>510</v>
      </c>
      <c r="F261" s="89"/>
      <c r="G261" s="97" t="s">
        <v>275</v>
      </c>
      <c r="H261" s="360">
        <f t="shared" ref="H261" si="64">H491+H1411</f>
        <v>0</v>
      </c>
      <c r="I261" s="360">
        <f t="shared" ref="I261:M261" si="65">I491+I1411+I2101</f>
        <v>0</v>
      </c>
      <c r="J261" s="360">
        <f t="shared" si="65"/>
        <v>0</v>
      </c>
      <c r="K261" s="360">
        <f t="shared" si="65"/>
        <v>0</v>
      </c>
      <c r="L261" s="360">
        <f t="shared" si="65"/>
        <v>0</v>
      </c>
      <c r="M261" s="360">
        <f t="shared" si="65"/>
        <v>0</v>
      </c>
      <c r="N261" s="143">
        <f t="shared" si="57"/>
        <v>0</v>
      </c>
    </row>
    <row r="262" spans="1:15" ht="20.25" customHeight="1">
      <c r="A262" s="1" t="s">
        <v>848</v>
      </c>
      <c r="B262" s="50" t="e">
        <f>IF((#REF!+#REF!+H262)&lt;&gt;0,"a","b")</f>
        <v>#REF!</v>
      </c>
      <c r="C262" s="54">
        <v>6</v>
      </c>
      <c r="D262" s="54" t="s">
        <v>510</v>
      </c>
      <c r="F262" s="374"/>
      <c r="G262" s="97" t="s">
        <v>276</v>
      </c>
      <c r="H262" s="360">
        <f t="shared" ref="H262" si="66">H492+H1412</f>
        <v>2.5</v>
      </c>
      <c r="I262" s="360">
        <f t="shared" ref="I262:M262" si="67">I492+I1412+I2102</f>
        <v>2.5</v>
      </c>
      <c r="J262" s="360">
        <f t="shared" si="67"/>
        <v>0</v>
      </c>
      <c r="K262" s="360">
        <f t="shared" si="67"/>
        <v>2.5</v>
      </c>
      <c r="L262" s="360">
        <f t="shared" si="67"/>
        <v>2.5</v>
      </c>
      <c r="M262" s="360">
        <f t="shared" si="67"/>
        <v>2.5</v>
      </c>
      <c r="N262" s="143">
        <f t="shared" si="57"/>
        <v>0</v>
      </c>
    </row>
    <row r="263" spans="1:15" ht="20.25" customHeight="1">
      <c r="A263" s="1" t="s">
        <v>849</v>
      </c>
      <c r="B263" s="50" t="e">
        <f>IF((#REF!+#REF!+H263)&lt;&gt;0,"a","b")</f>
        <v>#REF!</v>
      </c>
      <c r="C263" s="54">
        <v>6</v>
      </c>
      <c r="D263" s="54" t="s">
        <v>510</v>
      </c>
      <c r="F263" s="89"/>
      <c r="G263" s="97" t="s">
        <v>277</v>
      </c>
      <c r="H263" s="360">
        <f t="shared" ref="H263" si="68">H493+H1413</f>
        <v>0</v>
      </c>
      <c r="I263" s="360">
        <f t="shared" ref="I263:M263" si="69">I493+I1413+I2103</f>
        <v>0</v>
      </c>
      <c r="J263" s="360">
        <f t="shared" si="69"/>
        <v>0</v>
      </c>
      <c r="K263" s="360">
        <f t="shared" si="69"/>
        <v>0</v>
      </c>
      <c r="L263" s="360">
        <f t="shared" si="69"/>
        <v>0</v>
      </c>
      <c r="M263" s="360">
        <f t="shared" si="69"/>
        <v>0</v>
      </c>
      <c r="N263" s="143">
        <f t="shared" si="57"/>
        <v>0</v>
      </c>
    </row>
    <row r="264" spans="1:15" ht="20.25" customHeight="1">
      <c r="A264" s="1" t="s">
        <v>850</v>
      </c>
      <c r="B264" s="50" t="e">
        <f>IF((#REF!+#REF!+H264)&lt;&gt;0,"a","b")</f>
        <v>#REF!</v>
      </c>
      <c r="C264" s="54">
        <v>6</v>
      </c>
      <c r="D264" s="54" t="s">
        <v>510</v>
      </c>
      <c r="F264" s="374"/>
      <c r="G264" s="97" t="s">
        <v>278</v>
      </c>
      <c r="H264" s="360">
        <f t="shared" ref="H264" si="70">H494+H1414</f>
        <v>15.3</v>
      </c>
      <c r="I264" s="360">
        <f t="shared" ref="I264:M264" si="71">I494+I1414+I2104</f>
        <v>15</v>
      </c>
      <c r="J264" s="360">
        <f t="shared" si="71"/>
        <v>0.3</v>
      </c>
      <c r="K264" s="360">
        <f t="shared" si="71"/>
        <v>16.5</v>
      </c>
      <c r="L264" s="360">
        <f t="shared" si="71"/>
        <v>16.5</v>
      </c>
      <c r="M264" s="360">
        <f t="shared" si="71"/>
        <v>16.5</v>
      </c>
      <c r="N264" s="143">
        <f t="shared" si="57"/>
        <v>0</v>
      </c>
    </row>
    <row r="265" spans="1:15" ht="20.25" customHeight="1">
      <c r="A265" s="1" t="s">
        <v>851</v>
      </c>
      <c r="B265" s="50" t="e">
        <f>IF((#REF!+#REF!+H265)&lt;&gt;0,"a","b")</f>
        <v>#REF!</v>
      </c>
      <c r="C265" s="54">
        <v>6</v>
      </c>
      <c r="D265" s="54" t="s">
        <v>510</v>
      </c>
      <c r="F265" s="89"/>
      <c r="G265" s="97" t="s">
        <v>279</v>
      </c>
      <c r="H265" s="360">
        <f t="shared" ref="H265" si="72">H495+H1415</f>
        <v>0</v>
      </c>
      <c r="I265" s="360">
        <f t="shared" ref="I265:M265" si="73">I495+I1415+I2105</f>
        <v>0</v>
      </c>
      <c r="J265" s="360">
        <f t="shared" si="73"/>
        <v>0</v>
      </c>
      <c r="K265" s="360">
        <f t="shared" si="73"/>
        <v>0</v>
      </c>
      <c r="L265" s="360">
        <f t="shared" si="73"/>
        <v>0</v>
      </c>
      <c r="M265" s="360">
        <f t="shared" si="73"/>
        <v>0</v>
      </c>
      <c r="N265" s="143">
        <f t="shared" si="57"/>
        <v>0</v>
      </c>
    </row>
    <row r="266" spans="1:15" ht="20.25" customHeight="1">
      <c r="A266" s="1" t="s">
        <v>852</v>
      </c>
      <c r="B266" s="50" t="e">
        <f>IF((#REF!+#REF!+H266)&lt;&gt;0,"a","b")</f>
        <v>#REF!</v>
      </c>
      <c r="C266" s="54">
        <v>6</v>
      </c>
      <c r="D266" s="54" t="s">
        <v>510</v>
      </c>
      <c r="F266" s="89"/>
      <c r="G266" s="97" t="s">
        <v>280</v>
      </c>
      <c r="H266" s="360">
        <f t="shared" ref="H266" si="74">H496+H1416</f>
        <v>0</v>
      </c>
      <c r="I266" s="360">
        <f t="shared" ref="I266:M266" si="75">I496+I1416+I2106</f>
        <v>0</v>
      </c>
      <c r="J266" s="360">
        <f t="shared" si="75"/>
        <v>0</v>
      </c>
      <c r="K266" s="360">
        <f t="shared" si="75"/>
        <v>0</v>
      </c>
      <c r="L266" s="360">
        <f t="shared" si="75"/>
        <v>0</v>
      </c>
      <c r="M266" s="360">
        <f t="shared" si="75"/>
        <v>0</v>
      </c>
      <c r="N266" s="143">
        <f t="shared" si="57"/>
        <v>0</v>
      </c>
    </row>
    <row r="267" spans="1:15" ht="20.25" customHeight="1">
      <c r="A267" s="1" t="s">
        <v>853</v>
      </c>
      <c r="B267" s="50" t="e">
        <f>IF((#REF!+#REF!+H267)&lt;&gt;0,"a","b")</f>
        <v>#REF!</v>
      </c>
      <c r="C267" s="54">
        <v>6</v>
      </c>
      <c r="D267" s="54" t="s">
        <v>510</v>
      </c>
      <c r="F267" s="374"/>
      <c r="G267" s="97" t="s">
        <v>281</v>
      </c>
      <c r="H267" s="360">
        <f t="shared" ref="H267" si="76">H497+H1417</f>
        <v>0</v>
      </c>
      <c r="I267" s="360">
        <f t="shared" ref="I267:M267" si="77">I497+I1417+I2107</f>
        <v>0</v>
      </c>
      <c r="J267" s="360">
        <f t="shared" si="77"/>
        <v>0</v>
      </c>
      <c r="K267" s="360">
        <f t="shared" si="77"/>
        <v>0</v>
      </c>
      <c r="L267" s="360">
        <f t="shared" si="77"/>
        <v>0</v>
      </c>
      <c r="M267" s="360">
        <f t="shared" si="77"/>
        <v>0</v>
      </c>
      <c r="N267" s="143">
        <f t="shared" si="57"/>
        <v>0</v>
      </c>
    </row>
    <row r="268" spans="1:15" ht="20.25" customHeight="1">
      <c r="A268" s="1" t="s">
        <v>854</v>
      </c>
      <c r="B268" s="50" t="e">
        <f>IF((#REF!+#REF!+H268)&lt;&gt;0,"a","b")</f>
        <v>#REF!</v>
      </c>
      <c r="C268" s="54">
        <v>6</v>
      </c>
      <c r="D268" s="54" t="s">
        <v>510</v>
      </c>
      <c r="F268" s="89"/>
      <c r="G268" s="97" t="s">
        <v>282</v>
      </c>
      <c r="H268" s="360">
        <f t="shared" ref="H268" si="78">H498+H1418</f>
        <v>0</v>
      </c>
      <c r="I268" s="360">
        <f t="shared" ref="I268:M268" si="79">I498+I1418+I2108</f>
        <v>0</v>
      </c>
      <c r="J268" s="360">
        <f t="shared" si="79"/>
        <v>0</v>
      </c>
      <c r="K268" s="360">
        <f t="shared" si="79"/>
        <v>0</v>
      </c>
      <c r="L268" s="360">
        <f t="shared" si="79"/>
        <v>0</v>
      </c>
      <c r="M268" s="360">
        <f t="shared" si="79"/>
        <v>0</v>
      </c>
      <c r="N268" s="143">
        <f t="shared" si="57"/>
        <v>0</v>
      </c>
    </row>
    <row r="269" spans="1:15" ht="20.25" customHeight="1">
      <c r="A269" s="1" t="s">
        <v>855</v>
      </c>
      <c r="B269" s="50" t="e">
        <f>IF((#REF!+#REF!+H269)&lt;&gt;0,"a","b")</f>
        <v>#REF!</v>
      </c>
      <c r="C269" s="54">
        <v>6</v>
      </c>
      <c r="D269" s="54" t="s">
        <v>510</v>
      </c>
      <c r="F269" s="89"/>
      <c r="G269" s="97" t="s">
        <v>283</v>
      </c>
      <c r="H269" s="360">
        <f t="shared" ref="H269" si="80">H499+H1419</f>
        <v>4</v>
      </c>
      <c r="I269" s="360">
        <f t="shared" ref="I269:M269" si="81">I499+I1419+I2109</f>
        <v>4</v>
      </c>
      <c r="J269" s="360">
        <f t="shared" si="81"/>
        <v>0</v>
      </c>
      <c r="K269" s="360">
        <f t="shared" si="81"/>
        <v>2</v>
      </c>
      <c r="L269" s="360">
        <f t="shared" si="81"/>
        <v>2</v>
      </c>
      <c r="M269" s="360">
        <f t="shared" si="81"/>
        <v>2</v>
      </c>
      <c r="N269" s="143">
        <f t="shared" si="57"/>
        <v>0</v>
      </c>
    </row>
    <row r="270" spans="1:15" ht="30.75" customHeight="1">
      <c r="A270" s="1" t="s">
        <v>856</v>
      </c>
      <c r="B270" s="50" t="e">
        <f>IF((#REF!+#REF!+H270)&lt;&gt;0,"a","b")</f>
        <v>#REF!</v>
      </c>
      <c r="C270" s="54">
        <v>6</v>
      </c>
      <c r="D270" s="54" t="s">
        <v>510</v>
      </c>
      <c r="F270" s="374"/>
      <c r="G270" s="97" t="s">
        <v>324</v>
      </c>
      <c r="H270" s="360">
        <f t="shared" ref="H270" si="82">H500+H1420</f>
        <v>0</v>
      </c>
      <c r="I270" s="360">
        <f t="shared" ref="I270:M270" si="83">I500+I1420+I2110</f>
        <v>0</v>
      </c>
      <c r="J270" s="360">
        <f t="shared" si="83"/>
        <v>0</v>
      </c>
      <c r="K270" s="360">
        <f t="shared" si="83"/>
        <v>0</v>
      </c>
      <c r="L270" s="360">
        <f t="shared" si="83"/>
        <v>0</v>
      </c>
      <c r="M270" s="360">
        <f t="shared" si="83"/>
        <v>0</v>
      </c>
      <c r="N270" s="143">
        <f t="shared" si="57"/>
        <v>0</v>
      </c>
    </row>
    <row r="271" spans="1:15" ht="20.25" customHeight="1">
      <c r="A271" s="1" t="s">
        <v>857</v>
      </c>
      <c r="B271" s="50" t="e">
        <f>IF((#REF!+#REF!+H271)&lt;&gt;0,"a","b")</f>
        <v>#REF!</v>
      </c>
      <c r="C271" s="54">
        <v>5</v>
      </c>
      <c r="D271" s="54" t="s">
        <v>510</v>
      </c>
      <c r="F271" s="374"/>
      <c r="G271" s="95" t="s">
        <v>290</v>
      </c>
      <c r="H271" s="360">
        <f t="shared" ref="H271" si="84">H501+H1421</f>
        <v>25</v>
      </c>
      <c r="I271" s="360">
        <f t="shared" ref="I271:M271" si="85">I501+I1421+I2111</f>
        <v>24</v>
      </c>
      <c r="J271" s="360">
        <f t="shared" si="85"/>
        <v>1</v>
      </c>
      <c r="K271" s="360">
        <f t="shared" si="85"/>
        <v>15</v>
      </c>
      <c r="L271" s="360">
        <f t="shared" si="85"/>
        <v>15</v>
      </c>
      <c r="M271" s="360">
        <f t="shared" si="85"/>
        <v>15</v>
      </c>
      <c r="N271" s="141">
        <f t="shared" si="57"/>
        <v>0</v>
      </c>
      <c r="O271" s="60" t="s">
        <v>71</v>
      </c>
    </row>
    <row r="272" spans="1:15" ht="20.25" customHeight="1">
      <c r="A272" s="1" t="s">
        <v>858</v>
      </c>
      <c r="B272" s="50" t="e">
        <f>IF((#REF!+#REF!+H272)&lt;&gt;0,"a","b")</f>
        <v>#REF!</v>
      </c>
      <c r="C272" s="54">
        <v>6</v>
      </c>
      <c r="D272" s="54" t="s">
        <v>510</v>
      </c>
      <c r="F272" s="374"/>
      <c r="G272" s="97" t="s">
        <v>284</v>
      </c>
      <c r="H272" s="360">
        <f t="shared" ref="H272" si="86">H502+H1422</f>
        <v>24</v>
      </c>
      <c r="I272" s="360">
        <f t="shared" ref="I272:M272" si="87">I502+I1422+I2112</f>
        <v>23</v>
      </c>
      <c r="J272" s="360">
        <f t="shared" si="87"/>
        <v>1</v>
      </c>
      <c r="K272" s="360">
        <f t="shared" si="87"/>
        <v>14</v>
      </c>
      <c r="L272" s="360">
        <f t="shared" si="87"/>
        <v>14</v>
      </c>
      <c r="M272" s="360">
        <f t="shared" si="87"/>
        <v>14</v>
      </c>
      <c r="N272" s="143">
        <f t="shared" si="57"/>
        <v>0</v>
      </c>
    </row>
    <row r="273" spans="1:15" ht="20.25" customHeight="1">
      <c r="A273" s="1" t="s">
        <v>859</v>
      </c>
      <c r="B273" s="50" t="e">
        <f>IF((#REF!+#REF!+H273)&lt;&gt;0,"a","b")</f>
        <v>#REF!</v>
      </c>
      <c r="C273" s="54">
        <v>6</v>
      </c>
      <c r="D273" s="54" t="s">
        <v>510</v>
      </c>
      <c r="F273" s="374"/>
      <c r="G273" s="97" t="s">
        <v>285</v>
      </c>
      <c r="H273" s="360">
        <f t="shared" ref="H273" si="88">H503+H1423</f>
        <v>1</v>
      </c>
      <c r="I273" s="360">
        <f t="shared" ref="I273:M273" si="89">I503+I1423+I2113</f>
        <v>1</v>
      </c>
      <c r="J273" s="360">
        <f t="shared" si="89"/>
        <v>0</v>
      </c>
      <c r="K273" s="360">
        <f t="shared" si="89"/>
        <v>1</v>
      </c>
      <c r="L273" s="360">
        <f t="shared" si="89"/>
        <v>1</v>
      </c>
      <c r="M273" s="360">
        <f t="shared" si="89"/>
        <v>1</v>
      </c>
      <c r="N273" s="143">
        <f t="shared" si="57"/>
        <v>0</v>
      </c>
    </row>
    <row r="274" spans="1:15" ht="30.75" customHeight="1">
      <c r="A274" s="1" t="s">
        <v>860</v>
      </c>
      <c r="B274" s="50" t="e">
        <f>IF((#REF!+#REF!+H274)&lt;&gt;0,"a","b")</f>
        <v>#REF!</v>
      </c>
      <c r="C274" s="54">
        <v>6</v>
      </c>
      <c r="D274" s="54" t="s">
        <v>510</v>
      </c>
      <c r="F274" s="374"/>
      <c r="G274" s="97" t="s">
        <v>325</v>
      </c>
      <c r="H274" s="360">
        <f t="shared" ref="H274" si="90">H504+H1424</f>
        <v>0</v>
      </c>
      <c r="I274" s="360">
        <f t="shared" ref="I274:M274" si="91">I504+I1424+I2114</f>
        <v>0</v>
      </c>
      <c r="J274" s="360">
        <f t="shared" si="91"/>
        <v>0</v>
      </c>
      <c r="K274" s="360">
        <f t="shared" si="91"/>
        <v>0</v>
      </c>
      <c r="L274" s="360">
        <f t="shared" si="91"/>
        <v>0</v>
      </c>
      <c r="M274" s="360">
        <f t="shared" si="91"/>
        <v>0</v>
      </c>
      <c r="N274" s="143">
        <f t="shared" si="57"/>
        <v>0</v>
      </c>
    </row>
    <row r="275" spans="1:15" ht="30.75" customHeight="1">
      <c r="A275" s="1" t="s">
        <v>861</v>
      </c>
      <c r="B275" s="50" t="e">
        <f>IF((#REF!+#REF!+H275)&lt;&gt;0,"a","b")</f>
        <v>#REF!</v>
      </c>
      <c r="C275" s="54">
        <v>5</v>
      </c>
      <c r="D275" s="54" t="s">
        <v>510</v>
      </c>
      <c r="F275" s="374"/>
      <c r="G275" s="95" t="s">
        <v>326</v>
      </c>
      <c r="H275" s="360">
        <f t="shared" ref="H275" si="92">H505+H1425</f>
        <v>0</v>
      </c>
      <c r="I275" s="360">
        <f t="shared" ref="I275:M275" si="93">I505+I1425+I2115</f>
        <v>0</v>
      </c>
      <c r="J275" s="360">
        <f t="shared" si="93"/>
        <v>0</v>
      </c>
      <c r="K275" s="360">
        <f t="shared" si="93"/>
        <v>0</v>
      </c>
      <c r="L275" s="360">
        <f t="shared" si="93"/>
        <v>0</v>
      </c>
      <c r="M275" s="360">
        <f t="shared" si="93"/>
        <v>0</v>
      </c>
      <c r="N275" s="141">
        <f t="shared" si="57"/>
        <v>0</v>
      </c>
    </row>
    <row r="276" spans="1:15" ht="34.5" customHeight="1">
      <c r="A276" s="1" t="s">
        <v>862</v>
      </c>
      <c r="B276" s="50" t="e">
        <f>IF((#REF!+#REF!+H276)&lt;&gt;0,"a","b")</f>
        <v>#REF!</v>
      </c>
      <c r="C276" s="54">
        <v>5</v>
      </c>
      <c r="D276" s="54" t="s">
        <v>510</v>
      </c>
      <c r="F276" s="374"/>
      <c r="G276" s="128" t="s">
        <v>460</v>
      </c>
      <c r="H276" s="360">
        <f t="shared" ref="H276" si="94">H506+H1426</f>
        <v>0</v>
      </c>
      <c r="I276" s="360">
        <f t="shared" ref="I276:M276" si="95">I506+I1426+I2116</f>
        <v>0</v>
      </c>
      <c r="J276" s="360">
        <f t="shared" si="95"/>
        <v>0</v>
      </c>
      <c r="K276" s="360">
        <f t="shared" si="95"/>
        <v>0</v>
      </c>
      <c r="L276" s="360">
        <f t="shared" si="95"/>
        <v>0</v>
      </c>
      <c r="M276" s="360">
        <f t="shared" si="95"/>
        <v>0</v>
      </c>
      <c r="N276" s="141">
        <f t="shared" si="57"/>
        <v>0</v>
      </c>
    </row>
    <row r="277" spans="1:15" ht="34.5" customHeight="1">
      <c r="A277" s="1" t="s">
        <v>863</v>
      </c>
      <c r="B277" s="50" t="e">
        <f>IF((#REF!+#REF!+H277)&lt;&gt;0,"a","b")</f>
        <v>#REF!</v>
      </c>
      <c r="C277" s="54">
        <v>5</v>
      </c>
      <c r="D277" s="54" t="s">
        <v>510</v>
      </c>
      <c r="F277" s="89"/>
      <c r="G277" s="95" t="s">
        <v>327</v>
      </c>
      <c r="H277" s="360">
        <f t="shared" ref="H277" si="96">H507+H1427</f>
        <v>3</v>
      </c>
      <c r="I277" s="360">
        <f t="shared" ref="I277:M277" si="97">I507+I1427+I2117</f>
        <v>3</v>
      </c>
      <c r="J277" s="360">
        <f t="shared" si="97"/>
        <v>0</v>
      </c>
      <c r="K277" s="360">
        <f t="shared" si="97"/>
        <v>4</v>
      </c>
      <c r="L277" s="360">
        <f t="shared" si="97"/>
        <v>4</v>
      </c>
      <c r="M277" s="360">
        <f t="shared" si="97"/>
        <v>4</v>
      </c>
      <c r="N277" s="141">
        <f t="shared" ref="N277:N296" si="98">N737+N967+N1657+N1887+N2117+N2347</f>
        <v>0</v>
      </c>
    </row>
    <row r="278" spans="1:15" ht="50.25" customHeight="1">
      <c r="A278" s="1" t="s">
        <v>864</v>
      </c>
      <c r="B278" s="50" t="e">
        <f>IF((#REF!+#REF!+H278)&lt;&gt;0,"a","b")</f>
        <v>#REF!</v>
      </c>
      <c r="C278" s="54">
        <v>5</v>
      </c>
      <c r="D278" s="54" t="s">
        <v>510</v>
      </c>
      <c r="F278" s="89"/>
      <c r="G278" s="95" t="s">
        <v>328</v>
      </c>
      <c r="H278" s="360">
        <f t="shared" ref="H278" si="99">H508+H1428</f>
        <v>4.5</v>
      </c>
      <c r="I278" s="360">
        <f t="shared" ref="I278:M278" si="100">I508+I1428+I2118</f>
        <v>4.5</v>
      </c>
      <c r="J278" s="360">
        <f t="shared" si="100"/>
        <v>0</v>
      </c>
      <c r="K278" s="360">
        <f t="shared" si="100"/>
        <v>3</v>
      </c>
      <c r="L278" s="360">
        <f t="shared" si="100"/>
        <v>3</v>
      </c>
      <c r="M278" s="360">
        <f t="shared" si="100"/>
        <v>3</v>
      </c>
      <c r="N278" s="141">
        <f t="shared" si="98"/>
        <v>0</v>
      </c>
    </row>
    <row r="279" spans="1:15" ht="20.25" customHeight="1">
      <c r="A279" s="1" t="s">
        <v>865</v>
      </c>
      <c r="B279" s="50" t="e">
        <f>IF((#REF!+#REF!+H279)&lt;&gt;0,"a","b")</f>
        <v>#REF!</v>
      </c>
      <c r="C279" s="54">
        <v>5</v>
      </c>
      <c r="D279" s="54" t="s">
        <v>510</v>
      </c>
      <c r="F279" s="374"/>
      <c r="G279" s="95" t="s">
        <v>329</v>
      </c>
      <c r="H279" s="360">
        <f t="shared" ref="H279" si="101">H509+H1429</f>
        <v>97.1</v>
      </c>
      <c r="I279" s="360">
        <f t="shared" ref="I279:M279" si="102">I509+I1429+I2119</f>
        <v>95</v>
      </c>
      <c r="J279" s="360">
        <f t="shared" si="102"/>
        <v>2.1</v>
      </c>
      <c r="K279" s="360">
        <f t="shared" si="102"/>
        <v>102.2</v>
      </c>
      <c r="L279" s="360">
        <f t="shared" si="102"/>
        <v>102.2</v>
      </c>
      <c r="M279" s="360">
        <f t="shared" si="102"/>
        <v>102.2</v>
      </c>
      <c r="N279" s="141">
        <f t="shared" si="98"/>
        <v>10</v>
      </c>
    </row>
    <row r="280" spans="1:15" ht="20.25" customHeight="1">
      <c r="A280" s="1" t="s">
        <v>866</v>
      </c>
      <c r="B280" s="50" t="e">
        <f>IF((#REF!+#REF!+H280)&lt;&gt;0,"a","b")</f>
        <v>#REF!</v>
      </c>
      <c r="C280" s="54">
        <v>5</v>
      </c>
      <c r="D280" s="54" t="s">
        <v>510</v>
      </c>
      <c r="F280" s="374"/>
      <c r="G280" s="95" t="s">
        <v>330</v>
      </c>
      <c r="H280" s="360">
        <f t="shared" ref="H280" si="103">H510+H1430</f>
        <v>7.95</v>
      </c>
      <c r="I280" s="360">
        <f t="shared" ref="I280:M280" si="104">I510+I1430+I2120</f>
        <v>7.4</v>
      </c>
      <c r="J280" s="360">
        <f t="shared" si="104"/>
        <v>0.55000000000000004</v>
      </c>
      <c r="K280" s="360">
        <f t="shared" si="104"/>
        <v>9</v>
      </c>
      <c r="L280" s="360">
        <f t="shared" si="104"/>
        <v>9</v>
      </c>
      <c r="M280" s="360">
        <f t="shared" si="104"/>
        <v>9</v>
      </c>
      <c r="N280" s="141">
        <f t="shared" si="98"/>
        <v>0.4</v>
      </c>
    </row>
    <row r="281" spans="1:15" ht="20.25" customHeight="1">
      <c r="A281" s="1" t="s">
        <v>867</v>
      </c>
      <c r="B281" s="50" t="e">
        <f>IF((#REF!+#REF!+H281)&lt;&gt;0,"a","b")</f>
        <v>#REF!</v>
      </c>
      <c r="C281" s="54">
        <v>5</v>
      </c>
      <c r="D281" s="54" t="s">
        <v>510</v>
      </c>
      <c r="F281" s="374"/>
      <c r="G281" s="95" t="s">
        <v>331</v>
      </c>
      <c r="H281" s="360">
        <f t="shared" ref="H281" si="105">H511+H1431</f>
        <v>122.8</v>
      </c>
      <c r="I281" s="360">
        <f t="shared" ref="I281:M281" si="106">I511+I1431+I2121</f>
        <v>120</v>
      </c>
      <c r="J281" s="360">
        <f t="shared" si="106"/>
        <v>2.8</v>
      </c>
      <c r="K281" s="360">
        <f t="shared" si="106"/>
        <v>134</v>
      </c>
      <c r="L281" s="360">
        <f t="shared" si="106"/>
        <v>134</v>
      </c>
      <c r="M281" s="360">
        <f t="shared" si="106"/>
        <v>134</v>
      </c>
      <c r="N281" s="141">
        <f t="shared" si="98"/>
        <v>0</v>
      </c>
      <c r="O281" s="60" t="s">
        <v>71</v>
      </c>
    </row>
    <row r="282" spans="1:15" ht="23.25" customHeight="1">
      <c r="A282" s="1" t="s">
        <v>868</v>
      </c>
      <c r="B282" s="50" t="e">
        <f>IF((#REF!+#REF!+H282)&lt;&gt;0,"a","b")</f>
        <v>#REF!</v>
      </c>
      <c r="C282" s="54">
        <v>6</v>
      </c>
      <c r="D282" s="54" t="s">
        <v>510</v>
      </c>
      <c r="F282" s="374"/>
      <c r="G282" s="97" t="s">
        <v>291</v>
      </c>
      <c r="H282" s="360">
        <f t="shared" ref="H282" si="107">H512+H1432</f>
        <v>61.6</v>
      </c>
      <c r="I282" s="360">
        <f t="shared" ref="I282:M282" si="108">I512+I1432+I2122</f>
        <v>60</v>
      </c>
      <c r="J282" s="360">
        <f t="shared" si="108"/>
        <v>1.6</v>
      </c>
      <c r="K282" s="360">
        <f t="shared" si="108"/>
        <v>67</v>
      </c>
      <c r="L282" s="360">
        <f t="shared" si="108"/>
        <v>67</v>
      </c>
      <c r="M282" s="360">
        <f t="shared" si="108"/>
        <v>67</v>
      </c>
      <c r="N282" s="143">
        <f t="shared" si="98"/>
        <v>0</v>
      </c>
    </row>
    <row r="283" spans="1:15" ht="20.25" customHeight="1">
      <c r="A283" s="1" t="s">
        <v>869</v>
      </c>
      <c r="B283" s="50" t="e">
        <f>IF((#REF!+#REF!+H283)&lt;&gt;0,"a","b")</f>
        <v>#REF!</v>
      </c>
      <c r="C283" s="54">
        <v>6</v>
      </c>
      <c r="D283" s="54" t="s">
        <v>510</v>
      </c>
      <c r="F283" s="374"/>
      <c r="G283" s="97" t="s">
        <v>292</v>
      </c>
      <c r="H283" s="360">
        <f t="shared" ref="H283" si="109">H513+H1433</f>
        <v>60.3</v>
      </c>
      <c r="I283" s="360">
        <f t="shared" ref="I283:M283" si="110">I513+I1433+I2123</f>
        <v>60</v>
      </c>
      <c r="J283" s="360">
        <f t="shared" si="110"/>
        <v>0.3</v>
      </c>
      <c r="K283" s="360">
        <f t="shared" si="110"/>
        <v>65.5</v>
      </c>
      <c r="L283" s="360">
        <f t="shared" si="110"/>
        <v>65.5</v>
      </c>
      <c r="M283" s="360">
        <f t="shared" si="110"/>
        <v>65.5</v>
      </c>
      <c r="N283" s="143">
        <f t="shared" si="98"/>
        <v>0</v>
      </c>
    </row>
    <row r="284" spans="1:15" ht="23.25" customHeight="1">
      <c r="A284" s="1" t="s">
        <v>870</v>
      </c>
      <c r="B284" s="50" t="e">
        <f>IF((#REF!+#REF!+H284)&lt;&gt;0,"a","b")</f>
        <v>#REF!</v>
      </c>
      <c r="C284" s="54">
        <v>6</v>
      </c>
      <c r="D284" s="54" t="s">
        <v>510</v>
      </c>
      <c r="F284" s="374"/>
      <c r="G284" s="97" t="s">
        <v>293</v>
      </c>
      <c r="H284" s="360">
        <f t="shared" ref="H284" si="111">H514+H1434</f>
        <v>0.2</v>
      </c>
      <c r="I284" s="360">
        <f t="shared" ref="I284:M284" si="112">I514+I1434+I2124</f>
        <v>0</v>
      </c>
      <c r="J284" s="360">
        <f t="shared" si="112"/>
        <v>0.2</v>
      </c>
      <c r="K284" s="360">
        <f t="shared" si="112"/>
        <v>0.5</v>
      </c>
      <c r="L284" s="360">
        <f t="shared" si="112"/>
        <v>0.5</v>
      </c>
      <c r="M284" s="360">
        <f t="shared" si="112"/>
        <v>0.5</v>
      </c>
      <c r="N284" s="143">
        <f t="shared" si="98"/>
        <v>0</v>
      </c>
    </row>
    <row r="285" spans="1:15" ht="24" customHeight="1">
      <c r="A285" s="1" t="s">
        <v>871</v>
      </c>
      <c r="B285" s="50" t="e">
        <f>IF((#REF!+#REF!+H285)&lt;&gt;0,"a","b")</f>
        <v>#REF!</v>
      </c>
      <c r="C285" s="54">
        <v>6</v>
      </c>
      <c r="D285" s="54" t="s">
        <v>510</v>
      </c>
      <c r="F285" s="89"/>
      <c r="G285" s="97" t="s">
        <v>294</v>
      </c>
      <c r="H285" s="360">
        <f t="shared" ref="H285" si="113">H515+H1435</f>
        <v>0</v>
      </c>
      <c r="I285" s="360">
        <f t="shared" ref="I285:M285" si="114">I515+I1435+I2125</f>
        <v>0</v>
      </c>
      <c r="J285" s="360">
        <f t="shared" si="114"/>
        <v>0</v>
      </c>
      <c r="K285" s="360">
        <f t="shared" si="114"/>
        <v>0</v>
      </c>
      <c r="L285" s="360">
        <f t="shared" si="114"/>
        <v>0</v>
      </c>
      <c r="M285" s="360">
        <f t="shared" si="114"/>
        <v>0</v>
      </c>
      <c r="N285" s="143">
        <f t="shared" si="98"/>
        <v>0</v>
      </c>
    </row>
    <row r="286" spans="1:15" ht="33.75" customHeight="1">
      <c r="A286" s="1" t="s">
        <v>872</v>
      </c>
      <c r="B286" s="50" t="e">
        <f>IF((#REF!+#REF!+H286)&lt;&gt;0,"a","b")</f>
        <v>#REF!</v>
      </c>
      <c r="C286" s="54">
        <v>6</v>
      </c>
      <c r="D286" s="54" t="s">
        <v>510</v>
      </c>
      <c r="F286" s="374"/>
      <c r="G286" s="97" t="s">
        <v>332</v>
      </c>
      <c r="H286" s="360">
        <f t="shared" ref="H286" si="115">H516+H1436</f>
        <v>0.7</v>
      </c>
      <c r="I286" s="360">
        <f t="shared" ref="I286:M286" si="116">I516+I1436+I2126</f>
        <v>0</v>
      </c>
      <c r="J286" s="360">
        <f t="shared" si="116"/>
        <v>0.7</v>
      </c>
      <c r="K286" s="360">
        <f t="shared" si="116"/>
        <v>1</v>
      </c>
      <c r="L286" s="360">
        <f t="shared" si="116"/>
        <v>1</v>
      </c>
      <c r="M286" s="360">
        <f t="shared" si="116"/>
        <v>1</v>
      </c>
      <c r="N286" s="143">
        <f t="shared" si="98"/>
        <v>0</v>
      </c>
    </row>
    <row r="287" spans="1:15" ht="34.5" customHeight="1">
      <c r="A287" s="1" t="s">
        <v>873</v>
      </c>
      <c r="B287" s="50" t="e">
        <f>IF((#REF!+#REF!+H287)&lt;&gt;0,"a","b")</f>
        <v>#REF!</v>
      </c>
      <c r="C287" s="54">
        <v>6</v>
      </c>
      <c r="D287" s="54" t="s">
        <v>510</v>
      </c>
      <c r="F287" s="374"/>
      <c r="G287" s="97" t="s">
        <v>333</v>
      </c>
      <c r="H287" s="360">
        <f t="shared" ref="H287" si="117">H517+H1437</f>
        <v>0</v>
      </c>
      <c r="I287" s="360">
        <f t="shared" ref="I287:M287" si="118">I517+I1437+I2127</f>
        <v>0</v>
      </c>
      <c r="J287" s="360">
        <f t="shared" si="118"/>
        <v>0</v>
      </c>
      <c r="K287" s="360">
        <f t="shared" si="118"/>
        <v>0</v>
      </c>
      <c r="L287" s="360">
        <f t="shared" si="118"/>
        <v>0</v>
      </c>
      <c r="M287" s="360">
        <f t="shared" si="118"/>
        <v>0</v>
      </c>
      <c r="N287" s="143">
        <f t="shared" si="98"/>
        <v>0</v>
      </c>
    </row>
    <row r="288" spans="1:15" ht="33.75" customHeight="1">
      <c r="A288" s="1" t="s">
        <v>874</v>
      </c>
      <c r="B288" s="50" t="e">
        <f>IF((#REF!+#REF!+H288)&lt;&gt;0,"a","b")</f>
        <v>#REF!</v>
      </c>
      <c r="C288" s="54">
        <v>6</v>
      </c>
      <c r="D288" s="54" t="s">
        <v>510</v>
      </c>
      <c r="F288" s="89"/>
      <c r="G288" s="97" t="s">
        <v>334</v>
      </c>
      <c r="H288" s="360">
        <f t="shared" ref="H288" si="119">H518+H1438</f>
        <v>0</v>
      </c>
      <c r="I288" s="360">
        <f t="shared" ref="I288:M288" si="120">I518+I1438+I2128</f>
        <v>0</v>
      </c>
      <c r="J288" s="360">
        <f t="shared" si="120"/>
        <v>0</v>
      </c>
      <c r="K288" s="360">
        <f t="shared" si="120"/>
        <v>0</v>
      </c>
      <c r="L288" s="360">
        <f t="shared" si="120"/>
        <v>0</v>
      </c>
      <c r="M288" s="360">
        <f t="shared" si="120"/>
        <v>0</v>
      </c>
      <c r="N288" s="143">
        <f t="shared" si="98"/>
        <v>0</v>
      </c>
    </row>
    <row r="289" spans="1:18" ht="34.5" customHeight="1">
      <c r="A289" s="1" t="s">
        <v>875</v>
      </c>
      <c r="B289" s="50" t="e">
        <f>IF((#REF!+#REF!+H289)&lt;&gt;0,"a","b")</f>
        <v>#REF!</v>
      </c>
      <c r="C289" s="54">
        <v>5</v>
      </c>
      <c r="D289" s="54" t="s">
        <v>510</v>
      </c>
      <c r="F289" s="89"/>
      <c r="G289" s="95" t="s">
        <v>335</v>
      </c>
      <c r="H289" s="360">
        <f t="shared" ref="H289" si="121">H519+H1439</f>
        <v>0</v>
      </c>
      <c r="I289" s="360">
        <f t="shared" ref="I289:M289" si="122">I519+I1439+I2129</f>
        <v>0</v>
      </c>
      <c r="J289" s="360">
        <f t="shared" si="122"/>
        <v>0</v>
      </c>
      <c r="K289" s="360">
        <f t="shared" si="122"/>
        <v>0</v>
      </c>
      <c r="L289" s="360">
        <f t="shared" si="122"/>
        <v>0</v>
      </c>
      <c r="M289" s="360">
        <f t="shared" si="122"/>
        <v>0</v>
      </c>
      <c r="N289" s="144">
        <f t="shared" si="98"/>
        <v>0</v>
      </c>
    </row>
    <row r="290" spans="1:18" ht="24.75" customHeight="1">
      <c r="A290" s="1" t="s">
        <v>876</v>
      </c>
      <c r="B290" s="50" t="e">
        <f>IF((#REF!+#REF!+H290)&lt;&gt;0,"a","b")</f>
        <v>#REF!</v>
      </c>
      <c r="C290" s="54">
        <v>5</v>
      </c>
      <c r="D290" s="54" t="s">
        <v>510</v>
      </c>
      <c r="F290" s="374"/>
      <c r="G290" s="95" t="s">
        <v>336</v>
      </c>
      <c r="H290" s="360">
        <f t="shared" ref="H290" si="123">H520+H1440</f>
        <v>12.1</v>
      </c>
      <c r="I290" s="360">
        <f t="shared" ref="I290:M290" si="124">I520+I1440+I2130</f>
        <v>12</v>
      </c>
      <c r="J290" s="360">
        <f t="shared" si="124"/>
        <v>0.1</v>
      </c>
      <c r="K290" s="360">
        <f t="shared" si="124"/>
        <v>18</v>
      </c>
      <c r="L290" s="360">
        <f t="shared" si="124"/>
        <v>18</v>
      </c>
      <c r="M290" s="360">
        <f t="shared" si="124"/>
        <v>18</v>
      </c>
      <c r="N290" s="144">
        <f t="shared" si="98"/>
        <v>0</v>
      </c>
    </row>
    <row r="291" spans="1:18" ht="27.75" customHeight="1">
      <c r="A291" s="1" t="s">
        <v>877</v>
      </c>
      <c r="B291" s="50" t="e">
        <f>IF((#REF!+#REF!+H291)&lt;&gt;0,"a","b")</f>
        <v>#REF!</v>
      </c>
      <c r="C291" s="54">
        <v>4</v>
      </c>
      <c r="D291" s="54" t="s">
        <v>510</v>
      </c>
      <c r="F291" s="374"/>
      <c r="G291" s="93" t="s">
        <v>337</v>
      </c>
      <c r="H291" s="360">
        <f t="shared" ref="H291:M295" si="125">H521+H1441+H2131</f>
        <v>32</v>
      </c>
      <c r="I291" s="360">
        <f t="shared" si="125"/>
        <v>32</v>
      </c>
      <c r="J291" s="360">
        <f t="shared" si="125"/>
        <v>0</v>
      </c>
      <c r="K291" s="360">
        <f t="shared" si="125"/>
        <v>2</v>
      </c>
      <c r="L291" s="360">
        <f t="shared" si="125"/>
        <v>2</v>
      </c>
      <c r="M291" s="360">
        <f t="shared" si="125"/>
        <v>2</v>
      </c>
      <c r="N291" s="137">
        <f t="shared" si="98"/>
        <v>0</v>
      </c>
    </row>
    <row r="292" spans="1:18" ht="23.25" customHeight="1">
      <c r="A292" s="1" t="s">
        <v>878</v>
      </c>
      <c r="B292" s="50" t="e">
        <f>IF((#REF!+#REF!+H292)&lt;&gt;0,"a","b")</f>
        <v>#REF!</v>
      </c>
      <c r="C292" s="54">
        <v>4</v>
      </c>
      <c r="D292" s="54" t="s">
        <v>510</v>
      </c>
      <c r="F292" s="89"/>
      <c r="G292" s="93" t="s">
        <v>338</v>
      </c>
      <c r="H292" s="360">
        <f t="shared" si="125"/>
        <v>0</v>
      </c>
      <c r="I292" s="360">
        <f t="shared" si="125"/>
        <v>0</v>
      </c>
      <c r="J292" s="360">
        <f t="shared" si="125"/>
        <v>0</v>
      </c>
      <c r="K292" s="360">
        <f t="shared" si="125"/>
        <v>0</v>
      </c>
      <c r="L292" s="360">
        <f t="shared" si="125"/>
        <v>0</v>
      </c>
      <c r="M292" s="360">
        <f t="shared" si="125"/>
        <v>0</v>
      </c>
      <c r="N292" s="137">
        <f t="shared" si="98"/>
        <v>0</v>
      </c>
    </row>
    <row r="293" spans="1:18" ht="24" customHeight="1">
      <c r="A293" s="1" t="s">
        <v>879</v>
      </c>
      <c r="B293" s="50" t="e">
        <f>IF((#REF!+#REF!+H293)&lt;&gt;0,"a","b")</f>
        <v>#REF!</v>
      </c>
      <c r="C293" s="54">
        <v>4</v>
      </c>
      <c r="D293" s="54" t="s">
        <v>510</v>
      </c>
      <c r="F293" s="89"/>
      <c r="G293" s="93" t="s">
        <v>339</v>
      </c>
      <c r="H293" s="360">
        <f t="shared" si="125"/>
        <v>0</v>
      </c>
      <c r="I293" s="360">
        <f t="shared" si="125"/>
        <v>0</v>
      </c>
      <c r="J293" s="360">
        <f t="shared" si="125"/>
        <v>0</v>
      </c>
      <c r="K293" s="360">
        <f t="shared" si="125"/>
        <v>0</v>
      </c>
      <c r="L293" s="360">
        <f t="shared" si="125"/>
        <v>0</v>
      </c>
      <c r="M293" s="360">
        <f t="shared" si="125"/>
        <v>0</v>
      </c>
      <c r="N293" s="137">
        <f t="shared" si="98"/>
        <v>0</v>
      </c>
    </row>
    <row r="294" spans="1:18" ht="34.5" customHeight="1">
      <c r="A294" s="1" t="s">
        <v>880</v>
      </c>
      <c r="B294" s="50" t="e">
        <f>IF((#REF!+#REF!+H294)&lt;&gt;0,"a","b")</f>
        <v>#REF!</v>
      </c>
      <c r="C294" s="54">
        <v>4</v>
      </c>
      <c r="D294" s="54" t="s">
        <v>510</v>
      </c>
      <c r="F294" s="374"/>
      <c r="G294" s="93" t="s">
        <v>340</v>
      </c>
      <c r="H294" s="360">
        <f t="shared" si="125"/>
        <v>2.2000000000000002</v>
      </c>
      <c r="I294" s="360">
        <f t="shared" si="125"/>
        <v>2</v>
      </c>
      <c r="J294" s="360">
        <f t="shared" si="125"/>
        <v>0.2</v>
      </c>
      <c r="K294" s="360">
        <f t="shared" si="125"/>
        <v>4</v>
      </c>
      <c r="L294" s="360">
        <f t="shared" si="125"/>
        <v>4</v>
      </c>
      <c r="M294" s="360">
        <f t="shared" si="125"/>
        <v>4</v>
      </c>
      <c r="N294" s="137">
        <f t="shared" si="98"/>
        <v>0</v>
      </c>
    </row>
    <row r="295" spans="1:18" ht="33" customHeight="1">
      <c r="A295" s="1" t="s">
        <v>881</v>
      </c>
      <c r="B295" s="50" t="e">
        <f>IF((#REF!+#REF!+H295)&lt;&gt;0,"a","b")</f>
        <v>#REF!</v>
      </c>
      <c r="C295" s="54">
        <v>4</v>
      </c>
      <c r="D295" s="54" t="s">
        <v>510</v>
      </c>
      <c r="F295" s="374"/>
      <c r="G295" s="93" t="s">
        <v>341</v>
      </c>
      <c r="H295" s="360">
        <f t="shared" si="125"/>
        <v>146.19999999999999</v>
      </c>
      <c r="I295" s="360">
        <f t="shared" si="125"/>
        <v>138.19999999999999</v>
      </c>
      <c r="J295" s="360">
        <f t="shared" si="125"/>
        <v>8</v>
      </c>
      <c r="K295" s="360">
        <f t="shared" si="125"/>
        <v>169</v>
      </c>
      <c r="L295" s="360">
        <f t="shared" si="125"/>
        <v>169</v>
      </c>
      <c r="M295" s="360">
        <f t="shared" si="125"/>
        <v>169</v>
      </c>
      <c r="N295" s="137">
        <f t="shared" si="98"/>
        <v>0</v>
      </c>
      <c r="O295" s="60" t="s">
        <v>71</v>
      </c>
    </row>
    <row r="296" spans="1:18" ht="20.25" customHeight="1">
      <c r="A296" s="1" t="s">
        <v>882</v>
      </c>
      <c r="B296" s="50" t="e">
        <f>IF((#REF!+#REF!+H296)&lt;&gt;0,"a","b")</f>
        <v>#REF!</v>
      </c>
      <c r="C296" s="54">
        <v>5</v>
      </c>
      <c r="D296" s="54" t="s">
        <v>510</v>
      </c>
      <c r="F296" s="374"/>
      <c r="G296" s="95" t="s">
        <v>342</v>
      </c>
      <c r="H296" s="360">
        <f t="shared" ref="H296" si="126">H526+H1446</f>
        <v>70</v>
      </c>
      <c r="I296" s="360">
        <f t="shared" ref="I296:M296" si="127">I526+I1446+I2136</f>
        <v>62</v>
      </c>
      <c r="J296" s="360">
        <f t="shared" si="127"/>
        <v>8</v>
      </c>
      <c r="K296" s="360">
        <f t="shared" si="127"/>
        <v>75</v>
      </c>
      <c r="L296" s="360">
        <f t="shared" si="127"/>
        <v>75</v>
      </c>
      <c r="M296" s="360">
        <f t="shared" si="127"/>
        <v>75</v>
      </c>
      <c r="N296" s="144">
        <f t="shared" si="98"/>
        <v>0</v>
      </c>
      <c r="R296" s="1">
        <f>82+55</f>
        <v>137</v>
      </c>
    </row>
    <row r="297" spans="1:18" ht="20.25" customHeight="1">
      <c r="A297" s="1" t="s">
        <v>883</v>
      </c>
      <c r="B297" s="50" t="e">
        <f>IF((#REF!+#REF!+H297)&lt;&gt;0,"a","b")</f>
        <v>#REF!</v>
      </c>
      <c r="C297" s="54">
        <v>5</v>
      </c>
      <c r="D297" s="54" t="s">
        <v>510</v>
      </c>
      <c r="F297" s="89"/>
      <c r="G297" s="95" t="s">
        <v>343</v>
      </c>
      <c r="H297" s="360">
        <f t="shared" ref="H297" si="128">H527+H1447</f>
        <v>29</v>
      </c>
      <c r="I297" s="360">
        <f t="shared" ref="I297:M297" si="129">I527+I1447+I2137</f>
        <v>29</v>
      </c>
      <c r="J297" s="360">
        <f t="shared" si="129"/>
        <v>0</v>
      </c>
      <c r="K297" s="360">
        <f t="shared" si="129"/>
        <v>35</v>
      </c>
      <c r="L297" s="360">
        <f t="shared" si="129"/>
        <v>35</v>
      </c>
      <c r="M297" s="360">
        <f t="shared" si="129"/>
        <v>35</v>
      </c>
      <c r="N297" s="144">
        <f t="shared" ref="N297:N316" si="130">N757+N987+N1677+N1907+N2137+N2367</f>
        <v>0</v>
      </c>
    </row>
    <row r="298" spans="1:18" ht="35.25" customHeight="1">
      <c r="A298" s="1" t="s">
        <v>884</v>
      </c>
      <c r="B298" s="50" t="e">
        <f>IF((#REF!+#REF!+H298)&lt;&gt;0,"a","b")</f>
        <v>#REF!</v>
      </c>
      <c r="C298" s="54">
        <v>5</v>
      </c>
      <c r="D298" s="54" t="s">
        <v>510</v>
      </c>
      <c r="F298" s="374"/>
      <c r="G298" s="95" t="s">
        <v>344</v>
      </c>
      <c r="H298" s="360">
        <f t="shared" ref="H298" si="131">H528+H1448</f>
        <v>11.5</v>
      </c>
      <c r="I298" s="360">
        <f t="shared" ref="I298:M298" si="132">I528+I1448+I2138</f>
        <v>11.5</v>
      </c>
      <c r="J298" s="360">
        <f t="shared" si="132"/>
        <v>0</v>
      </c>
      <c r="K298" s="360">
        <f t="shared" si="132"/>
        <v>12.5</v>
      </c>
      <c r="L298" s="360">
        <f t="shared" si="132"/>
        <v>12.5</v>
      </c>
      <c r="M298" s="360">
        <f t="shared" si="132"/>
        <v>12.5</v>
      </c>
      <c r="N298" s="144">
        <f t="shared" si="130"/>
        <v>0</v>
      </c>
    </row>
    <row r="299" spans="1:18" ht="20.25" customHeight="1">
      <c r="A299" s="1" t="s">
        <v>885</v>
      </c>
      <c r="B299" s="50" t="e">
        <f>IF((#REF!+#REF!+H299)&lt;&gt;0,"a","b")</f>
        <v>#REF!</v>
      </c>
      <c r="C299" s="54">
        <v>5</v>
      </c>
      <c r="D299" s="54" t="s">
        <v>510</v>
      </c>
      <c r="F299" s="374"/>
      <c r="G299" s="95" t="s">
        <v>345</v>
      </c>
      <c r="H299" s="360">
        <f t="shared" ref="H299" si="133">H529+H1449</f>
        <v>33.1</v>
      </c>
      <c r="I299" s="360">
        <f t="shared" ref="I299:M299" si="134">I529+I1449+I2139</f>
        <v>33.1</v>
      </c>
      <c r="J299" s="360">
        <f t="shared" si="134"/>
        <v>0</v>
      </c>
      <c r="K299" s="360">
        <f t="shared" si="134"/>
        <v>42</v>
      </c>
      <c r="L299" s="360">
        <f t="shared" si="134"/>
        <v>42</v>
      </c>
      <c r="M299" s="360">
        <f t="shared" si="134"/>
        <v>42</v>
      </c>
      <c r="N299" s="144">
        <f t="shared" si="130"/>
        <v>0</v>
      </c>
    </row>
    <row r="300" spans="1:18" ht="30.75" customHeight="1">
      <c r="A300" s="1" t="s">
        <v>886</v>
      </c>
      <c r="B300" s="50" t="e">
        <f>IF((#REF!+#REF!+H300)&lt;&gt;0,"a","b")</f>
        <v>#REF!</v>
      </c>
      <c r="C300" s="54">
        <v>5</v>
      </c>
      <c r="D300" s="54" t="s">
        <v>510</v>
      </c>
      <c r="F300" s="89"/>
      <c r="G300" s="95" t="s">
        <v>346</v>
      </c>
      <c r="H300" s="360">
        <f t="shared" ref="H300" si="135">H530+H1450</f>
        <v>0</v>
      </c>
      <c r="I300" s="360">
        <f t="shared" ref="I300:M300" si="136">I530+I1450+I2140</f>
        <v>0</v>
      </c>
      <c r="J300" s="360">
        <f t="shared" si="136"/>
        <v>0</v>
      </c>
      <c r="K300" s="360">
        <f t="shared" si="136"/>
        <v>0</v>
      </c>
      <c r="L300" s="360">
        <f t="shared" si="136"/>
        <v>0</v>
      </c>
      <c r="M300" s="360">
        <f t="shared" si="136"/>
        <v>0</v>
      </c>
      <c r="N300" s="144">
        <f t="shared" si="130"/>
        <v>0</v>
      </c>
    </row>
    <row r="301" spans="1:18" ht="30.75" customHeight="1">
      <c r="A301" s="1" t="s">
        <v>887</v>
      </c>
      <c r="B301" s="50" t="e">
        <f>IF((#REF!+#REF!+H301)&lt;&gt;0,"a","b")</f>
        <v>#REF!</v>
      </c>
      <c r="C301" s="54">
        <v>5</v>
      </c>
      <c r="D301" s="54" t="s">
        <v>510</v>
      </c>
      <c r="F301" s="89"/>
      <c r="G301" s="95" t="s">
        <v>347</v>
      </c>
      <c r="H301" s="360">
        <f t="shared" ref="H301" si="137">H531+H1451</f>
        <v>2.6</v>
      </c>
      <c r="I301" s="360">
        <f t="shared" ref="I301:M301" si="138">I531+I1451+I2141</f>
        <v>2.6</v>
      </c>
      <c r="J301" s="360">
        <f t="shared" si="138"/>
        <v>0</v>
      </c>
      <c r="K301" s="360">
        <f t="shared" si="138"/>
        <v>4.5</v>
      </c>
      <c r="L301" s="360">
        <f t="shared" si="138"/>
        <v>4.5</v>
      </c>
      <c r="M301" s="360">
        <f t="shared" si="138"/>
        <v>4.5</v>
      </c>
      <c r="N301" s="144">
        <f t="shared" si="130"/>
        <v>0</v>
      </c>
    </row>
    <row r="302" spans="1:18" ht="20.25" customHeight="1">
      <c r="A302" s="1" t="s">
        <v>888</v>
      </c>
      <c r="B302" s="50" t="e">
        <f>IF((#REF!+#REF!+H302)&lt;&gt;0,"a","b")</f>
        <v>#REF!</v>
      </c>
      <c r="C302" s="54">
        <v>4</v>
      </c>
      <c r="D302" s="54" t="s">
        <v>510</v>
      </c>
      <c r="F302" s="89"/>
      <c r="G302" s="93" t="s">
        <v>348</v>
      </c>
      <c r="H302" s="360">
        <f t="shared" ref="H302:M303" si="139">H532+H1452+H2142</f>
        <v>0</v>
      </c>
      <c r="I302" s="360">
        <f t="shared" si="139"/>
        <v>0</v>
      </c>
      <c r="J302" s="360">
        <f t="shared" si="139"/>
        <v>0</v>
      </c>
      <c r="K302" s="360">
        <f t="shared" si="139"/>
        <v>0</v>
      </c>
      <c r="L302" s="360">
        <f t="shared" si="139"/>
        <v>0</v>
      </c>
      <c r="M302" s="360">
        <f t="shared" si="139"/>
        <v>0</v>
      </c>
      <c r="N302" s="137">
        <f t="shared" si="130"/>
        <v>0</v>
      </c>
    </row>
    <row r="303" spans="1:18" ht="20.25" customHeight="1">
      <c r="A303" s="1" t="s">
        <v>889</v>
      </c>
      <c r="B303" s="50" t="e">
        <f>IF((#REF!+#REF!+H303)&lt;&gt;0,"a","b")</f>
        <v>#REF!</v>
      </c>
      <c r="C303" s="54">
        <v>4</v>
      </c>
      <c r="D303" s="54" t="s">
        <v>510</v>
      </c>
      <c r="F303" s="374"/>
      <c r="G303" s="93" t="s">
        <v>349</v>
      </c>
      <c r="H303" s="360">
        <f t="shared" si="139"/>
        <v>250.005</v>
      </c>
      <c r="I303" s="360">
        <f t="shared" si="139"/>
        <v>250.005</v>
      </c>
      <c r="J303" s="360">
        <f t="shared" si="139"/>
        <v>0</v>
      </c>
      <c r="K303" s="360">
        <f t="shared" si="139"/>
        <v>191.43600000000001</v>
      </c>
      <c r="L303" s="360">
        <f t="shared" si="139"/>
        <v>208.44499999999999</v>
      </c>
      <c r="M303" s="360">
        <f t="shared" si="139"/>
        <v>220.43600000000001</v>
      </c>
      <c r="N303" s="137">
        <f t="shared" si="130"/>
        <v>0</v>
      </c>
      <c r="O303" s="60" t="s">
        <v>71</v>
      </c>
    </row>
    <row r="304" spans="1:18" ht="20.25" customHeight="1">
      <c r="A304" s="1" t="s">
        <v>890</v>
      </c>
      <c r="B304" s="50" t="e">
        <f>IF((#REF!+#REF!+H304)&lt;&gt;0,"a","b")</f>
        <v>#REF!</v>
      </c>
      <c r="C304" s="54">
        <v>5</v>
      </c>
      <c r="D304" s="54" t="s">
        <v>510</v>
      </c>
      <c r="F304" s="89"/>
      <c r="G304" s="95" t="s">
        <v>350</v>
      </c>
      <c r="H304" s="360">
        <f t="shared" ref="H304" si="140">H534+H1454</f>
        <v>0</v>
      </c>
      <c r="I304" s="360">
        <f t="shared" ref="I304:M304" si="141">I534+I1454+I2144</f>
        <v>0</v>
      </c>
      <c r="J304" s="360">
        <f t="shared" si="141"/>
        <v>0</v>
      </c>
      <c r="K304" s="360">
        <f t="shared" si="141"/>
        <v>0</v>
      </c>
      <c r="L304" s="360">
        <f t="shared" si="141"/>
        <v>0</v>
      </c>
      <c r="M304" s="360">
        <f t="shared" si="141"/>
        <v>0</v>
      </c>
      <c r="N304" s="144">
        <f t="shared" si="130"/>
        <v>0</v>
      </c>
    </row>
    <row r="305" spans="1:15" ht="30" customHeight="1">
      <c r="A305" s="1" t="s">
        <v>891</v>
      </c>
      <c r="B305" s="50" t="e">
        <f>IF((#REF!+#REF!+H305)&lt;&gt;0,"a","b")</f>
        <v>#REF!</v>
      </c>
      <c r="C305" s="54">
        <v>5</v>
      </c>
      <c r="D305" s="54" t="s">
        <v>510</v>
      </c>
      <c r="F305" s="89"/>
      <c r="G305" s="95" t="s">
        <v>351</v>
      </c>
      <c r="H305" s="360">
        <f t="shared" ref="H305" si="142">H535+H1455</f>
        <v>0</v>
      </c>
      <c r="I305" s="360">
        <f t="shared" ref="I305:M305" si="143">I535+I1455+I2145</f>
        <v>0</v>
      </c>
      <c r="J305" s="360">
        <f t="shared" si="143"/>
        <v>0</v>
      </c>
      <c r="K305" s="360">
        <f t="shared" si="143"/>
        <v>0</v>
      </c>
      <c r="L305" s="360">
        <f t="shared" si="143"/>
        <v>0</v>
      </c>
      <c r="M305" s="360">
        <f t="shared" si="143"/>
        <v>0</v>
      </c>
      <c r="N305" s="144">
        <f t="shared" si="130"/>
        <v>0</v>
      </c>
    </row>
    <row r="306" spans="1:15" ht="22.5" customHeight="1">
      <c r="A306" s="1" t="s">
        <v>892</v>
      </c>
      <c r="B306" s="50" t="e">
        <f>IF((#REF!+#REF!+H306)&lt;&gt;0,"a","b")</f>
        <v>#REF!</v>
      </c>
      <c r="C306" s="54">
        <v>5</v>
      </c>
      <c r="D306" s="54" t="s">
        <v>510</v>
      </c>
      <c r="F306" s="374"/>
      <c r="G306" s="95" t="s">
        <v>352</v>
      </c>
      <c r="H306" s="360">
        <f t="shared" ref="H306" si="144">H536+H1456</f>
        <v>50</v>
      </c>
      <c r="I306" s="360">
        <f t="shared" ref="I306:M306" si="145">I536+I1456+I2146</f>
        <v>50</v>
      </c>
      <c r="J306" s="360">
        <f t="shared" si="145"/>
        <v>0</v>
      </c>
      <c r="K306" s="360">
        <f t="shared" si="145"/>
        <v>31.436</v>
      </c>
      <c r="L306" s="360">
        <f t="shared" si="145"/>
        <v>48.445</v>
      </c>
      <c r="M306" s="360">
        <f t="shared" si="145"/>
        <v>60.436</v>
      </c>
      <c r="N306" s="144">
        <f t="shared" si="130"/>
        <v>0</v>
      </c>
    </row>
    <row r="307" spans="1:15" ht="33.75" customHeight="1">
      <c r="A307" s="1" t="s">
        <v>893</v>
      </c>
      <c r="B307" s="50" t="e">
        <f>IF((#REF!+#REF!+H307)&lt;&gt;0,"a","b")</f>
        <v>#REF!</v>
      </c>
      <c r="C307" s="54">
        <v>5</v>
      </c>
      <c r="D307" s="54" t="s">
        <v>510</v>
      </c>
      <c r="F307" s="374"/>
      <c r="G307" s="95" t="s">
        <v>353</v>
      </c>
      <c r="H307" s="360">
        <f t="shared" ref="H307" si="146">H537+H1457</f>
        <v>0</v>
      </c>
      <c r="I307" s="360">
        <f t="shared" ref="I307:M307" si="147">I537+I1457+I2147</f>
        <v>22.7</v>
      </c>
      <c r="J307" s="360">
        <f t="shared" si="147"/>
        <v>0</v>
      </c>
      <c r="K307" s="360">
        <f t="shared" si="147"/>
        <v>31</v>
      </c>
      <c r="L307" s="360">
        <f t="shared" si="147"/>
        <v>31</v>
      </c>
      <c r="M307" s="360">
        <f t="shared" si="147"/>
        <v>31</v>
      </c>
      <c r="N307" s="144">
        <f t="shared" si="130"/>
        <v>0</v>
      </c>
    </row>
    <row r="308" spans="1:15" ht="24.75" customHeight="1">
      <c r="A308" s="1" t="s">
        <v>894</v>
      </c>
      <c r="B308" s="50" t="e">
        <f>IF((#REF!+#REF!+H308)&lt;&gt;0,"a","b")</f>
        <v>#REF!</v>
      </c>
      <c r="C308" s="54">
        <v>5</v>
      </c>
      <c r="D308" s="54" t="s">
        <v>510</v>
      </c>
      <c r="F308" s="374"/>
      <c r="G308" s="95" t="s">
        <v>354</v>
      </c>
      <c r="H308" s="360">
        <f t="shared" ref="H308" si="148">H538+H1458</f>
        <v>0</v>
      </c>
      <c r="I308" s="360">
        <f t="shared" ref="I308:M308" si="149">I538+I1458+I2148</f>
        <v>0</v>
      </c>
      <c r="J308" s="360">
        <f t="shared" si="149"/>
        <v>0</v>
      </c>
      <c r="K308" s="360">
        <f t="shared" si="149"/>
        <v>0</v>
      </c>
      <c r="L308" s="360">
        <f t="shared" si="149"/>
        <v>0</v>
      </c>
      <c r="M308" s="360">
        <f t="shared" si="149"/>
        <v>0</v>
      </c>
      <c r="N308" s="144">
        <f t="shared" si="130"/>
        <v>0</v>
      </c>
    </row>
    <row r="309" spans="1:15" ht="35.25" customHeight="1">
      <c r="A309" s="1" t="s">
        <v>895</v>
      </c>
      <c r="B309" s="50" t="e">
        <f>IF((#REF!+#REF!+H309)&lt;&gt;0,"a","b")</f>
        <v>#REF!</v>
      </c>
      <c r="C309" s="54">
        <v>5</v>
      </c>
      <c r="D309" s="54" t="s">
        <v>510</v>
      </c>
      <c r="F309" s="89"/>
      <c r="G309" s="95" t="s">
        <v>355</v>
      </c>
      <c r="H309" s="360">
        <f t="shared" ref="H309" si="150">H539+H1459</f>
        <v>0</v>
      </c>
      <c r="I309" s="360">
        <f t="shared" ref="I309:M309" si="151">I539+I1459+I2149</f>
        <v>0</v>
      </c>
      <c r="J309" s="360">
        <f t="shared" si="151"/>
        <v>0</v>
      </c>
      <c r="K309" s="360">
        <f t="shared" si="151"/>
        <v>0</v>
      </c>
      <c r="L309" s="360">
        <f t="shared" si="151"/>
        <v>0</v>
      </c>
      <c r="M309" s="360">
        <f t="shared" si="151"/>
        <v>0</v>
      </c>
      <c r="N309" s="144">
        <f t="shared" si="130"/>
        <v>0</v>
      </c>
    </row>
    <row r="310" spans="1:15" ht="33.75" customHeight="1">
      <c r="A310" s="1" t="s">
        <v>896</v>
      </c>
      <c r="B310" s="50" t="e">
        <f>IF((#REF!+#REF!+H310)&lt;&gt;0,"a","b")</f>
        <v>#REF!</v>
      </c>
      <c r="C310" s="54">
        <v>5</v>
      </c>
      <c r="D310" s="54" t="s">
        <v>510</v>
      </c>
      <c r="F310" s="374"/>
      <c r="G310" s="95" t="s">
        <v>356</v>
      </c>
      <c r="H310" s="360">
        <f t="shared" ref="H310" si="152">H540+H1460</f>
        <v>3</v>
      </c>
      <c r="I310" s="360">
        <f t="shared" ref="I310:M310" si="153">I540+I1460+I2150</f>
        <v>3</v>
      </c>
      <c r="J310" s="360">
        <f t="shared" si="153"/>
        <v>0</v>
      </c>
      <c r="K310" s="360">
        <f t="shared" si="153"/>
        <v>3</v>
      </c>
      <c r="L310" s="360">
        <f t="shared" si="153"/>
        <v>3</v>
      </c>
      <c r="M310" s="360">
        <f t="shared" si="153"/>
        <v>3</v>
      </c>
      <c r="N310" s="144">
        <f t="shared" si="130"/>
        <v>0</v>
      </c>
    </row>
    <row r="311" spans="1:15" ht="20.25" customHeight="1">
      <c r="A311" s="1" t="s">
        <v>897</v>
      </c>
      <c r="B311" s="50" t="e">
        <f>IF((#REF!+#REF!+H311)&lt;&gt;0,"a","b")</f>
        <v>#REF!</v>
      </c>
      <c r="C311" s="54">
        <v>5</v>
      </c>
      <c r="D311" s="54" t="s">
        <v>510</v>
      </c>
      <c r="F311" s="374"/>
      <c r="G311" s="95" t="s">
        <v>357</v>
      </c>
      <c r="H311" s="360">
        <f t="shared" ref="H311" si="154">H541+H1461</f>
        <v>10</v>
      </c>
      <c r="I311" s="360">
        <f t="shared" ref="I311:M311" si="155">I541+I1461+I2151</f>
        <v>10</v>
      </c>
      <c r="J311" s="360">
        <f t="shared" si="155"/>
        <v>0</v>
      </c>
      <c r="K311" s="360">
        <f t="shared" si="155"/>
        <v>15</v>
      </c>
      <c r="L311" s="360">
        <f t="shared" si="155"/>
        <v>15</v>
      </c>
      <c r="M311" s="360">
        <f t="shared" si="155"/>
        <v>15</v>
      </c>
      <c r="N311" s="144">
        <f t="shared" si="130"/>
        <v>0</v>
      </c>
    </row>
    <row r="312" spans="1:15" ht="20.25" customHeight="1">
      <c r="A312" s="1" t="s">
        <v>898</v>
      </c>
      <c r="B312" s="50" t="e">
        <f>IF((#REF!+#REF!+H312)&lt;&gt;0,"a","b")</f>
        <v>#REF!</v>
      </c>
      <c r="C312" s="54">
        <v>5</v>
      </c>
      <c r="D312" s="54" t="s">
        <v>510</v>
      </c>
      <c r="F312" s="374"/>
      <c r="G312" s="95" t="s">
        <v>358</v>
      </c>
      <c r="H312" s="360">
        <f t="shared" ref="H312" si="156">H542+H1462</f>
        <v>8</v>
      </c>
      <c r="I312" s="360">
        <f t="shared" ref="I312:M312" si="157">I542+I1462+I2152</f>
        <v>8</v>
      </c>
      <c r="J312" s="360">
        <f t="shared" si="157"/>
        <v>0</v>
      </c>
      <c r="K312" s="360">
        <f t="shared" si="157"/>
        <v>10</v>
      </c>
      <c r="L312" s="360">
        <f t="shared" si="157"/>
        <v>10</v>
      </c>
      <c r="M312" s="360">
        <f t="shared" si="157"/>
        <v>10</v>
      </c>
      <c r="N312" s="144">
        <f t="shared" si="130"/>
        <v>0</v>
      </c>
    </row>
    <row r="313" spans="1:15" ht="20.25" customHeight="1">
      <c r="A313" s="1" t="s">
        <v>899</v>
      </c>
      <c r="B313" s="50" t="e">
        <f>IF((#REF!+#REF!+H313)&lt;&gt;0,"a","b")</f>
        <v>#REF!</v>
      </c>
      <c r="C313" s="54">
        <v>5</v>
      </c>
      <c r="D313" s="54" t="s">
        <v>510</v>
      </c>
      <c r="F313" s="374"/>
      <c r="G313" s="95" t="s">
        <v>359</v>
      </c>
      <c r="H313" s="360">
        <f t="shared" ref="H313" si="158">H543+H1463</f>
        <v>0</v>
      </c>
      <c r="I313" s="360">
        <f t="shared" ref="I313:M313" si="159">I543+I1463+I2153</f>
        <v>0</v>
      </c>
      <c r="J313" s="360">
        <f t="shared" si="159"/>
        <v>0</v>
      </c>
      <c r="K313" s="360">
        <f t="shared" si="159"/>
        <v>0</v>
      </c>
      <c r="L313" s="360">
        <f t="shared" si="159"/>
        <v>0</v>
      </c>
      <c r="M313" s="360">
        <f t="shared" si="159"/>
        <v>0</v>
      </c>
      <c r="N313" s="144">
        <f t="shared" si="130"/>
        <v>0</v>
      </c>
    </row>
    <row r="314" spans="1:15" ht="20.25" customHeight="1">
      <c r="A314" s="1" t="s">
        <v>900</v>
      </c>
      <c r="B314" s="50" t="e">
        <f>IF((#REF!+#REF!+H314)&lt;&gt;0,"a","b")</f>
        <v>#REF!</v>
      </c>
      <c r="C314" s="54">
        <v>5</v>
      </c>
      <c r="D314" s="54" t="s">
        <v>510</v>
      </c>
      <c r="F314" s="89"/>
      <c r="G314" s="95" t="s">
        <v>360</v>
      </c>
      <c r="H314" s="360">
        <f t="shared" ref="H314" si="160">H544+H1464</f>
        <v>0</v>
      </c>
      <c r="I314" s="360">
        <f t="shared" ref="I314:M314" si="161">I544+I1464+I2154</f>
        <v>0</v>
      </c>
      <c r="J314" s="360">
        <f t="shared" si="161"/>
        <v>0</v>
      </c>
      <c r="K314" s="360">
        <f t="shared" si="161"/>
        <v>0</v>
      </c>
      <c r="L314" s="360">
        <f t="shared" si="161"/>
        <v>0</v>
      </c>
      <c r="M314" s="360">
        <f t="shared" si="161"/>
        <v>0</v>
      </c>
      <c r="N314" s="144">
        <f t="shared" si="130"/>
        <v>0</v>
      </c>
    </row>
    <row r="315" spans="1:15" ht="34.5" customHeight="1">
      <c r="A315" s="1" t="s">
        <v>901</v>
      </c>
      <c r="B315" s="50" t="e">
        <f>IF((#REF!+#REF!+H315)&lt;&gt;0,"a","b")</f>
        <v>#REF!</v>
      </c>
      <c r="C315" s="54">
        <v>5</v>
      </c>
      <c r="D315" s="54" t="s">
        <v>510</v>
      </c>
      <c r="F315" s="374"/>
      <c r="G315" s="95" t="s">
        <v>361</v>
      </c>
      <c r="H315" s="360">
        <f t="shared" ref="H315" si="162">H545+H1465</f>
        <v>0</v>
      </c>
      <c r="I315" s="360">
        <f t="shared" ref="I315:M315" si="163">I545+I1465+I2155</f>
        <v>0</v>
      </c>
      <c r="J315" s="360">
        <f t="shared" si="163"/>
        <v>0</v>
      </c>
      <c r="K315" s="360">
        <f t="shared" si="163"/>
        <v>0</v>
      </c>
      <c r="L315" s="360">
        <f t="shared" si="163"/>
        <v>0</v>
      </c>
      <c r="M315" s="360">
        <f t="shared" si="163"/>
        <v>0</v>
      </c>
      <c r="N315" s="144">
        <f t="shared" si="130"/>
        <v>0</v>
      </c>
    </row>
    <row r="316" spans="1:15" ht="30.75" customHeight="1">
      <c r="A316" s="1" t="s">
        <v>902</v>
      </c>
      <c r="B316" s="50" t="e">
        <f>IF((#REF!+#REF!+H316)&lt;&gt;0,"a","b")</f>
        <v>#REF!</v>
      </c>
      <c r="C316" s="54">
        <v>5</v>
      </c>
      <c r="D316" s="54" t="s">
        <v>510</v>
      </c>
      <c r="F316" s="374"/>
      <c r="G316" s="95" t="s">
        <v>362</v>
      </c>
      <c r="H316" s="360">
        <f t="shared" ref="H316" si="164">H546+H1466</f>
        <v>156.30500000000001</v>
      </c>
      <c r="I316" s="360">
        <f t="shared" ref="I316:M316" si="165">I546+I1466+I2156</f>
        <v>156.30500000000001</v>
      </c>
      <c r="J316" s="360">
        <f t="shared" si="165"/>
        <v>0</v>
      </c>
      <c r="K316" s="360">
        <f t="shared" si="165"/>
        <v>101</v>
      </c>
      <c r="L316" s="360">
        <f t="shared" si="165"/>
        <v>101</v>
      </c>
      <c r="M316" s="360">
        <f t="shared" si="165"/>
        <v>101</v>
      </c>
      <c r="N316" s="144">
        <f t="shared" si="130"/>
        <v>0</v>
      </c>
    </row>
    <row r="317" spans="1:15" ht="20.25" customHeight="1">
      <c r="A317" s="1" t="s">
        <v>207</v>
      </c>
      <c r="B317" s="50" t="e">
        <f>IF((#REF!+#REF!+H317)&lt;&gt;0,"a","b")</f>
        <v>#REF!</v>
      </c>
      <c r="C317" s="54">
        <v>3</v>
      </c>
      <c r="D317" s="54" t="s">
        <v>510</v>
      </c>
      <c r="F317" s="89"/>
      <c r="G317" s="90" t="s">
        <v>302</v>
      </c>
      <c r="H317" s="360">
        <f t="shared" ref="H317:M319" si="166">H547+H1467+H2157</f>
        <v>0</v>
      </c>
      <c r="I317" s="360">
        <f t="shared" si="166"/>
        <v>0</v>
      </c>
      <c r="J317" s="360">
        <f t="shared" si="166"/>
        <v>0</v>
      </c>
      <c r="K317" s="360">
        <f t="shared" si="166"/>
        <v>0</v>
      </c>
      <c r="L317" s="360">
        <f t="shared" si="166"/>
        <v>0</v>
      </c>
      <c r="M317" s="360">
        <f t="shared" si="166"/>
        <v>0</v>
      </c>
      <c r="N317" s="140">
        <f t="shared" ref="N317:N336" si="167">N777+N1007+N1697+N1927+N2157+N2387</f>
        <v>0</v>
      </c>
    </row>
    <row r="318" spans="1:15" ht="20.25" customHeight="1">
      <c r="A318" s="1" t="s">
        <v>121</v>
      </c>
      <c r="B318" s="50" t="e">
        <f>IF((#REF!+#REF!+H318)&lt;&gt;0,"a","b")</f>
        <v>#REF!</v>
      </c>
      <c r="C318" s="54">
        <v>3</v>
      </c>
      <c r="D318" s="54" t="s">
        <v>510</v>
      </c>
      <c r="F318" s="374"/>
      <c r="G318" s="90" t="s">
        <v>301</v>
      </c>
      <c r="H318" s="360">
        <f t="shared" si="166"/>
        <v>43.911000000000001</v>
      </c>
      <c r="I318" s="360">
        <f t="shared" si="166"/>
        <v>43.911000000000001</v>
      </c>
      <c r="J318" s="360">
        <f t="shared" si="166"/>
        <v>0</v>
      </c>
      <c r="K318" s="360">
        <f t="shared" si="166"/>
        <v>36.78</v>
      </c>
      <c r="L318" s="360">
        <f t="shared" si="166"/>
        <v>29.774000000000001</v>
      </c>
      <c r="M318" s="360">
        <f t="shared" si="166"/>
        <v>22.766999999999999</v>
      </c>
      <c r="N318" s="140">
        <f t="shared" si="167"/>
        <v>0</v>
      </c>
      <c r="O318" s="60" t="s">
        <v>71</v>
      </c>
    </row>
    <row r="319" spans="1:15" ht="20.25" customHeight="1">
      <c r="A319" s="1" t="s">
        <v>903</v>
      </c>
      <c r="B319" s="50" t="e">
        <f>IF((#REF!+#REF!+H319)&lt;&gt;0,"a","b")</f>
        <v>#REF!</v>
      </c>
      <c r="C319" s="54">
        <v>4</v>
      </c>
      <c r="D319" s="54" t="s">
        <v>510</v>
      </c>
      <c r="F319" s="89"/>
      <c r="G319" s="93" t="s">
        <v>363</v>
      </c>
      <c r="H319" s="360">
        <f t="shared" si="166"/>
        <v>0</v>
      </c>
      <c r="I319" s="360">
        <f t="shared" si="166"/>
        <v>0</v>
      </c>
      <c r="J319" s="360">
        <f t="shared" si="166"/>
        <v>0</v>
      </c>
      <c r="K319" s="360">
        <f t="shared" si="166"/>
        <v>0</v>
      </c>
      <c r="L319" s="360">
        <f t="shared" si="166"/>
        <v>0</v>
      </c>
      <c r="M319" s="360">
        <f t="shared" si="166"/>
        <v>0</v>
      </c>
      <c r="N319" s="137">
        <f t="shared" si="167"/>
        <v>0</v>
      </c>
      <c r="O319" s="60" t="s">
        <v>71</v>
      </c>
    </row>
    <row r="320" spans="1:15" ht="20.25" customHeight="1">
      <c r="A320" s="1" t="s">
        <v>904</v>
      </c>
      <c r="B320" s="50" t="e">
        <f>IF((#REF!+#REF!+H320)&lt;&gt;0,"a","b")</f>
        <v>#REF!</v>
      </c>
      <c r="C320" s="54">
        <v>5</v>
      </c>
      <c r="D320" s="54" t="s">
        <v>510</v>
      </c>
      <c r="F320" s="89"/>
      <c r="G320" s="95" t="s">
        <v>364</v>
      </c>
      <c r="H320" s="360">
        <f t="shared" ref="H320" si="168">H550+H1470</f>
        <v>0</v>
      </c>
      <c r="I320" s="360">
        <f t="shared" ref="I320:M320" si="169">I550+I1470+I2160</f>
        <v>0</v>
      </c>
      <c r="J320" s="360">
        <f t="shared" si="169"/>
        <v>0</v>
      </c>
      <c r="K320" s="360">
        <f t="shared" si="169"/>
        <v>0</v>
      </c>
      <c r="L320" s="360">
        <f t="shared" si="169"/>
        <v>0</v>
      </c>
      <c r="M320" s="360">
        <f t="shared" si="169"/>
        <v>0</v>
      </c>
      <c r="N320" s="141">
        <f t="shared" si="167"/>
        <v>0</v>
      </c>
    </row>
    <row r="321" spans="1:15" ht="20.25" customHeight="1">
      <c r="A321" s="1" t="s">
        <v>905</v>
      </c>
      <c r="B321" s="50" t="e">
        <f>IF((#REF!+#REF!+H321)&lt;&gt;0,"a","b")</f>
        <v>#REF!</v>
      </c>
      <c r="C321" s="54">
        <v>5</v>
      </c>
      <c r="D321" s="54" t="s">
        <v>510</v>
      </c>
      <c r="F321" s="89"/>
      <c r="G321" s="95" t="s">
        <v>365</v>
      </c>
      <c r="H321" s="360">
        <f t="shared" ref="H321" si="170">H551+H1471</f>
        <v>0</v>
      </c>
      <c r="I321" s="360">
        <f t="shared" ref="I321:M321" si="171">I551+I1471+I2161</f>
        <v>0</v>
      </c>
      <c r="J321" s="360">
        <f t="shared" si="171"/>
        <v>0</v>
      </c>
      <c r="K321" s="360">
        <f t="shared" si="171"/>
        <v>0</v>
      </c>
      <c r="L321" s="360">
        <f t="shared" si="171"/>
        <v>0</v>
      </c>
      <c r="M321" s="360">
        <f t="shared" si="171"/>
        <v>0</v>
      </c>
      <c r="N321" s="141">
        <f t="shared" si="167"/>
        <v>0</v>
      </c>
    </row>
    <row r="322" spans="1:15" ht="20.25" customHeight="1">
      <c r="A322" s="1" t="s">
        <v>906</v>
      </c>
      <c r="B322" s="50" t="e">
        <f>IF((#REF!+#REF!+H322)&lt;&gt;0,"a","b")</f>
        <v>#REF!</v>
      </c>
      <c r="C322" s="54">
        <v>5</v>
      </c>
      <c r="D322" s="54" t="s">
        <v>510</v>
      </c>
      <c r="F322" s="89"/>
      <c r="G322" s="95" t="s">
        <v>366</v>
      </c>
      <c r="H322" s="360">
        <f t="shared" ref="H322" si="172">H552+H1472</f>
        <v>0</v>
      </c>
      <c r="I322" s="360">
        <f t="shared" ref="I322:M322" si="173">I552+I1472+I2162</f>
        <v>0</v>
      </c>
      <c r="J322" s="360">
        <f t="shared" si="173"/>
        <v>0</v>
      </c>
      <c r="K322" s="360">
        <f t="shared" si="173"/>
        <v>0</v>
      </c>
      <c r="L322" s="360">
        <f t="shared" si="173"/>
        <v>0</v>
      </c>
      <c r="M322" s="360">
        <f t="shared" si="173"/>
        <v>0</v>
      </c>
      <c r="N322" s="141">
        <f t="shared" si="167"/>
        <v>0</v>
      </c>
    </row>
    <row r="323" spans="1:15" ht="20.25" customHeight="1">
      <c r="A323" s="1" t="s">
        <v>907</v>
      </c>
      <c r="B323" s="50" t="e">
        <f>IF((#REF!+#REF!+H323)&lt;&gt;0,"a","b")</f>
        <v>#REF!</v>
      </c>
      <c r="C323" s="54">
        <v>5</v>
      </c>
      <c r="D323" s="54" t="s">
        <v>510</v>
      </c>
      <c r="F323" s="89"/>
      <c r="G323" s="95" t="s">
        <v>367</v>
      </c>
      <c r="H323" s="360">
        <f t="shared" ref="H323" si="174">H553+H1473</f>
        <v>0</v>
      </c>
      <c r="I323" s="360">
        <f t="shared" ref="I323:M323" si="175">I553+I1473+I2163</f>
        <v>0</v>
      </c>
      <c r="J323" s="360">
        <f t="shared" si="175"/>
        <v>0</v>
      </c>
      <c r="K323" s="360">
        <f t="shared" si="175"/>
        <v>0</v>
      </c>
      <c r="L323" s="360">
        <f t="shared" si="175"/>
        <v>0</v>
      </c>
      <c r="M323" s="360">
        <f t="shared" si="175"/>
        <v>0</v>
      </c>
      <c r="N323" s="141">
        <f t="shared" si="167"/>
        <v>0</v>
      </c>
    </row>
    <row r="324" spans="1:15" ht="20.25" customHeight="1">
      <c r="A324" s="1" t="s">
        <v>908</v>
      </c>
      <c r="B324" s="50" t="e">
        <f>IF((#REF!+#REF!+H324)&lt;&gt;0,"a","b")</f>
        <v>#REF!</v>
      </c>
      <c r="C324" s="54">
        <v>4</v>
      </c>
      <c r="D324" s="54" t="s">
        <v>510</v>
      </c>
      <c r="F324" s="374"/>
      <c r="G324" s="93" t="s">
        <v>368</v>
      </c>
      <c r="H324" s="360">
        <f t="shared" ref="H324:M328" si="176">H554+H1474+H2164</f>
        <v>0</v>
      </c>
      <c r="I324" s="360">
        <f t="shared" si="176"/>
        <v>0</v>
      </c>
      <c r="J324" s="360">
        <f t="shared" si="176"/>
        <v>0</v>
      </c>
      <c r="K324" s="360">
        <f t="shared" si="176"/>
        <v>0</v>
      </c>
      <c r="L324" s="360">
        <f t="shared" si="176"/>
        <v>0</v>
      </c>
      <c r="M324" s="360">
        <f t="shared" si="176"/>
        <v>0</v>
      </c>
      <c r="N324" s="137">
        <f t="shared" si="167"/>
        <v>0</v>
      </c>
    </row>
    <row r="325" spans="1:15" ht="36" customHeight="1">
      <c r="A325" s="1" t="s">
        <v>909</v>
      </c>
      <c r="B325" s="50" t="e">
        <f>IF((#REF!+#REF!+H325)&lt;&gt;0,"a","b")</f>
        <v>#REF!</v>
      </c>
      <c r="C325" s="54">
        <v>4</v>
      </c>
      <c r="D325" s="54" t="s">
        <v>510</v>
      </c>
      <c r="F325" s="89"/>
      <c r="G325" s="93" t="s">
        <v>369</v>
      </c>
      <c r="H325" s="360">
        <f t="shared" si="176"/>
        <v>43.911000000000001</v>
      </c>
      <c r="I325" s="360">
        <f t="shared" si="176"/>
        <v>43.911000000000001</v>
      </c>
      <c r="J325" s="360">
        <f t="shared" si="176"/>
        <v>0</v>
      </c>
      <c r="K325" s="360">
        <f t="shared" si="176"/>
        <v>36.78</v>
      </c>
      <c r="L325" s="360">
        <f t="shared" si="176"/>
        <v>29.774000000000001</v>
      </c>
      <c r="M325" s="360">
        <f t="shared" si="176"/>
        <v>22.766999999999999</v>
      </c>
      <c r="N325" s="137">
        <f t="shared" si="167"/>
        <v>0</v>
      </c>
    </row>
    <row r="326" spans="1:15" ht="20.25" customHeight="1">
      <c r="A326" s="1" t="s">
        <v>122</v>
      </c>
      <c r="B326" s="50" t="e">
        <f>IF((#REF!+#REF!+H326)&lt;&gt;0,"a","b")</f>
        <v>#REF!</v>
      </c>
      <c r="C326" s="54">
        <v>3</v>
      </c>
      <c r="D326" s="54" t="s">
        <v>510</v>
      </c>
      <c r="F326" s="89"/>
      <c r="G326" s="90" t="s">
        <v>295</v>
      </c>
      <c r="H326" s="360">
        <f t="shared" si="176"/>
        <v>0</v>
      </c>
      <c r="I326" s="360">
        <f t="shared" si="176"/>
        <v>0</v>
      </c>
      <c r="J326" s="360">
        <f t="shared" si="176"/>
        <v>0</v>
      </c>
      <c r="K326" s="360">
        <f t="shared" si="176"/>
        <v>0</v>
      </c>
      <c r="L326" s="360">
        <f t="shared" si="176"/>
        <v>0</v>
      </c>
      <c r="M326" s="360">
        <f t="shared" si="176"/>
        <v>0</v>
      </c>
      <c r="N326" s="140">
        <f t="shared" si="167"/>
        <v>0</v>
      </c>
    </row>
    <row r="327" spans="1:15" ht="20.25" customHeight="1">
      <c r="A327" s="1" t="s">
        <v>123</v>
      </c>
      <c r="B327" s="50" t="e">
        <f>IF((#REF!+#REF!+H327)&lt;&gt;0,"a","b")</f>
        <v>#REF!</v>
      </c>
      <c r="C327" s="54">
        <v>3</v>
      </c>
      <c r="D327" s="54" t="s">
        <v>510</v>
      </c>
      <c r="F327" s="374"/>
      <c r="G327" s="90" t="s">
        <v>296</v>
      </c>
      <c r="H327" s="360">
        <f t="shared" si="176"/>
        <v>0</v>
      </c>
      <c r="I327" s="360">
        <f t="shared" si="176"/>
        <v>0</v>
      </c>
      <c r="J327" s="360">
        <f t="shared" si="176"/>
        <v>0</v>
      </c>
      <c r="K327" s="360">
        <f t="shared" si="176"/>
        <v>0</v>
      </c>
      <c r="L327" s="360">
        <f t="shared" si="176"/>
        <v>0</v>
      </c>
      <c r="M327" s="360">
        <f t="shared" si="176"/>
        <v>0</v>
      </c>
      <c r="N327" s="140">
        <f t="shared" si="167"/>
        <v>0</v>
      </c>
      <c r="O327" s="60" t="s">
        <v>71</v>
      </c>
    </row>
    <row r="328" spans="1:15" ht="20.25" customHeight="1">
      <c r="A328" s="1" t="s">
        <v>910</v>
      </c>
      <c r="B328" s="50" t="e">
        <f>IF((#REF!+#REF!+H328)&lt;&gt;0,"a","b")</f>
        <v>#REF!</v>
      </c>
      <c r="C328" s="54">
        <v>4</v>
      </c>
      <c r="D328" s="54" t="s">
        <v>510</v>
      </c>
      <c r="F328" s="374"/>
      <c r="G328" s="93" t="s">
        <v>370</v>
      </c>
      <c r="H328" s="360">
        <f t="shared" si="176"/>
        <v>0</v>
      </c>
      <c r="I328" s="360">
        <f t="shared" si="176"/>
        <v>0</v>
      </c>
      <c r="J328" s="360">
        <f t="shared" si="176"/>
        <v>0</v>
      </c>
      <c r="K328" s="360">
        <f t="shared" si="176"/>
        <v>0</v>
      </c>
      <c r="L328" s="360">
        <f t="shared" si="176"/>
        <v>0</v>
      </c>
      <c r="M328" s="360">
        <f t="shared" si="176"/>
        <v>0</v>
      </c>
      <c r="N328" s="137">
        <f t="shared" si="167"/>
        <v>0</v>
      </c>
      <c r="O328" s="60" t="s">
        <v>71</v>
      </c>
    </row>
    <row r="329" spans="1:15" ht="20.25" customHeight="1">
      <c r="A329" s="1" t="s">
        <v>911</v>
      </c>
      <c r="B329" s="50" t="e">
        <f>IF((#REF!+#REF!+H329)&lt;&gt;0,"a","b")</f>
        <v>#REF!</v>
      </c>
      <c r="C329" s="54">
        <v>5</v>
      </c>
      <c r="D329" s="54" t="s">
        <v>510</v>
      </c>
      <c r="F329" s="374"/>
      <c r="G329" s="95" t="s">
        <v>371</v>
      </c>
      <c r="H329" s="360">
        <f t="shared" ref="H329" si="177">H559+H1479</f>
        <v>0</v>
      </c>
      <c r="I329" s="360">
        <f t="shared" ref="I329:M329" si="178">I559+I1479+I2169</f>
        <v>0</v>
      </c>
      <c r="J329" s="360">
        <f t="shared" si="178"/>
        <v>0</v>
      </c>
      <c r="K329" s="360">
        <f t="shared" si="178"/>
        <v>0</v>
      </c>
      <c r="L329" s="360">
        <f t="shared" si="178"/>
        <v>0</v>
      </c>
      <c r="M329" s="360">
        <f t="shared" si="178"/>
        <v>0</v>
      </c>
      <c r="N329" s="141">
        <f t="shared" si="167"/>
        <v>0</v>
      </c>
    </row>
    <row r="330" spans="1:15" ht="20.25" customHeight="1">
      <c r="A330" s="1" t="s">
        <v>912</v>
      </c>
      <c r="B330" s="50" t="e">
        <f>IF((#REF!+#REF!+H330)&lt;&gt;0,"a","b")</f>
        <v>#REF!</v>
      </c>
      <c r="C330" s="54">
        <v>5</v>
      </c>
      <c r="D330" s="54" t="s">
        <v>510</v>
      </c>
      <c r="F330" s="89"/>
      <c r="G330" s="95" t="s">
        <v>297</v>
      </c>
      <c r="H330" s="360">
        <f t="shared" ref="H330" si="179">H560+H1480</f>
        <v>0</v>
      </c>
      <c r="I330" s="360">
        <f t="shared" ref="I330:M330" si="180">I560+I1480+I2170</f>
        <v>0</v>
      </c>
      <c r="J330" s="360">
        <f t="shared" si="180"/>
        <v>0</v>
      </c>
      <c r="K330" s="360">
        <f t="shared" si="180"/>
        <v>0</v>
      </c>
      <c r="L330" s="360">
        <f t="shared" si="180"/>
        <v>0</v>
      </c>
      <c r="M330" s="360">
        <f t="shared" si="180"/>
        <v>0</v>
      </c>
      <c r="N330" s="141">
        <f t="shared" si="167"/>
        <v>0</v>
      </c>
    </row>
    <row r="331" spans="1:15" ht="20.25" customHeight="1">
      <c r="A331" s="1" t="s">
        <v>913</v>
      </c>
      <c r="B331" s="50" t="e">
        <f>IF((#REF!+#REF!+H331)&lt;&gt;0,"a","b")</f>
        <v>#REF!</v>
      </c>
      <c r="C331" s="54">
        <v>4</v>
      </c>
      <c r="D331" s="54" t="s">
        <v>510</v>
      </c>
      <c r="F331" s="89"/>
      <c r="G331" s="93" t="s">
        <v>372</v>
      </c>
      <c r="H331" s="360">
        <f>H561+H1481+H2171</f>
        <v>0</v>
      </c>
      <c r="I331" s="360">
        <f t="shared" ref="I331:M331" si="181">I561+I1481+I2171</f>
        <v>0</v>
      </c>
      <c r="J331" s="360">
        <f t="shared" si="181"/>
        <v>0</v>
      </c>
      <c r="K331" s="360">
        <f t="shared" si="181"/>
        <v>0</v>
      </c>
      <c r="L331" s="360">
        <f t="shared" si="181"/>
        <v>0</v>
      </c>
      <c r="M331" s="360">
        <f t="shared" si="181"/>
        <v>0</v>
      </c>
      <c r="N331" s="137">
        <f t="shared" si="167"/>
        <v>0</v>
      </c>
      <c r="O331" s="60" t="s">
        <v>71</v>
      </c>
    </row>
    <row r="332" spans="1:15" ht="20.25" customHeight="1">
      <c r="A332" s="1" t="s">
        <v>914</v>
      </c>
      <c r="B332" s="50" t="e">
        <f>IF((#REF!+#REF!+H332)&lt;&gt;0,"a","b")</f>
        <v>#REF!</v>
      </c>
      <c r="C332" s="54">
        <v>5</v>
      </c>
      <c r="D332" s="54" t="s">
        <v>510</v>
      </c>
      <c r="F332" s="89"/>
      <c r="G332" s="95" t="s">
        <v>371</v>
      </c>
      <c r="H332" s="360">
        <f t="shared" ref="H332" si="182">H562+H1482</f>
        <v>0</v>
      </c>
      <c r="I332" s="360">
        <f t="shared" ref="I332:M332" si="183">I562+I1482+I2172</f>
        <v>0</v>
      </c>
      <c r="J332" s="360">
        <f t="shared" si="183"/>
        <v>0</v>
      </c>
      <c r="K332" s="360">
        <f t="shared" si="183"/>
        <v>0</v>
      </c>
      <c r="L332" s="360">
        <f t="shared" si="183"/>
        <v>0</v>
      </c>
      <c r="M332" s="360">
        <f t="shared" si="183"/>
        <v>0</v>
      </c>
      <c r="N332" s="141">
        <f t="shared" si="167"/>
        <v>0</v>
      </c>
    </row>
    <row r="333" spans="1:15" ht="20.25" customHeight="1">
      <c r="A333" s="1" t="s">
        <v>915</v>
      </c>
      <c r="B333" s="50" t="e">
        <f>IF((#REF!+#REF!+H333)&lt;&gt;0,"a","b")</f>
        <v>#REF!</v>
      </c>
      <c r="C333" s="54">
        <v>5</v>
      </c>
      <c r="D333" s="54" t="s">
        <v>510</v>
      </c>
      <c r="F333" s="89"/>
      <c r="G333" s="95" t="s">
        <v>297</v>
      </c>
      <c r="H333" s="360">
        <f t="shared" ref="H333" si="184">H563+H1483</f>
        <v>0</v>
      </c>
      <c r="I333" s="360">
        <f t="shared" ref="I333:M333" si="185">I563+I1483+I2173</f>
        <v>0</v>
      </c>
      <c r="J333" s="360">
        <f t="shared" si="185"/>
        <v>0</v>
      </c>
      <c r="K333" s="360">
        <f t="shared" si="185"/>
        <v>0</v>
      </c>
      <c r="L333" s="360">
        <f t="shared" si="185"/>
        <v>0</v>
      </c>
      <c r="M333" s="360">
        <f t="shared" si="185"/>
        <v>0</v>
      </c>
      <c r="N333" s="141">
        <f t="shared" si="167"/>
        <v>0</v>
      </c>
    </row>
    <row r="334" spans="1:15" ht="20.25" customHeight="1">
      <c r="A334" s="1" t="s">
        <v>916</v>
      </c>
      <c r="B334" s="50" t="e">
        <f>IF((#REF!+#REF!+H334)&lt;&gt;0,"a","b")</f>
        <v>#REF!</v>
      </c>
      <c r="C334" s="54">
        <v>4</v>
      </c>
      <c r="D334" s="54" t="s">
        <v>510</v>
      </c>
      <c r="F334" s="89"/>
      <c r="G334" s="93" t="s">
        <v>373</v>
      </c>
      <c r="H334" s="360">
        <f>H564+H1484+H2174</f>
        <v>0</v>
      </c>
      <c r="I334" s="360">
        <f t="shared" ref="I334:M334" si="186">I564+I1484+I2174</f>
        <v>0</v>
      </c>
      <c r="J334" s="360">
        <f t="shared" si="186"/>
        <v>0</v>
      </c>
      <c r="K334" s="360">
        <f t="shared" si="186"/>
        <v>0</v>
      </c>
      <c r="L334" s="360">
        <f t="shared" si="186"/>
        <v>0</v>
      </c>
      <c r="M334" s="360">
        <f t="shared" si="186"/>
        <v>0</v>
      </c>
      <c r="N334" s="137">
        <f t="shared" si="167"/>
        <v>0</v>
      </c>
      <c r="O334" s="60" t="s">
        <v>71</v>
      </c>
    </row>
    <row r="335" spans="1:15" ht="20.25" customHeight="1">
      <c r="A335" s="1" t="s">
        <v>917</v>
      </c>
      <c r="B335" s="50" t="e">
        <f>IF((#REF!+#REF!+H335)&lt;&gt;0,"a","b")</f>
        <v>#REF!</v>
      </c>
      <c r="C335" s="54">
        <v>5</v>
      </c>
      <c r="D335" s="54" t="s">
        <v>510</v>
      </c>
      <c r="F335" s="89"/>
      <c r="G335" s="95" t="s">
        <v>371</v>
      </c>
      <c r="H335" s="360">
        <f t="shared" ref="H335" si="187">H565+H1485</f>
        <v>0</v>
      </c>
      <c r="I335" s="360">
        <f t="shared" ref="I335:M335" si="188">I565+I1485+I2175</f>
        <v>0</v>
      </c>
      <c r="J335" s="360">
        <f t="shared" si="188"/>
        <v>0</v>
      </c>
      <c r="K335" s="360">
        <f t="shared" si="188"/>
        <v>0</v>
      </c>
      <c r="L335" s="360">
        <f t="shared" si="188"/>
        <v>0</v>
      </c>
      <c r="M335" s="360">
        <f t="shared" si="188"/>
        <v>0</v>
      </c>
      <c r="N335" s="141">
        <f t="shared" si="167"/>
        <v>0</v>
      </c>
    </row>
    <row r="336" spans="1:15" ht="20.25" customHeight="1">
      <c r="A336" s="1" t="s">
        <v>918</v>
      </c>
      <c r="B336" s="50" t="e">
        <f>IF((#REF!+#REF!+H336)&lt;&gt;0,"a","b")</f>
        <v>#REF!</v>
      </c>
      <c r="C336" s="54">
        <v>5</v>
      </c>
      <c r="D336" s="54" t="s">
        <v>510</v>
      </c>
      <c r="F336" s="89"/>
      <c r="G336" s="95" t="s">
        <v>297</v>
      </c>
      <c r="H336" s="360">
        <f t="shared" ref="H336" si="189">H566+H1486</f>
        <v>0</v>
      </c>
      <c r="I336" s="360">
        <f t="shared" ref="I336:M336" si="190">I566+I1486+I2176</f>
        <v>0</v>
      </c>
      <c r="J336" s="360">
        <f t="shared" si="190"/>
        <v>0</v>
      </c>
      <c r="K336" s="360">
        <f t="shared" si="190"/>
        <v>0</v>
      </c>
      <c r="L336" s="360">
        <f t="shared" si="190"/>
        <v>0</v>
      </c>
      <c r="M336" s="360">
        <f t="shared" si="190"/>
        <v>0</v>
      </c>
      <c r="N336" s="141">
        <f t="shared" si="167"/>
        <v>0</v>
      </c>
    </row>
    <row r="337" spans="1:15" ht="20.25" customHeight="1">
      <c r="A337" s="1" t="s">
        <v>124</v>
      </c>
      <c r="B337" s="50" t="e">
        <f>IF((#REF!+#REF!+H337)&lt;&gt;0,"a","b")</f>
        <v>#REF!</v>
      </c>
      <c r="C337" s="54">
        <v>3</v>
      </c>
      <c r="D337" s="54" t="s">
        <v>510</v>
      </c>
      <c r="F337" s="374"/>
      <c r="G337" s="90" t="s">
        <v>299</v>
      </c>
      <c r="H337" s="360">
        <f t="shared" ref="H337:M338" si="191">H567+H1487+H2177</f>
        <v>8</v>
      </c>
      <c r="I337" s="360">
        <f t="shared" si="191"/>
        <v>8</v>
      </c>
      <c r="J337" s="360">
        <f t="shared" si="191"/>
        <v>0</v>
      </c>
      <c r="K337" s="360">
        <f t="shared" si="191"/>
        <v>5</v>
      </c>
      <c r="L337" s="360">
        <f t="shared" si="191"/>
        <v>5</v>
      </c>
      <c r="M337" s="360">
        <f t="shared" si="191"/>
        <v>5</v>
      </c>
      <c r="N337" s="140">
        <f t="shared" ref="N337:N356" si="192">N797+N1027+N1717+N1947+N2177+N2407</f>
        <v>0</v>
      </c>
      <c r="O337" s="60" t="s">
        <v>71</v>
      </c>
    </row>
    <row r="338" spans="1:15" ht="20.25" customHeight="1">
      <c r="A338" s="1" t="s">
        <v>919</v>
      </c>
      <c r="B338" s="50" t="e">
        <f>IF((#REF!+#REF!+H338)&lt;&gt;0,"a","b")</f>
        <v>#REF!</v>
      </c>
      <c r="C338" s="54">
        <v>4</v>
      </c>
      <c r="D338" s="54" t="s">
        <v>510</v>
      </c>
      <c r="F338" s="89"/>
      <c r="G338" s="93" t="s">
        <v>374</v>
      </c>
      <c r="H338" s="360">
        <f t="shared" si="191"/>
        <v>0</v>
      </c>
      <c r="I338" s="360">
        <f t="shared" si="191"/>
        <v>0</v>
      </c>
      <c r="J338" s="360">
        <f t="shared" si="191"/>
        <v>0</v>
      </c>
      <c r="K338" s="360">
        <f t="shared" si="191"/>
        <v>0</v>
      </c>
      <c r="L338" s="360">
        <f t="shared" si="191"/>
        <v>0</v>
      </c>
      <c r="M338" s="360">
        <f t="shared" si="191"/>
        <v>0</v>
      </c>
      <c r="N338" s="137">
        <f t="shared" si="192"/>
        <v>0</v>
      </c>
      <c r="O338" s="60" t="s">
        <v>71</v>
      </c>
    </row>
    <row r="339" spans="1:15" ht="20.25" customHeight="1">
      <c r="A339" s="1" t="s">
        <v>920</v>
      </c>
      <c r="B339" s="50" t="e">
        <f>IF((#REF!+#REF!+H339)&lt;&gt;0,"a","b")</f>
        <v>#REF!</v>
      </c>
      <c r="C339" s="54">
        <v>5</v>
      </c>
      <c r="D339" s="54" t="s">
        <v>510</v>
      </c>
      <c r="F339" s="89"/>
      <c r="G339" s="95" t="s">
        <v>375</v>
      </c>
      <c r="H339" s="360">
        <f t="shared" ref="H339" si="193">H569+H1489</f>
        <v>0</v>
      </c>
      <c r="I339" s="360">
        <f t="shared" ref="I339:M339" si="194">I569+I1489+I2179</f>
        <v>0</v>
      </c>
      <c r="J339" s="360">
        <f t="shared" si="194"/>
        <v>0</v>
      </c>
      <c r="K339" s="360">
        <f t="shared" si="194"/>
        <v>0</v>
      </c>
      <c r="L339" s="360">
        <f t="shared" si="194"/>
        <v>0</v>
      </c>
      <c r="M339" s="360">
        <f t="shared" si="194"/>
        <v>0</v>
      </c>
      <c r="N339" s="141">
        <f t="shared" si="192"/>
        <v>0</v>
      </c>
    </row>
    <row r="340" spans="1:15" ht="20.25" customHeight="1">
      <c r="A340" s="1" t="s">
        <v>921</v>
      </c>
      <c r="B340" s="50" t="e">
        <f>IF((#REF!+#REF!+H340)&lt;&gt;0,"a","b")</f>
        <v>#REF!</v>
      </c>
      <c r="C340" s="54">
        <v>5</v>
      </c>
      <c r="D340" s="54" t="s">
        <v>510</v>
      </c>
      <c r="F340" s="89"/>
      <c r="G340" s="95" t="s">
        <v>376</v>
      </c>
      <c r="H340" s="360">
        <f t="shared" ref="H340" si="195">H570+H1490</f>
        <v>0</v>
      </c>
      <c r="I340" s="360">
        <f t="shared" ref="I340:M340" si="196">I570+I1490+I2180</f>
        <v>0</v>
      </c>
      <c r="J340" s="360">
        <f t="shared" si="196"/>
        <v>0</v>
      </c>
      <c r="K340" s="360">
        <f t="shared" si="196"/>
        <v>0</v>
      </c>
      <c r="L340" s="360">
        <f t="shared" si="196"/>
        <v>0</v>
      </c>
      <c r="M340" s="360">
        <f t="shared" si="196"/>
        <v>0</v>
      </c>
      <c r="N340" s="141">
        <f t="shared" si="192"/>
        <v>0</v>
      </c>
    </row>
    <row r="341" spans="1:15" ht="20.25" customHeight="1">
      <c r="A341" s="1" t="s">
        <v>922</v>
      </c>
      <c r="B341" s="50" t="e">
        <f>IF((#REF!+#REF!+H341)&lt;&gt;0,"a","b")</f>
        <v>#REF!</v>
      </c>
      <c r="C341" s="54">
        <v>4</v>
      </c>
      <c r="D341" s="54" t="s">
        <v>510</v>
      </c>
      <c r="F341" s="89"/>
      <c r="G341" s="93" t="s">
        <v>377</v>
      </c>
      <c r="H341" s="360">
        <f>H571+H1491+H2181</f>
        <v>2</v>
      </c>
      <c r="I341" s="360">
        <f t="shared" ref="I341:M341" si="197">I571+I1491+I2181</f>
        <v>2</v>
      </c>
      <c r="J341" s="360">
        <f t="shared" si="197"/>
        <v>0</v>
      </c>
      <c r="K341" s="360">
        <f t="shared" si="197"/>
        <v>0</v>
      </c>
      <c r="L341" s="360">
        <f t="shared" si="197"/>
        <v>0</v>
      </c>
      <c r="M341" s="360">
        <f t="shared" si="197"/>
        <v>0</v>
      </c>
      <c r="N341" s="137">
        <f t="shared" si="192"/>
        <v>0</v>
      </c>
      <c r="O341" s="60" t="s">
        <v>71</v>
      </c>
    </row>
    <row r="342" spans="1:15" ht="20.25" customHeight="1">
      <c r="A342" s="1" t="s">
        <v>923</v>
      </c>
      <c r="B342" s="50" t="e">
        <f>IF((#REF!+#REF!+H342)&lt;&gt;0,"a","b")</f>
        <v>#REF!</v>
      </c>
      <c r="C342" s="54">
        <v>5</v>
      </c>
      <c r="D342" s="54" t="s">
        <v>510</v>
      </c>
      <c r="F342" s="89"/>
      <c r="G342" s="95" t="s">
        <v>375</v>
      </c>
      <c r="H342" s="360">
        <f t="shared" ref="H342" si="198">H572+H1492</f>
        <v>2</v>
      </c>
      <c r="I342" s="360">
        <f t="shared" ref="I342:M342" si="199">I572+I1492+I2182</f>
        <v>2</v>
      </c>
      <c r="J342" s="360">
        <f t="shared" si="199"/>
        <v>0</v>
      </c>
      <c r="K342" s="360">
        <f t="shared" si="199"/>
        <v>0</v>
      </c>
      <c r="L342" s="360">
        <f t="shared" si="199"/>
        <v>0</v>
      </c>
      <c r="M342" s="360">
        <f t="shared" si="199"/>
        <v>0</v>
      </c>
      <c r="N342" s="141">
        <f t="shared" si="192"/>
        <v>0</v>
      </c>
    </row>
    <row r="343" spans="1:15" ht="20.25" customHeight="1">
      <c r="A343" s="1" t="s">
        <v>924</v>
      </c>
      <c r="B343" s="50" t="e">
        <f>IF((#REF!+#REF!+H343)&lt;&gt;0,"a","b")</f>
        <v>#REF!</v>
      </c>
      <c r="C343" s="54">
        <v>5</v>
      </c>
      <c r="D343" s="54" t="s">
        <v>510</v>
      </c>
      <c r="F343" s="89"/>
      <c r="G343" s="95" t="s">
        <v>376</v>
      </c>
      <c r="H343" s="360">
        <f t="shared" ref="H343" si="200">H573+H1493</f>
        <v>0</v>
      </c>
      <c r="I343" s="360">
        <f t="shared" ref="I343:M343" si="201">I573+I1493+I2183</f>
        <v>0</v>
      </c>
      <c r="J343" s="360">
        <f t="shared" si="201"/>
        <v>0</v>
      </c>
      <c r="K343" s="360">
        <f t="shared" si="201"/>
        <v>0</v>
      </c>
      <c r="L343" s="360">
        <f t="shared" si="201"/>
        <v>0</v>
      </c>
      <c r="M343" s="360">
        <f t="shared" si="201"/>
        <v>0</v>
      </c>
      <c r="N343" s="141">
        <f t="shared" si="192"/>
        <v>0</v>
      </c>
    </row>
    <row r="344" spans="1:15" ht="20.25" customHeight="1">
      <c r="A344" s="1" t="s">
        <v>925</v>
      </c>
      <c r="B344" s="50" t="e">
        <f>IF((#REF!+#REF!+H344)&lt;&gt;0,"a","b")</f>
        <v>#REF!</v>
      </c>
      <c r="C344" s="54">
        <v>4</v>
      </c>
      <c r="D344" s="54" t="s">
        <v>510</v>
      </c>
      <c r="F344" s="374"/>
      <c r="G344" s="93" t="s">
        <v>300</v>
      </c>
      <c r="H344" s="360">
        <f>H574+H1494+H2184</f>
        <v>6</v>
      </c>
      <c r="I344" s="360">
        <f t="shared" ref="I344:M344" si="202">I574+I1494+I2184</f>
        <v>6</v>
      </c>
      <c r="J344" s="360">
        <f t="shared" si="202"/>
        <v>0</v>
      </c>
      <c r="K344" s="360">
        <f t="shared" si="202"/>
        <v>5</v>
      </c>
      <c r="L344" s="360">
        <f t="shared" si="202"/>
        <v>5</v>
      </c>
      <c r="M344" s="360">
        <f t="shared" si="202"/>
        <v>5</v>
      </c>
      <c r="N344" s="137">
        <f t="shared" si="192"/>
        <v>0</v>
      </c>
      <c r="O344" s="60" t="s">
        <v>71</v>
      </c>
    </row>
    <row r="345" spans="1:15" ht="20.25" customHeight="1">
      <c r="A345" s="1" t="s">
        <v>926</v>
      </c>
      <c r="B345" s="50" t="e">
        <f>IF((#REF!+#REF!+H345)&lt;&gt;0,"a","b")</f>
        <v>#REF!</v>
      </c>
      <c r="C345" s="54">
        <v>5</v>
      </c>
      <c r="D345" s="54" t="s">
        <v>510</v>
      </c>
      <c r="F345" s="374"/>
      <c r="G345" s="95" t="s">
        <v>375</v>
      </c>
      <c r="H345" s="360">
        <f t="shared" ref="H345" si="203">H575+H1495</f>
        <v>6</v>
      </c>
      <c r="I345" s="360">
        <f t="shared" ref="I345:M345" si="204">I575+I1495+I2185</f>
        <v>6</v>
      </c>
      <c r="J345" s="360">
        <f t="shared" si="204"/>
        <v>0</v>
      </c>
      <c r="K345" s="360">
        <f t="shared" si="204"/>
        <v>5</v>
      </c>
      <c r="L345" s="360">
        <f t="shared" si="204"/>
        <v>5</v>
      </c>
      <c r="M345" s="360">
        <f t="shared" si="204"/>
        <v>5</v>
      </c>
      <c r="N345" s="141">
        <f t="shared" si="192"/>
        <v>0</v>
      </c>
    </row>
    <row r="346" spans="1:15" ht="20.25" customHeight="1">
      <c r="A346" s="1" t="s">
        <v>927</v>
      </c>
      <c r="B346" s="50" t="e">
        <f>IF((#REF!+#REF!+H346)&lt;&gt;0,"a","b")</f>
        <v>#REF!</v>
      </c>
      <c r="C346" s="54">
        <v>5</v>
      </c>
      <c r="D346" s="54" t="s">
        <v>510</v>
      </c>
      <c r="F346" s="89"/>
      <c r="G346" s="95" t="s">
        <v>376</v>
      </c>
      <c r="H346" s="360">
        <f t="shared" ref="H346" si="205">H576+H1496</f>
        <v>0</v>
      </c>
      <c r="I346" s="360">
        <f t="shared" ref="I346:M346" si="206">I576+I1496+I2186</f>
        <v>0</v>
      </c>
      <c r="J346" s="360">
        <f t="shared" si="206"/>
        <v>0</v>
      </c>
      <c r="K346" s="360">
        <f t="shared" si="206"/>
        <v>0</v>
      </c>
      <c r="L346" s="360">
        <f t="shared" si="206"/>
        <v>0</v>
      </c>
      <c r="M346" s="360">
        <f t="shared" si="206"/>
        <v>0</v>
      </c>
      <c r="N346" s="141">
        <f t="shared" si="192"/>
        <v>0</v>
      </c>
    </row>
    <row r="347" spans="1:15" ht="20.25" customHeight="1">
      <c r="A347" s="1" t="s">
        <v>125</v>
      </c>
      <c r="B347" s="50" t="e">
        <f>IF((#REF!+#REF!+H347)&lt;&gt;0,"a","b")</f>
        <v>#REF!</v>
      </c>
      <c r="C347" s="54">
        <v>3</v>
      </c>
      <c r="D347" s="54" t="s">
        <v>510</v>
      </c>
      <c r="F347" s="374"/>
      <c r="G347" s="90" t="s">
        <v>298</v>
      </c>
      <c r="H347" s="360">
        <f t="shared" ref="H347:M349" si="207">H577+H1497+H2187</f>
        <v>186</v>
      </c>
      <c r="I347" s="360">
        <f t="shared" si="207"/>
        <v>186</v>
      </c>
      <c r="J347" s="360">
        <f t="shared" si="207"/>
        <v>0</v>
      </c>
      <c r="K347" s="360">
        <f t="shared" si="207"/>
        <v>188</v>
      </c>
      <c r="L347" s="360">
        <f t="shared" si="207"/>
        <v>188</v>
      </c>
      <c r="M347" s="360">
        <f t="shared" si="207"/>
        <v>188</v>
      </c>
      <c r="N347" s="140">
        <f t="shared" si="192"/>
        <v>0</v>
      </c>
      <c r="O347" s="60" t="s">
        <v>71</v>
      </c>
    </row>
    <row r="348" spans="1:15" ht="20.25" customHeight="1">
      <c r="A348" s="1" t="s">
        <v>928</v>
      </c>
      <c r="B348" s="50" t="e">
        <f>IF((#REF!+#REF!+H348)&lt;&gt;0,"a","b")</f>
        <v>#REF!</v>
      </c>
      <c r="C348" s="54">
        <v>4</v>
      </c>
      <c r="D348" s="54" t="s">
        <v>510</v>
      </c>
      <c r="F348" s="89"/>
      <c r="G348" s="93" t="s">
        <v>378</v>
      </c>
      <c r="H348" s="360">
        <f t="shared" si="207"/>
        <v>0</v>
      </c>
      <c r="I348" s="360">
        <f t="shared" si="207"/>
        <v>0</v>
      </c>
      <c r="J348" s="360">
        <f t="shared" si="207"/>
        <v>0</v>
      </c>
      <c r="K348" s="360">
        <f t="shared" si="207"/>
        <v>0</v>
      </c>
      <c r="L348" s="360">
        <f t="shared" si="207"/>
        <v>0</v>
      </c>
      <c r="M348" s="360">
        <f t="shared" si="207"/>
        <v>0</v>
      </c>
      <c r="N348" s="137">
        <f t="shared" si="192"/>
        <v>0</v>
      </c>
    </row>
    <row r="349" spans="1:15" ht="20.25" customHeight="1">
      <c r="A349" s="1" t="s">
        <v>929</v>
      </c>
      <c r="B349" s="50" t="e">
        <f>IF((#REF!+#REF!+H349)&lt;&gt;0,"a","b")</f>
        <v>#REF!</v>
      </c>
      <c r="C349" s="54">
        <v>4</v>
      </c>
      <c r="D349" s="54" t="s">
        <v>510</v>
      </c>
      <c r="F349" s="374"/>
      <c r="G349" s="93" t="s">
        <v>379</v>
      </c>
      <c r="H349" s="360">
        <f t="shared" si="207"/>
        <v>186</v>
      </c>
      <c r="I349" s="360">
        <f t="shared" si="207"/>
        <v>186</v>
      </c>
      <c r="J349" s="360">
        <f t="shared" si="207"/>
        <v>0</v>
      </c>
      <c r="K349" s="360">
        <f t="shared" si="207"/>
        <v>188</v>
      </c>
      <c r="L349" s="360">
        <f t="shared" si="207"/>
        <v>188</v>
      </c>
      <c r="M349" s="360">
        <f t="shared" si="207"/>
        <v>188</v>
      </c>
      <c r="N349" s="137">
        <f t="shared" si="192"/>
        <v>0</v>
      </c>
      <c r="O349" s="60" t="s">
        <v>71</v>
      </c>
    </row>
    <row r="350" spans="1:15" ht="20.25" customHeight="1">
      <c r="A350" s="1" t="s">
        <v>930</v>
      </c>
      <c r="B350" s="50" t="e">
        <f>IF((#REF!+#REF!+H350)&lt;&gt;0,"a","b")</f>
        <v>#REF!</v>
      </c>
      <c r="C350" s="54">
        <v>5</v>
      </c>
      <c r="D350" s="54" t="s">
        <v>510</v>
      </c>
      <c r="F350" s="374"/>
      <c r="G350" s="95" t="s">
        <v>380</v>
      </c>
      <c r="H350" s="360">
        <f t="shared" ref="H350" si="208">H580+H1500</f>
        <v>186</v>
      </c>
      <c r="I350" s="360">
        <f t="shared" ref="I350:M350" si="209">I580+I1500+I2190</f>
        <v>186</v>
      </c>
      <c r="J350" s="360">
        <f t="shared" si="209"/>
        <v>0</v>
      </c>
      <c r="K350" s="360">
        <f t="shared" si="209"/>
        <v>188</v>
      </c>
      <c r="L350" s="360">
        <f t="shared" si="209"/>
        <v>188</v>
      </c>
      <c r="M350" s="360">
        <f t="shared" si="209"/>
        <v>188</v>
      </c>
      <c r="N350" s="144">
        <f t="shared" si="192"/>
        <v>0</v>
      </c>
      <c r="O350" s="60" t="s">
        <v>71</v>
      </c>
    </row>
    <row r="351" spans="1:15" ht="45" customHeight="1">
      <c r="A351" s="1" t="s">
        <v>931</v>
      </c>
      <c r="B351" s="50" t="e">
        <f>IF((#REF!+#REF!+H351)&lt;&gt;0,"a","b")</f>
        <v>#REF!</v>
      </c>
      <c r="C351" s="54">
        <v>6</v>
      </c>
      <c r="D351" s="54" t="s">
        <v>510</v>
      </c>
      <c r="F351" s="374"/>
      <c r="G351" s="97" t="s">
        <v>308</v>
      </c>
      <c r="H351" s="360">
        <f t="shared" ref="H351" si="210">H581+H1501</f>
        <v>0</v>
      </c>
      <c r="I351" s="360">
        <f t="shared" ref="I351:M351" si="211">I581+I1501+I2191</f>
        <v>0</v>
      </c>
      <c r="J351" s="360">
        <f t="shared" si="211"/>
        <v>0</v>
      </c>
      <c r="K351" s="360">
        <f t="shared" si="211"/>
        <v>0</v>
      </c>
      <c r="L351" s="360">
        <f t="shared" si="211"/>
        <v>0</v>
      </c>
      <c r="M351" s="360">
        <f t="shared" si="211"/>
        <v>0</v>
      </c>
      <c r="N351" s="142">
        <f t="shared" si="192"/>
        <v>0</v>
      </c>
    </row>
    <row r="352" spans="1:15" ht="20.25" customHeight="1">
      <c r="A352" s="1" t="s">
        <v>932</v>
      </c>
      <c r="B352" s="50" t="e">
        <f>IF((#REF!+#REF!+H352)&lt;&gt;0,"a","b")</f>
        <v>#REF!</v>
      </c>
      <c r="C352" s="54">
        <v>6</v>
      </c>
      <c r="D352" s="54" t="s">
        <v>510</v>
      </c>
      <c r="F352" s="89"/>
      <c r="G352" s="97" t="s">
        <v>381</v>
      </c>
      <c r="H352" s="360">
        <f t="shared" ref="H352" si="212">H582+H1502</f>
        <v>0</v>
      </c>
      <c r="I352" s="360">
        <f t="shared" ref="I352:M352" si="213">I582+I1502+I2192</f>
        <v>0</v>
      </c>
      <c r="J352" s="360">
        <f t="shared" si="213"/>
        <v>0</v>
      </c>
      <c r="K352" s="360">
        <f t="shared" si="213"/>
        <v>0</v>
      </c>
      <c r="L352" s="360">
        <f t="shared" si="213"/>
        <v>0</v>
      </c>
      <c r="M352" s="360">
        <f t="shared" si="213"/>
        <v>0</v>
      </c>
      <c r="N352" s="142">
        <f t="shared" si="192"/>
        <v>0</v>
      </c>
    </row>
    <row r="353" spans="1:14" ht="20.25" customHeight="1">
      <c r="A353" s="1" t="s">
        <v>933</v>
      </c>
      <c r="B353" s="50" t="e">
        <f>IF((#REF!+#REF!+H353)&lt;&gt;0,"a","b")</f>
        <v>#REF!</v>
      </c>
      <c r="C353" s="54">
        <v>6</v>
      </c>
      <c r="D353" s="54" t="s">
        <v>510</v>
      </c>
      <c r="F353" s="89"/>
      <c r="G353" s="97" t="s">
        <v>382</v>
      </c>
      <c r="H353" s="360">
        <f t="shared" ref="H353" si="214">H583+H1503</f>
        <v>0</v>
      </c>
      <c r="I353" s="360">
        <f t="shared" ref="I353:M353" si="215">I583+I1503+I2193</f>
        <v>0</v>
      </c>
      <c r="J353" s="360">
        <f t="shared" si="215"/>
        <v>0</v>
      </c>
      <c r="K353" s="360">
        <f t="shared" si="215"/>
        <v>0</v>
      </c>
      <c r="L353" s="360">
        <f t="shared" si="215"/>
        <v>0</v>
      </c>
      <c r="M353" s="360">
        <f t="shared" si="215"/>
        <v>0</v>
      </c>
      <c r="N353" s="142">
        <f t="shared" si="192"/>
        <v>0</v>
      </c>
    </row>
    <row r="354" spans="1:14" ht="20.25" customHeight="1">
      <c r="A354" s="1" t="s">
        <v>934</v>
      </c>
      <c r="B354" s="50" t="e">
        <f>IF((#REF!+#REF!+H354)&lt;&gt;0,"a","b")</f>
        <v>#REF!</v>
      </c>
      <c r="C354" s="54">
        <v>6</v>
      </c>
      <c r="D354" s="54" t="s">
        <v>510</v>
      </c>
      <c r="F354" s="374"/>
      <c r="G354" s="97" t="s">
        <v>309</v>
      </c>
      <c r="H354" s="360">
        <f t="shared" ref="H354" si="216">H584+H1504</f>
        <v>0</v>
      </c>
      <c r="I354" s="360">
        <f t="shared" ref="I354:M354" si="217">I584+I1504+I2194</f>
        <v>0</v>
      </c>
      <c r="J354" s="360">
        <f t="shared" si="217"/>
        <v>0</v>
      </c>
      <c r="K354" s="360">
        <f t="shared" si="217"/>
        <v>0</v>
      </c>
      <c r="L354" s="360">
        <f t="shared" si="217"/>
        <v>0</v>
      </c>
      <c r="M354" s="360">
        <f t="shared" si="217"/>
        <v>0</v>
      </c>
      <c r="N354" s="142">
        <f t="shared" si="192"/>
        <v>0</v>
      </c>
    </row>
    <row r="355" spans="1:14" ht="20.25" customHeight="1">
      <c r="A355" s="1" t="s">
        <v>935</v>
      </c>
      <c r="B355" s="50" t="e">
        <f>IF((#REF!+#REF!+H355)&lt;&gt;0,"a","b")</f>
        <v>#REF!</v>
      </c>
      <c r="C355" s="54">
        <v>6</v>
      </c>
      <c r="D355" s="54" t="s">
        <v>510</v>
      </c>
      <c r="F355" s="89"/>
      <c r="G355" s="97" t="s">
        <v>310</v>
      </c>
      <c r="H355" s="360">
        <f t="shared" ref="H355" si="218">H585+H1505</f>
        <v>0</v>
      </c>
      <c r="I355" s="360">
        <f t="shared" ref="I355:M355" si="219">I585+I1505+I2195</f>
        <v>0</v>
      </c>
      <c r="J355" s="360">
        <f t="shared" si="219"/>
        <v>0</v>
      </c>
      <c r="K355" s="360">
        <f t="shared" si="219"/>
        <v>0</v>
      </c>
      <c r="L355" s="360">
        <f t="shared" si="219"/>
        <v>0</v>
      </c>
      <c r="M355" s="360">
        <f t="shared" si="219"/>
        <v>0</v>
      </c>
      <c r="N355" s="142">
        <f t="shared" si="192"/>
        <v>0</v>
      </c>
    </row>
    <row r="356" spans="1:14" ht="20.25" customHeight="1">
      <c r="A356" s="1" t="s">
        <v>936</v>
      </c>
      <c r="B356" s="50" t="e">
        <f>IF((#REF!+#REF!+H356)&lt;&gt;0,"a","b")</f>
        <v>#REF!</v>
      </c>
      <c r="C356" s="54">
        <v>6</v>
      </c>
      <c r="D356" s="54" t="s">
        <v>510</v>
      </c>
      <c r="F356" s="89"/>
      <c r="G356" s="97" t="s">
        <v>383</v>
      </c>
      <c r="H356" s="360">
        <f t="shared" ref="H356" si="220">H586+H1506</f>
        <v>0</v>
      </c>
      <c r="I356" s="360">
        <f t="shared" ref="I356:M356" si="221">I586+I1506+I2196</f>
        <v>0</v>
      </c>
      <c r="J356" s="360">
        <f t="shared" si="221"/>
        <v>0</v>
      </c>
      <c r="K356" s="360">
        <f t="shared" si="221"/>
        <v>0</v>
      </c>
      <c r="L356" s="360">
        <f t="shared" si="221"/>
        <v>0</v>
      </c>
      <c r="M356" s="360">
        <f t="shared" si="221"/>
        <v>0</v>
      </c>
      <c r="N356" s="142">
        <f t="shared" si="192"/>
        <v>0</v>
      </c>
    </row>
    <row r="357" spans="1:14" ht="20.25" customHeight="1">
      <c r="A357" s="1" t="s">
        <v>937</v>
      </c>
      <c r="B357" s="50" t="e">
        <f>IF((#REF!+#REF!+H357)&lt;&gt;0,"a","b")</f>
        <v>#REF!</v>
      </c>
      <c r="C357" s="54">
        <v>6</v>
      </c>
      <c r="D357" s="54" t="s">
        <v>510</v>
      </c>
      <c r="F357" s="89"/>
      <c r="G357" s="97" t="s">
        <v>384</v>
      </c>
      <c r="H357" s="360">
        <f t="shared" ref="H357" si="222">H587+H1507</f>
        <v>0</v>
      </c>
      <c r="I357" s="360">
        <f t="shared" ref="I357:M357" si="223">I587+I1507+I2197</f>
        <v>0</v>
      </c>
      <c r="J357" s="360">
        <f t="shared" si="223"/>
        <v>0</v>
      </c>
      <c r="K357" s="360">
        <f t="shared" si="223"/>
        <v>0</v>
      </c>
      <c r="L357" s="360">
        <f t="shared" si="223"/>
        <v>0</v>
      </c>
      <c r="M357" s="360">
        <f t="shared" si="223"/>
        <v>0</v>
      </c>
      <c r="N357" s="142">
        <f t="shared" ref="N357:N376" si="224">N817+N1047+N1737+N1967+N2197+N2427</f>
        <v>0</v>
      </c>
    </row>
    <row r="358" spans="1:14" ht="20.25" customHeight="1">
      <c r="A358" s="1" t="s">
        <v>938</v>
      </c>
      <c r="B358" s="50" t="e">
        <f>IF((#REF!+#REF!+H358)&lt;&gt;0,"a","b")</f>
        <v>#REF!</v>
      </c>
      <c r="C358" s="54">
        <v>6</v>
      </c>
      <c r="D358" s="54" t="s">
        <v>510</v>
      </c>
      <c r="F358" s="89"/>
      <c r="G358" s="97" t="s">
        <v>311</v>
      </c>
      <c r="H358" s="360">
        <f t="shared" ref="H358" si="225">H588+H1508</f>
        <v>0</v>
      </c>
      <c r="I358" s="360">
        <f t="shared" ref="I358:M358" si="226">I588+I1508+I2198</f>
        <v>0</v>
      </c>
      <c r="J358" s="360">
        <f t="shared" si="226"/>
        <v>0</v>
      </c>
      <c r="K358" s="360">
        <f t="shared" si="226"/>
        <v>0</v>
      </c>
      <c r="L358" s="360">
        <f t="shared" si="226"/>
        <v>0</v>
      </c>
      <c r="M358" s="360">
        <f t="shared" si="226"/>
        <v>0</v>
      </c>
      <c r="N358" s="142">
        <f t="shared" si="224"/>
        <v>0</v>
      </c>
    </row>
    <row r="359" spans="1:14" ht="20.25" customHeight="1">
      <c r="A359" s="1" t="s">
        <v>939</v>
      </c>
      <c r="B359" s="50" t="e">
        <f>IF((#REF!+#REF!+H359)&lt;&gt;0,"a","b")</f>
        <v>#REF!</v>
      </c>
      <c r="C359" s="54">
        <v>6</v>
      </c>
      <c r="D359" s="54" t="s">
        <v>510</v>
      </c>
      <c r="F359" s="89"/>
      <c r="G359" s="97" t="s">
        <v>312</v>
      </c>
      <c r="H359" s="360">
        <f t="shared" ref="H359" si="227">H589+H1509</f>
        <v>0</v>
      </c>
      <c r="I359" s="360">
        <f t="shared" ref="I359:M359" si="228">I589+I1509+I2199</f>
        <v>0</v>
      </c>
      <c r="J359" s="360">
        <f t="shared" si="228"/>
        <v>0</v>
      </c>
      <c r="K359" s="360">
        <f t="shared" si="228"/>
        <v>0</v>
      </c>
      <c r="L359" s="360">
        <f t="shared" si="228"/>
        <v>0</v>
      </c>
      <c r="M359" s="360">
        <f t="shared" si="228"/>
        <v>0</v>
      </c>
      <c r="N359" s="142">
        <f t="shared" si="224"/>
        <v>0</v>
      </c>
    </row>
    <row r="360" spans="1:14" ht="20.25" customHeight="1">
      <c r="A360" s="1" t="s">
        <v>940</v>
      </c>
      <c r="B360" s="50" t="e">
        <f>IF((#REF!+#REF!+H360)&lt;&gt;0,"a","b")</f>
        <v>#REF!</v>
      </c>
      <c r="C360" s="54">
        <v>6</v>
      </c>
      <c r="D360" s="54" t="s">
        <v>510</v>
      </c>
      <c r="F360" s="89"/>
      <c r="G360" s="97" t="s">
        <v>313</v>
      </c>
      <c r="H360" s="360">
        <f t="shared" ref="H360" si="229">H590+H1510</f>
        <v>0</v>
      </c>
      <c r="I360" s="360">
        <f t="shared" ref="I360:M360" si="230">I590+I1510+I2200</f>
        <v>0</v>
      </c>
      <c r="J360" s="360">
        <f t="shared" si="230"/>
        <v>0</v>
      </c>
      <c r="K360" s="360">
        <f t="shared" si="230"/>
        <v>0</v>
      </c>
      <c r="L360" s="360">
        <f t="shared" si="230"/>
        <v>0</v>
      </c>
      <c r="M360" s="360">
        <f t="shared" si="230"/>
        <v>0</v>
      </c>
      <c r="N360" s="142">
        <f t="shared" si="224"/>
        <v>0</v>
      </c>
    </row>
    <row r="361" spans="1:14" ht="20.25" customHeight="1">
      <c r="A361" s="1" t="s">
        <v>941</v>
      </c>
      <c r="B361" s="50" t="e">
        <f>IF((#REF!+#REF!+H361)&lt;&gt;0,"a","b")</f>
        <v>#REF!</v>
      </c>
      <c r="C361" s="54">
        <v>6</v>
      </c>
      <c r="D361" s="54" t="s">
        <v>510</v>
      </c>
      <c r="F361" s="89"/>
      <c r="G361" s="97" t="s">
        <v>314</v>
      </c>
      <c r="H361" s="360">
        <f t="shared" ref="H361" si="231">H591+H1511</f>
        <v>0</v>
      </c>
      <c r="I361" s="360">
        <f t="shared" ref="I361:M361" si="232">I591+I1511+I2201</f>
        <v>0</v>
      </c>
      <c r="J361" s="360">
        <f t="shared" si="232"/>
        <v>0</v>
      </c>
      <c r="K361" s="360">
        <f t="shared" si="232"/>
        <v>0</v>
      </c>
      <c r="L361" s="360">
        <f t="shared" si="232"/>
        <v>0</v>
      </c>
      <c r="M361" s="360">
        <f t="shared" si="232"/>
        <v>0</v>
      </c>
      <c r="N361" s="142">
        <f t="shared" si="224"/>
        <v>0</v>
      </c>
    </row>
    <row r="362" spans="1:14" ht="20.25" customHeight="1">
      <c r="A362" s="1" t="s">
        <v>942</v>
      </c>
      <c r="B362" s="50" t="e">
        <f>IF((#REF!+#REF!+H362)&lt;&gt;0,"a","b")</f>
        <v>#REF!</v>
      </c>
      <c r="C362" s="54">
        <v>6</v>
      </c>
      <c r="D362" s="54" t="s">
        <v>510</v>
      </c>
      <c r="F362" s="89"/>
      <c r="G362" s="97" t="s">
        <v>315</v>
      </c>
      <c r="H362" s="360">
        <f t="shared" ref="H362" si="233">H592+H1512</f>
        <v>0</v>
      </c>
      <c r="I362" s="360">
        <f t="shared" ref="I362:M362" si="234">I592+I1512+I2202</f>
        <v>0</v>
      </c>
      <c r="J362" s="360">
        <f t="shared" si="234"/>
        <v>0</v>
      </c>
      <c r="K362" s="360">
        <f t="shared" si="234"/>
        <v>0</v>
      </c>
      <c r="L362" s="360">
        <f t="shared" si="234"/>
        <v>0</v>
      </c>
      <c r="M362" s="360">
        <f t="shared" si="234"/>
        <v>0</v>
      </c>
      <c r="N362" s="142">
        <f t="shared" si="224"/>
        <v>0</v>
      </c>
    </row>
    <row r="363" spans="1:14" ht="20.25" customHeight="1">
      <c r="A363" s="1" t="s">
        <v>943</v>
      </c>
      <c r="B363" s="50" t="e">
        <f>IF((#REF!+#REF!+H363)&lt;&gt;0,"a","b")</f>
        <v>#REF!</v>
      </c>
      <c r="C363" s="54">
        <v>6</v>
      </c>
      <c r="D363" s="54" t="s">
        <v>510</v>
      </c>
      <c r="F363" s="89"/>
      <c r="G363" s="97" t="s">
        <v>316</v>
      </c>
      <c r="H363" s="360">
        <f t="shared" ref="H363" si="235">H593+H1513</f>
        <v>0</v>
      </c>
      <c r="I363" s="360">
        <f t="shared" ref="I363:M363" si="236">I593+I1513+I2203</f>
        <v>0</v>
      </c>
      <c r="J363" s="360">
        <f t="shared" si="236"/>
        <v>0</v>
      </c>
      <c r="K363" s="360">
        <f t="shared" si="236"/>
        <v>0</v>
      </c>
      <c r="L363" s="360">
        <f t="shared" si="236"/>
        <v>0</v>
      </c>
      <c r="M363" s="360">
        <f t="shared" si="236"/>
        <v>0</v>
      </c>
      <c r="N363" s="142">
        <f t="shared" si="224"/>
        <v>0</v>
      </c>
    </row>
    <row r="364" spans="1:14" ht="36" customHeight="1">
      <c r="A364" s="1" t="s">
        <v>944</v>
      </c>
      <c r="B364" s="50" t="e">
        <f>IF((#REF!+#REF!+H364)&lt;&gt;0,"a","b")</f>
        <v>#REF!</v>
      </c>
      <c r="C364" s="54">
        <v>6</v>
      </c>
      <c r="D364" s="54" t="s">
        <v>510</v>
      </c>
      <c r="F364" s="89"/>
      <c r="G364" s="97" t="s">
        <v>317</v>
      </c>
      <c r="H364" s="360">
        <f t="shared" ref="H364" si="237">H594+H1514</f>
        <v>0</v>
      </c>
      <c r="I364" s="360">
        <f t="shared" ref="I364:M364" si="238">I594+I1514+I2204</f>
        <v>0</v>
      </c>
      <c r="J364" s="360">
        <f t="shared" si="238"/>
        <v>0</v>
      </c>
      <c r="K364" s="360">
        <f t="shared" si="238"/>
        <v>0</v>
      </c>
      <c r="L364" s="360">
        <f t="shared" si="238"/>
        <v>0</v>
      </c>
      <c r="M364" s="360">
        <f t="shared" si="238"/>
        <v>0</v>
      </c>
      <c r="N364" s="142">
        <f t="shared" si="224"/>
        <v>0</v>
      </c>
    </row>
    <row r="365" spans="1:14" ht="48.75" customHeight="1">
      <c r="A365" s="1" t="s">
        <v>945</v>
      </c>
      <c r="B365" s="50" t="e">
        <f>IF((#REF!+#REF!+H365)&lt;&gt;0,"a","b")</f>
        <v>#REF!</v>
      </c>
      <c r="C365" s="54">
        <v>6</v>
      </c>
      <c r="D365" s="54" t="s">
        <v>510</v>
      </c>
      <c r="F365" s="89"/>
      <c r="G365" s="97" t="s">
        <v>318</v>
      </c>
      <c r="H365" s="360">
        <f t="shared" ref="H365" si="239">H595+H1515</f>
        <v>0</v>
      </c>
      <c r="I365" s="360">
        <f t="shared" ref="I365:M365" si="240">I595+I1515+I2205</f>
        <v>0</v>
      </c>
      <c r="J365" s="360">
        <f t="shared" si="240"/>
        <v>0</v>
      </c>
      <c r="K365" s="360">
        <f t="shared" si="240"/>
        <v>0</v>
      </c>
      <c r="L365" s="360">
        <f t="shared" si="240"/>
        <v>0</v>
      </c>
      <c r="M365" s="360">
        <f t="shared" si="240"/>
        <v>0</v>
      </c>
      <c r="N365" s="142">
        <f t="shared" si="224"/>
        <v>0</v>
      </c>
    </row>
    <row r="366" spans="1:14" ht="24.75" customHeight="1">
      <c r="A366" s="1" t="s">
        <v>946</v>
      </c>
      <c r="B366" s="50" t="e">
        <f>IF((#REF!+#REF!+H366)&lt;&gt;0,"a","b")</f>
        <v>#REF!</v>
      </c>
      <c r="C366" s="54">
        <v>6</v>
      </c>
      <c r="D366" s="54" t="s">
        <v>510</v>
      </c>
      <c r="F366" s="89"/>
      <c r="G366" s="97" t="s">
        <v>319</v>
      </c>
      <c r="H366" s="360">
        <f t="shared" ref="H366" si="241">H596+H1516</f>
        <v>0</v>
      </c>
      <c r="I366" s="360">
        <f t="shared" ref="I366:M366" si="242">I596+I1516+I2206</f>
        <v>0</v>
      </c>
      <c r="J366" s="360">
        <f t="shared" si="242"/>
        <v>0</v>
      </c>
      <c r="K366" s="360">
        <f t="shared" si="242"/>
        <v>0</v>
      </c>
      <c r="L366" s="360">
        <f t="shared" si="242"/>
        <v>0</v>
      </c>
      <c r="M366" s="360">
        <f t="shared" si="242"/>
        <v>0</v>
      </c>
      <c r="N366" s="142">
        <f t="shared" si="224"/>
        <v>0</v>
      </c>
    </row>
    <row r="367" spans="1:14" ht="24" customHeight="1">
      <c r="A367" s="1" t="s">
        <v>947</v>
      </c>
      <c r="B367" s="50" t="e">
        <f>IF((#REF!+#REF!+H367)&lt;&gt;0,"a","b")</f>
        <v>#REF!</v>
      </c>
      <c r="C367" s="54">
        <v>6</v>
      </c>
      <c r="D367" s="54" t="s">
        <v>510</v>
      </c>
      <c r="F367" s="89"/>
      <c r="G367" s="97" t="s">
        <v>320</v>
      </c>
      <c r="H367" s="360">
        <f t="shared" ref="H367" si="243">H597+H1517</f>
        <v>0</v>
      </c>
      <c r="I367" s="360">
        <f t="shared" ref="I367:M367" si="244">I597+I1517+I2207</f>
        <v>0</v>
      </c>
      <c r="J367" s="360">
        <f t="shared" si="244"/>
        <v>0</v>
      </c>
      <c r="K367" s="360">
        <f t="shared" si="244"/>
        <v>0</v>
      </c>
      <c r="L367" s="360">
        <f t="shared" si="244"/>
        <v>0</v>
      </c>
      <c r="M367" s="360">
        <f t="shared" si="244"/>
        <v>0</v>
      </c>
      <c r="N367" s="142">
        <f t="shared" si="224"/>
        <v>0</v>
      </c>
    </row>
    <row r="368" spans="1:14" ht="36.75" customHeight="1">
      <c r="A368" s="1" t="s">
        <v>948</v>
      </c>
      <c r="B368" s="50" t="e">
        <f>IF((#REF!+#REF!+H368)&lt;&gt;0,"a","b")</f>
        <v>#REF!</v>
      </c>
      <c r="C368" s="54">
        <v>6</v>
      </c>
      <c r="D368" s="54" t="s">
        <v>510</v>
      </c>
      <c r="F368" s="374"/>
      <c r="G368" s="97" t="s">
        <v>321</v>
      </c>
      <c r="H368" s="360">
        <f t="shared" ref="H368" si="245">H598+H1518</f>
        <v>186</v>
      </c>
      <c r="I368" s="360">
        <f t="shared" ref="I368:M368" si="246">I598+I1518+I2208</f>
        <v>186</v>
      </c>
      <c r="J368" s="360">
        <f t="shared" si="246"/>
        <v>0</v>
      </c>
      <c r="K368" s="360">
        <f t="shared" si="246"/>
        <v>188</v>
      </c>
      <c r="L368" s="360">
        <f t="shared" si="246"/>
        <v>188</v>
      </c>
      <c r="M368" s="360">
        <f t="shared" si="246"/>
        <v>188</v>
      </c>
      <c r="N368" s="142">
        <f t="shared" si="224"/>
        <v>0</v>
      </c>
    </row>
    <row r="369" spans="1:17" ht="24.75" customHeight="1">
      <c r="A369" s="1" t="s">
        <v>949</v>
      </c>
      <c r="B369" s="50" t="e">
        <f>IF((#REF!+#REF!+H369)&lt;&gt;0,"a","b")</f>
        <v>#REF!</v>
      </c>
      <c r="C369" s="54">
        <v>5</v>
      </c>
      <c r="D369" s="54" t="s">
        <v>510</v>
      </c>
      <c r="F369" s="374"/>
      <c r="G369" s="95" t="s">
        <v>286</v>
      </c>
      <c r="H369" s="360">
        <f t="shared" ref="H369" si="247">H599+H1519</f>
        <v>0</v>
      </c>
      <c r="I369" s="360">
        <f t="shared" ref="I369:M369" si="248">I599+I1519+I2209</f>
        <v>0</v>
      </c>
      <c r="J369" s="360">
        <f t="shared" si="248"/>
        <v>0</v>
      </c>
      <c r="K369" s="360">
        <f t="shared" si="248"/>
        <v>0</v>
      </c>
      <c r="L369" s="360">
        <f t="shared" si="248"/>
        <v>0</v>
      </c>
      <c r="M369" s="360">
        <f t="shared" si="248"/>
        <v>0</v>
      </c>
      <c r="N369" s="141">
        <f t="shared" si="224"/>
        <v>0</v>
      </c>
    </row>
    <row r="370" spans="1:17" ht="20.25" customHeight="1">
      <c r="A370" s="1" t="s">
        <v>208</v>
      </c>
      <c r="B370" s="50" t="e">
        <f>IF((#REF!+#REF!+H370)&lt;&gt;0,"a","b")</f>
        <v>#REF!</v>
      </c>
      <c r="C370" s="54">
        <v>2</v>
      </c>
      <c r="D370" s="68" t="s">
        <v>510</v>
      </c>
      <c r="E370" s="45"/>
      <c r="F370" s="374"/>
      <c r="G370" s="106" t="s">
        <v>385</v>
      </c>
      <c r="H370" s="360">
        <f t="shared" ref="H370:M372" si="249">H600+H1520+H2210</f>
        <v>242</v>
      </c>
      <c r="I370" s="360">
        <f t="shared" si="249"/>
        <v>242</v>
      </c>
      <c r="J370" s="360">
        <f t="shared" si="249"/>
        <v>0</v>
      </c>
      <c r="K370" s="360">
        <f t="shared" si="249"/>
        <v>29</v>
      </c>
      <c r="L370" s="360">
        <f t="shared" si="249"/>
        <v>25</v>
      </c>
      <c r="M370" s="360">
        <f t="shared" si="249"/>
        <v>25</v>
      </c>
      <c r="N370" s="125">
        <f t="shared" si="224"/>
        <v>0</v>
      </c>
      <c r="O370" s="60" t="s">
        <v>71</v>
      </c>
      <c r="Q370" s="49" t="s">
        <v>47</v>
      </c>
    </row>
    <row r="371" spans="1:17" ht="20.25" customHeight="1">
      <c r="A371" s="1" t="s">
        <v>209</v>
      </c>
      <c r="B371" s="50" t="e">
        <f>IF((#REF!+#REF!+H371)&lt;&gt;0,"a","b")</f>
        <v>#REF!</v>
      </c>
      <c r="C371" s="54">
        <v>3</v>
      </c>
      <c r="D371" s="54" t="s">
        <v>510</v>
      </c>
      <c r="F371" s="374"/>
      <c r="G371" s="108" t="s">
        <v>386</v>
      </c>
      <c r="H371" s="360">
        <f t="shared" si="249"/>
        <v>242</v>
      </c>
      <c r="I371" s="360">
        <f t="shared" si="249"/>
        <v>242</v>
      </c>
      <c r="J371" s="360">
        <f t="shared" si="249"/>
        <v>0</v>
      </c>
      <c r="K371" s="360">
        <f t="shared" si="249"/>
        <v>29</v>
      </c>
      <c r="L371" s="360">
        <f t="shared" si="249"/>
        <v>25</v>
      </c>
      <c r="M371" s="360">
        <f t="shared" si="249"/>
        <v>25</v>
      </c>
      <c r="N371" s="140">
        <f t="shared" si="224"/>
        <v>0</v>
      </c>
      <c r="O371" s="60" t="s">
        <v>71</v>
      </c>
      <c r="Q371" s="49" t="s">
        <v>47</v>
      </c>
    </row>
    <row r="372" spans="1:17" ht="20.25" customHeight="1">
      <c r="A372" s="1" t="s">
        <v>950</v>
      </c>
      <c r="B372" s="50" t="e">
        <f>IF((#REF!+#REF!+H372)&lt;&gt;0,"a","b")</f>
        <v>#REF!</v>
      </c>
      <c r="C372" s="54">
        <v>4</v>
      </c>
      <c r="D372" s="54" t="s">
        <v>510</v>
      </c>
      <c r="F372" s="89"/>
      <c r="G372" s="93" t="s">
        <v>387</v>
      </c>
      <c r="H372" s="360">
        <f t="shared" si="249"/>
        <v>210</v>
      </c>
      <c r="I372" s="360">
        <f t="shared" si="249"/>
        <v>210</v>
      </c>
      <c r="J372" s="360">
        <f t="shared" si="249"/>
        <v>0</v>
      </c>
      <c r="K372" s="360">
        <f t="shared" si="249"/>
        <v>5</v>
      </c>
      <c r="L372" s="360">
        <f t="shared" si="249"/>
        <v>5</v>
      </c>
      <c r="M372" s="360">
        <f t="shared" si="249"/>
        <v>5</v>
      </c>
      <c r="N372" s="137">
        <f t="shared" si="224"/>
        <v>0</v>
      </c>
      <c r="O372" s="60" t="s">
        <v>71</v>
      </c>
      <c r="Q372" s="49" t="s">
        <v>47</v>
      </c>
    </row>
    <row r="373" spans="1:17" ht="20.25" customHeight="1">
      <c r="A373" s="1" t="s">
        <v>951</v>
      </c>
      <c r="B373" s="50" t="e">
        <f>IF((#REF!+#REF!+H373)&lt;&gt;0,"a","b")</f>
        <v>#REF!</v>
      </c>
      <c r="C373" s="54">
        <v>5</v>
      </c>
      <c r="D373" s="54" t="s">
        <v>510</v>
      </c>
      <c r="F373" s="89"/>
      <c r="G373" s="95" t="s">
        <v>388</v>
      </c>
      <c r="H373" s="360">
        <f t="shared" ref="H373" si="250">H603+H1523</f>
        <v>0</v>
      </c>
      <c r="I373" s="360">
        <f t="shared" ref="I373:M373" si="251">I603+I1523+I2213</f>
        <v>0</v>
      </c>
      <c r="J373" s="360">
        <f t="shared" si="251"/>
        <v>0</v>
      </c>
      <c r="K373" s="360">
        <f t="shared" si="251"/>
        <v>0</v>
      </c>
      <c r="L373" s="360">
        <f t="shared" si="251"/>
        <v>0</v>
      </c>
      <c r="M373" s="360">
        <f t="shared" si="251"/>
        <v>0</v>
      </c>
      <c r="N373" s="141">
        <f t="shared" si="224"/>
        <v>0</v>
      </c>
      <c r="O373" s="60"/>
      <c r="Q373" s="49" t="s">
        <v>47</v>
      </c>
    </row>
    <row r="374" spans="1:17" ht="20.25" customHeight="1">
      <c r="A374" s="1" t="s">
        <v>952</v>
      </c>
      <c r="B374" s="50" t="e">
        <f>IF((#REF!+#REF!+H374)&lt;&gt;0,"a","b")</f>
        <v>#REF!</v>
      </c>
      <c r="C374" s="54">
        <v>5</v>
      </c>
      <c r="D374" s="54" t="s">
        <v>510</v>
      </c>
      <c r="F374" s="89"/>
      <c r="G374" s="95" t="s">
        <v>389</v>
      </c>
      <c r="H374" s="360">
        <f t="shared" ref="H374" si="252">H604+H1524</f>
        <v>210</v>
      </c>
      <c r="I374" s="360">
        <f t="shared" ref="I374:M374" si="253">I604+I1524+I2214</f>
        <v>210</v>
      </c>
      <c r="J374" s="360">
        <f t="shared" si="253"/>
        <v>0</v>
      </c>
      <c r="K374" s="360">
        <f t="shared" si="253"/>
        <v>5</v>
      </c>
      <c r="L374" s="360">
        <f t="shared" si="253"/>
        <v>5</v>
      </c>
      <c r="M374" s="360">
        <f t="shared" si="253"/>
        <v>5</v>
      </c>
      <c r="N374" s="141">
        <f t="shared" si="224"/>
        <v>0</v>
      </c>
      <c r="O374" s="60"/>
      <c r="Q374" s="49" t="s">
        <v>47</v>
      </c>
    </row>
    <row r="375" spans="1:17" ht="30.75" customHeight="1">
      <c r="A375" s="1" t="s">
        <v>953</v>
      </c>
      <c r="B375" s="50" t="e">
        <f>IF((#REF!+#REF!+H375)&lt;&gt;0,"a","b")</f>
        <v>#REF!</v>
      </c>
      <c r="C375" s="54">
        <v>5</v>
      </c>
      <c r="D375" s="54" t="s">
        <v>510</v>
      </c>
      <c r="F375" s="89"/>
      <c r="G375" s="95" t="s">
        <v>390</v>
      </c>
      <c r="H375" s="360">
        <f t="shared" ref="H375" si="254">H605+H1525</f>
        <v>0</v>
      </c>
      <c r="I375" s="360">
        <f t="shared" ref="I375:M375" si="255">I605+I1525+I2215</f>
        <v>0</v>
      </c>
      <c r="J375" s="360">
        <f t="shared" si="255"/>
        <v>0</v>
      </c>
      <c r="K375" s="360">
        <f t="shared" si="255"/>
        <v>0</v>
      </c>
      <c r="L375" s="360">
        <f t="shared" si="255"/>
        <v>0</v>
      </c>
      <c r="M375" s="360">
        <f t="shared" si="255"/>
        <v>0</v>
      </c>
      <c r="N375" s="141">
        <f t="shared" si="224"/>
        <v>0</v>
      </c>
      <c r="O375" s="60"/>
      <c r="Q375" s="49" t="s">
        <v>47</v>
      </c>
    </row>
    <row r="376" spans="1:17" ht="20.25" customHeight="1">
      <c r="A376" s="1" t="s">
        <v>954</v>
      </c>
      <c r="B376" s="50" t="e">
        <f>IF((#REF!+#REF!+H376)&lt;&gt;0,"a","b")</f>
        <v>#REF!</v>
      </c>
      <c r="C376" s="54">
        <v>5</v>
      </c>
      <c r="D376" s="54" t="s">
        <v>510</v>
      </c>
      <c r="F376" s="89"/>
      <c r="G376" s="95" t="s">
        <v>391</v>
      </c>
      <c r="H376" s="360">
        <f t="shared" ref="H376" si="256">H606+H1526</f>
        <v>0</v>
      </c>
      <c r="I376" s="360">
        <f t="shared" ref="I376:M376" si="257">I606+I1526+I2216</f>
        <v>0</v>
      </c>
      <c r="J376" s="360">
        <f t="shared" si="257"/>
        <v>0</v>
      </c>
      <c r="K376" s="360">
        <f t="shared" si="257"/>
        <v>0</v>
      </c>
      <c r="L376" s="360">
        <f t="shared" si="257"/>
        <v>0</v>
      </c>
      <c r="M376" s="360">
        <f t="shared" si="257"/>
        <v>0</v>
      </c>
      <c r="N376" s="141">
        <f t="shared" si="224"/>
        <v>0</v>
      </c>
      <c r="O376" s="60"/>
      <c r="Q376" s="49" t="s">
        <v>47</v>
      </c>
    </row>
    <row r="377" spans="1:17" ht="20.25" customHeight="1">
      <c r="A377" s="1" t="s">
        <v>955</v>
      </c>
      <c r="B377" s="50" t="e">
        <f>IF((#REF!+#REF!+H377)&lt;&gt;0,"a","b")</f>
        <v>#REF!</v>
      </c>
      <c r="C377" s="54">
        <v>5</v>
      </c>
      <c r="D377" s="54" t="s">
        <v>510</v>
      </c>
      <c r="F377" s="89"/>
      <c r="G377" s="95" t="s">
        <v>392</v>
      </c>
      <c r="H377" s="360">
        <f t="shared" ref="H377" si="258">H607+H1527</f>
        <v>0</v>
      </c>
      <c r="I377" s="360">
        <f t="shared" ref="I377:M377" si="259">I607+I1527+I2217</f>
        <v>0</v>
      </c>
      <c r="J377" s="360">
        <f t="shared" si="259"/>
        <v>0</v>
      </c>
      <c r="K377" s="360">
        <f t="shared" si="259"/>
        <v>0</v>
      </c>
      <c r="L377" s="360">
        <f t="shared" si="259"/>
        <v>0</v>
      </c>
      <c r="M377" s="360">
        <f t="shared" si="259"/>
        <v>0</v>
      </c>
      <c r="N377" s="141">
        <f t="shared" ref="N377:N396" si="260">N837+N1067+N1757+N1987+N2217+N2447</f>
        <v>0</v>
      </c>
      <c r="O377" s="60"/>
      <c r="Q377" s="49" t="s">
        <v>47</v>
      </c>
    </row>
    <row r="378" spans="1:17" ht="30.75" customHeight="1">
      <c r="A378" s="1" t="s">
        <v>956</v>
      </c>
      <c r="B378" s="50" t="e">
        <f>IF((#REF!+#REF!+H378)&lt;&gt;0,"a","b")</f>
        <v>#REF!</v>
      </c>
      <c r="C378" s="54">
        <v>5</v>
      </c>
      <c r="D378" s="54" t="s">
        <v>510</v>
      </c>
      <c r="F378" s="89"/>
      <c r="G378" s="95" t="s">
        <v>393</v>
      </c>
      <c r="H378" s="360">
        <f t="shared" ref="H378" si="261">H608+H1528</f>
        <v>0</v>
      </c>
      <c r="I378" s="360">
        <f t="shared" ref="I378:M378" si="262">I608+I1528+I2218</f>
        <v>0</v>
      </c>
      <c r="J378" s="360">
        <f t="shared" si="262"/>
        <v>0</v>
      </c>
      <c r="K378" s="360">
        <f t="shared" si="262"/>
        <v>0</v>
      </c>
      <c r="L378" s="360">
        <f t="shared" si="262"/>
        <v>0</v>
      </c>
      <c r="M378" s="360">
        <f t="shared" si="262"/>
        <v>0</v>
      </c>
      <c r="N378" s="141">
        <f t="shared" si="260"/>
        <v>0</v>
      </c>
      <c r="O378" s="60"/>
      <c r="Q378" s="49" t="s">
        <v>47</v>
      </c>
    </row>
    <row r="379" spans="1:17" ht="20.25" customHeight="1">
      <c r="A379" s="1" t="s">
        <v>957</v>
      </c>
      <c r="B379" s="50" t="e">
        <f>IF((#REF!+#REF!+H379)&lt;&gt;0,"a","b")</f>
        <v>#REF!</v>
      </c>
      <c r="C379" s="54">
        <v>5</v>
      </c>
      <c r="D379" s="54" t="s">
        <v>510</v>
      </c>
      <c r="F379" s="89"/>
      <c r="G379" s="95" t="s">
        <v>394</v>
      </c>
      <c r="H379" s="360">
        <f t="shared" ref="H379" si="263">H609+H1529</f>
        <v>0</v>
      </c>
      <c r="I379" s="360">
        <f t="shared" ref="I379:M379" si="264">I609+I1529+I2219</f>
        <v>0</v>
      </c>
      <c r="J379" s="360">
        <f t="shared" si="264"/>
        <v>0</v>
      </c>
      <c r="K379" s="360">
        <f t="shared" si="264"/>
        <v>0</v>
      </c>
      <c r="L379" s="360">
        <f t="shared" si="264"/>
        <v>0</v>
      </c>
      <c r="M379" s="360">
        <f t="shared" si="264"/>
        <v>0</v>
      </c>
      <c r="N379" s="141">
        <f t="shared" si="260"/>
        <v>0</v>
      </c>
      <c r="O379" s="60"/>
      <c r="Q379" s="49" t="s">
        <v>47</v>
      </c>
    </row>
    <row r="380" spans="1:17" ht="20.25" customHeight="1">
      <c r="A380" s="1" t="s">
        <v>958</v>
      </c>
      <c r="B380" s="50" t="e">
        <f>IF((#REF!+#REF!+H380)&lt;&gt;0,"a","b")</f>
        <v>#REF!</v>
      </c>
      <c r="C380" s="54">
        <v>5</v>
      </c>
      <c r="D380" s="54" t="s">
        <v>510</v>
      </c>
      <c r="F380" s="89"/>
      <c r="G380" s="95" t="s">
        <v>395</v>
      </c>
      <c r="H380" s="360">
        <f t="shared" ref="H380" si="265">H610+H1530</f>
        <v>0</v>
      </c>
      <c r="I380" s="360">
        <f t="shared" ref="I380:M380" si="266">I610+I1530+I2220</f>
        <v>0</v>
      </c>
      <c r="J380" s="360">
        <f t="shared" si="266"/>
        <v>0</v>
      </c>
      <c r="K380" s="360">
        <f t="shared" si="266"/>
        <v>0</v>
      </c>
      <c r="L380" s="360">
        <f t="shared" si="266"/>
        <v>0</v>
      </c>
      <c r="M380" s="360">
        <f t="shared" si="266"/>
        <v>0</v>
      </c>
      <c r="N380" s="141">
        <f t="shared" si="260"/>
        <v>0</v>
      </c>
      <c r="O380" s="60"/>
      <c r="Q380" s="49" t="s">
        <v>47</v>
      </c>
    </row>
    <row r="381" spans="1:17" ht="20.25" customHeight="1">
      <c r="A381" s="1" t="s">
        <v>959</v>
      </c>
      <c r="B381" s="50" t="e">
        <f>IF((#REF!+#REF!+H381)&lt;&gt;0,"a","b")</f>
        <v>#REF!</v>
      </c>
      <c r="C381" s="54">
        <v>5</v>
      </c>
      <c r="D381" s="54" t="s">
        <v>510</v>
      </c>
      <c r="F381" s="89"/>
      <c r="G381" s="95" t="s">
        <v>396</v>
      </c>
      <c r="H381" s="360">
        <f t="shared" ref="H381" si="267">H611+H1531</f>
        <v>0</v>
      </c>
      <c r="I381" s="360">
        <f t="shared" ref="I381:M381" si="268">I611+I1531+I2221</f>
        <v>0</v>
      </c>
      <c r="J381" s="360">
        <f t="shared" si="268"/>
        <v>0</v>
      </c>
      <c r="K381" s="360">
        <f t="shared" si="268"/>
        <v>0</v>
      </c>
      <c r="L381" s="360">
        <f t="shared" si="268"/>
        <v>0</v>
      </c>
      <c r="M381" s="360">
        <f t="shared" si="268"/>
        <v>0</v>
      </c>
      <c r="N381" s="141">
        <f t="shared" si="260"/>
        <v>0</v>
      </c>
      <c r="O381" s="60"/>
      <c r="Q381" s="49" t="s">
        <v>47</v>
      </c>
    </row>
    <row r="382" spans="1:17" ht="20.25" customHeight="1">
      <c r="A382" s="1" t="s">
        <v>960</v>
      </c>
      <c r="B382" s="50" t="e">
        <f>IF((#REF!+#REF!+H382)&lt;&gt;0,"a","b")</f>
        <v>#REF!</v>
      </c>
      <c r="C382" s="54">
        <v>5</v>
      </c>
      <c r="D382" s="54" t="s">
        <v>510</v>
      </c>
      <c r="F382" s="89"/>
      <c r="G382" s="95" t="s">
        <v>397</v>
      </c>
      <c r="H382" s="360">
        <f t="shared" ref="H382" si="269">H612+H1532</f>
        <v>0</v>
      </c>
      <c r="I382" s="360">
        <f t="shared" ref="I382:M382" si="270">I612+I1532+I2222</f>
        <v>0</v>
      </c>
      <c r="J382" s="360">
        <f t="shared" si="270"/>
        <v>0</v>
      </c>
      <c r="K382" s="360">
        <f t="shared" si="270"/>
        <v>0</v>
      </c>
      <c r="L382" s="360">
        <f t="shared" si="270"/>
        <v>0</v>
      </c>
      <c r="M382" s="360">
        <f t="shared" si="270"/>
        <v>0</v>
      </c>
      <c r="N382" s="141">
        <f t="shared" si="260"/>
        <v>0</v>
      </c>
      <c r="O382" s="60"/>
      <c r="Q382" s="49" t="s">
        <v>47</v>
      </c>
    </row>
    <row r="383" spans="1:17" ht="20.25" customHeight="1">
      <c r="A383" s="1" t="s">
        <v>961</v>
      </c>
      <c r="B383" s="50" t="e">
        <f>IF((#REF!+#REF!+H383)&lt;&gt;0,"a","b")</f>
        <v>#REF!</v>
      </c>
      <c r="C383" s="54">
        <v>5</v>
      </c>
      <c r="D383" s="54" t="s">
        <v>510</v>
      </c>
      <c r="F383" s="89"/>
      <c r="G383" s="95" t="s">
        <v>398</v>
      </c>
      <c r="H383" s="360">
        <f t="shared" ref="H383" si="271">H613+H1533</f>
        <v>0</v>
      </c>
      <c r="I383" s="360">
        <f t="shared" ref="I383:M383" si="272">I613+I1533+I2223</f>
        <v>0</v>
      </c>
      <c r="J383" s="360">
        <f t="shared" si="272"/>
        <v>0</v>
      </c>
      <c r="K383" s="360">
        <f t="shared" si="272"/>
        <v>0</v>
      </c>
      <c r="L383" s="360">
        <f t="shared" si="272"/>
        <v>0</v>
      </c>
      <c r="M383" s="360">
        <f t="shared" si="272"/>
        <v>0</v>
      </c>
      <c r="N383" s="141">
        <f t="shared" si="260"/>
        <v>0</v>
      </c>
      <c r="O383" s="60"/>
      <c r="Q383" s="49" t="s">
        <v>47</v>
      </c>
    </row>
    <row r="384" spans="1:17" ht="20.25" customHeight="1">
      <c r="A384" s="1" t="s">
        <v>962</v>
      </c>
      <c r="B384" s="50" t="e">
        <f>IF((#REF!+#REF!+H384)&lt;&gt;0,"a","b")</f>
        <v>#REF!</v>
      </c>
      <c r="C384" s="54">
        <v>4</v>
      </c>
      <c r="D384" s="54" t="s">
        <v>510</v>
      </c>
      <c r="F384" s="374"/>
      <c r="G384" s="93" t="s">
        <v>399</v>
      </c>
      <c r="H384" s="360">
        <f>H614+H1534+H2224</f>
        <v>32</v>
      </c>
      <c r="I384" s="360">
        <f t="shared" ref="I384:M384" si="273">I614+I1534+I2224</f>
        <v>32</v>
      </c>
      <c r="J384" s="360">
        <f t="shared" si="273"/>
        <v>0</v>
      </c>
      <c r="K384" s="360">
        <f t="shared" si="273"/>
        <v>24</v>
      </c>
      <c r="L384" s="360">
        <f t="shared" si="273"/>
        <v>20</v>
      </c>
      <c r="M384" s="360">
        <f t="shared" si="273"/>
        <v>20</v>
      </c>
      <c r="N384" s="137">
        <f t="shared" si="260"/>
        <v>0</v>
      </c>
      <c r="O384" s="60" t="s">
        <v>71</v>
      </c>
      <c r="Q384" s="49" t="s">
        <v>47</v>
      </c>
    </row>
    <row r="385" spans="1:17" ht="20.25" customHeight="1">
      <c r="A385" s="1" t="s">
        <v>963</v>
      </c>
      <c r="B385" s="50" t="e">
        <f>IF((#REF!+#REF!+H385)&lt;&gt;0,"a","b")</f>
        <v>#REF!</v>
      </c>
      <c r="C385" s="54">
        <v>5</v>
      </c>
      <c r="D385" s="54" t="s">
        <v>510</v>
      </c>
      <c r="F385" s="89"/>
      <c r="G385" s="95" t="s">
        <v>400</v>
      </c>
      <c r="H385" s="360">
        <f t="shared" ref="H385" si="274">H615+H1535</f>
        <v>0</v>
      </c>
      <c r="I385" s="360">
        <f t="shared" ref="I385:M385" si="275">I615+I1535+I2225</f>
        <v>0</v>
      </c>
      <c r="J385" s="360">
        <f t="shared" si="275"/>
        <v>0</v>
      </c>
      <c r="K385" s="360">
        <f t="shared" si="275"/>
        <v>0</v>
      </c>
      <c r="L385" s="360">
        <f t="shared" si="275"/>
        <v>0</v>
      </c>
      <c r="M385" s="360">
        <f t="shared" si="275"/>
        <v>0</v>
      </c>
      <c r="N385" s="141">
        <f t="shared" si="260"/>
        <v>0</v>
      </c>
      <c r="O385" s="60" t="s">
        <v>71</v>
      </c>
      <c r="Q385" s="49" t="s">
        <v>47</v>
      </c>
    </row>
    <row r="386" spans="1:17" ht="20.25" customHeight="1">
      <c r="A386" s="1" t="s">
        <v>964</v>
      </c>
      <c r="B386" s="50" t="e">
        <f>IF((#REF!+#REF!+H386)&lt;&gt;0,"a","b")</f>
        <v>#REF!</v>
      </c>
      <c r="C386" s="54">
        <v>6</v>
      </c>
      <c r="D386" s="54" t="s">
        <v>510</v>
      </c>
      <c r="F386" s="89"/>
      <c r="G386" s="120" t="s">
        <v>401</v>
      </c>
      <c r="H386" s="360">
        <f t="shared" ref="H386" si="276">H616+H1536</f>
        <v>0</v>
      </c>
      <c r="I386" s="360">
        <f t="shared" ref="I386:M386" si="277">I616+I1536+I2226</f>
        <v>0</v>
      </c>
      <c r="J386" s="360">
        <f t="shared" si="277"/>
        <v>0</v>
      </c>
      <c r="K386" s="360">
        <f t="shared" si="277"/>
        <v>0</v>
      </c>
      <c r="L386" s="360">
        <f t="shared" si="277"/>
        <v>0</v>
      </c>
      <c r="M386" s="360">
        <f t="shared" si="277"/>
        <v>0</v>
      </c>
      <c r="N386" s="142">
        <f t="shared" si="260"/>
        <v>0</v>
      </c>
      <c r="O386" s="60"/>
      <c r="Q386" s="49" t="s">
        <v>47</v>
      </c>
    </row>
    <row r="387" spans="1:17" ht="20.25" customHeight="1">
      <c r="A387" s="1" t="s">
        <v>965</v>
      </c>
      <c r="B387" s="50" t="e">
        <f>IF((#REF!+#REF!+H387)&lt;&gt;0,"a","b")</f>
        <v>#REF!</v>
      </c>
      <c r="C387" s="54">
        <v>6</v>
      </c>
      <c r="D387" s="54" t="s">
        <v>510</v>
      </c>
      <c r="F387" s="89"/>
      <c r="G387" s="120" t="s">
        <v>402</v>
      </c>
      <c r="H387" s="360">
        <f t="shared" ref="H387" si="278">H617+H1537</f>
        <v>0</v>
      </c>
      <c r="I387" s="360">
        <f t="shared" ref="I387:M387" si="279">I617+I1537+I2227</f>
        <v>0</v>
      </c>
      <c r="J387" s="360">
        <f t="shared" si="279"/>
        <v>0</v>
      </c>
      <c r="K387" s="360">
        <f t="shared" si="279"/>
        <v>0</v>
      </c>
      <c r="L387" s="360">
        <f t="shared" si="279"/>
        <v>0</v>
      </c>
      <c r="M387" s="360">
        <f t="shared" si="279"/>
        <v>0</v>
      </c>
      <c r="N387" s="142">
        <f t="shared" si="260"/>
        <v>0</v>
      </c>
      <c r="O387" s="60"/>
      <c r="Q387" s="49" t="s">
        <v>47</v>
      </c>
    </row>
    <row r="388" spans="1:17" ht="20.25" customHeight="1">
      <c r="A388" s="1" t="s">
        <v>966</v>
      </c>
      <c r="B388" s="50" t="e">
        <f>IF((#REF!+#REF!+H388)&lt;&gt;0,"a","b")</f>
        <v>#REF!</v>
      </c>
      <c r="C388" s="54">
        <v>6</v>
      </c>
      <c r="D388" s="54" t="s">
        <v>510</v>
      </c>
      <c r="F388" s="89"/>
      <c r="G388" s="120" t="s">
        <v>403</v>
      </c>
      <c r="H388" s="360">
        <f t="shared" ref="H388" si="280">H618+H1538</f>
        <v>0</v>
      </c>
      <c r="I388" s="360">
        <f t="shared" ref="I388:M388" si="281">I618+I1538+I2228</f>
        <v>0</v>
      </c>
      <c r="J388" s="360">
        <f t="shared" si="281"/>
        <v>0</v>
      </c>
      <c r="K388" s="360">
        <f t="shared" si="281"/>
        <v>0</v>
      </c>
      <c r="L388" s="360">
        <f t="shared" si="281"/>
        <v>0</v>
      </c>
      <c r="M388" s="360">
        <f t="shared" si="281"/>
        <v>0</v>
      </c>
      <c r="N388" s="142">
        <f t="shared" si="260"/>
        <v>0</v>
      </c>
      <c r="O388" s="60"/>
      <c r="Q388" s="49" t="s">
        <v>47</v>
      </c>
    </row>
    <row r="389" spans="1:17" ht="20.25" customHeight="1">
      <c r="A389" s="1" t="s">
        <v>967</v>
      </c>
      <c r="B389" s="50" t="e">
        <f>IF((#REF!+#REF!+H389)&lt;&gt;0,"a","b")</f>
        <v>#REF!</v>
      </c>
      <c r="C389" s="54">
        <v>6</v>
      </c>
      <c r="D389" s="54" t="s">
        <v>510</v>
      </c>
      <c r="F389" s="89"/>
      <c r="G389" s="120" t="s">
        <v>404</v>
      </c>
      <c r="H389" s="360">
        <f t="shared" ref="H389" si="282">H619+H1539</f>
        <v>0</v>
      </c>
      <c r="I389" s="360">
        <f t="shared" ref="I389:M389" si="283">I619+I1539+I2229</f>
        <v>0</v>
      </c>
      <c r="J389" s="360">
        <f t="shared" si="283"/>
        <v>0</v>
      </c>
      <c r="K389" s="360">
        <f t="shared" si="283"/>
        <v>0</v>
      </c>
      <c r="L389" s="360">
        <f t="shared" si="283"/>
        <v>0</v>
      </c>
      <c r="M389" s="360">
        <f t="shared" si="283"/>
        <v>0</v>
      </c>
      <c r="N389" s="142">
        <f t="shared" si="260"/>
        <v>0</v>
      </c>
      <c r="O389" s="60"/>
      <c r="Q389" s="49" t="s">
        <v>47</v>
      </c>
    </row>
    <row r="390" spans="1:17" ht="20.25" customHeight="1">
      <c r="A390" s="1" t="s">
        <v>968</v>
      </c>
      <c r="B390" s="50" t="e">
        <f>IF((#REF!+#REF!+H390)&lt;&gt;0,"a","b")</f>
        <v>#REF!</v>
      </c>
      <c r="C390" s="54">
        <v>6</v>
      </c>
      <c r="D390" s="54" t="s">
        <v>510</v>
      </c>
      <c r="F390" s="89"/>
      <c r="G390" s="120" t="s">
        <v>405</v>
      </c>
      <c r="H390" s="360">
        <f t="shared" ref="H390" si="284">H620+H1540</f>
        <v>0</v>
      </c>
      <c r="I390" s="360">
        <f t="shared" ref="I390:M390" si="285">I620+I1540+I2230</f>
        <v>0</v>
      </c>
      <c r="J390" s="360">
        <f t="shared" si="285"/>
        <v>0</v>
      </c>
      <c r="K390" s="360">
        <f t="shared" si="285"/>
        <v>0</v>
      </c>
      <c r="L390" s="360">
        <f t="shared" si="285"/>
        <v>0</v>
      </c>
      <c r="M390" s="360">
        <f t="shared" si="285"/>
        <v>0</v>
      </c>
      <c r="N390" s="142">
        <f t="shared" si="260"/>
        <v>0</v>
      </c>
      <c r="O390" s="60"/>
      <c r="Q390" s="49" t="s">
        <v>47</v>
      </c>
    </row>
    <row r="391" spans="1:17" ht="20.25" customHeight="1">
      <c r="A391" s="1" t="s">
        <v>969</v>
      </c>
      <c r="B391" s="50" t="e">
        <f>IF((#REF!+#REF!+H391)&lt;&gt;0,"a","b")</f>
        <v>#REF!</v>
      </c>
      <c r="C391" s="54">
        <v>6</v>
      </c>
      <c r="D391" s="54" t="s">
        <v>510</v>
      </c>
      <c r="F391" s="89"/>
      <c r="G391" s="120" t="s">
        <v>406</v>
      </c>
      <c r="H391" s="360">
        <f t="shared" ref="H391" si="286">H621+H1541</f>
        <v>0</v>
      </c>
      <c r="I391" s="360">
        <f t="shared" ref="I391:M391" si="287">I621+I1541+I2231</f>
        <v>0</v>
      </c>
      <c r="J391" s="360">
        <f t="shared" si="287"/>
        <v>0</v>
      </c>
      <c r="K391" s="360">
        <f t="shared" si="287"/>
        <v>0</v>
      </c>
      <c r="L391" s="360">
        <f t="shared" si="287"/>
        <v>0</v>
      </c>
      <c r="M391" s="360">
        <f t="shared" si="287"/>
        <v>0</v>
      </c>
      <c r="N391" s="142">
        <f t="shared" si="260"/>
        <v>0</v>
      </c>
      <c r="O391" s="60"/>
      <c r="Q391" s="49" t="s">
        <v>47</v>
      </c>
    </row>
    <row r="392" spans="1:17" ht="20.25" customHeight="1">
      <c r="A392" s="1" t="s">
        <v>970</v>
      </c>
      <c r="B392" s="50" t="e">
        <f>IF((#REF!+#REF!+H392)&lt;&gt;0,"a","b")</f>
        <v>#REF!</v>
      </c>
      <c r="C392" s="54">
        <v>5</v>
      </c>
      <c r="D392" s="54" t="s">
        <v>510</v>
      </c>
      <c r="F392" s="374"/>
      <c r="G392" s="95" t="s">
        <v>407</v>
      </c>
      <c r="H392" s="360">
        <f t="shared" ref="H392" si="288">H622+H1542</f>
        <v>32</v>
      </c>
      <c r="I392" s="360">
        <f t="shared" ref="I392:M392" si="289">I622+I1542+I2232</f>
        <v>32</v>
      </c>
      <c r="J392" s="360">
        <f t="shared" si="289"/>
        <v>0</v>
      </c>
      <c r="K392" s="360">
        <f t="shared" si="289"/>
        <v>24</v>
      </c>
      <c r="L392" s="360">
        <f t="shared" si="289"/>
        <v>20</v>
      </c>
      <c r="M392" s="360">
        <f t="shared" si="289"/>
        <v>20</v>
      </c>
      <c r="N392" s="141">
        <f t="shared" si="260"/>
        <v>0</v>
      </c>
      <c r="O392" s="60" t="s">
        <v>71</v>
      </c>
      <c r="Q392" s="49" t="s">
        <v>47</v>
      </c>
    </row>
    <row r="393" spans="1:17" ht="20.25" customHeight="1">
      <c r="A393" s="1" t="s">
        <v>971</v>
      </c>
      <c r="B393" s="50" t="e">
        <f>IF((#REF!+#REF!+H393)&lt;&gt;0,"a","b")</f>
        <v>#REF!</v>
      </c>
      <c r="C393" s="54">
        <v>6</v>
      </c>
      <c r="D393" s="54" t="s">
        <v>510</v>
      </c>
      <c r="F393" s="89"/>
      <c r="G393" s="109" t="s">
        <v>408</v>
      </c>
      <c r="H393" s="360">
        <f t="shared" ref="H393" si="290">H623+H1543</f>
        <v>0</v>
      </c>
      <c r="I393" s="360">
        <f t="shared" ref="I393:M393" si="291">I623+I1543+I2233</f>
        <v>0</v>
      </c>
      <c r="J393" s="360">
        <f t="shared" si="291"/>
        <v>0</v>
      </c>
      <c r="K393" s="360">
        <f t="shared" si="291"/>
        <v>0</v>
      </c>
      <c r="L393" s="360">
        <f t="shared" si="291"/>
        <v>0</v>
      </c>
      <c r="M393" s="360">
        <f t="shared" si="291"/>
        <v>0</v>
      </c>
      <c r="N393" s="145">
        <f t="shared" si="260"/>
        <v>0</v>
      </c>
      <c r="Q393" s="49" t="s">
        <v>47</v>
      </c>
    </row>
    <row r="394" spans="1:17" ht="20.25" customHeight="1">
      <c r="A394" s="1" t="s">
        <v>972</v>
      </c>
      <c r="B394" s="50" t="e">
        <f>IF((#REF!+#REF!+H394)&lt;&gt;0,"a","b")</f>
        <v>#REF!</v>
      </c>
      <c r="C394" s="54">
        <v>6</v>
      </c>
      <c r="D394" s="54" t="s">
        <v>510</v>
      </c>
      <c r="F394" s="89"/>
      <c r="G394" s="109" t="s">
        <v>409</v>
      </c>
      <c r="H394" s="360">
        <f t="shared" ref="H394" si="292">H624+H1544</f>
        <v>0</v>
      </c>
      <c r="I394" s="360">
        <f t="shared" ref="I394:M394" si="293">I624+I1544+I2234</f>
        <v>0</v>
      </c>
      <c r="J394" s="360">
        <f t="shared" si="293"/>
        <v>0</v>
      </c>
      <c r="K394" s="360">
        <f t="shared" si="293"/>
        <v>0</v>
      </c>
      <c r="L394" s="360">
        <f t="shared" si="293"/>
        <v>0</v>
      </c>
      <c r="M394" s="360">
        <f t="shared" si="293"/>
        <v>0</v>
      </c>
      <c r="N394" s="145">
        <f t="shared" si="260"/>
        <v>0</v>
      </c>
      <c r="Q394" s="49" t="s">
        <v>47</v>
      </c>
    </row>
    <row r="395" spans="1:17" ht="30.75" customHeight="1">
      <c r="A395" s="1" t="s">
        <v>973</v>
      </c>
      <c r="B395" s="50" t="e">
        <f>IF((#REF!+#REF!+H395)&lt;&gt;0,"a","b")</f>
        <v>#REF!</v>
      </c>
      <c r="C395" s="54">
        <v>6</v>
      </c>
      <c r="D395" s="54" t="s">
        <v>510</v>
      </c>
      <c r="F395" s="89"/>
      <c r="G395" s="109" t="s">
        <v>410</v>
      </c>
      <c r="H395" s="360">
        <f t="shared" ref="H395" si="294">H625+H1545</f>
        <v>7</v>
      </c>
      <c r="I395" s="360">
        <f t="shared" ref="I395:M395" si="295">I625+I1545+I2235</f>
        <v>7</v>
      </c>
      <c r="J395" s="360">
        <f t="shared" si="295"/>
        <v>0</v>
      </c>
      <c r="K395" s="360">
        <f t="shared" si="295"/>
        <v>10</v>
      </c>
      <c r="L395" s="360">
        <f t="shared" si="295"/>
        <v>7</v>
      </c>
      <c r="M395" s="360">
        <f t="shared" si="295"/>
        <v>7</v>
      </c>
      <c r="N395" s="145">
        <f t="shared" si="260"/>
        <v>0</v>
      </c>
      <c r="Q395" s="49" t="s">
        <v>47</v>
      </c>
    </row>
    <row r="396" spans="1:17" ht="30.75" customHeight="1">
      <c r="A396" s="1" t="s">
        <v>974</v>
      </c>
      <c r="B396" s="50" t="e">
        <f>IF((#REF!+#REF!+H396)&lt;&gt;0,"a","b")</f>
        <v>#REF!</v>
      </c>
      <c r="C396" s="54">
        <v>6</v>
      </c>
      <c r="D396" s="54" t="s">
        <v>510</v>
      </c>
      <c r="F396" s="89"/>
      <c r="G396" s="109" t="s">
        <v>411</v>
      </c>
      <c r="H396" s="360">
        <f t="shared" ref="H396" si="296">H626+H1546</f>
        <v>0</v>
      </c>
      <c r="I396" s="360">
        <f t="shared" ref="I396:M396" si="297">I626+I1546+I2236</f>
        <v>0</v>
      </c>
      <c r="J396" s="360">
        <f t="shared" si="297"/>
        <v>0</v>
      </c>
      <c r="K396" s="360">
        <f t="shared" si="297"/>
        <v>0</v>
      </c>
      <c r="L396" s="360">
        <f t="shared" si="297"/>
        <v>0</v>
      </c>
      <c r="M396" s="360">
        <f t="shared" si="297"/>
        <v>0</v>
      </c>
      <c r="N396" s="145">
        <f t="shared" si="260"/>
        <v>0</v>
      </c>
      <c r="Q396" s="49" t="s">
        <v>47</v>
      </c>
    </row>
    <row r="397" spans="1:17" ht="20.25" customHeight="1">
      <c r="A397" s="1" t="s">
        <v>975</v>
      </c>
      <c r="B397" s="50" t="e">
        <f>IF((#REF!+#REF!+H397)&lt;&gt;0,"a","b")</f>
        <v>#REF!</v>
      </c>
      <c r="C397" s="54">
        <v>6</v>
      </c>
      <c r="D397" s="54" t="s">
        <v>510</v>
      </c>
      <c r="F397" s="89"/>
      <c r="G397" s="109" t="s">
        <v>412</v>
      </c>
      <c r="H397" s="360">
        <f t="shared" ref="H397" si="298">H627+H1547</f>
        <v>0</v>
      </c>
      <c r="I397" s="360">
        <f t="shared" ref="I397:M397" si="299">I627+I1547+I2237</f>
        <v>0</v>
      </c>
      <c r="J397" s="360">
        <f t="shared" si="299"/>
        <v>0</v>
      </c>
      <c r="K397" s="360">
        <f t="shared" si="299"/>
        <v>0</v>
      </c>
      <c r="L397" s="360">
        <f t="shared" si="299"/>
        <v>0</v>
      </c>
      <c r="M397" s="360">
        <f t="shared" si="299"/>
        <v>0</v>
      </c>
      <c r="N397" s="145">
        <f t="shared" ref="N397:N416" si="300">N857+N1087+N1777+N2007+N2237+N2467</f>
        <v>0</v>
      </c>
      <c r="Q397" s="49" t="s">
        <v>47</v>
      </c>
    </row>
    <row r="398" spans="1:17" ht="20.25" customHeight="1">
      <c r="A398" s="1" t="s">
        <v>976</v>
      </c>
      <c r="B398" s="50" t="e">
        <f>IF((#REF!+#REF!+H398)&lt;&gt;0,"a","b")</f>
        <v>#REF!</v>
      </c>
      <c r="C398" s="54">
        <v>6</v>
      </c>
      <c r="D398" s="54" t="s">
        <v>510</v>
      </c>
      <c r="F398" s="89"/>
      <c r="G398" s="109" t="s">
        <v>413</v>
      </c>
      <c r="H398" s="360">
        <f t="shared" ref="H398" si="301">H628+H1548</f>
        <v>0</v>
      </c>
      <c r="I398" s="360">
        <f t="shared" ref="I398:M398" si="302">I628+I1548+I2238</f>
        <v>0</v>
      </c>
      <c r="J398" s="360">
        <f t="shared" si="302"/>
        <v>0</v>
      </c>
      <c r="K398" s="360">
        <f t="shared" si="302"/>
        <v>0</v>
      </c>
      <c r="L398" s="360">
        <f t="shared" si="302"/>
        <v>0</v>
      </c>
      <c r="M398" s="360">
        <f t="shared" si="302"/>
        <v>0</v>
      </c>
      <c r="N398" s="145">
        <f t="shared" si="300"/>
        <v>0</v>
      </c>
      <c r="Q398" s="49" t="s">
        <v>47</v>
      </c>
    </row>
    <row r="399" spans="1:17" ht="30.75" customHeight="1">
      <c r="A399" s="1" t="s">
        <v>977</v>
      </c>
      <c r="B399" s="50" t="e">
        <f>IF((#REF!+#REF!+H399)&lt;&gt;0,"a","b")</f>
        <v>#REF!</v>
      </c>
      <c r="C399" s="54">
        <v>6</v>
      </c>
      <c r="D399" s="54" t="s">
        <v>510</v>
      </c>
      <c r="F399" s="89"/>
      <c r="G399" s="109" t="s">
        <v>414</v>
      </c>
      <c r="H399" s="360">
        <f t="shared" ref="H399" si="303">H629+H1549</f>
        <v>0</v>
      </c>
      <c r="I399" s="360">
        <f t="shared" ref="I399:M399" si="304">I629+I1549+I2239</f>
        <v>0</v>
      </c>
      <c r="J399" s="360">
        <f t="shared" si="304"/>
        <v>0</v>
      </c>
      <c r="K399" s="360">
        <f t="shared" si="304"/>
        <v>0</v>
      </c>
      <c r="L399" s="360">
        <f t="shared" si="304"/>
        <v>0</v>
      </c>
      <c r="M399" s="360">
        <f t="shared" si="304"/>
        <v>0</v>
      </c>
      <c r="N399" s="145">
        <f t="shared" si="300"/>
        <v>0</v>
      </c>
      <c r="Q399" s="49" t="s">
        <v>47</v>
      </c>
    </row>
    <row r="400" spans="1:17" ht="20.25" customHeight="1">
      <c r="A400" s="1" t="s">
        <v>978</v>
      </c>
      <c r="B400" s="50" t="e">
        <f>IF((#REF!+#REF!+H400)&lt;&gt;0,"a","b")</f>
        <v>#REF!</v>
      </c>
      <c r="C400" s="54">
        <v>6</v>
      </c>
      <c r="D400" s="54" t="s">
        <v>510</v>
      </c>
      <c r="F400" s="89"/>
      <c r="G400" s="109" t="s">
        <v>415</v>
      </c>
      <c r="H400" s="360">
        <f t="shared" ref="H400" si="305">H630+H1550</f>
        <v>0</v>
      </c>
      <c r="I400" s="360">
        <f t="shared" ref="I400:M400" si="306">I630+I1550+I2240</f>
        <v>0</v>
      </c>
      <c r="J400" s="360">
        <f t="shared" si="306"/>
        <v>0</v>
      </c>
      <c r="K400" s="360">
        <f t="shared" si="306"/>
        <v>0</v>
      </c>
      <c r="L400" s="360">
        <f t="shared" si="306"/>
        <v>0</v>
      </c>
      <c r="M400" s="360">
        <f t="shared" si="306"/>
        <v>0</v>
      </c>
      <c r="N400" s="145">
        <f t="shared" si="300"/>
        <v>0</v>
      </c>
      <c r="Q400" s="49" t="s">
        <v>47</v>
      </c>
    </row>
    <row r="401" spans="1:17" ht="20.25" customHeight="1">
      <c r="A401" s="1" t="s">
        <v>979</v>
      </c>
      <c r="B401" s="50" t="e">
        <f>IF((#REF!+#REF!+H401)&lt;&gt;0,"a","b")</f>
        <v>#REF!</v>
      </c>
      <c r="C401" s="54">
        <v>6</v>
      </c>
      <c r="D401" s="54" t="s">
        <v>510</v>
      </c>
      <c r="F401" s="89"/>
      <c r="G401" s="109" t="s">
        <v>416</v>
      </c>
      <c r="H401" s="360">
        <f t="shared" ref="H401" si="307">H631+H1551</f>
        <v>0</v>
      </c>
      <c r="I401" s="360">
        <f t="shared" ref="I401:M401" si="308">I631+I1551+I2241</f>
        <v>0</v>
      </c>
      <c r="J401" s="360">
        <f t="shared" si="308"/>
        <v>0</v>
      </c>
      <c r="K401" s="360">
        <f t="shared" si="308"/>
        <v>0</v>
      </c>
      <c r="L401" s="360">
        <f t="shared" si="308"/>
        <v>0</v>
      </c>
      <c r="M401" s="360">
        <f t="shared" si="308"/>
        <v>0</v>
      </c>
      <c r="N401" s="145">
        <f t="shared" si="300"/>
        <v>0</v>
      </c>
      <c r="Q401" s="49" t="s">
        <v>47</v>
      </c>
    </row>
    <row r="402" spans="1:17" ht="20.25" customHeight="1">
      <c r="A402" s="1" t="s">
        <v>980</v>
      </c>
      <c r="B402" s="50" t="e">
        <f>IF((#REF!+#REF!+H402)&lt;&gt;0,"a","b")</f>
        <v>#REF!</v>
      </c>
      <c r="C402" s="54">
        <v>6</v>
      </c>
      <c r="D402" s="54" t="s">
        <v>510</v>
      </c>
      <c r="F402" s="89"/>
      <c r="G402" s="109" t="s">
        <v>417</v>
      </c>
      <c r="H402" s="360">
        <f t="shared" ref="H402" si="309">H632+H1552</f>
        <v>0</v>
      </c>
      <c r="I402" s="360">
        <f t="shared" ref="I402:M402" si="310">I632+I1552+I2242</f>
        <v>0</v>
      </c>
      <c r="J402" s="360">
        <f t="shared" si="310"/>
        <v>0</v>
      </c>
      <c r="K402" s="360">
        <f t="shared" si="310"/>
        <v>0</v>
      </c>
      <c r="L402" s="360">
        <f t="shared" si="310"/>
        <v>0</v>
      </c>
      <c r="M402" s="360">
        <f t="shared" si="310"/>
        <v>0</v>
      </c>
      <c r="N402" s="145">
        <f t="shared" si="300"/>
        <v>0</v>
      </c>
      <c r="Q402" s="49" t="s">
        <v>47</v>
      </c>
    </row>
    <row r="403" spans="1:17" ht="20.25" customHeight="1">
      <c r="A403" s="1" t="s">
        <v>981</v>
      </c>
      <c r="B403" s="50" t="e">
        <f>IF((#REF!+#REF!+H403)&lt;&gt;0,"a","b")</f>
        <v>#REF!</v>
      </c>
      <c r="C403" s="54">
        <v>6</v>
      </c>
      <c r="D403" s="54" t="s">
        <v>510</v>
      </c>
      <c r="F403" s="89"/>
      <c r="G403" s="109" t="s">
        <v>418</v>
      </c>
      <c r="H403" s="360">
        <f t="shared" ref="H403" si="311">H633+H1553</f>
        <v>0</v>
      </c>
      <c r="I403" s="360">
        <f t="shared" ref="I403:M403" si="312">I633+I1553+I2243</f>
        <v>0</v>
      </c>
      <c r="J403" s="360">
        <f t="shared" si="312"/>
        <v>0</v>
      </c>
      <c r="K403" s="360">
        <f t="shared" si="312"/>
        <v>0</v>
      </c>
      <c r="L403" s="360">
        <f t="shared" si="312"/>
        <v>0</v>
      </c>
      <c r="M403" s="360">
        <f t="shared" si="312"/>
        <v>0</v>
      </c>
      <c r="N403" s="145">
        <f t="shared" si="300"/>
        <v>0</v>
      </c>
      <c r="Q403" s="49" t="s">
        <v>47</v>
      </c>
    </row>
    <row r="404" spans="1:17" ht="20.25" customHeight="1">
      <c r="A404" s="1" t="s">
        <v>982</v>
      </c>
      <c r="B404" s="50" t="e">
        <f>IF((#REF!+#REF!+H404)&lt;&gt;0,"a","b")</f>
        <v>#REF!</v>
      </c>
      <c r="C404" s="54">
        <v>6</v>
      </c>
      <c r="D404" s="54" t="s">
        <v>510</v>
      </c>
      <c r="F404" s="89"/>
      <c r="G404" s="109" t="s">
        <v>419</v>
      </c>
      <c r="H404" s="360">
        <f t="shared" ref="H404" si="313">H634+H1554</f>
        <v>0</v>
      </c>
      <c r="I404" s="360">
        <f t="shared" ref="I404:M404" si="314">I634+I1554+I2244</f>
        <v>0</v>
      </c>
      <c r="J404" s="360">
        <f t="shared" si="314"/>
        <v>0</v>
      </c>
      <c r="K404" s="360">
        <f t="shared" si="314"/>
        <v>0</v>
      </c>
      <c r="L404" s="360">
        <f t="shared" si="314"/>
        <v>0</v>
      </c>
      <c r="M404" s="360">
        <f t="shared" si="314"/>
        <v>0</v>
      </c>
      <c r="N404" s="145">
        <f t="shared" si="300"/>
        <v>0</v>
      </c>
      <c r="Q404" s="49" t="s">
        <v>47</v>
      </c>
    </row>
    <row r="405" spans="1:17" ht="20.25" customHeight="1">
      <c r="A405" s="1" t="s">
        <v>983</v>
      </c>
      <c r="B405" s="50" t="e">
        <f>IF((#REF!+#REF!+H405)&lt;&gt;0,"a","b")</f>
        <v>#REF!</v>
      </c>
      <c r="C405" s="54">
        <v>6</v>
      </c>
      <c r="D405" s="54" t="s">
        <v>510</v>
      </c>
      <c r="F405" s="89"/>
      <c r="G405" s="109" t="s">
        <v>420</v>
      </c>
      <c r="H405" s="360">
        <f t="shared" ref="H405" si="315">H635+H1555</f>
        <v>0</v>
      </c>
      <c r="I405" s="360">
        <f t="shared" ref="I405:M405" si="316">I635+I1555+I2245</f>
        <v>0</v>
      </c>
      <c r="J405" s="360">
        <f t="shared" si="316"/>
        <v>0</v>
      </c>
      <c r="K405" s="360">
        <f t="shared" si="316"/>
        <v>0</v>
      </c>
      <c r="L405" s="360">
        <f t="shared" si="316"/>
        <v>0</v>
      </c>
      <c r="M405" s="360">
        <f t="shared" si="316"/>
        <v>0</v>
      </c>
      <c r="N405" s="145">
        <f t="shared" si="300"/>
        <v>0</v>
      </c>
      <c r="Q405" s="49" t="s">
        <v>47</v>
      </c>
    </row>
    <row r="406" spans="1:17" ht="20.25" customHeight="1">
      <c r="A406" s="1" t="s">
        <v>984</v>
      </c>
      <c r="B406" s="50" t="e">
        <f>IF((#REF!+#REF!+H406)&lt;&gt;0,"a","b")</f>
        <v>#REF!</v>
      </c>
      <c r="C406" s="54">
        <v>6</v>
      </c>
      <c r="D406" s="54" t="s">
        <v>510</v>
      </c>
      <c r="F406" s="89"/>
      <c r="G406" s="109" t="s">
        <v>421</v>
      </c>
      <c r="H406" s="360">
        <f t="shared" ref="H406" si="317">H636+H1556</f>
        <v>0</v>
      </c>
      <c r="I406" s="360">
        <f t="shared" ref="I406:M406" si="318">I636+I1556+I2246</f>
        <v>0</v>
      </c>
      <c r="J406" s="360">
        <f t="shared" si="318"/>
        <v>0</v>
      </c>
      <c r="K406" s="360">
        <f t="shared" si="318"/>
        <v>0</v>
      </c>
      <c r="L406" s="360">
        <f t="shared" si="318"/>
        <v>0</v>
      </c>
      <c r="M406" s="360">
        <f t="shared" si="318"/>
        <v>0</v>
      </c>
      <c r="N406" s="145">
        <f t="shared" si="300"/>
        <v>0</v>
      </c>
      <c r="Q406" s="49" t="s">
        <v>47</v>
      </c>
    </row>
    <row r="407" spans="1:17" ht="20.25" customHeight="1">
      <c r="A407" s="1" t="s">
        <v>985</v>
      </c>
      <c r="B407" s="50" t="e">
        <f>IF((#REF!+#REF!+H407)&lt;&gt;0,"a","b")</f>
        <v>#REF!</v>
      </c>
      <c r="C407" s="54">
        <v>6</v>
      </c>
      <c r="D407" s="54" t="s">
        <v>510</v>
      </c>
      <c r="F407" s="89"/>
      <c r="G407" s="109" t="s">
        <v>422</v>
      </c>
      <c r="H407" s="360">
        <f t="shared" ref="H407" si="319">H637+H1557</f>
        <v>0</v>
      </c>
      <c r="I407" s="360">
        <f t="shared" ref="I407:M407" si="320">I637+I1557+I2247</f>
        <v>0</v>
      </c>
      <c r="J407" s="360">
        <f t="shared" si="320"/>
        <v>0</v>
      </c>
      <c r="K407" s="360">
        <f t="shared" si="320"/>
        <v>0</v>
      </c>
      <c r="L407" s="360">
        <f t="shared" si="320"/>
        <v>0</v>
      </c>
      <c r="M407" s="360">
        <f t="shared" si="320"/>
        <v>0</v>
      </c>
      <c r="N407" s="145">
        <f t="shared" si="300"/>
        <v>0</v>
      </c>
      <c r="Q407" s="49" t="s">
        <v>47</v>
      </c>
    </row>
    <row r="408" spans="1:17" ht="20.25" customHeight="1">
      <c r="A408" s="1" t="s">
        <v>986</v>
      </c>
      <c r="B408" s="50" t="e">
        <f>IF((#REF!+#REF!+H408)&lt;&gt;0,"a","b")</f>
        <v>#REF!</v>
      </c>
      <c r="C408" s="54">
        <v>6</v>
      </c>
      <c r="D408" s="54" t="s">
        <v>510</v>
      </c>
      <c r="F408" s="89"/>
      <c r="G408" s="109" t="s">
        <v>423</v>
      </c>
      <c r="H408" s="360">
        <f t="shared" ref="H408" si="321">H638+H1558</f>
        <v>0</v>
      </c>
      <c r="I408" s="360">
        <f t="shared" ref="I408:M408" si="322">I638+I1558+I2248</f>
        <v>0</v>
      </c>
      <c r="J408" s="360">
        <f t="shared" si="322"/>
        <v>0</v>
      </c>
      <c r="K408" s="360">
        <f t="shared" si="322"/>
        <v>0</v>
      </c>
      <c r="L408" s="360">
        <f t="shared" si="322"/>
        <v>0</v>
      </c>
      <c r="M408" s="360">
        <f t="shared" si="322"/>
        <v>0</v>
      </c>
      <c r="N408" s="145">
        <f t="shared" si="300"/>
        <v>0</v>
      </c>
      <c r="Q408" s="49" t="s">
        <v>47</v>
      </c>
    </row>
    <row r="409" spans="1:17" ht="20.25" customHeight="1">
      <c r="A409" s="1" t="s">
        <v>987</v>
      </c>
      <c r="B409" s="50" t="e">
        <f>IF((#REF!+#REF!+H409)&lt;&gt;0,"a","b")</f>
        <v>#REF!</v>
      </c>
      <c r="C409" s="54">
        <v>6</v>
      </c>
      <c r="D409" s="54" t="s">
        <v>510</v>
      </c>
      <c r="F409" s="89"/>
      <c r="G409" s="109" t="s">
        <v>424</v>
      </c>
      <c r="H409" s="360">
        <f t="shared" ref="H409" si="323">H639+H1559</f>
        <v>0</v>
      </c>
      <c r="I409" s="360">
        <f t="shared" ref="I409:M409" si="324">I639+I1559+I2249</f>
        <v>0</v>
      </c>
      <c r="J409" s="360">
        <f t="shared" si="324"/>
        <v>0</v>
      </c>
      <c r="K409" s="360">
        <f t="shared" si="324"/>
        <v>0</v>
      </c>
      <c r="L409" s="360">
        <f t="shared" si="324"/>
        <v>0</v>
      </c>
      <c r="M409" s="360">
        <f t="shared" si="324"/>
        <v>0</v>
      </c>
      <c r="N409" s="145">
        <f t="shared" si="300"/>
        <v>0</v>
      </c>
      <c r="Q409" s="49" t="s">
        <v>47</v>
      </c>
    </row>
    <row r="410" spans="1:17" ht="20.25" customHeight="1">
      <c r="A410" s="1" t="s">
        <v>988</v>
      </c>
      <c r="B410" s="50" t="e">
        <f>IF((#REF!+#REF!+H410)&lt;&gt;0,"a","b")</f>
        <v>#REF!</v>
      </c>
      <c r="C410" s="54">
        <v>6</v>
      </c>
      <c r="D410" s="54" t="s">
        <v>510</v>
      </c>
      <c r="F410" s="89"/>
      <c r="G410" s="126" t="s">
        <v>425</v>
      </c>
      <c r="H410" s="360">
        <f t="shared" ref="H410" si="325">H640+H1560</f>
        <v>0</v>
      </c>
      <c r="I410" s="360">
        <f t="shared" ref="I410:M410" si="326">I640+I1560+I2250</f>
        <v>0</v>
      </c>
      <c r="J410" s="360">
        <f t="shared" si="326"/>
        <v>0</v>
      </c>
      <c r="K410" s="360">
        <f t="shared" si="326"/>
        <v>0</v>
      </c>
      <c r="L410" s="360">
        <f t="shared" si="326"/>
        <v>0</v>
      </c>
      <c r="M410" s="360">
        <f t="shared" si="326"/>
        <v>0</v>
      </c>
      <c r="N410" s="145">
        <f t="shared" si="300"/>
        <v>0</v>
      </c>
      <c r="Q410" s="49" t="s">
        <v>47</v>
      </c>
    </row>
    <row r="411" spans="1:17" ht="20.25" customHeight="1">
      <c r="A411" s="1" t="s">
        <v>989</v>
      </c>
      <c r="B411" s="50" t="e">
        <f>IF((#REF!+#REF!+H411)&lt;&gt;0,"a","b")</f>
        <v>#REF!</v>
      </c>
      <c r="C411" s="54">
        <v>6</v>
      </c>
      <c r="D411" s="54" t="s">
        <v>510</v>
      </c>
      <c r="F411" s="89"/>
      <c r="G411" s="109" t="s">
        <v>426</v>
      </c>
      <c r="H411" s="360">
        <f t="shared" ref="H411" si="327">H641+H1561</f>
        <v>0</v>
      </c>
      <c r="I411" s="360">
        <f t="shared" ref="I411:M411" si="328">I641+I1561+I2251</f>
        <v>0</v>
      </c>
      <c r="J411" s="360">
        <f t="shared" si="328"/>
        <v>0</v>
      </c>
      <c r="K411" s="360">
        <f t="shared" si="328"/>
        <v>0</v>
      </c>
      <c r="L411" s="360">
        <f t="shared" si="328"/>
        <v>0</v>
      </c>
      <c r="M411" s="360">
        <f t="shared" si="328"/>
        <v>0</v>
      </c>
      <c r="N411" s="145">
        <f t="shared" si="300"/>
        <v>0</v>
      </c>
      <c r="Q411" s="49" t="s">
        <v>47</v>
      </c>
    </row>
    <row r="412" spans="1:17" ht="30.75" customHeight="1">
      <c r="A412" s="1" t="s">
        <v>990</v>
      </c>
      <c r="B412" s="50" t="e">
        <f>IF((#REF!+#REF!+H412)&lt;&gt;0,"a","b")</f>
        <v>#REF!</v>
      </c>
      <c r="C412" s="54">
        <v>6</v>
      </c>
      <c r="D412" s="54" t="s">
        <v>510</v>
      </c>
      <c r="F412" s="374"/>
      <c r="G412" s="109" t="s">
        <v>427</v>
      </c>
      <c r="H412" s="360">
        <f t="shared" ref="H412" si="329">H642+H1562</f>
        <v>25</v>
      </c>
      <c r="I412" s="360">
        <f t="shared" ref="I412:M412" si="330">I642+I1562+I2252</f>
        <v>25</v>
      </c>
      <c r="J412" s="360">
        <f t="shared" si="330"/>
        <v>0</v>
      </c>
      <c r="K412" s="360">
        <f t="shared" si="330"/>
        <v>14</v>
      </c>
      <c r="L412" s="360">
        <f t="shared" si="330"/>
        <v>13</v>
      </c>
      <c r="M412" s="360">
        <f t="shared" si="330"/>
        <v>13</v>
      </c>
      <c r="N412" s="145">
        <f t="shared" si="300"/>
        <v>0</v>
      </c>
      <c r="Q412" s="49" t="s">
        <v>47</v>
      </c>
    </row>
    <row r="413" spans="1:17" ht="20.25" customHeight="1">
      <c r="A413" s="1" t="s">
        <v>991</v>
      </c>
      <c r="B413" s="50" t="e">
        <f>IF((#REF!+#REF!+H413)&lt;&gt;0,"a","b")</f>
        <v>#REF!</v>
      </c>
      <c r="C413" s="54">
        <v>4</v>
      </c>
      <c r="D413" s="54" t="s">
        <v>510</v>
      </c>
      <c r="F413" s="89"/>
      <c r="G413" s="93" t="s">
        <v>428</v>
      </c>
      <c r="H413" s="360">
        <f>H643+H1563+H2253</f>
        <v>0</v>
      </c>
      <c r="I413" s="360">
        <f t="shared" ref="I413:M413" si="331">I643+I1563+I2253</f>
        <v>0</v>
      </c>
      <c r="J413" s="360">
        <f t="shared" si="331"/>
        <v>0</v>
      </c>
      <c r="K413" s="360">
        <f t="shared" si="331"/>
        <v>0</v>
      </c>
      <c r="L413" s="360">
        <f t="shared" si="331"/>
        <v>0</v>
      </c>
      <c r="M413" s="360">
        <f t="shared" si="331"/>
        <v>0</v>
      </c>
      <c r="N413" s="137">
        <f t="shared" si="300"/>
        <v>0</v>
      </c>
      <c r="O413" s="60" t="s">
        <v>71</v>
      </c>
      <c r="Q413" s="49" t="s">
        <v>47</v>
      </c>
    </row>
    <row r="414" spans="1:17" ht="20.25" customHeight="1">
      <c r="A414" s="1" t="s">
        <v>992</v>
      </c>
      <c r="B414" s="50" t="e">
        <f>IF((#REF!+#REF!+H414)&lt;&gt;0,"a","b")</f>
        <v>#REF!</v>
      </c>
      <c r="C414" s="54">
        <v>5</v>
      </c>
      <c r="D414" s="54" t="s">
        <v>510</v>
      </c>
      <c r="F414" s="89"/>
      <c r="G414" s="95" t="s">
        <v>429</v>
      </c>
      <c r="H414" s="360">
        <f t="shared" ref="H414" si="332">H644+H1564</f>
        <v>0</v>
      </c>
      <c r="I414" s="360">
        <f t="shared" ref="I414:M414" si="333">I644+I1564+I2254</f>
        <v>0</v>
      </c>
      <c r="J414" s="360">
        <f t="shared" si="333"/>
        <v>0</v>
      </c>
      <c r="K414" s="360">
        <f t="shared" si="333"/>
        <v>0</v>
      </c>
      <c r="L414" s="360">
        <f t="shared" si="333"/>
        <v>0</v>
      </c>
      <c r="M414" s="360">
        <f t="shared" si="333"/>
        <v>0</v>
      </c>
      <c r="N414" s="141">
        <f t="shared" si="300"/>
        <v>0</v>
      </c>
      <c r="O414" s="60"/>
      <c r="Q414" s="49" t="s">
        <v>47</v>
      </c>
    </row>
    <row r="415" spans="1:17" ht="20.25" customHeight="1">
      <c r="A415" s="1" t="s">
        <v>993</v>
      </c>
      <c r="B415" s="50" t="e">
        <f>IF((#REF!+#REF!+H415)&lt;&gt;0,"a","b")</f>
        <v>#REF!</v>
      </c>
      <c r="C415" s="54">
        <v>5</v>
      </c>
      <c r="D415" s="54" t="s">
        <v>510</v>
      </c>
      <c r="F415" s="89"/>
      <c r="G415" s="95" t="s">
        <v>430</v>
      </c>
      <c r="H415" s="360">
        <f t="shared" ref="H415" si="334">H645+H1565</f>
        <v>0</v>
      </c>
      <c r="I415" s="360">
        <f t="shared" ref="I415:M415" si="335">I645+I1565+I2255</f>
        <v>0</v>
      </c>
      <c r="J415" s="360">
        <f t="shared" si="335"/>
        <v>0</v>
      </c>
      <c r="K415" s="360">
        <f t="shared" si="335"/>
        <v>0</v>
      </c>
      <c r="L415" s="360">
        <f t="shared" si="335"/>
        <v>0</v>
      </c>
      <c r="M415" s="360">
        <f t="shared" si="335"/>
        <v>0</v>
      </c>
      <c r="N415" s="142">
        <f t="shared" si="300"/>
        <v>0</v>
      </c>
      <c r="O415" s="60" t="s">
        <v>71</v>
      </c>
      <c r="Q415" s="49" t="s">
        <v>47</v>
      </c>
    </row>
    <row r="416" spans="1:17" ht="20.25" customHeight="1">
      <c r="A416" s="1" t="s">
        <v>994</v>
      </c>
      <c r="B416" s="50" t="e">
        <f>IF((#REF!+#REF!+H416)&lt;&gt;0,"a","b")</f>
        <v>#REF!</v>
      </c>
      <c r="C416" s="54">
        <v>6</v>
      </c>
      <c r="D416" s="54" t="s">
        <v>510</v>
      </c>
      <c r="F416" s="89"/>
      <c r="G416" s="109" t="s">
        <v>431</v>
      </c>
      <c r="H416" s="360">
        <f t="shared" ref="H416" si="336">H646+H1566</f>
        <v>0</v>
      </c>
      <c r="I416" s="360">
        <f t="shared" ref="I416:M416" si="337">I646+I1566+I2256</f>
        <v>0</v>
      </c>
      <c r="J416" s="360">
        <f t="shared" si="337"/>
        <v>0</v>
      </c>
      <c r="K416" s="360">
        <f t="shared" si="337"/>
        <v>0</v>
      </c>
      <c r="L416" s="360">
        <f t="shared" si="337"/>
        <v>0</v>
      </c>
      <c r="M416" s="360">
        <f t="shared" si="337"/>
        <v>0</v>
      </c>
      <c r="N416" s="145">
        <f t="shared" si="300"/>
        <v>0</v>
      </c>
      <c r="Q416" s="49" t="s">
        <v>47</v>
      </c>
    </row>
    <row r="417" spans="1:17" ht="20.25" customHeight="1">
      <c r="A417" s="1" t="s">
        <v>995</v>
      </c>
      <c r="B417" s="50" t="e">
        <f>IF((#REF!+#REF!+H417)&lt;&gt;0,"a","b")</f>
        <v>#REF!</v>
      </c>
      <c r="C417" s="54">
        <v>6</v>
      </c>
      <c r="D417" s="54" t="s">
        <v>510</v>
      </c>
      <c r="F417" s="89"/>
      <c r="G417" s="109" t="s">
        <v>432</v>
      </c>
      <c r="H417" s="360">
        <f t="shared" ref="H417" si="338">H647+H1567</f>
        <v>0</v>
      </c>
      <c r="I417" s="360">
        <f t="shared" ref="I417:M417" si="339">I647+I1567+I2257</f>
        <v>0</v>
      </c>
      <c r="J417" s="360">
        <f t="shared" si="339"/>
        <v>0</v>
      </c>
      <c r="K417" s="360">
        <f t="shared" si="339"/>
        <v>0</v>
      </c>
      <c r="L417" s="360">
        <f t="shared" si="339"/>
        <v>0</v>
      </c>
      <c r="M417" s="360">
        <f t="shared" si="339"/>
        <v>0</v>
      </c>
      <c r="N417" s="145">
        <f t="shared" ref="N417:N436" si="340">N877+N1107+N1797+N2027+N2257+N2487</f>
        <v>0</v>
      </c>
      <c r="Q417" s="49" t="s">
        <v>47</v>
      </c>
    </row>
    <row r="418" spans="1:17" ht="30.75" customHeight="1">
      <c r="A418" s="1" t="s">
        <v>725</v>
      </c>
      <c r="B418" s="50" t="e">
        <f>IF((#REF!+#REF!+H418)&lt;&gt;0,"a","b")</f>
        <v>#REF!</v>
      </c>
      <c r="C418" s="54">
        <v>3</v>
      </c>
      <c r="D418" s="54" t="s">
        <v>510</v>
      </c>
      <c r="F418" s="89"/>
      <c r="G418" s="108" t="s">
        <v>433</v>
      </c>
      <c r="H418" s="360">
        <f t="shared" ref="H418:M420" si="341">H648+H1568+H2258</f>
        <v>0</v>
      </c>
      <c r="I418" s="360">
        <f t="shared" si="341"/>
        <v>0</v>
      </c>
      <c r="J418" s="360">
        <f t="shared" si="341"/>
        <v>0</v>
      </c>
      <c r="K418" s="360">
        <f t="shared" si="341"/>
        <v>0</v>
      </c>
      <c r="L418" s="360">
        <f t="shared" si="341"/>
        <v>0</v>
      </c>
      <c r="M418" s="360">
        <f t="shared" si="341"/>
        <v>0</v>
      </c>
      <c r="N418" s="140">
        <f t="shared" si="340"/>
        <v>0</v>
      </c>
      <c r="O418" s="60" t="s">
        <v>71</v>
      </c>
      <c r="Q418" s="49" t="s">
        <v>47</v>
      </c>
    </row>
    <row r="419" spans="1:17" ht="30.75" customHeight="1">
      <c r="A419" s="1" t="s">
        <v>996</v>
      </c>
      <c r="B419" s="50" t="e">
        <f>IF((#REF!+#REF!+H419)&lt;&gt;0,"a","b")</f>
        <v>#REF!</v>
      </c>
      <c r="C419" s="54">
        <v>4</v>
      </c>
      <c r="D419" s="54" t="s">
        <v>510</v>
      </c>
      <c r="F419" s="89"/>
      <c r="G419" s="93" t="s">
        <v>434</v>
      </c>
      <c r="H419" s="360">
        <f t="shared" si="341"/>
        <v>0</v>
      </c>
      <c r="I419" s="360">
        <f t="shared" si="341"/>
        <v>0</v>
      </c>
      <c r="J419" s="360">
        <f t="shared" si="341"/>
        <v>0</v>
      </c>
      <c r="K419" s="360">
        <f t="shared" si="341"/>
        <v>0</v>
      </c>
      <c r="L419" s="360">
        <f t="shared" si="341"/>
        <v>0</v>
      </c>
      <c r="M419" s="360">
        <f t="shared" si="341"/>
        <v>0</v>
      </c>
      <c r="N419" s="137">
        <f t="shared" si="340"/>
        <v>0</v>
      </c>
      <c r="Q419" s="49" t="s">
        <v>47</v>
      </c>
    </row>
    <row r="420" spans="1:17" ht="30.75" customHeight="1">
      <c r="A420" s="1" t="s">
        <v>997</v>
      </c>
      <c r="B420" s="50" t="e">
        <f>IF((#REF!+#REF!+H420)&lt;&gt;0,"a","b")</f>
        <v>#REF!</v>
      </c>
      <c r="C420" s="54">
        <v>4</v>
      </c>
      <c r="D420" s="54" t="s">
        <v>510</v>
      </c>
      <c r="F420" s="89"/>
      <c r="G420" s="93" t="s">
        <v>435</v>
      </c>
      <c r="H420" s="360">
        <f t="shared" si="341"/>
        <v>0</v>
      </c>
      <c r="I420" s="360">
        <f t="shared" si="341"/>
        <v>0</v>
      </c>
      <c r="J420" s="360">
        <f t="shared" si="341"/>
        <v>0</v>
      </c>
      <c r="K420" s="360">
        <f t="shared" si="341"/>
        <v>0</v>
      </c>
      <c r="L420" s="360">
        <f t="shared" si="341"/>
        <v>0</v>
      </c>
      <c r="M420" s="360">
        <f t="shared" si="341"/>
        <v>0</v>
      </c>
      <c r="N420" s="137">
        <f t="shared" si="340"/>
        <v>0</v>
      </c>
      <c r="O420" s="60" t="s">
        <v>71</v>
      </c>
      <c r="Q420" s="49" t="s">
        <v>47</v>
      </c>
    </row>
    <row r="421" spans="1:17" ht="30.75" customHeight="1">
      <c r="A421" s="1" t="s">
        <v>998</v>
      </c>
      <c r="B421" s="50" t="e">
        <f>IF((#REF!+#REF!+H421)&lt;&gt;0,"a","b")</f>
        <v>#REF!</v>
      </c>
      <c r="C421" s="54">
        <v>5</v>
      </c>
      <c r="D421" s="54" t="s">
        <v>510</v>
      </c>
      <c r="F421" s="89"/>
      <c r="G421" s="95" t="s">
        <v>436</v>
      </c>
      <c r="H421" s="360">
        <f t="shared" ref="H421" si="342">H651+H1571</f>
        <v>0</v>
      </c>
      <c r="I421" s="360">
        <f t="shared" ref="I421:M421" si="343">I651+I1571+I2261</f>
        <v>0</v>
      </c>
      <c r="J421" s="360">
        <f t="shared" si="343"/>
        <v>0</v>
      </c>
      <c r="K421" s="360">
        <f t="shared" si="343"/>
        <v>0</v>
      </c>
      <c r="L421" s="360">
        <f t="shared" si="343"/>
        <v>0</v>
      </c>
      <c r="M421" s="360">
        <f t="shared" si="343"/>
        <v>0</v>
      </c>
      <c r="N421" s="141">
        <f t="shared" si="340"/>
        <v>0</v>
      </c>
      <c r="Q421" s="49" t="s">
        <v>47</v>
      </c>
    </row>
    <row r="422" spans="1:17" ht="20.25" customHeight="1">
      <c r="A422" s="1" t="s">
        <v>999</v>
      </c>
      <c r="B422" s="50" t="e">
        <f>IF((#REF!+#REF!+H422)&lt;&gt;0,"a","b")</f>
        <v>#REF!</v>
      </c>
      <c r="C422" s="54">
        <v>5</v>
      </c>
      <c r="D422" s="54" t="s">
        <v>510</v>
      </c>
      <c r="F422" s="89"/>
      <c r="G422" s="95" t="s">
        <v>437</v>
      </c>
      <c r="H422" s="360">
        <f t="shared" ref="H422" si="344">H652+H1572</f>
        <v>0</v>
      </c>
      <c r="I422" s="360">
        <f t="shared" ref="I422:M422" si="345">I652+I1572+I2262</f>
        <v>0</v>
      </c>
      <c r="J422" s="360">
        <f t="shared" si="345"/>
        <v>0</v>
      </c>
      <c r="K422" s="360">
        <f t="shared" si="345"/>
        <v>0</v>
      </c>
      <c r="L422" s="360">
        <f t="shared" si="345"/>
        <v>0</v>
      </c>
      <c r="M422" s="360">
        <f t="shared" si="345"/>
        <v>0</v>
      </c>
      <c r="N422" s="141">
        <f t="shared" si="340"/>
        <v>0</v>
      </c>
      <c r="Q422" s="49" t="s">
        <v>47</v>
      </c>
    </row>
    <row r="423" spans="1:17" ht="20.25" customHeight="1">
      <c r="A423" s="1" t="s">
        <v>1000</v>
      </c>
      <c r="B423" s="50" t="e">
        <f>IF((#REF!+#REF!+H423)&lt;&gt;0,"a","b")</f>
        <v>#REF!</v>
      </c>
      <c r="C423" s="54">
        <v>5</v>
      </c>
      <c r="D423" s="54" t="s">
        <v>510</v>
      </c>
      <c r="F423" s="89"/>
      <c r="G423" s="95" t="s">
        <v>438</v>
      </c>
      <c r="H423" s="360">
        <f t="shared" ref="H423" si="346">H653+H1573</f>
        <v>0</v>
      </c>
      <c r="I423" s="360">
        <f t="shared" ref="I423:M423" si="347">I653+I1573+I2263</f>
        <v>0</v>
      </c>
      <c r="J423" s="360">
        <f t="shared" si="347"/>
        <v>0</v>
      </c>
      <c r="K423" s="360">
        <f t="shared" si="347"/>
        <v>0</v>
      </c>
      <c r="L423" s="360">
        <f t="shared" si="347"/>
        <v>0</v>
      </c>
      <c r="M423" s="360">
        <f t="shared" si="347"/>
        <v>0</v>
      </c>
      <c r="N423" s="141">
        <f t="shared" si="340"/>
        <v>0</v>
      </c>
      <c r="Q423" s="49" t="s">
        <v>47</v>
      </c>
    </row>
    <row r="424" spans="1:17" ht="20.25" customHeight="1">
      <c r="A424" s="1" t="s">
        <v>1001</v>
      </c>
      <c r="B424" s="50" t="e">
        <f>IF((#REF!+#REF!+H424)&lt;&gt;0,"a","b")</f>
        <v>#REF!</v>
      </c>
      <c r="C424" s="54">
        <v>5</v>
      </c>
      <c r="D424" s="54" t="s">
        <v>510</v>
      </c>
      <c r="F424" s="89"/>
      <c r="G424" s="95" t="s">
        <v>307</v>
      </c>
      <c r="H424" s="360">
        <f t="shared" ref="H424" si="348">H654+H1574</f>
        <v>0</v>
      </c>
      <c r="I424" s="360">
        <f t="shared" ref="I424:M424" si="349">I654+I1574+I2264</f>
        <v>0</v>
      </c>
      <c r="J424" s="360">
        <f t="shared" si="349"/>
        <v>0</v>
      </c>
      <c r="K424" s="360">
        <f t="shared" si="349"/>
        <v>0</v>
      </c>
      <c r="L424" s="360">
        <f t="shared" si="349"/>
        <v>0</v>
      </c>
      <c r="M424" s="360">
        <f t="shared" si="349"/>
        <v>0</v>
      </c>
      <c r="N424" s="141">
        <f t="shared" si="340"/>
        <v>0</v>
      </c>
      <c r="Q424" s="49" t="s">
        <v>47</v>
      </c>
    </row>
    <row r="425" spans="1:17" ht="20.25" customHeight="1">
      <c r="A425" s="1" t="s">
        <v>726</v>
      </c>
      <c r="B425" s="50" t="e">
        <f>IF((#REF!+#REF!+H425)&lt;&gt;0,"a","b")</f>
        <v>#REF!</v>
      </c>
      <c r="C425" s="54">
        <v>3</v>
      </c>
      <c r="D425" s="54" t="s">
        <v>510</v>
      </c>
      <c r="F425" s="89"/>
      <c r="G425" s="108" t="s">
        <v>439</v>
      </c>
      <c r="H425" s="360">
        <f t="shared" ref="H425:M429" si="350">H655+H1575+H2265</f>
        <v>0</v>
      </c>
      <c r="I425" s="360">
        <f t="shared" si="350"/>
        <v>0</v>
      </c>
      <c r="J425" s="360">
        <f t="shared" si="350"/>
        <v>0</v>
      </c>
      <c r="K425" s="360">
        <f t="shared" si="350"/>
        <v>0</v>
      </c>
      <c r="L425" s="360">
        <f t="shared" si="350"/>
        <v>0</v>
      </c>
      <c r="M425" s="360">
        <f t="shared" si="350"/>
        <v>0</v>
      </c>
      <c r="N425" s="140">
        <f t="shared" si="340"/>
        <v>0</v>
      </c>
      <c r="Q425" s="49" t="s">
        <v>47</v>
      </c>
    </row>
    <row r="426" spans="1:17" ht="20.25" customHeight="1">
      <c r="A426" s="1" t="s">
        <v>727</v>
      </c>
      <c r="B426" s="50" t="e">
        <f>IF((#REF!+#REF!+H426)&lt;&gt;0,"a","b")</f>
        <v>#REF!</v>
      </c>
      <c r="C426" s="54">
        <v>3</v>
      </c>
      <c r="D426" s="54" t="s">
        <v>510</v>
      </c>
      <c r="F426" s="89"/>
      <c r="G426" s="108" t="s">
        <v>440</v>
      </c>
      <c r="H426" s="360">
        <f t="shared" si="350"/>
        <v>0</v>
      </c>
      <c r="I426" s="360">
        <f t="shared" si="350"/>
        <v>0</v>
      </c>
      <c r="J426" s="360">
        <f t="shared" si="350"/>
        <v>0</v>
      </c>
      <c r="K426" s="360">
        <f t="shared" si="350"/>
        <v>0</v>
      </c>
      <c r="L426" s="360">
        <f t="shared" si="350"/>
        <v>0</v>
      </c>
      <c r="M426" s="360">
        <f t="shared" si="350"/>
        <v>0</v>
      </c>
      <c r="N426" s="140">
        <f t="shared" si="340"/>
        <v>0</v>
      </c>
      <c r="O426" s="60" t="s">
        <v>71</v>
      </c>
      <c r="Q426" s="49" t="s">
        <v>47</v>
      </c>
    </row>
    <row r="427" spans="1:17" ht="30.75" customHeight="1">
      <c r="A427" s="1" t="s">
        <v>1002</v>
      </c>
      <c r="B427" s="50" t="e">
        <f>IF((#REF!+#REF!+H427)&lt;&gt;0,"a","b")</f>
        <v>#REF!</v>
      </c>
      <c r="C427" s="54">
        <v>4</v>
      </c>
      <c r="D427" s="54" t="s">
        <v>510</v>
      </c>
      <c r="F427" s="89"/>
      <c r="G427" s="93" t="s">
        <v>441</v>
      </c>
      <c r="H427" s="360">
        <f t="shared" si="350"/>
        <v>0</v>
      </c>
      <c r="I427" s="360">
        <f t="shared" si="350"/>
        <v>0</v>
      </c>
      <c r="J427" s="360">
        <f t="shared" si="350"/>
        <v>0</v>
      </c>
      <c r="K427" s="360">
        <f t="shared" si="350"/>
        <v>0</v>
      </c>
      <c r="L427" s="360">
        <f t="shared" si="350"/>
        <v>0</v>
      </c>
      <c r="M427" s="360">
        <f t="shared" si="350"/>
        <v>0</v>
      </c>
      <c r="N427" s="137">
        <f t="shared" si="340"/>
        <v>0</v>
      </c>
      <c r="O427" s="60"/>
      <c r="Q427" s="49" t="s">
        <v>47</v>
      </c>
    </row>
    <row r="428" spans="1:17" ht="20.25" customHeight="1">
      <c r="A428" s="1" t="s">
        <v>1003</v>
      </c>
      <c r="B428" s="50" t="e">
        <f>IF((#REF!+#REF!+H428)&lt;&gt;0,"a","b")</f>
        <v>#REF!</v>
      </c>
      <c r="C428" s="54">
        <v>4</v>
      </c>
      <c r="D428" s="54" t="s">
        <v>510</v>
      </c>
      <c r="F428" s="89"/>
      <c r="G428" s="93" t="s">
        <v>442</v>
      </c>
      <c r="H428" s="360">
        <f t="shared" si="350"/>
        <v>0</v>
      </c>
      <c r="I428" s="360">
        <f t="shared" si="350"/>
        <v>0</v>
      </c>
      <c r="J428" s="360">
        <f t="shared" si="350"/>
        <v>0</v>
      </c>
      <c r="K428" s="360">
        <f t="shared" si="350"/>
        <v>0</v>
      </c>
      <c r="L428" s="360">
        <f t="shared" si="350"/>
        <v>0</v>
      </c>
      <c r="M428" s="360">
        <f t="shared" si="350"/>
        <v>0</v>
      </c>
      <c r="N428" s="137">
        <f t="shared" si="340"/>
        <v>0</v>
      </c>
      <c r="O428" s="60"/>
      <c r="Q428" s="49" t="s">
        <v>47</v>
      </c>
    </row>
    <row r="429" spans="1:17" ht="20.25" customHeight="1">
      <c r="A429" s="1" t="s">
        <v>1004</v>
      </c>
      <c r="B429" s="50" t="e">
        <f>IF((#REF!+#REF!+H429)&lt;&gt;0,"a","b")</f>
        <v>#REF!</v>
      </c>
      <c r="C429" s="54">
        <v>4</v>
      </c>
      <c r="D429" s="54" t="s">
        <v>510</v>
      </c>
      <c r="F429" s="89"/>
      <c r="G429" s="93" t="s">
        <v>443</v>
      </c>
      <c r="H429" s="360">
        <f t="shared" si="350"/>
        <v>0</v>
      </c>
      <c r="I429" s="360">
        <f t="shared" si="350"/>
        <v>0</v>
      </c>
      <c r="J429" s="360">
        <f t="shared" si="350"/>
        <v>0</v>
      </c>
      <c r="K429" s="360">
        <f t="shared" si="350"/>
        <v>0</v>
      </c>
      <c r="L429" s="360">
        <f t="shared" si="350"/>
        <v>0</v>
      </c>
      <c r="M429" s="360">
        <f t="shared" si="350"/>
        <v>0</v>
      </c>
      <c r="N429" s="137">
        <f t="shared" si="340"/>
        <v>0</v>
      </c>
      <c r="O429" s="60" t="s">
        <v>71</v>
      </c>
      <c r="Q429" s="49" t="s">
        <v>47</v>
      </c>
    </row>
    <row r="430" spans="1:17" ht="30.75" customHeight="1">
      <c r="A430" s="1" t="s">
        <v>1005</v>
      </c>
      <c r="B430" s="50" t="e">
        <f>IF((#REF!+#REF!+H430)&lt;&gt;0,"a","b")</f>
        <v>#REF!</v>
      </c>
      <c r="C430" s="54">
        <v>5</v>
      </c>
      <c r="D430" s="54" t="s">
        <v>510</v>
      </c>
      <c r="F430" s="89"/>
      <c r="G430" s="95" t="s">
        <v>444</v>
      </c>
      <c r="H430" s="360">
        <f t="shared" ref="H430" si="351">H660+H1580</f>
        <v>0</v>
      </c>
      <c r="I430" s="360">
        <f t="shared" ref="I430:M430" si="352">I660+I1580+I2270</f>
        <v>0</v>
      </c>
      <c r="J430" s="360">
        <f t="shared" si="352"/>
        <v>0</v>
      </c>
      <c r="K430" s="360">
        <f t="shared" si="352"/>
        <v>0</v>
      </c>
      <c r="L430" s="360">
        <f t="shared" si="352"/>
        <v>0</v>
      </c>
      <c r="M430" s="360">
        <f t="shared" si="352"/>
        <v>0</v>
      </c>
      <c r="N430" s="141">
        <f t="shared" si="340"/>
        <v>0</v>
      </c>
      <c r="Q430" s="49" t="s">
        <v>47</v>
      </c>
    </row>
    <row r="431" spans="1:17" ht="20.25" customHeight="1">
      <c r="A431" s="1" t="s">
        <v>1006</v>
      </c>
      <c r="B431" s="50" t="e">
        <f>IF((#REF!+#REF!+H431)&lt;&gt;0,"a","b")</f>
        <v>#REF!</v>
      </c>
      <c r="C431" s="54">
        <v>5</v>
      </c>
      <c r="D431" s="54" t="s">
        <v>510</v>
      </c>
      <c r="F431" s="89"/>
      <c r="G431" s="95" t="s">
        <v>445</v>
      </c>
      <c r="H431" s="360">
        <f t="shared" ref="H431" si="353">H661+H1581</f>
        <v>0</v>
      </c>
      <c r="I431" s="360">
        <f t="shared" ref="I431:M431" si="354">I661+I1581+I2271</f>
        <v>0</v>
      </c>
      <c r="J431" s="360">
        <f t="shared" si="354"/>
        <v>0</v>
      </c>
      <c r="K431" s="360">
        <f t="shared" si="354"/>
        <v>0</v>
      </c>
      <c r="L431" s="360">
        <f t="shared" si="354"/>
        <v>0</v>
      </c>
      <c r="M431" s="360">
        <f t="shared" si="354"/>
        <v>0</v>
      </c>
      <c r="N431" s="141">
        <f t="shared" si="340"/>
        <v>0</v>
      </c>
      <c r="Q431" s="49" t="s">
        <v>47</v>
      </c>
    </row>
    <row r="432" spans="1:17" ht="20.25" customHeight="1">
      <c r="A432" s="1" t="s">
        <v>1007</v>
      </c>
      <c r="B432" s="50" t="e">
        <f>IF((#REF!+#REF!+H432)&lt;&gt;0,"a","b")</f>
        <v>#REF!</v>
      </c>
      <c r="C432" s="54">
        <v>4</v>
      </c>
      <c r="D432" s="54" t="s">
        <v>510</v>
      </c>
      <c r="F432" s="89"/>
      <c r="G432" s="93" t="s">
        <v>446</v>
      </c>
      <c r="H432" s="360">
        <f t="shared" ref="H432:M465" si="355">H662+H1582+H2272</f>
        <v>0</v>
      </c>
      <c r="I432" s="360">
        <f t="shared" si="355"/>
        <v>0</v>
      </c>
      <c r="J432" s="360">
        <f t="shared" si="355"/>
        <v>0</v>
      </c>
      <c r="K432" s="360">
        <f t="shared" si="355"/>
        <v>0</v>
      </c>
      <c r="L432" s="360">
        <f t="shared" si="355"/>
        <v>0</v>
      </c>
      <c r="M432" s="360">
        <f t="shared" si="355"/>
        <v>0</v>
      </c>
      <c r="N432" s="137">
        <f t="shared" si="340"/>
        <v>0</v>
      </c>
      <c r="Q432" s="49" t="s">
        <v>47</v>
      </c>
    </row>
    <row r="433" spans="1:15" ht="20.25" customHeight="1">
      <c r="A433" s="1" t="s">
        <v>728</v>
      </c>
      <c r="B433" s="50" t="e">
        <f>IF((#REF!+#REF!+H433)&lt;&gt;0,"a","b")</f>
        <v>#REF!</v>
      </c>
      <c r="C433" s="54">
        <v>2</v>
      </c>
      <c r="D433" s="68" t="s">
        <v>510</v>
      </c>
      <c r="F433" s="127"/>
      <c r="G433" s="117" t="s">
        <v>447</v>
      </c>
      <c r="H433" s="360">
        <f t="shared" si="355"/>
        <v>0</v>
      </c>
      <c r="I433" s="360">
        <f t="shared" si="355"/>
        <v>0</v>
      </c>
      <c r="J433" s="360">
        <f t="shared" si="355"/>
        <v>0</v>
      </c>
      <c r="K433" s="360">
        <f t="shared" si="355"/>
        <v>0</v>
      </c>
      <c r="L433" s="360">
        <f t="shared" si="355"/>
        <v>0</v>
      </c>
      <c r="M433" s="360">
        <f t="shared" si="355"/>
        <v>0</v>
      </c>
      <c r="N433" s="125">
        <f t="shared" si="340"/>
        <v>0</v>
      </c>
      <c r="O433" s="60" t="s">
        <v>71</v>
      </c>
    </row>
    <row r="434" spans="1:15" ht="20.25" customHeight="1">
      <c r="A434" s="1" t="s">
        <v>729</v>
      </c>
      <c r="B434" s="50" t="e">
        <f>IF((#REF!+#REF!+H434)&lt;&gt;0,"a","b")</f>
        <v>#REF!</v>
      </c>
      <c r="C434" s="54">
        <v>3</v>
      </c>
      <c r="D434" s="54" t="s">
        <v>510</v>
      </c>
      <c r="F434" s="127"/>
      <c r="G434" s="108" t="s">
        <v>448</v>
      </c>
      <c r="H434" s="360">
        <f t="shared" si="355"/>
        <v>0</v>
      </c>
      <c r="I434" s="360">
        <f t="shared" si="355"/>
        <v>0</v>
      </c>
      <c r="J434" s="360">
        <f t="shared" si="355"/>
        <v>0</v>
      </c>
      <c r="K434" s="360">
        <f t="shared" si="355"/>
        <v>0</v>
      </c>
      <c r="L434" s="360">
        <f t="shared" si="355"/>
        <v>0</v>
      </c>
      <c r="M434" s="360">
        <f t="shared" si="355"/>
        <v>0</v>
      </c>
      <c r="N434" s="146">
        <f t="shared" si="340"/>
        <v>0</v>
      </c>
      <c r="O434" s="60" t="s">
        <v>71</v>
      </c>
    </row>
    <row r="435" spans="1:15" ht="20.25" customHeight="1">
      <c r="A435" s="1" t="s">
        <v>1008</v>
      </c>
      <c r="B435" s="50" t="e">
        <f>IF((#REF!+#REF!+H435)&lt;&gt;0,"a","b")</f>
        <v>#REF!</v>
      </c>
      <c r="C435" s="54">
        <v>4</v>
      </c>
      <c r="D435" s="54" t="s">
        <v>510</v>
      </c>
      <c r="F435" s="127"/>
      <c r="G435" s="93" t="s">
        <v>449</v>
      </c>
      <c r="H435" s="360">
        <f t="shared" si="355"/>
        <v>0</v>
      </c>
      <c r="I435" s="360">
        <f t="shared" si="355"/>
        <v>0</v>
      </c>
      <c r="J435" s="360">
        <f t="shared" si="355"/>
        <v>0</v>
      </c>
      <c r="K435" s="360">
        <f t="shared" si="355"/>
        <v>0</v>
      </c>
      <c r="L435" s="360">
        <f t="shared" si="355"/>
        <v>0</v>
      </c>
      <c r="M435" s="360">
        <f t="shared" si="355"/>
        <v>0</v>
      </c>
      <c r="N435" s="137">
        <f t="shared" si="340"/>
        <v>0</v>
      </c>
    </row>
    <row r="436" spans="1:15" ht="20.25" customHeight="1">
      <c r="A436" s="1" t="s">
        <v>1009</v>
      </c>
      <c r="B436" s="50" t="e">
        <f>IF((#REF!+#REF!+H436)&lt;&gt;0,"a","b")</f>
        <v>#REF!</v>
      </c>
      <c r="C436" s="54">
        <v>4</v>
      </c>
      <c r="D436" s="54" t="s">
        <v>510</v>
      </c>
      <c r="F436" s="127"/>
      <c r="G436" s="93" t="s">
        <v>450</v>
      </c>
      <c r="H436" s="360">
        <f t="shared" si="355"/>
        <v>0</v>
      </c>
      <c r="I436" s="360">
        <f t="shared" si="355"/>
        <v>0</v>
      </c>
      <c r="J436" s="360">
        <f t="shared" si="355"/>
        <v>0</v>
      </c>
      <c r="K436" s="360">
        <f t="shared" si="355"/>
        <v>0</v>
      </c>
      <c r="L436" s="360">
        <f t="shared" si="355"/>
        <v>0</v>
      </c>
      <c r="M436" s="360">
        <f t="shared" si="355"/>
        <v>0</v>
      </c>
      <c r="N436" s="137">
        <f t="shared" si="340"/>
        <v>0</v>
      </c>
    </row>
    <row r="437" spans="1:15" ht="20.25" customHeight="1">
      <c r="A437" s="1" t="s">
        <v>1010</v>
      </c>
      <c r="B437" s="50" t="e">
        <f>IF((#REF!+#REF!+H437)&lt;&gt;0,"a","b")</f>
        <v>#REF!</v>
      </c>
      <c r="C437" s="54">
        <v>4</v>
      </c>
      <c r="D437" s="54" t="s">
        <v>510</v>
      </c>
      <c r="F437" s="127"/>
      <c r="G437" s="93" t="s">
        <v>305</v>
      </c>
      <c r="H437" s="360">
        <f t="shared" si="355"/>
        <v>0</v>
      </c>
      <c r="I437" s="360">
        <f t="shared" si="355"/>
        <v>0</v>
      </c>
      <c r="J437" s="360">
        <f t="shared" si="355"/>
        <v>0</v>
      </c>
      <c r="K437" s="360">
        <f t="shared" si="355"/>
        <v>0</v>
      </c>
      <c r="L437" s="360">
        <f t="shared" si="355"/>
        <v>0</v>
      </c>
      <c r="M437" s="360">
        <f t="shared" si="355"/>
        <v>0</v>
      </c>
      <c r="N437" s="137">
        <f t="shared" ref="N437:N456" si="356">N897+N1127+N1817+N2047+N2277+N2507</f>
        <v>0</v>
      </c>
    </row>
    <row r="438" spans="1:15" ht="20.25" customHeight="1">
      <c r="A438" s="1" t="s">
        <v>1011</v>
      </c>
      <c r="B438" s="50" t="e">
        <f>IF((#REF!+#REF!+H438)&lt;&gt;0,"a","b")</f>
        <v>#REF!</v>
      </c>
      <c r="C438" s="54">
        <v>4</v>
      </c>
      <c r="D438" s="54" t="s">
        <v>510</v>
      </c>
      <c r="F438" s="127"/>
      <c r="G438" s="93" t="s">
        <v>451</v>
      </c>
      <c r="H438" s="360">
        <f t="shared" si="355"/>
        <v>0</v>
      </c>
      <c r="I438" s="360">
        <f t="shared" si="355"/>
        <v>0</v>
      </c>
      <c r="J438" s="360">
        <f t="shared" si="355"/>
        <v>0</v>
      </c>
      <c r="K438" s="360">
        <f t="shared" si="355"/>
        <v>0</v>
      </c>
      <c r="L438" s="360">
        <f t="shared" si="355"/>
        <v>0</v>
      </c>
      <c r="M438" s="360">
        <f t="shared" si="355"/>
        <v>0</v>
      </c>
      <c r="N438" s="137">
        <f t="shared" si="356"/>
        <v>0</v>
      </c>
    </row>
    <row r="439" spans="1:15" ht="20.25" customHeight="1">
      <c r="A439" s="1" t="s">
        <v>1012</v>
      </c>
      <c r="B439" s="50" t="e">
        <f>IF((#REF!+#REF!+H439)&lt;&gt;0,"a","b")</f>
        <v>#REF!</v>
      </c>
      <c r="C439" s="54">
        <v>4</v>
      </c>
      <c r="D439" s="54" t="s">
        <v>510</v>
      </c>
      <c r="F439" s="127"/>
      <c r="G439" s="93" t="s">
        <v>452</v>
      </c>
      <c r="H439" s="360">
        <f t="shared" si="355"/>
        <v>0</v>
      </c>
      <c r="I439" s="360">
        <f t="shared" si="355"/>
        <v>0</v>
      </c>
      <c r="J439" s="360">
        <f t="shared" si="355"/>
        <v>0</v>
      </c>
      <c r="K439" s="360">
        <f t="shared" si="355"/>
        <v>0</v>
      </c>
      <c r="L439" s="360">
        <f t="shared" si="355"/>
        <v>0</v>
      </c>
      <c r="M439" s="360">
        <f t="shared" si="355"/>
        <v>0</v>
      </c>
      <c r="N439" s="137">
        <f t="shared" si="356"/>
        <v>0</v>
      </c>
    </row>
    <row r="440" spans="1:15" ht="20.25" customHeight="1">
      <c r="A440" s="1" t="s">
        <v>1013</v>
      </c>
      <c r="B440" s="50" t="e">
        <f>IF((#REF!+#REF!+H440)&lt;&gt;0,"a","b")</f>
        <v>#REF!</v>
      </c>
      <c r="C440" s="54">
        <v>4</v>
      </c>
      <c r="D440" s="54" t="s">
        <v>510</v>
      </c>
      <c r="F440" s="127"/>
      <c r="G440" s="93" t="s">
        <v>453</v>
      </c>
      <c r="H440" s="360">
        <f t="shared" si="355"/>
        <v>0</v>
      </c>
      <c r="I440" s="360">
        <f t="shared" si="355"/>
        <v>0</v>
      </c>
      <c r="J440" s="360">
        <f t="shared" si="355"/>
        <v>0</v>
      </c>
      <c r="K440" s="360">
        <f t="shared" si="355"/>
        <v>0</v>
      </c>
      <c r="L440" s="360">
        <f t="shared" si="355"/>
        <v>0</v>
      </c>
      <c r="M440" s="360">
        <f t="shared" si="355"/>
        <v>0</v>
      </c>
      <c r="N440" s="137">
        <f t="shared" si="356"/>
        <v>0</v>
      </c>
    </row>
    <row r="441" spans="1:15" ht="20.25" customHeight="1">
      <c r="A441" s="1" t="s">
        <v>730</v>
      </c>
      <c r="B441" s="50" t="e">
        <f>IF((#REF!+#REF!+H441)&lt;&gt;0,"a","b")</f>
        <v>#REF!</v>
      </c>
      <c r="C441" s="54">
        <v>3</v>
      </c>
      <c r="D441" s="54" t="s">
        <v>510</v>
      </c>
      <c r="F441" s="127"/>
      <c r="G441" s="108" t="s">
        <v>304</v>
      </c>
      <c r="H441" s="360">
        <f t="shared" si="355"/>
        <v>0</v>
      </c>
      <c r="I441" s="360">
        <f t="shared" si="355"/>
        <v>0</v>
      </c>
      <c r="J441" s="360">
        <f t="shared" si="355"/>
        <v>0</v>
      </c>
      <c r="K441" s="360">
        <f t="shared" si="355"/>
        <v>0</v>
      </c>
      <c r="L441" s="360">
        <f t="shared" si="355"/>
        <v>0</v>
      </c>
      <c r="M441" s="360">
        <f t="shared" si="355"/>
        <v>0</v>
      </c>
      <c r="N441" s="146">
        <f t="shared" si="356"/>
        <v>0</v>
      </c>
      <c r="O441" s="60" t="s">
        <v>71</v>
      </c>
    </row>
    <row r="442" spans="1:15" ht="20.25" customHeight="1">
      <c r="A442" s="1" t="s">
        <v>1014</v>
      </c>
      <c r="B442" s="50" t="e">
        <f>IF((#REF!+#REF!+H442)&lt;&gt;0,"a","b")</f>
        <v>#REF!</v>
      </c>
      <c r="C442" s="54">
        <v>4</v>
      </c>
      <c r="D442" s="54" t="s">
        <v>510</v>
      </c>
      <c r="F442" s="127"/>
      <c r="G442" s="93" t="s">
        <v>449</v>
      </c>
      <c r="H442" s="360">
        <f t="shared" si="355"/>
        <v>0</v>
      </c>
      <c r="I442" s="360">
        <f t="shared" si="355"/>
        <v>0</v>
      </c>
      <c r="J442" s="360">
        <f t="shared" si="355"/>
        <v>0</v>
      </c>
      <c r="K442" s="360">
        <f t="shared" si="355"/>
        <v>0</v>
      </c>
      <c r="L442" s="360">
        <f t="shared" si="355"/>
        <v>0</v>
      </c>
      <c r="M442" s="360">
        <f t="shared" si="355"/>
        <v>0</v>
      </c>
      <c r="N442" s="137">
        <f t="shared" si="356"/>
        <v>0</v>
      </c>
    </row>
    <row r="443" spans="1:15" ht="20.25" customHeight="1">
      <c r="A443" s="1" t="s">
        <v>1015</v>
      </c>
      <c r="B443" s="50" t="e">
        <f>IF((#REF!+#REF!+H443)&lt;&gt;0,"a","b")</f>
        <v>#REF!</v>
      </c>
      <c r="C443" s="54">
        <v>4</v>
      </c>
      <c r="D443" s="54" t="s">
        <v>510</v>
      </c>
      <c r="F443" s="127"/>
      <c r="G443" s="93" t="s">
        <v>450</v>
      </c>
      <c r="H443" s="360">
        <f t="shared" si="355"/>
        <v>0</v>
      </c>
      <c r="I443" s="360">
        <f t="shared" si="355"/>
        <v>0</v>
      </c>
      <c r="J443" s="360">
        <f t="shared" si="355"/>
        <v>0</v>
      </c>
      <c r="K443" s="360">
        <f t="shared" si="355"/>
        <v>0</v>
      </c>
      <c r="L443" s="360">
        <f t="shared" si="355"/>
        <v>0</v>
      </c>
      <c r="M443" s="360">
        <f t="shared" si="355"/>
        <v>0</v>
      </c>
      <c r="N443" s="137">
        <f t="shared" si="356"/>
        <v>0</v>
      </c>
    </row>
    <row r="444" spans="1:15" ht="20.25" customHeight="1">
      <c r="A444" s="1" t="s">
        <v>1016</v>
      </c>
      <c r="B444" s="50" t="e">
        <f>IF((#REF!+#REF!+H444)&lt;&gt;0,"a","b")</f>
        <v>#REF!</v>
      </c>
      <c r="C444" s="54">
        <v>4</v>
      </c>
      <c r="D444" s="54" t="s">
        <v>510</v>
      </c>
      <c r="F444" s="127"/>
      <c r="G444" s="93" t="s">
        <v>305</v>
      </c>
      <c r="H444" s="360">
        <f t="shared" si="355"/>
        <v>0</v>
      </c>
      <c r="I444" s="360">
        <f t="shared" si="355"/>
        <v>0</v>
      </c>
      <c r="J444" s="360">
        <f t="shared" si="355"/>
        <v>0</v>
      </c>
      <c r="K444" s="360">
        <f t="shared" si="355"/>
        <v>0</v>
      </c>
      <c r="L444" s="360">
        <f t="shared" si="355"/>
        <v>0</v>
      </c>
      <c r="M444" s="360">
        <f t="shared" si="355"/>
        <v>0</v>
      </c>
      <c r="N444" s="137">
        <f t="shared" si="356"/>
        <v>0</v>
      </c>
    </row>
    <row r="445" spans="1:15" ht="20.25" customHeight="1">
      <c r="A445" s="1" t="s">
        <v>1017</v>
      </c>
      <c r="B445" s="50" t="e">
        <f>IF((#REF!+#REF!+H445)&lt;&gt;0,"a","b")</f>
        <v>#REF!</v>
      </c>
      <c r="C445" s="54">
        <v>4</v>
      </c>
      <c r="D445" s="54" t="s">
        <v>510</v>
      </c>
      <c r="F445" s="127"/>
      <c r="G445" s="93" t="s">
        <v>454</v>
      </c>
      <c r="H445" s="360">
        <f t="shared" si="355"/>
        <v>0</v>
      </c>
      <c r="I445" s="360">
        <f t="shared" si="355"/>
        <v>0</v>
      </c>
      <c r="J445" s="360">
        <f t="shared" si="355"/>
        <v>0</v>
      </c>
      <c r="K445" s="360">
        <f t="shared" si="355"/>
        <v>0</v>
      </c>
      <c r="L445" s="360">
        <f t="shared" si="355"/>
        <v>0</v>
      </c>
      <c r="M445" s="360">
        <f t="shared" si="355"/>
        <v>0</v>
      </c>
      <c r="N445" s="137">
        <f t="shared" si="356"/>
        <v>0</v>
      </c>
    </row>
    <row r="446" spans="1:15" ht="20.25" customHeight="1">
      <c r="A446" s="1" t="s">
        <v>1018</v>
      </c>
      <c r="B446" s="50" t="e">
        <f>IF((#REF!+#REF!+H446)&lt;&gt;0,"a","b")</f>
        <v>#REF!</v>
      </c>
      <c r="C446" s="54">
        <v>4</v>
      </c>
      <c r="D446" s="54" t="s">
        <v>510</v>
      </c>
      <c r="F446" s="127"/>
      <c r="G446" s="93" t="s">
        <v>452</v>
      </c>
      <c r="H446" s="360">
        <f t="shared" si="355"/>
        <v>0</v>
      </c>
      <c r="I446" s="360">
        <f t="shared" si="355"/>
        <v>0</v>
      </c>
      <c r="J446" s="360">
        <f t="shared" si="355"/>
        <v>0</v>
      </c>
      <c r="K446" s="360">
        <f t="shared" si="355"/>
        <v>0</v>
      </c>
      <c r="L446" s="360">
        <f t="shared" si="355"/>
        <v>0</v>
      </c>
      <c r="M446" s="360">
        <f t="shared" si="355"/>
        <v>0</v>
      </c>
      <c r="N446" s="137">
        <f t="shared" si="356"/>
        <v>0</v>
      </c>
    </row>
    <row r="447" spans="1:15" ht="20.25" customHeight="1">
      <c r="A447" s="1" t="s">
        <v>1019</v>
      </c>
      <c r="B447" s="50" t="e">
        <f>IF((#REF!+#REF!+H447)&lt;&gt;0,"a","b")</f>
        <v>#REF!</v>
      </c>
      <c r="C447" s="54">
        <v>4</v>
      </c>
      <c r="D447" s="54" t="s">
        <v>510</v>
      </c>
      <c r="F447" s="127"/>
      <c r="G447" s="93" t="s">
        <v>453</v>
      </c>
      <c r="H447" s="360">
        <f t="shared" si="355"/>
        <v>0</v>
      </c>
      <c r="I447" s="360">
        <f t="shared" si="355"/>
        <v>0</v>
      </c>
      <c r="J447" s="360">
        <f t="shared" si="355"/>
        <v>0</v>
      </c>
      <c r="K447" s="360">
        <f t="shared" si="355"/>
        <v>0</v>
      </c>
      <c r="L447" s="360">
        <f t="shared" si="355"/>
        <v>0</v>
      </c>
      <c r="M447" s="360">
        <f t="shared" si="355"/>
        <v>0</v>
      </c>
      <c r="N447" s="137">
        <f t="shared" si="356"/>
        <v>0</v>
      </c>
    </row>
    <row r="448" spans="1:15" ht="20.25" customHeight="1">
      <c r="A448" s="1" t="s">
        <v>731</v>
      </c>
      <c r="B448" s="50" t="e">
        <f>IF((#REF!+#REF!+H448)&lt;&gt;0,"a","b")</f>
        <v>#REF!</v>
      </c>
      <c r="C448" s="54">
        <v>3</v>
      </c>
      <c r="D448" s="54" t="s">
        <v>510</v>
      </c>
      <c r="F448" s="89"/>
      <c r="G448" s="108" t="s">
        <v>306</v>
      </c>
      <c r="H448" s="360">
        <f t="shared" si="355"/>
        <v>0</v>
      </c>
      <c r="I448" s="360">
        <f t="shared" si="355"/>
        <v>0</v>
      </c>
      <c r="J448" s="360">
        <f t="shared" si="355"/>
        <v>0</v>
      </c>
      <c r="K448" s="360">
        <f t="shared" si="355"/>
        <v>0</v>
      </c>
      <c r="L448" s="360">
        <f t="shared" si="355"/>
        <v>0</v>
      </c>
      <c r="M448" s="360">
        <f t="shared" si="355"/>
        <v>0</v>
      </c>
      <c r="N448" s="146">
        <f t="shared" si="356"/>
        <v>0</v>
      </c>
    </row>
    <row r="449" spans="1:15" ht="20.25" customHeight="1">
      <c r="A449" s="1" t="s">
        <v>732</v>
      </c>
      <c r="B449" s="50" t="e">
        <f>IF((#REF!+#REF!+H449)&lt;&gt;0,"a","b")</f>
        <v>#REF!</v>
      </c>
      <c r="C449" s="54">
        <v>2</v>
      </c>
      <c r="D449" s="68" t="s">
        <v>510</v>
      </c>
      <c r="F449" s="374"/>
      <c r="G449" s="117" t="s">
        <v>455</v>
      </c>
      <c r="H449" s="360">
        <f t="shared" si="355"/>
        <v>76.784000000000006</v>
      </c>
      <c r="I449" s="360">
        <f t="shared" si="355"/>
        <v>76.784000000000006</v>
      </c>
      <c r="J449" s="360">
        <f t="shared" si="355"/>
        <v>0</v>
      </c>
      <c r="K449" s="360">
        <f t="shared" si="355"/>
        <v>76.784000000000006</v>
      </c>
      <c r="L449" s="360">
        <f t="shared" si="355"/>
        <v>76.784000000000006</v>
      </c>
      <c r="M449" s="360">
        <f t="shared" si="355"/>
        <v>76.784000000000006</v>
      </c>
      <c r="N449" s="125">
        <f t="shared" si="356"/>
        <v>0</v>
      </c>
      <c r="O449" s="60" t="s">
        <v>71</v>
      </c>
    </row>
    <row r="450" spans="1:15" ht="20.25" customHeight="1">
      <c r="A450" s="1" t="s">
        <v>733</v>
      </c>
      <c r="B450" s="50" t="e">
        <f>IF((#REF!+#REF!+H450)&lt;&gt;0,"a","b")</f>
        <v>#REF!</v>
      </c>
      <c r="C450" s="54">
        <v>3</v>
      </c>
      <c r="D450" s="54" t="s">
        <v>510</v>
      </c>
      <c r="F450" s="374"/>
      <c r="G450" s="108" t="s">
        <v>448</v>
      </c>
      <c r="H450" s="360">
        <f t="shared" si="355"/>
        <v>76.784000000000006</v>
      </c>
      <c r="I450" s="360">
        <f t="shared" si="355"/>
        <v>76.784000000000006</v>
      </c>
      <c r="J450" s="360">
        <f t="shared" si="355"/>
        <v>0</v>
      </c>
      <c r="K450" s="360">
        <f t="shared" si="355"/>
        <v>76.784000000000006</v>
      </c>
      <c r="L450" s="360">
        <f t="shared" si="355"/>
        <v>76.784000000000006</v>
      </c>
      <c r="M450" s="360">
        <f t="shared" si="355"/>
        <v>76.784000000000006</v>
      </c>
      <c r="N450" s="146">
        <f t="shared" si="356"/>
        <v>0</v>
      </c>
      <c r="O450" s="60" t="s">
        <v>71</v>
      </c>
    </row>
    <row r="451" spans="1:15" ht="20.25" customHeight="1">
      <c r="A451" s="1" t="s">
        <v>1020</v>
      </c>
      <c r="B451" s="50" t="e">
        <f>IF((#REF!+#REF!+H451)&lt;&gt;0,"a","b")</f>
        <v>#REF!</v>
      </c>
      <c r="C451" s="54">
        <v>4</v>
      </c>
      <c r="D451" s="54" t="s">
        <v>510</v>
      </c>
      <c r="F451" s="89"/>
      <c r="G451" s="93" t="s">
        <v>456</v>
      </c>
      <c r="H451" s="360">
        <f t="shared" si="355"/>
        <v>0</v>
      </c>
      <c r="I451" s="360">
        <f t="shared" si="355"/>
        <v>0</v>
      </c>
      <c r="J451" s="360">
        <f t="shared" si="355"/>
        <v>0</v>
      </c>
      <c r="K451" s="360">
        <f t="shared" si="355"/>
        <v>0</v>
      </c>
      <c r="L451" s="360">
        <f t="shared" si="355"/>
        <v>0</v>
      </c>
      <c r="M451" s="360">
        <f t="shared" si="355"/>
        <v>0</v>
      </c>
      <c r="N451" s="137">
        <f t="shared" si="356"/>
        <v>0</v>
      </c>
    </row>
    <row r="452" spans="1:15" ht="20.25" customHeight="1">
      <c r="A452" s="1" t="s">
        <v>1021</v>
      </c>
      <c r="B452" s="50" t="e">
        <f>IF((#REF!+#REF!+H452)&lt;&gt;0,"a","b")</f>
        <v>#REF!</v>
      </c>
      <c r="C452" s="54">
        <v>4</v>
      </c>
      <c r="D452" s="54" t="s">
        <v>510</v>
      </c>
      <c r="F452" s="89"/>
      <c r="G452" s="93" t="s">
        <v>303</v>
      </c>
      <c r="H452" s="360">
        <f t="shared" si="355"/>
        <v>0</v>
      </c>
      <c r="I452" s="360">
        <f t="shared" si="355"/>
        <v>0</v>
      </c>
      <c r="J452" s="360">
        <f t="shared" si="355"/>
        <v>0</v>
      </c>
      <c r="K452" s="360">
        <f t="shared" si="355"/>
        <v>0</v>
      </c>
      <c r="L452" s="360">
        <f t="shared" si="355"/>
        <v>0</v>
      </c>
      <c r="M452" s="360">
        <f t="shared" si="355"/>
        <v>0</v>
      </c>
      <c r="N452" s="137">
        <f t="shared" si="356"/>
        <v>0</v>
      </c>
    </row>
    <row r="453" spans="1:15" ht="20.25" customHeight="1">
      <c r="A453" s="1" t="s">
        <v>1022</v>
      </c>
      <c r="B453" s="50" t="e">
        <f>IF((#REF!+#REF!+H453)&lt;&gt;0,"a","b")</f>
        <v>#REF!</v>
      </c>
      <c r="C453" s="54">
        <v>4</v>
      </c>
      <c r="D453" s="54" t="s">
        <v>510</v>
      </c>
      <c r="F453" s="374"/>
      <c r="G453" s="93" t="s">
        <v>450</v>
      </c>
      <c r="H453" s="360">
        <f t="shared" si="355"/>
        <v>76.784000000000006</v>
      </c>
      <c r="I453" s="360">
        <f t="shared" si="355"/>
        <v>76.784000000000006</v>
      </c>
      <c r="J453" s="360">
        <f t="shared" si="355"/>
        <v>0</v>
      </c>
      <c r="K453" s="360">
        <f t="shared" si="355"/>
        <v>76.784000000000006</v>
      </c>
      <c r="L453" s="360">
        <f t="shared" si="355"/>
        <v>76.784000000000006</v>
      </c>
      <c r="M453" s="360">
        <f t="shared" si="355"/>
        <v>76.784000000000006</v>
      </c>
      <c r="N453" s="137">
        <f t="shared" si="356"/>
        <v>0</v>
      </c>
    </row>
    <row r="454" spans="1:15" ht="30.75" customHeight="1">
      <c r="A454" s="1" t="s">
        <v>1023</v>
      </c>
      <c r="B454" s="50" t="e">
        <f>IF((#REF!+#REF!+H454)&lt;&gt;0,"a","b")</f>
        <v>#REF!</v>
      </c>
      <c r="C454" s="54">
        <v>4</v>
      </c>
      <c r="D454" s="54" t="s">
        <v>510</v>
      </c>
      <c r="F454" s="89"/>
      <c r="G454" s="93" t="s">
        <v>457</v>
      </c>
      <c r="H454" s="360">
        <f t="shared" si="355"/>
        <v>0</v>
      </c>
      <c r="I454" s="360">
        <f t="shared" si="355"/>
        <v>0</v>
      </c>
      <c r="J454" s="360">
        <f t="shared" si="355"/>
        <v>0</v>
      </c>
      <c r="K454" s="360">
        <f t="shared" si="355"/>
        <v>0</v>
      </c>
      <c r="L454" s="360">
        <f t="shared" si="355"/>
        <v>0</v>
      </c>
      <c r="M454" s="360">
        <f t="shared" si="355"/>
        <v>0</v>
      </c>
      <c r="N454" s="137">
        <f t="shared" si="356"/>
        <v>0</v>
      </c>
    </row>
    <row r="455" spans="1:15" ht="20.25" customHeight="1">
      <c r="A455" s="1" t="s">
        <v>1024</v>
      </c>
      <c r="B455" s="50" t="e">
        <f>IF((#REF!+#REF!+H455)&lt;&gt;0,"a","b")</f>
        <v>#REF!</v>
      </c>
      <c r="C455" s="54">
        <v>4</v>
      </c>
      <c r="D455" s="54" t="s">
        <v>510</v>
      </c>
      <c r="F455" s="89"/>
      <c r="G455" s="93" t="s">
        <v>451</v>
      </c>
      <c r="H455" s="360">
        <f t="shared" si="355"/>
        <v>0</v>
      </c>
      <c r="I455" s="360">
        <f t="shared" si="355"/>
        <v>0</v>
      </c>
      <c r="J455" s="360">
        <f t="shared" si="355"/>
        <v>0</v>
      </c>
      <c r="K455" s="360">
        <f t="shared" si="355"/>
        <v>0</v>
      </c>
      <c r="L455" s="360">
        <f t="shared" si="355"/>
        <v>0</v>
      </c>
      <c r="M455" s="360">
        <f t="shared" si="355"/>
        <v>0</v>
      </c>
      <c r="N455" s="137">
        <f t="shared" si="356"/>
        <v>0</v>
      </c>
    </row>
    <row r="456" spans="1:15" ht="20.25" customHeight="1">
      <c r="A456" s="1" t="s">
        <v>1025</v>
      </c>
      <c r="B456" s="50" t="e">
        <f>IF((#REF!+#REF!+H456)&lt;&gt;0,"a","b")</f>
        <v>#REF!</v>
      </c>
      <c r="C456" s="54">
        <v>4</v>
      </c>
      <c r="D456" s="54" t="s">
        <v>510</v>
      </c>
      <c r="F456" s="89"/>
      <c r="G456" s="93" t="s">
        <v>452</v>
      </c>
      <c r="H456" s="360">
        <f t="shared" si="355"/>
        <v>0</v>
      </c>
      <c r="I456" s="360">
        <f t="shared" si="355"/>
        <v>0</v>
      </c>
      <c r="J456" s="360">
        <f t="shared" si="355"/>
        <v>0</v>
      </c>
      <c r="K456" s="360">
        <f t="shared" si="355"/>
        <v>0</v>
      </c>
      <c r="L456" s="360">
        <f t="shared" si="355"/>
        <v>0</v>
      </c>
      <c r="M456" s="360">
        <f t="shared" si="355"/>
        <v>0</v>
      </c>
      <c r="N456" s="137">
        <f t="shared" si="356"/>
        <v>0</v>
      </c>
    </row>
    <row r="457" spans="1:15" ht="20.25" customHeight="1">
      <c r="A457" s="1" t="s">
        <v>1026</v>
      </c>
      <c r="B457" s="50" t="e">
        <f>IF((#REF!+#REF!+H457)&lt;&gt;0,"a","b")</f>
        <v>#REF!</v>
      </c>
      <c r="C457" s="54">
        <v>4</v>
      </c>
      <c r="D457" s="54" t="s">
        <v>510</v>
      </c>
      <c r="F457" s="89"/>
      <c r="G457" s="93" t="s">
        <v>458</v>
      </c>
      <c r="H457" s="360">
        <f t="shared" si="355"/>
        <v>0</v>
      </c>
      <c r="I457" s="360">
        <f t="shared" si="355"/>
        <v>0</v>
      </c>
      <c r="J457" s="360">
        <f t="shared" si="355"/>
        <v>0</v>
      </c>
      <c r="K457" s="360">
        <f t="shared" si="355"/>
        <v>0</v>
      </c>
      <c r="L457" s="360">
        <f t="shared" si="355"/>
        <v>0</v>
      </c>
      <c r="M457" s="360">
        <f t="shared" si="355"/>
        <v>0</v>
      </c>
      <c r="N457" s="146">
        <f t="shared" ref="N457:N465" si="357">N917+N1147+N1837+N2067+N2297+N2527</f>
        <v>0</v>
      </c>
    </row>
    <row r="458" spans="1:15" ht="20.25" customHeight="1">
      <c r="A458" s="1" t="s">
        <v>734</v>
      </c>
      <c r="B458" s="50" t="e">
        <f>IF((#REF!+#REF!+H458)&lt;&gt;0,"a","b")</f>
        <v>#REF!</v>
      </c>
      <c r="C458" s="54">
        <v>3</v>
      </c>
      <c r="D458" s="54" t="s">
        <v>510</v>
      </c>
      <c r="F458" s="89"/>
      <c r="G458" s="108" t="s">
        <v>304</v>
      </c>
      <c r="H458" s="360">
        <f t="shared" si="355"/>
        <v>0</v>
      </c>
      <c r="I458" s="360">
        <f t="shared" si="355"/>
        <v>0</v>
      </c>
      <c r="J458" s="360">
        <f t="shared" si="355"/>
        <v>0</v>
      </c>
      <c r="K458" s="360">
        <f t="shared" si="355"/>
        <v>0</v>
      </c>
      <c r="L458" s="360">
        <f t="shared" si="355"/>
        <v>0</v>
      </c>
      <c r="M458" s="360">
        <f t="shared" si="355"/>
        <v>0</v>
      </c>
      <c r="N458" s="146">
        <f t="shared" si="357"/>
        <v>0</v>
      </c>
      <c r="O458" s="60" t="s">
        <v>71</v>
      </c>
    </row>
    <row r="459" spans="1:15" ht="20.25" customHeight="1">
      <c r="A459" s="1" t="s">
        <v>1027</v>
      </c>
      <c r="B459" s="50" t="e">
        <f>IF((#REF!+#REF!+H459)&lt;&gt;0,"a","b")</f>
        <v>#REF!</v>
      </c>
      <c r="C459" s="54">
        <v>4</v>
      </c>
      <c r="D459" s="54" t="s">
        <v>510</v>
      </c>
      <c r="F459" s="89"/>
      <c r="G459" s="93" t="s">
        <v>456</v>
      </c>
      <c r="H459" s="360">
        <f t="shared" si="355"/>
        <v>0</v>
      </c>
      <c r="I459" s="360">
        <f t="shared" si="355"/>
        <v>0</v>
      </c>
      <c r="J459" s="360">
        <f t="shared" si="355"/>
        <v>0</v>
      </c>
      <c r="K459" s="360">
        <f t="shared" si="355"/>
        <v>0</v>
      </c>
      <c r="L459" s="360">
        <f t="shared" si="355"/>
        <v>0</v>
      </c>
      <c r="M459" s="360">
        <f t="shared" si="355"/>
        <v>0</v>
      </c>
      <c r="N459" s="137">
        <f t="shared" si="357"/>
        <v>0</v>
      </c>
    </row>
    <row r="460" spans="1:15" ht="20.25" customHeight="1">
      <c r="A460" s="1" t="s">
        <v>1028</v>
      </c>
      <c r="B460" s="50" t="e">
        <f>IF((#REF!+#REF!+H460)&lt;&gt;0,"a","b")</f>
        <v>#REF!</v>
      </c>
      <c r="C460" s="54">
        <v>4</v>
      </c>
      <c r="D460" s="54" t="s">
        <v>510</v>
      </c>
      <c r="F460" s="89"/>
      <c r="G460" s="93" t="s">
        <v>303</v>
      </c>
      <c r="H460" s="360">
        <f t="shared" si="355"/>
        <v>0</v>
      </c>
      <c r="I460" s="360">
        <f t="shared" si="355"/>
        <v>0</v>
      </c>
      <c r="J460" s="360">
        <f t="shared" si="355"/>
        <v>0</v>
      </c>
      <c r="K460" s="360">
        <f t="shared" si="355"/>
        <v>0</v>
      </c>
      <c r="L460" s="360">
        <f t="shared" si="355"/>
        <v>0</v>
      </c>
      <c r="M460" s="360">
        <f t="shared" si="355"/>
        <v>0</v>
      </c>
      <c r="N460" s="137">
        <f t="shared" si="357"/>
        <v>0</v>
      </c>
    </row>
    <row r="461" spans="1:15" ht="20.25" customHeight="1">
      <c r="A461" s="1" t="s">
        <v>1029</v>
      </c>
      <c r="B461" s="50" t="e">
        <f>IF((#REF!+#REF!+H461)&lt;&gt;0,"a","b")</f>
        <v>#REF!</v>
      </c>
      <c r="C461" s="54">
        <v>4</v>
      </c>
      <c r="D461" s="54" t="s">
        <v>510</v>
      </c>
      <c r="F461" s="89"/>
      <c r="G461" s="93" t="s">
        <v>450</v>
      </c>
      <c r="H461" s="360">
        <f t="shared" si="355"/>
        <v>0</v>
      </c>
      <c r="I461" s="360">
        <f t="shared" si="355"/>
        <v>0</v>
      </c>
      <c r="J461" s="360">
        <f t="shared" si="355"/>
        <v>0</v>
      </c>
      <c r="K461" s="360">
        <f t="shared" si="355"/>
        <v>0</v>
      </c>
      <c r="L461" s="360">
        <f t="shared" si="355"/>
        <v>0</v>
      </c>
      <c r="M461" s="360">
        <f t="shared" si="355"/>
        <v>0</v>
      </c>
      <c r="N461" s="137">
        <f t="shared" si="357"/>
        <v>0</v>
      </c>
    </row>
    <row r="462" spans="1:15" ht="30.75" customHeight="1">
      <c r="A462" s="1" t="s">
        <v>1030</v>
      </c>
      <c r="B462" s="50" t="e">
        <f>IF((#REF!+#REF!+H462)&lt;&gt;0,"a","b")</f>
        <v>#REF!</v>
      </c>
      <c r="C462" s="54">
        <v>4</v>
      </c>
      <c r="D462" s="54" t="s">
        <v>510</v>
      </c>
      <c r="F462" s="89"/>
      <c r="G462" s="93" t="s">
        <v>457</v>
      </c>
      <c r="H462" s="360">
        <f t="shared" si="355"/>
        <v>0</v>
      </c>
      <c r="I462" s="360">
        <f t="shared" si="355"/>
        <v>0</v>
      </c>
      <c r="J462" s="360">
        <f t="shared" si="355"/>
        <v>0</v>
      </c>
      <c r="K462" s="360">
        <f t="shared" si="355"/>
        <v>0</v>
      </c>
      <c r="L462" s="360">
        <f t="shared" si="355"/>
        <v>0</v>
      </c>
      <c r="M462" s="360">
        <f t="shared" si="355"/>
        <v>0</v>
      </c>
      <c r="N462" s="137">
        <f t="shared" si="357"/>
        <v>0</v>
      </c>
    </row>
    <row r="463" spans="1:15" ht="20.25" customHeight="1">
      <c r="A463" s="1" t="s">
        <v>1031</v>
      </c>
      <c r="B463" s="50" t="e">
        <f>IF((#REF!+#REF!+H463)&lt;&gt;0,"a","b")</f>
        <v>#REF!</v>
      </c>
      <c r="C463" s="54">
        <v>4</v>
      </c>
      <c r="D463" s="54" t="s">
        <v>510</v>
      </c>
      <c r="F463" s="89"/>
      <c r="G463" s="93" t="s">
        <v>459</v>
      </c>
      <c r="H463" s="360">
        <f t="shared" si="355"/>
        <v>0</v>
      </c>
      <c r="I463" s="360">
        <f t="shared" si="355"/>
        <v>0</v>
      </c>
      <c r="J463" s="360">
        <f t="shared" si="355"/>
        <v>0</v>
      </c>
      <c r="K463" s="360">
        <f t="shared" si="355"/>
        <v>0</v>
      </c>
      <c r="L463" s="360">
        <f t="shared" si="355"/>
        <v>0</v>
      </c>
      <c r="M463" s="360">
        <f t="shared" si="355"/>
        <v>0</v>
      </c>
      <c r="N463" s="137">
        <f t="shared" si="357"/>
        <v>0</v>
      </c>
    </row>
    <row r="464" spans="1:15" ht="20.25" customHeight="1">
      <c r="A464" s="1" t="s">
        <v>1032</v>
      </c>
      <c r="B464" s="50" t="e">
        <f>IF((#REF!+#REF!+H464)&lt;&gt;0,"a","b")</f>
        <v>#REF!</v>
      </c>
      <c r="C464" s="54">
        <v>4</v>
      </c>
      <c r="D464" s="54" t="s">
        <v>510</v>
      </c>
      <c r="F464" s="89"/>
      <c r="G464" s="93" t="s">
        <v>452</v>
      </c>
      <c r="H464" s="360">
        <f t="shared" si="355"/>
        <v>0</v>
      </c>
      <c r="I464" s="360">
        <f t="shared" si="355"/>
        <v>0</v>
      </c>
      <c r="J464" s="360">
        <f t="shared" si="355"/>
        <v>0</v>
      </c>
      <c r="K464" s="360">
        <f t="shared" si="355"/>
        <v>0</v>
      </c>
      <c r="L464" s="360">
        <f t="shared" si="355"/>
        <v>0</v>
      </c>
      <c r="M464" s="360">
        <f t="shared" si="355"/>
        <v>0</v>
      </c>
      <c r="N464" s="137">
        <f t="shared" si="357"/>
        <v>0</v>
      </c>
    </row>
    <row r="465" spans="1:17" ht="21" customHeight="1">
      <c r="A465" s="1" t="s">
        <v>1033</v>
      </c>
      <c r="B465" s="50" t="e">
        <f>IF((#REF!+#REF!+H465)&lt;&gt;0,"a","b")</f>
        <v>#REF!</v>
      </c>
      <c r="C465" s="54">
        <v>4</v>
      </c>
      <c r="D465" s="54" t="s">
        <v>510</v>
      </c>
      <c r="F465" s="89"/>
      <c r="G465" s="93" t="s">
        <v>458</v>
      </c>
      <c r="H465" s="360">
        <f t="shared" si="355"/>
        <v>0</v>
      </c>
      <c r="I465" s="360">
        <f t="shared" si="355"/>
        <v>0</v>
      </c>
      <c r="J465" s="360">
        <f t="shared" si="355"/>
        <v>0</v>
      </c>
      <c r="K465" s="360">
        <f t="shared" si="355"/>
        <v>0</v>
      </c>
      <c r="L465" s="360">
        <f t="shared" si="355"/>
        <v>0</v>
      </c>
      <c r="M465" s="360">
        <f t="shared" si="355"/>
        <v>0</v>
      </c>
      <c r="N465" s="137">
        <f t="shared" si="357"/>
        <v>0</v>
      </c>
    </row>
    <row r="466" spans="1:17" ht="54.75" customHeight="1">
      <c r="B466" s="50" t="e">
        <f>IF((#REF!+#REF!+H466)&lt;&gt;0,"a","b")</f>
        <v>#REF!</v>
      </c>
      <c r="C466" s="54">
        <v>1</v>
      </c>
      <c r="D466" s="72" t="s">
        <v>547</v>
      </c>
      <c r="E466" s="45"/>
      <c r="F466" s="603" t="s">
        <v>2431</v>
      </c>
      <c r="G466" s="115" t="s">
        <v>1967</v>
      </c>
      <c r="H466" s="360">
        <f t="shared" ref="H466:M466" si="358">H696+H926+H1156</f>
        <v>3581.5050000000001</v>
      </c>
      <c r="I466" s="360">
        <f t="shared" si="358"/>
        <v>3463.105</v>
      </c>
      <c r="J466" s="360">
        <f t="shared" si="358"/>
        <v>118.4</v>
      </c>
      <c r="K466" s="360">
        <f t="shared" si="358"/>
        <v>3942.1360000000004</v>
      </c>
      <c r="L466" s="360">
        <f t="shared" si="358"/>
        <v>3956.145</v>
      </c>
      <c r="M466" s="360">
        <f t="shared" si="358"/>
        <v>3969.1360000000004</v>
      </c>
      <c r="N466" s="147">
        <f t="shared" ref="N466" si="359">N468+N600+N663+N679</f>
        <v>0</v>
      </c>
      <c r="O466" s="60" t="s">
        <v>71</v>
      </c>
      <c r="Q466" s="55">
        <v>1</v>
      </c>
    </row>
    <row r="467" spans="1:17" ht="21" customHeight="1">
      <c r="B467" s="50" t="e">
        <f>IF((#REF!+#REF!+H467)&lt;&gt;0,"a","b")</f>
        <v>#REF!</v>
      </c>
      <c r="C467" s="54">
        <v>2</v>
      </c>
      <c r="D467" s="72" t="s">
        <v>548</v>
      </c>
      <c r="F467" s="373"/>
      <c r="G467" s="124" t="s">
        <v>255</v>
      </c>
      <c r="H467" s="360">
        <f t="shared" ref="H467:M467" si="360">H697+H927+H1157</f>
        <v>192</v>
      </c>
      <c r="I467" s="360">
        <f t="shared" si="360"/>
        <v>192</v>
      </c>
      <c r="J467" s="360">
        <f t="shared" si="360"/>
        <v>0</v>
      </c>
      <c r="K467" s="360">
        <f t="shared" si="360"/>
        <v>192</v>
      </c>
      <c r="L467" s="360">
        <f t="shared" si="360"/>
        <v>192</v>
      </c>
      <c r="M467" s="360">
        <f t="shared" si="360"/>
        <v>192</v>
      </c>
      <c r="N467" s="148"/>
    </row>
    <row r="468" spans="1:17" ht="20.25" customHeight="1">
      <c r="B468" s="50" t="e">
        <f>IF((#REF!+#REF!+H468)&lt;&gt;0,"a","b")</f>
        <v>#REF!</v>
      </c>
      <c r="C468" s="54">
        <v>2</v>
      </c>
      <c r="D468" s="72" t="s">
        <v>549</v>
      </c>
      <c r="E468" s="45">
        <v>70111</v>
      </c>
      <c r="F468" s="374"/>
      <c r="G468" s="117" t="s">
        <v>256</v>
      </c>
      <c r="H468" s="360">
        <f t="shared" ref="H468:M468" si="361">H698+H928+H1158</f>
        <v>3339.5050000000001</v>
      </c>
      <c r="I468" s="360">
        <f t="shared" si="361"/>
        <v>3221.105</v>
      </c>
      <c r="J468" s="360">
        <f t="shared" si="361"/>
        <v>118.4</v>
      </c>
      <c r="K468" s="360">
        <f t="shared" si="361"/>
        <v>3913.1360000000004</v>
      </c>
      <c r="L468" s="360">
        <f t="shared" si="361"/>
        <v>3931.145</v>
      </c>
      <c r="M468" s="360">
        <f t="shared" si="361"/>
        <v>3944.1360000000004</v>
      </c>
      <c r="N468" s="149">
        <f t="shared" ref="N468" si="362">N469+N480+N548+N556+N557+N567+N577+N547</f>
        <v>0</v>
      </c>
      <c r="O468" s="60" t="s">
        <v>71</v>
      </c>
    </row>
    <row r="469" spans="1:17" ht="20.25" customHeight="1">
      <c r="B469" s="50" t="e">
        <f>IF((#REF!+#REF!+H469)&lt;&gt;0,"a","b")</f>
        <v>#REF!</v>
      </c>
      <c r="C469" s="54">
        <v>31</v>
      </c>
      <c r="D469" s="72" t="s">
        <v>550</v>
      </c>
      <c r="F469" s="374"/>
      <c r="G469" s="90" t="s">
        <v>257</v>
      </c>
      <c r="H469" s="360">
        <f t="shared" ref="H469:M469" si="363">H699+H929+H1159</f>
        <v>2322.6999999999998</v>
      </c>
      <c r="I469" s="360">
        <f t="shared" si="363"/>
        <v>2222.6999999999998</v>
      </c>
      <c r="J469" s="360">
        <f t="shared" si="363"/>
        <v>100</v>
      </c>
      <c r="K469" s="360">
        <f t="shared" si="363"/>
        <v>2964</v>
      </c>
      <c r="L469" s="360">
        <f t="shared" si="363"/>
        <v>2964</v>
      </c>
      <c r="M469" s="360">
        <f t="shared" si="363"/>
        <v>2964</v>
      </c>
      <c r="N469" s="150">
        <f t="shared" ref="N469" si="364">N470+N479</f>
        <v>0</v>
      </c>
      <c r="O469" s="60" t="s">
        <v>71</v>
      </c>
    </row>
    <row r="470" spans="1:17" ht="20.25" customHeight="1">
      <c r="B470" s="50" t="e">
        <f>IF((#REF!+#REF!+H470)&lt;&gt;0,"a","b")</f>
        <v>#REF!</v>
      </c>
      <c r="C470" s="54">
        <v>4</v>
      </c>
      <c r="D470" s="54"/>
      <c r="F470" s="375"/>
      <c r="G470" s="93" t="s">
        <v>258</v>
      </c>
      <c r="H470" s="360">
        <f t="shared" ref="H470:M470" si="365">H700+H930+H1160</f>
        <v>2322.6999999999998</v>
      </c>
      <c r="I470" s="360">
        <f t="shared" si="365"/>
        <v>2222.6999999999998</v>
      </c>
      <c r="J470" s="360">
        <f t="shared" si="365"/>
        <v>100</v>
      </c>
      <c r="K470" s="360">
        <f t="shared" si="365"/>
        <v>2964</v>
      </c>
      <c r="L470" s="360">
        <f t="shared" si="365"/>
        <v>2964</v>
      </c>
      <c r="M470" s="360">
        <f t="shared" si="365"/>
        <v>2964</v>
      </c>
      <c r="N470" s="151">
        <f t="shared" ref="N470" si="366">N471+N478</f>
        <v>0</v>
      </c>
      <c r="O470" s="60" t="s">
        <v>71</v>
      </c>
    </row>
    <row r="471" spans="1:17" ht="20.25" customHeight="1">
      <c r="B471" s="50" t="e">
        <f>IF((#REF!+#REF!+H471)&lt;&gt;0,"a","b")</f>
        <v>#REF!</v>
      </c>
      <c r="C471" s="54">
        <v>5</v>
      </c>
      <c r="D471" s="54"/>
      <c r="F471" s="374"/>
      <c r="G471" s="95" t="s">
        <v>259</v>
      </c>
      <c r="H471" s="360">
        <f t="shared" ref="H471:M471" si="367">H701+H931+H1161</f>
        <v>2322.6999999999998</v>
      </c>
      <c r="I471" s="360">
        <f t="shared" si="367"/>
        <v>2222.6999999999998</v>
      </c>
      <c r="J471" s="360">
        <f t="shared" si="367"/>
        <v>100</v>
      </c>
      <c r="K471" s="360">
        <f t="shared" si="367"/>
        <v>2964</v>
      </c>
      <c r="L471" s="360">
        <f t="shared" si="367"/>
        <v>2964</v>
      </c>
      <c r="M471" s="360">
        <f t="shared" si="367"/>
        <v>2964</v>
      </c>
      <c r="N471" s="152">
        <f t="shared" ref="N471" si="368">SUM(N472:N477)</f>
        <v>0</v>
      </c>
      <c r="O471" s="60" t="s">
        <v>71</v>
      </c>
    </row>
    <row r="472" spans="1:17" ht="20.25" customHeight="1">
      <c r="B472" s="50" t="e">
        <f>IF((#REF!+#REF!+H472)&lt;&gt;0,"a","b")</f>
        <v>#REF!</v>
      </c>
      <c r="C472" s="54">
        <v>6</v>
      </c>
      <c r="D472" s="54"/>
      <c r="F472" s="374"/>
      <c r="G472" s="97" t="s">
        <v>260</v>
      </c>
      <c r="H472" s="360">
        <f t="shared" ref="H472:M472" si="369">H702+H932+H1162</f>
        <v>2212.6999999999998</v>
      </c>
      <c r="I472" s="360">
        <f t="shared" si="369"/>
        <v>2112.6999999999998</v>
      </c>
      <c r="J472" s="360">
        <f t="shared" si="369"/>
        <v>100</v>
      </c>
      <c r="K472" s="360">
        <f t="shared" si="369"/>
        <v>2675</v>
      </c>
      <c r="L472" s="360">
        <f t="shared" si="369"/>
        <v>2675</v>
      </c>
      <c r="M472" s="360">
        <f t="shared" si="369"/>
        <v>2675</v>
      </c>
      <c r="N472" s="138"/>
    </row>
    <row r="473" spans="1:17" ht="20.25" customHeight="1">
      <c r="B473" s="50" t="e">
        <f>IF((#REF!+#REF!+H473)&lt;&gt;0,"a","b")</f>
        <v>#REF!</v>
      </c>
      <c r="C473" s="54">
        <v>6</v>
      </c>
      <c r="D473" s="54"/>
      <c r="F473" s="89"/>
      <c r="G473" s="97" t="s">
        <v>261</v>
      </c>
      <c r="H473" s="360">
        <f t="shared" ref="H473:M473" si="370">H703+H933+H1163</f>
        <v>0</v>
      </c>
      <c r="I473" s="360">
        <f t="shared" si="370"/>
        <v>0</v>
      </c>
      <c r="J473" s="360">
        <f t="shared" si="370"/>
        <v>0</v>
      </c>
      <c r="K473" s="360">
        <f t="shared" si="370"/>
        <v>0</v>
      </c>
      <c r="L473" s="360">
        <f t="shared" si="370"/>
        <v>0</v>
      </c>
      <c r="M473" s="360">
        <f t="shared" si="370"/>
        <v>0</v>
      </c>
      <c r="N473" s="138"/>
    </row>
    <row r="474" spans="1:17" ht="20.25" customHeight="1">
      <c r="B474" s="50" t="e">
        <f>IF((#REF!+#REF!+H474)&lt;&gt;0,"a","b")</f>
        <v>#REF!</v>
      </c>
      <c r="C474" s="54">
        <v>6</v>
      </c>
      <c r="D474" s="54"/>
      <c r="F474" s="89"/>
      <c r="G474" s="97" t="s">
        <v>262</v>
      </c>
      <c r="H474" s="360">
        <f t="shared" ref="H474:M474" si="371">H704+H934+H1164</f>
        <v>110</v>
      </c>
      <c r="I474" s="360">
        <f t="shared" si="371"/>
        <v>110</v>
      </c>
      <c r="J474" s="360">
        <f t="shared" si="371"/>
        <v>0</v>
      </c>
      <c r="K474" s="360">
        <f t="shared" si="371"/>
        <v>264</v>
      </c>
      <c r="L474" s="360">
        <f t="shared" si="371"/>
        <v>264</v>
      </c>
      <c r="M474" s="360">
        <f t="shared" si="371"/>
        <v>264</v>
      </c>
      <c r="N474" s="138"/>
    </row>
    <row r="475" spans="1:17" ht="20.25" customHeight="1">
      <c r="B475" s="50" t="e">
        <f>IF((#REF!+#REF!+H475)&lt;&gt;0,"a","b")</f>
        <v>#REF!</v>
      </c>
      <c r="C475" s="54">
        <v>6</v>
      </c>
      <c r="D475" s="54"/>
      <c r="F475" s="89"/>
      <c r="G475" s="97" t="s">
        <v>263</v>
      </c>
      <c r="H475" s="360">
        <f t="shared" ref="H475:M475" si="372">H705+H935+H1165</f>
        <v>0</v>
      </c>
      <c r="I475" s="360">
        <f t="shared" si="372"/>
        <v>0</v>
      </c>
      <c r="J475" s="360">
        <f t="shared" si="372"/>
        <v>0</v>
      </c>
      <c r="K475" s="360">
        <f t="shared" si="372"/>
        <v>25</v>
      </c>
      <c r="L475" s="360">
        <f t="shared" si="372"/>
        <v>25</v>
      </c>
      <c r="M475" s="360">
        <f t="shared" si="372"/>
        <v>25</v>
      </c>
      <c r="N475" s="138"/>
    </row>
    <row r="476" spans="1:17" ht="20.25" customHeight="1">
      <c r="B476" s="50" t="e">
        <f>IF((#REF!+#REF!+H476)&lt;&gt;0,"a","b")</f>
        <v>#REF!</v>
      </c>
      <c r="C476" s="54">
        <v>6</v>
      </c>
      <c r="D476" s="54"/>
      <c r="F476" s="89"/>
      <c r="G476" s="97" t="s">
        <v>264</v>
      </c>
      <c r="H476" s="360">
        <f t="shared" ref="H476:M476" si="373">H706+H936+H1166</f>
        <v>0</v>
      </c>
      <c r="I476" s="360">
        <f t="shared" si="373"/>
        <v>0</v>
      </c>
      <c r="J476" s="360">
        <f t="shared" si="373"/>
        <v>0</v>
      </c>
      <c r="K476" s="360">
        <f t="shared" si="373"/>
        <v>0</v>
      </c>
      <c r="L476" s="360">
        <f t="shared" si="373"/>
        <v>0</v>
      </c>
      <c r="M476" s="360">
        <f t="shared" si="373"/>
        <v>0</v>
      </c>
      <c r="N476" s="138"/>
    </row>
    <row r="477" spans="1:17" ht="20.25" customHeight="1">
      <c r="B477" s="50" t="e">
        <f>IF((#REF!+#REF!+H477)&lt;&gt;0,"a","b")</f>
        <v>#REF!</v>
      </c>
      <c r="C477" s="54">
        <v>6</v>
      </c>
      <c r="D477" s="54"/>
      <c r="F477" s="89"/>
      <c r="G477" s="97" t="s">
        <v>265</v>
      </c>
      <c r="H477" s="360">
        <f t="shared" ref="H477:M477" si="374">H707+H937+H1167</f>
        <v>0</v>
      </c>
      <c r="I477" s="360">
        <f t="shared" si="374"/>
        <v>0</v>
      </c>
      <c r="J477" s="360">
        <f t="shared" si="374"/>
        <v>0</v>
      </c>
      <c r="K477" s="360">
        <f t="shared" si="374"/>
        <v>0</v>
      </c>
      <c r="L477" s="360">
        <f t="shared" si="374"/>
        <v>0</v>
      </c>
      <c r="M477" s="360">
        <f t="shared" si="374"/>
        <v>0</v>
      </c>
      <c r="N477" s="138"/>
    </row>
    <row r="478" spans="1:17" ht="20.25" customHeight="1">
      <c r="B478" s="50" t="e">
        <f>IF((#REF!+#REF!+H478)&lt;&gt;0,"a","b")</f>
        <v>#REF!</v>
      </c>
      <c r="C478" s="54">
        <v>5</v>
      </c>
      <c r="D478" s="54"/>
      <c r="F478" s="89"/>
      <c r="G478" s="95" t="s">
        <v>266</v>
      </c>
      <c r="H478" s="360">
        <f t="shared" ref="H478:M478" si="375">H708+H938+H1168</f>
        <v>0</v>
      </c>
      <c r="I478" s="360">
        <f t="shared" si="375"/>
        <v>0</v>
      </c>
      <c r="J478" s="360">
        <f t="shared" si="375"/>
        <v>0</v>
      </c>
      <c r="K478" s="360">
        <f t="shared" si="375"/>
        <v>0</v>
      </c>
      <c r="L478" s="360">
        <f t="shared" si="375"/>
        <v>0</v>
      </c>
      <c r="M478" s="360">
        <f t="shared" si="375"/>
        <v>0</v>
      </c>
      <c r="N478" s="154"/>
    </row>
    <row r="479" spans="1:17" ht="20.25" customHeight="1">
      <c r="B479" s="50" t="e">
        <f>IF((#REF!+#REF!+H479)&lt;&gt;0,"a","b")</f>
        <v>#REF!</v>
      </c>
      <c r="C479" s="54">
        <v>4</v>
      </c>
      <c r="D479" s="54"/>
      <c r="F479" s="89"/>
      <c r="G479" s="93" t="s">
        <v>267</v>
      </c>
      <c r="H479" s="360">
        <f t="shared" ref="H479:M479" si="376">H709+H939+H1169</f>
        <v>0</v>
      </c>
      <c r="I479" s="360">
        <f t="shared" si="376"/>
        <v>0</v>
      </c>
      <c r="J479" s="360">
        <f t="shared" si="376"/>
        <v>0</v>
      </c>
      <c r="K479" s="360">
        <f t="shared" si="376"/>
        <v>0</v>
      </c>
      <c r="L479" s="360">
        <f t="shared" si="376"/>
        <v>0</v>
      </c>
      <c r="M479" s="360">
        <f t="shared" si="376"/>
        <v>0</v>
      </c>
      <c r="N479" s="153"/>
    </row>
    <row r="480" spans="1:17" ht="20.25" customHeight="1">
      <c r="B480" s="50" t="e">
        <f>IF((#REF!+#REF!+H480)&lt;&gt;0,"a","b")</f>
        <v>#REF!</v>
      </c>
      <c r="C480" s="54">
        <v>3</v>
      </c>
      <c r="D480" s="54"/>
      <c r="F480" s="374"/>
      <c r="G480" s="90" t="s">
        <v>268</v>
      </c>
      <c r="H480" s="360">
        <f t="shared" ref="H480:M480" si="377">H710+H940+H1170</f>
        <v>922.80500000000006</v>
      </c>
      <c r="I480" s="360">
        <f t="shared" si="377"/>
        <v>904.40500000000009</v>
      </c>
      <c r="J480" s="360">
        <f t="shared" si="377"/>
        <v>18.399999999999999</v>
      </c>
      <c r="K480" s="360">
        <f t="shared" si="377"/>
        <v>856.13599999999997</v>
      </c>
      <c r="L480" s="360">
        <f t="shared" si="377"/>
        <v>874.14499999999987</v>
      </c>
      <c r="M480" s="360">
        <f t="shared" si="377"/>
        <v>887.13599999999997</v>
      </c>
      <c r="N480" s="150">
        <f t="shared" ref="N480" si="378">N481+N482+N485+N521+N522+N523+N524+N525+N532+N533</f>
        <v>0</v>
      </c>
      <c r="O480" s="60" t="s">
        <v>71</v>
      </c>
    </row>
    <row r="481" spans="2:15" ht="20.25" customHeight="1">
      <c r="B481" s="50" t="e">
        <f>IF((#REF!+#REF!+H481)&lt;&gt;0,"a","b")</f>
        <v>#REF!</v>
      </c>
      <c r="C481" s="54">
        <v>4</v>
      </c>
      <c r="D481" s="54"/>
      <c r="F481" s="374"/>
      <c r="G481" s="93" t="s">
        <v>269</v>
      </c>
      <c r="H481" s="360">
        <f t="shared" ref="H481:M481" si="379">H711+H941+H1171</f>
        <v>201</v>
      </c>
      <c r="I481" s="360">
        <f t="shared" si="379"/>
        <v>201</v>
      </c>
      <c r="J481" s="360">
        <f t="shared" si="379"/>
        <v>0</v>
      </c>
      <c r="K481" s="360">
        <f t="shared" si="379"/>
        <v>201</v>
      </c>
      <c r="L481" s="360">
        <f t="shared" si="379"/>
        <v>201</v>
      </c>
      <c r="M481" s="360">
        <f t="shared" si="379"/>
        <v>201</v>
      </c>
      <c r="N481" s="153"/>
    </row>
    <row r="482" spans="2:15" ht="20.25" customHeight="1">
      <c r="B482" s="50" t="e">
        <f>IF((#REF!+#REF!+H482)&lt;&gt;0,"a","b")</f>
        <v>#REF!</v>
      </c>
      <c r="C482" s="54">
        <v>4</v>
      </c>
      <c r="D482" s="54"/>
      <c r="F482" s="374"/>
      <c r="G482" s="93" t="s">
        <v>270</v>
      </c>
      <c r="H482" s="360">
        <f t="shared" ref="H482:M482" si="380">H712+H942+H1172</f>
        <v>45</v>
      </c>
      <c r="I482" s="360">
        <f t="shared" si="380"/>
        <v>43</v>
      </c>
      <c r="J482" s="360">
        <f t="shared" si="380"/>
        <v>2</v>
      </c>
      <c r="K482" s="360">
        <f t="shared" si="380"/>
        <v>38</v>
      </c>
      <c r="L482" s="360">
        <f t="shared" si="380"/>
        <v>39</v>
      </c>
      <c r="M482" s="360">
        <f t="shared" si="380"/>
        <v>40</v>
      </c>
      <c r="N482" s="151">
        <f t="shared" ref="N482" si="381">SUM(N483:N484)</f>
        <v>0</v>
      </c>
      <c r="O482" s="60" t="s">
        <v>71</v>
      </c>
    </row>
    <row r="483" spans="2:15" ht="20.25" customHeight="1">
      <c r="B483" s="50" t="e">
        <f>IF((#REF!+#REF!+H483)&lt;&gt;0,"a","b")</f>
        <v>#REF!</v>
      </c>
      <c r="C483" s="54">
        <v>5</v>
      </c>
      <c r="D483" s="54"/>
      <c r="F483" s="374"/>
      <c r="G483" s="95" t="s">
        <v>271</v>
      </c>
      <c r="H483" s="360">
        <f t="shared" ref="H483:M483" si="382">H713+H943+H1173</f>
        <v>27</v>
      </c>
      <c r="I483" s="360">
        <f t="shared" si="382"/>
        <v>25</v>
      </c>
      <c r="J483" s="360">
        <f t="shared" si="382"/>
        <v>2</v>
      </c>
      <c r="K483" s="360">
        <f t="shared" si="382"/>
        <v>23</v>
      </c>
      <c r="L483" s="360">
        <f t="shared" si="382"/>
        <v>24</v>
      </c>
      <c r="M483" s="360">
        <f t="shared" si="382"/>
        <v>25</v>
      </c>
      <c r="N483" s="154"/>
    </row>
    <row r="484" spans="2:15" ht="20.25" customHeight="1">
      <c r="B484" s="50" t="e">
        <f>IF((#REF!+#REF!+H484)&lt;&gt;0,"a","b")</f>
        <v>#REF!</v>
      </c>
      <c r="C484" s="54">
        <v>5</v>
      </c>
      <c r="D484" s="54"/>
      <c r="F484" s="374"/>
      <c r="G484" s="95" t="s">
        <v>272</v>
      </c>
      <c r="H484" s="360">
        <f t="shared" ref="H484:M484" si="383">H714+H944+H1174</f>
        <v>18</v>
      </c>
      <c r="I484" s="360">
        <f t="shared" si="383"/>
        <v>18</v>
      </c>
      <c r="J484" s="360">
        <f t="shared" si="383"/>
        <v>0</v>
      </c>
      <c r="K484" s="360">
        <f t="shared" si="383"/>
        <v>15</v>
      </c>
      <c r="L484" s="360">
        <f t="shared" si="383"/>
        <v>15</v>
      </c>
      <c r="M484" s="360">
        <f t="shared" si="383"/>
        <v>15</v>
      </c>
      <c r="N484" s="154"/>
    </row>
    <row r="485" spans="2:15" ht="20.25" customHeight="1">
      <c r="B485" s="50" t="e">
        <f>IF((#REF!+#REF!+H485)&lt;&gt;0,"a","b")</f>
        <v>#REF!</v>
      </c>
      <c r="C485" s="54">
        <v>4</v>
      </c>
      <c r="D485" s="54"/>
      <c r="F485" s="374"/>
      <c r="G485" s="93" t="s">
        <v>273</v>
      </c>
      <c r="H485" s="360">
        <f t="shared" ref="H485:M485" si="384">H715+H945+H1175</f>
        <v>369.09999999999997</v>
      </c>
      <c r="I485" s="360">
        <f t="shared" si="384"/>
        <v>360.9</v>
      </c>
      <c r="J485" s="360">
        <f t="shared" si="384"/>
        <v>8.1999999999999993</v>
      </c>
      <c r="K485" s="360">
        <f t="shared" si="384"/>
        <v>381.7</v>
      </c>
      <c r="L485" s="360">
        <f t="shared" si="384"/>
        <v>381.7</v>
      </c>
      <c r="M485" s="360">
        <f t="shared" si="384"/>
        <v>381.7</v>
      </c>
      <c r="N485" s="151">
        <f t="shared" ref="N485" si="385">N486+N487+N488+N489+N501+N505+N506+N507+N508+N509+N510+N511+N519+N520</f>
        <v>0</v>
      </c>
      <c r="O485" s="60" t="s">
        <v>71</v>
      </c>
    </row>
    <row r="486" spans="2:15" ht="42.75" customHeight="1">
      <c r="B486" s="50" t="e">
        <f>IF((#REF!+#REF!+H486)&lt;&gt;0,"a","b")</f>
        <v>#REF!</v>
      </c>
      <c r="C486" s="54">
        <v>5</v>
      </c>
      <c r="D486" s="54"/>
      <c r="F486" s="374"/>
      <c r="G486" s="95" t="s">
        <v>322</v>
      </c>
      <c r="H486" s="360">
        <f t="shared" ref="H486:M486" si="386">H716+H946+H1176</f>
        <v>22.95</v>
      </c>
      <c r="I486" s="360">
        <f t="shared" si="386"/>
        <v>22.5</v>
      </c>
      <c r="J486" s="360">
        <f t="shared" si="386"/>
        <v>0.45</v>
      </c>
      <c r="K486" s="360">
        <f t="shared" si="386"/>
        <v>23.5</v>
      </c>
      <c r="L486" s="360">
        <f t="shared" si="386"/>
        <v>23.5</v>
      </c>
      <c r="M486" s="360">
        <f t="shared" si="386"/>
        <v>23.5</v>
      </c>
      <c r="N486" s="154"/>
    </row>
    <row r="487" spans="2:15" ht="30.75" customHeight="1">
      <c r="B487" s="50" t="e">
        <f>IF((#REF!+#REF!+H487)&lt;&gt;0,"a","b")</f>
        <v>#REF!</v>
      </c>
      <c r="C487" s="54">
        <v>5</v>
      </c>
      <c r="D487" s="54"/>
      <c r="F487" s="374"/>
      <c r="G487" s="111" t="s">
        <v>289</v>
      </c>
      <c r="H487" s="360">
        <f t="shared" ref="H487:M487" si="387">H717+H947+H1177</f>
        <v>4</v>
      </c>
      <c r="I487" s="360">
        <f t="shared" si="387"/>
        <v>4</v>
      </c>
      <c r="J487" s="360">
        <f t="shared" si="387"/>
        <v>0</v>
      </c>
      <c r="K487" s="360">
        <f t="shared" si="387"/>
        <v>4</v>
      </c>
      <c r="L487" s="360">
        <f t="shared" si="387"/>
        <v>4</v>
      </c>
      <c r="M487" s="360">
        <f t="shared" si="387"/>
        <v>4</v>
      </c>
      <c r="N487" s="154"/>
    </row>
    <row r="488" spans="2:15" ht="60.75" customHeight="1">
      <c r="B488" s="50" t="e">
        <f>IF((#REF!+#REF!+H488)&lt;&gt;0,"a","b")</f>
        <v>#REF!</v>
      </c>
      <c r="C488" s="54">
        <v>5</v>
      </c>
      <c r="D488" s="54"/>
      <c r="F488" s="374"/>
      <c r="G488" s="111" t="s">
        <v>323</v>
      </c>
      <c r="H488" s="360">
        <f t="shared" ref="H488:M488" si="388">H718+H948+H1178</f>
        <v>47.9</v>
      </c>
      <c r="I488" s="360">
        <f t="shared" si="388"/>
        <v>47</v>
      </c>
      <c r="J488" s="360">
        <f t="shared" si="388"/>
        <v>0.9</v>
      </c>
      <c r="K488" s="360">
        <f t="shared" si="388"/>
        <v>48</v>
      </c>
      <c r="L488" s="360">
        <f t="shared" si="388"/>
        <v>48</v>
      </c>
      <c r="M488" s="360">
        <f t="shared" si="388"/>
        <v>48</v>
      </c>
      <c r="N488" s="154"/>
    </row>
    <row r="489" spans="2:15" ht="30.75" customHeight="1">
      <c r="B489" s="50" t="e">
        <f>IF((#REF!+#REF!+H489)&lt;&gt;0,"a","b")</f>
        <v>#REF!</v>
      </c>
      <c r="C489" s="54">
        <v>5</v>
      </c>
      <c r="D489" s="54"/>
      <c r="F489" s="374"/>
      <c r="G489" s="95" t="s">
        <v>288</v>
      </c>
      <c r="H489" s="360">
        <f t="shared" ref="H489:M489" si="389">H719+H949+H1179</f>
        <v>21.8</v>
      </c>
      <c r="I489" s="360">
        <f t="shared" si="389"/>
        <v>21.5</v>
      </c>
      <c r="J489" s="360">
        <f t="shared" si="389"/>
        <v>0.3</v>
      </c>
      <c r="K489" s="360">
        <f t="shared" si="389"/>
        <v>21</v>
      </c>
      <c r="L489" s="360">
        <f t="shared" si="389"/>
        <v>21</v>
      </c>
      <c r="M489" s="360">
        <f t="shared" si="389"/>
        <v>21</v>
      </c>
      <c r="N489" s="152">
        <f t="shared" ref="N489" si="390">SUM(N490:N500)</f>
        <v>0</v>
      </c>
      <c r="O489" s="60" t="s">
        <v>71</v>
      </c>
    </row>
    <row r="490" spans="2:15" ht="20.25" customHeight="1">
      <c r="B490" s="50" t="e">
        <f>IF((#REF!+#REF!+H490)&lt;&gt;0,"a","b")</f>
        <v>#REF!</v>
      </c>
      <c r="C490" s="54">
        <v>6</v>
      </c>
      <c r="D490" s="54"/>
      <c r="F490" s="89"/>
      <c r="G490" s="97" t="s">
        <v>274</v>
      </c>
      <c r="H490" s="360">
        <f t="shared" ref="H490:M490" si="391">H720+H950+H1180</f>
        <v>0</v>
      </c>
      <c r="I490" s="360">
        <f t="shared" si="391"/>
        <v>0</v>
      </c>
      <c r="J490" s="360">
        <f t="shared" si="391"/>
        <v>0</v>
      </c>
      <c r="K490" s="360">
        <f t="shared" si="391"/>
        <v>0</v>
      </c>
      <c r="L490" s="360">
        <f t="shared" si="391"/>
        <v>0</v>
      </c>
      <c r="M490" s="360">
        <f t="shared" si="391"/>
        <v>0</v>
      </c>
      <c r="N490" s="155"/>
    </row>
    <row r="491" spans="2:15" ht="20.25" customHeight="1">
      <c r="B491" s="50" t="e">
        <f>IF((#REF!+#REF!+H491)&lt;&gt;0,"a","b")</f>
        <v>#REF!</v>
      </c>
      <c r="C491" s="54">
        <v>6</v>
      </c>
      <c r="D491" s="54"/>
      <c r="F491" s="89"/>
      <c r="G491" s="97" t="s">
        <v>275</v>
      </c>
      <c r="H491" s="360">
        <f t="shared" ref="H491:M491" si="392">H721+H951+H1181</f>
        <v>0</v>
      </c>
      <c r="I491" s="360">
        <f t="shared" si="392"/>
        <v>0</v>
      </c>
      <c r="J491" s="360">
        <f t="shared" si="392"/>
        <v>0</v>
      </c>
      <c r="K491" s="360">
        <f t="shared" si="392"/>
        <v>0</v>
      </c>
      <c r="L491" s="360">
        <f t="shared" si="392"/>
        <v>0</v>
      </c>
      <c r="M491" s="360">
        <f t="shared" si="392"/>
        <v>0</v>
      </c>
      <c r="N491" s="155"/>
    </row>
    <row r="492" spans="2:15" ht="20.25" customHeight="1">
      <c r="B492" s="50" t="e">
        <f>IF((#REF!+#REF!+H492)&lt;&gt;0,"a","b")</f>
        <v>#REF!</v>
      </c>
      <c r="C492" s="54">
        <v>6</v>
      </c>
      <c r="D492" s="54"/>
      <c r="F492" s="374"/>
      <c r="G492" s="97" t="s">
        <v>276</v>
      </c>
      <c r="H492" s="360">
        <f t="shared" ref="H492:M492" si="393">H722+H952+H1182</f>
        <v>2.5</v>
      </c>
      <c r="I492" s="360">
        <f t="shared" si="393"/>
        <v>2.5</v>
      </c>
      <c r="J492" s="360">
        <f t="shared" si="393"/>
        <v>0</v>
      </c>
      <c r="K492" s="360">
        <f t="shared" si="393"/>
        <v>2.5</v>
      </c>
      <c r="L492" s="360">
        <f t="shared" si="393"/>
        <v>2.5</v>
      </c>
      <c r="M492" s="360">
        <f t="shared" si="393"/>
        <v>2.5</v>
      </c>
      <c r="N492" s="155"/>
    </row>
    <row r="493" spans="2:15" ht="20.25" customHeight="1">
      <c r="B493" s="50" t="e">
        <f>IF((#REF!+#REF!+H493)&lt;&gt;0,"a","b")</f>
        <v>#REF!</v>
      </c>
      <c r="C493" s="54">
        <v>6</v>
      </c>
      <c r="D493" s="54"/>
      <c r="F493" s="89"/>
      <c r="G493" s="97" t="s">
        <v>277</v>
      </c>
      <c r="H493" s="360">
        <f t="shared" ref="H493:M493" si="394">H723+H953+H1183</f>
        <v>0</v>
      </c>
      <c r="I493" s="360">
        <f t="shared" si="394"/>
        <v>0</v>
      </c>
      <c r="J493" s="360">
        <f t="shared" si="394"/>
        <v>0</v>
      </c>
      <c r="K493" s="360">
        <f t="shared" si="394"/>
        <v>0</v>
      </c>
      <c r="L493" s="360">
        <f t="shared" si="394"/>
        <v>0</v>
      </c>
      <c r="M493" s="360">
        <f t="shared" si="394"/>
        <v>0</v>
      </c>
      <c r="N493" s="155"/>
    </row>
    <row r="494" spans="2:15" ht="20.25" customHeight="1">
      <c r="B494" s="50" t="e">
        <f>IF((#REF!+#REF!+H494)&lt;&gt;0,"a","b")</f>
        <v>#REF!</v>
      </c>
      <c r="C494" s="54">
        <v>6</v>
      </c>
      <c r="D494" s="54"/>
      <c r="F494" s="374"/>
      <c r="G494" s="97" t="s">
        <v>278</v>
      </c>
      <c r="H494" s="360">
        <f t="shared" ref="H494:M494" si="395">H724+H954+H1184</f>
        <v>15.3</v>
      </c>
      <c r="I494" s="360">
        <f t="shared" si="395"/>
        <v>15</v>
      </c>
      <c r="J494" s="360">
        <f t="shared" si="395"/>
        <v>0.3</v>
      </c>
      <c r="K494" s="360">
        <f t="shared" si="395"/>
        <v>16.5</v>
      </c>
      <c r="L494" s="360">
        <f t="shared" si="395"/>
        <v>16.5</v>
      </c>
      <c r="M494" s="360">
        <f t="shared" si="395"/>
        <v>16.5</v>
      </c>
      <c r="N494" s="155"/>
    </row>
    <row r="495" spans="2:15" ht="20.25" customHeight="1">
      <c r="B495" s="50" t="e">
        <f>IF((#REF!+#REF!+H495)&lt;&gt;0,"a","b")</f>
        <v>#REF!</v>
      </c>
      <c r="C495" s="54">
        <v>6</v>
      </c>
      <c r="D495" s="54"/>
      <c r="F495" s="89"/>
      <c r="G495" s="97" t="s">
        <v>279</v>
      </c>
      <c r="H495" s="360">
        <f t="shared" ref="H495:M495" si="396">H725+H955+H1185</f>
        <v>0</v>
      </c>
      <c r="I495" s="360">
        <f t="shared" si="396"/>
        <v>0</v>
      </c>
      <c r="J495" s="360">
        <f t="shared" si="396"/>
        <v>0</v>
      </c>
      <c r="K495" s="360">
        <f t="shared" si="396"/>
        <v>0</v>
      </c>
      <c r="L495" s="360">
        <f t="shared" si="396"/>
        <v>0</v>
      </c>
      <c r="M495" s="360">
        <f t="shared" si="396"/>
        <v>0</v>
      </c>
      <c r="N495" s="155"/>
    </row>
    <row r="496" spans="2:15" ht="20.25" customHeight="1">
      <c r="B496" s="50" t="e">
        <f>IF((#REF!+#REF!+H496)&lt;&gt;0,"a","b")</f>
        <v>#REF!</v>
      </c>
      <c r="C496" s="54">
        <v>6</v>
      </c>
      <c r="D496" s="54"/>
      <c r="F496" s="89"/>
      <c r="G496" s="97" t="s">
        <v>280</v>
      </c>
      <c r="H496" s="360">
        <f t="shared" ref="H496:M496" si="397">H726+H956+H1186</f>
        <v>0</v>
      </c>
      <c r="I496" s="360">
        <f t="shared" si="397"/>
        <v>0</v>
      </c>
      <c r="J496" s="360">
        <f t="shared" si="397"/>
        <v>0</v>
      </c>
      <c r="K496" s="360">
        <f t="shared" si="397"/>
        <v>0</v>
      </c>
      <c r="L496" s="360">
        <f t="shared" si="397"/>
        <v>0</v>
      </c>
      <c r="M496" s="360">
        <f t="shared" si="397"/>
        <v>0</v>
      </c>
      <c r="N496" s="155"/>
    </row>
    <row r="497" spans="2:15" ht="20.25" customHeight="1">
      <c r="B497" s="50" t="e">
        <f>IF((#REF!+#REF!+H497)&lt;&gt;0,"a","b")</f>
        <v>#REF!</v>
      </c>
      <c r="C497" s="54">
        <v>6</v>
      </c>
      <c r="D497" s="54"/>
      <c r="F497" s="374"/>
      <c r="G497" s="97" t="s">
        <v>281</v>
      </c>
      <c r="H497" s="360">
        <f t="shared" ref="H497:M497" si="398">H727+H957+H1187</f>
        <v>0</v>
      </c>
      <c r="I497" s="360">
        <f t="shared" si="398"/>
        <v>0</v>
      </c>
      <c r="J497" s="360">
        <f t="shared" si="398"/>
        <v>0</v>
      </c>
      <c r="K497" s="360">
        <f t="shared" si="398"/>
        <v>0</v>
      </c>
      <c r="L497" s="360">
        <f t="shared" si="398"/>
        <v>0</v>
      </c>
      <c r="M497" s="360">
        <f t="shared" si="398"/>
        <v>0</v>
      </c>
      <c r="N497" s="155"/>
    </row>
    <row r="498" spans="2:15" ht="20.25" customHeight="1">
      <c r="B498" s="50" t="e">
        <f>IF((#REF!+#REF!+H498)&lt;&gt;0,"a","b")</f>
        <v>#REF!</v>
      </c>
      <c r="C498" s="54">
        <v>6</v>
      </c>
      <c r="D498" s="54"/>
      <c r="F498" s="89"/>
      <c r="G498" s="97" t="s">
        <v>282</v>
      </c>
      <c r="H498" s="360">
        <f t="shared" ref="H498:M498" si="399">H728+H958+H1188</f>
        <v>0</v>
      </c>
      <c r="I498" s="360">
        <f t="shared" si="399"/>
        <v>0</v>
      </c>
      <c r="J498" s="360">
        <f t="shared" si="399"/>
        <v>0</v>
      </c>
      <c r="K498" s="360">
        <f t="shared" si="399"/>
        <v>0</v>
      </c>
      <c r="L498" s="360">
        <f t="shared" si="399"/>
        <v>0</v>
      </c>
      <c r="M498" s="360">
        <f t="shared" si="399"/>
        <v>0</v>
      </c>
      <c r="N498" s="155"/>
    </row>
    <row r="499" spans="2:15" ht="20.25" customHeight="1">
      <c r="B499" s="50" t="e">
        <f>IF((#REF!+#REF!+H499)&lt;&gt;0,"a","b")</f>
        <v>#REF!</v>
      </c>
      <c r="C499" s="54">
        <v>6</v>
      </c>
      <c r="D499" s="54"/>
      <c r="F499" s="89"/>
      <c r="G499" s="97" t="s">
        <v>283</v>
      </c>
      <c r="H499" s="360">
        <f t="shared" ref="H499:M499" si="400">H729+H959+H1189</f>
        <v>4</v>
      </c>
      <c r="I499" s="360">
        <f t="shared" si="400"/>
        <v>4</v>
      </c>
      <c r="J499" s="360">
        <f t="shared" si="400"/>
        <v>0</v>
      </c>
      <c r="K499" s="360">
        <f t="shared" si="400"/>
        <v>2</v>
      </c>
      <c r="L499" s="360">
        <f t="shared" si="400"/>
        <v>2</v>
      </c>
      <c r="M499" s="360">
        <f t="shared" si="400"/>
        <v>2</v>
      </c>
      <c r="N499" s="155"/>
    </row>
    <row r="500" spans="2:15" ht="30.75" customHeight="1">
      <c r="B500" s="50" t="e">
        <f>IF((#REF!+#REF!+H500)&lt;&gt;0,"a","b")</f>
        <v>#REF!</v>
      </c>
      <c r="C500" s="54">
        <v>6</v>
      </c>
      <c r="D500" s="54"/>
      <c r="F500" s="374"/>
      <c r="G500" s="97" t="s">
        <v>324</v>
      </c>
      <c r="H500" s="360">
        <f t="shared" ref="H500:M500" si="401">H730+H960+H1190</f>
        <v>0</v>
      </c>
      <c r="I500" s="360">
        <f t="shared" si="401"/>
        <v>0</v>
      </c>
      <c r="J500" s="360">
        <f t="shared" si="401"/>
        <v>0</v>
      </c>
      <c r="K500" s="360">
        <f t="shared" si="401"/>
        <v>0</v>
      </c>
      <c r="L500" s="360">
        <f t="shared" si="401"/>
        <v>0</v>
      </c>
      <c r="M500" s="360">
        <f t="shared" si="401"/>
        <v>0</v>
      </c>
      <c r="N500" s="155"/>
    </row>
    <row r="501" spans="2:15" ht="20.25" customHeight="1">
      <c r="B501" s="50" t="e">
        <f>IF((#REF!+#REF!+H501)&lt;&gt;0,"a","b")</f>
        <v>#REF!</v>
      </c>
      <c r="C501" s="54">
        <v>5</v>
      </c>
      <c r="D501" s="54"/>
      <c r="F501" s="374"/>
      <c r="G501" s="95" t="s">
        <v>290</v>
      </c>
      <c r="H501" s="360">
        <f t="shared" ref="H501:M501" si="402">H731+H961+H1191</f>
        <v>25</v>
      </c>
      <c r="I501" s="360">
        <f t="shared" si="402"/>
        <v>24</v>
      </c>
      <c r="J501" s="360">
        <f t="shared" si="402"/>
        <v>1</v>
      </c>
      <c r="K501" s="360">
        <f t="shared" si="402"/>
        <v>15</v>
      </c>
      <c r="L501" s="360">
        <f t="shared" si="402"/>
        <v>15</v>
      </c>
      <c r="M501" s="360">
        <f t="shared" si="402"/>
        <v>15</v>
      </c>
      <c r="N501" s="152">
        <f t="shared" ref="N501" si="403">SUM(N502:N504)</f>
        <v>0</v>
      </c>
      <c r="O501" s="60" t="s">
        <v>71</v>
      </c>
    </row>
    <row r="502" spans="2:15" ht="20.25" customHeight="1">
      <c r="B502" s="50" t="e">
        <f>IF((#REF!+#REF!+H502)&lt;&gt;0,"a","b")</f>
        <v>#REF!</v>
      </c>
      <c r="C502" s="54">
        <v>6</v>
      </c>
      <c r="D502" s="54"/>
      <c r="F502" s="374"/>
      <c r="G502" s="97" t="s">
        <v>284</v>
      </c>
      <c r="H502" s="360">
        <f t="shared" ref="H502:M502" si="404">H732+H962+H1192</f>
        <v>24</v>
      </c>
      <c r="I502" s="360">
        <f t="shared" si="404"/>
        <v>23</v>
      </c>
      <c r="J502" s="360">
        <f t="shared" si="404"/>
        <v>1</v>
      </c>
      <c r="K502" s="360">
        <f t="shared" si="404"/>
        <v>14</v>
      </c>
      <c r="L502" s="360">
        <f t="shared" si="404"/>
        <v>14</v>
      </c>
      <c r="M502" s="360">
        <f t="shared" si="404"/>
        <v>14</v>
      </c>
      <c r="N502" s="155"/>
    </row>
    <row r="503" spans="2:15" ht="20.25" customHeight="1">
      <c r="B503" s="50" t="e">
        <f>IF((#REF!+#REF!+H503)&lt;&gt;0,"a","b")</f>
        <v>#REF!</v>
      </c>
      <c r="C503" s="54">
        <v>6</v>
      </c>
      <c r="D503" s="54"/>
      <c r="F503" s="374"/>
      <c r="G503" s="97" t="s">
        <v>285</v>
      </c>
      <c r="H503" s="360">
        <f t="shared" ref="H503:M503" si="405">H733+H963+H1193</f>
        <v>1</v>
      </c>
      <c r="I503" s="360">
        <f t="shared" si="405"/>
        <v>1</v>
      </c>
      <c r="J503" s="360">
        <f t="shared" si="405"/>
        <v>0</v>
      </c>
      <c r="K503" s="360">
        <f t="shared" si="405"/>
        <v>1</v>
      </c>
      <c r="L503" s="360">
        <f t="shared" si="405"/>
        <v>1</v>
      </c>
      <c r="M503" s="360">
        <f t="shared" si="405"/>
        <v>1</v>
      </c>
      <c r="N503" s="155"/>
    </row>
    <row r="504" spans="2:15" ht="30.75" customHeight="1">
      <c r="B504" s="50" t="e">
        <f>IF((#REF!+#REF!+H504)&lt;&gt;0,"a","b")</f>
        <v>#REF!</v>
      </c>
      <c r="C504" s="54">
        <v>6</v>
      </c>
      <c r="D504" s="54"/>
      <c r="F504" s="374"/>
      <c r="G504" s="97" t="s">
        <v>325</v>
      </c>
      <c r="H504" s="360">
        <f t="shared" ref="H504:M504" si="406">H734+H964+H1194</f>
        <v>0</v>
      </c>
      <c r="I504" s="360">
        <f t="shared" si="406"/>
        <v>0</v>
      </c>
      <c r="J504" s="360">
        <f t="shared" si="406"/>
        <v>0</v>
      </c>
      <c r="K504" s="360">
        <f t="shared" si="406"/>
        <v>0</v>
      </c>
      <c r="L504" s="360">
        <f t="shared" si="406"/>
        <v>0</v>
      </c>
      <c r="M504" s="360">
        <f t="shared" si="406"/>
        <v>0</v>
      </c>
      <c r="N504" s="155"/>
    </row>
    <row r="505" spans="2:15" ht="30.75" customHeight="1">
      <c r="B505" s="50" t="e">
        <f>IF((#REF!+#REF!+H505)&lt;&gt;0,"a","b")</f>
        <v>#REF!</v>
      </c>
      <c r="C505" s="54">
        <v>5</v>
      </c>
      <c r="D505" s="54"/>
      <c r="F505" s="374"/>
      <c r="G505" s="95" t="s">
        <v>326</v>
      </c>
      <c r="H505" s="360">
        <f t="shared" ref="H505:M505" si="407">H735+H965+H1195</f>
        <v>0</v>
      </c>
      <c r="I505" s="360">
        <f t="shared" si="407"/>
        <v>0</v>
      </c>
      <c r="J505" s="360">
        <f t="shared" si="407"/>
        <v>0</v>
      </c>
      <c r="K505" s="360">
        <f t="shared" si="407"/>
        <v>0</v>
      </c>
      <c r="L505" s="360">
        <f t="shared" si="407"/>
        <v>0</v>
      </c>
      <c r="M505" s="360">
        <f t="shared" si="407"/>
        <v>0</v>
      </c>
      <c r="N505" s="154"/>
    </row>
    <row r="506" spans="2:15" ht="34.5" customHeight="1">
      <c r="B506" s="50" t="e">
        <f>IF((#REF!+#REF!+H506)&lt;&gt;0,"a","b")</f>
        <v>#REF!</v>
      </c>
      <c r="C506" s="54">
        <v>5</v>
      </c>
      <c r="D506" s="54"/>
      <c r="F506" s="374"/>
      <c r="G506" s="128" t="s">
        <v>460</v>
      </c>
      <c r="H506" s="360">
        <f t="shared" ref="H506:M506" si="408">H736+H966+H1196</f>
        <v>0</v>
      </c>
      <c r="I506" s="360">
        <f t="shared" si="408"/>
        <v>0</v>
      </c>
      <c r="J506" s="360">
        <f t="shared" si="408"/>
        <v>0</v>
      </c>
      <c r="K506" s="360">
        <f t="shared" si="408"/>
        <v>0</v>
      </c>
      <c r="L506" s="360">
        <f t="shared" si="408"/>
        <v>0</v>
      </c>
      <c r="M506" s="360">
        <f t="shared" si="408"/>
        <v>0</v>
      </c>
      <c r="N506" s="154"/>
    </row>
    <row r="507" spans="2:15" ht="34.5" customHeight="1">
      <c r="B507" s="50" t="e">
        <f>IF((#REF!+#REF!+H507)&lt;&gt;0,"a","b")</f>
        <v>#REF!</v>
      </c>
      <c r="C507" s="54">
        <v>5</v>
      </c>
      <c r="D507" s="54"/>
      <c r="F507" s="89"/>
      <c r="G507" s="95" t="s">
        <v>327</v>
      </c>
      <c r="H507" s="360">
        <f t="shared" ref="H507:M507" si="409">H737+H967+H1197</f>
        <v>3</v>
      </c>
      <c r="I507" s="360">
        <f t="shared" si="409"/>
        <v>3</v>
      </c>
      <c r="J507" s="360">
        <f t="shared" si="409"/>
        <v>0</v>
      </c>
      <c r="K507" s="360">
        <f t="shared" si="409"/>
        <v>4</v>
      </c>
      <c r="L507" s="360">
        <f t="shared" si="409"/>
        <v>4</v>
      </c>
      <c r="M507" s="360">
        <f t="shared" si="409"/>
        <v>4</v>
      </c>
      <c r="N507" s="154"/>
    </row>
    <row r="508" spans="2:15" ht="50.25" customHeight="1">
      <c r="B508" s="50" t="e">
        <f>IF((#REF!+#REF!+H508)&lt;&gt;0,"a","b")</f>
        <v>#REF!</v>
      </c>
      <c r="C508" s="54">
        <v>5</v>
      </c>
      <c r="D508" s="54"/>
      <c r="F508" s="89"/>
      <c r="G508" s="95" t="s">
        <v>328</v>
      </c>
      <c r="H508" s="360">
        <f t="shared" ref="H508:M508" si="410">H738+H968+H1198</f>
        <v>4.5</v>
      </c>
      <c r="I508" s="360">
        <f t="shared" si="410"/>
        <v>4.5</v>
      </c>
      <c r="J508" s="360">
        <f t="shared" si="410"/>
        <v>0</v>
      </c>
      <c r="K508" s="360">
        <f t="shared" si="410"/>
        <v>3</v>
      </c>
      <c r="L508" s="360">
        <f t="shared" si="410"/>
        <v>3</v>
      </c>
      <c r="M508" s="360">
        <f t="shared" si="410"/>
        <v>3</v>
      </c>
      <c r="N508" s="154"/>
    </row>
    <row r="509" spans="2:15" ht="20.25" customHeight="1">
      <c r="B509" s="50" t="e">
        <f>IF((#REF!+#REF!+H509)&lt;&gt;0,"a","b")</f>
        <v>#REF!</v>
      </c>
      <c r="C509" s="54">
        <v>5</v>
      </c>
      <c r="D509" s="54"/>
      <c r="F509" s="374"/>
      <c r="G509" s="95" t="s">
        <v>329</v>
      </c>
      <c r="H509" s="360">
        <f t="shared" ref="H509:M509" si="411">H739+H969+H1199</f>
        <v>97.1</v>
      </c>
      <c r="I509" s="360">
        <f t="shared" si="411"/>
        <v>95</v>
      </c>
      <c r="J509" s="360">
        <f t="shared" si="411"/>
        <v>2.1</v>
      </c>
      <c r="K509" s="360">
        <f t="shared" si="411"/>
        <v>102.2</v>
      </c>
      <c r="L509" s="360">
        <f t="shared" si="411"/>
        <v>102.2</v>
      </c>
      <c r="M509" s="360">
        <f t="shared" si="411"/>
        <v>102.2</v>
      </c>
      <c r="N509" s="154"/>
    </row>
    <row r="510" spans="2:15" ht="20.25" customHeight="1">
      <c r="B510" s="50" t="e">
        <f>IF((#REF!+#REF!+H510)&lt;&gt;0,"a","b")</f>
        <v>#REF!</v>
      </c>
      <c r="C510" s="54">
        <v>5</v>
      </c>
      <c r="D510" s="54"/>
      <c r="F510" s="374"/>
      <c r="G510" s="95" t="s">
        <v>330</v>
      </c>
      <c r="H510" s="360">
        <f t="shared" ref="H510:M510" si="412">H740+H970+H1200</f>
        <v>7.95</v>
      </c>
      <c r="I510" s="360">
        <f t="shared" si="412"/>
        <v>7.4</v>
      </c>
      <c r="J510" s="360">
        <f t="shared" si="412"/>
        <v>0.55000000000000004</v>
      </c>
      <c r="K510" s="360">
        <f t="shared" si="412"/>
        <v>9</v>
      </c>
      <c r="L510" s="360">
        <f t="shared" si="412"/>
        <v>9</v>
      </c>
      <c r="M510" s="360">
        <f t="shared" si="412"/>
        <v>9</v>
      </c>
      <c r="N510" s="154"/>
    </row>
    <row r="511" spans="2:15" ht="20.25" customHeight="1">
      <c r="B511" s="50" t="e">
        <f>IF((#REF!+#REF!+H511)&lt;&gt;0,"a","b")</f>
        <v>#REF!</v>
      </c>
      <c r="C511" s="54">
        <v>5</v>
      </c>
      <c r="D511" s="54"/>
      <c r="F511" s="374"/>
      <c r="G511" s="95" t="s">
        <v>331</v>
      </c>
      <c r="H511" s="360">
        <f t="shared" ref="H511:M511" si="413">H741+H971+H1201</f>
        <v>122.8</v>
      </c>
      <c r="I511" s="360">
        <f t="shared" si="413"/>
        <v>120</v>
      </c>
      <c r="J511" s="360">
        <f t="shared" si="413"/>
        <v>2.8</v>
      </c>
      <c r="K511" s="360">
        <f t="shared" si="413"/>
        <v>134</v>
      </c>
      <c r="L511" s="360">
        <f t="shared" si="413"/>
        <v>134</v>
      </c>
      <c r="M511" s="360">
        <f t="shared" si="413"/>
        <v>134</v>
      </c>
      <c r="N511" s="152">
        <f t="shared" ref="N511" si="414">SUM(N512:N518)</f>
        <v>0</v>
      </c>
      <c r="O511" s="60" t="s">
        <v>71</v>
      </c>
    </row>
    <row r="512" spans="2:15" ht="23.25" customHeight="1">
      <c r="B512" s="50" t="e">
        <f>IF((#REF!+#REF!+H512)&lt;&gt;0,"a","b")</f>
        <v>#REF!</v>
      </c>
      <c r="C512" s="54">
        <v>6</v>
      </c>
      <c r="D512" s="54"/>
      <c r="F512" s="374"/>
      <c r="G512" s="97" t="s">
        <v>291</v>
      </c>
      <c r="H512" s="360">
        <f t="shared" ref="H512:M512" si="415">H742+H972+H1202</f>
        <v>61.6</v>
      </c>
      <c r="I512" s="360">
        <f t="shared" si="415"/>
        <v>60</v>
      </c>
      <c r="J512" s="360">
        <f t="shared" si="415"/>
        <v>1.6</v>
      </c>
      <c r="K512" s="360">
        <f t="shared" si="415"/>
        <v>67</v>
      </c>
      <c r="L512" s="360">
        <f t="shared" si="415"/>
        <v>67</v>
      </c>
      <c r="M512" s="360">
        <f t="shared" si="415"/>
        <v>67</v>
      </c>
      <c r="N512" s="155"/>
    </row>
    <row r="513" spans="2:18" ht="20.25" customHeight="1">
      <c r="B513" s="50" t="e">
        <f>IF((#REF!+#REF!+H513)&lt;&gt;0,"a","b")</f>
        <v>#REF!</v>
      </c>
      <c r="C513" s="54">
        <v>6</v>
      </c>
      <c r="D513" s="54"/>
      <c r="F513" s="374"/>
      <c r="G513" s="97" t="s">
        <v>292</v>
      </c>
      <c r="H513" s="360">
        <f t="shared" ref="H513:M513" si="416">H743+H973+H1203</f>
        <v>60.3</v>
      </c>
      <c r="I513" s="360">
        <f t="shared" si="416"/>
        <v>60</v>
      </c>
      <c r="J513" s="360">
        <f t="shared" si="416"/>
        <v>0.3</v>
      </c>
      <c r="K513" s="360">
        <f t="shared" si="416"/>
        <v>65.5</v>
      </c>
      <c r="L513" s="360">
        <f t="shared" si="416"/>
        <v>65.5</v>
      </c>
      <c r="M513" s="360">
        <f t="shared" si="416"/>
        <v>65.5</v>
      </c>
      <c r="N513" s="155"/>
    </row>
    <row r="514" spans="2:18" ht="23.25" customHeight="1">
      <c r="B514" s="50" t="e">
        <f>IF((#REF!+#REF!+H514)&lt;&gt;0,"a","b")</f>
        <v>#REF!</v>
      </c>
      <c r="C514" s="54">
        <v>6</v>
      </c>
      <c r="D514" s="54"/>
      <c r="F514" s="374"/>
      <c r="G514" s="97" t="s">
        <v>293</v>
      </c>
      <c r="H514" s="360">
        <f t="shared" ref="H514:M514" si="417">H744+H974+H1204</f>
        <v>0.2</v>
      </c>
      <c r="I514" s="360">
        <f t="shared" si="417"/>
        <v>0</v>
      </c>
      <c r="J514" s="360">
        <f t="shared" si="417"/>
        <v>0.2</v>
      </c>
      <c r="K514" s="360">
        <f t="shared" si="417"/>
        <v>0.5</v>
      </c>
      <c r="L514" s="360">
        <f t="shared" si="417"/>
        <v>0.5</v>
      </c>
      <c r="M514" s="360">
        <f t="shared" si="417"/>
        <v>0.5</v>
      </c>
      <c r="N514" s="155"/>
    </row>
    <row r="515" spans="2:18" ht="31.5" customHeight="1">
      <c r="B515" s="50" t="e">
        <f>IF((#REF!+#REF!+H515)&lt;&gt;0,"a","b")</f>
        <v>#REF!</v>
      </c>
      <c r="C515" s="54">
        <v>6</v>
      </c>
      <c r="D515" s="54"/>
      <c r="F515" s="89"/>
      <c r="G515" s="97" t="s">
        <v>294</v>
      </c>
      <c r="H515" s="360">
        <f t="shared" ref="H515:M515" si="418">H745+H975+H1205</f>
        <v>0</v>
      </c>
      <c r="I515" s="360">
        <f t="shared" si="418"/>
        <v>0</v>
      </c>
      <c r="J515" s="360">
        <f t="shared" si="418"/>
        <v>0</v>
      </c>
      <c r="K515" s="360">
        <f t="shared" si="418"/>
        <v>0</v>
      </c>
      <c r="L515" s="360">
        <f t="shared" si="418"/>
        <v>0</v>
      </c>
      <c r="M515" s="360">
        <f t="shared" si="418"/>
        <v>0</v>
      </c>
      <c r="N515" s="155"/>
    </row>
    <row r="516" spans="2:18" ht="33.75" customHeight="1">
      <c r="B516" s="50" t="e">
        <f>IF((#REF!+#REF!+H516)&lt;&gt;0,"a","b")</f>
        <v>#REF!</v>
      </c>
      <c r="C516" s="54">
        <v>6</v>
      </c>
      <c r="D516" s="54"/>
      <c r="F516" s="374"/>
      <c r="G516" s="97" t="s">
        <v>332</v>
      </c>
      <c r="H516" s="360">
        <f t="shared" ref="H516:M516" si="419">H746+H976+H1206</f>
        <v>0.7</v>
      </c>
      <c r="I516" s="360">
        <f t="shared" si="419"/>
        <v>0</v>
      </c>
      <c r="J516" s="360">
        <f t="shared" si="419"/>
        <v>0.7</v>
      </c>
      <c r="K516" s="360">
        <f t="shared" si="419"/>
        <v>1</v>
      </c>
      <c r="L516" s="360">
        <f t="shared" si="419"/>
        <v>1</v>
      </c>
      <c r="M516" s="360">
        <f t="shared" si="419"/>
        <v>1</v>
      </c>
      <c r="N516" s="155"/>
    </row>
    <row r="517" spans="2:18" ht="34.5" customHeight="1">
      <c r="B517" s="50" t="e">
        <f>IF((#REF!+#REF!+H517)&lt;&gt;0,"a","b")</f>
        <v>#REF!</v>
      </c>
      <c r="C517" s="54">
        <v>6</v>
      </c>
      <c r="D517" s="54"/>
      <c r="F517" s="374"/>
      <c r="G517" s="97" t="s">
        <v>333</v>
      </c>
      <c r="H517" s="360">
        <f t="shared" ref="H517:M517" si="420">H747+H977+H1207</f>
        <v>0</v>
      </c>
      <c r="I517" s="360">
        <f t="shared" si="420"/>
        <v>0</v>
      </c>
      <c r="J517" s="360">
        <f t="shared" si="420"/>
        <v>0</v>
      </c>
      <c r="K517" s="360">
        <f t="shared" si="420"/>
        <v>0</v>
      </c>
      <c r="L517" s="360">
        <f t="shared" si="420"/>
        <v>0</v>
      </c>
      <c r="M517" s="360">
        <f t="shared" si="420"/>
        <v>0</v>
      </c>
      <c r="N517" s="155"/>
    </row>
    <row r="518" spans="2:18" ht="33.75" customHeight="1">
      <c r="B518" s="50" t="e">
        <f>IF((#REF!+#REF!+H518)&lt;&gt;0,"a","b")</f>
        <v>#REF!</v>
      </c>
      <c r="C518" s="54">
        <v>6</v>
      </c>
      <c r="D518" s="54"/>
      <c r="F518" s="89"/>
      <c r="G518" s="97" t="s">
        <v>334</v>
      </c>
      <c r="H518" s="360">
        <f t="shared" ref="H518:M518" si="421">H748+H978+H1208</f>
        <v>0</v>
      </c>
      <c r="I518" s="360">
        <f t="shared" si="421"/>
        <v>0</v>
      </c>
      <c r="J518" s="360">
        <f t="shared" si="421"/>
        <v>0</v>
      </c>
      <c r="K518" s="360">
        <f t="shared" si="421"/>
        <v>0</v>
      </c>
      <c r="L518" s="360">
        <f t="shared" si="421"/>
        <v>0</v>
      </c>
      <c r="M518" s="360">
        <f t="shared" si="421"/>
        <v>0</v>
      </c>
      <c r="N518" s="155"/>
    </row>
    <row r="519" spans="2:18" ht="34.5" customHeight="1">
      <c r="B519" s="50" t="e">
        <f>IF((#REF!+#REF!+H519)&lt;&gt;0,"a","b")</f>
        <v>#REF!</v>
      </c>
      <c r="C519" s="54">
        <v>5</v>
      </c>
      <c r="D519" s="54"/>
      <c r="F519" s="89"/>
      <c r="G519" s="95" t="s">
        <v>335</v>
      </c>
      <c r="H519" s="360">
        <f t="shared" ref="H519:M519" si="422">H749+H979+H1209</f>
        <v>0</v>
      </c>
      <c r="I519" s="360">
        <f t="shared" si="422"/>
        <v>0</v>
      </c>
      <c r="J519" s="360">
        <f t="shared" si="422"/>
        <v>0</v>
      </c>
      <c r="K519" s="360">
        <f t="shared" si="422"/>
        <v>0</v>
      </c>
      <c r="L519" s="360">
        <f t="shared" si="422"/>
        <v>0</v>
      </c>
      <c r="M519" s="360">
        <f t="shared" si="422"/>
        <v>0</v>
      </c>
      <c r="N519" s="156"/>
    </row>
    <row r="520" spans="2:18" ht="24.75" customHeight="1">
      <c r="B520" s="50" t="e">
        <f>IF((#REF!+#REF!+H520)&lt;&gt;0,"a","b")</f>
        <v>#REF!</v>
      </c>
      <c r="C520" s="54">
        <v>5</v>
      </c>
      <c r="D520" s="54"/>
      <c r="F520" s="374"/>
      <c r="G520" s="95" t="s">
        <v>336</v>
      </c>
      <c r="H520" s="360">
        <f t="shared" ref="H520:M520" si="423">H750+H980+H1210</f>
        <v>12.1</v>
      </c>
      <c r="I520" s="360">
        <f t="shared" si="423"/>
        <v>12</v>
      </c>
      <c r="J520" s="360">
        <f t="shared" si="423"/>
        <v>0.1</v>
      </c>
      <c r="K520" s="360">
        <f t="shared" si="423"/>
        <v>18</v>
      </c>
      <c r="L520" s="360">
        <f t="shared" si="423"/>
        <v>18</v>
      </c>
      <c r="M520" s="360">
        <f t="shared" si="423"/>
        <v>18</v>
      </c>
      <c r="N520" s="156"/>
    </row>
    <row r="521" spans="2:18" ht="27.75" customHeight="1">
      <c r="B521" s="50" t="e">
        <f>IF((#REF!+#REF!+H521)&lt;&gt;0,"a","b")</f>
        <v>#REF!</v>
      </c>
      <c r="C521" s="54">
        <v>4</v>
      </c>
      <c r="D521" s="54"/>
      <c r="F521" s="374"/>
      <c r="G521" s="93" t="s">
        <v>337</v>
      </c>
      <c r="H521" s="360">
        <f t="shared" ref="H521:M521" si="424">H751+H981+H1211</f>
        <v>32</v>
      </c>
      <c r="I521" s="360">
        <f t="shared" si="424"/>
        <v>32</v>
      </c>
      <c r="J521" s="360">
        <f t="shared" si="424"/>
        <v>0</v>
      </c>
      <c r="K521" s="360">
        <f t="shared" si="424"/>
        <v>2</v>
      </c>
      <c r="L521" s="360">
        <f t="shared" si="424"/>
        <v>2</v>
      </c>
      <c r="M521" s="360">
        <f t="shared" si="424"/>
        <v>2</v>
      </c>
      <c r="N521" s="153"/>
    </row>
    <row r="522" spans="2:18" ht="23.25" customHeight="1">
      <c r="B522" s="50" t="e">
        <f>IF((#REF!+#REF!+H522)&lt;&gt;0,"a","b")</f>
        <v>#REF!</v>
      </c>
      <c r="C522" s="54">
        <v>4</v>
      </c>
      <c r="D522" s="54"/>
      <c r="F522" s="89"/>
      <c r="G522" s="93" t="s">
        <v>338</v>
      </c>
      <c r="H522" s="360">
        <f t="shared" ref="H522:M522" si="425">H752+H982+H1212</f>
        <v>0</v>
      </c>
      <c r="I522" s="360">
        <f t="shared" si="425"/>
        <v>0</v>
      </c>
      <c r="J522" s="360">
        <f t="shared" si="425"/>
        <v>0</v>
      </c>
      <c r="K522" s="360">
        <f t="shared" si="425"/>
        <v>0</v>
      </c>
      <c r="L522" s="360">
        <f t="shared" si="425"/>
        <v>0</v>
      </c>
      <c r="M522" s="360">
        <f t="shared" si="425"/>
        <v>0</v>
      </c>
      <c r="N522" s="153"/>
    </row>
    <row r="523" spans="2:18" ht="24" customHeight="1">
      <c r="B523" s="50" t="e">
        <f>IF((#REF!+#REF!+H523)&lt;&gt;0,"a","b")</f>
        <v>#REF!</v>
      </c>
      <c r="C523" s="54">
        <v>4</v>
      </c>
      <c r="D523" s="54"/>
      <c r="F523" s="89"/>
      <c r="G523" s="93" t="s">
        <v>339</v>
      </c>
      <c r="H523" s="360">
        <f t="shared" ref="H523:M523" si="426">H753+H983+H1213</f>
        <v>0</v>
      </c>
      <c r="I523" s="360">
        <f t="shared" si="426"/>
        <v>0</v>
      </c>
      <c r="J523" s="360">
        <f t="shared" si="426"/>
        <v>0</v>
      </c>
      <c r="K523" s="360">
        <f t="shared" si="426"/>
        <v>0</v>
      </c>
      <c r="L523" s="360">
        <f t="shared" si="426"/>
        <v>0</v>
      </c>
      <c r="M523" s="360">
        <f t="shared" si="426"/>
        <v>0</v>
      </c>
      <c r="N523" s="153"/>
    </row>
    <row r="524" spans="2:18" ht="34.5" customHeight="1">
      <c r="B524" s="50" t="e">
        <f>IF((#REF!+#REF!+H524)&lt;&gt;0,"a","b")</f>
        <v>#REF!</v>
      </c>
      <c r="C524" s="54">
        <v>4</v>
      </c>
      <c r="D524" s="54"/>
      <c r="F524" s="374"/>
      <c r="G524" s="93" t="s">
        <v>340</v>
      </c>
      <c r="H524" s="360">
        <f t="shared" ref="H524:M524" si="427">H754+H984+H1214</f>
        <v>2.2000000000000002</v>
      </c>
      <c r="I524" s="360">
        <f t="shared" si="427"/>
        <v>2</v>
      </c>
      <c r="J524" s="360">
        <f t="shared" si="427"/>
        <v>0.2</v>
      </c>
      <c r="K524" s="360">
        <f t="shared" si="427"/>
        <v>4</v>
      </c>
      <c r="L524" s="360">
        <f t="shared" si="427"/>
        <v>4</v>
      </c>
      <c r="M524" s="360">
        <f t="shared" si="427"/>
        <v>4</v>
      </c>
      <c r="N524" s="153"/>
    </row>
    <row r="525" spans="2:18" ht="33" customHeight="1">
      <c r="B525" s="50" t="e">
        <f>IF((#REF!+#REF!+H525)&lt;&gt;0,"a","b")</f>
        <v>#REF!</v>
      </c>
      <c r="C525" s="54">
        <v>4</v>
      </c>
      <c r="D525" s="54"/>
      <c r="F525" s="374"/>
      <c r="G525" s="93" t="s">
        <v>341</v>
      </c>
      <c r="H525" s="360">
        <f t="shared" ref="H525:M525" si="428">H755+H985+H1215</f>
        <v>146.19999999999999</v>
      </c>
      <c r="I525" s="360">
        <f t="shared" si="428"/>
        <v>138.19999999999999</v>
      </c>
      <c r="J525" s="360">
        <f t="shared" si="428"/>
        <v>8</v>
      </c>
      <c r="K525" s="360">
        <f t="shared" si="428"/>
        <v>169</v>
      </c>
      <c r="L525" s="360">
        <f t="shared" si="428"/>
        <v>169</v>
      </c>
      <c r="M525" s="360">
        <f t="shared" si="428"/>
        <v>169</v>
      </c>
      <c r="N525" s="151">
        <f t="shared" ref="N525" si="429">SUM(N526:N531)</f>
        <v>0</v>
      </c>
      <c r="O525" s="60" t="s">
        <v>71</v>
      </c>
    </row>
    <row r="526" spans="2:18" ht="20.25" customHeight="1">
      <c r="B526" s="50" t="e">
        <f>IF((#REF!+#REF!+H526)&lt;&gt;0,"a","b")</f>
        <v>#REF!</v>
      </c>
      <c r="C526" s="54">
        <v>5</v>
      </c>
      <c r="D526" s="54"/>
      <c r="F526" s="374"/>
      <c r="G526" s="95" t="s">
        <v>342</v>
      </c>
      <c r="H526" s="360">
        <f t="shared" ref="H526:M526" si="430">H756+H986+H1216</f>
        <v>70</v>
      </c>
      <c r="I526" s="360">
        <f t="shared" si="430"/>
        <v>62</v>
      </c>
      <c r="J526" s="360">
        <f t="shared" si="430"/>
        <v>8</v>
      </c>
      <c r="K526" s="360">
        <f t="shared" si="430"/>
        <v>75</v>
      </c>
      <c r="L526" s="360">
        <f t="shared" si="430"/>
        <v>75</v>
      </c>
      <c r="M526" s="360">
        <f t="shared" si="430"/>
        <v>75</v>
      </c>
      <c r="N526" s="156"/>
      <c r="R526" s="1">
        <f>82+55</f>
        <v>137</v>
      </c>
    </row>
    <row r="527" spans="2:18" ht="20.25" customHeight="1">
      <c r="B527" s="50" t="e">
        <f>IF((#REF!+#REF!+H527)&lt;&gt;0,"a","b")</f>
        <v>#REF!</v>
      </c>
      <c r="C527" s="54">
        <v>5</v>
      </c>
      <c r="D527" s="54"/>
      <c r="F527" s="89"/>
      <c r="G527" s="95" t="s">
        <v>343</v>
      </c>
      <c r="H527" s="360">
        <f t="shared" ref="H527:M527" si="431">H757+H987+H1217</f>
        <v>29</v>
      </c>
      <c r="I527" s="360">
        <f t="shared" si="431"/>
        <v>29</v>
      </c>
      <c r="J527" s="360">
        <f t="shared" si="431"/>
        <v>0</v>
      </c>
      <c r="K527" s="360">
        <f t="shared" si="431"/>
        <v>35</v>
      </c>
      <c r="L527" s="360">
        <f t="shared" si="431"/>
        <v>35</v>
      </c>
      <c r="M527" s="360">
        <f t="shared" si="431"/>
        <v>35</v>
      </c>
      <c r="N527" s="156"/>
    </row>
    <row r="528" spans="2:18" ht="35.25" customHeight="1">
      <c r="B528" s="50" t="e">
        <f>IF((#REF!+#REF!+H528)&lt;&gt;0,"a","b")</f>
        <v>#REF!</v>
      </c>
      <c r="C528" s="54">
        <v>5</v>
      </c>
      <c r="D528" s="54"/>
      <c r="F528" s="374"/>
      <c r="G528" s="95" t="s">
        <v>344</v>
      </c>
      <c r="H528" s="360">
        <f t="shared" ref="H528:M528" si="432">H758+H988+H1218</f>
        <v>11.5</v>
      </c>
      <c r="I528" s="360">
        <f t="shared" si="432"/>
        <v>11.5</v>
      </c>
      <c r="J528" s="360">
        <f t="shared" si="432"/>
        <v>0</v>
      </c>
      <c r="K528" s="360">
        <f t="shared" si="432"/>
        <v>12.5</v>
      </c>
      <c r="L528" s="360">
        <f t="shared" si="432"/>
        <v>12.5</v>
      </c>
      <c r="M528" s="360">
        <f t="shared" si="432"/>
        <v>12.5</v>
      </c>
      <c r="N528" s="156"/>
    </row>
    <row r="529" spans="2:15" ht="36.75" customHeight="1">
      <c r="B529" s="50" t="e">
        <f>IF((#REF!+#REF!+H529)&lt;&gt;0,"a","b")</f>
        <v>#REF!</v>
      </c>
      <c r="C529" s="54">
        <v>5</v>
      </c>
      <c r="D529" s="54"/>
      <c r="F529" s="374"/>
      <c r="G529" s="95" t="s">
        <v>345</v>
      </c>
      <c r="H529" s="360">
        <f t="shared" ref="H529:M529" si="433">H759+H989+H1219</f>
        <v>33.1</v>
      </c>
      <c r="I529" s="360">
        <f t="shared" si="433"/>
        <v>33.1</v>
      </c>
      <c r="J529" s="360">
        <f t="shared" si="433"/>
        <v>0</v>
      </c>
      <c r="K529" s="360">
        <f t="shared" si="433"/>
        <v>42</v>
      </c>
      <c r="L529" s="360">
        <f t="shared" si="433"/>
        <v>42</v>
      </c>
      <c r="M529" s="360">
        <f t="shared" si="433"/>
        <v>42</v>
      </c>
      <c r="N529" s="156"/>
    </row>
    <row r="530" spans="2:15" ht="30.75" customHeight="1">
      <c r="B530" s="50" t="e">
        <f>IF((#REF!+#REF!+H530)&lt;&gt;0,"a","b")</f>
        <v>#REF!</v>
      </c>
      <c r="C530" s="54">
        <v>5</v>
      </c>
      <c r="D530" s="54"/>
      <c r="F530" s="89"/>
      <c r="G530" s="95" t="s">
        <v>346</v>
      </c>
      <c r="H530" s="360">
        <f t="shared" ref="H530:M530" si="434">H760+H990+H1220</f>
        <v>0</v>
      </c>
      <c r="I530" s="360">
        <f t="shared" si="434"/>
        <v>0</v>
      </c>
      <c r="J530" s="360">
        <f t="shared" si="434"/>
        <v>0</v>
      </c>
      <c r="K530" s="360">
        <f t="shared" si="434"/>
        <v>0</v>
      </c>
      <c r="L530" s="360">
        <f t="shared" si="434"/>
        <v>0</v>
      </c>
      <c r="M530" s="360">
        <f t="shared" si="434"/>
        <v>0</v>
      </c>
      <c r="N530" s="156"/>
    </row>
    <row r="531" spans="2:15" ht="30.75" customHeight="1">
      <c r="B531" s="50" t="e">
        <f>IF((#REF!+#REF!+H531)&lt;&gt;0,"a","b")</f>
        <v>#REF!</v>
      </c>
      <c r="C531" s="54">
        <v>5</v>
      </c>
      <c r="D531" s="54"/>
      <c r="F531" s="89"/>
      <c r="G531" s="95" t="s">
        <v>347</v>
      </c>
      <c r="H531" s="360">
        <f t="shared" ref="H531:M531" si="435">H761+H991+H1221</f>
        <v>2.6</v>
      </c>
      <c r="I531" s="360">
        <f t="shared" si="435"/>
        <v>2.6</v>
      </c>
      <c r="J531" s="360">
        <f t="shared" si="435"/>
        <v>0</v>
      </c>
      <c r="K531" s="360">
        <f t="shared" si="435"/>
        <v>4.5</v>
      </c>
      <c r="L531" s="360">
        <f t="shared" si="435"/>
        <v>4.5</v>
      </c>
      <c r="M531" s="360">
        <f t="shared" si="435"/>
        <v>4.5</v>
      </c>
      <c r="N531" s="156"/>
    </row>
    <row r="532" spans="2:15" ht="20.25" customHeight="1">
      <c r="B532" s="50" t="e">
        <f>IF((#REF!+#REF!+H532)&lt;&gt;0,"a","b")</f>
        <v>#REF!</v>
      </c>
      <c r="C532" s="54">
        <v>4</v>
      </c>
      <c r="D532" s="54"/>
      <c r="F532" s="89"/>
      <c r="G532" s="93" t="s">
        <v>348</v>
      </c>
      <c r="H532" s="360">
        <f t="shared" ref="H532:M532" si="436">H762+H992+H1222</f>
        <v>0</v>
      </c>
      <c r="I532" s="360">
        <f t="shared" si="436"/>
        <v>0</v>
      </c>
      <c r="J532" s="360">
        <f t="shared" si="436"/>
        <v>0</v>
      </c>
      <c r="K532" s="360">
        <f t="shared" si="436"/>
        <v>0</v>
      </c>
      <c r="L532" s="360">
        <f t="shared" si="436"/>
        <v>0</v>
      </c>
      <c r="M532" s="360">
        <f t="shared" si="436"/>
        <v>0</v>
      </c>
      <c r="N532" s="153"/>
    </row>
    <row r="533" spans="2:15" ht="20.25" customHeight="1">
      <c r="B533" s="50" t="e">
        <f>IF((#REF!+#REF!+H533)&lt;&gt;0,"a","b")</f>
        <v>#REF!</v>
      </c>
      <c r="C533" s="54">
        <v>4</v>
      </c>
      <c r="D533" s="54"/>
      <c r="F533" s="374"/>
      <c r="G533" s="93" t="s">
        <v>349</v>
      </c>
      <c r="H533" s="360">
        <f t="shared" ref="H533:M533" si="437">H763+H993+H1223</f>
        <v>127.30500000000001</v>
      </c>
      <c r="I533" s="360">
        <f t="shared" si="437"/>
        <v>127.30500000000001</v>
      </c>
      <c r="J533" s="360">
        <f t="shared" si="437"/>
        <v>0</v>
      </c>
      <c r="K533" s="360">
        <f t="shared" si="437"/>
        <v>60.436</v>
      </c>
      <c r="L533" s="360">
        <f t="shared" si="437"/>
        <v>77.444999999999993</v>
      </c>
      <c r="M533" s="360">
        <f t="shared" si="437"/>
        <v>89.436000000000007</v>
      </c>
      <c r="N533" s="151">
        <f t="shared" ref="N533" si="438">SUM(N534:N546)</f>
        <v>0</v>
      </c>
      <c r="O533" s="60" t="s">
        <v>71</v>
      </c>
    </row>
    <row r="534" spans="2:15" ht="20.25" customHeight="1">
      <c r="B534" s="50" t="e">
        <f>IF((#REF!+#REF!+H534)&lt;&gt;0,"a","b")</f>
        <v>#REF!</v>
      </c>
      <c r="C534" s="54">
        <v>5</v>
      </c>
      <c r="D534" s="54"/>
      <c r="F534" s="89"/>
      <c r="G534" s="95" t="s">
        <v>350</v>
      </c>
      <c r="H534" s="360">
        <f t="shared" ref="H534:M534" si="439">H764+H994+H1224</f>
        <v>0</v>
      </c>
      <c r="I534" s="360">
        <f t="shared" si="439"/>
        <v>0</v>
      </c>
      <c r="J534" s="360">
        <f t="shared" si="439"/>
        <v>0</v>
      </c>
      <c r="K534" s="360">
        <f t="shared" si="439"/>
        <v>0</v>
      </c>
      <c r="L534" s="360">
        <f t="shared" si="439"/>
        <v>0</v>
      </c>
      <c r="M534" s="360">
        <f t="shared" si="439"/>
        <v>0</v>
      </c>
      <c r="N534" s="156"/>
    </row>
    <row r="535" spans="2:15" ht="30" customHeight="1">
      <c r="B535" s="50" t="e">
        <f>IF((#REF!+#REF!+H535)&lt;&gt;0,"a","b")</f>
        <v>#REF!</v>
      </c>
      <c r="C535" s="54">
        <v>5</v>
      </c>
      <c r="D535" s="54"/>
      <c r="F535" s="89"/>
      <c r="G535" s="95" t="s">
        <v>351</v>
      </c>
      <c r="H535" s="360">
        <f t="shared" ref="H535:M535" si="440">H765+H995+H1225</f>
        <v>0</v>
      </c>
      <c r="I535" s="360">
        <f t="shared" si="440"/>
        <v>0</v>
      </c>
      <c r="J535" s="360">
        <f t="shared" si="440"/>
        <v>0</v>
      </c>
      <c r="K535" s="360">
        <f t="shared" si="440"/>
        <v>0</v>
      </c>
      <c r="L535" s="360">
        <f t="shared" si="440"/>
        <v>0</v>
      </c>
      <c r="M535" s="360">
        <f t="shared" si="440"/>
        <v>0</v>
      </c>
      <c r="N535" s="156"/>
    </row>
    <row r="536" spans="2:15" ht="22.5" customHeight="1">
      <c r="B536" s="50" t="e">
        <f>IF((#REF!+#REF!+H536)&lt;&gt;0,"a","b")</f>
        <v>#REF!</v>
      </c>
      <c r="C536" s="54">
        <v>5</v>
      </c>
      <c r="D536" s="54"/>
      <c r="F536" s="374"/>
      <c r="G536" s="95" t="s">
        <v>352</v>
      </c>
      <c r="H536" s="360">
        <f t="shared" ref="H536:M536" si="441">H766+H996+H1226</f>
        <v>50</v>
      </c>
      <c r="I536" s="360">
        <f t="shared" si="441"/>
        <v>50</v>
      </c>
      <c r="J536" s="360">
        <f t="shared" si="441"/>
        <v>0</v>
      </c>
      <c r="K536" s="360">
        <f t="shared" si="441"/>
        <v>31.436</v>
      </c>
      <c r="L536" s="360">
        <f t="shared" si="441"/>
        <v>48.445</v>
      </c>
      <c r="M536" s="360">
        <f t="shared" si="441"/>
        <v>60.436</v>
      </c>
      <c r="N536" s="156"/>
    </row>
    <row r="537" spans="2:15" ht="33.75" customHeight="1">
      <c r="B537" s="50" t="e">
        <f>IF((#REF!+#REF!+H537)&lt;&gt;0,"a","b")</f>
        <v>#REF!</v>
      </c>
      <c r="C537" s="54">
        <v>5</v>
      </c>
      <c r="D537" s="54"/>
      <c r="F537" s="374"/>
      <c r="G537" s="95" t="s">
        <v>353</v>
      </c>
      <c r="H537" s="360">
        <f t="shared" ref="H537:M537" si="442">H767+H997+H1227</f>
        <v>0</v>
      </c>
      <c r="I537" s="360">
        <f t="shared" si="442"/>
        <v>0</v>
      </c>
      <c r="J537" s="360">
        <f t="shared" si="442"/>
        <v>0</v>
      </c>
      <c r="K537" s="360">
        <f t="shared" si="442"/>
        <v>0</v>
      </c>
      <c r="L537" s="360">
        <f t="shared" si="442"/>
        <v>0</v>
      </c>
      <c r="M537" s="360">
        <f t="shared" si="442"/>
        <v>0</v>
      </c>
      <c r="N537" s="156"/>
    </row>
    <row r="538" spans="2:15" ht="24.75" customHeight="1">
      <c r="B538" s="50" t="e">
        <f>IF((#REF!+#REF!+H538)&lt;&gt;0,"a","b")</f>
        <v>#REF!</v>
      </c>
      <c r="C538" s="54">
        <v>5</v>
      </c>
      <c r="D538" s="54"/>
      <c r="F538" s="374"/>
      <c r="G538" s="95" t="s">
        <v>354</v>
      </c>
      <c r="H538" s="360">
        <f t="shared" ref="H538:M538" si="443">H768+H998+H1228</f>
        <v>0</v>
      </c>
      <c r="I538" s="360">
        <f t="shared" si="443"/>
        <v>0</v>
      </c>
      <c r="J538" s="360">
        <f t="shared" si="443"/>
        <v>0</v>
      </c>
      <c r="K538" s="360">
        <f t="shared" si="443"/>
        <v>0</v>
      </c>
      <c r="L538" s="360">
        <f t="shared" si="443"/>
        <v>0</v>
      </c>
      <c r="M538" s="360">
        <f t="shared" si="443"/>
        <v>0</v>
      </c>
      <c r="N538" s="156"/>
    </row>
    <row r="539" spans="2:15" ht="35.25" customHeight="1">
      <c r="B539" s="50" t="e">
        <f>IF((#REF!+#REF!+H539)&lt;&gt;0,"a","b")</f>
        <v>#REF!</v>
      </c>
      <c r="C539" s="54">
        <v>5</v>
      </c>
      <c r="D539" s="54"/>
      <c r="F539" s="89"/>
      <c r="G539" s="95" t="s">
        <v>355</v>
      </c>
      <c r="H539" s="360">
        <f t="shared" ref="H539:M539" si="444">H769+H999+H1229</f>
        <v>0</v>
      </c>
      <c r="I539" s="360">
        <f t="shared" si="444"/>
        <v>0</v>
      </c>
      <c r="J539" s="360">
        <f t="shared" si="444"/>
        <v>0</v>
      </c>
      <c r="K539" s="360">
        <f t="shared" si="444"/>
        <v>0</v>
      </c>
      <c r="L539" s="360">
        <f t="shared" si="444"/>
        <v>0</v>
      </c>
      <c r="M539" s="360">
        <f t="shared" si="444"/>
        <v>0</v>
      </c>
      <c r="N539" s="156"/>
    </row>
    <row r="540" spans="2:15" ht="33.75" customHeight="1">
      <c r="B540" s="50" t="e">
        <f>IF((#REF!+#REF!+H540)&lt;&gt;0,"a","b")</f>
        <v>#REF!</v>
      </c>
      <c r="C540" s="54">
        <v>5</v>
      </c>
      <c r="D540" s="54"/>
      <c r="F540" s="374"/>
      <c r="G540" s="95" t="s">
        <v>356</v>
      </c>
      <c r="H540" s="360">
        <f t="shared" ref="H540:M540" si="445">H770+H1000+H1230</f>
        <v>3</v>
      </c>
      <c r="I540" s="360">
        <f t="shared" si="445"/>
        <v>3</v>
      </c>
      <c r="J540" s="360">
        <f t="shared" si="445"/>
        <v>0</v>
      </c>
      <c r="K540" s="360">
        <f t="shared" si="445"/>
        <v>3</v>
      </c>
      <c r="L540" s="360">
        <f t="shared" si="445"/>
        <v>3</v>
      </c>
      <c r="M540" s="360">
        <f t="shared" si="445"/>
        <v>3</v>
      </c>
      <c r="N540" s="156"/>
    </row>
    <row r="541" spans="2:15" ht="20.25" customHeight="1">
      <c r="B541" s="50" t="e">
        <f>IF((#REF!+#REF!+H541)&lt;&gt;0,"a","b")</f>
        <v>#REF!</v>
      </c>
      <c r="C541" s="54">
        <v>5</v>
      </c>
      <c r="D541" s="54"/>
      <c r="F541" s="374"/>
      <c r="G541" s="95" t="s">
        <v>357</v>
      </c>
      <c r="H541" s="360">
        <f t="shared" ref="H541:M541" si="446">H771+H1001+H1231</f>
        <v>10</v>
      </c>
      <c r="I541" s="360">
        <f t="shared" si="446"/>
        <v>10</v>
      </c>
      <c r="J541" s="360">
        <f t="shared" si="446"/>
        <v>0</v>
      </c>
      <c r="K541" s="360">
        <f t="shared" si="446"/>
        <v>15</v>
      </c>
      <c r="L541" s="360">
        <f t="shared" si="446"/>
        <v>15</v>
      </c>
      <c r="M541" s="360">
        <f t="shared" si="446"/>
        <v>15</v>
      </c>
      <c r="N541" s="156"/>
    </row>
    <row r="542" spans="2:15" ht="20.25" customHeight="1">
      <c r="B542" s="50" t="e">
        <f>IF((#REF!+#REF!+H542)&lt;&gt;0,"a","b")</f>
        <v>#REF!</v>
      </c>
      <c r="C542" s="54">
        <v>5</v>
      </c>
      <c r="D542" s="54"/>
      <c r="F542" s="374"/>
      <c r="G542" s="95" t="s">
        <v>358</v>
      </c>
      <c r="H542" s="360">
        <f t="shared" ref="H542:M542" si="447">H772+H1002+H1232</f>
        <v>8</v>
      </c>
      <c r="I542" s="360">
        <f t="shared" si="447"/>
        <v>8</v>
      </c>
      <c r="J542" s="360">
        <f t="shared" si="447"/>
        <v>0</v>
      </c>
      <c r="K542" s="360">
        <f t="shared" si="447"/>
        <v>10</v>
      </c>
      <c r="L542" s="360">
        <f t="shared" si="447"/>
        <v>10</v>
      </c>
      <c r="M542" s="360">
        <f t="shared" si="447"/>
        <v>10</v>
      </c>
      <c r="N542" s="156"/>
    </row>
    <row r="543" spans="2:15" ht="20.25" customHeight="1">
      <c r="B543" s="50" t="e">
        <f>IF((#REF!+#REF!+H543)&lt;&gt;0,"a","b")</f>
        <v>#REF!</v>
      </c>
      <c r="C543" s="54">
        <v>5</v>
      </c>
      <c r="D543" s="54"/>
      <c r="F543" s="374"/>
      <c r="G543" s="95" t="s">
        <v>359</v>
      </c>
      <c r="H543" s="360">
        <f t="shared" ref="H543:M543" si="448">H773+H1003+H1233</f>
        <v>0</v>
      </c>
      <c r="I543" s="360">
        <f t="shared" si="448"/>
        <v>0</v>
      </c>
      <c r="J543" s="360">
        <f t="shared" si="448"/>
        <v>0</v>
      </c>
      <c r="K543" s="360">
        <f t="shared" si="448"/>
        <v>0</v>
      </c>
      <c r="L543" s="360">
        <f t="shared" si="448"/>
        <v>0</v>
      </c>
      <c r="M543" s="360">
        <f t="shared" si="448"/>
        <v>0</v>
      </c>
      <c r="N543" s="156"/>
    </row>
    <row r="544" spans="2:15" ht="20.25" customHeight="1">
      <c r="B544" s="50" t="e">
        <f>IF((#REF!+#REF!+H544)&lt;&gt;0,"a","b")</f>
        <v>#REF!</v>
      </c>
      <c r="C544" s="54">
        <v>5</v>
      </c>
      <c r="D544" s="54"/>
      <c r="F544" s="89"/>
      <c r="G544" s="95" t="s">
        <v>360</v>
      </c>
      <c r="H544" s="360">
        <f t="shared" ref="H544:M544" si="449">H774+H1004+H1234</f>
        <v>0</v>
      </c>
      <c r="I544" s="360">
        <f t="shared" si="449"/>
        <v>0</v>
      </c>
      <c r="J544" s="360">
        <f t="shared" si="449"/>
        <v>0</v>
      </c>
      <c r="K544" s="360">
        <f t="shared" si="449"/>
        <v>0</v>
      </c>
      <c r="L544" s="360">
        <f t="shared" si="449"/>
        <v>0</v>
      </c>
      <c r="M544" s="360">
        <f t="shared" si="449"/>
        <v>0</v>
      </c>
      <c r="N544" s="156"/>
    </row>
    <row r="545" spans="2:15" ht="34.5" customHeight="1">
      <c r="B545" s="50" t="e">
        <f>IF((#REF!+#REF!+H545)&lt;&gt;0,"a","b")</f>
        <v>#REF!</v>
      </c>
      <c r="C545" s="54">
        <v>5</v>
      </c>
      <c r="D545" s="54"/>
      <c r="F545" s="374"/>
      <c r="G545" s="95" t="s">
        <v>361</v>
      </c>
      <c r="H545" s="360">
        <f t="shared" ref="H545:M545" si="450">H775+H1005+H1235</f>
        <v>0</v>
      </c>
      <c r="I545" s="360">
        <f t="shared" si="450"/>
        <v>0</v>
      </c>
      <c r="J545" s="360">
        <f t="shared" si="450"/>
        <v>0</v>
      </c>
      <c r="K545" s="360">
        <f t="shared" si="450"/>
        <v>0</v>
      </c>
      <c r="L545" s="360">
        <f t="shared" si="450"/>
        <v>0</v>
      </c>
      <c r="M545" s="360">
        <f t="shared" si="450"/>
        <v>0</v>
      </c>
      <c r="N545" s="156"/>
    </row>
    <row r="546" spans="2:15" ht="30.75" customHeight="1">
      <c r="B546" s="50" t="e">
        <f>IF((#REF!+#REF!+H546)&lt;&gt;0,"a","b")</f>
        <v>#REF!</v>
      </c>
      <c r="C546" s="54">
        <v>5</v>
      </c>
      <c r="D546" s="54"/>
      <c r="F546" s="374"/>
      <c r="G546" s="95" t="s">
        <v>362</v>
      </c>
      <c r="H546" s="360">
        <f t="shared" ref="H546:M546" si="451">H776+H1006+H1236</f>
        <v>56.305</v>
      </c>
      <c r="I546" s="360">
        <f t="shared" si="451"/>
        <v>56.305</v>
      </c>
      <c r="J546" s="360">
        <f t="shared" si="451"/>
        <v>0</v>
      </c>
      <c r="K546" s="360">
        <f t="shared" si="451"/>
        <v>1</v>
      </c>
      <c r="L546" s="360">
        <f t="shared" si="451"/>
        <v>1</v>
      </c>
      <c r="M546" s="360">
        <f t="shared" si="451"/>
        <v>1</v>
      </c>
      <c r="N546" s="156"/>
    </row>
    <row r="547" spans="2:15" ht="20.25" customHeight="1">
      <c r="B547" s="50" t="e">
        <f>IF((#REF!+#REF!+H547)&lt;&gt;0,"a","b")</f>
        <v>#REF!</v>
      </c>
      <c r="C547" s="54">
        <v>3</v>
      </c>
      <c r="D547" s="54"/>
      <c r="F547" s="89"/>
      <c r="G547" s="90" t="s">
        <v>302</v>
      </c>
      <c r="H547" s="360">
        <f t="shared" ref="H547:M547" si="452">H777+H1007+H1237</f>
        <v>0</v>
      </c>
      <c r="I547" s="360">
        <f t="shared" si="452"/>
        <v>0</v>
      </c>
      <c r="J547" s="360">
        <f t="shared" si="452"/>
        <v>0</v>
      </c>
      <c r="K547" s="360">
        <f t="shared" si="452"/>
        <v>0</v>
      </c>
      <c r="L547" s="360">
        <f t="shared" si="452"/>
        <v>0</v>
      </c>
      <c r="M547" s="360">
        <f t="shared" si="452"/>
        <v>0</v>
      </c>
      <c r="N547" s="161"/>
    </row>
    <row r="548" spans="2:15" ht="20.25" customHeight="1">
      <c r="B548" s="50" t="e">
        <f>IF((#REF!+#REF!+H548)&lt;&gt;0,"a","b")</f>
        <v>#REF!</v>
      </c>
      <c r="C548" s="54">
        <v>3</v>
      </c>
      <c r="D548" s="54"/>
      <c r="F548" s="89"/>
      <c r="G548" s="90" t="s">
        <v>301</v>
      </c>
      <c r="H548" s="360">
        <f t="shared" ref="H548:M548" si="453">H778+H1008+H1238</f>
        <v>0</v>
      </c>
      <c r="I548" s="360">
        <f t="shared" si="453"/>
        <v>0</v>
      </c>
      <c r="J548" s="360">
        <f t="shared" si="453"/>
        <v>0</v>
      </c>
      <c r="K548" s="360">
        <f t="shared" si="453"/>
        <v>0</v>
      </c>
      <c r="L548" s="360">
        <f t="shared" si="453"/>
        <v>0</v>
      </c>
      <c r="M548" s="360">
        <f t="shared" si="453"/>
        <v>0</v>
      </c>
      <c r="N548" s="150">
        <f t="shared" ref="N548" si="454">N549+N554+N555</f>
        <v>0</v>
      </c>
      <c r="O548" s="60" t="s">
        <v>71</v>
      </c>
    </row>
    <row r="549" spans="2:15" ht="20.25" customHeight="1">
      <c r="B549" s="50" t="e">
        <f>IF((#REF!+#REF!+H549)&lt;&gt;0,"a","b")</f>
        <v>#REF!</v>
      </c>
      <c r="C549" s="54">
        <v>4</v>
      </c>
      <c r="D549" s="54"/>
      <c r="F549" s="89"/>
      <c r="G549" s="93" t="s">
        <v>363</v>
      </c>
      <c r="H549" s="360">
        <f t="shared" ref="H549:M549" si="455">H779+H1009+H1239</f>
        <v>0</v>
      </c>
      <c r="I549" s="360">
        <f t="shared" si="455"/>
        <v>0</v>
      </c>
      <c r="J549" s="360">
        <f t="shared" si="455"/>
        <v>0</v>
      </c>
      <c r="K549" s="360">
        <f t="shared" si="455"/>
        <v>0</v>
      </c>
      <c r="L549" s="360">
        <f t="shared" si="455"/>
        <v>0</v>
      </c>
      <c r="M549" s="360">
        <f t="shared" si="455"/>
        <v>0</v>
      </c>
      <c r="N549" s="151">
        <f t="shared" ref="N549" si="456">SUM(N550:N553)</f>
        <v>0</v>
      </c>
      <c r="O549" s="60" t="s">
        <v>71</v>
      </c>
    </row>
    <row r="550" spans="2:15" ht="20.25" customHeight="1">
      <c r="B550" s="50" t="e">
        <f>IF((#REF!+#REF!+H550)&lt;&gt;0,"a","b")</f>
        <v>#REF!</v>
      </c>
      <c r="C550" s="54">
        <v>5</v>
      </c>
      <c r="D550" s="54"/>
      <c r="F550" s="89"/>
      <c r="G550" s="95" t="s">
        <v>364</v>
      </c>
      <c r="H550" s="360">
        <f t="shared" ref="H550:M550" si="457">H780+H1010+H1240</f>
        <v>0</v>
      </c>
      <c r="I550" s="360">
        <f t="shared" si="457"/>
        <v>0</v>
      </c>
      <c r="J550" s="360">
        <f t="shared" si="457"/>
        <v>0</v>
      </c>
      <c r="K550" s="360">
        <f t="shared" si="457"/>
        <v>0</v>
      </c>
      <c r="L550" s="360">
        <f t="shared" si="457"/>
        <v>0</v>
      </c>
      <c r="M550" s="360">
        <f t="shared" si="457"/>
        <v>0</v>
      </c>
      <c r="N550" s="154"/>
    </row>
    <row r="551" spans="2:15" ht="20.25" customHeight="1">
      <c r="B551" s="50" t="e">
        <f>IF((#REF!+#REF!+H551)&lt;&gt;0,"a","b")</f>
        <v>#REF!</v>
      </c>
      <c r="C551" s="54">
        <v>5</v>
      </c>
      <c r="D551" s="54"/>
      <c r="F551" s="89"/>
      <c r="G551" s="95" t="s">
        <v>365</v>
      </c>
      <c r="H551" s="360">
        <f t="shared" ref="H551:M551" si="458">H781+H1011+H1241</f>
        <v>0</v>
      </c>
      <c r="I551" s="360">
        <f t="shared" si="458"/>
        <v>0</v>
      </c>
      <c r="J551" s="360">
        <f t="shared" si="458"/>
        <v>0</v>
      </c>
      <c r="K551" s="360">
        <f t="shared" si="458"/>
        <v>0</v>
      </c>
      <c r="L551" s="360">
        <f t="shared" si="458"/>
        <v>0</v>
      </c>
      <c r="M551" s="360">
        <f t="shared" si="458"/>
        <v>0</v>
      </c>
      <c r="N551" s="154"/>
    </row>
    <row r="552" spans="2:15" ht="20.25" customHeight="1">
      <c r="B552" s="50" t="e">
        <f>IF((#REF!+#REF!+H552)&lt;&gt;0,"a","b")</f>
        <v>#REF!</v>
      </c>
      <c r="C552" s="54">
        <v>5</v>
      </c>
      <c r="D552" s="54"/>
      <c r="F552" s="89"/>
      <c r="G552" s="95" t="s">
        <v>366</v>
      </c>
      <c r="H552" s="360">
        <f t="shared" ref="H552:M552" si="459">H782+H1012+H1242</f>
        <v>0</v>
      </c>
      <c r="I552" s="360">
        <f t="shared" si="459"/>
        <v>0</v>
      </c>
      <c r="J552" s="360">
        <f t="shared" si="459"/>
        <v>0</v>
      </c>
      <c r="K552" s="360">
        <f t="shared" si="459"/>
        <v>0</v>
      </c>
      <c r="L552" s="360">
        <f t="shared" si="459"/>
        <v>0</v>
      </c>
      <c r="M552" s="360">
        <f t="shared" si="459"/>
        <v>0</v>
      </c>
      <c r="N552" s="154"/>
    </row>
    <row r="553" spans="2:15" ht="20.25" customHeight="1">
      <c r="B553" s="50" t="e">
        <f>IF((#REF!+#REF!+H553)&lt;&gt;0,"a","b")</f>
        <v>#REF!</v>
      </c>
      <c r="C553" s="54">
        <v>5</v>
      </c>
      <c r="D553" s="54"/>
      <c r="F553" s="89"/>
      <c r="G553" s="95" t="s">
        <v>367</v>
      </c>
      <c r="H553" s="360">
        <f t="shared" ref="H553:M553" si="460">H783+H1013+H1243</f>
        <v>0</v>
      </c>
      <c r="I553" s="360">
        <f t="shared" si="460"/>
        <v>0</v>
      </c>
      <c r="J553" s="360">
        <f t="shared" si="460"/>
        <v>0</v>
      </c>
      <c r="K553" s="360">
        <f t="shared" si="460"/>
        <v>0</v>
      </c>
      <c r="L553" s="360">
        <f t="shared" si="460"/>
        <v>0</v>
      </c>
      <c r="M553" s="360">
        <f t="shared" si="460"/>
        <v>0</v>
      </c>
      <c r="N553" s="154"/>
    </row>
    <row r="554" spans="2:15" ht="20.25" customHeight="1">
      <c r="B554" s="50" t="e">
        <f>IF((#REF!+#REF!+H554)&lt;&gt;0,"a","b")</f>
        <v>#REF!</v>
      </c>
      <c r="C554" s="54">
        <v>4</v>
      </c>
      <c r="D554" s="54"/>
      <c r="F554" s="89"/>
      <c r="G554" s="93" t="s">
        <v>368</v>
      </c>
      <c r="H554" s="360">
        <f t="shared" ref="H554:M554" si="461">H784+H1014+H1244</f>
        <v>0</v>
      </c>
      <c r="I554" s="360">
        <f t="shared" si="461"/>
        <v>0</v>
      </c>
      <c r="J554" s="360">
        <f t="shared" si="461"/>
        <v>0</v>
      </c>
      <c r="K554" s="360">
        <f t="shared" si="461"/>
        <v>0</v>
      </c>
      <c r="L554" s="360">
        <f t="shared" si="461"/>
        <v>0</v>
      </c>
      <c r="M554" s="360">
        <f t="shared" si="461"/>
        <v>0</v>
      </c>
      <c r="N554" s="153"/>
    </row>
    <row r="555" spans="2:15" ht="36" customHeight="1">
      <c r="B555" s="50" t="e">
        <f>IF((#REF!+#REF!+H555)&lt;&gt;0,"a","b")</f>
        <v>#REF!</v>
      </c>
      <c r="C555" s="54">
        <v>4</v>
      </c>
      <c r="D555" s="54"/>
      <c r="F555" s="89"/>
      <c r="G555" s="93" t="s">
        <v>369</v>
      </c>
      <c r="H555" s="360">
        <f t="shared" ref="H555:M555" si="462">H785+H1015+H1245</f>
        <v>0</v>
      </c>
      <c r="I555" s="360">
        <f t="shared" si="462"/>
        <v>0</v>
      </c>
      <c r="J555" s="360">
        <f t="shared" si="462"/>
        <v>0</v>
      </c>
      <c r="K555" s="360">
        <f t="shared" si="462"/>
        <v>0</v>
      </c>
      <c r="L555" s="360">
        <f t="shared" si="462"/>
        <v>0</v>
      </c>
      <c r="M555" s="360">
        <f t="shared" si="462"/>
        <v>0</v>
      </c>
      <c r="N555" s="153"/>
    </row>
    <row r="556" spans="2:15" ht="20.25" customHeight="1">
      <c r="B556" s="50" t="e">
        <f>IF((#REF!+#REF!+H556)&lt;&gt;0,"a","b")</f>
        <v>#REF!</v>
      </c>
      <c r="C556" s="54">
        <v>3</v>
      </c>
      <c r="D556" s="54"/>
      <c r="F556" s="89"/>
      <c r="G556" s="90" t="s">
        <v>295</v>
      </c>
      <c r="H556" s="360">
        <f t="shared" ref="H556:M556" si="463">H786+H1016+H1246</f>
        <v>0</v>
      </c>
      <c r="I556" s="360">
        <f t="shared" si="463"/>
        <v>0</v>
      </c>
      <c r="J556" s="360">
        <f t="shared" si="463"/>
        <v>0</v>
      </c>
      <c r="K556" s="360">
        <f t="shared" si="463"/>
        <v>0</v>
      </c>
      <c r="L556" s="360">
        <f t="shared" si="463"/>
        <v>0</v>
      </c>
      <c r="M556" s="360">
        <f t="shared" si="463"/>
        <v>0</v>
      </c>
      <c r="N556" s="161"/>
    </row>
    <row r="557" spans="2:15" ht="20.25" customHeight="1">
      <c r="B557" s="50" t="e">
        <f>IF((#REF!+#REF!+H557)&lt;&gt;0,"a","b")</f>
        <v>#REF!</v>
      </c>
      <c r="C557" s="54">
        <v>3</v>
      </c>
      <c r="D557" s="54"/>
      <c r="F557" s="374"/>
      <c r="G557" s="90" t="s">
        <v>296</v>
      </c>
      <c r="H557" s="360">
        <f t="shared" ref="H557:M557" si="464">H787+H1017+H1247</f>
        <v>0</v>
      </c>
      <c r="I557" s="360">
        <f t="shared" si="464"/>
        <v>0</v>
      </c>
      <c r="J557" s="360">
        <f t="shared" si="464"/>
        <v>0</v>
      </c>
      <c r="K557" s="360">
        <f t="shared" si="464"/>
        <v>0</v>
      </c>
      <c r="L557" s="360">
        <f t="shared" si="464"/>
        <v>0</v>
      </c>
      <c r="M557" s="360">
        <f t="shared" si="464"/>
        <v>0</v>
      </c>
      <c r="N557" s="150">
        <f t="shared" ref="N557" si="465">N558+N561+N564</f>
        <v>0</v>
      </c>
      <c r="O557" s="60" t="s">
        <v>71</v>
      </c>
    </row>
    <row r="558" spans="2:15" ht="20.25" customHeight="1">
      <c r="B558" s="50" t="e">
        <f>IF((#REF!+#REF!+H558)&lt;&gt;0,"a","b")</f>
        <v>#REF!</v>
      </c>
      <c r="C558" s="54">
        <v>4</v>
      </c>
      <c r="D558" s="54"/>
      <c r="F558" s="374"/>
      <c r="G558" s="93" t="s">
        <v>370</v>
      </c>
      <c r="H558" s="360">
        <f t="shared" ref="H558:M558" si="466">H788+H1018+H1248</f>
        <v>0</v>
      </c>
      <c r="I558" s="360">
        <f t="shared" si="466"/>
        <v>0</v>
      </c>
      <c r="J558" s="360">
        <f t="shared" si="466"/>
        <v>0</v>
      </c>
      <c r="K558" s="360">
        <f t="shared" si="466"/>
        <v>0</v>
      </c>
      <c r="L558" s="360">
        <f t="shared" si="466"/>
        <v>0</v>
      </c>
      <c r="M558" s="360">
        <f t="shared" si="466"/>
        <v>0</v>
      </c>
      <c r="N558" s="151">
        <f t="shared" ref="N558" si="467">SUM(N559:N560)</f>
        <v>0</v>
      </c>
      <c r="O558" s="60" t="s">
        <v>71</v>
      </c>
    </row>
    <row r="559" spans="2:15" ht="20.25" customHeight="1">
      <c r="B559" s="50" t="e">
        <f>IF((#REF!+#REF!+H559)&lt;&gt;0,"a","b")</f>
        <v>#REF!</v>
      </c>
      <c r="C559" s="54">
        <v>5</v>
      </c>
      <c r="D559" s="54"/>
      <c r="F559" s="374"/>
      <c r="G559" s="95" t="s">
        <v>371</v>
      </c>
      <c r="H559" s="360">
        <f t="shared" ref="H559:M559" si="468">H789+H1019+H1249</f>
        <v>0</v>
      </c>
      <c r="I559" s="360">
        <f t="shared" si="468"/>
        <v>0</v>
      </c>
      <c r="J559" s="360">
        <f t="shared" si="468"/>
        <v>0</v>
      </c>
      <c r="K559" s="360">
        <f t="shared" si="468"/>
        <v>0</v>
      </c>
      <c r="L559" s="360">
        <f t="shared" si="468"/>
        <v>0</v>
      </c>
      <c r="M559" s="360">
        <f t="shared" si="468"/>
        <v>0</v>
      </c>
      <c r="N559" s="154"/>
    </row>
    <row r="560" spans="2:15" ht="20.25" customHeight="1">
      <c r="B560" s="50" t="e">
        <f>IF((#REF!+#REF!+H560)&lt;&gt;0,"a","b")</f>
        <v>#REF!</v>
      </c>
      <c r="C560" s="54">
        <v>5</v>
      </c>
      <c r="D560" s="54"/>
      <c r="F560" s="89"/>
      <c r="G560" s="95" t="s">
        <v>297</v>
      </c>
      <c r="H560" s="360">
        <f t="shared" ref="H560:M560" si="469">H790+H1020+H1250</f>
        <v>0</v>
      </c>
      <c r="I560" s="360">
        <f t="shared" si="469"/>
        <v>0</v>
      </c>
      <c r="J560" s="360">
        <f t="shared" si="469"/>
        <v>0</v>
      </c>
      <c r="K560" s="360">
        <f t="shared" si="469"/>
        <v>0</v>
      </c>
      <c r="L560" s="360">
        <f t="shared" si="469"/>
        <v>0</v>
      </c>
      <c r="M560" s="360">
        <f t="shared" si="469"/>
        <v>0</v>
      </c>
      <c r="N560" s="154"/>
    </row>
    <row r="561" spans="2:15" ht="20.25" customHeight="1">
      <c r="B561" s="50" t="e">
        <f>IF((#REF!+#REF!+H561)&lt;&gt;0,"a","b")</f>
        <v>#REF!</v>
      </c>
      <c r="C561" s="54">
        <v>4</v>
      </c>
      <c r="D561" s="54"/>
      <c r="F561" s="89"/>
      <c r="G561" s="93" t="s">
        <v>372</v>
      </c>
      <c r="H561" s="360">
        <f t="shared" ref="H561:M561" si="470">H791+H1021+H1251</f>
        <v>0</v>
      </c>
      <c r="I561" s="360">
        <f t="shared" si="470"/>
        <v>0</v>
      </c>
      <c r="J561" s="360">
        <f t="shared" si="470"/>
        <v>0</v>
      </c>
      <c r="K561" s="360">
        <f t="shared" si="470"/>
        <v>0</v>
      </c>
      <c r="L561" s="360">
        <f t="shared" si="470"/>
        <v>0</v>
      </c>
      <c r="M561" s="360">
        <f t="shared" si="470"/>
        <v>0</v>
      </c>
      <c r="N561" s="151">
        <f t="shared" ref="N561" si="471">SUM(N562:N563)</f>
        <v>0</v>
      </c>
      <c r="O561" s="60" t="s">
        <v>71</v>
      </c>
    </row>
    <row r="562" spans="2:15" ht="20.25" customHeight="1">
      <c r="B562" s="50" t="e">
        <f>IF((#REF!+#REF!+H562)&lt;&gt;0,"a","b")</f>
        <v>#REF!</v>
      </c>
      <c r="C562" s="54">
        <v>5</v>
      </c>
      <c r="D562" s="54"/>
      <c r="F562" s="89"/>
      <c r="G562" s="95" t="s">
        <v>371</v>
      </c>
      <c r="H562" s="360">
        <f t="shared" ref="H562:M562" si="472">H792+H1022+H1252</f>
        <v>0</v>
      </c>
      <c r="I562" s="360">
        <f t="shared" si="472"/>
        <v>0</v>
      </c>
      <c r="J562" s="360">
        <f t="shared" si="472"/>
        <v>0</v>
      </c>
      <c r="K562" s="360">
        <f t="shared" si="472"/>
        <v>0</v>
      </c>
      <c r="L562" s="360">
        <f t="shared" si="472"/>
        <v>0</v>
      </c>
      <c r="M562" s="360">
        <f t="shared" si="472"/>
        <v>0</v>
      </c>
      <c r="N562" s="154"/>
    </row>
    <row r="563" spans="2:15" ht="20.25" customHeight="1">
      <c r="B563" s="50" t="e">
        <f>IF((#REF!+#REF!+H563)&lt;&gt;0,"a","b")</f>
        <v>#REF!</v>
      </c>
      <c r="C563" s="54">
        <v>5</v>
      </c>
      <c r="D563" s="54"/>
      <c r="F563" s="89"/>
      <c r="G563" s="95" t="s">
        <v>297</v>
      </c>
      <c r="H563" s="360">
        <f t="shared" ref="H563:M563" si="473">H793+H1023+H1253</f>
        <v>0</v>
      </c>
      <c r="I563" s="360">
        <f t="shared" si="473"/>
        <v>0</v>
      </c>
      <c r="J563" s="360">
        <f t="shared" si="473"/>
        <v>0</v>
      </c>
      <c r="K563" s="360">
        <f t="shared" si="473"/>
        <v>0</v>
      </c>
      <c r="L563" s="360">
        <f t="shared" si="473"/>
        <v>0</v>
      </c>
      <c r="M563" s="360">
        <f t="shared" si="473"/>
        <v>0</v>
      </c>
      <c r="N563" s="154"/>
    </row>
    <row r="564" spans="2:15" ht="20.25" customHeight="1">
      <c r="B564" s="50" t="e">
        <f>IF((#REF!+#REF!+H564)&lt;&gt;0,"a","b")</f>
        <v>#REF!</v>
      </c>
      <c r="C564" s="54">
        <v>4</v>
      </c>
      <c r="D564" s="54"/>
      <c r="F564" s="89"/>
      <c r="G564" s="93" t="s">
        <v>373</v>
      </c>
      <c r="H564" s="360">
        <f t="shared" ref="H564:M564" si="474">H794+H1024+H1254</f>
        <v>0</v>
      </c>
      <c r="I564" s="360">
        <f t="shared" si="474"/>
        <v>0</v>
      </c>
      <c r="J564" s="360">
        <f t="shared" si="474"/>
        <v>0</v>
      </c>
      <c r="K564" s="360">
        <f t="shared" si="474"/>
        <v>0</v>
      </c>
      <c r="L564" s="360">
        <f t="shared" si="474"/>
        <v>0</v>
      </c>
      <c r="M564" s="360">
        <f t="shared" si="474"/>
        <v>0</v>
      </c>
      <c r="N564" s="151">
        <f t="shared" ref="N564" si="475">SUM(N565:N566)</f>
        <v>0</v>
      </c>
      <c r="O564" s="60" t="s">
        <v>71</v>
      </c>
    </row>
    <row r="565" spans="2:15" ht="20.25" customHeight="1">
      <c r="B565" s="50" t="e">
        <f>IF((#REF!+#REF!+H565)&lt;&gt;0,"a","b")</f>
        <v>#REF!</v>
      </c>
      <c r="C565" s="54">
        <v>5</v>
      </c>
      <c r="D565" s="54"/>
      <c r="F565" s="89"/>
      <c r="G565" s="95" t="s">
        <v>371</v>
      </c>
      <c r="H565" s="360">
        <f t="shared" ref="H565:M565" si="476">H795+H1025+H1255</f>
        <v>0</v>
      </c>
      <c r="I565" s="360">
        <f t="shared" si="476"/>
        <v>0</v>
      </c>
      <c r="J565" s="360">
        <f t="shared" si="476"/>
        <v>0</v>
      </c>
      <c r="K565" s="360">
        <f t="shared" si="476"/>
        <v>0</v>
      </c>
      <c r="L565" s="360">
        <f t="shared" si="476"/>
        <v>0</v>
      </c>
      <c r="M565" s="360">
        <f t="shared" si="476"/>
        <v>0</v>
      </c>
      <c r="N565" s="154"/>
    </row>
    <row r="566" spans="2:15" ht="20.25" customHeight="1">
      <c r="B566" s="50" t="e">
        <f>IF((#REF!+#REF!+H566)&lt;&gt;0,"a","b")</f>
        <v>#REF!</v>
      </c>
      <c r="C566" s="54">
        <v>5</v>
      </c>
      <c r="D566" s="54"/>
      <c r="F566" s="89"/>
      <c r="G566" s="95" t="s">
        <v>297</v>
      </c>
      <c r="H566" s="360">
        <f t="shared" ref="H566:M566" si="477">H796+H1026+H1256</f>
        <v>0</v>
      </c>
      <c r="I566" s="360">
        <f t="shared" si="477"/>
        <v>0</v>
      </c>
      <c r="J566" s="360">
        <f t="shared" si="477"/>
        <v>0</v>
      </c>
      <c r="K566" s="360">
        <f t="shared" si="477"/>
        <v>0</v>
      </c>
      <c r="L566" s="360">
        <f t="shared" si="477"/>
        <v>0</v>
      </c>
      <c r="M566" s="360">
        <f t="shared" si="477"/>
        <v>0</v>
      </c>
      <c r="N566" s="154"/>
    </row>
    <row r="567" spans="2:15" ht="20.25" customHeight="1">
      <c r="B567" s="50" t="e">
        <f>IF((#REF!+#REF!+H567)&lt;&gt;0,"a","b")</f>
        <v>#REF!</v>
      </c>
      <c r="C567" s="54">
        <v>3</v>
      </c>
      <c r="D567" s="54"/>
      <c r="F567" s="374"/>
      <c r="G567" s="90" t="s">
        <v>299</v>
      </c>
      <c r="H567" s="360">
        <f t="shared" ref="H567:M567" si="478">H797+H1027+H1257</f>
        <v>8</v>
      </c>
      <c r="I567" s="360">
        <f t="shared" si="478"/>
        <v>8</v>
      </c>
      <c r="J567" s="360">
        <f t="shared" si="478"/>
        <v>0</v>
      </c>
      <c r="K567" s="360">
        <f t="shared" si="478"/>
        <v>5</v>
      </c>
      <c r="L567" s="360">
        <f t="shared" si="478"/>
        <v>5</v>
      </c>
      <c r="M567" s="360">
        <f t="shared" si="478"/>
        <v>5</v>
      </c>
      <c r="N567" s="150">
        <f t="shared" ref="N567" si="479">N568+N571+N574</f>
        <v>0</v>
      </c>
      <c r="O567" s="60" t="s">
        <v>71</v>
      </c>
    </row>
    <row r="568" spans="2:15" ht="20.25" customHeight="1">
      <c r="B568" s="50" t="e">
        <f>IF((#REF!+#REF!+H568)&lt;&gt;0,"a","b")</f>
        <v>#REF!</v>
      </c>
      <c r="C568" s="54">
        <v>4</v>
      </c>
      <c r="D568" s="54"/>
      <c r="F568" s="89"/>
      <c r="G568" s="93" t="s">
        <v>374</v>
      </c>
      <c r="H568" s="360">
        <f t="shared" ref="H568:M568" si="480">H798+H1028+H1258</f>
        <v>0</v>
      </c>
      <c r="I568" s="360">
        <f t="shared" si="480"/>
        <v>0</v>
      </c>
      <c r="J568" s="360">
        <f t="shared" si="480"/>
        <v>0</v>
      </c>
      <c r="K568" s="360">
        <f t="shared" si="480"/>
        <v>0</v>
      </c>
      <c r="L568" s="360">
        <f t="shared" si="480"/>
        <v>0</v>
      </c>
      <c r="M568" s="360">
        <f t="shared" si="480"/>
        <v>0</v>
      </c>
      <c r="N568" s="151">
        <f t="shared" ref="N568" si="481">SUM(N569:N570)</f>
        <v>0</v>
      </c>
      <c r="O568" s="60" t="s">
        <v>71</v>
      </c>
    </row>
    <row r="569" spans="2:15" ht="20.25" customHeight="1">
      <c r="B569" s="50" t="e">
        <f>IF((#REF!+#REF!+H569)&lt;&gt;0,"a","b")</f>
        <v>#REF!</v>
      </c>
      <c r="C569" s="54">
        <v>5</v>
      </c>
      <c r="D569" s="54"/>
      <c r="F569" s="89"/>
      <c r="G569" s="95" t="s">
        <v>375</v>
      </c>
      <c r="H569" s="360">
        <f t="shared" ref="H569:M569" si="482">H799+H1029+H1259</f>
        <v>0</v>
      </c>
      <c r="I569" s="360">
        <f t="shared" si="482"/>
        <v>0</v>
      </c>
      <c r="J569" s="360">
        <f t="shared" si="482"/>
        <v>0</v>
      </c>
      <c r="K569" s="360">
        <f t="shared" si="482"/>
        <v>0</v>
      </c>
      <c r="L569" s="360">
        <f t="shared" si="482"/>
        <v>0</v>
      </c>
      <c r="M569" s="360">
        <f t="shared" si="482"/>
        <v>0</v>
      </c>
      <c r="N569" s="154"/>
    </row>
    <row r="570" spans="2:15" ht="20.25" customHeight="1">
      <c r="B570" s="50" t="e">
        <f>IF((#REF!+#REF!+H570)&lt;&gt;0,"a","b")</f>
        <v>#REF!</v>
      </c>
      <c r="C570" s="54">
        <v>5</v>
      </c>
      <c r="D570" s="54"/>
      <c r="F570" s="89"/>
      <c r="G570" s="95" t="s">
        <v>376</v>
      </c>
      <c r="H570" s="360">
        <f t="shared" ref="H570:M570" si="483">H800+H1030+H1260</f>
        <v>0</v>
      </c>
      <c r="I570" s="360">
        <f t="shared" si="483"/>
        <v>0</v>
      </c>
      <c r="J570" s="360">
        <f t="shared" si="483"/>
        <v>0</v>
      </c>
      <c r="K570" s="360">
        <f t="shared" si="483"/>
        <v>0</v>
      </c>
      <c r="L570" s="360">
        <f t="shared" si="483"/>
        <v>0</v>
      </c>
      <c r="M570" s="360">
        <f t="shared" si="483"/>
        <v>0</v>
      </c>
      <c r="N570" s="154"/>
    </row>
    <row r="571" spans="2:15" ht="20.25" customHeight="1">
      <c r="B571" s="50" t="e">
        <f>IF((#REF!+#REF!+H571)&lt;&gt;0,"a","b")</f>
        <v>#REF!</v>
      </c>
      <c r="C571" s="54">
        <v>4</v>
      </c>
      <c r="D571" s="54"/>
      <c r="F571" s="89"/>
      <c r="G571" s="93" t="s">
        <v>377</v>
      </c>
      <c r="H571" s="360">
        <f t="shared" ref="H571:M571" si="484">H801+H1031+H1261</f>
        <v>2</v>
      </c>
      <c r="I571" s="360">
        <f t="shared" si="484"/>
        <v>2</v>
      </c>
      <c r="J571" s="360">
        <f t="shared" si="484"/>
        <v>0</v>
      </c>
      <c r="K571" s="360">
        <f t="shared" si="484"/>
        <v>0</v>
      </c>
      <c r="L571" s="360">
        <f t="shared" si="484"/>
        <v>0</v>
      </c>
      <c r="M571" s="360">
        <f t="shared" si="484"/>
        <v>0</v>
      </c>
      <c r="N571" s="151">
        <f t="shared" ref="N571" si="485">SUM(N572:N573)</f>
        <v>0</v>
      </c>
      <c r="O571" s="60" t="s">
        <v>71</v>
      </c>
    </row>
    <row r="572" spans="2:15" ht="20.25" customHeight="1">
      <c r="B572" s="50" t="e">
        <f>IF((#REF!+#REF!+H572)&lt;&gt;0,"a","b")</f>
        <v>#REF!</v>
      </c>
      <c r="C572" s="54">
        <v>5</v>
      </c>
      <c r="D572" s="54"/>
      <c r="F572" s="89"/>
      <c r="G572" s="95" t="s">
        <v>375</v>
      </c>
      <c r="H572" s="360">
        <f t="shared" ref="H572:M572" si="486">H802+H1032+H1262</f>
        <v>2</v>
      </c>
      <c r="I572" s="360">
        <f t="shared" si="486"/>
        <v>2</v>
      </c>
      <c r="J572" s="360">
        <f t="shared" si="486"/>
        <v>0</v>
      </c>
      <c r="K572" s="360">
        <f t="shared" si="486"/>
        <v>0</v>
      </c>
      <c r="L572" s="360">
        <f t="shared" si="486"/>
        <v>0</v>
      </c>
      <c r="M572" s="360">
        <f t="shared" si="486"/>
        <v>0</v>
      </c>
      <c r="N572" s="154"/>
    </row>
    <row r="573" spans="2:15" ht="20.25" customHeight="1">
      <c r="B573" s="50" t="e">
        <f>IF((#REF!+#REF!+H573)&lt;&gt;0,"a","b")</f>
        <v>#REF!</v>
      </c>
      <c r="C573" s="54">
        <v>5</v>
      </c>
      <c r="D573" s="54"/>
      <c r="F573" s="89"/>
      <c r="G573" s="95" t="s">
        <v>376</v>
      </c>
      <c r="H573" s="360">
        <f t="shared" ref="H573:M573" si="487">H803+H1033+H1263</f>
        <v>0</v>
      </c>
      <c r="I573" s="360">
        <f t="shared" si="487"/>
        <v>0</v>
      </c>
      <c r="J573" s="360">
        <f t="shared" si="487"/>
        <v>0</v>
      </c>
      <c r="K573" s="360">
        <f t="shared" si="487"/>
        <v>0</v>
      </c>
      <c r="L573" s="360">
        <f t="shared" si="487"/>
        <v>0</v>
      </c>
      <c r="M573" s="360">
        <f t="shared" si="487"/>
        <v>0</v>
      </c>
      <c r="N573" s="154"/>
    </row>
    <row r="574" spans="2:15" ht="20.25" customHeight="1">
      <c r="B574" s="50" t="e">
        <f>IF((#REF!+#REF!+H574)&lt;&gt;0,"a","b")</f>
        <v>#REF!</v>
      </c>
      <c r="C574" s="54">
        <v>4</v>
      </c>
      <c r="D574" s="54"/>
      <c r="F574" s="374"/>
      <c r="G574" s="93" t="s">
        <v>300</v>
      </c>
      <c r="H574" s="360">
        <f t="shared" ref="H574:M574" si="488">H804+H1034+H1264</f>
        <v>6</v>
      </c>
      <c r="I574" s="360">
        <f t="shared" si="488"/>
        <v>6</v>
      </c>
      <c r="J574" s="360">
        <f t="shared" si="488"/>
        <v>0</v>
      </c>
      <c r="K574" s="360">
        <f t="shared" si="488"/>
        <v>5</v>
      </c>
      <c r="L574" s="360">
        <f t="shared" si="488"/>
        <v>5</v>
      </c>
      <c r="M574" s="360">
        <f t="shared" si="488"/>
        <v>5</v>
      </c>
      <c r="N574" s="151">
        <f t="shared" ref="N574" si="489">SUM(N575:N576)</f>
        <v>0</v>
      </c>
      <c r="O574" s="60" t="s">
        <v>71</v>
      </c>
    </row>
    <row r="575" spans="2:15" ht="20.25" customHeight="1">
      <c r="B575" s="50" t="e">
        <f>IF((#REF!+#REF!+H575)&lt;&gt;0,"a","b")</f>
        <v>#REF!</v>
      </c>
      <c r="C575" s="54">
        <v>5</v>
      </c>
      <c r="D575" s="54"/>
      <c r="F575" s="374"/>
      <c r="G575" s="95" t="s">
        <v>375</v>
      </c>
      <c r="H575" s="360">
        <f t="shared" ref="H575:M575" si="490">H805+H1035+H1265</f>
        <v>6</v>
      </c>
      <c r="I575" s="360">
        <f t="shared" si="490"/>
        <v>6</v>
      </c>
      <c r="J575" s="360">
        <f t="shared" si="490"/>
        <v>0</v>
      </c>
      <c r="K575" s="360">
        <f t="shared" si="490"/>
        <v>5</v>
      </c>
      <c r="L575" s="360">
        <f t="shared" si="490"/>
        <v>5</v>
      </c>
      <c r="M575" s="360">
        <f t="shared" si="490"/>
        <v>5</v>
      </c>
      <c r="N575" s="154"/>
    </row>
    <row r="576" spans="2:15" ht="20.25" customHeight="1">
      <c r="B576" s="50" t="e">
        <f>IF((#REF!+#REF!+H576)&lt;&gt;0,"a","b")</f>
        <v>#REF!</v>
      </c>
      <c r="C576" s="54">
        <v>5</v>
      </c>
      <c r="D576" s="54"/>
      <c r="F576" s="89"/>
      <c r="G576" s="95" t="s">
        <v>376</v>
      </c>
      <c r="H576" s="360">
        <f t="shared" ref="H576:M576" si="491">H806+H1036+H1266</f>
        <v>0</v>
      </c>
      <c r="I576" s="360">
        <f t="shared" si="491"/>
        <v>0</v>
      </c>
      <c r="J576" s="360">
        <f t="shared" si="491"/>
        <v>0</v>
      </c>
      <c r="K576" s="360">
        <f t="shared" si="491"/>
        <v>0</v>
      </c>
      <c r="L576" s="360">
        <f t="shared" si="491"/>
        <v>0</v>
      </c>
      <c r="M576" s="360">
        <f t="shared" si="491"/>
        <v>0</v>
      </c>
      <c r="N576" s="154"/>
    </row>
    <row r="577" spans="2:15" ht="20.25" customHeight="1">
      <c r="B577" s="50" t="e">
        <f>IF((#REF!+#REF!+H577)&lt;&gt;0,"a","b")</f>
        <v>#REF!</v>
      </c>
      <c r="C577" s="54">
        <v>3</v>
      </c>
      <c r="D577" s="54"/>
      <c r="F577" s="374"/>
      <c r="G577" s="90" t="s">
        <v>298</v>
      </c>
      <c r="H577" s="360">
        <f t="shared" ref="H577:M577" si="492">H807+H1037+H1267</f>
        <v>86</v>
      </c>
      <c r="I577" s="360">
        <f t="shared" si="492"/>
        <v>86</v>
      </c>
      <c r="J577" s="360">
        <f t="shared" si="492"/>
        <v>0</v>
      </c>
      <c r="K577" s="360">
        <f t="shared" si="492"/>
        <v>88</v>
      </c>
      <c r="L577" s="360">
        <f t="shared" si="492"/>
        <v>88</v>
      </c>
      <c r="M577" s="360">
        <f t="shared" si="492"/>
        <v>88</v>
      </c>
      <c r="N577" s="150">
        <f t="shared" ref="N577" si="493">N578+N579</f>
        <v>0</v>
      </c>
      <c r="O577" s="60" t="s">
        <v>71</v>
      </c>
    </row>
    <row r="578" spans="2:15" ht="20.25" customHeight="1">
      <c r="B578" s="50" t="e">
        <f>IF((#REF!+#REF!+H578)&lt;&gt;0,"a","b")</f>
        <v>#REF!</v>
      </c>
      <c r="C578" s="54">
        <v>4</v>
      </c>
      <c r="D578" s="54"/>
      <c r="F578" s="89"/>
      <c r="G578" s="93" t="s">
        <v>378</v>
      </c>
      <c r="H578" s="360">
        <f t="shared" ref="H578:M578" si="494">H808+H1038+H1268</f>
        <v>0</v>
      </c>
      <c r="I578" s="360">
        <f t="shared" si="494"/>
        <v>0</v>
      </c>
      <c r="J578" s="360">
        <f t="shared" si="494"/>
        <v>0</v>
      </c>
      <c r="K578" s="360">
        <f t="shared" si="494"/>
        <v>0</v>
      </c>
      <c r="L578" s="360">
        <f t="shared" si="494"/>
        <v>0</v>
      </c>
      <c r="M578" s="360">
        <f t="shared" si="494"/>
        <v>0</v>
      </c>
      <c r="N578" s="153"/>
    </row>
    <row r="579" spans="2:15" ht="20.25" customHeight="1">
      <c r="B579" s="50" t="e">
        <f>IF((#REF!+#REF!+H579)&lt;&gt;0,"a","b")</f>
        <v>#REF!</v>
      </c>
      <c r="C579" s="54">
        <v>4</v>
      </c>
      <c r="D579" s="54"/>
      <c r="F579" s="374"/>
      <c r="G579" s="93" t="s">
        <v>379</v>
      </c>
      <c r="H579" s="360">
        <f t="shared" ref="H579:M579" si="495">H809+H1039+H1269</f>
        <v>86</v>
      </c>
      <c r="I579" s="360">
        <f t="shared" si="495"/>
        <v>86</v>
      </c>
      <c r="J579" s="360">
        <f t="shared" si="495"/>
        <v>0</v>
      </c>
      <c r="K579" s="360">
        <f t="shared" si="495"/>
        <v>88</v>
      </c>
      <c r="L579" s="360">
        <f t="shared" si="495"/>
        <v>88</v>
      </c>
      <c r="M579" s="360">
        <f t="shared" si="495"/>
        <v>88</v>
      </c>
      <c r="N579" s="151">
        <f t="shared" ref="N579" si="496">N580+N599</f>
        <v>0</v>
      </c>
      <c r="O579" s="60" t="s">
        <v>71</v>
      </c>
    </row>
    <row r="580" spans="2:15" ht="20.25" customHeight="1">
      <c r="B580" s="50" t="e">
        <f>IF((#REF!+#REF!+H580)&lt;&gt;0,"a","b")</f>
        <v>#REF!</v>
      </c>
      <c r="C580" s="54">
        <v>5</v>
      </c>
      <c r="D580" s="54"/>
      <c r="F580" s="374"/>
      <c r="G580" s="95" t="s">
        <v>380</v>
      </c>
      <c r="H580" s="360">
        <f t="shared" ref="H580:M580" si="497">H810+H1040+H1270</f>
        <v>86</v>
      </c>
      <c r="I580" s="360">
        <f t="shared" si="497"/>
        <v>86</v>
      </c>
      <c r="J580" s="360">
        <f t="shared" si="497"/>
        <v>0</v>
      </c>
      <c r="K580" s="360">
        <f t="shared" si="497"/>
        <v>88</v>
      </c>
      <c r="L580" s="360">
        <f t="shared" si="497"/>
        <v>88</v>
      </c>
      <c r="M580" s="360">
        <f t="shared" si="497"/>
        <v>88</v>
      </c>
      <c r="N580" s="157">
        <f t="shared" ref="N580" si="498">SUM(N581:N598)</f>
        <v>0</v>
      </c>
      <c r="O580" s="60" t="s">
        <v>71</v>
      </c>
    </row>
    <row r="581" spans="2:15" ht="45" customHeight="1">
      <c r="B581" s="50" t="e">
        <f>IF((#REF!+#REF!+H581)&lt;&gt;0,"a","b")</f>
        <v>#REF!</v>
      </c>
      <c r="C581" s="54">
        <v>6</v>
      </c>
      <c r="D581" s="54"/>
      <c r="F581" s="374"/>
      <c r="G581" s="97" t="s">
        <v>308</v>
      </c>
      <c r="H581" s="360">
        <f t="shared" ref="H581:M581" si="499">H811+H1041+H1271</f>
        <v>0</v>
      </c>
      <c r="I581" s="360">
        <f t="shared" si="499"/>
        <v>0</v>
      </c>
      <c r="J581" s="360">
        <f t="shared" si="499"/>
        <v>0</v>
      </c>
      <c r="K581" s="360">
        <f t="shared" si="499"/>
        <v>0</v>
      </c>
      <c r="L581" s="360">
        <f t="shared" si="499"/>
        <v>0</v>
      </c>
      <c r="M581" s="360">
        <f t="shared" si="499"/>
        <v>0</v>
      </c>
      <c r="N581" s="138"/>
    </row>
    <row r="582" spans="2:15" ht="20.25" customHeight="1">
      <c r="B582" s="50" t="e">
        <f>IF((#REF!+#REF!+H582)&lt;&gt;0,"a","b")</f>
        <v>#REF!</v>
      </c>
      <c r="C582" s="54">
        <v>6</v>
      </c>
      <c r="D582" s="54"/>
      <c r="F582" s="89"/>
      <c r="G582" s="97" t="s">
        <v>381</v>
      </c>
      <c r="H582" s="360">
        <f t="shared" ref="H582:M582" si="500">H812+H1042+H1272</f>
        <v>0</v>
      </c>
      <c r="I582" s="360">
        <f t="shared" si="500"/>
        <v>0</v>
      </c>
      <c r="J582" s="360">
        <f t="shared" si="500"/>
        <v>0</v>
      </c>
      <c r="K582" s="360">
        <f t="shared" si="500"/>
        <v>0</v>
      </c>
      <c r="L582" s="360">
        <f t="shared" si="500"/>
        <v>0</v>
      </c>
      <c r="M582" s="360">
        <f t="shared" si="500"/>
        <v>0</v>
      </c>
      <c r="N582" s="138"/>
    </row>
    <row r="583" spans="2:15" ht="20.25" customHeight="1">
      <c r="B583" s="50" t="e">
        <f>IF((#REF!+#REF!+H583)&lt;&gt;0,"a","b")</f>
        <v>#REF!</v>
      </c>
      <c r="C583" s="54">
        <v>6</v>
      </c>
      <c r="D583" s="54"/>
      <c r="F583" s="89"/>
      <c r="G583" s="97" t="s">
        <v>382</v>
      </c>
      <c r="H583" s="360">
        <f t="shared" ref="H583:M583" si="501">H813+H1043+H1273</f>
        <v>0</v>
      </c>
      <c r="I583" s="360">
        <f t="shared" si="501"/>
        <v>0</v>
      </c>
      <c r="J583" s="360">
        <f t="shared" si="501"/>
        <v>0</v>
      </c>
      <c r="K583" s="360">
        <f t="shared" si="501"/>
        <v>0</v>
      </c>
      <c r="L583" s="360">
        <f t="shared" si="501"/>
        <v>0</v>
      </c>
      <c r="M583" s="360">
        <f t="shared" si="501"/>
        <v>0</v>
      </c>
      <c r="N583" s="138"/>
    </row>
    <row r="584" spans="2:15" ht="20.25" customHeight="1">
      <c r="B584" s="50" t="e">
        <f>IF((#REF!+#REF!+H584)&lt;&gt;0,"a","b")</f>
        <v>#REF!</v>
      </c>
      <c r="C584" s="54">
        <v>6</v>
      </c>
      <c r="D584" s="54"/>
      <c r="F584" s="374"/>
      <c r="G584" s="97" t="s">
        <v>309</v>
      </c>
      <c r="H584" s="360">
        <f t="shared" ref="H584:M584" si="502">H814+H1044+H1274</f>
        <v>0</v>
      </c>
      <c r="I584" s="360">
        <f t="shared" si="502"/>
        <v>0</v>
      </c>
      <c r="J584" s="360">
        <f t="shared" si="502"/>
        <v>0</v>
      </c>
      <c r="K584" s="360">
        <f t="shared" si="502"/>
        <v>0</v>
      </c>
      <c r="L584" s="360">
        <f t="shared" si="502"/>
        <v>0</v>
      </c>
      <c r="M584" s="360">
        <f t="shared" si="502"/>
        <v>0</v>
      </c>
      <c r="N584" s="138"/>
    </row>
    <row r="585" spans="2:15" ht="20.25" customHeight="1">
      <c r="B585" s="50" t="e">
        <f>IF((#REF!+#REF!+H585)&lt;&gt;0,"a","b")</f>
        <v>#REF!</v>
      </c>
      <c r="C585" s="54">
        <v>6</v>
      </c>
      <c r="D585" s="54"/>
      <c r="F585" s="89"/>
      <c r="G585" s="97" t="s">
        <v>310</v>
      </c>
      <c r="H585" s="360">
        <f t="shared" ref="H585:M585" si="503">H815+H1045+H1275</f>
        <v>0</v>
      </c>
      <c r="I585" s="360">
        <f t="shared" si="503"/>
        <v>0</v>
      </c>
      <c r="J585" s="360">
        <f t="shared" si="503"/>
        <v>0</v>
      </c>
      <c r="K585" s="360">
        <f t="shared" si="503"/>
        <v>0</v>
      </c>
      <c r="L585" s="360">
        <f t="shared" si="503"/>
        <v>0</v>
      </c>
      <c r="M585" s="360">
        <f t="shared" si="503"/>
        <v>0</v>
      </c>
      <c r="N585" s="138"/>
    </row>
    <row r="586" spans="2:15" ht="20.25" customHeight="1">
      <c r="B586" s="50" t="e">
        <f>IF((#REF!+#REF!+H586)&lt;&gt;0,"a","b")</f>
        <v>#REF!</v>
      </c>
      <c r="C586" s="54">
        <v>6</v>
      </c>
      <c r="D586" s="54"/>
      <c r="F586" s="89"/>
      <c r="G586" s="97" t="s">
        <v>383</v>
      </c>
      <c r="H586" s="360">
        <f t="shared" ref="H586:M586" si="504">H816+H1046+H1276</f>
        <v>0</v>
      </c>
      <c r="I586" s="360">
        <f t="shared" si="504"/>
        <v>0</v>
      </c>
      <c r="J586" s="360">
        <f t="shared" si="504"/>
        <v>0</v>
      </c>
      <c r="K586" s="360">
        <f t="shared" si="504"/>
        <v>0</v>
      </c>
      <c r="L586" s="360">
        <f t="shared" si="504"/>
        <v>0</v>
      </c>
      <c r="M586" s="360">
        <f t="shared" si="504"/>
        <v>0</v>
      </c>
      <c r="N586" s="138"/>
    </row>
    <row r="587" spans="2:15" ht="20.25" customHeight="1">
      <c r="B587" s="50" t="e">
        <f>IF((#REF!+#REF!+H587)&lt;&gt;0,"a","b")</f>
        <v>#REF!</v>
      </c>
      <c r="C587" s="54">
        <v>6</v>
      </c>
      <c r="D587" s="54"/>
      <c r="F587" s="89"/>
      <c r="G587" s="97" t="s">
        <v>384</v>
      </c>
      <c r="H587" s="360">
        <f t="shared" ref="H587:M587" si="505">H817+H1047+H1277</f>
        <v>0</v>
      </c>
      <c r="I587" s="360">
        <f t="shared" si="505"/>
        <v>0</v>
      </c>
      <c r="J587" s="360">
        <f t="shared" si="505"/>
        <v>0</v>
      </c>
      <c r="K587" s="360">
        <f t="shared" si="505"/>
        <v>0</v>
      </c>
      <c r="L587" s="360">
        <f t="shared" si="505"/>
        <v>0</v>
      </c>
      <c r="M587" s="360">
        <f t="shared" si="505"/>
        <v>0</v>
      </c>
      <c r="N587" s="138"/>
    </row>
    <row r="588" spans="2:15" ht="20.25" customHeight="1">
      <c r="B588" s="50" t="e">
        <f>IF((#REF!+#REF!+H588)&lt;&gt;0,"a","b")</f>
        <v>#REF!</v>
      </c>
      <c r="C588" s="54">
        <v>6</v>
      </c>
      <c r="D588" s="54"/>
      <c r="F588" s="89"/>
      <c r="G588" s="97" t="s">
        <v>311</v>
      </c>
      <c r="H588" s="360">
        <f t="shared" ref="H588:M588" si="506">H818+H1048+H1278</f>
        <v>0</v>
      </c>
      <c r="I588" s="360">
        <f t="shared" si="506"/>
        <v>0</v>
      </c>
      <c r="J588" s="360">
        <f t="shared" si="506"/>
        <v>0</v>
      </c>
      <c r="K588" s="360">
        <f t="shared" si="506"/>
        <v>0</v>
      </c>
      <c r="L588" s="360">
        <f t="shared" si="506"/>
        <v>0</v>
      </c>
      <c r="M588" s="360">
        <f t="shared" si="506"/>
        <v>0</v>
      </c>
      <c r="N588" s="138"/>
    </row>
    <row r="589" spans="2:15" ht="20.25" customHeight="1">
      <c r="B589" s="50" t="e">
        <f>IF((#REF!+#REF!+H589)&lt;&gt;0,"a","b")</f>
        <v>#REF!</v>
      </c>
      <c r="C589" s="54">
        <v>6</v>
      </c>
      <c r="D589" s="54"/>
      <c r="F589" s="89"/>
      <c r="G589" s="97" t="s">
        <v>312</v>
      </c>
      <c r="H589" s="360">
        <f t="shared" ref="H589:M589" si="507">H819+H1049+H1279</f>
        <v>0</v>
      </c>
      <c r="I589" s="360">
        <f t="shared" si="507"/>
        <v>0</v>
      </c>
      <c r="J589" s="360">
        <f t="shared" si="507"/>
        <v>0</v>
      </c>
      <c r="K589" s="360">
        <f t="shared" si="507"/>
        <v>0</v>
      </c>
      <c r="L589" s="360">
        <f t="shared" si="507"/>
        <v>0</v>
      </c>
      <c r="M589" s="360">
        <f t="shared" si="507"/>
        <v>0</v>
      </c>
      <c r="N589" s="138"/>
    </row>
    <row r="590" spans="2:15" ht="20.25" customHeight="1">
      <c r="B590" s="50" t="e">
        <f>IF((#REF!+#REF!+H590)&lt;&gt;0,"a","b")</f>
        <v>#REF!</v>
      </c>
      <c r="C590" s="54">
        <v>6</v>
      </c>
      <c r="D590" s="54"/>
      <c r="F590" s="89"/>
      <c r="G590" s="97" t="s">
        <v>313</v>
      </c>
      <c r="H590" s="360">
        <f t="shared" ref="H590:M590" si="508">H820+H1050+H1280</f>
        <v>0</v>
      </c>
      <c r="I590" s="360">
        <f t="shared" si="508"/>
        <v>0</v>
      </c>
      <c r="J590" s="360">
        <f t="shared" si="508"/>
        <v>0</v>
      </c>
      <c r="K590" s="360">
        <f t="shared" si="508"/>
        <v>0</v>
      </c>
      <c r="L590" s="360">
        <f t="shared" si="508"/>
        <v>0</v>
      </c>
      <c r="M590" s="360">
        <f t="shared" si="508"/>
        <v>0</v>
      </c>
      <c r="N590" s="138"/>
    </row>
    <row r="591" spans="2:15" ht="20.25" customHeight="1">
      <c r="B591" s="50" t="e">
        <f>IF((#REF!+#REF!+H591)&lt;&gt;0,"a","b")</f>
        <v>#REF!</v>
      </c>
      <c r="C591" s="54">
        <v>6</v>
      </c>
      <c r="D591" s="54"/>
      <c r="F591" s="89"/>
      <c r="G591" s="97" t="s">
        <v>314</v>
      </c>
      <c r="H591" s="360">
        <f t="shared" ref="H591:M591" si="509">H821+H1051+H1281</f>
        <v>0</v>
      </c>
      <c r="I591" s="360">
        <f t="shared" si="509"/>
        <v>0</v>
      </c>
      <c r="J591" s="360">
        <f t="shared" si="509"/>
        <v>0</v>
      </c>
      <c r="K591" s="360">
        <f t="shared" si="509"/>
        <v>0</v>
      </c>
      <c r="L591" s="360">
        <f t="shared" si="509"/>
        <v>0</v>
      </c>
      <c r="M591" s="360">
        <f t="shared" si="509"/>
        <v>0</v>
      </c>
      <c r="N591" s="138"/>
    </row>
    <row r="592" spans="2:15" ht="20.25" customHeight="1">
      <c r="B592" s="50" t="e">
        <f>IF((#REF!+#REF!+H592)&lt;&gt;0,"a","b")</f>
        <v>#REF!</v>
      </c>
      <c r="C592" s="54">
        <v>6</v>
      </c>
      <c r="D592" s="54"/>
      <c r="F592" s="89"/>
      <c r="G592" s="97" t="s">
        <v>315</v>
      </c>
      <c r="H592" s="360">
        <f t="shared" ref="H592:M592" si="510">H822+H1052+H1282</f>
        <v>0</v>
      </c>
      <c r="I592" s="360">
        <f t="shared" si="510"/>
        <v>0</v>
      </c>
      <c r="J592" s="360">
        <f t="shared" si="510"/>
        <v>0</v>
      </c>
      <c r="K592" s="360">
        <f t="shared" si="510"/>
        <v>0</v>
      </c>
      <c r="L592" s="360">
        <f t="shared" si="510"/>
        <v>0</v>
      </c>
      <c r="M592" s="360">
        <f t="shared" si="510"/>
        <v>0</v>
      </c>
      <c r="N592" s="138"/>
    </row>
    <row r="593" spans="2:17" ht="20.25" customHeight="1">
      <c r="B593" s="50" t="e">
        <f>IF((#REF!+#REF!+H593)&lt;&gt;0,"a","b")</f>
        <v>#REF!</v>
      </c>
      <c r="C593" s="54">
        <v>6</v>
      </c>
      <c r="D593" s="54"/>
      <c r="F593" s="89"/>
      <c r="G593" s="97" t="s">
        <v>316</v>
      </c>
      <c r="H593" s="360">
        <f t="shared" ref="H593:M593" si="511">H823+H1053+H1283</f>
        <v>0</v>
      </c>
      <c r="I593" s="360">
        <f t="shared" si="511"/>
        <v>0</v>
      </c>
      <c r="J593" s="360">
        <f t="shared" si="511"/>
        <v>0</v>
      </c>
      <c r="K593" s="360">
        <f t="shared" si="511"/>
        <v>0</v>
      </c>
      <c r="L593" s="360">
        <f t="shared" si="511"/>
        <v>0</v>
      </c>
      <c r="M593" s="360">
        <f t="shared" si="511"/>
        <v>0</v>
      </c>
      <c r="N593" s="138"/>
    </row>
    <row r="594" spans="2:17" ht="36" customHeight="1">
      <c r="B594" s="50" t="e">
        <f>IF((#REF!+#REF!+H594)&lt;&gt;0,"a","b")</f>
        <v>#REF!</v>
      </c>
      <c r="C594" s="54">
        <v>6</v>
      </c>
      <c r="D594" s="54"/>
      <c r="F594" s="89"/>
      <c r="G594" s="97" t="s">
        <v>317</v>
      </c>
      <c r="H594" s="360">
        <f t="shared" ref="H594:M594" si="512">H824+H1054+H1284</f>
        <v>0</v>
      </c>
      <c r="I594" s="360">
        <f t="shared" si="512"/>
        <v>0</v>
      </c>
      <c r="J594" s="360">
        <f t="shared" si="512"/>
        <v>0</v>
      </c>
      <c r="K594" s="360">
        <f t="shared" si="512"/>
        <v>0</v>
      </c>
      <c r="L594" s="360">
        <f t="shared" si="512"/>
        <v>0</v>
      </c>
      <c r="M594" s="360">
        <f t="shared" si="512"/>
        <v>0</v>
      </c>
      <c r="N594" s="138"/>
    </row>
    <row r="595" spans="2:17" ht="48.75" customHeight="1">
      <c r="B595" s="50" t="e">
        <f>IF((#REF!+#REF!+H595)&lt;&gt;0,"a","b")</f>
        <v>#REF!</v>
      </c>
      <c r="C595" s="54">
        <v>6</v>
      </c>
      <c r="D595" s="54"/>
      <c r="F595" s="89"/>
      <c r="G595" s="97" t="s">
        <v>318</v>
      </c>
      <c r="H595" s="360">
        <f t="shared" ref="H595:M595" si="513">H825+H1055+H1285</f>
        <v>0</v>
      </c>
      <c r="I595" s="360">
        <f t="shared" si="513"/>
        <v>0</v>
      </c>
      <c r="J595" s="360">
        <f t="shared" si="513"/>
        <v>0</v>
      </c>
      <c r="K595" s="360">
        <f t="shared" si="513"/>
        <v>0</v>
      </c>
      <c r="L595" s="360">
        <f t="shared" si="513"/>
        <v>0</v>
      </c>
      <c r="M595" s="360">
        <f t="shared" si="513"/>
        <v>0</v>
      </c>
      <c r="N595" s="138"/>
    </row>
    <row r="596" spans="2:17" ht="24.75" customHeight="1">
      <c r="B596" s="50" t="e">
        <f>IF((#REF!+#REF!+H596)&lt;&gt;0,"a","b")</f>
        <v>#REF!</v>
      </c>
      <c r="C596" s="54">
        <v>6</v>
      </c>
      <c r="D596" s="54"/>
      <c r="F596" s="89"/>
      <c r="G596" s="97" t="s">
        <v>319</v>
      </c>
      <c r="H596" s="360">
        <f t="shared" ref="H596:M596" si="514">H826+H1056+H1286</f>
        <v>0</v>
      </c>
      <c r="I596" s="360">
        <f t="shared" si="514"/>
        <v>0</v>
      </c>
      <c r="J596" s="360">
        <f t="shared" si="514"/>
        <v>0</v>
      </c>
      <c r="K596" s="360">
        <f t="shared" si="514"/>
        <v>0</v>
      </c>
      <c r="L596" s="360">
        <f t="shared" si="514"/>
        <v>0</v>
      </c>
      <c r="M596" s="360">
        <f t="shared" si="514"/>
        <v>0</v>
      </c>
      <c r="N596" s="138"/>
    </row>
    <row r="597" spans="2:17" ht="24" customHeight="1">
      <c r="B597" s="50" t="e">
        <f>IF((#REF!+#REF!+H597)&lt;&gt;0,"a","b")</f>
        <v>#REF!</v>
      </c>
      <c r="C597" s="54">
        <v>6</v>
      </c>
      <c r="D597" s="54"/>
      <c r="F597" s="89"/>
      <c r="G597" s="97" t="s">
        <v>320</v>
      </c>
      <c r="H597" s="360">
        <f t="shared" ref="H597:M597" si="515">H827+H1057+H1287</f>
        <v>0</v>
      </c>
      <c r="I597" s="360">
        <f t="shared" si="515"/>
        <v>0</v>
      </c>
      <c r="J597" s="360">
        <f t="shared" si="515"/>
        <v>0</v>
      </c>
      <c r="K597" s="360">
        <f t="shared" si="515"/>
        <v>0</v>
      </c>
      <c r="L597" s="360">
        <f t="shared" si="515"/>
        <v>0</v>
      </c>
      <c r="M597" s="360">
        <f t="shared" si="515"/>
        <v>0</v>
      </c>
      <c r="N597" s="138"/>
    </row>
    <row r="598" spans="2:17" ht="36.75" customHeight="1">
      <c r="B598" s="50" t="e">
        <f>IF((#REF!+#REF!+H598)&lt;&gt;0,"a","b")</f>
        <v>#REF!</v>
      </c>
      <c r="C598" s="54">
        <v>6</v>
      </c>
      <c r="D598" s="54"/>
      <c r="F598" s="374"/>
      <c r="G598" s="97" t="s">
        <v>321</v>
      </c>
      <c r="H598" s="360">
        <f t="shared" ref="H598:M598" si="516">H828+H1058+H1288</f>
        <v>86</v>
      </c>
      <c r="I598" s="360">
        <f t="shared" si="516"/>
        <v>86</v>
      </c>
      <c r="J598" s="360">
        <f t="shared" si="516"/>
        <v>0</v>
      </c>
      <c r="K598" s="360">
        <f t="shared" si="516"/>
        <v>88</v>
      </c>
      <c r="L598" s="360">
        <f t="shared" si="516"/>
        <v>88</v>
      </c>
      <c r="M598" s="360">
        <f t="shared" si="516"/>
        <v>88</v>
      </c>
      <c r="N598" s="138"/>
    </row>
    <row r="599" spans="2:17" ht="24.75" customHeight="1">
      <c r="B599" s="50" t="e">
        <f>IF((#REF!+#REF!+H599)&lt;&gt;0,"a","b")</f>
        <v>#REF!</v>
      </c>
      <c r="C599" s="54">
        <v>5</v>
      </c>
      <c r="D599" s="54"/>
      <c r="F599" s="374"/>
      <c r="G599" s="95" t="s">
        <v>286</v>
      </c>
      <c r="H599" s="360">
        <f t="shared" ref="H599:M599" si="517">H829+H1059+H1289</f>
        <v>0</v>
      </c>
      <c r="I599" s="360">
        <f t="shared" si="517"/>
        <v>0</v>
      </c>
      <c r="J599" s="360">
        <f t="shared" si="517"/>
        <v>0</v>
      </c>
      <c r="K599" s="360">
        <f t="shared" si="517"/>
        <v>0</v>
      </c>
      <c r="L599" s="360">
        <f t="shared" si="517"/>
        <v>0</v>
      </c>
      <c r="M599" s="360">
        <f t="shared" si="517"/>
        <v>0</v>
      </c>
      <c r="N599" s="154"/>
    </row>
    <row r="600" spans="2:17" ht="20.25" customHeight="1">
      <c r="B600" s="50" t="e">
        <f>IF((#REF!+#REF!+H600)&lt;&gt;0,"a","b")</f>
        <v>#REF!</v>
      </c>
      <c r="C600" s="54">
        <v>2</v>
      </c>
      <c r="D600" s="68" t="s">
        <v>551</v>
      </c>
      <c r="E600" s="45">
        <v>70111</v>
      </c>
      <c r="F600" s="374"/>
      <c r="G600" s="106" t="s">
        <v>385</v>
      </c>
      <c r="H600" s="360">
        <f t="shared" ref="H600:M600" si="518">H830+H1060+H1290</f>
        <v>242</v>
      </c>
      <c r="I600" s="360">
        <f t="shared" si="518"/>
        <v>242</v>
      </c>
      <c r="J600" s="360">
        <f t="shared" si="518"/>
        <v>0</v>
      </c>
      <c r="K600" s="360">
        <f t="shared" si="518"/>
        <v>29</v>
      </c>
      <c r="L600" s="360">
        <f t="shared" si="518"/>
        <v>25</v>
      </c>
      <c r="M600" s="360">
        <f t="shared" si="518"/>
        <v>25</v>
      </c>
      <c r="N600" s="149">
        <f t="shared" ref="N600" si="519">N601+N648+N656+N655</f>
        <v>0</v>
      </c>
      <c r="O600" s="60" t="s">
        <v>71</v>
      </c>
      <c r="Q600" s="49" t="s">
        <v>47</v>
      </c>
    </row>
    <row r="601" spans="2:17" ht="20.25" customHeight="1">
      <c r="B601" s="50" t="e">
        <f>IF((#REF!+#REF!+H601)&lt;&gt;0,"a","b")</f>
        <v>#REF!</v>
      </c>
      <c r="C601" s="54">
        <v>3</v>
      </c>
      <c r="D601" s="54"/>
      <c r="F601" s="374"/>
      <c r="G601" s="108" t="s">
        <v>386</v>
      </c>
      <c r="H601" s="360">
        <f t="shared" ref="H601:M601" si="520">H831+H1061+H1291</f>
        <v>242</v>
      </c>
      <c r="I601" s="360">
        <f t="shared" si="520"/>
        <v>242</v>
      </c>
      <c r="J601" s="360">
        <f t="shared" si="520"/>
        <v>0</v>
      </c>
      <c r="K601" s="360">
        <f t="shared" si="520"/>
        <v>29</v>
      </c>
      <c r="L601" s="360">
        <f t="shared" si="520"/>
        <v>25</v>
      </c>
      <c r="M601" s="360">
        <f t="shared" si="520"/>
        <v>25</v>
      </c>
      <c r="N601" s="140">
        <f t="shared" ref="N601" si="521">N602+N614+N643</f>
        <v>0</v>
      </c>
      <c r="O601" s="60" t="s">
        <v>71</v>
      </c>
      <c r="Q601" s="49" t="s">
        <v>47</v>
      </c>
    </row>
    <row r="602" spans="2:17" ht="20.25" customHeight="1">
      <c r="B602" s="50" t="e">
        <f>IF((#REF!+#REF!+H602)&lt;&gt;0,"a","b")</f>
        <v>#REF!</v>
      </c>
      <c r="C602" s="54">
        <v>4</v>
      </c>
      <c r="D602" s="54"/>
      <c r="F602" s="89"/>
      <c r="G602" s="93" t="s">
        <v>387</v>
      </c>
      <c r="H602" s="360">
        <f t="shared" ref="H602:M602" si="522">H832+H1062+H1292</f>
        <v>210</v>
      </c>
      <c r="I602" s="360">
        <f t="shared" si="522"/>
        <v>210</v>
      </c>
      <c r="J602" s="360">
        <f t="shared" si="522"/>
        <v>0</v>
      </c>
      <c r="K602" s="360">
        <f t="shared" si="522"/>
        <v>5</v>
      </c>
      <c r="L602" s="360">
        <f t="shared" si="522"/>
        <v>5</v>
      </c>
      <c r="M602" s="360">
        <f t="shared" si="522"/>
        <v>5</v>
      </c>
      <c r="N602" s="137">
        <f t="shared" ref="N602" si="523">N603+N604+N605+N606+N607+N608+N609+N610+N611+N612+N613</f>
        <v>0</v>
      </c>
      <c r="O602" s="60" t="s">
        <v>71</v>
      </c>
      <c r="Q602" s="49" t="s">
        <v>47</v>
      </c>
    </row>
    <row r="603" spans="2:17" ht="20.25" customHeight="1">
      <c r="B603" s="50" t="e">
        <f>IF((#REF!+#REF!+H603)&lt;&gt;0,"a","b")</f>
        <v>#REF!</v>
      </c>
      <c r="C603" s="54">
        <v>5</v>
      </c>
      <c r="D603" s="54"/>
      <c r="F603" s="89"/>
      <c r="G603" s="95" t="s">
        <v>388</v>
      </c>
      <c r="H603" s="360">
        <f t="shared" ref="H603:M603" si="524">H833+H1063+H1293</f>
        <v>0</v>
      </c>
      <c r="I603" s="360">
        <f t="shared" si="524"/>
        <v>0</v>
      </c>
      <c r="J603" s="360">
        <f t="shared" si="524"/>
        <v>0</v>
      </c>
      <c r="K603" s="360">
        <f t="shared" si="524"/>
        <v>0</v>
      </c>
      <c r="L603" s="360">
        <f t="shared" si="524"/>
        <v>0</v>
      </c>
      <c r="M603" s="360">
        <f t="shared" si="524"/>
        <v>0</v>
      </c>
      <c r="N603" s="154"/>
      <c r="O603" s="60"/>
      <c r="Q603" s="49" t="s">
        <v>47</v>
      </c>
    </row>
    <row r="604" spans="2:17" ht="20.25" customHeight="1">
      <c r="B604" s="50" t="e">
        <f>IF((#REF!+#REF!+H604)&lt;&gt;0,"a","b")</f>
        <v>#REF!</v>
      </c>
      <c r="C604" s="54">
        <v>5</v>
      </c>
      <c r="D604" s="54"/>
      <c r="F604" s="89"/>
      <c r="G604" s="95" t="s">
        <v>389</v>
      </c>
      <c r="H604" s="360">
        <f t="shared" ref="H604:M604" si="525">H834+H1064+H1294</f>
        <v>210</v>
      </c>
      <c r="I604" s="360">
        <f t="shared" si="525"/>
        <v>210</v>
      </c>
      <c r="J604" s="360">
        <f t="shared" si="525"/>
        <v>0</v>
      </c>
      <c r="K604" s="360">
        <f t="shared" si="525"/>
        <v>5</v>
      </c>
      <c r="L604" s="360">
        <f t="shared" si="525"/>
        <v>5</v>
      </c>
      <c r="M604" s="360">
        <f t="shared" si="525"/>
        <v>5</v>
      </c>
      <c r="N604" s="154"/>
      <c r="O604" s="60"/>
      <c r="Q604" s="49" t="s">
        <v>47</v>
      </c>
    </row>
    <row r="605" spans="2:17" ht="30.75" customHeight="1">
      <c r="B605" s="50" t="e">
        <f>IF((#REF!+#REF!+H605)&lt;&gt;0,"a","b")</f>
        <v>#REF!</v>
      </c>
      <c r="C605" s="54">
        <v>5</v>
      </c>
      <c r="D605" s="54"/>
      <c r="F605" s="89"/>
      <c r="G605" s="95" t="s">
        <v>390</v>
      </c>
      <c r="H605" s="360">
        <f t="shared" ref="H605:M605" si="526">H835+H1065+H1295</f>
        <v>0</v>
      </c>
      <c r="I605" s="360">
        <f t="shared" si="526"/>
        <v>0</v>
      </c>
      <c r="J605" s="360">
        <f t="shared" si="526"/>
        <v>0</v>
      </c>
      <c r="K605" s="360">
        <f t="shared" si="526"/>
        <v>0</v>
      </c>
      <c r="L605" s="360">
        <f t="shared" si="526"/>
        <v>0</v>
      </c>
      <c r="M605" s="360">
        <f t="shared" si="526"/>
        <v>0</v>
      </c>
      <c r="N605" s="154"/>
      <c r="O605" s="60"/>
      <c r="Q605" s="49" t="s">
        <v>47</v>
      </c>
    </row>
    <row r="606" spans="2:17" ht="20.25" customHeight="1">
      <c r="B606" s="50" t="e">
        <f>IF((#REF!+#REF!+H606)&lt;&gt;0,"a","b")</f>
        <v>#REF!</v>
      </c>
      <c r="C606" s="54">
        <v>5</v>
      </c>
      <c r="D606" s="54"/>
      <c r="F606" s="89"/>
      <c r="G606" s="95" t="s">
        <v>391</v>
      </c>
      <c r="H606" s="360">
        <f t="shared" ref="H606:M606" si="527">H836+H1066+H1296</f>
        <v>0</v>
      </c>
      <c r="I606" s="360">
        <f t="shared" si="527"/>
        <v>0</v>
      </c>
      <c r="J606" s="360">
        <f t="shared" si="527"/>
        <v>0</v>
      </c>
      <c r="K606" s="360">
        <f t="shared" si="527"/>
        <v>0</v>
      </c>
      <c r="L606" s="360">
        <f t="shared" si="527"/>
        <v>0</v>
      </c>
      <c r="M606" s="360">
        <f t="shared" si="527"/>
        <v>0</v>
      </c>
      <c r="N606" s="154"/>
      <c r="O606" s="60"/>
      <c r="Q606" s="49" t="s">
        <v>47</v>
      </c>
    </row>
    <row r="607" spans="2:17" ht="20.25" customHeight="1">
      <c r="B607" s="50" t="e">
        <f>IF((#REF!+#REF!+H607)&lt;&gt;0,"a","b")</f>
        <v>#REF!</v>
      </c>
      <c r="C607" s="54">
        <v>5</v>
      </c>
      <c r="D607" s="54"/>
      <c r="F607" s="89"/>
      <c r="G607" s="95" t="s">
        <v>392</v>
      </c>
      <c r="H607" s="360">
        <f t="shared" ref="H607:M607" si="528">H837+H1067+H1297</f>
        <v>0</v>
      </c>
      <c r="I607" s="360">
        <f t="shared" si="528"/>
        <v>0</v>
      </c>
      <c r="J607" s="360">
        <f t="shared" si="528"/>
        <v>0</v>
      </c>
      <c r="K607" s="360">
        <f t="shared" si="528"/>
        <v>0</v>
      </c>
      <c r="L607" s="360">
        <f t="shared" si="528"/>
        <v>0</v>
      </c>
      <c r="M607" s="360">
        <f t="shared" si="528"/>
        <v>0</v>
      </c>
      <c r="N607" s="154"/>
      <c r="O607" s="60"/>
      <c r="Q607" s="49" t="s">
        <v>47</v>
      </c>
    </row>
    <row r="608" spans="2:17" ht="30.75" customHeight="1">
      <c r="B608" s="50" t="e">
        <f>IF((#REF!+#REF!+H608)&lt;&gt;0,"a","b")</f>
        <v>#REF!</v>
      </c>
      <c r="C608" s="54">
        <v>5</v>
      </c>
      <c r="D608" s="54"/>
      <c r="F608" s="89"/>
      <c r="G608" s="95" t="s">
        <v>393</v>
      </c>
      <c r="H608" s="360">
        <f t="shared" ref="H608:M608" si="529">H838+H1068+H1298</f>
        <v>0</v>
      </c>
      <c r="I608" s="360">
        <f t="shared" si="529"/>
        <v>0</v>
      </c>
      <c r="J608" s="360">
        <f t="shared" si="529"/>
        <v>0</v>
      </c>
      <c r="K608" s="360">
        <f t="shared" si="529"/>
        <v>0</v>
      </c>
      <c r="L608" s="360">
        <f t="shared" si="529"/>
        <v>0</v>
      </c>
      <c r="M608" s="360">
        <f t="shared" si="529"/>
        <v>0</v>
      </c>
      <c r="N608" s="154"/>
      <c r="O608" s="60"/>
      <c r="Q608" s="49" t="s">
        <v>47</v>
      </c>
    </row>
    <row r="609" spans="2:17" ht="20.25" customHeight="1">
      <c r="B609" s="50" t="e">
        <f>IF((#REF!+#REF!+H609)&lt;&gt;0,"a","b")</f>
        <v>#REF!</v>
      </c>
      <c r="C609" s="54">
        <v>5</v>
      </c>
      <c r="D609" s="54"/>
      <c r="F609" s="89"/>
      <c r="G609" s="95" t="s">
        <v>394</v>
      </c>
      <c r="H609" s="360">
        <f t="shared" ref="H609:M609" si="530">H839+H1069+H1299</f>
        <v>0</v>
      </c>
      <c r="I609" s="360">
        <f t="shared" si="530"/>
        <v>0</v>
      </c>
      <c r="J609" s="360">
        <f t="shared" si="530"/>
        <v>0</v>
      </c>
      <c r="K609" s="360">
        <f t="shared" si="530"/>
        <v>0</v>
      </c>
      <c r="L609" s="360">
        <f t="shared" si="530"/>
        <v>0</v>
      </c>
      <c r="M609" s="360">
        <f t="shared" si="530"/>
        <v>0</v>
      </c>
      <c r="N609" s="154"/>
      <c r="O609" s="60"/>
      <c r="Q609" s="49" t="s">
        <v>47</v>
      </c>
    </row>
    <row r="610" spans="2:17" ht="20.25" customHeight="1">
      <c r="B610" s="50" t="e">
        <f>IF((#REF!+#REF!+H610)&lt;&gt;0,"a","b")</f>
        <v>#REF!</v>
      </c>
      <c r="C610" s="54">
        <v>5</v>
      </c>
      <c r="D610" s="54"/>
      <c r="F610" s="89"/>
      <c r="G610" s="95" t="s">
        <v>395</v>
      </c>
      <c r="H610" s="360">
        <f t="shared" ref="H610:M610" si="531">H840+H1070+H1300</f>
        <v>0</v>
      </c>
      <c r="I610" s="360">
        <f t="shared" si="531"/>
        <v>0</v>
      </c>
      <c r="J610" s="360">
        <f t="shared" si="531"/>
        <v>0</v>
      </c>
      <c r="K610" s="360">
        <f t="shared" si="531"/>
        <v>0</v>
      </c>
      <c r="L610" s="360">
        <f t="shared" si="531"/>
        <v>0</v>
      </c>
      <c r="M610" s="360">
        <f t="shared" si="531"/>
        <v>0</v>
      </c>
      <c r="N610" s="154"/>
      <c r="O610" s="60"/>
      <c r="Q610" s="49" t="s">
        <v>47</v>
      </c>
    </row>
    <row r="611" spans="2:17" ht="20.25" customHeight="1">
      <c r="B611" s="50" t="e">
        <f>IF((#REF!+#REF!+H611)&lt;&gt;0,"a","b")</f>
        <v>#REF!</v>
      </c>
      <c r="C611" s="54">
        <v>5</v>
      </c>
      <c r="D611" s="54"/>
      <c r="F611" s="89"/>
      <c r="G611" s="95" t="s">
        <v>396</v>
      </c>
      <c r="H611" s="360">
        <f t="shared" ref="H611:M611" si="532">H841+H1071+H1301</f>
        <v>0</v>
      </c>
      <c r="I611" s="360">
        <f t="shared" si="532"/>
        <v>0</v>
      </c>
      <c r="J611" s="360">
        <f t="shared" si="532"/>
        <v>0</v>
      </c>
      <c r="K611" s="360">
        <f t="shared" si="532"/>
        <v>0</v>
      </c>
      <c r="L611" s="360">
        <f t="shared" si="532"/>
        <v>0</v>
      </c>
      <c r="M611" s="360">
        <f t="shared" si="532"/>
        <v>0</v>
      </c>
      <c r="N611" s="154"/>
      <c r="O611" s="60"/>
      <c r="Q611" s="49" t="s">
        <v>47</v>
      </c>
    </row>
    <row r="612" spans="2:17" ht="20.25" customHeight="1">
      <c r="B612" s="50" t="e">
        <f>IF((#REF!+#REF!+H612)&lt;&gt;0,"a","b")</f>
        <v>#REF!</v>
      </c>
      <c r="C612" s="54">
        <v>5</v>
      </c>
      <c r="D612" s="54"/>
      <c r="F612" s="89"/>
      <c r="G612" s="95" t="s">
        <v>397</v>
      </c>
      <c r="H612" s="360">
        <f t="shared" ref="H612:M612" si="533">H842+H1072+H1302</f>
        <v>0</v>
      </c>
      <c r="I612" s="360">
        <f t="shared" si="533"/>
        <v>0</v>
      </c>
      <c r="J612" s="360">
        <f t="shared" si="533"/>
        <v>0</v>
      </c>
      <c r="K612" s="360">
        <f t="shared" si="533"/>
        <v>0</v>
      </c>
      <c r="L612" s="360">
        <f t="shared" si="533"/>
        <v>0</v>
      </c>
      <c r="M612" s="360">
        <f t="shared" si="533"/>
        <v>0</v>
      </c>
      <c r="N612" s="154"/>
      <c r="O612" s="60"/>
      <c r="Q612" s="49" t="s">
        <v>47</v>
      </c>
    </row>
    <row r="613" spans="2:17" ht="20.25" customHeight="1">
      <c r="B613" s="50" t="e">
        <f>IF((#REF!+#REF!+H613)&lt;&gt;0,"a","b")</f>
        <v>#REF!</v>
      </c>
      <c r="C613" s="54">
        <v>5</v>
      </c>
      <c r="D613" s="54"/>
      <c r="F613" s="89"/>
      <c r="G613" s="95" t="s">
        <v>398</v>
      </c>
      <c r="H613" s="360">
        <f t="shared" ref="H613:M613" si="534">H843+H1073+H1303</f>
        <v>0</v>
      </c>
      <c r="I613" s="360">
        <f t="shared" si="534"/>
        <v>0</v>
      </c>
      <c r="J613" s="360">
        <f t="shared" si="534"/>
        <v>0</v>
      </c>
      <c r="K613" s="360">
        <f t="shared" si="534"/>
        <v>0</v>
      </c>
      <c r="L613" s="360">
        <f t="shared" si="534"/>
        <v>0</v>
      </c>
      <c r="M613" s="360">
        <f t="shared" si="534"/>
        <v>0</v>
      </c>
      <c r="N613" s="154"/>
      <c r="O613" s="60"/>
      <c r="Q613" s="49" t="s">
        <v>47</v>
      </c>
    </row>
    <row r="614" spans="2:17" ht="20.25" customHeight="1">
      <c r="B614" s="50" t="e">
        <f>IF((#REF!+#REF!+H614)&lt;&gt;0,"a","b")</f>
        <v>#REF!</v>
      </c>
      <c r="C614" s="54">
        <v>4</v>
      </c>
      <c r="D614" s="54"/>
      <c r="F614" s="374"/>
      <c r="G614" s="93" t="s">
        <v>399</v>
      </c>
      <c r="H614" s="360">
        <f t="shared" ref="H614:M614" si="535">H844+H1074+H1304</f>
        <v>32</v>
      </c>
      <c r="I614" s="360">
        <f t="shared" si="535"/>
        <v>32</v>
      </c>
      <c r="J614" s="360">
        <f t="shared" si="535"/>
        <v>0</v>
      </c>
      <c r="K614" s="360">
        <f t="shared" si="535"/>
        <v>24</v>
      </c>
      <c r="L614" s="360">
        <f t="shared" si="535"/>
        <v>20</v>
      </c>
      <c r="M614" s="360">
        <f t="shared" si="535"/>
        <v>20</v>
      </c>
      <c r="N614" s="137">
        <f t="shared" ref="N614" si="536">N615+N622</f>
        <v>0</v>
      </c>
      <c r="O614" s="60" t="s">
        <v>71</v>
      </c>
      <c r="Q614" s="49" t="s">
        <v>47</v>
      </c>
    </row>
    <row r="615" spans="2:17" ht="20.25" customHeight="1">
      <c r="B615" s="50" t="e">
        <f>IF((#REF!+#REF!+H615)&lt;&gt;0,"a","b")</f>
        <v>#REF!</v>
      </c>
      <c r="C615" s="54">
        <v>5</v>
      </c>
      <c r="D615" s="54"/>
      <c r="F615" s="89"/>
      <c r="G615" s="95" t="s">
        <v>400</v>
      </c>
      <c r="H615" s="360">
        <f t="shared" ref="H615:M615" si="537">H845+H1075+H1305</f>
        <v>0</v>
      </c>
      <c r="I615" s="360">
        <f t="shared" si="537"/>
        <v>0</v>
      </c>
      <c r="J615" s="360">
        <f t="shared" si="537"/>
        <v>0</v>
      </c>
      <c r="K615" s="360">
        <f t="shared" si="537"/>
        <v>0</v>
      </c>
      <c r="L615" s="360">
        <f t="shared" si="537"/>
        <v>0</v>
      </c>
      <c r="M615" s="360">
        <f t="shared" si="537"/>
        <v>0</v>
      </c>
      <c r="N615" s="141">
        <f t="shared" ref="N615" si="538">SUM(N616:N621)</f>
        <v>0</v>
      </c>
      <c r="O615" s="60" t="s">
        <v>71</v>
      </c>
      <c r="Q615" s="49" t="s">
        <v>47</v>
      </c>
    </row>
    <row r="616" spans="2:17" ht="20.25" customHeight="1">
      <c r="B616" s="50" t="e">
        <f>IF((#REF!+#REF!+H616)&lt;&gt;0,"a","b")</f>
        <v>#REF!</v>
      </c>
      <c r="C616" s="54">
        <v>6</v>
      </c>
      <c r="D616" s="54"/>
      <c r="F616" s="89"/>
      <c r="G616" s="120" t="s">
        <v>401</v>
      </c>
      <c r="H616" s="360">
        <f t="shared" ref="H616:M616" si="539">H846+H1076+H1306</f>
        <v>0</v>
      </c>
      <c r="I616" s="360">
        <f t="shared" si="539"/>
        <v>0</v>
      </c>
      <c r="J616" s="360">
        <f t="shared" si="539"/>
        <v>0</v>
      </c>
      <c r="K616" s="360">
        <f t="shared" si="539"/>
        <v>0</v>
      </c>
      <c r="L616" s="360">
        <f t="shared" si="539"/>
        <v>0</v>
      </c>
      <c r="M616" s="360">
        <f t="shared" si="539"/>
        <v>0</v>
      </c>
      <c r="N616" s="138"/>
      <c r="O616" s="60"/>
      <c r="Q616" s="49" t="s">
        <v>47</v>
      </c>
    </row>
    <row r="617" spans="2:17" ht="20.25" customHeight="1">
      <c r="B617" s="50" t="e">
        <f>IF((#REF!+#REF!+H617)&lt;&gt;0,"a","b")</f>
        <v>#REF!</v>
      </c>
      <c r="C617" s="54">
        <v>6</v>
      </c>
      <c r="D617" s="54"/>
      <c r="F617" s="89"/>
      <c r="G617" s="120" t="s">
        <v>402</v>
      </c>
      <c r="H617" s="360">
        <f t="shared" ref="H617:M617" si="540">H847+H1077+H1307</f>
        <v>0</v>
      </c>
      <c r="I617" s="360">
        <f t="shared" si="540"/>
        <v>0</v>
      </c>
      <c r="J617" s="360">
        <f t="shared" si="540"/>
        <v>0</v>
      </c>
      <c r="K617" s="360">
        <f t="shared" si="540"/>
        <v>0</v>
      </c>
      <c r="L617" s="360">
        <f t="shared" si="540"/>
        <v>0</v>
      </c>
      <c r="M617" s="360">
        <f t="shared" si="540"/>
        <v>0</v>
      </c>
      <c r="N617" s="138"/>
      <c r="O617" s="60"/>
      <c r="Q617" s="49" t="s">
        <v>47</v>
      </c>
    </row>
    <row r="618" spans="2:17" ht="20.25" customHeight="1">
      <c r="B618" s="50" t="e">
        <f>IF((#REF!+#REF!+H618)&lt;&gt;0,"a","b")</f>
        <v>#REF!</v>
      </c>
      <c r="C618" s="54">
        <v>6</v>
      </c>
      <c r="D618" s="54"/>
      <c r="F618" s="89"/>
      <c r="G618" s="120" t="s">
        <v>403</v>
      </c>
      <c r="H618" s="360">
        <f t="shared" ref="H618:M618" si="541">H848+H1078+H1308</f>
        <v>0</v>
      </c>
      <c r="I618" s="360">
        <f t="shared" si="541"/>
        <v>0</v>
      </c>
      <c r="J618" s="360">
        <f t="shared" si="541"/>
        <v>0</v>
      </c>
      <c r="K618" s="360">
        <f t="shared" si="541"/>
        <v>0</v>
      </c>
      <c r="L618" s="360">
        <f t="shared" si="541"/>
        <v>0</v>
      </c>
      <c r="M618" s="360">
        <f t="shared" si="541"/>
        <v>0</v>
      </c>
      <c r="N618" s="138"/>
      <c r="O618" s="60"/>
      <c r="Q618" s="49" t="s">
        <v>47</v>
      </c>
    </row>
    <row r="619" spans="2:17" ht="20.25" customHeight="1">
      <c r="B619" s="50" t="e">
        <f>IF((#REF!+#REF!+H619)&lt;&gt;0,"a","b")</f>
        <v>#REF!</v>
      </c>
      <c r="C619" s="54">
        <v>6</v>
      </c>
      <c r="D619" s="54"/>
      <c r="F619" s="89"/>
      <c r="G619" s="120" t="s">
        <v>404</v>
      </c>
      <c r="H619" s="360">
        <f t="shared" ref="H619:M619" si="542">H849+H1079+H1309</f>
        <v>0</v>
      </c>
      <c r="I619" s="360">
        <f t="shared" si="542"/>
        <v>0</v>
      </c>
      <c r="J619" s="360">
        <f t="shared" si="542"/>
        <v>0</v>
      </c>
      <c r="K619" s="360">
        <f t="shared" si="542"/>
        <v>0</v>
      </c>
      <c r="L619" s="360">
        <f t="shared" si="542"/>
        <v>0</v>
      </c>
      <c r="M619" s="360">
        <f t="shared" si="542"/>
        <v>0</v>
      </c>
      <c r="N619" s="138"/>
      <c r="O619" s="60"/>
      <c r="Q619" s="49" t="s">
        <v>47</v>
      </c>
    </row>
    <row r="620" spans="2:17" ht="20.25" customHeight="1">
      <c r="B620" s="50" t="e">
        <f>IF((#REF!+#REF!+H620)&lt;&gt;0,"a","b")</f>
        <v>#REF!</v>
      </c>
      <c r="C620" s="54">
        <v>6</v>
      </c>
      <c r="D620" s="54"/>
      <c r="F620" s="89"/>
      <c r="G620" s="120" t="s">
        <v>405</v>
      </c>
      <c r="H620" s="360">
        <f t="shared" ref="H620:M620" si="543">H850+H1080+H1310</f>
        <v>0</v>
      </c>
      <c r="I620" s="360">
        <f t="shared" si="543"/>
        <v>0</v>
      </c>
      <c r="J620" s="360">
        <f t="shared" si="543"/>
        <v>0</v>
      </c>
      <c r="K620" s="360">
        <f t="shared" si="543"/>
        <v>0</v>
      </c>
      <c r="L620" s="360">
        <f t="shared" si="543"/>
        <v>0</v>
      </c>
      <c r="M620" s="360">
        <f t="shared" si="543"/>
        <v>0</v>
      </c>
      <c r="N620" s="138"/>
      <c r="O620" s="60"/>
      <c r="Q620" s="49" t="s">
        <v>47</v>
      </c>
    </row>
    <row r="621" spans="2:17" ht="20.25" customHeight="1">
      <c r="B621" s="50" t="e">
        <f>IF((#REF!+#REF!+H621)&lt;&gt;0,"a","b")</f>
        <v>#REF!</v>
      </c>
      <c r="C621" s="54">
        <v>6</v>
      </c>
      <c r="D621" s="54"/>
      <c r="F621" s="89"/>
      <c r="G621" s="120" t="s">
        <v>406</v>
      </c>
      <c r="H621" s="360">
        <f t="shared" ref="H621:M621" si="544">H851+H1081+H1311</f>
        <v>0</v>
      </c>
      <c r="I621" s="360">
        <f t="shared" si="544"/>
        <v>0</v>
      </c>
      <c r="J621" s="360">
        <f t="shared" si="544"/>
        <v>0</v>
      </c>
      <c r="K621" s="360">
        <f t="shared" si="544"/>
        <v>0</v>
      </c>
      <c r="L621" s="360">
        <f t="shared" si="544"/>
        <v>0</v>
      </c>
      <c r="M621" s="360">
        <f t="shared" si="544"/>
        <v>0</v>
      </c>
      <c r="N621" s="138"/>
      <c r="O621" s="60"/>
      <c r="Q621" s="49" t="s">
        <v>47</v>
      </c>
    </row>
    <row r="622" spans="2:17" ht="20.25" customHeight="1">
      <c r="B622" s="50" t="e">
        <f>IF((#REF!+#REF!+H622)&lt;&gt;0,"a","b")</f>
        <v>#REF!</v>
      </c>
      <c r="C622" s="54">
        <v>5</v>
      </c>
      <c r="D622" s="54"/>
      <c r="F622" s="374"/>
      <c r="G622" s="95" t="s">
        <v>407</v>
      </c>
      <c r="H622" s="360">
        <f t="shared" ref="H622:M622" si="545">H852+H1082+H1312</f>
        <v>32</v>
      </c>
      <c r="I622" s="360">
        <f t="shared" si="545"/>
        <v>32</v>
      </c>
      <c r="J622" s="360">
        <f t="shared" si="545"/>
        <v>0</v>
      </c>
      <c r="K622" s="360">
        <f t="shared" si="545"/>
        <v>24</v>
      </c>
      <c r="L622" s="360">
        <f t="shared" si="545"/>
        <v>20</v>
      </c>
      <c r="M622" s="360">
        <f t="shared" si="545"/>
        <v>20</v>
      </c>
      <c r="N622" s="141">
        <f t="shared" ref="N622" si="546">SUM(N623:N642)</f>
        <v>0</v>
      </c>
      <c r="O622" s="60" t="s">
        <v>71</v>
      </c>
      <c r="Q622" s="49" t="s">
        <v>47</v>
      </c>
    </row>
    <row r="623" spans="2:17" ht="20.25" customHeight="1">
      <c r="B623" s="50" t="e">
        <f>IF((#REF!+#REF!+H623)&lt;&gt;0,"a","b")</f>
        <v>#REF!</v>
      </c>
      <c r="C623" s="54">
        <v>6</v>
      </c>
      <c r="D623" s="54"/>
      <c r="F623" s="89"/>
      <c r="G623" s="109" t="s">
        <v>408</v>
      </c>
      <c r="H623" s="360">
        <f t="shared" ref="H623:M623" si="547">H853+H1083+H1313</f>
        <v>0</v>
      </c>
      <c r="I623" s="360">
        <f t="shared" si="547"/>
        <v>0</v>
      </c>
      <c r="J623" s="360">
        <f t="shared" si="547"/>
        <v>0</v>
      </c>
      <c r="K623" s="360">
        <f t="shared" si="547"/>
        <v>0</v>
      </c>
      <c r="L623" s="360">
        <f t="shared" si="547"/>
        <v>0</v>
      </c>
      <c r="M623" s="360">
        <f t="shared" si="547"/>
        <v>0</v>
      </c>
      <c r="N623" s="158"/>
      <c r="Q623" s="49" t="s">
        <v>47</v>
      </c>
    </row>
    <row r="624" spans="2:17" ht="20.25" customHeight="1">
      <c r="B624" s="50" t="e">
        <f>IF((#REF!+#REF!+H624)&lt;&gt;0,"a","b")</f>
        <v>#REF!</v>
      </c>
      <c r="C624" s="54">
        <v>6</v>
      </c>
      <c r="D624" s="54"/>
      <c r="F624" s="89"/>
      <c r="G624" s="109" t="s">
        <v>409</v>
      </c>
      <c r="H624" s="360">
        <f t="shared" ref="H624:M624" si="548">H854+H1084+H1314</f>
        <v>0</v>
      </c>
      <c r="I624" s="360">
        <f t="shared" si="548"/>
        <v>0</v>
      </c>
      <c r="J624" s="360">
        <f t="shared" si="548"/>
        <v>0</v>
      </c>
      <c r="K624" s="360">
        <f t="shared" si="548"/>
        <v>0</v>
      </c>
      <c r="L624" s="360">
        <f t="shared" si="548"/>
        <v>0</v>
      </c>
      <c r="M624" s="360">
        <f t="shared" si="548"/>
        <v>0</v>
      </c>
      <c r="N624" s="158"/>
      <c r="Q624" s="49" t="s">
        <v>47</v>
      </c>
    </row>
    <row r="625" spans="2:17" ht="30.75" customHeight="1">
      <c r="B625" s="50" t="e">
        <f>IF((#REF!+#REF!+H625)&lt;&gt;0,"a","b")</f>
        <v>#REF!</v>
      </c>
      <c r="C625" s="54">
        <v>6</v>
      </c>
      <c r="D625" s="54"/>
      <c r="F625" s="89"/>
      <c r="G625" s="109" t="s">
        <v>410</v>
      </c>
      <c r="H625" s="360">
        <f t="shared" ref="H625:M625" si="549">H855+H1085+H1315</f>
        <v>7</v>
      </c>
      <c r="I625" s="360">
        <f t="shared" si="549"/>
        <v>7</v>
      </c>
      <c r="J625" s="360">
        <f t="shared" si="549"/>
        <v>0</v>
      </c>
      <c r="K625" s="360">
        <f t="shared" si="549"/>
        <v>10</v>
      </c>
      <c r="L625" s="360">
        <f t="shared" si="549"/>
        <v>7</v>
      </c>
      <c r="M625" s="360">
        <f t="shared" si="549"/>
        <v>7</v>
      </c>
      <c r="N625" s="158"/>
      <c r="Q625" s="49" t="s">
        <v>47</v>
      </c>
    </row>
    <row r="626" spans="2:17" ht="30.75" customHeight="1">
      <c r="B626" s="50" t="e">
        <f>IF((#REF!+#REF!+H626)&lt;&gt;0,"a","b")</f>
        <v>#REF!</v>
      </c>
      <c r="C626" s="54">
        <v>6</v>
      </c>
      <c r="D626" s="54"/>
      <c r="F626" s="89"/>
      <c r="G626" s="109" t="s">
        <v>411</v>
      </c>
      <c r="H626" s="360">
        <f t="shared" ref="H626:M626" si="550">H856+H1086+H1316</f>
        <v>0</v>
      </c>
      <c r="I626" s="360">
        <f t="shared" si="550"/>
        <v>0</v>
      </c>
      <c r="J626" s="360">
        <f t="shared" si="550"/>
        <v>0</v>
      </c>
      <c r="K626" s="360">
        <f t="shared" si="550"/>
        <v>0</v>
      </c>
      <c r="L626" s="360">
        <f t="shared" si="550"/>
        <v>0</v>
      </c>
      <c r="M626" s="360">
        <f t="shared" si="550"/>
        <v>0</v>
      </c>
      <c r="N626" s="158"/>
      <c r="Q626" s="49" t="s">
        <v>47</v>
      </c>
    </row>
    <row r="627" spans="2:17" ht="20.25" customHeight="1">
      <c r="B627" s="50" t="e">
        <f>IF((#REF!+#REF!+H627)&lt;&gt;0,"a","b")</f>
        <v>#REF!</v>
      </c>
      <c r="C627" s="54">
        <v>6</v>
      </c>
      <c r="D627" s="54"/>
      <c r="F627" s="89"/>
      <c r="G627" s="109" t="s">
        <v>412</v>
      </c>
      <c r="H627" s="360">
        <f t="shared" ref="H627:M627" si="551">H857+H1087+H1317</f>
        <v>0</v>
      </c>
      <c r="I627" s="360">
        <f t="shared" si="551"/>
        <v>0</v>
      </c>
      <c r="J627" s="360">
        <f t="shared" si="551"/>
        <v>0</v>
      </c>
      <c r="K627" s="360">
        <f t="shared" si="551"/>
        <v>0</v>
      </c>
      <c r="L627" s="360">
        <f t="shared" si="551"/>
        <v>0</v>
      </c>
      <c r="M627" s="360">
        <f t="shared" si="551"/>
        <v>0</v>
      </c>
      <c r="N627" s="158"/>
      <c r="Q627" s="49" t="s">
        <v>47</v>
      </c>
    </row>
    <row r="628" spans="2:17" ht="20.25" customHeight="1">
      <c r="B628" s="50" t="e">
        <f>IF((#REF!+#REF!+H628)&lt;&gt;0,"a","b")</f>
        <v>#REF!</v>
      </c>
      <c r="C628" s="54">
        <v>6</v>
      </c>
      <c r="D628" s="54"/>
      <c r="F628" s="89"/>
      <c r="G628" s="109" t="s">
        <v>413</v>
      </c>
      <c r="H628" s="360">
        <f t="shared" ref="H628:M628" si="552">H858+H1088+H1318</f>
        <v>0</v>
      </c>
      <c r="I628" s="360">
        <f t="shared" si="552"/>
        <v>0</v>
      </c>
      <c r="J628" s="360">
        <f t="shared" si="552"/>
        <v>0</v>
      </c>
      <c r="K628" s="360">
        <f t="shared" si="552"/>
        <v>0</v>
      </c>
      <c r="L628" s="360">
        <f t="shared" si="552"/>
        <v>0</v>
      </c>
      <c r="M628" s="360">
        <f t="shared" si="552"/>
        <v>0</v>
      </c>
      <c r="N628" s="158"/>
      <c r="Q628" s="49" t="s">
        <v>47</v>
      </c>
    </row>
    <row r="629" spans="2:17" ht="30.75" customHeight="1">
      <c r="B629" s="50" t="e">
        <f>IF((#REF!+#REF!+H629)&lt;&gt;0,"a","b")</f>
        <v>#REF!</v>
      </c>
      <c r="C629" s="54">
        <v>6</v>
      </c>
      <c r="D629" s="54"/>
      <c r="F629" s="89"/>
      <c r="G629" s="109" t="s">
        <v>414</v>
      </c>
      <c r="H629" s="360">
        <f t="shared" ref="H629:M629" si="553">H859+H1089+H1319</f>
        <v>0</v>
      </c>
      <c r="I629" s="360">
        <f t="shared" si="553"/>
        <v>0</v>
      </c>
      <c r="J629" s="360">
        <f t="shared" si="553"/>
        <v>0</v>
      </c>
      <c r="K629" s="360">
        <f t="shared" si="553"/>
        <v>0</v>
      </c>
      <c r="L629" s="360">
        <f t="shared" si="553"/>
        <v>0</v>
      </c>
      <c r="M629" s="360">
        <f t="shared" si="553"/>
        <v>0</v>
      </c>
      <c r="N629" s="158"/>
      <c r="Q629" s="49" t="s">
        <v>47</v>
      </c>
    </row>
    <row r="630" spans="2:17" ht="20.25" customHeight="1">
      <c r="B630" s="50" t="e">
        <f>IF((#REF!+#REF!+H630)&lt;&gt;0,"a","b")</f>
        <v>#REF!</v>
      </c>
      <c r="C630" s="54">
        <v>6</v>
      </c>
      <c r="D630" s="54"/>
      <c r="F630" s="89"/>
      <c r="G630" s="109" t="s">
        <v>415</v>
      </c>
      <c r="H630" s="360">
        <f t="shared" ref="H630:M630" si="554">H860+H1090+H1320</f>
        <v>0</v>
      </c>
      <c r="I630" s="360">
        <f t="shared" si="554"/>
        <v>0</v>
      </c>
      <c r="J630" s="360">
        <f t="shared" si="554"/>
        <v>0</v>
      </c>
      <c r="K630" s="360">
        <f t="shared" si="554"/>
        <v>0</v>
      </c>
      <c r="L630" s="360">
        <f t="shared" si="554"/>
        <v>0</v>
      </c>
      <c r="M630" s="360">
        <f t="shared" si="554"/>
        <v>0</v>
      </c>
      <c r="N630" s="158"/>
      <c r="Q630" s="49" t="s">
        <v>47</v>
      </c>
    </row>
    <row r="631" spans="2:17" ht="20.25" customHeight="1">
      <c r="B631" s="50" t="e">
        <f>IF((#REF!+#REF!+H631)&lt;&gt;0,"a","b")</f>
        <v>#REF!</v>
      </c>
      <c r="C631" s="54">
        <v>6</v>
      </c>
      <c r="D631" s="54"/>
      <c r="F631" s="89"/>
      <c r="G631" s="109" t="s">
        <v>416</v>
      </c>
      <c r="H631" s="360">
        <f t="shared" ref="H631:M631" si="555">H861+H1091+H1321</f>
        <v>0</v>
      </c>
      <c r="I631" s="360">
        <f t="shared" si="555"/>
        <v>0</v>
      </c>
      <c r="J631" s="360">
        <f t="shared" si="555"/>
        <v>0</v>
      </c>
      <c r="K631" s="360">
        <f t="shared" si="555"/>
        <v>0</v>
      </c>
      <c r="L631" s="360">
        <f t="shared" si="555"/>
        <v>0</v>
      </c>
      <c r="M631" s="360">
        <f t="shared" si="555"/>
        <v>0</v>
      </c>
      <c r="N631" s="158"/>
      <c r="Q631" s="49" t="s">
        <v>47</v>
      </c>
    </row>
    <row r="632" spans="2:17" ht="20.25" customHeight="1">
      <c r="B632" s="50" t="e">
        <f>IF((#REF!+#REF!+H632)&lt;&gt;0,"a","b")</f>
        <v>#REF!</v>
      </c>
      <c r="C632" s="54">
        <v>6</v>
      </c>
      <c r="D632" s="54"/>
      <c r="F632" s="89"/>
      <c r="G632" s="109" t="s">
        <v>417</v>
      </c>
      <c r="H632" s="360">
        <f t="shared" ref="H632:M632" si="556">H862+H1092+H1322</f>
        <v>0</v>
      </c>
      <c r="I632" s="360">
        <f t="shared" si="556"/>
        <v>0</v>
      </c>
      <c r="J632" s="360">
        <f t="shared" si="556"/>
        <v>0</v>
      </c>
      <c r="K632" s="360">
        <f t="shared" si="556"/>
        <v>0</v>
      </c>
      <c r="L632" s="360">
        <f t="shared" si="556"/>
        <v>0</v>
      </c>
      <c r="M632" s="360">
        <f t="shared" si="556"/>
        <v>0</v>
      </c>
      <c r="N632" s="158"/>
      <c r="Q632" s="49" t="s">
        <v>47</v>
      </c>
    </row>
    <row r="633" spans="2:17" ht="20.25" customHeight="1">
      <c r="B633" s="50" t="e">
        <f>IF((#REF!+#REF!+H633)&lt;&gt;0,"a","b")</f>
        <v>#REF!</v>
      </c>
      <c r="C633" s="54">
        <v>6</v>
      </c>
      <c r="D633" s="54"/>
      <c r="F633" s="89"/>
      <c r="G633" s="109" t="s">
        <v>418</v>
      </c>
      <c r="H633" s="360">
        <f t="shared" ref="H633:M633" si="557">H863+H1093+H1323</f>
        <v>0</v>
      </c>
      <c r="I633" s="360">
        <f t="shared" si="557"/>
        <v>0</v>
      </c>
      <c r="J633" s="360">
        <f t="shared" si="557"/>
        <v>0</v>
      </c>
      <c r="K633" s="360">
        <f t="shared" si="557"/>
        <v>0</v>
      </c>
      <c r="L633" s="360">
        <f t="shared" si="557"/>
        <v>0</v>
      </c>
      <c r="M633" s="360">
        <f t="shared" si="557"/>
        <v>0</v>
      </c>
      <c r="N633" s="158"/>
      <c r="Q633" s="49" t="s">
        <v>47</v>
      </c>
    </row>
    <row r="634" spans="2:17" ht="20.25" customHeight="1">
      <c r="B634" s="50" t="e">
        <f>IF((#REF!+#REF!+H634)&lt;&gt;0,"a","b")</f>
        <v>#REF!</v>
      </c>
      <c r="C634" s="54">
        <v>6</v>
      </c>
      <c r="D634" s="54"/>
      <c r="F634" s="89"/>
      <c r="G634" s="109" t="s">
        <v>419</v>
      </c>
      <c r="H634" s="360">
        <f t="shared" ref="H634:M634" si="558">H864+H1094+H1324</f>
        <v>0</v>
      </c>
      <c r="I634" s="360">
        <f t="shared" si="558"/>
        <v>0</v>
      </c>
      <c r="J634" s="360">
        <f t="shared" si="558"/>
        <v>0</v>
      </c>
      <c r="K634" s="360">
        <f t="shared" si="558"/>
        <v>0</v>
      </c>
      <c r="L634" s="360">
        <f t="shared" si="558"/>
        <v>0</v>
      </c>
      <c r="M634" s="360">
        <f t="shared" si="558"/>
        <v>0</v>
      </c>
      <c r="N634" s="158"/>
      <c r="Q634" s="49" t="s">
        <v>47</v>
      </c>
    </row>
    <row r="635" spans="2:17" ht="20.25" customHeight="1">
      <c r="B635" s="50" t="e">
        <f>IF((#REF!+#REF!+H635)&lt;&gt;0,"a","b")</f>
        <v>#REF!</v>
      </c>
      <c r="C635" s="54">
        <v>6</v>
      </c>
      <c r="D635" s="54"/>
      <c r="F635" s="89"/>
      <c r="G635" s="109" t="s">
        <v>420</v>
      </c>
      <c r="H635" s="360">
        <f t="shared" ref="H635:M635" si="559">H865+H1095+H1325</f>
        <v>0</v>
      </c>
      <c r="I635" s="360">
        <f t="shared" si="559"/>
        <v>0</v>
      </c>
      <c r="J635" s="360">
        <f t="shared" si="559"/>
        <v>0</v>
      </c>
      <c r="K635" s="360">
        <f t="shared" si="559"/>
        <v>0</v>
      </c>
      <c r="L635" s="360">
        <f t="shared" si="559"/>
        <v>0</v>
      </c>
      <c r="M635" s="360">
        <f t="shared" si="559"/>
        <v>0</v>
      </c>
      <c r="N635" s="158"/>
      <c r="Q635" s="49" t="s">
        <v>47</v>
      </c>
    </row>
    <row r="636" spans="2:17" ht="20.25" customHeight="1">
      <c r="B636" s="50" t="e">
        <f>IF((#REF!+#REF!+H636)&lt;&gt;0,"a","b")</f>
        <v>#REF!</v>
      </c>
      <c r="C636" s="54">
        <v>6</v>
      </c>
      <c r="D636" s="54"/>
      <c r="F636" s="89"/>
      <c r="G636" s="109" t="s">
        <v>421</v>
      </c>
      <c r="H636" s="360">
        <f t="shared" ref="H636:M636" si="560">H866+H1096+H1326</f>
        <v>0</v>
      </c>
      <c r="I636" s="360">
        <f t="shared" si="560"/>
        <v>0</v>
      </c>
      <c r="J636" s="360">
        <f t="shared" si="560"/>
        <v>0</v>
      </c>
      <c r="K636" s="360">
        <f t="shared" si="560"/>
        <v>0</v>
      </c>
      <c r="L636" s="360">
        <f t="shared" si="560"/>
        <v>0</v>
      </c>
      <c r="M636" s="360">
        <f t="shared" si="560"/>
        <v>0</v>
      </c>
      <c r="N636" s="158"/>
      <c r="Q636" s="49" t="s">
        <v>47</v>
      </c>
    </row>
    <row r="637" spans="2:17" ht="20.25" customHeight="1">
      <c r="B637" s="50" t="e">
        <f>IF((#REF!+#REF!+H637)&lt;&gt;0,"a","b")</f>
        <v>#REF!</v>
      </c>
      <c r="C637" s="54">
        <v>6</v>
      </c>
      <c r="D637" s="54"/>
      <c r="F637" s="89"/>
      <c r="G637" s="109" t="s">
        <v>422</v>
      </c>
      <c r="H637" s="360">
        <f t="shared" ref="H637:M637" si="561">H867+H1097+H1327</f>
        <v>0</v>
      </c>
      <c r="I637" s="360">
        <f t="shared" si="561"/>
        <v>0</v>
      </c>
      <c r="J637" s="360">
        <f t="shared" si="561"/>
        <v>0</v>
      </c>
      <c r="K637" s="360">
        <f t="shared" si="561"/>
        <v>0</v>
      </c>
      <c r="L637" s="360">
        <f t="shared" si="561"/>
        <v>0</v>
      </c>
      <c r="M637" s="360">
        <f t="shared" si="561"/>
        <v>0</v>
      </c>
      <c r="N637" s="158"/>
      <c r="Q637" s="49" t="s">
        <v>47</v>
      </c>
    </row>
    <row r="638" spans="2:17" ht="20.25" customHeight="1">
      <c r="B638" s="50" t="e">
        <f>IF((#REF!+#REF!+H638)&lt;&gt;0,"a","b")</f>
        <v>#REF!</v>
      </c>
      <c r="C638" s="54">
        <v>6</v>
      </c>
      <c r="D638" s="54"/>
      <c r="F638" s="89"/>
      <c r="G638" s="109" t="s">
        <v>423</v>
      </c>
      <c r="H638" s="360">
        <f t="shared" ref="H638:M638" si="562">H868+H1098+H1328</f>
        <v>0</v>
      </c>
      <c r="I638" s="360">
        <f t="shared" si="562"/>
        <v>0</v>
      </c>
      <c r="J638" s="360">
        <f t="shared" si="562"/>
        <v>0</v>
      </c>
      <c r="K638" s="360">
        <f t="shared" si="562"/>
        <v>0</v>
      </c>
      <c r="L638" s="360">
        <f t="shared" si="562"/>
        <v>0</v>
      </c>
      <c r="M638" s="360">
        <f t="shared" si="562"/>
        <v>0</v>
      </c>
      <c r="N638" s="158"/>
      <c r="Q638" s="49" t="s">
        <v>47</v>
      </c>
    </row>
    <row r="639" spans="2:17" ht="20.25" customHeight="1">
      <c r="B639" s="50" t="e">
        <f>IF((#REF!+#REF!+H639)&lt;&gt;0,"a","b")</f>
        <v>#REF!</v>
      </c>
      <c r="C639" s="54">
        <v>6</v>
      </c>
      <c r="D639" s="54"/>
      <c r="F639" s="89"/>
      <c r="G639" s="109" t="s">
        <v>424</v>
      </c>
      <c r="H639" s="360">
        <f t="shared" ref="H639:M639" si="563">H869+H1099+H1329</f>
        <v>0</v>
      </c>
      <c r="I639" s="360">
        <f t="shared" si="563"/>
        <v>0</v>
      </c>
      <c r="J639" s="360">
        <f t="shared" si="563"/>
        <v>0</v>
      </c>
      <c r="K639" s="360">
        <f t="shared" si="563"/>
        <v>0</v>
      </c>
      <c r="L639" s="360">
        <f t="shared" si="563"/>
        <v>0</v>
      </c>
      <c r="M639" s="360">
        <f t="shared" si="563"/>
        <v>0</v>
      </c>
      <c r="N639" s="158"/>
      <c r="Q639" s="49" t="s">
        <v>47</v>
      </c>
    </row>
    <row r="640" spans="2:17" ht="20.25" customHeight="1">
      <c r="B640" s="50" t="e">
        <f>IF((#REF!+#REF!+H640)&lt;&gt;0,"a","b")</f>
        <v>#REF!</v>
      </c>
      <c r="C640" s="54">
        <v>6</v>
      </c>
      <c r="D640" s="54"/>
      <c r="F640" s="89"/>
      <c r="G640" s="126" t="s">
        <v>425</v>
      </c>
      <c r="H640" s="360">
        <f t="shared" ref="H640:M640" si="564">H870+H1100+H1330</f>
        <v>0</v>
      </c>
      <c r="I640" s="360">
        <f t="shared" si="564"/>
        <v>0</v>
      </c>
      <c r="J640" s="360">
        <f t="shared" si="564"/>
        <v>0</v>
      </c>
      <c r="K640" s="360">
        <f t="shared" si="564"/>
        <v>0</v>
      </c>
      <c r="L640" s="360">
        <f t="shared" si="564"/>
        <v>0</v>
      </c>
      <c r="M640" s="360">
        <f t="shared" si="564"/>
        <v>0</v>
      </c>
      <c r="N640" s="158"/>
      <c r="Q640" s="49" t="s">
        <v>47</v>
      </c>
    </row>
    <row r="641" spans="2:17" ht="20.25" customHeight="1">
      <c r="B641" s="50" t="e">
        <f>IF((#REF!+#REF!+H641)&lt;&gt;0,"a","b")</f>
        <v>#REF!</v>
      </c>
      <c r="C641" s="54">
        <v>6</v>
      </c>
      <c r="D641" s="54"/>
      <c r="F641" s="89"/>
      <c r="G641" s="109" t="s">
        <v>426</v>
      </c>
      <c r="H641" s="360">
        <f t="shared" ref="H641:M641" si="565">H871+H1101+H1331</f>
        <v>0</v>
      </c>
      <c r="I641" s="360">
        <f t="shared" si="565"/>
        <v>0</v>
      </c>
      <c r="J641" s="360">
        <f t="shared" si="565"/>
        <v>0</v>
      </c>
      <c r="K641" s="360">
        <f t="shared" si="565"/>
        <v>0</v>
      </c>
      <c r="L641" s="360">
        <f t="shared" si="565"/>
        <v>0</v>
      </c>
      <c r="M641" s="360">
        <f t="shared" si="565"/>
        <v>0</v>
      </c>
      <c r="N641" s="158"/>
      <c r="Q641" s="49" t="s">
        <v>47</v>
      </c>
    </row>
    <row r="642" spans="2:17" ht="30.75" customHeight="1">
      <c r="B642" s="50" t="e">
        <f>IF((#REF!+#REF!+H642)&lt;&gt;0,"a","b")</f>
        <v>#REF!</v>
      </c>
      <c r="C642" s="54">
        <v>6</v>
      </c>
      <c r="D642" s="54"/>
      <c r="F642" s="374"/>
      <c r="G642" s="109" t="s">
        <v>427</v>
      </c>
      <c r="H642" s="360">
        <f t="shared" ref="H642:M642" si="566">H872+H1102+H1332</f>
        <v>25</v>
      </c>
      <c r="I642" s="360">
        <f t="shared" si="566"/>
        <v>25</v>
      </c>
      <c r="J642" s="360">
        <f t="shared" si="566"/>
        <v>0</v>
      </c>
      <c r="K642" s="360">
        <f t="shared" si="566"/>
        <v>14</v>
      </c>
      <c r="L642" s="360">
        <f t="shared" si="566"/>
        <v>13</v>
      </c>
      <c r="M642" s="360">
        <f t="shared" si="566"/>
        <v>13</v>
      </c>
      <c r="N642" s="158"/>
      <c r="Q642" s="49" t="s">
        <v>47</v>
      </c>
    </row>
    <row r="643" spans="2:17" ht="20.25" customHeight="1">
      <c r="B643" s="50" t="e">
        <f>IF((#REF!+#REF!+H643)&lt;&gt;0,"a","b")</f>
        <v>#REF!</v>
      </c>
      <c r="C643" s="54">
        <v>4</v>
      </c>
      <c r="D643" s="54"/>
      <c r="F643" s="89"/>
      <c r="G643" s="93" t="s">
        <v>428</v>
      </c>
      <c r="H643" s="360">
        <f t="shared" ref="H643:M643" si="567">H873+H1103+H1333</f>
        <v>0</v>
      </c>
      <c r="I643" s="360">
        <f t="shared" si="567"/>
        <v>0</v>
      </c>
      <c r="J643" s="360">
        <f t="shared" si="567"/>
        <v>0</v>
      </c>
      <c r="K643" s="360">
        <f t="shared" si="567"/>
        <v>0</v>
      </c>
      <c r="L643" s="360">
        <f t="shared" si="567"/>
        <v>0</v>
      </c>
      <c r="M643" s="360">
        <f t="shared" si="567"/>
        <v>0</v>
      </c>
      <c r="N643" s="137">
        <f t="shared" ref="N643" si="568">N644+N645</f>
        <v>0</v>
      </c>
      <c r="O643" s="60" t="s">
        <v>71</v>
      </c>
      <c r="Q643" s="49" t="s">
        <v>47</v>
      </c>
    </row>
    <row r="644" spans="2:17" ht="20.25" customHeight="1">
      <c r="B644" s="50" t="e">
        <f>IF((#REF!+#REF!+H644)&lt;&gt;0,"a","b")</f>
        <v>#REF!</v>
      </c>
      <c r="C644" s="54">
        <v>5</v>
      </c>
      <c r="D644" s="54"/>
      <c r="F644" s="89"/>
      <c r="G644" s="95" t="s">
        <v>429</v>
      </c>
      <c r="H644" s="360">
        <f t="shared" ref="H644:M644" si="569">H874+H1104+H1334</f>
        <v>0</v>
      </c>
      <c r="I644" s="360">
        <f t="shared" si="569"/>
        <v>0</v>
      </c>
      <c r="J644" s="360">
        <f t="shared" si="569"/>
        <v>0</v>
      </c>
      <c r="K644" s="360">
        <f t="shared" si="569"/>
        <v>0</v>
      </c>
      <c r="L644" s="360">
        <f t="shared" si="569"/>
        <v>0</v>
      </c>
      <c r="M644" s="360">
        <f t="shared" si="569"/>
        <v>0</v>
      </c>
      <c r="N644" s="154"/>
      <c r="O644" s="60"/>
      <c r="Q644" s="49" t="s">
        <v>47</v>
      </c>
    </row>
    <row r="645" spans="2:17" ht="20.25" customHeight="1">
      <c r="B645" s="50" t="e">
        <f>IF((#REF!+#REF!+H645)&lt;&gt;0,"a","b")</f>
        <v>#REF!</v>
      </c>
      <c r="C645" s="54">
        <v>5</v>
      </c>
      <c r="D645" s="54"/>
      <c r="F645" s="89"/>
      <c r="G645" s="95" t="s">
        <v>430</v>
      </c>
      <c r="H645" s="360">
        <f t="shared" ref="H645:M645" si="570">H875+H1105+H1335</f>
        <v>0</v>
      </c>
      <c r="I645" s="360">
        <f t="shared" si="570"/>
        <v>0</v>
      </c>
      <c r="J645" s="360">
        <f t="shared" si="570"/>
        <v>0</v>
      </c>
      <c r="K645" s="360">
        <f t="shared" si="570"/>
        <v>0</v>
      </c>
      <c r="L645" s="360">
        <f t="shared" si="570"/>
        <v>0</v>
      </c>
      <c r="M645" s="360">
        <f t="shared" si="570"/>
        <v>0</v>
      </c>
      <c r="N645" s="142">
        <f t="shared" ref="N645" si="571">N646+N647</f>
        <v>0</v>
      </c>
      <c r="O645" s="60" t="s">
        <v>71</v>
      </c>
      <c r="Q645" s="49" t="s">
        <v>47</v>
      </c>
    </row>
    <row r="646" spans="2:17" ht="20.25" customHeight="1">
      <c r="B646" s="50" t="e">
        <f>IF((#REF!+#REF!+H646)&lt;&gt;0,"a","b")</f>
        <v>#REF!</v>
      </c>
      <c r="C646" s="54">
        <v>6</v>
      </c>
      <c r="D646" s="54"/>
      <c r="F646" s="89"/>
      <c r="G646" s="109" t="s">
        <v>431</v>
      </c>
      <c r="H646" s="360">
        <f t="shared" ref="H646:M646" si="572">H876+H1106+H1336</f>
        <v>0</v>
      </c>
      <c r="I646" s="360">
        <f t="shared" si="572"/>
        <v>0</v>
      </c>
      <c r="J646" s="360">
        <f t="shared" si="572"/>
        <v>0</v>
      </c>
      <c r="K646" s="360">
        <f t="shared" si="572"/>
        <v>0</v>
      </c>
      <c r="L646" s="360">
        <f t="shared" si="572"/>
        <v>0</v>
      </c>
      <c r="M646" s="360">
        <f t="shared" si="572"/>
        <v>0</v>
      </c>
      <c r="N646" s="158"/>
      <c r="Q646" s="49" t="s">
        <v>47</v>
      </c>
    </row>
    <row r="647" spans="2:17" ht="20.25" customHeight="1">
      <c r="B647" s="50" t="e">
        <f>IF((#REF!+#REF!+H647)&lt;&gt;0,"a","b")</f>
        <v>#REF!</v>
      </c>
      <c r="C647" s="54">
        <v>6</v>
      </c>
      <c r="D647" s="54"/>
      <c r="F647" s="89"/>
      <c r="G647" s="109" t="s">
        <v>432</v>
      </c>
      <c r="H647" s="360">
        <f t="shared" ref="H647:M647" si="573">H877+H1107+H1337</f>
        <v>0</v>
      </c>
      <c r="I647" s="360">
        <f t="shared" si="573"/>
        <v>0</v>
      </c>
      <c r="J647" s="360">
        <f t="shared" si="573"/>
        <v>0</v>
      </c>
      <c r="K647" s="360">
        <f t="shared" si="573"/>
        <v>0</v>
      </c>
      <c r="L647" s="360">
        <f t="shared" si="573"/>
        <v>0</v>
      </c>
      <c r="M647" s="360">
        <f t="shared" si="573"/>
        <v>0</v>
      </c>
      <c r="N647" s="158"/>
      <c r="Q647" s="49" t="s">
        <v>47</v>
      </c>
    </row>
    <row r="648" spans="2:17" ht="30.75" customHeight="1">
      <c r="B648" s="50" t="e">
        <f>IF((#REF!+#REF!+H648)&lt;&gt;0,"a","b")</f>
        <v>#REF!</v>
      </c>
      <c r="C648" s="54">
        <v>3</v>
      </c>
      <c r="D648" s="54"/>
      <c r="F648" s="89"/>
      <c r="G648" s="108" t="s">
        <v>433</v>
      </c>
      <c r="H648" s="360">
        <f t="shared" ref="H648:M648" si="574">H878+H1108+H1338</f>
        <v>0</v>
      </c>
      <c r="I648" s="360">
        <f t="shared" si="574"/>
        <v>0</v>
      </c>
      <c r="J648" s="360">
        <f t="shared" si="574"/>
        <v>0</v>
      </c>
      <c r="K648" s="360">
        <f t="shared" si="574"/>
        <v>0</v>
      </c>
      <c r="L648" s="360">
        <f t="shared" si="574"/>
        <v>0</v>
      </c>
      <c r="M648" s="360">
        <f t="shared" si="574"/>
        <v>0</v>
      </c>
      <c r="N648" s="140">
        <f t="shared" ref="N648" si="575">N649+N650</f>
        <v>0</v>
      </c>
      <c r="O648" s="60" t="s">
        <v>71</v>
      </c>
      <c r="Q648" s="49" t="s">
        <v>47</v>
      </c>
    </row>
    <row r="649" spans="2:17" ht="30.75" customHeight="1">
      <c r="B649" s="50" t="e">
        <f>IF((#REF!+#REF!+H649)&lt;&gt;0,"a","b")</f>
        <v>#REF!</v>
      </c>
      <c r="C649" s="54">
        <v>4</v>
      </c>
      <c r="D649" s="54"/>
      <c r="F649" s="89"/>
      <c r="G649" s="93" t="s">
        <v>434</v>
      </c>
      <c r="H649" s="360">
        <f t="shared" ref="H649:M649" si="576">H879+H1109+H1339</f>
        <v>0</v>
      </c>
      <c r="I649" s="360">
        <f t="shared" si="576"/>
        <v>0</v>
      </c>
      <c r="J649" s="360">
        <f t="shared" si="576"/>
        <v>0</v>
      </c>
      <c r="K649" s="360">
        <f t="shared" si="576"/>
        <v>0</v>
      </c>
      <c r="L649" s="360">
        <f t="shared" si="576"/>
        <v>0</v>
      </c>
      <c r="M649" s="360">
        <f t="shared" si="576"/>
        <v>0</v>
      </c>
      <c r="N649" s="153"/>
      <c r="Q649" s="49" t="s">
        <v>47</v>
      </c>
    </row>
    <row r="650" spans="2:17" ht="30.75" customHeight="1">
      <c r="B650" s="50" t="e">
        <f>IF((#REF!+#REF!+H650)&lt;&gt;0,"a","b")</f>
        <v>#REF!</v>
      </c>
      <c r="C650" s="54">
        <v>4</v>
      </c>
      <c r="D650" s="54"/>
      <c r="F650" s="89"/>
      <c r="G650" s="93" t="s">
        <v>435</v>
      </c>
      <c r="H650" s="360">
        <f t="shared" ref="H650:M650" si="577">H880+H1110+H1340</f>
        <v>0</v>
      </c>
      <c r="I650" s="360">
        <f t="shared" si="577"/>
        <v>0</v>
      </c>
      <c r="J650" s="360">
        <f t="shared" si="577"/>
        <v>0</v>
      </c>
      <c r="K650" s="360">
        <f t="shared" si="577"/>
        <v>0</v>
      </c>
      <c r="L650" s="360">
        <f t="shared" si="577"/>
        <v>0</v>
      </c>
      <c r="M650" s="360">
        <f t="shared" si="577"/>
        <v>0</v>
      </c>
      <c r="N650" s="137">
        <f t="shared" ref="N650" si="578">N651+N652+N653+N654</f>
        <v>0</v>
      </c>
      <c r="O650" s="60" t="s">
        <v>71</v>
      </c>
      <c r="Q650" s="49" t="s">
        <v>47</v>
      </c>
    </row>
    <row r="651" spans="2:17" ht="30.75" customHeight="1">
      <c r="B651" s="50" t="e">
        <f>IF((#REF!+#REF!+H651)&lt;&gt;0,"a","b")</f>
        <v>#REF!</v>
      </c>
      <c r="C651" s="54">
        <v>5</v>
      </c>
      <c r="D651" s="54"/>
      <c r="F651" s="89"/>
      <c r="G651" s="95" t="s">
        <v>436</v>
      </c>
      <c r="H651" s="360">
        <f t="shared" ref="H651:M651" si="579">H881+H1111+H1341</f>
        <v>0</v>
      </c>
      <c r="I651" s="360">
        <f t="shared" si="579"/>
        <v>0</v>
      </c>
      <c r="J651" s="360">
        <f t="shared" si="579"/>
        <v>0</v>
      </c>
      <c r="K651" s="360">
        <f t="shared" si="579"/>
        <v>0</v>
      </c>
      <c r="L651" s="360">
        <f t="shared" si="579"/>
        <v>0</v>
      </c>
      <c r="M651" s="360">
        <f t="shared" si="579"/>
        <v>0</v>
      </c>
      <c r="N651" s="154"/>
      <c r="Q651" s="49" t="s">
        <v>47</v>
      </c>
    </row>
    <row r="652" spans="2:17" ht="20.25" customHeight="1">
      <c r="B652" s="50" t="e">
        <f>IF((#REF!+#REF!+H652)&lt;&gt;0,"a","b")</f>
        <v>#REF!</v>
      </c>
      <c r="C652" s="54">
        <v>5</v>
      </c>
      <c r="D652" s="54"/>
      <c r="F652" s="89"/>
      <c r="G652" s="95" t="s">
        <v>437</v>
      </c>
      <c r="H652" s="360">
        <f t="shared" ref="H652:M652" si="580">H882+H1112+H1342</f>
        <v>0</v>
      </c>
      <c r="I652" s="360">
        <f t="shared" si="580"/>
        <v>0</v>
      </c>
      <c r="J652" s="360">
        <f t="shared" si="580"/>
        <v>0</v>
      </c>
      <c r="K652" s="360">
        <f t="shared" si="580"/>
        <v>0</v>
      </c>
      <c r="L652" s="360">
        <f t="shared" si="580"/>
        <v>0</v>
      </c>
      <c r="M652" s="360">
        <f t="shared" si="580"/>
        <v>0</v>
      </c>
      <c r="N652" s="154"/>
      <c r="Q652" s="49" t="s">
        <v>47</v>
      </c>
    </row>
    <row r="653" spans="2:17" ht="20.25" customHeight="1">
      <c r="B653" s="50" t="e">
        <f>IF((#REF!+#REF!+H653)&lt;&gt;0,"a","b")</f>
        <v>#REF!</v>
      </c>
      <c r="C653" s="54">
        <v>5</v>
      </c>
      <c r="D653" s="54"/>
      <c r="F653" s="89"/>
      <c r="G653" s="95" t="s">
        <v>438</v>
      </c>
      <c r="H653" s="360">
        <f t="shared" ref="H653:M653" si="581">H883+H1113+H1343</f>
        <v>0</v>
      </c>
      <c r="I653" s="360">
        <f t="shared" si="581"/>
        <v>0</v>
      </c>
      <c r="J653" s="360">
        <f t="shared" si="581"/>
        <v>0</v>
      </c>
      <c r="K653" s="360">
        <f t="shared" si="581"/>
        <v>0</v>
      </c>
      <c r="L653" s="360">
        <f t="shared" si="581"/>
        <v>0</v>
      </c>
      <c r="M653" s="360">
        <f t="shared" si="581"/>
        <v>0</v>
      </c>
      <c r="N653" s="154"/>
      <c r="Q653" s="49" t="s">
        <v>47</v>
      </c>
    </row>
    <row r="654" spans="2:17" ht="20.25" customHeight="1">
      <c r="B654" s="50" t="e">
        <f>IF((#REF!+#REF!+H654)&lt;&gt;0,"a","b")</f>
        <v>#REF!</v>
      </c>
      <c r="C654" s="54">
        <v>5</v>
      </c>
      <c r="D654" s="54"/>
      <c r="F654" s="89"/>
      <c r="G654" s="95" t="s">
        <v>307</v>
      </c>
      <c r="H654" s="360">
        <f t="shared" ref="H654:M654" si="582">H884+H1114+H1344</f>
        <v>0</v>
      </c>
      <c r="I654" s="360">
        <f t="shared" si="582"/>
        <v>0</v>
      </c>
      <c r="J654" s="360">
        <f t="shared" si="582"/>
        <v>0</v>
      </c>
      <c r="K654" s="360">
        <f t="shared" si="582"/>
        <v>0</v>
      </c>
      <c r="L654" s="360">
        <f t="shared" si="582"/>
        <v>0</v>
      </c>
      <c r="M654" s="360">
        <f t="shared" si="582"/>
        <v>0</v>
      </c>
      <c r="N654" s="154"/>
      <c r="Q654" s="49" t="s">
        <v>47</v>
      </c>
    </row>
    <row r="655" spans="2:17" ht="20.25" customHeight="1">
      <c r="B655" s="50" t="e">
        <f>IF((#REF!+#REF!+H655)&lt;&gt;0,"a","b")</f>
        <v>#REF!</v>
      </c>
      <c r="C655" s="54">
        <v>3</v>
      </c>
      <c r="D655" s="54"/>
      <c r="F655" s="89"/>
      <c r="G655" s="108" t="s">
        <v>439</v>
      </c>
      <c r="H655" s="360">
        <f t="shared" ref="H655:M655" si="583">H885+H1115+H1345</f>
        <v>0</v>
      </c>
      <c r="I655" s="360">
        <f t="shared" si="583"/>
        <v>0</v>
      </c>
      <c r="J655" s="360">
        <f t="shared" si="583"/>
        <v>0</v>
      </c>
      <c r="K655" s="360">
        <f t="shared" si="583"/>
        <v>0</v>
      </c>
      <c r="L655" s="360">
        <f t="shared" si="583"/>
        <v>0</v>
      </c>
      <c r="M655" s="360">
        <f t="shared" si="583"/>
        <v>0</v>
      </c>
      <c r="N655" s="161"/>
      <c r="Q655" s="49" t="s">
        <v>47</v>
      </c>
    </row>
    <row r="656" spans="2:17" ht="20.25" customHeight="1">
      <c r="B656" s="50" t="e">
        <f>IF((#REF!+#REF!+H656)&lt;&gt;0,"a","b")</f>
        <v>#REF!</v>
      </c>
      <c r="C656" s="54">
        <v>3</v>
      </c>
      <c r="D656" s="54"/>
      <c r="F656" s="89"/>
      <c r="G656" s="108" t="s">
        <v>440</v>
      </c>
      <c r="H656" s="360">
        <f t="shared" ref="H656:M656" si="584">H886+H1116+H1346</f>
        <v>0</v>
      </c>
      <c r="I656" s="360">
        <f t="shared" si="584"/>
        <v>0</v>
      </c>
      <c r="J656" s="360">
        <f t="shared" si="584"/>
        <v>0</v>
      </c>
      <c r="K656" s="360">
        <f t="shared" si="584"/>
        <v>0</v>
      </c>
      <c r="L656" s="360">
        <f t="shared" si="584"/>
        <v>0</v>
      </c>
      <c r="M656" s="360">
        <f t="shared" si="584"/>
        <v>0</v>
      </c>
      <c r="N656" s="140">
        <f t="shared" ref="N656" si="585">N657+N658+N659+N662</f>
        <v>0</v>
      </c>
      <c r="O656" s="60" t="s">
        <v>71</v>
      </c>
      <c r="Q656" s="49" t="s">
        <v>47</v>
      </c>
    </row>
    <row r="657" spans="2:17" ht="30.75" customHeight="1">
      <c r="B657" s="50" t="e">
        <f>IF((#REF!+#REF!+H657)&lt;&gt;0,"a","b")</f>
        <v>#REF!</v>
      </c>
      <c r="C657" s="54">
        <v>4</v>
      </c>
      <c r="D657" s="54"/>
      <c r="F657" s="89"/>
      <c r="G657" s="93" t="s">
        <v>441</v>
      </c>
      <c r="H657" s="360">
        <f t="shared" ref="H657:M657" si="586">H887+H1117+H1347</f>
        <v>0</v>
      </c>
      <c r="I657" s="360">
        <f t="shared" si="586"/>
        <v>0</v>
      </c>
      <c r="J657" s="360">
        <f t="shared" si="586"/>
        <v>0</v>
      </c>
      <c r="K657" s="360">
        <f t="shared" si="586"/>
        <v>0</v>
      </c>
      <c r="L657" s="360">
        <f t="shared" si="586"/>
        <v>0</v>
      </c>
      <c r="M657" s="360">
        <f t="shared" si="586"/>
        <v>0</v>
      </c>
      <c r="N657" s="153"/>
      <c r="O657" s="60"/>
      <c r="Q657" s="49" t="s">
        <v>47</v>
      </c>
    </row>
    <row r="658" spans="2:17" ht="20.25" customHeight="1">
      <c r="B658" s="50" t="e">
        <f>IF((#REF!+#REF!+H658)&lt;&gt;0,"a","b")</f>
        <v>#REF!</v>
      </c>
      <c r="C658" s="54">
        <v>4</v>
      </c>
      <c r="D658" s="54"/>
      <c r="F658" s="89"/>
      <c r="G658" s="93" t="s">
        <v>442</v>
      </c>
      <c r="H658" s="360">
        <f t="shared" ref="H658:M658" si="587">H888+H1118+H1348</f>
        <v>0</v>
      </c>
      <c r="I658" s="360">
        <f t="shared" si="587"/>
        <v>0</v>
      </c>
      <c r="J658" s="360">
        <f t="shared" si="587"/>
        <v>0</v>
      </c>
      <c r="K658" s="360">
        <f t="shared" si="587"/>
        <v>0</v>
      </c>
      <c r="L658" s="360">
        <f t="shared" si="587"/>
        <v>0</v>
      </c>
      <c r="M658" s="360">
        <f t="shared" si="587"/>
        <v>0</v>
      </c>
      <c r="N658" s="153"/>
      <c r="O658" s="60"/>
      <c r="Q658" s="49" t="s">
        <v>47</v>
      </c>
    </row>
    <row r="659" spans="2:17" ht="20.25" customHeight="1">
      <c r="B659" s="50" t="e">
        <f>IF((#REF!+#REF!+H659)&lt;&gt;0,"a","b")</f>
        <v>#REF!</v>
      </c>
      <c r="C659" s="54">
        <v>4</v>
      </c>
      <c r="D659" s="54"/>
      <c r="F659" s="89"/>
      <c r="G659" s="93" t="s">
        <v>443</v>
      </c>
      <c r="H659" s="360">
        <f t="shared" ref="H659:M659" si="588">H889+H1119+H1349</f>
        <v>0</v>
      </c>
      <c r="I659" s="360">
        <f t="shared" si="588"/>
        <v>0</v>
      </c>
      <c r="J659" s="360">
        <f t="shared" si="588"/>
        <v>0</v>
      </c>
      <c r="K659" s="360">
        <f t="shared" si="588"/>
        <v>0</v>
      </c>
      <c r="L659" s="360">
        <f t="shared" si="588"/>
        <v>0</v>
      </c>
      <c r="M659" s="360">
        <f t="shared" si="588"/>
        <v>0</v>
      </c>
      <c r="N659" s="137">
        <f t="shared" ref="N659" si="589">N660+N661</f>
        <v>0</v>
      </c>
      <c r="O659" s="60" t="s">
        <v>71</v>
      </c>
      <c r="Q659" s="49" t="s">
        <v>47</v>
      </c>
    </row>
    <row r="660" spans="2:17" ht="30.75" customHeight="1">
      <c r="B660" s="50" t="e">
        <f>IF((#REF!+#REF!+H660)&lt;&gt;0,"a","b")</f>
        <v>#REF!</v>
      </c>
      <c r="C660" s="54">
        <v>5</v>
      </c>
      <c r="D660" s="54"/>
      <c r="F660" s="89"/>
      <c r="G660" s="95" t="s">
        <v>444</v>
      </c>
      <c r="H660" s="360">
        <f t="shared" ref="H660:M660" si="590">H890+H1120+H1350</f>
        <v>0</v>
      </c>
      <c r="I660" s="360">
        <f t="shared" si="590"/>
        <v>0</v>
      </c>
      <c r="J660" s="360">
        <f t="shared" si="590"/>
        <v>0</v>
      </c>
      <c r="K660" s="360">
        <f t="shared" si="590"/>
        <v>0</v>
      </c>
      <c r="L660" s="360">
        <f t="shared" si="590"/>
        <v>0</v>
      </c>
      <c r="M660" s="360">
        <f t="shared" si="590"/>
        <v>0</v>
      </c>
      <c r="N660" s="154"/>
      <c r="Q660" s="49" t="s">
        <v>47</v>
      </c>
    </row>
    <row r="661" spans="2:17" ht="20.25" customHeight="1">
      <c r="B661" s="50" t="e">
        <f>IF((#REF!+#REF!+H661)&lt;&gt;0,"a","b")</f>
        <v>#REF!</v>
      </c>
      <c r="C661" s="54">
        <v>5</v>
      </c>
      <c r="D661" s="54"/>
      <c r="F661" s="89"/>
      <c r="G661" s="95" t="s">
        <v>445</v>
      </c>
      <c r="H661" s="360">
        <f t="shared" ref="H661:M661" si="591">H891+H1121+H1351</f>
        <v>0</v>
      </c>
      <c r="I661" s="360">
        <f t="shared" si="591"/>
        <v>0</v>
      </c>
      <c r="J661" s="360">
        <f t="shared" si="591"/>
        <v>0</v>
      </c>
      <c r="K661" s="360">
        <f t="shared" si="591"/>
        <v>0</v>
      </c>
      <c r="L661" s="360">
        <f t="shared" si="591"/>
        <v>0</v>
      </c>
      <c r="M661" s="360">
        <f t="shared" si="591"/>
        <v>0</v>
      </c>
      <c r="N661" s="154"/>
      <c r="Q661" s="49" t="s">
        <v>47</v>
      </c>
    </row>
    <row r="662" spans="2:17" ht="20.25" customHeight="1">
      <c r="B662" s="50" t="e">
        <f>IF((#REF!+#REF!+H662)&lt;&gt;0,"a","b")</f>
        <v>#REF!</v>
      </c>
      <c r="C662" s="54">
        <v>4</v>
      </c>
      <c r="D662" s="54"/>
      <c r="F662" s="89"/>
      <c r="G662" s="93" t="s">
        <v>446</v>
      </c>
      <c r="H662" s="360">
        <f t="shared" ref="H662:M662" si="592">H892+H1122+H1352</f>
        <v>0</v>
      </c>
      <c r="I662" s="360">
        <f t="shared" si="592"/>
        <v>0</v>
      </c>
      <c r="J662" s="360">
        <f t="shared" si="592"/>
        <v>0</v>
      </c>
      <c r="K662" s="360">
        <f t="shared" si="592"/>
        <v>0</v>
      </c>
      <c r="L662" s="360">
        <f t="shared" si="592"/>
        <v>0</v>
      </c>
      <c r="M662" s="360">
        <f t="shared" si="592"/>
        <v>0</v>
      </c>
      <c r="N662" s="153"/>
      <c r="Q662" s="49" t="s">
        <v>47</v>
      </c>
    </row>
    <row r="663" spans="2:17" ht="20.25" customHeight="1">
      <c r="B663" s="50" t="e">
        <f>IF((#REF!+#REF!+H663)&lt;&gt;0,"a","b")</f>
        <v>#REF!</v>
      </c>
      <c r="C663" s="54">
        <v>2</v>
      </c>
      <c r="D663" s="68" t="s">
        <v>552</v>
      </c>
      <c r="F663" s="127"/>
      <c r="G663" s="117" t="s">
        <v>447</v>
      </c>
      <c r="H663" s="360">
        <f t="shared" ref="H663:M663" si="593">H893+H1123+H1353</f>
        <v>0</v>
      </c>
      <c r="I663" s="360">
        <f t="shared" si="593"/>
        <v>0</v>
      </c>
      <c r="J663" s="360">
        <f t="shared" si="593"/>
        <v>0</v>
      </c>
      <c r="K663" s="360">
        <f t="shared" si="593"/>
        <v>0</v>
      </c>
      <c r="L663" s="360">
        <f t="shared" si="593"/>
        <v>0</v>
      </c>
      <c r="M663" s="360">
        <f t="shared" si="593"/>
        <v>0</v>
      </c>
      <c r="N663" s="149">
        <f t="shared" ref="N663" si="594">N664+N671+N678</f>
        <v>0</v>
      </c>
      <c r="O663" s="60" t="s">
        <v>71</v>
      </c>
    </row>
    <row r="664" spans="2:17" ht="20.25" customHeight="1">
      <c r="B664" s="50" t="e">
        <f>IF((#REF!+#REF!+H664)&lt;&gt;0,"a","b")</f>
        <v>#REF!</v>
      </c>
      <c r="C664" s="54">
        <v>3</v>
      </c>
      <c r="D664" s="54"/>
      <c r="F664" s="127"/>
      <c r="G664" s="108" t="s">
        <v>448</v>
      </c>
      <c r="H664" s="360">
        <f t="shared" ref="H664:M664" si="595">H894+H1124+H1354</f>
        <v>0</v>
      </c>
      <c r="I664" s="360">
        <f t="shared" si="595"/>
        <v>0</v>
      </c>
      <c r="J664" s="360">
        <f t="shared" si="595"/>
        <v>0</v>
      </c>
      <c r="K664" s="360">
        <f t="shared" si="595"/>
        <v>0</v>
      </c>
      <c r="L664" s="360">
        <f t="shared" si="595"/>
        <v>0</v>
      </c>
      <c r="M664" s="360">
        <f t="shared" si="595"/>
        <v>0</v>
      </c>
      <c r="N664" s="159">
        <f t="shared" ref="N664" si="596">SUM(N665:N670)</f>
        <v>0</v>
      </c>
      <c r="O664" s="60" t="s">
        <v>71</v>
      </c>
    </row>
    <row r="665" spans="2:17" ht="20.25" customHeight="1">
      <c r="B665" s="50" t="e">
        <f>IF((#REF!+#REF!+H665)&lt;&gt;0,"a","b")</f>
        <v>#REF!</v>
      </c>
      <c r="C665" s="54">
        <v>4</v>
      </c>
      <c r="D665" s="54"/>
      <c r="F665" s="127"/>
      <c r="G665" s="93" t="s">
        <v>449</v>
      </c>
      <c r="H665" s="360">
        <f t="shared" ref="H665:M665" si="597">H895+H1125+H1355</f>
        <v>0</v>
      </c>
      <c r="I665" s="360">
        <f t="shared" si="597"/>
        <v>0</v>
      </c>
      <c r="J665" s="360">
        <f t="shared" si="597"/>
        <v>0</v>
      </c>
      <c r="K665" s="360">
        <f t="shared" si="597"/>
        <v>0</v>
      </c>
      <c r="L665" s="360">
        <f t="shared" si="597"/>
        <v>0</v>
      </c>
      <c r="M665" s="360">
        <f t="shared" si="597"/>
        <v>0</v>
      </c>
      <c r="N665" s="153"/>
    </row>
    <row r="666" spans="2:17" ht="20.25" customHeight="1">
      <c r="B666" s="50" t="e">
        <f>IF((#REF!+#REF!+H666)&lt;&gt;0,"a","b")</f>
        <v>#REF!</v>
      </c>
      <c r="C666" s="54">
        <v>4</v>
      </c>
      <c r="D666" s="54"/>
      <c r="F666" s="127"/>
      <c r="G666" s="93" t="s">
        <v>450</v>
      </c>
      <c r="H666" s="360">
        <f t="shared" ref="H666:M666" si="598">H896+H1126+H1356</f>
        <v>0</v>
      </c>
      <c r="I666" s="360">
        <f t="shared" si="598"/>
        <v>0</v>
      </c>
      <c r="J666" s="360">
        <f t="shared" si="598"/>
        <v>0</v>
      </c>
      <c r="K666" s="360">
        <f t="shared" si="598"/>
        <v>0</v>
      </c>
      <c r="L666" s="360">
        <f t="shared" si="598"/>
        <v>0</v>
      </c>
      <c r="M666" s="360">
        <f t="shared" si="598"/>
        <v>0</v>
      </c>
      <c r="N666" s="153"/>
    </row>
    <row r="667" spans="2:17" ht="20.25" customHeight="1">
      <c r="B667" s="50" t="e">
        <f>IF((#REF!+#REF!+H667)&lt;&gt;0,"a","b")</f>
        <v>#REF!</v>
      </c>
      <c r="C667" s="54">
        <v>4</v>
      </c>
      <c r="D667" s="54"/>
      <c r="F667" s="127"/>
      <c r="G667" s="93" t="s">
        <v>305</v>
      </c>
      <c r="H667" s="360">
        <f t="shared" ref="H667:M667" si="599">H897+H1127+H1357</f>
        <v>0</v>
      </c>
      <c r="I667" s="360">
        <f t="shared" si="599"/>
        <v>0</v>
      </c>
      <c r="J667" s="360">
        <f t="shared" si="599"/>
        <v>0</v>
      </c>
      <c r="K667" s="360">
        <f t="shared" si="599"/>
        <v>0</v>
      </c>
      <c r="L667" s="360">
        <f t="shared" si="599"/>
        <v>0</v>
      </c>
      <c r="M667" s="360">
        <f t="shared" si="599"/>
        <v>0</v>
      </c>
      <c r="N667" s="153"/>
    </row>
    <row r="668" spans="2:17" ht="20.25" customHeight="1">
      <c r="B668" s="50" t="e">
        <f>IF((#REF!+#REF!+H668)&lt;&gt;0,"a","b")</f>
        <v>#REF!</v>
      </c>
      <c r="C668" s="54">
        <v>4</v>
      </c>
      <c r="D668" s="54"/>
      <c r="F668" s="127"/>
      <c r="G668" s="93" t="s">
        <v>451</v>
      </c>
      <c r="H668" s="360">
        <f t="shared" ref="H668:M668" si="600">H898+H1128+H1358</f>
        <v>0</v>
      </c>
      <c r="I668" s="360">
        <f t="shared" si="600"/>
        <v>0</v>
      </c>
      <c r="J668" s="360">
        <f t="shared" si="600"/>
        <v>0</v>
      </c>
      <c r="K668" s="360">
        <f t="shared" si="600"/>
        <v>0</v>
      </c>
      <c r="L668" s="360">
        <f t="shared" si="600"/>
        <v>0</v>
      </c>
      <c r="M668" s="360">
        <f t="shared" si="600"/>
        <v>0</v>
      </c>
      <c r="N668" s="153"/>
    </row>
    <row r="669" spans="2:17" ht="20.25" customHeight="1">
      <c r="B669" s="50" t="e">
        <f>IF((#REF!+#REF!+H669)&lt;&gt;0,"a","b")</f>
        <v>#REF!</v>
      </c>
      <c r="C669" s="54">
        <v>4</v>
      </c>
      <c r="D669" s="54"/>
      <c r="F669" s="127"/>
      <c r="G669" s="93" t="s">
        <v>452</v>
      </c>
      <c r="H669" s="360">
        <f t="shared" ref="H669:M669" si="601">H899+H1129+H1359</f>
        <v>0</v>
      </c>
      <c r="I669" s="360">
        <f t="shared" si="601"/>
        <v>0</v>
      </c>
      <c r="J669" s="360">
        <f t="shared" si="601"/>
        <v>0</v>
      </c>
      <c r="K669" s="360">
        <f t="shared" si="601"/>
        <v>0</v>
      </c>
      <c r="L669" s="360">
        <f t="shared" si="601"/>
        <v>0</v>
      </c>
      <c r="M669" s="360">
        <f t="shared" si="601"/>
        <v>0</v>
      </c>
      <c r="N669" s="153"/>
    </row>
    <row r="670" spans="2:17" ht="20.25" customHeight="1">
      <c r="B670" s="50" t="e">
        <f>IF((#REF!+#REF!+H670)&lt;&gt;0,"a","b")</f>
        <v>#REF!</v>
      </c>
      <c r="C670" s="54">
        <v>4</v>
      </c>
      <c r="D670" s="54"/>
      <c r="F670" s="127"/>
      <c r="G670" s="93" t="s">
        <v>453</v>
      </c>
      <c r="H670" s="360">
        <f t="shared" ref="H670:M670" si="602">H900+H1130+H1360</f>
        <v>0</v>
      </c>
      <c r="I670" s="360">
        <f t="shared" si="602"/>
        <v>0</v>
      </c>
      <c r="J670" s="360">
        <f t="shared" si="602"/>
        <v>0</v>
      </c>
      <c r="K670" s="360">
        <f t="shared" si="602"/>
        <v>0</v>
      </c>
      <c r="L670" s="360">
        <f t="shared" si="602"/>
        <v>0</v>
      </c>
      <c r="M670" s="360">
        <f t="shared" si="602"/>
        <v>0</v>
      </c>
      <c r="N670" s="153"/>
    </row>
    <row r="671" spans="2:17" ht="20.25" customHeight="1">
      <c r="B671" s="50" t="e">
        <f>IF((#REF!+#REF!+H671)&lt;&gt;0,"a","b")</f>
        <v>#REF!</v>
      </c>
      <c r="C671" s="54">
        <v>3</v>
      </c>
      <c r="D671" s="54"/>
      <c r="F671" s="127"/>
      <c r="G671" s="108" t="s">
        <v>304</v>
      </c>
      <c r="H671" s="360">
        <f t="shared" ref="H671:M671" si="603">H901+H1131+H1361</f>
        <v>0</v>
      </c>
      <c r="I671" s="360">
        <f t="shared" si="603"/>
        <v>0</v>
      </c>
      <c r="J671" s="360">
        <f t="shared" si="603"/>
        <v>0</v>
      </c>
      <c r="K671" s="360">
        <f t="shared" si="603"/>
        <v>0</v>
      </c>
      <c r="L671" s="360">
        <f t="shared" si="603"/>
        <v>0</v>
      </c>
      <c r="M671" s="360">
        <f t="shared" si="603"/>
        <v>0</v>
      </c>
      <c r="N671" s="159">
        <f t="shared" ref="N671" si="604">SUM(N672:N677)</f>
        <v>0</v>
      </c>
      <c r="O671" s="60" t="s">
        <v>71</v>
      </c>
    </row>
    <row r="672" spans="2:17" ht="20.25" customHeight="1">
      <c r="B672" s="50" t="e">
        <f>IF((#REF!+#REF!+H672)&lt;&gt;0,"a","b")</f>
        <v>#REF!</v>
      </c>
      <c r="C672" s="54">
        <v>4</v>
      </c>
      <c r="D672" s="54"/>
      <c r="F672" s="127"/>
      <c r="G672" s="93" t="s">
        <v>449</v>
      </c>
      <c r="H672" s="360">
        <f t="shared" ref="H672:M672" si="605">H902+H1132+H1362</f>
        <v>0</v>
      </c>
      <c r="I672" s="360">
        <f t="shared" si="605"/>
        <v>0</v>
      </c>
      <c r="J672" s="360">
        <f t="shared" si="605"/>
        <v>0</v>
      </c>
      <c r="K672" s="360">
        <f t="shared" si="605"/>
        <v>0</v>
      </c>
      <c r="L672" s="360">
        <f t="shared" si="605"/>
        <v>0</v>
      </c>
      <c r="M672" s="360">
        <f t="shared" si="605"/>
        <v>0</v>
      </c>
      <c r="N672" s="153"/>
    </row>
    <row r="673" spans="2:15" ht="20.25" customHeight="1">
      <c r="B673" s="50" t="e">
        <f>IF((#REF!+#REF!+H673)&lt;&gt;0,"a","b")</f>
        <v>#REF!</v>
      </c>
      <c r="C673" s="54">
        <v>4</v>
      </c>
      <c r="D673" s="54"/>
      <c r="F673" s="127"/>
      <c r="G673" s="93" t="s">
        <v>450</v>
      </c>
      <c r="H673" s="360">
        <f t="shared" ref="H673:M673" si="606">H903+H1133+H1363</f>
        <v>0</v>
      </c>
      <c r="I673" s="360">
        <f t="shared" si="606"/>
        <v>0</v>
      </c>
      <c r="J673" s="360">
        <f t="shared" si="606"/>
        <v>0</v>
      </c>
      <c r="K673" s="360">
        <f t="shared" si="606"/>
        <v>0</v>
      </c>
      <c r="L673" s="360">
        <f t="shared" si="606"/>
        <v>0</v>
      </c>
      <c r="M673" s="360">
        <f t="shared" si="606"/>
        <v>0</v>
      </c>
      <c r="N673" s="153"/>
    </row>
    <row r="674" spans="2:15" ht="20.25" customHeight="1">
      <c r="B674" s="50" t="e">
        <f>IF((#REF!+#REF!+H674)&lt;&gt;0,"a","b")</f>
        <v>#REF!</v>
      </c>
      <c r="C674" s="54">
        <v>4</v>
      </c>
      <c r="D674" s="54"/>
      <c r="F674" s="127"/>
      <c r="G674" s="93" t="s">
        <v>305</v>
      </c>
      <c r="H674" s="360">
        <f t="shared" ref="H674:M674" si="607">H904+H1134+H1364</f>
        <v>0</v>
      </c>
      <c r="I674" s="360">
        <f t="shared" si="607"/>
        <v>0</v>
      </c>
      <c r="J674" s="360">
        <f t="shared" si="607"/>
        <v>0</v>
      </c>
      <c r="K674" s="360">
        <f t="shared" si="607"/>
        <v>0</v>
      </c>
      <c r="L674" s="360">
        <f t="shared" si="607"/>
        <v>0</v>
      </c>
      <c r="M674" s="360">
        <f t="shared" si="607"/>
        <v>0</v>
      </c>
      <c r="N674" s="153"/>
    </row>
    <row r="675" spans="2:15" ht="20.25" customHeight="1">
      <c r="B675" s="50" t="e">
        <f>IF((#REF!+#REF!+H675)&lt;&gt;0,"a","b")</f>
        <v>#REF!</v>
      </c>
      <c r="C675" s="54">
        <v>4</v>
      </c>
      <c r="D675" s="54"/>
      <c r="F675" s="127"/>
      <c r="G675" s="93" t="s">
        <v>454</v>
      </c>
      <c r="H675" s="360">
        <f t="shared" ref="H675:M675" si="608">H905+H1135+H1365</f>
        <v>0</v>
      </c>
      <c r="I675" s="360">
        <f t="shared" si="608"/>
        <v>0</v>
      </c>
      <c r="J675" s="360">
        <f t="shared" si="608"/>
        <v>0</v>
      </c>
      <c r="K675" s="360">
        <f t="shared" si="608"/>
        <v>0</v>
      </c>
      <c r="L675" s="360">
        <f t="shared" si="608"/>
        <v>0</v>
      </c>
      <c r="M675" s="360">
        <f t="shared" si="608"/>
        <v>0</v>
      </c>
      <c r="N675" s="153"/>
    </row>
    <row r="676" spans="2:15" ht="20.25" customHeight="1">
      <c r="B676" s="50" t="e">
        <f>IF((#REF!+#REF!+H676)&lt;&gt;0,"a","b")</f>
        <v>#REF!</v>
      </c>
      <c r="C676" s="54">
        <v>4</v>
      </c>
      <c r="D676" s="54"/>
      <c r="F676" s="127"/>
      <c r="G676" s="93" t="s">
        <v>452</v>
      </c>
      <c r="H676" s="360">
        <f t="shared" ref="H676:M676" si="609">H906+H1136+H1366</f>
        <v>0</v>
      </c>
      <c r="I676" s="360">
        <f t="shared" si="609"/>
        <v>0</v>
      </c>
      <c r="J676" s="360">
        <f t="shared" si="609"/>
        <v>0</v>
      </c>
      <c r="K676" s="360">
        <f t="shared" si="609"/>
        <v>0</v>
      </c>
      <c r="L676" s="360">
        <f t="shared" si="609"/>
        <v>0</v>
      </c>
      <c r="M676" s="360">
        <f t="shared" si="609"/>
        <v>0</v>
      </c>
      <c r="N676" s="153"/>
    </row>
    <row r="677" spans="2:15" ht="20.25" customHeight="1">
      <c r="B677" s="50" t="e">
        <f>IF((#REF!+#REF!+H677)&lt;&gt;0,"a","b")</f>
        <v>#REF!</v>
      </c>
      <c r="C677" s="54">
        <v>4</v>
      </c>
      <c r="D677" s="54"/>
      <c r="F677" s="127"/>
      <c r="G677" s="93" t="s">
        <v>453</v>
      </c>
      <c r="H677" s="360">
        <f t="shared" ref="H677:M677" si="610">H907+H1137+H1367</f>
        <v>0</v>
      </c>
      <c r="I677" s="360">
        <f t="shared" si="610"/>
        <v>0</v>
      </c>
      <c r="J677" s="360">
        <f t="shared" si="610"/>
        <v>0</v>
      </c>
      <c r="K677" s="360">
        <f t="shared" si="610"/>
        <v>0</v>
      </c>
      <c r="L677" s="360">
        <f t="shared" si="610"/>
        <v>0</v>
      </c>
      <c r="M677" s="360">
        <f t="shared" si="610"/>
        <v>0</v>
      </c>
      <c r="N677" s="153"/>
    </row>
    <row r="678" spans="2:15" ht="20.25" customHeight="1">
      <c r="B678" s="50" t="e">
        <f>IF((#REF!+#REF!+H678)&lt;&gt;0,"a","b")</f>
        <v>#REF!</v>
      </c>
      <c r="C678" s="54">
        <v>3</v>
      </c>
      <c r="D678" s="54"/>
      <c r="F678" s="89"/>
      <c r="G678" s="108" t="s">
        <v>306</v>
      </c>
      <c r="H678" s="360">
        <f t="shared" ref="H678:M678" si="611">H908+H1138+H1368</f>
        <v>0</v>
      </c>
      <c r="I678" s="360">
        <f t="shared" si="611"/>
        <v>0</v>
      </c>
      <c r="J678" s="360">
        <f t="shared" si="611"/>
        <v>0</v>
      </c>
      <c r="K678" s="360">
        <f t="shared" si="611"/>
        <v>0</v>
      </c>
      <c r="L678" s="360">
        <f t="shared" si="611"/>
        <v>0</v>
      </c>
      <c r="M678" s="360">
        <f t="shared" si="611"/>
        <v>0</v>
      </c>
      <c r="N678" s="166"/>
    </row>
    <row r="679" spans="2:15" ht="20.25" customHeight="1">
      <c r="B679" s="50" t="e">
        <f>IF((#REF!+#REF!+H679)&lt;&gt;0,"a","b")</f>
        <v>#REF!</v>
      </c>
      <c r="C679" s="54">
        <v>2</v>
      </c>
      <c r="D679" s="68" t="s">
        <v>553</v>
      </c>
      <c r="F679" s="89"/>
      <c r="G679" s="117" t="s">
        <v>455</v>
      </c>
      <c r="H679" s="360">
        <f t="shared" ref="H679:M679" si="612">H909+H1139+H1369</f>
        <v>0</v>
      </c>
      <c r="I679" s="360">
        <f t="shared" si="612"/>
        <v>0</v>
      </c>
      <c r="J679" s="360">
        <f t="shared" si="612"/>
        <v>0</v>
      </c>
      <c r="K679" s="360">
        <f t="shared" si="612"/>
        <v>0</v>
      </c>
      <c r="L679" s="360">
        <f t="shared" si="612"/>
        <v>0</v>
      </c>
      <c r="M679" s="360">
        <f t="shared" si="612"/>
        <v>0</v>
      </c>
      <c r="N679" s="149">
        <f t="shared" ref="N679" si="613">N680+N688</f>
        <v>0</v>
      </c>
      <c r="O679" s="60" t="s">
        <v>71</v>
      </c>
    </row>
    <row r="680" spans="2:15" ht="20.25" customHeight="1">
      <c r="B680" s="50" t="e">
        <f>IF((#REF!+#REF!+H680)&lt;&gt;0,"a","b")</f>
        <v>#REF!</v>
      </c>
      <c r="C680" s="54">
        <v>3</v>
      </c>
      <c r="D680" s="54"/>
      <c r="F680" s="89"/>
      <c r="G680" s="108" t="s">
        <v>448</v>
      </c>
      <c r="H680" s="360">
        <f t="shared" ref="H680:M680" si="614">H910+H1140+H1370</f>
        <v>0</v>
      </c>
      <c r="I680" s="360">
        <f t="shared" si="614"/>
        <v>0</v>
      </c>
      <c r="J680" s="360">
        <f t="shared" si="614"/>
        <v>0</v>
      </c>
      <c r="K680" s="360">
        <f t="shared" si="614"/>
        <v>0</v>
      </c>
      <c r="L680" s="360">
        <f t="shared" si="614"/>
        <v>0</v>
      </c>
      <c r="M680" s="360">
        <f t="shared" si="614"/>
        <v>0</v>
      </c>
      <c r="N680" s="159">
        <f t="shared" ref="N680" si="615">SUM(N681:N687)</f>
        <v>0</v>
      </c>
      <c r="O680" s="60" t="s">
        <v>71</v>
      </c>
    </row>
    <row r="681" spans="2:15" ht="20.25" customHeight="1">
      <c r="B681" s="50" t="e">
        <f>IF((#REF!+#REF!+H681)&lt;&gt;0,"a","b")</f>
        <v>#REF!</v>
      </c>
      <c r="C681" s="54">
        <v>4</v>
      </c>
      <c r="D681" s="54"/>
      <c r="F681" s="89"/>
      <c r="G681" s="93" t="s">
        <v>456</v>
      </c>
      <c r="H681" s="360">
        <f t="shared" ref="H681:M681" si="616">H911+H1141+H1371</f>
        <v>0</v>
      </c>
      <c r="I681" s="360">
        <f t="shared" si="616"/>
        <v>0</v>
      </c>
      <c r="J681" s="360">
        <f t="shared" si="616"/>
        <v>0</v>
      </c>
      <c r="K681" s="360">
        <f t="shared" si="616"/>
        <v>0</v>
      </c>
      <c r="L681" s="360">
        <f t="shared" si="616"/>
        <v>0</v>
      </c>
      <c r="M681" s="360">
        <f t="shared" si="616"/>
        <v>0</v>
      </c>
      <c r="N681" s="153"/>
    </row>
    <row r="682" spans="2:15" ht="20.25" customHeight="1">
      <c r="B682" s="50" t="e">
        <f>IF((#REF!+#REF!+H682)&lt;&gt;0,"a","b")</f>
        <v>#REF!</v>
      </c>
      <c r="C682" s="54">
        <v>4</v>
      </c>
      <c r="D682" s="54"/>
      <c r="F682" s="89"/>
      <c r="G682" s="93" t="s">
        <v>303</v>
      </c>
      <c r="H682" s="360">
        <f t="shared" ref="H682:M682" si="617">H912+H1142+H1372</f>
        <v>0</v>
      </c>
      <c r="I682" s="360">
        <f t="shared" si="617"/>
        <v>0</v>
      </c>
      <c r="J682" s="360">
        <f t="shared" si="617"/>
        <v>0</v>
      </c>
      <c r="K682" s="360">
        <f t="shared" si="617"/>
        <v>0</v>
      </c>
      <c r="L682" s="360">
        <f t="shared" si="617"/>
        <v>0</v>
      </c>
      <c r="M682" s="360">
        <f t="shared" si="617"/>
        <v>0</v>
      </c>
      <c r="N682" s="153"/>
    </row>
    <row r="683" spans="2:15" ht="20.25" customHeight="1">
      <c r="B683" s="50" t="e">
        <f>IF((#REF!+#REF!+H683)&lt;&gt;0,"a","b")</f>
        <v>#REF!</v>
      </c>
      <c r="C683" s="54">
        <v>4</v>
      </c>
      <c r="D683" s="54"/>
      <c r="F683" s="89"/>
      <c r="G683" s="93" t="s">
        <v>450</v>
      </c>
      <c r="H683" s="360">
        <f t="shared" ref="H683:M683" si="618">H913+H1143+H1373</f>
        <v>0</v>
      </c>
      <c r="I683" s="360">
        <f t="shared" si="618"/>
        <v>0</v>
      </c>
      <c r="J683" s="360">
        <f t="shared" si="618"/>
        <v>0</v>
      </c>
      <c r="K683" s="360">
        <f t="shared" si="618"/>
        <v>0</v>
      </c>
      <c r="L683" s="360">
        <f t="shared" si="618"/>
        <v>0</v>
      </c>
      <c r="M683" s="360">
        <f t="shared" si="618"/>
        <v>0</v>
      </c>
      <c r="N683" s="153"/>
    </row>
    <row r="684" spans="2:15" ht="30.75" customHeight="1">
      <c r="B684" s="50" t="e">
        <f>IF((#REF!+#REF!+H684)&lt;&gt;0,"a","b")</f>
        <v>#REF!</v>
      </c>
      <c r="C684" s="54">
        <v>4</v>
      </c>
      <c r="D684" s="54"/>
      <c r="F684" s="89"/>
      <c r="G684" s="93" t="s">
        <v>457</v>
      </c>
      <c r="H684" s="360">
        <f t="shared" ref="H684:M684" si="619">H914+H1144+H1374</f>
        <v>0</v>
      </c>
      <c r="I684" s="360">
        <f t="shared" si="619"/>
        <v>0</v>
      </c>
      <c r="J684" s="360">
        <f t="shared" si="619"/>
        <v>0</v>
      </c>
      <c r="K684" s="360">
        <f t="shared" si="619"/>
        <v>0</v>
      </c>
      <c r="L684" s="360">
        <f t="shared" si="619"/>
        <v>0</v>
      </c>
      <c r="M684" s="360">
        <f t="shared" si="619"/>
        <v>0</v>
      </c>
      <c r="N684" s="153"/>
    </row>
    <row r="685" spans="2:15" ht="20.25" customHeight="1">
      <c r="B685" s="50" t="e">
        <f>IF((#REF!+#REF!+H685)&lt;&gt;0,"a","b")</f>
        <v>#REF!</v>
      </c>
      <c r="C685" s="54">
        <v>4</v>
      </c>
      <c r="D685" s="54"/>
      <c r="F685" s="89"/>
      <c r="G685" s="93" t="s">
        <v>451</v>
      </c>
      <c r="H685" s="360">
        <f t="shared" ref="H685:M685" si="620">H915+H1145+H1375</f>
        <v>0</v>
      </c>
      <c r="I685" s="360">
        <f t="shared" si="620"/>
        <v>0</v>
      </c>
      <c r="J685" s="360">
        <f t="shared" si="620"/>
        <v>0</v>
      </c>
      <c r="K685" s="360">
        <f t="shared" si="620"/>
        <v>0</v>
      </c>
      <c r="L685" s="360">
        <f t="shared" si="620"/>
        <v>0</v>
      </c>
      <c r="M685" s="360">
        <f t="shared" si="620"/>
        <v>0</v>
      </c>
      <c r="N685" s="153"/>
    </row>
    <row r="686" spans="2:15" ht="20.25" customHeight="1">
      <c r="B686" s="50" t="e">
        <f>IF((#REF!+#REF!+H686)&lt;&gt;0,"a","b")</f>
        <v>#REF!</v>
      </c>
      <c r="C686" s="54">
        <v>4</v>
      </c>
      <c r="D686" s="54"/>
      <c r="F686" s="89"/>
      <c r="G686" s="93" t="s">
        <v>452</v>
      </c>
      <c r="H686" s="360">
        <f t="shared" ref="H686:M686" si="621">H916+H1146+H1376</f>
        <v>0</v>
      </c>
      <c r="I686" s="360">
        <f t="shared" si="621"/>
        <v>0</v>
      </c>
      <c r="J686" s="360">
        <f t="shared" si="621"/>
        <v>0</v>
      </c>
      <c r="K686" s="360">
        <f t="shared" si="621"/>
        <v>0</v>
      </c>
      <c r="L686" s="360">
        <f t="shared" si="621"/>
        <v>0</v>
      </c>
      <c r="M686" s="360">
        <f t="shared" si="621"/>
        <v>0</v>
      </c>
      <c r="N686" s="153"/>
    </row>
    <row r="687" spans="2:15" ht="20.25" customHeight="1">
      <c r="B687" s="50" t="e">
        <f>IF((#REF!+#REF!+H687)&lt;&gt;0,"a","b")</f>
        <v>#REF!</v>
      </c>
      <c r="C687" s="54">
        <v>4</v>
      </c>
      <c r="D687" s="54"/>
      <c r="F687" s="89"/>
      <c r="G687" s="93" t="s">
        <v>458</v>
      </c>
      <c r="H687" s="360">
        <f t="shared" ref="H687:M687" si="622">H917+H1147+H1377</f>
        <v>0</v>
      </c>
      <c r="I687" s="360">
        <f t="shared" si="622"/>
        <v>0</v>
      </c>
      <c r="J687" s="360">
        <f t="shared" si="622"/>
        <v>0</v>
      </c>
      <c r="K687" s="360">
        <f t="shared" si="622"/>
        <v>0</v>
      </c>
      <c r="L687" s="360">
        <f t="shared" si="622"/>
        <v>0</v>
      </c>
      <c r="M687" s="360">
        <f t="shared" si="622"/>
        <v>0</v>
      </c>
      <c r="N687" s="166"/>
    </row>
    <row r="688" spans="2:15" ht="20.25" customHeight="1">
      <c r="B688" s="50" t="e">
        <f>IF((#REF!+#REF!+H688)&lt;&gt;0,"a","b")</f>
        <v>#REF!</v>
      </c>
      <c r="C688" s="54">
        <v>3</v>
      </c>
      <c r="D688" s="54"/>
      <c r="F688" s="89"/>
      <c r="G688" s="108" t="s">
        <v>304</v>
      </c>
      <c r="H688" s="360">
        <f t="shared" ref="H688:M688" si="623">H918+H1148+H1378</f>
        <v>0</v>
      </c>
      <c r="I688" s="360">
        <f t="shared" si="623"/>
        <v>0</v>
      </c>
      <c r="J688" s="360">
        <f t="shared" si="623"/>
        <v>0</v>
      </c>
      <c r="K688" s="360">
        <f t="shared" si="623"/>
        <v>0</v>
      </c>
      <c r="L688" s="360">
        <f t="shared" si="623"/>
        <v>0</v>
      </c>
      <c r="M688" s="360">
        <f t="shared" si="623"/>
        <v>0</v>
      </c>
      <c r="N688" s="159">
        <f t="shared" ref="N688" si="624">SUM(N689:N695)</f>
        <v>0</v>
      </c>
      <c r="O688" s="60" t="s">
        <v>71</v>
      </c>
    </row>
    <row r="689" spans="2:17" ht="20.25" customHeight="1">
      <c r="B689" s="50" t="e">
        <f>IF((#REF!+#REF!+H689)&lt;&gt;0,"a","b")</f>
        <v>#REF!</v>
      </c>
      <c r="C689" s="54">
        <v>4</v>
      </c>
      <c r="D689" s="54"/>
      <c r="F689" s="89"/>
      <c r="G689" s="93" t="s">
        <v>456</v>
      </c>
      <c r="H689" s="360">
        <f t="shared" ref="H689:M689" si="625">H919+H1149+H1379</f>
        <v>0</v>
      </c>
      <c r="I689" s="360">
        <f t="shared" si="625"/>
        <v>0</v>
      </c>
      <c r="J689" s="360">
        <f t="shared" si="625"/>
        <v>0</v>
      </c>
      <c r="K689" s="360">
        <f t="shared" si="625"/>
        <v>0</v>
      </c>
      <c r="L689" s="360">
        <f t="shared" si="625"/>
        <v>0</v>
      </c>
      <c r="M689" s="360">
        <f t="shared" si="625"/>
        <v>0</v>
      </c>
      <c r="N689" s="153"/>
    </row>
    <row r="690" spans="2:17" ht="20.25" customHeight="1">
      <c r="B690" s="50" t="e">
        <f>IF((#REF!+#REF!+H690)&lt;&gt;0,"a","b")</f>
        <v>#REF!</v>
      </c>
      <c r="C690" s="54">
        <v>4</v>
      </c>
      <c r="D690" s="54"/>
      <c r="F690" s="89"/>
      <c r="G690" s="93" t="s">
        <v>303</v>
      </c>
      <c r="H690" s="360">
        <f t="shared" ref="H690:M690" si="626">H920+H1150+H1380</f>
        <v>0</v>
      </c>
      <c r="I690" s="360">
        <f t="shared" si="626"/>
        <v>0</v>
      </c>
      <c r="J690" s="360">
        <f t="shared" si="626"/>
        <v>0</v>
      </c>
      <c r="K690" s="360">
        <f t="shared" si="626"/>
        <v>0</v>
      </c>
      <c r="L690" s="360">
        <f t="shared" si="626"/>
        <v>0</v>
      </c>
      <c r="M690" s="360">
        <f t="shared" si="626"/>
        <v>0</v>
      </c>
      <c r="N690" s="153"/>
    </row>
    <row r="691" spans="2:17" ht="20.25" customHeight="1">
      <c r="B691" s="50" t="e">
        <f>IF((#REF!+#REF!+H691)&lt;&gt;0,"a","b")</f>
        <v>#REF!</v>
      </c>
      <c r="C691" s="54">
        <v>4</v>
      </c>
      <c r="D691" s="54"/>
      <c r="F691" s="89"/>
      <c r="G691" s="93" t="s">
        <v>450</v>
      </c>
      <c r="H691" s="360">
        <f t="shared" ref="H691:M691" si="627">H921+H1151+H1381</f>
        <v>0</v>
      </c>
      <c r="I691" s="360">
        <f t="shared" si="627"/>
        <v>0</v>
      </c>
      <c r="J691" s="360">
        <f t="shared" si="627"/>
        <v>0</v>
      </c>
      <c r="K691" s="360">
        <f t="shared" si="627"/>
        <v>0</v>
      </c>
      <c r="L691" s="360">
        <f t="shared" si="627"/>
        <v>0</v>
      </c>
      <c r="M691" s="360">
        <f t="shared" si="627"/>
        <v>0</v>
      </c>
      <c r="N691" s="153"/>
    </row>
    <row r="692" spans="2:17" ht="30.75" customHeight="1">
      <c r="B692" s="50" t="e">
        <f>IF((#REF!+#REF!+H692)&lt;&gt;0,"a","b")</f>
        <v>#REF!</v>
      </c>
      <c r="C692" s="54">
        <v>4</v>
      </c>
      <c r="D692" s="54"/>
      <c r="F692" s="89"/>
      <c r="G692" s="93" t="s">
        <v>457</v>
      </c>
      <c r="H692" s="360">
        <f t="shared" ref="H692:M692" si="628">H922+H1152+H1382</f>
        <v>0</v>
      </c>
      <c r="I692" s="360">
        <f t="shared" si="628"/>
        <v>0</v>
      </c>
      <c r="J692" s="360">
        <f t="shared" si="628"/>
        <v>0</v>
      </c>
      <c r="K692" s="360">
        <f t="shared" si="628"/>
        <v>0</v>
      </c>
      <c r="L692" s="360">
        <f t="shared" si="628"/>
        <v>0</v>
      </c>
      <c r="M692" s="360">
        <f t="shared" si="628"/>
        <v>0</v>
      </c>
      <c r="N692" s="153"/>
    </row>
    <row r="693" spans="2:17" ht="20.25" customHeight="1">
      <c r="B693" s="50" t="e">
        <f>IF((#REF!+#REF!+H693)&lt;&gt;0,"a","b")</f>
        <v>#REF!</v>
      </c>
      <c r="C693" s="54">
        <v>4</v>
      </c>
      <c r="D693" s="54"/>
      <c r="F693" s="89"/>
      <c r="G693" s="93" t="s">
        <v>459</v>
      </c>
      <c r="H693" s="360">
        <f t="shared" ref="H693:M693" si="629">H923+H1153+H1383</f>
        <v>0</v>
      </c>
      <c r="I693" s="360">
        <f t="shared" si="629"/>
        <v>0</v>
      </c>
      <c r="J693" s="360">
        <f t="shared" si="629"/>
        <v>0</v>
      </c>
      <c r="K693" s="360">
        <f t="shared" si="629"/>
        <v>0</v>
      </c>
      <c r="L693" s="360">
        <f t="shared" si="629"/>
        <v>0</v>
      </c>
      <c r="M693" s="360">
        <f t="shared" si="629"/>
        <v>0</v>
      </c>
      <c r="N693" s="153"/>
    </row>
    <row r="694" spans="2:17" ht="20.25" customHeight="1">
      <c r="B694" s="50" t="e">
        <f>IF((#REF!+#REF!+H694)&lt;&gt;0,"a","b")</f>
        <v>#REF!</v>
      </c>
      <c r="C694" s="54">
        <v>4</v>
      </c>
      <c r="D694" s="54"/>
      <c r="F694" s="89"/>
      <c r="G694" s="93" t="s">
        <v>452</v>
      </c>
      <c r="H694" s="360">
        <f t="shared" ref="H694:M694" si="630">H924+H1154+H1384</f>
        <v>0</v>
      </c>
      <c r="I694" s="360">
        <f t="shared" si="630"/>
        <v>0</v>
      </c>
      <c r="J694" s="360">
        <f t="shared" si="630"/>
        <v>0</v>
      </c>
      <c r="K694" s="360">
        <f t="shared" si="630"/>
        <v>0</v>
      </c>
      <c r="L694" s="360">
        <f t="shared" si="630"/>
        <v>0</v>
      </c>
      <c r="M694" s="360">
        <f t="shared" si="630"/>
        <v>0</v>
      </c>
      <c r="N694" s="153"/>
    </row>
    <row r="695" spans="2:17" ht="21" customHeight="1">
      <c r="B695" s="50" t="e">
        <f>IF((#REF!+#REF!+H695)&lt;&gt;0,"a","b")</f>
        <v>#REF!</v>
      </c>
      <c r="C695" s="54">
        <v>4</v>
      </c>
      <c r="D695" s="54"/>
      <c r="F695" s="89"/>
      <c r="G695" s="93" t="s">
        <v>458</v>
      </c>
      <c r="H695" s="360">
        <f t="shared" ref="H695:M695" si="631">H925+H1155+H1385</f>
        <v>0</v>
      </c>
      <c r="I695" s="360">
        <f t="shared" si="631"/>
        <v>0</v>
      </c>
      <c r="J695" s="360">
        <f t="shared" si="631"/>
        <v>0</v>
      </c>
      <c r="K695" s="360">
        <f t="shared" si="631"/>
        <v>0</v>
      </c>
      <c r="L695" s="360">
        <f t="shared" si="631"/>
        <v>0</v>
      </c>
      <c r="M695" s="360">
        <f t="shared" si="631"/>
        <v>0</v>
      </c>
      <c r="N695" s="153"/>
    </row>
    <row r="696" spans="2:17" ht="51" customHeight="1">
      <c r="B696" s="50" t="e">
        <f>IF((#REF!+#REF!+H696)&lt;&gt;0,"a","b")</f>
        <v>#REF!</v>
      </c>
      <c r="C696" s="54">
        <v>1</v>
      </c>
      <c r="D696" s="72" t="s">
        <v>541</v>
      </c>
      <c r="E696" s="45"/>
      <c r="F696" s="603" t="s">
        <v>2447</v>
      </c>
      <c r="G696" s="115" t="s">
        <v>2445</v>
      </c>
      <c r="H696" s="360">
        <f t="shared" ref="H696:H749" si="632">I696+J696</f>
        <v>772.1</v>
      </c>
      <c r="I696" s="380">
        <f t="shared" ref="I696:K696" si="633">I698+I830+I893+I909</f>
        <v>772.1</v>
      </c>
      <c r="J696" s="380">
        <f t="shared" si="633"/>
        <v>0</v>
      </c>
      <c r="K696" s="380">
        <f t="shared" si="633"/>
        <v>795.4</v>
      </c>
      <c r="L696" s="380">
        <f t="shared" ref="L696:N696" si="634">L698+L830+L893+L909</f>
        <v>791.4</v>
      </c>
      <c r="M696" s="380">
        <f t="shared" si="634"/>
        <v>791.4</v>
      </c>
      <c r="N696" s="147">
        <f t="shared" si="634"/>
        <v>10.4</v>
      </c>
      <c r="O696" s="60" t="s">
        <v>71</v>
      </c>
      <c r="Q696" s="55">
        <v>1</v>
      </c>
    </row>
    <row r="697" spans="2:17" ht="21" customHeight="1">
      <c r="B697" s="50" t="e">
        <f>IF((#REF!+#REF!+H697)&lt;&gt;0,"a","b")</f>
        <v>#REF!</v>
      </c>
      <c r="C697" s="54">
        <v>2</v>
      </c>
      <c r="D697" s="72" t="s">
        <v>542</v>
      </c>
      <c r="F697" s="123"/>
      <c r="G697" s="124" t="s">
        <v>255</v>
      </c>
      <c r="H697" s="391">
        <f t="shared" si="632"/>
        <v>27</v>
      </c>
      <c r="I697" s="551">
        <v>27</v>
      </c>
      <c r="J697" s="551"/>
      <c r="K697" s="551">
        <v>27</v>
      </c>
      <c r="L697" s="551">
        <v>27</v>
      </c>
      <c r="M697" s="551">
        <v>27</v>
      </c>
      <c r="N697" s="148"/>
    </row>
    <row r="698" spans="2:17" ht="20.25" customHeight="1">
      <c r="B698" s="50" t="e">
        <f>IF((#REF!+#REF!+H698)&lt;&gt;0,"a","b")</f>
        <v>#REF!</v>
      </c>
      <c r="C698" s="54">
        <v>2</v>
      </c>
      <c r="D698" s="72" t="s">
        <v>543</v>
      </c>
      <c r="E698" s="45">
        <v>70111</v>
      </c>
      <c r="F698" s="374"/>
      <c r="G698" s="117" t="s">
        <v>256</v>
      </c>
      <c r="H698" s="360">
        <f t="shared" si="632"/>
        <v>717.1</v>
      </c>
      <c r="I698" s="380">
        <f>I699+I710+I777+I778+I786+I787+I797+I807</f>
        <v>717.1</v>
      </c>
      <c r="J698" s="380">
        <f t="shared" ref="J698:K698" si="635">J699+J710+J778+J786+J787+J797+J807+J777</f>
        <v>0</v>
      </c>
      <c r="K698" s="380">
        <f t="shared" si="635"/>
        <v>788.4</v>
      </c>
      <c r="L698" s="380">
        <f t="shared" ref="L698:N698" si="636">L699+L710+L778+L786+L787+L797+L807+L777</f>
        <v>788.4</v>
      </c>
      <c r="M698" s="380">
        <f t="shared" si="636"/>
        <v>788.4</v>
      </c>
      <c r="N698" s="149">
        <f t="shared" si="636"/>
        <v>10.4</v>
      </c>
      <c r="O698" s="60" t="s">
        <v>71</v>
      </c>
    </row>
    <row r="699" spans="2:17" ht="20.25" customHeight="1">
      <c r="B699" s="50" t="e">
        <f>IF((#REF!+#REF!+H699)&lt;&gt;0,"a","b")</f>
        <v>#REF!</v>
      </c>
      <c r="C699" s="54">
        <v>31</v>
      </c>
      <c r="D699" s="72" t="s">
        <v>720</v>
      </c>
      <c r="F699" s="374"/>
      <c r="G699" s="90" t="s">
        <v>257</v>
      </c>
      <c r="H699" s="361">
        <f t="shared" si="632"/>
        <v>472.7</v>
      </c>
      <c r="I699" s="381">
        <f t="shared" ref="I699:K699" si="637">I700+I709</f>
        <v>472.7</v>
      </c>
      <c r="J699" s="381">
        <f t="shared" si="637"/>
        <v>0</v>
      </c>
      <c r="K699" s="381">
        <f t="shared" si="637"/>
        <v>554</v>
      </c>
      <c r="L699" s="381">
        <f t="shared" ref="L699:N699" si="638">L700+L709</f>
        <v>554</v>
      </c>
      <c r="M699" s="381">
        <f t="shared" si="638"/>
        <v>554</v>
      </c>
      <c r="N699" s="150">
        <f t="shared" si="638"/>
        <v>0</v>
      </c>
      <c r="O699" s="60" t="s">
        <v>71</v>
      </c>
    </row>
    <row r="700" spans="2:17" ht="20.25" customHeight="1">
      <c r="B700" s="50" t="e">
        <f>IF((#REF!+#REF!+H700)&lt;&gt;0,"a","b")</f>
        <v>#REF!</v>
      </c>
      <c r="C700" s="54">
        <v>4</v>
      </c>
      <c r="D700" s="54"/>
      <c r="F700" s="375"/>
      <c r="G700" s="93" t="s">
        <v>258</v>
      </c>
      <c r="H700" s="361">
        <f t="shared" si="632"/>
        <v>472.7</v>
      </c>
      <c r="I700" s="382">
        <f t="shared" ref="I700:K700" si="639">I701+I708</f>
        <v>472.7</v>
      </c>
      <c r="J700" s="382">
        <f t="shared" si="639"/>
        <v>0</v>
      </c>
      <c r="K700" s="382">
        <f t="shared" si="639"/>
        <v>554</v>
      </c>
      <c r="L700" s="382">
        <f t="shared" ref="L700:N700" si="640">L701+L708</f>
        <v>554</v>
      </c>
      <c r="M700" s="382">
        <f t="shared" si="640"/>
        <v>554</v>
      </c>
      <c r="N700" s="151">
        <f t="shared" si="640"/>
        <v>0</v>
      </c>
      <c r="O700" s="60" t="s">
        <v>71</v>
      </c>
    </row>
    <row r="701" spans="2:17" ht="20.25" customHeight="1">
      <c r="B701" s="50" t="e">
        <f>IF((#REF!+#REF!+H701)&lt;&gt;0,"a","b")</f>
        <v>#REF!</v>
      </c>
      <c r="C701" s="54">
        <v>5</v>
      </c>
      <c r="D701" s="54"/>
      <c r="F701" s="374"/>
      <c r="G701" s="95" t="s">
        <v>259</v>
      </c>
      <c r="H701" s="361">
        <f t="shared" si="632"/>
        <v>472.7</v>
      </c>
      <c r="I701" s="383">
        <f t="shared" ref="I701:K701" si="641">SUM(I702:I707)</f>
        <v>472.7</v>
      </c>
      <c r="J701" s="383">
        <f t="shared" si="641"/>
        <v>0</v>
      </c>
      <c r="K701" s="383">
        <f t="shared" si="641"/>
        <v>554</v>
      </c>
      <c r="L701" s="383">
        <f t="shared" ref="L701:N701" si="642">SUM(L702:L707)</f>
        <v>554</v>
      </c>
      <c r="M701" s="383">
        <f t="shared" si="642"/>
        <v>554</v>
      </c>
      <c r="N701" s="152">
        <f t="shared" si="642"/>
        <v>0</v>
      </c>
      <c r="O701" s="60" t="s">
        <v>71</v>
      </c>
    </row>
    <row r="702" spans="2:17" ht="20.25" customHeight="1">
      <c r="B702" s="50" t="e">
        <f>IF((#REF!+#REF!+H702)&lt;&gt;0,"a","b")</f>
        <v>#REF!</v>
      </c>
      <c r="C702" s="54">
        <v>6</v>
      </c>
      <c r="D702" s="54"/>
      <c r="F702" s="374"/>
      <c r="G702" s="97" t="s">
        <v>260</v>
      </c>
      <c r="H702" s="362">
        <f t="shared" si="632"/>
        <v>472.7</v>
      </c>
      <c r="I702" s="384">
        <v>472.7</v>
      </c>
      <c r="J702" s="384"/>
      <c r="K702" s="384">
        <v>500</v>
      </c>
      <c r="L702" s="384">
        <v>500</v>
      </c>
      <c r="M702" s="384">
        <v>500</v>
      </c>
      <c r="N702" s="138"/>
    </row>
    <row r="703" spans="2:17" ht="20.25" customHeight="1">
      <c r="B703" s="50" t="e">
        <f>IF((#REF!+#REF!+H703)&lt;&gt;0,"a","b")</f>
        <v>#REF!</v>
      </c>
      <c r="C703" s="54">
        <v>6</v>
      </c>
      <c r="D703" s="54"/>
      <c r="F703" s="89"/>
      <c r="G703" s="97" t="s">
        <v>261</v>
      </c>
      <c r="H703" s="552">
        <f t="shared" si="632"/>
        <v>0</v>
      </c>
      <c r="I703" s="553"/>
      <c r="J703" s="553"/>
      <c r="K703" s="553"/>
      <c r="L703" s="553"/>
      <c r="M703" s="553"/>
      <c r="N703" s="138"/>
    </row>
    <row r="704" spans="2:17" ht="20.25" customHeight="1">
      <c r="B704" s="50" t="e">
        <f>IF((#REF!+#REF!+H704)&lt;&gt;0,"a","b")</f>
        <v>#REF!</v>
      </c>
      <c r="C704" s="54">
        <v>6</v>
      </c>
      <c r="D704" s="54"/>
      <c r="F704" s="89"/>
      <c r="G704" s="97" t="s">
        <v>262</v>
      </c>
      <c r="H704" s="552">
        <f t="shared" si="632"/>
        <v>0</v>
      </c>
      <c r="I704" s="553"/>
      <c r="J704" s="553"/>
      <c r="K704" s="553">
        <v>29</v>
      </c>
      <c r="L704" s="553">
        <v>29</v>
      </c>
      <c r="M704" s="553">
        <v>29</v>
      </c>
      <c r="N704" s="138"/>
    </row>
    <row r="705" spans="2:15" ht="20.25" customHeight="1">
      <c r="B705" s="50" t="e">
        <f>IF((#REF!+#REF!+H705)&lt;&gt;0,"a","b")</f>
        <v>#REF!</v>
      </c>
      <c r="C705" s="54">
        <v>6</v>
      </c>
      <c r="D705" s="54"/>
      <c r="F705" s="89"/>
      <c r="G705" s="97" t="s">
        <v>263</v>
      </c>
      <c r="H705" s="552">
        <f t="shared" si="632"/>
        <v>0</v>
      </c>
      <c r="I705" s="553"/>
      <c r="J705" s="553"/>
      <c r="K705" s="553">
        <v>25</v>
      </c>
      <c r="L705" s="553">
        <v>25</v>
      </c>
      <c r="M705" s="553">
        <v>25</v>
      </c>
      <c r="N705" s="138"/>
    </row>
    <row r="706" spans="2:15" ht="20.25" customHeight="1">
      <c r="B706" s="50" t="e">
        <f>IF((#REF!+#REF!+H706)&lt;&gt;0,"a","b")</f>
        <v>#REF!</v>
      </c>
      <c r="C706" s="54">
        <v>6</v>
      </c>
      <c r="D706" s="54"/>
      <c r="F706" s="89"/>
      <c r="G706" s="97" t="s">
        <v>264</v>
      </c>
      <c r="H706" s="552">
        <f t="shared" si="632"/>
        <v>0</v>
      </c>
      <c r="I706" s="553"/>
      <c r="J706" s="553"/>
      <c r="K706" s="553"/>
      <c r="L706" s="553"/>
      <c r="M706" s="553"/>
      <c r="N706" s="138"/>
    </row>
    <row r="707" spans="2:15" ht="20.25" customHeight="1">
      <c r="B707" s="50" t="e">
        <f>IF((#REF!+#REF!+H707)&lt;&gt;0,"a","b")</f>
        <v>#REF!</v>
      </c>
      <c r="C707" s="54">
        <v>6</v>
      </c>
      <c r="D707" s="54"/>
      <c r="F707" s="89"/>
      <c r="G707" s="97" t="s">
        <v>265</v>
      </c>
      <c r="H707" s="552">
        <f t="shared" si="632"/>
        <v>0</v>
      </c>
      <c r="I707" s="553"/>
      <c r="J707" s="553"/>
      <c r="K707" s="553"/>
      <c r="L707" s="553"/>
      <c r="M707" s="553"/>
      <c r="N707" s="138"/>
    </row>
    <row r="708" spans="2:15" ht="20.25" customHeight="1">
      <c r="B708" s="50" t="e">
        <f>IF((#REF!+#REF!+H708)&lt;&gt;0,"a","b")</f>
        <v>#REF!</v>
      </c>
      <c r="C708" s="54">
        <v>5</v>
      </c>
      <c r="D708" s="54"/>
      <c r="F708" s="89"/>
      <c r="G708" s="95" t="s">
        <v>266</v>
      </c>
      <c r="H708" s="552">
        <f t="shared" si="632"/>
        <v>0</v>
      </c>
      <c r="I708" s="554"/>
      <c r="J708" s="554"/>
      <c r="K708" s="554"/>
      <c r="L708" s="554"/>
      <c r="M708" s="554"/>
      <c r="N708" s="154"/>
    </row>
    <row r="709" spans="2:15" ht="31.5" customHeight="1">
      <c r="B709" s="50" t="e">
        <f>IF((#REF!+#REF!+H709)&lt;&gt;0,"a","b")</f>
        <v>#REF!</v>
      </c>
      <c r="C709" s="54">
        <v>4</v>
      </c>
      <c r="D709" s="54"/>
      <c r="F709" s="89"/>
      <c r="G709" s="93" t="s">
        <v>267</v>
      </c>
      <c r="H709" s="552">
        <f t="shared" si="632"/>
        <v>0</v>
      </c>
      <c r="I709" s="555"/>
      <c r="J709" s="555"/>
      <c r="K709" s="555"/>
      <c r="L709" s="555"/>
      <c r="M709" s="555"/>
      <c r="N709" s="153"/>
    </row>
    <row r="710" spans="2:15" ht="20.25" customHeight="1">
      <c r="B710" s="50" t="e">
        <f>IF((#REF!+#REF!+H710)&lt;&gt;0,"a","b")</f>
        <v>#REF!</v>
      </c>
      <c r="C710" s="54">
        <v>3</v>
      </c>
      <c r="D710" s="54"/>
      <c r="F710" s="374"/>
      <c r="G710" s="90" t="s">
        <v>268</v>
      </c>
      <c r="H710" s="363">
        <f t="shared" si="632"/>
        <v>161.4</v>
      </c>
      <c r="I710" s="381">
        <f t="shared" ref="I710:K710" si="643">I711+I712+I715+I751+I752+I753+I754+I755+I762+I763</f>
        <v>161.4</v>
      </c>
      <c r="J710" s="381">
        <f t="shared" si="643"/>
        <v>0</v>
      </c>
      <c r="K710" s="381">
        <f t="shared" si="643"/>
        <v>153.4</v>
      </c>
      <c r="L710" s="381">
        <f t="shared" ref="L710:N710" si="644">L711+L712+L715+L751+L752+L753+L754+L755+L762+L763</f>
        <v>153.4</v>
      </c>
      <c r="M710" s="381">
        <f t="shared" si="644"/>
        <v>153.4</v>
      </c>
      <c r="N710" s="150">
        <f t="shared" si="644"/>
        <v>10.4</v>
      </c>
      <c r="O710" s="60" t="s">
        <v>71</v>
      </c>
    </row>
    <row r="711" spans="2:15" ht="20.25" customHeight="1">
      <c r="B711" s="50" t="e">
        <f>IF((#REF!+#REF!+H711)&lt;&gt;0,"a","b")</f>
        <v>#REF!</v>
      </c>
      <c r="C711" s="54">
        <v>4</v>
      </c>
      <c r="D711" s="54"/>
      <c r="F711" s="374"/>
      <c r="G711" s="93" t="s">
        <v>269</v>
      </c>
      <c r="H711" s="364">
        <f t="shared" si="632"/>
        <v>90</v>
      </c>
      <c r="I711" s="385">
        <v>90</v>
      </c>
      <c r="J711" s="385"/>
      <c r="K711" s="385">
        <v>90</v>
      </c>
      <c r="L711" s="385">
        <v>90</v>
      </c>
      <c r="M711" s="385">
        <v>90</v>
      </c>
      <c r="N711" s="153"/>
    </row>
    <row r="712" spans="2:15" ht="20.25" customHeight="1">
      <c r="B712" s="50" t="e">
        <f>IF((#REF!+#REF!+H712)&lt;&gt;0,"a","b")</f>
        <v>#REF!</v>
      </c>
      <c r="C712" s="54">
        <v>4</v>
      </c>
      <c r="D712" s="54"/>
      <c r="F712" s="374"/>
      <c r="G712" s="93" t="s">
        <v>270</v>
      </c>
      <c r="H712" s="365">
        <f t="shared" si="632"/>
        <v>8</v>
      </c>
      <c r="I712" s="382">
        <f t="shared" ref="I712:K712" si="645">SUM(I713:I714)</f>
        <v>8</v>
      </c>
      <c r="J712" s="382">
        <f t="shared" si="645"/>
        <v>0</v>
      </c>
      <c r="K712" s="382">
        <f t="shared" si="645"/>
        <v>0</v>
      </c>
      <c r="L712" s="382">
        <f t="shared" ref="L712:N712" si="646">SUM(L713:L714)</f>
        <v>0</v>
      </c>
      <c r="M712" s="382">
        <f t="shared" si="646"/>
        <v>0</v>
      </c>
      <c r="N712" s="151">
        <f t="shared" si="646"/>
        <v>0</v>
      </c>
      <c r="O712" s="60" t="s">
        <v>71</v>
      </c>
    </row>
    <row r="713" spans="2:15" ht="20.25" customHeight="1">
      <c r="B713" s="50" t="e">
        <f>IF((#REF!+#REF!+H713)&lt;&gt;0,"a","b")</f>
        <v>#REF!</v>
      </c>
      <c r="C713" s="54">
        <v>5</v>
      </c>
      <c r="D713" s="54"/>
      <c r="F713" s="374"/>
      <c r="G713" s="95" t="s">
        <v>271</v>
      </c>
      <c r="H713" s="364">
        <f t="shared" si="632"/>
        <v>5</v>
      </c>
      <c r="I713" s="386">
        <v>5</v>
      </c>
      <c r="J713" s="386"/>
      <c r="K713" s="386"/>
      <c r="L713" s="386"/>
      <c r="M713" s="386"/>
      <c r="N713" s="154"/>
    </row>
    <row r="714" spans="2:15" ht="20.25" customHeight="1">
      <c r="B714" s="50" t="e">
        <f>IF((#REF!+#REF!+H714)&lt;&gt;0,"a","b")</f>
        <v>#REF!</v>
      </c>
      <c r="C714" s="54">
        <v>5</v>
      </c>
      <c r="D714" s="54"/>
      <c r="F714" s="374"/>
      <c r="G714" s="95" t="s">
        <v>272</v>
      </c>
      <c r="H714" s="364">
        <f t="shared" si="632"/>
        <v>3</v>
      </c>
      <c r="I714" s="386">
        <v>3</v>
      </c>
      <c r="J714" s="386"/>
      <c r="K714" s="386"/>
      <c r="L714" s="386"/>
      <c r="M714" s="386"/>
      <c r="N714" s="154"/>
    </row>
    <row r="715" spans="2:15" ht="20.25" customHeight="1">
      <c r="B715" s="50" t="e">
        <f>IF((#REF!+#REF!+H715)&lt;&gt;0,"a","b")</f>
        <v>#REF!</v>
      </c>
      <c r="C715" s="54">
        <v>4</v>
      </c>
      <c r="D715" s="54"/>
      <c r="F715" s="374"/>
      <c r="G715" s="93" t="s">
        <v>273</v>
      </c>
      <c r="H715" s="365">
        <f t="shared" si="632"/>
        <v>41.9</v>
      </c>
      <c r="I715" s="382">
        <f t="shared" ref="I715:K715" si="647">I716+I717+I718+I719+I731+I735+I736+I737+I738+I739+I740+I741+I749+I750</f>
        <v>41.9</v>
      </c>
      <c r="J715" s="382">
        <f t="shared" si="647"/>
        <v>0</v>
      </c>
      <c r="K715" s="382">
        <f t="shared" si="647"/>
        <v>41.9</v>
      </c>
      <c r="L715" s="382">
        <f t="shared" ref="L715:N715" si="648">L716+L717+L718+L719+L731+L735+L736+L737+L738+L739+L740+L741+L749+L750</f>
        <v>41.9</v>
      </c>
      <c r="M715" s="382">
        <f t="shared" si="648"/>
        <v>41.9</v>
      </c>
      <c r="N715" s="151">
        <f t="shared" si="648"/>
        <v>10.4</v>
      </c>
      <c r="O715" s="60" t="s">
        <v>71</v>
      </c>
    </row>
    <row r="716" spans="2:15" ht="42.75" customHeight="1">
      <c r="B716" s="50" t="e">
        <f>IF((#REF!+#REF!+H716)&lt;&gt;0,"a","b")</f>
        <v>#REF!</v>
      </c>
      <c r="C716" s="54">
        <v>5</v>
      </c>
      <c r="D716" s="54"/>
      <c r="F716" s="374"/>
      <c r="G716" s="95" t="s">
        <v>322</v>
      </c>
      <c r="H716" s="364">
        <f t="shared" si="632"/>
        <v>1.5</v>
      </c>
      <c r="I716" s="386">
        <v>1.5</v>
      </c>
      <c r="J716" s="386"/>
      <c r="K716" s="386">
        <v>1.5</v>
      </c>
      <c r="L716" s="386">
        <v>1.5</v>
      </c>
      <c r="M716" s="386">
        <v>1.5</v>
      </c>
      <c r="N716" s="154"/>
    </row>
    <row r="717" spans="2:15" ht="30.75" customHeight="1">
      <c r="B717" s="50" t="e">
        <f>IF((#REF!+#REF!+H717)&lt;&gt;0,"a","b")</f>
        <v>#REF!</v>
      </c>
      <c r="C717" s="54">
        <v>5</v>
      </c>
      <c r="D717" s="54"/>
      <c r="F717" s="89"/>
      <c r="G717" s="111" t="s">
        <v>289</v>
      </c>
      <c r="H717" s="556">
        <f t="shared" si="632"/>
        <v>0</v>
      </c>
      <c r="I717" s="554"/>
      <c r="J717" s="554"/>
      <c r="K717" s="554"/>
      <c r="L717" s="554"/>
      <c r="M717" s="554"/>
      <c r="N717" s="154"/>
    </row>
    <row r="718" spans="2:15" ht="60.75" customHeight="1">
      <c r="B718" s="50" t="e">
        <f>IF((#REF!+#REF!+H718)&lt;&gt;0,"a","b")</f>
        <v>#REF!</v>
      </c>
      <c r="C718" s="54">
        <v>5</v>
      </c>
      <c r="D718" s="54"/>
      <c r="F718" s="89"/>
      <c r="G718" s="111" t="s">
        <v>323</v>
      </c>
      <c r="H718" s="556">
        <f t="shared" si="632"/>
        <v>20</v>
      </c>
      <c r="I718" s="554">
        <v>20</v>
      </c>
      <c r="J718" s="554"/>
      <c r="K718" s="554">
        <v>20</v>
      </c>
      <c r="L718" s="554">
        <v>20</v>
      </c>
      <c r="M718" s="554">
        <v>20</v>
      </c>
      <c r="N718" s="154"/>
    </row>
    <row r="719" spans="2:15" ht="30.75" customHeight="1">
      <c r="B719" s="50" t="e">
        <f>IF((#REF!+#REF!+H719)&lt;&gt;0,"a","b")</f>
        <v>#REF!</v>
      </c>
      <c r="C719" s="54">
        <v>5</v>
      </c>
      <c r="D719" s="54"/>
      <c r="F719" s="374"/>
      <c r="G719" s="95" t="s">
        <v>288</v>
      </c>
      <c r="H719" s="365">
        <f t="shared" si="632"/>
        <v>3</v>
      </c>
      <c r="I719" s="383">
        <f t="shared" ref="I719:K719" si="649">SUM(I720:I730)</f>
        <v>3</v>
      </c>
      <c r="J719" s="383">
        <f t="shared" si="649"/>
        <v>0</v>
      </c>
      <c r="K719" s="383">
        <f t="shared" si="649"/>
        <v>3</v>
      </c>
      <c r="L719" s="383">
        <f t="shared" ref="L719:N719" si="650">SUM(L720:L730)</f>
        <v>3</v>
      </c>
      <c r="M719" s="383">
        <f t="shared" si="650"/>
        <v>3</v>
      </c>
      <c r="N719" s="152">
        <f t="shared" si="650"/>
        <v>0</v>
      </c>
      <c r="O719" s="60" t="s">
        <v>71</v>
      </c>
    </row>
    <row r="720" spans="2:15" ht="20.25" customHeight="1">
      <c r="B720" s="50" t="e">
        <f>IF((#REF!+#REF!+H720)&lt;&gt;0,"a","b")</f>
        <v>#REF!</v>
      </c>
      <c r="C720" s="54">
        <v>6</v>
      </c>
      <c r="D720" s="54"/>
      <c r="F720" s="89"/>
      <c r="G720" s="97" t="s">
        <v>274</v>
      </c>
      <c r="H720" s="556">
        <f t="shared" si="632"/>
        <v>0</v>
      </c>
      <c r="I720" s="557"/>
      <c r="J720" s="557"/>
      <c r="K720" s="557"/>
      <c r="L720" s="557"/>
      <c r="M720" s="557"/>
      <c r="N720" s="155"/>
    </row>
    <row r="721" spans="2:15" ht="20.25" customHeight="1">
      <c r="B721" s="50" t="e">
        <f>IF((#REF!+#REF!+H721)&lt;&gt;0,"a","b")</f>
        <v>#REF!</v>
      </c>
      <c r="C721" s="54">
        <v>6</v>
      </c>
      <c r="D721" s="54"/>
      <c r="F721" s="89"/>
      <c r="G721" s="97" t="s">
        <v>275</v>
      </c>
      <c r="H721" s="556">
        <f t="shared" si="632"/>
        <v>0</v>
      </c>
      <c r="I721" s="557"/>
      <c r="J721" s="557"/>
      <c r="K721" s="557"/>
      <c r="L721" s="557"/>
      <c r="M721" s="557"/>
      <c r="N721" s="155"/>
    </row>
    <row r="722" spans="2:15" ht="20.25" customHeight="1">
      <c r="B722" s="50" t="e">
        <f>IF((#REF!+#REF!+H722)&lt;&gt;0,"a","b")</f>
        <v>#REF!</v>
      </c>
      <c r="C722" s="54">
        <v>6</v>
      </c>
      <c r="D722" s="54"/>
      <c r="F722" s="374"/>
      <c r="G722" s="97" t="s">
        <v>276</v>
      </c>
      <c r="H722" s="364">
        <f t="shared" si="632"/>
        <v>1</v>
      </c>
      <c r="I722" s="387">
        <v>1</v>
      </c>
      <c r="J722" s="387"/>
      <c r="K722" s="387">
        <v>1</v>
      </c>
      <c r="L722" s="387">
        <v>1</v>
      </c>
      <c r="M722" s="387">
        <v>1</v>
      </c>
      <c r="N722" s="155"/>
    </row>
    <row r="723" spans="2:15" ht="20.25" customHeight="1">
      <c r="B723" s="50" t="e">
        <f>IF((#REF!+#REF!+H723)&lt;&gt;0,"a","b")</f>
        <v>#REF!</v>
      </c>
      <c r="C723" s="54">
        <v>6</v>
      </c>
      <c r="D723" s="54"/>
      <c r="F723" s="89"/>
      <c r="G723" s="97" t="s">
        <v>277</v>
      </c>
      <c r="H723" s="556">
        <f t="shared" si="632"/>
        <v>0</v>
      </c>
      <c r="I723" s="557"/>
      <c r="J723" s="557"/>
      <c r="K723" s="557"/>
      <c r="L723" s="557"/>
      <c r="M723" s="557"/>
      <c r="N723" s="155"/>
    </row>
    <row r="724" spans="2:15" ht="20.25" customHeight="1">
      <c r="B724" s="50" t="e">
        <f>IF((#REF!+#REF!+H724)&lt;&gt;0,"a","b")</f>
        <v>#REF!</v>
      </c>
      <c r="C724" s="54">
        <v>6</v>
      </c>
      <c r="D724" s="54"/>
      <c r="F724" s="374"/>
      <c r="G724" s="97" t="s">
        <v>278</v>
      </c>
      <c r="H724" s="364">
        <f t="shared" si="632"/>
        <v>1</v>
      </c>
      <c r="I724" s="387">
        <v>1</v>
      </c>
      <c r="J724" s="387"/>
      <c r="K724" s="387">
        <v>1</v>
      </c>
      <c r="L724" s="387">
        <v>1</v>
      </c>
      <c r="M724" s="387">
        <v>1</v>
      </c>
      <c r="N724" s="155"/>
    </row>
    <row r="725" spans="2:15" ht="20.25" customHeight="1">
      <c r="B725" s="50" t="e">
        <f>IF((#REF!+#REF!+H725)&lt;&gt;0,"a","b")</f>
        <v>#REF!</v>
      </c>
      <c r="C725" s="54">
        <v>6</v>
      </c>
      <c r="D725" s="54"/>
      <c r="F725" s="89"/>
      <c r="G725" s="97" t="s">
        <v>279</v>
      </c>
      <c r="H725" s="552">
        <f t="shared" si="632"/>
        <v>0</v>
      </c>
      <c r="I725" s="557"/>
      <c r="J725" s="557"/>
      <c r="K725" s="557"/>
      <c r="L725" s="557"/>
      <c r="M725" s="557"/>
      <c r="N725" s="155"/>
    </row>
    <row r="726" spans="2:15" ht="20.25" customHeight="1">
      <c r="B726" s="50" t="e">
        <f>IF((#REF!+#REF!+H726)&lt;&gt;0,"a","b")</f>
        <v>#REF!</v>
      </c>
      <c r="C726" s="54">
        <v>6</v>
      </c>
      <c r="D726" s="54"/>
      <c r="F726" s="89"/>
      <c r="G726" s="97" t="s">
        <v>280</v>
      </c>
      <c r="H726" s="552">
        <f t="shared" si="632"/>
        <v>0</v>
      </c>
      <c r="I726" s="557"/>
      <c r="J726" s="557"/>
      <c r="K726" s="557"/>
      <c r="L726" s="557"/>
      <c r="M726" s="557"/>
      <c r="N726" s="155"/>
    </row>
    <row r="727" spans="2:15" ht="20.25" customHeight="1">
      <c r="B727" s="50" t="e">
        <f>IF((#REF!+#REF!+H727)&lt;&gt;0,"a","b")</f>
        <v>#REF!</v>
      </c>
      <c r="C727" s="54">
        <v>6</v>
      </c>
      <c r="D727" s="54"/>
      <c r="F727" s="89"/>
      <c r="G727" s="97" t="s">
        <v>281</v>
      </c>
      <c r="H727" s="552">
        <f t="shared" si="632"/>
        <v>0</v>
      </c>
      <c r="I727" s="557"/>
      <c r="J727" s="557"/>
      <c r="K727" s="557"/>
      <c r="L727" s="557"/>
      <c r="M727" s="557"/>
      <c r="N727" s="155"/>
    </row>
    <row r="728" spans="2:15" ht="20.25" customHeight="1">
      <c r="B728" s="50" t="e">
        <f>IF((#REF!+#REF!+H728)&lt;&gt;0,"a","b")</f>
        <v>#REF!</v>
      </c>
      <c r="C728" s="54">
        <v>6</v>
      </c>
      <c r="D728" s="54"/>
      <c r="F728" s="89"/>
      <c r="G728" s="97" t="s">
        <v>282</v>
      </c>
      <c r="H728" s="552">
        <f t="shared" si="632"/>
        <v>0</v>
      </c>
      <c r="I728" s="557"/>
      <c r="J728" s="557"/>
      <c r="K728" s="557"/>
      <c r="L728" s="557"/>
      <c r="M728" s="557"/>
      <c r="N728" s="155"/>
    </row>
    <row r="729" spans="2:15" ht="20.25" customHeight="1">
      <c r="B729" s="50" t="e">
        <f>IF((#REF!+#REF!+H729)&lt;&gt;0,"a","b")</f>
        <v>#REF!</v>
      </c>
      <c r="C729" s="54">
        <v>6</v>
      </c>
      <c r="D729" s="54"/>
      <c r="F729" s="89"/>
      <c r="G729" s="97" t="s">
        <v>283</v>
      </c>
      <c r="H729" s="552">
        <f t="shared" si="632"/>
        <v>1</v>
      </c>
      <c r="I729" s="557">
        <v>1</v>
      </c>
      <c r="J729" s="557"/>
      <c r="K729" s="557">
        <v>1</v>
      </c>
      <c r="L729" s="557">
        <v>1</v>
      </c>
      <c r="M729" s="557">
        <v>1</v>
      </c>
      <c r="N729" s="155"/>
    </row>
    <row r="730" spans="2:15" ht="30.75" customHeight="1">
      <c r="B730" s="50" t="e">
        <f>IF((#REF!+#REF!+H730)&lt;&gt;0,"a","b")</f>
        <v>#REF!</v>
      </c>
      <c r="C730" s="54">
        <v>6</v>
      </c>
      <c r="D730" s="54"/>
      <c r="F730" s="89"/>
      <c r="G730" s="97" t="s">
        <v>324</v>
      </c>
      <c r="H730" s="366">
        <f t="shared" si="632"/>
        <v>0</v>
      </c>
      <c r="I730" s="557"/>
      <c r="J730" s="557"/>
      <c r="K730" s="557"/>
      <c r="L730" s="557"/>
      <c r="M730" s="557"/>
      <c r="N730" s="155"/>
    </row>
    <row r="731" spans="2:15" ht="20.25" customHeight="1">
      <c r="B731" s="50" t="e">
        <f>IF((#REF!+#REF!+H731)&lt;&gt;0,"a","b")</f>
        <v>#REF!</v>
      </c>
      <c r="C731" s="54">
        <v>5</v>
      </c>
      <c r="D731" s="54"/>
      <c r="F731" s="374"/>
      <c r="G731" s="95" t="s">
        <v>290</v>
      </c>
      <c r="H731" s="365">
        <f t="shared" si="632"/>
        <v>5</v>
      </c>
      <c r="I731" s="383">
        <f t="shared" ref="I731:K731" si="651">SUM(I732:I734)</f>
        <v>5</v>
      </c>
      <c r="J731" s="383">
        <f t="shared" si="651"/>
        <v>0</v>
      </c>
      <c r="K731" s="383">
        <f t="shared" si="651"/>
        <v>5</v>
      </c>
      <c r="L731" s="383">
        <f t="shared" ref="L731:N731" si="652">SUM(L732:L734)</f>
        <v>5</v>
      </c>
      <c r="M731" s="383">
        <f t="shared" si="652"/>
        <v>5</v>
      </c>
      <c r="N731" s="152">
        <f t="shared" si="652"/>
        <v>0</v>
      </c>
      <c r="O731" s="60" t="s">
        <v>71</v>
      </c>
    </row>
    <row r="732" spans="2:15" ht="20.25" customHeight="1">
      <c r="B732" s="50" t="e">
        <f>IF((#REF!+#REF!+H732)&lt;&gt;0,"a","b")</f>
        <v>#REF!</v>
      </c>
      <c r="C732" s="54">
        <v>6</v>
      </c>
      <c r="D732" s="54"/>
      <c r="F732" s="89"/>
      <c r="G732" s="97" t="s">
        <v>284</v>
      </c>
      <c r="H732" s="556">
        <f t="shared" si="632"/>
        <v>4</v>
      </c>
      <c r="I732" s="557">
        <v>4</v>
      </c>
      <c r="J732" s="557"/>
      <c r="K732" s="557">
        <v>4</v>
      </c>
      <c r="L732" s="557">
        <v>4</v>
      </c>
      <c r="M732" s="557">
        <v>4</v>
      </c>
      <c r="N732" s="155"/>
    </row>
    <row r="733" spans="2:15" ht="20.25" customHeight="1">
      <c r="B733" s="50" t="e">
        <f>IF((#REF!+#REF!+H733)&lt;&gt;0,"a","b")</f>
        <v>#REF!</v>
      </c>
      <c r="C733" s="54">
        <v>6</v>
      </c>
      <c r="D733" s="54"/>
      <c r="F733" s="374"/>
      <c r="G733" s="97" t="s">
        <v>285</v>
      </c>
      <c r="H733" s="364">
        <f t="shared" si="632"/>
        <v>1</v>
      </c>
      <c r="I733" s="387">
        <v>1</v>
      </c>
      <c r="J733" s="387"/>
      <c r="K733" s="387">
        <v>1</v>
      </c>
      <c r="L733" s="387">
        <v>1</v>
      </c>
      <c r="M733" s="387">
        <v>1</v>
      </c>
      <c r="N733" s="155"/>
    </row>
    <row r="734" spans="2:15" ht="30.75" customHeight="1">
      <c r="B734" s="50" t="e">
        <f>IF((#REF!+#REF!+H734)&lt;&gt;0,"a","b")</f>
        <v>#REF!</v>
      </c>
      <c r="C734" s="54">
        <v>6</v>
      </c>
      <c r="D734" s="54"/>
      <c r="F734" s="89"/>
      <c r="G734" s="97" t="s">
        <v>325</v>
      </c>
      <c r="H734" s="364">
        <f t="shared" si="632"/>
        <v>0</v>
      </c>
      <c r="I734" s="557"/>
      <c r="J734" s="557"/>
      <c r="K734" s="557"/>
      <c r="L734" s="557"/>
      <c r="M734" s="557"/>
      <c r="N734" s="155"/>
    </row>
    <row r="735" spans="2:15" ht="30.75" customHeight="1">
      <c r="B735" s="50" t="e">
        <f>IF((#REF!+#REF!+H735)&lt;&gt;0,"a","b")</f>
        <v>#REF!</v>
      </c>
      <c r="C735" s="54">
        <v>5</v>
      </c>
      <c r="D735" s="54"/>
      <c r="F735" s="89"/>
      <c r="G735" s="95" t="s">
        <v>326</v>
      </c>
      <c r="H735" s="556">
        <f t="shared" si="632"/>
        <v>0</v>
      </c>
      <c r="I735" s="554"/>
      <c r="J735" s="554"/>
      <c r="K735" s="554"/>
      <c r="L735" s="554"/>
      <c r="M735" s="554"/>
      <c r="N735" s="154"/>
    </row>
    <row r="736" spans="2:15" ht="34.5" customHeight="1">
      <c r="B736" s="50" t="e">
        <f>IF((#REF!+#REF!+H736)&lt;&gt;0,"a","b")</f>
        <v>#REF!</v>
      </c>
      <c r="C736" s="54">
        <v>5</v>
      </c>
      <c r="D736" s="54"/>
      <c r="F736" s="89"/>
      <c r="G736" s="128" t="s">
        <v>460</v>
      </c>
      <c r="H736" s="556">
        <f t="shared" si="632"/>
        <v>0</v>
      </c>
      <c r="I736" s="554"/>
      <c r="J736" s="554"/>
      <c r="K736" s="554"/>
      <c r="L736" s="554"/>
      <c r="M736" s="554"/>
      <c r="N736" s="154"/>
    </row>
    <row r="737" spans="2:15" ht="34.5" customHeight="1">
      <c r="B737" s="50" t="e">
        <f>IF((#REF!+#REF!+H737)&lt;&gt;0,"a","b")</f>
        <v>#REF!</v>
      </c>
      <c r="C737" s="54">
        <v>5</v>
      </c>
      <c r="D737" s="54"/>
      <c r="F737" s="89"/>
      <c r="G737" s="95" t="s">
        <v>327</v>
      </c>
      <c r="H737" s="556">
        <f t="shared" si="632"/>
        <v>0</v>
      </c>
      <c r="I737" s="554"/>
      <c r="J737" s="554"/>
      <c r="K737" s="554"/>
      <c r="L737" s="554"/>
      <c r="M737" s="554"/>
      <c r="N737" s="154"/>
    </row>
    <row r="738" spans="2:15" ht="50.25" customHeight="1">
      <c r="B738" s="50" t="e">
        <f>IF((#REF!+#REF!+H738)&lt;&gt;0,"a","b")</f>
        <v>#REF!</v>
      </c>
      <c r="C738" s="54">
        <v>5</v>
      </c>
      <c r="D738" s="54"/>
      <c r="F738" s="89"/>
      <c r="G738" s="95" t="s">
        <v>328</v>
      </c>
      <c r="H738" s="552">
        <f t="shared" si="632"/>
        <v>0</v>
      </c>
      <c r="I738" s="554"/>
      <c r="J738" s="554"/>
      <c r="K738" s="554"/>
      <c r="L738" s="554"/>
      <c r="M738" s="554"/>
      <c r="N738" s="154"/>
    </row>
    <row r="739" spans="2:15" ht="20.25" customHeight="1">
      <c r="B739" s="50" t="e">
        <f>IF((#REF!+#REF!+H739)&lt;&gt;0,"a","b")</f>
        <v>#REF!</v>
      </c>
      <c r="C739" s="54">
        <v>5</v>
      </c>
      <c r="D739" s="54"/>
      <c r="F739" s="374"/>
      <c r="G739" s="95" t="s">
        <v>329</v>
      </c>
      <c r="H739" s="366">
        <f t="shared" si="632"/>
        <v>10</v>
      </c>
      <c r="I739" s="386">
        <v>10</v>
      </c>
      <c r="J739" s="386"/>
      <c r="K739" s="386">
        <v>10</v>
      </c>
      <c r="L739" s="386">
        <v>10</v>
      </c>
      <c r="M739" s="386">
        <v>10</v>
      </c>
      <c r="N739" s="386">
        <v>10</v>
      </c>
    </row>
    <row r="740" spans="2:15" ht="20.25" customHeight="1">
      <c r="B740" s="50" t="e">
        <f>IF((#REF!+#REF!+H740)&lt;&gt;0,"a","b")</f>
        <v>#REF!</v>
      </c>
      <c r="C740" s="54">
        <v>5</v>
      </c>
      <c r="D740" s="54"/>
      <c r="F740" s="89"/>
      <c r="G740" s="95" t="s">
        <v>330</v>
      </c>
      <c r="H740" s="558">
        <f t="shared" si="632"/>
        <v>0.4</v>
      </c>
      <c r="I740" s="554">
        <v>0.4</v>
      </c>
      <c r="J740" s="554"/>
      <c r="K740" s="554">
        <v>0.4</v>
      </c>
      <c r="L740" s="554">
        <v>0.4</v>
      </c>
      <c r="M740" s="554">
        <v>0.4</v>
      </c>
      <c r="N740" s="554">
        <v>0.4</v>
      </c>
    </row>
    <row r="741" spans="2:15" ht="20.25" customHeight="1">
      <c r="B741" s="50" t="e">
        <f>IF((#REF!+#REF!+H741)&lt;&gt;0,"a","b")</f>
        <v>#REF!</v>
      </c>
      <c r="C741" s="54">
        <v>5</v>
      </c>
      <c r="D741" s="54"/>
      <c r="F741" s="89"/>
      <c r="G741" s="95" t="s">
        <v>331</v>
      </c>
      <c r="H741" s="559">
        <f t="shared" si="632"/>
        <v>0</v>
      </c>
      <c r="I741" s="560">
        <f t="shared" ref="I741:K741" si="653">SUM(I742:I748)</f>
        <v>0</v>
      </c>
      <c r="J741" s="560">
        <f t="shared" si="653"/>
        <v>0</v>
      </c>
      <c r="K741" s="560">
        <f t="shared" si="653"/>
        <v>0</v>
      </c>
      <c r="L741" s="560">
        <f t="shared" ref="L741:N741" si="654">SUM(L742:L748)</f>
        <v>0</v>
      </c>
      <c r="M741" s="560">
        <f t="shared" si="654"/>
        <v>0</v>
      </c>
      <c r="N741" s="152">
        <f t="shared" si="654"/>
        <v>0</v>
      </c>
      <c r="O741" s="60" t="s">
        <v>71</v>
      </c>
    </row>
    <row r="742" spans="2:15" ht="23.25" customHeight="1">
      <c r="B742" s="50" t="e">
        <f>IF((#REF!+#REF!+H742)&lt;&gt;0,"a","b")</f>
        <v>#REF!</v>
      </c>
      <c r="C742" s="54">
        <v>6</v>
      </c>
      <c r="D742" s="54"/>
      <c r="F742" s="89"/>
      <c r="G742" s="97" t="s">
        <v>291</v>
      </c>
      <c r="H742" s="558">
        <f t="shared" si="632"/>
        <v>0</v>
      </c>
      <c r="I742" s="557"/>
      <c r="J742" s="557"/>
      <c r="K742" s="557"/>
      <c r="L742" s="557"/>
      <c r="M742" s="557"/>
      <c r="N742" s="155"/>
    </row>
    <row r="743" spans="2:15" ht="20.25" customHeight="1">
      <c r="B743" s="50" t="e">
        <f>IF((#REF!+#REF!+H743)&lt;&gt;0,"a","b")</f>
        <v>#REF!</v>
      </c>
      <c r="C743" s="54">
        <v>6</v>
      </c>
      <c r="D743" s="54"/>
      <c r="F743" s="89"/>
      <c r="G743" s="97" t="s">
        <v>292</v>
      </c>
      <c r="H743" s="558">
        <f t="shared" si="632"/>
        <v>0</v>
      </c>
      <c r="I743" s="557"/>
      <c r="J743" s="557"/>
      <c r="K743" s="557"/>
      <c r="L743" s="557"/>
      <c r="M743" s="557"/>
      <c r="N743" s="155"/>
    </row>
    <row r="744" spans="2:15" ht="23.25" customHeight="1">
      <c r="B744" s="50" t="e">
        <f>IF((#REF!+#REF!+H744)&lt;&gt;0,"a","b")</f>
        <v>#REF!</v>
      </c>
      <c r="C744" s="54">
        <v>6</v>
      </c>
      <c r="D744" s="54"/>
      <c r="F744" s="89"/>
      <c r="G744" s="97" t="s">
        <v>293</v>
      </c>
      <c r="H744" s="552">
        <f t="shared" si="632"/>
        <v>0</v>
      </c>
      <c r="I744" s="557"/>
      <c r="J744" s="557"/>
      <c r="K744" s="557"/>
      <c r="L744" s="557"/>
      <c r="M744" s="557"/>
      <c r="N744" s="155"/>
    </row>
    <row r="745" spans="2:15" ht="31.5" customHeight="1">
      <c r="B745" s="50" t="e">
        <f>IF((#REF!+#REF!+H745)&lt;&gt;0,"a","b")</f>
        <v>#REF!</v>
      </c>
      <c r="C745" s="54">
        <v>6</v>
      </c>
      <c r="D745" s="54"/>
      <c r="F745" s="89"/>
      <c r="G745" s="97" t="s">
        <v>294</v>
      </c>
      <c r="H745" s="552">
        <f t="shared" si="632"/>
        <v>0</v>
      </c>
      <c r="I745" s="557"/>
      <c r="J745" s="557"/>
      <c r="K745" s="557"/>
      <c r="L745" s="557"/>
      <c r="M745" s="557"/>
      <c r="N745" s="155"/>
    </row>
    <row r="746" spans="2:15" ht="33.75" customHeight="1">
      <c r="B746" s="50" t="e">
        <f>IF((#REF!+#REF!+H746)&lt;&gt;0,"a","b")</f>
        <v>#REF!</v>
      </c>
      <c r="C746" s="54">
        <v>6</v>
      </c>
      <c r="D746" s="54"/>
      <c r="F746" s="89"/>
      <c r="G746" s="97" t="s">
        <v>332</v>
      </c>
      <c r="H746" s="552">
        <f t="shared" si="632"/>
        <v>0</v>
      </c>
      <c r="I746" s="557"/>
      <c r="J746" s="557"/>
      <c r="K746" s="557"/>
      <c r="L746" s="557"/>
      <c r="M746" s="557"/>
      <c r="N746" s="155"/>
    </row>
    <row r="747" spans="2:15" ht="34.5" customHeight="1">
      <c r="B747" s="50" t="e">
        <f>IF((#REF!+#REF!+H747)&lt;&gt;0,"a","b")</f>
        <v>#REF!</v>
      </c>
      <c r="C747" s="54">
        <v>6</v>
      </c>
      <c r="D747" s="54"/>
      <c r="F747" s="89"/>
      <c r="G747" s="97" t="s">
        <v>333</v>
      </c>
      <c r="H747" s="552">
        <f t="shared" si="632"/>
        <v>0</v>
      </c>
      <c r="I747" s="557"/>
      <c r="J747" s="557"/>
      <c r="K747" s="557"/>
      <c r="L747" s="557"/>
      <c r="M747" s="557"/>
      <c r="N747" s="155"/>
    </row>
    <row r="748" spans="2:15" ht="33.75" customHeight="1">
      <c r="B748" s="50" t="e">
        <f>IF((#REF!+#REF!+H748)&lt;&gt;0,"a","b")</f>
        <v>#REF!</v>
      </c>
      <c r="C748" s="54">
        <v>6</v>
      </c>
      <c r="D748" s="54"/>
      <c r="F748" s="89"/>
      <c r="G748" s="97" t="s">
        <v>334</v>
      </c>
      <c r="H748" s="552">
        <f t="shared" si="632"/>
        <v>0</v>
      </c>
      <c r="I748" s="557"/>
      <c r="J748" s="557"/>
      <c r="K748" s="557"/>
      <c r="L748" s="557"/>
      <c r="M748" s="557"/>
      <c r="N748" s="155"/>
    </row>
    <row r="749" spans="2:15" ht="34.5" customHeight="1">
      <c r="B749" s="50" t="e">
        <f>IF((#REF!+#REF!+H749)&lt;&gt;0,"a","b")</f>
        <v>#REF!</v>
      </c>
      <c r="C749" s="54">
        <v>5</v>
      </c>
      <c r="D749" s="54"/>
      <c r="F749" s="89"/>
      <c r="G749" s="95" t="s">
        <v>335</v>
      </c>
      <c r="H749" s="552">
        <f t="shared" si="632"/>
        <v>0</v>
      </c>
      <c r="I749" s="554"/>
      <c r="J749" s="554"/>
      <c r="K749" s="554"/>
      <c r="L749" s="554"/>
      <c r="M749" s="554"/>
      <c r="N749" s="156"/>
    </row>
    <row r="750" spans="2:15" ht="24.75" customHeight="1">
      <c r="B750" s="50" t="e">
        <f>IF((#REF!+#REF!+H750)&lt;&gt;0,"a","b")</f>
        <v>#REF!</v>
      </c>
      <c r="C750" s="54">
        <v>5</v>
      </c>
      <c r="D750" s="54"/>
      <c r="F750" s="374"/>
      <c r="G750" s="95" t="s">
        <v>336</v>
      </c>
      <c r="H750" s="367">
        <f t="shared" ref="H750:H771" si="655">I750+J750</f>
        <v>2</v>
      </c>
      <c r="I750" s="386">
        <v>2</v>
      </c>
      <c r="J750" s="386"/>
      <c r="K750" s="386">
        <v>2</v>
      </c>
      <c r="L750" s="386">
        <v>2</v>
      </c>
      <c r="M750" s="386">
        <v>2</v>
      </c>
      <c r="N750" s="156"/>
    </row>
    <row r="751" spans="2:15" ht="27.75" customHeight="1">
      <c r="B751" s="50" t="e">
        <f>IF((#REF!+#REF!+H751)&lt;&gt;0,"a","b")</f>
        <v>#REF!</v>
      </c>
      <c r="C751" s="54">
        <v>4</v>
      </c>
      <c r="D751" s="54"/>
      <c r="F751" s="374"/>
      <c r="G751" s="93" t="s">
        <v>337</v>
      </c>
      <c r="H751" s="366">
        <f t="shared" si="655"/>
        <v>2</v>
      </c>
      <c r="I751" s="385">
        <v>2</v>
      </c>
      <c r="J751" s="385"/>
      <c r="K751" s="385">
        <v>2</v>
      </c>
      <c r="L751" s="385">
        <v>2</v>
      </c>
      <c r="M751" s="385">
        <v>2</v>
      </c>
      <c r="N751" s="153"/>
    </row>
    <row r="752" spans="2:15" ht="23.25" customHeight="1">
      <c r="B752" s="50" t="e">
        <f>IF((#REF!+#REF!+H752)&lt;&gt;0,"a","b")</f>
        <v>#REF!</v>
      </c>
      <c r="C752" s="54">
        <v>4</v>
      </c>
      <c r="D752" s="54"/>
      <c r="F752" s="89"/>
      <c r="G752" s="93" t="s">
        <v>338</v>
      </c>
      <c r="H752" s="552">
        <f t="shared" si="655"/>
        <v>0</v>
      </c>
      <c r="I752" s="555"/>
      <c r="J752" s="555"/>
      <c r="K752" s="555"/>
      <c r="L752" s="555"/>
      <c r="M752" s="555"/>
      <c r="N752" s="153"/>
    </row>
    <row r="753" spans="2:18" ht="24" customHeight="1">
      <c r="B753" s="50" t="e">
        <f>IF((#REF!+#REF!+H753)&lt;&gt;0,"a","b")</f>
        <v>#REF!</v>
      </c>
      <c r="C753" s="54">
        <v>4</v>
      </c>
      <c r="D753" s="54"/>
      <c r="F753" s="89"/>
      <c r="G753" s="93" t="s">
        <v>339</v>
      </c>
      <c r="H753" s="552">
        <f t="shared" si="655"/>
        <v>0</v>
      </c>
      <c r="I753" s="555"/>
      <c r="J753" s="555"/>
      <c r="K753" s="555"/>
      <c r="L753" s="555"/>
      <c r="M753" s="555"/>
      <c r="N753" s="153"/>
    </row>
    <row r="754" spans="2:18" ht="34.5" customHeight="1">
      <c r="B754" s="50" t="e">
        <f>IF((#REF!+#REF!+H754)&lt;&gt;0,"a","b")</f>
        <v>#REF!</v>
      </c>
      <c r="C754" s="54">
        <v>4</v>
      </c>
      <c r="D754" s="54"/>
      <c r="F754" s="374"/>
      <c r="G754" s="93" t="s">
        <v>340</v>
      </c>
      <c r="H754" s="366">
        <f t="shared" si="655"/>
        <v>0</v>
      </c>
      <c r="I754" s="385"/>
      <c r="J754" s="385"/>
      <c r="K754" s="385"/>
      <c r="L754" s="385"/>
      <c r="M754" s="385"/>
      <c r="N754" s="153"/>
    </row>
    <row r="755" spans="2:18" ht="33" customHeight="1">
      <c r="B755" s="50" t="e">
        <f>IF((#REF!+#REF!+H755)&lt;&gt;0,"a","b")</f>
        <v>#REF!</v>
      </c>
      <c r="C755" s="54">
        <v>4</v>
      </c>
      <c r="D755" s="54"/>
      <c r="F755" s="374"/>
      <c r="G755" s="93" t="s">
        <v>341</v>
      </c>
      <c r="H755" s="363">
        <f t="shared" si="655"/>
        <v>18.5</v>
      </c>
      <c r="I755" s="382">
        <f t="shared" ref="I755:K755" si="656">SUM(I756:I761)</f>
        <v>18.5</v>
      </c>
      <c r="J755" s="382">
        <f t="shared" si="656"/>
        <v>0</v>
      </c>
      <c r="K755" s="382">
        <f t="shared" si="656"/>
        <v>18.5</v>
      </c>
      <c r="L755" s="382">
        <f t="shared" ref="L755:N755" si="657">SUM(L756:L761)</f>
        <v>18.5</v>
      </c>
      <c r="M755" s="382">
        <f t="shared" si="657"/>
        <v>18.5</v>
      </c>
      <c r="N755" s="151">
        <f t="shared" si="657"/>
        <v>0</v>
      </c>
      <c r="O755" s="60" t="s">
        <v>71</v>
      </c>
    </row>
    <row r="756" spans="2:18" ht="20.25" customHeight="1">
      <c r="B756" s="50" t="e">
        <f>IF((#REF!+#REF!+H756)&lt;&gt;0,"a","b")</f>
        <v>#REF!</v>
      </c>
      <c r="C756" s="54">
        <v>5</v>
      </c>
      <c r="D756" s="54"/>
      <c r="F756" s="374"/>
      <c r="G756" s="95" t="s">
        <v>342</v>
      </c>
      <c r="H756" s="366">
        <f t="shared" si="655"/>
        <v>15</v>
      </c>
      <c r="I756" s="386">
        <v>15</v>
      </c>
      <c r="J756" s="386"/>
      <c r="K756" s="386">
        <v>15</v>
      </c>
      <c r="L756" s="386">
        <v>15</v>
      </c>
      <c r="M756" s="386">
        <v>15</v>
      </c>
      <c r="N756" s="156"/>
      <c r="R756" s="1">
        <f>82+55</f>
        <v>137</v>
      </c>
    </row>
    <row r="757" spans="2:18" ht="20.25" customHeight="1">
      <c r="B757" s="50" t="e">
        <f>IF((#REF!+#REF!+H757)&lt;&gt;0,"a","b")</f>
        <v>#REF!</v>
      </c>
      <c r="C757" s="54">
        <v>5</v>
      </c>
      <c r="D757" s="54"/>
      <c r="F757" s="89"/>
      <c r="G757" s="95" t="s">
        <v>343</v>
      </c>
      <c r="H757" s="552">
        <f t="shared" si="655"/>
        <v>2</v>
      </c>
      <c r="I757" s="554">
        <v>2</v>
      </c>
      <c r="J757" s="554"/>
      <c r="K757" s="554">
        <v>2</v>
      </c>
      <c r="L757" s="554">
        <v>2</v>
      </c>
      <c r="M757" s="554">
        <v>2</v>
      </c>
      <c r="N757" s="156"/>
    </row>
    <row r="758" spans="2:18" ht="35.25" customHeight="1">
      <c r="B758" s="50" t="e">
        <f>IF((#REF!+#REF!+H758)&lt;&gt;0,"a","b")</f>
        <v>#REF!</v>
      </c>
      <c r="C758" s="54">
        <v>5</v>
      </c>
      <c r="D758" s="54"/>
      <c r="F758" s="374"/>
      <c r="G758" s="95" t="s">
        <v>344</v>
      </c>
      <c r="H758" s="366">
        <f t="shared" si="655"/>
        <v>1</v>
      </c>
      <c r="I758" s="386">
        <v>1</v>
      </c>
      <c r="J758" s="386"/>
      <c r="K758" s="386">
        <v>1</v>
      </c>
      <c r="L758" s="386">
        <v>1</v>
      </c>
      <c r="M758" s="386">
        <v>1</v>
      </c>
      <c r="N758" s="156"/>
    </row>
    <row r="759" spans="2:18" ht="38.25" customHeight="1">
      <c r="B759" s="50" t="e">
        <f>IF((#REF!+#REF!+H759)&lt;&gt;0,"a","b")</f>
        <v>#REF!</v>
      </c>
      <c r="C759" s="54">
        <v>5</v>
      </c>
      <c r="D759" s="54"/>
      <c r="F759" s="89"/>
      <c r="G759" s="95" t="s">
        <v>345</v>
      </c>
      <c r="H759" s="552">
        <f t="shared" si="655"/>
        <v>0</v>
      </c>
      <c r="I759" s="554"/>
      <c r="J759" s="554"/>
      <c r="K759" s="554"/>
      <c r="L759" s="554"/>
      <c r="M759" s="554"/>
      <c r="N759" s="156"/>
    </row>
    <row r="760" spans="2:18" ht="30.75" customHeight="1">
      <c r="B760" s="50" t="e">
        <f>IF((#REF!+#REF!+H760)&lt;&gt;0,"a","b")</f>
        <v>#REF!</v>
      </c>
      <c r="C760" s="54">
        <v>5</v>
      </c>
      <c r="D760" s="54"/>
      <c r="F760" s="89"/>
      <c r="G760" s="95" t="s">
        <v>346</v>
      </c>
      <c r="H760" s="552">
        <f t="shared" si="655"/>
        <v>0</v>
      </c>
      <c r="I760" s="554"/>
      <c r="J760" s="554"/>
      <c r="K760" s="554"/>
      <c r="L760" s="554"/>
      <c r="M760" s="554"/>
      <c r="N760" s="156"/>
    </row>
    <row r="761" spans="2:18" ht="30.75" customHeight="1">
      <c r="B761" s="50" t="e">
        <f>IF((#REF!+#REF!+H761)&lt;&gt;0,"a","b")</f>
        <v>#REF!</v>
      </c>
      <c r="C761" s="54">
        <v>5</v>
      </c>
      <c r="D761" s="54"/>
      <c r="F761" s="89"/>
      <c r="G761" s="95" t="s">
        <v>347</v>
      </c>
      <c r="H761" s="552">
        <f t="shared" si="655"/>
        <v>0.5</v>
      </c>
      <c r="I761" s="554">
        <v>0.5</v>
      </c>
      <c r="J761" s="554"/>
      <c r="K761" s="554">
        <v>0.5</v>
      </c>
      <c r="L761" s="554">
        <v>0.5</v>
      </c>
      <c r="M761" s="554">
        <v>0.5</v>
      </c>
      <c r="N761" s="156"/>
    </row>
    <row r="762" spans="2:18" ht="20.25" customHeight="1">
      <c r="B762" s="50" t="e">
        <f>IF((#REF!+#REF!+H762)&lt;&gt;0,"a","b")</f>
        <v>#REF!</v>
      </c>
      <c r="C762" s="54">
        <v>4</v>
      </c>
      <c r="D762" s="54"/>
      <c r="F762" s="89"/>
      <c r="G762" s="93" t="s">
        <v>348</v>
      </c>
      <c r="H762" s="552">
        <f t="shared" si="655"/>
        <v>0</v>
      </c>
      <c r="I762" s="555"/>
      <c r="J762" s="555"/>
      <c r="K762" s="555"/>
      <c r="L762" s="555"/>
      <c r="M762" s="555"/>
      <c r="N762" s="153"/>
    </row>
    <row r="763" spans="2:18" ht="20.25" customHeight="1">
      <c r="B763" s="50" t="e">
        <f>IF((#REF!+#REF!+H763)&lt;&gt;0,"a","b")</f>
        <v>#REF!</v>
      </c>
      <c r="C763" s="54">
        <v>4</v>
      </c>
      <c r="D763" s="54"/>
      <c r="F763" s="374"/>
      <c r="G763" s="93" t="s">
        <v>349</v>
      </c>
      <c r="H763" s="363">
        <f t="shared" si="655"/>
        <v>1</v>
      </c>
      <c r="I763" s="382">
        <f t="shared" ref="I763:K763" si="658">SUM(I764:I776)</f>
        <v>1</v>
      </c>
      <c r="J763" s="382">
        <f t="shared" si="658"/>
        <v>0</v>
      </c>
      <c r="K763" s="382">
        <f t="shared" si="658"/>
        <v>1</v>
      </c>
      <c r="L763" s="382">
        <f t="shared" ref="L763:N763" si="659">SUM(L764:L776)</f>
        <v>1</v>
      </c>
      <c r="M763" s="382">
        <f t="shared" si="659"/>
        <v>1</v>
      </c>
      <c r="N763" s="151">
        <f t="shared" si="659"/>
        <v>0</v>
      </c>
      <c r="O763" s="60" t="s">
        <v>71</v>
      </c>
    </row>
    <row r="764" spans="2:18" ht="20.25" customHeight="1">
      <c r="B764" s="50" t="e">
        <f>IF((#REF!+#REF!+H764)&lt;&gt;0,"a","b")</f>
        <v>#REF!</v>
      </c>
      <c r="C764" s="54">
        <v>5</v>
      </c>
      <c r="D764" s="54"/>
      <c r="F764" s="89"/>
      <c r="G764" s="95" t="s">
        <v>350</v>
      </c>
      <c r="H764" s="561">
        <f t="shared" si="655"/>
        <v>0</v>
      </c>
      <c r="I764" s="554"/>
      <c r="J764" s="554"/>
      <c r="K764" s="554"/>
      <c r="L764" s="554"/>
      <c r="M764" s="554"/>
      <c r="N764" s="156"/>
    </row>
    <row r="765" spans="2:18" ht="30" customHeight="1">
      <c r="B765" s="50" t="e">
        <f>IF((#REF!+#REF!+H765)&lt;&gt;0,"a","b")</f>
        <v>#REF!</v>
      </c>
      <c r="C765" s="54">
        <v>5</v>
      </c>
      <c r="D765" s="54"/>
      <c r="F765" s="89"/>
      <c r="G765" s="95" t="s">
        <v>351</v>
      </c>
      <c r="H765" s="552">
        <f t="shared" si="655"/>
        <v>0</v>
      </c>
      <c r="I765" s="554"/>
      <c r="J765" s="554"/>
      <c r="K765" s="554"/>
      <c r="L765" s="554"/>
      <c r="M765" s="554"/>
      <c r="N765" s="156"/>
    </row>
    <row r="766" spans="2:18" ht="22.5" customHeight="1">
      <c r="B766" s="50" t="e">
        <f>IF((#REF!+#REF!+H766)&lt;&gt;0,"a","b")</f>
        <v>#REF!</v>
      </c>
      <c r="C766" s="54">
        <v>5</v>
      </c>
      <c r="D766" s="54"/>
      <c r="F766" s="89"/>
      <c r="G766" s="95" t="s">
        <v>352</v>
      </c>
      <c r="H766" s="552">
        <f t="shared" si="655"/>
        <v>0</v>
      </c>
      <c r="I766" s="554"/>
      <c r="J766" s="554"/>
      <c r="K766" s="554"/>
      <c r="L766" s="554"/>
      <c r="M766" s="554"/>
      <c r="N766" s="156"/>
    </row>
    <row r="767" spans="2:18" ht="33.75" customHeight="1">
      <c r="B767" s="50" t="e">
        <f>IF((#REF!+#REF!+H767)&lt;&gt;0,"a","b")</f>
        <v>#REF!</v>
      </c>
      <c r="C767" s="54">
        <v>5</v>
      </c>
      <c r="D767" s="54"/>
      <c r="F767" s="374"/>
      <c r="G767" s="95" t="s">
        <v>353</v>
      </c>
      <c r="H767" s="366">
        <f t="shared" si="655"/>
        <v>0</v>
      </c>
      <c r="I767" s="386"/>
      <c r="J767" s="386"/>
      <c r="K767" s="386"/>
      <c r="L767" s="386"/>
      <c r="M767" s="386"/>
      <c r="N767" s="156"/>
    </row>
    <row r="768" spans="2:18" ht="24.75" customHeight="1">
      <c r="B768" s="50" t="e">
        <f>IF((#REF!+#REF!+H768)&lt;&gt;0,"a","b")</f>
        <v>#REF!</v>
      </c>
      <c r="C768" s="54">
        <v>5</v>
      </c>
      <c r="D768" s="54"/>
      <c r="F768" s="89"/>
      <c r="G768" s="95" t="s">
        <v>354</v>
      </c>
      <c r="H768" s="552">
        <f t="shared" si="655"/>
        <v>0</v>
      </c>
      <c r="I768" s="554"/>
      <c r="J768" s="554"/>
      <c r="K768" s="554"/>
      <c r="L768" s="554"/>
      <c r="M768" s="554"/>
      <c r="N768" s="156"/>
    </row>
    <row r="769" spans="2:15" ht="35.25" customHeight="1">
      <c r="B769" s="50" t="e">
        <f>IF((#REF!+#REF!+H769)&lt;&gt;0,"a","b")</f>
        <v>#REF!</v>
      </c>
      <c r="C769" s="54">
        <v>5</v>
      </c>
      <c r="D769" s="54"/>
      <c r="F769" s="89"/>
      <c r="G769" s="95" t="s">
        <v>355</v>
      </c>
      <c r="H769" s="552">
        <f t="shared" si="655"/>
        <v>0</v>
      </c>
      <c r="I769" s="554"/>
      <c r="J769" s="554"/>
      <c r="K769" s="554"/>
      <c r="L769" s="554"/>
      <c r="M769" s="554"/>
      <c r="N769" s="156"/>
    </row>
    <row r="770" spans="2:15" ht="33.75" customHeight="1">
      <c r="B770" s="50" t="e">
        <f>IF((#REF!+#REF!+H770)&lt;&gt;0,"a","b")</f>
        <v>#REF!</v>
      </c>
      <c r="C770" s="54">
        <v>5</v>
      </c>
      <c r="D770" s="54"/>
      <c r="F770" s="89"/>
      <c r="G770" s="95" t="s">
        <v>356</v>
      </c>
      <c r="H770" s="552">
        <f t="shared" si="655"/>
        <v>0</v>
      </c>
      <c r="I770" s="554"/>
      <c r="J770" s="554"/>
      <c r="K770" s="554"/>
      <c r="L770" s="554"/>
      <c r="M770" s="554"/>
      <c r="N770" s="156"/>
    </row>
    <row r="771" spans="2:15" ht="20.25" customHeight="1">
      <c r="B771" s="50" t="e">
        <f>IF((#REF!+#REF!+H771)&lt;&gt;0,"a","b")</f>
        <v>#REF!</v>
      </c>
      <c r="C771" s="54">
        <v>5</v>
      </c>
      <c r="D771" s="54"/>
      <c r="F771" s="89"/>
      <c r="G771" s="95" t="s">
        <v>357</v>
      </c>
      <c r="H771" s="552">
        <f t="shared" si="655"/>
        <v>0</v>
      </c>
      <c r="I771" s="554"/>
      <c r="J771" s="554"/>
      <c r="K771" s="554"/>
      <c r="L771" s="554"/>
      <c r="M771" s="554"/>
      <c r="N771" s="156"/>
    </row>
    <row r="772" spans="2:15" ht="20.25" customHeight="1">
      <c r="B772" s="50" t="e">
        <f>IF((#REF!+#REF!+H772)&lt;&gt;0,"a","b")</f>
        <v>#REF!</v>
      </c>
      <c r="C772" s="54">
        <v>5</v>
      </c>
      <c r="D772" s="54"/>
      <c r="F772" s="89"/>
      <c r="G772" s="95" t="s">
        <v>358</v>
      </c>
      <c r="H772" s="552">
        <f t="shared" ref="H772:H835" si="660">I772+J772</f>
        <v>0</v>
      </c>
      <c r="I772" s="554"/>
      <c r="J772" s="554"/>
      <c r="K772" s="554"/>
      <c r="L772" s="554"/>
      <c r="M772" s="554"/>
      <c r="N772" s="156"/>
    </row>
    <row r="773" spans="2:15" ht="20.25" customHeight="1">
      <c r="B773" s="50" t="e">
        <f>IF((#REF!+#REF!+H773)&lt;&gt;0,"a","b")</f>
        <v>#REF!</v>
      </c>
      <c r="C773" s="54">
        <v>5</v>
      </c>
      <c r="D773" s="54"/>
      <c r="F773" s="89"/>
      <c r="G773" s="95" t="s">
        <v>359</v>
      </c>
      <c r="H773" s="552">
        <f t="shared" si="660"/>
        <v>0</v>
      </c>
      <c r="I773" s="554"/>
      <c r="J773" s="554"/>
      <c r="K773" s="554"/>
      <c r="L773" s="554"/>
      <c r="M773" s="554"/>
      <c r="N773" s="156"/>
    </row>
    <row r="774" spans="2:15" ht="20.25" customHeight="1">
      <c r="B774" s="50" t="e">
        <f>IF((#REF!+#REF!+H774)&lt;&gt;0,"a","b")</f>
        <v>#REF!</v>
      </c>
      <c r="C774" s="54">
        <v>5</v>
      </c>
      <c r="D774" s="54"/>
      <c r="F774" s="89"/>
      <c r="G774" s="95" t="s">
        <v>360</v>
      </c>
      <c r="H774" s="552">
        <f t="shared" si="660"/>
        <v>0</v>
      </c>
      <c r="I774" s="554"/>
      <c r="J774" s="554"/>
      <c r="K774" s="554"/>
      <c r="L774" s="554"/>
      <c r="M774" s="554"/>
      <c r="N774" s="156"/>
    </row>
    <row r="775" spans="2:15" ht="34.5" customHeight="1">
      <c r="B775" s="50" t="e">
        <f>IF((#REF!+#REF!+H775)&lt;&gt;0,"a","b")</f>
        <v>#REF!</v>
      </c>
      <c r="C775" s="54">
        <v>5</v>
      </c>
      <c r="D775" s="54"/>
      <c r="F775" s="89"/>
      <c r="G775" s="95" t="s">
        <v>361</v>
      </c>
      <c r="H775" s="552">
        <f t="shared" si="660"/>
        <v>0</v>
      </c>
      <c r="I775" s="554"/>
      <c r="J775" s="554"/>
      <c r="K775" s="554"/>
      <c r="L775" s="554"/>
      <c r="M775" s="554"/>
      <c r="N775" s="156"/>
    </row>
    <row r="776" spans="2:15" ht="30.75" customHeight="1">
      <c r="B776" s="50" t="e">
        <f>IF((#REF!+#REF!+H776)&lt;&gt;0,"a","b")</f>
        <v>#REF!</v>
      </c>
      <c r="C776" s="54">
        <v>5</v>
      </c>
      <c r="D776" s="54"/>
      <c r="F776" s="374"/>
      <c r="G776" s="95" t="s">
        <v>362</v>
      </c>
      <c r="H776" s="366">
        <f t="shared" si="660"/>
        <v>1</v>
      </c>
      <c r="I776" s="386">
        <v>1</v>
      </c>
      <c r="J776" s="386"/>
      <c r="K776" s="386">
        <v>1</v>
      </c>
      <c r="L776" s="386">
        <v>1</v>
      </c>
      <c r="M776" s="386">
        <v>1</v>
      </c>
      <c r="N776" s="156"/>
    </row>
    <row r="777" spans="2:15" ht="20.25" customHeight="1">
      <c r="B777" s="50" t="e">
        <f>IF((#REF!+#REF!+H777)&lt;&gt;0,"a","b")</f>
        <v>#REF!</v>
      </c>
      <c r="C777" s="54">
        <v>3</v>
      </c>
      <c r="D777" s="54"/>
      <c r="F777" s="89"/>
      <c r="G777" s="90" t="s">
        <v>302</v>
      </c>
      <c r="H777" s="552">
        <f t="shared" si="660"/>
        <v>0</v>
      </c>
      <c r="I777" s="562"/>
      <c r="J777" s="562"/>
      <c r="K777" s="562"/>
      <c r="L777" s="562"/>
      <c r="M777" s="562"/>
      <c r="N777" s="161"/>
    </row>
    <row r="778" spans="2:15" ht="20.25" customHeight="1">
      <c r="B778" s="50" t="e">
        <f>IF((#REF!+#REF!+H778)&lt;&gt;0,"a","b")</f>
        <v>#REF!</v>
      </c>
      <c r="C778" s="54">
        <v>3</v>
      </c>
      <c r="D778" s="54"/>
      <c r="F778" s="89"/>
      <c r="G778" s="90" t="s">
        <v>301</v>
      </c>
      <c r="H778" s="563">
        <f t="shared" si="660"/>
        <v>0</v>
      </c>
      <c r="I778" s="564">
        <f t="shared" ref="I778:K778" si="661">I779+I784+I785</f>
        <v>0</v>
      </c>
      <c r="J778" s="564">
        <f t="shared" si="661"/>
        <v>0</v>
      </c>
      <c r="K778" s="564">
        <f t="shared" si="661"/>
        <v>0</v>
      </c>
      <c r="L778" s="564">
        <f t="shared" ref="L778:N778" si="662">L779+L784+L785</f>
        <v>0</v>
      </c>
      <c r="M778" s="564">
        <f t="shared" si="662"/>
        <v>0</v>
      </c>
      <c r="N778" s="150">
        <f t="shared" si="662"/>
        <v>0</v>
      </c>
      <c r="O778" s="60" t="s">
        <v>71</v>
      </c>
    </row>
    <row r="779" spans="2:15" ht="20.25" customHeight="1">
      <c r="B779" s="50" t="e">
        <f>IF((#REF!+#REF!+H779)&lt;&gt;0,"a","b")</f>
        <v>#REF!</v>
      </c>
      <c r="C779" s="54">
        <v>4</v>
      </c>
      <c r="D779" s="54"/>
      <c r="F779" s="89"/>
      <c r="G779" s="93" t="s">
        <v>363</v>
      </c>
      <c r="H779" s="563">
        <f t="shared" si="660"/>
        <v>0</v>
      </c>
      <c r="I779" s="565">
        <f t="shared" ref="I779:K779" si="663">SUM(I780:I783)</f>
        <v>0</v>
      </c>
      <c r="J779" s="565">
        <f t="shared" si="663"/>
        <v>0</v>
      </c>
      <c r="K779" s="565">
        <f t="shared" si="663"/>
        <v>0</v>
      </c>
      <c r="L779" s="565">
        <f t="shared" ref="L779:N779" si="664">SUM(L780:L783)</f>
        <v>0</v>
      </c>
      <c r="M779" s="565">
        <f t="shared" si="664"/>
        <v>0</v>
      </c>
      <c r="N779" s="151">
        <f t="shared" si="664"/>
        <v>0</v>
      </c>
      <c r="O779" s="60" t="s">
        <v>71</v>
      </c>
    </row>
    <row r="780" spans="2:15" ht="20.25" customHeight="1">
      <c r="B780" s="50" t="e">
        <f>IF((#REF!+#REF!+H780)&lt;&gt;0,"a","b")</f>
        <v>#REF!</v>
      </c>
      <c r="C780" s="54">
        <v>5</v>
      </c>
      <c r="D780" s="54"/>
      <c r="F780" s="89"/>
      <c r="G780" s="95" t="s">
        <v>364</v>
      </c>
      <c r="H780" s="552">
        <f t="shared" si="660"/>
        <v>0</v>
      </c>
      <c r="I780" s="554"/>
      <c r="J780" s="554"/>
      <c r="K780" s="554"/>
      <c r="L780" s="554"/>
      <c r="M780" s="554"/>
      <c r="N780" s="154"/>
    </row>
    <row r="781" spans="2:15" ht="20.25" customHeight="1">
      <c r="B781" s="50" t="e">
        <f>IF((#REF!+#REF!+H781)&lt;&gt;0,"a","b")</f>
        <v>#REF!</v>
      </c>
      <c r="C781" s="54">
        <v>5</v>
      </c>
      <c r="D781" s="54"/>
      <c r="F781" s="89"/>
      <c r="G781" s="95" t="s">
        <v>365</v>
      </c>
      <c r="H781" s="552">
        <f t="shared" si="660"/>
        <v>0</v>
      </c>
      <c r="I781" s="554"/>
      <c r="J781" s="554"/>
      <c r="K781" s="554"/>
      <c r="L781" s="554"/>
      <c r="M781" s="554"/>
      <c r="N781" s="154"/>
    </row>
    <row r="782" spans="2:15" ht="20.25" customHeight="1">
      <c r="B782" s="50" t="e">
        <f>IF((#REF!+#REF!+H782)&lt;&gt;0,"a","b")</f>
        <v>#REF!</v>
      </c>
      <c r="C782" s="54">
        <v>5</v>
      </c>
      <c r="D782" s="54"/>
      <c r="F782" s="89"/>
      <c r="G782" s="95" t="s">
        <v>366</v>
      </c>
      <c r="H782" s="552">
        <f t="shared" si="660"/>
        <v>0</v>
      </c>
      <c r="I782" s="554"/>
      <c r="J782" s="554"/>
      <c r="K782" s="554"/>
      <c r="L782" s="554"/>
      <c r="M782" s="554"/>
      <c r="N782" s="154"/>
    </row>
    <row r="783" spans="2:15" ht="20.25" customHeight="1">
      <c r="B783" s="50" t="e">
        <f>IF((#REF!+#REF!+H783)&lt;&gt;0,"a","b")</f>
        <v>#REF!</v>
      </c>
      <c r="C783" s="54">
        <v>5</v>
      </c>
      <c r="D783" s="54"/>
      <c r="F783" s="89"/>
      <c r="G783" s="95" t="s">
        <v>367</v>
      </c>
      <c r="H783" s="552">
        <f t="shared" si="660"/>
        <v>0</v>
      </c>
      <c r="I783" s="554"/>
      <c r="J783" s="554"/>
      <c r="K783" s="554"/>
      <c r="L783" s="554"/>
      <c r="M783" s="554"/>
      <c r="N783" s="154"/>
    </row>
    <row r="784" spans="2:15" ht="20.25" customHeight="1">
      <c r="B784" s="50" t="e">
        <f>IF((#REF!+#REF!+H784)&lt;&gt;0,"a","b")</f>
        <v>#REF!</v>
      </c>
      <c r="C784" s="54">
        <v>4</v>
      </c>
      <c r="D784" s="54"/>
      <c r="F784" s="89"/>
      <c r="G784" s="93" t="s">
        <v>368</v>
      </c>
      <c r="H784" s="558">
        <f t="shared" si="660"/>
        <v>0</v>
      </c>
      <c r="I784" s="555"/>
      <c r="J784" s="555"/>
      <c r="K784" s="555"/>
      <c r="L784" s="555"/>
      <c r="M784" s="555"/>
      <c r="N784" s="153"/>
    </row>
    <row r="785" spans="2:15" ht="36" customHeight="1">
      <c r="B785" s="50" t="e">
        <f>IF((#REF!+#REF!+H785)&lt;&gt;0,"a","b")</f>
        <v>#REF!</v>
      </c>
      <c r="C785" s="54">
        <v>4</v>
      </c>
      <c r="D785" s="54"/>
      <c r="F785" s="89"/>
      <c r="G785" s="93" t="s">
        <v>369</v>
      </c>
      <c r="H785" s="556">
        <f t="shared" si="660"/>
        <v>0</v>
      </c>
      <c r="I785" s="555"/>
      <c r="J785" s="555"/>
      <c r="K785" s="555"/>
      <c r="L785" s="555"/>
      <c r="M785" s="555"/>
      <c r="N785" s="153"/>
    </row>
    <row r="786" spans="2:15" ht="20.25" customHeight="1">
      <c r="B786" s="50" t="e">
        <f>IF((#REF!+#REF!+H786)&lt;&gt;0,"a","b")</f>
        <v>#REF!</v>
      </c>
      <c r="C786" s="54">
        <v>3</v>
      </c>
      <c r="D786" s="54"/>
      <c r="F786" s="89"/>
      <c r="G786" s="90" t="s">
        <v>295</v>
      </c>
      <c r="H786" s="556">
        <f t="shared" si="660"/>
        <v>0</v>
      </c>
      <c r="I786" s="562"/>
      <c r="J786" s="562"/>
      <c r="K786" s="562"/>
      <c r="L786" s="562"/>
      <c r="M786" s="562"/>
      <c r="N786" s="161"/>
    </row>
    <row r="787" spans="2:15" ht="20.25" customHeight="1">
      <c r="B787" s="50" t="e">
        <f>IF((#REF!+#REF!+H787)&lt;&gt;0,"a","b")</f>
        <v>#REF!</v>
      </c>
      <c r="C787" s="54">
        <v>3</v>
      </c>
      <c r="D787" s="54"/>
      <c r="F787" s="89"/>
      <c r="G787" s="90" t="s">
        <v>296</v>
      </c>
      <c r="H787" s="566">
        <f t="shared" si="660"/>
        <v>0</v>
      </c>
      <c r="I787" s="564">
        <f t="shared" ref="I787:K787" si="665">I788+I791+I794</f>
        <v>0</v>
      </c>
      <c r="J787" s="564">
        <f t="shared" si="665"/>
        <v>0</v>
      </c>
      <c r="K787" s="564">
        <f t="shared" si="665"/>
        <v>0</v>
      </c>
      <c r="L787" s="564">
        <f t="shared" ref="L787:N787" si="666">L788+L791+L794</f>
        <v>0</v>
      </c>
      <c r="M787" s="564">
        <f t="shared" si="666"/>
        <v>0</v>
      </c>
      <c r="N787" s="150">
        <f t="shared" si="666"/>
        <v>0</v>
      </c>
      <c r="O787" s="60" t="s">
        <v>71</v>
      </c>
    </row>
    <row r="788" spans="2:15" ht="20.25" customHeight="1">
      <c r="B788" s="50" t="e">
        <f>IF((#REF!+#REF!+H788)&lt;&gt;0,"a","b")</f>
        <v>#REF!</v>
      </c>
      <c r="C788" s="54">
        <v>4</v>
      </c>
      <c r="D788" s="54"/>
      <c r="F788" s="89"/>
      <c r="G788" s="93" t="s">
        <v>370</v>
      </c>
      <c r="H788" s="566">
        <f t="shared" si="660"/>
        <v>0</v>
      </c>
      <c r="I788" s="565">
        <f t="shared" ref="I788:K788" si="667">SUM(I789:I790)</f>
        <v>0</v>
      </c>
      <c r="J788" s="565">
        <f t="shared" si="667"/>
        <v>0</v>
      </c>
      <c r="K788" s="565">
        <f t="shared" si="667"/>
        <v>0</v>
      </c>
      <c r="L788" s="565">
        <f t="shared" ref="L788:N788" si="668">SUM(L789:L790)</f>
        <v>0</v>
      </c>
      <c r="M788" s="565">
        <f t="shared" si="668"/>
        <v>0</v>
      </c>
      <c r="N788" s="151">
        <f t="shared" si="668"/>
        <v>0</v>
      </c>
      <c r="O788" s="60" t="s">
        <v>71</v>
      </c>
    </row>
    <row r="789" spans="2:15" ht="20.25" customHeight="1">
      <c r="B789" s="50" t="e">
        <f>IF((#REF!+#REF!+H789)&lt;&gt;0,"a","b")</f>
        <v>#REF!</v>
      </c>
      <c r="C789" s="54">
        <v>5</v>
      </c>
      <c r="D789" s="54"/>
      <c r="F789" s="89"/>
      <c r="G789" s="95" t="s">
        <v>371</v>
      </c>
      <c r="H789" s="556">
        <f t="shared" si="660"/>
        <v>0</v>
      </c>
      <c r="I789" s="554"/>
      <c r="J789" s="554"/>
      <c r="K789" s="554"/>
      <c r="L789" s="554"/>
      <c r="M789" s="554"/>
      <c r="N789" s="154"/>
    </row>
    <row r="790" spans="2:15" ht="20.25" customHeight="1">
      <c r="B790" s="50" t="e">
        <f>IF((#REF!+#REF!+H790)&lt;&gt;0,"a","b")</f>
        <v>#REF!</v>
      </c>
      <c r="C790" s="54">
        <v>5</v>
      </c>
      <c r="D790" s="54"/>
      <c r="F790" s="89"/>
      <c r="G790" s="95" t="s">
        <v>297</v>
      </c>
      <c r="H790" s="556">
        <f t="shared" si="660"/>
        <v>0</v>
      </c>
      <c r="I790" s="554"/>
      <c r="J790" s="554"/>
      <c r="K790" s="554"/>
      <c r="L790" s="554"/>
      <c r="M790" s="554"/>
      <c r="N790" s="154"/>
    </row>
    <row r="791" spans="2:15" ht="20.25" customHeight="1">
      <c r="B791" s="50" t="e">
        <f>IF((#REF!+#REF!+H791)&lt;&gt;0,"a","b")</f>
        <v>#REF!</v>
      </c>
      <c r="C791" s="54">
        <v>4</v>
      </c>
      <c r="D791" s="54"/>
      <c r="F791" s="89"/>
      <c r="G791" s="93" t="s">
        <v>372</v>
      </c>
      <c r="H791" s="566">
        <f t="shared" si="660"/>
        <v>0</v>
      </c>
      <c r="I791" s="565">
        <f t="shared" ref="I791:K791" si="669">SUM(I792:I793)</f>
        <v>0</v>
      </c>
      <c r="J791" s="565">
        <f t="shared" si="669"/>
        <v>0</v>
      </c>
      <c r="K791" s="565">
        <f t="shared" si="669"/>
        <v>0</v>
      </c>
      <c r="L791" s="565">
        <f t="shared" ref="L791:N791" si="670">SUM(L792:L793)</f>
        <v>0</v>
      </c>
      <c r="M791" s="565">
        <f t="shared" si="670"/>
        <v>0</v>
      </c>
      <c r="N791" s="151">
        <f t="shared" si="670"/>
        <v>0</v>
      </c>
      <c r="O791" s="60" t="s">
        <v>71</v>
      </c>
    </row>
    <row r="792" spans="2:15" ht="20.25" customHeight="1">
      <c r="B792" s="50" t="e">
        <f>IF((#REF!+#REF!+H792)&lt;&gt;0,"a","b")</f>
        <v>#REF!</v>
      </c>
      <c r="C792" s="54">
        <v>5</v>
      </c>
      <c r="D792" s="54"/>
      <c r="F792" s="89"/>
      <c r="G792" s="95" t="s">
        <v>371</v>
      </c>
      <c r="H792" s="556">
        <f t="shared" si="660"/>
        <v>0</v>
      </c>
      <c r="I792" s="554"/>
      <c r="J792" s="554"/>
      <c r="K792" s="554"/>
      <c r="L792" s="554"/>
      <c r="M792" s="554"/>
      <c r="N792" s="154"/>
    </row>
    <row r="793" spans="2:15" ht="20.25" customHeight="1">
      <c r="B793" s="50" t="e">
        <f>IF((#REF!+#REF!+H793)&lt;&gt;0,"a","b")</f>
        <v>#REF!</v>
      </c>
      <c r="C793" s="54">
        <v>5</v>
      </c>
      <c r="D793" s="54"/>
      <c r="F793" s="89"/>
      <c r="G793" s="95" t="s">
        <v>297</v>
      </c>
      <c r="H793" s="556">
        <f t="shared" si="660"/>
        <v>0</v>
      </c>
      <c r="I793" s="554"/>
      <c r="J793" s="554"/>
      <c r="K793" s="554"/>
      <c r="L793" s="554"/>
      <c r="M793" s="554"/>
      <c r="N793" s="154"/>
    </row>
    <row r="794" spans="2:15" ht="20.25" customHeight="1">
      <c r="B794" s="50" t="e">
        <f>IF((#REF!+#REF!+H794)&lt;&gt;0,"a","b")</f>
        <v>#REF!</v>
      </c>
      <c r="C794" s="54">
        <v>4</v>
      </c>
      <c r="D794" s="54"/>
      <c r="F794" s="89"/>
      <c r="G794" s="93" t="s">
        <v>373</v>
      </c>
      <c r="H794" s="566">
        <f t="shared" si="660"/>
        <v>0</v>
      </c>
      <c r="I794" s="565">
        <f t="shared" ref="I794:K794" si="671">SUM(I795:I796)</f>
        <v>0</v>
      </c>
      <c r="J794" s="565">
        <f t="shared" si="671"/>
        <v>0</v>
      </c>
      <c r="K794" s="565">
        <f t="shared" si="671"/>
        <v>0</v>
      </c>
      <c r="L794" s="565">
        <f t="shared" ref="L794:N794" si="672">SUM(L795:L796)</f>
        <v>0</v>
      </c>
      <c r="M794" s="565">
        <f t="shared" si="672"/>
        <v>0</v>
      </c>
      <c r="N794" s="151">
        <f t="shared" si="672"/>
        <v>0</v>
      </c>
      <c r="O794" s="60" t="s">
        <v>71</v>
      </c>
    </row>
    <row r="795" spans="2:15" ht="20.25" customHeight="1">
      <c r="B795" s="50" t="e">
        <f>IF((#REF!+#REF!+H795)&lt;&gt;0,"a","b")</f>
        <v>#REF!</v>
      </c>
      <c r="C795" s="54">
        <v>5</v>
      </c>
      <c r="D795" s="54"/>
      <c r="F795" s="89"/>
      <c r="G795" s="95" t="s">
        <v>371</v>
      </c>
      <c r="H795" s="556">
        <f t="shared" si="660"/>
        <v>0</v>
      </c>
      <c r="I795" s="554"/>
      <c r="J795" s="554"/>
      <c r="K795" s="554"/>
      <c r="L795" s="554"/>
      <c r="M795" s="554"/>
      <c r="N795" s="154"/>
    </row>
    <row r="796" spans="2:15" ht="20.25" customHeight="1">
      <c r="B796" s="50" t="e">
        <f>IF((#REF!+#REF!+H796)&lt;&gt;0,"a","b")</f>
        <v>#REF!</v>
      </c>
      <c r="C796" s="54">
        <v>5</v>
      </c>
      <c r="D796" s="54"/>
      <c r="F796" s="89"/>
      <c r="G796" s="95" t="s">
        <v>297</v>
      </c>
      <c r="H796" s="556">
        <f t="shared" si="660"/>
        <v>0</v>
      </c>
      <c r="I796" s="554"/>
      <c r="J796" s="554"/>
      <c r="K796" s="554"/>
      <c r="L796" s="554"/>
      <c r="M796" s="554"/>
      <c r="N796" s="154"/>
    </row>
    <row r="797" spans="2:15" ht="20.25" customHeight="1">
      <c r="B797" s="50" t="e">
        <f>IF((#REF!+#REF!+H797)&lt;&gt;0,"a","b")</f>
        <v>#REF!</v>
      </c>
      <c r="C797" s="54">
        <v>3</v>
      </c>
      <c r="D797" s="54"/>
      <c r="F797" s="374"/>
      <c r="G797" s="90" t="s">
        <v>299</v>
      </c>
      <c r="H797" s="365">
        <f t="shared" si="660"/>
        <v>2</v>
      </c>
      <c r="I797" s="381">
        <f t="shared" ref="I797:K797" si="673">I798+I801+I804</f>
        <v>2</v>
      </c>
      <c r="J797" s="381">
        <f t="shared" si="673"/>
        <v>0</v>
      </c>
      <c r="K797" s="381">
        <f t="shared" si="673"/>
        <v>0</v>
      </c>
      <c r="L797" s="381">
        <f t="shared" ref="L797:N797" si="674">L798+L801+L804</f>
        <v>0</v>
      </c>
      <c r="M797" s="381">
        <f t="shared" si="674"/>
        <v>0</v>
      </c>
      <c r="N797" s="150">
        <f t="shared" si="674"/>
        <v>0</v>
      </c>
      <c r="O797" s="60" t="s">
        <v>71</v>
      </c>
    </row>
    <row r="798" spans="2:15" ht="20.25" customHeight="1">
      <c r="B798" s="50" t="e">
        <f>IF((#REF!+#REF!+H798)&lt;&gt;0,"a","b")</f>
        <v>#REF!</v>
      </c>
      <c r="C798" s="54">
        <v>4</v>
      </c>
      <c r="D798" s="54"/>
      <c r="F798" s="89"/>
      <c r="G798" s="93" t="s">
        <v>374</v>
      </c>
      <c r="H798" s="566">
        <f t="shared" si="660"/>
        <v>0</v>
      </c>
      <c r="I798" s="565">
        <f t="shared" ref="I798:K798" si="675">SUM(I799:I800)</f>
        <v>0</v>
      </c>
      <c r="J798" s="565">
        <f t="shared" si="675"/>
        <v>0</v>
      </c>
      <c r="K798" s="565">
        <f t="shared" si="675"/>
        <v>0</v>
      </c>
      <c r="L798" s="565">
        <f t="shared" ref="L798:N798" si="676">SUM(L799:L800)</f>
        <v>0</v>
      </c>
      <c r="M798" s="565">
        <f t="shared" si="676"/>
        <v>0</v>
      </c>
      <c r="N798" s="151">
        <f t="shared" si="676"/>
        <v>0</v>
      </c>
      <c r="O798" s="60" t="s">
        <v>71</v>
      </c>
    </row>
    <row r="799" spans="2:15" ht="20.25" customHeight="1">
      <c r="B799" s="50" t="e">
        <f>IF((#REF!+#REF!+H799)&lt;&gt;0,"a","b")</f>
        <v>#REF!</v>
      </c>
      <c r="C799" s="54">
        <v>5</v>
      </c>
      <c r="D799" s="54"/>
      <c r="F799" s="89"/>
      <c r="G799" s="95" t="s">
        <v>375</v>
      </c>
      <c r="H799" s="556">
        <f t="shared" si="660"/>
        <v>0</v>
      </c>
      <c r="I799" s="554"/>
      <c r="J799" s="554"/>
      <c r="K799" s="554"/>
      <c r="L799" s="554"/>
      <c r="M799" s="554"/>
      <c r="N799" s="154"/>
    </row>
    <row r="800" spans="2:15" ht="20.25" customHeight="1">
      <c r="B800" s="50" t="e">
        <f>IF((#REF!+#REF!+H800)&lt;&gt;0,"a","b")</f>
        <v>#REF!</v>
      </c>
      <c r="C800" s="54">
        <v>5</v>
      </c>
      <c r="D800" s="54"/>
      <c r="F800" s="89"/>
      <c r="G800" s="95" t="s">
        <v>376</v>
      </c>
      <c r="H800" s="556">
        <f t="shared" si="660"/>
        <v>0</v>
      </c>
      <c r="I800" s="554"/>
      <c r="J800" s="554"/>
      <c r="K800" s="554"/>
      <c r="L800" s="554"/>
      <c r="M800" s="554"/>
      <c r="N800" s="154"/>
    </row>
    <row r="801" spans="2:15" ht="20.25" customHeight="1">
      <c r="B801" s="50" t="e">
        <f>IF((#REF!+#REF!+H801)&lt;&gt;0,"a","b")</f>
        <v>#REF!</v>
      </c>
      <c r="C801" s="54">
        <v>4</v>
      </c>
      <c r="D801" s="54"/>
      <c r="F801" s="89"/>
      <c r="G801" s="93" t="s">
        <v>377</v>
      </c>
      <c r="H801" s="566">
        <f t="shared" si="660"/>
        <v>2</v>
      </c>
      <c r="I801" s="565">
        <f t="shared" ref="I801:K801" si="677">SUM(I802:I803)</f>
        <v>2</v>
      </c>
      <c r="J801" s="565">
        <f t="shared" si="677"/>
        <v>0</v>
      </c>
      <c r="K801" s="565">
        <f t="shared" si="677"/>
        <v>0</v>
      </c>
      <c r="L801" s="565">
        <f t="shared" ref="L801:N801" si="678">SUM(L802:L803)</f>
        <v>0</v>
      </c>
      <c r="M801" s="565">
        <f t="shared" si="678"/>
        <v>0</v>
      </c>
      <c r="N801" s="151">
        <f t="shared" si="678"/>
        <v>0</v>
      </c>
      <c r="O801" s="60" t="s">
        <v>71</v>
      </c>
    </row>
    <row r="802" spans="2:15" ht="20.25" customHeight="1">
      <c r="B802" s="50" t="e">
        <f>IF((#REF!+#REF!+H802)&lt;&gt;0,"a","b")</f>
        <v>#REF!</v>
      </c>
      <c r="C802" s="54">
        <v>5</v>
      </c>
      <c r="D802" s="54"/>
      <c r="F802" s="89"/>
      <c r="G802" s="95" t="s">
        <v>375</v>
      </c>
      <c r="H802" s="556">
        <f t="shared" si="660"/>
        <v>2</v>
      </c>
      <c r="I802" s="554">
        <v>2</v>
      </c>
      <c r="J802" s="554"/>
      <c r="K802" s="554"/>
      <c r="L802" s="554"/>
      <c r="M802" s="554"/>
      <c r="N802" s="154"/>
    </row>
    <row r="803" spans="2:15" ht="20.25" customHeight="1">
      <c r="B803" s="50" t="e">
        <f>IF((#REF!+#REF!+H803)&lt;&gt;0,"a","b")</f>
        <v>#REF!</v>
      </c>
      <c r="C803" s="54">
        <v>5</v>
      </c>
      <c r="D803" s="54"/>
      <c r="F803" s="89"/>
      <c r="G803" s="95" t="s">
        <v>376</v>
      </c>
      <c r="H803" s="552">
        <f t="shared" si="660"/>
        <v>0</v>
      </c>
      <c r="I803" s="554"/>
      <c r="J803" s="554"/>
      <c r="K803" s="554"/>
      <c r="L803" s="554"/>
      <c r="M803" s="554"/>
      <c r="N803" s="154"/>
    </row>
    <row r="804" spans="2:15" ht="20.25" customHeight="1">
      <c r="B804" s="50" t="e">
        <f>IF((#REF!+#REF!+H804)&lt;&gt;0,"a","b")</f>
        <v>#REF!</v>
      </c>
      <c r="C804" s="54">
        <v>4</v>
      </c>
      <c r="D804" s="54"/>
      <c r="F804" s="374"/>
      <c r="G804" s="93" t="s">
        <v>300</v>
      </c>
      <c r="H804" s="363">
        <f t="shared" si="660"/>
        <v>0</v>
      </c>
      <c r="I804" s="382">
        <f t="shared" ref="I804:K804" si="679">SUM(I805:I806)</f>
        <v>0</v>
      </c>
      <c r="J804" s="382">
        <f t="shared" si="679"/>
        <v>0</v>
      </c>
      <c r="K804" s="382">
        <f t="shared" si="679"/>
        <v>0</v>
      </c>
      <c r="L804" s="382">
        <f t="shared" ref="L804:N804" si="680">SUM(L805:L806)</f>
        <v>0</v>
      </c>
      <c r="M804" s="382">
        <f t="shared" si="680"/>
        <v>0</v>
      </c>
      <c r="N804" s="151">
        <f t="shared" si="680"/>
        <v>0</v>
      </c>
      <c r="O804" s="60" t="s">
        <v>71</v>
      </c>
    </row>
    <row r="805" spans="2:15" ht="20.25" customHeight="1">
      <c r="B805" s="50" t="e">
        <f>IF((#REF!+#REF!+H805)&lt;&gt;0,"a","b")</f>
        <v>#REF!</v>
      </c>
      <c r="C805" s="54">
        <v>5</v>
      </c>
      <c r="D805" s="54"/>
      <c r="F805" s="374"/>
      <c r="G805" s="95" t="s">
        <v>375</v>
      </c>
      <c r="H805" s="366">
        <f t="shared" si="660"/>
        <v>0</v>
      </c>
      <c r="I805" s="386"/>
      <c r="J805" s="386"/>
      <c r="K805" s="386"/>
      <c r="L805" s="386"/>
      <c r="M805" s="386"/>
      <c r="N805" s="154"/>
    </row>
    <row r="806" spans="2:15" ht="20.25" customHeight="1">
      <c r="B806" s="50" t="e">
        <f>IF((#REF!+#REF!+H806)&lt;&gt;0,"a","b")</f>
        <v>#REF!</v>
      </c>
      <c r="C806" s="54">
        <v>5</v>
      </c>
      <c r="D806" s="54"/>
      <c r="F806" s="89"/>
      <c r="G806" s="95" t="s">
        <v>376</v>
      </c>
      <c r="H806" s="552">
        <f t="shared" si="660"/>
        <v>0</v>
      </c>
      <c r="I806" s="554"/>
      <c r="J806" s="554"/>
      <c r="K806" s="554"/>
      <c r="L806" s="554"/>
      <c r="M806" s="554"/>
      <c r="N806" s="154"/>
    </row>
    <row r="807" spans="2:15" ht="20.25" customHeight="1">
      <c r="B807" s="50" t="e">
        <f>IF((#REF!+#REF!+H807)&lt;&gt;0,"a","b")</f>
        <v>#REF!</v>
      </c>
      <c r="C807" s="54">
        <v>3</v>
      </c>
      <c r="D807" s="54"/>
      <c r="F807" s="374"/>
      <c r="G807" s="90" t="s">
        <v>298</v>
      </c>
      <c r="H807" s="363">
        <f t="shared" si="660"/>
        <v>81</v>
      </c>
      <c r="I807" s="381">
        <f t="shared" ref="I807:K807" si="681">I808+I809</f>
        <v>81</v>
      </c>
      <c r="J807" s="381">
        <f t="shared" si="681"/>
        <v>0</v>
      </c>
      <c r="K807" s="381">
        <f t="shared" si="681"/>
        <v>81</v>
      </c>
      <c r="L807" s="381">
        <f t="shared" ref="L807:N807" si="682">L808+L809</f>
        <v>81</v>
      </c>
      <c r="M807" s="381">
        <f t="shared" si="682"/>
        <v>81</v>
      </c>
      <c r="N807" s="150">
        <f t="shared" si="682"/>
        <v>0</v>
      </c>
      <c r="O807" s="60" t="s">
        <v>71</v>
      </c>
    </row>
    <row r="808" spans="2:15" ht="20.25" customHeight="1">
      <c r="B808" s="50" t="e">
        <f>IF((#REF!+#REF!+H808)&lt;&gt;0,"a","b")</f>
        <v>#REF!</v>
      </c>
      <c r="C808" s="54">
        <v>4</v>
      </c>
      <c r="D808" s="54"/>
      <c r="F808" s="89"/>
      <c r="G808" s="93" t="s">
        <v>378</v>
      </c>
      <c r="H808" s="552">
        <f t="shared" si="660"/>
        <v>0</v>
      </c>
      <c r="I808" s="555"/>
      <c r="J808" s="555"/>
      <c r="K808" s="555"/>
      <c r="L808" s="555"/>
      <c r="M808" s="555"/>
      <c r="N808" s="153"/>
    </row>
    <row r="809" spans="2:15" ht="20.25" customHeight="1">
      <c r="B809" s="50" t="e">
        <f>IF((#REF!+#REF!+H809)&lt;&gt;0,"a","b")</f>
        <v>#REF!</v>
      </c>
      <c r="C809" s="54">
        <v>4</v>
      </c>
      <c r="D809" s="54"/>
      <c r="F809" s="374"/>
      <c r="G809" s="93" t="s">
        <v>379</v>
      </c>
      <c r="H809" s="363">
        <f t="shared" si="660"/>
        <v>81</v>
      </c>
      <c r="I809" s="382">
        <f t="shared" ref="I809:K809" si="683">I810+I829</f>
        <v>81</v>
      </c>
      <c r="J809" s="382">
        <f t="shared" si="683"/>
        <v>0</v>
      </c>
      <c r="K809" s="382">
        <f t="shared" si="683"/>
        <v>81</v>
      </c>
      <c r="L809" s="382">
        <f t="shared" ref="L809:N809" si="684">L810+L829</f>
        <v>81</v>
      </c>
      <c r="M809" s="382">
        <f t="shared" si="684"/>
        <v>81</v>
      </c>
      <c r="N809" s="151">
        <f t="shared" si="684"/>
        <v>0</v>
      </c>
      <c r="O809" s="60" t="s">
        <v>71</v>
      </c>
    </row>
    <row r="810" spans="2:15" ht="20.25" customHeight="1">
      <c r="B810" s="50" t="e">
        <f>IF((#REF!+#REF!+H810)&lt;&gt;0,"a","b")</f>
        <v>#REF!</v>
      </c>
      <c r="C810" s="54">
        <v>5</v>
      </c>
      <c r="D810" s="54"/>
      <c r="F810" s="374"/>
      <c r="G810" s="95" t="s">
        <v>380</v>
      </c>
      <c r="H810" s="363">
        <f t="shared" si="660"/>
        <v>81</v>
      </c>
      <c r="I810" s="383">
        <f t="shared" ref="I810:K810" si="685">SUM(I811:I828)</f>
        <v>81</v>
      </c>
      <c r="J810" s="383">
        <f t="shared" si="685"/>
        <v>0</v>
      </c>
      <c r="K810" s="383">
        <f t="shared" si="685"/>
        <v>81</v>
      </c>
      <c r="L810" s="383">
        <f t="shared" ref="L810:N810" si="686">SUM(L811:L828)</f>
        <v>81</v>
      </c>
      <c r="M810" s="383">
        <f t="shared" si="686"/>
        <v>81</v>
      </c>
      <c r="N810" s="157">
        <f t="shared" si="686"/>
        <v>0</v>
      </c>
      <c r="O810" s="60" t="s">
        <v>71</v>
      </c>
    </row>
    <row r="811" spans="2:15" ht="45" customHeight="1">
      <c r="B811" s="50" t="e">
        <f>IF((#REF!+#REF!+H811)&lt;&gt;0,"a","b")</f>
        <v>#REF!</v>
      </c>
      <c r="C811" s="54">
        <v>6</v>
      </c>
      <c r="D811" s="54"/>
      <c r="F811" s="89"/>
      <c r="G811" s="97" t="s">
        <v>308</v>
      </c>
      <c r="H811" s="552">
        <f t="shared" si="660"/>
        <v>0</v>
      </c>
      <c r="I811" s="553"/>
      <c r="J811" s="553"/>
      <c r="K811" s="553"/>
      <c r="L811" s="553"/>
      <c r="M811" s="553"/>
      <c r="N811" s="138"/>
    </row>
    <row r="812" spans="2:15" ht="20.25" customHeight="1">
      <c r="B812" s="50" t="e">
        <f>IF((#REF!+#REF!+H812)&lt;&gt;0,"a","b")</f>
        <v>#REF!</v>
      </c>
      <c r="C812" s="54">
        <v>6</v>
      </c>
      <c r="D812" s="54"/>
      <c r="F812" s="89"/>
      <c r="G812" s="97" t="s">
        <v>381</v>
      </c>
      <c r="H812" s="552">
        <f t="shared" si="660"/>
        <v>0</v>
      </c>
      <c r="I812" s="553"/>
      <c r="J812" s="553"/>
      <c r="K812" s="553"/>
      <c r="L812" s="553"/>
      <c r="M812" s="553"/>
      <c r="N812" s="138"/>
    </row>
    <row r="813" spans="2:15" ht="20.25" customHeight="1">
      <c r="B813" s="50" t="e">
        <f>IF((#REF!+#REF!+H813)&lt;&gt;0,"a","b")</f>
        <v>#REF!</v>
      </c>
      <c r="C813" s="54">
        <v>6</v>
      </c>
      <c r="D813" s="54"/>
      <c r="F813" s="89"/>
      <c r="G813" s="97" t="s">
        <v>382</v>
      </c>
      <c r="H813" s="552">
        <f t="shared" si="660"/>
        <v>0</v>
      </c>
      <c r="I813" s="553"/>
      <c r="J813" s="553"/>
      <c r="K813" s="553"/>
      <c r="L813" s="553"/>
      <c r="M813" s="553"/>
      <c r="N813" s="138"/>
    </row>
    <row r="814" spans="2:15" ht="20.25" customHeight="1">
      <c r="B814" s="50" t="e">
        <f>IF((#REF!+#REF!+H814)&lt;&gt;0,"a","b")</f>
        <v>#REF!</v>
      </c>
      <c r="C814" s="54">
        <v>6</v>
      </c>
      <c r="D814" s="54"/>
      <c r="F814" s="374"/>
      <c r="G814" s="97" t="s">
        <v>309</v>
      </c>
      <c r="H814" s="366">
        <f t="shared" si="660"/>
        <v>0</v>
      </c>
      <c r="I814" s="384"/>
      <c r="J814" s="384"/>
      <c r="K814" s="384"/>
      <c r="L814" s="384"/>
      <c r="M814" s="384"/>
      <c r="N814" s="138"/>
    </row>
    <row r="815" spans="2:15" ht="20.25" customHeight="1">
      <c r="B815" s="50" t="e">
        <f>IF((#REF!+#REF!+H815)&lt;&gt;0,"a","b")</f>
        <v>#REF!</v>
      </c>
      <c r="C815" s="54">
        <v>6</v>
      </c>
      <c r="D815" s="54"/>
      <c r="F815" s="89"/>
      <c r="G815" s="97" t="s">
        <v>310</v>
      </c>
      <c r="H815" s="556">
        <f t="shared" si="660"/>
        <v>0</v>
      </c>
      <c r="I815" s="553"/>
      <c r="J815" s="553"/>
      <c r="K815" s="553"/>
      <c r="L815" s="553"/>
      <c r="M815" s="553"/>
      <c r="N815" s="138"/>
    </row>
    <row r="816" spans="2:15" ht="20.25" customHeight="1">
      <c r="B816" s="50" t="e">
        <f>IF((#REF!+#REF!+H816)&lt;&gt;0,"a","b")</f>
        <v>#REF!</v>
      </c>
      <c r="C816" s="54">
        <v>6</v>
      </c>
      <c r="D816" s="54"/>
      <c r="F816" s="89"/>
      <c r="G816" s="97" t="s">
        <v>383</v>
      </c>
      <c r="H816" s="556">
        <f t="shared" si="660"/>
        <v>0</v>
      </c>
      <c r="I816" s="553"/>
      <c r="J816" s="553"/>
      <c r="K816" s="553"/>
      <c r="L816" s="553"/>
      <c r="M816" s="553"/>
      <c r="N816" s="138"/>
    </row>
    <row r="817" spans="2:17" ht="20.25" customHeight="1">
      <c r="B817" s="50" t="e">
        <f>IF((#REF!+#REF!+H817)&lt;&gt;0,"a","b")</f>
        <v>#REF!</v>
      </c>
      <c r="C817" s="54">
        <v>6</v>
      </c>
      <c r="D817" s="54"/>
      <c r="F817" s="89"/>
      <c r="G817" s="97" t="s">
        <v>384</v>
      </c>
      <c r="H817" s="556">
        <f t="shared" si="660"/>
        <v>0</v>
      </c>
      <c r="I817" s="553"/>
      <c r="J817" s="553"/>
      <c r="K817" s="553"/>
      <c r="L817" s="553"/>
      <c r="M817" s="553"/>
      <c r="N817" s="138"/>
    </row>
    <row r="818" spans="2:17" ht="20.25" customHeight="1">
      <c r="B818" s="50" t="e">
        <f>IF((#REF!+#REF!+H818)&lt;&gt;0,"a","b")</f>
        <v>#REF!</v>
      </c>
      <c r="C818" s="54">
        <v>6</v>
      </c>
      <c r="D818" s="54"/>
      <c r="F818" s="89"/>
      <c r="G818" s="97" t="s">
        <v>311</v>
      </c>
      <c r="H818" s="556">
        <f t="shared" si="660"/>
        <v>0</v>
      </c>
      <c r="I818" s="553"/>
      <c r="J818" s="553"/>
      <c r="K818" s="553"/>
      <c r="L818" s="553"/>
      <c r="M818" s="553"/>
      <c r="N818" s="138"/>
    </row>
    <row r="819" spans="2:17" ht="20.25" customHeight="1">
      <c r="B819" s="50" t="e">
        <f>IF((#REF!+#REF!+H819)&lt;&gt;0,"a","b")</f>
        <v>#REF!</v>
      </c>
      <c r="C819" s="54">
        <v>6</v>
      </c>
      <c r="D819" s="54"/>
      <c r="F819" s="89"/>
      <c r="G819" s="97" t="s">
        <v>312</v>
      </c>
      <c r="H819" s="556">
        <f t="shared" si="660"/>
        <v>0</v>
      </c>
      <c r="I819" s="553"/>
      <c r="J819" s="553"/>
      <c r="K819" s="553"/>
      <c r="L819" s="553"/>
      <c r="M819" s="553"/>
      <c r="N819" s="138"/>
    </row>
    <row r="820" spans="2:17" ht="20.25" customHeight="1">
      <c r="B820" s="50" t="e">
        <f>IF((#REF!+#REF!+H820)&lt;&gt;0,"a","b")</f>
        <v>#REF!</v>
      </c>
      <c r="C820" s="54">
        <v>6</v>
      </c>
      <c r="D820" s="54"/>
      <c r="F820" s="89"/>
      <c r="G820" s="97" t="s">
        <v>313</v>
      </c>
      <c r="H820" s="556">
        <f t="shared" si="660"/>
        <v>0</v>
      </c>
      <c r="I820" s="553"/>
      <c r="J820" s="553"/>
      <c r="K820" s="553"/>
      <c r="L820" s="553"/>
      <c r="M820" s="553"/>
      <c r="N820" s="138"/>
    </row>
    <row r="821" spans="2:17" ht="20.25" customHeight="1">
      <c r="B821" s="50" t="e">
        <f>IF((#REF!+#REF!+H821)&lt;&gt;0,"a","b")</f>
        <v>#REF!</v>
      </c>
      <c r="C821" s="54">
        <v>6</v>
      </c>
      <c r="D821" s="54"/>
      <c r="F821" s="89"/>
      <c r="G821" s="97" t="s">
        <v>314</v>
      </c>
      <c r="H821" s="556">
        <f t="shared" si="660"/>
        <v>0</v>
      </c>
      <c r="I821" s="553"/>
      <c r="J821" s="553"/>
      <c r="K821" s="553"/>
      <c r="L821" s="553"/>
      <c r="M821" s="553"/>
      <c r="N821" s="138"/>
    </row>
    <row r="822" spans="2:17" ht="20.25" customHeight="1">
      <c r="B822" s="50" t="e">
        <f>IF((#REF!+#REF!+H822)&lt;&gt;0,"a","b")</f>
        <v>#REF!</v>
      </c>
      <c r="C822" s="54">
        <v>6</v>
      </c>
      <c r="D822" s="54"/>
      <c r="F822" s="89"/>
      <c r="G822" s="97" t="s">
        <v>315</v>
      </c>
      <c r="H822" s="556">
        <f t="shared" si="660"/>
        <v>0</v>
      </c>
      <c r="I822" s="553"/>
      <c r="J822" s="553"/>
      <c r="K822" s="553"/>
      <c r="L822" s="553"/>
      <c r="M822" s="553"/>
      <c r="N822" s="138"/>
    </row>
    <row r="823" spans="2:17" ht="20.25" customHeight="1">
      <c r="B823" s="50" t="e">
        <f>IF((#REF!+#REF!+H823)&lt;&gt;0,"a","b")</f>
        <v>#REF!</v>
      </c>
      <c r="C823" s="54">
        <v>6</v>
      </c>
      <c r="D823" s="54"/>
      <c r="F823" s="89"/>
      <c r="G823" s="97" t="s">
        <v>316</v>
      </c>
      <c r="H823" s="556">
        <f t="shared" si="660"/>
        <v>0</v>
      </c>
      <c r="I823" s="553"/>
      <c r="J823" s="553"/>
      <c r="K823" s="553"/>
      <c r="L823" s="553"/>
      <c r="M823" s="553"/>
      <c r="N823" s="138"/>
    </row>
    <row r="824" spans="2:17" ht="36" customHeight="1">
      <c r="B824" s="50" t="e">
        <f>IF((#REF!+#REF!+H824)&lt;&gt;0,"a","b")</f>
        <v>#REF!</v>
      </c>
      <c r="C824" s="54">
        <v>6</v>
      </c>
      <c r="D824" s="54"/>
      <c r="F824" s="89"/>
      <c r="G824" s="97" t="s">
        <v>317</v>
      </c>
      <c r="H824" s="556">
        <f t="shared" si="660"/>
        <v>0</v>
      </c>
      <c r="I824" s="553"/>
      <c r="J824" s="553"/>
      <c r="K824" s="553"/>
      <c r="L824" s="553"/>
      <c r="M824" s="553"/>
      <c r="N824" s="138"/>
    </row>
    <row r="825" spans="2:17" ht="48.75" customHeight="1">
      <c r="B825" s="50" t="e">
        <f>IF((#REF!+#REF!+H825)&lt;&gt;0,"a","b")</f>
        <v>#REF!</v>
      </c>
      <c r="C825" s="54">
        <v>6</v>
      </c>
      <c r="D825" s="54"/>
      <c r="F825" s="89"/>
      <c r="G825" s="97" t="s">
        <v>318</v>
      </c>
      <c r="H825" s="556">
        <f t="shared" si="660"/>
        <v>0</v>
      </c>
      <c r="I825" s="553"/>
      <c r="J825" s="553"/>
      <c r="K825" s="553"/>
      <c r="L825" s="553"/>
      <c r="M825" s="553"/>
      <c r="N825" s="138"/>
    </row>
    <row r="826" spans="2:17" ht="24.75" customHeight="1">
      <c r="B826" s="50" t="e">
        <f>IF((#REF!+#REF!+H826)&lt;&gt;0,"a","b")</f>
        <v>#REF!</v>
      </c>
      <c r="C826" s="54">
        <v>6</v>
      </c>
      <c r="D826" s="54"/>
      <c r="F826" s="89"/>
      <c r="G826" s="97" t="s">
        <v>319</v>
      </c>
      <c r="H826" s="556">
        <f t="shared" si="660"/>
        <v>0</v>
      </c>
      <c r="I826" s="553"/>
      <c r="J826" s="553"/>
      <c r="K826" s="553"/>
      <c r="L826" s="553"/>
      <c r="M826" s="553"/>
      <c r="N826" s="138"/>
    </row>
    <row r="827" spans="2:17" ht="24" customHeight="1">
      <c r="B827" s="50" t="e">
        <f>IF((#REF!+#REF!+H827)&lt;&gt;0,"a","b")</f>
        <v>#REF!</v>
      </c>
      <c r="C827" s="54">
        <v>6</v>
      </c>
      <c r="D827" s="54"/>
      <c r="F827" s="89"/>
      <c r="G827" s="97" t="s">
        <v>320</v>
      </c>
      <c r="H827" s="556">
        <f t="shared" si="660"/>
        <v>0</v>
      </c>
      <c r="I827" s="553"/>
      <c r="J827" s="553"/>
      <c r="K827" s="553"/>
      <c r="L827" s="553"/>
      <c r="M827" s="553"/>
      <c r="N827" s="138"/>
    </row>
    <row r="828" spans="2:17" ht="36.75" customHeight="1">
      <c r="B828" s="50" t="e">
        <f>IF((#REF!+#REF!+H828)&lt;&gt;0,"a","b")</f>
        <v>#REF!</v>
      </c>
      <c r="C828" s="54">
        <v>6</v>
      </c>
      <c r="D828" s="54"/>
      <c r="F828" s="374"/>
      <c r="G828" s="97" t="s">
        <v>321</v>
      </c>
      <c r="H828" s="364">
        <f t="shared" si="660"/>
        <v>81</v>
      </c>
      <c r="I828" s="384">
        <v>81</v>
      </c>
      <c r="J828" s="384"/>
      <c r="K828" s="384">
        <v>81</v>
      </c>
      <c r="L828" s="384">
        <v>81</v>
      </c>
      <c r="M828" s="384">
        <v>81</v>
      </c>
      <c r="N828" s="138"/>
    </row>
    <row r="829" spans="2:17" ht="24.75" customHeight="1">
      <c r="B829" s="50" t="e">
        <f>IF((#REF!+#REF!+H829)&lt;&gt;0,"a","b")</f>
        <v>#REF!</v>
      </c>
      <c r="C829" s="54">
        <v>5</v>
      </c>
      <c r="D829" s="54"/>
      <c r="F829" s="89"/>
      <c r="G829" s="95" t="s">
        <v>286</v>
      </c>
      <c r="H829" s="556">
        <f t="shared" si="660"/>
        <v>0</v>
      </c>
      <c r="I829" s="554"/>
      <c r="J829" s="554"/>
      <c r="K829" s="554"/>
      <c r="L829" s="554"/>
      <c r="M829" s="554"/>
      <c r="N829" s="154"/>
    </row>
    <row r="830" spans="2:17" ht="20.25" customHeight="1">
      <c r="B830" s="50" t="e">
        <f>IF((#REF!+#REF!+H830)&lt;&gt;0,"a","b")</f>
        <v>#REF!</v>
      </c>
      <c r="C830" s="54">
        <v>2</v>
      </c>
      <c r="D830" s="72" t="s">
        <v>544</v>
      </c>
      <c r="E830" s="45">
        <v>70111</v>
      </c>
      <c r="F830" s="374"/>
      <c r="G830" s="106" t="s">
        <v>385</v>
      </c>
      <c r="H830" s="365">
        <f t="shared" si="660"/>
        <v>55</v>
      </c>
      <c r="I830" s="380">
        <f t="shared" ref="I830:K830" si="687">I831+I878+I886+I885</f>
        <v>55</v>
      </c>
      <c r="J830" s="380">
        <f t="shared" si="687"/>
        <v>0</v>
      </c>
      <c r="K830" s="380">
        <f t="shared" si="687"/>
        <v>7</v>
      </c>
      <c r="L830" s="380">
        <f t="shared" ref="L830:N830" si="688">L831+L878+L886+L885</f>
        <v>3</v>
      </c>
      <c r="M830" s="380">
        <f t="shared" si="688"/>
        <v>3</v>
      </c>
      <c r="N830" s="149">
        <f t="shared" si="688"/>
        <v>0</v>
      </c>
      <c r="O830" s="60" t="s">
        <v>71</v>
      </c>
      <c r="Q830" s="49" t="s">
        <v>47</v>
      </c>
    </row>
    <row r="831" spans="2:17" ht="20.25" customHeight="1">
      <c r="B831" s="50" t="e">
        <f>IF((#REF!+#REF!+H831)&lt;&gt;0,"a","b")</f>
        <v>#REF!</v>
      </c>
      <c r="C831" s="54">
        <v>3</v>
      </c>
      <c r="D831" s="54"/>
      <c r="F831" s="374"/>
      <c r="G831" s="108" t="s">
        <v>386</v>
      </c>
      <c r="H831" s="365">
        <f t="shared" si="660"/>
        <v>55</v>
      </c>
      <c r="I831" s="388">
        <f t="shared" ref="I831:K831" si="689">I832+I844+I873</f>
        <v>55</v>
      </c>
      <c r="J831" s="388">
        <f t="shared" si="689"/>
        <v>0</v>
      </c>
      <c r="K831" s="388">
        <f t="shared" si="689"/>
        <v>7</v>
      </c>
      <c r="L831" s="388">
        <f t="shared" ref="L831:N831" si="690">L832+L844+L873</f>
        <v>3</v>
      </c>
      <c r="M831" s="388">
        <f t="shared" si="690"/>
        <v>3</v>
      </c>
      <c r="N831" s="140">
        <f t="shared" si="690"/>
        <v>0</v>
      </c>
      <c r="O831" s="60" t="s">
        <v>71</v>
      </c>
      <c r="Q831" s="49" t="s">
        <v>47</v>
      </c>
    </row>
    <row r="832" spans="2:17" ht="20.25" customHeight="1">
      <c r="B832" s="50" t="e">
        <f>IF((#REF!+#REF!+H832)&lt;&gt;0,"a","b")</f>
        <v>#REF!</v>
      </c>
      <c r="C832" s="54">
        <v>4</v>
      </c>
      <c r="D832" s="54"/>
      <c r="F832" s="89"/>
      <c r="G832" s="93" t="s">
        <v>387</v>
      </c>
      <c r="H832" s="566">
        <f t="shared" si="660"/>
        <v>50</v>
      </c>
      <c r="I832" s="567">
        <f t="shared" ref="I832:K832" si="691">I833+I834+I835+I836+I837+I838+I839+I840+I841+I842+I843</f>
        <v>50</v>
      </c>
      <c r="J832" s="567">
        <f t="shared" si="691"/>
        <v>0</v>
      </c>
      <c r="K832" s="567">
        <f t="shared" si="691"/>
        <v>0</v>
      </c>
      <c r="L832" s="567">
        <f t="shared" ref="L832:N832" si="692">L833+L834+L835+L836+L837+L838+L839+L840+L841+L842+L843</f>
        <v>0</v>
      </c>
      <c r="M832" s="567">
        <f t="shared" si="692"/>
        <v>0</v>
      </c>
      <c r="N832" s="137">
        <f t="shared" si="692"/>
        <v>0</v>
      </c>
      <c r="O832" s="60" t="s">
        <v>71</v>
      </c>
      <c r="Q832" s="49" t="s">
        <v>47</v>
      </c>
    </row>
    <row r="833" spans="2:17" ht="20.25" customHeight="1">
      <c r="B833" s="50" t="e">
        <f>IF((#REF!+#REF!+H833)&lt;&gt;0,"a","b")</f>
        <v>#REF!</v>
      </c>
      <c r="C833" s="54">
        <v>5</v>
      </c>
      <c r="D833" s="54"/>
      <c r="F833" s="89"/>
      <c r="G833" s="95" t="s">
        <v>388</v>
      </c>
      <c r="H833" s="556">
        <f t="shared" si="660"/>
        <v>0</v>
      </c>
      <c r="I833" s="554"/>
      <c r="J833" s="554"/>
      <c r="K833" s="554"/>
      <c r="L833" s="554"/>
      <c r="M833" s="554"/>
      <c r="N833" s="154"/>
      <c r="O833" s="60"/>
      <c r="Q833" s="49" t="s">
        <v>47</v>
      </c>
    </row>
    <row r="834" spans="2:17" ht="20.25" customHeight="1">
      <c r="B834" s="50" t="e">
        <f>IF((#REF!+#REF!+H834)&lt;&gt;0,"a","b")</f>
        <v>#REF!</v>
      </c>
      <c r="C834" s="54">
        <v>5</v>
      </c>
      <c r="D834" s="54"/>
      <c r="F834" s="89"/>
      <c r="G834" s="95" t="s">
        <v>389</v>
      </c>
      <c r="H834" s="556">
        <f t="shared" si="660"/>
        <v>50</v>
      </c>
      <c r="I834" s="554">
        <v>50</v>
      </c>
      <c r="J834" s="554"/>
      <c r="K834" s="554"/>
      <c r="L834" s="554"/>
      <c r="M834" s="554"/>
      <c r="N834" s="154"/>
      <c r="O834" s="60"/>
      <c r="Q834" s="49" t="s">
        <v>47</v>
      </c>
    </row>
    <row r="835" spans="2:17" ht="30.75" customHeight="1">
      <c r="B835" s="50" t="e">
        <f>IF((#REF!+#REF!+H835)&lt;&gt;0,"a","b")</f>
        <v>#REF!</v>
      </c>
      <c r="C835" s="54">
        <v>5</v>
      </c>
      <c r="D835" s="54"/>
      <c r="F835" s="89"/>
      <c r="G835" s="95" t="s">
        <v>390</v>
      </c>
      <c r="H835" s="556">
        <f t="shared" si="660"/>
        <v>0</v>
      </c>
      <c r="I835" s="554"/>
      <c r="J835" s="554"/>
      <c r="K835" s="554"/>
      <c r="L835" s="554"/>
      <c r="M835" s="554"/>
      <c r="N835" s="154"/>
      <c r="O835" s="60"/>
      <c r="Q835" s="49" t="s">
        <v>47</v>
      </c>
    </row>
    <row r="836" spans="2:17" ht="20.25" customHeight="1">
      <c r="B836" s="50" t="e">
        <f>IF((#REF!+#REF!+H836)&lt;&gt;0,"a","b")</f>
        <v>#REF!</v>
      </c>
      <c r="C836" s="54">
        <v>5</v>
      </c>
      <c r="D836" s="54"/>
      <c r="F836" s="89"/>
      <c r="G836" s="95" t="s">
        <v>391</v>
      </c>
      <c r="H836" s="556">
        <f t="shared" ref="H836:H900" si="693">I836+J836</f>
        <v>0</v>
      </c>
      <c r="I836" s="554"/>
      <c r="J836" s="554"/>
      <c r="K836" s="554"/>
      <c r="L836" s="554"/>
      <c r="M836" s="554"/>
      <c r="N836" s="154"/>
      <c r="O836" s="60"/>
      <c r="Q836" s="49" t="s">
        <v>47</v>
      </c>
    </row>
    <row r="837" spans="2:17" ht="20.25" customHeight="1">
      <c r="B837" s="50" t="e">
        <f>IF((#REF!+#REF!+H837)&lt;&gt;0,"a","b")</f>
        <v>#REF!</v>
      </c>
      <c r="C837" s="54">
        <v>5</v>
      </c>
      <c r="D837" s="54"/>
      <c r="F837" s="89"/>
      <c r="G837" s="95" t="s">
        <v>392</v>
      </c>
      <c r="H837" s="556">
        <f t="shared" si="693"/>
        <v>0</v>
      </c>
      <c r="I837" s="554"/>
      <c r="J837" s="554"/>
      <c r="K837" s="554"/>
      <c r="L837" s="554"/>
      <c r="M837" s="554"/>
      <c r="N837" s="154"/>
      <c r="O837" s="60"/>
      <c r="Q837" s="49" t="s">
        <v>47</v>
      </c>
    </row>
    <row r="838" spans="2:17" ht="30.75" customHeight="1">
      <c r="B838" s="50" t="e">
        <f>IF((#REF!+#REF!+H838)&lt;&gt;0,"a","b")</f>
        <v>#REF!</v>
      </c>
      <c r="C838" s="54">
        <v>5</v>
      </c>
      <c r="D838" s="54"/>
      <c r="F838" s="89"/>
      <c r="G838" s="95" t="s">
        <v>393</v>
      </c>
      <c r="H838" s="556">
        <f t="shared" si="693"/>
        <v>0</v>
      </c>
      <c r="I838" s="554"/>
      <c r="J838" s="554"/>
      <c r="K838" s="554"/>
      <c r="L838" s="554"/>
      <c r="M838" s="554"/>
      <c r="N838" s="154"/>
      <c r="O838" s="60"/>
      <c r="Q838" s="49" t="s">
        <v>47</v>
      </c>
    </row>
    <row r="839" spans="2:17" ht="20.25" customHeight="1">
      <c r="B839" s="50" t="e">
        <f>IF((#REF!+#REF!+H839)&lt;&gt;0,"a","b")</f>
        <v>#REF!</v>
      </c>
      <c r="C839" s="54">
        <v>5</v>
      </c>
      <c r="D839" s="54"/>
      <c r="F839" s="89"/>
      <c r="G839" s="95" t="s">
        <v>394</v>
      </c>
      <c r="H839" s="556">
        <f t="shared" si="693"/>
        <v>0</v>
      </c>
      <c r="I839" s="554"/>
      <c r="J839" s="554"/>
      <c r="K839" s="554"/>
      <c r="L839" s="554"/>
      <c r="M839" s="554"/>
      <c r="N839" s="154"/>
      <c r="O839" s="60"/>
      <c r="Q839" s="49" t="s">
        <v>47</v>
      </c>
    </row>
    <row r="840" spans="2:17" ht="20.25" customHeight="1">
      <c r="B840" s="50" t="e">
        <f>IF((#REF!+#REF!+H840)&lt;&gt;0,"a","b")</f>
        <v>#REF!</v>
      </c>
      <c r="C840" s="54">
        <v>5</v>
      </c>
      <c r="D840" s="54"/>
      <c r="F840" s="89"/>
      <c r="G840" s="95" t="s">
        <v>395</v>
      </c>
      <c r="H840" s="556">
        <f t="shared" si="693"/>
        <v>0</v>
      </c>
      <c r="I840" s="554"/>
      <c r="J840" s="554"/>
      <c r="K840" s="554"/>
      <c r="L840" s="554"/>
      <c r="M840" s="554"/>
      <c r="N840" s="154"/>
      <c r="O840" s="60"/>
      <c r="Q840" s="49" t="s">
        <v>47</v>
      </c>
    </row>
    <row r="841" spans="2:17" ht="20.25" customHeight="1">
      <c r="B841" s="50" t="e">
        <f>IF((#REF!+#REF!+H841)&lt;&gt;0,"a","b")</f>
        <v>#REF!</v>
      </c>
      <c r="C841" s="54">
        <v>5</v>
      </c>
      <c r="D841" s="54"/>
      <c r="F841" s="89"/>
      <c r="G841" s="95" t="s">
        <v>396</v>
      </c>
      <c r="H841" s="552">
        <f t="shared" si="693"/>
        <v>0</v>
      </c>
      <c r="I841" s="554"/>
      <c r="J841" s="554"/>
      <c r="K841" s="554"/>
      <c r="L841" s="554"/>
      <c r="M841" s="554"/>
      <c r="N841" s="154"/>
      <c r="O841" s="60"/>
      <c r="Q841" s="49" t="s">
        <v>47</v>
      </c>
    </row>
    <row r="842" spans="2:17" ht="20.25" customHeight="1">
      <c r="B842" s="50" t="e">
        <f>IF((#REF!+#REF!+H842)&lt;&gt;0,"a","b")</f>
        <v>#REF!</v>
      </c>
      <c r="C842" s="54">
        <v>5</v>
      </c>
      <c r="D842" s="54"/>
      <c r="F842" s="89"/>
      <c r="G842" s="95" t="s">
        <v>397</v>
      </c>
      <c r="H842" s="556">
        <f t="shared" si="693"/>
        <v>0</v>
      </c>
      <c r="I842" s="554"/>
      <c r="J842" s="554"/>
      <c r="K842" s="554"/>
      <c r="L842" s="554"/>
      <c r="M842" s="554"/>
      <c r="N842" s="154"/>
      <c r="O842" s="60"/>
      <c r="Q842" s="49" t="s">
        <v>47</v>
      </c>
    </row>
    <row r="843" spans="2:17" ht="20.25" customHeight="1">
      <c r="B843" s="50" t="e">
        <f>IF((#REF!+#REF!+H843)&lt;&gt;0,"a","b")</f>
        <v>#REF!</v>
      </c>
      <c r="C843" s="54">
        <v>5</v>
      </c>
      <c r="D843" s="54"/>
      <c r="F843" s="89"/>
      <c r="G843" s="95" t="s">
        <v>398</v>
      </c>
      <c r="H843" s="556">
        <f t="shared" si="693"/>
        <v>0</v>
      </c>
      <c r="I843" s="554"/>
      <c r="J843" s="554"/>
      <c r="K843" s="554"/>
      <c r="L843" s="554"/>
      <c r="M843" s="554"/>
      <c r="N843" s="154"/>
      <c r="O843" s="60"/>
      <c r="Q843" s="49" t="s">
        <v>47</v>
      </c>
    </row>
    <row r="844" spans="2:17" ht="20.25" customHeight="1">
      <c r="B844" s="50" t="e">
        <f>IF((#REF!+#REF!+H844)&lt;&gt;0,"a","b")</f>
        <v>#REF!</v>
      </c>
      <c r="C844" s="54">
        <v>4</v>
      </c>
      <c r="D844" s="54"/>
      <c r="F844" s="374"/>
      <c r="G844" s="93" t="s">
        <v>399</v>
      </c>
      <c r="H844" s="368">
        <f t="shared" si="693"/>
        <v>5</v>
      </c>
      <c r="I844" s="389">
        <f t="shared" ref="I844:K844" si="694">I845+I852</f>
        <v>5</v>
      </c>
      <c r="J844" s="389">
        <f t="shared" si="694"/>
        <v>0</v>
      </c>
      <c r="K844" s="389">
        <f t="shared" si="694"/>
        <v>7</v>
      </c>
      <c r="L844" s="389">
        <f t="shared" ref="L844:N844" si="695">L845+L852</f>
        <v>3</v>
      </c>
      <c r="M844" s="389">
        <f t="shared" si="695"/>
        <v>3</v>
      </c>
      <c r="N844" s="137">
        <f t="shared" si="695"/>
        <v>0</v>
      </c>
      <c r="O844" s="60" t="s">
        <v>71</v>
      </c>
      <c r="Q844" s="49" t="s">
        <v>47</v>
      </c>
    </row>
    <row r="845" spans="2:17" ht="20.25" customHeight="1">
      <c r="B845" s="50" t="e">
        <f>IF((#REF!+#REF!+H845)&lt;&gt;0,"a","b")</f>
        <v>#REF!</v>
      </c>
      <c r="C845" s="54">
        <v>5</v>
      </c>
      <c r="D845" s="54"/>
      <c r="F845" s="89"/>
      <c r="G845" s="95" t="s">
        <v>400</v>
      </c>
      <c r="H845" s="563">
        <f t="shared" si="693"/>
        <v>0</v>
      </c>
      <c r="I845" s="568">
        <f t="shared" ref="I845:K845" si="696">SUM(I846:I851)</f>
        <v>0</v>
      </c>
      <c r="J845" s="568">
        <f t="shared" si="696"/>
        <v>0</v>
      </c>
      <c r="K845" s="568">
        <f t="shared" si="696"/>
        <v>0</v>
      </c>
      <c r="L845" s="568">
        <f t="shared" ref="L845:N845" si="697">SUM(L846:L851)</f>
        <v>0</v>
      </c>
      <c r="M845" s="568">
        <f t="shared" si="697"/>
        <v>0</v>
      </c>
      <c r="N845" s="141">
        <f t="shared" si="697"/>
        <v>0</v>
      </c>
      <c r="O845" s="60" t="s">
        <v>71</v>
      </c>
      <c r="Q845" s="49" t="s">
        <v>47</v>
      </c>
    </row>
    <row r="846" spans="2:17" ht="20.25" customHeight="1">
      <c r="B846" s="50" t="e">
        <f>IF((#REF!+#REF!+H846)&lt;&gt;0,"a","b")</f>
        <v>#REF!</v>
      </c>
      <c r="C846" s="54">
        <v>6</v>
      </c>
      <c r="D846" s="54"/>
      <c r="F846" s="89"/>
      <c r="G846" s="120" t="s">
        <v>401</v>
      </c>
      <c r="H846" s="552">
        <f t="shared" si="693"/>
        <v>0</v>
      </c>
      <c r="I846" s="553"/>
      <c r="J846" s="553"/>
      <c r="K846" s="553"/>
      <c r="L846" s="553"/>
      <c r="M846" s="553"/>
      <c r="N846" s="138"/>
      <c r="O846" s="60"/>
      <c r="Q846" s="49" t="s">
        <v>47</v>
      </c>
    </row>
    <row r="847" spans="2:17" ht="20.25" customHeight="1">
      <c r="B847" s="50" t="e">
        <f>IF((#REF!+#REF!+H847)&lt;&gt;0,"a","b")</f>
        <v>#REF!</v>
      </c>
      <c r="C847" s="54">
        <v>6</v>
      </c>
      <c r="D847" s="54"/>
      <c r="F847" s="89"/>
      <c r="G847" s="120" t="s">
        <v>402</v>
      </c>
      <c r="H847" s="552">
        <f t="shared" si="693"/>
        <v>0</v>
      </c>
      <c r="I847" s="553"/>
      <c r="J847" s="553"/>
      <c r="K847" s="553"/>
      <c r="L847" s="553"/>
      <c r="M847" s="553"/>
      <c r="N847" s="138"/>
      <c r="O847" s="60"/>
      <c r="Q847" s="49" t="s">
        <v>47</v>
      </c>
    </row>
    <row r="848" spans="2:17" ht="20.25" customHeight="1">
      <c r="B848" s="50" t="e">
        <f>IF((#REF!+#REF!+H848)&lt;&gt;0,"a","b")</f>
        <v>#REF!</v>
      </c>
      <c r="C848" s="54">
        <v>6</v>
      </c>
      <c r="D848" s="54"/>
      <c r="F848" s="89"/>
      <c r="G848" s="120" t="s">
        <v>403</v>
      </c>
      <c r="H848" s="552">
        <f t="shared" si="693"/>
        <v>0</v>
      </c>
      <c r="I848" s="553"/>
      <c r="J848" s="553"/>
      <c r="K848" s="553"/>
      <c r="L848" s="553"/>
      <c r="M848" s="553"/>
      <c r="N848" s="138"/>
      <c r="O848" s="60"/>
      <c r="Q848" s="49" t="s">
        <v>47</v>
      </c>
    </row>
    <row r="849" spans="2:17" ht="20.25" customHeight="1">
      <c r="B849" s="50" t="e">
        <f>IF((#REF!+#REF!+H849)&lt;&gt;0,"a","b")</f>
        <v>#REF!</v>
      </c>
      <c r="C849" s="54">
        <v>6</v>
      </c>
      <c r="D849" s="54"/>
      <c r="F849" s="89"/>
      <c r="G849" s="120" t="s">
        <v>404</v>
      </c>
      <c r="H849" s="561">
        <f t="shared" si="693"/>
        <v>0</v>
      </c>
      <c r="I849" s="553"/>
      <c r="J849" s="553"/>
      <c r="K849" s="553"/>
      <c r="L849" s="553"/>
      <c r="M849" s="553"/>
      <c r="N849" s="138"/>
      <c r="O849" s="60"/>
      <c r="Q849" s="49" t="s">
        <v>47</v>
      </c>
    </row>
    <row r="850" spans="2:17" ht="20.25" customHeight="1">
      <c r="B850" s="50" t="e">
        <f>IF((#REF!+#REF!+H850)&lt;&gt;0,"a","b")</f>
        <v>#REF!</v>
      </c>
      <c r="C850" s="54">
        <v>6</v>
      </c>
      <c r="D850" s="54"/>
      <c r="F850" s="89"/>
      <c r="G850" s="120" t="s">
        <v>405</v>
      </c>
      <c r="H850" s="558">
        <f t="shared" si="693"/>
        <v>0</v>
      </c>
      <c r="I850" s="553"/>
      <c r="J850" s="553"/>
      <c r="K850" s="553"/>
      <c r="L850" s="553"/>
      <c r="M850" s="553"/>
      <c r="N850" s="138"/>
      <c r="O850" s="60"/>
      <c r="Q850" s="49" t="s">
        <v>47</v>
      </c>
    </row>
    <row r="851" spans="2:17" ht="20.25" customHeight="1">
      <c r="B851" s="50" t="e">
        <f>IF((#REF!+#REF!+H851)&lt;&gt;0,"a","b")</f>
        <v>#REF!</v>
      </c>
      <c r="C851" s="54">
        <v>6</v>
      </c>
      <c r="D851" s="54"/>
      <c r="F851" s="89"/>
      <c r="G851" s="120" t="s">
        <v>406</v>
      </c>
      <c r="H851" s="558">
        <f t="shared" si="693"/>
        <v>0</v>
      </c>
      <c r="I851" s="553"/>
      <c r="J851" s="553"/>
      <c r="K851" s="553"/>
      <c r="L851" s="553"/>
      <c r="M851" s="553"/>
      <c r="N851" s="138"/>
      <c r="O851" s="60"/>
      <c r="Q851" s="49" t="s">
        <v>47</v>
      </c>
    </row>
    <row r="852" spans="2:17" ht="20.25" customHeight="1">
      <c r="B852" s="50" t="e">
        <f>IF((#REF!+#REF!+H852)&lt;&gt;0,"a","b")</f>
        <v>#REF!</v>
      </c>
      <c r="C852" s="54">
        <v>5</v>
      </c>
      <c r="D852" s="54"/>
      <c r="F852" s="374"/>
      <c r="G852" s="95" t="s">
        <v>407</v>
      </c>
      <c r="H852" s="363">
        <f t="shared" si="693"/>
        <v>5</v>
      </c>
      <c r="I852" s="390">
        <f t="shared" ref="I852:K852" si="698">SUM(I853:I872)</f>
        <v>5</v>
      </c>
      <c r="J852" s="390">
        <f t="shared" si="698"/>
        <v>0</v>
      </c>
      <c r="K852" s="390">
        <f t="shared" si="698"/>
        <v>7</v>
      </c>
      <c r="L852" s="390">
        <f t="shared" ref="L852:N852" si="699">SUM(L853:L872)</f>
        <v>3</v>
      </c>
      <c r="M852" s="390">
        <f t="shared" si="699"/>
        <v>3</v>
      </c>
      <c r="N852" s="141">
        <f t="shared" si="699"/>
        <v>0</v>
      </c>
      <c r="O852" s="60" t="s">
        <v>71</v>
      </c>
      <c r="Q852" s="49" t="s">
        <v>47</v>
      </c>
    </row>
    <row r="853" spans="2:17" ht="20.25" customHeight="1">
      <c r="B853" s="50" t="e">
        <f>IF((#REF!+#REF!+H853)&lt;&gt;0,"a","b")</f>
        <v>#REF!</v>
      </c>
      <c r="C853" s="54">
        <v>6</v>
      </c>
      <c r="D853" s="54"/>
      <c r="F853" s="89"/>
      <c r="G853" s="109" t="s">
        <v>408</v>
      </c>
      <c r="H853" s="552">
        <f t="shared" si="693"/>
        <v>0</v>
      </c>
      <c r="I853" s="557"/>
      <c r="J853" s="557"/>
      <c r="K853" s="557"/>
      <c r="L853" s="557"/>
      <c r="M853" s="557"/>
      <c r="N853" s="158"/>
      <c r="Q853" s="49" t="s">
        <v>47</v>
      </c>
    </row>
    <row r="854" spans="2:17" ht="20.25" customHeight="1">
      <c r="B854" s="50" t="e">
        <f>IF((#REF!+#REF!+H854)&lt;&gt;0,"a","b")</f>
        <v>#REF!</v>
      </c>
      <c r="C854" s="54">
        <v>6</v>
      </c>
      <c r="D854" s="54"/>
      <c r="F854" s="89"/>
      <c r="G854" s="109" t="s">
        <v>409</v>
      </c>
      <c r="H854" s="558">
        <f t="shared" si="693"/>
        <v>0</v>
      </c>
      <c r="I854" s="557"/>
      <c r="J854" s="557"/>
      <c r="K854" s="557"/>
      <c r="L854" s="557"/>
      <c r="M854" s="557"/>
      <c r="N854" s="158"/>
      <c r="Q854" s="49" t="s">
        <v>47</v>
      </c>
    </row>
    <row r="855" spans="2:17" ht="30.75" customHeight="1">
      <c r="B855" s="50" t="e">
        <f>IF((#REF!+#REF!+H855)&lt;&gt;0,"a","b")</f>
        <v>#REF!</v>
      </c>
      <c r="C855" s="54">
        <v>6</v>
      </c>
      <c r="D855" s="54"/>
      <c r="F855" s="89"/>
      <c r="G855" s="109" t="s">
        <v>410</v>
      </c>
      <c r="H855" s="558">
        <f t="shared" si="693"/>
        <v>0</v>
      </c>
      <c r="I855" s="557"/>
      <c r="J855" s="557"/>
      <c r="K855" s="557">
        <v>3</v>
      </c>
      <c r="L855" s="557"/>
      <c r="M855" s="557"/>
      <c r="N855" s="158"/>
      <c r="Q855" s="49" t="s">
        <v>47</v>
      </c>
    </row>
    <row r="856" spans="2:17" ht="30.75" customHeight="1">
      <c r="B856" s="50" t="e">
        <f>IF((#REF!+#REF!+H856)&lt;&gt;0,"a","b")</f>
        <v>#REF!</v>
      </c>
      <c r="C856" s="54">
        <v>6</v>
      </c>
      <c r="D856" s="54"/>
      <c r="F856" s="89"/>
      <c r="G856" s="109" t="s">
        <v>411</v>
      </c>
      <c r="H856" s="558">
        <f t="shared" si="693"/>
        <v>0</v>
      </c>
      <c r="I856" s="557"/>
      <c r="J856" s="557"/>
      <c r="K856" s="557"/>
      <c r="L856" s="557"/>
      <c r="M856" s="557"/>
      <c r="N856" s="158"/>
      <c r="Q856" s="49" t="s">
        <v>47</v>
      </c>
    </row>
    <row r="857" spans="2:17" ht="20.25" customHeight="1">
      <c r="B857" s="50" t="e">
        <f>IF((#REF!+#REF!+H857)&lt;&gt;0,"a","b")</f>
        <v>#REF!</v>
      </c>
      <c r="C857" s="54">
        <v>6</v>
      </c>
      <c r="D857" s="54"/>
      <c r="F857" s="89"/>
      <c r="G857" s="109" t="s">
        <v>412</v>
      </c>
      <c r="H857" s="558">
        <f t="shared" si="693"/>
        <v>0</v>
      </c>
      <c r="I857" s="557"/>
      <c r="J857" s="557"/>
      <c r="K857" s="557"/>
      <c r="L857" s="557"/>
      <c r="M857" s="557"/>
      <c r="N857" s="158"/>
      <c r="Q857" s="49" t="s">
        <v>47</v>
      </c>
    </row>
    <row r="858" spans="2:17" ht="20.25" customHeight="1">
      <c r="B858" s="50" t="e">
        <f>IF((#REF!+#REF!+H858)&lt;&gt;0,"a","b")</f>
        <v>#REF!</v>
      </c>
      <c r="C858" s="54">
        <v>6</v>
      </c>
      <c r="D858" s="54"/>
      <c r="F858" s="89"/>
      <c r="G858" s="109" t="s">
        <v>413</v>
      </c>
      <c r="H858" s="558">
        <f t="shared" si="693"/>
        <v>0</v>
      </c>
      <c r="I858" s="557"/>
      <c r="J858" s="557"/>
      <c r="K858" s="557"/>
      <c r="L858" s="557"/>
      <c r="M858" s="557"/>
      <c r="N858" s="158"/>
      <c r="Q858" s="49" t="s">
        <v>47</v>
      </c>
    </row>
    <row r="859" spans="2:17" ht="30.75" customHeight="1">
      <c r="B859" s="50" t="e">
        <f>IF((#REF!+#REF!+H859)&lt;&gt;0,"a","b")</f>
        <v>#REF!</v>
      </c>
      <c r="C859" s="54">
        <v>6</v>
      </c>
      <c r="D859" s="54"/>
      <c r="F859" s="89"/>
      <c r="G859" s="109" t="s">
        <v>414</v>
      </c>
      <c r="H859" s="558">
        <f t="shared" si="693"/>
        <v>0</v>
      </c>
      <c r="I859" s="557"/>
      <c r="J859" s="557"/>
      <c r="K859" s="557"/>
      <c r="L859" s="557"/>
      <c r="M859" s="557"/>
      <c r="N859" s="158"/>
      <c r="Q859" s="49" t="s">
        <v>47</v>
      </c>
    </row>
    <row r="860" spans="2:17" ht="20.25" customHeight="1">
      <c r="B860" s="50" t="e">
        <f>IF((#REF!+#REF!+H860)&lt;&gt;0,"a","b")</f>
        <v>#REF!</v>
      </c>
      <c r="C860" s="54">
        <v>6</v>
      </c>
      <c r="D860" s="54"/>
      <c r="F860" s="89"/>
      <c r="G860" s="109" t="s">
        <v>415</v>
      </c>
      <c r="H860" s="558">
        <f t="shared" si="693"/>
        <v>0</v>
      </c>
      <c r="I860" s="557"/>
      <c r="J860" s="557"/>
      <c r="K860" s="557"/>
      <c r="L860" s="557"/>
      <c r="M860" s="557"/>
      <c r="N860" s="158"/>
      <c r="Q860" s="49" t="s">
        <v>47</v>
      </c>
    </row>
    <row r="861" spans="2:17" ht="20.25" customHeight="1">
      <c r="B861" s="50" t="e">
        <f>IF((#REF!+#REF!+H861)&lt;&gt;0,"a","b")</f>
        <v>#REF!</v>
      </c>
      <c r="C861" s="54">
        <v>6</v>
      </c>
      <c r="D861" s="54"/>
      <c r="F861" s="89"/>
      <c r="G861" s="109" t="s">
        <v>416</v>
      </c>
      <c r="H861" s="558">
        <f t="shared" si="693"/>
        <v>0</v>
      </c>
      <c r="I861" s="557"/>
      <c r="J861" s="557"/>
      <c r="K861" s="557"/>
      <c r="L861" s="557"/>
      <c r="M861" s="557"/>
      <c r="N861" s="158"/>
      <c r="Q861" s="49" t="s">
        <v>47</v>
      </c>
    </row>
    <row r="862" spans="2:17" ht="20.25" customHeight="1">
      <c r="B862" s="50" t="e">
        <f>IF((#REF!+#REF!+H862)&lt;&gt;0,"a","b")</f>
        <v>#REF!</v>
      </c>
      <c r="C862" s="54">
        <v>6</v>
      </c>
      <c r="D862" s="54"/>
      <c r="F862" s="89"/>
      <c r="G862" s="109" t="s">
        <v>417</v>
      </c>
      <c r="H862" s="558">
        <f t="shared" si="693"/>
        <v>0</v>
      </c>
      <c r="I862" s="557"/>
      <c r="J862" s="557"/>
      <c r="K862" s="557"/>
      <c r="L862" s="557"/>
      <c r="M862" s="557"/>
      <c r="N862" s="158"/>
      <c r="Q862" s="49" t="s">
        <v>47</v>
      </c>
    </row>
    <row r="863" spans="2:17" ht="20.25" customHeight="1">
      <c r="B863" s="50" t="e">
        <f>IF((#REF!+#REF!+H863)&lt;&gt;0,"a","b")</f>
        <v>#REF!</v>
      </c>
      <c r="C863" s="54">
        <v>6</v>
      </c>
      <c r="D863" s="54"/>
      <c r="F863" s="89"/>
      <c r="G863" s="109" t="s">
        <v>418</v>
      </c>
      <c r="H863" s="558">
        <f t="shared" si="693"/>
        <v>0</v>
      </c>
      <c r="I863" s="557"/>
      <c r="J863" s="557"/>
      <c r="K863" s="557"/>
      <c r="L863" s="557"/>
      <c r="M863" s="557"/>
      <c r="N863" s="158"/>
      <c r="Q863" s="49" t="s">
        <v>47</v>
      </c>
    </row>
    <row r="864" spans="2:17" ht="20.25" customHeight="1">
      <c r="B864" s="50" t="e">
        <f>IF((#REF!+#REF!+H864)&lt;&gt;0,"a","b")</f>
        <v>#REF!</v>
      </c>
      <c r="C864" s="54">
        <v>6</v>
      </c>
      <c r="D864" s="54"/>
      <c r="F864" s="89"/>
      <c r="G864" s="109" t="s">
        <v>419</v>
      </c>
      <c r="H864" s="558">
        <f t="shared" si="693"/>
        <v>0</v>
      </c>
      <c r="I864" s="557"/>
      <c r="J864" s="557"/>
      <c r="K864" s="557"/>
      <c r="L864" s="557"/>
      <c r="M864" s="557"/>
      <c r="N864" s="158"/>
      <c r="Q864" s="49" t="s">
        <v>47</v>
      </c>
    </row>
    <row r="865" spans="2:17" ht="20.25" customHeight="1">
      <c r="B865" s="50" t="e">
        <f>IF((#REF!+#REF!+H865)&lt;&gt;0,"a","b")</f>
        <v>#REF!</v>
      </c>
      <c r="C865" s="54">
        <v>6</v>
      </c>
      <c r="D865" s="54"/>
      <c r="F865" s="89"/>
      <c r="G865" s="109" t="s">
        <v>420</v>
      </c>
      <c r="H865" s="558">
        <f t="shared" si="693"/>
        <v>0</v>
      </c>
      <c r="I865" s="557"/>
      <c r="J865" s="557"/>
      <c r="K865" s="557"/>
      <c r="L865" s="557"/>
      <c r="M865" s="557"/>
      <c r="N865" s="158"/>
      <c r="Q865" s="49" t="s">
        <v>47</v>
      </c>
    </row>
    <row r="866" spans="2:17" ht="20.25" customHeight="1">
      <c r="B866" s="50" t="e">
        <f>IF((#REF!+#REF!+H866)&lt;&gt;0,"a","b")</f>
        <v>#REF!</v>
      </c>
      <c r="C866" s="54">
        <v>6</v>
      </c>
      <c r="D866" s="54"/>
      <c r="F866" s="89"/>
      <c r="G866" s="109" t="s">
        <v>421</v>
      </c>
      <c r="H866" s="558">
        <f t="shared" si="693"/>
        <v>0</v>
      </c>
      <c r="I866" s="557"/>
      <c r="J866" s="557"/>
      <c r="K866" s="557"/>
      <c r="L866" s="557"/>
      <c r="M866" s="557"/>
      <c r="N866" s="158"/>
      <c r="Q866" s="49" t="s">
        <v>47</v>
      </c>
    </row>
    <row r="867" spans="2:17" ht="20.25" customHeight="1">
      <c r="B867" s="50" t="e">
        <f>IF((#REF!+#REF!+H867)&lt;&gt;0,"a","b")</f>
        <v>#REF!</v>
      </c>
      <c r="C867" s="54">
        <v>6</v>
      </c>
      <c r="D867" s="54"/>
      <c r="F867" s="89"/>
      <c r="G867" s="109" t="s">
        <v>422</v>
      </c>
      <c r="H867" s="561">
        <f t="shared" si="693"/>
        <v>0</v>
      </c>
      <c r="I867" s="557"/>
      <c r="J867" s="557"/>
      <c r="K867" s="557"/>
      <c r="L867" s="557"/>
      <c r="M867" s="557"/>
      <c r="N867" s="158"/>
      <c r="Q867" s="49" t="s">
        <v>47</v>
      </c>
    </row>
    <row r="868" spans="2:17" ht="20.25" customHeight="1">
      <c r="B868" s="50" t="e">
        <f>IF((#REF!+#REF!+H868)&lt;&gt;0,"a","b")</f>
        <v>#REF!</v>
      </c>
      <c r="C868" s="54">
        <v>6</v>
      </c>
      <c r="D868" s="54"/>
      <c r="F868" s="89"/>
      <c r="G868" s="109" t="s">
        <v>423</v>
      </c>
      <c r="H868" s="558">
        <f t="shared" si="693"/>
        <v>0</v>
      </c>
      <c r="I868" s="557"/>
      <c r="J868" s="557"/>
      <c r="K868" s="557"/>
      <c r="L868" s="557"/>
      <c r="M868" s="557"/>
      <c r="N868" s="158"/>
      <c r="Q868" s="49" t="s">
        <v>47</v>
      </c>
    </row>
    <row r="869" spans="2:17" ht="20.25" customHeight="1">
      <c r="B869" s="50" t="e">
        <f>IF((#REF!+#REF!+H869)&lt;&gt;0,"a","b")</f>
        <v>#REF!</v>
      </c>
      <c r="C869" s="54">
        <v>6</v>
      </c>
      <c r="D869" s="54"/>
      <c r="F869" s="89"/>
      <c r="G869" s="109" t="s">
        <v>424</v>
      </c>
      <c r="H869" s="558">
        <f t="shared" si="693"/>
        <v>0</v>
      </c>
      <c r="I869" s="557"/>
      <c r="J869" s="557"/>
      <c r="K869" s="557"/>
      <c r="L869" s="557"/>
      <c r="M869" s="557"/>
      <c r="N869" s="158"/>
      <c r="Q869" s="49" t="s">
        <v>47</v>
      </c>
    </row>
    <row r="870" spans="2:17" ht="20.25" customHeight="1">
      <c r="B870" s="50" t="e">
        <f>IF((#REF!+#REF!+H870)&lt;&gt;0,"a","b")</f>
        <v>#REF!</v>
      </c>
      <c r="C870" s="54">
        <v>6</v>
      </c>
      <c r="D870" s="54"/>
      <c r="F870" s="89"/>
      <c r="G870" s="126" t="s">
        <v>425</v>
      </c>
      <c r="H870" s="558">
        <f t="shared" si="693"/>
        <v>0</v>
      </c>
      <c r="I870" s="557"/>
      <c r="J870" s="557"/>
      <c r="K870" s="557"/>
      <c r="L870" s="557"/>
      <c r="M870" s="557"/>
      <c r="N870" s="158"/>
      <c r="Q870" s="49" t="s">
        <v>47</v>
      </c>
    </row>
    <row r="871" spans="2:17" ht="20.25" customHeight="1">
      <c r="B871" s="50" t="e">
        <f>IF((#REF!+#REF!+H871)&lt;&gt;0,"a","b")</f>
        <v>#REF!</v>
      </c>
      <c r="C871" s="54">
        <v>6</v>
      </c>
      <c r="D871" s="54"/>
      <c r="F871" s="89"/>
      <c r="G871" s="109" t="s">
        <v>426</v>
      </c>
      <c r="H871" s="558">
        <f t="shared" si="693"/>
        <v>0</v>
      </c>
      <c r="I871" s="557"/>
      <c r="J871" s="557"/>
      <c r="K871" s="557"/>
      <c r="L871" s="557"/>
      <c r="M871" s="557"/>
      <c r="N871" s="158"/>
      <c r="Q871" s="49" t="s">
        <v>47</v>
      </c>
    </row>
    <row r="872" spans="2:17" ht="30.75" customHeight="1">
      <c r="B872" s="50" t="e">
        <f>IF((#REF!+#REF!+H872)&lt;&gt;0,"a","b")</f>
        <v>#REF!</v>
      </c>
      <c r="C872" s="54">
        <v>6</v>
      </c>
      <c r="D872" s="54"/>
      <c r="F872" s="374"/>
      <c r="G872" s="109" t="s">
        <v>427</v>
      </c>
      <c r="H872" s="367">
        <f t="shared" si="693"/>
        <v>5</v>
      </c>
      <c r="I872" s="387">
        <v>5</v>
      </c>
      <c r="J872" s="387"/>
      <c r="K872" s="387">
        <v>4</v>
      </c>
      <c r="L872" s="387">
        <v>3</v>
      </c>
      <c r="M872" s="387">
        <v>3</v>
      </c>
      <c r="N872" s="158"/>
      <c r="Q872" s="49" t="s">
        <v>47</v>
      </c>
    </row>
    <row r="873" spans="2:17" ht="20.25" customHeight="1">
      <c r="B873" s="50" t="e">
        <f>IF((#REF!+#REF!+H873)&lt;&gt;0,"a","b")</f>
        <v>#REF!</v>
      </c>
      <c r="C873" s="54">
        <v>4</v>
      </c>
      <c r="D873" s="54"/>
      <c r="F873" s="89"/>
      <c r="G873" s="93" t="s">
        <v>428</v>
      </c>
      <c r="H873" s="559">
        <f t="shared" si="693"/>
        <v>0</v>
      </c>
      <c r="I873" s="567">
        <f t="shared" ref="I873:K873" si="700">I874+I875</f>
        <v>0</v>
      </c>
      <c r="J873" s="567">
        <f t="shared" si="700"/>
        <v>0</v>
      </c>
      <c r="K873" s="567">
        <f t="shared" si="700"/>
        <v>0</v>
      </c>
      <c r="L873" s="567">
        <f t="shared" ref="L873:N873" si="701">L874+L875</f>
        <v>0</v>
      </c>
      <c r="M873" s="567">
        <f t="shared" si="701"/>
        <v>0</v>
      </c>
      <c r="N873" s="137">
        <f t="shared" si="701"/>
        <v>0</v>
      </c>
      <c r="O873" s="60" t="s">
        <v>71</v>
      </c>
      <c r="Q873" s="49" t="s">
        <v>47</v>
      </c>
    </row>
    <row r="874" spans="2:17" ht="20.25" customHeight="1">
      <c r="B874" s="50" t="e">
        <f>IF((#REF!+#REF!+H874)&lt;&gt;0,"a","b")</f>
        <v>#REF!</v>
      </c>
      <c r="C874" s="54">
        <v>5</v>
      </c>
      <c r="D874" s="54"/>
      <c r="F874" s="89"/>
      <c r="G874" s="95" t="s">
        <v>429</v>
      </c>
      <c r="H874" s="558">
        <f t="shared" si="693"/>
        <v>0</v>
      </c>
      <c r="I874" s="554"/>
      <c r="J874" s="554"/>
      <c r="K874" s="554"/>
      <c r="L874" s="554"/>
      <c r="M874" s="554"/>
      <c r="N874" s="154"/>
      <c r="O874" s="60"/>
      <c r="Q874" s="49" t="s">
        <v>47</v>
      </c>
    </row>
    <row r="875" spans="2:17" ht="20.25" customHeight="1">
      <c r="B875" s="50" t="e">
        <f>IF((#REF!+#REF!+H875)&lt;&gt;0,"a","b")</f>
        <v>#REF!</v>
      </c>
      <c r="C875" s="54">
        <v>5</v>
      </c>
      <c r="D875" s="54"/>
      <c r="F875" s="89"/>
      <c r="G875" s="95" t="s">
        <v>430</v>
      </c>
      <c r="H875" s="559">
        <f t="shared" si="693"/>
        <v>0</v>
      </c>
      <c r="I875" s="569">
        <f t="shared" ref="I875:K875" si="702">I876+I877</f>
        <v>0</v>
      </c>
      <c r="J875" s="569">
        <f t="shared" si="702"/>
        <v>0</v>
      </c>
      <c r="K875" s="569">
        <f t="shared" si="702"/>
        <v>0</v>
      </c>
      <c r="L875" s="569">
        <f t="shared" ref="L875:N875" si="703">L876+L877</f>
        <v>0</v>
      </c>
      <c r="M875" s="569">
        <f t="shared" si="703"/>
        <v>0</v>
      </c>
      <c r="N875" s="142">
        <f t="shared" si="703"/>
        <v>0</v>
      </c>
      <c r="O875" s="60" t="s">
        <v>71</v>
      </c>
      <c r="Q875" s="49" t="s">
        <v>47</v>
      </c>
    </row>
    <row r="876" spans="2:17" ht="20.25" customHeight="1">
      <c r="B876" s="50" t="e">
        <f>IF((#REF!+#REF!+H876)&lt;&gt;0,"a","b")</f>
        <v>#REF!</v>
      </c>
      <c r="C876" s="54">
        <v>6</v>
      </c>
      <c r="D876" s="54"/>
      <c r="F876" s="89"/>
      <c r="G876" s="109" t="s">
        <v>431</v>
      </c>
      <c r="H876" s="558">
        <f t="shared" si="693"/>
        <v>0</v>
      </c>
      <c r="I876" s="557"/>
      <c r="J876" s="557"/>
      <c r="K876" s="557"/>
      <c r="L876" s="557"/>
      <c r="M876" s="557"/>
      <c r="N876" s="158"/>
      <c r="Q876" s="49" t="s">
        <v>47</v>
      </c>
    </row>
    <row r="877" spans="2:17" ht="20.25" customHeight="1">
      <c r="B877" s="50" t="e">
        <f>IF((#REF!+#REF!+H877)&lt;&gt;0,"a","b")</f>
        <v>#REF!</v>
      </c>
      <c r="C877" s="54">
        <v>6</v>
      </c>
      <c r="D877" s="54"/>
      <c r="F877" s="89"/>
      <c r="G877" s="109" t="s">
        <v>432</v>
      </c>
      <c r="H877" s="558">
        <f t="shared" si="693"/>
        <v>0</v>
      </c>
      <c r="I877" s="557"/>
      <c r="J877" s="557"/>
      <c r="K877" s="557"/>
      <c r="L877" s="557"/>
      <c r="M877" s="557"/>
      <c r="N877" s="158"/>
      <c r="Q877" s="49" t="s">
        <v>47</v>
      </c>
    </row>
    <row r="878" spans="2:17" ht="30.75" customHeight="1">
      <c r="B878" s="50" t="e">
        <f>IF((#REF!+#REF!+H878)&lt;&gt;0,"a","b")</f>
        <v>#REF!</v>
      </c>
      <c r="C878" s="54">
        <v>3</v>
      </c>
      <c r="D878" s="54"/>
      <c r="F878" s="89"/>
      <c r="G878" s="108" t="s">
        <v>433</v>
      </c>
      <c r="H878" s="559">
        <f t="shared" si="693"/>
        <v>0</v>
      </c>
      <c r="I878" s="570">
        <f t="shared" ref="I878:K878" si="704">I879+I880</f>
        <v>0</v>
      </c>
      <c r="J878" s="570">
        <f t="shared" si="704"/>
        <v>0</v>
      </c>
      <c r="K878" s="570">
        <f t="shared" si="704"/>
        <v>0</v>
      </c>
      <c r="L878" s="570">
        <f t="shared" ref="L878:N878" si="705">L879+L880</f>
        <v>0</v>
      </c>
      <c r="M878" s="570">
        <f t="shared" si="705"/>
        <v>0</v>
      </c>
      <c r="N878" s="140">
        <f t="shared" si="705"/>
        <v>0</v>
      </c>
      <c r="O878" s="60" t="s">
        <v>71</v>
      </c>
      <c r="Q878" s="49" t="s">
        <v>47</v>
      </c>
    </row>
    <row r="879" spans="2:17" ht="30.75" customHeight="1">
      <c r="B879" s="50" t="e">
        <f>IF((#REF!+#REF!+H879)&lt;&gt;0,"a","b")</f>
        <v>#REF!</v>
      </c>
      <c r="C879" s="54">
        <v>4</v>
      </c>
      <c r="D879" s="54"/>
      <c r="F879" s="89"/>
      <c r="G879" s="93" t="s">
        <v>434</v>
      </c>
      <c r="H879" s="558">
        <f t="shared" si="693"/>
        <v>0</v>
      </c>
      <c r="I879" s="555"/>
      <c r="J879" s="555"/>
      <c r="K879" s="555"/>
      <c r="L879" s="555"/>
      <c r="M879" s="555"/>
      <c r="N879" s="153"/>
      <c r="Q879" s="49" t="s">
        <v>47</v>
      </c>
    </row>
    <row r="880" spans="2:17" ht="30.75" customHeight="1">
      <c r="B880" s="50" t="e">
        <f>IF((#REF!+#REF!+H880)&lt;&gt;0,"a","b")</f>
        <v>#REF!</v>
      </c>
      <c r="C880" s="54">
        <v>4</v>
      </c>
      <c r="D880" s="54"/>
      <c r="F880" s="89"/>
      <c r="G880" s="93" t="s">
        <v>435</v>
      </c>
      <c r="H880" s="559">
        <f t="shared" si="693"/>
        <v>0</v>
      </c>
      <c r="I880" s="567">
        <f t="shared" ref="I880:K880" si="706">I881+I882+I883+I884</f>
        <v>0</v>
      </c>
      <c r="J880" s="567">
        <f t="shared" si="706"/>
        <v>0</v>
      </c>
      <c r="K880" s="567">
        <f t="shared" si="706"/>
        <v>0</v>
      </c>
      <c r="L880" s="567">
        <f t="shared" ref="L880:N880" si="707">L881+L882+L883+L884</f>
        <v>0</v>
      </c>
      <c r="M880" s="567">
        <f t="shared" si="707"/>
        <v>0</v>
      </c>
      <c r="N880" s="137">
        <f t="shared" si="707"/>
        <v>0</v>
      </c>
      <c r="O880" s="60" t="s">
        <v>71</v>
      </c>
      <c r="Q880" s="49" t="s">
        <v>47</v>
      </c>
    </row>
    <row r="881" spans="2:17" ht="30.75" customHeight="1">
      <c r="B881" s="50" t="e">
        <f>IF((#REF!+#REF!+H881)&lt;&gt;0,"a","b")</f>
        <v>#REF!</v>
      </c>
      <c r="C881" s="54">
        <v>5</v>
      </c>
      <c r="D881" s="54"/>
      <c r="F881" s="89"/>
      <c r="G881" s="95" t="s">
        <v>436</v>
      </c>
      <c r="H881" s="558">
        <f t="shared" si="693"/>
        <v>0</v>
      </c>
      <c r="I881" s="554"/>
      <c r="J881" s="554"/>
      <c r="K881" s="554"/>
      <c r="L881" s="554"/>
      <c r="M881" s="554"/>
      <c r="N881" s="154"/>
      <c r="Q881" s="49" t="s">
        <v>47</v>
      </c>
    </row>
    <row r="882" spans="2:17" ht="20.25" customHeight="1">
      <c r="B882" s="50" t="e">
        <f>IF((#REF!+#REF!+H882)&lt;&gt;0,"a","b")</f>
        <v>#REF!</v>
      </c>
      <c r="C882" s="54">
        <v>5</v>
      </c>
      <c r="D882" s="54"/>
      <c r="F882" s="89"/>
      <c r="G882" s="95" t="s">
        <v>437</v>
      </c>
      <c r="H882" s="552">
        <f t="shared" si="693"/>
        <v>0</v>
      </c>
      <c r="I882" s="554"/>
      <c r="J882" s="554"/>
      <c r="K882" s="554"/>
      <c r="L882" s="554"/>
      <c r="M882" s="554"/>
      <c r="N882" s="154"/>
      <c r="Q882" s="49" t="s">
        <v>47</v>
      </c>
    </row>
    <row r="883" spans="2:17" ht="20.25" customHeight="1">
      <c r="B883" s="50" t="e">
        <f>IF((#REF!+#REF!+H883)&lt;&gt;0,"a","b")</f>
        <v>#REF!</v>
      </c>
      <c r="C883" s="54">
        <v>5</v>
      </c>
      <c r="D883" s="54"/>
      <c r="F883" s="89"/>
      <c r="G883" s="95" t="s">
        <v>438</v>
      </c>
      <c r="H883" s="552">
        <f t="shared" si="693"/>
        <v>0</v>
      </c>
      <c r="I883" s="554"/>
      <c r="J883" s="554"/>
      <c r="K883" s="554"/>
      <c r="L883" s="554"/>
      <c r="M883" s="554"/>
      <c r="N883" s="154"/>
      <c r="Q883" s="49" t="s">
        <v>47</v>
      </c>
    </row>
    <row r="884" spans="2:17" ht="20.25" customHeight="1">
      <c r="B884" s="50" t="e">
        <f>IF((#REF!+#REF!+H884)&lt;&gt;0,"a","b")</f>
        <v>#REF!</v>
      </c>
      <c r="C884" s="54">
        <v>5</v>
      </c>
      <c r="D884" s="54"/>
      <c r="F884" s="89"/>
      <c r="G884" s="95" t="s">
        <v>307</v>
      </c>
      <c r="H884" s="552">
        <f t="shared" si="693"/>
        <v>0</v>
      </c>
      <c r="I884" s="554"/>
      <c r="J884" s="554"/>
      <c r="K884" s="554"/>
      <c r="L884" s="554"/>
      <c r="M884" s="554"/>
      <c r="N884" s="154"/>
      <c r="Q884" s="49" t="s">
        <v>47</v>
      </c>
    </row>
    <row r="885" spans="2:17" ht="20.25" customHeight="1">
      <c r="B885" s="50" t="e">
        <f>IF((#REF!+#REF!+H885)&lt;&gt;0,"a","b")</f>
        <v>#REF!</v>
      </c>
      <c r="C885" s="54">
        <v>3</v>
      </c>
      <c r="D885" s="54"/>
      <c r="F885" s="89"/>
      <c r="G885" s="108" t="s">
        <v>439</v>
      </c>
      <c r="H885" s="561">
        <f t="shared" si="693"/>
        <v>0</v>
      </c>
      <c r="I885" s="562"/>
      <c r="J885" s="562"/>
      <c r="K885" s="562"/>
      <c r="L885" s="562"/>
      <c r="M885" s="562"/>
      <c r="N885" s="161"/>
      <c r="Q885" s="49" t="s">
        <v>47</v>
      </c>
    </row>
    <row r="886" spans="2:17" ht="20.25" customHeight="1">
      <c r="B886" s="50" t="e">
        <f>IF((#REF!+#REF!+H886)&lt;&gt;0,"a","b")</f>
        <v>#REF!</v>
      </c>
      <c r="C886" s="54">
        <v>3</v>
      </c>
      <c r="D886" s="54"/>
      <c r="F886" s="89"/>
      <c r="G886" s="108" t="s">
        <v>440</v>
      </c>
      <c r="H886" s="571">
        <f t="shared" si="693"/>
        <v>0</v>
      </c>
      <c r="I886" s="570">
        <f t="shared" ref="I886:K886" si="708">I887+I888+I889+I892</f>
        <v>0</v>
      </c>
      <c r="J886" s="570">
        <f t="shared" si="708"/>
        <v>0</v>
      </c>
      <c r="K886" s="570">
        <f t="shared" si="708"/>
        <v>0</v>
      </c>
      <c r="L886" s="570">
        <f t="shared" ref="L886:N886" si="709">L887+L888+L889+L892</f>
        <v>0</v>
      </c>
      <c r="M886" s="570">
        <f t="shared" si="709"/>
        <v>0</v>
      </c>
      <c r="N886" s="140">
        <f t="shared" si="709"/>
        <v>0</v>
      </c>
      <c r="O886" s="60" t="s">
        <v>71</v>
      </c>
      <c r="Q886" s="49" t="s">
        <v>47</v>
      </c>
    </row>
    <row r="887" spans="2:17" ht="30.75" customHeight="1">
      <c r="B887" s="50" t="e">
        <f>IF((#REF!+#REF!+H887)&lt;&gt;0,"a","b")</f>
        <v>#REF!</v>
      </c>
      <c r="C887" s="54">
        <v>4</v>
      </c>
      <c r="D887" s="54"/>
      <c r="F887" s="89"/>
      <c r="G887" s="93" t="s">
        <v>441</v>
      </c>
      <c r="H887" s="558">
        <f t="shared" si="693"/>
        <v>0</v>
      </c>
      <c r="I887" s="555"/>
      <c r="J887" s="555"/>
      <c r="K887" s="555"/>
      <c r="L887" s="555"/>
      <c r="M887" s="555"/>
      <c r="N887" s="153"/>
      <c r="O887" s="60"/>
      <c r="Q887" s="49" t="s">
        <v>47</v>
      </c>
    </row>
    <row r="888" spans="2:17" ht="20.25" customHeight="1">
      <c r="B888" s="50" t="e">
        <f>IF((#REF!+#REF!+H888)&lt;&gt;0,"a","b")</f>
        <v>#REF!</v>
      </c>
      <c r="C888" s="54">
        <v>4</v>
      </c>
      <c r="D888" s="54"/>
      <c r="F888" s="89"/>
      <c r="G888" s="93" t="s">
        <v>442</v>
      </c>
      <c r="H888" s="558">
        <f t="shared" si="693"/>
        <v>0</v>
      </c>
      <c r="I888" s="555"/>
      <c r="J888" s="555"/>
      <c r="K888" s="555"/>
      <c r="L888" s="555"/>
      <c r="M888" s="555"/>
      <c r="N888" s="153"/>
      <c r="O888" s="60"/>
      <c r="Q888" s="49" t="s">
        <v>47</v>
      </c>
    </row>
    <row r="889" spans="2:17" ht="20.25" customHeight="1">
      <c r="B889" s="50" t="e">
        <f>IF((#REF!+#REF!+H889)&lt;&gt;0,"a","b")</f>
        <v>#REF!</v>
      </c>
      <c r="C889" s="54">
        <v>4</v>
      </c>
      <c r="D889" s="54"/>
      <c r="F889" s="89"/>
      <c r="G889" s="93" t="s">
        <v>443</v>
      </c>
      <c r="H889" s="559">
        <f t="shared" si="693"/>
        <v>0</v>
      </c>
      <c r="I889" s="567">
        <f t="shared" ref="I889:K889" si="710">I890+I891</f>
        <v>0</v>
      </c>
      <c r="J889" s="567">
        <f t="shared" si="710"/>
        <v>0</v>
      </c>
      <c r="K889" s="567">
        <f t="shared" si="710"/>
        <v>0</v>
      </c>
      <c r="L889" s="567">
        <f t="shared" ref="L889:N889" si="711">L890+L891</f>
        <v>0</v>
      </c>
      <c r="M889" s="567">
        <f t="shared" si="711"/>
        <v>0</v>
      </c>
      <c r="N889" s="137">
        <f t="shared" si="711"/>
        <v>0</v>
      </c>
      <c r="O889" s="60" t="s">
        <v>71</v>
      </c>
      <c r="Q889" s="49" t="s">
        <v>47</v>
      </c>
    </row>
    <row r="890" spans="2:17" ht="30.75" customHeight="1">
      <c r="B890" s="50" t="e">
        <f>IF((#REF!+#REF!+H890)&lt;&gt;0,"a","b")</f>
        <v>#REF!</v>
      </c>
      <c r="C890" s="54">
        <v>5</v>
      </c>
      <c r="D890" s="54"/>
      <c r="F890" s="89"/>
      <c r="G890" s="95" t="s">
        <v>444</v>
      </c>
      <c r="H890" s="552">
        <f t="shared" si="693"/>
        <v>0</v>
      </c>
      <c r="I890" s="554"/>
      <c r="J890" s="554"/>
      <c r="K890" s="554"/>
      <c r="L890" s="554"/>
      <c r="M890" s="554"/>
      <c r="N890" s="154"/>
      <c r="Q890" s="49" t="s">
        <v>47</v>
      </c>
    </row>
    <row r="891" spans="2:17" ht="20.25" customHeight="1">
      <c r="B891" s="50" t="e">
        <f>IF((#REF!+#REF!+H891)&lt;&gt;0,"a","b")</f>
        <v>#REF!</v>
      </c>
      <c r="C891" s="54">
        <v>5</v>
      </c>
      <c r="D891" s="54"/>
      <c r="F891" s="89"/>
      <c r="G891" s="95" t="s">
        <v>445</v>
      </c>
      <c r="H891" s="552">
        <f t="shared" si="693"/>
        <v>0</v>
      </c>
      <c r="I891" s="554"/>
      <c r="J891" s="554"/>
      <c r="K891" s="554"/>
      <c r="L891" s="554"/>
      <c r="M891" s="554"/>
      <c r="N891" s="154"/>
      <c r="Q891" s="49" t="s">
        <v>47</v>
      </c>
    </row>
    <row r="892" spans="2:17" ht="20.25" customHeight="1">
      <c r="B892" s="50" t="e">
        <f>IF((#REF!+#REF!+H892)&lt;&gt;0,"a","b")</f>
        <v>#REF!</v>
      </c>
      <c r="C892" s="54">
        <v>4</v>
      </c>
      <c r="D892" s="54"/>
      <c r="F892" s="89"/>
      <c r="G892" s="93" t="s">
        <v>446</v>
      </c>
      <c r="H892" s="558">
        <f t="shared" si="693"/>
        <v>0</v>
      </c>
      <c r="I892" s="555"/>
      <c r="J892" s="555"/>
      <c r="K892" s="555"/>
      <c r="L892" s="555"/>
      <c r="M892" s="555"/>
      <c r="N892" s="153"/>
      <c r="Q892" s="49" t="s">
        <v>47</v>
      </c>
    </row>
    <row r="893" spans="2:17" ht="20.25" customHeight="1">
      <c r="B893" s="50" t="e">
        <f>IF((#REF!+#REF!+H893)&lt;&gt;0,"a","b")</f>
        <v>#REF!</v>
      </c>
      <c r="C893" s="54">
        <v>2</v>
      </c>
      <c r="D893" s="72" t="s">
        <v>545</v>
      </c>
      <c r="F893" s="127"/>
      <c r="G893" s="117" t="s">
        <v>447</v>
      </c>
      <c r="H893" s="572">
        <f t="shared" si="693"/>
        <v>0</v>
      </c>
      <c r="I893" s="573">
        <f t="shared" ref="I893:K893" si="712">I894+I901+I908</f>
        <v>0</v>
      </c>
      <c r="J893" s="573">
        <f t="shared" si="712"/>
        <v>0</v>
      </c>
      <c r="K893" s="573">
        <f t="shared" si="712"/>
        <v>0</v>
      </c>
      <c r="L893" s="573">
        <f t="shared" ref="L893:N893" si="713">L894+L901+L908</f>
        <v>0</v>
      </c>
      <c r="M893" s="573">
        <f t="shared" si="713"/>
        <v>0</v>
      </c>
      <c r="N893" s="149">
        <f t="shared" si="713"/>
        <v>0</v>
      </c>
      <c r="O893" s="60" t="s">
        <v>71</v>
      </c>
    </row>
    <row r="894" spans="2:17" ht="20.25" customHeight="1">
      <c r="B894" s="50" t="e">
        <f>IF((#REF!+#REF!+H894)&lt;&gt;0,"a","b")</f>
        <v>#REF!</v>
      </c>
      <c r="C894" s="54">
        <v>3</v>
      </c>
      <c r="D894" s="54"/>
      <c r="F894" s="127"/>
      <c r="G894" s="108" t="s">
        <v>448</v>
      </c>
      <c r="H894" s="574">
        <f t="shared" si="693"/>
        <v>0</v>
      </c>
      <c r="I894" s="564">
        <f t="shared" ref="I894:K894" si="714">SUM(I895:I900)</f>
        <v>0</v>
      </c>
      <c r="J894" s="564">
        <f t="shared" si="714"/>
        <v>0</v>
      </c>
      <c r="K894" s="564">
        <f t="shared" si="714"/>
        <v>0</v>
      </c>
      <c r="L894" s="564">
        <f t="shared" ref="L894:N894" si="715">SUM(L895:L900)</f>
        <v>0</v>
      </c>
      <c r="M894" s="564">
        <f t="shared" si="715"/>
        <v>0</v>
      </c>
      <c r="N894" s="159">
        <f t="shared" si="715"/>
        <v>0</v>
      </c>
      <c r="O894" s="60" t="s">
        <v>71</v>
      </c>
    </row>
    <row r="895" spans="2:17" ht="20.25" customHeight="1">
      <c r="B895" s="50" t="e">
        <f>IF((#REF!+#REF!+H895)&lt;&gt;0,"a","b")</f>
        <v>#REF!</v>
      </c>
      <c r="C895" s="54">
        <v>4</v>
      </c>
      <c r="D895" s="54"/>
      <c r="F895" s="127"/>
      <c r="G895" s="93" t="s">
        <v>449</v>
      </c>
      <c r="H895" s="575">
        <f t="shared" si="693"/>
        <v>0</v>
      </c>
      <c r="I895" s="555"/>
      <c r="J895" s="555"/>
      <c r="K895" s="555"/>
      <c r="L895" s="555"/>
      <c r="M895" s="555"/>
      <c r="N895" s="153"/>
    </row>
    <row r="896" spans="2:17" ht="20.25" customHeight="1">
      <c r="B896" s="50" t="e">
        <f>IF((#REF!+#REF!+H896)&lt;&gt;0,"a","b")</f>
        <v>#REF!</v>
      </c>
      <c r="C896" s="54">
        <v>4</v>
      </c>
      <c r="D896" s="54"/>
      <c r="F896" s="127"/>
      <c r="G896" s="93" t="s">
        <v>450</v>
      </c>
      <c r="H896" s="575">
        <f t="shared" si="693"/>
        <v>0</v>
      </c>
      <c r="I896" s="555"/>
      <c r="J896" s="555"/>
      <c r="K896" s="555"/>
      <c r="L896" s="555"/>
      <c r="M896" s="555"/>
      <c r="N896" s="153"/>
    </row>
    <row r="897" spans="2:15" ht="20.25" customHeight="1">
      <c r="B897" s="50" t="e">
        <f>IF((#REF!+#REF!+H897)&lt;&gt;0,"a","b")</f>
        <v>#REF!</v>
      </c>
      <c r="C897" s="54">
        <v>4</v>
      </c>
      <c r="D897" s="54"/>
      <c r="F897" s="127"/>
      <c r="G897" s="93" t="s">
        <v>305</v>
      </c>
      <c r="H897" s="575">
        <f t="shared" si="693"/>
        <v>0</v>
      </c>
      <c r="I897" s="555"/>
      <c r="J897" s="555"/>
      <c r="K897" s="555"/>
      <c r="L897" s="555"/>
      <c r="M897" s="555"/>
      <c r="N897" s="153"/>
    </row>
    <row r="898" spans="2:15" ht="20.25" customHeight="1">
      <c r="B898" s="50" t="e">
        <f>IF((#REF!+#REF!+H898)&lt;&gt;0,"a","b")</f>
        <v>#REF!</v>
      </c>
      <c r="C898" s="54">
        <v>4</v>
      </c>
      <c r="D898" s="54"/>
      <c r="F898" s="127"/>
      <c r="G898" s="93" t="s">
        <v>451</v>
      </c>
      <c r="H898" s="575">
        <f t="shared" si="693"/>
        <v>0</v>
      </c>
      <c r="I898" s="555"/>
      <c r="J898" s="555"/>
      <c r="K898" s="555"/>
      <c r="L898" s="555"/>
      <c r="M898" s="555"/>
      <c r="N898" s="153"/>
    </row>
    <row r="899" spans="2:15" ht="20.25" customHeight="1">
      <c r="B899" s="50" t="e">
        <f>IF((#REF!+#REF!+H899)&lt;&gt;0,"a","b")</f>
        <v>#REF!</v>
      </c>
      <c r="C899" s="54">
        <v>4</v>
      </c>
      <c r="D899" s="54"/>
      <c r="F899" s="127"/>
      <c r="G899" s="93" t="s">
        <v>452</v>
      </c>
      <c r="H899" s="575">
        <f t="shared" si="693"/>
        <v>0</v>
      </c>
      <c r="I899" s="555"/>
      <c r="J899" s="555"/>
      <c r="K899" s="555"/>
      <c r="L899" s="555"/>
      <c r="M899" s="555"/>
      <c r="N899" s="153"/>
    </row>
    <row r="900" spans="2:15" ht="20.25" customHeight="1">
      <c r="B900" s="50" t="e">
        <f>IF((#REF!+#REF!+H900)&lt;&gt;0,"a","b")</f>
        <v>#REF!</v>
      </c>
      <c r="C900" s="54">
        <v>4</v>
      </c>
      <c r="D900" s="54"/>
      <c r="F900" s="127"/>
      <c r="G900" s="93" t="s">
        <v>453</v>
      </c>
      <c r="H900" s="575">
        <f t="shared" si="693"/>
        <v>0</v>
      </c>
      <c r="I900" s="555"/>
      <c r="J900" s="555"/>
      <c r="K900" s="555"/>
      <c r="L900" s="555"/>
      <c r="M900" s="555"/>
      <c r="N900" s="153"/>
    </row>
    <row r="901" spans="2:15" ht="20.25" customHeight="1">
      <c r="B901" s="50" t="e">
        <f>IF((#REF!+#REF!+H901)&lt;&gt;0,"a","b")</f>
        <v>#REF!</v>
      </c>
      <c r="C901" s="54">
        <v>3</v>
      </c>
      <c r="D901" s="54"/>
      <c r="F901" s="127"/>
      <c r="G901" s="108" t="s">
        <v>304</v>
      </c>
      <c r="H901" s="574">
        <f t="shared" ref="H901:H964" si="716">I901+J901</f>
        <v>0</v>
      </c>
      <c r="I901" s="564">
        <f t="shared" ref="I901:K901" si="717">SUM(I902:I907)</f>
        <v>0</v>
      </c>
      <c r="J901" s="564">
        <f t="shared" si="717"/>
        <v>0</v>
      </c>
      <c r="K901" s="564">
        <f t="shared" si="717"/>
        <v>0</v>
      </c>
      <c r="L901" s="564">
        <f t="shared" ref="L901:N901" si="718">SUM(L902:L907)</f>
        <v>0</v>
      </c>
      <c r="M901" s="564">
        <f t="shared" si="718"/>
        <v>0</v>
      </c>
      <c r="N901" s="159">
        <f t="shared" si="718"/>
        <v>0</v>
      </c>
      <c r="O901" s="60" t="s">
        <v>71</v>
      </c>
    </row>
    <row r="902" spans="2:15" ht="20.25" customHeight="1">
      <c r="B902" s="50" t="e">
        <f>IF((#REF!+#REF!+H902)&lt;&gt;0,"a","b")</f>
        <v>#REF!</v>
      </c>
      <c r="C902" s="54">
        <v>4</v>
      </c>
      <c r="D902" s="54"/>
      <c r="F902" s="127"/>
      <c r="G902" s="93" t="s">
        <v>449</v>
      </c>
      <c r="H902" s="575">
        <f t="shared" si="716"/>
        <v>0</v>
      </c>
      <c r="I902" s="555"/>
      <c r="J902" s="555"/>
      <c r="K902" s="555"/>
      <c r="L902" s="555"/>
      <c r="M902" s="555"/>
      <c r="N902" s="153"/>
    </row>
    <row r="903" spans="2:15" ht="20.25" customHeight="1">
      <c r="B903" s="50" t="e">
        <f>IF((#REF!+#REF!+H903)&lt;&gt;0,"a","b")</f>
        <v>#REF!</v>
      </c>
      <c r="C903" s="54">
        <v>4</v>
      </c>
      <c r="D903" s="54"/>
      <c r="F903" s="127"/>
      <c r="G903" s="93" t="s">
        <v>450</v>
      </c>
      <c r="H903" s="575">
        <f t="shared" si="716"/>
        <v>0</v>
      </c>
      <c r="I903" s="555"/>
      <c r="J903" s="555"/>
      <c r="K903" s="555"/>
      <c r="L903" s="555"/>
      <c r="M903" s="555"/>
      <c r="N903" s="153"/>
    </row>
    <row r="904" spans="2:15" ht="20.25" customHeight="1">
      <c r="B904" s="50" t="e">
        <f>IF((#REF!+#REF!+H904)&lt;&gt;0,"a","b")</f>
        <v>#REF!</v>
      </c>
      <c r="C904" s="54">
        <v>4</v>
      </c>
      <c r="D904" s="54"/>
      <c r="F904" s="127"/>
      <c r="G904" s="93" t="s">
        <v>305</v>
      </c>
      <c r="H904" s="575">
        <f t="shared" si="716"/>
        <v>0</v>
      </c>
      <c r="I904" s="555"/>
      <c r="J904" s="555"/>
      <c r="K904" s="555"/>
      <c r="L904" s="555"/>
      <c r="M904" s="555"/>
      <c r="N904" s="153"/>
    </row>
    <row r="905" spans="2:15" ht="20.25" customHeight="1">
      <c r="B905" s="50" t="e">
        <f>IF((#REF!+#REF!+H905)&lt;&gt;0,"a","b")</f>
        <v>#REF!</v>
      </c>
      <c r="C905" s="54">
        <v>4</v>
      </c>
      <c r="D905" s="54"/>
      <c r="F905" s="127"/>
      <c r="G905" s="93" t="s">
        <v>454</v>
      </c>
      <c r="H905" s="575">
        <f t="shared" si="716"/>
        <v>0</v>
      </c>
      <c r="I905" s="555"/>
      <c r="J905" s="555"/>
      <c r="K905" s="555"/>
      <c r="L905" s="555"/>
      <c r="M905" s="555"/>
      <c r="N905" s="153"/>
    </row>
    <row r="906" spans="2:15" ht="20.25" customHeight="1">
      <c r="B906" s="50" t="e">
        <f>IF((#REF!+#REF!+H906)&lt;&gt;0,"a","b")</f>
        <v>#REF!</v>
      </c>
      <c r="C906" s="54">
        <v>4</v>
      </c>
      <c r="D906" s="54"/>
      <c r="F906" s="127"/>
      <c r="G906" s="93" t="s">
        <v>452</v>
      </c>
      <c r="H906" s="575">
        <f t="shared" si="716"/>
        <v>0</v>
      </c>
      <c r="I906" s="555"/>
      <c r="J906" s="555"/>
      <c r="K906" s="555"/>
      <c r="L906" s="555"/>
      <c r="M906" s="555"/>
      <c r="N906" s="153"/>
    </row>
    <row r="907" spans="2:15" ht="20.25" customHeight="1">
      <c r="B907" s="50" t="e">
        <f>IF((#REF!+#REF!+H907)&lt;&gt;0,"a","b")</f>
        <v>#REF!</v>
      </c>
      <c r="C907" s="54">
        <v>4</v>
      </c>
      <c r="D907" s="54"/>
      <c r="F907" s="127"/>
      <c r="G907" s="93" t="s">
        <v>453</v>
      </c>
      <c r="H907" s="575">
        <f t="shared" si="716"/>
        <v>0</v>
      </c>
      <c r="I907" s="555"/>
      <c r="J907" s="555"/>
      <c r="K907" s="555"/>
      <c r="L907" s="555"/>
      <c r="M907" s="555"/>
      <c r="N907" s="153"/>
    </row>
    <row r="908" spans="2:15" ht="20.25" customHeight="1">
      <c r="B908" s="50" t="e">
        <f>IF((#REF!+#REF!+H908)&lt;&gt;0,"a","b")</f>
        <v>#REF!</v>
      </c>
      <c r="C908" s="54">
        <v>3</v>
      </c>
      <c r="D908" s="54"/>
      <c r="F908" s="89"/>
      <c r="G908" s="108" t="s">
        <v>306</v>
      </c>
      <c r="H908" s="576">
        <f t="shared" si="716"/>
        <v>0</v>
      </c>
      <c r="I908" s="562"/>
      <c r="J908" s="562"/>
      <c r="K908" s="562"/>
      <c r="L908" s="562"/>
      <c r="M908" s="562"/>
      <c r="N908" s="166"/>
    </row>
    <row r="909" spans="2:15" ht="20.25" customHeight="1">
      <c r="B909" s="50" t="e">
        <f>IF((#REF!+#REF!+H909)&lt;&gt;0,"a","b")</f>
        <v>#REF!</v>
      </c>
      <c r="C909" s="54">
        <v>2</v>
      </c>
      <c r="D909" s="72" t="s">
        <v>546</v>
      </c>
      <c r="F909" s="89"/>
      <c r="G909" s="117" t="s">
        <v>455</v>
      </c>
      <c r="H909" s="572">
        <f t="shared" si="716"/>
        <v>0</v>
      </c>
      <c r="I909" s="573">
        <f t="shared" ref="I909:K909" si="719">I910+I918</f>
        <v>0</v>
      </c>
      <c r="J909" s="573">
        <f t="shared" si="719"/>
        <v>0</v>
      </c>
      <c r="K909" s="573">
        <f t="shared" si="719"/>
        <v>0</v>
      </c>
      <c r="L909" s="573">
        <f t="shared" ref="L909:N909" si="720">L910+L918</f>
        <v>0</v>
      </c>
      <c r="M909" s="573">
        <f t="shared" si="720"/>
        <v>0</v>
      </c>
      <c r="N909" s="149">
        <f t="shared" si="720"/>
        <v>0</v>
      </c>
      <c r="O909" s="60" t="s">
        <v>71</v>
      </c>
    </row>
    <row r="910" spans="2:15" ht="20.25" customHeight="1">
      <c r="B910" s="50" t="e">
        <f>IF((#REF!+#REF!+H910)&lt;&gt;0,"a","b")</f>
        <v>#REF!</v>
      </c>
      <c r="C910" s="54">
        <v>3</v>
      </c>
      <c r="D910" s="54"/>
      <c r="F910" s="89"/>
      <c r="G910" s="108" t="s">
        <v>448</v>
      </c>
      <c r="H910" s="574">
        <f t="shared" si="716"/>
        <v>0</v>
      </c>
      <c r="I910" s="564">
        <f t="shared" ref="I910:K910" si="721">SUM(I911:I917)</f>
        <v>0</v>
      </c>
      <c r="J910" s="564">
        <f t="shared" si="721"/>
        <v>0</v>
      </c>
      <c r="K910" s="564">
        <f t="shared" si="721"/>
        <v>0</v>
      </c>
      <c r="L910" s="564">
        <f t="shared" ref="L910:N910" si="722">SUM(L911:L917)</f>
        <v>0</v>
      </c>
      <c r="M910" s="564">
        <f t="shared" si="722"/>
        <v>0</v>
      </c>
      <c r="N910" s="159">
        <f t="shared" si="722"/>
        <v>0</v>
      </c>
      <c r="O910" s="60" t="s">
        <v>71</v>
      </c>
    </row>
    <row r="911" spans="2:15" ht="20.25" customHeight="1">
      <c r="B911" s="50" t="e">
        <f>IF((#REF!+#REF!+H911)&lt;&gt;0,"a","b")</f>
        <v>#REF!</v>
      </c>
      <c r="C911" s="54">
        <v>4</v>
      </c>
      <c r="D911" s="54"/>
      <c r="F911" s="89"/>
      <c r="G911" s="93" t="s">
        <v>456</v>
      </c>
      <c r="H911" s="575">
        <f t="shared" si="716"/>
        <v>0</v>
      </c>
      <c r="I911" s="555"/>
      <c r="J911" s="555"/>
      <c r="K911" s="555"/>
      <c r="L911" s="555"/>
      <c r="M911" s="555"/>
      <c r="N911" s="153"/>
    </row>
    <row r="912" spans="2:15" ht="20.25" customHeight="1">
      <c r="B912" s="50" t="e">
        <f>IF((#REF!+#REF!+H912)&lt;&gt;0,"a","b")</f>
        <v>#REF!</v>
      </c>
      <c r="C912" s="54">
        <v>4</v>
      </c>
      <c r="D912" s="54"/>
      <c r="F912" s="89"/>
      <c r="G912" s="93" t="s">
        <v>303</v>
      </c>
      <c r="H912" s="575">
        <f t="shared" si="716"/>
        <v>0</v>
      </c>
      <c r="I912" s="555"/>
      <c r="J912" s="555"/>
      <c r="K912" s="555"/>
      <c r="L912" s="555"/>
      <c r="M912" s="555"/>
      <c r="N912" s="153"/>
    </row>
    <row r="913" spans="2:17" ht="20.25" customHeight="1">
      <c r="B913" s="50" t="e">
        <f>IF((#REF!+#REF!+H913)&lt;&gt;0,"a","b")</f>
        <v>#REF!</v>
      </c>
      <c r="C913" s="54">
        <v>4</v>
      </c>
      <c r="D913" s="54"/>
      <c r="F913" s="89"/>
      <c r="G913" s="93" t="s">
        <v>450</v>
      </c>
      <c r="H913" s="575">
        <f t="shared" si="716"/>
        <v>0</v>
      </c>
      <c r="I913" s="555"/>
      <c r="J913" s="555"/>
      <c r="K913" s="555"/>
      <c r="L913" s="555"/>
      <c r="M913" s="555"/>
      <c r="N913" s="153"/>
    </row>
    <row r="914" spans="2:17" ht="30.75" customHeight="1">
      <c r="B914" s="50" t="e">
        <f>IF((#REF!+#REF!+H914)&lt;&gt;0,"a","b")</f>
        <v>#REF!</v>
      </c>
      <c r="C914" s="54">
        <v>4</v>
      </c>
      <c r="D914" s="54"/>
      <c r="F914" s="89"/>
      <c r="G914" s="93" t="s">
        <v>457</v>
      </c>
      <c r="H914" s="575">
        <f t="shared" si="716"/>
        <v>0</v>
      </c>
      <c r="I914" s="555"/>
      <c r="J914" s="555"/>
      <c r="K914" s="555"/>
      <c r="L914" s="555"/>
      <c r="M914" s="555"/>
      <c r="N914" s="153"/>
    </row>
    <row r="915" spans="2:17" ht="20.25" customHeight="1">
      <c r="B915" s="50" t="e">
        <f>IF((#REF!+#REF!+H915)&lt;&gt;0,"a","b")</f>
        <v>#REF!</v>
      </c>
      <c r="C915" s="54">
        <v>4</v>
      </c>
      <c r="D915" s="54"/>
      <c r="F915" s="89"/>
      <c r="G915" s="93" t="s">
        <v>451</v>
      </c>
      <c r="H915" s="575">
        <f t="shared" si="716"/>
        <v>0</v>
      </c>
      <c r="I915" s="555"/>
      <c r="J915" s="555"/>
      <c r="K915" s="555"/>
      <c r="L915" s="555"/>
      <c r="M915" s="555"/>
      <c r="N915" s="153"/>
    </row>
    <row r="916" spans="2:17" ht="20.25" customHeight="1">
      <c r="B916" s="50" t="e">
        <f>IF((#REF!+#REF!+H916)&lt;&gt;0,"a","b")</f>
        <v>#REF!</v>
      </c>
      <c r="C916" s="54">
        <v>4</v>
      </c>
      <c r="D916" s="54"/>
      <c r="F916" s="89"/>
      <c r="G916" s="93" t="s">
        <v>452</v>
      </c>
      <c r="H916" s="575">
        <f t="shared" si="716"/>
        <v>0</v>
      </c>
      <c r="I916" s="555"/>
      <c r="J916" s="555"/>
      <c r="K916" s="555"/>
      <c r="L916" s="555"/>
      <c r="M916" s="555"/>
      <c r="N916" s="153"/>
    </row>
    <row r="917" spans="2:17" ht="20.25" customHeight="1">
      <c r="B917" s="50" t="e">
        <f>IF((#REF!+#REF!+H917)&lt;&gt;0,"a","b")</f>
        <v>#REF!</v>
      </c>
      <c r="C917" s="54">
        <v>4</v>
      </c>
      <c r="D917" s="54"/>
      <c r="F917" s="89"/>
      <c r="G917" s="93" t="s">
        <v>458</v>
      </c>
      <c r="H917" s="575">
        <f t="shared" si="716"/>
        <v>0</v>
      </c>
      <c r="I917" s="562"/>
      <c r="J917" s="562"/>
      <c r="K917" s="562"/>
      <c r="L917" s="562"/>
      <c r="M917" s="562"/>
      <c r="N917" s="166"/>
    </row>
    <row r="918" spans="2:17" ht="20.25" customHeight="1">
      <c r="B918" s="50" t="e">
        <f>IF((#REF!+#REF!+H918)&lt;&gt;0,"a","b")</f>
        <v>#REF!</v>
      </c>
      <c r="C918" s="54">
        <v>3</v>
      </c>
      <c r="D918" s="54"/>
      <c r="F918" s="89"/>
      <c r="G918" s="108" t="s">
        <v>304</v>
      </c>
      <c r="H918" s="574">
        <f t="shared" si="716"/>
        <v>0</v>
      </c>
      <c r="I918" s="564">
        <f t="shared" ref="I918:K918" si="723">SUM(I919:I925)</f>
        <v>0</v>
      </c>
      <c r="J918" s="564">
        <f t="shared" si="723"/>
        <v>0</v>
      </c>
      <c r="K918" s="564">
        <f t="shared" si="723"/>
        <v>0</v>
      </c>
      <c r="L918" s="564">
        <f t="shared" ref="L918:N918" si="724">SUM(L919:L925)</f>
        <v>0</v>
      </c>
      <c r="M918" s="564">
        <f t="shared" si="724"/>
        <v>0</v>
      </c>
      <c r="N918" s="159">
        <f t="shared" si="724"/>
        <v>0</v>
      </c>
      <c r="O918" s="60" t="s">
        <v>71</v>
      </c>
    </row>
    <row r="919" spans="2:17" ht="20.25" customHeight="1">
      <c r="B919" s="50" t="e">
        <f>IF((#REF!+#REF!+H919)&lt;&gt;0,"a","b")</f>
        <v>#REF!</v>
      </c>
      <c r="C919" s="54">
        <v>4</v>
      </c>
      <c r="D919" s="54"/>
      <c r="F919" s="89"/>
      <c r="G919" s="93" t="s">
        <v>456</v>
      </c>
      <c r="H919" s="575">
        <f t="shared" si="716"/>
        <v>0</v>
      </c>
      <c r="I919" s="555"/>
      <c r="J919" s="555"/>
      <c r="K919" s="555"/>
      <c r="L919" s="555"/>
      <c r="M919" s="555"/>
      <c r="N919" s="153"/>
    </row>
    <row r="920" spans="2:17" ht="20.25" customHeight="1">
      <c r="B920" s="50" t="e">
        <f>IF((#REF!+#REF!+H920)&lt;&gt;0,"a","b")</f>
        <v>#REF!</v>
      </c>
      <c r="C920" s="54">
        <v>4</v>
      </c>
      <c r="D920" s="54"/>
      <c r="F920" s="89"/>
      <c r="G920" s="93" t="s">
        <v>303</v>
      </c>
      <c r="H920" s="575">
        <f t="shared" si="716"/>
        <v>0</v>
      </c>
      <c r="I920" s="555"/>
      <c r="J920" s="555"/>
      <c r="K920" s="555"/>
      <c r="L920" s="555"/>
      <c r="M920" s="555"/>
      <c r="N920" s="153"/>
    </row>
    <row r="921" spans="2:17" ht="20.25" customHeight="1">
      <c r="B921" s="50" t="e">
        <f>IF((#REF!+#REF!+H921)&lt;&gt;0,"a","b")</f>
        <v>#REF!</v>
      </c>
      <c r="C921" s="54">
        <v>4</v>
      </c>
      <c r="D921" s="54"/>
      <c r="F921" s="89"/>
      <c r="G921" s="93" t="s">
        <v>450</v>
      </c>
      <c r="H921" s="575">
        <f t="shared" si="716"/>
        <v>0</v>
      </c>
      <c r="I921" s="555"/>
      <c r="J921" s="555"/>
      <c r="K921" s="555"/>
      <c r="L921" s="555"/>
      <c r="M921" s="555"/>
      <c r="N921" s="153"/>
    </row>
    <row r="922" spans="2:17" ht="30.75" customHeight="1">
      <c r="B922" s="50" t="e">
        <f>IF((#REF!+#REF!+H922)&lt;&gt;0,"a","b")</f>
        <v>#REF!</v>
      </c>
      <c r="C922" s="54">
        <v>4</v>
      </c>
      <c r="D922" s="54"/>
      <c r="F922" s="89"/>
      <c r="G922" s="93" t="s">
        <v>457</v>
      </c>
      <c r="H922" s="575">
        <f t="shared" si="716"/>
        <v>0</v>
      </c>
      <c r="I922" s="555"/>
      <c r="J922" s="555"/>
      <c r="K922" s="555"/>
      <c r="L922" s="555"/>
      <c r="M922" s="555"/>
      <c r="N922" s="153"/>
    </row>
    <row r="923" spans="2:17" ht="20.25" customHeight="1">
      <c r="B923" s="50" t="e">
        <f>IF((#REF!+#REF!+H923)&lt;&gt;0,"a","b")</f>
        <v>#REF!</v>
      </c>
      <c r="C923" s="54">
        <v>4</v>
      </c>
      <c r="D923" s="54"/>
      <c r="F923" s="89"/>
      <c r="G923" s="93" t="s">
        <v>459</v>
      </c>
      <c r="H923" s="575">
        <f t="shared" si="716"/>
        <v>0</v>
      </c>
      <c r="I923" s="555"/>
      <c r="J923" s="555"/>
      <c r="K923" s="555"/>
      <c r="L923" s="555"/>
      <c r="M923" s="555"/>
      <c r="N923" s="153"/>
    </row>
    <row r="924" spans="2:17" ht="20.25" customHeight="1">
      <c r="B924" s="50" t="e">
        <f>IF((#REF!+#REF!+H924)&lt;&gt;0,"a","b")</f>
        <v>#REF!</v>
      </c>
      <c r="C924" s="54">
        <v>4</v>
      </c>
      <c r="D924" s="54"/>
      <c r="F924" s="89"/>
      <c r="G924" s="93" t="s">
        <v>452</v>
      </c>
      <c r="H924" s="575">
        <f t="shared" si="716"/>
        <v>0</v>
      </c>
      <c r="I924" s="555"/>
      <c r="J924" s="555"/>
      <c r="K924" s="555"/>
      <c r="L924" s="555"/>
      <c r="M924" s="555"/>
      <c r="N924" s="153"/>
    </row>
    <row r="925" spans="2:17" ht="21" customHeight="1">
      <c r="B925" s="50" t="e">
        <f>IF((#REF!+#REF!+H925)&lt;&gt;0,"a","b")</f>
        <v>#REF!</v>
      </c>
      <c r="C925" s="54">
        <v>4</v>
      </c>
      <c r="D925" s="54"/>
      <c r="F925" s="89"/>
      <c r="G925" s="93" t="s">
        <v>458</v>
      </c>
      <c r="H925" s="575">
        <f t="shared" si="716"/>
        <v>0</v>
      </c>
      <c r="I925" s="555"/>
      <c r="J925" s="555"/>
      <c r="K925" s="555"/>
      <c r="L925" s="555"/>
      <c r="M925" s="555"/>
      <c r="N925" s="153"/>
    </row>
    <row r="926" spans="2:17" ht="63" customHeight="1">
      <c r="B926" s="50" t="e">
        <f>IF((#REF!+#REF!+H926)&lt;&gt;0,"a","b")</f>
        <v>#REF!</v>
      </c>
      <c r="C926" s="54">
        <v>1</v>
      </c>
      <c r="D926" s="72" t="s">
        <v>547</v>
      </c>
      <c r="E926" s="45"/>
      <c r="F926" s="603" t="s">
        <v>2448</v>
      </c>
      <c r="G926" s="115" t="s">
        <v>2446</v>
      </c>
      <c r="H926" s="360">
        <f t="shared" si="716"/>
        <v>2666.3050000000003</v>
      </c>
      <c r="I926" s="380">
        <f t="shared" ref="I926:K926" si="725">I928+I1060+I1123+I1139</f>
        <v>2666.3050000000003</v>
      </c>
      <c r="J926" s="380">
        <f t="shared" si="725"/>
        <v>0</v>
      </c>
      <c r="K926" s="380">
        <f t="shared" si="725"/>
        <v>2942.9360000000001</v>
      </c>
      <c r="L926" s="380">
        <f t="shared" ref="L926:N926" si="726">L928+L1060+L1123+L1139</f>
        <v>2959.9449999999997</v>
      </c>
      <c r="M926" s="380">
        <f t="shared" si="726"/>
        <v>2971.9360000000001</v>
      </c>
      <c r="N926" s="147">
        <f t="shared" si="726"/>
        <v>0</v>
      </c>
      <c r="O926" s="60" t="s">
        <v>71</v>
      </c>
      <c r="Q926" s="55">
        <v>1</v>
      </c>
    </row>
    <row r="927" spans="2:17" ht="21" customHeight="1">
      <c r="B927" s="50" t="e">
        <f>IF((#REF!+#REF!+H927)&lt;&gt;0,"a","b")</f>
        <v>#REF!</v>
      </c>
      <c r="C927" s="54">
        <v>2</v>
      </c>
      <c r="D927" s="72" t="s">
        <v>548</v>
      </c>
      <c r="F927" s="373"/>
      <c r="G927" s="124" t="s">
        <v>255</v>
      </c>
      <c r="H927" s="391">
        <f t="shared" si="716"/>
        <v>154</v>
      </c>
      <c r="I927" s="392">
        <v>154</v>
      </c>
      <c r="J927" s="392"/>
      <c r="K927" s="392">
        <v>154</v>
      </c>
      <c r="L927" s="392">
        <v>154</v>
      </c>
      <c r="M927" s="392">
        <v>154</v>
      </c>
      <c r="N927" s="148"/>
    </row>
    <row r="928" spans="2:17" ht="20.25" customHeight="1">
      <c r="B928" s="50" t="e">
        <f>IF((#REF!+#REF!+H928)&lt;&gt;0,"a","b")</f>
        <v>#REF!</v>
      </c>
      <c r="C928" s="54">
        <v>2</v>
      </c>
      <c r="D928" s="72" t="s">
        <v>549</v>
      </c>
      <c r="E928" s="45">
        <v>70111</v>
      </c>
      <c r="F928" s="374"/>
      <c r="G928" s="117" t="s">
        <v>256</v>
      </c>
      <c r="H928" s="360">
        <f t="shared" si="716"/>
        <v>2491.3050000000003</v>
      </c>
      <c r="I928" s="380">
        <f t="shared" ref="I928:K928" si="727">I929+I940+I1008+I1016+I1017+I1027+I1037+I1007</f>
        <v>2491.3050000000003</v>
      </c>
      <c r="J928" s="380">
        <f t="shared" si="727"/>
        <v>0</v>
      </c>
      <c r="K928" s="380">
        <f t="shared" si="727"/>
        <v>2927.9360000000001</v>
      </c>
      <c r="L928" s="380">
        <f t="shared" ref="L928:N928" si="728">L929+L940+L1008+L1016+L1017+L1027+L1037+L1007</f>
        <v>2944.9449999999997</v>
      </c>
      <c r="M928" s="380">
        <f t="shared" si="728"/>
        <v>2956.9360000000001</v>
      </c>
      <c r="N928" s="149">
        <f t="shared" si="728"/>
        <v>0</v>
      </c>
      <c r="O928" s="60" t="s">
        <v>71</v>
      </c>
    </row>
    <row r="929" spans="2:15" ht="20.25" customHeight="1">
      <c r="B929" s="50" t="e">
        <f>IF((#REF!+#REF!+H929)&lt;&gt;0,"a","b")</f>
        <v>#REF!</v>
      </c>
      <c r="C929" s="54">
        <v>31</v>
      </c>
      <c r="D929" s="72" t="s">
        <v>550</v>
      </c>
      <c r="F929" s="374"/>
      <c r="G929" s="90" t="s">
        <v>257</v>
      </c>
      <c r="H929" s="361">
        <f t="shared" si="716"/>
        <v>1750</v>
      </c>
      <c r="I929" s="381">
        <f t="shared" ref="I929:K929" si="729">I930+I939</f>
        <v>1750</v>
      </c>
      <c r="J929" s="381">
        <f t="shared" si="729"/>
        <v>0</v>
      </c>
      <c r="K929" s="381">
        <f t="shared" si="729"/>
        <v>2260</v>
      </c>
      <c r="L929" s="381">
        <f t="shared" ref="L929:N929" si="730">L930+L939</f>
        <v>2260</v>
      </c>
      <c r="M929" s="381">
        <f t="shared" si="730"/>
        <v>2260</v>
      </c>
      <c r="N929" s="150">
        <f t="shared" si="730"/>
        <v>0</v>
      </c>
      <c r="O929" s="60" t="s">
        <v>71</v>
      </c>
    </row>
    <row r="930" spans="2:15" ht="20.25" customHeight="1">
      <c r="B930" s="50" t="e">
        <f>IF((#REF!+#REF!+H930)&lt;&gt;0,"a","b")</f>
        <v>#REF!</v>
      </c>
      <c r="C930" s="54">
        <v>4</v>
      </c>
      <c r="D930" s="54"/>
      <c r="F930" s="375"/>
      <c r="G930" s="93" t="s">
        <v>258</v>
      </c>
      <c r="H930" s="361">
        <f t="shared" si="716"/>
        <v>1750</v>
      </c>
      <c r="I930" s="382">
        <f t="shared" ref="I930:K930" si="731">I931+I938</f>
        <v>1750</v>
      </c>
      <c r="J930" s="382">
        <f t="shared" si="731"/>
        <v>0</v>
      </c>
      <c r="K930" s="382">
        <f t="shared" si="731"/>
        <v>2260</v>
      </c>
      <c r="L930" s="382">
        <f t="shared" ref="L930:N930" si="732">L931+L938</f>
        <v>2260</v>
      </c>
      <c r="M930" s="382">
        <f t="shared" si="732"/>
        <v>2260</v>
      </c>
      <c r="N930" s="151">
        <f t="shared" si="732"/>
        <v>0</v>
      </c>
      <c r="O930" s="60" t="s">
        <v>71</v>
      </c>
    </row>
    <row r="931" spans="2:15" ht="20.25" customHeight="1">
      <c r="B931" s="50" t="e">
        <f>IF((#REF!+#REF!+H931)&lt;&gt;0,"a","b")</f>
        <v>#REF!</v>
      </c>
      <c r="C931" s="54">
        <v>5</v>
      </c>
      <c r="D931" s="54"/>
      <c r="F931" s="374"/>
      <c r="G931" s="95" t="s">
        <v>259</v>
      </c>
      <c r="H931" s="361">
        <f t="shared" si="716"/>
        <v>1750</v>
      </c>
      <c r="I931" s="383">
        <f t="shared" ref="I931:K931" si="733">SUM(I932:I937)</f>
        <v>1750</v>
      </c>
      <c r="J931" s="383">
        <f t="shared" si="733"/>
        <v>0</v>
      </c>
      <c r="K931" s="383">
        <f t="shared" si="733"/>
        <v>2260</v>
      </c>
      <c r="L931" s="383">
        <f t="shared" ref="L931:N931" si="734">SUM(L932:L937)</f>
        <v>2260</v>
      </c>
      <c r="M931" s="383">
        <f t="shared" si="734"/>
        <v>2260</v>
      </c>
      <c r="N931" s="152">
        <f t="shared" si="734"/>
        <v>0</v>
      </c>
      <c r="O931" s="60" t="s">
        <v>71</v>
      </c>
    </row>
    <row r="932" spans="2:15" ht="20.25" customHeight="1">
      <c r="B932" s="50" t="e">
        <f>IF((#REF!+#REF!+H932)&lt;&gt;0,"a","b")</f>
        <v>#REF!</v>
      </c>
      <c r="C932" s="54">
        <v>6</v>
      </c>
      <c r="D932" s="54"/>
      <c r="F932" s="374"/>
      <c r="G932" s="97" t="s">
        <v>260</v>
      </c>
      <c r="H932" s="362">
        <f t="shared" si="716"/>
        <v>1640</v>
      </c>
      <c r="I932" s="384">
        <v>1640</v>
      </c>
      <c r="J932" s="384"/>
      <c r="K932" s="384">
        <v>2050</v>
      </c>
      <c r="L932" s="384">
        <v>2050</v>
      </c>
      <c r="M932" s="384">
        <v>2050</v>
      </c>
      <c r="N932" s="138"/>
    </row>
    <row r="933" spans="2:15" ht="20.25" customHeight="1">
      <c r="B933" s="50" t="e">
        <f>IF((#REF!+#REF!+H933)&lt;&gt;0,"a","b")</f>
        <v>#REF!</v>
      </c>
      <c r="C933" s="54">
        <v>6</v>
      </c>
      <c r="D933" s="54"/>
      <c r="F933" s="89"/>
      <c r="G933" s="97" t="s">
        <v>261</v>
      </c>
      <c r="H933" s="552">
        <f t="shared" si="716"/>
        <v>0</v>
      </c>
      <c r="I933" s="553"/>
      <c r="J933" s="553"/>
      <c r="K933" s="553"/>
      <c r="L933" s="553"/>
      <c r="M933" s="553"/>
      <c r="N933" s="138"/>
    </row>
    <row r="934" spans="2:15" ht="20.25" customHeight="1">
      <c r="B934" s="50" t="e">
        <f>IF((#REF!+#REF!+H934)&lt;&gt;0,"a","b")</f>
        <v>#REF!</v>
      </c>
      <c r="C934" s="54">
        <v>6</v>
      </c>
      <c r="D934" s="54"/>
      <c r="F934" s="89"/>
      <c r="G934" s="97" t="s">
        <v>262</v>
      </c>
      <c r="H934" s="558">
        <f t="shared" si="716"/>
        <v>110</v>
      </c>
      <c r="I934" s="553">
        <v>110</v>
      </c>
      <c r="J934" s="553"/>
      <c r="K934" s="553">
        <v>210</v>
      </c>
      <c r="L934" s="553">
        <v>210</v>
      </c>
      <c r="M934" s="553">
        <v>210</v>
      </c>
      <c r="N934" s="138"/>
    </row>
    <row r="935" spans="2:15" ht="20.25" customHeight="1">
      <c r="B935" s="50" t="e">
        <f>IF((#REF!+#REF!+H935)&lt;&gt;0,"a","b")</f>
        <v>#REF!</v>
      </c>
      <c r="C935" s="54">
        <v>6</v>
      </c>
      <c r="D935" s="54"/>
      <c r="F935" s="89"/>
      <c r="G935" s="97" t="s">
        <v>263</v>
      </c>
      <c r="H935" s="558">
        <f t="shared" si="716"/>
        <v>0</v>
      </c>
      <c r="I935" s="553"/>
      <c r="J935" s="553"/>
      <c r="K935" s="553"/>
      <c r="L935" s="553"/>
      <c r="M935" s="553"/>
      <c r="N935" s="138"/>
    </row>
    <row r="936" spans="2:15" ht="20.25" customHeight="1">
      <c r="B936" s="50" t="e">
        <f>IF((#REF!+#REF!+H936)&lt;&gt;0,"a","b")</f>
        <v>#REF!</v>
      </c>
      <c r="C936" s="54">
        <v>6</v>
      </c>
      <c r="D936" s="54"/>
      <c r="F936" s="89"/>
      <c r="G936" s="97" t="s">
        <v>264</v>
      </c>
      <c r="H936" s="552">
        <f t="shared" si="716"/>
        <v>0</v>
      </c>
      <c r="I936" s="553"/>
      <c r="J936" s="553"/>
      <c r="K936" s="553"/>
      <c r="L936" s="553"/>
      <c r="M936" s="553"/>
      <c r="N936" s="138"/>
    </row>
    <row r="937" spans="2:15" ht="20.25" customHeight="1">
      <c r="B937" s="50" t="e">
        <f>IF((#REF!+#REF!+H937)&lt;&gt;0,"a","b")</f>
        <v>#REF!</v>
      </c>
      <c r="C937" s="54">
        <v>6</v>
      </c>
      <c r="D937" s="54"/>
      <c r="F937" s="89"/>
      <c r="G937" s="97" t="s">
        <v>265</v>
      </c>
      <c r="H937" s="552">
        <f t="shared" si="716"/>
        <v>0</v>
      </c>
      <c r="I937" s="553"/>
      <c r="J937" s="553"/>
      <c r="K937" s="553"/>
      <c r="L937" s="553"/>
      <c r="M937" s="553"/>
      <c r="N937" s="138"/>
    </row>
    <row r="938" spans="2:15" ht="20.25" customHeight="1">
      <c r="B938" s="50" t="e">
        <f>IF((#REF!+#REF!+H938)&lt;&gt;0,"a","b")</f>
        <v>#REF!</v>
      </c>
      <c r="C938" s="54">
        <v>5</v>
      </c>
      <c r="D938" s="54"/>
      <c r="F938" s="89"/>
      <c r="G938" s="95" t="s">
        <v>266</v>
      </c>
      <c r="H938" s="552">
        <f t="shared" si="716"/>
        <v>0</v>
      </c>
      <c r="I938" s="554"/>
      <c r="J938" s="554"/>
      <c r="K938" s="554"/>
      <c r="L938" s="554"/>
      <c r="M938" s="554"/>
      <c r="N938" s="154"/>
    </row>
    <row r="939" spans="2:15" ht="20.25" customHeight="1">
      <c r="B939" s="50" t="e">
        <f>IF((#REF!+#REF!+H939)&lt;&gt;0,"a","b")</f>
        <v>#REF!</v>
      </c>
      <c r="C939" s="54">
        <v>4</v>
      </c>
      <c r="D939" s="54"/>
      <c r="F939" s="89"/>
      <c r="G939" s="93" t="s">
        <v>267</v>
      </c>
      <c r="H939" s="552">
        <f t="shared" si="716"/>
        <v>0</v>
      </c>
      <c r="I939" s="555"/>
      <c r="J939" s="555"/>
      <c r="K939" s="555"/>
      <c r="L939" s="555"/>
      <c r="M939" s="555"/>
      <c r="N939" s="153"/>
    </row>
    <row r="940" spans="2:15" ht="20.25" customHeight="1">
      <c r="B940" s="50" t="e">
        <f>IF((#REF!+#REF!+H940)&lt;&gt;0,"a","b")</f>
        <v>#REF!</v>
      </c>
      <c r="C940" s="54">
        <v>3</v>
      </c>
      <c r="D940" s="54"/>
      <c r="F940" s="374"/>
      <c r="G940" s="90" t="s">
        <v>268</v>
      </c>
      <c r="H940" s="363">
        <f t="shared" si="716"/>
        <v>731.30500000000006</v>
      </c>
      <c r="I940" s="381">
        <f t="shared" ref="I940:K940" si="735">I941+I942+I945+I981+I982+I983+I984+I985+I992+I993</f>
        <v>731.30500000000006</v>
      </c>
      <c r="J940" s="381">
        <f t="shared" si="735"/>
        <v>0</v>
      </c>
      <c r="K940" s="381">
        <f t="shared" si="735"/>
        <v>655.93600000000004</v>
      </c>
      <c r="L940" s="381">
        <f t="shared" ref="L940:N940" si="736">L941+L942+L945+L981+L982+L983+L984+L985+L992+L993</f>
        <v>672.94499999999994</v>
      </c>
      <c r="M940" s="381">
        <f t="shared" si="736"/>
        <v>684.93600000000004</v>
      </c>
      <c r="N940" s="150">
        <f t="shared" si="736"/>
        <v>0</v>
      </c>
      <c r="O940" s="60" t="s">
        <v>71</v>
      </c>
    </row>
    <row r="941" spans="2:15" ht="20.25" customHeight="1">
      <c r="B941" s="50" t="e">
        <f>IF((#REF!+#REF!+H941)&lt;&gt;0,"a","b")</f>
        <v>#REF!</v>
      </c>
      <c r="C941" s="54">
        <v>4</v>
      </c>
      <c r="D941" s="54"/>
      <c r="F941" s="374"/>
      <c r="G941" s="93" t="s">
        <v>269</v>
      </c>
      <c r="H941" s="364">
        <f t="shared" si="716"/>
        <v>111</v>
      </c>
      <c r="I941" s="385">
        <v>111</v>
      </c>
      <c r="J941" s="385"/>
      <c r="K941" s="385">
        <v>111</v>
      </c>
      <c r="L941" s="385">
        <v>111</v>
      </c>
      <c r="M941" s="385">
        <v>111</v>
      </c>
      <c r="N941" s="153"/>
    </row>
    <row r="942" spans="2:15" ht="20.25" customHeight="1">
      <c r="B942" s="50" t="e">
        <f>IF((#REF!+#REF!+H942)&lt;&gt;0,"a","b")</f>
        <v>#REF!</v>
      </c>
      <c r="C942" s="54">
        <v>4</v>
      </c>
      <c r="D942" s="54"/>
      <c r="F942" s="374"/>
      <c r="G942" s="93" t="s">
        <v>270</v>
      </c>
      <c r="H942" s="365">
        <f t="shared" si="716"/>
        <v>35</v>
      </c>
      <c r="I942" s="382">
        <f t="shared" ref="I942:K942" si="737">SUM(I943:I944)</f>
        <v>35</v>
      </c>
      <c r="J942" s="382">
        <f t="shared" si="737"/>
        <v>0</v>
      </c>
      <c r="K942" s="382">
        <f t="shared" si="737"/>
        <v>35</v>
      </c>
      <c r="L942" s="382">
        <f t="shared" ref="L942:N942" si="738">SUM(L943:L944)</f>
        <v>35</v>
      </c>
      <c r="M942" s="382">
        <f t="shared" si="738"/>
        <v>35</v>
      </c>
      <c r="N942" s="151">
        <f t="shared" si="738"/>
        <v>0</v>
      </c>
      <c r="O942" s="60" t="s">
        <v>71</v>
      </c>
    </row>
    <row r="943" spans="2:15" ht="20.25" customHeight="1">
      <c r="B943" s="50" t="e">
        <f>IF((#REF!+#REF!+H943)&lt;&gt;0,"a","b")</f>
        <v>#REF!</v>
      </c>
      <c r="C943" s="54">
        <v>5</v>
      </c>
      <c r="D943" s="54"/>
      <c r="F943" s="374"/>
      <c r="G943" s="95" t="s">
        <v>271</v>
      </c>
      <c r="H943" s="364">
        <f t="shared" si="716"/>
        <v>20</v>
      </c>
      <c r="I943" s="386">
        <v>20</v>
      </c>
      <c r="J943" s="386"/>
      <c r="K943" s="386">
        <v>20</v>
      </c>
      <c r="L943" s="386">
        <v>20</v>
      </c>
      <c r="M943" s="386">
        <v>20</v>
      </c>
      <c r="N943" s="154"/>
    </row>
    <row r="944" spans="2:15" ht="20.25" customHeight="1">
      <c r="B944" s="50" t="e">
        <f>IF((#REF!+#REF!+H944)&lt;&gt;0,"a","b")</f>
        <v>#REF!</v>
      </c>
      <c r="C944" s="54">
        <v>5</v>
      </c>
      <c r="D944" s="54"/>
      <c r="F944" s="374"/>
      <c r="G944" s="95" t="s">
        <v>272</v>
      </c>
      <c r="H944" s="364">
        <f t="shared" si="716"/>
        <v>15</v>
      </c>
      <c r="I944" s="386">
        <v>15</v>
      </c>
      <c r="J944" s="386"/>
      <c r="K944" s="386">
        <v>15</v>
      </c>
      <c r="L944" s="386">
        <v>15</v>
      </c>
      <c r="M944" s="386">
        <v>15</v>
      </c>
      <c r="N944" s="154"/>
    </row>
    <row r="945" spans="2:15" ht="20.25" customHeight="1">
      <c r="B945" s="50" t="e">
        <f>IF((#REF!+#REF!+H945)&lt;&gt;0,"a","b")</f>
        <v>#REF!</v>
      </c>
      <c r="C945" s="54">
        <v>4</v>
      </c>
      <c r="D945" s="54"/>
      <c r="F945" s="374"/>
      <c r="G945" s="93" t="s">
        <v>273</v>
      </c>
      <c r="H945" s="365">
        <f t="shared" si="716"/>
        <v>319</v>
      </c>
      <c r="I945" s="382">
        <f t="shared" ref="I945:K945" si="739">I946+I947+I948+I949+I961+I965+I966+I967+I968+I969+I970+I971+I979+I980</f>
        <v>319</v>
      </c>
      <c r="J945" s="382">
        <f t="shared" si="739"/>
        <v>0</v>
      </c>
      <c r="K945" s="382">
        <f t="shared" si="739"/>
        <v>324.5</v>
      </c>
      <c r="L945" s="382">
        <f t="shared" ref="L945:N945" si="740">L946+L947+L948+L949+L961+L965+L966+L967+L968+L969+L970+L971+L979+L980</f>
        <v>324.5</v>
      </c>
      <c r="M945" s="382">
        <f t="shared" si="740"/>
        <v>324.5</v>
      </c>
      <c r="N945" s="151">
        <f t="shared" si="740"/>
        <v>0</v>
      </c>
      <c r="O945" s="60" t="s">
        <v>71</v>
      </c>
    </row>
    <row r="946" spans="2:15" ht="42.75" customHeight="1">
      <c r="B946" s="50" t="e">
        <f>IF((#REF!+#REF!+H946)&lt;&gt;0,"a","b")</f>
        <v>#REF!</v>
      </c>
      <c r="C946" s="54">
        <v>5</v>
      </c>
      <c r="D946" s="54"/>
      <c r="F946" s="374"/>
      <c r="G946" s="95" t="s">
        <v>322</v>
      </c>
      <c r="H946" s="364">
        <f t="shared" si="716"/>
        <v>21</v>
      </c>
      <c r="I946" s="386">
        <v>21</v>
      </c>
      <c r="J946" s="386"/>
      <c r="K946" s="386">
        <v>21</v>
      </c>
      <c r="L946" s="386">
        <v>21</v>
      </c>
      <c r="M946" s="386">
        <v>21</v>
      </c>
      <c r="N946" s="154"/>
    </row>
    <row r="947" spans="2:15" ht="30.75" customHeight="1">
      <c r="B947" s="50" t="e">
        <f>IF((#REF!+#REF!+H947)&lt;&gt;0,"a","b")</f>
        <v>#REF!</v>
      </c>
      <c r="C947" s="54">
        <v>5</v>
      </c>
      <c r="D947" s="54"/>
      <c r="F947" s="374"/>
      <c r="G947" s="111" t="s">
        <v>289</v>
      </c>
      <c r="H947" s="364">
        <f t="shared" si="716"/>
        <v>4</v>
      </c>
      <c r="I947" s="386">
        <v>4</v>
      </c>
      <c r="J947" s="386"/>
      <c r="K947" s="386">
        <v>4</v>
      </c>
      <c r="L947" s="386">
        <v>4</v>
      </c>
      <c r="M947" s="386">
        <v>4</v>
      </c>
      <c r="N947" s="154"/>
    </row>
    <row r="948" spans="2:15" ht="60.75" customHeight="1">
      <c r="B948" s="50" t="e">
        <f>IF((#REF!+#REF!+H948)&lt;&gt;0,"a","b")</f>
        <v>#REF!</v>
      </c>
      <c r="C948" s="54">
        <v>5</v>
      </c>
      <c r="D948" s="54"/>
      <c r="F948" s="374"/>
      <c r="G948" s="111" t="s">
        <v>323</v>
      </c>
      <c r="H948" s="364">
        <f t="shared" si="716"/>
        <v>27</v>
      </c>
      <c r="I948" s="386">
        <v>27</v>
      </c>
      <c r="J948" s="386"/>
      <c r="K948" s="386">
        <v>27</v>
      </c>
      <c r="L948" s="386">
        <v>27</v>
      </c>
      <c r="M948" s="386">
        <v>27</v>
      </c>
      <c r="N948" s="154"/>
    </row>
    <row r="949" spans="2:15" ht="30.75" customHeight="1">
      <c r="B949" s="50" t="e">
        <f>IF((#REF!+#REF!+H949)&lt;&gt;0,"a","b")</f>
        <v>#REF!</v>
      </c>
      <c r="C949" s="54">
        <v>5</v>
      </c>
      <c r="D949" s="54"/>
      <c r="F949" s="374"/>
      <c r="G949" s="95" t="s">
        <v>288</v>
      </c>
      <c r="H949" s="365">
        <f t="shared" si="716"/>
        <v>18.5</v>
      </c>
      <c r="I949" s="383">
        <f t="shared" ref="I949:K949" si="741">SUM(I950:I960)</f>
        <v>18.5</v>
      </c>
      <c r="J949" s="383">
        <f t="shared" si="741"/>
        <v>0</v>
      </c>
      <c r="K949" s="383">
        <f t="shared" si="741"/>
        <v>17.5</v>
      </c>
      <c r="L949" s="383">
        <f t="shared" ref="L949:N949" si="742">SUM(L950:L960)</f>
        <v>17.5</v>
      </c>
      <c r="M949" s="383">
        <f t="shared" si="742"/>
        <v>17.5</v>
      </c>
      <c r="N949" s="152">
        <f t="shared" si="742"/>
        <v>0</v>
      </c>
      <c r="O949" s="60" t="s">
        <v>71</v>
      </c>
    </row>
    <row r="950" spans="2:15" ht="20.25" customHeight="1">
      <c r="B950" s="50" t="e">
        <f>IF((#REF!+#REF!+H950)&lt;&gt;0,"a","b")</f>
        <v>#REF!</v>
      </c>
      <c r="C950" s="54">
        <v>6</v>
      </c>
      <c r="D950" s="54"/>
      <c r="F950" s="89"/>
      <c r="G950" s="97" t="s">
        <v>274</v>
      </c>
      <c r="H950" s="556">
        <f t="shared" si="716"/>
        <v>0</v>
      </c>
      <c r="I950" s="557"/>
      <c r="J950" s="557"/>
      <c r="K950" s="557"/>
      <c r="L950" s="557"/>
      <c r="M950" s="557"/>
      <c r="N950" s="155"/>
    </row>
    <row r="951" spans="2:15" ht="20.25" customHeight="1">
      <c r="B951" s="50" t="e">
        <f>IF((#REF!+#REF!+H951)&lt;&gt;0,"a","b")</f>
        <v>#REF!</v>
      </c>
      <c r="C951" s="54">
        <v>6</v>
      </c>
      <c r="D951" s="54"/>
      <c r="F951" s="89"/>
      <c r="G951" s="97" t="s">
        <v>275</v>
      </c>
      <c r="H951" s="556">
        <f t="shared" si="716"/>
        <v>0</v>
      </c>
      <c r="I951" s="557"/>
      <c r="J951" s="557"/>
      <c r="K951" s="557"/>
      <c r="L951" s="557"/>
      <c r="M951" s="557"/>
      <c r="N951" s="155"/>
    </row>
    <row r="952" spans="2:15" ht="20.25" customHeight="1">
      <c r="B952" s="50" t="e">
        <f>IF((#REF!+#REF!+H952)&lt;&gt;0,"a","b")</f>
        <v>#REF!</v>
      </c>
      <c r="C952" s="54">
        <v>6</v>
      </c>
      <c r="D952" s="54"/>
      <c r="F952" s="374"/>
      <c r="G952" s="97" t="s">
        <v>276</v>
      </c>
      <c r="H952" s="364">
        <f t="shared" si="716"/>
        <v>1.5</v>
      </c>
      <c r="I952" s="387">
        <v>1.5</v>
      </c>
      <c r="J952" s="387"/>
      <c r="K952" s="387">
        <v>1.5</v>
      </c>
      <c r="L952" s="387">
        <v>1.5</v>
      </c>
      <c r="M952" s="387">
        <v>1.5</v>
      </c>
      <c r="N952" s="155"/>
    </row>
    <row r="953" spans="2:15" ht="20.25" customHeight="1">
      <c r="B953" s="50" t="e">
        <f>IF((#REF!+#REF!+H953)&lt;&gt;0,"a","b")</f>
        <v>#REF!</v>
      </c>
      <c r="C953" s="54">
        <v>6</v>
      </c>
      <c r="D953" s="54"/>
      <c r="F953" s="89"/>
      <c r="G953" s="97" t="s">
        <v>277</v>
      </c>
      <c r="H953" s="556">
        <f t="shared" si="716"/>
        <v>0</v>
      </c>
      <c r="I953" s="557"/>
      <c r="J953" s="557"/>
      <c r="K953" s="557"/>
      <c r="L953" s="557"/>
      <c r="M953" s="557"/>
      <c r="N953" s="155"/>
    </row>
    <row r="954" spans="2:15" ht="20.25" customHeight="1">
      <c r="B954" s="50" t="e">
        <f>IF((#REF!+#REF!+H954)&lt;&gt;0,"a","b")</f>
        <v>#REF!</v>
      </c>
      <c r="C954" s="54">
        <v>6</v>
      </c>
      <c r="D954" s="54"/>
      <c r="F954" s="374"/>
      <c r="G954" s="97" t="s">
        <v>278</v>
      </c>
      <c r="H954" s="364">
        <f t="shared" si="716"/>
        <v>14</v>
      </c>
      <c r="I954" s="387">
        <v>14</v>
      </c>
      <c r="J954" s="387"/>
      <c r="K954" s="387">
        <v>15</v>
      </c>
      <c r="L954" s="387">
        <v>15</v>
      </c>
      <c r="M954" s="387">
        <v>15</v>
      </c>
      <c r="N954" s="155"/>
    </row>
    <row r="955" spans="2:15" ht="20.25" customHeight="1">
      <c r="B955" s="50" t="e">
        <f>IF((#REF!+#REF!+H955)&lt;&gt;0,"a","b")</f>
        <v>#REF!</v>
      </c>
      <c r="C955" s="54">
        <v>6</v>
      </c>
      <c r="D955" s="54"/>
      <c r="F955" s="89"/>
      <c r="G955" s="97" t="s">
        <v>279</v>
      </c>
      <c r="H955" s="552">
        <f t="shared" si="716"/>
        <v>0</v>
      </c>
      <c r="I955" s="557"/>
      <c r="J955" s="557"/>
      <c r="K955" s="557"/>
      <c r="L955" s="557"/>
      <c r="M955" s="557"/>
      <c r="N955" s="155"/>
    </row>
    <row r="956" spans="2:15" ht="20.25" customHeight="1">
      <c r="B956" s="50" t="e">
        <f>IF((#REF!+#REF!+H956)&lt;&gt;0,"a","b")</f>
        <v>#REF!</v>
      </c>
      <c r="C956" s="54">
        <v>6</v>
      </c>
      <c r="D956" s="54"/>
      <c r="F956" s="89"/>
      <c r="G956" s="97" t="s">
        <v>280</v>
      </c>
      <c r="H956" s="552">
        <f t="shared" si="716"/>
        <v>0</v>
      </c>
      <c r="I956" s="557"/>
      <c r="J956" s="557"/>
      <c r="K956" s="557"/>
      <c r="L956" s="557"/>
      <c r="M956" s="557"/>
      <c r="N956" s="155"/>
    </row>
    <row r="957" spans="2:15" ht="20.25" customHeight="1">
      <c r="B957" s="50" t="e">
        <f>IF((#REF!+#REF!+H957)&lt;&gt;0,"a","b")</f>
        <v>#REF!</v>
      </c>
      <c r="C957" s="54">
        <v>6</v>
      </c>
      <c r="D957" s="54"/>
      <c r="F957" s="374"/>
      <c r="G957" s="97" t="s">
        <v>281</v>
      </c>
      <c r="H957" s="366">
        <f t="shared" si="716"/>
        <v>0</v>
      </c>
      <c r="I957" s="387"/>
      <c r="J957" s="387"/>
      <c r="K957" s="387"/>
      <c r="L957" s="387"/>
      <c r="M957" s="387"/>
      <c r="N957" s="155"/>
    </row>
    <row r="958" spans="2:15" ht="20.25" customHeight="1">
      <c r="B958" s="50" t="e">
        <f>IF((#REF!+#REF!+H958)&lt;&gt;0,"a","b")</f>
        <v>#REF!</v>
      </c>
      <c r="C958" s="54">
        <v>6</v>
      </c>
      <c r="D958" s="54"/>
      <c r="F958" s="89"/>
      <c r="G958" s="97" t="s">
        <v>282</v>
      </c>
      <c r="H958" s="552">
        <f t="shared" si="716"/>
        <v>0</v>
      </c>
      <c r="I958" s="557"/>
      <c r="J958" s="557"/>
      <c r="K958" s="557"/>
      <c r="L958" s="557"/>
      <c r="M958" s="557"/>
      <c r="N958" s="155"/>
    </row>
    <row r="959" spans="2:15" ht="20.25" customHeight="1">
      <c r="B959" s="50" t="e">
        <f>IF((#REF!+#REF!+H959)&lt;&gt;0,"a","b")</f>
        <v>#REF!</v>
      </c>
      <c r="C959" s="54">
        <v>6</v>
      </c>
      <c r="D959" s="54"/>
      <c r="F959" s="89"/>
      <c r="G959" s="97" t="s">
        <v>283</v>
      </c>
      <c r="H959" s="552">
        <f t="shared" si="716"/>
        <v>3</v>
      </c>
      <c r="I959" s="557">
        <v>3</v>
      </c>
      <c r="J959" s="557"/>
      <c r="K959" s="557">
        <v>1</v>
      </c>
      <c r="L959" s="557">
        <v>1</v>
      </c>
      <c r="M959" s="557">
        <v>1</v>
      </c>
      <c r="N959" s="155"/>
    </row>
    <row r="960" spans="2:15" ht="30.75" customHeight="1">
      <c r="B960" s="50" t="e">
        <f>IF((#REF!+#REF!+H960)&lt;&gt;0,"a","b")</f>
        <v>#REF!</v>
      </c>
      <c r="C960" s="54">
        <v>6</v>
      </c>
      <c r="D960" s="54"/>
      <c r="F960" s="374"/>
      <c r="G960" s="97" t="s">
        <v>324</v>
      </c>
      <c r="H960" s="366">
        <f t="shared" si="716"/>
        <v>0</v>
      </c>
      <c r="I960" s="387"/>
      <c r="J960" s="387"/>
      <c r="K960" s="387"/>
      <c r="L960" s="387"/>
      <c r="M960" s="387"/>
      <c r="N960" s="155"/>
    </row>
    <row r="961" spans="2:15" ht="20.25" customHeight="1">
      <c r="B961" s="50" t="e">
        <f>IF((#REF!+#REF!+H961)&lt;&gt;0,"a","b")</f>
        <v>#REF!</v>
      </c>
      <c r="C961" s="54">
        <v>5</v>
      </c>
      <c r="D961" s="54"/>
      <c r="F961" s="374"/>
      <c r="G961" s="95" t="s">
        <v>290</v>
      </c>
      <c r="H961" s="365">
        <f t="shared" si="716"/>
        <v>19</v>
      </c>
      <c r="I961" s="383">
        <f t="shared" ref="I961:K961" si="743">SUM(I962:I964)</f>
        <v>19</v>
      </c>
      <c r="J961" s="383">
        <f t="shared" si="743"/>
        <v>0</v>
      </c>
      <c r="K961" s="383">
        <f t="shared" si="743"/>
        <v>5</v>
      </c>
      <c r="L961" s="383">
        <f t="shared" ref="L961:N961" si="744">SUM(L962:L964)</f>
        <v>5</v>
      </c>
      <c r="M961" s="383">
        <f t="shared" si="744"/>
        <v>5</v>
      </c>
      <c r="N961" s="152">
        <f t="shared" si="744"/>
        <v>0</v>
      </c>
      <c r="O961" s="60" t="s">
        <v>71</v>
      </c>
    </row>
    <row r="962" spans="2:15" ht="20.25" customHeight="1">
      <c r="B962" s="50" t="e">
        <f>IF((#REF!+#REF!+H962)&lt;&gt;0,"a","b")</f>
        <v>#REF!</v>
      </c>
      <c r="C962" s="54">
        <v>6</v>
      </c>
      <c r="D962" s="54"/>
      <c r="F962" s="374"/>
      <c r="G962" s="97" t="s">
        <v>284</v>
      </c>
      <c r="H962" s="364">
        <f t="shared" si="716"/>
        <v>19</v>
      </c>
      <c r="I962" s="387">
        <v>19</v>
      </c>
      <c r="J962" s="387"/>
      <c r="K962" s="387">
        <v>5</v>
      </c>
      <c r="L962" s="387">
        <v>5</v>
      </c>
      <c r="M962" s="387">
        <v>5</v>
      </c>
      <c r="N962" s="155"/>
    </row>
    <row r="963" spans="2:15" ht="20.25" customHeight="1">
      <c r="B963" s="50" t="e">
        <f>IF((#REF!+#REF!+H963)&lt;&gt;0,"a","b")</f>
        <v>#REF!</v>
      </c>
      <c r="C963" s="54">
        <v>6</v>
      </c>
      <c r="D963" s="54"/>
      <c r="F963" s="374"/>
      <c r="G963" s="97" t="s">
        <v>285</v>
      </c>
      <c r="H963" s="364">
        <f t="shared" si="716"/>
        <v>0</v>
      </c>
      <c r="I963" s="387"/>
      <c r="J963" s="387"/>
      <c r="K963" s="387"/>
      <c r="L963" s="387"/>
      <c r="M963" s="387"/>
      <c r="N963" s="155"/>
    </row>
    <row r="964" spans="2:15" ht="30.75" customHeight="1">
      <c r="B964" s="50" t="e">
        <f>IF((#REF!+#REF!+H964)&lt;&gt;0,"a","b")</f>
        <v>#REF!</v>
      </c>
      <c r="C964" s="54">
        <v>6</v>
      </c>
      <c r="D964" s="54"/>
      <c r="F964" s="374"/>
      <c r="G964" s="97" t="s">
        <v>325</v>
      </c>
      <c r="H964" s="364">
        <f t="shared" si="716"/>
        <v>0</v>
      </c>
      <c r="I964" s="387"/>
      <c r="J964" s="387"/>
      <c r="K964" s="387"/>
      <c r="L964" s="387"/>
      <c r="M964" s="387"/>
      <c r="N964" s="155"/>
    </row>
    <row r="965" spans="2:15" ht="30.75" customHeight="1">
      <c r="B965" s="50" t="e">
        <f>IF((#REF!+#REF!+H965)&lt;&gt;0,"a","b")</f>
        <v>#REF!</v>
      </c>
      <c r="C965" s="54">
        <v>5</v>
      </c>
      <c r="D965" s="54"/>
      <c r="F965" s="374"/>
      <c r="G965" s="95" t="s">
        <v>326</v>
      </c>
      <c r="H965" s="364">
        <f t="shared" ref="H965:H1028" si="745">I965+J965</f>
        <v>0</v>
      </c>
      <c r="I965" s="386"/>
      <c r="J965" s="386"/>
      <c r="K965" s="386"/>
      <c r="L965" s="386"/>
      <c r="M965" s="386"/>
      <c r="N965" s="154"/>
    </row>
    <row r="966" spans="2:15" ht="34.5" customHeight="1">
      <c r="B966" s="50" t="e">
        <f>IF((#REF!+#REF!+H966)&lt;&gt;0,"a","b")</f>
        <v>#REF!</v>
      </c>
      <c r="C966" s="54">
        <v>5</v>
      </c>
      <c r="D966" s="54"/>
      <c r="F966" s="374"/>
      <c r="G966" s="128" t="s">
        <v>460</v>
      </c>
      <c r="H966" s="364">
        <f t="shared" si="745"/>
        <v>0</v>
      </c>
      <c r="I966" s="386"/>
      <c r="J966" s="386"/>
      <c r="K966" s="386"/>
      <c r="L966" s="386"/>
      <c r="M966" s="386"/>
      <c r="N966" s="154"/>
    </row>
    <row r="967" spans="2:15" ht="34.5" customHeight="1">
      <c r="B967" s="50" t="e">
        <f>IF((#REF!+#REF!+H967)&lt;&gt;0,"a","b")</f>
        <v>#REF!</v>
      </c>
      <c r="C967" s="54">
        <v>5</v>
      </c>
      <c r="D967" s="54"/>
      <c r="F967" s="89"/>
      <c r="G967" s="95" t="s">
        <v>327</v>
      </c>
      <c r="H967" s="556">
        <f t="shared" si="745"/>
        <v>3</v>
      </c>
      <c r="I967" s="554">
        <v>3</v>
      </c>
      <c r="J967" s="554"/>
      <c r="K967" s="554">
        <v>4</v>
      </c>
      <c r="L967" s="554">
        <v>4</v>
      </c>
      <c r="M967" s="554">
        <v>4</v>
      </c>
      <c r="N967" s="154"/>
    </row>
    <row r="968" spans="2:15" ht="50.25" customHeight="1">
      <c r="B968" s="50" t="e">
        <f>IF((#REF!+#REF!+H968)&lt;&gt;0,"a","b")</f>
        <v>#REF!</v>
      </c>
      <c r="C968" s="54">
        <v>5</v>
      </c>
      <c r="D968" s="54"/>
      <c r="F968" s="89"/>
      <c r="G968" s="95" t="s">
        <v>328</v>
      </c>
      <c r="H968" s="552">
        <f t="shared" si="745"/>
        <v>4.5</v>
      </c>
      <c r="I968" s="554">
        <v>4.5</v>
      </c>
      <c r="J968" s="554"/>
      <c r="K968" s="554">
        <v>3</v>
      </c>
      <c r="L968" s="554">
        <v>3</v>
      </c>
      <c r="M968" s="554">
        <v>3</v>
      </c>
      <c r="N968" s="154"/>
    </row>
    <row r="969" spans="2:15" ht="20.25" customHeight="1">
      <c r="B969" s="50" t="e">
        <f>IF((#REF!+#REF!+H969)&lt;&gt;0,"a","b")</f>
        <v>#REF!</v>
      </c>
      <c r="C969" s="54">
        <v>5</v>
      </c>
      <c r="D969" s="54"/>
      <c r="F969" s="374"/>
      <c r="G969" s="95" t="s">
        <v>329</v>
      </c>
      <c r="H969" s="366">
        <f t="shared" si="745"/>
        <v>85</v>
      </c>
      <c r="I969" s="386">
        <v>85</v>
      </c>
      <c r="J969" s="386"/>
      <c r="K969" s="386">
        <v>90</v>
      </c>
      <c r="L969" s="386">
        <v>90</v>
      </c>
      <c r="M969" s="386">
        <v>90</v>
      </c>
      <c r="N969" s="154"/>
    </row>
    <row r="970" spans="2:15" ht="20.25" customHeight="1">
      <c r="B970" s="50" t="e">
        <f>IF((#REF!+#REF!+H970)&lt;&gt;0,"a","b")</f>
        <v>#REF!</v>
      </c>
      <c r="C970" s="54">
        <v>5</v>
      </c>
      <c r="D970" s="54"/>
      <c r="F970" s="374"/>
      <c r="G970" s="95" t="s">
        <v>330</v>
      </c>
      <c r="H970" s="367">
        <f t="shared" si="745"/>
        <v>7</v>
      </c>
      <c r="I970" s="386">
        <v>7</v>
      </c>
      <c r="J970" s="386"/>
      <c r="K970" s="386">
        <v>8</v>
      </c>
      <c r="L970" s="386">
        <v>8</v>
      </c>
      <c r="M970" s="386">
        <v>8</v>
      </c>
      <c r="N970" s="154"/>
    </row>
    <row r="971" spans="2:15" ht="20.25" customHeight="1">
      <c r="B971" s="50" t="e">
        <f>IF((#REF!+#REF!+H971)&lt;&gt;0,"a","b")</f>
        <v>#REF!</v>
      </c>
      <c r="C971" s="54">
        <v>5</v>
      </c>
      <c r="D971" s="54"/>
      <c r="F971" s="374"/>
      <c r="G971" s="95" t="s">
        <v>331</v>
      </c>
      <c r="H971" s="368">
        <f t="shared" si="745"/>
        <v>120</v>
      </c>
      <c r="I971" s="383">
        <f t="shared" ref="I971:K971" si="746">SUM(I972:I978)</f>
        <v>120</v>
      </c>
      <c r="J971" s="383">
        <f t="shared" si="746"/>
        <v>0</v>
      </c>
      <c r="K971" s="383">
        <f t="shared" si="746"/>
        <v>130</v>
      </c>
      <c r="L971" s="383">
        <f t="shared" ref="L971:N971" si="747">SUM(L972:L978)</f>
        <v>130</v>
      </c>
      <c r="M971" s="383">
        <f t="shared" si="747"/>
        <v>130</v>
      </c>
      <c r="N971" s="152">
        <f t="shared" si="747"/>
        <v>0</v>
      </c>
      <c r="O971" s="60" t="s">
        <v>71</v>
      </c>
    </row>
    <row r="972" spans="2:15" ht="23.25" customHeight="1">
      <c r="B972" s="50" t="e">
        <f>IF((#REF!+#REF!+H972)&lt;&gt;0,"a","b")</f>
        <v>#REF!</v>
      </c>
      <c r="C972" s="54">
        <v>6</v>
      </c>
      <c r="D972" s="54"/>
      <c r="F972" s="374"/>
      <c r="G972" s="97" t="s">
        <v>291</v>
      </c>
      <c r="H972" s="367">
        <f t="shared" si="745"/>
        <v>60</v>
      </c>
      <c r="I972" s="387">
        <v>60</v>
      </c>
      <c r="J972" s="387"/>
      <c r="K972" s="387">
        <v>65</v>
      </c>
      <c r="L972" s="387">
        <v>65</v>
      </c>
      <c r="M972" s="387">
        <v>65</v>
      </c>
      <c r="N972" s="155"/>
    </row>
    <row r="973" spans="2:15" ht="20.25" customHeight="1">
      <c r="B973" s="50" t="e">
        <f>IF((#REF!+#REF!+H973)&lt;&gt;0,"a","b")</f>
        <v>#REF!</v>
      </c>
      <c r="C973" s="54">
        <v>6</v>
      </c>
      <c r="D973" s="54"/>
      <c r="F973" s="374"/>
      <c r="G973" s="97" t="s">
        <v>292</v>
      </c>
      <c r="H973" s="367">
        <f t="shared" si="745"/>
        <v>60</v>
      </c>
      <c r="I973" s="387">
        <v>60</v>
      </c>
      <c r="J973" s="387"/>
      <c r="K973" s="387">
        <v>65</v>
      </c>
      <c r="L973" s="387">
        <v>65</v>
      </c>
      <c r="M973" s="387">
        <v>65</v>
      </c>
      <c r="N973" s="155"/>
    </row>
    <row r="974" spans="2:15" ht="23.25" customHeight="1">
      <c r="B974" s="50" t="e">
        <f>IF((#REF!+#REF!+H974)&lt;&gt;0,"a","b")</f>
        <v>#REF!</v>
      </c>
      <c r="C974" s="54">
        <v>6</v>
      </c>
      <c r="D974" s="54"/>
      <c r="F974" s="374"/>
      <c r="G974" s="97" t="s">
        <v>293</v>
      </c>
      <c r="H974" s="366">
        <f t="shared" si="745"/>
        <v>0</v>
      </c>
      <c r="I974" s="387"/>
      <c r="J974" s="387"/>
      <c r="K974" s="387"/>
      <c r="L974" s="387"/>
      <c r="M974" s="387"/>
      <c r="N974" s="155"/>
    </row>
    <row r="975" spans="2:15" ht="31.5" customHeight="1">
      <c r="B975" s="50" t="e">
        <f>IF((#REF!+#REF!+H975)&lt;&gt;0,"a","b")</f>
        <v>#REF!</v>
      </c>
      <c r="C975" s="54">
        <v>6</v>
      </c>
      <c r="D975" s="54"/>
      <c r="F975" s="89"/>
      <c r="G975" s="97" t="s">
        <v>294</v>
      </c>
      <c r="H975" s="552">
        <f t="shared" si="745"/>
        <v>0</v>
      </c>
      <c r="I975" s="557"/>
      <c r="J975" s="557"/>
      <c r="K975" s="557"/>
      <c r="L975" s="557"/>
      <c r="M975" s="557"/>
      <c r="N975" s="155"/>
    </row>
    <row r="976" spans="2:15" ht="33.75" customHeight="1">
      <c r="B976" s="50" t="e">
        <f>IF((#REF!+#REF!+H976)&lt;&gt;0,"a","b")</f>
        <v>#REF!</v>
      </c>
      <c r="C976" s="54">
        <v>6</v>
      </c>
      <c r="D976" s="54"/>
      <c r="F976" s="374"/>
      <c r="G976" s="97" t="s">
        <v>332</v>
      </c>
      <c r="H976" s="366">
        <f t="shared" si="745"/>
        <v>0</v>
      </c>
      <c r="I976" s="387"/>
      <c r="J976" s="387"/>
      <c r="K976" s="387"/>
      <c r="L976" s="387"/>
      <c r="M976" s="387"/>
      <c r="N976" s="155"/>
    </row>
    <row r="977" spans="2:18" ht="34.5" customHeight="1">
      <c r="B977" s="50" t="e">
        <f>IF((#REF!+#REF!+H977)&lt;&gt;0,"a","b")</f>
        <v>#REF!</v>
      </c>
      <c r="C977" s="54">
        <v>6</v>
      </c>
      <c r="D977" s="54"/>
      <c r="F977" s="374"/>
      <c r="G977" s="97" t="s">
        <v>333</v>
      </c>
      <c r="H977" s="366">
        <f t="shared" si="745"/>
        <v>0</v>
      </c>
      <c r="I977" s="387"/>
      <c r="J977" s="387"/>
      <c r="K977" s="387"/>
      <c r="L977" s="387"/>
      <c r="M977" s="387"/>
      <c r="N977" s="155"/>
    </row>
    <row r="978" spans="2:18" ht="33.75" customHeight="1">
      <c r="B978" s="50" t="e">
        <f>IF((#REF!+#REF!+H978)&lt;&gt;0,"a","b")</f>
        <v>#REF!</v>
      </c>
      <c r="C978" s="54">
        <v>6</v>
      </c>
      <c r="D978" s="54"/>
      <c r="F978" s="89"/>
      <c r="G978" s="97" t="s">
        <v>334</v>
      </c>
      <c r="H978" s="552">
        <f t="shared" si="745"/>
        <v>0</v>
      </c>
      <c r="I978" s="557"/>
      <c r="J978" s="557"/>
      <c r="K978" s="557"/>
      <c r="L978" s="557"/>
      <c r="M978" s="557"/>
      <c r="N978" s="155"/>
    </row>
    <row r="979" spans="2:18" ht="34.5" customHeight="1">
      <c r="B979" s="50" t="e">
        <f>IF((#REF!+#REF!+H979)&lt;&gt;0,"a","b")</f>
        <v>#REF!</v>
      </c>
      <c r="C979" s="54">
        <v>5</v>
      </c>
      <c r="D979" s="54"/>
      <c r="F979" s="89"/>
      <c r="G979" s="95" t="s">
        <v>335</v>
      </c>
      <c r="H979" s="552">
        <f t="shared" si="745"/>
        <v>0</v>
      </c>
      <c r="I979" s="554"/>
      <c r="J979" s="554"/>
      <c r="K979" s="554"/>
      <c r="L979" s="554"/>
      <c r="M979" s="554"/>
      <c r="N979" s="156"/>
    </row>
    <row r="980" spans="2:18" ht="24.75" customHeight="1">
      <c r="B980" s="50" t="e">
        <f>IF((#REF!+#REF!+H980)&lt;&gt;0,"a","b")</f>
        <v>#REF!</v>
      </c>
      <c r="C980" s="54">
        <v>5</v>
      </c>
      <c r="D980" s="54"/>
      <c r="F980" s="374"/>
      <c r="G980" s="95" t="s">
        <v>336</v>
      </c>
      <c r="H980" s="367">
        <f t="shared" si="745"/>
        <v>10</v>
      </c>
      <c r="I980" s="386">
        <v>10</v>
      </c>
      <c r="J980" s="386"/>
      <c r="K980" s="386">
        <v>15</v>
      </c>
      <c r="L980" s="386">
        <v>15</v>
      </c>
      <c r="M980" s="386">
        <v>15</v>
      </c>
      <c r="N980" s="156"/>
    </row>
    <row r="981" spans="2:18" ht="27.75" customHeight="1">
      <c r="B981" s="50" t="e">
        <f>IF((#REF!+#REF!+H981)&lt;&gt;0,"a","b")</f>
        <v>#REF!</v>
      </c>
      <c r="C981" s="54">
        <v>4</v>
      </c>
      <c r="D981" s="54"/>
      <c r="F981" s="374"/>
      <c r="G981" s="93" t="s">
        <v>337</v>
      </c>
      <c r="H981" s="366">
        <f t="shared" si="745"/>
        <v>30</v>
      </c>
      <c r="I981" s="385">
        <v>30</v>
      </c>
      <c r="J981" s="385"/>
      <c r="K981" s="385"/>
      <c r="L981" s="385"/>
      <c r="M981" s="385"/>
      <c r="N981" s="153"/>
    </row>
    <row r="982" spans="2:18" ht="23.25" customHeight="1">
      <c r="B982" s="50" t="e">
        <f>IF((#REF!+#REF!+H982)&lt;&gt;0,"a","b")</f>
        <v>#REF!</v>
      </c>
      <c r="C982" s="54">
        <v>4</v>
      </c>
      <c r="D982" s="54"/>
      <c r="F982" s="89"/>
      <c r="G982" s="93" t="s">
        <v>338</v>
      </c>
      <c r="H982" s="552">
        <f t="shared" si="745"/>
        <v>0</v>
      </c>
      <c r="I982" s="555"/>
      <c r="J982" s="555"/>
      <c r="K982" s="555"/>
      <c r="L982" s="555"/>
      <c r="M982" s="555"/>
      <c r="N982" s="153"/>
    </row>
    <row r="983" spans="2:18" ht="24" customHeight="1">
      <c r="B983" s="50" t="e">
        <f>IF((#REF!+#REF!+H983)&lt;&gt;0,"a","b")</f>
        <v>#REF!</v>
      </c>
      <c r="C983" s="54">
        <v>4</v>
      </c>
      <c r="D983" s="54"/>
      <c r="F983" s="89"/>
      <c r="G983" s="93" t="s">
        <v>339</v>
      </c>
      <c r="H983" s="552">
        <f t="shared" si="745"/>
        <v>0</v>
      </c>
      <c r="I983" s="555"/>
      <c r="J983" s="555"/>
      <c r="K983" s="555"/>
      <c r="L983" s="555"/>
      <c r="M983" s="555"/>
      <c r="N983" s="153"/>
    </row>
    <row r="984" spans="2:18" ht="34.5" customHeight="1">
      <c r="B984" s="50" t="e">
        <f>IF((#REF!+#REF!+H984)&lt;&gt;0,"a","b")</f>
        <v>#REF!</v>
      </c>
      <c r="C984" s="54">
        <v>4</v>
      </c>
      <c r="D984" s="54"/>
      <c r="F984" s="374"/>
      <c r="G984" s="93" t="s">
        <v>340</v>
      </c>
      <c r="H984" s="366">
        <f t="shared" si="745"/>
        <v>2</v>
      </c>
      <c r="I984" s="385">
        <v>2</v>
      </c>
      <c r="J984" s="385"/>
      <c r="K984" s="385">
        <v>3</v>
      </c>
      <c r="L984" s="385">
        <v>3</v>
      </c>
      <c r="M984" s="385">
        <v>3</v>
      </c>
      <c r="N984" s="153"/>
    </row>
    <row r="985" spans="2:18" ht="33" customHeight="1">
      <c r="B985" s="50" t="e">
        <f>IF((#REF!+#REF!+H985)&lt;&gt;0,"a","b")</f>
        <v>#REF!</v>
      </c>
      <c r="C985" s="54">
        <v>4</v>
      </c>
      <c r="D985" s="54"/>
      <c r="F985" s="374"/>
      <c r="G985" s="93" t="s">
        <v>341</v>
      </c>
      <c r="H985" s="363">
        <f t="shared" si="745"/>
        <v>108</v>
      </c>
      <c r="I985" s="382">
        <f t="shared" ref="I985:K985" si="748">SUM(I986:I991)</f>
        <v>108</v>
      </c>
      <c r="J985" s="382">
        <f t="shared" si="748"/>
        <v>0</v>
      </c>
      <c r="K985" s="382">
        <f t="shared" si="748"/>
        <v>123</v>
      </c>
      <c r="L985" s="382">
        <f t="shared" ref="L985:N985" si="749">SUM(L986:L991)</f>
        <v>123</v>
      </c>
      <c r="M985" s="382">
        <f t="shared" si="749"/>
        <v>123</v>
      </c>
      <c r="N985" s="151">
        <f t="shared" si="749"/>
        <v>0</v>
      </c>
      <c r="O985" s="60" t="s">
        <v>71</v>
      </c>
    </row>
    <row r="986" spans="2:18" ht="20.25" customHeight="1">
      <c r="B986" s="50" t="e">
        <f>IF((#REF!+#REF!+H986)&lt;&gt;0,"a","b")</f>
        <v>#REF!</v>
      </c>
      <c r="C986" s="54">
        <v>5</v>
      </c>
      <c r="D986" s="54"/>
      <c r="F986" s="374"/>
      <c r="G986" s="95" t="s">
        <v>342</v>
      </c>
      <c r="H986" s="366">
        <f t="shared" si="745"/>
        <v>47</v>
      </c>
      <c r="I986" s="386">
        <v>47</v>
      </c>
      <c r="J986" s="386"/>
      <c r="K986" s="386">
        <v>50</v>
      </c>
      <c r="L986" s="386">
        <v>50</v>
      </c>
      <c r="M986" s="386">
        <v>50</v>
      </c>
      <c r="N986" s="156"/>
      <c r="R986" s="1">
        <f>82+55</f>
        <v>137</v>
      </c>
    </row>
    <row r="987" spans="2:18" ht="20.25" customHeight="1">
      <c r="B987" s="50" t="e">
        <f>IF((#REF!+#REF!+H987)&lt;&gt;0,"a","b")</f>
        <v>#REF!</v>
      </c>
      <c r="C987" s="54">
        <v>5</v>
      </c>
      <c r="D987" s="54"/>
      <c r="F987" s="89"/>
      <c r="G987" s="95" t="s">
        <v>343</v>
      </c>
      <c r="H987" s="552">
        <f t="shared" si="745"/>
        <v>27</v>
      </c>
      <c r="I987" s="554">
        <v>27</v>
      </c>
      <c r="J987" s="554"/>
      <c r="K987" s="554">
        <v>30</v>
      </c>
      <c r="L987" s="554">
        <v>30</v>
      </c>
      <c r="M987" s="554">
        <v>30</v>
      </c>
      <c r="N987" s="156"/>
    </row>
    <row r="988" spans="2:18" ht="35.25" customHeight="1">
      <c r="B988" s="50" t="e">
        <f>IF((#REF!+#REF!+H988)&lt;&gt;0,"a","b")</f>
        <v>#REF!</v>
      </c>
      <c r="C988" s="54">
        <v>5</v>
      </c>
      <c r="D988" s="54"/>
      <c r="F988" s="374"/>
      <c r="G988" s="95" t="s">
        <v>344</v>
      </c>
      <c r="H988" s="366">
        <f t="shared" si="745"/>
        <v>7</v>
      </c>
      <c r="I988" s="386">
        <v>7</v>
      </c>
      <c r="J988" s="386"/>
      <c r="K988" s="386">
        <v>10</v>
      </c>
      <c r="L988" s="386">
        <v>10</v>
      </c>
      <c r="M988" s="386">
        <v>10</v>
      </c>
      <c r="N988" s="156"/>
    </row>
    <row r="989" spans="2:18" ht="36.75" customHeight="1">
      <c r="B989" s="50" t="e">
        <f>IF((#REF!+#REF!+H989)&lt;&gt;0,"a","b")</f>
        <v>#REF!</v>
      </c>
      <c r="C989" s="54">
        <v>5</v>
      </c>
      <c r="D989" s="54"/>
      <c r="F989" s="374"/>
      <c r="G989" s="95" t="s">
        <v>345</v>
      </c>
      <c r="H989" s="366">
        <f t="shared" si="745"/>
        <v>25</v>
      </c>
      <c r="I989" s="386">
        <v>25</v>
      </c>
      <c r="J989" s="386"/>
      <c r="K989" s="386">
        <v>30</v>
      </c>
      <c r="L989" s="386">
        <v>30</v>
      </c>
      <c r="M989" s="386">
        <v>30</v>
      </c>
      <c r="N989" s="156"/>
    </row>
    <row r="990" spans="2:18" ht="30.75" customHeight="1">
      <c r="B990" s="50" t="e">
        <f>IF((#REF!+#REF!+H990)&lt;&gt;0,"a","b")</f>
        <v>#REF!</v>
      </c>
      <c r="C990" s="54">
        <v>5</v>
      </c>
      <c r="D990" s="54"/>
      <c r="F990" s="89"/>
      <c r="G990" s="95" t="s">
        <v>346</v>
      </c>
      <c r="H990" s="552">
        <f t="shared" si="745"/>
        <v>0</v>
      </c>
      <c r="I990" s="554"/>
      <c r="J990" s="554"/>
      <c r="K990" s="554"/>
      <c r="L990" s="554"/>
      <c r="M990" s="554"/>
      <c r="N990" s="156"/>
    </row>
    <row r="991" spans="2:18" ht="30.75" customHeight="1">
      <c r="B991" s="50" t="e">
        <f>IF((#REF!+#REF!+H991)&lt;&gt;0,"a","b")</f>
        <v>#REF!</v>
      </c>
      <c r="C991" s="54">
        <v>5</v>
      </c>
      <c r="D991" s="54"/>
      <c r="F991" s="89"/>
      <c r="G991" s="95" t="s">
        <v>347</v>
      </c>
      <c r="H991" s="552">
        <f t="shared" si="745"/>
        <v>2</v>
      </c>
      <c r="I991" s="554">
        <v>2</v>
      </c>
      <c r="J991" s="554"/>
      <c r="K991" s="554">
        <v>3</v>
      </c>
      <c r="L991" s="554">
        <v>3</v>
      </c>
      <c r="M991" s="554">
        <v>3</v>
      </c>
      <c r="N991" s="156"/>
    </row>
    <row r="992" spans="2:18" ht="20.25" customHeight="1">
      <c r="B992" s="50" t="e">
        <f>IF((#REF!+#REF!+H992)&lt;&gt;0,"a","b")</f>
        <v>#REF!</v>
      </c>
      <c r="C992" s="54">
        <v>4</v>
      </c>
      <c r="D992" s="54"/>
      <c r="F992" s="89"/>
      <c r="G992" s="93" t="s">
        <v>348</v>
      </c>
      <c r="H992" s="552">
        <f t="shared" si="745"/>
        <v>0</v>
      </c>
      <c r="I992" s="555"/>
      <c r="J992" s="555"/>
      <c r="K992" s="555"/>
      <c r="L992" s="555"/>
      <c r="M992" s="555"/>
      <c r="N992" s="153"/>
    </row>
    <row r="993" spans="2:15" ht="20.25" customHeight="1">
      <c r="B993" s="50" t="e">
        <f>IF((#REF!+#REF!+H993)&lt;&gt;0,"a","b")</f>
        <v>#REF!</v>
      </c>
      <c r="C993" s="54">
        <v>4</v>
      </c>
      <c r="D993" s="54"/>
      <c r="F993" s="374"/>
      <c r="G993" s="93" t="s">
        <v>349</v>
      </c>
      <c r="H993" s="363">
        <f t="shared" si="745"/>
        <v>126.30500000000001</v>
      </c>
      <c r="I993" s="382">
        <f t="shared" ref="I993:J993" si="750">SUM(I994:I1006)</f>
        <v>126.30500000000001</v>
      </c>
      <c r="J993" s="382">
        <f t="shared" si="750"/>
        <v>0</v>
      </c>
      <c r="K993" s="382">
        <f>SUM(K994:K1006)</f>
        <v>59.436</v>
      </c>
      <c r="L993" s="382">
        <f t="shared" ref="L993:N993" si="751">SUM(L994:L1006)</f>
        <v>76.444999999999993</v>
      </c>
      <c r="M993" s="382">
        <f t="shared" si="751"/>
        <v>88.436000000000007</v>
      </c>
      <c r="N993" s="151">
        <f t="shared" si="751"/>
        <v>0</v>
      </c>
      <c r="O993" s="60" t="s">
        <v>71</v>
      </c>
    </row>
    <row r="994" spans="2:15" ht="20.25" customHeight="1">
      <c r="B994" s="50" t="e">
        <f>IF((#REF!+#REF!+H994)&lt;&gt;0,"a","b")</f>
        <v>#REF!</v>
      </c>
      <c r="C994" s="54">
        <v>5</v>
      </c>
      <c r="D994" s="54"/>
      <c r="F994" s="89"/>
      <c r="G994" s="95" t="s">
        <v>350</v>
      </c>
      <c r="H994" s="561">
        <f t="shared" si="745"/>
        <v>0</v>
      </c>
      <c r="I994" s="554"/>
      <c r="J994" s="554"/>
      <c r="K994" s="554"/>
      <c r="L994" s="554"/>
      <c r="M994" s="554"/>
      <c r="N994" s="156"/>
    </row>
    <row r="995" spans="2:15" ht="30" customHeight="1">
      <c r="B995" s="50" t="e">
        <f>IF((#REF!+#REF!+H995)&lt;&gt;0,"a","b")</f>
        <v>#REF!</v>
      </c>
      <c r="C995" s="54">
        <v>5</v>
      </c>
      <c r="D995" s="54"/>
      <c r="F995" s="89"/>
      <c r="G995" s="95" t="s">
        <v>351</v>
      </c>
      <c r="H995" s="552">
        <f t="shared" si="745"/>
        <v>0</v>
      </c>
      <c r="I995" s="554"/>
      <c r="J995" s="554"/>
      <c r="K995" s="554"/>
      <c r="L995" s="554"/>
      <c r="M995" s="554"/>
      <c r="N995" s="156"/>
    </row>
    <row r="996" spans="2:15" ht="22.5" customHeight="1">
      <c r="B996" s="50" t="e">
        <f>IF((#REF!+#REF!+H996)&lt;&gt;0,"a","b")</f>
        <v>#REF!</v>
      </c>
      <c r="C996" s="54">
        <v>5</v>
      </c>
      <c r="D996" s="54"/>
      <c r="F996" s="374"/>
      <c r="G996" s="95" t="s">
        <v>352</v>
      </c>
      <c r="H996" s="366">
        <f t="shared" si="745"/>
        <v>50</v>
      </c>
      <c r="I996" s="386">
        <v>50</v>
      </c>
      <c r="J996" s="386"/>
      <c r="K996" s="386">
        <v>31.436</v>
      </c>
      <c r="L996" s="386">
        <v>48.445</v>
      </c>
      <c r="M996" s="386">
        <v>60.436</v>
      </c>
      <c r="N996" s="156"/>
    </row>
    <row r="997" spans="2:15" ht="33.75" customHeight="1">
      <c r="B997" s="50" t="e">
        <f>IF((#REF!+#REF!+H997)&lt;&gt;0,"a","b")</f>
        <v>#REF!</v>
      </c>
      <c r="C997" s="54">
        <v>5</v>
      </c>
      <c r="D997" s="54"/>
      <c r="F997" s="374"/>
      <c r="G997" s="95" t="s">
        <v>353</v>
      </c>
      <c r="H997" s="366">
        <f t="shared" si="745"/>
        <v>0</v>
      </c>
      <c r="I997" s="386"/>
      <c r="J997" s="386"/>
      <c r="K997" s="386"/>
      <c r="L997" s="386"/>
      <c r="M997" s="386"/>
      <c r="N997" s="156"/>
    </row>
    <row r="998" spans="2:15" ht="24.75" customHeight="1">
      <c r="B998" s="50" t="e">
        <f>IF((#REF!+#REF!+H998)&lt;&gt;0,"a","b")</f>
        <v>#REF!</v>
      </c>
      <c r="C998" s="54">
        <v>5</v>
      </c>
      <c r="D998" s="54"/>
      <c r="F998" s="374"/>
      <c r="G998" s="95" t="s">
        <v>354</v>
      </c>
      <c r="H998" s="366">
        <f t="shared" si="745"/>
        <v>0</v>
      </c>
      <c r="I998" s="386"/>
      <c r="J998" s="386"/>
      <c r="K998" s="386"/>
      <c r="L998" s="386"/>
      <c r="M998" s="386"/>
      <c r="N998" s="156"/>
    </row>
    <row r="999" spans="2:15" ht="35.25" customHeight="1">
      <c r="B999" s="50" t="e">
        <f>IF((#REF!+#REF!+H999)&lt;&gt;0,"a","b")</f>
        <v>#REF!</v>
      </c>
      <c r="C999" s="54">
        <v>5</v>
      </c>
      <c r="D999" s="54"/>
      <c r="F999" s="89"/>
      <c r="G999" s="95" t="s">
        <v>355</v>
      </c>
      <c r="H999" s="558">
        <f t="shared" si="745"/>
        <v>0</v>
      </c>
      <c r="I999" s="554"/>
      <c r="J999" s="554"/>
      <c r="K999" s="554"/>
      <c r="L999" s="554"/>
      <c r="M999" s="554"/>
      <c r="N999" s="156"/>
    </row>
    <row r="1000" spans="2:15" ht="33.75" customHeight="1">
      <c r="B1000" s="50" t="e">
        <f>IF((#REF!+#REF!+H1000)&lt;&gt;0,"a","b")</f>
        <v>#REF!</v>
      </c>
      <c r="C1000" s="54">
        <v>5</v>
      </c>
      <c r="D1000" s="54"/>
      <c r="F1000" s="374"/>
      <c r="G1000" s="95" t="s">
        <v>356</v>
      </c>
      <c r="H1000" s="367">
        <f t="shared" si="745"/>
        <v>3</v>
      </c>
      <c r="I1000" s="386">
        <v>3</v>
      </c>
      <c r="J1000" s="386"/>
      <c r="K1000" s="386">
        <v>3</v>
      </c>
      <c r="L1000" s="386">
        <v>3</v>
      </c>
      <c r="M1000" s="386">
        <v>3</v>
      </c>
      <c r="N1000" s="156"/>
    </row>
    <row r="1001" spans="2:15" ht="20.25" customHeight="1">
      <c r="B1001" s="50" t="e">
        <f>IF((#REF!+#REF!+H1001)&lt;&gt;0,"a","b")</f>
        <v>#REF!</v>
      </c>
      <c r="C1001" s="54">
        <v>5</v>
      </c>
      <c r="D1001" s="54"/>
      <c r="F1001" s="374"/>
      <c r="G1001" s="95" t="s">
        <v>357</v>
      </c>
      <c r="H1001" s="369">
        <f t="shared" si="745"/>
        <v>10</v>
      </c>
      <c r="I1001" s="386">
        <v>10</v>
      </c>
      <c r="J1001" s="386"/>
      <c r="K1001" s="386">
        <v>15</v>
      </c>
      <c r="L1001" s="386">
        <v>15</v>
      </c>
      <c r="M1001" s="386">
        <v>15</v>
      </c>
      <c r="N1001" s="156"/>
    </row>
    <row r="1002" spans="2:15" ht="20.25" customHeight="1">
      <c r="B1002" s="50" t="e">
        <f>IF((#REF!+#REF!+H1002)&lt;&gt;0,"a","b")</f>
        <v>#REF!</v>
      </c>
      <c r="C1002" s="54">
        <v>5</v>
      </c>
      <c r="D1002" s="54"/>
      <c r="F1002" s="374"/>
      <c r="G1002" s="95" t="s">
        <v>358</v>
      </c>
      <c r="H1002" s="366">
        <f t="shared" si="745"/>
        <v>8</v>
      </c>
      <c r="I1002" s="386">
        <v>8</v>
      </c>
      <c r="J1002" s="386"/>
      <c r="K1002" s="386">
        <v>10</v>
      </c>
      <c r="L1002" s="386">
        <v>10</v>
      </c>
      <c r="M1002" s="386">
        <v>10</v>
      </c>
      <c r="N1002" s="156"/>
    </row>
    <row r="1003" spans="2:15" ht="20.25" customHeight="1">
      <c r="B1003" s="50" t="e">
        <f>IF((#REF!+#REF!+H1003)&lt;&gt;0,"a","b")</f>
        <v>#REF!</v>
      </c>
      <c r="C1003" s="54">
        <v>5</v>
      </c>
      <c r="D1003" s="54"/>
      <c r="F1003" s="374"/>
      <c r="G1003" s="95" t="s">
        <v>359</v>
      </c>
      <c r="H1003" s="366">
        <f t="shared" si="745"/>
        <v>0</v>
      </c>
      <c r="I1003" s="386"/>
      <c r="J1003" s="386"/>
      <c r="K1003" s="386"/>
      <c r="L1003" s="386"/>
      <c r="M1003" s="386"/>
      <c r="N1003" s="156"/>
    </row>
    <row r="1004" spans="2:15" ht="20.25" customHeight="1">
      <c r="B1004" s="50" t="e">
        <f>IF((#REF!+#REF!+H1004)&lt;&gt;0,"a","b")</f>
        <v>#REF!</v>
      </c>
      <c r="C1004" s="54">
        <v>5</v>
      </c>
      <c r="D1004" s="54"/>
      <c r="F1004" s="89"/>
      <c r="G1004" s="95" t="s">
        <v>360</v>
      </c>
      <c r="H1004" s="552">
        <f t="shared" si="745"/>
        <v>0</v>
      </c>
      <c r="I1004" s="554"/>
      <c r="J1004" s="554"/>
      <c r="K1004" s="554"/>
      <c r="L1004" s="554"/>
      <c r="M1004" s="554"/>
      <c r="N1004" s="156"/>
    </row>
    <row r="1005" spans="2:15" ht="34.5" customHeight="1">
      <c r="B1005" s="50" t="e">
        <f>IF((#REF!+#REF!+H1005)&lt;&gt;0,"a","b")</f>
        <v>#REF!</v>
      </c>
      <c r="C1005" s="54">
        <v>5</v>
      </c>
      <c r="D1005" s="54"/>
      <c r="F1005" s="374"/>
      <c r="G1005" s="95" t="s">
        <v>361</v>
      </c>
      <c r="H1005" s="366">
        <f t="shared" si="745"/>
        <v>0</v>
      </c>
      <c r="I1005" s="386"/>
      <c r="J1005" s="386"/>
      <c r="K1005" s="386"/>
      <c r="L1005" s="386"/>
      <c r="M1005" s="386"/>
      <c r="N1005" s="156"/>
    </row>
    <row r="1006" spans="2:15" ht="30.75" customHeight="1">
      <c r="B1006" s="50" t="e">
        <f>IF((#REF!+#REF!+H1006)&lt;&gt;0,"a","b")</f>
        <v>#REF!</v>
      </c>
      <c r="C1006" s="54">
        <v>5</v>
      </c>
      <c r="D1006" s="54"/>
      <c r="F1006" s="374"/>
      <c r="G1006" s="95" t="s">
        <v>362</v>
      </c>
      <c r="H1006" s="366">
        <f t="shared" si="745"/>
        <v>55.305</v>
      </c>
      <c r="I1006" s="386">
        <v>55.305</v>
      </c>
      <c r="J1006" s="386"/>
      <c r="K1006" s="386"/>
      <c r="L1006" s="386"/>
      <c r="M1006" s="386"/>
      <c r="N1006" s="156"/>
    </row>
    <row r="1007" spans="2:15" ht="20.25" customHeight="1">
      <c r="B1007" s="50" t="e">
        <f>IF((#REF!+#REF!+H1007)&lt;&gt;0,"a","b")</f>
        <v>#REF!</v>
      </c>
      <c r="C1007" s="54">
        <v>3</v>
      </c>
      <c r="D1007" s="54"/>
      <c r="F1007" s="89"/>
      <c r="G1007" s="90" t="s">
        <v>302</v>
      </c>
      <c r="H1007" s="552">
        <f t="shared" si="745"/>
        <v>0</v>
      </c>
      <c r="I1007" s="562"/>
      <c r="J1007" s="562"/>
      <c r="K1007" s="562"/>
      <c r="L1007" s="562"/>
      <c r="M1007" s="562"/>
      <c r="N1007" s="161"/>
    </row>
    <row r="1008" spans="2:15" ht="20.25" customHeight="1">
      <c r="B1008" s="50" t="e">
        <f>IF((#REF!+#REF!+H1008)&lt;&gt;0,"a","b")</f>
        <v>#REF!</v>
      </c>
      <c r="C1008" s="54">
        <v>3</v>
      </c>
      <c r="D1008" s="54"/>
      <c r="F1008" s="89"/>
      <c r="G1008" s="90" t="s">
        <v>301</v>
      </c>
      <c r="H1008" s="563">
        <f t="shared" si="745"/>
        <v>0</v>
      </c>
      <c r="I1008" s="564">
        <f t="shared" ref="I1008:K1008" si="752">I1009+I1014+I1015</f>
        <v>0</v>
      </c>
      <c r="J1008" s="564">
        <f t="shared" si="752"/>
        <v>0</v>
      </c>
      <c r="K1008" s="564">
        <f t="shared" si="752"/>
        <v>0</v>
      </c>
      <c r="L1008" s="564">
        <f t="shared" ref="L1008:N1008" si="753">L1009+L1014+L1015</f>
        <v>0</v>
      </c>
      <c r="M1008" s="564">
        <f t="shared" si="753"/>
        <v>0</v>
      </c>
      <c r="N1008" s="150">
        <f t="shared" si="753"/>
        <v>0</v>
      </c>
      <c r="O1008" s="60" t="s">
        <v>71</v>
      </c>
    </row>
    <row r="1009" spans="2:15" ht="20.25" customHeight="1">
      <c r="B1009" s="50" t="e">
        <f>IF((#REF!+#REF!+H1009)&lt;&gt;0,"a","b")</f>
        <v>#REF!</v>
      </c>
      <c r="C1009" s="54">
        <v>4</v>
      </c>
      <c r="D1009" s="54"/>
      <c r="F1009" s="89"/>
      <c r="G1009" s="93" t="s">
        <v>363</v>
      </c>
      <c r="H1009" s="563">
        <f t="shared" si="745"/>
        <v>0</v>
      </c>
      <c r="I1009" s="565">
        <f t="shared" ref="I1009:K1009" si="754">SUM(I1010:I1013)</f>
        <v>0</v>
      </c>
      <c r="J1009" s="565">
        <f t="shared" si="754"/>
        <v>0</v>
      </c>
      <c r="K1009" s="565">
        <f t="shared" si="754"/>
        <v>0</v>
      </c>
      <c r="L1009" s="565">
        <f t="shared" ref="L1009:N1009" si="755">SUM(L1010:L1013)</f>
        <v>0</v>
      </c>
      <c r="M1009" s="565">
        <f t="shared" si="755"/>
        <v>0</v>
      </c>
      <c r="N1009" s="151">
        <f t="shared" si="755"/>
        <v>0</v>
      </c>
      <c r="O1009" s="60" t="s">
        <v>71</v>
      </c>
    </row>
    <row r="1010" spans="2:15" ht="20.25" customHeight="1">
      <c r="B1010" s="50" t="e">
        <f>IF((#REF!+#REF!+H1010)&lt;&gt;0,"a","b")</f>
        <v>#REF!</v>
      </c>
      <c r="C1010" s="54">
        <v>5</v>
      </c>
      <c r="D1010" s="54"/>
      <c r="F1010" s="89"/>
      <c r="G1010" s="95" t="s">
        <v>364</v>
      </c>
      <c r="H1010" s="552">
        <f t="shared" si="745"/>
        <v>0</v>
      </c>
      <c r="I1010" s="554"/>
      <c r="J1010" s="554"/>
      <c r="K1010" s="554"/>
      <c r="L1010" s="554"/>
      <c r="M1010" s="554"/>
      <c r="N1010" s="154"/>
    </row>
    <row r="1011" spans="2:15" ht="20.25" customHeight="1">
      <c r="B1011" s="50" t="e">
        <f>IF((#REF!+#REF!+H1011)&lt;&gt;0,"a","b")</f>
        <v>#REF!</v>
      </c>
      <c r="C1011" s="54">
        <v>5</v>
      </c>
      <c r="D1011" s="54"/>
      <c r="F1011" s="89"/>
      <c r="G1011" s="95" t="s">
        <v>365</v>
      </c>
      <c r="H1011" s="552">
        <f t="shared" si="745"/>
        <v>0</v>
      </c>
      <c r="I1011" s="554"/>
      <c r="J1011" s="554"/>
      <c r="K1011" s="554"/>
      <c r="L1011" s="554"/>
      <c r="M1011" s="554"/>
      <c r="N1011" s="154"/>
    </row>
    <row r="1012" spans="2:15" ht="20.25" customHeight="1">
      <c r="B1012" s="50" t="e">
        <f>IF((#REF!+#REF!+H1012)&lt;&gt;0,"a","b")</f>
        <v>#REF!</v>
      </c>
      <c r="C1012" s="54">
        <v>5</v>
      </c>
      <c r="D1012" s="54"/>
      <c r="F1012" s="89"/>
      <c r="G1012" s="95" t="s">
        <v>366</v>
      </c>
      <c r="H1012" s="552">
        <f t="shared" si="745"/>
        <v>0</v>
      </c>
      <c r="I1012" s="554"/>
      <c r="J1012" s="554"/>
      <c r="K1012" s="554"/>
      <c r="L1012" s="554"/>
      <c r="M1012" s="554"/>
      <c r="N1012" s="154"/>
    </row>
    <row r="1013" spans="2:15" ht="20.25" customHeight="1">
      <c r="B1013" s="50" t="e">
        <f>IF((#REF!+#REF!+H1013)&lt;&gt;0,"a","b")</f>
        <v>#REF!</v>
      </c>
      <c r="C1013" s="54">
        <v>5</v>
      </c>
      <c r="D1013" s="54"/>
      <c r="F1013" s="89"/>
      <c r="G1013" s="95" t="s">
        <v>367</v>
      </c>
      <c r="H1013" s="552">
        <f t="shared" si="745"/>
        <v>0</v>
      </c>
      <c r="I1013" s="554"/>
      <c r="J1013" s="554"/>
      <c r="K1013" s="554"/>
      <c r="L1013" s="554"/>
      <c r="M1013" s="554"/>
      <c r="N1013" s="154"/>
    </row>
    <row r="1014" spans="2:15" ht="20.25" customHeight="1">
      <c r="B1014" s="50" t="e">
        <f>IF((#REF!+#REF!+H1014)&lt;&gt;0,"a","b")</f>
        <v>#REF!</v>
      </c>
      <c r="C1014" s="54">
        <v>4</v>
      </c>
      <c r="D1014" s="54"/>
      <c r="F1014" s="89"/>
      <c r="G1014" s="93" t="s">
        <v>368</v>
      </c>
      <c r="H1014" s="558">
        <f t="shared" si="745"/>
        <v>0</v>
      </c>
      <c r="I1014" s="555"/>
      <c r="J1014" s="555"/>
      <c r="K1014" s="555"/>
      <c r="L1014" s="555"/>
      <c r="M1014" s="555"/>
      <c r="N1014" s="153"/>
    </row>
    <row r="1015" spans="2:15" ht="36" customHeight="1">
      <c r="B1015" s="50" t="e">
        <f>IF((#REF!+#REF!+H1015)&lt;&gt;0,"a","b")</f>
        <v>#REF!</v>
      </c>
      <c r="C1015" s="54">
        <v>4</v>
      </c>
      <c r="D1015" s="54"/>
      <c r="F1015" s="89"/>
      <c r="G1015" s="93" t="s">
        <v>369</v>
      </c>
      <c r="H1015" s="556">
        <f t="shared" si="745"/>
        <v>0</v>
      </c>
      <c r="I1015" s="555"/>
      <c r="J1015" s="555"/>
      <c r="K1015" s="555"/>
      <c r="L1015" s="555"/>
      <c r="M1015" s="555"/>
      <c r="N1015" s="153"/>
    </row>
    <row r="1016" spans="2:15" ht="20.25" customHeight="1">
      <c r="B1016" s="50" t="e">
        <f>IF((#REF!+#REF!+H1016)&lt;&gt;0,"a","b")</f>
        <v>#REF!</v>
      </c>
      <c r="C1016" s="54">
        <v>3</v>
      </c>
      <c r="D1016" s="54"/>
      <c r="F1016" s="89"/>
      <c r="G1016" s="90" t="s">
        <v>295</v>
      </c>
      <c r="H1016" s="556">
        <f t="shared" si="745"/>
        <v>0</v>
      </c>
      <c r="I1016" s="562"/>
      <c r="J1016" s="562"/>
      <c r="K1016" s="562"/>
      <c r="L1016" s="562"/>
      <c r="M1016" s="562"/>
      <c r="N1016" s="161"/>
    </row>
    <row r="1017" spans="2:15" ht="20.25" customHeight="1">
      <c r="B1017" s="50" t="e">
        <f>IF((#REF!+#REF!+H1017)&lt;&gt;0,"a","b")</f>
        <v>#REF!</v>
      </c>
      <c r="C1017" s="54">
        <v>3</v>
      </c>
      <c r="D1017" s="54"/>
      <c r="F1017" s="374"/>
      <c r="G1017" s="90" t="s">
        <v>296</v>
      </c>
      <c r="H1017" s="365">
        <f t="shared" si="745"/>
        <v>0</v>
      </c>
      <c r="I1017" s="381">
        <f t="shared" ref="I1017:K1017" si="756">I1018+I1021+I1024</f>
        <v>0</v>
      </c>
      <c r="J1017" s="381">
        <f t="shared" si="756"/>
        <v>0</v>
      </c>
      <c r="K1017" s="381">
        <f t="shared" si="756"/>
        <v>0</v>
      </c>
      <c r="L1017" s="381">
        <f t="shared" ref="L1017:N1017" si="757">L1018+L1021+L1024</f>
        <v>0</v>
      </c>
      <c r="M1017" s="381">
        <f t="shared" si="757"/>
        <v>0</v>
      </c>
      <c r="N1017" s="150">
        <f t="shared" si="757"/>
        <v>0</v>
      </c>
      <c r="O1017" s="60" t="s">
        <v>71</v>
      </c>
    </row>
    <row r="1018" spans="2:15" ht="20.25" customHeight="1">
      <c r="B1018" s="50" t="e">
        <f>IF((#REF!+#REF!+H1018)&lt;&gt;0,"a","b")</f>
        <v>#REF!</v>
      </c>
      <c r="C1018" s="54">
        <v>4</v>
      </c>
      <c r="D1018" s="54"/>
      <c r="F1018" s="374"/>
      <c r="G1018" s="93" t="s">
        <v>370</v>
      </c>
      <c r="H1018" s="365">
        <f t="shared" si="745"/>
        <v>0</v>
      </c>
      <c r="I1018" s="382">
        <f t="shared" ref="I1018:K1018" si="758">SUM(I1019:I1020)</f>
        <v>0</v>
      </c>
      <c r="J1018" s="382">
        <f t="shared" si="758"/>
        <v>0</v>
      </c>
      <c r="K1018" s="382">
        <f t="shared" si="758"/>
        <v>0</v>
      </c>
      <c r="L1018" s="382">
        <f t="shared" ref="L1018:N1018" si="759">SUM(L1019:L1020)</f>
        <v>0</v>
      </c>
      <c r="M1018" s="382">
        <f t="shared" si="759"/>
        <v>0</v>
      </c>
      <c r="N1018" s="151">
        <f t="shared" si="759"/>
        <v>0</v>
      </c>
      <c r="O1018" s="60" t="s">
        <v>71</v>
      </c>
    </row>
    <row r="1019" spans="2:15" ht="20.25" customHeight="1">
      <c r="B1019" s="50" t="e">
        <f>IF((#REF!+#REF!+H1019)&lt;&gt;0,"a","b")</f>
        <v>#REF!</v>
      </c>
      <c r="C1019" s="54">
        <v>5</v>
      </c>
      <c r="D1019" s="54"/>
      <c r="F1019" s="374"/>
      <c r="G1019" s="95" t="s">
        <v>371</v>
      </c>
      <c r="H1019" s="364">
        <f t="shared" si="745"/>
        <v>0</v>
      </c>
      <c r="I1019" s="386"/>
      <c r="J1019" s="386"/>
      <c r="K1019" s="386"/>
      <c r="L1019" s="386"/>
      <c r="M1019" s="386"/>
      <c r="N1019" s="154"/>
    </row>
    <row r="1020" spans="2:15" ht="20.25" customHeight="1">
      <c r="B1020" s="50" t="e">
        <f>IF((#REF!+#REF!+H1020)&lt;&gt;0,"a","b")</f>
        <v>#REF!</v>
      </c>
      <c r="C1020" s="54">
        <v>5</v>
      </c>
      <c r="D1020" s="54"/>
      <c r="F1020" s="89"/>
      <c r="G1020" s="95" t="s">
        <v>297</v>
      </c>
      <c r="H1020" s="556">
        <f t="shared" si="745"/>
        <v>0</v>
      </c>
      <c r="I1020" s="554"/>
      <c r="J1020" s="554"/>
      <c r="K1020" s="554"/>
      <c r="L1020" s="554"/>
      <c r="M1020" s="554"/>
      <c r="N1020" s="154"/>
    </row>
    <row r="1021" spans="2:15" ht="20.25" customHeight="1">
      <c r="B1021" s="50" t="e">
        <f>IF((#REF!+#REF!+H1021)&lt;&gt;0,"a","b")</f>
        <v>#REF!</v>
      </c>
      <c r="C1021" s="54">
        <v>4</v>
      </c>
      <c r="D1021" s="54"/>
      <c r="F1021" s="89"/>
      <c r="G1021" s="93" t="s">
        <v>372</v>
      </c>
      <c r="H1021" s="566">
        <f t="shared" si="745"/>
        <v>0</v>
      </c>
      <c r="I1021" s="565">
        <f t="shared" ref="I1021:K1021" si="760">SUM(I1022:I1023)</f>
        <v>0</v>
      </c>
      <c r="J1021" s="565">
        <f t="shared" si="760"/>
        <v>0</v>
      </c>
      <c r="K1021" s="565">
        <f t="shared" si="760"/>
        <v>0</v>
      </c>
      <c r="L1021" s="565">
        <f t="shared" ref="L1021:N1021" si="761">SUM(L1022:L1023)</f>
        <v>0</v>
      </c>
      <c r="M1021" s="565">
        <f t="shared" si="761"/>
        <v>0</v>
      </c>
      <c r="N1021" s="151">
        <f t="shared" si="761"/>
        <v>0</v>
      </c>
      <c r="O1021" s="60" t="s">
        <v>71</v>
      </c>
    </row>
    <row r="1022" spans="2:15" ht="20.25" customHeight="1">
      <c r="B1022" s="50" t="e">
        <f>IF((#REF!+#REF!+H1022)&lt;&gt;0,"a","b")</f>
        <v>#REF!</v>
      </c>
      <c r="C1022" s="54">
        <v>5</v>
      </c>
      <c r="D1022" s="54"/>
      <c r="F1022" s="89"/>
      <c r="G1022" s="95" t="s">
        <v>371</v>
      </c>
      <c r="H1022" s="556">
        <f t="shared" si="745"/>
        <v>0</v>
      </c>
      <c r="I1022" s="554"/>
      <c r="J1022" s="554"/>
      <c r="K1022" s="554"/>
      <c r="L1022" s="554"/>
      <c r="M1022" s="554"/>
      <c r="N1022" s="154"/>
    </row>
    <row r="1023" spans="2:15" ht="20.25" customHeight="1">
      <c r="B1023" s="50" t="e">
        <f>IF((#REF!+#REF!+H1023)&lt;&gt;0,"a","b")</f>
        <v>#REF!</v>
      </c>
      <c r="C1023" s="54">
        <v>5</v>
      </c>
      <c r="D1023" s="54"/>
      <c r="F1023" s="89"/>
      <c r="G1023" s="95" t="s">
        <v>297</v>
      </c>
      <c r="H1023" s="556">
        <f t="shared" si="745"/>
        <v>0</v>
      </c>
      <c r="I1023" s="554"/>
      <c r="J1023" s="554"/>
      <c r="K1023" s="554"/>
      <c r="L1023" s="554"/>
      <c r="M1023" s="554"/>
      <c r="N1023" s="154"/>
    </row>
    <row r="1024" spans="2:15" ht="20.25" customHeight="1">
      <c r="B1024" s="50" t="e">
        <f>IF((#REF!+#REF!+H1024)&lt;&gt;0,"a","b")</f>
        <v>#REF!</v>
      </c>
      <c r="C1024" s="54">
        <v>4</v>
      </c>
      <c r="D1024" s="54"/>
      <c r="F1024" s="89"/>
      <c r="G1024" s="93" t="s">
        <v>373</v>
      </c>
      <c r="H1024" s="365">
        <f t="shared" si="745"/>
        <v>0</v>
      </c>
      <c r="I1024" s="565">
        <f t="shared" ref="I1024:K1024" si="762">SUM(I1025:I1026)</f>
        <v>0</v>
      </c>
      <c r="J1024" s="565">
        <f t="shared" si="762"/>
        <v>0</v>
      </c>
      <c r="K1024" s="565">
        <f t="shared" si="762"/>
        <v>0</v>
      </c>
      <c r="L1024" s="565">
        <f t="shared" ref="L1024:N1024" si="763">SUM(L1025:L1026)</f>
        <v>0</v>
      </c>
      <c r="M1024" s="565">
        <f t="shared" si="763"/>
        <v>0</v>
      </c>
      <c r="N1024" s="151">
        <f t="shared" si="763"/>
        <v>0</v>
      </c>
      <c r="O1024" s="60" t="s">
        <v>71</v>
      </c>
    </row>
    <row r="1025" spans="2:15" ht="20.25" customHeight="1">
      <c r="B1025" s="50" t="e">
        <f>IF((#REF!+#REF!+H1025)&lt;&gt;0,"a","b")</f>
        <v>#REF!</v>
      </c>
      <c r="C1025" s="54">
        <v>5</v>
      </c>
      <c r="D1025" s="54"/>
      <c r="F1025" s="89"/>
      <c r="G1025" s="95" t="s">
        <v>371</v>
      </c>
      <c r="H1025" s="364">
        <f t="shared" si="745"/>
        <v>0</v>
      </c>
      <c r="I1025" s="554"/>
      <c r="J1025" s="554"/>
      <c r="K1025" s="554"/>
      <c r="L1025" s="554"/>
      <c r="M1025" s="554"/>
      <c r="N1025" s="154"/>
    </row>
    <row r="1026" spans="2:15" ht="20.25" customHeight="1">
      <c r="B1026" s="50" t="e">
        <f>IF((#REF!+#REF!+H1026)&lt;&gt;0,"a","b")</f>
        <v>#REF!</v>
      </c>
      <c r="C1026" s="54">
        <v>5</v>
      </c>
      <c r="D1026" s="54"/>
      <c r="F1026" s="89"/>
      <c r="G1026" s="95" t="s">
        <v>297</v>
      </c>
      <c r="H1026" s="556">
        <f t="shared" si="745"/>
        <v>0</v>
      </c>
      <c r="I1026" s="554"/>
      <c r="J1026" s="554"/>
      <c r="K1026" s="554"/>
      <c r="L1026" s="554"/>
      <c r="M1026" s="554"/>
      <c r="N1026" s="154"/>
    </row>
    <row r="1027" spans="2:15" ht="20.25" customHeight="1">
      <c r="B1027" s="50" t="e">
        <f>IF((#REF!+#REF!+H1027)&lt;&gt;0,"a","b")</f>
        <v>#REF!</v>
      </c>
      <c r="C1027" s="54">
        <v>3</v>
      </c>
      <c r="D1027" s="54"/>
      <c r="F1027" s="374"/>
      <c r="G1027" s="90" t="s">
        <v>299</v>
      </c>
      <c r="H1027" s="365">
        <f t="shared" si="745"/>
        <v>5</v>
      </c>
      <c r="I1027" s="381">
        <f t="shared" ref="I1027:K1027" si="764">I1028+I1031+I1034</f>
        <v>5</v>
      </c>
      <c r="J1027" s="381">
        <f t="shared" si="764"/>
        <v>0</v>
      </c>
      <c r="K1027" s="381">
        <f t="shared" si="764"/>
        <v>5</v>
      </c>
      <c r="L1027" s="381">
        <f t="shared" ref="L1027:N1027" si="765">L1028+L1031+L1034</f>
        <v>5</v>
      </c>
      <c r="M1027" s="381">
        <f t="shared" si="765"/>
        <v>5</v>
      </c>
      <c r="N1027" s="150">
        <f t="shared" si="765"/>
        <v>0</v>
      </c>
      <c r="O1027" s="60" t="s">
        <v>71</v>
      </c>
    </row>
    <row r="1028" spans="2:15" ht="20.25" customHeight="1">
      <c r="B1028" s="50" t="e">
        <f>IF((#REF!+#REF!+H1028)&lt;&gt;0,"a","b")</f>
        <v>#REF!</v>
      </c>
      <c r="C1028" s="54">
        <v>4</v>
      </c>
      <c r="D1028" s="54"/>
      <c r="F1028" s="89"/>
      <c r="G1028" s="93" t="s">
        <v>374</v>
      </c>
      <c r="H1028" s="566">
        <f t="shared" si="745"/>
        <v>0</v>
      </c>
      <c r="I1028" s="565">
        <f t="shared" ref="I1028:K1028" si="766">SUM(I1029:I1030)</f>
        <v>0</v>
      </c>
      <c r="J1028" s="565">
        <f t="shared" si="766"/>
        <v>0</v>
      </c>
      <c r="K1028" s="565">
        <f t="shared" si="766"/>
        <v>0</v>
      </c>
      <c r="L1028" s="565">
        <f t="shared" ref="L1028:N1028" si="767">SUM(L1029:L1030)</f>
        <v>0</v>
      </c>
      <c r="M1028" s="565">
        <f t="shared" si="767"/>
        <v>0</v>
      </c>
      <c r="N1028" s="151">
        <f t="shared" si="767"/>
        <v>0</v>
      </c>
      <c r="O1028" s="60" t="s">
        <v>71</v>
      </c>
    </row>
    <row r="1029" spans="2:15" ht="20.25" customHeight="1">
      <c r="B1029" s="50" t="e">
        <f>IF((#REF!+#REF!+H1029)&lt;&gt;0,"a","b")</f>
        <v>#REF!</v>
      </c>
      <c r="C1029" s="54">
        <v>5</v>
      </c>
      <c r="D1029" s="54"/>
      <c r="F1029" s="89"/>
      <c r="G1029" s="95" t="s">
        <v>375</v>
      </c>
      <c r="H1029" s="556">
        <f t="shared" ref="H1029:H1092" si="768">I1029+J1029</f>
        <v>0</v>
      </c>
      <c r="I1029" s="554"/>
      <c r="J1029" s="554"/>
      <c r="K1029" s="554"/>
      <c r="L1029" s="554"/>
      <c r="M1029" s="554"/>
      <c r="N1029" s="154"/>
    </row>
    <row r="1030" spans="2:15" ht="20.25" customHeight="1">
      <c r="B1030" s="50" t="e">
        <f>IF((#REF!+#REF!+H1030)&lt;&gt;0,"a","b")</f>
        <v>#REF!</v>
      </c>
      <c r="C1030" s="54">
        <v>5</v>
      </c>
      <c r="D1030" s="54"/>
      <c r="F1030" s="89"/>
      <c r="G1030" s="95" t="s">
        <v>376</v>
      </c>
      <c r="H1030" s="556">
        <f t="shared" si="768"/>
        <v>0</v>
      </c>
      <c r="I1030" s="554"/>
      <c r="J1030" s="554"/>
      <c r="K1030" s="554"/>
      <c r="L1030" s="554"/>
      <c r="M1030" s="554"/>
      <c r="N1030" s="154"/>
    </row>
    <row r="1031" spans="2:15" ht="20.25" customHeight="1">
      <c r="B1031" s="50" t="e">
        <f>IF((#REF!+#REF!+H1031)&lt;&gt;0,"a","b")</f>
        <v>#REF!</v>
      </c>
      <c r="C1031" s="54">
        <v>4</v>
      </c>
      <c r="D1031" s="54"/>
      <c r="F1031" s="89"/>
      <c r="G1031" s="93" t="s">
        <v>377</v>
      </c>
      <c r="H1031" s="566">
        <f t="shared" si="768"/>
        <v>0</v>
      </c>
      <c r="I1031" s="565">
        <f t="shared" ref="I1031:K1031" si="769">SUM(I1032:I1033)</f>
        <v>0</v>
      </c>
      <c r="J1031" s="565">
        <f t="shared" si="769"/>
        <v>0</v>
      </c>
      <c r="K1031" s="565">
        <f t="shared" si="769"/>
        <v>0</v>
      </c>
      <c r="L1031" s="565">
        <f t="shared" ref="L1031:N1031" si="770">SUM(L1032:L1033)</f>
        <v>0</v>
      </c>
      <c r="M1031" s="565">
        <f t="shared" si="770"/>
        <v>0</v>
      </c>
      <c r="N1031" s="151">
        <f t="shared" si="770"/>
        <v>0</v>
      </c>
      <c r="O1031" s="60" t="s">
        <v>71</v>
      </c>
    </row>
    <row r="1032" spans="2:15" ht="20.25" customHeight="1">
      <c r="B1032" s="50" t="e">
        <f>IF((#REF!+#REF!+H1032)&lt;&gt;0,"a","b")</f>
        <v>#REF!</v>
      </c>
      <c r="C1032" s="54">
        <v>5</v>
      </c>
      <c r="D1032" s="54"/>
      <c r="F1032" s="89"/>
      <c r="G1032" s="95" t="s">
        <v>375</v>
      </c>
      <c r="H1032" s="556">
        <f t="shared" si="768"/>
        <v>0</v>
      </c>
      <c r="I1032" s="554"/>
      <c r="J1032" s="554"/>
      <c r="K1032" s="554"/>
      <c r="L1032" s="554"/>
      <c r="M1032" s="554"/>
      <c r="N1032" s="154"/>
    </row>
    <row r="1033" spans="2:15" ht="20.25" customHeight="1">
      <c r="B1033" s="50" t="e">
        <f>IF((#REF!+#REF!+H1033)&lt;&gt;0,"a","b")</f>
        <v>#REF!</v>
      </c>
      <c r="C1033" s="54">
        <v>5</v>
      </c>
      <c r="D1033" s="54"/>
      <c r="F1033" s="89"/>
      <c r="G1033" s="95" t="s">
        <v>376</v>
      </c>
      <c r="H1033" s="552">
        <f t="shared" si="768"/>
        <v>0</v>
      </c>
      <c r="I1033" s="554"/>
      <c r="J1033" s="554"/>
      <c r="K1033" s="554"/>
      <c r="L1033" s="554"/>
      <c r="M1033" s="554"/>
      <c r="N1033" s="154"/>
    </row>
    <row r="1034" spans="2:15" ht="20.25" customHeight="1">
      <c r="B1034" s="50" t="e">
        <f>IF((#REF!+#REF!+H1034)&lt;&gt;0,"a","b")</f>
        <v>#REF!</v>
      </c>
      <c r="C1034" s="54">
        <v>4</v>
      </c>
      <c r="D1034" s="54"/>
      <c r="F1034" s="374"/>
      <c r="G1034" s="93" t="s">
        <v>300</v>
      </c>
      <c r="H1034" s="363">
        <f t="shared" si="768"/>
        <v>5</v>
      </c>
      <c r="I1034" s="382">
        <f t="shared" ref="I1034:K1034" si="771">SUM(I1035:I1036)</f>
        <v>5</v>
      </c>
      <c r="J1034" s="382">
        <f t="shared" si="771"/>
        <v>0</v>
      </c>
      <c r="K1034" s="382">
        <f t="shared" si="771"/>
        <v>5</v>
      </c>
      <c r="L1034" s="382">
        <f t="shared" ref="L1034:N1034" si="772">SUM(L1035:L1036)</f>
        <v>5</v>
      </c>
      <c r="M1034" s="382">
        <f t="shared" si="772"/>
        <v>5</v>
      </c>
      <c r="N1034" s="151">
        <f t="shared" si="772"/>
        <v>0</v>
      </c>
      <c r="O1034" s="60" t="s">
        <v>71</v>
      </c>
    </row>
    <row r="1035" spans="2:15" ht="20.25" customHeight="1">
      <c r="B1035" s="50" t="e">
        <f>IF((#REF!+#REF!+H1035)&lt;&gt;0,"a","b")</f>
        <v>#REF!</v>
      </c>
      <c r="C1035" s="54">
        <v>5</v>
      </c>
      <c r="D1035" s="54"/>
      <c r="F1035" s="374"/>
      <c r="G1035" s="95" t="s">
        <v>375</v>
      </c>
      <c r="H1035" s="366">
        <f t="shared" si="768"/>
        <v>5</v>
      </c>
      <c r="I1035" s="386">
        <v>5</v>
      </c>
      <c r="J1035" s="386"/>
      <c r="K1035" s="386">
        <v>5</v>
      </c>
      <c r="L1035" s="386">
        <v>5</v>
      </c>
      <c r="M1035" s="386">
        <v>5</v>
      </c>
      <c r="N1035" s="154"/>
    </row>
    <row r="1036" spans="2:15" ht="20.25" customHeight="1">
      <c r="B1036" s="50" t="e">
        <f>IF((#REF!+#REF!+H1036)&lt;&gt;0,"a","b")</f>
        <v>#REF!</v>
      </c>
      <c r="C1036" s="54">
        <v>5</v>
      </c>
      <c r="D1036" s="54"/>
      <c r="F1036" s="89"/>
      <c r="G1036" s="95" t="s">
        <v>376</v>
      </c>
      <c r="H1036" s="552">
        <f t="shared" si="768"/>
        <v>0</v>
      </c>
      <c r="I1036" s="554"/>
      <c r="J1036" s="554"/>
      <c r="K1036" s="554"/>
      <c r="L1036" s="554"/>
      <c r="M1036" s="554"/>
      <c r="N1036" s="154"/>
    </row>
    <row r="1037" spans="2:15" ht="20.25" customHeight="1">
      <c r="B1037" s="50" t="e">
        <f>IF((#REF!+#REF!+H1037)&lt;&gt;0,"a","b")</f>
        <v>#REF!</v>
      </c>
      <c r="C1037" s="54">
        <v>3</v>
      </c>
      <c r="D1037" s="54"/>
      <c r="F1037" s="374"/>
      <c r="G1037" s="90" t="s">
        <v>298</v>
      </c>
      <c r="H1037" s="363">
        <f t="shared" si="768"/>
        <v>5</v>
      </c>
      <c r="I1037" s="381">
        <f t="shared" ref="I1037:K1037" si="773">I1038+I1039</f>
        <v>5</v>
      </c>
      <c r="J1037" s="381">
        <f t="shared" si="773"/>
        <v>0</v>
      </c>
      <c r="K1037" s="381">
        <f t="shared" si="773"/>
        <v>7</v>
      </c>
      <c r="L1037" s="381">
        <f t="shared" ref="L1037:N1037" si="774">L1038+L1039</f>
        <v>7</v>
      </c>
      <c r="M1037" s="381">
        <f t="shared" si="774"/>
        <v>7</v>
      </c>
      <c r="N1037" s="150">
        <f t="shared" si="774"/>
        <v>0</v>
      </c>
      <c r="O1037" s="60" t="s">
        <v>71</v>
      </c>
    </row>
    <row r="1038" spans="2:15" ht="20.25" customHeight="1">
      <c r="B1038" s="50" t="e">
        <f>IF((#REF!+#REF!+H1038)&lt;&gt;0,"a","b")</f>
        <v>#REF!</v>
      </c>
      <c r="C1038" s="54">
        <v>4</v>
      </c>
      <c r="D1038" s="54"/>
      <c r="F1038" s="89"/>
      <c r="G1038" s="93" t="s">
        <v>378</v>
      </c>
      <c r="H1038" s="552">
        <f t="shared" si="768"/>
        <v>0</v>
      </c>
      <c r="I1038" s="555"/>
      <c r="J1038" s="555"/>
      <c r="K1038" s="555"/>
      <c r="L1038" s="555"/>
      <c r="M1038" s="555"/>
      <c r="N1038" s="153"/>
    </row>
    <row r="1039" spans="2:15" ht="20.25" customHeight="1">
      <c r="B1039" s="50" t="e">
        <f>IF((#REF!+#REF!+H1039)&lt;&gt;0,"a","b")</f>
        <v>#REF!</v>
      </c>
      <c r="C1039" s="54">
        <v>4</v>
      </c>
      <c r="D1039" s="54"/>
      <c r="F1039" s="374"/>
      <c r="G1039" s="93" t="s">
        <v>379</v>
      </c>
      <c r="H1039" s="363">
        <f t="shared" si="768"/>
        <v>5</v>
      </c>
      <c r="I1039" s="382">
        <f t="shared" ref="I1039:K1039" si="775">I1040+I1059</f>
        <v>5</v>
      </c>
      <c r="J1039" s="382">
        <f t="shared" si="775"/>
        <v>0</v>
      </c>
      <c r="K1039" s="382">
        <f t="shared" si="775"/>
        <v>7</v>
      </c>
      <c r="L1039" s="382">
        <f t="shared" ref="L1039:N1039" si="776">L1040+L1059</f>
        <v>7</v>
      </c>
      <c r="M1039" s="382">
        <f t="shared" si="776"/>
        <v>7</v>
      </c>
      <c r="N1039" s="151">
        <f t="shared" si="776"/>
        <v>0</v>
      </c>
      <c r="O1039" s="60" t="s">
        <v>71</v>
      </c>
    </row>
    <row r="1040" spans="2:15" ht="20.25" customHeight="1">
      <c r="B1040" s="50" t="e">
        <f>IF((#REF!+#REF!+H1040)&lt;&gt;0,"a","b")</f>
        <v>#REF!</v>
      </c>
      <c r="C1040" s="54">
        <v>5</v>
      </c>
      <c r="D1040" s="54"/>
      <c r="F1040" s="374"/>
      <c r="G1040" s="95" t="s">
        <v>380</v>
      </c>
      <c r="H1040" s="363">
        <f t="shared" si="768"/>
        <v>5</v>
      </c>
      <c r="I1040" s="383">
        <f t="shared" ref="I1040:K1040" si="777">SUM(I1041:I1058)</f>
        <v>5</v>
      </c>
      <c r="J1040" s="383">
        <f t="shared" si="777"/>
        <v>0</v>
      </c>
      <c r="K1040" s="383">
        <f t="shared" si="777"/>
        <v>7</v>
      </c>
      <c r="L1040" s="383">
        <f t="shared" ref="L1040:N1040" si="778">SUM(L1041:L1058)</f>
        <v>7</v>
      </c>
      <c r="M1040" s="383">
        <f t="shared" si="778"/>
        <v>7</v>
      </c>
      <c r="N1040" s="157">
        <f t="shared" si="778"/>
        <v>0</v>
      </c>
      <c r="O1040" s="60" t="s">
        <v>71</v>
      </c>
    </row>
    <row r="1041" spans="2:14" ht="45" customHeight="1">
      <c r="B1041" s="50" t="e">
        <f>IF((#REF!+#REF!+H1041)&lt;&gt;0,"a","b")</f>
        <v>#REF!</v>
      </c>
      <c r="C1041" s="54">
        <v>6</v>
      </c>
      <c r="D1041" s="54"/>
      <c r="F1041" s="374"/>
      <c r="G1041" s="97" t="s">
        <v>308</v>
      </c>
      <c r="H1041" s="366">
        <f t="shared" si="768"/>
        <v>0</v>
      </c>
      <c r="I1041" s="384"/>
      <c r="J1041" s="384"/>
      <c r="K1041" s="384"/>
      <c r="L1041" s="384"/>
      <c r="M1041" s="384"/>
      <c r="N1041" s="138"/>
    </row>
    <row r="1042" spans="2:14" ht="20.25" customHeight="1">
      <c r="B1042" s="50" t="e">
        <f>IF((#REF!+#REF!+H1042)&lt;&gt;0,"a","b")</f>
        <v>#REF!</v>
      </c>
      <c r="C1042" s="54">
        <v>6</v>
      </c>
      <c r="D1042" s="54"/>
      <c r="F1042" s="89"/>
      <c r="G1042" s="97" t="s">
        <v>381</v>
      </c>
      <c r="H1042" s="552">
        <f t="shared" si="768"/>
        <v>0</v>
      </c>
      <c r="I1042" s="553"/>
      <c r="J1042" s="553"/>
      <c r="K1042" s="553"/>
      <c r="L1042" s="553"/>
      <c r="M1042" s="553"/>
      <c r="N1042" s="138"/>
    </row>
    <row r="1043" spans="2:14" ht="20.25" customHeight="1">
      <c r="B1043" s="50" t="e">
        <f>IF((#REF!+#REF!+H1043)&lt;&gt;0,"a","b")</f>
        <v>#REF!</v>
      </c>
      <c r="C1043" s="54">
        <v>6</v>
      </c>
      <c r="D1043" s="54"/>
      <c r="F1043" s="89"/>
      <c r="G1043" s="97" t="s">
        <v>382</v>
      </c>
      <c r="H1043" s="552">
        <f t="shared" si="768"/>
        <v>0</v>
      </c>
      <c r="I1043" s="553"/>
      <c r="J1043" s="553"/>
      <c r="K1043" s="553"/>
      <c r="L1043" s="553"/>
      <c r="M1043" s="553"/>
      <c r="N1043" s="138"/>
    </row>
    <row r="1044" spans="2:14" ht="20.25" customHeight="1">
      <c r="B1044" s="50" t="e">
        <f>IF((#REF!+#REF!+H1044)&lt;&gt;0,"a","b")</f>
        <v>#REF!</v>
      </c>
      <c r="C1044" s="54">
        <v>6</v>
      </c>
      <c r="D1044" s="54"/>
      <c r="F1044" s="374"/>
      <c r="G1044" s="97" t="s">
        <v>309</v>
      </c>
      <c r="H1044" s="366">
        <f t="shared" si="768"/>
        <v>0</v>
      </c>
      <c r="I1044" s="384"/>
      <c r="J1044" s="384"/>
      <c r="K1044" s="384"/>
      <c r="L1044" s="384"/>
      <c r="M1044" s="384"/>
      <c r="N1044" s="138"/>
    </row>
    <row r="1045" spans="2:14" ht="20.25" customHeight="1">
      <c r="B1045" s="50" t="e">
        <f>IF((#REF!+#REF!+H1045)&lt;&gt;0,"a","b")</f>
        <v>#REF!</v>
      </c>
      <c r="C1045" s="54">
        <v>6</v>
      </c>
      <c r="D1045" s="54"/>
      <c r="F1045" s="89"/>
      <c r="G1045" s="97" t="s">
        <v>310</v>
      </c>
      <c r="H1045" s="556">
        <f t="shared" si="768"/>
        <v>0</v>
      </c>
      <c r="I1045" s="553"/>
      <c r="J1045" s="553"/>
      <c r="K1045" s="553"/>
      <c r="L1045" s="553"/>
      <c r="M1045" s="553"/>
      <c r="N1045" s="138"/>
    </row>
    <row r="1046" spans="2:14" ht="20.25" customHeight="1">
      <c r="B1046" s="50" t="e">
        <f>IF((#REF!+#REF!+H1046)&lt;&gt;0,"a","b")</f>
        <v>#REF!</v>
      </c>
      <c r="C1046" s="54">
        <v>6</v>
      </c>
      <c r="D1046" s="54"/>
      <c r="F1046" s="89"/>
      <c r="G1046" s="97" t="s">
        <v>383</v>
      </c>
      <c r="H1046" s="556">
        <f t="shared" si="768"/>
        <v>0</v>
      </c>
      <c r="I1046" s="553"/>
      <c r="J1046" s="553"/>
      <c r="K1046" s="553"/>
      <c r="L1046" s="553"/>
      <c r="M1046" s="553"/>
      <c r="N1046" s="138"/>
    </row>
    <row r="1047" spans="2:14" ht="20.25" customHeight="1">
      <c r="B1047" s="50" t="e">
        <f>IF((#REF!+#REF!+H1047)&lt;&gt;0,"a","b")</f>
        <v>#REF!</v>
      </c>
      <c r="C1047" s="54">
        <v>6</v>
      </c>
      <c r="D1047" s="54"/>
      <c r="F1047" s="89"/>
      <c r="G1047" s="97" t="s">
        <v>384</v>
      </c>
      <c r="H1047" s="556">
        <f t="shared" si="768"/>
        <v>0</v>
      </c>
      <c r="I1047" s="553"/>
      <c r="J1047" s="553"/>
      <c r="K1047" s="553"/>
      <c r="L1047" s="553"/>
      <c r="M1047" s="553"/>
      <c r="N1047" s="138"/>
    </row>
    <row r="1048" spans="2:14" ht="20.25" customHeight="1">
      <c r="B1048" s="50" t="e">
        <f>IF((#REF!+#REF!+H1048)&lt;&gt;0,"a","b")</f>
        <v>#REF!</v>
      </c>
      <c r="C1048" s="54">
        <v>6</v>
      </c>
      <c r="D1048" s="54"/>
      <c r="F1048" s="89"/>
      <c r="G1048" s="97" t="s">
        <v>311</v>
      </c>
      <c r="H1048" s="556">
        <f t="shared" si="768"/>
        <v>0</v>
      </c>
      <c r="I1048" s="553"/>
      <c r="J1048" s="553"/>
      <c r="K1048" s="553"/>
      <c r="L1048" s="553"/>
      <c r="M1048" s="553"/>
      <c r="N1048" s="138"/>
    </row>
    <row r="1049" spans="2:14" ht="20.25" customHeight="1">
      <c r="B1049" s="50" t="e">
        <f>IF((#REF!+#REF!+H1049)&lt;&gt;0,"a","b")</f>
        <v>#REF!</v>
      </c>
      <c r="C1049" s="54">
        <v>6</v>
      </c>
      <c r="D1049" s="54"/>
      <c r="F1049" s="89"/>
      <c r="G1049" s="97" t="s">
        <v>312</v>
      </c>
      <c r="H1049" s="556">
        <f t="shared" si="768"/>
        <v>0</v>
      </c>
      <c r="I1049" s="553"/>
      <c r="J1049" s="553"/>
      <c r="K1049" s="553"/>
      <c r="L1049" s="553"/>
      <c r="M1049" s="553"/>
      <c r="N1049" s="138"/>
    </row>
    <row r="1050" spans="2:14" ht="20.25" customHeight="1">
      <c r="B1050" s="50" t="e">
        <f>IF((#REF!+#REF!+H1050)&lt;&gt;0,"a","b")</f>
        <v>#REF!</v>
      </c>
      <c r="C1050" s="54">
        <v>6</v>
      </c>
      <c r="D1050" s="54"/>
      <c r="F1050" s="89"/>
      <c r="G1050" s="97" t="s">
        <v>313</v>
      </c>
      <c r="H1050" s="556">
        <f t="shared" si="768"/>
        <v>0</v>
      </c>
      <c r="I1050" s="553"/>
      <c r="J1050" s="553"/>
      <c r="K1050" s="553"/>
      <c r="L1050" s="553"/>
      <c r="M1050" s="553"/>
      <c r="N1050" s="138"/>
    </row>
    <row r="1051" spans="2:14" ht="20.25" customHeight="1">
      <c r="B1051" s="50" t="e">
        <f>IF((#REF!+#REF!+H1051)&lt;&gt;0,"a","b")</f>
        <v>#REF!</v>
      </c>
      <c r="C1051" s="54">
        <v>6</v>
      </c>
      <c r="D1051" s="54"/>
      <c r="F1051" s="89"/>
      <c r="G1051" s="97" t="s">
        <v>314</v>
      </c>
      <c r="H1051" s="556">
        <f t="shared" si="768"/>
        <v>0</v>
      </c>
      <c r="I1051" s="553"/>
      <c r="J1051" s="553"/>
      <c r="K1051" s="553"/>
      <c r="L1051" s="553"/>
      <c r="M1051" s="553"/>
      <c r="N1051" s="138"/>
    </row>
    <row r="1052" spans="2:14" ht="20.25" customHeight="1">
      <c r="B1052" s="50" t="e">
        <f>IF((#REF!+#REF!+H1052)&lt;&gt;0,"a","b")</f>
        <v>#REF!</v>
      </c>
      <c r="C1052" s="54">
        <v>6</v>
      </c>
      <c r="D1052" s="54"/>
      <c r="F1052" s="89"/>
      <c r="G1052" s="97" t="s">
        <v>315</v>
      </c>
      <c r="H1052" s="556">
        <f t="shared" si="768"/>
        <v>0</v>
      </c>
      <c r="I1052" s="553"/>
      <c r="J1052" s="553"/>
      <c r="K1052" s="553"/>
      <c r="L1052" s="553"/>
      <c r="M1052" s="553"/>
      <c r="N1052" s="138"/>
    </row>
    <row r="1053" spans="2:14" ht="20.25" customHeight="1">
      <c r="B1053" s="50" t="e">
        <f>IF((#REF!+#REF!+H1053)&lt;&gt;0,"a","b")</f>
        <v>#REF!</v>
      </c>
      <c r="C1053" s="54">
        <v>6</v>
      </c>
      <c r="D1053" s="54"/>
      <c r="F1053" s="89"/>
      <c r="G1053" s="97" t="s">
        <v>316</v>
      </c>
      <c r="H1053" s="556">
        <f t="shared" si="768"/>
        <v>0</v>
      </c>
      <c r="I1053" s="553"/>
      <c r="J1053" s="553"/>
      <c r="K1053" s="553"/>
      <c r="L1053" s="553"/>
      <c r="M1053" s="553"/>
      <c r="N1053" s="138"/>
    </row>
    <row r="1054" spans="2:14" ht="36" customHeight="1">
      <c r="B1054" s="50" t="e">
        <f>IF((#REF!+#REF!+H1054)&lt;&gt;0,"a","b")</f>
        <v>#REF!</v>
      </c>
      <c r="C1054" s="54">
        <v>6</v>
      </c>
      <c r="D1054" s="54"/>
      <c r="F1054" s="89"/>
      <c r="G1054" s="97" t="s">
        <v>317</v>
      </c>
      <c r="H1054" s="556">
        <f t="shared" si="768"/>
        <v>0</v>
      </c>
      <c r="I1054" s="553"/>
      <c r="J1054" s="553"/>
      <c r="K1054" s="553"/>
      <c r="L1054" s="553"/>
      <c r="M1054" s="553"/>
      <c r="N1054" s="138"/>
    </row>
    <row r="1055" spans="2:14" ht="48.75" customHeight="1">
      <c r="B1055" s="50" t="e">
        <f>IF((#REF!+#REF!+H1055)&lt;&gt;0,"a","b")</f>
        <v>#REF!</v>
      </c>
      <c r="C1055" s="54">
        <v>6</v>
      </c>
      <c r="D1055" s="54"/>
      <c r="F1055" s="89"/>
      <c r="G1055" s="97" t="s">
        <v>318</v>
      </c>
      <c r="H1055" s="556">
        <f t="shared" si="768"/>
        <v>0</v>
      </c>
      <c r="I1055" s="553"/>
      <c r="J1055" s="553"/>
      <c r="K1055" s="553"/>
      <c r="L1055" s="553"/>
      <c r="M1055" s="553"/>
      <c r="N1055" s="138"/>
    </row>
    <row r="1056" spans="2:14" ht="24.75" customHeight="1">
      <c r="B1056" s="50" t="e">
        <f>IF((#REF!+#REF!+H1056)&lt;&gt;0,"a","b")</f>
        <v>#REF!</v>
      </c>
      <c r="C1056" s="54">
        <v>6</v>
      </c>
      <c r="D1056" s="54"/>
      <c r="F1056" s="89"/>
      <c r="G1056" s="97" t="s">
        <v>319</v>
      </c>
      <c r="H1056" s="556">
        <f t="shared" si="768"/>
        <v>0</v>
      </c>
      <c r="I1056" s="553"/>
      <c r="J1056" s="553"/>
      <c r="K1056" s="553"/>
      <c r="L1056" s="553"/>
      <c r="M1056" s="553"/>
      <c r="N1056" s="138"/>
    </row>
    <row r="1057" spans="2:17" ht="24" customHeight="1">
      <c r="B1057" s="50" t="e">
        <f>IF((#REF!+#REF!+H1057)&lt;&gt;0,"a","b")</f>
        <v>#REF!</v>
      </c>
      <c r="C1057" s="54">
        <v>6</v>
      </c>
      <c r="D1057" s="54"/>
      <c r="F1057" s="89"/>
      <c r="G1057" s="97" t="s">
        <v>320</v>
      </c>
      <c r="H1057" s="556">
        <f t="shared" si="768"/>
        <v>0</v>
      </c>
      <c r="I1057" s="553"/>
      <c r="J1057" s="553"/>
      <c r="K1057" s="553"/>
      <c r="L1057" s="553"/>
      <c r="M1057" s="553"/>
      <c r="N1057" s="138"/>
    </row>
    <row r="1058" spans="2:17" ht="36.75" customHeight="1">
      <c r="B1058" s="50" t="e">
        <f>IF((#REF!+#REF!+H1058)&lt;&gt;0,"a","b")</f>
        <v>#REF!</v>
      </c>
      <c r="C1058" s="54">
        <v>6</v>
      </c>
      <c r="D1058" s="54"/>
      <c r="F1058" s="374"/>
      <c r="G1058" s="97" t="s">
        <v>321</v>
      </c>
      <c r="H1058" s="364">
        <f t="shared" si="768"/>
        <v>5</v>
      </c>
      <c r="I1058" s="384">
        <v>5</v>
      </c>
      <c r="J1058" s="384"/>
      <c r="K1058" s="384">
        <v>7</v>
      </c>
      <c r="L1058" s="384">
        <v>7</v>
      </c>
      <c r="M1058" s="384">
        <v>7</v>
      </c>
      <c r="N1058" s="138"/>
    </row>
    <row r="1059" spans="2:17" ht="24.75" customHeight="1">
      <c r="B1059" s="50" t="e">
        <f>IF((#REF!+#REF!+H1059)&lt;&gt;0,"a","b")</f>
        <v>#REF!</v>
      </c>
      <c r="C1059" s="54">
        <v>5</v>
      </c>
      <c r="D1059" s="54"/>
      <c r="F1059" s="374"/>
      <c r="G1059" s="95" t="s">
        <v>286</v>
      </c>
      <c r="H1059" s="364">
        <f t="shared" si="768"/>
        <v>0</v>
      </c>
      <c r="I1059" s="386"/>
      <c r="J1059" s="386"/>
      <c r="K1059" s="386"/>
      <c r="L1059" s="386"/>
      <c r="M1059" s="386"/>
      <c r="N1059" s="154"/>
    </row>
    <row r="1060" spans="2:17" ht="20.25" customHeight="1">
      <c r="B1060" s="50" t="e">
        <f>IF((#REF!+#REF!+H1060)&lt;&gt;0,"a","b")</f>
        <v>#REF!</v>
      </c>
      <c r="C1060" s="54">
        <v>2</v>
      </c>
      <c r="D1060" s="68" t="s">
        <v>551</v>
      </c>
      <c r="E1060" s="45">
        <v>70111</v>
      </c>
      <c r="F1060" s="374"/>
      <c r="G1060" s="106" t="s">
        <v>385</v>
      </c>
      <c r="H1060" s="365">
        <f t="shared" si="768"/>
        <v>175</v>
      </c>
      <c r="I1060" s="380">
        <f t="shared" ref="I1060:K1060" si="779">I1061+I1108+I1116+I1115</f>
        <v>175</v>
      </c>
      <c r="J1060" s="380">
        <f t="shared" si="779"/>
        <v>0</v>
      </c>
      <c r="K1060" s="380">
        <f t="shared" si="779"/>
        <v>15</v>
      </c>
      <c r="L1060" s="380">
        <f t="shared" ref="L1060:N1060" si="780">L1061+L1108+L1116+L1115</f>
        <v>15</v>
      </c>
      <c r="M1060" s="380">
        <f t="shared" si="780"/>
        <v>15</v>
      </c>
      <c r="N1060" s="149">
        <f t="shared" si="780"/>
        <v>0</v>
      </c>
      <c r="O1060" s="60" t="s">
        <v>71</v>
      </c>
      <c r="Q1060" s="49" t="s">
        <v>47</v>
      </c>
    </row>
    <row r="1061" spans="2:17" ht="20.25" customHeight="1">
      <c r="B1061" s="50" t="e">
        <f>IF((#REF!+#REF!+H1061)&lt;&gt;0,"a","b")</f>
        <v>#REF!</v>
      </c>
      <c r="C1061" s="54">
        <v>3</v>
      </c>
      <c r="D1061" s="54"/>
      <c r="F1061" s="374"/>
      <c r="G1061" s="108" t="s">
        <v>386</v>
      </c>
      <c r="H1061" s="365">
        <f t="shared" si="768"/>
        <v>175</v>
      </c>
      <c r="I1061" s="388">
        <f t="shared" ref="I1061:K1061" si="781">I1062+I1074+I1103</f>
        <v>175</v>
      </c>
      <c r="J1061" s="388">
        <f t="shared" si="781"/>
        <v>0</v>
      </c>
      <c r="K1061" s="388">
        <f t="shared" si="781"/>
        <v>15</v>
      </c>
      <c r="L1061" s="388">
        <f t="shared" ref="L1061:N1061" si="782">L1062+L1074+L1103</f>
        <v>15</v>
      </c>
      <c r="M1061" s="388">
        <f t="shared" si="782"/>
        <v>15</v>
      </c>
      <c r="N1061" s="140">
        <f t="shared" si="782"/>
        <v>0</v>
      </c>
      <c r="O1061" s="60" t="s">
        <v>71</v>
      </c>
      <c r="Q1061" s="49" t="s">
        <v>47</v>
      </c>
    </row>
    <row r="1062" spans="2:17" ht="20.25" customHeight="1">
      <c r="B1062" s="50" t="e">
        <f>IF((#REF!+#REF!+H1062)&lt;&gt;0,"a","b")</f>
        <v>#REF!</v>
      </c>
      <c r="C1062" s="54">
        <v>4</v>
      </c>
      <c r="D1062" s="54"/>
      <c r="F1062" s="89"/>
      <c r="G1062" s="93" t="s">
        <v>387</v>
      </c>
      <c r="H1062" s="566">
        <f t="shared" si="768"/>
        <v>150</v>
      </c>
      <c r="I1062" s="567">
        <f t="shared" ref="I1062:K1062" si="783">I1063+I1064+I1065+I1066+I1067+I1068+I1069+I1070+I1071+I1072+I1073</f>
        <v>150</v>
      </c>
      <c r="J1062" s="567">
        <f t="shared" si="783"/>
        <v>0</v>
      </c>
      <c r="K1062" s="567">
        <f t="shared" si="783"/>
        <v>0</v>
      </c>
      <c r="L1062" s="567">
        <f t="shared" ref="L1062:N1062" si="784">L1063+L1064+L1065+L1066+L1067+L1068+L1069+L1070+L1071+L1072+L1073</f>
        <v>0</v>
      </c>
      <c r="M1062" s="567">
        <f t="shared" si="784"/>
        <v>0</v>
      </c>
      <c r="N1062" s="137">
        <f t="shared" si="784"/>
        <v>0</v>
      </c>
      <c r="O1062" s="60" t="s">
        <v>71</v>
      </c>
      <c r="Q1062" s="49" t="s">
        <v>47</v>
      </c>
    </row>
    <row r="1063" spans="2:17" ht="20.25" customHeight="1">
      <c r="B1063" s="50" t="e">
        <f>IF((#REF!+#REF!+H1063)&lt;&gt;0,"a","b")</f>
        <v>#REF!</v>
      </c>
      <c r="C1063" s="54">
        <v>5</v>
      </c>
      <c r="D1063" s="54"/>
      <c r="F1063" s="89"/>
      <c r="G1063" s="95" t="s">
        <v>388</v>
      </c>
      <c r="H1063" s="556">
        <f t="shared" si="768"/>
        <v>0</v>
      </c>
      <c r="I1063" s="554"/>
      <c r="J1063" s="554"/>
      <c r="K1063" s="554"/>
      <c r="L1063" s="554"/>
      <c r="M1063" s="554"/>
      <c r="N1063" s="154"/>
      <c r="O1063" s="60"/>
      <c r="Q1063" s="49" t="s">
        <v>47</v>
      </c>
    </row>
    <row r="1064" spans="2:17" ht="20.25" customHeight="1">
      <c r="B1064" s="50" t="e">
        <f>IF((#REF!+#REF!+H1064)&lt;&gt;0,"a","b")</f>
        <v>#REF!</v>
      </c>
      <c r="C1064" s="54">
        <v>5</v>
      </c>
      <c r="D1064" s="54"/>
      <c r="F1064" s="89"/>
      <c r="G1064" s="95" t="s">
        <v>389</v>
      </c>
      <c r="H1064" s="556">
        <f t="shared" si="768"/>
        <v>150</v>
      </c>
      <c r="I1064" s="554">
        <v>150</v>
      </c>
      <c r="J1064" s="554"/>
      <c r="K1064" s="554"/>
      <c r="L1064" s="554"/>
      <c r="M1064" s="554"/>
      <c r="N1064" s="154"/>
      <c r="O1064" s="60"/>
      <c r="Q1064" s="49" t="s">
        <v>47</v>
      </c>
    </row>
    <row r="1065" spans="2:17" ht="30.75" customHeight="1">
      <c r="B1065" s="50" t="e">
        <f>IF((#REF!+#REF!+H1065)&lt;&gt;0,"a","b")</f>
        <v>#REF!</v>
      </c>
      <c r="C1065" s="54">
        <v>5</v>
      </c>
      <c r="D1065" s="54"/>
      <c r="F1065" s="89"/>
      <c r="G1065" s="95" t="s">
        <v>390</v>
      </c>
      <c r="H1065" s="556">
        <f t="shared" si="768"/>
        <v>0</v>
      </c>
      <c r="I1065" s="554"/>
      <c r="J1065" s="554"/>
      <c r="K1065" s="554"/>
      <c r="L1065" s="554"/>
      <c r="M1065" s="554"/>
      <c r="N1065" s="154"/>
      <c r="O1065" s="60"/>
      <c r="Q1065" s="49" t="s">
        <v>47</v>
      </c>
    </row>
    <row r="1066" spans="2:17" ht="20.25" customHeight="1">
      <c r="B1066" s="50" t="e">
        <f>IF((#REF!+#REF!+H1066)&lt;&gt;0,"a","b")</f>
        <v>#REF!</v>
      </c>
      <c r="C1066" s="54">
        <v>5</v>
      </c>
      <c r="D1066" s="54"/>
      <c r="F1066" s="89"/>
      <c r="G1066" s="95" t="s">
        <v>391</v>
      </c>
      <c r="H1066" s="556">
        <f t="shared" si="768"/>
        <v>0</v>
      </c>
      <c r="I1066" s="554"/>
      <c r="J1066" s="554"/>
      <c r="K1066" s="554"/>
      <c r="L1066" s="554"/>
      <c r="M1066" s="554"/>
      <c r="N1066" s="154"/>
      <c r="O1066" s="60"/>
      <c r="Q1066" s="49" t="s">
        <v>47</v>
      </c>
    </row>
    <row r="1067" spans="2:17" ht="20.25" customHeight="1">
      <c r="B1067" s="50" t="e">
        <f>IF((#REF!+#REF!+H1067)&lt;&gt;0,"a","b")</f>
        <v>#REF!</v>
      </c>
      <c r="C1067" s="54">
        <v>5</v>
      </c>
      <c r="D1067" s="54"/>
      <c r="F1067" s="89"/>
      <c r="G1067" s="95" t="s">
        <v>392</v>
      </c>
      <c r="H1067" s="556">
        <f t="shared" si="768"/>
        <v>0</v>
      </c>
      <c r="I1067" s="554"/>
      <c r="J1067" s="554"/>
      <c r="K1067" s="554"/>
      <c r="L1067" s="554"/>
      <c r="M1067" s="554"/>
      <c r="N1067" s="154"/>
      <c r="O1067" s="60"/>
      <c r="Q1067" s="49" t="s">
        <v>47</v>
      </c>
    </row>
    <row r="1068" spans="2:17" ht="30.75" customHeight="1">
      <c r="B1068" s="50" t="e">
        <f>IF((#REF!+#REF!+H1068)&lt;&gt;0,"a","b")</f>
        <v>#REF!</v>
      </c>
      <c r="C1068" s="54">
        <v>5</v>
      </c>
      <c r="D1068" s="54"/>
      <c r="F1068" s="89"/>
      <c r="G1068" s="95" t="s">
        <v>393</v>
      </c>
      <c r="H1068" s="556">
        <f t="shared" si="768"/>
        <v>0</v>
      </c>
      <c r="I1068" s="554"/>
      <c r="J1068" s="554"/>
      <c r="K1068" s="554"/>
      <c r="L1068" s="554"/>
      <c r="M1068" s="554"/>
      <c r="N1068" s="154"/>
      <c r="O1068" s="60"/>
      <c r="Q1068" s="49" t="s">
        <v>47</v>
      </c>
    </row>
    <row r="1069" spans="2:17" ht="20.25" customHeight="1">
      <c r="B1069" s="50" t="e">
        <f>IF((#REF!+#REF!+H1069)&lt;&gt;0,"a","b")</f>
        <v>#REF!</v>
      </c>
      <c r="C1069" s="54">
        <v>5</v>
      </c>
      <c r="D1069" s="54"/>
      <c r="F1069" s="89"/>
      <c r="G1069" s="95" t="s">
        <v>394</v>
      </c>
      <c r="H1069" s="556">
        <f t="shared" si="768"/>
        <v>0</v>
      </c>
      <c r="I1069" s="554"/>
      <c r="J1069" s="554"/>
      <c r="K1069" s="554"/>
      <c r="L1069" s="554"/>
      <c r="M1069" s="554"/>
      <c r="N1069" s="154"/>
      <c r="O1069" s="60"/>
      <c r="Q1069" s="49" t="s">
        <v>47</v>
      </c>
    </row>
    <row r="1070" spans="2:17" ht="20.25" customHeight="1">
      <c r="B1070" s="50" t="e">
        <f>IF((#REF!+#REF!+H1070)&lt;&gt;0,"a","b")</f>
        <v>#REF!</v>
      </c>
      <c r="C1070" s="54">
        <v>5</v>
      </c>
      <c r="D1070" s="54"/>
      <c r="F1070" s="89"/>
      <c r="G1070" s="95" t="s">
        <v>395</v>
      </c>
      <c r="H1070" s="556">
        <f t="shared" si="768"/>
        <v>0</v>
      </c>
      <c r="I1070" s="554"/>
      <c r="J1070" s="554"/>
      <c r="K1070" s="554"/>
      <c r="L1070" s="554"/>
      <c r="M1070" s="554"/>
      <c r="N1070" s="154"/>
      <c r="O1070" s="60"/>
      <c r="Q1070" s="49" t="s">
        <v>47</v>
      </c>
    </row>
    <row r="1071" spans="2:17" ht="20.25" customHeight="1">
      <c r="B1071" s="50" t="e">
        <f>IF((#REF!+#REF!+H1071)&lt;&gt;0,"a","b")</f>
        <v>#REF!</v>
      </c>
      <c r="C1071" s="54">
        <v>5</v>
      </c>
      <c r="D1071" s="54"/>
      <c r="F1071" s="89"/>
      <c r="G1071" s="95" t="s">
        <v>396</v>
      </c>
      <c r="H1071" s="552">
        <f t="shared" si="768"/>
        <v>0</v>
      </c>
      <c r="I1071" s="554"/>
      <c r="J1071" s="554"/>
      <c r="K1071" s="554"/>
      <c r="L1071" s="554"/>
      <c r="M1071" s="554"/>
      <c r="N1071" s="154"/>
      <c r="O1071" s="60"/>
      <c r="Q1071" s="49" t="s">
        <v>47</v>
      </c>
    </row>
    <row r="1072" spans="2:17" ht="20.25" customHeight="1">
      <c r="B1072" s="50" t="e">
        <f>IF((#REF!+#REF!+H1072)&lt;&gt;0,"a","b")</f>
        <v>#REF!</v>
      </c>
      <c r="C1072" s="54">
        <v>5</v>
      </c>
      <c r="D1072" s="54"/>
      <c r="F1072" s="89"/>
      <c r="G1072" s="95" t="s">
        <v>397</v>
      </c>
      <c r="H1072" s="556">
        <f t="shared" si="768"/>
        <v>0</v>
      </c>
      <c r="I1072" s="554"/>
      <c r="J1072" s="554"/>
      <c r="K1072" s="554"/>
      <c r="L1072" s="554"/>
      <c r="M1072" s="554"/>
      <c r="N1072" s="154"/>
      <c r="O1072" s="60"/>
      <c r="Q1072" s="49" t="s">
        <v>47</v>
      </c>
    </row>
    <row r="1073" spans="2:17" ht="20.25" customHeight="1">
      <c r="B1073" s="50" t="e">
        <f>IF((#REF!+#REF!+H1073)&lt;&gt;0,"a","b")</f>
        <v>#REF!</v>
      </c>
      <c r="C1073" s="54">
        <v>5</v>
      </c>
      <c r="D1073" s="54"/>
      <c r="F1073" s="89"/>
      <c r="G1073" s="95" t="s">
        <v>398</v>
      </c>
      <c r="H1073" s="556">
        <f t="shared" si="768"/>
        <v>0</v>
      </c>
      <c r="I1073" s="554"/>
      <c r="J1073" s="554"/>
      <c r="K1073" s="554"/>
      <c r="L1073" s="554"/>
      <c r="M1073" s="554"/>
      <c r="N1073" s="154"/>
      <c r="O1073" s="60"/>
      <c r="Q1073" s="49" t="s">
        <v>47</v>
      </c>
    </row>
    <row r="1074" spans="2:17" ht="20.25" customHeight="1">
      <c r="B1074" s="50" t="e">
        <f>IF((#REF!+#REF!+H1074)&lt;&gt;0,"a","b")</f>
        <v>#REF!</v>
      </c>
      <c r="C1074" s="54">
        <v>4</v>
      </c>
      <c r="D1074" s="54"/>
      <c r="F1074" s="374"/>
      <c r="G1074" s="93" t="s">
        <v>399</v>
      </c>
      <c r="H1074" s="368">
        <f t="shared" si="768"/>
        <v>25</v>
      </c>
      <c r="I1074" s="389">
        <f t="shared" ref="I1074:K1074" si="785">I1075+I1082</f>
        <v>25</v>
      </c>
      <c r="J1074" s="389">
        <f t="shared" si="785"/>
        <v>0</v>
      </c>
      <c r="K1074" s="389">
        <f t="shared" si="785"/>
        <v>15</v>
      </c>
      <c r="L1074" s="389">
        <f t="shared" ref="L1074:N1074" si="786">L1075+L1082</f>
        <v>15</v>
      </c>
      <c r="M1074" s="389">
        <f t="shared" si="786"/>
        <v>15</v>
      </c>
      <c r="N1074" s="137">
        <f t="shared" si="786"/>
        <v>0</v>
      </c>
      <c r="O1074" s="60" t="s">
        <v>71</v>
      </c>
      <c r="Q1074" s="49" t="s">
        <v>47</v>
      </c>
    </row>
    <row r="1075" spans="2:17" ht="20.25" customHeight="1">
      <c r="B1075" s="50" t="e">
        <f>IF((#REF!+#REF!+H1075)&lt;&gt;0,"a","b")</f>
        <v>#REF!</v>
      </c>
      <c r="C1075" s="54">
        <v>5</v>
      </c>
      <c r="D1075" s="54"/>
      <c r="F1075" s="89"/>
      <c r="G1075" s="95" t="s">
        <v>400</v>
      </c>
      <c r="H1075" s="563">
        <f t="shared" si="768"/>
        <v>0</v>
      </c>
      <c r="I1075" s="568">
        <f t="shared" ref="I1075:K1075" si="787">SUM(I1076:I1081)</f>
        <v>0</v>
      </c>
      <c r="J1075" s="568">
        <f t="shared" si="787"/>
        <v>0</v>
      </c>
      <c r="K1075" s="568">
        <f t="shared" si="787"/>
        <v>0</v>
      </c>
      <c r="L1075" s="568">
        <f t="shared" ref="L1075:N1075" si="788">SUM(L1076:L1081)</f>
        <v>0</v>
      </c>
      <c r="M1075" s="568">
        <f t="shared" si="788"/>
        <v>0</v>
      </c>
      <c r="N1075" s="141">
        <f t="shared" si="788"/>
        <v>0</v>
      </c>
      <c r="O1075" s="60" t="s">
        <v>71</v>
      </c>
      <c r="Q1075" s="49" t="s">
        <v>47</v>
      </c>
    </row>
    <row r="1076" spans="2:17" ht="20.25" customHeight="1">
      <c r="B1076" s="50" t="e">
        <f>IF((#REF!+#REF!+H1076)&lt;&gt;0,"a","b")</f>
        <v>#REF!</v>
      </c>
      <c r="C1076" s="54">
        <v>6</v>
      </c>
      <c r="D1076" s="54"/>
      <c r="F1076" s="89"/>
      <c r="G1076" s="120" t="s">
        <v>401</v>
      </c>
      <c r="H1076" s="552">
        <f t="shared" si="768"/>
        <v>0</v>
      </c>
      <c r="I1076" s="553"/>
      <c r="J1076" s="553"/>
      <c r="K1076" s="553"/>
      <c r="L1076" s="553"/>
      <c r="M1076" s="553"/>
      <c r="N1076" s="138"/>
      <c r="O1076" s="60"/>
      <c r="Q1076" s="49" t="s">
        <v>47</v>
      </c>
    </row>
    <row r="1077" spans="2:17" ht="20.25" customHeight="1">
      <c r="B1077" s="50" t="e">
        <f>IF((#REF!+#REF!+H1077)&lt;&gt;0,"a","b")</f>
        <v>#REF!</v>
      </c>
      <c r="C1077" s="54">
        <v>6</v>
      </c>
      <c r="D1077" s="54"/>
      <c r="F1077" s="89"/>
      <c r="G1077" s="120" t="s">
        <v>402</v>
      </c>
      <c r="H1077" s="552">
        <f t="shared" si="768"/>
        <v>0</v>
      </c>
      <c r="I1077" s="553"/>
      <c r="J1077" s="553"/>
      <c r="K1077" s="553"/>
      <c r="L1077" s="553"/>
      <c r="M1077" s="553"/>
      <c r="N1077" s="138"/>
      <c r="O1077" s="60"/>
      <c r="Q1077" s="49" t="s">
        <v>47</v>
      </c>
    </row>
    <row r="1078" spans="2:17" ht="20.25" customHeight="1">
      <c r="B1078" s="50" t="e">
        <f>IF((#REF!+#REF!+H1078)&lt;&gt;0,"a","b")</f>
        <v>#REF!</v>
      </c>
      <c r="C1078" s="54">
        <v>6</v>
      </c>
      <c r="D1078" s="54"/>
      <c r="F1078" s="89"/>
      <c r="G1078" s="120" t="s">
        <v>403</v>
      </c>
      <c r="H1078" s="552">
        <f t="shared" si="768"/>
        <v>0</v>
      </c>
      <c r="I1078" s="553"/>
      <c r="J1078" s="553"/>
      <c r="K1078" s="553"/>
      <c r="L1078" s="553"/>
      <c r="M1078" s="553"/>
      <c r="N1078" s="138"/>
      <c r="O1078" s="60"/>
      <c r="Q1078" s="49" t="s">
        <v>47</v>
      </c>
    </row>
    <row r="1079" spans="2:17" ht="20.25" customHeight="1">
      <c r="B1079" s="50" t="e">
        <f>IF((#REF!+#REF!+H1079)&lt;&gt;0,"a","b")</f>
        <v>#REF!</v>
      </c>
      <c r="C1079" s="54">
        <v>6</v>
      </c>
      <c r="D1079" s="54"/>
      <c r="F1079" s="89"/>
      <c r="G1079" s="120" t="s">
        <v>404</v>
      </c>
      <c r="H1079" s="561">
        <f t="shared" si="768"/>
        <v>0</v>
      </c>
      <c r="I1079" s="553"/>
      <c r="J1079" s="553"/>
      <c r="K1079" s="553"/>
      <c r="L1079" s="553"/>
      <c r="M1079" s="553"/>
      <c r="N1079" s="138"/>
      <c r="O1079" s="60"/>
      <c r="Q1079" s="49" t="s">
        <v>47</v>
      </c>
    </row>
    <row r="1080" spans="2:17" ht="20.25" customHeight="1">
      <c r="B1080" s="50" t="e">
        <f>IF((#REF!+#REF!+H1080)&lt;&gt;0,"a","b")</f>
        <v>#REF!</v>
      </c>
      <c r="C1080" s="54">
        <v>6</v>
      </c>
      <c r="D1080" s="54"/>
      <c r="F1080" s="89"/>
      <c r="G1080" s="120" t="s">
        <v>405</v>
      </c>
      <c r="H1080" s="558">
        <f t="shared" si="768"/>
        <v>0</v>
      </c>
      <c r="I1080" s="553"/>
      <c r="J1080" s="553"/>
      <c r="K1080" s="553"/>
      <c r="L1080" s="553"/>
      <c r="M1080" s="553"/>
      <c r="N1080" s="138"/>
      <c r="O1080" s="60"/>
      <c r="Q1080" s="49" t="s">
        <v>47</v>
      </c>
    </row>
    <row r="1081" spans="2:17" ht="20.25" customHeight="1">
      <c r="B1081" s="50" t="e">
        <f>IF((#REF!+#REF!+H1081)&lt;&gt;0,"a","b")</f>
        <v>#REF!</v>
      </c>
      <c r="C1081" s="54">
        <v>6</v>
      </c>
      <c r="D1081" s="54"/>
      <c r="F1081" s="89"/>
      <c r="G1081" s="120" t="s">
        <v>406</v>
      </c>
      <c r="H1081" s="558">
        <f t="shared" si="768"/>
        <v>0</v>
      </c>
      <c r="I1081" s="553"/>
      <c r="J1081" s="553"/>
      <c r="K1081" s="553"/>
      <c r="L1081" s="553"/>
      <c r="M1081" s="553"/>
      <c r="N1081" s="138"/>
      <c r="O1081" s="60"/>
      <c r="Q1081" s="49" t="s">
        <v>47</v>
      </c>
    </row>
    <row r="1082" spans="2:17" ht="20.25" customHeight="1">
      <c r="B1082" s="50" t="e">
        <f>IF((#REF!+#REF!+H1082)&lt;&gt;0,"a","b")</f>
        <v>#REF!</v>
      </c>
      <c r="C1082" s="54">
        <v>5</v>
      </c>
      <c r="D1082" s="54"/>
      <c r="F1082" s="374"/>
      <c r="G1082" s="95" t="s">
        <v>407</v>
      </c>
      <c r="H1082" s="363">
        <f t="shared" si="768"/>
        <v>25</v>
      </c>
      <c r="I1082" s="390">
        <f t="shared" ref="I1082:K1082" si="789">SUM(I1083:I1102)</f>
        <v>25</v>
      </c>
      <c r="J1082" s="390">
        <f t="shared" si="789"/>
        <v>0</v>
      </c>
      <c r="K1082" s="390">
        <f t="shared" si="789"/>
        <v>15</v>
      </c>
      <c r="L1082" s="390">
        <f t="shared" ref="L1082:N1082" si="790">SUM(L1083:L1102)</f>
        <v>15</v>
      </c>
      <c r="M1082" s="390">
        <f t="shared" si="790"/>
        <v>15</v>
      </c>
      <c r="N1082" s="141">
        <f t="shared" si="790"/>
        <v>0</v>
      </c>
      <c r="O1082" s="60" t="s">
        <v>71</v>
      </c>
      <c r="Q1082" s="49" t="s">
        <v>47</v>
      </c>
    </row>
    <row r="1083" spans="2:17" ht="20.25" customHeight="1">
      <c r="B1083" s="50" t="e">
        <f>IF((#REF!+#REF!+H1083)&lt;&gt;0,"a","b")</f>
        <v>#REF!</v>
      </c>
      <c r="C1083" s="54">
        <v>6</v>
      </c>
      <c r="D1083" s="54"/>
      <c r="F1083" s="89"/>
      <c r="G1083" s="109" t="s">
        <v>408</v>
      </c>
      <c r="H1083" s="552">
        <f t="shared" si="768"/>
        <v>0</v>
      </c>
      <c r="I1083" s="557"/>
      <c r="J1083" s="557"/>
      <c r="K1083" s="557"/>
      <c r="L1083" s="557"/>
      <c r="M1083" s="557"/>
      <c r="N1083" s="158"/>
      <c r="Q1083" s="49" t="s">
        <v>47</v>
      </c>
    </row>
    <row r="1084" spans="2:17" ht="20.25" customHeight="1">
      <c r="B1084" s="50" t="e">
        <f>IF((#REF!+#REF!+H1084)&lt;&gt;0,"a","b")</f>
        <v>#REF!</v>
      </c>
      <c r="C1084" s="54">
        <v>6</v>
      </c>
      <c r="D1084" s="54"/>
      <c r="F1084" s="89"/>
      <c r="G1084" s="109" t="s">
        <v>409</v>
      </c>
      <c r="H1084" s="558">
        <f t="shared" si="768"/>
        <v>0</v>
      </c>
      <c r="I1084" s="557"/>
      <c r="J1084" s="557"/>
      <c r="K1084" s="557"/>
      <c r="L1084" s="557"/>
      <c r="M1084" s="557"/>
      <c r="N1084" s="158"/>
      <c r="Q1084" s="49" t="s">
        <v>47</v>
      </c>
    </row>
    <row r="1085" spans="2:17" ht="30.75" customHeight="1">
      <c r="B1085" s="50" t="e">
        <f>IF((#REF!+#REF!+H1085)&lt;&gt;0,"a","b")</f>
        <v>#REF!</v>
      </c>
      <c r="C1085" s="54">
        <v>6</v>
      </c>
      <c r="D1085" s="54"/>
      <c r="F1085" s="89"/>
      <c r="G1085" s="109" t="s">
        <v>410</v>
      </c>
      <c r="H1085" s="367">
        <f t="shared" si="768"/>
        <v>5</v>
      </c>
      <c r="I1085" s="557">
        <v>5</v>
      </c>
      <c r="J1085" s="557"/>
      <c r="K1085" s="557">
        <v>5</v>
      </c>
      <c r="L1085" s="557">
        <v>5</v>
      </c>
      <c r="M1085" s="557">
        <v>5</v>
      </c>
      <c r="N1085" s="158"/>
      <c r="Q1085" s="49" t="s">
        <v>47</v>
      </c>
    </row>
    <row r="1086" spans="2:17" ht="30.75" customHeight="1">
      <c r="B1086" s="50" t="e">
        <f>IF((#REF!+#REF!+H1086)&lt;&gt;0,"a","b")</f>
        <v>#REF!</v>
      </c>
      <c r="C1086" s="54">
        <v>6</v>
      </c>
      <c r="D1086" s="54"/>
      <c r="F1086" s="89"/>
      <c r="G1086" s="109" t="s">
        <v>411</v>
      </c>
      <c r="H1086" s="558">
        <f t="shared" si="768"/>
        <v>0</v>
      </c>
      <c r="I1086" s="557"/>
      <c r="J1086" s="557"/>
      <c r="K1086" s="557"/>
      <c r="L1086" s="557"/>
      <c r="M1086" s="557"/>
      <c r="N1086" s="158"/>
      <c r="Q1086" s="49" t="s">
        <v>47</v>
      </c>
    </row>
    <row r="1087" spans="2:17" ht="20.25" customHeight="1">
      <c r="B1087" s="50" t="e">
        <f>IF((#REF!+#REF!+H1087)&lt;&gt;0,"a","b")</f>
        <v>#REF!</v>
      </c>
      <c r="C1087" s="54">
        <v>6</v>
      </c>
      <c r="D1087" s="54"/>
      <c r="F1087" s="89"/>
      <c r="G1087" s="109" t="s">
        <v>412</v>
      </c>
      <c r="H1087" s="558">
        <f t="shared" si="768"/>
        <v>0</v>
      </c>
      <c r="I1087" s="557"/>
      <c r="J1087" s="557"/>
      <c r="K1087" s="557"/>
      <c r="L1087" s="557"/>
      <c r="M1087" s="557"/>
      <c r="N1087" s="158"/>
      <c r="Q1087" s="49" t="s">
        <v>47</v>
      </c>
    </row>
    <row r="1088" spans="2:17" ht="20.25" customHeight="1">
      <c r="B1088" s="50" t="e">
        <f>IF((#REF!+#REF!+H1088)&lt;&gt;0,"a","b")</f>
        <v>#REF!</v>
      </c>
      <c r="C1088" s="54">
        <v>6</v>
      </c>
      <c r="D1088" s="54"/>
      <c r="F1088" s="89"/>
      <c r="G1088" s="109" t="s">
        <v>413</v>
      </c>
      <c r="H1088" s="558">
        <f t="shared" si="768"/>
        <v>0</v>
      </c>
      <c r="I1088" s="557"/>
      <c r="J1088" s="557"/>
      <c r="K1088" s="557"/>
      <c r="L1088" s="557"/>
      <c r="M1088" s="557"/>
      <c r="N1088" s="158"/>
      <c r="Q1088" s="49" t="s">
        <v>47</v>
      </c>
    </row>
    <row r="1089" spans="2:17" ht="30.75" customHeight="1">
      <c r="B1089" s="50" t="e">
        <f>IF((#REF!+#REF!+H1089)&lt;&gt;0,"a","b")</f>
        <v>#REF!</v>
      </c>
      <c r="C1089" s="54">
        <v>6</v>
      </c>
      <c r="D1089" s="54"/>
      <c r="F1089" s="89"/>
      <c r="G1089" s="109" t="s">
        <v>414</v>
      </c>
      <c r="H1089" s="558">
        <f t="shared" si="768"/>
        <v>0</v>
      </c>
      <c r="I1089" s="557"/>
      <c r="J1089" s="557"/>
      <c r="K1089" s="557"/>
      <c r="L1089" s="557"/>
      <c r="M1089" s="557"/>
      <c r="N1089" s="158"/>
      <c r="Q1089" s="49" t="s">
        <v>47</v>
      </c>
    </row>
    <row r="1090" spans="2:17" ht="20.25" customHeight="1">
      <c r="B1090" s="50" t="e">
        <f>IF((#REF!+#REF!+H1090)&lt;&gt;0,"a","b")</f>
        <v>#REF!</v>
      </c>
      <c r="C1090" s="54">
        <v>6</v>
      </c>
      <c r="D1090" s="54"/>
      <c r="F1090" s="89"/>
      <c r="G1090" s="109" t="s">
        <v>415</v>
      </c>
      <c r="H1090" s="558">
        <f t="shared" si="768"/>
        <v>0</v>
      </c>
      <c r="I1090" s="557"/>
      <c r="J1090" s="557"/>
      <c r="K1090" s="557"/>
      <c r="L1090" s="557"/>
      <c r="M1090" s="557"/>
      <c r="N1090" s="158"/>
      <c r="Q1090" s="49" t="s">
        <v>47</v>
      </c>
    </row>
    <row r="1091" spans="2:17" ht="20.25" customHeight="1">
      <c r="B1091" s="50" t="e">
        <f>IF((#REF!+#REF!+H1091)&lt;&gt;0,"a","b")</f>
        <v>#REF!</v>
      </c>
      <c r="C1091" s="54">
        <v>6</v>
      </c>
      <c r="D1091" s="54"/>
      <c r="F1091" s="89"/>
      <c r="G1091" s="109" t="s">
        <v>416</v>
      </c>
      <c r="H1091" s="558">
        <f t="shared" si="768"/>
        <v>0</v>
      </c>
      <c r="I1091" s="557"/>
      <c r="J1091" s="557"/>
      <c r="K1091" s="557"/>
      <c r="L1091" s="557"/>
      <c r="M1091" s="557"/>
      <c r="N1091" s="158"/>
      <c r="Q1091" s="49" t="s">
        <v>47</v>
      </c>
    </row>
    <row r="1092" spans="2:17" ht="20.25" customHeight="1">
      <c r="B1092" s="50" t="e">
        <f>IF((#REF!+#REF!+H1092)&lt;&gt;0,"a","b")</f>
        <v>#REF!</v>
      </c>
      <c r="C1092" s="54">
        <v>6</v>
      </c>
      <c r="D1092" s="54"/>
      <c r="F1092" s="89"/>
      <c r="G1092" s="109" t="s">
        <v>417</v>
      </c>
      <c r="H1092" s="558">
        <f t="shared" si="768"/>
        <v>0</v>
      </c>
      <c r="I1092" s="557"/>
      <c r="J1092" s="557"/>
      <c r="K1092" s="557"/>
      <c r="L1092" s="557"/>
      <c r="M1092" s="557"/>
      <c r="N1092" s="158"/>
      <c r="Q1092" s="49" t="s">
        <v>47</v>
      </c>
    </row>
    <row r="1093" spans="2:17" ht="20.25" customHeight="1">
      <c r="B1093" s="50" t="e">
        <f>IF((#REF!+#REF!+H1093)&lt;&gt;0,"a","b")</f>
        <v>#REF!</v>
      </c>
      <c r="C1093" s="54">
        <v>6</v>
      </c>
      <c r="D1093" s="54"/>
      <c r="F1093" s="89"/>
      <c r="G1093" s="109" t="s">
        <v>418</v>
      </c>
      <c r="H1093" s="558">
        <f t="shared" ref="H1093:H1617" si="791">I1093+J1093</f>
        <v>0</v>
      </c>
      <c r="I1093" s="557"/>
      <c r="J1093" s="557"/>
      <c r="K1093" s="557"/>
      <c r="L1093" s="557"/>
      <c r="M1093" s="557"/>
      <c r="N1093" s="158"/>
      <c r="Q1093" s="49" t="s">
        <v>47</v>
      </c>
    </row>
    <row r="1094" spans="2:17" ht="20.25" customHeight="1">
      <c r="B1094" s="50" t="e">
        <f>IF((#REF!+#REF!+H1094)&lt;&gt;0,"a","b")</f>
        <v>#REF!</v>
      </c>
      <c r="C1094" s="54">
        <v>6</v>
      </c>
      <c r="D1094" s="54"/>
      <c r="F1094" s="89"/>
      <c r="G1094" s="109" t="s">
        <v>419</v>
      </c>
      <c r="H1094" s="558">
        <f t="shared" si="791"/>
        <v>0</v>
      </c>
      <c r="I1094" s="557"/>
      <c r="J1094" s="557"/>
      <c r="K1094" s="557"/>
      <c r="L1094" s="557"/>
      <c r="M1094" s="557"/>
      <c r="N1094" s="158"/>
      <c r="Q1094" s="49" t="s">
        <v>47</v>
      </c>
    </row>
    <row r="1095" spans="2:17" ht="20.25" customHeight="1">
      <c r="B1095" s="50" t="e">
        <f>IF((#REF!+#REF!+H1095)&lt;&gt;0,"a","b")</f>
        <v>#REF!</v>
      </c>
      <c r="C1095" s="54">
        <v>6</v>
      </c>
      <c r="D1095" s="54"/>
      <c r="F1095" s="89"/>
      <c r="G1095" s="109" t="s">
        <v>420</v>
      </c>
      <c r="H1095" s="558">
        <f t="shared" si="791"/>
        <v>0</v>
      </c>
      <c r="I1095" s="557"/>
      <c r="J1095" s="557"/>
      <c r="K1095" s="557"/>
      <c r="L1095" s="557"/>
      <c r="M1095" s="557"/>
      <c r="N1095" s="158"/>
      <c r="Q1095" s="49" t="s">
        <v>47</v>
      </c>
    </row>
    <row r="1096" spans="2:17" ht="20.25" customHeight="1">
      <c r="B1096" s="50" t="e">
        <f>IF((#REF!+#REF!+H1096)&lt;&gt;0,"a","b")</f>
        <v>#REF!</v>
      </c>
      <c r="C1096" s="54">
        <v>6</v>
      </c>
      <c r="D1096" s="54"/>
      <c r="F1096" s="89"/>
      <c r="G1096" s="109" t="s">
        <v>421</v>
      </c>
      <c r="H1096" s="558">
        <f t="shared" si="791"/>
        <v>0</v>
      </c>
      <c r="I1096" s="557"/>
      <c r="J1096" s="557"/>
      <c r="K1096" s="557"/>
      <c r="L1096" s="557"/>
      <c r="M1096" s="557"/>
      <c r="N1096" s="158"/>
      <c r="Q1096" s="49" t="s">
        <v>47</v>
      </c>
    </row>
    <row r="1097" spans="2:17" ht="20.25" customHeight="1">
      <c r="B1097" s="50" t="e">
        <f>IF((#REF!+#REF!+H1097)&lt;&gt;0,"a","b")</f>
        <v>#REF!</v>
      </c>
      <c r="C1097" s="54">
        <v>6</v>
      </c>
      <c r="D1097" s="54"/>
      <c r="F1097" s="89"/>
      <c r="G1097" s="109" t="s">
        <v>422</v>
      </c>
      <c r="H1097" s="561">
        <f t="shared" si="791"/>
        <v>0</v>
      </c>
      <c r="I1097" s="557"/>
      <c r="J1097" s="557"/>
      <c r="K1097" s="557"/>
      <c r="L1097" s="557"/>
      <c r="M1097" s="557"/>
      <c r="N1097" s="158"/>
      <c r="Q1097" s="49" t="s">
        <v>47</v>
      </c>
    </row>
    <row r="1098" spans="2:17" ht="20.25" customHeight="1">
      <c r="B1098" s="50" t="e">
        <f>IF((#REF!+#REF!+H1098)&lt;&gt;0,"a","b")</f>
        <v>#REF!</v>
      </c>
      <c r="C1098" s="54">
        <v>6</v>
      </c>
      <c r="D1098" s="54"/>
      <c r="F1098" s="89"/>
      <c r="G1098" s="109" t="s">
        <v>423</v>
      </c>
      <c r="H1098" s="558">
        <f t="shared" si="791"/>
        <v>0</v>
      </c>
      <c r="I1098" s="557"/>
      <c r="J1098" s="557"/>
      <c r="K1098" s="557"/>
      <c r="L1098" s="557"/>
      <c r="M1098" s="557"/>
      <c r="N1098" s="158"/>
      <c r="Q1098" s="49" t="s">
        <v>47</v>
      </c>
    </row>
    <row r="1099" spans="2:17" ht="20.25" customHeight="1">
      <c r="B1099" s="50" t="e">
        <f>IF((#REF!+#REF!+H1099)&lt;&gt;0,"a","b")</f>
        <v>#REF!</v>
      </c>
      <c r="C1099" s="54">
        <v>6</v>
      </c>
      <c r="D1099" s="54"/>
      <c r="F1099" s="89"/>
      <c r="G1099" s="109" t="s">
        <v>424</v>
      </c>
      <c r="H1099" s="558">
        <f t="shared" si="791"/>
        <v>0</v>
      </c>
      <c r="I1099" s="557"/>
      <c r="J1099" s="557"/>
      <c r="K1099" s="557"/>
      <c r="L1099" s="557"/>
      <c r="M1099" s="557"/>
      <c r="N1099" s="158"/>
      <c r="Q1099" s="49" t="s">
        <v>47</v>
      </c>
    </row>
    <row r="1100" spans="2:17" ht="20.25" customHeight="1">
      <c r="B1100" s="50" t="e">
        <f>IF((#REF!+#REF!+H1100)&lt;&gt;0,"a","b")</f>
        <v>#REF!</v>
      </c>
      <c r="C1100" s="54">
        <v>6</v>
      </c>
      <c r="D1100" s="54"/>
      <c r="F1100" s="89"/>
      <c r="G1100" s="126" t="s">
        <v>425</v>
      </c>
      <c r="H1100" s="558">
        <f t="shared" si="791"/>
        <v>0</v>
      </c>
      <c r="I1100" s="557"/>
      <c r="J1100" s="557"/>
      <c r="K1100" s="557"/>
      <c r="L1100" s="557"/>
      <c r="M1100" s="557"/>
      <c r="N1100" s="158"/>
      <c r="Q1100" s="49" t="s">
        <v>47</v>
      </c>
    </row>
    <row r="1101" spans="2:17" ht="20.25" customHeight="1">
      <c r="B1101" s="50" t="e">
        <f>IF((#REF!+#REF!+H1101)&lt;&gt;0,"a","b")</f>
        <v>#REF!</v>
      </c>
      <c r="C1101" s="54">
        <v>6</v>
      </c>
      <c r="D1101" s="54"/>
      <c r="F1101" s="89"/>
      <c r="G1101" s="109" t="s">
        <v>426</v>
      </c>
      <c r="H1101" s="558">
        <f t="shared" si="791"/>
        <v>0</v>
      </c>
      <c r="I1101" s="557"/>
      <c r="J1101" s="557"/>
      <c r="K1101" s="557"/>
      <c r="L1101" s="557"/>
      <c r="M1101" s="557"/>
      <c r="N1101" s="158"/>
      <c r="Q1101" s="49" t="s">
        <v>47</v>
      </c>
    </row>
    <row r="1102" spans="2:17" ht="30.75" customHeight="1">
      <c r="B1102" s="50" t="e">
        <f>IF((#REF!+#REF!+H1102)&lt;&gt;0,"a","b")</f>
        <v>#REF!</v>
      </c>
      <c r="C1102" s="54">
        <v>6</v>
      </c>
      <c r="D1102" s="54"/>
      <c r="F1102" s="374"/>
      <c r="G1102" s="109" t="s">
        <v>427</v>
      </c>
      <c r="H1102" s="367">
        <f t="shared" si="791"/>
        <v>20</v>
      </c>
      <c r="I1102" s="387">
        <v>20</v>
      </c>
      <c r="J1102" s="387"/>
      <c r="K1102" s="387">
        <v>10</v>
      </c>
      <c r="L1102" s="387">
        <v>10</v>
      </c>
      <c r="M1102" s="387">
        <v>10</v>
      </c>
      <c r="N1102" s="158"/>
      <c r="Q1102" s="49" t="s">
        <v>47</v>
      </c>
    </row>
    <row r="1103" spans="2:17" ht="20.25" customHeight="1">
      <c r="B1103" s="50" t="e">
        <f>IF((#REF!+#REF!+H1103)&lt;&gt;0,"a","b")</f>
        <v>#REF!</v>
      </c>
      <c r="C1103" s="54">
        <v>4</v>
      </c>
      <c r="D1103" s="54"/>
      <c r="F1103" s="89"/>
      <c r="G1103" s="93" t="s">
        <v>428</v>
      </c>
      <c r="H1103" s="559">
        <f t="shared" si="791"/>
        <v>0</v>
      </c>
      <c r="I1103" s="567">
        <f t="shared" ref="I1103:K1103" si="792">I1104+I1105</f>
        <v>0</v>
      </c>
      <c r="J1103" s="567">
        <f t="shared" si="792"/>
        <v>0</v>
      </c>
      <c r="K1103" s="567">
        <f t="shared" si="792"/>
        <v>0</v>
      </c>
      <c r="L1103" s="567">
        <f t="shared" ref="L1103:N1103" si="793">L1104+L1105</f>
        <v>0</v>
      </c>
      <c r="M1103" s="567">
        <f t="shared" si="793"/>
        <v>0</v>
      </c>
      <c r="N1103" s="137">
        <f t="shared" si="793"/>
        <v>0</v>
      </c>
      <c r="O1103" s="60" t="s">
        <v>71</v>
      </c>
      <c r="Q1103" s="49" t="s">
        <v>47</v>
      </c>
    </row>
    <row r="1104" spans="2:17" ht="20.25" customHeight="1">
      <c r="B1104" s="50" t="e">
        <f>IF((#REF!+#REF!+H1104)&lt;&gt;0,"a","b")</f>
        <v>#REF!</v>
      </c>
      <c r="C1104" s="54">
        <v>5</v>
      </c>
      <c r="D1104" s="54"/>
      <c r="F1104" s="89"/>
      <c r="G1104" s="95" t="s">
        <v>429</v>
      </c>
      <c r="H1104" s="558">
        <f t="shared" si="791"/>
        <v>0</v>
      </c>
      <c r="I1104" s="554"/>
      <c r="J1104" s="554"/>
      <c r="K1104" s="554"/>
      <c r="L1104" s="554"/>
      <c r="M1104" s="554"/>
      <c r="N1104" s="154"/>
      <c r="O1104" s="60"/>
      <c r="Q1104" s="49" t="s">
        <v>47</v>
      </c>
    </row>
    <row r="1105" spans="2:17" ht="20.25" customHeight="1">
      <c r="B1105" s="50" t="e">
        <f>IF((#REF!+#REF!+H1105)&lt;&gt;0,"a","b")</f>
        <v>#REF!</v>
      </c>
      <c r="C1105" s="54">
        <v>5</v>
      </c>
      <c r="D1105" s="54"/>
      <c r="F1105" s="89"/>
      <c r="G1105" s="95" t="s">
        <v>430</v>
      </c>
      <c r="H1105" s="559">
        <f t="shared" si="791"/>
        <v>0</v>
      </c>
      <c r="I1105" s="569">
        <f t="shared" ref="I1105:K1105" si="794">I1106+I1107</f>
        <v>0</v>
      </c>
      <c r="J1105" s="569">
        <f t="shared" si="794"/>
        <v>0</v>
      </c>
      <c r="K1105" s="569">
        <f t="shared" si="794"/>
        <v>0</v>
      </c>
      <c r="L1105" s="569">
        <f t="shared" ref="L1105:N1105" si="795">L1106+L1107</f>
        <v>0</v>
      </c>
      <c r="M1105" s="569">
        <f t="shared" si="795"/>
        <v>0</v>
      </c>
      <c r="N1105" s="142">
        <f t="shared" si="795"/>
        <v>0</v>
      </c>
      <c r="O1105" s="60" t="s">
        <v>71</v>
      </c>
      <c r="Q1105" s="49" t="s">
        <v>47</v>
      </c>
    </row>
    <row r="1106" spans="2:17" ht="20.25" customHeight="1">
      <c r="B1106" s="50" t="e">
        <f>IF((#REF!+#REF!+H1106)&lt;&gt;0,"a","b")</f>
        <v>#REF!</v>
      </c>
      <c r="C1106" s="54">
        <v>6</v>
      </c>
      <c r="D1106" s="54"/>
      <c r="F1106" s="89"/>
      <c r="G1106" s="109" t="s">
        <v>431</v>
      </c>
      <c r="H1106" s="558">
        <f t="shared" si="791"/>
        <v>0</v>
      </c>
      <c r="I1106" s="557"/>
      <c r="J1106" s="557"/>
      <c r="K1106" s="557"/>
      <c r="L1106" s="557"/>
      <c r="M1106" s="557"/>
      <c r="N1106" s="158"/>
      <c r="Q1106" s="49" t="s">
        <v>47</v>
      </c>
    </row>
    <row r="1107" spans="2:17" ht="20.25" customHeight="1">
      <c r="B1107" s="50" t="e">
        <f>IF((#REF!+#REF!+H1107)&lt;&gt;0,"a","b")</f>
        <v>#REF!</v>
      </c>
      <c r="C1107" s="54">
        <v>6</v>
      </c>
      <c r="D1107" s="54"/>
      <c r="F1107" s="89"/>
      <c r="G1107" s="109" t="s">
        <v>432</v>
      </c>
      <c r="H1107" s="558">
        <f t="shared" si="791"/>
        <v>0</v>
      </c>
      <c r="I1107" s="557"/>
      <c r="J1107" s="557"/>
      <c r="K1107" s="557"/>
      <c r="L1107" s="557"/>
      <c r="M1107" s="557"/>
      <c r="N1107" s="158"/>
      <c r="Q1107" s="49" t="s">
        <v>47</v>
      </c>
    </row>
    <row r="1108" spans="2:17" ht="30.75" customHeight="1">
      <c r="B1108" s="50" t="e">
        <f>IF((#REF!+#REF!+H1108)&lt;&gt;0,"a","b")</f>
        <v>#REF!</v>
      </c>
      <c r="C1108" s="54">
        <v>3</v>
      </c>
      <c r="D1108" s="54"/>
      <c r="F1108" s="89"/>
      <c r="G1108" s="108" t="s">
        <v>433</v>
      </c>
      <c r="H1108" s="559">
        <f t="shared" si="791"/>
        <v>0</v>
      </c>
      <c r="I1108" s="570">
        <f t="shared" ref="I1108:K1108" si="796">I1109+I1110</f>
        <v>0</v>
      </c>
      <c r="J1108" s="570">
        <f t="shared" si="796"/>
        <v>0</v>
      </c>
      <c r="K1108" s="570">
        <f t="shared" si="796"/>
        <v>0</v>
      </c>
      <c r="L1108" s="570">
        <f t="shared" ref="L1108:N1108" si="797">L1109+L1110</f>
        <v>0</v>
      </c>
      <c r="M1108" s="570">
        <f t="shared" si="797"/>
        <v>0</v>
      </c>
      <c r="N1108" s="140">
        <f t="shared" si="797"/>
        <v>0</v>
      </c>
      <c r="O1108" s="60" t="s">
        <v>71</v>
      </c>
      <c r="Q1108" s="49" t="s">
        <v>47</v>
      </c>
    </row>
    <row r="1109" spans="2:17" ht="30.75" customHeight="1">
      <c r="B1109" s="50" t="e">
        <f>IF((#REF!+#REF!+H1109)&lt;&gt;0,"a","b")</f>
        <v>#REF!</v>
      </c>
      <c r="C1109" s="54">
        <v>4</v>
      </c>
      <c r="D1109" s="54"/>
      <c r="F1109" s="89"/>
      <c r="G1109" s="93" t="s">
        <v>434</v>
      </c>
      <c r="H1109" s="558">
        <f t="shared" si="791"/>
        <v>0</v>
      </c>
      <c r="I1109" s="555"/>
      <c r="J1109" s="555"/>
      <c r="K1109" s="555"/>
      <c r="L1109" s="555"/>
      <c r="M1109" s="555"/>
      <c r="N1109" s="153"/>
      <c r="Q1109" s="49" t="s">
        <v>47</v>
      </c>
    </row>
    <row r="1110" spans="2:17" ht="30.75" customHeight="1">
      <c r="B1110" s="50" t="e">
        <f>IF((#REF!+#REF!+H1110)&lt;&gt;0,"a","b")</f>
        <v>#REF!</v>
      </c>
      <c r="C1110" s="54">
        <v>4</v>
      </c>
      <c r="D1110" s="54"/>
      <c r="F1110" s="89"/>
      <c r="G1110" s="93" t="s">
        <v>435</v>
      </c>
      <c r="H1110" s="559">
        <f t="shared" si="791"/>
        <v>0</v>
      </c>
      <c r="I1110" s="567">
        <f t="shared" ref="I1110:K1110" si="798">I1111+I1112+I1113+I1114</f>
        <v>0</v>
      </c>
      <c r="J1110" s="567">
        <f t="shared" si="798"/>
        <v>0</v>
      </c>
      <c r="K1110" s="567">
        <f t="shared" si="798"/>
        <v>0</v>
      </c>
      <c r="L1110" s="567">
        <f t="shared" ref="L1110:N1110" si="799">L1111+L1112+L1113+L1114</f>
        <v>0</v>
      </c>
      <c r="M1110" s="567">
        <f t="shared" si="799"/>
        <v>0</v>
      </c>
      <c r="N1110" s="137">
        <f t="shared" si="799"/>
        <v>0</v>
      </c>
      <c r="O1110" s="60" t="s">
        <v>71</v>
      </c>
      <c r="Q1110" s="49" t="s">
        <v>47</v>
      </c>
    </row>
    <row r="1111" spans="2:17" ht="30.75" customHeight="1">
      <c r="B1111" s="50" t="e">
        <f>IF((#REF!+#REF!+H1111)&lt;&gt;0,"a","b")</f>
        <v>#REF!</v>
      </c>
      <c r="C1111" s="54">
        <v>5</v>
      </c>
      <c r="D1111" s="54"/>
      <c r="F1111" s="89"/>
      <c r="G1111" s="95" t="s">
        <v>436</v>
      </c>
      <c r="H1111" s="558">
        <f t="shared" si="791"/>
        <v>0</v>
      </c>
      <c r="I1111" s="554"/>
      <c r="J1111" s="554"/>
      <c r="K1111" s="554"/>
      <c r="L1111" s="554"/>
      <c r="M1111" s="554"/>
      <c r="N1111" s="154"/>
      <c r="Q1111" s="49" t="s">
        <v>47</v>
      </c>
    </row>
    <row r="1112" spans="2:17" ht="20.25" customHeight="1">
      <c r="B1112" s="50" t="e">
        <f>IF((#REF!+#REF!+H1112)&lt;&gt;0,"a","b")</f>
        <v>#REF!</v>
      </c>
      <c r="C1112" s="54">
        <v>5</v>
      </c>
      <c r="D1112" s="54"/>
      <c r="F1112" s="89"/>
      <c r="G1112" s="95" t="s">
        <v>437</v>
      </c>
      <c r="H1112" s="552">
        <f t="shared" si="791"/>
        <v>0</v>
      </c>
      <c r="I1112" s="554"/>
      <c r="J1112" s="554"/>
      <c r="K1112" s="554"/>
      <c r="L1112" s="554"/>
      <c r="M1112" s="554"/>
      <c r="N1112" s="154"/>
      <c r="Q1112" s="49" t="s">
        <v>47</v>
      </c>
    </row>
    <row r="1113" spans="2:17" ht="20.25" customHeight="1">
      <c r="B1113" s="50" t="e">
        <f>IF((#REF!+#REF!+H1113)&lt;&gt;0,"a","b")</f>
        <v>#REF!</v>
      </c>
      <c r="C1113" s="54">
        <v>5</v>
      </c>
      <c r="D1113" s="54"/>
      <c r="F1113" s="89"/>
      <c r="G1113" s="95" t="s">
        <v>438</v>
      </c>
      <c r="H1113" s="552">
        <f t="shared" si="791"/>
        <v>0</v>
      </c>
      <c r="I1113" s="554"/>
      <c r="J1113" s="554"/>
      <c r="K1113" s="554"/>
      <c r="L1113" s="554"/>
      <c r="M1113" s="554"/>
      <c r="N1113" s="154"/>
      <c r="Q1113" s="49" t="s">
        <v>47</v>
      </c>
    </row>
    <row r="1114" spans="2:17" ht="20.25" customHeight="1">
      <c r="B1114" s="50" t="e">
        <f>IF((#REF!+#REF!+H1114)&lt;&gt;0,"a","b")</f>
        <v>#REF!</v>
      </c>
      <c r="C1114" s="54">
        <v>5</v>
      </c>
      <c r="D1114" s="54"/>
      <c r="F1114" s="89"/>
      <c r="G1114" s="95" t="s">
        <v>307</v>
      </c>
      <c r="H1114" s="552">
        <f t="shared" si="791"/>
        <v>0</v>
      </c>
      <c r="I1114" s="554"/>
      <c r="J1114" s="554"/>
      <c r="K1114" s="554"/>
      <c r="L1114" s="554"/>
      <c r="M1114" s="554"/>
      <c r="N1114" s="154"/>
      <c r="Q1114" s="49" t="s">
        <v>47</v>
      </c>
    </row>
    <row r="1115" spans="2:17" ht="20.25" customHeight="1">
      <c r="B1115" s="50" t="e">
        <f>IF((#REF!+#REF!+H1115)&lt;&gt;0,"a","b")</f>
        <v>#REF!</v>
      </c>
      <c r="C1115" s="54">
        <v>3</v>
      </c>
      <c r="D1115" s="54"/>
      <c r="F1115" s="89"/>
      <c r="G1115" s="108" t="s">
        <v>439</v>
      </c>
      <c r="H1115" s="561">
        <f t="shared" si="791"/>
        <v>0</v>
      </c>
      <c r="I1115" s="562"/>
      <c r="J1115" s="562"/>
      <c r="K1115" s="562"/>
      <c r="L1115" s="562"/>
      <c r="M1115" s="562"/>
      <c r="N1115" s="161"/>
      <c r="Q1115" s="49" t="s">
        <v>47</v>
      </c>
    </row>
    <row r="1116" spans="2:17" ht="20.25" customHeight="1">
      <c r="B1116" s="50" t="e">
        <f>IF((#REF!+#REF!+H1116)&lt;&gt;0,"a","b")</f>
        <v>#REF!</v>
      </c>
      <c r="C1116" s="54">
        <v>3</v>
      </c>
      <c r="D1116" s="54"/>
      <c r="F1116" s="89"/>
      <c r="G1116" s="108" t="s">
        <v>440</v>
      </c>
      <c r="H1116" s="571">
        <f t="shared" si="791"/>
        <v>0</v>
      </c>
      <c r="I1116" s="570">
        <f t="shared" ref="I1116:K1116" si="800">I1117+I1118+I1119+I1122</f>
        <v>0</v>
      </c>
      <c r="J1116" s="570">
        <f t="shared" si="800"/>
        <v>0</v>
      </c>
      <c r="K1116" s="570">
        <f t="shared" si="800"/>
        <v>0</v>
      </c>
      <c r="L1116" s="570">
        <f t="shared" ref="L1116:N1116" si="801">L1117+L1118+L1119+L1122</f>
        <v>0</v>
      </c>
      <c r="M1116" s="570">
        <f t="shared" si="801"/>
        <v>0</v>
      </c>
      <c r="N1116" s="140">
        <f t="shared" si="801"/>
        <v>0</v>
      </c>
      <c r="O1116" s="60" t="s">
        <v>71</v>
      </c>
      <c r="Q1116" s="49" t="s">
        <v>47</v>
      </c>
    </row>
    <row r="1117" spans="2:17" ht="30.75" customHeight="1">
      <c r="B1117" s="50" t="e">
        <f>IF((#REF!+#REF!+H1117)&lt;&gt;0,"a","b")</f>
        <v>#REF!</v>
      </c>
      <c r="C1117" s="54">
        <v>4</v>
      </c>
      <c r="D1117" s="54"/>
      <c r="F1117" s="89"/>
      <c r="G1117" s="93" t="s">
        <v>441</v>
      </c>
      <c r="H1117" s="558">
        <f t="shared" si="791"/>
        <v>0</v>
      </c>
      <c r="I1117" s="555"/>
      <c r="J1117" s="555"/>
      <c r="K1117" s="555"/>
      <c r="L1117" s="555"/>
      <c r="M1117" s="555"/>
      <c r="N1117" s="153"/>
      <c r="O1117" s="60"/>
      <c r="Q1117" s="49" t="s">
        <v>47</v>
      </c>
    </row>
    <row r="1118" spans="2:17" ht="20.25" customHeight="1">
      <c r="B1118" s="50" t="e">
        <f>IF((#REF!+#REF!+H1118)&lt;&gt;0,"a","b")</f>
        <v>#REF!</v>
      </c>
      <c r="C1118" s="54">
        <v>4</v>
      </c>
      <c r="D1118" s="54"/>
      <c r="F1118" s="89"/>
      <c r="G1118" s="93" t="s">
        <v>442</v>
      </c>
      <c r="H1118" s="558">
        <f t="shared" si="791"/>
        <v>0</v>
      </c>
      <c r="I1118" s="555"/>
      <c r="J1118" s="555"/>
      <c r="K1118" s="555"/>
      <c r="L1118" s="555"/>
      <c r="M1118" s="555"/>
      <c r="N1118" s="153"/>
      <c r="O1118" s="60"/>
      <c r="Q1118" s="49" t="s">
        <v>47</v>
      </c>
    </row>
    <row r="1119" spans="2:17" ht="20.25" customHeight="1">
      <c r="B1119" s="50" t="e">
        <f>IF((#REF!+#REF!+H1119)&lt;&gt;0,"a","b")</f>
        <v>#REF!</v>
      </c>
      <c r="C1119" s="54">
        <v>4</v>
      </c>
      <c r="D1119" s="54"/>
      <c r="F1119" s="89"/>
      <c r="G1119" s="93" t="s">
        <v>443</v>
      </c>
      <c r="H1119" s="559">
        <f t="shared" si="791"/>
        <v>0</v>
      </c>
      <c r="I1119" s="567">
        <f t="shared" ref="I1119:K1119" si="802">I1120+I1121</f>
        <v>0</v>
      </c>
      <c r="J1119" s="567">
        <f t="shared" si="802"/>
        <v>0</v>
      </c>
      <c r="K1119" s="567">
        <f t="shared" si="802"/>
        <v>0</v>
      </c>
      <c r="L1119" s="567">
        <f t="shared" ref="L1119:N1119" si="803">L1120+L1121</f>
        <v>0</v>
      </c>
      <c r="M1119" s="567">
        <f t="shared" si="803"/>
        <v>0</v>
      </c>
      <c r="N1119" s="137">
        <f t="shared" si="803"/>
        <v>0</v>
      </c>
      <c r="O1119" s="60" t="s">
        <v>71</v>
      </c>
      <c r="Q1119" s="49" t="s">
        <v>47</v>
      </c>
    </row>
    <row r="1120" spans="2:17" ht="30.75" customHeight="1">
      <c r="B1120" s="50" t="e">
        <f>IF((#REF!+#REF!+H1120)&lt;&gt;0,"a","b")</f>
        <v>#REF!</v>
      </c>
      <c r="C1120" s="54">
        <v>5</v>
      </c>
      <c r="D1120" s="54"/>
      <c r="F1120" s="89"/>
      <c r="G1120" s="95" t="s">
        <v>444</v>
      </c>
      <c r="H1120" s="552">
        <f t="shared" si="791"/>
        <v>0</v>
      </c>
      <c r="I1120" s="554"/>
      <c r="J1120" s="554"/>
      <c r="K1120" s="554"/>
      <c r="L1120" s="554"/>
      <c r="M1120" s="554"/>
      <c r="N1120" s="154"/>
      <c r="Q1120" s="49" t="s">
        <v>47</v>
      </c>
    </row>
    <row r="1121" spans="2:17" ht="20.25" customHeight="1">
      <c r="B1121" s="50" t="e">
        <f>IF((#REF!+#REF!+H1121)&lt;&gt;0,"a","b")</f>
        <v>#REF!</v>
      </c>
      <c r="C1121" s="54">
        <v>5</v>
      </c>
      <c r="D1121" s="54"/>
      <c r="F1121" s="89"/>
      <c r="G1121" s="95" t="s">
        <v>445</v>
      </c>
      <c r="H1121" s="552">
        <f t="shared" si="791"/>
        <v>0</v>
      </c>
      <c r="I1121" s="554"/>
      <c r="J1121" s="554"/>
      <c r="K1121" s="554"/>
      <c r="L1121" s="554"/>
      <c r="M1121" s="554"/>
      <c r="N1121" s="154"/>
      <c r="Q1121" s="49" t="s">
        <v>47</v>
      </c>
    </row>
    <row r="1122" spans="2:17" ht="20.25" customHeight="1">
      <c r="B1122" s="50" t="e">
        <f>IF((#REF!+#REF!+H1122)&lt;&gt;0,"a","b")</f>
        <v>#REF!</v>
      </c>
      <c r="C1122" s="54">
        <v>4</v>
      </c>
      <c r="D1122" s="54"/>
      <c r="F1122" s="89"/>
      <c r="G1122" s="93" t="s">
        <v>446</v>
      </c>
      <c r="H1122" s="558">
        <f t="shared" si="791"/>
        <v>0</v>
      </c>
      <c r="I1122" s="555"/>
      <c r="J1122" s="555"/>
      <c r="K1122" s="555"/>
      <c r="L1122" s="555"/>
      <c r="M1122" s="555"/>
      <c r="N1122" s="153"/>
      <c r="Q1122" s="49" t="s">
        <v>47</v>
      </c>
    </row>
    <row r="1123" spans="2:17" ht="20.25" customHeight="1">
      <c r="B1123" s="50" t="e">
        <f>IF((#REF!+#REF!+H1123)&lt;&gt;0,"a","b")</f>
        <v>#REF!</v>
      </c>
      <c r="C1123" s="54">
        <v>2</v>
      </c>
      <c r="D1123" s="68" t="s">
        <v>552</v>
      </c>
      <c r="F1123" s="127"/>
      <c r="G1123" s="117" t="s">
        <v>447</v>
      </c>
      <c r="H1123" s="572">
        <f t="shared" si="791"/>
        <v>0</v>
      </c>
      <c r="I1123" s="573">
        <f t="shared" ref="I1123:K1123" si="804">I1124+I1131+I1138</f>
        <v>0</v>
      </c>
      <c r="J1123" s="573">
        <f t="shared" si="804"/>
        <v>0</v>
      </c>
      <c r="K1123" s="573">
        <f t="shared" si="804"/>
        <v>0</v>
      </c>
      <c r="L1123" s="573">
        <f t="shared" ref="L1123:N1123" si="805">L1124+L1131+L1138</f>
        <v>0</v>
      </c>
      <c r="M1123" s="573">
        <f t="shared" si="805"/>
        <v>0</v>
      </c>
      <c r="N1123" s="149">
        <f t="shared" si="805"/>
        <v>0</v>
      </c>
      <c r="O1123" s="60" t="s">
        <v>71</v>
      </c>
    </row>
    <row r="1124" spans="2:17" ht="20.25" customHeight="1">
      <c r="B1124" s="50" t="e">
        <f>IF((#REF!+#REF!+H1124)&lt;&gt;0,"a","b")</f>
        <v>#REF!</v>
      </c>
      <c r="C1124" s="54">
        <v>3</v>
      </c>
      <c r="D1124" s="54"/>
      <c r="F1124" s="127"/>
      <c r="G1124" s="108" t="s">
        <v>448</v>
      </c>
      <c r="H1124" s="574">
        <f t="shared" si="791"/>
        <v>0</v>
      </c>
      <c r="I1124" s="564">
        <f t="shared" ref="I1124:K1124" si="806">SUM(I1125:I1130)</f>
        <v>0</v>
      </c>
      <c r="J1124" s="564">
        <f t="shared" si="806"/>
        <v>0</v>
      </c>
      <c r="K1124" s="564">
        <f t="shared" si="806"/>
        <v>0</v>
      </c>
      <c r="L1124" s="564">
        <f t="shared" ref="L1124:N1124" si="807">SUM(L1125:L1130)</f>
        <v>0</v>
      </c>
      <c r="M1124" s="564">
        <f t="shared" si="807"/>
        <v>0</v>
      </c>
      <c r="N1124" s="159">
        <f t="shared" si="807"/>
        <v>0</v>
      </c>
      <c r="O1124" s="60" t="s">
        <v>71</v>
      </c>
    </row>
    <row r="1125" spans="2:17" ht="20.25" customHeight="1">
      <c r="B1125" s="50" t="e">
        <f>IF((#REF!+#REF!+H1125)&lt;&gt;0,"a","b")</f>
        <v>#REF!</v>
      </c>
      <c r="C1125" s="54">
        <v>4</v>
      </c>
      <c r="D1125" s="54"/>
      <c r="F1125" s="127"/>
      <c r="G1125" s="93" t="s">
        <v>449</v>
      </c>
      <c r="H1125" s="575">
        <f t="shared" si="791"/>
        <v>0</v>
      </c>
      <c r="I1125" s="555"/>
      <c r="J1125" s="555"/>
      <c r="K1125" s="555"/>
      <c r="L1125" s="555"/>
      <c r="M1125" s="555"/>
      <c r="N1125" s="153"/>
    </row>
    <row r="1126" spans="2:17" ht="20.25" customHeight="1">
      <c r="B1126" s="50" t="e">
        <f>IF((#REF!+#REF!+H1126)&lt;&gt;0,"a","b")</f>
        <v>#REF!</v>
      </c>
      <c r="C1126" s="54">
        <v>4</v>
      </c>
      <c r="D1126" s="54"/>
      <c r="F1126" s="127"/>
      <c r="G1126" s="93" t="s">
        <v>450</v>
      </c>
      <c r="H1126" s="575">
        <f t="shared" si="791"/>
        <v>0</v>
      </c>
      <c r="I1126" s="555"/>
      <c r="J1126" s="555"/>
      <c r="K1126" s="555"/>
      <c r="L1126" s="555"/>
      <c r="M1126" s="555"/>
      <c r="N1126" s="153"/>
    </row>
    <row r="1127" spans="2:17" ht="20.25" customHeight="1">
      <c r="B1127" s="50" t="e">
        <f>IF((#REF!+#REF!+H1127)&lt;&gt;0,"a","b")</f>
        <v>#REF!</v>
      </c>
      <c r="C1127" s="54">
        <v>4</v>
      </c>
      <c r="D1127" s="54"/>
      <c r="F1127" s="127"/>
      <c r="G1127" s="93" t="s">
        <v>305</v>
      </c>
      <c r="H1127" s="575">
        <f t="shared" si="791"/>
        <v>0</v>
      </c>
      <c r="I1127" s="555"/>
      <c r="J1127" s="555"/>
      <c r="K1127" s="555"/>
      <c r="L1127" s="555"/>
      <c r="M1127" s="555"/>
      <c r="N1127" s="153"/>
    </row>
    <row r="1128" spans="2:17" ht="20.25" customHeight="1">
      <c r="B1128" s="50" t="e">
        <f>IF((#REF!+#REF!+H1128)&lt;&gt;0,"a","b")</f>
        <v>#REF!</v>
      </c>
      <c r="C1128" s="54">
        <v>4</v>
      </c>
      <c r="D1128" s="54"/>
      <c r="F1128" s="127"/>
      <c r="G1128" s="93" t="s">
        <v>451</v>
      </c>
      <c r="H1128" s="575">
        <f t="shared" si="791"/>
        <v>0</v>
      </c>
      <c r="I1128" s="555"/>
      <c r="J1128" s="555"/>
      <c r="K1128" s="555"/>
      <c r="L1128" s="555"/>
      <c r="M1128" s="555"/>
      <c r="N1128" s="153"/>
    </row>
    <row r="1129" spans="2:17" ht="20.25" customHeight="1">
      <c r="B1129" s="50" t="e">
        <f>IF((#REF!+#REF!+H1129)&lt;&gt;0,"a","b")</f>
        <v>#REF!</v>
      </c>
      <c r="C1129" s="54">
        <v>4</v>
      </c>
      <c r="D1129" s="54"/>
      <c r="F1129" s="127"/>
      <c r="G1129" s="93" t="s">
        <v>452</v>
      </c>
      <c r="H1129" s="575">
        <f t="shared" si="791"/>
        <v>0</v>
      </c>
      <c r="I1129" s="555"/>
      <c r="J1129" s="555"/>
      <c r="K1129" s="555"/>
      <c r="L1129" s="555"/>
      <c r="M1129" s="555"/>
      <c r="N1129" s="153"/>
    </row>
    <row r="1130" spans="2:17" ht="20.25" customHeight="1">
      <c r="B1130" s="50" t="e">
        <f>IF((#REF!+#REF!+H1130)&lt;&gt;0,"a","b")</f>
        <v>#REF!</v>
      </c>
      <c r="C1130" s="54">
        <v>4</v>
      </c>
      <c r="D1130" s="54"/>
      <c r="F1130" s="127"/>
      <c r="G1130" s="93" t="s">
        <v>453</v>
      </c>
      <c r="H1130" s="575">
        <f t="shared" si="791"/>
        <v>0</v>
      </c>
      <c r="I1130" s="555"/>
      <c r="J1130" s="555"/>
      <c r="K1130" s="555"/>
      <c r="L1130" s="555"/>
      <c r="M1130" s="555"/>
      <c r="N1130" s="153"/>
    </row>
    <row r="1131" spans="2:17" ht="20.25" customHeight="1">
      <c r="B1131" s="50" t="e">
        <f>IF((#REF!+#REF!+H1131)&lt;&gt;0,"a","b")</f>
        <v>#REF!</v>
      </c>
      <c r="C1131" s="54">
        <v>3</v>
      </c>
      <c r="D1131" s="54"/>
      <c r="F1131" s="127"/>
      <c r="G1131" s="108" t="s">
        <v>304</v>
      </c>
      <c r="H1131" s="574">
        <f t="shared" si="791"/>
        <v>0</v>
      </c>
      <c r="I1131" s="564">
        <f t="shared" ref="I1131:K1131" si="808">SUM(I1132:I1137)</f>
        <v>0</v>
      </c>
      <c r="J1131" s="564">
        <f t="shared" si="808"/>
        <v>0</v>
      </c>
      <c r="K1131" s="564">
        <f t="shared" si="808"/>
        <v>0</v>
      </c>
      <c r="L1131" s="564">
        <f t="shared" ref="L1131:N1131" si="809">SUM(L1132:L1137)</f>
        <v>0</v>
      </c>
      <c r="M1131" s="564">
        <f t="shared" si="809"/>
        <v>0</v>
      </c>
      <c r="N1131" s="159">
        <f t="shared" si="809"/>
        <v>0</v>
      </c>
      <c r="O1131" s="60" t="s">
        <v>71</v>
      </c>
    </row>
    <row r="1132" spans="2:17" ht="20.25" customHeight="1">
      <c r="B1132" s="50" t="e">
        <f>IF((#REF!+#REF!+H1132)&lt;&gt;0,"a","b")</f>
        <v>#REF!</v>
      </c>
      <c r="C1132" s="54">
        <v>4</v>
      </c>
      <c r="D1132" s="54"/>
      <c r="F1132" s="127"/>
      <c r="G1132" s="93" t="s">
        <v>449</v>
      </c>
      <c r="H1132" s="575">
        <f t="shared" si="791"/>
        <v>0</v>
      </c>
      <c r="I1132" s="555"/>
      <c r="J1132" s="555"/>
      <c r="K1132" s="555"/>
      <c r="L1132" s="555"/>
      <c r="M1132" s="555"/>
      <c r="N1132" s="153"/>
    </row>
    <row r="1133" spans="2:17" ht="20.25" customHeight="1">
      <c r="B1133" s="50" t="e">
        <f>IF((#REF!+#REF!+H1133)&lt;&gt;0,"a","b")</f>
        <v>#REF!</v>
      </c>
      <c r="C1133" s="54">
        <v>4</v>
      </c>
      <c r="D1133" s="54"/>
      <c r="F1133" s="127"/>
      <c r="G1133" s="93" t="s">
        <v>450</v>
      </c>
      <c r="H1133" s="575">
        <f t="shared" si="791"/>
        <v>0</v>
      </c>
      <c r="I1133" s="555"/>
      <c r="J1133" s="555"/>
      <c r="K1133" s="555"/>
      <c r="L1133" s="555"/>
      <c r="M1133" s="555"/>
      <c r="N1133" s="153"/>
    </row>
    <row r="1134" spans="2:17" ht="20.25" customHeight="1">
      <c r="B1134" s="50" t="e">
        <f>IF((#REF!+#REF!+H1134)&lt;&gt;0,"a","b")</f>
        <v>#REF!</v>
      </c>
      <c r="C1134" s="54">
        <v>4</v>
      </c>
      <c r="D1134" s="54"/>
      <c r="F1134" s="127"/>
      <c r="G1134" s="93" t="s">
        <v>305</v>
      </c>
      <c r="H1134" s="575">
        <f t="shared" si="791"/>
        <v>0</v>
      </c>
      <c r="I1134" s="555"/>
      <c r="J1134" s="555"/>
      <c r="K1134" s="555"/>
      <c r="L1134" s="555"/>
      <c r="M1134" s="555"/>
      <c r="N1134" s="153"/>
    </row>
    <row r="1135" spans="2:17" ht="20.25" customHeight="1">
      <c r="B1135" s="50" t="e">
        <f>IF((#REF!+#REF!+H1135)&lt;&gt;0,"a","b")</f>
        <v>#REF!</v>
      </c>
      <c r="C1135" s="54">
        <v>4</v>
      </c>
      <c r="D1135" s="54"/>
      <c r="F1135" s="127"/>
      <c r="G1135" s="93" t="s">
        <v>454</v>
      </c>
      <c r="H1135" s="575">
        <f t="shared" si="791"/>
        <v>0</v>
      </c>
      <c r="I1135" s="555"/>
      <c r="J1135" s="555"/>
      <c r="K1135" s="555"/>
      <c r="L1135" s="555"/>
      <c r="M1135" s="555"/>
      <c r="N1135" s="153"/>
    </row>
    <row r="1136" spans="2:17" ht="20.25" customHeight="1">
      <c r="B1136" s="50" t="e">
        <f>IF((#REF!+#REF!+H1136)&lt;&gt;0,"a","b")</f>
        <v>#REF!</v>
      </c>
      <c r="C1136" s="54">
        <v>4</v>
      </c>
      <c r="D1136" s="54"/>
      <c r="F1136" s="127"/>
      <c r="G1136" s="93" t="s">
        <v>452</v>
      </c>
      <c r="H1136" s="575">
        <f t="shared" si="791"/>
        <v>0</v>
      </c>
      <c r="I1136" s="555"/>
      <c r="J1136" s="555"/>
      <c r="K1136" s="555"/>
      <c r="L1136" s="555"/>
      <c r="M1136" s="555"/>
      <c r="N1136" s="153"/>
    </row>
    <row r="1137" spans="2:15" ht="20.25" customHeight="1">
      <c r="B1137" s="50" t="e">
        <f>IF((#REF!+#REF!+H1137)&lt;&gt;0,"a","b")</f>
        <v>#REF!</v>
      </c>
      <c r="C1137" s="54">
        <v>4</v>
      </c>
      <c r="D1137" s="54"/>
      <c r="F1137" s="127"/>
      <c r="G1137" s="93" t="s">
        <v>453</v>
      </c>
      <c r="H1137" s="575">
        <f t="shared" si="791"/>
        <v>0</v>
      </c>
      <c r="I1137" s="555"/>
      <c r="J1137" s="555"/>
      <c r="K1137" s="555"/>
      <c r="L1137" s="555"/>
      <c r="M1137" s="555"/>
      <c r="N1137" s="153"/>
    </row>
    <row r="1138" spans="2:15" ht="20.25" customHeight="1">
      <c r="B1138" s="50" t="e">
        <f>IF((#REF!+#REF!+H1138)&lt;&gt;0,"a","b")</f>
        <v>#REF!</v>
      </c>
      <c r="C1138" s="54">
        <v>3</v>
      </c>
      <c r="D1138" s="54"/>
      <c r="F1138" s="89"/>
      <c r="G1138" s="108" t="s">
        <v>306</v>
      </c>
      <c r="H1138" s="576">
        <f t="shared" si="791"/>
        <v>0</v>
      </c>
      <c r="I1138" s="562"/>
      <c r="J1138" s="562"/>
      <c r="K1138" s="562"/>
      <c r="L1138" s="562"/>
      <c r="M1138" s="562"/>
      <c r="N1138" s="166"/>
    </row>
    <row r="1139" spans="2:15" ht="20.25" customHeight="1">
      <c r="B1139" s="50" t="e">
        <f>IF((#REF!+#REF!+H1139)&lt;&gt;0,"a","b")</f>
        <v>#REF!</v>
      </c>
      <c r="C1139" s="54">
        <v>2</v>
      </c>
      <c r="D1139" s="68" t="s">
        <v>553</v>
      </c>
      <c r="F1139" s="89"/>
      <c r="G1139" s="117" t="s">
        <v>455</v>
      </c>
      <c r="H1139" s="572">
        <f t="shared" si="791"/>
        <v>0</v>
      </c>
      <c r="I1139" s="573">
        <f t="shared" ref="I1139:K1139" si="810">I1140+I1148</f>
        <v>0</v>
      </c>
      <c r="J1139" s="573">
        <f t="shared" si="810"/>
        <v>0</v>
      </c>
      <c r="K1139" s="573">
        <f t="shared" si="810"/>
        <v>0</v>
      </c>
      <c r="L1139" s="573">
        <f t="shared" ref="L1139:N1139" si="811">L1140+L1148</f>
        <v>0</v>
      </c>
      <c r="M1139" s="573">
        <f t="shared" si="811"/>
        <v>0</v>
      </c>
      <c r="N1139" s="149">
        <f t="shared" si="811"/>
        <v>0</v>
      </c>
      <c r="O1139" s="60" t="s">
        <v>71</v>
      </c>
    </row>
    <row r="1140" spans="2:15" ht="20.25" customHeight="1">
      <c r="B1140" s="50" t="e">
        <f>IF((#REF!+#REF!+H1140)&lt;&gt;0,"a","b")</f>
        <v>#REF!</v>
      </c>
      <c r="C1140" s="54">
        <v>3</v>
      </c>
      <c r="D1140" s="54"/>
      <c r="F1140" s="89"/>
      <c r="G1140" s="108" t="s">
        <v>448</v>
      </c>
      <c r="H1140" s="574">
        <f t="shared" si="791"/>
        <v>0</v>
      </c>
      <c r="I1140" s="564">
        <f t="shared" ref="I1140:K1140" si="812">SUM(I1141:I1147)</f>
        <v>0</v>
      </c>
      <c r="J1140" s="564">
        <f t="shared" si="812"/>
        <v>0</v>
      </c>
      <c r="K1140" s="564">
        <f t="shared" si="812"/>
        <v>0</v>
      </c>
      <c r="L1140" s="564">
        <f t="shared" ref="L1140:N1140" si="813">SUM(L1141:L1147)</f>
        <v>0</v>
      </c>
      <c r="M1140" s="564">
        <f t="shared" si="813"/>
        <v>0</v>
      </c>
      <c r="N1140" s="159">
        <f t="shared" si="813"/>
        <v>0</v>
      </c>
      <c r="O1140" s="60" t="s">
        <v>71</v>
      </c>
    </row>
    <row r="1141" spans="2:15" ht="20.25" customHeight="1">
      <c r="B1141" s="50" t="e">
        <f>IF((#REF!+#REF!+H1141)&lt;&gt;0,"a","b")</f>
        <v>#REF!</v>
      </c>
      <c r="C1141" s="54">
        <v>4</v>
      </c>
      <c r="D1141" s="54"/>
      <c r="F1141" s="89"/>
      <c r="G1141" s="93" t="s">
        <v>456</v>
      </c>
      <c r="H1141" s="575">
        <f t="shared" si="791"/>
        <v>0</v>
      </c>
      <c r="I1141" s="555"/>
      <c r="J1141" s="555"/>
      <c r="K1141" s="555"/>
      <c r="L1141" s="555"/>
      <c r="M1141" s="555"/>
      <c r="N1141" s="153"/>
    </row>
    <row r="1142" spans="2:15" ht="20.25" customHeight="1">
      <c r="B1142" s="50" t="e">
        <f>IF((#REF!+#REF!+H1142)&lt;&gt;0,"a","b")</f>
        <v>#REF!</v>
      </c>
      <c r="C1142" s="54">
        <v>4</v>
      </c>
      <c r="D1142" s="54"/>
      <c r="F1142" s="89"/>
      <c r="G1142" s="93" t="s">
        <v>303</v>
      </c>
      <c r="H1142" s="575">
        <f t="shared" si="791"/>
        <v>0</v>
      </c>
      <c r="I1142" s="555"/>
      <c r="J1142" s="555"/>
      <c r="K1142" s="555"/>
      <c r="L1142" s="555"/>
      <c r="M1142" s="555"/>
      <c r="N1142" s="153"/>
    </row>
    <row r="1143" spans="2:15" ht="20.25" customHeight="1">
      <c r="B1143" s="50" t="e">
        <f>IF((#REF!+#REF!+H1143)&lt;&gt;0,"a","b")</f>
        <v>#REF!</v>
      </c>
      <c r="C1143" s="54">
        <v>4</v>
      </c>
      <c r="D1143" s="54"/>
      <c r="F1143" s="89"/>
      <c r="G1143" s="93" t="s">
        <v>450</v>
      </c>
      <c r="H1143" s="575">
        <f t="shared" si="791"/>
        <v>0</v>
      </c>
      <c r="I1143" s="555"/>
      <c r="J1143" s="555"/>
      <c r="K1143" s="555"/>
      <c r="L1143" s="555"/>
      <c r="M1143" s="555"/>
      <c r="N1143" s="153"/>
    </row>
    <row r="1144" spans="2:15" ht="30.75" customHeight="1">
      <c r="B1144" s="50" t="e">
        <f>IF((#REF!+#REF!+H1144)&lt;&gt;0,"a","b")</f>
        <v>#REF!</v>
      </c>
      <c r="C1144" s="54">
        <v>4</v>
      </c>
      <c r="D1144" s="54"/>
      <c r="F1144" s="89"/>
      <c r="G1144" s="93" t="s">
        <v>457</v>
      </c>
      <c r="H1144" s="575">
        <f t="shared" si="791"/>
        <v>0</v>
      </c>
      <c r="I1144" s="555"/>
      <c r="J1144" s="555"/>
      <c r="K1144" s="555"/>
      <c r="L1144" s="555"/>
      <c r="M1144" s="555"/>
      <c r="N1144" s="153"/>
    </row>
    <row r="1145" spans="2:15" ht="20.25" customHeight="1">
      <c r="B1145" s="50" t="e">
        <f>IF((#REF!+#REF!+H1145)&lt;&gt;0,"a","b")</f>
        <v>#REF!</v>
      </c>
      <c r="C1145" s="54">
        <v>4</v>
      </c>
      <c r="D1145" s="54"/>
      <c r="F1145" s="89"/>
      <c r="G1145" s="93" t="s">
        <v>451</v>
      </c>
      <c r="H1145" s="575">
        <f t="shared" si="791"/>
        <v>0</v>
      </c>
      <c r="I1145" s="555"/>
      <c r="J1145" s="555"/>
      <c r="K1145" s="555"/>
      <c r="L1145" s="555"/>
      <c r="M1145" s="555"/>
      <c r="N1145" s="153"/>
    </row>
    <row r="1146" spans="2:15" ht="20.25" customHeight="1">
      <c r="B1146" s="50" t="e">
        <f>IF((#REF!+#REF!+H1146)&lt;&gt;0,"a","b")</f>
        <v>#REF!</v>
      </c>
      <c r="C1146" s="54">
        <v>4</v>
      </c>
      <c r="D1146" s="54"/>
      <c r="F1146" s="89"/>
      <c r="G1146" s="93" t="s">
        <v>452</v>
      </c>
      <c r="H1146" s="575">
        <f t="shared" si="791"/>
        <v>0</v>
      </c>
      <c r="I1146" s="555"/>
      <c r="J1146" s="555"/>
      <c r="K1146" s="555"/>
      <c r="L1146" s="555"/>
      <c r="M1146" s="555"/>
      <c r="N1146" s="153"/>
    </row>
    <row r="1147" spans="2:15" ht="20.25" customHeight="1">
      <c r="B1147" s="50" t="e">
        <f>IF((#REF!+#REF!+H1147)&lt;&gt;0,"a","b")</f>
        <v>#REF!</v>
      </c>
      <c r="C1147" s="54">
        <v>4</v>
      </c>
      <c r="D1147" s="54"/>
      <c r="F1147" s="89"/>
      <c r="G1147" s="93" t="s">
        <v>458</v>
      </c>
      <c r="H1147" s="575">
        <f t="shared" si="791"/>
        <v>0</v>
      </c>
      <c r="I1147" s="562"/>
      <c r="J1147" s="562"/>
      <c r="K1147" s="562"/>
      <c r="L1147" s="562"/>
      <c r="M1147" s="562"/>
      <c r="N1147" s="166"/>
    </row>
    <row r="1148" spans="2:15" ht="20.25" customHeight="1">
      <c r="B1148" s="50" t="e">
        <f>IF((#REF!+#REF!+H1148)&lt;&gt;0,"a","b")</f>
        <v>#REF!</v>
      </c>
      <c r="C1148" s="54">
        <v>3</v>
      </c>
      <c r="D1148" s="54"/>
      <c r="F1148" s="89"/>
      <c r="G1148" s="108" t="s">
        <v>304</v>
      </c>
      <c r="H1148" s="574">
        <f t="shared" si="791"/>
        <v>0</v>
      </c>
      <c r="I1148" s="564">
        <f t="shared" ref="I1148:K1148" si="814">SUM(I1149:I1155)</f>
        <v>0</v>
      </c>
      <c r="J1148" s="564">
        <f t="shared" si="814"/>
        <v>0</v>
      </c>
      <c r="K1148" s="564">
        <f t="shared" si="814"/>
        <v>0</v>
      </c>
      <c r="L1148" s="564">
        <f t="shared" ref="L1148:N1148" si="815">SUM(L1149:L1155)</f>
        <v>0</v>
      </c>
      <c r="M1148" s="564">
        <f t="shared" si="815"/>
        <v>0</v>
      </c>
      <c r="N1148" s="159">
        <f t="shared" si="815"/>
        <v>0</v>
      </c>
      <c r="O1148" s="60" t="s">
        <v>71</v>
      </c>
    </row>
    <row r="1149" spans="2:15" ht="20.25" customHeight="1">
      <c r="B1149" s="50" t="e">
        <f>IF((#REF!+#REF!+H1149)&lt;&gt;0,"a","b")</f>
        <v>#REF!</v>
      </c>
      <c r="C1149" s="54">
        <v>4</v>
      </c>
      <c r="D1149" s="54"/>
      <c r="F1149" s="89"/>
      <c r="G1149" s="93" t="s">
        <v>456</v>
      </c>
      <c r="H1149" s="575">
        <f t="shared" si="791"/>
        <v>0</v>
      </c>
      <c r="I1149" s="555"/>
      <c r="J1149" s="555"/>
      <c r="K1149" s="555"/>
      <c r="L1149" s="555"/>
      <c r="M1149" s="555"/>
      <c r="N1149" s="153"/>
    </row>
    <row r="1150" spans="2:15" ht="20.25" customHeight="1">
      <c r="B1150" s="50" t="e">
        <f>IF((#REF!+#REF!+H1150)&lt;&gt;0,"a","b")</f>
        <v>#REF!</v>
      </c>
      <c r="C1150" s="54">
        <v>4</v>
      </c>
      <c r="D1150" s="54"/>
      <c r="F1150" s="89"/>
      <c r="G1150" s="93" t="s">
        <v>303</v>
      </c>
      <c r="H1150" s="575">
        <f t="shared" si="791"/>
        <v>0</v>
      </c>
      <c r="I1150" s="555"/>
      <c r="J1150" s="555"/>
      <c r="K1150" s="555"/>
      <c r="L1150" s="555"/>
      <c r="M1150" s="555"/>
      <c r="N1150" s="153"/>
    </row>
    <row r="1151" spans="2:15" ht="20.25" customHeight="1">
      <c r="B1151" s="50" t="e">
        <f>IF((#REF!+#REF!+H1151)&lt;&gt;0,"a","b")</f>
        <v>#REF!</v>
      </c>
      <c r="C1151" s="54">
        <v>4</v>
      </c>
      <c r="D1151" s="54"/>
      <c r="F1151" s="89"/>
      <c r="G1151" s="93" t="s">
        <v>450</v>
      </c>
      <c r="H1151" s="575">
        <f t="shared" si="791"/>
        <v>0</v>
      </c>
      <c r="I1151" s="555"/>
      <c r="J1151" s="555"/>
      <c r="K1151" s="555"/>
      <c r="L1151" s="555"/>
      <c r="M1151" s="555"/>
      <c r="N1151" s="153"/>
    </row>
    <row r="1152" spans="2:15" ht="30.75" customHeight="1">
      <c r="B1152" s="50" t="e">
        <f>IF((#REF!+#REF!+H1152)&lt;&gt;0,"a","b")</f>
        <v>#REF!</v>
      </c>
      <c r="C1152" s="54">
        <v>4</v>
      </c>
      <c r="D1152" s="54"/>
      <c r="F1152" s="89"/>
      <c r="G1152" s="93" t="s">
        <v>457</v>
      </c>
      <c r="H1152" s="575">
        <f t="shared" si="791"/>
        <v>0</v>
      </c>
      <c r="I1152" s="555"/>
      <c r="J1152" s="555"/>
      <c r="K1152" s="555"/>
      <c r="L1152" s="555"/>
      <c r="M1152" s="555"/>
      <c r="N1152" s="153"/>
    </row>
    <row r="1153" spans="2:17" ht="20.25" customHeight="1">
      <c r="B1153" s="50" t="e">
        <f>IF((#REF!+#REF!+H1153)&lt;&gt;0,"a","b")</f>
        <v>#REF!</v>
      </c>
      <c r="C1153" s="54">
        <v>4</v>
      </c>
      <c r="D1153" s="54"/>
      <c r="F1153" s="89"/>
      <c r="G1153" s="93" t="s">
        <v>459</v>
      </c>
      <c r="H1153" s="575">
        <f t="shared" si="791"/>
        <v>0</v>
      </c>
      <c r="I1153" s="555"/>
      <c r="J1153" s="555"/>
      <c r="K1153" s="555"/>
      <c r="L1153" s="555"/>
      <c r="M1153" s="555"/>
      <c r="N1153" s="153"/>
    </row>
    <row r="1154" spans="2:17" ht="20.25" customHeight="1">
      <c r="B1154" s="50" t="e">
        <f>IF((#REF!+#REF!+H1154)&lt;&gt;0,"a","b")</f>
        <v>#REF!</v>
      </c>
      <c r="C1154" s="54">
        <v>4</v>
      </c>
      <c r="D1154" s="54"/>
      <c r="F1154" s="89"/>
      <c r="G1154" s="93" t="s">
        <v>452</v>
      </c>
      <c r="H1154" s="575">
        <f t="shared" si="791"/>
        <v>0</v>
      </c>
      <c r="I1154" s="555"/>
      <c r="J1154" s="555"/>
      <c r="K1154" s="555"/>
      <c r="L1154" s="555"/>
      <c r="M1154" s="555"/>
      <c r="N1154" s="153"/>
    </row>
    <row r="1155" spans="2:17" ht="21" customHeight="1">
      <c r="B1155" s="50" t="e">
        <f>IF((#REF!+#REF!+H1155)&lt;&gt;0,"a","b")</f>
        <v>#REF!</v>
      </c>
      <c r="C1155" s="54">
        <v>4</v>
      </c>
      <c r="D1155" s="54"/>
      <c r="F1155" s="89"/>
      <c r="G1155" s="93" t="s">
        <v>458</v>
      </c>
      <c r="H1155" s="575">
        <f t="shared" si="791"/>
        <v>0</v>
      </c>
      <c r="I1155" s="555"/>
      <c r="J1155" s="555"/>
      <c r="K1155" s="555"/>
      <c r="L1155" s="555"/>
      <c r="M1155" s="555"/>
      <c r="N1155" s="153"/>
    </row>
    <row r="1156" spans="2:17" ht="43.5" customHeight="1">
      <c r="B1156" s="50" t="e">
        <f>IF((#REF!+#REF!+H1156)&lt;&gt;0,"a","b")</f>
        <v>#REF!</v>
      </c>
      <c r="C1156" s="54">
        <v>1</v>
      </c>
      <c r="D1156" s="68" t="s">
        <v>574</v>
      </c>
      <c r="E1156" s="45"/>
      <c r="F1156" s="603" t="s">
        <v>2449</v>
      </c>
      <c r="G1156" s="115" t="s">
        <v>505</v>
      </c>
      <c r="H1156" s="360">
        <f t="shared" si="791"/>
        <v>143.1</v>
      </c>
      <c r="I1156" s="380">
        <f t="shared" ref="I1156:N1156" si="816">I1158+I1290+I1353+I1369</f>
        <v>24.7</v>
      </c>
      <c r="J1156" s="380">
        <f t="shared" si="816"/>
        <v>118.4</v>
      </c>
      <c r="K1156" s="380">
        <f t="shared" si="816"/>
        <v>203.8</v>
      </c>
      <c r="L1156" s="380">
        <f t="shared" si="816"/>
        <v>204.8</v>
      </c>
      <c r="M1156" s="380">
        <f t="shared" si="816"/>
        <v>205.8</v>
      </c>
      <c r="N1156" s="147">
        <f t="shared" si="816"/>
        <v>22</v>
      </c>
      <c r="O1156" s="60" t="s">
        <v>71</v>
      </c>
      <c r="Q1156" s="55">
        <v>1</v>
      </c>
    </row>
    <row r="1157" spans="2:17" ht="21" customHeight="1">
      <c r="B1157" s="50" t="e">
        <f>IF((#REF!+#REF!+H1157)&lt;&gt;0,"a","b")</f>
        <v>#REF!</v>
      </c>
      <c r="C1157" s="54">
        <v>2</v>
      </c>
      <c r="D1157" s="68" t="s">
        <v>575</v>
      </c>
      <c r="F1157" s="123"/>
      <c r="G1157" s="124" t="s">
        <v>255</v>
      </c>
      <c r="H1157" s="577">
        <f t="shared" si="791"/>
        <v>11</v>
      </c>
      <c r="I1157" s="551">
        <v>11</v>
      </c>
      <c r="J1157" s="551"/>
      <c r="K1157" s="551">
        <v>11</v>
      </c>
      <c r="L1157" s="551">
        <v>11</v>
      </c>
      <c r="M1157" s="551">
        <v>11</v>
      </c>
      <c r="N1157" s="148"/>
    </row>
    <row r="1158" spans="2:17" ht="20.25" customHeight="1">
      <c r="B1158" s="50" t="e">
        <f>IF((#REF!+#REF!+H1158)&lt;&gt;0,"a","b")</f>
        <v>#REF!</v>
      </c>
      <c r="C1158" s="54">
        <v>2</v>
      </c>
      <c r="D1158" s="68" t="s">
        <v>576</v>
      </c>
      <c r="E1158" s="45">
        <v>7017</v>
      </c>
      <c r="F1158" s="374"/>
      <c r="G1158" s="117" t="s">
        <v>256</v>
      </c>
      <c r="H1158" s="360">
        <f t="shared" si="791"/>
        <v>131.1</v>
      </c>
      <c r="I1158" s="380">
        <f t="shared" ref="I1158:N1158" si="817">I1159+I1170+I1238+I1246+I1247+I1257+I1267+I1237</f>
        <v>12.7</v>
      </c>
      <c r="J1158" s="380">
        <f t="shared" si="817"/>
        <v>118.4</v>
      </c>
      <c r="K1158" s="380">
        <f t="shared" si="817"/>
        <v>196.8</v>
      </c>
      <c r="L1158" s="380">
        <f t="shared" si="817"/>
        <v>197.8</v>
      </c>
      <c r="M1158" s="380">
        <f t="shared" si="817"/>
        <v>198.8</v>
      </c>
      <c r="N1158" s="149">
        <f t="shared" si="817"/>
        <v>22</v>
      </c>
      <c r="O1158" s="60" t="s">
        <v>71</v>
      </c>
    </row>
    <row r="1159" spans="2:17" ht="20.25" customHeight="1">
      <c r="B1159" s="50" t="e">
        <f>IF((#REF!+#REF!+H1159)&lt;&gt;0,"a","b")</f>
        <v>#REF!</v>
      </c>
      <c r="C1159" s="54">
        <v>31</v>
      </c>
      <c r="D1159" s="68" t="s">
        <v>577</v>
      </c>
      <c r="F1159" s="374"/>
      <c r="G1159" s="90" t="s">
        <v>257</v>
      </c>
      <c r="H1159" s="361">
        <f t="shared" si="791"/>
        <v>100</v>
      </c>
      <c r="I1159" s="381">
        <f t="shared" ref="I1159:N1159" si="818">I1160+I1169</f>
        <v>0</v>
      </c>
      <c r="J1159" s="381">
        <f t="shared" si="818"/>
        <v>100</v>
      </c>
      <c r="K1159" s="381">
        <f t="shared" si="818"/>
        <v>150</v>
      </c>
      <c r="L1159" s="381">
        <f t="shared" si="818"/>
        <v>150</v>
      </c>
      <c r="M1159" s="381">
        <f t="shared" si="818"/>
        <v>150</v>
      </c>
      <c r="N1159" s="150">
        <f t="shared" si="818"/>
        <v>0</v>
      </c>
      <c r="O1159" s="60" t="s">
        <v>71</v>
      </c>
    </row>
    <row r="1160" spans="2:17" ht="20.25" customHeight="1">
      <c r="B1160" s="50" t="e">
        <f>IF((#REF!+#REF!+H1160)&lt;&gt;0,"a","b")</f>
        <v>#REF!</v>
      </c>
      <c r="C1160" s="54">
        <v>4</v>
      </c>
      <c r="D1160" s="54"/>
      <c r="F1160" s="375"/>
      <c r="G1160" s="93" t="s">
        <v>258</v>
      </c>
      <c r="H1160" s="361">
        <f t="shared" si="791"/>
        <v>100</v>
      </c>
      <c r="I1160" s="382">
        <f t="shared" ref="I1160:N1160" si="819">I1161+I1168</f>
        <v>0</v>
      </c>
      <c r="J1160" s="382">
        <f t="shared" si="819"/>
        <v>100</v>
      </c>
      <c r="K1160" s="382">
        <f t="shared" si="819"/>
        <v>150</v>
      </c>
      <c r="L1160" s="382">
        <f t="shared" si="819"/>
        <v>150</v>
      </c>
      <c r="M1160" s="382">
        <f t="shared" si="819"/>
        <v>150</v>
      </c>
      <c r="N1160" s="151">
        <f t="shared" si="819"/>
        <v>0</v>
      </c>
      <c r="O1160" s="60" t="s">
        <v>71</v>
      </c>
    </row>
    <row r="1161" spans="2:17" ht="20.25" customHeight="1">
      <c r="B1161" s="50" t="e">
        <f>IF((#REF!+#REF!+H1161)&lt;&gt;0,"a","b")</f>
        <v>#REF!</v>
      </c>
      <c r="C1161" s="54">
        <v>5</v>
      </c>
      <c r="D1161" s="54"/>
      <c r="F1161" s="374"/>
      <c r="G1161" s="95" t="s">
        <v>259</v>
      </c>
      <c r="H1161" s="361">
        <f t="shared" si="791"/>
        <v>100</v>
      </c>
      <c r="I1161" s="383">
        <f t="shared" ref="I1161:K1161" si="820">SUM(I1162:I1167)</f>
        <v>0</v>
      </c>
      <c r="J1161" s="383">
        <f t="shared" si="820"/>
        <v>100</v>
      </c>
      <c r="K1161" s="383">
        <f t="shared" si="820"/>
        <v>150</v>
      </c>
      <c r="L1161" s="383">
        <f t="shared" ref="L1161:N1161" si="821">SUM(L1162:L1167)</f>
        <v>150</v>
      </c>
      <c r="M1161" s="383">
        <f t="shared" si="821"/>
        <v>150</v>
      </c>
      <c r="N1161" s="152">
        <f t="shared" si="821"/>
        <v>0</v>
      </c>
      <c r="O1161" s="60" t="s">
        <v>71</v>
      </c>
    </row>
    <row r="1162" spans="2:17" ht="20.25" customHeight="1">
      <c r="B1162" s="50" t="e">
        <f>IF((#REF!+#REF!+H1162)&lt;&gt;0,"a","b")</f>
        <v>#REF!</v>
      </c>
      <c r="C1162" s="54">
        <v>6</v>
      </c>
      <c r="D1162" s="54"/>
      <c r="F1162" s="374"/>
      <c r="G1162" s="97" t="s">
        <v>260</v>
      </c>
      <c r="H1162" s="362">
        <f t="shared" si="791"/>
        <v>100</v>
      </c>
      <c r="I1162" s="384"/>
      <c r="J1162" s="384">
        <v>100</v>
      </c>
      <c r="K1162" s="384">
        <v>125</v>
      </c>
      <c r="L1162" s="384">
        <v>125</v>
      </c>
      <c r="M1162" s="384">
        <v>125</v>
      </c>
      <c r="N1162" s="138"/>
    </row>
    <row r="1163" spans="2:17" ht="20.25" customHeight="1">
      <c r="B1163" s="50" t="e">
        <f>IF((#REF!+#REF!+H1163)&lt;&gt;0,"a","b")</f>
        <v>#REF!</v>
      </c>
      <c r="C1163" s="54">
        <v>6</v>
      </c>
      <c r="D1163" s="54"/>
      <c r="F1163" s="89"/>
      <c r="G1163" s="97" t="s">
        <v>261</v>
      </c>
      <c r="H1163" s="552">
        <f t="shared" si="791"/>
        <v>0</v>
      </c>
      <c r="I1163" s="553"/>
      <c r="J1163" s="553"/>
      <c r="K1163" s="553"/>
      <c r="L1163" s="553"/>
      <c r="M1163" s="553"/>
      <c r="N1163" s="138"/>
    </row>
    <row r="1164" spans="2:17" ht="20.25" customHeight="1">
      <c r="B1164" s="50" t="e">
        <f>IF((#REF!+#REF!+H1164)&lt;&gt;0,"a","b")</f>
        <v>#REF!</v>
      </c>
      <c r="C1164" s="54">
        <v>6</v>
      </c>
      <c r="D1164" s="54"/>
      <c r="F1164" s="89"/>
      <c r="G1164" s="97" t="s">
        <v>262</v>
      </c>
      <c r="H1164" s="558">
        <f t="shared" si="791"/>
        <v>0</v>
      </c>
      <c r="I1164" s="553"/>
      <c r="J1164" s="553"/>
      <c r="K1164" s="553">
        <v>25</v>
      </c>
      <c r="L1164" s="553">
        <v>25</v>
      </c>
      <c r="M1164" s="553">
        <v>25</v>
      </c>
      <c r="N1164" s="138"/>
    </row>
    <row r="1165" spans="2:17" ht="20.25" customHeight="1">
      <c r="B1165" s="50" t="e">
        <f>IF((#REF!+#REF!+H1165)&lt;&gt;0,"a","b")</f>
        <v>#REF!</v>
      </c>
      <c r="C1165" s="54">
        <v>6</v>
      </c>
      <c r="D1165" s="54"/>
      <c r="F1165" s="89"/>
      <c r="G1165" s="97" t="s">
        <v>263</v>
      </c>
      <c r="H1165" s="558">
        <f t="shared" si="791"/>
        <v>0</v>
      </c>
      <c r="I1165" s="553"/>
      <c r="J1165" s="553"/>
      <c r="K1165" s="553"/>
      <c r="L1165" s="553"/>
      <c r="M1165" s="553"/>
      <c r="N1165" s="138"/>
    </row>
    <row r="1166" spans="2:17" ht="20.25" customHeight="1">
      <c r="B1166" s="50" t="e">
        <f>IF((#REF!+#REF!+H1166)&lt;&gt;0,"a","b")</f>
        <v>#REF!</v>
      </c>
      <c r="C1166" s="54">
        <v>6</v>
      </c>
      <c r="D1166" s="54"/>
      <c r="F1166" s="89"/>
      <c r="G1166" s="97" t="s">
        <v>264</v>
      </c>
      <c r="H1166" s="552">
        <f t="shared" si="791"/>
        <v>0</v>
      </c>
      <c r="I1166" s="553"/>
      <c r="J1166" s="553"/>
      <c r="K1166" s="553"/>
      <c r="L1166" s="553"/>
      <c r="M1166" s="553"/>
      <c r="N1166" s="138"/>
    </row>
    <row r="1167" spans="2:17" ht="20.25" customHeight="1">
      <c r="B1167" s="50" t="e">
        <f>IF((#REF!+#REF!+H1167)&lt;&gt;0,"a","b")</f>
        <v>#REF!</v>
      </c>
      <c r="C1167" s="54">
        <v>6</v>
      </c>
      <c r="D1167" s="54"/>
      <c r="F1167" s="89"/>
      <c r="G1167" s="97" t="s">
        <v>265</v>
      </c>
      <c r="H1167" s="552">
        <f t="shared" si="791"/>
        <v>0</v>
      </c>
      <c r="I1167" s="553"/>
      <c r="J1167" s="553"/>
      <c r="K1167" s="553"/>
      <c r="L1167" s="553"/>
      <c r="M1167" s="553"/>
      <c r="N1167" s="138"/>
    </row>
    <row r="1168" spans="2:17" ht="20.25" customHeight="1">
      <c r="B1168" s="50" t="e">
        <f>IF((#REF!+#REF!+H1168)&lt;&gt;0,"a","b")</f>
        <v>#REF!</v>
      </c>
      <c r="C1168" s="54">
        <v>5</v>
      </c>
      <c r="D1168" s="54"/>
      <c r="F1168" s="89"/>
      <c r="G1168" s="95" t="s">
        <v>266</v>
      </c>
      <c r="H1168" s="552">
        <f t="shared" si="791"/>
        <v>0</v>
      </c>
      <c r="I1168" s="554"/>
      <c r="J1168" s="554"/>
      <c r="K1168" s="554"/>
      <c r="L1168" s="554"/>
      <c r="M1168" s="554"/>
      <c r="N1168" s="154"/>
    </row>
    <row r="1169" spans="2:15" ht="20.25" customHeight="1">
      <c r="B1169" s="50" t="e">
        <f>IF((#REF!+#REF!+H1169)&lt;&gt;0,"a","b")</f>
        <v>#REF!</v>
      </c>
      <c r="C1169" s="54">
        <v>4</v>
      </c>
      <c r="D1169" s="54"/>
      <c r="F1169" s="89"/>
      <c r="G1169" s="93" t="s">
        <v>267</v>
      </c>
      <c r="H1169" s="552">
        <f t="shared" si="791"/>
        <v>0</v>
      </c>
      <c r="I1169" s="555"/>
      <c r="J1169" s="555"/>
      <c r="K1169" s="555"/>
      <c r="L1169" s="555"/>
      <c r="M1169" s="555"/>
      <c r="N1169" s="153"/>
    </row>
    <row r="1170" spans="2:15" ht="20.25" customHeight="1">
      <c r="B1170" s="50" t="e">
        <f>IF((#REF!+#REF!+H1170)&lt;&gt;0,"a","b")</f>
        <v>#REF!</v>
      </c>
      <c r="C1170" s="54">
        <v>3</v>
      </c>
      <c r="D1170" s="54"/>
      <c r="F1170" s="374"/>
      <c r="G1170" s="90" t="s">
        <v>268</v>
      </c>
      <c r="H1170" s="363">
        <f t="shared" si="791"/>
        <v>30.099999999999998</v>
      </c>
      <c r="I1170" s="381">
        <f t="shared" ref="I1170:N1170" si="822">I1171+I1172+I1175+I1211+I1212+I1213+I1214+I1215+I1222+I1223</f>
        <v>11.7</v>
      </c>
      <c r="J1170" s="381">
        <f t="shared" si="822"/>
        <v>18.399999999999999</v>
      </c>
      <c r="K1170" s="381">
        <f t="shared" ref="K1170:M1170" si="823">K1171+K1172+K1175+K1211+K1212+K1213+K1214+K1215+K1222+K1223</f>
        <v>46.8</v>
      </c>
      <c r="L1170" s="381">
        <f t="shared" si="823"/>
        <v>47.8</v>
      </c>
      <c r="M1170" s="381">
        <f t="shared" si="823"/>
        <v>48.8</v>
      </c>
      <c r="N1170" s="150">
        <f t="shared" si="822"/>
        <v>22</v>
      </c>
      <c r="O1170" s="60" t="s">
        <v>71</v>
      </c>
    </row>
    <row r="1171" spans="2:15" ht="20.25" customHeight="1">
      <c r="B1171" s="50" t="e">
        <f>IF((#REF!+#REF!+H1171)&lt;&gt;0,"a","b")</f>
        <v>#REF!</v>
      </c>
      <c r="C1171" s="54">
        <v>4</v>
      </c>
      <c r="D1171" s="54"/>
      <c r="F1171" s="89"/>
      <c r="G1171" s="93" t="s">
        <v>269</v>
      </c>
      <c r="H1171" s="556">
        <f t="shared" si="791"/>
        <v>0</v>
      </c>
      <c r="I1171" s="555"/>
      <c r="J1171" s="555"/>
      <c r="K1171" s="555"/>
      <c r="L1171" s="555"/>
      <c r="M1171" s="555"/>
      <c r="N1171" s="153"/>
    </row>
    <row r="1172" spans="2:15" ht="20.25" customHeight="1">
      <c r="B1172" s="50" t="e">
        <f>IF((#REF!+#REF!+H1172)&lt;&gt;0,"a","b")</f>
        <v>#REF!</v>
      </c>
      <c r="C1172" s="54">
        <v>4</v>
      </c>
      <c r="D1172" s="54"/>
      <c r="F1172" s="374"/>
      <c r="G1172" s="93" t="s">
        <v>270</v>
      </c>
      <c r="H1172" s="365">
        <f t="shared" si="791"/>
        <v>2</v>
      </c>
      <c r="I1172" s="382">
        <f t="shared" ref="I1172" si="824">SUM(I1173:I1174)</f>
        <v>0</v>
      </c>
      <c r="J1172" s="382">
        <f t="shared" ref="J1172" si="825">SUM(J1173:J1174)</f>
        <v>2</v>
      </c>
      <c r="K1172" s="382">
        <f t="shared" ref="K1172:M1172" si="826">SUM(K1173:K1174)</f>
        <v>3</v>
      </c>
      <c r="L1172" s="382">
        <f t="shared" si="826"/>
        <v>4</v>
      </c>
      <c r="M1172" s="382">
        <f t="shared" si="826"/>
        <v>5</v>
      </c>
      <c r="N1172" s="151">
        <f t="shared" ref="N1172" si="827">SUM(N1173:N1174)</f>
        <v>0</v>
      </c>
      <c r="O1172" s="60" t="s">
        <v>71</v>
      </c>
    </row>
    <row r="1173" spans="2:15" ht="20.25" customHeight="1">
      <c r="B1173" s="50" t="e">
        <f>IF((#REF!+#REF!+H1173)&lt;&gt;0,"a","b")</f>
        <v>#REF!</v>
      </c>
      <c r="C1173" s="54">
        <v>5</v>
      </c>
      <c r="D1173" s="54"/>
      <c r="F1173" s="374"/>
      <c r="G1173" s="95" t="s">
        <v>271</v>
      </c>
      <c r="H1173" s="364">
        <f t="shared" si="791"/>
        <v>2</v>
      </c>
      <c r="I1173" s="386"/>
      <c r="J1173" s="386">
        <v>2</v>
      </c>
      <c r="K1173" s="386">
        <v>3</v>
      </c>
      <c r="L1173" s="386">
        <v>4</v>
      </c>
      <c r="M1173" s="386">
        <v>5</v>
      </c>
      <c r="N1173" s="154"/>
    </row>
    <row r="1174" spans="2:15" ht="20.25" customHeight="1">
      <c r="B1174" s="50" t="e">
        <f>IF((#REF!+#REF!+H1174)&lt;&gt;0,"a","b")</f>
        <v>#REF!</v>
      </c>
      <c r="C1174" s="54">
        <v>5</v>
      </c>
      <c r="D1174" s="54"/>
      <c r="F1174" s="89"/>
      <c r="G1174" s="95" t="s">
        <v>272</v>
      </c>
      <c r="H1174" s="556">
        <f t="shared" si="791"/>
        <v>0</v>
      </c>
      <c r="I1174" s="554"/>
      <c r="J1174" s="554"/>
      <c r="K1174" s="554"/>
      <c r="L1174" s="554"/>
      <c r="M1174" s="554"/>
      <c r="N1174" s="154"/>
    </row>
    <row r="1175" spans="2:15" ht="20.25" customHeight="1">
      <c r="B1175" s="50" t="e">
        <f>IF((#REF!+#REF!+H1175)&lt;&gt;0,"a","b")</f>
        <v>#REF!</v>
      </c>
      <c r="C1175" s="54">
        <v>4</v>
      </c>
      <c r="D1175" s="54"/>
      <c r="F1175" s="374"/>
      <c r="G1175" s="93" t="s">
        <v>273</v>
      </c>
      <c r="H1175" s="365">
        <f t="shared" si="791"/>
        <v>8.1999999999999993</v>
      </c>
      <c r="I1175" s="382">
        <f t="shared" ref="I1175" si="828">I1176+I1177+I1178+I1179+I1191+I1195+I1196+I1197+I1198+I1199+I1200+I1201+I1209+I1210</f>
        <v>0</v>
      </c>
      <c r="J1175" s="382">
        <f t="shared" ref="J1175:N1175" si="829">J1176+J1177+J1178+J1179+J1191+J1195+J1196+J1197+J1198+J1199+J1200+J1201+J1209+J1210</f>
        <v>8.1999999999999993</v>
      </c>
      <c r="K1175" s="382">
        <f t="shared" ref="K1175:M1175" si="830">K1176+K1177+K1178+K1179+K1191+K1195+K1196+K1197+K1198+K1199+K1200+K1201+K1209+K1210</f>
        <v>15.299999999999999</v>
      </c>
      <c r="L1175" s="382">
        <f t="shared" si="830"/>
        <v>15.299999999999999</v>
      </c>
      <c r="M1175" s="382">
        <f t="shared" si="830"/>
        <v>15.299999999999999</v>
      </c>
      <c r="N1175" s="151">
        <f t="shared" si="829"/>
        <v>0</v>
      </c>
      <c r="O1175" s="60" t="s">
        <v>71</v>
      </c>
    </row>
    <row r="1176" spans="2:15" ht="42.75" customHeight="1">
      <c r="B1176" s="50" t="e">
        <f>IF((#REF!+#REF!+H1176)&lt;&gt;0,"a","b")</f>
        <v>#REF!</v>
      </c>
      <c r="C1176" s="54">
        <v>5</v>
      </c>
      <c r="D1176" s="54"/>
      <c r="F1176" s="374"/>
      <c r="G1176" s="95" t="s">
        <v>322</v>
      </c>
      <c r="H1176" s="364">
        <f t="shared" si="791"/>
        <v>0.45</v>
      </c>
      <c r="I1176" s="386"/>
      <c r="J1176" s="386">
        <v>0.45</v>
      </c>
      <c r="K1176" s="386">
        <v>1</v>
      </c>
      <c r="L1176" s="386">
        <v>1</v>
      </c>
      <c r="M1176" s="386">
        <v>1</v>
      </c>
      <c r="N1176" s="154"/>
    </row>
    <row r="1177" spans="2:15" ht="30.75" customHeight="1">
      <c r="B1177" s="50" t="e">
        <f>IF((#REF!+#REF!+H1177)&lt;&gt;0,"a","b")</f>
        <v>#REF!</v>
      </c>
      <c r="C1177" s="54">
        <v>5</v>
      </c>
      <c r="D1177" s="54"/>
      <c r="F1177" s="89"/>
      <c r="G1177" s="111" t="s">
        <v>289</v>
      </c>
      <c r="H1177" s="556">
        <f t="shared" si="791"/>
        <v>0</v>
      </c>
      <c r="I1177" s="554"/>
      <c r="J1177" s="554"/>
      <c r="K1177" s="554"/>
      <c r="L1177" s="554"/>
      <c r="M1177" s="554"/>
      <c r="N1177" s="154"/>
    </row>
    <row r="1178" spans="2:15" ht="60.75" customHeight="1">
      <c r="B1178" s="50" t="e">
        <f>IF((#REF!+#REF!+H1178)&lt;&gt;0,"a","b")</f>
        <v>#REF!</v>
      </c>
      <c r="C1178" s="54">
        <v>5</v>
      </c>
      <c r="D1178" s="54"/>
      <c r="F1178" s="374"/>
      <c r="G1178" s="111" t="s">
        <v>323</v>
      </c>
      <c r="H1178" s="364">
        <f t="shared" si="791"/>
        <v>0.9</v>
      </c>
      <c r="I1178" s="386"/>
      <c r="J1178" s="386">
        <v>0.9</v>
      </c>
      <c r="K1178" s="386">
        <v>1</v>
      </c>
      <c r="L1178" s="386">
        <v>1</v>
      </c>
      <c r="M1178" s="386">
        <v>1</v>
      </c>
      <c r="N1178" s="154"/>
    </row>
    <row r="1179" spans="2:15" ht="30.75" customHeight="1">
      <c r="B1179" s="50" t="e">
        <f>IF((#REF!+#REF!+H1179)&lt;&gt;0,"a","b")</f>
        <v>#REF!</v>
      </c>
      <c r="C1179" s="54">
        <v>5</v>
      </c>
      <c r="D1179" s="54"/>
      <c r="F1179" s="374"/>
      <c r="G1179" s="95" t="s">
        <v>288</v>
      </c>
      <c r="H1179" s="365">
        <f t="shared" si="791"/>
        <v>0.3</v>
      </c>
      <c r="I1179" s="383">
        <f t="shared" ref="I1179" si="831">SUM(I1180:I1190)</f>
        <v>0</v>
      </c>
      <c r="J1179" s="383">
        <f t="shared" ref="J1179" si="832">SUM(J1180:J1190)</f>
        <v>0.3</v>
      </c>
      <c r="K1179" s="383">
        <f t="shared" ref="K1179:M1179" si="833">SUM(K1180:K1190)</f>
        <v>0.5</v>
      </c>
      <c r="L1179" s="383">
        <f t="shared" si="833"/>
        <v>0.5</v>
      </c>
      <c r="M1179" s="383">
        <f t="shared" si="833"/>
        <v>0.5</v>
      </c>
      <c r="N1179" s="152">
        <f t="shared" ref="N1179" si="834">SUM(N1180:N1190)</f>
        <v>0</v>
      </c>
      <c r="O1179" s="60" t="s">
        <v>71</v>
      </c>
    </row>
    <row r="1180" spans="2:15" ht="20.25" customHeight="1">
      <c r="B1180" s="50" t="e">
        <f>IF((#REF!+#REF!+H1180)&lt;&gt;0,"a","b")</f>
        <v>#REF!</v>
      </c>
      <c r="C1180" s="54">
        <v>6</v>
      </c>
      <c r="D1180" s="54"/>
      <c r="F1180" s="89"/>
      <c r="G1180" s="97" t="s">
        <v>274</v>
      </c>
      <c r="H1180" s="556">
        <f t="shared" si="791"/>
        <v>0</v>
      </c>
      <c r="I1180" s="557"/>
      <c r="J1180" s="557"/>
      <c r="K1180" s="557"/>
      <c r="L1180" s="557"/>
      <c r="M1180" s="557"/>
      <c r="N1180" s="155"/>
    </row>
    <row r="1181" spans="2:15" ht="20.25" customHeight="1">
      <c r="B1181" s="50" t="e">
        <f>IF((#REF!+#REF!+H1181)&lt;&gt;0,"a","b")</f>
        <v>#REF!</v>
      </c>
      <c r="C1181" s="54">
        <v>6</v>
      </c>
      <c r="D1181" s="54"/>
      <c r="F1181" s="89"/>
      <c r="G1181" s="97" t="s">
        <v>275</v>
      </c>
      <c r="H1181" s="556">
        <f t="shared" si="791"/>
        <v>0</v>
      </c>
      <c r="I1181" s="557"/>
      <c r="J1181" s="557"/>
      <c r="K1181" s="557"/>
      <c r="L1181" s="557"/>
      <c r="M1181" s="557"/>
      <c r="N1181" s="155"/>
    </row>
    <row r="1182" spans="2:15" ht="20.25" customHeight="1">
      <c r="B1182" s="50" t="e">
        <f>IF((#REF!+#REF!+H1182)&lt;&gt;0,"a","b")</f>
        <v>#REF!</v>
      </c>
      <c r="C1182" s="54">
        <v>6</v>
      </c>
      <c r="D1182" s="54"/>
      <c r="F1182" s="89"/>
      <c r="G1182" s="97" t="s">
        <v>276</v>
      </c>
      <c r="H1182" s="556">
        <f t="shared" si="791"/>
        <v>0</v>
      </c>
      <c r="I1182" s="557"/>
      <c r="J1182" s="557"/>
      <c r="K1182" s="557"/>
      <c r="L1182" s="557"/>
      <c r="M1182" s="557"/>
      <c r="N1182" s="155"/>
    </row>
    <row r="1183" spans="2:15" ht="20.25" customHeight="1">
      <c r="B1183" s="50" t="e">
        <f>IF((#REF!+#REF!+H1183)&lt;&gt;0,"a","b")</f>
        <v>#REF!</v>
      </c>
      <c r="C1183" s="54">
        <v>6</v>
      </c>
      <c r="D1183" s="54"/>
      <c r="F1183" s="89"/>
      <c r="G1183" s="97" t="s">
        <v>277</v>
      </c>
      <c r="H1183" s="556">
        <f t="shared" si="791"/>
        <v>0</v>
      </c>
      <c r="I1183" s="557"/>
      <c r="J1183" s="557"/>
      <c r="K1183" s="557"/>
      <c r="L1183" s="557"/>
      <c r="M1183" s="557"/>
      <c r="N1183" s="155"/>
    </row>
    <row r="1184" spans="2:15" ht="20.25" customHeight="1">
      <c r="B1184" s="50" t="e">
        <f>IF((#REF!+#REF!+H1184)&lt;&gt;0,"a","b")</f>
        <v>#REF!</v>
      </c>
      <c r="C1184" s="54">
        <v>6</v>
      </c>
      <c r="D1184" s="54"/>
      <c r="F1184" s="374"/>
      <c r="G1184" s="97" t="s">
        <v>278</v>
      </c>
      <c r="H1184" s="364">
        <f t="shared" si="791"/>
        <v>0.3</v>
      </c>
      <c r="I1184" s="387"/>
      <c r="J1184" s="387">
        <v>0.3</v>
      </c>
      <c r="K1184" s="387">
        <v>0.5</v>
      </c>
      <c r="L1184" s="387">
        <v>0.5</v>
      </c>
      <c r="M1184" s="387">
        <v>0.5</v>
      </c>
      <c r="N1184" s="155"/>
    </row>
    <row r="1185" spans="2:15" ht="20.25" customHeight="1">
      <c r="B1185" s="50" t="e">
        <f>IF((#REF!+#REF!+H1185)&lt;&gt;0,"a","b")</f>
        <v>#REF!</v>
      </c>
      <c r="C1185" s="54">
        <v>6</v>
      </c>
      <c r="D1185" s="54"/>
      <c r="F1185" s="89"/>
      <c r="G1185" s="97" t="s">
        <v>279</v>
      </c>
      <c r="H1185" s="552">
        <f t="shared" si="791"/>
        <v>0</v>
      </c>
      <c r="I1185" s="557"/>
      <c r="J1185" s="557"/>
      <c r="K1185" s="557"/>
      <c r="L1185" s="557"/>
      <c r="M1185" s="557"/>
      <c r="N1185" s="155"/>
    </row>
    <row r="1186" spans="2:15" ht="20.25" customHeight="1">
      <c r="B1186" s="50" t="e">
        <f>IF((#REF!+#REF!+H1186)&lt;&gt;0,"a","b")</f>
        <v>#REF!</v>
      </c>
      <c r="C1186" s="54">
        <v>6</v>
      </c>
      <c r="D1186" s="54"/>
      <c r="F1186" s="89"/>
      <c r="G1186" s="97" t="s">
        <v>280</v>
      </c>
      <c r="H1186" s="552">
        <f t="shared" si="791"/>
        <v>0</v>
      </c>
      <c r="I1186" s="557"/>
      <c r="J1186" s="557"/>
      <c r="K1186" s="557"/>
      <c r="L1186" s="557"/>
      <c r="M1186" s="557"/>
      <c r="N1186" s="155"/>
    </row>
    <row r="1187" spans="2:15" ht="20.25" customHeight="1">
      <c r="B1187" s="50" t="e">
        <f>IF((#REF!+#REF!+H1187)&lt;&gt;0,"a","b")</f>
        <v>#REF!</v>
      </c>
      <c r="C1187" s="54">
        <v>6</v>
      </c>
      <c r="D1187" s="54"/>
      <c r="F1187" s="89"/>
      <c r="G1187" s="97" t="s">
        <v>281</v>
      </c>
      <c r="H1187" s="552">
        <f t="shared" si="791"/>
        <v>0</v>
      </c>
      <c r="I1187" s="557"/>
      <c r="J1187" s="557"/>
      <c r="K1187" s="557"/>
      <c r="L1187" s="557"/>
      <c r="M1187" s="557"/>
      <c r="N1187" s="155"/>
    </row>
    <row r="1188" spans="2:15" ht="20.25" customHeight="1">
      <c r="B1188" s="50" t="e">
        <f>IF((#REF!+#REF!+H1188)&lt;&gt;0,"a","b")</f>
        <v>#REF!</v>
      </c>
      <c r="C1188" s="54">
        <v>6</v>
      </c>
      <c r="D1188" s="54"/>
      <c r="F1188" s="89"/>
      <c r="G1188" s="97" t="s">
        <v>282</v>
      </c>
      <c r="H1188" s="552">
        <f t="shared" si="791"/>
        <v>0</v>
      </c>
      <c r="I1188" s="557"/>
      <c r="J1188" s="557"/>
      <c r="K1188" s="557"/>
      <c r="L1188" s="557"/>
      <c r="M1188" s="557"/>
      <c r="N1188" s="155"/>
    </row>
    <row r="1189" spans="2:15" ht="20.25" customHeight="1">
      <c r="B1189" s="50" t="e">
        <f>IF((#REF!+#REF!+H1189)&lt;&gt;0,"a","b")</f>
        <v>#REF!</v>
      </c>
      <c r="C1189" s="54">
        <v>6</v>
      </c>
      <c r="D1189" s="54"/>
      <c r="F1189" s="89"/>
      <c r="G1189" s="97" t="s">
        <v>283</v>
      </c>
      <c r="H1189" s="552">
        <f t="shared" si="791"/>
        <v>0</v>
      </c>
      <c r="I1189" s="557"/>
      <c r="J1189" s="557"/>
      <c r="K1189" s="557"/>
      <c r="L1189" s="557"/>
      <c r="M1189" s="557"/>
      <c r="N1189" s="155"/>
    </row>
    <row r="1190" spans="2:15" ht="30.75" customHeight="1">
      <c r="B1190" s="50" t="e">
        <f>IF((#REF!+#REF!+H1190)&lt;&gt;0,"a","b")</f>
        <v>#REF!</v>
      </c>
      <c r="C1190" s="54">
        <v>6</v>
      </c>
      <c r="D1190" s="54"/>
      <c r="F1190" s="89"/>
      <c r="G1190" s="97" t="s">
        <v>324</v>
      </c>
      <c r="H1190" s="552">
        <f t="shared" si="791"/>
        <v>0</v>
      </c>
      <c r="I1190" s="557"/>
      <c r="J1190" s="557"/>
      <c r="K1190" s="557"/>
      <c r="L1190" s="557"/>
      <c r="M1190" s="557"/>
      <c r="N1190" s="155"/>
    </row>
    <row r="1191" spans="2:15" ht="20.25" customHeight="1">
      <c r="B1191" s="50" t="e">
        <f>IF((#REF!+#REF!+H1191)&lt;&gt;0,"a","b")</f>
        <v>#REF!</v>
      </c>
      <c r="C1191" s="54">
        <v>5</v>
      </c>
      <c r="D1191" s="54"/>
      <c r="F1191" s="89"/>
      <c r="G1191" s="95" t="s">
        <v>290</v>
      </c>
      <c r="H1191" s="566">
        <f t="shared" si="791"/>
        <v>1</v>
      </c>
      <c r="I1191" s="560">
        <f t="shared" ref="I1191" si="835">SUM(I1192:I1194)</f>
        <v>0</v>
      </c>
      <c r="J1191" s="560">
        <f t="shared" ref="J1191" si="836">SUM(J1192:J1194)</f>
        <v>1</v>
      </c>
      <c r="K1191" s="560">
        <f t="shared" ref="K1191:M1191" si="837">SUM(K1192:K1194)</f>
        <v>5</v>
      </c>
      <c r="L1191" s="560">
        <f t="shared" si="837"/>
        <v>5</v>
      </c>
      <c r="M1191" s="560">
        <f t="shared" si="837"/>
        <v>5</v>
      </c>
      <c r="N1191" s="152">
        <f t="shared" ref="N1191" si="838">SUM(N1192:N1194)</f>
        <v>0</v>
      </c>
      <c r="O1191" s="60" t="s">
        <v>71</v>
      </c>
    </row>
    <row r="1192" spans="2:15" ht="20.25" customHeight="1">
      <c r="B1192" s="50" t="e">
        <f>IF((#REF!+#REF!+H1192)&lt;&gt;0,"a","b")</f>
        <v>#REF!</v>
      </c>
      <c r="C1192" s="54">
        <v>6</v>
      </c>
      <c r="D1192" s="54"/>
      <c r="F1192" s="89"/>
      <c r="G1192" s="97" t="s">
        <v>284</v>
      </c>
      <c r="H1192" s="556">
        <f t="shared" si="791"/>
        <v>1</v>
      </c>
      <c r="I1192" s="557"/>
      <c r="J1192" s="557">
        <v>1</v>
      </c>
      <c r="K1192" s="557">
        <v>5</v>
      </c>
      <c r="L1192" s="557">
        <v>5</v>
      </c>
      <c r="M1192" s="557">
        <v>5</v>
      </c>
      <c r="N1192" s="155"/>
    </row>
    <row r="1193" spans="2:15" ht="20.25" customHeight="1">
      <c r="B1193" s="50" t="e">
        <f>IF((#REF!+#REF!+H1193)&lt;&gt;0,"a","b")</f>
        <v>#REF!</v>
      </c>
      <c r="C1193" s="54">
        <v>6</v>
      </c>
      <c r="D1193" s="54"/>
      <c r="F1193" s="89"/>
      <c r="G1193" s="97" t="s">
        <v>285</v>
      </c>
      <c r="H1193" s="556">
        <f t="shared" si="791"/>
        <v>0</v>
      </c>
      <c r="I1193" s="557"/>
      <c r="J1193" s="557"/>
      <c r="K1193" s="557"/>
      <c r="L1193" s="557"/>
      <c r="M1193" s="557"/>
      <c r="N1193" s="155"/>
    </row>
    <row r="1194" spans="2:15" ht="30.75" customHeight="1">
      <c r="B1194" s="50" t="e">
        <f>IF((#REF!+#REF!+H1194)&lt;&gt;0,"a","b")</f>
        <v>#REF!</v>
      </c>
      <c r="C1194" s="54">
        <v>6</v>
      </c>
      <c r="D1194" s="54"/>
      <c r="F1194" s="89"/>
      <c r="G1194" s="97" t="s">
        <v>325</v>
      </c>
      <c r="H1194" s="556">
        <f t="shared" si="791"/>
        <v>0</v>
      </c>
      <c r="I1194" s="557"/>
      <c r="J1194" s="557"/>
      <c r="K1194" s="557"/>
      <c r="L1194" s="557"/>
      <c r="M1194" s="557"/>
      <c r="N1194" s="155"/>
    </row>
    <row r="1195" spans="2:15" ht="30.75" customHeight="1">
      <c r="B1195" s="50" t="e">
        <f>IF((#REF!+#REF!+H1195)&lt;&gt;0,"a","b")</f>
        <v>#REF!</v>
      </c>
      <c r="C1195" s="54">
        <v>5</v>
      </c>
      <c r="D1195" s="54"/>
      <c r="F1195" s="89"/>
      <c r="G1195" s="95" t="s">
        <v>326</v>
      </c>
      <c r="H1195" s="556">
        <f t="shared" si="791"/>
        <v>0</v>
      </c>
      <c r="I1195" s="554"/>
      <c r="J1195" s="554"/>
      <c r="K1195" s="554"/>
      <c r="L1195" s="554"/>
      <c r="M1195" s="554"/>
      <c r="N1195" s="154"/>
    </row>
    <row r="1196" spans="2:15" ht="34.5" customHeight="1">
      <c r="B1196" s="50" t="e">
        <f>IF((#REF!+#REF!+H1196)&lt;&gt;0,"a","b")</f>
        <v>#REF!</v>
      </c>
      <c r="C1196" s="54">
        <v>5</v>
      </c>
      <c r="D1196" s="54"/>
      <c r="F1196" s="89"/>
      <c r="G1196" s="128" t="s">
        <v>460</v>
      </c>
      <c r="H1196" s="556">
        <f t="shared" si="791"/>
        <v>0</v>
      </c>
      <c r="I1196" s="554"/>
      <c r="J1196" s="554"/>
      <c r="K1196" s="554"/>
      <c r="L1196" s="554"/>
      <c r="M1196" s="554"/>
      <c r="N1196" s="154"/>
    </row>
    <row r="1197" spans="2:15" ht="34.5" customHeight="1">
      <c r="B1197" s="50" t="e">
        <f>IF((#REF!+#REF!+H1197)&lt;&gt;0,"a","b")</f>
        <v>#REF!</v>
      </c>
      <c r="C1197" s="54">
        <v>5</v>
      </c>
      <c r="D1197" s="54"/>
      <c r="F1197" s="89"/>
      <c r="G1197" s="95" t="s">
        <v>327</v>
      </c>
      <c r="H1197" s="556">
        <f t="shared" si="791"/>
        <v>0</v>
      </c>
      <c r="I1197" s="554"/>
      <c r="J1197" s="554"/>
      <c r="K1197" s="554"/>
      <c r="L1197" s="554"/>
      <c r="M1197" s="554"/>
      <c r="N1197" s="154"/>
    </row>
    <row r="1198" spans="2:15" ht="50.25" customHeight="1">
      <c r="B1198" s="50" t="e">
        <f>IF((#REF!+#REF!+H1198)&lt;&gt;0,"a","b")</f>
        <v>#REF!</v>
      </c>
      <c r="C1198" s="54">
        <v>5</v>
      </c>
      <c r="D1198" s="54"/>
      <c r="F1198" s="89"/>
      <c r="G1198" s="95" t="s">
        <v>328</v>
      </c>
      <c r="H1198" s="552">
        <f t="shared" si="791"/>
        <v>0</v>
      </c>
      <c r="I1198" s="554"/>
      <c r="J1198" s="554"/>
      <c r="K1198" s="554"/>
      <c r="L1198" s="554"/>
      <c r="M1198" s="554"/>
      <c r="N1198" s="154"/>
    </row>
    <row r="1199" spans="2:15" ht="20.25" customHeight="1">
      <c r="B1199" s="50" t="e">
        <f>IF((#REF!+#REF!+H1199)&lt;&gt;0,"a","b")</f>
        <v>#REF!</v>
      </c>
      <c r="C1199" s="54">
        <v>5</v>
      </c>
      <c r="D1199" s="54"/>
      <c r="F1199" s="374"/>
      <c r="G1199" s="95" t="s">
        <v>329</v>
      </c>
      <c r="H1199" s="366">
        <f t="shared" si="791"/>
        <v>2.1</v>
      </c>
      <c r="I1199" s="386"/>
      <c r="J1199" s="386">
        <v>2.1</v>
      </c>
      <c r="K1199" s="386">
        <v>2.2000000000000002</v>
      </c>
      <c r="L1199" s="386">
        <v>2.2000000000000002</v>
      </c>
      <c r="M1199" s="386">
        <v>2.2000000000000002</v>
      </c>
      <c r="N1199" s="154"/>
    </row>
    <row r="1200" spans="2:15" ht="20.25" customHeight="1">
      <c r="B1200" s="50" t="e">
        <f>IF((#REF!+#REF!+H1200)&lt;&gt;0,"a","b")</f>
        <v>#REF!</v>
      </c>
      <c r="C1200" s="54">
        <v>5</v>
      </c>
      <c r="D1200" s="54"/>
      <c r="F1200" s="89"/>
      <c r="G1200" s="95" t="s">
        <v>330</v>
      </c>
      <c r="H1200" s="558">
        <f t="shared" si="791"/>
        <v>0.55000000000000004</v>
      </c>
      <c r="I1200" s="554"/>
      <c r="J1200" s="554">
        <v>0.55000000000000004</v>
      </c>
      <c r="K1200" s="554">
        <v>0.6</v>
      </c>
      <c r="L1200" s="554">
        <v>0.6</v>
      </c>
      <c r="M1200" s="554">
        <v>0.6</v>
      </c>
      <c r="N1200" s="154"/>
    </row>
    <row r="1201" spans="2:18" ht="20.25" customHeight="1">
      <c r="B1201" s="50" t="e">
        <f>IF((#REF!+#REF!+H1201)&lt;&gt;0,"a","b")</f>
        <v>#REF!</v>
      </c>
      <c r="C1201" s="54">
        <v>5</v>
      </c>
      <c r="D1201" s="54"/>
      <c r="F1201" s="374"/>
      <c r="G1201" s="95" t="s">
        <v>331</v>
      </c>
      <c r="H1201" s="368">
        <f t="shared" si="791"/>
        <v>2.8</v>
      </c>
      <c r="I1201" s="383">
        <f t="shared" ref="I1201" si="839">SUM(I1202:I1208)</f>
        <v>0</v>
      </c>
      <c r="J1201" s="383">
        <f t="shared" ref="J1201" si="840">SUM(J1202:J1208)</f>
        <v>2.8</v>
      </c>
      <c r="K1201" s="383">
        <f t="shared" ref="K1201:M1201" si="841">SUM(K1202:K1208)</f>
        <v>4</v>
      </c>
      <c r="L1201" s="383">
        <f t="shared" si="841"/>
        <v>4</v>
      </c>
      <c r="M1201" s="383">
        <f t="shared" si="841"/>
        <v>4</v>
      </c>
      <c r="N1201" s="152">
        <f t="shared" ref="N1201" si="842">SUM(N1202:N1208)</f>
        <v>0</v>
      </c>
      <c r="O1201" s="60" t="s">
        <v>71</v>
      </c>
    </row>
    <row r="1202" spans="2:18" ht="23.25" customHeight="1">
      <c r="B1202" s="50" t="e">
        <f>IF((#REF!+#REF!+H1202)&lt;&gt;0,"a","b")</f>
        <v>#REF!</v>
      </c>
      <c r="C1202" s="54">
        <v>6</v>
      </c>
      <c r="D1202" s="54"/>
      <c r="F1202" s="374"/>
      <c r="G1202" s="97" t="s">
        <v>291</v>
      </c>
      <c r="H1202" s="367">
        <f t="shared" si="791"/>
        <v>1.6</v>
      </c>
      <c r="I1202" s="387"/>
      <c r="J1202" s="387">
        <v>1.6</v>
      </c>
      <c r="K1202" s="387">
        <v>2</v>
      </c>
      <c r="L1202" s="387">
        <v>2</v>
      </c>
      <c r="M1202" s="387">
        <v>2</v>
      </c>
      <c r="N1202" s="155"/>
    </row>
    <row r="1203" spans="2:18" ht="20.25" customHeight="1">
      <c r="B1203" s="50" t="e">
        <f>IF((#REF!+#REF!+H1203)&lt;&gt;0,"a","b")</f>
        <v>#REF!</v>
      </c>
      <c r="C1203" s="54">
        <v>6</v>
      </c>
      <c r="D1203" s="54"/>
      <c r="F1203" s="374"/>
      <c r="G1203" s="97" t="s">
        <v>292</v>
      </c>
      <c r="H1203" s="367">
        <f t="shared" si="791"/>
        <v>0.3</v>
      </c>
      <c r="I1203" s="387"/>
      <c r="J1203" s="387">
        <v>0.3</v>
      </c>
      <c r="K1203" s="387">
        <v>0.5</v>
      </c>
      <c r="L1203" s="387">
        <v>0.5</v>
      </c>
      <c r="M1203" s="387">
        <v>0.5</v>
      </c>
      <c r="N1203" s="155"/>
    </row>
    <row r="1204" spans="2:18" ht="23.25" customHeight="1">
      <c r="B1204" s="50" t="e">
        <f>IF((#REF!+#REF!+H1204)&lt;&gt;0,"a","b")</f>
        <v>#REF!</v>
      </c>
      <c r="C1204" s="54">
        <v>6</v>
      </c>
      <c r="D1204" s="54"/>
      <c r="F1204" s="374"/>
      <c r="G1204" s="97" t="s">
        <v>293</v>
      </c>
      <c r="H1204" s="366">
        <f t="shared" si="791"/>
        <v>0.2</v>
      </c>
      <c r="I1204" s="387"/>
      <c r="J1204" s="387">
        <v>0.2</v>
      </c>
      <c r="K1204" s="387">
        <v>0.5</v>
      </c>
      <c r="L1204" s="387">
        <v>0.5</v>
      </c>
      <c r="M1204" s="387">
        <v>0.5</v>
      </c>
      <c r="N1204" s="155"/>
    </row>
    <row r="1205" spans="2:18" ht="31.5" customHeight="1">
      <c r="B1205" s="50" t="e">
        <f>IF((#REF!+#REF!+H1205)&lt;&gt;0,"a","b")</f>
        <v>#REF!</v>
      </c>
      <c r="C1205" s="54">
        <v>6</v>
      </c>
      <c r="D1205" s="54"/>
      <c r="F1205" s="89"/>
      <c r="G1205" s="97" t="s">
        <v>294</v>
      </c>
      <c r="H1205" s="552">
        <f t="shared" si="791"/>
        <v>0</v>
      </c>
      <c r="I1205" s="557"/>
      <c r="J1205" s="557"/>
      <c r="K1205" s="557"/>
      <c r="L1205" s="557"/>
      <c r="M1205" s="557"/>
      <c r="N1205" s="155"/>
    </row>
    <row r="1206" spans="2:18" ht="33.75" customHeight="1">
      <c r="B1206" s="50" t="e">
        <f>IF((#REF!+#REF!+H1206)&lt;&gt;0,"a","b")</f>
        <v>#REF!</v>
      </c>
      <c r="C1206" s="54">
        <v>6</v>
      </c>
      <c r="D1206" s="54"/>
      <c r="F1206" s="89"/>
      <c r="G1206" s="97" t="s">
        <v>332</v>
      </c>
      <c r="H1206" s="552">
        <f t="shared" si="791"/>
        <v>0.7</v>
      </c>
      <c r="I1206" s="557"/>
      <c r="J1206" s="557">
        <v>0.7</v>
      </c>
      <c r="K1206" s="557">
        <v>1</v>
      </c>
      <c r="L1206" s="557">
        <v>1</v>
      </c>
      <c r="M1206" s="557">
        <v>1</v>
      </c>
      <c r="N1206" s="155"/>
    </row>
    <row r="1207" spans="2:18" ht="34.5" customHeight="1">
      <c r="B1207" s="50" t="e">
        <f>IF((#REF!+#REF!+H1207)&lt;&gt;0,"a","b")</f>
        <v>#REF!</v>
      </c>
      <c r="C1207" s="54">
        <v>6</v>
      </c>
      <c r="D1207" s="54"/>
      <c r="F1207" s="89"/>
      <c r="G1207" s="97" t="s">
        <v>333</v>
      </c>
      <c r="H1207" s="552">
        <f t="shared" si="791"/>
        <v>0</v>
      </c>
      <c r="I1207" s="557"/>
      <c r="J1207" s="557"/>
      <c r="K1207" s="557"/>
      <c r="L1207" s="557"/>
      <c r="M1207" s="557"/>
      <c r="N1207" s="155"/>
    </row>
    <row r="1208" spans="2:18" ht="33.75" customHeight="1">
      <c r="B1208" s="50" t="e">
        <f>IF((#REF!+#REF!+H1208)&lt;&gt;0,"a","b")</f>
        <v>#REF!</v>
      </c>
      <c r="C1208" s="54">
        <v>6</v>
      </c>
      <c r="D1208" s="54"/>
      <c r="F1208" s="89"/>
      <c r="G1208" s="97" t="s">
        <v>334</v>
      </c>
      <c r="H1208" s="552">
        <f t="shared" si="791"/>
        <v>0</v>
      </c>
      <c r="I1208" s="557"/>
      <c r="J1208" s="557"/>
      <c r="K1208" s="557"/>
      <c r="L1208" s="557"/>
      <c r="M1208" s="557"/>
      <c r="N1208" s="155"/>
    </row>
    <row r="1209" spans="2:18" ht="34.5" customHeight="1">
      <c r="B1209" s="50" t="e">
        <f>IF((#REF!+#REF!+H1209)&lt;&gt;0,"a","b")</f>
        <v>#REF!</v>
      </c>
      <c r="C1209" s="54">
        <v>5</v>
      </c>
      <c r="D1209" s="54"/>
      <c r="F1209" s="89"/>
      <c r="G1209" s="95" t="s">
        <v>335</v>
      </c>
      <c r="H1209" s="552">
        <f t="shared" si="791"/>
        <v>0</v>
      </c>
      <c r="I1209" s="554"/>
      <c r="J1209" s="554"/>
      <c r="K1209" s="554"/>
      <c r="L1209" s="554"/>
      <c r="M1209" s="554"/>
      <c r="N1209" s="156"/>
    </row>
    <row r="1210" spans="2:18" ht="24.75" customHeight="1">
      <c r="B1210" s="50" t="e">
        <f>IF((#REF!+#REF!+H1210)&lt;&gt;0,"a","b")</f>
        <v>#REF!</v>
      </c>
      <c r="C1210" s="54">
        <v>5</v>
      </c>
      <c r="D1210" s="54"/>
      <c r="F1210" s="89"/>
      <c r="G1210" s="95" t="s">
        <v>336</v>
      </c>
      <c r="H1210" s="558">
        <f t="shared" si="791"/>
        <v>0.1</v>
      </c>
      <c r="I1210" s="554"/>
      <c r="J1210" s="554">
        <v>0.1</v>
      </c>
      <c r="K1210" s="554">
        <v>1</v>
      </c>
      <c r="L1210" s="554">
        <v>1</v>
      </c>
      <c r="M1210" s="554">
        <v>1</v>
      </c>
      <c r="N1210" s="156"/>
    </row>
    <row r="1211" spans="2:18" ht="27.75" customHeight="1">
      <c r="B1211" s="50" t="e">
        <f>IF((#REF!+#REF!+H1211)&lt;&gt;0,"a","b")</f>
        <v>#REF!</v>
      </c>
      <c r="C1211" s="54">
        <v>4</v>
      </c>
      <c r="D1211" s="54"/>
      <c r="F1211" s="89"/>
      <c r="G1211" s="93" t="s">
        <v>337</v>
      </c>
      <c r="H1211" s="552">
        <f t="shared" si="791"/>
        <v>0</v>
      </c>
      <c r="I1211" s="555"/>
      <c r="J1211" s="555"/>
      <c r="K1211" s="555"/>
      <c r="L1211" s="555"/>
      <c r="M1211" s="555"/>
      <c r="N1211" s="153"/>
    </row>
    <row r="1212" spans="2:18" ht="23.25" customHeight="1">
      <c r="B1212" s="50" t="e">
        <f>IF((#REF!+#REF!+H1212)&lt;&gt;0,"a","b")</f>
        <v>#REF!</v>
      </c>
      <c r="C1212" s="54">
        <v>4</v>
      </c>
      <c r="D1212" s="54"/>
      <c r="F1212" s="89"/>
      <c r="G1212" s="93" t="s">
        <v>338</v>
      </c>
      <c r="H1212" s="552">
        <f t="shared" si="791"/>
        <v>0</v>
      </c>
      <c r="I1212" s="555"/>
      <c r="J1212" s="555"/>
      <c r="K1212" s="555"/>
      <c r="L1212" s="555"/>
      <c r="M1212" s="555"/>
      <c r="N1212" s="153"/>
    </row>
    <row r="1213" spans="2:18" ht="24" customHeight="1">
      <c r="B1213" s="50" t="e">
        <f>IF((#REF!+#REF!+H1213)&lt;&gt;0,"a","b")</f>
        <v>#REF!</v>
      </c>
      <c r="C1213" s="54">
        <v>4</v>
      </c>
      <c r="D1213" s="54"/>
      <c r="F1213" s="89"/>
      <c r="G1213" s="93" t="s">
        <v>339</v>
      </c>
      <c r="H1213" s="552">
        <f t="shared" si="791"/>
        <v>0</v>
      </c>
      <c r="I1213" s="555"/>
      <c r="J1213" s="555"/>
      <c r="K1213" s="555"/>
      <c r="L1213" s="555"/>
      <c r="M1213" s="555"/>
      <c r="N1213" s="153"/>
    </row>
    <row r="1214" spans="2:18" ht="34.5" customHeight="1">
      <c r="B1214" s="50" t="e">
        <f>IF((#REF!+#REF!+H1214)&lt;&gt;0,"a","b")</f>
        <v>#REF!</v>
      </c>
      <c r="C1214" s="54">
        <v>4</v>
      </c>
      <c r="D1214" s="54"/>
      <c r="F1214" s="374"/>
      <c r="G1214" s="93" t="s">
        <v>340</v>
      </c>
      <c r="H1214" s="366">
        <f t="shared" si="791"/>
        <v>0.2</v>
      </c>
      <c r="I1214" s="385"/>
      <c r="J1214" s="385">
        <v>0.2</v>
      </c>
      <c r="K1214" s="385">
        <v>1</v>
      </c>
      <c r="L1214" s="385">
        <v>1</v>
      </c>
      <c r="M1214" s="385">
        <v>1</v>
      </c>
      <c r="N1214" s="153"/>
    </row>
    <row r="1215" spans="2:18" ht="33" customHeight="1">
      <c r="B1215" s="50" t="e">
        <f>IF((#REF!+#REF!+H1215)&lt;&gt;0,"a","b")</f>
        <v>#REF!</v>
      </c>
      <c r="C1215" s="54">
        <v>4</v>
      </c>
      <c r="D1215" s="54"/>
      <c r="F1215" s="374"/>
      <c r="G1215" s="93" t="s">
        <v>341</v>
      </c>
      <c r="H1215" s="363">
        <f t="shared" si="791"/>
        <v>19.7</v>
      </c>
      <c r="I1215" s="382">
        <f t="shared" ref="I1215" si="843">SUM(I1216:I1221)</f>
        <v>11.7</v>
      </c>
      <c r="J1215" s="382">
        <f t="shared" ref="J1215" si="844">SUM(J1216:J1221)</f>
        <v>8</v>
      </c>
      <c r="K1215" s="382">
        <f t="shared" ref="K1215:M1215" si="845">SUM(K1216:K1221)</f>
        <v>27.5</v>
      </c>
      <c r="L1215" s="382">
        <f t="shared" si="845"/>
        <v>27.5</v>
      </c>
      <c r="M1215" s="382">
        <f t="shared" si="845"/>
        <v>27.5</v>
      </c>
      <c r="N1215" s="151">
        <f t="shared" ref="N1215" si="846">SUM(N1216:N1221)</f>
        <v>0</v>
      </c>
      <c r="O1215" s="60" t="s">
        <v>71</v>
      </c>
    </row>
    <row r="1216" spans="2:18" ht="20.25" customHeight="1">
      <c r="B1216" s="50" t="e">
        <f>IF((#REF!+#REF!+H1216)&lt;&gt;0,"a","b")</f>
        <v>#REF!</v>
      </c>
      <c r="C1216" s="54">
        <v>5</v>
      </c>
      <c r="D1216" s="54"/>
      <c r="F1216" s="374"/>
      <c r="G1216" s="95" t="s">
        <v>342</v>
      </c>
      <c r="H1216" s="366">
        <f t="shared" si="791"/>
        <v>8</v>
      </c>
      <c r="I1216" s="386"/>
      <c r="J1216" s="386">
        <v>8</v>
      </c>
      <c r="K1216" s="386">
        <v>10</v>
      </c>
      <c r="L1216" s="386">
        <v>10</v>
      </c>
      <c r="M1216" s="386">
        <v>10</v>
      </c>
      <c r="N1216" s="156"/>
      <c r="R1216" s="1">
        <f>82+55</f>
        <v>137</v>
      </c>
    </row>
    <row r="1217" spans="2:15" ht="20.25" customHeight="1">
      <c r="B1217" s="50" t="e">
        <f>IF((#REF!+#REF!+H1217)&lt;&gt;0,"a","b")</f>
        <v>#REF!</v>
      </c>
      <c r="C1217" s="54">
        <v>5</v>
      </c>
      <c r="D1217" s="54"/>
      <c r="F1217" s="89"/>
      <c r="G1217" s="95" t="s">
        <v>343</v>
      </c>
      <c r="H1217" s="552">
        <f t="shared" si="791"/>
        <v>0</v>
      </c>
      <c r="I1217" s="554"/>
      <c r="J1217" s="554"/>
      <c r="K1217" s="554">
        <v>3</v>
      </c>
      <c r="L1217" s="554">
        <v>3</v>
      </c>
      <c r="M1217" s="554">
        <v>3</v>
      </c>
      <c r="N1217" s="156"/>
    </row>
    <row r="1218" spans="2:15" ht="35.25" customHeight="1">
      <c r="B1218" s="50" t="e">
        <f>IF((#REF!+#REF!+H1218)&lt;&gt;0,"a","b")</f>
        <v>#REF!</v>
      </c>
      <c r="C1218" s="54">
        <v>5</v>
      </c>
      <c r="D1218" s="54"/>
      <c r="F1218" s="89"/>
      <c r="G1218" s="95" t="s">
        <v>344</v>
      </c>
      <c r="H1218" s="552">
        <f t="shared" si="791"/>
        <v>3.5</v>
      </c>
      <c r="I1218" s="554">
        <v>3.5</v>
      </c>
      <c r="J1218" s="554"/>
      <c r="K1218" s="554">
        <v>1.5</v>
      </c>
      <c r="L1218" s="554">
        <v>1.5</v>
      </c>
      <c r="M1218" s="554">
        <v>1.5</v>
      </c>
      <c r="N1218" s="156"/>
    </row>
    <row r="1219" spans="2:15" ht="20.25" customHeight="1">
      <c r="B1219" s="50" t="e">
        <f>IF((#REF!+#REF!+H1219)&lt;&gt;0,"a","b")</f>
        <v>#REF!</v>
      </c>
      <c r="C1219" s="54">
        <v>5</v>
      </c>
      <c r="D1219" s="54"/>
      <c r="F1219" s="374"/>
      <c r="G1219" s="95" t="s">
        <v>345</v>
      </c>
      <c r="H1219" s="366">
        <f t="shared" si="791"/>
        <v>8.1</v>
      </c>
      <c r="I1219" s="386">
        <v>8.1</v>
      </c>
      <c r="J1219" s="386"/>
      <c r="K1219" s="386">
        <v>12</v>
      </c>
      <c r="L1219" s="386">
        <v>12</v>
      </c>
      <c r="M1219" s="386">
        <v>12</v>
      </c>
      <c r="N1219" s="156"/>
    </row>
    <row r="1220" spans="2:15" ht="30.75" customHeight="1">
      <c r="B1220" s="50" t="e">
        <f>IF((#REF!+#REF!+H1220)&lt;&gt;0,"a","b")</f>
        <v>#REF!</v>
      </c>
      <c r="C1220" s="54">
        <v>5</v>
      </c>
      <c r="D1220" s="54"/>
      <c r="F1220" s="89"/>
      <c r="G1220" s="95" t="s">
        <v>346</v>
      </c>
      <c r="H1220" s="552">
        <f t="shared" si="791"/>
        <v>0</v>
      </c>
      <c r="I1220" s="554"/>
      <c r="J1220" s="554"/>
      <c r="K1220" s="554"/>
      <c r="L1220" s="554"/>
      <c r="M1220" s="554"/>
      <c r="N1220" s="156"/>
    </row>
    <row r="1221" spans="2:15" ht="30.75" customHeight="1">
      <c r="B1221" s="50" t="e">
        <f>IF((#REF!+#REF!+H1221)&lt;&gt;0,"a","b")</f>
        <v>#REF!</v>
      </c>
      <c r="C1221" s="54">
        <v>5</v>
      </c>
      <c r="D1221" s="54"/>
      <c r="F1221" s="89"/>
      <c r="G1221" s="95" t="s">
        <v>347</v>
      </c>
      <c r="H1221" s="552">
        <f t="shared" si="791"/>
        <v>0.1</v>
      </c>
      <c r="I1221" s="554">
        <v>0.1</v>
      </c>
      <c r="J1221" s="554"/>
      <c r="K1221" s="554">
        <v>1</v>
      </c>
      <c r="L1221" s="554">
        <v>1</v>
      </c>
      <c r="M1221" s="554">
        <v>1</v>
      </c>
      <c r="N1221" s="156"/>
    </row>
    <row r="1222" spans="2:15" ht="20.25" customHeight="1">
      <c r="B1222" s="50" t="e">
        <f>IF((#REF!+#REF!+H1222)&lt;&gt;0,"a","b")</f>
        <v>#REF!</v>
      </c>
      <c r="C1222" s="54">
        <v>4</v>
      </c>
      <c r="D1222" s="54"/>
      <c r="F1222" s="89"/>
      <c r="G1222" s="93" t="s">
        <v>348</v>
      </c>
      <c r="H1222" s="552">
        <f t="shared" si="791"/>
        <v>0</v>
      </c>
      <c r="I1222" s="555"/>
      <c r="J1222" s="555"/>
      <c r="K1222" s="555"/>
      <c r="L1222" s="555"/>
      <c r="M1222" s="555"/>
      <c r="N1222" s="153"/>
    </row>
    <row r="1223" spans="2:15" ht="20.25" customHeight="1">
      <c r="B1223" s="50" t="e">
        <f>IF((#REF!+#REF!+H1223)&lt;&gt;0,"a","b")</f>
        <v>#REF!</v>
      </c>
      <c r="C1223" s="54">
        <v>4</v>
      </c>
      <c r="D1223" s="54"/>
      <c r="F1223" s="374"/>
      <c r="G1223" s="93" t="s">
        <v>349</v>
      </c>
      <c r="H1223" s="363">
        <f t="shared" si="791"/>
        <v>0</v>
      </c>
      <c r="I1223" s="382">
        <f t="shared" ref="I1223" si="847">SUM(I1224:I1236)</f>
        <v>0</v>
      </c>
      <c r="J1223" s="382">
        <f t="shared" ref="J1223" si="848">SUM(J1224:J1236)</f>
        <v>0</v>
      </c>
      <c r="K1223" s="382">
        <f t="shared" ref="K1223:M1223" si="849">SUM(K1224:K1236)</f>
        <v>0</v>
      </c>
      <c r="L1223" s="382">
        <f t="shared" si="849"/>
        <v>0</v>
      </c>
      <c r="M1223" s="382">
        <f t="shared" si="849"/>
        <v>0</v>
      </c>
      <c r="N1223" s="151">
        <f t="shared" ref="N1223" si="850">SUM(N1224:N1236)</f>
        <v>22</v>
      </c>
      <c r="O1223" s="60" t="s">
        <v>71</v>
      </c>
    </row>
    <row r="1224" spans="2:15" ht="20.25" customHeight="1">
      <c r="B1224" s="50" t="e">
        <f>IF((#REF!+#REF!+H1224)&lt;&gt;0,"a","b")</f>
        <v>#REF!</v>
      </c>
      <c r="C1224" s="54">
        <v>5</v>
      </c>
      <c r="D1224" s="54"/>
      <c r="F1224" s="89"/>
      <c r="G1224" s="95" t="s">
        <v>350</v>
      </c>
      <c r="H1224" s="561">
        <f t="shared" si="791"/>
        <v>0</v>
      </c>
      <c r="I1224" s="554"/>
      <c r="J1224" s="554"/>
      <c r="K1224" s="554"/>
      <c r="L1224" s="554"/>
      <c r="M1224" s="554"/>
      <c r="N1224" s="156"/>
    </row>
    <row r="1225" spans="2:15" ht="30" customHeight="1">
      <c r="B1225" s="50" t="e">
        <f>IF((#REF!+#REF!+H1225)&lt;&gt;0,"a","b")</f>
        <v>#REF!</v>
      </c>
      <c r="C1225" s="54">
        <v>5</v>
      </c>
      <c r="D1225" s="54"/>
      <c r="F1225" s="89"/>
      <c r="G1225" s="95" t="s">
        <v>351</v>
      </c>
      <c r="H1225" s="552">
        <f t="shared" si="791"/>
        <v>0</v>
      </c>
      <c r="I1225" s="554"/>
      <c r="J1225" s="554"/>
      <c r="K1225" s="554"/>
      <c r="L1225" s="554"/>
      <c r="M1225" s="554"/>
      <c r="N1225" s="156"/>
    </row>
    <row r="1226" spans="2:15" ht="22.5" customHeight="1">
      <c r="B1226" s="50" t="e">
        <f>IF((#REF!+#REF!+H1226)&lt;&gt;0,"a","b")</f>
        <v>#REF!</v>
      </c>
      <c r="C1226" s="54">
        <v>5</v>
      </c>
      <c r="D1226" s="54"/>
      <c r="F1226" s="89"/>
      <c r="G1226" s="95" t="s">
        <v>352</v>
      </c>
      <c r="H1226" s="552">
        <f t="shared" si="791"/>
        <v>0</v>
      </c>
      <c r="I1226" s="554"/>
      <c r="J1226" s="554"/>
      <c r="K1226" s="554"/>
      <c r="L1226" s="554"/>
      <c r="M1226" s="554"/>
      <c r="N1226" s="156"/>
    </row>
    <row r="1227" spans="2:15" ht="33.75" customHeight="1">
      <c r="B1227" s="50" t="e">
        <f>IF((#REF!+#REF!+H1227)&lt;&gt;0,"a","b")</f>
        <v>#REF!</v>
      </c>
      <c r="C1227" s="54">
        <v>5</v>
      </c>
      <c r="D1227" s="54"/>
      <c r="F1227" s="374"/>
      <c r="G1227" s="95" t="s">
        <v>353</v>
      </c>
      <c r="H1227" s="366">
        <f t="shared" si="791"/>
        <v>0</v>
      </c>
      <c r="I1227" s="386"/>
      <c r="J1227" s="386"/>
      <c r="K1227" s="386"/>
      <c r="L1227" s="386"/>
      <c r="M1227" s="386"/>
      <c r="N1227" s="156"/>
    </row>
    <row r="1228" spans="2:15" ht="24.75" customHeight="1">
      <c r="B1228" s="50" t="e">
        <f>IF((#REF!+#REF!+H1228)&lt;&gt;0,"a","b")</f>
        <v>#REF!</v>
      </c>
      <c r="C1228" s="54">
        <v>5</v>
      </c>
      <c r="D1228" s="54"/>
      <c r="F1228" s="89"/>
      <c r="G1228" s="95" t="s">
        <v>354</v>
      </c>
      <c r="H1228" s="552">
        <f t="shared" si="791"/>
        <v>0</v>
      </c>
      <c r="I1228" s="554"/>
      <c r="J1228" s="554"/>
      <c r="K1228" s="554"/>
      <c r="L1228" s="554"/>
      <c r="M1228" s="554"/>
      <c r="N1228" s="156"/>
    </row>
    <row r="1229" spans="2:15" ht="35.25" customHeight="1">
      <c r="B1229" s="50" t="e">
        <f>IF((#REF!+#REF!+H1229)&lt;&gt;0,"a","b")</f>
        <v>#REF!</v>
      </c>
      <c r="C1229" s="54">
        <v>5</v>
      </c>
      <c r="D1229" s="54"/>
      <c r="F1229" s="89"/>
      <c r="G1229" s="95" t="s">
        <v>355</v>
      </c>
      <c r="H1229" s="558">
        <f t="shared" si="791"/>
        <v>0</v>
      </c>
      <c r="I1229" s="554"/>
      <c r="J1229" s="554"/>
      <c r="K1229" s="554"/>
      <c r="L1229" s="554"/>
      <c r="M1229" s="554"/>
      <c r="N1229" s="156"/>
    </row>
    <row r="1230" spans="2:15" ht="33.75" customHeight="1">
      <c r="B1230" s="50" t="e">
        <f>IF((#REF!+#REF!+H1230)&lt;&gt;0,"a","b")</f>
        <v>#REF!</v>
      </c>
      <c r="C1230" s="54">
        <v>5</v>
      </c>
      <c r="D1230" s="54"/>
      <c r="F1230" s="89"/>
      <c r="G1230" s="95" t="s">
        <v>356</v>
      </c>
      <c r="H1230" s="558">
        <f t="shared" si="791"/>
        <v>0</v>
      </c>
      <c r="I1230" s="554"/>
      <c r="J1230" s="554"/>
      <c r="K1230" s="554"/>
      <c r="L1230" s="554"/>
      <c r="M1230" s="554"/>
      <c r="N1230" s="156"/>
    </row>
    <row r="1231" spans="2:15" ht="20.25" customHeight="1">
      <c r="B1231" s="50" t="e">
        <f>IF((#REF!+#REF!+H1231)&lt;&gt;0,"a","b")</f>
        <v>#REF!</v>
      </c>
      <c r="C1231" s="54">
        <v>5</v>
      </c>
      <c r="D1231" s="54"/>
      <c r="F1231" s="89"/>
      <c r="G1231" s="95" t="s">
        <v>357</v>
      </c>
      <c r="H1231" s="561">
        <f t="shared" si="791"/>
        <v>0</v>
      </c>
      <c r="I1231" s="554"/>
      <c r="J1231" s="554"/>
      <c r="K1231" s="554"/>
      <c r="L1231" s="554"/>
      <c r="M1231" s="554"/>
      <c r="N1231" s="156">
        <f>გადასახდელები!I25306</f>
        <v>22</v>
      </c>
    </row>
    <row r="1232" spans="2:15" ht="20.25" customHeight="1">
      <c r="B1232" s="50" t="e">
        <f>IF((#REF!+#REF!+H1232)&lt;&gt;0,"a","b")</f>
        <v>#REF!</v>
      </c>
      <c r="C1232" s="54">
        <v>5</v>
      </c>
      <c r="D1232" s="54"/>
      <c r="F1232" s="89"/>
      <c r="G1232" s="95" t="s">
        <v>358</v>
      </c>
      <c r="H1232" s="552">
        <f t="shared" si="791"/>
        <v>0</v>
      </c>
      <c r="I1232" s="554"/>
      <c r="J1232" s="554"/>
      <c r="K1232" s="554"/>
      <c r="L1232" s="554"/>
      <c r="M1232" s="554"/>
      <c r="N1232" s="156"/>
    </row>
    <row r="1233" spans="2:15" ht="20.25" customHeight="1">
      <c r="B1233" s="50" t="e">
        <f>IF((#REF!+#REF!+H1233)&lt;&gt;0,"a","b")</f>
        <v>#REF!</v>
      </c>
      <c r="C1233" s="54">
        <v>5</v>
      </c>
      <c r="D1233" s="54"/>
      <c r="F1233" s="89"/>
      <c r="G1233" s="95" t="s">
        <v>359</v>
      </c>
      <c r="H1233" s="552">
        <f t="shared" si="791"/>
        <v>0</v>
      </c>
      <c r="I1233" s="554"/>
      <c r="J1233" s="554"/>
      <c r="K1233" s="554"/>
      <c r="L1233" s="554"/>
      <c r="M1233" s="554"/>
      <c r="N1233" s="156"/>
    </row>
    <row r="1234" spans="2:15" ht="20.25" customHeight="1">
      <c r="B1234" s="50" t="e">
        <f>IF((#REF!+#REF!+H1234)&lt;&gt;0,"a","b")</f>
        <v>#REF!</v>
      </c>
      <c r="C1234" s="54">
        <v>5</v>
      </c>
      <c r="D1234" s="54"/>
      <c r="F1234" s="89"/>
      <c r="G1234" s="95" t="s">
        <v>360</v>
      </c>
      <c r="H1234" s="552">
        <f t="shared" si="791"/>
        <v>0</v>
      </c>
      <c r="I1234" s="554"/>
      <c r="J1234" s="554"/>
      <c r="K1234" s="554"/>
      <c r="L1234" s="554"/>
      <c r="M1234" s="554"/>
      <c r="N1234" s="156"/>
    </row>
    <row r="1235" spans="2:15" ht="34.5" customHeight="1">
      <c r="B1235" s="50" t="e">
        <f>IF((#REF!+#REF!+H1235)&lt;&gt;0,"a","b")</f>
        <v>#REF!</v>
      </c>
      <c r="C1235" s="54">
        <v>5</v>
      </c>
      <c r="D1235" s="54"/>
      <c r="F1235" s="89"/>
      <c r="G1235" s="95" t="s">
        <v>361</v>
      </c>
      <c r="H1235" s="552">
        <f t="shared" si="791"/>
        <v>0</v>
      </c>
      <c r="I1235" s="554"/>
      <c r="J1235" s="554"/>
      <c r="K1235" s="554"/>
      <c r="L1235" s="554"/>
      <c r="M1235" s="554"/>
      <c r="N1235" s="156"/>
    </row>
    <row r="1236" spans="2:15" ht="30.75" customHeight="1">
      <c r="B1236" s="50" t="e">
        <f>IF((#REF!+#REF!+H1236)&lt;&gt;0,"a","b")</f>
        <v>#REF!</v>
      </c>
      <c r="C1236" s="54">
        <v>5</v>
      </c>
      <c r="D1236" s="54"/>
      <c r="F1236" s="374"/>
      <c r="G1236" s="95" t="s">
        <v>362</v>
      </c>
      <c r="H1236" s="366">
        <f t="shared" si="791"/>
        <v>0</v>
      </c>
      <c r="I1236" s="386"/>
      <c r="J1236" s="386"/>
      <c r="K1236" s="386"/>
      <c r="L1236" s="386"/>
      <c r="M1236" s="386"/>
      <c r="N1236" s="156"/>
    </row>
    <row r="1237" spans="2:15" ht="20.25" customHeight="1">
      <c r="B1237" s="50" t="e">
        <f>IF((#REF!+#REF!+H1237)&lt;&gt;0,"a","b")</f>
        <v>#REF!</v>
      </c>
      <c r="C1237" s="54">
        <v>3</v>
      </c>
      <c r="D1237" s="54"/>
      <c r="F1237" s="89"/>
      <c r="G1237" s="90" t="s">
        <v>302</v>
      </c>
      <c r="H1237" s="552">
        <f t="shared" si="791"/>
        <v>0</v>
      </c>
      <c r="I1237" s="562"/>
      <c r="J1237" s="562"/>
      <c r="K1237" s="562"/>
      <c r="L1237" s="562"/>
      <c r="M1237" s="562"/>
      <c r="N1237" s="161"/>
    </row>
    <row r="1238" spans="2:15" ht="20.25" customHeight="1">
      <c r="B1238" s="50" t="e">
        <f>IF((#REF!+#REF!+H1238)&lt;&gt;0,"a","b")</f>
        <v>#REF!</v>
      </c>
      <c r="C1238" s="54">
        <v>3</v>
      </c>
      <c r="D1238" s="54"/>
      <c r="F1238" s="89"/>
      <c r="G1238" s="90" t="s">
        <v>301</v>
      </c>
      <c r="H1238" s="563">
        <f t="shared" si="791"/>
        <v>0</v>
      </c>
      <c r="I1238" s="564">
        <f t="shared" ref="I1238" si="851">I1239+I1244+I1245</f>
        <v>0</v>
      </c>
      <c r="J1238" s="564">
        <f t="shared" ref="J1238:N1238" si="852">J1239+J1244+J1245</f>
        <v>0</v>
      </c>
      <c r="K1238" s="564">
        <f t="shared" ref="K1238:M1238" si="853">K1239+K1244+K1245</f>
        <v>0</v>
      </c>
      <c r="L1238" s="564">
        <f t="shared" si="853"/>
        <v>0</v>
      </c>
      <c r="M1238" s="564">
        <f t="shared" si="853"/>
        <v>0</v>
      </c>
      <c r="N1238" s="150">
        <f t="shared" si="852"/>
        <v>0</v>
      </c>
      <c r="O1238" s="60" t="s">
        <v>71</v>
      </c>
    </row>
    <row r="1239" spans="2:15" ht="20.25" customHeight="1">
      <c r="B1239" s="50" t="e">
        <f>IF((#REF!+#REF!+H1239)&lt;&gt;0,"a","b")</f>
        <v>#REF!</v>
      </c>
      <c r="C1239" s="54">
        <v>4</v>
      </c>
      <c r="D1239" s="54"/>
      <c r="F1239" s="89"/>
      <c r="G1239" s="93" t="s">
        <v>363</v>
      </c>
      <c r="H1239" s="563">
        <f t="shared" si="791"/>
        <v>0</v>
      </c>
      <c r="I1239" s="565">
        <f t="shared" ref="I1239" si="854">SUM(I1240:I1243)</f>
        <v>0</v>
      </c>
      <c r="J1239" s="565">
        <f t="shared" ref="J1239" si="855">SUM(J1240:J1243)</f>
        <v>0</v>
      </c>
      <c r="K1239" s="565">
        <f t="shared" ref="K1239:M1239" si="856">SUM(K1240:K1243)</f>
        <v>0</v>
      </c>
      <c r="L1239" s="565">
        <f t="shared" si="856"/>
        <v>0</v>
      </c>
      <c r="M1239" s="565">
        <f t="shared" si="856"/>
        <v>0</v>
      </c>
      <c r="N1239" s="151">
        <f t="shared" ref="N1239" si="857">SUM(N1240:N1243)</f>
        <v>0</v>
      </c>
      <c r="O1239" s="60" t="s">
        <v>71</v>
      </c>
    </row>
    <row r="1240" spans="2:15" ht="20.25" customHeight="1">
      <c r="B1240" s="50" t="e">
        <f>IF((#REF!+#REF!+H1240)&lt;&gt;0,"a","b")</f>
        <v>#REF!</v>
      </c>
      <c r="C1240" s="54">
        <v>5</v>
      </c>
      <c r="D1240" s="54"/>
      <c r="F1240" s="89"/>
      <c r="G1240" s="95" t="s">
        <v>364</v>
      </c>
      <c r="H1240" s="552">
        <f t="shared" si="791"/>
        <v>0</v>
      </c>
      <c r="I1240" s="554"/>
      <c r="J1240" s="554"/>
      <c r="K1240" s="554"/>
      <c r="L1240" s="554"/>
      <c r="M1240" s="554"/>
      <c r="N1240" s="154"/>
    </row>
    <row r="1241" spans="2:15" ht="20.25" customHeight="1">
      <c r="B1241" s="50" t="e">
        <f>IF((#REF!+#REF!+H1241)&lt;&gt;0,"a","b")</f>
        <v>#REF!</v>
      </c>
      <c r="C1241" s="54">
        <v>5</v>
      </c>
      <c r="D1241" s="54"/>
      <c r="F1241" s="89"/>
      <c r="G1241" s="95" t="s">
        <v>365</v>
      </c>
      <c r="H1241" s="552">
        <f t="shared" si="791"/>
        <v>0</v>
      </c>
      <c r="I1241" s="554"/>
      <c r="J1241" s="554"/>
      <c r="K1241" s="554"/>
      <c r="L1241" s="554"/>
      <c r="M1241" s="554"/>
      <c r="N1241" s="154"/>
    </row>
    <row r="1242" spans="2:15" ht="20.25" customHeight="1">
      <c r="B1242" s="50" t="e">
        <f>IF((#REF!+#REF!+H1242)&lt;&gt;0,"a","b")</f>
        <v>#REF!</v>
      </c>
      <c r="C1242" s="54">
        <v>5</v>
      </c>
      <c r="D1242" s="54"/>
      <c r="F1242" s="89"/>
      <c r="G1242" s="95" t="s">
        <v>366</v>
      </c>
      <c r="H1242" s="552">
        <f t="shared" si="791"/>
        <v>0</v>
      </c>
      <c r="I1242" s="554"/>
      <c r="J1242" s="554"/>
      <c r="K1242" s="554"/>
      <c r="L1242" s="554"/>
      <c r="M1242" s="554"/>
      <c r="N1242" s="154"/>
    </row>
    <row r="1243" spans="2:15" ht="20.25" customHeight="1">
      <c r="B1243" s="50" t="e">
        <f>IF((#REF!+#REF!+H1243)&lt;&gt;0,"a","b")</f>
        <v>#REF!</v>
      </c>
      <c r="C1243" s="54">
        <v>5</v>
      </c>
      <c r="D1243" s="54"/>
      <c r="F1243" s="89"/>
      <c r="G1243" s="95" t="s">
        <v>367</v>
      </c>
      <c r="H1243" s="552">
        <f t="shared" si="791"/>
        <v>0</v>
      </c>
      <c r="I1243" s="554"/>
      <c r="J1243" s="554"/>
      <c r="K1243" s="554"/>
      <c r="L1243" s="554"/>
      <c r="M1243" s="554"/>
      <c r="N1243" s="154"/>
    </row>
    <row r="1244" spans="2:15" ht="20.25" customHeight="1">
      <c r="B1244" s="50" t="e">
        <f>IF((#REF!+#REF!+H1244)&lt;&gt;0,"a","b")</f>
        <v>#REF!</v>
      </c>
      <c r="C1244" s="54">
        <v>4</v>
      </c>
      <c r="D1244" s="54"/>
      <c r="F1244" s="89"/>
      <c r="G1244" s="93" t="s">
        <v>368</v>
      </c>
      <c r="H1244" s="558">
        <f t="shared" si="791"/>
        <v>0</v>
      </c>
      <c r="I1244" s="555"/>
      <c r="J1244" s="555"/>
      <c r="K1244" s="555"/>
      <c r="L1244" s="555"/>
      <c r="M1244" s="555"/>
      <c r="N1244" s="153"/>
    </row>
    <row r="1245" spans="2:15" ht="36" customHeight="1">
      <c r="B1245" s="50" t="e">
        <f>IF((#REF!+#REF!+H1245)&lt;&gt;0,"a","b")</f>
        <v>#REF!</v>
      </c>
      <c r="C1245" s="54">
        <v>4</v>
      </c>
      <c r="D1245" s="54"/>
      <c r="F1245" s="89"/>
      <c r="G1245" s="93" t="s">
        <v>369</v>
      </c>
      <c r="H1245" s="556">
        <f t="shared" si="791"/>
        <v>0</v>
      </c>
      <c r="I1245" s="555"/>
      <c r="J1245" s="555"/>
      <c r="K1245" s="555"/>
      <c r="L1245" s="555"/>
      <c r="M1245" s="555"/>
      <c r="N1245" s="153"/>
    </row>
    <row r="1246" spans="2:15" ht="20.25" customHeight="1">
      <c r="B1246" s="50" t="e">
        <f>IF((#REF!+#REF!+H1246)&lt;&gt;0,"a","b")</f>
        <v>#REF!</v>
      </c>
      <c r="C1246" s="54">
        <v>3</v>
      </c>
      <c r="D1246" s="54"/>
      <c r="F1246" s="89"/>
      <c r="G1246" s="90" t="s">
        <v>295</v>
      </c>
      <c r="H1246" s="556">
        <f t="shared" si="791"/>
        <v>0</v>
      </c>
      <c r="I1246" s="562"/>
      <c r="J1246" s="562"/>
      <c r="K1246" s="562"/>
      <c r="L1246" s="562"/>
      <c r="M1246" s="562"/>
      <c r="N1246" s="161"/>
    </row>
    <row r="1247" spans="2:15" ht="20.25" customHeight="1">
      <c r="B1247" s="50" t="e">
        <f>IF((#REF!+#REF!+H1247)&lt;&gt;0,"a","b")</f>
        <v>#REF!</v>
      </c>
      <c r="C1247" s="54">
        <v>3</v>
      </c>
      <c r="D1247" s="54"/>
      <c r="F1247" s="89"/>
      <c r="G1247" s="90" t="s">
        <v>296</v>
      </c>
      <c r="H1247" s="566">
        <f t="shared" si="791"/>
        <v>0</v>
      </c>
      <c r="I1247" s="564">
        <f t="shared" ref="I1247" si="858">I1248+I1251+I1254</f>
        <v>0</v>
      </c>
      <c r="J1247" s="564">
        <f t="shared" ref="J1247:N1247" si="859">J1248+J1251+J1254</f>
        <v>0</v>
      </c>
      <c r="K1247" s="564">
        <f t="shared" ref="K1247:M1247" si="860">K1248+K1251+K1254</f>
        <v>0</v>
      </c>
      <c r="L1247" s="564">
        <f t="shared" si="860"/>
        <v>0</v>
      </c>
      <c r="M1247" s="564">
        <f t="shared" si="860"/>
        <v>0</v>
      </c>
      <c r="N1247" s="150">
        <f t="shared" si="859"/>
        <v>0</v>
      </c>
      <c r="O1247" s="60" t="s">
        <v>71</v>
      </c>
    </row>
    <row r="1248" spans="2:15" ht="20.25" customHeight="1">
      <c r="B1248" s="50" t="e">
        <f>IF((#REF!+#REF!+H1248)&lt;&gt;0,"a","b")</f>
        <v>#REF!</v>
      </c>
      <c r="C1248" s="54">
        <v>4</v>
      </c>
      <c r="D1248" s="54"/>
      <c r="F1248" s="89"/>
      <c r="G1248" s="93" t="s">
        <v>370</v>
      </c>
      <c r="H1248" s="566">
        <f t="shared" si="791"/>
        <v>0</v>
      </c>
      <c r="I1248" s="565">
        <f t="shared" ref="I1248" si="861">SUM(I1249:I1250)</f>
        <v>0</v>
      </c>
      <c r="J1248" s="565">
        <f t="shared" ref="J1248" si="862">SUM(J1249:J1250)</f>
        <v>0</v>
      </c>
      <c r="K1248" s="565">
        <f t="shared" ref="K1248:M1248" si="863">SUM(K1249:K1250)</f>
        <v>0</v>
      </c>
      <c r="L1248" s="565">
        <f t="shared" si="863"/>
        <v>0</v>
      </c>
      <c r="M1248" s="565">
        <f t="shared" si="863"/>
        <v>0</v>
      </c>
      <c r="N1248" s="151">
        <f t="shared" ref="N1248" si="864">SUM(N1249:N1250)</f>
        <v>0</v>
      </c>
      <c r="O1248" s="60" t="s">
        <v>71</v>
      </c>
    </row>
    <row r="1249" spans="2:15" ht="20.25" customHeight="1">
      <c r="B1249" s="50" t="e">
        <f>IF((#REF!+#REF!+H1249)&lt;&gt;0,"a","b")</f>
        <v>#REF!</v>
      </c>
      <c r="C1249" s="54">
        <v>5</v>
      </c>
      <c r="D1249" s="54"/>
      <c r="F1249" s="89"/>
      <c r="G1249" s="95" t="s">
        <v>371</v>
      </c>
      <c r="H1249" s="556">
        <f t="shared" si="791"/>
        <v>0</v>
      </c>
      <c r="I1249" s="554"/>
      <c r="J1249" s="554"/>
      <c r="K1249" s="554"/>
      <c r="L1249" s="554"/>
      <c r="M1249" s="554"/>
      <c r="N1249" s="154"/>
    </row>
    <row r="1250" spans="2:15" ht="20.25" customHeight="1">
      <c r="B1250" s="50" t="e">
        <f>IF((#REF!+#REF!+H1250)&lt;&gt;0,"a","b")</f>
        <v>#REF!</v>
      </c>
      <c r="C1250" s="54">
        <v>5</v>
      </c>
      <c r="D1250" s="54"/>
      <c r="F1250" s="89"/>
      <c r="G1250" s="95" t="s">
        <v>297</v>
      </c>
      <c r="H1250" s="556">
        <f t="shared" si="791"/>
        <v>0</v>
      </c>
      <c r="I1250" s="554"/>
      <c r="J1250" s="554"/>
      <c r="K1250" s="554"/>
      <c r="L1250" s="554"/>
      <c r="M1250" s="554"/>
      <c r="N1250" s="154"/>
    </row>
    <row r="1251" spans="2:15" ht="20.25" customHeight="1">
      <c r="B1251" s="50" t="e">
        <f>IF((#REF!+#REF!+H1251)&lt;&gt;0,"a","b")</f>
        <v>#REF!</v>
      </c>
      <c r="C1251" s="54">
        <v>4</v>
      </c>
      <c r="D1251" s="54"/>
      <c r="F1251" s="89"/>
      <c r="G1251" s="93" t="s">
        <v>372</v>
      </c>
      <c r="H1251" s="566">
        <f t="shared" si="791"/>
        <v>0</v>
      </c>
      <c r="I1251" s="565">
        <f t="shared" ref="I1251" si="865">SUM(I1252:I1253)</f>
        <v>0</v>
      </c>
      <c r="J1251" s="565">
        <f t="shared" ref="J1251" si="866">SUM(J1252:J1253)</f>
        <v>0</v>
      </c>
      <c r="K1251" s="565">
        <f t="shared" ref="K1251:M1251" si="867">SUM(K1252:K1253)</f>
        <v>0</v>
      </c>
      <c r="L1251" s="565">
        <f t="shared" si="867"/>
        <v>0</v>
      </c>
      <c r="M1251" s="565">
        <f t="shared" si="867"/>
        <v>0</v>
      </c>
      <c r="N1251" s="151">
        <f t="shared" ref="N1251" si="868">SUM(N1252:N1253)</f>
        <v>0</v>
      </c>
      <c r="O1251" s="60" t="s">
        <v>71</v>
      </c>
    </row>
    <row r="1252" spans="2:15" ht="20.25" customHeight="1">
      <c r="B1252" s="50" t="e">
        <f>IF((#REF!+#REF!+H1252)&lt;&gt;0,"a","b")</f>
        <v>#REF!</v>
      </c>
      <c r="C1252" s="54">
        <v>5</v>
      </c>
      <c r="D1252" s="54"/>
      <c r="F1252" s="89"/>
      <c r="G1252" s="95" t="s">
        <v>371</v>
      </c>
      <c r="H1252" s="556">
        <f t="shared" si="791"/>
        <v>0</v>
      </c>
      <c r="I1252" s="554"/>
      <c r="J1252" s="554"/>
      <c r="K1252" s="554"/>
      <c r="L1252" s="554"/>
      <c r="M1252" s="554"/>
      <c r="N1252" s="154"/>
    </row>
    <row r="1253" spans="2:15" ht="20.25" customHeight="1">
      <c r="B1253" s="50" t="e">
        <f>IF((#REF!+#REF!+H1253)&lt;&gt;0,"a","b")</f>
        <v>#REF!</v>
      </c>
      <c r="C1253" s="54">
        <v>5</v>
      </c>
      <c r="D1253" s="54"/>
      <c r="F1253" s="89"/>
      <c r="G1253" s="95" t="s">
        <v>297</v>
      </c>
      <c r="H1253" s="556">
        <f t="shared" si="791"/>
        <v>0</v>
      </c>
      <c r="I1253" s="554"/>
      <c r="J1253" s="554"/>
      <c r="K1253" s="554"/>
      <c r="L1253" s="554"/>
      <c r="M1253" s="554"/>
      <c r="N1253" s="154"/>
    </row>
    <row r="1254" spans="2:15" ht="20.25" customHeight="1">
      <c r="B1254" s="50" t="e">
        <f>IF((#REF!+#REF!+H1254)&lt;&gt;0,"a","b")</f>
        <v>#REF!</v>
      </c>
      <c r="C1254" s="54">
        <v>4</v>
      </c>
      <c r="D1254" s="54"/>
      <c r="F1254" s="89"/>
      <c r="G1254" s="93" t="s">
        <v>373</v>
      </c>
      <c r="H1254" s="566">
        <f t="shared" si="791"/>
        <v>0</v>
      </c>
      <c r="I1254" s="565">
        <f t="shared" ref="I1254" si="869">SUM(I1255:I1256)</f>
        <v>0</v>
      </c>
      <c r="J1254" s="565">
        <f t="shared" ref="J1254" si="870">SUM(J1255:J1256)</f>
        <v>0</v>
      </c>
      <c r="K1254" s="565">
        <f t="shared" ref="K1254:M1254" si="871">SUM(K1255:K1256)</f>
        <v>0</v>
      </c>
      <c r="L1254" s="565">
        <f t="shared" si="871"/>
        <v>0</v>
      </c>
      <c r="M1254" s="565">
        <f t="shared" si="871"/>
        <v>0</v>
      </c>
      <c r="N1254" s="151">
        <f t="shared" ref="N1254" si="872">SUM(N1255:N1256)</f>
        <v>0</v>
      </c>
      <c r="O1254" s="60" t="s">
        <v>71</v>
      </c>
    </row>
    <row r="1255" spans="2:15" ht="20.25" customHeight="1">
      <c r="B1255" s="50" t="e">
        <f>IF((#REF!+#REF!+H1255)&lt;&gt;0,"a","b")</f>
        <v>#REF!</v>
      </c>
      <c r="C1255" s="54">
        <v>5</v>
      </c>
      <c r="D1255" s="54"/>
      <c r="F1255" s="89"/>
      <c r="G1255" s="95" t="s">
        <v>371</v>
      </c>
      <c r="H1255" s="556">
        <f t="shared" si="791"/>
        <v>0</v>
      </c>
      <c r="I1255" s="554"/>
      <c r="J1255" s="554"/>
      <c r="K1255" s="554"/>
      <c r="L1255" s="554"/>
      <c r="M1255" s="554"/>
      <c r="N1255" s="154"/>
    </row>
    <row r="1256" spans="2:15" ht="20.25" customHeight="1">
      <c r="B1256" s="50" t="e">
        <f>IF((#REF!+#REF!+H1256)&lt;&gt;0,"a","b")</f>
        <v>#REF!</v>
      </c>
      <c r="C1256" s="54">
        <v>5</v>
      </c>
      <c r="D1256" s="54"/>
      <c r="F1256" s="89"/>
      <c r="G1256" s="95" t="s">
        <v>297</v>
      </c>
      <c r="H1256" s="556">
        <f t="shared" si="791"/>
        <v>0</v>
      </c>
      <c r="I1256" s="554"/>
      <c r="J1256" s="554"/>
      <c r="K1256" s="554"/>
      <c r="L1256" s="554"/>
      <c r="M1256" s="554"/>
      <c r="N1256" s="154"/>
    </row>
    <row r="1257" spans="2:15" ht="20.25" customHeight="1">
      <c r="B1257" s="50" t="e">
        <f>IF((#REF!+#REF!+H1257)&lt;&gt;0,"a","b")</f>
        <v>#REF!</v>
      </c>
      <c r="C1257" s="54">
        <v>3</v>
      </c>
      <c r="D1257" s="54"/>
      <c r="F1257" s="374"/>
      <c r="G1257" s="90" t="s">
        <v>299</v>
      </c>
      <c r="H1257" s="365">
        <f t="shared" si="791"/>
        <v>1</v>
      </c>
      <c r="I1257" s="381">
        <f t="shared" ref="I1257" si="873">I1258+I1261+I1264</f>
        <v>1</v>
      </c>
      <c r="J1257" s="381">
        <f t="shared" ref="J1257:N1257" si="874">J1258+J1261+J1264</f>
        <v>0</v>
      </c>
      <c r="K1257" s="381">
        <f t="shared" ref="K1257:M1257" si="875">K1258+K1261+K1264</f>
        <v>0</v>
      </c>
      <c r="L1257" s="381">
        <f t="shared" si="875"/>
        <v>0</v>
      </c>
      <c r="M1257" s="381">
        <f t="shared" si="875"/>
        <v>0</v>
      </c>
      <c r="N1257" s="150">
        <f t="shared" si="874"/>
        <v>0</v>
      </c>
      <c r="O1257" s="60" t="s">
        <v>71</v>
      </c>
    </row>
    <row r="1258" spans="2:15" ht="20.25" customHeight="1">
      <c r="B1258" s="50" t="e">
        <f>IF((#REF!+#REF!+H1258)&lt;&gt;0,"a","b")</f>
        <v>#REF!</v>
      </c>
      <c r="C1258" s="54">
        <v>4</v>
      </c>
      <c r="D1258" s="54"/>
      <c r="F1258" s="89"/>
      <c r="G1258" s="93" t="s">
        <v>374</v>
      </c>
      <c r="H1258" s="566">
        <f t="shared" si="791"/>
        <v>0</v>
      </c>
      <c r="I1258" s="565">
        <f t="shared" ref="I1258" si="876">SUM(I1259:I1260)</f>
        <v>0</v>
      </c>
      <c r="J1258" s="565">
        <f t="shared" ref="J1258" si="877">SUM(J1259:J1260)</f>
        <v>0</v>
      </c>
      <c r="K1258" s="565">
        <f t="shared" ref="K1258:M1258" si="878">SUM(K1259:K1260)</f>
        <v>0</v>
      </c>
      <c r="L1258" s="565">
        <f t="shared" si="878"/>
        <v>0</v>
      </c>
      <c r="M1258" s="565">
        <f t="shared" si="878"/>
        <v>0</v>
      </c>
      <c r="N1258" s="151">
        <f t="shared" ref="N1258" si="879">SUM(N1259:N1260)</f>
        <v>0</v>
      </c>
      <c r="O1258" s="60" t="s">
        <v>71</v>
      </c>
    </row>
    <row r="1259" spans="2:15" ht="20.25" customHeight="1">
      <c r="B1259" s="50" t="e">
        <f>IF((#REF!+#REF!+H1259)&lt;&gt;0,"a","b")</f>
        <v>#REF!</v>
      </c>
      <c r="C1259" s="54">
        <v>5</v>
      </c>
      <c r="D1259" s="54"/>
      <c r="F1259" s="89"/>
      <c r="G1259" s="95" t="s">
        <v>375</v>
      </c>
      <c r="H1259" s="556">
        <f t="shared" si="791"/>
        <v>0</v>
      </c>
      <c r="I1259" s="554"/>
      <c r="J1259" s="554"/>
      <c r="K1259" s="554"/>
      <c r="L1259" s="554"/>
      <c r="M1259" s="554"/>
      <c r="N1259" s="154"/>
    </row>
    <row r="1260" spans="2:15" ht="20.25" customHeight="1">
      <c r="B1260" s="50" t="e">
        <f>IF((#REF!+#REF!+H1260)&lt;&gt;0,"a","b")</f>
        <v>#REF!</v>
      </c>
      <c r="C1260" s="54">
        <v>5</v>
      </c>
      <c r="D1260" s="54"/>
      <c r="F1260" s="89"/>
      <c r="G1260" s="95" t="s">
        <v>376</v>
      </c>
      <c r="H1260" s="556">
        <f t="shared" si="791"/>
        <v>0</v>
      </c>
      <c r="I1260" s="554"/>
      <c r="J1260" s="554"/>
      <c r="K1260" s="554"/>
      <c r="L1260" s="554"/>
      <c r="M1260" s="554"/>
      <c r="N1260" s="154"/>
    </row>
    <row r="1261" spans="2:15" ht="20.25" customHeight="1">
      <c r="B1261" s="50" t="e">
        <f>IF((#REF!+#REF!+H1261)&lt;&gt;0,"a","b")</f>
        <v>#REF!</v>
      </c>
      <c r="C1261" s="54">
        <v>4</v>
      </c>
      <c r="D1261" s="54"/>
      <c r="F1261" s="89"/>
      <c r="G1261" s="93" t="s">
        <v>377</v>
      </c>
      <c r="H1261" s="566">
        <f t="shared" si="791"/>
        <v>0</v>
      </c>
      <c r="I1261" s="565">
        <f t="shared" ref="I1261" si="880">SUM(I1262:I1263)</f>
        <v>0</v>
      </c>
      <c r="J1261" s="565">
        <f t="shared" ref="J1261" si="881">SUM(J1262:J1263)</f>
        <v>0</v>
      </c>
      <c r="K1261" s="565">
        <f t="shared" ref="K1261:M1261" si="882">SUM(K1262:K1263)</f>
        <v>0</v>
      </c>
      <c r="L1261" s="565">
        <f t="shared" si="882"/>
        <v>0</v>
      </c>
      <c r="M1261" s="565">
        <f t="shared" si="882"/>
        <v>0</v>
      </c>
      <c r="N1261" s="151">
        <f t="shared" ref="N1261" si="883">SUM(N1262:N1263)</f>
        <v>0</v>
      </c>
      <c r="O1261" s="60" t="s">
        <v>71</v>
      </c>
    </row>
    <row r="1262" spans="2:15" ht="20.25" customHeight="1">
      <c r="B1262" s="50" t="e">
        <f>IF((#REF!+#REF!+H1262)&lt;&gt;0,"a","b")</f>
        <v>#REF!</v>
      </c>
      <c r="C1262" s="54">
        <v>5</v>
      </c>
      <c r="D1262" s="54"/>
      <c r="F1262" s="89"/>
      <c r="G1262" s="95" t="s">
        <v>375</v>
      </c>
      <c r="H1262" s="556">
        <f t="shared" si="791"/>
        <v>0</v>
      </c>
      <c r="I1262" s="554"/>
      <c r="J1262" s="554"/>
      <c r="K1262" s="554"/>
      <c r="L1262" s="554"/>
      <c r="M1262" s="554"/>
      <c r="N1262" s="154"/>
    </row>
    <row r="1263" spans="2:15" ht="20.25" customHeight="1">
      <c r="B1263" s="50" t="e">
        <f>IF((#REF!+#REF!+H1263)&lt;&gt;0,"a","b")</f>
        <v>#REF!</v>
      </c>
      <c r="C1263" s="54">
        <v>5</v>
      </c>
      <c r="D1263" s="54"/>
      <c r="F1263" s="89"/>
      <c r="G1263" s="95" t="s">
        <v>376</v>
      </c>
      <c r="H1263" s="552">
        <f t="shared" si="791"/>
        <v>0</v>
      </c>
      <c r="I1263" s="554"/>
      <c r="J1263" s="554"/>
      <c r="K1263" s="554"/>
      <c r="L1263" s="554"/>
      <c r="M1263" s="554"/>
      <c r="N1263" s="154"/>
    </row>
    <row r="1264" spans="2:15" ht="20.25" customHeight="1">
      <c r="B1264" s="50" t="e">
        <f>IF((#REF!+#REF!+H1264)&lt;&gt;0,"a","b")</f>
        <v>#REF!</v>
      </c>
      <c r="C1264" s="54">
        <v>4</v>
      </c>
      <c r="D1264" s="54"/>
      <c r="F1264" s="374"/>
      <c r="G1264" s="93" t="s">
        <v>300</v>
      </c>
      <c r="H1264" s="363">
        <f t="shared" si="791"/>
        <v>1</v>
      </c>
      <c r="I1264" s="382">
        <f t="shared" ref="I1264" si="884">SUM(I1265:I1266)</f>
        <v>1</v>
      </c>
      <c r="J1264" s="382">
        <f t="shared" ref="J1264" si="885">SUM(J1265:J1266)</f>
        <v>0</v>
      </c>
      <c r="K1264" s="382">
        <f t="shared" ref="K1264:M1264" si="886">SUM(K1265:K1266)</f>
        <v>0</v>
      </c>
      <c r="L1264" s="382">
        <f t="shared" si="886"/>
        <v>0</v>
      </c>
      <c r="M1264" s="382">
        <f t="shared" si="886"/>
        <v>0</v>
      </c>
      <c r="N1264" s="151">
        <f t="shared" ref="N1264" si="887">SUM(N1265:N1266)</f>
        <v>0</v>
      </c>
      <c r="O1264" s="60" t="s">
        <v>71</v>
      </c>
    </row>
    <row r="1265" spans="2:15" ht="20.25" customHeight="1">
      <c r="B1265" s="50" t="e">
        <f>IF((#REF!+#REF!+H1265)&lt;&gt;0,"a","b")</f>
        <v>#REF!</v>
      </c>
      <c r="C1265" s="54">
        <v>5</v>
      </c>
      <c r="D1265" s="54"/>
      <c r="F1265" s="374"/>
      <c r="G1265" s="95" t="s">
        <v>375</v>
      </c>
      <c r="H1265" s="366">
        <f t="shared" si="791"/>
        <v>1</v>
      </c>
      <c r="I1265" s="386">
        <v>1</v>
      </c>
      <c r="J1265" s="386"/>
      <c r="K1265" s="386"/>
      <c r="L1265" s="386"/>
      <c r="M1265" s="386"/>
      <c r="N1265" s="154"/>
    </row>
    <row r="1266" spans="2:15" ht="20.25" customHeight="1">
      <c r="B1266" s="50" t="e">
        <f>IF((#REF!+#REF!+H1266)&lt;&gt;0,"a","b")</f>
        <v>#REF!</v>
      </c>
      <c r="C1266" s="54">
        <v>5</v>
      </c>
      <c r="D1266" s="54"/>
      <c r="F1266" s="89"/>
      <c r="G1266" s="95" t="s">
        <v>376</v>
      </c>
      <c r="H1266" s="552">
        <f t="shared" si="791"/>
        <v>0</v>
      </c>
      <c r="I1266" s="554"/>
      <c r="J1266" s="554"/>
      <c r="K1266" s="554"/>
      <c r="L1266" s="554"/>
      <c r="M1266" s="554"/>
      <c r="N1266" s="154"/>
    </row>
    <row r="1267" spans="2:15" ht="20.25" customHeight="1">
      <c r="B1267" s="50" t="e">
        <f>IF((#REF!+#REF!+H1267)&lt;&gt;0,"a","b")</f>
        <v>#REF!</v>
      </c>
      <c r="C1267" s="54">
        <v>3</v>
      </c>
      <c r="D1267" s="54"/>
      <c r="F1267" s="89"/>
      <c r="G1267" s="90" t="s">
        <v>298</v>
      </c>
      <c r="H1267" s="563">
        <f t="shared" si="791"/>
        <v>0</v>
      </c>
      <c r="I1267" s="564">
        <f t="shared" ref="I1267" si="888">I1268+I1269</f>
        <v>0</v>
      </c>
      <c r="J1267" s="564">
        <f t="shared" ref="J1267:N1267" si="889">J1268+J1269</f>
        <v>0</v>
      </c>
      <c r="K1267" s="564">
        <f t="shared" ref="K1267:M1267" si="890">K1268+K1269</f>
        <v>0</v>
      </c>
      <c r="L1267" s="564">
        <f t="shared" si="890"/>
        <v>0</v>
      </c>
      <c r="M1267" s="564">
        <f t="shared" si="890"/>
        <v>0</v>
      </c>
      <c r="N1267" s="150">
        <f t="shared" si="889"/>
        <v>0</v>
      </c>
      <c r="O1267" s="60" t="s">
        <v>71</v>
      </c>
    </row>
    <row r="1268" spans="2:15" ht="20.25" customHeight="1">
      <c r="B1268" s="50" t="e">
        <f>IF((#REF!+#REF!+H1268)&lt;&gt;0,"a","b")</f>
        <v>#REF!</v>
      </c>
      <c r="C1268" s="54">
        <v>4</v>
      </c>
      <c r="D1268" s="54"/>
      <c r="F1268" s="89"/>
      <c r="G1268" s="93" t="s">
        <v>378</v>
      </c>
      <c r="H1268" s="552">
        <f t="shared" si="791"/>
        <v>0</v>
      </c>
      <c r="I1268" s="555"/>
      <c r="J1268" s="555"/>
      <c r="K1268" s="555"/>
      <c r="L1268" s="555"/>
      <c r="M1268" s="555"/>
      <c r="N1268" s="153"/>
    </row>
    <row r="1269" spans="2:15" ht="20.25" customHeight="1">
      <c r="B1269" s="50" t="e">
        <f>IF((#REF!+#REF!+H1269)&lt;&gt;0,"a","b")</f>
        <v>#REF!</v>
      </c>
      <c r="C1269" s="54">
        <v>4</v>
      </c>
      <c r="D1269" s="54"/>
      <c r="F1269" s="89"/>
      <c r="G1269" s="93" t="s">
        <v>379</v>
      </c>
      <c r="H1269" s="563">
        <f t="shared" si="791"/>
        <v>0</v>
      </c>
      <c r="I1269" s="565">
        <f t="shared" ref="I1269" si="891">I1270+I1289</f>
        <v>0</v>
      </c>
      <c r="J1269" s="565">
        <f t="shared" ref="J1269:N1269" si="892">J1270+J1289</f>
        <v>0</v>
      </c>
      <c r="K1269" s="565">
        <f t="shared" ref="K1269:M1269" si="893">K1270+K1289</f>
        <v>0</v>
      </c>
      <c r="L1269" s="565">
        <f t="shared" si="893"/>
        <v>0</v>
      </c>
      <c r="M1269" s="565">
        <f t="shared" si="893"/>
        <v>0</v>
      </c>
      <c r="N1269" s="151">
        <f t="shared" si="892"/>
        <v>0</v>
      </c>
      <c r="O1269" s="60" t="s">
        <v>71</v>
      </c>
    </row>
    <row r="1270" spans="2:15" ht="20.25" customHeight="1">
      <c r="B1270" s="50" t="e">
        <f>IF((#REF!+#REF!+H1270)&lt;&gt;0,"a","b")</f>
        <v>#REF!</v>
      </c>
      <c r="C1270" s="54">
        <v>5</v>
      </c>
      <c r="D1270" s="54"/>
      <c r="F1270" s="89"/>
      <c r="G1270" s="95" t="s">
        <v>380</v>
      </c>
      <c r="H1270" s="563">
        <f t="shared" si="791"/>
        <v>0</v>
      </c>
      <c r="I1270" s="560">
        <f t="shared" ref="I1270" si="894">SUM(I1271:I1288)</f>
        <v>0</v>
      </c>
      <c r="J1270" s="560">
        <f t="shared" ref="J1270" si="895">SUM(J1271:J1288)</f>
        <v>0</v>
      </c>
      <c r="K1270" s="560">
        <f t="shared" ref="K1270:M1270" si="896">SUM(K1271:K1288)</f>
        <v>0</v>
      </c>
      <c r="L1270" s="560">
        <f t="shared" si="896"/>
        <v>0</v>
      </c>
      <c r="M1270" s="560">
        <f t="shared" si="896"/>
        <v>0</v>
      </c>
      <c r="N1270" s="157">
        <f t="shared" ref="N1270" si="897">SUM(N1271:N1288)</f>
        <v>0</v>
      </c>
      <c r="O1270" s="60" t="s">
        <v>71</v>
      </c>
    </row>
    <row r="1271" spans="2:15" ht="45" customHeight="1">
      <c r="B1271" s="50" t="e">
        <f>IF((#REF!+#REF!+H1271)&lt;&gt;0,"a","b")</f>
        <v>#REF!</v>
      </c>
      <c r="C1271" s="54">
        <v>6</v>
      </c>
      <c r="D1271" s="54"/>
      <c r="F1271" s="89"/>
      <c r="G1271" s="97" t="s">
        <v>308</v>
      </c>
      <c r="H1271" s="552">
        <f t="shared" si="791"/>
        <v>0</v>
      </c>
      <c r="I1271" s="553"/>
      <c r="J1271" s="553"/>
      <c r="K1271" s="553"/>
      <c r="L1271" s="553"/>
      <c r="M1271" s="553"/>
      <c r="N1271" s="138"/>
    </row>
    <row r="1272" spans="2:15" ht="20.25" customHeight="1">
      <c r="B1272" s="50" t="e">
        <f>IF((#REF!+#REF!+H1272)&lt;&gt;0,"a","b")</f>
        <v>#REF!</v>
      </c>
      <c r="C1272" s="54">
        <v>6</v>
      </c>
      <c r="D1272" s="54"/>
      <c r="F1272" s="89"/>
      <c r="G1272" s="97" t="s">
        <v>381</v>
      </c>
      <c r="H1272" s="552">
        <f t="shared" si="791"/>
        <v>0</v>
      </c>
      <c r="I1272" s="553"/>
      <c r="J1272" s="553"/>
      <c r="K1272" s="553"/>
      <c r="L1272" s="553"/>
      <c r="M1272" s="553"/>
      <c r="N1272" s="138"/>
    </row>
    <row r="1273" spans="2:15" ht="20.25" customHeight="1">
      <c r="B1273" s="50" t="e">
        <f>IF((#REF!+#REF!+H1273)&lt;&gt;0,"a","b")</f>
        <v>#REF!</v>
      </c>
      <c r="C1273" s="54">
        <v>6</v>
      </c>
      <c r="D1273" s="54"/>
      <c r="F1273" s="89"/>
      <c r="G1273" s="97" t="s">
        <v>382</v>
      </c>
      <c r="H1273" s="552">
        <f t="shared" si="791"/>
        <v>0</v>
      </c>
      <c r="I1273" s="553"/>
      <c r="J1273" s="553"/>
      <c r="K1273" s="553"/>
      <c r="L1273" s="553"/>
      <c r="M1273" s="553"/>
      <c r="N1273" s="138"/>
    </row>
    <row r="1274" spans="2:15" ht="20.25" customHeight="1">
      <c r="B1274" s="50" t="e">
        <f>IF((#REF!+#REF!+H1274)&lt;&gt;0,"a","b")</f>
        <v>#REF!</v>
      </c>
      <c r="C1274" s="54">
        <v>6</v>
      </c>
      <c r="D1274" s="54"/>
      <c r="F1274" s="89"/>
      <c r="G1274" s="97" t="s">
        <v>309</v>
      </c>
      <c r="H1274" s="552">
        <f t="shared" si="791"/>
        <v>0</v>
      </c>
      <c r="I1274" s="553"/>
      <c r="J1274" s="553"/>
      <c r="K1274" s="553"/>
      <c r="L1274" s="553"/>
      <c r="M1274" s="553"/>
      <c r="N1274" s="138"/>
    </row>
    <row r="1275" spans="2:15" ht="20.25" customHeight="1">
      <c r="B1275" s="50" t="e">
        <f>IF((#REF!+#REF!+H1275)&lt;&gt;0,"a","b")</f>
        <v>#REF!</v>
      </c>
      <c r="C1275" s="54">
        <v>6</v>
      </c>
      <c r="D1275" s="54"/>
      <c r="F1275" s="89"/>
      <c r="G1275" s="97" t="s">
        <v>310</v>
      </c>
      <c r="H1275" s="556">
        <f t="shared" si="791"/>
        <v>0</v>
      </c>
      <c r="I1275" s="553"/>
      <c r="J1275" s="553"/>
      <c r="K1275" s="553"/>
      <c r="L1275" s="553"/>
      <c r="M1275" s="553"/>
      <c r="N1275" s="138"/>
    </row>
    <row r="1276" spans="2:15" ht="20.25" customHeight="1">
      <c r="B1276" s="50" t="e">
        <f>IF((#REF!+#REF!+H1276)&lt;&gt;0,"a","b")</f>
        <v>#REF!</v>
      </c>
      <c r="C1276" s="54">
        <v>6</v>
      </c>
      <c r="D1276" s="54"/>
      <c r="F1276" s="89"/>
      <c r="G1276" s="97" t="s">
        <v>383</v>
      </c>
      <c r="H1276" s="556">
        <f t="shared" si="791"/>
        <v>0</v>
      </c>
      <c r="I1276" s="553"/>
      <c r="J1276" s="553"/>
      <c r="K1276" s="553"/>
      <c r="L1276" s="553"/>
      <c r="M1276" s="553"/>
      <c r="N1276" s="138"/>
    </row>
    <row r="1277" spans="2:15" ht="20.25" customHeight="1">
      <c r="B1277" s="50" t="e">
        <f>IF((#REF!+#REF!+H1277)&lt;&gt;0,"a","b")</f>
        <v>#REF!</v>
      </c>
      <c r="C1277" s="54">
        <v>6</v>
      </c>
      <c r="D1277" s="54"/>
      <c r="F1277" s="89"/>
      <c r="G1277" s="97" t="s">
        <v>384</v>
      </c>
      <c r="H1277" s="556">
        <f t="shared" si="791"/>
        <v>0</v>
      </c>
      <c r="I1277" s="553"/>
      <c r="J1277" s="553"/>
      <c r="K1277" s="553"/>
      <c r="L1277" s="553"/>
      <c r="M1277" s="553"/>
      <c r="N1277" s="138"/>
    </row>
    <row r="1278" spans="2:15" ht="20.25" customHeight="1">
      <c r="B1278" s="50" t="e">
        <f>IF((#REF!+#REF!+H1278)&lt;&gt;0,"a","b")</f>
        <v>#REF!</v>
      </c>
      <c r="C1278" s="54">
        <v>6</v>
      </c>
      <c r="D1278" s="54"/>
      <c r="F1278" s="89"/>
      <c r="G1278" s="97" t="s">
        <v>311</v>
      </c>
      <c r="H1278" s="556">
        <f t="shared" si="791"/>
        <v>0</v>
      </c>
      <c r="I1278" s="553"/>
      <c r="J1278" s="553"/>
      <c r="K1278" s="553"/>
      <c r="L1278" s="553"/>
      <c r="M1278" s="553"/>
      <c r="N1278" s="138"/>
    </row>
    <row r="1279" spans="2:15" ht="20.25" customHeight="1">
      <c r="B1279" s="50" t="e">
        <f>IF((#REF!+#REF!+H1279)&lt;&gt;0,"a","b")</f>
        <v>#REF!</v>
      </c>
      <c r="C1279" s="54">
        <v>6</v>
      </c>
      <c r="D1279" s="54"/>
      <c r="F1279" s="89"/>
      <c r="G1279" s="97" t="s">
        <v>312</v>
      </c>
      <c r="H1279" s="556">
        <f t="shared" si="791"/>
        <v>0</v>
      </c>
      <c r="I1279" s="553"/>
      <c r="J1279" s="553"/>
      <c r="K1279" s="553"/>
      <c r="L1279" s="553"/>
      <c r="M1279" s="553"/>
      <c r="N1279" s="138"/>
    </row>
    <row r="1280" spans="2:15" ht="20.25" customHeight="1">
      <c r="B1280" s="50" t="e">
        <f>IF((#REF!+#REF!+H1280)&lt;&gt;0,"a","b")</f>
        <v>#REF!</v>
      </c>
      <c r="C1280" s="54">
        <v>6</v>
      </c>
      <c r="D1280" s="54"/>
      <c r="F1280" s="89"/>
      <c r="G1280" s="97" t="s">
        <v>313</v>
      </c>
      <c r="H1280" s="556">
        <f t="shared" si="791"/>
        <v>0</v>
      </c>
      <c r="I1280" s="553"/>
      <c r="J1280" s="553"/>
      <c r="K1280" s="553"/>
      <c r="L1280" s="553"/>
      <c r="M1280" s="553"/>
      <c r="N1280" s="138"/>
    </row>
    <row r="1281" spans="2:17" ht="20.25" customHeight="1">
      <c r="B1281" s="50" t="e">
        <f>IF((#REF!+#REF!+H1281)&lt;&gt;0,"a","b")</f>
        <v>#REF!</v>
      </c>
      <c r="C1281" s="54">
        <v>6</v>
      </c>
      <c r="D1281" s="54"/>
      <c r="F1281" s="89"/>
      <c r="G1281" s="97" t="s">
        <v>314</v>
      </c>
      <c r="H1281" s="556">
        <f t="shared" si="791"/>
        <v>0</v>
      </c>
      <c r="I1281" s="553"/>
      <c r="J1281" s="553"/>
      <c r="K1281" s="553"/>
      <c r="L1281" s="553"/>
      <c r="M1281" s="553"/>
      <c r="N1281" s="138"/>
    </row>
    <row r="1282" spans="2:17" ht="20.25" customHeight="1">
      <c r="B1282" s="50" t="e">
        <f>IF((#REF!+#REF!+H1282)&lt;&gt;0,"a","b")</f>
        <v>#REF!</v>
      </c>
      <c r="C1282" s="54">
        <v>6</v>
      </c>
      <c r="D1282" s="54"/>
      <c r="F1282" s="89"/>
      <c r="G1282" s="97" t="s">
        <v>315</v>
      </c>
      <c r="H1282" s="556">
        <f t="shared" si="791"/>
        <v>0</v>
      </c>
      <c r="I1282" s="553"/>
      <c r="J1282" s="553"/>
      <c r="K1282" s="553"/>
      <c r="L1282" s="553"/>
      <c r="M1282" s="553"/>
      <c r="N1282" s="138"/>
    </row>
    <row r="1283" spans="2:17" ht="20.25" customHeight="1">
      <c r="B1283" s="50" t="e">
        <f>IF((#REF!+#REF!+H1283)&lt;&gt;0,"a","b")</f>
        <v>#REF!</v>
      </c>
      <c r="C1283" s="54">
        <v>6</v>
      </c>
      <c r="D1283" s="54"/>
      <c r="F1283" s="89"/>
      <c r="G1283" s="97" t="s">
        <v>316</v>
      </c>
      <c r="H1283" s="556">
        <f t="shared" si="791"/>
        <v>0</v>
      </c>
      <c r="I1283" s="553"/>
      <c r="J1283" s="553"/>
      <c r="K1283" s="553"/>
      <c r="L1283" s="553"/>
      <c r="M1283" s="553"/>
      <c r="N1283" s="138"/>
    </row>
    <row r="1284" spans="2:17" ht="36" customHeight="1">
      <c r="B1284" s="50" t="e">
        <f>IF((#REF!+#REF!+H1284)&lt;&gt;0,"a","b")</f>
        <v>#REF!</v>
      </c>
      <c r="C1284" s="54">
        <v>6</v>
      </c>
      <c r="D1284" s="54"/>
      <c r="F1284" s="89"/>
      <c r="G1284" s="97" t="s">
        <v>317</v>
      </c>
      <c r="H1284" s="556">
        <f t="shared" si="791"/>
        <v>0</v>
      </c>
      <c r="I1284" s="553"/>
      <c r="J1284" s="553"/>
      <c r="K1284" s="553"/>
      <c r="L1284" s="553"/>
      <c r="M1284" s="553"/>
      <c r="N1284" s="138"/>
    </row>
    <row r="1285" spans="2:17" ht="48.75" customHeight="1">
      <c r="B1285" s="50" t="e">
        <f>IF((#REF!+#REF!+H1285)&lt;&gt;0,"a","b")</f>
        <v>#REF!</v>
      </c>
      <c r="C1285" s="54">
        <v>6</v>
      </c>
      <c r="D1285" s="54"/>
      <c r="F1285" s="89"/>
      <c r="G1285" s="97" t="s">
        <v>318</v>
      </c>
      <c r="H1285" s="556">
        <f t="shared" si="791"/>
        <v>0</v>
      </c>
      <c r="I1285" s="553"/>
      <c r="J1285" s="553"/>
      <c r="K1285" s="553"/>
      <c r="L1285" s="553"/>
      <c r="M1285" s="553"/>
      <c r="N1285" s="138"/>
    </row>
    <row r="1286" spans="2:17" ht="24.75" customHeight="1">
      <c r="B1286" s="50" t="e">
        <f>IF((#REF!+#REF!+H1286)&lt;&gt;0,"a","b")</f>
        <v>#REF!</v>
      </c>
      <c r="C1286" s="54">
        <v>6</v>
      </c>
      <c r="D1286" s="54"/>
      <c r="F1286" s="89"/>
      <c r="G1286" s="97" t="s">
        <v>319</v>
      </c>
      <c r="H1286" s="556">
        <f t="shared" si="791"/>
        <v>0</v>
      </c>
      <c r="I1286" s="553"/>
      <c r="J1286" s="553"/>
      <c r="K1286" s="553"/>
      <c r="L1286" s="553"/>
      <c r="M1286" s="553"/>
      <c r="N1286" s="138"/>
    </row>
    <row r="1287" spans="2:17" ht="24" customHeight="1">
      <c r="B1287" s="50" t="e">
        <f>IF((#REF!+#REF!+H1287)&lt;&gt;0,"a","b")</f>
        <v>#REF!</v>
      </c>
      <c r="C1287" s="54">
        <v>6</v>
      </c>
      <c r="D1287" s="54"/>
      <c r="F1287" s="89"/>
      <c r="G1287" s="97" t="s">
        <v>320</v>
      </c>
      <c r="H1287" s="556">
        <f t="shared" si="791"/>
        <v>0</v>
      </c>
      <c r="I1287" s="553"/>
      <c r="J1287" s="553"/>
      <c r="K1287" s="553"/>
      <c r="L1287" s="553"/>
      <c r="M1287" s="553"/>
      <c r="N1287" s="138"/>
    </row>
    <row r="1288" spans="2:17" ht="36.75" customHeight="1">
      <c r="B1288" s="50" t="e">
        <f>IF((#REF!+#REF!+H1288)&lt;&gt;0,"a","b")</f>
        <v>#REF!</v>
      </c>
      <c r="C1288" s="54">
        <v>6</v>
      </c>
      <c r="D1288" s="54"/>
      <c r="F1288" s="89"/>
      <c r="G1288" s="97" t="s">
        <v>321</v>
      </c>
      <c r="H1288" s="556">
        <f t="shared" si="791"/>
        <v>0</v>
      </c>
      <c r="I1288" s="553"/>
      <c r="J1288" s="553"/>
      <c r="K1288" s="553"/>
      <c r="L1288" s="553"/>
      <c r="M1288" s="553"/>
      <c r="N1288" s="138"/>
    </row>
    <row r="1289" spans="2:17" ht="24.75" customHeight="1">
      <c r="B1289" s="50" t="e">
        <f>IF((#REF!+#REF!+H1289)&lt;&gt;0,"a","b")</f>
        <v>#REF!</v>
      </c>
      <c r="C1289" s="54">
        <v>5</v>
      </c>
      <c r="D1289" s="54"/>
      <c r="F1289" s="89"/>
      <c r="G1289" s="95" t="s">
        <v>286</v>
      </c>
      <c r="H1289" s="556">
        <f t="shared" si="791"/>
        <v>0</v>
      </c>
      <c r="I1289" s="554"/>
      <c r="J1289" s="554"/>
      <c r="K1289" s="554"/>
      <c r="L1289" s="554"/>
      <c r="M1289" s="554"/>
      <c r="N1289" s="154"/>
    </row>
    <row r="1290" spans="2:17" ht="20.25" customHeight="1">
      <c r="B1290" s="50" t="e">
        <f>IF((#REF!+#REF!+H1290)&lt;&gt;0,"a","b")</f>
        <v>#REF!</v>
      </c>
      <c r="C1290" s="54">
        <v>2</v>
      </c>
      <c r="D1290" s="68" t="s">
        <v>578</v>
      </c>
      <c r="E1290" s="45">
        <v>7017</v>
      </c>
      <c r="F1290" s="374"/>
      <c r="G1290" s="106" t="s">
        <v>385</v>
      </c>
      <c r="H1290" s="365">
        <f t="shared" si="791"/>
        <v>12</v>
      </c>
      <c r="I1290" s="380">
        <f t="shared" ref="I1290" si="898">I1291+I1338+I1346+I1345</f>
        <v>12</v>
      </c>
      <c r="J1290" s="380">
        <f t="shared" ref="J1290:N1290" si="899">J1291+J1338+J1346+J1345</f>
        <v>0</v>
      </c>
      <c r="K1290" s="380">
        <f t="shared" ref="K1290:M1290" si="900">K1291+K1338+K1346+K1345</f>
        <v>7</v>
      </c>
      <c r="L1290" s="380">
        <f t="shared" si="900"/>
        <v>7</v>
      </c>
      <c r="M1290" s="380">
        <f t="shared" si="900"/>
        <v>7</v>
      </c>
      <c r="N1290" s="149">
        <f t="shared" si="899"/>
        <v>0</v>
      </c>
      <c r="O1290" s="60" t="s">
        <v>71</v>
      </c>
      <c r="Q1290" s="49" t="s">
        <v>47</v>
      </c>
    </row>
    <row r="1291" spans="2:17" ht="20.25" customHeight="1">
      <c r="B1291" s="50" t="e">
        <f>IF((#REF!+#REF!+H1291)&lt;&gt;0,"a","b")</f>
        <v>#REF!</v>
      </c>
      <c r="C1291" s="54">
        <v>3</v>
      </c>
      <c r="D1291" s="54"/>
      <c r="F1291" s="374"/>
      <c r="G1291" s="108" t="s">
        <v>386</v>
      </c>
      <c r="H1291" s="365">
        <f t="shared" si="791"/>
        <v>12</v>
      </c>
      <c r="I1291" s="388">
        <f t="shared" ref="I1291" si="901">I1292+I1304+I1333</f>
        <v>12</v>
      </c>
      <c r="J1291" s="388">
        <f t="shared" ref="J1291:N1291" si="902">J1292+J1304+J1333</f>
        <v>0</v>
      </c>
      <c r="K1291" s="388">
        <f t="shared" ref="K1291:M1291" si="903">K1292+K1304+K1333</f>
        <v>7</v>
      </c>
      <c r="L1291" s="388">
        <f t="shared" si="903"/>
        <v>7</v>
      </c>
      <c r="M1291" s="388">
        <f t="shared" si="903"/>
        <v>7</v>
      </c>
      <c r="N1291" s="140">
        <f t="shared" si="902"/>
        <v>0</v>
      </c>
      <c r="O1291" s="60" t="s">
        <v>71</v>
      </c>
      <c r="Q1291" s="49" t="s">
        <v>47</v>
      </c>
    </row>
    <row r="1292" spans="2:17" ht="20.25" customHeight="1">
      <c r="B1292" s="50" t="e">
        <f>IF((#REF!+#REF!+H1292)&lt;&gt;0,"a","b")</f>
        <v>#REF!</v>
      </c>
      <c r="C1292" s="54">
        <v>4</v>
      </c>
      <c r="D1292" s="54"/>
      <c r="F1292" s="89"/>
      <c r="G1292" s="93" t="s">
        <v>387</v>
      </c>
      <c r="H1292" s="566">
        <f t="shared" si="791"/>
        <v>10</v>
      </c>
      <c r="I1292" s="567">
        <f t="shared" ref="I1292" si="904">I1293+I1294+I1295+I1296+I1297+I1298+I1299+I1300+I1301+I1302+I1303</f>
        <v>10</v>
      </c>
      <c r="J1292" s="567">
        <f t="shared" ref="J1292:N1292" si="905">J1293+J1294+J1295+J1296+J1297+J1298+J1299+J1300+J1301+J1302+J1303</f>
        <v>0</v>
      </c>
      <c r="K1292" s="567">
        <f t="shared" ref="K1292:M1292" si="906">K1293+K1294+K1295+K1296+K1297+K1298+K1299+K1300+K1301+K1302+K1303</f>
        <v>5</v>
      </c>
      <c r="L1292" s="567">
        <f t="shared" si="906"/>
        <v>5</v>
      </c>
      <c r="M1292" s="567">
        <f t="shared" si="906"/>
        <v>5</v>
      </c>
      <c r="N1292" s="137">
        <f t="shared" si="905"/>
        <v>0</v>
      </c>
      <c r="O1292" s="60" t="s">
        <v>71</v>
      </c>
      <c r="Q1292" s="49" t="s">
        <v>47</v>
      </c>
    </row>
    <row r="1293" spans="2:17" ht="20.25" customHeight="1">
      <c r="B1293" s="50" t="e">
        <f>IF((#REF!+#REF!+H1293)&lt;&gt;0,"a","b")</f>
        <v>#REF!</v>
      </c>
      <c r="C1293" s="54">
        <v>5</v>
      </c>
      <c r="D1293" s="54"/>
      <c r="F1293" s="89"/>
      <c r="G1293" s="95" t="s">
        <v>388</v>
      </c>
      <c r="H1293" s="556">
        <f t="shared" si="791"/>
        <v>0</v>
      </c>
      <c r="I1293" s="554"/>
      <c r="J1293" s="554"/>
      <c r="K1293" s="554"/>
      <c r="L1293" s="554"/>
      <c r="M1293" s="554"/>
      <c r="N1293" s="154"/>
      <c r="O1293" s="60"/>
      <c r="Q1293" s="49" t="s">
        <v>47</v>
      </c>
    </row>
    <row r="1294" spans="2:17" ht="20.25" customHeight="1">
      <c r="B1294" s="50" t="e">
        <f>IF((#REF!+#REF!+H1294)&lt;&gt;0,"a","b")</f>
        <v>#REF!</v>
      </c>
      <c r="C1294" s="54">
        <v>5</v>
      </c>
      <c r="D1294" s="54"/>
      <c r="F1294" s="89"/>
      <c r="G1294" s="95" t="s">
        <v>389</v>
      </c>
      <c r="H1294" s="556">
        <f t="shared" si="791"/>
        <v>10</v>
      </c>
      <c r="I1294" s="554">
        <v>10</v>
      </c>
      <c r="J1294" s="554"/>
      <c r="K1294" s="554">
        <v>5</v>
      </c>
      <c r="L1294" s="554">
        <v>5</v>
      </c>
      <c r="M1294" s="554">
        <v>5</v>
      </c>
      <c r="N1294" s="154"/>
      <c r="O1294" s="60"/>
      <c r="Q1294" s="49" t="s">
        <v>47</v>
      </c>
    </row>
    <row r="1295" spans="2:17" ht="30.75" customHeight="1">
      <c r="B1295" s="50" t="e">
        <f>IF((#REF!+#REF!+H1295)&lt;&gt;0,"a","b")</f>
        <v>#REF!</v>
      </c>
      <c r="C1295" s="54">
        <v>5</v>
      </c>
      <c r="D1295" s="54"/>
      <c r="F1295" s="89"/>
      <c r="G1295" s="95" t="s">
        <v>390</v>
      </c>
      <c r="H1295" s="556">
        <f t="shared" si="791"/>
        <v>0</v>
      </c>
      <c r="I1295" s="554"/>
      <c r="J1295" s="554"/>
      <c r="K1295" s="554"/>
      <c r="L1295" s="554"/>
      <c r="M1295" s="554"/>
      <c r="N1295" s="154"/>
      <c r="O1295" s="60"/>
      <c r="Q1295" s="49" t="s">
        <v>47</v>
      </c>
    </row>
    <row r="1296" spans="2:17" ht="20.25" customHeight="1">
      <c r="B1296" s="50" t="e">
        <f>IF((#REF!+#REF!+H1296)&lt;&gt;0,"a","b")</f>
        <v>#REF!</v>
      </c>
      <c r="C1296" s="54">
        <v>5</v>
      </c>
      <c r="D1296" s="54"/>
      <c r="F1296" s="89"/>
      <c r="G1296" s="95" t="s">
        <v>391</v>
      </c>
      <c r="H1296" s="556">
        <f t="shared" si="791"/>
        <v>0</v>
      </c>
      <c r="I1296" s="554"/>
      <c r="J1296" s="554"/>
      <c r="K1296" s="554"/>
      <c r="L1296" s="554"/>
      <c r="M1296" s="554"/>
      <c r="N1296" s="154"/>
      <c r="O1296" s="60"/>
      <c r="Q1296" s="49" t="s">
        <v>47</v>
      </c>
    </row>
    <row r="1297" spans="2:17" ht="20.25" customHeight="1">
      <c r="B1297" s="50" t="e">
        <f>IF((#REF!+#REF!+H1297)&lt;&gt;0,"a","b")</f>
        <v>#REF!</v>
      </c>
      <c r="C1297" s="54">
        <v>5</v>
      </c>
      <c r="D1297" s="54"/>
      <c r="F1297" s="89"/>
      <c r="G1297" s="95" t="s">
        <v>392</v>
      </c>
      <c r="H1297" s="556">
        <f t="shared" si="791"/>
        <v>0</v>
      </c>
      <c r="I1297" s="554"/>
      <c r="J1297" s="554"/>
      <c r="K1297" s="554"/>
      <c r="L1297" s="554"/>
      <c r="M1297" s="554"/>
      <c r="N1297" s="154"/>
      <c r="O1297" s="60"/>
      <c r="Q1297" s="49" t="s">
        <v>47</v>
      </c>
    </row>
    <row r="1298" spans="2:17" ht="30.75" customHeight="1">
      <c r="B1298" s="50" t="e">
        <f>IF((#REF!+#REF!+H1298)&lt;&gt;0,"a","b")</f>
        <v>#REF!</v>
      </c>
      <c r="C1298" s="54">
        <v>5</v>
      </c>
      <c r="D1298" s="54"/>
      <c r="F1298" s="89"/>
      <c r="G1298" s="95" t="s">
        <v>393</v>
      </c>
      <c r="H1298" s="556">
        <f t="shared" si="791"/>
        <v>0</v>
      </c>
      <c r="I1298" s="554"/>
      <c r="J1298" s="554"/>
      <c r="K1298" s="554"/>
      <c r="L1298" s="554"/>
      <c r="M1298" s="554"/>
      <c r="N1298" s="154"/>
      <c r="O1298" s="60"/>
      <c r="Q1298" s="49" t="s">
        <v>47</v>
      </c>
    </row>
    <row r="1299" spans="2:17" ht="20.25" customHeight="1">
      <c r="B1299" s="50" t="e">
        <f>IF((#REF!+#REF!+H1299)&lt;&gt;0,"a","b")</f>
        <v>#REF!</v>
      </c>
      <c r="C1299" s="54">
        <v>5</v>
      </c>
      <c r="D1299" s="54"/>
      <c r="F1299" s="89"/>
      <c r="G1299" s="95" t="s">
        <v>394</v>
      </c>
      <c r="H1299" s="556">
        <f t="shared" si="791"/>
        <v>0</v>
      </c>
      <c r="I1299" s="554"/>
      <c r="J1299" s="554"/>
      <c r="K1299" s="554"/>
      <c r="L1299" s="554"/>
      <c r="M1299" s="554"/>
      <c r="N1299" s="154"/>
      <c r="O1299" s="60"/>
      <c r="Q1299" s="49" t="s">
        <v>47</v>
      </c>
    </row>
    <row r="1300" spans="2:17" ht="20.25" customHeight="1">
      <c r="B1300" s="50" t="e">
        <f>IF((#REF!+#REF!+H1300)&lt;&gt;0,"a","b")</f>
        <v>#REF!</v>
      </c>
      <c r="C1300" s="54">
        <v>5</v>
      </c>
      <c r="D1300" s="54"/>
      <c r="F1300" s="89"/>
      <c r="G1300" s="95" t="s">
        <v>395</v>
      </c>
      <c r="H1300" s="556">
        <f t="shared" si="791"/>
        <v>0</v>
      </c>
      <c r="I1300" s="554"/>
      <c r="J1300" s="554"/>
      <c r="K1300" s="554"/>
      <c r="L1300" s="554"/>
      <c r="M1300" s="554"/>
      <c r="N1300" s="154"/>
      <c r="O1300" s="60"/>
      <c r="Q1300" s="49" t="s">
        <v>47</v>
      </c>
    </row>
    <row r="1301" spans="2:17" ht="20.25" customHeight="1">
      <c r="B1301" s="50" t="e">
        <f>IF((#REF!+#REF!+H1301)&lt;&gt;0,"a","b")</f>
        <v>#REF!</v>
      </c>
      <c r="C1301" s="54">
        <v>5</v>
      </c>
      <c r="D1301" s="54"/>
      <c r="F1301" s="89"/>
      <c r="G1301" s="95" t="s">
        <v>396</v>
      </c>
      <c r="H1301" s="552">
        <f t="shared" si="791"/>
        <v>0</v>
      </c>
      <c r="I1301" s="554"/>
      <c r="J1301" s="554"/>
      <c r="K1301" s="554"/>
      <c r="L1301" s="554"/>
      <c r="M1301" s="554"/>
      <c r="N1301" s="154"/>
      <c r="O1301" s="60"/>
      <c r="Q1301" s="49" t="s">
        <v>47</v>
      </c>
    </row>
    <row r="1302" spans="2:17" ht="20.25" customHeight="1">
      <c r="B1302" s="50" t="e">
        <f>IF((#REF!+#REF!+H1302)&lt;&gt;0,"a","b")</f>
        <v>#REF!</v>
      </c>
      <c r="C1302" s="54">
        <v>5</v>
      </c>
      <c r="D1302" s="54"/>
      <c r="F1302" s="89"/>
      <c r="G1302" s="95" t="s">
        <v>397</v>
      </c>
      <c r="H1302" s="556">
        <f t="shared" si="791"/>
        <v>0</v>
      </c>
      <c r="I1302" s="554"/>
      <c r="J1302" s="554"/>
      <c r="K1302" s="554"/>
      <c r="L1302" s="554"/>
      <c r="M1302" s="554"/>
      <c r="N1302" s="154"/>
      <c r="O1302" s="60"/>
      <c r="Q1302" s="49" t="s">
        <v>47</v>
      </c>
    </row>
    <row r="1303" spans="2:17" ht="20.25" customHeight="1">
      <c r="B1303" s="50" t="e">
        <f>IF((#REF!+#REF!+H1303)&lt;&gt;0,"a","b")</f>
        <v>#REF!</v>
      </c>
      <c r="C1303" s="54">
        <v>5</v>
      </c>
      <c r="D1303" s="54"/>
      <c r="F1303" s="89"/>
      <c r="G1303" s="95" t="s">
        <v>398</v>
      </c>
      <c r="H1303" s="556">
        <f t="shared" si="791"/>
        <v>0</v>
      </c>
      <c r="I1303" s="554"/>
      <c r="J1303" s="554"/>
      <c r="K1303" s="554"/>
      <c r="L1303" s="554"/>
      <c r="M1303" s="554"/>
      <c r="N1303" s="154"/>
      <c r="O1303" s="60"/>
      <c r="Q1303" s="49" t="s">
        <v>47</v>
      </c>
    </row>
    <row r="1304" spans="2:17" ht="20.25" customHeight="1">
      <c r="B1304" s="50" t="e">
        <f>IF((#REF!+#REF!+H1304)&lt;&gt;0,"a","b")</f>
        <v>#REF!</v>
      </c>
      <c r="C1304" s="54">
        <v>4</v>
      </c>
      <c r="D1304" s="54"/>
      <c r="F1304" s="374"/>
      <c r="G1304" s="93" t="s">
        <v>399</v>
      </c>
      <c r="H1304" s="368">
        <f t="shared" si="791"/>
        <v>2</v>
      </c>
      <c r="I1304" s="389">
        <f t="shared" ref="I1304" si="907">I1305+I1312</f>
        <v>2</v>
      </c>
      <c r="J1304" s="389">
        <f t="shared" ref="J1304:N1304" si="908">J1305+J1312</f>
        <v>0</v>
      </c>
      <c r="K1304" s="389">
        <f t="shared" ref="K1304:M1304" si="909">K1305+K1312</f>
        <v>2</v>
      </c>
      <c r="L1304" s="389">
        <f t="shared" si="909"/>
        <v>2</v>
      </c>
      <c r="M1304" s="389">
        <f t="shared" si="909"/>
        <v>2</v>
      </c>
      <c r="N1304" s="137">
        <f t="shared" si="908"/>
        <v>0</v>
      </c>
      <c r="O1304" s="60" t="s">
        <v>71</v>
      </c>
      <c r="Q1304" s="49" t="s">
        <v>47</v>
      </c>
    </row>
    <row r="1305" spans="2:17" ht="20.25" customHeight="1">
      <c r="B1305" s="50" t="e">
        <f>IF((#REF!+#REF!+H1305)&lt;&gt;0,"a","b")</f>
        <v>#REF!</v>
      </c>
      <c r="C1305" s="54">
        <v>5</v>
      </c>
      <c r="D1305" s="54"/>
      <c r="F1305" s="89"/>
      <c r="G1305" s="95" t="s">
        <v>400</v>
      </c>
      <c r="H1305" s="563">
        <f t="shared" si="791"/>
        <v>0</v>
      </c>
      <c r="I1305" s="568">
        <f t="shared" ref="I1305" si="910">SUM(I1306:I1311)</f>
        <v>0</v>
      </c>
      <c r="J1305" s="568">
        <f t="shared" ref="J1305" si="911">SUM(J1306:J1311)</f>
        <v>0</v>
      </c>
      <c r="K1305" s="568">
        <f t="shared" ref="K1305:M1305" si="912">SUM(K1306:K1311)</f>
        <v>0</v>
      </c>
      <c r="L1305" s="568">
        <f t="shared" si="912"/>
        <v>0</v>
      </c>
      <c r="M1305" s="568">
        <f t="shared" si="912"/>
        <v>0</v>
      </c>
      <c r="N1305" s="141">
        <f t="shared" ref="N1305" si="913">SUM(N1306:N1311)</f>
        <v>0</v>
      </c>
      <c r="O1305" s="60" t="s">
        <v>71</v>
      </c>
      <c r="Q1305" s="49" t="s">
        <v>47</v>
      </c>
    </row>
    <row r="1306" spans="2:17" ht="20.25" customHeight="1">
      <c r="B1306" s="50" t="e">
        <f>IF((#REF!+#REF!+H1306)&lt;&gt;0,"a","b")</f>
        <v>#REF!</v>
      </c>
      <c r="C1306" s="54">
        <v>6</v>
      </c>
      <c r="D1306" s="54"/>
      <c r="F1306" s="89"/>
      <c r="G1306" s="120" t="s">
        <v>401</v>
      </c>
      <c r="H1306" s="552">
        <f t="shared" si="791"/>
        <v>0</v>
      </c>
      <c r="I1306" s="553"/>
      <c r="J1306" s="553"/>
      <c r="K1306" s="553"/>
      <c r="L1306" s="553"/>
      <c r="M1306" s="553"/>
      <c r="N1306" s="138"/>
      <c r="O1306" s="60"/>
      <c r="Q1306" s="49" t="s">
        <v>47</v>
      </c>
    </row>
    <row r="1307" spans="2:17" ht="20.25" customHeight="1">
      <c r="B1307" s="50" t="e">
        <f>IF((#REF!+#REF!+H1307)&lt;&gt;0,"a","b")</f>
        <v>#REF!</v>
      </c>
      <c r="C1307" s="54">
        <v>6</v>
      </c>
      <c r="D1307" s="54"/>
      <c r="F1307" s="89"/>
      <c r="G1307" s="120" t="s">
        <v>402</v>
      </c>
      <c r="H1307" s="552">
        <f t="shared" si="791"/>
        <v>0</v>
      </c>
      <c r="I1307" s="553"/>
      <c r="J1307" s="553"/>
      <c r="K1307" s="553"/>
      <c r="L1307" s="553"/>
      <c r="M1307" s="553"/>
      <c r="N1307" s="138"/>
      <c r="O1307" s="60"/>
      <c r="Q1307" s="49" t="s">
        <v>47</v>
      </c>
    </row>
    <row r="1308" spans="2:17" ht="20.25" customHeight="1">
      <c r="B1308" s="50" t="e">
        <f>IF((#REF!+#REF!+H1308)&lt;&gt;0,"a","b")</f>
        <v>#REF!</v>
      </c>
      <c r="C1308" s="54">
        <v>6</v>
      </c>
      <c r="D1308" s="54"/>
      <c r="F1308" s="89"/>
      <c r="G1308" s="120" t="s">
        <v>403</v>
      </c>
      <c r="H1308" s="552">
        <f t="shared" si="791"/>
        <v>0</v>
      </c>
      <c r="I1308" s="553"/>
      <c r="J1308" s="553"/>
      <c r="K1308" s="553"/>
      <c r="L1308" s="553"/>
      <c r="M1308" s="553"/>
      <c r="N1308" s="138"/>
      <c r="O1308" s="60"/>
      <c r="Q1308" s="49" t="s">
        <v>47</v>
      </c>
    </row>
    <row r="1309" spans="2:17" ht="20.25" customHeight="1">
      <c r="B1309" s="50" t="e">
        <f>IF((#REF!+#REF!+H1309)&lt;&gt;0,"a","b")</f>
        <v>#REF!</v>
      </c>
      <c r="C1309" s="54">
        <v>6</v>
      </c>
      <c r="D1309" s="54"/>
      <c r="F1309" s="89"/>
      <c r="G1309" s="120" t="s">
        <v>404</v>
      </c>
      <c r="H1309" s="561">
        <f t="shared" si="791"/>
        <v>0</v>
      </c>
      <c r="I1309" s="553"/>
      <c r="J1309" s="553"/>
      <c r="K1309" s="553"/>
      <c r="L1309" s="553"/>
      <c r="M1309" s="553"/>
      <c r="N1309" s="138"/>
      <c r="O1309" s="60"/>
      <c r="Q1309" s="49" t="s">
        <v>47</v>
      </c>
    </row>
    <row r="1310" spans="2:17" ht="20.25" customHeight="1">
      <c r="B1310" s="50" t="e">
        <f>IF((#REF!+#REF!+H1310)&lt;&gt;0,"a","b")</f>
        <v>#REF!</v>
      </c>
      <c r="C1310" s="54">
        <v>6</v>
      </c>
      <c r="D1310" s="54"/>
      <c r="F1310" s="89"/>
      <c r="G1310" s="120" t="s">
        <v>405</v>
      </c>
      <c r="H1310" s="558">
        <f t="shared" si="791"/>
        <v>0</v>
      </c>
      <c r="I1310" s="553"/>
      <c r="J1310" s="553"/>
      <c r="K1310" s="553"/>
      <c r="L1310" s="553"/>
      <c r="M1310" s="553"/>
      <c r="N1310" s="138"/>
      <c r="O1310" s="60"/>
      <c r="Q1310" s="49" t="s">
        <v>47</v>
      </c>
    </row>
    <row r="1311" spans="2:17" ht="20.25" customHeight="1">
      <c r="B1311" s="50" t="e">
        <f>IF((#REF!+#REF!+H1311)&lt;&gt;0,"a","b")</f>
        <v>#REF!</v>
      </c>
      <c r="C1311" s="54">
        <v>6</v>
      </c>
      <c r="D1311" s="54"/>
      <c r="F1311" s="89"/>
      <c r="G1311" s="120" t="s">
        <v>406</v>
      </c>
      <c r="H1311" s="558">
        <f t="shared" si="791"/>
        <v>0</v>
      </c>
      <c r="I1311" s="553"/>
      <c r="J1311" s="553"/>
      <c r="K1311" s="553"/>
      <c r="L1311" s="553"/>
      <c r="M1311" s="553"/>
      <c r="N1311" s="138"/>
      <c r="O1311" s="60"/>
      <c r="Q1311" s="49" t="s">
        <v>47</v>
      </c>
    </row>
    <row r="1312" spans="2:17" ht="20.25" customHeight="1">
      <c r="B1312" s="50" t="e">
        <f>IF((#REF!+#REF!+H1312)&lt;&gt;0,"a","b")</f>
        <v>#REF!</v>
      </c>
      <c r="C1312" s="54">
        <v>5</v>
      </c>
      <c r="D1312" s="54"/>
      <c r="F1312" s="374"/>
      <c r="G1312" s="95" t="s">
        <v>407</v>
      </c>
      <c r="H1312" s="363">
        <f t="shared" si="791"/>
        <v>2</v>
      </c>
      <c r="I1312" s="390">
        <f t="shared" ref="I1312" si="914">SUM(I1313:I1332)</f>
        <v>2</v>
      </c>
      <c r="J1312" s="390">
        <f t="shared" ref="J1312" si="915">SUM(J1313:J1332)</f>
        <v>0</v>
      </c>
      <c r="K1312" s="390">
        <f t="shared" ref="K1312:M1312" si="916">SUM(K1313:K1332)</f>
        <v>2</v>
      </c>
      <c r="L1312" s="390">
        <f t="shared" si="916"/>
        <v>2</v>
      </c>
      <c r="M1312" s="390">
        <f t="shared" si="916"/>
        <v>2</v>
      </c>
      <c r="N1312" s="141">
        <f t="shared" ref="N1312" si="917">SUM(N1313:N1332)</f>
        <v>0</v>
      </c>
      <c r="O1312" s="60" t="s">
        <v>71</v>
      </c>
      <c r="Q1312" s="49" t="s">
        <v>47</v>
      </c>
    </row>
    <row r="1313" spans="2:17" ht="20.25" customHeight="1">
      <c r="B1313" s="50" t="e">
        <f>IF((#REF!+#REF!+H1313)&lt;&gt;0,"a","b")</f>
        <v>#REF!</v>
      </c>
      <c r="C1313" s="54">
        <v>6</v>
      </c>
      <c r="D1313" s="54"/>
      <c r="F1313" s="89"/>
      <c r="G1313" s="109" t="s">
        <v>408</v>
      </c>
      <c r="H1313" s="552">
        <f t="shared" si="791"/>
        <v>0</v>
      </c>
      <c r="I1313" s="557"/>
      <c r="J1313" s="557"/>
      <c r="K1313" s="557"/>
      <c r="L1313" s="557"/>
      <c r="M1313" s="557"/>
      <c r="N1313" s="158"/>
      <c r="Q1313" s="49" t="s">
        <v>47</v>
      </c>
    </row>
    <row r="1314" spans="2:17" ht="20.25" customHeight="1">
      <c r="B1314" s="50" t="e">
        <f>IF((#REF!+#REF!+H1314)&lt;&gt;0,"a","b")</f>
        <v>#REF!</v>
      </c>
      <c r="C1314" s="54">
        <v>6</v>
      </c>
      <c r="D1314" s="54"/>
      <c r="F1314" s="89"/>
      <c r="G1314" s="109" t="s">
        <v>409</v>
      </c>
      <c r="H1314" s="558">
        <f t="shared" si="791"/>
        <v>0</v>
      </c>
      <c r="I1314" s="557"/>
      <c r="J1314" s="557"/>
      <c r="K1314" s="557"/>
      <c r="L1314" s="557"/>
      <c r="M1314" s="557"/>
      <c r="N1314" s="158"/>
      <c r="Q1314" s="49" t="s">
        <v>47</v>
      </c>
    </row>
    <row r="1315" spans="2:17" ht="30.75" customHeight="1">
      <c r="B1315" s="50" t="e">
        <f>IF((#REF!+#REF!+H1315)&lt;&gt;0,"a","b")</f>
        <v>#REF!</v>
      </c>
      <c r="C1315" s="54">
        <v>6</v>
      </c>
      <c r="D1315" s="54"/>
      <c r="F1315" s="89"/>
      <c r="G1315" s="109" t="s">
        <v>410</v>
      </c>
      <c r="H1315" s="558">
        <f t="shared" si="791"/>
        <v>2</v>
      </c>
      <c r="I1315" s="557">
        <v>2</v>
      </c>
      <c r="J1315" s="557"/>
      <c r="K1315" s="557">
        <v>2</v>
      </c>
      <c r="L1315" s="557">
        <v>2</v>
      </c>
      <c r="M1315" s="557">
        <v>2</v>
      </c>
      <c r="N1315" s="158"/>
      <c r="Q1315" s="49" t="s">
        <v>47</v>
      </c>
    </row>
    <row r="1316" spans="2:17" ht="30.75" customHeight="1">
      <c r="B1316" s="50" t="e">
        <f>IF((#REF!+#REF!+H1316)&lt;&gt;0,"a","b")</f>
        <v>#REF!</v>
      </c>
      <c r="C1316" s="54">
        <v>6</v>
      </c>
      <c r="D1316" s="54"/>
      <c r="F1316" s="89"/>
      <c r="G1316" s="109" t="s">
        <v>411</v>
      </c>
      <c r="H1316" s="558">
        <f t="shared" si="791"/>
        <v>0</v>
      </c>
      <c r="I1316" s="557"/>
      <c r="J1316" s="557"/>
      <c r="K1316" s="557"/>
      <c r="L1316" s="557"/>
      <c r="M1316" s="557"/>
      <c r="N1316" s="158"/>
      <c r="Q1316" s="49" t="s">
        <v>47</v>
      </c>
    </row>
    <row r="1317" spans="2:17" ht="20.25" customHeight="1">
      <c r="B1317" s="50" t="e">
        <f>IF((#REF!+#REF!+H1317)&lt;&gt;0,"a","b")</f>
        <v>#REF!</v>
      </c>
      <c r="C1317" s="54">
        <v>6</v>
      </c>
      <c r="D1317" s="54"/>
      <c r="F1317" s="89"/>
      <c r="G1317" s="109" t="s">
        <v>412</v>
      </c>
      <c r="H1317" s="558">
        <f t="shared" si="791"/>
        <v>0</v>
      </c>
      <c r="I1317" s="557"/>
      <c r="J1317" s="557"/>
      <c r="K1317" s="557"/>
      <c r="L1317" s="557"/>
      <c r="M1317" s="557"/>
      <c r="N1317" s="158"/>
      <c r="Q1317" s="49" t="s">
        <v>47</v>
      </c>
    </row>
    <row r="1318" spans="2:17" ht="20.25" customHeight="1">
      <c r="B1318" s="50" t="e">
        <f>IF((#REF!+#REF!+H1318)&lt;&gt;0,"a","b")</f>
        <v>#REF!</v>
      </c>
      <c r="C1318" s="54">
        <v>6</v>
      </c>
      <c r="D1318" s="54"/>
      <c r="F1318" s="89"/>
      <c r="G1318" s="109" t="s">
        <v>413</v>
      </c>
      <c r="H1318" s="558">
        <f t="shared" si="791"/>
        <v>0</v>
      </c>
      <c r="I1318" s="557"/>
      <c r="J1318" s="557"/>
      <c r="K1318" s="557"/>
      <c r="L1318" s="557"/>
      <c r="M1318" s="557"/>
      <c r="N1318" s="158"/>
      <c r="Q1318" s="49" t="s">
        <v>47</v>
      </c>
    </row>
    <row r="1319" spans="2:17" ht="30.75" customHeight="1">
      <c r="B1319" s="50" t="e">
        <f>IF((#REF!+#REF!+H1319)&lt;&gt;0,"a","b")</f>
        <v>#REF!</v>
      </c>
      <c r="C1319" s="54">
        <v>6</v>
      </c>
      <c r="D1319" s="54"/>
      <c r="F1319" s="89"/>
      <c r="G1319" s="109" t="s">
        <v>414</v>
      </c>
      <c r="H1319" s="558">
        <f t="shared" si="791"/>
        <v>0</v>
      </c>
      <c r="I1319" s="557"/>
      <c r="J1319" s="557"/>
      <c r="K1319" s="557"/>
      <c r="L1319" s="557"/>
      <c r="M1319" s="557"/>
      <c r="N1319" s="158"/>
      <c r="Q1319" s="49" t="s">
        <v>47</v>
      </c>
    </row>
    <row r="1320" spans="2:17" ht="20.25" customHeight="1">
      <c r="B1320" s="50" t="e">
        <f>IF((#REF!+#REF!+H1320)&lt;&gt;0,"a","b")</f>
        <v>#REF!</v>
      </c>
      <c r="C1320" s="54">
        <v>6</v>
      </c>
      <c r="D1320" s="54"/>
      <c r="F1320" s="89"/>
      <c r="G1320" s="109" t="s">
        <v>415</v>
      </c>
      <c r="H1320" s="558">
        <f t="shared" si="791"/>
        <v>0</v>
      </c>
      <c r="I1320" s="557"/>
      <c r="J1320" s="557"/>
      <c r="K1320" s="557"/>
      <c r="L1320" s="557"/>
      <c r="M1320" s="557"/>
      <c r="N1320" s="158"/>
      <c r="Q1320" s="49" t="s">
        <v>47</v>
      </c>
    </row>
    <row r="1321" spans="2:17" ht="20.25" customHeight="1">
      <c r="B1321" s="50" t="e">
        <f>IF((#REF!+#REF!+H1321)&lt;&gt;0,"a","b")</f>
        <v>#REF!</v>
      </c>
      <c r="C1321" s="54">
        <v>6</v>
      </c>
      <c r="D1321" s="54"/>
      <c r="F1321" s="89"/>
      <c r="G1321" s="109" t="s">
        <v>416</v>
      </c>
      <c r="H1321" s="558">
        <f t="shared" si="791"/>
        <v>0</v>
      </c>
      <c r="I1321" s="557"/>
      <c r="J1321" s="557"/>
      <c r="K1321" s="557"/>
      <c r="L1321" s="557"/>
      <c r="M1321" s="557"/>
      <c r="N1321" s="158"/>
      <c r="Q1321" s="49" t="s">
        <v>47</v>
      </c>
    </row>
    <row r="1322" spans="2:17" ht="20.25" customHeight="1">
      <c r="B1322" s="50" t="e">
        <f>IF((#REF!+#REF!+H1322)&lt;&gt;0,"a","b")</f>
        <v>#REF!</v>
      </c>
      <c r="C1322" s="54">
        <v>6</v>
      </c>
      <c r="D1322" s="54"/>
      <c r="F1322" s="89"/>
      <c r="G1322" s="109" t="s">
        <v>417</v>
      </c>
      <c r="H1322" s="558">
        <f t="shared" si="791"/>
        <v>0</v>
      </c>
      <c r="I1322" s="557"/>
      <c r="J1322" s="557"/>
      <c r="K1322" s="557"/>
      <c r="L1322" s="557"/>
      <c r="M1322" s="557"/>
      <c r="N1322" s="158"/>
      <c r="Q1322" s="49" t="s">
        <v>47</v>
      </c>
    </row>
    <row r="1323" spans="2:17" ht="20.25" customHeight="1">
      <c r="B1323" s="50" t="e">
        <f>IF((#REF!+#REF!+H1323)&lt;&gt;0,"a","b")</f>
        <v>#REF!</v>
      </c>
      <c r="C1323" s="54">
        <v>6</v>
      </c>
      <c r="D1323" s="54"/>
      <c r="F1323" s="89"/>
      <c r="G1323" s="109" t="s">
        <v>418</v>
      </c>
      <c r="H1323" s="558">
        <f t="shared" si="791"/>
        <v>0</v>
      </c>
      <c r="I1323" s="557"/>
      <c r="J1323" s="557"/>
      <c r="K1323" s="557"/>
      <c r="L1323" s="557"/>
      <c r="M1323" s="557"/>
      <c r="N1323" s="158"/>
      <c r="Q1323" s="49" t="s">
        <v>47</v>
      </c>
    </row>
    <row r="1324" spans="2:17" ht="20.25" customHeight="1">
      <c r="B1324" s="50" t="e">
        <f>IF((#REF!+#REF!+H1324)&lt;&gt;0,"a","b")</f>
        <v>#REF!</v>
      </c>
      <c r="C1324" s="54">
        <v>6</v>
      </c>
      <c r="D1324" s="54"/>
      <c r="F1324" s="89"/>
      <c r="G1324" s="109" t="s">
        <v>419</v>
      </c>
      <c r="H1324" s="558">
        <f t="shared" si="791"/>
        <v>0</v>
      </c>
      <c r="I1324" s="557"/>
      <c r="J1324" s="557"/>
      <c r="K1324" s="557"/>
      <c r="L1324" s="557"/>
      <c r="M1324" s="557"/>
      <c r="N1324" s="158"/>
      <c r="Q1324" s="49" t="s">
        <v>47</v>
      </c>
    </row>
    <row r="1325" spans="2:17" ht="20.25" customHeight="1">
      <c r="B1325" s="50" t="e">
        <f>IF((#REF!+#REF!+H1325)&lt;&gt;0,"a","b")</f>
        <v>#REF!</v>
      </c>
      <c r="C1325" s="54">
        <v>6</v>
      </c>
      <c r="D1325" s="54"/>
      <c r="F1325" s="89"/>
      <c r="G1325" s="109" t="s">
        <v>420</v>
      </c>
      <c r="H1325" s="558">
        <f t="shared" si="791"/>
        <v>0</v>
      </c>
      <c r="I1325" s="557"/>
      <c r="J1325" s="557"/>
      <c r="K1325" s="557"/>
      <c r="L1325" s="557"/>
      <c r="M1325" s="557"/>
      <c r="N1325" s="158"/>
      <c r="Q1325" s="49" t="s">
        <v>47</v>
      </c>
    </row>
    <row r="1326" spans="2:17" ht="20.25" customHeight="1">
      <c r="B1326" s="50" t="e">
        <f>IF((#REF!+#REF!+H1326)&lt;&gt;0,"a","b")</f>
        <v>#REF!</v>
      </c>
      <c r="C1326" s="54">
        <v>6</v>
      </c>
      <c r="D1326" s="54"/>
      <c r="F1326" s="89"/>
      <c r="G1326" s="109" t="s">
        <v>421</v>
      </c>
      <c r="H1326" s="558">
        <f t="shared" si="791"/>
        <v>0</v>
      </c>
      <c r="I1326" s="557"/>
      <c r="J1326" s="557"/>
      <c r="K1326" s="557"/>
      <c r="L1326" s="557"/>
      <c r="M1326" s="557"/>
      <c r="N1326" s="158"/>
      <c r="Q1326" s="49" t="s">
        <v>47</v>
      </c>
    </row>
    <row r="1327" spans="2:17" ht="20.25" customHeight="1">
      <c r="B1327" s="50" t="e">
        <f>IF((#REF!+#REF!+H1327)&lt;&gt;0,"a","b")</f>
        <v>#REF!</v>
      </c>
      <c r="C1327" s="54">
        <v>6</v>
      </c>
      <c r="D1327" s="54"/>
      <c r="F1327" s="89"/>
      <c r="G1327" s="109" t="s">
        <v>422</v>
      </c>
      <c r="H1327" s="561">
        <f t="shared" si="791"/>
        <v>0</v>
      </c>
      <c r="I1327" s="557"/>
      <c r="J1327" s="557"/>
      <c r="K1327" s="557"/>
      <c r="L1327" s="557"/>
      <c r="M1327" s="557"/>
      <c r="N1327" s="158"/>
      <c r="Q1327" s="49" t="s">
        <v>47</v>
      </c>
    </row>
    <row r="1328" spans="2:17" ht="20.25" customHeight="1">
      <c r="B1328" s="50" t="e">
        <f>IF((#REF!+#REF!+H1328)&lt;&gt;0,"a","b")</f>
        <v>#REF!</v>
      </c>
      <c r="C1328" s="54">
        <v>6</v>
      </c>
      <c r="D1328" s="54"/>
      <c r="F1328" s="89"/>
      <c r="G1328" s="109" t="s">
        <v>423</v>
      </c>
      <c r="H1328" s="558">
        <f t="shared" si="791"/>
        <v>0</v>
      </c>
      <c r="I1328" s="557"/>
      <c r="J1328" s="557"/>
      <c r="K1328" s="557"/>
      <c r="L1328" s="557"/>
      <c r="M1328" s="557"/>
      <c r="N1328" s="158"/>
      <c r="Q1328" s="49" t="s">
        <v>47</v>
      </c>
    </row>
    <row r="1329" spans="2:17" ht="20.25" customHeight="1">
      <c r="B1329" s="50" t="e">
        <f>IF((#REF!+#REF!+H1329)&lt;&gt;0,"a","b")</f>
        <v>#REF!</v>
      </c>
      <c r="C1329" s="54">
        <v>6</v>
      </c>
      <c r="D1329" s="54"/>
      <c r="F1329" s="89"/>
      <c r="G1329" s="109" t="s">
        <v>424</v>
      </c>
      <c r="H1329" s="558">
        <f t="shared" si="791"/>
        <v>0</v>
      </c>
      <c r="I1329" s="557"/>
      <c r="J1329" s="557"/>
      <c r="K1329" s="557"/>
      <c r="L1329" s="557"/>
      <c r="M1329" s="557"/>
      <c r="N1329" s="158"/>
      <c r="Q1329" s="49" t="s">
        <v>47</v>
      </c>
    </row>
    <row r="1330" spans="2:17" ht="20.25" customHeight="1">
      <c r="B1330" s="50" t="e">
        <f>IF((#REF!+#REF!+H1330)&lt;&gt;0,"a","b")</f>
        <v>#REF!</v>
      </c>
      <c r="C1330" s="54">
        <v>6</v>
      </c>
      <c r="D1330" s="54"/>
      <c r="F1330" s="89"/>
      <c r="G1330" s="126" t="s">
        <v>425</v>
      </c>
      <c r="H1330" s="558">
        <f t="shared" si="791"/>
        <v>0</v>
      </c>
      <c r="I1330" s="557"/>
      <c r="J1330" s="557"/>
      <c r="K1330" s="557"/>
      <c r="L1330" s="557"/>
      <c r="M1330" s="557"/>
      <c r="N1330" s="158"/>
      <c r="Q1330" s="49" t="s">
        <v>47</v>
      </c>
    </row>
    <row r="1331" spans="2:17" ht="20.25" customHeight="1">
      <c r="B1331" s="50" t="e">
        <f>IF((#REF!+#REF!+H1331)&lt;&gt;0,"a","b")</f>
        <v>#REF!</v>
      </c>
      <c r="C1331" s="54">
        <v>6</v>
      </c>
      <c r="D1331" s="54"/>
      <c r="F1331" s="89"/>
      <c r="G1331" s="109" t="s">
        <v>426</v>
      </c>
      <c r="H1331" s="558">
        <f t="shared" si="791"/>
        <v>0</v>
      </c>
      <c r="I1331" s="557"/>
      <c r="J1331" s="557"/>
      <c r="K1331" s="557"/>
      <c r="L1331" s="557"/>
      <c r="M1331" s="557"/>
      <c r="N1331" s="158"/>
      <c r="Q1331" s="49" t="s">
        <v>47</v>
      </c>
    </row>
    <row r="1332" spans="2:17" ht="30.75" customHeight="1">
      <c r="B1332" s="50" t="e">
        <f>IF((#REF!+#REF!+H1332)&lt;&gt;0,"a","b")</f>
        <v>#REF!</v>
      </c>
      <c r="C1332" s="54">
        <v>6</v>
      </c>
      <c r="D1332" s="54"/>
      <c r="F1332" s="374"/>
      <c r="G1332" s="109" t="s">
        <v>427</v>
      </c>
      <c r="H1332" s="367">
        <f t="shared" si="791"/>
        <v>0</v>
      </c>
      <c r="I1332" s="387"/>
      <c r="J1332" s="387"/>
      <c r="K1332" s="387"/>
      <c r="L1332" s="387"/>
      <c r="M1332" s="387"/>
      <c r="N1332" s="158"/>
      <c r="Q1332" s="49" t="s">
        <v>47</v>
      </c>
    </row>
    <row r="1333" spans="2:17" ht="20.25" customHeight="1">
      <c r="B1333" s="50" t="e">
        <f>IF((#REF!+#REF!+H1333)&lt;&gt;0,"a","b")</f>
        <v>#REF!</v>
      </c>
      <c r="C1333" s="54">
        <v>4</v>
      </c>
      <c r="D1333" s="54"/>
      <c r="F1333" s="89"/>
      <c r="G1333" s="93" t="s">
        <v>428</v>
      </c>
      <c r="H1333" s="559">
        <f t="shared" si="791"/>
        <v>0</v>
      </c>
      <c r="I1333" s="567">
        <f t="shared" ref="I1333:N1333" si="918">I1334+I1335</f>
        <v>0</v>
      </c>
      <c r="J1333" s="567">
        <f t="shared" si="918"/>
        <v>0</v>
      </c>
      <c r="K1333" s="567">
        <f t="shared" si="918"/>
        <v>0</v>
      </c>
      <c r="L1333" s="567">
        <f t="shared" si="918"/>
        <v>0</v>
      </c>
      <c r="M1333" s="567">
        <f t="shared" si="918"/>
        <v>0</v>
      </c>
      <c r="N1333" s="137">
        <f t="shared" si="918"/>
        <v>0</v>
      </c>
      <c r="O1333" s="60" t="s">
        <v>71</v>
      </c>
      <c r="Q1333" s="49" t="s">
        <v>47</v>
      </c>
    </row>
    <row r="1334" spans="2:17" ht="20.25" customHeight="1">
      <c r="B1334" s="50" t="e">
        <f>IF((#REF!+#REF!+H1334)&lt;&gt;0,"a","b")</f>
        <v>#REF!</v>
      </c>
      <c r="C1334" s="54">
        <v>5</v>
      </c>
      <c r="D1334" s="54"/>
      <c r="F1334" s="89"/>
      <c r="G1334" s="95" t="s">
        <v>429</v>
      </c>
      <c r="H1334" s="558">
        <f t="shared" si="791"/>
        <v>0</v>
      </c>
      <c r="I1334" s="554"/>
      <c r="J1334" s="554"/>
      <c r="K1334" s="554"/>
      <c r="L1334" s="554"/>
      <c r="M1334" s="554"/>
      <c r="N1334" s="154"/>
      <c r="O1334" s="60"/>
      <c r="Q1334" s="49" t="s">
        <v>47</v>
      </c>
    </row>
    <row r="1335" spans="2:17" ht="20.25" customHeight="1">
      <c r="B1335" s="50" t="e">
        <f>IF((#REF!+#REF!+H1335)&lt;&gt;0,"a","b")</f>
        <v>#REF!</v>
      </c>
      <c r="C1335" s="54">
        <v>5</v>
      </c>
      <c r="D1335" s="54"/>
      <c r="F1335" s="89"/>
      <c r="G1335" s="95" t="s">
        <v>430</v>
      </c>
      <c r="H1335" s="559">
        <f t="shared" si="791"/>
        <v>0</v>
      </c>
      <c r="I1335" s="569">
        <f t="shared" ref="I1335:N1335" si="919">I1336+I1337</f>
        <v>0</v>
      </c>
      <c r="J1335" s="569">
        <f t="shared" si="919"/>
        <v>0</v>
      </c>
      <c r="K1335" s="569">
        <f t="shared" si="919"/>
        <v>0</v>
      </c>
      <c r="L1335" s="569">
        <f t="shared" si="919"/>
        <v>0</v>
      </c>
      <c r="M1335" s="569">
        <f t="shared" si="919"/>
        <v>0</v>
      </c>
      <c r="N1335" s="142">
        <f t="shared" si="919"/>
        <v>0</v>
      </c>
      <c r="O1335" s="60" t="s">
        <v>71</v>
      </c>
      <c r="Q1335" s="49" t="s">
        <v>47</v>
      </c>
    </row>
    <row r="1336" spans="2:17" ht="20.25" customHeight="1">
      <c r="B1336" s="50" t="e">
        <f>IF((#REF!+#REF!+H1336)&lt;&gt;0,"a","b")</f>
        <v>#REF!</v>
      </c>
      <c r="C1336" s="54">
        <v>6</v>
      </c>
      <c r="D1336" s="54"/>
      <c r="F1336" s="89"/>
      <c r="G1336" s="109" t="s">
        <v>431</v>
      </c>
      <c r="H1336" s="558">
        <f t="shared" si="791"/>
        <v>0</v>
      </c>
      <c r="I1336" s="557"/>
      <c r="J1336" s="557"/>
      <c r="K1336" s="557"/>
      <c r="L1336" s="557"/>
      <c r="M1336" s="557"/>
      <c r="N1336" s="158"/>
      <c r="Q1336" s="49" t="s">
        <v>47</v>
      </c>
    </row>
    <row r="1337" spans="2:17" ht="20.25" customHeight="1">
      <c r="B1337" s="50" t="e">
        <f>IF((#REF!+#REF!+H1337)&lt;&gt;0,"a","b")</f>
        <v>#REF!</v>
      </c>
      <c r="C1337" s="54">
        <v>6</v>
      </c>
      <c r="D1337" s="54"/>
      <c r="F1337" s="89"/>
      <c r="G1337" s="109" t="s">
        <v>432</v>
      </c>
      <c r="H1337" s="558">
        <f t="shared" si="791"/>
        <v>0</v>
      </c>
      <c r="I1337" s="557"/>
      <c r="J1337" s="557"/>
      <c r="K1337" s="557"/>
      <c r="L1337" s="557"/>
      <c r="M1337" s="557"/>
      <c r="N1337" s="158"/>
      <c r="Q1337" s="49" t="s">
        <v>47</v>
      </c>
    </row>
    <row r="1338" spans="2:17" ht="30.75" customHeight="1">
      <c r="B1338" s="50" t="e">
        <f>IF((#REF!+#REF!+H1338)&lt;&gt;0,"a","b")</f>
        <v>#REF!</v>
      </c>
      <c r="C1338" s="54">
        <v>3</v>
      </c>
      <c r="D1338" s="54"/>
      <c r="F1338" s="89"/>
      <c r="G1338" s="108" t="s">
        <v>433</v>
      </c>
      <c r="H1338" s="559">
        <f t="shared" si="791"/>
        <v>0</v>
      </c>
      <c r="I1338" s="570">
        <f t="shared" ref="I1338:N1338" si="920">I1339+I1340</f>
        <v>0</v>
      </c>
      <c r="J1338" s="570">
        <f t="shared" si="920"/>
        <v>0</v>
      </c>
      <c r="K1338" s="570">
        <f t="shared" si="920"/>
        <v>0</v>
      </c>
      <c r="L1338" s="570">
        <f t="shared" si="920"/>
        <v>0</v>
      </c>
      <c r="M1338" s="570">
        <f t="shared" si="920"/>
        <v>0</v>
      </c>
      <c r="N1338" s="140">
        <f t="shared" si="920"/>
        <v>0</v>
      </c>
      <c r="O1338" s="60" t="s">
        <v>71</v>
      </c>
      <c r="Q1338" s="49" t="s">
        <v>47</v>
      </c>
    </row>
    <row r="1339" spans="2:17" ht="30.75" customHeight="1">
      <c r="B1339" s="50" t="e">
        <f>IF((#REF!+#REF!+H1339)&lt;&gt;0,"a","b")</f>
        <v>#REF!</v>
      </c>
      <c r="C1339" s="54">
        <v>4</v>
      </c>
      <c r="D1339" s="54"/>
      <c r="F1339" s="89"/>
      <c r="G1339" s="93" t="s">
        <v>434</v>
      </c>
      <c r="H1339" s="558">
        <f t="shared" si="791"/>
        <v>0</v>
      </c>
      <c r="I1339" s="555"/>
      <c r="J1339" s="555"/>
      <c r="K1339" s="555"/>
      <c r="L1339" s="555"/>
      <c r="M1339" s="555"/>
      <c r="N1339" s="153"/>
      <c r="Q1339" s="49" t="s">
        <v>47</v>
      </c>
    </row>
    <row r="1340" spans="2:17" ht="30.75" customHeight="1">
      <c r="B1340" s="50" t="e">
        <f>IF((#REF!+#REF!+H1340)&lt;&gt;0,"a","b")</f>
        <v>#REF!</v>
      </c>
      <c r="C1340" s="54">
        <v>4</v>
      </c>
      <c r="D1340" s="54"/>
      <c r="F1340" s="89"/>
      <c r="G1340" s="93" t="s">
        <v>435</v>
      </c>
      <c r="H1340" s="559">
        <f t="shared" si="791"/>
        <v>0</v>
      </c>
      <c r="I1340" s="567">
        <f t="shared" ref="I1340:N1340" si="921">I1341+I1342+I1343+I1344</f>
        <v>0</v>
      </c>
      <c r="J1340" s="567">
        <f t="shared" si="921"/>
        <v>0</v>
      </c>
      <c r="K1340" s="567">
        <f t="shared" si="921"/>
        <v>0</v>
      </c>
      <c r="L1340" s="567">
        <f t="shared" si="921"/>
        <v>0</v>
      </c>
      <c r="M1340" s="567">
        <f t="shared" si="921"/>
        <v>0</v>
      </c>
      <c r="N1340" s="137">
        <f t="shared" si="921"/>
        <v>0</v>
      </c>
      <c r="O1340" s="60" t="s">
        <v>71</v>
      </c>
      <c r="Q1340" s="49" t="s">
        <v>47</v>
      </c>
    </row>
    <row r="1341" spans="2:17" ht="30.75" customHeight="1">
      <c r="B1341" s="50" t="e">
        <f>IF((#REF!+#REF!+H1341)&lt;&gt;0,"a","b")</f>
        <v>#REF!</v>
      </c>
      <c r="C1341" s="54">
        <v>5</v>
      </c>
      <c r="D1341" s="54"/>
      <c r="F1341" s="89"/>
      <c r="G1341" s="95" t="s">
        <v>436</v>
      </c>
      <c r="H1341" s="558">
        <f t="shared" si="791"/>
        <v>0</v>
      </c>
      <c r="I1341" s="554"/>
      <c r="J1341" s="554"/>
      <c r="K1341" s="554"/>
      <c r="L1341" s="554"/>
      <c r="M1341" s="554"/>
      <c r="N1341" s="154"/>
      <c r="Q1341" s="49" t="s">
        <v>47</v>
      </c>
    </row>
    <row r="1342" spans="2:17" ht="20.25" customHeight="1">
      <c r="B1342" s="50" t="e">
        <f>IF((#REF!+#REF!+H1342)&lt;&gt;0,"a","b")</f>
        <v>#REF!</v>
      </c>
      <c r="C1342" s="54">
        <v>5</v>
      </c>
      <c r="D1342" s="54"/>
      <c r="F1342" s="89"/>
      <c r="G1342" s="95" t="s">
        <v>437</v>
      </c>
      <c r="H1342" s="552">
        <f t="shared" si="791"/>
        <v>0</v>
      </c>
      <c r="I1342" s="554"/>
      <c r="J1342" s="554"/>
      <c r="K1342" s="554"/>
      <c r="L1342" s="554"/>
      <c r="M1342" s="554"/>
      <c r="N1342" s="154"/>
      <c r="Q1342" s="49" t="s">
        <v>47</v>
      </c>
    </row>
    <row r="1343" spans="2:17" ht="20.25" customHeight="1">
      <c r="B1343" s="50" t="e">
        <f>IF((#REF!+#REF!+H1343)&lt;&gt;0,"a","b")</f>
        <v>#REF!</v>
      </c>
      <c r="C1343" s="54">
        <v>5</v>
      </c>
      <c r="D1343" s="54"/>
      <c r="F1343" s="89"/>
      <c r="G1343" s="95" t="s">
        <v>438</v>
      </c>
      <c r="H1343" s="552">
        <f t="shared" si="791"/>
        <v>0</v>
      </c>
      <c r="I1343" s="554"/>
      <c r="J1343" s="554"/>
      <c r="K1343" s="554"/>
      <c r="L1343" s="554"/>
      <c r="M1343" s="554"/>
      <c r="N1343" s="154"/>
      <c r="Q1343" s="49" t="s">
        <v>47</v>
      </c>
    </row>
    <row r="1344" spans="2:17" ht="20.25" customHeight="1">
      <c r="B1344" s="50" t="e">
        <f>IF((#REF!+#REF!+H1344)&lt;&gt;0,"a","b")</f>
        <v>#REF!</v>
      </c>
      <c r="C1344" s="54">
        <v>5</v>
      </c>
      <c r="D1344" s="54"/>
      <c r="F1344" s="89"/>
      <c r="G1344" s="95" t="s">
        <v>307</v>
      </c>
      <c r="H1344" s="552">
        <f t="shared" si="791"/>
        <v>0</v>
      </c>
      <c r="I1344" s="554"/>
      <c r="J1344" s="554"/>
      <c r="K1344" s="554"/>
      <c r="L1344" s="554"/>
      <c r="M1344" s="554"/>
      <c r="N1344" s="154"/>
      <c r="Q1344" s="49" t="s">
        <v>47</v>
      </c>
    </row>
    <row r="1345" spans="2:17" ht="20.25" customHeight="1">
      <c r="B1345" s="50" t="e">
        <f>IF((#REF!+#REF!+H1345)&lt;&gt;0,"a","b")</f>
        <v>#REF!</v>
      </c>
      <c r="C1345" s="54">
        <v>3</v>
      </c>
      <c r="D1345" s="54"/>
      <c r="F1345" s="89"/>
      <c r="G1345" s="108" t="s">
        <v>439</v>
      </c>
      <c r="H1345" s="561">
        <f t="shared" si="791"/>
        <v>0</v>
      </c>
      <c r="I1345" s="562"/>
      <c r="J1345" s="562"/>
      <c r="K1345" s="562"/>
      <c r="L1345" s="562"/>
      <c r="M1345" s="562"/>
      <c r="N1345" s="161"/>
      <c r="Q1345" s="49" t="s">
        <v>47</v>
      </c>
    </row>
    <row r="1346" spans="2:17" ht="20.25" customHeight="1">
      <c r="B1346" s="50" t="e">
        <f>IF((#REF!+#REF!+H1346)&lt;&gt;0,"a","b")</f>
        <v>#REF!</v>
      </c>
      <c r="C1346" s="54">
        <v>3</v>
      </c>
      <c r="D1346" s="54"/>
      <c r="F1346" s="89"/>
      <c r="G1346" s="108" t="s">
        <v>440</v>
      </c>
      <c r="H1346" s="571">
        <f t="shared" ref="H1346:H1385" si="922">I1346+J1346</f>
        <v>0</v>
      </c>
      <c r="I1346" s="570">
        <f t="shared" ref="I1346:N1346" si="923">I1347+I1348+I1349+I1352</f>
        <v>0</v>
      </c>
      <c r="J1346" s="570">
        <f t="shared" si="923"/>
        <v>0</v>
      </c>
      <c r="K1346" s="570">
        <f t="shared" si="923"/>
        <v>0</v>
      </c>
      <c r="L1346" s="570">
        <f t="shared" si="923"/>
        <v>0</v>
      </c>
      <c r="M1346" s="570">
        <f t="shared" si="923"/>
        <v>0</v>
      </c>
      <c r="N1346" s="140">
        <f t="shared" si="923"/>
        <v>0</v>
      </c>
      <c r="O1346" s="60" t="s">
        <v>71</v>
      </c>
      <c r="Q1346" s="49" t="s">
        <v>47</v>
      </c>
    </row>
    <row r="1347" spans="2:17" ht="30.75" customHeight="1">
      <c r="B1347" s="50" t="e">
        <f>IF((#REF!+#REF!+H1347)&lt;&gt;0,"a","b")</f>
        <v>#REF!</v>
      </c>
      <c r="C1347" s="54">
        <v>4</v>
      </c>
      <c r="D1347" s="54"/>
      <c r="F1347" s="89"/>
      <c r="G1347" s="93" t="s">
        <v>441</v>
      </c>
      <c r="H1347" s="558">
        <f t="shared" si="922"/>
        <v>0</v>
      </c>
      <c r="I1347" s="555"/>
      <c r="J1347" s="555"/>
      <c r="K1347" s="555"/>
      <c r="L1347" s="555"/>
      <c r="M1347" s="555"/>
      <c r="N1347" s="153"/>
      <c r="O1347" s="60"/>
      <c r="Q1347" s="49" t="s">
        <v>47</v>
      </c>
    </row>
    <row r="1348" spans="2:17" ht="20.25" customHeight="1">
      <c r="B1348" s="50" t="e">
        <f>IF((#REF!+#REF!+H1348)&lt;&gt;0,"a","b")</f>
        <v>#REF!</v>
      </c>
      <c r="C1348" s="54">
        <v>4</v>
      </c>
      <c r="D1348" s="54"/>
      <c r="F1348" s="89"/>
      <c r="G1348" s="93" t="s">
        <v>442</v>
      </c>
      <c r="H1348" s="558">
        <f t="shared" si="922"/>
        <v>0</v>
      </c>
      <c r="I1348" s="555"/>
      <c r="J1348" s="555"/>
      <c r="K1348" s="555"/>
      <c r="L1348" s="555"/>
      <c r="M1348" s="555"/>
      <c r="N1348" s="153"/>
      <c r="O1348" s="60"/>
      <c r="Q1348" s="49" t="s">
        <v>47</v>
      </c>
    </row>
    <row r="1349" spans="2:17" ht="20.25" customHeight="1">
      <c r="B1349" s="50" t="e">
        <f>IF((#REF!+#REF!+H1349)&lt;&gt;0,"a","b")</f>
        <v>#REF!</v>
      </c>
      <c r="C1349" s="54">
        <v>4</v>
      </c>
      <c r="D1349" s="54"/>
      <c r="F1349" s="89"/>
      <c r="G1349" s="93" t="s">
        <v>443</v>
      </c>
      <c r="H1349" s="559">
        <f t="shared" si="922"/>
        <v>0</v>
      </c>
      <c r="I1349" s="567">
        <f t="shared" ref="I1349:N1349" si="924">I1350+I1351</f>
        <v>0</v>
      </c>
      <c r="J1349" s="567">
        <f t="shared" si="924"/>
        <v>0</v>
      </c>
      <c r="K1349" s="567">
        <f t="shared" si="924"/>
        <v>0</v>
      </c>
      <c r="L1349" s="567">
        <f t="shared" si="924"/>
        <v>0</v>
      </c>
      <c r="M1349" s="567">
        <f t="shared" si="924"/>
        <v>0</v>
      </c>
      <c r="N1349" s="137">
        <f t="shared" si="924"/>
        <v>0</v>
      </c>
      <c r="O1349" s="60" t="s">
        <v>71</v>
      </c>
      <c r="Q1349" s="49" t="s">
        <v>47</v>
      </c>
    </row>
    <row r="1350" spans="2:17" ht="30.75" customHeight="1">
      <c r="B1350" s="50" t="e">
        <f>IF((#REF!+#REF!+H1350)&lt;&gt;0,"a","b")</f>
        <v>#REF!</v>
      </c>
      <c r="C1350" s="54">
        <v>5</v>
      </c>
      <c r="D1350" s="54"/>
      <c r="F1350" s="89"/>
      <c r="G1350" s="95" t="s">
        <v>444</v>
      </c>
      <c r="H1350" s="552">
        <f t="shared" si="922"/>
        <v>0</v>
      </c>
      <c r="I1350" s="554"/>
      <c r="J1350" s="554"/>
      <c r="K1350" s="554"/>
      <c r="L1350" s="554"/>
      <c r="M1350" s="554"/>
      <c r="N1350" s="154"/>
      <c r="Q1350" s="49" t="s">
        <v>47</v>
      </c>
    </row>
    <row r="1351" spans="2:17" ht="20.25" customHeight="1">
      <c r="B1351" s="50" t="e">
        <f>IF((#REF!+#REF!+H1351)&lt;&gt;0,"a","b")</f>
        <v>#REF!</v>
      </c>
      <c r="C1351" s="54">
        <v>5</v>
      </c>
      <c r="D1351" s="54"/>
      <c r="F1351" s="89"/>
      <c r="G1351" s="95" t="s">
        <v>445</v>
      </c>
      <c r="H1351" s="552">
        <f t="shared" si="922"/>
        <v>0</v>
      </c>
      <c r="I1351" s="554"/>
      <c r="J1351" s="554"/>
      <c r="K1351" s="554"/>
      <c r="L1351" s="554"/>
      <c r="M1351" s="554"/>
      <c r="N1351" s="154"/>
      <c r="Q1351" s="49" t="s">
        <v>47</v>
      </c>
    </row>
    <row r="1352" spans="2:17" ht="20.25" customHeight="1">
      <c r="B1352" s="50" t="e">
        <f>IF((#REF!+#REF!+H1352)&lt;&gt;0,"a","b")</f>
        <v>#REF!</v>
      </c>
      <c r="C1352" s="54">
        <v>4</v>
      </c>
      <c r="D1352" s="54"/>
      <c r="F1352" s="89"/>
      <c r="G1352" s="93" t="s">
        <v>446</v>
      </c>
      <c r="H1352" s="558">
        <f t="shared" si="922"/>
        <v>0</v>
      </c>
      <c r="I1352" s="555"/>
      <c r="J1352" s="555"/>
      <c r="K1352" s="555"/>
      <c r="L1352" s="555"/>
      <c r="M1352" s="555"/>
      <c r="N1352" s="153"/>
      <c r="Q1352" s="49" t="s">
        <v>47</v>
      </c>
    </row>
    <row r="1353" spans="2:17" ht="20.25" customHeight="1">
      <c r="B1353" s="50" t="e">
        <f>IF((#REF!+#REF!+H1353)&lt;&gt;0,"a","b")</f>
        <v>#REF!</v>
      </c>
      <c r="C1353" s="54">
        <v>2</v>
      </c>
      <c r="D1353" s="68" t="s">
        <v>579</v>
      </c>
      <c r="F1353" s="127"/>
      <c r="G1353" s="117" t="s">
        <v>447</v>
      </c>
      <c r="H1353" s="572">
        <f t="shared" si="922"/>
        <v>0</v>
      </c>
      <c r="I1353" s="573">
        <f t="shared" ref="I1353:N1353" si="925">I1354+I1361+I1368</f>
        <v>0</v>
      </c>
      <c r="J1353" s="573">
        <f t="shared" si="925"/>
        <v>0</v>
      </c>
      <c r="K1353" s="573">
        <f t="shared" si="925"/>
        <v>0</v>
      </c>
      <c r="L1353" s="573">
        <f t="shared" si="925"/>
        <v>0</v>
      </c>
      <c r="M1353" s="573">
        <f t="shared" si="925"/>
        <v>0</v>
      </c>
      <c r="N1353" s="149">
        <f t="shared" si="925"/>
        <v>0</v>
      </c>
      <c r="O1353" s="60" t="s">
        <v>71</v>
      </c>
    </row>
    <row r="1354" spans="2:17" ht="20.25" customHeight="1">
      <c r="B1354" s="50" t="e">
        <f>IF((#REF!+#REF!+H1354)&lt;&gt;0,"a","b")</f>
        <v>#REF!</v>
      </c>
      <c r="C1354" s="54">
        <v>3</v>
      </c>
      <c r="D1354" s="54"/>
      <c r="F1354" s="127"/>
      <c r="G1354" s="108" t="s">
        <v>448</v>
      </c>
      <c r="H1354" s="574">
        <f t="shared" si="922"/>
        <v>0</v>
      </c>
      <c r="I1354" s="564">
        <f t="shared" ref="I1354:K1354" si="926">SUM(I1355:I1360)</f>
        <v>0</v>
      </c>
      <c r="J1354" s="564">
        <f t="shared" si="926"/>
        <v>0</v>
      </c>
      <c r="K1354" s="564">
        <f t="shared" si="926"/>
        <v>0</v>
      </c>
      <c r="L1354" s="564">
        <f t="shared" ref="L1354:N1354" si="927">SUM(L1355:L1360)</f>
        <v>0</v>
      </c>
      <c r="M1354" s="564">
        <f t="shared" si="927"/>
        <v>0</v>
      </c>
      <c r="N1354" s="159">
        <f t="shared" si="927"/>
        <v>0</v>
      </c>
      <c r="O1354" s="60" t="s">
        <v>71</v>
      </c>
    </row>
    <row r="1355" spans="2:17" ht="20.25" customHeight="1">
      <c r="B1355" s="50" t="e">
        <f>IF((#REF!+#REF!+H1355)&lt;&gt;0,"a","b")</f>
        <v>#REF!</v>
      </c>
      <c r="C1355" s="54">
        <v>4</v>
      </c>
      <c r="D1355" s="54"/>
      <c r="F1355" s="127"/>
      <c r="G1355" s="93" t="s">
        <v>449</v>
      </c>
      <c r="H1355" s="575">
        <f t="shared" si="922"/>
        <v>0</v>
      </c>
      <c r="I1355" s="555"/>
      <c r="J1355" s="555"/>
      <c r="K1355" s="555"/>
      <c r="L1355" s="555"/>
      <c r="M1355" s="555"/>
      <c r="N1355" s="153"/>
    </row>
    <row r="1356" spans="2:17" ht="20.25" customHeight="1">
      <c r="B1356" s="50" t="e">
        <f>IF((#REF!+#REF!+H1356)&lt;&gt;0,"a","b")</f>
        <v>#REF!</v>
      </c>
      <c r="C1356" s="54">
        <v>4</v>
      </c>
      <c r="D1356" s="54"/>
      <c r="F1356" s="127"/>
      <c r="G1356" s="93" t="s">
        <v>450</v>
      </c>
      <c r="H1356" s="575">
        <f t="shared" si="922"/>
        <v>0</v>
      </c>
      <c r="I1356" s="555"/>
      <c r="J1356" s="555"/>
      <c r="K1356" s="555"/>
      <c r="L1356" s="555"/>
      <c r="M1356" s="555"/>
      <c r="N1356" s="153"/>
    </row>
    <row r="1357" spans="2:17" ht="20.25" customHeight="1">
      <c r="B1357" s="50" t="e">
        <f>IF((#REF!+#REF!+H1357)&lt;&gt;0,"a","b")</f>
        <v>#REF!</v>
      </c>
      <c r="C1357" s="54">
        <v>4</v>
      </c>
      <c r="D1357" s="54"/>
      <c r="F1357" s="127"/>
      <c r="G1357" s="93" t="s">
        <v>305</v>
      </c>
      <c r="H1357" s="575">
        <f t="shared" si="922"/>
        <v>0</v>
      </c>
      <c r="I1357" s="555"/>
      <c r="J1357" s="555"/>
      <c r="K1357" s="555"/>
      <c r="L1357" s="555"/>
      <c r="M1357" s="555"/>
      <c r="N1357" s="153"/>
    </row>
    <row r="1358" spans="2:17" ht="20.25" customHeight="1">
      <c r="B1358" s="50" t="e">
        <f>IF((#REF!+#REF!+H1358)&lt;&gt;0,"a","b")</f>
        <v>#REF!</v>
      </c>
      <c r="C1358" s="54">
        <v>4</v>
      </c>
      <c r="D1358" s="54"/>
      <c r="F1358" s="127"/>
      <c r="G1358" s="93" t="s">
        <v>451</v>
      </c>
      <c r="H1358" s="575">
        <f t="shared" si="922"/>
        <v>0</v>
      </c>
      <c r="I1358" s="555"/>
      <c r="J1358" s="555"/>
      <c r="K1358" s="555"/>
      <c r="L1358" s="555"/>
      <c r="M1358" s="555"/>
      <c r="N1358" s="153"/>
    </row>
    <row r="1359" spans="2:17" ht="20.25" customHeight="1">
      <c r="B1359" s="50" t="e">
        <f>IF((#REF!+#REF!+H1359)&lt;&gt;0,"a","b")</f>
        <v>#REF!</v>
      </c>
      <c r="C1359" s="54">
        <v>4</v>
      </c>
      <c r="D1359" s="54"/>
      <c r="F1359" s="127"/>
      <c r="G1359" s="93" t="s">
        <v>452</v>
      </c>
      <c r="H1359" s="575">
        <f t="shared" si="922"/>
        <v>0</v>
      </c>
      <c r="I1359" s="555"/>
      <c r="J1359" s="555"/>
      <c r="K1359" s="555"/>
      <c r="L1359" s="555"/>
      <c r="M1359" s="555"/>
      <c r="N1359" s="153"/>
    </row>
    <row r="1360" spans="2:17" ht="20.25" customHeight="1">
      <c r="B1360" s="50" t="e">
        <f>IF((#REF!+#REF!+H1360)&lt;&gt;0,"a","b")</f>
        <v>#REF!</v>
      </c>
      <c r="C1360" s="54">
        <v>4</v>
      </c>
      <c r="D1360" s="54"/>
      <c r="F1360" s="127"/>
      <c r="G1360" s="93" t="s">
        <v>453</v>
      </c>
      <c r="H1360" s="575">
        <f t="shared" si="922"/>
        <v>0</v>
      </c>
      <c r="I1360" s="555"/>
      <c r="J1360" s="555"/>
      <c r="K1360" s="555"/>
      <c r="L1360" s="555"/>
      <c r="M1360" s="555"/>
      <c r="N1360" s="153"/>
    </row>
    <row r="1361" spans="2:15" ht="20.25" customHeight="1">
      <c r="B1361" s="50" t="e">
        <f>IF((#REF!+#REF!+H1361)&lt;&gt;0,"a","b")</f>
        <v>#REF!</v>
      </c>
      <c r="C1361" s="54">
        <v>3</v>
      </c>
      <c r="D1361" s="54"/>
      <c r="F1361" s="127"/>
      <c r="G1361" s="108" t="s">
        <v>304</v>
      </c>
      <c r="H1361" s="574">
        <f t="shared" si="922"/>
        <v>0</v>
      </c>
      <c r="I1361" s="564">
        <f t="shared" ref="I1361:K1361" si="928">SUM(I1362:I1367)</f>
        <v>0</v>
      </c>
      <c r="J1361" s="564">
        <f t="shared" si="928"/>
        <v>0</v>
      </c>
      <c r="K1361" s="564">
        <f t="shared" si="928"/>
        <v>0</v>
      </c>
      <c r="L1361" s="564">
        <f t="shared" ref="L1361:N1361" si="929">SUM(L1362:L1367)</f>
        <v>0</v>
      </c>
      <c r="M1361" s="564">
        <f t="shared" si="929"/>
        <v>0</v>
      </c>
      <c r="N1361" s="159">
        <f t="shared" si="929"/>
        <v>0</v>
      </c>
      <c r="O1361" s="60" t="s">
        <v>71</v>
      </c>
    </row>
    <row r="1362" spans="2:15" ht="20.25" customHeight="1">
      <c r="B1362" s="50" t="e">
        <f>IF((#REF!+#REF!+H1362)&lt;&gt;0,"a","b")</f>
        <v>#REF!</v>
      </c>
      <c r="C1362" s="54">
        <v>4</v>
      </c>
      <c r="D1362" s="54"/>
      <c r="F1362" s="127"/>
      <c r="G1362" s="93" t="s">
        <v>449</v>
      </c>
      <c r="H1362" s="575">
        <f t="shared" si="922"/>
        <v>0</v>
      </c>
      <c r="I1362" s="555"/>
      <c r="J1362" s="555"/>
      <c r="K1362" s="555"/>
      <c r="L1362" s="555"/>
      <c r="M1362" s="555"/>
      <c r="N1362" s="153"/>
    </row>
    <row r="1363" spans="2:15" ht="20.25" customHeight="1">
      <c r="B1363" s="50" t="e">
        <f>IF((#REF!+#REF!+H1363)&lt;&gt;0,"a","b")</f>
        <v>#REF!</v>
      </c>
      <c r="C1363" s="54">
        <v>4</v>
      </c>
      <c r="D1363" s="54"/>
      <c r="F1363" s="127"/>
      <c r="G1363" s="93" t="s">
        <v>450</v>
      </c>
      <c r="H1363" s="575">
        <f t="shared" si="922"/>
        <v>0</v>
      </c>
      <c r="I1363" s="555"/>
      <c r="J1363" s="555"/>
      <c r="K1363" s="555"/>
      <c r="L1363" s="555"/>
      <c r="M1363" s="555"/>
      <c r="N1363" s="153"/>
    </row>
    <row r="1364" spans="2:15" ht="20.25" customHeight="1">
      <c r="B1364" s="50" t="e">
        <f>IF((#REF!+#REF!+H1364)&lt;&gt;0,"a","b")</f>
        <v>#REF!</v>
      </c>
      <c r="C1364" s="54">
        <v>4</v>
      </c>
      <c r="D1364" s="54"/>
      <c r="F1364" s="127"/>
      <c r="G1364" s="93" t="s">
        <v>305</v>
      </c>
      <c r="H1364" s="575">
        <f t="shared" si="922"/>
        <v>0</v>
      </c>
      <c r="I1364" s="555"/>
      <c r="J1364" s="555"/>
      <c r="K1364" s="555"/>
      <c r="L1364" s="555"/>
      <c r="M1364" s="555"/>
      <c r="N1364" s="153"/>
    </row>
    <row r="1365" spans="2:15" ht="20.25" customHeight="1">
      <c r="B1365" s="50" t="e">
        <f>IF((#REF!+#REF!+H1365)&lt;&gt;0,"a","b")</f>
        <v>#REF!</v>
      </c>
      <c r="C1365" s="54">
        <v>4</v>
      </c>
      <c r="D1365" s="54"/>
      <c r="F1365" s="127"/>
      <c r="G1365" s="93" t="s">
        <v>454</v>
      </c>
      <c r="H1365" s="575">
        <f t="shared" si="922"/>
        <v>0</v>
      </c>
      <c r="I1365" s="555"/>
      <c r="J1365" s="555"/>
      <c r="K1365" s="555"/>
      <c r="L1365" s="555"/>
      <c r="M1365" s="555"/>
      <c r="N1365" s="153"/>
    </row>
    <row r="1366" spans="2:15" ht="20.25" customHeight="1">
      <c r="B1366" s="50" t="e">
        <f>IF((#REF!+#REF!+H1366)&lt;&gt;0,"a","b")</f>
        <v>#REF!</v>
      </c>
      <c r="C1366" s="54">
        <v>4</v>
      </c>
      <c r="D1366" s="54"/>
      <c r="F1366" s="127"/>
      <c r="G1366" s="93" t="s">
        <v>452</v>
      </c>
      <c r="H1366" s="575">
        <f t="shared" si="922"/>
        <v>0</v>
      </c>
      <c r="I1366" s="555"/>
      <c r="J1366" s="555"/>
      <c r="K1366" s="555"/>
      <c r="L1366" s="555"/>
      <c r="M1366" s="555"/>
      <c r="N1366" s="153"/>
    </row>
    <row r="1367" spans="2:15" ht="20.25" customHeight="1">
      <c r="B1367" s="50" t="e">
        <f>IF((#REF!+#REF!+H1367)&lt;&gt;0,"a","b")</f>
        <v>#REF!</v>
      </c>
      <c r="C1367" s="54">
        <v>4</v>
      </c>
      <c r="D1367" s="54"/>
      <c r="F1367" s="127"/>
      <c r="G1367" s="93" t="s">
        <v>453</v>
      </c>
      <c r="H1367" s="575">
        <f t="shared" si="922"/>
        <v>0</v>
      </c>
      <c r="I1367" s="555"/>
      <c r="J1367" s="555"/>
      <c r="K1367" s="555"/>
      <c r="L1367" s="555"/>
      <c r="M1367" s="555"/>
      <c r="N1367" s="153"/>
    </row>
    <row r="1368" spans="2:15" ht="20.25" customHeight="1">
      <c r="B1368" s="50" t="e">
        <f>IF((#REF!+#REF!+H1368)&lt;&gt;0,"a","b")</f>
        <v>#REF!</v>
      </c>
      <c r="C1368" s="54">
        <v>3</v>
      </c>
      <c r="D1368" s="54"/>
      <c r="F1368" s="89"/>
      <c r="G1368" s="108" t="s">
        <v>306</v>
      </c>
      <c r="H1368" s="576">
        <f t="shared" si="922"/>
        <v>0</v>
      </c>
      <c r="I1368" s="562"/>
      <c r="J1368" s="562"/>
      <c r="K1368" s="562"/>
      <c r="L1368" s="562"/>
      <c r="M1368" s="562"/>
      <c r="N1368" s="166"/>
    </row>
    <row r="1369" spans="2:15" ht="20.25" customHeight="1">
      <c r="B1369" s="50" t="e">
        <f>IF((#REF!+#REF!+H1369)&lt;&gt;0,"a","b")</f>
        <v>#REF!</v>
      </c>
      <c r="C1369" s="54">
        <v>2</v>
      </c>
      <c r="D1369" s="68"/>
      <c r="F1369" s="89"/>
      <c r="G1369" s="117" t="s">
        <v>455</v>
      </c>
      <c r="H1369" s="572">
        <f t="shared" si="922"/>
        <v>0</v>
      </c>
      <c r="I1369" s="573">
        <f t="shared" ref="I1369:N1369" si="930">I1370+I1378</f>
        <v>0</v>
      </c>
      <c r="J1369" s="573">
        <f t="shared" si="930"/>
        <v>0</v>
      </c>
      <c r="K1369" s="573">
        <f t="shared" si="930"/>
        <v>0</v>
      </c>
      <c r="L1369" s="573">
        <f t="shared" si="930"/>
        <v>0</v>
      </c>
      <c r="M1369" s="573">
        <f t="shared" si="930"/>
        <v>0</v>
      </c>
      <c r="N1369" s="149">
        <f t="shared" si="930"/>
        <v>0</v>
      </c>
      <c r="O1369" s="60" t="s">
        <v>71</v>
      </c>
    </row>
    <row r="1370" spans="2:15" ht="20.25" customHeight="1">
      <c r="B1370" s="50" t="e">
        <f>IF((#REF!+#REF!+H1370)&lt;&gt;0,"a","b")</f>
        <v>#REF!</v>
      </c>
      <c r="C1370" s="54">
        <v>3</v>
      </c>
      <c r="D1370" s="54"/>
      <c r="F1370" s="89"/>
      <c r="G1370" s="108" t="s">
        <v>448</v>
      </c>
      <c r="H1370" s="574">
        <f t="shared" si="922"/>
        <v>0</v>
      </c>
      <c r="I1370" s="564">
        <f t="shared" ref="I1370:K1370" si="931">SUM(I1371:I1377)</f>
        <v>0</v>
      </c>
      <c r="J1370" s="564">
        <f t="shared" si="931"/>
        <v>0</v>
      </c>
      <c r="K1370" s="564">
        <f t="shared" si="931"/>
        <v>0</v>
      </c>
      <c r="L1370" s="564">
        <f t="shared" ref="L1370:N1370" si="932">SUM(L1371:L1377)</f>
        <v>0</v>
      </c>
      <c r="M1370" s="564">
        <f t="shared" si="932"/>
        <v>0</v>
      </c>
      <c r="N1370" s="159">
        <f t="shared" si="932"/>
        <v>0</v>
      </c>
      <c r="O1370" s="60" t="s">
        <v>71</v>
      </c>
    </row>
    <row r="1371" spans="2:15" ht="20.25" customHeight="1">
      <c r="B1371" s="50" t="e">
        <f>IF((#REF!+#REF!+H1371)&lt;&gt;0,"a","b")</f>
        <v>#REF!</v>
      </c>
      <c r="C1371" s="54">
        <v>4</v>
      </c>
      <c r="D1371" s="54"/>
      <c r="F1371" s="89"/>
      <c r="G1371" s="93" t="s">
        <v>456</v>
      </c>
      <c r="H1371" s="575">
        <f t="shared" si="922"/>
        <v>0</v>
      </c>
      <c r="I1371" s="555"/>
      <c r="J1371" s="555"/>
      <c r="K1371" s="555"/>
      <c r="L1371" s="555"/>
      <c r="M1371" s="555"/>
      <c r="N1371" s="153"/>
    </row>
    <row r="1372" spans="2:15" ht="20.25" customHeight="1">
      <c r="B1372" s="50" t="e">
        <f>IF((#REF!+#REF!+H1372)&lt;&gt;0,"a","b")</f>
        <v>#REF!</v>
      </c>
      <c r="C1372" s="54">
        <v>4</v>
      </c>
      <c r="D1372" s="54"/>
      <c r="F1372" s="89"/>
      <c r="G1372" s="93" t="s">
        <v>303</v>
      </c>
      <c r="H1372" s="575">
        <f t="shared" si="922"/>
        <v>0</v>
      </c>
      <c r="I1372" s="555"/>
      <c r="J1372" s="555"/>
      <c r="K1372" s="555"/>
      <c r="L1372" s="555"/>
      <c r="M1372" s="555"/>
      <c r="N1372" s="153"/>
    </row>
    <row r="1373" spans="2:15" ht="20.25" customHeight="1">
      <c r="B1373" s="50" t="e">
        <f>IF((#REF!+#REF!+H1373)&lt;&gt;0,"a","b")</f>
        <v>#REF!</v>
      </c>
      <c r="C1373" s="54">
        <v>4</v>
      </c>
      <c r="D1373" s="54"/>
      <c r="F1373" s="89"/>
      <c r="G1373" s="93" t="s">
        <v>450</v>
      </c>
      <c r="H1373" s="575">
        <f t="shared" si="922"/>
        <v>0</v>
      </c>
      <c r="I1373" s="555"/>
      <c r="J1373" s="555"/>
      <c r="K1373" s="555"/>
      <c r="L1373" s="555"/>
      <c r="M1373" s="555"/>
      <c r="N1373" s="153"/>
    </row>
    <row r="1374" spans="2:15" ht="30.75" customHeight="1">
      <c r="B1374" s="50" t="e">
        <f>IF((#REF!+#REF!+H1374)&lt;&gt;0,"a","b")</f>
        <v>#REF!</v>
      </c>
      <c r="C1374" s="54">
        <v>4</v>
      </c>
      <c r="D1374" s="54"/>
      <c r="F1374" s="89"/>
      <c r="G1374" s="93" t="s">
        <v>457</v>
      </c>
      <c r="H1374" s="575">
        <f t="shared" si="922"/>
        <v>0</v>
      </c>
      <c r="I1374" s="555"/>
      <c r="J1374" s="555"/>
      <c r="K1374" s="555"/>
      <c r="L1374" s="555"/>
      <c r="M1374" s="555"/>
      <c r="N1374" s="153"/>
    </row>
    <row r="1375" spans="2:15" ht="20.25" customHeight="1">
      <c r="B1375" s="50" t="e">
        <f>IF((#REF!+#REF!+H1375)&lt;&gt;0,"a","b")</f>
        <v>#REF!</v>
      </c>
      <c r="C1375" s="54">
        <v>4</v>
      </c>
      <c r="D1375" s="54"/>
      <c r="F1375" s="89"/>
      <c r="G1375" s="93" t="s">
        <v>451</v>
      </c>
      <c r="H1375" s="575">
        <f t="shared" si="922"/>
        <v>0</v>
      </c>
      <c r="I1375" s="555"/>
      <c r="J1375" s="555"/>
      <c r="K1375" s="555"/>
      <c r="L1375" s="555"/>
      <c r="M1375" s="555"/>
      <c r="N1375" s="153"/>
    </row>
    <row r="1376" spans="2:15" ht="20.25" customHeight="1">
      <c r="B1376" s="50" t="e">
        <f>IF((#REF!+#REF!+H1376)&lt;&gt;0,"a","b")</f>
        <v>#REF!</v>
      </c>
      <c r="C1376" s="54">
        <v>4</v>
      </c>
      <c r="D1376" s="54"/>
      <c r="F1376" s="89"/>
      <c r="G1376" s="93" t="s">
        <v>452</v>
      </c>
      <c r="H1376" s="575">
        <f t="shared" si="922"/>
        <v>0</v>
      </c>
      <c r="I1376" s="555"/>
      <c r="J1376" s="555"/>
      <c r="K1376" s="555"/>
      <c r="L1376" s="555"/>
      <c r="M1376" s="555"/>
      <c r="N1376" s="153"/>
    </row>
    <row r="1377" spans="2:17" ht="20.25" customHeight="1">
      <c r="B1377" s="50" t="e">
        <f>IF((#REF!+#REF!+H1377)&lt;&gt;0,"a","b")</f>
        <v>#REF!</v>
      </c>
      <c r="C1377" s="54">
        <v>4</v>
      </c>
      <c r="D1377" s="54"/>
      <c r="F1377" s="89"/>
      <c r="G1377" s="93" t="s">
        <v>458</v>
      </c>
      <c r="H1377" s="575">
        <f t="shared" si="922"/>
        <v>0</v>
      </c>
      <c r="I1377" s="562"/>
      <c r="J1377" s="562"/>
      <c r="K1377" s="562"/>
      <c r="L1377" s="562"/>
      <c r="M1377" s="562"/>
      <c r="N1377" s="166"/>
    </row>
    <row r="1378" spans="2:17" ht="20.25" customHeight="1">
      <c r="B1378" s="50" t="e">
        <f>IF((#REF!+#REF!+H1378)&lt;&gt;0,"a","b")</f>
        <v>#REF!</v>
      </c>
      <c r="C1378" s="54">
        <v>3</v>
      </c>
      <c r="D1378" s="54"/>
      <c r="F1378" s="89"/>
      <c r="G1378" s="108" t="s">
        <v>304</v>
      </c>
      <c r="H1378" s="574">
        <f t="shared" si="922"/>
        <v>0</v>
      </c>
      <c r="I1378" s="564">
        <f t="shared" ref="I1378:K1378" si="933">SUM(I1379:I1385)</f>
        <v>0</v>
      </c>
      <c r="J1378" s="564">
        <f t="shared" si="933"/>
        <v>0</v>
      </c>
      <c r="K1378" s="564">
        <f t="shared" si="933"/>
        <v>0</v>
      </c>
      <c r="L1378" s="564">
        <f t="shared" ref="L1378:N1378" si="934">SUM(L1379:L1385)</f>
        <v>0</v>
      </c>
      <c r="M1378" s="564">
        <f t="shared" si="934"/>
        <v>0</v>
      </c>
      <c r="N1378" s="159">
        <f t="shared" si="934"/>
        <v>0</v>
      </c>
      <c r="O1378" s="60" t="s">
        <v>71</v>
      </c>
    </row>
    <row r="1379" spans="2:17" ht="20.25" customHeight="1">
      <c r="B1379" s="50" t="e">
        <f>IF((#REF!+#REF!+H1379)&lt;&gt;0,"a","b")</f>
        <v>#REF!</v>
      </c>
      <c r="C1379" s="54">
        <v>4</v>
      </c>
      <c r="D1379" s="54"/>
      <c r="F1379" s="89"/>
      <c r="G1379" s="93" t="s">
        <v>456</v>
      </c>
      <c r="H1379" s="575">
        <f t="shared" si="922"/>
        <v>0</v>
      </c>
      <c r="I1379" s="555"/>
      <c r="J1379" s="555"/>
      <c r="K1379" s="555"/>
      <c r="L1379" s="555"/>
      <c r="M1379" s="555"/>
      <c r="N1379" s="153"/>
    </row>
    <row r="1380" spans="2:17" ht="20.25" customHeight="1">
      <c r="B1380" s="50" t="e">
        <f>IF((#REF!+#REF!+H1380)&lt;&gt;0,"a","b")</f>
        <v>#REF!</v>
      </c>
      <c r="C1380" s="54">
        <v>4</v>
      </c>
      <c r="D1380" s="54"/>
      <c r="F1380" s="89"/>
      <c r="G1380" s="93" t="s">
        <v>303</v>
      </c>
      <c r="H1380" s="575">
        <f t="shared" si="922"/>
        <v>0</v>
      </c>
      <c r="I1380" s="555"/>
      <c r="J1380" s="555"/>
      <c r="K1380" s="555"/>
      <c r="L1380" s="555"/>
      <c r="M1380" s="555"/>
      <c r="N1380" s="153"/>
    </row>
    <row r="1381" spans="2:17" ht="20.25" customHeight="1">
      <c r="B1381" s="50" t="e">
        <f>IF((#REF!+#REF!+H1381)&lt;&gt;0,"a","b")</f>
        <v>#REF!</v>
      </c>
      <c r="C1381" s="54">
        <v>4</v>
      </c>
      <c r="D1381" s="54"/>
      <c r="F1381" s="89"/>
      <c r="G1381" s="93" t="s">
        <v>450</v>
      </c>
      <c r="H1381" s="575">
        <f t="shared" si="922"/>
        <v>0</v>
      </c>
      <c r="I1381" s="555"/>
      <c r="J1381" s="555"/>
      <c r="K1381" s="555"/>
      <c r="L1381" s="555"/>
      <c r="M1381" s="555"/>
      <c r="N1381" s="153"/>
    </row>
    <row r="1382" spans="2:17" ht="30.75" customHeight="1">
      <c r="B1382" s="50" t="e">
        <f>IF((#REF!+#REF!+H1382)&lt;&gt;0,"a","b")</f>
        <v>#REF!</v>
      </c>
      <c r="C1382" s="54">
        <v>4</v>
      </c>
      <c r="D1382" s="54"/>
      <c r="F1382" s="89"/>
      <c r="G1382" s="93" t="s">
        <v>457</v>
      </c>
      <c r="H1382" s="575">
        <f t="shared" si="922"/>
        <v>0</v>
      </c>
      <c r="I1382" s="555"/>
      <c r="J1382" s="555"/>
      <c r="K1382" s="555"/>
      <c r="L1382" s="555"/>
      <c r="M1382" s="555"/>
      <c r="N1382" s="153"/>
    </row>
    <row r="1383" spans="2:17" ht="20.25" customHeight="1">
      <c r="B1383" s="50" t="e">
        <f>IF((#REF!+#REF!+H1383)&lt;&gt;0,"a","b")</f>
        <v>#REF!</v>
      </c>
      <c r="C1383" s="54">
        <v>4</v>
      </c>
      <c r="D1383" s="54"/>
      <c r="F1383" s="89"/>
      <c r="G1383" s="93" t="s">
        <v>459</v>
      </c>
      <c r="H1383" s="575">
        <f t="shared" si="922"/>
        <v>0</v>
      </c>
      <c r="I1383" s="555"/>
      <c r="J1383" s="555"/>
      <c r="K1383" s="555"/>
      <c r="L1383" s="555"/>
      <c r="M1383" s="555"/>
      <c r="N1383" s="153"/>
    </row>
    <row r="1384" spans="2:17" ht="20.25" customHeight="1">
      <c r="B1384" s="50" t="e">
        <f>IF((#REF!+#REF!+H1384)&lt;&gt;0,"a","b")</f>
        <v>#REF!</v>
      </c>
      <c r="C1384" s="54">
        <v>4</v>
      </c>
      <c r="D1384" s="54"/>
      <c r="F1384" s="89"/>
      <c r="G1384" s="93" t="s">
        <v>452</v>
      </c>
      <c r="H1384" s="575">
        <f t="shared" si="922"/>
        <v>0</v>
      </c>
      <c r="I1384" s="555"/>
      <c r="J1384" s="555"/>
      <c r="K1384" s="555"/>
      <c r="L1384" s="555"/>
      <c r="M1384" s="555"/>
      <c r="N1384" s="153"/>
    </row>
    <row r="1385" spans="2:17" ht="21" customHeight="1">
      <c r="B1385" s="50" t="e">
        <f>IF((#REF!+#REF!+H1385)&lt;&gt;0,"a","b")</f>
        <v>#REF!</v>
      </c>
      <c r="C1385" s="54">
        <v>4</v>
      </c>
      <c r="D1385" s="54"/>
      <c r="F1385" s="89"/>
      <c r="G1385" s="93" t="s">
        <v>458</v>
      </c>
      <c r="H1385" s="575">
        <f t="shared" si="922"/>
        <v>0</v>
      </c>
      <c r="I1385" s="555"/>
      <c r="J1385" s="555"/>
      <c r="K1385" s="555"/>
      <c r="L1385" s="555"/>
      <c r="M1385" s="555"/>
      <c r="N1385" s="153"/>
    </row>
    <row r="1386" spans="2:17" ht="46.5" customHeight="1">
      <c r="B1386" s="50" t="e">
        <f>IF((#REF!+#REF!+H1386)&lt;&gt;0,"a","b")</f>
        <v>#REF!</v>
      </c>
      <c r="C1386" s="54">
        <v>1</v>
      </c>
      <c r="D1386" s="68" t="s">
        <v>554</v>
      </c>
      <c r="E1386" s="45"/>
      <c r="F1386" s="603" t="s">
        <v>2450</v>
      </c>
      <c r="G1386" s="115" t="s">
        <v>1964</v>
      </c>
      <c r="H1386" s="360">
        <f t="shared" ref="H1386:M1386" si="935">H1616+H1846</f>
        <v>320.69499999999999</v>
      </c>
      <c r="I1386" s="360">
        <f t="shared" si="935"/>
        <v>320.69499999999999</v>
      </c>
      <c r="J1386" s="360">
        <f t="shared" si="935"/>
        <v>0</v>
      </c>
      <c r="K1386" s="360">
        <f t="shared" si="935"/>
        <v>313.56400000000002</v>
      </c>
      <c r="L1386" s="360">
        <f t="shared" si="935"/>
        <v>306.55799999999999</v>
      </c>
      <c r="M1386" s="360">
        <f t="shared" si="935"/>
        <v>299.55099999999999</v>
      </c>
      <c r="N1386" s="147">
        <f t="shared" ref="N1386" si="936">N1388+N1520+N1583+N1599</f>
        <v>0</v>
      </c>
      <c r="O1386" s="60" t="s">
        <v>71</v>
      </c>
      <c r="Q1386" s="55">
        <v>1</v>
      </c>
    </row>
    <row r="1387" spans="2:17" ht="21" customHeight="1">
      <c r="B1387" s="50" t="e">
        <f>IF((#REF!+#REF!+H1387)&lt;&gt;0,"a","b")</f>
        <v>#REF!</v>
      </c>
      <c r="C1387" s="54">
        <v>2</v>
      </c>
      <c r="D1387" s="68" t="s">
        <v>721</v>
      </c>
      <c r="F1387" s="123"/>
      <c r="G1387" s="124" t="s">
        <v>255</v>
      </c>
      <c r="H1387" s="360">
        <f t="shared" ref="H1387:H1450" si="937">H1617+H1847</f>
        <v>0</v>
      </c>
      <c r="I1387" s="360">
        <f>I1617+I1847</f>
        <v>0</v>
      </c>
      <c r="J1387" s="360">
        <f>J1617+J1847</f>
        <v>0</v>
      </c>
      <c r="K1387" s="360">
        <f t="shared" ref="K1387:M1450" si="938">K1617+K1847</f>
        <v>0</v>
      </c>
      <c r="L1387" s="360">
        <f t="shared" si="938"/>
        <v>0</v>
      </c>
      <c r="M1387" s="360">
        <f t="shared" si="938"/>
        <v>0</v>
      </c>
      <c r="N1387" s="148"/>
    </row>
    <row r="1388" spans="2:17" ht="20.25" customHeight="1">
      <c r="B1388" s="50" t="e">
        <f>IF((#REF!+#REF!+H1388)&lt;&gt;0,"a","b")</f>
        <v>#REF!</v>
      </c>
      <c r="C1388" s="54">
        <v>2</v>
      </c>
      <c r="D1388" s="68" t="s">
        <v>555</v>
      </c>
      <c r="E1388" s="45">
        <v>70112</v>
      </c>
      <c r="F1388" s="374"/>
      <c r="G1388" s="117" t="s">
        <v>256</v>
      </c>
      <c r="H1388" s="360">
        <f t="shared" si="937"/>
        <v>243.911</v>
      </c>
      <c r="I1388" s="360">
        <f>I1618+I1848</f>
        <v>243.911</v>
      </c>
      <c r="J1388" s="360">
        <f t="shared" ref="J1388:M1451" si="939">J1618+J1848</f>
        <v>0</v>
      </c>
      <c r="K1388" s="360">
        <f t="shared" si="938"/>
        <v>236.78</v>
      </c>
      <c r="L1388" s="360">
        <f t="shared" si="938"/>
        <v>229.774</v>
      </c>
      <c r="M1388" s="360">
        <f t="shared" si="938"/>
        <v>222.767</v>
      </c>
      <c r="N1388" s="149">
        <f t="shared" ref="N1388" si="940">N1389+N1400+N1468+N1476+N1477+N1487+N1497+N1467</f>
        <v>0</v>
      </c>
      <c r="O1388" s="60" t="s">
        <v>71</v>
      </c>
    </row>
    <row r="1389" spans="2:17" ht="20.25" customHeight="1">
      <c r="B1389" s="50" t="e">
        <f>IF((#REF!+#REF!+H1389)&lt;&gt;0,"a","b")</f>
        <v>#REF!</v>
      </c>
      <c r="C1389" s="54">
        <v>31</v>
      </c>
      <c r="D1389" s="68" t="s">
        <v>556</v>
      </c>
      <c r="F1389" s="89"/>
      <c r="G1389" s="90" t="s">
        <v>257</v>
      </c>
      <c r="H1389" s="360">
        <f t="shared" si="937"/>
        <v>0</v>
      </c>
      <c r="I1389" s="360">
        <f>I1619+I1849</f>
        <v>0</v>
      </c>
      <c r="J1389" s="360">
        <f t="shared" si="939"/>
        <v>0</v>
      </c>
      <c r="K1389" s="360">
        <f t="shared" si="938"/>
        <v>0</v>
      </c>
      <c r="L1389" s="360">
        <f t="shared" si="938"/>
        <v>0</v>
      </c>
      <c r="M1389" s="360">
        <f t="shared" si="938"/>
        <v>0</v>
      </c>
      <c r="N1389" s="150">
        <f t="shared" ref="N1389" si="941">N1390+N1399</f>
        <v>0</v>
      </c>
      <c r="O1389" s="60" t="s">
        <v>71</v>
      </c>
    </row>
    <row r="1390" spans="2:17" ht="20.25" customHeight="1">
      <c r="B1390" s="50" t="e">
        <f>IF((#REF!+#REF!+H1390)&lt;&gt;0,"a","b")</f>
        <v>#REF!</v>
      </c>
      <c r="C1390" s="54">
        <v>4</v>
      </c>
      <c r="D1390" s="54"/>
      <c r="F1390" s="92"/>
      <c r="G1390" s="93" t="s">
        <v>258</v>
      </c>
      <c r="H1390" s="360">
        <f t="shared" si="937"/>
        <v>0</v>
      </c>
      <c r="I1390" s="360">
        <f>I1620+I1850</f>
        <v>0</v>
      </c>
      <c r="J1390" s="360">
        <f t="shared" si="939"/>
        <v>0</v>
      </c>
      <c r="K1390" s="360">
        <f t="shared" si="938"/>
        <v>0</v>
      </c>
      <c r="L1390" s="360">
        <f t="shared" si="938"/>
        <v>0</v>
      </c>
      <c r="M1390" s="360">
        <f t="shared" si="938"/>
        <v>0</v>
      </c>
      <c r="N1390" s="151">
        <f t="shared" ref="N1390" si="942">N1391+N1398</f>
        <v>0</v>
      </c>
      <c r="O1390" s="60" t="s">
        <v>71</v>
      </c>
    </row>
    <row r="1391" spans="2:17" ht="20.25" customHeight="1">
      <c r="B1391" s="50" t="e">
        <f>IF((#REF!+#REF!+H1391)&lt;&gt;0,"a","b")</f>
        <v>#REF!</v>
      </c>
      <c r="C1391" s="54">
        <v>5</v>
      </c>
      <c r="D1391" s="54"/>
      <c r="F1391" s="89"/>
      <c r="G1391" s="95" t="s">
        <v>259</v>
      </c>
      <c r="H1391" s="360">
        <f t="shared" si="937"/>
        <v>0</v>
      </c>
      <c r="I1391" s="360">
        <f>I1621+I1851</f>
        <v>0</v>
      </c>
      <c r="J1391" s="360">
        <f t="shared" si="939"/>
        <v>0</v>
      </c>
      <c r="K1391" s="360">
        <f t="shared" si="938"/>
        <v>0</v>
      </c>
      <c r="L1391" s="360">
        <f t="shared" si="938"/>
        <v>0</v>
      </c>
      <c r="M1391" s="360">
        <f t="shared" si="938"/>
        <v>0</v>
      </c>
      <c r="N1391" s="152">
        <f t="shared" ref="N1391" si="943">SUM(N1392:N1397)</f>
        <v>0</v>
      </c>
      <c r="O1391" s="60" t="s">
        <v>71</v>
      </c>
    </row>
    <row r="1392" spans="2:17" ht="20.25" customHeight="1">
      <c r="B1392" s="50" t="e">
        <f>IF((#REF!+#REF!+H1392)&lt;&gt;0,"a","b")</f>
        <v>#REF!</v>
      </c>
      <c r="C1392" s="54">
        <v>6</v>
      </c>
      <c r="D1392" s="54"/>
      <c r="F1392" s="89"/>
      <c r="G1392" s="97" t="s">
        <v>260</v>
      </c>
      <c r="H1392" s="360">
        <f t="shared" si="937"/>
        <v>0</v>
      </c>
      <c r="I1392" s="360">
        <f t="shared" ref="I1392:I1397" si="944">I1622+I1852</f>
        <v>0</v>
      </c>
      <c r="J1392" s="360">
        <f t="shared" si="939"/>
        <v>0</v>
      </c>
      <c r="K1392" s="360">
        <f t="shared" si="938"/>
        <v>0</v>
      </c>
      <c r="L1392" s="360">
        <f t="shared" si="938"/>
        <v>0</v>
      </c>
      <c r="M1392" s="360">
        <f t="shared" si="938"/>
        <v>0</v>
      </c>
      <c r="N1392" s="138"/>
    </row>
    <row r="1393" spans="2:15" ht="20.25" customHeight="1">
      <c r="B1393" s="50" t="e">
        <f>IF((#REF!+#REF!+H1393)&lt;&gt;0,"a","b")</f>
        <v>#REF!</v>
      </c>
      <c r="C1393" s="54">
        <v>6</v>
      </c>
      <c r="D1393" s="54"/>
      <c r="F1393" s="89"/>
      <c r="G1393" s="97" t="s">
        <v>261</v>
      </c>
      <c r="H1393" s="360">
        <f t="shared" si="937"/>
        <v>0</v>
      </c>
      <c r="I1393" s="360">
        <f t="shared" si="944"/>
        <v>0</v>
      </c>
      <c r="J1393" s="360">
        <f t="shared" si="939"/>
        <v>0</v>
      </c>
      <c r="K1393" s="360">
        <f t="shared" si="938"/>
        <v>0</v>
      </c>
      <c r="L1393" s="360">
        <f t="shared" si="938"/>
        <v>0</v>
      </c>
      <c r="M1393" s="360">
        <f t="shared" si="938"/>
        <v>0</v>
      </c>
      <c r="N1393" s="138"/>
    </row>
    <row r="1394" spans="2:15" ht="20.25" customHeight="1">
      <c r="B1394" s="50" t="e">
        <f>IF((#REF!+#REF!+H1394)&lt;&gt;0,"a","b")</f>
        <v>#REF!</v>
      </c>
      <c r="C1394" s="54">
        <v>6</v>
      </c>
      <c r="D1394" s="54"/>
      <c r="F1394" s="89"/>
      <c r="G1394" s="97" t="s">
        <v>262</v>
      </c>
      <c r="H1394" s="360">
        <f t="shared" si="937"/>
        <v>0</v>
      </c>
      <c r="I1394" s="360">
        <f t="shared" si="944"/>
        <v>0</v>
      </c>
      <c r="J1394" s="360">
        <f t="shared" si="939"/>
        <v>0</v>
      </c>
      <c r="K1394" s="360">
        <f t="shared" si="938"/>
        <v>0</v>
      </c>
      <c r="L1394" s="360">
        <f t="shared" si="938"/>
        <v>0</v>
      </c>
      <c r="M1394" s="360">
        <f t="shared" si="938"/>
        <v>0</v>
      </c>
      <c r="N1394" s="138"/>
    </row>
    <row r="1395" spans="2:15" ht="20.25" customHeight="1">
      <c r="B1395" s="50" t="e">
        <f>IF((#REF!+#REF!+H1395)&lt;&gt;0,"a","b")</f>
        <v>#REF!</v>
      </c>
      <c r="C1395" s="54">
        <v>6</v>
      </c>
      <c r="D1395" s="54"/>
      <c r="F1395" s="89"/>
      <c r="G1395" s="97" t="s">
        <v>263</v>
      </c>
      <c r="H1395" s="360">
        <f t="shared" si="937"/>
        <v>0</v>
      </c>
      <c r="I1395" s="360">
        <f t="shared" si="944"/>
        <v>0</v>
      </c>
      <c r="J1395" s="360">
        <f t="shared" si="939"/>
        <v>0</v>
      </c>
      <c r="K1395" s="360">
        <f t="shared" si="938"/>
        <v>0</v>
      </c>
      <c r="L1395" s="360">
        <f t="shared" si="938"/>
        <v>0</v>
      </c>
      <c r="M1395" s="360">
        <f t="shared" si="938"/>
        <v>0</v>
      </c>
      <c r="N1395" s="138"/>
    </row>
    <row r="1396" spans="2:15" ht="20.25" customHeight="1">
      <c r="B1396" s="50" t="e">
        <f>IF((#REF!+#REF!+H1396)&lt;&gt;0,"a","b")</f>
        <v>#REF!</v>
      </c>
      <c r="C1396" s="54">
        <v>6</v>
      </c>
      <c r="D1396" s="54"/>
      <c r="F1396" s="89"/>
      <c r="G1396" s="97" t="s">
        <v>264</v>
      </c>
      <c r="H1396" s="360">
        <f t="shared" si="937"/>
        <v>0</v>
      </c>
      <c r="I1396" s="360">
        <f t="shared" si="944"/>
        <v>0</v>
      </c>
      <c r="J1396" s="360">
        <f t="shared" si="939"/>
        <v>0</v>
      </c>
      <c r="K1396" s="360">
        <f t="shared" si="938"/>
        <v>0</v>
      </c>
      <c r="L1396" s="360">
        <f t="shared" si="938"/>
        <v>0</v>
      </c>
      <c r="M1396" s="360">
        <f t="shared" si="938"/>
        <v>0</v>
      </c>
      <c r="N1396" s="138"/>
    </row>
    <row r="1397" spans="2:15" ht="20.25" customHeight="1">
      <c r="B1397" s="50" t="e">
        <f>IF((#REF!+#REF!+H1397)&lt;&gt;0,"a","b")</f>
        <v>#REF!</v>
      </c>
      <c r="C1397" s="54">
        <v>6</v>
      </c>
      <c r="D1397" s="54"/>
      <c r="F1397" s="89"/>
      <c r="G1397" s="97" t="s">
        <v>265</v>
      </c>
      <c r="H1397" s="360">
        <f t="shared" si="937"/>
        <v>0</v>
      </c>
      <c r="I1397" s="360">
        <f t="shared" si="944"/>
        <v>0</v>
      </c>
      <c r="J1397" s="360">
        <f t="shared" si="939"/>
        <v>0</v>
      </c>
      <c r="K1397" s="360">
        <f t="shared" si="938"/>
        <v>0</v>
      </c>
      <c r="L1397" s="360">
        <f t="shared" si="938"/>
        <v>0</v>
      </c>
      <c r="M1397" s="360">
        <f t="shared" si="938"/>
        <v>0</v>
      </c>
      <c r="N1397" s="138"/>
    </row>
    <row r="1398" spans="2:15" ht="20.25" customHeight="1">
      <c r="B1398" s="50" t="e">
        <f>IF((#REF!+#REF!+H1398)&lt;&gt;0,"a","b")</f>
        <v>#REF!</v>
      </c>
      <c r="C1398" s="54">
        <v>5</v>
      </c>
      <c r="D1398" s="54"/>
      <c r="F1398" s="89"/>
      <c r="G1398" s="95" t="s">
        <v>266</v>
      </c>
      <c r="H1398" s="360">
        <f t="shared" si="937"/>
        <v>0</v>
      </c>
      <c r="I1398" s="360">
        <f>I1628+I1858</f>
        <v>0</v>
      </c>
      <c r="J1398" s="360">
        <f t="shared" si="939"/>
        <v>0</v>
      </c>
      <c r="K1398" s="360">
        <f t="shared" si="938"/>
        <v>0</v>
      </c>
      <c r="L1398" s="360">
        <f t="shared" si="938"/>
        <v>0</v>
      </c>
      <c r="M1398" s="360">
        <f t="shared" si="938"/>
        <v>0</v>
      </c>
      <c r="N1398" s="154"/>
    </row>
    <row r="1399" spans="2:15" ht="20.25" customHeight="1">
      <c r="B1399" s="50" t="e">
        <f>IF((#REF!+#REF!+H1399)&lt;&gt;0,"a","b")</f>
        <v>#REF!</v>
      </c>
      <c r="C1399" s="54">
        <v>4</v>
      </c>
      <c r="D1399" s="54"/>
      <c r="F1399" s="89"/>
      <c r="G1399" s="93" t="s">
        <v>267</v>
      </c>
      <c r="H1399" s="360">
        <f t="shared" si="937"/>
        <v>0</v>
      </c>
      <c r="I1399" s="360">
        <f>I1629+I1859</f>
        <v>0</v>
      </c>
      <c r="J1399" s="360">
        <f t="shared" si="939"/>
        <v>0</v>
      </c>
      <c r="K1399" s="360">
        <f t="shared" si="938"/>
        <v>0</v>
      </c>
      <c r="L1399" s="360">
        <f t="shared" si="938"/>
        <v>0</v>
      </c>
      <c r="M1399" s="360">
        <f t="shared" si="938"/>
        <v>0</v>
      </c>
      <c r="N1399" s="153"/>
    </row>
    <row r="1400" spans="2:15" ht="20.25" customHeight="1">
      <c r="B1400" s="50" t="e">
        <f>IF((#REF!+#REF!+H1400)&lt;&gt;0,"a","b")</f>
        <v>#REF!</v>
      </c>
      <c r="C1400" s="54">
        <v>3</v>
      </c>
      <c r="D1400" s="54"/>
      <c r="F1400" s="89"/>
      <c r="G1400" s="90" t="s">
        <v>268</v>
      </c>
      <c r="H1400" s="360">
        <f t="shared" si="937"/>
        <v>100</v>
      </c>
      <c r="I1400" s="360">
        <f>I1630+I1860</f>
        <v>100</v>
      </c>
      <c r="J1400" s="360">
        <f t="shared" si="939"/>
        <v>0</v>
      </c>
      <c r="K1400" s="360">
        <f t="shared" si="938"/>
        <v>100</v>
      </c>
      <c r="L1400" s="360">
        <f t="shared" si="938"/>
        <v>100</v>
      </c>
      <c r="M1400" s="360">
        <f t="shared" si="938"/>
        <v>100</v>
      </c>
      <c r="N1400" s="150">
        <f t="shared" ref="N1400" si="945">N1401+N1402+N1405+N1441+N1442+N1443+N1444+N1445+N1452+N1453</f>
        <v>0</v>
      </c>
      <c r="O1400" s="60" t="s">
        <v>71</v>
      </c>
    </row>
    <row r="1401" spans="2:15" ht="20.25" customHeight="1">
      <c r="B1401" s="50" t="e">
        <f>IF((#REF!+#REF!+H1401)&lt;&gt;0,"a","b")</f>
        <v>#REF!</v>
      </c>
      <c r="C1401" s="54">
        <v>4</v>
      </c>
      <c r="D1401" s="54"/>
      <c r="F1401" s="89"/>
      <c r="G1401" s="93" t="s">
        <v>269</v>
      </c>
      <c r="H1401" s="360">
        <f t="shared" si="937"/>
        <v>0</v>
      </c>
      <c r="I1401" s="360">
        <f t="shared" ref="I1401:M1464" si="946">I1631+I1861</f>
        <v>0</v>
      </c>
      <c r="J1401" s="360">
        <f t="shared" si="939"/>
        <v>0</v>
      </c>
      <c r="K1401" s="360">
        <f t="shared" si="938"/>
        <v>0</v>
      </c>
      <c r="L1401" s="360">
        <f t="shared" si="938"/>
        <v>0</v>
      </c>
      <c r="M1401" s="360">
        <f t="shared" si="938"/>
        <v>0</v>
      </c>
      <c r="N1401" s="153"/>
    </row>
    <row r="1402" spans="2:15" ht="20.25" customHeight="1">
      <c r="B1402" s="50" t="e">
        <f>IF((#REF!+#REF!+H1402)&lt;&gt;0,"a","b")</f>
        <v>#REF!</v>
      </c>
      <c r="C1402" s="54">
        <v>4</v>
      </c>
      <c r="D1402" s="54"/>
      <c r="F1402" s="89"/>
      <c r="G1402" s="93" t="s">
        <v>270</v>
      </c>
      <c r="H1402" s="360">
        <f t="shared" si="937"/>
        <v>0</v>
      </c>
      <c r="I1402" s="360">
        <f t="shared" si="946"/>
        <v>0</v>
      </c>
      <c r="J1402" s="360">
        <f t="shared" si="939"/>
        <v>0</v>
      </c>
      <c r="K1402" s="360">
        <f t="shared" si="938"/>
        <v>0</v>
      </c>
      <c r="L1402" s="360">
        <f t="shared" si="938"/>
        <v>0</v>
      </c>
      <c r="M1402" s="360">
        <f t="shared" si="938"/>
        <v>0</v>
      </c>
      <c r="N1402" s="151">
        <f t="shared" ref="N1402" si="947">SUM(N1403:N1404)</f>
        <v>0</v>
      </c>
      <c r="O1402" s="60" t="s">
        <v>71</v>
      </c>
    </row>
    <row r="1403" spans="2:15" ht="20.25" customHeight="1">
      <c r="B1403" s="50" t="e">
        <f>IF((#REF!+#REF!+H1403)&lt;&gt;0,"a","b")</f>
        <v>#REF!</v>
      </c>
      <c r="C1403" s="54">
        <v>5</v>
      </c>
      <c r="D1403" s="54"/>
      <c r="F1403" s="89"/>
      <c r="G1403" s="95" t="s">
        <v>271</v>
      </c>
      <c r="H1403" s="360">
        <f t="shared" si="937"/>
        <v>0</v>
      </c>
      <c r="I1403" s="360">
        <f t="shared" si="946"/>
        <v>0</v>
      </c>
      <c r="J1403" s="360">
        <f t="shared" si="939"/>
        <v>0</v>
      </c>
      <c r="K1403" s="360">
        <f t="shared" si="938"/>
        <v>0</v>
      </c>
      <c r="L1403" s="360">
        <f t="shared" si="938"/>
        <v>0</v>
      </c>
      <c r="M1403" s="360">
        <f t="shared" si="938"/>
        <v>0</v>
      </c>
      <c r="N1403" s="154"/>
    </row>
    <row r="1404" spans="2:15" ht="20.25" customHeight="1">
      <c r="B1404" s="50" t="e">
        <f>IF((#REF!+#REF!+H1404)&lt;&gt;0,"a","b")</f>
        <v>#REF!</v>
      </c>
      <c r="C1404" s="54">
        <v>5</v>
      </c>
      <c r="D1404" s="54"/>
      <c r="F1404" s="89"/>
      <c r="G1404" s="95" t="s">
        <v>272</v>
      </c>
      <c r="H1404" s="360">
        <f t="shared" si="937"/>
        <v>0</v>
      </c>
      <c r="I1404" s="360">
        <f t="shared" si="946"/>
        <v>0</v>
      </c>
      <c r="J1404" s="360">
        <f t="shared" si="939"/>
        <v>0</v>
      </c>
      <c r="K1404" s="360">
        <f t="shared" si="938"/>
        <v>0</v>
      </c>
      <c r="L1404" s="360">
        <f t="shared" si="938"/>
        <v>0</v>
      </c>
      <c r="M1404" s="360">
        <f t="shared" si="938"/>
        <v>0</v>
      </c>
      <c r="N1404" s="154"/>
    </row>
    <row r="1405" spans="2:15" ht="20.25" customHeight="1">
      <c r="B1405" s="50" t="e">
        <f>IF((#REF!+#REF!+H1405)&lt;&gt;0,"a","b")</f>
        <v>#REF!</v>
      </c>
      <c r="C1405" s="54">
        <v>4</v>
      </c>
      <c r="D1405" s="54"/>
      <c r="F1405" s="89"/>
      <c r="G1405" s="93" t="s">
        <v>273</v>
      </c>
      <c r="H1405" s="360">
        <f t="shared" si="937"/>
        <v>0</v>
      </c>
      <c r="I1405" s="360">
        <f t="shared" si="946"/>
        <v>0</v>
      </c>
      <c r="J1405" s="360">
        <f t="shared" si="939"/>
        <v>0</v>
      </c>
      <c r="K1405" s="360">
        <f t="shared" si="938"/>
        <v>0</v>
      </c>
      <c r="L1405" s="360">
        <f t="shared" si="938"/>
        <v>0</v>
      </c>
      <c r="M1405" s="360">
        <f t="shared" si="938"/>
        <v>0</v>
      </c>
      <c r="N1405" s="151">
        <f t="shared" ref="N1405" si="948">N1406+N1407+N1408+N1409+N1421+N1425+N1426+N1427+N1428+N1429+N1430+N1431+N1439+N1440</f>
        <v>0</v>
      </c>
      <c r="O1405" s="60" t="s">
        <v>71</v>
      </c>
    </row>
    <row r="1406" spans="2:15" ht="42.75" customHeight="1">
      <c r="B1406" s="50" t="e">
        <f>IF((#REF!+#REF!+H1406)&lt;&gt;0,"a","b")</f>
        <v>#REF!</v>
      </c>
      <c r="C1406" s="54">
        <v>5</v>
      </c>
      <c r="D1406" s="54"/>
      <c r="F1406" s="89"/>
      <c r="G1406" s="95" t="s">
        <v>322</v>
      </c>
      <c r="H1406" s="360">
        <f t="shared" si="937"/>
        <v>0</v>
      </c>
      <c r="I1406" s="360">
        <f t="shared" si="946"/>
        <v>0</v>
      </c>
      <c r="J1406" s="360">
        <f t="shared" si="939"/>
        <v>0</v>
      </c>
      <c r="K1406" s="360">
        <f t="shared" si="938"/>
        <v>0</v>
      </c>
      <c r="L1406" s="360">
        <f t="shared" si="938"/>
        <v>0</v>
      </c>
      <c r="M1406" s="360">
        <f t="shared" si="938"/>
        <v>0</v>
      </c>
      <c r="N1406" s="154"/>
    </row>
    <row r="1407" spans="2:15" ht="30.75" customHeight="1">
      <c r="B1407" s="50" t="e">
        <f>IF((#REF!+#REF!+H1407)&lt;&gt;0,"a","b")</f>
        <v>#REF!</v>
      </c>
      <c r="C1407" s="54">
        <v>5</v>
      </c>
      <c r="D1407" s="54"/>
      <c r="F1407" s="89"/>
      <c r="G1407" s="111" t="s">
        <v>289</v>
      </c>
      <c r="H1407" s="360">
        <f t="shared" si="937"/>
        <v>0</v>
      </c>
      <c r="I1407" s="360">
        <f t="shared" si="946"/>
        <v>0</v>
      </c>
      <c r="J1407" s="360">
        <f t="shared" si="939"/>
        <v>0</v>
      </c>
      <c r="K1407" s="360">
        <f t="shared" si="938"/>
        <v>0</v>
      </c>
      <c r="L1407" s="360">
        <f t="shared" si="938"/>
        <v>0</v>
      </c>
      <c r="M1407" s="360">
        <f t="shared" si="938"/>
        <v>0</v>
      </c>
      <c r="N1407" s="154"/>
    </row>
    <row r="1408" spans="2:15" ht="60.75" customHeight="1">
      <c r="B1408" s="50" t="e">
        <f>IF((#REF!+#REF!+H1408)&lt;&gt;0,"a","b")</f>
        <v>#REF!</v>
      </c>
      <c r="C1408" s="54">
        <v>5</v>
      </c>
      <c r="D1408" s="54"/>
      <c r="F1408" s="89"/>
      <c r="G1408" s="111" t="s">
        <v>323</v>
      </c>
      <c r="H1408" s="360">
        <f t="shared" si="937"/>
        <v>0</v>
      </c>
      <c r="I1408" s="360">
        <f t="shared" si="946"/>
        <v>0</v>
      </c>
      <c r="J1408" s="360">
        <f t="shared" si="939"/>
        <v>0</v>
      </c>
      <c r="K1408" s="360">
        <f t="shared" si="938"/>
        <v>0</v>
      </c>
      <c r="L1408" s="360">
        <f t="shared" si="938"/>
        <v>0</v>
      </c>
      <c r="M1408" s="360">
        <f t="shared" si="938"/>
        <v>0</v>
      </c>
      <c r="N1408" s="154"/>
    </row>
    <row r="1409" spans="2:15" ht="30.75" customHeight="1">
      <c r="B1409" s="50" t="e">
        <f>IF((#REF!+#REF!+H1409)&lt;&gt;0,"a","b")</f>
        <v>#REF!</v>
      </c>
      <c r="C1409" s="54">
        <v>5</v>
      </c>
      <c r="D1409" s="54"/>
      <c r="F1409" s="89"/>
      <c r="G1409" s="95" t="s">
        <v>288</v>
      </c>
      <c r="H1409" s="360">
        <f t="shared" si="937"/>
        <v>0</v>
      </c>
      <c r="I1409" s="360">
        <f t="shared" si="946"/>
        <v>0</v>
      </c>
      <c r="J1409" s="360">
        <f t="shared" si="939"/>
        <v>0</v>
      </c>
      <c r="K1409" s="360">
        <f t="shared" si="938"/>
        <v>0</v>
      </c>
      <c r="L1409" s="360">
        <f t="shared" si="938"/>
        <v>0</v>
      </c>
      <c r="M1409" s="360">
        <f t="shared" si="938"/>
        <v>0</v>
      </c>
      <c r="N1409" s="152">
        <f t="shared" ref="N1409" si="949">SUM(N1410:N1420)</f>
        <v>0</v>
      </c>
      <c r="O1409" s="60" t="s">
        <v>71</v>
      </c>
    </row>
    <row r="1410" spans="2:15" ht="20.25" customHeight="1">
      <c r="B1410" s="50" t="e">
        <f>IF((#REF!+#REF!+H1410)&lt;&gt;0,"a","b")</f>
        <v>#REF!</v>
      </c>
      <c r="C1410" s="54">
        <v>6</v>
      </c>
      <c r="D1410" s="54"/>
      <c r="F1410" s="89"/>
      <c r="G1410" s="97" t="s">
        <v>274</v>
      </c>
      <c r="H1410" s="360">
        <f t="shared" si="937"/>
        <v>0</v>
      </c>
      <c r="I1410" s="360">
        <f t="shared" si="946"/>
        <v>0</v>
      </c>
      <c r="J1410" s="360">
        <f t="shared" si="939"/>
        <v>0</v>
      </c>
      <c r="K1410" s="360">
        <f t="shared" si="938"/>
        <v>0</v>
      </c>
      <c r="L1410" s="360">
        <f t="shared" si="938"/>
        <v>0</v>
      </c>
      <c r="M1410" s="360">
        <f t="shared" si="938"/>
        <v>0</v>
      </c>
      <c r="N1410" s="155"/>
    </row>
    <row r="1411" spans="2:15" ht="20.25" customHeight="1">
      <c r="B1411" s="50" t="e">
        <f>IF((#REF!+#REF!+H1411)&lt;&gt;0,"a","b")</f>
        <v>#REF!</v>
      </c>
      <c r="C1411" s="54">
        <v>6</v>
      </c>
      <c r="D1411" s="54"/>
      <c r="F1411" s="89"/>
      <c r="G1411" s="97" t="s">
        <v>275</v>
      </c>
      <c r="H1411" s="360">
        <f t="shared" si="937"/>
        <v>0</v>
      </c>
      <c r="I1411" s="360">
        <f t="shared" si="946"/>
        <v>0</v>
      </c>
      <c r="J1411" s="360">
        <f t="shared" si="939"/>
        <v>0</v>
      </c>
      <c r="K1411" s="360">
        <f t="shared" si="938"/>
        <v>0</v>
      </c>
      <c r="L1411" s="360">
        <f t="shared" si="938"/>
        <v>0</v>
      </c>
      <c r="M1411" s="360">
        <f t="shared" si="938"/>
        <v>0</v>
      </c>
      <c r="N1411" s="155"/>
    </row>
    <row r="1412" spans="2:15" ht="20.25" customHeight="1">
      <c r="B1412" s="50" t="e">
        <f>IF((#REF!+#REF!+H1412)&lt;&gt;0,"a","b")</f>
        <v>#REF!</v>
      </c>
      <c r="C1412" s="54">
        <v>6</v>
      </c>
      <c r="D1412" s="54"/>
      <c r="F1412" s="89"/>
      <c r="G1412" s="97" t="s">
        <v>276</v>
      </c>
      <c r="H1412" s="360">
        <f t="shared" si="937"/>
        <v>0</v>
      </c>
      <c r="I1412" s="360">
        <f t="shared" si="946"/>
        <v>0</v>
      </c>
      <c r="J1412" s="360">
        <f t="shared" si="939"/>
        <v>0</v>
      </c>
      <c r="K1412" s="360">
        <f t="shared" si="938"/>
        <v>0</v>
      </c>
      <c r="L1412" s="360">
        <f t="shared" si="938"/>
        <v>0</v>
      </c>
      <c r="M1412" s="360">
        <f t="shared" si="938"/>
        <v>0</v>
      </c>
      <c r="N1412" s="155"/>
    </row>
    <row r="1413" spans="2:15" ht="20.25" customHeight="1">
      <c r="B1413" s="50" t="e">
        <f>IF((#REF!+#REF!+H1413)&lt;&gt;0,"a","b")</f>
        <v>#REF!</v>
      </c>
      <c r="C1413" s="54">
        <v>6</v>
      </c>
      <c r="D1413" s="54"/>
      <c r="F1413" s="89"/>
      <c r="G1413" s="97" t="s">
        <v>277</v>
      </c>
      <c r="H1413" s="360">
        <f t="shared" si="937"/>
        <v>0</v>
      </c>
      <c r="I1413" s="360">
        <f t="shared" si="946"/>
        <v>0</v>
      </c>
      <c r="J1413" s="360">
        <f t="shared" si="939"/>
        <v>0</v>
      </c>
      <c r="K1413" s="360">
        <f t="shared" si="938"/>
        <v>0</v>
      </c>
      <c r="L1413" s="360">
        <f t="shared" si="938"/>
        <v>0</v>
      </c>
      <c r="M1413" s="360">
        <f t="shared" si="938"/>
        <v>0</v>
      </c>
      <c r="N1413" s="155"/>
    </row>
    <row r="1414" spans="2:15" ht="20.25" customHeight="1">
      <c r="B1414" s="50" t="e">
        <f>IF((#REF!+#REF!+H1414)&lt;&gt;0,"a","b")</f>
        <v>#REF!</v>
      </c>
      <c r="C1414" s="54">
        <v>6</v>
      </c>
      <c r="D1414" s="54"/>
      <c r="F1414" s="89"/>
      <c r="G1414" s="97" t="s">
        <v>278</v>
      </c>
      <c r="H1414" s="360">
        <f t="shared" si="937"/>
        <v>0</v>
      </c>
      <c r="I1414" s="360">
        <f t="shared" si="946"/>
        <v>0</v>
      </c>
      <c r="J1414" s="360">
        <f t="shared" si="939"/>
        <v>0</v>
      </c>
      <c r="K1414" s="360">
        <f t="shared" si="938"/>
        <v>0</v>
      </c>
      <c r="L1414" s="360">
        <f t="shared" si="938"/>
        <v>0</v>
      </c>
      <c r="M1414" s="360">
        <f t="shared" si="938"/>
        <v>0</v>
      </c>
      <c r="N1414" s="155"/>
    </row>
    <row r="1415" spans="2:15" ht="20.25" customHeight="1">
      <c r="B1415" s="50" t="e">
        <f>IF((#REF!+#REF!+H1415)&lt;&gt;0,"a","b")</f>
        <v>#REF!</v>
      </c>
      <c r="C1415" s="54">
        <v>6</v>
      </c>
      <c r="D1415" s="54"/>
      <c r="F1415" s="89"/>
      <c r="G1415" s="97" t="s">
        <v>279</v>
      </c>
      <c r="H1415" s="360">
        <f t="shared" si="937"/>
        <v>0</v>
      </c>
      <c r="I1415" s="360">
        <f t="shared" si="946"/>
        <v>0</v>
      </c>
      <c r="J1415" s="360">
        <f t="shared" si="939"/>
        <v>0</v>
      </c>
      <c r="K1415" s="360">
        <f t="shared" si="938"/>
        <v>0</v>
      </c>
      <c r="L1415" s="360">
        <f t="shared" si="938"/>
        <v>0</v>
      </c>
      <c r="M1415" s="360">
        <f t="shared" si="938"/>
        <v>0</v>
      </c>
      <c r="N1415" s="155"/>
    </row>
    <row r="1416" spans="2:15" ht="20.25" customHeight="1">
      <c r="B1416" s="50" t="e">
        <f>IF((#REF!+#REF!+H1416)&lt;&gt;0,"a","b")</f>
        <v>#REF!</v>
      </c>
      <c r="C1416" s="54">
        <v>6</v>
      </c>
      <c r="D1416" s="54"/>
      <c r="F1416" s="89"/>
      <c r="G1416" s="97" t="s">
        <v>280</v>
      </c>
      <c r="H1416" s="360">
        <f t="shared" si="937"/>
        <v>0</v>
      </c>
      <c r="I1416" s="360">
        <f t="shared" si="946"/>
        <v>0</v>
      </c>
      <c r="J1416" s="360">
        <f t="shared" si="939"/>
        <v>0</v>
      </c>
      <c r="K1416" s="360">
        <f t="shared" si="938"/>
        <v>0</v>
      </c>
      <c r="L1416" s="360">
        <f t="shared" si="938"/>
        <v>0</v>
      </c>
      <c r="M1416" s="360">
        <f t="shared" si="938"/>
        <v>0</v>
      </c>
      <c r="N1416" s="155"/>
    </row>
    <row r="1417" spans="2:15" ht="20.25" customHeight="1">
      <c r="B1417" s="50" t="e">
        <f>IF((#REF!+#REF!+H1417)&lt;&gt;0,"a","b")</f>
        <v>#REF!</v>
      </c>
      <c r="C1417" s="54">
        <v>6</v>
      </c>
      <c r="D1417" s="54"/>
      <c r="F1417" s="89"/>
      <c r="G1417" s="97" t="s">
        <v>281</v>
      </c>
      <c r="H1417" s="360">
        <f t="shared" si="937"/>
        <v>0</v>
      </c>
      <c r="I1417" s="360">
        <f t="shared" si="946"/>
        <v>0</v>
      </c>
      <c r="J1417" s="360">
        <f t="shared" si="939"/>
        <v>0</v>
      </c>
      <c r="K1417" s="360">
        <f t="shared" si="938"/>
        <v>0</v>
      </c>
      <c r="L1417" s="360">
        <f t="shared" si="938"/>
        <v>0</v>
      </c>
      <c r="M1417" s="360">
        <f t="shared" si="938"/>
        <v>0</v>
      </c>
      <c r="N1417" s="155"/>
    </row>
    <row r="1418" spans="2:15" ht="20.25" customHeight="1">
      <c r="B1418" s="50" t="e">
        <f>IF((#REF!+#REF!+H1418)&lt;&gt;0,"a","b")</f>
        <v>#REF!</v>
      </c>
      <c r="C1418" s="54">
        <v>6</v>
      </c>
      <c r="D1418" s="54"/>
      <c r="F1418" s="89"/>
      <c r="G1418" s="97" t="s">
        <v>282</v>
      </c>
      <c r="H1418" s="360">
        <f t="shared" si="937"/>
        <v>0</v>
      </c>
      <c r="I1418" s="360">
        <f t="shared" si="946"/>
        <v>0</v>
      </c>
      <c r="J1418" s="360">
        <f t="shared" si="939"/>
        <v>0</v>
      </c>
      <c r="K1418" s="360">
        <f t="shared" si="938"/>
        <v>0</v>
      </c>
      <c r="L1418" s="360">
        <f t="shared" si="938"/>
        <v>0</v>
      </c>
      <c r="M1418" s="360">
        <f t="shared" si="938"/>
        <v>0</v>
      </c>
      <c r="N1418" s="155"/>
    </row>
    <row r="1419" spans="2:15" ht="20.25" customHeight="1">
      <c r="B1419" s="50" t="e">
        <f>IF((#REF!+#REF!+H1419)&lt;&gt;0,"a","b")</f>
        <v>#REF!</v>
      </c>
      <c r="C1419" s="54">
        <v>6</v>
      </c>
      <c r="D1419" s="54"/>
      <c r="F1419" s="89"/>
      <c r="G1419" s="97" t="s">
        <v>283</v>
      </c>
      <c r="H1419" s="360">
        <f t="shared" si="937"/>
        <v>0</v>
      </c>
      <c r="I1419" s="360">
        <f t="shared" si="946"/>
        <v>0</v>
      </c>
      <c r="J1419" s="360">
        <f t="shared" si="939"/>
        <v>0</v>
      </c>
      <c r="K1419" s="360">
        <f t="shared" si="938"/>
        <v>0</v>
      </c>
      <c r="L1419" s="360">
        <f t="shared" si="938"/>
        <v>0</v>
      </c>
      <c r="M1419" s="360">
        <f t="shared" si="938"/>
        <v>0</v>
      </c>
      <c r="N1419" s="155"/>
    </row>
    <row r="1420" spans="2:15" ht="30.75" customHeight="1">
      <c r="B1420" s="50" t="e">
        <f>IF((#REF!+#REF!+H1420)&lt;&gt;0,"a","b")</f>
        <v>#REF!</v>
      </c>
      <c r="C1420" s="54">
        <v>6</v>
      </c>
      <c r="D1420" s="54"/>
      <c r="F1420" s="89"/>
      <c r="G1420" s="97" t="s">
        <v>324</v>
      </c>
      <c r="H1420" s="360">
        <f t="shared" si="937"/>
        <v>0</v>
      </c>
      <c r="I1420" s="360">
        <f t="shared" si="946"/>
        <v>0</v>
      </c>
      <c r="J1420" s="360">
        <f t="shared" si="939"/>
        <v>0</v>
      </c>
      <c r="K1420" s="360">
        <f t="shared" si="938"/>
        <v>0</v>
      </c>
      <c r="L1420" s="360">
        <f t="shared" si="938"/>
        <v>0</v>
      </c>
      <c r="M1420" s="360">
        <f t="shared" si="938"/>
        <v>0</v>
      </c>
      <c r="N1420" s="155"/>
    </row>
    <row r="1421" spans="2:15" ht="20.25" customHeight="1">
      <c r="B1421" s="50" t="e">
        <f>IF((#REF!+#REF!+H1421)&lt;&gt;0,"a","b")</f>
        <v>#REF!</v>
      </c>
      <c r="C1421" s="54">
        <v>5</v>
      </c>
      <c r="D1421" s="54"/>
      <c r="F1421" s="89"/>
      <c r="G1421" s="95" t="s">
        <v>290</v>
      </c>
      <c r="H1421" s="360">
        <f t="shared" si="937"/>
        <v>0</v>
      </c>
      <c r="I1421" s="360">
        <f t="shared" si="946"/>
        <v>0</v>
      </c>
      <c r="J1421" s="360">
        <f t="shared" si="939"/>
        <v>0</v>
      </c>
      <c r="K1421" s="360">
        <f t="shared" si="938"/>
        <v>0</v>
      </c>
      <c r="L1421" s="360">
        <f t="shared" si="938"/>
        <v>0</v>
      </c>
      <c r="M1421" s="360">
        <f t="shared" si="938"/>
        <v>0</v>
      </c>
      <c r="N1421" s="152">
        <f t="shared" ref="N1421" si="950">SUM(N1422:N1424)</f>
        <v>0</v>
      </c>
      <c r="O1421" s="60" t="s">
        <v>71</v>
      </c>
    </row>
    <row r="1422" spans="2:15" ht="20.25" customHeight="1">
      <c r="B1422" s="50" t="e">
        <f>IF((#REF!+#REF!+H1422)&lt;&gt;0,"a","b")</f>
        <v>#REF!</v>
      </c>
      <c r="C1422" s="54">
        <v>6</v>
      </c>
      <c r="D1422" s="54"/>
      <c r="F1422" s="89"/>
      <c r="G1422" s="97" t="s">
        <v>284</v>
      </c>
      <c r="H1422" s="360">
        <f t="shared" si="937"/>
        <v>0</v>
      </c>
      <c r="I1422" s="360">
        <f t="shared" si="946"/>
        <v>0</v>
      </c>
      <c r="J1422" s="360">
        <f t="shared" si="939"/>
        <v>0</v>
      </c>
      <c r="K1422" s="360">
        <f t="shared" si="938"/>
        <v>0</v>
      </c>
      <c r="L1422" s="360">
        <f t="shared" si="938"/>
        <v>0</v>
      </c>
      <c r="M1422" s="360">
        <f t="shared" si="938"/>
        <v>0</v>
      </c>
      <c r="N1422" s="155"/>
    </row>
    <row r="1423" spans="2:15" ht="20.25" customHeight="1">
      <c r="B1423" s="50" t="e">
        <f>IF((#REF!+#REF!+H1423)&lt;&gt;0,"a","b")</f>
        <v>#REF!</v>
      </c>
      <c r="C1423" s="54">
        <v>6</v>
      </c>
      <c r="D1423" s="54"/>
      <c r="F1423" s="89"/>
      <c r="G1423" s="97" t="s">
        <v>285</v>
      </c>
      <c r="H1423" s="360">
        <f t="shared" si="937"/>
        <v>0</v>
      </c>
      <c r="I1423" s="360">
        <f t="shared" si="946"/>
        <v>0</v>
      </c>
      <c r="J1423" s="360">
        <f t="shared" si="939"/>
        <v>0</v>
      </c>
      <c r="K1423" s="360">
        <f t="shared" si="938"/>
        <v>0</v>
      </c>
      <c r="L1423" s="360">
        <f t="shared" si="938"/>
        <v>0</v>
      </c>
      <c r="M1423" s="360">
        <f t="shared" si="938"/>
        <v>0</v>
      </c>
      <c r="N1423" s="155"/>
    </row>
    <row r="1424" spans="2:15" ht="30.75" customHeight="1">
      <c r="B1424" s="50" t="e">
        <f>IF((#REF!+#REF!+H1424)&lt;&gt;0,"a","b")</f>
        <v>#REF!</v>
      </c>
      <c r="C1424" s="54">
        <v>6</v>
      </c>
      <c r="D1424" s="54"/>
      <c r="F1424" s="89"/>
      <c r="G1424" s="97" t="s">
        <v>325</v>
      </c>
      <c r="H1424" s="360">
        <f t="shared" si="937"/>
        <v>0</v>
      </c>
      <c r="I1424" s="360">
        <f t="shared" si="946"/>
        <v>0</v>
      </c>
      <c r="J1424" s="360">
        <f t="shared" si="939"/>
        <v>0</v>
      </c>
      <c r="K1424" s="360">
        <f t="shared" si="938"/>
        <v>0</v>
      </c>
      <c r="L1424" s="360">
        <f t="shared" si="938"/>
        <v>0</v>
      </c>
      <c r="M1424" s="360">
        <f t="shared" si="938"/>
        <v>0</v>
      </c>
      <c r="N1424" s="155"/>
    </row>
    <row r="1425" spans="2:15" ht="30.75" customHeight="1">
      <c r="B1425" s="50" t="e">
        <f>IF((#REF!+#REF!+H1425)&lt;&gt;0,"a","b")</f>
        <v>#REF!</v>
      </c>
      <c r="C1425" s="54">
        <v>5</v>
      </c>
      <c r="D1425" s="54"/>
      <c r="F1425" s="89"/>
      <c r="G1425" s="95" t="s">
        <v>326</v>
      </c>
      <c r="H1425" s="360">
        <f t="shared" si="937"/>
        <v>0</v>
      </c>
      <c r="I1425" s="360">
        <f t="shared" si="946"/>
        <v>0</v>
      </c>
      <c r="J1425" s="360">
        <f t="shared" si="939"/>
        <v>0</v>
      </c>
      <c r="K1425" s="360">
        <f t="shared" si="938"/>
        <v>0</v>
      </c>
      <c r="L1425" s="360">
        <f t="shared" si="938"/>
        <v>0</v>
      </c>
      <c r="M1425" s="360">
        <f t="shared" si="938"/>
        <v>0</v>
      </c>
      <c r="N1425" s="154"/>
    </row>
    <row r="1426" spans="2:15" ht="34.5" customHeight="1">
      <c r="B1426" s="50" t="e">
        <f>IF((#REF!+#REF!+H1426)&lt;&gt;0,"a","b")</f>
        <v>#REF!</v>
      </c>
      <c r="C1426" s="54">
        <v>5</v>
      </c>
      <c r="D1426" s="54"/>
      <c r="F1426" s="89"/>
      <c r="G1426" s="128" t="s">
        <v>460</v>
      </c>
      <c r="H1426" s="360">
        <f t="shared" si="937"/>
        <v>0</v>
      </c>
      <c r="I1426" s="360">
        <f t="shared" si="946"/>
        <v>0</v>
      </c>
      <c r="J1426" s="360">
        <f t="shared" si="939"/>
        <v>0</v>
      </c>
      <c r="K1426" s="360">
        <f t="shared" si="938"/>
        <v>0</v>
      </c>
      <c r="L1426" s="360">
        <f t="shared" si="938"/>
        <v>0</v>
      </c>
      <c r="M1426" s="360">
        <f t="shared" si="938"/>
        <v>0</v>
      </c>
      <c r="N1426" s="154"/>
    </row>
    <row r="1427" spans="2:15" ht="34.5" customHeight="1">
      <c r="B1427" s="50" t="e">
        <f>IF((#REF!+#REF!+H1427)&lt;&gt;0,"a","b")</f>
        <v>#REF!</v>
      </c>
      <c r="C1427" s="54">
        <v>5</v>
      </c>
      <c r="D1427" s="54"/>
      <c r="F1427" s="89"/>
      <c r="G1427" s="95" t="s">
        <v>327</v>
      </c>
      <c r="H1427" s="360">
        <f t="shared" si="937"/>
        <v>0</v>
      </c>
      <c r="I1427" s="360">
        <f t="shared" si="946"/>
        <v>0</v>
      </c>
      <c r="J1427" s="360">
        <f t="shared" si="939"/>
        <v>0</v>
      </c>
      <c r="K1427" s="360">
        <f t="shared" si="938"/>
        <v>0</v>
      </c>
      <c r="L1427" s="360">
        <f t="shared" si="938"/>
        <v>0</v>
      </c>
      <c r="M1427" s="360">
        <f t="shared" si="938"/>
        <v>0</v>
      </c>
      <c r="N1427" s="154"/>
    </row>
    <row r="1428" spans="2:15" ht="50.25" customHeight="1">
      <c r="B1428" s="50" t="e">
        <f>IF((#REF!+#REF!+H1428)&lt;&gt;0,"a","b")</f>
        <v>#REF!</v>
      </c>
      <c r="C1428" s="54">
        <v>5</v>
      </c>
      <c r="D1428" s="54"/>
      <c r="F1428" s="89"/>
      <c r="G1428" s="95" t="s">
        <v>328</v>
      </c>
      <c r="H1428" s="360">
        <f t="shared" si="937"/>
        <v>0</v>
      </c>
      <c r="I1428" s="360">
        <f t="shared" si="946"/>
        <v>0</v>
      </c>
      <c r="J1428" s="360">
        <f t="shared" si="939"/>
        <v>0</v>
      </c>
      <c r="K1428" s="360">
        <f t="shared" si="938"/>
        <v>0</v>
      </c>
      <c r="L1428" s="360">
        <f t="shared" si="938"/>
        <v>0</v>
      </c>
      <c r="M1428" s="360">
        <f t="shared" si="938"/>
        <v>0</v>
      </c>
      <c r="N1428" s="154"/>
    </row>
    <row r="1429" spans="2:15" ht="20.25" customHeight="1">
      <c r="B1429" s="50" t="e">
        <f>IF((#REF!+#REF!+H1429)&lt;&gt;0,"a","b")</f>
        <v>#REF!</v>
      </c>
      <c r="C1429" s="54">
        <v>5</v>
      </c>
      <c r="D1429" s="54"/>
      <c r="F1429" s="89"/>
      <c r="G1429" s="95" t="s">
        <v>329</v>
      </c>
      <c r="H1429" s="360">
        <f t="shared" si="937"/>
        <v>0</v>
      </c>
      <c r="I1429" s="360">
        <f t="shared" si="946"/>
        <v>0</v>
      </c>
      <c r="J1429" s="360">
        <f t="shared" si="939"/>
        <v>0</v>
      </c>
      <c r="K1429" s="360">
        <f t="shared" si="938"/>
        <v>0</v>
      </c>
      <c r="L1429" s="360">
        <f t="shared" si="938"/>
        <v>0</v>
      </c>
      <c r="M1429" s="360">
        <f t="shared" si="938"/>
        <v>0</v>
      </c>
      <c r="N1429" s="154"/>
    </row>
    <row r="1430" spans="2:15" ht="20.25" customHeight="1">
      <c r="B1430" s="50" t="e">
        <f>IF((#REF!+#REF!+H1430)&lt;&gt;0,"a","b")</f>
        <v>#REF!</v>
      </c>
      <c r="C1430" s="54">
        <v>5</v>
      </c>
      <c r="D1430" s="54"/>
      <c r="F1430" s="89"/>
      <c r="G1430" s="95" t="s">
        <v>330</v>
      </c>
      <c r="H1430" s="360">
        <f t="shared" si="937"/>
        <v>0</v>
      </c>
      <c r="I1430" s="360">
        <f t="shared" si="946"/>
        <v>0</v>
      </c>
      <c r="J1430" s="360">
        <f t="shared" si="939"/>
        <v>0</v>
      </c>
      <c r="K1430" s="360">
        <f t="shared" si="938"/>
        <v>0</v>
      </c>
      <c r="L1430" s="360">
        <f t="shared" si="938"/>
        <v>0</v>
      </c>
      <c r="M1430" s="360">
        <f t="shared" si="938"/>
        <v>0</v>
      </c>
      <c r="N1430" s="154"/>
    </row>
    <row r="1431" spans="2:15" ht="20.25" customHeight="1">
      <c r="B1431" s="50" t="e">
        <f>IF((#REF!+#REF!+H1431)&lt;&gt;0,"a","b")</f>
        <v>#REF!</v>
      </c>
      <c r="C1431" s="54">
        <v>5</v>
      </c>
      <c r="D1431" s="54"/>
      <c r="F1431" s="89"/>
      <c r="G1431" s="95" t="s">
        <v>331</v>
      </c>
      <c r="H1431" s="360">
        <f t="shared" si="937"/>
        <v>0</v>
      </c>
      <c r="I1431" s="360">
        <f t="shared" si="946"/>
        <v>0</v>
      </c>
      <c r="J1431" s="360">
        <f t="shared" si="939"/>
        <v>0</v>
      </c>
      <c r="K1431" s="360">
        <f t="shared" si="938"/>
        <v>0</v>
      </c>
      <c r="L1431" s="360">
        <f t="shared" si="938"/>
        <v>0</v>
      </c>
      <c r="M1431" s="360">
        <f t="shared" si="938"/>
        <v>0</v>
      </c>
      <c r="N1431" s="152">
        <f t="shared" ref="N1431" si="951">SUM(N1432:N1438)</f>
        <v>0</v>
      </c>
      <c r="O1431" s="60" t="s">
        <v>71</v>
      </c>
    </row>
    <row r="1432" spans="2:15" ht="23.25" customHeight="1">
      <c r="B1432" s="50" t="e">
        <f>IF((#REF!+#REF!+H1432)&lt;&gt;0,"a","b")</f>
        <v>#REF!</v>
      </c>
      <c r="C1432" s="54">
        <v>6</v>
      </c>
      <c r="D1432" s="54"/>
      <c r="F1432" s="89"/>
      <c r="G1432" s="97" t="s">
        <v>291</v>
      </c>
      <c r="H1432" s="360">
        <f t="shared" si="937"/>
        <v>0</v>
      </c>
      <c r="I1432" s="360">
        <f t="shared" si="946"/>
        <v>0</v>
      </c>
      <c r="J1432" s="360">
        <f t="shared" si="939"/>
        <v>0</v>
      </c>
      <c r="K1432" s="360">
        <f t="shared" si="938"/>
        <v>0</v>
      </c>
      <c r="L1432" s="360">
        <f t="shared" si="938"/>
        <v>0</v>
      </c>
      <c r="M1432" s="360">
        <f t="shared" si="938"/>
        <v>0</v>
      </c>
      <c r="N1432" s="155"/>
    </row>
    <row r="1433" spans="2:15" ht="20.25" customHeight="1">
      <c r="B1433" s="50" t="e">
        <f>IF((#REF!+#REF!+H1433)&lt;&gt;0,"a","b")</f>
        <v>#REF!</v>
      </c>
      <c r="C1433" s="54">
        <v>6</v>
      </c>
      <c r="D1433" s="54"/>
      <c r="F1433" s="89"/>
      <c r="G1433" s="97" t="s">
        <v>292</v>
      </c>
      <c r="H1433" s="360">
        <f t="shared" si="937"/>
        <v>0</v>
      </c>
      <c r="I1433" s="360">
        <f t="shared" si="946"/>
        <v>0</v>
      </c>
      <c r="J1433" s="360">
        <f t="shared" si="939"/>
        <v>0</v>
      </c>
      <c r="K1433" s="360">
        <f t="shared" si="938"/>
        <v>0</v>
      </c>
      <c r="L1433" s="360">
        <f t="shared" si="938"/>
        <v>0</v>
      </c>
      <c r="M1433" s="360">
        <f t="shared" si="938"/>
        <v>0</v>
      </c>
      <c r="N1433" s="155"/>
    </row>
    <row r="1434" spans="2:15" ht="23.25" customHeight="1">
      <c r="B1434" s="50" t="e">
        <f>IF((#REF!+#REF!+H1434)&lt;&gt;0,"a","b")</f>
        <v>#REF!</v>
      </c>
      <c r="C1434" s="54">
        <v>6</v>
      </c>
      <c r="D1434" s="54"/>
      <c r="F1434" s="89"/>
      <c r="G1434" s="97" t="s">
        <v>293</v>
      </c>
      <c r="H1434" s="360">
        <f t="shared" si="937"/>
        <v>0</v>
      </c>
      <c r="I1434" s="360">
        <f t="shared" si="946"/>
        <v>0</v>
      </c>
      <c r="J1434" s="360">
        <f t="shared" si="939"/>
        <v>0</v>
      </c>
      <c r="K1434" s="360">
        <f t="shared" si="938"/>
        <v>0</v>
      </c>
      <c r="L1434" s="360">
        <f t="shared" si="938"/>
        <v>0</v>
      </c>
      <c r="M1434" s="360">
        <f t="shared" si="938"/>
        <v>0</v>
      </c>
      <c r="N1434" s="155"/>
    </row>
    <row r="1435" spans="2:15" ht="31.5" customHeight="1">
      <c r="B1435" s="50" t="e">
        <f>IF((#REF!+#REF!+H1435)&lt;&gt;0,"a","b")</f>
        <v>#REF!</v>
      </c>
      <c r="C1435" s="54">
        <v>6</v>
      </c>
      <c r="D1435" s="54"/>
      <c r="F1435" s="89"/>
      <c r="G1435" s="97" t="s">
        <v>294</v>
      </c>
      <c r="H1435" s="360">
        <f t="shared" si="937"/>
        <v>0</v>
      </c>
      <c r="I1435" s="360">
        <f t="shared" si="946"/>
        <v>0</v>
      </c>
      <c r="J1435" s="360">
        <f t="shared" si="939"/>
        <v>0</v>
      </c>
      <c r="K1435" s="360">
        <f t="shared" si="938"/>
        <v>0</v>
      </c>
      <c r="L1435" s="360">
        <f t="shared" si="938"/>
        <v>0</v>
      </c>
      <c r="M1435" s="360">
        <f t="shared" si="938"/>
        <v>0</v>
      </c>
      <c r="N1435" s="155"/>
    </row>
    <row r="1436" spans="2:15" ht="33.75" customHeight="1">
      <c r="B1436" s="50" t="e">
        <f>IF((#REF!+#REF!+H1436)&lt;&gt;0,"a","b")</f>
        <v>#REF!</v>
      </c>
      <c r="C1436" s="54">
        <v>6</v>
      </c>
      <c r="D1436" s="54"/>
      <c r="F1436" s="89"/>
      <c r="G1436" s="97" t="s">
        <v>332</v>
      </c>
      <c r="H1436" s="360">
        <f t="shared" si="937"/>
        <v>0</v>
      </c>
      <c r="I1436" s="360">
        <f t="shared" si="946"/>
        <v>0</v>
      </c>
      <c r="J1436" s="360">
        <f t="shared" si="939"/>
        <v>0</v>
      </c>
      <c r="K1436" s="360">
        <f t="shared" si="938"/>
        <v>0</v>
      </c>
      <c r="L1436" s="360">
        <f t="shared" si="938"/>
        <v>0</v>
      </c>
      <c r="M1436" s="360">
        <f t="shared" si="938"/>
        <v>0</v>
      </c>
      <c r="N1436" s="155"/>
    </row>
    <row r="1437" spans="2:15" ht="34.5" customHeight="1">
      <c r="B1437" s="50" t="e">
        <f>IF((#REF!+#REF!+H1437)&lt;&gt;0,"a","b")</f>
        <v>#REF!</v>
      </c>
      <c r="C1437" s="54">
        <v>6</v>
      </c>
      <c r="D1437" s="54"/>
      <c r="F1437" s="89"/>
      <c r="G1437" s="97" t="s">
        <v>333</v>
      </c>
      <c r="H1437" s="360">
        <f t="shared" si="937"/>
        <v>0</v>
      </c>
      <c r="I1437" s="360">
        <f t="shared" si="946"/>
        <v>0</v>
      </c>
      <c r="J1437" s="360">
        <f t="shared" si="939"/>
        <v>0</v>
      </c>
      <c r="K1437" s="360">
        <f t="shared" si="938"/>
        <v>0</v>
      </c>
      <c r="L1437" s="360">
        <f t="shared" si="938"/>
        <v>0</v>
      </c>
      <c r="M1437" s="360">
        <f t="shared" si="938"/>
        <v>0</v>
      </c>
      <c r="N1437" s="155"/>
    </row>
    <row r="1438" spans="2:15" ht="33.75" customHeight="1">
      <c r="B1438" s="50" t="e">
        <f>IF((#REF!+#REF!+H1438)&lt;&gt;0,"a","b")</f>
        <v>#REF!</v>
      </c>
      <c r="C1438" s="54">
        <v>6</v>
      </c>
      <c r="D1438" s="54"/>
      <c r="F1438" s="89"/>
      <c r="G1438" s="97" t="s">
        <v>334</v>
      </c>
      <c r="H1438" s="360">
        <f t="shared" si="937"/>
        <v>0</v>
      </c>
      <c r="I1438" s="360">
        <f t="shared" si="946"/>
        <v>0</v>
      </c>
      <c r="J1438" s="360">
        <f t="shared" si="939"/>
        <v>0</v>
      </c>
      <c r="K1438" s="360">
        <f t="shared" si="938"/>
        <v>0</v>
      </c>
      <c r="L1438" s="360">
        <f t="shared" si="938"/>
        <v>0</v>
      </c>
      <c r="M1438" s="360">
        <f t="shared" si="938"/>
        <v>0</v>
      </c>
      <c r="N1438" s="155"/>
    </row>
    <row r="1439" spans="2:15" ht="34.5" customHeight="1">
      <c r="B1439" s="50" t="e">
        <f>IF((#REF!+#REF!+H1439)&lt;&gt;0,"a","b")</f>
        <v>#REF!</v>
      </c>
      <c r="C1439" s="54">
        <v>5</v>
      </c>
      <c r="D1439" s="54"/>
      <c r="F1439" s="89"/>
      <c r="G1439" s="95" t="s">
        <v>335</v>
      </c>
      <c r="H1439" s="360">
        <f t="shared" si="937"/>
        <v>0</v>
      </c>
      <c r="I1439" s="360">
        <f t="shared" si="946"/>
        <v>0</v>
      </c>
      <c r="J1439" s="360">
        <f t="shared" si="939"/>
        <v>0</v>
      </c>
      <c r="K1439" s="360">
        <f t="shared" si="938"/>
        <v>0</v>
      </c>
      <c r="L1439" s="360">
        <f t="shared" si="938"/>
        <v>0</v>
      </c>
      <c r="M1439" s="360">
        <f t="shared" si="938"/>
        <v>0</v>
      </c>
      <c r="N1439" s="156"/>
    </row>
    <row r="1440" spans="2:15" ht="24.75" customHeight="1">
      <c r="B1440" s="50" t="e">
        <f>IF((#REF!+#REF!+H1440)&lt;&gt;0,"a","b")</f>
        <v>#REF!</v>
      </c>
      <c r="C1440" s="54">
        <v>5</v>
      </c>
      <c r="D1440" s="54"/>
      <c r="F1440" s="89"/>
      <c r="G1440" s="95" t="s">
        <v>336</v>
      </c>
      <c r="H1440" s="360">
        <f t="shared" si="937"/>
        <v>0</v>
      </c>
      <c r="I1440" s="360">
        <f t="shared" si="946"/>
        <v>0</v>
      </c>
      <c r="J1440" s="360">
        <f t="shared" si="939"/>
        <v>0</v>
      </c>
      <c r="K1440" s="360">
        <f t="shared" si="938"/>
        <v>0</v>
      </c>
      <c r="L1440" s="360">
        <f t="shared" si="938"/>
        <v>0</v>
      </c>
      <c r="M1440" s="360">
        <f t="shared" si="938"/>
        <v>0</v>
      </c>
      <c r="N1440" s="156"/>
    </row>
    <row r="1441" spans="2:18" ht="27.75" customHeight="1">
      <c r="B1441" s="50" t="e">
        <f>IF((#REF!+#REF!+H1441)&lt;&gt;0,"a","b")</f>
        <v>#REF!</v>
      </c>
      <c r="C1441" s="54">
        <v>4</v>
      </c>
      <c r="D1441" s="54"/>
      <c r="F1441" s="89"/>
      <c r="G1441" s="93" t="s">
        <v>337</v>
      </c>
      <c r="H1441" s="360">
        <f t="shared" si="937"/>
        <v>0</v>
      </c>
      <c r="I1441" s="360">
        <f t="shared" si="946"/>
        <v>0</v>
      </c>
      <c r="J1441" s="360">
        <f t="shared" si="939"/>
        <v>0</v>
      </c>
      <c r="K1441" s="360">
        <f t="shared" si="938"/>
        <v>0</v>
      </c>
      <c r="L1441" s="360">
        <f t="shared" si="938"/>
        <v>0</v>
      </c>
      <c r="M1441" s="360">
        <f t="shared" si="938"/>
        <v>0</v>
      </c>
      <c r="N1441" s="153"/>
    </row>
    <row r="1442" spans="2:18" ht="23.25" customHeight="1">
      <c r="B1442" s="50" t="e">
        <f>IF((#REF!+#REF!+H1442)&lt;&gt;0,"a","b")</f>
        <v>#REF!</v>
      </c>
      <c r="C1442" s="54">
        <v>4</v>
      </c>
      <c r="D1442" s="54"/>
      <c r="F1442" s="89"/>
      <c r="G1442" s="93" t="s">
        <v>338</v>
      </c>
      <c r="H1442" s="360">
        <f t="shared" si="937"/>
        <v>0</v>
      </c>
      <c r="I1442" s="360">
        <f t="shared" si="946"/>
        <v>0</v>
      </c>
      <c r="J1442" s="360">
        <f t="shared" si="939"/>
        <v>0</v>
      </c>
      <c r="K1442" s="360">
        <f t="shared" si="938"/>
        <v>0</v>
      </c>
      <c r="L1442" s="360">
        <f t="shared" si="938"/>
        <v>0</v>
      </c>
      <c r="M1442" s="360">
        <f t="shared" si="938"/>
        <v>0</v>
      </c>
      <c r="N1442" s="153"/>
    </row>
    <row r="1443" spans="2:18" ht="24" customHeight="1">
      <c r="B1443" s="50" t="e">
        <f>IF((#REF!+#REF!+H1443)&lt;&gt;0,"a","b")</f>
        <v>#REF!</v>
      </c>
      <c r="C1443" s="54">
        <v>4</v>
      </c>
      <c r="D1443" s="54"/>
      <c r="F1443" s="89"/>
      <c r="G1443" s="93" t="s">
        <v>339</v>
      </c>
      <c r="H1443" s="360">
        <f t="shared" si="937"/>
        <v>0</v>
      </c>
      <c r="I1443" s="360">
        <f t="shared" si="946"/>
        <v>0</v>
      </c>
      <c r="J1443" s="360">
        <f t="shared" si="939"/>
        <v>0</v>
      </c>
      <c r="K1443" s="360">
        <f t="shared" si="938"/>
        <v>0</v>
      </c>
      <c r="L1443" s="360">
        <f t="shared" si="938"/>
        <v>0</v>
      </c>
      <c r="M1443" s="360">
        <f t="shared" si="938"/>
        <v>0</v>
      </c>
      <c r="N1443" s="153"/>
    </row>
    <row r="1444" spans="2:18" ht="34.5" customHeight="1">
      <c r="B1444" s="50" t="e">
        <f>IF((#REF!+#REF!+H1444)&lt;&gt;0,"a","b")</f>
        <v>#REF!</v>
      </c>
      <c r="C1444" s="54">
        <v>4</v>
      </c>
      <c r="D1444" s="54"/>
      <c r="F1444" s="89"/>
      <c r="G1444" s="93" t="s">
        <v>340</v>
      </c>
      <c r="H1444" s="360">
        <f t="shared" si="937"/>
        <v>0</v>
      </c>
      <c r="I1444" s="360">
        <f t="shared" si="946"/>
        <v>0</v>
      </c>
      <c r="J1444" s="360">
        <f t="shared" si="939"/>
        <v>0</v>
      </c>
      <c r="K1444" s="360">
        <f t="shared" si="938"/>
        <v>0</v>
      </c>
      <c r="L1444" s="360">
        <f t="shared" si="938"/>
        <v>0</v>
      </c>
      <c r="M1444" s="360">
        <f t="shared" si="938"/>
        <v>0</v>
      </c>
      <c r="N1444" s="153"/>
    </row>
    <row r="1445" spans="2:18" ht="33" customHeight="1">
      <c r="B1445" s="50" t="e">
        <f>IF((#REF!+#REF!+H1445)&lt;&gt;0,"a","b")</f>
        <v>#REF!</v>
      </c>
      <c r="C1445" s="54">
        <v>4</v>
      </c>
      <c r="D1445" s="54"/>
      <c r="F1445" s="89"/>
      <c r="G1445" s="93" t="s">
        <v>341</v>
      </c>
      <c r="H1445" s="360">
        <f t="shared" si="937"/>
        <v>0</v>
      </c>
      <c r="I1445" s="360">
        <f t="shared" si="946"/>
        <v>0</v>
      </c>
      <c r="J1445" s="360">
        <f t="shared" si="939"/>
        <v>0</v>
      </c>
      <c r="K1445" s="360">
        <f t="shared" si="938"/>
        <v>0</v>
      </c>
      <c r="L1445" s="360">
        <f t="shared" si="938"/>
        <v>0</v>
      </c>
      <c r="M1445" s="360">
        <f t="shared" si="938"/>
        <v>0</v>
      </c>
      <c r="N1445" s="151">
        <f t="shared" ref="N1445" si="952">SUM(N1446:N1451)</f>
        <v>0</v>
      </c>
      <c r="O1445" s="60" t="s">
        <v>71</v>
      </c>
    </row>
    <row r="1446" spans="2:18" ht="20.25" customHeight="1">
      <c r="B1446" s="50" t="e">
        <f>IF((#REF!+#REF!+H1446)&lt;&gt;0,"a","b")</f>
        <v>#REF!</v>
      </c>
      <c r="C1446" s="54">
        <v>5</v>
      </c>
      <c r="D1446" s="54"/>
      <c r="F1446" s="89"/>
      <c r="G1446" s="95" t="s">
        <v>342</v>
      </c>
      <c r="H1446" s="360">
        <f t="shared" si="937"/>
        <v>0</v>
      </c>
      <c r="I1446" s="360">
        <f t="shared" si="946"/>
        <v>0</v>
      </c>
      <c r="J1446" s="360">
        <f t="shared" si="939"/>
        <v>0</v>
      </c>
      <c r="K1446" s="360">
        <f t="shared" si="938"/>
        <v>0</v>
      </c>
      <c r="L1446" s="360">
        <f t="shared" si="938"/>
        <v>0</v>
      </c>
      <c r="M1446" s="360">
        <f t="shared" si="938"/>
        <v>0</v>
      </c>
      <c r="N1446" s="156"/>
      <c r="R1446" s="1">
        <f>82+55</f>
        <v>137</v>
      </c>
    </row>
    <row r="1447" spans="2:18" ht="20.25" customHeight="1">
      <c r="B1447" s="50" t="e">
        <f>IF((#REF!+#REF!+H1447)&lt;&gt;0,"a","b")</f>
        <v>#REF!</v>
      </c>
      <c r="C1447" s="54">
        <v>5</v>
      </c>
      <c r="D1447" s="54"/>
      <c r="F1447" s="89"/>
      <c r="G1447" s="95" t="s">
        <v>343</v>
      </c>
      <c r="H1447" s="360">
        <f t="shared" si="937"/>
        <v>0</v>
      </c>
      <c r="I1447" s="360">
        <f t="shared" si="946"/>
        <v>0</v>
      </c>
      <c r="J1447" s="360">
        <f t="shared" si="939"/>
        <v>0</v>
      </c>
      <c r="K1447" s="360">
        <f t="shared" si="938"/>
        <v>0</v>
      </c>
      <c r="L1447" s="360">
        <f t="shared" si="938"/>
        <v>0</v>
      </c>
      <c r="M1447" s="360">
        <f t="shared" si="938"/>
        <v>0</v>
      </c>
      <c r="N1447" s="156"/>
    </row>
    <row r="1448" spans="2:18" ht="35.25" customHeight="1">
      <c r="B1448" s="50" t="e">
        <f>IF((#REF!+#REF!+H1448)&lt;&gt;0,"a","b")</f>
        <v>#REF!</v>
      </c>
      <c r="C1448" s="54">
        <v>5</v>
      </c>
      <c r="D1448" s="54"/>
      <c r="F1448" s="89"/>
      <c r="G1448" s="95" t="s">
        <v>344</v>
      </c>
      <c r="H1448" s="360">
        <f t="shared" si="937"/>
        <v>0</v>
      </c>
      <c r="I1448" s="360">
        <f t="shared" si="946"/>
        <v>0</v>
      </c>
      <c r="J1448" s="360">
        <f t="shared" si="939"/>
        <v>0</v>
      </c>
      <c r="K1448" s="360">
        <f t="shared" si="938"/>
        <v>0</v>
      </c>
      <c r="L1448" s="360">
        <f t="shared" si="938"/>
        <v>0</v>
      </c>
      <c r="M1448" s="360">
        <f t="shared" si="938"/>
        <v>0</v>
      </c>
      <c r="N1448" s="156"/>
    </row>
    <row r="1449" spans="2:18" ht="20.25" customHeight="1">
      <c r="B1449" s="50" t="e">
        <f>IF((#REF!+#REF!+H1449)&lt;&gt;0,"a","b")</f>
        <v>#REF!</v>
      </c>
      <c r="C1449" s="54">
        <v>5</v>
      </c>
      <c r="D1449" s="54"/>
      <c r="F1449" s="89"/>
      <c r="G1449" s="95" t="s">
        <v>345</v>
      </c>
      <c r="H1449" s="360">
        <f t="shared" si="937"/>
        <v>0</v>
      </c>
      <c r="I1449" s="360">
        <f t="shared" si="946"/>
        <v>0</v>
      </c>
      <c r="J1449" s="360">
        <f t="shared" si="939"/>
        <v>0</v>
      </c>
      <c r="K1449" s="360">
        <f t="shared" si="938"/>
        <v>0</v>
      </c>
      <c r="L1449" s="360">
        <f t="shared" si="938"/>
        <v>0</v>
      </c>
      <c r="M1449" s="360">
        <f t="shared" si="938"/>
        <v>0</v>
      </c>
      <c r="N1449" s="156"/>
    </row>
    <row r="1450" spans="2:18" ht="30.75" customHeight="1">
      <c r="B1450" s="50" t="e">
        <f>IF((#REF!+#REF!+H1450)&lt;&gt;0,"a","b")</f>
        <v>#REF!</v>
      </c>
      <c r="C1450" s="54">
        <v>5</v>
      </c>
      <c r="D1450" s="54"/>
      <c r="F1450" s="89"/>
      <c r="G1450" s="95" t="s">
        <v>346</v>
      </c>
      <c r="H1450" s="360">
        <f t="shared" si="937"/>
        <v>0</v>
      </c>
      <c r="I1450" s="360">
        <f t="shared" si="946"/>
        <v>0</v>
      </c>
      <c r="J1450" s="360">
        <f t="shared" si="939"/>
        <v>0</v>
      </c>
      <c r="K1450" s="360">
        <f t="shared" si="938"/>
        <v>0</v>
      </c>
      <c r="L1450" s="360">
        <f t="shared" si="938"/>
        <v>0</v>
      </c>
      <c r="M1450" s="360">
        <f t="shared" si="938"/>
        <v>0</v>
      </c>
      <c r="N1450" s="156"/>
    </row>
    <row r="1451" spans="2:18" ht="30.75" customHeight="1">
      <c r="B1451" s="50" t="e">
        <f>IF((#REF!+#REF!+H1451)&lt;&gt;0,"a","b")</f>
        <v>#REF!</v>
      </c>
      <c r="C1451" s="54">
        <v>5</v>
      </c>
      <c r="D1451" s="54"/>
      <c r="F1451" s="89"/>
      <c r="G1451" s="95" t="s">
        <v>347</v>
      </c>
      <c r="H1451" s="360">
        <f t="shared" ref="H1451:H1514" si="953">H1681+H1911</f>
        <v>0</v>
      </c>
      <c r="I1451" s="360">
        <f t="shared" si="946"/>
        <v>0</v>
      </c>
      <c r="J1451" s="360">
        <f t="shared" si="939"/>
        <v>0</v>
      </c>
      <c r="K1451" s="360">
        <f t="shared" si="939"/>
        <v>0</v>
      </c>
      <c r="L1451" s="360">
        <f t="shared" si="939"/>
        <v>0</v>
      </c>
      <c r="M1451" s="360">
        <f t="shared" si="939"/>
        <v>0</v>
      </c>
      <c r="N1451" s="156"/>
    </row>
    <row r="1452" spans="2:18" ht="20.25" customHeight="1">
      <c r="B1452" s="50" t="e">
        <f>IF((#REF!+#REF!+H1452)&lt;&gt;0,"a","b")</f>
        <v>#REF!</v>
      </c>
      <c r="C1452" s="54">
        <v>4</v>
      </c>
      <c r="D1452" s="54"/>
      <c r="F1452" s="89"/>
      <c r="G1452" s="93" t="s">
        <v>348</v>
      </c>
      <c r="H1452" s="360">
        <f t="shared" si="953"/>
        <v>0</v>
      </c>
      <c r="I1452" s="360">
        <f t="shared" si="946"/>
        <v>0</v>
      </c>
      <c r="J1452" s="360">
        <f t="shared" si="946"/>
        <v>0</v>
      </c>
      <c r="K1452" s="360">
        <f t="shared" si="946"/>
        <v>0</v>
      </c>
      <c r="L1452" s="360">
        <f t="shared" si="946"/>
        <v>0</v>
      </c>
      <c r="M1452" s="360">
        <f t="shared" si="946"/>
        <v>0</v>
      </c>
      <c r="N1452" s="153"/>
    </row>
    <row r="1453" spans="2:18" ht="20.25" customHeight="1">
      <c r="B1453" s="50" t="e">
        <f>IF((#REF!+#REF!+H1453)&lt;&gt;0,"a","b")</f>
        <v>#REF!</v>
      </c>
      <c r="C1453" s="54">
        <v>4</v>
      </c>
      <c r="D1453" s="54"/>
      <c r="F1453" s="89"/>
      <c r="G1453" s="93" t="s">
        <v>349</v>
      </c>
      <c r="H1453" s="360">
        <f t="shared" si="953"/>
        <v>100</v>
      </c>
      <c r="I1453" s="360">
        <f t="shared" si="946"/>
        <v>100</v>
      </c>
      <c r="J1453" s="360">
        <f t="shared" si="946"/>
        <v>0</v>
      </c>
      <c r="K1453" s="360">
        <f t="shared" si="946"/>
        <v>100</v>
      </c>
      <c r="L1453" s="360">
        <f t="shared" si="946"/>
        <v>100</v>
      </c>
      <c r="M1453" s="360">
        <f t="shared" si="946"/>
        <v>100</v>
      </c>
      <c r="N1453" s="151">
        <f t="shared" ref="N1453" si="954">SUM(N1454:N1466)</f>
        <v>0</v>
      </c>
      <c r="O1453" s="60" t="s">
        <v>71</v>
      </c>
    </row>
    <row r="1454" spans="2:18" ht="20.25" customHeight="1">
      <c r="B1454" s="50" t="e">
        <f>IF((#REF!+#REF!+H1454)&lt;&gt;0,"a","b")</f>
        <v>#REF!</v>
      </c>
      <c r="C1454" s="54">
        <v>5</v>
      </c>
      <c r="D1454" s="54"/>
      <c r="F1454" s="89"/>
      <c r="G1454" s="95" t="s">
        <v>350</v>
      </c>
      <c r="H1454" s="360">
        <f t="shared" si="953"/>
        <v>0</v>
      </c>
      <c r="I1454" s="360">
        <f t="shared" si="946"/>
        <v>0</v>
      </c>
      <c r="J1454" s="360">
        <f t="shared" si="946"/>
        <v>0</v>
      </c>
      <c r="K1454" s="360">
        <f t="shared" si="946"/>
        <v>0</v>
      </c>
      <c r="L1454" s="360">
        <f t="shared" si="946"/>
        <v>0</v>
      </c>
      <c r="M1454" s="360">
        <f t="shared" si="946"/>
        <v>0</v>
      </c>
      <c r="N1454" s="156"/>
    </row>
    <row r="1455" spans="2:18" ht="30" customHeight="1">
      <c r="B1455" s="50" t="e">
        <f>IF((#REF!+#REF!+H1455)&lt;&gt;0,"a","b")</f>
        <v>#REF!</v>
      </c>
      <c r="C1455" s="54">
        <v>5</v>
      </c>
      <c r="D1455" s="54"/>
      <c r="F1455" s="89"/>
      <c r="G1455" s="95" t="s">
        <v>351</v>
      </c>
      <c r="H1455" s="360">
        <f t="shared" si="953"/>
        <v>0</v>
      </c>
      <c r="I1455" s="360">
        <f t="shared" si="946"/>
        <v>0</v>
      </c>
      <c r="J1455" s="360">
        <f t="shared" si="946"/>
        <v>0</v>
      </c>
      <c r="K1455" s="360">
        <f t="shared" si="946"/>
        <v>0</v>
      </c>
      <c r="L1455" s="360">
        <f t="shared" si="946"/>
        <v>0</v>
      </c>
      <c r="M1455" s="360">
        <f t="shared" si="946"/>
        <v>0</v>
      </c>
      <c r="N1455" s="156"/>
    </row>
    <row r="1456" spans="2:18" ht="22.5" customHeight="1">
      <c r="B1456" s="50" t="e">
        <f>IF((#REF!+#REF!+H1456)&lt;&gt;0,"a","b")</f>
        <v>#REF!</v>
      </c>
      <c r="C1456" s="54">
        <v>5</v>
      </c>
      <c r="D1456" s="54"/>
      <c r="F1456" s="89"/>
      <c r="G1456" s="95" t="s">
        <v>352</v>
      </c>
      <c r="H1456" s="360">
        <f t="shared" si="953"/>
        <v>0</v>
      </c>
      <c r="I1456" s="360">
        <f t="shared" si="946"/>
        <v>0</v>
      </c>
      <c r="J1456" s="360">
        <f t="shared" si="946"/>
        <v>0</v>
      </c>
      <c r="K1456" s="360">
        <f t="shared" si="946"/>
        <v>0</v>
      </c>
      <c r="L1456" s="360">
        <f t="shared" si="946"/>
        <v>0</v>
      </c>
      <c r="M1456" s="360">
        <f t="shared" si="946"/>
        <v>0</v>
      </c>
      <c r="N1456" s="156"/>
    </row>
    <row r="1457" spans="2:15" ht="33.75" customHeight="1">
      <c r="B1457" s="50" t="e">
        <f>IF((#REF!+#REF!+H1457)&lt;&gt;0,"a","b")</f>
        <v>#REF!</v>
      </c>
      <c r="C1457" s="54">
        <v>5</v>
      </c>
      <c r="D1457" s="54"/>
      <c r="F1457" s="89"/>
      <c r="G1457" s="95" t="s">
        <v>353</v>
      </c>
      <c r="H1457" s="360">
        <f t="shared" si="953"/>
        <v>0</v>
      </c>
      <c r="I1457" s="360">
        <f t="shared" si="946"/>
        <v>0</v>
      </c>
      <c r="J1457" s="360">
        <f t="shared" si="946"/>
        <v>0</v>
      </c>
      <c r="K1457" s="360">
        <f t="shared" si="946"/>
        <v>0</v>
      </c>
      <c r="L1457" s="360">
        <f t="shared" si="946"/>
        <v>0</v>
      </c>
      <c r="M1457" s="360">
        <f t="shared" si="946"/>
        <v>0</v>
      </c>
      <c r="N1457" s="156"/>
    </row>
    <row r="1458" spans="2:15" ht="24.75" customHeight="1">
      <c r="B1458" s="50" t="e">
        <f>IF((#REF!+#REF!+H1458)&lt;&gt;0,"a","b")</f>
        <v>#REF!</v>
      </c>
      <c r="C1458" s="54">
        <v>5</v>
      </c>
      <c r="D1458" s="54"/>
      <c r="F1458" s="89"/>
      <c r="G1458" s="95" t="s">
        <v>354</v>
      </c>
      <c r="H1458" s="360">
        <f t="shared" si="953"/>
        <v>0</v>
      </c>
      <c r="I1458" s="360">
        <f t="shared" si="946"/>
        <v>0</v>
      </c>
      <c r="J1458" s="360">
        <f t="shared" si="946"/>
        <v>0</v>
      </c>
      <c r="K1458" s="360">
        <f t="shared" si="946"/>
        <v>0</v>
      </c>
      <c r="L1458" s="360">
        <f t="shared" si="946"/>
        <v>0</v>
      </c>
      <c r="M1458" s="360">
        <f t="shared" si="946"/>
        <v>0</v>
      </c>
      <c r="N1458" s="156"/>
    </row>
    <row r="1459" spans="2:15" ht="35.25" customHeight="1">
      <c r="B1459" s="50" t="e">
        <f>IF((#REF!+#REF!+H1459)&lt;&gt;0,"a","b")</f>
        <v>#REF!</v>
      </c>
      <c r="C1459" s="54">
        <v>5</v>
      </c>
      <c r="D1459" s="54"/>
      <c r="F1459" s="89"/>
      <c r="G1459" s="95" t="s">
        <v>355</v>
      </c>
      <c r="H1459" s="360">
        <f t="shared" si="953"/>
        <v>0</v>
      </c>
      <c r="I1459" s="360">
        <f t="shared" si="946"/>
        <v>0</v>
      </c>
      <c r="J1459" s="360">
        <f t="shared" si="946"/>
        <v>0</v>
      </c>
      <c r="K1459" s="360">
        <f t="shared" si="946"/>
        <v>0</v>
      </c>
      <c r="L1459" s="360">
        <f t="shared" si="946"/>
        <v>0</v>
      </c>
      <c r="M1459" s="360">
        <f t="shared" si="946"/>
        <v>0</v>
      </c>
      <c r="N1459" s="156"/>
    </row>
    <row r="1460" spans="2:15" ht="33.75" customHeight="1">
      <c r="B1460" s="50" t="e">
        <f>IF((#REF!+#REF!+H1460)&lt;&gt;0,"a","b")</f>
        <v>#REF!</v>
      </c>
      <c r="C1460" s="54">
        <v>5</v>
      </c>
      <c r="D1460" s="54"/>
      <c r="F1460" s="89"/>
      <c r="G1460" s="95" t="s">
        <v>356</v>
      </c>
      <c r="H1460" s="360">
        <f t="shared" si="953"/>
        <v>0</v>
      </c>
      <c r="I1460" s="360">
        <f t="shared" si="946"/>
        <v>0</v>
      </c>
      <c r="J1460" s="360">
        <f t="shared" si="946"/>
        <v>0</v>
      </c>
      <c r="K1460" s="360">
        <f t="shared" si="946"/>
        <v>0</v>
      </c>
      <c r="L1460" s="360">
        <f t="shared" si="946"/>
        <v>0</v>
      </c>
      <c r="M1460" s="360">
        <f t="shared" si="946"/>
        <v>0</v>
      </c>
      <c r="N1460" s="156"/>
    </row>
    <row r="1461" spans="2:15" ht="20.25" customHeight="1">
      <c r="B1461" s="50" t="e">
        <f>IF((#REF!+#REF!+H1461)&lt;&gt;0,"a","b")</f>
        <v>#REF!</v>
      </c>
      <c r="C1461" s="54">
        <v>5</v>
      </c>
      <c r="D1461" s="54"/>
      <c r="F1461" s="89"/>
      <c r="G1461" s="95" t="s">
        <v>357</v>
      </c>
      <c r="H1461" s="360">
        <f t="shared" si="953"/>
        <v>0</v>
      </c>
      <c r="I1461" s="360">
        <f t="shared" si="946"/>
        <v>0</v>
      </c>
      <c r="J1461" s="360">
        <f t="shared" si="946"/>
        <v>0</v>
      </c>
      <c r="K1461" s="360">
        <f t="shared" si="946"/>
        <v>0</v>
      </c>
      <c r="L1461" s="360">
        <f t="shared" si="946"/>
        <v>0</v>
      </c>
      <c r="M1461" s="360">
        <f t="shared" si="946"/>
        <v>0</v>
      </c>
      <c r="N1461" s="156"/>
    </row>
    <row r="1462" spans="2:15" ht="20.25" customHeight="1">
      <c r="B1462" s="50" t="e">
        <f>IF((#REF!+#REF!+H1462)&lt;&gt;0,"a","b")</f>
        <v>#REF!</v>
      </c>
      <c r="C1462" s="54">
        <v>5</v>
      </c>
      <c r="D1462" s="54"/>
      <c r="F1462" s="89"/>
      <c r="G1462" s="95" t="s">
        <v>358</v>
      </c>
      <c r="H1462" s="360">
        <f t="shared" si="953"/>
        <v>0</v>
      </c>
      <c r="I1462" s="360">
        <f t="shared" si="946"/>
        <v>0</v>
      </c>
      <c r="J1462" s="360">
        <f t="shared" si="946"/>
        <v>0</v>
      </c>
      <c r="K1462" s="360">
        <f t="shared" si="946"/>
        <v>0</v>
      </c>
      <c r="L1462" s="360">
        <f t="shared" si="946"/>
        <v>0</v>
      </c>
      <c r="M1462" s="360">
        <f t="shared" si="946"/>
        <v>0</v>
      </c>
      <c r="N1462" s="156"/>
    </row>
    <row r="1463" spans="2:15" ht="20.25" customHeight="1">
      <c r="B1463" s="50" t="e">
        <f>IF((#REF!+#REF!+H1463)&lt;&gt;0,"a","b")</f>
        <v>#REF!</v>
      </c>
      <c r="C1463" s="54">
        <v>5</v>
      </c>
      <c r="D1463" s="54"/>
      <c r="F1463" s="89"/>
      <c r="G1463" s="95" t="s">
        <v>359</v>
      </c>
      <c r="H1463" s="360">
        <f t="shared" si="953"/>
        <v>0</v>
      </c>
      <c r="I1463" s="360">
        <f t="shared" si="946"/>
        <v>0</v>
      </c>
      <c r="J1463" s="360">
        <f t="shared" si="946"/>
        <v>0</v>
      </c>
      <c r="K1463" s="360">
        <f t="shared" si="946"/>
        <v>0</v>
      </c>
      <c r="L1463" s="360">
        <f t="shared" si="946"/>
        <v>0</v>
      </c>
      <c r="M1463" s="360">
        <f t="shared" si="946"/>
        <v>0</v>
      </c>
      <c r="N1463" s="156"/>
    </row>
    <row r="1464" spans="2:15" ht="20.25" customHeight="1">
      <c r="B1464" s="50" t="e">
        <f>IF((#REF!+#REF!+H1464)&lt;&gt;0,"a","b")</f>
        <v>#REF!</v>
      </c>
      <c r="C1464" s="54">
        <v>5</v>
      </c>
      <c r="D1464" s="54"/>
      <c r="F1464" s="89"/>
      <c r="G1464" s="95" t="s">
        <v>360</v>
      </c>
      <c r="H1464" s="360">
        <f t="shared" si="953"/>
        <v>0</v>
      </c>
      <c r="I1464" s="360">
        <f t="shared" si="946"/>
        <v>0</v>
      </c>
      <c r="J1464" s="360">
        <f t="shared" si="946"/>
        <v>0</v>
      </c>
      <c r="K1464" s="360">
        <f t="shared" si="946"/>
        <v>0</v>
      </c>
      <c r="L1464" s="360">
        <f t="shared" si="946"/>
        <v>0</v>
      </c>
      <c r="M1464" s="360">
        <f t="shared" si="946"/>
        <v>0</v>
      </c>
      <c r="N1464" s="156"/>
    </row>
    <row r="1465" spans="2:15" ht="34.5" customHeight="1">
      <c r="B1465" s="50" t="e">
        <f>IF((#REF!+#REF!+H1465)&lt;&gt;0,"a","b")</f>
        <v>#REF!</v>
      </c>
      <c r="C1465" s="54">
        <v>5</v>
      </c>
      <c r="D1465" s="54"/>
      <c r="F1465" s="89"/>
      <c r="G1465" s="95" t="s">
        <v>361</v>
      </c>
      <c r="H1465" s="360">
        <f t="shared" si="953"/>
        <v>0</v>
      </c>
      <c r="I1465" s="360">
        <f t="shared" ref="I1465:L1528" si="955">I1695+I1925</f>
        <v>0</v>
      </c>
      <c r="J1465" s="360">
        <f t="shared" si="955"/>
        <v>0</v>
      </c>
      <c r="K1465" s="360">
        <f t="shared" si="955"/>
        <v>0</v>
      </c>
      <c r="L1465" s="360">
        <f t="shared" si="955"/>
        <v>0</v>
      </c>
      <c r="M1465" s="360">
        <f t="shared" ref="M1465:M1528" si="956">M1695+M1925</f>
        <v>0</v>
      </c>
      <c r="N1465" s="156"/>
    </row>
    <row r="1466" spans="2:15" ht="30.75" customHeight="1">
      <c r="B1466" s="50" t="e">
        <f>IF((#REF!+#REF!+H1466)&lt;&gt;0,"a","b")</f>
        <v>#REF!</v>
      </c>
      <c r="C1466" s="54">
        <v>5</v>
      </c>
      <c r="D1466" s="54"/>
      <c r="F1466" s="89"/>
      <c r="G1466" s="95" t="s">
        <v>362</v>
      </c>
      <c r="H1466" s="360">
        <f t="shared" si="953"/>
        <v>100</v>
      </c>
      <c r="I1466" s="360">
        <f t="shared" si="955"/>
        <v>100</v>
      </c>
      <c r="J1466" s="360">
        <f t="shared" si="955"/>
        <v>0</v>
      </c>
      <c r="K1466" s="360">
        <f t="shared" si="955"/>
        <v>100</v>
      </c>
      <c r="L1466" s="360">
        <f t="shared" si="955"/>
        <v>100</v>
      </c>
      <c r="M1466" s="360">
        <f t="shared" si="956"/>
        <v>100</v>
      </c>
      <c r="N1466" s="156"/>
    </row>
    <row r="1467" spans="2:15" ht="20.25" customHeight="1">
      <c r="B1467" s="50" t="e">
        <f>IF((#REF!+#REF!+H1467)&lt;&gt;0,"a","b")</f>
        <v>#REF!</v>
      </c>
      <c r="C1467" s="54">
        <v>3</v>
      </c>
      <c r="D1467" s="54"/>
      <c r="F1467" s="89"/>
      <c r="G1467" s="90" t="s">
        <v>302</v>
      </c>
      <c r="H1467" s="360">
        <f t="shared" si="953"/>
        <v>0</v>
      </c>
      <c r="I1467" s="360">
        <f t="shared" si="955"/>
        <v>0</v>
      </c>
      <c r="J1467" s="360">
        <f t="shared" si="955"/>
        <v>0</v>
      </c>
      <c r="K1467" s="360">
        <f t="shared" si="955"/>
        <v>0</v>
      </c>
      <c r="L1467" s="360">
        <f t="shared" si="955"/>
        <v>0</v>
      </c>
      <c r="M1467" s="360">
        <f t="shared" si="956"/>
        <v>0</v>
      </c>
      <c r="N1467" s="161"/>
    </row>
    <row r="1468" spans="2:15" ht="20.25" customHeight="1">
      <c r="B1468" s="50" t="e">
        <f>IF((#REF!+#REF!+H1468)&lt;&gt;0,"a","b")</f>
        <v>#REF!</v>
      </c>
      <c r="C1468" s="54">
        <v>3</v>
      </c>
      <c r="D1468" s="54"/>
      <c r="F1468" s="374"/>
      <c r="G1468" s="90" t="s">
        <v>301</v>
      </c>
      <c r="H1468" s="360">
        <f t="shared" si="953"/>
        <v>43.911000000000001</v>
      </c>
      <c r="I1468" s="360">
        <f t="shared" si="955"/>
        <v>43.911000000000001</v>
      </c>
      <c r="J1468" s="360">
        <f t="shared" si="955"/>
        <v>0</v>
      </c>
      <c r="K1468" s="360">
        <f t="shared" si="955"/>
        <v>36.78</v>
      </c>
      <c r="L1468" s="360">
        <f t="shared" si="955"/>
        <v>29.774000000000001</v>
      </c>
      <c r="M1468" s="360">
        <f t="shared" si="956"/>
        <v>22.766999999999999</v>
      </c>
      <c r="N1468" s="150">
        <f t="shared" ref="N1468" si="957">N1469+N1474+N1475</f>
        <v>0</v>
      </c>
      <c r="O1468" s="60" t="s">
        <v>71</v>
      </c>
    </row>
    <row r="1469" spans="2:15" ht="20.25" customHeight="1">
      <c r="B1469" s="50" t="e">
        <f>IF((#REF!+#REF!+H1469)&lt;&gt;0,"a","b")</f>
        <v>#REF!</v>
      </c>
      <c r="C1469" s="54">
        <v>4</v>
      </c>
      <c r="D1469" s="54"/>
      <c r="F1469" s="89"/>
      <c r="G1469" s="93" t="s">
        <v>363</v>
      </c>
      <c r="H1469" s="360">
        <f t="shared" si="953"/>
        <v>0</v>
      </c>
      <c r="I1469" s="360">
        <f t="shared" si="955"/>
        <v>0</v>
      </c>
      <c r="J1469" s="360">
        <f t="shared" si="955"/>
        <v>0</v>
      </c>
      <c r="K1469" s="360">
        <f t="shared" si="955"/>
        <v>0</v>
      </c>
      <c r="L1469" s="360">
        <f t="shared" si="955"/>
        <v>0</v>
      </c>
      <c r="M1469" s="360">
        <f t="shared" si="956"/>
        <v>0</v>
      </c>
      <c r="N1469" s="151">
        <f t="shared" ref="N1469" si="958">SUM(N1470:N1473)</f>
        <v>0</v>
      </c>
      <c r="O1469" s="60" t="s">
        <v>71</v>
      </c>
    </row>
    <row r="1470" spans="2:15" ht="20.25" customHeight="1">
      <c r="B1470" s="50" t="e">
        <f>IF((#REF!+#REF!+H1470)&lt;&gt;0,"a","b")</f>
        <v>#REF!</v>
      </c>
      <c r="C1470" s="54">
        <v>5</v>
      </c>
      <c r="D1470" s="54"/>
      <c r="F1470" s="89"/>
      <c r="G1470" s="95" t="s">
        <v>364</v>
      </c>
      <c r="H1470" s="360">
        <f t="shared" si="953"/>
        <v>0</v>
      </c>
      <c r="I1470" s="360">
        <f t="shared" si="955"/>
        <v>0</v>
      </c>
      <c r="J1470" s="360">
        <f t="shared" si="955"/>
        <v>0</v>
      </c>
      <c r="K1470" s="360">
        <f t="shared" si="955"/>
        <v>0</v>
      </c>
      <c r="L1470" s="360">
        <f t="shared" si="955"/>
        <v>0</v>
      </c>
      <c r="M1470" s="360">
        <f t="shared" si="956"/>
        <v>0</v>
      </c>
      <c r="N1470" s="154"/>
    </row>
    <row r="1471" spans="2:15" ht="20.25" customHeight="1">
      <c r="B1471" s="50" t="e">
        <f>IF((#REF!+#REF!+H1471)&lt;&gt;0,"a","b")</f>
        <v>#REF!</v>
      </c>
      <c r="C1471" s="54">
        <v>5</v>
      </c>
      <c r="D1471" s="54"/>
      <c r="F1471" s="89"/>
      <c r="G1471" s="95" t="s">
        <v>365</v>
      </c>
      <c r="H1471" s="360">
        <f t="shared" si="953"/>
        <v>0</v>
      </c>
      <c r="I1471" s="360">
        <f t="shared" si="955"/>
        <v>0</v>
      </c>
      <c r="J1471" s="360">
        <f t="shared" si="955"/>
        <v>0</v>
      </c>
      <c r="K1471" s="360">
        <f t="shared" si="955"/>
        <v>0</v>
      </c>
      <c r="L1471" s="360">
        <f t="shared" si="955"/>
        <v>0</v>
      </c>
      <c r="M1471" s="360">
        <f t="shared" si="956"/>
        <v>0</v>
      </c>
      <c r="N1471" s="154"/>
    </row>
    <row r="1472" spans="2:15" ht="20.25" customHeight="1">
      <c r="B1472" s="50" t="e">
        <f>IF((#REF!+#REF!+H1472)&lt;&gt;0,"a","b")</f>
        <v>#REF!</v>
      </c>
      <c r="C1472" s="54">
        <v>5</v>
      </c>
      <c r="D1472" s="54"/>
      <c r="F1472" s="89"/>
      <c r="G1472" s="95" t="s">
        <v>366</v>
      </c>
      <c r="H1472" s="360">
        <f t="shared" si="953"/>
        <v>0</v>
      </c>
      <c r="I1472" s="360">
        <f t="shared" si="955"/>
        <v>0</v>
      </c>
      <c r="J1472" s="360">
        <f t="shared" si="955"/>
        <v>0</v>
      </c>
      <c r="K1472" s="360">
        <f t="shared" si="955"/>
        <v>0</v>
      </c>
      <c r="L1472" s="360">
        <f t="shared" si="955"/>
        <v>0</v>
      </c>
      <c r="M1472" s="360">
        <f t="shared" si="956"/>
        <v>0</v>
      </c>
      <c r="N1472" s="154"/>
    </row>
    <row r="1473" spans="2:15" ht="20.25" customHeight="1">
      <c r="B1473" s="50" t="e">
        <f>IF((#REF!+#REF!+H1473)&lt;&gt;0,"a","b")</f>
        <v>#REF!</v>
      </c>
      <c r="C1473" s="54">
        <v>5</v>
      </c>
      <c r="D1473" s="54"/>
      <c r="F1473" s="89"/>
      <c r="G1473" s="95" t="s">
        <v>367</v>
      </c>
      <c r="H1473" s="360">
        <f t="shared" si="953"/>
        <v>0</v>
      </c>
      <c r="I1473" s="360">
        <f t="shared" si="955"/>
        <v>0</v>
      </c>
      <c r="J1473" s="360">
        <f t="shared" si="955"/>
        <v>0</v>
      </c>
      <c r="K1473" s="360">
        <f t="shared" si="955"/>
        <v>0</v>
      </c>
      <c r="L1473" s="360">
        <f t="shared" si="955"/>
        <v>0</v>
      </c>
      <c r="M1473" s="360">
        <f t="shared" si="956"/>
        <v>0</v>
      </c>
      <c r="N1473" s="154"/>
    </row>
    <row r="1474" spans="2:15" ht="20.25" customHeight="1">
      <c r="B1474" s="50" t="e">
        <f>IF((#REF!+#REF!+H1474)&lt;&gt;0,"a","b")</f>
        <v>#REF!</v>
      </c>
      <c r="C1474" s="54">
        <v>4</v>
      </c>
      <c r="D1474" s="54"/>
      <c r="F1474" s="374"/>
      <c r="G1474" s="93" t="s">
        <v>368</v>
      </c>
      <c r="H1474" s="360">
        <f t="shared" si="953"/>
        <v>0</v>
      </c>
      <c r="I1474" s="360">
        <f t="shared" si="955"/>
        <v>0</v>
      </c>
      <c r="J1474" s="360">
        <f t="shared" si="955"/>
        <v>0</v>
      </c>
      <c r="K1474" s="360">
        <f t="shared" si="955"/>
        <v>0</v>
      </c>
      <c r="L1474" s="360">
        <f t="shared" si="955"/>
        <v>0</v>
      </c>
      <c r="M1474" s="360">
        <f t="shared" si="956"/>
        <v>0</v>
      </c>
      <c r="N1474" s="153"/>
    </row>
    <row r="1475" spans="2:15" ht="36" customHeight="1">
      <c r="B1475" s="50" t="e">
        <f>IF((#REF!+#REF!+H1475)&lt;&gt;0,"a","b")</f>
        <v>#REF!</v>
      </c>
      <c r="C1475" s="54">
        <v>4</v>
      </c>
      <c r="D1475" s="54"/>
      <c r="F1475" s="89"/>
      <c r="G1475" s="93" t="s">
        <v>369</v>
      </c>
      <c r="H1475" s="360">
        <f t="shared" si="953"/>
        <v>43.911000000000001</v>
      </c>
      <c r="I1475" s="360">
        <f t="shared" si="955"/>
        <v>43.911000000000001</v>
      </c>
      <c r="J1475" s="360">
        <f t="shared" si="955"/>
        <v>0</v>
      </c>
      <c r="K1475" s="360">
        <f t="shared" si="955"/>
        <v>36.78</v>
      </c>
      <c r="L1475" s="360">
        <f t="shared" si="955"/>
        <v>29.774000000000001</v>
      </c>
      <c r="M1475" s="360">
        <f t="shared" si="956"/>
        <v>22.766999999999999</v>
      </c>
      <c r="N1475" s="153"/>
    </row>
    <row r="1476" spans="2:15" ht="20.25" customHeight="1">
      <c r="B1476" s="50" t="e">
        <f>IF((#REF!+#REF!+H1476)&lt;&gt;0,"a","b")</f>
        <v>#REF!</v>
      </c>
      <c r="C1476" s="54">
        <v>3</v>
      </c>
      <c r="D1476" s="54"/>
      <c r="F1476" s="89"/>
      <c r="G1476" s="90" t="s">
        <v>295</v>
      </c>
      <c r="H1476" s="360">
        <f t="shared" si="953"/>
        <v>0</v>
      </c>
      <c r="I1476" s="360">
        <f t="shared" si="955"/>
        <v>0</v>
      </c>
      <c r="J1476" s="360">
        <f t="shared" si="955"/>
        <v>0</v>
      </c>
      <c r="K1476" s="360">
        <f t="shared" si="955"/>
        <v>0</v>
      </c>
      <c r="L1476" s="360">
        <f t="shared" si="955"/>
        <v>0</v>
      </c>
      <c r="M1476" s="360">
        <f t="shared" si="956"/>
        <v>0</v>
      </c>
      <c r="N1476" s="161"/>
    </row>
    <row r="1477" spans="2:15" ht="20.25" customHeight="1">
      <c r="B1477" s="50" t="e">
        <f>IF((#REF!+#REF!+H1477)&lt;&gt;0,"a","b")</f>
        <v>#REF!</v>
      </c>
      <c r="C1477" s="54">
        <v>3</v>
      </c>
      <c r="D1477" s="54"/>
      <c r="F1477" s="89"/>
      <c r="G1477" s="90" t="s">
        <v>296</v>
      </c>
      <c r="H1477" s="360">
        <f t="shared" si="953"/>
        <v>0</v>
      </c>
      <c r="I1477" s="360">
        <f t="shared" si="955"/>
        <v>0</v>
      </c>
      <c r="J1477" s="360">
        <f t="shared" si="955"/>
        <v>0</v>
      </c>
      <c r="K1477" s="360">
        <f t="shared" si="955"/>
        <v>0</v>
      </c>
      <c r="L1477" s="360">
        <f t="shared" si="955"/>
        <v>0</v>
      </c>
      <c r="M1477" s="360">
        <f t="shared" si="956"/>
        <v>0</v>
      </c>
      <c r="N1477" s="150">
        <f t="shared" ref="N1477" si="959">N1478+N1481+N1484</f>
        <v>0</v>
      </c>
      <c r="O1477" s="60" t="s">
        <v>71</v>
      </c>
    </row>
    <row r="1478" spans="2:15" ht="20.25" customHeight="1">
      <c r="B1478" s="50" t="e">
        <f>IF((#REF!+#REF!+H1478)&lt;&gt;0,"a","b")</f>
        <v>#REF!</v>
      </c>
      <c r="C1478" s="54">
        <v>4</v>
      </c>
      <c r="D1478" s="54"/>
      <c r="F1478" s="89"/>
      <c r="G1478" s="93" t="s">
        <v>370</v>
      </c>
      <c r="H1478" s="360">
        <f t="shared" si="953"/>
        <v>0</v>
      </c>
      <c r="I1478" s="360">
        <f t="shared" si="955"/>
        <v>0</v>
      </c>
      <c r="J1478" s="360">
        <f t="shared" si="955"/>
        <v>0</v>
      </c>
      <c r="K1478" s="360">
        <f t="shared" si="955"/>
        <v>0</v>
      </c>
      <c r="L1478" s="360">
        <f t="shared" si="955"/>
        <v>0</v>
      </c>
      <c r="M1478" s="360">
        <f t="shared" si="956"/>
        <v>0</v>
      </c>
      <c r="N1478" s="151">
        <f t="shared" ref="N1478" si="960">SUM(N1479:N1480)</f>
        <v>0</v>
      </c>
      <c r="O1478" s="60" t="s">
        <v>71</v>
      </c>
    </row>
    <row r="1479" spans="2:15" ht="20.25" customHeight="1">
      <c r="B1479" s="50" t="e">
        <f>IF((#REF!+#REF!+H1479)&lt;&gt;0,"a","b")</f>
        <v>#REF!</v>
      </c>
      <c r="C1479" s="54">
        <v>5</v>
      </c>
      <c r="D1479" s="54"/>
      <c r="F1479" s="89"/>
      <c r="G1479" s="95" t="s">
        <v>371</v>
      </c>
      <c r="H1479" s="360">
        <f t="shared" si="953"/>
        <v>0</v>
      </c>
      <c r="I1479" s="360">
        <f t="shared" si="955"/>
        <v>0</v>
      </c>
      <c r="J1479" s="360">
        <f t="shared" si="955"/>
        <v>0</v>
      </c>
      <c r="K1479" s="360">
        <f t="shared" si="955"/>
        <v>0</v>
      </c>
      <c r="L1479" s="360">
        <f t="shared" si="955"/>
        <v>0</v>
      </c>
      <c r="M1479" s="360">
        <f t="shared" si="956"/>
        <v>0</v>
      </c>
      <c r="N1479" s="154"/>
    </row>
    <row r="1480" spans="2:15" ht="20.25" customHeight="1">
      <c r="B1480" s="50" t="e">
        <f>IF((#REF!+#REF!+H1480)&lt;&gt;0,"a","b")</f>
        <v>#REF!</v>
      </c>
      <c r="C1480" s="54">
        <v>5</v>
      </c>
      <c r="D1480" s="54"/>
      <c r="F1480" s="89"/>
      <c r="G1480" s="95" t="s">
        <v>297</v>
      </c>
      <c r="H1480" s="360">
        <f t="shared" si="953"/>
        <v>0</v>
      </c>
      <c r="I1480" s="360">
        <f t="shared" si="955"/>
        <v>0</v>
      </c>
      <c r="J1480" s="360">
        <f t="shared" si="955"/>
        <v>0</v>
      </c>
      <c r="K1480" s="360">
        <f t="shared" si="955"/>
        <v>0</v>
      </c>
      <c r="L1480" s="360">
        <f t="shared" si="955"/>
        <v>0</v>
      </c>
      <c r="M1480" s="360">
        <f t="shared" si="956"/>
        <v>0</v>
      </c>
      <c r="N1480" s="154"/>
    </row>
    <row r="1481" spans="2:15" ht="20.25" customHeight="1">
      <c r="B1481" s="50" t="e">
        <f>IF((#REF!+#REF!+H1481)&lt;&gt;0,"a","b")</f>
        <v>#REF!</v>
      </c>
      <c r="C1481" s="54">
        <v>4</v>
      </c>
      <c r="D1481" s="54"/>
      <c r="F1481" s="89"/>
      <c r="G1481" s="93" t="s">
        <v>372</v>
      </c>
      <c r="H1481" s="360">
        <f t="shared" si="953"/>
        <v>0</v>
      </c>
      <c r="I1481" s="360">
        <f t="shared" si="955"/>
        <v>0</v>
      </c>
      <c r="J1481" s="360">
        <f t="shared" si="955"/>
        <v>0</v>
      </c>
      <c r="K1481" s="360">
        <f t="shared" si="955"/>
        <v>0</v>
      </c>
      <c r="L1481" s="360">
        <f t="shared" si="955"/>
        <v>0</v>
      </c>
      <c r="M1481" s="360">
        <f t="shared" si="956"/>
        <v>0</v>
      </c>
      <c r="N1481" s="151">
        <f t="shared" ref="N1481" si="961">SUM(N1482:N1483)</f>
        <v>0</v>
      </c>
      <c r="O1481" s="60" t="s">
        <v>71</v>
      </c>
    </row>
    <row r="1482" spans="2:15" ht="20.25" customHeight="1">
      <c r="B1482" s="50" t="e">
        <f>IF((#REF!+#REF!+H1482)&lt;&gt;0,"a","b")</f>
        <v>#REF!</v>
      </c>
      <c r="C1482" s="54">
        <v>5</v>
      </c>
      <c r="D1482" s="54"/>
      <c r="F1482" s="89"/>
      <c r="G1482" s="95" t="s">
        <v>371</v>
      </c>
      <c r="H1482" s="360">
        <f t="shared" si="953"/>
        <v>0</v>
      </c>
      <c r="I1482" s="360">
        <f t="shared" si="955"/>
        <v>0</v>
      </c>
      <c r="J1482" s="360">
        <f t="shared" si="955"/>
        <v>0</v>
      </c>
      <c r="K1482" s="360">
        <f t="shared" si="955"/>
        <v>0</v>
      </c>
      <c r="L1482" s="360">
        <f t="shared" si="955"/>
        <v>0</v>
      </c>
      <c r="M1482" s="360">
        <f t="shared" si="956"/>
        <v>0</v>
      </c>
      <c r="N1482" s="154"/>
    </row>
    <row r="1483" spans="2:15" ht="20.25" customHeight="1">
      <c r="B1483" s="50" t="e">
        <f>IF((#REF!+#REF!+H1483)&lt;&gt;0,"a","b")</f>
        <v>#REF!</v>
      </c>
      <c r="C1483" s="54">
        <v>5</v>
      </c>
      <c r="D1483" s="54"/>
      <c r="F1483" s="89"/>
      <c r="G1483" s="95" t="s">
        <v>297</v>
      </c>
      <c r="H1483" s="360">
        <f t="shared" si="953"/>
        <v>0</v>
      </c>
      <c r="I1483" s="360">
        <f t="shared" si="955"/>
        <v>0</v>
      </c>
      <c r="J1483" s="360">
        <f t="shared" si="955"/>
        <v>0</v>
      </c>
      <c r="K1483" s="360">
        <f t="shared" si="955"/>
        <v>0</v>
      </c>
      <c r="L1483" s="360">
        <f t="shared" si="955"/>
        <v>0</v>
      </c>
      <c r="M1483" s="360">
        <f t="shared" si="956"/>
        <v>0</v>
      </c>
      <c r="N1483" s="154"/>
    </row>
    <row r="1484" spans="2:15" ht="20.25" customHeight="1">
      <c r="B1484" s="50" t="e">
        <f>IF((#REF!+#REF!+H1484)&lt;&gt;0,"a","b")</f>
        <v>#REF!</v>
      </c>
      <c r="C1484" s="54">
        <v>4</v>
      </c>
      <c r="D1484" s="54"/>
      <c r="F1484" s="89"/>
      <c r="G1484" s="93" t="s">
        <v>373</v>
      </c>
      <c r="H1484" s="360">
        <f t="shared" si="953"/>
        <v>0</v>
      </c>
      <c r="I1484" s="360">
        <f t="shared" si="955"/>
        <v>0</v>
      </c>
      <c r="J1484" s="360">
        <f t="shared" si="955"/>
        <v>0</v>
      </c>
      <c r="K1484" s="360">
        <f t="shared" si="955"/>
        <v>0</v>
      </c>
      <c r="L1484" s="360">
        <f t="shared" si="955"/>
        <v>0</v>
      </c>
      <c r="M1484" s="360">
        <f t="shared" si="956"/>
        <v>0</v>
      </c>
      <c r="N1484" s="151">
        <f t="shared" ref="N1484" si="962">SUM(N1485:N1486)</f>
        <v>0</v>
      </c>
      <c r="O1484" s="60" t="s">
        <v>71</v>
      </c>
    </row>
    <row r="1485" spans="2:15" ht="20.25" customHeight="1">
      <c r="B1485" s="50" t="e">
        <f>IF((#REF!+#REF!+H1485)&lt;&gt;0,"a","b")</f>
        <v>#REF!</v>
      </c>
      <c r="C1485" s="54">
        <v>5</v>
      </c>
      <c r="D1485" s="54"/>
      <c r="F1485" s="89"/>
      <c r="G1485" s="95" t="s">
        <v>371</v>
      </c>
      <c r="H1485" s="360">
        <f t="shared" si="953"/>
        <v>0</v>
      </c>
      <c r="I1485" s="360">
        <f t="shared" si="955"/>
        <v>0</v>
      </c>
      <c r="J1485" s="360">
        <f t="shared" si="955"/>
        <v>0</v>
      </c>
      <c r="K1485" s="360">
        <f t="shared" si="955"/>
        <v>0</v>
      </c>
      <c r="L1485" s="360">
        <f t="shared" si="955"/>
        <v>0</v>
      </c>
      <c r="M1485" s="360">
        <f t="shared" si="956"/>
        <v>0</v>
      </c>
      <c r="N1485" s="154"/>
    </row>
    <row r="1486" spans="2:15" ht="20.25" customHeight="1">
      <c r="B1486" s="50" t="e">
        <f>IF((#REF!+#REF!+H1486)&lt;&gt;0,"a","b")</f>
        <v>#REF!</v>
      </c>
      <c r="C1486" s="54">
        <v>5</v>
      </c>
      <c r="D1486" s="54"/>
      <c r="F1486" s="89"/>
      <c r="G1486" s="95" t="s">
        <v>297</v>
      </c>
      <c r="H1486" s="360">
        <f t="shared" si="953"/>
        <v>0</v>
      </c>
      <c r="I1486" s="360">
        <f t="shared" si="955"/>
        <v>0</v>
      </c>
      <c r="J1486" s="360">
        <f t="shared" si="955"/>
        <v>0</v>
      </c>
      <c r="K1486" s="360">
        <f t="shared" si="955"/>
        <v>0</v>
      </c>
      <c r="L1486" s="360">
        <f t="shared" si="955"/>
        <v>0</v>
      </c>
      <c r="M1486" s="360">
        <f t="shared" si="956"/>
        <v>0</v>
      </c>
      <c r="N1486" s="154"/>
    </row>
    <row r="1487" spans="2:15" ht="20.25" customHeight="1">
      <c r="B1487" s="50" t="e">
        <f>IF((#REF!+#REF!+H1487)&lt;&gt;0,"a","b")</f>
        <v>#REF!</v>
      </c>
      <c r="C1487" s="54">
        <v>3</v>
      </c>
      <c r="D1487" s="54"/>
      <c r="F1487" s="89"/>
      <c r="G1487" s="90" t="s">
        <v>299</v>
      </c>
      <c r="H1487" s="360">
        <f t="shared" si="953"/>
        <v>0</v>
      </c>
      <c r="I1487" s="360">
        <f t="shared" si="955"/>
        <v>0</v>
      </c>
      <c r="J1487" s="360">
        <f t="shared" si="955"/>
        <v>0</v>
      </c>
      <c r="K1487" s="360">
        <f t="shared" si="955"/>
        <v>0</v>
      </c>
      <c r="L1487" s="360">
        <f t="shared" si="955"/>
        <v>0</v>
      </c>
      <c r="M1487" s="360">
        <f t="shared" si="956"/>
        <v>0</v>
      </c>
      <c r="N1487" s="150">
        <f t="shared" ref="N1487" si="963">N1488+N1491+N1494</f>
        <v>0</v>
      </c>
      <c r="O1487" s="60" t="s">
        <v>71</v>
      </c>
    </row>
    <row r="1488" spans="2:15" ht="20.25" customHeight="1">
      <c r="B1488" s="50" t="e">
        <f>IF((#REF!+#REF!+H1488)&lt;&gt;0,"a","b")</f>
        <v>#REF!</v>
      </c>
      <c r="C1488" s="54">
        <v>4</v>
      </c>
      <c r="D1488" s="54"/>
      <c r="F1488" s="89"/>
      <c r="G1488" s="93" t="s">
        <v>374</v>
      </c>
      <c r="H1488" s="360">
        <f t="shared" si="953"/>
        <v>0</v>
      </c>
      <c r="I1488" s="360">
        <f t="shared" si="955"/>
        <v>0</v>
      </c>
      <c r="J1488" s="360">
        <f t="shared" si="955"/>
        <v>0</v>
      </c>
      <c r="K1488" s="360">
        <f t="shared" si="955"/>
        <v>0</v>
      </c>
      <c r="L1488" s="360">
        <f t="shared" si="955"/>
        <v>0</v>
      </c>
      <c r="M1488" s="360">
        <f t="shared" si="956"/>
        <v>0</v>
      </c>
      <c r="N1488" s="151">
        <f t="shared" ref="N1488" si="964">SUM(N1489:N1490)</f>
        <v>0</v>
      </c>
      <c r="O1488" s="60" t="s">
        <v>71</v>
      </c>
    </row>
    <row r="1489" spans="2:15" ht="20.25" customHeight="1">
      <c r="B1489" s="50" t="e">
        <f>IF((#REF!+#REF!+H1489)&lt;&gt;0,"a","b")</f>
        <v>#REF!</v>
      </c>
      <c r="C1489" s="54">
        <v>5</v>
      </c>
      <c r="D1489" s="54"/>
      <c r="F1489" s="89"/>
      <c r="G1489" s="95" t="s">
        <v>375</v>
      </c>
      <c r="H1489" s="360">
        <f t="shared" si="953"/>
        <v>0</v>
      </c>
      <c r="I1489" s="360">
        <f t="shared" si="955"/>
        <v>0</v>
      </c>
      <c r="J1489" s="360">
        <f t="shared" si="955"/>
        <v>0</v>
      </c>
      <c r="K1489" s="360">
        <f t="shared" si="955"/>
        <v>0</v>
      </c>
      <c r="L1489" s="360">
        <f t="shared" si="955"/>
        <v>0</v>
      </c>
      <c r="M1489" s="360">
        <f t="shared" si="956"/>
        <v>0</v>
      </c>
      <c r="N1489" s="154"/>
    </row>
    <row r="1490" spans="2:15" ht="20.25" customHeight="1">
      <c r="B1490" s="50" t="e">
        <f>IF((#REF!+#REF!+H1490)&lt;&gt;0,"a","b")</f>
        <v>#REF!</v>
      </c>
      <c r="C1490" s="54">
        <v>5</v>
      </c>
      <c r="D1490" s="54"/>
      <c r="F1490" s="89"/>
      <c r="G1490" s="95" t="s">
        <v>376</v>
      </c>
      <c r="H1490" s="360">
        <f t="shared" si="953"/>
        <v>0</v>
      </c>
      <c r="I1490" s="360">
        <f t="shared" si="955"/>
        <v>0</v>
      </c>
      <c r="J1490" s="360">
        <f t="shared" si="955"/>
        <v>0</v>
      </c>
      <c r="K1490" s="360">
        <f t="shared" si="955"/>
        <v>0</v>
      </c>
      <c r="L1490" s="360">
        <f t="shared" si="955"/>
        <v>0</v>
      </c>
      <c r="M1490" s="360">
        <f t="shared" si="956"/>
        <v>0</v>
      </c>
      <c r="N1490" s="154"/>
    </row>
    <row r="1491" spans="2:15" ht="20.25" customHeight="1">
      <c r="B1491" s="50" t="e">
        <f>IF((#REF!+#REF!+H1491)&lt;&gt;0,"a","b")</f>
        <v>#REF!</v>
      </c>
      <c r="C1491" s="54">
        <v>4</v>
      </c>
      <c r="D1491" s="54"/>
      <c r="F1491" s="89"/>
      <c r="G1491" s="93" t="s">
        <v>377</v>
      </c>
      <c r="H1491" s="360">
        <f t="shared" si="953"/>
        <v>0</v>
      </c>
      <c r="I1491" s="360">
        <f t="shared" si="955"/>
        <v>0</v>
      </c>
      <c r="J1491" s="360">
        <f t="shared" si="955"/>
        <v>0</v>
      </c>
      <c r="K1491" s="360">
        <f t="shared" si="955"/>
        <v>0</v>
      </c>
      <c r="L1491" s="360">
        <f t="shared" si="955"/>
        <v>0</v>
      </c>
      <c r="M1491" s="360">
        <f t="shared" si="956"/>
        <v>0</v>
      </c>
      <c r="N1491" s="151">
        <f t="shared" ref="N1491" si="965">SUM(N1492:N1493)</f>
        <v>0</v>
      </c>
      <c r="O1491" s="60" t="s">
        <v>71</v>
      </c>
    </row>
    <row r="1492" spans="2:15" ht="20.25" customHeight="1">
      <c r="B1492" s="50" t="e">
        <f>IF((#REF!+#REF!+H1492)&lt;&gt;0,"a","b")</f>
        <v>#REF!</v>
      </c>
      <c r="C1492" s="54">
        <v>5</v>
      </c>
      <c r="D1492" s="54"/>
      <c r="F1492" s="89"/>
      <c r="G1492" s="95" t="s">
        <v>375</v>
      </c>
      <c r="H1492" s="360">
        <f t="shared" si="953"/>
        <v>0</v>
      </c>
      <c r="I1492" s="360">
        <f t="shared" si="955"/>
        <v>0</v>
      </c>
      <c r="J1492" s="360">
        <f t="shared" si="955"/>
        <v>0</v>
      </c>
      <c r="K1492" s="360">
        <f t="shared" si="955"/>
        <v>0</v>
      </c>
      <c r="L1492" s="360">
        <f t="shared" si="955"/>
        <v>0</v>
      </c>
      <c r="M1492" s="360">
        <f t="shared" si="956"/>
        <v>0</v>
      </c>
      <c r="N1492" s="154"/>
    </row>
    <row r="1493" spans="2:15" ht="20.25" customHeight="1">
      <c r="B1493" s="50" t="e">
        <f>IF((#REF!+#REF!+H1493)&lt;&gt;0,"a","b")</f>
        <v>#REF!</v>
      </c>
      <c r="C1493" s="54">
        <v>5</v>
      </c>
      <c r="D1493" s="54"/>
      <c r="F1493" s="89"/>
      <c r="G1493" s="95" t="s">
        <v>376</v>
      </c>
      <c r="H1493" s="360">
        <f t="shared" si="953"/>
        <v>0</v>
      </c>
      <c r="I1493" s="360">
        <f t="shared" si="955"/>
        <v>0</v>
      </c>
      <c r="J1493" s="360">
        <f t="shared" si="955"/>
        <v>0</v>
      </c>
      <c r="K1493" s="360">
        <f t="shared" si="955"/>
        <v>0</v>
      </c>
      <c r="L1493" s="360">
        <f t="shared" si="955"/>
        <v>0</v>
      </c>
      <c r="M1493" s="360">
        <f t="shared" si="956"/>
        <v>0</v>
      </c>
      <c r="N1493" s="154"/>
    </row>
    <row r="1494" spans="2:15" ht="20.25" customHeight="1">
      <c r="B1494" s="50" t="e">
        <f>IF((#REF!+#REF!+H1494)&lt;&gt;0,"a","b")</f>
        <v>#REF!</v>
      </c>
      <c r="C1494" s="54">
        <v>4</v>
      </c>
      <c r="D1494" s="54"/>
      <c r="F1494" s="89"/>
      <c r="G1494" s="93" t="s">
        <v>300</v>
      </c>
      <c r="H1494" s="360">
        <f t="shared" si="953"/>
        <v>0</v>
      </c>
      <c r="I1494" s="360">
        <f t="shared" si="955"/>
        <v>0</v>
      </c>
      <c r="J1494" s="360">
        <f t="shared" si="955"/>
        <v>0</v>
      </c>
      <c r="K1494" s="360">
        <f t="shared" si="955"/>
        <v>0</v>
      </c>
      <c r="L1494" s="360">
        <f t="shared" si="955"/>
        <v>0</v>
      </c>
      <c r="M1494" s="360">
        <f t="shared" si="956"/>
        <v>0</v>
      </c>
      <c r="N1494" s="151">
        <f t="shared" ref="N1494" si="966">SUM(N1495:N1496)</f>
        <v>0</v>
      </c>
      <c r="O1494" s="60" t="s">
        <v>71</v>
      </c>
    </row>
    <row r="1495" spans="2:15" ht="20.25" customHeight="1">
      <c r="B1495" s="50" t="e">
        <f>IF((#REF!+#REF!+H1495)&lt;&gt;0,"a","b")</f>
        <v>#REF!</v>
      </c>
      <c r="C1495" s="54">
        <v>5</v>
      </c>
      <c r="D1495" s="54"/>
      <c r="F1495" s="89"/>
      <c r="G1495" s="95" t="s">
        <v>375</v>
      </c>
      <c r="H1495" s="360">
        <f t="shared" si="953"/>
        <v>0</v>
      </c>
      <c r="I1495" s="360">
        <f t="shared" si="955"/>
        <v>0</v>
      </c>
      <c r="J1495" s="360">
        <f t="shared" si="955"/>
        <v>0</v>
      </c>
      <c r="K1495" s="360">
        <f t="shared" si="955"/>
        <v>0</v>
      </c>
      <c r="L1495" s="360">
        <f t="shared" si="955"/>
        <v>0</v>
      </c>
      <c r="M1495" s="360">
        <f t="shared" si="956"/>
        <v>0</v>
      </c>
      <c r="N1495" s="154"/>
    </row>
    <row r="1496" spans="2:15" ht="20.25" customHeight="1">
      <c r="B1496" s="50" t="e">
        <f>IF((#REF!+#REF!+H1496)&lt;&gt;0,"a","b")</f>
        <v>#REF!</v>
      </c>
      <c r="C1496" s="54">
        <v>5</v>
      </c>
      <c r="D1496" s="54"/>
      <c r="F1496" s="89"/>
      <c r="G1496" s="95" t="s">
        <v>376</v>
      </c>
      <c r="H1496" s="360">
        <f t="shared" si="953"/>
        <v>0</v>
      </c>
      <c r="I1496" s="360">
        <f t="shared" si="955"/>
        <v>0</v>
      </c>
      <c r="J1496" s="360">
        <f t="shared" si="955"/>
        <v>0</v>
      </c>
      <c r="K1496" s="360">
        <f t="shared" si="955"/>
        <v>0</v>
      </c>
      <c r="L1496" s="360">
        <f t="shared" si="955"/>
        <v>0</v>
      </c>
      <c r="M1496" s="360">
        <f t="shared" si="956"/>
        <v>0</v>
      </c>
      <c r="N1496" s="154"/>
    </row>
    <row r="1497" spans="2:15" ht="20.25" customHeight="1">
      <c r="B1497" s="50" t="e">
        <f>IF((#REF!+#REF!+H1497)&lt;&gt;0,"a","b")</f>
        <v>#REF!</v>
      </c>
      <c r="C1497" s="54">
        <v>3</v>
      </c>
      <c r="D1497" s="54"/>
      <c r="F1497" s="374"/>
      <c r="G1497" s="90" t="s">
        <v>298</v>
      </c>
      <c r="H1497" s="360">
        <f t="shared" si="953"/>
        <v>100</v>
      </c>
      <c r="I1497" s="360">
        <f t="shared" si="955"/>
        <v>100</v>
      </c>
      <c r="J1497" s="360">
        <f t="shared" si="955"/>
        <v>0</v>
      </c>
      <c r="K1497" s="360">
        <f t="shared" si="955"/>
        <v>100</v>
      </c>
      <c r="L1497" s="360">
        <f t="shared" si="955"/>
        <v>100</v>
      </c>
      <c r="M1497" s="360">
        <f t="shared" si="956"/>
        <v>100</v>
      </c>
      <c r="N1497" s="150">
        <f t="shared" ref="N1497" si="967">N1498+N1499</f>
        <v>0</v>
      </c>
      <c r="O1497" s="60" t="s">
        <v>71</v>
      </c>
    </row>
    <row r="1498" spans="2:15" ht="20.25" customHeight="1">
      <c r="B1498" s="50" t="e">
        <f>IF((#REF!+#REF!+H1498)&lt;&gt;0,"a","b")</f>
        <v>#REF!</v>
      </c>
      <c r="C1498" s="54">
        <v>4</v>
      </c>
      <c r="D1498" s="54"/>
      <c r="F1498" s="89"/>
      <c r="G1498" s="93" t="s">
        <v>378</v>
      </c>
      <c r="H1498" s="360">
        <f t="shared" si="953"/>
        <v>0</v>
      </c>
      <c r="I1498" s="360">
        <f t="shared" si="955"/>
        <v>0</v>
      </c>
      <c r="J1498" s="360">
        <f t="shared" si="955"/>
        <v>0</v>
      </c>
      <c r="K1498" s="360">
        <f t="shared" si="955"/>
        <v>0</v>
      </c>
      <c r="L1498" s="360">
        <f t="shared" si="955"/>
        <v>0</v>
      </c>
      <c r="M1498" s="360">
        <f t="shared" si="956"/>
        <v>0</v>
      </c>
      <c r="N1498" s="153"/>
    </row>
    <row r="1499" spans="2:15" ht="20.25" customHeight="1">
      <c r="B1499" s="50" t="e">
        <f>IF((#REF!+#REF!+H1499)&lt;&gt;0,"a","b")</f>
        <v>#REF!</v>
      </c>
      <c r="C1499" s="54">
        <v>4</v>
      </c>
      <c r="D1499" s="54"/>
      <c r="F1499" s="374"/>
      <c r="G1499" s="93" t="s">
        <v>379</v>
      </c>
      <c r="H1499" s="360">
        <f t="shared" si="953"/>
        <v>100</v>
      </c>
      <c r="I1499" s="360">
        <f t="shared" si="955"/>
        <v>100</v>
      </c>
      <c r="J1499" s="360">
        <f t="shared" si="955"/>
        <v>0</v>
      </c>
      <c r="K1499" s="360">
        <f t="shared" si="955"/>
        <v>100</v>
      </c>
      <c r="L1499" s="360">
        <f t="shared" si="955"/>
        <v>100</v>
      </c>
      <c r="M1499" s="360">
        <f t="shared" si="956"/>
        <v>100</v>
      </c>
      <c r="N1499" s="151">
        <f t="shared" ref="N1499" si="968">N1500+N1519</f>
        <v>0</v>
      </c>
      <c r="O1499" s="60" t="s">
        <v>71</v>
      </c>
    </row>
    <row r="1500" spans="2:15" ht="20.25" customHeight="1">
      <c r="B1500" s="50" t="e">
        <f>IF((#REF!+#REF!+H1500)&lt;&gt;0,"a","b")</f>
        <v>#REF!</v>
      </c>
      <c r="C1500" s="54">
        <v>5</v>
      </c>
      <c r="D1500" s="54"/>
      <c r="F1500" s="374"/>
      <c r="G1500" s="95" t="s">
        <v>380</v>
      </c>
      <c r="H1500" s="360">
        <f t="shared" si="953"/>
        <v>100</v>
      </c>
      <c r="I1500" s="360">
        <f t="shared" si="955"/>
        <v>100</v>
      </c>
      <c r="J1500" s="360">
        <f t="shared" si="955"/>
        <v>0</v>
      </c>
      <c r="K1500" s="360">
        <f t="shared" si="955"/>
        <v>100</v>
      </c>
      <c r="L1500" s="360">
        <f t="shared" si="955"/>
        <v>100</v>
      </c>
      <c r="M1500" s="360">
        <f t="shared" si="956"/>
        <v>100</v>
      </c>
      <c r="N1500" s="157">
        <f t="shared" ref="N1500" si="969">SUM(N1501:N1518)</f>
        <v>0</v>
      </c>
      <c r="O1500" s="60" t="s">
        <v>71</v>
      </c>
    </row>
    <row r="1501" spans="2:15" ht="45" customHeight="1">
      <c r="B1501" s="50" t="e">
        <f>IF((#REF!+#REF!+H1501)&lt;&gt;0,"a","b")</f>
        <v>#REF!</v>
      </c>
      <c r="C1501" s="54">
        <v>6</v>
      </c>
      <c r="D1501" s="54"/>
      <c r="F1501" s="374"/>
      <c r="G1501" s="97" t="s">
        <v>308</v>
      </c>
      <c r="H1501" s="360">
        <f t="shared" si="953"/>
        <v>0</v>
      </c>
      <c r="I1501" s="360">
        <f t="shared" si="955"/>
        <v>0</v>
      </c>
      <c r="J1501" s="360">
        <f t="shared" si="955"/>
        <v>0</v>
      </c>
      <c r="K1501" s="360">
        <f t="shared" si="955"/>
        <v>0</v>
      </c>
      <c r="L1501" s="360">
        <f t="shared" si="955"/>
        <v>0</v>
      </c>
      <c r="M1501" s="360">
        <f t="shared" si="956"/>
        <v>0</v>
      </c>
      <c r="N1501" s="138"/>
    </row>
    <row r="1502" spans="2:15" ht="20.25" customHeight="1">
      <c r="B1502" s="50" t="e">
        <f>IF((#REF!+#REF!+H1502)&lt;&gt;0,"a","b")</f>
        <v>#REF!</v>
      </c>
      <c r="C1502" s="54">
        <v>6</v>
      </c>
      <c r="D1502" s="54"/>
      <c r="F1502" s="89"/>
      <c r="G1502" s="97" t="s">
        <v>381</v>
      </c>
      <c r="H1502" s="360">
        <f t="shared" si="953"/>
        <v>0</v>
      </c>
      <c r="I1502" s="360">
        <f t="shared" si="955"/>
        <v>0</v>
      </c>
      <c r="J1502" s="360">
        <f t="shared" si="955"/>
        <v>0</v>
      </c>
      <c r="K1502" s="360">
        <f t="shared" si="955"/>
        <v>0</v>
      </c>
      <c r="L1502" s="360">
        <f t="shared" si="955"/>
        <v>0</v>
      </c>
      <c r="M1502" s="360">
        <f t="shared" si="956"/>
        <v>0</v>
      </c>
      <c r="N1502" s="138"/>
    </row>
    <row r="1503" spans="2:15" ht="20.25" customHeight="1">
      <c r="B1503" s="50" t="e">
        <f>IF((#REF!+#REF!+H1503)&lt;&gt;0,"a","b")</f>
        <v>#REF!</v>
      </c>
      <c r="C1503" s="54">
        <v>6</v>
      </c>
      <c r="D1503" s="54"/>
      <c r="F1503" s="89"/>
      <c r="G1503" s="97" t="s">
        <v>382</v>
      </c>
      <c r="H1503" s="360">
        <f t="shared" si="953"/>
        <v>0</v>
      </c>
      <c r="I1503" s="360">
        <f t="shared" si="955"/>
        <v>0</v>
      </c>
      <c r="J1503" s="360">
        <f t="shared" si="955"/>
        <v>0</v>
      </c>
      <c r="K1503" s="360">
        <f t="shared" si="955"/>
        <v>0</v>
      </c>
      <c r="L1503" s="360">
        <f t="shared" si="955"/>
        <v>0</v>
      </c>
      <c r="M1503" s="360">
        <f t="shared" si="956"/>
        <v>0</v>
      </c>
      <c r="N1503" s="138"/>
    </row>
    <row r="1504" spans="2:15" ht="20.25" customHeight="1">
      <c r="B1504" s="50" t="e">
        <f>IF((#REF!+#REF!+H1504)&lt;&gt;0,"a","b")</f>
        <v>#REF!</v>
      </c>
      <c r="C1504" s="54">
        <v>6</v>
      </c>
      <c r="D1504" s="54"/>
      <c r="F1504" s="89"/>
      <c r="G1504" s="97" t="s">
        <v>309</v>
      </c>
      <c r="H1504" s="360">
        <f t="shared" si="953"/>
        <v>0</v>
      </c>
      <c r="I1504" s="360">
        <f t="shared" si="955"/>
        <v>0</v>
      </c>
      <c r="J1504" s="360">
        <f t="shared" si="955"/>
        <v>0</v>
      </c>
      <c r="K1504" s="360">
        <f t="shared" si="955"/>
        <v>0</v>
      </c>
      <c r="L1504" s="360">
        <f t="shared" si="955"/>
        <v>0</v>
      </c>
      <c r="M1504" s="360">
        <f t="shared" si="956"/>
        <v>0</v>
      </c>
      <c r="N1504" s="138"/>
    </row>
    <row r="1505" spans="2:17" ht="20.25" customHeight="1">
      <c r="B1505" s="50" t="e">
        <f>IF((#REF!+#REF!+H1505)&lt;&gt;0,"a","b")</f>
        <v>#REF!</v>
      </c>
      <c r="C1505" s="54">
        <v>6</v>
      </c>
      <c r="D1505" s="54"/>
      <c r="F1505" s="89"/>
      <c r="G1505" s="97" t="s">
        <v>310</v>
      </c>
      <c r="H1505" s="360">
        <f t="shared" si="953"/>
        <v>0</v>
      </c>
      <c r="I1505" s="360">
        <f t="shared" si="955"/>
        <v>0</v>
      </c>
      <c r="J1505" s="360">
        <f t="shared" si="955"/>
        <v>0</v>
      </c>
      <c r="K1505" s="360">
        <f t="shared" si="955"/>
        <v>0</v>
      </c>
      <c r="L1505" s="360">
        <f t="shared" si="955"/>
        <v>0</v>
      </c>
      <c r="M1505" s="360">
        <f t="shared" si="956"/>
        <v>0</v>
      </c>
      <c r="N1505" s="138"/>
    </row>
    <row r="1506" spans="2:17" ht="20.25" customHeight="1">
      <c r="B1506" s="50" t="e">
        <f>IF((#REF!+#REF!+H1506)&lt;&gt;0,"a","b")</f>
        <v>#REF!</v>
      </c>
      <c r="C1506" s="54">
        <v>6</v>
      </c>
      <c r="D1506" s="54"/>
      <c r="F1506" s="89"/>
      <c r="G1506" s="97" t="s">
        <v>383</v>
      </c>
      <c r="H1506" s="360">
        <f t="shared" si="953"/>
        <v>0</v>
      </c>
      <c r="I1506" s="360">
        <f t="shared" si="955"/>
        <v>0</v>
      </c>
      <c r="J1506" s="360">
        <f t="shared" si="955"/>
        <v>0</v>
      </c>
      <c r="K1506" s="360">
        <f t="shared" si="955"/>
        <v>0</v>
      </c>
      <c r="L1506" s="360">
        <f t="shared" si="955"/>
        <v>0</v>
      </c>
      <c r="M1506" s="360">
        <f t="shared" si="956"/>
        <v>0</v>
      </c>
      <c r="N1506" s="138"/>
    </row>
    <row r="1507" spans="2:17" ht="20.25" customHeight="1">
      <c r="B1507" s="50" t="e">
        <f>IF((#REF!+#REF!+H1507)&lt;&gt;0,"a","b")</f>
        <v>#REF!</v>
      </c>
      <c r="C1507" s="54">
        <v>6</v>
      </c>
      <c r="D1507" s="54"/>
      <c r="F1507" s="89"/>
      <c r="G1507" s="97" t="s">
        <v>384</v>
      </c>
      <c r="H1507" s="360">
        <f t="shared" si="953"/>
        <v>0</v>
      </c>
      <c r="I1507" s="360">
        <f t="shared" si="955"/>
        <v>0</v>
      </c>
      <c r="J1507" s="360">
        <f t="shared" si="955"/>
        <v>0</v>
      </c>
      <c r="K1507" s="360">
        <f t="shared" si="955"/>
        <v>0</v>
      </c>
      <c r="L1507" s="360">
        <f t="shared" si="955"/>
        <v>0</v>
      </c>
      <c r="M1507" s="360">
        <f t="shared" si="956"/>
        <v>0</v>
      </c>
      <c r="N1507" s="138"/>
    </row>
    <row r="1508" spans="2:17" ht="20.25" customHeight="1">
      <c r="B1508" s="50" t="e">
        <f>IF((#REF!+#REF!+H1508)&lt;&gt;0,"a","b")</f>
        <v>#REF!</v>
      </c>
      <c r="C1508" s="54">
        <v>6</v>
      </c>
      <c r="D1508" s="54"/>
      <c r="F1508" s="89"/>
      <c r="G1508" s="97" t="s">
        <v>311</v>
      </c>
      <c r="H1508" s="360">
        <f t="shared" si="953"/>
        <v>0</v>
      </c>
      <c r="I1508" s="360">
        <f t="shared" si="955"/>
        <v>0</v>
      </c>
      <c r="J1508" s="360">
        <f t="shared" si="955"/>
        <v>0</v>
      </c>
      <c r="K1508" s="360">
        <f t="shared" si="955"/>
        <v>0</v>
      </c>
      <c r="L1508" s="360">
        <f t="shared" si="955"/>
        <v>0</v>
      </c>
      <c r="M1508" s="360">
        <f t="shared" si="956"/>
        <v>0</v>
      </c>
      <c r="N1508" s="138"/>
    </row>
    <row r="1509" spans="2:17" ht="20.25" customHeight="1">
      <c r="B1509" s="50" t="e">
        <f>IF((#REF!+#REF!+H1509)&lt;&gt;0,"a","b")</f>
        <v>#REF!</v>
      </c>
      <c r="C1509" s="54">
        <v>6</v>
      </c>
      <c r="D1509" s="54"/>
      <c r="F1509" s="89"/>
      <c r="G1509" s="97" t="s">
        <v>312</v>
      </c>
      <c r="H1509" s="360">
        <f t="shared" si="953"/>
        <v>0</v>
      </c>
      <c r="I1509" s="360">
        <f t="shared" si="955"/>
        <v>0</v>
      </c>
      <c r="J1509" s="360">
        <f t="shared" si="955"/>
        <v>0</v>
      </c>
      <c r="K1509" s="360">
        <f t="shared" si="955"/>
        <v>0</v>
      </c>
      <c r="L1509" s="360">
        <f t="shared" si="955"/>
        <v>0</v>
      </c>
      <c r="M1509" s="360">
        <f t="shared" si="956"/>
        <v>0</v>
      </c>
      <c r="N1509" s="138"/>
    </row>
    <row r="1510" spans="2:17" ht="20.25" customHeight="1">
      <c r="B1510" s="50" t="e">
        <f>IF((#REF!+#REF!+H1510)&lt;&gt;0,"a","b")</f>
        <v>#REF!</v>
      </c>
      <c r="C1510" s="54">
        <v>6</v>
      </c>
      <c r="D1510" s="54"/>
      <c r="F1510" s="89"/>
      <c r="G1510" s="97" t="s">
        <v>313</v>
      </c>
      <c r="H1510" s="360">
        <f t="shared" si="953"/>
        <v>0</v>
      </c>
      <c r="I1510" s="360">
        <f t="shared" si="955"/>
        <v>0</v>
      </c>
      <c r="J1510" s="360">
        <f t="shared" si="955"/>
        <v>0</v>
      </c>
      <c r="K1510" s="360">
        <f t="shared" si="955"/>
        <v>0</v>
      </c>
      <c r="L1510" s="360">
        <f t="shared" si="955"/>
        <v>0</v>
      </c>
      <c r="M1510" s="360">
        <f t="shared" si="956"/>
        <v>0</v>
      </c>
      <c r="N1510" s="138"/>
    </row>
    <row r="1511" spans="2:17" ht="20.25" customHeight="1">
      <c r="B1511" s="50" t="e">
        <f>IF((#REF!+#REF!+H1511)&lt;&gt;0,"a","b")</f>
        <v>#REF!</v>
      </c>
      <c r="C1511" s="54">
        <v>6</v>
      </c>
      <c r="D1511" s="54"/>
      <c r="F1511" s="89"/>
      <c r="G1511" s="97" t="s">
        <v>314</v>
      </c>
      <c r="H1511" s="360">
        <f t="shared" si="953"/>
        <v>0</v>
      </c>
      <c r="I1511" s="360">
        <f t="shared" si="955"/>
        <v>0</v>
      </c>
      <c r="J1511" s="360">
        <f t="shared" si="955"/>
        <v>0</v>
      </c>
      <c r="K1511" s="360">
        <f t="shared" si="955"/>
        <v>0</v>
      </c>
      <c r="L1511" s="360">
        <f t="shared" si="955"/>
        <v>0</v>
      </c>
      <c r="M1511" s="360">
        <f t="shared" si="956"/>
        <v>0</v>
      </c>
      <c r="N1511" s="138"/>
    </row>
    <row r="1512" spans="2:17" ht="20.25" customHeight="1">
      <c r="B1512" s="50" t="e">
        <f>IF((#REF!+#REF!+H1512)&lt;&gt;0,"a","b")</f>
        <v>#REF!</v>
      </c>
      <c r="C1512" s="54">
        <v>6</v>
      </c>
      <c r="D1512" s="54"/>
      <c r="F1512" s="89"/>
      <c r="G1512" s="97" t="s">
        <v>315</v>
      </c>
      <c r="H1512" s="360">
        <f t="shared" si="953"/>
        <v>0</v>
      </c>
      <c r="I1512" s="360">
        <f t="shared" si="955"/>
        <v>0</v>
      </c>
      <c r="J1512" s="360">
        <f t="shared" si="955"/>
        <v>0</v>
      </c>
      <c r="K1512" s="360">
        <f t="shared" si="955"/>
        <v>0</v>
      </c>
      <c r="L1512" s="360">
        <f t="shared" si="955"/>
        <v>0</v>
      </c>
      <c r="M1512" s="360">
        <f t="shared" si="956"/>
        <v>0</v>
      </c>
      <c r="N1512" s="138"/>
    </row>
    <row r="1513" spans="2:17" ht="20.25" customHeight="1">
      <c r="B1513" s="50" t="e">
        <f>IF((#REF!+#REF!+H1513)&lt;&gt;0,"a","b")</f>
        <v>#REF!</v>
      </c>
      <c r="C1513" s="54">
        <v>6</v>
      </c>
      <c r="D1513" s="54"/>
      <c r="F1513" s="89"/>
      <c r="G1513" s="97" t="s">
        <v>316</v>
      </c>
      <c r="H1513" s="360">
        <f t="shared" si="953"/>
        <v>0</v>
      </c>
      <c r="I1513" s="360">
        <f t="shared" si="955"/>
        <v>0</v>
      </c>
      <c r="J1513" s="360">
        <f t="shared" si="955"/>
        <v>0</v>
      </c>
      <c r="K1513" s="360">
        <f t="shared" si="955"/>
        <v>0</v>
      </c>
      <c r="L1513" s="360">
        <f t="shared" si="955"/>
        <v>0</v>
      </c>
      <c r="M1513" s="360">
        <f t="shared" si="956"/>
        <v>0</v>
      </c>
      <c r="N1513" s="138"/>
    </row>
    <row r="1514" spans="2:17" ht="36" customHeight="1">
      <c r="B1514" s="50" t="e">
        <f>IF((#REF!+#REF!+H1514)&lt;&gt;0,"a","b")</f>
        <v>#REF!</v>
      </c>
      <c r="C1514" s="54">
        <v>6</v>
      </c>
      <c r="D1514" s="54"/>
      <c r="F1514" s="89"/>
      <c r="G1514" s="97" t="s">
        <v>317</v>
      </c>
      <c r="H1514" s="360">
        <f t="shared" si="953"/>
        <v>0</v>
      </c>
      <c r="I1514" s="360">
        <f t="shared" si="955"/>
        <v>0</v>
      </c>
      <c r="J1514" s="360">
        <f t="shared" si="955"/>
        <v>0</v>
      </c>
      <c r="K1514" s="360">
        <f t="shared" si="955"/>
        <v>0</v>
      </c>
      <c r="L1514" s="360">
        <f t="shared" si="955"/>
        <v>0</v>
      </c>
      <c r="M1514" s="360">
        <f t="shared" si="956"/>
        <v>0</v>
      </c>
      <c r="N1514" s="138"/>
    </row>
    <row r="1515" spans="2:17" ht="48.75" customHeight="1">
      <c r="B1515" s="50" t="e">
        <f>IF((#REF!+#REF!+H1515)&lt;&gt;0,"a","b")</f>
        <v>#REF!</v>
      </c>
      <c r="C1515" s="54">
        <v>6</v>
      </c>
      <c r="D1515" s="54"/>
      <c r="F1515" s="89"/>
      <c r="G1515" s="97" t="s">
        <v>318</v>
      </c>
      <c r="H1515" s="360">
        <f t="shared" ref="H1515:H1578" si="970">H1745+H1975</f>
        <v>0</v>
      </c>
      <c r="I1515" s="360">
        <f t="shared" si="955"/>
        <v>0</v>
      </c>
      <c r="J1515" s="360">
        <f t="shared" si="955"/>
        <v>0</v>
      </c>
      <c r="K1515" s="360">
        <f t="shared" si="955"/>
        <v>0</v>
      </c>
      <c r="L1515" s="360">
        <f t="shared" si="955"/>
        <v>0</v>
      </c>
      <c r="M1515" s="360">
        <f t="shared" si="956"/>
        <v>0</v>
      </c>
      <c r="N1515" s="138"/>
    </row>
    <row r="1516" spans="2:17" ht="24.75" customHeight="1">
      <c r="B1516" s="50" t="e">
        <f>IF((#REF!+#REF!+H1516)&lt;&gt;0,"a","b")</f>
        <v>#REF!</v>
      </c>
      <c r="C1516" s="54">
        <v>6</v>
      </c>
      <c r="D1516" s="54"/>
      <c r="F1516" s="89"/>
      <c r="G1516" s="97" t="s">
        <v>319</v>
      </c>
      <c r="H1516" s="360">
        <f t="shared" si="970"/>
        <v>0</v>
      </c>
      <c r="I1516" s="360">
        <f t="shared" si="955"/>
        <v>0</v>
      </c>
      <c r="J1516" s="360">
        <f t="shared" si="955"/>
        <v>0</v>
      </c>
      <c r="K1516" s="360">
        <f t="shared" si="955"/>
        <v>0</v>
      </c>
      <c r="L1516" s="360">
        <f t="shared" si="955"/>
        <v>0</v>
      </c>
      <c r="M1516" s="360">
        <f t="shared" si="956"/>
        <v>0</v>
      </c>
      <c r="N1516" s="138"/>
    </row>
    <row r="1517" spans="2:17" ht="24" customHeight="1">
      <c r="B1517" s="50" t="e">
        <f>IF((#REF!+#REF!+H1517)&lt;&gt;0,"a","b")</f>
        <v>#REF!</v>
      </c>
      <c r="C1517" s="54">
        <v>6</v>
      </c>
      <c r="D1517" s="54"/>
      <c r="F1517" s="89"/>
      <c r="G1517" s="97" t="s">
        <v>320</v>
      </c>
      <c r="H1517" s="360">
        <f t="shared" si="970"/>
        <v>0</v>
      </c>
      <c r="I1517" s="360">
        <f t="shared" si="955"/>
        <v>0</v>
      </c>
      <c r="J1517" s="360">
        <f t="shared" si="955"/>
        <v>0</v>
      </c>
      <c r="K1517" s="360">
        <f t="shared" si="955"/>
        <v>0</v>
      </c>
      <c r="L1517" s="360">
        <f t="shared" si="955"/>
        <v>0</v>
      </c>
      <c r="M1517" s="360">
        <f t="shared" si="956"/>
        <v>0</v>
      </c>
      <c r="N1517" s="138"/>
    </row>
    <row r="1518" spans="2:17" ht="36.75" customHeight="1">
      <c r="B1518" s="50" t="e">
        <f>IF((#REF!+#REF!+H1518)&lt;&gt;0,"a","b")</f>
        <v>#REF!</v>
      </c>
      <c r="C1518" s="54">
        <v>6</v>
      </c>
      <c r="D1518" s="54"/>
      <c r="F1518" s="374"/>
      <c r="G1518" s="97" t="s">
        <v>321</v>
      </c>
      <c r="H1518" s="360">
        <f t="shared" si="970"/>
        <v>100</v>
      </c>
      <c r="I1518" s="360">
        <f t="shared" si="955"/>
        <v>100</v>
      </c>
      <c r="J1518" s="360">
        <f t="shared" si="955"/>
        <v>0</v>
      </c>
      <c r="K1518" s="360">
        <f t="shared" si="955"/>
        <v>100</v>
      </c>
      <c r="L1518" s="360">
        <f t="shared" si="955"/>
        <v>100</v>
      </c>
      <c r="M1518" s="360">
        <f t="shared" si="956"/>
        <v>100</v>
      </c>
      <c r="N1518" s="138"/>
    </row>
    <row r="1519" spans="2:17" ht="24.75" customHeight="1">
      <c r="B1519" s="50" t="e">
        <f>IF((#REF!+#REF!+H1519)&lt;&gt;0,"a","b")</f>
        <v>#REF!</v>
      </c>
      <c r="C1519" s="54">
        <v>5</v>
      </c>
      <c r="D1519" s="54"/>
      <c r="F1519" s="89"/>
      <c r="G1519" s="95" t="s">
        <v>286</v>
      </c>
      <c r="H1519" s="360">
        <f t="shared" si="970"/>
        <v>0</v>
      </c>
      <c r="I1519" s="360">
        <f t="shared" si="955"/>
        <v>0</v>
      </c>
      <c r="J1519" s="360">
        <f t="shared" si="955"/>
        <v>0</v>
      </c>
      <c r="K1519" s="360">
        <f t="shared" si="955"/>
        <v>0</v>
      </c>
      <c r="L1519" s="360">
        <f t="shared" si="955"/>
        <v>0</v>
      </c>
      <c r="M1519" s="360">
        <f t="shared" si="956"/>
        <v>0</v>
      </c>
      <c r="N1519" s="154"/>
    </row>
    <row r="1520" spans="2:17" ht="20.25" customHeight="1">
      <c r="B1520" s="50" t="e">
        <f>IF((#REF!+#REF!+H1520)&lt;&gt;0,"a","b")</f>
        <v>#REF!</v>
      </c>
      <c r="C1520" s="54">
        <v>2</v>
      </c>
      <c r="D1520" s="68" t="s">
        <v>557</v>
      </c>
      <c r="E1520" s="45">
        <v>70112</v>
      </c>
      <c r="F1520" s="89"/>
      <c r="G1520" s="106" t="s">
        <v>385</v>
      </c>
      <c r="H1520" s="360">
        <f t="shared" si="970"/>
        <v>0</v>
      </c>
      <c r="I1520" s="360">
        <f t="shared" si="955"/>
        <v>0</v>
      </c>
      <c r="J1520" s="360">
        <f t="shared" si="955"/>
        <v>0</v>
      </c>
      <c r="K1520" s="360">
        <f t="shared" si="955"/>
        <v>0</v>
      </c>
      <c r="L1520" s="360">
        <f t="shared" si="955"/>
        <v>0</v>
      </c>
      <c r="M1520" s="360">
        <f t="shared" si="956"/>
        <v>0</v>
      </c>
      <c r="N1520" s="149">
        <f t="shared" ref="N1520" si="971">N1521+N1568+N1576+N1575</f>
        <v>0</v>
      </c>
      <c r="O1520" s="60" t="s">
        <v>71</v>
      </c>
      <c r="Q1520" s="49" t="s">
        <v>47</v>
      </c>
    </row>
    <row r="1521" spans="2:17" ht="20.25" customHeight="1">
      <c r="B1521" s="50" t="e">
        <f>IF((#REF!+#REF!+H1521)&lt;&gt;0,"a","b")</f>
        <v>#REF!</v>
      </c>
      <c r="C1521" s="54">
        <v>3</v>
      </c>
      <c r="D1521" s="54"/>
      <c r="F1521" s="89"/>
      <c r="G1521" s="108" t="s">
        <v>386</v>
      </c>
      <c r="H1521" s="360">
        <f t="shared" si="970"/>
        <v>0</v>
      </c>
      <c r="I1521" s="360">
        <f t="shared" si="955"/>
        <v>0</v>
      </c>
      <c r="J1521" s="360">
        <f t="shared" si="955"/>
        <v>0</v>
      </c>
      <c r="K1521" s="360">
        <f t="shared" si="955"/>
        <v>0</v>
      </c>
      <c r="L1521" s="360">
        <f t="shared" si="955"/>
        <v>0</v>
      </c>
      <c r="M1521" s="360">
        <f t="shared" si="956"/>
        <v>0</v>
      </c>
      <c r="N1521" s="140">
        <f t="shared" ref="N1521" si="972">N1522+N1534+N1563</f>
        <v>0</v>
      </c>
      <c r="O1521" s="60" t="s">
        <v>71</v>
      </c>
      <c r="Q1521" s="49" t="s">
        <v>47</v>
      </c>
    </row>
    <row r="1522" spans="2:17" ht="20.25" customHeight="1">
      <c r="B1522" s="50" t="e">
        <f>IF((#REF!+#REF!+H1522)&lt;&gt;0,"a","b")</f>
        <v>#REF!</v>
      </c>
      <c r="C1522" s="54">
        <v>4</v>
      </c>
      <c r="D1522" s="54"/>
      <c r="F1522" s="89"/>
      <c r="G1522" s="93" t="s">
        <v>387</v>
      </c>
      <c r="H1522" s="360">
        <f t="shared" si="970"/>
        <v>0</v>
      </c>
      <c r="I1522" s="360">
        <f t="shared" si="955"/>
        <v>0</v>
      </c>
      <c r="J1522" s="360">
        <f t="shared" si="955"/>
        <v>0</v>
      </c>
      <c r="K1522" s="360">
        <f t="shared" si="955"/>
        <v>0</v>
      </c>
      <c r="L1522" s="360">
        <f t="shared" si="955"/>
        <v>0</v>
      </c>
      <c r="M1522" s="360">
        <f t="shared" si="956"/>
        <v>0</v>
      </c>
      <c r="N1522" s="137">
        <f t="shared" ref="N1522" si="973">N1523+N1524+N1525+N1526+N1527+N1528+N1529+N1530+N1531+N1532+N1533</f>
        <v>0</v>
      </c>
      <c r="O1522" s="60" t="s">
        <v>71</v>
      </c>
      <c r="Q1522" s="49" t="s">
        <v>47</v>
      </c>
    </row>
    <row r="1523" spans="2:17" ht="20.25" customHeight="1">
      <c r="B1523" s="50" t="e">
        <f>IF((#REF!+#REF!+H1523)&lt;&gt;0,"a","b")</f>
        <v>#REF!</v>
      </c>
      <c r="C1523" s="54">
        <v>5</v>
      </c>
      <c r="D1523" s="54"/>
      <c r="F1523" s="89"/>
      <c r="G1523" s="95" t="s">
        <v>388</v>
      </c>
      <c r="H1523" s="360">
        <f t="shared" si="970"/>
        <v>0</v>
      </c>
      <c r="I1523" s="360">
        <f t="shared" si="955"/>
        <v>0</v>
      </c>
      <c r="J1523" s="360">
        <f t="shared" si="955"/>
        <v>0</v>
      </c>
      <c r="K1523" s="360">
        <f t="shared" si="955"/>
        <v>0</v>
      </c>
      <c r="L1523" s="360">
        <f t="shared" si="955"/>
        <v>0</v>
      </c>
      <c r="M1523" s="360">
        <f t="shared" si="956"/>
        <v>0</v>
      </c>
      <c r="N1523" s="154"/>
      <c r="O1523" s="60"/>
      <c r="Q1523" s="49" t="s">
        <v>47</v>
      </c>
    </row>
    <row r="1524" spans="2:17" ht="20.25" customHeight="1">
      <c r="B1524" s="50" t="e">
        <f>IF((#REF!+#REF!+H1524)&lt;&gt;0,"a","b")</f>
        <v>#REF!</v>
      </c>
      <c r="C1524" s="54">
        <v>5</v>
      </c>
      <c r="D1524" s="54"/>
      <c r="F1524" s="89"/>
      <c r="G1524" s="95" t="s">
        <v>389</v>
      </c>
      <c r="H1524" s="360">
        <f t="shared" si="970"/>
        <v>0</v>
      </c>
      <c r="I1524" s="360">
        <f t="shared" si="955"/>
        <v>0</v>
      </c>
      <c r="J1524" s="360">
        <f t="shared" si="955"/>
        <v>0</v>
      </c>
      <c r="K1524" s="360">
        <f t="shared" si="955"/>
        <v>0</v>
      </c>
      <c r="L1524" s="360">
        <f t="shared" si="955"/>
        <v>0</v>
      </c>
      <c r="M1524" s="360">
        <f t="shared" si="956"/>
        <v>0</v>
      </c>
      <c r="N1524" s="154"/>
      <c r="O1524" s="60"/>
      <c r="Q1524" s="49" t="s">
        <v>47</v>
      </c>
    </row>
    <row r="1525" spans="2:17" ht="30.75" customHeight="1">
      <c r="B1525" s="50" t="e">
        <f>IF((#REF!+#REF!+H1525)&lt;&gt;0,"a","b")</f>
        <v>#REF!</v>
      </c>
      <c r="C1525" s="54">
        <v>5</v>
      </c>
      <c r="D1525" s="54"/>
      <c r="F1525" s="89"/>
      <c r="G1525" s="95" t="s">
        <v>390</v>
      </c>
      <c r="H1525" s="360">
        <f t="shared" si="970"/>
        <v>0</v>
      </c>
      <c r="I1525" s="360">
        <f t="shared" si="955"/>
        <v>0</v>
      </c>
      <c r="J1525" s="360">
        <f t="shared" si="955"/>
        <v>0</v>
      </c>
      <c r="K1525" s="360">
        <f t="shared" si="955"/>
        <v>0</v>
      </c>
      <c r="L1525" s="360">
        <f t="shared" si="955"/>
        <v>0</v>
      </c>
      <c r="M1525" s="360">
        <f t="shared" si="956"/>
        <v>0</v>
      </c>
      <c r="N1525" s="154"/>
      <c r="O1525" s="60"/>
      <c r="Q1525" s="49" t="s">
        <v>47</v>
      </c>
    </row>
    <row r="1526" spans="2:17" ht="20.25" customHeight="1">
      <c r="B1526" s="50" t="e">
        <f>IF((#REF!+#REF!+H1526)&lt;&gt;0,"a","b")</f>
        <v>#REF!</v>
      </c>
      <c r="C1526" s="54">
        <v>5</v>
      </c>
      <c r="D1526" s="54"/>
      <c r="F1526" s="89"/>
      <c r="G1526" s="95" t="s">
        <v>391</v>
      </c>
      <c r="H1526" s="360">
        <f t="shared" si="970"/>
        <v>0</v>
      </c>
      <c r="I1526" s="360">
        <f t="shared" si="955"/>
        <v>0</v>
      </c>
      <c r="J1526" s="360">
        <f t="shared" si="955"/>
        <v>0</v>
      </c>
      <c r="K1526" s="360">
        <f t="shared" si="955"/>
        <v>0</v>
      </c>
      <c r="L1526" s="360">
        <f t="shared" si="955"/>
        <v>0</v>
      </c>
      <c r="M1526" s="360">
        <f t="shared" si="956"/>
        <v>0</v>
      </c>
      <c r="N1526" s="154"/>
      <c r="O1526" s="60"/>
      <c r="Q1526" s="49" t="s">
        <v>47</v>
      </c>
    </row>
    <row r="1527" spans="2:17" ht="20.25" customHeight="1">
      <c r="B1527" s="50" t="e">
        <f>IF((#REF!+#REF!+H1527)&lt;&gt;0,"a","b")</f>
        <v>#REF!</v>
      </c>
      <c r="C1527" s="54">
        <v>5</v>
      </c>
      <c r="D1527" s="54"/>
      <c r="F1527" s="89"/>
      <c r="G1527" s="95" t="s">
        <v>392</v>
      </c>
      <c r="H1527" s="360">
        <f t="shared" si="970"/>
        <v>0</v>
      </c>
      <c r="I1527" s="360">
        <f t="shared" si="955"/>
        <v>0</v>
      </c>
      <c r="J1527" s="360">
        <f t="shared" si="955"/>
        <v>0</v>
      </c>
      <c r="K1527" s="360">
        <f t="shared" si="955"/>
        <v>0</v>
      </c>
      <c r="L1527" s="360">
        <f t="shared" si="955"/>
        <v>0</v>
      </c>
      <c r="M1527" s="360">
        <f t="shared" si="956"/>
        <v>0</v>
      </c>
      <c r="N1527" s="154"/>
      <c r="O1527" s="60"/>
      <c r="Q1527" s="49" t="s">
        <v>47</v>
      </c>
    </row>
    <row r="1528" spans="2:17" ht="30.75" customHeight="1">
      <c r="B1528" s="50" t="e">
        <f>IF((#REF!+#REF!+H1528)&lt;&gt;0,"a","b")</f>
        <v>#REF!</v>
      </c>
      <c r="C1528" s="54">
        <v>5</v>
      </c>
      <c r="D1528" s="54"/>
      <c r="F1528" s="89"/>
      <c r="G1528" s="95" t="s">
        <v>393</v>
      </c>
      <c r="H1528" s="360">
        <f t="shared" si="970"/>
        <v>0</v>
      </c>
      <c r="I1528" s="360">
        <f t="shared" si="955"/>
        <v>0</v>
      </c>
      <c r="J1528" s="360">
        <f t="shared" si="955"/>
        <v>0</v>
      </c>
      <c r="K1528" s="360">
        <f t="shared" si="955"/>
        <v>0</v>
      </c>
      <c r="L1528" s="360">
        <f t="shared" ref="L1528:M1591" si="974">L1758+L1988</f>
        <v>0</v>
      </c>
      <c r="M1528" s="360">
        <f t="shared" si="956"/>
        <v>0</v>
      </c>
      <c r="N1528" s="154"/>
      <c r="O1528" s="60"/>
      <c r="Q1528" s="49" t="s">
        <v>47</v>
      </c>
    </row>
    <row r="1529" spans="2:17" ht="20.25" customHeight="1">
      <c r="B1529" s="50" t="e">
        <f>IF((#REF!+#REF!+H1529)&lt;&gt;0,"a","b")</f>
        <v>#REF!</v>
      </c>
      <c r="C1529" s="54">
        <v>5</v>
      </c>
      <c r="D1529" s="54"/>
      <c r="F1529" s="89"/>
      <c r="G1529" s="95" t="s">
        <v>394</v>
      </c>
      <c r="H1529" s="360">
        <f t="shared" si="970"/>
        <v>0</v>
      </c>
      <c r="I1529" s="360">
        <f t="shared" ref="I1529:M1592" si="975">I1759+I1989</f>
        <v>0</v>
      </c>
      <c r="J1529" s="360">
        <f t="shared" si="975"/>
        <v>0</v>
      </c>
      <c r="K1529" s="360">
        <f t="shared" si="975"/>
        <v>0</v>
      </c>
      <c r="L1529" s="360">
        <f t="shared" si="974"/>
        <v>0</v>
      </c>
      <c r="M1529" s="360">
        <f t="shared" si="974"/>
        <v>0</v>
      </c>
      <c r="N1529" s="154"/>
      <c r="O1529" s="60"/>
      <c r="Q1529" s="49" t="s">
        <v>47</v>
      </c>
    </row>
    <row r="1530" spans="2:17" ht="20.25" customHeight="1">
      <c r="B1530" s="50" t="e">
        <f>IF((#REF!+#REF!+H1530)&lt;&gt;0,"a","b")</f>
        <v>#REF!</v>
      </c>
      <c r="C1530" s="54">
        <v>5</v>
      </c>
      <c r="D1530" s="54"/>
      <c r="F1530" s="89"/>
      <c r="G1530" s="95" t="s">
        <v>395</v>
      </c>
      <c r="H1530" s="360">
        <f t="shared" si="970"/>
        <v>0</v>
      </c>
      <c r="I1530" s="360">
        <f t="shared" si="975"/>
        <v>0</v>
      </c>
      <c r="J1530" s="360">
        <f t="shared" si="975"/>
        <v>0</v>
      </c>
      <c r="K1530" s="360">
        <f t="shared" si="975"/>
        <v>0</v>
      </c>
      <c r="L1530" s="360">
        <f t="shared" si="974"/>
        <v>0</v>
      </c>
      <c r="M1530" s="360">
        <f t="shared" si="974"/>
        <v>0</v>
      </c>
      <c r="N1530" s="154"/>
      <c r="O1530" s="60"/>
      <c r="Q1530" s="49" t="s">
        <v>47</v>
      </c>
    </row>
    <row r="1531" spans="2:17" ht="20.25" customHeight="1">
      <c r="B1531" s="50" t="e">
        <f>IF((#REF!+#REF!+H1531)&lt;&gt;0,"a","b")</f>
        <v>#REF!</v>
      </c>
      <c r="C1531" s="54">
        <v>5</v>
      </c>
      <c r="D1531" s="54"/>
      <c r="F1531" s="89"/>
      <c r="G1531" s="95" t="s">
        <v>396</v>
      </c>
      <c r="H1531" s="360">
        <f t="shared" si="970"/>
        <v>0</v>
      </c>
      <c r="I1531" s="360">
        <f t="shared" si="975"/>
        <v>0</v>
      </c>
      <c r="J1531" s="360">
        <f t="shared" si="975"/>
        <v>0</v>
      </c>
      <c r="K1531" s="360">
        <f t="shared" si="975"/>
        <v>0</v>
      </c>
      <c r="L1531" s="360">
        <f t="shared" si="974"/>
        <v>0</v>
      </c>
      <c r="M1531" s="360">
        <f t="shared" si="974"/>
        <v>0</v>
      </c>
      <c r="N1531" s="154"/>
      <c r="O1531" s="60"/>
      <c r="Q1531" s="49" t="s">
        <v>47</v>
      </c>
    </row>
    <row r="1532" spans="2:17" ht="20.25" customHeight="1">
      <c r="B1532" s="50" t="e">
        <f>IF((#REF!+#REF!+H1532)&lt;&gt;0,"a","b")</f>
        <v>#REF!</v>
      </c>
      <c r="C1532" s="54">
        <v>5</v>
      </c>
      <c r="D1532" s="54"/>
      <c r="F1532" s="89"/>
      <c r="G1532" s="95" t="s">
        <v>397</v>
      </c>
      <c r="H1532" s="360">
        <f t="shared" si="970"/>
        <v>0</v>
      </c>
      <c r="I1532" s="360">
        <f t="shared" si="975"/>
        <v>0</v>
      </c>
      <c r="J1532" s="360">
        <f t="shared" si="975"/>
        <v>0</v>
      </c>
      <c r="K1532" s="360">
        <f t="shared" si="975"/>
        <v>0</v>
      </c>
      <c r="L1532" s="360">
        <f t="shared" si="974"/>
        <v>0</v>
      </c>
      <c r="M1532" s="360">
        <f t="shared" si="974"/>
        <v>0</v>
      </c>
      <c r="N1532" s="154"/>
      <c r="O1532" s="60"/>
      <c r="Q1532" s="49" t="s">
        <v>47</v>
      </c>
    </row>
    <row r="1533" spans="2:17" ht="20.25" customHeight="1">
      <c r="B1533" s="50" t="e">
        <f>IF((#REF!+#REF!+H1533)&lt;&gt;0,"a","b")</f>
        <v>#REF!</v>
      </c>
      <c r="C1533" s="54">
        <v>5</v>
      </c>
      <c r="D1533" s="54"/>
      <c r="F1533" s="89"/>
      <c r="G1533" s="95" t="s">
        <v>398</v>
      </c>
      <c r="H1533" s="360">
        <f t="shared" si="970"/>
        <v>0</v>
      </c>
      <c r="I1533" s="360">
        <f t="shared" si="975"/>
        <v>0</v>
      </c>
      <c r="J1533" s="360">
        <f t="shared" si="975"/>
        <v>0</v>
      </c>
      <c r="K1533" s="360">
        <f t="shared" si="975"/>
        <v>0</v>
      </c>
      <c r="L1533" s="360">
        <f t="shared" si="974"/>
        <v>0</v>
      </c>
      <c r="M1533" s="360">
        <f t="shared" si="974"/>
        <v>0</v>
      </c>
      <c r="N1533" s="154"/>
      <c r="O1533" s="60"/>
      <c r="Q1533" s="49" t="s">
        <v>47</v>
      </c>
    </row>
    <row r="1534" spans="2:17" ht="20.25" customHeight="1">
      <c r="B1534" s="50" t="e">
        <f>IF((#REF!+#REF!+H1534)&lt;&gt;0,"a","b")</f>
        <v>#REF!</v>
      </c>
      <c r="C1534" s="54">
        <v>4</v>
      </c>
      <c r="D1534" s="54"/>
      <c r="F1534" s="89"/>
      <c r="G1534" s="93" t="s">
        <v>399</v>
      </c>
      <c r="H1534" s="360">
        <f t="shared" si="970"/>
        <v>0</v>
      </c>
      <c r="I1534" s="360">
        <f t="shared" si="975"/>
        <v>0</v>
      </c>
      <c r="J1534" s="360">
        <f t="shared" si="975"/>
        <v>0</v>
      </c>
      <c r="K1534" s="360">
        <f t="shared" si="975"/>
        <v>0</v>
      </c>
      <c r="L1534" s="360">
        <f t="shared" si="974"/>
        <v>0</v>
      </c>
      <c r="M1534" s="360">
        <f t="shared" si="974"/>
        <v>0</v>
      </c>
      <c r="N1534" s="137">
        <f t="shared" ref="N1534" si="976">N1535+N1542</f>
        <v>0</v>
      </c>
      <c r="O1534" s="60" t="s">
        <v>71</v>
      </c>
      <c r="Q1534" s="49" t="s">
        <v>47</v>
      </c>
    </row>
    <row r="1535" spans="2:17" ht="20.25" customHeight="1">
      <c r="B1535" s="50" t="e">
        <f>IF((#REF!+#REF!+H1535)&lt;&gt;0,"a","b")</f>
        <v>#REF!</v>
      </c>
      <c r="C1535" s="54">
        <v>5</v>
      </c>
      <c r="D1535" s="54"/>
      <c r="F1535" s="89"/>
      <c r="G1535" s="95" t="s">
        <v>400</v>
      </c>
      <c r="H1535" s="360">
        <f t="shared" si="970"/>
        <v>0</v>
      </c>
      <c r="I1535" s="360">
        <f t="shared" si="975"/>
        <v>0</v>
      </c>
      <c r="J1535" s="360">
        <f t="shared" si="975"/>
        <v>0</v>
      </c>
      <c r="K1535" s="360">
        <f t="shared" si="975"/>
        <v>0</v>
      </c>
      <c r="L1535" s="360">
        <f t="shared" si="974"/>
        <v>0</v>
      </c>
      <c r="M1535" s="360">
        <f t="shared" si="974"/>
        <v>0</v>
      </c>
      <c r="N1535" s="141">
        <f t="shared" ref="N1535" si="977">SUM(N1536:N1541)</f>
        <v>0</v>
      </c>
      <c r="O1535" s="60" t="s">
        <v>71</v>
      </c>
      <c r="Q1535" s="49" t="s">
        <v>47</v>
      </c>
    </row>
    <row r="1536" spans="2:17" ht="20.25" customHeight="1">
      <c r="B1536" s="50" t="e">
        <f>IF((#REF!+#REF!+H1536)&lt;&gt;0,"a","b")</f>
        <v>#REF!</v>
      </c>
      <c r="C1536" s="54">
        <v>6</v>
      </c>
      <c r="D1536" s="54"/>
      <c r="F1536" s="89"/>
      <c r="G1536" s="120" t="s">
        <v>401</v>
      </c>
      <c r="H1536" s="360">
        <f t="shared" si="970"/>
        <v>0</v>
      </c>
      <c r="I1536" s="360">
        <f t="shared" si="975"/>
        <v>0</v>
      </c>
      <c r="J1536" s="360">
        <f t="shared" si="975"/>
        <v>0</v>
      </c>
      <c r="K1536" s="360">
        <f t="shared" si="975"/>
        <v>0</v>
      </c>
      <c r="L1536" s="360">
        <f t="shared" si="974"/>
        <v>0</v>
      </c>
      <c r="M1536" s="360">
        <f t="shared" si="974"/>
        <v>0</v>
      </c>
      <c r="N1536" s="138"/>
      <c r="O1536" s="60"/>
      <c r="Q1536" s="49" t="s">
        <v>47</v>
      </c>
    </row>
    <row r="1537" spans="2:17" ht="20.25" customHeight="1">
      <c r="B1537" s="50" t="e">
        <f>IF((#REF!+#REF!+H1537)&lt;&gt;0,"a","b")</f>
        <v>#REF!</v>
      </c>
      <c r="C1537" s="54">
        <v>6</v>
      </c>
      <c r="D1537" s="54"/>
      <c r="F1537" s="89"/>
      <c r="G1537" s="120" t="s">
        <v>402</v>
      </c>
      <c r="H1537" s="360">
        <f t="shared" si="970"/>
        <v>0</v>
      </c>
      <c r="I1537" s="360">
        <f t="shared" si="975"/>
        <v>0</v>
      </c>
      <c r="J1537" s="360">
        <f t="shared" si="975"/>
        <v>0</v>
      </c>
      <c r="K1537" s="360">
        <f t="shared" si="975"/>
        <v>0</v>
      </c>
      <c r="L1537" s="360">
        <f t="shared" si="974"/>
        <v>0</v>
      </c>
      <c r="M1537" s="360">
        <f t="shared" si="974"/>
        <v>0</v>
      </c>
      <c r="N1537" s="138"/>
      <c r="O1537" s="60"/>
      <c r="Q1537" s="49" t="s">
        <v>47</v>
      </c>
    </row>
    <row r="1538" spans="2:17" ht="20.25" customHeight="1">
      <c r="B1538" s="50" t="e">
        <f>IF((#REF!+#REF!+H1538)&lt;&gt;0,"a","b")</f>
        <v>#REF!</v>
      </c>
      <c r="C1538" s="54">
        <v>6</v>
      </c>
      <c r="D1538" s="54"/>
      <c r="F1538" s="89"/>
      <c r="G1538" s="120" t="s">
        <v>403</v>
      </c>
      <c r="H1538" s="360">
        <f t="shared" si="970"/>
        <v>0</v>
      </c>
      <c r="I1538" s="360">
        <f t="shared" si="975"/>
        <v>0</v>
      </c>
      <c r="J1538" s="360">
        <f t="shared" si="975"/>
        <v>0</v>
      </c>
      <c r="K1538" s="360">
        <f t="shared" si="975"/>
        <v>0</v>
      </c>
      <c r="L1538" s="360">
        <f t="shared" si="974"/>
        <v>0</v>
      </c>
      <c r="M1538" s="360">
        <f t="shared" si="974"/>
        <v>0</v>
      </c>
      <c r="N1538" s="138"/>
      <c r="O1538" s="60"/>
      <c r="Q1538" s="49" t="s">
        <v>47</v>
      </c>
    </row>
    <row r="1539" spans="2:17" ht="20.25" customHeight="1">
      <c r="B1539" s="50" t="e">
        <f>IF((#REF!+#REF!+H1539)&lt;&gt;0,"a","b")</f>
        <v>#REF!</v>
      </c>
      <c r="C1539" s="54">
        <v>6</v>
      </c>
      <c r="D1539" s="54"/>
      <c r="F1539" s="89"/>
      <c r="G1539" s="120" t="s">
        <v>404</v>
      </c>
      <c r="H1539" s="360">
        <f t="shared" si="970"/>
        <v>0</v>
      </c>
      <c r="I1539" s="360">
        <f t="shared" si="975"/>
        <v>0</v>
      </c>
      <c r="J1539" s="360">
        <f t="shared" si="975"/>
        <v>0</v>
      </c>
      <c r="K1539" s="360">
        <f t="shared" si="975"/>
        <v>0</v>
      </c>
      <c r="L1539" s="360">
        <f t="shared" si="974"/>
        <v>0</v>
      </c>
      <c r="M1539" s="360">
        <f t="shared" si="974"/>
        <v>0</v>
      </c>
      <c r="N1539" s="138"/>
      <c r="O1539" s="60"/>
      <c r="Q1539" s="49" t="s">
        <v>47</v>
      </c>
    </row>
    <row r="1540" spans="2:17" ht="20.25" customHeight="1">
      <c r="B1540" s="50" t="e">
        <f>IF((#REF!+#REF!+H1540)&lt;&gt;0,"a","b")</f>
        <v>#REF!</v>
      </c>
      <c r="C1540" s="54">
        <v>6</v>
      </c>
      <c r="D1540" s="54"/>
      <c r="F1540" s="89"/>
      <c r="G1540" s="120" t="s">
        <v>405</v>
      </c>
      <c r="H1540" s="360">
        <f t="shared" si="970"/>
        <v>0</v>
      </c>
      <c r="I1540" s="360">
        <f t="shared" si="975"/>
        <v>0</v>
      </c>
      <c r="J1540" s="360">
        <f t="shared" si="975"/>
        <v>0</v>
      </c>
      <c r="K1540" s="360">
        <f t="shared" si="975"/>
        <v>0</v>
      </c>
      <c r="L1540" s="360">
        <f t="shared" si="974"/>
        <v>0</v>
      </c>
      <c r="M1540" s="360">
        <f t="shared" si="974"/>
        <v>0</v>
      </c>
      <c r="N1540" s="138"/>
      <c r="O1540" s="60"/>
      <c r="Q1540" s="49" t="s">
        <v>47</v>
      </c>
    </row>
    <row r="1541" spans="2:17" ht="20.25" customHeight="1">
      <c r="B1541" s="50" t="e">
        <f>IF((#REF!+#REF!+H1541)&lt;&gt;0,"a","b")</f>
        <v>#REF!</v>
      </c>
      <c r="C1541" s="54">
        <v>6</v>
      </c>
      <c r="D1541" s="54"/>
      <c r="F1541" s="89"/>
      <c r="G1541" s="120" t="s">
        <v>406</v>
      </c>
      <c r="H1541" s="360">
        <f t="shared" si="970"/>
        <v>0</v>
      </c>
      <c r="I1541" s="360">
        <f t="shared" si="975"/>
        <v>0</v>
      </c>
      <c r="J1541" s="360">
        <f t="shared" si="975"/>
        <v>0</v>
      </c>
      <c r="K1541" s="360">
        <f t="shared" si="975"/>
        <v>0</v>
      </c>
      <c r="L1541" s="360">
        <f t="shared" si="974"/>
        <v>0</v>
      </c>
      <c r="M1541" s="360">
        <f t="shared" si="974"/>
        <v>0</v>
      </c>
      <c r="N1541" s="138"/>
      <c r="O1541" s="60"/>
      <c r="Q1541" s="49" t="s">
        <v>47</v>
      </c>
    </row>
    <row r="1542" spans="2:17" ht="20.25" customHeight="1">
      <c r="B1542" s="50" t="e">
        <f>IF((#REF!+#REF!+H1542)&lt;&gt;0,"a","b")</f>
        <v>#REF!</v>
      </c>
      <c r="C1542" s="54">
        <v>5</v>
      </c>
      <c r="D1542" s="54"/>
      <c r="F1542" s="89"/>
      <c r="G1542" s="95" t="s">
        <v>407</v>
      </c>
      <c r="H1542" s="360">
        <f t="shared" si="970"/>
        <v>0</v>
      </c>
      <c r="I1542" s="360">
        <f t="shared" si="975"/>
        <v>0</v>
      </c>
      <c r="J1542" s="360">
        <f t="shared" si="975"/>
        <v>0</v>
      </c>
      <c r="K1542" s="360">
        <f t="shared" si="975"/>
        <v>0</v>
      </c>
      <c r="L1542" s="360">
        <f t="shared" si="974"/>
        <v>0</v>
      </c>
      <c r="M1542" s="360">
        <f t="shared" si="974"/>
        <v>0</v>
      </c>
      <c r="N1542" s="141">
        <f t="shared" ref="N1542" si="978">SUM(N1543:N1562)</f>
        <v>0</v>
      </c>
      <c r="O1542" s="60" t="s">
        <v>71</v>
      </c>
      <c r="Q1542" s="49" t="s">
        <v>47</v>
      </c>
    </row>
    <row r="1543" spans="2:17" ht="20.25" customHeight="1">
      <c r="B1543" s="50" t="e">
        <f>IF((#REF!+#REF!+H1543)&lt;&gt;0,"a","b")</f>
        <v>#REF!</v>
      </c>
      <c r="C1543" s="54">
        <v>6</v>
      </c>
      <c r="D1543" s="54"/>
      <c r="F1543" s="89"/>
      <c r="G1543" s="109" t="s">
        <v>408</v>
      </c>
      <c r="H1543" s="360">
        <f t="shared" si="970"/>
        <v>0</v>
      </c>
      <c r="I1543" s="360">
        <f t="shared" si="975"/>
        <v>0</v>
      </c>
      <c r="J1543" s="360">
        <f t="shared" si="975"/>
        <v>0</v>
      </c>
      <c r="K1543" s="360">
        <f t="shared" si="975"/>
        <v>0</v>
      </c>
      <c r="L1543" s="360">
        <f t="shared" si="974"/>
        <v>0</v>
      </c>
      <c r="M1543" s="360">
        <f t="shared" si="974"/>
        <v>0</v>
      </c>
      <c r="N1543" s="158"/>
      <c r="Q1543" s="49" t="s">
        <v>47</v>
      </c>
    </row>
    <row r="1544" spans="2:17" ht="20.25" customHeight="1">
      <c r="B1544" s="50" t="e">
        <f>IF((#REF!+#REF!+H1544)&lt;&gt;0,"a","b")</f>
        <v>#REF!</v>
      </c>
      <c r="C1544" s="54">
        <v>6</v>
      </c>
      <c r="D1544" s="54"/>
      <c r="F1544" s="89"/>
      <c r="G1544" s="109" t="s">
        <v>409</v>
      </c>
      <c r="H1544" s="360">
        <f t="shared" si="970"/>
        <v>0</v>
      </c>
      <c r="I1544" s="360">
        <f t="shared" si="975"/>
        <v>0</v>
      </c>
      <c r="J1544" s="360">
        <f t="shared" si="975"/>
        <v>0</v>
      </c>
      <c r="K1544" s="360">
        <f t="shared" si="975"/>
        <v>0</v>
      </c>
      <c r="L1544" s="360">
        <f t="shared" si="974"/>
        <v>0</v>
      </c>
      <c r="M1544" s="360">
        <f t="shared" si="974"/>
        <v>0</v>
      </c>
      <c r="N1544" s="158"/>
      <c r="Q1544" s="49" t="s">
        <v>47</v>
      </c>
    </row>
    <row r="1545" spans="2:17" ht="30.75" customHeight="1">
      <c r="B1545" s="50" t="e">
        <f>IF((#REF!+#REF!+H1545)&lt;&gt;0,"a","b")</f>
        <v>#REF!</v>
      </c>
      <c r="C1545" s="54">
        <v>6</v>
      </c>
      <c r="D1545" s="54"/>
      <c r="F1545" s="89"/>
      <c r="G1545" s="109" t="s">
        <v>410</v>
      </c>
      <c r="H1545" s="360">
        <f t="shared" si="970"/>
        <v>0</v>
      </c>
      <c r="I1545" s="360">
        <f t="shared" si="975"/>
        <v>0</v>
      </c>
      <c r="J1545" s="360">
        <f t="shared" si="975"/>
        <v>0</v>
      </c>
      <c r="K1545" s="360">
        <f t="shared" si="975"/>
        <v>0</v>
      </c>
      <c r="L1545" s="360">
        <f t="shared" si="974"/>
        <v>0</v>
      </c>
      <c r="M1545" s="360">
        <f t="shared" si="974"/>
        <v>0</v>
      </c>
      <c r="N1545" s="158"/>
      <c r="Q1545" s="49" t="s">
        <v>47</v>
      </c>
    </row>
    <row r="1546" spans="2:17" ht="30.75" customHeight="1">
      <c r="B1546" s="50" t="e">
        <f>IF((#REF!+#REF!+H1546)&lt;&gt;0,"a","b")</f>
        <v>#REF!</v>
      </c>
      <c r="C1546" s="54">
        <v>6</v>
      </c>
      <c r="D1546" s="54"/>
      <c r="F1546" s="89"/>
      <c r="G1546" s="109" t="s">
        <v>411</v>
      </c>
      <c r="H1546" s="360">
        <f t="shared" si="970"/>
        <v>0</v>
      </c>
      <c r="I1546" s="360">
        <f t="shared" si="975"/>
        <v>0</v>
      </c>
      <c r="J1546" s="360">
        <f t="shared" si="975"/>
        <v>0</v>
      </c>
      <c r="K1546" s="360">
        <f t="shared" si="975"/>
        <v>0</v>
      </c>
      <c r="L1546" s="360">
        <f t="shared" si="974"/>
        <v>0</v>
      </c>
      <c r="M1546" s="360">
        <f t="shared" si="974"/>
        <v>0</v>
      </c>
      <c r="N1546" s="158"/>
      <c r="Q1546" s="49" t="s">
        <v>47</v>
      </c>
    </row>
    <row r="1547" spans="2:17" ht="20.25" customHeight="1">
      <c r="B1547" s="50" t="e">
        <f>IF((#REF!+#REF!+H1547)&lt;&gt;0,"a","b")</f>
        <v>#REF!</v>
      </c>
      <c r="C1547" s="54">
        <v>6</v>
      </c>
      <c r="D1547" s="54"/>
      <c r="F1547" s="89"/>
      <c r="G1547" s="109" t="s">
        <v>412</v>
      </c>
      <c r="H1547" s="360">
        <f t="shared" si="970"/>
        <v>0</v>
      </c>
      <c r="I1547" s="360">
        <f t="shared" si="975"/>
        <v>0</v>
      </c>
      <c r="J1547" s="360">
        <f t="shared" si="975"/>
        <v>0</v>
      </c>
      <c r="K1547" s="360">
        <f t="shared" si="975"/>
        <v>0</v>
      </c>
      <c r="L1547" s="360">
        <f t="shared" si="974"/>
        <v>0</v>
      </c>
      <c r="M1547" s="360">
        <f t="shared" si="974"/>
        <v>0</v>
      </c>
      <c r="N1547" s="158"/>
      <c r="Q1547" s="49" t="s">
        <v>47</v>
      </c>
    </row>
    <row r="1548" spans="2:17" ht="20.25" customHeight="1">
      <c r="B1548" s="50" t="e">
        <f>IF((#REF!+#REF!+H1548)&lt;&gt;0,"a","b")</f>
        <v>#REF!</v>
      </c>
      <c r="C1548" s="54">
        <v>6</v>
      </c>
      <c r="D1548" s="54"/>
      <c r="F1548" s="89"/>
      <c r="G1548" s="109" t="s">
        <v>413</v>
      </c>
      <c r="H1548" s="360">
        <f t="shared" si="970"/>
        <v>0</v>
      </c>
      <c r="I1548" s="360">
        <f t="shared" si="975"/>
        <v>0</v>
      </c>
      <c r="J1548" s="360">
        <f t="shared" si="975"/>
        <v>0</v>
      </c>
      <c r="K1548" s="360">
        <f t="shared" si="975"/>
        <v>0</v>
      </c>
      <c r="L1548" s="360">
        <f t="shared" si="974"/>
        <v>0</v>
      </c>
      <c r="M1548" s="360">
        <f t="shared" si="974"/>
        <v>0</v>
      </c>
      <c r="N1548" s="158"/>
      <c r="Q1548" s="49" t="s">
        <v>47</v>
      </c>
    </row>
    <row r="1549" spans="2:17" ht="30.75" customHeight="1">
      <c r="B1549" s="50" t="e">
        <f>IF((#REF!+#REF!+H1549)&lt;&gt;0,"a","b")</f>
        <v>#REF!</v>
      </c>
      <c r="C1549" s="54">
        <v>6</v>
      </c>
      <c r="D1549" s="54"/>
      <c r="F1549" s="89"/>
      <c r="G1549" s="109" t="s">
        <v>414</v>
      </c>
      <c r="H1549" s="360">
        <f t="shared" si="970"/>
        <v>0</v>
      </c>
      <c r="I1549" s="360">
        <f t="shared" si="975"/>
        <v>0</v>
      </c>
      <c r="J1549" s="360">
        <f t="shared" si="975"/>
        <v>0</v>
      </c>
      <c r="K1549" s="360">
        <f t="shared" si="975"/>
        <v>0</v>
      </c>
      <c r="L1549" s="360">
        <f t="shared" si="974"/>
        <v>0</v>
      </c>
      <c r="M1549" s="360">
        <f t="shared" si="974"/>
        <v>0</v>
      </c>
      <c r="N1549" s="158"/>
      <c r="Q1549" s="49" t="s">
        <v>47</v>
      </c>
    </row>
    <row r="1550" spans="2:17" ht="20.25" customHeight="1">
      <c r="B1550" s="50" t="e">
        <f>IF((#REF!+#REF!+H1550)&lt;&gt;0,"a","b")</f>
        <v>#REF!</v>
      </c>
      <c r="C1550" s="54">
        <v>6</v>
      </c>
      <c r="D1550" s="54"/>
      <c r="F1550" s="89"/>
      <c r="G1550" s="109" t="s">
        <v>415</v>
      </c>
      <c r="H1550" s="360">
        <f t="shared" si="970"/>
        <v>0</v>
      </c>
      <c r="I1550" s="360">
        <f t="shared" si="975"/>
        <v>0</v>
      </c>
      <c r="J1550" s="360">
        <f t="shared" si="975"/>
        <v>0</v>
      </c>
      <c r="K1550" s="360">
        <f t="shared" si="975"/>
        <v>0</v>
      </c>
      <c r="L1550" s="360">
        <f t="shared" si="974"/>
        <v>0</v>
      </c>
      <c r="M1550" s="360">
        <f t="shared" si="974"/>
        <v>0</v>
      </c>
      <c r="N1550" s="158"/>
      <c r="Q1550" s="49" t="s">
        <v>47</v>
      </c>
    </row>
    <row r="1551" spans="2:17" ht="20.25" customHeight="1">
      <c r="B1551" s="50" t="e">
        <f>IF((#REF!+#REF!+H1551)&lt;&gt;0,"a","b")</f>
        <v>#REF!</v>
      </c>
      <c r="C1551" s="54">
        <v>6</v>
      </c>
      <c r="D1551" s="54"/>
      <c r="F1551" s="89"/>
      <c r="G1551" s="109" t="s">
        <v>416</v>
      </c>
      <c r="H1551" s="360">
        <f t="shared" si="970"/>
        <v>0</v>
      </c>
      <c r="I1551" s="360">
        <f t="shared" si="975"/>
        <v>0</v>
      </c>
      <c r="J1551" s="360">
        <f t="shared" si="975"/>
        <v>0</v>
      </c>
      <c r="K1551" s="360">
        <f t="shared" si="975"/>
        <v>0</v>
      </c>
      <c r="L1551" s="360">
        <f t="shared" si="974"/>
        <v>0</v>
      </c>
      <c r="M1551" s="360">
        <f t="shared" si="974"/>
        <v>0</v>
      </c>
      <c r="N1551" s="158"/>
      <c r="Q1551" s="49" t="s">
        <v>47</v>
      </c>
    </row>
    <row r="1552" spans="2:17" ht="20.25" customHeight="1">
      <c r="B1552" s="50" t="e">
        <f>IF((#REF!+#REF!+H1552)&lt;&gt;0,"a","b")</f>
        <v>#REF!</v>
      </c>
      <c r="C1552" s="54">
        <v>6</v>
      </c>
      <c r="D1552" s="54"/>
      <c r="F1552" s="89"/>
      <c r="G1552" s="109" t="s">
        <v>417</v>
      </c>
      <c r="H1552" s="360">
        <f t="shared" si="970"/>
        <v>0</v>
      </c>
      <c r="I1552" s="360">
        <f t="shared" si="975"/>
        <v>0</v>
      </c>
      <c r="J1552" s="360">
        <f t="shared" si="975"/>
        <v>0</v>
      </c>
      <c r="K1552" s="360">
        <f t="shared" si="975"/>
        <v>0</v>
      </c>
      <c r="L1552" s="360">
        <f t="shared" si="974"/>
        <v>0</v>
      </c>
      <c r="M1552" s="360">
        <f t="shared" si="974"/>
        <v>0</v>
      </c>
      <c r="N1552" s="158"/>
      <c r="Q1552" s="49" t="s">
        <v>47</v>
      </c>
    </row>
    <row r="1553" spans="2:17" ht="20.25" customHeight="1">
      <c r="B1553" s="50" t="e">
        <f>IF((#REF!+#REF!+H1553)&lt;&gt;0,"a","b")</f>
        <v>#REF!</v>
      </c>
      <c r="C1553" s="54">
        <v>6</v>
      </c>
      <c r="D1553" s="54"/>
      <c r="F1553" s="89"/>
      <c r="G1553" s="109" t="s">
        <v>418</v>
      </c>
      <c r="H1553" s="360">
        <f t="shared" si="970"/>
        <v>0</v>
      </c>
      <c r="I1553" s="360">
        <f t="shared" si="975"/>
        <v>0</v>
      </c>
      <c r="J1553" s="360">
        <f t="shared" si="975"/>
        <v>0</v>
      </c>
      <c r="K1553" s="360">
        <f t="shared" si="975"/>
        <v>0</v>
      </c>
      <c r="L1553" s="360">
        <f t="shared" si="974"/>
        <v>0</v>
      </c>
      <c r="M1553" s="360">
        <f t="shared" si="974"/>
        <v>0</v>
      </c>
      <c r="N1553" s="158"/>
      <c r="Q1553" s="49" t="s">
        <v>47</v>
      </c>
    </row>
    <row r="1554" spans="2:17" ht="20.25" customHeight="1">
      <c r="B1554" s="50" t="e">
        <f>IF((#REF!+#REF!+H1554)&lt;&gt;0,"a","b")</f>
        <v>#REF!</v>
      </c>
      <c r="C1554" s="54">
        <v>6</v>
      </c>
      <c r="D1554" s="54"/>
      <c r="F1554" s="89"/>
      <c r="G1554" s="109" t="s">
        <v>419</v>
      </c>
      <c r="H1554" s="360">
        <f t="shared" si="970"/>
        <v>0</v>
      </c>
      <c r="I1554" s="360">
        <f t="shared" si="975"/>
        <v>0</v>
      </c>
      <c r="J1554" s="360">
        <f t="shared" si="975"/>
        <v>0</v>
      </c>
      <c r="K1554" s="360">
        <f t="shared" si="975"/>
        <v>0</v>
      </c>
      <c r="L1554" s="360">
        <f t="shared" si="974"/>
        <v>0</v>
      </c>
      <c r="M1554" s="360">
        <f t="shared" si="974"/>
        <v>0</v>
      </c>
      <c r="N1554" s="158"/>
      <c r="Q1554" s="49" t="s">
        <v>47</v>
      </c>
    </row>
    <row r="1555" spans="2:17" ht="20.25" customHeight="1">
      <c r="B1555" s="50" t="e">
        <f>IF((#REF!+#REF!+H1555)&lt;&gt;0,"a","b")</f>
        <v>#REF!</v>
      </c>
      <c r="C1555" s="54">
        <v>6</v>
      </c>
      <c r="D1555" s="54"/>
      <c r="F1555" s="89"/>
      <c r="G1555" s="109" t="s">
        <v>420</v>
      </c>
      <c r="H1555" s="360">
        <f t="shared" si="970"/>
        <v>0</v>
      </c>
      <c r="I1555" s="360">
        <f t="shared" si="975"/>
        <v>0</v>
      </c>
      <c r="J1555" s="360">
        <f t="shared" si="975"/>
        <v>0</v>
      </c>
      <c r="K1555" s="360">
        <f t="shared" si="975"/>
        <v>0</v>
      </c>
      <c r="L1555" s="360">
        <f t="shared" si="974"/>
        <v>0</v>
      </c>
      <c r="M1555" s="360">
        <f t="shared" si="974"/>
        <v>0</v>
      </c>
      <c r="N1555" s="158"/>
      <c r="Q1555" s="49" t="s">
        <v>47</v>
      </c>
    </row>
    <row r="1556" spans="2:17" ht="20.25" customHeight="1">
      <c r="B1556" s="50" t="e">
        <f>IF((#REF!+#REF!+H1556)&lt;&gt;0,"a","b")</f>
        <v>#REF!</v>
      </c>
      <c r="C1556" s="54">
        <v>6</v>
      </c>
      <c r="D1556" s="54"/>
      <c r="F1556" s="89"/>
      <c r="G1556" s="109" t="s">
        <v>421</v>
      </c>
      <c r="H1556" s="360">
        <f t="shared" si="970"/>
        <v>0</v>
      </c>
      <c r="I1556" s="360">
        <f t="shared" si="975"/>
        <v>0</v>
      </c>
      <c r="J1556" s="360">
        <f t="shared" si="975"/>
        <v>0</v>
      </c>
      <c r="K1556" s="360">
        <f t="shared" si="975"/>
        <v>0</v>
      </c>
      <c r="L1556" s="360">
        <f t="shared" si="974"/>
        <v>0</v>
      </c>
      <c r="M1556" s="360">
        <f t="shared" si="974"/>
        <v>0</v>
      </c>
      <c r="N1556" s="158"/>
      <c r="Q1556" s="49" t="s">
        <v>47</v>
      </c>
    </row>
    <row r="1557" spans="2:17" ht="20.25" customHeight="1">
      <c r="B1557" s="50" t="e">
        <f>IF((#REF!+#REF!+H1557)&lt;&gt;0,"a","b")</f>
        <v>#REF!</v>
      </c>
      <c r="C1557" s="54">
        <v>6</v>
      </c>
      <c r="D1557" s="54"/>
      <c r="F1557" s="89"/>
      <c r="G1557" s="109" t="s">
        <v>422</v>
      </c>
      <c r="H1557" s="360">
        <f t="shared" si="970"/>
        <v>0</v>
      </c>
      <c r="I1557" s="360">
        <f t="shared" si="975"/>
        <v>0</v>
      </c>
      <c r="J1557" s="360">
        <f t="shared" si="975"/>
        <v>0</v>
      </c>
      <c r="K1557" s="360">
        <f t="shared" si="975"/>
        <v>0</v>
      </c>
      <c r="L1557" s="360">
        <f t="shared" si="974"/>
        <v>0</v>
      </c>
      <c r="M1557" s="360">
        <f t="shared" si="974"/>
        <v>0</v>
      </c>
      <c r="N1557" s="158"/>
      <c r="Q1557" s="49" t="s">
        <v>47</v>
      </c>
    </row>
    <row r="1558" spans="2:17" ht="20.25" customHeight="1">
      <c r="B1558" s="50" t="e">
        <f>IF((#REF!+#REF!+H1558)&lt;&gt;0,"a","b")</f>
        <v>#REF!</v>
      </c>
      <c r="C1558" s="54">
        <v>6</v>
      </c>
      <c r="D1558" s="54"/>
      <c r="F1558" s="89"/>
      <c r="G1558" s="109" t="s">
        <v>423</v>
      </c>
      <c r="H1558" s="360">
        <f t="shared" si="970"/>
        <v>0</v>
      </c>
      <c r="I1558" s="360">
        <f t="shared" si="975"/>
        <v>0</v>
      </c>
      <c r="J1558" s="360">
        <f t="shared" si="975"/>
        <v>0</v>
      </c>
      <c r="K1558" s="360">
        <f t="shared" si="975"/>
        <v>0</v>
      </c>
      <c r="L1558" s="360">
        <f t="shared" si="974"/>
        <v>0</v>
      </c>
      <c r="M1558" s="360">
        <f t="shared" si="974"/>
        <v>0</v>
      </c>
      <c r="N1558" s="158"/>
      <c r="Q1558" s="49" t="s">
        <v>47</v>
      </c>
    </row>
    <row r="1559" spans="2:17" ht="20.25" customHeight="1">
      <c r="B1559" s="50" t="e">
        <f>IF((#REF!+#REF!+H1559)&lt;&gt;0,"a","b")</f>
        <v>#REF!</v>
      </c>
      <c r="C1559" s="54">
        <v>6</v>
      </c>
      <c r="D1559" s="54"/>
      <c r="F1559" s="89"/>
      <c r="G1559" s="109" t="s">
        <v>424</v>
      </c>
      <c r="H1559" s="360">
        <f t="shared" si="970"/>
        <v>0</v>
      </c>
      <c r="I1559" s="360">
        <f t="shared" si="975"/>
        <v>0</v>
      </c>
      <c r="J1559" s="360">
        <f t="shared" si="975"/>
        <v>0</v>
      </c>
      <c r="K1559" s="360">
        <f t="shared" si="975"/>
        <v>0</v>
      </c>
      <c r="L1559" s="360">
        <f t="shared" si="974"/>
        <v>0</v>
      </c>
      <c r="M1559" s="360">
        <f t="shared" si="974"/>
        <v>0</v>
      </c>
      <c r="N1559" s="158"/>
      <c r="Q1559" s="49" t="s">
        <v>47</v>
      </c>
    </row>
    <row r="1560" spans="2:17" ht="20.25" customHeight="1">
      <c r="B1560" s="50" t="e">
        <f>IF((#REF!+#REF!+H1560)&lt;&gt;0,"a","b")</f>
        <v>#REF!</v>
      </c>
      <c r="C1560" s="54">
        <v>6</v>
      </c>
      <c r="D1560" s="54"/>
      <c r="F1560" s="89"/>
      <c r="G1560" s="126" t="s">
        <v>425</v>
      </c>
      <c r="H1560" s="360">
        <f t="shared" si="970"/>
        <v>0</v>
      </c>
      <c r="I1560" s="360">
        <f t="shared" si="975"/>
        <v>0</v>
      </c>
      <c r="J1560" s="360">
        <f t="shared" si="975"/>
        <v>0</v>
      </c>
      <c r="K1560" s="360">
        <f t="shared" si="975"/>
        <v>0</v>
      </c>
      <c r="L1560" s="360">
        <f t="shared" si="974"/>
        <v>0</v>
      </c>
      <c r="M1560" s="360">
        <f t="shared" si="974"/>
        <v>0</v>
      </c>
      <c r="N1560" s="158"/>
      <c r="Q1560" s="49" t="s">
        <v>47</v>
      </c>
    </row>
    <row r="1561" spans="2:17" ht="20.25" customHeight="1">
      <c r="B1561" s="50" t="e">
        <f>IF((#REF!+#REF!+H1561)&lt;&gt;0,"a","b")</f>
        <v>#REF!</v>
      </c>
      <c r="C1561" s="54">
        <v>6</v>
      </c>
      <c r="D1561" s="54"/>
      <c r="F1561" s="89"/>
      <c r="G1561" s="109" t="s">
        <v>426</v>
      </c>
      <c r="H1561" s="360">
        <f t="shared" si="970"/>
        <v>0</v>
      </c>
      <c r="I1561" s="360">
        <f t="shared" si="975"/>
        <v>0</v>
      </c>
      <c r="J1561" s="360">
        <f t="shared" si="975"/>
        <v>0</v>
      </c>
      <c r="K1561" s="360">
        <f t="shared" si="975"/>
        <v>0</v>
      </c>
      <c r="L1561" s="360">
        <f t="shared" si="974"/>
        <v>0</v>
      </c>
      <c r="M1561" s="360">
        <f t="shared" si="974"/>
        <v>0</v>
      </c>
      <c r="N1561" s="158"/>
      <c r="Q1561" s="49" t="s">
        <v>47</v>
      </c>
    </row>
    <row r="1562" spans="2:17" ht="30.75" customHeight="1">
      <c r="B1562" s="50" t="e">
        <f>IF((#REF!+#REF!+H1562)&lt;&gt;0,"a","b")</f>
        <v>#REF!</v>
      </c>
      <c r="C1562" s="54">
        <v>6</v>
      </c>
      <c r="D1562" s="54"/>
      <c r="F1562" s="89"/>
      <c r="G1562" s="109" t="s">
        <v>427</v>
      </c>
      <c r="H1562" s="360">
        <f t="shared" si="970"/>
        <v>0</v>
      </c>
      <c r="I1562" s="360">
        <f t="shared" si="975"/>
        <v>0</v>
      </c>
      <c r="J1562" s="360">
        <f t="shared" si="975"/>
        <v>0</v>
      </c>
      <c r="K1562" s="360">
        <f t="shared" si="975"/>
        <v>0</v>
      </c>
      <c r="L1562" s="360">
        <f t="shared" si="974"/>
        <v>0</v>
      </c>
      <c r="M1562" s="360">
        <f t="shared" si="974"/>
        <v>0</v>
      </c>
      <c r="N1562" s="158"/>
      <c r="Q1562" s="49" t="s">
        <v>47</v>
      </c>
    </row>
    <row r="1563" spans="2:17" ht="20.25" customHeight="1">
      <c r="B1563" s="50" t="e">
        <f>IF((#REF!+#REF!+H1563)&lt;&gt;0,"a","b")</f>
        <v>#REF!</v>
      </c>
      <c r="C1563" s="54">
        <v>4</v>
      </c>
      <c r="D1563" s="54"/>
      <c r="F1563" s="89"/>
      <c r="G1563" s="93" t="s">
        <v>428</v>
      </c>
      <c r="H1563" s="360">
        <f t="shared" si="970"/>
        <v>0</v>
      </c>
      <c r="I1563" s="360">
        <f t="shared" si="975"/>
        <v>0</v>
      </c>
      <c r="J1563" s="360">
        <f t="shared" si="975"/>
        <v>0</v>
      </c>
      <c r="K1563" s="360">
        <f t="shared" si="975"/>
        <v>0</v>
      </c>
      <c r="L1563" s="360">
        <f t="shared" si="974"/>
        <v>0</v>
      </c>
      <c r="M1563" s="360">
        <f t="shared" si="974"/>
        <v>0</v>
      </c>
      <c r="N1563" s="137">
        <f t="shared" ref="N1563" si="979">N1564+N1565</f>
        <v>0</v>
      </c>
      <c r="O1563" s="60" t="s">
        <v>71</v>
      </c>
      <c r="Q1563" s="49" t="s">
        <v>47</v>
      </c>
    </row>
    <row r="1564" spans="2:17" ht="20.25" customHeight="1">
      <c r="B1564" s="50" t="e">
        <f>IF((#REF!+#REF!+H1564)&lt;&gt;0,"a","b")</f>
        <v>#REF!</v>
      </c>
      <c r="C1564" s="54">
        <v>5</v>
      </c>
      <c r="D1564" s="54"/>
      <c r="F1564" s="89"/>
      <c r="G1564" s="95" t="s">
        <v>429</v>
      </c>
      <c r="H1564" s="360">
        <f t="shared" si="970"/>
        <v>0</v>
      </c>
      <c r="I1564" s="360">
        <f t="shared" si="975"/>
        <v>0</v>
      </c>
      <c r="J1564" s="360">
        <f t="shared" si="975"/>
        <v>0</v>
      </c>
      <c r="K1564" s="360">
        <f t="shared" si="975"/>
        <v>0</v>
      </c>
      <c r="L1564" s="360">
        <f t="shared" si="974"/>
        <v>0</v>
      </c>
      <c r="M1564" s="360">
        <f t="shared" si="974"/>
        <v>0</v>
      </c>
      <c r="N1564" s="154"/>
      <c r="O1564" s="60"/>
      <c r="Q1564" s="49" t="s">
        <v>47</v>
      </c>
    </row>
    <row r="1565" spans="2:17" ht="20.25" customHeight="1">
      <c r="B1565" s="50" t="e">
        <f>IF((#REF!+#REF!+H1565)&lt;&gt;0,"a","b")</f>
        <v>#REF!</v>
      </c>
      <c r="C1565" s="54">
        <v>5</v>
      </c>
      <c r="D1565" s="54"/>
      <c r="F1565" s="89"/>
      <c r="G1565" s="95" t="s">
        <v>430</v>
      </c>
      <c r="H1565" s="360">
        <f t="shared" si="970"/>
        <v>0</v>
      </c>
      <c r="I1565" s="360">
        <f t="shared" si="975"/>
        <v>0</v>
      </c>
      <c r="J1565" s="360">
        <f t="shared" si="975"/>
        <v>0</v>
      </c>
      <c r="K1565" s="360">
        <f t="shared" si="975"/>
        <v>0</v>
      </c>
      <c r="L1565" s="360">
        <f t="shared" si="974"/>
        <v>0</v>
      </c>
      <c r="M1565" s="360">
        <f t="shared" si="974"/>
        <v>0</v>
      </c>
      <c r="N1565" s="142">
        <f t="shared" ref="N1565" si="980">N1566+N1567</f>
        <v>0</v>
      </c>
      <c r="O1565" s="60" t="s">
        <v>71</v>
      </c>
      <c r="Q1565" s="49" t="s">
        <v>47</v>
      </c>
    </row>
    <row r="1566" spans="2:17" ht="20.25" customHeight="1">
      <c r="B1566" s="50" t="e">
        <f>IF((#REF!+#REF!+H1566)&lt;&gt;0,"a","b")</f>
        <v>#REF!</v>
      </c>
      <c r="C1566" s="54">
        <v>6</v>
      </c>
      <c r="D1566" s="54"/>
      <c r="F1566" s="89"/>
      <c r="G1566" s="109" t="s">
        <v>431</v>
      </c>
      <c r="H1566" s="360">
        <f t="shared" si="970"/>
        <v>0</v>
      </c>
      <c r="I1566" s="360">
        <f t="shared" si="975"/>
        <v>0</v>
      </c>
      <c r="J1566" s="360">
        <f t="shared" si="975"/>
        <v>0</v>
      </c>
      <c r="K1566" s="360">
        <f t="shared" si="975"/>
        <v>0</v>
      </c>
      <c r="L1566" s="360">
        <f t="shared" si="974"/>
        <v>0</v>
      </c>
      <c r="M1566" s="360">
        <f t="shared" si="974"/>
        <v>0</v>
      </c>
      <c r="N1566" s="158"/>
      <c r="Q1566" s="49" t="s">
        <v>47</v>
      </c>
    </row>
    <row r="1567" spans="2:17" ht="20.25" customHeight="1">
      <c r="B1567" s="50" t="e">
        <f>IF((#REF!+#REF!+H1567)&lt;&gt;0,"a","b")</f>
        <v>#REF!</v>
      </c>
      <c r="C1567" s="54">
        <v>6</v>
      </c>
      <c r="D1567" s="54"/>
      <c r="F1567" s="89"/>
      <c r="G1567" s="109" t="s">
        <v>432</v>
      </c>
      <c r="H1567" s="360">
        <f t="shared" si="970"/>
        <v>0</v>
      </c>
      <c r="I1567" s="360">
        <f t="shared" si="975"/>
        <v>0</v>
      </c>
      <c r="J1567" s="360">
        <f t="shared" si="975"/>
        <v>0</v>
      </c>
      <c r="K1567" s="360">
        <f t="shared" si="975"/>
        <v>0</v>
      </c>
      <c r="L1567" s="360">
        <f t="shared" si="974"/>
        <v>0</v>
      </c>
      <c r="M1567" s="360">
        <f t="shared" si="974"/>
        <v>0</v>
      </c>
      <c r="N1567" s="158"/>
      <c r="Q1567" s="49" t="s">
        <v>47</v>
      </c>
    </row>
    <row r="1568" spans="2:17" ht="30.75" customHeight="1">
      <c r="B1568" s="50" t="e">
        <f>IF((#REF!+#REF!+H1568)&lt;&gt;0,"a","b")</f>
        <v>#REF!</v>
      </c>
      <c r="C1568" s="54">
        <v>3</v>
      </c>
      <c r="D1568" s="54"/>
      <c r="F1568" s="89"/>
      <c r="G1568" s="108" t="s">
        <v>433</v>
      </c>
      <c r="H1568" s="360">
        <f t="shared" si="970"/>
        <v>0</v>
      </c>
      <c r="I1568" s="360">
        <f t="shared" si="975"/>
        <v>0</v>
      </c>
      <c r="J1568" s="360">
        <f t="shared" si="975"/>
        <v>0</v>
      </c>
      <c r="K1568" s="360">
        <f t="shared" si="975"/>
        <v>0</v>
      </c>
      <c r="L1568" s="360">
        <f t="shared" si="974"/>
        <v>0</v>
      </c>
      <c r="M1568" s="360">
        <f t="shared" si="974"/>
        <v>0</v>
      </c>
      <c r="N1568" s="140">
        <f t="shared" ref="N1568" si="981">N1569+N1570</f>
        <v>0</v>
      </c>
      <c r="O1568" s="60" t="s">
        <v>71</v>
      </c>
      <c r="Q1568" s="49" t="s">
        <v>47</v>
      </c>
    </row>
    <row r="1569" spans="2:17" ht="30.75" customHeight="1">
      <c r="B1569" s="50" t="e">
        <f>IF((#REF!+#REF!+H1569)&lt;&gt;0,"a","b")</f>
        <v>#REF!</v>
      </c>
      <c r="C1569" s="54">
        <v>4</v>
      </c>
      <c r="D1569" s="54"/>
      <c r="F1569" s="89"/>
      <c r="G1569" s="93" t="s">
        <v>434</v>
      </c>
      <c r="H1569" s="360">
        <f t="shared" si="970"/>
        <v>0</v>
      </c>
      <c r="I1569" s="360">
        <f t="shared" si="975"/>
        <v>0</v>
      </c>
      <c r="J1569" s="360">
        <f t="shared" si="975"/>
        <v>0</v>
      </c>
      <c r="K1569" s="360">
        <f t="shared" si="975"/>
        <v>0</v>
      </c>
      <c r="L1569" s="360">
        <f t="shared" si="974"/>
        <v>0</v>
      </c>
      <c r="M1569" s="360">
        <f t="shared" si="974"/>
        <v>0</v>
      </c>
      <c r="N1569" s="153"/>
      <c r="Q1569" s="49" t="s">
        <v>47</v>
      </c>
    </row>
    <row r="1570" spans="2:17" ht="30.75" customHeight="1">
      <c r="B1570" s="50" t="e">
        <f>IF((#REF!+#REF!+H1570)&lt;&gt;0,"a","b")</f>
        <v>#REF!</v>
      </c>
      <c r="C1570" s="54">
        <v>4</v>
      </c>
      <c r="D1570" s="54"/>
      <c r="F1570" s="89"/>
      <c r="G1570" s="93" t="s">
        <v>435</v>
      </c>
      <c r="H1570" s="360">
        <f t="shared" si="970"/>
        <v>0</v>
      </c>
      <c r="I1570" s="360">
        <f t="shared" si="975"/>
        <v>0</v>
      </c>
      <c r="J1570" s="360">
        <f t="shared" si="975"/>
        <v>0</v>
      </c>
      <c r="K1570" s="360">
        <f t="shared" si="975"/>
        <v>0</v>
      </c>
      <c r="L1570" s="360">
        <f t="shared" si="974"/>
        <v>0</v>
      </c>
      <c r="M1570" s="360">
        <f t="shared" si="974"/>
        <v>0</v>
      </c>
      <c r="N1570" s="137">
        <f t="shared" ref="N1570" si="982">N1571+N1572+N1573+N1574</f>
        <v>0</v>
      </c>
      <c r="O1570" s="60" t="s">
        <v>71</v>
      </c>
      <c r="Q1570" s="49" t="s">
        <v>47</v>
      </c>
    </row>
    <row r="1571" spans="2:17" ht="30.75" customHeight="1">
      <c r="B1571" s="50" t="e">
        <f>IF((#REF!+#REF!+H1571)&lt;&gt;0,"a","b")</f>
        <v>#REF!</v>
      </c>
      <c r="C1571" s="54">
        <v>5</v>
      </c>
      <c r="D1571" s="54"/>
      <c r="F1571" s="89"/>
      <c r="G1571" s="95" t="s">
        <v>436</v>
      </c>
      <c r="H1571" s="360">
        <f t="shared" si="970"/>
        <v>0</v>
      </c>
      <c r="I1571" s="360">
        <f t="shared" si="975"/>
        <v>0</v>
      </c>
      <c r="J1571" s="360">
        <f t="shared" si="975"/>
        <v>0</v>
      </c>
      <c r="K1571" s="360">
        <f t="shared" si="975"/>
        <v>0</v>
      </c>
      <c r="L1571" s="360">
        <f t="shared" si="974"/>
        <v>0</v>
      </c>
      <c r="M1571" s="360">
        <f t="shared" si="974"/>
        <v>0</v>
      </c>
      <c r="N1571" s="154"/>
      <c r="Q1571" s="49" t="s">
        <v>47</v>
      </c>
    </row>
    <row r="1572" spans="2:17" ht="20.25" customHeight="1">
      <c r="B1572" s="50" t="e">
        <f>IF((#REF!+#REF!+H1572)&lt;&gt;0,"a","b")</f>
        <v>#REF!</v>
      </c>
      <c r="C1572" s="54">
        <v>5</v>
      </c>
      <c r="D1572" s="54"/>
      <c r="F1572" s="89"/>
      <c r="G1572" s="95" t="s">
        <v>437</v>
      </c>
      <c r="H1572" s="360">
        <f t="shared" si="970"/>
        <v>0</v>
      </c>
      <c r="I1572" s="360">
        <f t="shared" si="975"/>
        <v>0</v>
      </c>
      <c r="J1572" s="360">
        <f t="shared" si="975"/>
        <v>0</v>
      </c>
      <c r="K1572" s="360">
        <f t="shared" si="975"/>
        <v>0</v>
      </c>
      <c r="L1572" s="360">
        <f t="shared" si="974"/>
        <v>0</v>
      </c>
      <c r="M1572" s="360">
        <f t="shared" si="974"/>
        <v>0</v>
      </c>
      <c r="N1572" s="154"/>
      <c r="Q1572" s="49" t="s">
        <v>47</v>
      </c>
    </row>
    <row r="1573" spans="2:17" ht="20.25" customHeight="1">
      <c r="B1573" s="50" t="e">
        <f>IF((#REF!+#REF!+H1573)&lt;&gt;0,"a","b")</f>
        <v>#REF!</v>
      </c>
      <c r="C1573" s="54">
        <v>5</v>
      </c>
      <c r="D1573" s="54"/>
      <c r="F1573" s="89"/>
      <c r="G1573" s="95" t="s">
        <v>438</v>
      </c>
      <c r="H1573" s="360">
        <f t="shared" si="970"/>
        <v>0</v>
      </c>
      <c r="I1573" s="360">
        <f t="shared" si="975"/>
        <v>0</v>
      </c>
      <c r="J1573" s="360">
        <f t="shared" si="975"/>
        <v>0</v>
      </c>
      <c r="K1573" s="360">
        <f t="shared" si="975"/>
        <v>0</v>
      </c>
      <c r="L1573" s="360">
        <f t="shared" si="974"/>
        <v>0</v>
      </c>
      <c r="M1573" s="360">
        <f t="shared" si="974"/>
        <v>0</v>
      </c>
      <c r="N1573" s="154"/>
      <c r="Q1573" s="49" t="s">
        <v>47</v>
      </c>
    </row>
    <row r="1574" spans="2:17" ht="20.25" customHeight="1">
      <c r="B1574" s="50" t="e">
        <f>IF((#REF!+#REF!+H1574)&lt;&gt;0,"a","b")</f>
        <v>#REF!</v>
      </c>
      <c r="C1574" s="54">
        <v>5</v>
      </c>
      <c r="D1574" s="54"/>
      <c r="F1574" s="89"/>
      <c r="G1574" s="95" t="s">
        <v>307</v>
      </c>
      <c r="H1574" s="360">
        <f t="shared" si="970"/>
        <v>0</v>
      </c>
      <c r="I1574" s="360">
        <f t="shared" si="975"/>
        <v>0</v>
      </c>
      <c r="J1574" s="360">
        <f t="shared" si="975"/>
        <v>0</v>
      </c>
      <c r="K1574" s="360">
        <f t="shared" si="975"/>
        <v>0</v>
      </c>
      <c r="L1574" s="360">
        <f t="shared" si="974"/>
        <v>0</v>
      </c>
      <c r="M1574" s="360">
        <f t="shared" si="974"/>
        <v>0</v>
      </c>
      <c r="N1574" s="154"/>
      <c r="Q1574" s="49" t="s">
        <v>47</v>
      </c>
    </row>
    <row r="1575" spans="2:17" ht="20.25" customHeight="1">
      <c r="B1575" s="50" t="e">
        <f>IF((#REF!+#REF!+H1575)&lt;&gt;0,"a","b")</f>
        <v>#REF!</v>
      </c>
      <c r="C1575" s="54">
        <v>3</v>
      </c>
      <c r="D1575" s="54"/>
      <c r="F1575" s="89"/>
      <c r="G1575" s="108" t="s">
        <v>439</v>
      </c>
      <c r="H1575" s="360">
        <f t="shared" si="970"/>
        <v>0</v>
      </c>
      <c r="I1575" s="360">
        <f t="shared" si="975"/>
        <v>0</v>
      </c>
      <c r="J1575" s="360">
        <f t="shared" si="975"/>
        <v>0</v>
      </c>
      <c r="K1575" s="360">
        <f t="shared" si="975"/>
        <v>0</v>
      </c>
      <c r="L1575" s="360">
        <f t="shared" si="974"/>
        <v>0</v>
      </c>
      <c r="M1575" s="360">
        <f t="shared" si="974"/>
        <v>0</v>
      </c>
      <c r="N1575" s="161"/>
      <c r="Q1575" s="49" t="s">
        <v>47</v>
      </c>
    </row>
    <row r="1576" spans="2:17" ht="20.25" customHeight="1">
      <c r="B1576" s="50" t="e">
        <f>IF((#REF!+#REF!+H1576)&lt;&gt;0,"a","b")</f>
        <v>#REF!</v>
      </c>
      <c r="C1576" s="54">
        <v>3</v>
      </c>
      <c r="D1576" s="54"/>
      <c r="F1576" s="89"/>
      <c r="G1576" s="108" t="s">
        <v>440</v>
      </c>
      <c r="H1576" s="360">
        <f t="shared" si="970"/>
        <v>0</v>
      </c>
      <c r="I1576" s="360">
        <f t="shared" si="975"/>
        <v>0</v>
      </c>
      <c r="J1576" s="360">
        <f t="shared" si="975"/>
        <v>0</v>
      </c>
      <c r="K1576" s="360">
        <f t="shared" si="975"/>
        <v>0</v>
      </c>
      <c r="L1576" s="360">
        <f t="shared" si="974"/>
        <v>0</v>
      </c>
      <c r="M1576" s="360">
        <f t="shared" si="974"/>
        <v>0</v>
      </c>
      <c r="N1576" s="140">
        <f t="shared" ref="N1576" si="983">N1577+N1578+N1579+N1582</f>
        <v>0</v>
      </c>
      <c r="O1576" s="60" t="s">
        <v>71</v>
      </c>
      <c r="Q1576" s="49" t="s">
        <v>47</v>
      </c>
    </row>
    <row r="1577" spans="2:17" ht="30.75" customHeight="1">
      <c r="B1577" s="50" t="e">
        <f>IF((#REF!+#REF!+H1577)&lt;&gt;0,"a","b")</f>
        <v>#REF!</v>
      </c>
      <c r="C1577" s="54">
        <v>4</v>
      </c>
      <c r="D1577" s="54"/>
      <c r="F1577" s="89"/>
      <c r="G1577" s="93" t="s">
        <v>441</v>
      </c>
      <c r="H1577" s="360">
        <f t="shared" si="970"/>
        <v>0</v>
      </c>
      <c r="I1577" s="360">
        <f t="shared" si="975"/>
        <v>0</v>
      </c>
      <c r="J1577" s="360">
        <f t="shared" si="975"/>
        <v>0</v>
      </c>
      <c r="K1577" s="360">
        <f t="shared" si="975"/>
        <v>0</v>
      </c>
      <c r="L1577" s="360">
        <f t="shared" si="974"/>
        <v>0</v>
      </c>
      <c r="M1577" s="360">
        <f t="shared" si="974"/>
        <v>0</v>
      </c>
      <c r="N1577" s="153"/>
      <c r="O1577" s="60"/>
      <c r="Q1577" s="49" t="s">
        <v>47</v>
      </c>
    </row>
    <row r="1578" spans="2:17" ht="20.25" customHeight="1">
      <c r="B1578" s="50" t="e">
        <f>IF((#REF!+#REF!+H1578)&lt;&gt;0,"a","b")</f>
        <v>#REF!</v>
      </c>
      <c r="C1578" s="54">
        <v>4</v>
      </c>
      <c r="D1578" s="54"/>
      <c r="F1578" s="89"/>
      <c r="G1578" s="93" t="s">
        <v>442</v>
      </c>
      <c r="H1578" s="360">
        <f t="shared" si="970"/>
        <v>0</v>
      </c>
      <c r="I1578" s="360">
        <f t="shared" si="975"/>
        <v>0</v>
      </c>
      <c r="J1578" s="360">
        <f t="shared" si="975"/>
        <v>0</v>
      </c>
      <c r="K1578" s="360">
        <f t="shared" si="975"/>
        <v>0</v>
      </c>
      <c r="L1578" s="360">
        <f t="shared" si="974"/>
        <v>0</v>
      </c>
      <c r="M1578" s="360">
        <f t="shared" si="974"/>
        <v>0</v>
      </c>
      <c r="N1578" s="153"/>
      <c r="O1578" s="60"/>
      <c r="Q1578" s="49" t="s">
        <v>47</v>
      </c>
    </row>
    <row r="1579" spans="2:17" ht="20.25" customHeight="1">
      <c r="B1579" s="50" t="e">
        <f>IF((#REF!+#REF!+H1579)&lt;&gt;0,"a","b")</f>
        <v>#REF!</v>
      </c>
      <c r="C1579" s="54">
        <v>4</v>
      </c>
      <c r="D1579" s="54"/>
      <c r="F1579" s="89"/>
      <c r="G1579" s="93" t="s">
        <v>443</v>
      </c>
      <c r="H1579" s="360">
        <f t="shared" ref="H1579:H1615" si="984">H1809+H2039</f>
        <v>0</v>
      </c>
      <c r="I1579" s="360">
        <f t="shared" si="975"/>
        <v>0</v>
      </c>
      <c r="J1579" s="360">
        <f t="shared" si="975"/>
        <v>0</v>
      </c>
      <c r="K1579" s="360">
        <f t="shared" si="975"/>
        <v>0</v>
      </c>
      <c r="L1579" s="360">
        <f t="shared" si="974"/>
        <v>0</v>
      </c>
      <c r="M1579" s="360">
        <f t="shared" si="974"/>
        <v>0</v>
      </c>
      <c r="N1579" s="137">
        <f t="shared" ref="N1579" si="985">N1580+N1581</f>
        <v>0</v>
      </c>
      <c r="O1579" s="60" t="s">
        <v>71</v>
      </c>
      <c r="Q1579" s="49" t="s">
        <v>47</v>
      </c>
    </row>
    <row r="1580" spans="2:17" ht="30.75" customHeight="1">
      <c r="B1580" s="50" t="e">
        <f>IF((#REF!+#REF!+H1580)&lt;&gt;0,"a","b")</f>
        <v>#REF!</v>
      </c>
      <c r="C1580" s="54">
        <v>5</v>
      </c>
      <c r="D1580" s="54"/>
      <c r="F1580" s="89"/>
      <c r="G1580" s="95" t="s">
        <v>444</v>
      </c>
      <c r="H1580" s="360">
        <f t="shared" si="984"/>
        <v>0</v>
      </c>
      <c r="I1580" s="360">
        <f t="shared" si="975"/>
        <v>0</v>
      </c>
      <c r="J1580" s="360">
        <f t="shared" si="975"/>
        <v>0</v>
      </c>
      <c r="K1580" s="360">
        <f t="shared" si="975"/>
        <v>0</v>
      </c>
      <c r="L1580" s="360">
        <f t="shared" si="974"/>
        <v>0</v>
      </c>
      <c r="M1580" s="360">
        <f t="shared" si="974"/>
        <v>0</v>
      </c>
      <c r="N1580" s="154"/>
      <c r="Q1580" s="49" t="s">
        <v>47</v>
      </c>
    </row>
    <row r="1581" spans="2:17" ht="20.25" customHeight="1">
      <c r="B1581" s="50" t="e">
        <f>IF((#REF!+#REF!+H1581)&lt;&gt;0,"a","b")</f>
        <v>#REF!</v>
      </c>
      <c r="C1581" s="54">
        <v>5</v>
      </c>
      <c r="D1581" s="54"/>
      <c r="F1581" s="89"/>
      <c r="G1581" s="95" t="s">
        <v>445</v>
      </c>
      <c r="H1581" s="360">
        <f t="shared" si="984"/>
        <v>0</v>
      </c>
      <c r="I1581" s="360">
        <f t="shared" si="975"/>
        <v>0</v>
      </c>
      <c r="J1581" s="360">
        <f t="shared" si="975"/>
        <v>0</v>
      </c>
      <c r="K1581" s="360">
        <f t="shared" si="975"/>
        <v>0</v>
      </c>
      <c r="L1581" s="360">
        <f t="shared" si="974"/>
        <v>0</v>
      </c>
      <c r="M1581" s="360">
        <f t="shared" si="974"/>
        <v>0</v>
      </c>
      <c r="N1581" s="154"/>
      <c r="Q1581" s="49" t="s">
        <v>47</v>
      </c>
    </row>
    <row r="1582" spans="2:17" ht="20.25" customHeight="1">
      <c r="B1582" s="50" t="e">
        <f>IF((#REF!+#REF!+H1582)&lt;&gt;0,"a","b")</f>
        <v>#REF!</v>
      </c>
      <c r="C1582" s="54">
        <v>4</v>
      </c>
      <c r="D1582" s="54"/>
      <c r="F1582" s="89"/>
      <c r="G1582" s="93" t="s">
        <v>446</v>
      </c>
      <c r="H1582" s="360">
        <f t="shared" si="984"/>
        <v>0</v>
      </c>
      <c r="I1582" s="360">
        <f t="shared" si="975"/>
        <v>0</v>
      </c>
      <c r="J1582" s="360">
        <f t="shared" si="975"/>
        <v>0</v>
      </c>
      <c r="K1582" s="360">
        <f t="shared" si="975"/>
        <v>0</v>
      </c>
      <c r="L1582" s="360">
        <f t="shared" si="974"/>
        <v>0</v>
      </c>
      <c r="M1582" s="360">
        <f t="shared" si="974"/>
        <v>0</v>
      </c>
      <c r="N1582" s="153"/>
      <c r="Q1582" s="49" t="s">
        <v>47</v>
      </c>
    </row>
    <row r="1583" spans="2:17" ht="20.25" customHeight="1">
      <c r="B1583" s="50" t="e">
        <f>IF((#REF!+#REF!+H1583)&lt;&gt;0,"a","b")</f>
        <v>#REF!</v>
      </c>
      <c r="C1583" s="54">
        <v>2</v>
      </c>
      <c r="D1583" s="68" t="s">
        <v>558</v>
      </c>
      <c r="F1583" s="127"/>
      <c r="G1583" s="117" t="s">
        <v>447</v>
      </c>
      <c r="H1583" s="360">
        <f t="shared" si="984"/>
        <v>0</v>
      </c>
      <c r="I1583" s="360">
        <f t="shared" si="975"/>
        <v>0</v>
      </c>
      <c r="J1583" s="360">
        <f t="shared" si="975"/>
        <v>0</v>
      </c>
      <c r="K1583" s="360">
        <f t="shared" si="975"/>
        <v>0</v>
      </c>
      <c r="L1583" s="360">
        <f t="shared" si="974"/>
        <v>0</v>
      </c>
      <c r="M1583" s="360">
        <f t="shared" si="974"/>
        <v>0</v>
      </c>
      <c r="N1583" s="149">
        <f t="shared" ref="N1583" si="986">N1584+N1591+N1598</f>
        <v>0</v>
      </c>
      <c r="O1583" s="60" t="s">
        <v>71</v>
      </c>
    </row>
    <row r="1584" spans="2:17" ht="20.25" customHeight="1">
      <c r="B1584" s="50" t="e">
        <f>IF((#REF!+#REF!+H1584)&lt;&gt;0,"a","b")</f>
        <v>#REF!</v>
      </c>
      <c r="C1584" s="54">
        <v>3</v>
      </c>
      <c r="D1584" s="54"/>
      <c r="F1584" s="127"/>
      <c r="G1584" s="108" t="s">
        <v>448</v>
      </c>
      <c r="H1584" s="360">
        <f t="shared" si="984"/>
        <v>0</v>
      </c>
      <c r="I1584" s="360">
        <f t="shared" si="975"/>
        <v>0</v>
      </c>
      <c r="J1584" s="360">
        <f t="shared" si="975"/>
        <v>0</v>
      </c>
      <c r="K1584" s="360">
        <f t="shared" si="975"/>
        <v>0</v>
      </c>
      <c r="L1584" s="360">
        <f t="shared" si="974"/>
        <v>0</v>
      </c>
      <c r="M1584" s="360">
        <f t="shared" si="974"/>
        <v>0</v>
      </c>
      <c r="N1584" s="159">
        <f t="shared" ref="N1584" si="987">SUM(N1585:N1590)</f>
        <v>0</v>
      </c>
      <c r="O1584" s="60" t="s">
        <v>71</v>
      </c>
    </row>
    <row r="1585" spans="2:15" ht="20.25" customHeight="1">
      <c r="B1585" s="50" t="e">
        <f>IF((#REF!+#REF!+H1585)&lt;&gt;0,"a","b")</f>
        <v>#REF!</v>
      </c>
      <c r="C1585" s="54">
        <v>4</v>
      </c>
      <c r="D1585" s="54"/>
      <c r="F1585" s="127"/>
      <c r="G1585" s="93" t="s">
        <v>449</v>
      </c>
      <c r="H1585" s="360">
        <f t="shared" si="984"/>
        <v>0</v>
      </c>
      <c r="I1585" s="360">
        <f t="shared" si="975"/>
        <v>0</v>
      </c>
      <c r="J1585" s="360">
        <f t="shared" si="975"/>
        <v>0</v>
      </c>
      <c r="K1585" s="360">
        <f t="shared" si="975"/>
        <v>0</v>
      </c>
      <c r="L1585" s="360">
        <f t="shared" si="974"/>
        <v>0</v>
      </c>
      <c r="M1585" s="360">
        <f t="shared" si="974"/>
        <v>0</v>
      </c>
      <c r="N1585" s="153"/>
    </row>
    <row r="1586" spans="2:15" ht="20.25" customHeight="1">
      <c r="B1586" s="50" t="e">
        <f>IF((#REF!+#REF!+H1586)&lt;&gt;0,"a","b")</f>
        <v>#REF!</v>
      </c>
      <c r="C1586" s="54">
        <v>4</v>
      </c>
      <c r="D1586" s="54"/>
      <c r="F1586" s="127"/>
      <c r="G1586" s="93" t="s">
        <v>450</v>
      </c>
      <c r="H1586" s="360">
        <f t="shared" si="984"/>
        <v>0</v>
      </c>
      <c r="I1586" s="360">
        <f t="shared" si="975"/>
        <v>0</v>
      </c>
      <c r="J1586" s="360">
        <f t="shared" si="975"/>
        <v>0</v>
      </c>
      <c r="K1586" s="360">
        <f t="shared" si="975"/>
        <v>0</v>
      </c>
      <c r="L1586" s="360">
        <f t="shared" si="974"/>
        <v>0</v>
      </c>
      <c r="M1586" s="360">
        <f t="shared" si="974"/>
        <v>0</v>
      </c>
      <c r="N1586" s="153"/>
    </row>
    <row r="1587" spans="2:15" ht="20.25" customHeight="1">
      <c r="B1587" s="50" t="e">
        <f>IF((#REF!+#REF!+H1587)&lt;&gt;0,"a","b")</f>
        <v>#REF!</v>
      </c>
      <c r="C1587" s="54">
        <v>4</v>
      </c>
      <c r="D1587" s="54"/>
      <c r="F1587" s="127"/>
      <c r="G1587" s="93" t="s">
        <v>305</v>
      </c>
      <c r="H1587" s="360">
        <f t="shared" si="984"/>
        <v>0</v>
      </c>
      <c r="I1587" s="360">
        <f t="shared" si="975"/>
        <v>0</v>
      </c>
      <c r="J1587" s="360">
        <f t="shared" si="975"/>
        <v>0</v>
      </c>
      <c r="K1587" s="360">
        <f t="shared" si="975"/>
        <v>0</v>
      </c>
      <c r="L1587" s="360">
        <f t="shared" si="974"/>
        <v>0</v>
      </c>
      <c r="M1587" s="360">
        <f t="shared" si="974"/>
        <v>0</v>
      </c>
      <c r="N1587" s="153"/>
    </row>
    <row r="1588" spans="2:15" ht="20.25" customHeight="1">
      <c r="B1588" s="50" t="e">
        <f>IF((#REF!+#REF!+H1588)&lt;&gt;0,"a","b")</f>
        <v>#REF!</v>
      </c>
      <c r="C1588" s="54">
        <v>4</v>
      </c>
      <c r="D1588" s="54"/>
      <c r="F1588" s="127"/>
      <c r="G1588" s="93" t="s">
        <v>451</v>
      </c>
      <c r="H1588" s="360">
        <f t="shared" si="984"/>
        <v>0</v>
      </c>
      <c r="I1588" s="360">
        <f t="shared" si="975"/>
        <v>0</v>
      </c>
      <c r="J1588" s="360">
        <f t="shared" si="975"/>
        <v>0</v>
      </c>
      <c r="K1588" s="360">
        <f t="shared" si="975"/>
        <v>0</v>
      </c>
      <c r="L1588" s="360">
        <f t="shared" si="974"/>
        <v>0</v>
      </c>
      <c r="M1588" s="360">
        <f t="shared" si="974"/>
        <v>0</v>
      </c>
      <c r="N1588" s="153"/>
    </row>
    <row r="1589" spans="2:15" ht="20.25" customHeight="1">
      <c r="B1589" s="50" t="e">
        <f>IF((#REF!+#REF!+H1589)&lt;&gt;0,"a","b")</f>
        <v>#REF!</v>
      </c>
      <c r="C1589" s="54">
        <v>4</v>
      </c>
      <c r="D1589" s="54"/>
      <c r="F1589" s="127"/>
      <c r="G1589" s="93" t="s">
        <v>452</v>
      </c>
      <c r="H1589" s="360">
        <f t="shared" si="984"/>
        <v>0</v>
      </c>
      <c r="I1589" s="360">
        <f t="shared" si="975"/>
        <v>0</v>
      </c>
      <c r="J1589" s="360">
        <f t="shared" si="975"/>
        <v>0</v>
      </c>
      <c r="K1589" s="360">
        <f t="shared" si="975"/>
        <v>0</v>
      </c>
      <c r="L1589" s="360">
        <f t="shared" si="974"/>
        <v>0</v>
      </c>
      <c r="M1589" s="360">
        <f t="shared" si="974"/>
        <v>0</v>
      </c>
      <c r="N1589" s="153"/>
    </row>
    <row r="1590" spans="2:15" ht="20.25" customHeight="1">
      <c r="B1590" s="50" t="e">
        <f>IF((#REF!+#REF!+H1590)&lt;&gt;0,"a","b")</f>
        <v>#REF!</v>
      </c>
      <c r="C1590" s="54">
        <v>4</v>
      </c>
      <c r="D1590" s="54"/>
      <c r="F1590" s="127"/>
      <c r="G1590" s="93" t="s">
        <v>453</v>
      </c>
      <c r="H1590" s="360">
        <f t="shared" si="984"/>
        <v>0</v>
      </c>
      <c r="I1590" s="360">
        <f t="shared" si="975"/>
        <v>0</v>
      </c>
      <c r="J1590" s="360">
        <f t="shared" si="975"/>
        <v>0</v>
      </c>
      <c r="K1590" s="360">
        <f t="shared" si="975"/>
        <v>0</v>
      </c>
      <c r="L1590" s="360">
        <f t="shared" si="974"/>
        <v>0</v>
      </c>
      <c r="M1590" s="360">
        <f t="shared" si="974"/>
        <v>0</v>
      </c>
      <c r="N1590" s="153"/>
    </row>
    <row r="1591" spans="2:15" ht="20.25" customHeight="1">
      <c r="B1591" s="50" t="e">
        <f>IF((#REF!+#REF!+H1591)&lt;&gt;0,"a","b")</f>
        <v>#REF!</v>
      </c>
      <c r="C1591" s="54">
        <v>3</v>
      </c>
      <c r="D1591" s="54"/>
      <c r="F1591" s="127"/>
      <c r="G1591" s="108" t="s">
        <v>304</v>
      </c>
      <c r="H1591" s="360">
        <f t="shared" si="984"/>
        <v>0</v>
      </c>
      <c r="I1591" s="360">
        <f t="shared" si="975"/>
        <v>0</v>
      </c>
      <c r="J1591" s="360">
        <f t="shared" si="975"/>
        <v>0</v>
      </c>
      <c r="K1591" s="360">
        <f t="shared" si="975"/>
        <v>0</v>
      </c>
      <c r="L1591" s="360">
        <f t="shared" si="974"/>
        <v>0</v>
      </c>
      <c r="M1591" s="360">
        <f t="shared" si="974"/>
        <v>0</v>
      </c>
      <c r="N1591" s="159">
        <f t="shared" ref="N1591" si="988">SUM(N1592:N1597)</f>
        <v>0</v>
      </c>
      <c r="O1591" s="60" t="s">
        <v>71</v>
      </c>
    </row>
    <row r="1592" spans="2:15" ht="20.25" customHeight="1">
      <c r="B1592" s="50" t="e">
        <f>IF((#REF!+#REF!+H1592)&lt;&gt;0,"a","b")</f>
        <v>#REF!</v>
      </c>
      <c r="C1592" s="54">
        <v>4</v>
      </c>
      <c r="D1592" s="54"/>
      <c r="F1592" s="127"/>
      <c r="G1592" s="93" t="s">
        <v>449</v>
      </c>
      <c r="H1592" s="360">
        <f t="shared" si="984"/>
        <v>0</v>
      </c>
      <c r="I1592" s="360">
        <f t="shared" si="975"/>
        <v>0</v>
      </c>
      <c r="J1592" s="360">
        <f t="shared" si="975"/>
        <v>0</v>
      </c>
      <c r="K1592" s="360">
        <f t="shared" si="975"/>
        <v>0</v>
      </c>
      <c r="L1592" s="360">
        <f t="shared" si="975"/>
        <v>0</v>
      </c>
      <c r="M1592" s="360">
        <f t="shared" si="975"/>
        <v>0</v>
      </c>
      <c r="N1592" s="153"/>
    </row>
    <row r="1593" spans="2:15" ht="20.25" customHeight="1">
      <c r="B1593" s="50" t="e">
        <f>IF((#REF!+#REF!+H1593)&lt;&gt;0,"a","b")</f>
        <v>#REF!</v>
      </c>
      <c r="C1593" s="54">
        <v>4</v>
      </c>
      <c r="D1593" s="54"/>
      <c r="F1593" s="127"/>
      <c r="G1593" s="93" t="s">
        <v>450</v>
      </c>
      <c r="H1593" s="360">
        <f t="shared" si="984"/>
        <v>0</v>
      </c>
      <c r="I1593" s="360">
        <f t="shared" ref="I1593:M1615" si="989">I1823+I2053</f>
        <v>0</v>
      </c>
      <c r="J1593" s="360">
        <f t="shared" si="989"/>
        <v>0</v>
      </c>
      <c r="K1593" s="360">
        <f t="shared" si="989"/>
        <v>0</v>
      </c>
      <c r="L1593" s="360">
        <f t="shared" si="989"/>
        <v>0</v>
      </c>
      <c r="M1593" s="360">
        <f t="shared" si="989"/>
        <v>0</v>
      </c>
      <c r="N1593" s="153"/>
    </row>
    <row r="1594" spans="2:15" ht="20.25" customHeight="1">
      <c r="B1594" s="50" t="e">
        <f>IF((#REF!+#REF!+H1594)&lt;&gt;0,"a","b")</f>
        <v>#REF!</v>
      </c>
      <c r="C1594" s="54">
        <v>4</v>
      </c>
      <c r="D1594" s="54"/>
      <c r="F1594" s="127"/>
      <c r="G1594" s="93" t="s">
        <v>305</v>
      </c>
      <c r="H1594" s="360">
        <f t="shared" si="984"/>
        <v>0</v>
      </c>
      <c r="I1594" s="360">
        <f t="shared" si="989"/>
        <v>0</v>
      </c>
      <c r="J1594" s="360">
        <f t="shared" si="989"/>
        <v>0</v>
      </c>
      <c r="K1594" s="360">
        <f t="shared" si="989"/>
        <v>0</v>
      </c>
      <c r="L1594" s="360">
        <f t="shared" si="989"/>
        <v>0</v>
      </c>
      <c r="M1594" s="360">
        <f t="shared" si="989"/>
        <v>0</v>
      </c>
      <c r="N1594" s="153"/>
    </row>
    <row r="1595" spans="2:15" ht="20.25" customHeight="1">
      <c r="B1595" s="50" t="e">
        <f>IF((#REF!+#REF!+H1595)&lt;&gt;0,"a","b")</f>
        <v>#REF!</v>
      </c>
      <c r="C1595" s="54">
        <v>4</v>
      </c>
      <c r="D1595" s="54"/>
      <c r="F1595" s="127"/>
      <c r="G1595" s="93" t="s">
        <v>454</v>
      </c>
      <c r="H1595" s="360">
        <f t="shared" si="984"/>
        <v>0</v>
      </c>
      <c r="I1595" s="360">
        <f t="shared" si="989"/>
        <v>0</v>
      </c>
      <c r="J1595" s="360">
        <f t="shared" si="989"/>
        <v>0</v>
      </c>
      <c r="K1595" s="360">
        <f t="shared" si="989"/>
        <v>0</v>
      </c>
      <c r="L1595" s="360">
        <f t="shared" si="989"/>
        <v>0</v>
      </c>
      <c r="M1595" s="360">
        <f t="shared" si="989"/>
        <v>0</v>
      </c>
      <c r="N1595" s="153"/>
    </row>
    <row r="1596" spans="2:15" ht="20.25" customHeight="1">
      <c r="B1596" s="50" t="e">
        <f>IF((#REF!+#REF!+H1596)&lt;&gt;0,"a","b")</f>
        <v>#REF!</v>
      </c>
      <c r="C1596" s="54">
        <v>4</v>
      </c>
      <c r="D1596" s="54"/>
      <c r="F1596" s="127"/>
      <c r="G1596" s="93" t="s">
        <v>452</v>
      </c>
      <c r="H1596" s="360">
        <f t="shared" si="984"/>
        <v>0</v>
      </c>
      <c r="I1596" s="360">
        <f t="shared" si="989"/>
        <v>0</v>
      </c>
      <c r="J1596" s="360">
        <f t="shared" si="989"/>
        <v>0</v>
      </c>
      <c r="K1596" s="360">
        <f t="shared" si="989"/>
        <v>0</v>
      </c>
      <c r="L1596" s="360">
        <f t="shared" si="989"/>
        <v>0</v>
      </c>
      <c r="M1596" s="360">
        <f t="shared" si="989"/>
        <v>0</v>
      </c>
      <c r="N1596" s="153"/>
    </row>
    <row r="1597" spans="2:15" ht="20.25" customHeight="1">
      <c r="B1597" s="50" t="e">
        <f>IF((#REF!+#REF!+H1597)&lt;&gt;0,"a","b")</f>
        <v>#REF!</v>
      </c>
      <c r="C1597" s="54">
        <v>4</v>
      </c>
      <c r="D1597" s="54"/>
      <c r="F1597" s="127"/>
      <c r="G1597" s="93" t="s">
        <v>453</v>
      </c>
      <c r="H1597" s="360">
        <f t="shared" si="984"/>
        <v>0</v>
      </c>
      <c r="I1597" s="360">
        <f t="shared" si="989"/>
        <v>0</v>
      </c>
      <c r="J1597" s="360">
        <f t="shared" si="989"/>
        <v>0</v>
      </c>
      <c r="K1597" s="360">
        <f t="shared" si="989"/>
        <v>0</v>
      </c>
      <c r="L1597" s="360">
        <f t="shared" si="989"/>
        <v>0</v>
      </c>
      <c r="M1597" s="360">
        <f t="shared" si="989"/>
        <v>0</v>
      </c>
      <c r="N1597" s="153"/>
    </row>
    <row r="1598" spans="2:15" ht="20.25" customHeight="1">
      <c r="B1598" s="50" t="e">
        <f>IF((#REF!+#REF!+H1598)&lt;&gt;0,"a","b")</f>
        <v>#REF!</v>
      </c>
      <c r="C1598" s="54">
        <v>3</v>
      </c>
      <c r="D1598" s="54"/>
      <c r="F1598" s="89"/>
      <c r="G1598" s="108" t="s">
        <v>306</v>
      </c>
      <c r="H1598" s="360">
        <f t="shared" si="984"/>
        <v>0</v>
      </c>
      <c r="I1598" s="360">
        <f t="shared" si="989"/>
        <v>0</v>
      </c>
      <c r="J1598" s="360">
        <f t="shared" si="989"/>
        <v>0</v>
      </c>
      <c r="K1598" s="360">
        <f t="shared" si="989"/>
        <v>0</v>
      </c>
      <c r="L1598" s="360">
        <f t="shared" si="989"/>
        <v>0</v>
      </c>
      <c r="M1598" s="360">
        <f t="shared" si="989"/>
        <v>0</v>
      </c>
      <c r="N1598" s="166"/>
    </row>
    <row r="1599" spans="2:15" ht="20.25" customHeight="1">
      <c r="B1599" s="50" t="e">
        <f>IF((#REF!+#REF!+H1599)&lt;&gt;0,"a","b")</f>
        <v>#REF!</v>
      </c>
      <c r="C1599" s="54">
        <v>2</v>
      </c>
      <c r="D1599" s="68" t="s">
        <v>559</v>
      </c>
      <c r="F1599" s="374"/>
      <c r="G1599" s="117" t="s">
        <v>455</v>
      </c>
      <c r="H1599" s="360">
        <f t="shared" si="984"/>
        <v>76.784000000000006</v>
      </c>
      <c r="I1599" s="360">
        <f t="shared" si="989"/>
        <v>76.784000000000006</v>
      </c>
      <c r="J1599" s="360">
        <f t="shared" si="989"/>
        <v>0</v>
      </c>
      <c r="K1599" s="360">
        <f t="shared" si="989"/>
        <v>76.784000000000006</v>
      </c>
      <c r="L1599" s="360">
        <f t="shared" si="989"/>
        <v>76.784000000000006</v>
      </c>
      <c r="M1599" s="360">
        <f t="shared" si="989"/>
        <v>76.784000000000006</v>
      </c>
      <c r="N1599" s="149">
        <f t="shared" ref="N1599" si="990">N1600+N1608</f>
        <v>0</v>
      </c>
      <c r="O1599" s="60" t="s">
        <v>71</v>
      </c>
    </row>
    <row r="1600" spans="2:15" ht="20.25" customHeight="1">
      <c r="B1600" s="50" t="e">
        <f>IF((#REF!+#REF!+H1600)&lt;&gt;0,"a","b")</f>
        <v>#REF!</v>
      </c>
      <c r="C1600" s="54">
        <v>3</v>
      </c>
      <c r="D1600" s="54"/>
      <c r="F1600" s="374"/>
      <c r="G1600" s="108" t="s">
        <v>448</v>
      </c>
      <c r="H1600" s="360">
        <f t="shared" si="984"/>
        <v>76.784000000000006</v>
      </c>
      <c r="I1600" s="360">
        <f t="shared" si="989"/>
        <v>76.784000000000006</v>
      </c>
      <c r="J1600" s="360">
        <f t="shared" si="989"/>
        <v>0</v>
      </c>
      <c r="K1600" s="360">
        <f t="shared" si="989"/>
        <v>76.784000000000006</v>
      </c>
      <c r="L1600" s="360">
        <f t="shared" si="989"/>
        <v>76.784000000000006</v>
      </c>
      <c r="M1600" s="360">
        <f t="shared" si="989"/>
        <v>76.784000000000006</v>
      </c>
      <c r="N1600" s="159">
        <f t="shared" ref="N1600" si="991">SUM(N1601:N1607)</f>
        <v>0</v>
      </c>
      <c r="O1600" s="60" t="s">
        <v>71</v>
      </c>
    </row>
    <row r="1601" spans="2:17" ht="20.25" customHeight="1">
      <c r="B1601" s="50" t="e">
        <f>IF((#REF!+#REF!+H1601)&lt;&gt;0,"a","b")</f>
        <v>#REF!</v>
      </c>
      <c r="C1601" s="54">
        <v>4</v>
      </c>
      <c r="D1601" s="54"/>
      <c r="F1601" s="89"/>
      <c r="G1601" s="93" t="s">
        <v>456</v>
      </c>
      <c r="H1601" s="360">
        <f t="shared" si="984"/>
        <v>0</v>
      </c>
      <c r="I1601" s="360">
        <f t="shared" si="989"/>
        <v>0</v>
      </c>
      <c r="J1601" s="360">
        <f t="shared" si="989"/>
        <v>0</v>
      </c>
      <c r="K1601" s="360">
        <f t="shared" si="989"/>
        <v>0</v>
      </c>
      <c r="L1601" s="360">
        <f t="shared" si="989"/>
        <v>0</v>
      </c>
      <c r="M1601" s="360">
        <f t="shared" si="989"/>
        <v>0</v>
      </c>
      <c r="N1601" s="153"/>
    </row>
    <row r="1602" spans="2:17" ht="20.25" customHeight="1">
      <c r="B1602" s="50" t="e">
        <f>IF((#REF!+#REF!+H1602)&lt;&gt;0,"a","b")</f>
        <v>#REF!</v>
      </c>
      <c r="C1602" s="54">
        <v>4</v>
      </c>
      <c r="D1602" s="54"/>
      <c r="F1602" s="89"/>
      <c r="G1602" s="93" t="s">
        <v>303</v>
      </c>
      <c r="H1602" s="360">
        <f t="shared" si="984"/>
        <v>0</v>
      </c>
      <c r="I1602" s="360">
        <f t="shared" si="989"/>
        <v>0</v>
      </c>
      <c r="J1602" s="360">
        <f t="shared" si="989"/>
        <v>0</v>
      </c>
      <c r="K1602" s="360">
        <f t="shared" si="989"/>
        <v>0</v>
      </c>
      <c r="L1602" s="360">
        <f t="shared" si="989"/>
        <v>0</v>
      </c>
      <c r="M1602" s="360">
        <f t="shared" si="989"/>
        <v>0</v>
      </c>
      <c r="N1602" s="153"/>
    </row>
    <row r="1603" spans="2:17" ht="20.25" customHeight="1">
      <c r="B1603" s="50" t="e">
        <f>IF((#REF!+#REF!+H1603)&lt;&gt;0,"a","b")</f>
        <v>#REF!</v>
      </c>
      <c r="C1603" s="54">
        <v>4</v>
      </c>
      <c r="D1603" s="54"/>
      <c r="F1603" s="374"/>
      <c r="G1603" s="93" t="s">
        <v>450</v>
      </c>
      <c r="H1603" s="360">
        <f t="shared" si="984"/>
        <v>76.784000000000006</v>
      </c>
      <c r="I1603" s="360">
        <f t="shared" si="989"/>
        <v>76.784000000000006</v>
      </c>
      <c r="J1603" s="360">
        <f t="shared" si="989"/>
        <v>0</v>
      </c>
      <c r="K1603" s="360">
        <f t="shared" si="989"/>
        <v>76.784000000000006</v>
      </c>
      <c r="L1603" s="360">
        <f t="shared" si="989"/>
        <v>76.784000000000006</v>
      </c>
      <c r="M1603" s="360">
        <f t="shared" si="989"/>
        <v>76.784000000000006</v>
      </c>
      <c r="N1603" s="153"/>
    </row>
    <row r="1604" spans="2:17" ht="30.75" customHeight="1">
      <c r="B1604" s="50" t="e">
        <f>IF((#REF!+#REF!+H1604)&lt;&gt;0,"a","b")</f>
        <v>#REF!</v>
      </c>
      <c r="C1604" s="54">
        <v>4</v>
      </c>
      <c r="D1604" s="54"/>
      <c r="F1604" s="89"/>
      <c r="G1604" s="93" t="s">
        <v>457</v>
      </c>
      <c r="H1604" s="360">
        <f t="shared" si="984"/>
        <v>0</v>
      </c>
      <c r="I1604" s="360">
        <f t="shared" si="989"/>
        <v>0</v>
      </c>
      <c r="J1604" s="360">
        <f t="shared" si="989"/>
        <v>0</v>
      </c>
      <c r="K1604" s="360">
        <f t="shared" si="989"/>
        <v>0</v>
      </c>
      <c r="L1604" s="360">
        <f t="shared" si="989"/>
        <v>0</v>
      </c>
      <c r="M1604" s="360">
        <f t="shared" si="989"/>
        <v>0</v>
      </c>
      <c r="N1604" s="153"/>
    </row>
    <row r="1605" spans="2:17" ht="20.25" customHeight="1">
      <c r="B1605" s="50" t="e">
        <f>IF((#REF!+#REF!+H1605)&lt;&gt;0,"a","b")</f>
        <v>#REF!</v>
      </c>
      <c r="C1605" s="54">
        <v>4</v>
      </c>
      <c r="D1605" s="54"/>
      <c r="F1605" s="89"/>
      <c r="G1605" s="93" t="s">
        <v>451</v>
      </c>
      <c r="H1605" s="360">
        <f t="shared" si="984"/>
        <v>0</v>
      </c>
      <c r="I1605" s="360">
        <f t="shared" si="989"/>
        <v>0</v>
      </c>
      <c r="J1605" s="360">
        <f t="shared" si="989"/>
        <v>0</v>
      </c>
      <c r="K1605" s="360">
        <f t="shared" si="989"/>
        <v>0</v>
      </c>
      <c r="L1605" s="360">
        <f t="shared" si="989"/>
        <v>0</v>
      </c>
      <c r="M1605" s="360">
        <f t="shared" si="989"/>
        <v>0</v>
      </c>
      <c r="N1605" s="153"/>
    </row>
    <row r="1606" spans="2:17" ht="20.25" customHeight="1">
      <c r="B1606" s="50" t="e">
        <f>IF((#REF!+#REF!+H1606)&lt;&gt;0,"a","b")</f>
        <v>#REF!</v>
      </c>
      <c r="C1606" s="54">
        <v>4</v>
      </c>
      <c r="D1606" s="54"/>
      <c r="F1606" s="89"/>
      <c r="G1606" s="93" t="s">
        <v>452</v>
      </c>
      <c r="H1606" s="360">
        <f t="shared" si="984"/>
        <v>0</v>
      </c>
      <c r="I1606" s="360">
        <f t="shared" si="989"/>
        <v>0</v>
      </c>
      <c r="J1606" s="360">
        <f t="shared" si="989"/>
        <v>0</v>
      </c>
      <c r="K1606" s="360">
        <f t="shared" si="989"/>
        <v>0</v>
      </c>
      <c r="L1606" s="360">
        <f t="shared" si="989"/>
        <v>0</v>
      </c>
      <c r="M1606" s="360">
        <f t="shared" si="989"/>
        <v>0</v>
      </c>
      <c r="N1606" s="153"/>
    </row>
    <row r="1607" spans="2:17" ht="20.25" customHeight="1">
      <c r="B1607" s="50" t="e">
        <f>IF((#REF!+#REF!+H1607)&lt;&gt;0,"a","b")</f>
        <v>#REF!</v>
      </c>
      <c r="C1607" s="54">
        <v>4</v>
      </c>
      <c r="D1607" s="54"/>
      <c r="F1607" s="89"/>
      <c r="G1607" s="93" t="s">
        <v>458</v>
      </c>
      <c r="H1607" s="360">
        <f t="shared" si="984"/>
        <v>0</v>
      </c>
      <c r="I1607" s="360">
        <f t="shared" si="989"/>
        <v>0</v>
      </c>
      <c r="J1607" s="360">
        <f t="shared" si="989"/>
        <v>0</v>
      </c>
      <c r="K1607" s="360">
        <f t="shared" si="989"/>
        <v>0</v>
      </c>
      <c r="L1607" s="360">
        <f t="shared" si="989"/>
        <v>0</v>
      </c>
      <c r="M1607" s="360">
        <f t="shared" si="989"/>
        <v>0</v>
      </c>
      <c r="N1607" s="166"/>
    </row>
    <row r="1608" spans="2:17" ht="20.25" customHeight="1">
      <c r="B1608" s="50" t="e">
        <f>IF((#REF!+#REF!+H1608)&lt;&gt;0,"a","b")</f>
        <v>#REF!</v>
      </c>
      <c r="C1608" s="54">
        <v>3</v>
      </c>
      <c r="D1608" s="54"/>
      <c r="F1608" s="89"/>
      <c r="G1608" s="108" t="s">
        <v>304</v>
      </c>
      <c r="H1608" s="360">
        <f t="shared" si="984"/>
        <v>0</v>
      </c>
      <c r="I1608" s="360">
        <f t="shared" si="989"/>
        <v>0</v>
      </c>
      <c r="J1608" s="360">
        <f t="shared" si="989"/>
        <v>0</v>
      </c>
      <c r="K1608" s="360">
        <f t="shared" si="989"/>
        <v>0</v>
      </c>
      <c r="L1608" s="360">
        <f t="shared" si="989"/>
        <v>0</v>
      </c>
      <c r="M1608" s="360">
        <f t="shared" si="989"/>
        <v>0</v>
      </c>
      <c r="N1608" s="159">
        <f t="shared" ref="N1608" si="992">SUM(N1609:N1615)</f>
        <v>0</v>
      </c>
      <c r="O1608" s="60" t="s">
        <v>71</v>
      </c>
    </row>
    <row r="1609" spans="2:17" ht="20.25" customHeight="1">
      <c r="B1609" s="50" t="e">
        <f>IF((#REF!+#REF!+H1609)&lt;&gt;0,"a","b")</f>
        <v>#REF!</v>
      </c>
      <c r="C1609" s="54">
        <v>4</v>
      </c>
      <c r="D1609" s="54"/>
      <c r="F1609" s="89"/>
      <c r="G1609" s="93" t="s">
        <v>456</v>
      </c>
      <c r="H1609" s="360">
        <f t="shared" si="984"/>
        <v>0</v>
      </c>
      <c r="I1609" s="360">
        <f t="shared" si="989"/>
        <v>0</v>
      </c>
      <c r="J1609" s="360">
        <f t="shared" si="989"/>
        <v>0</v>
      </c>
      <c r="K1609" s="360">
        <f t="shared" si="989"/>
        <v>0</v>
      </c>
      <c r="L1609" s="360">
        <f t="shared" si="989"/>
        <v>0</v>
      </c>
      <c r="M1609" s="360">
        <f t="shared" si="989"/>
        <v>0</v>
      </c>
      <c r="N1609" s="153"/>
    </row>
    <row r="1610" spans="2:17" ht="20.25" customHeight="1">
      <c r="B1610" s="50" t="e">
        <f>IF((#REF!+#REF!+H1610)&lt;&gt;0,"a","b")</f>
        <v>#REF!</v>
      </c>
      <c r="C1610" s="54">
        <v>4</v>
      </c>
      <c r="D1610" s="54"/>
      <c r="F1610" s="89"/>
      <c r="G1610" s="93" t="s">
        <v>303</v>
      </c>
      <c r="H1610" s="360">
        <f t="shared" si="984"/>
        <v>0</v>
      </c>
      <c r="I1610" s="360">
        <f t="shared" si="989"/>
        <v>0</v>
      </c>
      <c r="J1610" s="360">
        <f t="shared" si="989"/>
        <v>0</v>
      </c>
      <c r="K1610" s="360">
        <f t="shared" si="989"/>
        <v>0</v>
      </c>
      <c r="L1610" s="360">
        <f t="shared" si="989"/>
        <v>0</v>
      </c>
      <c r="M1610" s="360">
        <f t="shared" si="989"/>
        <v>0</v>
      </c>
      <c r="N1610" s="153"/>
    </row>
    <row r="1611" spans="2:17" ht="20.25" customHeight="1">
      <c r="B1611" s="50" t="e">
        <f>IF((#REF!+#REF!+H1611)&lt;&gt;0,"a","b")</f>
        <v>#REF!</v>
      </c>
      <c r="C1611" s="54">
        <v>4</v>
      </c>
      <c r="D1611" s="54"/>
      <c r="F1611" s="89"/>
      <c r="G1611" s="93" t="s">
        <v>450</v>
      </c>
      <c r="H1611" s="360">
        <f t="shared" si="984"/>
        <v>0</v>
      </c>
      <c r="I1611" s="360">
        <f t="shared" si="989"/>
        <v>0</v>
      </c>
      <c r="J1611" s="360">
        <f t="shared" si="989"/>
        <v>0</v>
      </c>
      <c r="K1611" s="360">
        <f t="shared" si="989"/>
        <v>0</v>
      </c>
      <c r="L1611" s="360">
        <f t="shared" si="989"/>
        <v>0</v>
      </c>
      <c r="M1611" s="360">
        <f t="shared" si="989"/>
        <v>0</v>
      </c>
      <c r="N1611" s="153"/>
    </row>
    <row r="1612" spans="2:17" ht="30.75" customHeight="1">
      <c r="B1612" s="50" t="e">
        <f>IF((#REF!+#REF!+H1612)&lt;&gt;0,"a","b")</f>
        <v>#REF!</v>
      </c>
      <c r="C1612" s="54">
        <v>4</v>
      </c>
      <c r="D1612" s="54"/>
      <c r="F1612" s="89"/>
      <c r="G1612" s="93" t="s">
        <v>457</v>
      </c>
      <c r="H1612" s="360">
        <f t="shared" si="984"/>
        <v>0</v>
      </c>
      <c r="I1612" s="360">
        <f t="shared" si="989"/>
        <v>0</v>
      </c>
      <c r="J1612" s="360">
        <f t="shared" si="989"/>
        <v>0</v>
      </c>
      <c r="K1612" s="360">
        <f t="shared" si="989"/>
        <v>0</v>
      </c>
      <c r="L1612" s="360">
        <f t="shared" si="989"/>
        <v>0</v>
      </c>
      <c r="M1612" s="360">
        <f t="shared" si="989"/>
        <v>0</v>
      </c>
      <c r="N1612" s="153"/>
    </row>
    <row r="1613" spans="2:17" ht="20.25" customHeight="1">
      <c r="B1613" s="50" t="e">
        <f>IF((#REF!+#REF!+H1613)&lt;&gt;0,"a","b")</f>
        <v>#REF!</v>
      </c>
      <c r="C1613" s="54">
        <v>4</v>
      </c>
      <c r="D1613" s="54"/>
      <c r="F1613" s="89"/>
      <c r="G1613" s="93" t="s">
        <v>459</v>
      </c>
      <c r="H1613" s="360">
        <f t="shared" si="984"/>
        <v>0</v>
      </c>
      <c r="I1613" s="360">
        <f t="shared" si="989"/>
        <v>0</v>
      </c>
      <c r="J1613" s="360">
        <f t="shared" si="989"/>
        <v>0</v>
      </c>
      <c r="K1613" s="360">
        <f t="shared" si="989"/>
        <v>0</v>
      </c>
      <c r="L1613" s="360">
        <f t="shared" si="989"/>
        <v>0</v>
      </c>
      <c r="M1613" s="360">
        <f t="shared" si="989"/>
        <v>0</v>
      </c>
      <c r="N1613" s="153"/>
    </row>
    <row r="1614" spans="2:17" ht="20.25" customHeight="1">
      <c r="B1614" s="50" t="e">
        <f>IF((#REF!+#REF!+H1614)&lt;&gt;0,"a","b")</f>
        <v>#REF!</v>
      </c>
      <c r="C1614" s="54">
        <v>4</v>
      </c>
      <c r="D1614" s="54"/>
      <c r="F1614" s="89"/>
      <c r="G1614" s="93" t="s">
        <v>452</v>
      </c>
      <c r="H1614" s="360">
        <f t="shared" si="984"/>
        <v>0</v>
      </c>
      <c r="I1614" s="360">
        <f t="shared" si="989"/>
        <v>0</v>
      </c>
      <c r="J1614" s="360">
        <f t="shared" si="989"/>
        <v>0</v>
      </c>
      <c r="K1614" s="360">
        <f t="shared" si="989"/>
        <v>0</v>
      </c>
      <c r="L1614" s="360">
        <f t="shared" si="989"/>
        <v>0</v>
      </c>
      <c r="M1614" s="360">
        <f t="shared" si="989"/>
        <v>0</v>
      </c>
      <c r="N1614" s="153"/>
    </row>
    <row r="1615" spans="2:17" ht="21" customHeight="1">
      <c r="B1615" s="50" t="e">
        <f>IF((#REF!+#REF!+H1615)&lt;&gt;0,"a","b")</f>
        <v>#REF!</v>
      </c>
      <c r="C1615" s="54">
        <v>4</v>
      </c>
      <c r="D1615" s="54"/>
      <c r="F1615" s="89"/>
      <c r="G1615" s="93" t="s">
        <v>458</v>
      </c>
      <c r="H1615" s="360">
        <f t="shared" si="984"/>
        <v>0</v>
      </c>
      <c r="I1615" s="360">
        <f t="shared" si="989"/>
        <v>0</v>
      </c>
      <c r="J1615" s="360">
        <f t="shared" si="989"/>
        <v>0</v>
      </c>
      <c r="K1615" s="360">
        <f t="shared" si="989"/>
        <v>0</v>
      </c>
      <c r="L1615" s="360">
        <f t="shared" si="989"/>
        <v>0</v>
      </c>
      <c r="M1615" s="360">
        <f t="shared" si="989"/>
        <v>0</v>
      </c>
      <c r="N1615" s="153"/>
    </row>
    <row r="1616" spans="2:17" ht="45" customHeight="1">
      <c r="B1616" s="50" t="e">
        <f>IF((#REF!+#REF!+H1616)&lt;&gt;0,"a","b")</f>
        <v>#REF!</v>
      </c>
      <c r="C1616" s="54">
        <v>1</v>
      </c>
      <c r="D1616" s="68" t="s">
        <v>554</v>
      </c>
      <c r="E1616" s="45"/>
      <c r="F1616" s="603" t="s">
        <v>2451</v>
      </c>
      <c r="G1616" s="115" t="s">
        <v>501</v>
      </c>
      <c r="H1616" s="380">
        <f t="shared" ref="H1616:K1616" si="993">H1618+H1750+H1813+H1829</f>
        <v>100</v>
      </c>
      <c r="I1616" s="380">
        <f t="shared" si="993"/>
        <v>100</v>
      </c>
      <c r="J1616" s="380">
        <f t="shared" si="993"/>
        <v>0</v>
      </c>
      <c r="K1616" s="380">
        <f t="shared" si="993"/>
        <v>100</v>
      </c>
      <c r="L1616" s="380">
        <f t="shared" ref="L1616:N1616" si="994">L1618+L1750+L1813+L1829</f>
        <v>100</v>
      </c>
      <c r="M1616" s="380">
        <f t="shared" si="994"/>
        <v>100</v>
      </c>
      <c r="N1616" s="147">
        <f t="shared" si="994"/>
        <v>0</v>
      </c>
      <c r="O1616" s="60" t="s">
        <v>71</v>
      </c>
      <c r="Q1616" s="55">
        <v>1</v>
      </c>
    </row>
    <row r="1617" spans="2:15" ht="21" customHeight="1">
      <c r="B1617" s="50" t="e">
        <f>IF((#REF!+#REF!+H1617)&lt;&gt;0,"a","b")</f>
        <v>#REF!</v>
      </c>
      <c r="C1617" s="54">
        <v>2</v>
      </c>
      <c r="D1617" s="68" t="s">
        <v>721</v>
      </c>
      <c r="F1617" s="123"/>
      <c r="G1617" s="124" t="s">
        <v>255</v>
      </c>
      <c r="H1617" s="577">
        <f t="shared" si="791"/>
        <v>0</v>
      </c>
      <c r="I1617" s="551"/>
      <c r="J1617" s="551"/>
      <c r="K1617" s="551"/>
      <c r="L1617" s="551"/>
      <c r="M1617" s="551"/>
      <c r="N1617" s="148"/>
    </row>
    <row r="1618" spans="2:15" ht="20.25" customHeight="1">
      <c r="B1618" s="50" t="e">
        <f>IF((#REF!+#REF!+H1618)&lt;&gt;0,"a","b")</f>
        <v>#REF!</v>
      </c>
      <c r="C1618" s="54">
        <v>2</v>
      </c>
      <c r="D1618" s="68" t="s">
        <v>555</v>
      </c>
      <c r="E1618" s="45">
        <v>70112</v>
      </c>
      <c r="F1618" s="374"/>
      <c r="G1618" s="117" t="s">
        <v>256</v>
      </c>
      <c r="H1618" s="360">
        <f t="shared" ref="H1618:H1681" si="995">I1618+J1618</f>
        <v>100</v>
      </c>
      <c r="I1618" s="380">
        <f t="shared" ref="I1618:K1618" si="996">I1619+I1630+I1698+I1706+I1707+I1717+I1727+I1697</f>
        <v>100</v>
      </c>
      <c r="J1618" s="380">
        <f t="shared" si="996"/>
        <v>0</v>
      </c>
      <c r="K1618" s="380">
        <f t="shared" si="996"/>
        <v>100</v>
      </c>
      <c r="L1618" s="380">
        <f t="shared" ref="L1618:N1618" si="997">L1619+L1630+L1698+L1706+L1707+L1717+L1727+L1697</f>
        <v>100</v>
      </c>
      <c r="M1618" s="380">
        <f t="shared" si="997"/>
        <v>100</v>
      </c>
      <c r="N1618" s="149">
        <f t="shared" si="997"/>
        <v>0</v>
      </c>
      <c r="O1618" s="60" t="s">
        <v>71</v>
      </c>
    </row>
    <row r="1619" spans="2:15" ht="20.25" customHeight="1">
      <c r="B1619" s="50" t="e">
        <f>IF((#REF!+#REF!+H1619)&lt;&gt;0,"a","b")</f>
        <v>#REF!</v>
      </c>
      <c r="C1619" s="54">
        <v>31</v>
      </c>
      <c r="D1619" s="68" t="s">
        <v>556</v>
      </c>
      <c r="F1619" s="89"/>
      <c r="G1619" s="90" t="s">
        <v>257</v>
      </c>
      <c r="H1619" s="578">
        <f t="shared" si="995"/>
        <v>0</v>
      </c>
      <c r="I1619" s="564">
        <f t="shared" ref="I1619:K1619" si="998">I1620+I1629</f>
        <v>0</v>
      </c>
      <c r="J1619" s="564">
        <f t="shared" si="998"/>
        <v>0</v>
      </c>
      <c r="K1619" s="564">
        <f t="shared" si="998"/>
        <v>0</v>
      </c>
      <c r="L1619" s="564">
        <f t="shared" ref="L1619:N1619" si="999">L1620+L1629</f>
        <v>0</v>
      </c>
      <c r="M1619" s="564">
        <f t="shared" si="999"/>
        <v>0</v>
      </c>
      <c r="N1619" s="150">
        <f t="shared" si="999"/>
        <v>0</v>
      </c>
      <c r="O1619" s="60" t="s">
        <v>71</v>
      </c>
    </row>
    <row r="1620" spans="2:15" ht="20.25" customHeight="1">
      <c r="B1620" s="50" t="e">
        <f>IF((#REF!+#REF!+H1620)&lt;&gt;0,"a","b")</f>
        <v>#REF!</v>
      </c>
      <c r="C1620" s="54">
        <v>4</v>
      </c>
      <c r="D1620" s="54"/>
      <c r="F1620" s="92"/>
      <c r="G1620" s="93" t="s">
        <v>258</v>
      </c>
      <c r="H1620" s="578">
        <f t="shared" si="995"/>
        <v>0</v>
      </c>
      <c r="I1620" s="565">
        <f t="shared" ref="I1620:K1620" si="1000">I1621+I1628</f>
        <v>0</v>
      </c>
      <c r="J1620" s="565">
        <f t="shared" si="1000"/>
        <v>0</v>
      </c>
      <c r="K1620" s="565">
        <f t="shared" si="1000"/>
        <v>0</v>
      </c>
      <c r="L1620" s="565">
        <f t="shared" ref="L1620:N1620" si="1001">L1621+L1628</f>
        <v>0</v>
      </c>
      <c r="M1620" s="565">
        <f t="shared" si="1001"/>
        <v>0</v>
      </c>
      <c r="N1620" s="151">
        <f t="shared" si="1001"/>
        <v>0</v>
      </c>
      <c r="O1620" s="60" t="s">
        <v>71</v>
      </c>
    </row>
    <row r="1621" spans="2:15" ht="20.25" customHeight="1">
      <c r="B1621" s="50" t="e">
        <f>IF((#REF!+#REF!+H1621)&lt;&gt;0,"a","b")</f>
        <v>#REF!</v>
      </c>
      <c r="C1621" s="54">
        <v>5</v>
      </c>
      <c r="D1621" s="54"/>
      <c r="F1621" s="89"/>
      <c r="G1621" s="95" t="s">
        <v>259</v>
      </c>
      <c r="H1621" s="578">
        <f t="shared" si="995"/>
        <v>0</v>
      </c>
      <c r="I1621" s="560">
        <f t="shared" ref="I1621:K1621" si="1002">SUM(I1622:I1627)</f>
        <v>0</v>
      </c>
      <c r="J1621" s="560">
        <f t="shared" si="1002"/>
        <v>0</v>
      </c>
      <c r="K1621" s="560">
        <f t="shared" si="1002"/>
        <v>0</v>
      </c>
      <c r="L1621" s="560">
        <f t="shared" ref="L1621:N1621" si="1003">SUM(L1622:L1627)</f>
        <v>0</v>
      </c>
      <c r="M1621" s="560">
        <f t="shared" si="1003"/>
        <v>0</v>
      </c>
      <c r="N1621" s="152">
        <f t="shared" si="1003"/>
        <v>0</v>
      </c>
      <c r="O1621" s="60" t="s">
        <v>71</v>
      </c>
    </row>
    <row r="1622" spans="2:15" ht="20.25" customHeight="1">
      <c r="B1622" s="50" t="e">
        <f>IF((#REF!+#REF!+H1622)&lt;&gt;0,"a","b")</f>
        <v>#REF!</v>
      </c>
      <c r="C1622" s="54">
        <v>6</v>
      </c>
      <c r="D1622" s="54"/>
      <c r="F1622" s="89"/>
      <c r="G1622" s="97" t="s">
        <v>260</v>
      </c>
      <c r="H1622" s="579">
        <f t="shared" si="995"/>
        <v>0</v>
      </c>
      <c r="I1622" s="553"/>
      <c r="J1622" s="553"/>
      <c r="K1622" s="553"/>
      <c r="L1622" s="553"/>
      <c r="M1622" s="553"/>
      <c r="N1622" s="138"/>
    </row>
    <row r="1623" spans="2:15" ht="20.25" customHeight="1">
      <c r="B1623" s="50" t="e">
        <f>IF((#REF!+#REF!+H1623)&lt;&gt;0,"a","b")</f>
        <v>#REF!</v>
      </c>
      <c r="C1623" s="54">
        <v>6</v>
      </c>
      <c r="D1623" s="54"/>
      <c r="F1623" s="89"/>
      <c r="G1623" s="97" t="s">
        <v>261</v>
      </c>
      <c r="H1623" s="552">
        <f t="shared" si="995"/>
        <v>0</v>
      </c>
      <c r="I1623" s="553"/>
      <c r="J1623" s="553"/>
      <c r="K1623" s="553"/>
      <c r="L1623" s="553"/>
      <c r="M1623" s="553"/>
      <c r="N1623" s="138"/>
    </row>
    <row r="1624" spans="2:15" ht="20.25" customHeight="1">
      <c r="B1624" s="50" t="e">
        <f>IF((#REF!+#REF!+H1624)&lt;&gt;0,"a","b")</f>
        <v>#REF!</v>
      </c>
      <c r="C1624" s="54">
        <v>6</v>
      </c>
      <c r="D1624" s="54"/>
      <c r="F1624" s="89"/>
      <c r="G1624" s="97" t="s">
        <v>262</v>
      </c>
      <c r="H1624" s="558">
        <f t="shared" si="995"/>
        <v>0</v>
      </c>
      <c r="I1624" s="553"/>
      <c r="J1624" s="553"/>
      <c r="K1624" s="553"/>
      <c r="L1624" s="553"/>
      <c r="M1624" s="553"/>
      <c r="N1624" s="138"/>
    </row>
    <row r="1625" spans="2:15" ht="20.25" customHeight="1">
      <c r="B1625" s="50" t="e">
        <f>IF((#REF!+#REF!+H1625)&lt;&gt;0,"a","b")</f>
        <v>#REF!</v>
      </c>
      <c r="C1625" s="54">
        <v>6</v>
      </c>
      <c r="D1625" s="54"/>
      <c r="F1625" s="89"/>
      <c r="G1625" s="97" t="s">
        <v>263</v>
      </c>
      <c r="H1625" s="558">
        <f t="shared" si="995"/>
        <v>0</v>
      </c>
      <c r="I1625" s="553"/>
      <c r="J1625" s="553"/>
      <c r="K1625" s="553"/>
      <c r="L1625" s="553"/>
      <c r="M1625" s="553"/>
      <c r="N1625" s="138"/>
    </row>
    <row r="1626" spans="2:15" ht="20.25" customHeight="1">
      <c r="B1626" s="50" t="e">
        <f>IF((#REF!+#REF!+H1626)&lt;&gt;0,"a","b")</f>
        <v>#REF!</v>
      </c>
      <c r="C1626" s="54">
        <v>6</v>
      </c>
      <c r="D1626" s="54"/>
      <c r="F1626" s="89"/>
      <c r="G1626" s="97" t="s">
        <v>264</v>
      </c>
      <c r="H1626" s="552">
        <f t="shared" si="995"/>
        <v>0</v>
      </c>
      <c r="I1626" s="553"/>
      <c r="J1626" s="553"/>
      <c r="K1626" s="553"/>
      <c r="L1626" s="553"/>
      <c r="M1626" s="553"/>
      <c r="N1626" s="138"/>
    </row>
    <row r="1627" spans="2:15" ht="20.25" customHeight="1">
      <c r="B1627" s="50" t="e">
        <f>IF((#REF!+#REF!+H1627)&lt;&gt;0,"a","b")</f>
        <v>#REF!</v>
      </c>
      <c r="C1627" s="54">
        <v>6</v>
      </c>
      <c r="D1627" s="54"/>
      <c r="F1627" s="89"/>
      <c r="G1627" s="97" t="s">
        <v>265</v>
      </c>
      <c r="H1627" s="552">
        <f t="shared" si="995"/>
        <v>0</v>
      </c>
      <c r="I1627" s="553"/>
      <c r="J1627" s="553"/>
      <c r="K1627" s="553"/>
      <c r="L1627" s="553"/>
      <c r="M1627" s="553"/>
      <c r="N1627" s="138"/>
    </row>
    <row r="1628" spans="2:15" ht="20.25" customHeight="1">
      <c r="B1628" s="50" t="e">
        <f>IF((#REF!+#REF!+H1628)&lt;&gt;0,"a","b")</f>
        <v>#REF!</v>
      </c>
      <c r="C1628" s="54">
        <v>5</v>
      </c>
      <c r="D1628" s="54"/>
      <c r="F1628" s="89"/>
      <c r="G1628" s="95" t="s">
        <v>266</v>
      </c>
      <c r="H1628" s="552">
        <f t="shared" si="995"/>
        <v>0</v>
      </c>
      <c r="I1628" s="554"/>
      <c r="J1628" s="554"/>
      <c r="K1628" s="554"/>
      <c r="L1628" s="554"/>
      <c r="M1628" s="554"/>
      <c r="N1628" s="154"/>
    </row>
    <row r="1629" spans="2:15" ht="20.25" customHeight="1">
      <c r="B1629" s="50" t="e">
        <f>IF((#REF!+#REF!+H1629)&lt;&gt;0,"a","b")</f>
        <v>#REF!</v>
      </c>
      <c r="C1629" s="54">
        <v>4</v>
      </c>
      <c r="D1629" s="54"/>
      <c r="F1629" s="89"/>
      <c r="G1629" s="93" t="s">
        <v>267</v>
      </c>
      <c r="H1629" s="552">
        <f t="shared" si="995"/>
        <v>0</v>
      </c>
      <c r="I1629" s="555"/>
      <c r="J1629" s="555"/>
      <c r="K1629" s="555"/>
      <c r="L1629" s="555"/>
      <c r="M1629" s="555"/>
      <c r="N1629" s="153"/>
    </row>
    <row r="1630" spans="2:15" ht="20.25" customHeight="1">
      <c r="B1630" s="50" t="e">
        <f>IF((#REF!+#REF!+H1630)&lt;&gt;0,"a","b")</f>
        <v>#REF!</v>
      </c>
      <c r="C1630" s="54">
        <v>3</v>
      </c>
      <c r="D1630" s="54"/>
      <c r="F1630" s="89"/>
      <c r="G1630" s="90" t="s">
        <v>268</v>
      </c>
      <c r="H1630" s="563">
        <f t="shared" si="995"/>
        <v>0</v>
      </c>
      <c r="I1630" s="564">
        <f t="shared" ref="I1630:K1630" si="1004">I1631+I1632+I1635+I1671+I1672+I1673+I1674+I1675+I1682+I1683</f>
        <v>0</v>
      </c>
      <c r="J1630" s="564">
        <f t="shared" si="1004"/>
        <v>0</v>
      </c>
      <c r="K1630" s="564">
        <f t="shared" si="1004"/>
        <v>0</v>
      </c>
      <c r="L1630" s="564">
        <f t="shared" ref="L1630:N1630" si="1005">L1631+L1632+L1635+L1671+L1672+L1673+L1674+L1675+L1682+L1683</f>
        <v>0</v>
      </c>
      <c r="M1630" s="564">
        <f t="shared" si="1005"/>
        <v>0</v>
      </c>
      <c r="N1630" s="150">
        <f t="shared" si="1005"/>
        <v>0</v>
      </c>
      <c r="O1630" s="60" t="s">
        <v>71</v>
      </c>
    </row>
    <row r="1631" spans="2:15" ht="20.25" customHeight="1">
      <c r="B1631" s="50" t="e">
        <f>IF((#REF!+#REF!+H1631)&lt;&gt;0,"a","b")</f>
        <v>#REF!</v>
      </c>
      <c r="C1631" s="54">
        <v>4</v>
      </c>
      <c r="D1631" s="54"/>
      <c r="F1631" s="89"/>
      <c r="G1631" s="93" t="s">
        <v>269</v>
      </c>
      <c r="H1631" s="556">
        <f t="shared" si="995"/>
        <v>0</v>
      </c>
      <c r="I1631" s="555"/>
      <c r="J1631" s="555"/>
      <c r="K1631" s="555"/>
      <c r="L1631" s="555"/>
      <c r="M1631" s="555"/>
      <c r="N1631" s="153"/>
    </row>
    <row r="1632" spans="2:15" ht="20.25" customHeight="1">
      <c r="B1632" s="50" t="e">
        <f>IF((#REF!+#REF!+H1632)&lt;&gt;0,"a","b")</f>
        <v>#REF!</v>
      </c>
      <c r="C1632" s="54">
        <v>4</v>
      </c>
      <c r="D1632" s="54"/>
      <c r="F1632" s="89"/>
      <c r="G1632" s="93" t="s">
        <v>270</v>
      </c>
      <c r="H1632" s="566">
        <f t="shared" si="995"/>
        <v>0</v>
      </c>
      <c r="I1632" s="565">
        <f t="shared" ref="I1632:K1632" si="1006">SUM(I1633:I1634)</f>
        <v>0</v>
      </c>
      <c r="J1632" s="565">
        <f t="shared" si="1006"/>
        <v>0</v>
      </c>
      <c r="K1632" s="565">
        <f t="shared" si="1006"/>
        <v>0</v>
      </c>
      <c r="L1632" s="565">
        <f t="shared" ref="L1632:N1632" si="1007">SUM(L1633:L1634)</f>
        <v>0</v>
      </c>
      <c r="M1632" s="565">
        <f t="shared" si="1007"/>
        <v>0</v>
      </c>
      <c r="N1632" s="151">
        <f t="shared" si="1007"/>
        <v>0</v>
      </c>
      <c r="O1632" s="60" t="s">
        <v>71</v>
      </c>
    </row>
    <row r="1633" spans="2:15" ht="20.25" customHeight="1">
      <c r="B1633" s="50" t="e">
        <f>IF((#REF!+#REF!+H1633)&lt;&gt;0,"a","b")</f>
        <v>#REF!</v>
      </c>
      <c r="C1633" s="54">
        <v>5</v>
      </c>
      <c r="D1633" s="54"/>
      <c r="F1633" s="89"/>
      <c r="G1633" s="95" t="s">
        <v>271</v>
      </c>
      <c r="H1633" s="556">
        <f t="shared" si="995"/>
        <v>0</v>
      </c>
      <c r="I1633" s="554"/>
      <c r="J1633" s="554"/>
      <c r="K1633" s="554"/>
      <c r="L1633" s="554"/>
      <c r="M1633" s="554"/>
      <c r="N1633" s="154"/>
    </row>
    <row r="1634" spans="2:15" ht="20.25" customHeight="1">
      <c r="B1634" s="50" t="e">
        <f>IF((#REF!+#REF!+H1634)&lt;&gt;0,"a","b")</f>
        <v>#REF!</v>
      </c>
      <c r="C1634" s="54">
        <v>5</v>
      </c>
      <c r="D1634" s="54"/>
      <c r="F1634" s="89"/>
      <c r="G1634" s="95" t="s">
        <v>272</v>
      </c>
      <c r="H1634" s="556">
        <f t="shared" si="995"/>
        <v>0</v>
      </c>
      <c r="I1634" s="554"/>
      <c r="J1634" s="554"/>
      <c r="K1634" s="554"/>
      <c r="L1634" s="554"/>
      <c r="M1634" s="554"/>
      <c r="N1634" s="154"/>
    </row>
    <row r="1635" spans="2:15" ht="20.25" customHeight="1">
      <c r="B1635" s="50" t="e">
        <f>IF((#REF!+#REF!+H1635)&lt;&gt;0,"a","b")</f>
        <v>#REF!</v>
      </c>
      <c r="C1635" s="54">
        <v>4</v>
      </c>
      <c r="D1635" s="54"/>
      <c r="F1635" s="89"/>
      <c r="G1635" s="93" t="s">
        <v>273</v>
      </c>
      <c r="H1635" s="566">
        <f t="shared" si="995"/>
        <v>0</v>
      </c>
      <c r="I1635" s="565">
        <f t="shared" ref="I1635:K1635" si="1008">I1636+I1637+I1638+I1639+I1651+I1655+I1656+I1657+I1658+I1659+I1660+I1661+I1669+I1670</f>
        <v>0</v>
      </c>
      <c r="J1635" s="565">
        <f t="shared" si="1008"/>
        <v>0</v>
      </c>
      <c r="K1635" s="565">
        <f t="shared" si="1008"/>
        <v>0</v>
      </c>
      <c r="L1635" s="565">
        <f t="shared" ref="L1635:N1635" si="1009">L1636+L1637+L1638+L1639+L1651+L1655+L1656+L1657+L1658+L1659+L1660+L1661+L1669+L1670</f>
        <v>0</v>
      </c>
      <c r="M1635" s="565">
        <f t="shared" si="1009"/>
        <v>0</v>
      </c>
      <c r="N1635" s="151">
        <f t="shared" si="1009"/>
        <v>0</v>
      </c>
      <c r="O1635" s="60" t="s">
        <v>71</v>
      </c>
    </row>
    <row r="1636" spans="2:15" ht="42.75" customHeight="1">
      <c r="B1636" s="50" t="e">
        <f>IF((#REF!+#REF!+H1636)&lt;&gt;0,"a","b")</f>
        <v>#REF!</v>
      </c>
      <c r="C1636" s="54">
        <v>5</v>
      </c>
      <c r="D1636" s="54"/>
      <c r="F1636" s="89"/>
      <c r="G1636" s="95" t="s">
        <v>322</v>
      </c>
      <c r="H1636" s="556">
        <f t="shared" si="995"/>
        <v>0</v>
      </c>
      <c r="I1636" s="554"/>
      <c r="J1636" s="554"/>
      <c r="K1636" s="554"/>
      <c r="L1636" s="554"/>
      <c r="M1636" s="554"/>
      <c r="N1636" s="154"/>
    </row>
    <row r="1637" spans="2:15" ht="30.75" customHeight="1">
      <c r="B1637" s="50" t="e">
        <f>IF((#REF!+#REF!+H1637)&lt;&gt;0,"a","b")</f>
        <v>#REF!</v>
      </c>
      <c r="C1637" s="54">
        <v>5</v>
      </c>
      <c r="D1637" s="54"/>
      <c r="F1637" s="89"/>
      <c r="G1637" s="111" t="s">
        <v>289</v>
      </c>
      <c r="H1637" s="556">
        <f t="shared" si="995"/>
        <v>0</v>
      </c>
      <c r="I1637" s="554"/>
      <c r="J1637" s="554"/>
      <c r="K1637" s="554"/>
      <c r="L1637" s="554"/>
      <c r="M1637" s="554"/>
      <c r="N1637" s="154"/>
    </row>
    <row r="1638" spans="2:15" ht="60.75" customHeight="1">
      <c r="B1638" s="50" t="e">
        <f>IF((#REF!+#REF!+H1638)&lt;&gt;0,"a","b")</f>
        <v>#REF!</v>
      </c>
      <c r="C1638" s="54">
        <v>5</v>
      </c>
      <c r="D1638" s="54"/>
      <c r="F1638" s="89"/>
      <c r="G1638" s="111" t="s">
        <v>323</v>
      </c>
      <c r="H1638" s="556">
        <f t="shared" si="995"/>
        <v>0</v>
      </c>
      <c r="I1638" s="554"/>
      <c r="J1638" s="554"/>
      <c r="K1638" s="554"/>
      <c r="L1638" s="554"/>
      <c r="M1638" s="554"/>
      <c r="N1638" s="154"/>
    </row>
    <row r="1639" spans="2:15" ht="30.75" customHeight="1">
      <c r="B1639" s="50" t="e">
        <f>IF((#REF!+#REF!+H1639)&lt;&gt;0,"a","b")</f>
        <v>#REF!</v>
      </c>
      <c r="C1639" s="54">
        <v>5</v>
      </c>
      <c r="D1639" s="54"/>
      <c r="F1639" s="89"/>
      <c r="G1639" s="95" t="s">
        <v>288</v>
      </c>
      <c r="H1639" s="566">
        <f t="shared" si="995"/>
        <v>0</v>
      </c>
      <c r="I1639" s="560">
        <f t="shared" ref="I1639:K1639" si="1010">SUM(I1640:I1650)</f>
        <v>0</v>
      </c>
      <c r="J1639" s="560">
        <f t="shared" si="1010"/>
        <v>0</v>
      </c>
      <c r="K1639" s="560">
        <f t="shared" si="1010"/>
        <v>0</v>
      </c>
      <c r="L1639" s="560">
        <f t="shared" ref="L1639:N1639" si="1011">SUM(L1640:L1650)</f>
        <v>0</v>
      </c>
      <c r="M1639" s="560">
        <f t="shared" si="1011"/>
        <v>0</v>
      </c>
      <c r="N1639" s="152">
        <f t="shared" si="1011"/>
        <v>0</v>
      </c>
      <c r="O1639" s="60" t="s">
        <v>71</v>
      </c>
    </row>
    <row r="1640" spans="2:15" ht="20.25" customHeight="1">
      <c r="B1640" s="50" t="e">
        <f>IF((#REF!+#REF!+H1640)&lt;&gt;0,"a","b")</f>
        <v>#REF!</v>
      </c>
      <c r="C1640" s="54">
        <v>6</v>
      </c>
      <c r="D1640" s="54"/>
      <c r="F1640" s="89"/>
      <c r="G1640" s="97" t="s">
        <v>274</v>
      </c>
      <c r="H1640" s="556">
        <f t="shared" si="995"/>
        <v>0</v>
      </c>
      <c r="I1640" s="557"/>
      <c r="J1640" s="557"/>
      <c r="K1640" s="557"/>
      <c r="L1640" s="557"/>
      <c r="M1640" s="557"/>
      <c r="N1640" s="155"/>
    </row>
    <row r="1641" spans="2:15" ht="20.25" customHeight="1">
      <c r="B1641" s="50" t="e">
        <f>IF((#REF!+#REF!+H1641)&lt;&gt;0,"a","b")</f>
        <v>#REF!</v>
      </c>
      <c r="C1641" s="54">
        <v>6</v>
      </c>
      <c r="D1641" s="54"/>
      <c r="F1641" s="89"/>
      <c r="G1641" s="97" t="s">
        <v>275</v>
      </c>
      <c r="H1641" s="556">
        <f t="shared" si="995"/>
        <v>0</v>
      </c>
      <c r="I1641" s="557"/>
      <c r="J1641" s="557"/>
      <c r="K1641" s="557"/>
      <c r="L1641" s="557"/>
      <c r="M1641" s="557"/>
      <c r="N1641" s="155"/>
    </row>
    <row r="1642" spans="2:15" ht="20.25" customHeight="1">
      <c r="B1642" s="50" t="e">
        <f>IF((#REF!+#REF!+H1642)&lt;&gt;0,"a","b")</f>
        <v>#REF!</v>
      </c>
      <c r="C1642" s="54">
        <v>6</v>
      </c>
      <c r="D1642" s="54"/>
      <c r="F1642" s="89"/>
      <c r="G1642" s="97" t="s">
        <v>276</v>
      </c>
      <c r="H1642" s="556">
        <f t="shared" si="995"/>
        <v>0</v>
      </c>
      <c r="I1642" s="557"/>
      <c r="J1642" s="557"/>
      <c r="K1642" s="557"/>
      <c r="L1642" s="557"/>
      <c r="M1642" s="557"/>
      <c r="N1642" s="155"/>
    </row>
    <row r="1643" spans="2:15" ht="20.25" customHeight="1">
      <c r="B1643" s="50" t="e">
        <f>IF((#REF!+#REF!+H1643)&lt;&gt;0,"a","b")</f>
        <v>#REF!</v>
      </c>
      <c r="C1643" s="54">
        <v>6</v>
      </c>
      <c r="D1643" s="54"/>
      <c r="F1643" s="89"/>
      <c r="G1643" s="97" t="s">
        <v>277</v>
      </c>
      <c r="H1643" s="556">
        <f t="shared" si="995"/>
        <v>0</v>
      </c>
      <c r="I1643" s="557"/>
      <c r="J1643" s="557"/>
      <c r="K1643" s="557"/>
      <c r="L1643" s="557"/>
      <c r="M1643" s="557"/>
      <c r="N1643" s="155"/>
    </row>
    <row r="1644" spans="2:15" ht="20.25" customHeight="1">
      <c r="B1644" s="50" t="e">
        <f>IF((#REF!+#REF!+H1644)&lt;&gt;0,"a","b")</f>
        <v>#REF!</v>
      </c>
      <c r="C1644" s="54">
        <v>6</v>
      </c>
      <c r="D1644" s="54"/>
      <c r="F1644" s="89"/>
      <c r="G1644" s="97" t="s">
        <v>278</v>
      </c>
      <c r="H1644" s="556">
        <f t="shared" si="995"/>
        <v>0</v>
      </c>
      <c r="I1644" s="557"/>
      <c r="J1644" s="557"/>
      <c r="K1644" s="557"/>
      <c r="L1644" s="557"/>
      <c r="M1644" s="557"/>
      <c r="N1644" s="155"/>
    </row>
    <row r="1645" spans="2:15" ht="20.25" customHeight="1">
      <c r="B1645" s="50" t="e">
        <f>IF((#REF!+#REF!+H1645)&lt;&gt;0,"a","b")</f>
        <v>#REF!</v>
      </c>
      <c r="C1645" s="54">
        <v>6</v>
      </c>
      <c r="D1645" s="54"/>
      <c r="F1645" s="89"/>
      <c r="G1645" s="97" t="s">
        <v>279</v>
      </c>
      <c r="H1645" s="552">
        <f t="shared" si="995"/>
        <v>0</v>
      </c>
      <c r="I1645" s="557"/>
      <c r="J1645" s="557"/>
      <c r="K1645" s="557"/>
      <c r="L1645" s="557"/>
      <c r="M1645" s="557"/>
      <c r="N1645" s="155"/>
    </row>
    <row r="1646" spans="2:15" ht="20.25" customHeight="1">
      <c r="B1646" s="50" t="e">
        <f>IF((#REF!+#REF!+H1646)&lt;&gt;0,"a","b")</f>
        <v>#REF!</v>
      </c>
      <c r="C1646" s="54">
        <v>6</v>
      </c>
      <c r="D1646" s="54"/>
      <c r="F1646" s="89"/>
      <c r="G1646" s="97" t="s">
        <v>280</v>
      </c>
      <c r="H1646" s="552">
        <f t="shared" si="995"/>
        <v>0</v>
      </c>
      <c r="I1646" s="557"/>
      <c r="J1646" s="557"/>
      <c r="K1646" s="557"/>
      <c r="L1646" s="557"/>
      <c r="M1646" s="557"/>
      <c r="N1646" s="155"/>
    </row>
    <row r="1647" spans="2:15" ht="20.25" customHeight="1">
      <c r="B1647" s="50" t="e">
        <f>IF((#REF!+#REF!+H1647)&lt;&gt;0,"a","b")</f>
        <v>#REF!</v>
      </c>
      <c r="C1647" s="54">
        <v>6</v>
      </c>
      <c r="D1647" s="54"/>
      <c r="F1647" s="89"/>
      <c r="G1647" s="97" t="s">
        <v>281</v>
      </c>
      <c r="H1647" s="552">
        <f t="shared" si="995"/>
        <v>0</v>
      </c>
      <c r="I1647" s="557"/>
      <c r="J1647" s="557"/>
      <c r="K1647" s="557"/>
      <c r="L1647" s="557"/>
      <c r="M1647" s="557"/>
      <c r="N1647" s="155"/>
    </row>
    <row r="1648" spans="2:15" ht="20.25" customHeight="1">
      <c r="B1648" s="50" t="e">
        <f>IF((#REF!+#REF!+H1648)&lt;&gt;0,"a","b")</f>
        <v>#REF!</v>
      </c>
      <c r="C1648" s="54">
        <v>6</v>
      </c>
      <c r="D1648" s="54"/>
      <c r="F1648" s="89"/>
      <c r="G1648" s="97" t="s">
        <v>282</v>
      </c>
      <c r="H1648" s="552">
        <f t="shared" si="995"/>
        <v>0</v>
      </c>
      <c r="I1648" s="557"/>
      <c r="J1648" s="557"/>
      <c r="K1648" s="557"/>
      <c r="L1648" s="557"/>
      <c r="M1648" s="557"/>
      <c r="N1648" s="155"/>
    </row>
    <row r="1649" spans="2:15" ht="20.25" customHeight="1">
      <c r="B1649" s="50" t="e">
        <f>IF((#REF!+#REF!+H1649)&lt;&gt;0,"a","b")</f>
        <v>#REF!</v>
      </c>
      <c r="C1649" s="54">
        <v>6</v>
      </c>
      <c r="D1649" s="54"/>
      <c r="F1649" s="89"/>
      <c r="G1649" s="97" t="s">
        <v>283</v>
      </c>
      <c r="H1649" s="552">
        <f t="shared" si="995"/>
        <v>0</v>
      </c>
      <c r="I1649" s="557"/>
      <c r="J1649" s="557"/>
      <c r="K1649" s="557"/>
      <c r="L1649" s="557"/>
      <c r="M1649" s="557"/>
      <c r="N1649" s="155"/>
    </row>
    <row r="1650" spans="2:15" ht="30.75" customHeight="1">
      <c r="B1650" s="50" t="e">
        <f>IF((#REF!+#REF!+H1650)&lt;&gt;0,"a","b")</f>
        <v>#REF!</v>
      </c>
      <c r="C1650" s="54">
        <v>6</v>
      </c>
      <c r="D1650" s="54"/>
      <c r="F1650" s="89"/>
      <c r="G1650" s="97" t="s">
        <v>324</v>
      </c>
      <c r="H1650" s="552">
        <f t="shared" si="995"/>
        <v>0</v>
      </c>
      <c r="I1650" s="557"/>
      <c r="J1650" s="557"/>
      <c r="K1650" s="557"/>
      <c r="L1650" s="557"/>
      <c r="M1650" s="557"/>
      <c r="N1650" s="155"/>
    </row>
    <row r="1651" spans="2:15" ht="20.25" customHeight="1">
      <c r="B1651" s="50" t="e">
        <f>IF((#REF!+#REF!+H1651)&lt;&gt;0,"a","b")</f>
        <v>#REF!</v>
      </c>
      <c r="C1651" s="54">
        <v>5</v>
      </c>
      <c r="D1651" s="54"/>
      <c r="F1651" s="89"/>
      <c r="G1651" s="95" t="s">
        <v>290</v>
      </c>
      <c r="H1651" s="566">
        <f t="shared" si="995"/>
        <v>0</v>
      </c>
      <c r="I1651" s="560">
        <f t="shared" ref="I1651:K1651" si="1012">SUM(I1652:I1654)</f>
        <v>0</v>
      </c>
      <c r="J1651" s="560">
        <f t="shared" si="1012"/>
        <v>0</v>
      </c>
      <c r="K1651" s="560">
        <f t="shared" si="1012"/>
        <v>0</v>
      </c>
      <c r="L1651" s="560">
        <f t="shared" ref="L1651:N1651" si="1013">SUM(L1652:L1654)</f>
        <v>0</v>
      </c>
      <c r="M1651" s="560">
        <f t="shared" si="1013"/>
        <v>0</v>
      </c>
      <c r="N1651" s="152">
        <f t="shared" si="1013"/>
        <v>0</v>
      </c>
      <c r="O1651" s="60" t="s">
        <v>71</v>
      </c>
    </row>
    <row r="1652" spans="2:15" ht="20.25" customHeight="1">
      <c r="B1652" s="50" t="e">
        <f>IF((#REF!+#REF!+H1652)&lt;&gt;0,"a","b")</f>
        <v>#REF!</v>
      </c>
      <c r="C1652" s="54">
        <v>6</v>
      </c>
      <c r="D1652" s="54"/>
      <c r="F1652" s="89"/>
      <c r="G1652" s="97" t="s">
        <v>284</v>
      </c>
      <c r="H1652" s="556">
        <f t="shared" si="995"/>
        <v>0</v>
      </c>
      <c r="I1652" s="557"/>
      <c r="J1652" s="557"/>
      <c r="K1652" s="557"/>
      <c r="L1652" s="557"/>
      <c r="M1652" s="557"/>
      <c r="N1652" s="155"/>
    </row>
    <row r="1653" spans="2:15" ht="20.25" customHeight="1">
      <c r="B1653" s="50" t="e">
        <f>IF((#REF!+#REF!+H1653)&lt;&gt;0,"a","b")</f>
        <v>#REF!</v>
      </c>
      <c r="C1653" s="54">
        <v>6</v>
      </c>
      <c r="D1653" s="54"/>
      <c r="F1653" s="89"/>
      <c r="G1653" s="97" t="s">
        <v>285</v>
      </c>
      <c r="H1653" s="556">
        <f t="shared" si="995"/>
        <v>0</v>
      </c>
      <c r="I1653" s="557"/>
      <c r="J1653" s="557"/>
      <c r="K1653" s="557"/>
      <c r="L1653" s="557"/>
      <c r="M1653" s="557"/>
      <c r="N1653" s="155"/>
    </row>
    <row r="1654" spans="2:15" ht="30.75" customHeight="1">
      <c r="B1654" s="50" t="e">
        <f>IF((#REF!+#REF!+H1654)&lt;&gt;0,"a","b")</f>
        <v>#REF!</v>
      </c>
      <c r="C1654" s="54">
        <v>6</v>
      </c>
      <c r="D1654" s="54"/>
      <c r="F1654" s="89"/>
      <c r="G1654" s="97" t="s">
        <v>325</v>
      </c>
      <c r="H1654" s="556">
        <f t="shared" si="995"/>
        <v>0</v>
      </c>
      <c r="I1654" s="557"/>
      <c r="J1654" s="557"/>
      <c r="K1654" s="557"/>
      <c r="L1654" s="557"/>
      <c r="M1654" s="557"/>
      <c r="N1654" s="155"/>
    </row>
    <row r="1655" spans="2:15" ht="30.75" customHeight="1">
      <c r="B1655" s="50" t="e">
        <f>IF((#REF!+#REF!+H1655)&lt;&gt;0,"a","b")</f>
        <v>#REF!</v>
      </c>
      <c r="C1655" s="54">
        <v>5</v>
      </c>
      <c r="D1655" s="54"/>
      <c r="F1655" s="89"/>
      <c r="G1655" s="95" t="s">
        <v>326</v>
      </c>
      <c r="H1655" s="556">
        <f t="shared" si="995"/>
        <v>0</v>
      </c>
      <c r="I1655" s="554"/>
      <c r="J1655" s="554"/>
      <c r="K1655" s="554"/>
      <c r="L1655" s="554"/>
      <c r="M1655" s="554"/>
      <c r="N1655" s="154"/>
    </row>
    <row r="1656" spans="2:15" ht="34.5" customHeight="1">
      <c r="B1656" s="50" t="e">
        <f>IF((#REF!+#REF!+H1656)&lt;&gt;0,"a","b")</f>
        <v>#REF!</v>
      </c>
      <c r="C1656" s="54">
        <v>5</v>
      </c>
      <c r="D1656" s="54"/>
      <c r="F1656" s="89"/>
      <c r="G1656" s="128" t="s">
        <v>460</v>
      </c>
      <c r="H1656" s="556">
        <f t="shared" si="995"/>
        <v>0</v>
      </c>
      <c r="I1656" s="554"/>
      <c r="J1656" s="554"/>
      <c r="K1656" s="554"/>
      <c r="L1656" s="554"/>
      <c r="M1656" s="554"/>
      <c r="N1656" s="154"/>
    </row>
    <row r="1657" spans="2:15" ht="34.5" customHeight="1">
      <c r="B1657" s="50" t="e">
        <f>IF((#REF!+#REF!+H1657)&lt;&gt;0,"a","b")</f>
        <v>#REF!</v>
      </c>
      <c r="C1657" s="54">
        <v>5</v>
      </c>
      <c r="D1657" s="54"/>
      <c r="F1657" s="89"/>
      <c r="G1657" s="95" t="s">
        <v>327</v>
      </c>
      <c r="H1657" s="556">
        <f t="shared" si="995"/>
        <v>0</v>
      </c>
      <c r="I1657" s="554"/>
      <c r="J1657" s="554"/>
      <c r="K1657" s="554"/>
      <c r="L1657" s="554"/>
      <c r="M1657" s="554"/>
      <c r="N1657" s="154"/>
    </row>
    <row r="1658" spans="2:15" ht="50.25" customHeight="1">
      <c r="B1658" s="50" t="e">
        <f>IF((#REF!+#REF!+H1658)&lt;&gt;0,"a","b")</f>
        <v>#REF!</v>
      </c>
      <c r="C1658" s="54">
        <v>5</v>
      </c>
      <c r="D1658" s="54"/>
      <c r="F1658" s="89"/>
      <c r="G1658" s="95" t="s">
        <v>328</v>
      </c>
      <c r="H1658" s="552">
        <f t="shared" si="995"/>
        <v>0</v>
      </c>
      <c r="I1658" s="554"/>
      <c r="J1658" s="554"/>
      <c r="K1658" s="554"/>
      <c r="L1658" s="554"/>
      <c r="M1658" s="554"/>
      <c r="N1658" s="154"/>
    </row>
    <row r="1659" spans="2:15" ht="20.25" customHeight="1">
      <c r="B1659" s="50" t="e">
        <f>IF((#REF!+#REF!+H1659)&lt;&gt;0,"a","b")</f>
        <v>#REF!</v>
      </c>
      <c r="C1659" s="54">
        <v>5</v>
      </c>
      <c r="D1659" s="54"/>
      <c r="F1659" s="89"/>
      <c r="G1659" s="95" t="s">
        <v>329</v>
      </c>
      <c r="H1659" s="552">
        <f t="shared" si="995"/>
        <v>0</v>
      </c>
      <c r="I1659" s="554"/>
      <c r="J1659" s="554"/>
      <c r="K1659" s="554"/>
      <c r="L1659" s="554"/>
      <c r="M1659" s="554"/>
      <c r="N1659" s="154"/>
    </row>
    <row r="1660" spans="2:15" ht="20.25" customHeight="1">
      <c r="B1660" s="50" t="e">
        <f>IF((#REF!+#REF!+H1660)&lt;&gt;0,"a","b")</f>
        <v>#REF!</v>
      </c>
      <c r="C1660" s="54">
        <v>5</v>
      </c>
      <c r="D1660" s="54"/>
      <c r="F1660" s="89"/>
      <c r="G1660" s="95" t="s">
        <v>330</v>
      </c>
      <c r="H1660" s="558">
        <f t="shared" si="995"/>
        <v>0</v>
      </c>
      <c r="I1660" s="554"/>
      <c r="J1660" s="554"/>
      <c r="K1660" s="554"/>
      <c r="L1660" s="554"/>
      <c r="M1660" s="554"/>
      <c r="N1660" s="154"/>
    </row>
    <row r="1661" spans="2:15" ht="20.25" customHeight="1">
      <c r="B1661" s="50" t="e">
        <f>IF((#REF!+#REF!+H1661)&lt;&gt;0,"a","b")</f>
        <v>#REF!</v>
      </c>
      <c r="C1661" s="54">
        <v>5</v>
      </c>
      <c r="D1661" s="54"/>
      <c r="F1661" s="89"/>
      <c r="G1661" s="95" t="s">
        <v>331</v>
      </c>
      <c r="H1661" s="559">
        <f t="shared" si="995"/>
        <v>0</v>
      </c>
      <c r="I1661" s="560">
        <f t="shared" ref="I1661:K1661" si="1014">SUM(I1662:I1668)</f>
        <v>0</v>
      </c>
      <c r="J1661" s="560">
        <f t="shared" si="1014"/>
        <v>0</v>
      </c>
      <c r="K1661" s="560">
        <f t="shared" si="1014"/>
        <v>0</v>
      </c>
      <c r="L1661" s="560">
        <f t="shared" ref="L1661:N1661" si="1015">SUM(L1662:L1668)</f>
        <v>0</v>
      </c>
      <c r="M1661" s="560">
        <f t="shared" si="1015"/>
        <v>0</v>
      </c>
      <c r="N1661" s="152">
        <f t="shared" si="1015"/>
        <v>0</v>
      </c>
      <c r="O1661" s="60" t="s">
        <v>71</v>
      </c>
    </row>
    <row r="1662" spans="2:15" ht="23.25" customHeight="1">
      <c r="B1662" s="50" t="e">
        <f>IF((#REF!+#REF!+H1662)&lt;&gt;0,"a","b")</f>
        <v>#REF!</v>
      </c>
      <c r="C1662" s="54">
        <v>6</v>
      </c>
      <c r="D1662" s="54"/>
      <c r="F1662" s="89"/>
      <c r="G1662" s="97" t="s">
        <v>291</v>
      </c>
      <c r="H1662" s="558">
        <f t="shared" si="995"/>
        <v>0</v>
      </c>
      <c r="I1662" s="557"/>
      <c r="J1662" s="557"/>
      <c r="K1662" s="557"/>
      <c r="L1662" s="557"/>
      <c r="M1662" s="557"/>
      <c r="N1662" s="155"/>
    </row>
    <row r="1663" spans="2:15" ht="20.25" customHeight="1">
      <c r="B1663" s="50" t="e">
        <f>IF((#REF!+#REF!+H1663)&lt;&gt;0,"a","b")</f>
        <v>#REF!</v>
      </c>
      <c r="C1663" s="54">
        <v>6</v>
      </c>
      <c r="D1663" s="54"/>
      <c r="F1663" s="89"/>
      <c r="G1663" s="97" t="s">
        <v>292</v>
      </c>
      <c r="H1663" s="558">
        <f t="shared" si="995"/>
        <v>0</v>
      </c>
      <c r="I1663" s="557"/>
      <c r="J1663" s="557"/>
      <c r="K1663" s="557"/>
      <c r="L1663" s="557"/>
      <c r="M1663" s="557"/>
      <c r="N1663" s="155"/>
    </row>
    <row r="1664" spans="2:15" ht="23.25" customHeight="1">
      <c r="B1664" s="50" t="e">
        <f>IF((#REF!+#REF!+H1664)&lt;&gt;0,"a","b")</f>
        <v>#REF!</v>
      </c>
      <c r="C1664" s="54">
        <v>6</v>
      </c>
      <c r="D1664" s="54"/>
      <c r="F1664" s="89"/>
      <c r="G1664" s="97" t="s">
        <v>293</v>
      </c>
      <c r="H1664" s="552">
        <f t="shared" si="995"/>
        <v>0</v>
      </c>
      <c r="I1664" s="557"/>
      <c r="J1664" s="557"/>
      <c r="K1664" s="557"/>
      <c r="L1664" s="557"/>
      <c r="M1664" s="557"/>
      <c r="N1664" s="155"/>
    </row>
    <row r="1665" spans="2:18" ht="31.5" customHeight="1">
      <c r="B1665" s="50" t="e">
        <f>IF((#REF!+#REF!+H1665)&lt;&gt;0,"a","b")</f>
        <v>#REF!</v>
      </c>
      <c r="C1665" s="54">
        <v>6</v>
      </c>
      <c r="D1665" s="54"/>
      <c r="F1665" s="89"/>
      <c r="G1665" s="97" t="s">
        <v>294</v>
      </c>
      <c r="H1665" s="552">
        <f t="shared" si="995"/>
        <v>0</v>
      </c>
      <c r="I1665" s="557"/>
      <c r="J1665" s="557"/>
      <c r="K1665" s="557"/>
      <c r="L1665" s="557"/>
      <c r="M1665" s="557"/>
      <c r="N1665" s="155"/>
    </row>
    <row r="1666" spans="2:18" ht="33.75" customHeight="1">
      <c r="B1666" s="50" t="e">
        <f>IF((#REF!+#REF!+H1666)&lt;&gt;0,"a","b")</f>
        <v>#REF!</v>
      </c>
      <c r="C1666" s="54">
        <v>6</v>
      </c>
      <c r="D1666" s="54"/>
      <c r="F1666" s="89"/>
      <c r="G1666" s="97" t="s">
        <v>332</v>
      </c>
      <c r="H1666" s="552">
        <f t="shared" si="995"/>
        <v>0</v>
      </c>
      <c r="I1666" s="557"/>
      <c r="J1666" s="557"/>
      <c r="K1666" s="557"/>
      <c r="L1666" s="557"/>
      <c r="M1666" s="557"/>
      <c r="N1666" s="155"/>
    </row>
    <row r="1667" spans="2:18" ht="34.5" customHeight="1">
      <c r="B1667" s="50" t="e">
        <f>IF((#REF!+#REF!+H1667)&lt;&gt;0,"a","b")</f>
        <v>#REF!</v>
      </c>
      <c r="C1667" s="54">
        <v>6</v>
      </c>
      <c r="D1667" s="54"/>
      <c r="F1667" s="89"/>
      <c r="G1667" s="97" t="s">
        <v>333</v>
      </c>
      <c r="H1667" s="552">
        <f t="shared" si="995"/>
        <v>0</v>
      </c>
      <c r="I1667" s="557"/>
      <c r="J1667" s="557"/>
      <c r="K1667" s="557"/>
      <c r="L1667" s="557"/>
      <c r="M1667" s="557"/>
      <c r="N1667" s="155"/>
    </row>
    <row r="1668" spans="2:18" ht="33.75" customHeight="1">
      <c r="B1668" s="50" t="e">
        <f>IF((#REF!+#REF!+H1668)&lt;&gt;0,"a","b")</f>
        <v>#REF!</v>
      </c>
      <c r="C1668" s="54">
        <v>6</v>
      </c>
      <c r="D1668" s="54"/>
      <c r="F1668" s="89"/>
      <c r="G1668" s="97" t="s">
        <v>334</v>
      </c>
      <c r="H1668" s="552">
        <f t="shared" si="995"/>
        <v>0</v>
      </c>
      <c r="I1668" s="557"/>
      <c r="J1668" s="557"/>
      <c r="K1668" s="557"/>
      <c r="L1668" s="557"/>
      <c r="M1668" s="557"/>
      <c r="N1668" s="155"/>
    </row>
    <row r="1669" spans="2:18" ht="34.5" customHeight="1">
      <c r="B1669" s="50" t="e">
        <f>IF((#REF!+#REF!+H1669)&lt;&gt;0,"a","b")</f>
        <v>#REF!</v>
      </c>
      <c r="C1669" s="54">
        <v>5</v>
      </c>
      <c r="D1669" s="54"/>
      <c r="F1669" s="89"/>
      <c r="G1669" s="95" t="s">
        <v>335</v>
      </c>
      <c r="H1669" s="552">
        <f t="shared" si="995"/>
        <v>0</v>
      </c>
      <c r="I1669" s="554"/>
      <c r="J1669" s="554"/>
      <c r="K1669" s="554"/>
      <c r="L1669" s="554"/>
      <c r="M1669" s="554"/>
      <c r="N1669" s="156"/>
    </row>
    <row r="1670" spans="2:18" ht="24.75" customHeight="1">
      <c r="B1670" s="50" t="e">
        <f>IF((#REF!+#REF!+H1670)&lt;&gt;0,"a","b")</f>
        <v>#REF!</v>
      </c>
      <c r="C1670" s="54">
        <v>5</v>
      </c>
      <c r="D1670" s="54"/>
      <c r="F1670" s="89"/>
      <c r="G1670" s="95" t="s">
        <v>336</v>
      </c>
      <c r="H1670" s="558">
        <f t="shared" si="995"/>
        <v>0</v>
      </c>
      <c r="I1670" s="554"/>
      <c r="J1670" s="554"/>
      <c r="K1670" s="554"/>
      <c r="L1670" s="554"/>
      <c r="M1670" s="554"/>
      <c r="N1670" s="156"/>
    </row>
    <row r="1671" spans="2:18" ht="27.75" customHeight="1">
      <c r="B1671" s="50" t="e">
        <f>IF((#REF!+#REF!+H1671)&lt;&gt;0,"a","b")</f>
        <v>#REF!</v>
      </c>
      <c r="C1671" s="54">
        <v>4</v>
      </c>
      <c r="D1671" s="54"/>
      <c r="F1671" s="89"/>
      <c r="G1671" s="93" t="s">
        <v>337</v>
      </c>
      <c r="H1671" s="552">
        <f t="shared" si="995"/>
        <v>0</v>
      </c>
      <c r="I1671" s="555"/>
      <c r="J1671" s="555"/>
      <c r="K1671" s="555"/>
      <c r="L1671" s="555"/>
      <c r="M1671" s="555"/>
      <c r="N1671" s="153"/>
    </row>
    <row r="1672" spans="2:18" ht="23.25" customHeight="1">
      <c r="B1672" s="50" t="e">
        <f>IF((#REF!+#REF!+H1672)&lt;&gt;0,"a","b")</f>
        <v>#REF!</v>
      </c>
      <c r="C1672" s="54">
        <v>4</v>
      </c>
      <c r="D1672" s="54"/>
      <c r="F1672" s="89"/>
      <c r="G1672" s="93" t="s">
        <v>338</v>
      </c>
      <c r="H1672" s="552">
        <f t="shared" si="995"/>
        <v>0</v>
      </c>
      <c r="I1672" s="555"/>
      <c r="J1672" s="555"/>
      <c r="K1672" s="555"/>
      <c r="L1672" s="555"/>
      <c r="M1672" s="555"/>
      <c r="N1672" s="153"/>
    </row>
    <row r="1673" spans="2:18" ht="24" customHeight="1">
      <c r="B1673" s="50" t="e">
        <f>IF((#REF!+#REF!+H1673)&lt;&gt;0,"a","b")</f>
        <v>#REF!</v>
      </c>
      <c r="C1673" s="54">
        <v>4</v>
      </c>
      <c r="D1673" s="54"/>
      <c r="F1673" s="89"/>
      <c r="G1673" s="93" t="s">
        <v>339</v>
      </c>
      <c r="H1673" s="552">
        <f t="shared" si="995"/>
        <v>0</v>
      </c>
      <c r="I1673" s="555"/>
      <c r="J1673" s="555"/>
      <c r="K1673" s="555"/>
      <c r="L1673" s="555"/>
      <c r="M1673" s="555"/>
      <c r="N1673" s="153"/>
    </row>
    <row r="1674" spans="2:18" ht="34.5" customHeight="1">
      <c r="B1674" s="50" t="e">
        <f>IF((#REF!+#REF!+H1674)&lt;&gt;0,"a","b")</f>
        <v>#REF!</v>
      </c>
      <c r="C1674" s="54">
        <v>4</v>
      </c>
      <c r="D1674" s="54"/>
      <c r="F1674" s="89"/>
      <c r="G1674" s="93" t="s">
        <v>340</v>
      </c>
      <c r="H1674" s="552">
        <f t="shared" si="995"/>
        <v>0</v>
      </c>
      <c r="I1674" s="555"/>
      <c r="J1674" s="555"/>
      <c r="K1674" s="555"/>
      <c r="L1674" s="555"/>
      <c r="M1674" s="555"/>
      <c r="N1674" s="153"/>
    </row>
    <row r="1675" spans="2:18" ht="33" customHeight="1">
      <c r="B1675" s="50" t="e">
        <f>IF((#REF!+#REF!+H1675)&lt;&gt;0,"a","b")</f>
        <v>#REF!</v>
      </c>
      <c r="C1675" s="54">
        <v>4</v>
      </c>
      <c r="D1675" s="54"/>
      <c r="F1675" s="89"/>
      <c r="G1675" s="93" t="s">
        <v>341</v>
      </c>
      <c r="H1675" s="563">
        <f t="shared" si="995"/>
        <v>0</v>
      </c>
      <c r="I1675" s="565">
        <f t="shared" ref="I1675:K1675" si="1016">SUM(I1676:I1681)</f>
        <v>0</v>
      </c>
      <c r="J1675" s="565">
        <f t="shared" si="1016"/>
        <v>0</v>
      </c>
      <c r="K1675" s="565">
        <f t="shared" si="1016"/>
        <v>0</v>
      </c>
      <c r="L1675" s="565">
        <f t="shared" ref="L1675:N1675" si="1017">SUM(L1676:L1681)</f>
        <v>0</v>
      </c>
      <c r="M1675" s="565">
        <f t="shared" si="1017"/>
        <v>0</v>
      </c>
      <c r="N1675" s="151">
        <f t="shared" si="1017"/>
        <v>0</v>
      </c>
      <c r="O1675" s="60" t="s">
        <v>71</v>
      </c>
    </row>
    <row r="1676" spans="2:18" ht="20.25" customHeight="1">
      <c r="B1676" s="50" t="e">
        <f>IF((#REF!+#REF!+H1676)&lt;&gt;0,"a","b")</f>
        <v>#REF!</v>
      </c>
      <c r="C1676" s="54">
        <v>5</v>
      </c>
      <c r="D1676" s="54"/>
      <c r="F1676" s="89"/>
      <c r="G1676" s="95" t="s">
        <v>342</v>
      </c>
      <c r="H1676" s="552">
        <f t="shared" si="995"/>
        <v>0</v>
      </c>
      <c r="I1676" s="554"/>
      <c r="J1676" s="554"/>
      <c r="K1676" s="554"/>
      <c r="L1676" s="554"/>
      <c r="M1676" s="554"/>
      <c r="N1676" s="156"/>
      <c r="R1676" s="1">
        <f>82+55</f>
        <v>137</v>
      </c>
    </row>
    <row r="1677" spans="2:18" ht="20.25" customHeight="1">
      <c r="B1677" s="50" t="e">
        <f>IF((#REF!+#REF!+H1677)&lt;&gt;0,"a","b")</f>
        <v>#REF!</v>
      </c>
      <c r="C1677" s="54">
        <v>5</v>
      </c>
      <c r="D1677" s="54"/>
      <c r="F1677" s="89"/>
      <c r="G1677" s="95" t="s">
        <v>343</v>
      </c>
      <c r="H1677" s="552">
        <f t="shared" si="995"/>
        <v>0</v>
      </c>
      <c r="I1677" s="554"/>
      <c r="J1677" s="554"/>
      <c r="K1677" s="554"/>
      <c r="L1677" s="554"/>
      <c r="M1677" s="554"/>
      <c r="N1677" s="156"/>
    </row>
    <row r="1678" spans="2:18" ht="35.25" customHeight="1">
      <c r="B1678" s="50" t="e">
        <f>IF((#REF!+#REF!+H1678)&lt;&gt;0,"a","b")</f>
        <v>#REF!</v>
      </c>
      <c r="C1678" s="54">
        <v>5</v>
      </c>
      <c r="D1678" s="54"/>
      <c r="F1678" s="89"/>
      <c r="G1678" s="95" t="s">
        <v>344</v>
      </c>
      <c r="H1678" s="552">
        <f t="shared" si="995"/>
        <v>0</v>
      </c>
      <c r="I1678" s="554"/>
      <c r="J1678" s="554"/>
      <c r="K1678" s="554"/>
      <c r="L1678" s="554"/>
      <c r="M1678" s="554"/>
      <c r="N1678" s="156"/>
    </row>
    <row r="1679" spans="2:18" ht="20.25" customHeight="1">
      <c r="B1679" s="50" t="e">
        <f>IF((#REF!+#REF!+H1679)&lt;&gt;0,"a","b")</f>
        <v>#REF!</v>
      </c>
      <c r="C1679" s="54">
        <v>5</v>
      </c>
      <c r="D1679" s="54"/>
      <c r="F1679" s="89"/>
      <c r="G1679" s="95" t="s">
        <v>345</v>
      </c>
      <c r="H1679" s="552">
        <f t="shared" si="995"/>
        <v>0</v>
      </c>
      <c r="I1679" s="554"/>
      <c r="J1679" s="554"/>
      <c r="K1679" s="554"/>
      <c r="L1679" s="554"/>
      <c r="M1679" s="554"/>
      <c r="N1679" s="156"/>
    </row>
    <row r="1680" spans="2:18" ht="30.75" customHeight="1">
      <c r="B1680" s="50" t="e">
        <f>IF((#REF!+#REF!+H1680)&lt;&gt;0,"a","b")</f>
        <v>#REF!</v>
      </c>
      <c r="C1680" s="54">
        <v>5</v>
      </c>
      <c r="D1680" s="54"/>
      <c r="F1680" s="89"/>
      <c r="G1680" s="95" t="s">
        <v>346</v>
      </c>
      <c r="H1680" s="552">
        <f t="shared" si="995"/>
        <v>0</v>
      </c>
      <c r="I1680" s="554"/>
      <c r="J1680" s="554"/>
      <c r="K1680" s="554"/>
      <c r="L1680" s="554"/>
      <c r="M1680" s="554"/>
      <c r="N1680" s="156"/>
    </row>
    <row r="1681" spans="2:15" ht="30.75" customHeight="1">
      <c r="B1681" s="50" t="e">
        <f>IF((#REF!+#REF!+H1681)&lt;&gt;0,"a","b")</f>
        <v>#REF!</v>
      </c>
      <c r="C1681" s="54">
        <v>5</v>
      </c>
      <c r="D1681" s="54"/>
      <c r="F1681" s="89"/>
      <c r="G1681" s="95" t="s">
        <v>347</v>
      </c>
      <c r="H1681" s="552">
        <f t="shared" si="995"/>
        <v>0</v>
      </c>
      <c r="I1681" s="554"/>
      <c r="J1681" s="554"/>
      <c r="K1681" s="554"/>
      <c r="L1681" s="554"/>
      <c r="M1681" s="554"/>
      <c r="N1681" s="156"/>
    </row>
    <row r="1682" spans="2:15" ht="20.25" customHeight="1">
      <c r="B1682" s="50" t="e">
        <f>IF((#REF!+#REF!+H1682)&lt;&gt;0,"a","b")</f>
        <v>#REF!</v>
      </c>
      <c r="C1682" s="54">
        <v>4</v>
      </c>
      <c r="D1682" s="54"/>
      <c r="F1682" s="89"/>
      <c r="G1682" s="93" t="s">
        <v>348</v>
      </c>
      <c r="H1682" s="552">
        <f t="shared" ref="H1682:H1745" si="1018">I1682+J1682</f>
        <v>0</v>
      </c>
      <c r="I1682" s="555"/>
      <c r="J1682" s="555"/>
      <c r="K1682" s="555"/>
      <c r="L1682" s="555"/>
      <c r="M1682" s="555"/>
      <c r="N1682" s="153"/>
    </row>
    <row r="1683" spans="2:15" ht="20.25" customHeight="1">
      <c r="B1683" s="50" t="e">
        <f>IF((#REF!+#REF!+H1683)&lt;&gt;0,"a","b")</f>
        <v>#REF!</v>
      </c>
      <c r="C1683" s="54">
        <v>4</v>
      </c>
      <c r="D1683" s="54"/>
      <c r="F1683" s="89"/>
      <c r="G1683" s="93" t="s">
        <v>349</v>
      </c>
      <c r="H1683" s="563">
        <f t="shared" si="1018"/>
        <v>0</v>
      </c>
      <c r="I1683" s="565">
        <f t="shared" ref="I1683:K1683" si="1019">SUM(I1684:I1696)</f>
        <v>0</v>
      </c>
      <c r="J1683" s="565">
        <f t="shared" si="1019"/>
        <v>0</v>
      </c>
      <c r="K1683" s="565">
        <f t="shared" si="1019"/>
        <v>0</v>
      </c>
      <c r="L1683" s="565">
        <f t="shared" ref="L1683:N1683" si="1020">SUM(L1684:L1696)</f>
        <v>0</v>
      </c>
      <c r="M1683" s="565">
        <f t="shared" si="1020"/>
        <v>0</v>
      </c>
      <c r="N1683" s="151">
        <f t="shared" si="1020"/>
        <v>0</v>
      </c>
      <c r="O1683" s="60" t="s">
        <v>71</v>
      </c>
    </row>
    <row r="1684" spans="2:15" ht="20.25" customHeight="1">
      <c r="B1684" s="50" t="e">
        <f>IF((#REF!+#REF!+H1684)&lt;&gt;0,"a","b")</f>
        <v>#REF!</v>
      </c>
      <c r="C1684" s="54">
        <v>5</v>
      </c>
      <c r="D1684" s="54"/>
      <c r="F1684" s="89"/>
      <c r="G1684" s="95" t="s">
        <v>350</v>
      </c>
      <c r="H1684" s="561">
        <f t="shared" si="1018"/>
        <v>0</v>
      </c>
      <c r="I1684" s="554"/>
      <c r="J1684" s="554"/>
      <c r="K1684" s="554"/>
      <c r="L1684" s="554"/>
      <c r="M1684" s="554"/>
      <c r="N1684" s="156"/>
    </row>
    <row r="1685" spans="2:15" ht="30" customHeight="1">
      <c r="B1685" s="50" t="e">
        <f>IF((#REF!+#REF!+H1685)&lt;&gt;0,"a","b")</f>
        <v>#REF!</v>
      </c>
      <c r="C1685" s="54">
        <v>5</v>
      </c>
      <c r="D1685" s="54"/>
      <c r="F1685" s="89"/>
      <c r="G1685" s="95" t="s">
        <v>351</v>
      </c>
      <c r="H1685" s="552">
        <f t="shared" si="1018"/>
        <v>0</v>
      </c>
      <c r="I1685" s="554"/>
      <c r="J1685" s="554"/>
      <c r="K1685" s="554"/>
      <c r="L1685" s="554"/>
      <c r="M1685" s="554"/>
      <c r="N1685" s="156"/>
    </row>
    <row r="1686" spans="2:15" ht="22.5" customHeight="1">
      <c r="B1686" s="50" t="e">
        <f>IF((#REF!+#REF!+H1686)&lt;&gt;0,"a","b")</f>
        <v>#REF!</v>
      </c>
      <c r="C1686" s="54">
        <v>5</v>
      </c>
      <c r="D1686" s="54"/>
      <c r="F1686" s="89"/>
      <c r="G1686" s="95" t="s">
        <v>352</v>
      </c>
      <c r="H1686" s="552">
        <f t="shared" si="1018"/>
        <v>0</v>
      </c>
      <c r="I1686" s="554"/>
      <c r="J1686" s="554"/>
      <c r="K1686" s="554"/>
      <c r="L1686" s="554"/>
      <c r="M1686" s="554"/>
      <c r="N1686" s="156"/>
    </row>
    <row r="1687" spans="2:15" ht="33.75" customHeight="1">
      <c r="B1687" s="50" t="e">
        <f>IF((#REF!+#REF!+H1687)&lt;&gt;0,"a","b")</f>
        <v>#REF!</v>
      </c>
      <c r="C1687" s="54">
        <v>5</v>
      </c>
      <c r="D1687" s="54"/>
      <c r="F1687" s="89"/>
      <c r="G1687" s="95" t="s">
        <v>353</v>
      </c>
      <c r="H1687" s="552">
        <f t="shared" si="1018"/>
        <v>0</v>
      </c>
      <c r="I1687" s="554"/>
      <c r="J1687" s="554"/>
      <c r="K1687" s="554"/>
      <c r="L1687" s="554"/>
      <c r="M1687" s="554"/>
      <c r="N1687" s="156"/>
    </row>
    <row r="1688" spans="2:15" ht="24.75" customHeight="1">
      <c r="B1688" s="50" t="e">
        <f>IF((#REF!+#REF!+H1688)&lt;&gt;0,"a","b")</f>
        <v>#REF!</v>
      </c>
      <c r="C1688" s="54">
        <v>5</v>
      </c>
      <c r="D1688" s="54"/>
      <c r="F1688" s="89"/>
      <c r="G1688" s="95" t="s">
        <v>354</v>
      </c>
      <c r="H1688" s="552">
        <f t="shared" si="1018"/>
        <v>0</v>
      </c>
      <c r="I1688" s="554"/>
      <c r="J1688" s="554"/>
      <c r="K1688" s="554"/>
      <c r="L1688" s="554"/>
      <c r="M1688" s="554"/>
      <c r="N1688" s="156"/>
    </row>
    <row r="1689" spans="2:15" ht="35.25" customHeight="1">
      <c r="B1689" s="50" t="e">
        <f>IF((#REF!+#REF!+H1689)&lt;&gt;0,"a","b")</f>
        <v>#REF!</v>
      </c>
      <c r="C1689" s="54">
        <v>5</v>
      </c>
      <c r="D1689" s="54"/>
      <c r="F1689" s="89"/>
      <c r="G1689" s="95" t="s">
        <v>355</v>
      </c>
      <c r="H1689" s="558">
        <f t="shared" si="1018"/>
        <v>0</v>
      </c>
      <c r="I1689" s="554"/>
      <c r="J1689" s="554"/>
      <c r="K1689" s="554"/>
      <c r="L1689" s="554"/>
      <c r="M1689" s="554"/>
      <c r="N1689" s="156"/>
    </row>
    <row r="1690" spans="2:15" ht="33.75" customHeight="1">
      <c r="B1690" s="50" t="e">
        <f>IF((#REF!+#REF!+H1690)&lt;&gt;0,"a","b")</f>
        <v>#REF!</v>
      </c>
      <c r="C1690" s="54">
        <v>5</v>
      </c>
      <c r="D1690" s="54"/>
      <c r="F1690" s="89"/>
      <c r="G1690" s="95" t="s">
        <v>356</v>
      </c>
      <c r="H1690" s="558">
        <f t="shared" si="1018"/>
        <v>0</v>
      </c>
      <c r="I1690" s="554"/>
      <c r="J1690" s="554"/>
      <c r="K1690" s="554"/>
      <c r="L1690" s="554"/>
      <c r="M1690" s="554"/>
      <c r="N1690" s="156"/>
    </row>
    <row r="1691" spans="2:15" ht="20.25" customHeight="1">
      <c r="B1691" s="50" t="e">
        <f>IF((#REF!+#REF!+H1691)&lt;&gt;0,"a","b")</f>
        <v>#REF!</v>
      </c>
      <c r="C1691" s="54">
        <v>5</v>
      </c>
      <c r="D1691" s="54"/>
      <c r="F1691" s="89"/>
      <c r="G1691" s="95" t="s">
        <v>357</v>
      </c>
      <c r="H1691" s="561">
        <f t="shared" si="1018"/>
        <v>0</v>
      </c>
      <c r="I1691" s="554"/>
      <c r="J1691" s="554"/>
      <c r="K1691" s="554"/>
      <c r="L1691" s="554"/>
      <c r="M1691" s="554"/>
      <c r="N1691" s="156"/>
    </row>
    <row r="1692" spans="2:15" ht="20.25" customHeight="1">
      <c r="B1692" s="50" t="e">
        <f>IF((#REF!+#REF!+H1692)&lt;&gt;0,"a","b")</f>
        <v>#REF!</v>
      </c>
      <c r="C1692" s="54">
        <v>5</v>
      </c>
      <c r="D1692" s="54"/>
      <c r="F1692" s="89"/>
      <c r="G1692" s="95" t="s">
        <v>358</v>
      </c>
      <c r="H1692" s="552">
        <f t="shared" si="1018"/>
        <v>0</v>
      </c>
      <c r="I1692" s="554"/>
      <c r="J1692" s="554"/>
      <c r="K1692" s="554"/>
      <c r="L1692" s="554"/>
      <c r="M1692" s="554"/>
      <c r="N1692" s="156"/>
    </row>
    <row r="1693" spans="2:15" ht="20.25" customHeight="1">
      <c r="B1693" s="50" t="e">
        <f>IF((#REF!+#REF!+H1693)&lt;&gt;0,"a","b")</f>
        <v>#REF!</v>
      </c>
      <c r="C1693" s="54">
        <v>5</v>
      </c>
      <c r="D1693" s="54"/>
      <c r="F1693" s="89"/>
      <c r="G1693" s="95" t="s">
        <v>359</v>
      </c>
      <c r="H1693" s="552">
        <f t="shared" si="1018"/>
        <v>0</v>
      </c>
      <c r="I1693" s="554"/>
      <c r="J1693" s="554"/>
      <c r="K1693" s="554"/>
      <c r="L1693" s="554"/>
      <c r="M1693" s="554"/>
      <c r="N1693" s="156"/>
    </row>
    <row r="1694" spans="2:15" ht="20.25" customHeight="1">
      <c r="B1694" s="50" t="e">
        <f>IF((#REF!+#REF!+H1694)&lt;&gt;0,"a","b")</f>
        <v>#REF!</v>
      </c>
      <c r="C1694" s="54">
        <v>5</v>
      </c>
      <c r="D1694" s="54"/>
      <c r="F1694" s="89"/>
      <c r="G1694" s="95" t="s">
        <v>360</v>
      </c>
      <c r="H1694" s="552">
        <f t="shared" si="1018"/>
        <v>0</v>
      </c>
      <c r="I1694" s="554"/>
      <c r="J1694" s="554"/>
      <c r="K1694" s="554"/>
      <c r="L1694" s="554"/>
      <c r="M1694" s="554"/>
      <c r="N1694" s="156"/>
    </row>
    <row r="1695" spans="2:15" ht="34.5" customHeight="1">
      <c r="B1695" s="50" t="e">
        <f>IF((#REF!+#REF!+H1695)&lt;&gt;0,"a","b")</f>
        <v>#REF!</v>
      </c>
      <c r="C1695" s="54">
        <v>5</v>
      </c>
      <c r="D1695" s="54"/>
      <c r="F1695" s="89"/>
      <c r="G1695" s="95" t="s">
        <v>361</v>
      </c>
      <c r="H1695" s="552">
        <f t="shared" si="1018"/>
        <v>0</v>
      </c>
      <c r="I1695" s="554"/>
      <c r="J1695" s="554"/>
      <c r="K1695" s="554"/>
      <c r="L1695" s="554"/>
      <c r="M1695" s="554"/>
      <c r="N1695" s="156"/>
    </row>
    <row r="1696" spans="2:15" ht="30.75" customHeight="1">
      <c r="B1696" s="50" t="e">
        <f>IF((#REF!+#REF!+H1696)&lt;&gt;0,"a","b")</f>
        <v>#REF!</v>
      </c>
      <c r="C1696" s="54">
        <v>5</v>
      </c>
      <c r="D1696" s="54"/>
      <c r="F1696" s="89"/>
      <c r="G1696" s="95" t="s">
        <v>362</v>
      </c>
      <c r="H1696" s="552">
        <f t="shared" si="1018"/>
        <v>0</v>
      </c>
      <c r="I1696" s="554"/>
      <c r="J1696" s="554"/>
      <c r="K1696" s="554"/>
      <c r="L1696" s="554"/>
      <c r="M1696" s="554"/>
      <c r="N1696" s="156"/>
    </row>
    <row r="1697" spans="2:15" ht="20.25" customHeight="1">
      <c r="B1697" s="50" t="e">
        <f>IF((#REF!+#REF!+H1697)&lt;&gt;0,"a","b")</f>
        <v>#REF!</v>
      </c>
      <c r="C1697" s="54">
        <v>3</v>
      </c>
      <c r="D1697" s="54"/>
      <c r="F1697" s="89"/>
      <c r="G1697" s="90" t="s">
        <v>302</v>
      </c>
      <c r="H1697" s="552">
        <f t="shared" si="1018"/>
        <v>0</v>
      </c>
      <c r="I1697" s="562"/>
      <c r="J1697" s="562"/>
      <c r="K1697" s="562"/>
      <c r="L1697" s="562"/>
      <c r="M1697" s="562"/>
      <c r="N1697" s="161"/>
    </row>
    <row r="1698" spans="2:15" ht="20.25" customHeight="1">
      <c r="B1698" s="50" t="e">
        <f>IF((#REF!+#REF!+H1698)&lt;&gt;0,"a","b")</f>
        <v>#REF!</v>
      </c>
      <c r="C1698" s="54">
        <v>3</v>
      </c>
      <c r="D1698" s="54"/>
      <c r="F1698" s="89"/>
      <c r="G1698" s="90" t="s">
        <v>301</v>
      </c>
      <c r="H1698" s="563">
        <f t="shared" si="1018"/>
        <v>0</v>
      </c>
      <c r="I1698" s="564">
        <f t="shared" ref="I1698:K1698" si="1021">I1699+I1704+I1705</f>
        <v>0</v>
      </c>
      <c r="J1698" s="564">
        <f t="shared" si="1021"/>
        <v>0</v>
      </c>
      <c r="K1698" s="564">
        <f t="shared" si="1021"/>
        <v>0</v>
      </c>
      <c r="L1698" s="564">
        <f t="shared" ref="L1698:N1698" si="1022">L1699+L1704+L1705</f>
        <v>0</v>
      </c>
      <c r="M1698" s="564">
        <f t="shared" si="1022"/>
        <v>0</v>
      </c>
      <c r="N1698" s="150">
        <f t="shared" si="1022"/>
        <v>0</v>
      </c>
      <c r="O1698" s="60" t="s">
        <v>71</v>
      </c>
    </row>
    <row r="1699" spans="2:15" ht="20.25" customHeight="1">
      <c r="B1699" s="50" t="e">
        <f>IF((#REF!+#REF!+H1699)&lt;&gt;0,"a","b")</f>
        <v>#REF!</v>
      </c>
      <c r="C1699" s="54">
        <v>4</v>
      </c>
      <c r="D1699" s="54"/>
      <c r="F1699" s="89"/>
      <c r="G1699" s="93" t="s">
        <v>363</v>
      </c>
      <c r="H1699" s="563">
        <f t="shared" si="1018"/>
        <v>0</v>
      </c>
      <c r="I1699" s="565">
        <f t="shared" ref="I1699:K1699" si="1023">SUM(I1700:I1703)</f>
        <v>0</v>
      </c>
      <c r="J1699" s="565">
        <f t="shared" si="1023"/>
        <v>0</v>
      </c>
      <c r="K1699" s="565">
        <f t="shared" si="1023"/>
        <v>0</v>
      </c>
      <c r="L1699" s="565">
        <f t="shared" ref="L1699:N1699" si="1024">SUM(L1700:L1703)</f>
        <v>0</v>
      </c>
      <c r="M1699" s="565">
        <f t="shared" si="1024"/>
        <v>0</v>
      </c>
      <c r="N1699" s="151">
        <f t="shared" si="1024"/>
        <v>0</v>
      </c>
      <c r="O1699" s="60" t="s">
        <v>71</v>
      </c>
    </row>
    <row r="1700" spans="2:15" ht="20.25" customHeight="1">
      <c r="B1700" s="50" t="e">
        <f>IF((#REF!+#REF!+H1700)&lt;&gt;0,"a","b")</f>
        <v>#REF!</v>
      </c>
      <c r="C1700" s="54">
        <v>5</v>
      </c>
      <c r="D1700" s="54"/>
      <c r="F1700" s="89"/>
      <c r="G1700" s="95" t="s">
        <v>364</v>
      </c>
      <c r="H1700" s="552">
        <f t="shared" si="1018"/>
        <v>0</v>
      </c>
      <c r="I1700" s="554"/>
      <c r="J1700" s="554"/>
      <c r="K1700" s="554"/>
      <c r="L1700" s="554"/>
      <c r="M1700" s="554"/>
      <c r="N1700" s="154"/>
    </row>
    <row r="1701" spans="2:15" ht="20.25" customHeight="1">
      <c r="B1701" s="50" t="e">
        <f>IF((#REF!+#REF!+H1701)&lt;&gt;0,"a","b")</f>
        <v>#REF!</v>
      </c>
      <c r="C1701" s="54">
        <v>5</v>
      </c>
      <c r="D1701" s="54"/>
      <c r="F1701" s="89"/>
      <c r="G1701" s="95" t="s">
        <v>365</v>
      </c>
      <c r="H1701" s="552">
        <f t="shared" si="1018"/>
        <v>0</v>
      </c>
      <c r="I1701" s="554"/>
      <c r="J1701" s="554"/>
      <c r="K1701" s="554"/>
      <c r="L1701" s="554"/>
      <c r="M1701" s="554"/>
      <c r="N1701" s="154"/>
    </row>
    <row r="1702" spans="2:15" ht="20.25" customHeight="1">
      <c r="B1702" s="50" t="e">
        <f>IF((#REF!+#REF!+H1702)&lt;&gt;0,"a","b")</f>
        <v>#REF!</v>
      </c>
      <c r="C1702" s="54">
        <v>5</v>
      </c>
      <c r="D1702" s="54"/>
      <c r="F1702" s="89"/>
      <c r="G1702" s="95" t="s">
        <v>366</v>
      </c>
      <c r="H1702" s="552">
        <f t="shared" si="1018"/>
        <v>0</v>
      </c>
      <c r="I1702" s="554"/>
      <c r="J1702" s="554"/>
      <c r="K1702" s="554"/>
      <c r="L1702" s="554"/>
      <c r="M1702" s="554"/>
      <c r="N1702" s="154"/>
    </row>
    <row r="1703" spans="2:15" ht="20.25" customHeight="1">
      <c r="B1703" s="50" t="e">
        <f>IF((#REF!+#REF!+H1703)&lt;&gt;0,"a","b")</f>
        <v>#REF!</v>
      </c>
      <c r="C1703" s="54">
        <v>5</v>
      </c>
      <c r="D1703" s="54"/>
      <c r="F1703" s="89"/>
      <c r="G1703" s="95" t="s">
        <v>367</v>
      </c>
      <c r="H1703" s="552">
        <f t="shared" si="1018"/>
        <v>0</v>
      </c>
      <c r="I1703" s="554"/>
      <c r="J1703" s="554"/>
      <c r="K1703" s="554"/>
      <c r="L1703" s="554"/>
      <c r="M1703" s="554"/>
      <c r="N1703" s="154"/>
    </row>
    <row r="1704" spans="2:15" ht="20.25" customHeight="1">
      <c r="B1704" s="50" t="e">
        <f>IF((#REF!+#REF!+H1704)&lt;&gt;0,"a","b")</f>
        <v>#REF!</v>
      </c>
      <c r="C1704" s="54">
        <v>4</v>
      </c>
      <c r="D1704" s="54"/>
      <c r="F1704" s="89"/>
      <c r="G1704" s="93" t="s">
        <v>368</v>
      </c>
      <c r="H1704" s="558">
        <f t="shared" si="1018"/>
        <v>0</v>
      </c>
      <c r="I1704" s="555"/>
      <c r="J1704" s="555"/>
      <c r="K1704" s="555"/>
      <c r="L1704" s="555"/>
      <c r="M1704" s="555"/>
      <c r="N1704" s="153"/>
    </row>
    <row r="1705" spans="2:15" ht="36" customHeight="1">
      <c r="B1705" s="50" t="e">
        <f>IF((#REF!+#REF!+H1705)&lt;&gt;0,"a","b")</f>
        <v>#REF!</v>
      </c>
      <c r="C1705" s="54">
        <v>4</v>
      </c>
      <c r="D1705" s="54"/>
      <c r="F1705" s="89"/>
      <c r="G1705" s="93" t="s">
        <v>369</v>
      </c>
      <c r="H1705" s="556">
        <f t="shared" si="1018"/>
        <v>0</v>
      </c>
      <c r="I1705" s="555"/>
      <c r="J1705" s="555"/>
      <c r="K1705" s="555"/>
      <c r="L1705" s="555"/>
      <c r="M1705" s="555"/>
      <c r="N1705" s="153"/>
    </row>
    <row r="1706" spans="2:15" ht="20.25" customHeight="1">
      <c r="B1706" s="50" t="e">
        <f>IF((#REF!+#REF!+H1706)&lt;&gt;0,"a","b")</f>
        <v>#REF!</v>
      </c>
      <c r="C1706" s="54">
        <v>3</v>
      </c>
      <c r="D1706" s="54"/>
      <c r="F1706" s="89"/>
      <c r="G1706" s="90" t="s">
        <v>295</v>
      </c>
      <c r="H1706" s="556">
        <f t="shared" si="1018"/>
        <v>0</v>
      </c>
      <c r="I1706" s="562"/>
      <c r="J1706" s="562"/>
      <c r="K1706" s="562"/>
      <c r="L1706" s="562"/>
      <c r="M1706" s="562"/>
      <c r="N1706" s="161"/>
    </row>
    <row r="1707" spans="2:15" ht="20.25" customHeight="1">
      <c r="B1707" s="50" t="e">
        <f>IF((#REF!+#REF!+H1707)&lt;&gt;0,"a","b")</f>
        <v>#REF!</v>
      </c>
      <c r="C1707" s="54">
        <v>3</v>
      </c>
      <c r="D1707" s="54"/>
      <c r="F1707" s="89"/>
      <c r="G1707" s="90" t="s">
        <v>296</v>
      </c>
      <c r="H1707" s="566">
        <f t="shared" si="1018"/>
        <v>0</v>
      </c>
      <c r="I1707" s="564">
        <f t="shared" ref="I1707:K1707" si="1025">I1708+I1711+I1714</f>
        <v>0</v>
      </c>
      <c r="J1707" s="564">
        <f t="shared" si="1025"/>
        <v>0</v>
      </c>
      <c r="K1707" s="564">
        <f t="shared" si="1025"/>
        <v>0</v>
      </c>
      <c r="L1707" s="564">
        <f t="shared" ref="L1707:N1707" si="1026">L1708+L1711+L1714</f>
        <v>0</v>
      </c>
      <c r="M1707" s="564">
        <f t="shared" si="1026"/>
        <v>0</v>
      </c>
      <c r="N1707" s="150">
        <f t="shared" si="1026"/>
        <v>0</v>
      </c>
      <c r="O1707" s="60" t="s">
        <v>71</v>
      </c>
    </row>
    <row r="1708" spans="2:15" ht="20.25" customHeight="1">
      <c r="B1708" s="50" t="e">
        <f>IF((#REF!+#REF!+H1708)&lt;&gt;0,"a","b")</f>
        <v>#REF!</v>
      </c>
      <c r="C1708" s="54">
        <v>4</v>
      </c>
      <c r="D1708" s="54"/>
      <c r="F1708" s="89"/>
      <c r="G1708" s="93" t="s">
        <v>370</v>
      </c>
      <c r="H1708" s="566">
        <f t="shared" si="1018"/>
        <v>0</v>
      </c>
      <c r="I1708" s="565">
        <f t="shared" ref="I1708:K1708" si="1027">SUM(I1709:I1710)</f>
        <v>0</v>
      </c>
      <c r="J1708" s="565">
        <f t="shared" si="1027"/>
        <v>0</v>
      </c>
      <c r="K1708" s="565">
        <f t="shared" si="1027"/>
        <v>0</v>
      </c>
      <c r="L1708" s="565">
        <f t="shared" ref="L1708:N1708" si="1028">SUM(L1709:L1710)</f>
        <v>0</v>
      </c>
      <c r="M1708" s="565">
        <f t="shared" si="1028"/>
        <v>0</v>
      </c>
      <c r="N1708" s="151">
        <f t="shared" si="1028"/>
        <v>0</v>
      </c>
      <c r="O1708" s="60" t="s">
        <v>71</v>
      </c>
    </row>
    <row r="1709" spans="2:15" ht="20.25" customHeight="1">
      <c r="B1709" s="50" t="e">
        <f>IF((#REF!+#REF!+H1709)&lt;&gt;0,"a","b")</f>
        <v>#REF!</v>
      </c>
      <c r="C1709" s="54">
        <v>5</v>
      </c>
      <c r="D1709" s="54"/>
      <c r="F1709" s="89"/>
      <c r="G1709" s="95" t="s">
        <v>371</v>
      </c>
      <c r="H1709" s="556">
        <f t="shared" si="1018"/>
        <v>0</v>
      </c>
      <c r="I1709" s="554"/>
      <c r="J1709" s="554"/>
      <c r="K1709" s="554"/>
      <c r="L1709" s="554"/>
      <c r="M1709" s="554"/>
      <c r="N1709" s="154"/>
    </row>
    <row r="1710" spans="2:15" ht="20.25" customHeight="1">
      <c r="B1710" s="50" t="e">
        <f>IF((#REF!+#REF!+H1710)&lt;&gt;0,"a","b")</f>
        <v>#REF!</v>
      </c>
      <c r="C1710" s="54">
        <v>5</v>
      </c>
      <c r="D1710" s="54"/>
      <c r="F1710" s="89"/>
      <c r="G1710" s="95" t="s">
        <v>297</v>
      </c>
      <c r="H1710" s="556">
        <f t="shared" si="1018"/>
        <v>0</v>
      </c>
      <c r="I1710" s="554"/>
      <c r="J1710" s="554"/>
      <c r="K1710" s="554"/>
      <c r="L1710" s="554"/>
      <c r="M1710" s="554"/>
      <c r="N1710" s="154"/>
    </row>
    <row r="1711" spans="2:15" ht="20.25" customHeight="1">
      <c r="B1711" s="50" t="e">
        <f>IF((#REF!+#REF!+H1711)&lt;&gt;0,"a","b")</f>
        <v>#REF!</v>
      </c>
      <c r="C1711" s="54">
        <v>4</v>
      </c>
      <c r="D1711" s="54"/>
      <c r="F1711" s="89"/>
      <c r="G1711" s="93" t="s">
        <v>372</v>
      </c>
      <c r="H1711" s="566">
        <f t="shared" si="1018"/>
        <v>0</v>
      </c>
      <c r="I1711" s="565">
        <f t="shared" ref="I1711:K1711" si="1029">SUM(I1712:I1713)</f>
        <v>0</v>
      </c>
      <c r="J1711" s="565">
        <f t="shared" si="1029"/>
        <v>0</v>
      </c>
      <c r="K1711" s="565">
        <f t="shared" si="1029"/>
        <v>0</v>
      </c>
      <c r="L1711" s="565">
        <f t="shared" ref="L1711:N1711" si="1030">SUM(L1712:L1713)</f>
        <v>0</v>
      </c>
      <c r="M1711" s="565">
        <f t="shared" si="1030"/>
        <v>0</v>
      </c>
      <c r="N1711" s="151">
        <f t="shared" si="1030"/>
        <v>0</v>
      </c>
      <c r="O1711" s="60" t="s">
        <v>71</v>
      </c>
    </row>
    <row r="1712" spans="2:15" ht="20.25" customHeight="1">
      <c r="B1712" s="50" t="e">
        <f>IF((#REF!+#REF!+H1712)&lt;&gt;0,"a","b")</f>
        <v>#REF!</v>
      </c>
      <c r="C1712" s="54">
        <v>5</v>
      </c>
      <c r="D1712" s="54"/>
      <c r="F1712" s="89"/>
      <c r="G1712" s="95" t="s">
        <v>371</v>
      </c>
      <c r="H1712" s="556">
        <f t="shared" si="1018"/>
        <v>0</v>
      </c>
      <c r="I1712" s="554"/>
      <c r="J1712" s="554"/>
      <c r="K1712" s="554"/>
      <c r="L1712" s="554"/>
      <c r="M1712" s="554"/>
      <c r="N1712" s="154"/>
    </row>
    <row r="1713" spans="2:15" ht="20.25" customHeight="1">
      <c r="B1713" s="50" t="e">
        <f>IF((#REF!+#REF!+H1713)&lt;&gt;0,"a","b")</f>
        <v>#REF!</v>
      </c>
      <c r="C1713" s="54">
        <v>5</v>
      </c>
      <c r="D1713" s="54"/>
      <c r="F1713" s="89"/>
      <c r="G1713" s="95" t="s">
        <v>297</v>
      </c>
      <c r="H1713" s="556">
        <f t="shared" si="1018"/>
        <v>0</v>
      </c>
      <c r="I1713" s="554"/>
      <c r="J1713" s="554"/>
      <c r="K1713" s="554"/>
      <c r="L1713" s="554"/>
      <c r="M1713" s="554"/>
      <c r="N1713" s="154"/>
    </row>
    <row r="1714" spans="2:15" ht="20.25" customHeight="1">
      <c r="B1714" s="50" t="e">
        <f>IF((#REF!+#REF!+H1714)&lt;&gt;0,"a","b")</f>
        <v>#REF!</v>
      </c>
      <c r="C1714" s="54">
        <v>4</v>
      </c>
      <c r="D1714" s="54"/>
      <c r="F1714" s="89"/>
      <c r="G1714" s="93" t="s">
        <v>373</v>
      </c>
      <c r="H1714" s="566">
        <f t="shared" si="1018"/>
        <v>0</v>
      </c>
      <c r="I1714" s="565">
        <f t="shared" ref="I1714:K1714" si="1031">SUM(I1715:I1716)</f>
        <v>0</v>
      </c>
      <c r="J1714" s="565">
        <f t="shared" si="1031"/>
        <v>0</v>
      </c>
      <c r="K1714" s="565">
        <f t="shared" si="1031"/>
        <v>0</v>
      </c>
      <c r="L1714" s="565">
        <f t="shared" ref="L1714:N1714" si="1032">SUM(L1715:L1716)</f>
        <v>0</v>
      </c>
      <c r="M1714" s="565">
        <f t="shared" si="1032"/>
        <v>0</v>
      </c>
      <c r="N1714" s="151">
        <f t="shared" si="1032"/>
        <v>0</v>
      </c>
      <c r="O1714" s="60" t="s">
        <v>71</v>
      </c>
    </row>
    <row r="1715" spans="2:15" ht="20.25" customHeight="1">
      <c r="B1715" s="50" t="e">
        <f>IF((#REF!+#REF!+H1715)&lt;&gt;0,"a","b")</f>
        <v>#REF!</v>
      </c>
      <c r="C1715" s="54">
        <v>5</v>
      </c>
      <c r="D1715" s="54"/>
      <c r="F1715" s="89"/>
      <c r="G1715" s="95" t="s">
        <v>371</v>
      </c>
      <c r="H1715" s="556">
        <f t="shared" si="1018"/>
        <v>0</v>
      </c>
      <c r="I1715" s="554"/>
      <c r="J1715" s="554"/>
      <c r="K1715" s="554"/>
      <c r="L1715" s="554"/>
      <c r="M1715" s="554"/>
      <c r="N1715" s="154"/>
    </row>
    <row r="1716" spans="2:15" ht="20.25" customHeight="1">
      <c r="B1716" s="50" t="e">
        <f>IF((#REF!+#REF!+H1716)&lt;&gt;0,"a","b")</f>
        <v>#REF!</v>
      </c>
      <c r="C1716" s="54">
        <v>5</v>
      </c>
      <c r="D1716" s="54"/>
      <c r="F1716" s="89"/>
      <c r="G1716" s="95" t="s">
        <v>297</v>
      </c>
      <c r="H1716" s="556">
        <f t="shared" si="1018"/>
        <v>0</v>
      </c>
      <c r="I1716" s="554"/>
      <c r="J1716" s="554"/>
      <c r="K1716" s="554"/>
      <c r="L1716" s="554"/>
      <c r="M1716" s="554"/>
      <c r="N1716" s="154"/>
    </row>
    <row r="1717" spans="2:15" ht="20.25" customHeight="1">
      <c r="B1717" s="50" t="e">
        <f>IF((#REF!+#REF!+H1717)&lt;&gt;0,"a","b")</f>
        <v>#REF!</v>
      </c>
      <c r="C1717" s="54">
        <v>3</v>
      </c>
      <c r="D1717" s="54"/>
      <c r="F1717" s="89"/>
      <c r="G1717" s="90" t="s">
        <v>299</v>
      </c>
      <c r="H1717" s="566">
        <f t="shared" si="1018"/>
        <v>0</v>
      </c>
      <c r="I1717" s="564">
        <f t="shared" ref="I1717:K1717" si="1033">I1718+I1721+I1724</f>
        <v>0</v>
      </c>
      <c r="J1717" s="564">
        <f t="shared" si="1033"/>
        <v>0</v>
      </c>
      <c r="K1717" s="564">
        <f t="shared" si="1033"/>
        <v>0</v>
      </c>
      <c r="L1717" s="564">
        <f t="shared" ref="L1717:N1717" si="1034">L1718+L1721+L1724</f>
        <v>0</v>
      </c>
      <c r="M1717" s="564">
        <f t="shared" si="1034"/>
        <v>0</v>
      </c>
      <c r="N1717" s="150">
        <f t="shared" si="1034"/>
        <v>0</v>
      </c>
      <c r="O1717" s="60" t="s">
        <v>71</v>
      </c>
    </row>
    <row r="1718" spans="2:15" ht="20.25" customHeight="1">
      <c r="B1718" s="50" t="e">
        <f>IF((#REF!+#REF!+H1718)&lt;&gt;0,"a","b")</f>
        <v>#REF!</v>
      </c>
      <c r="C1718" s="54">
        <v>4</v>
      </c>
      <c r="D1718" s="54"/>
      <c r="F1718" s="89"/>
      <c r="G1718" s="93" t="s">
        <v>374</v>
      </c>
      <c r="H1718" s="566">
        <f t="shared" si="1018"/>
        <v>0</v>
      </c>
      <c r="I1718" s="565">
        <f t="shared" ref="I1718:K1718" si="1035">SUM(I1719:I1720)</f>
        <v>0</v>
      </c>
      <c r="J1718" s="565">
        <f t="shared" si="1035"/>
        <v>0</v>
      </c>
      <c r="K1718" s="565">
        <f t="shared" si="1035"/>
        <v>0</v>
      </c>
      <c r="L1718" s="565">
        <f t="shared" ref="L1718:N1718" si="1036">SUM(L1719:L1720)</f>
        <v>0</v>
      </c>
      <c r="M1718" s="565">
        <f t="shared" si="1036"/>
        <v>0</v>
      </c>
      <c r="N1718" s="151">
        <f t="shared" si="1036"/>
        <v>0</v>
      </c>
      <c r="O1718" s="60" t="s">
        <v>71</v>
      </c>
    </row>
    <row r="1719" spans="2:15" ht="20.25" customHeight="1">
      <c r="B1719" s="50" t="e">
        <f>IF((#REF!+#REF!+H1719)&lt;&gt;0,"a","b")</f>
        <v>#REF!</v>
      </c>
      <c r="C1719" s="54">
        <v>5</v>
      </c>
      <c r="D1719" s="54"/>
      <c r="F1719" s="89"/>
      <c r="G1719" s="95" t="s">
        <v>375</v>
      </c>
      <c r="H1719" s="556">
        <f t="shared" si="1018"/>
        <v>0</v>
      </c>
      <c r="I1719" s="554"/>
      <c r="J1719" s="554"/>
      <c r="K1719" s="554"/>
      <c r="L1719" s="554"/>
      <c r="M1719" s="554"/>
      <c r="N1719" s="154"/>
    </row>
    <row r="1720" spans="2:15" ht="20.25" customHeight="1">
      <c r="B1720" s="50" t="e">
        <f>IF((#REF!+#REF!+H1720)&lt;&gt;0,"a","b")</f>
        <v>#REF!</v>
      </c>
      <c r="C1720" s="54">
        <v>5</v>
      </c>
      <c r="D1720" s="54"/>
      <c r="F1720" s="89"/>
      <c r="G1720" s="95" t="s">
        <v>376</v>
      </c>
      <c r="H1720" s="556">
        <f t="shared" si="1018"/>
        <v>0</v>
      </c>
      <c r="I1720" s="554"/>
      <c r="J1720" s="554"/>
      <c r="K1720" s="554"/>
      <c r="L1720" s="554"/>
      <c r="M1720" s="554"/>
      <c r="N1720" s="154"/>
    </row>
    <row r="1721" spans="2:15" ht="20.25" customHeight="1">
      <c r="B1721" s="50" t="e">
        <f>IF((#REF!+#REF!+H1721)&lt;&gt;0,"a","b")</f>
        <v>#REF!</v>
      </c>
      <c r="C1721" s="54">
        <v>4</v>
      </c>
      <c r="D1721" s="54"/>
      <c r="F1721" s="89"/>
      <c r="G1721" s="93" t="s">
        <v>377</v>
      </c>
      <c r="H1721" s="566">
        <f t="shared" si="1018"/>
        <v>0</v>
      </c>
      <c r="I1721" s="565">
        <f t="shared" ref="I1721:K1721" si="1037">SUM(I1722:I1723)</f>
        <v>0</v>
      </c>
      <c r="J1721" s="565">
        <f t="shared" si="1037"/>
        <v>0</v>
      </c>
      <c r="K1721" s="565">
        <f t="shared" si="1037"/>
        <v>0</v>
      </c>
      <c r="L1721" s="565">
        <f t="shared" ref="L1721:N1721" si="1038">SUM(L1722:L1723)</f>
        <v>0</v>
      </c>
      <c r="M1721" s="565">
        <f t="shared" si="1038"/>
        <v>0</v>
      </c>
      <c r="N1721" s="151">
        <f t="shared" si="1038"/>
        <v>0</v>
      </c>
      <c r="O1721" s="60" t="s">
        <v>71</v>
      </c>
    </row>
    <row r="1722" spans="2:15" ht="20.25" customHeight="1">
      <c r="B1722" s="50" t="e">
        <f>IF((#REF!+#REF!+H1722)&lt;&gt;0,"a","b")</f>
        <v>#REF!</v>
      </c>
      <c r="C1722" s="54">
        <v>5</v>
      </c>
      <c r="D1722" s="54"/>
      <c r="F1722" s="89"/>
      <c r="G1722" s="95" t="s">
        <v>375</v>
      </c>
      <c r="H1722" s="556">
        <f t="shared" si="1018"/>
        <v>0</v>
      </c>
      <c r="I1722" s="554"/>
      <c r="J1722" s="554"/>
      <c r="K1722" s="554"/>
      <c r="L1722" s="554"/>
      <c r="M1722" s="554"/>
      <c r="N1722" s="154"/>
    </row>
    <row r="1723" spans="2:15" ht="20.25" customHeight="1">
      <c r="B1723" s="50" t="e">
        <f>IF((#REF!+#REF!+H1723)&lt;&gt;0,"a","b")</f>
        <v>#REF!</v>
      </c>
      <c r="C1723" s="54">
        <v>5</v>
      </c>
      <c r="D1723" s="54"/>
      <c r="F1723" s="89"/>
      <c r="G1723" s="95" t="s">
        <v>376</v>
      </c>
      <c r="H1723" s="552">
        <f t="shared" si="1018"/>
        <v>0</v>
      </c>
      <c r="I1723" s="554"/>
      <c r="J1723" s="554"/>
      <c r="K1723" s="554"/>
      <c r="L1723" s="554"/>
      <c r="M1723" s="554"/>
      <c r="N1723" s="154"/>
    </row>
    <row r="1724" spans="2:15" ht="20.25" customHeight="1">
      <c r="B1724" s="50" t="e">
        <f>IF((#REF!+#REF!+H1724)&lt;&gt;0,"a","b")</f>
        <v>#REF!</v>
      </c>
      <c r="C1724" s="54">
        <v>4</v>
      </c>
      <c r="D1724" s="54"/>
      <c r="F1724" s="89"/>
      <c r="G1724" s="93" t="s">
        <v>300</v>
      </c>
      <c r="H1724" s="563">
        <f t="shared" si="1018"/>
        <v>0</v>
      </c>
      <c r="I1724" s="565">
        <f t="shared" ref="I1724:K1724" si="1039">SUM(I1725:I1726)</f>
        <v>0</v>
      </c>
      <c r="J1724" s="565">
        <f t="shared" si="1039"/>
        <v>0</v>
      </c>
      <c r="K1724" s="565">
        <f t="shared" si="1039"/>
        <v>0</v>
      </c>
      <c r="L1724" s="565">
        <f t="shared" ref="L1724:N1724" si="1040">SUM(L1725:L1726)</f>
        <v>0</v>
      </c>
      <c r="M1724" s="565">
        <f t="shared" si="1040"/>
        <v>0</v>
      </c>
      <c r="N1724" s="151">
        <f t="shared" si="1040"/>
        <v>0</v>
      </c>
      <c r="O1724" s="60" t="s">
        <v>71</v>
      </c>
    </row>
    <row r="1725" spans="2:15" ht="20.25" customHeight="1">
      <c r="B1725" s="50" t="e">
        <f>IF((#REF!+#REF!+H1725)&lt;&gt;0,"a","b")</f>
        <v>#REF!</v>
      </c>
      <c r="C1725" s="54">
        <v>5</v>
      </c>
      <c r="D1725" s="54"/>
      <c r="F1725" s="89"/>
      <c r="G1725" s="95" t="s">
        <v>375</v>
      </c>
      <c r="H1725" s="552">
        <f t="shared" si="1018"/>
        <v>0</v>
      </c>
      <c r="I1725" s="554"/>
      <c r="J1725" s="554"/>
      <c r="K1725" s="554"/>
      <c r="L1725" s="554"/>
      <c r="M1725" s="554"/>
      <c r="N1725" s="154"/>
    </row>
    <row r="1726" spans="2:15" ht="20.25" customHeight="1">
      <c r="B1726" s="50" t="e">
        <f>IF((#REF!+#REF!+H1726)&lt;&gt;0,"a","b")</f>
        <v>#REF!</v>
      </c>
      <c r="C1726" s="54">
        <v>5</v>
      </c>
      <c r="D1726" s="54"/>
      <c r="F1726" s="89"/>
      <c r="G1726" s="95" t="s">
        <v>376</v>
      </c>
      <c r="H1726" s="552">
        <f t="shared" si="1018"/>
        <v>0</v>
      </c>
      <c r="I1726" s="554"/>
      <c r="J1726" s="554"/>
      <c r="K1726" s="554"/>
      <c r="L1726" s="554"/>
      <c r="M1726" s="554"/>
      <c r="N1726" s="154"/>
    </row>
    <row r="1727" spans="2:15" ht="20.25" customHeight="1">
      <c r="B1727" s="50" t="e">
        <f>IF((#REF!+#REF!+H1727)&lt;&gt;0,"a","b")</f>
        <v>#REF!</v>
      </c>
      <c r="C1727" s="54">
        <v>3</v>
      </c>
      <c r="D1727" s="54"/>
      <c r="F1727" s="374"/>
      <c r="G1727" s="90" t="s">
        <v>298</v>
      </c>
      <c r="H1727" s="363">
        <f t="shared" si="1018"/>
        <v>100</v>
      </c>
      <c r="I1727" s="381">
        <f t="shared" ref="I1727:K1727" si="1041">I1728+I1729</f>
        <v>100</v>
      </c>
      <c r="J1727" s="381">
        <f t="shared" si="1041"/>
        <v>0</v>
      </c>
      <c r="K1727" s="381">
        <f t="shared" si="1041"/>
        <v>100</v>
      </c>
      <c r="L1727" s="381">
        <f t="shared" ref="L1727:N1727" si="1042">L1728+L1729</f>
        <v>100</v>
      </c>
      <c r="M1727" s="381">
        <f t="shared" si="1042"/>
        <v>100</v>
      </c>
      <c r="N1727" s="150">
        <f t="shared" si="1042"/>
        <v>0</v>
      </c>
      <c r="O1727" s="60" t="s">
        <v>71</v>
      </c>
    </row>
    <row r="1728" spans="2:15" ht="20.25" customHeight="1">
      <c r="B1728" s="50" t="e">
        <f>IF((#REF!+#REF!+H1728)&lt;&gt;0,"a","b")</f>
        <v>#REF!</v>
      </c>
      <c r="C1728" s="54">
        <v>4</v>
      </c>
      <c r="D1728" s="54"/>
      <c r="F1728" s="89"/>
      <c r="G1728" s="93" t="s">
        <v>378</v>
      </c>
      <c r="H1728" s="552">
        <f t="shared" si="1018"/>
        <v>0</v>
      </c>
      <c r="I1728" s="555"/>
      <c r="J1728" s="555"/>
      <c r="K1728" s="555"/>
      <c r="L1728" s="555"/>
      <c r="M1728" s="555"/>
      <c r="N1728" s="153"/>
    </row>
    <row r="1729" spans="2:15" ht="20.25" customHeight="1">
      <c r="B1729" s="50" t="e">
        <f>IF((#REF!+#REF!+H1729)&lt;&gt;0,"a","b")</f>
        <v>#REF!</v>
      </c>
      <c r="C1729" s="54">
        <v>4</v>
      </c>
      <c r="D1729" s="54"/>
      <c r="F1729" s="374"/>
      <c r="G1729" s="93" t="s">
        <v>379</v>
      </c>
      <c r="H1729" s="363">
        <f t="shared" si="1018"/>
        <v>100</v>
      </c>
      <c r="I1729" s="382">
        <f t="shared" ref="I1729:K1729" si="1043">I1730+I1749</f>
        <v>100</v>
      </c>
      <c r="J1729" s="382">
        <f t="shared" si="1043"/>
        <v>0</v>
      </c>
      <c r="K1729" s="382">
        <f t="shared" si="1043"/>
        <v>100</v>
      </c>
      <c r="L1729" s="382">
        <f t="shared" ref="L1729:N1729" si="1044">L1730+L1749</f>
        <v>100</v>
      </c>
      <c r="M1729" s="382">
        <f t="shared" si="1044"/>
        <v>100</v>
      </c>
      <c r="N1729" s="151">
        <f t="shared" si="1044"/>
        <v>0</v>
      </c>
      <c r="O1729" s="60" t="s">
        <v>71</v>
      </c>
    </row>
    <row r="1730" spans="2:15" ht="20.25" customHeight="1">
      <c r="B1730" s="50" t="e">
        <f>IF((#REF!+#REF!+H1730)&lt;&gt;0,"a","b")</f>
        <v>#REF!</v>
      </c>
      <c r="C1730" s="54">
        <v>5</v>
      </c>
      <c r="D1730" s="54"/>
      <c r="F1730" s="374"/>
      <c r="G1730" s="95" t="s">
        <v>380</v>
      </c>
      <c r="H1730" s="363">
        <f t="shared" si="1018"/>
        <v>100</v>
      </c>
      <c r="I1730" s="383">
        <f t="shared" ref="I1730:K1730" si="1045">SUM(I1731:I1748)</f>
        <v>100</v>
      </c>
      <c r="J1730" s="383">
        <f t="shared" si="1045"/>
        <v>0</v>
      </c>
      <c r="K1730" s="383">
        <f t="shared" si="1045"/>
        <v>100</v>
      </c>
      <c r="L1730" s="383">
        <f t="shared" ref="L1730:N1730" si="1046">SUM(L1731:L1748)</f>
        <v>100</v>
      </c>
      <c r="M1730" s="383">
        <f t="shared" si="1046"/>
        <v>100</v>
      </c>
      <c r="N1730" s="157">
        <f t="shared" si="1046"/>
        <v>0</v>
      </c>
      <c r="O1730" s="60" t="s">
        <v>71</v>
      </c>
    </row>
    <row r="1731" spans="2:15" ht="45" customHeight="1">
      <c r="B1731" s="50" t="e">
        <f>IF((#REF!+#REF!+H1731)&lt;&gt;0,"a","b")</f>
        <v>#REF!</v>
      </c>
      <c r="C1731" s="54">
        <v>6</v>
      </c>
      <c r="D1731" s="54"/>
      <c r="F1731" s="89"/>
      <c r="G1731" s="97" t="s">
        <v>308</v>
      </c>
      <c r="H1731" s="552">
        <f t="shared" si="1018"/>
        <v>0</v>
      </c>
      <c r="I1731" s="553"/>
      <c r="J1731" s="553"/>
      <c r="K1731" s="553"/>
      <c r="L1731" s="553"/>
      <c r="M1731" s="553"/>
      <c r="N1731" s="138"/>
    </row>
    <row r="1732" spans="2:15" ht="20.25" customHeight="1">
      <c r="B1732" s="50" t="e">
        <f>IF((#REF!+#REF!+H1732)&lt;&gt;0,"a","b")</f>
        <v>#REF!</v>
      </c>
      <c r="C1732" s="54">
        <v>6</v>
      </c>
      <c r="D1732" s="54"/>
      <c r="F1732" s="89"/>
      <c r="G1732" s="97" t="s">
        <v>381</v>
      </c>
      <c r="H1732" s="552">
        <f t="shared" si="1018"/>
        <v>0</v>
      </c>
      <c r="I1732" s="553"/>
      <c r="J1732" s="553"/>
      <c r="K1732" s="553"/>
      <c r="L1732" s="553"/>
      <c r="M1732" s="553"/>
      <c r="N1732" s="138"/>
    </row>
    <row r="1733" spans="2:15" ht="20.25" customHeight="1">
      <c r="B1733" s="50" t="e">
        <f>IF((#REF!+#REF!+H1733)&lt;&gt;0,"a","b")</f>
        <v>#REF!</v>
      </c>
      <c r="C1733" s="54">
        <v>6</v>
      </c>
      <c r="D1733" s="54"/>
      <c r="F1733" s="89"/>
      <c r="G1733" s="97" t="s">
        <v>382</v>
      </c>
      <c r="H1733" s="552">
        <f t="shared" si="1018"/>
        <v>0</v>
      </c>
      <c r="I1733" s="553"/>
      <c r="J1733" s="553"/>
      <c r="K1733" s="553"/>
      <c r="L1733" s="553"/>
      <c r="M1733" s="553"/>
      <c r="N1733" s="138"/>
    </row>
    <row r="1734" spans="2:15" ht="20.25" customHeight="1">
      <c r="B1734" s="50" t="e">
        <f>IF((#REF!+#REF!+H1734)&lt;&gt;0,"a","b")</f>
        <v>#REF!</v>
      </c>
      <c r="C1734" s="54">
        <v>6</v>
      </c>
      <c r="D1734" s="54"/>
      <c r="F1734" s="89"/>
      <c r="G1734" s="97" t="s">
        <v>309</v>
      </c>
      <c r="H1734" s="552">
        <f t="shared" si="1018"/>
        <v>0</v>
      </c>
      <c r="I1734" s="553"/>
      <c r="J1734" s="553"/>
      <c r="K1734" s="553"/>
      <c r="L1734" s="553"/>
      <c r="M1734" s="553"/>
      <c r="N1734" s="138"/>
    </row>
    <row r="1735" spans="2:15" ht="20.25" customHeight="1">
      <c r="B1735" s="50" t="e">
        <f>IF((#REF!+#REF!+H1735)&lt;&gt;0,"a","b")</f>
        <v>#REF!</v>
      </c>
      <c r="C1735" s="54">
        <v>6</v>
      </c>
      <c r="D1735" s="54"/>
      <c r="F1735" s="89"/>
      <c r="G1735" s="97" t="s">
        <v>310</v>
      </c>
      <c r="H1735" s="556">
        <f t="shared" si="1018"/>
        <v>0</v>
      </c>
      <c r="I1735" s="553"/>
      <c r="J1735" s="553"/>
      <c r="K1735" s="553"/>
      <c r="L1735" s="553"/>
      <c r="M1735" s="553"/>
      <c r="N1735" s="138"/>
    </row>
    <row r="1736" spans="2:15" ht="20.25" customHeight="1">
      <c r="B1736" s="50" t="e">
        <f>IF((#REF!+#REF!+H1736)&lt;&gt;0,"a","b")</f>
        <v>#REF!</v>
      </c>
      <c r="C1736" s="54">
        <v>6</v>
      </c>
      <c r="D1736" s="54"/>
      <c r="F1736" s="89"/>
      <c r="G1736" s="97" t="s">
        <v>383</v>
      </c>
      <c r="H1736" s="556">
        <f t="shared" si="1018"/>
        <v>0</v>
      </c>
      <c r="I1736" s="553"/>
      <c r="J1736" s="553"/>
      <c r="K1736" s="553"/>
      <c r="L1736" s="553"/>
      <c r="M1736" s="553"/>
      <c r="N1736" s="138"/>
    </row>
    <row r="1737" spans="2:15" ht="20.25" customHeight="1">
      <c r="B1737" s="50" t="e">
        <f>IF((#REF!+#REF!+H1737)&lt;&gt;0,"a","b")</f>
        <v>#REF!</v>
      </c>
      <c r="C1737" s="54">
        <v>6</v>
      </c>
      <c r="D1737" s="54"/>
      <c r="F1737" s="89"/>
      <c r="G1737" s="97" t="s">
        <v>384</v>
      </c>
      <c r="H1737" s="556">
        <f t="shared" si="1018"/>
        <v>0</v>
      </c>
      <c r="I1737" s="553"/>
      <c r="J1737" s="553"/>
      <c r="K1737" s="553"/>
      <c r="L1737" s="553"/>
      <c r="M1737" s="553"/>
      <c r="N1737" s="138"/>
    </row>
    <row r="1738" spans="2:15" ht="20.25" customHeight="1">
      <c r="B1738" s="50" t="e">
        <f>IF((#REF!+#REF!+H1738)&lt;&gt;0,"a","b")</f>
        <v>#REF!</v>
      </c>
      <c r="C1738" s="54">
        <v>6</v>
      </c>
      <c r="D1738" s="54"/>
      <c r="F1738" s="89"/>
      <c r="G1738" s="97" t="s">
        <v>311</v>
      </c>
      <c r="H1738" s="556">
        <f t="shared" si="1018"/>
        <v>0</v>
      </c>
      <c r="I1738" s="553"/>
      <c r="J1738" s="553"/>
      <c r="K1738" s="553"/>
      <c r="L1738" s="553"/>
      <c r="M1738" s="553"/>
      <c r="N1738" s="138"/>
    </row>
    <row r="1739" spans="2:15" ht="20.25" customHeight="1">
      <c r="B1739" s="50" t="e">
        <f>IF((#REF!+#REF!+H1739)&lt;&gt;0,"a","b")</f>
        <v>#REF!</v>
      </c>
      <c r="C1739" s="54">
        <v>6</v>
      </c>
      <c r="D1739" s="54"/>
      <c r="F1739" s="89"/>
      <c r="G1739" s="97" t="s">
        <v>312</v>
      </c>
      <c r="H1739" s="556">
        <f t="shared" si="1018"/>
        <v>0</v>
      </c>
      <c r="I1739" s="553"/>
      <c r="J1739" s="553"/>
      <c r="K1739" s="553"/>
      <c r="L1739" s="553"/>
      <c r="M1739" s="553"/>
      <c r="N1739" s="138"/>
    </row>
    <row r="1740" spans="2:15" ht="20.25" customHeight="1">
      <c r="B1740" s="50" t="e">
        <f>IF((#REF!+#REF!+H1740)&lt;&gt;0,"a","b")</f>
        <v>#REF!</v>
      </c>
      <c r="C1740" s="54">
        <v>6</v>
      </c>
      <c r="D1740" s="54"/>
      <c r="F1740" s="89"/>
      <c r="G1740" s="97" t="s">
        <v>313</v>
      </c>
      <c r="H1740" s="556">
        <f t="shared" si="1018"/>
        <v>0</v>
      </c>
      <c r="I1740" s="553"/>
      <c r="J1740" s="553"/>
      <c r="K1740" s="553"/>
      <c r="L1740" s="553"/>
      <c r="M1740" s="553"/>
      <c r="N1740" s="138"/>
    </row>
    <row r="1741" spans="2:15" ht="20.25" customHeight="1">
      <c r="B1741" s="50" t="e">
        <f>IF((#REF!+#REF!+H1741)&lt;&gt;0,"a","b")</f>
        <v>#REF!</v>
      </c>
      <c r="C1741" s="54">
        <v>6</v>
      </c>
      <c r="D1741" s="54"/>
      <c r="F1741" s="89"/>
      <c r="G1741" s="97" t="s">
        <v>314</v>
      </c>
      <c r="H1741" s="556">
        <f t="shared" si="1018"/>
        <v>0</v>
      </c>
      <c r="I1741" s="553"/>
      <c r="J1741" s="553"/>
      <c r="K1741" s="553"/>
      <c r="L1741" s="553"/>
      <c r="M1741" s="553"/>
      <c r="N1741" s="138"/>
    </row>
    <row r="1742" spans="2:15" ht="20.25" customHeight="1">
      <c r="B1742" s="50" t="e">
        <f>IF((#REF!+#REF!+H1742)&lt;&gt;0,"a","b")</f>
        <v>#REF!</v>
      </c>
      <c r="C1742" s="54">
        <v>6</v>
      </c>
      <c r="D1742" s="54"/>
      <c r="F1742" s="89"/>
      <c r="G1742" s="97" t="s">
        <v>315</v>
      </c>
      <c r="H1742" s="556">
        <f t="shared" si="1018"/>
        <v>0</v>
      </c>
      <c r="I1742" s="553"/>
      <c r="J1742" s="553"/>
      <c r="K1742" s="553"/>
      <c r="L1742" s="553"/>
      <c r="M1742" s="553"/>
      <c r="N1742" s="138"/>
    </row>
    <row r="1743" spans="2:15" ht="20.25" customHeight="1">
      <c r="B1743" s="50" t="e">
        <f>IF((#REF!+#REF!+H1743)&lt;&gt;0,"a","b")</f>
        <v>#REF!</v>
      </c>
      <c r="C1743" s="54">
        <v>6</v>
      </c>
      <c r="D1743" s="54"/>
      <c r="F1743" s="89"/>
      <c r="G1743" s="97" t="s">
        <v>316</v>
      </c>
      <c r="H1743" s="556">
        <f t="shared" si="1018"/>
        <v>0</v>
      </c>
      <c r="I1743" s="553"/>
      <c r="J1743" s="553"/>
      <c r="K1743" s="553"/>
      <c r="L1743" s="553"/>
      <c r="M1743" s="553"/>
      <c r="N1743" s="138"/>
    </row>
    <row r="1744" spans="2:15" ht="36" customHeight="1">
      <c r="B1744" s="50" t="e">
        <f>IF((#REF!+#REF!+H1744)&lt;&gt;0,"a","b")</f>
        <v>#REF!</v>
      </c>
      <c r="C1744" s="54">
        <v>6</v>
      </c>
      <c r="D1744" s="54"/>
      <c r="F1744" s="89"/>
      <c r="G1744" s="97" t="s">
        <v>317</v>
      </c>
      <c r="H1744" s="556">
        <f t="shared" si="1018"/>
        <v>0</v>
      </c>
      <c r="I1744" s="553"/>
      <c r="J1744" s="553"/>
      <c r="K1744" s="553"/>
      <c r="L1744" s="553"/>
      <c r="M1744" s="553"/>
      <c r="N1744" s="138"/>
    </row>
    <row r="1745" spans="2:17" ht="48.75" customHeight="1">
      <c r="B1745" s="50" t="e">
        <f>IF((#REF!+#REF!+H1745)&lt;&gt;0,"a","b")</f>
        <v>#REF!</v>
      </c>
      <c r="C1745" s="54">
        <v>6</v>
      </c>
      <c r="D1745" s="54"/>
      <c r="F1745" s="89"/>
      <c r="G1745" s="97" t="s">
        <v>318</v>
      </c>
      <c r="H1745" s="556">
        <f t="shared" si="1018"/>
        <v>0</v>
      </c>
      <c r="I1745" s="553"/>
      <c r="J1745" s="553"/>
      <c r="K1745" s="553"/>
      <c r="L1745" s="553"/>
      <c r="M1745" s="553"/>
      <c r="N1745" s="138"/>
    </row>
    <row r="1746" spans="2:17" ht="24.75" customHeight="1">
      <c r="B1746" s="50" t="e">
        <f>IF((#REF!+#REF!+H1746)&lt;&gt;0,"a","b")</f>
        <v>#REF!</v>
      </c>
      <c r="C1746" s="54">
        <v>6</v>
      </c>
      <c r="D1746" s="54"/>
      <c r="F1746" s="89"/>
      <c r="G1746" s="97" t="s">
        <v>319</v>
      </c>
      <c r="H1746" s="556">
        <f t="shared" ref="H1746:H1810" si="1047">I1746+J1746</f>
        <v>0</v>
      </c>
      <c r="I1746" s="553"/>
      <c r="J1746" s="553"/>
      <c r="K1746" s="553"/>
      <c r="L1746" s="553"/>
      <c r="M1746" s="553"/>
      <c r="N1746" s="138"/>
    </row>
    <row r="1747" spans="2:17" ht="24" customHeight="1">
      <c r="B1747" s="50" t="e">
        <f>IF((#REF!+#REF!+H1747)&lt;&gt;0,"a","b")</f>
        <v>#REF!</v>
      </c>
      <c r="C1747" s="54">
        <v>6</v>
      </c>
      <c r="D1747" s="54"/>
      <c r="F1747" s="89"/>
      <c r="G1747" s="97" t="s">
        <v>320</v>
      </c>
      <c r="H1747" s="556">
        <f t="shared" si="1047"/>
        <v>0</v>
      </c>
      <c r="I1747" s="553"/>
      <c r="J1747" s="553"/>
      <c r="K1747" s="553"/>
      <c r="L1747" s="553"/>
      <c r="M1747" s="553"/>
      <c r="N1747" s="138"/>
    </row>
    <row r="1748" spans="2:17" ht="36.75" customHeight="1">
      <c r="B1748" s="50" t="e">
        <f>IF((#REF!+#REF!+H1748)&lt;&gt;0,"a","b")</f>
        <v>#REF!</v>
      </c>
      <c r="C1748" s="54">
        <v>6</v>
      </c>
      <c r="D1748" s="54"/>
      <c r="F1748" s="374"/>
      <c r="G1748" s="97" t="s">
        <v>321</v>
      </c>
      <c r="H1748" s="364">
        <f t="shared" si="1047"/>
        <v>100</v>
      </c>
      <c r="I1748" s="384">
        <v>100</v>
      </c>
      <c r="J1748" s="384"/>
      <c r="K1748" s="384">
        <v>100</v>
      </c>
      <c r="L1748" s="384">
        <v>100</v>
      </c>
      <c r="M1748" s="384">
        <v>100</v>
      </c>
      <c r="N1748" s="138"/>
    </row>
    <row r="1749" spans="2:17" ht="24.75" customHeight="1">
      <c r="B1749" s="50" t="e">
        <f>IF((#REF!+#REF!+H1749)&lt;&gt;0,"a","b")</f>
        <v>#REF!</v>
      </c>
      <c r="C1749" s="54">
        <v>5</v>
      </c>
      <c r="D1749" s="54"/>
      <c r="F1749" s="89"/>
      <c r="G1749" s="95" t="s">
        <v>286</v>
      </c>
      <c r="H1749" s="556">
        <f t="shared" si="1047"/>
        <v>0</v>
      </c>
      <c r="I1749" s="554"/>
      <c r="J1749" s="554"/>
      <c r="K1749" s="554"/>
      <c r="L1749" s="554"/>
      <c r="M1749" s="554"/>
      <c r="N1749" s="154"/>
    </row>
    <row r="1750" spans="2:17" ht="20.25" customHeight="1">
      <c r="B1750" s="50" t="e">
        <f>IF((#REF!+#REF!+H1750)&lt;&gt;0,"a","b")</f>
        <v>#REF!</v>
      </c>
      <c r="C1750" s="54">
        <v>2</v>
      </c>
      <c r="D1750" s="68" t="s">
        <v>557</v>
      </c>
      <c r="E1750" s="45">
        <v>70112</v>
      </c>
      <c r="F1750" s="89"/>
      <c r="G1750" s="106" t="s">
        <v>385</v>
      </c>
      <c r="H1750" s="566">
        <f t="shared" si="1047"/>
        <v>0</v>
      </c>
      <c r="I1750" s="573">
        <f t="shared" ref="I1750:K1750" si="1048">I1751+I1798+I1806+I1805</f>
        <v>0</v>
      </c>
      <c r="J1750" s="573">
        <f t="shared" si="1048"/>
        <v>0</v>
      </c>
      <c r="K1750" s="573">
        <f t="shared" si="1048"/>
        <v>0</v>
      </c>
      <c r="L1750" s="573">
        <f t="shared" ref="L1750:N1750" si="1049">L1751+L1798+L1806+L1805</f>
        <v>0</v>
      </c>
      <c r="M1750" s="573">
        <f t="shared" si="1049"/>
        <v>0</v>
      </c>
      <c r="N1750" s="149">
        <f t="shared" si="1049"/>
        <v>0</v>
      </c>
      <c r="O1750" s="60" t="s">
        <v>71</v>
      </c>
      <c r="Q1750" s="49" t="s">
        <v>47</v>
      </c>
    </row>
    <row r="1751" spans="2:17" ht="20.25" customHeight="1">
      <c r="B1751" s="50" t="e">
        <f>IF((#REF!+#REF!+H1751)&lt;&gt;0,"a","b")</f>
        <v>#REF!</v>
      </c>
      <c r="C1751" s="54">
        <v>3</v>
      </c>
      <c r="D1751" s="54"/>
      <c r="F1751" s="89"/>
      <c r="G1751" s="108" t="s">
        <v>386</v>
      </c>
      <c r="H1751" s="566">
        <f t="shared" si="1047"/>
        <v>0</v>
      </c>
      <c r="I1751" s="570">
        <f t="shared" ref="I1751:K1751" si="1050">I1752+I1764+I1793</f>
        <v>0</v>
      </c>
      <c r="J1751" s="570">
        <f t="shared" si="1050"/>
        <v>0</v>
      </c>
      <c r="K1751" s="570">
        <f t="shared" si="1050"/>
        <v>0</v>
      </c>
      <c r="L1751" s="570">
        <f t="shared" ref="L1751:N1751" si="1051">L1752+L1764+L1793</f>
        <v>0</v>
      </c>
      <c r="M1751" s="570">
        <f t="shared" si="1051"/>
        <v>0</v>
      </c>
      <c r="N1751" s="140">
        <f t="shared" si="1051"/>
        <v>0</v>
      </c>
      <c r="O1751" s="60" t="s">
        <v>71</v>
      </c>
      <c r="Q1751" s="49" t="s">
        <v>47</v>
      </c>
    </row>
    <row r="1752" spans="2:17" ht="20.25" customHeight="1">
      <c r="B1752" s="50" t="e">
        <f>IF((#REF!+#REF!+H1752)&lt;&gt;0,"a","b")</f>
        <v>#REF!</v>
      </c>
      <c r="C1752" s="54">
        <v>4</v>
      </c>
      <c r="D1752" s="54"/>
      <c r="F1752" s="89"/>
      <c r="G1752" s="93" t="s">
        <v>387</v>
      </c>
      <c r="H1752" s="566">
        <f t="shared" si="1047"/>
        <v>0</v>
      </c>
      <c r="I1752" s="567">
        <f t="shared" ref="I1752:K1752" si="1052">I1753+I1754+I1755+I1756+I1757+I1758+I1759+I1760+I1761+I1762+I1763</f>
        <v>0</v>
      </c>
      <c r="J1752" s="567">
        <f t="shared" si="1052"/>
        <v>0</v>
      </c>
      <c r="K1752" s="567">
        <f t="shared" si="1052"/>
        <v>0</v>
      </c>
      <c r="L1752" s="567">
        <f t="shared" ref="L1752:N1752" si="1053">L1753+L1754+L1755+L1756+L1757+L1758+L1759+L1760+L1761+L1762+L1763</f>
        <v>0</v>
      </c>
      <c r="M1752" s="567">
        <f t="shared" si="1053"/>
        <v>0</v>
      </c>
      <c r="N1752" s="137">
        <f t="shared" si="1053"/>
        <v>0</v>
      </c>
      <c r="O1752" s="60" t="s">
        <v>71</v>
      </c>
      <c r="Q1752" s="49" t="s">
        <v>47</v>
      </c>
    </row>
    <row r="1753" spans="2:17" ht="20.25" customHeight="1">
      <c r="B1753" s="50" t="e">
        <f>IF((#REF!+#REF!+H1753)&lt;&gt;0,"a","b")</f>
        <v>#REF!</v>
      </c>
      <c r="C1753" s="54">
        <v>5</v>
      </c>
      <c r="D1753" s="54"/>
      <c r="F1753" s="89"/>
      <c r="G1753" s="95" t="s">
        <v>388</v>
      </c>
      <c r="H1753" s="556">
        <f t="shared" si="1047"/>
        <v>0</v>
      </c>
      <c r="I1753" s="554"/>
      <c r="J1753" s="554"/>
      <c r="K1753" s="554"/>
      <c r="L1753" s="554"/>
      <c r="M1753" s="554"/>
      <c r="N1753" s="154"/>
      <c r="O1753" s="60"/>
      <c r="Q1753" s="49" t="s">
        <v>47</v>
      </c>
    </row>
    <row r="1754" spans="2:17" ht="20.25" customHeight="1">
      <c r="B1754" s="50" t="e">
        <f>IF((#REF!+#REF!+H1754)&lt;&gt;0,"a","b")</f>
        <v>#REF!</v>
      </c>
      <c r="C1754" s="54">
        <v>5</v>
      </c>
      <c r="D1754" s="54"/>
      <c r="F1754" s="89"/>
      <c r="G1754" s="95" t="s">
        <v>389</v>
      </c>
      <c r="H1754" s="556">
        <f t="shared" si="1047"/>
        <v>0</v>
      </c>
      <c r="I1754" s="554"/>
      <c r="J1754" s="554"/>
      <c r="K1754" s="554"/>
      <c r="L1754" s="554"/>
      <c r="M1754" s="554"/>
      <c r="N1754" s="154"/>
      <c r="O1754" s="60"/>
      <c r="Q1754" s="49" t="s">
        <v>47</v>
      </c>
    </row>
    <row r="1755" spans="2:17" ht="30.75" customHeight="1">
      <c r="B1755" s="50" t="e">
        <f>IF((#REF!+#REF!+H1755)&lt;&gt;0,"a","b")</f>
        <v>#REF!</v>
      </c>
      <c r="C1755" s="54">
        <v>5</v>
      </c>
      <c r="D1755" s="54"/>
      <c r="F1755" s="89"/>
      <c r="G1755" s="95" t="s">
        <v>390</v>
      </c>
      <c r="H1755" s="556">
        <f t="shared" si="1047"/>
        <v>0</v>
      </c>
      <c r="I1755" s="554"/>
      <c r="J1755" s="554"/>
      <c r="K1755" s="554"/>
      <c r="L1755" s="554"/>
      <c r="M1755" s="554"/>
      <c r="N1755" s="154"/>
      <c r="O1755" s="60"/>
      <c r="Q1755" s="49" t="s">
        <v>47</v>
      </c>
    </row>
    <row r="1756" spans="2:17" ht="20.25" customHeight="1">
      <c r="B1756" s="50" t="e">
        <f>IF((#REF!+#REF!+H1756)&lt;&gt;0,"a","b")</f>
        <v>#REF!</v>
      </c>
      <c r="C1756" s="54">
        <v>5</v>
      </c>
      <c r="D1756" s="54"/>
      <c r="F1756" s="89"/>
      <c r="G1756" s="95" t="s">
        <v>391</v>
      </c>
      <c r="H1756" s="556">
        <f t="shared" si="1047"/>
        <v>0</v>
      </c>
      <c r="I1756" s="554"/>
      <c r="J1756" s="554"/>
      <c r="K1756" s="554"/>
      <c r="L1756" s="554"/>
      <c r="M1756" s="554"/>
      <c r="N1756" s="154"/>
      <c r="O1756" s="60"/>
      <c r="Q1756" s="49" t="s">
        <v>47</v>
      </c>
    </row>
    <row r="1757" spans="2:17" ht="20.25" customHeight="1">
      <c r="B1757" s="50" t="e">
        <f>IF((#REF!+#REF!+H1757)&lt;&gt;0,"a","b")</f>
        <v>#REF!</v>
      </c>
      <c r="C1757" s="54">
        <v>5</v>
      </c>
      <c r="D1757" s="54"/>
      <c r="F1757" s="89"/>
      <c r="G1757" s="95" t="s">
        <v>392</v>
      </c>
      <c r="H1757" s="556">
        <f t="shared" si="1047"/>
        <v>0</v>
      </c>
      <c r="I1757" s="554"/>
      <c r="J1757" s="554"/>
      <c r="K1757" s="554"/>
      <c r="L1757" s="554"/>
      <c r="M1757" s="554"/>
      <c r="N1757" s="154"/>
      <c r="O1757" s="60"/>
      <c r="Q1757" s="49" t="s">
        <v>47</v>
      </c>
    </row>
    <row r="1758" spans="2:17" ht="30.75" customHeight="1">
      <c r="B1758" s="50" t="e">
        <f>IF((#REF!+#REF!+H1758)&lt;&gt;0,"a","b")</f>
        <v>#REF!</v>
      </c>
      <c r="C1758" s="54">
        <v>5</v>
      </c>
      <c r="D1758" s="54"/>
      <c r="F1758" s="89"/>
      <c r="G1758" s="95" t="s">
        <v>393</v>
      </c>
      <c r="H1758" s="556">
        <f t="shared" si="1047"/>
        <v>0</v>
      </c>
      <c r="I1758" s="554"/>
      <c r="J1758" s="554"/>
      <c r="K1758" s="554"/>
      <c r="L1758" s="554"/>
      <c r="M1758" s="554"/>
      <c r="N1758" s="154"/>
      <c r="O1758" s="60"/>
      <c r="Q1758" s="49" t="s">
        <v>47</v>
      </c>
    </row>
    <row r="1759" spans="2:17" ht="20.25" customHeight="1">
      <c r="B1759" s="50" t="e">
        <f>IF((#REF!+#REF!+H1759)&lt;&gt;0,"a","b")</f>
        <v>#REF!</v>
      </c>
      <c r="C1759" s="54">
        <v>5</v>
      </c>
      <c r="D1759" s="54"/>
      <c r="F1759" s="89"/>
      <c r="G1759" s="95" t="s">
        <v>394</v>
      </c>
      <c r="H1759" s="556">
        <f t="shared" si="1047"/>
        <v>0</v>
      </c>
      <c r="I1759" s="554"/>
      <c r="J1759" s="554"/>
      <c r="K1759" s="554"/>
      <c r="L1759" s="554"/>
      <c r="M1759" s="554"/>
      <c r="N1759" s="154"/>
      <c r="O1759" s="60"/>
      <c r="Q1759" s="49" t="s">
        <v>47</v>
      </c>
    </row>
    <row r="1760" spans="2:17" ht="20.25" customHeight="1">
      <c r="B1760" s="50" t="e">
        <f>IF((#REF!+#REF!+H1760)&lt;&gt;0,"a","b")</f>
        <v>#REF!</v>
      </c>
      <c r="C1760" s="54">
        <v>5</v>
      </c>
      <c r="D1760" s="54"/>
      <c r="F1760" s="89"/>
      <c r="G1760" s="95" t="s">
        <v>395</v>
      </c>
      <c r="H1760" s="556">
        <f t="shared" si="1047"/>
        <v>0</v>
      </c>
      <c r="I1760" s="554"/>
      <c r="J1760" s="554"/>
      <c r="K1760" s="554"/>
      <c r="L1760" s="554"/>
      <c r="M1760" s="554"/>
      <c r="N1760" s="154"/>
      <c r="O1760" s="60"/>
      <c r="Q1760" s="49" t="s">
        <v>47</v>
      </c>
    </row>
    <row r="1761" spans="2:17" ht="20.25" customHeight="1">
      <c r="B1761" s="50" t="e">
        <f>IF((#REF!+#REF!+H1761)&lt;&gt;0,"a","b")</f>
        <v>#REF!</v>
      </c>
      <c r="C1761" s="54">
        <v>5</v>
      </c>
      <c r="D1761" s="54"/>
      <c r="F1761" s="89"/>
      <c r="G1761" s="95" t="s">
        <v>396</v>
      </c>
      <c r="H1761" s="552">
        <f t="shared" si="1047"/>
        <v>0</v>
      </c>
      <c r="I1761" s="554"/>
      <c r="J1761" s="554"/>
      <c r="K1761" s="554"/>
      <c r="L1761" s="554"/>
      <c r="M1761" s="554"/>
      <c r="N1761" s="154"/>
      <c r="O1761" s="60"/>
      <c r="Q1761" s="49" t="s">
        <v>47</v>
      </c>
    </row>
    <row r="1762" spans="2:17" ht="20.25" customHeight="1">
      <c r="B1762" s="50" t="e">
        <f>IF((#REF!+#REF!+H1762)&lt;&gt;0,"a","b")</f>
        <v>#REF!</v>
      </c>
      <c r="C1762" s="54">
        <v>5</v>
      </c>
      <c r="D1762" s="54"/>
      <c r="F1762" s="89"/>
      <c r="G1762" s="95" t="s">
        <v>397</v>
      </c>
      <c r="H1762" s="556">
        <f t="shared" si="1047"/>
        <v>0</v>
      </c>
      <c r="I1762" s="554"/>
      <c r="J1762" s="554"/>
      <c r="K1762" s="554"/>
      <c r="L1762" s="554"/>
      <c r="M1762" s="554"/>
      <c r="N1762" s="154"/>
      <c r="O1762" s="60"/>
      <c r="Q1762" s="49" t="s">
        <v>47</v>
      </c>
    </row>
    <row r="1763" spans="2:17" ht="20.25" customHeight="1">
      <c r="B1763" s="50" t="e">
        <f>IF((#REF!+#REF!+H1763)&lt;&gt;0,"a","b")</f>
        <v>#REF!</v>
      </c>
      <c r="C1763" s="54">
        <v>5</v>
      </c>
      <c r="D1763" s="54"/>
      <c r="F1763" s="89"/>
      <c r="G1763" s="95" t="s">
        <v>398</v>
      </c>
      <c r="H1763" s="556">
        <f t="shared" si="1047"/>
        <v>0</v>
      </c>
      <c r="I1763" s="554"/>
      <c r="J1763" s="554"/>
      <c r="K1763" s="554"/>
      <c r="L1763" s="554"/>
      <c r="M1763" s="554"/>
      <c r="N1763" s="154"/>
      <c r="O1763" s="60"/>
      <c r="Q1763" s="49" t="s">
        <v>47</v>
      </c>
    </row>
    <row r="1764" spans="2:17" ht="20.25" customHeight="1">
      <c r="B1764" s="50" t="e">
        <f>IF((#REF!+#REF!+H1764)&lt;&gt;0,"a","b")</f>
        <v>#REF!</v>
      </c>
      <c r="C1764" s="54">
        <v>4</v>
      </c>
      <c r="D1764" s="54"/>
      <c r="F1764" s="89"/>
      <c r="G1764" s="93" t="s">
        <v>399</v>
      </c>
      <c r="H1764" s="559">
        <f t="shared" si="1047"/>
        <v>0</v>
      </c>
      <c r="I1764" s="567">
        <f t="shared" ref="I1764:K1764" si="1054">I1765+I1772</f>
        <v>0</v>
      </c>
      <c r="J1764" s="567">
        <f t="shared" si="1054"/>
        <v>0</v>
      </c>
      <c r="K1764" s="567">
        <f t="shared" si="1054"/>
        <v>0</v>
      </c>
      <c r="L1764" s="567">
        <f t="shared" ref="L1764:N1764" si="1055">L1765+L1772</f>
        <v>0</v>
      </c>
      <c r="M1764" s="567">
        <f t="shared" si="1055"/>
        <v>0</v>
      </c>
      <c r="N1764" s="137">
        <f t="shared" si="1055"/>
        <v>0</v>
      </c>
      <c r="O1764" s="60" t="s">
        <v>71</v>
      </c>
      <c r="Q1764" s="49" t="s">
        <v>47</v>
      </c>
    </row>
    <row r="1765" spans="2:17" ht="20.25" customHeight="1">
      <c r="B1765" s="50" t="e">
        <f>IF((#REF!+#REF!+H1765)&lt;&gt;0,"a","b")</f>
        <v>#REF!</v>
      </c>
      <c r="C1765" s="54">
        <v>5</v>
      </c>
      <c r="D1765" s="54"/>
      <c r="F1765" s="89"/>
      <c r="G1765" s="95" t="s">
        <v>400</v>
      </c>
      <c r="H1765" s="563">
        <f t="shared" si="1047"/>
        <v>0</v>
      </c>
      <c r="I1765" s="568">
        <f t="shared" ref="I1765:K1765" si="1056">SUM(I1766:I1771)</f>
        <v>0</v>
      </c>
      <c r="J1765" s="568">
        <f t="shared" si="1056"/>
        <v>0</v>
      </c>
      <c r="K1765" s="568">
        <f t="shared" si="1056"/>
        <v>0</v>
      </c>
      <c r="L1765" s="568">
        <f t="shared" ref="L1765:N1765" si="1057">SUM(L1766:L1771)</f>
        <v>0</v>
      </c>
      <c r="M1765" s="568">
        <f t="shared" si="1057"/>
        <v>0</v>
      </c>
      <c r="N1765" s="141">
        <f t="shared" si="1057"/>
        <v>0</v>
      </c>
      <c r="O1765" s="60" t="s">
        <v>71</v>
      </c>
      <c r="Q1765" s="49" t="s">
        <v>47</v>
      </c>
    </row>
    <row r="1766" spans="2:17" ht="20.25" customHeight="1">
      <c r="B1766" s="50" t="e">
        <f>IF((#REF!+#REF!+H1766)&lt;&gt;0,"a","b")</f>
        <v>#REF!</v>
      </c>
      <c r="C1766" s="54">
        <v>6</v>
      </c>
      <c r="D1766" s="54"/>
      <c r="F1766" s="89"/>
      <c r="G1766" s="120" t="s">
        <v>401</v>
      </c>
      <c r="H1766" s="552">
        <f t="shared" si="1047"/>
        <v>0</v>
      </c>
      <c r="I1766" s="553"/>
      <c r="J1766" s="553"/>
      <c r="K1766" s="553"/>
      <c r="L1766" s="553"/>
      <c r="M1766" s="553"/>
      <c r="N1766" s="138"/>
      <c r="O1766" s="60"/>
      <c r="Q1766" s="49" t="s">
        <v>47</v>
      </c>
    </row>
    <row r="1767" spans="2:17" ht="20.25" customHeight="1">
      <c r="B1767" s="50" t="e">
        <f>IF((#REF!+#REF!+H1767)&lt;&gt;0,"a","b")</f>
        <v>#REF!</v>
      </c>
      <c r="C1767" s="54">
        <v>6</v>
      </c>
      <c r="D1767" s="54"/>
      <c r="F1767" s="89"/>
      <c r="G1767" s="120" t="s">
        <v>402</v>
      </c>
      <c r="H1767" s="552">
        <f t="shared" si="1047"/>
        <v>0</v>
      </c>
      <c r="I1767" s="553"/>
      <c r="J1767" s="553"/>
      <c r="K1767" s="553"/>
      <c r="L1767" s="553"/>
      <c r="M1767" s="553"/>
      <c r="N1767" s="138"/>
      <c r="O1767" s="60"/>
      <c r="Q1767" s="49" t="s">
        <v>47</v>
      </c>
    </row>
    <row r="1768" spans="2:17" ht="20.25" customHeight="1">
      <c r="B1768" s="50" t="e">
        <f>IF((#REF!+#REF!+H1768)&lt;&gt;0,"a","b")</f>
        <v>#REF!</v>
      </c>
      <c r="C1768" s="54">
        <v>6</v>
      </c>
      <c r="D1768" s="54"/>
      <c r="F1768" s="89"/>
      <c r="G1768" s="120" t="s">
        <v>403</v>
      </c>
      <c r="H1768" s="552">
        <f t="shared" si="1047"/>
        <v>0</v>
      </c>
      <c r="I1768" s="553"/>
      <c r="J1768" s="553"/>
      <c r="K1768" s="553"/>
      <c r="L1768" s="553"/>
      <c r="M1768" s="553"/>
      <c r="N1768" s="138"/>
      <c r="O1768" s="60"/>
      <c r="Q1768" s="49" t="s">
        <v>47</v>
      </c>
    </row>
    <row r="1769" spans="2:17" ht="20.25" customHeight="1">
      <c r="B1769" s="50" t="e">
        <f>IF((#REF!+#REF!+H1769)&lt;&gt;0,"a","b")</f>
        <v>#REF!</v>
      </c>
      <c r="C1769" s="54">
        <v>6</v>
      </c>
      <c r="D1769" s="54"/>
      <c r="F1769" s="89"/>
      <c r="G1769" s="120" t="s">
        <v>404</v>
      </c>
      <c r="H1769" s="561">
        <f t="shared" si="1047"/>
        <v>0</v>
      </c>
      <c r="I1769" s="553"/>
      <c r="J1769" s="553"/>
      <c r="K1769" s="553"/>
      <c r="L1769" s="553"/>
      <c r="M1769" s="553"/>
      <c r="N1769" s="138"/>
      <c r="O1769" s="60"/>
      <c r="Q1769" s="49" t="s">
        <v>47</v>
      </c>
    </row>
    <row r="1770" spans="2:17" ht="20.25" customHeight="1">
      <c r="B1770" s="50" t="e">
        <f>IF((#REF!+#REF!+H1770)&lt;&gt;0,"a","b")</f>
        <v>#REF!</v>
      </c>
      <c r="C1770" s="54">
        <v>6</v>
      </c>
      <c r="D1770" s="54"/>
      <c r="F1770" s="89"/>
      <c r="G1770" s="120" t="s">
        <v>405</v>
      </c>
      <c r="H1770" s="558">
        <f t="shared" si="1047"/>
        <v>0</v>
      </c>
      <c r="I1770" s="553"/>
      <c r="J1770" s="553"/>
      <c r="K1770" s="553"/>
      <c r="L1770" s="553"/>
      <c r="M1770" s="553"/>
      <c r="N1770" s="138"/>
      <c r="O1770" s="60"/>
      <c r="Q1770" s="49" t="s">
        <v>47</v>
      </c>
    </row>
    <row r="1771" spans="2:17" ht="20.25" customHeight="1">
      <c r="B1771" s="50" t="e">
        <f>IF((#REF!+#REF!+H1771)&lt;&gt;0,"a","b")</f>
        <v>#REF!</v>
      </c>
      <c r="C1771" s="54">
        <v>6</v>
      </c>
      <c r="D1771" s="54"/>
      <c r="F1771" s="89"/>
      <c r="G1771" s="120" t="s">
        <v>406</v>
      </c>
      <c r="H1771" s="558">
        <f t="shared" si="1047"/>
        <v>0</v>
      </c>
      <c r="I1771" s="553"/>
      <c r="J1771" s="553"/>
      <c r="K1771" s="553"/>
      <c r="L1771" s="553"/>
      <c r="M1771" s="553"/>
      <c r="N1771" s="138"/>
      <c r="O1771" s="60"/>
      <c r="Q1771" s="49" t="s">
        <v>47</v>
      </c>
    </row>
    <row r="1772" spans="2:17" ht="20.25" customHeight="1">
      <c r="B1772" s="50" t="e">
        <f>IF((#REF!+#REF!+H1772)&lt;&gt;0,"a","b")</f>
        <v>#REF!</v>
      </c>
      <c r="C1772" s="54">
        <v>5</v>
      </c>
      <c r="D1772" s="54"/>
      <c r="F1772" s="89"/>
      <c r="G1772" s="95" t="s">
        <v>407</v>
      </c>
      <c r="H1772" s="563">
        <f t="shared" si="1047"/>
        <v>0</v>
      </c>
      <c r="I1772" s="568">
        <f t="shared" ref="I1772:K1772" si="1058">SUM(I1773:I1792)</f>
        <v>0</v>
      </c>
      <c r="J1772" s="568">
        <f t="shared" si="1058"/>
        <v>0</v>
      </c>
      <c r="K1772" s="568">
        <f t="shared" si="1058"/>
        <v>0</v>
      </c>
      <c r="L1772" s="568">
        <f t="shared" ref="L1772:N1772" si="1059">SUM(L1773:L1792)</f>
        <v>0</v>
      </c>
      <c r="M1772" s="568">
        <f t="shared" si="1059"/>
        <v>0</v>
      </c>
      <c r="N1772" s="141">
        <f t="shared" si="1059"/>
        <v>0</v>
      </c>
      <c r="O1772" s="60" t="s">
        <v>71</v>
      </c>
      <c r="Q1772" s="49" t="s">
        <v>47</v>
      </c>
    </row>
    <row r="1773" spans="2:17" ht="20.25" customHeight="1">
      <c r="B1773" s="50" t="e">
        <f>IF((#REF!+#REF!+H1773)&lt;&gt;0,"a","b")</f>
        <v>#REF!</v>
      </c>
      <c r="C1773" s="54">
        <v>6</v>
      </c>
      <c r="D1773" s="54"/>
      <c r="F1773" s="89"/>
      <c r="G1773" s="109" t="s">
        <v>408</v>
      </c>
      <c r="H1773" s="552">
        <f t="shared" si="1047"/>
        <v>0</v>
      </c>
      <c r="I1773" s="557"/>
      <c r="J1773" s="557"/>
      <c r="K1773" s="557"/>
      <c r="L1773" s="557"/>
      <c r="M1773" s="557"/>
      <c r="N1773" s="158"/>
      <c r="Q1773" s="49" t="s">
        <v>47</v>
      </c>
    </row>
    <row r="1774" spans="2:17" ht="20.25" customHeight="1">
      <c r="B1774" s="50" t="e">
        <f>IF((#REF!+#REF!+H1774)&lt;&gt;0,"a","b")</f>
        <v>#REF!</v>
      </c>
      <c r="C1774" s="54">
        <v>6</v>
      </c>
      <c r="D1774" s="54"/>
      <c r="F1774" s="89"/>
      <c r="G1774" s="109" t="s">
        <v>409</v>
      </c>
      <c r="H1774" s="558">
        <f t="shared" si="1047"/>
        <v>0</v>
      </c>
      <c r="I1774" s="557"/>
      <c r="J1774" s="557"/>
      <c r="K1774" s="557"/>
      <c r="L1774" s="557"/>
      <c r="M1774" s="557"/>
      <c r="N1774" s="158"/>
      <c r="Q1774" s="49" t="s">
        <v>47</v>
      </c>
    </row>
    <row r="1775" spans="2:17" ht="30.75" customHeight="1">
      <c r="B1775" s="50" t="e">
        <f>IF((#REF!+#REF!+H1775)&lt;&gt;0,"a","b")</f>
        <v>#REF!</v>
      </c>
      <c r="C1775" s="54">
        <v>6</v>
      </c>
      <c r="D1775" s="54"/>
      <c r="F1775" s="89"/>
      <c r="G1775" s="109" t="s">
        <v>410</v>
      </c>
      <c r="H1775" s="558">
        <f t="shared" si="1047"/>
        <v>0</v>
      </c>
      <c r="I1775" s="557"/>
      <c r="J1775" s="557"/>
      <c r="K1775" s="557"/>
      <c r="L1775" s="557"/>
      <c r="M1775" s="557"/>
      <c r="N1775" s="158"/>
      <c r="Q1775" s="49" t="s">
        <v>47</v>
      </c>
    </row>
    <row r="1776" spans="2:17" ht="30.75" customHeight="1">
      <c r="B1776" s="50" t="e">
        <f>IF((#REF!+#REF!+H1776)&lt;&gt;0,"a","b")</f>
        <v>#REF!</v>
      </c>
      <c r="C1776" s="54">
        <v>6</v>
      </c>
      <c r="D1776" s="54"/>
      <c r="F1776" s="89"/>
      <c r="G1776" s="109" t="s">
        <v>411</v>
      </c>
      <c r="H1776" s="558">
        <f t="shared" si="1047"/>
        <v>0</v>
      </c>
      <c r="I1776" s="557"/>
      <c r="J1776" s="557"/>
      <c r="K1776" s="557"/>
      <c r="L1776" s="557"/>
      <c r="M1776" s="557"/>
      <c r="N1776" s="158"/>
      <c r="Q1776" s="49" t="s">
        <v>47</v>
      </c>
    </row>
    <row r="1777" spans="2:17" ht="20.25" customHeight="1">
      <c r="B1777" s="50" t="e">
        <f>IF((#REF!+#REF!+H1777)&lt;&gt;0,"a","b")</f>
        <v>#REF!</v>
      </c>
      <c r="C1777" s="54">
        <v>6</v>
      </c>
      <c r="D1777" s="54"/>
      <c r="F1777" s="89"/>
      <c r="G1777" s="109" t="s">
        <v>412</v>
      </c>
      <c r="H1777" s="558">
        <f t="shared" si="1047"/>
        <v>0</v>
      </c>
      <c r="I1777" s="557"/>
      <c r="J1777" s="557"/>
      <c r="K1777" s="557"/>
      <c r="L1777" s="557"/>
      <c r="M1777" s="557"/>
      <c r="N1777" s="158"/>
      <c r="Q1777" s="49" t="s">
        <v>47</v>
      </c>
    </row>
    <row r="1778" spans="2:17" ht="20.25" customHeight="1">
      <c r="B1778" s="50" t="e">
        <f>IF((#REF!+#REF!+H1778)&lt;&gt;0,"a","b")</f>
        <v>#REF!</v>
      </c>
      <c r="C1778" s="54">
        <v>6</v>
      </c>
      <c r="D1778" s="54"/>
      <c r="F1778" s="89"/>
      <c r="G1778" s="109" t="s">
        <v>413</v>
      </c>
      <c r="H1778" s="558">
        <f t="shared" si="1047"/>
        <v>0</v>
      </c>
      <c r="I1778" s="557"/>
      <c r="J1778" s="557"/>
      <c r="K1778" s="557"/>
      <c r="L1778" s="557"/>
      <c r="M1778" s="557"/>
      <c r="N1778" s="158"/>
      <c r="Q1778" s="49" t="s">
        <v>47</v>
      </c>
    </row>
    <row r="1779" spans="2:17" ht="30.75" customHeight="1">
      <c r="B1779" s="50" t="e">
        <f>IF((#REF!+#REF!+H1779)&lt;&gt;0,"a","b")</f>
        <v>#REF!</v>
      </c>
      <c r="C1779" s="54">
        <v>6</v>
      </c>
      <c r="D1779" s="54"/>
      <c r="F1779" s="89"/>
      <c r="G1779" s="109" t="s">
        <v>414</v>
      </c>
      <c r="H1779" s="558">
        <f t="shared" si="1047"/>
        <v>0</v>
      </c>
      <c r="I1779" s="557"/>
      <c r="J1779" s="557"/>
      <c r="K1779" s="557"/>
      <c r="L1779" s="557"/>
      <c r="M1779" s="557"/>
      <c r="N1779" s="158"/>
      <c r="Q1779" s="49" t="s">
        <v>47</v>
      </c>
    </row>
    <row r="1780" spans="2:17" ht="20.25" customHeight="1">
      <c r="B1780" s="50" t="e">
        <f>IF((#REF!+#REF!+H1780)&lt;&gt;0,"a","b")</f>
        <v>#REF!</v>
      </c>
      <c r="C1780" s="54">
        <v>6</v>
      </c>
      <c r="D1780" s="54"/>
      <c r="F1780" s="89"/>
      <c r="G1780" s="109" t="s">
        <v>415</v>
      </c>
      <c r="H1780" s="558">
        <f t="shared" si="1047"/>
        <v>0</v>
      </c>
      <c r="I1780" s="557"/>
      <c r="J1780" s="557"/>
      <c r="K1780" s="557"/>
      <c r="L1780" s="557"/>
      <c r="M1780" s="557"/>
      <c r="N1780" s="158"/>
      <c r="Q1780" s="49" t="s">
        <v>47</v>
      </c>
    </row>
    <row r="1781" spans="2:17" ht="20.25" customHeight="1">
      <c r="B1781" s="50" t="e">
        <f>IF((#REF!+#REF!+H1781)&lt;&gt;0,"a","b")</f>
        <v>#REF!</v>
      </c>
      <c r="C1781" s="54">
        <v>6</v>
      </c>
      <c r="D1781" s="54"/>
      <c r="F1781" s="89"/>
      <c r="G1781" s="109" t="s">
        <v>416</v>
      </c>
      <c r="H1781" s="558">
        <f t="shared" si="1047"/>
        <v>0</v>
      </c>
      <c r="I1781" s="557"/>
      <c r="J1781" s="557"/>
      <c r="K1781" s="557"/>
      <c r="L1781" s="557"/>
      <c r="M1781" s="557"/>
      <c r="N1781" s="158"/>
      <c r="Q1781" s="49" t="s">
        <v>47</v>
      </c>
    </row>
    <row r="1782" spans="2:17" ht="20.25" customHeight="1">
      <c r="B1782" s="50" t="e">
        <f>IF((#REF!+#REF!+H1782)&lt;&gt;0,"a","b")</f>
        <v>#REF!</v>
      </c>
      <c r="C1782" s="54">
        <v>6</v>
      </c>
      <c r="D1782" s="54"/>
      <c r="F1782" s="89"/>
      <c r="G1782" s="109" t="s">
        <v>417</v>
      </c>
      <c r="H1782" s="558">
        <f t="shared" si="1047"/>
        <v>0</v>
      </c>
      <c r="I1782" s="557"/>
      <c r="J1782" s="557"/>
      <c r="K1782" s="557"/>
      <c r="L1782" s="557"/>
      <c r="M1782" s="557"/>
      <c r="N1782" s="158"/>
      <c r="Q1782" s="49" t="s">
        <v>47</v>
      </c>
    </row>
    <row r="1783" spans="2:17" ht="20.25" customHeight="1">
      <c r="B1783" s="50" t="e">
        <f>IF((#REF!+#REF!+H1783)&lt;&gt;0,"a","b")</f>
        <v>#REF!</v>
      </c>
      <c r="C1783" s="54">
        <v>6</v>
      </c>
      <c r="D1783" s="54"/>
      <c r="F1783" s="89"/>
      <c r="G1783" s="109" t="s">
        <v>418</v>
      </c>
      <c r="H1783" s="558">
        <f t="shared" si="1047"/>
        <v>0</v>
      </c>
      <c r="I1783" s="557"/>
      <c r="J1783" s="557"/>
      <c r="K1783" s="557"/>
      <c r="L1783" s="557"/>
      <c r="M1783" s="557"/>
      <c r="N1783" s="158"/>
      <c r="Q1783" s="49" t="s">
        <v>47</v>
      </c>
    </row>
    <row r="1784" spans="2:17" ht="20.25" customHeight="1">
      <c r="B1784" s="50" t="e">
        <f>IF((#REF!+#REF!+H1784)&lt;&gt;0,"a","b")</f>
        <v>#REF!</v>
      </c>
      <c r="C1784" s="54">
        <v>6</v>
      </c>
      <c r="D1784" s="54"/>
      <c r="F1784" s="89"/>
      <c r="G1784" s="109" t="s">
        <v>419</v>
      </c>
      <c r="H1784" s="558">
        <f t="shared" si="1047"/>
        <v>0</v>
      </c>
      <c r="I1784" s="557"/>
      <c r="J1784" s="557"/>
      <c r="K1784" s="557"/>
      <c r="L1784" s="557"/>
      <c r="M1784" s="557"/>
      <c r="N1784" s="158"/>
      <c r="Q1784" s="49" t="s">
        <v>47</v>
      </c>
    </row>
    <row r="1785" spans="2:17" ht="20.25" customHeight="1">
      <c r="B1785" s="50" t="e">
        <f>IF((#REF!+#REF!+H1785)&lt;&gt;0,"a","b")</f>
        <v>#REF!</v>
      </c>
      <c r="C1785" s="54">
        <v>6</v>
      </c>
      <c r="D1785" s="54"/>
      <c r="F1785" s="89"/>
      <c r="G1785" s="109" t="s">
        <v>420</v>
      </c>
      <c r="H1785" s="558">
        <f t="shared" si="1047"/>
        <v>0</v>
      </c>
      <c r="I1785" s="557"/>
      <c r="J1785" s="557"/>
      <c r="K1785" s="557"/>
      <c r="L1785" s="557"/>
      <c r="M1785" s="557"/>
      <c r="N1785" s="158"/>
      <c r="Q1785" s="49" t="s">
        <v>47</v>
      </c>
    </row>
    <row r="1786" spans="2:17" ht="20.25" customHeight="1">
      <c r="B1786" s="50" t="e">
        <f>IF((#REF!+#REF!+H1786)&lt;&gt;0,"a","b")</f>
        <v>#REF!</v>
      </c>
      <c r="C1786" s="54">
        <v>6</v>
      </c>
      <c r="D1786" s="54"/>
      <c r="F1786" s="89"/>
      <c r="G1786" s="109" t="s">
        <v>421</v>
      </c>
      <c r="H1786" s="558">
        <f t="shared" si="1047"/>
        <v>0</v>
      </c>
      <c r="I1786" s="557"/>
      <c r="J1786" s="557"/>
      <c r="K1786" s="557"/>
      <c r="L1786" s="557"/>
      <c r="M1786" s="557"/>
      <c r="N1786" s="158"/>
      <c r="Q1786" s="49" t="s">
        <v>47</v>
      </c>
    </row>
    <row r="1787" spans="2:17" ht="20.25" customHeight="1">
      <c r="B1787" s="50" t="e">
        <f>IF((#REF!+#REF!+H1787)&lt;&gt;0,"a","b")</f>
        <v>#REF!</v>
      </c>
      <c r="C1787" s="54">
        <v>6</v>
      </c>
      <c r="D1787" s="54"/>
      <c r="F1787" s="89"/>
      <c r="G1787" s="109" t="s">
        <v>422</v>
      </c>
      <c r="H1787" s="561">
        <f t="shared" si="1047"/>
        <v>0</v>
      </c>
      <c r="I1787" s="557"/>
      <c r="J1787" s="557"/>
      <c r="K1787" s="557"/>
      <c r="L1787" s="557"/>
      <c r="M1787" s="557"/>
      <c r="N1787" s="158"/>
      <c r="Q1787" s="49" t="s">
        <v>47</v>
      </c>
    </row>
    <row r="1788" spans="2:17" ht="20.25" customHeight="1">
      <c r="B1788" s="50" t="e">
        <f>IF((#REF!+#REF!+H1788)&lt;&gt;0,"a","b")</f>
        <v>#REF!</v>
      </c>
      <c r="C1788" s="54">
        <v>6</v>
      </c>
      <c r="D1788" s="54"/>
      <c r="F1788" s="89"/>
      <c r="G1788" s="109" t="s">
        <v>423</v>
      </c>
      <c r="H1788" s="558">
        <f t="shared" si="1047"/>
        <v>0</v>
      </c>
      <c r="I1788" s="557"/>
      <c r="J1788" s="557"/>
      <c r="K1788" s="557"/>
      <c r="L1788" s="557"/>
      <c r="M1788" s="557"/>
      <c r="N1788" s="158"/>
      <c r="Q1788" s="49" t="s">
        <v>47</v>
      </c>
    </row>
    <row r="1789" spans="2:17" ht="20.25" customHeight="1">
      <c r="B1789" s="50" t="e">
        <f>IF((#REF!+#REF!+H1789)&lt;&gt;0,"a","b")</f>
        <v>#REF!</v>
      </c>
      <c r="C1789" s="54">
        <v>6</v>
      </c>
      <c r="D1789" s="54"/>
      <c r="F1789" s="89"/>
      <c r="G1789" s="109" t="s">
        <v>424</v>
      </c>
      <c r="H1789" s="558">
        <f t="shared" si="1047"/>
        <v>0</v>
      </c>
      <c r="I1789" s="557"/>
      <c r="J1789" s="557"/>
      <c r="K1789" s="557"/>
      <c r="L1789" s="557"/>
      <c r="M1789" s="557"/>
      <c r="N1789" s="158"/>
      <c r="Q1789" s="49" t="s">
        <v>47</v>
      </c>
    </row>
    <row r="1790" spans="2:17" ht="20.25" customHeight="1">
      <c r="B1790" s="50" t="e">
        <f>IF((#REF!+#REF!+H1790)&lt;&gt;0,"a","b")</f>
        <v>#REF!</v>
      </c>
      <c r="C1790" s="54">
        <v>6</v>
      </c>
      <c r="D1790" s="54"/>
      <c r="F1790" s="89"/>
      <c r="G1790" s="126" t="s">
        <v>425</v>
      </c>
      <c r="H1790" s="558">
        <f t="shared" si="1047"/>
        <v>0</v>
      </c>
      <c r="I1790" s="557"/>
      <c r="J1790" s="557"/>
      <c r="K1790" s="557"/>
      <c r="L1790" s="557"/>
      <c r="M1790" s="557"/>
      <c r="N1790" s="158"/>
      <c r="Q1790" s="49" t="s">
        <v>47</v>
      </c>
    </row>
    <row r="1791" spans="2:17" ht="20.25" customHeight="1">
      <c r="B1791" s="50" t="e">
        <f>IF((#REF!+#REF!+H1791)&lt;&gt;0,"a","b")</f>
        <v>#REF!</v>
      </c>
      <c r="C1791" s="54">
        <v>6</v>
      </c>
      <c r="D1791" s="54"/>
      <c r="F1791" s="89"/>
      <c r="G1791" s="109" t="s">
        <v>426</v>
      </c>
      <c r="H1791" s="558">
        <f t="shared" si="1047"/>
        <v>0</v>
      </c>
      <c r="I1791" s="557"/>
      <c r="J1791" s="557"/>
      <c r="K1791" s="557"/>
      <c r="L1791" s="557"/>
      <c r="M1791" s="557"/>
      <c r="N1791" s="158"/>
      <c r="Q1791" s="49" t="s">
        <v>47</v>
      </c>
    </row>
    <row r="1792" spans="2:17" ht="30.75" customHeight="1">
      <c r="B1792" s="50" t="e">
        <f>IF((#REF!+#REF!+H1792)&lt;&gt;0,"a","b")</f>
        <v>#REF!</v>
      </c>
      <c r="C1792" s="54">
        <v>6</v>
      </c>
      <c r="D1792" s="54"/>
      <c r="F1792" s="89"/>
      <c r="G1792" s="109" t="s">
        <v>427</v>
      </c>
      <c r="H1792" s="558">
        <f t="shared" si="1047"/>
        <v>0</v>
      </c>
      <c r="I1792" s="557"/>
      <c r="J1792" s="557"/>
      <c r="K1792" s="557"/>
      <c r="L1792" s="557"/>
      <c r="M1792" s="557"/>
      <c r="N1792" s="158"/>
      <c r="Q1792" s="49" t="s">
        <v>47</v>
      </c>
    </row>
    <row r="1793" spans="2:17" ht="20.25" customHeight="1">
      <c r="B1793" s="50" t="e">
        <f>IF((#REF!+#REF!+H1793)&lt;&gt;0,"a","b")</f>
        <v>#REF!</v>
      </c>
      <c r="C1793" s="54">
        <v>4</v>
      </c>
      <c r="D1793" s="54"/>
      <c r="F1793" s="89"/>
      <c r="G1793" s="93" t="s">
        <v>428</v>
      </c>
      <c r="H1793" s="559">
        <f t="shared" si="1047"/>
        <v>0</v>
      </c>
      <c r="I1793" s="567">
        <f t="shared" ref="I1793:K1793" si="1060">I1794+I1795</f>
        <v>0</v>
      </c>
      <c r="J1793" s="567">
        <f t="shared" si="1060"/>
        <v>0</v>
      </c>
      <c r="K1793" s="567">
        <f t="shared" si="1060"/>
        <v>0</v>
      </c>
      <c r="L1793" s="567">
        <f t="shared" ref="L1793:N1793" si="1061">L1794+L1795</f>
        <v>0</v>
      </c>
      <c r="M1793" s="567">
        <f t="shared" si="1061"/>
        <v>0</v>
      </c>
      <c r="N1793" s="137">
        <f t="shared" si="1061"/>
        <v>0</v>
      </c>
      <c r="O1793" s="60" t="s">
        <v>71</v>
      </c>
      <c r="Q1793" s="49" t="s">
        <v>47</v>
      </c>
    </row>
    <row r="1794" spans="2:17" ht="20.25" customHeight="1">
      <c r="B1794" s="50" t="e">
        <f>IF((#REF!+#REF!+H1794)&lt;&gt;0,"a","b")</f>
        <v>#REF!</v>
      </c>
      <c r="C1794" s="54">
        <v>5</v>
      </c>
      <c r="D1794" s="54"/>
      <c r="F1794" s="89"/>
      <c r="G1794" s="95" t="s">
        <v>429</v>
      </c>
      <c r="H1794" s="558">
        <f t="shared" si="1047"/>
        <v>0</v>
      </c>
      <c r="I1794" s="554"/>
      <c r="J1794" s="554"/>
      <c r="K1794" s="554"/>
      <c r="L1794" s="554"/>
      <c r="M1794" s="554"/>
      <c r="N1794" s="154"/>
      <c r="O1794" s="60"/>
      <c r="Q1794" s="49" t="s">
        <v>47</v>
      </c>
    </row>
    <row r="1795" spans="2:17" ht="20.25" customHeight="1">
      <c r="B1795" s="50" t="e">
        <f>IF((#REF!+#REF!+H1795)&lt;&gt;0,"a","b")</f>
        <v>#REF!</v>
      </c>
      <c r="C1795" s="54">
        <v>5</v>
      </c>
      <c r="D1795" s="54"/>
      <c r="F1795" s="89"/>
      <c r="G1795" s="95" t="s">
        <v>430</v>
      </c>
      <c r="H1795" s="559">
        <f t="shared" si="1047"/>
        <v>0</v>
      </c>
      <c r="I1795" s="569">
        <f t="shared" ref="I1795:K1795" si="1062">I1796+I1797</f>
        <v>0</v>
      </c>
      <c r="J1795" s="569">
        <f t="shared" si="1062"/>
        <v>0</v>
      </c>
      <c r="K1795" s="569">
        <f t="shared" si="1062"/>
        <v>0</v>
      </c>
      <c r="L1795" s="569">
        <f t="shared" ref="L1795:N1795" si="1063">L1796+L1797</f>
        <v>0</v>
      </c>
      <c r="M1795" s="569">
        <f t="shared" si="1063"/>
        <v>0</v>
      </c>
      <c r="N1795" s="142">
        <f t="shared" si="1063"/>
        <v>0</v>
      </c>
      <c r="O1795" s="60" t="s">
        <v>71</v>
      </c>
      <c r="Q1795" s="49" t="s">
        <v>47</v>
      </c>
    </row>
    <row r="1796" spans="2:17" ht="20.25" customHeight="1">
      <c r="B1796" s="50" t="e">
        <f>IF((#REF!+#REF!+H1796)&lt;&gt;0,"a","b")</f>
        <v>#REF!</v>
      </c>
      <c r="C1796" s="54">
        <v>6</v>
      </c>
      <c r="D1796" s="54"/>
      <c r="F1796" s="89"/>
      <c r="G1796" s="109" t="s">
        <v>431</v>
      </c>
      <c r="H1796" s="558">
        <f t="shared" si="1047"/>
        <v>0</v>
      </c>
      <c r="I1796" s="557"/>
      <c r="J1796" s="557"/>
      <c r="K1796" s="557"/>
      <c r="L1796" s="557"/>
      <c r="M1796" s="557"/>
      <c r="N1796" s="158"/>
      <c r="Q1796" s="49" t="s">
        <v>47</v>
      </c>
    </row>
    <row r="1797" spans="2:17" ht="20.25" customHeight="1">
      <c r="B1797" s="50" t="e">
        <f>IF((#REF!+#REF!+H1797)&lt;&gt;0,"a","b")</f>
        <v>#REF!</v>
      </c>
      <c r="C1797" s="54">
        <v>6</v>
      </c>
      <c r="D1797" s="54"/>
      <c r="F1797" s="89"/>
      <c r="G1797" s="109" t="s">
        <v>432</v>
      </c>
      <c r="H1797" s="558">
        <f t="shared" si="1047"/>
        <v>0</v>
      </c>
      <c r="I1797" s="557"/>
      <c r="J1797" s="557"/>
      <c r="K1797" s="557"/>
      <c r="L1797" s="557"/>
      <c r="M1797" s="557"/>
      <c r="N1797" s="158"/>
      <c r="Q1797" s="49" t="s">
        <v>47</v>
      </c>
    </row>
    <row r="1798" spans="2:17" ht="30.75" customHeight="1">
      <c r="B1798" s="50" t="e">
        <f>IF((#REF!+#REF!+H1798)&lt;&gt;0,"a","b")</f>
        <v>#REF!</v>
      </c>
      <c r="C1798" s="54">
        <v>3</v>
      </c>
      <c r="D1798" s="54"/>
      <c r="F1798" s="89"/>
      <c r="G1798" s="108" t="s">
        <v>433</v>
      </c>
      <c r="H1798" s="559">
        <f t="shared" si="1047"/>
        <v>0</v>
      </c>
      <c r="I1798" s="570">
        <f t="shared" ref="I1798:K1798" si="1064">I1799+I1800</f>
        <v>0</v>
      </c>
      <c r="J1798" s="570">
        <f t="shared" si="1064"/>
        <v>0</v>
      </c>
      <c r="K1798" s="570">
        <f t="shared" si="1064"/>
        <v>0</v>
      </c>
      <c r="L1798" s="570">
        <f t="shared" ref="L1798:N1798" si="1065">L1799+L1800</f>
        <v>0</v>
      </c>
      <c r="M1798" s="570">
        <f t="shared" si="1065"/>
        <v>0</v>
      </c>
      <c r="N1798" s="140">
        <f t="shared" si="1065"/>
        <v>0</v>
      </c>
      <c r="O1798" s="60" t="s">
        <v>71</v>
      </c>
      <c r="Q1798" s="49" t="s">
        <v>47</v>
      </c>
    </row>
    <row r="1799" spans="2:17" ht="30.75" customHeight="1">
      <c r="B1799" s="50" t="e">
        <f>IF((#REF!+#REF!+H1799)&lt;&gt;0,"a","b")</f>
        <v>#REF!</v>
      </c>
      <c r="C1799" s="54">
        <v>4</v>
      </c>
      <c r="D1799" s="54"/>
      <c r="F1799" s="89"/>
      <c r="G1799" s="93" t="s">
        <v>434</v>
      </c>
      <c r="H1799" s="558">
        <f t="shared" si="1047"/>
        <v>0</v>
      </c>
      <c r="I1799" s="555"/>
      <c r="J1799" s="555"/>
      <c r="K1799" s="555"/>
      <c r="L1799" s="555"/>
      <c r="M1799" s="555"/>
      <c r="N1799" s="153"/>
      <c r="Q1799" s="49" t="s">
        <v>47</v>
      </c>
    </row>
    <row r="1800" spans="2:17" ht="30.75" customHeight="1">
      <c r="B1800" s="50" t="e">
        <f>IF((#REF!+#REF!+H1800)&lt;&gt;0,"a","b")</f>
        <v>#REF!</v>
      </c>
      <c r="C1800" s="54">
        <v>4</v>
      </c>
      <c r="D1800" s="54"/>
      <c r="F1800" s="89"/>
      <c r="G1800" s="93" t="s">
        <v>435</v>
      </c>
      <c r="H1800" s="559">
        <f t="shared" si="1047"/>
        <v>0</v>
      </c>
      <c r="I1800" s="567">
        <f t="shared" ref="I1800:K1800" si="1066">I1801+I1802+I1803+I1804</f>
        <v>0</v>
      </c>
      <c r="J1800" s="567">
        <f t="shared" si="1066"/>
        <v>0</v>
      </c>
      <c r="K1800" s="567">
        <f t="shared" si="1066"/>
        <v>0</v>
      </c>
      <c r="L1800" s="567">
        <f t="shared" ref="L1800:N1800" si="1067">L1801+L1802+L1803+L1804</f>
        <v>0</v>
      </c>
      <c r="M1800" s="567">
        <f t="shared" si="1067"/>
        <v>0</v>
      </c>
      <c r="N1800" s="137">
        <f t="shared" si="1067"/>
        <v>0</v>
      </c>
      <c r="O1800" s="60" t="s">
        <v>71</v>
      </c>
      <c r="Q1800" s="49" t="s">
        <v>47</v>
      </c>
    </row>
    <row r="1801" spans="2:17" ht="30.75" customHeight="1">
      <c r="B1801" s="50" t="e">
        <f>IF((#REF!+#REF!+H1801)&lt;&gt;0,"a","b")</f>
        <v>#REF!</v>
      </c>
      <c r="C1801" s="54">
        <v>5</v>
      </c>
      <c r="D1801" s="54"/>
      <c r="F1801" s="89"/>
      <c r="G1801" s="95" t="s">
        <v>436</v>
      </c>
      <c r="H1801" s="558">
        <f t="shared" si="1047"/>
        <v>0</v>
      </c>
      <c r="I1801" s="554"/>
      <c r="J1801" s="554"/>
      <c r="K1801" s="554"/>
      <c r="L1801" s="554"/>
      <c r="M1801" s="554"/>
      <c r="N1801" s="154"/>
      <c r="Q1801" s="49" t="s">
        <v>47</v>
      </c>
    </row>
    <row r="1802" spans="2:17" ht="20.25" customHeight="1">
      <c r="B1802" s="50" t="e">
        <f>IF((#REF!+#REF!+H1802)&lt;&gt;0,"a","b")</f>
        <v>#REF!</v>
      </c>
      <c r="C1802" s="54">
        <v>5</v>
      </c>
      <c r="D1802" s="54"/>
      <c r="F1802" s="89"/>
      <c r="G1802" s="95" t="s">
        <v>437</v>
      </c>
      <c r="H1802" s="552">
        <f t="shared" si="1047"/>
        <v>0</v>
      </c>
      <c r="I1802" s="554"/>
      <c r="J1802" s="554"/>
      <c r="K1802" s="554"/>
      <c r="L1802" s="554"/>
      <c r="M1802" s="554"/>
      <c r="N1802" s="154"/>
      <c r="Q1802" s="49" t="s">
        <v>47</v>
      </c>
    </row>
    <row r="1803" spans="2:17" ht="20.25" customHeight="1">
      <c r="B1803" s="50" t="e">
        <f>IF((#REF!+#REF!+H1803)&lt;&gt;0,"a","b")</f>
        <v>#REF!</v>
      </c>
      <c r="C1803" s="54">
        <v>5</v>
      </c>
      <c r="D1803" s="54"/>
      <c r="F1803" s="89"/>
      <c r="G1803" s="95" t="s">
        <v>438</v>
      </c>
      <c r="H1803" s="552">
        <f t="shared" si="1047"/>
        <v>0</v>
      </c>
      <c r="I1803" s="554"/>
      <c r="J1803" s="554"/>
      <c r="K1803" s="554"/>
      <c r="L1803" s="554"/>
      <c r="M1803" s="554"/>
      <c r="N1803" s="154"/>
      <c r="Q1803" s="49" t="s">
        <v>47</v>
      </c>
    </row>
    <row r="1804" spans="2:17" ht="20.25" customHeight="1">
      <c r="B1804" s="50" t="e">
        <f>IF((#REF!+#REF!+H1804)&lt;&gt;0,"a","b")</f>
        <v>#REF!</v>
      </c>
      <c r="C1804" s="54">
        <v>5</v>
      </c>
      <c r="D1804" s="54"/>
      <c r="F1804" s="89"/>
      <c r="G1804" s="95" t="s">
        <v>307</v>
      </c>
      <c r="H1804" s="552">
        <f t="shared" si="1047"/>
        <v>0</v>
      </c>
      <c r="I1804" s="554"/>
      <c r="J1804" s="554"/>
      <c r="K1804" s="554"/>
      <c r="L1804" s="554"/>
      <c r="M1804" s="554"/>
      <c r="N1804" s="154"/>
      <c r="Q1804" s="49" t="s">
        <v>47</v>
      </c>
    </row>
    <row r="1805" spans="2:17" ht="20.25" customHeight="1">
      <c r="B1805" s="50" t="e">
        <f>IF((#REF!+#REF!+H1805)&lt;&gt;0,"a","b")</f>
        <v>#REF!</v>
      </c>
      <c r="C1805" s="54">
        <v>3</v>
      </c>
      <c r="D1805" s="54"/>
      <c r="F1805" s="89"/>
      <c r="G1805" s="108" t="s">
        <v>439</v>
      </c>
      <c r="H1805" s="561">
        <f t="shared" si="1047"/>
        <v>0</v>
      </c>
      <c r="I1805" s="562"/>
      <c r="J1805" s="562"/>
      <c r="K1805" s="562"/>
      <c r="L1805" s="562"/>
      <c r="M1805" s="562"/>
      <c r="N1805" s="161"/>
      <c r="Q1805" s="49" t="s">
        <v>47</v>
      </c>
    </row>
    <row r="1806" spans="2:17" ht="20.25" customHeight="1">
      <c r="B1806" s="50" t="e">
        <f>IF((#REF!+#REF!+H1806)&lt;&gt;0,"a","b")</f>
        <v>#REF!</v>
      </c>
      <c r="C1806" s="54">
        <v>3</v>
      </c>
      <c r="D1806" s="54"/>
      <c r="F1806" s="89"/>
      <c r="G1806" s="108" t="s">
        <v>440</v>
      </c>
      <c r="H1806" s="571">
        <f t="shared" si="1047"/>
        <v>0</v>
      </c>
      <c r="I1806" s="570">
        <f t="shared" ref="I1806:K1806" si="1068">I1807+I1808+I1809+I1812</f>
        <v>0</v>
      </c>
      <c r="J1806" s="570">
        <f t="shared" si="1068"/>
        <v>0</v>
      </c>
      <c r="K1806" s="570">
        <f t="shared" si="1068"/>
        <v>0</v>
      </c>
      <c r="L1806" s="570">
        <f t="shared" ref="L1806:N1806" si="1069">L1807+L1808+L1809+L1812</f>
        <v>0</v>
      </c>
      <c r="M1806" s="570">
        <f t="shared" si="1069"/>
        <v>0</v>
      </c>
      <c r="N1806" s="140">
        <f t="shared" si="1069"/>
        <v>0</v>
      </c>
      <c r="O1806" s="60" t="s">
        <v>71</v>
      </c>
      <c r="Q1806" s="49" t="s">
        <v>47</v>
      </c>
    </row>
    <row r="1807" spans="2:17" ht="30.75" customHeight="1">
      <c r="B1807" s="50" t="e">
        <f>IF((#REF!+#REF!+H1807)&lt;&gt;0,"a","b")</f>
        <v>#REF!</v>
      </c>
      <c r="C1807" s="54">
        <v>4</v>
      </c>
      <c r="D1807" s="54"/>
      <c r="F1807" s="89"/>
      <c r="G1807" s="93" t="s">
        <v>441</v>
      </c>
      <c r="H1807" s="558">
        <f t="shared" si="1047"/>
        <v>0</v>
      </c>
      <c r="I1807" s="555"/>
      <c r="J1807" s="555"/>
      <c r="K1807" s="555"/>
      <c r="L1807" s="555"/>
      <c r="M1807" s="555"/>
      <c r="N1807" s="153"/>
      <c r="O1807" s="60"/>
      <c r="Q1807" s="49" t="s">
        <v>47</v>
      </c>
    </row>
    <row r="1808" spans="2:17" ht="20.25" customHeight="1">
      <c r="B1808" s="50" t="e">
        <f>IF((#REF!+#REF!+H1808)&lt;&gt;0,"a","b")</f>
        <v>#REF!</v>
      </c>
      <c r="C1808" s="54">
        <v>4</v>
      </c>
      <c r="D1808" s="54"/>
      <c r="F1808" s="89"/>
      <c r="G1808" s="93" t="s">
        <v>442</v>
      </c>
      <c r="H1808" s="558">
        <f t="shared" si="1047"/>
        <v>0</v>
      </c>
      <c r="I1808" s="555"/>
      <c r="J1808" s="555"/>
      <c r="K1808" s="555"/>
      <c r="L1808" s="555"/>
      <c r="M1808" s="555"/>
      <c r="N1808" s="153"/>
      <c r="O1808" s="60"/>
      <c r="Q1808" s="49" t="s">
        <v>47</v>
      </c>
    </row>
    <row r="1809" spans="2:17" ht="20.25" customHeight="1">
      <c r="B1809" s="50" t="e">
        <f>IF((#REF!+#REF!+H1809)&lt;&gt;0,"a","b")</f>
        <v>#REF!</v>
      </c>
      <c r="C1809" s="54">
        <v>4</v>
      </c>
      <c r="D1809" s="54"/>
      <c r="F1809" s="89"/>
      <c r="G1809" s="93" t="s">
        <v>443</v>
      </c>
      <c r="H1809" s="559">
        <f t="shared" si="1047"/>
        <v>0</v>
      </c>
      <c r="I1809" s="567">
        <f t="shared" ref="I1809:K1809" si="1070">I1810+I1811</f>
        <v>0</v>
      </c>
      <c r="J1809" s="567">
        <f t="shared" si="1070"/>
        <v>0</v>
      </c>
      <c r="K1809" s="567">
        <f t="shared" si="1070"/>
        <v>0</v>
      </c>
      <c r="L1809" s="567">
        <f t="shared" ref="L1809:N1809" si="1071">L1810+L1811</f>
        <v>0</v>
      </c>
      <c r="M1809" s="567">
        <f t="shared" si="1071"/>
        <v>0</v>
      </c>
      <c r="N1809" s="137">
        <f t="shared" si="1071"/>
        <v>0</v>
      </c>
      <c r="O1809" s="60" t="s">
        <v>71</v>
      </c>
      <c r="Q1809" s="49" t="s">
        <v>47</v>
      </c>
    </row>
    <row r="1810" spans="2:17" ht="30.75" customHeight="1">
      <c r="B1810" s="50" t="e">
        <f>IF((#REF!+#REF!+H1810)&lt;&gt;0,"a","b")</f>
        <v>#REF!</v>
      </c>
      <c r="C1810" s="54">
        <v>5</v>
      </c>
      <c r="D1810" s="54"/>
      <c r="F1810" s="89"/>
      <c r="G1810" s="95" t="s">
        <v>444</v>
      </c>
      <c r="H1810" s="552">
        <f t="shared" si="1047"/>
        <v>0</v>
      </c>
      <c r="I1810" s="554"/>
      <c r="J1810" s="554"/>
      <c r="K1810" s="554"/>
      <c r="L1810" s="554"/>
      <c r="M1810" s="554"/>
      <c r="N1810" s="154"/>
      <c r="Q1810" s="49" t="s">
        <v>47</v>
      </c>
    </row>
    <row r="1811" spans="2:17" ht="20.25" customHeight="1">
      <c r="B1811" s="50" t="e">
        <f>IF((#REF!+#REF!+H1811)&lt;&gt;0,"a","b")</f>
        <v>#REF!</v>
      </c>
      <c r="C1811" s="54">
        <v>5</v>
      </c>
      <c r="D1811" s="54"/>
      <c r="F1811" s="89"/>
      <c r="G1811" s="95" t="s">
        <v>445</v>
      </c>
      <c r="H1811" s="552">
        <f t="shared" ref="H1811:H1874" si="1072">I1811+J1811</f>
        <v>0</v>
      </c>
      <c r="I1811" s="554"/>
      <c r="J1811" s="554"/>
      <c r="K1811" s="554"/>
      <c r="L1811" s="554"/>
      <c r="M1811" s="554"/>
      <c r="N1811" s="154"/>
      <c r="Q1811" s="49" t="s">
        <v>47</v>
      </c>
    </row>
    <row r="1812" spans="2:17" ht="20.25" customHeight="1">
      <c r="B1812" s="50" t="e">
        <f>IF((#REF!+#REF!+H1812)&lt;&gt;0,"a","b")</f>
        <v>#REF!</v>
      </c>
      <c r="C1812" s="54">
        <v>4</v>
      </c>
      <c r="D1812" s="54"/>
      <c r="F1812" s="89"/>
      <c r="G1812" s="93" t="s">
        <v>446</v>
      </c>
      <c r="H1812" s="558">
        <f t="shared" si="1072"/>
        <v>0</v>
      </c>
      <c r="I1812" s="555"/>
      <c r="J1812" s="555"/>
      <c r="K1812" s="555"/>
      <c r="L1812" s="555"/>
      <c r="M1812" s="555"/>
      <c r="N1812" s="153"/>
      <c r="Q1812" s="49" t="s">
        <v>47</v>
      </c>
    </row>
    <row r="1813" spans="2:17" ht="20.25" customHeight="1">
      <c r="B1813" s="50" t="e">
        <f>IF((#REF!+#REF!+H1813)&lt;&gt;0,"a","b")</f>
        <v>#REF!</v>
      </c>
      <c r="C1813" s="54">
        <v>2</v>
      </c>
      <c r="D1813" s="68" t="s">
        <v>558</v>
      </c>
      <c r="F1813" s="127"/>
      <c r="G1813" s="117" t="s">
        <v>447</v>
      </c>
      <c r="H1813" s="572">
        <f t="shared" si="1072"/>
        <v>0</v>
      </c>
      <c r="I1813" s="573">
        <f t="shared" ref="I1813:K1813" si="1073">I1814+I1821+I1828</f>
        <v>0</v>
      </c>
      <c r="J1813" s="573">
        <f t="shared" si="1073"/>
        <v>0</v>
      </c>
      <c r="K1813" s="573">
        <f t="shared" si="1073"/>
        <v>0</v>
      </c>
      <c r="L1813" s="573">
        <f t="shared" ref="L1813:N1813" si="1074">L1814+L1821+L1828</f>
        <v>0</v>
      </c>
      <c r="M1813" s="573">
        <f t="shared" si="1074"/>
        <v>0</v>
      </c>
      <c r="N1813" s="149">
        <f t="shared" si="1074"/>
        <v>0</v>
      </c>
      <c r="O1813" s="60" t="s">
        <v>71</v>
      </c>
    </row>
    <row r="1814" spans="2:17" ht="20.25" customHeight="1">
      <c r="B1814" s="50" t="e">
        <f>IF((#REF!+#REF!+H1814)&lt;&gt;0,"a","b")</f>
        <v>#REF!</v>
      </c>
      <c r="C1814" s="54">
        <v>3</v>
      </c>
      <c r="D1814" s="54"/>
      <c r="F1814" s="127"/>
      <c r="G1814" s="108" t="s">
        <v>448</v>
      </c>
      <c r="H1814" s="574">
        <f t="shared" si="1072"/>
        <v>0</v>
      </c>
      <c r="I1814" s="564">
        <f t="shared" ref="I1814:K1814" si="1075">SUM(I1815:I1820)</f>
        <v>0</v>
      </c>
      <c r="J1814" s="564">
        <f t="shared" si="1075"/>
        <v>0</v>
      </c>
      <c r="K1814" s="564">
        <f t="shared" si="1075"/>
        <v>0</v>
      </c>
      <c r="L1814" s="564">
        <f t="shared" ref="L1814:N1814" si="1076">SUM(L1815:L1820)</f>
        <v>0</v>
      </c>
      <c r="M1814" s="564">
        <f t="shared" si="1076"/>
        <v>0</v>
      </c>
      <c r="N1814" s="159">
        <f t="shared" si="1076"/>
        <v>0</v>
      </c>
      <c r="O1814" s="60" t="s">
        <v>71</v>
      </c>
    </row>
    <row r="1815" spans="2:17" ht="20.25" customHeight="1">
      <c r="B1815" s="50" t="e">
        <f>IF((#REF!+#REF!+H1815)&lt;&gt;0,"a","b")</f>
        <v>#REF!</v>
      </c>
      <c r="C1815" s="54">
        <v>4</v>
      </c>
      <c r="D1815" s="54"/>
      <c r="F1815" s="127"/>
      <c r="G1815" s="93" t="s">
        <v>449</v>
      </c>
      <c r="H1815" s="575">
        <f t="shared" si="1072"/>
        <v>0</v>
      </c>
      <c r="I1815" s="555"/>
      <c r="J1815" s="555"/>
      <c r="K1815" s="555"/>
      <c r="L1815" s="555"/>
      <c r="M1815" s="555"/>
      <c r="N1815" s="153"/>
    </row>
    <row r="1816" spans="2:17" ht="20.25" customHeight="1">
      <c r="B1816" s="50" t="e">
        <f>IF((#REF!+#REF!+H1816)&lt;&gt;0,"a","b")</f>
        <v>#REF!</v>
      </c>
      <c r="C1816" s="54">
        <v>4</v>
      </c>
      <c r="D1816" s="54"/>
      <c r="F1816" s="127"/>
      <c r="G1816" s="93" t="s">
        <v>450</v>
      </c>
      <c r="H1816" s="575">
        <f t="shared" si="1072"/>
        <v>0</v>
      </c>
      <c r="I1816" s="555"/>
      <c r="J1816" s="555"/>
      <c r="K1816" s="555"/>
      <c r="L1816" s="555"/>
      <c r="M1816" s="555"/>
      <c r="N1816" s="153"/>
    </row>
    <row r="1817" spans="2:17" ht="20.25" customHeight="1">
      <c r="B1817" s="50" t="e">
        <f>IF((#REF!+#REF!+H1817)&lt;&gt;0,"a","b")</f>
        <v>#REF!</v>
      </c>
      <c r="C1817" s="54">
        <v>4</v>
      </c>
      <c r="D1817" s="54"/>
      <c r="F1817" s="127"/>
      <c r="G1817" s="93" t="s">
        <v>305</v>
      </c>
      <c r="H1817" s="575">
        <f t="shared" si="1072"/>
        <v>0</v>
      </c>
      <c r="I1817" s="555"/>
      <c r="J1817" s="555"/>
      <c r="K1817" s="555"/>
      <c r="L1817" s="555"/>
      <c r="M1817" s="555"/>
      <c r="N1817" s="153"/>
    </row>
    <row r="1818" spans="2:17" ht="20.25" customHeight="1">
      <c r="B1818" s="50" t="e">
        <f>IF((#REF!+#REF!+H1818)&lt;&gt;0,"a","b")</f>
        <v>#REF!</v>
      </c>
      <c r="C1818" s="54">
        <v>4</v>
      </c>
      <c r="D1818" s="54"/>
      <c r="F1818" s="127"/>
      <c r="G1818" s="93" t="s">
        <v>451</v>
      </c>
      <c r="H1818" s="575">
        <f t="shared" si="1072"/>
        <v>0</v>
      </c>
      <c r="I1818" s="555"/>
      <c r="J1818" s="555"/>
      <c r="K1818" s="555"/>
      <c r="L1818" s="555"/>
      <c r="M1818" s="555"/>
      <c r="N1818" s="153"/>
    </row>
    <row r="1819" spans="2:17" ht="20.25" customHeight="1">
      <c r="B1819" s="50" t="e">
        <f>IF((#REF!+#REF!+H1819)&lt;&gt;0,"a","b")</f>
        <v>#REF!</v>
      </c>
      <c r="C1819" s="54">
        <v>4</v>
      </c>
      <c r="D1819" s="54"/>
      <c r="F1819" s="127"/>
      <c r="G1819" s="93" t="s">
        <v>452</v>
      </c>
      <c r="H1819" s="575">
        <f t="shared" si="1072"/>
        <v>0</v>
      </c>
      <c r="I1819" s="555"/>
      <c r="J1819" s="555"/>
      <c r="K1819" s="555"/>
      <c r="L1819" s="555"/>
      <c r="M1819" s="555"/>
      <c r="N1819" s="153"/>
    </row>
    <row r="1820" spans="2:17" ht="20.25" customHeight="1">
      <c r="B1820" s="50" t="e">
        <f>IF((#REF!+#REF!+H1820)&lt;&gt;0,"a","b")</f>
        <v>#REF!</v>
      </c>
      <c r="C1820" s="54">
        <v>4</v>
      </c>
      <c r="D1820" s="54"/>
      <c r="F1820" s="127"/>
      <c r="G1820" s="93" t="s">
        <v>453</v>
      </c>
      <c r="H1820" s="575">
        <f t="shared" si="1072"/>
        <v>0</v>
      </c>
      <c r="I1820" s="555"/>
      <c r="J1820" s="555"/>
      <c r="K1820" s="555"/>
      <c r="L1820" s="555"/>
      <c r="M1820" s="555"/>
      <c r="N1820" s="153"/>
    </row>
    <row r="1821" spans="2:17" ht="20.25" customHeight="1">
      <c r="B1821" s="50" t="e">
        <f>IF((#REF!+#REF!+H1821)&lt;&gt;0,"a","b")</f>
        <v>#REF!</v>
      </c>
      <c r="C1821" s="54">
        <v>3</v>
      </c>
      <c r="D1821" s="54"/>
      <c r="F1821" s="127"/>
      <c r="G1821" s="108" t="s">
        <v>304</v>
      </c>
      <c r="H1821" s="574">
        <f t="shared" si="1072"/>
        <v>0</v>
      </c>
      <c r="I1821" s="564">
        <f t="shared" ref="I1821:K1821" si="1077">SUM(I1822:I1827)</f>
        <v>0</v>
      </c>
      <c r="J1821" s="564">
        <f t="shared" si="1077"/>
        <v>0</v>
      </c>
      <c r="K1821" s="564">
        <f t="shared" si="1077"/>
        <v>0</v>
      </c>
      <c r="L1821" s="564">
        <f t="shared" ref="L1821:N1821" si="1078">SUM(L1822:L1827)</f>
        <v>0</v>
      </c>
      <c r="M1821" s="564">
        <f t="shared" si="1078"/>
        <v>0</v>
      </c>
      <c r="N1821" s="159">
        <f t="shared" si="1078"/>
        <v>0</v>
      </c>
      <c r="O1821" s="60" t="s">
        <v>71</v>
      </c>
    </row>
    <row r="1822" spans="2:17" ht="20.25" customHeight="1">
      <c r="B1822" s="50" t="e">
        <f>IF((#REF!+#REF!+H1822)&lt;&gt;0,"a","b")</f>
        <v>#REF!</v>
      </c>
      <c r="C1822" s="54">
        <v>4</v>
      </c>
      <c r="D1822" s="54"/>
      <c r="F1822" s="127"/>
      <c r="G1822" s="93" t="s">
        <v>449</v>
      </c>
      <c r="H1822" s="575">
        <f t="shared" si="1072"/>
        <v>0</v>
      </c>
      <c r="I1822" s="555"/>
      <c r="J1822" s="555"/>
      <c r="K1822" s="555"/>
      <c r="L1822" s="555"/>
      <c r="M1822" s="555"/>
      <c r="N1822" s="153"/>
    </row>
    <row r="1823" spans="2:17" ht="20.25" customHeight="1">
      <c r="B1823" s="50" t="e">
        <f>IF((#REF!+#REF!+H1823)&lt;&gt;0,"a","b")</f>
        <v>#REF!</v>
      </c>
      <c r="C1823" s="54">
        <v>4</v>
      </c>
      <c r="D1823" s="54"/>
      <c r="F1823" s="127"/>
      <c r="G1823" s="93" t="s">
        <v>450</v>
      </c>
      <c r="H1823" s="575">
        <f t="shared" si="1072"/>
        <v>0</v>
      </c>
      <c r="I1823" s="555"/>
      <c r="J1823" s="555"/>
      <c r="K1823" s="555"/>
      <c r="L1823" s="555"/>
      <c r="M1823" s="555"/>
      <c r="N1823" s="153"/>
    </row>
    <row r="1824" spans="2:17" ht="20.25" customHeight="1">
      <c r="B1824" s="50" t="e">
        <f>IF((#REF!+#REF!+H1824)&lt;&gt;0,"a","b")</f>
        <v>#REF!</v>
      </c>
      <c r="C1824" s="54">
        <v>4</v>
      </c>
      <c r="D1824" s="54"/>
      <c r="F1824" s="127"/>
      <c r="G1824" s="93" t="s">
        <v>305</v>
      </c>
      <c r="H1824" s="575">
        <f t="shared" si="1072"/>
        <v>0</v>
      </c>
      <c r="I1824" s="555"/>
      <c r="J1824" s="555"/>
      <c r="K1824" s="555"/>
      <c r="L1824" s="555"/>
      <c r="M1824" s="555"/>
      <c r="N1824" s="153"/>
    </row>
    <row r="1825" spans="2:15" ht="20.25" customHeight="1">
      <c r="B1825" s="50" t="e">
        <f>IF((#REF!+#REF!+H1825)&lt;&gt;0,"a","b")</f>
        <v>#REF!</v>
      </c>
      <c r="C1825" s="54">
        <v>4</v>
      </c>
      <c r="D1825" s="54"/>
      <c r="F1825" s="127"/>
      <c r="G1825" s="93" t="s">
        <v>454</v>
      </c>
      <c r="H1825" s="575">
        <f t="shared" si="1072"/>
        <v>0</v>
      </c>
      <c r="I1825" s="555"/>
      <c r="J1825" s="555"/>
      <c r="K1825" s="555"/>
      <c r="L1825" s="555"/>
      <c r="M1825" s="555"/>
      <c r="N1825" s="153"/>
    </row>
    <row r="1826" spans="2:15" ht="20.25" customHeight="1">
      <c r="B1826" s="50" t="e">
        <f>IF((#REF!+#REF!+H1826)&lt;&gt;0,"a","b")</f>
        <v>#REF!</v>
      </c>
      <c r="C1826" s="54">
        <v>4</v>
      </c>
      <c r="D1826" s="54"/>
      <c r="F1826" s="127"/>
      <c r="G1826" s="93" t="s">
        <v>452</v>
      </c>
      <c r="H1826" s="575">
        <f t="shared" si="1072"/>
        <v>0</v>
      </c>
      <c r="I1826" s="555"/>
      <c r="J1826" s="555"/>
      <c r="K1826" s="555"/>
      <c r="L1826" s="555"/>
      <c r="M1826" s="555"/>
      <c r="N1826" s="153"/>
    </row>
    <row r="1827" spans="2:15" ht="20.25" customHeight="1">
      <c r="B1827" s="50" t="e">
        <f>IF((#REF!+#REF!+H1827)&lt;&gt;0,"a","b")</f>
        <v>#REF!</v>
      </c>
      <c r="C1827" s="54">
        <v>4</v>
      </c>
      <c r="D1827" s="54"/>
      <c r="F1827" s="127"/>
      <c r="G1827" s="93" t="s">
        <v>453</v>
      </c>
      <c r="H1827" s="575">
        <f t="shared" si="1072"/>
        <v>0</v>
      </c>
      <c r="I1827" s="555"/>
      <c r="J1827" s="555"/>
      <c r="K1827" s="555"/>
      <c r="L1827" s="555"/>
      <c r="M1827" s="555"/>
      <c r="N1827" s="153"/>
    </row>
    <row r="1828" spans="2:15" ht="20.25" customHeight="1">
      <c r="B1828" s="50" t="e">
        <f>IF((#REF!+#REF!+H1828)&lt;&gt;0,"a","b")</f>
        <v>#REF!</v>
      </c>
      <c r="C1828" s="54">
        <v>3</v>
      </c>
      <c r="D1828" s="54"/>
      <c r="F1828" s="89"/>
      <c r="G1828" s="108" t="s">
        <v>306</v>
      </c>
      <c r="H1828" s="576">
        <f t="shared" si="1072"/>
        <v>0</v>
      </c>
      <c r="I1828" s="562"/>
      <c r="J1828" s="562"/>
      <c r="K1828" s="562"/>
      <c r="L1828" s="562"/>
      <c r="M1828" s="562"/>
      <c r="N1828" s="166"/>
    </row>
    <row r="1829" spans="2:15" ht="20.25" customHeight="1">
      <c r="B1829" s="50" t="e">
        <f>IF((#REF!+#REF!+H1829)&lt;&gt;0,"a","b")</f>
        <v>#REF!</v>
      </c>
      <c r="C1829" s="54">
        <v>2</v>
      </c>
      <c r="D1829" s="68" t="s">
        <v>559</v>
      </c>
      <c r="F1829" s="89"/>
      <c r="G1829" s="117" t="s">
        <v>455</v>
      </c>
      <c r="H1829" s="572">
        <f t="shared" si="1072"/>
        <v>0</v>
      </c>
      <c r="I1829" s="573">
        <f t="shared" ref="I1829:K1829" si="1079">I1830+I1838</f>
        <v>0</v>
      </c>
      <c r="J1829" s="573">
        <f t="shared" si="1079"/>
        <v>0</v>
      </c>
      <c r="K1829" s="573">
        <f t="shared" si="1079"/>
        <v>0</v>
      </c>
      <c r="L1829" s="573">
        <f t="shared" ref="L1829:N1829" si="1080">L1830+L1838</f>
        <v>0</v>
      </c>
      <c r="M1829" s="573">
        <f t="shared" si="1080"/>
        <v>0</v>
      </c>
      <c r="N1829" s="149">
        <f t="shared" si="1080"/>
        <v>0</v>
      </c>
      <c r="O1829" s="60" t="s">
        <v>71</v>
      </c>
    </row>
    <row r="1830" spans="2:15" ht="20.25" customHeight="1">
      <c r="B1830" s="50" t="e">
        <f>IF((#REF!+#REF!+H1830)&lt;&gt;0,"a","b")</f>
        <v>#REF!</v>
      </c>
      <c r="C1830" s="54">
        <v>3</v>
      </c>
      <c r="D1830" s="54"/>
      <c r="F1830" s="89"/>
      <c r="G1830" s="108" t="s">
        <v>448</v>
      </c>
      <c r="H1830" s="574">
        <f t="shared" si="1072"/>
        <v>0</v>
      </c>
      <c r="I1830" s="564">
        <f t="shared" ref="I1830:K1830" si="1081">SUM(I1831:I1837)</f>
        <v>0</v>
      </c>
      <c r="J1830" s="564">
        <f t="shared" si="1081"/>
        <v>0</v>
      </c>
      <c r="K1830" s="564">
        <f t="shared" si="1081"/>
        <v>0</v>
      </c>
      <c r="L1830" s="564">
        <f t="shared" ref="L1830:N1830" si="1082">SUM(L1831:L1837)</f>
        <v>0</v>
      </c>
      <c r="M1830" s="564">
        <f t="shared" si="1082"/>
        <v>0</v>
      </c>
      <c r="N1830" s="159">
        <f t="shared" si="1082"/>
        <v>0</v>
      </c>
      <c r="O1830" s="60" t="s">
        <v>71</v>
      </c>
    </row>
    <row r="1831" spans="2:15" ht="20.25" customHeight="1">
      <c r="B1831" s="50" t="e">
        <f>IF((#REF!+#REF!+H1831)&lt;&gt;0,"a","b")</f>
        <v>#REF!</v>
      </c>
      <c r="C1831" s="54">
        <v>4</v>
      </c>
      <c r="D1831" s="54"/>
      <c r="F1831" s="89"/>
      <c r="G1831" s="93" t="s">
        <v>456</v>
      </c>
      <c r="H1831" s="575">
        <f t="shared" si="1072"/>
        <v>0</v>
      </c>
      <c r="I1831" s="555"/>
      <c r="J1831" s="555"/>
      <c r="K1831" s="555"/>
      <c r="L1831" s="555"/>
      <c r="M1831" s="555"/>
      <c r="N1831" s="153"/>
    </row>
    <row r="1832" spans="2:15" ht="20.25" customHeight="1">
      <c r="B1832" s="50" t="e">
        <f>IF((#REF!+#REF!+H1832)&lt;&gt;0,"a","b")</f>
        <v>#REF!</v>
      </c>
      <c r="C1832" s="54">
        <v>4</v>
      </c>
      <c r="D1832" s="54"/>
      <c r="F1832" s="89"/>
      <c r="G1832" s="93" t="s">
        <v>303</v>
      </c>
      <c r="H1832" s="575">
        <f t="shared" si="1072"/>
        <v>0</v>
      </c>
      <c r="I1832" s="555"/>
      <c r="J1832" s="555"/>
      <c r="K1832" s="555"/>
      <c r="L1832" s="555"/>
      <c r="M1832" s="555"/>
      <c r="N1832" s="153"/>
    </row>
    <row r="1833" spans="2:15" ht="20.25" customHeight="1">
      <c r="B1833" s="50" t="e">
        <f>IF((#REF!+#REF!+H1833)&lt;&gt;0,"a","b")</f>
        <v>#REF!</v>
      </c>
      <c r="C1833" s="54">
        <v>4</v>
      </c>
      <c r="D1833" s="54"/>
      <c r="F1833" s="89"/>
      <c r="G1833" s="93" t="s">
        <v>450</v>
      </c>
      <c r="H1833" s="575">
        <f t="shared" si="1072"/>
        <v>0</v>
      </c>
      <c r="I1833" s="555"/>
      <c r="J1833" s="555"/>
      <c r="K1833" s="555"/>
      <c r="L1833" s="555"/>
      <c r="M1833" s="555"/>
      <c r="N1833" s="153"/>
    </row>
    <row r="1834" spans="2:15" ht="30.75" customHeight="1">
      <c r="B1834" s="50" t="e">
        <f>IF((#REF!+#REF!+H1834)&lt;&gt;0,"a","b")</f>
        <v>#REF!</v>
      </c>
      <c r="C1834" s="54">
        <v>4</v>
      </c>
      <c r="D1834" s="54"/>
      <c r="F1834" s="89"/>
      <c r="G1834" s="93" t="s">
        <v>457</v>
      </c>
      <c r="H1834" s="575">
        <f t="shared" si="1072"/>
        <v>0</v>
      </c>
      <c r="I1834" s="555"/>
      <c r="J1834" s="555"/>
      <c r="K1834" s="555"/>
      <c r="L1834" s="555"/>
      <c r="M1834" s="555"/>
      <c r="N1834" s="153"/>
    </row>
    <row r="1835" spans="2:15" ht="20.25" customHeight="1">
      <c r="B1835" s="50" t="e">
        <f>IF((#REF!+#REF!+H1835)&lt;&gt;0,"a","b")</f>
        <v>#REF!</v>
      </c>
      <c r="C1835" s="54">
        <v>4</v>
      </c>
      <c r="D1835" s="54"/>
      <c r="F1835" s="89"/>
      <c r="G1835" s="93" t="s">
        <v>451</v>
      </c>
      <c r="H1835" s="575">
        <f t="shared" si="1072"/>
        <v>0</v>
      </c>
      <c r="I1835" s="555"/>
      <c r="J1835" s="555"/>
      <c r="K1835" s="555"/>
      <c r="L1835" s="555"/>
      <c r="M1835" s="555"/>
      <c r="N1835" s="153"/>
    </row>
    <row r="1836" spans="2:15" ht="20.25" customHeight="1">
      <c r="B1836" s="50" t="e">
        <f>IF((#REF!+#REF!+H1836)&lt;&gt;0,"a","b")</f>
        <v>#REF!</v>
      </c>
      <c r="C1836" s="54">
        <v>4</v>
      </c>
      <c r="D1836" s="54"/>
      <c r="F1836" s="89"/>
      <c r="G1836" s="93" t="s">
        <v>452</v>
      </c>
      <c r="H1836" s="575">
        <f t="shared" si="1072"/>
        <v>0</v>
      </c>
      <c r="I1836" s="555"/>
      <c r="J1836" s="555"/>
      <c r="K1836" s="555"/>
      <c r="L1836" s="555"/>
      <c r="M1836" s="555"/>
      <c r="N1836" s="153"/>
    </row>
    <row r="1837" spans="2:15" ht="20.25" customHeight="1">
      <c r="B1837" s="50" t="e">
        <f>IF((#REF!+#REF!+H1837)&lt;&gt;0,"a","b")</f>
        <v>#REF!</v>
      </c>
      <c r="C1837" s="54">
        <v>4</v>
      </c>
      <c r="D1837" s="54"/>
      <c r="F1837" s="89"/>
      <c r="G1837" s="93" t="s">
        <v>458</v>
      </c>
      <c r="H1837" s="575">
        <f t="shared" si="1072"/>
        <v>0</v>
      </c>
      <c r="I1837" s="562"/>
      <c r="J1837" s="562"/>
      <c r="K1837" s="562"/>
      <c r="L1837" s="562"/>
      <c r="M1837" s="562"/>
      <c r="N1837" s="166"/>
    </row>
    <row r="1838" spans="2:15" ht="20.25" customHeight="1">
      <c r="B1838" s="50" t="e">
        <f>IF((#REF!+#REF!+H1838)&lt;&gt;0,"a","b")</f>
        <v>#REF!</v>
      </c>
      <c r="C1838" s="54">
        <v>3</v>
      </c>
      <c r="D1838" s="54"/>
      <c r="F1838" s="89"/>
      <c r="G1838" s="108" t="s">
        <v>304</v>
      </c>
      <c r="H1838" s="574">
        <f t="shared" si="1072"/>
        <v>0</v>
      </c>
      <c r="I1838" s="564">
        <f t="shared" ref="I1838:K1838" si="1083">SUM(I1839:I1845)</f>
        <v>0</v>
      </c>
      <c r="J1838" s="564">
        <f t="shared" si="1083"/>
        <v>0</v>
      </c>
      <c r="K1838" s="564">
        <f t="shared" si="1083"/>
        <v>0</v>
      </c>
      <c r="L1838" s="564">
        <f t="shared" ref="L1838:N1838" si="1084">SUM(L1839:L1845)</f>
        <v>0</v>
      </c>
      <c r="M1838" s="564">
        <f t="shared" si="1084"/>
        <v>0</v>
      </c>
      <c r="N1838" s="159">
        <f t="shared" si="1084"/>
        <v>0</v>
      </c>
      <c r="O1838" s="60" t="s">
        <v>71</v>
      </c>
    </row>
    <row r="1839" spans="2:15" ht="20.25" customHeight="1">
      <c r="B1839" s="50" t="e">
        <f>IF((#REF!+#REF!+H1839)&lt;&gt;0,"a","b")</f>
        <v>#REF!</v>
      </c>
      <c r="C1839" s="54">
        <v>4</v>
      </c>
      <c r="D1839" s="54"/>
      <c r="F1839" s="89"/>
      <c r="G1839" s="93" t="s">
        <v>456</v>
      </c>
      <c r="H1839" s="575">
        <f t="shared" si="1072"/>
        <v>0</v>
      </c>
      <c r="I1839" s="555"/>
      <c r="J1839" s="555"/>
      <c r="K1839" s="555"/>
      <c r="L1839" s="555"/>
      <c r="M1839" s="555"/>
      <c r="N1839" s="153"/>
    </row>
    <row r="1840" spans="2:15" ht="20.25" customHeight="1">
      <c r="B1840" s="50" t="e">
        <f>IF((#REF!+#REF!+H1840)&lt;&gt;0,"a","b")</f>
        <v>#REF!</v>
      </c>
      <c r="C1840" s="54">
        <v>4</v>
      </c>
      <c r="D1840" s="54"/>
      <c r="F1840" s="89"/>
      <c r="G1840" s="93" t="s">
        <v>303</v>
      </c>
      <c r="H1840" s="575">
        <f t="shared" si="1072"/>
        <v>0</v>
      </c>
      <c r="I1840" s="555"/>
      <c r="J1840" s="555"/>
      <c r="K1840" s="555"/>
      <c r="L1840" s="555"/>
      <c r="M1840" s="555"/>
      <c r="N1840" s="153"/>
    </row>
    <row r="1841" spans="2:17" ht="20.25" customHeight="1">
      <c r="B1841" s="50" t="e">
        <f>IF((#REF!+#REF!+H1841)&lt;&gt;0,"a","b")</f>
        <v>#REF!</v>
      </c>
      <c r="C1841" s="54">
        <v>4</v>
      </c>
      <c r="D1841" s="54"/>
      <c r="F1841" s="89"/>
      <c r="G1841" s="93" t="s">
        <v>450</v>
      </c>
      <c r="H1841" s="575">
        <f t="shared" si="1072"/>
        <v>0</v>
      </c>
      <c r="I1841" s="555"/>
      <c r="J1841" s="555"/>
      <c r="K1841" s="555"/>
      <c r="L1841" s="555"/>
      <c r="M1841" s="555"/>
      <c r="N1841" s="153"/>
    </row>
    <row r="1842" spans="2:17" ht="30.75" customHeight="1">
      <c r="B1842" s="50" t="e">
        <f>IF((#REF!+#REF!+H1842)&lt;&gt;0,"a","b")</f>
        <v>#REF!</v>
      </c>
      <c r="C1842" s="54">
        <v>4</v>
      </c>
      <c r="D1842" s="54"/>
      <c r="F1842" s="89"/>
      <c r="G1842" s="93" t="s">
        <v>457</v>
      </c>
      <c r="H1842" s="575">
        <f t="shared" si="1072"/>
        <v>0</v>
      </c>
      <c r="I1842" s="555"/>
      <c r="J1842" s="555"/>
      <c r="K1842" s="555"/>
      <c r="L1842" s="555"/>
      <c r="M1842" s="555"/>
      <c r="N1842" s="153"/>
    </row>
    <row r="1843" spans="2:17" ht="20.25" customHeight="1">
      <c r="B1843" s="50" t="e">
        <f>IF((#REF!+#REF!+H1843)&lt;&gt;0,"a","b")</f>
        <v>#REF!</v>
      </c>
      <c r="C1843" s="54">
        <v>4</v>
      </c>
      <c r="D1843" s="54"/>
      <c r="F1843" s="89"/>
      <c r="G1843" s="93" t="s">
        <v>459</v>
      </c>
      <c r="H1843" s="575">
        <f t="shared" si="1072"/>
        <v>0</v>
      </c>
      <c r="I1843" s="555"/>
      <c r="J1843" s="555"/>
      <c r="K1843" s="555"/>
      <c r="L1843" s="555"/>
      <c r="M1843" s="555"/>
      <c r="N1843" s="153"/>
    </row>
    <row r="1844" spans="2:17" ht="20.25" customHeight="1">
      <c r="B1844" s="50" t="e">
        <f>IF((#REF!+#REF!+H1844)&lt;&gt;0,"a","b")</f>
        <v>#REF!</v>
      </c>
      <c r="C1844" s="54">
        <v>4</v>
      </c>
      <c r="D1844" s="54"/>
      <c r="F1844" s="89"/>
      <c r="G1844" s="93" t="s">
        <v>452</v>
      </c>
      <c r="H1844" s="575">
        <f t="shared" si="1072"/>
        <v>0</v>
      </c>
      <c r="I1844" s="555"/>
      <c r="J1844" s="555"/>
      <c r="K1844" s="555"/>
      <c r="L1844" s="555"/>
      <c r="M1844" s="555"/>
      <c r="N1844" s="153"/>
    </row>
    <row r="1845" spans="2:17" ht="21" customHeight="1">
      <c r="B1845" s="50" t="e">
        <f>IF((#REF!+#REF!+H1845)&lt;&gt;0,"a","b")</f>
        <v>#REF!</v>
      </c>
      <c r="C1845" s="54">
        <v>4</v>
      </c>
      <c r="D1845" s="54"/>
      <c r="F1845" s="89"/>
      <c r="G1845" s="93" t="s">
        <v>458</v>
      </c>
      <c r="H1845" s="575">
        <f t="shared" si="1072"/>
        <v>0</v>
      </c>
      <c r="I1845" s="555"/>
      <c r="J1845" s="555"/>
      <c r="K1845" s="555"/>
      <c r="L1845" s="555"/>
      <c r="M1845" s="555"/>
      <c r="N1845" s="153"/>
    </row>
    <row r="1846" spans="2:17" ht="63" customHeight="1">
      <c r="B1846" s="50" t="e">
        <f>IF((#REF!+#REF!+H1846)&lt;&gt;0,"a","b")</f>
        <v>#REF!</v>
      </c>
      <c r="C1846" s="54">
        <v>1</v>
      </c>
      <c r="D1846" s="68" t="s">
        <v>560</v>
      </c>
      <c r="E1846" s="45"/>
      <c r="F1846" s="603" t="s">
        <v>2452</v>
      </c>
      <c r="G1846" s="115" t="s">
        <v>1958</v>
      </c>
      <c r="H1846" s="380">
        <f t="shared" ref="H1846:K1846" si="1085">H1848+H1980+H2043+H2059</f>
        <v>220.69499999999999</v>
      </c>
      <c r="I1846" s="380">
        <f t="shared" si="1085"/>
        <v>220.69499999999999</v>
      </c>
      <c r="J1846" s="380">
        <f t="shared" si="1085"/>
        <v>0</v>
      </c>
      <c r="K1846" s="380">
        <f t="shared" si="1085"/>
        <v>213.56400000000002</v>
      </c>
      <c r="L1846" s="380">
        <f t="shared" ref="L1846:N1846" si="1086">L1848+L1980+L2043+L2059</f>
        <v>206.55799999999999</v>
      </c>
      <c r="M1846" s="380">
        <f t="shared" si="1086"/>
        <v>199.55099999999999</v>
      </c>
      <c r="N1846" s="147">
        <f t="shared" si="1086"/>
        <v>0</v>
      </c>
      <c r="O1846" s="60" t="s">
        <v>71</v>
      </c>
      <c r="Q1846" s="55">
        <v>1</v>
      </c>
    </row>
    <row r="1847" spans="2:17" ht="21" customHeight="1">
      <c r="B1847" s="50" t="e">
        <f>IF((#REF!+#REF!+H1847)&lt;&gt;0,"a","b")</f>
        <v>#REF!</v>
      </c>
      <c r="C1847" s="54">
        <v>2</v>
      </c>
      <c r="D1847" s="68" t="s">
        <v>561</v>
      </c>
      <c r="F1847" s="123"/>
      <c r="G1847" s="124" t="s">
        <v>255</v>
      </c>
      <c r="H1847" s="577">
        <f t="shared" si="1072"/>
        <v>0</v>
      </c>
      <c r="I1847" s="551"/>
      <c r="J1847" s="551"/>
      <c r="K1847" s="551"/>
      <c r="L1847" s="551"/>
      <c r="M1847" s="551"/>
      <c r="N1847" s="148"/>
    </row>
    <row r="1848" spans="2:17" ht="20.25" customHeight="1">
      <c r="B1848" s="50" t="e">
        <f>IF((#REF!+#REF!+H1848)&lt;&gt;0,"a","b")</f>
        <v>#REF!</v>
      </c>
      <c r="C1848" s="54">
        <v>2</v>
      </c>
      <c r="D1848" s="68" t="s">
        <v>562</v>
      </c>
      <c r="E1848" s="45">
        <v>7016</v>
      </c>
      <c r="F1848" s="374"/>
      <c r="G1848" s="117" t="s">
        <v>256</v>
      </c>
      <c r="H1848" s="360">
        <f t="shared" si="1072"/>
        <v>143.911</v>
      </c>
      <c r="I1848" s="380">
        <f t="shared" ref="I1848:K1848" si="1087">I1849+I1860+I1928+I1936+I1937+I1947+I1957+I1927</f>
        <v>143.911</v>
      </c>
      <c r="J1848" s="380">
        <f t="shared" si="1087"/>
        <v>0</v>
      </c>
      <c r="K1848" s="380">
        <f t="shared" si="1087"/>
        <v>136.78</v>
      </c>
      <c r="L1848" s="380">
        <f t="shared" ref="L1848:N1848" si="1088">L1849+L1860+L1928+L1936+L1937+L1947+L1957+L1927</f>
        <v>129.774</v>
      </c>
      <c r="M1848" s="380">
        <f t="shared" si="1088"/>
        <v>122.767</v>
      </c>
      <c r="N1848" s="149">
        <f t="shared" si="1088"/>
        <v>0</v>
      </c>
      <c r="O1848" s="60" t="s">
        <v>71</v>
      </c>
    </row>
    <row r="1849" spans="2:17" ht="20.25" customHeight="1">
      <c r="B1849" s="50" t="e">
        <f>IF((#REF!+#REF!+H1849)&lt;&gt;0,"a","b")</f>
        <v>#REF!</v>
      </c>
      <c r="C1849" s="54">
        <v>31</v>
      </c>
      <c r="D1849" s="68" t="s">
        <v>563</v>
      </c>
      <c r="F1849" s="89"/>
      <c r="G1849" s="90" t="s">
        <v>257</v>
      </c>
      <c r="H1849" s="578">
        <f t="shared" si="1072"/>
        <v>0</v>
      </c>
      <c r="I1849" s="564">
        <f t="shared" ref="I1849:K1849" si="1089">I1850+I1859</f>
        <v>0</v>
      </c>
      <c r="J1849" s="564">
        <f t="shared" si="1089"/>
        <v>0</v>
      </c>
      <c r="K1849" s="564">
        <f t="shared" si="1089"/>
        <v>0</v>
      </c>
      <c r="L1849" s="564">
        <f t="shared" ref="L1849:N1849" si="1090">L1850+L1859</f>
        <v>0</v>
      </c>
      <c r="M1849" s="564">
        <f t="shared" si="1090"/>
        <v>0</v>
      </c>
      <c r="N1849" s="150">
        <f t="shared" si="1090"/>
        <v>0</v>
      </c>
      <c r="O1849" s="60" t="s">
        <v>71</v>
      </c>
    </row>
    <row r="1850" spans="2:17" ht="20.25" customHeight="1">
      <c r="B1850" s="50" t="e">
        <f>IF((#REF!+#REF!+H1850)&lt;&gt;0,"a","b")</f>
        <v>#REF!</v>
      </c>
      <c r="C1850" s="54">
        <v>4</v>
      </c>
      <c r="D1850" s="54"/>
      <c r="F1850" s="92"/>
      <c r="G1850" s="93" t="s">
        <v>258</v>
      </c>
      <c r="H1850" s="578">
        <f t="shared" si="1072"/>
        <v>0</v>
      </c>
      <c r="I1850" s="565">
        <f t="shared" ref="I1850:K1850" si="1091">I1851+I1858</f>
        <v>0</v>
      </c>
      <c r="J1850" s="565">
        <f t="shared" si="1091"/>
        <v>0</v>
      </c>
      <c r="K1850" s="565">
        <f t="shared" si="1091"/>
        <v>0</v>
      </c>
      <c r="L1850" s="565">
        <f t="shared" ref="L1850:N1850" si="1092">L1851+L1858</f>
        <v>0</v>
      </c>
      <c r="M1850" s="565">
        <f t="shared" si="1092"/>
        <v>0</v>
      </c>
      <c r="N1850" s="151">
        <f t="shared" si="1092"/>
        <v>0</v>
      </c>
      <c r="O1850" s="60" t="s">
        <v>71</v>
      </c>
    </row>
    <row r="1851" spans="2:17" ht="20.25" customHeight="1">
      <c r="B1851" s="50" t="e">
        <f>IF((#REF!+#REF!+H1851)&lt;&gt;0,"a","b")</f>
        <v>#REF!</v>
      </c>
      <c r="C1851" s="54">
        <v>5</v>
      </c>
      <c r="D1851" s="54"/>
      <c r="F1851" s="89"/>
      <c r="G1851" s="95" t="s">
        <v>259</v>
      </c>
      <c r="H1851" s="578">
        <f t="shared" si="1072"/>
        <v>0</v>
      </c>
      <c r="I1851" s="560">
        <f t="shared" ref="I1851:K1851" si="1093">SUM(I1852:I1857)</f>
        <v>0</v>
      </c>
      <c r="J1851" s="560">
        <f t="shared" si="1093"/>
        <v>0</v>
      </c>
      <c r="K1851" s="560">
        <f t="shared" si="1093"/>
        <v>0</v>
      </c>
      <c r="L1851" s="560">
        <f t="shared" ref="L1851:N1851" si="1094">SUM(L1852:L1857)</f>
        <v>0</v>
      </c>
      <c r="M1851" s="560">
        <f t="shared" si="1094"/>
        <v>0</v>
      </c>
      <c r="N1851" s="152">
        <f t="shared" si="1094"/>
        <v>0</v>
      </c>
      <c r="O1851" s="60" t="s">
        <v>71</v>
      </c>
    </row>
    <row r="1852" spans="2:17" ht="20.25" customHeight="1">
      <c r="B1852" s="50" t="e">
        <f>IF((#REF!+#REF!+H1852)&lt;&gt;0,"a","b")</f>
        <v>#REF!</v>
      </c>
      <c r="C1852" s="54">
        <v>6</v>
      </c>
      <c r="D1852" s="54"/>
      <c r="F1852" s="89"/>
      <c r="G1852" s="97" t="s">
        <v>260</v>
      </c>
      <c r="H1852" s="579">
        <f t="shared" si="1072"/>
        <v>0</v>
      </c>
      <c r="I1852" s="553"/>
      <c r="J1852" s="553"/>
      <c r="K1852" s="553"/>
      <c r="L1852" s="553"/>
      <c r="M1852" s="553"/>
      <c r="N1852" s="138"/>
    </row>
    <row r="1853" spans="2:17" ht="20.25" customHeight="1">
      <c r="B1853" s="50" t="e">
        <f>IF((#REF!+#REF!+H1853)&lt;&gt;0,"a","b")</f>
        <v>#REF!</v>
      </c>
      <c r="C1853" s="54">
        <v>6</v>
      </c>
      <c r="D1853" s="54"/>
      <c r="F1853" s="89"/>
      <c r="G1853" s="97" t="s">
        <v>261</v>
      </c>
      <c r="H1853" s="552">
        <f t="shared" si="1072"/>
        <v>0</v>
      </c>
      <c r="I1853" s="553"/>
      <c r="J1853" s="553"/>
      <c r="K1853" s="553"/>
      <c r="L1853" s="553"/>
      <c r="M1853" s="553"/>
      <c r="N1853" s="138"/>
    </row>
    <row r="1854" spans="2:17" ht="20.25" customHeight="1">
      <c r="B1854" s="50" t="e">
        <f>IF((#REF!+#REF!+H1854)&lt;&gt;0,"a","b")</f>
        <v>#REF!</v>
      </c>
      <c r="C1854" s="54">
        <v>6</v>
      </c>
      <c r="D1854" s="54"/>
      <c r="F1854" s="89"/>
      <c r="G1854" s="97" t="s">
        <v>262</v>
      </c>
      <c r="H1854" s="558">
        <f t="shared" si="1072"/>
        <v>0</v>
      </c>
      <c r="I1854" s="553"/>
      <c r="J1854" s="553"/>
      <c r="K1854" s="553"/>
      <c r="L1854" s="553"/>
      <c r="M1854" s="553"/>
      <c r="N1854" s="138"/>
    </row>
    <row r="1855" spans="2:17" ht="20.25" customHeight="1">
      <c r="B1855" s="50" t="e">
        <f>IF((#REF!+#REF!+H1855)&lt;&gt;0,"a","b")</f>
        <v>#REF!</v>
      </c>
      <c r="C1855" s="54">
        <v>6</v>
      </c>
      <c r="D1855" s="54"/>
      <c r="F1855" s="89"/>
      <c r="G1855" s="97" t="s">
        <v>263</v>
      </c>
      <c r="H1855" s="558">
        <f t="shared" si="1072"/>
        <v>0</v>
      </c>
      <c r="I1855" s="553"/>
      <c r="J1855" s="553"/>
      <c r="K1855" s="553"/>
      <c r="L1855" s="553"/>
      <c r="M1855" s="553"/>
      <c r="N1855" s="138"/>
    </row>
    <row r="1856" spans="2:17" ht="20.25" customHeight="1">
      <c r="B1856" s="50" t="e">
        <f>IF((#REF!+#REF!+H1856)&lt;&gt;0,"a","b")</f>
        <v>#REF!</v>
      </c>
      <c r="C1856" s="54">
        <v>6</v>
      </c>
      <c r="D1856" s="54"/>
      <c r="F1856" s="89"/>
      <c r="G1856" s="97" t="s">
        <v>264</v>
      </c>
      <c r="H1856" s="552">
        <f t="shared" si="1072"/>
        <v>0</v>
      </c>
      <c r="I1856" s="553"/>
      <c r="J1856" s="553"/>
      <c r="K1856" s="553"/>
      <c r="L1856" s="553"/>
      <c r="M1856" s="553"/>
      <c r="N1856" s="138"/>
    </row>
    <row r="1857" spans="2:15" ht="20.25" customHeight="1">
      <c r="B1857" s="50" t="e">
        <f>IF((#REF!+#REF!+H1857)&lt;&gt;0,"a","b")</f>
        <v>#REF!</v>
      </c>
      <c r="C1857" s="54">
        <v>6</v>
      </c>
      <c r="D1857" s="54"/>
      <c r="F1857" s="89"/>
      <c r="G1857" s="97" t="s">
        <v>265</v>
      </c>
      <c r="H1857" s="552">
        <f t="shared" si="1072"/>
        <v>0</v>
      </c>
      <c r="I1857" s="553"/>
      <c r="J1857" s="553"/>
      <c r="K1857" s="553"/>
      <c r="L1857" s="553"/>
      <c r="M1857" s="553"/>
      <c r="N1857" s="138"/>
    </row>
    <row r="1858" spans="2:15" ht="20.25" customHeight="1">
      <c r="B1858" s="50" t="e">
        <f>IF((#REF!+#REF!+H1858)&lt;&gt;0,"a","b")</f>
        <v>#REF!</v>
      </c>
      <c r="C1858" s="54">
        <v>5</v>
      </c>
      <c r="D1858" s="54"/>
      <c r="F1858" s="89"/>
      <c r="G1858" s="95" t="s">
        <v>266</v>
      </c>
      <c r="H1858" s="552">
        <f t="shared" si="1072"/>
        <v>0</v>
      </c>
      <c r="I1858" s="554"/>
      <c r="J1858" s="554"/>
      <c r="K1858" s="554"/>
      <c r="L1858" s="554"/>
      <c r="M1858" s="554"/>
      <c r="N1858" s="154"/>
    </row>
    <row r="1859" spans="2:15" ht="20.25" customHeight="1">
      <c r="B1859" s="50" t="e">
        <f>IF((#REF!+#REF!+H1859)&lt;&gt;0,"a","b")</f>
        <v>#REF!</v>
      </c>
      <c r="C1859" s="54">
        <v>4</v>
      </c>
      <c r="D1859" s="54"/>
      <c r="F1859" s="89"/>
      <c r="G1859" s="93" t="s">
        <v>267</v>
      </c>
      <c r="H1859" s="552">
        <f t="shared" si="1072"/>
        <v>0</v>
      </c>
      <c r="I1859" s="555"/>
      <c r="J1859" s="555"/>
      <c r="K1859" s="555"/>
      <c r="L1859" s="555"/>
      <c r="M1859" s="555"/>
      <c r="N1859" s="153"/>
    </row>
    <row r="1860" spans="2:15" ht="20.25" customHeight="1">
      <c r="B1860" s="50" t="e">
        <f>IF((#REF!+#REF!+H1860)&lt;&gt;0,"a","b")</f>
        <v>#REF!</v>
      </c>
      <c r="C1860" s="54">
        <v>3</v>
      </c>
      <c r="D1860" s="54"/>
      <c r="F1860" s="89"/>
      <c r="G1860" s="90" t="s">
        <v>268</v>
      </c>
      <c r="H1860" s="563">
        <f t="shared" si="1072"/>
        <v>100</v>
      </c>
      <c r="I1860" s="564">
        <f t="shared" ref="I1860:K1860" si="1095">I1861+I1862+I1865+I1901+I1902+I1903+I1904+I1905+I1912+I1913</f>
        <v>100</v>
      </c>
      <c r="J1860" s="564">
        <f t="shared" si="1095"/>
        <v>0</v>
      </c>
      <c r="K1860" s="564">
        <f t="shared" si="1095"/>
        <v>100</v>
      </c>
      <c r="L1860" s="564">
        <f t="shared" ref="L1860:N1860" si="1096">L1861+L1862+L1865+L1901+L1902+L1903+L1904+L1905+L1912+L1913</f>
        <v>100</v>
      </c>
      <c r="M1860" s="564">
        <f t="shared" si="1096"/>
        <v>100</v>
      </c>
      <c r="N1860" s="150">
        <f t="shared" si="1096"/>
        <v>0</v>
      </c>
      <c r="O1860" s="60" t="s">
        <v>71</v>
      </c>
    </row>
    <row r="1861" spans="2:15" ht="20.25" customHeight="1">
      <c r="B1861" s="50" t="e">
        <f>IF((#REF!+#REF!+H1861)&lt;&gt;0,"a","b")</f>
        <v>#REF!</v>
      </c>
      <c r="C1861" s="54">
        <v>4</v>
      </c>
      <c r="D1861" s="54"/>
      <c r="F1861" s="89"/>
      <c r="G1861" s="93" t="s">
        <v>269</v>
      </c>
      <c r="H1861" s="556">
        <f t="shared" si="1072"/>
        <v>0</v>
      </c>
      <c r="I1861" s="555"/>
      <c r="J1861" s="555"/>
      <c r="K1861" s="555"/>
      <c r="L1861" s="555"/>
      <c r="M1861" s="555"/>
      <c r="N1861" s="153"/>
    </row>
    <row r="1862" spans="2:15" ht="20.25" customHeight="1">
      <c r="B1862" s="50" t="e">
        <f>IF((#REF!+#REF!+H1862)&lt;&gt;0,"a","b")</f>
        <v>#REF!</v>
      </c>
      <c r="C1862" s="54">
        <v>4</v>
      </c>
      <c r="D1862" s="54"/>
      <c r="F1862" s="89"/>
      <c r="G1862" s="93" t="s">
        <v>270</v>
      </c>
      <c r="H1862" s="566">
        <f t="shared" si="1072"/>
        <v>0</v>
      </c>
      <c r="I1862" s="565">
        <f t="shared" ref="I1862:K1862" si="1097">SUM(I1863:I1864)</f>
        <v>0</v>
      </c>
      <c r="J1862" s="565">
        <f t="shared" si="1097"/>
        <v>0</v>
      </c>
      <c r="K1862" s="565">
        <f t="shared" si="1097"/>
        <v>0</v>
      </c>
      <c r="L1862" s="565">
        <f t="shared" ref="L1862:N1862" si="1098">SUM(L1863:L1864)</f>
        <v>0</v>
      </c>
      <c r="M1862" s="565">
        <f t="shared" si="1098"/>
        <v>0</v>
      </c>
      <c r="N1862" s="151">
        <f t="shared" si="1098"/>
        <v>0</v>
      </c>
      <c r="O1862" s="60" t="s">
        <v>71</v>
      </c>
    </row>
    <row r="1863" spans="2:15" ht="20.25" customHeight="1">
      <c r="B1863" s="50" t="e">
        <f>IF((#REF!+#REF!+H1863)&lt;&gt;0,"a","b")</f>
        <v>#REF!</v>
      </c>
      <c r="C1863" s="54">
        <v>5</v>
      </c>
      <c r="D1863" s="54"/>
      <c r="F1863" s="89"/>
      <c r="G1863" s="95" t="s">
        <v>271</v>
      </c>
      <c r="H1863" s="556">
        <f t="shared" si="1072"/>
        <v>0</v>
      </c>
      <c r="I1863" s="554"/>
      <c r="J1863" s="554"/>
      <c r="K1863" s="554"/>
      <c r="L1863" s="554"/>
      <c r="M1863" s="554"/>
      <c r="N1863" s="154"/>
    </row>
    <row r="1864" spans="2:15" ht="20.25" customHeight="1">
      <c r="B1864" s="50" t="e">
        <f>IF((#REF!+#REF!+H1864)&lt;&gt;0,"a","b")</f>
        <v>#REF!</v>
      </c>
      <c r="C1864" s="54">
        <v>5</v>
      </c>
      <c r="D1864" s="54"/>
      <c r="F1864" s="89"/>
      <c r="G1864" s="95" t="s">
        <v>272</v>
      </c>
      <c r="H1864" s="556">
        <f t="shared" si="1072"/>
        <v>0</v>
      </c>
      <c r="I1864" s="554"/>
      <c r="J1864" s="554"/>
      <c r="K1864" s="554"/>
      <c r="L1864" s="554"/>
      <c r="M1864" s="554"/>
      <c r="N1864" s="154"/>
    </row>
    <row r="1865" spans="2:15" ht="20.25" customHeight="1">
      <c r="B1865" s="50" t="e">
        <f>IF((#REF!+#REF!+H1865)&lt;&gt;0,"a","b")</f>
        <v>#REF!</v>
      </c>
      <c r="C1865" s="54">
        <v>4</v>
      </c>
      <c r="D1865" s="54"/>
      <c r="F1865" s="89"/>
      <c r="G1865" s="93" t="s">
        <v>273</v>
      </c>
      <c r="H1865" s="566">
        <f t="shared" si="1072"/>
        <v>0</v>
      </c>
      <c r="I1865" s="565">
        <f t="shared" ref="I1865:K1865" si="1099">I1866+I1867+I1868+I1869+I1881+I1885+I1886+I1887+I1888+I1889+I1890+I1891+I1899+I1900</f>
        <v>0</v>
      </c>
      <c r="J1865" s="565">
        <f t="shared" si="1099"/>
        <v>0</v>
      </c>
      <c r="K1865" s="565">
        <f t="shared" si="1099"/>
        <v>0</v>
      </c>
      <c r="L1865" s="565">
        <f t="shared" ref="L1865:N1865" si="1100">L1866+L1867+L1868+L1869+L1881+L1885+L1886+L1887+L1888+L1889+L1890+L1891+L1899+L1900</f>
        <v>0</v>
      </c>
      <c r="M1865" s="565">
        <f t="shared" si="1100"/>
        <v>0</v>
      </c>
      <c r="N1865" s="151">
        <f t="shared" si="1100"/>
        <v>0</v>
      </c>
      <c r="O1865" s="60" t="s">
        <v>71</v>
      </c>
    </row>
    <row r="1866" spans="2:15" ht="42.75" customHeight="1">
      <c r="B1866" s="50" t="e">
        <f>IF((#REF!+#REF!+H1866)&lt;&gt;0,"a","b")</f>
        <v>#REF!</v>
      </c>
      <c r="C1866" s="54">
        <v>5</v>
      </c>
      <c r="D1866" s="54"/>
      <c r="F1866" s="89"/>
      <c r="G1866" s="95" t="s">
        <v>322</v>
      </c>
      <c r="H1866" s="556">
        <f t="shared" si="1072"/>
        <v>0</v>
      </c>
      <c r="I1866" s="554"/>
      <c r="J1866" s="554"/>
      <c r="K1866" s="554"/>
      <c r="L1866" s="554"/>
      <c r="M1866" s="554"/>
      <c r="N1866" s="154"/>
    </row>
    <row r="1867" spans="2:15" ht="30.75" customHeight="1">
      <c r="B1867" s="50" t="e">
        <f>IF((#REF!+#REF!+H1867)&lt;&gt;0,"a","b")</f>
        <v>#REF!</v>
      </c>
      <c r="C1867" s="54">
        <v>5</v>
      </c>
      <c r="D1867" s="54"/>
      <c r="F1867" s="89"/>
      <c r="G1867" s="111" t="s">
        <v>289</v>
      </c>
      <c r="H1867" s="556">
        <f t="shared" si="1072"/>
        <v>0</v>
      </c>
      <c r="I1867" s="554"/>
      <c r="J1867" s="554"/>
      <c r="K1867" s="554"/>
      <c r="L1867" s="554"/>
      <c r="M1867" s="554"/>
      <c r="N1867" s="154"/>
    </row>
    <row r="1868" spans="2:15" ht="60.75" customHeight="1">
      <c r="B1868" s="50" t="e">
        <f>IF((#REF!+#REF!+H1868)&lt;&gt;0,"a","b")</f>
        <v>#REF!</v>
      </c>
      <c r="C1868" s="54">
        <v>5</v>
      </c>
      <c r="D1868" s="54"/>
      <c r="F1868" s="89"/>
      <c r="G1868" s="111" t="s">
        <v>323</v>
      </c>
      <c r="H1868" s="556">
        <f t="shared" si="1072"/>
        <v>0</v>
      </c>
      <c r="I1868" s="554"/>
      <c r="J1868" s="554"/>
      <c r="K1868" s="554"/>
      <c r="L1868" s="554"/>
      <c r="M1868" s="554"/>
      <c r="N1868" s="154"/>
    </row>
    <row r="1869" spans="2:15" ht="30.75" customHeight="1">
      <c r="B1869" s="50" t="e">
        <f>IF((#REF!+#REF!+H1869)&lt;&gt;0,"a","b")</f>
        <v>#REF!</v>
      </c>
      <c r="C1869" s="54">
        <v>5</v>
      </c>
      <c r="D1869" s="54"/>
      <c r="F1869" s="89"/>
      <c r="G1869" s="95" t="s">
        <v>288</v>
      </c>
      <c r="H1869" s="566">
        <f t="shared" si="1072"/>
        <v>0</v>
      </c>
      <c r="I1869" s="560">
        <f t="shared" ref="I1869:K1869" si="1101">SUM(I1870:I1880)</f>
        <v>0</v>
      </c>
      <c r="J1869" s="560">
        <f t="shared" si="1101"/>
        <v>0</v>
      </c>
      <c r="K1869" s="560">
        <f t="shared" si="1101"/>
        <v>0</v>
      </c>
      <c r="L1869" s="560">
        <f t="shared" ref="L1869:N1869" si="1102">SUM(L1870:L1880)</f>
        <v>0</v>
      </c>
      <c r="M1869" s="560">
        <f t="shared" si="1102"/>
        <v>0</v>
      </c>
      <c r="N1869" s="152">
        <f t="shared" si="1102"/>
        <v>0</v>
      </c>
      <c r="O1869" s="60" t="s">
        <v>71</v>
      </c>
    </row>
    <row r="1870" spans="2:15" ht="20.25" customHeight="1">
      <c r="B1870" s="50" t="e">
        <f>IF((#REF!+#REF!+H1870)&lt;&gt;0,"a","b")</f>
        <v>#REF!</v>
      </c>
      <c r="C1870" s="54">
        <v>6</v>
      </c>
      <c r="D1870" s="54"/>
      <c r="F1870" s="89"/>
      <c r="G1870" s="97" t="s">
        <v>274</v>
      </c>
      <c r="H1870" s="556">
        <f t="shared" si="1072"/>
        <v>0</v>
      </c>
      <c r="I1870" s="557"/>
      <c r="J1870" s="557"/>
      <c r="K1870" s="557"/>
      <c r="L1870" s="557"/>
      <c r="M1870" s="557"/>
      <c r="N1870" s="155"/>
    </row>
    <row r="1871" spans="2:15" ht="20.25" customHeight="1">
      <c r="B1871" s="50" t="e">
        <f>IF((#REF!+#REF!+H1871)&lt;&gt;0,"a","b")</f>
        <v>#REF!</v>
      </c>
      <c r="C1871" s="54">
        <v>6</v>
      </c>
      <c r="D1871" s="54"/>
      <c r="F1871" s="89"/>
      <c r="G1871" s="97" t="s">
        <v>275</v>
      </c>
      <c r="H1871" s="556">
        <f t="shared" si="1072"/>
        <v>0</v>
      </c>
      <c r="I1871" s="557"/>
      <c r="J1871" s="557"/>
      <c r="K1871" s="557"/>
      <c r="L1871" s="557"/>
      <c r="M1871" s="557"/>
      <c r="N1871" s="155"/>
    </row>
    <row r="1872" spans="2:15" ht="20.25" customHeight="1">
      <c r="B1872" s="50" t="e">
        <f>IF((#REF!+#REF!+H1872)&lt;&gt;0,"a","b")</f>
        <v>#REF!</v>
      </c>
      <c r="C1872" s="54">
        <v>6</v>
      </c>
      <c r="D1872" s="54"/>
      <c r="F1872" s="89"/>
      <c r="G1872" s="97" t="s">
        <v>276</v>
      </c>
      <c r="H1872" s="556">
        <f t="shared" si="1072"/>
        <v>0</v>
      </c>
      <c r="I1872" s="557"/>
      <c r="J1872" s="557"/>
      <c r="K1872" s="557"/>
      <c r="L1872" s="557"/>
      <c r="M1872" s="557"/>
      <c r="N1872" s="155"/>
    </row>
    <row r="1873" spans="2:15" ht="20.25" customHeight="1">
      <c r="B1873" s="50" t="e">
        <f>IF((#REF!+#REF!+H1873)&lt;&gt;0,"a","b")</f>
        <v>#REF!</v>
      </c>
      <c r="C1873" s="54">
        <v>6</v>
      </c>
      <c r="D1873" s="54"/>
      <c r="F1873" s="89"/>
      <c r="G1873" s="97" t="s">
        <v>277</v>
      </c>
      <c r="H1873" s="556">
        <f t="shared" si="1072"/>
        <v>0</v>
      </c>
      <c r="I1873" s="557"/>
      <c r="J1873" s="557"/>
      <c r="K1873" s="557"/>
      <c r="L1873" s="557"/>
      <c r="M1873" s="557"/>
      <c r="N1873" s="155"/>
    </row>
    <row r="1874" spans="2:15" ht="20.25" customHeight="1">
      <c r="B1874" s="50" t="e">
        <f>IF((#REF!+#REF!+H1874)&lt;&gt;0,"a","b")</f>
        <v>#REF!</v>
      </c>
      <c r="C1874" s="54">
        <v>6</v>
      </c>
      <c r="D1874" s="54"/>
      <c r="F1874" s="89"/>
      <c r="G1874" s="97" t="s">
        <v>278</v>
      </c>
      <c r="H1874" s="556">
        <f t="shared" si="1072"/>
        <v>0</v>
      </c>
      <c r="I1874" s="557"/>
      <c r="J1874" s="557"/>
      <c r="K1874" s="557"/>
      <c r="L1874" s="557"/>
      <c r="M1874" s="557"/>
      <c r="N1874" s="155"/>
    </row>
    <row r="1875" spans="2:15" ht="20.25" customHeight="1">
      <c r="B1875" s="50" t="e">
        <f>IF((#REF!+#REF!+H1875)&lt;&gt;0,"a","b")</f>
        <v>#REF!</v>
      </c>
      <c r="C1875" s="54">
        <v>6</v>
      </c>
      <c r="D1875" s="54"/>
      <c r="F1875" s="89"/>
      <c r="G1875" s="97" t="s">
        <v>279</v>
      </c>
      <c r="H1875" s="552">
        <f t="shared" ref="H1875:H1938" si="1103">I1875+J1875</f>
        <v>0</v>
      </c>
      <c r="I1875" s="557"/>
      <c r="J1875" s="557"/>
      <c r="K1875" s="557"/>
      <c r="L1875" s="557"/>
      <c r="M1875" s="557"/>
      <c r="N1875" s="155"/>
    </row>
    <row r="1876" spans="2:15" ht="20.25" customHeight="1">
      <c r="B1876" s="50" t="e">
        <f>IF((#REF!+#REF!+H1876)&lt;&gt;0,"a","b")</f>
        <v>#REF!</v>
      </c>
      <c r="C1876" s="54">
        <v>6</v>
      </c>
      <c r="D1876" s="54"/>
      <c r="F1876" s="89"/>
      <c r="G1876" s="97" t="s">
        <v>280</v>
      </c>
      <c r="H1876" s="552">
        <f t="shared" si="1103"/>
        <v>0</v>
      </c>
      <c r="I1876" s="557"/>
      <c r="J1876" s="557"/>
      <c r="K1876" s="557"/>
      <c r="L1876" s="557"/>
      <c r="M1876" s="557"/>
      <c r="N1876" s="155"/>
    </row>
    <row r="1877" spans="2:15" ht="20.25" customHeight="1">
      <c r="B1877" s="50" t="e">
        <f>IF((#REF!+#REF!+H1877)&lt;&gt;0,"a","b")</f>
        <v>#REF!</v>
      </c>
      <c r="C1877" s="54">
        <v>6</v>
      </c>
      <c r="D1877" s="54"/>
      <c r="F1877" s="89"/>
      <c r="G1877" s="97" t="s">
        <v>281</v>
      </c>
      <c r="H1877" s="552">
        <f t="shared" si="1103"/>
        <v>0</v>
      </c>
      <c r="I1877" s="557"/>
      <c r="J1877" s="557"/>
      <c r="K1877" s="557"/>
      <c r="L1877" s="557"/>
      <c r="M1877" s="557"/>
      <c r="N1877" s="155"/>
    </row>
    <row r="1878" spans="2:15" ht="20.25" customHeight="1">
      <c r="B1878" s="50" t="e">
        <f>IF((#REF!+#REF!+H1878)&lt;&gt;0,"a","b")</f>
        <v>#REF!</v>
      </c>
      <c r="C1878" s="54">
        <v>6</v>
      </c>
      <c r="D1878" s="54"/>
      <c r="F1878" s="89"/>
      <c r="G1878" s="97" t="s">
        <v>282</v>
      </c>
      <c r="H1878" s="552">
        <f t="shared" si="1103"/>
        <v>0</v>
      </c>
      <c r="I1878" s="557"/>
      <c r="J1878" s="557"/>
      <c r="K1878" s="557"/>
      <c r="L1878" s="557"/>
      <c r="M1878" s="557"/>
      <c r="N1878" s="155"/>
    </row>
    <row r="1879" spans="2:15" ht="20.25" customHeight="1">
      <c r="B1879" s="50" t="e">
        <f>IF((#REF!+#REF!+H1879)&lt;&gt;0,"a","b")</f>
        <v>#REF!</v>
      </c>
      <c r="C1879" s="54">
        <v>6</v>
      </c>
      <c r="D1879" s="54"/>
      <c r="F1879" s="89"/>
      <c r="G1879" s="97" t="s">
        <v>283</v>
      </c>
      <c r="H1879" s="552">
        <f t="shared" si="1103"/>
        <v>0</v>
      </c>
      <c r="I1879" s="557"/>
      <c r="J1879" s="557"/>
      <c r="K1879" s="557"/>
      <c r="L1879" s="557"/>
      <c r="M1879" s="557"/>
      <c r="N1879" s="155"/>
    </row>
    <row r="1880" spans="2:15" ht="30.75" customHeight="1">
      <c r="B1880" s="50" t="e">
        <f>IF((#REF!+#REF!+H1880)&lt;&gt;0,"a","b")</f>
        <v>#REF!</v>
      </c>
      <c r="C1880" s="54">
        <v>6</v>
      </c>
      <c r="D1880" s="54"/>
      <c r="F1880" s="89"/>
      <c r="G1880" s="97" t="s">
        <v>324</v>
      </c>
      <c r="H1880" s="552">
        <f t="shared" si="1103"/>
        <v>0</v>
      </c>
      <c r="I1880" s="557"/>
      <c r="J1880" s="557"/>
      <c r="K1880" s="557"/>
      <c r="L1880" s="557"/>
      <c r="M1880" s="557"/>
      <c r="N1880" s="155"/>
    </row>
    <row r="1881" spans="2:15" ht="20.25" customHeight="1">
      <c r="B1881" s="50" t="e">
        <f>IF((#REF!+#REF!+H1881)&lt;&gt;0,"a","b")</f>
        <v>#REF!</v>
      </c>
      <c r="C1881" s="54">
        <v>5</v>
      </c>
      <c r="D1881" s="54"/>
      <c r="F1881" s="89"/>
      <c r="G1881" s="95" t="s">
        <v>290</v>
      </c>
      <c r="H1881" s="566">
        <f t="shared" si="1103"/>
        <v>0</v>
      </c>
      <c r="I1881" s="560">
        <f t="shared" ref="I1881:K1881" si="1104">SUM(I1882:I1884)</f>
        <v>0</v>
      </c>
      <c r="J1881" s="560">
        <f t="shared" si="1104"/>
        <v>0</v>
      </c>
      <c r="K1881" s="560">
        <f t="shared" si="1104"/>
        <v>0</v>
      </c>
      <c r="L1881" s="560">
        <f t="shared" ref="L1881:N1881" si="1105">SUM(L1882:L1884)</f>
        <v>0</v>
      </c>
      <c r="M1881" s="560">
        <f t="shared" si="1105"/>
        <v>0</v>
      </c>
      <c r="N1881" s="152">
        <f t="shared" si="1105"/>
        <v>0</v>
      </c>
      <c r="O1881" s="60" t="s">
        <v>71</v>
      </c>
    </row>
    <row r="1882" spans="2:15" ht="20.25" customHeight="1">
      <c r="B1882" s="50" t="e">
        <f>IF((#REF!+#REF!+H1882)&lt;&gt;0,"a","b")</f>
        <v>#REF!</v>
      </c>
      <c r="C1882" s="54">
        <v>6</v>
      </c>
      <c r="D1882" s="54"/>
      <c r="F1882" s="89"/>
      <c r="G1882" s="97" t="s">
        <v>284</v>
      </c>
      <c r="H1882" s="556">
        <f t="shared" si="1103"/>
        <v>0</v>
      </c>
      <c r="I1882" s="557"/>
      <c r="J1882" s="557"/>
      <c r="K1882" s="557"/>
      <c r="L1882" s="557"/>
      <c r="M1882" s="557"/>
      <c r="N1882" s="155"/>
    </row>
    <row r="1883" spans="2:15" ht="20.25" customHeight="1">
      <c r="B1883" s="50" t="e">
        <f>IF((#REF!+#REF!+H1883)&lt;&gt;0,"a","b")</f>
        <v>#REF!</v>
      </c>
      <c r="C1883" s="54">
        <v>6</v>
      </c>
      <c r="D1883" s="54"/>
      <c r="F1883" s="89"/>
      <c r="G1883" s="97" t="s">
        <v>285</v>
      </c>
      <c r="H1883" s="556">
        <f t="shared" si="1103"/>
        <v>0</v>
      </c>
      <c r="I1883" s="557"/>
      <c r="J1883" s="557"/>
      <c r="K1883" s="557"/>
      <c r="L1883" s="557"/>
      <c r="M1883" s="557"/>
      <c r="N1883" s="155"/>
    </row>
    <row r="1884" spans="2:15" ht="30.75" customHeight="1">
      <c r="B1884" s="50" t="e">
        <f>IF((#REF!+#REF!+H1884)&lt;&gt;0,"a","b")</f>
        <v>#REF!</v>
      </c>
      <c r="C1884" s="54">
        <v>6</v>
      </c>
      <c r="D1884" s="54"/>
      <c r="F1884" s="89"/>
      <c r="G1884" s="97" t="s">
        <v>325</v>
      </c>
      <c r="H1884" s="556">
        <f t="shared" si="1103"/>
        <v>0</v>
      </c>
      <c r="I1884" s="557"/>
      <c r="J1884" s="557"/>
      <c r="K1884" s="557"/>
      <c r="L1884" s="557"/>
      <c r="M1884" s="557"/>
      <c r="N1884" s="155"/>
    </row>
    <row r="1885" spans="2:15" ht="30.75" customHeight="1">
      <c r="B1885" s="50" t="e">
        <f>IF((#REF!+#REF!+H1885)&lt;&gt;0,"a","b")</f>
        <v>#REF!</v>
      </c>
      <c r="C1885" s="54">
        <v>5</v>
      </c>
      <c r="D1885" s="54"/>
      <c r="F1885" s="89"/>
      <c r="G1885" s="95" t="s">
        <v>326</v>
      </c>
      <c r="H1885" s="556">
        <f t="shared" si="1103"/>
        <v>0</v>
      </c>
      <c r="I1885" s="554"/>
      <c r="J1885" s="554"/>
      <c r="K1885" s="554"/>
      <c r="L1885" s="554"/>
      <c r="M1885" s="554"/>
      <c r="N1885" s="154"/>
    </row>
    <row r="1886" spans="2:15" ht="34.5" customHeight="1">
      <c r="B1886" s="50" t="e">
        <f>IF((#REF!+#REF!+H1886)&lt;&gt;0,"a","b")</f>
        <v>#REF!</v>
      </c>
      <c r="C1886" s="54">
        <v>5</v>
      </c>
      <c r="D1886" s="54"/>
      <c r="F1886" s="89"/>
      <c r="G1886" s="128" t="s">
        <v>460</v>
      </c>
      <c r="H1886" s="556">
        <f t="shared" si="1103"/>
        <v>0</v>
      </c>
      <c r="I1886" s="554"/>
      <c r="J1886" s="554"/>
      <c r="K1886" s="554"/>
      <c r="L1886" s="554"/>
      <c r="M1886" s="554"/>
      <c r="N1886" s="154"/>
    </row>
    <row r="1887" spans="2:15" ht="34.5" customHeight="1">
      <c r="B1887" s="50" t="e">
        <f>IF((#REF!+#REF!+H1887)&lt;&gt;0,"a","b")</f>
        <v>#REF!</v>
      </c>
      <c r="C1887" s="54">
        <v>5</v>
      </c>
      <c r="D1887" s="54"/>
      <c r="F1887" s="89"/>
      <c r="G1887" s="95" t="s">
        <v>327</v>
      </c>
      <c r="H1887" s="556">
        <f t="shared" si="1103"/>
        <v>0</v>
      </c>
      <c r="I1887" s="554"/>
      <c r="J1887" s="554"/>
      <c r="K1887" s="554"/>
      <c r="L1887" s="554"/>
      <c r="M1887" s="554"/>
      <c r="N1887" s="154"/>
    </row>
    <row r="1888" spans="2:15" ht="50.25" customHeight="1">
      <c r="B1888" s="50" t="e">
        <f>IF((#REF!+#REF!+H1888)&lt;&gt;0,"a","b")</f>
        <v>#REF!</v>
      </c>
      <c r="C1888" s="54">
        <v>5</v>
      </c>
      <c r="D1888" s="54"/>
      <c r="F1888" s="89"/>
      <c r="G1888" s="95" t="s">
        <v>328</v>
      </c>
      <c r="H1888" s="552">
        <f t="shared" si="1103"/>
        <v>0</v>
      </c>
      <c r="I1888" s="554"/>
      <c r="J1888" s="554"/>
      <c r="K1888" s="554"/>
      <c r="L1888" s="554"/>
      <c r="M1888" s="554"/>
      <c r="N1888" s="154"/>
    </row>
    <row r="1889" spans="2:15" ht="20.25" customHeight="1">
      <c r="B1889" s="50" t="e">
        <f>IF((#REF!+#REF!+H1889)&lt;&gt;0,"a","b")</f>
        <v>#REF!</v>
      </c>
      <c r="C1889" s="54">
        <v>5</v>
      </c>
      <c r="D1889" s="54"/>
      <c r="F1889" s="89"/>
      <c r="G1889" s="95" t="s">
        <v>329</v>
      </c>
      <c r="H1889" s="552">
        <f t="shared" si="1103"/>
        <v>0</v>
      </c>
      <c r="I1889" s="554"/>
      <c r="J1889" s="554"/>
      <c r="K1889" s="554"/>
      <c r="L1889" s="554"/>
      <c r="M1889" s="554"/>
      <c r="N1889" s="154"/>
    </row>
    <row r="1890" spans="2:15" ht="20.25" customHeight="1">
      <c r="B1890" s="50" t="e">
        <f>IF((#REF!+#REF!+H1890)&lt;&gt;0,"a","b")</f>
        <v>#REF!</v>
      </c>
      <c r="C1890" s="54">
        <v>5</v>
      </c>
      <c r="D1890" s="54"/>
      <c r="F1890" s="89"/>
      <c r="G1890" s="95" t="s">
        <v>330</v>
      </c>
      <c r="H1890" s="558">
        <f t="shared" si="1103"/>
        <v>0</v>
      </c>
      <c r="I1890" s="554"/>
      <c r="J1890" s="554"/>
      <c r="K1890" s="554"/>
      <c r="L1890" s="554"/>
      <c r="M1890" s="554"/>
      <c r="N1890" s="154"/>
    </row>
    <row r="1891" spans="2:15" ht="20.25" customHeight="1">
      <c r="B1891" s="50" t="e">
        <f>IF((#REF!+#REF!+H1891)&lt;&gt;0,"a","b")</f>
        <v>#REF!</v>
      </c>
      <c r="C1891" s="54">
        <v>5</v>
      </c>
      <c r="D1891" s="54"/>
      <c r="F1891" s="89"/>
      <c r="G1891" s="95" t="s">
        <v>331</v>
      </c>
      <c r="H1891" s="559">
        <f t="shared" si="1103"/>
        <v>0</v>
      </c>
      <c r="I1891" s="560">
        <f t="shared" ref="I1891:K1891" si="1106">SUM(I1892:I1898)</f>
        <v>0</v>
      </c>
      <c r="J1891" s="560">
        <f t="shared" si="1106"/>
        <v>0</v>
      </c>
      <c r="K1891" s="560">
        <f t="shared" si="1106"/>
        <v>0</v>
      </c>
      <c r="L1891" s="560">
        <f t="shared" ref="L1891:N1891" si="1107">SUM(L1892:L1898)</f>
        <v>0</v>
      </c>
      <c r="M1891" s="560">
        <f t="shared" si="1107"/>
        <v>0</v>
      </c>
      <c r="N1891" s="152">
        <f t="shared" si="1107"/>
        <v>0</v>
      </c>
      <c r="O1891" s="60" t="s">
        <v>71</v>
      </c>
    </row>
    <row r="1892" spans="2:15" ht="23.25" customHeight="1">
      <c r="B1892" s="50" t="e">
        <f>IF((#REF!+#REF!+H1892)&lt;&gt;0,"a","b")</f>
        <v>#REF!</v>
      </c>
      <c r="C1892" s="54">
        <v>6</v>
      </c>
      <c r="D1892" s="54"/>
      <c r="F1892" s="89"/>
      <c r="G1892" s="97" t="s">
        <v>291</v>
      </c>
      <c r="H1892" s="558">
        <f t="shared" si="1103"/>
        <v>0</v>
      </c>
      <c r="I1892" s="557"/>
      <c r="J1892" s="557"/>
      <c r="K1892" s="557"/>
      <c r="L1892" s="557"/>
      <c r="M1892" s="557"/>
      <c r="N1892" s="155"/>
    </row>
    <row r="1893" spans="2:15" ht="20.25" customHeight="1">
      <c r="B1893" s="50" t="e">
        <f>IF((#REF!+#REF!+H1893)&lt;&gt;0,"a","b")</f>
        <v>#REF!</v>
      </c>
      <c r="C1893" s="54">
        <v>6</v>
      </c>
      <c r="D1893" s="54"/>
      <c r="F1893" s="89"/>
      <c r="G1893" s="97" t="s">
        <v>292</v>
      </c>
      <c r="H1893" s="558">
        <f t="shared" si="1103"/>
        <v>0</v>
      </c>
      <c r="I1893" s="557"/>
      <c r="J1893" s="557"/>
      <c r="K1893" s="557"/>
      <c r="L1893" s="557"/>
      <c r="M1893" s="557"/>
      <c r="N1893" s="155"/>
    </row>
    <row r="1894" spans="2:15" ht="23.25" customHeight="1">
      <c r="B1894" s="50" t="e">
        <f>IF((#REF!+#REF!+H1894)&lt;&gt;0,"a","b")</f>
        <v>#REF!</v>
      </c>
      <c r="C1894" s="54">
        <v>6</v>
      </c>
      <c r="D1894" s="54"/>
      <c r="F1894" s="89"/>
      <c r="G1894" s="97" t="s">
        <v>293</v>
      </c>
      <c r="H1894" s="552">
        <f t="shared" si="1103"/>
        <v>0</v>
      </c>
      <c r="I1894" s="557"/>
      <c r="J1894" s="557"/>
      <c r="K1894" s="557"/>
      <c r="L1894" s="557"/>
      <c r="M1894" s="557"/>
      <c r="N1894" s="155"/>
    </row>
    <row r="1895" spans="2:15" ht="31.5" customHeight="1">
      <c r="B1895" s="50" t="e">
        <f>IF((#REF!+#REF!+H1895)&lt;&gt;0,"a","b")</f>
        <v>#REF!</v>
      </c>
      <c r="C1895" s="54">
        <v>6</v>
      </c>
      <c r="D1895" s="54"/>
      <c r="F1895" s="89"/>
      <c r="G1895" s="97" t="s">
        <v>294</v>
      </c>
      <c r="H1895" s="552">
        <f t="shared" si="1103"/>
        <v>0</v>
      </c>
      <c r="I1895" s="557"/>
      <c r="J1895" s="557"/>
      <c r="K1895" s="557"/>
      <c r="L1895" s="557"/>
      <c r="M1895" s="557"/>
      <c r="N1895" s="155"/>
    </row>
    <row r="1896" spans="2:15" ht="33.75" customHeight="1">
      <c r="B1896" s="50" t="e">
        <f>IF((#REF!+#REF!+H1896)&lt;&gt;0,"a","b")</f>
        <v>#REF!</v>
      </c>
      <c r="C1896" s="54">
        <v>6</v>
      </c>
      <c r="D1896" s="54"/>
      <c r="F1896" s="89"/>
      <c r="G1896" s="97" t="s">
        <v>332</v>
      </c>
      <c r="H1896" s="552">
        <f t="shared" si="1103"/>
        <v>0</v>
      </c>
      <c r="I1896" s="557"/>
      <c r="J1896" s="557"/>
      <c r="K1896" s="557"/>
      <c r="L1896" s="557"/>
      <c r="M1896" s="557"/>
      <c r="N1896" s="155"/>
    </row>
    <row r="1897" spans="2:15" ht="34.5" customHeight="1">
      <c r="B1897" s="50" t="e">
        <f>IF((#REF!+#REF!+H1897)&lt;&gt;0,"a","b")</f>
        <v>#REF!</v>
      </c>
      <c r="C1897" s="54">
        <v>6</v>
      </c>
      <c r="D1897" s="54"/>
      <c r="F1897" s="89"/>
      <c r="G1897" s="97" t="s">
        <v>333</v>
      </c>
      <c r="H1897" s="552">
        <f t="shared" si="1103"/>
        <v>0</v>
      </c>
      <c r="I1897" s="557"/>
      <c r="J1897" s="557"/>
      <c r="K1897" s="557"/>
      <c r="L1897" s="557"/>
      <c r="M1897" s="557"/>
      <c r="N1897" s="155"/>
    </row>
    <row r="1898" spans="2:15" ht="33.75" customHeight="1">
      <c r="B1898" s="50" t="e">
        <f>IF((#REF!+#REF!+H1898)&lt;&gt;0,"a","b")</f>
        <v>#REF!</v>
      </c>
      <c r="C1898" s="54">
        <v>6</v>
      </c>
      <c r="D1898" s="54"/>
      <c r="F1898" s="89"/>
      <c r="G1898" s="97" t="s">
        <v>334</v>
      </c>
      <c r="H1898" s="552">
        <f t="shared" si="1103"/>
        <v>0</v>
      </c>
      <c r="I1898" s="557"/>
      <c r="J1898" s="557"/>
      <c r="K1898" s="557"/>
      <c r="L1898" s="557"/>
      <c r="M1898" s="557"/>
      <c r="N1898" s="155"/>
    </row>
    <row r="1899" spans="2:15" ht="34.5" customHeight="1">
      <c r="B1899" s="50" t="e">
        <f>IF((#REF!+#REF!+H1899)&lt;&gt;0,"a","b")</f>
        <v>#REF!</v>
      </c>
      <c r="C1899" s="54">
        <v>5</v>
      </c>
      <c r="D1899" s="54"/>
      <c r="F1899" s="89"/>
      <c r="G1899" s="95" t="s">
        <v>335</v>
      </c>
      <c r="H1899" s="552">
        <f t="shared" si="1103"/>
        <v>0</v>
      </c>
      <c r="I1899" s="554"/>
      <c r="J1899" s="554"/>
      <c r="K1899" s="554"/>
      <c r="L1899" s="554"/>
      <c r="M1899" s="554"/>
      <c r="N1899" s="156"/>
    </row>
    <row r="1900" spans="2:15" ht="24.75" customHeight="1">
      <c r="B1900" s="50" t="e">
        <f>IF((#REF!+#REF!+H1900)&lt;&gt;0,"a","b")</f>
        <v>#REF!</v>
      </c>
      <c r="C1900" s="54">
        <v>5</v>
      </c>
      <c r="D1900" s="54"/>
      <c r="F1900" s="89"/>
      <c r="G1900" s="95" t="s">
        <v>336</v>
      </c>
      <c r="H1900" s="558">
        <f t="shared" si="1103"/>
        <v>0</v>
      </c>
      <c r="I1900" s="554"/>
      <c r="J1900" s="554"/>
      <c r="K1900" s="554"/>
      <c r="L1900" s="554"/>
      <c r="M1900" s="554"/>
      <c r="N1900" s="156"/>
    </row>
    <row r="1901" spans="2:15" ht="27.75" customHeight="1">
      <c r="B1901" s="50" t="e">
        <f>IF((#REF!+#REF!+H1901)&lt;&gt;0,"a","b")</f>
        <v>#REF!</v>
      </c>
      <c r="C1901" s="54">
        <v>4</v>
      </c>
      <c r="D1901" s="54"/>
      <c r="F1901" s="89"/>
      <c r="G1901" s="93" t="s">
        <v>337</v>
      </c>
      <c r="H1901" s="552">
        <f t="shared" si="1103"/>
        <v>0</v>
      </c>
      <c r="I1901" s="555"/>
      <c r="J1901" s="555"/>
      <c r="K1901" s="555"/>
      <c r="L1901" s="555"/>
      <c r="M1901" s="555"/>
      <c r="N1901" s="153"/>
    </row>
    <row r="1902" spans="2:15" ht="23.25" customHeight="1">
      <c r="B1902" s="50" t="e">
        <f>IF((#REF!+#REF!+H1902)&lt;&gt;0,"a","b")</f>
        <v>#REF!</v>
      </c>
      <c r="C1902" s="54">
        <v>4</v>
      </c>
      <c r="D1902" s="54"/>
      <c r="F1902" s="89"/>
      <c r="G1902" s="93" t="s">
        <v>338</v>
      </c>
      <c r="H1902" s="552">
        <f t="shared" si="1103"/>
        <v>0</v>
      </c>
      <c r="I1902" s="555"/>
      <c r="J1902" s="555"/>
      <c r="K1902" s="555"/>
      <c r="L1902" s="555"/>
      <c r="M1902" s="555"/>
      <c r="N1902" s="153"/>
    </row>
    <row r="1903" spans="2:15" ht="24" customHeight="1">
      <c r="B1903" s="50" t="e">
        <f>IF((#REF!+#REF!+H1903)&lt;&gt;0,"a","b")</f>
        <v>#REF!</v>
      </c>
      <c r="C1903" s="54">
        <v>4</v>
      </c>
      <c r="D1903" s="54"/>
      <c r="F1903" s="89"/>
      <c r="G1903" s="93" t="s">
        <v>339</v>
      </c>
      <c r="H1903" s="552">
        <f t="shared" si="1103"/>
        <v>0</v>
      </c>
      <c r="I1903" s="555"/>
      <c r="J1903" s="555"/>
      <c r="K1903" s="555"/>
      <c r="L1903" s="555"/>
      <c r="M1903" s="555"/>
      <c r="N1903" s="153"/>
    </row>
    <row r="1904" spans="2:15" ht="34.5" customHeight="1">
      <c r="B1904" s="50" t="e">
        <f>IF((#REF!+#REF!+H1904)&lt;&gt;0,"a","b")</f>
        <v>#REF!</v>
      </c>
      <c r="C1904" s="54">
        <v>4</v>
      </c>
      <c r="D1904" s="54"/>
      <c r="F1904" s="89"/>
      <c r="G1904" s="93" t="s">
        <v>340</v>
      </c>
      <c r="H1904" s="552">
        <f t="shared" si="1103"/>
        <v>0</v>
      </c>
      <c r="I1904" s="555"/>
      <c r="J1904" s="555"/>
      <c r="K1904" s="555"/>
      <c r="L1904" s="555"/>
      <c r="M1904" s="555"/>
      <c r="N1904" s="153"/>
    </row>
    <row r="1905" spans="2:18" ht="33" customHeight="1">
      <c r="B1905" s="50" t="e">
        <f>IF((#REF!+#REF!+H1905)&lt;&gt;0,"a","b")</f>
        <v>#REF!</v>
      </c>
      <c r="C1905" s="54">
        <v>4</v>
      </c>
      <c r="D1905" s="54"/>
      <c r="F1905" s="89"/>
      <c r="G1905" s="93" t="s">
        <v>341</v>
      </c>
      <c r="H1905" s="563">
        <f t="shared" si="1103"/>
        <v>0</v>
      </c>
      <c r="I1905" s="565">
        <f t="shared" ref="I1905:K1905" si="1108">SUM(I1906:I1911)</f>
        <v>0</v>
      </c>
      <c r="J1905" s="565">
        <f t="shared" si="1108"/>
        <v>0</v>
      </c>
      <c r="K1905" s="565">
        <f t="shared" si="1108"/>
        <v>0</v>
      </c>
      <c r="L1905" s="565">
        <f t="shared" ref="L1905:N1905" si="1109">SUM(L1906:L1911)</f>
        <v>0</v>
      </c>
      <c r="M1905" s="565">
        <f t="shared" si="1109"/>
        <v>0</v>
      </c>
      <c r="N1905" s="151">
        <f t="shared" si="1109"/>
        <v>0</v>
      </c>
      <c r="O1905" s="60" t="s">
        <v>71</v>
      </c>
    </row>
    <row r="1906" spans="2:18" ht="20.25" customHeight="1">
      <c r="B1906" s="50" t="e">
        <f>IF((#REF!+#REF!+H1906)&lt;&gt;0,"a","b")</f>
        <v>#REF!</v>
      </c>
      <c r="C1906" s="54">
        <v>5</v>
      </c>
      <c r="D1906" s="54"/>
      <c r="F1906" s="89"/>
      <c r="G1906" s="95" t="s">
        <v>342</v>
      </c>
      <c r="H1906" s="552">
        <f t="shared" si="1103"/>
        <v>0</v>
      </c>
      <c r="I1906" s="554"/>
      <c r="J1906" s="554"/>
      <c r="K1906" s="554"/>
      <c r="L1906" s="554"/>
      <c r="M1906" s="554"/>
      <c r="N1906" s="156"/>
      <c r="R1906" s="1">
        <f>82+55</f>
        <v>137</v>
      </c>
    </row>
    <row r="1907" spans="2:18" ht="20.25" customHeight="1">
      <c r="B1907" s="50" t="e">
        <f>IF((#REF!+#REF!+H1907)&lt;&gt;0,"a","b")</f>
        <v>#REF!</v>
      </c>
      <c r="C1907" s="54">
        <v>5</v>
      </c>
      <c r="D1907" s="54"/>
      <c r="F1907" s="89"/>
      <c r="G1907" s="95" t="s">
        <v>343</v>
      </c>
      <c r="H1907" s="552">
        <f t="shared" si="1103"/>
        <v>0</v>
      </c>
      <c r="I1907" s="554"/>
      <c r="J1907" s="554"/>
      <c r="K1907" s="554"/>
      <c r="L1907" s="554"/>
      <c r="M1907" s="554"/>
      <c r="N1907" s="156"/>
    </row>
    <row r="1908" spans="2:18" ht="35.25" customHeight="1">
      <c r="B1908" s="50" t="e">
        <f>IF((#REF!+#REF!+H1908)&lt;&gt;0,"a","b")</f>
        <v>#REF!</v>
      </c>
      <c r="C1908" s="54">
        <v>5</v>
      </c>
      <c r="D1908" s="54"/>
      <c r="F1908" s="89"/>
      <c r="G1908" s="95" t="s">
        <v>344</v>
      </c>
      <c r="H1908" s="552">
        <f t="shared" si="1103"/>
        <v>0</v>
      </c>
      <c r="I1908" s="554"/>
      <c r="J1908" s="554"/>
      <c r="K1908" s="554"/>
      <c r="L1908" s="554"/>
      <c r="M1908" s="554"/>
      <c r="N1908" s="156"/>
    </row>
    <row r="1909" spans="2:18" ht="20.25" customHeight="1">
      <c r="B1909" s="50" t="e">
        <f>IF((#REF!+#REF!+H1909)&lt;&gt;0,"a","b")</f>
        <v>#REF!</v>
      </c>
      <c r="C1909" s="54">
        <v>5</v>
      </c>
      <c r="D1909" s="54"/>
      <c r="F1909" s="89"/>
      <c r="G1909" s="95" t="s">
        <v>345</v>
      </c>
      <c r="H1909" s="552">
        <f t="shared" si="1103"/>
        <v>0</v>
      </c>
      <c r="I1909" s="554"/>
      <c r="J1909" s="554"/>
      <c r="K1909" s="554"/>
      <c r="L1909" s="554"/>
      <c r="M1909" s="554"/>
      <c r="N1909" s="156"/>
    </row>
    <row r="1910" spans="2:18" ht="30.75" customHeight="1">
      <c r="B1910" s="50" t="e">
        <f>IF((#REF!+#REF!+H1910)&lt;&gt;0,"a","b")</f>
        <v>#REF!</v>
      </c>
      <c r="C1910" s="54">
        <v>5</v>
      </c>
      <c r="D1910" s="54"/>
      <c r="F1910" s="89"/>
      <c r="G1910" s="95" t="s">
        <v>346</v>
      </c>
      <c r="H1910" s="552">
        <f t="shared" si="1103"/>
        <v>0</v>
      </c>
      <c r="I1910" s="554"/>
      <c r="J1910" s="554"/>
      <c r="K1910" s="554"/>
      <c r="L1910" s="554"/>
      <c r="M1910" s="554"/>
      <c r="N1910" s="156"/>
    </row>
    <row r="1911" spans="2:18" ht="30.75" customHeight="1">
      <c r="B1911" s="50" t="e">
        <f>IF((#REF!+#REF!+H1911)&lt;&gt;0,"a","b")</f>
        <v>#REF!</v>
      </c>
      <c r="C1911" s="54">
        <v>5</v>
      </c>
      <c r="D1911" s="54"/>
      <c r="F1911" s="89"/>
      <c r="G1911" s="95" t="s">
        <v>347</v>
      </c>
      <c r="H1911" s="552">
        <f t="shared" si="1103"/>
        <v>0</v>
      </c>
      <c r="I1911" s="554"/>
      <c r="J1911" s="554"/>
      <c r="K1911" s="554"/>
      <c r="L1911" s="554"/>
      <c r="M1911" s="554"/>
      <c r="N1911" s="156"/>
    </row>
    <row r="1912" spans="2:18" ht="20.25" customHeight="1">
      <c r="B1912" s="50" t="e">
        <f>IF((#REF!+#REF!+H1912)&lt;&gt;0,"a","b")</f>
        <v>#REF!</v>
      </c>
      <c r="C1912" s="54">
        <v>4</v>
      </c>
      <c r="D1912" s="54"/>
      <c r="F1912" s="89"/>
      <c r="G1912" s="93" t="s">
        <v>348</v>
      </c>
      <c r="H1912" s="552">
        <f t="shared" si="1103"/>
        <v>0</v>
      </c>
      <c r="I1912" s="555"/>
      <c r="J1912" s="555"/>
      <c r="K1912" s="555"/>
      <c r="L1912" s="555"/>
      <c r="M1912" s="555"/>
      <c r="N1912" s="153"/>
    </row>
    <row r="1913" spans="2:18" ht="20.25" customHeight="1">
      <c r="B1913" s="50" t="e">
        <f>IF((#REF!+#REF!+H1913)&lt;&gt;0,"a","b")</f>
        <v>#REF!</v>
      </c>
      <c r="C1913" s="54">
        <v>4</v>
      </c>
      <c r="D1913" s="54"/>
      <c r="F1913" s="89"/>
      <c r="G1913" s="93" t="s">
        <v>349</v>
      </c>
      <c r="H1913" s="563">
        <f t="shared" si="1103"/>
        <v>100</v>
      </c>
      <c r="I1913" s="565">
        <f t="shared" ref="I1913:K1913" si="1110">SUM(I1914:I1926)</f>
        <v>100</v>
      </c>
      <c r="J1913" s="565">
        <f t="shared" si="1110"/>
        <v>0</v>
      </c>
      <c r="K1913" s="565">
        <f t="shared" si="1110"/>
        <v>100</v>
      </c>
      <c r="L1913" s="565">
        <f t="shared" ref="L1913:N1913" si="1111">SUM(L1914:L1926)</f>
        <v>100</v>
      </c>
      <c r="M1913" s="565">
        <f t="shared" si="1111"/>
        <v>100</v>
      </c>
      <c r="N1913" s="151">
        <f t="shared" si="1111"/>
        <v>0</v>
      </c>
      <c r="O1913" s="60" t="s">
        <v>71</v>
      </c>
    </row>
    <row r="1914" spans="2:18" ht="20.25" customHeight="1">
      <c r="B1914" s="50" t="e">
        <f>IF((#REF!+#REF!+H1914)&lt;&gt;0,"a","b")</f>
        <v>#REF!</v>
      </c>
      <c r="C1914" s="54">
        <v>5</v>
      </c>
      <c r="D1914" s="54"/>
      <c r="F1914" s="89"/>
      <c r="G1914" s="95" t="s">
        <v>350</v>
      </c>
      <c r="H1914" s="561">
        <f t="shared" si="1103"/>
        <v>0</v>
      </c>
      <c r="I1914" s="554"/>
      <c r="J1914" s="554"/>
      <c r="K1914" s="554"/>
      <c r="L1914" s="554"/>
      <c r="M1914" s="554"/>
      <c r="N1914" s="156"/>
    </row>
    <row r="1915" spans="2:18" ht="30" customHeight="1">
      <c r="B1915" s="50" t="e">
        <f>IF((#REF!+#REF!+H1915)&lt;&gt;0,"a","b")</f>
        <v>#REF!</v>
      </c>
      <c r="C1915" s="54">
        <v>5</v>
      </c>
      <c r="D1915" s="54"/>
      <c r="F1915" s="89"/>
      <c r="G1915" s="95" t="s">
        <v>351</v>
      </c>
      <c r="H1915" s="552">
        <f t="shared" si="1103"/>
        <v>0</v>
      </c>
      <c r="I1915" s="554"/>
      <c r="J1915" s="554"/>
      <c r="K1915" s="554"/>
      <c r="L1915" s="554"/>
      <c r="M1915" s="554"/>
      <c r="N1915" s="156"/>
    </row>
    <row r="1916" spans="2:18" ht="22.5" customHeight="1">
      <c r="B1916" s="50" t="e">
        <f>IF((#REF!+#REF!+H1916)&lt;&gt;0,"a","b")</f>
        <v>#REF!</v>
      </c>
      <c r="C1916" s="54">
        <v>5</v>
      </c>
      <c r="D1916" s="54"/>
      <c r="F1916" s="89"/>
      <c r="G1916" s="95" t="s">
        <v>352</v>
      </c>
      <c r="H1916" s="552">
        <f t="shared" si="1103"/>
        <v>0</v>
      </c>
      <c r="I1916" s="554"/>
      <c r="J1916" s="554"/>
      <c r="K1916" s="554"/>
      <c r="L1916" s="554"/>
      <c r="M1916" s="554"/>
      <c r="N1916" s="156"/>
    </row>
    <row r="1917" spans="2:18" ht="33.75" customHeight="1">
      <c r="B1917" s="50" t="e">
        <f>IF((#REF!+#REF!+H1917)&lt;&gt;0,"a","b")</f>
        <v>#REF!</v>
      </c>
      <c r="C1917" s="54">
        <v>5</v>
      </c>
      <c r="D1917" s="54"/>
      <c r="F1917" s="89"/>
      <c r="G1917" s="95" t="s">
        <v>353</v>
      </c>
      <c r="H1917" s="552">
        <f t="shared" si="1103"/>
        <v>0</v>
      </c>
      <c r="I1917" s="554"/>
      <c r="J1917" s="554"/>
      <c r="K1917" s="554"/>
      <c r="L1917" s="554"/>
      <c r="M1917" s="554"/>
      <c r="N1917" s="156"/>
    </row>
    <row r="1918" spans="2:18" ht="24.75" customHeight="1">
      <c r="B1918" s="50" t="e">
        <f>IF((#REF!+#REF!+H1918)&lt;&gt;0,"a","b")</f>
        <v>#REF!</v>
      </c>
      <c r="C1918" s="54">
        <v>5</v>
      </c>
      <c r="D1918" s="54"/>
      <c r="F1918" s="89"/>
      <c r="G1918" s="95" t="s">
        <v>354</v>
      </c>
      <c r="H1918" s="552">
        <f t="shared" si="1103"/>
        <v>0</v>
      </c>
      <c r="I1918" s="554"/>
      <c r="J1918" s="554"/>
      <c r="K1918" s="554"/>
      <c r="L1918" s="554"/>
      <c r="M1918" s="554"/>
      <c r="N1918" s="156"/>
    </row>
    <row r="1919" spans="2:18" ht="35.25" customHeight="1">
      <c r="B1919" s="50" t="e">
        <f>IF((#REF!+#REF!+H1919)&lt;&gt;0,"a","b")</f>
        <v>#REF!</v>
      </c>
      <c r="C1919" s="54">
        <v>5</v>
      </c>
      <c r="D1919" s="54"/>
      <c r="F1919" s="89"/>
      <c r="G1919" s="95" t="s">
        <v>355</v>
      </c>
      <c r="H1919" s="558">
        <f t="shared" si="1103"/>
        <v>0</v>
      </c>
      <c r="I1919" s="554"/>
      <c r="J1919" s="554"/>
      <c r="K1919" s="554"/>
      <c r="L1919" s="554"/>
      <c r="M1919" s="554"/>
      <c r="N1919" s="156"/>
    </row>
    <row r="1920" spans="2:18" ht="33.75" customHeight="1">
      <c r="B1920" s="50" t="e">
        <f>IF((#REF!+#REF!+H1920)&lt;&gt;0,"a","b")</f>
        <v>#REF!</v>
      </c>
      <c r="C1920" s="54">
        <v>5</v>
      </c>
      <c r="D1920" s="54"/>
      <c r="F1920" s="89"/>
      <c r="G1920" s="95" t="s">
        <v>356</v>
      </c>
      <c r="H1920" s="558">
        <f t="shared" si="1103"/>
        <v>0</v>
      </c>
      <c r="I1920" s="554"/>
      <c r="J1920" s="554"/>
      <c r="K1920" s="554"/>
      <c r="L1920" s="554"/>
      <c r="M1920" s="554"/>
      <c r="N1920" s="156"/>
    </row>
    <row r="1921" spans="2:15" ht="20.25" customHeight="1">
      <c r="B1921" s="50" t="e">
        <f>IF((#REF!+#REF!+H1921)&lt;&gt;0,"a","b")</f>
        <v>#REF!</v>
      </c>
      <c r="C1921" s="54">
        <v>5</v>
      </c>
      <c r="D1921" s="54"/>
      <c r="F1921" s="89"/>
      <c r="G1921" s="95" t="s">
        <v>357</v>
      </c>
      <c r="H1921" s="561">
        <f t="shared" si="1103"/>
        <v>0</v>
      </c>
      <c r="I1921" s="554"/>
      <c r="J1921" s="554"/>
      <c r="K1921" s="554"/>
      <c r="L1921" s="554"/>
      <c r="M1921" s="554"/>
      <c r="N1921" s="156"/>
    </row>
    <row r="1922" spans="2:15" ht="20.25" customHeight="1">
      <c r="B1922" s="50" t="e">
        <f>IF((#REF!+#REF!+H1922)&lt;&gt;0,"a","b")</f>
        <v>#REF!</v>
      </c>
      <c r="C1922" s="54">
        <v>5</v>
      </c>
      <c r="D1922" s="54"/>
      <c r="F1922" s="89"/>
      <c r="G1922" s="95" t="s">
        <v>358</v>
      </c>
      <c r="H1922" s="552">
        <f t="shared" si="1103"/>
        <v>0</v>
      </c>
      <c r="I1922" s="554"/>
      <c r="J1922" s="554"/>
      <c r="K1922" s="554"/>
      <c r="L1922" s="554"/>
      <c r="M1922" s="554"/>
      <c r="N1922" s="156"/>
    </row>
    <row r="1923" spans="2:15" ht="20.25" customHeight="1">
      <c r="B1923" s="50" t="e">
        <f>IF((#REF!+#REF!+H1923)&lt;&gt;0,"a","b")</f>
        <v>#REF!</v>
      </c>
      <c r="C1923" s="54">
        <v>5</v>
      </c>
      <c r="D1923" s="54"/>
      <c r="F1923" s="89"/>
      <c r="G1923" s="95" t="s">
        <v>359</v>
      </c>
      <c r="H1923" s="552">
        <f t="shared" si="1103"/>
        <v>0</v>
      </c>
      <c r="I1923" s="554"/>
      <c r="J1923" s="554"/>
      <c r="K1923" s="554"/>
      <c r="L1923" s="554"/>
      <c r="M1923" s="554"/>
      <c r="N1923" s="156"/>
    </row>
    <row r="1924" spans="2:15" ht="20.25" customHeight="1">
      <c r="B1924" s="50" t="e">
        <f>IF((#REF!+#REF!+H1924)&lt;&gt;0,"a","b")</f>
        <v>#REF!</v>
      </c>
      <c r="C1924" s="54">
        <v>5</v>
      </c>
      <c r="D1924" s="54"/>
      <c r="F1924" s="89"/>
      <c r="G1924" s="95" t="s">
        <v>360</v>
      </c>
      <c r="H1924" s="552">
        <f t="shared" si="1103"/>
        <v>0</v>
      </c>
      <c r="I1924" s="554"/>
      <c r="J1924" s="554"/>
      <c r="K1924" s="554"/>
      <c r="L1924" s="554"/>
      <c r="M1924" s="554"/>
      <c r="N1924" s="156"/>
    </row>
    <row r="1925" spans="2:15" ht="34.5" customHeight="1">
      <c r="B1925" s="50" t="e">
        <f>IF((#REF!+#REF!+H1925)&lt;&gt;0,"a","b")</f>
        <v>#REF!</v>
      </c>
      <c r="C1925" s="54">
        <v>5</v>
      </c>
      <c r="D1925" s="54"/>
      <c r="F1925" s="89"/>
      <c r="G1925" s="95" t="s">
        <v>361</v>
      </c>
      <c r="H1925" s="552">
        <f t="shared" si="1103"/>
        <v>0</v>
      </c>
      <c r="I1925" s="554"/>
      <c r="J1925" s="554"/>
      <c r="K1925" s="554"/>
      <c r="L1925" s="554"/>
      <c r="M1925" s="554"/>
      <c r="N1925" s="156"/>
    </row>
    <row r="1926" spans="2:15" ht="30.75" customHeight="1">
      <c r="B1926" s="50" t="e">
        <f>IF((#REF!+#REF!+H1926)&lt;&gt;0,"a","b")</f>
        <v>#REF!</v>
      </c>
      <c r="C1926" s="54">
        <v>5</v>
      </c>
      <c r="D1926" s="54"/>
      <c r="F1926" s="89"/>
      <c r="G1926" s="95" t="s">
        <v>362</v>
      </c>
      <c r="H1926" s="552">
        <f t="shared" si="1103"/>
        <v>100</v>
      </c>
      <c r="I1926" s="554">
        <v>100</v>
      </c>
      <c r="J1926" s="554"/>
      <c r="K1926" s="554">
        <v>100</v>
      </c>
      <c r="L1926" s="554">
        <v>100</v>
      </c>
      <c r="M1926" s="554">
        <v>100</v>
      </c>
      <c r="N1926" s="156"/>
    </row>
    <row r="1927" spans="2:15" ht="20.25" customHeight="1">
      <c r="B1927" s="50" t="e">
        <f>IF((#REF!+#REF!+H1927)&lt;&gt;0,"a","b")</f>
        <v>#REF!</v>
      </c>
      <c r="C1927" s="54">
        <v>3</v>
      </c>
      <c r="D1927" s="54"/>
      <c r="F1927" s="89"/>
      <c r="G1927" s="90" t="s">
        <v>302</v>
      </c>
      <c r="H1927" s="552">
        <f t="shared" si="1103"/>
        <v>0</v>
      </c>
      <c r="I1927" s="562"/>
      <c r="J1927" s="562"/>
      <c r="K1927" s="562"/>
      <c r="L1927" s="562"/>
      <c r="M1927" s="562"/>
      <c r="N1927" s="161"/>
    </row>
    <row r="1928" spans="2:15" ht="20.25" customHeight="1">
      <c r="B1928" s="50" t="e">
        <f>IF((#REF!+#REF!+H1928)&lt;&gt;0,"a","b")</f>
        <v>#REF!</v>
      </c>
      <c r="C1928" s="54">
        <v>3</v>
      </c>
      <c r="D1928" s="54"/>
      <c r="F1928" s="89"/>
      <c r="G1928" s="90" t="s">
        <v>301</v>
      </c>
      <c r="H1928" s="363">
        <f t="shared" si="1103"/>
        <v>43.911000000000001</v>
      </c>
      <c r="I1928" s="564">
        <f t="shared" ref="I1928:K1928" si="1112">I1929+I1934+I1935</f>
        <v>43.911000000000001</v>
      </c>
      <c r="J1928" s="564">
        <f t="shared" si="1112"/>
        <v>0</v>
      </c>
      <c r="K1928" s="564">
        <f t="shared" si="1112"/>
        <v>36.78</v>
      </c>
      <c r="L1928" s="564">
        <f t="shared" ref="L1928:N1928" si="1113">L1929+L1934+L1935</f>
        <v>29.774000000000001</v>
      </c>
      <c r="M1928" s="564">
        <f t="shared" si="1113"/>
        <v>22.766999999999999</v>
      </c>
      <c r="N1928" s="150">
        <f t="shared" si="1113"/>
        <v>0</v>
      </c>
      <c r="O1928" s="60" t="s">
        <v>71</v>
      </c>
    </row>
    <row r="1929" spans="2:15" ht="20.25" customHeight="1">
      <c r="B1929" s="50" t="e">
        <f>IF((#REF!+#REF!+H1929)&lt;&gt;0,"a","b")</f>
        <v>#REF!</v>
      </c>
      <c r="C1929" s="54">
        <v>4</v>
      </c>
      <c r="D1929" s="54"/>
      <c r="F1929" s="89"/>
      <c r="G1929" s="93" t="s">
        <v>363</v>
      </c>
      <c r="H1929" s="563">
        <f t="shared" si="1103"/>
        <v>0</v>
      </c>
      <c r="I1929" s="565">
        <f t="shared" ref="I1929:K1929" si="1114">SUM(I1930:I1933)</f>
        <v>0</v>
      </c>
      <c r="J1929" s="565">
        <f t="shared" si="1114"/>
        <v>0</v>
      </c>
      <c r="K1929" s="565">
        <f t="shared" si="1114"/>
        <v>0</v>
      </c>
      <c r="L1929" s="565">
        <f t="shared" ref="L1929:N1929" si="1115">SUM(L1930:L1933)</f>
        <v>0</v>
      </c>
      <c r="M1929" s="565">
        <f t="shared" si="1115"/>
        <v>0</v>
      </c>
      <c r="N1929" s="151">
        <f t="shared" si="1115"/>
        <v>0</v>
      </c>
      <c r="O1929" s="60" t="s">
        <v>71</v>
      </c>
    </row>
    <row r="1930" spans="2:15" ht="20.25" customHeight="1">
      <c r="B1930" s="50" t="e">
        <f>IF((#REF!+#REF!+H1930)&lt;&gt;0,"a","b")</f>
        <v>#REF!</v>
      </c>
      <c r="C1930" s="54">
        <v>5</v>
      </c>
      <c r="D1930" s="54"/>
      <c r="F1930" s="89"/>
      <c r="G1930" s="95" t="s">
        <v>364</v>
      </c>
      <c r="H1930" s="552">
        <f t="shared" si="1103"/>
        <v>0</v>
      </c>
      <c r="I1930" s="554"/>
      <c r="J1930" s="554"/>
      <c r="K1930" s="554"/>
      <c r="L1930" s="554"/>
      <c r="M1930" s="554"/>
      <c r="N1930" s="154"/>
    </row>
    <row r="1931" spans="2:15" ht="20.25" customHeight="1">
      <c r="B1931" s="50" t="e">
        <f>IF((#REF!+#REF!+H1931)&lt;&gt;0,"a","b")</f>
        <v>#REF!</v>
      </c>
      <c r="C1931" s="54">
        <v>5</v>
      </c>
      <c r="D1931" s="54"/>
      <c r="F1931" s="89"/>
      <c r="G1931" s="95" t="s">
        <v>365</v>
      </c>
      <c r="H1931" s="552">
        <f t="shared" si="1103"/>
        <v>0</v>
      </c>
      <c r="I1931" s="554"/>
      <c r="J1931" s="554"/>
      <c r="K1931" s="554"/>
      <c r="L1931" s="554"/>
      <c r="M1931" s="554"/>
      <c r="N1931" s="154"/>
    </row>
    <row r="1932" spans="2:15" ht="20.25" customHeight="1">
      <c r="B1932" s="50" t="e">
        <f>IF((#REF!+#REF!+H1932)&lt;&gt;0,"a","b")</f>
        <v>#REF!</v>
      </c>
      <c r="C1932" s="54">
        <v>5</v>
      </c>
      <c r="D1932" s="54"/>
      <c r="F1932" s="89"/>
      <c r="G1932" s="95" t="s">
        <v>366</v>
      </c>
      <c r="H1932" s="552">
        <f t="shared" si="1103"/>
        <v>0</v>
      </c>
      <c r="I1932" s="554"/>
      <c r="J1932" s="554"/>
      <c r="K1932" s="554"/>
      <c r="L1932" s="554"/>
      <c r="M1932" s="554"/>
      <c r="N1932" s="154"/>
    </row>
    <row r="1933" spans="2:15" ht="20.25" customHeight="1">
      <c r="B1933" s="50" t="e">
        <f>IF((#REF!+#REF!+H1933)&lt;&gt;0,"a","b")</f>
        <v>#REF!</v>
      </c>
      <c r="C1933" s="54">
        <v>5</v>
      </c>
      <c r="D1933" s="54"/>
      <c r="F1933" s="89"/>
      <c r="G1933" s="95" t="s">
        <v>367</v>
      </c>
      <c r="H1933" s="552">
        <f t="shared" si="1103"/>
        <v>0</v>
      </c>
      <c r="I1933" s="554"/>
      <c r="J1933" s="554"/>
      <c r="K1933" s="554"/>
      <c r="L1933" s="554"/>
      <c r="M1933" s="554"/>
      <c r="N1933" s="154"/>
    </row>
    <row r="1934" spans="2:15" ht="20.25" customHeight="1">
      <c r="B1934" s="50" t="e">
        <f>IF((#REF!+#REF!+H1934)&lt;&gt;0,"a","b")</f>
        <v>#REF!</v>
      </c>
      <c r="C1934" s="54">
        <v>4</v>
      </c>
      <c r="D1934" s="54"/>
      <c r="F1934" s="89"/>
      <c r="G1934" s="93" t="s">
        <v>368</v>
      </c>
      <c r="H1934" s="367">
        <f t="shared" si="1103"/>
        <v>0</v>
      </c>
      <c r="I1934" s="555"/>
      <c r="J1934" s="555"/>
      <c r="K1934" s="555"/>
      <c r="L1934" s="555"/>
      <c r="M1934" s="555"/>
      <c r="N1934" s="153"/>
    </row>
    <row r="1935" spans="2:15" ht="36" customHeight="1">
      <c r="B1935" s="50" t="e">
        <f>IF((#REF!+#REF!+H1935)&lt;&gt;0,"a","b")</f>
        <v>#REF!</v>
      </c>
      <c r="C1935" s="54">
        <v>4</v>
      </c>
      <c r="D1935" s="54"/>
      <c r="F1935" s="89"/>
      <c r="G1935" s="93" t="s">
        <v>369</v>
      </c>
      <c r="H1935" s="556">
        <f t="shared" si="1103"/>
        <v>43.911000000000001</v>
      </c>
      <c r="I1935" s="385">
        <v>43.911000000000001</v>
      </c>
      <c r="J1935" s="619"/>
      <c r="K1935" s="619">
        <v>36.78</v>
      </c>
      <c r="L1935" s="619">
        <v>29.774000000000001</v>
      </c>
      <c r="M1935" s="385">
        <v>22.766999999999999</v>
      </c>
      <c r="N1935" s="153"/>
    </row>
    <row r="1936" spans="2:15" ht="20.25" customHeight="1">
      <c r="B1936" s="50" t="e">
        <f>IF((#REF!+#REF!+H1936)&lt;&gt;0,"a","b")</f>
        <v>#REF!</v>
      </c>
      <c r="C1936" s="54">
        <v>3</v>
      </c>
      <c r="D1936" s="54"/>
      <c r="F1936" s="89"/>
      <c r="G1936" s="90" t="s">
        <v>295</v>
      </c>
      <c r="H1936" s="556">
        <f t="shared" si="1103"/>
        <v>0</v>
      </c>
      <c r="I1936" s="562"/>
      <c r="J1936" s="562"/>
      <c r="K1936" s="562"/>
      <c r="L1936" s="562"/>
      <c r="M1936" s="562"/>
      <c r="N1936" s="161"/>
    </row>
    <row r="1937" spans="2:15" ht="20.25" customHeight="1">
      <c r="B1937" s="50" t="e">
        <f>IF((#REF!+#REF!+H1937)&lt;&gt;0,"a","b")</f>
        <v>#REF!</v>
      </c>
      <c r="C1937" s="54">
        <v>3</v>
      </c>
      <c r="D1937" s="54"/>
      <c r="F1937" s="89"/>
      <c r="G1937" s="90" t="s">
        <v>296</v>
      </c>
      <c r="H1937" s="566">
        <f t="shared" si="1103"/>
        <v>0</v>
      </c>
      <c r="I1937" s="564">
        <f t="shared" ref="I1937:K1937" si="1116">I1938+I1941+I1944</f>
        <v>0</v>
      </c>
      <c r="J1937" s="564">
        <f t="shared" si="1116"/>
        <v>0</v>
      </c>
      <c r="K1937" s="564">
        <f t="shared" si="1116"/>
        <v>0</v>
      </c>
      <c r="L1937" s="564">
        <f t="shared" ref="L1937:N1937" si="1117">L1938+L1941+L1944</f>
        <v>0</v>
      </c>
      <c r="M1937" s="564">
        <f t="shared" si="1117"/>
        <v>0</v>
      </c>
      <c r="N1937" s="150">
        <f t="shared" si="1117"/>
        <v>0</v>
      </c>
      <c r="O1937" s="60" t="s">
        <v>71</v>
      </c>
    </row>
    <row r="1938" spans="2:15" ht="20.25" customHeight="1">
      <c r="B1938" s="50" t="e">
        <f>IF((#REF!+#REF!+H1938)&lt;&gt;0,"a","b")</f>
        <v>#REF!</v>
      </c>
      <c r="C1938" s="54">
        <v>4</v>
      </c>
      <c r="D1938" s="54"/>
      <c r="F1938" s="89"/>
      <c r="G1938" s="93" t="s">
        <v>370</v>
      </c>
      <c r="H1938" s="566">
        <f t="shared" si="1103"/>
        <v>0</v>
      </c>
      <c r="I1938" s="565">
        <f t="shared" ref="I1938:K1938" si="1118">SUM(I1939:I1940)</f>
        <v>0</v>
      </c>
      <c r="J1938" s="565">
        <f t="shared" si="1118"/>
        <v>0</v>
      </c>
      <c r="K1938" s="565">
        <f t="shared" si="1118"/>
        <v>0</v>
      </c>
      <c r="L1938" s="565">
        <f t="shared" ref="L1938:N1938" si="1119">SUM(L1939:L1940)</f>
        <v>0</v>
      </c>
      <c r="M1938" s="565">
        <f t="shared" si="1119"/>
        <v>0</v>
      </c>
      <c r="N1938" s="151">
        <f t="shared" si="1119"/>
        <v>0</v>
      </c>
      <c r="O1938" s="60" t="s">
        <v>71</v>
      </c>
    </row>
    <row r="1939" spans="2:15" ht="20.25" customHeight="1">
      <c r="B1939" s="50" t="e">
        <f>IF((#REF!+#REF!+H1939)&lt;&gt;0,"a","b")</f>
        <v>#REF!</v>
      </c>
      <c r="C1939" s="54">
        <v>5</v>
      </c>
      <c r="D1939" s="54"/>
      <c r="F1939" s="89"/>
      <c r="G1939" s="95" t="s">
        <v>371</v>
      </c>
      <c r="H1939" s="556">
        <f t="shared" ref="H1939:H2002" si="1120">I1939+J1939</f>
        <v>0</v>
      </c>
      <c r="I1939" s="554"/>
      <c r="J1939" s="554"/>
      <c r="K1939" s="554"/>
      <c r="L1939" s="554"/>
      <c r="M1939" s="554"/>
      <c r="N1939" s="154"/>
    </row>
    <row r="1940" spans="2:15" ht="20.25" customHeight="1">
      <c r="B1940" s="50" t="e">
        <f>IF((#REF!+#REF!+H1940)&lt;&gt;0,"a","b")</f>
        <v>#REF!</v>
      </c>
      <c r="C1940" s="54">
        <v>5</v>
      </c>
      <c r="D1940" s="54"/>
      <c r="F1940" s="89"/>
      <c r="G1940" s="95" t="s">
        <v>297</v>
      </c>
      <c r="H1940" s="556">
        <f t="shared" si="1120"/>
        <v>0</v>
      </c>
      <c r="I1940" s="554"/>
      <c r="J1940" s="554"/>
      <c r="K1940" s="554"/>
      <c r="L1940" s="554"/>
      <c r="M1940" s="554"/>
      <c r="N1940" s="154"/>
    </row>
    <row r="1941" spans="2:15" ht="20.25" customHeight="1">
      <c r="B1941" s="50" t="e">
        <f>IF((#REF!+#REF!+H1941)&lt;&gt;0,"a","b")</f>
        <v>#REF!</v>
      </c>
      <c r="C1941" s="54">
        <v>4</v>
      </c>
      <c r="D1941" s="54"/>
      <c r="F1941" s="89"/>
      <c r="G1941" s="93" t="s">
        <v>372</v>
      </c>
      <c r="H1941" s="566">
        <f t="shared" si="1120"/>
        <v>0</v>
      </c>
      <c r="I1941" s="565">
        <f t="shared" ref="I1941:K1941" si="1121">SUM(I1942:I1943)</f>
        <v>0</v>
      </c>
      <c r="J1941" s="565">
        <f t="shared" si="1121"/>
        <v>0</v>
      </c>
      <c r="K1941" s="565">
        <f t="shared" si="1121"/>
        <v>0</v>
      </c>
      <c r="L1941" s="565">
        <f t="shared" ref="L1941:N1941" si="1122">SUM(L1942:L1943)</f>
        <v>0</v>
      </c>
      <c r="M1941" s="565">
        <f t="shared" si="1122"/>
        <v>0</v>
      </c>
      <c r="N1941" s="151">
        <f t="shared" si="1122"/>
        <v>0</v>
      </c>
      <c r="O1941" s="60" t="s">
        <v>71</v>
      </c>
    </row>
    <row r="1942" spans="2:15" ht="20.25" customHeight="1">
      <c r="B1942" s="50" t="e">
        <f>IF((#REF!+#REF!+H1942)&lt;&gt;0,"a","b")</f>
        <v>#REF!</v>
      </c>
      <c r="C1942" s="54">
        <v>5</v>
      </c>
      <c r="D1942" s="54"/>
      <c r="F1942" s="89"/>
      <c r="G1942" s="95" t="s">
        <v>371</v>
      </c>
      <c r="H1942" s="556">
        <f t="shared" si="1120"/>
        <v>0</v>
      </c>
      <c r="I1942" s="554"/>
      <c r="J1942" s="554"/>
      <c r="K1942" s="554"/>
      <c r="L1942" s="554"/>
      <c r="M1942" s="554"/>
      <c r="N1942" s="154"/>
    </row>
    <row r="1943" spans="2:15" ht="20.25" customHeight="1">
      <c r="B1943" s="50" t="e">
        <f>IF((#REF!+#REF!+H1943)&lt;&gt;0,"a","b")</f>
        <v>#REF!</v>
      </c>
      <c r="C1943" s="54">
        <v>5</v>
      </c>
      <c r="D1943" s="54"/>
      <c r="F1943" s="89"/>
      <c r="G1943" s="95" t="s">
        <v>297</v>
      </c>
      <c r="H1943" s="556">
        <f t="shared" si="1120"/>
        <v>0</v>
      </c>
      <c r="I1943" s="554"/>
      <c r="J1943" s="554"/>
      <c r="K1943" s="554"/>
      <c r="L1943" s="554"/>
      <c r="M1943" s="554"/>
      <c r="N1943" s="154"/>
    </row>
    <row r="1944" spans="2:15" ht="20.25" customHeight="1">
      <c r="B1944" s="50" t="e">
        <f>IF((#REF!+#REF!+H1944)&lt;&gt;0,"a","b")</f>
        <v>#REF!</v>
      </c>
      <c r="C1944" s="54">
        <v>4</v>
      </c>
      <c r="D1944" s="54"/>
      <c r="F1944" s="89"/>
      <c r="G1944" s="93" t="s">
        <v>373</v>
      </c>
      <c r="H1944" s="566">
        <f t="shared" si="1120"/>
        <v>0</v>
      </c>
      <c r="I1944" s="565">
        <f t="shared" ref="I1944:K1944" si="1123">SUM(I1945:I1946)</f>
        <v>0</v>
      </c>
      <c r="J1944" s="565">
        <f t="shared" si="1123"/>
        <v>0</v>
      </c>
      <c r="K1944" s="565">
        <f t="shared" si="1123"/>
        <v>0</v>
      </c>
      <c r="L1944" s="565">
        <f t="shared" ref="L1944:N1944" si="1124">SUM(L1945:L1946)</f>
        <v>0</v>
      </c>
      <c r="M1944" s="565">
        <f t="shared" si="1124"/>
        <v>0</v>
      </c>
      <c r="N1944" s="151">
        <f t="shared" si="1124"/>
        <v>0</v>
      </c>
      <c r="O1944" s="60" t="s">
        <v>71</v>
      </c>
    </row>
    <row r="1945" spans="2:15" ht="20.25" customHeight="1">
      <c r="B1945" s="50" t="e">
        <f>IF((#REF!+#REF!+H1945)&lt;&gt;0,"a","b")</f>
        <v>#REF!</v>
      </c>
      <c r="C1945" s="54">
        <v>5</v>
      </c>
      <c r="D1945" s="54"/>
      <c r="F1945" s="89"/>
      <c r="G1945" s="95" t="s">
        <v>371</v>
      </c>
      <c r="H1945" s="556">
        <f t="shared" si="1120"/>
        <v>0</v>
      </c>
      <c r="I1945" s="554"/>
      <c r="J1945" s="554"/>
      <c r="K1945" s="554"/>
      <c r="L1945" s="554"/>
      <c r="M1945" s="554"/>
      <c r="N1945" s="154"/>
    </row>
    <row r="1946" spans="2:15" ht="20.25" customHeight="1">
      <c r="B1946" s="50" t="e">
        <f>IF((#REF!+#REF!+H1946)&lt;&gt;0,"a","b")</f>
        <v>#REF!</v>
      </c>
      <c r="C1946" s="54">
        <v>5</v>
      </c>
      <c r="D1946" s="54"/>
      <c r="F1946" s="89"/>
      <c r="G1946" s="95" t="s">
        <v>297</v>
      </c>
      <c r="H1946" s="556">
        <f t="shared" si="1120"/>
        <v>0</v>
      </c>
      <c r="I1946" s="554"/>
      <c r="J1946" s="554"/>
      <c r="K1946" s="554"/>
      <c r="L1946" s="554"/>
      <c r="M1946" s="554"/>
      <c r="N1946" s="154"/>
    </row>
    <row r="1947" spans="2:15" ht="20.25" customHeight="1">
      <c r="B1947" s="50" t="e">
        <f>IF((#REF!+#REF!+H1947)&lt;&gt;0,"a","b")</f>
        <v>#REF!</v>
      </c>
      <c r="C1947" s="54">
        <v>3</v>
      </c>
      <c r="D1947" s="54"/>
      <c r="F1947" s="89"/>
      <c r="G1947" s="90" t="s">
        <v>299</v>
      </c>
      <c r="H1947" s="566">
        <f t="shared" si="1120"/>
        <v>0</v>
      </c>
      <c r="I1947" s="564">
        <f t="shared" ref="I1947:K1947" si="1125">I1948+I1951+I1954</f>
        <v>0</v>
      </c>
      <c r="J1947" s="564">
        <f t="shared" si="1125"/>
        <v>0</v>
      </c>
      <c r="K1947" s="564">
        <f t="shared" si="1125"/>
        <v>0</v>
      </c>
      <c r="L1947" s="564">
        <f t="shared" ref="L1947:N1947" si="1126">L1948+L1951+L1954</f>
        <v>0</v>
      </c>
      <c r="M1947" s="564">
        <f t="shared" si="1126"/>
        <v>0</v>
      </c>
      <c r="N1947" s="150">
        <f t="shared" si="1126"/>
        <v>0</v>
      </c>
      <c r="O1947" s="60" t="s">
        <v>71</v>
      </c>
    </row>
    <row r="1948" spans="2:15" ht="20.25" customHeight="1">
      <c r="B1948" s="50" t="e">
        <f>IF((#REF!+#REF!+H1948)&lt;&gt;0,"a","b")</f>
        <v>#REF!</v>
      </c>
      <c r="C1948" s="54">
        <v>4</v>
      </c>
      <c r="D1948" s="54"/>
      <c r="F1948" s="89"/>
      <c r="G1948" s="93" t="s">
        <v>374</v>
      </c>
      <c r="H1948" s="566">
        <f t="shared" si="1120"/>
        <v>0</v>
      </c>
      <c r="I1948" s="565">
        <f t="shared" ref="I1948:K1948" si="1127">SUM(I1949:I1950)</f>
        <v>0</v>
      </c>
      <c r="J1948" s="565">
        <f t="shared" si="1127"/>
        <v>0</v>
      </c>
      <c r="K1948" s="565">
        <f t="shared" si="1127"/>
        <v>0</v>
      </c>
      <c r="L1948" s="565">
        <f t="shared" ref="L1948:N1948" si="1128">SUM(L1949:L1950)</f>
        <v>0</v>
      </c>
      <c r="M1948" s="565">
        <f t="shared" si="1128"/>
        <v>0</v>
      </c>
      <c r="N1948" s="151">
        <f t="shared" si="1128"/>
        <v>0</v>
      </c>
      <c r="O1948" s="60" t="s">
        <v>71</v>
      </c>
    </row>
    <row r="1949" spans="2:15" ht="20.25" customHeight="1">
      <c r="B1949" s="50" t="e">
        <f>IF((#REF!+#REF!+H1949)&lt;&gt;0,"a","b")</f>
        <v>#REF!</v>
      </c>
      <c r="C1949" s="54">
        <v>5</v>
      </c>
      <c r="D1949" s="54"/>
      <c r="F1949" s="89"/>
      <c r="G1949" s="95" t="s">
        <v>375</v>
      </c>
      <c r="H1949" s="556">
        <f t="shared" si="1120"/>
        <v>0</v>
      </c>
      <c r="I1949" s="554"/>
      <c r="J1949" s="554"/>
      <c r="K1949" s="554"/>
      <c r="L1949" s="554"/>
      <c r="M1949" s="554"/>
      <c r="N1949" s="154"/>
    </row>
    <row r="1950" spans="2:15" ht="20.25" customHeight="1">
      <c r="B1950" s="50" t="e">
        <f>IF((#REF!+#REF!+H1950)&lt;&gt;0,"a","b")</f>
        <v>#REF!</v>
      </c>
      <c r="C1950" s="54">
        <v>5</v>
      </c>
      <c r="D1950" s="54"/>
      <c r="F1950" s="89"/>
      <c r="G1950" s="95" t="s">
        <v>376</v>
      </c>
      <c r="H1950" s="556">
        <f t="shared" si="1120"/>
        <v>0</v>
      </c>
      <c r="I1950" s="554"/>
      <c r="J1950" s="554"/>
      <c r="K1950" s="554"/>
      <c r="L1950" s="554"/>
      <c r="M1950" s="554"/>
      <c r="N1950" s="154"/>
    </row>
    <row r="1951" spans="2:15" ht="20.25" customHeight="1">
      <c r="B1951" s="50" t="e">
        <f>IF((#REF!+#REF!+H1951)&lt;&gt;0,"a","b")</f>
        <v>#REF!</v>
      </c>
      <c r="C1951" s="54">
        <v>4</v>
      </c>
      <c r="D1951" s="54"/>
      <c r="F1951" s="89"/>
      <c r="G1951" s="93" t="s">
        <v>377</v>
      </c>
      <c r="H1951" s="566">
        <f t="shared" si="1120"/>
        <v>0</v>
      </c>
      <c r="I1951" s="565">
        <f t="shared" ref="I1951:K1951" si="1129">SUM(I1952:I1953)</f>
        <v>0</v>
      </c>
      <c r="J1951" s="565">
        <f t="shared" si="1129"/>
        <v>0</v>
      </c>
      <c r="K1951" s="565">
        <f t="shared" si="1129"/>
        <v>0</v>
      </c>
      <c r="L1951" s="565">
        <f t="shared" ref="L1951:N1951" si="1130">SUM(L1952:L1953)</f>
        <v>0</v>
      </c>
      <c r="M1951" s="565">
        <f t="shared" si="1130"/>
        <v>0</v>
      </c>
      <c r="N1951" s="151">
        <f t="shared" si="1130"/>
        <v>0</v>
      </c>
      <c r="O1951" s="60" t="s">
        <v>71</v>
      </c>
    </row>
    <row r="1952" spans="2:15" ht="20.25" customHeight="1">
      <c r="B1952" s="50" t="e">
        <f>IF((#REF!+#REF!+H1952)&lt;&gt;0,"a","b")</f>
        <v>#REF!</v>
      </c>
      <c r="C1952" s="54">
        <v>5</v>
      </c>
      <c r="D1952" s="54"/>
      <c r="F1952" s="89"/>
      <c r="G1952" s="95" t="s">
        <v>375</v>
      </c>
      <c r="H1952" s="556">
        <f t="shared" si="1120"/>
        <v>0</v>
      </c>
      <c r="I1952" s="554"/>
      <c r="J1952" s="554"/>
      <c r="K1952" s="554"/>
      <c r="L1952" s="554"/>
      <c r="M1952" s="554"/>
      <c r="N1952" s="154"/>
    </row>
    <row r="1953" spans="2:15" ht="20.25" customHeight="1">
      <c r="B1953" s="50" t="e">
        <f>IF((#REF!+#REF!+H1953)&lt;&gt;0,"a","b")</f>
        <v>#REF!</v>
      </c>
      <c r="C1953" s="54">
        <v>5</v>
      </c>
      <c r="D1953" s="54"/>
      <c r="F1953" s="89"/>
      <c r="G1953" s="95" t="s">
        <v>376</v>
      </c>
      <c r="H1953" s="552">
        <f t="shared" si="1120"/>
        <v>0</v>
      </c>
      <c r="I1953" s="554"/>
      <c r="J1953" s="554"/>
      <c r="K1953" s="554"/>
      <c r="L1953" s="554"/>
      <c r="M1953" s="554"/>
      <c r="N1953" s="154"/>
    </row>
    <row r="1954" spans="2:15" ht="20.25" customHeight="1">
      <c r="B1954" s="50" t="e">
        <f>IF((#REF!+#REF!+H1954)&lt;&gt;0,"a","b")</f>
        <v>#REF!</v>
      </c>
      <c r="C1954" s="54">
        <v>4</v>
      </c>
      <c r="D1954" s="54"/>
      <c r="F1954" s="89"/>
      <c r="G1954" s="93" t="s">
        <v>300</v>
      </c>
      <c r="H1954" s="563">
        <f t="shared" si="1120"/>
        <v>0</v>
      </c>
      <c r="I1954" s="565">
        <f t="shared" ref="I1954:K1954" si="1131">SUM(I1955:I1956)</f>
        <v>0</v>
      </c>
      <c r="J1954" s="565">
        <f t="shared" si="1131"/>
        <v>0</v>
      </c>
      <c r="K1954" s="565">
        <f t="shared" si="1131"/>
        <v>0</v>
      </c>
      <c r="L1954" s="565">
        <f t="shared" ref="L1954:N1954" si="1132">SUM(L1955:L1956)</f>
        <v>0</v>
      </c>
      <c r="M1954" s="565">
        <f t="shared" si="1132"/>
        <v>0</v>
      </c>
      <c r="N1954" s="151">
        <f t="shared" si="1132"/>
        <v>0</v>
      </c>
      <c r="O1954" s="60" t="s">
        <v>71</v>
      </c>
    </row>
    <row r="1955" spans="2:15" ht="20.25" customHeight="1">
      <c r="B1955" s="50" t="e">
        <f>IF((#REF!+#REF!+H1955)&lt;&gt;0,"a","b")</f>
        <v>#REF!</v>
      </c>
      <c r="C1955" s="54">
        <v>5</v>
      </c>
      <c r="D1955" s="54"/>
      <c r="F1955" s="89"/>
      <c r="G1955" s="95" t="s">
        <v>375</v>
      </c>
      <c r="H1955" s="552">
        <f t="shared" si="1120"/>
        <v>0</v>
      </c>
      <c r="I1955" s="554"/>
      <c r="J1955" s="554"/>
      <c r="K1955" s="554"/>
      <c r="L1955" s="554"/>
      <c r="M1955" s="554"/>
      <c r="N1955" s="154"/>
    </row>
    <row r="1956" spans="2:15" ht="20.25" customHeight="1">
      <c r="B1956" s="50" t="e">
        <f>IF((#REF!+#REF!+H1956)&lt;&gt;0,"a","b")</f>
        <v>#REF!</v>
      </c>
      <c r="C1956" s="54">
        <v>5</v>
      </c>
      <c r="D1956" s="54"/>
      <c r="F1956" s="89"/>
      <c r="G1956" s="95" t="s">
        <v>376</v>
      </c>
      <c r="H1956" s="552">
        <f t="shared" si="1120"/>
        <v>0</v>
      </c>
      <c r="I1956" s="554"/>
      <c r="J1956" s="554"/>
      <c r="K1956" s="554"/>
      <c r="L1956" s="554"/>
      <c r="M1956" s="554"/>
      <c r="N1956" s="154"/>
    </row>
    <row r="1957" spans="2:15" ht="20.25" customHeight="1">
      <c r="B1957" s="50" t="e">
        <f>IF((#REF!+#REF!+H1957)&lt;&gt;0,"a","b")</f>
        <v>#REF!</v>
      </c>
      <c r="C1957" s="54">
        <v>3</v>
      </c>
      <c r="D1957" s="54"/>
      <c r="F1957" s="374"/>
      <c r="G1957" s="90" t="s">
        <v>298</v>
      </c>
      <c r="H1957" s="363">
        <f t="shared" si="1120"/>
        <v>0</v>
      </c>
      <c r="I1957" s="381">
        <f t="shared" ref="I1957:K1957" si="1133">I1958+I1959</f>
        <v>0</v>
      </c>
      <c r="J1957" s="381">
        <f t="shared" si="1133"/>
        <v>0</v>
      </c>
      <c r="K1957" s="381">
        <f t="shared" si="1133"/>
        <v>0</v>
      </c>
      <c r="L1957" s="381">
        <f t="shared" ref="L1957:N1957" si="1134">L1958+L1959</f>
        <v>0</v>
      </c>
      <c r="M1957" s="381">
        <f t="shared" si="1134"/>
        <v>0</v>
      </c>
      <c r="N1957" s="150">
        <f t="shared" si="1134"/>
        <v>0</v>
      </c>
      <c r="O1957" s="60" t="s">
        <v>71</v>
      </c>
    </row>
    <row r="1958" spans="2:15" ht="20.25" customHeight="1">
      <c r="B1958" s="50" t="e">
        <f>IF((#REF!+#REF!+H1958)&lt;&gt;0,"a","b")</f>
        <v>#REF!</v>
      </c>
      <c r="C1958" s="54">
        <v>4</v>
      </c>
      <c r="D1958" s="54"/>
      <c r="F1958" s="89"/>
      <c r="G1958" s="93" t="s">
        <v>378</v>
      </c>
      <c r="H1958" s="552">
        <f t="shared" si="1120"/>
        <v>0</v>
      </c>
      <c r="I1958" s="555"/>
      <c r="J1958" s="555"/>
      <c r="K1958" s="555"/>
      <c r="L1958" s="555"/>
      <c r="M1958" s="555"/>
      <c r="N1958" s="153"/>
    </row>
    <row r="1959" spans="2:15" ht="20.25" customHeight="1">
      <c r="B1959" s="50" t="e">
        <f>IF((#REF!+#REF!+H1959)&lt;&gt;0,"a","b")</f>
        <v>#REF!</v>
      </c>
      <c r="C1959" s="54">
        <v>4</v>
      </c>
      <c r="D1959" s="54"/>
      <c r="F1959" s="374"/>
      <c r="G1959" s="93" t="s">
        <v>379</v>
      </c>
      <c r="H1959" s="363">
        <f t="shared" si="1120"/>
        <v>0</v>
      </c>
      <c r="I1959" s="382">
        <f t="shared" ref="I1959:K1959" si="1135">I1960+I1979</f>
        <v>0</v>
      </c>
      <c r="J1959" s="382">
        <f t="shared" si="1135"/>
        <v>0</v>
      </c>
      <c r="K1959" s="382">
        <f t="shared" si="1135"/>
        <v>0</v>
      </c>
      <c r="L1959" s="382">
        <f t="shared" ref="L1959:N1959" si="1136">L1960+L1979</f>
        <v>0</v>
      </c>
      <c r="M1959" s="382">
        <f t="shared" si="1136"/>
        <v>0</v>
      </c>
      <c r="N1959" s="151">
        <f t="shared" si="1136"/>
        <v>0</v>
      </c>
      <c r="O1959" s="60" t="s">
        <v>71</v>
      </c>
    </row>
    <row r="1960" spans="2:15" ht="20.25" customHeight="1">
      <c r="B1960" s="50" t="e">
        <f>IF((#REF!+#REF!+H1960)&lt;&gt;0,"a","b")</f>
        <v>#REF!</v>
      </c>
      <c r="C1960" s="54">
        <v>5</v>
      </c>
      <c r="D1960" s="54"/>
      <c r="F1960" s="374"/>
      <c r="G1960" s="95" t="s">
        <v>380</v>
      </c>
      <c r="H1960" s="363">
        <f t="shared" si="1120"/>
        <v>0</v>
      </c>
      <c r="I1960" s="383">
        <f t="shared" ref="I1960:K1960" si="1137">SUM(I1961:I1978)</f>
        <v>0</v>
      </c>
      <c r="J1960" s="383">
        <f t="shared" si="1137"/>
        <v>0</v>
      </c>
      <c r="K1960" s="383">
        <f t="shared" si="1137"/>
        <v>0</v>
      </c>
      <c r="L1960" s="383">
        <f t="shared" ref="L1960:N1960" si="1138">SUM(L1961:L1978)</f>
        <v>0</v>
      </c>
      <c r="M1960" s="383">
        <f t="shared" si="1138"/>
        <v>0</v>
      </c>
      <c r="N1960" s="157">
        <f t="shared" si="1138"/>
        <v>0</v>
      </c>
      <c r="O1960" s="60" t="s">
        <v>71</v>
      </c>
    </row>
    <row r="1961" spans="2:15" ht="45" customHeight="1">
      <c r="B1961" s="50" t="e">
        <f>IF((#REF!+#REF!+H1961)&lt;&gt;0,"a","b")</f>
        <v>#REF!</v>
      </c>
      <c r="C1961" s="54">
        <v>6</v>
      </c>
      <c r="D1961" s="54"/>
      <c r="F1961" s="374"/>
      <c r="G1961" s="97" t="s">
        <v>308</v>
      </c>
      <c r="H1961" s="366">
        <f t="shared" si="1120"/>
        <v>0</v>
      </c>
      <c r="I1961" s="384"/>
      <c r="J1961" s="384"/>
      <c r="K1961" s="384"/>
      <c r="L1961" s="384"/>
      <c r="M1961" s="384"/>
      <c r="N1961" s="138"/>
    </row>
    <row r="1962" spans="2:15" ht="20.25" customHeight="1">
      <c r="B1962" s="50" t="e">
        <f>IF((#REF!+#REF!+H1962)&lt;&gt;0,"a","b")</f>
        <v>#REF!</v>
      </c>
      <c r="C1962" s="54">
        <v>6</v>
      </c>
      <c r="D1962" s="54"/>
      <c r="F1962" s="89"/>
      <c r="G1962" s="97" t="s">
        <v>381</v>
      </c>
      <c r="H1962" s="552">
        <f t="shared" si="1120"/>
        <v>0</v>
      </c>
      <c r="I1962" s="553"/>
      <c r="J1962" s="553"/>
      <c r="K1962" s="553"/>
      <c r="L1962" s="553"/>
      <c r="M1962" s="553"/>
      <c r="N1962" s="138"/>
    </row>
    <row r="1963" spans="2:15" ht="20.25" customHeight="1">
      <c r="B1963" s="50" t="e">
        <f>IF((#REF!+#REF!+H1963)&lt;&gt;0,"a","b")</f>
        <v>#REF!</v>
      </c>
      <c r="C1963" s="54">
        <v>6</v>
      </c>
      <c r="D1963" s="54"/>
      <c r="F1963" s="89"/>
      <c r="G1963" s="97" t="s">
        <v>382</v>
      </c>
      <c r="H1963" s="552">
        <f t="shared" si="1120"/>
        <v>0</v>
      </c>
      <c r="I1963" s="553"/>
      <c r="J1963" s="553"/>
      <c r="K1963" s="553"/>
      <c r="L1963" s="553"/>
      <c r="M1963" s="553"/>
      <c r="N1963" s="138"/>
    </row>
    <row r="1964" spans="2:15" ht="20.25" customHeight="1">
      <c r="B1964" s="50" t="e">
        <f>IF((#REF!+#REF!+H1964)&lt;&gt;0,"a","b")</f>
        <v>#REF!</v>
      </c>
      <c r="C1964" s="54">
        <v>6</v>
      </c>
      <c r="D1964" s="54"/>
      <c r="F1964" s="89"/>
      <c r="G1964" s="97" t="s">
        <v>309</v>
      </c>
      <c r="H1964" s="552">
        <f t="shared" si="1120"/>
        <v>0</v>
      </c>
      <c r="I1964" s="553"/>
      <c r="J1964" s="553"/>
      <c r="K1964" s="553"/>
      <c r="L1964" s="553"/>
      <c r="M1964" s="553"/>
      <c r="N1964" s="138"/>
    </row>
    <row r="1965" spans="2:15" ht="20.25" customHeight="1">
      <c r="B1965" s="50" t="e">
        <f>IF((#REF!+#REF!+H1965)&lt;&gt;0,"a","b")</f>
        <v>#REF!</v>
      </c>
      <c r="C1965" s="54">
        <v>6</v>
      </c>
      <c r="D1965" s="54"/>
      <c r="F1965" s="89"/>
      <c r="G1965" s="97" t="s">
        <v>310</v>
      </c>
      <c r="H1965" s="556">
        <f t="shared" si="1120"/>
        <v>0</v>
      </c>
      <c r="I1965" s="553"/>
      <c r="J1965" s="553"/>
      <c r="K1965" s="553"/>
      <c r="L1965" s="553"/>
      <c r="M1965" s="553"/>
      <c r="N1965" s="138"/>
    </row>
    <row r="1966" spans="2:15" ht="20.25" customHeight="1">
      <c r="B1966" s="50" t="e">
        <f>IF((#REF!+#REF!+H1966)&lt;&gt;0,"a","b")</f>
        <v>#REF!</v>
      </c>
      <c r="C1966" s="54">
        <v>6</v>
      </c>
      <c r="D1966" s="54"/>
      <c r="F1966" s="89"/>
      <c r="G1966" s="97" t="s">
        <v>383</v>
      </c>
      <c r="H1966" s="556">
        <f t="shared" si="1120"/>
        <v>0</v>
      </c>
      <c r="I1966" s="553"/>
      <c r="J1966" s="553"/>
      <c r="K1966" s="553"/>
      <c r="L1966" s="553"/>
      <c r="M1966" s="553"/>
      <c r="N1966" s="138"/>
    </row>
    <row r="1967" spans="2:15" ht="20.25" customHeight="1">
      <c r="B1967" s="50" t="e">
        <f>IF((#REF!+#REF!+H1967)&lt;&gt;0,"a","b")</f>
        <v>#REF!</v>
      </c>
      <c r="C1967" s="54">
        <v>6</v>
      </c>
      <c r="D1967" s="54"/>
      <c r="F1967" s="89"/>
      <c r="G1967" s="97" t="s">
        <v>384</v>
      </c>
      <c r="H1967" s="556">
        <f t="shared" si="1120"/>
        <v>0</v>
      </c>
      <c r="I1967" s="553"/>
      <c r="J1967" s="553"/>
      <c r="K1967" s="553"/>
      <c r="L1967" s="553"/>
      <c r="M1967" s="553"/>
      <c r="N1967" s="138"/>
    </row>
    <row r="1968" spans="2:15" ht="20.25" customHeight="1">
      <c r="B1968" s="50" t="e">
        <f>IF((#REF!+#REF!+H1968)&lt;&gt;0,"a","b")</f>
        <v>#REF!</v>
      </c>
      <c r="C1968" s="54">
        <v>6</v>
      </c>
      <c r="D1968" s="54"/>
      <c r="F1968" s="89"/>
      <c r="G1968" s="97" t="s">
        <v>311</v>
      </c>
      <c r="H1968" s="556">
        <f t="shared" si="1120"/>
        <v>0</v>
      </c>
      <c r="I1968" s="553"/>
      <c r="J1968" s="553"/>
      <c r="K1968" s="553"/>
      <c r="L1968" s="553"/>
      <c r="M1968" s="553"/>
      <c r="N1968" s="138"/>
    </row>
    <row r="1969" spans="2:17" ht="20.25" customHeight="1">
      <c r="B1969" s="50" t="e">
        <f>IF((#REF!+#REF!+H1969)&lt;&gt;0,"a","b")</f>
        <v>#REF!</v>
      </c>
      <c r="C1969" s="54">
        <v>6</v>
      </c>
      <c r="D1969" s="54"/>
      <c r="F1969" s="89"/>
      <c r="G1969" s="97" t="s">
        <v>312</v>
      </c>
      <c r="H1969" s="556">
        <f t="shared" si="1120"/>
        <v>0</v>
      </c>
      <c r="I1969" s="553"/>
      <c r="J1969" s="553"/>
      <c r="K1969" s="553"/>
      <c r="L1969" s="553"/>
      <c r="M1969" s="553"/>
      <c r="N1969" s="138"/>
    </row>
    <row r="1970" spans="2:17" ht="20.25" customHeight="1">
      <c r="B1970" s="50" t="e">
        <f>IF((#REF!+#REF!+H1970)&lt;&gt;0,"a","b")</f>
        <v>#REF!</v>
      </c>
      <c r="C1970" s="54">
        <v>6</v>
      </c>
      <c r="D1970" s="54"/>
      <c r="F1970" s="89"/>
      <c r="G1970" s="97" t="s">
        <v>313</v>
      </c>
      <c r="H1970" s="556">
        <f t="shared" si="1120"/>
        <v>0</v>
      </c>
      <c r="I1970" s="553"/>
      <c r="J1970" s="553"/>
      <c r="K1970" s="553"/>
      <c r="L1970" s="553"/>
      <c r="M1970" s="553"/>
      <c r="N1970" s="138"/>
    </row>
    <row r="1971" spans="2:17" ht="20.25" customHeight="1">
      <c r="B1971" s="50" t="e">
        <f>IF((#REF!+#REF!+H1971)&lt;&gt;0,"a","b")</f>
        <v>#REF!</v>
      </c>
      <c r="C1971" s="54">
        <v>6</v>
      </c>
      <c r="D1971" s="54"/>
      <c r="F1971" s="89"/>
      <c r="G1971" s="97" t="s">
        <v>314</v>
      </c>
      <c r="H1971" s="556">
        <f t="shared" si="1120"/>
        <v>0</v>
      </c>
      <c r="I1971" s="553"/>
      <c r="J1971" s="553"/>
      <c r="K1971" s="553"/>
      <c r="L1971" s="553"/>
      <c r="M1971" s="553"/>
      <c r="N1971" s="138"/>
    </row>
    <row r="1972" spans="2:17" ht="20.25" customHeight="1">
      <c r="B1972" s="50" t="e">
        <f>IF((#REF!+#REF!+H1972)&lt;&gt;0,"a","b")</f>
        <v>#REF!</v>
      </c>
      <c r="C1972" s="54">
        <v>6</v>
      </c>
      <c r="D1972" s="54"/>
      <c r="F1972" s="89"/>
      <c r="G1972" s="97" t="s">
        <v>315</v>
      </c>
      <c r="H1972" s="556">
        <f t="shared" si="1120"/>
        <v>0</v>
      </c>
      <c r="I1972" s="553"/>
      <c r="J1972" s="553"/>
      <c r="K1972" s="553"/>
      <c r="L1972" s="553"/>
      <c r="M1972" s="553"/>
      <c r="N1972" s="138"/>
    </row>
    <row r="1973" spans="2:17" ht="20.25" customHeight="1">
      <c r="B1973" s="50" t="e">
        <f>IF((#REF!+#REF!+H1973)&lt;&gt;0,"a","b")</f>
        <v>#REF!</v>
      </c>
      <c r="C1973" s="54">
        <v>6</v>
      </c>
      <c r="D1973" s="54"/>
      <c r="F1973" s="89"/>
      <c r="G1973" s="97" t="s">
        <v>316</v>
      </c>
      <c r="H1973" s="556">
        <f t="shared" si="1120"/>
        <v>0</v>
      </c>
      <c r="I1973" s="553"/>
      <c r="J1973" s="553"/>
      <c r="K1973" s="553"/>
      <c r="L1973" s="553"/>
      <c r="M1973" s="553"/>
      <c r="N1973" s="138"/>
    </row>
    <row r="1974" spans="2:17" ht="36" customHeight="1">
      <c r="B1974" s="50" t="e">
        <f>IF((#REF!+#REF!+H1974)&lt;&gt;0,"a","b")</f>
        <v>#REF!</v>
      </c>
      <c r="C1974" s="54">
        <v>6</v>
      </c>
      <c r="D1974" s="54"/>
      <c r="F1974" s="89"/>
      <c r="G1974" s="97" t="s">
        <v>317</v>
      </c>
      <c r="H1974" s="556">
        <f t="shared" si="1120"/>
        <v>0</v>
      </c>
      <c r="I1974" s="553"/>
      <c r="J1974" s="553"/>
      <c r="K1974" s="553"/>
      <c r="L1974" s="553"/>
      <c r="M1974" s="553"/>
      <c r="N1974" s="138"/>
    </row>
    <row r="1975" spans="2:17" ht="48.75" customHeight="1">
      <c r="B1975" s="50" t="e">
        <f>IF((#REF!+#REF!+H1975)&lt;&gt;0,"a","b")</f>
        <v>#REF!</v>
      </c>
      <c r="C1975" s="54">
        <v>6</v>
      </c>
      <c r="D1975" s="54"/>
      <c r="F1975" s="89"/>
      <c r="G1975" s="97" t="s">
        <v>318</v>
      </c>
      <c r="H1975" s="556">
        <f t="shared" si="1120"/>
        <v>0</v>
      </c>
      <c r="I1975" s="553"/>
      <c r="J1975" s="553"/>
      <c r="K1975" s="553"/>
      <c r="L1975" s="553"/>
      <c r="M1975" s="553"/>
      <c r="N1975" s="138"/>
    </row>
    <row r="1976" spans="2:17" ht="24.75" customHeight="1">
      <c r="B1976" s="50" t="e">
        <f>IF((#REF!+#REF!+H1976)&lt;&gt;0,"a","b")</f>
        <v>#REF!</v>
      </c>
      <c r="C1976" s="54">
        <v>6</v>
      </c>
      <c r="D1976" s="54"/>
      <c r="F1976" s="89"/>
      <c r="G1976" s="97" t="s">
        <v>319</v>
      </c>
      <c r="H1976" s="556">
        <f t="shared" si="1120"/>
        <v>0</v>
      </c>
      <c r="I1976" s="553"/>
      <c r="J1976" s="553"/>
      <c r="K1976" s="553"/>
      <c r="L1976" s="553"/>
      <c r="M1976" s="553"/>
      <c r="N1976" s="138"/>
    </row>
    <row r="1977" spans="2:17" ht="24" customHeight="1">
      <c r="B1977" s="50" t="e">
        <f>IF((#REF!+#REF!+H1977)&lt;&gt;0,"a","b")</f>
        <v>#REF!</v>
      </c>
      <c r="C1977" s="54">
        <v>6</v>
      </c>
      <c r="D1977" s="54"/>
      <c r="F1977" s="89"/>
      <c r="G1977" s="97" t="s">
        <v>320</v>
      </c>
      <c r="H1977" s="556">
        <f t="shared" si="1120"/>
        <v>0</v>
      </c>
      <c r="I1977" s="553"/>
      <c r="J1977" s="553"/>
      <c r="K1977" s="553"/>
      <c r="L1977" s="553"/>
      <c r="M1977" s="553"/>
      <c r="N1977" s="138"/>
    </row>
    <row r="1978" spans="2:17" ht="36.75" customHeight="1">
      <c r="B1978" s="50" t="e">
        <f>IF((#REF!+#REF!+H1978)&lt;&gt;0,"a","b")</f>
        <v>#REF!</v>
      </c>
      <c r="C1978" s="54">
        <v>6</v>
      </c>
      <c r="D1978" s="54"/>
      <c r="F1978" s="89"/>
      <c r="G1978" s="97" t="s">
        <v>321</v>
      </c>
      <c r="H1978" s="556">
        <f t="shared" si="1120"/>
        <v>0</v>
      </c>
      <c r="I1978" s="553"/>
      <c r="J1978" s="553"/>
      <c r="K1978" s="553"/>
      <c r="L1978" s="553"/>
      <c r="M1978" s="553"/>
      <c r="N1978" s="138"/>
    </row>
    <row r="1979" spans="2:17" ht="24.75" customHeight="1">
      <c r="B1979" s="50" t="e">
        <f>IF((#REF!+#REF!+H1979)&lt;&gt;0,"a","b")</f>
        <v>#REF!</v>
      </c>
      <c r="C1979" s="54">
        <v>5</v>
      </c>
      <c r="D1979" s="54"/>
      <c r="F1979" s="89"/>
      <c r="G1979" s="95" t="s">
        <v>286</v>
      </c>
      <c r="H1979" s="556">
        <f t="shared" si="1120"/>
        <v>0</v>
      </c>
      <c r="I1979" s="554"/>
      <c r="J1979" s="554"/>
      <c r="K1979" s="554"/>
      <c r="L1979" s="554"/>
      <c r="M1979" s="554"/>
      <c r="N1979" s="154"/>
    </row>
    <row r="1980" spans="2:17" ht="20.25" customHeight="1">
      <c r="B1980" s="50" t="e">
        <f>IF((#REF!+#REF!+H1980)&lt;&gt;0,"a","b")</f>
        <v>#REF!</v>
      </c>
      <c r="C1980" s="54">
        <v>2</v>
      </c>
      <c r="D1980" s="68" t="s">
        <v>564</v>
      </c>
      <c r="E1980" s="45">
        <v>7016</v>
      </c>
      <c r="F1980" s="89"/>
      <c r="G1980" s="106" t="s">
        <v>385</v>
      </c>
      <c r="H1980" s="566">
        <f t="shared" si="1120"/>
        <v>0</v>
      </c>
      <c r="I1980" s="573">
        <f t="shared" ref="I1980:K1980" si="1139">I1981+I2028+I2036+I2035</f>
        <v>0</v>
      </c>
      <c r="J1980" s="573">
        <f t="shared" si="1139"/>
        <v>0</v>
      </c>
      <c r="K1980" s="573">
        <f t="shared" si="1139"/>
        <v>0</v>
      </c>
      <c r="L1980" s="573">
        <f t="shared" ref="L1980:N1980" si="1140">L1981+L2028+L2036+L2035</f>
        <v>0</v>
      </c>
      <c r="M1980" s="573">
        <f t="shared" si="1140"/>
        <v>0</v>
      </c>
      <c r="N1980" s="149">
        <f t="shared" si="1140"/>
        <v>0</v>
      </c>
      <c r="O1980" s="60" t="s">
        <v>71</v>
      </c>
      <c r="Q1980" s="49" t="s">
        <v>47</v>
      </c>
    </row>
    <row r="1981" spans="2:17" ht="20.25" customHeight="1">
      <c r="B1981" s="50" t="e">
        <f>IF((#REF!+#REF!+H1981)&lt;&gt;0,"a","b")</f>
        <v>#REF!</v>
      </c>
      <c r="C1981" s="54">
        <v>3</v>
      </c>
      <c r="D1981" s="54"/>
      <c r="F1981" s="89"/>
      <c r="G1981" s="108" t="s">
        <v>386</v>
      </c>
      <c r="H1981" s="566">
        <f t="shared" si="1120"/>
        <v>0</v>
      </c>
      <c r="I1981" s="570">
        <f t="shared" ref="I1981:K1981" si="1141">I1982+I1994+I2023</f>
        <v>0</v>
      </c>
      <c r="J1981" s="570">
        <f t="shared" si="1141"/>
        <v>0</v>
      </c>
      <c r="K1981" s="570">
        <f t="shared" si="1141"/>
        <v>0</v>
      </c>
      <c r="L1981" s="570">
        <f t="shared" ref="L1981:N1981" si="1142">L1982+L1994+L2023</f>
        <v>0</v>
      </c>
      <c r="M1981" s="570">
        <f t="shared" si="1142"/>
        <v>0</v>
      </c>
      <c r="N1981" s="140">
        <f t="shared" si="1142"/>
        <v>0</v>
      </c>
      <c r="O1981" s="60" t="s">
        <v>71</v>
      </c>
      <c r="Q1981" s="49" t="s">
        <v>47</v>
      </c>
    </row>
    <row r="1982" spans="2:17" ht="20.25" customHeight="1">
      <c r="B1982" s="50" t="e">
        <f>IF((#REF!+#REF!+H1982)&lt;&gt;0,"a","b")</f>
        <v>#REF!</v>
      </c>
      <c r="C1982" s="54">
        <v>4</v>
      </c>
      <c r="D1982" s="54"/>
      <c r="F1982" s="89"/>
      <c r="G1982" s="93" t="s">
        <v>387</v>
      </c>
      <c r="H1982" s="566">
        <f t="shared" si="1120"/>
        <v>0</v>
      </c>
      <c r="I1982" s="567">
        <f t="shared" ref="I1982:K1982" si="1143">I1983+I1984+I1985+I1986+I1987+I1988+I1989+I1990+I1991+I1992+I1993</f>
        <v>0</v>
      </c>
      <c r="J1982" s="567">
        <f t="shared" si="1143"/>
        <v>0</v>
      </c>
      <c r="K1982" s="567">
        <f t="shared" si="1143"/>
        <v>0</v>
      </c>
      <c r="L1982" s="567">
        <f t="shared" ref="L1982:N1982" si="1144">L1983+L1984+L1985+L1986+L1987+L1988+L1989+L1990+L1991+L1992+L1993</f>
        <v>0</v>
      </c>
      <c r="M1982" s="567">
        <f t="shared" si="1144"/>
        <v>0</v>
      </c>
      <c r="N1982" s="137">
        <f t="shared" si="1144"/>
        <v>0</v>
      </c>
      <c r="O1982" s="60" t="s">
        <v>71</v>
      </c>
      <c r="Q1982" s="49" t="s">
        <v>47</v>
      </c>
    </row>
    <row r="1983" spans="2:17" ht="20.25" customHeight="1">
      <c r="B1983" s="50" t="e">
        <f>IF((#REF!+#REF!+H1983)&lt;&gt;0,"a","b")</f>
        <v>#REF!</v>
      </c>
      <c r="C1983" s="54">
        <v>5</v>
      </c>
      <c r="D1983" s="54"/>
      <c r="F1983" s="89"/>
      <c r="G1983" s="95" t="s">
        <v>388</v>
      </c>
      <c r="H1983" s="556">
        <f t="shared" si="1120"/>
        <v>0</v>
      </c>
      <c r="I1983" s="554"/>
      <c r="J1983" s="554"/>
      <c r="K1983" s="554"/>
      <c r="L1983" s="554"/>
      <c r="M1983" s="554"/>
      <c r="N1983" s="154"/>
      <c r="O1983" s="60"/>
      <c r="Q1983" s="49" t="s">
        <v>47</v>
      </c>
    </row>
    <row r="1984" spans="2:17" ht="20.25" customHeight="1">
      <c r="B1984" s="50" t="e">
        <f>IF((#REF!+#REF!+H1984)&lt;&gt;0,"a","b")</f>
        <v>#REF!</v>
      </c>
      <c r="C1984" s="54">
        <v>5</v>
      </c>
      <c r="D1984" s="54"/>
      <c r="F1984" s="89"/>
      <c r="G1984" s="95" t="s">
        <v>389</v>
      </c>
      <c r="H1984" s="556">
        <f t="shared" si="1120"/>
        <v>0</v>
      </c>
      <c r="I1984" s="554"/>
      <c r="J1984" s="554"/>
      <c r="K1984" s="554"/>
      <c r="L1984" s="554"/>
      <c r="M1984" s="554"/>
      <c r="N1984" s="154"/>
      <c r="O1984" s="60"/>
      <c r="Q1984" s="49" t="s">
        <v>47</v>
      </c>
    </row>
    <row r="1985" spans="2:17" ht="30.75" customHeight="1">
      <c r="B1985" s="50" t="e">
        <f>IF((#REF!+#REF!+H1985)&lt;&gt;0,"a","b")</f>
        <v>#REF!</v>
      </c>
      <c r="C1985" s="54">
        <v>5</v>
      </c>
      <c r="D1985" s="54"/>
      <c r="F1985" s="89"/>
      <c r="G1985" s="95" t="s">
        <v>390</v>
      </c>
      <c r="H1985" s="556">
        <f t="shared" si="1120"/>
        <v>0</v>
      </c>
      <c r="I1985" s="554"/>
      <c r="J1985" s="554"/>
      <c r="K1985" s="554"/>
      <c r="L1985" s="554"/>
      <c r="M1985" s="554"/>
      <c r="N1985" s="154"/>
      <c r="O1985" s="60"/>
      <c r="Q1985" s="49" t="s">
        <v>47</v>
      </c>
    </row>
    <row r="1986" spans="2:17" ht="20.25" customHeight="1">
      <c r="B1986" s="50" t="e">
        <f>IF((#REF!+#REF!+H1986)&lt;&gt;0,"a","b")</f>
        <v>#REF!</v>
      </c>
      <c r="C1986" s="54">
        <v>5</v>
      </c>
      <c r="D1986" s="54"/>
      <c r="F1986" s="89"/>
      <c r="G1986" s="95" t="s">
        <v>391</v>
      </c>
      <c r="H1986" s="556">
        <f t="shared" si="1120"/>
        <v>0</v>
      </c>
      <c r="I1986" s="554"/>
      <c r="J1986" s="554"/>
      <c r="K1986" s="554"/>
      <c r="L1986" s="554"/>
      <c r="M1986" s="554"/>
      <c r="N1986" s="154"/>
      <c r="O1986" s="60"/>
      <c r="Q1986" s="49" t="s">
        <v>47</v>
      </c>
    </row>
    <row r="1987" spans="2:17" ht="20.25" customHeight="1">
      <c r="B1987" s="50" t="e">
        <f>IF((#REF!+#REF!+H1987)&lt;&gt;0,"a","b")</f>
        <v>#REF!</v>
      </c>
      <c r="C1987" s="54">
        <v>5</v>
      </c>
      <c r="D1987" s="54"/>
      <c r="F1987" s="89"/>
      <c r="G1987" s="95" t="s">
        <v>392</v>
      </c>
      <c r="H1987" s="556">
        <f t="shared" si="1120"/>
        <v>0</v>
      </c>
      <c r="I1987" s="554"/>
      <c r="J1987" s="554"/>
      <c r="K1987" s="554"/>
      <c r="L1987" s="554"/>
      <c r="M1987" s="554"/>
      <c r="N1987" s="154"/>
      <c r="O1987" s="60"/>
      <c r="Q1987" s="49" t="s">
        <v>47</v>
      </c>
    </row>
    <row r="1988" spans="2:17" ht="30.75" customHeight="1">
      <c r="B1988" s="50" t="e">
        <f>IF((#REF!+#REF!+H1988)&lt;&gt;0,"a","b")</f>
        <v>#REF!</v>
      </c>
      <c r="C1988" s="54">
        <v>5</v>
      </c>
      <c r="D1988" s="54"/>
      <c r="F1988" s="89"/>
      <c r="G1988" s="95" t="s">
        <v>393</v>
      </c>
      <c r="H1988" s="556">
        <f t="shared" si="1120"/>
        <v>0</v>
      </c>
      <c r="I1988" s="554"/>
      <c r="J1988" s="554"/>
      <c r="K1988" s="554"/>
      <c r="L1988" s="554"/>
      <c r="M1988" s="554"/>
      <c r="N1988" s="154"/>
      <c r="O1988" s="60"/>
      <c r="Q1988" s="49" t="s">
        <v>47</v>
      </c>
    </row>
    <row r="1989" spans="2:17" ht="20.25" customHeight="1">
      <c r="B1989" s="50" t="e">
        <f>IF((#REF!+#REF!+H1989)&lt;&gt;0,"a","b")</f>
        <v>#REF!</v>
      </c>
      <c r="C1989" s="54">
        <v>5</v>
      </c>
      <c r="D1989" s="54"/>
      <c r="F1989" s="89"/>
      <c r="G1989" s="95" t="s">
        <v>394</v>
      </c>
      <c r="H1989" s="556">
        <f t="shared" si="1120"/>
        <v>0</v>
      </c>
      <c r="I1989" s="554"/>
      <c r="J1989" s="554"/>
      <c r="K1989" s="554"/>
      <c r="L1989" s="554"/>
      <c r="M1989" s="554"/>
      <c r="N1989" s="154"/>
      <c r="O1989" s="60"/>
      <c r="Q1989" s="49" t="s">
        <v>47</v>
      </c>
    </row>
    <row r="1990" spans="2:17" ht="20.25" customHeight="1">
      <c r="B1990" s="50" t="e">
        <f>IF((#REF!+#REF!+H1990)&lt;&gt;0,"a","b")</f>
        <v>#REF!</v>
      </c>
      <c r="C1990" s="54">
        <v>5</v>
      </c>
      <c r="D1990" s="54"/>
      <c r="F1990" s="89"/>
      <c r="G1990" s="95" t="s">
        <v>395</v>
      </c>
      <c r="H1990" s="556">
        <f t="shared" si="1120"/>
        <v>0</v>
      </c>
      <c r="I1990" s="554"/>
      <c r="J1990" s="554"/>
      <c r="K1990" s="554"/>
      <c r="L1990" s="554"/>
      <c r="M1990" s="554"/>
      <c r="N1990" s="154"/>
      <c r="O1990" s="60"/>
      <c r="Q1990" s="49" t="s">
        <v>47</v>
      </c>
    </row>
    <row r="1991" spans="2:17" ht="20.25" customHeight="1">
      <c r="B1991" s="50" t="e">
        <f>IF((#REF!+#REF!+H1991)&lt;&gt;0,"a","b")</f>
        <v>#REF!</v>
      </c>
      <c r="C1991" s="54">
        <v>5</v>
      </c>
      <c r="D1991" s="54"/>
      <c r="F1991" s="89"/>
      <c r="G1991" s="95" t="s">
        <v>396</v>
      </c>
      <c r="H1991" s="552">
        <f t="shared" si="1120"/>
        <v>0</v>
      </c>
      <c r="I1991" s="554"/>
      <c r="J1991" s="554"/>
      <c r="K1991" s="554"/>
      <c r="L1991" s="554"/>
      <c r="M1991" s="554"/>
      <c r="N1991" s="154"/>
      <c r="O1991" s="60"/>
      <c r="Q1991" s="49" t="s">
        <v>47</v>
      </c>
    </row>
    <row r="1992" spans="2:17" ht="20.25" customHeight="1">
      <c r="B1992" s="50" t="e">
        <f>IF((#REF!+#REF!+H1992)&lt;&gt;0,"a","b")</f>
        <v>#REF!</v>
      </c>
      <c r="C1992" s="54">
        <v>5</v>
      </c>
      <c r="D1992" s="54"/>
      <c r="F1992" s="89"/>
      <c r="G1992" s="95" t="s">
        <v>397</v>
      </c>
      <c r="H1992" s="556">
        <f t="shared" si="1120"/>
        <v>0</v>
      </c>
      <c r="I1992" s="554"/>
      <c r="J1992" s="554"/>
      <c r="K1992" s="554"/>
      <c r="L1992" s="554"/>
      <c r="M1992" s="554"/>
      <c r="N1992" s="154"/>
      <c r="O1992" s="60"/>
      <c r="Q1992" s="49" t="s">
        <v>47</v>
      </c>
    </row>
    <row r="1993" spans="2:17" ht="20.25" customHeight="1">
      <c r="B1993" s="50" t="e">
        <f>IF((#REF!+#REF!+H1993)&lt;&gt;0,"a","b")</f>
        <v>#REF!</v>
      </c>
      <c r="C1993" s="54">
        <v>5</v>
      </c>
      <c r="D1993" s="54"/>
      <c r="F1993" s="89"/>
      <c r="G1993" s="95" t="s">
        <v>398</v>
      </c>
      <c r="H1993" s="556">
        <f t="shared" si="1120"/>
        <v>0</v>
      </c>
      <c r="I1993" s="554"/>
      <c r="J1993" s="554"/>
      <c r="K1993" s="554"/>
      <c r="L1993" s="554"/>
      <c r="M1993" s="554"/>
      <c r="N1993" s="154"/>
      <c r="O1993" s="60"/>
      <c r="Q1993" s="49" t="s">
        <v>47</v>
      </c>
    </row>
    <row r="1994" spans="2:17" ht="20.25" customHeight="1">
      <c r="B1994" s="50" t="e">
        <f>IF((#REF!+#REF!+H1994)&lt;&gt;0,"a","b")</f>
        <v>#REF!</v>
      </c>
      <c r="C1994" s="54">
        <v>4</v>
      </c>
      <c r="D1994" s="54"/>
      <c r="F1994" s="89"/>
      <c r="G1994" s="93" t="s">
        <v>399</v>
      </c>
      <c r="H1994" s="559">
        <f t="shared" si="1120"/>
        <v>0</v>
      </c>
      <c r="I1994" s="567">
        <f t="shared" ref="I1994:K1994" si="1145">I1995+I2002</f>
        <v>0</v>
      </c>
      <c r="J1994" s="567">
        <f t="shared" si="1145"/>
        <v>0</v>
      </c>
      <c r="K1994" s="567">
        <f t="shared" si="1145"/>
        <v>0</v>
      </c>
      <c r="L1994" s="567">
        <f t="shared" ref="L1994:N1994" si="1146">L1995+L2002</f>
        <v>0</v>
      </c>
      <c r="M1994" s="567">
        <f t="shared" si="1146"/>
        <v>0</v>
      </c>
      <c r="N1994" s="137">
        <f t="shared" si="1146"/>
        <v>0</v>
      </c>
      <c r="O1994" s="60" t="s">
        <v>71</v>
      </c>
      <c r="Q1994" s="49" t="s">
        <v>47</v>
      </c>
    </row>
    <row r="1995" spans="2:17" ht="20.25" customHeight="1">
      <c r="B1995" s="50" t="e">
        <f>IF((#REF!+#REF!+H1995)&lt;&gt;0,"a","b")</f>
        <v>#REF!</v>
      </c>
      <c r="C1995" s="54">
        <v>5</v>
      </c>
      <c r="D1995" s="54"/>
      <c r="F1995" s="89"/>
      <c r="G1995" s="95" t="s">
        <v>400</v>
      </c>
      <c r="H1995" s="563">
        <f t="shared" si="1120"/>
        <v>0</v>
      </c>
      <c r="I1995" s="568">
        <f t="shared" ref="I1995:K1995" si="1147">SUM(I1996:I2001)</f>
        <v>0</v>
      </c>
      <c r="J1995" s="568">
        <f t="shared" si="1147"/>
        <v>0</v>
      </c>
      <c r="K1995" s="568">
        <f t="shared" si="1147"/>
        <v>0</v>
      </c>
      <c r="L1995" s="568">
        <f t="shared" ref="L1995:N1995" si="1148">SUM(L1996:L2001)</f>
        <v>0</v>
      </c>
      <c r="M1995" s="568">
        <f t="shared" si="1148"/>
        <v>0</v>
      </c>
      <c r="N1995" s="141">
        <f t="shared" si="1148"/>
        <v>0</v>
      </c>
      <c r="O1995" s="60" t="s">
        <v>71</v>
      </c>
      <c r="Q1995" s="49" t="s">
        <v>47</v>
      </c>
    </row>
    <row r="1996" spans="2:17" ht="20.25" customHeight="1">
      <c r="B1996" s="50" t="e">
        <f>IF((#REF!+#REF!+H1996)&lt;&gt;0,"a","b")</f>
        <v>#REF!</v>
      </c>
      <c r="C1996" s="54">
        <v>6</v>
      </c>
      <c r="D1996" s="54"/>
      <c r="F1996" s="89"/>
      <c r="G1996" s="120" t="s">
        <v>401</v>
      </c>
      <c r="H1996" s="552">
        <f t="shared" si="1120"/>
        <v>0</v>
      </c>
      <c r="I1996" s="553"/>
      <c r="J1996" s="553"/>
      <c r="K1996" s="553"/>
      <c r="L1996" s="553"/>
      <c r="M1996" s="553"/>
      <c r="N1996" s="138"/>
      <c r="O1996" s="60"/>
      <c r="Q1996" s="49" t="s">
        <v>47</v>
      </c>
    </row>
    <row r="1997" spans="2:17" ht="20.25" customHeight="1">
      <c r="B1997" s="50" t="e">
        <f>IF((#REF!+#REF!+H1997)&lt;&gt;0,"a","b")</f>
        <v>#REF!</v>
      </c>
      <c r="C1997" s="54">
        <v>6</v>
      </c>
      <c r="D1997" s="54"/>
      <c r="F1997" s="89"/>
      <c r="G1997" s="120" t="s">
        <v>402</v>
      </c>
      <c r="H1997" s="552">
        <f t="shared" si="1120"/>
        <v>0</v>
      </c>
      <c r="I1997" s="553"/>
      <c r="J1997" s="553"/>
      <c r="K1997" s="553"/>
      <c r="L1997" s="553"/>
      <c r="M1997" s="553"/>
      <c r="N1997" s="138"/>
      <c r="O1997" s="60"/>
      <c r="Q1997" s="49" t="s">
        <v>47</v>
      </c>
    </row>
    <row r="1998" spans="2:17" ht="20.25" customHeight="1">
      <c r="B1998" s="50" t="e">
        <f>IF((#REF!+#REF!+H1998)&lt;&gt;0,"a","b")</f>
        <v>#REF!</v>
      </c>
      <c r="C1998" s="54">
        <v>6</v>
      </c>
      <c r="D1998" s="54"/>
      <c r="F1998" s="89"/>
      <c r="G1998" s="120" t="s">
        <v>403</v>
      </c>
      <c r="H1998" s="552">
        <f t="shared" si="1120"/>
        <v>0</v>
      </c>
      <c r="I1998" s="553"/>
      <c r="J1998" s="553"/>
      <c r="K1998" s="553"/>
      <c r="L1998" s="553"/>
      <c r="M1998" s="553"/>
      <c r="N1998" s="138"/>
      <c r="O1998" s="60"/>
      <c r="Q1998" s="49" t="s">
        <v>47</v>
      </c>
    </row>
    <row r="1999" spans="2:17" ht="20.25" customHeight="1">
      <c r="B1999" s="50" t="e">
        <f>IF((#REF!+#REF!+H1999)&lt;&gt;0,"a","b")</f>
        <v>#REF!</v>
      </c>
      <c r="C1999" s="54">
        <v>6</v>
      </c>
      <c r="D1999" s="54"/>
      <c r="F1999" s="89"/>
      <c r="G1999" s="120" t="s">
        <v>404</v>
      </c>
      <c r="H1999" s="561">
        <f t="shared" si="1120"/>
        <v>0</v>
      </c>
      <c r="I1999" s="553"/>
      <c r="J1999" s="553"/>
      <c r="K1999" s="553"/>
      <c r="L1999" s="553"/>
      <c r="M1999" s="553"/>
      <c r="N1999" s="138"/>
      <c r="O1999" s="60"/>
      <c r="Q1999" s="49" t="s">
        <v>47</v>
      </c>
    </row>
    <row r="2000" spans="2:17" ht="20.25" customHeight="1">
      <c r="B2000" s="50" t="e">
        <f>IF((#REF!+#REF!+H2000)&lt;&gt;0,"a","b")</f>
        <v>#REF!</v>
      </c>
      <c r="C2000" s="54">
        <v>6</v>
      </c>
      <c r="D2000" s="54"/>
      <c r="F2000" s="89"/>
      <c r="G2000" s="120" t="s">
        <v>405</v>
      </c>
      <c r="H2000" s="558">
        <f t="shared" si="1120"/>
        <v>0</v>
      </c>
      <c r="I2000" s="553"/>
      <c r="J2000" s="553"/>
      <c r="K2000" s="553"/>
      <c r="L2000" s="553"/>
      <c r="M2000" s="553"/>
      <c r="N2000" s="138"/>
      <c r="O2000" s="60"/>
      <c r="Q2000" s="49" t="s">
        <v>47</v>
      </c>
    </row>
    <row r="2001" spans="2:17" ht="20.25" customHeight="1">
      <c r="B2001" s="50" t="e">
        <f>IF((#REF!+#REF!+H2001)&lt;&gt;0,"a","b")</f>
        <v>#REF!</v>
      </c>
      <c r="C2001" s="54">
        <v>6</v>
      </c>
      <c r="D2001" s="54"/>
      <c r="F2001" s="89"/>
      <c r="G2001" s="120" t="s">
        <v>406</v>
      </c>
      <c r="H2001" s="558">
        <f t="shared" si="1120"/>
        <v>0</v>
      </c>
      <c r="I2001" s="553"/>
      <c r="J2001" s="553"/>
      <c r="K2001" s="553"/>
      <c r="L2001" s="553"/>
      <c r="M2001" s="553"/>
      <c r="N2001" s="138"/>
      <c r="O2001" s="60"/>
      <c r="Q2001" s="49" t="s">
        <v>47</v>
      </c>
    </row>
    <row r="2002" spans="2:17" ht="20.25" customHeight="1">
      <c r="B2002" s="50" t="e">
        <f>IF((#REF!+#REF!+H2002)&lt;&gt;0,"a","b")</f>
        <v>#REF!</v>
      </c>
      <c r="C2002" s="54">
        <v>5</v>
      </c>
      <c r="D2002" s="54"/>
      <c r="F2002" s="89"/>
      <c r="G2002" s="95" t="s">
        <v>407</v>
      </c>
      <c r="H2002" s="563">
        <f t="shared" si="1120"/>
        <v>0</v>
      </c>
      <c r="I2002" s="568">
        <f t="shared" ref="I2002:K2002" si="1149">SUM(I2003:I2022)</f>
        <v>0</v>
      </c>
      <c r="J2002" s="568">
        <f t="shared" si="1149"/>
        <v>0</v>
      </c>
      <c r="K2002" s="568">
        <f t="shared" si="1149"/>
        <v>0</v>
      </c>
      <c r="L2002" s="568">
        <f t="shared" ref="L2002:N2002" si="1150">SUM(L2003:L2022)</f>
        <v>0</v>
      </c>
      <c r="M2002" s="568">
        <f t="shared" si="1150"/>
        <v>0</v>
      </c>
      <c r="N2002" s="141">
        <f t="shared" si="1150"/>
        <v>0</v>
      </c>
      <c r="O2002" s="60" t="s">
        <v>71</v>
      </c>
      <c r="Q2002" s="49" t="s">
        <v>47</v>
      </c>
    </row>
    <row r="2003" spans="2:17" ht="20.25" customHeight="1">
      <c r="B2003" s="50" t="e">
        <f>IF((#REF!+#REF!+H2003)&lt;&gt;0,"a","b")</f>
        <v>#REF!</v>
      </c>
      <c r="C2003" s="54">
        <v>6</v>
      </c>
      <c r="D2003" s="54"/>
      <c r="F2003" s="89"/>
      <c r="G2003" s="109" t="s">
        <v>408</v>
      </c>
      <c r="H2003" s="552">
        <f t="shared" ref="H2003:H2067" si="1151">I2003+J2003</f>
        <v>0</v>
      </c>
      <c r="I2003" s="557"/>
      <c r="J2003" s="557"/>
      <c r="K2003" s="557"/>
      <c r="L2003" s="557"/>
      <c r="M2003" s="557"/>
      <c r="N2003" s="158"/>
      <c r="Q2003" s="49" t="s">
        <v>47</v>
      </c>
    </row>
    <row r="2004" spans="2:17" ht="20.25" customHeight="1">
      <c r="B2004" s="50" t="e">
        <f>IF((#REF!+#REF!+H2004)&lt;&gt;0,"a","b")</f>
        <v>#REF!</v>
      </c>
      <c r="C2004" s="54">
        <v>6</v>
      </c>
      <c r="D2004" s="54"/>
      <c r="F2004" s="89"/>
      <c r="G2004" s="109" t="s">
        <v>409</v>
      </c>
      <c r="H2004" s="558">
        <f t="shared" si="1151"/>
        <v>0</v>
      </c>
      <c r="I2004" s="557"/>
      <c r="J2004" s="557"/>
      <c r="K2004" s="557"/>
      <c r="L2004" s="557"/>
      <c r="M2004" s="557"/>
      <c r="N2004" s="158"/>
      <c r="Q2004" s="49" t="s">
        <v>47</v>
      </c>
    </row>
    <row r="2005" spans="2:17" ht="30.75" customHeight="1">
      <c r="B2005" s="50" t="e">
        <f>IF((#REF!+#REF!+H2005)&lt;&gt;0,"a","b")</f>
        <v>#REF!</v>
      </c>
      <c r="C2005" s="54">
        <v>6</v>
      </c>
      <c r="D2005" s="54"/>
      <c r="F2005" s="89"/>
      <c r="G2005" s="109" t="s">
        <v>410</v>
      </c>
      <c r="H2005" s="558">
        <f t="shared" si="1151"/>
        <v>0</v>
      </c>
      <c r="I2005" s="557"/>
      <c r="J2005" s="557"/>
      <c r="K2005" s="557"/>
      <c r="L2005" s="557"/>
      <c r="M2005" s="557"/>
      <c r="N2005" s="158"/>
      <c r="Q2005" s="49" t="s">
        <v>47</v>
      </c>
    </row>
    <row r="2006" spans="2:17" ht="30.75" customHeight="1">
      <c r="B2006" s="50" t="e">
        <f>IF((#REF!+#REF!+H2006)&lt;&gt;0,"a","b")</f>
        <v>#REF!</v>
      </c>
      <c r="C2006" s="54">
        <v>6</v>
      </c>
      <c r="D2006" s="54"/>
      <c r="F2006" s="89"/>
      <c r="G2006" s="109" t="s">
        <v>411</v>
      </c>
      <c r="H2006" s="558">
        <f t="shared" si="1151"/>
        <v>0</v>
      </c>
      <c r="I2006" s="557"/>
      <c r="J2006" s="557"/>
      <c r="K2006" s="557"/>
      <c r="L2006" s="557"/>
      <c r="M2006" s="557"/>
      <c r="N2006" s="158"/>
      <c r="Q2006" s="49" t="s">
        <v>47</v>
      </c>
    </row>
    <row r="2007" spans="2:17" ht="20.25" customHeight="1">
      <c r="B2007" s="50" t="e">
        <f>IF((#REF!+#REF!+H2007)&lt;&gt;0,"a","b")</f>
        <v>#REF!</v>
      </c>
      <c r="C2007" s="54">
        <v>6</v>
      </c>
      <c r="D2007" s="54"/>
      <c r="F2007" s="89"/>
      <c r="G2007" s="109" t="s">
        <v>412</v>
      </c>
      <c r="H2007" s="558">
        <f t="shared" si="1151"/>
        <v>0</v>
      </c>
      <c r="I2007" s="557"/>
      <c r="J2007" s="557"/>
      <c r="K2007" s="557"/>
      <c r="L2007" s="557"/>
      <c r="M2007" s="557"/>
      <c r="N2007" s="158"/>
      <c r="Q2007" s="49" t="s">
        <v>47</v>
      </c>
    </row>
    <row r="2008" spans="2:17" ht="20.25" customHeight="1">
      <c r="B2008" s="50" t="e">
        <f>IF((#REF!+#REF!+H2008)&lt;&gt;0,"a","b")</f>
        <v>#REF!</v>
      </c>
      <c r="C2008" s="54">
        <v>6</v>
      </c>
      <c r="D2008" s="54"/>
      <c r="F2008" s="89"/>
      <c r="G2008" s="109" t="s">
        <v>413</v>
      </c>
      <c r="H2008" s="558">
        <f t="shared" si="1151"/>
        <v>0</v>
      </c>
      <c r="I2008" s="557"/>
      <c r="J2008" s="557"/>
      <c r="K2008" s="557"/>
      <c r="L2008" s="557"/>
      <c r="M2008" s="557"/>
      <c r="N2008" s="158"/>
      <c r="Q2008" s="49" t="s">
        <v>47</v>
      </c>
    </row>
    <row r="2009" spans="2:17" ht="30.75" customHeight="1">
      <c r="B2009" s="50" t="e">
        <f>IF((#REF!+#REF!+H2009)&lt;&gt;0,"a","b")</f>
        <v>#REF!</v>
      </c>
      <c r="C2009" s="54">
        <v>6</v>
      </c>
      <c r="D2009" s="54"/>
      <c r="F2009" s="89"/>
      <c r="G2009" s="109" t="s">
        <v>414</v>
      </c>
      <c r="H2009" s="558">
        <f t="shared" si="1151"/>
        <v>0</v>
      </c>
      <c r="I2009" s="557"/>
      <c r="J2009" s="557"/>
      <c r="K2009" s="557"/>
      <c r="L2009" s="557"/>
      <c r="M2009" s="557"/>
      <c r="N2009" s="158"/>
      <c r="Q2009" s="49" t="s">
        <v>47</v>
      </c>
    </row>
    <row r="2010" spans="2:17" ht="20.25" customHeight="1">
      <c r="B2010" s="50" t="e">
        <f>IF((#REF!+#REF!+H2010)&lt;&gt;0,"a","b")</f>
        <v>#REF!</v>
      </c>
      <c r="C2010" s="54">
        <v>6</v>
      </c>
      <c r="D2010" s="54"/>
      <c r="F2010" s="89"/>
      <c r="G2010" s="109" t="s">
        <v>415</v>
      </c>
      <c r="H2010" s="558">
        <f t="shared" si="1151"/>
        <v>0</v>
      </c>
      <c r="I2010" s="557"/>
      <c r="J2010" s="557"/>
      <c r="K2010" s="557"/>
      <c r="L2010" s="557"/>
      <c r="M2010" s="557"/>
      <c r="N2010" s="158"/>
      <c r="Q2010" s="49" t="s">
        <v>47</v>
      </c>
    </row>
    <row r="2011" spans="2:17" ht="20.25" customHeight="1">
      <c r="B2011" s="50" t="e">
        <f>IF((#REF!+#REF!+H2011)&lt;&gt;0,"a","b")</f>
        <v>#REF!</v>
      </c>
      <c r="C2011" s="54">
        <v>6</v>
      </c>
      <c r="D2011" s="54"/>
      <c r="F2011" s="89"/>
      <c r="G2011" s="109" t="s">
        <v>416</v>
      </c>
      <c r="H2011" s="558">
        <f t="shared" si="1151"/>
        <v>0</v>
      </c>
      <c r="I2011" s="557"/>
      <c r="J2011" s="557"/>
      <c r="K2011" s="557"/>
      <c r="L2011" s="557"/>
      <c r="M2011" s="557"/>
      <c r="N2011" s="158"/>
      <c r="Q2011" s="49" t="s">
        <v>47</v>
      </c>
    </row>
    <row r="2012" spans="2:17" ht="20.25" customHeight="1">
      <c r="B2012" s="50" t="e">
        <f>IF((#REF!+#REF!+H2012)&lt;&gt;0,"a","b")</f>
        <v>#REF!</v>
      </c>
      <c r="C2012" s="54">
        <v>6</v>
      </c>
      <c r="D2012" s="54"/>
      <c r="F2012" s="89"/>
      <c r="G2012" s="109" t="s">
        <v>417</v>
      </c>
      <c r="H2012" s="558">
        <f t="shared" si="1151"/>
        <v>0</v>
      </c>
      <c r="I2012" s="557"/>
      <c r="J2012" s="557"/>
      <c r="K2012" s="557"/>
      <c r="L2012" s="557"/>
      <c r="M2012" s="557"/>
      <c r="N2012" s="158"/>
      <c r="Q2012" s="49" t="s">
        <v>47</v>
      </c>
    </row>
    <row r="2013" spans="2:17" ht="20.25" customHeight="1">
      <c r="B2013" s="50" t="e">
        <f>IF((#REF!+#REF!+H2013)&lt;&gt;0,"a","b")</f>
        <v>#REF!</v>
      </c>
      <c r="C2013" s="54">
        <v>6</v>
      </c>
      <c r="D2013" s="54"/>
      <c r="F2013" s="89"/>
      <c r="G2013" s="109" t="s">
        <v>418</v>
      </c>
      <c r="H2013" s="558">
        <f t="shared" si="1151"/>
        <v>0</v>
      </c>
      <c r="I2013" s="557"/>
      <c r="J2013" s="557"/>
      <c r="K2013" s="557"/>
      <c r="L2013" s="557"/>
      <c r="M2013" s="557"/>
      <c r="N2013" s="158"/>
      <c r="Q2013" s="49" t="s">
        <v>47</v>
      </c>
    </row>
    <row r="2014" spans="2:17" ht="20.25" customHeight="1">
      <c r="B2014" s="50" t="e">
        <f>IF((#REF!+#REF!+H2014)&lt;&gt;0,"a","b")</f>
        <v>#REF!</v>
      </c>
      <c r="C2014" s="54">
        <v>6</v>
      </c>
      <c r="D2014" s="54"/>
      <c r="F2014" s="89"/>
      <c r="G2014" s="109" t="s">
        <v>419</v>
      </c>
      <c r="H2014" s="558">
        <f t="shared" si="1151"/>
        <v>0</v>
      </c>
      <c r="I2014" s="557"/>
      <c r="J2014" s="557"/>
      <c r="K2014" s="557"/>
      <c r="L2014" s="557"/>
      <c r="M2014" s="557"/>
      <c r="N2014" s="158"/>
      <c r="Q2014" s="49" t="s">
        <v>47</v>
      </c>
    </row>
    <row r="2015" spans="2:17" ht="20.25" customHeight="1">
      <c r="B2015" s="50" t="e">
        <f>IF((#REF!+#REF!+H2015)&lt;&gt;0,"a","b")</f>
        <v>#REF!</v>
      </c>
      <c r="C2015" s="54">
        <v>6</v>
      </c>
      <c r="D2015" s="54"/>
      <c r="F2015" s="89"/>
      <c r="G2015" s="109" t="s">
        <v>420</v>
      </c>
      <c r="H2015" s="558">
        <f t="shared" si="1151"/>
        <v>0</v>
      </c>
      <c r="I2015" s="557"/>
      <c r="J2015" s="557"/>
      <c r="K2015" s="557"/>
      <c r="L2015" s="557"/>
      <c r="M2015" s="557"/>
      <c r="N2015" s="158"/>
      <c r="Q2015" s="49" t="s">
        <v>47</v>
      </c>
    </row>
    <row r="2016" spans="2:17" ht="20.25" customHeight="1">
      <c r="B2016" s="50" t="e">
        <f>IF((#REF!+#REF!+H2016)&lt;&gt;0,"a","b")</f>
        <v>#REF!</v>
      </c>
      <c r="C2016" s="54">
        <v>6</v>
      </c>
      <c r="D2016" s="54"/>
      <c r="F2016" s="89"/>
      <c r="G2016" s="109" t="s">
        <v>421</v>
      </c>
      <c r="H2016" s="558">
        <f t="shared" si="1151"/>
        <v>0</v>
      </c>
      <c r="I2016" s="557"/>
      <c r="J2016" s="557"/>
      <c r="K2016" s="557"/>
      <c r="L2016" s="557"/>
      <c r="M2016" s="557"/>
      <c r="N2016" s="158"/>
      <c r="Q2016" s="49" t="s">
        <v>47</v>
      </c>
    </row>
    <row r="2017" spans="2:17" ht="20.25" customHeight="1">
      <c r="B2017" s="50" t="e">
        <f>IF((#REF!+#REF!+H2017)&lt;&gt;0,"a","b")</f>
        <v>#REF!</v>
      </c>
      <c r="C2017" s="54">
        <v>6</v>
      </c>
      <c r="D2017" s="54"/>
      <c r="F2017" s="89"/>
      <c r="G2017" s="109" t="s">
        <v>422</v>
      </c>
      <c r="H2017" s="561">
        <f t="shared" si="1151"/>
        <v>0</v>
      </c>
      <c r="I2017" s="557"/>
      <c r="J2017" s="557"/>
      <c r="K2017" s="557"/>
      <c r="L2017" s="557"/>
      <c r="M2017" s="557"/>
      <c r="N2017" s="158"/>
      <c r="Q2017" s="49" t="s">
        <v>47</v>
      </c>
    </row>
    <row r="2018" spans="2:17" ht="20.25" customHeight="1">
      <c r="B2018" s="50" t="e">
        <f>IF((#REF!+#REF!+H2018)&lt;&gt;0,"a","b")</f>
        <v>#REF!</v>
      </c>
      <c r="C2018" s="54">
        <v>6</v>
      </c>
      <c r="D2018" s="54"/>
      <c r="F2018" s="89"/>
      <c r="G2018" s="109" t="s">
        <v>423</v>
      </c>
      <c r="H2018" s="558">
        <f t="shared" si="1151"/>
        <v>0</v>
      </c>
      <c r="I2018" s="557"/>
      <c r="J2018" s="557"/>
      <c r="K2018" s="557"/>
      <c r="L2018" s="557"/>
      <c r="M2018" s="557"/>
      <c r="N2018" s="158"/>
      <c r="Q2018" s="49" t="s">
        <v>47</v>
      </c>
    </row>
    <row r="2019" spans="2:17" ht="20.25" customHeight="1">
      <c r="B2019" s="50" t="e">
        <f>IF((#REF!+#REF!+H2019)&lt;&gt;0,"a","b")</f>
        <v>#REF!</v>
      </c>
      <c r="C2019" s="54">
        <v>6</v>
      </c>
      <c r="D2019" s="54"/>
      <c r="F2019" s="89"/>
      <c r="G2019" s="109" t="s">
        <v>424</v>
      </c>
      <c r="H2019" s="558">
        <f t="shared" si="1151"/>
        <v>0</v>
      </c>
      <c r="I2019" s="557"/>
      <c r="J2019" s="557"/>
      <c r="K2019" s="557"/>
      <c r="L2019" s="557"/>
      <c r="M2019" s="557"/>
      <c r="N2019" s="158"/>
      <c r="Q2019" s="49" t="s">
        <v>47</v>
      </c>
    </row>
    <row r="2020" spans="2:17" ht="20.25" customHeight="1">
      <c r="B2020" s="50" t="e">
        <f>IF((#REF!+#REF!+H2020)&lt;&gt;0,"a","b")</f>
        <v>#REF!</v>
      </c>
      <c r="C2020" s="54">
        <v>6</v>
      </c>
      <c r="D2020" s="54"/>
      <c r="F2020" s="89"/>
      <c r="G2020" s="126" t="s">
        <v>425</v>
      </c>
      <c r="H2020" s="558">
        <f t="shared" si="1151"/>
        <v>0</v>
      </c>
      <c r="I2020" s="557"/>
      <c r="J2020" s="557"/>
      <c r="K2020" s="557"/>
      <c r="L2020" s="557"/>
      <c r="M2020" s="557"/>
      <c r="N2020" s="158"/>
      <c r="Q2020" s="49" t="s">
        <v>47</v>
      </c>
    </row>
    <row r="2021" spans="2:17" ht="20.25" customHeight="1">
      <c r="B2021" s="50" t="e">
        <f>IF((#REF!+#REF!+H2021)&lt;&gt;0,"a","b")</f>
        <v>#REF!</v>
      </c>
      <c r="C2021" s="54">
        <v>6</v>
      </c>
      <c r="D2021" s="54"/>
      <c r="F2021" s="89"/>
      <c r="G2021" s="109" t="s">
        <v>426</v>
      </c>
      <c r="H2021" s="558">
        <f t="shared" si="1151"/>
        <v>0</v>
      </c>
      <c r="I2021" s="557"/>
      <c r="J2021" s="557"/>
      <c r="K2021" s="557"/>
      <c r="L2021" s="557"/>
      <c r="M2021" s="557"/>
      <c r="N2021" s="158"/>
      <c r="Q2021" s="49" t="s">
        <v>47</v>
      </c>
    </row>
    <row r="2022" spans="2:17" ht="30.75" customHeight="1">
      <c r="B2022" s="50" t="e">
        <f>IF((#REF!+#REF!+H2022)&lt;&gt;0,"a","b")</f>
        <v>#REF!</v>
      </c>
      <c r="C2022" s="54">
        <v>6</v>
      </c>
      <c r="D2022" s="54"/>
      <c r="F2022" s="89"/>
      <c r="G2022" s="109" t="s">
        <v>427</v>
      </c>
      <c r="H2022" s="558">
        <f t="shared" si="1151"/>
        <v>0</v>
      </c>
      <c r="I2022" s="557"/>
      <c r="J2022" s="557"/>
      <c r="K2022" s="557"/>
      <c r="L2022" s="557"/>
      <c r="M2022" s="557"/>
      <c r="N2022" s="158"/>
      <c r="Q2022" s="49" t="s">
        <v>47</v>
      </c>
    </row>
    <row r="2023" spans="2:17" ht="20.25" customHeight="1">
      <c r="B2023" s="50" t="e">
        <f>IF((#REF!+#REF!+H2023)&lt;&gt;0,"a","b")</f>
        <v>#REF!</v>
      </c>
      <c r="C2023" s="54">
        <v>4</v>
      </c>
      <c r="D2023" s="54"/>
      <c r="F2023" s="89"/>
      <c r="G2023" s="93" t="s">
        <v>428</v>
      </c>
      <c r="H2023" s="559">
        <f t="shared" si="1151"/>
        <v>0</v>
      </c>
      <c r="I2023" s="567">
        <f t="shared" ref="I2023:K2023" si="1152">I2024+I2025</f>
        <v>0</v>
      </c>
      <c r="J2023" s="567">
        <f t="shared" si="1152"/>
        <v>0</v>
      </c>
      <c r="K2023" s="567">
        <f t="shared" si="1152"/>
        <v>0</v>
      </c>
      <c r="L2023" s="567">
        <f t="shared" ref="L2023:N2023" si="1153">L2024+L2025</f>
        <v>0</v>
      </c>
      <c r="M2023" s="567">
        <f t="shared" si="1153"/>
        <v>0</v>
      </c>
      <c r="N2023" s="137">
        <f t="shared" si="1153"/>
        <v>0</v>
      </c>
      <c r="O2023" s="60" t="s">
        <v>71</v>
      </c>
      <c r="Q2023" s="49" t="s">
        <v>47</v>
      </c>
    </row>
    <row r="2024" spans="2:17" ht="20.25" customHeight="1">
      <c r="B2024" s="50" t="e">
        <f>IF((#REF!+#REF!+H2024)&lt;&gt;0,"a","b")</f>
        <v>#REF!</v>
      </c>
      <c r="C2024" s="54">
        <v>5</v>
      </c>
      <c r="D2024" s="54"/>
      <c r="F2024" s="89"/>
      <c r="G2024" s="95" t="s">
        <v>429</v>
      </c>
      <c r="H2024" s="558">
        <f t="shared" si="1151"/>
        <v>0</v>
      </c>
      <c r="I2024" s="554"/>
      <c r="J2024" s="554"/>
      <c r="K2024" s="554"/>
      <c r="L2024" s="554"/>
      <c r="M2024" s="554"/>
      <c r="N2024" s="154"/>
      <c r="O2024" s="60"/>
      <c r="Q2024" s="49" t="s">
        <v>47</v>
      </c>
    </row>
    <row r="2025" spans="2:17" ht="20.25" customHeight="1">
      <c r="B2025" s="50" t="e">
        <f>IF((#REF!+#REF!+H2025)&lt;&gt;0,"a","b")</f>
        <v>#REF!</v>
      </c>
      <c r="C2025" s="54">
        <v>5</v>
      </c>
      <c r="D2025" s="54"/>
      <c r="F2025" s="89"/>
      <c r="G2025" s="95" t="s">
        <v>430</v>
      </c>
      <c r="H2025" s="559">
        <f t="shared" si="1151"/>
        <v>0</v>
      </c>
      <c r="I2025" s="569">
        <f t="shared" ref="I2025:K2025" si="1154">I2026+I2027</f>
        <v>0</v>
      </c>
      <c r="J2025" s="569">
        <f t="shared" si="1154"/>
        <v>0</v>
      </c>
      <c r="K2025" s="569">
        <f t="shared" si="1154"/>
        <v>0</v>
      </c>
      <c r="L2025" s="569">
        <f t="shared" ref="L2025:N2025" si="1155">L2026+L2027</f>
        <v>0</v>
      </c>
      <c r="M2025" s="569">
        <f t="shared" si="1155"/>
        <v>0</v>
      </c>
      <c r="N2025" s="142">
        <f t="shared" si="1155"/>
        <v>0</v>
      </c>
      <c r="O2025" s="60" t="s">
        <v>71</v>
      </c>
      <c r="Q2025" s="49" t="s">
        <v>47</v>
      </c>
    </row>
    <row r="2026" spans="2:17" ht="20.25" customHeight="1">
      <c r="B2026" s="50" t="e">
        <f>IF((#REF!+#REF!+H2026)&lt;&gt;0,"a","b")</f>
        <v>#REF!</v>
      </c>
      <c r="C2026" s="54">
        <v>6</v>
      </c>
      <c r="D2026" s="54"/>
      <c r="F2026" s="89"/>
      <c r="G2026" s="109" t="s">
        <v>431</v>
      </c>
      <c r="H2026" s="558">
        <f t="shared" si="1151"/>
        <v>0</v>
      </c>
      <c r="I2026" s="557"/>
      <c r="J2026" s="557"/>
      <c r="K2026" s="557"/>
      <c r="L2026" s="557"/>
      <c r="M2026" s="557"/>
      <c r="N2026" s="158"/>
      <c r="Q2026" s="49" t="s">
        <v>47</v>
      </c>
    </row>
    <row r="2027" spans="2:17" ht="20.25" customHeight="1">
      <c r="B2027" s="50" t="e">
        <f>IF((#REF!+#REF!+H2027)&lt;&gt;0,"a","b")</f>
        <v>#REF!</v>
      </c>
      <c r="C2027" s="54">
        <v>6</v>
      </c>
      <c r="D2027" s="54"/>
      <c r="F2027" s="89"/>
      <c r="G2027" s="109" t="s">
        <v>432</v>
      </c>
      <c r="H2027" s="558">
        <f t="shared" si="1151"/>
        <v>0</v>
      </c>
      <c r="I2027" s="557"/>
      <c r="J2027" s="557"/>
      <c r="K2027" s="557"/>
      <c r="L2027" s="557"/>
      <c r="M2027" s="557"/>
      <c r="N2027" s="158"/>
      <c r="Q2027" s="49" t="s">
        <v>47</v>
      </c>
    </row>
    <row r="2028" spans="2:17" ht="30.75" customHeight="1">
      <c r="B2028" s="50" t="e">
        <f>IF((#REF!+#REF!+H2028)&lt;&gt;0,"a","b")</f>
        <v>#REF!</v>
      </c>
      <c r="C2028" s="54">
        <v>3</v>
      </c>
      <c r="D2028" s="54"/>
      <c r="F2028" s="89"/>
      <c r="G2028" s="108" t="s">
        <v>433</v>
      </c>
      <c r="H2028" s="559">
        <f t="shared" si="1151"/>
        <v>0</v>
      </c>
      <c r="I2028" s="570">
        <f t="shared" ref="I2028:K2028" si="1156">I2029+I2030</f>
        <v>0</v>
      </c>
      <c r="J2028" s="570">
        <f t="shared" si="1156"/>
        <v>0</v>
      </c>
      <c r="K2028" s="570">
        <f t="shared" si="1156"/>
        <v>0</v>
      </c>
      <c r="L2028" s="570">
        <f t="shared" ref="L2028:N2028" si="1157">L2029+L2030</f>
        <v>0</v>
      </c>
      <c r="M2028" s="570">
        <f t="shared" si="1157"/>
        <v>0</v>
      </c>
      <c r="N2028" s="140">
        <f t="shared" si="1157"/>
        <v>0</v>
      </c>
      <c r="O2028" s="60" t="s">
        <v>71</v>
      </c>
      <c r="Q2028" s="49" t="s">
        <v>47</v>
      </c>
    </row>
    <row r="2029" spans="2:17" ht="30.75" customHeight="1">
      <c r="B2029" s="50" t="e">
        <f>IF((#REF!+#REF!+H2029)&lt;&gt;0,"a","b")</f>
        <v>#REF!</v>
      </c>
      <c r="C2029" s="54">
        <v>4</v>
      </c>
      <c r="D2029" s="54"/>
      <c r="F2029" s="89"/>
      <c r="G2029" s="93" t="s">
        <v>434</v>
      </c>
      <c r="H2029" s="558">
        <f t="shared" si="1151"/>
        <v>0</v>
      </c>
      <c r="I2029" s="555"/>
      <c r="J2029" s="555"/>
      <c r="K2029" s="555"/>
      <c r="L2029" s="555"/>
      <c r="M2029" s="555"/>
      <c r="N2029" s="153"/>
      <c r="Q2029" s="49" t="s">
        <v>47</v>
      </c>
    </row>
    <row r="2030" spans="2:17" ht="30.75" customHeight="1">
      <c r="B2030" s="50" t="e">
        <f>IF((#REF!+#REF!+H2030)&lt;&gt;0,"a","b")</f>
        <v>#REF!</v>
      </c>
      <c r="C2030" s="54">
        <v>4</v>
      </c>
      <c r="D2030" s="54"/>
      <c r="F2030" s="89"/>
      <c r="G2030" s="93" t="s">
        <v>435</v>
      </c>
      <c r="H2030" s="559">
        <f t="shared" si="1151"/>
        <v>0</v>
      </c>
      <c r="I2030" s="567">
        <f t="shared" ref="I2030:K2030" si="1158">I2031+I2032+I2033+I2034</f>
        <v>0</v>
      </c>
      <c r="J2030" s="567">
        <f t="shared" si="1158"/>
        <v>0</v>
      </c>
      <c r="K2030" s="567">
        <f t="shared" si="1158"/>
        <v>0</v>
      </c>
      <c r="L2030" s="567">
        <f t="shared" ref="L2030:N2030" si="1159">L2031+L2032+L2033+L2034</f>
        <v>0</v>
      </c>
      <c r="M2030" s="567">
        <f t="shared" si="1159"/>
        <v>0</v>
      </c>
      <c r="N2030" s="137">
        <f t="shared" si="1159"/>
        <v>0</v>
      </c>
      <c r="O2030" s="60" t="s">
        <v>71</v>
      </c>
      <c r="Q2030" s="49" t="s">
        <v>47</v>
      </c>
    </row>
    <row r="2031" spans="2:17" ht="30.75" customHeight="1">
      <c r="B2031" s="50" t="e">
        <f>IF((#REF!+#REF!+H2031)&lt;&gt;0,"a","b")</f>
        <v>#REF!</v>
      </c>
      <c r="C2031" s="54">
        <v>5</v>
      </c>
      <c r="D2031" s="54"/>
      <c r="F2031" s="89"/>
      <c r="G2031" s="95" t="s">
        <v>436</v>
      </c>
      <c r="H2031" s="558">
        <f t="shared" si="1151"/>
        <v>0</v>
      </c>
      <c r="I2031" s="554"/>
      <c r="J2031" s="554"/>
      <c r="K2031" s="554"/>
      <c r="L2031" s="554"/>
      <c r="M2031" s="554"/>
      <c r="N2031" s="154"/>
      <c r="Q2031" s="49" t="s">
        <v>47</v>
      </c>
    </row>
    <row r="2032" spans="2:17" ht="20.25" customHeight="1">
      <c r="B2032" s="50" t="e">
        <f>IF((#REF!+#REF!+H2032)&lt;&gt;0,"a","b")</f>
        <v>#REF!</v>
      </c>
      <c r="C2032" s="54">
        <v>5</v>
      </c>
      <c r="D2032" s="54"/>
      <c r="F2032" s="89"/>
      <c r="G2032" s="95" t="s">
        <v>437</v>
      </c>
      <c r="H2032" s="552">
        <f t="shared" si="1151"/>
        <v>0</v>
      </c>
      <c r="I2032" s="554"/>
      <c r="J2032" s="554"/>
      <c r="K2032" s="554"/>
      <c r="L2032" s="554"/>
      <c r="M2032" s="554"/>
      <c r="N2032" s="154"/>
      <c r="Q2032" s="49" t="s">
        <v>47</v>
      </c>
    </row>
    <row r="2033" spans="2:17" ht="20.25" customHeight="1">
      <c r="B2033" s="50" t="e">
        <f>IF((#REF!+#REF!+H2033)&lt;&gt;0,"a","b")</f>
        <v>#REF!</v>
      </c>
      <c r="C2033" s="54">
        <v>5</v>
      </c>
      <c r="D2033" s="54"/>
      <c r="F2033" s="89"/>
      <c r="G2033" s="95" t="s">
        <v>438</v>
      </c>
      <c r="H2033" s="552">
        <f t="shared" si="1151"/>
        <v>0</v>
      </c>
      <c r="I2033" s="554"/>
      <c r="J2033" s="554"/>
      <c r="K2033" s="554"/>
      <c r="L2033" s="554"/>
      <c r="M2033" s="554"/>
      <c r="N2033" s="154"/>
      <c r="Q2033" s="49" t="s">
        <v>47</v>
      </c>
    </row>
    <row r="2034" spans="2:17" ht="20.25" customHeight="1">
      <c r="B2034" s="50" t="e">
        <f>IF((#REF!+#REF!+H2034)&lt;&gt;0,"a","b")</f>
        <v>#REF!</v>
      </c>
      <c r="C2034" s="54">
        <v>5</v>
      </c>
      <c r="D2034" s="54"/>
      <c r="F2034" s="89"/>
      <c r="G2034" s="95" t="s">
        <v>307</v>
      </c>
      <c r="H2034" s="552">
        <f t="shared" si="1151"/>
        <v>0</v>
      </c>
      <c r="I2034" s="554"/>
      <c r="J2034" s="554"/>
      <c r="K2034" s="554"/>
      <c r="L2034" s="554"/>
      <c r="M2034" s="554"/>
      <c r="N2034" s="154"/>
      <c r="Q2034" s="49" t="s">
        <v>47</v>
      </c>
    </row>
    <row r="2035" spans="2:17" ht="20.25" customHeight="1">
      <c r="B2035" s="50" t="e">
        <f>IF((#REF!+#REF!+H2035)&lt;&gt;0,"a","b")</f>
        <v>#REF!</v>
      </c>
      <c r="C2035" s="54">
        <v>3</v>
      </c>
      <c r="D2035" s="54"/>
      <c r="F2035" s="89"/>
      <c r="G2035" s="108" t="s">
        <v>439</v>
      </c>
      <c r="H2035" s="561">
        <f t="shared" si="1151"/>
        <v>0</v>
      </c>
      <c r="I2035" s="562"/>
      <c r="J2035" s="562"/>
      <c r="K2035" s="562"/>
      <c r="L2035" s="562"/>
      <c r="M2035" s="562"/>
      <c r="N2035" s="161"/>
      <c r="Q2035" s="49" t="s">
        <v>47</v>
      </c>
    </row>
    <row r="2036" spans="2:17" ht="20.25" customHeight="1">
      <c r="B2036" s="50" t="e">
        <f>IF((#REF!+#REF!+H2036)&lt;&gt;0,"a","b")</f>
        <v>#REF!</v>
      </c>
      <c r="C2036" s="54">
        <v>3</v>
      </c>
      <c r="D2036" s="54"/>
      <c r="F2036" s="89"/>
      <c r="G2036" s="108" t="s">
        <v>440</v>
      </c>
      <c r="H2036" s="571">
        <f t="shared" si="1151"/>
        <v>0</v>
      </c>
      <c r="I2036" s="570">
        <f t="shared" ref="I2036:K2036" si="1160">I2037+I2038+I2039+I2042</f>
        <v>0</v>
      </c>
      <c r="J2036" s="570">
        <f t="shared" si="1160"/>
        <v>0</v>
      </c>
      <c r="K2036" s="570">
        <f t="shared" si="1160"/>
        <v>0</v>
      </c>
      <c r="L2036" s="570">
        <f t="shared" ref="L2036:N2036" si="1161">L2037+L2038+L2039+L2042</f>
        <v>0</v>
      </c>
      <c r="M2036" s="570">
        <f t="shared" si="1161"/>
        <v>0</v>
      </c>
      <c r="N2036" s="140">
        <f t="shared" si="1161"/>
        <v>0</v>
      </c>
      <c r="O2036" s="60" t="s">
        <v>71</v>
      </c>
      <c r="Q2036" s="49" t="s">
        <v>47</v>
      </c>
    </row>
    <row r="2037" spans="2:17" ht="30.75" customHeight="1">
      <c r="B2037" s="50" t="e">
        <f>IF((#REF!+#REF!+H2037)&lt;&gt;0,"a","b")</f>
        <v>#REF!</v>
      </c>
      <c r="C2037" s="54">
        <v>4</v>
      </c>
      <c r="D2037" s="54"/>
      <c r="F2037" s="89"/>
      <c r="G2037" s="93" t="s">
        <v>441</v>
      </c>
      <c r="H2037" s="558">
        <f t="shared" si="1151"/>
        <v>0</v>
      </c>
      <c r="I2037" s="555"/>
      <c r="J2037" s="555"/>
      <c r="K2037" s="555"/>
      <c r="L2037" s="555"/>
      <c r="M2037" s="555"/>
      <c r="N2037" s="153"/>
      <c r="O2037" s="60"/>
      <c r="Q2037" s="49" t="s">
        <v>47</v>
      </c>
    </row>
    <row r="2038" spans="2:17" ht="20.25" customHeight="1">
      <c r="B2038" s="50" t="e">
        <f>IF((#REF!+#REF!+H2038)&lt;&gt;0,"a","b")</f>
        <v>#REF!</v>
      </c>
      <c r="C2038" s="54">
        <v>4</v>
      </c>
      <c r="D2038" s="54"/>
      <c r="F2038" s="89"/>
      <c r="G2038" s="93" t="s">
        <v>442</v>
      </c>
      <c r="H2038" s="558">
        <f t="shared" si="1151"/>
        <v>0</v>
      </c>
      <c r="I2038" s="555"/>
      <c r="J2038" s="555"/>
      <c r="K2038" s="555"/>
      <c r="L2038" s="555"/>
      <c r="M2038" s="555"/>
      <c r="N2038" s="153"/>
      <c r="O2038" s="60"/>
      <c r="Q2038" s="49" t="s">
        <v>47</v>
      </c>
    </row>
    <row r="2039" spans="2:17" ht="20.25" customHeight="1">
      <c r="B2039" s="50" t="e">
        <f>IF((#REF!+#REF!+H2039)&lt;&gt;0,"a","b")</f>
        <v>#REF!</v>
      </c>
      <c r="C2039" s="54">
        <v>4</v>
      </c>
      <c r="D2039" s="54"/>
      <c r="F2039" s="89"/>
      <c r="G2039" s="93" t="s">
        <v>443</v>
      </c>
      <c r="H2039" s="559">
        <f t="shared" si="1151"/>
        <v>0</v>
      </c>
      <c r="I2039" s="567">
        <f t="shared" ref="I2039:K2039" si="1162">I2040+I2041</f>
        <v>0</v>
      </c>
      <c r="J2039" s="567">
        <f t="shared" si="1162"/>
        <v>0</v>
      </c>
      <c r="K2039" s="567">
        <f t="shared" si="1162"/>
        <v>0</v>
      </c>
      <c r="L2039" s="567">
        <f t="shared" ref="L2039:N2039" si="1163">L2040+L2041</f>
        <v>0</v>
      </c>
      <c r="M2039" s="567">
        <f t="shared" si="1163"/>
        <v>0</v>
      </c>
      <c r="N2039" s="137">
        <f t="shared" si="1163"/>
        <v>0</v>
      </c>
      <c r="O2039" s="60" t="s">
        <v>71</v>
      </c>
      <c r="Q2039" s="49" t="s">
        <v>47</v>
      </c>
    </row>
    <row r="2040" spans="2:17" ht="30.75" customHeight="1">
      <c r="B2040" s="50" t="e">
        <f>IF((#REF!+#REF!+H2040)&lt;&gt;0,"a","b")</f>
        <v>#REF!</v>
      </c>
      <c r="C2040" s="54">
        <v>5</v>
      </c>
      <c r="D2040" s="54"/>
      <c r="F2040" s="89"/>
      <c r="G2040" s="95" t="s">
        <v>444</v>
      </c>
      <c r="H2040" s="552">
        <f t="shared" si="1151"/>
        <v>0</v>
      </c>
      <c r="I2040" s="554"/>
      <c r="J2040" s="554"/>
      <c r="K2040" s="554"/>
      <c r="L2040" s="554"/>
      <c r="M2040" s="554"/>
      <c r="N2040" s="154"/>
      <c r="Q2040" s="49" t="s">
        <v>47</v>
      </c>
    </row>
    <row r="2041" spans="2:17" ht="20.25" customHeight="1">
      <c r="B2041" s="50" t="e">
        <f>IF((#REF!+#REF!+H2041)&lt;&gt;0,"a","b")</f>
        <v>#REF!</v>
      </c>
      <c r="C2041" s="54">
        <v>5</v>
      </c>
      <c r="D2041" s="54"/>
      <c r="F2041" s="89"/>
      <c r="G2041" s="95" t="s">
        <v>445</v>
      </c>
      <c r="H2041" s="552">
        <f t="shared" si="1151"/>
        <v>0</v>
      </c>
      <c r="I2041" s="554"/>
      <c r="J2041" s="554"/>
      <c r="K2041" s="554"/>
      <c r="L2041" s="554"/>
      <c r="M2041" s="554"/>
      <c r="N2041" s="154"/>
      <c r="Q2041" s="49" t="s">
        <v>47</v>
      </c>
    </row>
    <row r="2042" spans="2:17" ht="20.25" customHeight="1">
      <c r="B2042" s="50" t="e">
        <f>IF((#REF!+#REF!+H2042)&lt;&gt;0,"a","b")</f>
        <v>#REF!</v>
      </c>
      <c r="C2042" s="54">
        <v>4</v>
      </c>
      <c r="D2042" s="54"/>
      <c r="F2042" s="89"/>
      <c r="G2042" s="93" t="s">
        <v>446</v>
      </c>
      <c r="H2042" s="558">
        <f t="shared" si="1151"/>
        <v>0</v>
      </c>
      <c r="I2042" s="555"/>
      <c r="J2042" s="555"/>
      <c r="K2042" s="555"/>
      <c r="L2042" s="555"/>
      <c r="M2042" s="555"/>
      <c r="N2042" s="153"/>
      <c r="Q2042" s="49" t="s">
        <v>47</v>
      </c>
    </row>
    <row r="2043" spans="2:17" ht="20.25" customHeight="1">
      <c r="B2043" s="50" t="e">
        <f>IF((#REF!+#REF!+H2043)&lt;&gt;0,"a","b")</f>
        <v>#REF!</v>
      </c>
      <c r="C2043" s="54">
        <v>2</v>
      </c>
      <c r="D2043" s="68" t="s">
        <v>565</v>
      </c>
      <c r="F2043" s="127"/>
      <c r="G2043" s="117" t="s">
        <v>447</v>
      </c>
      <c r="H2043" s="572">
        <f t="shared" si="1151"/>
        <v>0</v>
      </c>
      <c r="I2043" s="573">
        <f t="shared" ref="I2043:K2043" si="1164">I2044+I2051+I2058</f>
        <v>0</v>
      </c>
      <c r="J2043" s="573">
        <f t="shared" si="1164"/>
        <v>0</v>
      </c>
      <c r="K2043" s="573">
        <f t="shared" si="1164"/>
        <v>0</v>
      </c>
      <c r="L2043" s="573">
        <f t="shared" ref="L2043:N2043" si="1165">L2044+L2051+L2058</f>
        <v>0</v>
      </c>
      <c r="M2043" s="573">
        <f t="shared" si="1165"/>
        <v>0</v>
      </c>
      <c r="N2043" s="149">
        <f t="shared" si="1165"/>
        <v>0</v>
      </c>
      <c r="O2043" s="60" t="s">
        <v>71</v>
      </c>
    </row>
    <row r="2044" spans="2:17" ht="20.25" customHeight="1">
      <c r="B2044" s="50" t="e">
        <f>IF((#REF!+#REF!+H2044)&lt;&gt;0,"a","b")</f>
        <v>#REF!</v>
      </c>
      <c r="C2044" s="54">
        <v>3</v>
      </c>
      <c r="D2044" s="54"/>
      <c r="F2044" s="127"/>
      <c r="G2044" s="108" t="s">
        <v>448</v>
      </c>
      <c r="H2044" s="574">
        <f t="shared" si="1151"/>
        <v>0</v>
      </c>
      <c r="I2044" s="564">
        <f t="shared" ref="I2044:K2044" si="1166">SUM(I2045:I2050)</f>
        <v>0</v>
      </c>
      <c r="J2044" s="564">
        <f t="shared" si="1166"/>
        <v>0</v>
      </c>
      <c r="K2044" s="564">
        <f t="shared" si="1166"/>
        <v>0</v>
      </c>
      <c r="L2044" s="564">
        <f t="shared" ref="L2044:N2044" si="1167">SUM(L2045:L2050)</f>
        <v>0</v>
      </c>
      <c r="M2044" s="564">
        <f t="shared" si="1167"/>
        <v>0</v>
      </c>
      <c r="N2044" s="159">
        <f t="shared" si="1167"/>
        <v>0</v>
      </c>
      <c r="O2044" s="60" t="s">
        <v>71</v>
      </c>
    </row>
    <row r="2045" spans="2:17" ht="20.25" customHeight="1">
      <c r="B2045" s="50" t="e">
        <f>IF((#REF!+#REF!+H2045)&lt;&gt;0,"a","b")</f>
        <v>#REF!</v>
      </c>
      <c r="C2045" s="54">
        <v>4</v>
      </c>
      <c r="D2045" s="54"/>
      <c r="F2045" s="127"/>
      <c r="G2045" s="93" t="s">
        <v>449</v>
      </c>
      <c r="H2045" s="575">
        <f t="shared" si="1151"/>
        <v>0</v>
      </c>
      <c r="I2045" s="555"/>
      <c r="J2045" s="555"/>
      <c r="K2045" s="555"/>
      <c r="L2045" s="555"/>
      <c r="M2045" s="555"/>
      <c r="N2045" s="153"/>
    </row>
    <row r="2046" spans="2:17" ht="20.25" customHeight="1">
      <c r="B2046" s="50" t="e">
        <f>IF((#REF!+#REF!+H2046)&lt;&gt;0,"a","b")</f>
        <v>#REF!</v>
      </c>
      <c r="C2046" s="54">
        <v>4</v>
      </c>
      <c r="D2046" s="54"/>
      <c r="F2046" s="127"/>
      <c r="G2046" s="93" t="s">
        <v>450</v>
      </c>
      <c r="H2046" s="575">
        <f t="shared" si="1151"/>
        <v>0</v>
      </c>
      <c r="I2046" s="555"/>
      <c r="J2046" s="555"/>
      <c r="K2046" s="555"/>
      <c r="L2046" s="555"/>
      <c r="M2046" s="555"/>
      <c r="N2046" s="153"/>
    </row>
    <row r="2047" spans="2:17" ht="20.25" customHeight="1">
      <c r="B2047" s="50" t="e">
        <f>IF((#REF!+#REF!+H2047)&lt;&gt;0,"a","b")</f>
        <v>#REF!</v>
      </c>
      <c r="C2047" s="54">
        <v>4</v>
      </c>
      <c r="D2047" s="54"/>
      <c r="F2047" s="127"/>
      <c r="G2047" s="93" t="s">
        <v>305</v>
      </c>
      <c r="H2047" s="575">
        <f t="shared" si="1151"/>
        <v>0</v>
      </c>
      <c r="I2047" s="555"/>
      <c r="J2047" s="555"/>
      <c r="K2047" s="555"/>
      <c r="L2047" s="555"/>
      <c r="M2047" s="555"/>
      <c r="N2047" s="153"/>
    </row>
    <row r="2048" spans="2:17" ht="20.25" customHeight="1">
      <c r="B2048" s="50" t="e">
        <f>IF((#REF!+#REF!+H2048)&lt;&gt;0,"a","b")</f>
        <v>#REF!</v>
      </c>
      <c r="C2048" s="54">
        <v>4</v>
      </c>
      <c r="D2048" s="54"/>
      <c r="F2048" s="127"/>
      <c r="G2048" s="93" t="s">
        <v>451</v>
      </c>
      <c r="H2048" s="575">
        <f t="shared" si="1151"/>
        <v>0</v>
      </c>
      <c r="I2048" s="555"/>
      <c r="J2048" s="555"/>
      <c r="K2048" s="555"/>
      <c r="L2048" s="555"/>
      <c r="M2048" s="555"/>
      <c r="N2048" s="153"/>
    </row>
    <row r="2049" spans="2:15" ht="20.25" customHeight="1">
      <c r="B2049" s="50" t="e">
        <f>IF((#REF!+#REF!+H2049)&lt;&gt;0,"a","b")</f>
        <v>#REF!</v>
      </c>
      <c r="C2049" s="54">
        <v>4</v>
      </c>
      <c r="D2049" s="54"/>
      <c r="F2049" s="127"/>
      <c r="G2049" s="93" t="s">
        <v>452</v>
      </c>
      <c r="H2049" s="575">
        <f t="shared" si="1151"/>
        <v>0</v>
      </c>
      <c r="I2049" s="555"/>
      <c r="J2049" s="555"/>
      <c r="K2049" s="555"/>
      <c r="L2049" s="555"/>
      <c r="M2049" s="555"/>
      <c r="N2049" s="153"/>
    </row>
    <row r="2050" spans="2:15" ht="20.25" customHeight="1">
      <c r="B2050" s="50" t="e">
        <f>IF((#REF!+#REF!+H2050)&lt;&gt;0,"a","b")</f>
        <v>#REF!</v>
      </c>
      <c r="C2050" s="54">
        <v>4</v>
      </c>
      <c r="D2050" s="54"/>
      <c r="F2050" s="127"/>
      <c r="G2050" s="93" t="s">
        <v>453</v>
      </c>
      <c r="H2050" s="575">
        <f t="shared" si="1151"/>
        <v>0</v>
      </c>
      <c r="I2050" s="555"/>
      <c r="J2050" s="555"/>
      <c r="K2050" s="555"/>
      <c r="L2050" s="555"/>
      <c r="M2050" s="555"/>
      <c r="N2050" s="153"/>
    </row>
    <row r="2051" spans="2:15" ht="20.25" customHeight="1">
      <c r="B2051" s="50" t="e">
        <f>IF((#REF!+#REF!+H2051)&lt;&gt;0,"a","b")</f>
        <v>#REF!</v>
      </c>
      <c r="C2051" s="54">
        <v>3</v>
      </c>
      <c r="D2051" s="54"/>
      <c r="F2051" s="127"/>
      <c r="G2051" s="108" t="s">
        <v>304</v>
      </c>
      <c r="H2051" s="574">
        <f t="shared" si="1151"/>
        <v>0</v>
      </c>
      <c r="I2051" s="564">
        <f t="shared" ref="I2051:K2051" si="1168">SUM(I2052:I2057)</f>
        <v>0</v>
      </c>
      <c r="J2051" s="564">
        <f t="shared" si="1168"/>
        <v>0</v>
      </c>
      <c r="K2051" s="564">
        <f t="shared" si="1168"/>
        <v>0</v>
      </c>
      <c r="L2051" s="564">
        <f t="shared" ref="L2051:N2051" si="1169">SUM(L2052:L2057)</f>
        <v>0</v>
      </c>
      <c r="M2051" s="564">
        <f t="shared" si="1169"/>
        <v>0</v>
      </c>
      <c r="N2051" s="159">
        <f t="shared" si="1169"/>
        <v>0</v>
      </c>
      <c r="O2051" s="60" t="s">
        <v>71</v>
      </c>
    </row>
    <row r="2052" spans="2:15" ht="20.25" customHeight="1">
      <c r="B2052" s="50" t="e">
        <f>IF((#REF!+#REF!+H2052)&lt;&gt;0,"a","b")</f>
        <v>#REF!</v>
      </c>
      <c r="C2052" s="54">
        <v>4</v>
      </c>
      <c r="D2052" s="54"/>
      <c r="F2052" s="127"/>
      <c r="G2052" s="93" t="s">
        <v>449</v>
      </c>
      <c r="H2052" s="575">
        <f t="shared" si="1151"/>
        <v>0</v>
      </c>
      <c r="I2052" s="555"/>
      <c r="J2052" s="555"/>
      <c r="K2052" s="555"/>
      <c r="L2052" s="555"/>
      <c r="M2052" s="555"/>
      <c r="N2052" s="153"/>
    </row>
    <row r="2053" spans="2:15" ht="20.25" customHeight="1">
      <c r="B2053" s="50" t="e">
        <f>IF((#REF!+#REF!+H2053)&lt;&gt;0,"a","b")</f>
        <v>#REF!</v>
      </c>
      <c r="C2053" s="54">
        <v>4</v>
      </c>
      <c r="D2053" s="54"/>
      <c r="F2053" s="127"/>
      <c r="G2053" s="93" t="s">
        <v>450</v>
      </c>
      <c r="H2053" s="575">
        <f t="shared" si="1151"/>
        <v>0</v>
      </c>
      <c r="I2053" s="555"/>
      <c r="J2053" s="555"/>
      <c r="K2053" s="555"/>
      <c r="L2053" s="555"/>
      <c r="M2053" s="555"/>
      <c r="N2053" s="153"/>
    </row>
    <row r="2054" spans="2:15" ht="20.25" customHeight="1">
      <c r="B2054" s="50" t="e">
        <f>IF((#REF!+#REF!+H2054)&lt;&gt;0,"a","b")</f>
        <v>#REF!</v>
      </c>
      <c r="C2054" s="54">
        <v>4</v>
      </c>
      <c r="D2054" s="54"/>
      <c r="F2054" s="127"/>
      <c r="G2054" s="93" t="s">
        <v>305</v>
      </c>
      <c r="H2054" s="575">
        <f t="shared" si="1151"/>
        <v>0</v>
      </c>
      <c r="I2054" s="555"/>
      <c r="J2054" s="555"/>
      <c r="K2054" s="555"/>
      <c r="L2054" s="555"/>
      <c r="M2054" s="555"/>
      <c r="N2054" s="153"/>
    </row>
    <row r="2055" spans="2:15" ht="20.25" customHeight="1">
      <c r="B2055" s="50" t="e">
        <f>IF((#REF!+#REF!+H2055)&lt;&gt;0,"a","b")</f>
        <v>#REF!</v>
      </c>
      <c r="C2055" s="54">
        <v>4</v>
      </c>
      <c r="D2055" s="54"/>
      <c r="F2055" s="127"/>
      <c r="G2055" s="93" t="s">
        <v>454</v>
      </c>
      <c r="H2055" s="575">
        <f t="shared" si="1151"/>
        <v>0</v>
      </c>
      <c r="I2055" s="555"/>
      <c r="J2055" s="555"/>
      <c r="K2055" s="555"/>
      <c r="L2055" s="555"/>
      <c r="M2055" s="555"/>
      <c r="N2055" s="153"/>
    </row>
    <row r="2056" spans="2:15" ht="20.25" customHeight="1">
      <c r="B2056" s="50" t="e">
        <f>IF((#REF!+#REF!+H2056)&lt;&gt;0,"a","b")</f>
        <v>#REF!</v>
      </c>
      <c r="C2056" s="54">
        <v>4</v>
      </c>
      <c r="D2056" s="54"/>
      <c r="F2056" s="127"/>
      <c r="G2056" s="93" t="s">
        <v>452</v>
      </c>
      <c r="H2056" s="575">
        <f t="shared" si="1151"/>
        <v>0</v>
      </c>
      <c r="I2056" s="555"/>
      <c r="J2056" s="555"/>
      <c r="K2056" s="555"/>
      <c r="L2056" s="555"/>
      <c r="M2056" s="555"/>
      <c r="N2056" s="153"/>
    </row>
    <row r="2057" spans="2:15" ht="20.25" customHeight="1">
      <c r="B2057" s="50" t="e">
        <f>IF((#REF!+#REF!+H2057)&lt;&gt;0,"a","b")</f>
        <v>#REF!</v>
      </c>
      <c r="C2057" s="54">
        <v>4</v>
      </c>
      <c r="D2057" s="54"/>
      <c r="F2057" s="127"/>
      <c r="G2057" s="93" t="s">
        <v>453</v>
      </c>
      <c r="H2057" s="575">
        <f t="shared" si="1151"/>
        <v>0</v>
      </c>
      <c r="I2057" s="555"/>
      <c r="J2057" s="555"/>
      <c r="K2057" s="555"/>
      <c r="L2057" s="555"/>
      <c r="M2057" s="555"/>
      <c r="N2057" s="153"/>
    </row>
    <row r="2058" spans="2:15" ht="20.25" customHeight="1">
      <c r="B2058" s="50" t="e">
        <f>IF((#REF!+#REF!+H2058)&lt;&gt;0,"a","b")</f>
        <v>#REF!</v>
      </c>
      <c r="C2058" s="54">
        <v>3</v>
      </c>
      <c r="D2058" s="54"/>
      <c r="F2058" s="89"/>
      <c r="G2058" s="108" t="s">
        <v>306</v>
      </c>
      <c r="H2058" s="576">
        <f t="shared" si="1151"/>
        <v>0</v>
      </c>
      <c r="I2058" s="562"/>
      <c r="J2058" s="562"/>
      <c r="K2058" s="562"/>
      <c r="L2058" s="562"/>
      <c r="M2058" s="562"/>
      <c r="N2058" s="166"/>
    </row>
    <row r="2059" spans="2:15" ht="20.25" customHeight="1">
      <c r="B2059" s="50" t="e">
        <f>IF((#REF!+#REF!+H2059)&lt;&gt;0,"a","b")</f>
        <v>#REF!</v>
      </c>
      <c r="C2059" s="54">
        <v>2</v>
      </c>
      <c r="D2059" s="68" t="s">
        <v>566</v>
      </c>
      <c r="F2059" s="89"/>
      <c r="G2059" s="117" t="s">
        <v>455</v>
      </c>
      <c r="H2059" s="393">
        <f t="shared" si="1151"/>
        <v>76.784000000000006</v>
      </c>
      <c r="I2059" s="573">
        <f t="shared" ref="I2059:K2059" si="1170">I2060+I2068</f>
        <v>76.784000000000006</v>
      </c>
      <c r="J2059" s="573">
        <f t="shared" si="1170"/>
        <v>0</v>
      </c>
      <c r="K2059" s="573">
        <f t="shared" si="1170"/>
        <v>76.784000000000006</v>
      </c>
      <c r="L2059" s="573">
        <f t="shared" ref="L2059:N2059" si="1171">L2060+L2068</f>
        <v>76.784000000000006</v>
      </c>
      <c r="M2059" s="573">
        <f t="shared" si="1171"/>
        <v>76.784000000000006</v>
      </c>
      <c r="N2059" s="149">
        <f t="shared" si="1171"/>
        <v>0</v>
      </c>
      <c r="O2059" s="60" t="s">
        <v>71</v>
      </c>
    </row>
    <row r="2060" spans="2:15" ht="20.25" customHeight="1">
      <c r="B2060" s="50" t="e">
        <f>IF((#REF!+#REF!+H2060)&lt;&gt;0,"a","b")</f>
        <v>#REF!</v>
      </c>
      <c r="C2060" s="54">
        <v>3</v>
      </c>
      <c r="D2060" s="54"/>
      <c r="F2060" s="89"/>
      <c r="G2060" s="108" t="s">
        <v>448</v>
      </c>
      <c r="H2060" s="394">
        <f t="shared" si="1151"/>
        <v>76.784000000000006</v>
      </c>
      <c r="I2060" s="564">
        <f t="shared" ref="I2060:K2060" si="1172">SUM(I2061:I2067)</f>
        <v>76.784000000000006</v>
      </c>
      <c r="J2060" s="564">
        <f t="shared" si="1172"/>
        <v>0</v>
      </c>
      <c r="K2060" s="564">
        <f t="shared" si="1172"/>
        <v>76.784000000000006</v>
      </c>
      <c r="L2060" s="564">
        <f t="shared" ref="L2060:N2060" si="1173">SUM(L2061:L2067)</f>
        <v>76.784000000000006</v>
      </c>
      <c r="M2060" s="564">
        <f t="shared" si="1173"/>
        <v>76.784000000000006</v>
      </c>
      <c r="N2060" s="159">
        <f t="shared" si="1173"/>
        <v>0</v>
      </c>
      <c r="O2060" s="60" t="s">
        <v>71</v>
      </c>
    </row>
    <row r="2061" spans="2:15" ht="20.25" customHeight="1">
      <c r="B2061" s="50" t="e">
        <f>IF((#REF!+#REF!+H2061)&lt;&gt;0,"a","b")</f>
        <v>#REF!</v>
      </c>
      <c r="C2061" s="54">
        <v>4</v>
      </c>
      <c r="D2061" s="54"/>
      <c r="F2061" s="89"/>
      <c r="G2061" s="93" t="s">
        <v>456</v>
      </c>
      <c r="H2061" s="575">
        <f t="shared" si="1151"/>
        <v>0</v>
      </c>
      <c r="I2061" s="555"/>
      <c r="J2061" s="555"/>
      <c r="K2061" s="555"/>
      <c r="L2061" s="555"/>
      <c r="M2061" s="555"/>
      <c r="N2061" s="153"/>
    </row>
    <row r="2062" spans="2:15" ht="20.25" customHeight="1">
      <c r="B2062" s="50" t="e">
        <f>IF((#REF!+#REF!+H2062)&lt;&gt;0,"a","b")</f>
        <v>#REF!</v>
      </c>
      <c r="C2062" s="54">
        <v>4</v>
      </c>
      <c r="D2062" s="54"/>
      <c r="F2062" s="89"/>
      <c r="G2062" s="93" t="s">
        <v>303</v>
      </c>
      <c r="H2062" s="575">
        <f t="shared" si="1151"/>
        <v>0</v>
      </c>
      <c r="I2062" s="555"/>
      <c r="J2062" s="555"/>
      <c r="K2062" s="555"/>
      <c r="L2062" s="555"/>
      <c r="M2062" s="555"/>
      <c r="N2062" s="153"/>
    </row>
    <row r="2063" spans="2:15" ht="20.25" customHeight="1">
      <c r="B2063" s="50" t="e">
        <f>IF((#REF!+#REF!+H2063)&lt;&gt;0,"a","b")</f>
        <v>#REF!</v>
      </c>
      <c r="C2063" s="54">
        <v>4</v>
      </c>
      <c r="D2063" s="54"/>
      <c r="F2063" s="89"/>
      <c r="G2063" s="93" t="s">
        <v>450</v>
      </c>
      <c r="H2063" s="395">
        <f t="shared" si="1151"/>
        <v>76.784000000000006</v>
      </c>
      <c r="I2063" s="555">
        <v>76.784000000000006</v>
      </c>
      <c r="J2063" s="555"/>
      <c r="K2063" s="555">
        <v>76.784000000000006</v>
      </c>
      <c r="L2063" s="555">
        <v>76.784000000000006</v>
      </c>
      <c r="M2063" s="555">
        <v>76.784000000000006</v>
      </c>
      <c r="N2063" s="153"/>
    </row>
    <row r="2064" spans="2:15" ht="30.75" customHeight="1">
      <c r="B2064" s="50" t="e">
        <f>IF((#REF!+#REF!+H2064)&lt;&gt;0,"a","b")</f>
        <v>#REF!</v>
      </c>
      <c r="C2064" s="54">
        <v>4</v>
      </c>
      <c r="D2064" s="54"/>
      <c r="F2064" s="89"/>
      <c r="G2064" s="93" t="s">
        <v>457</v>
      </c>
      <c r="H2064" s="575">
        <f t="shared" si="1151"/>
        <v>0</v>
      </c>
      <c r="I2064" s="555"/>
      <c r="J2064" s="555"/>
      <c r="K2064" s="555"/>
      <c r="L2064" s="555"/>
      <c r="M2064" s="555"/>
      <c r="N2064" s="153"/>
    </row>
    <row r="2065" spans="2:17" ht="20.25" customHeight="1">
      <c r="B2065" s="50" t="e">
        <f>IF((#REF!+#REF!+H2065)&lt;&gt;0,"a","b")</f>
        <v>#REF!</v>
      </c>
      <c r="C2065" s="54">
        <v>4</v>
      </c>
      <c r="D2065" s="54"/>
      <c r="F2065" s="89"/>
      <c r="G2065" s="93" t="s">
        <v>451</v>
      </c>
      <c r="H2065" s="575">
        <f t="shared" si="1151"/>
        <v>0</v>
      </c>
      <c r="I2065" s="555"/>
      <c r="J2065" s="555"/>
      <c r="K2065" s="555"/>
      <c r="L2065" s="555"/>
      <c r="M2065" s="555"/>
      <c r="N2065" s="153"/>
    </row>
    <row r="2066" spans="2:17" ht="20.25" customHeight="1">
      <c r="B2066" s="50" t="e">
        <f>IF((#REF!+#REF!+H2066)&lt;&gt;0,"a","b")</f>
        <v>#REF!</v>
      </c>
      <c r="C2066" s="54">
        <v>4</v>
      </c>
      <c r="D2066" s="54"/>
      <c r="F2066" s="89"/>
      <c r="G2066" s="93" t="s">
        <v>452</v>
      </c>
      <c r="H2066" s="575">
        <f t="shared" si="1151"/>
        <v>0</v>
      </c>
      <c r="I2066" s="555"/>
      <c r="J2066" s="555"/>
      <c r="K2066" s="555"/>
      <c r="L2066" s="555"/>
      <c r="M2066" s="555"/>
      <c r="N2066" s="153"/>
    </row>
    <row r="2067" spans="2:17" ht="20.25" customHeight="1">
      <c r="B2067" s="50" t="e">
        <f>IF((#REF!+#REF!+H2067)&lt;&gt;0,"a","b")</f>
        <v>#REF!</v>
      </c>
      <c r="C2067" s="54">
        <v>4</v>
      </c>
      <c r="D2067" s="54"/>
      <c r="F2067" s="89"/>
      <c r="G2067" s="93" t="s">
        <v>458</v>
      </c>
      <c r="H2067" s="575">
        <f t="shared" si="1151"/>
        <v>0</v>
      </c>
      <c r="I2067" s="562"/>
      <c r="J2067" s="562"/>
      <c r="K2067" s="562"/>
      <c r="L2067" s="562"/>
      <c r="M2067" s="562"/>
      <c r="N2067" s="166"/>
    </row>
    <row r="2068" spans="2:17" ht="20.25" customHeight="1">
      <c r="B2068" s="50" t="e">
        <f>IF((#REF!+#REF!+H2068)&lt;&gt;0,"a","b")</f>
        <v>#REF!</v>
      </c>
      <c r="C2068" s="54">
        <v>3</v>
      </c>
      <c r="D2068" s="54"/>
      <c r="F2068" s="89"/>
      <c r="G2068" s="108" t="s">
        <v>304</v>
      </c>
      <c r="H2068" s="574">
        <f t="shared" ref="H2068:H2131" si="1174">I2068+J2068</f>
        <v>0</v>
      </c>
      <c r="I2068" s="564">
        <f t="shared" ref="I2068:K2068" si="1175">SUM(I2069:I2075)</f>
        <v>0</v>
      </c>
      <c r="J2068" s="564">
        <f t="shared" si="1175"/>
        <v>0</v>
      </c>
      <c r="K2068" s="564">
        <f t="shared" si="1175"/>
        <v>0</v>
      </c>
      <c r="L2068" s="564">
        <f t="shared" ref="L2068:N2068" si="1176">SUM(L2069:L2075)</f>
        <v>0</v>
      </c>
      <c r="M2068" s="564">
        <f t="shared" si="1176"/>
        <v>0</v>
      </c>
      <c r="N2068" s="159">
        <f t="shared" si="1176"/>
        <v>0</v>
      </c>
      <c r="O2068" s="60" t="s">
        <v>71</v>
      </c>
    </row>
    <row r="2069" spans="2:17" ht="20.25" customHeight="1">
      <c r="B2069" s="50" t="e">
        <f>IF((#REF!+#REF!+H2069)&lt;&gt;0,"a","b")</f>
        <v>#REF!</v>
      </c>
      <c r="C2069" s="54">
        <v>4</v>
      </c>
      <c r="D2069" s="54"/>
      <c r="F2069" s="89"/>
      <c r="G2069" s="93" t="s">
        <v>456</v>
      </c>
      <c r="H2069" s="575">
        <f t="shared" si="1174"/>
        <v>0</v>
      </c>
      <c r="I2069" s="555"/>
      <c r="J2069" s="555"/>
      <c r="K2069" s="555"/>
      <c r="L2069" s="555"/>
      <c r="M2069" s="555"/>
      <c r="N2069" s="153"/>
    </row>
    <row r="2070" spans="2:17" ht="20.25" customHeight="1">
      <c r="B2070" s="50" t="e">
        <f>IF((#REF!+#REF!+H2070)&lt;&gt;0,"a","b")</f>
        <v>#REF!</v>
      </c>
      <c r="C2070" s="54">
        <v>4</v>
      </c>
      <c r="D2070" s="54"/>
      <c r="F2070" s="89"/>
      <c r="G2070" s="93" t="s">
        <v>303</v>
      </c>
      <c r="H2070" s="575">
        <f t="shared" si="1174"/>
        <v>0</v>
      </c>
      <c r="I2070" s="555"/>
      <c r="J2070" s="555"/>
      <c r="K2070" s="555"/>
      <c r="L2070" s="555"/>
      <c r="M2070" s="555"/>
      <c r="N2070" s="153"/>
    </row>
    <row r="2071" spans="2:17" ht="20.25" customHeight="1">
      <c r="B2071" s="50" t="e">
        <f>IF((#REF!+#REF!+H2071)&lt;&gt;0,"a","b")</f>
        <v>#REF!</v>
      </c>
      <c r="C2071" s="54">
        <v>4</v>
      </c>
      <c r="D2071" s="54"/>
      <c r="F2071" s="89"/>
      <c r="G2071" s="93" t="s">
        <v>450</v>
      </c>
      <c r="H2071" s="575">
        <f t="shared" si="1174"/>
        <v>0</v>
      </c>
      <c r="I2071" s="555"/>
      <c r="J2071" s="555"/>
      <c r="K2071" s="555"/>
      <c r="L2071" s="555"/>
      <c r="M2071" s="555"/>
      <c r="N2071" s="153"/>
    </row>
    <row r="2072" spans="2:17" ht="30.75" customHeight="1">
      <c r="B2072" s="50" t="e">
        <f>IF((#REF!+#REF!+H2072)&lt;&gt;0,"a","b")</f>
        <v>#REF!</v>
      </c>
      <c r="C2072" s="54">
        <v>4</v>
      </c>
      <c r="D2072" s="54"/>
      <c r="F2072" s="89"/>
      <c r="G2072" s="93" t="s">
        <v>457</v>
      </c>
      <c r="H2072" s="575">
        <f t="shared" si="1174"/>
        <v>0</v>
      </c>
      <c r="I2072" s="555"/>
      <c r="J2072" s="555"/>
      <c r="K2072" s="555"/>
      <c r="L2072" s="555"/>
      <c r="M2072" s="555"/>
      <c r="N2072" s="153"/>
    </row>
    <row r="2073" spans="2:17" ht="20.25" customHeight="1">
      <c r="B2073" s="50" t="e">
        <f>IF((#REF!+#REF!+H2073)&lt;&gt;0,"a","b")</f>
        <v>#REF!</v>
      </c>
      <c r="C2073" s="54">
        <v>4</v>
      </c>
      <c r="D2073" s="54"/>
      <c r="F2073" s="89"/>
      <c r="G2073" s="93" t="s">
        <v>459</v>
      </c>
      <c r="H2073" s="575">
        <f t="shared" si="1174"/>
        <v>0</v>
      </c>
      <c r="I2073" s="555"/>
      <c r="J2073" s="555"/>
      <c r="K2073" s="555"/>
      <c r="L2073" s="555"/>
      <c r="M2073" s="555"/>
      <c r="N2073" s="153"/>
    </row>
    <row r="2074" spans="2:17" ht="20.25" customHeight="1">
      <c r="B2074" s="50" t="e">
        <f>IF((#REF!+#REF!+H2074)&lt;&gt;0,"a","b")</f>
        <v>#REF!</v>
      </c>
      <c r="C2074" s="54">
        <v>4</v>
      </c>
      <c r="D2074" s="54"/>
      <c r="F2074" s="89"/>
      <c r="G2074" s="93" t="s">
        <v>452</v>
      </c>
      <c r="H2074" s="575">
        <f t="shared" si="1174"/>
        <v>0</v>
      </c>
      <c r="I2074" s="555"/>
      <c r="J2074" s="555"/>
      <c r="K2074" s="555"/>
      <c r="L2074" s="555"/>
      <c r="M2074" s="555"/>
      <c r="N2074" s="153"/>
    </row>
    <row r="2075" spans="2:17" ht="21" customHeight="1">
      <c r="B2075" s="50" t="e">
        <f>IF((#REF!+#REF!+H2075)&lt;&gt;0,"a","b")</f>
        <v>#REF!</v>
      </c>
      <c r="C2075" s="54">
        <v>4</v>
      </c>
      <c r="D2075" s="54"/>
      <c r="F2075" s="89"/>
      <c r="G2075" s="93" t="s">
        <v>458</v>
      </c>
      <c r="H2075" s="575">
        <f t="shared" si="1174"/>
        <v>0</v>
      </c>
      <c r="I2075" s="555"/>
      <c r="J2075" s="555"/>
      <c r="K2075" s="555"/>
      <c r="L2075" s="555"/>
      <c r="M2075" s="555"/>
      <c r="N2075" s="153"/>
    </row>
    <row r="2076" spans="2:17" ht="51" customHeight="1">
      <c r="B2076" s="50" t="e">
        <f>IF((#REF!+#REF!+H2076)&lt;&gt;0,"a","b")</f>
        <v>#REF!</v>
      </c>
      <c r="C2076" s="54">
        <v>1</v>
      </c>
      <c r="D2076" s="68" t="s">
        <v>567</v>
      </c>
      <c r="E2076" s="45"/>
      <c r="F2076" s="603" t="s">
        <v>2453</v>
      </c>
      <c r="G2076" s="115" t="s">
        <v>2454</v>
      </c>
      <c r="H2076" s="360">
        <f t="shared" si="1174"/>
        <v>22.7</v>
      </c>
      <c r="I2076" s="380">
        <f t="shared" ref="I2076:K2076" si="1177">I2078+I2210+I2273+I2289</f>
        <v>22.7</v>
      </c>
      <c r="J2076" s="380">
        <f t="shared" si="1177"/>
        <v>0</v>
      </c>
      <c r="K2076" s="380">
        <f t="shared" si="1177"/>
        <v>31</v>
      </c>
      <c r="L2076" s="380">
        <f t="shared" ref="L2076:N2076" si="1178">L2078+L2210+L2273+L2289</f>
        <v>31</v>
      </c>
      <c r="M2076" s="380">
        <f t="shared" si="1178"/>
        <v>31</v>
      </c>
      <c r="N2076" s="147">
        <f t="shared" si="1178"/>
        <v>0</v>
      </c>
      <c r="O2076" s="60" t="s">
        <v>71</v>
      </c>
      <c r="Q2076" s="55">
        <v>1</v>
      </c>
    </row>
    <row r="2077" spans="2:17" ht="21" customHeight="1">
      <c r="B2077" s="50" t="e">
        <f>IF((#REF!+#REF!+H2077)&lt;&gt;0,"a","b")</f>
        <v>#REF!</v>
      </c>
      <c r="C2077" s="54">
        <v>2</v>
      </c>
      <c r="D2077" s="68" t="s">
        <v>568</v>
      </c>
      <c r="F2077" s="123"/>
      <c r="G2077" s="124" t="s">
        <v>255</v>
      </c>
      <c r="H2077" s="577">
        <f t="shared" si="1174"/>
        <v>0</v>
      </c>
      <c r="I2077" s="551"/>
      <c r="J2077" s="551"/>
      <c r="K2077" s="551"/>
      <c r="L2077" s="551"/>
      <c r="M2077" s="551"/>
      <c r="N2077" s="148"/>
    </row>
    <row r="2078" spans="2:17" ht="20.25" customHeight="1">
      <c r="B2078" s="50" t="e">
        <f>IF((#REF!+#REF!+H2078)&lt;&gt;0,"a","b")</f>
        <v>#REF!</v>
      </c>
      <c r="C2078" s="54">
        <v>2</v>
      </c>
      <c r="D2078" s="68" t="s">
        <v>569</v>
      </c>
      <c r="E2078" s="45">
        <v>7018</v>
      </c>
      <c r="F2078" s="374"/>
      <c r="G2078" s="117" t="s">
        <v>256</v>
      </c>
      <c r="H2078" s="360">
        <f t="shared" si="1174"/>
        <v>22.7</v>
      </c>
      <c r="I2078" s="380">
        <f t="shared" ref="I2078:K2078" si="1179">I2079+I2090+I2158+I2166+I2167+I2177+I2187+I2157</f>
        <v>22.7</v>
      </c>
      <c r="J2078" s="380">
        <f t="shared" si="1179"/>
        <v>0</v>
      </c>
      <c r="K2078" s="380">
        <f t="shared" si="1179"/>
        <v>31</v>
      </c>
      <c r="L2078" s="380">
        <f t="shared" ref="L2078:N2078" si="1180">L2079+L2090+L2158+L2166+L2167+L2177+L2187+L2157</f>
        <v>31</v>
      </c>
      <c r="M2078" s="380">
        <f t="shared" si="1180"/>
        <v>31</v>
      </c>
      <c r="N2078" s="149">
        <f t="shared" si="1180"/>
        <v>0</v>
      </c>
      <c r="O2078" s="60" t="s">
        <v>71</v>
      </c>
    </row>
    <row r="2079" spans="2:17" ht="20.25" customHeight="1">
      <c r="B2079" s="50" t="e">
        <f>IF((#REF!+#REF!+H2079)&lt;&gt;0,"a","b")</f>
        <v>#REF!</v>
      </c>
      <c r="C2079" s="54">
        <v>31</v>
      </c>
      <c r="D2079" s="68" t="s">
        <v>570</v>
      </c>
      <c r="F2079" s="115"/>
      <c r="G2079" s="90" t="s">
        <v>257</v>
      </c>
      <c r="H2079" s="578">
        <f t="shared" si="1174"/>
        <v>0</v>
      </c>
      <c r="I2079" s="564">
        <f t="shared" ref="I2079:K2079" si="1181">I2080+I2089</f>
        <v>0</v>
      </c>
      <c r="J2079" s="564">
        <f t="shared" si="1181"/>
        <v>0</v>
      </c>
      <c r="K2079" s="564">
        <f t="shared" si="1181"/>
        <v>0</v>
      </c>
      <c r="L2079" s="564">
        <f t="shared" ref="L2079:N2079" si="1182">L2080+L2089</f>
        <v>0</v>
      </c>
      <c r="M2079" s="564">
        <f t="shared" si="1182"/>
        <v>0</v>
      </c>
      <c r="N2079" s="150">
        <f t="shared" si="1182"/>
        <v>0</v>
      </c>
      <c r="O2079" s="60" t="s">
        <v>71</v>
      </c>
    </row>
    <row r="2080" spans="2:17" ht="20.25" customHeight="1">
      <c r="B2080" s="50" t="e">
        <f>IF((#REF!+#REF!+H2080)&lt;&gt;0,"a","b")</f>
        <v>#REF!</v>
      </c>
      <c r="C2080" s="54">
        <v>4</v>
      </c>
      <c r="D2080" s="54"/>
      <c r="F2080" s="92"/>
      <c r="G2080" s="93" t="s">
        <v>258</v>
      </c>
      <c r="H2080" s="578">
        <f t="shared" si="1174"/>
        <v>0</v>
      </c>
      <c r="I2080" s="565">
        <f t="shared" ref="I2080:K2080" si="1183">I2081+I2088</f>
        <v>0</v>
      </c>
      <c r="J2080" s="565">
        <f t="shared" si="1183"/>
        <v>0</v>
      </c>
      <c r="K2080" s="565">
        <f t="shared" si="1183"/>
        <v>0</v>
      </c>
      <c r="L2080" s="565">
        <f t="shared" ref="L2080:N2080" si="1184">L2081+L2088</f>
        <v>0</v>
      </c>
      <c r="M2080" s="565">
        <f t="shared" si="1184"/>
        <v>0</v>
      </c>
      <c r="N2080" s="151">
        <f t="shared" si="1184"/>
        <v>0</v>
      </c>
      <c r="O2080" s="60" t="s">
        <v>71</v>
      </c>
    </row>
    <row r="2081" spans="2:15" ht="20.25" customHeight="1">
      <c r="B2081" s="50" t="e">
        <f>IF((#REF!+#REF!+H2081)&lt;&gt;0,"a","b")</f>
        <v>#REF!</v>
      </c>
      <c r="C2081" s="54">
        <v>5</v>
      </c>
      <c r="D2081" s="54"/>
      <c r="F2081" s="89"/>
      <c r="G2081" s="95" t="s">
        <v>259</v>
      </c>
      <c r="H2081" s="578">
        <f t="shared" si="1174"/>
        <v>0</v>
      </c>
      <c r="I2081" s="560">
        <f t="shared" ref="I2081:K2081" si="1185">SUM(I2082:I2087)</f>
        <v>0</v>
      </c>
      <c r="J2081" s="560">
        <f t="shared" si="1185"/>
        <v>0</v>
      </c>
      <c r="K2081" s="560">
        <f t="shared" si="1185"/>
        <v>0</v>
      </c>
      <c r="L2081" s="560">
        <f t="shared" ref="L2081:N2081" si="1186">SUM(L2082:L2087)</f>
        <v>0</v>
      </c>
      <c r="M2081" s="560">
        <f t="shared" si="1186"/>
        <v>0</v>
      </c>
      <c r="N2081" s="152">
        <f t="shared" si="1186"/>
        <v>0</v>
      </c>
      <c r="O2081" s="60" t="s">
        <v>71</v>
      </c>
    </row>
    <row r="2082" spans="2:15" ht="20.25" customHeight="1">
      <c r="B2082" s="50" t="e">
        <f>IF((#REF!+#REF!+H2082)&lt;&gt;0,"a","b")</f>
        <v>#REF!</v>
      </c>
      <c r="C2082" s="54">
        <v>6</v>
      </c>
      <c r="D2082" s="54"/>
      <c r="F2082" s="89"/>
      <c r="G2082" s="97" t="s">
        <v>260</v>
      </c>
      <c r="H2082" s="579">
        <f t="shared" si="1174"/>
        <v>0</v>
      </c>
      <c r="I2082" s="553"/>
      <c r="J2082" s="553"/>
      <c r="K2082" s="553"/>
      <c r="L2082" s="553"/>
      <c r="M2082" s="553"/>
      <c r="N2082" s="138"/>
    </row>
    <row r="2083" spans="2:15" ht="20.25" customHeight="1">
      <c r="B2083" s="50" t="e">
        <f>IF((#REF!+#REF!+H2083)&lt;&gt;0,"a","b")</f>
        <v>#REF!</v>
      </c>
      <c r="C2083" s="54">
        <v>6</v>
      </c>
      <c r="D2083" s="54"/>
      <c r="F2083" s="89"/>
      <c r="G2083" s="97" t="s">
        <v>261</v>
      </c>
      <c r="H2083" s="552">
        <f t="shared" si="1174"/>
        <v>0</v>
      </c>
      <c r="I2083" s="553"/>
      <c r="J2083" s="553"/>
      <c r="K2083" s="553"/>
      <c r="L2083" s="553"/>
      <c r="M2083" s="553"/>
      <c r="N2083" s="138"/>
    </row>
    <row r="2084" spans="2:15" ht="20.25" customHeight="1">
      <c r="B2084" s="50" t="e">
        <f>IF((#REF!+#REF!+H2084)&lt;&gt;0,"a","b")</f>
        <v>#REF!</v>
      </c>
      <c r="C2084" s="54">
        <v>6</v>
      </c>
      <c r="D2084" s="54"/>
      <c r="F2084" s="89"/>
      <c r="G2084" s="97" t="s">
        <v>262</v>
      </c>
      <c r="H2084" s="558">
        <f t="shared" si="1174"/>
        <v>0</v>
      </c>
      <c r="I2084" s="553"/>
      <c r="J2084" s="553"/>
      <c r="K2084" s="553"/>
      <c r="L2084" s="553"/>
      <c r="M2084" s="553"/>
      <c r="N2084" s="138"/>
    </row>
    <row r="2085" spans="2:15" ht="20.25" customHeight="1">
      <c r="B2085" s="50" t="e">
        <f>IF((#REF!+#REF!+H2085)&lt;&gt;0,"a","b")</f>
        <v>#REF!</v>
      </c>
      <c r="C2085" s="54">
        <v>6</v>
      </c>
      <c r="D2085" s="54"/>
      <c r="F2085" s="89"/>
      <c r="G2085" s="97" t="s">
        <v>263</v>
      </c>
      <c r="H2085" s="558">
        <f t="shared" si="1174"/>
        <v>0</v>
      </c>
      <c r="I2085" s="553"/>
      <c r="J2085" s="553"/>
      <c r="K2085" s="553"/>
      <c r="L2085" s="553"/>
      <c r="M2085" s="553"/>
      <c r="N2085" s="138"/>
    </row>
    <row r="2086" spans="2:15" ht="20.25" customHeight="1">
      <c r="B2086" s="50" t="e">
        <f>IF((#REF!+#REF!+H2086)&lt;&gt;0,"a","b")</f>
        <v>#REF!</v>
      </c>
      <c r="C2086" s="54">
        <v>6</v>
      </c>
      <c r="D2086" s="54"/>
      <c r="F2086" s="89"/>
      <c r="G2086" s="97" t="s">
        <v>264</v>
      </c>
      <c r="H2086" s="552">
        <f t="shared" si="1174"/>
        <v>0</v>
      </c>
      <c r="I2086" s="553"/>
      <c r="J2086" s="553"/>
      <c r="K2086" s="553"/>
      <c r="L2086" s="553"/>
      <c r="M2086" s="553"/>
      <c r="N2086" s="138"/>
    </row>
    <row r="2087" spans="2:15" ht="20.25" customHeight="1">
      <c r="B2087" s="50" t="e">
        <f>IF((#REF!+#REF!+H2087)&lt;&gt;0,"a","b")</f>
        <v>#REF!</v>
      </c>
      <c r="C2087" s="54">
        <v>6</v>
      </c>
      <c r="D2087" s="54"/>
      <c r="F2087" s="89"/>
      <c r="G2087" s="97" t="s">
        <v>265</v>
      </c>
      <c r="H2087" s="552">
        <f t="shared" si="1174"/>
        <v>0</v>
      </c>
      <c r="I2087" s="553"/>
      <c r="J2087" s="553"/>
      <c r="K2087" s="553"/>
      <c r="L2087" s="553"/>
      <c r="M2087" s="553"/>
      <c r="N2087" s="138"/>
    </row>
    <row r="2088" spans="2:15" ht="20.25" customHeight="1">
      <c r="B2088" s="50" t="e">
        <f>IF((#REF!+#REF!+H2088)&lt;&gt;0,"a","b")</f>
        <v>#REF!</v>
      </c>
      <c r="C2088" s="54">
        <v>5</v>
      </c>
      <c r="D2088" s="54"/>
      <c r="F2088" s="89"/>
      <c r="G2088" s="95" t="s">
        <v>266</v>
      </c>
      <c r="H2088" s="552">
        <f t="shared" si="1174"/>
        <v>0</v>
      </c>
      <c r="I2088" s="554"/>
      <c r="J2088" s="554"/>
      <c r="K2088" s="554"/>
      <c r="L2088" s="554"/>
      <c r="M2088" s="554"/>
      <c r="N2088" s="154"/>
    </row>
    <row r="2089" spans="2:15" ht="20.25" customHeight="1">
      <c r="B2089" s="50" t="e">
        <f>IF((#REF!+#REF!+H2089)&lt;&gt;0,"a","b")</f>
        <v>#REF!</v>
      </c>
      <c r="C2089" s="54">
        <v>4</v>
      </c>
      <c r="D2089" s="54"/>
      <c r="F2089" s="89"/>
      <c r="G2089" s="93" t="s">
        <v>267</v>
      </c>
      <c r="H2089" s="552">
        <f t="shared" si="1174"/>
        <v>0</v>
      </c>
      <c r="I2089" s="555"/>
      <c r="J2089" s="555"/>
      <c r="K2089" s="555"/>
      <c r="L2089" s="555"/>
      <c r="M2089" s="555"/>
      <c r="N2089" s="153"/>
    </row>
    <row r="2090" spans="2:15" ht="20.25" customHeight="1">
      <c r="B2090" s="50" t="e">
        <f>IF((#REF!+#REF!+H2090)&lt;&gt;0,"a","b")</f>
        <v>#REF!</v>
      </c>
      <c r="C2090" s="54">
        <v>3</v>
      </c>
      <c r="D2090" s="54"/>
      <c r="F2090" s="89"/>
      <c r="G2090" s="90" t="s">
        <v>268</v>
      </c>
      <c r="H2090" s="563">
        <f t="shared" si="1174"/>
        <v>22.7</v>
      </c>
      <c r="I2090" s="564">
        <f t="shared" ref="I2090:K2090" si="1187">I2091+I2092+I2095+I2131+I2132+I2133+I2134+I2135+I2142+I2143</f>
        <v>22.7</v>
      </c>
      <c r="J2090" s="564">
        <f t="shared" si="1187"/>
        <v>0</v>
      </c>
      <c r="K2090" s="564">
        <f t="shared" si="1187"/>
        <v>31</v>
      </c>
      <c r="L2090" s="564">
        <f t="shared" ref="L2090:N2090" si="1188">L2091+L2092+L2095+L2131+L2132+L2133+L2134+L2135+L2142+L2143</f>
        <v>31</v>
      </c>
      <c r="M2090" s="564">
        <f t="shared" si="1188"/>
        <v>31</v>
      </c>
      <c r="N2090" s="150">
        <f t="shared" si="1188"/>
        <v>0</v>
      </c>
      <c r="O2090" s="60" t="s">
        <v>71</v>
      </c>
    </row>
    <row r="2091" spans="2:15" ht="20.25" customHeight="1">
      <c r="B2091" s="50" t="e">
        <f>IF((#REF!+#REF!+H2091)&lt;&gt;0,"a","b")</f>
        <v>#REF!</v>
      </c>
      <c r="C2091" s="54">
        <v>4</v>
      </c>
      <c r="D2091" s="54"/>
      <c r="F2091" s="89"/>
      <c r="G2091" s="93" t="s">
        <v>269</v>
      </c>
      <c r="H2091" s="556">
        <f t="shared" si="1174"/>
        <v>0</v>
      </c>
      <c r="I2091" s="555"/>
      <c r="J2091" s="555"/>
      <c r="K2091" s="555"/>
      <c r="L2091" s="555"/>
      <c r="M2091" s="555"/>
      <c r="N2091" s="153"/>
    </row>
    <row r="2092" spans="2:15" ht="20.25" customHeight="1">
      <c r="B2092" s="50" t="e">
        <f>IF((#REF!+#REF!+H2092)&lt;&gt;0,"a","b")</f>
        <v>#REF!</v>
      </c>
      <c r="C2092" s="54">
        <v>4</v>
      </c>
      <c r="D2092" s="54"/>
      <c r="F2092" s="89"/>
      <c r="G2092" s="93" t="s">
        <v>270</v>
      </c>
      <c r="H2092" s="566">
        <f t="shared" si="1174"/>
        <v>0</v>
      </c>
      <c r="I2092" s="565">
        <f t="shared" ref="I2092:K2092" si="1189">SUM(I2093:I2094)</f>
        <v>0</v>
      </c>
      <c r="J2092" s="565">
        <f t="shared" si="1189"/>
        <v>0</v>
      </c>
      <c r="K2092" s="565">
        <f t="shared" si="1189"/>
        <v>0</v>
      </c>
      <c r="L2092" s="565">
        <f t="shared" ref="L2092:N2092" si="1190">SUM(L2093:L2094)</f>
        <v>0</v>
      </c>
      <c r="M2092" s="565">
        <f t="shared" si="1190"/>
        <v>0</v>
      </c>
      <c r="N2092" s="151">
        <f t="shared" si="1190"/>
        <v>0</v>
      </c>
      <c r="O2092" s="60" t="s">
        <v>71</v>
      </c>
    </row>
    <row r="2093" spans="2:15" ht="20.25" customHeight="1">
      <c r="B2093" s="50" t="e">
        <f>IF((#REF!+#REF!+H2093)&lt;&gt;0,"a","b")</f>
        <v>#REF!</v>
      </c>
      <c r="C2093" s="54">
        <v>5</v>
      </c>
      <c r="D2093" s="54"/>
      <c r="F2093" s="89"/>
      <c r="G2093" s="95" t="s">
        <v>271</v>
      </c>
      <c r="H2093" s="556">
        <f t="shared" si="1174"/>
        <v>0</v>
      </c>
      <c r="I2093" s="554"/>
      <c r="J2093" s="554"/>
      <c r="K2093" s="554"/>
      <c r="L2093" s="554"/>
      <c r="M2093" s="554"/>
      <c r="N2093" s="154"/>
    </row>
    <row r="2094" spans="2:15" ht="20.25" customHeight="1">
      <c r="B2094" s="50" t="e">
        <f>IF((#REF!+#REF!+H2094)&lt;&gt;0,"a","b")</f>
        <v>#REF!</v>
      </c>
      <c r="C2094" s="54">
        <v>5</v>
      </c>
      <c r="D2094" s="54"/>
      <c r="F2094" s="89"/>
      <c r="G2094" s="95" t="s">
        <v>272</v>
      </c>
      <c r="H2094" s="556">
        <f t="shared" si="1174"/>
        <v>0</v>
      </c>
      <c r="I2094" s="554"/>
      <c r="J2094" s="554"/>
      <c r="K2094" s="554"/>
      <c r="L2094" s="554"/>
      <c r="M2094" s="554"/>
      <c r="N2094" s="154"/>
    </row>
    <row r="2095" spans="2:15" ht="20.25" customHeight="1">
      <c r="B2095" s="50" t="e">
        <f>IF((#REF!+#REF!+H2095)&lt;&gt;0,"a","b")</f>
        <v>#REF!</v>
      </c>
      <c r="C2095" s="54">
        <v>4</v>
      </c>
      <c r="D2095" s="54"/>
      <c r="F2095" s="89"/>
      <c r="G2095" s="93" t="s">
        <v>273</v>
      </c>
      <c r="H2095" s="566">
        <f t="shared" si="1174"/>
        <v>0</v>
      </c>
      <c r="I2095" s="565">
        <f t="shared" ref="I2095:K2095" si="1191">I2096+I2097+I2098+I2099+I2111+I2115+I2116+I2117+I2118+I2119+I2120+I2121+I2129+I2130</f>
        <v>0</v>
      </c>
      <c r="J2095" s="565">
        <f t="shared" si="1191"/>
        <v>0</v>
      </c>
      <c r="K2095" s="565">
        <f t="shared" si="1191"/>
        <v>0</v>
      </c>
      <c r="L2095" s="565">
        <f t="shared" ref="L2095:N2095" si="1192">L2096+L2097+L2098+L2099+L2111+L2115+L2116+L2117+L2118+L2119+L2120+L2121+L2129+L2130</f>
        <v>0</v>
      </c>
      <c r="M2095" s="565">
        <f t="shared" si="1192"/>
        <v>0</v>
      </c>
      <c r="N2095" s="151">
        <f t="shared" si="1192"/>
        <v>0</v>
      </c>
      <c r="O2095" s="60" t="s">
        <v>71</v>
      </c>
    </row>
    <row r="2096" spans="2:15" ht="42.75" customHeight="1">
      <c r="B2096" s="50" t="e">
        <f>IF((#REF!+#REF!+H2096)&lt;&gt;0,"a","b")</f>
        <v>#REF!</v>
      </c>
      <c r="C2096" s="54">
        <v>5</v>
      </c>
      <c r="D2096" s="54"/>
      <c r="F2096" s="89"/>
      <c r="G2096" s="95" t="s">
        <v>322</v>
      </c>
      <c r="H2096" s="556">
        <f t="shared" si="1174"/>
        <v>0</v>
      </c>
      <c r="I2096" s="554"/>
      <c r="J2096" s="554"/>
      <c r="K2096" s="554"/>
      <c r="L2096" s="554"/>
      <c r="M2096" s="554"/>
      <c r="N2096" s="154"/>
    </row>
    <row r="2097" spans="2:15" ht="30.75" customHeight="1">
      <c r="B2097" s="50" t="e">
        <f>IF((#REF!+#REF!+H2097)&lt;&gt;0,"a","b")</f>
        <v>#REF!</v>
      </c>
      <c r="C2097" s="54">
        <v>5</v>
      </c>
      <c r="D2097" s="54"/>
      <c r="F2097" s="89"/>
      <c r="G2097" s="111" t="s">
        <v>289</v>
      </c>
      <c r="H2097" s="556">
        <f t="shared" si="1174"/>
        <v>0</v>
      </c>
      <c r="I2097" s="554"/>
      <c r="J2097" s="554"/>
      <c r="K2097" s="554"/>
      <c r="L2097" s="554"/>
      <c r="M2097" s="554"/>
      <c r="N2097" s="154"/>
    </row>
    <row r="2098" spans="2:15" ht="60.75" customHeight="1">
      <c r="B2098" s="50" t="e">
        <f>IF((#REF!+#REF!+H2098)&lt;&gt;0,"a","b")</f>
        <v>#REF!</v>
      </c>
      <c r="C2098" s="54">
        <v>5</v>
      </c>
      <c r="D2098" s="54"/>
      <c r="F2098" s="89"/>
      <c r="G2098" s="111" t="s">
        <v>323</v>
      </c>
      <c r="H2098" s="556">
        <f t="shared" si="1174"/>
        <v>0</v>
      </c>
      <c r="I2098" s="554"/>
      <c r="J2098" s="554"/>
      <c r="K2098" s="554"/>
      <c r="L2098" s="554"/>
      <c r="M2098" s="554"/>
      <c r="N2098" s="154"/>
    </row>
    <row r="2099" spans="2:15" ht="30.75" customHeight="1">
      <c r="B2099" s="50" t="e">
        <f>IF((#REF!+#REF!+H2099)&lt;&gt;0,"a","b")</f>
        <v>#REF!</v>
      </c>
      <c r="C2099" s="54">
        <v>5</v>
      </c>
      <c r="D2099" s="54"/>
      <c r="F2099" s="89"/>
      <c r="G2099" s="95" t="s">
        <v>288</v>
      </c>
      <c r="H2099" s="566">
        <f t="shared" si="1174"/>
        <v>0</v>
      </c>
      <c r="I2099" s="560">
        <f t="shared" ref="I2099:K2099" si="1193">SUM(I2100:I2110)</f>
        <v>0</v>
      </c>
      <c r="J2099" s="560">
        <f t="shared" si="1193"/>
        <v>0</v>
      </c>
      <c r="K2099" s="560">
        <f t="shared" si="1193"/>
        <v>0</v>
      </c>
      <c r="L2099" s="560">
        <f t="shared" ref="L2099:N2099" si="1194">SUM(L2100:L2110)</f>
        <v>0</v>
      </c>
      <c r="M2099" s="560">
        <f t="shared" si="1194"/>
        <v>0</v>
      </c>
      <c r="N2099" s="152">
        <f t="shared" si="1194"/>
        <v>0</v>
      </c>
      <c r="O2099" s="60" t="s">
        <v>71</v>
      </c>
    </row>
    <row r="2100" spans="2:15" ht="20.25" customHeight="1">
      <c r="B2100" s="50" t="e">
        <f>IF((#REF!+#REF!+H2100)&lt;&gt;0,"a","b")</f>
        <v>#REF!</v>
      </c>
      <c r="C2100" s="54">
        <v>6</v>
      </c>
      <c r="D2100" s="54"/>
      <c r="F2100" s="89"/>
      <c r="G2100" s="97" t="s">
        <v>274</v>
      </c>
      <c r="H2100" s="556">
        <f t="shared" si="1174"/>
        <v>0</v>
      </c>
      <c r="I2100" s="557"/>
      <c r="J2100" s="557"/>
      <c r="K2100" s="557"/>
      <c r="L2100" s="557"/>
      <c r="M2100" s="557"/>
      <c r="N2100" s="155"/>
    </row>
    <row r="2101" spans="2:15" ht="20.25" customHeight="1">
      <c r="B2101" s="50" t="e">
        <f>IF((#REF!+#REF!+H2101)&lt;&gt;0,"a","b")</f>
        <v>#REF!</v>
      </c>
      <c r="C2101" s="54">
        <v>6</v>
      </c>
      <c r="D2101" s="54"/>
      <c r="F2101" s="89"/>
      <c r="G2101" s="97" t="s">
        <v>275</v>
      </c>
      <c r="H2101" s="556">
        <f t="shared" si="1174"/>
        <v>0</v>
      </c>
      <c r="I2101" s="557"/>
      <c r="J2101" s="557"/>
      <c r="K2101" s="557"/>
      <c r="L2101" s="557"/>
      <c r="M2101" s="557"/>
      <c r="N2101" s="155"/>
    </row>
    <row r="2102" spans="2:15" ht="20.25" customHeight="1">
      <c r="B2102" s="50" t="e">
        <f>IF((#REF!+#REF!+H2102)&lt;&gt;0,"a","b")</f>
        <v>#REF!</v>
      </c>
      <c r="C2102" s="54">
        <v>6</v>
      </c>
      <c r="D2102" s="54"/>
      <c r="F2102" s="89"/>
      <c r="G2102" s="97" t="s">
        <v>276</v>
      </c>
      <c r="H2102" s="556">
        <f t="shared" si="1174"/>
        <v>0</v>
      </c>
      <c r="I2102" s="557"/>
      <c r="J2102" s="557"/>
      <c r="K2102" s="557"/>
      <c r="L2102" s="557"/>
      <c r="M2102" s="557"/>
      <c r="N2102" s="155"/>
    </row>
    <row r="2103" spans="2:15" ht="20.25" customHeight="1">
      <c r="B2103" s="50" t="e">
        <f>IF((#REF!+#REF!+H2103)&lt;&gt;0,"a","b")</f>
        <v>#REF!</v>
      </c>
      <c r="C2103" s="54">
        <v>6</v>
      </c>
      <c r="D2103" s="54"/>
      <c r="F2103" s="89"/>
      <c r="G2103" s="97" t="s">
        <v>277</v>
      </c>
      <c r="H2103" s="556">
        <f t="shared" si="1174"/>
        <v>0</v>
      </c>
      <c r="I2103" s="557"/>
      <c r="J2103" s="557"/>
      <c r="K2103" s="557"/>
      <c r="L2103" s="557"/>
      <c r="M2103" s="557"/>
      <c r="N2103" s="155"/>
    </row>
    <row r="2104" spans="2:15" ht="20.25" customHeight="1">
      <c r="B2104" s="50" t="e">
        <f>IF((#REF!+#REF!+H2104)&lt;&gt;0,"a","b")</f>
        <v>#REF!</v>
      </c>
      <c r="C2104" s="54">
        <v>6</v>
      </c>
      <c r="D2104" s="54"/>
      <c r="F2104" s="89"/>
      <c r="G2104" s="97" t="s">
        <v>278</v>
      </c>
      <c r="H2104" s="556">
        <f t="shared" si="1174"/>
        <v>0</v>
      </c>
      <c r="I2104" s="557"/>
      <c r="J2104" s="557"/>
      <c r="K2104" s="557"/>
      <c r="L2104" s="557"/>
      <c r="M2104" s="557"/>
      <c r="N2104" s="155"/>
    </row>
    <row r="2105" spans="2:15" ht="20.25" customHeight="1">
      <c r="B2105" s="50" t="e">
        <f>IF((#REF!+#REF!+H2105)&lt;&gt;0,"a","b")</f>
        <v>#REF!</v>
      </c>
      <c r="C2105" s="54">
        <v>6</v>
      </c>
      <c r="D2105" s="54"/>
      <c r="F2105" s="89"/>
      <c r="G2105" s="97" t="s">
        <v>279</v>
      </c>
      <c r="H2105" s="552">
        <f t="shared" si="1174"/>
        <v>0</v>
      </c>
      <c r="I2105" s="557"/>
      <c r="J2105" s="557"/>
      <c r="K2105" s="557"/>
      <c r="L2105" s="557"/>
      <c r="M2105" s="557"/>
      <c r="N2105" s="155"/>
    </row>
    <row r="2106" spans="2:15" ht="20.25" customHeight="1">
      <c r="B2106" s="50" t="e">
        <f>IF((#REF!+#REF!+H2106)&lt;&gt;0,"a","b")</f>
        <v>#REF!</v>
      </c>
      <c r="C2106" s="54">
        <v>6</v>
      </c>
      <c r="D2106" s="54"/>
      <c r="F2106" s="89"/>
      <c r="G2106" s="97" t="s">
        <v>280</v>
      </c>
      <c r="H2106" s="552">
        <f t="shared" si="1174"/>
        <v>0</v>
      </c>
      <c r="I2106" s="557"/>
      <c r="J2106" s="557"/>
      <c r="K2106" s="557"/>
      <c r="L2106" s="557"/>
      <c r="M2106" s="557"/>
      <c r="N2106" s="155"/>
    </row>
    <row r="2107" spans="2:15" ht="20.25" customHeight="1">
      <c r="B2107" s="50" t="e">
        <f>IF((#REF!+#REF!+H2107)&lt;&gt;0,"a","b")</f>
        <v>#REF!</v>
      </c>
      <c r="C2107" s="54">
        <v>6</v>
      </c>
      <c r="D2107" s="54"/>
      <c r="F2107" s="89"/>
      <c r="G2107" s="97" t="s">
        <v>281</v>
      </c>
      <c r="H2107" s="552">
        <f t="shared" si="1174"/>
        <v>0</v>
      </c>
      <c r="I2107" s="557"/>
      <c r="J2107" s="557"/>
      <c r="K2107" s="557"/>
      <c r="L2107" s="557"/>
      <c r="M2107" s="557"/>
      <c r="N2107" s="155"/>
    </row>
    <row r="2108" spans="2:15" ht="20.25" customHeight="1">
      <c r="B2108" s="50" t="e">
        <f>IF((#REF!+#REF!+H2108)&lt;&gt;0,"a","b")</f>
        <v>#REF!</v>
      </c>
      <c r="C2108" s="54">
        <v>6</v>
      </c>
      <c r="D2108" s="54"/>
      <c r="F2108" s="89"/>
      <c r="G2108" s="97" t="s">
        <v>282</v>
      </c>
      <c r="H2108" s="552">
        <f t="shared" si="1174"/>
        <v>0</v>
      </c>
      <c r="I2108" s="557"/>
      <c r="J2108" s="557"/>
      <c r="K2108" s="557"/>
      <c r="L2108" s="557"/>
      <c r="M2108" s="557"/>
      <c r="N2108" s="155"/>
    </row>
    <row r="2109" spans="2:15" ht="20.25" customHeight="1">
      <c r="B2109" s="50" t="e">
        <f>IF((#REF!+#REF!+H2109)&lt;&gt;0,"a","b")</f>
        <v>#REF!</v>
      </c>
      <c r="C2109" s="54">
        <v>6</v>
      </c>
      <c r="D2109" s="54"/>
      <c r="F2109" s="89"/>
      <c r="G2109" s="97" t="s">
        <v>283</v>
      </c>
      <c r="H2109" s="552">
        <f t="shared" si="1174"/>
        <v>0</v>
      </c>
      <c r="I2109" s="557"/>
      <c r="J2109" s="557"/>
      <c r="K2109" s="557"/>
      <c r="L2109" s="557"/>
      <c r="M2109" s="557"/>
      <c r="N2109" s="155"/>
    </row>
    <row r="2110" spans="2:15" ht="30.75" customHeight="1">
      <c r="B2110" s="50" t="e">
        <f>IF((#REF!+#REF!+H2110)&lt;&gt;0,"a","b")</f>
        <v>#REF!</v>
      </c>
      <c r="C2110" s="54">
        <v>6</v>
      </c>
      <c r="D2110" s="54"/>
      <c r="F2110" s="89"/>
      <c r="G2110" s="97" t="s">
        <v>324</v>
      </c>
      <c r="H2110" s="552">
        <f t="shared" si="1174"/>
        <v>0</v>
      </c>
      <c r="I2110" s="557"/>
      <c r="J2110" s="557"/>
      <c r="K2110" s="557"/>
      <c r="L2110" s="557"/>
      <c r="M2110" s="557"/>
      <c r="N2110" s="155"/>
    </row>
    <row r="2111" spans="2:15" ht="20.25" customHeight="1">
      <c r="B2111" s="50" t="e">
        <f>IF((#REF!+#REF!+H2111)&lt;&gt;0,"a","b")</f>
        <v>#REF!</v>
      </c>
      <c r="C2111" s="54">
        <v>5</v>
      </c>
      <c r="D2111" s="54"/>
      <c r="F2111" s="89"/>
      <c r="G2111" s="95" t="s">
        <v>290</v>
      </c>
      <c r="H2111" s="566">
        <f t="shared" si="1174"/>
        <v>0</v>
      </c>
      <c r="I2111" s="560">
        <f t="shared" ref="I2111:K2111" si="1195">SUM(I2112:I2114)</f>
        <v>0</v>
      </c>
      <c r="J2111" s="560">
        <f t="shared" si="1195"/>
        <v>0</v>
      </c>
      <c r="K2111" s="560">
        <f t="shared" si="1195"/>
        <v>0</v>
      </c>
      <c r="L2111" s="560">
        <f t="shared" ref="L2111:N2111" si="1196">SUM(L2112:L2114)</f>
        <v>0</v>
      </c>
      <c r="M2111" s="560">
        <f t="shared" si="1196"/>
        <v>0</v>
      </c>
      <c r="N2111" s="152">
        <f t="shared" si="1196"/>
        <v>0</v>
      </c>
      <c r="O2111" s="60" t="s">
        <v>71</v>
      </c>
    </row>
    <row r="2112" spans="2:15" ht="20.25" customHeight="1">
      <c r="B2112" s="50" t="e">
        <f>IF((#REF!+#REF!+H2112)&lt;&gt;0,"a","b")</f>
        <v>#REF!</v>
      </c>
      <c r="C2112" s="54">
        <v>6</v>
      </c>
      <c r="D2112" s="54"/>
      <c r="F2112" s="89"/>
      <c r="G2112" s="97" t="s">
        <v>284</v>
      </c>
      <c r="H2112" s="556">
        <f t="shared" si="1174"/>
        <v>0</v>
      </c>
      <c r="I2112" s="557"/>
      <c r="J2112" s="557"/>
      <c r="K2112" s="557"/>
      <c r="L2112" s="557"/>
      <c r="M2112" s="557"/>
      <c r="N2112" s="155"/>
    </row>
    <row r="2113" spans="2:15" ht="20.25" customHeight="1">
      <c r="B2113" s="50" t="e">
        <f>IF((#REF!+#REF!+H2113)&lt;&gt;0,"a","b")</f>
        <v>#REF!</v>
      </c>
      <c r="C2113" s="54">
        <v>6</v>
      </c>
      <c r="D2113" s="54"/>
      <c r="F2113" s="89"/>
      <c r="G2113" s="97" t="s">
        <v>285</v>
      </c>
      <c r="H2113" s="556">
        <f t="shared" si="1174"/>
        <v>0</v>
      </c>
      <c r="I2113" s="557"/>
      <c r="J2113" s="557"/>
      <c r="K2113" s="557"/>
      <c r="L2113" s="557"/>
      <c r="M2113" s="557"/>
      <c r="N2113" s="155"/>
    </row>
    <row r="2114" spans="2:15" ht="30.75" customHeight="1">
      <c r="B2114" s="50" t="e">
        <f>IF((#REF!+#REF!+H2114)&lt;&gt;0,"a","b")</f>
        <v>#REF!</v>
      </c>
      <c r="C2114" s="54">
        <v>6</v>
      </c>
      <c r="D2114" s="54"/>
      <c r="F2114" s="89"/>
      <c r="G2114" s="97" t="s">
        <v>325</v>
      </c>
      <c r="H2114" s="556">
        <f t="shared" si="1174"/>
        <v>0</v>
      </c>
      <c r="I2114" s="557"/>
      <c r="J2114" s="557"/>
      <c r="K2114" s="557"/>
      <c r="L2114" s="557"/>
      <c r="M2114" s="557"/>
      <c r="N2114" s="155"/>
    </row>
    <row r="2115" spans="2:15" ht="30.75" customHeight="1">
      <c r="B2115" s="50" t="e">
        <f>IF((#REF!+#REF!+H2115)&lt;&gt;0,"a","b")</f>
        <v>#REF!</v>
      </c>
      <c r="C2115" s="54">
        <v>5</v>
      </c>
      <c r="D2115" s="54"/>
      <c r="F2115" s="89"/>
      <c r="G2115" s="95" t="s">
        <v>326</v>
      </c>
      <c r="H2115" s="556">
        <f t="shared" si="1174"/>
        <v>0</v>
      </c>
      <c r="I2115" s="554"/>
      <c r="J2115" s="554"/>
      <c r="K2115" s="554"/>
      <c r="L2115" s="554"/>
      <c r="M2115" s="554"/>
      <c r="N2115" s="154"/>
    </row>
    <row r="2116" spans="2:15" ht="34.5" customHeight="1">
      <c r="B2116" s="50" t="e">
        <f>IF((#REF!+#REF!+H2116)&lt;&gt;0,"a","b")</f>
        <v>#REF!</v>
      </c>
      <c r="C2116" s="54">
        <v>5</v>
      </c>
      <c r="D2116" s="54"/>
      <c r="F2116" s="89"/>
      <c r="G2116" s="128" t="s">
        <v>460</v>
      </c>
      <c r="H2116" s="556">
        <f t="shared" si="1174"/>
        <v>0</v>
      </c>
      <c r="I2116" s="554"/>
      <c r="J2116" s="554"/>
      <c r="K2116" s="554"/>
      <c r="L2116" s="554"/>
      <c r="M2116" s="554"/>
      <c r="N2116" s="154"/>
    </row>
    <row r="2117" spans="2:15" ht="34.5" customHeight="1">
      <c r="B2117" s="50" t="e">
        <f>IF((#REF!+#REF!+H2117)&lt;&gt;0,"a","b")</f>
        <v>#REF!</v>
      </c>
      <c r="C2117" s="54">
        <v>5</v>
      </c>
      <c r="D2117" s="54"/>
      <c r="F2117" s="89"/>
      <c r="G2117" s="95" t="s">
        <v>327</v>
      </c>
      <c r="H2117" s="556">
        <f t="shared" si="1174"/>
        <v>0</v>
      </c>
      <c r="I2117" s="554"/>
      <c r="J2117" s="554"/>
      <c r="K2117" s="554"/>
      <c r="L2117" s="554"/>
      <c r="M2117" s="554"/>
      <c r="N2117" s="154"/>
    </row>
    <row r="2118" spans="2:15" ht="50.25" customHeight="1">
      <c r="B2118" s="50" t="e">
        <f>IF((#REF!+#REF!+H2118)&lt;&gt;0,"a","b")</f>
        <v>#REF!</v>
      </c>
      <c r="C2118" s="54">
        <v>5</v>
      </c>
      <c r="D2118" s="54"/>
      <c r="F2118" s="89"/>
      <c r="G2118" s="95" t="s">
        <v>328</v>
      </c>
      <c r="H2118" s="552">
        <f t="shared" si="1174"/>
        <v>0</v>
      </c>
      <c r="I2118" s="554"/>
      <c r="J2118" s="554"/>
      <c r="K2118" s="554"/>
      <c r="L2118" s="554"/>
      <c r="M2118" s="554"/>
      <c r="N2118" s="154"/>
    </row>
    <row r="2119" spans="2:15" ht="20.25" customHeight="1">
      <c r="B2119" s="50" t="e">
        <f>IF((#REF!+#REF!+H2119)&lt;&gt;0,"a","b")</f>
        <v>#REF!</v>
      </c>
      <c r="C2119" s="54">
        <v>5</v>
      </c>
      <c r="D2119" s="54"/>
      <c r="F2119" s="89"/>
      <c r="G2119" s="95" t="s">
        <v>329</v>
      </c>
      <c r="H2119" s="552">
        <f t="shared" si="1174"/>
        <v>0</v>
      </c>
      <c r="I2119" s="554"/>
      <c r="J2119" s="554"/>
      <c r="K2119" s="554"/>
      <c r="L2119" s="554"/>
      <c r="M2119" s="554"/>
      <c r="N2119" s="154"/>
    </row>
    <row r="2120" spans="2:15" ht="20.25" customHeight="1">
      <c r="B2120" s="50" t="e">
        <f>IF((#REF!+#REF!+H2120)&lt;&gt;0,"a","b")</f>
        <v>#REF!</v>
      </c>
      <c r="C2120" s="54">
        <v>5</v>
      </c>
      <c r="D2120" s="54"/>
      <c r="F2120" s="89"/>
      <c r="G2120" s="95" t="s">
        <v>330</v>
      </c>
      <c r="H2120" s="558">
        <f t="shared" si="1174"/>
        <v>0</v>
      </c>
      <c r="I2120" s="554"/>
      <c r="J2120" s="554"/>
      <c r="K2120" s="554"/>
      <c r="L2120" s="554"/>
      <c r="M2120" s="554"/>
      <c r="N2120" s="154"/>
    </row>
    <row r="2121" spans="2:15" ht="20.25" customHeight="1">
      <c r="B2121" s="50" t="e">
        <f>IF((#REF!+#REF!+H2121)&lt;&gt;0,"a","b")</f>
        <v>#REF!</v>
      </c>
      <c r="C2121" s="54">
        <v>5</v>
      </c>
      <c r="D2121" s="54"/>
      <c r="F2121" s="89"/>
      <c r="G2121" s="95" t="s">
        <v>331</v>
      </c>
      <c r="H2121" s="559">
        <f t="shared" si="1174"/>
        <v>0</v>
      </c>
      <c r="I2121" s="560">
        <f t="shared" ref="I2121:K2121" si="1197">SUM(I2122:I2128)</f>
        <v>0</v>
      </c>
      <c r="J2121" s="560">
        <f t="shared" si="1197"/>
        <v>0</v>
      </c>
      <c r="K2121" s="560">
        <f t="shared" si="1197"/>
        <v>0</v>
      </c>
      <c r="L2121" s="560">
        <f t="shared" ref="L2121:N2121" si="1198">SUM(L2122:L2128)</f>
        <v>0</v>
      </c>
      <c r="M2121" s="560">
        <f t="shared" si="1198"/>
        <v>0</v>
      </c>
      <c r="N2121" s="152">
        <f t="shared" si="1198"/>
        <v>0</v>
      </c>
      <c r="O2121" s="60" t="s">
        <v>71</v>
      </c>
    </row>
    <row r="2122" spans="2:15" ht="23.25" customHeight="1">
      <c r="B2122" s="50" t="e">
        <f>IF((#REF!+#REF!+H2122)&lt;&gt;0,"a","b")</f>
        <v>#REF!</v>
      </c>
      <c r="C2122" s="54">
        <v>6</v>
      </c>
      <c r="D2122" s="54"/>
      <c r="F2122" s="89"/>
      <c r="G2122" s="97" t="s">
        <v>291</v>
      </c>
      <c r="H2122" s="558">
        <f t="shared" si="1174"/>
        <v>0</v>
      </c>
      <c r="I2122" s="557"/>
      <c r="J2122" s="557"/>
      <c r="K2122" s="557"/>
      <c r="L2122" s="557"/>
      <c r="M2122" s="557"/>
      <c r="N2122" s="155"/>
    </row>
    <row r="2123" spans="2:15" ht="20.25" customHeight="1">
      <c r="B2123" s="50" t="e">
        <f>IF((#REF!+#REF!+H2123)&lt;&gt;0,"a","b")</f>
        <v>#REF!</v>
      </c>
      <c r="C2123" s="54">
        <v>6</v>
      </c>
      <c r="D2123" s="54"/>
      <c r="F2123" s="89"/>
      <c r="G2123" s="97" t="s">
        <v>292</v>
      </c>
      <c r="H2123" s="558">
        <f t="shared" si="1174"/>
        <v>0</v>
      </c>
      <c r="I2123" s="557"/>
      <c r="J2123" s="557"/>
      <c r="K2123" s="557"/>
      <c r="L2123" s="557"/>
      <c r="M2123" s="557"/>
      <c r="N2123" s="155"/>
    </row>
    <row r="2124" spans="2:15" ht="23.25" customHeight="1">
      <c r="B2124" s="50" t="e">
        <f>IF((#REF!+#REF!+H2124)&lt;&gt;0,"a","b")</f>
        <v>#REF!</v>
      </c>
      <c r="C2124" s="54">
        <v>6</v>
      </c>
      <c r="D2124" s="54"/>
      <c r="F2124" s="89"/>
      <c r="G2124" s="97" t="s">
        <v>293</v>
      </c>
      <c r="H2124" s="552">
        <f t="shared" si="1174"/>
        <v>0</v>
      </c>
      <c r="I2124" s="557"/>
      <c r="J2124" s="557"/>
      <c r="K2124" s="557"/>
      <c r="L2124" s="557"/>
      <c r="M2124" s="557"/>
      <c r="N2124" s="155"/>
    </row>
    <row r="2125" spans="2:15" ht="31.5" customHeight="1">
      <c r="B2125" s="50" t="e">
        <f>IF((#REF!+#REF!+H2125)&lt;&gt;0,"a","b")</f>
        <v>#REF!</v>
      </c>
      <c r="C2125" s="54">
        <v>6</v>
      </c>
      <c r="D2125" s="54"/>
      <c r="F2125" s="89"/>
      <c r="G2125" s="97" t="s">
        <v>294</v>
      </c>
      <c r="H2125" s="552">
        <f t="shared" si="1174"/>
        <v>0</v>
      </c>
      <c r="I2125" s="557"/>
      <c r="J2125" s="557"/>
      <c r="K2125" s="557"/>
      <c r="L2125" s="557"/>
      <c r="M2125" s="557"/>
      <c r="N2125" s="155"/>
    </row>
    <row r="2126" spans="2:15" ht="33.75" customHeight="1">
      <c r="B2126" s="50" t="e">
        <f>IF((#REF!+#REF!+H2126)&lt;&gt;0,"a","b")</f>
        <v>#REF!</v>
      </c>
      <c r="C2126" s="54">
        <v>6</v>
      </c>
      <c r="D2126" s="54"/>
      <c r="F2126" s="89"/>
      <c r="G2126" s="97" t="s">
        <v>332</v>
      </c>
      <c r="H2126" s="552">
        <f t="shared" si="1174"/>
        <v>0</v>
      </c>
      <c r="I2126" s="557"/>
      <c r="J2126" s="557"/>
      <c r="K2126" s="557"/>
      <c r="L2126" s="557"/>
      <c r="M2126" s="557"/>
      <c r="N2126" s="155"/>
    </row>
    <row r="2127" spans="2:15" ht="34.5" customHeight="1">
      <c r="B2127" s="50" t="e">
        <f>IF((#REF!+#REF!+H2127)&lt;&gt;0,"a","b")</f>
        <v>#REF!</v>
      </c>
      <c r="C2127" s="54">
        <v>6</v>
      </c>
      <c r="D2127" s="54"/>
      <c r="F2127" s="89"/>
      <c r="G2127" s="97" t="s">
        <v>333</v>
      </c>
      <c r="H2127" s="552">
        <f t="shared" si="1174"/>
        <v>0</v>
      </c>
      <c r="I2127" s="557"/>
      <c r="J2127" s="557"/>
      <c r="K2127" s="557"/>
      <c r="L2127" s="557"/>
      <c r="M2127" s="557"/>
      <c r="N2127" s="155"/>
    </row>
    <row r="2128" spans="2:15" ht="33.75" customHeight="1">
      <c r="B2128" s="50" t="e">
        <f>IF((#REF!+#REF!+H2128)&lt;&gt;0,"a","b")</f>
        <v>#REF!</v>
      </c>
      <c r="C2128" s="54">
        <v>6</v>
      </c>
      <c r="D2128" s="54"/>
      <c r="F2128" s="89"/>
      <c r="G2128" s="97" t="s">
        <v>334</v>
      </c>
      <c r="H2128" s="552">
        <f t="shared" si="1174"/>
        <v>0</v>
      </c>
      <c r="I2128" s="557"/>
      <c r="J2128" s="557"/>
      <c r="K2128" s="557"/>
      <c r="L2128" s="557"/>
      <c r="M2128" s="557"/>
      <c r="N2128" s="155"/>
    </row>
    <row r="2129" spans="2:18" ht="34.5" customHeight="1">
      <c r="B2129" s="50" t="e">
        <f>IF((#REF!+#REF!+H2129)&lt;&gt;0,"a","b")</f>
        <v>#REF!</v>
      </c>
      <c r="C2129" s="54">
        <v>5</v>
      </c>
      <c r="D2129" s="54"/>
      <c r="F2129" s="89"/>
      <c r="G2129" s="95" t="s">
        <v>335</v>
      </c>
      <c r="H2129" s="552">
        <f t="shared" si="1174"/>
        <v>0</v>
      </c>
      <c r="I2129" s="554"/>
      <c r="J2129" s="554"/>
      <c r="K2129" s="554"/>
      <c r="L2129" s="554"/>
      <c r="M2129" s="554"/>
      <c r="N2129" s="156"/>
    </row>
    <row r="2130" spans="2:18" ht="24.75" customHeight="1">
      <c r="B2130" s="50" t="e">
        <f>IF((#REF!+#REF!+H2130)&lt;&gt;0,"a","b")</f>
        <v>#REF!</v>
      </c>
      <c r="C2130" s="54">
        <v>5</v>
      </c>
      <c r="D2130" s="54"/>
      <c r="F2130" s="89"/>
      <c r="G2130" s="95" t="s">
        <v>336</v>
      </c>
      <c r="H2130" s="558">
        <f t="shared" si="1174"/>
        <v>0</v>
      </c>
      <c r="I2130" s="554"/>
      <c r="J2130" s="554"/>
      <c r="K2130" s="554"/>
      <c r="L2130" s="554"/>
      <c r="M2130" s="554"/>
      <c r="N2130" s="156"/>
    </row>
    <row r="2131" spans="2:18" ht="27.75" customHeight="1">
      <c r="B2131" s="50" t="e">
        <f>IF((#REF!+#REF!+H2131)&lt;&gt;0,"a","b")</f>
        <v>#REF!</v>
      </c>
      <c r="C2131" s="54">
        <v>4</v>
      </c>
      <c r="D2131" s="54"/>
      <c r="F2131" s="89"/>
      <c r="G2131" s="93" t="s">
        <v>337</v>
      </c>
      <c r="H2131" s="552">
        <f t="shared" si="1174"/>
        <v>0</v>
      </c>
      <c r="I2131" s="555"/>
      <c r="J2131" s="555"/>
      <c r="K2131" s="555"/>
      <c r="L2131" s="555"/>
      <c r="M2131" s="555"/>
      <c r="N2131" s="153"/>
    </row>
    <row r="2132" spans="2:18" ht="23.25" customHeight="1">
      <c r="B2132" s="50" t="e">
        <f>IF((#REF!+#REF!+H2132)&lt;&gt;0,"a","b")</f>
        <v>#REF!</v>
      </c>
      <c r="C2132" s="54">
        <v>4</v>
      </c>
      <c r="D2132" s="54"/>
      <c r="F2132" s="89"/>
      <c r="G2132" s="93" t="s">
        <v>338</v>
      </c>
      <c r="H2132" s="552">
        <f t="shared" ref="H2132:H2195" si="1199">I2132+J2132</f>
        <v>0</v>
      </c>
      <c r="I2132" s="555"/>
      <c r="J2132" s="555"/>
      <c r="K2132" s="555"/>
      <c r="L2132" s="555"/>
      <c r="M2132" s="555"/>
      <c r="N2132" s="153"/>
    </row>
    <row r="2133" spans="2:18" ht="24" customHeight="1">
      <c r="B2133" s="50" t="e">
        <f>IF((#REF!+#REF!+H2133)&lt;&gt;0,"a","b")</f>
        <v>#REF!</v>
      </c>
      <c r="C2133" s="54">
        <v>4</v>
      </c>
      <c r="D2133" s="54"/>
      <c r="F2133" s="89"/>
      <c r="G2133" s="93" t="s">
        <v>339</v>
      </c>
      <c r="H2133" s="552">
        <f t="shared" si="1199"/>
        <v>0</v>
      </c>
      <c r="I2133" s="555"/>
      <c r="J2133" s="555"/>
      <c r="K2133" s="555"/>
      <c r="L2133" s="555"/>
      <c r="M2133" s="555"/>
      <c r="N2133" s="153"/>
    </row>
    <row r="2134" spans="2:18" ht="34.5" customHeight="1">
      <c r="B2134" s="50" t="e">
        <f>IF((#REF!+#REF!+H2134)&lt;&gt;0,"a","b")</f>
        <v>#REF!</v>
      </c>
      <c r="C2134" s="54">
        <v>4</v>
      </c>
      <c r="D2134" s="54"/>
      <c r="F2134" s="89"/>
      <c r="G2134" s="93" t="s">
        <v>340</v>
      </c>
      <c r="H2134" s="552">
        <f t="shared" si="1199"/>
        <v>0</v>
      </c>
      <c r="I2134" s="555"/>
      <c r="J2134" s="555"/>
      <c r="K2134" s="555"/>
      <c r="L2134" s="555"/>
      <c r="M2134" s="555"/>
      <c r="N2134" s="153"/>
    </row>
    <row r="2135" spans="2:18" ht="33" customHeight="1">
      <c r="B2135" s="50" t="e">
        <f>IF((#REF!+#REF!+H2135)&lt;&gt;0,"a","b")</f>
        <v>#REF!</v>
      </c>
      <c r="C2135" s="54">
        <v>4</v>
      </c>
      <c r="D2135" s="54"/>
      <c r="F2135" s="89"/>
      <c r="G2135" s="93" t="s">
        <v>341</v>
      </c>
      <c r="H2135" s="563">
        <f t="shared" si="1199"/>
        <v>0</v>
      </c>
      <c r="I2135" s="565">
        <f t="shared" ref="I2135:K2135" si="1200">SUM(I2136:I2141)</f>
        <v>0</v>
      </c>
      <c r="J2135" s="565">
        <f t="shared" si="1200"/>
        <v>0</v>
      </c>
      <c r="K2135" s="565">
        <f t="shared" si="1200"/>
        <v>0</v>
      </c>
      <c r="L2135" s="565">
        <f t="shared" ref="L2135:N2135" si="1201">SUM(L2136:L2141)</f>
        <v>0</v>
      </c>
      <c r="M2135" s="565">
        <f t="shared" si="1201"/>
        <v>0</v>
      </c>
      <c r="N2135" s="151">
        <f t="shared" si="1201"/>
        <v>0</v>
      </c>
      <c r="O2135" s="60" t="s">
        <v>71</v>
      </c>
    </row>
    <row r="2136" spans="2:18" ht="20.25" customHeight="1">
      <c r="B2136" s="50" t="e">
        <f>IF((#REF!+#REF!+H2136)&lt;&gt;0,"a","b")</f>
        <v>#REF!</v>
      </c>
      <c r="C2136" s="54">
        <v>5</v>
      </c>
      <c r="D2136" s="54"/>
      <c r="F2136" s="89"/>
      <c r="G2136" s="95" t="s">
        <v>342</v>
      </c>
      <c r="H2136" s="552">
        <f t="shared" si="1199"/>
        <v>0</v>
      </c>
      <c r="I2136" s="554"/>
      <c r="J2136" s="554"/>
      <c r="K2136" s="554"/>
      <c r="L2136" s="554"/>
      <c r="M2136" s="554"/>
      <c r="N2136" s="156"/>
      <c r="R2136" s="1">
        <f>82+55</f>
        <v>137</v>
      </c>
    </row>
    <row r="2137" spans="2:18" ht="20.25" customHeight="1">
      <c r="B2137" s="50" t="e">
        <f>IF((#REF!+#REF!+H2137)&lt;&gt;0,"a","b")</f>
        <v>#REF!</v>
      </c>
      <c r="C2137" s="54">
        <v>5</v>
      </c>
      <c r="D2137" s="54"/>
      <c r="F2137" s="89"/>
      <c r="G2137" s="95" t="s">
        <v>343</v>
      </c>
      <c r="H2137" s="552">
        <f t="shared" si="1199"/>
        <v>0</v>
      </c>
      <c r="I2137" s="554"/>
      <c r="J2137" s="554"/>
      <c r="K2137" s="554"/>
      <c r="L2137" s="554"/>
      <c r="M2137" s="554"/>
      <c r="N2137" s="156"/>
    </row>
    <row r="2138" spans="2:18" ht="35.25" customHeight="1">
      <c r="B2138" s="50" t="e">
        <f>IF((#REF!+#REF!+H2138)&lt;&gt;0,"a","b")</f>
        <v>#REF!</v>
      </c>
      <c r="C2138" s="54">
        <v>5</v>
      </c>
      <c r="D2138" s="54"/>
      <c r="F2138" s="89"/>
      <c r="G2138" s="95" t="s">
        <v>344</v>
      </c>
      <c r="H2138" s="552">
        <f t="shared" si="1199"/>
        <v>0</v>
      </c>
      <c r="I2138" s="554"/>
      <c r="J2138" s="554"/>
      <c r="K2138" s="554"/>
      <c r="L2138" s="554"/>
      <c r="M2138" s="554"/>
      <c r="N2138" s="156"/>
    </row>
    <row r="2139" spans="2:18" ht="20.25" customHeight="1">
      <c r="B2139" s="50" t="e">
        <f>IF((#REF!+#REF!+H2139)&lt;&gt;0,"a","b")</f>
        <v>#REF!</v>
      </c>
      <c r="C2139" s="54">
        <v>5</v>
      </c>
      <c r="D2139" s="54"/>
      <c r="F2139" s="89"/>
      <c r="G2139" s="95" t="s">
        <v>345</v>
      </c>
      <c r="H2139" s="552">
        <f t="shared" si="1199"/>
        <v>0</v>
      </c>
      <c r="I2139" s="554"/>
      <c r="J2139" s="554"/>
      <c r="K2139" s="554"/>
      <c r="L2139" s="554"/>
      <c r="M2139" s="554"/>
      <c r="N2139" s="156"/>
    </row>
    <row r="2140" spans="2:18" ht="30.75" customHeight="1">
      <c r="B2140" s="50" t="e">
        <f>IF((#REF!+#REF!+H2140)&lt;&gt;0,"a","b")</f>
        <v>#REF!</v>
      </c>
      <c r="C2140" s="54">
        <v>5</v>
      </c>
      <c r="D2140" s="54"/>
      <c r="F2140" s="89"/>
      <c r="G2140" s="95" t="s">
        <v>346</v>
      </c>
      <c r="H2140" s="552">
        <f t="shared" si="1199"/>
        <v>0</v>
      </c>
      <c r="I2140" s="554"/>
      <c r="J2140" s="554"/>
      <c r="K2140" s="554"/>
      <c r="L2140" s="554"/>
      <c r="M2140" s="554"/>
      <c r="N2140" s="156"/>
    </row>
    <row r="2141" spans="2:18" ht="30.75" customHeight="1">
      <c r="B2141" s="50" t="e">
        <f>IF((#REF!+#REF!+H2141)&lt;&gt;0,"a","b")</f>
        <v>#REF!</v>
      </c>
      <c r="C2141" s="54">
        <v>5</v>
      </c>
      <c r="D2141" s="54"/>
      <c r="F2141" s="89"/>
      <c r="G2141" s="95" t="s">
        <v>347</v>
      </c>
      <c r="H2141" s="552">
        <f t="shared" si="1199"/>
        <v>0</v>
      </c>
      <c r="I2141" s="554"/>
      <c r="J2141" s="554"/>
      <c r="K2141" s="554"/>
      <c r="L2141" s="554"/>
      <c r="M2141" s="554"/>
      <c r="N2141" s="156"/>
    </row>
    <row r="2142" spans="2:18" ht="20.25" customHeight="1">
      <c r="B2142" s="50" t="e">
        <f>IF((#REF!+#REF!+H2142)&lt;&gt;0,"a","b")</f>
        <v>#REF!</v>
      </c>
      <c r="C2142" s="54">
        <v>4</v>
      </c>
      <c r="D2142" s="54"/>
      <c r="F2142" s="89"/>
      <c r="G2142" s="93" t="s">
        <v>348</v>
      </c>
      <c r="H2142" s="552">
        <f t="shared" si="1199"/>
        <v>0</v>
      </c>
      <c r="I2142" s="555"/>
      <c r="J2142" s="555"/>
      <c r="K2142" s="555"/>
      <c r="L2142" s="555"/>
      <c r="M2142" s="555"/>
      <c r="N2142" s="153"/>
    </row>
    <row r="2143" spans="2:18" ht="20.25" customHeight="1">
      <c r="B2143" s="50" t="e">
        <f>IF((#REF!+#REF!+H2143)&lt;&gt;0,"a","b")</f>
        <v>#REF!</v>
      </c>
      <c r="C2143" s="54">
        <v>4</v>
      </c>
      <c r="D2143" s="54"/>
      <c r="F2143" s="89"/>
      <c r="G2143" s="93" t="s">
        <v>349</v>
      </c>
      <c r="H2143" s="563">
        <f t="shared" si="1199"/>
        <v>22.7</v>
      </c>
      <c r="I2143" s="565">
        <f t="shared" ref="I2143:K2143" si="1202">SUM(I2144:I2156)</f>
        <v>22.7</v>
      </c>
      <c r="J2143" s="565">
        <f t="shared" si="1202"/>
        <v>0</v>
      </c>
      <c r="K2143" s="565">
        <f t="shared" si="1202"/>
        <v>31</v>
      </c>
      <c r="L2143" s="565">
        <f t="shared" ref="L2143:N2143" si="1203">SUM(L2144:L2156)</f>
        <v>31</v>
      </c>
      <c r="M2143" s="565">
        <f t="shared" si="1203"/>
        <v>31</v>
      </c>
      <c r="N2143" s="151">
        <f t="shared" si="1203"/>
        <v>0</v>
      </c>
      <c r="O2143" s="60" t="s">
        <v>71</v>
      </c>
    </row>
    <row r="2144" spans="2:18" ht="20.25" customHeight="1">
      <c r="B2144" s="50" t="e">
        <f>IF((#REF!+#REF!+H2144)&lt;&gt;0,"a","b")</f>
        <v>#REF!</v>
      </c>
      <c r="C2144" s="54">
        <v>5</v>
      </c>
      <c r="D2144" s="54"/>
      <c r="F2144" s="89"/>
      <c r="G2144" s="95" t="s">
        <v>350</v>
      </c>
      <c r="H2144" s="561">
        <f t="shared" si="1199"/>
        <v>0</v>
      </c>
      <c r="I2144" s="554"/>
      <c r="J2144" s="554"/>
      <c r="K2144" s="554"/>
      <c r="L2144" s="554"/>
      <c r="M2144" s="554"/>
      <c r="N2144" s="156"/>
    </row>
    <row r="2145" spans="2:15" ht="30" customHeight="1">
      <c r="B2145" s="50" t="e">
        <f>IF((#REF!+#REF!+H2145)&lt;&gt;0,"a","b")</f>
        <v>#REF!</v>
      </c>
      <c r="C2145" s="54">
        <v>5</v>
      </c>
      <c r="D2145" s="54"/>
      <c r="F2145" s="89"/>
      <c r="G2145" s="95" t="s">
        <v>351</v>
      </c>
      <c r="H2145" s="552">
        <f t="shared" si="1199"/>
        <v>0</v>
      </c>
      <c r="I2145" s="554"/>
      <c r="J2145" s="554"/>
      <c r="K2145" s="554"/>
      <c r="L2145" s="554"/>
      <c r="M2145" s="554"/>
      <c r="N2145" s="156"/>
    </row>
    <row r="2146" spans="2:15" ht="22.5" customHeight="1">
      <c r="B2146" s="50" t="e">
        <f>IF((#REF!+#REF!+H2146)&lt;&gt;0,"a","b")</f>
        <v>#REF!</v>
      </c>
      <c r="C2146" s="54">
        <v>5</v>
      </c>
      <c r="D2146" s="54"/>
      <c r="F2146" s="89"/>
      <c r="G2146" s="95" t="s">
        <v>352</v>
      </c>
      <c r="H2146" s="552">
        <f t="shared" si="1199"/>
        <v>0</v>
      </c>
      <c r="I2146" s="554"/>
      <c r="J2146" s="554"/>
      <c r="K2146" s="554"/>
      <c r="L2146" s="554"/>
      <c r="M2146" s="554"/>
      <c r="N2146" s="156"/>
    </row>
    <row r="2147" spans="2:15" ht="33.75" customHeight="1">
      <c r="B2147" s="50" t="e">
        <f>IF((#REF!+#REF!+H2147)&lt;&gt;0,"a","b")</f>
        <v>#REF!</v>
      </c>
      <c r="C2147" s="54">
        <v>5</v>
      </c>
      <c r="D2147" s="54"/>
      <c r="F2147" s="89"/>
      <c r="G2147" s="95" t="s">
        <v>353</v>
      </c>
      <c r="H2147" s="552">
        <f t="shared" si="1199"/>
        <v>22.7</v>
      </c>
      <c r="I2147" s="554">
        <v>22.7</v>
      </c>
      <c r="J2147" s="554"/>
      <c r="K2147" s="554">
        <v>31</v>
      </c>
      <c r="L2147" s="554">
        <v>31</v>
      </c>
      <c r="M2147" s="554">
        <v>31</v>
      </c>
      <c r="N2147" s="156"/>
    </row>
    <row r="2148" spans="2:15" ht="24.75" customHeight="1">
      <c r="B2148" s="50" t="e">
        <f>IF((#REF!+#REF!+H2148)&lt;&gt;0,"a","b")</f>
        <v>#REF!</v>
      </c>
      <c r="C2148" s="54">
        <v>5</v>
      </c>
      <c r="D2148" s="54"/>
      <c r="F2148" s="89"/>
      <c r="G2148" s="95" t="s">
        <v>354</v>
      </c>
      <c r="H2148" s="552">
        <f t="shared" si="1199"/>
        <v>0</v>
      </c>
      <c r="I2148" s="554"/>
      <c r="J2148" s="554"/>
      <c r="K2148" s="554"/>
      <c r="L2148" s="554"/>
      <c r="M2148" s="554"/>
      <c r="N2148" s="156"/>
    </row>
    <row r="2149" spans="2:15" ht="35.25" customHeight="1">
      <c r="B2149" s="50" t="e">
        <f>IF((#REF!+#REF!+H2149)&lt;&gt;0,"a","b")</f>
        <v>#REF!</v>
      </c>
      <c r="C2149" s="54">
        <v>5</v>
      </c>
      <c r="D2149" s="54"/>
      <c r="F2149" s="89"/>
      <c r="G2149" s="95" t="s">
        <v>355</v>
      </c>
      <c r="H2149" s="558">
        <f t="shared" si="1199"/>
        <v>0</v>
      </c>
      <c r="I2149" s="554"/>
      <c r="J2149" s="554"/>
      <c r="K2149" s="554"/>
      <c r="L2149" s="554"/>
      <c r="M2149" s="554"/>
      <c r="N2149" s="156"/>
    </row>
    <row r="2150" spans="2:15" ht="33.75" customHeight="1">
      <c r="B2150" s="50" t="e">
        <f>IF((#REF!+#REF!+H2150)&lt;&gt;0,"a","b")</f>
        <v>#REF!</v>
      </c>
      <c r="C2150" s="54">
        <v>5</v>
      </c>
      <c r="D2150" s="54"/>
      <c r="F2150" s="89"/>
      <c r="G2150" s="95" t="s">
        <v>356</v>
      </c>
      <c r="H2150" s="558">
        <f t="shared" si="1199"/>
        <v>0</v>
      </c>
      <c r="I2150" s="554"/>
      <c r="J2150" s="554"/>
      <c r="K2150" s="554"/>
      <c r="L2150" s="554"/>
      <c r="M2150" s="554"/>
      <c r="N2150" s="156"/>
    </row>
    <row r="2151" spans="2:15" ht="20.25" customHeight="1">
      <c r="B2151" s="50" t="e">
        <f>IF((#REF!+#REF!+H2151)&lt;&gt;0,"a","b")</f>
        <v>#REF!</v>
      </c>
      <c r="C2151" s="54">
        <v>5</v>
      </c>
      <c r="D2151" s="54"/>
      <c r="F2151" s="89"/>
      <c r="G2151" s="95" t="s">
        <v>357</v>
      </c>
      <c r="H2151" s="561">
        <f t="shared" si="1199"/>
        <v>0</v>
      </c>
      <c r="I2151" s="554"/>
      <c r="J2151" s="554"/>
      <c r="K2151" s="554"/>
      <c r="L2151" s="554"/>
      <c r="M2151" s="554"/>
      <c r="N2151" s="156"/>
    </row>
    <row r="2152" spans="2:15" ht="20.25" customHeight="1">
      <c r="B2152" s="50" t="e">
        <f>IF((#REF!+#REF!+H2152)&lt;&gt;0,"a","b")</f>
        <v>#REF!</v>
      </c>
      <c r="C2152" s="54">
        <v>5</v>
      </c>
      <c r="D2152" s="54"/>
      <c r="F2152" s="89"/>
      <c r="G2152" s="95" t="s">
        <v>358</v>
      </c>
      <c r="H2152" s="552">
        <f t="shared" si="1199"/>
        <v>0</v>
      </c>
      <c r="I2152" s="554"/>
      <c r="J2152" s="554"/>
      <c r="K2152" s="554"/>
      <c r="L2152" s="554"/>
      <c r="M2152" s="554"/>
      <c r="N2152" s="156"/>
    </row>
    <row r="2153" spans="2:15" ht="20.25" customHeight="1">
      <c r="B2153" s="50" t="e">
        <f>IF((#REF!+#REF!+H2153)&lt;&gt;0,"a","b")</f>
        <v>#REF!</v>
      </c>
      <c r="C2153" s="54">
        <v>5</v>
      </c>
      <c r="D2153" s="54"/>
      <c r="F2153" s="89"/>
      <c r="G2153" s="95" t="s">
        <v>359</v>
      </c>
      <c r="H2153" s="552">
        <f t="shared" si="1199"/>
        <v>0</v>
      </c>
      <c r="I2153" s="554"/>
      <c r="J2153" s="554"/>
      <c r="K2153" s="554"/>
      <c r="L2153" s="554"/>
      <c r="M2153" s="554"/>
      <c r="N2153" s="156"/>
    </row>
    <row r="2154" spans="2:15" ht="20.25" customHeight="1">
      <c r="B2154" s="50" t="e">
        <f>IF((#REF!+#REF!+H2154)&lt;&gt;0,"a","b")</f>
        <v>#REF!</v>
      </c>
      <c r="C2154" s="54">
        <v>5</v>
      </c>
      <c r="D2154" s="54"/>
      <c r="F2154" s="89"/>
      <c r="G2154" s="95" t="s">
        <v>360</v>
      </c>
      <c r="H2154" s="552">
        <f t="shared" si="1199"/>
        <v>0</v>
      </c>
      <c r="I2154" s="554"/>
      <c r="J2154" s="554"/>
      <c r="K2154" s="554"/>
      <c r="L2154" s="554"/>
      <c r="M2154" s="554"/>
      <c r="N2154" s="156"/>
    </row>
    <row r="2155" spans="2:15" ht="34.5" customHeight="1">
      <c r="B2155" s="50" t="e">
        <f>IF((#REF!+#REF!+H2155)&lt;&gt;0,"a","b")</f>
        <v>#REF!</v>
      </c>
      <c r="C2155" s="54">
        <v>5</v>
      </c>
      <c r="D2155" s="54"/>
      <c r="F2155" s="89"/>
      <c r="G2155" s="95" t="s">
        <v>361</v>
      </c>
      <c r="H2155" s="552">
        <f t="shared" si="1199"/>
        <v>0</v>
      </c>
      <c r="I2155" s="554"/>
      <c r="J2155" s="554"/>
      <c r="K2155" s="554"/>
      <c r="L2155" s="554"/>
      <c r="M2155" s="554"/>
      <c r="N2155" s="156"/>
    </row>
    <row r="2156" spans="2:15" ht="30.75" customHeight="1">
      <c r="B2156" s="50" t="e">
        <f>IF((#REF!+#REF!+H2156)&lt;&gt;0,"a","b")</f>
        <v>#REF!</v>
      </c>
      <c r="C2156" s="54">
        <v>5</v>
      </c>
      <c r="D2156" s="54"/>
      <c r="F2156" s="89"/>
      <c r="G2156" s="95" t="s">
        <v>362</v>
      </c>
      <c r="H2156" s="552">
        <f t="shared" si="1199"/>
        <v>0</v>
      </c>
      <c r="I2156" s="554"/>
      <c r="J2156" s="554"/>
      <c r="K2156" s="554"/>
      <c r="L2156" s="554"/>
      <c r="M2156" s="554"/>
      <c r="N2156" s="156"/>
    </row>
    <row r="2157" spans="2:15" ht="20.25" customHeight="1">
      <c r="B2157" s="50" t="e">
        <f>IF((#REF!+#REF!+H2157)&lt;&gt;0,"a","b")</f>
        <v>#REF!</v>
      </c>
      <c r="C2157" s="54">
        <v>3</v>
      </c>
      <c r="D2157" s="54"/>
      <c r="F2157" s="89"/>
      <c r="G2157" s="90" t="s">
        <v>302</v>
      </c>
      <c r="H2157" s="552">
        <f t="shared" si="1199"/>
        <v>0</v>
      </c>
      <c r="I2157" s="562"/>
      <c r="J2157" s="562"/>
      <c r="K2157" s="562"/>
      <c r="L2157" s="562"/>
      <c r="M2157" s="562"/>
      <c r="N2157" s="161"/>
    </row>
    <row r="2158" spans="2:15" ht="20.25" customHeight="1">
      <c r="B2158" s="50" t="e">
        <f>IF((#REF!+#REF!+H2158)&lt;&gt;0,"a","b")</f>
        <v>#REF!</v>
      </c>
      <c r="C2158" s="54">
        <v>3</v>
      </c>
      <c r="D2158" s="54"/>
      <c r="F2158" s="374"/>
      <c r="G2158" s="90" t="s">
        <v>301</v>
      </c>
      <c r="H2158" s="363">
        <f t="shared" si="1199"/>
        <v>0</v>
      </c>
      <c r="I2158" s="381">
        <f t="shared" ref="I2158:K2158" si="1204">I2159+I2164+I2165</f>
        <v>0</v>
      </c>
      <c r="J2158" s="381">
        <f t="shared" si="1204"/>
        <v>0</v>
      </c>
      <c r="K2158" s="381">
        <f t="shared" si="1204"/>
        <v>0</v>
      </c>
      <c r="L2158" s="381">
        <f t="shared" ref="L2158:N2158" si="1205">L2159+L2164+L2165</f>
        <v>0</v>
      </c>
      <c r="M2158" s="381">
        <f t="shared" si="1205"/>
        <v>0</v>
      </c>
      <c r="N2158" s="150">
        <f t="shared" si="1205"/>
        <v>0</v>
      </c>
      <c r="O2158" s="60" t="s">
        <v>71</v>
      </c>
    </row>
    <row r="2159" spans="2:15" ht="20.25" customHeight="1">
      <c r="B2159" s="50" t="e">
        <f>IF((#REF!+#REF!+H2159)&lt;&gt;0,"a","b")</f>
        <v>#REF!</v>
      </c>
      <c r="C2159" s="54">
        <v>4</v>
      </c>
      <c r="D2159" s="54"/>
      <c r="F2159" s="89"/>
      <c r="G2159" s="93" t="s">
        <v>363</v>
      </c>
      <c r="H2159" s="563">
        <f t="shared" si="1199"/>
        <v>0</v>
      </c>
      <c r="I2159" s="565">
        <f t="shared" ref="I2159:K2159" si="1206">SUM(I2160:I2163)</f>
        <v>0</v>
      </c>
      <c r="J2159" s="565">
        <f t="shared" si="1206"/>
        <v>0</v>
      </c>
      <c r="K2159" s="565">
        <f t="shared" si="1206"/>
        <v>0</v>
      </c>
      <c r="L2159" s="565">
        <f t="shared" ref="L2159:N2159" si="1207">SUM(L2160:L2163)</f>
        <v>0</v>
      </c>
      <c r="M2159" s="565">
        <f t="shared" si="1207"/>
        <v>0</v>
      </c>
      <c r="N2159" s="151">
        <f t="shared" si="1207"/>
        <v>0</v>
      </c>
      <c r="O2159" s="60" t="s">
        <v>71</v>
      </c>
    </row>
    <row r="2160" spans="2:15" ht="20.25" customHeight="1">
      <c r="B2160" s="50" t="e">
        <f>IF((#REF!+#REF!+H2160)&lt;&gt;0,"a","b")</f>
        <v>#REF!</v>
      </c>
      <c r="C2160" s="54">
        <v>5</v>
      </c>
      <c r="D2160" s="54"/>
      <c r="F2160" s="89"/>
      <c r="G2160" s="95" t="s">
        <v>364</v>
      </c>
      <c r="H2160" s="552">
        <f t="shared" si="1199"/>
        <v>0</v>
      </c>
      <c r="I2160" s="554"/>
      <c r="J2160" s="554"/>
      <c r="K2160" s="554"/>
      <c r="L2160" s="554"/>
      <c r="M2160" s="554"/>
      <c r="N2160" s="154"/>
    </row>
    <row r="2161" spans="2:15" ht="20.25" customHeight="1">
      <c r="B2161" s="50" t="e">
        <f>IF((#REF!+#REF!+H2161)&lt;&gt;0,"a","b")</f>
        <v>#REF!</v>
      </c>
      <c r="C2161" s="54">
        <v>5</v>
      </c>
      <c r="D2161" s="54"/>
      <c r="F2161" s="89"/>
      <c r="G2161" s="95" t="s">
        <v>365</v>
      </c>
      <c r="H2161" s="552">
        <f t="shared" si="1199"/>
        <v>0</v>
      </c>
      <c r="I2161" s="554"/>
      <c r="J2161" s="554"/>
      <c r="K2161" s="554"/>
      <c r="L2161" s="554"/>
      <c r="M2161" s="554"/>
      <c r="N2161" s="154"/>
    </row>
    <row r="2162" spans="2:15" ht="20.25" customHeight="1">
      <c r="B2162" s="50" t="e">
        <f>IF((#REF!+#REF!+H2162)&lt;&gt;0,"a","b")</f>
        <v>#REF!</v>
      </c>
      <c r="C2162" s="54">
        <v>5</v>
      </c>
      <c r="D2162" s="54"/>
      <c r="F2162" s="89"/>
      <c r="G2162" s="95" t="s">
        <v>366</v>
      </c>
      <c r="H2162" s="552">
        <f t="shared" si="1199"/>
        <v>0</v>
      </c>
      <c r="I2162" s="554"/>
      <c r="J2162" s="554"/>
      <c r="K2162" s="554"/>
      <c r="L2162" s="554"/>
      <c r="M2162" s="554"/>
      <c r="N2162" s="154"/>
    </row>
    <row r="2163" spans="2:15" ht="20.25" customHeight="1">
      <c r="B2163" s="50" t="e">
        <f>IF((#REF!+#REF!+H2163)&lt;&gt;0,"a","b")</f>
        <v>#REF!</v>
      </c>
      <c r="C2163" s="54">
        <v>5</v>
      </c>
      <c r="D2163" s="54"/>
      <c r="F2163" s="89"/>
      <c r="G2163" s="95" t="s">
        <v>367</v>
      </c>
      <c r="H2163" s="552">
        <f t="shared" si="1199"/>
        <v>0</v>
      </c>
      <c r="I2163" s="554"/>
      <c r="J2163" s="554"/>
      <c r="K2163" s="554"/>
      <c r="L2163" s="554"/>
      <c r="M2163" s="554"/>
      <c r="N2163" s="154"/>
    </row>
    <row r="2164" spans="2:15" ht="20.25" customHeight="1">
      <c r="B2164" s="50" t="e">
        <f>IF((#REF!+#REF!+H2164)&lt;&gt;0,"a","b")</f>
        <v>#REF!</v>
      </c>
      <c r="C2164" s="54">
        <v>4</v>
      </c>
      <c r="D2164" s="54"/>
      <c r="F2164" s="374"/>
      <c r="G2164" s="93" t="s">
        <v>368</v>
      </c>
      <c r="H2164" s="367">
        <f t="shared" si="1199"/>
        <v>0</v>
      </c>
      <c r="I2164" s="385"/>
      <c r="J2164" s="385"/>
      <c r="K2164" s="385"/>
      <c r="L2164" s="385"/>
      <c r="M2164" s="385"/>
      <c r="N2164" s="153"/>
    </row>
    <row r="2165" spans="2:15" ht="36" customHeight="1">
      <c r="B2165" s="50" t="e">
        <f>IF((#REF!+#REF!+H2165)&lt;&gt;0,"a","b")</f>
        <v>#REF!</v>
      </c>
      <c r="C2165" s="54">
        <v>4</v>
      </c>
      <c r="D2165" s="54"/>
      <c r="F2165" s="89"/>
      <c r="G2165" s="93" t="s">
        <v>369</v>
      </c>
      <c r="H2165" s="556">
        <f t="shared" si="1199"/>
        <v>0</v>
      </c>
      <c r="I2165" s="555"/>
      <c r="J2165" s="555"/>
      <c r="K2165" s="555"/>
      <c r="L2165" s="555"/>
      <c r="M2165" s="555"/>
      <c r="N2165" s="153"/>
    </row>
    <row r="2166" spans="2:15" ht="20.25" customHeight="1">
      <c r="B2166" s="50" t="e">
        <f>IF((#REF!+#REF!+H2166)&lt;&gt;0,"a","b")</f>
        <v>#REF!</v>
      </c>
      <c r="C2166" s="54">
        <v>3</v>
      </c>
      <c r="D2166" s="54"/>
      <c r="F2166" s="89"/>
      <c r="G2166" s="90" t="s">
        <v>295</v>
      </c>
      <c r="H2166" s="556">
        <f t="shared" si="1199"/>
        <v>0</v>
      </c>
      <c r="I2166" s="562"/>
      <c r="J2166" s="562"/>
      <c r="K2166" s="562"/>
      <c r="L2166" s="562"/>
      <c r="M2166" s="562"/>
      <c r="N2166" s="161"/>
    </row>
    <row r="2167" spans="2:15" ht="20.25" customHeight="1">
      <c r="B2167" s="50" t="e">
        <f>IF((#REF!+#REF!+H2167)&lt;&gt;0,"a","b")</f>
        <v>#REF!</v>
      </c>
      <c r="C2167" s="54">
        <v>3</v>
      </c>
      <c r="D2167" s="54"/>
      <c r="F2167" s="89"/>
      <c r="G2167" s="90" t="s">
        <v>296</v>
      </c>
      <c r="H2167" s="566">
        <f t="shared" si="1199"/>
        <v>0</v>
      </c>
      <c r="I2167" s="564">
        <f t="shared" ref="I2167:K2167" si="1208">I2168+I2171+I2174</f>
        <v>0</v>
      </c>
      <c r="J2167" s="564">
        <f t="shared" si="1208"/>
        <v>0</v>
      </c>
      <c r="K2167" s="564">
        <f t="shared" si="1208"/>
        <v>0</v>
      </c>
      <c r="L2167" s="564">
        <f t="shared" ref="L2167:N2167" si="1209">L2168+L2171+L2174</f>
        <v>0</v>
      </c>
      <c r="M2167" s="564">
        <f t="shared" si="1209"/>
        <v>0</v>
      </c>
      <c r="N2167" s="150">
        <f t="shared" si="1209"/>
        <v>0</v>
      </c>
      <c r="O2167" s="60" t="s">
        <v>71</v>
      </c>
    </row>
    <row r="2168" spans="2:15" ht="20.25" customHeight="1">
      <c r="B2168" s="50" t="e">
        <f>IF((#REF!+#REF!+H2168)&lt;&gt;0,"a","b")</f>
        <v>#REF!</v>
      </c>
      <c r="C2168" s="54">
        <v>4</v>
      </c>
      <c r="D2168" s="54"/>
      <c r="F2168" s="89"/>
      <c r="G2168" s="93" t="s">
        <v>370</v>
      </c>
      <c r="H2168" s="566">
        <f t="shared" si="1199"/>
        <v>0</v>
      </c>
      <c r="I2168" s="565">
        <f t="shared" ref="I2168:K2168" si="1210">SUM(I2169:I2170)</f>
        <v>0</v>
      </c>
      <c r="J2168" s="565">
        <f t="shared" si="1210"/>
        <v>0</v>
      </c>
      <c r="K2168" s="565">
        <f t="shared" si="1210"/>
        <v>0</v>
      </c>
      <c r="L2168" s="565">
        <f t="shared" ref="L2168:N2168" si="1211">SUM(L2169:L2170)</f>
        <v>0</v>
      </c>
      <c r="M2168" s="565">
        <f t="shared" si="1211"/>
        <v>0</v>
      </c>
      <c r="N2168" s="151">
        <f t="shared" si="1211"/>
        <v>0</v>
      </c>
      <c r="O2168" s="60" t="s">
        <v>71</v>
      </c>
    </row>
    <row r="2169" spans="2:15" ht="20.25" customHeight="1">
      <c r="B2169" s="50" t="e">
        <f>IF((#REF!+#REF!+H2169)&lt;&gt;0,"a","b")</f>
        <v>#REF!</v>
      </c>
      <c r="C2169" s="54">
        <v>5</v>
      </c>
      <c r="D2169" s="54"/>
      <c r="F2169" s="89"/>
      <c r="G2169" s="95" t="s">
        <v>371</v>
      </c>
      <c r="H2169" s="556">
        <f t="shared" si="1199"/>
        <v>0</v>
      </c>
      <c r="I2169" s="554"/>
      <c r="J2169" s="554"/>
      <c r="K2169" s="554"/>
      <c r="L2169" s="554"/>
      <c r="M2169" s="554"/>
      <c r="N2169" s="154"/>
    </row>
    <row r="2170" spans="2:15" ht="20.25" customHeight="1">
      <c r="B2170" s="50" t="e">
        <f>IF((#REF!+#REF!+H2170)&lt;&gt;0,"a","b")</f>
        <v>#REF!</v>
      </c>
      <c r="C2170" s="54">
        <v>5</v>
      </c>
      <c r="D2170" s="54"/>
      <c r="F2170" s="89"/>
      <c r="G2170" s="95" t="s">
        <v>297</v>
      </c>
      <c r="H2170" s="556">
        <f t="shared" si="1199"/>
        <v>0</v>
      </c>
      <c r="I2170" s="554"/>
      <c r="J2170" s="554"/>
      <c r="K2170" s="554"/>
      <c r="L2170" s="554"/>
      <c r="M2170" s="554"/>
      <c r="N2170" s="154"/>
    </row>
    <row r="2171" spans="2:15" ht="20.25" customHeight="1">
      <c r="B2171" s="50" t="e">
        <f>IF((#REF!+#REF!+H2171)&lt;&gt;0,"a","b")</f>
        <v>#REF!</v>
      </c>
      <c r="C2171" s="54">
        <v>4</v>
      </c>
      <c r="D2171" s="54"/>
      <c r="F2171" s="89"/>
      <c r="G2171" s="93" t="s">
        <v>372</v>
      </c>
      <c r="H2171" s="566">
        <f t="shared" si="1199"/>
        <v>0</v>
      </c>
      <c r="I2171" s="565">
        <f t="shared" ref="I2171:K2171" si="1212">SUM(I2172:I2173)</f>
        <v>0</v>
      </c>
      <c r="J2171" s="565">
        <f t="shared" si="1212"/>
        <v>0</v>
      </c>
      <c r="K2171" s="565">
        <f t="shared" si="1212"/>
        <v>0</v>
      </c>
      <c r="L2171" s="565">
        <f t="shared" ref="L2171:N2171" si="1213">SUM(L2172:L2173)</f>
        <v>0</v>
      </c>
      <c r="M2171" s="565">
        <f t="shared" si="1213"/>
        <v>0</v>
      </c>
      <c r="N2171" s="151">
        <f t="shared" si="1213"/>
        <v>0</v>
      </c>
      <c r="O2171" s="60" t="s">
        <v>71</v>
      </c>
    </row>
    <row r="2172" spans="2:15" ht="20.25" customHeight="1">
      <c r="B2172" s="50" t="e">
        <f>IF((#REF!+#REF!+H2172)&lt;&gt;0,"a","b")</f>
        <v>#REF!</v>
      </c>
      <c r="C2172" s="54">
        <v>5</v>
      </c>
      <c r="D2172" s="54"/>
      <c r="F2172" s="89"/>
      <c r="G2172" s="95" t="s">
        <v>371</v>
      </c>
      <c r="H2172" s="556">
        <f t="shared" si="1199"/>
        <v>0</v>
      </c>
      <c r="I2172" s="554"/>
      <c r="J2172" s="554"/>
      <c r="K2172" s="554"/>
      <c r="L2172" s="554"/>
      <c r="M2172" s="554"/>
      <c r="N2172" s="154"/>
    </row>
    <row r="2173" spans="2:15" ht="20.25" customHeight="1">
      <c r="B2173" s="50" t="e">
        <f>IF((#REF!+#REF!+H2173)&lt;&gt;0,"a","b")</f>
        <v>#REF!</v>
      </c>
      <c r="C2173" s="54">
        <v>5</v>
      </c>
      <c r="D2173" s="54"/>
      <c r="F2173" s="89"/>
      <c r="G2173" s="95" t="s">
        <v>297</v>
      </c>
      <c r="H2173" s="556">
        <f t="shared" si="1199"/>
        <v>0</v>
      </c>
      <c r="I2173" s="554"/>
      <c r="J2173" s="554"/>
      <c r="K2173" s="554"/>
      <c r="L2173" s="554"/>
      <c r="M2173" s="554"/>
      <c r="N2173" s="154"/>
    </row>
    <row r="2174" spans="2:15" ht="20.25" customHeight="1">
      <c r="B2174" s="50" t="e">
        <f>IF((#REF!+#REF!+H2174)&lt;&gt;0,"a","b")</f>
        <v>#REF!</v>
      </c>
      <c r="C2174" s="54">
        <v>4</v>
      </c>
      <c r="D2174" s="54"/>
      <c r="F2174" s="89"/>
      <c r="G2174" s="93" t="s">
        <v>373</v>
      </c>
      <c r="H2174" s="566">
        <f t="shared" si="1199"/>
        <v>0</v>
      </c>
      <c r="I2174" s="565">
        <f t="shared" ref="I2174:K2174" si="1214">SUM(I2175:I2176)</f>
        <v>0</v>
      </c>
      <c r="J2174" s="565">
        <f t="shared" si="1214"/>
        <v>0</v>
      </c>
      <c r="K2174" s="565">
        <f t="shared" si="1214"/>
        <v>0</v>
      </c>
      <c r="L2174" s="565">
        <f t="shared" ref="L2174:N2174" si="1215">SUM(L2175:L2176)</f>
        <v>0</v>
      </c>
      <c r="M2174" s="565">
        <f t="shared" si="1215"/>
        <v>0</v>
      </c>
      <c r="N2174" s="151">
        <f t="shared" si="1215"/>
        <v>0</v>
      </c>
      <c r="O2174" s="60" t="s">
        <v>71</v>
      </c>
    </row>
    <row r="2175" spans="2:15" ht="20.25" customHeight="1">
      <c r="B2175" s="50" t="e">
        <f>IF((#REF!+#REF!+H2175)&lt;&gt;0,"a","b")</f>
        <v>#REF!</v>
      </c>
      <c r="C2175" s="54">
        <v>5</v>
      </c>
      <c r="D2175" s="54"/>
      <c r="F2175" s="89"/>
      <c r="G2175" s="95" t="s">
        <v>371</v>
      </c>
      <c r="H2175" s="556">
        <f t="shared" si="1199"/>
        <v>0</v>
      </c>
      <c r="I2175" s="554"/>
      <c r="J2175" s="554"/>
      <c r="K2175" s="554"/>
      <c r="L2175" s="554"/>
      <c r="M2175" s="554"/>
      <c r="N2175" s="154"/>
    </row>
    <row r="2176" spans="2:15" ht="20.25" customHeight="1">
      <c r="B2176" s="50" t="e">
        <f>IF((#REF!+#REF!+H2176)&lt;&gt;0,"a","b")</f>
        <v>#REF!</v>
      </c>
      <c r="C2176" s="54">
        <v>5</v>
      </c>
      <c r="D2176" s="54"/>
      <c r="F2176" s="89"/>
      <c r="G2176" s="95" t="s">
        <v>297</v>
      </c>
      <c r="H2176" s="556">
        <f t="shared" si="1199"/>
        <v>0</v>
      </c>
      <c r="I2176" s="554"/>
      <c r="J2176" s="554"/>
      <c r="K2176" s="554"/>
      <c r="L2176" s="554"/>
      <c r="M2176" s="554"/>
      <c r="N2176" s="154"/>
    </row>
    <row r="2177" spans="2:15" ht="20.25" customHeight="1">
      <c r="B2177" s="50" t="e">
        <f>IF((#REF!+#REF!+H2177)&lt;&gt;0,"a","b")</f>
        <v>#REF!</v>
      </c>
      <c r="C2177" s="54">
        <v>3</v>
      </c>
      <c r="D2177" s="54"/>
      <c r="F2177" s="89"/>
      <c r="G2177" s="90" t="s">
        <v>299</v>
      </c>
      <c r="H2177" s="566">
        <f t="shared" si="1199"/>
        <v>0</v>
      </c>
      <c r="I2177" s="564">
        <f t="shared" ref="I2177:K2177" si="1216">I2178+I2181+I2184</f>
        <v>0</v>
      </c>
      <c r="J2177" s="564">
        <f t="shared" si="1216"/>
        <v>0</v>
      </c>
      <c r="K2177" s="564">
        <f t="shared" si="1216"/>
        <v>0</v>
      </c>
      <c r="L2177" s="564">
        <f t="shared" ref="L2177:N2177" si="1217">L2178+L2181+L2184</f>
        <v>0</v>
      </c>
      <c r="M2177" s="564">
        <f t="shared" si="1217"/>
        <v>0</v>
      </c>
      <c r="N2177" s="150">
        <f t="shared" si="1217"/>
        <v>0</v>
      </c>
      <c r="O2177" s="60" t="s">
        <v>71</v>
      </c>
    </row>
    <row r="2178" spans="2:15" ht="20.25" customHeight="1">
      <c r="B2178" s="50" t="e">
        <f>IF((#REF!+#REF!+H2178)&lt;&gt;0,"a","b")</f>
        <v>#REF!</v>
      </c>
      <c r="C2178" s="54">
        <v>4</v>
      </c>
      <c r="D2178" s="54"/>
      <c r="F2178" s="89"/>
      <c r="G2178" s="93" t="s">
        <v>374</v>
      </c>
      <c r="H2178" s="566">
        <f t="shared" si="1199"/>
        <v>0</v>
      </c>
      <c r="I2178" s="565">
        <f t="shared" ref="I2178:K2178" si="1218">SUM(I2179:I2180)</f>
        <v>0</v>
      </c>
      <c r="J2178" s="565">
        <f t="shared" si="1218"/>
        <v>0</v>
      </c>
      <c r="K2178" s="565">
        <f t="shared" si="1218"/>
        <v>0</v>
      </c>
      <c r="L2178" s="565">
        <f t="shared" ref="L2178:N2178" si="1219">SUM(L2179:L2180)</f>
        <v>0</v>
      </c>
      <c r="M2178" s="565">
        <f t="shared" si="1219"/>
        <v>0</v>
      </c>
      <c r="N2178" s="151">
        <f t="shared" si="1219"/>
        <v>0</v>
      </c>
      <c r="O2178" s="60" t="s">
        <v>71</v>
      </c>
    </row>
    <row r="2179" spans="2:15" ht="20.25" customHeight="1">
      <c r="B2179" s="50" t="e">
        <f>IF((#REF!+#REF!+H2179)&lt;&gt;0,"a","b")</f>
        <v>#REF!</v>
      </c>
      <c r="C2179" s="54">
        <v>5</v>
      </c>
      <c r="D2179" s="54"/>
      <c r="F2179" s="89"/>
      <c r="G2179" s="95" t="s">
        <v>375</v>
      </c>
      <c r="H2179" s="556">
        <f t="shared" si="1199"/>
        <v>0</v>
      </c>
      <c r="I2179" s="554"/>
      <c r="J2179" s="554"/>
      <c r="K2179" s="554"/>
      <c r="L2179" s="554"/>
      <c r="M2179" s="554"/>
      <c r="N2179" s="154"/>
    </row>
    <row r="2180" spans="2:15" ht="20.25" customHeight="1">
      <c r="B2180" s="50" t="e">
        <f>IF((#REF!+#REF!+H2180)&lt;&gt;0,"a","b")</f>
        <v>#REF!</v>
      </c>
      <c r="C2180" s="54">
        <v>5</v>
      </c>
      <c r="D2180" s="54"/>
      <c r="F2180" s="89"/>
      <c r="G2180" s="95" t="s">
        <v>376</v>
      </c>
      <c r="H2180" s="556">
        <f t="shared" si="1199"/>
        <v>0</v>
      </c>
      <c r="I2180" s="554"/>
      <c r="J2180" s="554"/>
      <c r="K2180" s="554"/>
      <c r="L2180" s="554"/>
      <c r="M2180" s="554"/>
      <c r="N2180" s="154"/>
    </row>
    <row r="2181" spans="2:15" ht="20.25" customHeight="1">
      <c r="B2181" s="50" t="e">
        <f>IF((#REF!+#REF!+H2181)&lt;&gt;0,"a","b")</f>
        <v>#REF!</v>
      </c>
      <c r="C2181" s="54">
        <v>4</v>
      </c>
      <c r="D2181" s="54"/>
      <c r="F2181" s="89"/>
      <c r="G2181" s="93" t="s">
        <v>377</v>
      </c>
      <c r="H2181" s="566">
        <f t="shared" si="1199"/>
        <v>0</v>
      </c>
      <c r="I2181" s="565">
        <f t="shared" ref="I2181:K2181" si="1220">SUM(I2182:I2183)</f>
        <v>0</v>
      </c>
      <c r="J2181" s="565">
        <f t="shared" si="1220"/>
        <v>0</v>
      </c>
      <c r="K2181" s="565">
        <f t="shared" si="1220"/>
        <v>0</v>
      </c>
      <c r="L2181" s="565">
        <f t="shared" ref="L2181:N2181" si="1221">SUM(L2182:L2183)</f>
        <v>0</v>
      </c>
      <c r="M2181" s="565">
        <f t="shared" si="1221"/>
        <v>0</v>
      </c>
      <c r="N2181" s="151">
        <f t="shared" si="1221"/>
        <v>0</v>
      </c>
      <c r="O2181" s="60" t="s">
        <v>71</v>
      </c>
    </row>
    <row r="2182" spans="2:15" ht="20.25" customHeight="1">
      <c r="B2182" s="50" t="e">
        <f>IF((#REF!+#REF!+H2182)&lt;&gt;0,"a","b")</f>
        <v>#REF!</v>
      </c>
      <c r="C2182" s="54">
        <v>5</v>
      </c>
      <c r="D2182" s="54"/>
      <c r="F2182" s="89"/>
      <c r="G2182" s="95" t="s">
        <v>375</v>
      </c>
      <c r="H2182" s="556">
        <f t="shared" si="1199"/>
        <v>0</v>
      </c>
      <c r="I2182" s="554"/>
      <c r="J2182" s="554"/>
      <c r="K2182" s="554"/>
      <c r="L2182" s="554"/>
      <c r="M2182" s="554"/>
      <c r="N2182" s="154"/>
    </row>
    <row r="2183" spans="2:15" ht="20.25" customHeight="1">
      <c r="B2183" s="50" t="e">
        <f>IF((#REF!+#REF!+H2183)&lt;&gt;0,"a","b")</f>
        <v>#REF!</v>
      </c>
      <c r="C2183" s="54">
        <v>5</v>
      </c>
      <c r="D2183" s="54"/>
      <c r="F2183" s="89"/>
      <c r="G2183" s="95" t="s">
        <v>376</v>
      </c>
      <c r="H2183" s="552">
        <f t="shared" si="1199"/>
        <v>0</v>
      </c>
      <c r="I2183" s="554"/>
      <c r="J2183" s="554"/>
      <c r="K2183" s="554"/>
      <c r="L2183" s="554"/>
      <c r="M2183" s="554"/>
      <c r="N2183" s="154"/>
    </row>
    <row r="2184" spans="2:15" ht="20.25" customHeight="1">
      <c r="B2184" s="50" t="e">
        <f>IF((#REF!+#REF!+H2184)&lt;&gt;0,"a","b")</f>
        <v>#REF!</v>
      </c>
      <c r="C2184" s="54">
        <v>4</v>
      </c>
      <c r="D2184" s="54"/>
      <c r="F2184" s="89"/>
      <c r="G2184" s="93" t="s">
        <v>300</v>
      </c>
      <c r="H2184" s="563">
        <f t="shared" si="1199"/>
        <v>0</v>
      </c>
      <c r="I2184" s="565">
        <f t="shared" ref="I2184:K2184" si="1222">SUM(I2185:I2186)</f>
        <v>0</v>
      </c>
      <c r="J2184" s="565">
        <f t="shared" si="1222"/>
        <v>0</v>
      </c>
      <c r="K2184" s="565">
        <f t="shared" si="1222"/>
        <v>0</v>
      </c>
      <c r="L2184" s="565">
        <f t="shared" ref="L2184:N2184" si="1223">SUM(L2185:L2186)</f>
        <v>0</v>
      </c>
      <c r="M2184" s="565">
        <f t="shared" si="1223"/>
        <v>0</v>
      </c>
      <c r="N2184" s="151">
        <f t="shared" si="1223"/>
        <v>0</v>
      </c>
      <c r="O2184" s="60" t="s">
        <v>71</v>
      </c>
    </row>
    <row r="2185" spans="2:15" ht="20.25" customHeight="1">
      <c r="B2185" s="50" t="e">
        <f>IF((#REF!+#REF!+H2185)&lt;&gt;0,"a","b")</f>
        <v>#REF!</v>
      </c>
      <c r="C2185" s="54">
        <v>5</v>
      </c>
      <c r="D2185" s="54"/>
      <c r="F2185" s="89"/>
      <c r="G2185" s="95" t="s">
        <v>375</v>
      </c>
      <c r="H2185" s="552">
        <f t="shared" si="1199"/>
        <v>0</v>
      </c>
      <c r="I2185" s="554"/>
      <c r="J2185" s="554"/>
      <c r="K2185" s="554"/>
      <c r="L2185" s="554"/>
      <c r="M2185" s="554"/>
      <c r="N2185" s="154"/>
    </row>
    <row r="2186" spans="2:15" ht="20.25" customHeight="1">
      <c r="B2186" s="50" t="e">
        <f>IF((#REF!+#REF!+H2186)&lt;&gt;0,"a","b")</f>
        <v>#REF!</v>
      </c>
      <c r="C2186" s="54">
        <v>5</v>
      </c>
      <c r="D2186" s="54"/>
      <c r="F2186" s="89"/>
      <c r="G2186" s="95" t="s">
        <v>376</v>
      </c>
      <c r="H2186" s="552">
        <f t="shared" si="1199"/>
        <v>0</v>
      </c>
      <c r="I2186" s="554"/>
      <c r="J2186" s="554"/>
      <c r="K2186" s="554"/>
      <c r="L2186" s="554"/>
      <c r="M2186" s="554"/>
      <c r="N2186" s="154"/>
    </row>
    <row r="2187" spans="2:15" ht="20.25" customHeight="1">
      <c r="B2187" s="50" t="e">
        <f>IF((#REF!+#REF!+H2187)&lt;&gt;0,"a","b")</f>
        <v>#REF!</v>
      </c>
      <c r="C2187" s="54">
        <v>3</v>
      </c>
      <c r="D2187" s="54"/>
      <c r="F2187" s="89"/>
      <c r="G2187" s="90" t="s">
        <v>298</v>
      </c>
      <c r="H2187" s="363">
        <f t="shared" si="1199"/>
        <v>0</v>
      </c>
      <c r="I2187" s="564">
        <f t="shared" ref="I2187:K2187" si="1224">I2188+I2189</f>
        <v>0</v>
      </c>
      <c r="J2187" s="564">
        <f t="shared" si="1224"/>
        <v>0</v>
      </c>
      <c r="K2187" s="564">
        <f t="shared" si="1224"/>
        <v>0</v>
      </c>
      <c r="L2187" s="564">
        <f t="shared" ref="L2187:N2187" si="1225">L2188+L2189</f>
        <v>0</v>
      </c>
      <c r="M2187" s="564">
        <f t="shared" si="1225"/>
        <v>0</v>
      </c>
      <c r="N2187" s="150">
        <f t="shared" si="1225"/>
        <v>0</v>
      </c>
      <c r="O2187" s="60" t="s">
        <v>71</v>
      </c>
    </row>
    <row r="2188" spans="2:15" ht="20.25" customHeight="1">
      <c r="B2188" s="50" t="e">
        <f>IF((#REF!+#REF!+H2188)&lt;&gt;0,"a","b")</f>
        <v>#REF!</v>
      </c>
      <c r="C2188" s="54">
        <v>4</v>
      </c>
      <c r="D2188" s="54"/>
      <c r="F2188" s="89"/>
      <c r="G2188" s="93" t="s">
        <v>378</v>
      </c>
      <c r="H2188" s="552">
        <f t="shared" si="1199"/>
        <v>0</v>
      </c>
      <c r="I2188" s="555"/>
      <c r="J2188" s="555"/>
      <c r="K2188" s="555"/>
      <c r="L2188" s="555"/>
      <c r="M2188" s="555"/>
      <c r="N2188" s="153"/>
    </row>
    <row r="2189" spans="2:15" ht="20.25" customHeight="1">
      <c r="B2189" s="50" t="e">
        <f>IF((#REF!+#REF!+H2189)&lt;&gt;0,"a","b")</f>
        <v>#REF!</v>
      </c>
      <c r="C2189" s="54">
        <v>4</v>
      </c>
      <c r="D2189" s="54"/>
      <c r="F2189" s="89"/>
      <c r="G2189" s="93" t="s">
        <v>379</v>
      </c>
      <c r="H2189" s="363">
        <f t="shared" si="1199"/>
        <v>0</v>
      </c>
      <c r="I2189" s="565">
        <f t="shared" ref="I2189:K2189" si="1226">I2190+I2209</f>
        <v>0</v>
      </c>
      <c r="J2189" s="565">
        <f t="shared" si="1226"/>
        <v>0</v>
      </c>
      <c r="K2189" s="565">
        <f t="shared" si="1226"/>
        <v>0</v>
      </c>
      <c r="L2189" s="565">
        <f t="shared" ref="L2189:N2189" si="1227">L2190+L2209</f>
        <v>0</v>
      </c>
      <c r="M2189" s="565">
        <f t="shared" si="1227"/>
        <v>0</v>
      </c>
      <c r="N2189" s="151">
        <f t="shared" si="1227"/>
        <v>0</v>
      </c>
      <c r="O2189" s="60" t="s">
        <v>71</v>
      </c>
    </row>
    <row r="2190" spans="2:15" ht="20.25" customHeight="1">
      <c r="B2190" s="50" t="e">
        <f>IF((#REF!+#REF!+H2190)&lt;&gt;0,"a","b")</f>
        <v>#REF!</v>
      </c>
      <c r="C2190" s="54">
        <v>5</v>
      </c>
      <c r="D2190" s="54"/>
      <c r="F2190" s="89"/>
      <c r="G2190" s="95" t="s">
        <v>380</v>
      </c>
      <c r="H2190" s="363">
        <f t="shared" si="1199"/>
        <v>0</v>
      </c>
      <c r="I2190" s="560">
        <f t="shared" ref="I2190:K2190" si="1228">SUM(I2191:I2208)</f>
        <v>0</v>
      </c>
      <c r="J2190" s="560">
        <f t="shared" si="1228"/>
        <v>0</v>
      </c>
      <c r="K2190" s="560">
        <f t="shared" si="1228"/>
        <v>0</v>
      </c>
      <c r="L2190" s="560">
        <f t="shared" ref="L2190:N2190" si="1229">SUM(L2191:L2208)</f>
        <v>0</v>
      </c>
      <c r="M2190" s="560">
        <f t="shared" si="1229"/>
        <v>0</v>
      </c>
      <c r="N2190" s="157">
        <f t="shared" si="1229"/>
        <v>0</v>
      </c>
      <c r="O2190" s="60" t="s">
        <v>71</v>
      </c>
    </row>
    <row r="2191" spans="2:15" ht="45" customHeight="1">
      <c r="B2191" s="50" t="e">
        <f>IF((#REF!+#REF!+H2191)&lt;&gt;0,"a","b")</f>
        <v>#REF!</v>
      </c>
      <c r="C2191" s="54">
        <v>6</v>
      </c>
      <c r="D2191" s="54"/>
      <c r="F2191" s="89"/>
      <c r="G2191" s="97" t="s">
        <v>308</v>
      </c>
      <c r="H2191" s="366">
        <f t="shared" si="1199"/>
        <v>0</v>
      </c>
      <c r="I2191" s="553"/>
      <c r="J2191" s="553"/>
      <c r="K2191" s="553"/>
      <c r="L2191" s="553"/>
      <c r="M2191" s="553"/>
      <c r="N2191" s="138"/>
    </row>
    <row r="2192" spans="2:15" ht="20.25" customHeight="1">
      <c r="B2192" s="50" t="e">
        <f>IF((#REF!+#REF!+H2192)&lt;&gt;0,"a","b")</f>
        <v>#REF!</v>
      </c>
      <c r="C2192" s="54">
        <v>6</v>
      </c>
      <c r="D2192" s="54"/>
      <c r="F2192" s="89"/>
      <c r="G2192" s="97" t="s">
        <v>381</v>
      </c>
      <c r="H2192" s="552">
        <f t="shared" si="1199"/>
        <v>0</v>
      </c>
      <c r="I2192" s="553"/>
      <c r="J2192" s="553"/>
      <c r="K2192" s="553"/>
      <c r="L2192" s="553"/>
      <c r="M2192" s="553"/>
      <c r="N2192" s="138"/>
    </row>
    <row r="2193" spans="2:14" ht="20.25" customHeight="1">
      <c r="B2193" s="50" t="e">
        <f>IF((#REF!+#REF!+H2193)&lt;&gt;0,"a","b")</f>
        <v>#REF!</v>
      </c>
      <c r="C2193" s="54">
        <v>6</v>
      </c>
      <c r="D2193" s="54"/>
      <c r="F2193" s="89"/>
      <c r="G2193" s="97" t="s">
        <v>382</v>
      </c>
      <c r="H2193" s="552">
        <f t="shared" si="1199"/>
        <v>0</v>
      </c>
      <c r="I2193" s="553"/>
      <c r="J2193" s="553"/>
      <c r="K2193" s="553"/>
      <c r="L2193" s="553"/>
      <c r="M2193" s="553"/>
      <c r="N2193" s="138"/>
    </row>
    <row r="2194" spans="2:14" ht="20.25" customHeight="1">
      <c r="B2194" s="50" t="e">
        <f>IF((#REF!+#REF!+H2194)&lt;&gt;0,"a","b")</f>
        <v>#REF!</v>
      </c>
      <c r="C2194" s="54">
        <v>6</v>
      </c>
      <c r="D2194" s="54"/>
      <c r="F2194" s="89"/>
      <c r="G2194" s="97" t="s">
        <v>309</v>
      </c>
      <c r="H2194" s="552">
        <f t="shared" si="1199"/>
        <v>0</v>
      </c>
      <c r="I2194" s="553"/>
      <c r="J2194" s="553"/>
      <c r="K2194" s="553"/>
      <c r="L2194" s="553"/>
      <c r="M2194" s="553"/>
      <c r="N2194" s="138"/>
    </row>
    <row r="2195" spans="2:14" ht="20.25" customHeight="1">
      <c r="B2195" s="50" t="e">
        <f>IF((#REF!+#REF!+H2195)&lt;&gt;0,"a","b")</f>
        <v>#REF!</v>
      </c>
      <c r="C2195" s="54">
        <v>6</v>
      </c>
      <c r="D2195" s="54"/>
      <c r="F2195" s="89"/>
      <c r="G2195" s="97" t="s">
        <v>310</v>
      </c>
      <c r="H2195" s="556">
        <f t="shared" si="1199"/>
        <v>0</v>
      </c>
      <c r="I2195" s="553"/>
      <c r="J2195" s="553"/>
      <c r="K2195" s="553"/>
      <c r="L2195" s="553"/>
      <c r="M2195" s="553"/>
      <c r="N2195" s="138"/>
    </row>
    <row r="2196" spans="2:14" ht="20.25" customHeight="1">
      <c r="B2196" s="50" t="e">
        <f>IF((#REF!+#REF!+H2196)&lt;&gt;0,"a","b")</f>
        <v>#REF!</v>
      </c>
      <c r="C2196" s="54">
        <v>6</v>
      </c>
      <c r="D2196" s="54"/>
      <c r="F2196" s="89"/>
      <c r="G2196" s="97" t="s">
        <v>383</v>
      </c>
      <c r="H2196" s="556">
        <f t="shared" ref="H2196:H2259" si="1230">I2196+J2196</f>
        <v>0</v>
      </c>
      <c r="I2196" s="553"/>
      <c r="J2196" s="553"/>
      <c r="K2196" s="553"/>
      <c r="L2196" s="553"/>
      <c r="M2196" s="553"/>
      <c r="N2196" s="138"/>
    </row>
    <row r="2197" spans="2:14" ht="20.25" customHeight="1">
      <c r="B2197" s="50" t="e">
        <f>IF((#REF!+#REF!+H2197)&lt;&gt;0,"a","b")</f>
        <v>#REF!</v>
      </c>
      <c r="C2197" s="54">
        <v>6</v>
      </c>
      <c r="D2197" s="54"/>
      <c r="F2197" s="89"/>
      <c r="G2197" s="97" t="s">
        <v>384</v>
      </c>
      <c r="H2197" s="556">
        <f t="shared" si="1230"/>
        <v>0</v>
      </c>
      <c r="I2197" s="553"/>
      <c r="J2197" s="553"/>
      <c r="K2197" s="553"/>
      <c r="L2197" s="553"/>
      <c r="M2197" s="553"/>
      <c r="N2197" s="138"/>
    </row>
    <row r="2198" spans="2:14" ht="20.25" customHeight="1">
      <c r="B2198" s="50" t="e">
        <f>IF((#REF!+#REF!+H2198)&lt;&gt;0,"a","b")</f>
        <v>#REF!</v>
      </c>
      <c r="C2198" s="54">
        <v>6</v>
      </c>
      <c r="D2198" s="54"/>
      <c r="F2198" s="89"/>
      <c r="G2198" s="97" t="s">
        <v>311</v>
      </c>
      <c r="H2198" s="556">
        <f t="shared" si="1230"/>
        <v>0</v>
      </c>
      <c r="I2198" s="553"/>
      <c r="J2198" s="553"/>
      <c r="K2198" s="553"/>
      <c r="L2198" s="553"/>
      <c r="M2198" s="553"/>
      <c r="N2198" s="138"/>
    </row>
    <row r="2199" spans="2:14" ht="20.25" customHeight="1">
      <c r="B2199" s="50" t="e">
        <f>IF((#REF!+#REF!+H2199)&lt;&gt;0,"a","b")</f>
        <v>#REF!</v>
      </c>
      <c r="C2199" s="54">
        <v>6</v>
      </c>
      <c r="D2199" s="54"/>
      <c r="F2199" s="89"/>
      <c r="G2199" s="97" t="s">
        <v>312</v>
      </c>
      <c r="H2199" s="556">
        <f t="shared" si="1230"/>
        <v>0</v>
      </c>
      <c r="I2199" s="553"/>
      <c r="J2199" s="553"/>
      <c r="K2199" s="553"/>
      <c r="L2199" s="553"/>
      <c r="M2199" s="553"/>
      <c r="N2199" s="138"/>
    </row>
    <row r="2200" spans="2:14" ht="20.25" customHeight="1">
      <c r="B2200" s="50" t="e">
        <f>IF((#REF!+#REF!+H2200)&lt;&gt;0,"a","b")</f>
        <v>#REF!</v>
      </c>
      <c r="C2200" s="54">
        <v>6</v>
      </c>
      <c r="D2200" s="54"/>
      <c r="F2200" s="89"/>
      <c r="G2200" s="97" t="s">
        <v>313</v>
      </c>
      <c r="H2200" s="556">
        <f t="shared" si="1230"/>
        <v>0</v>
      </c>
      <c r="I2200" s="553"/>
      <c r="J2200" s="553"/>
      <c r="K2200" s="553"/>
      <c r="L2200" s="553"/>
      <c r="M2200" s="553"/>
      <c r="N2200" s="138"/>
    </row>
    <row r="2201" spans="2:14" ht="20.25" customHeight="1">
      <c r="B2201" s="50" t="e">
        <f>IF((#REF!+#REF!+H2201)&lt;&gt;0,"a","b")</f>
        <v>#REF!</v>
      </c>
      <c r="C2201" s="54">
        <v>6</v>
      </c>
      <c r="D2201" s="54"/>
      <c r="F2201" s="89"/>
      <c r="G2201" s="97" t="s">
        <v>314</v>
      </c>
      <c r="H2201" s="556">
        <f t="shared" si="1230"/>
        <v>0</v>
      </c>
      <c r="I2201" s="553"/>
      <c r="J2201" s="553"/>
      <c r="K2201" s="553"/>
      <c r="L2201" s="553"/>
      <c r="M2201" s="553"/>
      <c r="N2201" s="138"/>
    </row>
    <row r="2202" spans="2:14" ht="20.25" customHeight="1">
      <c r="B2202" s="50" t="e">
        <f>IF((#REF!+#REF!+H2202)&lt;&gt;0,"a","b")</f>
        <v>#REF!</v>
      </c>
      <c r="C2202" s="54">
        <v>6</v>
      </c>
      <c r="D2202" s="54"/>
      <c r="F2202" s="89"/>
      <c r="G2202" s="97" t="s">
        <v>315</v>
      </c>
      <c r="H2202" s="556">
        <f t="shared" si="1230"/>
        <v>0</v>
      </c>
      <c r="I2202" s="553"/>
      <c r="J2202" s="553"/>
      <c r="K2202" s="553"/>
      <c r="L2202" s="553"/>
      <c r="M2202" s="553"/>
      <c r="N2202" s="138"/>
    </row>
    <row r="2203" spans="2:14" ht="20.25" customHeight="1">
      <c r="B2203" s="50" t="e">
        <f>IF((#REF!+#REF!+H2203)&lt;&gt;0,"a","b")</f>
        <v>#REF!</v>
      </c>
      <c r="C2203" s="54">
        <v>6</v>
      </c>
      <c r="D2203" s="54"/>
      <c r="F2203" s="89"/>
      <c r="G2203" s="97" t="s">
        <v>316</v>
      </c>
      <c r="H2203" s="556">
        <f t="shared" si="1230"/>
        <v>0</v>
      </c>
      <c r="I2203" s="553"/>
      <c r="J2203" s="553"/>
      <c r="K2203" s="553"/>
      <c r="L2203" s="553"/>
      <c r="M2203" s="553"/>
      <c r="N2203" s="138"/>
    </row>
    <row r="2204" spans="2:14" ht="36" customHeight="1">
      <c r="B2204" s="50" t="e">
        <f>IF((#REF!+#REF!+H2204)&lt;&gt;0,"a","b")</f>
        <v>#REF!</v>
      </c>
      <c r="C2204" s="54">
        <v>6</v>
      </c>
      <c r="D2204" s="54"/>
      <c r="F2204" s="89"/>
      <c r="G2204" s="97" t="s">
        <v>317</v>
      </c>
      <c r="H2204" s="556">
        <f t="shared" si="1230"/>
        <v>0</v>
      </c>
      <c r="I2204" s="553"/>
      <c r="J2204" s="553"/>
      <c r="K2204" s="553"/>
      <c r="L2204" s="553"/>
      <c r="M2204" s="553"/>
      <c r="N2204" s="138"/>
    </row>
    <row r="2205" spans="2:14" ht="48.75" customHeight="1">
      <c r="B2205" s="50" t="e">
        <f>IF((#REF!+#REF!+H2205)&lt;&gt;0,"a","b")</f>
        <v>#REF!</v>
      </c>
      <c r="C2205" s="54">
        <v>6</v>
      </c>
      <c r="D2205" s="54"/>
      <c r="F2205" s="89"/>
      <c r="G2205" s="97" t="s">
        <v>318</v>
      </c>
      <c r="H2205" s="556">
        <f t="shared" si="1230"/>
        <v>0</v>
      </c>
      <c r="I2205" s="553"/>
      <c r="J2205" s="553"/>
      <c r="K2205" s="553"/>
      <c r="L2205" s="553"/>
      <c r="M2205" s="553"/>
      <c r="N2205" s="138"/>
    </row>
    <row r="2206" spans="2:14" ht="24.75" customHeight="1">
      <c r="B2206" s="50" t="e">
        <f>IF((#REF!+#REF!+H2206)&lt;&gt;0,"a","b")</f>
        <v>#REF!</v>
      </c>
      <c r="C2206" s="54">
        <v>6</v>
      </c>
      <c r="D2206" s="54"/>
      <c r="F2206" s="89"/>
      <c r="G2206" s="97" t="s">
        <v>319</v>
      </c>
      <c r="H2206" s="556">
        <f t="shared" si="1230"/>
        <v>0</v>
      </c>
      <c r="I2206" s="553"/>
      <c r="J2206" s="553"/>
      <c r="K2206" s="553"/>
      <c r="L2206" s="553"/>
      <c r="M2206" s="553"/>
      <c r="N2206" s="138"/>
    </row>
    <row r="2207" spans="2:14" ht="24" customHeight="1">
      <c r="B2207" s="50" t="e">
        <f>IF((#REF!+#REF!+H2207)&lt;&gt;0,"a","b")</f>
        <v>#REF!</v>
      </c>
      <c r="C2207" s="54">
        <v>6</v>
      </c>
      <c r="D2207" s="54"/>
      <c r="F2207" s="89"/>
      <c r="G2207" s="97" t="s">
        <v>320</v>
      </c>
      <c r="H2207" s="556">
        <f t="shared" si="1230"/>
        <v>0</v>
      </c>
      <c r="I2207" s="553"/>
      <c r="J2207" s="553"/>
      <c r="K2207" s="553"/>
      <c r="L2207" s="553"/>
      <c r="M2207" s="553"/>
      <c r="N2207" s="138"/>
    </row>
    <row r="2208" spans="2:14" ht="36.75" customHeight="1">
      <c r="B2208" s="50" t="e">
        <f>IF((#REF!+#REF!+H2208)&lt;&gt;0,"a","b")</f>
        <v>#REF!</v>
      </c>
      <c r="C2208" s="54">
        <v>6</v>
      </c>
      <c r="D2208" s="54"/>
      <c r="F2208" s="89"/>
      <c r="G2208" s="97" t="s">
        <v>321</v>
      </c>
      <c r="H2208" s="556">
        <f t="shared" si="1230"/>
        <v>0</v>
      </c>
      <c r="I2208" s="553"/>
      <c r="J2208" s="553"/>
      <c r="K2208" s="553"/>
      <c r="L2208" s="553"/>
      <c r="M2208" s="553"/>
      <c r="N2208" s="138"/>
    </row>
    <row r="2209" spans="2:17" ht="24.75" customHeight="1">
      <c r="B2209" s="50" t="e">
        <f>IF((#REF!+#REF!+H2209)&lt;&gt;0,"a","b")</f>
        <v>#REF!</v>
      </c>
      <c r="C2209" s="54">
        <v>5</v>
      </c>
      <c r="D2209" s="54"/>
      <c r="F2209" s="89"/>
      <c r="G2209" s="95" t="s">
        <v>286</v>
      </c>
      <c r="H2209" s="556">
        <f t="shared" si="1230"/>
        <v>0</v>
      </c>
      <c r="I2209" s="554"/>
      <c r="J2209" s="554"/>
      <c r="K2209" s="554"/>
      <c r="L2209" s="554"/>
      <c r="M2209" s="554"/>
      <c r="N2209" s="154"/>
    </row>
    <row r="2210" spans="2:17" ht="20.25" customHeight="1">
      <c r="B2210" s="50" t="e">
        <f>IF((#REF!+#REF!+H2210)&lt;&gt;0,"a","b")</f>
        <v>#REF!</v>
      </c>
      <c r="C2210" s="54">
        <v>2</v>
      </c>
      <c r="D2210" s="68" t="s">
        <v>571</v>
      </c>
      <c r="E2210" s="45">
        <v>7018</v>
      </c>
      <c r="F2210" s="89"/>
      <c r="G2210" s="106" t="s">
        <v>385</v>
      </c>
      <c r="H2210" s="566">
        <f t="shared" si="1230"/>
        <v>0</v>
      </c>
      <c r="I2210" s="573">
        <f t="shared" ref="I2210:K2210" si="1231">I2211+I2258+I2266+I2265</f>
        <v>0</v>
      </c>
      <c r="J2210" s="573">
        <f t="shared" si="1231"/>
        <v>0</v>
      </c>
      <c r="K2210" s="573">
        <f t="shared" si="1231"/>
        <v>0</v>
      </c>
      <c r="L2210" s="573">
        <f t="shared" ref="L2210:N2210" si="1232">L2211+L2258+L2266+L2265</f>
        <v>0</v>
      </c>
      <c r="M2210" s="573">
        <f t="shared" si="1232"/>
        <v>0</v>
      </c>
      <c r="N2210" s="149">
        <f t="shared" si="1232"/>
        <v>0</v>
      </c>
      <c r="O2210" s="60" t="s">
        <v>71</v>
      </c>
      <c r="Q2210" s="49" t="s">
        <v>47</v>
      </c>
    </row>
    <row r="2211" spans="2:17" ht="20.25" customHeight="1">
      <c r="B2211" s="50" t="e">
        <f>IF((#REF!+#REF!+H2211)&lt;&gt;0,"a","b")</f>
        <v>#REF!</v>
      </c>
      <c r="C2211" s="54">
        <v>3</v>
      </c>
      <c r="D2211" s="54"/>
      <c r="F2211" s="89"/>
      <c r="G2211" s="108" t="s">
        <v>386</v>
      </c>
      <c r="H2211" s="566">
        <f t="shared" si="1230"/>
        <v>0</v>
      </c>
      <c r="I2211" s="570">
        <f t="shared" ref="I2211:K2211" si="1233">I2212+I2224+I2253</f>
        <v>0</v>
      </c>
      <c r="J2211" s="570">
        <f t="shared" si="1233"/>
        <v>0</v>
      </c>
      <c r="K2211" s="570">
        <f t="shared" si="1233"/>
        <v>0</v>
      </c>
      <c r="L2211" s="570">
        <f t="shared" ref="L2211:N2211" si="1234">L2212+L2224+L2253</f>
        <v>0</v>
      </c>
      <c r="M2211" s="570">
        <f t="shared" si="1234"/>
        <v>0</v>
      </c>
      <c r="N2211" s="140">
        <f t="shared" si="1234"/>
        <v>0</v>
      </c>
      <c r="O2211" s="60" t="s">
        <v>71</v>
      </c>
      <c r="Q2211" s="49" t="s">
        <v>47</v>
      </c>
    </row>
    <row r="2212" spans="2:17" ht="20.25" customHeight="1">
      <c r="B2212" s="50" t="e">
        <f>IF((#REF!+#REF!+H2212)&lt;&gt;0,"a","b")</f>
        <v>#REF!</v>
      </c>
      <c r="C2212" s="54">
        <v>4</v>
      </c>
      <c r="D2212" s="54"/>
      <c r="F2212" s="89"/>
      <c r="G2212" s="93" t="s">
        <v>387</v>
      </c>
      <c r="H2212" s="566">
        <f t="shared" si="1230"/>
        <v>0</v>
      </c>
      <c r="I2212" s="567">
        <f t="shared" ref="I2212:K2212" si="1235">I2213+I2214+I2215+I2216+I2217+I2218+I2219+I2220+I2221+I2222+I2223</f>
        <v>0</v>
      </c>
      <c r="J2212" s="567">
        <f t="shared" si="1235"/>
        <v>0</v>
      </c>
      <c r="K2212" s="567">
        <f t="shared" si="1235"/>
        <v>0</v>
      </c>
      <c r="L2212" s="567">
        <f t="shared" ref="L2212:N2212" si="1236">L2213+L2214+L2215+L2216+L2217+L2218+L2219+L2220+L2221+L2222+L2223</f>
        <v>0</v>
      </c>
      <c r="M2212" s="567">
        <f t="shared" si="1236"/>
        <v>0</v>
      </c>
      <c r="N2212" s="137">
        <f t="shared" si="1236"/>
        <v>0</v>
      </c>
      <c r="O2212" s="60" t="s">
        <v>71</v>
      </c>
      <c r="Q2212" s="49" t="s">
        <v>47</v>
      </c>
    </row>
    <row r="2213" spans="2:17" ht="20.25" customHeight="1">
      <c r="B2213" s="50" t="e">
        <f>IF((#REF!+#REF!+H2213)&lt;&gt;0,"a","b")</f>
        <v>#REF!</v>
      </c>
      <c r="C2213" s="54">
        <v>5</v>
      </c>
      <c r="D2213" s="54"/>
      <c r="F2213" s="89"/>
      <c r="G2213" s="95" t="s">
        <v>388</v>
      </c>
      <c r="H2213" s="556">
        <f t="shared" si="1230"/>
        <v>0</v>
      </c>
      <c r="I2213" s="554"/>
      <c r="J2213" s="554"/>
      <c r="K2213" s="554"/>
      <c r="L2213" s="554"/>
      <c r="M2213" s="554"/>
      <c r="N2213" s="154"/>
      <c r="O2213" s="60"/>
      <c r="Q2213" s="49" t="s">
        <v>47</v>
      </c>
    </row>
    <row r="2214" spans="2:17" ht="20.25" customHeight="1">
      <c r="B2214" s="50" t="e">
        <f>IF((#REF!+#REF!+H2214)&lt;&gt;0,"a","b")</f>
        <v>#REF!</v>
      </c>
      <c r="C2214" s="54">
        <v>5</v>
      </c>
      <c r="D2214" s="54"/>
      <c r="F2214" s="89"/>
      <c r="G2214" s="95" t="s">
        <v>389</v>
      </c>
      <c r="H2214" s="556">
        <f t="shared" si="1230"/>
        <v>0</v>
      </c>
      <c r="I2214" s="554"/>
      <c r="J2214" s="554"/>
      <c r="K2214" s="554"/>
      <c r="L2214" s="554"/>
      <c r="M2214" s="554"/>
      <c r="N2214" s="154"/>
      <c r="O2214" s="60"/>
      <c r="Q2214" s="49" t="s">
        <v>47</v>
      </c>
    </row>
    <row r="2215" spans="2:17" ht="30.75" customHeight="1">
      <c r="B2215" s="50" t="e">
        <f>IF((#REF!+#REF!+H2215)&lt;&gt;0,"a","b")</f>
        <v>#REF!</v>
      </c>
      <c r="C2215" s="54">
        <v>5</v>
      </c>
      <c r="D2215" s="54"/>
      <c r="F2215" s="89"/>
      <c r="G2215" s="95" t="s">
        <v>390</v>
      </c>
      <c r="H2215" s="556">
        <f t="shared" si="1230"/>
        <v>0</v>
      </c>
      <c r="I2215" s="554"/>
      <c r="J2215" s="554"/>
      <c r="K2215" s="554"/>
      <c r="L2215" s="554"/>
      <c r="M2215" s="554"/>
      <c r="N2215" s="154"/>
      <c r="O2215" s="60"/>
      <c r="Q2215" s="49" t="s">
        <v>47</v>
      </c>
    </row>
    <row r="2216" spans="2:17" ht="20.25" customHeight="1">
      <c r="B2216" s="50" t="e">
        <f>IF((#REF!+#REF!+H2216)&lt;&gt;0,"a","b")</f>
        <v>#REF!</v>
      </c>
      <c r="C2216" s="54">
        <v>5</v>
      </c>
      <c r="D2216" s="54"/>
      <c r="F2216" s="89"/>
      <c r="G2216" s="95" t="s">
        <v>391</v>
      </c>
      <c r="H2216" s="556">
        <f t="shared" si="1230"/>
        <v>0</v>
      </c>
      <c r="I2216" s="554"/>
      <c r="J2216" s="554"/>
      <c r="K2216" s="554"/>
      <c r="L2216" s="554"/>
      <c r="M2216" s="554"/>
      <c r="N2216" s="154"/>
      <c r="O2216" s="60"/>
      <c r="Q2216" s="49" t="s">
        <v>47</v>
      </c>
    </row>
    <row r="2217" spans="2:17" ht="20.25" customHeight="1">
      <c r="B2217" s="50" t="e">
        <f>IF((#REF!+#REF!+H2217)&lt;&gt;0,"a","b")</f>
        <v>#REF!</v>
      </c>
      <c r="C2217" s="54">
        <v>5</v>
      </c>
      <c r="D2217" s="54"/>
      <c r="F2217" s="89"/>
      <c r="G2217" s="95" t="s">
        <v>392</v>
      </c>
      <c r="H2217" s="556">
        <f t="shared" si="1230"/>
        <v>0</v>
      </c>
      <c r="I2217" s="554"/>
      <c r="J2217" s="554"/>
      <c r="K2217" s="554"/>
      <c r="L2217" s="554"/>
      <c r="M2217" s="554"/>
      <c r="N2217" s="154"/>
      <c r="O2217" s="60"/>
      <c r="Q2217" s="49" t="s">
        <v>47</v>
      </c>
    </row>
    <row r="2218" spans="2:17" ht="30.75" customHeight="1">
      <c r="B2218" s="50" t="e">
        <f>IF((#REF!+#REF!+H2218)&lt;&gt;0,"a","b")</f>
        <v>#REF!</v>
      </c>
      <c r="C2218" s="54">
        <v>5</v>
      </c>
      <c r="D2218" s="54"/>
      <c r="F2218" s="89"/>
      <c r="G2218" s="95" t="s">
        <v>393</v>
      </c>
      <c r="H2218" s="556">
        <f t="shared" si="1230"/>
        <v>0</v>
      </c>
      <c r="I2218" s="554"/>
      <c r="J2218" s="554"/>
      <c r="K2218" s="554"/>
      <c r="L2218" s="554"/>
      <c r="M2218" s="554"/>
      <c r="N2218" s="154"/>
      <c r="O2218" s="60"/>
      <c r="Q2218" s="49" t="s">
        <v>47</v>
      </c>
    </row>
    <row r="2219" spans="2:17" ht="20.25" customHeight="1">
      <c r="B2219" s="50" t="e">
        <f>IF((#REF!+#REF!+H2219)&lt;&gt;0,"a","b")</f>
        <v>#REF!</v>
      </c>
      <c r="C2219" s="54">
        <v>5</v>
      </c>
      <c r="D2219" s="54"/>
      <c r="F2219" s="89"/>
      <c r="G2219" s="95" t="s">
        <v>394</v>
      </c>
      <c r="H2219" s="556">
        <f t="shared" si="1230"/>
        <v>0</v>
      </c>
      <c r="I2219" s="554"/>
      <c r="J2219" s="554"/>
      <c r="K2219" s="554"/>
      <c r="L2219" s="554"/>
      <c r="M2219" s="554"/>
      <c r="N2219" s="154"/>
      <c r="O2219" s="60"/>
      <c r="Q2219" s="49" t="s">
        <v>47</v>
      </c>
    </row>
    <row r="2220" spans="2:17" ht="20.25" customHeight="1">
      <c r="B2220" s="50" t="e">
        <f>IF((#REF!+#REF!+H2220)&lt;&gt;0,"a","b")</f>
        <v>#REF!</v>
      </c>
      <c r="C2220" s="54">
        <v>5</v>
      </c>
      <c r="D2220" s="54"/>
      <c r="F2220" s="89"/>
      <c r="G2220" s="95" t="s">
        <v>395</v>
      </c>
      <c r="H2220" s="556">
        <f t="shared" si="1230"/>
        <v>0</v>
      </c>
      <c r="I2220" s="554"/>
      <c r="J2220" s="554"/>
      <c r="K2220" s="554"/>
      <c r="L2220" s="554"/>
      <c r="M2220" s="554"/>
      <c r="N2220" s="154"/>
      <c r="O2220" s="60"/>
      <c r="Q2220" s="49" t="s">
        <v>47</v>
      </c>
    </row>
    <row r="2221" spans="2:17" ht="20.25" customHeight="1">
      <c r="B2221" s="50" t="e">
        <f>IF((#REF!+#REF!+H2221)&lt;&gt;0,"a","b")</f>
        <v>#REF!</v>
      </c>
      <c r="C2221" s="54">
        <v>5</v>
      </c>
      <c r="D2221" s="54"/>
      <c r="F2221" s="89"/>
      <c r="G2221" s="95" t="s">
        <v>396</v>
      </c>
      <c r="H2221" s="552">
        <f t="shared" si="1230"/>
        <v>0</v>
      </c>
      <c r="I2221" s="554"/>
      <c r="J2221" s="554"/>
      <c r="K2221" s="554"/>
      <c r="L2221" s="554"/>
      <c r="M2221" s="554"/>
      <c r="N2221" s="154"/>
      <c r="O2221" s="60"/>
      <c r="Q2221" s="49" t="s">
        <v>47</v>
      </c>
    </row>
    <row r="2222" spans="2:17" ht="20.25" customHeight="1">
      <c r="B2222" s="50" t="e">
        <f>IF((#REF!+#REF!+H2222)&lt;&gt;0,"a","b")</f>
        <v>#REF!</v>
      </c>
      <c r="C2222" s="54">
        <v>5</v>
      </c>
      <c r="D2222" s="54"/>
      <c r="F2222" s="89"/>
      <c r="G2222" s="95" t="s">
        <v>397</v>
      </c>
      <c r="H2222" s="556">
        <f t="shared" si="1230"/>
        <v>0</v>
      </c>
      <c r="I2222" s="554"/>
      <c r="J2222" s="554"/>
      <c r="K2222" s="554"/>
      <c r="L2222" s="554"/>
      <c r="M2222" s="554"/>
      <c r="N2222" s="154"/>
      <c r="O2222" s="60"/>
      <c r="Q2222" s="49" t="s">
        <v>47</v>
      </c>
    </row>
    <row r="2223" spans="2:17" ht="20.25" customHeight="1">
      <c r="B2223" s="50" t="e">
        <f>IF((#REF!+#REF!+H2223)&lt;&gt;0,"a","b")</f>
        <v>#REF!</v>
      </c>
      <c r="C2223" s="54">
        <v>5</v>
      </c>
      <c r="D2223" s="54"/>
      <c r="F2223" s="89"/>
      <c r="G2223" s="95" t="s">
        <v>398</v>
      </c>
      <c r="H2223" s="556">
        <f t="shared" si="1230"/>
        <v>0</v>
      </c>
      <c r="I2223" s="554"/>
      <c r="J2223" s="554"/>
      <c r="K2223" s="554"/>
      <c r="L2223" s="554"/>
      <c r="M2223" s="554"/>
      <c r="N2223" s="154"/>
      <c r="O2223" s="60"/>
      <c r="Q2223" s="49" t="s">
        <v>47</v>
      </c>
    </row>
    <row r="2224" spans="2:17" ht="20.25" customHeight="1">
      <c r="B2224" s="50" t="e">
        <f>IF((#REF!+#REF!+H2224)&lt;&gt;0,"a","b")</f>
        <v>#REF!</v>
      </c>
      <c r="C2224" s="54">
        <v>4</v>
      </c>
      <c r="D2224" s="54"/>
      <c r="F2224" s="89"/>
      <c r="G2224" s="93" t="s">
        <v>399</v>
      </c>
      <c r="H2224" s="559">
        <f t="shared" si="1230"/>
        <v>0</v>
      </c>
      <c r="I2224" s="567">
        <f t="shared" ref="I2224:K2224" si="1237">I2225+I2232</f>
        <v>0</v>
      </c>
      <c r="J2224" s="567">
        <f t="shared" si="1237"/>
        <v>0</v>
      </c>
      <c r="K2224" s="567">
        <f t="shared" si="1237"/>
        <v>0</v>
      </c>
      <c r="L2224" s="567">
        <f t="shared" ref="L2224:N2224" si="1238">L2225+L2232</f>
        <v>0</v>
      </c>
      <c r="M2224" s="567">
        <f t="shared" si="1238"/>
        <v>0</v>
      </c>
      <c r="N2224" s="137">
        <f t="shared" si="1238"/>
        <v>0</v>
      </c>
      <c r="O2224" s="60" t="s">
        <v>71</v>
      </c>
      <c r="Q2224" s="49" t="s">
        <v>47</v>
      </c>
    </row>
    <row r="2225" spans="2:17" ht="20.25" customHeight="1">
      <c r="B2225" s="50" t="e">
        <f>IF((#REF!+#REF!+H2225)&lt;&gt;0,"a","b")</f>
        <v>#REF!</v>
      </c>
      <c r="C2225" s="54">
        <v>5</v>
      </c>
      <c r="D2225" s="54"/>
      <c r="F2225" s="89"/>
      <c r="G2225" s="95" t="s">
        <v>400</v>
      </c>
      <c r="H2225" s="563">
        <f t="shared" si="1230"/>
        <v>0</v>
      </c>
      <c r="I2225" s="568">
        <f t="shared" ref="I2225:K2225" si="1239">SUM(I2226:I2231)</f>
        <v>0</v>
      </c>
      <c r="J2225" s="568">
        <f t="shared" si="1239"/>
        <v>0</v>
      </c>
      <c r="K2225" s="568">
        <f t="shared" si="1239"/>
        <v>0</v>
      </c>
      <c r="L2225" s="568">
        <f t="shared" ref="L2225:N2225" si="1240">SUM(L2226:L2231)</f>
        <v>0</v>
      </c>
      <c r="M2225" s="568">
        <f t="shared" si="1240"/>
        <v>0</v>
      </c>
      <c r="N2225" s="141">
        <f t="shared" si="1240"/>
        <v>0</v>
      </c>
      <c r="O2225" s="60" t="s">
        <v>71</v>
      </c>
      <c r="Q2225" s="49" t="s">
        <v>47</v>
      </c>
    </row>
    <row r="2226" spans="2:17" ht="20.25" customHeight="1">
      <c r="B2226" s="50" t="e">
        <f>IF((#REF!+#REF!+H2226)&lt;&gt;0,"a","b")</f>
        <v>#REF!</v>
      </c>
      <c r="C2226" s="54">
        <v>6</v>
      </c>
      <c r="D2226" s="54"/>
      <c r="F2226" s="89"/>
      <c r="G2226" s="120" t="s">
        <v>401</v>
      </c>
      <c r="H2226" s="552">
        <f t="shared" si="1230"/>
        <v>0</v>
      </c>
      <c r="I2226" s="553"/>
      <c r="J2226" s="553"/>
      <c r="K2226" s="553"/>
      <c r="L2226" s="553"/>
      <c r="M2226" s="553"/>
      <c r="N2226" s="138"/>
      <c r="O2226" s="60"/>
      <c r="Q2226" s="49" t="s">
        <v>47</v>
      </c>
    </row>
    <row r="2227" spans="2:17" ht="20.25" customHeight="1">
      <c r="B2227" s="50" t="e">
        <f>IF((#REF!+#REF!+H2227)&lt;&gt;0,"a","b")</f>
        <v>#REF!</v>
      </c>
      <c r="C2227" s="54">
        <v>6</v>
      </c>
      <c r="D2227" s="54"/>
      <c r="F2227" s="89"/>
      <c r="G2227" s="120" t="s">
        <v>402</v>
      </c>
      <c r="H2227" s="552">
        <f t="shared" si="1230"/>
        <v>0</v>
      </c>
      <c r="I2227" s="553"/>
      <c r="J2227" s="553"/>
      <c r="K2227" s="553"/>
      <c r="L2227" s="553"/>
      <c r="M2227" s="553"/>
      <c r="N2227" s="138"/>
      <c r="O2227" s="60"/>
      <c r="Q2227" s="49" t="s">
        <v>47</v>
      </c>
    </row>
    <row r="2228" spans="2:17" ht="20.25" customHeight="1">
      <c r="B2228" s="50" t="e">
        <f>IF((#REF!+#REF!+H2228)&lt;&gt;0,"a","b")</f>
        <v>#REF!</v>
      </c>
      <c r="C2228" s="54">
        <v>6</v>
      </c>
      <c r="D2228" s="54"/>
      <c r="F2228" s="89"/>
      <c r="G2228" s="120" t="s">
        <v>403</v>
      </c>
      <c r="H2228" s="552">
        <f t="shared" si="1230"/>
        <v>0</v>
      </c>
      <c r="I2228" s="553"/>
      <c r="J2228" s="553"/>
      <c r="K2228" s="553"/>
      <c r="L2228" s="553"/>
      <c r="M2228" s="553"/>
      <c r="N2228" s="138"/>
      <c r="O2228" s="60"/>
      <c r="Q2228" s="49" t="s">
        <v>47</v>
      </c>
    </row>
    <row r="2229" spans="2:17" ht="20.25" customHeight="1">
      <c r="B2229" s="50" t="e">
        <f>IF((#REF!+#REF!+H2229)&lt;&gt;0,"a","b")</f>
        <v>#REF!</v>
      </c>
      <c r="C2229" s="54">
        <v>6</v>
      </c>
      <c r="D2229" s="54"/>
      <c r="F2229" s="89"/>
      <c r="G2229" s="120" t="s">
        <v>404</v>
      </c>
      <c r="H2229" s="561">
        <f t="shared" si="1230"/>
        <v>0</v>
      </c>
      <c r="I2229" s="553"/>
      <c r="J2229" s="553"/>
      <c r="K2229" s="553"/>
      <c r="L2229" s="553"/>
      <c r="M2229" s="553"/>
      <c r="N2229" s="138"/>
      <c r="O2229" s="60"/>
      <c r="Q2229" s="49" t="s">
        <v>47</v>
      </c>
    </row>
    <row r="2230" spans="2:17" ht="20.25" customHeight="1">
      <c r="B2230" s="50" t="e">
        <f>IF((#REF!+#REF!+H2230)&lt;&gt;0,"a","b")</f>
        <v>#REF!</v>
      </c>
      <c r="C2230" s="54">
        <v>6</v>
      </c>
      <c r="D2230" s="54"/>
      <c r="F2230" s="89"/>
      <c r="G2230" s="120" t="s">
        <v>405</v>
      </c>
      <c r="H2230" s="558">
        <f t="shared" si="1230"/>
        <v>0</v>
      </c>
      <c r="I2230" s="553"/>
      <c r="J2230" s="553"/>
      <c r="K2230" s="553"/>
      <c r="L2230" s="553"/>
      <c r="M2230" s="553"/>
      <c r="N2230" s="138"/>
      <c r="O2230" s="60"/>
      <c r="Q2230" s="49" t="s">
        <v>47</v>
      </c>
    </row>
    <row r="2231" spans="2:17" ht="20.25" customHeight="1">
      <c r="B2231" s="50" t="e">
        <f>IF((#REF!+#REF!+H2231)&lt;&gt;0,"a","b")</f>
        <v>#REF!</v>
      </c>
      <c r="C2231" s="54">
        <v>6</v>
      </c>
      <c r="D2231" s="54"/>
      <c r="F2231" s="89"/>
      <c r="G2231" s="120" t="s">
        <v>406</v>
      </c>
      <c r="H2231" s="558">
        <f t="shared" si="1230"/>
        <v>0</v>
      </c>
      <c r="I2231" s="553"/>
      <c r="J2231" s="553"/>
      <c r="K2231" s="553"/>
      <c r="L2231" s="553"/>
      <c r="M2231" s="553"/>
      <c r="N2231" s="138"/>
      <c r="O2231" s="60"/>
      <c r="Q2231" s="49" t="s">
        <v>47</v>
      </c>
    </row>
    <row r="2232" spans="2:17" ht="20.25" customHeight="1">
      <c r="B2232" s="50" t="e">
        <f>IF((#REF!+#REF!+H2232)&lt;&gt;0,"a","b")</f>
        <v>#REF!</v>
      </c>
      <c r="C2232" s="54">
        <v>5</v>
      </c>
      <c r="D2232" s="54"/>
      <c r="F2232" s="89"/>
      <c r="G2232" s="95" t="s">
        <v>407</v>
      </c>
      <c r="H2232" s="563">
        <f t="shared" si="1230"/>
        <v>0</v>
      </c>
      <c r="I2232" s="568">
        <f t="shared" ref="I2232:K2232" si="1241">SUM(I2233:I2252)</f>
        <v>0</v>
      </c>
      <c r="J2232" s="568">
        <f t="shared" si="1241"/>
        <v>0</v>
      </c>
      <c r="K2232" s="568">
        <f t="shared" si="1241"/>
        <v>0</v>
      </c>
      <c r="L2232" s="568">
        <f t="shared" ref="L2232:N2232" si="1242">SUM(L2233:L2252)</f>
        <v>0</v>
      </c>
      <c r="M2232" s="568">
        <f t="shared" si="1242"/>
        <v>0</v>
      </c>
      <c r="N2232" s="141">
        <f t="shared" si="1242"/>
        <v>0</v>
      </c>
      <c r="O2232" s="60" t="s">
        <v>71</v>
      </c>
      <c r="Q2232" s="49" t="s">
        <v>47</v>
      </c>
    </row>
    <row r="2233" spans="2:17" ht="20.25" customHeight="1">
      <c r="B2233" s="50" t="e">
        <f>IF((#REF!+#REF!+H2233)&lt;&gt;0,"a","b")</f>
        <v>#REF!</v>
      </c>
      <c r="C2233" s="54">
        <v>6</v>
      </c>
      <c r="D2233" s="54"/>
      <c r="F2233" s="89"/>
      <c r="G2233" s="109" t="s">
        <v>408</v>
      </c>
      <c r="H2233" s="552">
        <f t="shared" si="1230"/>
        <v>0</v>
      </c>
      <c r="I2233" s="557"/>
      <c r="J2233" s="557"/>
      <c r="K2233" s="557"/>
      <c r="L2233" s="557"/>
      <c r="M2233" s="557"/>
      <c r="N2233" s="158"/>
      <c r="Q2233" s="49" t="s">
        <v>47</v>
      </c>
    </row>
    <row r="2234" spans="2:17" ht="20.25" customHeight="1">
      <c r="B2234" s="50" t="e">
        <f>IF((#REF!+#REF!+H2234)&lt;&gt;0,"a","b")</f>
        <v>#REF!</v>
      </c>
      <c r="C2234" s="54">
        <v>6</v>
      </c>
      <c r="D2234" s="54"/>
      <c r="F2234" s="89"/>
      <c r="G2234" s="109" t="s">
        <v>409</v>
      </c>
      <c r="H2234" s="558">
        <f t="shared" si="1230"/>
        <v>0</v>
      </c>
      <c r="I2234" s="557"/>
      <c r="J2234" s="557"/>
      <c r="K2234" s="557"/>
      <c r="L2234" s="557"/>
      <c r="M2234" s="557"/>
      <c r="N2234" s="158"/>
      <c r="Q2234" s="49" t="s">
        <v>47</v>
      </c>
    </row>
    <row r="2235" spans="2:17" ht="30.75" customHeight="1">
      <c r="B2235" s="50" t="e">
        <f>IF((#REF!+#REF!+H2235)&lt;&gt;0,"a","b")</f>
        <v>#REF!</v>
      </c>
      <c r="C2235" s="54">
        <v>6</v>
      </c>
      <c r="D2235" s="54"/>
      <c r="F2235" s="89"/>
      <c r="G2235" s="109" t="s">
        <v>410</v>
      </c>
      <c r="H2235" s="558">
        <f t="shared" si="1230"/>
        <v>0</v>
      </c>
      <c r="I2235" s="557"/>
      <c r="J2235" s="557"/>
      <c r="K2235" s="557"/>
      <c r="L2235" s="557"/>
      <c r="M2235" s="557"/>
      <c r="N2235" s="158"/>
      <c r="Q2235" s="49" t="s">
        <v>47</v>
      </c>
    </row>
    <row r="2236" spans="2:17" ht="30.75" customHeight="1">
      <c r="B2236" s="50" t="e">
        <f>IF((#REF!+#REF!+H2236)&lt;&gt;0,"a","b")</f>
        <v>#REF!</v>
      </c>
      <c r="C2236" s="54">
        <v>6</v>
      </c>
      <c r="D2236" s="54"/>
      <c r="F2236" s="89"/>
      <c r="G2236" s="109" t="s">
        <v>411</v>
      </c>
      <c r="H2236" s="558">
        <f t="shared" si="1230"/>
        <v>0</v>
      </c>
      <c r="I2236" s="557"/>
      <c r="J2236" s="557"/>
      <c r="K2236" s="557"/>
      <c r="L2236" s="557"/>
      <c r="M2236" s="557"/>
      <c r="N2236" s="158"/>
      <c r="Q2236" s="49" t="s">
        <v>47</v>
      </c>
    </row>
    <row r="2237" spans="2:17" ht="20.25" customHeight="1">
      <c r="B2237" s="50" t="e">
        <f>IF((#REF!+#REF!+H2237)&lt;&gt;0,"a","b")</f>
        <v>#REF!</v>
      </c>
      <c r="C2237" s="54">
        <v>6</v>
      </c>
      <c r="D2237" s="54"/>
      <c r="F2237" s="89"/>
      <c r="G2237" s="109" t="s">
        <v>412</v>
      </c>
      <c r="H2237" s="558">
        <f t="shared" si="1230"/>
        <v>0</v>
      </c>
      <c r="I2237" s="557"/>
      <c r="J2237" s="557"/>
      <c r="K2237" s="557"/>
      <c r="L2237" s="557"/>
      <c r="M2237" s="557"/>
      <c r="N2237" s="158"/>
      <c r="Q2237" s="49" t="s">
        <v>47</v>
      </c>
    </row>
    <row r="2238" spans="2:17" ht="20.25" customHeight="1">
      <c r="B2238" s="50" t="e">
        <f>IF((#REF!+#REF!+H2238)&lt;&gt;0,"a","b")</f>
        <v>#REF!</v>
      </c>
      <c r="C2238" s="54">
        <v>6</v>
      </c>
      <c r="D2238" s="54"/>
      <c r="F2238" s="89"/>
      <c r="G2238" s="109" t="s">
        <v>413</v>
      </c>
      <c r="H2238" s="558">
        <f t="shared" si="1230"/>
        <v>0</v>
      </c>
      <c r="I2238" s="557"/>
      <c r="J2238" s="557"/>
      <c r="K2238" s="557"/>
      <c r="L2238" s="557"/>
      <c r="M2238" s="557"/>
      <c r="N2238" s="158"/>
      <c r="Q2238" s="49" t="s">
        <v>47</v>
      </c>
    </row>
    <row r="2239" spans="2:17" ht="30.75" customHeight="1">
      <c r="B2239" s="50" t="e">
        <f>IF((#REF!+#REF!+H2239)&lt;&gt;0,"a","b")</f>
        <v>#REF!</v>
      </c>
      <c r="C2239" s="54">
        <v>6</v>
      </c>
      <c r="D2239" s="54"/>
      <c r="F2239" s="89"/>
      <c r="G2239" s="109" t="s">
        <v>414</v>
      </c>
      <c r="H2239" s="558">
        <f t="shared" si="1230"/>
        <v>0</v>
      </c>
      <c r="I2239" s="557"/>
      <c r="J2239" s="557"/>
      <c r="K2239" s="557"/>
      <c r="L2239" s="557"/>
      <c r="M2239" s="557"/>
      <c r="N2239" s="158"/>
      <c r="Q2239" s="49" t="s">
        <v>47</v>
      </c>
    </row>
    <row r="2240" spans="2:17" ht="20.25" customHeight="1">
      <c r="B2240" s="50" t="e">
        <f>IF((#REF!+#REF!+H2240)&lt;&gt;0,"a","b")</f>
        <v>#REF!</v>
      </c>
      <c r="C2240" s="54">
        <v>6</v>
      </c>
      <c r="D2240" s="54"/>
      <c r="F2240" s="89"/>
      <c r="G2240" s="109" t="s">
        <v>415</v>
      </c>
      <c r="H2240" s="558">
        <f t="shared" si="1230"/>
        <v>0</v>
      </c>
      <c r="I2240" s="557"/>
      <c r="J2240" s="557"/>
      <c r="K2240" s="557"/>
      <c r="L2240" s="557"/>
      <c r="M2240" s="557"/>
      <c r="N2240" s="158"/>
      <c r="Q2240" s="49" t="s">
        <v>47</v>
      </c>
    </row>
    <row r="2241" spans="2:17" ht="20.25" customHeight="1">
      <c r="B2241" s="50" t="e">
        <f>IF((#REF!+#REF!+H2241)&lt;&gt;0,"a","b")</f>
        <v>#REF!</v>
      </c>
      <c r="C2241" s="54">
        <v>6</v>
      </c>
      <c r="D2241" s="54"/>
      <c r="F2241" s="89"/>
      <c r="G2241" s="109" t="s">
        <v>416</v>
      </c>
      <c r="H2241" s="558">
        <f t="shared" si="1230"/>
        <v>0</v>
      </c>
      <c r="I2241" s="557"/>
      <c r="J2241" s="557"/>
      <c r="K2241" s="557"/>
      <c r="L2241" s="557"/>
      <c r="M2241" s="557"/>
      <c r="N2241" s="158"/>
      <c r="Q2241" s="49" t="s">
        <v>47</v>
      </c>
    </row>
    <row r="2242" spans="2:17" ht="20.25" customHeight="1">
      <c r="B2242" s="50" t="e">
        <f>IF((#REF!+#REF!+H2242)&lt;&gt;0,"a","b")</f>
        <v>#REF!</v>
      </c>
      <c r="C2242" s="54">
        <v>6</v>
      </c>
      <c r="D2242" s="54"/>
      <c r="F2242" s="89"/>
      <c r="G2242" s="109" t="s">
        <v>417</v>
      </c>
      <c r="H2242" s="558">
        <f t="shared" si="1230"/>
        <v>0</v>
      </c>
      <c r="I2242" s="557"/>
      <c r="J2242" s="557"/>
      <c r="K2242" s="557"/>
      <c r="L2242" s="557"/>
      <c r="M2242" s="557"/>
      <c r="N2242" s="158"/>
      <c r="Q2242" s="49" t="s">
        <v>47</v>
      </c>
    </row>
    <row r="2243" spans="2:17" ht="20.25" customHeight="1">
      <c r="B2243" s="50" t="e">
        <f>IF((#REF!+#REF!+H2243)&lt;&gt;0,"a","b")</f>
        <v>#REF!</v>
      </c>
      <c r="C2243" s="54">
        <v>6</v>
      </c>
      <c r="D2243" s="54"/>
      <c r="F2243" s="89"/>
      <c r="G2243" s="109" t="s">
        <v>418</v>
      </c>
      <c r="H2243" s="558">
        <f t="shared" si="1230"/>
        <v>0</v>
      </c>
      <c r="I2243" s="557"/>
      <c r="J2243" s="557"/>
      <c r="K2243" s="557"/>
      <c r="L2243" s="557"/>
      <c r="M2243" s="557"/>
      <c r="N2243" s="158"/>
      <c r="Q2243" s="49" t="s">
        <v>47</v>
      </c>
    </row>
    <row r="2244" spans="2:17" ht="20.25" customHeight="1">
      <c r="B2244" s="50" t="e">
        <f>IF((#REF!+#REF!+H2244)&lt;&gt;0,"a","b")</f>
        <v>#REF!</v>
      </c>
      <c r="C2244" s="54">
        <v>6</v>
      </c>
      <c r="D2244" s="54"/>
      <c r="F2244" s="89"/>
      <c r="G2244" s="109" t="s">
        <v>419</v>
      </c>
      <c r="H2244" s="558">
        <f t="shared" si="1230"/>
        <v>0</v>
      </c>
      <c r="I2244" s="557"/>
      <c r="J2244" s="557"/>
      <c r="K2244" s="557"/>
      <c r="L2244" s="557"/>
      <c r="M2244" s="557"/>
      <c r="N2244" s="158"/>
      <c r="Q2244" s="49" t="s">
        <v>47</v>
      </c>
    </row>
    <row r="2245" spans="2:17" ht="20.25" customHeight="1">
      <c r="B2245" s="50" t="e">
        <f>IF((#REF!+#REF!+H2245)&lt;&gt;0,"a","b")</f>
        <v>#REF!</v>
      </c>
      <c r="C2245" s="54">
        <v>6</v>
      </c>
      <c r="D2245" s="54"/>
      <c r="F2245" s="89"/>
      <c r="G2245" s="109" t="s">
        <v>420</v>
      </c>
      <c r="H2245" s="558">
        <f t="shared" si="1230"/>
        <v>0</v>
      </c>
      <c r="I2245" s="557"/>
      <c r="J2245" s="557"/>
      <c r="K2245" s="557"/>
      <c r="L2245" s="557"/>
      <c r="M2245" s="557"/>
      <c r="N2245" s="158"/>
      <c r="Q2245" s="49" t="s">
        <v>47</v>
      </c>
    </row>
    <row r="2246" spans="2:17" ht="20.25" customHeight="1">
      <c r="B2246" s="50" t="e">
        <f>IF((#REF!+#REF!+H2246)&lt;&gt;0,"a","b")</f>
        <v>#REF!</v>
      </c>
      <c r="C2246" s="54">
        <v>6</v>
      </c>
      <c r="D2246" s="54"/>
      <c r="F2246" s="89"/>
      <c r="G2246" s="109" t="s">
        <v>421</v>
      </c>
      <c r="H2246" s="558">
        <f t="shared" si="1230"/>
        <v>0</v>
      </c>
      <c r="I2246" s="557"/>
      <c r="J2246" s="557"/>
      <c r="K2246" s="557"/>
      <c r="L2246" s="557"/>
      <c r="M2246" s="557"/>
      <c r="N2246" s="158"/>
      <c r="Q2246" s="49" t="s">
        <v>47</v>
      </c>
    </row>
    <row r="2247" spans="2:17" ht="20.25" customHeight="1">
      <c r="B2247" s="50" t="e">
        <f>IF((#REF!+#REF!+H2247)&lt;&gt;0,"a","b")</f>
        <v>#REF!</v>
      </c>
      <c r="C2247" s="54">
        <v>6</v>
      </c>
      <c r="D2247" s="54"/>
      <c r="F2247" s="89"/>
      <c r="G2247" s="109" t="s">
        <v>422</v>
      </c>
      <c r="H2247" s="561">
        <f t="shared" si="1230"/>
        <v>0</v>
      </c>
      <c r="I2247" s="557"/>
      <c r="J2247" s="557"/>
      <c r="K2247" s="557"/>
      <c r="L2247" s="557"/>
      <c r="M2247" s="557"/>
      <c r="N2247" s="158"/>
      <c r="Q2247" s="49" t="s">
        <v>47</v>
      </c>
    </row>
    <row r="2248" spans="2:17" ht="20.25" customHeight="1">
      <c r="B2248" s="50" t="e">
        <f>IF((#REF!+#REF!+H2248)&lt;&gt;0,"a","b")</f>
        <v>#REF!</v>
      </c>
      <c r="C2248" s="54">
        <v>6</v>
      </c>
      <c r="D2248" s="54"/>
      <c r="F2248" s="89"/>
      <c r="G2248" s="109" t="s">
        <v>423</v>
      </c>
      <c r="H2248" s="558">
        <f t="shared" si="1230"/>
        <v>0</v>
      </c>
      <c r="I2248" s="557"/>
      <c r="J2248" s="557"/>
      <c r="K2248" s="557"/>
      <c r="L2248" s="557"/>
      <c r="M2248" s="557"/>
      <c r="N2248" s="158"/>
      <c r="Q2248" s="49" t="s">
        <v>47</v>
      </c>
    </row>
    <row r="2249" spans="2:17" ht="20.25" customHeight="1">
      <c r="B2249" s="50" t="e">
        <f>IF((#REF!+#REF!+H2249)&lt;&gt;0,"a","b")</f>
        <v>#REF!</v>
      </c>
      <c r="C2249" s="54">
        <v>6</v>
      </c>
      <c r="D2249" s="54"/>
      <c r="F2249" s="89"/>
      <c r="G2249" s="109" t="s">
        <v>424</v>
      </c>
      <c r="H2249" s="558">
        <f t="shared" si="1230"/>
        <v>0</v>
      </c>
      <c r="I2249" s="557"/>
      <c r="J2249" s="557"/>
      <c r="K2249" s="557"/>
      <c r="L2249" s="557"/>
      <c r="M2249" s="557"/>
      <c r="N2249" s="158"/>
      <c r="Q2249" s="49" t="s">
        <v>47</v>
      </c>
    </row>
    <row r="2250" spans="2:17" ht="20.25" customHeight="1">
      <c r="B2250" s="50" t="e">
        <f>IF((#REF!+#REF!+H2250)&lt;&gt;0,"a","b")</f>
        <v>#REF!</v>
      </c>
      <c r="C2250" s="54">
        <v>6</v>
      </c>
      <c r="D2250" s="54"/>
      <c r="F2250" s="89"/>
      <c r="G2250" s="126" t="s">
        <v>425</v>
      </c>
      <c r="H2250" s="558">
        <f t="shared" si="1230"/>
        <v>0</v>
      </c>
      <c r="I2250" s="557"/>
      <c r="J2250" s="557"/>
      <c r="K2250" s="557"/>
      <c r="L2250" s="557"/>
      <c r="M2250" s="557"/>
      <c r="N2250" s="158"/>
      <c r="Q2250" s="49" t="s">
        <v>47</v>
      </c>
    </row>
    <row r="2251" spans="2:17" ht="20.25" customHeight="1">
      <c r="B2251" s="50" t="e">
        <f>IF((#REF!+#REF!+H2251)&lt;&gt;0,"a","b")</f>
        <v>#REF!</v>
      </c>
      <c r="C2251" s="54">
        <v>6</v>
      </c>
      <c r="D2251" s="54"/>
      <c r="F2251" s="89"/>
      <c r="G2251" s="109" t="s">
        <v>426</v>
      </c>
      <c r="H2251" s="558">
        <f t="shared" si="1230"/>
        <v>0</v>
      </c>
      <c r="I2251" s="557"/>
      <c r="J2251" s="557"/>
      <c r="K2251" s="557"/>
      <c r="L2251" s="557"/>
      <c r="M2251" s="557"/>
      <c r="N2251" s="158"/>
      <c r="Q2251" s="49" t="s">
        <v>47</v>
      </c>
    </row>
    <row r="2252" spans="2:17" ht="30.75" customHeight="1">
      <c r="B2252" s="50" t="e">
        <f>IF((#REF!+#REF!+H2252)&lt;&gt;0,"a","b")</f>
        <v>#REF!</v>
      </c>
      <c r="C2252" s="54">
        <v>6</v>
      </c>
      <c r="D2252" s="54"/>
      <c r="F2252" s="89"/>
      <c r="G2252" s="109" t="s">
        <v>427</v>
      </c>
      <c r="H2252" s="558">
        <f t="shared" si="1230"/>
        <v>0</v>
      </c>
      <c r="I2252" s="557"/>
      <c r="J2252" s="557"/>
      <c r="K2252" s="557"/>
      <c r="L2252" s="557"/>
      <c r="M2252" s="557"/>
      <c r="N2252" s="158"/>
      <c r="Q2252" s="49" t="s">
        <v>47</v>
      </c>
    </row>
    <row r="2253" spans="2:17" ht="20.25" customHeight="1">
      <c r="B2253" s="50" t="e">
        <f>IF((#REF!+#REF!+H2253)&lt;&gt;0,"a","b")</f>
        <v>#REF!</v>
      </c>
      <c r="C2253" s="54">
        <v>4</v>
      </c>
      <c r="D2253" s="54"/>
      <c r="F2253" s="89"/>
      <c r="G2253" s="93" t="s">
        <v>428</v>
      </c>
      <c r="H2253" s="559">
        <f t="shared" si="1230"/>
        <v>0</v>
      </c>
      <c r="I2253" s="567">
        <f t="shared" ref="I2253:K2253" si="1243">I2254+I2255</f>
        <v>0</v>
      </c>
      <c r="J2253" s="567">
        <f t="shared" si="1243"/>
        <v>0</v>
      </c>
      <c r="K2253" s="567">
        <f t="shared" si="1243"/>
        <v>0</v>
      </c>
      <c r="L2253" s="567">
        <f t="shared" ref="L2253:N2253" si="1244">L2254+L2255</f>
        <v>0</v>
      </c>
      <c r="M2253" s="567">
        <f t="shared" si="1244"/>
        <v>0</v>
      </c>
      <c r="N2253" s="137">
        <f t="shared" si="1244"/>
        <v>0</v>
      </c>
      <c r="O2253" s="60" t="s">
        <v>71</v>
      </c>
      <c r="Q2253" s="49" t="s">
        <v>47</v>
      </c>
    </row>
    <row r="2254" spans="2:17" ht="20.25" customHeight="1">
      <c r="B2254" s="50" t="e">
        <f>IF((#REF!+#REF!+H2254)&lt;&gt;0,"a","b")</f>
        <v>#REF!</v>
      </c>
      <c r="C2254" s="54">
        <v>5</v>
      </c>
      <c r="D2254" s="54"/>
      <c r="F2254" s="89"/>
      <c r="G2254" s="95" t="s">
        <v>429</v>
      </c>
      <c r="H2254" s="558">
        <f t="shared" si="1230"/>
        <v>0</v>
      </c>
      <c r="I2254" s="554"/>
      <c r="J2254" s="554"/>
      <c r="K2254" s="554"/>
      <c r="L2254" s="554"/>
      <c r="M2254" s="554"/>
      <c r="N2254" s="154"/>
      <c r="O2254" s="60"/>
      <c r="Q2254" s="49" t="s">
        <v>47</v>
      </c>
    </row>
    <row r="2255" spans="2:17" ht="20.25" customHeight="1">
      <c r="B2255" s="50" t="e">
        <f>IF((#REF!+#REF!+H2255)&lt;&gt;0,"a","b")</f>
        <v>#REF!</v>
      </c>
      <c r="C2255" s="54">
        <v>5</v>
      </c>
      <c r="D2255" s="54"/>
      <c r="F2255" s="89"/>
      <c r="G2255" s="95" t="s">
        <v>430</v>
      </c>
      <c r="H2255" s="559">
        <f t="shared" si="1230"/>
        <v>0</v>
      </c>
      <c r="I2255" s="569">
        <f t="shared" ref="I2255:K2255" si="1245">I2256+I2257</f>
        <v>0</v>
      </c>
      <c r="J2255" s="569">
        <f t="shared" si="1245"/>
        <v>0</v>
      </c>
      <c r="K2255" s="569">
        <f t="shared" si="1245"/>
        <v>0</v>
      </c>
      <c r="L2255" s="569">
        <f t="shared" ref="L2255:N2255" si="1246">L2256+L2257</f>
        <v>0</v>
      </c>
      <c r="M2255" s="569">
        <f t="shared" si="1246"/>
        <v>0</v>
      </c>
      <c r="N2255" s="142">
        <f t="shared" si="1246"/>
        <v>0</v>
      </c>
      <c r="O2255" s="60" t="s">
        <v>71</v>
      </c>
      <c r="Q2255" s="49" t="s">
        <v>47</v>
      </c>
    </row>
    <row r="2256" spans="2:17" ht="20.25" customHeight="1">
      <c r="B2256" s="50" t="e">
        <f>IF((#REF!+#REF!+H2256)&lt;&gt;0,"a","b")</f>
        <v>#REF!</v>
      </c>
      <c r="C2256" s="54">
        <v>6</v>
      </c>
      <c r="D2256" s="54"/>
      <c r="F2256" s="89"/>
      <c r="G2256" s="109" t="s">
        <v>431</v>
      </c>
      <c r="H2256" s="558">
        <f t="shared" si="1230"/>
        <v>0</v>
      </c>
      <c r="I2256" s="557"/>
      <c r="J2256" s="557"/>
      <c r="K2256" s="557"/>
      <c r="L2256" s="557"/>
      <c r="M2256" s="557"/>
      <c r="N2256" s="158"/>
      <c r="Q2256" s="49" t="s">
        <v>47</v>
      </c>
    </row>
    <row r="2257" spans="2:17" ht="20.25" customHeight="1">
      <c r="B2257" s="50" t="e">
        <f>IF((#REF!+#REF!+H2257)&lt;&gt;0,"a","b")</f>
        <v>#REF!</v>
      </c>
      <c r="C2257" s="54">
        <v>6</v>
      </c>
      <c r="D2257" s="54"/>
      <c r="F2257" s="89"/>
      <c r="G2257" s="109" t="s">
        <v>432</v>
      </c>
      <c r="H2257" s="558">
        <f t="shared" si="1230"/>
        <v>0</v>
      </c>
      <c r="I2257" s="557"/>
      <c r="J2257" s="557"/>
      <c r="K2257" s="557"/>
      <c r="L2257" s="557"/>
      <c r="M2257" s="557"/>
      <c r="N2257" s="158"/>
      <c r="Q2257" s="49" t="s">
        <v>47</v>
      </c>
    </row>
    <row r="2258" spans="2:17" ht="30.75" customHeight="1">
      <c r="B2258" s="50" t="e">
        <f>IF((#REF!+#REF!+H2258)&lt;&gt;0,"a","b")</f>
        <v>#REF!</v>
      </c>
      <c r="C2258" s="54">
        <v>3</v>
      </c>
      <c r="D2258" s="54"/>
      <c r="F2258" s="89"/>
      <c r="G2258" s="108" t="s">
        <v>433</v>
      </c>
      <c r="H2258" s="559">
        <f t="shared" si="1230"/>
        <v>0</v>
      </c>
      <c r="I2258" s="570">
        <f t="shared" ref="I2258:K2258" si="1247">I2259+I2260</f>
        <v>0</v>
      </c>
      <c r="J2258" s="570">
        <f t="shared" si="1247"/>
        <v>0</v>
      </c>
      <c r="K2258" s="570">
        <f t="shared" si="1247"/>
        <v>0</v>
      </c>
      <c r="L2258" s="570">
        <f t="shared" ref="L2258:N2258" si="1248">L2259+L2260</f>
        <v>0</v>
      </c>
      <c r="M2258" s="570">
        <f t="shared" si="1248"/>
        <v>0</v>
      </c>
      <c r="N2258" s="140">
        <f t="shared" si="1248"/>
        <v>0</v>
      </c>
      <c r="O2258" s="60" t="s">
        <v>71</v>
      </c>
      <c r="Q2258" s="49" t="s">
        <v>47</v>
      </c>
    </row>
    <row r="2259" spans="2:17" ht="30.75" customHeight="1">
      <c r="B2259" s="50" t="e">
        <f>IF((#REF!+#REF!+H2259)&lt;&gt;0,"a","b")</f>
        <v>#REF!</v>
      </c>
      <c r="C2259" s="54">
        <v>4</v>
      </c>
      <c r="D2259" s="54"/>
      <c r="F2259" s="89"/>
      <c r="G2259" s="93" t="s">
        <v>434</v>
      </c>
      <c r="H2259" s="558">
        <f t="shared" si="1230"/>
        <v>0</v>
      </c>
      <c r="I2259" s="555"/>
      <c r="J2259" s="555"/>
      <c r="K2259" s="555"/>
      <c r="L2259" s="555"/>
      <c r="M2259" s="555"/>
      <c r="N2259" s="153"/>
      <c r="Q2259" s="49" t="s">
        <v>47</v>
      </c>
    </row>
    <row r="2260" spans="2:17" ht="30.75" customHeight="1">
      <c r="B2260" s="50" t="e">
        <f>IF((#REF!+#REF!+H2260)&lt;&gt;0,"a","b")</f>
        <v>#REF!</v>
      </c>
      <c r="C2260" s="54">
        <v>4</v>
      </c>
      <c r="D2260" s="54"/>
      <c r="F2260" s="89"/>
      <c r="G2260" s="93" t="s">
        <v>435</v>
      </c>
      <c r="H2260" s="559">
        <f t="shared" ref="H2260:H2324" si="1249">I2260+J2260</f>
        <v>0</v>
      </c>
      <c r="I2260" s="567">
        <f t="shared" ref="I2260:K2260" si="1250">I2261+I2262+I2263+I2264</f>
        <v>0</v>
      </c>
      <c r="J2260" s="567">
        <f t="shared" si="1250"/>
        <v>0</v>
      </c>
      <c r="K2260" s="567">
        <f t="shared" si="1250"/>
        <v>0</v>
      </c>
      <c r="L2260" s="567">
        <f t="shared" ref="L2260:N2260" si="1251">L2261+L2262+L2263+L2264</f>
        <v>0</v>
      </c>
      <c r="M2260" s="567">
        <f t="shared" si="1251"/>
        <v>0</v>
      </c>
      <c r="N2260" s="137">
        <f t="shared" si="1251"/>
        <v>0</v>
      </c>
      <c r="O2260" s="60" t="s">
        <v>71</v>
      </c>
      <c r="Q2260" s="49" t="s">
        <v>47</v>
      </c>
    </row>
    <row r="2261" spans="2:17" ht="30.75" customHeight="1">
      <c r="B2261" s="50" t="e">
        <f>IF((#REF!+#REF!+H2261)&lt;&gt;0,"a","b")</f>
        <v>#REF!</v>
      </c>
      <c r="C2261" s="54">
        <v>5</v>
      </c>
      <c r="D2261" s="54"/>
      <c r="F2261" s="89"/>
      <c r="G2261" s="95" t="s">
        <v>436</v>
      </c>
      <c r="H2261" s="558">
        <f t="shared" si="1249"/>
        <v>0</v>
      </c>
      <c r="I2261" s="554"/>
      <c r="J2261" s="554"/>
      <c r="K2261" s="554"/>
      <c r="L2261" s="554"/>
      <c r="M2261" s="554"/>
      <c r="N2261" s="154"/>
      <c r="Q2261" s="49" t="s">
        <v>47</v>
      </c>
    </row>
    <row r="2262" spans="2:17" ht="20.25" customHeight="1">
      <c r="B2262" s="50" t="e">
        <f>IF((#REF!+#REF!+H2262)&lt;&gt;0,"a","b")</f>
        <v>#REF!</v>
      </c>
      <c r="C2262" s="54">
        <v>5</v>
      </c>
      <c r="D2262" s="54"/>
      <c r="F2262" s="89"/>
      <c r="G2262" s="95" t="s">
        <v>437</v>
      </c>
      <c r="H2262" s="552">
        <f t="shared" si="1249"/>
        <v>0</v>
      </c>
      <c r="I2262" s="554"/>
      <c r="J2262" s="554"/>
      <c r="K2262" s="554"/>
      <c r="L2262" s="554"/>
      <c r="M2262" s="554"/>
      <c r="N2262" s="154"/>
      <c r="Q2262" s="49" t="s">
        <v>47</v>
      </c>
    </row>
    <row r="2263" spans="2:17" ht="20.25" customHeight="1">
      <c r="B2263" s="50" t="e">
        <f>IF((#REF!+#REF!+H2263)&lt;&gt;0,"a","b")</f>
        <v>#REF!</v>
      </c>
      <c r="C2263" s="54">
        <v>5</v>
      </c>
      <c r="D2263" s="54"/>
      <c r="F2263" s="89"/>
      <c r="G2263" s="95" t="s">
        <v>438</v>
      </c>
      <c r="H2263" s="552">
        <f t="shared" si="1249"/>
        <v>0</v>
      </c>
      <c r="I2263" s="554"/>
      <c r="J2263" s="554"/>
      <c r="K2263" s="554"/>
      <c r="L2263" s="554"/>
      <c r="M2263" s="554"/>
      <c r="N2263" s="154"/>
      <c r="Q2263" s="49" t="s">
        <v>47</v>
      </c>
    </row>
    <row r="2264" spans="2:17" ht="20.25" customHeight="1">
      <c r="B2264" s="50" t="e">
        <f>IF((#REF!+#REF!+H2264)&lt;&gt;0,"a","b")</f>
        <v>#REF!</v>
      </c>
      <c r="C2264" s="54">
        <v>5</v>
      </c>
      <c r="D2264" s="54"/>
      <c r="F2264" s="89"/>
      <c r="G2264" s="95" t="s">
        <v>307</v>
      </c>
      <c r="H2264" s="552">
        <f t="shared" si="1249"/>
        <v>0</v>
      </c>
      <c r="I2264" s="554"/>
      <c r="J2264" s="554"/>
      <c r="K2264" s="554"/>
      <c r="L2264" s="554"/>
      <c r="M2264" s="554"/>
      <c r="N2264" s="154"/>
      <c r="Q2264" s="49" t="s">
        <v>47</v>
      </c>
    </row>
    <row r="2265" spans="2:17" ht="20.25" customHeight="1">
      <c r="B2265" s="50" t="e">
        <f>IF((#REF!+#REF!+H2265)&lt;&gt;0,"a","b")</f>
        <v>#REF!</v>
      </c>
      <c r="C2265" s="54">
        <v>3</v>
      </c>
      <c r="D2265" s="54"/>
      <c r="F2265" s="89"/>
      <c r="G2265" s="108" t="s">
        <v>439</v>
      </c>
      <c r="H2265" s="561">
        <f t="shared" si="1249"/>
        <v>0</v>
      </c>
      <c r="I2265" s="562"/>
      <c r="J2265" s="562"/>
      <c r="K2265" s="562"/>
      <c r="L2265" s="562"/>
      <c r="M2265" s="562"/>
      <c r="N2265" s="161"/>
      <c r="Q2265" s="49" t="s">
        <v>47</v>
      </c>
    </row>
    <row r="2266" spans="2:17" ht="20.25" customHeight="1">
      <c r="B2266" s="50" t="e">
        <f>IF((#REF!+#REF!+H2266)&lt;&gt;0,"a","b")</f>
        <v>#REF!</v>
      </c>
      <c r="C2266" s="54">
        <v>3</v>
      </c>
      <c r="D2266" s="54"/>
      <c r="F2266" s="89"/>
      <c r="G2266" s="108" t="s">
        <v>440</v>
      </c>
      <c r="H2266" s="571">
        <f t="shared" si="1249"/>
        <v>0</v>
      </c>
      <c r="I2266" s="570">
        <f t="shared" ref="I2266:K2266" si="1252">I2267+I2268+I2269+I2272</f>
        <v>0</v>
      </c>
      <c r="J2266" s="570">
        <f t="shared" si="1252"/>
        <v>0</v>
      </c>
      <c r="K2266" s="570">
        <f t="shared" si="1252"/>
        <v>0</v>
      </c>
      <c r="L2266" s="570">
        <f t="shared" ref="L2266:N2266" si="1253">L2267+L2268+L2269+L2272</f>
        <v>0</v>
      </c>
      <c r="M2266" s="570">
        <f t="shared" si="1253"/>
        <v>0</v>
      </c>
      <c r="N2266" s="140">
        <f t="shared" si="1253"/>
        <v>0</v>
      </c>
      <c r="O2266" s="60" t="s">
        <v>71</v>
      </c>
      <c r="Q2266" s="49" t="s">
        <v>47</v>
      </c>
    </row>
    <row r="2267" spans="2:17" ht="30.75" customHeight="1">
      <c r="B2267" s="50" t="e">
        <f>IF((#REF!+#REF!+H2267)&lt;&gt;0,"a","b")</f>
        <v>#REF!</v>
      </c>
      <c r="C2267" s="54">
        <v>4</v>
      </c>
      <c r="D2267" s="54"/>
      <c r="F2267" s="89"/>
      <c r="G2267" s="93" t="s">
        <v>441</v>
      </c>
      <c r="H2267" s="558">
        <f t="shared" si="1249"/>
        <v>0</v>
      </c>
      <c r="I2267" s="555"/>
      <c r="J2267" s="555"/>
      <c r="K2267" s="555"/>
      <c r="L2267" s="555"/>
      <c r="M2267" s="555"/>
      <c r="N2267" s="153"/>
      <c r="O2267" s="60"/>
      <c r="Q2267" s="49" t="s">
        <v>47</v>
      </c>
    </row>
    <row r="2268" spans="2:17" ht="20.25" customHeight="1">
      <c r="B2268" s="50" t="e">
        <f>IF((#REF!+#REF!+H2268)&lt;&gt;0,"a","b")</f>
        <v>#REF!</v>
      </c>
      <c r="C2268" s="54">
        <v>4</v>
      </c>
      <c r="D2268" s="54"/>
      <c r="F2268" s="89"/>
      <c r="G2268" s="93" t="s">
        <v>442</v>
      </c>
      <c r="H2268" s="558">
        <f t="shared" si="1249"/>
        <v>0</v>
      </c>
      <c r="I2268" s="555"/>
      <c r="J2268" s="555"/>
      <c r="K2268" s="555"/>
      <c r="L2268" s="555"/>
      <c r="M2268" s="555"/>
      <c r="N2268" s="153"/>
      <c r="O2268" s="60"/>
      <c r="Q2268" s="49" t="s">
        <v>47</v>
      </c>
    </row>
    <row r="2269" spans="2:17" ht="20.25" customHeight="1">
      <c r="B2269" s="50" t="e">
        <f>IF((#REF!+#REF!+H2269)&lt;&gt;0,"a","b")</f>
        <v>#REF!</v>
      </c>
      <c r="C2269" s="54">
        <v>4</v>
      </c>
      <c r="D2269" s="54"/>
      <c r="F2269" s="89"/>
      <c r="G2269" s="93" t="s">
        <v>443</v>
      </c>
      <c r="H2269" s="559">
        <f t="shared" si="1249"/>
        <v>0</v>
      </c>
      <c r="I2269" s="567">
        <f t="shared" ref="I2269:K2269" si="1254">I2270+I2271</f>
        <v>0</v>
      </c>
      <c r="J2269" s="567">
        <f t="shared" si="1254"/>
        <v>0</v>
      </c>
      <c r="K2269" s="567">
        <f t="shared" si="1254"/>
        <v>0</v>
      </c>
      <c r="L2269" s="567">
        <f t="shared" ref="L2269:N2269" si="1255">L2270+L2271</f>
        <v>0</v>
      </c>
      <c r="M2269" s="567">
        <f t="shared" si="1255"/>
        <v>0</v>
      </c>
      <c r="N2269" s="137">
        <f t="shared" si="1255"/>
        <v>0</v>
      </c>
      <c r="O2269" s="60" t="s">
        <v>71</v>
      </c>
      <c r="Q2269" s="49" t="s">
        <v>47</v>
      </c>
    </row>
    <row r="2270" spans="2:17" ht="30.75" customHeight="1">
      <c r="B2270" s="50" t="e">
        <f>IF((#REF!+#REF!+H2270)&lt;&gt;0,"a","b")</f>
        <v>#REF!</v>
      </c>
      <c r="C2270" s="54">
        <v>5</v>
      </c>
      <c r="D2270" s="54"/>
      <c r="F2270" s="89"/>
      <c r="G2270" s="95" t="s">
        <v>444</v>
      </c>
      <c r="H2270" s="552">
        <f t="shared" si="1249"/>
        <v>0</v>
      </c>
      <c r="I2270" s="554"/>
      <c r="J2270" s="554"/>
      <c r="K2270" s="554"/>
      <c r="L2270" s="554"/>
      <c r="M2270" s="554"/>
      <c r="N2270" s="154"/>
      <c r="Q2270" s="49" t="s">
        <v>47</v>
      </c>
    </row>
    <row r="2271" spans="2:17" ht="20.25" customHeight="1">
      <c r="B2271" s="50" t="e">
        <f>IF((#REF!+#REF!+H2271)&lt;&gt;0,"a","b")</f>
        <v>#REF!</v>
      </c>
      <c r="C2271" s="54">
        <v>5</v>
      </c>
      <c r="D2271" s="54"/>
      <c r="F2271" s="89"/>
      <c r="G2271" s="95" t="s">
        <v>445</v>
      </c>
      <c r="H2271" s="552">
        <f t="shared" si="1249"/>
        <v>0</v>
      </c>
      <c r="I2271" s="554"/>
      <c r="J2271" s="554"/>
      <c r="K2271" s="554"/>
      <c r="L2271" s="554"/>
      <c r="M2271" s="554"/>
      <c r="N2271" s="154"/>
      <c r="Q2271" s="49" t="s">
        <v>47</v>
      </c>
    </row>
    <row r="2272" spans="2:17" ht="20.25" customHeight="1">
      <c r="B2272" s="50" t="e">
        <f>IF((#REF!+#REF!+H2272)&lt;&gt;0,"a","b")</f>
        <v>#REF!</v>
      </c>
      <c r="C2272" s="54">
        <v>4</v>
      </c>
      <c r="D2272" s="54"/>
      <c r="F2272" s="89"/>
      <c r="G2272" s="93" t="s">
        <v>446</v>
      </c>
      <c r="H2272" s="558">
        <f t="shared" si="1249"/>
        <v>0</v>
      </c>
      <c r="I2272" s="555"/>
      <c r="J2272" s="555"/>
      <c r="K2272" s="555"/>
      <c r="L2272" s="555"/>
      <c r="M2272" s="555"/>
      <c r="N2272" s="153"/>
      <c r="Q2272" s="49" t="s">
        <v>47</v>
      </c>
    </row>
    <row r="2273" spans="2:15" ht="20.25" customHeight="1">
      <c r="B2273" s="50" t="e">
        <f>IF((#REF!+#REF!+H2273)&lt;&gt;0,"a","b")</f>
        <v>#REF!</v>
      </c>
      <c r="C2273" s="54">
        <v>2</v>
      </c>
      <c r="D2273" s="68" t="s">
        <v>572</v>
      </c>
      <c r="F2273" s="127"/>
      <c r="G2273" s="117" t="s">
        <v>447</v>
      </c>
      <c r="H2273" s="572">
        <f t="shared" si="1249"/>
        <v>0</v>
      </c>
      <c r="I2273" s="573">
        <f t="shared" ref="I2273:K2273" si="1256">I2274+I2281+I2288</f>
        <v>0</v>
      </c>
      <c r="J2273" s="573">
        <f t="shared" si="1256"/>
        <v>0</v>
      </c>
      <c r="K2273" s="573">
        <f t="shared" si="1256"/>
        <v>0</v>
      </c>
      <c r="L2273" s="573">
        <f t="shared" ref="L2273:N2273" si="1257">L2274+L2281+L2288</f>
        <v>0</v>
      </c>
      <c r="M2273" s="573">
        <f t="shared" si="1257"/>
        <v>0</v>
      </c>
      <c r="N2273" s="149">
        <f t="shared" si="1257"/>
        <v>0</v>
      </c>
      <c r="O2273" s="60" t="s">
        <v>71</v>
      </c>
    </row>
    <row r="2274" spans="2:15" ht="20.25" customHeight="1">
      <c r="B2274" s="50" t="e">
        <f>IF((#REF!+#REF!+H2274)&lt;&gt;0,"a","b")</f>
        <v>#REF!</v>
      </c>
      <c r="C2274" s="54">
        <v>3</v>
      </c>
      <c r="D2274" s="54"/>
      <c r="F2274" s="127"/>
      <c r="G2274" s="108" t="s">
        <v>448</v>
      </c>
      <c r="H2274" s="574">
        <f t="shared" si="1249"/>
        <v>0</v>
      </c>
      <c r="I2274" s="564">
        <f t="shared" ref="I2274:K2274" si="1258">SUM(I2275:I2280)</f>
        <v>0</v>
      </c>
      <c r="J2274" s="564">
        <f t="shared" si="1258"/>
        <v>0</v>
      </c>
      <c r="K2274" s="564">
        <f t="shared" si="1258"/>
        <v>0</v>
      </c>
      <c r="L2274" s="564">
        <f t="shared" ref="L2274:N2274" si="1259">SUM(L2275:L2280)</f>
        <v>0</v>
      </c>
      <c r="M2274" s="564">
        <f t="shared" si="1259"/>
        <v>0</v>
      </c>
      <c r="N2274" s="159">
        <f t="shared" si="1259"/>
        <v>0</v>
      </c>
      <c r="O2274" s="60" t="s">
        <v>71</v>
      </c>
    </row>
    <row r="2275" spans="2:15" ht="20.25" customHeight="1">
      <c r="B2275" s="50" t="e">
        <f>IF((#REF!+#REF!+H2275)&lt;&gt;0,"a","b")</f>
        <v>#REF!</v>
      </c>
      <c r="C2275" s="54">
        <v>4</v>
      </c>
      <c r="D2275" s="54"/>
      <c r="F2275" s="127"/>
      <c r="G2275" s="93" t="s">
        <v>449</v>
      </c>
      <c r="H2275" s="575">
        <f t="shared" si="1249"/>
        <v>0</v>
      </c>
      <c r="I2275" s="555"/>
      <c r="J2275" s="555"/>
      <c r="K2275" s="555"/>
      <c r="L2275" s="555"/>
      <c r="M2275" s="555"/>
      <c r="N2275" s="153"/>
    </row>
    <row r="2276" spans="2:15" ht="20.25" customHeight="1">
      <c r="B2276" s="50" t="e">
        <f>IF((#REF!+#REF!+H2276)&lt;&gt;0,"a","b")</f>
        <v>#REF!</v>
      </c>
      <c r="C2276" s="54">
        <v>4</v>
      </c>
      <c r="D2276" s="54"/>
      <c r="F2276" s="127"/>
      <c r="G2276" s="93" t="s">
        <v>450</v>
      </c>
      <c r="H2276" s="575">
        <f t="shared" si="1249"/>
        <v>0</v>
      </c>
      <c r="I2276" s="555"/>
      <c r="J2276" s="555"/>
      <c r="K2276" s="555"/>
      <c r="L2276" s="555"/>
      <c r="M2276" s="555"/>
      <c r="N2276" s="153"/>
    </row>
    <row r="2277" spans="2:15" ht="20.25" customHeight="1">
      <c r="B2277" s="50" t="e">
        <f>IF((#REF!+#REF!+H2277)&lt;&gt;0,"a","b")</f>
        <v>#REF!</v>
      </c>
      <c r="C2277" s="54">
        <v>4</v>
      </c>
      <c r="D2277" s="54"/>
      <c r="F2277" s="127"/>
      <c r="G2277" s="93" t="s">
        <v>305</v>
      </c>
      <c r="H2277" s="575">
        <f t="shared" si="1249"/>
        <v>0</v>
      </c>
      <c r="I2277" s="555"/>
      <c r="J2277" s="555"/>
      <c r="K2277" s="555"/>
      <c r="L2277" s="555"/>
      <c r="M2277" s="555"/>
      <c r="N2277" s="153"/>
    </row>
    <row r="2278" spans="2:15" ht="20.25" customHeight="1">
      <c r="B2278" s="50" t="e">
        <f>IF((#REF!+#REF!+H2278)&lt;&gt;0,"a","b")</f>
        <v>#REF!</v>
      </c>
      <c r="C2278" s="54">
        <v>4</v>
      </c>
      <c r="D2278" s="54"/>
      <c r="F2278" s="127"/>
      <c r="G2278" s="93" t="s">
        <v>451</v>
      </c>
      <c r="H2278" s="575">
        <f t="shared" si="1249"/>
        <v>0</v>
      </c>
      <c r="I2278" s="555"/>
      <c r="J2278" s="555"/>
      <c r="K2278" s="555"/>
      <c r="L2278" s="555"/>
      <c r="M2278" s="555"/>
      <c r="N2278" s="153"/>
    </row>
    <row r="2279" spans="2:15" ht="20.25" customHeight="1">
      <c r="B2279" s="50" t="e">
        <f>IF((#REF!+#REF!+H2279)&lt;&gt;0,"a","b")</f>
        <v>#REF!</v>
      </c>
      <c r="C2279" s="54">
        <v>4</v>
      </c>
      <c r="D2279" s="54"/>
      <c r="F2279" s="127"/>
      <c r="G2279" s="93" t="s">
        <v>452</v>
      </c>
      <c r="H2279" s="575">
        <f t="shared" si="1249"/>
        <v>0</v>
      </c>
      <c r="I2279" s="555"/>
      <c r="J2279" s="555"/>
      <c r="K2279" s="555"/>
      <c r="L2279" s="555"/>
      <c r="M2279" s="555"/>
      <c r="N2279" s="153"/>
    </row>
    <row r="2280" spans="2:15" ht="20.25" customHeight="1">
      <c r="B2280" s="50" t="e">
        <f>IF((#REF!+#REF!+H2280)&lt;&gt;0,"a","b")</f>
        <v>#REF!</v>
      </c>
      <c r="C2280" s="54">
        <v>4</v>
      </c>
      <c r="D2280" s="54"/>
      <c r="F2280" s="127"/>
      <c r="G2280" s="93" t="s">
        <v>453</v>
      </c>
      <c r="H2280" s="575">
        <f t="shared" si="1249"/>
        <v>0</v>
      </c>
      <c r="I2280" s="555"/>
      <c r="J2280" s="555"/>
      <c r="K2280" s="555"/>
      <c r="L2280" s="555"/>
      <c r="M2280" s="555"/>
      <c r="N2280" s="153"/>
    </row>
    <row r="2281" spans="2:15" ht="20.25" customHeight="1">
      <c r="B2281" s="50" t="e">
        <f>IF((#REF!+#REF!+H2281)&lt;&gt;0,"a","b")</f>
        <v>#REF!</v>
      </c>
      <c r="C2281" s="54">
        <v>3</v>
      </c>
      <c r="D2281" s="54"/>
      <c r="F2281" s="127"/>
      <c r="G2281" s="108" t="s">
        <v>304</v>
      </c>
      <c r="H2281" s="574">
        <f t="shared" si="1249"/>
        <v>0</v>
      </c>
      <c r="I2281" s="564">
        <f t="shared" ref="I2281:K2281" si="1260">SUM(I2282:I2287)</f>
        <v>0</v>
      </c>
      <c r="J2281" s="564">
        <f t="shared" si="1260"/>
        <v>0</v>
      </c>
      <c r="K2281" s="564">
        <f t="shared" si="1260"/>
        <v>0</v>
      </c>
      <c r="L2281" s="564">
        <f t="shared" ref="L2281:N2281" si="1261">SUM(L2282:L2287)</f>
        <v>0</v>
      </c>
      <c r="M2281" s="564">
        <f t="shared" si="1261"/>
        <v>0</v>
      </c>
      <c r="N2281" s="159">
        <f t="shared" si="1261"/>
        <v>0</v>
      </c>
      <c r="O2281" s="60" t="s">
        <v>71</v>
      </c>
    </row>
    <row r="2282" spans="2:15" ht="20.25" customHeight="1">
      <c r="B2282" s="50" t="e">
        <f>IF((#REF!+#REF!+H2282)&lt;&gt;0,"a","b")</f>
        <v>#REF!</v>
      </c>
      <c r="C2282" s="54">
        <v>4</v>
      </c>
      <c r="D2282" s="54"/>
      <c r="F2282" s="127"/>
      <c r="G2282" s="93" t="s">
        <v>449</v>
      </c>
      <c r="H2282" s="575">
        <f t="shared" si="1249"/>
        <v>0</v>
      </c>
      <c r="I2282" s="555"/>
      <c r="J2282" s="555"/>
      <c r="K2282" s="555"/>
      <c r="L2282" s="555"/>
      <c r="M2282" s="555"/>
      <c r="N2282" s="153"/>
    </row>
    <row r="2283" spans="2:15" ht="20.25" customHeight="1">
      <c r="B2283" s="50" t="e">
        <f>IF((#REF!+#REF!+H2283)&lt;&gt;0,"a","b")</f>
        <v>#REF!</v>
      </c>
      <c r="C2283" s="54">
        <v>4</v>
      </c>
      <c r="D2283" s="54"/>
      <c r="F2283" s="127"/>
      <c r="G2283" s="93" t="s">
        <v>450</v>
      </c>
      <c r="H2283" s="575">
        <f t="shared" si="1249"/>
        <v>0</v>
      </c>
      <c r="I2283" s="555"/>
      <c r="J2283" s="555"/>
      <c r="K2283" s="555"/>
      <c r="L2283" s="555"/>
      <c r="M2283" s="555"/>
      <c r="N2283" s="153"/>
    </row>
    <row r="2284" spans="2:15" ht="20.25" customHeight="1">
      <c r="B2284" s="50" t="e">
        <f>IF((#REF!+#REF!+H2284)&lt;&gt;0,"a","b")</f>
        <v>#REF!</v>
      </c>
      <c r="C2284" s="54">
        <v>4</v>
      </c>
      <c r="D2284" s="54"/>
      <c r="F2284" s="127"/>
      <c r="G2284" s="93" t="s">
        <v>305</v>
      </c>
      <c r="H2284" s="575">
        <f t="shared" si="1249"/>
        <v>0</v>
      </c>
      <c r="I2284" s="555"/>
      <c r="J2284" s="555"/>
      <c r="K2284" s="555"/>
      <c r="L2284" s="555"/>
      <c r="M2284" s="555"/>
      <c r="N2284" s="153"/>
    </row>
    <row r="2285" spans="2:15" ht="20.25" customHeight="1">
      <c r="B2285" s="50" t="e">
        <f>IF((#REF!+#REF!+H2285)&lt;&gt;0,"a","b")</f>
        <v>#REF!</v>
      </c>
      <c r="C2285" s="54">
        <v>4</v>
      </c>
      <c r="D2285" s="54"/>
      <c r="F2285" s="127"/>
      <c r="G2285" s="93" t="s">
        <v>454</v>
      </c>
      <c r="H2285" s="575">
        <f t="shared" si="1249"/>
        <v>0</v>
      </c>
      <c r="I2285" s="555"/>
      <c r="J2285" s="555"/>
      <c r="K2285" s="555"/>
      <c r="L2285" s="555"/>
      <c r="M2285" s="555"/>
      <c r="N2285" s="153"/>
    </row>
    <row r="2286" spans="2:15" ht="20.25" customHeight="1">
      <c r="B2286" s="50" t="e">
        <f>IF((#REF!+#REF!+H2286)&lt;&gt;0,"a","b")</f>
        <v>#REF!</v>
      </c>
      <c r="C2286" s="54">
        <v>4</v>
      </c>
      <c r="D2286" s="54"/>
      <c r="F2286" s="127"/>
      <c r="G2286" s="93" t="s">
        <v>452</v>
      </c>
      <c r="H2286" s="575">
        <f t="shared" si="1249"/>
        <v>0</v>
      </c>
      <c r="I2286" s="555"/>
      <c r="J2286" s="555"/>
      <c r="K2286" s="555"/>
      <c r="L2286" s="555"/>
      <c r="M2286" s="555"/>
      <c r="N2286" s="153"/>
    </row>
    <row r="2287" spans="2:15" ht="20.25" customHeight="1">
      <c r="B2287" s="50" t="e">
        <f>IF((#REF!+#REF!+H2287)&lt;&gt;0,"a","b")</f>
        <v>#REF!</v>
      </c>
      <c r="C2287" s="54">
        <v>4</v>
      </c>
      <c r="D2287" s="54"/>
      <c r="F2287" s="127"/>
      <c r="G2287" s="93" t="s">
        <v>453</v>
      </c>
      <c r="H2287" s="575">
        <f t="shared" si="1249"/>
        <v>0</v>
      </c>
      <c r="I2287" s="555"/>
      <c r="J2287" s="555"/>
      <c r="K2287" s="555"/>
      <c r="L2287" s="555"/>
      <c r="M2287" s="555"/>
      <c r="N2287" s="153"/>
    </row>
    <row r="2288" spans="2:15" ht="20.25" customHeight="1">
      <c r="B2288" s="50" t="e">
        <f>IF((#REF!+#REF!+H2288)&lt;&gt;0,"a","b")</f>
        <v>#REF!</v>
      </c>
      <c r="C2288" s="54">
        <v>3</v>
      </c>
      <c r="D2288" s="54"/>
      <c r="F2288" s="89"/>
      <c r="G2288" s="108" t="s">
        <v>306</v>
      </c>
      <c r="H2288" s="576">
        <f t="shared" si="1249"/>
        <v>0</v>
      </c>
      <c r="I2288" s="562"/>
      <c r="J2288" s="562"/>
      <c r="K2288" s="562"/>
      <c r="L2288" s="562"/>
      <c r="M2288" s="562"/>
      <c r="N2288" s="166"/>
    </row>
    <row r="2289" spans="2:15" ht="20.25" customHeight="1">
      <c r="B2289" s="50" t="e">
        <f>IF((#REF!+#REF!+H2289)&lt;&gt;0,"a","b")</f>
        <v>#REF!</v>
      </c>
      <c r="C2289" s="54">
        <v>2</v>
      </c>
      <c r="D2289" s="68" t="s">
        <v>573</v>
      </c>
      <c r="F2289" s="374"/>
      <c r="G2289" s="117" t="s">
        <v>455</v>
      </c>
      <c r="H2289" s="393">
        <f t="shared" si="1249"/>
        <v>0</v>
      </c>
      <c r="I2289" s="380">
        <f t="shared" ref="I2289:K2289" si="1262">I2290+I2298</f>
        <v>0</v>
      </c>
      <c r="J2289" s="380">
        <f t="shared" si="1262"/>
        <v>0</v>
      </c>
      <c r="K2289" s="380">
        <f t="shared" si="1262"/>
        <v>0</v>
      </c>
      <c r="L2289" s="380">
        <f t="shared" ref="L2289:N2289" si="1263">L2290+L2298</f>
        <v>0</v>
      </c>
      <c r="M2289" s="380">
        <f t="shared" si="1263"/>
        <v>0</v>
      </c>
      <c r="N2289" s="149">
        <f t="shared" si="1263"/>
        <v>0</v>
      </c>
      <c r="O2289" s="60" t="s">
        <v>71</v>
      </c>
    </row>
    <row r="2290" spans="2:15" ht="20.25" customHeight="1">
      <c r="B2290" s="50" t="e">
        <f>IF((#REF!+#REF!+H2290)&lt;&gt;0,"a","b")</f>
        <v>#REF!</v>
      </c>
      <c r="C2290" s="54">
        <v>3</v>
      </c>
      <c r="D2290" s="54"/>
      <c r="F2290" s="374"/>
      <c r="G2290" s="108" t="s">
        <v>448</v>
      </c>
      <c r="H2290" s="394">
        <f t="shared" si="1249"/>
        <v>0</v>
      </c>
      <c r="I2290" s="381">
        <f t="shared" ref="I2290:K2290" si="1264">SUM(I2291:I2297)</f>
        <v>0</v>
      </c>
      <c r="J2290" s="381">
        <f t="shared" si="1264"/>
        <v>0</v>
      </c>
      <c r="K2290" s="381">
        <f t="shared" si="1264"/>
        <v>0</v>
      </c>
      <c r="L2290" s="381">
        <f t="shared" ref="L2290:N2290" si="1265">SUM(L2291:L2297)</f>
        <v>0</v>
      </c>
      <c r="M2290" s="381">
        <f t="shared" si="1265"/>
        <v>0</v>
      </c>
      <c r="N2290" s="159">
        <f t="shared" si="1265"/>
        <v>0</v>
      </c>
      <c r="O2290" s="60" t="s">
        <v>71</v>
      </c>
    </row>
    <row r="2291" spans="2:15" ht="20.25" customHeight="1">
      <c r="B2291" s="50" t="e">
        <f>IF((#REF!+#REF!+H2291)&lt;&gt;0,"a","b")</f>
        <v>#REF!</v>
      </c>
      <c r="C2291" s="54">
        <v>4</v>
      </c>
      <c r="D2291" s="54"/>
      <c r="F2291" s="89"/>
      <c r="G2291" s="93" t="s">
        <v>456</v>
      </c>
      <c r="H2291" s="575">
        <f t="shared" si="1249"/>
        <v>0</v>
      </c>
      <c r="I2291" s="555"/>
      <c r="J2291" s="555"/>
      <c r="K2291" s="555"/>
      <c r="L2291" s="555"/>
      <c r="M2291" s="555"/>
      <c r="N2291" s="153"/>
    </row>
    <row r="2292" spans="2:15" ht="20.25" customHeight="1">
      <c r="B2292" s="50" t="e">
        <f>IF((#REF!+#REF!+H2292)&lt;&gt;0,"a","b")</f>
        <v>#REF!</v>
      </c>
      <c r="C2292" s="54">
        <v>4</v>
      </c>
      <c r="D2292" s="54"/>
      <c r="F2292" s="89"/>
      <c r="G2292" s="93" t="s">
        <v>303</v>
      </c>
      <c r="H2292" s="575">
        <f t="shared" si="1249"/>
        <v>0</v>
      </c>
      <c r="I2292" s="555"/>
      <c r="J2292" s="555"/>
      <c r="K2292" s="555"/>
      <c r="L2292" s="555"/>
      <c r="M2292" s="555"/>
      <c r="N2292" s="153"/>
    </row>
    <row r="2293" spans="2:15" ht="20.25" customHeight="1">
      <c r="B2293" s="50" t="e">
        <f>IF((#REF!+#REF!+H2293)&lt;&gt;0,"a","b")</f>
        <v>#REF!</v>
      </c>
      <c r="C2293" s="54">
        <v>4</v>
      </c>
      <c r="D2293" s="54"/>
      <c r="F2293" s="374"/>
      <c r="G2293" s="93" t="s">
        <v>450</v>
      </c>
      <c r="H2293" s="395">
        <f t="shared" si="1249"/>
        <v>0</v>
      </c>
      <c r="I2293" s="385"/>
      <c r="J2293" s="385"/>
      <c r="K2293" s="385"/>
      <c r="L2293" s="385"/>
      <c r="M2293" s="385"/>
      <c r="N2293" s="153"/>
    </row>
    <row r="2294" spans="2:15" ht="30.75" customHeight="1">
      <c r="B2294" s="50" t="e">
        <f>IF((#REF!+#REF!+H2294)&lt;&gt;0,"a","b")</f>
        <v>#REF!</v>
      </c>
      <c r="C2294" s="54">
        <v>4</v>
      </c>
      <c r="D2294" s="54"/>
      <c r="F2294" s="89"/>
      <c r="G2294" s="93" t="s">
        <v>457</v>
      </c>
      <c r="H2294" s="575">
        <f t="shared" si="1249"/>
        <v>0</v>
      </c>
      <c r="I2294" s="555"/>
      <c r="J2294" s="555"/>
      <c r="K2294" s="555"/>
      <c r="L2294" s="555"/>
      <c r="M2294" s="555"/>
      <c r="N2294" s="153"/>
    </row>
    <row r="2295" spans="2:15" ht="20.25" customHeight="1">
      <c r="B2295" s="50" t="e">
        <f>IF((#REF!+#REF!+H2295)&lt;&gt;0,"a","b")</f>
        <v>#REF!</v>
      </c>
      <c r="C2295" s="54">
        <v>4</v>
      </c>
      <c r="D2295" s="54"/>
      <c r="F2295" s="89"/>
      <c r="G2295" s="93" t="s">
        <v>451</v>
      </c>
      <c r="H2295" s="575">
        <f t="shared" si="1249"/>
        <v>0</v>
      </c>
      <c r="I2295" s="555"/>
      <c r="J2295" s="555"/>
      <c r="K2295" s="555"/>
      <c r="L2295" s="555"/>
      <c r="M2295" s="555"/>
      <c r="N2295" s="153"/>
    </row>
    <row r="2296" spans="2:15" ht="20.25" customHeight="1">
      <c r="B2296" s="50" t="e">
        <f>IF((#REF!+#REF!+H2296)&lt;&gt;0,"a","b")</f>
        <v>#REF!</v>
      </c>
      <c r="C2296" s="54">
        <v>4</v>
      </c>
      <c r="D2296" s="54"/>
      <c r="F2296" s="89"/>
      <c r="G2296" s="93" t="s">
        <v>452</v>
      </c>
      <c r="H2296" s="575">
        <f t="shared" si="1249"/>
        <v>0</v>
      </c>
      <c r="I2296" s="555"/>
      <c r="J2296" s="555"/>
      <c r="K2296" s="555"/>
      <c r="L2296" s="555"/>
      <c r="M2296" s="555"/>
      <c r="N2296" s="153"/>
    </row>
    <row r="2297" spans="2:15" ht="20.25" customHeight="1">
      <c r="B2297" s="50" t="e">
        <f>IF((#REF!+#REF!+H2297)&lt;&gt;0,"a","b")</f>
        <v>#REF!</v>
      </c>
      <c r="C2297" s="54">
        <v>4</v>
      </c>
      <c r="D2297" s="54"/>
      <c r="F2297" s="89"/>
      <c r="G2297" s="93" t="s">
        <v>458</v>
      </c>
      <c r="H2297" s="575">
        <f t="shared" si="1249"/>
        <v>0</v>
      </c>
      <c r="I2297" s="562"/>
      <c r="J2297" s="562"/>
      <c r="K2297" s="562"/>
      <c r="L2297" s="562"/>
      <c r="M2297" s="562"/>
      <c r="N2297" s="166"/>
    </row>
    <row r="2298" spans="2:15" ht="20.25" customHeight="1">
      <c r="B2298" s="50" t="e">
        <f>IF((#REF!+#REF!+H2298)&lt;&gt;0,"a","b")</f>
        <v>#REF!</v>
      </c>
      <c r="C2298" s="54">
        <v>3</v>
      </c>
      <c r="D2298" s="54"/>
      <c r="F2298" s="89"/>
      <c r="G2298" s="108" t="s">
        <v>304</v>
      </c>
      <c r="H2298" s="574">
        <f t="shared" si="1249"/>
        <v>0</v>
      </c>
      <c r="I2298" s="564">
        <f t="shared" ref="I2298:K2298" si="1266">SUM(I2299:I2305)</f>
        <v>0</v>
      </c>
      <c r="J2298" s="564">
        <f t="shared" si="1266"/>
        <v>0</v>
      </c>
      <c r="K2298" s="564">
        <f t="shared" si="1266"/>
        <v>0</v>
      </c>
      <c r="L2298" s="564">
        <f t="shared" ref="L2298:N2298" si="1267">SUM(L2299:L2305)</f>
        <v>0</v>
      </c>
      <c r="M2298" s="564">
        <f t="shared" si="1267"/>
        <v>0</v>
      </c>
      <c r="N2298" s="159">
        <f t="shared" si="1267"/>
        <v>0</v>
      </c>
      <c r="O2298" s="60" t="s">
        <v>71</v>
      </c>
    </row>
    <row r="2299" spans="2:15" ht="20.25" customHeight="1">
      <c r="B2299" s="50" t="e">
        <f>IF((#REF!+#REF!+H2299)&lt;&gt;0,"a","b")</f>
        <v>#REF!</v>
      </c>
      <c r="C2299" s="54">
        <v>4</v>
      </c>
      <c r="D2299" s="54"/>
      <c r="F2299" s="89"/>
      <c r="G2299" s="93" t="s">
        <v>456</v>
      </c>
      <c r="H2299" s="575">
        <f t="shared" si="1249"/>
        <v>0</v>
      </c>
      <c r="I2299" s="555"/>
      <c r="J2299" s="555"/>
      <c r="K2299" s="555"/>
      <c r="L2299" s="555"/>
      <c r="M2299" s="555"/>
      <c r="N2299" s="153"/>
    </row>
    <row r="2300" spans="2:15" ht="20.25" customHeight="1">
      <c r="B2300" s="50" t="e">
        <f>IF((#REF!+#REF!+H2300)&lt;&gt;0,"a","b")</f>
        <v>#REF!</v>
      </c>
      <c r="C2300" s="54">
        <v>4</v>
      </c>
      <c r="D2300" s="54"/>
      <c r="F2300" s="89"/>
      <c r="G2300" s="93" t="s">
        <v>303</v>
      </c>
      <c r="H2300" s="575">
        <f t="shared" si="1249"/>
        <v>0</v>
      </c>
      <c r="I2300" s="555"/>
      <c r="J2300" s="555"/>
      <c r="K2300" s="555"/>
      <c r="L2300" s="555"/>
      <c r="M2300" s="555"/>
      <c r="N2300" s="153"/>
    </row>
    <row r="2301" spans="2:15" ht="20.25" customHeight="1">
      <c r="B2301" s="50" t="e">
        <f>IF((#REF!+#REF!+H2301)&lt;&gt;0,"a","b")</f>
        <v>#REF!</v>
      </c>
      <c r="C2301" s="54">
        <v>4</v>
      </c>
      <c r="D2301" s="54"/>
      <c r="F2301" s="89"/>
      <c r="G2301" s="93" t="s">
        <v>450</v>
      </c>
      <c r="H2301" s="575">
        <f t="shared" si="1249"/>
        <v>0</v>
      </c>
      <c r="I2301" s="555"/>
      <c r="J2301" s="555"/>
      <c r="K2301" s="555"/>
      <c r="L2301" s="555"/>
      <c r="M2301" s="555"/>
      <c r="N2301" s="153"/>
    </row>
    <row r="2302" spans="2:15" ht="30.75" customHeight="1">
      <c r="B2302" s="50" t="e">
        <f>IF((#REF!+#REF!+H2302)&lt;&gt;0,"a","b")</f>
        <v>#REF!</v>
      </c>
      <c r="C2302" s="54">
        <v>4</v>
      </c>
      <c r="D2302" s="54"/>
      <c r="F2302" s="89"/>
      <c r="G2302" s="93" t="s">
        <v>457</v>
      </c>
      <c r="H2302" s="575">
        <f t="shared" si="1249"/>
        <v>0</v>
      </c>
      <c r="I2302" s="555"/>
      <c r="J2302" s="555"/>
      <c r="K2302" s="555"/>
      <c r="L2302" s="555"/>
      <c r="M2302" s="555"/>
      <c r="N2302" s="153"/>
    </row>
    <row r="2303" spans="2:15" ht="20.25" customHeight="1">
      <c r="B2303" s="50" t="e">
        <f>IF((#REF!+#REF!+H2303)&lt;&gt;0,"a","b")</f>
        <v>#REF!</v>
      </c>
      <c r="C2303" s="54">
        <v>4</v>
      </c>
      <c r="D2303" s="54"/>
      <c r="F2303" s="89"/>
      <c r="G2303" s="93" t="s">
        <v>459</v>
      </c>
      <c r="H2303" s="575">
        <f t="shared" si="1249"/>
        <v>0</v>
      </c>
      <c r="I2303" s="555"/>
      <c r="J2303" s="555"/>
      <c r="K2303" s="555"/>
      <c r="L2303" s="555"/>
      <c r="M2303" s="555"/>
      <c r="N2303" s="153"/>
    </row>
    <row r="2304" spans="2:15" ht="20.25" customHeight="1">
      <c r="B2304" s="50" t="e">
        <f>IF((#REF!+#REF!+H2304)&lt;&gt;0,"a","b")</f>
        <v>#REF!</v>
      </c>
      <c r="C2304" s="54">
        <v>4</v>
      </c>
      <c r="D2304" s="54"/>
      <c r="F2304" s="89"/>
      <c r="G2304" s="93" t="s">
        <v>452</v>
      </c>
      <c r="H2304" s="575">
        <f t="shared" si="1249"/>
        <v>0</v>
      </c>
      <c r="I2304" s="555"/>
      <c r="J2304" s="555"/>
      <c r="K2304" s="555"/>
      <c r="L2304" s="555"/>
      <c r="M2304" s="555"/>
      <c r="N2304" s="153"/>
    </row>
    <row r="2305" spans="2:17" ht="21" customHeight="1">
      <c r="B2305" s="50" t="e">
        <f>IF((#REF!+#REF!+H2305)&lt;&gt;0,"a","b")</f>
        <v>#REF!</v>
      </c>
      <c r="C2305" s="54">
        <v>4</v>
      </c>
      <c r="D2305" s="54"/>
      <c r="F2305" s="89"/>
      <c r="G2305" s="93" t="s">
        <v>458</v>
      </c>
      <c r="H2305" s="575">
        <f t="shared" si="1249"/>
        <v>0</v>
      </c>
      <c r="I2305" s="555"/>
      <c r="J2305" s="555"/>
      <c r="K2305" s="555"/>
      <c r="L2305" s="555"/>
      <c r="M2305" s="555"/>
      <c r="N2305" s="153"/>
    </row>
    <row r="2306" spans="2:17" ht="63" customHeight="1">
      <c r="B2306" s="50" t="e">
        <f>IF((#REF!+#REF!+H2306)&lt;&gt;0,"a","b")</f>
        <v>#REF!</v>
      </c>
      <c r="C2306" s="54">
        <v>1</v>
      </c>
      <c r="D2306" s="68" t="s">
        <v>574</v>
      </c>
      <c r="E2306" s="45"/>
      <c r="F2306" s="114"/>
      <c r="G2306" s="115"/>
      <c r="H2306" s="580">
        <f t="shared" si="1249"/>
        <v>0</v>
      </c>
      <c r="I2306" s="573">
        <f t="shared" ref="I2306:K2306" si="1268">I2308+I2440+I2503+I2519</f>
        <v>0</v>
      </c>
      <c r="J2306" s="573">
        <f t="shared" si="1268"/>
        <v>0</v>
      </c>
      <c r="K2306" s="573">
        <f t="shared" si="1268"/>
        <v>0</v>
      </c>
      <c r="L2306" s="573">
        <f t="shared" ref="L2306:N2306" si="1269">L2308+L2440+L2503+L2519</f>
        <v>0</v>
      </c>
      <c r="M2306" s="573">
        <f t="shared" si="1269"/>
        <v>0</v>
      </c>
      <c r="N2306" s="147">
        <f t="shared" si="1269"/>
        <v>0</v>
      </c>
      <c r="O2306" s="60" t="s">
        <v>71</v>
      </c>
      <c r="Q2306" s="55">
        <v>1</v>
      </c>
    </row>
    <row r="2307" spans="2:17" ht="21" customHeight="1">
      <c r="B2307" s="50" t="e">
        <f>IF((#REF!+#REF!+H2307)&lt;&gt;0,"a","b")</f>
        <v>#REF!</v>
      </c>
      <c r="C2307" s="54">
        <v>2</v>
      </c>
      <c r="D2307" s="68" t="s">
        <v>575</v>
      </c>
      <c r="F2307" s="123"/>
      <c r="G2307" s="124" t="s">
        <v>255</v>
      </c>
      <c r="H2307" s="577">
        <f t="shared" si="1249"/>
        <v>0</v>
      </c>
      <c r="I2307" s="551"/>
      <c r="J2307" s="551"/>
      <c r="K2307" s="551"/>
      <c r="L2307" s="551"/>
      <c r="M2307" s="551"/>
      <c r="N2307" s="148"/>
    </row>
    <row r="2308" spans="2:17" ht="20.25" customHeight="1">
      <c r="B2308" s="50" t="e">
        <f>IF((#REF!+#REF!+H2308)&lt;&gt;0,"a","b")</f>
        <v>#REF!</v>
      </c>
      <c r="C2308" s="54">
        <v>2</v>
      </c>
      <c r="D2308" s="68" t="s">
        <v>576</v>
      </c>
      <c r="E2308" s="45">
        <v>7017</v>
      </c>
      <c r="F2308" s="89"/>
      <c r="G2308" s="117" t="s">
        <v>256</v>
      </c>
      <c r="H2308" s="580">
        <f t="shared" si="1249"/>
        <v>0</v>
      </c>
      <c r="I2308" s="573">
        <f t="shared" ref="I2308:K2308" si="1270">I2309+I2320+I2388+I2396+I2397+I2407+I2417+I2387</f>
        <v>0</v>
      </c>
      <c r="J2308" s="573">
        <f t="shared" si="1270"/>
        <v>0</v>
      </c>
      <c r="K2308" s="573">
        <f t="shared" si="1270"/>
        <v>0</v>
      </c>
      <c r="L2308" s="573">
        <f t="shared" ref="L2308:N2308" si="1271">L2309+L2320+L2388+L2396+L2397+L2407+L2417+L2387</f>
        <v>0</v>
      </c>
      <c r="M2308" s="573">
        <f t="shared" si="1271"/>
        <v>0</v>
      </c>
      <c r="N2308" s="149">
        <f t="shared" si="1271"/>
        <v>0</v>
      </c>
      <c r="O2308" s="60" t="s">
        <v>71</v>
      </c>
    </row>
    <row r="2309" spans="2:17" ht="20.25" customHeight="1">
      <c r="B2309" s="50" t="e">
        <f>IF((#REF!+#REF!+H2309)&lt;&gt;0,"a","b")</f>
        <v>#REF!</v>
      </c>
      <c r="C2309" s="54">
        <v>31</v>
      </c>
      <c r="D2309" s="68" t="s">
        <v>577</v>
      </c>
      <c r="F2309" s="89"/>
      <c r="G2309" s="90" t="s">
        <v>257</v>
      </c>
      <c r="H2309" s="578">
        <f t="shared" si="1249"/>
        <v>0</v>
      </c>
      <c r="I2309" s="564">
        <f t="shared" ref="I2309:K2309" si="1272">I2310+I2319</f>
        <v>0</v>
      </c>
      <c r="J2309" s="564">
        <f t="shared" si="1272"/>
        <v>0</v>
      </c>
      <c r="K2309" s="564">
        <f t="shared" si="1272"/>
        <v>0</v>
      </c>
      <c r="L2309" s="564">
        <f t="shared" ref="L2309:N2309" si="1273">L2310+L2319</f>
        <v>0</v>
      </c>
      <c r="M2309" s="564">
        <f t="shared" si="1273"/>
        <v>0</v>
      </c>
      <c r="N2309" s="150">
        <f t="shared" si="1273"/>
        <v>0</v>
      </c>
      <c r="O2309" s="60" t="s">
        <v>71</v>
      </c>
    </row>
    <row r="2310" spans="2:17" ht="20.25" customHeight="1">
      <c r="B2310" s="50" t="e">
        <f>IF((#REF!+#REF!+H2310)&lt;&gt;0,"a","b")</f>
        <v>#REF!</v>
      </c>
      <c r="C2310" s="54">
        <v>4</v>
      </c>
      <c r="D2310" s="54"/>
      <c r="F2310" s="92"/>
      <c r="G2310" s="93" t="s">
        <v>258</v>
      </c>
      <c r="H2310" s="578">
        <f t="shared" si="1249"/>
        <v>0</v>
      </c>
      <c r="I2310" s="565">
        <f t="shared" ref="I2310:K2310" si="1274">I2311+I2318</f>
        <v>0</v>
      </c>
      <c r="J2310" s="565">
        <f t="shared" si="1274"/>
        <v>0</v>
      </c>
      <c r="K2310" s="565">
        <f t="shared" si="1274"/>
        <v>0</v>
      </c>
      <c r="L2310" s="565">
        <f t="shared" ref="L2310:N2310" si="1275">L2311+L2318</f>
        <v>0</v>
      </c>
      <c r="M2310" s="565">
        <f t="shared" si="1275"/>
        <v>0</v>
      </c>
      <c r="N2310" s="151">
        <f t="shared" si="1275"/>
        <v>0</v>
      </c>
      <c r="O2310" s="60" t="s">
        <v>71</v>
      </c>
    </row>
    <row r="2311" spans="2:17" ht="20.25" customHeight="1">
      <c r="B2311" s="50" t="e">
        <f>IF((#REF!+#REF!+H2311)&lt;&gt;0,"a","b")</f>
        <v>#REF!</v>
      </c>
      <c r="C2311" s="54">
        <v>5</v>
      </c>
      <c r="D2311" s="54"/>
      <c r="F2311" s="89"/>
      <c r="G2311" s="95" t="s">
        <v>259</v>
      </c>
      <c r="H2311" s="578">
        <f t="shared" si="1249"/>
        <v>0</v>
      </c>
      <c r="I2311" s="560">
        <f t="shared" ref="I2311:K2311" si="1276">SUM(I2312:I2317)</f>
        <v>0</v>
      </c>
      <c r="J2311" s="560">
        <f t="shared" si="1276"/>
        <v>0</v>
      </c>
      <c r="K2311" s="560">
        <f t="shared" si="1276"/>
        <v>0</v>
      </c>
      <c r="L2311" s="560">
        <f t="shared" ref="L2311:N2311" si="1277">SUM(L2312:L2317)</f>
        <v>0</v>
      </c>
      <c r="M2311" s="560">
        <f t="shared" si="1277"/>
        <v>0</v>
      </c>
      <c r="N2311" s="152">
        <f t="shared" si="1277"/>
        <v>0</v>
      </c>
      <c r="O2311" s="60" t="s">
        <v>71</v>
      </c>
    </row>
    <row r="2312" spans="2:17" ht="20.25" customHeight="1">
      <c r="B2312" s="50" t="e">
        <f>IF((#REF!+#REF!+H2312)&lt;&gt;0,"a","b")</f>
        <v>#REF!</v>
      </c>
      <c r="C2312" s="54">
        <v>6</v>
      </c>
      <c r="D2312" s="54"/>
      <c r="F2312" s="89"/>
      <c r="G2312" s="97" t="s">
        <v>260</v>
      </c>
      <c r="H2312" s="579">
        <f t="shared" si="1249"/>
        <v>0</v>
      </c>
      <c r="I2312" s="553"/>
      <c r="J2312" s="553"/>
      <c r="K2312" s="553"/>
      <c r="L2312" s="553"/>
      <c r="M2312" s="553"/>
      <c r="N2312" s="138"/>
    </row>
    <row r="2313" spans="2:17" ht="20.25" customHeight="1">
      <c r="B2313" s="50" t="e">
        <f>IF((#REF!+#REF!+H2313)&lt;&gt;0,"a","b")</f>
        <v>#REF!</v>
      </c>
      <c r="C2313" s="54">
        <v>6</v>
      </c>
      <c r="D2313" s="54"/>
      <c r="F2313" s="89"/>
      <c r="G2313" s="97" t="s">
        <v>261</v>
      </c>
      <c r="H2313" s="552">
        <f t="shared" si="1249"/>
        <v>0</v>
      </c>
      <c r="I2313" s="553"/>
      <c r="J2313" s="553"/>
      <c r="K2313" s="553"/>
      <c r="L2313" s="553"/>
      <c r="M2313" s="553"/>
      <c r="N2313" s="138"/>
    </row>
    <row r="2314" spans="2:17" ht="20.25" customHeight="1">
      <c r="B2314" s="50" t="e">
        <f>IF((#REF!+#REF!+H2314)&lt;&gt;0,"a","b")</f>
        <v>#REF!</v>
      </c>
      <c r="C2314" s="54">
        <v>6</v>
      </c>
      <c r="D2314" s="54"/>
      <c r="F2314" s="89"/>
      <c r="G2314" s="97" t="s">
        <v>262</v>
      </c>
      <c r="H2314" s="558">
        <f t="shared" si="1249"/>
        <v>0</v>
      </c>
      <c r="I2314" s="553"/>
      <c r="J2314" s="553"/>
      <c r="K2314" s="553"/>
      <c r="L2314" s="553"/>
      <c r="M2314" s="553"/>
      <c r="N2314" s="138"/>
    </row>
    <row r="2315" spans="2:17" ht="20.25" customHeight="1">
      <c r="B2315" s="50" t="e">
        <f>IF((#REF!+#REF!+H2315)&lt;&gt;0,"a","b")</f>
        <v>#REF!</v>
      </c>
      <c r="C2315" s="54">
        <v>6</v>
      </c>
      <c r="D2315" s="54"/>
      <c r="F2315" s="89"/>
      <c r="G2315" s="97" t="s">
        <v>263</v>
      </c>
      <c r="H2315" s="558">
        <f t="shared" si="1249"/>
        <v>0</v>
      </c>
      <c r="I2315" s="553"/>
      <c r="J2315" s="553"/>
      <c r="K2315" s="553"/>
      <c r="L2315" s="553"/>
      <c r="M2315" s="553"/>
      <c r="N2315" s="138"/>
    </row>
    <row r="2316" spans="2:17" ht="20.25" customHeight="1">
      <c r="B2316" s="50" t="e">
        <f>IF((#REF!+#REF!+H2316)&lt;&gt;0,"a","b")</f>
        <v>#REF!</v>
      </c>
      <c r="C2316" s="54">
        <v>6</v>
      </c>
      <c r="D2316" s="54"/>
      <c r="F2316" s="89"/>
      <c r="G2316" s="97" t="s">
        <v>264</v>
      </c>
      <c r="H2316" s="552">
        <f t="shared" si="1249"/>
        <v>0</v>
      </c>
      <c r="I2316" s="553"/>
      <c r="J2316" s="553"/>
      <c r="K2316" s="553"/>
      <c r="L2316" s="553"/>
      <c r="M2316" s="553"/>
      <c r="N2316" s="138"/>
    </row>
    <row r="2317" spans="2:17" ht="20.25" customHeight="1">
      <c r="B2317" s="50" t="e">
        <f>IF((#REF!+#REF!+H2317)&lt;&gt;0,"a","b")</f>
        <v>#REF!</v>
      </c>
      <c r="C2317" s="54">
        <v>6</v>
      </c>
      <c r="D2317" s="54"/>
      <c r="F2317" s="89"/>
      <c r="G2317" s="97" t="s">
        <v>265</v>
      </c>
      <c r="H2317" s="552">
        <f t="shared" si="1249"/>
        <v>0</v>
      </c>
      <c r="I2317" s="553"/>
      <c r="J2317" s="553"/>
      <c r="K2317" s="553"/>
      <c r="L2317" s="553"/>
      <c r="M2317" s="553"/>
      <c r="N2317" s="138"/>
    </row>
    <row r="2318" spans="2:17" ht="20.25" customHeight="1">
      <c r="B2318" s="50" t="e">
        <f>IF((#REF!+#REF!+H2318)&lt;&gt;0,"a","b")</f>
        <v>#REF!</v>
      </c>
      <c r="C2318" s="54">
        <v>5</v>
      </c>
      <c r="D2318" s="54"/>
      <c r="F2318" s="89"/>
      <c r="G2318" s="95" t="s">
        <v>266</v>
      </c>
      <c r="H2318" s="552">
        <f t="shared" si="1249"/>
        <v>0</v>
      </c>
      <c r="I2318" s="554"/>
      <c r="J2318" s="554"/>
      <c r="K2318" s="554"/>
      <c r="L2318" s="554"/>
      <c r="M2318" s="554"/>
      <c r="N2318" s="154"/>
    </row>
    <row r="2319" spans="2:17" ht="20.25" customHeight="1">
      <c r="B2319" s="50" t="e">
        <f>IF((#REF!+#REF!+H2319)&lt;&gt;0,"a","b")</f>
        <v>#REF!</v>
      </c>
      <c r="C2319" s="54">
        <v>4</v>
      </c>
      <c r="D2319" s="54"/>
      <c r="F2319" s="89"/>
      <c r="G2319" s="93" t="s">
        <v>267</v>
      </c>
      <c r="H2319" s="552">
        <f t="shared" si="1249"/>
        <v>0</v>
      </c>
      <c r="I2319" s="555"/>
      <c r="J2319" s="555"/>
      <c r="K2319" s="555"/>
      <c r="L2319" s="555"/>
      <c r="M2319" s="555"/>
      <c r="N2319" s="153"/>
    </row>
    <row r="2320" spans="2:17" ht="20.25" customHeight="1">
      <c r="B2320" s="50" t="e">
        <f>IF((#REF!+#REF!+H2320)&lt;&gt;0,"a","b")</f>
        <v>#REF!</v>
      </c>
      <c r="C2320" s="54">
        <v>3</v>
      </c>
      <c r="D2320" s="54"/>
      <c r="F2320" s="89"/>
      <c r="G2320" s="90" t="s">
        <v>268</v>
      </c>
      <c r="H2320" s="563">
        <f t="shared" si="1249"/>
        <v>0</v>
      </c>
      <c r="I2320" s="564">
        <f t="shared" ref="I2320:K2320" si="1278">I2321+I2322+I2325+I2361+I2362+I2363+I2364+I2365+I2372+I2373</f>
        <v>0</v>
      </c>
      <c r="J2320" s="564">
        <f t="shared" si="1278"/>
        <v>0</v>
      </c>
      <c r="K2320" s="564">
        <f t="shared" si="1278"/>
        <v>0</v>
      </c>
      <c r="L2320" s="564">
        <f t="shared" ref="L2320:N2320" si="1279">L2321+L2322+L2325+L2361+L2362+L2363+L2364+L2365+L2372+L2373</f>
        <v>0</v>
      </c>
      <c r="M2320" s="564">
        <f t="shared" si="1279"/>
        <v>0</v>
      </c>
      <c r="N2320" s="150">
        <f t="shared" si="1279"/>
        <v>0</v>
      </c>
      <c r="O2320" s="60" t="s">
        <v>71</v>
      </c>
    </row>
    <row r="2321" spans="2:15" ht="20.25" customHeight="1">
      <c r="B2321" s="50" t="e">
        <f>IF((#REF!+#REF!+H2321)&lt;&gt;0,"a","b")</f>
        <v>#REF!</v>
      </c>
      <c r="C2321" s="54">
        <v>4</v>
      </c>
      <c r="D2321" s="54"/>
      <c r="F2321" s="89"/>
      <c r="G2321" s="93" t="s">
        <v>269</v>
      </c>
      <c r="H2321" s="556">
        <f t="shared" si="1249"/>
        <v>0</v>
      </c>
      <c r="I2321" s="555"/>
      <c r="J2321" s="555"/>
      <c r="K2321" s="555"/>
      <c r="L2321" s="555"/>
      <c r="M2321" s="555"/>
      <c r="N2321" s="153"/>
    </row>
    <row r="2322" spans="2:15" ht="20.25" customHeight="1">
      <c r="B2322" s="50" t="e">
        <f>IF((#REF!+#REF!+H2322)&lt;&gt;0,"a","b")</f>
        <v>#REF!</v>
      </c>
      <c r="C2322" s="54">
        <v>4</v>
      </c>
      <c r="D2322" s="54"/>
      <c r="F2322" s="89"/>
      <c r="G2322" s="93" t="s">
        <v>270</v>
      </c>
      <c r="H2322" s="566">
        <f t="shared" si="1249"/>
        <v>0</v>
      </c>
      <c r="I2322" s="565">
        <f t="shared" ref="I2322:K2322" si="1280">SUM(I2323:I2324)</f>
        <v>0</v>
      </c>
      <c r="J2322" s="565">
        <f t="shared" si="1280"/>
        <v>0</v>
      </c>
      <c r="K2322" s="565">
        <f t="shared" si="1280"/>
        <v>0</v>
      </c>
      <c r="L2322" s="565">
        <f t="shared" ref="L2322:N2322" si="1281">SUM(L2323:L2324)</f>
        <v>0</v>
      </c>
      <c r="M2322" s="565">
        <f t="shared" si="1281"/>
        <v>0</v>
      </c>
      <c r="N2322" s="151">
        <f t="shared" si="1281"/>
        <v>0</v>
      </c>
      <c r="O2322" s="60" t="s">
        <v>71</v>
      </c>
    </row>
    <row r="2323" spans="2:15" ht="20.25" customHeight="1">
      <c r="B2323" s="50" t="e">
        <f>IF((#REF!+#REF!+H2323)&lt;&gt;0,"a","b")</f>
        <v>#REF!</v>
      </c>
      <c r="C2323" s="54">
        <v>5</v>
      </c>
      <c r="D2323" s="54"/>
      <c r="F2323" s="89"/>
      <c r="G2323" s="95" t="s">
        <v>271</v>
      </c>
      <c r="H2323" s="556">
        <f t="shared" si="1249"/>
        <v>0</v>
      </c>
      <c r="I2323" s="554"/>
      <c r="J2323" s="554"/>
      <c r="K2323" s="554"/>
      <c r="L2323" s="554"/>
      <c r="M2323" s="554"/>
      <c r="N2323" s="154"/>
    </row>
    <row r="2324" spans="2:15" ht="20.25" customHeight="1">
      <c r="B2324" s="50" t="e">
        <f>IF((#REF!+#REF!+H2324)&lt;&gt;0,"a","b")</f>
        <v>#REF!</v>
      </c>
      <c r="C2324" s="54">
        <v>5</v>
      </c>
      <c r="D2324" s="54"/>
      <c r="F2324" s="89"/>
      <c r="G2324" s="95" t="s">
        <v>272</v>
      </c>
      <c r="H2324" s="556">
        <f t="shared" si="1249"/>
        <v>0</v>
      </c>
      <c r="I2324" s="554"/>
      <c r="J2324" s="554"/>
      <c r="K2324" s="554"/>
      <c r="L2324" s="554"/>
      <c r="M2324" s="554"/>
      <c r="N2324" s="154"/>
    </row>
    <row r="2325" spans="2:15" ht="20.25" customHeight="1">
      <c r="B2325" s="50" t="e">
        <f>IF((#REF!+#REF!+H2325)&lt;&gt;0,"a","b")</f>
        <v>#REF!</v>
      </c>
      <c r="C2325" s="54">
        <v>4</v>
      </c>
      <c r="D2325" s="54"/>
      <c r="F2325" s="89"/>
      <c r="G2325" s="93" t="s">
        <v>273</v>
      </c>
      <c r="H2325" s="566">
        <f t="shared" ref="H2325:H2388" si="1282">I2325+J2325</f>
        <v>0</v>
      </c>
      <c r="I2325" s="565">
        <f t="shared" ref="I2325:K2325" si="1283">I2326+I2327+I2328+I2329+I2341+I2345+I2346+I2347+I2348+I2349+I2350+I2351+I2359+I2360</f>
        <v>0</v>
      </c>
      <c r="J2325" s="565">
        <f t="shared" si="1283"/>
        <v>0</v>
      </c>
      <c r="K2325" s="565">
        <f t="shared" si="1283"/>
        <v>0</v>
      </c>
      <c r="L2325" s="565">
        <f t="shared" ref="L2325:N2325" si="1284">L2326+L2327+L2328+L2329+L2341+L2345+L2346+L2347+L2348+L2349+L2350+L2351+L2359+L2360</f>
        <v>0</v>
      </c>
      <c r="M2325" s="565">
        <f t="shared" si="1284"/>
        <v>0</v>
      </c>
      <c r="N2325" s="151">
        <f t="shared" si="1284"/>
        <v>0</v>
      </c>
      <c r="O2325" s="60" t="s">
        <v>71</v>
      </c>
    </row>
    <row r="2326" spans="2:15" ht="42.75" customHeight="1">
      <c r="B2326" s="50" t="e">
        <f>IF((#REF!+#REF!+H2326)&lt;&gt;0,"a","b")</f>
        <v>#REF!</v>
      </c>
      <c r="C2326" s="54">
        <v>5</v>
      </c>
      <c r="D2326" s="54"/>
      <c r="F2326" s="89"/>
      <c r="G2326" s="95" t="s">
        <v>322</v>
      </c>
      <c r="H2326" s="556">
        <f t="shared" si="1282"/>
        <v>0</v>
      </c>
      <c r="I2326" s="554"/>
      <c r="J2326" s="554"/>
      <c r="K2326" s="554"/>
      <c r="L2326" s="554"/>
      <c r="M2326" s="554"/>
      <c r="N2326" s="154"/>
    </row>
    <row r="2327" spans="2:15" ht="30.75" customHeight="1">
      <c r="B2327" s="50" t="e">
        <f>IF((#REF!+#REF!+H2327)&lt;&gt;0,"a","b")</f>
        <v>#REF!</v>
      </c>
      <c r="C2327" s="54">
        <v>5</v>
      </c>
      <c r="D2327" s="54"/>
      <c r="F2327" s="89"/>
      <c r="G2327" s="111" t="s">
        <v>289</v>
      </c>
      <c r="H2327" s="556">
        <f t="shared" si="1282"/>
        <v>0</v>
      </c>
      <c r="I2327" s="554"/>
      <c r="J2327" s="554"/>
      <c r="K2327" s="554"/>
      <c r="L2327" s="554"/>
      <c r="M2327" s="554"/>
      <c r="N2327" s="154"/>
    </row>
    <row r="2328" spans="2:15" ht="60.75" customHeight="1">
      <c r="B2328" s="50" t="e">
        <f>IF((#REF!+#REF!+H2328)&lt;&gt;0,"a","b")</f>
        <v>#REF!</v>
      </c>
      <c r="C2328" s="54">
        <v>5</v>
      </c>
      <c r="D2328" s="54"/>
      <c r="F2328" s="89"/>
      <c r="G2328" s="111" t="s">
        <v>323</v>
      </c>
      <c r="H2328" s="556">
        <f t="shared" si="1282"/>
        <v>0</v>
      </c>
      <c r="I2328" s="554"/>
      <c r="J2328" s="554"/>
      <c r="K2328" s="554"/>
      <c r="L2328" s="554"/>
      <c r="M2328" s="554"/>
      <c r="N2328" s="154"/>
    </row>
    <row r="2329" spans="2:15" ht="30.75" customHeight="1">
      <c r="B2329" s="50" t="e">
        <f>IF((#REF!+#REF!+H2329)&lt;&gt;0,"a","b")</f>
        <v>#REF!</v>
      </c>
      <c r="C2329" s="54">
        <v>5</v>
      </c>
      <c r="D2329" s="54"/>
      <c r="F2329" s="89"/>
      <c r="G2329" s="95" t="s">
        <v>288</v>
      </c>
      <c r="H2329" s="566">
        <f t="shared" si="1282"/>
        <v>0</v>
      </c>
      <c r="I2329" s="560">
        <f t="shared" ref="I2329:K2329" si="1285">SUM(I2330:I2340)</f>
        <v>0</v>
      </c>
      <c r="J2329" s="560">
        <f t="shared" si="1285"/>
        <v>0</v>
      </c>
      <c r="K2329" s="560">
        <f t="shared" si="1285"/>
        <v>0</v>
      </c>
      <c r="L2329" s="560">
        <f t="shared" ref="L2329:N2329" si="1286">SUM(L2330:L2340)</f>
        <v>0</v>
      </c>
      <c r="M2329" s="560">
        <f t="shared" si="1286"/>
        <v>0</v>
      </c>
      <c r="N2329" s="152">
        <f t="shared" si="1286"/>
        <v>0</v>
      </c>
      <c r="O2329" s="60" t="s">
        <v>71</v>
      </c>
    </row>
    <row r="2330" spans="2:15" ht="20.25" customHeight="1">
      <c r="B2330" s="50" t="e">
        <f>IF((#REF!+#REF!+H2330)&lt;&gt;0,"a","b")</f>
        <v>#REF!</v>
      </c>
      <c r="C2330" s="54">
        <v>6</v>
      </c>
      <c r="D2330" s="54"/>
      <c r="F2330" s="89"/>
      <c r="G2330" s="97" t="s">
        <v>274</v>
      </c>
      <c r="H2330" s="556">
        <f t="shared" si="1282"/>
        <v>0</v>
      </c>
      <c r="I2330" s="557"/>
      <c r="J2330" s="557"/>
      <c r="K2330" s="557"/>
      <c r="L2330" s="557"/>
      <c r="M2330" s="557"/>
      <c r="N2330" s="155"/>
    </row>
    <row r="2331" spans="2:15" ht="20.25" customHeight="1">
      <c r="B2331" s="50" t="e">
        <f>IF((#REF!+#REF!+H2331)&lt;&gt;0,"a","b")</f>
        <v>#REF!</v>
      </c>
      <c r="C2331" s="54">
        <v>6</v>
      </c>
      <c r="D2331" s="54"/>
      <c r="F2331" s="89"/>
      <c r="G2331" s="97" t="s">
        <v>275</v>
      </c>
      <c r="H2331" s="556">
        <f t="shared" si="1282"/>
        <v>0</v>
      </c>
      <c r="I2331" s="557"/>
      <c r="J2331" s="557"/>
      <c r="K2331" s="557"/>
      <c r="L2331" s="557"/>
      <c r="M2331" s="557"/>
      <c r="N2331" s="155"/>
    </row>
    <row r="2332" spans="2:15" ht="20.25" customHeight="1">
      <c r="B2332" s="50" t="e">
        <f>IF((#REF!+#REF!+H2332)&lt;&gt;0,"a","b")</f>
        <v>#REF!</v>
      </c>
      <c r="C2332" s="54">
        <v>6</v>
      </c>
      <c r="D2332" s="54"/>
      <c r="F2332" s="89"/>
      <c r="G2332" s="97" t="s">
        <v>276</v>
      </c>
      <c r="H2332" s="556">
        <f t="shared" si="1282"/>
        <v>0</v>
      </c>
      <c r="I2332" s="557"/>
      <c r="J2332" s="557"/>
      <c r="K2332" s="557"/>
      <c r="L2332" s="557"/>
      <c r="M2332" s="557"/>
      <c r="N2332" s="155"/>
    </row>
    <row r="2333" spans="2:15" ht="20.25" customHeight="1">
      <c r="B2333" s="50" t="e">
        <f>IF((#REF!+#REF!+H2333)&lt;&gt;0,"a","b")</f>
        <v>#REF!</v>
      </c>
      <c r="C2333" s="54">
        <v>6</v>
      </c>
      <c r="D2333" s="54"/>
      <c r="F2333" s="89"/>
      <c r="G2333" s="97" t="s">
        <v>277</v>
      </c>
      <c r="H2333" s="556">
        <f t="shared" si="1282"/>
        <v>0</v>
      </c>
      <c r="I2333" s="557"/>
      <c r="J2333" s="557"/>
      <c r="K2333" s="557"/>
      <c r="L2333" s="557"/>
      <c r="M2333" s="557"/>
      <c r="N2333" s="155"/>
    </row>
    <row r="2334" spans="2:15" ht="20.25" customHeight="1">
      <c r="B2334" s="50" t="e">
        <f>IF((#REF!+#REF!+H2334)&lt;&gt;0,"a","b")</f>
        <v>#REF!</v>
      </c>
      <c r="C2334" s="54">
        <v>6</v>
      </c>
      <c r="D2334" s="54"/>
      <c r="F2334" s="89"/>
      <c r="G2334" s="97" t="s">
        <v>278</v>
      </c>
      <c r="H2334" s="556">
        <f t="shared" si="1282"/>
        <v>0</v>
      </c>
      <c r="I2334" s="557"/>
      <c r="J2334" s="557"/>
      <c r="K2334" s="557"/>
      <c r="L2334" s="557"/>
      <c r="M2334" s="557"/>
      <c r="N2334" s="155"/>
    </row>
    <row r="2335" spans="2:15" ht="20.25" customHeight="1">
      <c r="B2335" s="50" t="e">
        <f>IF((#REF!+#REF!+H2335)&lt;&gt;0,"a","b")</f>
        <v>#REF!</v>
      </c>
      <c r="C2335" s="54">
        <v>6</v>
      </c>
      <c r="D2335" s="54"/>
      <c r="F2335" s="89"/>
      <c r="G2335" s="97" t="s">
        <v>279</v>
      </c>
      <c r="H2335" s="552">
        <f t="shared" si="1282"/>
        <v>0</v>
      </c>
      <c r="I2335" s="557"/>
      <c r="J2335" s="557"/>
      <c r="K2335" s="557"/>
      <c r="L2335" s="557"/>
      <c r="M2335" s="557"/>
      <c r="N2335" s="155"/>
    </row>
    <row r="2336" spans="2:15" ht="20.25" customHeight="1">
      <c r="B2336" s="50" t="e">
        <f>IF((#REF!+#REF!+H2336)&lt;&gt;0,"a","b")</f>
        <v>#REF!</v>
      </c>
      <c r="C2336" s="54">
        <v>6</v>
      </c>
      <c r="D2336" s="54"/>
      <c r="F2336" s="89"/>
      <c r="G2336" s="97" t="s">
        <v>280</v>
      </c>
      <c r="H2336" s="552">
        <f t="shared" si="1282"/>
        <v>0</v>
      </c>
      <c r="I2336" s="557"/>
      <c r="J2336" s="557"/>
      <c r="K2336" s="557"/>
      <c r="L2336" s="557"/>
      <c r="M2336" s="557"/>
      <c r="N2336" s="155"/>
    </row>
    <row r="2337" spans="2:15" ht="20.25" customHeight="1">
      <c r="B2337" s="50" t="e">
        <f>IF((#REF!+#REF!+H2337)&lt;&gt;0,"a","b")</f>
        <v>#REF!</v>
      </c>
      <c r="C2337" s="54">
        <v>6</v>
      </c>
      <c r="D2337" s="54"/>
      <c r="F2337" s="89"/>
      <c r="G2337" s="97" t="s">
        <v>281</v>
      </c>
      <c r="H2337" s="552">
        <f t="shared" si="1282"/>
        <v>0</v>
      </c>
      <c r="I2337" s="557"/>
      <c r="J2337" s="557"/>
      <c r="K2337" s="557"/>
      <c r="L2337" s="557"/>
      <c r="M2337" s="557"/>
      <c r="N2337" s="155"/>
    </row>
    <row r="2338" spans="2:15" ht="20.25" customHeight="1">
      <c r="B2338" s="50" t="e">
        <f>IF((#REF!+#REF!+H2338)&lt;&gt;0,"a","b")</f>
        <v>#REF!</v>
      </c>
      <c r="C2338" s="54">
        <v>6</v>
      </c>
      <c r="D2338" s="54"/>
      <c r="F2338" s="89"/>
      <c r="G2338" s="97" t="s">
        <v>282</v>
      </c>
      <c r="H2338" s="552">
        <f t="shared" si="1282"/>
        <v>0</v>
      </c>
      <c r="I2338" s="557"/>
      <c r="J2338" s="557"/>
      <c r="K2338" s="557"/>
      <c r="L2338" s="557"/>
      <c r="M2338" s="557"/>
      <c r="N2338" s="155"/>
    </row>
    <row r="2339" spans="2:15" ht="20.25" customHeight="1">
      <c r="B2339" s="50" t="e">
        <f>IF((#REF!+#REF!+H2339)&lt;&gt;0,"a","b")</f>
        <v>#REF!</v>
      </c>
      <c r="C2339" s="54">
        <v>6</v>
      </c>
      <c r="D2339" s="54"/>
      <c r="F2339" s="89"/>
      <c r="G2339" s="97" t="s">
        <v>283</v>
      </c>
      <c r="H2339" s="552">
        <f t="shared" si="1282"/>
        <v>0</v>
      </c>
      <c r="I2339" s="557"/>
      <c r="J2339" s="557"/>
      <c r="K2339" s="557"/>
      <c r="L2339" s="557"/>
      <c r="M2339" s="557"/>
      <c r="N2339" s="155"/>
    </row>
    <row r="2340" spans="2:15" ht="30.75" customHeight="1">
      <c r="B2340" s="50" t="e">
        <f>IF((#REF!+#REF!+H2340)&lt;&gt;0,"a","b")</f>
        <v>#REF!</v>
      </c>
      <c r="C2340" s="54">
        <v>6</v>
      </c>
      <c r="D2340" s="54"/>
      <c r="F2340" s="89"/>
      <c r="G2340" s="97" t="s">
        <v>324</v>
      </c>
      <c r="H2340" s="552">
        <f t="shared" si="1282"/>
        <v>0</v>
      </c>
      <c r="I2340" s="557"/>
      <c r="J2340" s="557"/>
      <c r="K2340" s="557"/>
      <c r="L2340" s="557"/>
      <c r="M2340" s="557"/>
      <c r="N2340" s="155"/>
    </row>
    <row r="2341" spans="2:15" ht="20.25" customHeight="1">
      <c r="B2341" s="50" t="e">
        <f>IF((#REF!+#REF!+H2341)&lt;&gt;0,"a","b")</f>
        <v>#REF!</v>
      </c>
      <c r="C2341" s="54">
        <v>5</v>
      </c>
      <c r="D2341" s="54"/>
      <c r="F2341" s="89"/>
      <c r="G2341" s="95" t="s">
        <v>290</v>
      </c>
      <c r="H2341" s="566">
        <f t="shared" si="1282"/>
        <v>0</v>
      </c>
      <c r="I2341" s="560">
        <f t="shared" ref="I2341:K2341" si="1287">SUM(I2342:I2344)</f>
        <v>0</v>
      </c>
      <c r="J2341" s="560">
        <f t="shared" si="1287"/>
        <v>0</v>
      </c>
      <c r="K2341" s="560">
        <f t="shared" si="1287"/>
        <v>0</v>
      </c>
      <c r="L2341" s="560">
        <f t="shared" ref="L2341:N2341" si="1288">SUM(L2342:L2344)</f>
        <v>0</v>
      </c>
      <c r="M2341" s="560">
        <f t="shared" si="1288"/>
        <v>0</v>
      </c>
      <c r="N2341" s="152">
        <f t="shared" si="1288"/>
        <v>0</v>
      </c>
      <c r="O2341" s="60" t="s">
        <v>71</v>
      </c>
    </row>
    <row r="2342" spans="2:15" ht="20.25" customHeight="1">
      <c r="B2342" s="50" t="e">
        <f>IF((#REF!+#REF!+H2342)&lt;&gt;0,"a","b")</f>
        <v>#REF!</v>
      </c>
      <c r="C2342" s="54">
        <v>6</v>
      </c>
      <c r="D2342" s="54"/>
      <c r="F2342" s="89"/>
      <c r="G2342" s="97" t="s">
        <v>284</v>
      </c>
      <c r="H2342" s="556">
        <f t="shared" si="1282"/>
        <v>0</v>
      </c>
      <c r="I2342" s="557"/>
      <c r="J2342" s="557"/>
      <c r="K2342" s="557"/>
      <c r="L2342" s="557"/>
      <c r="M2342" s="557"/>
      <c r="N2342" s="155"/>
    </row>
    <row r="2343" spans="2:15" ht="20.25" customHeight="1">
      <c r="B2343" s="50" t="e">
        <f>IF((#REF!+#REF!+H2343)&lt;&gt;0,"a","b")</f>
        <v>#REF!</v>
      </c>
      <c r="C2343" s="54">
        <v>6</v>
      </c>
      <c r="D2343" s="54"/>
      <c r="F2343" s="89"/>
      <c r="G2343" s="97" t="s">
        <v>285</v>
      </c>
      <c r="H2343" s="556">
        <f t="shared" si="1282"/>
        <v>0</v>
      </c>
      <c r="I2343" s="557"/>
      <c r="J2343" s="557"/>
      <c r="K2343" s="557"/>
      <c r="L2343" s="557"/>
      <c r="M2343" s="557"/>
      <c r="N2343" s="155"/>
    </row>
    <row r="2344" spans="2:15" ht="30.75" customHeight="1">
      <c r="B2344" s="50" t="e">
        <f>IF((#REF!+#REF!+H2344)&lt;&gt;0,"a","b")</f>
        <v>#REF!</v>
      </c>
      <c r="C2344" s="54">
        <v>6</v>
      </c>
      <c r="D2344" s="54"/>
      <c r="F2344" s="89"/>
      <c r="G2344" s="97" t="s">
        <v>325</v>
      </c>
      <c r="H2344" s="556">
        <f t="shared" si="1282"/>
        <v>0</v>
      </c>
      <c r="I2344" s="557"/>
      <c r="J2344" s="557"/>
      <c r="K2344" s="557"/>
      <c r="L2344" s="557"/>
      <c r="M2344" s="557"/>
      <c r="N2344" s="155"/>
    </row>
    <row r="2345" spans="2:15" ht="30.75" customHeight="1">
      <c r="B2345" s="50" t="e">
        <f>IF((#REF!+#REF!+H2345)&lt;&gt;0,"a","b")</f>
        <v>#REF!</v>
      </c>
      <c r="C2345" s="54">
        <v>5</v>
      </c>
      <c r="D2345" s="54"/>
      <c r="F2345" s="89"/>
      <c r="G2345" s="95" t="s">
        <v>326</v>
      </c>
      <c r="H2345" s="556">
        <f t="shared" si="1282"/>
        <v>0</v>
      </c>
      <c r="I2345" s="554"/>
      <c r="J2345" s="554"/>
      <c r="K2345" s="554"/>
      <c r="L2345" s="554"/>
      <c r="M2345" s="554"/>
      <c r="N2345" s="154"/>
    </row>
    <row r="2346" spans="2:15" ht="34.5" customHeight="1">
      <c r="B2346" s="50" t="e">
        <f>IF((#REF!+#REF!+H2346)&lt;&gt;0,"a","b")</f>
        <v>#REF!</v>
      </c>
      <c r="C2346" s="54">
        <v>5</v>
      </c>
      <c r="D2346" s="54"/>
      <c r="F2346" s="89"/>
      <c r="G2346" s="128" t="s">
        <v>460</v>
      </c>
      <c r="H2346" s="556">
        <f t="shared" si="1282"/>
        <v>0</v>
      </c>
      <c r="I2346" s="554"/>
      <c r="J2346" s="554"/>
      <c r="K2346" s="554"/>
      <c r="L2346" s="554"/>
      <c r="M2346" s="554"/>
      <c r="N2346" s="154"/>
    </row>
    <row r="2347" spans="2:15" ht="34.5" customHeight="1">
      <c r="B2347" s="50" t="e">
        <f>IF((#REF!+#REF!+H2347)&lt;&gt;0,"a","b")</f>
        <v>#REF!</v>
      </c>
      <c r="C2347" s="54">
        <v>5</v>
      </c>
      <c r="D2347" s="54"/>
      <c r="F2347" s="89"/>
      <c r="G2347" s="95" t="s">
        <v>327</v>
      </c>
      <c r="H2347" s="556">
        <f t="shared" si="1282"/>
        <v>0</v>
      </c>
      <c r="I2347" s="554"/>
      <c r="J2347" s="554"/>
      <c r="K2347" s="554"/>
      <c r="L2347" s="554"/>
      <c r="M2347" s="554"/>
      <c r="N2347" s="154"/>
    </row>
    <row r="2348" spans="2:15" ht="50.25" customHeight="1">
      <c r="B2348" s="50" t="e">
        <f>IF((#REF!+#REF!+H2348)&lt;&gt;0,"a","b")</f>
        <v>#REF!</v>
      </c>
      <c r="C2348" s="54">
        <v>5</v>
      </c>
      <c r="D2348" s="54"/>
      <c r="F2348" s="89"/>
      <c r="G2348" s="95" t="s">
        <v>328</v>
      </c>
      <c r="H2348" s="552">
        <f t="shared" si="1282"/>
        <v>0</v>
      </c>
      <c r="I2348" s="554"/>
      <c r="J2348" s="554"/>
      <c r="K2348" s="554"/>
      <c r="L2348" s="554"/>
      <c r="M2348" s="554"/>
      <c r="N2348" s="154"/>
    </row>
    <row r="2349" spans="2:15" ht="20.25" customHeight="1">
      <c r="B2349" s="50" t="e">
        <f>IF((#REF!+#REF!+H2349)&lt;&gt;0,"a","b")</f>
        <v>#REF!</v>
      </c>
      <c r="C2349" s="54">
        <v>5</v>
      </c>
      <c r="D2349" s="54"/>
      <c r="F2349" s="89"/>
      <c r="G2349" s="95" t="s">
        <v>329</v>
      </c>
      <c r="H2349" s="552">
        <f t="shared" si="1282"/>
        <v>0</v>
      </c>
      <c r="I2349" s="554"/>
      <c r="J2349" s="554"/>
      <c r="K2349" s="554"/>
      <c r="L2349" s="554"/>
      <c r="M2349" s="554"/>
      <c r="N2349" s="154"/>
    </row>
    <row r="2350" spans="2:15" ht="20.25" customHeight="1">
      <c r="B2350" s="50" t="e">
        <f>IF((#REF!+#REF!+H2350)&lt;&gt;0,"a","b")</f>
        <v>#REF!</v>
      </c>
      <c r="C2350" s="54">
        <v>5</v>
      </c>
      <c r="D2350" s="54"/>
      <c r="F2350" s="89"/>
      <c r="G2350" s="95" t="s">
        <v>330</v>
      </c>
      <c r="H2350" s="558">
        <f t="shared" si="1282"/>
        <v>0</v>
      </c>
      <c r="I2350" s="554"/>
      <c r="J2350" s="554"/>
      <c r="K2350" s="554"/>
      <c r="L2350" s="554"/>
      <c r="M2350" s="554"/>
      <c r="N2350" s="154"/>
    </row>
    <row r="2351" spans="2:15" ht="20.25" customHeight="1">
      <c r="B2351" s="50" t="e">
        <f>IF((#REF!+#REF!+H2351)&lt;&gt;0,"a","b")</f>
        <v>#REF!</v>
      </c>
      <c r="C2351" s="54">
        <v>5</v>
      </c>
      <c r="D2351" s="54"/>
      <c r="F2351" s="89"/>
      <c r="G2351" s="95" t="s">
        <v>331</v>
      </c>
      <c r="H2351" s="559">
        <f t="shared" si="1282"/>
        <v>0</v>
      </c>
      <c r="I2351" s="560">
        <f t="shared" ref="I2351:K2351" si="1289">SUM(I2352:I2358)</f>
        <v>0</v>
      </c>
      <c r="J2351" s="560">
        <f t="shared" si="1289"/>
        <v>0</v>
      </c>
      <c r="K2351" s="560">
        <f t="shared" si="1289"/>
        <v>0</v>
      </c>
      <c r="L2351" s="560">
        <f t="shared" ref="L2351:N2351" si="1290">SUM(L2352:L2358)</f>
        <v>0</v>
      </c>
      <c r="M2351" s="560">
        <f t="shared" si="1290"/>
        <v>0</v>
      </c>
      <c r="N2351" s="152">
        <f t="shared" si="1290"/>
        <v>0</v>
      </c>
      <c r="O2351" s="60" t="s">
        <v>71</v>
      </c>
    </row>
    <row r="2352" spans="2:15" ht="23.25" customHeight="1">
      <c r="B2352" s="50" t="e">
        <f>IF((#REF!+#REF!+H2352)&lt;&gt;0,"a","b")</f>
        <v>#REF!</v>
      </c>
      <c r="C2352" s="54">
        <v>6</v>
      </c>
      <c r="D2352" s="54"/>
      <c r="F2352" s="89"/>
      <c r="G2352" s="97" t="s">
        <v>291</v>
      </c>
      <c r="H2352" s="558">
        <f t="shared" si="1282"/>
        <v>0</v>
      </c>
      <c r="I2352" s="557"/>
      <c r="J2352" s="557"/>
      <c r="K2352" s="557"/>
      <c r="L2352" s="557"/>
      <c r="M2352" s="557"/>
      <c r="N2352" s="155"/>
    </row>
    <row r="2353" spans="2:18" ht="20.25" customHeight="1">
      <c r="B2353" s="50" t="e">
        <f>IF((#REF!+#REF!+H2353)&lt;&gt;0,"a","b")</f>
        <v>#REF!</v>
      </c>
      <c r="C2353" s="54">
        <v>6</v>
      </c>
      <c r="D2353" s="54"/>
      <c r="F2353" s="89"/>
      <c r="G2353" s="97" t="s">
        <v>292</v>
      </c>
      <c r="H2353" s="558">
        <f t="shared" si="1282"/>
        <v>0</v>
      </c>
      <c r="I2353" s="557"/>
      <c r="J2353" s="557"/>
      <c r="K2353" s="557"/>
      <c r="L2353" s="557"/>
      <c r="M2353" s="557"/>
      <c r="N2353" s="155"/>
    </row>
    <row r="2354" spans="2:18" ht="23.25" customHeight="1">
      <c r="B2354" s="50" t="e">
        <f>IF((#REF!+#REF!+H2354)&lt;&gt;0,"a","b")</f>
        <v>#REF!</v>
      </c>
      <c r="C2354" s="54">
        <v>6</v>
      </c>
      <c r="D2354" s="54"/>
      <c r="F2354" s="89"/>
      <c r="G2354" s="97" t="s">
        <v>293</v>
      </c>
      <c r="H2354" s="552">
        <f t="shared" si="1282"/>
        <v>0</v>
      </c>
      <c r="I2354" s="557"/>
      <c r="J2354" s="557"/>
      <c r="K2354" s="557"/>
      <c r="L2354" s="557"/>
      <c r="M2354" s="557"/>
      <c r="N2354" s="155"/>
    </row>
    <row r="2355" spans="2:18" ht="31.5" customHeight="1">
      <c r="B2355" s="50" t="e">
        <f>IF((#REF!+#REF!+H2355)&lt;&gt;0,"a","b")</f>
        <v>#REF!</v>
      </c>
      <c r="C2355" s="54">
        <v>6</v>
      </c>
      <c r="D2355" s="54"/>
      <c r="F2355" s="89"/>
      <c r="G2355" s="97" t="s">
        <v>294</v>
      </c>
      <c r="H2355" s="552">
        <f t="shared" si="1282"/>
        <v>0</v>
      </c>
      <c r="I2355" s="557"/>
      <c r="J2355" s="557"/>
      <c r="K2355" s="557"/>
      <c r="L2355" s="557"/>
      <c r="M2355" s="557"/>
      <c r="N2355" s="155"/>
    </row>
    <row r="2356" spans="2:18" ht="33.75" customHeight="1">
      <c r="B2356" s="50" t="e">
        <f>IF((#REF!+#REF!+H2356)&lt;&gt;0,"a","b")</f>
        <v>#REF!</v>
      </c>
      <c r="C2356" s="54">
        <v>6</v>
      </c>
      <c r="D2356" s="54"/>
      <c r="F2356" s="89"/>
      <c r="G2356" s="97" t="s">
        <v>332</v>
      </c>
      <c r="H2356" s="552">
        <f t="shared" si="1282"/>
        <v>0</v>
      </c>
      <c r="I2356" s="557"/>
      <c r="J2356" s="557"/>
      <c r="K2356" s="557"/>
      <c r="L2356" s="557"/>
      <c r="M2356" s="557"/>
      <c r="N2356" s="155"/>
    </row>
    <row r="2357" spans="2:18" ht="34.5" customHeight="1">
      <c r="B2357" s="50" t="e">
        <f>IF((#REF!+#REF!+H2357)&lt;&gt;0,"a","b")</f>
        <v>#REF!</v>
      </c>
      <c r="C2357" s="54">
        <v>6</v>
      </c>
      <c r="D2357" s="54"/>
      <c r="F2357" s="89"/>
      <c r="G2357" s="97" t="s">
        <v>333</v>
      </c>
      <c r="H2357" s="552">
        <f t="shared" si="1282"/>
        <v>0</v>
      </c>
      <c r="I2357" s="557"/>
      <c r="J2357" s="557"/>
      <c r="K2357" s="557"/>
      <c r="L2357" s="557"/>
      <c r="M2357" s="557"/>
      <c r="N2357" s="155"/>
    </row>
    <row r="2358" spans="2:18" ht="33.75" customHeight="1">
      <c r="B2358" s="50" t="e">
        <f>IF((#REF!+#REF!+H2358)&lt;&gt;0,"a","b")</f>
        <v>#REF!</v>
      </c>
      <c r="C2358" s="54">
        <v>6</v>
      </c>
      <c r="D2358" s="54"/>
      <c r="F2358" s="89"/>
      <c r="G2358" s="97" t="s">
        <v>334</v>
      </c>
      <c r="H2358" s="552">
        <f t="shared" si="1282"/>
        <v>0</v>
      </c>
      <c r="I2358" s="557"/>
      <c r="J2358" s="557"/>
      <c r="K2358" s="557"/>
      <c r="L2358" s="557"/>
      <c r="M2358" s="557"/>
      <c r="N2358" s="155"/>
    </row>
    <row r="2359" spans="2:18" ht="34.5" customHeight="1">
      <c r="B2359" s="50" t="e">
        <f>IF((#REF!+#REF!+H2359)&lt;&gt;0,"a","b")</f>
        <v>#REF!</v>
      </c>
      <c r="C2359" s="54">
        <v>5</v>
      </c>
      <c r="D2359" s="54"/>
      <c r="F2359" s="89"/>
      <c r="G2359" s="95" t="s">
        <v>335</v>
      </c>
      <c r="H2359" s="552">
        <f t="shared" si="1282"/>
        <v>0</v>
      </c>
      <c r="I2359" s="554"/>
      <c r="J2359" s="554"/>
      <c r="K2359" s="554"/>
      <c r="L2359" s="554"/>
      <c r="M2359" s="554"/>
      <c r="N2359" s="156"/>
    </row>
    <row r="2360" spans="2:18" ht="24.75" customHeight="1">
      <c r="B2360" s="50" t="e">
        <f>IF((#REF!+#REF!+H2360)&lt;&gt;0,"a","b")</f>
        <v>#REF!</v>
      </c>
      <c r="C2360" s="54">
        <v>5</v>
      </c>
      <c r="D2360" s="54"/>
      <c r="F2360" s="89"/>
      <c r="G2360" s="95" t="s">
        <v>336</v>
      </c>
      <c r="H2360" s="558">
        <f t="shared" si="1282"/>
        <v>0</v>
      </c>
      <c r="I2360" s="554"/>
      <c r="J2360" s="554"/>
      <c r="K2360" s="554"/>
      <c r="L2360" s="554"/>
      <c r="M2360" s="554"/>
      <c r="N2360" s="156"/>
    </row>
    <row r="2361" spans="2:18" ht="27.75" customHeight="1">
      <c r="B2361" s="50" t="e">
        <f>IF((#REF!+#REF!+H2361)&lt;&gt;0,"a","b")</f>
        <v>#REF!</v>
      </c>
      <c r="C2361" s="54">
        <v>4</v>
      </c>
      <c r="D2361" s="54"/>
      <c r="F2361" s="89"/>
      <c r="G2361" s="93" t="s">
        <v>337</v>
      </c>
      <c r="H2361" s="552">
        <f t="shared" si="1282"/>
        <v>0</v>
      </c>
      <c r="I2361" s="555"/>
      <c r="J2361" s="555"/>
      <c r="K2361" s="555"/>
      <c r="L2361" s="555"/>
      <c r="M2361" s="555"/>
      <c r="N2361" s="153"/>
    </row>
    <row r="2362" spans="2:18" ht="23.25" customHeight="1">
      <c r="B2362" s="50" t="e">
        <f>IF((#REF!+#REF!+H2362)&lt;&gt;0,"a","b")</f>
        <v>#REF!</v>
      </c>
      <c r="C2362" s="54">
        <v>4</v>
      </c>
      <c r="D2362" s="54"/>
      <c r="F2362" s="89"/>
      <c r="G2362" s="93" t="s">
        <v>338</v>
      </c>
      <c r="H2362" s="552">
        <f t="shared" si="1282"/>
        <v>0</v>
      </c>
      <c r="I2362" s="555"/>
      <c r="J2362" s="555"/>
      <c r="K2362" s="555"/>
      <c r="L2362" s="555"/>
      <c r="M2362" s="555"/>
      <c r="N2362" s="153"/>
    </row>
    <row r="2363" spans="2:18" ht="24" customHeight="1">
      <c r="B2363" s="50" t="e">
        <f>IF((#REF!+#REF!+H2363)&lt;&gt;0,"a","b")</f>
        <v>#REF!</v>
      </c>
      <c r="C2363" s="54">
        <v>4</v>
      </c>
      <c r="D2363" s="54"/>
      <c r="F2363" s="89"/>
      <c r="G2363" s="93" t="s">
        <v>339</v>
      </c>
      <c r="H2363" s="552">
        <f t="shared" si="1282"/>
        <v>0</v>
      </c>
      <c r="I2363" s="555"/>
      <c r="J2363" s="555"/>
      <c r="K2363" s="555"/>
      <c r="L2363" s="555"/>
      <c r="M2363" s="555"/>
      <c r="N2363" s="153"/>
    </row>
    <row r="2364" spans="2:18" ht="34.5" customHeight="1">
      <c r="B2364" s="50" t="e">
        <f>IF((#REF!+#REF!+H2364)&lt;&gt;0,"a","b")</f>
        <v>#REF!</v>
      </c>
      <c r="C2364" s="54">
        <v>4</v>
      </c>
      <c r="D2364" s="54"/>
      <c r="F2364" s="89"/>
      <c r="G2364" s="93" t="s">
        <v>340</v>
      </c>
      <c r="H2364" s="552">
        <f t="shared" si="1282"/>
        <v>0</v>
      </c>
      <c r="I2364" s="555"/>
      <c r="J2364" s="555"/>
      <c r="K2364" s="555"/>
      <c r="L2364" s="555"/>
      <c r="M2364" s="555"/>
      <c r="N2364" s="153"/>
    </row>
    <row r="2365" spans="2:18" ht="33" customHeight="1">
      <c r="B2365" s="50" t="e">
        <f>IF((#REF!+#REF!+H2365)&lt;&gt;0,"a","b")</f>
        <v>#REF!</v>
      </c>
      <c r="C2365" s="54">
        <v>4</v>
      </c>
      <c r="D2365" s="54"/>
      <c r="F2365" s="89"/>
      <c r="G2365" s="93" t="s">
        <v>341</v>
      </c>
      <c r="H2365" s="563">
        <f t="shared" si="1282"/>
        <v>0</v>
      </c>
      <c r="I2365" s="565">
        <f t="shared" ref="I2365:K2365" si="1291">SUM(I2366:I2371)</f>
        <v>0</v>
      </c>
      <c r="J2365" s="565">
        <f t="shared" si="1291"/>
        <v>0</v>
      </c>
      <c r="K2365" s="565">
        <f t="shared" si="1291"/>
        <v>0</v>
      </c>
      <c r="L2365" s="565">
        <f t="shared" ref="L2365:N2365" si="1292">SUM(L2366:L2371)</f>
        <v>0</v>
      </c>
      <c r="M2365" s="565">
        <f t="shared" si="1292"/>
        <v>0</v>
      </c>
      <c r="N2365" s="151">
        <f t="shared" si="1292"/>
        <v>0</v>
      </c>
      <c r="O2365" s="60" t="s">
        <v>71</v>
      </c>
    </row>
    <row r="2366" spans="2:18" ht="20.25" customHeight="1">
      <c r="B2366" s="50" t="e">
        <f>IF((#REF!+#REF!+H2366)&lt;&gt;0,"a","b")</f>
        <v>#REF!</v>
      </c>
      <c r="C2366" s="54">
        <v>5</v>
      </c>
      <c r="D2366" s="54"/>
      <c r="F2366" s="89"/>
      <c r="G2366" s="95" t="s">
        <v>342</v>
      </c>
      <c r="H2366" s="552">
        <f t="shared" si="1282"/>
        <v>0</v>
      </c>
      <c r="I2366" s="554"/>
      <c r="J2366" s="554"/>
      <c r="K2366" s="554"/>
      <c r="L2366" s="554"/>
      <c r="M2366" s="554"/>
      <c r="N2366" s="156"/>
      <c r="R2366" s="1">
        <f>82+55</f>
        <v>137</v>
      </c>
    </row>
    <row r="2367" spans="2:18" ht="20.25" customHeight="1">
      <c r="B2367" s="50" t="e">
        <f>IF((#REF!+#REF!+H2367)&lt;&gt;0,"a","b")</f>
        <v>#REF!</v>
      </c>
      <c r="C2367" s="54">
        <v>5</v>
      </c>
      <c r="D2367" s="54"/>
      <c r="F2367" s="89"/>
      <c r="G2367" s="95" t="s">
        <v>343</v>
      </c>
      <c r="H2367" s="552">
        <f t="shared" si="1282"/>
        <v>0</v>
      </c>
      <c r="I2367" s="554"/>
      <c r="J2367" s="554"/>
      <c r="K2367" s="554"/>
      <c r="L2367" s="554"/>
      <c r="M2367" s="554"/>
      <c r="N2367" s="156"/>
    </row>
    <row r="2368" spans="2:18" ht="35.25" customHeight="1">
      <c r="B2368" s="50" t="e">
        <f>IF((#REF!+#REF!+H2368)&lt;&gt;0,"a","b")</f>
        <v>#REF!</v>
      </c>
      <c r="C2368" s="54">
        <v>5</v>
      </c>
      <c r="D2368" s="54"/>
      <c r="F2368" s="89"/>
      <c r="G2368" s="95" t="s">
        <v>344</v>
      </c>
      <c r="H2368" s="552">
        <f t="shared" si="1282"/>
        <v>0</v>
      </c>
      <c r="I2368" s="554"/>
      <c r="J2368" s="554"/>
      <c r="K2368" s="554"/>
      <c r="L2368" s="554"/>
      <c r="M2368" s="554"/>
      <c r="N2368" s="156"/>
    </row>
    <row r="2369" spans="2:15" ht="20.25" customHeight="1">
      <c r="B2369" s="50" t="e">
        <f>IF((#REF!+#REF!+H2369)&lt;&gt;0,"a","b")</f>
        <v>#REF!</v>
      </c>
      <c r="C2369" s="54">
        <v>5</v>
      </c>
      <c r="D2369" s="54"/>
      <c r="F2369" s="89"/>
      <c r="G2369" s="95" t="s">
        <v>345</v>
      </c>
      <c r="H2369" s="552">
        <f t="shared" si="1282"/>
        <v>0</v>
      </c>
      <c r="I2369" s="554"/>
      <c r="J2369" s="554"/>
      <c r="K2369" s="554"/>
      <c r="L2369" s="554"/>
      <c r="M2369" s="554"/>
      <c r="N2369" s="156"/>
    </row>
    <row r="2370" spans="2:15" ht="30.75" customHeight="1">
      <c r="B2370" s="50" t="e">
        <f>IF((#REF!+#REF!+H2370)&lt;&gt;0,"a","b")</f>
        <v>#REF!</v>
      </c>
      <c r="C2370" s="54">
        <v>5</v>
      </c>
      <c r="D2370" s="54"/>
      <c r="F2370" s="89"/>
      <c r="G2370" s="95" t="s">
        <v>346</v>
      </c>
      <c r="H2370" s="552">
        <f t="shared" si="1282"/>
        <v>0</v>
      </c>
      <c r="I2370" s="554"/>
      <c r="J2370" s="554"/>
      <c r="K2370" s="554"/>
      <c r="L2370" s="554"/>
      <c r="M2370" s="554"/>
      <c r="N2370" s="156"/>
    </row>
    <row r="2371" spans="2:15" ht="30.75" customHeight="1">
      <c r="B2371" s="50" t="e">
        <f>IF((#REF!+#REF!+H2371)&lt;&gt;0,"a","b")</f>
        <v>#REF!</v>
      </c>
      <c r="C2371" s="54">
        <v>5</v>
      </c>
      <c r="D2371" s="54"/>
      <c r="F2371" s="89"/>
      <c r="G2371" s="95" t="s">
        <v>347</v>
      </c>
      <c r="H2371" s="552">
        <f t="shared" si="1282"/>
        <v>0</v>
      </c>
      <c r="I2371" s="554"/>
      <c r="J2371" s="554"/>
      <c r="K2371" s="554"/>
      <c r="L2371" s="554"/>
      <c r="M2371" s="554"/>
      <c r="N2371" s="156"/>
    </row>
    <row r="2372" spans="2:15" ht="20.25" customHeight="1">
      <c r="B2372" s="50" t="e">
        <f>IF((#REF!+#REF!+H2372)&lt;&gt;0,"a","b")</f>
        <v>#REF!</v>
      </c>
      <c r="C2372" s="54">
        <v>4</v>
      </c>
      <c r="D2372" s="54"/>
      <c r="F2372" s="89"/>
      <c r="G2372" s="93" t="s">
        <v>348</v>
      </c>
      <c r="H2372" s="552">
        <f t="shared" si="1282"/>
        <v>0</v>
      </c>
      <c r="I2372" s="555"/>
      <c r="J2372" s="555"/>
      <c r="K2372" s="555"/>
      <c r="L2372" s="555"/>
      <c r="M2372" s="555"/>
      <c r="N2372" s="153"/>
    </row>
    <row r="2373" spans="2:15" ht="20.25" customHeight="1">
      <c r="B2373" s="50" t="e">
        <f>IF((#REF!+#REF!+H2373)&lt;&gt;0,"a","b")</f>
        <v>#REF!</v>
      </c>
      <c r="C2373" s="54">
        <v>4</v>
      </c>
      <c r="D2373" s="54"/>
      <c r="F2373" s="89"/>
      <c r="G2373" s="93" t="s">
        <v>349</v>
      </c>
      <c r="H2373" s="563">
        <f t="shared" si="1282"/>
        <v>0</v>
      </c>
      <c r="I2373" s="565">
        <f t="shared" ref="I2373:K2373" si="1293">SUM(I2374:I2386)</f>
        <v>0</v>
      </c>
      <c r="J2373" s="565">
        <f t="shared" si="1293"/>
        <v>0</v>
      </c>
      <c r="K2373" s="565">
        <f t="shared" si="1293"/>
        <v>0</v>
      </c>
      <c r="L2373" s="565">
        <f t="shared" ref="L2373:N2373" si="1294">SUM(L2374:L2386)</f>
        <v>0</v>
      </c>
      <c r="M2373" s="565">
        <f t="shared" si="1294"/>
        <v>0</v>
      </c>
      <c r="N2373" s="151">
        <f t="shared" si="1294"/>
        <v>0</v>
      </c>
      <c r="O2373" s="60" t="s">
        <v>71</v>
      </c>
    </row>
    <row r="2374" spans="2:15" ht="20.25" customHeight="1">
      <c r="B2374" s="50" t="e">
        <f>IF((#REF!+#REF!+H2374)&lt;&gt;0,"a","b")</f>
        <v>#REF!</v>
      </c>
      <c r="C2374" s="54">
        <v>5</v>
      </c>
      <c r="D2374" s="54"/>
      <c r="F2374" s="89"/>
      <c r="G2374" s="95" t="s">
        <v>350</v>
      </c>
      <c r="H2374" s="561">
        <f t="shared" si="1282"/>
        <v>0</v>
      </c>
      <c r="I2374" s="554"/>
      <c r="J2374" s="554"/>
      <c r="K2374" s="554"/>
      <c r="L2374" s="554"/>
      <c r="M2374" s="554"/>
      <c r="N2374" s="156"/>
    </row>
    <row r="2375" spans="2:15" ht="30" customHeight="1">
      <c r="B2375" s="50" t="e">
        <f>IF((#REF!+#REF!+H2375)&lt;&gt;0,"a","b")</f>
        <v>#REF!</v>
      </c>
      <c r="C2375" s="54">
        <v>5</v>
      </c>
      <c r="D2375" s="54"/>
      <c r="F2375" s="89"/>
      <c r="G2375" s="95" t="s">
        <v>351</v>
      </c>
      <c r="H2375" s="552">
        <f t="shared" si="1282"/>
        <v>0</v>
      </c>
      <c r="I2375" s="554"/>
      <c r="J2375" s="554"/>
      <c r="K2375" s="554"/>
      <c r="L2375" s="554"/>
      <c r="M2375" s="554"/>
      <c r="N2375" s="156"/>
    </row>
    <row r="2376" spans="2:15" ht="22.5" customHeight="1">
      <c r="B2376" s="50" t="e">
        <f>IF((#REF!+#REF!+H2376)&lt;&gt;0,"a","b")</f>
        <v>#REF!</v>
      </c>
      <c r="C2376" s="54">
        <v>5</v>
      </c>
      <c r="D2376" s="54"/>
      <c r="F2376" s="89"/>
      <c r="G2376" s="95" t="s">
        <v>352</v>
      </c>
      <c r="H2376" s="552">
        <f t="shared" si="1282"/>
        <v>0</v>
      </c>
      <c r="I2376" s="554"/>
      <c r="J2376" s="554"/>
      <c r="K2376" s="554"/>
      <c r="L2376" s="554"/>
      <c r="M2376" s="554"/>
      <c r="N2376" s="156"/>
    </row>
    <row r="2377" spans="2:15" ht="33.75" customHeight="1">
      <c r="B2377" s="50" t="e">
        <f>IF((#REF!+#REF!+H2377)&lt;&gt;0,"a","b")</f>
        <v>#REF!</v>
      </c>
      <c r="C2377" s="54">
        <v>5</v>
      </c>
      <c r="D2377" s="54"/>
      <c r="F2377" s="89"/>
      <c r="G2377" s="95" t="s">
        <v>353</v>
      </c>
      <c r="H2377" s="552">
        <f t="shared" si="1282"/>
        <v>0</v>
      </c>
      <c r="I2377" s="554"/>
      <c r="J2377" s="554"/>
      <c r="K2377" s="554"/>
      <c r="L2377" s="554"/>
      <c r="M2377" s="554"/>
      <c r="N2377" s="156"/>
    </row>
    <row r="2378" spans="2:15" ht="24.75" customHeight="1">
      <c r="B2378" s="50" t="e">
        <f>IF((#REF!+#REF!+H2378)&lt;&gt;0,"a","b")</f>
        <v>#REF!</v>
      </c>
      <c r="C2378" s="54">
        <v>5</v>
      </c>
      <c r="D2378" s="54"/>
      <c r="F2378" s="89"/>
      <c r="G2378" s="95" t="s">
        <v>354</v>
      </c>
      <c r="H2378" s="552">
        <f t="shared" si="1282"/>
        <v>0</v>
      </c>
      <c r="I2378" s="554"/>
      <c r="J2378" s="554"/>
      <c r="K2378" s="554"/>
      <c r="L2378" s="554"/>
      <c r="M2378" s="554"/>
      <c r="N2378" s="156"/>
    </row>
    <row r="2379" spans="2:15" ht="35.25" customHeight="1">
      <c r="B2379" s="50" t="e">
        <f>IF((#REF!+#REF!+H2379)&lt;&gt;0,"a","b")</f>
        <v>#REF!</v>
      </c>
      <c r="C2379" s="54">
        <v>5</v>
      </c>
      <c r="D2379" s="54"/>
      <c r="F2379" s="89"/>
      <c r="G2379" s="95" t="s">
        <v>355</v>
      </c>
      <c r="H2379" s="558">
        <f t="shared" si="1282"/>
        <v>0</v>
      </c>
      <c r="I2379" s="554"/>
      <c r="J2379" s="554"/>
      <c r="K2379" s="554"/>
      <c r="L2379" s="554"/>
      <c r="M2379" s="554"/>
      <c r="N2379" s="156"/>
    </row>
    <row r="2380" spans="2:15" ht="33.75" customHeight="1">
      <c r="B2380" s="50" t="e">
        <f>IF((#REF!+#REF!+H2380)&lt;&gt;0,"a","b")</f>
        <v>#REF!</v>
      </c>
      <c r="C2380" s="54">
        <v>5</v>
      </c>
      <c r="D2380" s="54"/>
      <c r="F2380" s="89"/>
      <c r="G2380" s="95" t="s">
        <v>356</v>
      </c>
      <c r="H2380" s="558">
        <f t="shared" si="1282"/>
        <v>0</v>
      </c>
      <c r="I2380" s="554"/>
      <c r="J2380" s="554"/>
      <c r="K2380" s="554"/>
      <c r="L2380" s="554"/>
      <c r="M2380" s="554"/>
      <c r="N2380" s="156"/>
    </row>
    <row r="2381" spans="2:15" ht="20.25" customHeight="1">
      <c r="B2381" s="50" t="e">
        <f>IF((#REF!+#REF!+H2381)&lt;&gt;0,"a","b")</f>
        <v>#REF!</v>
      </c>
      <c r="C2381" s="54">
        <v>5</v>
      </c>
      <c r="D2381" s="54"/>
      <c r="F2381" s="89"/>
      <c r="G2381" s="95" t="s">
        <v>357</v>
      </c>
      <c r="H2381" s="561">
        <f t="shared" si="1282"/>
        <v>0</v>
      </c>
      <c r="I2381" s="554"/>
      <c r="J2381" s="554"/>
      <c r="K2381" s="554"/>
      <c r="L2381" s="554"/>
      <c r="M2381" s="554"/>
      <c r="N2381" s="156"/>
    </row>
    <row r="2382" spans="2:15" ht="20.25" customHeight="1">
      <c r="B2382" s="50" t="e">
        <f>IF((#REF!+#REF!+H2382)&lt;&gt;0,"a","b")</f>
        <v>#REF!</v>
      </c>
      <c r="C2382" s="54">
        <v>5</v>
      </c>
      <c r="D2382" s="54"/>
      <c r="F2382" s="89"/>
      <c r="G2382" s="95" t="s">
        <v>358</v>
      </c>
      <c r="H2382" s="552">
        <f t="shared" si="1282"/>
        <v>0</v>
      </c>
      <c r="I2382" s="554"/>
      <c r="J2382" s="554"/>
      <c r="K2382" s="554"/>
      <c r="L2382" s="554"/>
      <c r="M2382" s="554"/>
      <c r="N2382" s="156"/>
    </row>
    <row r="2383" spans="2:15" ht="20.25" customHeight="1">
      <c r="B2383" s="50" t="e">
        <f>IF((#REF!+#REF!+H2383)&lt;&gt;0,"a","b")</f>
        <v>#REF!</v>
      </c>
      <c r="C2383" s="54">
        <v>5</v>
      </c>
      <c r="D2383" s="54"/>
      <c r="F2383" s="89"/>
      <c r="G2383" s="95" t="s">
        <v>359</v>
      </c>
      <c r="H2383" s="552">
        <f t="shared" si="1282"/>
        <v>0</v>
      </c>
      <c r="I2383" s="554"/>
      <c r="J2383" s="554"/>
      <c r="K2383" s="554"/>
      <c r="L2383" s="554"/>
      <c r="M2383" s="554"/>
      <c r="N2383" s="156"/>
    </row>
    <row r="2384" spans="2:15" ht="20.25" customHeight="1">
      <c r="B2384" s="50" t="e">
        <f>IF((#REF!+#REF!+H2384)&lt;&gt;0,"a","b")</f>
        <v>#REF!</v>
      </c>
      <c r="C2384" s="54">
        <v>5</v>
      </c>
      <c r="D2384" s="54"/>
      <c r="F2384" s="89"/>
      <c r="G2384" s="95" t="s">
        <v>360</v>
      </c>
      <c r="H2384" s="552">
        <f t="shared" si="1282"/>
        <v>0</v>
      </c>
      <c r="I2384" s="554"/>
      <c r="J2384" s="554"/>
      <c r="K2384" s="554"/>
      <c r="L2384" s="554"/>
      <c r="M2384" s="554"/>
      <c r="N2384" s="156"/>
    </row>
    <row r="2385" spans="2:15" ht="34.5" customHeight="1">
      <c r="B2385" s="50" t="e">
        <f>IF((#REF!+#REF!+H2385)&lt;&gt;0,"a","b")</f>
        <v>#REF!</v>
      </c>
      <c r="C2385" s="54">
        <v>5</v>
      </c>
      <c r="D2385" s="54"/>
      <c r="F2385" s="89"/>
      <c r="G2385" s="95" t="s">
        <v>361</v>
      </c>
      <c r="H2385" s="552">
        <f t="shared" si="1282"/>
        <v>0</v>
      </c>
      <c r="I2385" s="554"/>
      <c r="J2385" s="554"/>
      <c r="K2385" s="554"/>
      <c r="L2385" s="554"/>
      <c r="M2385" s="554"/>
      <c r="N2385" s="156"/>
    </row>
    <row r="2386" spans="2:15" ht="30.75" customHeight="1">
      <c r="B2386" s="50" t="e">
        <f>IF((#REF!+#REF!+H2386)&lt;&gt;0,"a","b")</f>
        <v>#REF!</v>
      </c>
      <c r="C2386" s="54">
        <v>5</v>
      </c>
      <c r="D2386" s="54"/>
      <c r="F2386" s="89"/>
      <c r="G2386" s="95" t="s">
        <v>362</v>
      </c>
      <c r="H2386" s="552">
        <f t="shared" si="1282"/>
        <v>0</v>
      </c>
      <c r="I2386" s="554"/>
      <c r="J2386" s="554"/>
      <c r="K2386" s="554"/>
      <c r="L2386" s="554"/>
      <c r="M2386" s="554"/>
      <c r="N2386" s="156"/>
    </row>
    <row r="2387" spans="2:15" ht="20.25" customHeight="1">
      <c r="B2387" s="50" t="e">
        <f>IF((#REF!+#REF!+H2387)&lt;&gt;0,"a","b")</f>
        <v>#REF!</v>
      </c>
      <c r="C2387" s="54">
        <v>3</v>
      </c>
      <c r="D2387" s="54"/>
      <c r="F2387" s="89"/>
      <c r="G2387" s="90" t="s">
        <v>302</v>
      </c>
      <c r="H2387" s="552">
        <f t="shared" si="1282"/>
        <v>0</v>
      </c>
      <c r="I2387" s="562"/>
      <c r="J2387" s="562"/>
      <c r="K2387" s="562"/>
      <c r="L2387" s="562"/>
      <c r="M2387" s="562"/>
      <c r="N2387" s="161"/>
    </row>
    <row r="2388" spans="2:15" ht="20.25" customHeight="1">
      <c r="B2388" s="50" t="e">
        <f>IF((#REF!+#REF!+H2388)&lt;&gt;0,"a","b")</f>
        <v>#REF!</v>
      </c>
      <c r="C2388" s="54">
        <v>3</v>
      </c>
      <c r="D2388" s="54"/>
      <c r="F2388" s="89"/>
      <c r="G2388" s="90" t="s">
        <v>301</v>
      </c>
      <c r="H2388" s="563">
        <f t="shared" si="1282"/>
        <v>0</v>
      </c>
      <c r="I2388" s="564">
        <f t="shared" ref="I2388:K2388" si="1295">I2389+I2394+I2395</f>
        <v>0</v>
      </c>
      <c r="J2388" s="564">
        <f t="shared" si="1295"/>
        <v>0</v>
      </c>
      <c r="K2388" s="564">
        <f t="shared" si="1295"/>
        <v>0</v>
      </c>
      <c r="L2388" s="564">
        <f t="shared" ref="L2388:N2388" si="1296">L2389+L2394+L2395</f>
        <v>0</v>
      </c>
      <c r="M2388" s="564">
        <f t="shared" si="1296"/>
        <v>0</v>
      </c>
      <c r="N2388" s="150">
        <f t="shared" si="1296"/>
        <v>0</v>
      </c>
      <c r="O2388" s="60" t="s">
        <v>71</v>
      </c>
    </row>
    <row r="2389" spans="2:15" ht="20.25" customHeight="1">
      <c r="B2389" s="50" t="e">
        <f>IF((#REF!+#REF!+H2389)&lt;&gt;0,"a","b")</f>
        <v>#REF!</v>
      </c>
      <c r="C2389" s="54">
        <v>4</v>
      </c>
      <c r="D2389" s="54"/>
      <c r="F2389" s="89"/>
      <c r="G2389" s="93" t="s">
        <v>363</v>
      </c>
      <c r="H2389" s="563">
        <f t="shared" ref="H2389:H2452" si="1297">I2389+J2389</f>
        <v>0</v>
      </c>
      <c r="I2389" s="565">
        <f t="shared" ref="I2389:K2389" si="1298">SUM(I2390:I2393)</f>
        <v>0</v>
      </c>
      <c r="J2389" s="565">
        <f t="shared" si="1298"/>
        <v>0</v>
      </c>
      <c r="K2389" s="565">
        <f t="shared" si="1298"/>
        <v>0</v>
      </c>
      <c r="L2389" s="565">
        <f t="shared" ref="L2389:N2389" si="1299">SUM(L2390:L2393)</f>
        <v>0</v>
      </c>
      <c r="M2389" s="565">
        <f t="shared" si="1299"/>
        <v>0</v>
      </c>
      <c r="N2389" s="151">
        <f t="shared" si="1299"/>
        <v>0</v>
      </c>
      <c r="O2389" s="60" t="s">
        <v>71</v>
      </c>
    </row>
    <row r="2390" spans="2:15" ht="20.25" customHeight="1">
      <c r="B2390" s="50" t="e">
        <f>IF((#REF!+#REF!+H2390)&lt;&gt;0,"a","b")</f>
        <v>#REF!</v>
      </c>
      <c r="C2390" s="54">
        <v>5</v>
      </c>
      <c r="D2390" s="54"/>
      <c r="F2390" s="89"/>
      <c r="G2390" s="95" t="s">
        <v>364</v>
      </c>
      <c r="H2390" s="552">
        <f t="shared" si="1297"/>
        <v>0</v>
      </c>
      <c r="I2390" s="554"/>
      <c r="J2390" s="554"/>
      <c r="K2390" s="554"/>
      <c r="L2390" s="554"/>
      <c r="M2390" s="554"/>
      <c r="N2390" s="154"/>
    </row>
    <row r="2391" spans="2:15" ht="20.25" customHeight="1">
      <c r="B2391" s="50" t="e">
        <f>IF((#REF!+#REF!+H2391)&lt;&gt;0,"a","b")</f>
        <v>#REF!</v>
      </c>
      <c r="C2391" s="54">
        <v>5</v>
      </c>
      <c r="D2391" s="54"/>
      <c r="F2391" s="89"/>
      <c r="G2391" s="95" t="s">
        <v>365</v>
      </c>
      <c r="H2391" s="552">
        <f t="shared" si="1297"/>
        <v>0</v>
      </c>
      <c r="I2391" s="554"/>
      <c r="J2391" s="554"/>
      <c r="K2391" s="554"/>
      <c r="L2391" s="554"/>
      <c r="M2391" s="554"/>
      <c r="N2391" s="154"/>
    </row>
    <row r="2392" spans="2:15" ht="20.25" customHeight="1">
      <c r="B2392" s="50" t="e">
        <f>IF((#REF!+#REF!+H2392)&lt;&gt;0,"a","b")</f>
        <v>#REF!</v>
      </c>
      <c r="C2392" s="54">
        <v>5</v>
      </c>
      <c r="D2392" s="54"/>
      <c r="F2392" s="89"/>
      <c r="G2392" s="95" t="s">
        <v>366</v>
      </c>
      <c r="H2392" s="552">
        <f t="shared" si="1297"/>
        <v>0</v>
      </c>
      <c r="I2392" s="554"/>
      <c r="J2392" s="554"/>
      <c r="K2392" s="554"/>
      <c r="L2392" s="554"/>
      <c r="M2392" s="554"/>
      <c r="N2392" s="154"/>
    </row>
    <row r="2393" spans="2:15" ht="20.25" customHeight="1">
      <c r="B2393" s="50" t="e">
        <f>IF((#REF!+#REF!+H2393)&lt;&gt;0,"a","b")</f>
        <v>#REF!</v>
      </c>
      <c r="C2393" s="54">
        <v>5</v>
      </c>
      <c r="D2393" s="54"/>
      <c r="F2393" s="89"/>
      <c r="G2393" s="95" t="s">
        <v>367</v>
      </c>
      <c r="H2393" s="552">
        <f t="shared" si="1297"/>
        <v>0</v>
      </c>
      <c r="I2393" s="554"/>
      <c r="J2393" s="554"/>
      <c r="K2393" s="554"/>
      <c r="L2393" s="554"/>
      <c r="M2393" s="554"/>
      <c r="N2393" s="154"/>
    </row>
    <row r="2394" spans="2:15" ht="20.25" customHeight="1">
      <c r="B2394" s="50" t="e">
        <f>IF((#REF!+#REF!+H2394)&lt;&gt;0,"a","b")</f>
        <v>#REF!</v>
      </c>
      <c r="C2394" s="54">
        <v>4</v>
      </c>
      <c r="D2394" s="54"/>
      <c r="F2394" s="89"/>
      <c r="G2394" s="93" t="s">
        <v>368</v>
      </c>
      <c r="H2394" s="558">
        <f t="shared" si="1297"/>
        <v>0</v>
      </c>
      <c r="I2394" s="555"/>
      <c r="J2394" s="555"/>
      <c r="K2394" s="555"/>
      <c r="L2394" s="555"/>
      <c r="M2394" s="555"/>
      <c r="N2394" s="153"/>
    </row>
    <row r="2395" spans="2:15" ht="36" customHeight="1">
      <c r="B2395" s="50" t="e">
        <f>IF((#REF!+#REF!+H2395)&lt;&gt;0,"a","b")</f>
        <v>#REF!</v>
      </c>
      <c r="C2395" s="54">
        <v>4</v>
      </c>
      <c r="D2395" s="54"/>
      <c r="F2395" s="89"/>
      <c r="G2395" s="93" t="s">
        <v>369</v>
      </c>
      <c r="H2395" s="556">
        <f t="shared" si="1297"/>
        <v>0</v>
      </c>
      <c r="I2395" s="555"/>
      <c r="J2395" s="555"/>
      <c r="K2395" s="555"/>
      <c r="L2395" s="555"/>
      <c r="M2395" s="555"/>
      <c r="N2395" s="153"/>
    </row>
    <row r="2396" spans="2:15" ht="20.25" customHeight="1">
      <c r="B2396" s="50" t="e">
        <f>IF((#REF!+#REF!+H2396)&lt;&gt;0,"a","b")</f>
        <v>#REF!</v>
      </c>
      <c r="C2396" s="54">
        <v>3</v>
      </c>
      <c r="D2396" s="54"/>
      <c r="F2396" s="89"/>
      <c r="G2396" s="90" t="s">
        <v>295</v>
      </c>
      <c r="H2396" s="556">
        <f t="shared" si="1297"/>
        <v>0</v>
      </c>
      <c r="I2396" s="562"/>
      <c r="J2396" s="562"/>
      <c r="K2396" s="562"/>
      <c r="L2396" s="562"/>
      <c r="M2396" s="562"/>
      <c r="N2396" s="161"/>
    </row>
    <row r="2397" spans="2:15" ht="20.25" customHeight="1">
      <c r="B2397" s="50" t="e">
        <f>IF((#REF!+#REF!+H2397)&lt;&gt;0,"a","b")</f>
        <v>#REF!</v>
      </c>
      <c r="C2397" s="54">
        <v>3</v>
      </c>
      <c r="D2397" s="54"/>
      <c r="F2397" s="89"/>
      <c r="G2397" s="90" t="s">
        <v>296</v>
      </c>
      <c r="H2397" s="566">
        <f t="shared" si="1297"/>
        <v>0</v>
      </c>
      <c r="I2397" s="564">
        <f t="shared" ref="I2397:K2397" si="1300">I2398+I2401+I2404</f>
        <v>0</v>
      </c>
      <c r="J2397" s="564">
        <f t="shared" si="1300"/>
        <v>0</v>
      </c>
      <c r="K2397" s="564">
        <f t="shared" si="1300"/>
        <v>0</v>
      </c>
      <c r="L2397" s="564">
        <f t="shared" ref="L2397:N2397" si="1301">L2398+L2401+L2404</f>
        <v>0</v>
      </c>
      <c r="M2397" s="564">
        <f t="shared" si="1301"/>
        <v>0</v>
      </c>
      <c r="N2397" s="150">
        <f t="shared" si="1301"/>
        <v>0</v>
      </c>
      <c r="O2397" s="60" t="s">
        <v>71</v>
      </c>
    </row>
    <row r="2398" spans="2:15" ht="20.25" customHeight="1">
      <c r="B2398" s="50" t="e">
        <f>IF((#REF!+#REF!+H2398)&lt;&gt;0,"a","b")</f>
        <v>#REF!</v>
      </c>
      <c r="C2398" s="54">
        <v>4</v>
      </c>
      <c r="D2398" s="54"/>
      <c r="F2398" s="89"/>
      <c r="G2398" s="93" t="s">
        <v>370</v>
      </c>
      <c r="H2398" s="566">
        <f t="shared" si="1297"/>
        <v>0</v>
      </c>
      <c r="I2398" s="565">
        <f t="shared" ref="I2398:K2398" si="1302">SUM(I2399:I2400)</f>
        <v>0</v>
      </c>
      <c r="J2398" s="565">
        <f t="shared" si="1302"/>
        <v>0</v>
      </c>
      <c r="K2398" s="565">
        <f t="shared" si="1302"/>
        <v>0</v>
      </c>
      <c r="L2398" s="565">
        <f t="shared" ref="L2398:N2398" si="1303">SUM(L2399:L2400)</f>
        <v>0</v>
      </c>
      <c r="M2398" s="565">
        <f t="shared" si="1303"/>
        <v>0</v>
      </c>
      <c r="N2398" s="151">
        <f t="shared" si="1303"/>
        <v>0</v>
      </c>
      <c r="O2398" s="60" t="s">
        <v>71</v>
      </c>
    </row>
    <row r="2399" spans="2:15" ht="20.25" customHeight="1">
      <c r="B2399" s="50" t="e">
        <f>IF((#REF!+#REF!+H2399)&lt;&gt;0,"a","b")</f>
        <v>#REF!</v>
      </c>
      <c r="C2399" s="54">
        <v>5</v>
      </c>
      <c r="D2399" s="54"/>
      <c r="F2399" s="89"/>
      <c r="G2399" s="95" t="s">
        <v>371</v>
      </c>
      <c r="H2399" s="556">
        <f t="shared" si="1297"/>
        <v>0</v>
      </c>
      <c r="I2399" s="554"/>
      <c r="J2399" s="554"/>
      <c r="K2399" s="554"/>
      <c r="L2399" s="554"/>
      <c r="M2399" s="554"/>
      <c r="N2399" s="154"/>
    </row>
    <row r="2400" spans="2:15" ht="20.25" customHeight="1">
      <c r="B2400" s="50" t="e">
        <f>IF((#REF!+#REF!+H2400)&lt;&gt;0,"a","b")</f>
        <v>#REF!</v>
      </c>
      <c r="C2400" s="54">
        <v>5</v>
      </c>
      <c r="D2400" s="54"/>
      <c r="F2400" s="89"/>
      <c r="G2400" s="95" t="s">
        <v>297</v>
      </c>
      <c r="H2400" s="556">
        <f t="shared" si="1297"/>
        <v>0</v>
      </c>
      <c r="I2400" s="554"/>
      <c r="J2400" s="554"/>
      <c r="K2400" s="554"/>
      <c r="L2400" s="554"/>
      <c r="M2400" s="554"/>
      <c r="N2400" s="154"/>
    </row>
    <row r="2401" spans="2:15" ht="20.25" customHeight="1">
      <c r="B2401" s="50" t="e">
        <f>IF((#REF!+#REF!+H2401)&lt;&gt;0,"a","b")</f>
        <v>#REF!</v>
      </c>
      <c r="C2401" s="54">
        <v>4</v>
      </c>
      <c r="D2401" s="54"/>
      <c r="F2401" s="89"/>
      <c r="G2401" s="93" t="s">
        <v>372</v>
      </c>
      <c r="H2401" s="566">
        <f t="shared" si="1297"/>
        <v>0</v>
      </c>
      <c r="I2401" s="565">
        <f t="shared" ref="I2401:K2401" si="1304">SUM(I2402:I2403)</f>
        <v>0</v>
      </c>
      <c r="J2401" s="565">
        <f t="shared" si="1304"/>
        <v>0</v>
      </c>
      <c r="K2401" s="565">
        <f t="shared" si="1304"/>
        <v>0</v>
      </c>
      <c r="L2401" s="565">
        <f t="shared" ref="L2401:N2401" si="1305">SUM(L2402:L2403)</f>
        <v>0</v>
      </c>
      <c r="M2401" s="565">
        <f t="shared" si="1305"/>
        <v>0</v>
      </c>
      <c r="N2401" s="151">
        <f t="shared" si="1305"/>
        <v>0</v>
      </c>
      <c r="O2401" s="60" t="s">
        <v>71</v>
      </c>
    </row>
    <row r="2402" spans="2:15" ht="20.25" customHeight="1">
      <c r="B2402" s="50" t="e">
        <f>IF((#REF!+#REF!+H2402)&lt;&gt;0,"a","b")</f>
        <v>#REF!</v>
      </c>
      <c r="C2402" s="54">
        <v>5</v>
      </c>
      <c r="D2402" s="54"/>
      <c r="F2402" s="89"/>
      <c r="G2402" s="95" t="s">
        <v>371</v>
      </c>
      <c r="H2402" s="556">
        <f t="shared" si="1297"/>
        <v>0</v>
      </c>
      <c r="I2402" s="554"/>
      <c r="J2402" s="554"/>
      <c r="K2402" s="554"/>
      <c r="L2402" s="554"/>
      <c r="M2402" s="554"/>
      <c r="N2402" s="154"/>
    </row>
    <row r="2403" spans="2:15" ht="20.25" customHeight="1">
      <c r="B2403" s="50" t="e">
        <f>IF((#REF!+#REF!+H2403)&lt;&gt;0,"a","b")</f>
        <v>#REF!</v>
      </c>
      <c r="C2403" s="54">
        <v>5</v>
      </c>
      <c r="D2403" s="54"/>
      <c r="F2403" s="89"/>
      <c r="G2403" s="95" t="s">
        <v>297</v>
      </c>
      <c r="H2403" s="556">
        <f t="shared" si="1297"/>
        <v>0</v>
      </c>
      <c r="I2403" s="554"/>
      <c r="J2403" s="554"/>
      <c r="K2403" s="554"/>
      <c r="L2403" s="554"/>
      <c r="M2403" s="554"/>
      <c r="N2403" s="154"/>
    </row>
    <row r="2404" spans="2:15" ht="20.25" customHeight="1">
      <c r="B2404" s="50" t="e">
        <f>IF((#REF!+#REF!+H2404)&lt;&gt;0,"a","b")</f>
        <v>#REF!</v>
      </c>
      <c r="C2404" s="54">
        <v>4</v>
      </c>
      <c r="D2404" s="54"/>
      <c r="F2404" s="89"/>
      <c r="G2404" s="93" t="s">
        <v>373</v>
      </c>
      <c r="H2404" s="566">
        <f t="shared" si="1297"/>
        <v>0</v>
      </c>
      <c r="I2404" s="565">
        <f t="shared" ref="I2404:K2404" si="1306">SUM(I2405:I2406)</f>
        <v>0</v>
      </c>
      <c r="J2404" s="565">
        <f t="shared" si="1306"/>
        <v>0</v>
      </c>
      <c r="K2404" s="565">
        <f t="shared" si="1306"/>
        <v>0</v>
      </c>
      <c r="L2404" s="565">
        <f t="shared" ref="L2404:N2404" si="1307">SUM(L2405:L2406)</f>
        <v>0</v>
      </c>
      <c r="M2404" s="565">
        <f t="shared" si="1307"/>
        <v>0</v>
      </c>
      <c r="N2404" s="151">
        <f t="shared" si="1307"/>
        <v>0</v>
      </c>
      <c r="O2404" s="60" t="s">
        <v>71</v>
      </c>
    </row>
    <row r="2405" spans="2:15" ht="20.25" customHeight="1">
      <c r="B2405" s="50" t="e">
        <f>IF((#REF!+#REF!+H2405)&lt;&gt;0,"a","b")</f>
        <v>#REF!</v>
      </c>
      <c r="C2405" s="54">
        <v>5</v>
      </c>
      <c r="D2405" s="54"/>
      <c r="F2405" s="89"/>
      <c r="G2405" s="95" t="s">
        <v>371</v>
      </c>
      <c r="H2405" s="556">
        <f t="shared" si="1297"/>
        <v>0</v>
      </c>
      <c r="I2405" s="554"/>
      <c r="J2405" s="554"/>
      <c r="K2405" s="554"/>
      <c r="L2405" s="554"/>
      <c r="M2405" s="554"/>
      <c r="N2405" s="154"/>
    </row>
    <row r="2406" spans="2:15" ht="20.25" customHeight="1">
      <c r="B2406" s="50" t="e">
        <f>IF((#REF!+#REF!+H2406)&lt;&gt;0,"a","b")</f>
        <v>#REF!</v>
      </c>
      <c r="C2406" s="54">
        <v>5</v>
      </c>
      <c r="D2406" s="54"/>
      <c r="F2406" s="89"/>
      <c r="G2406" s="95" t="s">
        <v>297</v>
      </c>
      <c r="H2406" s="556">
        <f t="shared" si="1297"/>
        <v>0</v>
      </c>
      <c r="I2406" s="554"/>
      <c r="J2406" s="554"/>
      <c r="K2406" s="554"/>
      <c r="L2406" s="554"/>
      <c r="M2406" s="554"/>
      <c r="N2406" s="154"/>
    </row>
    <row r="2407" spans="2:15" ht="20.25" customHeight="1">
      <c r="B2407" s="50" t="e">
        <f>IF((#REF!+#REF!+H2407)&lt;&gt;0,"a","b")</f>
        <v>#REF!</v>
      </c>
      <c r="C2407" s="54">
        <v>3</v>
      </c>
      <c r="D2407" s="54"/>
      <c r="F2407" s="89"/>
      <c r="G2407" s="90" t="s">
        <v>299</v>
      </c>
      <c r="H2407" s="566">
        <f t="shared" si="1297"/>
        <v>0</v>
      </c>
      <c r="I2407" s="564">
        <f t="shared" ref="I2407:K2407" si="1308">I2408+I2411+I2414</f>
        <v>0</v>
      </c>
      <c r="J2407" s="564">
        <f t="shared" si="1308"/>
        <v>0</v>
      </c>
      <c r="K2407" s="564">
        <f t="shared" si="1308"/>
        <v>0</v>
      </c>
      <c r="L2407" s="564">
        <f t="shared" ref="L2407:N2407" si="1309">L2408+L2411+L2414</f>
        <v>0</v>
      </c>
      <c r="M2407" s="564">
        <f t="shared" si="1309"/>
        <v>0</v>
      </c>
      <c r="N2407" s="150">
        <f t="shared" si="1309"/>
        <v>0</v>
      </c>
      <c r="O2407" s="60" t="s">
        <v>71</v>
      </c>
    </row>
    <row r="2408" spans="2:15" ht="20.25" customHeight="1">
      <c r="B2408" s="50" t="e">
        <f>IF((#REF!+#REF!+H2408)&lt;&gt;0,"a","b")</f>
        <v>#REF!</v>
      </c>
      <c r="C2408" s="54">
        <v>4</v>
      </c>
      <c r="D2408" s="54"/>
      <c r="F2408" s="89"/>
      <c r="G2408" s="93" t="s">
        <v>374</v>
      </c>
      <c r="H2408" s="566">
        <f t="shared" si="1297"/>
        <v>0</v>
      </c>
      <c r="I2408" s="565">
        <f t="shared" ref="I2408:K2408" si="1310">SUM(I2409:I2410)</f>
        <v>0</v>
      </c>
      <c r="J2408" s="565">
        <f t="shared" si="1310"/>
        <v>0</v>
      </c>
      <c r="K2408" s="565">
        <f t="shared" si="1310"/>
        <v>0</v>
      </c>
      <c r="L2408" s="565">
        <f t="shared" ref="L2408:N2408" si="1311">SUM(L2409:L2410)</f>
        <v>0</v>
      </c>
      <c r="M2408" s="565">
        <f t="shared" si="1311"/>
        <v>0</v>
      </c>
      <c r="N2408" s="151">
        <f t="shared" si="1311"/>
        <v>0</v>
      </c>
      <c r="O2408" s="60" t="s">
        <v>71</v>
      </c>
    </row>
    <row r="2409" spans="2:15" ht="20.25" customHeight="1">
      <c r="B2409" s="50" t="e">
        <f>IF((#REF!+#REF!+H2409)&lt;&gt;0,"a","b")</f>
        <v>#REF!</v>
      </c>
      <c r="C2409" s="54">
        <v>5</v>
      </c>
      <c r="D2409" s="54"/>
      <c r="F2409" s="89"/>
      <c r="G2409" s="95" t="s">
        <v>375</v>
      </c>
      <c r="H2409" s="556">
        <f t="shared" si="1297"/>
        <v>0</v>
      </c>
      <c r="I2409" s="554"/>
      <c r="J2409" s="554"/>
      <c r="K2409" s="554"/>
      <c r="L2409" s="554"/>
      <c r="M2409" s="554"/>
      <c r="N2409" s="154"/>
    </row>
    <row r="2410" spans="2:15" ht="20.25" customHeight="1">
      <c r="B2410" s="50" t="e">
        <f>IF((#REF!+#REF!+H2410)&lt;&gt;0,"a","b")</f>
        <v>#REF!</v>
      </c>
      <c r="C2410" s="54">
        <v>5</v>
      </c>
      <c r="D2410" s="54"/>
      <c r="F2410" s="89"/>
      <c r="G2410" s="95" t="s">
        <v>376</v>
      </c>
      <c r="H2410" s="556">
        <f t="shared" si="1297"/>
        <v>0</v>
      </c>
      <c r="I2410" s="554"/>
      <c r="J2410" s="554"/>
      <c r="K2410" s="554"/>
      <c r="L2410" s="554"/>
      <c r="M2410" s="554"/>
      <c r="N2410" s="154"/>
    </row>
    <row r="2411" spans="2:15" ht="20.25" customHeight="1">
      <c r="B2411" s="50" t="e">
        <f>IF((#REF!+#REF!+H2411)&lt;&gt;0,"a","b")</f>
        <v>#REF!</v>
      </c>
      <c r="C2411" s="54">
        <v>4</v>
      </c>
      <c r="D2411" s="54"/>
      <c r="F2411" s="89"/>
      <c r="G2411" s="93" t="s">
        <v>377</v>
      </c>
      <c r="H2411" s="566">
        <f t="shared" si="1297"/>
        <v>0</v>
      </c>
      <c r="I2411" s="565">
        <f t="shared" ref="I2411:K2411" si="1312">SUM(I2412:I2413)</f>
        <v>0</v>
      </c>
      <c r="J2411" s="565">
        <f t="shared" si="1312"/>
        <v>0</v>
      </c>
      <c r="K2411" s="565">
        <f t="shared" si="1312"/>
        <v>0</v>
      </c>
      <c r="L2411" s="565">
        <f t="shared" ref="L2411:N2411" si="1313">SUM(L2412:L2413)</f>
        <v>0</v>
      </c>
      <c r="M2411" s="565">
        <f t="shared" si="1313"/>
        <v>0</v>
      </c>
      <c r="N2411" s="151">
        <f t="shared" si="1313"/>
        <v>0</v>
      </c>
      <c r="O2411" s="60" t="s">
        <v>71</v>
      </c>
    </row>
    <row r="2412" spans="2:15" ht="20.25" customHeight="1">
      <c r="B2412" s="50" t="e">
        <f>IF((#REF!+#REF!+H2412)&lt;&gt;0,"a","b")</f>
        <v>#REF!</v>
      </c>
      <c r="C2412" s="54">
        <v>5</v>
      </c>
      <c r="D2412" s="54"/>
      <c r="F2412" s="89"/>
      <c r="G2412" s="95" t="s">
        <v>375</v>
      </c>
      <c r="H2412" s="556">
        <f t="shared" si="1297"/>
        <v>0</v>
      </c>
      <c r="I2412" s="554"/>
      <c r="J2412" s="554"/>
      <c r="K2412" s="554"/>
      <c r="L2412" s="554"/>
      <c r="M2412" s="554"/>
      <c r="N2412" s="154"/>
    </row>
    <row r="2413" spans="2:15" ht="20.25" customHeight="1">
      <c r="B2413" s="50" t="e">
        <f>IF((#REF!+#REF!+H2413)&lt;&gt;0,"a","b")</f>
        <v>#REF!</v>
      </c>
      <c r="C2413" s="54">
        <v>5</v>
      </c>
      <c r="D2413" s="54"/>
      <c r="F2413" s="89"/>
      <c r="G2413" s="95" t="s">
        <v>376</v>
      </c>
      <c r="H2413" s="552">
        <f t="shared" si="1297"/>
        <v>0</v>
      </c>
      <c r="I2413" s="554"/>
      <c r="J2413" s="554"/>
      <c r="K2413" s="554"/>
      <c r="L2413" s="554"/>
      <c r="M2413" s="554"/>
      <c r="N2413" s="154"/>
    </row>
    <row r="2414" spans="2:15" ht="20.25" customHeight="1">
      <c r="B2414" s="50" t="e">
        <f>IF((#REF!+#REF!+H2414)&lt;&gt;0,"a","b")</f>
        <v>#REF!</v>
      </c>
      <c r="C2414" s="54">
        <v>4</v>
      </c>
      <c r="D2414" s="54"/>
      <c r="F2414" s="89"/>
      <c r="G2414" s="93" t="s">
        <v>300</v>
      </c>
      <c r="H2414" s="563">
        <f t="shared" si="1297"/>
        <v>0</v>
      </c>
      <c r="I2414" s="565">
        <f t="shared" ref="I2414:K2414" si="1314">SUM(I2415:I2416)</f>
        <v>0</v>
      </c>
      <c r="J2414" s="565">
        <f t="shared" si="1314"/>
        <v>0</v>
      </c>
      <c r="K2414" s="565">
        <f t="shared" si="1314"/>
        <v>0</v>
      </c>
      <c r="L2414" s="565">
        <f t="shared" ref="L2414:N2414" si="1315">SUM(L2415:L2416)</f>
        <v>0</v>
      </c>
      <c r="M2414" s="565">
        <f t="shared" si="1315"/>
        <v>0</v>
      </c>
      <c r="N2414" s="151">
        <f t="shared" si="1315"/>
        <v>0</v>
      </c>
      <c r="O2414" s="60" t="s">
        <v>71</v>
      </c>
    </row>
    <row r="2415" spans="2:15" ht="20.25" customHeight="1">
      <c r="B2415" s="50" t="e">
        <f>IF((#REF!+#REF!+H2415)&lt;&gt;0,"a","b")</f>
        <v>#REF!</v>
      </c>
      <c r="C2415" s="54">
        <v>5</v>
      </c>
      <c r="D2415" s="54"/>
      <c r="F2415" s="89"/>
      <c r="G2415" s="95" t="s">
        <v>375</v>
      </c>
      <c r="H2415" s="552">
        <f t="shared" si="1297"/>
        <v>0</v>
      </c>
      <c r="I2415" s="554"/>
      <c r="J2415" s="554"/>
      <c r="K2415" s="554"/>
      <c r="L2415" s="554"/>
      <c r="M2415" s="554"/>
      <c r="N2415" s="154"/>
    </row>
    <row r="2416" spans="2:15" ht="20.25" customHeight="1">
      <c r="B2416" s="50" t="e">
        <f>IF((#REF!+#REF!+H2416)&lt;&gt;0,"a","b")</f>
        <v>#REF!</v>
      </c>
      <c r="C2416" s="54">
        <v>5</v>
      </c>
      <c r="D2416" s="54"/>
      <c r="F2416" s="89"/>
      <c r="G2416" s="95" t="s">
        <v>376</v>
      </c>
      <c r="H2416" s="552">
        <f t="shared" si="1297"/>
        <v>0</v>
      </c>
      <c r="I2416" s="554"/>
      <c r="J2416" s="554"/>
      <c r="K2416" s="554"/>
      <c r="L2416" s="554"/>
      <c r="M2416" s="554"/>
      <c r="N2416" s="154"/>
    </row>
    <row r="2417" spans="2:15" ht="20.25" customHeight="1">
      <c r="B2417" s="50" t="e">
        <f>IF((#REF!+#REF!+H2417)&lt;&gt;0,"a","b")</f>
        <v>#REF!</v>
      </c>
      <c r="C2417" s="54">
        <v>3</v>
      </c>
      <c r="D2417" s="54"/>
      <c r="F2417" s="89"/>
      <c r="G2417" s="90" t="s">
        <v>298</v>
      </c>
      <c r="H2417" s="563">
        <f t="shared" si="1297"/>
        <v>0</v>
      </c>
      <c r="I2417" s="564">
        <f t="shared" ref="I2417:K2417" si="1316">I2418+I2419</f>
        <v>0</v>
      </c>
      <c r="J2417" s="564">
        <f t="shared" si="1316"/>
        <v>0</v>
      </c>
      <c r="K2417" s="564">
        <f t="shared" si="1316"/>
        <v>0</v>
      </c>
      <c r="L2417" s="564">
        <f t="shared" ref="L2417:N2417" si="1317">L2418+L2419</f>
        <v>0</v>
      </c>
      <c r="M2417" s="564">
        <f t="shared" si="1317"/>
        <v>0</v>
      </c>
      <c r="N2417" s="150">
        <f t="shared" si="1317"/>
        <v>0</v>
      </c>
      <c r="O2417" s="60" t="s">
        <v>71</v>
      </c>
    </row>
    <row r="2418" spans="2:15" ht="20.25" customHeight="1">
      <c r="B2418" s="50" t="e">
        <f>IF((#REF!+#REF!+H2418)&lt;&gt;0,"a","b")</f>
        <v>#REF!</v>
      </c>
      <c r="C2418" s="54">
        <v>4</v>
      </c>
      <c r="D2418" s="54"/>
      <c r="F2418" s="89"/>
      <c r="G2418" s="93" t="s">
        <v>378</v>
      </c>
      <c r="H2418" s="552">
        <f t="shared" si="1297"/>
        <v>0</v>
      </c>
      <c r="I2418" s="555"/>
      <c r="J2418" s="555"/>
      <c r="K2418" s="555"/>
      <c r="L2418" s="555"/>
      <c r="M2418" s="555"/>
      <c r="N2418" s="153"/>
    </row>
    <row r="2419" spans="2:15" ht="20.25" customHeight="1">
      <c r="B2419" s="50" t="e">
        <f>IF((#REF!+#REF!+H2419)&lt;&gt;0,"a","b")</f>
        <v>#REF!</v>
      </c>
      <c r="C2419" s="54">
        <v>4</v>
      </c>
      <c r="D2419" s="54"/>
      <c r="F2419" s="89"/>
      <c r="G2419" s="93" t="s">
        <v>379</v>
      </c>
      <c r="H2419" s="563">
        <f t="shared" si="1297"/>
        <v>0</v>
      </c>
      <c r="I2419" s="565">
        <f t="shared" ref="I2419:K2419" si="1318">I2420+I2439</f>
        <v>0</v>
      </c>
      <c r="J2419" s="565">
        <f t="shared" si="1318"/>
        <v>0</v>
      </c>
      <c r="K2419" s="565">
        <f t="shared" si="1318"/>
        <v>0</v>
      </c>
      <c r="L2419" s="565">
        <f t="shared" ref="L2419:N2419" si="1319">L2420+L2439</f>
        <v>0</v>
      </c>
      <c r="M2419" s="565">
        <f t="shared" si="1319"/>
        <v>0</v>
      </c>
      <c r="N2419" s="151">
        <f t="shared" si="1319"/>
        <v>0</v>
      </c>
      <c r="O2419" s="60" t="s">
        <v>71</v>
      </c>
    </row>
    <row r="2420" spans="2:15" ht="20.25" customHeight="1">
      <c r="B2420" s="50" t="e">
        <f>IF((#REF!+#REF!+H2420)&lt;&gt;0,"a","b")</f>
        <v>#REF!</v>
      </c>
      <c r="C2420" s="54">
        <v>5</v>
      </c>
      <c r="D2420" s="54"/>
      <c r="F2420" s="89"/>
      <c r="G2420" s="95" t="s">
        <v>380</v>
      </c>
      <c r="H2420" s="563">
        <f t="shared" si="1297"/>
        <v>0</v>
      </c>
      <c r="I2420" s="560">
        <f t="shared" ref="I2420:K2420" si="1320">SUM(I2421:I2438)</f>
        <v>0</v>
      </c>
      <c r="J2420" s="560">
        <f t="shared" si="1320"/>
        <v>0</v>
      </c>
      <c r="K2420" s="560">
        <f t="shared" si="1320"/>
        <v>0</v>
      </c>
      <c r="L2420" s="560">
        <f t="shared" ref="L2420:N2420" si="1321">SUM(L2421:L2438)</f>
        <v>0</v>
      </c>
      <c r="M2420" s="560">
        <f t="shared" si="1321"/>
        <v>0</v>
      </c>
      <c r="N2420" s="157">
        <f t="shared" si="1321"/>
        <v>0</v>
      </c>
      <c r="O2420" s="60" t="s">
        <v>71</v>
      </c>
    </row>
    <row r="2421" spans="2:15" ht="45" customHeight="1">
      <c r="B2421" s="50" t="e">
        <f>IF((#REF!+#REF!+H2421)&lt;&gt;0,"a","b")</f>
        <v>#REF!</v>
      </c>
      <c r="C2421" s="54">
        <v>6</v>
      </c>
      <c r="D2421" s="54"/>
      <c r="F2421" s="89"/>
      <c r="G2421" s="97" t="s">
        <v>308</v>
      </c>
      <c r="H2421" s="552">
        <f t="shared" si="1297"/>
        <v>0</v>
      </c>
      <c r="I2421" s="553"/>
      <c r="J2421" s="553"/>
      <c r="K2421" s="553"/>
      <c r="L2421" s="553"/>
      <c r="M2421" s="553"/>
      <c r="N2421" s="138"/>
    </row>
    <row r="2422" spans="2:15" ht="20.25" customHeight="1">
      <c r="B2422" s="50" t="e">
        <f>IF((#REF!+#REF!+H2422)&lt;&gt;0,"a","b")</f>
        <v>#REF!</v>
      </c>
      <c r="C2422" s="54">
        <v>6</v>
      </c>
      <c r="D2422" s="54"/>
      <c r="F2422" s="89"/>
      <c r="G2422" s="97" t="s">
        <v>381</v>
      </c>
      <c r="H2422" s="552">
        <f t="shared" si="1297"/>
        <v>0</v>
      </c>
      <c r="I2422" s="553"/>
      <c r="J2422" s="553"/>
      <c r="K2422" s="553"/>
      <c r="L2422" s="553"/>
      <c r="M2422" s="553"/>
      <c r="N2422" s="138"/>
    </row>
    <row r="2423" spans="2:15" ht="20.25" customHeight="1">
      <c r="B2423" s="50" t="e">
        <f>IF((#REF!+#REF!+H2423)&lt;&gt;0,"a","b")</f>
        <v>#REF!</v>
      </c>
      <c r="C2423" s="54">
        <v>6</v>
      </c>
      <c r="D2423" s="54"/>
      <c r="F2423" s="89"/>
      <c r="G2423" s="97" t="s">
        <v>382</v>
      </c>
      <c r="H2423" s="552">
        <f t="shared" si="1297"/>
        <v>0</v>
      </c>
      <c r="I2423" s="553"/>
      <c r="J2423" s="553"/>
      <c r="K2423" s="553"/>
      <c r="L2423" s="553"/>
      <c r="M2423" s="553"/>
      <c r="N2423" s="138"/>
    </row>
    <row r="2424" spans="2:15" ht="20.25" customHeight="1">
      <c r="B2424" s="50" t="e">
        <f>IF((#REF!+#REF!+H2424)&lt;&gt;0,"a","b")</f>
        <v>#REF!</v>
      </c>
      <c r="C2424" s="54">
        <v>6</v>
      </c>
      <c r="D2424" s="54"/>
      <c r="F2424" s="89"/>
      <c r="G2424" s="97" t="s">
        <v>309</v>
      </c>
      <c r="H2424" s="552">
        <f t="shared" si="1297"/>
        <v>0</v>
      </c>
      <c r="I2424" s="553"/>
      <c r="J2424" s="553"/>
      <c r="K2424" s="553"/>
      <c r="L2424" s="553"/>
      <c r="M2424" s="553"/>
      <c r="N2424" s="138"/>
    </row>
    <row r="2425" spans="2:15" ht="20.25" customHeight="1">
      <c r="B2425" s="50" t="e">
        <f>IF((#REF!+#REF!+H2425)&lt;&gt;0,"a","b")</f>
        <v>#REF!</v>
      </c>
      <c r="C2425" s="54">
        <v>6</v>
      </c>
      <c r="D2425" s="54"/>
      <c r="F2425" s="89"/>
      <c r="G2425" s="97" t="s">
        <v>310</v>
      </c>
      <c r="H2425" s="556">
        <f t="shared" si="1297"/>
        <v>0</v>
      </c>
      <c r="I2425" s="553"/>
      <c r="J2425" s="553"/>
      <c r="K2425" s="553"/>
      <c r="L2425" s="553"/>
      <c r="M2425" s="553"/>
      <c r="N2425" s="138"/>
    </row>
    <row r="2426" spans="2:15" ht="20.25" customHeight="1">
      <c r="B2426" s="50" t="e">
        <f>IF((#REF!+#REF!+H2426)&lt;&gt;0,"a","b")</f>
        <v>#REF!</v>
      </c>
      <c r="C2426" s="54">
        <v>6</v>
      </c>
      <c r="D2426" s="54"/>
      <c r="F2426" s="89"/>
      <c r="G2426" s="97" t="s">
        <v>383</v>
      </c>
      <c r="H2426" s="556">
        <f t="shared" si="1297"/>
        <v>0</v>
      </c>
      <c r="I2426" s="553"/>
      <c r="J2426" s="553"/>
      <c r="K2426" s="553"/>
      <c r="L2426" s="553"/>
      <c r="M2426" s="553"/>
      <c r="N2426" s="138"/>
    </row>
    <row r="2427" spans="2:15" ht="20.25" customHeight="1">
      <c r="B2427" s="50" t="e">
        <f>IF((#REF!+#REF!+H2427)&lt;&gt;0,"a","b")</f>
        <v>#REF!</v>
      </c>
      <c r="C2427" s="54">
        <v>6</v>
      </c>
      <c r="D2427" s="54"/>
      <c r="F2427" s="89"/>
      <c r="G2427" s="97" t="s">
        <v>384</v>
      </c>
      <c r="H2427" s="556">
        <f t="shared" si="1297"/>
        <v>0</v>
      </c>
      <c r="I2427" s="553"/>
      <c r="J2427" s="553"/>
      <c r="K2427" s="553"/>
      <c r="L2427" s="553"/>
      <c r="M2427" s="553"/>
      <c r="N2427" s="138"/>
    </row>
    <row r="2428" spans="2:15" ht="20.25" customHeight="1">
      <c r="B2428" s="50" t="e">
        <f>IF((#REF!+#REF!+H2428)&lt;&gt;0,"a","b")</f>
        <v>#REF!</v>
      </c>
      <c r="C2428" s="54">
        <v>6</v>
      </c>
      <c r="D2428" s="54"/>
      <c r="F2428" s="89"/>
      <c r="G2428" s="97" t="s">
        <v>311</v>
      </c>
      <c r="H2428" s="556">
        <f t="shared" si="1297"/>
        <v>0</v>
      </c>
      <c r="I2428" s="553"/>
      <c r="J2428" s="553"/>
      <c r="K2428" s="553"/>
      <c r="L2428" s="553"/>
      <c r="M2428" s="553"/>
      <c r="N2428" s="138"/>
    </row>
    <row r="2429" spans="2:15" ht="20.25" customHeight="1">
      <c r="B2429" s="50" t="e">
        <f>IF((#REF!+#REF!+H2429)&lt;&gt;0,"a","b")</f>
        <v>#REF!</v>
      </c>
      <c r="C2429" s="54">
        <v>6</v>
      </c>
      <c r="D2429" s="54"/>
      <c r="F2429" s="89"/>
      <c r="G2429" s="97" t="s">
        <v>312</v>
      </c>
      <c r="H2429" s="556">
        <f t="shared" si="1297"/>
        <v>0</v>
      </c>
      <c r="I2429" s="553"/>
      <c r="J2429" s="553"/>
      <c r="K2429" s="553"/>
      <c r="L2429" s="553"/>
      <c r="M2429" s="553"/>
      <c r="N2429" s="138"/>
    </row>
    <row r="2430" spans="2:15" ht="20.25" customHeight="1">
      <c r="B2430" s="50" t="e">
        <f>IF((#REF!+#REF!+H2430)&lt;&gt;0,"a","b")</f>
        <v>#REF!</v>
      </c>
      <c r="C2430" s="54">
        <v>6</v>
      </c>
      <c r="D2430" s="54"/>
      <c r="F2430" s="89"/>
      <c r="G2430" s="97" t="s">
        <v>313</v>
      </c>
      <c r="H2430" s="556">
        <f t="shared" si="1297"/>
        <v>0</v>
      </c>
      <c r="I2430" s="553"/>
      <c r="J2430" s="553"/>
      <c r="K2430" s="553"/>
      <c r="L2430" s="553"/>
      <c r="M2430" s="553"/>
      <c r="N2430" s="138"/>
    </row>
    <row r="2431" spans="2:15" ht="20.25" customHeight="1">
      <c r="B2431" s="50" t="e">
        <f>IF((#REF!+#REF!+H2431)&lt;&gt;0,"a","b")</f>
        <v>#REF!</v>
      </c>
      <c r="C2431" s="54">
        <v>6</v>
      </c>
      <c r="D2431" s="54"/>
      <c r="F2431" s="89"/>
      <c r="G2431" s="97" t="s">
        <v>314</v>
      </c>
      <c r="H2431" s="556">
        <f t="shared" si="1297"/>
        <v>0</v>
      </c>
      <c r="I2431" s="553"/>
      <c r="J2431" s="553"/>
      <c r="K2431" s="553"/>
      <c r="L2431" s="553"/>
      <c r="M2431" s="553"/>
      <c r="N2431" s="138"/>
    </row>
    <row r="2432" spans="2:15" ht="20.25" customHeight="1">
      <c r="B2432" s="50" t="e">
        <f>IF((#REF!+#REF!+H2432)&lt;&gt;0,"a","b")</f>
        <v>#REF!</v>
      </c>
      <c r="C2432" s="54">
        <v>6</v>
      </c>
      <c r="D2432" s="54"/>
      <c r="F2432" s="89"/>
      <c r="G2432" s="97" t="s">
        <v>315</v>
      </c>
      <c r="H2432" s="556">
        <f t="shared" si="1297"/>
        <v>0</v>
      </c>
      <c r="I2432" s="553"/>
      <c r="J2432" s="553"/>
      <c r="K2432" s="553"/>
      <c r="L2432" s="553"/>
      <c r="M2432" s="553"/>
      <c r="N2432" s="138"/>
    </row>
    <row r="2433" spans="2:17" ht="20.25" customHeight="1">
      <c r="B2433" s="50" t="e">
        <f>IF((#REF!+#REF!+H2433)&lt;&gt;0,"a","b")</f>
        <v>#REF!</v>
      </c>
      <c r="C2433" s="54">
        <v>6</v>
      </c>
      <c r="D2433" s="54"/>
      <c r="F2433" s="89"/>
      <c r="G2433" s="97" t="s">
        <v>316</v>
      </c>
      <c r="H2433" s="556">
        <f t="shared" si="1297"/>
        <v>0</v>
      </c>
      <c r="I2433" s="553"/>
      <c r="J2433" s="553"/>
      <c r="K2433" s="553"/>
      <c r="L2433" s="553"/>
      <c r="M2433" s="553"/>
      <c r="N2433" s="138"/>
    </row>
    <row r="2434" spans="2:17" ht="36" customHeight="1">
      <c r="B2434" s="50" t="e">
        <f>IF((#REF!+#REF!+H2434)&lt;&gt;0,"a","b")</f>
        <v>#REF!</v>
      </c>
      <c r="C2434" s="54">
        <v>6</v>
      </c>
      <c r="D2434" s="54"/>
      <c r="F2434" s="89"/>
      <c r="G2434" s="97" t="s">
        <v>317</v>
      </c>
      <c r="H2434" s="556">
        <f t="shared" si="1297"/>
        <v>0</v>
      </c>
      <c r="I2434" s="553"/>
      <c r="J2434" s="553"/>
      <c r="K2434" s="553"/>
      <c r="L2434" s="553"/>
      <c r="M2434" s="553"/>
      <c r="N2434" s="138"/>
    </row>
    <row r="2435" spans="2:17" ht="48.75" customHeight="1">
      <c r="B2435" s="50" t="e">
        <f>IF((#REF!+#REF!+H2435)&lt;&gt;0,"a","b")</f>
        <v>#REF!</v>
      </c>
      <c r="C2435" s="54">
        <v>6</v>
      </c>
      <c r="D2435" s="54"/>
      <c r="F2435" s="89"/>
      <c r="G2435" s="97" t="s">
        <v>318</v>
      </c>
      <c r="H2435" s="556">
        <f t="shared" si="1297"/>
        <v>0</v>
      </c>
      <c r="I2435" s="553"/>
      <c r="J2435" s="553"/>
      <c r="K2435" s="553"/>
      <c r="L2435" s="553"/>
      <c r="M2435" s="553"/>
      <c r="N2435" s="138"/>
    </row>
    <row r="2436" spans="2:17" ht="24.75" customHeight="1">
      <c r="B2436" s="50" t="e">
        <f>IF((#REF!+#REF!+H2436)&lt;&gt;0,"a","b")</f>
        <v>#REF!</v>
      </c>
      <c r="C2436" s="54">
        <v>6</v>
      </c>
      <c r="D2436" s="54"/>
      <c r="F2436" s="89"/>
      <c r="G2436" s="97" t="s">
        <v>319</v>
      </c>
      <c r="H2436" s="556">
        <f t="shared" si="1297"/>
        <v>0</v>
      </c>
      <c r="I2436" s="553"/>
      <c r="J2436" s="553"/>
      <c r="K2436" s="553"/>
      <c r="L2436" s="553"/>
      <c r="M2436" s="553"/>
      <c r="N2436" s="138"/>
    </row>
    <row r="2437" spans="2:17" ht="24" customHeight="1">
      <c r="B2437" s="50" t="e">
        <f>IF((#REF!+#REF!+H2437)&lt;&gt;0,"a","b")</f>
        <v>#REF!</v>
      </c>
      <c r="C2437" s="54">
        <v>6</v>
      </c>
      <c r="D2437" s="54"/>
      <c r="F2437" s="89"/>
      <c r="G2437" s="97" t="s">
        <v>320</v>
      </c>
      <c r="H2437" s="556">
        <f t="shared" si="1297"/>
        <v>0</v>
      </c>
      <c r="I2437" s="553"/>
      <c r="J2437" s="553"/>
      <c r="K2437" s="553"/>
      <c r="L2437" s="553"/>
      <c r="M2437" s="553"/>
      <c r="N2437" s="138"/>
    </row>
    <row r="2438" spans="2:17" ht="36.75" customHeight="1">
      <c r="B2438" s="50" t="e">
        <f>IF((#REF!+#REF!+H2438)&lt;&gt;0,"a","b")</f>
        <v>#REF!</v>
      </c>
      <c r="C2438" s="54">
        <v>6</v>
      </c>
      <c r="D2438" s="54"/>
      <c r="F2438" s="89"/>
      <c r="G2438" s="97" t="s">
        <v>321</v>
      </c>
      <c r="H2438" s="556">
        <f t="shared" si="1297"/>
        <v>0</v>
      </c>
      <c r="I2438" s="553"/>
      <c r="J2438" s="553"/>
      <c r="K2438" s="553"/>
      <c r="L2438" s="553"/>
      <c r="M2438" s="553"/>
      <c r="N2438" s="138"/>
    </row>
    <row r="2439" spans="2:17" ht="24.75" customHeight="1">
      <c r="B2439" s="50" t="e">
        <f>IF((#REF!+#REF!+H2439)&lt;&gt;0,"a","b")</f>
        <v>#REF!</v>
      </c>
      <c r="C2439" s="54">
        <v>5</v>
      </c>
      <c r="D2439" s="54"/>
      <c r="F2439" s="89"/>
      <c r="G2439" s="95" t="s">
        <v>286</v>
      </c>
      <c r="H2439" s="556">
        <f t="shared" si="1297"/>
        <v>0</v>
      </c>
      <c r="I2439" s="554"/>
      <c r="J2439" s="554"/>
      <c r="K2439" s="554"/>
      <c r="L2439" s="554"/>
      <c r="M2439" s="554"/>
      <c r="N2439" s="154"/>
    </row>
    <row r="2440" spans="2:17" ht="20.25" customHeight="1">
      <c r="B2440" s="50" t="e">
        <f>IF((#REF!+#REF!+H2440)&lt;&gt;0,"a","b")</f>
        <v>#REF!</v>
      </c>
      <c r="C2440" s="54">
        <v>2</v>
      </c>
      <c r="D2440" s="68" t="s">
        <v>578</v>
      </c>
      <c r="E2440" s="45">
        <v>7017</v>
      </c>
      <c r="F2440" s="89"/>
      <c r="G2440" s="106" t="s">
        <v>385</v>
      </c>
      <c r="H2440" s="566">
        <f t="shared" si="1297"/>
        <v>0</v>
      </c>
      <c r="I2440" s="573">
        <f t="shared" ref="I2440:K2440" si="1322">I2441+I2488+I2496+I2495</f>
        <v>0</v>
      </c>
      <c r="J2440" s="573">
        <f t="shared" si="1322"/>
        <v>0</v>
      </c>
      <c r="K2440" s="573">
        <f t="shared" si="1322"/>
        <v>0</v>
      </c>
      <c r="L2440" s="573">
        <f t="shared" ref="L2440:N2440" si="1323">L2441+L2488+L2496+L2495</f>
        <v>0</v>
      </c>
      <c r="M2440" s="573">
        <f t="shared" si="1323"/>
        <v>0</v>
      </c>
      <c r="N2440" s="149">
        <f t="shared" si="1323"/>
        <v>0</v>
      </c>
      <c r="O2440" s="60" t="s">
        <v>71</v>
      </c>
      <c r="Q2440" s="49" t="s">
        <v>47</v>
      </c>
    </row>
    <row r="2441" spans="2:17" ht="20.25" customHeight="1">
      <c r="B2441" s="50" t="e">
        <f>IF((#REF!+#REF!+H2441)&lt;&gt;0,"a","b")</f>
        <v>#REF!</v>
      </c>
      <c r="C2441" s="54">
        <v>3</v>
      </c>
      <c r="D2441" s="54"/>
      <c r="F2441" s="89"/>
      <c r="G2441" s="108" t="s">
        <v>386</v>
      </c>
      <c r="H2441" s="566">
        <f t="shared" si="1297"/>
        <v>0</v>
      </c>
      <c r="I2441" s="570">
        <f t="shared" ref="I2441:K2441" si="1324">I2442+I2454+I2483</f>
        <v>0</v>
      </c>
      <c r="J2441" s="570">
        <f t="shared" si="1324"/>
        <v>0</v>
      </c>
      <c r="K2441" s="570">
        <f t="shared" si="1324"/>
        <v>0</v>
      </c>
      <c r="L2441" s="570">
        <f t="shared" ref="L2441:N2441" si="1325">L2442+L2454+L2483</f>
        <v>0</v>
      </c>
      <c r="M2441" s="570">
        <f t="shared" si="1325"/>
        <v>0</v>
      </c>
      <c r="N2441" s="140">
        <f t="shared" si="1325"/>
        <v>0</v>
      </c>
      <c r="O2441" s="60" t="s">
        <v>71</v>
      </c>
      <c r="Q2441" s="49" t="s">
        <v>47</v>
      </c>
    </row>
    <row r="2442" spans="2:17" ht="20.25" customHeight="1">
      <c r="B2442" s="50" t="e">
        <f>IF((#REF!+#REF!+H2442)&lt;&gt;0,"a","b")</f>
        <v>#REF!</v>
      </c>
      <c r="C2442" s="54">
        <v>4</v>
      </c>
      <c r="D2442" s="54"/>
      <c r="F2442" s="89"/>
      <c r="G2442" s="93" t="s">
        <v>387</v>
      </c>
      <c r="H2442" s="566">
        <f t="shared" si="1297"/>
        <v>0</v>
      </c>
      <c r="I2442" s="567">
        <f t="shared" ref="I2442:K2442" si="1326">I2443+I2444+I2445+I2446+I2447+I2448+I2449+I2450+I2451+I2452+I2453</f>
        <v>0</v>
      </c>
      <c r="J2442" s="567">
        <f t="shared" si="1326"/>
        <v>0</v>
      </c>
      <c r="K2442" s="567">
        <f t="shared" si="1326"/>
        <v>0</v>
      </c>
      <c r="L2442" s="567">
        <f t="shared" ref="L2442:N2442" si="1327">L2443+L2444+L2445+L2446+L2447+L2448+L2449+L2450+L2451+L2452+L2453</f>
        <v>0</v>
      </c>
      <c r="M2442" s="567">
        <f t="shared" si="1327"/>
        <v>0</v>
      </c>
      <c r="N2442" s="137">
        <f t="shared" si="1327"/>
        <v>0</v>
      </c>
      <c r="O2442" s="60" t="s">
        <v>71</v>
      </c>
      <c r="Q2442" s="49" t="s">
        <v>47</v>
      </c>
    </row>
    <row r="2443" spans="2:17" ht="20.25" customHeight="1">
      <c r="B2443" s="50" t="e">
        <f>IF((#REF!+#REF!+H2443)&lt;&gt;0,"a","b")</f>
        <v>#REF!</v>
      </c>
      <c r="C2443" s="54">
        <v>5</v>
      </c>
      <c r="D2443" s="54"/>
      <c r="F2443" s="89"/>
      <c r="G2443" s="95" t="s">
        <v>388</v>
      </c>
      <c r="H2443" s="556">
        <f t="shared" si="1297"/>
        <v>0</v>
      </c>
      <c r="I2443" s="554"/>
      <c r="J2443" s="554"/>
      <c r="K2443" s="554"/>
      <c r="L2443" s="554"/>
      <c r="M2443" s="554"/>
      <c r="N2443" s="154"/>
      <c r="O2443" s="60"/>
      <c r="Q2443" s="49" t="s">
        <v>47</v>
      </c>
    </row>
    <row r="2444" spans="2:17" ht="20.25" customHeight="1">
      <c r="B2444" s="50" t="e">
        <f>IF((#REF!+#REF!+H2444)&lt;&gt;0,"a","b")</f>
        <v>#REF!</v>
      </c>
      <c r="C2444" s="54">
        <v>5</v>
      </c>
      <c r="D2444" s="54"/>
      <c r="F2444" s="89"/>
      <c r="G2444" s="95" t="s">
        <v>389</v>
      </c>
      <c r="H2444" s="556">
        <f t="shared" si="1297"/>
        <v>0</v>
      </c>
      <c r="I2444" s="554"/>
      <c r="J2444" s="554"/>
      <c r="K2444" s="554"/>
      <c r="L2444" s="554"/>
      <c r="M2444" s="554"/>
      <c r="N2444" s="154"/>
      <c r="O2444" s="60"/>
      <c r="Q2444" s="49" t="s">
        <v>47</v>
      </c>
    </row>
    <row r="2445" spans="2:17" ht="30.75" customHeight="1">
      <c r="B2445" s="50" t="e">
        <f>IF((#REF!+#REF!+H2445)&lt;&gt;0,"a","b")</f>
        <v>#REF!</v>
      </c>
      <c r="C2445" s="54">
        <v>5</v>
      </c>
      <c r="D2445" s="54"/>
      <c r="F2445" s="89"/>
      <c r="G2445" s="95" t="s">
        <v>390</v>
      </c>
      <c r="H2445" s="556">
        <f t="shared" si="1297"/>
        <v>0</v>
      </c>
      <c r="I2445" s="554"/>
      <c r="J2445" s="554"/>
      <c r="K2445" s="554"/>
      <c r="L2445" s="554"/>
      <c r="M2445" s="554"/>
      <c r="N2445" s="154"/>
      <c r="O2445" s="60"/>
      <c r="Q2445" s="49" t="s">
        <v>47</v>
      </c>
    </row>
    <row r="2446" spans="2:17" ht="20.25" customHeight="1">
      <c r="B2446" s="50" t="e">
        <f>IF((#REF!+#REF!+H2446)&lt;&gt;0,"a","b")</f>
        <v>#REF!</v>
      </c>
      <c r="C2446" s="54">
        <v>5</v>
      </c>
      <c r="D2446" s="54"/>
      <c r="F2446" s="89"/>
      <c r="G2446" s="95" t="s">
        <v>391</v>
      </c>
      <c r="H2446" s="556">
        <f t="shared" si="1297"/>
        <v>0</v>
      </c>
      <c r="I2446" s="554"/>
      <c r="J2446" s="554"/>
      <c r="K2446" s="554"/>
      <c r="L2446" s="554"/>
      <c r="M2446" s="554"/>
      <c r="N2446" s="154"/>
      <c r="O2446" s="60"/>
      <c r="Q2446" s="49" t="s">
        <v>47</v>
      </c>
    </row>
    <row r="2447" spans="2:17" ht="20.25" customHeight="1">
      <c r="B2447" s="50" t="e">
        <f>IF((#REF!+#REF!+H2447)&lt;&gt;0,"a","b")</f>
        <v>#REF!</v>
      </c>
      <c r="C2447" s="54">
        <v>5</v>
      </c>
      <c r="D2447" s="54"/>
      <c r="F2447" s="89"/>
      <c r="G2447" s="95" t="s">
        <v>392</v>
      </c>
      <c r="H2447" s="556">
        <f t="shared" si="1297"/>
        <v>0</v>
      </c>
      <c r="I2447" s="554"/>
      <c r="J2447" s="554"/>
      <c r="K2447" s="554"/>
      <c r="L2447" s="554"/>
      <c r="M2447" s="554"/>
      <c r="N2447" s="154"/>
      <c r="O2447" s="60"/>
      <c r="Q2447" s="49" t="s">
        <v>47</v>
      </c>
    </row>
    <row r="2448" spans="2:17" ht="30.75" customHeight="1">
      <c r="B2448" s="50" t="e">
        <f>IF((#REF!+#REF!+H2448)&lt;&gt;0,"a","b")</f>
        <v>#REF!</v>
      </c>
      <c r="C2448" s="54">
        <v>5</v>
      </c>
      <c r="D2448" s="54"/>
      <c r="F2448" s="89"/>
      <c r="G2448" s="95" t="s">
        <v>393</v>
      </c>
      <c r="H2448" s="556">
        <f t="shared" si="1297"/>
        <v>0</v>
      </c>
      <c r="I2448" s="554"/>
      <c r="J2448" s="554"/>
      <c r="K2448" s="554"/>
      <c r="L2448" s="554"/>
      <c r="M2448" s="554"/>
      <c r="N2448" s="154"/>
      <c r="O2448" s="60"/>
      <c r="Q2448" s="49" t="s">
        <v>47</v>
      </c>
    </row>
    <row r="2449" spans="2:17" ht="20.25" customHeight="1">
      <c r="B2449" s="50" t="e">
        <f>IF((#REF!+#REF!+H2449)&lt;&gt;0,"a","b")</f>
        <v>#REF!</v>
      </c>
      <c r="C2449" s="54">
        <v>5</v>
      </c>
      <c r="D2449" s="54"/>
      <c r="F2449" s="89"/>
      <c r="G2449" s="95" t="s">
        <v>394</v>
      </c>
      <c r="H2449" s="556">
        <f t="shared" si="1297"/>
        <v>0</v>
      </c>
      <c r="I2449" s="554"/>
      <c r="J2449" s="554"/>
      <c r="K2449" s="554"/>
      <c r="L2449" s="554"/>
      <c r="M2449" s="554"/>
      <c r="N2449" s="154"/>
      <c r="O2449" s="60"/>
      <c r="Q2449" s="49" t="s">
        <v>47</v>
      </c>
    </row>
    <row r="2450" spans="2:17" ht="20.25" customHeight="1">
      <c r="B2450" s="50" t="e">
        <f>IF((#REF!+#REF!+H2450)&lt;&gt;0,"a","b")</f>
        <v>#REF!</v>
      </c>
      <c r="C2450" s="54">
        <v>5</v>
      </c>
      <c r="D2450" s="54"/>
      <c r="F2450" s="89"/>
      <c r="G2450" s="95" t="s">
        <v>395</v>
      </c>
      <c r="H2450" s="556">
        <f t="shared" si="1297"/>
        <v>0</v>
      </c>
      <c r="I2450" s="554"/>
      <c r="J2450" s="554"/>
      <c r="K2450" s="554"/>
      <c r="L2450" s="554"/>
      <c r="M2450" s="554"/>
      <c r="N2450" s="154"/>
      <c r="O2450" s="60"/>
      <c r="Q2450" s="49" t="s">
        <v>47</v>
      </c>
    </row>
    <row r="2451" spans="2:17" ht="20.25" customHeight="1">
      <c r="B2451" s="50" t="e">
        <f>IF((#REF!+#REF!+H2451)&lt;&gt;0,"a","b")</f>
        <v>#REF!</v>
      </c>
      <c r="C2451" s="54">
        <v>5</v>
      </c>
      <c r="D2451" s="54"/>
      <c r="F2451" s="89"/>
      <c r="G2451" s="95" t="s">
        <v>396</v>
      </c>
      <c r="H2451" s="552">
        <f t="shared" si="1297"/>
        <v>0</v>
      </c>
      <c r="I2451" s="554"/>
      <c r="J2451" s="554"/>
      <c r="K2451" s="554"/>
      <c r="L2451" s="554"/>
      <c r="M2451" s="554"/>
      <c r="N2451" s="154"/>
      <c r="O2451" s="60"/>
      <c r="Q2451" s="49" t="s">
        <v>47</v>
      </c>
    </row>
    <row r="2452" spans="2:17" ht="20.25" customHeight="1">
      <c r="B2452" s="50" t="e">
        <f>IF((#REF!+#REF!+H2452)&lt;&gt;0,"a","b")</f>
        <v>#REF!</v>
      </c>
      <c r="C2452" s="54">
        <v>5</v>
      </c>
      <c r="D2452" s="54"/>
      <c r="F2452" s="89"/>
      <c r="G2452" s="95" t="s">
        <v>397</v>
      </c>
      <c r="H2452" s="556">
        <f t="shared" si="1297"/>
        <v>0</v>
      </c>
      <c r="I2452" s="554"/>
      <c r="J2452" s="554"/>
      <c r="K2452" s="554"/>
      <c r="L2452" s="554"/>
      <c r="M2452" s="554"/>
      <c r="N2452" s="154"/>
      <c r="O2452" s="60"/>
      <c r="Q2452" s="49" t="s">
        <v>47</v>
      </c>
    </row>
    <row r="2453" spans="2:17" ht="20.25" customHeight="1">
      <c r="B2453" s="50" t="e">
        <f>IF((#REF!+#REF!+H2453)&lt;&gt;0,"a","b")</f>
        <v>#REF!</v>
      </c>
      <c r="C2453" s="54">
        <v>5</v>
      </c>
      <c r="D2453" s="54"/>
      <c r="F2453" s="89"/>
      <c r="G2453" s="95" t="s">
        <v>398</v>
      </c>
      <c r="H2453" s="556">
        <f t="shared" ref="H2453:H2516" si="1328">I2453+J2453</f>
        <v>0</v>
      </c>
      <c r="I2453" s="554"/>
      <c r="J2453" s="554"/>
      <c r="K2453" s="554"/>
      <c r="L2453" s="554"/>
      <c r="M2453" s="554"/>
      <c r="N2453" s="154"/>
      <c r="O2453" s="60"/>
      <c r="Q2453" s="49" t="s">
        <v>47</v>
      </c>
    </row>
    <row r="2454" spans="2:17" ht="20.25" customHeight="1">
      <c r="B2454" s="50" t="e">
        <f>IF((#REF!+#REF!+H2454)&lt;&gt;0,"a","b")</f>
        <v>#REF!</v>
      </c>
      <c r="C2454" s="54">
        <v>4</v>
      </c>
      <c r="D2454" s="54"/>
      <c r="F2454" s="89"/>
      <c r="G2454" s="93" t="s">
        <v>399</v>
      </c>
      <c r="H2454" s="559">
        <f t="shared" si="1328"/>
        <v>0</v>
      </c>
      <c r="I2454" s="567">
        <f t="shared" ref="I2454:K2454" si="1329">I2455+I2462</f>
        <v>0</v>
      </c>
      <c r="J2454" s="567">
        <f t="shared" si="1329"/>
        <v>0</v>
      </c>
      <c r="K2454" s="567">
        <f t="shared" si="1329"/>
        <v>0</v>
      </c>
      <c r="L2454" s="567">
        <f t="shared" ref="L2454:N2454" si="1330">L2455+L2462</f>
        <v>0</v>
      </c>
      <c r="M2454" s="567">
        <f t="shared" si="1330"/>
        <v>0</v>
      </c>
      <c r="N2454" s="137">
        <f t="shared" si="1330"/>
        <v>0</v>
      </c>
      <c r="O2454" s="60" t="s">
        <v>71</v>
      </c>
      <c r="Q2454" s="49" t="s">
        <v>47</v>
      </c>
    </row>
    <row r="2455" spans="2:17" ht="20.25" customHeight="1">
      <c r="B2455" s="50" t="e">
        <f>IF((#REF!+#REF!+H2455)&lt;&gt;0,"a","b")</f>
        <v>#REF!</v>
      </c>
      <c r="C2455" s="54">
        <v>5</v>
      </c>
      <c r="D2455" s="54"/>
      <c r="F2455" s="89"/>
      <c r="G2455" s="95" t="s">
        <v>400</v>
      </c>
      <c r="H2455" s="563">
        <f t="shared" si="1328"/>
        <v>0</v>
      </c>
      <c r="I2455" s="568">
        <f t="shared" ref="I2455:K2455" si="1331">SUM(I2456:I2461)</f>
        <v>0</v>
      </c>
      <c r="J2455" s="568">
        <f t="shared" si="1331"/>
        <v>0</v>
      </c>
      <c r="K2455" s="568">
        <f t="shared" si="1331"/>
        <v>0</v>
      </c>
      <c r="L2455" s="568">
        <f t="shared" ref="L2455:N2455" si="1332">SUM(L2456:L2461)</f>
        <v>0</v>
      </c>
      <c r="M2455" s="568">
        <f t="shared" si="1332"/>
        <v>0</v>
      </c>
      <c r="N2455" s="141">
        <f t="shared" si="1332"/>
        <v>0</v>
      </c>
      <c r="O2455" s="60" t="s">
        <v>71</v>
      </c>
      <c r="Q2455" s="49" t="s">
        <v>47</v>
      </c>
    </row>
    <row r="2456" spans="2:17" ht="20.25" customHeight="1">
      <c r="B2456" s="50" t="e">
        <f>IF((#REF!+#REF!+H2456)&lt;&gt;0,"a","b")</f>
        <v>#REF!</v>
      </c>
      <c r="C2456" s="54">
        <v>6</v>
      </c>
      <c r="D2456" s="54"/>
      <c r="F2456" s="89"/>
      <c r="G2456" s="120" t="s">
        <v>401</v>
      </c>
      <c r="H2456" s="552">
        <f t="shared" si="1328"/>
        <v>0</v>
      </c>
      <c r="I2456" s="553"/>
      <c r="J2456" s="553"/>
      <c r="K2456" s="553"/>
      <c r="L2456" s="553"/>
      <c r="M2456" s="553"/>
      <c r="N2456" s="138"/>
      <c r="O2456" s="60"/>
      <c r="Q2456" s="49" t="s">
        <v>47</v>
      </c>
    </row>
    <row r="2457" spans="2:17" ht="20.25" customHeight="1">
      <c r="B2457" s="50" t="e">
        <f>IF((#REF!+#REF!+H2457)&lt;&gt;0,"a","b")</f>
        <v>#REF!</v>
      </c>
      <c r="C2457" s="54">
        <v>6</v>
      </c>
      <c r="D2457" s="54"/>
      <c r="F2457" s="89"/>
      <c r="G2457" s="120" t="s">
        <v>402</v>
      </c>
      <c r="H2457" s="552">
        <f t="shared" si="1328"/>
        <v>0</v>
      </c>
      <c r="I2457" s="553"/>
      <c r="J2457" s="553"/>
      <c r="K2457" s="553"/>
      <c r="L2457" s="553"/>
      <c r="M2457" s="553"/>
      <c r="N2457" s="138"/>
      <c r="O2457" s="60"/>
      <c r="Q2457" s="49" t="s">
        <v>47</v>
      </c>
    </row>
    <row r="2458" spans="2:17" ht="20.25" customHeight="1">
      <c r="B2458" s="50" t="e">
        <f>IF((#REF!+#REF!+H2458)&lt;&gt;0,"a","b")</f>
        <v>#REF!</v>
      </c>
      <c r="C2458" s="54">
        <v>6</v>
      </c>
      <c r="D2458" s="54"/>
      <c r="F2458" s="89"/>
      <c r="G2458" s="120" t="s">
        <v>403</v>
      </c>
      <c r="H2458" s="552">
        <f t="shared" si="1328"/>
        <v>0</v>
      </c>
      <c r="I2458" s="553"/>
      <c r="J2458" s="553"/>
      <c r="K2458" s="553"/>
      <c r="L2458" s="553"/>
      <c r="M2458" s="553"/>
      <c r="N2458" s="138"/>
      <c r="O2458" s="60"/>
      <c r="Q2458" s="49" t="s">
        <v>47</v>
      </c>
    </row>
    <row r="2459" spans="2:17" ht="20.25" customHeight="1">
      <c r="B2459" s="50" t="e">
        <f>IF((#REF!+#REF!+H2459)&lt;&gt;0,"a","b")</f>
        <v>#REF!</v>
      </c>
      <c r="C2459" s="54">
        <v>6</v>
      </c>
      <c r="D2459" s="54"/>
      <c r="F2459" s="89"/>
      <c r="G2459" s="120" t="s">
        <v>404</v>
      </c>
      <c r="H2459" s="561">
        <f t="shared" si="1328"/>
        <v>0</v>
      </c>
      <c r="I2459" s="553"/>
      <c r="J2459" s="553"/>
      <c r="K2459" s="553"/>
      <c r="L2459" s="553"/>
      <c r="M2459" s="553"/>
      <c r="N2459" s="138"/>
      <c r="O2459" s="60"/>
      <c r="Q2459" s="49" t="s">
        <v>47</v>
      </c>
    </row>
    <row r="2460" spans="2:17" ht="20.25" customHeight="1">
      <c r="B2460" s="50" t="e">
        <f>IF((#REF!+#REF!+H2460)&lt;&gt;0,"a","b")</f>
        <v>#REF!</v>
      </c>
      <c r="C2460" s="54">
        <v>6</v>
      </c>
      <c r="D2460" s="54"/>
      <c r="F2460" s="89"/>
      <c r="G2460" s="120" t="s">
        <v>405</v>
      </c>
      <c r="H2460" s="558">
        <f t="shared" si="1328"/>
        <v>0</v>
      </c>
      <c r="I2460" s="553"/>
      <c r="J2460" s="553"/>
      <c r="K2460" s="553"/>
      <c r="L2460" s="553"/>
      <c r="M2460" s="553"/>
      <c r="N2460" s="138"/>
      <c r="O2460" s="60"/>
      <c r="Q2460" s="49" t="s">
        <v>47</v>
      </c>
    </row>
    <row r="2461" spans="2:17" ht="20.25" customHeight="1">
      <c r="B2461" s="50" t="e">
        <f>IF((#REF!+#REF!+H2461)&lt;&gt;0,"a","b")</f>
        <v>#REF!</v>
      </c>
      <c r="C2461" s="54">
        <v>6</v>
      </c>
      <c r="D2461" s="54"/>
      <c r="F2461" s="89"/>
      <c r="G2461" s="120" t="s">
        <v>406</v>
      </c>
      <c r="H2461" s="558">
        <f t="shared" si="1328"/>
        <v>0</v>
      </c>
      <c r="I2461" s="553"/>
      <c r="J2461" s="553"/>
      <c r="K2461" s="553"/>
      <c r="L2461" s="553"/>
      <c r="M2461" s="553"/>
      <c r="N2461" s="138"/>
      <c r="O2461" s="60"/>
      <c r="Q2461" s="49" t="s">
        <v>47</v>
      </c>
    </row>
    <row r="2462" spans="2:17" ht="20.25" customHeight="1">
      <c r="B2462" s="50" t="e">
        <f>IF((#REF!+#REF!+H2462)&lt;&gt;0,"a","b")</f>
        <v>#REF!</v>
      </c>
      <c r="C2462" s="54">
        <v>5</v>
      </c>
      <c r="D2462" s="54"/>
      <c r="F2462" s="89"/>
      <c r="G2462" s="95" t="s">
        <v>407</v>
      </c>
      <c r="H2462" s="563">
        <f t="shared" si="1328"/>
        <v>0</v>
      </c>
      <c r="I2462" s="568">
        <f t="shared" ref="I2462:K2462" si="1333">SUM(I2463:I2482)</f>
        <v>0</v>
      </c>
      <c r="J2462" s="568">
        <f t="shared" si="1333"/>
        <v>0</v>
      </c>
      <c r="K2462" s="568">
        <f t="shared" si="1333"/>
        <v>0</v>
      </c>
      <c r="L2462" s="568">
        <f t="shared" ref="L2462:N2462" si="1334">SUM(L2463:L2482)</f>
        <v>0</v>
      </c>
      <c r="M2462" s="568">
        <f t="shared" si="1334"/>
        <v>0</v>
      </c>
      <c r="N2462" s="141">
        <f t="shared" si="1334"/>
        <v>0</v>
      </c>
      <c r="O2462" s="60" t="s">
        <v>71</v>
      </c>
      <c r="Q2462" s="49" t="s">
        <v>47</v>
      </c>
    </row>
    <row r="2463" spans="2:17" ht="20.25" customHeight="1">
      <c r="B2463" s="50" t="e">
        <f>IF((#REF!+#REF!+H2463)&lt;&gt;0,"a","b")</f>
        <v>#REF!</v>
      </c>
      <c r="C2463" s="54">
        <v>6</v>
      </c>
      <c r="D2463" s="54"/>
      <c r="F2463" s="89"/>
      <c r="G2463" s="109" t="s">
        <v>408</v>
      </c>
      <c r="H2463" s="552">
        <f t="shared" si="1328"/>
        <v>0</v>
      </c>
      <c r="I2463" s="557"/>
      <c r="J2463" s="557"/>
      <c r="K2463" s="557"/>
      <c r="L2463" s="557"/>
      <c r="M2463" s="557"/>
      <c r="N2463" s="158"/>
      <c r="Q2463" s="49" t="s">
        <v>47</v>
      </c>
    </row>
    <row r="2464" spans="2:17" ht="20.25" customHeight="1">
      <c r="B2464" s="50" t="e">
        <f>IF((#REF!+#REF!+H2464)&lt;&gt;0,"a","b")</f>
        <v>#REF!</v>
      </c>
      <c r="C2464" s="54">
        <v>6</v>
      </c>
      <c r="D2464" s="54"/>
      <c r="F2464" s="89"/>
      <c r="G2464" s="109" t="s">
        <v>409</v>
      </c>
      <c r="H2464" s="558">
        <f t="shared" si="1328"/>
        <v>0</v>
      </c>
      <c r="I2464" s="557"/>
      <c r="J2464" s="557"/>
      <c r="K2464" s="557"/>
      <c r="L2464" s="557"/>
      <c r="M2464" s="557"/>
      <c r="N2464" s="158"/>
      <c r="Q2464" s="49" t="s">
        <v>47</v>
      </c>
    </row>
    <row r="2465" spans="2:17" ht="30.75" customHeight="1">
      <c r="B2465" s="50" t="e">
        <f>IF((#REF!+#REF!+H2465)&lt;&gt;0,"a","b")</f>
        <v>#REF!</v>
      </c>
      <c r="C2465" s="54">
        <v>6</v>
      </c>
      <c r="D2465" s="54"/>
      <c r="F2465" s="89"/>
      <c r="G2465" s="109" t="s">
        <v>410</v>
      </c>
      <c r="H2465" s="558">
        <f t="shared" si="1328"/>
        <v>0</v>
      </c>
      <c r="I2465" s="557"/>
      <c r="J2465" s="557"/>
      <c r="K2465" s="557"/>
      <c r="L2465" s="557"/>
      <c r="M2465" s="557"/>
      <c r="N2465" s="158"/>
      <c r="Q2465" s="49" t="s">
        <v>47</v>
      </c>
    </row>
    <row r="2466" spans="2:17" ht="30.75" customHeight="1">
      <c r="B2466" s="50" t="e">
        <f>IF((#REF!+#REF!+H2466)&lt;&gt;0,"a","b")</f>
        <v>#REF!</v>
      </c>
      <c r="C2466" s="54">
        <v>6</v>
      </c>
      <c r="D2466" s="54"/>
      <c r="F2466" s="89"/>
      <c r="G2466" s="109" t="s">
        <v>411</v>
      </c>
      <c r="H2466" s="558">
        <f t="shared" si="1328"/>
        <v>0</v>
      </c>
      <c r="I2466" s="557"/>
      <c r="J2466" s="557"/>
      <c r="K2466" s="557"/>
      <c r="L2466" s="557"/>
      <c r="M2466" s="557"/>
      <c r="N2466" s="158"/>
      <c r="Q2466" s="49" t="s">
        <v>47</v>
      </c>
    </row>
    <row r="2467" spans="2:17" ht="20.25" customHeight="1">
      <c r="B2467" s="50" t="e">
        <f>IF((#REF!+#REF!+H2467)&lt;&gt;0,"a","b")</f>
        <v>#REF!</v>
      </c>
      <c r="C2467" s="54">
        <v>6</v>
      </c>
      <c r="D2467" s="54"/>
      <c r="F2467" s="89"/>
      <c r="G2467" s="109" t="s">
        <v>412</v>
      </c>
      <c r="H2467" s="558">
        <f t="shared" si="1328"/>
        <v>0</v>
      </c>
      <c r="I2467" s="557"/>
      <c r="J2467" s="557"/>
      <c r="K2467" s="557"/>
      <c r="L2467" s="557"/>
      <c r="M2467" s="557"/>
      <c r="N2467" s="158"/>
      <c r="Q2467" s="49" t="s">
        <v>47</v>
      </c>
    </row>
    <row r="2468" spans="2:17" ht="20.25" customHeight="1">
      <c r="B2468" s="50" t="e">
        <f>IF((#REF!+#REF!+H2468)&lt;&gt;0,"a","b")</f>
        <v>#REF!</v>
      </c>
      <c r="C2468" s="54">
        <v>6</v>
      </c>
      <c r="D2468" s="54"/>
      <c r="F2468" s="89"/>
      <c r="G2468" s="109" t="s">
        <v>413</v>
      </c>
      <c r="H2468" s="558">
        <f t="shared" si="1328"/>
        <v>0</v>
      </c>
      <c r="I2468" s="557"/>
      <c r="J2468" s="557"/>
      <c r="K2468" s="557"/>
      <c r="L2468" s="557"/>
      <c r="M2468" s="557"/>
      <c r="N2468" s="158"/>
      <c r="Q2468" s="49" t="s">
        <v>47</v>
      </c>
    </row>
    <row r="2469" spans="2:17" ht="30.75" customHeight="1">
      <c r="B2469" s="50" t="e">
        <f>IF((#REF!+#REF!+H2469)&lt;&gt;0,"a","b")</f>
        <v>#REF!</v>
      </c>
      <c r="C2469" s="54">
        <v>6</v>
      </c>
      <c r="D2469" s="54"/>
      <c r="F2469" s="89"/>
      <c r="G2469" s="109" t="s">
        <v>414</v>
      </c>
      <c r="H2469" s="558">
        <f t="shared" si="1328"/>
        <v>0</v>
      </c>
      <c r="I2469" s="557"/>
      <c r="J2469" s="557"/>
      <c r="K2469" s="557"/>
      <c r="L2469" s="557"/>
      <c r="M2469" s="557"/>
      <c r="N2469" s="158"/>
      <c r="Q2469" s="49" t="s">
        <v>47</v>
      </c>
    </row>
    <row r="2470" spans="2:17" ht="20.25" customHeight="1">
      <c r="B2470" s="50" t="e">
        <f>IF((#REF!+#REF!+H2470)&lt;&gt;0,"a","b")</f>
        <v>#REF!</v>
      </c>
      <c r="C2470" s="54">
        <v>6</v>
      </c>
      <c r="D2470" s="54"/>
      <c r="F2470" s="89"/>
      <c r="G2470" s="109" t="s">
        <v>415</v>
      </c>
      <c r="H2470" s="558">
        <f t="shared" si="1328"/>
        <v>0</v>
      </c>
      <c r="I2470" s="557"/>
      <c r="J2470" s="557"/>
      <c r="K2470" s="557"/>
      <c r="L2470" s="557"/>
      <c r="M2470" s="557"/>
      <c r="N2470" s="158"/>
      <c r="Q2470" s="49" t="s">
        <v>47</v>
      </c>
    </row>
    <row r="2471" spans="2:17" ht="20.25" customHeight="1">
      <c r="B2471" s="50" t="e">
        <f>IF((#REF!+#REF!+H2471)&lt;&gt;0,"a","b")</f>
        <v>#REF!</v>
      </c>
      <c r="C2471" s="54">
        <v>6</v>
      </c>
      <c r="D2471" s="54"/>
      <c r="F2471" s="89"/>
      <c r="G2471" s="109" t="s">
        <v>416</v>
      </c>
      <c r="H2471" s="558">
        <f t="shared" si="1328"/>
        <v>0</v>
      </c>
      <c r="I2471" s="557"/>
      <c r="J2471" s="557"/>
      <c r="K2471" s="557"/>
      <c r="L2471" s="557"/>
      <c r="M2471" s="557"/>
      <c r="N2471" s="158"/>
      <c r="Q2471" s="49" t="s">
        <v>47</v>
      </c>
    </row>
    <row r="2472" spans="2:17" ht="20.25" customHeight="1">
      <c r="B2472" s="50" t="e">
        <f>IF((#REF!+#REF!+H2472)&lt;&gt;0,"a","b")</f>
        <v>#REF!</v>
      </c>
      <c r="C2472" s="54">
        <v>6</v>
      </c>
      <c r="D2472" s="54"/>
      <c r="F2472" s="89"/>
      <c r="G2472" s="109" t="s">
        <v>417</v>
      </c>
      <c r="H2472" s="558">
        <f t="shared" si="1328"/>
        <v>0</v>
      </c>
      <c r="I2472" s="557"/>
      <c r="J2472" s="557"/>
      <c r="K2472" s="557"/>
      <c r="L2472" s="557"/>
      <c r="M2472" s="557"/>
      <c r="N2472" s="158"/>
      <c r="Q2472" s="49" t="s">
        <v>47</v>
      </c>
    </row>
    <row r="2473" spans="2:17" ht="20.25" customHeight="1">
      <c r="B2473" s="50" t="e">
        <f>IF((#REF!+#REF!+H2473)&lt;&gt;0,"a","b")</f>
        <v>#REF!</v>
      </c>
      <c r="C2473" s="54">
        <v>6</v>
      </c>
      <c r="D2473" s="54"/>
      <c r="F2473" s="89"/>
      <c r="G2473" s="109" t="s">
        <v>418</v>
      </c>
      <c r="H2473" s="558">
        <f t="shared" si="1328"/>
        <v>0</v>
      </c>
      <c r="I2473" s="557"/>
      <c r="J2473" s="557"/>
      <c r="K2473" s="557"/>
      <c r="L2473" s="557"/>
      <c r="M2473" s="557"/>
      <c r="N2473" s="158"/>
      <c r="Q2473" s="49" t="s">
        <v>47</v>
      </c>
    </row>
    <row r="2474" spans="2:17" ht="20.25" customHeight="1">
      <c r="B2474" s="50" t="e">
        <f>IF((#REF!+#REF!+H2474)&lt;&gt;0,"a","b")</f>
        <v>#REF!</v>
      </c>
      <c r="C2474" s="54">
        <v>6</v>
      </c>
      <c r="D2474" s="54"/>
      <c r="F2474" s="89"/>
      <c r="G2474" s="109" t="s">
        <v>419</v>
      </c>
      <c r="H2474" s="558">
        <f t="shared" si="1328"/>
        <v>0</v>
      </c>
      <c r="I2474" s="557"/>
      <c r="J2474" s="557"/>
      <c r="K2474" s="557"/>
      <c r="L2474" s="557"/>
      <c r="M2474" s="557"/>
      <c r="N2474" s="158"/>
      <c r="Q2474" s="49" t="s">
        <v>47</v>
      </c>
    </row>
    <row r="2475" spans="2:17" ht="20.25" customHeight="1">
      <c r="B2475" s="50" t="e">
        <f>IF((#REF!+#REF!+H2475)&lt;&gt;0,"a","b")</f>
        <v>#REF!</v>
      </c>
      <c r="C2475" s="54">
        <v>6</v>
      </c>
      <c r="D2475" s="54"/>
      <c r="F2475" s="89"/>
      <c r="G2475" s="109" t="s">
        <v>420</v>
      </c>
      <c r="H2475" s="558">
        <f t="shared" si="1328"/>
        <v>0</v>
      </c>
      <c r="I2475" s="557"/>
      <c r="J2475" s="557"/>
      <c r="K2475" s="557"/>
      <c r="L2475" s="557"/>
      <c r="M2475" s="557"/>
      <c r="N2475" s="158"/>
      <c r="Q2475" s="49" t="s">
        <v>47</v>
      </c>
    </row>
    <row r="2476" spans="2:17" ht="20.25" customHeight="1">
      <c r="B2476" s="50" t="e">
        <f>IF((#REF!+#REF!+H2476)&lt;&gt;0,"a","b")</f>
        <v>#REF!</v>
      </c>
      <c r="C2476" s="54">
        <v>6</v>
      </c>
      <c r="D2476" s="54"/>
      <c r="F2476" s="89"/>
      <c r="G2476" s="109" t="s">
        <v>421</v>
      </c>
      <c r="H2476" s="558">
        <f t="shared" si="1328"/>
        <v>0</v>
      </c>
      <c r="I2476" s="557"/>
      <c r="J2476" s="557"/>
      <c r="K2476" s="557"/>
      <c r="L2476" s="557"/>
      <c r="M2476" s="557"/>
      <c r="N2476" s="158"/>
      <c r="Q2476" s="49" t="s">
        <v>47</v>
      </c>
    </row>
    <row r="2477" spans="2:17" ht="20.25" customHeight="1">
      <c r="B2477" s="50" t="e">
        <f>IF((#REF!+#REF!+H2477)&lt;&gt;0,"a","b")</f>
        <v>#REF!</v>
      </c>
      <c r="C2477" s="54">
        <v>6</v>
      </c>
      <c r="D2477" s="54"/>
      <c r="F2477" s="89"/>
      <c r="G2477" s="109" t="s">
        <v>422</v>
      </c>
      <c r="H2477" s="561">
        <f t="shared" si="1328"/>
        <v>0</v>
      </c>
      <c r="I2477" s="557"/>
      <c r="J2477" s="557"/>
      <c r="K2477" s="557"/>
      <c r="L2477" s="557"/>
      <c r="M2477" s="557"/>
      <c r="N2477" s="158"/>
      <c r="Q2477" s="49" t="s">
        <v>47</v>
      </c>
    </row>
    <row r="2478" spans="2:17" ht="20.25" customHeight="1">
      <c r="B2478" s="50" t="e">
        <f>IF((#REF!+#REF!+H2478)&lt;&gt;0,"a","b")</f>
        <v>#REF!</v>
      </c>
      <c r="C2478" s="54">
        <v>6</v>
      </c>
      <c r="D2478" s="54"/>
      <c r="F2478" s="89"/>
      <c r="G2478" s="109" t="s">
        <v>423</v>
      </c>
      <c r="H2478" s="558">
        <f t="shared" si="1328"/>
        <v>0</v>
      </c>
      <c r="I2478" s="557"/>
      <c r="J2478" s="557"/>
      <c r="K2478" s="557"/>
      <c r="L2478" s="557"/>
      <c r="M2478" s="557"/>
      <c r="N2478" s="158"/>
      <c r="Q2478" s="49" t="s">
        <v>47</v>
      </c>
    </row>
    <row r="2479" spans="2:17" ht="20.25" customHeight="1">
      <c r="B2479" s="50" t="e">
        <f>IF((#REF!+#REF!+H2479)&lt;&gt;0,"a","b")</f>
        <v>#REF!</v>
      </c>
      <c r="C2479" s="54">
        <v>6</v>
      </c>
      <c r="D2479" s="54"/>
      <c r="F2479" s="89"/>
      <c r="G2479" s="109" t="s">
        <v>424</v>
      </c>
      <c r="H2479" s="558">
        <f t="shared" si="1328"/>
        <v>0</v>
      </c>
      <c r="I2479" s="557"/>
      <c r="J2479" s="557"/>
      <c r="K2479" s="557"/>
      <c r="L2479" s="557"/>
      <c r="M2479" s="557"/>
      <c r="N2479" s="158"/>
      <c r="Q2479" s="49" t="s">
        <v>47</v>
      </c>
    </row>
    <row r="2480" spans="2:17" ht="20.25" customHeight="1">
      <c r="B2480" s="50" t="e">
        <f>IF((#REF!+#REF!+H2480)&lt;&gt;0,"a","b")</f>
        <v>#REF!</v>
      </c>
      <c r="C2480" s="54">
        <v>6</v>
      </c>
      <c r="D2480" s="54"/>
      <c r="F2480" s="89"/>
      <c r="G2480" s="126" t="s">
        <v>425</v>
      </c>
      <c r="H2480" s="558">
        <f t="shared" si="1328"/>
        <v>0</v>
      </c>
      <c r="I2480" s="557"/>
      <c r="J2480" s="557"/>
      <c r="K2480" s="557"/>
      <c r="L2480" s="557"/>
      <c r="M2480" s="557"/>
      <c r="N2480" s="158"/>
      <c r="Q2480" s="49" t="s">
        <v>47</v>
      </c>
    </row>
    <row r="2481" spans="2:17" ht="20.25" customHeight="1">
      <c r="B2481" s="50" t="e">
        <f>IF((#REF!+#REF!+H2481)&lt;&gt;0,"a","b")</f>
        <v>#REF!</v>
      </c>
      <c r="C2481" s="54">
        <v>6</v>
      </c>
      <c r="D2481" s="54"/>
      <c r="F2481" s="89"/>
      <c r="G2481" s="109" t="s">
        <v>426</v>
      </c>
      <c r="H2481" s="558">
        <f t="shared" si="1328"/>
        <v>0</v>
      </c>
      <c r="I2481" s="557"/>
      <c r="J2481" s="557"/>
      <c r="K2481" s="557"/>
      <c r="L2481" s="557"/>
      <c r="M2481" s="557"/>
      <c r="N2481" s="158"/>
      <c r="Q2481" s="49" t="s">
        <v>47</v>
      </c>
    </row>
    <row r="2482" spans="2:17" ht="30.75" customHeight="1">
      <c r="B2482" s="50" t="e">
        <f>IF((#REF!+#REF!+H2482)&lt;&gt;0,"a","b")</f>
        <v>#REF!</v>
      </c>
      <c r="C2482" s="54">
        <v>6</v>
      </c>
      <c r="D2482" s="54"/>
      <c r="F2482" s="89"/>
      <c r="G2482" s="109" t="s">
        <v>427</v>
      </c>
      <c r="H2482" s="558">
        <f t="shared" si="1328"/>
        <v>0</v>
      </c>
      <c r="I2482" s="557"/>
      <c r="J2482" s="557"/>
      <c r="K2482" s="557"/>
      <c r="L2482" s="557"/>
      <c r="M2482" s="557"/>
      <c r="N2482" s="158"/>
      <c r="Q2482" s="49" t="s">
        <v>47</v>
      </c>
    </row>
    <row r="2483" spans="2:17" ht="20.25" customHeight="1">
      <c r="B2483" s="50" t="e">
        <f>IF((#REF!+#REF!+H2483)&lt;&gt;0,"a","b")</f>
        <v>#REF!</v>
      </c>
      <c r="C2483" s="54">
        <v>4</v>
      </c>
      <c r="D2483" s="54"/>
      <c r="F2483" s="89"/>
      <c r="G2483" s="93" t="s">
        <v>428</v>
      </c>
      <c r="H2483" s="559">
        <f t="shared" si="1328"/>
        <v>0</v>
      </c>
      <c r="I2483" s="567">
        <f t="shared" ref="I2483:K2483" si="1335">I2484+I2485</f>
        <v>0</v>
      </c>
      <c r="J2483" s="567">
        <f t="shared" si="1335"/>
        <v>0</v>
      </c>
      <c r="K2483" s="567">
        <f t="shared" si="1335"/>
        <v>0</v>
      </c>
      <c r="L2483" s="567">
        <f t="shared" ref="L2483:N2483" si="1336">L2484+L2485</f>
        <v>0</v>
      </c>
      <c r="M2483" s="567">
        <f t="shared" si="1336"/>
        <v>0</v>
      </c>
      <c r="N2483" s="137">
        <f t="shared" si="1336"/>
        <v>0</v>
      </c>
      <c r="O2483" s="60" t="s">
        <v>71</v>
      </c>
      <c r="Q2483" s="49" t="s">
        <v>47</v>
      </c>
    </row>
    <row r="2484" spans="2:17" ht="20.25" customHeight="1">
      <c r="B2484" s="50" t="e">
        <f>IF((#REF!+#REF!+H2484)&lt;&gt;0,"a","b")</f>
        <v>#REF!</v>
      </c>
      <c r="C2484" s="54">
        <v>5</v>
      </c>
      <c r="D2484" s="54"/>
      <c r="F2484" s="89"/>
      <c r="G2484" s="95" t="s">
        <v>429</v>
      </c>
      <c r="H2484" s="558">
        <f t="shared" si="1328"/>
        <v>0</v>
      </c>
      <c r="I2484" s="554"/>
      <c r="J2484" s="554"/>
      <c r="K2484" s="554"/>
      <c r="L2484" s="554"/>
      <c r="M2484" s="554"/>
      <c r="N2484" s="154"/>
      <c r="O2484" s="60"/>
      <c r="Q2484" s="49" t="s">
        <v>47</v>
      </c>
    </row>
    <row r="2485" spans="2:17" ht="20.25" customHeight="1">
      <c r="B2485" s="50" t="e">
        <f>IF((#REF!+#REF!+H2485)&lt;&gt;0,"a","b")</f>
        <v>#REF!</v>
      </c>
      <c r="C2485" s="54">
        <v>5</v>
      </c>
      <c r="D2485" s="54"/>
      <c r="F2485" s="89"/>
      <c r="G2485" s="95" t="s">
        <v>430</v>
      </c>
      <c r="H2485" s="559">
        <f t="shared" si="1328"/>
        <v>0</v>
      </c>
      <c r="I2485" s="569">
        <f t="shared" ref="I2485:K2485" si="1337">I2486+I2487</f>
        <v>0</v>
      </c>
      <c r="J2485" s="569">
        <f t="shared" si="1337"/>
        <v>0</v>
      </c>
      <c r="K2485" s="569">
        <f t="shared" si="1337"/>
        <v>0</v>
      </c>
      <c r="L2485" s="569">
        <f t="shared" ref="L2485:N2485" si="1338">L2486+L2487</f>
        <v>0</v>
      </c>
      <c r="M2485" s="569">
        <f t="shared" si="1338"/>
        <v>0</v>
      </c>
      <c r="N2485" s="142">
        <f t="shared" si="1338"/>
        <v>0</v>
      </c>
      <c r="O2485" s="60" t="s">
        <v>71</v>
      </c>
      <c r="Q2485" s="49" t="s">
        <v>47</v>
      </c>
    </row>
    <row r="2486" spans="2:17" ht="20.25" customHeight="1">
      <c r="B2486" s="50" t="e">
        <f>IF((#REF!+#REF!+H2486)&lt;&gt;0,"a","b")</f>
        <v>#REF!</v>
      </c>
      <c r="C2486" s="54">
        <v>6</v>
      </c>
      <c r="D2486" s="54"/>
      <c r="F2486" s="89"/>
      <c r="G2486" s="109" t="s">
        <v>431</v>
      </c>
      <c r="H2486" s="558">
        <f t="shared" si="1328"/>
        <v>0</v>
      </c>
      <c r="I2486" s="557"/>
      <c r="J2486" s="557"/>
      <c r="K2486" s="557"/>
      <c r="L2486" s="557"/>
      <c r="M2486" s="557"/>
      <c r="N2486" s="158"/>
      <c r="Q2486" s="49" t="s">
        <v>47</v>
      </c>
    </row>
    <row r="2487" spans="2:17" ht="20.25" customHeight="1">
      <c r="B2487" s="50" t="e">
        <f>IF((#REF!+#REF!+H2487)&lt;&gt;0,"a","b")</f>
        <v>#REF!</v>
      </c>
      <c r="C2487" s="54">
        <v>6</v>
      </c>
      <c r="D2487" s="54"/>
      <c r="F2487" s="89"/>
      <c r="G2487" s="109" t="s">
        <v>432</v>
      </c>
      <c r="H2487" s="558">
        <f t="shared" si="1328"/>
        <v>0</v>
      </c>
      <c r="I2487" s="557"/>
      <c r="J2487" s="557"/>
      <c r="K2487" s="557"/>
      <c r="L2487" s="557"/>
      <c r="M2487" s="557"/>
      <c r="N2487" s="158"/>
      <c r="Q2487" s="49" t="s">
        <v>47</v>
      </c>
    </row>
    <row r="2488" spans="2:17" ht="30.75" customHeight="1">
      <c r="B2488" s="50" t="e">
        <f>IF((#REF!+#REF!+H2488)&lt;&gt;0,"a","b")</f>
        <v>#REF!</v>
      </c>
      <c r="C2488" s="54">
        <v>3</v>
      </c>
      <c r="D2488" s="54"/>
      <c r="F2488" s="89"/>
      <c r="G2488" s="108" t="s">
        <v>433</v>
      </c>
      <c r="H2488" s="559">
        <f t="shared" si="1328"/>
        <v>0</v>
      </c>
      <c r="I2488" s="570">
        <f t="shared" ref="I2488:K2488" si="1339">I2489+I2490</f>
        <v>0</v>
      </c>
      <c r="J2488" s="570">
        <f t="shared" si="1339"/>
        <v>0</v>
      </c>
      <c r="K2488" s="570">
        <f t="shared" si="1339"/>
        <v>0</v>
      </c>
      <c r="L2488" s="570">
        <f t="shared" ref="L2488:N2488" si="1340">L2489+L2490</f>
        <v>0</v>
      </c>
      <c r="M2488" s="570">
        <f t="shared" si="1340"/>
        <v>0</v>
      </c>
      <c r="N2488" s="140">
        <f t="shared" si="1340"/>
        <v>0</v>
      </c>
      <c r="O2488" s="60" t="s">
        <v>71</v>
      </c>
      <c r="Q2488" s="49" t="s">
        <v>47</v>
      </c>
    </row>
    <row r="2489" spans="2:17" ht="30.75" customHeight="1">
      <c r="B2489" s="50" t="e">
        <f>IF((#REF!+#REF!+H2489)&lt;&gt;0,"a","b")</f>
        <v>#REF!</v>
      </c>
      <c r="C2489" s="54">
        <v>4</v>
      </c>
      <c r="D2489" s="54"/>
      <c r="F2489" s="89"/>
      <c r="G2489" s="93" t="s">
        <v>434</v>
      </c>
      <c r="H2489" s="558">
        <f t="shared" si="1328"/>
        <v>0</v>
      </c>
      <c r="I2489" s="555"/>
      <c r="J2489" s="555"/>
      <c r="K2489" s="555"/>
      <c r="L2489" s="555"/>
      <c r="M2489" s="555"/>
      <c r="N2489" s="153"/>
      <c r="Q2489" s="49" t="s">
        <v>47</v>
      </c>
    </row>
    <row r="2490" spans="2:17" ht="30.75" customHeight="1">
      <c r="B2490" s="50" t="e">
        <f>IF((#REF!+#REF!+H2490)&lt;&gt;0,"a","b")</f>
        <v>#REF!</v>
      </c>
      <c r="C2490" s="54">
        <v>4</v>
      </c>
      <c r="D2490" s="54"/>
      <c r="F2490" s="89"/>
      <c r="G2490" s="93" t="s">
        <v>435</v>
      </c>
      <c r="H2490" s="559">
        <f t="shared" si="1328"/>
        <v>0</v>
      </c>
      <c r="I2490" s="567">
        <f t="shared" ref="I2490:K2490" si="1341">I2491+I2492+I2493+I2494</f>
        <v>0</v>
      </c>
      <c r="J2490" s="567">
        <f t="shared" si="1341"/>
        <v>0</v>
      </c>
      <c r="K2490" s="567">
        <f t="shared" si="1341"/>
        <v>0</v>
      </c>
      <c r="L2490" s="567">
        <f t="shared" ref="L2490:N2490" si="1342">L2491+L2492+L2493+L2494</f>
        <v>0</v>
      </c>
      <c r="M2490" s="567">
        <f t="shared" si="1342"/>
        <v>0</v>
      </c>
      <c r="N2490" s="137">
        <f t="shared" si="1342"/>
        <v>0</v>
      </c>
      <c r="O2490" s="60" t="s">
        <v>71</v>
      </c>
      <c r="Q2490" s="49" t="s">
        <v>47</v>
      </c>
    </row>
    <row r="2491" spans="2:17" ht="30.75" customHeight="1">
      <c r="B2491" s="50" t="e">
        <f>IF((#REF!+#REF!+H2491)&lt;&gt;0,"a","b")</f>
        <v>#REF!</v>
      </c>
      <c r="C2491" s="54">
        <v>5</v>
      </c>
      <c r="D2491" s="54"/>
      <c r="F2491" s="89"/>
      <c r="G2491" s="95" t="s">
        <v>436</v>
      </c>
      <c r="H2491" s="558">
        <f t="shared" si="1328"/>
        <v>0</v>
      </c>
      <c r="I2491" s="554"/>
      <c r="J2491" s="554"/>
      <c r="K2491" s="554"/>
      <c r="L2491" s="554"/>
      <c r="M2491" s="554"/>
      <c r="N2491" s="154"/>
      <c r="Q2491" s="49" t="s">
        <v>47</v>
      </c>
    </row>
    <row r="2492" spans="2:17" ht="20.25" customHeight="1">
      <c r="B2492" s="50" t="e">
        <f>IF((#REF!+#REF!+H2492)&lt;&gt;0,"a","b")</f>
        <v>#REF!</v>
      </c>
      <c r="C2492" s="54">
        <v>5</v>
      </c>
      <c r="D2492" s="54"/>
      <c r="F2492" s="89"/>
      <c r="G2492" s="95" t="s">
        <v>437</v>
      </c>
      <c r="H2492" s="552">
        <f t="shared" si="1328"/>
        <v>0</v>
      </c>
      <c r="I2492" s="554"/>
      <c r="J2492" s="554"/>
      <c r="K2492" s="554"/>
      <c r="L2492" s="554"/>
      <c r="M2492" s="554"/>
      <c r="N2492" s="154"/>
      <c r="Q2492" s="49" t="s">
        <v>47</v>
      </c>
    </row>
    <row r="2493" spans="2:17" ht="20.25" customHeight="1">
      <c r="B2493" s="50" t="e">
        <f>IF((#REF!+#REF!+H2493)&lt;&gt;0,"a","b")</f>
        <v>#REF!</v>
      </c>
      <c r="C2493" s="54">
        <v>5</v>
      </c>
      <c r="D2493" s="54"/>
      <c r="F2493" s="89"/>
      <c r="G2493" s="95" t="s">
        <v>438</v>
      </c>
      <c r="H2493" s="552">
        <f t="shared" si="1328"/>
        <v>0</v>
      </c>
      <c r="I2493" s="554"/>
      <c r="J2493" s="554"/>
      <c r="K2493" s="554"/>
      <c r="L2493" s="554"/>
      <c r="M2493" s="554"/>
      <c r="N2493" s="154"/>
      <c r="Q2493" s="49" t="s">
        <v>47</v>
      </c>
    </row>
    <row r="2494" spans="2:17" ht="20.25" customHeight="1">
      <c r="B2494" s="50" t="e">
        <f>IF((#REF!+#REF!+H2494)&lt;&gt;0,"a","b")</f>
        <v>#REF!</v>
      </c>
      <c r="C2494" s="54">
        <v>5</v>
      </c>
      <c r="D2494" s="54"/>
      <c r="F2494" s="89"/>
      <c r="G2494" s="95" t="s">
        <v>307</v>
      </c>
      <c r="H2494" s="552">
        <f t="shared" si="1328"/>
        <v>0</v>
      </c>
      <c r="I2494" s="554"/>
      <c r="J2494" s="554"/>
      <c r="K2494" s="554"/>
      <c r="L2494" s="554"/>
      <c r="M2494" s="554"/>
      <c r="N2494" s="154"/>
      <c r="Q2494" s="49" t="s">
        <v>47</v>
      </c>
    </row>
    <row r="2495" spans="2:17" ht="20.25" customHeight="1">
      <c r="B2495" s="50" t="e">
        <f>IF((#REF!+#REF!+H2495)&lt;&gt;0,"a","b")</f>
        <v>#REF!</v>
      </c>
      <c r="C2495" s="54">
        <v>3</v>
      </c>
      <c r="D2495" s="54"/>
      <c r="F2495" s="89"/>
      <c r="G2495" s="108" t="s">
        <v>439</v>
      </c>
      <c r="H2495" s="561">
        <f t="shared" si="1328"/>
        <v>0</v>
      </c>
      <c r="I2495" s="562"/>
      <c r="J2495" s="562"/>
      <c r="K2495" s="562"/>
      <c r="L2495" s="562"/>
      <c r="M2495" s="562"/>
      <c r="N2495" s="161"/>
      <c r="Q2495" s="49" t="s">
        <v>47</v>
      </c>
    </row>
    <row r="2496" spans="2:17" ht="20.25" customHeight="1">
      <c r="B2496" s="50" t="e">
        <f>IF((#REF!+#REF!+H2496)&lt;&gt;0,"a","b")</f>
        <v>#REF!</v>
      </c>
      <c r="C2496" s="54">
        <v>3</v>
      </c>
      <c r="D2496" s="54"/>
      <c r="F2496" s="89"/>
      <c r="G2496" s="108" t="s">
        <v>440</v>
      </c>
      <c r="H2496" s="571">
        <f t="shared" si="1328"/>
        <v>0</v>
      </c>
      <c r="I2496" s="570">
        <f t="shared" ref="I2496:K2496" si="1343">I2497+I2498+I2499+I2502</f>
        <v>0</v>
      </c>
      <c r="J2496" s="570">
        <f t="shared" si="1343"/>
        <v>0</v>
      </c>
      <c r="K2496" s="570">
        <f t="shared" si="1343"/>
        <v>0</v>
      </c>
      <c r="L2496" s="570">
        <f t="shared" ref="L2496:N2496" si="1344">L2497+L2498+L2499+L2502</f>
        <v>0</v>
      </c>
      <c r="M2496" s="570">
        <f t="shared" si="1344"/>
        <v>0</v>
      </c>
      <c r="N2496" s="140">
        <f t="shared" si="1344"/>
        <v>0</v>
      </c>
      <c r="O2496" s="60" t="s">
        <v>71</v>
      </c>
      <c r="Q2496" s="49" t="s">
        <v>47</v>
      </c>
    </row>
    <row r="2497" spans="2:17" ht="30.75" customHeight="1">
      <c r="B2497" s="50" t="e">
        <f>IF((#REF!+#REF!+H2497)&lt;&gt;0,"a","b")</f>
        <v>#REF!</v>
      </c>
      <c r="C2497" s="54">
        <v>4</v>
      </c>
      <c r="D2497" s="54"/>
      <c r="F2497" s="89"/>
      <c r="G2497" s="93" t="s">
        <v>441</v>
      </c>
      <c r="H2497" s="558">
        <f t="shared" si="1328"/>
        <v>0</v>
      </c>
      <c r="I2497" s="555"/>
      <c r="J2497" s="555"/>
      <c r="K2497" s="555"/>
      <c r="L2497" s="555"/>
      <c r="M2497" s="555"/>
      <c r="N2497" s="153"/>
      <c r="O2497" s="60"/>
      <c r="Q2497" s="49" t="s">
        <v>47</v>
      </c>
    </row>
    <row r="2498" spans="2:17" ht="20.25" customHeight="1">
      <c r="B2498" s="50" t="e">
        <f>IF((#REF!+#REF!+H2498)&lt;&gt;0,"a","b")</f>
        <v>#REF!</v>
      </c>
      <c r="C2498" s="54">
        <v>4</v>
      </c>
      <c r="D2498" s="54"/>
      <c r="F2498" s="89"/>
      <c r="G2498" s="93" t="s">
        <v>442</v>
      </c>
      <c r="H2498" s="558">
        <f t="shared" si="1328"/>
        <v>0</v>
      </c>
      <c r="I2498" s="555"/>
      <c r="J2498" s="555"/>
      <c r="K2498" s="555"/>
      <c r="L2498" s="555"/>
      <c r="M2498" s="555"/>
      <c r="N2498" s="153"/>
      <c r="O2498" s="60"/>
      <c r="Q2498" s="49" t="s">
        <v>47</v>
      </c>
    </row>
    <row r="2499" spans="2:17" ht="20.25" customHeight="1">
      <c r="B2499" s="50" t="e">
        <f>IF((#REF!+#REF!+H2499)&lt;&gt;0,"a","b")</f>
        <v>#REF!</v>
      </c>
      <c r="C2499" s="54">
        <v>4</v>
      </c>
      <c r="D2499" s="54"/>
      <c r="F2499" s="89"/>
      <c r="G2499" s="93" t="s">
        <v>443</v>
      </c>
      <c r="H2499" s="559">
        <f t="shared" si="1328"/>
        <v>0</v>
      </c>
      <c r="I2499" s="567">
        <f t="shared" ref="I2499:K2499" si="1345">I2500+I2501</f>
        <v>0</v>
      </c>
      <c r="J2499" s="567">
        <f t="shared" si="1345"/>
        <v>0</v>
      </c>
      <c r="K2499" s="567">
        <f t="shared" si="1345"/>
        <v>0</v>
      </c>
      <c r="L2499" s="567">
        <f t="shared" ref="L2499:N2499" si="1346">L2500+L2501</f>
        <v>0</v>
      </c>
      <c r="M2499" s="567">
        <f t="shared" si="1346"/>
        <v>0</v>
      </c>
      <c r="N2499" s="137">
        <f t="shared" si="1346"/>
        <v>0</v>
      </c>
      <c r="O2499" s="60" t="s">
        <v>71</v>
      </c>
      <c r="Q2499" s="49" t="s">
        <v>47</v>
      </c>
    </row>
    <row r="2500" spans="2:17" ht="30.75" customHeight="1">
      <c r="B2500" s="50" t="e">
        <f>IF((#REF!+#REF!+H2500)&lt;&gt;0,"a","b")</f>
        <v>#REF!</v>
      </c>
      <c r="C2500" s="54">
        <v>5</v>
      </c>
      <c r="D2500" s="54"/>
      <c r="F2500" s="89"/>
      <c r="G2500" s="95" t="s">
        <v>444</v>
      </c>
      <c r="H2500" s="552">
        <f t="shared" si="1328"/>
        <v>0</v>
      </c>
      <c r="I2500" s="554"/>
      <c r="J2500" s="554"/>
      <c r="K2500" s="554"/>
      <c r="L2500" s="554"/>
      <c r="M2500" s="554"/>
      <c r="N2500" s="154"/>
      <c r="Q2500" s="49" t="s">
        <v>47</v>
      </c>
    </row>
    <row r="2501" spans="2:17" ht="20.25" customHeight="1">
      <c r="B2501" s="50" t="e">
        <f>IF((#REF!+#REF!+H2501)&lt;&gt;0,"a","b")</f>
        <v>#REF!</v>
      </c>
      <c r="C2501" s="54">
        <v>5</v>
      </c>
      <c r="D2501" s="54"/>
      <c r="F2501" s="89"/>
      <c r="G2501" s="95" t="s">
        <v>445</v>
      </c>
      <c r="H2501" s="552">
        <f t="shared" si="1328"/>
        <v>0</v>
      </c>
      <c r="I2501" s="554"/>
      <c r="J2501" s="554"/>
      <c r="K2501" s="554"/>
      <c r="L2501" s="554"/>
      <c r="M2501" s="554"/>
      <c r="N2501" s="154"/>
      <c r="Q2501" s="49" t="s">
        <v>47</v>
      </c>
    </row>
    <row r="2502" spans="2:17" ht="20.25" customHeight="1">
      <c r="B2502" s="50" t="e">
        <f>IF((#REF!+#REF!+H2502)&lt;&gt;0,"a","b")</f>
        <v>#REF!</v>
      </c>
      <c r="C2502" s="54">
        <v>4</v>
      </c>
      <c r="D2502" s="54"/>
      <c r="F2502" s="89"/>
      <c r="G2502" s="93" t="s">
        <v>446</v>
      </c>
      <c r="H2502" s="558">
        <f t="shared" si="1328"/>
        <v>0</v>
      </c>
      <c r="I2502" s="555"/>
      <c r="J2502" s="555"/>
      <c r="K2502" s="555"/>
      <c r="L2502" s="555"/>
      <c r="M2502" s="555"/>
      <c r="N2502" s="153"/>
      <c r="Q2502" s="49" t="s">
        <v>47</v>
      </c>
    </row>
    <row r="2503" spans="2:17" ht="20.25" customHeight="1">
      <c r="B2503" s="50" t="e">
        <f>IF((#REF!+#REF!+H2503)&lt;&gt;0,"a","b")</f>
        <v>#REF!</v>
      </c>
      <c r="C2503" s="54">
        <v>2</v>
      </c>
      <c r="D2503" s="68" t="s">
        <v>579</v>
      </c>
      <c r="F2503" s="127"/>
      <c r="G2503" s="117" t="s">
        <v>447</v>
      </c>
      <c r="H2503" s="572">
        <f t="shared" si="1328"/>
        <v>0</v>
      </c>
      <c r="I2503" s="573">
        <f t="shared" ref="I2503:K2503" si="1347">I2504+I2511+I2518</f>
        <v>0</v>
      </c>
      <c r="J2503" s="573">
        <f t="shared" si="1347"/>
        <v>0</v>
      </c>
      <c r="K2503" s="573">
        <f t="shared" si="1347"/>
        <v>0</v>
      </c>
      <c r="L2503" s="573">
        <f t="shared" ref="L2503:N2503" si="1348">L2504+L2511+L2518</f>
        <v>0</v>
      </c>
      <c r="M2503" s="573">
        <f t="shared" si="1348"/>
        <v>0</v>
      </c>
      <c r="N2503" s="149">
        <f t="shared" si="1348"/>
        <v>0</v>
      </c>
      <c r="O2503" s="60" t="s">
        <v>71</v>
      </c>
    </row>
    <row r="2504" spans="2:17" ht="20.25" customHeight="1">
      <c r="B2504" s="50" t="e">
        <f>IF((#REF!+#REF!+H2504)&lt;&gt;0,"a","b")</f>
        <v>#REF!</v>
      </c>
      <c r="C2504" s="54">
        <v>3</v>
      </c>
      <c r="D2504" s="54"/>
      <c r="F2504" s="127"/>
      <c r="G2504" s="108" t="s">
        <v>448</v>
      </c>
      <c r="H2504" s="574">
        <f t="shared" si="1328"/>
        <v>0</v>
      </c>
      <c r="I2504" s="564">
        <f t="shared" ref="I2504:K2504" si="1349">SUM(I2505:I2510)</f>
        <v>0</v>
      </c>
      <c r="J2504" s="564">
        <f t="shared" si="1349"/>
        <v>0</v>
      </c>
      <c r="K2504" s="564">
        <f t="shared" si="1349"/>
        <v>0</v>
      </c>
      <c r="L2504" s="564">
        <f t="shared" ref="L2504:N2504" si="1350">SUM(L2505:L2510)</f>
        <v>0</v>
      </c>
      <c r="M2504" s="564">
        <f t="shared" si="1350"/>
        <v>0</v>
      </c>
      <c r="N2504" s="159">
        <f t="shared" si="1350"/>
        <v>0</v>
      </c>
      <c r="O2504" s="60" t="s">
        <v>71</v>
      </c>
    </row>
    <row r="2505" spans="2:17" ht="20.25" customHeight="1">
      <c r="B2505" s="50" t="e">
        <f>IF((#REF!+#REF!+H2505)&lt;&gt;0,"a","b")</f>
        <v>#REF!</v>
      </c>
      <c r="C2505" s="54">
        <v>4</v>
      </c>
      <c r="D2505" s="54"/>
      <c r="F2505" s="127"/>
      <c r="G2505" s="93" t="s">
        <v>449</v>
      </c>
      <c r="H2505" s="575">
        <f t="shared" si="1328"/>
        <v>0</v>
      </c>
      <c r="I2505" s="555"/>
      <c r="J2505" s="555"/>
      <c r="K2505" s="555"/>
      <c r="L2505" s="555"/>
      <c r="M2505" s="555"/>
      <c r="N2505" s="153"/>
    </row>
    <row r="2506" spans="2:17" ht="20.25" customHeight="1">
      <c r="B2506" s="50" t="e">
        <f>IF((#REF!+#REF!+H2506)&lt;&gt;0,"a","b")</f>
        <v>#REF!</v>
      </c>
      <c r="C2506" s="54">
        <v>4</v>
      </c>
      <c r="D2506" s="54"/>
      <c r="F2506" s="127"/>
      <c r="G2506" s="93" t="s">
        <v>450</v>
      </c>
      <c r="H2506" s="575">
        <f t="shared" si="1328"/>
        <v>0</v>
      </c>
      <c r="I2506" s="555"/>
      <c r="J2506" s="555"/>
      <c r="K2506" s="555"/>
      <c r="L2506" s="555"/>
      <c r="M2506" s="555"/>
      <c r="N2506" s="153"/>
    </row>
    <row r="2507" spans="2:17" ht="20.25" customHeight="1">
      <c r="B2507" s="50" t="e">
        <f>IF((#REF!+#REF!+H2507)&lt;&gt;0,"a","b")</f>
        <v>#REF!</v>
      </c>
      <c r="C2507" s="54">
        <v>4</v>
      </c>
      <c r="D2507" s="54"/>
      <c r="F2507" s="127"/>
      <c r="G2507" s="93" t="s">
        <v>305</v>
      </c>
      <c r="H2507" s="575">
        <f t="shared" si="1328"/>
        <v>0</v>
      </c>
      <c r="I2507" s="555"/>
      <c r="J2507" s="555"/>
      <c r="K2507" s="555"/>
      <c r="L2507" s="555"/>
      <c r="M2507" s="555"/>
      <c r="N2507" s="153"/>
    </row>
    <row r="2508" spans="2:17" ht="20.25" customHeight="1">
      <c r="B2508" s="50" t="e">
        <f>IF((#REF!+#REF!+H2508)&lt;&gt;0,"a","b")</f>
        <v>#REF!</v>
      </c>
      <c r="C2508" s="54">
        <v>4</v>
      </c>
      <c r="D2508" s="54"/>
      <c r="F2508" s="127"/>
      <c r="G2508" s="93" t="s">
        <v>451</v>
      </c>
      <c r="H2508" s="575">
        <f t="shared" si="1328"/>
        <v>0</v>
      </c>
      <c r="I2508" s="555"/>
      <c r="J2508" s="555"/>
      <c r="K2508" s="555"/>
      <c r="L2508" s="555"/>
      <c r="M2508" s="555"/>
      <c r="N2508" s="153"/>
    </row>
    <row r="2509" spans="2:17" ht="20.25" customHeight="1">
      <c r="B2509" s="50" t="e">
        <f>IF((#REF!+#REF!+H2509)&lt;&gt;0,"a","b")</f>
        <v>#REF!</v>
      </c>
      <c r="C2509" s="54">
        <v>4</v>
      </c>
      <c r="D2509" s="54"/>
      <c r="F2509" s="127"/>
      <c r="G2509" s="93" t="s">
        <v>452</v>
      </c>
      <c r="H2509" s="575">
        <f t="shared" si="1328"/>
        <v>0</v>
      </c>
      <c r="I2509" s="555"/>
      <c r="J2509" s="555"/>
      <c r="K2509" s="555"/>
      <c r="L2509" s="555"/>
      <c r="M2509" s="555"/>
      <c r="N2509" s="153"/>
    </row>
    <row r="2510" spans="2:17" ht="20.25" customHeight="1">
      <c r="B2510" s="50" t="e">
        <f>IF((#REF!+#REF!+H2510)&lt;&gt;0,"a","b")</f>
        <v>#REF!</v>
      </c>
      <c r="C2510" s="54">
        <v>4</v>
      </c>
      <c r="D2510" s="54"/>
      <c r="F2510" s="127"/>
      <c r="G2510" s="93" t="s">
        <v>453</v>
      </c>
      <c r="H2510" s="575">
        <f t="shared" si="1328"/>
        <v>0</v>
      </c>
      <c r="I2510" s="555"/>
      <c r="J2510" s="555"/>
      <c r="K2510" s="555"/>
      <c r="L2510" s="555"/>
      <c r="M2510" s="555"/>
      <c r="N2510" s="153"/>
    </row>
    <row r="2511" spans="2:17" ht="20.25" customHeight="1">
      <c r="B2511" s="50" t="e">
        <f>IF((#REF!+#REF!+H2511)&lt;&gt;0,"a","b")</f>
        <v>#REF!</v>
      </c>
      <c r="C2511" s="54">
        <v>3</v>
      </c>
      <c r="D2511" s="54"/>
      <c r="F2511" s="127"/>
      <c r="G2511" s="108" t="s">
        <v>304</v>
      </c>
      <c r="H2511" s="574">
        <f t="shared" si="1328"/>
        <v>0</v>
      </c>
      <c r="I2511" s="564">
        <f t="shared" ref="I2511:K2511" si="1351">SUM(I2512:I2517)</f>
        <v>0</v>
      </c>
      <c r="J2511" s="564">
        <f t="shared" si="1351"/>
        <v>0</v>
      </c>
      <c r="K2511" s="564">
        <f t="shared" si="1351"/>
        <v>0</v>
      </c>
      <c r="L2511" s="564">
        <f t="shared" ref="L2511:N2511" si="1352">SUM(L2512:L2517)</f>
        <v>0</v>
      </c>
      <c r="M2511" s="564">
        <f t="shared" si="1352"/>
        <v>0</v>
      </c>
      <c r="N2511" s="159">
        <f t="shared" si="1352"/>
        <v>0</v>
      </c>
      <c r="O2511" s="60" t="s">
        <v>71</v>
      </c>
    </row>
    <row r="2512" spans="2:17" ht="20.25" customHeight="1">
      <c r="B2512" s="50" t="e">
        <f>IF((#REF!+#REF!+H2512)&lt;&gt;0,"a","b")</f>
        <v>#REF!</v>
      </c>
      <c r="C2512" s="54">
        <v>4</v>
      </c>
      <c r="D2512" s="54"/>
      <c r="F2512" s="127"/>
      <c r="G2512" s="93" t="s">
        <v>449</v>
      </c>
      <c r="H2512" s="575">
        <f t="shared" si="1328"/>
        <v>0</v>
      </c>
      <c r="I2512" s="555"/>
      <c r="J2512" s="555"/>
      <c r="K2512" s="555"/>
      <c r="L2512" s="555"/>
      <c r="M2512" s="555"/>
      <c r="N2512" s="153"/>
    </row>
    <row r="2513" spans="2:15" ht="20.25" customHeight="1">
      <c r="B2513" s="50" t="e">
        <f>IF((#REF!+#REF!+H2513)&lt;&gt;0,"a","b")</f>
        <v>#REF!</v>
      </c>
      <c r="C2513" s="54">
        <v>4</v>
      </c>
      <c r="D2513" s="54"/>
      <c r="F2513" s="127"/>
      <c r="G2513" s="93" t="s">
        <v>450</v>
      </c>
      <c r="H2513" s="575">
        <f t="shared" si="1328"/>
        <v>0</v>
      </c>
      <c r="I2513" s="555"/>
      <c r="J2513" s="555"/>
      <c r="K2513" s="555"/>
      <c r="L2513" s="555"/>
      <c r="M2513" s="555"/>
      <c r="N2513" s="153"/>
    </row>
    <row r="2514" spans="2:15" ht="20.25" customHeight="1">
      <c r="B2514" s="50" t="e">
        <f>IF((#REF!+#REF!+H2514)&lt;&gt;0,"a","b")</f>
        <v>#REF!</v>
      </c>
      <c r="C2514" s="54">
        <v>4</v>
      </c>
      <c r="D2514" s="54"/>
      <c r="F2514" s="127"/>
      <c r="G2514" s="93" t="s">
        <v>305</v>
      </c>
      <c r="H2514" s="575">
        <f t="shared" si="1328"/>
        <v>0</v>
      </c>
      <c r="I2514" s="555"/>
      <c r="J2514" s="555"/>
      <c r="K2514" s="555"/>
      <c r="L2514" s="555"/>
      <c r="M2514" s="555"/>
      <c r="N2514" s="153"/>
    </row>
    <row r="2515" spans="2:15" ht="20.25" customHeight="1">
      <c r="B2515" s="50" t="e">
        <f>IF((#REF!+#REF!+H2515)&lt;&gt;0,"a","b")</f>
        <v>#REF!</v>
      </c>
      <c r="C2515" s="54">
        <v>4</v>
      </c>
      <c r="D2515" s="54"/>
      <c r="F2515" s="127"/>
      <c r="G2515" s="93" t="s">
        <v>454</v>
      </c>
      <c r="H2515" s="575">
        <f t="shared" si="1328"/>
        <v>0</v>
      </c>
      <c r="I2515" s="555"/>
      <c r="J2515" s="555"/>
      <c r="K2515" s="555"/>
      <c r="L2515" s="555"/>
      <c r="M2515" s="555"/>
      <c r="N2515" s="153"/>
    </row>
    <row r="2516" spans="2:15" ht="20.25" customHeight="1">
      <c r="B2516" s="50" t="e">
        <f>IF((#REF!+#REF!+H2516)&lt;&gt;0,"a","b")</f>
        <v>#REF!</v>
      </c>
      <c r="C2516" s="54">
        <v>4</v>
      </c>
      <c r="D2516" s="54"/>
      <c r="F2516" s="127"/>
      <c r="G2516" s="93" t="s">
        <v>452</v>
      </c>
      <c r="H2516" s="575">
        <f t="shared" si="1328"/>
        <v>0</v>
      </c>
      <c r="I2516" s="555"/>
      <c r="J2516" s="555"/>
      <c r="K2516" s="555"/>
      <c r="L2516" s="555"/>
      <c r="M2516" s="555"/>
      <c r="N2516" s="153"/>
    </row>
    <row r="2517" spans="2:15" ht="20.25" customHeight="1">
      <c r="B2517" s="50" t="e">
        <f>IF((#REF!+#REF!+H2517)&lt;&gt;0,"a","b")</f>
        <v>#REF!</v>
      </c>
      <c r="C2517" s="54">
        <v>4</v>
      </c>
      <c r="D2517" s="54"/>
      <c r="F2517" s="127"/>
      <c r="G2517" s="93" t="s">
        <v>453</v>
      </c>
      <c r="H2517" s="575">
        <f t="shared" ref="H2517:H2535" si="1353">I2517+J2517</f>
        <v>0</v>
      </c>
      <c r="I2517" s="555"/>
      <c r="J2517" s="555"/>
      <c r="K2517" s="555"/>
      <c r="L2517" s="555"/>
      <c r="M2517" s="555"/>
      <c r="N2517" s="153"/>
    </row>
    <row r="2518" spans="2:15" ht="20.25" customHeight="1">
      <c r="B2518" s="50" t="e">
        <f>IF((#REF!+#REF!+H2518)&lt;&gt;0,"a","b")</f>
        <v>#REF!</v>
      </c>
      <c r="C2518" s="54">
        <v>3</v>
      </c>
      <c r="D2518" s="54"/>
      <c r="F2518" s="89"/>
      <c r="G2518" s="108" t="s">
        <v>306</v>
      </c>
      <c r="H2518" s="576">
        <f t="shared" si="1353"/>
        <v>0</v>
      </c>
      <c r="I2518" s="562"/>
      <c r="J2518" s="562"/>
      <c r="K2518" s="562"/>
      <c r="L2518" s="562"/>
      <c r="M2518" s="562"/>
      <c r="N2518" s="166"/>
    </row>
    <row r="2519" spans="2:15" ht="20.25" customHeight="1">
      <c r="B2519" s="50" t="e">
        <f>IF((#REF!+#REF!+H2519)&lt;&gt;0,"a","b")</f>
        <v>#REF!</v>
      </c>
      <c r="C2519" s="54">
        <v>2</v>
      </c>
      <c r="D2519" s="68"/>
      <c r="F2519" s="89"/>
      <c r="G2519" s="117" t="s">
        <v>455</v>
      </c>
      <c r="H2519" s="572">
        <f t="shared" si="1353"/>
        <v>0</v>
      </c>
      <c r="I2519" s="573">
        <f t="shared" ref="I2519:K2519" si="1354">I2520+I2528</f>
        <v>0</v>
      </c>
      <c r="J2519" s="573">
        <f t="shared" si="1354"/>
        <v>0</v>
      </c>
      <c r="K2519" s="573">
        <f t="shared" si="1354"/>
        <v>0</v>
      </c>
      <c r="L2519" s="573">
        <f t="shared" ref="L2519:N2519" si="1355">L2520+L2528</f>
        <v>0</v>
      </c>
      <c r="M2519" s="573">
        <f t="shared" si="1355"/>
        <v>0</v>
      </c>
      <c r="N2519" s="149">
        <f t="shared" si="1355"/>
        <v>0</v>
      </c>
      <c r="O2519" s="60" t="s">
        <v>71</v>
      </c>
    </row>
    <row r="2520" spans="2:15" ht="20.25" customHeight="1">
      <c r="B2520" s="50" t="e">
        <f>IF((#REF!+#REF!+H2520)&lt;&gt;0,"a","b")</f>
        <v>#REF!</v>
      </c>
      <c r="C2520" s="54">
        <v>3</v>
      </c>
      <c r="D2520" s="54"/>
      <c r="F2520" s="89"/>
      <c r="G2520" s="108" t="s">
        <v>448</v>
      </c>
      <c r="H2520" s="574">
        <f t="shared" si="1353"/>
        <v>0</v>
      </c>
      <c r="I2520" s="564">
        <f t="shared" ref="I2520:K2520" si="1356">SUM(I2521:I2527)</f>
        <v>0</v>
      </c>
      <c r="J2520" s="564">
        <f t="shared" si="1356"/>
        <v>0</v>
      </c>
      <c r="K2520" s="564">
        <f t="shared" si="1356"/>
        <v>0</v>
      </c>
      <c r="L2520" s="564">
        <f t="shared" ref="L2520:N2520" si="1357">SUM(L2521:L2527)</f>
        <v>0</v>
      </c>
      <c r="M2520" s="564">
        <f t="shared" si="1357"/>
        <v>0</v>
      </c>
      <c r="N2520" s="159">
        <f t="shared" si="1357"/>
        <v>0</v>
      </c>
      <c r="O2520" s="60" t="s">
        <v>71</v>
      </c>
    </row>
    <row r="2521" spans="2:15" ht="20.25" customHeight="1">
      <c r="B2521" s="50" t="e">
        <f>IF((#REF!+#REF!+H2521)&lt;&gt;0,"a","b")</f>
        <v>#REF!</v>
      </c>
      <c r="C2521" s="54">
        <v>4</v>
      </c>
      <c r="D2521" s="54"/>
      <c r="F2521" s="89"/>
      <c r="G2521" s="93" t="s">
        <v>456</v>
      </c>
      <c r="H2521" s="575">
        <f t="shared" si="1353"/>
        <v>0</v>
      </c>
      <c r="I2521" s="555"/>
      <c r="J2521" s="555"/>
      <c r="K2521" s="555"/>
      <c r="L2521" s="555"/>
      <c r="M2521" s="555"/>
      <c r="N2521" s="153"/>
    </row>
    <row r="2522" spans="2:15" ht="20.25" customHeight="1">
      <c r="B2522" s="50" t="e">
        <f>IF((#REF!+#REF!+H2522)&lt;&gt;0,"a","b")</f>
        <v>#REF!</v>
      </c>
      <c r="C2522" s="54">
        <v>4</v>
      </c>
      <c r="D2522" s="54"/>
      <c r="F2522" s="89"/>
      <c r="G2522" s="93" t="s">
        <v>303</v>
      </c>
      <c r="H2522" s="575">
        <f t="shared" si="1353"/>
        <v>0</v>
      </c>
      <c r="I2522" s="555"/>
      <c r="J2522" s="555"/>
      <c r="K2522" s="555"/>
      <c r="L2522" s="555"/>
      <c r="M2522" s="555"/>
      <c r="N2522" s="153"/>
    </row>
    <row r="2523" spans="2:15" ht="20.25" customHeight="1">
      <c r="B2523" s="50" t="e">
        <f>IF((#REF!+#REF!+H2523)&lt;&gt;0,"a","b")</f>
        <v>#REF!</v>
      </c>
      <c r="C2523" s="54">
        <v>4</v>
      </c>
      <c r="D2523" s="54"/>
      <c r="F2523" s="89"/>
      <c r="G2523" s="93" t="s">
        <v>450</v>
      </c>
      <c r="H2523" s="575">
        <f t="shared" si="1353"/>
        <v>0</v>
      </c>
      <c r="I2523" s="555"/>
      <c r="J2523" s="555"/>
      <c r="K2523" s="555"/>
      <c r="L2523" s="555"/>
      <c r="M2523" s="555"/>
      <c r="N2523" s="153"/>
    </row>
    <row r="2524" spans="2:15" ht="30.75" customHeight="1">
      <c r="B2524" s="50" t="e">
        <f>IF((#REF!+#REF!+H2524)&lt;&gt;0,"a","b")</f>
        <v>#REF!</v>
      </c>
      <c r="C2524" s="54">
        <v>4</v>
      </c>
      <c r="D2524" s="54"/>
      <c r="F2524" s="89"/>
      <c r="G2524" s="93" t="s">
        <v>457</v>
      </c>
      <c r="H2524" s="575">
        <f t="shared" si="1353"/>
        <v>0</v>
      </c>
      <c r="I2524" s="555"/>
      <c r="J2524" s="555"/>
      <c r="K2524" s="555"/>
      <c r="L2524" s="555"/>
      <c r="M2524" s="555"/>
      <c r="N2524" s="153"/>
    </row>
    <row r="2525" spans="2:15" ht="20.25" customHeight="1">
      <c r="B2525" s="50" t="e">
        <f>IF((#REF!+#REF!+H2525)&lt;&gt;0,"a","b")</f>
        <v>#REF!</v>
      </c>
      <c r="C2525" s="54">
        <v>4</v>
      </c>
      <c r="D2525" s="54"/>
      <c r="F2525" s="89"/>
      <c r="G2525" s="93" t="s">
        <v>451</v>
      </c>
      <c r="H2525" s="575">
        <f t="shared" si="1353"/>
        <v>0</v>
      </c>
      <c r="I2525" s="555"/>
      <c r="J2525" s="555"/>
      <c r="K2525" s="555"/>
      <c r="L2525" s="555"/>
      <c r="M2525" s="555"/>
      <c r="N2525" s="153"/>
    </row>
    <row r="2526" spans="2:15" ht="20.25" customHeight="1">
      <c r="B2526" s="50" t="e">
        <f>IF((#REF!+#REF!+H2526)&lt;&gt;0,"a","b")</f>
        <v>#REF!</v>
      </c>
      <c r="C2526" s="54">
        <v>4</v>
      </c>
      <c r="D2526" s="54"/>
      <c r="F2526" s="89"/>
      <c r="G2526" s="93" t="s">
        <v>452</v>
      </c>
      <c r="H2526" s="575">
        <f t="shared" si="1353"/>
        <v>0</v>
      </c>
      <c r="I2526" s="555"/>
      <c r="J2526" s="555"/>
      <c r="K2526" s="555"/>
      <c r="L2526" s="555"/>
      <c r="M2526" s="555"/>
      <c r="N2526" s="153"/>
    </row>
    <row r="2527" spans="2:15" ht="20.25" customHeight="1">
      <c r="B2527" s="50" t="e">
        <f>IF((#REF!+#REF!+H2527)&lt;&gt;0,"a","b")</f>
        <v>#REF!</v>
      </c>
      <c r="C2527" s="54">
        <v>4</v>
      </c>
      <c r="D2527" s="54"/>
      <c r="F2527" s="89"/>
      <c r="G2527" s="93" t="s">
        <v>458</v>
      </c>
      <c r="H2527" s="575">
        <f t="shared" si="1353"/>
        <v>0</v>
      </c>
      <c r="I2527" s="562"/>
      <c r="J2527" s="562"/>
      <c r="K2527" s="562"/>
      <c r="L2527" s="562"/>
      <c r="M2527" s="562"/>
      <c r="N2527" s="166"/>
    </row>
    <row r="2528" spans="2:15" ht="20.25" customHeight="1">
      <c r="B2528" s="50" t="e">
        <f>IF((#REF!+#REF!+H2528)&lt;&gt;0,"a","b")</f>
        <v>#REF!</v>
      </c>
      <c r="C2528" s="54">
        <v>3</v>
      </c>
      <c r="D2528" s="54"/>
      <c r="F2528" s="89"/>
      <c r="G2528" s="108" t="s">
        <v>304</v>
      </c>
      <c r="H2528" s="574">
        <f t="shared" si="1353"/>
        <v>0</v>
      </c>
      <c r="I2528" s="564">
        <f t="shared" ref="I2528:K2528" si="1358">SUM(I2529:I2535)</f>
        <v>0</v>
      </c>
      <c r="J2528" s="564">
        <f t="shared" si="1358"/>
        <v>0</v>
      </c>
      <c r="K2528" s="564">
        <f t="shared" si="1358"/>
        <v>0</v>
      </c>
      <c r="L2528" s="564">
        <f t="shared" ref="L2528:N2528" si="1359">SUM(L2529:L2535)</f>
        <v>0</v>
      </c>
      <c r="M2528" s="564">
        <f t="shared" si="1359"/>
        <v>0</v>
      </c>
      <c r="N2528" s="159">
        <f t="shared" si="1359"/>
        <v>0</v>
      </c>
      <c r="O2528" s="60" t="s">
        <v>71</v>
      </c>
    </row>
    <row r="2529" spans="1:17" ht="20.25" customHeight="1">
      <c r="B2529" s="50" t="e">
        <f>IF((#REF!+#REF!+H2529)&lt;&gt;0,"a","b")</f>
        <v>#REF!</v>
      </c>
      <c r="C2529" s="54">
        <v>4</v>
      </c>
      <c r="D2529" s="54"/>
      <c r="F2529" s="89"/>
      <c r="G2529" s="93" t="s">
        <v>456</v>
      </c>
      <c r="H2529" s="575">
        <f t="shared" si="1353"/>
        <v>0</v>
      </c>
      <c r="I2529" s="555"/>
      <c r="J2529" s="555"/>
      <c r="K2529" s="555"/>
      <c r="L2529" s="555"/>
      <c r="M2529" s="555"/>
      <c r="N2529" s="153"/>
    </row>
    <row r="2530" spans="1:17" ht="20.25" customHeight="1">
      <c r="B2530" s="50" t="e">
        <f>IF((#REF!+#REF!+H2530)&lt;&gt;0,"a","b")</f>
        <v>#REF!</v>
      </c>
      <c r="C2530" s="54">
        <v>4</v>
      </c>
      <c r="D2530" s="54"/>
      <c r="F2530" s="89"/>
      <c r="G2530" s="93" t="s">
        <v>303</v>
      </c>
      <c r="H2530" s="575">
        <f t="shared" si="1353"/>
        <v>0</v>
      </c>
      <c r="I2530" s="555"/>
      <c r="J2530" s="555"/>
      <c r="K2530" s="555"/>
      <c r="L2530" s="555"/>
      <c r="M2530" s="555"/>
      <c r="N2530" s="153"/>
    </row>
    <row r="2531" spans="1:17" ht="20.25" customHeight="1">
      <c r="B2531" s="50" t="e">
        <f>IF((#REF!+#REF!+H2531)&lt;&gt;0,"a","b")</f>
        <v>#REF!</v>
      </c>
      <c r="C2531" s="54">
        <v>4</v>
      </c>
      <c r="D2531" s="54"/>
      <c r="F2531" s="89"/>
      <c r="G2531" s="93" t="s">
        <v>450</v>
      </c>
      <c r="H2531" s="575">
        <f t="shared" si="1353"/>
        <v>0</v>
      </c>
      <c r="I2531" s="555"/>
      <c r="J2531" s="555"/>
      <c r="K2531" s="555"/>
      <c r="L2531" s="555"/>
      <c r="M2531" s="555"/>
      <c r="N2531" s="153"/>
    </row>
    <row r="2532" spans="1:17" ht="30.75" customHeight="1">
      <c r="B2532" s="50" t="e">
        <f>IF((#REF!+#REF!+H2532)&lt;&gt;0,"a","b")</f>
        <v>#REF!</v>
      </c>
      <c r="C2532" s="54">
        <v>4</v>
      </c>
      <c r="D2532" s="54"/>
      <c r="F2532" s="89"/>
      <c r="G2532" s="93" t="s">
        <v>457</v>
      </c>
      <c r="H2532" s="575">
        <f t="shared" si="1353"/>
        <v>0</v>
      </c>
      <c r="I2532" s="555"/>
      <c r="J2532" s="555"/>
      <c r="K2532" s="555"/>
      <c r="L2532" s="555"/>
      <c r="M2532" s="555"/>
      <c r="N2532" s="153"/>
    </row>
    <row r="2533" spans="1:17" ht="20.25" customHeight="1">
      <c r="B2533" s="50" t="e">
        <f>IF((#REF!+#REF!+H2533)&lt;&gt;0,"a","b")</f>
        <v>#REF!</v>
      </c>
      <c r="C2533" s="54">
        <v>4</v>
      </c>
      <c r="D2533" s="54"/>
      <c r="F2533" s="89"/>
      <c r="G2533" s="93" t="s">
        <v>459</v>
      </c>
      <c r="H2533" s="575">
        <f t="shared" si="1353"/>
        <v>0</v>
      </c>
      <c r="I2533" s="555"/>
      <c r="J2533" s="555"/>
      <c r="K2533" s="555"/>
      <c r="L2533" s="555"/>
      <c r="M2533" s="555"/>
      <c r="N2533" s="153"/>
    </row>
    <row r="2534" spans="1:17" ht="20.25" customHeight="1">
      <c r="B2534" s="50" t="e">
        <f>IF((#REF!+#REF!+H2534)&lt;&gt;0,"a","b")</f>
        <v>#REF!</v>
      </c>
      <c r="C2534" s="54">
        <v>4</v>
      </c>
      <c r="D2534" s="54"/>
      <c r="F2534" s="89"/>
      <c r="G2534" s="93" t="s">
        <v>452</v>
      </c>
      <c r="H2534" s="575">
        <f t="shared" si="1353"/>
        <v>0</v>
      </c>
      <c r="I2534" s="555"/>
      <c r="J2534" s="555"/>
      <c r="K2534" s="555"/>
      <c r="L2534" s="555"/>
      <c r="M2534" s="555"/>
      <c r="N2534" s="153"/>
    </row>
    <row r="2535" spans="1:17" ht="21" customHeight="1">
      <c r="B2535" s="50" t="e">
        <f>IF((#REF!+#REF!+H2535)&lt;&gt;0,"a","b")</f>
        <v>#REF!</v>
      </c>
      <c r="C2535" s="54">
        <v>4</v>
      </c>
      <c r="D2535" s="54"/>
      <c r="F2535" s="89"/>
      <c r="G2535" s="93" t="s">
        <v>458</v>
      </c>
      <c r="H2535" s="575">
        <f t="shared" si="1353"/>
        <v>0</v>
      </c>
      <c r="I2535" s="555"/>
      <c r="J2535" s="555"/>
      <c r="K2535" s="555"/>
      <c r="L2535" s="555"/>
      <c r="M2535" s="555"/>
      <c r="N2535" s="153"/>
    </row>
    <row r="2536" spans="1:17" ht="53.25" customHeight="1">
      <c r="A2536" s="1" t="s">
        <v>735</v>
      </c>
      <c r="B2536" s="50" t="e">
        <f>IF((#REF!+#REF!+H2536)&lt;&gt;0,"a","b")</f>
        <v>#REF!</v>
      </c>
      <c r="C2536" s="54">
        <v>1</v>
      </c>
      <c r="D2536" s="68" t="s">
        <v>510</v>
      </c>
      <c r="E2536" s="45"/>
      <c r="F2536" s="374" t="s">
        <v>109</v>
      </c>
      <c r="G2536" s="115" t="s">
        <v>1962</v>
      </c>
      <c r="H2536" s="360">
        <f>H2766+H4376+H5526+H6446+H7136+H7366+H8746+H9206+H10126+H10816</f>
        <v>8119.0050000000001</v>
      </c>
      <c r="I2536" s="360">
        <f>I2766+I4376+I5526+I6446+I7136+I7366+I8746+I9206+I10126+I10816</f>
        <v>5251.6</v>
      </c>
      <c r="J2536" s="360">
        <f t="shared" ref="J2536" si="1360">J2766+J4376+J5526+J6446+J7136+J7366+J8746+J9206+J10126+J10816+J11276</f>
        <v>2867.4050000000002</v>
      </c>
      <c r="K2536" s="360">
        <f t="shared" ref="K2536:M2536" si="1361">K2766+K4376+K5526+K6446+K7136+K7366+K8746+K9206+K10126+K10816</f>
        <v>6998.3</v>
      </c>
      <c r="L2536" s="360">
        <f t="shared" si="1361"/>
        <v>8848.2999999999993</v>
      </c>
      <c r="M2536" s="360">
        <f t="shared" si="1361"/>
        <v>9904.2999999999993</v>
      </c>
      <c r="N2536" s="147">
        <f t="shared" ref="N2536" si="1362">N2538+N2670+N2733+N2749</f>
        <v>0</v>
      </c>
      <c r="O2536" s="60" t="s">
        <v>71</v>
      </c>
      <c r="Q2536" s="55">
        <v>1</v>
      </c>
    </row>
    <row r="2537" spans="1:17" ht="21" customHeight="1">
      <c r="A2537" s="1" t="s">
        <v>736</v>
      </c>
      <c r="B2537" s="50" t="e">
        <f>IF((#REF!+#REF!+H2537)&lt;&gt;0,"a","b")</f>
        <v>#REF!</v>
      </c>
      <c r="C2537" s="54">
        <v>2</v>
      </c>
      <c r="D2537" s="68" t="s">
        <v>510</v>
      </c>
      <c r="F2537" s="123"/>
      <c r="G2537" s="124" t="s">
        <v>255</v>
      </c>
      <c r="H2537" s="396">
        <f>H2767+H4377+H5527+H6447+H7137+H7367+H8747+H9207+H10127+H10817</f>
        <v>52</v>
      </c>
      <c r="I2537" s="396">
        <f>I2767+I4377+I5527+I6447+I7137+I7367+I8747+I9207+I10127+I10817</f>
        <v>52</v>
      </c>
      <c r="J2537" s="396">
        <f t="shared" ref="J2537:M2537" si="1363">J2767+J4377+J5527+J6447+J7137+J7367+J8747+J9207+J10127+J10817</f>
        <v>0</v>
      </c>
      <c r="K2537" s="396">
        <f t="shared" si="1363"/>
        <v>80</v>
      </c>
      <c r="L2537" s="396">
        <f t="shared" si="1363"/>
        <v>80</v>
      </c>
      <c r="M2537" s="396">
        <f t="shared" si="1363"/>
        <v>92</v>
      </c>
      <c r="N2537" s="125">
        <f t="shared" ref="N2537" si="1364">N2767+N4377+N9207+N5987+N10817</f>
        <v>0</v>
      </c>
    </row>
    <row r="2538" spans="1:17" ht="20.25" customHeight="1">
      <c r="A2538" s="1" t="s">
        <v>737</v>
      </c>
      <c r="B2538" s="50" t="e">
        <f>IF((#REF!+#REF!+H2538)&lt;&gt;0,"a","b")</f>
        <v>#REF!</v>
      </c>
      <c r="C2538" s="54">
        <v>2</v>
      </c>
      <c r="D2538" s="68" t="s">
        <v>510</v>
      </c>
      <c r="E2538" s="45"/>
      <c r="F2538" s="374"/>
      <c r="G2538" s="117" t="s">
        <v>256</v>
      </c>
      <c r="H2538" s="360">
        <f>H2768+H4378+H5528+H6448+H7138+H7368+H8748+H9208+H10128+H10818</f>
        <v>522.5</v>
      </c>
      <c r="I2538" s="360">
        <f t="shared" ref="I2538:M2538" si="1365">I2768+I4378+I5528+I6448+I7138+I7368+I8748+I9208+I10128+I10818</f>
        <v>522.5</v>
      </c>
      <c r="J2538" s="360">
        <f t="shared" si="1365"/>
        <v>0</v>
      </c>
      <c r="K2538" s="360">
        <f t="shared" si="1365"/>
        <v>522.5</v>
      </c>
      <c r="L2538" s="360">
        <f t="shared" si="1365"/>
        <v>522.5</v>
      </c>
      <c r="M2538" s="360">
        <f t="shared" si="1365"/>
        <v>522.5</v>
      </c>
      <c r="N2538" s="125">
        <f t="shared" ref="N2538:N2601" si="1366">N2768+N4378+N9208+N5988+N10818</f>
        <v>0</v>
      </c>
      <c r="O2538" s="60" t="s">
        <v>71</v>
      </c>
    </row>
    <row r="2539" spans="1:17" ht="20.25" customHeight="1">
      <c r="A2539" s="1" t="s">
        <v>738</v>
      </c>
      <c r="B2539" s="50" t="e">
        <f>IF((#REF!+#REF!+H2539)&lt;&gt;0,"a","b")</f>
        <v>#REF!</v>
      </c>
      <c r="C2539" s="54">
        <v>31</v>
      </c>
      <c r="D2539" s="68" t="s">
        <v>510</v>
      </c>
      <c r="F2539" s="89"/>
      <c r="G2539" s="90" t="s">
        <v>257</v>
      </c>
      <c r="H2539" s="360">
        <f t="shared" ref="H2539:M2600" si="1367">H2769+H4379+H5529+H6449+H7139+H7369+H8749+H9209+H10129+H10819+H11279</f>
        <v>0</v>
      </c>
      <c r="I2539" s="396">
        <f t="shared" si="1367"/>
        <v>0</v>
      </c>
      <c r="J2539" s="396">
        <f t="shared" si="1367"/>
        <v>0</v>
      </c>
      <c r="K2539" s="396">
        <f t="shared" si="1367"/>
        <v>0</v>
      </c>
      <c r="L2539" s="396">
        <f t="shared" si="1367"/>
        <v>0</v>
      </c>
      <c r="M2539" s="396">
        <f t="shared" si="1367"/>
        <v>0</v>
      </c>
      <c r="N2539" s="140">
        <f t="shared" si="1366"/>
        <v>0</v>
      </c>
      <c r="O2539" s="60" t="s">
        <v>71</v>
      </c>
    </row>
    <row r="2540" spans="1:17" ht="20.25" customHeight="1">
      <c r="A2540" s="1" t="s">
        <v>1034</v>
      </c>
      <c r="B2540" s="50" t="e">
        <f>IF((#REF!+#REF!+H2540)&lt;&gt;0,"a","b")</f>
        <v>#REF!</v>
      </c>
      <c r="C2540" s="54">
        <v>4</v>
      </c>
      <c r="D2540" s="54" t="s">
        <v>510</v>
      </c>
      <c r="F2540" s="92"/>
      <c r="G2540" s="93" t="s">
        <v>258</v>
      </c>
      <c r="H2540" s="360">
        <f t="shared" si="1367"/>
        <v>0</v>
      </c>
      <c r="I2540" s="396">
        <f t="shared" si="1367"/>
        <v>0</v>
      </c>
      <c r="J2540" s="396">
        <f t="shared" si="1367"/>
        <v>0</v>
      </c>
      <c r="K2540" s="396">
        <f t="shared" si="1367"/>
        <v>0</v>
      </c>
      <c r="L2540" s="396">
        <f t="shared" si="1367"/>
        <v>0</v>
      </c>
      <c r="M2540" s="396">
        <f t="shared" si="1367"/>
        <v>0</v>
      </c>
      <c r="N2540" s="137">
        <f t="shared" si="1366"/>
        <v>0</v>
      </c>
      <c r="O2540" s="60" t="s">
        <v>71</v>
      </c>
    </row>
    <row r="2541" spans="1:17" ht="20.25" customHeight="1">
      <c r="A2541" s="1" t="s">
        <v>1035</v>
      </c>
      <c r="B2541" s="50" t="e">
        <f>IF((#REF!+#REF!+H2541)&lt;&gt;0,"a","b")</f>
        <v>#REF!</v>
      </c>
      <c r="C2541" s="54">
        <v>5</v>
      </c>
      <c r="D2541" s="54" t="s">
        <v>510</v>
      </c>
      <c r="F2541" s="89"/>
      <c r="G2541" s="95" t="s">
        <v>259</v>
      </c>
      <c r="H2541" s="360">
        <f t="shared" si="1367"/>
        <v>0</v>
      </c>
      <c r="I2541" s="396">
        <f t="shared" si="1367"/>
        <v>0</v>
      </c>
      <c r="J2541" s="396">
        <f t="shared" si="1367"/>
        <v>0</v>
      </c>
      <c r="K2541" s="396">
        <f t="shared" si="1367"/>
        <v>0</v>
      </c>
      <c r="L2541" s="396">
        <f t="shared" si="1367"/>
        <v>0</v>
      </c>
      <c r="M2541" s="396">
        <f t="shared" si="1367"/>
        <v>0</v>
      </c>
      <c r="N2541" s="141">
        <f t="shared" si="1366"/>
        <v>0</v>
      </c>
      <c r="O2541" s="60" t="s">
        <v>71</v>
      </c>
    </row>
    <row r="2542" spans="1:17" ht="20.25" customHeight="1">
      <c r="A2542" s="1" t="s">
        <v>1036</v>
      </c>
      <c r="B2542" s="50" t="e">
        <f>IF((#REF!+#REF!+H2542)&lt;&gt;0,"a","b")</f>
        <v>#REF!</v>
      </c>
      <c r="C2542" s="54">
        <v>6</v>
      </c>
      <c r="D2542" s="54" t="s">
        <v>510</v>
      </c>
      <c r="F2542" s="89"/>
      <c r="G2542" s="97" t="s">
        <v>260</v>
      </c>
      <c r="H2542" s="360">
        <f t="shared" si="1367"/>
        <v>0</v>
      </c>
      <c r="I2542" s="396">
        <f t="shared" si="1367"/>
        <v>0</v>
      </c>
      <c r="J2542" s="396">
        <f t="shared" si="1367"/>
        <v>0</v>
      </c>
      <c r="K2542" s="396">
        <f t="shared" si="1367"/>
        <v>0</v>
      </c>
      <c r="L2542" s="396">
        <f t="shared" si="1367"/>
        <v>0</v>
      </c>
      <c r="M2542" s="396">
        <f t="shared" si="1367"/>
        <v>0</v>
      </c>
      <c r="N2542" s="142">
        <f t="shared" si="1366"/>
        <v>0</v>
      </c>
    </row>
    <row r="2543" spans="1:17" ht="20.25" customHeight="1">
      <c r="A2543" s="1" t="s">
        <v>1037</v>
      </c>
      <c r="B2543" s="50" t="e">
        <f>IF((#REF!+#REF!+H2543)&lt;&gt;0,"a","b")</f>
        <v>#REF!</v>
      </c>
      <c r="C2543" s="54">
        <v>6</v>
      </c>
      <c r="D2543" s="54" t="s">
        <v>510</v>
      </c>
      <c r="F2543" s="89"/>
      <c r="G2543" s="97" t="s">
        <v>261</v>
      </c>
      <c r="H2543" s="360">
        <f t="shared" si="1367"/>
        <v>0</v>
      </c>
      <c r="I2543" s="396">
        <f t="shared" si="1367"/>
        <v>0</v>
      </c>
      <c r="J2543" s="396">
        <f t="shared" si="1367"/>
        <v>0</v>
      </c>
      <c r="K2543" s="396">
        <f t="shared" si="1367"/>
        <v>0</v>
      </c>
      <c r="L2543" s="396">
        <f t="shared" si="1367"/>
        <v>0</v>
      </c>
      <c r="M2543" s="396">
        <f t="shared" si="1367"/>
        <v>0</v>
      </c>
      <c r="N2543" s="142">
        <f t="shared" si="1366"/>
        <v>0</v>
      </c>
    </row>
    <row r="2544" spans="1:17" ht="20.25" customHeight="1">
      <c r="A2544" s="1" t="s">
        <v>1038</v>
      </c>
      <c r="B2544" s="50" t="e">
        <f>IF((#REF!+#REF!+H2544)&lt;&gt;0,"a","b")</f>
        <v>#REF!</v>
      </c>
      <c r="C2544" s="54">
        <v>6</v>
      </c>
      <c r="D2544" s="54" t="s">
        <v>510</v>
      </c>
      <c r="F2544" s="89"/>
      <c r="G2544" s="97" t="s">
        <v>262</v>
      </c>
      <c r="H2544" s="360">
        <f t="shared" si="1367"/>
        <v>0</v>
      </c>
      <c r="I2544" s="396">
        <f t="shared" si="1367"/>
        <v>0</v>
      </c>
      <c r="J2544" s="396">
        <f t="shared" si="1367"/>
        <v>0</v>
      </c>
      <c r="K2544" s="396">
        <f t="shared" si="1367"/>
        <v>0</v>
      </c>
      <c r="L2544" s="396">
        <f t="shared" si="1367"/>
        <v>0</v>
      </c>
      <c r="M2544" s="396">
        <f t="shared" si="1367"/>
        <v>0</v>
      </c>
      <c r="N2544" s="142">
        <f t="shared" si="1366"/>
        <v>0</v>
      </c>
    </row>
    <row r="2545" spans="1:15" ht="20.25" customHeight="1">
      <c r="A2545" s="1" t="s">
        <v>1039</v>
      </c>
      <c r="B2545" s="50" t="e">
        <f>IF((#REF!+#REF!+H2545)&lt;&gt;0,"a","b")</f>
        <v>#REF!</v>
      </c>
      <c r="C2545" s="54">
        <v>6</v>
      </c>
      <c r="D2545" s="54" t="s">
        <v>510</v>
      </c>
      <c r="F2545" s="89"/>
      <c r="G2545" s="97" t="s">
        <v>263</v>
      </c>
      <c r="H2545" s="360">
        <f t="shared" si="1367"/>
        <v>0</v>
      </c>
      <c r="I2545" s="396">
        <f t="shared" si="1367"/>
        <v>0</v>
      </c>
      <c r="J2545" s="396">
        <f t="shared" si="1367"/>
        <v>0</v>
      </c>
      <c r="K2545" s="396">
        <f t="shared" si="1367"/>
        <v>0</v>
      </c>
      <c r="L2545" s="396">
        <f t="shared" si="1367"/>
        <v>0</v>
      </c>
      <c r="M2545" s="396">
        <f t="shared" si="1367"/>
        <v>0</v>
      </c>
      <c r="N2545" s="142">
        <f t="shared" si="1366"/>
        <v>0</v>
      </c>
    </row>
    <row r="2546" spans="1:15" ht="20.25" customHeight="1">
      <c r="A2546" s="1" t="s">
        <v>1040</v>
      </c>
      <c r="B2546" s="50" t="e">
        <f>IF((#REF!+#REF!+H2546)&lt;&gt;0,"a","b")</f>
        <v>#REF!</v>
      </c>
      <c r="C2546" s="54">
        <v>6</v>
      </c>
      <c r="D2546" s="54" t="s">
        <v>510</v>
      </c>
      <c r="F2546" s="89"/>
      <c r="G2546" s="97" t="s">
        <v>264</v>
      </c>
      <c r="H2546" s="360">
        <f t="shared" si="1367"/>
        <v>0</v>
      </c>
      <c r="I2546" s="396">
        <f t="shared" si="1367"/>
        <v>0</v>
      </c>
      <c r="J2546" s="396">
        <f t="shared" si="1367"/>
        <v>0</v>
      </c>
      <c r="K2546" s="396">
        <f t="shared" si="1367"/>
        <v>0</v>
      </c>
      <c r="L2546" s="396">
        <f t="shared" si="1367"/>
        <v>0</v>
      </c>
      <c r="M2546" s="396">
        <f t="shared" si="1367"/>
        <v>0</v>
      </c>
      <c r="N2546" s="142">
        <f t="shared" si="1366"/>
        <v>0</v>
      </c>
    </row>
    <row r="2547" spans="1:15" ht="20.25" customHeight="1">
      <c r="A2547" s="1" t="s">
        <v>1041</v>
      </c>
      <c r="B2547" s="50" t="e">
        <f>IF((#REF!+#REF!+H2547)&lt;&gt;0,"a","b")</f>
        <v>#REF!</v>
      </c>
      <c r="C2547" s="54">
        <v>6</v>
      </c>
      <c r="D2547" s="54" t="s">
        <v>510</v>
      </c>
      <c r="F2547" s="89"/>
      <c r="G2547" s="97" t="s">
        <v>265</v>
      </c>
      <c r="H2547" s="360">
        <f t="shared" si="1367"/>
        <v>0</v>
      </c>
      <c r="I2547" s="396">
        <f t="shared" si="1367"/>
        <v>0</v>
      </c>
      <c r="J2547" s="396">
        <f t="shared" si="1367"/>
        <v>0</v>
      </c>
      <c r="K2547" s="396">
        <f t="shared" si="1367"/>
        <v>0</v>
      </c>
      <c r="L2547" s="396">
        <f t="shared" si="1367"/>
        <v>0</v>
      </c>
      <c r="M2547" s="396">
        <f t="shared" si="1367"/>
        <v>0</v>
      </c>
      <c r="N2547" s="142">
        <f t="shared" si="1366"/>
        <v>0</v>
      </c>
    </row>
    <row r="2548" spans="1:15" ht="20.25" customHeight="1">
      <c r="A2548" s="1" t="s">
        <v>1042</v>
      </c>
      <c r="B2548" s="50" t="e">
        <f>IF((#REF!+#REF!+H2548)&lt;&gt;0,"a","b")</f>
        <v>#REF!</v>
      </c>
      <c r="C2548" s="54">
        <v>5</v>
      </c>
      <c r="D2548" s="54" t="s">
        <v>510</v>
      </c>
      <c r="F2548" s="89"/>
      <c r="G2548" s="95" t="s">
        <v>266</v>
      </c>
      <c r="H2548" s="360">
        <f t="shared" si="1367"/>
        <v>0</v>
      </c>
      <c r="I2548" s="396">
        <f t="shared" si="1367"/>
        <v>0</v>
      </c>
      <c r="J2548" s="396">
        <f t="shared" si="1367"/>
        <v>0</v>
      </c>
      <c r="K2548" s="396">
        <f t="shared" si="1367"/>
        <v>0</v>
      </c>
      <c r="L2548" s="396">
        <f t="shared" si="1367"/>
        <v>0</v>
      </c>
      <c r="M2548" s="396">
        <f t="shared" si="1367"/>
        <v>0</v>
      </c>
      <c r="N2548" s="141">
        <f t="shared" si="1366"/>
        <v>0</v>
      </c>
    </row>
    <row r="2549" spans="1:15" ht="20.25" customHeight="1">
      <c r="A2549" s="1" t="s">
        <v>1043</v>
      </c>
      <c r="B2549" s="50" t="e">
        <f>IF((#REF!+#REF!+H2549)&lt;&gt;0,"a","b")</f>
        <v>#REF!</v>
      </c>
      <c r="C2549" s="54">
        <v>4</v>
      </c>
      <c r="D2549" s="54" t="s">
        <v>510</v>
      </c>
      <c r="F2549" s="89"/>
      <c r="G2549" s="93" t="s">
        <v>267</v>
      </c>
      <c r="H2549" s="360">
        <f t="shared" si="1367"/>
        <v>0</v>
      </c>
      <c r="I2549" s="396">
        <f t="shared" si="1367"/>
        <v>0</v>
      </c>
      <c r="J2549" s="396">
        <f t="shared" si="1367"/>
        <v>0</v>
      </c>
      <c r="K2549" s="396">
        <f t="shared" si="1367"/>
        <v>0</v>
      </c>
      <c r="L2549" s="396">
        <f t="shared" si="1367"/>
        <v>0</v>
      </c>
      <c r="M2549" s="396">
        <f t="shared" si="1367"/>
        <v>0</v>
      </c>
      <c r="N2549" s="137">
        <f t="shared" si="1366"/>
        <v>0</v>
      </c>
    </row>
    <row r="2550" spans="1:15" ht="20.25" customHeight="1">
      <c r="A2550" s="1" t="s">
        <v>739</v>
      </c>
      <c r="B2550" s="50" t="e">
        <f>IF((#REF!+#REF!+H2550)&lt;&gt;0,"a","b")</f>
        <v>#REF!</v>
      </c>
      <c r="C2550" s="54">
        <v>3</v>
      </c>
      <c r="D2550" s="54" t="s">
        <v>510</v>
      </c>
      <c r="F2550" s="374"/>
      <c r="G2550" s="90" t="s">
        <v>268</v>
      </c>
      <c r="H2550" s="360">
        <f t="shared" si="1367"/>
        <v>0</v>
      </c>
      <c r="I2550" s="396">
        <f t="shared" si="1367"/>
        <v>0</v>
      </c>
      <c r="J2550" s="396">
        <f t="shared" si="1367"/>
        <v>0</v>
      </c>
      <c r="K2550" s="396">
        <f t="shared" si="1367"/>
        <v>0</v>
      </c>
      <c r="L2550" s="396">
        <f t="shared" si="1367"/>
        <v>0</v>
      </c>
      <c r="M2550" s="396">
        <f t="shared" si="1367"/>
        <v>0</v>
      </c>
      <c r="N2550" s="140">
        <f t="shared" si="1366"/>
        <v>0</v>
      </c>
      <c r="O2550" s="60" t="s">
        <v>71</v>
      </c>
    </row>
    <row r="2551" spans="1:15" ht="20.25" customHeight="1">
      <c r="A2551" s="1" t="s">
        <v>1044</v>
      </c>
      <c r="B2551" s="50" t="e">
        <f>IF((#REF!+#REF!+H2551)&lt;&gt;0,"a","b")</f>
        <v>#REF!</v>
      </c>
      <c r="C2551" s="54">
        <v>4</v>
      </c>
      <c r="D2551" s="54" t="s">
        <v>510</v>
      </c>
      <c r="F2551" s="89"/>
      <c r="G2551" s="93" t="s">
        <v>269</v>
      </c>
      <c r="H2551" s="360">
        <f t="shared" si="1367"/>
        <v>0</v>
      </c>
      <c r="I2551" s="396">
        <f t="shared" si="1367"/>
        <v>0</v>
      </c>
      <c r="J2551" s="396">
        <f t="shared" si="1367"/>
        <v>0</v>
      </c>
      <c r="K2551" s="396">
        <f t="shared" si="1367"/>
        <v>0</v>
      </c>
      <c r="L2551" s="396">
        <f t="shared" si="1367"/>
        <v>0</v>
      </c>
      <c r="M2551" s="396">
        <f t="shared" si="1367"/>
        <v>0</v>
      </c>
      <c r="N2551" s="137">
        <f t="shared" si="1366"/>
        <v>0</v>
      </c>
    </row>
    <row r="2552" spans="1:15" ht="20.25" customHeight="1">
      <c r="A2552" s="1" t="s">
        <v>1045</v>
      </c>
      <c r="B2552" s="50" t="e">
        <f>IF((#REF!+#REF!+H2552)&lt;&gt;0,"a","b")</f>
        <v>#REF!</v>
      </c>
      <c r="C2552" s="54">
        <v>4</v>
      </c>
      <c r="D2552" s="54" t="s">
        <v>510</v>
      </c>
      <c r="F2552" s="89"/>
      <c r="G2552" s="93" t="s">
        <v>270</v>
      </c>
      <c r="H2552" s="360">
        <f t="shared" si="1367"/>
        <v>0</v>
      </c>
      <c r="I2552" s="396">
        <f t="shared" si="1367"/>
        <v>0</v>
      </c>
      <c r="J2552" s="396">
        <f t="shared" si="1367"/>
        <v>0</v>
      </c>
      <c r="K2552" s="396">
        <f t="shared" si="1367"/>
        <v>0</v>
      </c>
      <c r="L2552" s="396">
        <f t="shared" si="1367"/>
        <v>0</v>
      </c>
      <c r="M2552" s="396">
        <f t="shared" si="1367"/>
        <v>0</v>
      </c>
      <c r="N2552" s="137">
        <f t="shared" si="1366"/>
        <v>0</v>
      </c>
      <c r="O2552" s="60" t="s">
        <v>71</v>
      </c>
    </row>
    <row r="2553" spans="1:15" ht="20.25" customHeight="1">
      <c r="A2553" s="1" t="s">
        <v>1046</v>
      </c>
      <c r="B2553" s="50" t="e">
        <f>IF((#REF!+#REF!+H2553)&lt;&gt;0,"a","b")</f>
        <v>#REF!</v>
      </c>
      <c r="C2553" s="54">
        <v>5</v>
      </c>
      <c r="D2553" s="54" t="s">
        <v>510</v>
      </c>
      <c r="F2553" s="89"/>
      <c r="G2553" s="95" t="s">
        <v>271</v>
      </c>
      <c r="H2553" s="360">
        <f t="shared" si="1367"/>
        <v>0</v>
      </c>
      <c r="I2553" s="396">
        <f t="shared" si="1367"/>
        <v>0</v>
      </c>
      <c r="J2553" s="396">
        <f t="shared" si="1367"/>
        <v>0</v>
      </c>
      <c r="K2553" s="396">
        <f t="shared" si="1367"/>
        <v>0</v>
      </c>
      <c r="L2553" s="396">
        <f t="shared" si="1367"/>
        <v>0</v>
      </c>
      <c r="M2553" s="396">
        <f t="shared" si="1367"/>
        <v>0</v>
      </c>
      <c r="N2553" s="141">
        <f t="shared" si="1366"/>
        <v>0</v>
      </c>
    </row>
    <row r="2554" spans="1:15" ht="20.25" customHeight="1">
      <c r="A2554" s="1" t="s">
        <v>1047</v>
      </c>
      <c r="B2554" s="50" t="e">
        <f>IF((#REF!+#REF!+H2554)&lt;&gt;0,"a","b")</f>
        <v>#REF!</v>
      </c>
      <c r="C2554" s="54">
        <v>5</v>
      </c>
      <c r="D2554" s="54" t="s">
        <v>510</v>
      </c>
      <c r="F2554" s="89"/>
      <c r="G2554" s="95" t="s">
        <v>272</v>
      </c>
      <c r="H2554" s="360">
        <f t="shared" si="1367"/>
        <v>0</v>
      </c>
      <c r="I2554" s="396">
        <f t="shared" si="1367"/>
        <v>0</v>
      </c>
      <c r="J2554" s="396">
        <f t="shared" si="1367"/>
        <v>0</v>
      </c>
      <c r="K2554" s="396">
        <f t="shared" si="1367"/>
        <v>0</v>
      </c>
      <c r="L2554" s="396">
        <f t="shared" si="1367"/>
        <v>0</v>
      </c>
      <c r="M2554" s="396">
        <f t="shared" si="1367"/>
        <v>0</v>
      </c>
      <c r="N2554" s="141">
        <f t="shared" si="1366"/>
        <v>0</v>
      </c>
    </row>
    <row r="2555" spans="1:15" ht="20.25" customHeight="1">
      <c r="A2555" s="1" t="s">
        <v>1048</v>
      </c>
      <c r="B2555" s="50" t="e">
        <f>IF((#REF!+#REF!+H2555)&lt;&gt;0,"a","b")</f>
        <v>#REF!</v>
      </c>
      <c r="C2555" s="54">
        <v>4</v>
      </c>
      <c r="D2555" s="54" t="s">
        <v>510</v>
      </c>
      <c r="F2555" s="374"/>
      <c r="G2555" s="93" t="s">
        <v>273</v>
      </c>
      <c r="H2555" s="360">
        <f t="shared" si="1367"/>
        <v>0</v>
      </c>
      <c r="I2555" s="396">
        <f t="shared" si="1367"/>
        <v>0</v>
      </c>
      <c r="J2555" s="396">
        <f t="shared" si="1367"/>
        <v>0</v>
      </c>
      <c r="K2555" s="396">
        <f t="shared" si="1367"/>
        <v>0</v>
      </c>
      <c r="L2555" s="396">
        <f t="shared" si="1367"/>
        <v>0</v>
      </c>
      <c r="M2555" s="396">
        <f t="shared" si="1367"/>
        <v>0</v>
      </c>
      <c r="N2555" s="137">
        <f t="shared" si="1366"/>
        <v>0</v>
      </c>
      <c r="O2555" s="60" t="s">
        <v>71</v>
      </c>
    </row>
    <row r="2556" spans="1:15" ht="42.75" customHeight="1">
      <c r="A2556" s="1" t="s">
        <v>1049</v>
      </c>
      <c r="B2556" s="50" t="e">
        <f>IF((#REF!+#REF!+H2556)&lt;&gt;0,"a","b")</f>
        <v>#REF!</v>
      </c>
      <c r="C2556" s="54">
        <v>5</v>
      </c>
      <c r="D2556" s="54" t="s">
        <v>510</v>
      </c>
      <c r="F2556" s="89"/>
      <c r="G2556" s="95" t="s">
        <v>322</v>
      </c>
      <c r="H2556" s="360">
        <f t="shared" si="1367"/>
        <v>0</v>
      </c>
      <c r="I2556" s="396">
        <f t="shared" si="1367"/>
        <v>0</v>
      </c>
      <c r="J2556" s="396">
        <f t="shared" si="1367"/>
        <v>0</v>
      </c>
      <c r="K2556" s="396">
        <f t="shared" si="1367"/>
        <v>0</v>
      </c>
      <c r="L2556" s="396">
        <f t="shared" si="1367"/>
        <v>0</v>
      </c>
      <c r="M2556" s="396">
        <f t="shared" si="1367"/>
        <v>0</v>
      </c>
      <c r="N2556" s="141">
        <f t="shared" si="1366"/>
        <v>0</v>
      </c>
    </row>
    <row r="2557" spans="1:15" ht="30.75" customHeight="1">
      <c r="A2557" s="1" t="s">
        <v>1050</v>
      </c>
      <c r="B2557" s="50" t="e">
        <f>IF((#REF!+#REF!+H2557)&lt;&gt;0,"a","b")</f>
        <v>#REF!</v>
      </c>
      <c r="C2557" s="54">
        <v>5</v>
      </c>
      <c r="D2557" s="54" t="s">
        <v>510</v>
      </c>
      <c r="F2557" s="89"/>
      <c r="G2557" s="111" t="s">
        <v>289</v>
      </c>
      <c r="H2557" s="360">
        <f t="shared" si="1367"/>
        <v>0</v>
      </c>
      <c r="I2557" s="396">
        <f t="shared" si="1367"/>
        <v>0</v>
      </c>
      <c r="J2557" s="396">
        <f t="shared" si="1367"/>
        <v>0</v>
      </c>
      <c r="K2557" s="396">
        <f t="shared" si="1367"/>
        <v>0</v>
      </c>
      <c r="L2557" s="396">
        <f t="shared" si="1367"/>
        <v>0</v>
      </c>
      <c r="M2557" s="396">
        <f t="shared" si="1367"/>
        <v>0</v>
      </c>
      <c r="N2557" s="141">
        <f t="shared" si="1366"/>
        <v>0</v>
      </c>
    </row>
    <row r="2558" spans="1:15" ht="60.75" customHeight="1">
      <c r="A2558" s="1" t="s">
        <v>1051</v>
      </c>
      <c r="B2558" s="50" t="e">
        <f>IF((#REF!+#REF!+H2558)&lt;&gt;0,"a","b")</f>
        <v>#REF!</v>
      </c>
      <c r="C2558" s="54">
        <v>5</v>
      </c>
      <c r="D2558" s="54" t="s">
        <v>510</v>
      </c>
      <c r="F2558" s="89"/>
      <c r="G2558" s="111" t="s">
        <v>323</v>
      </c>
      <c r="H2558" s="360">
        <f t="shared" si="1367"/>
        <v>0</v>
      </c>
      <c r="I2558" s="396">
        <f t="shared" si="1367"/>
        <v>0</v>
      </c>
      <c r="J2558" s="396">
        <f t="shared" si="1367"/>
        <v>0</v>
      </c>
      <c r="K2558" s="396">
        <f t="shared" si="1367"/>
        <v>0</v>
      </c>
      <c r="L2558" s="396">
        <f t="shared" si="1367"/>
        <v>0</v>
      </c>
      <c r="M2558" s="396">
        <f t="shared" si="1367"/>
        <v>0</v>
      </c>
      <c r="N2558" s="141">
        <f t="shared" si="1366"/>
        <v>0</v>
      </c>
    </row>
    <row r="2559" spans="1:15" ht="30.75" customHeight="1">
      <c r="A2559" s="1" t="s">
        <v>1052</v>
      </c>
      <c r="B2559" s="50" t="e">
        <f>IF((#REF!+#REF!+H2559)&lt;&gt;0,"a","b")</f>
        <v>#REF!</v>
      </c>
      <c r="C2559" s="54">
        <v>5</v>
      </c>
      <c r="D2559" s="54" t="s">
        <v>510</v>
      </c>
      <c r="F2559" s="89"/>
      <c r="G2559" s="95" t="s">
        <v>288</v>
      </c>
      <c r="H2559" s="360">
        <f t="shared" si="1367"/>
        <v>0</v>
      </c>
      <c r="I2559" s="396">
        <f t="shared" si="1367"/>
        <v>0</v>
      </c>
      <c r="J2559" s="396">
        <f t="shared" si="1367"/>
        <v>0</v>
      </c>
      <c r="K2559" s="396">
        <f t="shared" si="1367"/>
        <v>0</v>
      </c>
      <c r="L2559" s="396">
        <f t="shared" si="1367"/>
        <v>0</v>
      </c>
      <c r="M2559" s="396">
        <f t="shared" si="1367"/>
        <v>0</v>
      </c>
      <c r="N2559" s="141">
        <f t="shared" si="1366"/>
        <v>0</v>
      </c>
      <c r="O2559" s="60" t="s">
        <v>71</v>
      </c>
    </row>
    <row r="2560" spans="1:15" ht="20.25" customHeight="1">
      <c r="A2560" s="1" t="s">
        <v>1053</v>
      </c>
      <c r="B2560" s="50" t="e">
        <f>IF((#REF!+#REF!+H2560)&lt;&gt;0,"a","b")</f>
        <v>#REF!</v>
      </c>
      <c r="C2560" s="54">
        <v>6</v>
      </c>
      <c r="D2560" s="54" t="s">
        <v>510</v>
      </c>
      <c r="F2560" s="89"/>
      <c r="G2560" s="97" t="s">
        <v>274</v>
      </c>
      <c r="H2560" s="360">
        <f t="shared" si="1367"/>
        <v>0</v>
      </c>
      <c r="I2560" s="396">
        <f t="shared" si="1367"/>
        <v>0</v>
      </c>
      <c r="J2560" s="396">
        <f t="shared" si="1367"/>
        <v>0</v>
      </c>
      <c r="K2560" s="396">
        <f t="shared" si="1367"/>
        <v>0</v>
      </c>
      <c r="L2560" s="396">
        <f t="shared" si="1367"/>
        <v>0</v>
      </c>
      <c r="M2560" s="396">
        <f t="shared" si="1367"/>
        <v>0</v>
      </c>
      <c r="N2560" s="143">
        <f t="shared" si="1366"/>
        <v>0</v>
      </c>
    </row>
    <row r="2561" spans="1:15" ht="20.25" customHeight="1">
      <c r="A2561" s="1" t="s">
        <v>1054</v>
      </c>
      <c r="B2561" s="50" t="e">
        <f>IF((#REF!+#REF!+H2561)&lt;&gt;0,"a","b")</f>
        <v>#REF!</v>
      </c>
      <c r="C2561" s="54">
        <v>6</v>
      </c>
      <c r="D2561" s="54" t="s">
        <v>510</v>
      </c>
      <c r="F2561" s="89"/>
      <c r="G2561" s="97" t="s">
        <v>275</v>
      </c>
      <c r="H2561" s="360">
        <f t="shared" si="1367"/>
        <v>0</v>
      </c>
      <c r="I2561" s="396">
        <f t="shared" si="1367"/>
        <v>0</v>
      </c>
      <c r="J2561" s="396">
        <f t="shared" si="1367"/>
        <v>0</v>
      </c>
      <c r="K2561" s="396">
        <f t="shared" si="1367"/>
        <v>0</v>
      </c>
      <c r="L2561" s="396">
        <f t="shared" si="1367"/>
        <v>0</v>
      </c>
      <c r="M2561" s="396">
        <f t="shared" si="1367"/>
        <v>0</v>
      </c>
      <c r="N2561" s="143">
        <f t="shared" si="1366"/>
        <v>0</v>
      </c>
    </row>
    <row r="2562" spans="1:15" ht="20.25" customHeight="1">
      <c r="A2562" s="1" t="s">
        <v>1055</v>
      </c>
      <c r="B2562" s="50" t="e">
        <f>IF((#REF!+#REF!+H2562)&lt;&gt;0,"a","b")</f>
        <v>#REF!</v>
      </c>
      <c r="C2562" s="54">
        <v>6</v>
      </c>
      <c r="D2562" s="54" t="s">
        <v>510</v>
      </c>
      <c r="F2562" s="89"/>
      <c r="G2562" s="97" t="s">
        <v>276</v>
      </c>
      <c r="H2562" s="360">
        <f t="shared" si="1367"/>
        <v>0</v>
      </c>
      <c r="I2562" s="396">
        <f t="shared" si="1367"/>
        <v>0</v>
      </c>
      <c r="J2562" s="396">
        <f t="shared" si="1367"/>
        <v>0</v>
      </c>
      <c r="K2562" s="396">
        <f t="shared" si="1367"/>
        <v>0</v>
      </c>
      <c r="L2562" s="396">
        <f t="shared" si="1367"/>
        <v>0</v>
      </c>
      <c r="M2562" s="396">
        <f t="shared" si="1367"/>
        <v>0</v>
      </c>
      <c r="N2562" s="143">
        <f t="shared" si="1366"/>
        <v>0</v>
      </c>
    </row>
    <row r="2563" spans="1:15" ht="20.25" customHeight="1">
      <c r="A2563" s="1" t="s">
        <v>1056</v>
      </c>
      <c r="B2563" s="50" t="e">
        <f>IF((#REF!+#REF!+H2563)&lt;&gt;0,"a","b")</f>
        <v>#REF!</v>
      </c>
      <c r="C2563" s="54">
        <v>6</v>
      </c>
      <c r="D2563" s="54" t="s">
        <v>510</v>
      </c>
      <c r="F2563" s="89"/>
      <c r="G2563" s="97" t="s">
        <v>277</v>
      </c>
      <c r="H2563" s="360">
        <f t="shared" si="1367"/>
        <v>0</v>
      </c>
      <c r="I2563" s="396">
        <f t="shared" si="1367"/>
        <v>0</v>
      </c>
      <c r="J2563" s="396">
        <f t="shared" si="1367"/>
        <v>0</v>
      </c>
      <c r="K2563" s="396">
        <f t="shared" si="1367"/>
        <v>0</v>
      </c>
      <c r="L2563" s="396">
        <f t="shared" si="1367"/>
        <v>0</v>
      </c>
      <c r="M2563" s="396">
        <f t="shared" si="1367"/>
        <v>0</v>
      </c>
      <c r="N2563" s="143">
        <f t="shared" si="1366"/>
        <v>0</v>
      </c>
    </row>
    <row r="2564" spans="1:15" ht="20.25" customHeight="1">
      <c r="A2564" s="1" t="s">
        <v>1057</v>
      </c>
      <c r="B2564" s="50" t="e">
        <f>IF((#REF!+#REF!+H2564)&lt;&gt;0,"a","b")</f>
        <v>#REF!</v>
      </c>
      <c r="C2564" s="54">
        <v>6</v>
      </c>
      <c r="D2564" s="54" t="s">
        <v>510</v>
      </c>
      <c r="F2564" s="89"/>
      <c r="G2564" s="97" t="s">
        <v>278</v>
      </c>
      <c r="H2564" s="360">
        <f t="shared" si="1367"/>
        <v>0</v>
      </c>
      <c r="I2564" s="396">
        <f t="shared" si="1367"/>
        <v>0</v>
      </c>
      <c r="J2564" s="396">
        <f t="shared" si="1367"/>
        <v>0</v>
      </c>
      <c r="K2564" s="396">
        <f t="shared" si="1367"/>
        <v>0</v>
      </c>
      <c r="L2564" s="396">
        <f t="shared" si="1367"/>
        <v>0</v>
      </c>
      <c r="M2564" s="396">
        <f t="shared" si="1367"/>
        <v>0</v>
      </c>
      <c r="N2564" s="143">
        <f t="shared" si="1366"/>
        <v>0</v>
      </c>
    </row>
    <row r="2565" spans="1:15" ht="20.25" customHeight="1">
      <c r="A2565" s="1" t="s">
        <v>1058</v>
      </c>
      <c r="B2565" s="50" t="e">
        <f>IF((#REF!+#REF!+H2565)&lt;&gt;0,"a","b")</f>
        <v>#REF!</v>
      </c>
      <c r="C2565" s="54">
        <v>6</v>
      </c>
      <c r="D2565" s="54" t="s">
        <v>510</v>
      </c>
      <c r="F2565" s="89"/>
      <c r="G2565" s="97" t="s">
        <v>279</v>
      </c>
      <c r="H2565" s="360">
        <f t="shared" si="1367"/>
        <v>0</v>
      </c>
      <c r="I2565" s="396">
        <f t="shared" si="1367"/>
        <v>0</v>
      </c>
      <c r="J2565" s="396">
        <f t="shared" si="1367"/>
        <v>0</v>
      </c>
      <c r="K2565" s="396">
        <f t="shared" si="1367"/>
        <v>0</v>
      </c>
      <c r="L2565" s="396">
        <f t="shared" si="1367"/>
        <v>0</v>
      </c>
      <c r="M2565" s="396">
        <f t="shared" si="1367"/>
        <v>0</v>
      </c>
      <c r="N2565" s="143">
        <f t="shared" si="1366"/>
        <v>0</v>
      </c>
    </row>
    <row r="2566" spans="1:15" ht="20.25" customHeight="1">
      <c r="A2566" s="1" t="s">
        <v>1059</v>
      </c>
      <c r="B2566" s="50" t="e">
        <f>IF((#REF!+#REF!+H2566)&lt;&gt;0,"a","b")</f>
        <v>#REF!</v>
      </c>
      <c r="C2566" s="54">
        <v>6</v>
      </c>
      <c r="D2566" s="54" t="s">
        <v>510</v>
      </c>
      <c r="F2566" s="89"/>
      <c r="G2566" s="97" t="s">
        <v>280</v>
      </c>
      <c r="H2566" s="360">
        <f t="shared" si="1367"/>
        <v>0</v>
      </c>
      <c r="I2566" s="396">
        <f t="shared" si="1367"/>
        <v>0</v>
      </c>
      <c r="J2566" s="396">
        <f t="shared" si="1367"/>
        <v>0</v>
      </c>
      <c r="K2566" s="396">
        <f t="shared" si="1367"/>
        <v>0</v>
      </c>
      <c r="L2566" s="396">
        <f t="shared" si="1367"/>
        <v>0</v>
      </c>
      <c r="M2566" s="396">
        <f t="shared" si="1367"/>
        <v>0</v>
      </c>
      <c r="N2566" s="143">
        <f t="shared" si="1366"/>
        <v>0</v>
      </c>
    </row>
    <row r="2567" spans="1:15" ht="20.25" customHeight="1">
      <c r="A2567" s="1" t="s">
        <v>1060</v>
      </c>
      <c r="B2567" s="50" t="e">
        <f>IF((#REF!+#REF!+H2567)&lt;&gt;0,"a","b")</f>
        <v>#REF!</v>
      </c>
      <c r="C2567" s="54">
        <v>6</v>
      </c>
      <c r="D2567" s="54" t="s">
        <v>510</v>
      </c>
      <c r="F2567" s="89"/>
      <c r="G2567" s="97" t="s">
        <v>281</v>
      </c>
      <c r="H2567" s="360">
        <f t="shared" si="1367"/>
        <v>0</v>
      </c>
      <c r="I2567" s="396">
        <f t="shared" si="1367"/>
        <v>0</v>
      </c>
      <c r="J2567" s="396">
        <f t="shared" si="1367"/>
        <v>0</v>
      </c>
      <c r="K2567" s="396">
        <f t="shared" si="1367"/>
        <v>0</v>
      </c>
      <c r="L2567" s="396">
        <f t="shared" si="1367"/>
        <v>0</v>
      </c>
      <c r="M2567" s="396">
        <f t="shared" si="1367"/>
        <v>0</v>
      </c>
      <c r="N2567" s="143">
        <f t="shared" si="1366"/>
        <v>0</v>
      </c>
    </row>
    <row r="2568" spans="1:15" ht="20.25" customHeight="1">
      <c r="A2568" s="1" t="s">
        <v>1061</v>
      </c>
      <c r="B2568" s="50" t="e">
        <f>IF((#REF!+#REF!+H2568)&lt;&gt;0,"a","b")</f>
        <v>#REF!</v>
      </c>
      <c r="C2568" s="54">
        <v>6</v>
      </c>
      <c r="D2568" s="54" t="s">
        <v>510</v>
      </c>
      <c r="F2568" s="89"/>
      <c r="G2568" s="97" t="s">
        <v>282</v>
      </c>
      <c r="H2568" s="360">
        <f t="shared" si="1367"/>
        <v>0</v>
      </c>
      <c r="I2568" s="396">
        <f t="shared" si="1367"/>
        <v>0</v>
      </c>
      <c r="J2568" s="396">
        <f t="shared" si="1367"/>
        <v>0</v>
      </c>
      <c r="K2568" s="396">
        <f t="shared" si="1367"/>
        <v>0</v>
      </c>
      <c r="L2568" s="396">
        <f t="shared" si="1367"/>
        <v>0</v>
      </c>
      <c r="M2568" s="396">
        <f t="shared" si="1367"/>
        <v>0</v>
      </c>
      <c r="N2568" s="143">
        <f t="shared" si="1366"/>
        <v>0</v>
      </c>
    </row>
    <row r="2569" spans="1:15" ht="20.25" customHeight="1">
      <c r="A2569" s="1" t="s">
        <v>1062</v>
      </c>
      <c r="B2569" s="50" t="e">
        <f>IF((#REF!+#REF!+H2569)&lt;&gt;0,"a","b")</f>
        <v>#REF!</v>
      </c>
      <c r="C2569" s="54">
        <v>6</v>
      </c>
      <c r="D2569" s="54" t="s">
        <v>510</v>
      </c>
      <c r="F2569" s="89"/>
      <c r="G2569" s="97" t="s">
        <v>283</v>
      </c>
      <c r="H2569" s="360">
        <f t="shared" si="1367"/>
        <v>0</v>
      </c>
      <c r="I2569" s="396">
        <f t="shared" si="1367"/>
        <v>0</v>
      </c>
      <c r="J2569" s="396">
        <f t="shared" si="1367"/>
        <v>0</v>
      </c>
      <c r="K2569" s="396">
        <f t="shared" si="1367"/>
        <v>0</v>
      </c>
      <c r="L2569" s="396">
        <f t="shared" si="1367"/>
        <v>0</v>
      </c>
      <c r="M2569" s="396">
        <f t="shared" si="1367"/>
        <v>0</v>
      </c>
      <c r="N2569" s="143">
        <f t="shared" si="1366"/>
        <v>0</v>
      </c>
    </row>
    <row r="2570" spans="1:15" ht="30.75" customHeight="1">
      <c r="A2570" s="1" t="s">
        <v>1063</v>
      </c>
      <c r="B2570" s="50" t="e">
        <f>IF((#REF!+#REF!+H2570)&lt;&gt;0,"a","b")</f>
        <v>#REF!</v>
      </c>
      <c r="C2570" s="54">
        <v>6</v>
      </c>
      <c r="D2570" s="54" t="s">
        <v>510</v>
      </c>
      <c r="F2570" s="89"/>
      <c r="G2570" s="97" t="s">
        <v>324</v>
      </c>
      <c r="H2570" s="360">
        <f t="shared" si="1367"/>
        <v>0</v>
      </c>
      <c r="I2570" s="396">
        <f t="shared" si="1367"/>
        <v>0</v>
      </c>
      <c r="J2570" s="396">
        <f t="shared" si="1367"/>
        <v>0</v>
      </c>
      <c r="K2570" s="396">
        <f t="shared" si="1367"/>
        <v>0</v>
      </c>
      <c r="L2570" s="396">
        <f t="shared" si="1367"/>
        <v>0</v>
      </c>
      <c r="M2570" s="396">
        <f t="shared" si="1367"/>
        <v>0</v>
      </c>
      <c r="N2570" s="143">
        <f t="shared" si="1366"/>
        <v>0</v>
      </c>
    </row>
    <row r="2571" spans="1:15" ht="20.25" customHeight="1">
      <c r="A2571" s="1" t="s">
        <v>1064</v>
      </c>
      <c r="B2571" s="50" t="e">
        <f>IF((#REF!+#REF!+H2571)&lt;&gt;0,"a","b")</f>
        <v>#REF!</v>
      </c>
      <c r="C2571" s="54">
        <v>5</v>
      </c>
      <c r="D2571" s="54" t="s">
        <v>510</v>
      </c>
      <c r="F2571" s="89"/>
      <c r="G2571" s="95" t="s">
        <v>290</v>
      </c>
      <c r="H2571" s="360">
        <f t="shared" si="1367"/>
        <v>0</v>
      </c>
      <c r="I2571" s="396">
        <f t="shared" si="1367"/>
        <v>0</v>
      </c>
      <c r="J2571" s="396">
        <f t="shared" si="1367"/>
        <v>0</v>
      </c>
      <c r="K2571" s="396">
        <f t="shared" si="1367"/>
        <v>0</v>
      </c>
      <c r="L2571" s="396">
        <f t="shared" si="1367"/>
        <v>0</v>
      </c>
      <c r="M2571" s="396">
        <f t="shared" si="1367"/>
        <v>0</v>
      </c>
      <c r="N2571" s="141">
        <f t="shared" si="1366"/>
        <v>0</v>
      </c>
      <c r="O2571" s="60" t="s">
        <v>71</v>
      </c>
    </row>
    <row r="2572" spans="1:15" ht="20.25" customHeight="1">
      <c r="A2572" s="1" t="s">
        <v>1065</v>
      </c>
      <c r="B2572" s="50" t="e">
        <f>IF((#REF!+#REF!+H2572)&lt;&gt;0,"a","b")</f>
        <v>#REF!</v>
      </c>
      <c r="C2572" s="54">
        <v>6</v>
      </c>
      <c r="D2572" s="54" t="s">
        <v>510</v>
      </c>
      <c r="F2572" s="89"/>
      <c r="G2572" s="97" t="s">
        <v>284</v>
      </c>
      <c r="H2572" s="360">
        <f t="shared" si="1367"/>
        <v>0</v>
      </c>
      <c r="I2572" s="396">
        <f t="shared" si="1367"/>
        <v>0</v>
      </c>
      <c r="J2572" s="396">
        <f t="shared" si="1367"/>
        <v>0</v>
      </c>
      <c r="K2572" s="396">
        <f t="shared" si="1367"/>
        <v>0</v>
      </c>
      <c r="L2572" s="396">
        <f t="shared" si="1367"/>
        <v>0</v>
      </c>
      <c r="M2572" s="396">
        <f t="shared" si="1367"/>
        <v>0</v>
      </c>
      <c r="N2572" s="143">
        <f t="shared" si="1366"/>
        <v>0</v>
      </c>
    </row>
    <row r="2573" spans="1:15" ht="20.25" customHeight="1">
      <c r="A2573" s="1" t="s">
        <v>1066</v>
      </c>
      <c r="B2573" s="50" t="e">
        <f>IF((#REF!+#REF!+H2573)&lt;&gt;0,"a","b")</f>
        <v>#REF!</v>
      </c>
      <c r="C2573" s="54">
        <v>6</v>
      </c>
      <c r="D2573" s="54" t="s">
        <v>510</v>
      </c>
      <c r="F2573" s="89"/>
      <c r="G2573" s="97" t="s">
        <v>285</v>
      </c>
      <c r="H2573" s="360">
        <f t="shared" si="1367"/>
        <v>0</v>
      </c>
      <c r="I2573" s="396">
        <f t="shared" si="1367"/>
        <v>0</v>
      </c>
      <c r="J2573" s="396">
        <f t="shared" si="1367"/>
        <v>0</v>
      </c>
      <c r="K2573" s="396">
        <f t="shared" si="1367"/>
        <v>0</v>
      </c>
      <c r="L2573" s="396">
        <f t="shared" si="1367"/>
        <v>0</v>
      </c>
      <c r="M2573" s="396">
        <f t="shared" si="1367"/>
        <v>0</v>
      </c>
      <c r="N2573" s="143">
        <f t="shared" si="1366"/>
        <v>0</v>
      </c>
    </row>
    <row r="2574" spans="1:15" ht="30.75" customHeight="1">
      <c r="A2574" s="1" t="s">
        <v>1067</v>
      </c>
      <c r="B2574" s="50" t="e">
        <f>IF((#REF!+#REF!+H2574)&lt;&gt;0,"a","b")</f>
        <v>#REF!</v>
      </c>
      <c r="C2574" s="54">
        <v>6</v>
      </c>
      <c r="D2574" s="54" t="s">
        <v>510</v>
      </c>
      <c r="F2574" s="89"/>
      <c r="G2574" s="97" t="s">
        <v>325</v>
      </c>
      <c r="H2574" s="360">
        <f t="shared" si="1367"/>
        <v>0</v>
      </c>
      <c r="I2574" s="396">
        <f t="shared" si="1367"/>
        <v>0</v>
      </c>
      <c r="J2574" s="396">
        <f t="shared" si="1367"/>
        <v>0</v>
      </c>
      <c r="K2574" s="396">
        <f t="shared" si="1367"/>
        <v>0</v>
      </c>
      <c r="L2574" s="396">
        <f t="shared" si="1367"/>
        <v>0</v>
      </c>
      <c r="M2574" s="396">
        <f t="shared" si="1367"/>
        <v>0</v>
      </c>
      <c r="N2574" s="143">
        <f t="shared" si="1366"/>
        <v>0</v>
      </c>
    </row>
    <row r="2575" spans="1:15" ht="30.75" customHeight="1">
      <c r="A2575" s="1" t="s">
        <v>1068</v>
      </c>
      <c r="B2575" s="50" t="e">
        <f>IF((#REF!+#REF!+H2575)&lt;&gt;0,"a","b")</f>
        <v>#REF!</v>
      </c>
      <c r="C2575" s="54">
        <v>5</v>
      </c>
      <c r="D2575" s="54" t="s">
        <v>510</v>
      </c>
      <c r="F2575" s="89"/>
      <c r="G2575" s="95" t="s">
        <v>326</v>
      </c>
      <c r="H2575" s="360">
        <f t="shared" si="1367"/>
        <v>0</v>
      </c>
      <c r="I2575" s="396">
        <f t="shared" si="1367"/>
        <v>0</v>
      </c>
      <c r="J2575" s="396">
        <f t="shared" si="1367"/>
        <v>0</v>
      </c>
      <c r="K2575" s="396">
        <f t="shared" si="1367"/>
        <v>0</v>
      </c>
      <c r="L2575" s="396">
        <f t="shared" si="1367"/>
        <v>0</v>
      </c>
      <c r="M2575" s="396">
        <f t="shared" si="1367"/>
        <v>0</v>
      </c>
      <c r="N2575" s="141">
        <f t="shared" si="1366"/>
        <v>0</v>
      </c>
    </row>
    <row r="2576" spans="1:15" ht="34.5" customHeight="1">
      <c r="A2576" s="1" t="s">
        <v>1069</v>
      </c>
      <c r="B2576" s="50" t="e">
        <f>IF((#REF!+#REF!+H2576)&lt;&gt;0,"a","b")</f>
        <v>#REF!</v>
      </c>
      <c r="C2576" s="54">
        <v>5</v>
      </c>
      <c r="D2576" s="54" t="s">
        <v>510</v>
      </c>
      <c r="F2576" s="89"/>
      <c r="G2576" s="128" t="s">
        <v>460</v>
      </c>
      <c r="H2576" s="360">
        <f t="shared" si="1367"/>
        <v>0</v>
      </c>
      <c r="I2576" s="396">
        <f t="shared" si="1367"/>
        <v>0</v>
      </c>
      <c r="J2576" s="396">
        <f t="shared" ref="J2576:M2576" si="1368">J2806+J4416+J5566+J6486+J7176+J7406+J8786+J9246+J10166+J10856+J11316</f>
        <v>0</v>
      </c>
      <c r="K2576" s="396">
        <f t="shared" si="1368"/>
        <v>0</v>
      </c>
      <c r="L2576" s="396">
        <f t="shared" si="1368"/>
        <v>0</v>
      </c>
      <c r="M2576" s="396">
        <f t="shared" si="1368"/>
        <v>0</v>
      </c>
      <c r="N2576" s="141">
        <f t="shared" si="1366"/>
        <v>0</v>
      </c>
    </row>
    <row r="2577" spans="1:15" ht="34.5" customHeight="1">
      <c r="A2577" s="1" t="s">
        <v>1070</v>
      </c>
      <c r="B2577" s="50" t="e">
        <f>IF((#REF!+#REF!+H2577)&lt;&gt;0,"a","b")</f>
        <v>#REF!</v>
      </c>
      <c r="C2577" s="54">
        <v>5</v>
      </c>
      <c r="D2577" s="54" t="s">
        <v>510</v>
      </c>
      <c r="F2577" s="89"/>
      <c r="G2577" s="95" t="s">
        <v>327</v>
      </c>
      <c r="H2577" s="360">
        <f t="shared" si="1367"/>
        <v>0</v>
      </c>
      <c r="I2577" s="396">
        <f t="shared" ref="I2577:M2577" si="1369">I2807+I4417+I5567+I6487+I7177+I7407+I8787+I9247+I10167+I10857+I11317</f>
        <v>0</v>
      </c>
      <c r="J2577" s="396">
        <f t="shared" si="1369"/>
        <v>0</v>
      </c>
      <c r="K2577" s="396">
        <f t="shared" si="1369"/>
        <v>0</v>
      </c>
      <c r="L2577" s="396">
        <f t="shared" si="1369"/>
        <v>0</v>
      </c>
      <c r="M2577" s="396">
        <f t="shared" si="1369"/>
        <v>0</v>
      </c>
      <c r="N2577" s="141">
        <f t="shared" si="1366"/>
        <v>0</v>
      </c>
    </row>
    <row r="2578" spans="1:15" ht="50.25" customHeight="1">
      <c r="A2578" s="1" t="s">
        <v>1071</v>
      </c>
      <c r="B2578" s="50" t="e">
        <f>IF((#REF!+#REF!+H2578)&lt;&gt;0,"a","b")</f>
        <v>#REF!</v>
      </c>
      <c r="C2578" s="54">
        <v>5</v>
      </c>
      <c r="D2578" s="54" t="s">
        <v>510</v>
      </c>
      <c r="F2578" s="89"/>
      <c r="G2578" s="95" t="s">
        <v>328</v>
      </c>
      <c r="H2578" s="360">
        <f t="shared" si="1367"/>
        <v>0</v>
      </c>
      <c r="I2578" s="396">
        <f t="shared" ref="I2578:M2578" si="1370">I2808+I4418+I5568+I6488+I7178+I7408+I8788+I9248+I10168+I10858+I11318</f>
        <v>0</v>
      </c>
      <c r="J2578" s="396">
        <f t="shared" si="1370"/>
        <v>0</v>
      </c>
      <c r="K2578" s="396">
        <f t="shared" si="1370"/>
        <v>0</v>
      </c>
      <c r="L2578" s="396">
        <f t="shared" si="1370"/>
        <v>0</v>
      </c>
      <c r="M2578" s="396">
        <f t="shared" si="1370"/>
        <v>0</v>
      </c>
      <c r="N2578" s="141">
        <f t="shared" si="1366"/>
        <v>0</v>
      </c>
    </row>
    <row r="2579" spans="1:15" ht="20.25" customHeight="1">
      <c r="A2579" s="1" t="s">
        <v>1072</v>
      </c>
      <c r="B2579" s="50" t="e">
        <f>IF((#REF!+#REF!+H2579)&lt;&gt;0,"a","b")</f>
        <v>#REF!</v>
      </c>
      <c r="C2579" s="54">
        <v>5</v>
      </c>
      <c r="D2579" s="54" t="s">
        <v>510</v>
      </c>
      <c r="F2579" s="89"/>
      <c r="G2579" s="95" t="s">
        <v>329</v>
      </c>
      <c r="H2579" s="360">
        <f t="shared" si="1367"/>
        <v>0</v>
      </c>
      <c r="I2579" s="396">
        <f t="shared" ref="I2579:M2579" si="1371">I2809+I4419+I5569+I6489+I7179+I7409+I8789+I9249+I10169+I10859+I11319</f>
        <v>0</v>
      </c>
      <c r="J2579" s="396">
        <f t="shared" si="1371"/>
        <v>0</v>
      </c>
      <c r="K2579" s="396">
        <f t="shared" si="1371"/>
        <v>0</v>
      </c>
      <c r="L2579" s="396">
        <f t="shared" si="1371"/>
        <v>0</v>
      </c>
      <c r="M2579" s="396">
        <f t="shared" si="1371"/>
        <v>0</v>
      </c>
      <c r="N2579" s="141">
        <f t="shared" si="1366"/>
        <v>0</v>
      </c>
    </row>
    <row r="2580" spans="1:15" ht="20.25" customHeight="1">
      <c r="A2580" s="1" t="s">
        <v>1073</v>
      </c>
      <c r="B2580" s="50" t="e">
        <f>IF((#REF!+#REF!+H2580)&lt;&gt;0,"a","b")</f>
        <v>#REF!</v>
      </c>
      <c r="C2580" s="54">
        <v>5</v>
      </c>
      <c r="D2580" s="54" t="s">
        <v>510</v>
      </c>
      <c r="F2580" s="89"/>
      <c r="G2580" s="95" t="s">
        <v>330</v>
      </c>
      <c r="H2580" s="360">
        <f t="shared" si="1367"/>
        <v>0</v>
      </c>
      <c r="I2580" s="396">
        <f t="shared" ref="I2580:M2580" si="1372">I2810+I4420+I5570+I6490+I7180+I7410+I8790+I9250+I10170+I10860+I11320</f>
        <v>0</v>
      </c>
      <c r="J2580" s="396">
        <f t="shared" si="1372"/>
        <v>0</v>
      </c>
      <c r="K2580" s="396">
        <f t="shared" si="1372"/>
        <v>0</v>
      </c>
      <c r="L2580" s="396">
        <f t="shared" si="1372"/>
        <v>0</v>
      </c>
      <c r="M2580" s="396">
        <f t="shared" si="1372"/>
        <v>0</v>
      </c>
      <c r="N2580" s="141">
        <f t="shared" si="1366"/>
        <v>0</v>
      </c>
    </row>
    <row r="2581" spans="1:15" ht="20.25" customHeight="1">
      <c r="A2581" s="1" t="s">
        <v>1074</v>
      </c>
      <c r="B2581" s="50" t="e">
        <f>IF((#REF!+#REF!+H2581)&lt;&gt;0,"a","b")</f>
        <v>#REF!</v>
      </c>
      <c r="C2581" s="54">
        <v>5</v>
      </c>
      <c r="D2581" s="54" t="s">
        <v>510</v>
      </c>
      <c r="F2581" s="374"/>
      <c r="G2581" s="95" t="s">
        <v>331</v>
      </c>
      <c r="H2581" s="360">
        <f t="shared" si="1367"/>
        <v>0</v>
      </c>
      <c r="I2581" s="396">
        <f t="shared" ref="I2581:M2581" si="1373">I2811+I4421+I5571+I6491+I7181+I7411+I8791+I9251+I10171+I10861+I11321</f>
        <v>0</v>
      </c>
      <c r="J2581" s="396">
        <f t="shared" si="1373"/>
        <v>0</v>
      </c>
      <c r="K2581" s="396">
        <f t="shared" si="1373"/>
        <v>0</v>
      </c>
      <c r="L2581" s="396">
        <f t="shared" si="1373"/>
        <v>0</v>
      </c>
      <c r="M2581" s="396">
        <f t="shared" si="1373"/>
        <v>0</v>
      </c>
      <c r="N2581" s="141">
        <f t="shared" si="1366"/>
        <v>0</v>
      </c>
      <c r="O2581" s="60" t="s">
        <v>71</v>
      </c>
    </row>
    <row r="2582" spans="1:15" ht="23.25" customHeight="1">
      <c r="A2582" s="1" t="s">
        <v>1075</v>
      </c>
      <c r="B2582" s="50" t="e">
        <f>IF((#REF!+#REF!+H2582)&lt;&gt;0,"a","b")</f>
        <v>#REF!</v>
      </c>
      <c r="C2582" s="54">
        <v>6</v>
      </c>
      <c r="D2582" s="54" t="s">
        <v>510</v>
      </c>
      <c r="F2582" s="374"/>
      <c r="G2582" s="97" t="s">
        <v>291</v>
      </c>
      <c r="H2582" s="360">
        <f t="shared" si="1367"/>
        <v>0</v>
      </c>
      <c r="I2582" s="396">
        <f t="shared" ref="I2582:M2582" si="1374">I2812+I4422+I5572+I6492+I7182+I7412+I8792+I9252+I10172+I10862+I11322</f>
        <v>0</v>
      </c>
      <c r="J2582" s="396">
        <f t="shared" si="1374"/>
        <v>0</v>
      </c>
      <c r="K2582" s="396">
        <f t="shared" si="1374"/>
        <v>0</v>
      </c>
      <c r="L2582" s="396">
        <f t="shared" si="1374"/>
        <v>0</v>
      </c>
      <c r="M2582" s="396">
        <f t="shared" si="1374"/>
        <v>0</v>
      </c>
      <c r="N2582" s="143">
        <f t="shared" si="1366"/>
        <v>0</v>
      </c>
    </row>
    <row r="2583" spans="1:15" ht="20.25" customHeight="1">
      <c r="A2583" s="1" t="s">
        <v>1076</v>
      </c>
      <c r="B2583" s="50" t="e">
        <f>IF((#REF!+#REF!+H2583)&lt;&gt;0,"a","b")</f>
        <v>#REF!</v>
      </c>
      <c r="C2583" s="54">
        <v>6</v>
      </c>
      <c r="D2583" s="54" t="s">
        <v>510</v>
      </c>
      <c r="F2583" s="89"/>
      <c r="G2583" s="97" t="s">
        <v>292</v>
      </c>
      <c r="H2583" s="360">
        <f t="shared" si="1367"/>
        <v>0</v>
      </c>
      <c r="I2583" s="396">
        <f t="shared" ref="I2583:M2583" si="1375">I2813+I4423+I5573+I6493+I7183+I7413+I8793+I9253+I10173+I10863+I11323</f>
        <v>0</v>
      </c>
      <c r="J2583" s="396">
        <f t="shared" si="1375"/>
        <v>0</v>
      </c>
      <c r="K2583" s="396">
        <f t="shared" si="1375"/>
        <v>0</v>
      </c>
      <c r="L2583" s="396">
        <f t="shared" si="1375"/>
        <v>0</v>
      </c>
      <c r="M2583" s="396">
        <f t="shared" si="1375"/>
        <v>0</v>
      </c>
      <c r="N2583" s="143">
        <f t="shared" si="1366"/>
        <v>0</v>
      </c>
    </row>
    <row r="2584" spans="1:15" ht="23.25" customHeight="1">
      <c r="A2584" s="1" t="s">
        <v>1077</v>
      </c>
      <c r="B2584" s="50" t="e">
        <f>IF((#REF!+#REF!+H2584)&lt;&gt;0,"a","b")</f>
        <v>#REF!</v>
      </c>
      <c r="C2584" s="54">
        <v>6</v>
      </c>
      <c r="D2584" s="54" t="s">
        <v>510</v>
      </c>
      <c r="F2584" s="89"/>
      <c r="G2584" s="97" t="s">
        <v>293</v>
      </c>
      <c r="H2584" s="360">
        <f t="shared" si="1367"/>
        <v>0</v>
      </c>
      <c r="I2584" s="396">
        <f t="shared" ref="I2584:M2584" si="1376">I2814+I4424+I5574+I6494+I7184+I7414+I8794+I9254+I10174+I10864+I11324</f>
        <v>0</v>
      </c>
      <c r="J2584" s="396">
        <f t="shared" si="1376"/>
        <v>0</v>
      </c>
      <c r="K2584" s="396">
        <f t="shared" si="1376"/>
        <v>0</v>
      </c>
      <c r="L2584" s="396">
        <f t="shared" si="1376"/>
        <v>0</v>
      </c>
      <c r="M2584" s="396">
        <f t="shared" si="1376"/>
        <v>0</v>
      </c>
      <c r="N2584" s="143">
        <f t="shared" si="1366"/>
        <v>0</v>
      </c>
    </row>
    <row r="2585" spans="1:15" ht="31.5" customHeight="1">
      <c r="A2585" s="1" t="s">
        <v>1078</v>
      </c>
      <c r="B2585" s="50" t="e">
        <f>IF((#REF!+#REF!+H2585)&lt;&gt;0,"a","b")</f>
        <v>#REF!</v>
      </c>
      <c r="C2585" s="54">
        <v>6</v>
      </c>
      <c r="D2585" s="54" t="s">
        <v>510</v>
      </c>
      <c r="F2585" s="89"/>
      <c r="G2585" s="97" t="s">
        <v>294</v>
      </c>
      <c r="H2585" s="360">
        <f t="shared" si="1367"/>
        <v>0</v>
      </c>
      <c r="I2585" s="396">
        <f t="shared" ref="I2585:M2585" si="1377">I2815+I4425+I5575+I6495+I7185+I7415+I8795+I9255+I10175+I10865+I11325</f>
        <v>0</v>
      </c>
      <c r="J2585" s="396">
        <f t="shared" si="1377"/>
        <v>0</v>
      </c>
      <c r="K2585" s="396">
        <f t="shared" si="1377"/>
        <v>0</v>
      </c>
      <c r="L2585" s="396">
        <f t="shared" si="1377"/>
        <v>0</v>
      </c>
      <c r="M2585" s="396">
        <f t="shared" si="1377"/>
        <v>0</v>
      </c>
      <c r="N2585" s="143">
        <f t="shared" si="1366"/>
        <v>0</v>
      </c>
    </row>
    <row r="2586" spans="1:15" ht="33.75" customHeight="1">
      <c r="A2586" s="1" t="s">
        <v>1079</v>
      </c>
      <c r="B2586" s="50" t="e">
        <f>IF((#REF!+#REF!+H2586)&lt;&gt;0,"a","b")</f>
        <v>#REF!</v>
      </c>
      <c r="C2586" s="54">
        <v>6</v>
      </c>
      <c r="D2586" s="54" t="s">
        <v>510</v>
      </c>
      <c r="F2586" s="89"/>
      <c r="G2586" s="97" t="s">
        <v>332</v>
      </c>
      <c r="H2586" s="360">
        <f t="shared" si="1367"/>
        <v>0</v>
      </c>
      <c r="I2586" s="396">
        <f t="shared" ref="I2586:M2586" si="1378">I2816+I4426+I5576+I6496+I7186+I7416+I8796+I9256+I10176+I10866+I11326</f>
        <v>0</v>
      </c>
      <c r="J2586" s="396">
        <f t="shared" si="1378"/>
        <v>0</v>
      </c>
      <c r="K2586" s="396">
        <f t="shared" si="1378"/>
        <v>0</v>
      </c>
      <c r="L2586" s="396">
        <f t="shared" si="1378"/>
        <v>0</v>
      </c>
      <c r="M2586" s="396">
        <f t="shared" si="1378"/>
        <v>0</v>
      </c>
      <c r="N2586" s="143">
        <f t="shared" si="1366"/>
        <v>0</v>
      </c>
    </row>
    <row r="2587" spans="1:15" ht="34.5" customHeight="1">
      <c r="A2587" s="1" t="s">
        <v>1080</v>
      </c>
      <c r="B2587" s="50" t="e">
        <f>IF((#REF!+#REF!+H2587)&lt;&gt;0,"a","b")</f>
        <v>#REF!</v>
      </c>
      <c r="C2587" s="54">
        <v>6</v>
      </c>
      <c r="D2587" s="54" t="s">
        <v>510</v>
      </c>
      <c r="F2587" s="89"/>
      <c r="G2587" s="97" t="s">
        <v>333</v>
      </c>
      <c r="H2587" s="360">
        <f t="shared" si="1367"/>
        <v>0</v>
      </c>
      <c r="I2587" s="396">
        <f t="shared" ref="I2587:M2587" si="1379">I2817+I4427+I5577+I6497+I7187+I7417+I8797+I9257+I10177+I10867+I11327</f>
        <v>0</v>
      </c>
      <c r="J2587" s="396">
        <f t="shared" si="1379"/>
        <v>0</v>
      </c>
      <c r="K2587" s="396">
        <f t="shared" si="1379"/>
        <v>0</v>
      </c>
      <c r="L2587" s="396">
        <f t="shared" si="1379"/>
        <v>0</v>
      </c>
      <c r="M2587" s="396">
        <f t="shared" si="1379"/>
        <v>0</v>
      </c>
      <c r="N2587" s="143">
        <f t="shared" si="1366"/>
        <v>0</v>
      </c>
    </row>
    <row r="2588" spans="1:15" ht="33.75" customHeight="1">
      <c r="A2588" s="1" t="s">
        <v>1081</v>
      </c>
      <c r="B2588" s="50" t="e">
        <f>IF((#REF!+#REF!+H2588)&lt;&gt;0,"a","b")</f>
        <v>#REF!</v>
      </c>
      <c r="C2588" s="54">
        <v>6</v>
      </c>
      <c r="D2588" s="54" t="s">
        <v>510</v>
      </c>
      <c r="F2588" s="89"/>
      <c r="G2588" s="97" t="s">
        <v>334</v>
      </c>
      <c r="H2588" s="360">
        <f t="shared" si="1367"/>
        <v>0</v>
      </c>
      <c r="I2588" s="396">
        <f t="shared" ref="I2588:M2588" si="1380">I2818+I4428+I5578+I6498+I7188+I7418+I8798+I9258+I10178+I10868+I11328</f>
        <v>0</v>
      </c>
      <c r="J2588" s="396">
        <f t="shared" si="1380"/>
        <v>0</v>
      </c>
      <c r="K2588" s="396">
        <f t="shared" si="1380"/>
        <v>0</v>
      </c>
      <c r="L2588" s="396">
        <f t="shared" si="1380"/>
        <v>0</v>
      </c>
      <c r="M2588" s="396">
        <f t="shared" si="1380"/>
        <v>0</v>
      </c>
      <c r="N2588" s="143">
        <f t="shared" si="1366"/>
        <v>0</v>
      </c>
    </row>
    <row r="2589" spans="1:15" ht="34.5" customHeight="1">
      <c r="A2589" s="1" t="s">
        <v>1082</v>
      </c>
      <c r="B2589" s="50" t="e">
        <f>IF((#REF!+#REF!+H2589)&lt;&gt;0,"a","b")</f>
        <v>#REF!</v>
      </c>
      <c r="C2589" s="54">
        <v>5</v>
      </c>
      <c r="D2589" s="54" t="s">
        <v>510</v>
      </c>
      <c r="F2589" s="89"/>
      <c r="G2589" s="95" t="s">
        <v>335</v>
      </c>
      <c r="H2589" s="360">
        <f t="shared" si="1367"/>
        <v>0</v>
      </c>
      <c r="I2589" s="396">
        <f t="shared" ref="I2589:M2589" si="1381">I2819+I4429+I5579+I6499+I7189+I7419+I8799+I9259+I10179+I10869+I11329</f>
        <v>0</v>
      </c>
      <c r="J2589" s="396">
        <f t="shared" si="1381"/>
        <v>0</v>
      </c>
      <c r="K2589" s="396">
        <f t="shared" si="1381"/>
        <v>0</v>
      </c>
      <c r="L2589" s="396">
        <f t="shared" si="1381"/>
        <v>0</v>
      </c>
      <c r="M2589" s="396">
        <f t="shared" si="1381"/>
        <v>0</v>
      </c>
      <c r="N2589" s="144">
        <f t="shared" si="1366"/>
        <v>0</v>
      </c>
    </row>
    <row r="2590" spans="1:15" ht="24.75" customHeight="1">
      <c r="A2590" s="1" t="s">
        <v>1083</v>
      </c>
      <c r="B2590" s="50" t="e">
        <f>IF((#REF!+#REF!+H2590)&lt;&gt;0,"a","b")</f>
        <v>#REF!</v>
      </c>
      <c r="C2590" s="54">
        <v>5</v>
      </c>
      <c r="D2590" s="54" t="s">
        <v>510</v>
      </c>
      <c r="F2590" s="89"/>
      <c r="G2590" s="95" t="s">
        <v>336</v>
      </c>
      <c r="H2590" s="360">
        <f t="shared" si="1367"/>
        <v>0</v>
      </c>
      <c r="I2590" s="396">
        <f t="shared" ref="I2590:M2590" si="1382">I2820+I4430+I5580+I6500+I7190+I7420+I8800+I9260+I10180+I10870+I11330</f>
        <v>0</v>
      </c>
      <c r="J2590" s="396">
        <f t="shared" si="1382"/>
        <v>0</v>
      </c>
      <c r="K2590" s="396">
        <f t="shared" si="1382"/>
        <v>0</v>
      </c>
      <c r="L2590" s="396">
        <f t="shared" si="1382"/>
        <v>0</v>
      </c>
      <c r="M2590" s="396">
        <f t="shared" si="1382"/>
        <v>0</v>
      </c>
      <c r="N2590" s="144">
        <f t="shared" si="1366"/>
        <v>0</v>
      </c>
    </row>
    <row r="2591" spans="1:15" ht="27.75" customHeight="1">
      <c r="A2591" s="1" t="s">
        <v>1084</v>
      </c>
      <c r="B2591" s="50" t="e">
        <f>IF((#REF!+#REF!+H2591)&lt;&gt;0,"a","b")</f>
        <v>#REF!</v>
      </c>
      <c r="C2591" s="54">
        <v>4</v>
      </c>
      <c r="D2591" s="54" t="s">
        <v>510</v>
      </c>
      <c r="F2591" s="89"/>
      <c r="G2591" s="93" t="s">
        <v>337</v>
      </c>
      <c r="H2591" s="360">
        <f t="shared" si="1367"/>
        <v>0</v>
      </c>
      <c r="I2591" s="396">
        <f t="shared" ref="I2591:M2591" si="1383">I2821+I4431+I5581+I6501+I7191+I7421+I8801+I9261+I10181+I10871+I11331</f>
        <v>0</v>
      </c>
      <c r="J2591" s="396">
        <f t="shared" si="1383"/>
        <v>0</v>
      </c>
      <c r="K2591" s="396">
        <f t="shared" si="1383"/>
        <v>0</v>
      </c>
      <c r="L2591" s="396">
        <f t="shared" si="1383"/>
        <v>0</v>
      </c>
      <c r="M2591" s="396">
        <f t="shared" si="1383"/>
        <v>0</v>
      </c>
      <c r="N2591" s="137">
        <f t="shared" si="1366"/>
        <v>0</v>
      </c>
    </row>
    <row r="2592" spans="1:15" ht="23.25" customHeight="1">
      <c r="A2592" s="1" t="s">
        <v>1085</v>
      </c>
      <c r="B2592" s="50" t="e">
        <f>IF((#REF!+#REF!+H2592)&lt;&gt;0,"a","b")</f>
        <v>#REF!</v>
      </c>
      <c r="C2592" s="54">
        <v>4</v>
      </c>
      <c r="D2592" s="54" t="s">
        <v>510</v>
      </c>
      <c r="F2592" s="89"/>
      <c r="G2592" s="93" t="s">
        <v>338</v>
      </c>
      <c r="H2592" s="360">
        <f t="shared" si="1367"/>
        <v>0</v>
      </c>
      <c r="I2592" s="396">
        <f t="shared" ref="I2592:M2592" si="1384">I2822+I4432+I5582+I6502+I7192+I7422+I8802+I9262+I10182+I10872+I11332</f>
        <v>0</v>
      </c>
      <c r="J2592" s="396">
        <f t="shared" si="1384"/>
        <v>0</v>
      </c>
      <c r="K2592" s="396">
        <f t="shared" si="1384"/>
        <v>0</v>
      </c>
      <c r="L2592" s="396">
        <f t="shared" si="1384"/>
        <v>0</v>
      </c>
      <c r="M2592" s="396">
        <f t="shared" si="1384"/>
        <v>0</v>
      </c>
      <c r="N2592" s="137">
        <f t="shared" si="1366"/>
        <v>0</v>
      </c>
    </row>
    <row r="2593" spans="1:18" ht="24" customHeight="1">
      <c r="A2593" s="1" t="s">
        <v>1086</v>
      </c>
      <c r="B2593" s="50" t="e">
        <f>IF((#REF!+#REF!+H2593)&lt;&gt;0,"a","b")</f>
        <v>#REF!</v>
      </c>
      <c r="C2593" s="54">
        <v>4</v>
      </c>
      <c r="D2593" s="54" t="s">
        <v>510</v>
      </c>
      <c r="F2593" s="89"/>
      <c r="G2593" s="93" t="s">
        <v>339</v>
      </c>
      <c r="H2593" s="360">
        <f t="shared" si="1367"/>
        <v>0</v>
      </c>
      <c r="I2593" s="396">
        <f t="shared" ref="I2593:M2593" si="1385">I2823+I4433+I5583+I6503+I7193+I7423+I8803+I9263+I10183+I10873+I11333</f>
        <v>0</v>
      </c>
      <c r="J2593" s="396">
        <f t="shared" si="1385"/>
        <v>0</v>
      </c>
      <c r="K2593" s="396">
        <f t="shared" si="1385"/>
        <v>0</v>
      </c>
      <c r="L2593" s="396">
        <f t="shared" si="1385"/>
        <v>0</v>
      </c>
      <c r="M2593" s="396">
        <f t="shared" si="1385"/>
        <v>0</v>
      </c>
      <c r="N2593" s="137">
        <f t="shared" si="1366"/>
        <v>0</v>
      </c>
    </row>
    <row r="2594" spans="1:18" ht="34.5" customHeight="1">
      <c r="A2594" s="1" t="s">
        <v>1087</v>
      </c>
      <c r="B2594" s="50" t="e">
        <f>IF((#REF!+#REF!+H2594)&lt;&gt;0,"a","b")</f>
        <v>#REF!</v>
      </c>
      <c r="C2594" s="54">
        <v>4</v>
      </c>
      <c r="D2594" s="54" t="s">
        <v>510</v>
      </c>
      <c r="F2594" s="89"/>
      <c r="G2594" s="93" t="s">
        <v>340</v>
      </c>
      <c r="H2594" s="360">
        <f t="shared" si="1367"/>
        <v>0</v>
      </c>
      <c r="I2594" s="396">
        <f t="shared" ref="I2594:M2594" si="1386">I2824+I4434+I5584+I6504+I7194+I7424+I8804+I9264+I10184+I10874+I11334</f>
        <v>0</v>
      </c>
      <c r="J2594" s="396">
        <f t="shared" si="1386"/>
        <v>0</v>
      </c>
      <c r="K2594" s="396">
        <f t="shared" si="1386"/>
        <v>0</v>
      </c>
      <c r="L2594" s="396">
        <f t="shared" si="1386"/>
        <v>0</v>
      </c>
      <c r="M2594" s="396">
        <f t="shared" si="1386"/>
        <v>0</v>
      </c>
      <c r="N2594" s="137">
        <f t="shared" si="1366"/>
        <v>0</v>
      </c>
    </row>
    <row r="2595" spans="1:18" ht="33" customHeight="1">
      <c r="A2595" s="1" t="s">
        <v>1088</v>
      </c>
      <c r="B2595" s="50" t="e">
        <f>IF((#REF!+#REF!+H2595)&lt;&gt;0,"a","b")</f>
        <v>#REF!</v>
      </c>
      <c r="C2595" s="54">
        <v>4</v>
      </c>
      <c r="D2595" s="54" t="s">
        <v>510</v>
      </c>
      <c r="F2595" s="89"/>
      <c r="G2595" s="93" t="s">
        <v>341</v>
      </c>
      <c r="H2595" s="360">
        <f t="shared" si="1367"/>
        <v>0</v>
      </c>
      <c r="I2595" s="396">
        <f t="shared" ref="I2595:M2595" si="1387">I2825+I4435+I5585+I6505+I7195+I7425+I8805+I9265+I10185+I10875+I11335</f>
        <v>0</v>
      </c>
      <c r="J2595" s="396">
        <f t="shared" si="1387"/>
        <v>0</v>
      </c>
      <c r="K2595" s="396">
        <f t="shared" si="1387"/>
        <v>0</v>
      </c>
      <c r="L2595" s="396">
        <f t="shared" si="1387"/>
        <v>0</v>
      </c>
      <c r="M2595" s="396">
        <f t="shared" si="1387"/>
        <v>0</v>
      </c>
      <c r="N2595" s="137">
        <f t="shared" si="1366"/>
        <v>0</v>
      </c>
      <c r="O2595" s="60" t="s">
        <v>71</v>
      </c>
    </row>
    <row r="2596" spans="1:18" ht="20.25" customHeight="1">
      <c r="A2596" s="1" t="s">
        <v>1089</v>
      </c>
      <c r="B2596" s="50" t="e">
        <f>IF((#REF!+#REF!+H2596)&lt;&gt;0,"a","b")</f>
        <v>#REF!</v>
      </c>
      <c r="C2596" s="54">
        <v>5</v>
      </c>
      <c r="D2596" s="54" t="s">
        <v>510</v>
      </c>
      <c r="F2596" s="89"/>
      <c r="G2596" s="95" t="s">
        <v>342</v>
      </c>
      <c r="H2596" s="360">
        <f t="shared" si="1367"/>
        <v>0</v>
      </c>
      <c r="I2596" s="396">
        <f t="shared" ref="I2596:M2596" si="1388">I2826+I4436+I5586+I6506+I7196+I7426+I8806+I9266+I10186+I10876+I11336</f>
        <v>0</v>
      </c>
      <c r="J2596" s="396">
        <f t="shared" si="1388"/>
        <v>0</v>
      </c>
      <c r="K2596" s="396">
        <f t="shared" si="1388"/>
        <v>0</v>
      </c>
      <c r="L2596" s="396">
        <f t="shared" si="1388"/>
        <v>0</v>
      </c>
      <c r="M2596" s="396">
        <f t="shared" si="1388"/>
        <v>0</v>
      </c>
      <c r="N2596" s="144">
        <f t="shared" si="1366"/>
        <v>0</v>
      </c>
      <c r="R2596" s="1">
        <f>82+55</f>
        <v>137</v>
      </c>
    </row>
    <row r="2597" spans="1:18" ht="20.25" customHeight="1">
      <c r="A2597" s="1" t="s">
        <v>1090</v>
      </c>
      <c r="B2597" s="50" t="e">
        <f>IF((#REF!+#REF!+H2597)&lt;&gt;0,"a","b")</f>
        <v>#REF!</v>
      </c>
      <c r="C2597" s="54">
        <v>5</v>
      </c>
      <c r="D2597" s="54" t="s">
        <v>510</v>
      </c>
      <c r="F2597" s="89"/>
      <c r="G2597" s="95" t="s">
        <v>343</v>
      </c>
      <c r="H2597" s="360">
        <f t="shared" si="1367"/>
        <v>0</v>
      </c>
      <c r="I2597" s="396">
        <f t="shared" ref="I2597:M2597" si="1389">I2827+I4437+I5587+I6507+I7197+I7427+I8807+I9267+I10187+I10877+I11337</f>
        <v>0</v>
      </c>
      <c r="J2597" s="396">
        <f t="shared" si="1389"/>
        <v>0</v>
      </c>
      <c r="K2597" s="396">
        <f t="shared" si="1389"/>
        <v>0</v>
      </c>
      <c r="L2597" s="396">
        <f t="shared" si="1389"/>
        <v>0</v>
      </c>
      <c r="M2597" s="396">
        <f t="shared" si="1389"/>
        <v>0</v>
      </c>
      <c r="N2597" s="144">
        <f t="shared" si="1366"/>
        <v>0</v>
      </c>
    </row>
    <row r="2598" spans="1:18" ht="35.25" customHeight="1">
      <c r="A2598" s="1" t="s">
        <v>1091</v>
      </c>
      <c r="B2598" s="50" t="e">
        <f>IF((#REF!+#REF!+H2598)&lt;&gt;0,"a","b")</f>
        <v>#REF!</v>
      </c>
      <c r="C2598" s="54">
        <v>5</v>
      </c>
      <c r="D2598" s="54" t="s">
        <v>510</v>
      </c>
      <c r="F2598" s="89"/>
      <c r="G2598" s="95" t="s">
        <v>344</v>
      </c>
      <c r="H2598" s="360">
        <f t="shared" si="1367"/>
        <v>0</v>
      </c>
      <c r="I2598" s="396">
        <f t="shared" ref="I2598:M2598" si="1390">I2828+I4438+I5588+I6508+I7198+I7428+I8808+I9268+I10188+I10878+I11338</f>
        <v>0</v>
      </c>
      <c r="J2598" s="396">
        <f t="shared" si="1390"/>
        <v>0</v>
      </c>
      <c r="K2598" s="396">
        <f t="shared" si="1390"/>
        <v>0</v>
      </c>
      <c r="L2598" s="396">
        <f t="shared" si="1390"/>
        <v>0</v>
      </c>
      <c r="M2598" s="396">
        <f t="shared" si="1390"/>
        <v>0</v>
      </c>
      <c r="N2598" s="144">
        <f t="shared" si="1366"/>
        <v>0</v>
      </c>
    </row>
    <row r="2599" spans="1:18" ht="20.25" customHeight="1">
      <c r="A2599" s="1" t="s">
        <v>1092</v>
      </c>
      <c r="B2599" s="50" t="e">
        <f>IF((#REF!+#REF!+H2599)&lt;&gt;0,"a","b")</f>
        <v>#REF!</v>
      </c>
      <c r="C2599" s="54">
        <v>5</v>
      </c>
      <c r="D2599" s="54" t="s">
        <v>510</v>
      </c>
      <c r="F2599" s="89"/>
      <c r="G2599" s="95" t="s">
        <v>345</v>
      </c>
      <c r="H2599" s="360">
        <f t="shared" si="1367"/>
        <v>0</v>
      </c>
      <c r="I2599" s="396">
        <f t="shared" ref="I2599:M2599" si="1391">I2829+I4439+I5589+I6509+I7199+I7429+I8809+I9269+I10189+I10879+I11339</f>
        <v>0</v>
      </c>
      <c r="J2599" s="396">
        <f t="shared" si="1391"/>
        <v>0</v>
      </c>
      <c r="K2599" s="396">
        <f t="shared" si="1391"/>
        <v>0</v>
      </c>
      <c r="L2599" s="396">
        <f t="shared" si="1391"/>
        <v>0</v>
      </c>
      <c r="M2599" s="396">
        <f t="shared" si="1391"/>
        <v>0</v>
      </c>
      <c r="N2599" s="144">
        <f t="shared" si="1366"/>
        <v>0</v>
      </c>
    </row>
    <row r="2600" spans="1:18" ht="30.75" customHeight="1">
      <c r="A2600" s="1" t="s">
        <v>1093</v>
      </c>
      <c r="B2600" s="50" t="e">
        <f>IF((#REF!+#REF!+H2600)&lt;&gt;0,"a","b")</f>
        <v>#REF!</v>
      </c>
      <c r="C2600" s="54">
        <v>5</v>
      </c>
      <c r="D2600" s="54" t="s">
        <v>510</v>
      </c>
      <c r="F2600" s="89"/>
      <c r="G2600" s="95" t="s">
        <v>346</v>
      </c>
      <c r="H2600" s="360">
        <f t="shared" si="1367"/>
        <v>0</v>
      </c>
      <c r="I2600" s="396">
        <f t="shared" ref="I2600:M2600" si="1392">I2830+I4440+I5590+I6510+I7200+I7430+I8810+I9270+I10190+I10880+I11340</f>
        <v>0</v>
      </c>
      <c r="J2600" s="396">
        <f t="shared" si="1392"/>
        <v>0</v>
      </c>
      <c r="K2600" s="396">
        <f t="shared" si="1392"/>
        <v>0</v>
      </c>
      <c r="L2600" s="396">
        <f t="shared" si="1392"/>
        <v>0</v>
      </c>
      <c r="M2600" s="396">
        <f t="shared" si="1392"/>
        <v>0</v>
      </c>
      <c r="N2600" s="144">
        <f t="shared" si="1366"/>
        <v>0</v>
      </c>
    </row>
    <row r="2601" spans="1:18" ht="30.75" customHeight="1">
      <c r="A2601" s="1" t="s">
        <v>1094</v>
      </c>
      <c r="B2601" s="50" t="e">
        <f>IF((#REF!+#REF!+H2601)&lt;&gt;0,"a","b")</f>
        <v>#REF!</v>
      </c>
      <c r="C2601" s="54">
        <v>5</v>
      </c>
      <c r="D2601" s="54" t="s">
        <v>510</v>
      </c>
      <c r="F2601" s="89"/>
      <c r="G2601" s="95" t="s">
        <v>347</v>
      </c>
      <c r="H2601" s="360">
        <f t="shared" ref="H2601:M2664" si="1393">H2831+H4441+H5591+H6511+H7201+H7431+H8811+H9271+H10191+H10881+H11341</f>
        <v>0</v>
      </c>
      <c r="I2601" s="396">
        <f t="shared" si="1393"/>
        <v>0</v>
      </c>
      <c r="J2601" s="396">
        <f t="shared" si="1393"/>
        <v>0</v>
      </c>
      <c r="K2601" s="396">
        <f t="shared" si="1393"/>
        <v>0</v>
      </c>
      <c r="L2601" s="396">
        <f t="shared" si="1393"/>
        <v>0</v>
      </c>
      <c r="M2601" s="396">
        <f t="shared" si="1393"/>
        <v>0</v>
      </c>
      <c r="N2601" s="144">
        <f t="shared" si="1366"/>
        <v>0</v>
      </c>
    </row>
    <row r="2602" spans="1:18" ht="20.25" customHeight="1">
      <c r="A2602" s="1" t="s">
        <v>1095</v>
      </c>
      <c r="B2602" s="50" t="e">
        <f>IF((#REF!+#REF!+H2602)&lt;&gt;0,"a","b")</f>
        <v>#REF!</v>
      </c>
      <c r="C2602" s="54">
        <v>4</v>
      </c>
      <c r="D2602" s="54" t="s">
        <v>510</v>
      </c>
      <c r="F2602" s="89"/>
      <c r="G2602" s="93" t="s">
        <v>348</v>
      </c>
      <c r="H2602" s="360">
        <f t="shared" si="1393"/>
        <v>0</v>
      </c>
      <c r="I2602" s="396">
        <f t="shared" si="1393"/>
        <v>0</v>
      </c>
      <c r="J2602" s="396">
        <f t="shared" si="1393"/>
        <v>0</v>
      </c>
      <c r="K2602" s="396">
        <f t="shared" si="1393"/>
        <v>0</v>
      </c>
      <c r="L2602" s="396">
        <f t="shared" si="1393"/>
        <v>0</v>
      </c>
      <c r="M2602" s="396">
        <f t="shared" si="1393"/>
        <v>0</v>
      </c>
      <c r="N2602" s="137">
        <f t="shared" ref="N2602:N2665" si="1394">N2832+N4442+N9272+N6052+N10882</f>
        <v>0</v>
      </c>
    </row>
    <row r="2603" spans="1:18" ht="20.25" customHeight="1">
      <c r="A2603" s="1" t="s">
        <v>1096</v>
      </c>
      <c r="B2603" s="50" t="e">
        <f>IF((#REF!+#REF!+H2603)&lt;&gt;0,"a","b")</f>
        <v>#REF!</v>
      </c>
      <c r="C2603" s="54">
        <v>4</v>
      </c>
      <c r="D2603" s="54" t="s">
        <v>510</v>
      </c>
      <c r="F2603" s="374"/>
      <c r="G2603" s="93" t="s">
        <v>349</v>
      </c>
      <c r="H2603" s="360">
        <f t="shared" si="1393"/>
        <v>0</v>
      </c>
      <c r="I2603" s="396">
        <f t="shared" si="1393"/>
        <v>0</v>
      </c>
      <c r="J2603" s="396">
        <f t="shared" si="1393"/>
        <v>0</v>
      </c>
      <c r="K2603" s="396">
        <f t="shared" si="1393"/>
        <v>0</v>
      </c>
      <c r="L2603" s="396">
        <f t="shared" si="1393"/>
        <v>0</v>
      </c>
      <c r="M2603" s="396">
        <f t="shared" si="1393"/>
        <v>0</v>
      </c>
      <c r="N2603" s="137">
        <f t="shared" si="1394"/>
        <v>0</v>
      </c>
      <c r="O2603" s="60" t="s">
        <v>71</v>
      </c>
    </row>
    <row r="2604" spans="1:18" ht="20.25" customHeight="1">
      <c r="A2604" s="1" t="s">
        <v>1097</v>
      </c>
      <c r="B2604" s="50" t="e">
        <f>IF((#REF!+#REF!+H2604)&lt;&gt;0,"a","b")</f>
        <v>#REF!</v>
      </c>
      <c r="C2604" s="54">
        <v>5</v>
      </c>
      <c r="D2604" s="54" t="s">
        <v>510</v>
      </c>
      <c r="F2604" s="89"/>
      <c r="G2604" s="95" t="s">
        <v>350</v>
      </c>
      <c r="H2604" s="360">
        <f t="shared" si="1393"/>
        <v>0</v>
      </c>
      <c r="I2604" s="396">
        <f t="shared" si="1393"/>
        <v>0</v>
      </c>
      <c r="J2604" s="396">
        <f t="shared" si="1393"/>
        <v>0</v>
      </c>
      <c r="K2604" s="396">
        <f t="shared" si="1393"/>
        <v>0</v>
      </c>
      <c r="L2604" s="396">
        <f t="shared" si="1393"/>
        <v>0</v>
      </c>
      <c r="M2604" s="396">
        <f t="shared" si="1393"/>
        <v>0</v>
      </c>
      <c r="N2604" s="144">
        <f t="shared" si="1394"/>
        <v>0</v>
      </c>
    </row>
    <row r="2605" spans="1:18" ht="30" customHeight="1">
      <c r="A2605" s="1" t="s">
        <v>1098</v>
      </c>
      <c r="B2605" s="50" t="e">
        <f>IF((#REF!+#REF!+H2605)&lt;&gt;0,"a","b")</f>
        <v>#REF!</v>
      </c>
      <c r="C2605" s="54">
        <v>5</v>
      </c>
      <c r="D2605" s="54" t="s">
        <v>510</v>
      </c>
      <c r="F2605" s="89"/>
      <c r="G2605" s="95" t="s">
        <v>351</v>
      </c>
      <c r="H2605" s="360">
        <f t="shared" si="1393"/>
        <v>0</v>
      </c>
      <c r="I2605" s="396">
        <f t="shared" si="1393"/>
        <v>0</v>
      </c>
      <c r="J2605" s="396">
        <f t="shared" si="1393"/>
        <v>0</v>
      </c>
      <c r="K2605" s="396">
        <f t="shared" si="1393"/>
        <v>0</v>
      </c>
      <c r="L2605" s="396">
        <f t="shared" si="1393"/>
        <v>0</v>
      </c>
      <c r="M2605" s="396">
        <f t="shared" si="1393"/>
        <v>0</v>
      </c>
      <c r="N2605" s="144">
        <f t="shared" si="1394"/>
        <v>0</v>
      </c>
    </row>
    <row r="2606" spans="1:18" ht="22.5" customHeight="1">
      <c r="A2606" s="1" t="s">
        <v>1099</v>
      </c>
      <c r="B2606" s="50" t="e">
        <f>IF((#REF!+#REF!+H2606)&lt;&gt;0,"a","b")</f>
        <v>#REF!</v>
      </c>
      <c r="C2606" s="54">
        <v>5</v>
      </c>
      <c r="D2606" s="54" t="s">
        <v>510</v>
      </c>
      <c r="F2606" s="89"/>
      <c r="G2606" s="95" t="s">
        <v>352</v>
      </c>
      <c r="H2606" s="360">
        <f t="shared" si="1393"/>
        <v>0</v>
      </c>
      <c r="I2606" s="396">
        <f t="shared" si="1393"/>
        <v>0</v>
      </c>
      <c r="J2606" s="396">
        <f t="shared" si="1393"/>
        <v>0</v>
      </c>
      <c r="K2606" s="396">
        <f t="shared" si="1393"/>
        <v>0</v>
      </c>
      <c r="L2606" s="396">
        <f t="shared" si="1393"/>
        <v>0</v>
      </c>
      <c r="M2606" s="396">
        <f t="shared" si="1393"/>
        <v>0</v>
      </c>
      <c r="N2606" s="144">
        <f t="shared" si="1394"/>
        <v>0</v>
      </c>
    </row>
    <row r="2607" spans="1:18" ht="33.75" customHeight="1">
      <c r="A2607" s="1" t="s">
        <v>1100</v>
      </c>
      <c r="B2607" s="50" t="e">
        <f>IF((#REF!+#REF!+H2607)&lt;&gt;0,"a","b")</f>
        <v>#REF!</v>
      </c>
      <c r="C2607" s="54">
        <v>5</v>
      </c>
      <c r="D2607" s="54" t="s">
        <v>510</v>
      </c>
      <c r="F2607" s="89"/>
      <c r="G2607" s="95" t="s">
        <v>353</v>
      </c>
      <c r="H2607" s="360">
        <f t="shared" si="1393"/>
        <v>0</v>
      </c>
      <c r="I2607" s="396">
        <f t="shared" si="1393"/>
        <v>0</v>
      </c>
      <c r="J2607" s="396">
        <f t="shared" si="1393"/>
        <v>0</v>
      </c>
      <c r="K2607" s="396">
        <f t="shared" si="1393"/>
        <v>0</v>
      </c>
      <c r="L2607" s="396">
        <f t="shared" si="1393"/>
        <v>0</v>
      </c>
      <c r="M2607" s="396">
        <f t="shared" si="1393"/>
        <v>0</v>
      </c>
      <c r="N2607" s="144">
        <f t="shared" si="1394"/>
        <v>0</v>
      </c>
    </row>
    <row r="2608" spans="1:18" ht="24.75" customHeight="1">
      <c r="A2608" s="1" t="s">
        <v>1101</v>
      </c>
      <c r="B2608" s="50" t="e">
        <f>IF((#REF!+#REF!+H2608)&lt;&gt;0,"a","b")</f>
        <v>#REF!</v>
      </c>
      <c r="C2608" s="54">
        <v>5</v>
      </c>
      <c r="D2608" s="54" t="s">
        <v>510</v>
      </c>
      <c r="F2608" s="89"/>
      <c r="G2608" s="95" t="s">
        <v>354</v>
      </c>
      <c r="H2608" s="360">
        <f t="shared" si="1393"/>
        <v>0</v>
      </c>
      <c r="I2608" s="396">
        <f t="shared" si="1393"/>
        <v>0</v>
      </c>
      <c r="J2608" s="396">
        <f t="shared" si="1393"/>
        <v>0</v>
      </c>
      <c r="K2608" s="396">
        <f t="shared" si="1393"/>
        <v>0</v>
      </c>
      <c r="L2608" s="396">
        <f t="shared" si="1393"/>
        <v>0</v>
      </c>
      <c r="M2608" s="396">
        <f t="shared" si="1393"/>
        <v>0</v>
      </c>
      <c r="N2608" s="144">
        <f t="shared" si="1394"/>
        <v>0</v>
      </c>
    </row>
    <row r="2609" spans="1:15" ht="35.25" customHeight="1">
      <c r="A2609" s="1" t="s">
        <v>1102</v>
      </c>
      <c r="B2609" s="50" t="e">
        <f>IF((#REF!+#REF!+H2609)&lt;&gt;0,"a","b")</f>
        <v>#REF!</v>
      </c>
      <c r="C2609" s="54">
        <v>5</v>
      </c>
      <c r="D2609" s="54" t="s">
        <v>510</v>
      </c>
      <c r="F2609" s="89"/>
      <c r="G2609" s="95" t="s">
        <v>355</v>
      </c>
      <c r="H2609" s="360">
        <f t="shared" si="1393"/>
        <v>0</v>
      </c>
      <c r="I2609" s="396">
        <f t="shared" si="1393"/>
        <v>0</v>
      </c>
      <c r="J2609" s="396">
        <f t="shared" si="1393"/>
        <v>0</v>
      </c>
      <c r="K2609" s="396">
        <f t="shared" si="1393"/>
        <v>0</v>
      </c>
      <c r="L2609" s="396">
        <f t="shared" si="1393"/>
        <v>0</v>
      </c>
      <c r="M2609" s="396">
        <f t="shared" si="1393"/>
        <v>0</v>
      </c>
      <c r="N2609" s="144">
        <f t="shared" si="1394"/>
        <v>0</v>
      </c>
    </row>
    <row r="2610" spans="1:15" ht="33.75" customHeight="1">
      <c r="A2610" s="1" t="s">
        <v>1103</v>
      </c>
      <c r="B2610" s="50" t="e">
        <f>IF((#REF!+#REF!+H2610)&lt;&gt;0,"a","b")</f>
        <v>#REF!</v>
      </c>
      <c r="C2610" s="54">
        <v>5</v>
      </c>
      <c r="D2610" s="54" t="s">
        <v>510</v>
      </c>
      <c r="F2610" s="89"/>
      <c r="G2610" s="95" t="s">
        <v>356</v>
      </c>
      <c r="H2610" s="360">
        <f t="shared" si="1393"/>
        <v>0</v>
      </c>
      <c r="I2610" s="396">
        <f t="shared" si="1393"/>
        <v>0</v>
      </c>
      <c r="J2610" s="396">
        <f t="shared" si="1393"/>
        <v>0</v>
      </c>
      <c r="K2610" s="396">
        <f t="shared" si="1393"/>
        <v>0</v>
      </c>
      <c r="L2610" s="396">
        <f t="shared" si="1393"/>
        <v>0</v>
      </c>
      <c r="M2610" s="396">
        <f t="shared" si="1393"/>
        <v>0</v>
      </c>
      <c r="N2610" s="144">
        <f t="shared" si="1394"/>
        <v>0</v>
      </c>
    </row>
    <row r="2611" spans="1:15" ht="20.25" customHeight="1">
      <c r="A2611" s="1" t="s">
        <v>1104</v>
      </c>
      <c r="B2611" s="50" t="e">
        <f>IF((#REF!+#REF!+H2611)&lt;&gt;0,"a","b")</f>
        <v>#REF!</v>
      </c>
      <c r="C2611" s="54">
        <v>5</v>
      </c>
      <c r="D2611" s="54" t="s">
        <v>510</v>
      </c>
      <c r="F2611" s="89"/>
      <c r="G2611" s="95" t="s">
        <v>357</v>
      </c>
      <c r="H2611" s="360">
        <f t="shared" si="1393"/>
        <v>0</v>
      </c>
      <c r="I2611" s="396">
        <f t="shared" si="1393"/>
        <v>0</v>
      </c>
      <c r="J2611" s="396">
        <f t="shared" si="1393"/>
        <v>0</v>
      </c>
      <c r="K2611" s="396">
        <f t="shared" si="1393"/>
        <v>0</v>
      </c>
      <c r="L2611" s="396">
        <f t="shared" si="1393"/>
        <v>0</v>
      </c>
      <c r="M2611" s="396">
        <f t="shared" si="1393"/>
        <v>0</v>
      </c>
      <c r="N2611" s="144">
        <f t="shared" si="1394"/>
        <v>0</v>
      </c>
    </row>
    <row r="2612" spans="1:15" ht="20.25" customHeight="1">
      <c r="A2612" s="1" t="s">
        <v>1105</v>
      </c>
      <c r="B2612" s="50" t="e">
        <f>IF((#REF!+#REF!+H2612)&lt;&gt;0,"a","b")</f>
        <v>#REF!</v>
      </c>
      <c r="C2612" s="54">
        <v>5</v>
      </c>
      <c r="D2612" s="54" t="s">
        <v>510</v>
      </c>
      <c r="F2612" s="89"/>
      <c r="G2612" s="95" t="s">
        <v>358</v>
      </c>
      <c r="H2612" s="360">
        <f t="shared" si="1393"/>
        <v>0</v>
      </c>
      <c r="I2612" s="396">
        <f t="shared" si="1393"/>
        <v>0</v>
      </c>
      <c r="J2612" s="396">
        <f t="shared" si="1393"/>
        <v>0</v>
      </c>
      <c r="K2612" s="396">
        <f t="shared" si="1393"/>
        <v>0</v>
      </c>
      <c r="L2612" s="396">
        <f t="shared" si="1393"/>
        <v>0</v>
      </c>
      <c r="M2612" s="396">
        <f t="shared" si="1393"/>
        <v>0</v>
      </c>
      <c r="N2612" s="144">
        <f t="shared" si="1394"/>
        <v>0</v>
      </c>
    </row>
    <row r="2613" spans="1:15" ht="20.25" customHeight="1">
      <c r="A2613" s="1" t="s">
        <v>1106</v>
      </c>
      <c r="B2613" s="50" t="e">
        <f>IF((#REF!+#REF!+H2613)&lt;&gt;0,"a","b")</f>
        <v>#REF!</v>
      </c>
      <c r="C2613" s="54">
        <v>5</v>
      </c>
      <c r="D2613" s="54" t="s">
        <v>510</v>
      </c>
      <c r="F2613" s="89"/>
      <c r="G2613" s="95" t="s">
        <v>359</v>
      </c>
      <c r="H2613" s="360">
        <f t="shared" si="1393"/>
        <v>0</v>
      </c>
      <c r="I2613" s="396">
        <f t="shared" si="1393"/>
        <v>0</v>
      </c>
      <c r="J2613" s="396">
        <f t="shared" si="1393"/>
        <v>0</v>
      </c>
      <c r="K2613" s="396">
        <f t="shared" si="1393"/>
        <v>0</v>
      </c>
      <c r="L2613" s="396">
        <f t="shared" si="1393"/>
        <v>0</v>
      </c>
      <c r="M2613" s="396">
        <f t="shared" si="1393"/>
        <v>0</v>
      </c>
      <c r="N2613" s="144">
        <f t="shared" si="1394"/>
        <v>0</v>
      </c>
    </row>
    <row r="2614" spans="1:15" ht="20.25" customHeight="1">
      <c r="A2614" s="1" t="s">
        <v>1107</v>
      </c>
      <c r="B2614" s="50" t="e">
        <f>IF((#REF!+#REF!+H2614)&lt;&gt;0,"a","b")</f>
        <v>#REF!</v>
      </c>
      <c r="C2614" s="54">
        <v>5</v>
      </c>
      <c r="D2614" s="54" t="s">
        <v>510</v>
      </c>
      <c r="F2614" s="89"/>
      <c r="G2614" s="95" t="s">
        <v>360</v>
      </c>
      <c r="H2614" s="360">
        <f t="shared" si="1393"/>
        <v>0</v>
      </c>
      <c r="I2614" s="396">
        <f t="shared" si="1393"/>
        <v>0</v>
      </c>
      <c r="J2614" s="396">
        <f t="shared" si="1393"/>
        <v>0</v>
      </c>
      <c r="K2614" s="396">
        <f t="shared" si="1393"/>
        <v>0</v>
      </c>
      <c r="L2614" s="396">
        <f t="shared" si="1393"/>
        <v>0</v>
      </c>
      <c r="M2614" s="396">
        <f t="shared" si="1393"/>
        <v>0</v>
      </c>
      <c r="N2614" s="144">
        <f t="shared" si="1394"/>
        <v>0</v>
      </c>
    </row>
    <row r="2615" spans="1:15" ht="34.5" customHeight="1">
      <c r="A2615" s="1" t="s">
        <v>1108</v>
      </c>
      <c r="B2615" s="50" t="e">
        <f>IF((#REF!+#REF!+H2615)&lt;&gt;0,"a","b")</f>
        <v>#REF!</v>
      </c>
      <c r="C2615" s="54">
        <v>5</v>
      </c>
      <c r="D2615" s="54" t="s">
        <v>510</v>
      </c>
      <c r="F2615" s="89"/>
      <c r="G2615" s="95" t="s">
        <v>361</v>
      </c>
      <c r="H2615" s="360">
        <f t="shared" si="1393"/>
        <v>0</v>
      </c>
      <c r="I2615" s="396">
        <f t="shared" si="1393"/>
        <v>0</v>
      </c>
      <c r="J2615" s="396">
        <f t="shared" si="1393"/>
        <v>0</v>
      </c>
      <c r="K2615" s="396">
        <f t="shared" si="1393"/>
        <v>0</v>
      </c>
      <c r="L2615" s="396">
        <f t="shared" si="1393"/>
        <v>0</v>
      </c>
      <c r="M2615" s="396">
        <f t="shared" si="1393"/>
        <v>0</v>
      </c>
      <c r="N2615" s="144">
        <f t="shared" si="1394"/>
        <v>0</v>
      </c>
    </row>
    <row r="2616" spans="1:15" ht="30.75" customHeight="1">
      <c r="A2616" s="1" t="s">
        <v>1109</v>
      </c>
      <c r="B2616" s="50" t="e">
        <f>IF((#REF!+#REF!+H2616)&lt;&gt;0,"a","b")</f>
        <v>#REF!</v>
      </c>
      <c r="C2616" s="54">
        <v>5</v>
      </c>
      <c r="D2616" s="54" t="s">
        <v>510</v>
      </c>
      <c r="F2616" s="374"/>
      <c r="G2616" s="95" t="s">
        <v>362</v>
      </c>
      <c r="H2616" s="360">
        <f t="shared" si="1393"/>
        <v>0</v>
      </c>
      <c r="I2616" s="396">
        <f t="shared" si="1393"/>
        <v>0</v>
      </c>
      <c r="J2616" s="396">
        <f t="shared" si="1393"/>
        <v>0</v>
      </c>
      <c r="K2616" s="396">
        <f t="shared" si="1393"/>
        <v>0</v>
      </c>
      <c r="L2616" s="396">
        <f t="shared" si="1393"/>
        <v>0</v>
      </c>
      <c r="M2616" s="396">
        <f t="shared" si="1393"/>
        <v>0</v>
      </c>
      <c r="N2616" s="144">
        <f t="shared" si="1394"/>
        <v>0</v>
      </c>
    </row>
    <row r="2617" spans="1:15" ht="20.25" customHeight="1">
      <c r="A2617" s="1" t="s">
        <v>740</v>
      </c>
      <c r="B2617" s="50" t="e">
        <f>IF((#REF!+#REF!+H2617)&lt;&gt;0,"a","b")</f>
        <v>#REF!</v>
      </c>
      <c r="C2617" s="54">
        <v>3</v>
      </c>
      <c r="D2617" s="54" t="s">
        <v>510</v>
      </c>
      <c r="F2617" s="89"/>
      <c r="G2617" s="90" t="s">
        <v>302</v>
      </c>
      <c r="H2617" s="360">
        <f t="shared" si="1393"/>
        <v>0</v>
      </c>
      <c r="I2617" s="396">
        <f t="shared" si="1393"/>
        <v>0</v>
      </c>
      <c r="J2617" s="396">
        <f t="shared" si="1393"/>
        <v>0</v>
      </c>
      <c r="K2617" s="396">
        <f t="shared" si="1393"/>
        <v>0</v>
      </c>
      <c r="L2617" s="396">
        <f t="shared" si="1393"/>
        <v>0</v>
      </c>
      <c r="M2617" s="396">
        <f t="shared" si="1393"/>
        <v>0</v>
      </c>
      <c r="N2617" s="140">
        <f t="shared" si="1394"/>
        <v>0</v>
      </c>
    </row>
    <row r="2618" spans="1:15" ht="20.25" customHeight="1">
      <c r="A2618" s="1" t="s">
        <v>741</v>
      </c>
      <c r="B2618" s="50" t="e">
        <f>IF((#REF!+#REF!+H2618)&lt;&gt;0,"a","b")</f>
        <v>#REF!</v>
      </c>
      <c r="C2618" s="54">
        <v>3</v>
      </c>
      <c r="D2618" s="54" t="s">
        <v>510</v>
      </c>
      <c r="F2618" s="89"/>
      <c r="G2618" s="90" t="s">
        <v>301</v>
      </c>
      <c r="H2618" s="360">
        <f t="shared" si="1393"/>
        <v>0</v>
      </c>
      <c r="I2618" s="396">
        <f t="shared" si="1393"/>
        <v>0</v>
      </c>
      <c r="J2618" s="396">
        <f t="shared" si="1393"/>
        <v>0</v>
      </c>
      <c r="K2618" s="396">
        <f t="shared" si="1393"/>
        <v>0</v>
      </c>
      <c r="L2618" s="396">
        <f t="shared" si="1393"/>
        <v>0</v>
      </c>
      <c r="M2618" s="396">
        <f t="shared" si="1393"/>
        <v>0</v>
      </c>
      <c r="N2618" s="140">
        <f t="shared" si="1394"/>
        <v>0</v>
      </c>
      <c r="O2618" s="60" t="s">
        <v>71</v>
      </c>
    </row>
    <row r="2619" spans="1:15" ht="20.25" customHeight="1">
      <c r="A2619" s="1" t="s">
        <v>1110</v>
      </c>
      <c r="B2619" s="50" t="e">
        <f>IF((#REF!+#REF!+H2619)&lt;&gt;0,"a","b")</f>
        <v>#REF!</v>
      </c>
      <c r="C2619" s="54">
        <v>4</v>
      </c>
      <c r="D2619" s="54" t="s">
        <v>510</v>
      </c>
      <c r="F2619" s="89"/>
      <c r="G2619" s="93" t="s">
        <v>363</v>
      </c>
      <c r="H2619" s="360">
        <f t="shared" si="1393"/>
        <v>0</v>
      </c>
      <c r="I2619" s="396">
        <f t="shared" si="1393"/>
        <v>0</v>
      </c>
      <c r="J2619" s="396">
        <f t="shared" si="1393"/>
        <v>0</v>
      </c>
      <c r="K2619" s="396">
        <f t="shared" si="1393"/>
        <v>0</v>
      </c>
      <c r="L2619" s="396">
        <f t="shared" si="1393"/>
        <v>0</v>
      </c>
      <c r="M2619" s="396">
        <f t="shared" si="1393"/>
        <v>0</v>
      </c>
      <c r="N2619" s="137">
        <f t="shared" si="1394"/>
        <v>0</v>
      </c>
      <c r="O2619" s="60" t="s">
        <v>71</v>
      </c>
    </row>
    <row r="2620" spans="1:15" ht="20.25" customHeight="1">
      <c r="A2620" s="1" t="s">
        <v>1111</v>
      </c>
      <c r="B2620" s="50" t="e">
        <f>IF((#REF!+#REF!+H2620)&lt;&gt;0,"a","b")</f>
        <v>#REF!</v>
      </c>
      <c r="C2620" s="54">
        <v>5</v>
      </c>
      <c r="D2620" s="54" t="s">
        <v>510</v>
      </c>
      <c r="F2620" s="89"/>
      <c r="G2620" s="95" t="s">
        <v>364</v>
      </c>
      <c r="H2620" s="360">
        <f t="shared" si="1393"/>
        <v>0</v>
      </c>
      <c r="I2620" s="396">
        <f t="shared" si="1393"/>
        <v>0</v>
      </c>
      <c r="J2620" s="396">
        <f t="shared" si="1393"/>
        <v>0</v>
      </c>
      <c r="K2620" s="396">
        <f t="shared" si="1393"/>
        <v>0</v>
      </c>
      <c r="L2620" s="396">
        <f t="shared" si="1393"/>
        <v>0</v>
      </c>
      <c r="M2620" s="396">
        <f t="shared" si="1393"/>
        <v>0</v>
      </c>
      <c r="N2620" s="141">
        <f t="shared" si="1394"/>
        <v>0</v>
      </c>
    </row>
    <row r="2621" spans="1:15" ht="20.25" customHeight="1">
      <c r="A2621" s="1" t="s">
        <v>1112</v>
      </c>
      <c r="B2621" s="50" t="e">
        <f>IF((#REF!+#REF!+H2621)&lt;&gt;0,"a","b")</f>
        <v>#REF!</v>
      </c>
      <c r="C2621" s="54">
        <v>5</v>
      </c>
      <c r="D2621" s="54" t="s">
        <v>510</v>
      </c>
      <c r="F2621" s="89"/>
      <c r="G2621" s="95" t="s">
        <v>365</v>
      </c>
      <c r="H2621" s="360">
        <f t="shared" si="1393"/>
        <v>0</v>
      </c>
      <c r="I2621" s="396">
        <f t="shared" si="1393"/>
        <v>0</v>
      </c>
      <c r="J2621" s="396">
        <f t="shared" si="1393"/>
        <v>0</v>
      </c>
      <c r="K2621" s="396">
        <f t="shared" si="1393"/>
        <v>0</v>
      </c>
      <c r="L2621" s="396">
        <f t="shared" si="1393"/>
        <v>0</v>
      </c>
      <c r="M2621" s="396">
        <f t="shared" si="1393"/>
        <v>0</v>
      </c>
      <c r="N2621" s="141">
        <f t="shared" si="1394"/>
        <v>0</v>
      </c>
    </row>
    <row r="2622" spans="1:15" ht="20.25" customHeight="1">
      <c r="A2622" s="1" t="s">
        <v>1113</v>
      </c>
      <c r="B2622" s="50" t="e">
        <f>IF((#REF!+#REF!+H2622)&lt;&gt;0,"a","b")</f>
        <v>#REF!</v>
      </c>
      <c r="C2622" s="54">
        <v>5</v>
      </c>
      <c r="D2622" s="54" t="s">
        <v>510</v>
      </c>
      <c r="F2622" s="89"/>
      <c r="G2622" s="95" t="s">
        <v>366</v>
      </c>
      <c r="H2622" s="360">
        <f t="shared" si="1393"/>
        <v>0</v>
      </c>
      <c r="I2622" s="396">
        <f t="shared" si="1393"/>
        <v>0</v>
      </c>
      <c r="J2622" s="396">
        <f t="shared" si="1393"/>
        <v>0</v>
      </c>
      <c r="K2622" s="396">
        <f t="shared" si="1393"/>
        <v>0</v>
      </c>
      <c r="L2622" s="396">
        <f t="shared" si="1393"/>
        <v>0</v>
      </c>
      <c r="M2622" s="396">
        <f t="shared" si="1393"/>
        <v>0</v>
      </c>
      <c r="N2622" s="141">
        <f t="shared" si="1394"/>
        <v>0</v>
      </c>
    </row>
    <row r="2623" spans="1:15" ht="20.25" customHeight="1">
      <c r="A2623" s="1" t="s">
        <v>1114</v>
      </c>
      <c r="B2623" s="50" t="e">
        <f>IF((#REF!+#REF!+H2623)&lt;&gt;0,"a","b")</f>
        <v>#REF!</v>
      </c>
      <c r="C2623" s="54">
        <v>5</v>
      </c>
      <c r="D2623" s="54" t="s">
        <v>510</v>
      </c>
      <c r="F2623" s="89"/>
      <c r="G2623" s="95" t="s">
        <v>367</v>
      </c>
      <c r="H2623" s="360">
        <f t="shared" si="1393"/>
        <v>0</v>
      </c>
      <c r="I2623" s="396">
        <f t="shared" si="1393"/>
        <v>0</v>
      </c>
      <c r="J2623" s="396">
        <f t="shared" si="1393"/>
        <v>0</v>
      </c>
      <c r="K2623" s="396">
        <f t="shared" si="1393"/>
        <v>0</v>
      </c>
      <c r="L2623" s="396">
        <f t="shared" si="1393"/>
        <v>0</v>
      </c>
      <c r="M2623" s="396">
        <f t="shared" si="1393"/>
        <v>0</v>
      </c>
      <c r="N2623" s="141">
        <f t="shared" si="1394"/>
        <v>0</v>
      </c>
    </row>
    <row r="2624" spans="1:15" ht="20.25" customHeight="1">
      <c r="A2624" s="1" t="s">
        <v>1115</v>
      </c>
      <c r="B2624" s="50" t="e">
        <f>IF((#REF!+#REF!+H2624)&lt;&gt;0,"a","b")</f>
        <v>#REF!</v>
      </c>
      <c r="C2624" s="54">
        <v>4</v>
      </c>
      <c r="D2624" s="54" t="s">
        <v>510</v>
      </c>
      <c r="F2624" s="89"/>
      <c r="G2624" s="93" t="s">
        <v>368</v>
      </c>
      <c r="H2624" s="360">
        <f t="shared" si="1393"/>
        <v>0</v>
      </c>
      <c r="I2624" s="396">
        <f t="shared" si="1393"/>
        <v>0</v>
      </c>
      <c r="J2624" s="396">
        <f t="shared" si="1393"/>
        <v>0</v>
      </c>
      <c r="K2624" s="396">
        <f t="shared" si="1393"/>
        <v>0</v>
      </c>
      <c r="L2624" s="396">
        <f t="shared" si="1393"/>
        <v>0</v>
      </c>
      <c r="M2624" s="396">
        <f t="shared" si="1393"/>
        <v>0</v>
      </c>
      <c r="N2624" s="137">
        <f t="shared" si="1394"/>
        <v>0</v>
      </c>
    </row>
    <row r="2625" spans="1:15" ht="36" customHeight="1">
      <c r="A2625" s="1" t="s">
        <v>1116</v>
      </c>
      <c r="B2625" s="50" t="e">
        <f>IF((#REF!+#REF!+H2625)&lt;&gt;0,"a","b")</f>
        <v>#REF!</v>
      </c>
      <c r="C2625" s="54">
        <v>4</v>
      </c>
      <c r="D2625" s="54" t="s">
        <v>510</v>
      </c>
      <c r="F2625" s="89"/>
      <c r="G2625" s="93" t="s">
        <v>369</v>
      </c>
      <c r="H2625" s="360">
        <f t="shared" si="1393"/>
        <v>0</v>
      </c>
      <c r="I2625" s="396">
        <f t="shared" si="1393"/>
        <v>0</v>
      </c>
      <c r="J2625" s="396">
        <f t="shared" si="1393"/>
        <v>0</v>
      </c>
      <c r="K2625" s="396">
        <f t="shared" si="1393"/>
        <v>0</v>
      </c>
      <c r="L2625" s="396">
        <f t="shared" si="1393"/>
        <v>0</v>
      </c>
      <c r="M2625" s="396">
        <f t="shared" si="1393"/>
        <v>0</v>
      </c>
      <c r="N2625" s="137">
        <f t="shared" si="1394"/>
        <v>0</v>
      </c>
    </row>
    <row r="2626" spans="1:15" ht="20.25" customHeight="1">
      <c r="A2626" s="1" t="s">
        <v>742</v>
      </c>
      <c r="B2626" s="50" t="e">
        <f>IF((#REF!+#REF!+H2626)&lt;&gt;0,"a","b")</f>
        <v>#REF!</v>
      </c>
      <c r="C2626" s="54">
        <v>3</v>
      </c>
      <c r="D2626" s="54" t="s">
        <v>510</v>
      </c>
      <c r="F2626" s="374"/>
      <c r="G2626" s="90" t="s">
        <v>295</v>
      </c>
      <c r="H2626" s="580">
        <f>H2856+H4466+H5616+H6536+H7226+H7456+H8836+H9296+H10216+H10906</f>
        <v>522.5</v>
      </c>
      <c r="I2626" s="580">
        <f t="shared" ref="I2626:M2626" si="1395">I2856+I4466+I5616+I6536+I7226+I7456+I8836+I9296+I10216+I10906</f>
        <v>522.5</v>
      </c>
      <c r="J2626" s="580">
        <f t="shared" si="1395"/>
        <v>0</v>
      </c>
      <c r="K2626" s="580">
        <f t="shared" si="1395"/>
        <v>522.5</v>
      </c>
      <c r="L2626" s="580">
        <f t="shared" si="1395"/>
        <v>522.5</v>
      </c>
      <c r="M2626" s="580">
        <f t="shared" si="1395"/>
        <v>522.5</v>
      </c>
      <c r="N2626" s="140">
        <f t="shared" si="1394"/>
        <v>0</v>
      </c>
    </row>
    <row r="2627" spans="1:15" ht="20.25" customHeight="1">
      <c r="A2627" s="1" t="s">
        <v>743</v>
      </c>
      <c r="B2627" s="50" t="e">
        <f>IF((#REF!+#REF!+H2627)&lt;&gt;0,"a","b")</f>
        <v>#REF!</v>
      </c>
      <c r="C2627" s="54">
        <v>3</v>
      </c>
      <c r="D2627" s="54" t="s">
        <v>510</v>
      </c>
      <c r="F2627" s="89"/>
      <c r="G2627" s="90" t="s">
        <v>296</v>
      </c>
      <c r="H2627" s="360">
        <f t="shared" si="1393"/>
        <v>0</v>
      </c>
      <c r="I2627" s="396">
        <f t="shared" si="1393"/>
        <v>0</v>
      </c>
      <c r="J2627" s="396">
        <f t="shared" si="1393"/>
        <v>0</v>
      </c>
      <c r="K2627" s="396">
        <f t="shared" si="1393"/>
        <v>0</v>
      </c>
      <c r="L2627" s="396">
        <f t="shared" si="1393"/>
        <v>0</v>
      </c>
      <c r="M2627" s="396">
        <f t="shared" si="1393"/>
        <v>0</v>
      </c>
      <c r="N2627" s="140">
        <f t="shared" si="1394"/>
        <v>0</v>
      </c>
      <c r="O2627" s="60" t="s">
        <v>71</v>
      </c>
    </row>
    <row r="2628" spans="1:15" ht="20.25" customHeight="1">
      <c r="A2628" s="1" t="s">
        <v>1117</v>
      </c>
      <c r="B2628" s="50" t="e">
        <f>IF((#REF!+#REF!+H2628)&lt;&gt;0,"a","b")</f>
        <v>#REF!</v>
      </c>
      <c r="C2628" s="54">
        <v>4</v>
      </c>
      <c r="D2628" s="54" t="s">
        <v>510</v>
      </c>
      <c r="F2628" s="89"/>
      <c r="G2628" s="93" t="s">
        <v>370</v>
      </c>
      <c r="H2628" s="360">
        <f t="shared" si="1393"/>
        <v>0</v>
      </c>
      <c r="I2628" s="396">
        <f t="shared" si="1393"/>
        <v>0</v>
      </c>
      <c r="J2628" s="396">
        <f t="shared" si="1393"/>
        <v>0</v>
      </c>
      <c r="K2628" s="396">
        <f t="shared" si="1393"/>
        <v>0</v>
      </c>
      <c r="L2628" s="396">
        <f t="shared" si="1393"/>
        <v>0</v>
      </c>
      <c r="M2628" s="396">
        <f t="shared" si="1393"/>
        <v>0</v>
      </c>
      <c r="N2628" s="137">
        <f t="shared" si="1394"/>
        <v>0</v>
      </c>
      <c r="O2628" s="60" t="s">
        <v>71</v>
      </c>
    </row>
    <row r="2629" spans="1:15" ht="20.25" customHeight="1">
      <c r="A2629" s="1" t="s">
        <v>1118</v>
      </c>
      <c r="B2629" s="50" t="e">
        <f>IF((#REF!+#REF!+H2629)&lt;&gt;0,"a","b")</f>
        <v>#REF!</v>
      </c>
      <c r="C2629" s="54">
        <v>5</v>
      </c>
      <c r="D2629" s="54" t="s">
        <v>510</v>
      </c>
      <c r="F2629" s="89"/>
      <c r="G2629" s="95" t="s">
        <v>371</v>
      </c>
      <c r="H2629" s="360">
        <f t="shared" si="1393"/>
        <v>0</v>
      </c>
      <c r="I2629" s="396">
        <f t="shared" si="1393"/>
        <v>0</v>
      </c>
      <c r="J2629" s="396">
        <f t="shared" si="1393"/>
        <v>0</v>
      </c>
      <c r="K2629" s="396">
        <f t="shared" si="1393"/>
        <v>0</v>
      </c>
      <c r="L2629" s="396">
        <f t="shared" si="1393"/>
        <v>0</v>
      </c>
      <c r="M2629" s="396">
        <f t="shared" si="1393"/>
        <v>0</v>
      </c>
      <c r="N2629" s="141">
        <f t="shared" si="1394"/>
        <v>0</v>
      </c>
    </row>
    <row r="2630" spans="1:15" ht="20.25" customHeight="1">
      <c r="A2630" s="1" t="s">
        <v>1119</v>
      </c>
      <c r="B2630" s="50" t="e">
        <f>IF((#REF!+#REF!+H2630)&lt;&gt;0,"a","b")</f>
        <v>#REF!</v>
      </c>
      <c r="C2630" s="54">
        <v>5</v>
      </c>
      <c r="D2630" s="54" t="s">
        <v>510</v>
      </c>
      <c r="F2630" s="89"/>
      <c r="G2630" s="95" t="s">
        <v>297</v>
      </c>
      <c r="H2630" s="360">
        <f t="shared" si="1393"/>
        <v>0</v>
      </c>
      <c r="I2630" s="396">
        <f t="shared" si="1393"/>
        <v>0</v>
      </c>
      <c r="J2630" s="396">
        <f t="shared" si="1393"/>
        <v>0</v>
      </c>
      <c r="K2630" s="396">
        <f t="shared" si="1393"/>
        <v>0</v>
      </c>
      <c r="L2630" s="396">
        <f t="shared" si="1393"/>
        <v>0</v>
      </c>
      <c r="M2630" s="396">
        <f t="shared" si="1393"/>
        <v>0</v>
      </c>
      <c r="N2630" s="141">
        <f t="shared" si="1394"/>
        <v>0</v>
      </c>
    </row>
    <row r="2631" spans="1:15" ht="20.25" customHeight="1">
      <c r="A2631" s="1" t="s">
        <v>1120</v>
      </c>
      <c r="B2631" s="50" t="e">
        <f>IF((#REF!+#REF!+H2631)&lt;&gt;0,"a","b")</f>
        <v>#REF!</v>
      </c>
      <c r="C2631" s="54">
        <v>4</v>
      </c>
      <c r="D2631" s="54" t="s">
        <v>510</v>
      </c>
      <c r="F2631" s="89"/>
      <c r="G2631" s="93" t="s">
        <v>372</v>
      </c>
      <c r="H2631" s="360">
        <f t="shared" si="1393"/>
        <v>0</v>
      </c>
      <c r="I2631" s="396">
        <f t="shared" si="1393"/>
        <v>0</v>
      </c>
      <c r="J2631" s="396">
        <f t="shared" si="1393"/>
        <v>0</v>
      </c>
      <c r="K2631" s="396">
        <f t="shared" si="1393"/>
        <v>0</v>
      </c>
      <c r="L2631" s="396">
        <f t="shared" si="1393"/>
        <v>0</v>
      </c>
      <c r="M2631" s="396">
        <f t="shared" si="1393"/>
        <v>0</v>
      </c>
      <c r="N2631" s="137">
        <f t="shared" si="1394"/>
        <v>0</v>
      </c>
      <c r="O2631" s="60" t="s">
        <v>71</v>
      </c>
    </row>
    <row r="2632" spans="1:15" ht="20.25" customHeight="1">
      <c r="A2632" s="1" t="s">
        <v>1121</v>
      </c>
      <c r="B2632" s="50" t="e">
        <f>IF((#REF!+#REF!+H2632)&lt;&gt;0,"a","b")</f>
        <v>#REF!</v>
      </c>
      <c r="C2632" s="54">
        <v>5</v>
      </c>
      <c r="D2632" s="54" t="s">
        <v>510</v>
      </c>
      <c r="F2632" s="89"/>
      <c r="G2632" s="95" t="s">
        <v>371</v>
      </c>
      <c r="H2632" s="360">
        <f t="shared" si="1393"/>
        <v>0</v>
      </c>
      <c r="I2632" s="396">
        <f t="shared" si="1393"/>
        <v>0</v>
      </c>
      <c r="J2632" s="396">
        <f t="shared" si="1393"/>
        <v>0</v>
      </c>
      <c r="K2632" s="396">
        <f t="shared" si="1393"/>
        <v>0</v>
      </c>
      <c r="L2632" s="396">
        <f t="shared" si="1393"/>
        <v>0</v>
      </c>
      <c r="M2632" s="396">
        <f t="shared" si="1393"/>
        <v>0</v>
      </c>
      <c r="N2632" s="141">
        <f t="shared" si="1394"/>
        <v>0</v>
      </c>
    </row>
    <row r="2633" spans="1:15" ht="20.25" customHeight="1">
      <c r="A2633" s="1" t="s">
        <v>1122</v>
      </c>
      <c r="B2633" s="50" t="e">
        <f>IF((#REF!+#REF!+H2633)&lt;&gt;0,"a","b")</f>
        <v>#REF!</v>
      </c>
      <c r="C2633" s="54">
        <v>5</v>
      </c>
      <c r="D2633" s="54" t="s">
        <v>510</v>
      </c>
      <c r="F2633" s="89"/>
      <c r="G2633" s="95" t="s">
        <v>297</v>
      </c>
      <c r="H2633" s="360">
        <f t="shared" si="1393"/>
        <v>0</v>
      </c>
      <c r="I2633" s="396">
        <f t="shared" si="1393"/>
        <v>0</v>
      </c>
      <c r="J2633" s="396">
        <f t="shared" si="1393"/>
        <v>0</v>
      </c>
      <c r="K2633" s="396">
        <f t="shared" si="1393"/>
        <v>0</v>
      </c>
      <c r="L2633" s="396">
        <f t="shared" si="1393"/>
        <v>0</v>
      </c>
      <c r="M2633" s="396">
        <f t="shared" si="1393"/>
        <v>0</v>
      </c>
      <c r="N2633" s="141">
        <f t="shared" si="1394"/>
        <v>0</v>
      </c>
    </row>
    <row r="2634" spans="1:15" ht="20.25" customHeight="1">
      <c r="A2634" s="1" t="s">
        <v>1123</v>
      </c>
      <c r="B2634" s="50" t="e">
        <f>IF((#REF!+#REF!+H2634)&lt;&gt;0,"a","b")</f>
        <v>#REF!</v>
      </c>
      <c r="C2634" s="54">
        <v>4</v>
      </c>
      <c r="D2634" s="54" t="s">
        <v>510</v>
      </c>
      <c r="F2634" s="89"/>
      <c r="G2634" s="93" t="s">
        <v>373</v>
      </c>
      <c r="H2634" s="360">
        <f t="shared" si="1393"/>
        <v>0</v>
      </c>
      <c r="I2634" s="396">
        <f t="shared" si="1393"/>
        <v>0</v>
      </c>
      <c r="J2634" s="396">
        <f t="shared" si="1393"/>
        <v>0</v>
      </c>
      <c r="K2634" s="396">
        <f t="shared" si="1393"/>
        <v>0</v>
      </c>
      <c r="L2634" s="396">
        <f t="shared" si="1393"/>
        <v>0</v>
      </c>
      <c r="M2634" s="396">
        <f t="shared" si="1393"/>
        <v>0</v>
      </c>
      <c r="N2634" s="137">
        <f t="shared" si="1394"/>
        <v>0</v>
      </c>
      <c r="O2634" s="60" t="s">
        <v>71</v>
      </c>
    </row>
    <row r="2635" spans="1:15" ht="20.25" customHeight="1">
      <c r="A2635" s="1" t="s">
        <v>1124</v>
      </c>
      <c r="B2635" s="50" t="e">
        <f>IF((#REF!+#REF!+H2635)&lt;&gt;0,"a","b")</f>
        <v>#REF!</v>
      </c>
      <c r="C2635" s="54">
        <v>5</v>
      </c>
      <c r="D2635" s="54" t="s">
        <v>510</v>
      </c>
      <c r="F2635" s="89"/>
      <c r="G2635" s="95" t="s">
        <v>371</v>
      </c>
      <c r="H2635" s="360">
        <f t="shared" si="1393"/>
        <v>0</v>
      </c>
      <c r="I2635" s="396">
        <f t="shared" si="1393"/>
        <v>0</v>
      </c>
      <c r="J2635" s="396">
        <f t="shared" si="1393"/>
        <v>0</v>
      </c>
      <c r="K2635" s="396">
        <f t="shared" si="1393"/>
        <v>0</v>
      </c>
      <c r="L2635" s="396">
        <f t="shared" si="1393"/>
        <v>0</v>
      </c>
      <c r="M2635" s="396">
        <f t="shared" si="1393"/>
        <v>0</v>
      </c>
      <c r="N2635" s="141">
        <f t="shared" si="1394"/>
        <v>0</v>
      </c>
    </row>
    <row r="2636" spans="1:15" ht="20.25" customHeight="1">
      <c r="A2636" s="1" t="s">
        <v>1125</v>
      </c>
      <c r="B2636" s="50" t="e">
        <f>IF((#REF!+#REF!+H2636)&lt;&gt;0,"a","b")</f>
        <v>#REF!</v>
      </c>
      <c r="C2636" s="54">
        <v>5</v>
      </c>
      <c r="D2636" s="54" t="s">
        <v>510</v>
      </c>
      <c r="F2636" s="89"/>
      <c r="G2636" s="95" t="s">
        <v>297</v>
      </c>
      <c r="H2636" s="360">
        <f t="shared" si="1393"/>
        <v>0</v>
      </c>
      <c r="I2636" s="396">
        <f t="shared" si="1393"/>
        <v>0</v>
      </c>
      <c r="J2636" s="396">
        <f t="shared" si="1393"/>
        <v>0</v>
      </c>
      <c r="K2636" s="396">
        <f t="shared" si="1393"/>
        <v>0</v>
      </c>
      <c r="L2636" s="396">
        <f t="shared" si="1393"/>
        <v>0</v>
      </c>
      <c r="M2636" s="396">
        <f t="shared" si="1393"/>
        <v>0</v>
      </c>
      <c r="N2636" s="141">
        <f t="shared" si="1394"/>
        <v>0</v>
      </c>
    </row>
    <row r="2637" spans="1:15" ht="20.25" customHeight="1">
      <c r="A2637" s="1" t="s">
        <v>744</v>
      </c>
      <c r="B2637" s="50" t="e">
        <f>IF((#REF!+#REF!+H2637)&lt;&gt;0,"a","b")</f>
        <v>#REF!</v>
      </c>
      <c r="C2637" s="54">
        <v>3</v>
      </c>
      <c r="D2637" s="54" t="s">
        <v>510</v>
      </c>
      <c r="F2637" s="89"/>
      <c r="G2637" s="90" t="s">
        <v>299</v>
      </c>
      <c r="H2637" s="360">
        <f t="shared" si="1393"/>
        <v>0</v>
      </c>
      <c r="I2637" s="396">
        <f t="shared" si="1393"/>
        <v>0</v>
      </c>
      <c r="J2637" s="396">
        <f t="shared" si="1393"/>
        <v>0</v>
      </c>
      <c r="K2637" s="396">
        <f t="shared" si="1393"/>
        <v>0</v>
      </c>
      <c r="L2637" s="396">
        <f t="shared" si="1393"/>
        <v>0</v>
      </c>
      <c r="M2637" s="396">
        <f t="shared" si="1393"/>
        <v>0</v>
      </c>
      <c r="N2637" s="140">
        <f t="shared" si="1394"/>
        <v>0</v>
      </c>
      <c r="O2637" s="60" t="s">
        <v>71</v>
      </c>
    </row>
    <row r="2638" spans="1:15" ht="20.25" customHeight="1">
      <c r="A2638" s="1" t="s">
        <v>1126</v>
      </c>
      <c r="B2638" s="50" t="e">
        <f>IF((#REF!+#REF!+H2638)&lt;&gt;0,"a","b")</f>
        <v>#REF!</v>
      </c>
      <c r="C2638" s="54">
        <v>4</v>
      </c>
      <c r="D2638" s="54" t="s">
        <v>510</v>
      </c>
      <c r="F2638" s="89"/>
      <c r="G2638" s="93" t="s">
        <v>374</v>
      </c>
      <c r="H2638" s="360">
        <f t="shared" si="1393"/>
        <v>0</v>
      </c>
      <c r="I2638" s="396">
        <f t="shared" si="1393"/>
        <v>0</v>
      </c>
      <c r="J2638" s="396">
        <f t="shared" si="1393"/>
        <v>0</v>
      </c>
      <c r="K2638" s="396">
        <f t="shared" si="1393"/>
        <v>0</v>
      </c>
      <c r="L2638" s="396">
        <f t="shared" si="1393"/>
        <v>0</v>
      </c>
      <c r="M2638" s="396">
        <f t="shared" si="1393"/>
        <v>0</v>
      </c>
      <c r="N2638" s="137">
        <f t="shared" si="1394"/>
        <v>0</v>
      </c>
      <c r="O2638" s="60" t="s">
        <v>71</v>
      </c>
    </row>
    <row r="2639" spans="1:15" ht="20.25" customHeight="1">
      <c r="A2639" s="1" t="s">
        <v>1127</v>
      </c>
      <c r="B2639" s="50" t="e">
        <f>IF((#REF!+#REF!+H2639)&lt;&gt;0,"a","b")</f>
        <v>#REF!</v>
      </c>
      <c r="C2639" s="54">
        <v>5</v>
      </c>
      <c r="D2639" s="54" t="s">
        <v>510</v>
      </c>
      <c r="F2639" s="89"/>
      <c r="G2639" s="95" t="s">
        <v>375</v>
      </c>
      <c r="H2639" s="360">
        <f t="shared" si="1393"/>
        <v>0</v>
      </c>
      <c r="I2639" s="396">
        <f t="shared" si="1393"/>
        <v>0</v>
      </c>
      <c r="J2639" s="396">
        <f t="shared" ref="J2639:M2639" si="1396">J2869+J4479+J5629+J6549+J7239+J7469+J8849+J9309+J10229+J10919+J11379</f>
        <v>0</v>
      </c>
      <c r="K2639" s="396">
        <f t="shared" si="1396"/>
        <v>0</v>
      </c>
      <c r="L2639" s="396">
        <f t="shared" si="1396"/>
        <v>0</v>
      </c>
      <c r="M2639" s="396">
        <f t="shared" si="1396"/>
        <v>0</v>
      </c>
      <c r="N2639" s="141">
        <f t="shared" si="1394"/>
        <v>0</v>
      </c>
    </row>
    <row r="2640" spans="1:15" ht="20.25" customHeight="1">
      <c r="A2640" s="1" t="s">
        <v>1128</v>
      </c>
      <c r="B2640" s="50" t="e">
        <f>IF((#REF!+#REF!+H2640)&lt;&gt;0,"a","b")</f>
        <v>#REF!</v>
      </c>
      <c r="C2640" s="54">
        <v>5</v>
      </c>
      <c r="D2640" s="54" t="s">
        <v>510</v>
      </c>
      <c r="F2640" s="89"/>
      <c r="G2640" s="95" t="s">
        <v>376</v>
      </c>
      <c r="H2640" s="360">
        <f t="shared" si="1393"/>
        <v>0</v>
      </c>
      <c r="I2640" s="396">
        <f t="shared" ref="I2640:M2640" si="1397">I2870+I4480+I5630+I6550+I7240+I7470+I8850+I9310+I10230+I10920+I11380</f>
        <v>0</v>
      </c>
      <c r="J2640" s="396">
        <f t="shared" si="1397"/>
        <v>0</v>
      </c>
      <c r="K2640" s="396">
        <f t="shared" si="1397"/>
        <v>0</v>
      </c>
      <c r="L2640" s="396">
        <f t="shared" si="1397"/>
        <v>0</v>
      </c>
      <c r="M2640" s="396">
        <f t="shared" si="1397"/>
        <v>0</v>
      </c>
      <c r="N2640" s="141">
        <f t="shared" si="1394"/>
        <v>0</v>
      </c>
    </row>
    <row r="2641" spans="1:15" ht="20.25" customHeight="1">
      <c r="A2641" s="1" t="s">
        <v>1129</v>
      </c>
      <c r="B2641" s="50" t="e">
        <f>IF((#REF!+#REF!+H2641)&lt;&gt;0,"a","b")</f>
        <v>#REF!</v>
      </c>
      <c r="C2641" s="54">
        <v>4</v>
      </c>
      <c r="D2641" s="54" t="s">
        <v>510</v>
      </c>
      <c r="F2641" s="89"/>
      <c r="G2641" s="93" t="s">
        <v>377</v>
      </c>
      <c r="H2641" s="360">
        <f t="shared" si="1393"/>
        <v>0</v>
      </c>
      <c r="I2641" s="396">
        <f t="shared" ref="I2641:M2641" si="1398">I2871+I4481+I5631+I6551+I7241+I7471+I8851+I9311+I10231+I10921+I11381</f>
        <v>0</v>
      </c>
      <c r="J2641" s="396">
        <f t="shared" si="1398"/>
        <v>0</v>
      </c>
      <c r="K2641" s="396">
        <f t="shared" si="1398"/>
        <v>0</v>
      </c>
      <c r="L2641" s="396">
        <f t="shared" si="1398"/>
        <v>0</v>
      </c>
      <c r="M2641" s="396">
        <f t="shared" si="1398"/>
        <v>0</v>
      </c>
      <c r="N2641" s="137">
        <f t="shared" si="1394"/>
        <v>0</v>
      </c>
      <c r="O2641" s="60" t="s">
        <v>71</v>
      </c>
    </row>
    <row r="2642" spans="1:15" ht="20.25" customHeight="1">
      <c r="A2642" s="1" t="s">
        <v>1130</v>
      </c>
      <c r="B2642" s="50" t="e">
        <f>IF((#REF!+#REF!+H2642)&lt;&gt;0,"a","b")</f>
        <v>#REF!</v>
      </c>
      <c r="C2642" s="54">
        <v>5</v>
      </c>
      <c r="D2642" s="54" t="s">
        <v>510</v>
      </c>
      <c r="F2642" s="89"/>
      <c r="G2642" s="95" t="s">
        <v>375</v>
      </c>
      <c r="H2642" s="360">
        <f t="shared" si="1393"/>
        <v>0</v>
      </c>
      <c r="I2642" s="396">
        <f t="shared" ref="I2642:M2642" si="1399">I2872+I4482+I5632+I6552+I7242+I7472+I8852+I9312+I10232+I10922+I11382</f>
        <v>0</v>
      </c>
      <c r="J2642" s="396">
        <f t="shared" si="1399"/>
        <v>0</v>
      </c>
      <c r="K2642" s="396">
        <f t="shared" si="1399"/>
        <v>0</v>
      </c>
      <c r="L2642" s="396">
        <f t="shared" si="1399"/>
        <v>0</v>
      </c>
      <c r="M2642" s="396">
        <f t="shared" si="1399"/>
        <v>0</v>
      </c>
      <c r="N2642" s="141">
        <f t="shared" si="1394"/>
        <v>0</v>
      </c>
    </row>
    <row r="2643" spans="1:15" ht="20.25" customHeight="1">
      <c r="A2643" s="1" t="s">
        <v>1131</v>
      </c>
      <c r="B2643" s="50" t="e">
        <f>IF((#REF!+#REF!+H2643)&lt;&gt;0,"a","b")</f>
        <v>#REF!</v>
      </c>
      <c r="C2643" s="54">
        <v>5</v>
      </c>
      <c r="D2643" s="54" t="s">
        <v>510</v>
      </c>
      <c r="F2643" s="89"/>
      <c r="G2643" s="95" t="s">
        <v>376</v>
      </c>
      <c r="H2643" s="360">
        <f t="shared" si="1393"/>
        <v>0</v>
      </c>
      <c r="I2643" s="396">
        <f t="shared" ref="I2643:M2643" si="1400">I2873+I4483+I5633+I6553+I7243+I7473+I8853+I9313+I10233+I10923+I11383</f>
        <v>0</v>
      </c>
      <c r="J2643" s="396">
        <f t="shared" si="1400"/>
        <v>0</v>
      </c>
      <c r="K2643" s="396">
        <f t="shared" si="1400"/>
        <v>0</v>
      </c>
      <c r="L2643" s="396">
        <f t="shared" si="1400"/>
        <v>0</v>
      </c>
      <c r="M2643" s="396">
        <f t="shared" si="1400"/>
        <v>0</v>
      </c>
      <c r="N2643" s="141">
        <f t="shared" si="1394"/>
        <v>0</v>
      </c>
    </row>
    <row r="2644" spans="1:15" ht="20.25" customHeight="1">
      <c r="A2644" s="1" t="s">
        <v>1132</v>
      </c>
      <c r="B2644" s="50" t="e">
        <f>IF((#REF!+#REF!+H2644)&lt;&gt;0,"a","b")</f>
        <v>#REF!</v>
      </c>
      <c r="C2644" s="54">
        <v>4</v>
      </c>
      <c r="D2644" s="54" t="s">
        <v>510</v>
      </c>
      <c r="F2644" s="89"/>
      <c r="G2644" s="93" t="s">
        <v>300</v>
      </c>
      <c r="H2644" s="360">
        <f t="shared" si="1393"/>
        <v>0</v>
      </c>
      <c r="I2644" s="396">
        <f t="shared" ref="I2644:M2644" si="1401">I2874+I4484+I5634+I6554+I7244+I7474+I8854+I9314+I10234+I10924+I11384</f>
        <v>0</v>
      </c>
      <c r="J2644" s="396">
        <f t="shared" si="1401"/>
        <v>0</v>
      </c>
      <c r="K2644" s="396">
        <f t="shared" si="1401"/>
        <v>0</v>
      </c>
      <c r="L2644" s="396">
        <f t="shared" si="1401"/>
        <v>0</v>
      </c>
      <c r="M2644" s="396">
        <f t="shared" si="1401"/>
        <v>0</v>
      </c>
      <c r="N2644" s="137">
        <f t="shared" si="1394"/>
        <v>0</v>
      </c>
      <c r="O2644" s="60" t="s">
        <v>71</v>
      </c>
    </row>
    <row r="2645" spans="1:15" ht="20.25" customHeight="1">
      <c r="A2645" s="1" t="s">
        <v>1133</v>
      </c>
      <c r="B2645" s="50" t="e">
        <f>IF((#REF!+#REF!+H2645)&lt;&gt;0,"a","b")</f>
        <v>#REF!</v>
      </c>
      <c r="C2645" s="54">
        <v>5</v>
      </c>
      <c r="D2645" s="54" t="s">
        <v>510</v>
      </c>
      <c r="F2645" s="89"/>
      <c r="G2645" s="95" t="s">
        <v>375</v>
      </c>
      <c r="H2645" s="360">
        <f t="shared" si="1393"/>
        <v>0</v>
      </c>
      <c r="I2645" s="396">
        <f t="shared" ref="I2645:M2645" si="1402">I2875+I4485+I5635+I6555+I7245+I7475+I8855+I9315+I10235+I10925+I11385</f>
        <v>0</v>
      </c>
      <c r="J2645" s="396">
        <f t="shared" si="1402"/>
        <v>0</v>
      </c>
      <c r="K2645" s="396">
        <f t="shared" si="1402"/>
        <v>0</v>
      </c>
      <c r="L2645" s="396">
        <f t="shared" si="1402"/>
        <v>0</v>
      </c>
      <c r="M2645" s="396">
        <f t="shared" si="1402"/>
        <v>0</v>
      </c>
      <c r="N2645" s="141">
        <f t="shared" si="1394"/>
        <v>0</v>
      </c>
    </row>
    <row r="2646" spans="1:15" ht="20.25" customHeight="1">
      <c r="A2646" s="1" t="s">
        <v>1134</v>
      </c>
      <c r="B2646" s="50" t="e">
        <f>IF((#REF!+#REF!+H2646)&lt;&gt;0,"a","b")</f>
        <v>#REF!</v>
      </c>
      <c r="C2646" s="54">
        <v>5</v>
      </c>
      <c r="D2646" s="54" t="s">
        <v>510</v>
      </c>
      <c r="F2646" s="89"/>
      <c r="G2646" s="95" t="s">
        <v>376</v>
      </c>
      <c r="H2646" s="360">
        <f t="shared" si="1393"/>
        <v>0</v>
      </c>
      <c r="I2646" s="396">
        <f t="shared" ref="I2646:M2646" si="1403">I2876+I4486+I5636+I6556+I7246+I7476+I8856+I9316+I10236+I10926+I11386</f>
        <v>0</v>
      </c>
      <c r="J2646" s="396">
        <f t="shared" si="1403"/>
        <v>0</v>
      </c>
      <c r="K2646" s="396">
        <f t="shared" si="1403"/>
        <v>0</v>
      </c>
      <c r="L2646" s="396">
        <f t="shared" si="1403"/>
        <v>0</v>
      </c>
      <c r="M2646" s="396">
        <f t="shared" si="1403"/>
        <v>0</v>
      </c>
      <c r="N2646" s="141">
        <f t="shared" si="1394"/>
        <v>0</v>
      </c>
    </row>
    <row r="2647" spans="1:15" ht="20.25" customHeight="1">
      <c r="A2647" s="1" t="s">
        <v>745</v>
      </c>
      <c r="B2647" s="50" t="e">
        <f>IF((#REF!+#REF!+H2647)&lt;&gt;0,"a","b")</f>
        <v>#REF!</v>
      </c>
      <c r="C2647" s="54">
        <v>3</v>
      </c>
      <c r="D2647" s="54" t="s">
        <v>510</v>
      </c>
      <c r="F2647" s="374"/>
      <c r="G2647" s="90" t="s">
        <v>298</v>
      </c>
      <c r="H2647" s="360">
        <f t="shared" si="1393"/>
        <v>0</v>
      </c>
      <c r="I2647" s="396">
        <f t="shared" ref="I2647:M2647" si="1404">I2877+I4487+I5637+I6557+I7247+I7477+I8857+I9317+I10237+I10927+I11387</f>
        <v>0</v>
      </c>
      <c r="J2647" s="396">
        <f t="shared" si="1404"/>
        <v>0</v>
      </c>
      <c r="K2647" s="396">
        <f t="shared" si="1404"/>
        <v>0</v>
      </c>
      <c r="L2647" s="396">
        <f t="shared" si="1404"/>
        <v>0</v>
      </c>
      <c r="M2647" s="396">
        <f t="shared" si="1404"/>
        <v>0</v>
      </c>
      <c r="N2647" s="140">
        <f t="shared" si="1394"/>
        <v>0</v>
      </c>
      <c r="O2647" s="60" t="s">
        <v>71</v>
      </c>
    </row>
    <row r="2648" spans="1:15" ht="20.25" customHeight="1">
      <c r="A2648" s="1" t="s">
        <v>1135</v>
      </c>
      <c r="B2648" s="50" t="e">
        <f>IF((#REF!+#REF!+H2648)&lt;&gt;0,"a","b")</f>
        <v>#REF!</v>
      </c>
      <c r="C2648" s="54">
        <v>4</v>
      </c>
      <c r="D2648" s="54" t="s">
        <v>510</v>
      </c>
      <c r="F2648" s="89"/>
      <c r="G2648" s="93" t="s">
        <v>378</v>
      </c>
      <c r="H2648" s="360">
        <f t="shared" si="1393"/>
        <v>0</v>
      </c>
      <c r="I2648" s="396">
        <f t="shared" ref="I2648:M2648" si="1405">I2878+I4488+I5638+I6558+I7248+I7478+I8858+I9318+I10238+I10928+I11388</f>
        <v>0</v>
      </c>
      <c r="J2648" s="396">
        <f t="shared" si="1405"/>
        <v>0</v>
      </c>
      <c r="K2648" s="396">
        <f t="shared" si="1405"/>
        <v>0</v>
      </c>
      <c r="L2648" s="396">
        <f t="shared" si="1405"/>
        <v>0</v>
      </c>
      <c r="M2648" s="396">
        <f t="shared" si="1405"/>
        <v>0</v>
      </c>
      <c r="N2648" s="137">
        <f t="shared" si="1394"/>
        <v>0</v>
      </c>
    </row>
    <row r="2649" spans="1:15" ht="20.25" customHeight="1">
      <c r="A2649" s="1" t="s">
        <v>1136</v>
      </c>
      <c r="B2649" s="50" t="e">
        <f>IF((#REF!+#REF!+H2649)&lt;&gt;0,"a","b")</f>
        <v>#REF!</v>
      </c>
      <c r="C2649" s="54">
        <v>4</v>
      </c>
      <c r="D2649" s="54" t="s">
        <v>510</v>
      </c>
      <c r="F2649" s="374"/>
      <c r="G2649" s="93" t="s">
        <v>379</v>
      </c>
      <c r="H2649" s="360">
        <f t="shared" si="1393"/>
        <v>0</v>
      </c>
      <c r="I2649" s="396">
        <f t="shared" ref="I2649:M2649" si="1406">I2879+I4489+I5639+I6559+I7249+I7479+I8859+I9319+I10239+I10929+I11389</f>
        <v>0</v>
      </c>
      <c r="J2649" s="396">
        <f t="shared" si="1406"/>
        <v>0</v>
      </c>
      <c r="K2649" s="396">
        <f t="shared" si="1406"/>
        <v>0</v>
      </c>
      <c r="L2649" s="396">
        <f t="shared" si="1406"/>
        <v>0</v>
      </c>
      <c r="M2649" s="396">
        <f t="shared" si="1406"/>
        <v>0</v>
      </c>
      <c r="N2649" s="137">
        <f t="shared" si="1394"/>
        <v>0</v>
      </c>
      <c r="O2649" s="60" t="s">
        <v>71</v>
      </c>
    </row>
    <row r="2650" spans="1:15" ht="20.25" customHeight="1">
      <c r="A2650" s="1" t="s">
        <v>1137</v>
      </c>
      <c r="B2650" s="50" t="e">
        <f>IF((#REF!+#REF!+H2650)&lt;&gt;0,"a","b")</f>
        <v>#REF!</v>
      </c>
      <c r="C2650" s="54">
        <v>5</v>
      </c>
      <c r="D2650" s="54" t="s">
        <v>510</v>
      </c>
      <c r="F2650" s="374"/>
      <c r="G2650" s="95" t="s">
        <v>380</v>
      </c>
      <c r="H2650" s="360">
        <f t="shared" si="1393"/>
        <v>0</v>
      </c>
      <c r="I2650" s="396">
        <f t="shared" ref="I2650:M2650" si="1407">I2880+I4490+I5640+I6560+I7250+I7480+I8860+I9320+I10240+I10930+I11390</f>
        <v>0</v>
      </c>
      <c r="J2650" s="396">
        <f t="shared" si="1407"/>
        <v>0</v>
      </c>
      <c r="K2650" s="396">
        <f t="shared" si="1407"/>
        <v>0</v>
      </c>
      <c r="L2650" s="396">
        <f t="shared" si="1407"/>
        <v>0</v>
      </c>
      <c r="M2650" s="396">
        <f t="shared" si="1407"/>
        <v>0</v>
      </c>
      <c r="N2650" s="144">
        <f t="shared" si="1394"/>
        <v>0</v>
      </c>
      <c r="O2650" s="60" t="s">
        <v>71</v>
      </c>
    </row>
    <row r="2651" spans="1:15" ht="45" customHeight="1">
      <c r="A2651" s="1" t="s">
        <v>1138</v>
      </c>
      <c r="B2651" s="50" t="e">
        <f>IF((#REF!+#REF!+H2651)&lt;&gt;0,"a","b")</f>
        <v>#REF!</v>
      </c>
      <c r="C2651" s="54">
        <v>6</v>
      </c>
      <c r="D2651" s="54" t="s">
        <v>510</v>
      </c>
      <c r="F2651" s="89"/>
      <c r="G2651" s="97" t="s">
        <v>308</v>
      </c>
      <c r="H2651" s="360">
        <f t="shared" si="1393"/>
        <v>0</v>
      </c>
      <c r="I2651" s="396">
        <f t="shared" ref="I2651:M2651" si="1408">I2881+I4491+I5641+I6561+I7251+I7481+I8861+I9321+I10241+I10931+I11391</f>
        <v>0</v>
      </c>
      <c r="J2651" s="396">
        <f t="shared" si="1408"/>
        <v>0</v>
      </c>
      <c r="K2651" s="396">
        <f t="shared" si="1408"/>
        <v>0</v>
      </c>
      <c r="L2651" s="396">
        <f t="shared" si="1408"/>
        <v>0</v>
      </c>
      <c r="M2651" s="396">
        <f t="shared" si="1408"/>
        <v>0</v>
      </c>
      <c r="N2651" s="142">
        <f t="shared" si="1394"/>
        <v>0</v>
      </c>
    </row>
    <row r="2652" spans="1:15" ht="20.25" customHeight="1">
      <c r="A2652" s="1" t="s">
        <v>1139</v>
      </c>
      <c r="B2652" s="50" t="e">
        <f>IF((#REF!+#REF!+H2652)&lt;&gt;0,"a","b")</f>
        <v>#REF!</v>
      </c>
      <c r="C2652" s="54">
        <v>6</v>
      </c>
      <c r="D2652" s="54" t="s">
        <v>510</v>
      </c>
      <c r="F2652" s="89"/>
      <c r="G2652" s="97" t="s">
        <v>381</v>
      </c>
      <c r="H2652" s="360">
        <f t="shared" si="1393"/>
        <v>0</v>
      </c>
      <c r="I2652" s="396">
        <f t="shared" ref="I2652:M2652" si="1409">I2882+I4492+I5642+I6562+I7252+I7482+I8862+I9322+I10242+I10932+I11392</f>
        <v>0</v>
      </c>
      <c r="J2652" s="396">
        <f t="shared" si="1409"/>
        <v>0</v>
      </c>
      <c r="K2652" s="396">
        <f t="shared" si="1409"/>
        <v>0</v>
      </c>
      <c r="L2652" s="396">
        <f t="shared" si="1409"/>
        <v>0</v>
      </c>
      <c r="M2652" s="396">
        <f t="shared" si="1409"/>
        <v>0</v>
      </c>
      <c r="N2652" s="142">
        <f t="shared" si="1394"/>
        <v>0</v>
      </c>
    </row>
    <row r="2653" spans="1:15" ht="20.25" customHeight="1">
      <c r="A2653" s="1" t="s">
        <v>1140</v>
      </c>
      <c r="B2653" s="50" t="e">
        <f>IF((#REF!+#REF!+H2653)&lt;&gt;0,"a","b")</f>
        <v>#REF!</v>
      </c>
      <c r="C2653" s="54">
        <v>6</v>
      </c>
      <c r="D2653" s="54" t="s">
        <v>510</v>
      </c>
      <c r="F2653" s="89"/>
      <c r="G2653" s="97" t="s">
        <v>382</v>
      </c>
      <c r="H2653" s="360">
        <f t="shared" si="1393"/>
        <v>0</v>
      </c>
      <c r="I2653" s="396">
        <f t="shared" ref="I2653:M2653" si="1410">I2883+I4493+I5643+I6563+I7253+I7483+I8863+I9323+I10243+I10933+I11393</f>
        <v>0</v>
      </c>
      <c r="J2653" s="396">
        <f t="shared" si="1410"/>
        <v>0</v>
      </c>
      <c r="K2653" s="396">
        <f t="shared" si="1410"/>
        <v>0</v>
      </c>
      <c r="L2653" s="396">
        <f t="shared" si="1410"/>
        <v>0</v>
      </c>
      <c r="M2653" s="396">
        <f t="shared" si="1410"/>
        <v>0</v>
      </c>
      <c r="N2653" s="142">
        <f t="shared" si="1394"/>
        <v>0</v>
      </c>
    </row>
    <row r="2654" spans="1:15" ht="20.25" customHeight="1">
      <c r="A2654" s="1" t="s">
        <v>1141</v>
      </c>
      <c r="B2654" s="50" t="e">
        <f>IF((#REF!+#REF!+H2654)&lt;&gt;0,"a","b")</f>
        <v>#REF!</v>
      </c>
      <c r="C2654" s="54">
        <v>6</v>
      </c>
      <c r="D2654" s="54" t="s">
        <v>510</v>
      </c>
      <c r="F2654" s="89"/>
      <c r="G2654" s="97" t="s">
        <v>309</v>
      </c>
      <c r="H2654" s="360">
        <f t="shared" si="1393"/>
        <v>0</v>
      </c>
      <c r="I2654" s="396">
        <f t="shared" ref="I2654:M2654" si="1411">I2884+I4494+I5644+I6564+I7254+I7484+I8864+I9324+I10244+I10934+I11394</f>
        <v>0</v>
      </c>
      <c r="J2654" s="396">
        <f t="shared" si="1411"/>
        <v>0</v>
      </c>
      <c r="K2654" s="396">
        <f t="shared" si="1411"/>
        <v>0</v>
      </c>
      <c r="L2654" s="396">
        <f t="shared" si="1411"/>
        <v>0</v>
      </c>
      <c r="M2654" s="396">
        <f t="shared" si="1411"/>
        <v>0</v>
      </c>
      <c r="N2654" s="142">
        <f t="shared" si="1394"/>
        <v>0</v>
      </c>
    </row>
    <row r="2655" spans="1:15" ht="20.25" customHeight="1">
      <c r="A2655" s="1" t="s">
        <v>1142</v>
      </c>
      <c r="B2655" s="50" t="e">
        <f>IF((#REF!+#REF!+H2655)&lt;&gt;0,"a","b")</f>
        <v>#REF!</v>
      </c>
      <c r="C2655" s="54">
        <v>6</v>
      </c>
      <c r="D2655" s="54" t="s">
        <v>510</v>
      </c>
      <c r="F2655" s="89"/>
      <c r="G2655" s="97" t="s">
        <v>310</v>
      </c>
      <c r="H2655" s="360">
        <f t="shared" si="1393"/>
        <v>0</v>
      </c>
      <c r="I2655" s="396">
        <f t="shared" ref="I2655:M2655" si="1412">I2885+I4495+I5645+I6565+I7255+I7485+I8865+I9325+I10245+I10935+I11395</f>
        <v>0</v>
      </c>
      <c r="J2655" s="396">
        <f t="shared" si="1412"/>
        <v>0</v>
      </c>
      <c r="K2655" s="396">
        <f t="shared" si="1412"/>
        <v>0</v>
      </c>
      <c r="L2655" s="396">
        <f t="shared" si="1412"/>
        <v>0</v>
      </c>
      <c r="M2655" s="396">
        <f t="shared" si="1412"/>
        <v>0</v>
      </c>
      <c r="N2655" s="142">
        <f t="shared" si="1394"/>
        <v>0</v>
      </c>
    </row>
    <row r="2656" spans="1:15" ht="20.25" customHeight="1">
      <c r="A2656" s="1" t="s">
        <v>1143</v>
      </c>
      <c r="B2656" s="50" t="e">
        <f>IF((#REF!+#REF!+H2656)&lt;&gt;0,"a","b")</f>
        <v>#REF!</v>
      </c>
      <c r="C2656" s="54">
        <v>6</v>
      </c>
      <c r="D2656" s="54" t="s">
        <v>510</v>
      </c>
      <c r="F2656" s="89"/>
      <c r="G2656" s="97" t="s">
        <v>383</v>
      </c>
      <c r="H2656" s="360">
        <f t="shared" si="1393"/>
        <v>0</v>
      </c>
      <c r="I2656" s="396">
        <f t="shared" ref="I2656:M2656" si="1413">I2886+I4496+I5646+I6566+I7256+I7486+I8866+I9326+I10246+I10936+I11396</f>
        <v>0</v>
      </c>
      <c r="J2656" s="396">
        <f t="shared" si="1413"/>
        <v>0</v>
      </c>
      <c r="K2656" s="396">
        <f t="shared" si="1413"/>
        <v>0</v>
      </c>
      <c r="L2656" s="396">
        <f t="shared" si="1413"/>
        <v>0</v>
      </c>
      <c r="M2656" s="396">
        <f t="shared" si="1413"/>
        <v>0</v>
      </c>
      <c r="N2656" s="142">
        <f t="shared" si="1394"/>
        <v>0</v>
      </c>
    </row>
    <row r="2657" spans="1:17" ht="20.25" customHeight="1">
      <c r="A2657" s="1" t="s">
        <v>1144</v>
      </c>
      <c r="B2657" s="50" t="e">
        <f>IF((#REF!+#REF!+H2657)&lt;&gt;0,"a","b")</f>
        <v>#REF!</v>
      </c>
      <c r="C2657" s="54">
        <v>6</v>
      </c>
      <c r="D2657" s="54" t="s">
        <v>510</v>
      </c>
      <c r="F2657" s="89"/>
      <c r="G2657" s="97" t="s">
        <v>384</v>
      </c>
      <c r="H2657" s="360">
        <f t="shared" si="1393"/>
        <v>0</v>
      </c>
      <c r="I2657" s="396">
        <f t="shared" ref="I2657:M2657" si="1414">I2887+I4497+I5647+I6567+I7257+I7487+I8867+I9327+I10247+I10937+I11397</f>
        <v>0</v>
      </c>
      <c r="J2657" s="396">
        <f t="shared" si="1414"/>
        <v>0</v>
      </c>
      <c r="K2657" s="396">
        <f t="shared" si="1414"/>
        <v>0</v>
      </c>
      <c r="L2657" s="396">
        <f t="shared" si="1414"/>
        <v>0</v>
      </c>
      <c r="M2657" s="396">
        <f t="shared" si="1414"/>
        <v>0</v>
      </c>
      <c r="N2657" s="142">
        <f t="shared" si="1394"/>
        <v>0</v>
      </c>
    </row>
    <row r="2658" spans="1:17" ht="20.25" customHeight="1">
      <c r="A2658" s="1" t="s">
        <v>1145</v>
      </c>
      <c r="B2658" s="50" t="e">
        <f>IF((#REF!+#REF!+H2658)&lt;&gt;0,"a","b")</f>
        <v>#REF!</v>
      </c>
      <c r="C2658" s="54">
        <v>6</v>
      </c>
      <c r="D2658" s="54" t="s">
        <v>510</v>
      </c>
      <c r="F2658" s="89"/>
      <c r="G2658" s="97" t="s">
        <v>311</v>
      </c>
      <c r="H2658" s="360">
        <f t="shared" si="1393"/>
        <v>0</v>
      </c>
      <c r="I2658" s="396">
        <f t="shared" ref="I2658:M2658" si="1415">I2888+I4498+I5648+I6568+I7258+I7488+I8868+I9328+I10248+I10938+I11398</f>
        <v>0</v>
      </c>
      <c r="J2658" s="396">
        <f t="shared" si="1415"/>
        <v>0</v>
      </c>
      <c r="K2658" s="396">
        <f t="shared" si="1415"/>
        <v>0</v>
      </c>
      <c r="L2658" s="396">
        <f t="shared" si="1415"/>
        <v>0</v>
      </c>
      <c r="M2658" s="396">
        <f t="shared" si="1415"/>
        <v>0</v>
      </c>
      <c r="N2658" s="142">
        <f t="shared" si="1394"/>
        <v>0</v>
      </c>
    </row>
    <row r="2659" spans="1:17" ht="20.25" customHeight="1">
      <c r="A2659" s="1" t="s">
        <v>1146</v>
      </c>
      <c r="B2659" s="50" t="e">
        <f>IF((#REF!+#REF!+H2659)&lt;&gt;0,"a","b")</f>
        <v>#REF!</v>
      </c>
      <c r="C2659" s="54">
        <v>6</v>
      </c>
      <c r="D2659" s="54" t="s">
        <v>510</v>
      </c>
      <c r="F2659" s="89"/>
      <c r="G2659" s="97" t="s">
        <v>312</v>
      </c>
      <c r="H2659" s="360">
        <f t="shared" si="1393"/>
        <v>0</v>
      </c>
      <c r="I2659" s="396">
        <f t="shared" ref="I2659:M2659" si="1416">I2889+I4499+I5649+I6569+I7259+I7489+I8869+I9329+I10249+I10939+I11399</f>
        <v>0</v>
      </c>
      <c r="J2659" s="396">
        <f t="shared" si="1416"/>
        <v>0</v>
      </c>
      <c r="K2659" s="396">
        <f t="shared" si="1416"/>
        <v>0</v>
      </c>
      <c r="L2659" s="396">
        <f t="shared" si="1416"/>
        <v>0</v>
      </c>
      <c r="M2659" s="396">
        <f t="shared" si="1416"/>
        <v>0</v>
      </c>
      <c r="N2659" s="142">
        <f t="shared" si="1394"/>
        <v>0</v>
      </c>
    </row>
    <row r="2660" spans="1:17" ht="20.25" customHeight="1">
      <c r="A2660" s="1" t="s">
        <v>1147</v>
      </c>
      <c r="B2660" s="50" t="e">
        <f>IF((#REF!+#REF!+H2660)&lt;&gt;0,"a","b")</f>
        <v>#REF!</v>
      </c>
      <c r="C2660" s="54">
        <v>6</v>
      </c>
      <c r="D2660" s="54" t="s">
        <v>510</v>
      </c>
      <c r="F2660" s="89"/>
      <c r="G2660" s="97" t="s">
        <v>313</v>
      </c>
      <c r="H2660" s="360">
        <f t="shared" si="1393"/>
        <v>0</v>
      </c>
      <c r="I2660" s="396">
        <f t="shared" ref="I2660:M2660" si="1417">I2890+I4500+I5650+I6570+I7260+I7490+I8870+I9330+I10250+I10940+I11400</f>
        <v>0</v>
      </c>
      <c r="J2660" s="396">
        <f t="shared" si="1417"/>
        <v>0</v>
      </c>
      <c r="K2660" s="396">
        <f t="shared" si="1417"/>
        <v>0</v>
      </c>
      <c r="L2660" s="396">
        <f t="shared" si="1417"/>
        <v>0</v>
      </c>
      <c r="M2660" s="396">
        <f t="shared" si="1417"/>
        <v>0</v>
      </c>
      <c r="N2660" s="142">
        <f t="shared" si="1394"/>
        <v>0</v>
      </c>
    </row>
    <row r="2661" spans="1:17" ht="20.25" customHeight="1">
      <c r="A2661" s="1" t="s">
        <v>1148</v>
      </c>
      <c r="B2661" s="50" t="e">
        <f>IF((#REF!+#REF!+H2661)&lt;&gt;0,"a","b")</f>
        <v>#REF!</v>
      </c>
      <c r="C2661" s="54">
        <v>6</v>
      </c>
      <c r="D2661" s="54" t="s">
        <v>510</v>
      </c>
      <c r="F2661" s="89"/>
      <c r="G2661" s="97" t="s">
        <v>314</v>
      </c>
      <c r="H2661" s="360">
        <f t="shared" si="1393"/>
        <v>0</v>
      </c>
      <c r="I2661" s="396">
        <f t="shared" ref="I2661:M2661" si="1418">I2891+I4501+I5651+I6571+I7261+I7491+I8871+I9331+I10251+I10941+I11401</f>
        <v>0</v>
      </c>
      <c r="J2661" s="396">
        <f t="shared" si="1418"/>
        <v>0</v>
      </c>
      <c r="K2661" s="396">
        <f t="shared" si="1418"/>
        <v>0</v>
      </c>
      <c r="L2661" s="396">
        <f t="shared" si="1418"/>
        <v>0</v>
      </c>
      <c r="M2661" s="396">
        <f t="shared" si="1418"/>
        <v>0</v>
      </c>
      <c r="N2661" s="142">
        <f t="shared" si="1394"/>
        <v>0</v>
      </c>
    </row>
    <row r="2662" spans="1:17" ht="20.25" customHeight="1">
      <c r="A2662" s="1" t="s">
        <v>1149</v>
      </c>
      <c r="B2662" s="50" t="e">
        <f>IF((#REF!+#REF!+H2662)&lt;&gt;0,"a","b")</f>
        <v>#REF!</v>
      </c>
      <c r="C2662" s="54">
        <v>6</v>
      </c>
      <c r="D2662" s="54" t="s">
        <v>510</v>
      </c>
      <c r="F2662" s="89"/>
      <c r="G2662" s="97" t="s">
        <v>315</v>
      </c>
      <c r="H2662" s="360">
        <f t="shared" si="1393"/>
        <v>0</v>
      </c>
      <c r="I2662" s="396">
        <f t="shared" ref="I2662:M2662" si="1419">I2892+I4502+I5652+I6572+I7262+I7492+I8872+I9332+I10252+I10942+I11402</f>
        <v>0</v>
      </c>
      <c r="J2662" s="396">
        <f t="shared" si="1419"/>
        <v>0</v>
      </c>
      <c r="K2662" s="396">
        <f t="shared" si="1419"/>
        <v>0</v>
      </c>
      <c r="L2662" s="396">
        <f t="shared" si="1419"/>
        <v>0</v>
      </c>
      <c r="M2662" s="396">
        <f t="shared" si="1419"/>
        <v>0</v>
      </c>
      <c r="N2662" s="142">
        <f t="shared" si="1394"/>
        <v>0</v>
      </c>
    </row>
    <row r="2663" spans="1:17" ht="20.25" customHeight="1">
      <c r="A2663" s="1" t="s">
        <v>1150</v>
      </c>
      <c r="B2663" s="50" t="e">
        <f>IF((#REF!+#REF!+H2663)&lt;&gt;0,"a","b")</f>
        <v>#REF!</v>
      </c>
      <c r="C2663" s="54">
        <v>6</v>
      </c>
      <c r="D2663" s="54" t="s">
        <v>510</v>
      </c>
      <c r="F2663" s="89"/>
      <c r="G2663" s="97" t="s">
        <v>316</v>
      </c>
      <c r="H2663" s="360">
        <f t="shared" si="1393"/>
        <v>0</v>
      </c>
      <c r="I2663" s="396">
        <f t="shared" ref="I2663:M2663" si="1420">I2893+I4503+I5653+I6573+I7263+I7493+I8873+I9333+I10253+I10943+I11403</f>
        <v>0</v>
      </c>
      <c r="J2663" s="396">
        <f t="shared" si="1420"/>
        <v>0</v>
      </c>
      <c r="K2663" s="396">
        <f t="shared" si="1420"/>
        <v>0</v>
      </c>
      <c r="L2663" s="396">
        <f t="shared" si="1420"/>
        <v>0</v>
      </c>
      <c r="M2663" s="396">
        <f t="shared" si="1420"/>
        <v>0</v>
      </c>
      <c r="N2663" s="142">
        <f t="shared" si="1394"/>
        <v>0</v>
      </c>
    </row>
    <row r="2664" spans="1:17" ht="36" customHeight="1">
      <c r="A2664" s="1" t="s">
        <v>1151</v>
      </c>
      <c r="B2664" s="50" t="e">
        <f>IF((#REF!+#REF!+H2664)&lt;&gt;0,"a","b")</f>
        <v>#REF!</v>
      </c>
      <c r="C2664" s="54">
        <v>6</v>
      </c>
      <c r="D2664" s="54" t="s">
        <v>510</v>
      </c>
      <c r="F2664" s="89"/>
      <c r="G2664" s="97" t="s">
        <v>317</v>
      </c>
      <c r="H2664" s="360">
        <f t="shared" si="1393"/>
        <v>0</v>
      </c>
      <c r="I2664" s="396">
        <f t="shared" ref="I2664:M2664" si="1421">I2894+I4504+I5654+I6574+I7264+I7494+I8874+I9334+I10254+I10944+I11404</f>
        <v>0</v>
      </c>
      <c r="J2664" s="396">
        <f t="shared" si="1421"/>
        <v>0</v>
      </c>
      <c r="K2664" s="396">
        <f t="shared" si="1421"/>
        <v>0</v>
      </c>
      <c r="L2664" s="396">
        <f t="shared" si="1421"/>
        <v>0</v>
      </c>
      <c r="M2664" s="396">
        <f t="shared" si="1421"/>
        <v>0</v>
      </c>
      <c r="N2664" s="142">
        <f t="shared" si="1394"/>
        <v>0</v>
      </c>
    </row>
    <row r="2665" spans="1:17" ht="48.75" customHeight="1">
      <c r="A2665" s="1" t="s">
        <v>1152</v>
      </c>
      <c r="B2665" s="50" t="e">
        <f>IF((#REF!+#REF!+H2665)&lt;&gt;0,"a","b")</f>
        <v>#REF!</v>
      </c>
      <c r="C2665" s="54">
        <v>6</v>
      </c>
      <c r="D2665" s="54" t="s">
        <v>510</v>
      </c>
      <c r="F2665" s="89"/>
      <c r="G2665" s="97" t="s">
        <v>318</v>
      </c>
      <c r="H2665" s="360">
        <f t="shared" ref="H2665:M2728" si="1422">H2895+H4505+H5655+H6575+H7265+H7495+H8875+H9335+H10255+H10945+H11405</f>
        <v>0</v>
      </c>
      <c r="I2665" s="396">
        <f t="shared" si="1422"/>
        <v>0</v>
      </c>
      <c r="J2665" s="396">
        <f t="shared" si="1422"/>
        <v>0</v>
      </c>
      <c r="K2665" s="396">
        <f t="shared" si="1422"/>
        <v>0</v>
      </c>
      <c r="L2665" s="396">
        <f t="shared" si="1422"/>
        <v>0</v>
      </c>
      <c r="M2665" s="396">
        <f t="shared" si="1422"/>
        <v>0</v>
      </c>
      <c r="N2665" s="142">
        <f t="shared" si="1394"/>
        <v>0</v>
      </c>
    </row>
    <row r="2666" spans="1:17" ht="24.75" customHeight="1">
      <c r="A2666" s="1" t="s">
        <v>1153</v>
      </c>
      <c r="B2666" s="50" t="e">
        <f>IF((#REF!+#REF!+H2666)&lt;&gt;0,"a","b")</f>
        <v>#REF!</v>
      </c>
      <c r="C2666" s="54">
        <v>6</v>
      </c>
      <c r="D2666" s="54" t="s">
        <v>510</v>
      </c>
      <c r="F2666" s="89"/>
      <c r="G2666" s="97" t="s">
        <v>319</v>
      </c>
      <c r="H2666" s="360">
        <f t="shared" si="1422"/>
        <v>0</v>
      </c>
      <c r="I2666" s="396">
        <f t="shared" si="1422"/>
        <v>0</v>
      </c>
      <c r="J2666" s="396">
        <f t="shared" si="1422"/>
        <v>0</v>
      </c>
      <c r="K2666" s="396">
        <f t="shared" si="1422"/>
        <v>0</v>
      </c>
      <c r="L2666" s="396">
        <f t="shared" si="1422"/>
        <v>0</v>
      </c>
      <c r="M2666" s="396">
        <f t="shared" si="1422"/>
        <v>0</v>
      </c>
      <c r="N2666" s="142">
        <f t="shared" ref="N2666:N2729" si="1423">N2896+N4506+N9336+N6116+N10946</f>
        <v>0</v>
      </c>
    </row>
    <row r="2667" spans="1:17" ht="24" customHeight="1">
      <c r="A2667" s="1" t="s">
        <v>1154</v>
      </c>
      <c r="B2667" s="50" t="e">
        <f>IF((#REF!+#REF!+H2667)&lt;&gt;0,"a","b")</f>
        <v>#REF!</v>
      </c>
      <c r="C2667" s="54">
        <v>6</v>
      </c>
      <c r="D2667" s="54" t="s">
        <v>510</v>
      </c>
      <c r="F2667" s="89"/>
      <c r="G2667" s="97" t="s">
        <v>320</v>
      </c>
      <c r="H2667" s="360">
        <f t="shared" si="1422"/>
        <v>0</v>
      </c>
      <c r="I2667" s="396">
        <f t="shared" si="1422"/>
        <v>0</v>
      </c>
      <c r="J2667" s="396">
        <f t="shared" si="1422"/>
        <v>0</v>
      </c>
      <c r="K2667" s="396">
        <f t="shared" si="1422"/>
        <v>0</v>
      </c>
      <c r="L2667" s="396">
        <f t="shared" si="1422"/>
        <v>0</v>
      </c>
      <c r="M2667" s="396">
        <f t="shared" si="1422"/>
        <v>0</v>
      </c>
      <c r="N2667" s="142">
        <f t="shared" si="1423"/>
        <v>0</v>
      </c>
    </row>
    <row r="2668" spans="1:17" ht="36.75" customHeight="1">
      <c r="A2668" s="1" t="s">
        <v>1155</v>
      </c>
      <c r="B2668" s="50" t="e">
        <f>IF((#REF!+#REF!+H2668)&lt;&gt;0,"a","b")</f>
        <v>#REF!</v>
      </c>
      <c r="C2668" s="54">
        <v>6</v>
      </c>
      <c r="D2668" s="54" t="s">
        <v>510</v>
      </c>
      <c r="F2668" s="374"/>
      <c r="G2668" s="97" t="s">
        <v>321</v>
      </c>
      <c r="H2668" s="360">
        <f t="shared" si="1422"/>
        <v>0</v>
      </c>
      <c r="I2668" s="396">
        <f t="shared" si="1422"/>
        <v>0</v>
      </c>
      <c r="J2668" s="396">
        <f t="shared" si="1422"/>
        <v>0</v>
      </c>
      <c r="K2668" s="396">
        <f t="shared" si="1422"/>
        <v>0</v>
      </c>
      <c r="L2668" s="396">
        <f t="shared" si="1422"/>
        <v>0</v>
      </c>
      <c r="M2668" s="396">
        <f t="shared" si="1422"/>
        <v>0</v>
      </c>
      <c r="N2668" s="142">
        <f t="shared" si="1423"/>
        <v>0</v>
      </c>
    </row>
    <row r="2669" spans="1:17" ht="24.75" customHeight="1">
      <c r="A2669" s="1" t="s">
        <v>1156</v>
      </c>
      <c r="B2669" s="50" t="e">
        <f>IF((#REF!+#REF!+H2669)&lt;&gt;0,"a","b")</f>
        <v>#REF!</v>
      </c>
      <c r="C2669" s="54">
        <v>5</v>
      </c>
      <c r="D2669" s="54" t="s">
        <v>510</v>
      </c>
      <c r="F2669" s="89"/>
      <c r="G2669" s="95" t="s">
        <v>286</v>
      </c>
      <c r="H2669" s="360">
        <f t="shared" si="1422"/>
        <v>0</v>
      </c>
      <c r="I2669" s="396">
        <f t="shared" si="1422"/>
        <v>0</v>
      </c>
      <c r="J2669" s="396">
        <f t="shared" si="1422"/>
        <v>0</v>
      </c>
      <c r="K2669" s="396">
        <f t="shared" si="1422"/>
        <v>0</v>
      </c>
      <c r="L2669" s="396">
        <f t="shared" si="1422"/>
        <v>0</v>
      </c>
      <c r="M2669" s="396">
        <f t="shared" si="1422"/>
        <v>0</v>
      </c>
      <c r="N2669" s="141">
        <f t="shared" si="1423"/>
        <v>0</v>
      </c>
    </row>
    <row r="2670" spans="1:17" ht="20.25" customHeight="1">
      <c r="A2670" s="1" t="s">
        <v>746</v>
      </c>
      <c r="B2670" s="50" t="e">
        <f>IF((#REF!+#REF!+H2670)&lt;&gt;0,"a","b")</f>
        <v>#REF!</v>
      </c>
      <c r="C2670" s="54">
        <v>2</v>
      </c>
      <c r="D2670" s="68" t="s">
        <v>510</v>
      </c>
      <c r="E2670" s="45"/>
      <c r="F2670" s="374"/>
      <c r="G2670" s="106" t="s">
        <v>385</v>
      </c>
      <c r="H2670" s="360">
        <f>H2900+H4510+H5660+H6580+H7270+H7500+H8880+H9340+H10260+H10950</f>
        <v>7596.5050000000001</v>
      </c>
      <c r="I2670" s="360">
        <f t="shared" ref="I2670:M2670" si="1424">I2900+I4510+I5660+I6580+I7270+I7500+I8880+I9340+I10260+I10950</f>
        <v>4729.1000000000004</v>
      </c>
      <c r="J2670" s="360">
        <f t="shared" si="1424"/>
        <v>2867.4050000000002</v>
      </c>
      <c r="K2670" s="360">
        <f t="shared" si="1424"/>
        <v>6475.8</v>
      </c>
      <c r="L2670" s="360">
        <f t="shared" si="1424"/>
        <v>8325.7999999999993</v>
      </c>
      <c r="M2670" s="360">
        <f t="shared" si="1424"/>
        <v>9381.7999999999993</v>
      </c>
      <c r="N2670" s="125">
        <f t="shared" si="1423"/>
        <v>0</v>
      </c>
      <c r="O2670" s="60" t="s">
        <v>71</v>
      </c>
      <c r="Q2670" s="49" t="s">
        <v>47</v>
      </c>
    </row>
    <row r="2671" spans="1:17" ht="20.25" customHeight="1">
      <c r="A2671" s="1" t="s">
        <v>747</v>
      </c>
      <c r="B2671" s="50" t="e">
        <f>IF((#REF!+#REF!+H2671)&lt;&gt;0,"a","b")</f>
        <v>#REF!</v>
      </c>
      <c r="C2671" s="54">
        <v>3</v>
      </c>
      <c r="D2671" s="54" t="s">
        <v>510</v>
      </c>
      <c r="F2671" s="374"/>
      <c r="G2671" s="108" t="s">
        <v>386</v>
      </c>
      <c r="H2671" s="360">
        <f>H2901+H4511+H5661+H6581+H7271+H7501+H8881+H9341+H10261+H10951</f>
        <v>7596.5050000000001</v>
      </c>
      <c r="I2671" s="360">
        <f t="shared" ref="I2671:M2671" si="1425">I2901+I4511+I5661+I6581+I7271+I7501+I8881+I9341+I10261+I10951</f>
        <v>4729.1000000000004</v>
      </c>
      <c r="J2671" s="360">
        <f t="shared" si="1425"/>
        <v>2867.4050000000002</v>
      </c>
      <c r="K2671" s="360">
        <f t="shared" si="1425"/>
        <v>6475.8</v>
      </c>
      <c r="L2671" s="360">
        <f t="shared" si="1425"/>
        <v>8325.7999999999993</v>
      </c>
      <c r="M2671" s="360">
        <f t="shared" si="1425"/>
        <v>9381.7999999999993</v>
      </c>
      <c r="N2671" s="140">
        <f t="shared" si="1423"/>
        <v>0</v>
      </c>
      <c r="O2671" s="60" t="s">
        <v>71</v>
      </c>
      <c r="Q2671" s="49" t="s">
        <v>47</v>
      </c>
    </row>
    <row r="2672" spans="1:17" ht="20.25" customHeight="1">
      <c r="A2672" s="1" t="s">
        <v>1157</v>
      </c>
      <c r="B2672" s="50" t="e">
        <f>IF((#REF!+#REF!+H2672)&lt;&gt;0,"a","b")</f>
        <v>#REF!</v>
      </c>
      <c r="C2672" s="54">
        <v>4</v>
      </c>
      <c r="D2672" s="54" t="s">
        <v>510</v>
      </c>
      <c r="F2672" s="374"/>
      <c r="G2672" s="93" t="s">
        <v>387</v>
      </c>
      <c r="H2672" s="360">
        <f t="shared" si="1422"/>
        <v>7596.5050000000001</v>
      </c>
      <c r="I2672" s="396">
        <f t="shared" si="1422"/>
        <v>4729.1000000000004</v>
      </c>
      <c r="J2672" s="396">
        <f t="shared" si="1422"/>
        <v>2867.4050000000002</v>
      </c>
      <c r="K2672" s="396">
        <f t="shared" si="1422"/>
        <v>6825.8</v>
      </c>
      <c r="L2672" s="396">
        <f t="shared" si="1422"/>
        <v>8375.7999999999993</v>
      </c>
      <c r="M2672" s="396">
        <f t="shared" si="1422"/>
        <v>9381.7999999999993</v>
      </c>
      <c r="N2672" s="137">
        <f t="shared" si="1423"/>
        <v>0</v>
      </c>
      <c r="O2672" s="60" t="s">
        <v>71</v>
      </c>
      <c r="Q2672" s="49" t="s">
        <v>47</v>
      </c>
    </row>
    <row r="2673" spans="1:17" ht="20.25" customHeight="1">
      <c r="A2673" s="1" t="s">
        <v>1158</v>
      </c>
      <c r="B2673" s="50" t="e">
        <f>IF((#REF!+#REF!+H2673)&lt;&gt;0,"a","b")</f>
        <v>#REF!</v>
      </c>
      <c r="C2673" s="54">
        <v>5</v>
      </c>
      <c r="D2673" s="54" t="s">
        <v>510</v>
      </c>
      <c r="F2673" s="89"/>
      <c r="G2673" s="95" t="s">
        <v>388</v>
      </c>
      <c r="H2673" s="360">
        <f t="shared" si="1422"/>
        <v>1000</v>
      </c>
      <c r="I2673" s="396">
        <f t="shared" si="1422"/>
        <v>1000</v>
      </c>
      <c r="J2673" s="396">
        <f t="shared" si="1422"/>
        <v>0</v>
      </c>
      <c r="K2673" s="396">
        <f t="shared" si="1422"/>
        <v>1150</v>
      </c>
      <c r="L2673" s="396">
        <f t="shared" si="1422"/>
        <v>1150</v>
      </c>
      <c r="M2673" s="396">
        <f t="shared" si="1422"/>
        <v>1150</v>
      </c>
      <c r="N2673" s="141">
        <f t="shared" si="1423"/>
        <v>0</v>
      </c>
      <c r="O2673" s="60"/>
      <c r="Q2673" s="49" t="s">
        <v>47</v>
      </c>
    </row>
    <row r="2674" spans="1:17" ht="20.25" customHeight="1">
      <c r="A2674" s="1" t="s">
        <v>1159</v>
      </c>
      <c r="B2674" s="50" t="e">
        <f>IF((#REF!+#REF!+H2674)&lt;&gt;0,"a","b")</f>
        <v>#REF!</v>
      </c>
      <c r="C2674" s="54">
        <v>5</v>
      </c>
      <c r="D2674" s="54" t="s">
        <v>510</v>
      </c>
      <c r="F2674" s="89"/>
      <c r="G2674" s="95" t="s">
        <v>389</v>
      </c>
      <c r="H2674" s="360">
        <f t="shared" si="1422"/>
        <v>212.5</v>
      </c>
      <c r="I2674" s="396">
        <f t="shared" si="1422"/>
        <v>212.5</v>
      </c>
      <c r="J2674" s="396">
        <f t="shared" si="1422"/>
        <v>0</v>
      </c>
      <c r="K2674" s="396">
        <f t="shared" si="1422"/>
        <v>200</v>
      </c>
      <c r="L2674" s="396">
        <f t="shared" si="1422"/>
        <v>200</v>
      </c>
      <c r="M2674" s="396">
        <f t="shared" si="1422"/>
        <v>200</v>
      </c>
      <c r="N2674" s="141">
        <f t="shared" si="1423"/>
        <v>0</v>
      </c>
      <c r="O2674" s="60"/>
      <c r="Q2674" s="49" t="s">
        <v>47</v>
      </c>
    </row>
    <row r="2675" spans="1:17" ht="30.75" customHeight="1">
      <c r="A2675" s="1" t="s">
        <v>1160</v>
      </c>
      <c r="B2675" s="50" t="e">
        <f>IF((#REF!+#REF!+H2675)&lt;&gt;0,"a","b")</f>
        <v>#REF!</v>
      </c>
      <c r="C2675" s="54">
        <v>5</v>
      </c>
      <c r="D2675" s="54" t="s">
        <v>510</v>
      </c>
      <c r="F2675" s="89"/>
      <c r="G2675" s="95" t="s">
        <v>390</v>
      </c>
      <c r="H2675" s="360">
        <f t="shared" si="1422"/>
        <v>0</v>
      </c>
      <c r="I2675" s="396">
        <f t="shared" si="1422"/>
        <v>0</v>
      </c>
      <c r="J2675" s="396">
        <f t="shared" si="1422"/>
        <v>0</v>
      </c>
      <c r="K2675" s="396">
        <f t="shared" si="1422"/>
        <v>0</v>
      </c>
      <c r="L2675" s="396">
        <f t="shared" si="1422"/>
        <v>0</v>
      </c>
      <c r="M2675" s="396">
        <f t="shared" si="1422"/>
        <v>0</v>
      </c>
      <c r="N2675" s="141">
        <f t="shared" si="1423"/>
        <v>0</v>
      </c>
      <c r="O2675" s="60"/>
      <c r="Q2675" s="49" t="s">
        <v>47</v>
      </c>
    </row>
    <row r="2676" spans="1:17" ht="20.25" customHeight="1">
      <c r="A2676" s="1" t="s">
        <v>1161</v>
      </c>
      <c r="B2676" s="50" t="e">
        <f>IF((#REF!+#REF!+H2676)&lt;&gt;0,"a","b")</f>
        <v>#REF!</v>
      </c>
      <c r="C2676" s="54">
        <v>5</v>
      </c>
      <c r="D2676" s="54" t="s">
        <v>510</v>
      </c>
      <c r="F2676" s="89"/>
      <c r="G2676" s="95" t="s">
        <v>391</v>
      </c>
      <c r="H2676" s="360">
        <f t="shared" si="1422"/>
        <v>0</v>
      </c>
      <c r="I2676" s="396">
        <f t="shared" si="1422"/>
        <v>0</v>
      </c>
      <c r="J2676" s="396">
        <f t="shared" si="1422"/>
        <v>0</v>
      </c>
      <c r="K2676" s="396">
        <f t="shared" si="1422"/>
        <v>0</v>
      </c>
      <c r="L2676" s="396">
        <f t="shared" si="1422"/>
        <v>0</v>
      </c>
      <c r="M2676" s="396">
        <f t="shared" si="1422"/>
        <v>0</v>
      </c>
      <c r="N2676" s="141">
        <f t="shared" si="1423"/>
        <v>0</v>
      </c>
      <c r="O2676" s="60"/>
      <c r="Q2676" s="49" t="s">
        <v>47</v>
      </c>
    </row>
    <row r="2677" spans="1:17" ht="20.25" customHeight="1">
      <c r="A2677" s="1" t="s">
        <v>1162</v>
      </c>
      <c r="B2677" s="50" t="e">
        <f>IF((#REF!+#REF!+H2677)&lt;&gt;0,"a","b")</f>
        <v>#REF!</v>
      </c>
      <c r="C2677" s="54">
        <v>5</v>
      </c>
      <c r="D2677" s="54" t="s">
        <v>510</v>
      </c>
      <c r="F2677" s="374"/>
      <c r="G2677" s="95" t="s">
        <v>392</v>
      </c>
      <c r="H2677" s="360">
        <f t="shared" si="1422"/>
        <v>5504.0050000000001</v>
      </c>
      <c r="I2677" s="396">
        <f t="shared" si="1422"/>
        <v>2636.6</v>
      </c>
      <c r="J2677" s="396">
        <f t="shared" si="1422"/>
        <v>2867.4050000000002</v>
      </c>
      <c r="K2677" s="396">
        <f t="shared" si="1422"/>
        <v>4275.8</v>
      </c>
      <c r="L2677" s="396">
        <f t="shared" si="1422"/>
        <v>6125.8</v>
      </c>
      <c r="M2677" s="396">
        <f t="shared" si="1422"/>
        <v>7181.8</v>
      </c>
      <c r="N2677" s="141">
        <f t="shared" si="1423"/>
        <v>0</v>
      </c>
      <c r="O2677" s="60"/>
      <c r="Q2677" s="49" t="s">
        <v>47</v>
      </c>
    </row>
    <row r="2678" spans="1:17" ht="30.75" customHeight="1">
      <c r="A2678" s="1" t="s">
        <v>1163</v>
      </c>
      <c r="B2678" s="50" t="e">
        <f>IF((#REF!+#REF!+H2678)&lt;&gt;0,"a","b")</f>
        <v>#REF!</v>
      </c>
      <c r="C2678" s="54">
        <v>5</v>
      </c>
      <c r="D2678" s="54" t="s">
        <v>510</v>
      </c>
      <c r="F2678" s="89"/>
      <c r="G2678" s="95" t="s">
        <v>393</v>
      </c>
      <c r="H2678" s="360">
        <f t="shared" si="1422"/>
        <v>0</v>
      </c>
      <c r="I2678" s="396">
        <f t="shared" si="1422"/>
        <v>0</v>
      </c>
      <c r="J2678" s="396">
        <f t="shared" si="1422"/>
        <v>0</v>
      </c>
      <c r="K2678" s="396">
        <f t="shared" si="1422"/>
        <v>0</v>
      </c>
      <c r="L2678" s="396">
        <f t="shared" si="1422"/>
        <v>0</v>
      </c>
      <c r="M2678" s="396">
        <f t="shared" si="1422"/>
        <v>0</v>
      </c>
      <c r="N2678" s="141">
        <f t="shared" si="1423"/>
        <v>0</v>
      </c>
      <c r="O2678" s="60"/>
      <c r="Q2678" s="49" t="s">
        <v>47</v>
      </c>
    </row>
    <row r="2679" spans="1:17" ht="20.25" customHeight="1">
      <c r="A2679" s="1" t="s">
        <v>1164</v>
      </c>
      <c r="B2679" s="50" t="e">
        <f>IF((#REF!+#REF!+H2679)&lt;&gt;0,"a","b")</f>
        <v>#REF!</v>
      </c>
      <c r="C2679" s="54">
        <v>5</v>
      </c>
      <c r="D2679" s="54" t="s">
        <v>510</v>
      </c>
      <c r="F2679" s="89"/>
      <c r="G2679" s="95" t="s">
        <v>394</v>
      </c>
      <c r="H2679" s="360">
        <f t="shared" si="1422"/>
        <v>0</v>
      </c>
      <c r="I2679" s="396">
        <f t="shared" si="1422"/>
        <v>0</v>
      </c>
      <c r="J2679" s="396">
        <f t="shared" si="1422"/>
        <v>0</v>
      </c>
      <c r="K2679" s="396">
        <f t="shared" si="1422"/>
        <v>0</v>
      </c>
      <c r="L2679" s="396">
        <f t="shared" si="1422"/>
        <v>0</v>
      </c>
      <c r="M2679" s="396">
        <f t="shared" si="1422"/>
        <v>0</v>
      </c>
      <c r="N2679" s="141">
        <f t="shared" si="1423"/>
        <v>0</v>
      </c>
      <c r="O2679" s="60"/>
      <c r="Q2679" s="49" t="s">
        <v>47</v>
      </c>
    </row>
    <row r="2680" spans="1:17" ht="20.25" customHeight="1">
      <c r="A2680" s="1" t="s">
        <v>1165</v>
      </c>
      <c r="B2680" s="50" t="e">
        <f>IF((#REF!+#REF!+H2680)&lt;&gt;0,"a","b")</f>
        <v>#REF!</v>
      </c>
      <c r="C2680" s="54">
        <v>5</v>
      </c>
      <c r="D2680" s="54" t="s">
        <v>510</v>
      </c>
      <c r="F2680" s="374"/>
      <c r="G2680" s="95" t="s">
        <v>395</v>
      </c>
      <c r="H2680" s="360">
        <f t="shared" si="1422"/>
        <v>0</v>
      </c>
      <c r="I2680" s="396">
        <f t="shared" si="1422"/>
        <v>0</v>
      </c>
      <c r="J2680" s="396">
        <f t="shared" si="1422"/>
        <v>0</v>
      </c>
      <c r="K2680" s="396">
        <f t="shared" si="1422"/>
        <v>400</v>
      </c>
      <c r="L2680" s="396">
        <f t="shared" si="1422"/>
        <v>400</v>
      </c>
      <c r="M2680" s="396">
        <f t="shared" si="1422"/>
        <v>400</v>
      </c>
      <c r="N2680" s="141">
        <f t="shared" si="1423"/>
        <v>0</v>
      </c>
      <c r="O2680" s="60"/>
      <c r="Q2680" s="49" t="s">
        <v>47</v>
      </c>
    </row>
    <row r="2681" spans="1:17" ht="20.25" customHeight="1">
      <c r="A2681" s="1" t="s">
        <v>1166</v>
      </c>
      <c r="B2681" s="50" t="e">
        <f>IF((#REF!+#REF!+H2681)&lt;&gt;0,"a","b")</f>
        <v>#REF!</v>
      </c>
      <c r="C2681" s="54">
        <v>5</v>
      </c>
      <c r="D2681" s="54" t="s">
        <v>510</v>
      </c>
      <c r="F2681" s="89"/>
      <c r="G2681" s="95" t="s">
        <v>396</v>
      </c>
      <c r="H2681" s="360">
        <f t="shared" si="1422"/>
        <v>480</v>
      </c>
      <c r="I2681" s="396">
        <f t="shared" si="1422"/>
        <v>480</v>
      </c>
      <c r="J2681" s="396">
        <f t="shared" si="1422"/>
        <v>0</v>
      </c>
      <c r="K2681" s="396">
        <f t="shared" si="1422"/>
        <v>50</v>
      </c>
      <c r="L2681" s="396">
        <f t="shared" si="1422"/>
        <v>50</v>
      </c>
      <c r="M2681" s="396">
        <f t="shared" si="1422"/>
        <v>50</v>
      </c>
      <c r="N2681" s="141">
        <f t="shared" si="1423"/>
        <v>0</v>
      </c>
      <c r="O2681" s="60"/>
      <c r="Q2681" s="49" t="s">
        <v>47</v>
      </c>
    </row>
    <row r="2682" spans="1:17" ht="20.25" customHeight="1">
      <c r="A2682" s="1" t="s">
        <v>1167</v>
      </c>
      <c r="B2682" s="50" t="e">
        <f>IF((#REF!+#REF!+H2682)&lt;&gt;0,"a","b")</f>
        <v>#REF!</v>
      </c>
      <c r="C2682" s="54">
        <v>5</v>
      </c>
      <c r="D2682" s="54" t="s">
        <v>510</v>
      </c>
      <c r="F2682" s="89"/>
      <c r="G2682" s="95" t="s">
        <v>397</v>
      </c>
      <c r="H2682" s="360">
        <f t="shared" si="1422"/>
        <v>0</v>
      </c>
      <c r="I2682" s="396">
        <f t="shared" si="1422"/>
        <v>0</v>
      </c>
      <c r="J2682" s="396">
        <f t="shared" si="1422"/>
        <v>0</v>
      </c>
      <c r="K2682" s="396">
        <f t="shared" si="1422"/>
        <v>0</v>
      </c>
      <c r="L2682" s="396">
        <f t="shared" si="1422"/>
        <v>0</v>
      </c>
      <c r="M2682" s="396">
        <f t="shared" si="1422"/>
        <v>0</v>
      </c>
      <c r="N2682" s="141">
        <f t="shared" si="1423"/>
        <v>0</v>
      </c>
      <c r="O2682" s="60"/>
      <c r="Q2682" s="49" t="s">
        <v>47</v>
      </c>
    </row>
    <row r="2683" spans="1:17" ht="20.25" customHeight="1">
      <c r="A2683" s="1" t="s">
        <v>1168</v>
      </c>
      <c r="B2683" s="50" t="e">
        <f>IF((#REF!+#REF!+H2683)&lt;&gt;0,"a","b")</f>
        <v>#REF!</v>
      </c>
      <c r="C2683" s="54">
        <v>5</v>
      </c>
      <c r="D2683" s="54" t="s">
        <v>510</v>
      </c>
      <c r="F2683" s="374"/>
      <c r="G2683" s="95" t="s">
        <v>398</v>
      </c>
      <c r="H2683" s="360">
        <f t="shared" si="1422"/>
        <v>400</v>
      </c>
      <c r="I2683" s="396">
        <f t="shared" si="1422"/>
        <v>400</v>
      </c>
      <c r="J2683" s="396">
        <f t="shared" si="1422"/>
        <v>0</v>
      </c>
      <c r="K2683" s="396">
        <f t="shared" si="1422"/>
        <v>550</v>
      </c>
      <c r="L2683" s="396">
        <f t="shared" si="1422"/>
        <v>450</v>
      </c>
      <c r="M2683" s="396">
        <f t="shared" si="1422"/>
        <v>400</v>
      </c>
      <c r="N2683" s="141">
        <f t="shared" si="1423"/>
        <v>0</v>
      </c>
      <c r="O2683" s="60"/>
      <c r="Q2683" s="49" t="s">
        <v>47</v>
      </c>
    </row>
    <row r="2684" spans="1:17" ht="20.25" customHeight="1">
      <c r="A2684" s="1" t="s">
        <v>1169</v>
      </c>
      <c r="B2684" s="50" t="e">
        <f>IF((#REF!+#REF!+H2684)&lt;&gt;0,"a","b")</f>
        <v>#REF!</v>
      </c>
      <c r="C2684" s="54">
        <v>4</v>
      </c>
      <c r="D2684" s="54" t="s">
        <v>510</v>
      </c>
      <c r="F2684" s="89"/>
      <c r="G2684" s="93" t="s">
        <v>399</v>
      </c>
      <c r="H2684" s="360">
        <f t="shared" si="1422"/>
        <v>0</v>
      </c>
      <c r="I2684" s="396">
        <f t="shared" si="1422"/>
        <v>0</v>
      </c>
      <c r="J2684" s="396">
        <f t="shared" si="1422"/>
        <v>0</v>
      </c>
      <c r="K2684" s="396">
        <f t="shared" si="1422"/>
        <v>0</v>
      </c>
      <c r="L2684" s="396">
        <f t="shared" si="1422"/>
        <v>0</v>
      </c>
      <c r="M2684" s="396">
        <f t="shared" si="1422"/>
        <v>0</v>
      </c>
      <c r="N2684" s="137">
        <f t="shared" si="1423"/>
        <v>0</v>
      </c>
      <c r="O2684" s="60" t="s">
        <v>71</v>
      </c>
      <c r="Q2684" s="49" t="s">
        <v>47</v>
      </c>
    </row>
    <row r="2685" spans="1:17" ht="20.25" customHeight="1">
      <c r="A2685" s="1" t="s">
        <v>1170</v>
      </c>
      <c r="B2685" s="50" t="e">
        <f>IF((#REF!+#REF!+H2685)&lt;&gt;0,"a","b")</f>
        <v>#REF!</v>
      </c>
      <c r="C2685" s="54">
        <v>5</v>
      </c>
      <c r="D2685" s="54" t="s">
        <v>510</v>
      </c>
      <c r="F2685" s="89"/>
      <c r="G2685" s="95" t="s">
        <v>400</v>
      </c>
      <c r="H2685" s="360">
        <f t="shared" si="1422"/>
        <v>0</v>
      </c>
      <c r="I2685" s="396">
        <f t="shared" si="1422"/>
        <v>0</v>
      </c>
      <c r="J2685" s="396">
        <f t="shared" si="1422"/>
        <v>0</v>
      </c>
      <c r="K2685" s="396">
        <f t="shared" si="1422"/>
        <v>0</v>
      </c>
      <c r="L2685" s="396">
        <f t="shared" si="1422"/>
        <v>0</v>
      </c>
      <c r="M2685" s="396">
        <f t="shared" si="1422"/>
        <v>0</v>
      </c>
      <c r="N2685" s="141">
        <f t="shared" si="1423"/>
        <v>0</v>
      </c>
      <c r="O2685" s="60" t="s">
        <v>71</v>
      </c>
      <c r="Q2685" s="49" t="s">
        <v>47</v>
      </c>
    </row>
    <row r="2686" spans="1:17" ht="20.25" customHeight="1">
      <c r="A2686" s="1" t="s">
        <v>1171</v>
      </c>
      <c r="B2686" s="50" t="e">
        <f>IF((#REF!+#REF!+H2686)&lt;&gt;0,"a","b")</f>
        <v>#REF!</v>
      </c>
      <c r="C2686" s="54">
        <v>6</v>
      </c>
      <c r="D2686" s="54" t="s">
        <v>510</v>
      </c>
      <c r="F2686" s="89"/>
      <c r="G2686" s="120" t="s">
        <v>401</v>
      </c>
      <c r="H2686" s="360">
        <f t="shared" si="1422"/>
        <v>0</v>
      </c>
      <c r="I2686" s="396">
        <f t="shared" si="1422"/>
        <v>0</v>
      </c>
      <c r="J2686" s="396">
        <f t="shared" si="1422"/>
        <v>0</v>
      </c>
      <c r="K2686" s="396">
        <f t="shared" si="1422"/>
        <v>0</v>
      </c>
      <c r="L2686" s="396">
        <f t="shared" si="1422"/>
        <v>0</v>
      </c>
      <c r="M2686" s="396">
        <f t="shared" si="1422"/>
        <v>0</v>
      </c>
      <c r="N2686" s="142">
        <f t="shared" si="1423"/>
        <v>0</v>
      </c>
      <c r="O2686" s="60"/>
      <c r="Q2686" s="49" t="s">
        <v>47</v>
      </c>
    </row>
    <row r="2687" spans="1:17" ht="20.25" customHeight="1">
      <c r="A2687" s="1" t="s">
        <v>1172</v>
      </c>
      <c r="B2687" s="50" t="e">
        <f>IF((#REF!+#REF!+H2687)&lt;&gt;0,"a","b")</f>
        <v>#REF!</v>
      </c>
      <c r="C2687" s="54">
        <v>6</v>
      </c>
      <c r="D2687" s="54" t="s">
        <v>510</v>
      </c>
      <c r="F2687" s="89"/>
      <c r="G2687" s="120" t="s">
        <v>402</v>
      </c>
      <c r="H2687" s="360">
        <f t="shared" si="1422"/>
        <v>0</v>
      </c>
      <c r="I2687" s="396">
        <f t="shared" si="1422"/>
        <v>0</v>
      </c>
      <c r="J2687" s="396">
        <f t="shared" si="1422"/>
        <v>0</v>
      </c>
      <c r="K2687" s="396">
        <f t="shared" si="1422"/>
        <v>0</v>
      </c>
      <c r="L2687" s="396">
        <f t="shared" si="1422"/>
        <v>0</v>
      </c>
      <c r="M2687" s="396">
        <f t="shared" si="1422"/>
        <v>0</v>
      </c>
      <c r="N2687" s="142">
        <f t="shared" si="1423"/>
        <v>0</v>
      </c>
      <c r="O2687" s="60"/>
      <c r="Q2687" s="49" t="s">
        <v>47</v>
      </c>
    </row>
    <row r="2688" spans="1:17" ht="20.25" customHeight="1">
      <c r="A2688" s="1" t="s">
        <v>1173</v>
      </c>
      <c r="B2688" s="50" t="e">
        <f>IF((#REF!+#REF!+H2688)&lt;&gt;0,"a","b")</f>
        <v>#REF!</v>
      </c>
      <c r="C2688" s="54">
        <v>6</v>
      </c>
      <c r="D2688" s="54" t="s">
        <v>510</v>
      </c>
      <c r="F2688" s="89"/>
      <c r="G2688" s="120" t="s">
        <v>403</v>
      </c>
      <c r="H2688" s="360">
        <f t="shared" si="1422"/>
        <v>0</v>
      </c>
      <c r="I2688" s="396">
        <f t="shared" si="1422"/>
        <v>0</v>
      </c>
      <c r="J2688" s="396">
        <f t="shared" si="1422"/>
        <v>0</v>
      </c>
      <c r="K2688" s="396">
        <f t="shared" si="1422"/>
        <v>0</v>
      </c>
      <c r="L2688" s="396">
        <f t="shared" si="1422"/>
        <v>0</v>
      </c>
      <c r="M2688" s="396">
        <f t="shared" si="1422"/>
        <v>0</v>
      </c>
      <c r="N2688" s="142">
        <f t="shared" si="1423"/>
        <v>0</v>
      </c>
      <c r="O2688" s="60"/>
      <c r="Q2688" s="49" t="s">
        <v>47</v>
      </c>
    </row>
    <row r="2689" spans="1:17" ht="20.25" customHeight="1">
      <c r="A2689" s="1" t="s">
        <v>1174</v>
      </c>
      <c r="B2689" s="50" t="e">
        <f>IF((#REF!+#REF!+H2689)&lt;&gt;0,"a","b")</f>
        <v>#REF!</v>
      </c>
      <c r="C2689" s="54">
        <v>6</v>
      </c>
      <c r="D2689" s="54" t="s">
        <v>510</v>
      </c>
      <c r="F2689" s="89"/>
      <c r="G2689" s="120" t="s">
        <v>404</v>
      </c>
      <c r="H2689" s="360">
        <f t="shared" si="1422"/>
        <v>0</v>
      </c>
      <c r="I2689" s="396">
        <f t="shared" si="1422"/>
        <v>0</v>
      </c>
      <c r="J2689" s="396">
        <f t="shared" si="1422"/>
        <v>0</v>
      </c>
      <c r="K2689" s="396">
        <f t="shared" si="1422"/>
        <v>0</v>
      </c>
      <c r="L2689" s="396">
        <f t="shared" si="1422"/>
        <v>0</v>
      </c>
      <c r="M2689" s="396">
        <f t="shared" si="1422"/>
        <v>0</v>
      </c>
      <c r="N2689" s="142">
        <f t="shared" si="1423"/>
        <v>0</v>
      </c>
      <c r="O2689" s="60"/>
      <c r="Q2689" s="49" t="s">
        <v>47</v>
      </c>
    </row>
    <row r="2690" spans="1:17" ht="20.25" customHeight="1">
      <c r="A2690" s="1" t="s">
        <v>1175</v>
      </c>
      <c r="B2690" s="50" t="e">
        <f>IF((#REF!+#REF!+H2690)&lt;&gt;0,"a","b")</f>
        <v>#REF!</v>
      </c>
      <c r="C2690" s="54">
        <v>6</v>
      </c>
      <c r="D2690" s="54" t="s">
        <v>510</v>
      </c>
      <c r="F2690" s="89"/>
      <c r="G2690" s="120" t="s">
        <v>405</v>
      </c>
      <c r="H2690" s="360">
        <f t="shared" si="1422"/>
        <v>0</v>
      </c>
      <c r="I2690" s="396">
        <f t="shared" si="1422"/>
        <v>0</v>
      </c>
      <c r="J2690" s="396">
        <f t="shared" si="1422"/>
        <v>0</v>
      </c>
      <c r="K2690" s="396">
        <f t="shared" si="1422"/>
        <v>0</v>
      </c>
      <c r="L2690" s="396">
        <f t="shared" si="1422"/>
        <v>0</v>
      </c>
      <c r="M2690" s="396">
        <f t="shared" si="1422"/>
        <v>0</v>
      </c>
      <c r="N2690" s="142">
        <f t="shared" si="1423"/>
        <v>0</v>
      </c>
      <c r="O2690" s="60"/>
      <c r="Q2690" s="49" t="s">
        <v>47</v>
      </c>
    </row>
    <row r="2691" spans="1:17" ht="20.25" customHeight="1">
      <c r="A2691" s="1" t="s">
        <v>1176</v>
      </c>
      <c r="B2691" s="50" t="e">
        <f>IF((#REF!+#REF!+H2691)&lt;&gt;0,"a","b")</f>
        <v>#REF!</v>
      </c>
      <c r="C2691" s="54">
        <v>6</v>
      </c>
      <c r="D2691" s="54" t="s">
        <v>510</v>
      </c>
      <c r="F2691" s="89"/>
      <c r="G2691" s="120" t="s">
        <v>406</v>
      </c>
      <c r="H2691" s="360">
        <f t="shared" si="1422"/>
        <v>0</v>
      </c>
      <c r="I2691" s="396">
        <f t="shared" si="1422"/>
        <v>0</v>
      </c>
      <c r="J2691" s="396">
        <f t="shared" si="1422"/>
        <v>0</v>
      </c>
      <c r="K2691" s="396">
        <f t="shared" si="1422"/>
        <v>0</v>
      </c>
      <c r="L2691" s="396">
        <f t="shared" si="1422"/>
        <v>0</v>
      </c>
      <c r="M2691" s="396">
        <f t="shared" si="1422"/>
        <v>0</v>
      </c>
      <c r="N2691" s="142">
        <f t="shared" si="1423"/>
        <v>0</v>
      </c>
      <c r="O2691" s="60"/>
      <c r="Q2691" s="49" t="s">
        <v>47</v>
      </c>
    </row>
    <row r="2692" spans="1:17" ht="20.25" customHeight="1">
      <c r="A2692" s="1" t="s">
        <v>1177</v>
      </c>
      <c r="B2692" s="50" t="e">
        <f>IF((#REF!+#REF!+H2692)&lt;&gt;0,"a","b")</f>
        <v>#REF!</v>
      </c>
      <c r="C2692" s="54">
        <v>5</v>
      </c>
      <c r="D2692" s="54" t="s">
        <v>510</v>
      </c>
      <c r="F2692" s="89"/>
      <c r="G2692" s="95" t="s">
        <v>407</v>
      </c>
      <c r="H2692" s="360">
        <f t="shared" si="1422"/>
        <v>0</v>
      </c>
      <c r="I2692" s="396">
        <f t="shared" si="1422"/>
        <v>0</v>
      </c>
      <c r="J2692" s="396">
        <f t="shared" si="1422"/>
        <v>0</v>
      </c>
      <c r="K2692" s="396">
        <f t="shared" si="1422"/>
        <v>0</v>
      </c>
      <c r="L2692" s="396">
        <f t="shared" si="1422"/>
        <v>0</v>
      </c>
      <c r="M2692" s="396">
        <f t="shared" si="1422"/>
        <v>0</v>
      </c>
      <c r="N2692" s="141">
        <f t="shared" si="1423"/>
        <v>0</v>
      </c>
      <c r="O2692" s="60" t="s">
        <v>71</v>
      </c>
      <c r="Q2692" s="49" t="s">
        <v>47</v>
      </c>
    </row>
    <row r="2693" spans="1:17" ht="20.25" customHeight="1">
      <c r="A2693" s="1" t="s">
        <v>1178</v>
      </c>
      <c r="B2693" s="50" t="e">
        <f>IF((#REF!+#REF!+H2693)&lt;&gt;0,"a","b")</f>
        <v>#REF!</v>
      </c>
      <c r="C2693" s="54">
        <v>6</v>
      </c>
      <c r="D2693" s="54" t="s">
        <v>510</v>
      </c>
      <c r="F2693" s="89"/>
      <c r="G2693" s="109" t="s">
        <v>408</v>
      </c>
      <c r="H2693" s="360">
        <f t="shared" si="1422"/>
        <v>0</v>
      </c>
      <c r="I2693" s="396">
        <f t="shared" si="1422"/>
        <v>0</v>
      </c>
      <c r="J2693" s="396">
        <f t="shared" si="1422"/>
        <v>0</v>
      </c>
      <c r="K2693" s="396">
        <f t="shared" si="1422"/>
        <v>0</v>
      </c>
      <c r="L2693" s="396">
        <f t="shared" si="1422"/>
        <v>0</v>
      </c>
      <c r="M2693" s="396">
        <f t="shared" si="1422"/>
        <v>0</v>
      </c>
      <c r="N2693" s="145">
        <f t="shared" si="1423"/>
        <v>0</v>
      </c>
      <c r="Q2693" s="49" t="s">
        <v>47</v>
      </c>
    </row>
    <row r="2694" spans="1:17" ht="20.25" customHeight="1">
      <c r="A2694" s="1" t="s">
        <v>1179</v>
      </c>
      <c r="B2694" s="50" t="e">
        <f>IF((#REF!+#REF!+H2694)&lt;&gt;0,"a","b")</f>
        <v>#REF!</v>
      </c>
      <c r="C2694" s="54">
        <v>6</v>
      </c>
      <c r="D2694" s="54" t="s">
        <v>510</v>
      </c>
      <c r="F2694" s="89"/>
      <c r="G2694" s="109" t="s">
        <v>409</v>
      </c>
      <c r="H2694" s="360">
        <f t="shared" si="1422"/>
        <v>0</v>
      </c>
      <c r="I2694" s="396">
        <f t="shared" si="1422"/>
        <v>0</v>
      </c>
      <c r="J2694" s="396">
        <f t="shared" si="1422"/>
        <v>0</v>
      </c>
      <c r="K2694" s="396">
        <f t="shared" si="1422"/>
        <v>0</v>
      </c>
      <c r="L2694" s="396">
        <f t="shared" si="1422"/>
        <v>0</v>
      </c>
      <c r="M2694" s="396">
        <f t="shared" si="1422"/>
        <v>0</v>
      </c>
      <c r="N2694" s="145">
        <f t="shared" si="1423"/>
        <v>0</v>
      </c>
      <c r="Q2694" s="49" t="s">
        <v>47</v>
      </c>
    </row>
    <row r="2695" spans="1:17" ht="30.75" customHeight="1">
      <c r="A2695" s="1" t="s">
        <v>1180</v>
      </c>
      <c r="B2695" s="50" t="e">
        <f>IF((#REF!+#REF!+H2695)&lt;&gt;0,"a","b")</f>
        <v>#REF!</v>
      </c>
      <c r="C2695" s="54">
        <v>6</v>
      </c>
      <c r="D2695" s="54" t="s">
        <v>510</v>
      </c>
      <c r="F2695" s="89"/>
      <c r="G2695" s="109" t="s">
        <v>410</v>
      </c>
      <c r="H2695" s="360">
        <f t="shared" si="1422"/>
        <v>0</v>
      </c>
      <c r="I2695" s="396">
        <f t="shared" si="1422"/>
        <v>0</v>
      </c>
      <c r="J2695" s="396">
        <f t="shared" si="1422"/>
        <v>0</v>
      </c>
      <c r="K2695" s="396">
        <f t="shared" si="1422"/>
        <v>0</v>
      </c>
      <c r="L2695" s="396">
        <f t="shared" si="1422"/>
        <v>0</v>
      </c>
      <c r="M2695" s="396">
        <f t="shared" si="1422"/>
        <v>0</v>
      </c>
      <c r="N2695" s="145">
        <f t="shared" si="1423"/>
        <v>0</v>
      </c>
      <c r="Q2695" s="49" t="s">
        <v>47</v>
      </c>
    </row>
    <row r="2696" spans="1:17" ht="30.75" customHeight="1">
      <c r="A2696" s="1" t="s">
        <v>1181</v>
      </c>
      <c r="B2696" s="50" t="e">
        <f>IF((#REF!+#REF!+H2696)&lt;&gt;0,"a","b")</f>
        <v>#REF!</v>
      </c>
      <c r="C2696" s="54">
        <v>6</v>
      </c>
      <c r="D2696" s="54" t="s">
        <v>510</v>
      </c>
      <c r="F2696" s="89"/>
      <c r="G2696" s="109" t="s">
        <v>411</v>
      </c>
      <c r="H2696" s="360">
        <f t="shared" si="1422"/>
        <v>0</v>
      </c>
      <c r="I2696" s="396">
        <f t="shared" si="1422"/>
        <v>0</v>
      </c>
      <c r="J2696" s="396">
        <f t="shared" si="1422"/>
        <v>0</v>
      </c>
      <c r="K2696" s="396">
        <f t="shared" si="1422"/>
        <v>0</v>
      </c>
      <c r="L2696" s="396">
        <f t="shared" si="1422"/>
        <v>0</v>
      </c>
      <c r="M2696" s="396">
        <f t="shared" si="1422"/>
        <v>0</v>
      </c>
      <c r="N2696" s="145">
        <f t="shared" si="1423"/>
        <v>0</v>
      </c>
      <c r="Q2696" s="49" t="s">
        <v>47</v>
      </c>
    </row>
    <row r="2697" spans="1:17" ht="20.25" customHeight="1">
      <c r="A2697" s="1" t="s">
        <v>1182</v>
      </c>
      <c r="B2697" s="50" t="e">
        <f>IF((#REF!+#REF!+H2697)&lt;&gt;0,"a","b")</f>
        <v>#REF!</v>
      </c>
      <c r="C2697" s="54">
        <v>6</v>
      </c>
      <c r="D2697" s="54" t="s">
        <v>510</v>
      </c>
      <c r="F2697" s="89"/>
      <c r="G2697" s="109" t="s">
        <v>412</v>
      </c>
      <c r="H2697" s="360">
        <f t="shared" si="1422"/>
        <v>0</v>
      </c>
      <c r="I2697" s="396">
        <f t="shared" si="1422"/>
        <v>0</v>
      </c>
      <c r="J2697" s="396">
        <f t="shared" si="1422"/>
        <v>0</v>
      </c>
      <c r="K2697" s="396">
        <f t="shared" si="1422"/>
        <v>0</v>
      </c>
      <c r="L2697" s="396">
        <f t="shared" si="1422"/>
        <v>0</v>
      </c>
      <c r="M2697" s="396">
        <f t="shared" si="1422"/>
        <v>0</v>
      </c>
      <c r="N2697" s="145">
        <f t="shared" si="1423"/>
        <v>0</v>
      </c>
      <c r="Q2697" s="49" t="s">
        <v>47</v>
      </c>
    </row>
    <row r="2698" spans="1:17" ht="20.25" customHeight="1">
      <c r="A2698" s="1" t="s">
        <v>1183</v>
      </c>
      <c r="B2698" s="50" t="e">
        <f>IF((#REF!+#REF!+H2698)&lt;&gt;0,"a","b")</f>
        <v>#REF!</v>
      </c>
      <c r="C2698" s="54">
        <v>6</v>
      </c>
      <c r="D2698" s="54" t="s">
        <v>510</v>
      </c>
      <c r="F2698" s="89"/>
      <c r="G2698" s="109" t="s">
        <v>413</v>
      </c>
      <c r="H2698" s="360">
        <f t="shared" si="1422"/>
        <v>0</v>
      </c>
      <c r="I2698" s="396">
        <f t="shared" si="1422"/>
        <v>0</v>
      </c>
      <c r="J2698" s="396">
        <f t="shared" si="1422"/>
        <v>0</v>
      </c>
      <c r="K2698" s="396">
        <f t="shared" si="1422"/>
        <v>0</v>
      </c>
      <c r="L2698" s="396">
        <f t="shared" si="1422"/>
        <v>0</v>
      </c>
      <c r="M2698" s="396">
        <f t="shared" si="1422"/>
        <v>0</v>
      </c>
      <c r="N2698" s="145">
        <f t="shared" si="1423"/>
        <v>0</v>
      </c>
      <c r="Q2698" s="49" t="s">
        <v>47</v>
      </c>
    </row>
    <row r="2699" spans="1:17" ht="30.75" customHeight="1">
      <c r="A2699" s="1" t="s">
        <v>1184</v>
      </c>
      <c r="B2699" s="50" t="e">
        <f>IF((#REF!+#REF!+H2699)&lt;&gt;0,"a","b")</f>
        <v>#REF!</v>
      </c>
      <c r="C2699" s="54">
        <v>6</v>
      </c>
      <c r="D2699" s="54" t="s">
        <v>510</v>
      </c>
      <c r="F2699" s="89"/>
      <c r="G2699" s="109" t="s">
        <v>414</v>
      </c>
      <c r="H2699" s="360">
        <f t="shared" si="1422"/>
        <v>0</v>
      </c>
      <c r="I2699" s="396">
        <f t="shared" si="1422"/>
        <v>0</v>
      </c>
      <c r="J2699" s="396">
        <f t="shared" si="1422"/>
        <v>0</v>
      </c>
      <c r="K2699" s="396">
        <f t="shared" si="1422"/>
        <v>0</v>
      </c>
      <c r="L2699" s="396">
        <f t="shared" si="1422"/>
        <v>0</v>
      </c>
      <c r="M2699" s="396">
        <f t="shared" si="1422"/>
        <v>0</v>
      </c>
      <c r="N2699" s="145">
        <f t="shared" si="1423"/>
        <v>0</v>
      </c>
      <c r="Q2699" s="49" t="s">
        <v>47</v>
      </c>
    </row>
    <row r="2700" spans="1:17" ht="20.25" customHeight="1">
      <c r="A2700" s="1" t="s">
        <v>1185</v>
      </c>
      <c r="B2700" s="50" t="e">
        <f>IF((#REF!+#REF!+H2700)&lt;&gt;0,"a","b")</f>
        <v>#REF!</v>
      </c>
      <c r="C2700" s="54">
        <v>6</v>
      </c>
      <c r="D2700" s="54" t="s">
        <v>510</v>
      </c>
      <c r="F2700" s="89"/>
      <c r="G2700" s="109" t="s">
        <v>415</v>
      </c>
      <c r="H2700" s="360">
        <f t="shared" si="1422"/>
        <v>0</v>
      </c>
      <c r="I2700" s="396">
        <f t="shared" si="1422"/>
        <v>0</v>
      </c>
      <c r="J2700" s="396">
        <f t="shared" si="1422"/>
        <v>0</v>
      </c>
      <c r="K2700" s="396">
        <f t="shared" si="1422"/>
        <v>0</v>
      </c>
      <c r="L2700" s="396">
        <f t="shared" si="1422"/>
        <v>0</v>
      </c>
      <c r="M2700" s="396">
        <f t="shared" si="1422"/>
        <v>0</v>
      </c>
      <c r="N2700" s="145">
        <f t="shared" si="1423"/>
        <v>0</v>
      </c>
      <c r="Q2700" s="49" t="s">
        <v>47</v>
      </c>
    </row>
    <row r="2701" spans="1:17" ht="20.25" customHeight="1">
      <c r="A2701" s="1" t="s">
        <v>1186</v>
      </c>
      <c r="B2701" s="50" t="e">
        <f>IF((#REF!+#REF!+H2701)&lt;&gt;0,"a","b")</f>
        <v>#REF!</v>
      </c>
      <c r="C2701" s="54">
        <v>6</v>
      </c>
      <c r="D2701" s="54" t="s">
        <v>510</v>
      </c>
      <c r="F2701" s="89"/>
      <c r="G2701" s="109" t="s">
        <v>416</v>
      </c>
      <c r="H2701" s="360">
        <f t="shared" si="1422"/>
        <v>0</v>
      </c>
      <c r="I2701" s="396">
        <f t="shared" si="1422"/>
        <v>0</v>
      </c>
      <c r="J2701" s="396">
        <f t="shared" si="1422"/>
        <v>0</v>
      </c>
      <c r="K2701" s="396">
        <f t="shared" si="1422"/>
        <v>0</v>
      </c>
      <c r="L2701" s="396">
        <f t="shared" si="1422"/>
        <v>0</v>
      </c>
      <c r="M2701" s="396">
        <f t="shared" si="1422"/>
        <v>0</v>
      </c>
      <c r="N2701" s="145">
        <f t="shared" si="1423"/>
        <v>0</v>
      </c>
      <c r="Q2701" s="49" t="s">
        <v>47</v>
      </c>
    </row>
    <row r="2702" spans="1:17" ht="20.25" customHeight="1">
      <c r="A2702" s="1" t="s">
        <v>1187</v>
      </c>
      <c r="B2702" s="50" t="e">
        <f>IF((#REF!+#REF!+H2702)&lt;&gt;0,"a","b")</f>
        <v>#REF!</v>
      </c>
      <c r="C2702" s="54">
        <v>6</v>
      </c>
      <c r="D2702" s="54" t="s">
        <v>510</v>
      </c>
      <c r="F2702" s="89"/>
      <c r="G2702" s="109" t="s">
        <v>417</v>
      </c>
      <c r="H2702" s="360">
        <f t="shared" si="1422"/>
        <v>0</v>
      </c>
      <c r="I2702" s="396">
        <f t="shared" si="1422"/>
        <v>0</v>
      </c>
      <c r="J2702" s="396">
        <f t="shared" si="1422"/>
        <v>0</v>
      </c>
      <c r="K2702" s="396">
        <f t="shared" si="1422"/>
        <v>0</v>
      </c>
      <c r="L2702" s="396">
        <f t="shared" si="1422"/>
        <v>0</v>
      </c>
      <c r="M2702" s="396">
        <f t="shared" si="1422"/>
        <v>0</v>
      </c>
      <c r="N2702" s="145">
        <f t="shared" si="1423"/>
        <v>0</v>
      </c>
      <c r="Q2702" s="49" t="s">
        <v>47</v>
      </c>
    </row>
    <row r="2703" spans="1:17" ht="20.25" customHeight="1">
      <c r="A2703" s="1" t="s">
        <v>1188</v>
      </c>
      <c r="B2703" s="50" t="e">
        <f>IF((#REF!+#REF!+H2703)&lt;&gt;0,"a","b")</f>
        <v>#REF!</v>
      </c>
      <c r="C2703" s="54">
        <v>6</v>
      </c>
      <c r="D2703" s="54" t="s">
        <v>510</v>
      </c>
      <c r="F2703" s="89"/>
      <c r="G2703" s="109" t="s">
        <v>418</v>
      </c>
      <c r="H2703" s="360">
        <f t="shared" si="1422"/>
        <v>0</v>
      </c>
      <c r="I2703" s="396">
        <f t="shared" si="1422"/>
        <v>0</v>
      </c>
      <c r="J2703" s="396">
        <f t="shared" ref="J2703:M2703" si="1426">J2933+J4543+J5693+J6613+J7303+J7533+J8913+J9373+J10293+J10983+J11443</f>
        <v>0</v>
      </c>
      <c r="K2703" s="396">
        <f t="shared" si="1426"/>
        <v>0</v>
      </c>
      <c r="L2703" s="396">
        <f t="shared" si="1426"/>
        <v>0</v>
      </c>
      <c r="M2703" s="396">
        <f t="shared" si="1426"/>
        <v>0</v>
      </c>
      <c r="N2703" s="145">
        <f t="shared" si="1423"/>
        <v>0</v>
      </c>
      <c r="Q2703" s="49" t="s">
        <v>47</v>
      </c>
    </row>
    <row r="2704" spans="1:17" ht="20.25" customHeight="1">
      <c r="A2704" s="1" t="s">
        <v>1189</v>
      </c>
      <c r="B2704" s="50" t="e">
        <f>IF((#REF!+#REF!+H2704)&lt;&gt;0,"a","b")</f>
        <v>#REF!</v>
      </c>
      <c r="C2704" s="54">
        <v>6</v>
      </c>
      <c r="D2704" s="54" t="s">
        <v>510</v>
      </c>
      <c r="F2704" s="89"/>
      <c r="G2704" s="109" t="s">
        <v>419</v>
      </c>
      <c r="H2704" s="360">
        <f t="shared" si="1422"/>
        <v>0</v>
      </c>
      <c r="I2704" s="396">
        <f t="shared" ref="I2704:M2704" si="1427">I2934+I4544+I5694+I6614+I7304+I7534+I8914+I9374+I10294+I10984+I11444</f>
        <v>0</v>
      </c>
      <c r="J2704" s="396">
        <f t="shared" si="1427"/>
        <v>0</v>
      </c>
      <c r="K2704" s="396">
        <f t="shared" si="1427"/>
        <v>0</v>
      </c>
      <c r="L2704" s="396">
        <f t="shared" si="1427"/>
        <v>0</v>
      </c>
      <c r="M2704" s="396">
        <f t="shared" si="1427"/>
        <v>0</v>
      </c>
      <c r="N2704" s="145">
        <f t="shared" si="1423"/>
        <v>0</v>
      </c>
      <c r="Q2704" s="49" t="s">
        <v>47</v>
      </c>
    </row>
    <row r="2705" spans="1:17" ht="20.25" customHeight="1">
      <c r="A2705" s="1" t="s">
        <v>1190</v>
      </c>
      <c r="B2705" s="50" t="e">
        <f>IF((#REF!+#REF!+H2705)&lt;&gt;0,"a","b")</f>
        <v>#REF!</v>
      </c>
      <c r="C2705" s="54">
        <v>6</v>
      </c>
      <c r="D2705" s="54" t="s">
        <v>510</v>
      </c>
      <c r="F2705" s="89"/>
      <c r="G2705" s="109" t="s">
        <v>420</v>
      </c>
      <c r="H2705" s="360">
        <f t="shared" si="1422"/>
        <v>0</v>
      </c>
      <c r="I2705" s="396">
        <f t="shared" ref="I2705:M2705" si="1428">I2935+I4545+I5695+I6615+I7305+I7535+I8915+I9375+I10295+I10985+I11445</f>
        <v>0</v>
      </c>
      <c r="J2705" s="396">
        <f t="shared" si="1428"/>
        <v>0</v>
      </c>
      <c r="K2705" s="396">
        <f t="shared" si="1428"/>
        <v>0</v>
      </c>
      <c r="L2705" s="396">
        <f t="shared" si="1428"/>
        <v>0</v>
      </c>
      <c r="M2705" s="396">
        <f t="shared" si="1428"/>
        <v>0</v>
      </c>
      <c r="N2705" s="145">
        <f t="shared" si="1423"/>
        <v>0</v>
      </c>
      <c r="Q2705" s="49" t="s">
        <v>47</v>
      </c>
    </row>
    <row r="2706" spans="1:17" ht="20.25" customHeight="1">
      <c r="A2706" s="1" t="s">
        <v>1191</v>
      </c>
      <c r="B2706" s="50" t="e">
        <f>IF((#REF!+#REF!+H2706)&lt;&gt;0,"a","b")</f>
        <v>#REF!</v>
      </c>
      <c r="C2706" s="54">
        <v>6</v>
      </c>
      <c r="D2706" s="54" t="s">
        <v>510</v>
      </c>
      <c r="F2706" s="89"/>
      <c r="G2706" s="109" t="s">
        <v>421</v>
      </c>
      <c r="H2706" s="360">
        <f t="shared" si="1422"/>
        <v>0</v>
      </c>
      <c r="I2706" s="396">
        <f t="shared" ref="I2706:M2706" si="1429">I2936+I4546+I5696+I6616+I7306+I7536+I8916+I9376+I10296+I10986+I11446</f>
        <v>0</v>
      </c>
      <c r="J2706" s="396">
        <f t="shared" si="1429"/>
        <v>0</v>
      </c>
      <c r="K2706" s="396">
        <f t="shared" si="1429"/>
        <v>0</v>
      </c>
      <c r="L2706" s="396">
        <f t="shared" si="1429"/>
        <v>0</v>
      </c>
      <c r="M2706" s="396">
        <f t="shared" si="1429"/>
        <v>0</v>
      </c>
      <c r="N2706" s="145">
        <f t="shared" si="1423"/>
        <v>0</v>
      </c>
      <c r="Q2706" s="49" t="s">
        <v>47</v>
      </c>
    </row>
    <row r="2707" spans="1:17" ht="20.25" customHeight="1">
      <c r="A2707" s="1" t="s">
        <v>1192</v>
      </c>
      <c r="B2707" s="50" t="e">
        <f>IF((#REF!+#REF!+H2707)&lt;&gt;0,"a","b")</f>
        <v>#REF!</v>
      </c>
      <c r="C2707" s="54">
        <v>6</v>
      </c>
      <c r="D2707" s="54" t="s">
        <v>510</v>
      </c>
      <c r="F2707" s="89"/>
      <c r="G2707" s="109" t="s">
        <v>422</v>
      </c>
      <c r="H2707" s="360">
        <f t="shared" si="1422"/>
        <v>0</v>
      </c>
      <c r="I2707" s="396">
        <f t="shared" ref="I2707:M2707" si="1430">I2937+I4547+I5697+I6617+I7307+I7537+I8917+I9377+I10297+I10987+I11447</f>
        <v>0</v>
      </c>
      <c r="J2707" s="396">
        <f t="shared" si="1430"/>
        <v>0</v>
      </c>
      <c r="K2707" s="396">
        <f t="shared" si="1430"/>
        <v>0</v>
      </c>
      <c r="L2707" s="396">
        <f t="shared" si="1430"/>
        <v>0</v>
      </c>
      <c r="M2707" s="396">
        <f t="shared" si="1430"/>
        <v>0</v>
      </c>
      <c r="N2707" s="145">
        <f t="shared" si="1423"/>
        <v>0</v>
      </c>
      <c r="Q2707" s="49" t="s">
        <v>47</v>
      </c>
    </row>
    <row r="2708" spans="1:17" ht="20.25" customHeight="1">
      <c r="A2708" s="1" t="s">
        <v>1193</v>
      </c>
      <c r="B2708" s="50" t="e">
        <f>IF((#REF!+#REF!+H2708)&lt;&gt;0,"a","b")</f>
        <v>#REF!</v>
      </c>
      <c r="C2708" s="54">
        <v>6</v>
      </c>
      <c r="D2708" s="54" t="s">
        <v>510</v>
      </c>
      <c r="F2708" s="89"/>
      <c r="G2708" s="109" t="s">
        <v>423</v>
      </c>
      <c r="H2708" s="360">
        <f t="shared" si="1422"/>
        <v>0</v>
      </c>
      <c r="I2708" s="396">
        <f t="shared" ref="I2708:M2708" si="1431">I2938+I4548+I5698+I6618+I7308+I7538+I8918+I9378+I10298+I10988+I11448</f>
        <v>0</v>
      </c>
      <c r="J2708" s="396">
        <f t="shared" si="1431"/>
        <v>0</v>
      </c>
      <c r="K2708" s="396">
        <f t="shared" si="1431"/>
        <v>0</v>
      </c>
      <c r="L2708" s="396">
        <f t="shared" si="1431"/>
        <v>0</v>
      </c>
      <c r="M2708" s="396">
        <f t="shared" si="1431"/>
        <v>0</v>
      </c>
      <c r="N2708" s="145">
        <f t="shared" si="1423"/>
        <v>0</v>
      </c>
      <c r="Q2708" s="49" t="s">
        <v>47</v>
      </c>
    </row>
    <row r="2709" spans="1:17" ht="20.25" customHeight="1">
      <c r="A2709" s="1" t="s">
        <v>1194</v>
      </c>
      <c r="B2709" s="50" t="e">
        <f>IF((#REF!+#REF!+H2709)&lt;&gt;0,"a","b")</f>
        <v>#REF!</v>
      </c>
      <c r="C2709" s="54">
        <v>6</v>
      </c>
      <c r="D2709" s="54" t="s">
        <v>510</v>
      </c>
      <c r="F2709" s="89"/>
      <c r="G2709" s="109" t="s">
        <v>424</v>
      </c>
      <c r="H2709" s="360">
        <f t="shared" si="1422"/>
        <v>0</v>
      </c>
      <c r="I2709" s="396">
        <f t="shared" ref="I2709:M2709" si="1432">I2939+I4549+I5699+I6619+I7309+I7539+I8919+I9379+I10299+I10989+I11449</f>
        <v>0</v>
      </c>
      <c r="J2709" s="396">
        <f t="shared" si="1432"/>
        <v>0</v>
      </c>
      <c r="K2709" s="396">
        <f t="shared" si="1432"/>
        <v>0</v>
      </c>
      <c r="L2709" s="396">
        <f t="shared" si="1432"/>
        <v>0</v>
      </c>
      <c r="M2709" s="396">
        <f t="shared" si="1432"/>
        <v>0</v>
      </c>
      <c r="N2709" s="145">
        <f t="shared" si="1423"/>
        <v>0</v>
      </c>
      <c r="Q2709" s="49" t="s">
        <v>47</v>
      </c>
    </row>
    <row r="2710" spans="1:17" ht="20.25" customHeight="1">
      <c r="A2710" s="1" t="s">
        <v>1195</v>
      </c>
      <c r="B2710" s="50" t="e">
        <f>IF((#REF!+#REF!+H2710)&lt;&gt;0,"a","b")</f>
        <v>#REF!</v>
      </c>
      <c r="C2710" s="54">
        <v>6</v>
      </c>
      <c r="D2710" s="54" t="s">
        <v>510</v>
      </c>
      <c r="F2710" s="89"/>
      <c r="G2710" s="126" t="s">
        <v>425</v>
      </c>
      <c r="H2710" s="360">
        <f t="shared" si="1422"/>
        <v>0</v>
      </c>
      <c r="I2710" s="396">
        <f t="shared" ref="I2710:M2710" si="1433">I2940+I4550+I5700+I6620+I7310+I7540+I8920+I9380+I10300+I10990+I11450</f>
        <v>0</v>
      </c>
      <c r="J2710" s="396">
        <f t="shared" si="1433"/>
        <v>0</v>
      </c>
      <c r="K2710" s="396">
        <f t="shared" si="1433"/>
        <v>0</v>
      </c>
      <c r="L2710" s="396">
        <f t="shared" si="1433"/>
        <v>0</v>
      </c>
      <c r="M2710" s="396">
        <f t="shared" si="1433"/>
        <v>0</v>
      </c>
      <c r="N2710" s="145">
        <f t="shared" si="1423"/>
        <v>0</v>
      </c>
      <c r="Q2710" s="49" t="s">
        <v>47</v>
      </c>
    </row>
    <row r="2711" spans="1:17" ht="20.25" customHeight="1">
      <c r="A2711" s="1" t="s">
        <v>1196</v>
      </c>
      <c r="B2711" s="50" t="e">
        <f>IF((#REF!+#REF!+H2711)&lt;&gt;0,"a","b")</f>
        <v>#REF!</v>
      </c>
      <c r="C2711" s="54">
        <v>6</v>
      </c>
      <c r="D2711" s="54" t="s">
        <v>510</v>
      </c>
      <c r="F2711" s="89"/>
      <c r="G2711" s="109" t="s">
        <v>426</v>
      </c>
      <c r="H2711" s="360">
        <f t="shared" si="1422"/>
        <v>0</v>
      </c>
      <c r="I2711" s="396">
        <f t="shared" ref="I2711:M2711" si="1434">I2941+I4551+I5701+I6621+I7311+I7541+I8921+I9381+I10301+I10991+I11451</f>
        <v>0</v>
      </c>
      <c r="J2711" s="396">
        <f t="shared" si="1434"/>
        <v>0</v>
      </c>
      <c r="K2711" s="396">
        <f t="shared" si="1434"/>
        <v>0</v>
      </c>
      <c r="L2711" s="396">
        <f t="shared" si="1434"/>
        <v>0</v>
      </c>
      <c r="M2711" s="396">
        <f t="shared" si="1434"/>
        <v>0</v>
      </c>
      <c r="N2711" s="145">
        <f t="shared" si="1423"/>
        <v>0</v>
      </c>
      <c r="Q2711" s="49" t="s">
        <v>47</v>
      </c>
    </row>
    <row r="2712" spans="1:17" ht="39.75" customHeight="1">
      <c r="A2712" s="1" t="s">
        <v>1197</v>
      </c>
      <c r="B2712" s="50" t="e">
        <f>IF((#REF!+#REF!+H2712)&lt;&gt;0,"a","b")</f>
        <v>#REF!</v>
      </c>
      <c r="C2712" s="54">
        <v>6</v>
      </c>
      <c r="D2712" s="54" t="s">
        <v>510</v>
      </c>
      <c r="F2712" s="89"/>
      <c r="G2712" s="109" t="s">
        <v>427</v>
      </c>
      <c r="H2712" s="360">
        <f t="shared" si="1422"/>
        <v>0</v>
      </c>
      <c r="I2712" s="396">
        <f t="shared" ref="I2712:M2712" si="1435">I2942+I4552+I5702+I6622+I7312+I7542+I8922+I9382+I10302+I10992+I11452</f>
        <v>0</v>
      </c>
      <c r="J2712" s="396">
        <f t="shared" si="1435"/>
        <v>0</v>
      </c>
      <c r="K2712" s="396">
        <f t="shared" si="1435"/>
        <v>0</v>
      </c>
      <c r="L2712" s="396">
        <f t="shared" si="1435"/>
        <v>0</v>
      </c>
      <c r="M2712" s="396">
        <f t="shared" si="1435"/>
        <v>0</v>
      </c>
      <c r="N2712" s="145">
        <f t="shared" si="1423"/>
        <v>0</v>
      </c>
      <c r="Q2712" s="49" t="s">
        <v>47</v>
      </c>
    </row>
    <row r="2713" spans="1:17" ht="20.25" customHeight="1">
      <c r="A2713" s="1" t="s">
        <v>1198</v>
      </c>
      <c r="B2713" s="50" t="e">
        <f>IF((#REF!+#REF!+H2713)&lt;&gt;0,"a","b")</f>
        <v>#REF!</v>
      </c>
      <c r="C2713" s="54">
        <v>4</v>
      </c>
      <c r="D2713" s="54" t="s">
        <v>510</v>
      </c>
      <c r="F2713" s="89"/>
      <c r="G2713" s="93" t="s">
        <v>428</v>
      </c>
      <c r="H2713" s="360">
        <f t="shared" si="1422"/>
        <v>0</v>
      </c>
      <c r="I2713" s="396">
        <f t="shared" ref="I2713:M2713" si="1436">I2943+I4553+I5703+I6623+I7313+I7543+I8923+I9383+I10303+I10993+I11453</f>
        <v>0</v>
      </c>
      <c r="J2713" s="396">
        <f t="shared" si="1436"/>
        <v>0</v>
      </c>
      <c r="K2713" s="396">
        <f t="shared" si="1436"/>
        <v>0</v>
      </c>
      <c r="L2713" s="396">
        <f t="shared" si="1436"/>
        <v>0</v>
      </c>
      <c r="M2713" s="396">
        <f t="shared" si="1436"/>
        <v>0</v>
      </c>
      <c r="N2713" s="137">
        <f t="shared" si="1423"/>
        <v>0</v>
      </c>
      <c r="O2713" s="60" t="s">
        <v>71</v>
      </c>
      <c r="Q2713" s="49" t="s">
        <v>47</v>
      </c>
    </row>
    <row r="2714" spans="1:17" ht="20.25" customHeight="1">
      <c r="A2714" s="1" t="s">
        <v>1199</v>
      </c>
      <c r="B2714" s="50" t="e">
        <f>IF((#REF!+#REF!+H2714)&lt;&gt;0,"a","b")</f>
        <v>#REF!</v>
      </c>
      <c r="C2714" s="54">
        <v>5</v>
      </c>
      <c r="D2714" s="54" t="s">
        <v>510</v>
      </c>
      <c r="F2714" s="89"/>
      <c r="G2714" s="95" t="s">
        <v>429</v>
      </c>
      <c r="H2714" s="360">
        <f t="shared" si="1422"/>
        <v>0</v>
      </c>
      <c r="I2714" s="396">
        <f t="shared" ref="I2714:M2714" si="1437">I2944+I4554+I5704+I6624+I7314+I7544+I8924+I9384+I10304+I10994+I11454</f>
        <v>0</v>
      </c>
      <c r="J2714" s="396">
        <f t="shared" si="1437"/>
        <v>0</v>
      </c>
      <c r="K2714" s="396">
        <f t="shared" si="1437"/>
        <v>0</v>
      </c>
      <c r="L2714" s="396">
        <f t="shared" si="1437"/>
        <v>0</v>
      </c>
      <c r="M2714" s="396">
        <f t="shared" si="1437"/>
        <v>0</v>
      </c>
      <c r="N2714" s="141">
        <f t="shared" si="1423"/>
        <v>0</v>
      </c>
      <c r="O2714" s="60"/>
      <c r="Q2714" s="49" t="s">
        <v>47</v>
      </c>
    </row>
    <row r="2715" spans="1:17" ht="20.25" customHeight="1">
      <c r="A2715" s="1" t="s">
        <v>1200</v>
      </c>
      <c r="B2715" s="50" t="e">
        <f>IF((#REF!+#REF!+H2715)&lt;&gt;0,"a","b")</f>
        <v>#REF!</v>
      </c>
      <c r="C2715" s="54">
        <v>5</v>
      </c>
      <c r="D2715" s="54" t="s">
        <v>510</v>
      </c>
      <c r="F2715" s="89"/>
      <c r="G2715" s="95" t="s">
        <v>430</v>
      </c>
      <c r="H2715" s="360">
        <f t="shared" si="1422"/>
        <v>0</v>
      </c>
      <c r="I2715" s="396">
        <f t="shared" ref="I2715:M2715" si="1438">I2945+I4555+I5705+I6625+I7315+I7545+I8925+I9385+I10305+I10995+I11455</f>
        <v>0</v>
      </c>
      <c r="J2715" s="396">
        <f t="shared" si="1438"/>
        <v>0</v>
      </c>
      <c r="K2715" s="396">
        <f t="shared" si="1438"/>
        <v>0</v>
      </c>
      <c r="L2715" s="396">
        <f t="shared" si="1438"/>
        <v>0</v>
      </c>
      <c r="M2715" s="396">
        <f t="shared" si="1438"/>
        <v>0</v>
      </c>
      <c r="N2715" s="142">
        <f t="shared" si="1423"/>
        <v>0</v>
      </c>
      <c r="O2715" s="60" t="s">
        <v>71</v>
      </c>
      <c r="Q2715" s="49" t="s">
        <v>47</v>
      </c>
    </row>
    <row r="2716" spans="1:17" ht="20.25" customHeight="1">
      <c r="A2716" s="1" t="s">
        <v>1201</v>
      </c>
      <c r="B2716" s="50" t="e">
        <f>IF((#REF!+#REF!+H2716)&lt;&gt;0,"a","b")</f>
        <v>#REF!</v>
      </c>
      <c r="C2716" s="54">
        <v>6</v>
      </c>
      <c r="D2716" s="54" t="s">
        <v>510</v>
      </c>
      <c r="F2716" s="89"/>
      <c r="G2716" s="109" t="s">
        <v>431</v>
      </c>
      <c r="H2716" s="360">
        <f t="shared" si="1422"/>
        <v>0</v>
      </c>
      <c r="I2716" s="396">
        <f t="shared" ref="I2716:M2716" si="1439">I2946+I4556+I5706+I6626+I7316+I7546+I8926+I9386+I10306+I10996+I11456</f>
        <v>0</v>
      </c>
      <c r="J2716" s="396">
        <f t="shared" si="1439"/>
        <v>0</v>
      </c>
      <c r="K2716" s="396">
        <f t="shared" si="1439"/>
        <v>0</v>
      </c>
      <c r="L2716" s="396">
        <f t="shared" si="1439"/>
        <v>0</v>
      </c>
      <c r="M2716" s="396">
        <f t="shared" si="1439"/>
        <v>0</v>
      </c>
      <c r="N2716" s="145">
        <f t="shared" si="1423"/>
        <v>0</v>
      </c>
      <c r="Q2716" s="49" t="s">
        <v>47</v>
      </c>
    </row>
    <row r="2717" spans="1:17" ht="20.25" customHeight="1">
      <c r="A2717" s="1" t="s">
        <v>1202</v>
      </c>
      <c r="B2717" s="50" t="e">
        <f>IF((#REF!+#REF!+H2717)&lt;&gt;0,"a","b")</f>
        <v>#REF!</v>
      </c>
      <c r="C2717" s="54">
        <v>6</v>
      </c>
      <c r="D2717" s="54" t="s">
        <v>510</v>
      </c>
      <c r="F2717" s="89"/>
      <c r="G2717" s="109" t="s">
        <v>432</v>
      </c>
      <c r="H2717" s="360">
        <f t="shared" si="1422"/>
        <v>0</v>
      </c>
      <c r="I2717" s="396">
        <f t="shared" ref="I2717:M2717" si="1440">I2947+I4557+I5707+I6627+I7317+I7547+I8927+I9387+I10307+I10997+I11457</f>
        <v>0</v>
      </c>
      <c r="J2717" s="396">
        <f t="shared" si="1440"/>
        <v>0</v>
      </c>
      <c r="K2717" s="396">
        <f t="shared" si="1440"/>
        <v>0</v>
      </c>
      <c r="L2717" s="396">
        <f t="shared" si="1440"/>
        <v>0</v>
      </c>
      <c r="M2717" s="396">
        <f t="shared" si="1440"/>
        <v>0</v>
      </c>
      <c r="N2717" s="145">
        <f t="shared" si="1423"/>
        <v>0</v>
      </c>
      <c r="Q2717" s="49" t="s">
        <v>47</v>
      </c>
    </row>
    <row r="2718" spans="1:17" ht="30.75" customHeight="1">
      <c r="A2718" s="1" t="s">
        <v>748</v>
      </c>
      <c r="B2718" s="50" t="e">
        <f>IF((#REF!+#REF!+H2718)&lt;&gt;0,"a","b")</f>
        <v>#REF!</v>
      </c>
      <c r="C2718" s="54">
        <v>3</v>
      </c>
      <c r="D2718" s="54" t="s">
        <v>510</v>
      </c>
      <c r="F2718" s="89"/>
      <c r="G2718" s="108" t="s">
        <v>433</v>
      </c>
      <c r="H2718" s="360">
        <f t="shared" si="1422"/>
        <v>0</v>
      </c>
      <c r="I2718" s="396">
        <f t="shared" ref="I2718:M2718" si="1441">I2948+I4558+I5708+I6628+I7318+I7548+I8928+I9388+I10308+I10998+I11458</f>
        <v>0</v>
      </c>
      <c r="J2718" s="396">
        <f t="shared" si="1441"/>
        <v>0</v>
      </c>
      <c r="K2718" s="396">
        <f t="shared" si="1441"/>
        <v>0</v>
      </c>
      <c r="L2718" s="396">
        <f t="shared" si="1441"/>
        <v>0</v>
      </c>
      <c r="M2718" s="396">
        <f t="shared" si="1441"/>
        <v>0</v>
      </c>
      <c r="N2718" s="140">
        <f t="shared" si="1423"/>
        <v>0</v>
      </c>
      <c r="O2718" s="60" t="s">
        <v>71</v>
      </c>
      <c r="Q2718" s="49" t="s">
        <v>47</v>
      </c>
    </row>
    <row r="2719" spans="1:17" ht="30.75" customHeight="1">
      <c r="A2719" s="1" t="s">
        <v>1203</v>
      </c>
      <c r="B2719" s="50" t="e">
        <f>IF((#REF!+#REF!+H2719)&lt;&gt;0,"a","b")</f>
        <v>#REF!</v>
      </c>
      <c r="C2719" s="54">
        <v>4</v>
      </c>
      <c r="D2719" s="54" t="s">
        <v>510</v>
      </c>
      <c r="F2719" s="89"/>
      <c r="G2719" s="93" t="s">
        <v>434</v>
      </c>
      <c r="H2719" s="360">
        <f t="shared" si="1422"/>
        <v>0</v>
      </c>
      <c r="I2719" s="396">
        <f t="shared" ref="I2719:M2719" si="1442">I2949+I4559+I5709+I6629+I7319+I7549+I8929+I9389+I10309+I10999+I11459</f>
        <v>0</v>
      </c>
      <c r="J2719" s="396">
        <f t="shared" si="1442"/>
        <v>0</v>
      </c>
      <c r="K2719" s="396">
        <f t="shared" si="1442"/>
        <v>0</v>
      </c>
      <c r="L2719" s="396">
        <f t="shared" si="1442"/>
        <v>0</v>
      </c>
      <c r="M2719" s="396">
        <f t="shared" si="1442"/>
        <v>0</v>
      </c>
      <c r="N2719" s="137">
        <f t="shared" si="1423"/>
        <v>0</v>
      </c>
      <c r="Q2719" s="49" t="s">
        <v>47</v>
      </c>
    </row>
    <row r="2720" spans="1:17" ht="30.75" customHeight="1">
      <c r="A2720" s="1" t="s">
        <v>1204</v>
      </c>
      <c r="B2720" s="50" t="e">
        <f>IF((#REF!+#REF!+H2720)&lt;&gt;0,"a","b")</f>
        <v>#REF!</v>
      </c>
      <c r="C2720" s="54">
        <v>4</v>
      </c>
      <c r="D2720" s="54" t="s">
        <v>510</v>
      </c>
      <c r="F2720" s="89"/>
      <c r="G2720" s="93" t="s">
        <v>435</v>
      </c>
      <c r="H2720" s="360">
        <f t="shared" si="1422"/>
        <v>0</v>
      </c>
      <c r="I2720" s="396">
        <f t="shared" ref="I2720:M2720" si="1443">I2950+I4560+I5710+I6630+I7320+I7550+I8930+I9390+I10310+I11000+I11460</f>
        <v>0</v>
      </c>
      <c r="J2720" s="396">
        <f t="shared" si="1443"/>
        <v>0</v>
      </c>
      <c r="K2720" s="396">
        <f t="shared" si="1443"/>
        <v>0</v>
      </c>
      <c r="L2720" s="396">
        <f t="shared" si="1443"/>
        <v>0</v>
      </c>
      <c r="M2720" s="396">
        <f t="shared" si="1443"/>
        <v>0</v>
      </c>
      <c r="N2720" s="137">
        <f t="shared" si="1423"/>
        <v>0</v>
      </c>
      <c r="O2720" s="60" t="s">
        <v>71</v>
      </c>
      <c r="Q2720" s="49" t="s">
        <v>47</v>
      </c>
    </row>
    <row r="2721" spans="1:17" ht="30.75" customHeight="1">
      <c r="A2721" s="1" t="s">
        <v>1205</v>
      </c>
      <c r="B2721" s="50" t="e">
        <f>IF((#REF!+#REF!+H2721)&lt;&gt;0,"a","b")</f>
        <v>#REF!</v>
      </c>
      <c r="C2721" s="54">
        <v>5</v>
      </c>
      <c r="D2721" s="54" t="s">
        <v>510</v>
      </c>
      <c r="F2721" s="89"/>
      <c r="G2721" s="95" t="s">
        <v>436</v>
      </c>
      <c r="H2721" s="360">
        <f t="shared" si="1422"/>
        <v>0</v>
      </c>
      <c r="I2721" s="396">
        <f t="shared" ref="I2721:M2721" si="1444">I2951+I4561+I5711+I6631+I7321+I7551+I8931+I9391+I10311+I11001+I11461</f>
        <v>0</v>
      </c>
      <c r="J2721" s="396">
        <f t="shared" si="1444"/>
        <v>0</v>
      </c>
      <c r="K2721" s="396">
        <f t="shared" si="1444"/>
        <v>0</v>
      </c>
      <c r="L2721" s="396">
        <f t="shared" si="1444"/>
        <v>0</v>
      </c>
      <c r="M2721" s="396">
        <f t="shared" si="1444"/>
        <v>0</v>
      </c>
      <c r="N2721" s="141">
        <f t="shared" si="1423"/>
        <v>0</v>
      </c>
      <c r="Q2721" s="49" t="s">
        <v>47</v>
      </c>
    </row>
    <row r="2722" spans="1:17" ht="20.25" customHeight="1">
      <c r="A2722" s="1" t="s">
        <v>1206</v>
      </c>
      <c r="B2722" s="50" t="e">
        <f>IF((#REF!+#REF!+H2722)&lt;&gt;0,"a","b")</f>
        <v>#REF!</v>
      </c>
      <c r="C2722" s="54">
        <v>5</v>
      </c>
      <c r="D2722" s="54" t="s">
        <v>510</v>
      </c>
      <c r="F2722" s="89"/>
      <c r="G2722" s="95" t="s">
        <v>437</v>
      </c>
      <c r="H2722" s="360">
        <f t="shared" si="1422"/>
        <v>0</v>
      </c>
      <c r="I2722" s="396">
        <f t="shared" ref="I2722:M2722" si="1445">I2952+I4562+I5712+I6632+I7322+I7552+I8932+I9392+I10312+I11002+I11462</f>
        <v>0</v>
      </c>
      <c r="J2722" s="396">
        <f t="shared" si="1445"/>
        <v>0</v>
      </c>
      <c r="K2722" s="396">
        <f t="shared" si="1445"/>
        <v>0</v>
      </c>
      <c r="L2722" s="396">
        <f t="shared" si="1445"/>
        <v>0</v>
      </c>
      <c r="M2722" s="396">
        <f t="shared" si="1445"/>
        <v>0</v>
      </c>
      <c r="N2722" s="141">
        <f t="shared" si="1423"/>
        <v>0</v>
      </c>
      <c r="Q2722" s="49" t="s">
        <v>47</v>
      </c>
    </row>
    <row r="2723" spans="1:17" ht="20.25" customHeight="1">
      <c r="A2723" s="1" t="s">
        <v>1207</v>
      </c>
      <c r="B2723" s="50" t="e">
        <f>IF((#REF!+#REF!+H2723)&lt;&gt;0,"a","b")</f>
        <v>#REF!</v>
      </c>
      <c r="C2723" s="54">
        <v>5</v>
      </c>
      <c r="D2723" s="54" t="s">
        <v>510</v>
      </c>
      <c r="F2723" s="89"/>
      <c r="G2723" s="95" t="s">
        <v>438</v>
      </c>
      <c r="H2723" s="360">
        <f t="shared" si="1422"/>
        <v>0</v>
      </c>
      <c r="I2723" s="396">
        <f t="shared" ref="I2723:M2723" si="1446">I2953+I4563+I5713+I6633+I7323+I7553+I8933+I9393+I10313+I11003+I11463</f>
        <v>0</v>
      </c>
      <c r="J2723" s="396">
        <f t="shared" si="1446"/>
        <v>0</v>
      </c>
      <c r="K2723" s="396">
        <f t="shared" si="1446"/>
        <v>0</v>
      </c>
      <c r="L2723" s="396">
        <f t="shared" si="1446"/>
        <v>0</v>
      </c>
      <c r="M2723" s="396">
        <f t="shared" si="1446"/>
        <v>0</v>
      </c>
      <c r="N2723" s="141">
        <f t="shared" si="1423"/>
        <v>0</v>
      </c>
      <c r="Q2723" s="49" t="s">
        <v>47</v>
      </c>
    </row>
    <row r="2724" spans="1:17" ht="20.25" customHeight="1">
      <c r="A2724" s="1" t="s">
        <v>1208</v>
      </c>
      <c r="B2724" s="50" t="e">
        <f>IF((#REF!+#REF!+H2724)&lt;&gt;0,"a","b")</f>
        <v>#REF!</v>
      </c>
      <c r="C2724" s="54">
        <v>5</v>
      </c>
      <c r="D2724" s="54" t="s">
        <v>510</v>
      </c>
      <c r="F2724" s="89"/>
      <c r="G2724" s="95" t="s">
        <v>307</v>
      </c>
      <c r="H2724" s="360">
        <f t="shared" si="1422"/>
        <v>0</v>
      </c>
      <c r="I2724" s="396">
        <f t="shared" ref="I2724:M2724" si="1447">I2954+I4564+I5714+I6634+I7324+I7554+I8934+I9394+I10314+I11004+I11464</f>
        <v>0</v>
      </c>
      <c r="J2724" s="396">
        <f t="shared" si="1447"/>
        <v>0</v>
      </c>
      <c r="K2724" s="396">
        <f t="shared" si="1447"/>
        <v>0</v>
      </c>
      <c r="L2724" s="396">
        <f t="shared" si="1447"/>
        <v>0</v>
      </c>
      <c r="M2724" s="396">
        <f t="shared" si="1447"/>
        <v>0</v>
      </c>
      <c r="N2724" s="141">
        <f t="shared" si="1423"/>
        <v>0</v>
      </c>
      <c r="Q2724" s="49" t="s">
        <v>47</v>
      </c>
    </row>
    <row r="2725" spans="1:17" ht="20.25" customHeight="1">
      <c r="A2725" s="1" t="s">
        <v>749</v>
      </c>
      <c r="B2725" s="50" t="e">
        <f>IF((#REF!+#REF!+H2725)&lt;&gt;0,"a","b")</f>
        <v>#REF!</v>
      </c>
      <c r="C2725" s="54">
        <v>3</v>
      </c>
      <c r="D2725" s="54" t="s">
        <v>510</v>
      </c>
      <c r="F2725" s="89"/>
      <c r="G2725" s="108" t="s">
        <v>439</v>
      </c>
      <c r="H2725" s="360">
        <f t="shared" si="1422"/>
        <v>0</v>
      </c>
      <c r="I2725" s="396">
        <f t="shared" ref="I2725:M2725" si="1448">I2955+I4565+I5715+I6635+I7325+I7555+I8935+I9395+I10315+I11005+I11465</f>
        <v>0</v>
      </c>
      <c r="J2725" s="396">
        <f t="shared" si="1448"/>
        <v>0</v>
      </c>
      <c r="K2725" s="396">
        <f t="shared" si="1448"/>
        <v>0</v>
      </c>
      <c r="L2725" s="396">
        <f t="shared" si="1448"/>
        <v>0</v>
      </c>
      <c r="M2725" s="396">
        <f t="shared" si="1448"/>
        <v>0</v>
      </c>
      <c r="N2725" s="140">
        <f t="shared" si="1423"/>
        <v>0</v>
      </c>
      <c r="Q2725" s="49" t="s">
        <v>47</v>
      </c>
    </row>
    <row r="2726" spans="1:17" ht="20.25" customHeight="1">
      <c r="A2726" s="1" t="s">
        <v>750</v>
      </c>
      <c r="B2726" s="50" t="e">
        <f>IF((#REF!+#REF!+H2726)&lt;&gt;0,"a","b")</f>
        <v>#REF!</v>
      </c>
      <c r="C2726" s="54">
        <v>3</v>
      </c>
      <c r="D2726" s="54" t="s">
        <v>510</v>
      </c>
      <c r="F2726" s="89"/>
      <c r="G2726" s="108" t="s">
        <v>440</v>
      </c>
      <c r="H2726" s="360">
        <f t="shared" si="1422"/>
        <v>0</v>
      </c>
      <c r="I2726" s="396">
        <f t="shared" ref="I2726:M2726" si="1449">I2956+I4566+I5716+I6636+I7326+I7556+I8936+I9396+I10316+I11006+I11466</f>
        <v>0</v>
      </c>
      <c r="J2726" s="396">
        <f t="shared" si="1449"/>
        <v>0</v>
      </c>
      <c r="K2726" s="396">
        <f t="shared" si="1449"/>
        <v>0</v>
      </c>
      <c r="L2726" s="396">
        <f t="shared" si="1449"/>
        <v>0</v>
      </c>
      <c r="M2726" s="396">
        <f t="shared" si="1449"/>
        <v>0</v>
      </c>
      <c r="N2726" s="140">
        <f t="shared" si="1423"/>
        <v>0</v>
      </c>
      <c r="O2726" s="60" t="s">
        <v>71</v>
      </c>
      <c r="Q2726" s="49" t="s">
        <v>47</v>
      </c>
    </row>
    <row r="2727" spans="1:17" ht="30.75" customHeight="1">
      <c r="A2727" s="1" t="s">
        <v>1209</v>
      </c>
      <c r="B2727" s="50" t="e">
        <f>IF((#REF!+#REF!+H2727)&lt;&gt;0,"a","b")</f>
        <v>#REF!</v>
      </c>
      <c r="C2727" s="54">
        <v>4</v>
      </c>
      <c r="D2727" s="54" t="s">
        <v>510</v>
      </c>
      <c r="F2727" s="89"/>
      <c r="G2727" s="93" t="s">
        <v>441</v>
      </c>
      <c r="H2727" s="360">
        <f t="shared" si="1422"/>
        <v>0</v>
      </c>
      <c r="I2727" s="396">
        <f t="shared" ref="I2727:M2727" si="1450">I2957+I4567+I5717+I6637+I7327+I7557+I8937+I9397+I10317+I11007+I11467</f>
        <v>0</v>
      </c>
      <c r="J2727" s="396">
        <f t="shared" si="1450"/>
        <v>0</v>
      </c>
      <c r="K2727" s="396">
        <f t="shared" si="1450"/>
        <v>0</v>
      </c>
      <c r="L2727" s="396">
        <f t="shared" si="1450"/>
        <v>0</v>
      </c>
      <c r="M2727" s="396">
        <f t="shared" si="1450"/>
        <v>0</v>
      </c>
      <c r="N2727" s="137">
        <f t="shared" si="1423"/>
        <v>0</v>
      </c>
      <c r="O2727" s="60"/>
      <c r="Q2727" s="49" t="s">
        <v>47</v>
      </c>
    </row>
    <row r="2728" spans="1:17" ht="20.25" customHeight="1">
      <c r="A2728" s="1" t="s">
        <v>1210</v>
      </c>
      <c r="B2728" s="50" t="e">
        <f>IF((#REF!+#REF!+H2728)&lt;&gt;0,"a","b")</f>
        <v>#REF!</v>
      </c>
      <c r="C2728" s="54">
        <v>4</v>
      </c>
      <c r="D2728" s="54" t="s">
        <v>510</v>
      </c>
      <c r="F2728" s="89"/>
      <c r="G2728" s="93" t="s">
        <v>442</v>
      </c>
      <c r="H2728" s="360">
        <f t="shared" si="1422"/>
        <v>0</v>
      </c>
      <c r="I2728" s="396">
        <f t="shared" ref="I2728:M2728" si="1451">I2958+I4568+I5718+I6638+I7328+I7558+I8938+I9398+I10318+I11008+I11468</f>
        <v>0</v>
      </c>
      <c r="J2728" s="396">
        <f t="shared" si="1451"/>
        <v>0</v>
      </c>
      <c r="K2728" s="396">
        <f t="shared" si="1451"/>
        <v>0</v>
      </c>
      <c r="L2728" s="396">
        <f t="shared" si="1451"/>
        <v>0</v>
      </c>
      <c r="M2728" s="396">
        <f t="shared" si="1451"/>
        <v>0</v>
      </c>
      <c r="N2728" s="137">
        <f t="shared" si="1423"/>
        <v>0</v>
      </c>
      <c r="O2728" s="60"/>
      <c r="Q2728" s="49" t="s">
        <v>47</v>
      </c>
    </row>
    <row r="2729" spans="1:17" ht="20.25" customHeight="1">
      <c r="A2729" s="1" t="s">
        <v>1211</v>
      </c>
      <c r="B2729" s="50" t="e">
        <f>IF((#REF!+#REF!+H2729)&lt;&gt;0,"a","b")</f>
        <v>#REF!</v>
      </c>
      <c r="C2729" s="54">
        <v>4</v>
      </c>
      <c r="D2729" s="54" t="s">
        <v>510</v>
      </c>
      <c r="F2729" s="89"/>
      <c r="G2729" s="93" t="s">
        <v>443</v>
      </c>
      <c r="H2729" s="360">
        <f t="shared" ref="H2729:M2765" si="1452">H2959+H4569+H5719+H6639+H7329+H7559+H8939+H9399+H10319+H11009+H11469</f>
        <v>0</v>
      </c>
      <c r="I2729" s="396">
        <f t="shared" si="1452"/>
        <v>0</v>
      </c>
      <c r="J2729" s="396">
        <f t="shared" si="1452"/>
        <v>0</v>
      </c>
      <c r="K2729" s="396">
        <f t="shared" si="1452"/>
        <v>0</v>
      </c>
      <c r="L2729" s="396">
        <f t="shared" si="1452"/>
        <v>0</v>
      </c>
      <c r="M2729" s="396">
        <f t="shared" si="1452"/>
        <v>0</v>
      </c>
      <c r="N2729" s="137">
        <f t="shared" si="1423"/>
        <v>0</v>
      </c>
      <c r="O2729" s="60" t="s">
        <v>71</v>
      </c>
      <c r="Q2729" s="49" t="s">
        <v>47</v>
      </c>
    </row>
    <row r="2730" spans="1:17" ht="30.75" customHeight="1">
      <c r="A2730" s="1" t="s">
        <v>1212</v>
      </c>
      <c r="B2730" s="50" t="e">
        <f>IF((#REF!+#REF!+H2730)&lt;&gt;0,"a","b")</f>
        <v>#REF!</v>
      </c>
      <c r="C2730" s="54">
        <v>5</v>
      </c>
      <c r="D2730" s="54" t="s">
        <v>510</v>
      </c>
      <c r="F2730" s="89"/>
      <c r="G2730" s="95" t="s">
        <v>444</v>
      </c>
      <c r="H2730" s="360">
        <f t="shared" si="1452"/>
        <v>0</v>
      </c>
      <c r="I2730" s="396">
        <f t="shared" si="1452"/>
        <v>0</v>
      </c>
      <c r="J2730" s="396">
        <f t="shared" si="1452"/>
        <v>0</v>
      </c>
      <c r="K2730" s="396">
        <f t="shared" si="1452"/>
        <v>0</v>
      </c>
      <c r="L2730" s="396">
        <f t="shared" si="1452"/>
        <v>0</v>
      </c>
      <c r="M2730" s="396">
        <f t="shared" si="1452"/>
        <v>0</v>
      </c>
      <c r="N2730" s="141">
        <f t="shared" ref="N2730:N2765" si="1453">N2960+N4570+N9400+N6180+N11010</f>
        <v>0</v>
      </c>
      <c r="Q2730" s="49" t="s">
        <v>47</v>
      </c>
    </row>
    <row r="2731" spans="1:17" ht="20.25" customHeight="1">
      <c r="A2731" s="1" t="s">
        <v>1213</v>
      </c>
      <c r="B2731" s="50" t="e">
        <f>IF((#REF!+#REF!+H2731)&lt;&gt;0,"a","b")</f>
        <v>#REF!</v>
      </c>
      <c r="C2731" s="54">
        <v>5</v>
      </c>
      <c r="D2731" s="54" t="s">
        <v>510</v>
      </c>
      <c r="F2731" s="89"/>
      <c r="G2731" s="95" t="s">
        <v>445</v>
      </c>
      <c r="H2731" s="360">
        <f t="shared" si="1452"/>
        <v>0</v>
      </c>
      <c r="I2731" s="396">
        <f t="shared" si="1452"/>
        <v>0</v>
      </c>
      <c r="J2731" s="396">
        <f t="shared" si="1452"/>
        <v>0</v>
      </c>
      <c r="K2731" s="396">
        <f t="shared" si="1452"/>
        <v>0</v>
      </c>
      <c r="L2731" s="396">
        <f t="shared" si="1452"/>
        <v>0</v>
      </c>
      <c r="M2731" s="396">
        <f t="shared" si="1452"/>
        <v>0</v>
      </c>
      <c r="N2731" s="141">
        <f t="shared" si="1453"/>
        <v>0</v>
      </c>
      <c r="Q2731" s="49" t="s">
        <v>47</v>
      </c>
    </row>
    <row r="2732" spans="1:17" ht="20.25" customHeight="1">
      <c r="A2732" s="1" t="s">
        <v>1214</v>
      </c>
      <c r="B2732" s="50" t="e">
        <f>IF((#REF!+#REF!+H2732)&lt;&gt;0,"a","b")</f>
        <v>#REF!</v>
      </c>
      <c r="C2732" s="54">
        <v>4</v>
      </c>
      <c r="D2732" s="54" t="s">
        <v>510</v>
      </c>
      <c r="F2732" s="89"/>
      <c r="G2732" s="93" t="s">
        <v>446</v>
      </c>
      <c r="H2732" s="360">
        <f t="shared" si="1452"/>
        <v>0</v>
      </c>
      <c r="I2732" s="396">
        <f t="shared" si="1452"/>
        <v>0</v>
      </c>
      <c r="J2732" s="396">
        <f t="shared" si="1452"/>
        <v>0</v>
      </c>
      <c r="K2732" s="396">
        <f t="shared" si="1452"/>
        <v>0</v>
      </c>
      <c r="L2732" s="396">
        <f t="shared" si="1452"/>
        <v>0</v>
      </c>
      <c r="M2732" s="396">
        <f t="shared" si="1452"/>
        <v>0</v>
      </c>
      <c r="N2732" s="137">
        <f t="shared" si="1453"/>
        <v>0</v>
      </c>
      <c r="Q2732" s="49" t="s">
        <v>47</v>
      </c>
    </row>
    <row r="2733" spans="1:17" ht="20.25" customHeight="1">
      <c r="A2733" s="1" t="s">
        <v>751</v>
      </c>
      <c r="B2733" s="50" t="e">
        <f>IF((#REF!+#REF!+H2733)&lt;&gt;0,"a","b")</f>
        <v>#REF!</v>
      </c>
      <c r="C2733" s="54">
        <v>2</v>
      </c>
      <c r="D2733" s="68" t="s">
        <v>510</v>
      </c>
      <c r="F2733" s="127"/>
      <c r="G2733" s="117" t="s">
        <v>447</v>
      </c>
      <c r="H2733" s="360">
        <f t="shared" si="1452"/>
        <v>0</v>
      </c>
      <c r="I2733" s="396">
        <f t="shared" si="1452"/>
        <v>0</v>
      </c>
      <c r="J2733" s="396">
        <f t="shared" si="1452"/>
        <v>0</v>
      </c>
      <c r="K2733" s="396">
        <f t="shared" si="1452"/>
        <v>0</v>
      </c>
      <c r="L2733" s="396">
        <f t="shared" si="1452"/>
        <v>0</v>
      </c>
      <c r="M2733" s="396">
        <f t="shared" si="1452"/>
        <v>0</v>
      </c>
      <c r="N2733" s="125">
        <f t="shared" si="1453"/>
        <v>0</v>
      </c>
      <c r="O2733" s="60" t="s">
        <v>71</v>
      </c>
    </row>
    <row r="2734" spans="1:17" ht="20.25" customHeight="1">
      <c r="A2734" s="1" t="s">
        <v>752</v>
      </c>
      <c r="B2734" s="50" t="e">
        <f>IF((#REF!+#REF!+H2734)&lt;&gt;0,"a","b")</f>
        <v>#REF!</v>
      </c>
      <c r="C2734" s="54">
        <v>3</v>
      </c>
      <c r="D2734" s="54" t="s">
        <v>510</v>
      </c>
      <c r="F2734" s="127"/>
      <c r="G2734" s="108" t="s">
        <v>448</v>
      </c>
      <c r="H2734" s="360">
        <f t="shared" si="1452"/>
        <v>0</v>
      </c>
      <c r="I2734" s="396">
        <f t="shared" si="1452"/>
        <v>0</v>
      </c>
      <c r="J2734" s="396">
        <f t="shared" si="1452"/>
        <v>0</v>
      </c>
      <c r="K2734" s="396">
        <f t="shared" si="1452"/>
        <v>0</v>
      </c>
      <c r="L2734" s="396">
        <f t="shared" si="1452"/>
        <v>0</v>
      </c>
      <c r="M2734" s="396">
        <f t="shared" si="1452"/>
        <v>0</v>
      </c>
      <c r="N2734" s="146">
        <f t="shared" si="1453"/>
        <v>0</v>
      </c>
      <c r="O2734" s="60" t="s">
        <v>71</v>
      </c>
    </row>
    <row r="2735" spans="1:17" ht="20.25" customHeight="1">
      <c r="A2735" s="1" t="s">
        <v>1215</v>
      </c>
      <c r="B2735" s="50" t="e">
        <f>IF((#REF!+#REF!+H2735)&lt;&gt;0,"a","b")</f>
        <v>#REF!</v>
      </c>
      <c r="C2735" s="54">
        <v>4</v>
      </c>
      <c r="D2735" s="54" t="s">
        <v>510</v>
      </c>
      <c r="F2735" s="127"/>
      <c r="G2735" s="93" t="s">
        <v>449</v>
      </c>
      <c r="H2735" s="360">
        <f t="shared" si="1452"/>
        <v>0</v>
      </c>
      <c r="I2735" s="396">
        <f t="shared" si="1452"/>
        <v>0</v>
      </c>
      <c r="J2735" s="396">
        <f t="shared" si="1452"/>
        <v>0</v>
      </c>
      <c r="K2735" s="396">
        <f t="shared" si="1452"/>
        <v>0</v>
      </c>
      <c r="L2735" s="396">
        <f t="shared" si="1452"/>
        <v>0</v>
      </c>
      <c r="M2735" s="396">
        <f t="shared" si="1452"/>
        <v>0</v>
      </c>
      <c r="N2735" s="137">
        <f t="shared" si="1453"/>
        <v>0</v>
      </c>
    </row>
    <row r="2736" spans="1:17" ht="20.25" customHeight="1">
      <c r="A2736" s="1" t="s">
        <v>1216</v>
      </c>
      <c r="B2736" s="50" t="e">
        <f>IF((#REF!+#REF!+H2736)&lt;&gt;0,"a","b")</f>
        <v>#REF!</v>
      </c>
      <c r="C2736" s="54">
        <v>4</v>
      </c>
      <c r="D2736" s="54" t="s">
        <v>510</v>
      </c>
      <c r="F2736" s="127"/>
      <c r="G2736" s="93" t="s">
        <v>450</v>
      </c>
      <c r="H2736" s="360">
        <f t="shared" si="1452"/>
        <v>0</v>
      </c>
      <c r="I2736" s="396">
        <f t="shared" si="1452"/>
        <v>0</v>
      </c>
      <c r="J2736" s="396">
        <f t="shared" si="1452"/>
        <v>0</v>
      </c>
      <c r="K2736" s="396">
        <f t="shared" si="1452"/>
        <v>0</v>
      </c>
      <c r="L2736" s="396">
        <f t="shared" si="1452"/>
        <v>0</v>
      </c>
      <c r="M2736" s="396">
        <f t="shared" si="1452"/>
        <v>0</v>
      </c>
      <c r="N2736" s="137">
        <f t="shared" si="1453"/>
        <v>0</v>
      </c>
    </row>
    <row r="2737" spans="1:15" ht="20.25" customHeight="1">
      <c r="A2737" s="1" t="s">
        <v>1217</v>
      </c>
      <c r="B2737" s="50" t="e">
        <f>IF((#REF!+#REF!+H2737)&lt;&gt;0,"a","b")</f>
        <v>#REF!</v>
      </c>
      <c r="C2737" s="54">
        <v>4</v>
      </c>
      <c r="D2737" s="54" t="s">
        <v>510</v>
      </c>
      <c r="F2737" s="127"/>
      <c r="G2737" s="93" t="s">
        <v>305</v>
      </c>
      <c r="H2737" s="360">
        <f t="shared" si="1452"/>
        <v>0</v>
      </c>
      <c r="I2737" s="396">
        <f t="shared" si="1452"/>
        <v>0</v>
      </c>
      <c r="J2737" s="396">
        <f t="shared" si="1452"/>
        <v>0</v>
      </c>
      <c r="K2737" s="396">
        <f t="shared" si="1452"/>
        <v>0</v>
      </c>
      <c r="L2737" s="396">
        <f t="shared" si="1452"/>
        <v>0</v>
      </c>
      <c r="M2737" s="396">
        <f t="shared" si="1452"/>
        <v>0</v>
      </c>
      <c r="N2737" s="137">
        <f t="shared" si="1453"/>
        <v>0</v>
      </c>
    </row>
    <row r="2738" spans="1:15" ht="20.25" customHeight="1">
      <c r="A2738" s="1" t="s">
        <v>1218</v>
      </c>
      <c r="B2738" s="50" t="e">
        <f>IF((#REF!+#REF!+H2738)&lt;&gt;0,"a","b")</f>
        <v>#REF!</v>
      </c>
      <c r="C2738" s="54">
        <v>4</v>
      </c>
      <c r="D2738" s="54" t="s">
        <v>510</v>
      </c>
      <c r="F2738" s="127"/>
      <c r="G2738" s="93" t="s">
        <v>451</v>
      </c>
      <c r="H2738" s="360">
        <f t="shared" si="1452"/>
        <v>0</v>
      </c>
      <c r="I2738" s="396">
        <f t="shared" si="1452"/>
        <v>0</v>
      </c>
      <c r="J2738" s="396">
        <f t="shared" si="1452"/>
        <v>0</v>
      </c>
      <c r="K2738" s="396">
        <f t="shared" si="1452"/>
        <v>0</v>
      </c>
      <c r="L2738" s="396">
        <f t="shared" si="1452"/>
        <v>0</v>
      </c>
      <c r="M2738" s="396">
        <f t="shared" si="1452"/>
        <v>0</v>
      </c>
      <c r="N2738" s="137">
        <f t="shared" si="1453"/>
        <v>0</v>
      </c>
    </row>
    <row r="2739" spans="1:15" ht="20.25" customHeight="1">
      <c r="A2739" s="1" t="s">
        <v>1219</v>
      </c>
      <c r="B2739" s="50" t="e">
        <f>IF((#REF!+#REF!+H2739)&lt;&gt;0,"a","b")</f>
        <v>#REF!</v>
      </c>
      <c r="C2739" s="54">
        <v>4</v>
      </c>
      <c r="D2739" s="54" t="s">
        <v>510</v>
      </c>
      <c r="F2739" s="127"/>
      <c r="G2739" s="93" t="s">
        <v>452</v>
      </c>
      <c r="H2739" s="360">
        <f t="shared" si="1452"/>
        <v>0</v>
      </c>
      <c r="I2739" s="396">
        <f t="shared" si="1452"/>
        <v>0</v>
      </c>
      <c r="J2739" s="396">
        <f t="shared" si="1452"/>
        <v>0</v>
      </c>
      <c r="K2739" s="396">
        <f t="shared" si="1452"/>
        <v>0</v>
      </c>
      <c r="L2739" s="396">
        <f t="shared" si="1452"/>
        <v>0</v>
      </c>
      <c r="M2739" s="396">
        <f t="shared" si="1452"/>
        <v>0</v>
      </c>
      <c r="N2739" s="137">
        <f t="shared" si="1453"/>
        <v>0</v>
      </c>
    </row>
    <row r="2740" spans="1:15" ht="20.25" customHeight="1">
      <c r="A2740" s="1" t="s">
        <v>1220</v>
      </c>
      <c r="B2740" s="50" t="e">
        <f>IF((#REF!+#REF!+H2740)&lt;&gt;0,"a","b")</f>
        <v>#REF!</v>
      </c>
      <c r="C2740" s="54">
        <v>4</v>
      </c>
      <c r="D2740" s="54" t="s">
        <v>510</v>
      </c>
      <c r="F2740" s="127"/>
      <c r="G2740" s="93" t="s">
        <v>453</v>
      </c>
      <c r="H2740" s="360">
        <f t="shared" si="1452"/>
        <v>0</v>
      </c>
      <c r="I2740" s="396">
        <f t="shared" si="1452"/>
        <v>0</v>
      </c>
      <c r="J2740" s="396">
        <f t="shared" si="1452"/>
        <v>0</v>
      </c>
      <c r="K2740" s="396">
        <f t="shared" si="1452"/>
        <v>0</v>
      </c>
      <c r="L2740" s="396">
        <f t="shared" si="1452"/>
        <v>0</v>
      </c>
      <c r="M2740" s="396">
        <f t="shared" si="1452"/>
        <v>0</v>
      </c>
      <c r="N2740" s="137">
        <f t="shared" si="1453"/>
        <v>0</v>
      </c>
    </row>
    <row r="2741" spans="1:15" ht="20.25" customHeight="1">
      <c r="A2741" s="1" t="s">
        <v>753</v>
      </c>
      <c r="B2741" s="50" t="e">
        <f>IF((#REF!+#REF!+H2741)&lt;&gt;0,"a","b")</f>
        <v>#REF!</v>
      </c>
      <c r="C2741" s="54">
        <v>3</v>
      </c>
      <c r="D2741" s="54" t="s">
        <v>510</v>
      </c>
      <c r="F2741" s="127"/>
      <c r="G2741" s="108" t="s">
        <v>304</v>
      </c>
      <c r="H2741" s="360">
        <f t="shared" si="1452"/>
        <v>0</v>
      </c>
      <c r="I2741" s="396">
        <f t="shared" si="1452"/>
        <v>0</v>
      </c>
      <c r="J2741" s="396">
        <f t="shared" si="1452"/>
        <v>0</v>
      </c>
      <c r="K2741" s="396">
        <f t="shared" si="1452"/>
        <v>0</v>
      </c>
      <c r="L2741" s="396">
        <f t="shared" si="1452"/>
        <v>0</v>
      </c>
      <c r="M2741" s="396">
        <f t="shared" si="1452"/>
        <v>0</v>
      </c>
      <c r="N2741" s="146">
        <f t="shared" si="1453"/>
        <v>0</v>
      </c>
      <c r="O2741" s="60" t="s">
        <v>71</v>
      </c>
    </row>
    <row r="2742" spans="1:15" ht="20.25" customHeight="1">
      <c r="A2742" s="1" t="s">
        <v>1221</v>
      </c>
      <c r="B2742" s="50" t="e">
        <f>IF((#REF!+#REF!+H2742)&lt;&gt;0,"a","b")</f>
        <v>#REF!</v>
      </c>
      <c r="C2742" s="54">
        <v>4</v>
      </c>
      <c r="D2742" s="54" t="s">
        <v>510</v>
      </c>
      <c r="F2742" s="127"/>
      <c r="G2742" s="93" t="s">
        <v>449</v>
      </c>
      <c r="H2742" s="360">
        <f t="shared" si="1452"/>
        <v>0</v>
      </c>
      <c r="I2742" s="396">
        <f t="shared" si="1452"/>
        <v>0</v>
      </c>
      <c r="J2742" s="396">
        <f t="shared" si="1452"/>
        <v>0</v>
      </c>
      <c r="K2742" s="396">
        <f t="shared" si="1452"/>
        <v>0</v>
      </c>
      <c r="L2742" s="396">
        <f t="shared" si="1452"/>
        <v>0</v>
      </c>
      <c r="M2742" s="396">
        <f t="shared" si="1452"/>
        <v>0</v>
      </c>
      <c r="N2742" s="137">
        <f t="shared" si="1453"/>
        <v>0</v>
      </c>
    </row>
    <row r="2743" spans="1:15" ht="20.25" customHeight="1">
      <c r="A2743" s="1" t="s">
        <v>1222</v>
      </c>
      <c r="B2743" s="50" t="e">
        <f>IF((#REF!+#REF!+H2743)&lt;&gt;0,"a","b")</f>
        <v>#REF!</v>
      </c>
      <c r="C2743" s="54">
        <v>4</v>
      </c>
      <c r="D2743" s="54" t="s">
        <v>510</v>
      </c>
      <c r="F2743" s="127"/>
      <c r="G2743" s="93" t="s">
        <v>450</v>
      </c>
      <c r="H2743" s="360">
        <f t="shared" si="1452"/>
        <v>0</v>
      </c>
      <c r="I2743" s="396">
        <f t="shared" si="1452"/>
        <v>0</v>
      </c>
      <c r="J2743" s="396">
        <f t="shared" si="1452"/>
        <v>0</v>
      </c>
      <c r="K2743" s="396">
        <f t="shared" si="1452"/>
        <v>0</v>
      </c>
      <c r="L2743" s="396">
        <f t="shared" si="1452"/>
        <v>0</v>
      </c>
      <c r="M2743" s="396">
        <f t="shared" si="1452"/>
        <v>0</v>
      </c>
      <c r="N2743" s="137">
        <f t="shared" si="1453"/>
        <v>0</v>
      </c>
    </row>
    <row r="2744" spans="1:15" ht="20.25" customHeight="1">
      <c r="A2744" s="1" t="s">
        <v>1223</v>
      </c>
      <c r="B2744" s="50" t="e">
        <f>IF((#REF!+#REF!+H2744)&lt;&gt;0,"a","b")</f>
        <v>#REF!</v>
      </c>
      <c r="C2744" s="54">
        <v>4</v>
      </c>
      <c r="D2744" s="54" t="s">
        <v>510</v>
      </c>
      <c r="F2744" s="127"/>
      <c r="G2744" s="93" t="s">
        <v>305</v>
      </c>
      <c r="H2744" s="360">
        <f t="shared" si="1452"/>
        <v>0</v>
      </c>
      <c r="I2744" s="396">
        <f t="shared" si="1452"/>
        <v>0</v>
      </c>
      <c r="J2744" s="396">
        <f t="shared" si="1452"/>
        <v>0</v>
      </c>
      <c r="K2744" s="396">
        <f t="shared" si="1452"/>
        <v>0</v>
      </c>
      <c r="L2744" s="396">
        <f t="shared" si="1452"/>
        <v>0</v>
      </c>
      <c r="M2744" s="396">
        <f t="shared" si="1452"/>
        <v>0</v>
      </c>
      <c r="N2744" s="137">
        <f t="shared" si="1453"/>
        <v>0</v>
      </c>
    </row>
    <row r="2745" spans="1:15" ht="20.25" customHeight="1">
      <c r="A2745" s="1" t="s">
        <v>1224</v>
      </c>
      <c r="B2745" s="50" t="e">
        <f>IF((#REF!+#REF!+H2745)&lt;&gt;0,"a","b")</f>
        <v>#REF!</v>
      </c>
      <c r="C2745" s="54">
        <v>4</v>
      </c>
      <c r="D2745" s="54" t="s">
        <v>510</v>
      </c>
      <c r="F2745" s="127"/>
      <c r="G2745" s="93" t="s">
        <v>454</v>
      </c>
      <c r="H2745" s="360">
        <f t="shared" si="1452"/>
        <v>0</v>
      </c>
      <c r="I2745" s="396">
        <f t="shared" si="1452"/>
        <v>0</v>
      </c>
      <c r="J2745" s="396">
        <f t="shared" si="1452"/>
        <v>0</v>
      </c>
      <c r="K2745" s="396">
        <f t="shared" si="1452"/>
        <v>0</v>
      </c>
      <c r="L2745" s="396">
        <f t="shared" si="1452"/>
        <v>0</v>
      </c>
      <c r="M2745" s="396">
        <f t="shared" si="1452"/>
        <v>0</v>
      </c>
      <c r="N2745" s="137">
        <f t="shared" si="1453"/>
        <v>0</v>
      </c>
    </row>
    <row r="2746" spans="1:15" ht="20.25" customHeight="1">
      <c r="A2746" s="1" t="s">
        <v>1225</v>
      </c>
      <c r="B2746" s="50" t="e">
        <f>IF((#REF!+#REF!+H2746)&lt;&gt;0,"a","b")</f>
        <v>#REF!</v>
      </c>
      <c r="C2746" s="54">
        <v>4</v>
      </c>
      <c r="D2746" s="54" t="s">
        <v>510</v>
      </c>
      <c r="F2746" s="127"/>
      <c r="G2746" s="93" t="s">
        <v>452</v>
      </c>
      <c r="H2746" s="360">
        <f t="shared" si="1452"/>
        <v>0</v>
      </c>
      <c r="I2746" s="396">
        <f t="shared" si="1452"/>
        <v>0</v>
      </c>
      <c r="J2746" s="396">
        <f t="shared" si="1452"/>
        <v>0</v>
      </c>
      <c r="K2746" s="396">
        <f t="shared" si="1452"/>
        <v>0</v>
      </c>
      <c r="L2746" s="396">
        <f t="shared" si="1452"/>
        <v>0</v>
      </c>
      <c r="M2746" s="396">
        <f t="shared" si="1452"/>
        <v>0</v>
      </c>
      <c r="N2746" s="137">
        <f t="shared" si="1453"/>
        <v>0</v>
      </c>
    </row>
    <row r="2747" spans="1:15" ht="20.25" customHeight="1">
      <c r="A2747" s="1" t="s">
        <v>1226</v>
      </c>
      <c r="B2747" s="50" t="e">
        <f>IF((#REF!+#REF!+H2747)&lt;&gt;0,"a","b")</f>
        <v>#REF!</v>
      </c>
      <c r="C2747" s="54">
        <v>4</v>
      </c>
      <c r="D2747" s="54" t="s">
        <v>510</v>
      </c>
      <c r="F2747" s="127"/>
      <c r="G2747" s="93" t="s">
        <v>453</v>
      </c>
      <c r="H2747" s="360">
        <f t="shared" si="1452"/>
        <v>0</v>
      </c>
      <c r="I2747" s="396">
        <f t="shared" si="1452"/>
        <v>0</v>
      </c>
      <c r="J2747" s="396">
        <f t="shared" si="1452"/>
        <v>0</v>
      </c>
      <c r="K2747" s="396">
        <f t="shared" si="1452"/>
        <v>0</v>
      </c>
      <c r="L2747" s="396">
        <f t="shared" si="1452"/>
        <v>0</v>
      </c>
      <c r="M2747" s="396">
        <f t="shared" si="1452"/>
        <v>0</v>
      </c>
      <c r="N2747" s="137">
        <f t="shared" si="1453"/>
        <v>0</v>
      </c>
    </row>
    <row r="2748" spans="1:15" ht="20.25" customHeight="1">
      <c r="A2748" s="1" t="s">
        <v>754</v>
      </c>
      <c r="B2748" s="50" t="e">
        <f>IF((#REF!+#REF!+H2748)&lt;&gt;0,"a","b")</f>
        <v>#REF!</v>
      </c>
      <c r="C2748" s="54">
        <v>3</v>
      </c>
      <c r="D2748" s="54" t="s">
        <v>510</v>
      </c>
      <c r="F2748" s="89"/>
      <c r="G2748" s="108" t="s">
        <v>306</v>
      </c>
      <c r="H2748" s="360">
        <f t="shared" si="1452"/>
        <v>0</v>
      </c>
      <c r="I2748" s="396">
        <f t="shared" si="1452"/>
        <v>0</v>
      </c>
      <c r="J2748" s="396">
        <f t="shared" si="1452"/>
        <v>0</v>
      </c>
      <c r="K2748" s="396">
        <f t="shared" si="1452"/>
        <v>0</v>
      </c>
      <c r="L2748" s="396">
        <f t="shared" si="1452"/>
        <v>0</v>
      </c>
      <c r="M2748" s="396">
        <f t="shared" si="1452"/>
        <v>0</v>
      </c>
      <c r="N2748" s="146">
        <f t="shared" si="1453"/>
        <v>0</v>
      </c>
    </row>
    <row r="2749" spans="1:15" ht="20.25" customHeight="1">
      <c r="A2749" s="1" t="s">
        <v>755</v>
      </c>
      <c r="B2749" s="50" t="e">
        <f>IF((#REF!+#REF!+H2749)&lt;&gt;0,"a","b")</f>
        <v>#REF!</v>
      </c>
      <c r="C2749" s="54">
        <v>2</v>
      </c>
      <c r="D2749" s="68" t="s">
        <v>510</v>
      </c>
      <c r="F2749" s="89"/>
      <c r="G2749" s="117" t="s">
        <v>455</v>
      </c>
      <c r="H2749" s="360">
        <f t="shared" si="1452"/>
        <v>0</v>
      </c>
      <c r="I2749" s="396">
        <f t="shared" si="1452"/>
        <v>0</v>
      </c>
      <c r="J2749" s="396">
        <f t="shared" si="1452"/>
        <v>0</v>
      </c>
      <c r="K2749" s="396">
        <f t="shared" si="1452"/>
        <v>0</v>
      </c>
      <c r="L2749" s="396">
        <f t="shared" si="1452"/>
        <v>0</v>
      </c>
      <c r="M2749" s="396">
        <f t="shared" si="1452"/>
        <v>0</v>
      </c>
      <c r="N2749" s="125">
        <f t="shared" si="1453"/>
        <v>0</v>
      </c>
      <c r="O2749" s="60" t="s">
        <v>71</v>
      </c>
    </row>
    <row r="2750" spans="1:15" ht="20.25" customHeight="1">
      <c r="A2750" s="1" t="s">
        <v>756</v>
      </c>
      <c r="B2750" s="50" t="e">
        <f>IF((#REF!+#REF!+H2750)&lt;&gt;0,"a","b")</f>
        <v>#REF!</v>
      </c>
      <c r="C2750" s="54">
        <v>3</v>
      </c>
      <c r="D2750" s="54" t="s">
        <v>510</v>
      </c>
      <c r="F2750" s="89"/>
      <c r="G2750" s="108" t="s">
        <v>448</v>
      </c>
      <c r="H2750" s="360">
        <f t="shared" si="1452"/>
        <v>0</v>
      </c>
      <c r="I2750" s="396">
        <f t="shared" si="1452"/>
        <v>0</v>
      </c>
      <c r="J2750" s="396">
        <f t="shared" si="1452"/>
        <v>0</v>
      </c>
      <c r="K2750" s="396">
        <f t="shared" si="1452"/>
        <v>0</v>
      </c>
      <c r="L2750" s="396">
        <f t="shared" si="1452"/>
        <v>0</v>
      </c>
      <c r="M2750" s="396">
        <f t="shared" si="1452"/>
        <v>0</v>
      </c>
      <c r="N2750" s="146">
        <f t="shared" si="1453"/>
        <v>0</v>
      </c>
      <c r="O2750" s="60" t="s">
        <v>71</v>
      </c>
    </row>
    <row r="2751" spans="1:15" ht="20.25" customHeight="1">
      <c r="A2751" s="1" t="s">
        <v>1227</v>
      </c>
      <c r="B2751" s="50" t="e">
        <f>IF((#REF!+#REF!+H2751)&lt;&gt;0,"a","b")</f>
        <v>#REF!</v>
      </c>
      <c r="C2751" s="54">
        <v>4</v>
      </c>
      <c r="D2751" s="54" t="s">
        <v>510</v>
      </c>
      <c r="F2751" s="89"/>
      <c r="G2751" s="93" t="s">
        <v>456</v>
      </c>
      <c r="H2751" s="360">
        <f t="shared" si="1452"/>
        <v>0</v>
      </c>
      <c r="I2751" s="396">
        <f t="shared" si="1452"/>
        <v>0</v>
      </c>
      <c r="J2751" s="396">
        <f t="shared" si="1452"/>
        <v>0</v>
      </c>
      <c r="K2751" s="396">
        <f t="shared" si="1452"/>
        <v>0</v>
      </c>
      <c r="L2751" s="396">
        <f t="shared" si="1452"/>
        <v>0</v>
      </c>
      <c r="M2751" s="396">
        <f t="shared" si="1452"/>
        <v>0</v>
      </c>
      <c r="N2751" s="137">
        <f t="shared" si="1453"/>
        <v>0</v>
      </c>
    </row>
    <row r="2752" spans="1:15" ht="20.25" customHeight="1">
      <c r="A2752" s="1" t="s">
        <v>1228</v>
      </c>
      <c r="B2752" s="50" t="e">
        <f>IF((#REF!+#REF!+H2752)&lt;&gt;0,"a","b")</f>
        <v>#REF!</v>
      </c>
      <c r="C2752" s="54">
        <v>4</v>
      </c>
      <c r="D2752" s="54" t="s">
        <v>510</v>
      </c>
      <c r="F2752" s="89"/>
      <c r="G2752" s="93" t="s">
        <v>303</v>
      </c>
      <c r="H2752" s="360">
        <f t="shared" si="1452"/>
        <v>0</v>
      </c>
      <c r="I2752" s="396">
        <f t="shared" si="1452"/>
        <v>0</v>
      </c>
      <c r="J2752" s="396">
        <f t="shared" si="1452"/>
        <v>0</v>
      </c>
      <c r="K2752" s="396">
        <f t="shared" si="1452"/>
        <v>0</v>
      </c>
      <c r="L2752" s="396">
        <f t="shared" si="1452"/>
        <v>0</v>
      </c>
      <c r="M2752" s="396">
        <f t="shared" si="1452"/>
        <v>0</v>
      </c>
      <c r="N2752" s="137">
        <f t="shared" si="1453"/>
        <v>0</v>
      </c>
    </row>
    <row r="2753" spans="1:17" ht="20.25" customHeight="1">
      <c r="A2753" s="1" t="s">
        <v>1229</v>
      </c>
      <c r="B2753" s="50" t="e">
        <f>IF((#REF!+#REF!+H2753)&lt;&gt;0,"a","b")</f>
        <v>#REF!</v>
      </c>
      <c r="C2753" s="54">
        <v>4</v>
      </c>
      <c r="D2753" s="54" t="s">
        <v>510</v>
      </c>
      <c r="F2753" s="89"/>
      <c r="G2753" s="93" t="s">
        <v>450</v>
      </c>
      <c r="H2753" s="360">
        <f t="shared" si="1452"/>
        <v>0</v>
      </c>
      <c r="I2753" s="396">
        <f t="shared" si="1452"/>
        <v>0</v>
      </c>
      <c r="J2753" s="396">
        <f t="shared" si="1452"/>
        <v>0</v>
      </c>
      <c r="K2753" s="396">
        <f t="shared" si="1452"/>
        <v>0</v>
      </c>
      <c r="L2753" s="396">
        <f t="shared" si="1452"/>
        <v>0</v>
      </c>
      <c r="M2753" s="396">
        <f t="shared" si="1452"/>
        <v>0</v>
      </c>
      <c r="N2753" s="137">
        <f t="shared" si="1453"/>
        <v>0</v>
      </c>
    </row>
    <row r="2754" spans="1:17" ht="30.75" customHeight="1">
      <c r="A2754" s="1" t="s">
        <v>1230</v>
      </c>
      <c r="B2754" s="50" t="e">
        <f>IF((#REF!+#REF!+H2754)&lt;&gt;0,"a","b")</f>
        <v>#REF!</v>
      </c>
      <c r="C2754" s="54">
        <v>4</v>
      </c>
      <c r="D2754" s="54" t="s">
        <v>510</v>
      </c>
      <c r="F2754" s="89"/>
      <c r="G2754" s="93" t="s">
        <v>457</v>
      </c>
      <c r="H2754" s="360">
        <f t="shared" si="1452"/>
        <v>0</v>
      </c>
      <c r="I2754" s="396">
        <f t="shared" si="1452"/>
        <v>0</v>
      </c>
      <c r="J2754" s="396">
        <f t="shared" si="1452"/>
        <v>0</v>
      </c>
      <c r="K2754" s="396">
        <f t="shared" si="1452"/>
        <v>0</v>
      </c>
      <c r="L2754" s="396">
        <f t="shared" si="1452"/>
        <v>0</v>
      </c>
      <c r="M2754" s="396">
        <f t="shared" si="1452"/>
        <v>0</v>
      </c>
      <c r="N2754" s="137">
        <f t="shared" si="1453"/>
        <v>0</v>
      </c>
    </row>
    <row r="2755" spans="1:17" ht="20.25" customHeight="1">
      <c r="A2755" s="1" t="s">
        <v>1231</v>
      </c>
      <c r="B2755" s="50" t="e">
        <f>IF((#REF!+#REF!+H2755)&lt;&gt;0,"a","b")</f>
        <v>#REF!</v>
      </c>
      <c r="C2755" s="54">
        <v>4</v>
      </c>
      <c r="D2755" s="54" t="s">
        <v>510</v>
      </c>
      <c r="F2755" s="89"/>
      <c r="G2755" s="93" t="s">
        <v>451</v>
      </c>
      <c r="H2755" s="360">
        <f t="shared" si="1452"/>
        <v>0</v>
      </c>
      <c r="I2755" s="396">
        <f t="shared" si="1452"/>
        <v>0</v>
      </c>
      <c r="J2755" s="396">
        <f t="shared" si="1452"/>
        <v>0</v>
      </c>
      <c r="K2755" s="396">
        <f t="shared" si="1452"/>
        <v>0</v>
      </c>
      <c r="L2755" s="396">
        <f t="shared" si="1452"/>
        <v>0</v>
      </c>
      <c r="M2755" s="396">
        <f t="shared" si="1452"/>
        <v>0</v>
      </c>
      <c r="N2755" s="137">
        <f t="shared" si="1453"/>
        <v>0</v>
      </c>
    </row>
    <row r="2756" spans="1:17" ht="20.25" customHeight="1">
      <c r="A2756" s="1" t="s">
        <v>1232</v>
      </c>
      <c r="B2756" s="50" t="e">
        <f>IF((#REF!+#REF!+H2756)&lt;&gt;0,"a","b")</f>
        <v>#REF!</v>
      </c>
      <c r="C2756" s="54">
        <v>4</v>
      </c>
      <c r="D2756" s="54" t="s">
        <v>510</v>
      </c>
      <c r="F2756" s="89"/>
      <c r="G2756" s="93" t="s">
        <v>452</v>
      </c>
      <c r="H2756" s="360">
        <f t="shared" si="1452"/>
        <v>0</v>
      </c>
      <c r="I2756" s="396">
        <f t="shared" si="1452"/>
        <v>0</v>
      </c>
      <c r="J2756" s="396">
        <f t="shared" si="1452"/>
        <v>0</v>
      </c>
      <c r="K2756" s="396">
        <f t="shared" si="1452"/>
        <v>0</v>
      </c>
      <c r="L2756" s="396">
        <f t="shared" si="1452"/>
        <v>0</v>
      </c>
      <c r="M2756" s="396">
        <f t="shared" si="1452"/>
        <v>0</v>
      </c>
      <c r="N2756" s="137">
        <f t="shared" si="1453"/>
        <v>0</v>
      </c>
    </row>
    <row r="2757" spans="1:17" ht="20.25" customHeight="1">
      <c r="A2757" s="1" t="s">
        <v>1233</v>
      </c>
      <c r="B2757" s="50" t="e">
        <f>IF((#REF!+#REF!+H2757)&lt;&gt;0,"a","b")</f>
        <v>#REF!</v>
      </c>
      <c r="C2757" s="54">
        <v>4</v>
      </c>
      <c r="D2757" s="54" t="s">
        <v>510</v>
      </c>
      <c r="F2757" s="89"/>
      <c r="G2757" s="93" t="s">
        <v>458</v>
      </c>
      <c r="H2757" s="360">
        <f t="shared" si="1452"/>
        <v>0</v>
      </c>
      <c r="I2757" s="396">
        <f t="shared" si="1452"/>
        <v>0</v>
      </c>
      <c r="J2757" s="396">
        <f t="shared" si="1452"/>
        <v>0</v>
      </c>
      <c r="K2757" s="396">
        <f t="shared" si="1452"/>
        <v>0</v>
      </c>
      <c r="L2757" s="396">
        <f t="shared" si="1452"/>
        <v>0</v>
      </c>
      <c r="M2757" s="396">
        <f t="shared" si="1452"/>
        <v>0</v>
      </c>
      <c r="N2757" s="146">
        <f t="shared" si="1453"/>
        <v>0</v>
      </c>
    </row>
    <row r="2758" spans="1:17" ht="20.25" customHeight="1">
      <c r="A2758" s="1" t="s">
        <v>757</v>
      </c>
      <c r="B2758" s="50" t="e">
        <f>IF((#REF!+#REF!+H2758)&lt;&gt;0,"a","b")</f>
        <v>#REF!</v>
      </c>
      <c r="C2758" s="54">
        <v>3</v>
      </c>
      <c r="D2758" s="54" t="s">
        <v>510</v>
      </c>
      <c r="F2758" s="89"/>
      <c r="G2758" s="108" t="s">
        <v>304</v>
      </c>
      <c r="H2758" s="360">
        <f t="shared" si="1452"/>
        <v>0</v>
      </c>
      <c r="I2758" s="396">
        <f t="shared" si="1452"/>
        <v>0</v>
      </c>
      <c r="J2758" s="396">
        <f t="shared" si="1452"/>
        <v>0</v>
      </c>
      <c r="K2758" s="396">
        <f t="shared" si="1452"/>
        <v>0</v>
      </c>
      <c r="L2758" s="396">
        <f t="shared" si="1452"/>
        <v>0</v>
      </c>
      <c r="M2758" s="396">
        <f t="shared" si="1452"/>
        <v>0</v>
      </c>
      <c r="N2758" s="146">
        <f t="shared" si="1453"/>
        <v>0</v>
      </c>
      <c r="O2758" s="60" t="s">
        <v>71</v>
      </c>
    </row>
    <row r="2759" spans="1:17" ht="20.25" customHeight="1">
      <c r="A2759" s="1" t="s">
        <v>1234</v>
      </c>
      <c r="B2759" s="50" t="e">
        <f>IF((#REF!+#REF!+H2759)&lt;&gt;0,"a","b")</f>
        <v>#REF!</v>
      </c>
      <c r="C2759" s="54">
        <v>4</v>
      </c>
      <c r="D2759" s="54" t="s">
        <v>510</v>
      </c>
      <c r="F2759" s="89"/>
      <c r="G2759" s="93" t="s">
        <v>456</v>
      </c>
      <c r="H2759" s="360">
        <f t="shared" si="1452"/>
        <v>0</v>
      </c>
      <c r="I2759" s="396">
        <f t="shared" si="1452"/>
        <v>0</v>
      </c>
      <c r="J2759" s="396">
        <f t="shared" si="1452"/>
        <v>0</v>
      </c>
      <c r="K2759" s="396">
        <f t="shared" si="1452"/>
        <v>0</v>
      </c>
      <c r="L2759" s="396">
        <f t="shared" si="1452"/>
        <v>0</v>
      </c>
      <c r="M2759" s="396">
        <f t="shared" si="1452"/>
        <v>0</v>
      </c>
      <c r="N2759" s="137">
        <f t="shared" si="1453"/>
        <v>0</v>
      </c>
    </row>
    <row r="2760" spans="1:17" ht="20.25" customHeight="1">
      <c r="A2760" s="1" t="s">
        <v>1235</v>
      </c>
      <c r="B2760" s="50" t="e">
        <f>IF((#REF!+#REF!+H2760)&lt;&gt;0,"a","b")</f>
        <v>#REF!</v>
      </c>
      <c r="C2760" s="54">
        <v>4</v>
      </c>
      <c r="D2760" s="54" t="s">
        <v>510</v>
      </c>
      <c r="F2760" s="89"/>
      <c r="G2760" s="93" t="s">
        <v>303</v>
      </c>
      <c r="H2760" s="360">
        <f t="shared" si="1452"/>
        <v>0</v>
      </c>
      <c r="I2760" s="396">
        <f t="shared" si="1452"/>
        <v>0</v>
      </c>
      <c r="J2760" s="396">
        <f t="shared" si="1452"/>
        <v>0</v>
      </c>
      <c r="K2760" s="396">
        <f t="shared" si="1452"/>
        <v>0</v>
      </c>
      <c r="L2760" s="396">
        <f t="shared" si="1452"/>
        <v>0</v>
      </c>
      <c r="M2760" s="396">
        <f t="shared" si="1452"/>
        <v>0</v>
      </c>
      <c r="N2760" s="137">
        <f t="shared" si="1453"/>
        <v>0</v>
      </c>
    </row>
    <row r="2761" spans="1:17" ht="20.25" customHeight="1">
      <c r="A2761" s="1" t="s">
        <v>1236</v>
      </c>
      <c r="B2761" s="50" t="e">
        <f>IF((#REF!+#REF!+H2761)&lt;&gt;0,"a","b")</f>
        <v>#REF!</v>
      </c>
      <c r="C2761" s="54">
        <v>4</v>
      </c>
      <c r="D2761" s="54" t="s">
        <v>510</v>
      </c>
      <c r="F2761" s="89"/>
      <c r="G2761" s="93" t="s">
        <v>450</v>
      </c>
      <c r="H2761" s="360">
        <f t="shared" si="1452"/>
        <v>0</v>
      </c>
      <c r="I2761" s="396">
        <f t="shared" si="1452"/>
        <v>0</v>
      </c>
      <c r="J2761" s="396">
        <f t="shared" si="1452"/>
        <v>0</v>
      </c>
      <c r="K2761" s="396">
        <f t="shared" si="1452"/>
        <v>0</v>
      </c>
      <c r="L2761" s="396">
        <f t="shared" si="1452"/>
        <v>0</v>
      </c>
      <c r="M2761" s="396">
        <f t="shared" si="1452"/>
        <v>0</v>
      </c>
      <c r="N2761" s="137">
        <f t="shared" si="1453"/>
        <v>0</v>
      </c>
    </row>
    <row r="2762" spans="1:17" ht="30.75" customHeight="1">
      <c r="A2762" s="1" t="s">
        <v>1237</v>
      </c>
      <c r="B2762" s="50" t="e">
        <f>IF((#REF!+#REF!+H2762)&lt;&gt;0,"a","b")</f>
        <v>#REF!</v>
      </c>
      <c r="C2762" s="54">
        <v>4</v>
      </c>
      <c r="D2762" s="54" t="s">
        <v>510</v>
      </c>
      <c r="F2762" s="89"/>
      <c r="G2762" s="93" t="s">
        <v>457</v>
      </c>
      <c r="H2762" s="360">
        <f t="shared" si="1452"/>
        <v>0</v>
      </c>
      <c r="I2762" s="396">
        <f t="shared" si="1452"/>
        <v>0</v>
      </c>
      <c r="J2762" s="396">
        <f t="shared" si="1452"/>
        <v>0</v>
      </c>
      <c r="K2762" s="396">
        <f t="shared" si="1452"/>
        <v>0</v>
      </c>
      <c r="L2762" s="396">
        <f t="shared" si="1452"/>
        <v>0</v>
      </c>
      <c r="M2762" s="396">
        <f t="shared" si="1452"/>
        <v>0</v>
      </c>
      <c r="N2762" s="137">
        <f t="shared" si="1453"/>
        <v>0</v>
      </c>
    </row>
    <row r="2763" spans="1:17" ht="20.25" customHeight="1">
      <c r="A2763" s="1" t="s">
        <v>1238</v>
      </c>
      <c r="B2763" s="50" t="e">
        <f>IF((#REF!+#REF!+H2763)&lt;&gt;0,"a","b")</f>
        <v>#REF!</v>
      </c>
      <c r="C2763" s="54">
        <v>4</v>
      </c>
      <c r="D2763" s="54" t="s">
        <v>510</v>
      </c>
      <c r="F2763" s="89"/>
      <c r="G2763" s="93" t="s">
        <v>459</v>
      </c>
      <c r="H2763" s="360">
        <f t="shared" si="1452"/>
        <v>0</v>
      </c>
      <c r="I2763" s="396">
        <f t="shared" si="1452"/>
        <v>0</v>
      </c>
      <c r="J2763" s="396">
        <f t="shared" si="1452"/>
        <v>0</v>
      </c>
      <c r="K2763" s="396">
        <f t="shared" si="1452"/>
        <v>0</v>
      </c>
      <c r="L2763" s="396">
        <f t="shared" si="1452"/>
        <v>0</v>
      </c>
      <c r="M2763" s="396">
        <f t="shared" si="1452"/>
        <v>0</v>
      </c>
      <c r="N2763" s="137">
        <f t="shared" si="1453"/>
        <v>0</v>
      </c>
    </row>
    <row r="2764" spans="1:17" ht="20.25" customHeight="1">
      <c r="A2764" s="1" t="s">
        <v>1239</v>
      </c>
      <c r="B2764" s="50" t="e">
        <f>IF((#REF!+#REF!+H2764)&lt;&gt;0,"a","b")</f>
        <v>#REF!</v>
      </c>
      <c r="C2764" s="54">
        <v>4</v>
      </c>
      <c r="D2764" s="54" t="s">
        <v>510</v>
      </c>
      <c r="F2764" s="89"/>
      <c r="G2764" s="93" t="s">
        <v>452</v>
      </c>
      <c r="H2764" s="360">
        <f t="shared" si="1452"/>
        <v>0</v>
      </c>
      <c r="I2764" s="396">
        <f t="shared" si="1452"/>
        <v>0</v>
      </c>
      <c r="J2764" s="396">
        <f t="shared" si="1452"/>
        <v>0</v>
      </c>
      <c r="K2764" s="396">
        <f t="shared" si="1452"/>
        <v>0</v>
      </c>
      <c r="L2764" s="396">
        <f t="shared" si="1452"/>
        <v>0</v>
      </c>
      <c r="M2764" s="396">
        <f t="shared" si="1452"/>
        <v>0</v>
      </c>
      <c r="N2764" s="137">
        <f t="shared" si="1453"/>
        <v>0</v>
      </c>
    </row>
    <row r="2765" spans="1:17" ht="21" customHeight="1">
      <c r="A2765" s="1" t="s">
        <v>1240</v>
      </c>
      <c r="B2765" s="50" t="e">
        <f>IF((#REF!+#REF!+H2765)&lt;&gt;0,"a","b")</f>
        <v>#REF!</v>
      </c>
      <c r="C2765" s="54">
        <v>4</v>
      </c>
      <c r="D2765" s="54" t="s">
        <v>510</v>
      </c>
      <c r="F2765" s="89"/>
      <c r="G2765" s="93" t="s">
        <v>458</v>
      </c>
      <c r="H2765" s="360">
        <f t="shared" si="1452"/>
        <v>0</v>
      </c>
      <c r="I2765" s="396">
        <f t="shared" si="1452"/>
        <v>0</v>
      </c>
      <c r="J2765" s="396">
        <f t="shared" si="1452"/>
        <v>0</v>
      </c>
      <c r="K2765" s="396">
        <f t="shared" si="1452"/>
        <v>0</v>
      </c>
      <c r="L2765" s="396">
        <f t="shared" si="1452"/>
        <v>0</v>
      </c>
      <c r="M2765" s="396">
        <f t="shared" si="1452"/>
        <v>0</v>
      </c>
      <c r="N2765" s="137">
        <f t="shared" si="1453"/>
        <v>0</v>
      </c>
    </row>
    <row r="2766" spans="1:17" ht="63" customHeight="1">
      <c r="B2766" s="50" t="e">
        <f>IF((#REF!+#REF!+H2766)&lt;&gt;0,"a","b")</f>
        <v>#REF!</v>
      </c>
      <c r="C2766" s="54">
        <v>1</v>
      </c>
      <c r="D2766" s="68" t="s">
        <v>722</v>
      </c>
      <c r="E2766" s="69"/>
      <c r="F2766" s="377" t="s">
        <v>502</v>
      </c>
      <c r="G2766" s="133" t="s">
        <v>1968</v>
      </c>
      <c r="H2766" s="370">
        <f t="shared" ref="H2766:M2766" si="1454">H2996+H3226+H3456+H3686+H3916+H4146</f>
        <v>5904.0050000000001</v>
      </c>
      <c r="I2766" s="370">
        <f t="shared" si="1454"/>
        <v>3036.6</v>
      </c>
      <c r="J2766" s="370">
        <f t="shared" si="1454"/>
        <v>2867.4050000000002</v>
      </c>
      <c r="K2766" s="370">
        <f t="shared" si="1454"/>
        <v>4475.8</v>
      </c>
      <c r="L2766" s="370">
        <f t="shared" si="1454"/>
        <v>6325.8</v>
      </c>
      <c r="M2766" s="370">
        <f t="shared" si="1454"/>
        <v>7381.8</v>
      </c>
      <c r="N2766" s="160">
        <f t="shared" ref="J2766:N2768" si="1455">SUM(N2996,N3226)</f>
        <v>0</v>
      </c>
      <c r="O2766" s="60" t="s">
        <v>71</v>
      </c>
      <c r="Q2766" s="55">
        <v>1</v>
      </c>
    </row>
    <row r="2767" spans="1:17" ht="21" customHeight="1">
      <c r="B2767" s="50" t="e">
        <f>IF((#REF!+#REF!+H2767)&lt;&gt;0,"a","b")</f>
        <v>#REF!</v>
      </c>
      <c r="C2767" s="54">
        <v>2</v>
      </c>
      <c r="D2767" s="68" t="s">
        <v>588</v>
      </c>
      <c r="F2767" s="123"/>
      <c r="G2767" s="124" t="s">
        <v>255</v>
      </c>
      <c r="H2767" s="577">
        <f t="shared" ref="H2767:H2817" si="1456">I2767+J2767</f>
        <v>0</v>
      </c>
      <c r="I2767" s="581">
        <f t="shared" ref="I2767:N2767" si="1457">SUM(I2997,I3227)</f>
        <v>0</v>
      </c>
      <c r="J2767" s="581">
        <f t="shared" si="1457"/>
        <v>0</v>
      </c>
      <c r="K2767" s="581">
        <f t="shared" si="1457"/>
        <v>0</v>
      </c>
      <c r="L2767" s="581">
        <f t="shared" si="1457"/>
        <v>0</v>
      </c>
      <c r="M2767" s="581">
        <f t="shared" si="1457"/>
        <v>0</v>
      </c>
      <c r="N2767" s="160">
        <f t="shared" si="1457"/>
        <v>0</v>
      </c>
    </row>
    <row r="2768" spans="1:17" ht="20.25" customHeight="1">
      <c r="B2768" s="50" t="e">
        <f>IF((#REF!+#REF!+H2768)&lt;&gt;0,"a","b")</f>
        <v>#REF!</v>
      </c>
      <c r="C2768" s="54">
        <v>2</v>
      </c>
      <c r="D2768" s="68" t="s">
        <v>589</v>
      </c>
      <c r="E2768" s="45">
        <v>70451</v>
      </c>
      <c r="F2768" s="374"/>
      <c r="G2768" s="117" t="s">
        <v>256</v>
      </c>
      <c r="H2768" s="370">
        <f t="shared" ref="H2768" si="1458">I2768+J2768</f>
        <v>0</v>
      </c>
      <c r="I2768" s="397">
        <f>SUM(I2998,I3228)</f>
        <v>0</v>
      </c>
      <c r="J2768" s="397">
        <f t="shared" si="1455"/>
        <v>0</v>
      </c>
      <c r="K2768" s="397">
        <f t="shared" si="1455"/>
        <v>0</v>
      </c>
      <c r="L2768" s="397">
        <f t="shared" si="1455"/>
        <v>0</v>
      </c>
      <c r="M2768" s="397">
        <f t="shared" si="1455"/>
        <v>0</v>
      </c>
      <c r="N2768" s="160">
        <f t="shared" ref="N2768" si="1459">SUM(N2998,N3228)</f>
        <v>0</v>
      </c>
      <c r="O2768" s="60" t="s">
        <v>71</v>
      </c>
    </row>
    <row r="2769" spans="2:15" ht="20.25" customHeight="1">
      <c r="B2769" s="50" t="e">
        <f>IF((#REF!+#REF!+H2769)&lt;&gt;0,"a","b")</f>
        <v>#REF!</v>
      </c>
      <c r="C2769" s="54">
        <v>31</v>
      </c>
      <c r="D2769" s="68" t="s">
        <v>590</v>
      </c>
      <c r="F2769" s="89"/>
      <c r="G2769" s="90" t="s">
        <v>257</v>
      </c>
      <c r="H2769" s="578">
        <f t="shared" si="1456"/>
        <v>0</v>
      </c>
      <c r="I2769" s="581">
        <f t="shared" ref="I2769:N2769" si="1460">SUM(I2999,I3229)</f>
        <v>0</v>
      </c>
      <c r="J2769" s="581">
        <f t="shared" si="1460"/>
        <v>0</v>
      </c>
      <c r="K2769" s="581">
        <f t="shared" si="1460"/>
        <v>0</v>
      </c>
      <c r="L2769" s="581">
        <f t="shared" si="1460"/>
        <v>0</v>
      </c>
      <c r="M2769" s="581">
        <f t="shared" si="1460"/>
        <v>0</v>
      </c>
      <c r="N2769" s="160">
        <f t="shared" si="1460"/>
        <v>0</v>
      </c>
      <c r="O2769" s="60" t="s">
        <v>71</v>
      </c>
    </row>
    <row r="2770" spans="2:15" ht="20.25" customHeight="1">
      <c r="B2770" s="50" t="e">
        <f>IF((#REF!+#REF!+H2770)&lt;&gt;0,"a","b")</f>
        <v>#REF!</v>
      </c>
      <c r="C2770" s="54">
        <v>4</v>
      </c>
      <c r="D2770" s="54"/>
      <c r="F2770" s="92"/>
      <c r="G2770" s="93" t="s">
        <v>258</v>
      </c>
      <c r="H2770" s="578">
        <f t="shared" si="1456"/>
        <v>0</v>
      </c>
      <c r="I2770" s="581">
        <f t="shared" ref="I2770:N2770" si="1461">SUM(I3000,I3230)</f>
        <v>0</v>
      </c>
      <c r="J2770" s="581">
        <f t="shared" si="1461"/>
        <v>0</v>
      </c>
      <c r="K2770" s="581">
        <f t="shared" si="1461"/>
        <v>0</v>
      </c>
      <c r="L2770" s="581">
        <f t="shared" si="1461"/>
        <v>0</v>
      </c>
      <c r="M2770" s="581">
        <f t="shared" si="1461"/>
        <v>0</v>
      </c>
      <c r="N2770" s="160">
        <f t="shared" si="1461"/>
        <v>0</v>
      </c>
      <c r="O2770" s="60" t="s">
        <v>71</v>
      </c>
    </row>
    <row r="2771" spans="2:15" ht="20.25" customHeight="1">
      <c r="B2771" s="50" t="e">
        <f>IF((#REF!+#REF!+H2771)&lt;&gt;0,"a","b")</f>
        <v>#REF!</v>
      </c>
      <c r="C2771" s="54">
        <v>5</v>
      </c>
      <c r="D2771" s="54"/>
      <c r="F2771" s="89"/>
      <c r="G2771" s="95" t="s">
        <v>259</v>
      </c>
      <c r="H2771" s="578">
        <f t="shared" si="1456"/>
        <v>0</v>
      </c>
      <c r="I2771" s="581">
        <f t="shared" ref="I2771:N2771" si="1462">SUM(I3001,I3231)</f>
        <v>0</v>
      </c>
      <c r="J2771" s="581">
        <f t="shared" si="1462"/>
        <v>0</v>
      </c>
      <c r="K2771" s="581">
        <f t="shared" si="1462"/>
        <v>0</v>
      </c>
      <c r="L2771" s="581">
        <f t="shared" si="1462"/>
        <v>0</v>
      </c>
      <c r="M2771" s="581">
        <f t="shared" si="1462"/>
        <v>0</v>
      </c>
      <c r="N2771" s="160">
        <f t="shared" si="1462"/>
        <v>0</v>
      </c>
      <c r="O2771" s="60" t="s">
        <v>71</v>
      </c>
    </row>
    <row r="2772" spans="2:15" ht="20.25" customHeight="1">
      <c r="B2772" s="50" t="e">
        <f>IF((#REF!+#REF!+H2772)&lt;&gt;0,"a","b")</f>
        <v>#REF!</v>
      </c>
      <c r="C2772" s="54">
        <v>6</v>
      </c>
      <c r="D2772" s="54"/>
      <c r="F2772" s="89"/>
      <c r="G2772" s="97" t="s">
        <v>260</v>
      </c>
      <c r="H2772" s="579">
        <f t="shared" si="1456"/>
        <v>0</v>
      </c>
      <c r="I2772" s="581">
        <f t="shared" ref="I2772:N2772" si="1463">SUM(I3002,I3232)</f>
        <v>0</v>
      </c>
      <c r="J2772" s="581">
        <f t="shared" si="1463"/>
        <v>0</v>
      </c>
      <c r="K2772" s="581">
        <f t="shared" si="1463"/>
        <v>0</v>
      </c>
      <c r="L2772" s="581">
        <f t="shared" si="1463"/>
        <v>0</v>
      </c>
      <c r="M2772" s="581">
        <f t="shared" si="1463"/>
        <v>0</v>
      </c>
      <c r="N2772" s="160">
        <f t="shared" si="1463"/>
        <v>0</v>
      </c>
    </row>
    <row r="2773" spans="2:15" ht="20.25" customHeight="1">
      <c r="B2773" s="50" t="e">
        <f>IF((#REF!+#REF!+H2773)&lt;&gt;0,"a","b")</f>
        <v>#REF!</v>
      </c>
      <c r="C2773" s="54">
        <v>6</v>
      </c>
      <c r="D2773" s="54"/>
      <c r="F2773" s="89"/>
      <c r="G2773" s="97" t="s">
        <v>261</v>
      </c>
      <c r="H2773" s="552">
        <f t="shared" si="1456"/>
        <v>0</v>
      </c>
      <c r="I2773" s="581">
        <f t="shared" ref="I2773:N2773" si="1464">SUM(I3003,I3233)</f>
        <v>0</v>
      </c>
      <c r="J2773" s="581">
        <f t="shared" si="1464"/>
        <v>0</v>
      </c>
      <c r="K2773" s="581">
        <f t="shared" si="1464"/>
        <v>0</v>
      </c>
      <c r="L2773" s="581">
        <f t="shared" si="1464"/>
        <v>0</v>
      </c>
      <c r="M2773" s="581">
        <f t="shared" si="1464"/>
        <v>0</v>
      </c>
      <c r="N2773" s="160">
        <f t="shared" si="1464"/>
        <v>0</v>
      </c>
    </row>
    <row r="2774" spans="2:15" ht="20.25" customHeight="1">
      <c r="B2774" s="50" t="e">
        <f>IF((#REF!+#REF!+H2774)&lt;&gt;0,"a","b")</f>
        <v>#REF!</v>
      </c>
      <c r="C2774" s="54">
        <v>6</v>
      </c>
      <c r="D2774" s="54"/>
      <c r="F2774" s="89"/>
      <c r="G2774" s="97" t="s">
        <v>262</v>
      </c>
      <c r="H2774" s="558">
        <f t="shared" si="1456"/>
        <v>0</v>
      </c>
      <c r="I2774" s="581">
        <f t="shared" ref="I2774:N2774" si="1465">SUM(I3004,I3234)</f>
        <v>0</v>
      </c>
      <c r="J2774" s="581">
        <f t="shared" si="1465"/>
        <v>0</v>
      </c>
      <c r="K2774" s="581">
        <f t="shared" si="1465"/>
        <v>0</v>
      </c>
      <c r="L2774" s="581">
        <f t="shared" si="1465"/>
        <v>0</v>
      </c>
      <c r="M2774" s="581">
        <f t="shared" si="1465"/>
        <v>0</v>
      </c>
      <c r="N2774" s="160">
        <f t="shared" si="1465"/>
        <v>0</v>
      </c>
    </row>
    <row r="2775" spans="2:15" ht="20.25" customHeight="1">
      <c r="B2775" s="50" t="e">
        <f>IF((#REF!+#REF!+H2775)&lt;&gt;0,"a","b")</f>
        <v>#REF!</v>
      </c>
      <c r="C2775" s="54">
        <v>6</v>
      </c>
      <c r="D2775" s="54"/>
      <c r="F2775" s="89"/>
      <c r="G2775" s="97" t="s">
        <v>263</v>
      </c>
      <c r="H2775" s="558">
        <f t="shared" si="1456"/>
        <v>0</v>
      </c>
      <c r="I2775" s="581">
        <f t="shared" ref="I2775:N2775" si="1466">SUM(I3005,I3235)</f>
        <v>0</v>
      </c>
      <c r="J2775" s="581">
        <f t="shared" si="1466"/>
        <v>0</v>
      </c>
      <c r="K2775" s="581">
        <f t="shared" si="1466"/>
        <v>0</v>
      </c>
      <c r="L2775" s="581">
        <f t="shared" si="1466"/>
        <v>0</v>
      </c>
      <c r="M2775" s="581">
        <f t="shared" si="1466"/>
        <v>0</v>
      </c>
      <c r="N2775" s="160">
        <f t="shared" si="1466"/>
        <v>0</v>
      </c>
    </row>
    <row r="2776" spans="2:15" ht="20.25" customHeight="1">
      <c r="B2776" s="50" t="e">
        <f>IF((#REF!+#REF!+H2776)&lt;&gt;0,"a","b")</f>
        <v>#REF!</v>
      </c>
      <c r="C2776" s="54">
        <v>6</v>
      </c>
      <c r="D2776" s="54"/>
      <c r="F2776" s="89"/>
      <c r="G2776" s="97" t="s">
        <v>264</v>
      </c>
      <c r="H2776" s="552">
        <f t="shared" si="1456"/>
        <v>0</v>
      </c>
      <c r="I2776" s="581">
        <f t="shared" ref="I2776:N2776" si="1467">SUM(I3006,I3236)</f>
        <v>0</v>
      </c>
      <c r="J2776" s="581">
        <f t="shared" si="1467"/>
        <v>0</v>
      </c>
      <c r="K2776" s="581">
        <f t="shared" si="1467"/>
        <v>0</v>
      </c>
      <c r="L2776" s="581">
        <f t="shared" si="1467"/>
        <v>0</v>
      </c>
      <c r="M2776" s="581">
        <f t="shared" si="1467"/>
        <v>0</v>
      </c>
      <c r="N2776" s="160">
        <f t="shared" si="1467"/>
        <v>0</v>
      </c>
    </row>
    <row r="2777" spans="2:15" ht="20.25" customHeight="1">
      <c r="B2777" s="50" t="e">
        <f>IF((#REF!+#REF!+H2777)&lt;&gt;0,"a","b")</f>
        <v>#REF!</v>
      </c>
      <c r="C2777" s="54">
        <v>6</v>
      </c>
      <c r="D2777" s="54"/>
      <c r="F2777" s="89"/>
      <c r="G2777" s="97" t="s">
        <v>265</v>
      </c>
      <c r="H2777" s="552">
        <f t="shared" si="1456"/>
        <v>0</v>
      </c>
      <c r="I2777" s="581">
        <f t="shared" ref="I2777:N2777" si="1468">SUM(I3007,I3237)</f>
        <v>0</v>
      </c>
      <c r="J2777" s="581">
        <f t="shared" si="1468"/>
        <v>0</v>
      </c>
      <c r="K2777" s="581">
        <f t="shared" si="1468"/>
        <v>0</v>
      </c>
      <c r="L2777" s="581">
        <f t="shared" si="1468"/>
        <v>0</v>
      </c>
      <c r="M2777" s="581">
        <f t="shared" si="1468"/>
        <v>0</v>
      </c>
      <c r="N2777" s="160">
        <f t="shared" si="1468"/>
        <v>0</v>
      </c>
    </row>
    <row r="2778" spans="2:15" ht="20.25" customHeight="1">
      <c r="B2778" s="50" t="e">
        <f>IF((#REF!+#REF!+H2778)&lt;&gt;0,"a","b")</f>
        <v>#REF!</v>
      </c>
      <c r="C2778" s="54">
        <v>5</v>
      </c>
      <c r="D2778" s="54"/>
      <c r="F2778" s="89"/>
      <c r="G2778" s="95" t="s">
        <v>266</v>
      </c>
      <c r="H2778" s="552">
        <f t="shared" si="1456"/>
        <v>0</v>
      </c>
      <c r="I2778" s="581">
        <f t="shared" ref="I2778:N2778" si="1469">SUM(I3008,I3238)</f>
        <v>0</v>
      </c>
      <c r="J2778" s="581">
        <f t="shared" si="1469"/>
        <v>0</v>
      </c>
      <c r="K2778" s="581">
        <f t="shared" si="1469"/>
        <v>0</v>
      </c>
      <c r="L2778" s="581">
        <f t="shared" si="1469"/>
        <v>0</v>
      </c>
      <c r="M2778" s="581">
        <f t="shared" si="1469"/>
        <v>0</v>
      </c>
      <c r="N2778" s="160">
        <f t="shared" si="1469"/>
        <v>0</v>
      </c>
    </row>
    <row r="2779" spans="2:15" ht="20.25" customHeight="1">
      <c r="B2779" s="50" t="e">
        <f>IF((#REF!+#REF!+H2779)&lt;&gt;0,"a","b")</f>
        <v>#REF!</v>
      </c>
      <c r="C2779" s="54">
        <v>4</v>
      </c>
      <c r="D2779" s="54"/>
      <c r="F2779" s="89"/>
      <c r="G2779" s="93" t="s">
        <v>267</v>
      </c>
      <c r="H2779" s="552">
        <f t="shared" si="1456"/>
        <v>0</v>
      </c>
      <c r="I2779" s="581">
        <f t="shared" ref="I2779:N2780" si="1470">SUM(I3009,I3239)</f>
        <v>0</v>
      </c>
      <c r="J2779" s="581">
        <f t="shared" si="1470"/>
        <v>0</v>
      </c>
      <c r="K2779" s="581">
        <f t="shared" si="1470"/>
        <v>0</v>
      </c>
      <c r="L2779" s="581">
        <f t="shared" si="1470"/>
        <v>0</v>
      </c>
      <c r="M2779" s="581">
        <f t="shared" si="1470"/>
        <v>0</v>
      </c>
      <c r="N2779" s="160">
        <f t="shared" si="1470"/>
        <v>0</v>
      </c>
    </row>
    <row r="2780" spans="2:15" ht="20.25" customHeight="1">
      <c r="B2780" s="50" t="e">
        <f>IF((#REF!+#REF!+H2780)&lt;&gt;0,"a","b")</f>
        <v>#REF!</v>
      </c>
      <c r="C2780" s="54">
        <v>3</v>
      </c>
      <c r="D2780" s="54"/>
      <c r="F2780" s="374"/>
      <c r="G2780" s="90" t="s">
        <v>268</v>
      </c>
      <c r="H2780" s="370">
        <f t="shared" ref="H2780" si="1471">I2780+J2780</f>
        <v>0</v>
      </c>
      <c r="I2780" s="397">
        <f>SUM(I3010,I3240)</f>
        <v>0</v>
      </c>
      <c r="J2780" s="397">
        <f t="shared" si="1470"/>
        <v>0</v>
      </c>
      <c r="K2780" s="397">
        <f t="shared" si="1470"/>
        <v>0</v>
      </c>
      <c r="L2780" s="397">
        <f t="shared" si="1470"/>
        <v>0</v>
      </c>
      <c r="M2780" s="397">
        <f t="shared" si="1470"/>
        <v>0</v>
      </c>
      <c r="N2780" s="160">
        <f t="shared" ref="N2780" si="1472">SUM(N3010,N3240)</f>
        <v>0</v>
      </c>
      <c r="O2780" s="60" t="s">
        <v>71</v>
      </c>
    </row>
    <row r="2781" spans="2:15" ht="20.25" customHeight="1">
      <c r="B2781" s="50" t="e">
        <f>IF((#REF!+#REF!+H2781)&lt;&gt;0,"a","b")</f>
        <v>#REF!</v>
      </c>
      <c r="C2781" s="54">
        <v>4</v>
      </c>
      <c r="D2781" s="54"/>
      <c r="F2781" s="89"/>
      <c r="G2781" s="93" t="s">
        <v>269</v>
      </c>
      <c r="H2781" s="556">
        <f t="shared" si="1456"/>
        <v>0</v>
      </c>
      <c r="I2781" s="581">
        <f t="shared" ref="I2781:N2781" si="1473">SUM(I3011,I3241)</f>
        <v>0</v>
      </c>
      <c r="J2781" s="581">
        <f t="shared" si="1473"/>
        <v>0</v>
      </c>
      <c r="K2781" s="581">
        <f t="shared" si="1473"/>
        <v>0</v>
      </c>
      <c r="L2781" s="581">
        <f t="shared" si="1473"/>
        <v>0</v>
      </c>
      <c r="M2781" s="581">
        <f t="shared" si="1473"/>
        <v>0</v>
      </c>
      <c r="N2781" s="160">
        <f t="shared" si="1473"/>
        <v>0</v>
      </c>
    </row>
    <row r="2782" spans="2:15" ht="20.25" customHeight="1">
      <c r="B2782" s="50" t="e">
        <f>IF((#REF!+#REF!+H2782)&lt;&gt;0,"a","b")</f>
        <v>#REF!</v>
      </c>
      <c r="C2782" s="54">
        <v>4</v>
      </c>
      <c r="D2782" s="54"/>
      <c r="F2782" s="89"/>
      <c r="G2782" s="93" t="s">
        <v>270</v>
      </c>
      <c r="H2782" s="566">
        <f t="shared" si="1456"/>
        <v>0</v>
      </c>
      <c r="I2782" s="581">
        <f t="shared" ref="I2782:N2782" si="1474">SUM(I3012,I3242)</f>
        <v>0</v>
      </c>
      <c r="J2782" s="581">
        <f t="shared" si="1474"/>
        <v>0</v>
      </c>
      <c r="K2782" s="581">
        <f t="shared" si="1474"/>
        <v>0</v>
      </c>
      <c r="L2782" s="581">
        <f t="shared" si="1474"/>
        <v>0</v>
      </c>
      <c r="M2782" s="581">
        <f t="shared" si="1474"/>
        <v>0</v>
      </c>
      <c r="N2782" s="160">
        <f t="shared" si="1474"/>
        <v>0</v>
      </c>
      <c r="O2782" s="60" t="s">
        <v>71</v>
      </c>
    </row>
    <row r="2783" spans="2:15" ht="20.25" customHeight="1">
      <c r="B2783" s="50" t="e">
        <f>IF((#REF!+#REF!+H2783)&lt;&gt;0,"a","b")</f>
        <v>#REF!</v>
      </c>
      <c r="C2783" s="54">
        <v>5</v>
      </c>
      <c r="D2783" s="54"/>
      <c r="F2783" s="89"/>
      <c r="G2783" s="95" t="s">
        <v>271</v>
      </c>
      <c r="H2783" s="556">
        <f t="shared" si="1456"/>
        <v>0</v>
      </c>
      <c r="I2783" s="581">
        <f t="shared" ref="I2783:N2783" si="1475">SUM(I3013,I3243)</f>
        <v>0</v>
      </c>
      <c r="J2783" s="581">
        <f t="shared" si="1475"/>
        <v>0</v>
      </c>
      <c r="K2783" s="581">
        <f t="shared" si="1475"/>
        <v>0</v>
      </c>
      <c r="L2783" s="581">
        <f t="shared" si="1475"/>
        <v>0</v>
      </c>
      <c r="M2783" s="581">
        <f t="shared" si="1475"/>
        <v>0</v>
      </c>
      <c r="N2783" s="160">
        <f t="shared" si="1475"/>
        <v>0</v>
      </c>
    </row>
    <row r="2784" spans="2:15" ht="20.25" customHeight="1">
      <c r="B2784" s="50" t="e">
        <f>IF((#REF!+#REF!+H2784)&lt;&gt;0,"a","b")</f>
        <v>#REF!</v>
      </c>
      <c r="C2784" s="54">
        <v>5</v>
      </c>
      <c r="D2784" s="54"/>
      <c r="F2784" s="89"/>
      <c r="G2784" s="95" t="s">
        <v>272</v>
      </c>
      <c r="H2784" s="556">
        <f t="shared" si="1456"/>
        <v>0</v>
      </c>
      <c r="I2784" s="581">
        <f t="shared" ref="I2784:N2784" si="1476">SUM(I3014,I3244)</f>
        <v>0</v>
      </c>
      <c r="J2784" s="581">
        <f t="shared" si="1476"/>
        <v>0</v>
      </c>
      <c r="K2784" s="581">
        <f t="shared" si="1476"/>
        <v>0</v>
      </c>
      <c r="L2784" s="581">
        <f t="shared" si="1476"/>
        <v>0</v>
      </c>
      <c r="M2784" s="581">
        <f t="shared" si="1476"/>
        <v>0</v>
      </c>
      <c r="N2784" s="160">
        <f t="shared" si="1476"/>
        <v>0</v>
      </c>
    </row>
    <row r="2785" spans="2:15" ht="20.25" customHeight="1">
      <c r="B2785" s="50" t="e">
        <f>IF((#REF!+#REF!+H2785)&lt;&gt;0,"a","b")</f>
        <v>#REF!</v>
      </c>
      <c r="C2785" s="54">
        <v>4</v>
      </c>
      <c r="D2785" s="54"/>
      <c r="F2785" s="89"/>
      <c r="G2785" s="93" t="s">
        <v>273</v>
      </c>
      <c r="H2785" s="566">
        <f t="shared" si="1456"/>
        <v>0</v>
      </c>
      <c r="I2785" s="581">
        <f t="shared" ref="I2785:N2785" si="1477">SUM(I3015,I3245)</f>
        <v>0</v>
      </c>
      <c r="J2785" s="581">
        <f t="shared" si="1477"/>
        <v>0</v>
      </c>
      <c r="K2785" s="581">
        <f t="shared" si="1477"/>
        <v>0</v>
      </c>
      <c r="L2785" s="581">
        <f t="shared" si="1477"/>
        <v>0</v>
      </c>
      <c r="M2785" s="581">
        <f t="shared" si="1477"/>
        <v>0</v>
      </c>
      <c r="N2785" s="160">
        <f t="shared" si="1477"/>
        <v>0</v>
      </c>
      <c r="O2785" s="60" t="s">
        <v>71</v>
      </c>
    </row>
    <row r="2786" spans="2:15" ht="42.75" customHeight="1">
      <c r="B2786" s="50" t="e">
        <f>IF((#REF!+#REF!+H2786)&lt;&gt;0,"a","b")</f>
        <v>#REF!</v>
      </c>
      <c r="C2786" s="54">
        <v>5</v>
      </c>
      <c r="D2786" s="54"/>
      <c r="F2786" s="89"/>
      <c r="G2786" s="95" t="s">
        <v>322</v>
      </c>
      <c r="H2786" s="556">
        <f t="shared" si="1456"/>
        <v>0</v>
      </c>
      <c r="I2786" s="581">
        <f t="shared" ref="I2786:N2786" si="1478">SUM(I3016,I3246)</f>
        <v>0</v>
      </c>
      <c r="J2786" s="581">
        <f t="shared" si="1478"/>
        <v>0</v>
      </c>
      <c r="K2786" s="581">
        <f t="shared" si="1478"/>
        <v>0</v>
      </c>
      <c r="L2786" s="581">
        <f t="shared" si="1478"/>
        <v>0</v>
      </c>
      <c r="M2786" s="581">
        <f t="shared" si="1478"/>
        <v>0</v>
      </c>
      <c r="N2786" s="160">
        <f t="shared" si="1478"/>
        <v>0</v>
      </c>
    </row>
    <row r="2787" spans="2:15" ht="30.75" customHeight="1">
      <c r="B2787" s="50" t="e">
        <f>IF((#REF!+#REF!+H2787)&lt;&gt;0,"a","b")</f>
        <v>#REF!</v>
      </c>
      <c r="C2787" s="54">
        <v>5</v>
      </c>
      <c r="D2787" s="54"/>
      <c r="F2787" s="89"/>
      <c r="G2787" s="111" t="s">
        <v>289</v>
      </c>
      <c r="H2787" s="556">
        <f t="shared" si="1456"/>
        <v>0</v>
      </c>
      <c r="I2787" s="581">
        <f t="shared" ref="I2787:N2787" si="1479">SUM(I3017,I3247)</f>
        <v>0</v>
      </c>
      <c r="J2787" s="581">
        <f t="shared" si="1479"/>
        <v>0</v>
      </c>
      <c r="K2787" s="581">
        <f t="shared" si="1479"/>
        <v>0</v>
      </c>
      <c r="L2787" s="581">
        <f t="shared" si="1479"/>
        <v>0</v>
      </c>
      <c r="M2787" s="581">
        <f t="shared" si="1479"/>
        <v>0</v>
      </c>
      <c r="N2787" s="160">
        <f t="shared" si="1479"/>
        <v>0</v>
      </c>
    </row>
    <row r="2788" spans="2:15" ht="60.75" customHeight="1">
      <c r="B2788" s="50" t="e">
        <f>IF((#REF!+#REF!+H2788)&lt;&gt;0,"a","b")</f>
        <v>#REF!</v>
      </c>
      <c r="C2788" s="54">
        <v>5</v>
      </c>
      <c r="D2788" s="54"/>
      <c r="F2788" s="89"/>
      <c r="G2788" s="111" t="s">
        <v>323</v>
      </c>
      <c r="H2788" s="556">
        <f t="shared" si="1456"/>
        <v>0</v>
      </c>
      <c r="I2788" s="581">
        <f t="shared" ref="I2788:N2788" si="1480">SUM(I3018,I3248)</f>
        <v>0</v>
      </c>
      <c r="J2788" s="581">
        <f t="shared" si="1480"/>
        <v>0</v>
      </c>
      <c r="K2788" s="581">
        <f t="shared" si="1480"/>
        <v>0</v>
      </c>
      <c r="L2788" s="581">
        <f t="shared" si="1480"/>
        <v>0</v>
      </c>
      <c r="M2788" s="581">
        <f t="shared" si="1480"/>
        <v>0</v>
      </c>
      <c r="N2788" s="160">
        <f t="shared" si="1480"/>
        <v>0</v>
      </c>
    </row>
    <row r="2789" spans="2:15" ht="30.75" customHeight="1">
      <c r="B2789" s="50" t="e">
        <f>IF((#REF!+#REF!+H2789)&lt;&gt;0,"a","b")</f>
        <v>#REF!</v>
      </c>
      <c r="C2789" s="54">
        <v>5</v>
      </c>
      <c r="D2789" s="54"/>
      <c r="F2789" s="89"/>
      <c r="G2789" s="95" t="s">
        <v>288</v>
      </c>
      <c r="H2789" s="566">
        <f t="shared" si="1456"/>
        <v>0</v>
      </c>
      <c r="I2789" s="581">
        <f t="shared" ref="I2789:N2789" si="1481">SUM(I3019,I3249)</f>
        <v>0</v>
      </c>
      <c r="J2789" s="581">
        <f t="shared" si="1481"/>
        <v>0</v>
      </c>
      <c r="K2789" s="581">
        <f t="shared" si="1481"/>
        <v>0</v>
      </c>
      <c r="L2789" s="581">
        <f t="shared" si="1481"/>
        <v>0</v>
      </c>
      <c r="M2789" s="581">
        <f t="shared" si="1481"/>
        <v>0</v>
      </c>
      <c r="N2789" s="160">
        <f t="shared" si="1481"/>
        <v>0</v>
      </c>
      <c r="O2789" s="60" t="s">
        <v>71</v>
      </c>
    </row>
    <row r="2790" spans="2:15" ht="20.25" customHeight="1">
      <c r="B2790" s="50" t="e">
        <f>IF((#REF!+#REF!+H2790)&lt;&gt;0,"a","b")</f>
        <v>#REF!</v>
      </c>
      <c r="C2790" s="54">
        <v>6</v>
      </c>
      <c r="D2790" s="54"/>
      <c r="F2790" s="89"/>
      <c r="G2790" s="97" t="s">
        <v>274</v>
      </c>
      <c r="H2790" s="556">
        <f t="shared" si="1456"/>
        <v>0</v>
      </c>
      <c r="I2790" s="581">
        <f t="shared" ref="I2790:N2790" si="1482">SUM(I3020,I3250)</f>
        <v>0</v>
      </c>
      <c r="J2790" s="581">
        <f t="shared" si="1482"/>
        <v>0</v>
      </c>
      <c r="K2790" s="581">
        <f t="shared" si="1482"/>
        <v>0</v>
      </c>
      <c r="L2790" s="581">
        <f t="shared" si="1482"/>
        <v>0</v>
      </c>
      <c r="M2790" s="581">
        <f t="shared" si="1482"/>
        <v>0</v>
      </c>
      <c r="N2790" s="160">
        <f t="shared" si="1482"/>
        <v>0</v>
      </c>
    </row>
    <row r="2791" spans="2:15" ht="20.25" customHeight="1">
      <c r="B2791" s="50" t="e">
        <f>IF((#REF!+#REF!+H2791)&lt;&gt;0,"a","b")</f>
        <v>#REF!</v>
      </c>
      <c r="C2791" s="54">
        <v>6</v>
      </c>
      <c r="D2791" s="54"/>
      <c r="F2791" s="89"/>
      <c r="G2791" s="97" t="s">
        <v>275</v>
      </c>
      <c r="H2791" s="556">
        <f t="shared" si="1456"/>
        <v>0</v>
      </c>
      <c r="I2791" s="581">
        <f t="shared" ref="I2791:N2791" si="1483">SUM(I3021,I3251)</f>
        <v>0</v>
      </c>
      <c r="J2791" s="581">
        <f t="shared" si="1483"/>
        <v>0</v>
      </c>
      <c r="K2791" s="581">
        <f t="shared" si="1483"/>
        <v>0</v>
      </c>
      <c r="L2791" s="581">
        <f t="shared" si="1483"/>
        <v>0</v>
      </c>
      <c r="M2791" s="581">
        <f t="shared" si="1483"/>
        <v>0</v>
      </c>
      <c r="N2791" s="160">
        <f t="shared" si="1483"/>
        <v>0</v>
      </c>
    </row>
    <row r="2792" spans="2:15" ht="20.25" customHeight="1">
      <c r="B2792" s="50" t="e">
        <f>IF((#REF!+#REF!+H2792)&lt;&gt;0,"a","b")</f>
        <v>#REF!</v>
      </c>
      <c r="C2792" s="54">
        <v>6</v>
      </c>
      <c r="D2792" s="54"/>
      <c r="F2792" s="89"/>
      <c r="G2792" s="97" t="s">
        <v>276</v>
      </c>
      <c r="H2792" s="556">
        <f t="shared" si="1456"/>
        <v>0</v>
      </c>
      <c r="I2792" s="581">
        <f t="shared" ref="I2792:N2792" si="1484">SUM(I3022,I3252)</f>
        <v>0</v>
      </c>
      <c r="J2792" s="581">
        <f t="shared" si="1484"/>
        <v>0</v>
      </c>
      <c r="K2792" s="581">
        <f t="shared" si="1484"/>
        <v>0</v>
      </c>
      <c r="L2792" s="581">
        <f t="shared" si="1484"/>
        <v>0</v>
      </c>
      <c r="M2792" s="581">
        <f t="shared" si="1484"/>
        <v>0</v>
      </c>
      <c r="N2792" s="160">
        <f t="shared" si="1484"/>
        <v>0</v>
      </c>
    </row>
    <row r="2793" spans="2:15" ht="20.25" customHeight="1">
      <c r="B2793" s="50" t="e">
        <f>IF((#REF!+#REF!+H2793)&lt;&gt;0,"a","b")</f>
        <v>#REF!</v>
      </c>
      <c r="C2793" s="54">
        <v>6</v>
      </c>
      <c r="D2793" s="54"/>
      <c r="F2793" s="89"/>
      <c r="G2793" s="97" t="s">
        <v>277</v>
      </c>
      <c r="H2793" s="556">
        <f t="shared" si="1456"/>
        <v>0</v>
      </c>
      <c r="I2793" s="581">
        <f t="shared" ref="I2793:N2793" si="1485">SUM(I3023,I3253)</f>
        <v>0</v>
      </c>
      <c r="J2793" s="581">
        <f t="shared" si="1485"/>
        <v>0</v>
      </c>
      <c r="K2793" s="581">
        <f t="shared" si="1485"/>
        <v>0</v>
      </c>
      <c r="L2793" s="581">
        <f t="shared" si="1485"/>
        <v>0</v>
      </c>
      <c r="M2793" s="581">
        <f t="shared" si="1485"/>
        <v>0</v>
      </c>
      <c r="N2793" s="160">
        <f t="shared" si="1485"/>
        <v>0</v>
      </c>
    </row>
    <row r="2794" spans="2:15" ht="20.25" customHeight="1">
      <c r="B2794" s="50" t="e">
        <f>IF((#REF!+#REF!+H2794)&lt;&gt;0,"a","b")</f>
        <v>#REF!</v>
      </c>
      <c r="C2794" s="54">
        <v>6</v>
      </c>
      <c r="D2794" s="54"/>
      <c r="F2794" s="89"/>
      <c r="G2794" s="97" t="s">
        <v>278</v>
      </c>
      <c r="H2794" s="556">
        <f t="shared" si="1456"/>
        <v>0</v>
      </c>
      <c r="I2794" s="581">
        <f t="shared" ref="I2794:N2794" si="1486">SUM(I3024,I3254)</f>
        <v>0</v>
      </c>
      <c r="J2794" s="581">
        <f t="shared" si="1486"/>
        <v>0</v>
      </c>
      <c r="K2794" s="581">
        <f t="shared" si="1486"/>
        <v>0</v>
      </c>
      <c r="L2794" s="581">
        <f t="shared" si="1486"/>
        <v>0</v>
      </c>
      <c r="M2794" s="581">
        <f t="shared" si="1486"/>
        <v>0</v>
      </c>
      <c r="N2794" s="160">
        <f t="shared" si="1486"/>
        <v>0</v>
      </c>
    </row>
    <row r="2795" spans="2:15" ht="20.25" customHeight="1">
      <c r="B2795" s="50" t="e">
        <f>IF((#REF!+#REF!+H2795)&lt;&gt;0,"a","b")</f>
        <v>#REF!</v>
      </c>
      <c r="C2795" s="54">
        <v>6</v>
      </c>
      <c r="D2795" s="54"/>
      <c r="F2795" s="89"/>
      <c r="G2795" s="97" t="s">
        <v>279</v>
      </c>
      <c r="H2795" s="552">
        <f t="shared" si="1456"/>
        <v>0</v>
      </c>
      <c r="I2795" s="581">
        <f t="shared" ref="I2795:N2795" si="1487">SUM(I3025,I3255)</f>
        <v>0</v>
      </c>
      <c r="J2795" s="581">
        <f t="shared" si="1487"/>
        <v>0</v>
      </c>
      <c r="K2795" s="581">
        <f t="shared" si="1487"/>
        <v>0</v>
      </c>
      <c r="L2795" s="581">
        <f t="shared" si="1487"/>
        <v>0</v>
      </c>
      <c r="M2795" s="581">
        <f t="shared" si="1487"/>
        <v>0</v>
      </c>
      <c r="N2795" s="160">
        <f t="shared" si="1487"/>
        <v>0</v>
      </c>
    </row>
    <row r="2796" spans="2:15" ht="20.25" customHeight="1">
      <c r="B2796" s="50" t="e">
        <f>IF((#REF!+#REF!+H2796)&lt;&gt;0,"a","b")</f>
        <v>#REF!</v>
      </c>
      <c r="C2796" s="54">
        <v>6</v>
      </c>
      <c r="D2796" s="54"/>
      <c r="F2796" s="89"/>
      <c r="G2796" s="97" t="s">
        <v>280</v>
      </c>
      <c r="H2796" s="552">
        <f t="shared" si="1456"/>
        <v>0</v>
      </c>
      <c r="I2796" s="581">
        <f t="shared" ref="I2796:N2796" si="1488">SUM(I3026,I3256)</f>
        <v>0</v>
      </c>
      <c r="J2796" s="581">
        <f t="shared" si="1488"/>
        <v>0</v>
      </c>
      <c r="K2796" s="581">
        <f t="shared" si="1488"/>
        <v>0</v>
      </c>
      <c r="L2796" s="581">
        <f t="shared" si="1488"/>
        <v>0</v>
      </c>
      <c r="M2796" s="581">
        <f t="shared" si="1488"/>
        <v>0</v>
      </c>
      <c r="N2796" s="160">
        <f t="shared" si="1488"/>
        <v>0</v>
      </c>
    </row>
    <row r="2797" spans="2:15" ht="20.25" customHeight="1">
      <c r="B2797" s="50" t="e">
        <f>IF((#REF!+#REF!+H2797)&lt;&gt;0,"a","b")</f>
        <v>#REF!</v>
      </c>
      <c r="C2797" s="54">
        <v>6</v>
      </c>
      <c r="D2797" s="54"/>
      <c r="F2797" s="89"/>
      <c r="G2797" s="97" t="s">
        <v>281</v>
      </c>
      <c r="H2797" s="552">
        <f t="shared" si="1456"/>
        <v>0</v>
      </c>
      <c r="I2797" s="581">
        <f t="shared" ref="I2797:N2797" si="1489">SUM(I3027,I3257)</f>
        <v>0</v>
      </c>
      <c r="J2797" s="581">
        <f t="shared" si="1489"/>
        <v>0</v>
      </c>
      <c r="K2797" s="581">
        <f t="shared" si="1489"/>
        <v>0</v>
      </c>
      <c r="L2797" s="581">
        <f t="shared" si="1489"/>
        <v>0</v>
      </c>
      <c r="M2797" s="581">
        <f t="shared" si="1489"/>
        <v>0</v>
      </c>
      <c r="N2797" s="160">
        <f t="shared" si="1489"/>
        <v>0</v>
      </c>
    </row>
    <row r="2798" spans="2:15" ht="20.25" customHeight="1">
      <c r="B2798" s="50" t="e">
        <f>IF((#REF!+#REF!+H2798)&lt;&gt;0,"a","b")</f>
        <v>#REF!</v>
      </c>
      <c r="C2798" s="54">
        <v>6</v>
      </c>
      <c r="D2798" s="54"/>
      <c r="F2798" s="89"/>
      <c r="G2798" s="97" t="s">
        <v>282</v>
      </c>
      <c r="H2798" s="552">
        <f t="shared" si="1456"/>
        <v>0</v>
      </c>
      <c r="I2798" s="581">
        <f t="shared" ref="I2798:N2798" si="1490">SUM(I3028,I3258)</f>
        <v>0</v>
      </c>
      <c r="J2798" s="581">
        <f t="shared" si="1490"/>
        <v>0</v>
      </c>
      <c r="K2798" s="581">
        <f t="shared" si="1490"/>
        <v>0</v>
      </c>
      <c r="L2798" s="581">
        <f t="shared" si="1490"/>
        <v>0</v>
      </c>
      <c r="M2798" s="581">
        <f t="shared" si="1490"/>
        <v>0</v>
      </c>
      <c r="N2798" s="160">
        <f t="shared" si="1490"/>
        <v>0</v>
      </c>
    </row>
    <row r="2799" spans="2:15" ht="20.25" customHeight="1">
      <c r="B2799" s="50" t="e">
        <f>IF((#REF!+#REF!+H2799)&lt;&gt;0,"a","b")</f>
        <v>#REF!</v>
      </c>
      <c r="C2799" s="54">
        <v>6</v>
      </c>
      <c r="D2799" s="54"/>
      <c r="F2799" s="89"/>
      <c r="G2799" s="97" t="s">
        <v>283</v>
      </c>
      <c r="H2799" s="552">
        <f t="shared" si="1456"/>
        <v>0</v>
      </c>
      <c r="I2799" s="581">
        <f t="shared" ref="I2799:N2799" si="1491">SUM(I3029,I3259)</f>
        <v>0</v>
      </c>
      <c r="J2799" s="581">
        <f t="shared" si="1491"/>
        <v>0</v>
      </c>
      <c r="K2799" s="581">
        <f t="shared" si="1491"/>
        <v>0</v>
      </c>
      <c r="L2799" s="581">
        <f t="shared" si="1491"/>
        <v>0</v>
      </c>
      <c r="M2799" s="581">
        <f t="shared" si="1491"/>
        <v>0</v>
      </c>
      <c r="N2799" s="160">
        <f t="shared" si="1491"/>
        <v>0</v>
      </c>
    </row>
    <row r="2800" spans="2:15" ht="30.75" customHeight="1">
      <c r="B2800" s="50" t="e">
        <f>IF((#REF!+#REF!+H2800)&lt;&gt;0,"a","b")</f>
        <v>#REF!</v>
      </c>
      <c r="C2800" s="54">
        <v>6</v>
      </c>
      <c r="D2800" s="54"/>
      <c r="F2800" s="89"/>
      <c r="G2800" s="97" t="s">
        <v>324</v>
      </c>
      <c r="H2800" s="552">
        <f t="shared" si="1456"/>
        <v>0</v>
      </c>
      <c r="I2800" s="581">
        <f t="shared" ref="I2800:N2800" si="1492">SUM(I3030,I3260)</f>
        <v>0</v>
      </c>
      <c r="J2800" s="581">
        <f t="shared" si="1492"/>
        <v>0</v>
      </c>
      <c r="K2800" s="581">
        <f t="shared" si="1492"/>
        <v>0</v>
      </c>
      <c r="L2800" s="581">
        <f t="shared" si="1492"/>
        <v>0</v>
      </c>
      <c r="M2800" s="581">
        <f t="shared" si="1492"/>
        <v>0</v>
      </c>
      <c r="N2800" s="160">
        <f t="shared" si="1492"/>
        <v>0</v>
      </c>
    </row>
    <row r="2801" spans="2:15" ht="20.25" customHeight="1">
      <c r="B2801" s="50" t="e">
        <f>IF((#REF!+#REF!+H2801)&lt;&gt;0,"a","b")</f>
        <v>#REF!</v>
      </c>
      <c r="C2801" s="54">
        <v>5</v>
      </c>
      <c r="D2801" s="54"/>
      <c r="F2801" s="89"/>
      <c r="G2801" s="95" t="s">
        <v>290</v>
      </c>
      <c r="H2801" s="566">
        <f t="shared" si="1456"/>
        <v>0</v>
      </c>
      <c r="I2801" s="581">
        <f t="shared" ref="I2801:N2801" si="1493">SUM(I3031,I3261)</f>
        <v>0</v>
      </c>
      <c r="J2801" s="581">
        <f t="shared" si="1493"/>
        <v>0</v>
      </c>
      <c r="K2801" s="581">
        <f t="shared" si="1493"/>
        <v>0</v>
      </c>
      <c r="L2801" s="581">
        <f t="shared" si="1493"/>
        <v>0</v>
      </c>
      <c r="M2801" s="581">
        <f t="shared" si="1493"/>
        <v>0</v>
      </c>
      <c r="N2801" s="160">
        <f t="shared" si="1493"/>
        <v>0</v>
      </c>
      <c r="O2801" s="60" t="s">
        <v>71</v>
      </c>
    </row>
    <row r="2802" spans="2:15" ht="20.25" customHeight="1">
      <c r="B2802" s="50" t="e">
        <f>IF((#REF!+#REF!+H2802)&lt;&gt;0,"a","b")</f>
        <v>#REF!</v>
      </c>
      <c r="C2802" s="54">
        <v>6</v>
      </c>
      <c r="D2802" s="54"/>
      <c r="F2802" s="89"/>
      <c r="G2802" s="97" t="s">
        <v>284</v>
      </c>
      <c r="H2802" s="556">
        <f t="shared" si="1456"/>
        <v>0</v>
      </c>
      <c r="I2802" s="581">
        <f t="shared" ref="I2802:N2802" si="1494">SUM(I3032,I3262)</f>
        <v>0</v>
      </c>
      <c r="J2802" s="581">
        <f t="shared" si="1494"/>
        <v>0</v>
      </c>
      <c r="K2802" s="581">
        <f t="shared" si="1494"/>
        <v>0</v>
      </c>
      <c r="L2802" s="581">
        <f t="shared" si="1494"/>
        <v>0</v>
      </c>
      <c r="M2802" s="581">
        <f t="shared" si="1494"/>
        <v>0</v>
      </c>
      <c r="N2802" s="160">
        <f t="shared" si="1494"/>
        <v>0</v>
      </c>
    </row>
    <row r="2803" spans="2:15" ht="20.25" customHeight="1">
      <c r="B2803" s="50" t="e">
        <f>IF((#REF!+#REF!+H2803)&lt;&gt;0,"a","b")</f>
        <v>#REF!</v>
      </c>
      <c r="C2803" s="54">
        <v>6</v>
      </c>
      <c r="D2803" s="54"/>
      <c r="F2803" s="89"/>
      <c r="G2803" s="97" t="s">
        <v>285</v>
      </c>
      <c r="H2803" s="556">
        <f t="shared" si="1456"/>
        <v>0</v>
      </c>
      <c r="I2803" s="581">
        <f t="shared" ref="I2803:N2803" si="1495">SUM(I3033,I3263)</f>
        <v>0</v>
      </c>
      <c r="J2803" s="581">
        <f t="shared" si="1495"/>
        <v>0</v>
      </c>
      <c r="K2803" s="581">
        <f t="shared" si="1495"/>
        <v>0</v>
      </c>
      <c r="L2803" s="581">
        <f t="shared" si="1495"/>
        <v>0</v>
      </c>
      <c r="M2803" s="581">
        <f t="shared" si="1495"/>
        <v>0</v>
      </c>
      <c r="N2803" s="160">
        <f t="shared" si="1495"/>
        <v>0</v>
      </c>
    </row>
    <row r="2804" spans="2:15" ht="30.75" customHeight="1">
      <c r="B2804" s="50" t="e">
        <f>IF((#REF!+#REF!+H2804)&lt;&gt;0,"a","b")</f>
        <v>#REF!</v>
      </c>
      <c r="C2804" s="54">
        <v>6</v>
      </c>
      <c r="D2804" s="54"/>
      <c r="F2804" s="89"/>
      <c r="G2804" s="97" t="s">
        <v>325</v>
      </c>
      <c r="H2804" s="556">
        <f t="shared" si="1456"/>
        <v>0</v>
      </c>
      <c r="I2804" s="581">
        <f t="shared" ref="I2804:N2804" si="1496">SUM(I3034,I3264)</f>
        <v>0</v>
      </c>
      <c r="J2804" s="581">
        <f t="shared" si="1496"/>
        <v>0</v>
      </c>
      <c r="K2804" s="581">
        <f t="shared" si="1496"/>
        <v>0</v>
      </c>
      <c r="L2804" s="581">
        <f t="shared" si="1496"/>
        <v>0</v>
      </c>
      <c r="M2804" s="581">
        <f t="shared" si="1496"/>
        <v>0</v>
      </c>
      <c r="N2804" s="160">
        <f t="shared" si="1496"/>
        <v>0</v>
      </c>
    </row>
    <row r="2805" spans="2:15" ht="30.75" customHeight="1">
      <c r="B2805" s="50" t="e">
        <f>IF((#REF!+#REF!+H2805)&lt;&gt;0,"a","b")</f>
        <v>#REF!</v>
      </c>
      <c r="C2805" s="54">
        <v>5</v>
      </c>
      <c r="D2805" s="54"/>
      <c r="F2805" s="89"/>
      <c r="G2805" s="95" t="s">
        <v>326</v>
      </c>
      <c r="H2805" s="556">
        <f t="shared" si="1456"/>
        <v>0</v>
      </c>
      <c r="I2805" s="581">
        <f t="shared" ref="I2805:N2805" si="1497">SUM(I3035,I3265)</f>
        <v>0</v>
      </c>
      <c r="J2805" s="581">
        <f t="shared" si="1497"/>
        <v>0</v>
      </c>
      <c r="K2805" s="581">
        <f t="shared" si="1497"/>
        <v>0</v>
      </c>
      <c r="L2805" s="581">
        <f t="shared" si="1497"/>
        <v>0</v>
      </c>
      <c r="M2805" s="581">
        <f t="shared" si="1497"/>
        <v>0</v>
      </c>
      <c r="N2805" s="160">
        <f t="shared" si="1497"/>
        <v>0</v>
      </c>
    </row>
    <row r="2806" spans="2:15" ht="34.5" customHeight="1">
      <c r="B2806" s="50" t="e">
        <f>IF((#REF!+#REF!+H2806)&lt;&gt;0,"a","b")</f>
        <v>#REF!</v>
      </c>
      <c r="C2806" s="54">
        <v>5</v>
      </c>
      <c r="D2806" s="54"/>
      <c r="F2806" s="89"/>
      <c r="G2806" s="128" t="s">
        <v>460</v>
      </c>
      <c r="H2806" s="556">
        <f t="shared" si="1456"/>
        <v>0</v>
      </c>
      <c r="I2806" s="581">
        <f t="shared" ref="I2806:N2806" si="1498">SUM(I3036,I3266)</f>
        <v>0</v>
      </c>
      <c r="J2806" s="581">
        <f t="shared" si="1498"/>
        <v>0</v>
      </c>
      <c r="K2806" s="581">
        <f t="shared" si="1498"/>
        <v>0</v>
      </c>
      <c r="L2806" s="581">
        <f t="shared" si="1498"/>
        <v>0</v>
      </c>
      <c r="M2806" s="581">
        <f t="shared" si="1498"/>
        <v>0</v>
      </c>
      <c r="N2806" s="160">
        <f t="shared" si="1498"/>
        <v>0</v>
      </c>
    </row>
    <row r="2807" spans="2:15" ht="34.5" customHeight="1">
      <c r="B2807" s="50" t="e">
        <f>IF((#REF!+#REF!+H2807)&lt;&gt;0,"a","b")</f>
        <v>#REF!</v>
      </c>
      <c r="C2807" s="54">
        <v>5</v>
      </c>
      <c r="D2807" s="54"/>
      <c r="F2807" s="89"/>
      <c r="G2807" s="95" t="s">
        <v>327</v>
      </c>
      <c r="H2807" s="556">
        <f t="shared" si="1456"/>
        <v>0</v>
      </c>
      <c r="I2807" s="581">
        <f t="shared" ref="I2807:N2807" si="1499">SUM(I3037,I3267)</f>
        <v>0</v>
      </c>
      <c r="J2807" s="581">
        <f t="shared" si="1499"/>
        <v>0</v>
      </c>
      <c r="K2807" s="581">
        <f t="shared" si="1499"/>
        <v>0</v>
      </c>
      <c r="L2807" s="581">
        <f t="shared" si="1499"/>
        <v>0</v>
      </c>
      <c r="M2807" s="581">
        <f t="shared" si="1499"/>
        <v>0</v>
      </c>
      <c r="N2807" s="160">
        <f t="shared" si="1499"/>
        <v>0</v>
      </c>
    </row>
    <row r="2808" spans="2:15" ht="50.25" customHeight="1">
      <c r="B2808" s="50" t="e">
        <f>IF((#REF!+#REF!+H2808)&lt;&gt;0,"a","b")</f>
        <v>#REF!</v>
      </c>
      <c r="C2808" s="54">
        <v>5</v>
      </c>
      <c r="D2808" s="54"/>
      <c r="F2808" s="89"/>
      <c r="G2808" s="95" t="s">
        <v>328</v>
      </c>
      <c r="H2808" s="552">
        <f t="shared" si="1456"/>
        <v>0</v>
      </c>
      <c r="I2808" s="581">
        <f t="shared" ref="I2808:N2808" si="1500">SUM(I3038,I3268)</f>
        <v>0</v>
      </c>
      <c r="J2808" s="581">
        <f t="shared" si="1500"/>
        <v>0</v>
      </c>
      <c r="K2808" s="581">
        <f t="shared" si="1500"/>
        <v>0</v>
      </c>
      <c r="L2808" s="581">
        <f t="shared" si="1500"/>
        <v>0</v>
      </c>
      <c r="M2808" s="581">
        <f t="shared" si="1500"/>
        <v>0</v>
      </c>
      <c r="N2808" s="160">
        <f t="shared" si="1500"/>
        <v>0</v>
      </c>
    </row>
    <row r="2809" spans="2:15" ht="20.25" customHeight="1">
      <c r="B2809" s="50" t="e">
        <f>IF((#REF!+#REF!+H2809)&lt;&gt;0,"a","b")</f>
        <v>#REF!</v>
      </c>
      <c r="C2809" s="54">
        <v>5</v>
      </c>
      <c r="D2809" s="54"/>
      <c r="F2809" s="89"/>
      <c r="G2809" s="95" t="s">
        <v>329</v>
      </c>
      <c r="H2809" s="552">
        <f t="shared" si="1456"/>
        <v>0</v>
      </c>
      <c r="I2809" s="581">
        <f t="shared" ref="I2809:N2809" si="1501">SUM(I3039,I3269)</f>
        <v>0</v>
      </c>
      <c r="J2809" s="581">
        <f t="shared" si="1501"/>
        <v>0</v>
      </c>
      <c r="K2809" s="581">
        <f t="shared" si="1501"/>
        <v>0</v>
      </c>
      <c r="L2809" s="581">
        <f t="shared" si="1501"/>
        <v>0</v>
      </c>
      <c r="M2809" s="581">
        <f t="shared" si="1501"/>
        <v>0</v>
      </c>
      <c r="N2809" s="160">
        <f t="shared" si="1501"/>
        <v>0</v>
      </c>
    </row>
    <row r="2810" spans="2:15" ht="20.25" customHeight="1">
      <c r="B2810" s="50" t="e">
        <f>IF((#REF!+#REF!+H2810)&lt;&gt;0,"a","b")</f>
        <v>#REF!</v>
      </c>
      <c r="C2810" s="54">
        <v>5</v>
      </c>
      <c r="D2810" s="54"/>
      <c r="F2810" s="89"/>
      <c r="G2810" s="95" t="s">
        <v>330</v>
      </c>
      <c r="H2810" s="558">
        <f t="shared" si="1456"/>
        <v>0</v>
      </c>
      <c r="I2810" s="581">
        <f t="shared" ref="I2810:N2810" si="1502">SUM(I3040,I3270)</f>
        <v>0</v>
      </c>
      <c r="J2810" s="581">
        <f t="shared" si="1502"/>
        <v>0</v>
      </c>
      <c r="K2810" s="581">
        <f t="shared" si="1502"/>
        <v>0</v>
      </c>
      <c r="L2810" s="581">
        <f t="shared" si="1502"/>
        <v>0</v>
      </c>
      <c r="M2810" s="581">
        <f t="shared" si="1502"/>
        <v>0</v>
      </c>
      <c r="N2810" s="160">
        <f t="shared" si="1502"/>
        <v>0</v>
      </c>
    </row>
    <row r="2811" spans="2:15" ht="20.25" customHeight="1">
      <c r="B2811" s="50" t="e">
        <f>IF((#REF!+#REF!+H2811)&lt;&gt;0,"a","b")</f>
        <v>#REF!</v>
      </c>
      <c r="C2811" s="54">
        <v>5</v>
      </c>
      <c r="D2811" s="54"/>
      <c r="F2811" s="89"/>
      <c r="G2811" s="95" t="s">
        <v>331</v>
      </c>
      <c r="H2811" s="559">
        <f t="shared" si="1456"/>
        <v>0</v>
      </c>
      <c r="I2811" s="581">
        <f t="shared" ref="I2811:N2811" si="1503">SUM(I3041,I3271)</f>
        <v>0</v>
      </c>
      <c r="J2811" s="581">
        <f t="shared" si="1503"/>
        <v>0</v>
      </c>
      <c r="K2811" s="581">
        <f t="shared" si="1503"/>
        <v>0</v>
      </c>
      <c r="L2811" s="581">
        <f t="shared" si="1503"/>
        <v>0</v>
      </c>
      <c r="M2811" s="581">
        <f t="shared" si="1503"/>
        <v>0</v>
      </c>
      <c r="N2811" s="160">
        <f t="shared" si="1503"/>
        <v>0</v>
      </c>
      <c r="O2811" s="60" t="s">
        <v>71</v>
      </c>
    </row>
    <row r="2812" spans="2:15" ht="23.25" customHeight="1">
      <c r="B2812" s="50" t="e">
        <f>IF((#REF!+#REF!+H2812)&lt;&gt;0,"a","b")</f>
        <v>#REF!</v>
      </c>
      <c r="C2812" s="54">
        <v>6</v>
      </c>
      <c r="D2812" s="54"/>
      <c r="F2812" s="89"/>
      <c r="G2812" s="97" t="s">
        <v>291</v>
      </c>
      <c r="H2812" s="558">
        <f t="shared" si="1456"/>
        <v>0</v>
      </c>
      <c r="I2812" s="581">
        <f t="shared" ref="I2812:N2812" si="1504">SUM(I3042,I3272)</f>
        <v>0</v>
      </c>
      <c r="J2812" s="581">
        <f t="shared" si="1504"/>
        <v>0</v>
      </c>
      <c r="K2812" s="581">
        <f t="shared" si="1504"/>
        <v>0</v>
      </c>
      <c r="L2812" s="581">
        <f t="shared" si="1504"/>
        <v>0</v>
      </c>
      <c r="M2812" s="581">
        <f t="shared" si="1504"/>
        <v>0</v>
      </c>
      <c r="N2812" s="160">
        <f t="shared" si="1504"/>
        <v>0</v>
      </c>
    </row>
    <row r="2813" spans="2:15" ht="20.25" customHeight="1">
      <c r="B2813" s="50" t="e">
        <f>IF((#REF!+#REF!+H2813)&lt;&gt;0,"a","b")</f>
        <v>#REF!</v>
      </c>
      <c r="C2813" s="54">
        <v>6</v>
      </c>
      <c r="D2813" s="54"/>
      <c r="F2813" s="89"/>
      <c r="G2813" s="97" t="s">
        <v>292</v>
      </c>
      <c r="H2813" s="558">
        <f t="shared" si="1456"/>
        <v>0</v>
      </c>
      <c r="I2813" s="581">
        <f t="shared" ref="I2813:N2813" si="1505">SUM(I3043,I3273)</f>
        <v>0</v>
      </c>
      <c r="J2813" s="581">
        <f t="shared" si="1505"/>
        <v>0</v>
      </c>
      <c r="K2813" s="581">
        <f t="shared" si="1505"/>
        <v>0</v>
      </c>
      <c r="L2813" s="581">
        <f t="shared" si="1505"/>
        <v>0</v>
      </c>
      <c r="M2813" s="581">
        <f t="shared" si="1505"/>
        <v>0</v>
      </c>
      <c r="N2813" s="160">
        <f t="shared" si="1505"/>
        <v>0</v>
      </c>
    </row>
    <row r="2814" spans="2:15" ht="23.25" customHeight="1">
      <c r="B2814" s="50" t="e">
        <f>IF((#REF!+#REF!+H2814)&lt;&gt;0,"a","b")</f>
        <v>#REF!</v>
      </c>
      <c r="C2814" s="54">
        <v>6</v>
      </c>
      <c r="D2814" s="54"/>
      <c r="F2814" s="89"/>
      <c r="G2814" s="97" t="s">
        <v>293</v>
      </c>
      <c r="H2814" s="552">
        <f t="shared" si="1456"/>
        <v>0</v>
      </c>
      <c r="I2814" s="581">
        <f t="shared" ref="I2814:N2814" si="1506">SUM(I3044,I3274)</f>
        <v>0</v>
      </c>
      <c r="J2814" s="581">
        <f t="shared" si="1506"/>
        <v>0</v>
      </c>
      <c r="K2814" s="581">
        <f t="shared" si="1506"/>
        <v>0</v>
      </c>
      <c r="L2814" s="581">
        <f t="shared" si="1506"/>
        <v>0</v>
      </c>
      <c r="M2814" s="581">
        <f t="shared" si="1506"/>
        <v>0</v>
      </c>
      <c r="N2814" s="160">
        <f t="shared" si="1506"/>
        <v>0</v>
      </c>
    </row>
    <row r="2815" spans="2:15" ht="31.5" customHeight="1">
      <c r="B2815" s="50" t="e">
        <f>IF((#REF!+#REF!+H2815)&lt;&gt;0,"a","b")</f>
        <v>#REF!</v>
      </c>
      <c r="C2815" s="54">
        <v>6</v>
      </c>
      <c r="D2815" s="54"/>
      <c r="F2815" s="89"/>
      <c r="G2815" s="97" t="s">
        <v>294</v>
      </c>
      <c r="H2815" s="552">
        <f t="shared" si="1456"/>
        <v>0</v>
      </c>
      <c r="I2815" s="581">
        <f t="shared" ref="I2815:N2815" si="1507">SUM(I3045,I3275)</f>
        <v>0</v>
      </c>
      <c r="J2815" s="581">
        <f t="shared" si="1507"/>
        <v>0</v>
      </c>
      <c r="K2815" s="581">
        <f t="shared" si="1507"/>
        <v>0</v>
      </c>
      <c r="L2815" s="581">
        <f t="shared" si="1507"/>
        <v>0</v>
      </c>
      <c r="M2815" s="581">
        <f t="shared" si="1507"/>
        <v>0</v>
      </c>
      <c r="N2815" s="160">
        <f t="shared" si="1507"/>
        <v>0</v>
      </c>
    </row>
    <row r="2816" spans="2:15" ht="33.75" customHeight="1">
      <c r="B2816" s="50" t="e">
        <f>IF((#REF!+#REF!+H2816)&lt;&gt;0,"a","b")</f>
        <v>#REF!</v>
      </c>
      <c r="C2816" s="54">
        <v>6</v>
      </c>
      <c r="D2816" s="54"/>
      <c r="F2816" s="89"/>
      <c r="G2816" s="97" t="s">
        <v>332</v>
      </c>
      <c r="H2816" s="552">
        <f t="shared" si="1456"/>
        <v>0</v>
      </c>
      <c r="I2816" s="581">
        <f t="shared" ref="I2816:N2816" si="1508">SUM(I3046,I3276)</f>
        <v>0</v>
      </c>
      <c r="J2816" s="581">
        <f t="shared" si="1508"/>
        <v>0</v>
      </c>
      <c r="K2816" s="581">
        <f t="shared" si="1508"/>
        <v>0</v>
      </c>
      <c r="L2816" s="581">
        <f t="shared" si="1508"/>
        <v>0</v>
      </c>
      <c r="M2816" s="581">
        <f t="shared" si="1508"/>
        <v>0</v>
      </c>
      <c r="N2816" s="160">
        <f t="shared" si="1508"/>
        <v>0</v>
      </c>
    </row>
    <row r="2817" spans="2:18" ht="34.5" customHeight="1">
      <c r="B2817" s="50" t="e">
        <f>IF((#REF!+#REF!+H2817)&lt;&gt;0,"a","b")</f>
        <v>#REF!</v>
      </c>
      <c r="C2817" s="54">
        <v>6</v>
      </c>
      <c r="D2817" s="54"/>
      <c r="F2817" s="89"/>
      <c r="G2817" s="97" t="s">
        <v>333</v>
      </c>
      <c r="H2817" s="552">
        <f t="shared" si="1456"/>
        <v>0</v>
      </c>
      <c r="I2817" s="581">
        <f t="shared" ref="I2817:N2817" si="1509">SUM(I3047,I3277)</f>
        <v>0</v>
      </c>
      <c r="J2817" s="581">
        <f t="shared" si="1509"/>
        <v>0</v>
      </c>
      <c r="K2817" s="581">
        <f t="shared" si="1509"/>
        <v>0</v>
      </c>
      <c r="L2817" s="581">
        <f t="shared" si="1509"/>
        <v>0</v>
      </c>
      <c r="M2817" s="581">
        <f t="shared" si="1509"/>
        <v>0</v>
      </c>
      <c r="N2817" s="160">
        <f t="shared" si="1509"/>
        <v>0</v>
      </c>
    </row>
    <row r="2818" spans="2:18" ht="33.75" customHeight="1">
      <c r="B2818" s="50" t="e">
        <f>IF((#REF!+#REF!+H2818)&lt;&gt;0,"a","b")</f>
        <v>#REF!</v>
      </c>
      <c r="C2818" s="54">
        <v>6</v>
      </c>
      <c r="D2818" s="54"/>
      <c r="F2818" s="89"/>
      <c r="G2818" s="97" t="s">
        <v>334</v>
      </c>
      <c r="H2818" s="552">
        <f t="shared" ref="H2818:H2881" si="1510">I2818+J2818</f>
        <v>0</v>
      </c>
      <c r="I2818" s="581">
        <f t="shared" ref="I2818:N2818" si="1511">SUM(I3048,I3278)</f>
        <v>0</v>
      </c>
      <c r="J2818" s="581">
        <f t="shared" si="1511"/>
        <v>0</v>
      </c>
      <c r="K2818" s="581">
        <f t="shared" si="1511"/>
        <v>0</v>
      </c>
      <c r="L2818" s="581">
        <f t="shared" si="1511"/>
        <v>0</v>
      </c>
      <c r="M2818" s="581">
        <f t="shared" si="1511"/>
        <v>0</v>
      </c>
      <c r="N2818" s="160">
        <f t="shared" si="1511"/>
        <v>0</v>
      </c>
    </row>
    <row r="2819" spans="2:18" ht="34.5" customHeight="1">
      <c r="B2819" s="50" t="e">
        <f>IF((#REF!+#REF!+H2819)&lt;&gt;0,"a","b")</f>
        <v>#REF!</v>
      </c>
      <c r="C2819" s="54">
        <v>5</v>
      </c>
      <c r="D2819" s="54"/>
      <c r="F2819" s="89"/>
      <c r="G2819" s="95" t="s">
        <v>335</v>
      </c>
      <c r="H2819" s="552">
        <f t="shared" si="1510"/>
        <v>0</v>
      </c>
      <c r="I2819" s="581">
        <f t="shared" ref="I2819:N2819" si="1512">SUM(I3049,I3279)</f>
        <v>0</v>
      </c>
      <c r="J2819" s="581">
        <f t="shared" si="1512"/>
        <v>0</v>
      </c>
      <c r="K2819" s="581">
        <f t="shared" si="1512"/>
        <v>0</v>
      </c>
      <c r="L2819" s="581">
        <f t="shared" si="1512"/>
        <v>0</v>
      </c>
      <c r="M2819" s="581">
        <f t="shared" si="1512"/>
        <v>0</v>
      </c>
      <c r="N2819" s="160">
        <f t="shared" si="1512"/>
        <v>0</v>
      </c>
    </row>
    <row r="2820" spans="2:18" ht="24.75" customHeight="1">
      <c r="B2820" s="50" t="e">
        <f>IF((#REF!+#REF!+H2820)&lt;&gt;0,"a","b")</f>
        <v>#REF!</v>
      </c>
      <c r="C2820" s="54">
        <v>5</v>
      </c>
      <c r="D2820" s="54"/>
      <c r="F2820" s="89"/>
      <c r="G2820" s="95" t="s">
        <v>336</v>
      </c>
      <c r="H2820" s="558">
        <f t="shared" si="1510"/>
        <v>0</v>
      </c>
      <c r="I2820" s="581">
        <f t="shared" ref="I2820:N2820" si="1513">SUM(I3050,I3280)</f>
        <v>0</v>
      </c>
      <c r="J2820" s="581">
        <f t="shared" si="1513"/>
        <v>0</v>
      </c>
      <c r="K2820" s="581">
        <f t="shared" si="1513"/>
        <v>0</v>
      </c>
      <c r="L2820" s="581">
        <f t="shared" si="1513"/>
        <v>0</v>
      </c>
      <c r="M2820" s="581">
        <f t="shared" si="1513"/>
        <v>0</v>
      </c>
      <c r="N2820" s="160">
        <f t="shared" si="1513"/>
        <v>0</v>
      </c>
    </row>
    <row r="2821" spans="2:18" ht="27.75" customHeight="1">
      <c r="B2821" s="50" t="e">
        <f>IF((#REF!+#REF!+H2821)&lt;&gt;0,"a","b")</f>
        <v>#REF!</v>
      </c>
      <c r="C2821" s="54">
        <v>4</v>
      </c>
      <c r="D2821" s="54"/>
      <c r="F2821" s="89"/>
      <c r="G2821" s="93" t="s">
        <v>337</v>
      </c>
      <c r="H2821" s="552">
        <f t="shared" si="1510"/>
        <v>0</v>
      </c>
      <c r="I2821" s="581">
        <f t="shared" ref="I2821:N2821" si="1514">SUM(I3051,I3281)</f>
        <v>0</v>
      </c>
      <c r="J2821" s="581">
        <f t="shared" si="1514"/>
        <v>0</v>
      </c>
      <c r="K2821" s="581">
        <f t="shared" si="1514"/>
        <v>0</v>
      </c>
      <c r="L2821" s="581">
        <f t="shared" si="1514"/>
        <v>0</v>
      </c>
      <c r="M2821" s="581">
        <f t="shared" si="1514"/>
        <v>0</v>
      </c>
      <c r="N2821" s="160">
        <f t="shared" si="1514"/>
        <v>0</v>
      </c>
    </row>
    <row r="2822" spans="2:18" ht="23.25" customHeight="1">
      <c r="B2822" s="50" t="e">
        <f>IF((#REF!+#REF!+H2822)&lt;&gt;0,"a","b")</f>
        <v>#REF!</v>
      </c>
      <c r="C2822" s="54">
        <v>4</v>
      </c>
      <c r="D2822" s="54"/>
      <c r="F2822" s="89"/>
      <c r="G2822" s="93" t="s">
        <v>338</v>
      </c>
      <c r="H2822" s="552">
        <f t="shared" si="1510"/>
        <v>0</v>
      </c>
      <c r="I2822" s="581">
        <f t="shared" ref="I2822:N2822" si="1515">SUM(I3052,I3282)</f>
        <v>0</v>
      </c>
      <c r="J2822" s="581">
        <f t="shared" si="1515"/>
        <v>0</v>
      </c>
      <c r="K2822" s="581">
        <f t="shared" si="1515"/>
        <v>0</v>
      </c>
      <c r="L2822" s="581">
        <f t="shared" si="1515"/>
        <v>0</v>
      </c>
      <c r="M2822" s="581">
        <f t="shared" si="1515"/>
        <v>0</v>
      </c>
      <c r="N2822" s="160">
        <f t="shared" si="1515"/>
        <v>0</v>
      </c>
    </row>
    <row r="2823" spans="2:18" ht="24" customHeight="1">
      <c r="B2823" s="50" t="e">
        <f>IF((#REF!+#REF!+H2823)&lt;&gt;0,"a","b")</f>
        <v>#REF!</v>
      </c>
      <c r="C2823" s="54">
        <v>4</v>
      </c>
      <c r="D2823" s="54"/>
      <c r="F2823" s="89"/>
      <c r="G2823" s="93" t="s">
        <v>339</v>
      </c>
      <c r="H2823" s="552">
        <f t="shared" si="1510"/>
        <v>0</v>
      </c>
      <c r="I2823" s="581">
        <f t="shared" ref="I2823:N2823" si="1516">SUM(I3053,I3283)</f>
        <v>0</v>
      </c>
      <c r="J2823" s="581">
        <f t="shared" si="1516"/>
        <v>0</v>
      </c>
      <c r="K2823" s="581">
        <f t="shared" si="1516"/>
        <v>0</v>
      </c>
      <c r="L2823" s="581">
        <f t="shared" si="1516"/>
        <v>0</v>
      </c>
      <c r="M2823" s="581">
        <f t="shared" si="1516"/>
        <v>0</v>
      </c>
      <c r="N2823" s="160">
        <f t="shared" si="1516"/>
        <v>0</v>
      </c>
    </row>
    <row r="2824" spans="2:18" ht="34.5" customHeight="1">
      <c r="B2824" s="50" t="e">
        <f>IF((#REF!+#REF!+H2824)&lt;&gt;0,"a","b")</f>
        <v>#REF!</v>
      </c>
      <c r="C2824" s="54">
        <v>4</v>
      </c>
      <c r="D2824" s="54"/>
      <c r="F2824" s="89"/>
      <c r="G2824" s="93" t="s">
        <v>340</v>
      </c>
      <c r="H2824" s="552">
        <f t="shared" si="1510"/>
        <v>0</v>
      </c>
      <c r="I2824" s="581">
        <f t="shared" ref="I2824:N2824" si="1517">SUM(I3054,I3284)</f>
        <v>0</v>
      </c>
      <c r="J2824" s="581">
        <f t="shared" si="1517"/>
        <v>0</v>
      </c>
      <c r="K2824" s="581">
        <f t="shared" si="1517"/>
        <v>0</v>
      </c>
      <c r="L2824" s="581">
        <f t="shared" si="1517"/>
        <v>0</v>
      </c>
      <c r="M2824" s="581">
        <f t="shared" si="1517"/>
        <v>0</v>
      </c>
      <c r="N2824" s="160">
        <f t="shared" si="1517"/>
        <v>0</v>
      </c>
    </row>
    <row r="2825" spans="2:18" ht="33" customHeight="1">
      <c r="B2825" s="50" t="e">
        <f>IF((#REF!+#REF!+H2825)&lt;&gt;0,"a","b")</f>
        <v>#REF!</v>
      </c>
      <c r="C2825" s="54">
        <v>4</v>
      </c>
      <c r="D2825" s="54"/>
      <c r="F2825" s="89"/>
      <c r="G2825" s="93" t="s">
        <v>341</v>
      </c>
      <c r="H2825" s="563">
        <f t="shared" si="1510"/>
        <v>0</v>
      </c>
      <c r="I2825" s="581">
        <f t="shared" ref="I2825:N2825" si="1518">SUM(I3055,I3285)</f>
        <v>0</v>
      </c>
      <c r="J2825" s="581">
        <f t="shared" si="1518"/>
        <v>0</v>
      </c>
      <c r="K2825" s="581">
        <f t="shared" si="1518"/>
        <v>0</v>
      </c>
      <c r="L2825" s="581">
        <f t="shared" si="1518"/>
        <v>0</v>
      </c>
      <c r="M2825" s="581">
        <f t="shared" si="1518"/>
        <v>0</v>
      </c>
      <c r="N2825" s="160">
        <f t="shared" si="1518"/>
        <v>0</v>
      </c>
      <c r="O2825" s="60" t="s">
        <v>71</v>
      </c>
    </row>
    <row r="2826" spans="2:18" ht="20.25" customHeight="1">
      <c r="B2826" s="50" t="e">
        <f>IF((#REF!+#REF!+H2826)&lt;&gt;0,"a","b")</f>
        <v>#REF!</v>
      </c>
      <c r="C2826" s="54">
        <v>5</v>
      </c>
      <c r="D2826" s="54"/>
      <c r="F2826" s="89"/>
      <c r="G2826" s="95" t="s">
        <v>342</v>
      </c>
      <c r="H2826" s="552">
        <f t="shared" si="1510"/>
        <v>0</v>
      </c>
      <c r="I2826" s="581">
        <f t="shared" ref="I2826:N2826" si="1519">SUM(I3056,I3286)</f>
        <v>0</v>
      </c>
      <c r="J2826" s="581">
        <f t="shared" si="1519"/>
        <v>0</v>
      </c>
      <c r="K2826" s="581">
        <f t="shared" si="1519"/>
        <v>0</v>
      </c>
      <c r="L2826" s="581">
        <f t="shared" si="1519"/>
        <v>0</v>
      </c>
      <c r="M2826" s="581">
        <f t="shared" si="1519"/>
        <v>0</v>
      </c>
      <c r="N2826" s="160">
        <f t="shared" si="1519"/>
        <v>0</v>
      </c>
      <c r="R2826" s="1">
        <f>82+55</f>
        <v>137</v>
      </c>
    </row>
    <row r="2827" spans="2:18" ht="20.25" customHeight="1">
      <c r="B2827" s="50" t="e">
        <f>IF((#REF!+#REF!+H2827)&lt;&gt;0,"a","b")</f>
        <v>#REF!</v>
      </c>
      <c r="C2827" s="54">
        <v>5</v>
      </c>
      <c r="D2827" s="54"/>
      <c r="F2827" s="89"/>
      <c r="G2827" s="95" t="s">
        <v>343</v>
      </c>
      <c r="H2827" s="552">
        <f t="shared" si="1510"/>
        <v>0</v>
      </c>
      <c r="I2827" s="581">
        <f t="shared" ref="I2827:N2827" si="1520">SUM(I3057,I3287)</f>
        <v>0</v>
      </c>
      <c r="J2827" s="581">
        <f t="shared" si="1520"/>
        <v>0</v>
      </c>
      <c r="K2827" s="581">
        <f t="shared" si="1520"/>
        <v>0</v>
      </c>
      <c r="L2827" s="581">
        <f t="shared" si="1520"/>
        <v>0</v>
      </c>
      <c r="M2827" s="581">
        <f t="shared" si="1520"/>
        <v>0</v>
      </c>
      <c r="N2827" s="160">
        <f t="shared" si="1520"/>
        <v>0</v>
      </c>
    </row>
    <row r="2828" spans="2:18" ht="35.25" customHeight="1">
      <c r="B2828" s="50" t="e">
        <f>IF((#REF!+#REF!+H2828)&lt;&gt;0,"a","b")</f>
        <v>#REF!</v>
      </c>
      <c r="C2828" s="54">
        <v>5</v>
      </c>
      <c r="D2828" s="54"/>
      <c r="F2828" s="89"/>
      <c r="G2828" s="95" t="s">
        <v>344</v>
      </c>
      <c r="H2828" s="552">
        <f t="shared" si="1510"/>
        <v>0</v>
      </c>
      <c r="I2828" s="581">
        <f t="shared" ref="I2828:N2828" si="1521">SUM(I3058,I3288)</f>
        <v>0</v>
      </c>
      <c r="J2828" s="581">
        <f t="shared" si="1521"/>
        <v>0</v>
      </c>
      <c r="K2828" s="581">
        <f t="shared" si="1521"/>
        <v>0</v>
      </c>
      <c r="L2828" s="581">
        <f t="shared" si="1521"/>
        <v>0</v>
      </c>
      <c r="M2828" s="581">
        <f t="shared" si="1521"/>
        <v>0</v>
      </c>
      <c r="N2828" s="160">
        <f t="shared" si="1521"/>
        <v>0</v>
      </c>
    </row>
    <row r="2829" spans="2:18" ht="20.25" customHeight="1">
      <c r="B2829" s="50" t="e">
        <f>IF((#REF!+#REF!+H2829)&lt;&gt;0,"a","b")</f>
        <v>#REF!</v>
      </c>
      <c r="C2829" s="54">
        <v>5</v>
      </c>
      <c r="D2829" s="54"/>
      <c r="F2829" s="89"/>
      <c r="G2829" s="95" t="s">
        <v>345</v>
      </c>
      <c r="H2829" s="552">
        <f t="shared" si="1510"/>
        <v>0</v>
      </c>
      <c r="I2829" s="581">
        <f t="shared" ref="I2829:N2829" si="1522">SUM(I3059,I3289)</f>
        <v>0</v>
      </c>
      <c r="J2829" s="581">
        <f t="shared" si="1522"/>
        <v>0</v>
      </c>
      <c r="K2829" s="581">
        <f t="shared" si="1522"/>
        <v>0</v>
      </c>
      <c r="L2829" s="581">
        <f t="shared" si="1522"/>
        <v>0</v>
      </c>
      <c r="M2829" s="581">
        <f t="shared" si="1522"/>
        <v>0</v>
      </c>
      <c r="N2829" s="160">
        <f t="shared" si="1522"/>
        <v>0</v>
      </c>
    </row>
    <row r="2830" spans="2:18" ht="30.75" customHeight="1">
      <c r="B2830" s="50" t="e">
        <f>IF((#REF!+#REF!+H2830)&lt;&gt;0,"a","b")</f>
        <v>#REF!</v>
      </c>
      <c r="C2830" s="54">
        <v>5</v>
      </c>
      <c r="D2830" s="54"/>
      <c r="F2830" s="89"/>
      <c r="G2830" s="95" t="s">
        <v>346</v>
      </c>
      <c r="H2830" s="552">
        <f t="shared" si="1510"/>
        <v>0</v>
      </c>
      <c r="I2830" s="581">
        <f t="shared" ref="I2830:N2830" si="1523">SUM(I3060,I3290)</f>
        <v>0</v>
      </c>
      <c r="J2830" s="581">
        <f t="shared" si="1523"/>
        <v>0</v>
      </c>
      <c r="K2830" s="581">
        <f t="shared" si="1523"/>
        <v>0</v>
      </c>
      <c r="L2830" s="581">
        <f t="shared" si="1523"/>
        <v>0</v>
      </c>
      <c r="M2830" s="581">
        <f t="shared" si="1523"/>
        <v>0</v>
      </c>
      <c r="N2830" s="160">
        <f t="shared" si="1523"/>
        <v>0</v>
      </c>
    </row>
    <row r="2831" spans="2:18" ht="30.75" customHeight="1">
      <c r="B2831" s="50" t="e">
        <f>IF((#REF!+#REF!+H2831)&lt;&gt;0,"a","b")</f>
        <v>#REF!</v>
      </c>
      <c r="C2831" s="54">
        <v>5</v>
      </c>
      <c r="D2831" s="54"/>
      <c r="F2831" s="89"/>
      <c r="G2831" s="95" t="s">
        <v>347</v>
      </c>
      <c r="H2831" s="552">
        <f t="shared" si="1510"/>
        <v>0</v>
      </c>
      <c r="I2831" s="581">
        <f t="shared" ref="I2831:N2831" si="1524">SUM(I3061,I3291)</f>
        <v>0</v>
      </c>
      <c r="J2831" s="581">
        <f t="shared" si="1524"/>
        <v>0</v>
      </c>
      <c r="K2831" s="581">
        <f t="shared" si="1524"/>
        <v>0</v>
      </c>
      <c r="L2831" s="581">
        <f t="shared" si="1524"/>
        <v>0</v>
      </c>
      <c r="M2831" s="581">
        <f t="shared" si="1524"/>
        <v>0</v>
      </c>
      <c r="N2831" s="160">
        <f t="shared" si="1524"/>
        <v>0</v>
      </c>
    </row>
    <row r="2832" spans="2:18" ht="20.25" customHeight="1">
      <c r="B2832" s="50" t="e">
        <f>IF((#REF!+#REF!+H2832)&lt;&gt;0,"a","b")</f>
        <v>#REF!</v>
      </c>
      <c r="C2832" s="54">
        <v>4</v>
      </c>
      <c r="D2832" s="54"/>
      <c r="F2832" s="89"/>
      <c r="G2832" s="93" t="s">
        <v>348</v>
      </c>
      <c r="H2832" s="552">
        <f t="shared" si="1510"/>
        <v>0</v>
      </c>
      <c r="I2832" s="581">
        <f t="shared" ref="I2832:N2833" si="1525">SUM(I3062,I3292)</f>
        <v>0</v>
      </c>
      <c r="J2832" s="581">
        <f t="shared" si="1525"/>
        <v>0</v>
      </c>
      <c r="K2832" s="581">
        <f t="shared" si="1525"/>
        <v>0</v>
      </c>
      <c r="L2832" s="581">
        <f t="shared" si="1525"/>
        <v>0</v>
      </c>
      <c r="M2832" s="581">
        <f t="shared" si="1525"/>
        <v>0</v>
      </c>
      <c r="N2832" s="160">
        <f t="shared" si="1525"/>
        <v>0</v>
      </c>
    </row>
    <row r="2833" spans="2:15" ht="20.25" customHeight="1">
      <c r="B2833" s="50" t="e">
        <f>IF((#REF!+#REF!+H2833)&lt;&gt;0,"a","b")</f>
        <v>#REF!</v>
      </c>
      <c r="C2833" s="54">
        <v>4</v>
      </c>
      <c r="D2833" s="54"/>
      <c r="F2833" s="374"/>
      <c r="G2833" s="93" t="s">
        <v>349</v>
      </c>
      <c r="H2833" s="370">
        <f t="shared" si="1510"/>
        <v>0</v>
      </c>
      <c r="I2833" s="397">
        <f>SUM(I3063,I3293)</f>
        <v>0</v>
      </c>
      <c r="J2833" s="397">
        <f t="shared" si="1525"/>
        <v>0</v>
      </c>
      <c r="K2833" s="397">
        <f t="shared" si="1525"/>
        <v>0</v>
      </c>
      <c r="L2833" s="397">
        <f t="shared" si="1525"/>
        <v>0</v>
      </c>
      <c r="M2833" s="397">
        <f t="shared" si="1525"/>
        <v>0</v>
      </c>
      <c r="N2833" s="160">
        <f t="shared" ref="N2833" si="1526">SUM(N3063,N3293)</f>
        <v>0</v>
      </c>
      <c r="O2833" s="60" t="s">
        <v>71</v>
      </c>
    </row>
    <row r="2834" spans="2:15" ht="20.25" customHeight="1">
      <c r="B2834" s="50" t="e">
        <f>IF((#REF!+#REF!+H2834)&lt;&gt;0,"a","b")</f>
        <v>#REF!</v>
      </c>
      <c r="C2834" s="54">
        <v>5</v>
      </c>
      <c r="D2834" s="54"/>
      <c r="F2834" s="89"/>
      <c r="G2834" s="95" t="s">
        <v>350</v>
      </c>
      <c r="H2834" s="561">
        <f t="shared" si="1510"/>
        <v>0</v>
      </c>
      <c r="I2834" s="581">
        <f t="shared" ref="I2834:N2834" si="1527">SUM(I3064,I3294)</f>
        <v>0</v>
      </c>
      <c r="J2834" s="581">
        <f t="shared" si="1527"/>
        <v>0</v>
      </c>
      <c r="K2834" s="581">
        <f t="shared" si="1527"/>
        <v>0</v>
      </c>
      <c r="L2834" s="581">
        <f t="shared" si="1527"/>
        <v>0</v>
      </c>
      <c r="M2834" s="581">
        <f t="shared" si="1527"/>
        <v>0</v>
      </c>
      <c r="N2834" s="160">
        <f t="shared" si="1527"/>
        <v>0</v>
      </c>
    </row>
    <row r="2835" spans="2:15" ht="30" customHeight="1">
      <c r="B2835" s="50" t="e">
        <f>IF((#REF!+#REF!+H2835)&lt;&gt;0,"a","b")</f>
        <v>#REF!</v>
      </c>
      <c r="C2835" s="54">
        <v>5</v>
      </c>
      <c r="D2835" s="54"/>
      <c r="F2835" s="89"/>
      <c r="G2835" s="95" t="s">
        <v>351</v>
      </c>
      <c r="H2835" s="552">
        <f t="shared" si="1510"/>
        <v>0</v>
      </c>
      <c r="I2835" s="581">
        <f t="shared" ref="I2835:N2835" si="1528">SUM(I3065,I3295)</f>
        <v>0</v>
      </c>
      <c r="J2835" s="581">
        <f t="shared" si="1528"/>
        <v>0</v>
      </c>
      <c r="K2835" s="581">
        <f t="shared" si="1528"/>
        <v>0</v>
      </c>
      <c r="L2835" s="581">
        <f t="shared" si="1528"/>
        <v>0</v>
      </c>
      <c r="M2835" s="581">
        <f t="shared" si="1528"/>
        <v>0</v>
      </c>
      <c r="N2835" s="160">
        <f t="shared" si="1528"/>
        <v>0</v>
      </c>
    </row>
    <row r="2836" spans="2:15" ht="22.5" customHeight="1">
      <c r="B2836" s="50" t="e">
        <f>IF((#REF!+#REF!+H2836)&lt;&gt;0,"a","b")</f>
        <v>#REF!</v>
      </c>
      <c r="C2836" s="54">
        <v>5</v>
      </c>
      <c r="D2836" s="54"/>
      <c r="F2836" s="89"/>
      <c r="G2836" s="95" t="s">
        <v>352</v>
      </c>
      <c r="H2836" s="552">
        <f t="shared" si="1510"/>
        <v>0</v>
      </c>
      <c r="I2836" s="581">
        <f t="shared" ref="I2836:N2836" si="1529">SUM(I3066,I3296)</f>
        <v>0</v>
      </c>
      <c r="J2836" s="581">
        <f t="shared" si="1529"/>
        <v>0</v>
      </c>
      <c r="K2836" s="581">
        <f t="shared" si="1529"/>
        <v>0</v>
      </c>
      <c r="L2836" s="581">
        <f t="shared" si="1529"/>
        <v>0</v>
      </c>
      <c r="M2836" s="581">
        <f t="shared" si="1529"/>
        <v>0</v>
      </c>
      <c r="N2836" s="160">
        <f t="shared" si="1529"/>
        <v>0</v>
      </c>
    </row>
    <row r="2837" spans="2:15" ht="33.75" customHeight="1">
      <c r="B2837" s="50" t="e">
        <f>IF((#REF!+#REF!+H2837)&lt;&gt;0,"a","b")</f>
        <v>#REF!</v>
      </c>
      <c r="C2837" s="54">
        <v>5</v>
      </c>
      <c r="D2837" s="54"/>
      <c r="F2837" s="89"/>
      <c r="G2837" s="95" t="s">
        <v>353</v>
      </c>
      <c r="H2837" s="552">
        <f t="shared" si="1510"/>
        <v>0</v>
      </c>
      <c r="I2837" s="581">
        <f t="shared" ref="I2837:N2837" si="1530">SUM(I3067,I3297)</f>
        <v>0</v>
      </c>
      <c r="J2837" s="581">
        <f t="shared" si="1530"/>
        <v>0</v>
      </c>
      <c r="K2837" s="581">
        <f t="shared" si="1530"/>
        <v>0</v>
      </c>
      <c r="L2837" s="581">
        <f t="shared" si="1530"/>
        <v>0</v>
      </c>
      <c r="M2837" s="581">
        <f t="shared" si="1530"/>
        <v>0</v>
      </c>
      <c r="N2837" s="160">
        <f t="shared" si="1530"/>
        <v>0</v>
      </c>
    </row>
    <row r="2838" spans="2:15" ht="24.75" customHeight="1">
      <c r="B2838" s="50" t="e">
        <f>IF((#REF!+#REF!+H2838)&lt;&gt;0,"a","b")</f>
        <v>#REF!</v>
      </c>
      <c r="C2838" s="54">
        <v>5</v>
      </c>
      <c r="D2838" s="54"/>
      <c r="F2838" s="89"/>
      <c r="G2838" s="95" t="s">
        <v>354</v>
      </c>
      <c r="H2838" s="552">
        <f t="shared" si="1510"/>
        <v>0</v>
      </c>
      <c r="I2838" s="581">
        <f t="shared" ref="I2838:N2838" si="1531">SUM(I3068,I3298)</f>
        <v>0</v>
      </c>
      <c r="J2838" s="581">
        <f t="shared" si="1531"/>
        <v>0</v>
      </c>
      <c r="K2838" s="581">
        <f t="shared" si="1531"/>
        <v>0</v>
      </c>
      <c r="L2838" s="581">
        <f t="shared" si="1531"/>
        <v>0</v>
      </c>
      <c r="M2838" s="581">
        <f t="shared" si="1531"/>
        <v>0</v>
      </c>
      <c r="N2838" s="160">
        <f t="shared" si="1531"/>
        <v>0</v>
      </c>
    </row>
    <row r="2839" spans="2:15" ht="35.25" customHeight="1">
      <c r="B2839" s="50" t="e">
        <f>IF((#REF!+#REF!+H2839)&lt;&gt;0,"a","b")</f>
        <v>#REF!</v>
      </c>
      <c r="C2839" s="54">
        <v>5</v>
      </c>
      <c r="D2839" s="54"/>
      <c r="F2839" s="89"/>
      <c r="G2839" s="95" t="s">
        <v>355</v>
      </c>
      <c r="H2839" s="558">
        <f t="shared" si="1510"/>
        <v>0</v>
      </c>
      <c r="I2839" s="581">
        <f t="shared" ref="I2839:N2839" si="1532">SUM(I3069,I3299)</f>
        <v>0</v>
      </c>
      <c r="J2839" s="581">
        <f t="shared" si="1532"/>
        <v>0</v>
      </c>
      <c r="K2839" s="581">
        <f t="shared" si="1532"/>
        <v>0</v>
      </c>
      <c r="L2839" s="581">
        <f t="shared" si="1532"/>
        <v>0</v>
      </c>
      <c r="M2839" s="581">
        <f t="shared" si="1532"/>
        <v>0</v>
      </c>
      <c r="N2839" s="160">
        <f t="shared" si="1532"/>
        <v>0</v>
      </c>
    </row>
    <row r="2840" spans="2:15" ht="33.75" customHeight="1">
      <c r="B2840" s="50" t="e">
        <f>IF((#REF!+#REF!+H2840)&lt;&gt;0,"a","b")</f>
        <v>#REF!</v>
      </c>
      <c r="C2840" s="54">
        <v>5</v>
      </c>
      <c r="D2840" s="54"/>
      <c r="F2840" s="89"/>
      <c r="G2840" s="95" t="s">
        <v>356</v>
      </c>
      <c r="H2840" s="558">
        <f t="shared" si="1510"/>
        <v>0</v>
      </c>
      <c r="I2840" s="581">
        <f t="shared" ref="I2840:N2840" si="1533">SUM(I3070,I3300)</f>
        <v>0</v>
      </c>
      <c r="J2840" s="581">
        <f t="shared" si="1533"/>
        <v>0</v>
      </c>
      <c r="K2840" s="581">
        <f t="shared" si="1533"/>
        <v>0</v>
      </c>
      <c r="L2840" s="581">
        <f t="shared" si="1533"/>
        <v>0</v>
      </c>
      <c r="M2840" s="581">
        <f t="shared" si="1533"/>
        <v>0</v>
      </c>
      <c r="N2840" s="160">
        <f t="shared" si="1533"/>
        <v>0</v>
      </c>
    </row>
    <row r="2841" spans="2:15" ht="20.25" customHeight="1">
      <c r="B2841" s="50" t="e">
        <f>IF((#REF!+#REF!+H2841)&lt;&gt;0,"a","b")</f>
        <v>#REF!</v>
      </c>
      <c r="C2841" s="54">
        <v>5</v>
      </c>
      <c r="D2841" s="54"/>
      <c r="F2841" s="89"/>
      <c r="G2841" s="95" t="s">
        <v>357</v>
      </c>
      <c r="H2841" s="561">
        <f t="shared" si="1510"/>
        <v>0</v>
      </c>
      <c r="I2841" s="581">
        <f t="shared" ref="I2841:N2841" si="1534">SUM(I3071,I3301)</f>
        <v>0</v>
      </c>
      <c r="J2841" s="581">
        <f t="shared" si="1534"/>
        <v>0</v>
      </c>
      <c r="K2841" s="581">
        <f t="shared" si="1534"/>
        <v>0</v>
      </c>
      <c r="L2841" s="581">
        <f t="shared" si="1534"/>
        <v>0</v>
      </c>
      <c r="M2841" s="581">
        <f t="shared" si="1534"/>
        <v>0</v>
      </c>
      <c r="N2841" s="160">
        <f t="shared" si="1534"/>
        <v>0</v>
      </c>
    </row>
    <row r="2842" spans="2:15" ht="20.25" customHeight="1">
      <c r="B2842" s="50" t="e">
        <f>IF((#REF!+#REF!+H2842)&lt;&gt;0,"a","b")</f>
        <v>#REF!</v>
      </c>
      <c r="C2842" s="54">
        <v>5</v>
      </c>
      <c r="D2842" s="54"/>
      <c r="F2842" s="89"/>
      <c r="G2842" s="95" t="s">
        <v>358</v>
      </c>
      <c r="H2842" s="552">
        <f t="shared" si="1510"/>
        <v>0</v>
      </c>
      <c r="I2842" s="581">
        <f t="shared" ref="I2842:N2842" si="1535">SUM(I3072,I3302)</f>
        <v>0</v>
      </c>
      <c r="J2842" s="581">
        <f t="shared" si="1535"/>
        <v>0</v>
      </c>
      <c r="K2842" s="581">
        <f t="shared" si="1535"/>
        <v>0</v>
      </c>
      <c r="L2842" s="581">
        <f t="shared" si="1535"/>
        <v>0</v>
      </c>
      <c r="M2842" s="581">
        <f t="shared" si="1535"/>
        <v>0</v>
      </c>
      <c r="N2842" s="160">
        <f t="shared" si="1535"/>
        <v>0</v>
      </c>
    </row>
    <row r="2843" spans="2:15" ht="20.25" customHeight="1">
      <c r="B2843" s="50" t="e">
        <f>IF((#REF!+#REF!+H2843)&lt;&gt;0,"a","b")</f>
        <v>#REF!</v>
      </c>
      <c r="C2843" s="54">
        <v>5</v>
      </c>
      <c r="D2843" s="54"/>
      <c r="F2843" s="89"/>
      <c r="G2843" s="95" t="s">
        <v>359</v>
      </c>
      <c r="H2843" s="552">
        <f t="shared" si="1510"/>
        <v>0</v>
      </c>
      <c r="I2843" s="581">
        <f t="shared" ref="I2843:N2843" si="1536">SUM(I3073,I3303)</f>
        <v>0</v>
      </c>
      <c r="J2843" s="581">
        <f t="shared" si="1536"/>
        <v>0</v>
      </c>
      <c r="K2843" s="581">
        <f t="shared" si="1536"/>
        <v>0</v>
      </c>
      <c r="L2843" s="581">
        <f t="shared" si="1536"/>
        <v>0</v>
      </c>
      <c r="M2843" s="581">
        <f t="shared" si="1536"/>
        <v>0</v>
      </c>
      <c r="N2843" s="160">
        <f t="shared" si="1536"/>
        <v>0</v>
      </c>
    </row>
    <row r="2844" spans="2:15" ht="20.25" customHeight="1">
      <c r="B2844" s="50" t="e">
        <f>IF((#REF!+#REF!+H2844)&lt;&gt;0,"a","b")</f>
        <v>#REF!</v>
      </c>
      <c r="C2844" s="54">
        <v>5</v>
      </c>
      <c r="D2844" s="54"/>
      <c r="F2844" s="89"/>
      <c r="G2844" s="95" t="s">
        <v>360</v>
      </c>
      <c r="H2844" s="552">
        <f t="shared" si="1510"/>
        <v>0</v>
      </c>
      <c r="I2844" s="581">
        <f t="shared" ref="I2844:N2844" si="1537">SUM(I3074,I3304)</f>
        <v>0</v>
      </c>
      <c r="J2844" s="581">
        <f t="shared" si="1537"/>
        <v>0</v>
      </c>
      <c r="K2844" s="581">
        <f t="shared" si="1537"/>
        <v>0</v>
      </c>
      <c r="L2844" s="581">
        <f t="shared" si="1537"/>
        <v>0</v>
      </c>
      <c r="M2844" s="581">
        <f t="shared" si="1537"/>
        <v>0</v>
      </c>
      <c r="N2844" s="160">
        <f t="shared" si="1537"/>
        <v>0</v>
      </c>
    </row>
    <row r="2845" spans="2:15" ht="34.5" customHeight="1">
      <c r="B2845" s="50" t="e">
        <f>IF((#REF!+#REF!+H2845)&lt;&gt;0,"a","b")</f>
        <v>#REF!</v>
      </c>
      <c r="C2845" s="54">
        <v>5</v>
      </c>
      <c r="D2845" s="54"/>
      <c r="F2845" s="89"/>
      <c r="G2845" s="95" t="s">
        <v>361</v>
      </c>
      <c r="H2845" s="552">
        <f t="shared" si="1510"/>
        <v>0</v>
      </c>
      <c r="I2845" s="581">
        <f t="shared" ref="I2845:N2846" si="1538">SUM(I3075,I3305)</f>
        <v>0</v>
      </c>
      <c r="J2845" s="581">
        <f t="shared" si="1538"/>
        <v>0</v>
      </c>
      <c r="K2845" s="581">
        <f t="shared" si="1538"/>
        <v>0</v>
      </c>
      <c r="L2845" s="581">
        <f t="shared" si="1538"/>
        <v>0</v>
      </c>
      <c r="M2845" s="581">
        <f t="shared" si="1538"/>
        <v>0</v>
      </c>
      <c r="N2845" s="160">
        <f t="shared" si="1538"/>
        <v>0</v>
      </c>
    </row>
    <row r="2846" spans="2:15" ht="30.75" customHeight="1">
      <c r="B2846" s="50" t="e">
        <f>IF((#REF!+#REF!+H2846)&lt;&gt;0,"a","b")</f>
        <v>#REF!</v>
      </c>
      <c r="C2846" s="54">
        <v>5</v>
      </c>
      <c r="D2846" s="54"/>
      <c r="F2846" s="374"/>
      <c r="G2846" s="95" t="s">
        <v>362</v>
      </c>
      <c r="H2846" s="370">
        <f t="shared" si="1510"/>
        <v>0</v>
      </c>
      <c r="I2846" s="397">
        <f>SUM(I3076,I3306)</f>
        <v>0</v>
      </c>
      <c r="J2846" s="397">
        <f t="shared" si="1538"/>
        <v>0</v>
      </c>
      <c r="K2846" s="397">
        <f t="shared" si="1538"/>
        <v>0</v>
      </c>
      <c r="L2846" s="397">
        <f t="shared" si="1538"/>
        <v>0</v>
      </c>
      <c r="M2846" s="397">
        <f t="shared" si="1538"/>
        <v>0</v>
      </c>
      <c r="N2846" s="160">
        <f t="shared" ref="N2846" si="1539">SUM(N3076,N3306)</f>
        <v>0</v>
      </c>
    </row>
    <row r="2847" spans="2:15" ht="20.25" customHeight="1">
      <c r="B2847" s="50" t="e">
        <f>IF((#REF!+#REF!+H2847)&lt;&gt;0,"a","b")</f>
        <v>#REF!</v>
      </c>
      <c r="C2847" s="54">
        <v>3</v>
      </c>
      <c r="D2847" s="54"/>
      <c r="F2847" s="89"/>
      <c r="G2847" s="90" t="s">
        <v>302</v>
      </c>
      <c r="H2847" s="552">
        <f t="shared" si="1510"/>
        <v>0</v>
      </c>
      <c r="I2847" s="581">
        <f t="shared" ref="I2847:N2847" si="1540">SUM(I3077,I3307)</f>
        <v>0</v>
      </c>
      <c r="J2847" s="581">
        <f t="shared" si="1540"/>
        <v>0</v>
      </c>
      <c r="K2847" s="581">
        <f t="shared" si="1540"/>
        <v>0</v>
      </c>
      <c r="L2847" s="581">
        <f t="shared" si="1540"/>
        <v>0</v>
      </c>
      <c r="M2847" s="581">
        <f t="shared" si="1540"/>
        <v>0</v>
      </c>
      <c r="N2847" s="160">
        <f t="shared" si="1540"/>
        <v>0</v>
      </c>
    </row>
    <row r="2848" spans="2:15" ht="20.25" customHeight="1">
      <c r="B2848" s="50" t="e">
        <f>IF((#REF!+#REF!+H2848)&lt;&gt;0,"a","b")</f>
        <v>#REF!</v>
      </c>
      <c r="C2848" s="54">
        <v>3</v>
      </c>
      <c r="D2848" s="54"/>
      <c r="F2848" s="89"/>
      <c r="G2848" s="90" t="s">
        <v>301</v>
      </c>
      <c r="H2848" s="563">
        <f t="shared" si="1510"/>
        <v>0</v>
      </c>
      <c r="I2848" s="581">
        <f t="shared" ref="I2848:N2848" si="1541">SUM(I3078,I3308)</f>
        <v>0</v>
      </c>
      <c r="J2848" s="581">
        <f t="shared" si="1541"/>
        <v>0</v>
      </c>
      <c r="K2848" s="581">
        <f t="shared" si="1541"/>
        <v>0</v>
      </c>
      <c r="L2848" s="581">
        <f t="shared" si="1541"/>
        <v>0</v>
      </c>
      <c r="M2848" s="581">
        <f t="shared" si="1541"/>
        <v>0</v>
      </c>
      <c r="N2848" s="160">
        <f t="shared" si="1541"/>
        <v>0</v>
      </c>
      <c r="O2848" s="60" t="s">
        <v>71</v>
      </c>
    </row>
    <row r="2849" spans="2:15" ht="20.25" customHeight="1">
      <c r="B2849" s="50" t="e">
        <f>IF((#REF!+#REF!+H2849)&lt;&gt;0,"a","b")</f>
        <v>#REF!</v>
      </c>
      <c r="C2849" s="54">
        <v>4</v>
      </c>
      <c r="D2849" s="54"/>
      <c r="F2849" s="89"/>
      <c r="G2849" s="93" t="s">
        <v>363</v>
      </c>
      <c r="H2849" s="563">
        <f t="shared" si="1510"/>
        <v>0</v>
      </c>
      <c r="I2849" s="581">
        <f t="shared" ref="I2849:N2849" si="1542">SUM(I3079,I3309)</f>
        <v>0</v>
      </c>
      <c r="J2849" s="581">
        <f t="shared" si="1542"/>
        <v>0</v>
      </c>
      <c r="K2849" s="581">
        <f t="shared" si="1542"/>
        <v>0</v>
      </c>
      <c r="L2849" s="581">
        <f t="shared" si="1542"/>
        <v>0</v>
      </c>
      <c r="M2849" s="581">
        <f t="shared" si="1542"/>
        <v>0</v>
      </c>
      <c r="N2849" s="160">
        <f t="shared" si="1542"/>
        <v>0</v>
      </c>
      <c r="O2849" s="60" t="s">
        <v>71</v>
      </c>
    </row>
    <row r="2850" spans="2:15" ht="20.25" customHeight="1">
      <c r="B2850" s="50" t="e">
        <f>IF((#REF!+#REF!+H2850)&lt;&gt;0,"a","b")</f>
        <v>#REF!</v>
      </c>
      <c r="C2850" s="54">
        <v>5</v>
      </c>
      <c r="D2850" s="54"/>
      <c r="F2850" s="89"/>
      <c r="G2850" s="95" t="s">
        <v>364</v>
      </c>
      <c r="H2850" s="552">
        <f t="shared" si="1510"/>
        <v>0</v>
      </c>
      <c r="I2850" s="581">
        <f t="shared" ref="I2850:N2850" si="1543">SUM(I3080,I3310)</f>
        <v>0</v>
      </c>
      <c r="J2850" s="581">
        <f t="shared" si="1543"/>
        <v>0</v>
      </c>
      <c r="K2850" s="581">
        <f t="shared" si="1543"/>
        <v>0</v>
      </c>
      <c r="L2850" s="581">
        <f t="shared" si="1543"/>
        <v>0</v>
      </c>
      <c r="M2850" s="581">
        <f t="shared" si="1543"/>
        <v>0</v>
      </c>
      <c r="N2850" s="160">
        <f t="shared" si="1543"/>
        <v>0</v>
      </c>
    </row>
    <row r="2851" spans="2:15" ht="20.25" customHeight="1">
      <c r="B2851" s="50" t="e">
        <f>IF((#REF!+#REF!+H2851)&lt;&gt;0,"a","b")</f>
        <v>#REF!</v>
      </c>
      <c r="C2851" s="54">
        <v>5</v>
      </c>
      <c r="D2851" s="54"/>
      <c r="F2851" s="89"/>
      <c r="G2851" s="95" t="s">
        <v>365</v>
      </c>
      <c r="H2851" s="552">
        <f t="shared" si="1510"/>
        <v>0</v>
      </c>
      <c r="I2851" s="581">
        <f t="shared" ref="I2851:N2851" si="1544">SUM(I3081,I3311)</f>
        <v>0</v>
      </c>
      <c r="J2851" s="581">
        <f t="shared" si="1544"/>
        <v>0</v>
      </c>
      <c r="K2851" s="581">
        <f t="shared" si="1544"/>
        <v>0</v>
      </c>
      <c r="L2851" s="581">
        <f t="shared" si="1544"/>
        <v>0</v>
      </c>
      <c r="M2851" s="581">
        <f t="shared" si="1544"/>
        <v>0</v>
      </c>
      <c r="N2851" s="160">
        <f t="shared" si="1544"/>
        <v>0</v>
      </c>
    </row>
    <row r="2852" spans="2:15" ht="20.25" customHeight="1">
      <c r="B2852" s="50" t="e">
        <f>IF((#REF!+#REF!+H2852)&lt;&gt;0,"a","b")</f>
        <v>#REF!</v>
      </c>
      <c r="C2852" s="54">
        <v>5</v>
      </c>
      <c r="D2852" s="54"/>
      <c r="F2852" s="89"/>
      <c r="G2852" s="95" t="s">
        <v>366</v>
      </c>
      <c r="H2852" s="552">
        <f t="shared" si="1510"/>
        <v>0</v>
      </c>
      <c r="I2852" s="581">
        <f t="shared" ref="I2852:N2852" si="1545">SUM(I3082,I3312)</f>
        <v>0</v>
      </c>
      <c r="J2852" s="581">
        <f t="shared" si="1545"/>
        <v>0</v>
      </c>
      <c r="K2852" s="581">
        <f t="shared" si="1545"/>
        <v>0</v>
      </c>
      <c r="L2852" s="581">
        <f t="shared" si="1545"/>
        <v>0</v>
      </c>
      <c r="M2852" s="581">
        <f t="shared" si="1545"/>
        <v>0</v>
      </c>
      <c r="N2852" s="160">
        <f t="shared" si="1545"/>
        <v>0</v>
      </c>
    </row>
    <row r="2853" spans="2:15" ht="20.25" customHeight="1">
      <c r="B2853" s="50" t="e">
        <f>IF((#REF!+#REF!+H2853)&lt;&gt;0,"a","b")</f>
        <v>#REF!</v>
      </c>
      <c r="C2853" s="54">
        <v>5</v>
      </c>
      <c r="D2853" s="54"/>
      <c r="F2853" s="89"/>
      <c r="G2853" s="95" t="s">
        <v>367</v>
      </c>
      <c r="H2853" s="552">
        <f t="shared" si="1510"/>
        <v>0</v>
      </c>
      <c r="I2853" s="581">
        <f t="shared" ref="I2853:N2853" si="1546">SUM(I3083,I3313)</f>
        <v>0</v>
      </c>
      <c r="J2853" s="581">
        <f t="shared" si="1546"/>
        <v>0</v>
      </c>
      <c r="K2853" s="581">
        <f t="shared" si="1546"/>
        <v>0</v>
      </c>
      <c r="L2853" s="581">
        <f t="shared" si="1546"/>
        <v>0</v>
      </c>
      <c r="M2853" s="581">
        <f t="shared" si="1546"/>
        <v>0</v>
      </c>
      <c r="N2853" s="160">
        <f t="shared" si="1546"/>
        <v>0</v>
      </c>
    </row>
    <row r="2854" spans="2:15" ht="20.25" customHeight="1">
      <c r="B2854" s="50" t="e">
        <f>IF((#REF!+#REF!+H2854)&lt;&gt;0,"a","b")</f>
        <v>#REF!</v>
      </c>
      <c r="C2854" s="54">
        <v>4</v>
      </c>
      <c r="D2854" s="54"/>
      <c r="F2854" s="89"/>
      <c r="G2854" s="93" t="s">
        <v>368</v>
      </c>
      <c r="H2854" s="558">
        <f t="shared" si="1510"/>
        <v>0</v>
      </c>
      <c r="I2854" s="581">
        <f t="shared" ref="I2854:N2854" si="1547">SUM(I3084,I3314)</f>
        <v>0</v>
      </c>
      <c r="J2854" s="581">
        <f t="shared" si="1547"/>
        <v>0</v>
      </c>
      <c r="K2854" s="581">
        <f t="shared" si="1547"/>
        <v>0</v>
      </c>
      <c r="L2854" s="581">
        <f t="shared" si="1547"/>
        <v>0</v>
      </c>
      <c r="M2854" s="581">
        <f t="shared" si="1547"/>
        <v>0</v>
      </c>
      <c r="N2854" s="160">
        <f t="shared" si="1547"/>
        <v>0</v>
      </c>
    </row>
    <row r="2855" spans="2:15" ht="36" customHeight="1">
      <c r="B2855" s="50" t="e">
        <f>IF((#REF!+#REF!+H2855)&lt;&gt;0,"a","b")</f>
        <v>#REF!</v>
      </c>
      <c r="C2855" s="54">
        <v>4</v>
      </c>
      <c r="D2855" s="54"/>
      <c r="F2855" s="89"/>
      <c r="G2855" s="93" t="s">
        <v>369</v>
      </c>
      <c r="H2855" s="556">
        <f t="shared" si="1510"/>
        <v>0</v>
      </c>
      <c r="I2855" s="581">
        <f t="shared" ref="I2855:N2855" si="1548">SUM(I3085,I3315)</f>
        <v>0</v>
      </c>
      <c r="J2855" s="581">
        <f t="shared" si="1548"/>
        <v>0</v>
      </c>
      <c r="K2855" s="581">
        <f t="shared" si="1548"/>
        <v>0</v>
      </c>
      <c r="L2855" s="581">
        <f t="shared" si="1548"/>
        <v>0</v>
      </c>
      <c r="M2855" s="581">
        <f t="shared" si="1548"/>
        <v>0</v>
      </c>
      <c r="N2855" s="160">
        <f t="shared" si="1548"/>
        <v>0</v>
      </c>
    </row>
    <row r="2856" spans="2:15" ht="20.25" customHeight="1">
      <c r="B2856" s="50" t="e">
        <f>IF((#REF!+#REF!+H2856)&lt;&gt;0,"a","b")</f>
        <v>#REF!</v>
      </c>
      <c r="C2856" s="54">
        <v>3</v>
      </c>
      <c r="D2856" s="54"/>
      <c r="F2856" s="89"/>
      <c r="G2856" s="90" t="s">
        <v>295</v>
      </c>
      <c r="H2856" s="556">
        <f t="shared" si="1510"/>
        <v>0</v>
      </c>
      <c r="I2856" s="581">
        <f t="shared" ref="I2856:N2856" si="1549">SUM(I3086,I3316)</f>
        <v>0</v>
      </c>
      <c r="J2856" s="581">
        <f t="shared" si="1549"/>
        <v>0</v>
      </c>
      <c r="K2856" s="581">
        <f t="shared" si="1549"/>
        <v>0</v>
      </c>
      <c r="L2856" s="581">
        <f t="shared" si="1549"/>
        <v>0</v>
      </c>
      <c r="M2856" s="581">
        <f t="shared" si="1549"/>
        <v>0</v>
      </c>
      <c r="N2856" s="160">
        <f t="shared" si="1549"/>
        <v>0</v>
      </c>
    </row>
    <row r="2857" spans="2:15" ht="20.25" customHeight="1">
      <c r="B2857" s="50" t="e">
        <f>IF((#REF!+#REF!+H2857)&lt;&gt;0,"a","b")</f>
        <v>#REF!</v>
      </c>
      <c r="C2857" s="54">
        <v>3</v>
      </c>
      <c r="D2857" s="54"/>
      <c r="F2857" s="89"/>
      <c r="G2857" s="90" t="s">
        <v>296</v>
      </c>
      <c r="H2857" s="566">
        <f t="shared" si="1510"/>
        <v>0</v>
      </c>
      <c r="I2857" s="581">
        <f t="shared" ref="I2857:N2857" si="1550">SUM(I3087,I3317)</f>
        <v>0</v>
      </c>
      <c r="J2857" s="581">
        <f t="shared" si="1550"/>
        <v>0</v>
      </c>
      <c r="K2857" s="581">
        <f t="shared" si="1550"/>
        <v>0</v>
      </c>
      <c r="L2857" s="581">
        <f t="shared" si="1550"/>
        <v>0</v>
      </c>
      <c r="M2857" s="581">
        <f t="shared" si="1550"/>
        <v>0</v>
      </c>
      <c r="N2857" s="160">
        <f t="shared" si="1550"/>
        <v>0</v>
      </c>
      <c r="O2857" s="60" t="s">
        <v>71</v>
      </c>
    </row>
    <row r="2858" spans="2:15" ht="20.25" customHeight="1">
      <c r="B2858" s="50" t="e">
        <f>IF((#REF!+#REF!+H2858)&lt;&gt;0,"a","b")</f>
        <v>#REF!</v>
      </c>
      <c r="C2858" s="54">
        <v>4</v>
      </c>
      <c r="D2858" s="54"/>
      <c r="F2858" s="89"/>
      <c r="G2858" s="93" t="s">
        <v>370</v>
      </c>
      <c r="H2858" s="566">
        <f t="shared" si="1510"/>
        <v>0</v>
      </c>
      <c r="I2858" s="581">
        <f t="shared" ref="I2858:N2858" si="1551">SUM(I3088,I3318)</f>
        <v>0</v>
      </c>
      <c r="J2858" s="581">
        <f t="shared" si="1551"/>
        <v>0</v>
      </c>
      <c r="K2858" s="581">
        <f t="shared" si="1551"/>
        <v>0</v>
      </c>
      <c r="L2858" s="581">
        <f t="shared" si="1551"/>
        <v>0</v>
      </c>
      <c r="M2858" s="581">
        <f t="shared" si="1551"/>
        <v>0</v>
      </c>
      <c r="N2858" s="160">
        <f t="shared" si="1551"/>
        <v>0</v>
      </c>
      <c r="O2858" s="60" t="s">
        <v>71</v>
      </c>
    </row>
    <row r="2859" spans="2:15" ht="20.25" customHeight="1">
      <c r="B2859" s="50" t="e">
        <f>IF((#REF!+#REF!+H2859)&lt;&gt;0,"a","b")</f>
        <v>#REF!</v>
      </c>
      <c r="C2859" s="54">
        <v>5</v>
      </c>
      <c r="D2859" s="54"/>
      <c r="F2859" s="89"/>
      <c r="G2859" s="95" t="s">
        <v>371</v>
      </c>
      <c r="H2859" s="556">
        <f t="shared" si="1510"/>
        <v>0</v>
      </c>
      <c r="I2859" s="581">
        <f t="shared" ref="I2859:N2859" si="1552">SUM(I3089,I3319)</f>
        <v>0</v>
      </c>
      <c r="J2859" s="581">
        <f t="shared" si="1552"/>
        <v>0</v>
      </c>
      <c r="K2859" s="581">
        <f t="shared" si="1552"/>
        <v>0</v>
      </c>
      <c r="L2859" s="581">
        <f t="shared" si="1552"/>
        <v>0</v>
      </c>
      <c r="M2859" s="581">
        <f t="shared" si="1552"/>
        <v>0</v>
      </c>
      <c r="N2859" s="160">
        <f t="shared" si="1552"/>
        <v>0</v>
      </c>
    </row>
    <row r="2860" spans="2:15" ht="20.25" customHeight="1">
      <c r="B2860" s="50" t="e">
        <f>IF((#REF!+#REF!+H2860)&lt;&gt;0,"a","b")</f>
        <v>#REF!</v>
      </c>
      <c r="C2860" s="54">
        <v>5</v>
      </c>
      <c r="D2860" s="54"/>
      <c r="F2860" s="89"/>
      <c r="G2860" s="95" t="s">
        <v>297</v>
      </c>
      <c r="H2860" s="556">
        <f t="shared" si="1510"/>
        <v>0</v>
      </c>
      <c r="I2860" s="581">
        <f t="shared" ref="I2860:N2860" si="1553">SUM(I3090,I3320)</f>
        <v>0</v>
      </c>
      <c r="J2860" s="581">
        <f t="shared" si="1553"/>
        <v>0</v>
      </c>
      <c r="K2860" s="581">
        <f t="shared" si="1553"/>
        <v>0</v>
      </c>
      <c r="L2860" s="581">
        <f t="shared" si="1553"/>
        <v>0</v>
      </c>
      <c r="M2860" s="581">
        <f t="shared" si="1553"/>
        <v>0</v>
      </c>
      <c r="N2860" s="160">
        <f t="shared" si="1553"/>
        <v>0</v>
      </c>
    </row>
    <row r="2861" spans="2:15" ht="20.25" customHeight="1">
      <c r="B2861" s="50" t="e">
        <f>IF((#REF!+#REF!+H2861)&lt;&gt;0,"a","b")</f>
        <v>#REF!</v>
      </c>
      <c r="C2861" s="54">
        <v>4</v>
      </c>
      <c r="D2861" s="54"/>
      <c r="F2861" s="89"/>
      <c r="G2861" s="93" t="s">
        <v>372</v>
      </c>
      <c r="H2861" s="566">
        <f t="shared" si="1510"/>
        <v>0</v>
      </c>
      <c r="I2861" s="581">
        <f t="shared" ref="I2861:N2861" si="1554">SUM(I3091,I3321)</f>
        <v>0</v>
      </c>
      <c r="J2861" s="581">
        <f t="shared" si="1554"/>
        <v>0</v>
      </c>
      <c r="K2861" s="581">
        <f t="shared" si="1554"/>
        <v>0</v>
      </c>
      <c r="L2861" s="581">
        <f t="shared" si="1554"/>
        <v>0</v>
      </c>
      <c r="M2861" s="581">
        <f t="shared" si="1554"/>
        <v>0</v>
      </c>
      <c r="N2861" s="160">
        <f t="shared" si="1554"/>
        <v>0</v>
      </c>
      <c r="O2861" s="60" t="s">
        <v>71</v>
      </c>
    </row>
    <row r="2862" spans="2:15" ht="20.25" customHeight="1">
      <c r="B2862" s="50" t="e">
        <f>IF((#REF!+#REF!+H2862)&lt;&gt;0,"a","b")</f>
        <v>#REF!</v>
      </c>
      <c r="C2862" s="54">
        <v>5</v>
      </c>
      <c r="D2862" s="54"/>
      <c r="F2862" s="89"/>
      <c r="G2862" s="95" t="s">
        <v>371</v>
      </c>
      <c r="H2862" s="556">
        <f t="shared" si="1510"/>
        <v>0</v>
      </c>
      <c r="I2862" s="581">
        <f t="shared" ref="I2862:N2862" si="1555">SUM(I3092,I3322)</f>
        <v>0</v>
      </c>
      <c r="J2862" s="581">
        <f t="shared" si="1555"/>
        <v>0</v>
      </c>
      <c r="K2862" s="581">
        <f t="shared" si="1555"/>
        <v>0</v>
      </c>
      <c r="L2862" s="581">
        <f t="shared" si="1555"/>
        <v>0</v>
      </c>
      <c r="M2862" s="581">
        <f t="shared" si="1555"/>
        <v>0</v>
      </c>
      <c r="N2862" s="160">
        <f t="shared" si="1555"/>
        <v>0</v>
      </c>
    </row>
    <row r="2863" spans="2:15" ht="20.25" customHeight="1">
      <c r="B2863" s="50" t="e">
        <f>IF((#REF!+#REF!+H2863)&lt;&gt;0,"a","b")</f>
        <v>#REF!</v>
      </c>
      <c r="C2863" s="54">
        <v>5</v>
      </c>
      <c r="D2863" s="54"/>
      <c r="F2863" s="89"/>
      <c r="G2863" s="95" t="s">
        <v>297</v>
      </c>
      <c r="H2863" s="556">
        <f t="shared" si="1510"/>
        <v>0</v>
      </c>
      <c r="I2863" s="581">
        <f t="shared" ref="I2863:N2863" si="1556">SUM(I3093,I3323)</f>
        <v>0</v>
      </c>
      <c r="J2863" s="581">
        <f t="shared" si="1556"/>
        <v>0</v>
      </c>
      <c r="K2863" s="581">
        <f t="shared" si="1556"/>
        <v>0</v>
      </c>
      <c r="L2863" s="581">
        <f t="shared" si="1556"/>
        <v>0</v>
      </c>
      <c r="M2863" s="581">
        <f t="shared" si="1556"/>
        <v>0</v>
      </c>
      <c r="N2863" s="160">
        <f t="shared" si="1556"/>
        <v>0</v>
      </c>
    </row>
    <row r="2864" spans="2:15" ht="20.25" customHeight="1">
      <c r="B2864" s="50" t="e">
        <f>IF((#REF!+#REF!+H2864)&lt;&gt;0,"a","b")</f>
        <v>#REF!</v>
      </c>
      <c r="C2864" s="54">
        <v>4</v>
      </c>
      <c r="D2864" s="54"/>
      <c r="F2864" s="89"/>
      <c r="G2864" s="93" t="s">
        <v>373</v>
      </c>
      <c r="H2864" s="566">
        <f t="shared" si="1510"/>
        <v>0</v>
      </c>
      <c r="I2864" s="581">
        <f t="shared" ref="I2864:N2864" si="1557">SUM(I3094,I3324)</f>
        <v>0</v>
      </c>
      <c r="J2864" s="581">
        <f t="shared" si="1557"/>
        <v>0</v>
      </c>
      <c r="K2864" s="581">
        <f t="shared" si="1557"/>
        <v>0</v>
      </c>
      <c r="L2864" s="581">
        <f t="shared" si="1557"/>
        <v>0</v>
      </c>
      <c r="M2864" s="581">
        <f t="shared" si="1557"/>
        <v>0</v>
      </c>
      <c r="N2864" s="160">
        <f t="shared" si="1557"/>
        <v>0</v>
      </c>
      <c r="O2864" s="60" t="s">
        <v>71</v>
      </c>
    </row>
    <row r="2865" spans="2:15" ht="20.25" customHeight="1">
      <c r="B2865" s="50" t="e">
        <f>IF((#REF!+#REF!+H2865)&lt;&gt;0,"a","b")</f>
        <v>#REF!</v>
      </c>
      <c r="C2865" s="54">
        <v>5</v>
      </c>
      <c r="D2865" s="54"/>
      <c r="F2865" s="89"/>
      <c r="G2865" s="95" t="s">
        <v>371</v>
      </c>
      <c r="H2865" s="556">
        <f t="shared" si="1510"/>
        <v>0</v>
      </c>
      <c r="I2865" s="581">
        <f t="shared" ref="I2865:N2865" si="1558">SUM(I3095,I3325)</f>
        <v>0</v>
      </c>
      <c r="J2865" s="581">
        <f t="shared" si="1558"/>
        <v>0</v>
      </c>
      <c r="K2865" s="581">
        <f t="shared" si="1558"/>
        <v>0</v>
      </c>
      <c r="L2865" s="581">
        <f t="shared" si="1558"/>
        <v>0</v>
      </c>
      <c r="M2865" s="581">
        <f t="shared" si="1558"/>
        <v>0</v>
      </c>
      <c r="N2865" s="160">
        <f t="shared" si="1558"/>
        <v>0</v>
      </c>
    </row>
    <row r="2866" spans="2:15" ht="20.25" customHeight="1">
      <c r="B2866" s="50" t="e">
        <f>IF((#REF!+#REF!+H2866)&lt;&gt;0,"a","b")</f>
        <v>#REF!</v>
      </c>
      <c r="C2866" s="54">
        <v>5</v>
      </c>
      <c r="D2866" s="54"/>
      <c r="F2866" s="89"/>
      <c r="G2866" s="95" t="s">
        <v>297</v>
      </c>
      <c r="H2866" s="556">
        <f t="shared" si="1510"/>
        <v>0</v>
      </c>
      <c r="I2866" s="581">
        <f t="shared" ref="I2866:N2866" si="1559">SUM(I3096,I3326)</f>
        <v>0</v>
      </c>
      <c r="J2866" s="581">
        <f t="shared" si="1559"/>
        <v>0</v>
      </c>
      <c r="K2866" s="581">
        <f t="shared" si="1559"/>
        <v>0</v>
      </c>
      <c r="L2866" s="581">
        <f t="shared" si="1559"/>
        <v>0</v>
      </c>
      <c r="M2866" s="581">
        <f t="shared" si="1559"/>
        <v>0</v>
      </c>
      <c r="N2866" s="160">
        <f t="shared" si="1559"/>
        <v>0</v>
      </c>
    </row>
    <row r="2867" spans="2:15" ht="20.25" customHeight="1">
      <c r="B2867" s="50" t="e">
        <f>IF((#REF!+#REF!+H2867)&lt;&gt;0,"a","b")</f>
        <v>#REF!</v>
      </c>
      <c r="C2867" s="54">
        <v>3</v>
      </c>
      <c r="D2867" s="54"/>
      <c r="F2867" s="89"/>
      <c r="G2867" s="90" t="s">
        <v>299</v>
      </c>
      <c r="H2867" s="566">
        <f t="shared" si="1510"/>
        <v>0</v>
      </c>
      <c r="I2867" s="581">
        <f t="shared" ref="I2867:N2867" si="1560">SUM(I3097,I3327)</f>
        <v>0</v>
      </c>
      <c r="J2867" s="581">
        <f t="shared" si="1560"/>
        <v>0</v>
      </c>
      <c r="K2867" s="581">
        <f t="shared" si="1560"/>
        <v>0</v>
      </c>
      <c r="L2867" s="581">
        <f t="shared" si="1560"/>
        <v>0</v>
      </c>
      <c r="M2867" s="581">
        <f t="shared" si="1560"/>
        <v>0</v>
      </c>
      <c r="N2867" s="160">
        <f t="shared" si="1560"/>
        <v>0</v>
      </c>
      <c r="O2867" s="60" t="s">
        <v>71</v>
      </c>
    </row>
    <row r="2868" spans="2:15" ht="20.25" customHeight="1">
      <c r="B2868" s="50" t="e">
        <f>IF((#REF!+#REF!+H2868)&lt;&gt;0,"a","b")</f>
        <v>#REF!</v>
      </c>
      <c r="C2868" s="54">
        <v>4</v>
      </c>
      <c r="D2868" s="54"/>
      <c r="F2868" s="89"/>
      <c r="G2868" s="93" t="s">
        <v>374</v>
      </c>
      <c r="H2868" s="566">
        <f t="shared" si="1510"/>
        <v>0</v>
      </c>
      <c r="I2868" s="581">
        <f t="shared" ref="I2868:N2868" si="1561">SUM(I3098,I3328)</f>
        <v>0</v>
      </c>
      <c r="J2868" s="581">
        <f t="shared" si="1561"/>
        <v>0</v>
      </c>
      <c r="K2868" s="581">
        <f t="shared" si="1561"/>
        <v>0</v>
      </c>
      <c r="L2868" s="581">
        <f t="shared" si="1561"/>
        <v>0</v>
      </c>
      <c r="M2868" s="581">
        <f t="shared" si="1561"/>
        <v>0</v>
      </c>
      <c r="N2868" s="160">
        <f t="shared" si="1561"/>
        <v>0</v>
      </c>
      <c r="O2868" s="60" t="s">
        <v>71</v>
      </c>
    </row>
    <row r="2869" spans="2:15" ht="20.25" customHeight="1">
      <c r="B2869" s="50" t="e">
        <f>IF((#REF!+#REF!+H2869)&lt;&gt;0,"a","b")</f>
        <v>#REF!</v>
      </c>
      <c r="C2869" s="54">
        <v>5</v>
      </c>
      <c r="D2869" s="54"/>
      <c r="F2869" s="89"/>
      <c r="G2869" s="95" t="s">
        <v>375</v>
      </c>
      <c r="H2869" s="556">
        <f t="shared" si="1510"/>
        <v>0</v>
      </c>
      <c r="I2869" s="581">
        <f t="shared" ref="I2869:N2869" si="1562">SUM(I3099,I3329)</f>
        <v>0</v>
      </c>
      <c r="J2869" s="581">
        <f t="shared" si="1562"/>
        <v>0</v>
      </c>
      <c r="K2869" s="581">
        <f t="shared" si="1562"/>
        <v>0</v>
      </c>
      <c r="L2869" s="581">
        <f t="shared" si="1562"/>
        <v>0</v>
      </c>
      <c r="M2869" s="581">
        <f t="shared" si="1562"/>
        <v>0</v>
      </c>
      <c r="N2869" s="160">
        <f t="shared" si="1562"/>
        <v>0</v>
      </c>
    </row>
    <row r="2870" spans="2:15" ht="20.25" customHeight="1">
      <c r="B2870" s="50" t="e">
        <f>IF((#REF!+#REF!+H2870)&lt;&gt;0,"a","b")</f>
        <v>#REF!</v>
      </c>
      <c r="C2870" s="54">
        <v>5</v>
      </c>
      <c r="D2870" s="54"/>
      <c r="F2870" s="89"/>
      <c r="G2870" s="95" t="s">
        <v>376</v>
      </c>
      <c r="H2870" s="556">
        <f t="shared" si="1510"/>
        <v>0</v>
      </c>
      <c r="I2870" s="581">
        <f t="shared" ref="I2870:N2870" si="1563">SUM(I3100,I3330)</f>
        <v>0</v>
      </c>
      <c r="J2870" s="581">
        <f t="shared" si="1563"/>
        <v>0</v>
      </c>
      <c r="K2870" s="581">
        <f t="shared" si="1563"/>
        <v>0</v>
      </c>
      <c r="L2870" s="581">
        <f t="shared" si="1563"/>
        <v>0</v>
      </c>
      <c r="M2870" s="581">
        <f t="shared" si="1563"/>
        <v>0</v>
      </c>
      <c r="N2870" s="160">
        <f t="shared" si="1563"/>
        <v>0</v>
      </c>
    </row>
    <row r="2871" spans="2:15" ht="20.25" customHeight="1">
      <c r="B2871" s="50" t="e">
        <f>IF((#REF!+#REF!+H2871)&lt;&gt;0,"a","b")</f>
        <v>#REF!</v>
      </c>
      <c r="C2871" s="54">
        <v>4</v>
      </c>
      <c r="D2871" s="54"/>
      <c r="F2871" s="89"/>
      <c r="G2871" s="93" t="s">
        <v>377</v>
      </c>
      <c r="H2871" s="566">
        <f t="shared" si="1510"/>
        <v>0</v>
      </c>
      <c r="I2871" s="581">
        <f t="shared" ref="I2871:N2871" si="1564">SUM(I3101,I3331)</f>
        <v>0</v>
      </c>
      <c r="J2871" s="581">
        <f t="shared" si="1564"/>
        <v>0</v>
      </c>
      <c r="K2871" s="581">
        <f t="shared" si="1564"/>
        <v>0</v>
      </c>
      <c r="L2871" s="581">
        <f t="shared" si="1564"/>
        <v>0</v>
      </c>
      <c r="M2871" s="581">
        <f t="shared" si="1564"/>
        <v>0</v>
      </c>
      <c r="N2871" s="160">
        <f t="shared" si="1564"/>
        <v>0</v>
      </c>
      <c r="O2871" s="60" t="s">
        <v>71</v>
      </c>
    </row>
    <row r="2872" spans="2:15" ht="20.25" customHeight="1">
      <c r="B2872" s="50" t="e">
        <f>IF((#REF!+#REF!+H2872)&lt;&gt;0,"a","b")</f>
        <v>#REF!</v>
      </c>
      <c r="C2872" s="54">
        <v>5</v>
      </c>
      <c r="D2872" s="54"/>
      <c r="F2872" s="89"/>
      <c r="G2872" s="95" t="s">
        <v>375</v>
      </c>
      <c r="H2872" s="556">
        <f t="shared" si="1510"/>
        <v>0</v>
      </c>
      <c r="I2872" s="581">
        <f t="shared" ref="I2872:N2872" si="1565">SUM(I3102,I3332)</f>
        <v>0</v>
      </c>
      <c r="J2872" s="581">
        <f t="shared" si="1565"/>
        <v>0</v>
      </c>
      <c r="K2872" s="581">
        <f t="shared" si="1565"/>
        <v>0</v>
      </c>
      <c r="L2872" s="581">
        <f t="shared" si="1565"/>
        <v>0</v>
      </c>
      <c r="M2872" s="581">
        <f t="shared" si="1565"/>
        <v>0</v>
      </c>
      <c r="N2872" s="160">
        <f t="shared" si="1565"/>
        <v>0</v>
      </c>
    </row>
    <row r="2873" spans="2:15" ht="20.25" customHeight="1">
      <c r="B2873" s="50" t="e">
        <f>IF((#REF!+#REF!+H2873)&lt;&gt;0,"a","b")</f>
        <v>#REF!</v>
      </c>
      <c r="C2873" s="54">
        <v>5</v>
      </c>
      <c r="D2873" s="54"/>
      <c r="F2873" s="89"/>
      <c r="G2873" s="95" t="s">
        <v>376</v>
      </c>
      <c r="H2873" s="552">
        <f t="shared" si="1510"/>
        <v>0</v>
      </c>
      <c r="I2873" s="581">
        <f t="shared" ref="I2873:N2873" si="1566">SUM(I3103,I3333)</f>
        <v>0</v>
      </c>
      <c r="J2873" s="581">
        <f t="shared" si="1566"/>
        <v>0</v>
      </c>
      <c r="K2873" s="581">
        <f t="shared" si="1566"/>
        <v>0</v>
      </c>
      <c r="L2873" s="581">
        <f t="shared" si="1566"/>
        <v>0</v>
      </c>
      <c r="M2873" s="581">
        <f t="shared" si="1566"/>
        <v>0</v>
      </c>
      <c r="N2873" s="160">
        <f t="shared" si="1566"/>
        <v>0</v>
      </c>
    </row>
    <row r="2874" spans="2:15" ht="20.25" customHeight="1">
      <c r="B2874" s="50" t="e">
        <f>IF((#REF!+#REF!+H2874)&lt;&gt;0,"a","b")</f>
        <v>#REF!</v>
      </c>
      <c r="C2874" s="54">
        <v>4</v>
      </c>
      <c r="D2874" s="54"/>
      <c r="F2874" s="89"/>
      <c r="G2874" s="93" t="s">
        <v>300</v>
      </c>
      <c r="H2874" s="563">
        <f t="shared" si="1510"/>
        <v>0</v>
      </c>
      <c r="I2874" s="581">
        <f t="shared" ref="I2874:N2874" si="1567">SUM(I3104,I3334)</f>
        <v>0</v>
      </c>
      <c r="J2874" s="581">
        <f t="shared" si="1567"/>
        <v>0</v>
      </c>
      <c r="K2874" s="581">
        <f t="shared" si="1567"/>
        <v>0</v>
      </c>
      <c r="L2874" s="581">
        <f t="shared" si="1567"/>
        <v>0</v>
      </c>
      <c r="M2874" s="581">
        <f t="shared" si="1567"/>
        <v>0</v>
      </c>
      <c r="N2874" s="160">
        <f t="shared" si="1567"/>
        <v>0</v>
      </c>
      <c r="O2874" s="60" t="s">
        <v>71</v>
      </c>
    </row>
    <row r="2875" spans="2:15" ht="20.25" customHeight="1">
      <c r="B2875" s="50" t="e">
        <f>IF((#REF!+#REF!+H2875)&lt;&gt;0,"a","b")</f>
        <v>#REF!</v>
      </c>
      <c r="C2875" s="54">
        <v>5</v>
      </c>
      <c r="D2875" s="54"/>
      <c r="F2875" s="89"/>
      <c r="G2875" s="95" t="s">
        <v>375</v>
      </c>
      <c r="H2875" s="552">
        <f t="shared" si="1510"/>
        <v>0</v>
      </c>
      <c r="I2875" s="581">
        <f t="shared" ref="I2875:N2875" si="1568">SUM(I3105,I3335)</f>
        <v>0</v>
      </c>
      <c r="J2875" s="581">
        <f t="shared" si="1568"/>
        <v>0</v>
      </c>
      <c r="K2875" s="581">
        <f t="shared" si="1568"/>
        <v>0</v>
      </c>
      <c r="L2875" s="581">
        <f t="shared" si="1568"/>
        <v>0</v>
      </c>
      <c r="M2875" s="581">
        <f t="shared" si="1568"/>
        <v>0</v>
      </c>
      <c r="N2875" s="160">
        <f t="shared" si="1568"/>
        <v>0</v>
      </c>
    </row>
    <row r="2876" spans="2:15" ht="20.25" customHeight="1">
      <c r="B2876" s="50" t="e">
        <f>IF((#REF!+#REF!+H2876)&lt;&gt;0,"a","b")</f>
        <v>#REF!</v>
      </c>
      <c r="C2876" s="54">
        <v>5</v>
      </c>
      <c r="D2876" s="54"/>
      <c r="F2876" s="89"/>
      <c r="G2876" s="95" t="s">
        <v>376</v>
      </c>
      <c r="H2876" s="552">
        <f t="shared" si="1510"/>
        <v>0</v>
      </c>
      <c r="I2876" s="581">
        <f t="shared" ref="I2876:N2876" si="1569">SUM(I3106,I3336)</f>
        <v>0</v>
      </c>
      <c r="J2876" s="581">
        <f t="shared" si="1569"/>
        <v>0</v>
      </c>
      <c r="K2876" s="581">
        <f t="shared" si="1569"/>
        <v>0</v>
      </c>
      <c r="L2876" s="581">
        <f t="shared" si="1569"/>
        <v>0</v>
      </c>
      <c r="M2876" s="581">
        <f t="shared" si="1569"/>
        <v>0</v>
      </c>
      <c r="N2876" s="160">
        <f t="shared" si="1569"/>
        <v>0</v>
      </c>
    </row>
    <row r="2877" spans="2:15" ht="20.25" customHeight="1">
      <c r="B2877" s="50" t="e">
        <f>IF((#REF!+#REF!+H2877)&lt;&gt;0,"a","b")</f>
        <v>#REF!</v>
      </c>
      <c r="C2877" s="54">
        <v>3</v>
      </c>
      <c r="D2877" s="54"/>
      <c r="F2877" s="89"/>
      <c r="G2877" s="90" t="s">
        <v>298</v>
      </c>
      <c r="H2877" s="563">
        <f t="shared" si="1510"/>
        <v>0</v>
      </c>
      <c r="I2877" s="581">
        <f t="shared" ref="I2877:N2877" si="1570">SUM(I3107,I3337)</f>
        <v>0</v>
      </c>
      <c r="J2877" s="581">
        <f t="shared" si="1570"/>
        <v>0</v>
      </c>
      <c r="K2877" s="581">
        <f t="shared" si="1570"/>
        <v>0</v>
      </c>
      <c r="L2877" s="581">
        <f t="shared" si="1570"/>
        <v>0</v>
      </c>
      <c r="M2877" s="581">
        <f t="shared" si="1570"/>
        <v>0</v>
      </c>
      <c r="N2877" s="160">
        <f t="shared" si="1570"/>
        <v>0</v>
      </c>
      <c r="O2877" s="60" t="s">
        <v>71</v>
      </c>
    </row>
    <row r="2878" spans="2:15" ht="20.25" customHeight="1">
      <c r="B2878" s="50" t="e">
        <f>IF((#REF!+#REF!+H2878)&lt;&gt;0,"a","b")</f>
        <v>#REF!</v>
      </c>
      <c r="C2878" s="54">
        <v>4</v>
      </c>
      <c r="D2878" s="54"/>
      <c r="F2878" s="89"/>
      <c r="G2878" s="93" t="s">
        <v>378</v>
      </c>
      <c r="H2878" s="552">
        <f t="shared" si="1510"/>
        <v>0</v>
      </c>
      <c r="I2878" s="581">
        <f t="shared" ref="I2878:N2878" si="1571">SUM(I3108,I3338)</f>
        <v>0</v>
      </c>
      <c r="J2878" s="581">
        <f t="shared" si="1571"/>
        <v>0</v>
      </c>
      <c r="K2878" s="581">
        <f t="shared" si="1571"/>
        <v>0</v>
      </c>
      <c r="L2878" s="581">
        <f t="shared" si="1571"/>
        <v>0</v>
      </c>
      <c r="M2878" s="581">
        <f t="shared" si="1571"/>
        <v>0</v>
      </c>
      <c r="N2878" s="160">
        <f t="shared" si="1571"/>
        <v>0</v>
      </c>
    </row>
    <row r="2879" spans="2:15" ht="20.25" customHeight="1">
      <c r="B2879" s="50" t="e">
        <f>IF((#REF!+#REF!+H2879)&lt;&gt;0,"a","b")</f>
        <v>#REF!</v>
      </c>
      <c r="C2879" s="54">
        <v>4</v>
      </c>
      <c r="D2879" s="54"/>
      <c r="F2879" s="89"/>
      <c r="G2879" s="93" t="s">
        <v>379</v>
      </c>
      <c r="H2879" s="563">
        <f t="shared" si="1510"/>
        <v>0</v>
      </c>
      <c r="I2879" s="581">
        <f t="shared" ref="I2879:N2879" si="1572">SUM(I3109,I3339)</f>
        <v>0</v>
      </c>
      <c r="J2879" s="581">
        <f t="shared" si="1572"/>
        <v>0</v>
      </c>
      <c r="K2879" s="581">
        <f t="shared" si="1572"/>
        <v>0</v>
      </c>
      <c r="L2879" s="581">
        <f t="shared" si="1572"/>
        <v>0</v>
      </c>
      <c r="M2879" s="581">
        <f t="shared" si="1572"/>
        <v>0</v>
      </c>
      <c r="N2879" s="160">
        <f t="shared" si="1572"/>
        <v>0</v>
      </c>
      <c r="O2879" s="60" t="s">
        <v>71</v>
      </c>
    </row>
    <row r="2880" spans="2:15" ht="20.25" customHeight="1">
      <c r="B2880" s="50" t="e">
        <f>IF((#REF!+#REF!+H2880)&lt;&gt;0,"a","b")</f>
        <v>#REF!</v>
      </c>
      <c r="C2880" s="54">
        <v>5</v>
      </c>
      <c r="D2880" s="54"/>
      <c r="F2880" s="89"/>
      <c r="G2880" s="95" t="s">
        <v>380</v>
      </c>
      <c r="H2880" s="563">
        <f t="shared" si="1510"/>
        <v>0</v>
      </c>
      <c r="I2880" s="581">
        <f t="shared" ref="I2880:N2880" si="1573">SUM(I3110,I3340)</f>
        <v>0</v>
      </c>
      <c r="J2880" s="581">
        <f t="shared" si="1573"/>
        <v>0</v>
      </c>
      <c r="K2880" s="581">
        <f t="shared" si="1573"/>
        <v>0</v>
      </c>
      <c r="L2880" s="581">
        <f t="shared" si="1573"/>
        <v>0</v>
      </c>
      <c r="M2880" s="581">
        <f t="shared" si="1573"/>
        <v>0</v>
      </c>
      <c r="N2880" s="160">
        <f t="shared" si="1573"/>
        <v>0</v>
      </c>
      <c r="O2880" s="60" t="s">
        <v>71</v>
      </c>
    </row>
    <row r="2881" spans="2:14" ht="45" customHeight="1">
      <c r="B2881" s="50" t="e">
        <f>IF((#REF!+#REF!+H2881)&lt;&gt;0,"a","b")</f>
        <v>#REF!</v>
      </c>
      <c r="C2881" s="54">
        <v>6</v>
      </c>
      <c r="D2881" s="54"/>
      <c r="F2881" s="89"/>
      <c r="G2881" s="97" t="s">
        <v>308</v>
      </c>
      <c r="H2881" s="552">
        <f t="shared" si="1510"/>
        <v>0</v>
      </c>
      <c r="I2881" s="581">
        <f t="shared" ref="I2881:N2881" si="1574">SUM(I3111,I3341)</f>
        <v>0</v>
      </c>
      <c r="J2881" s="581">
        <f t="shared" si="1574"/>
        <v>0</v>
      </c>
      <c r="K2881" s="581">
        <f t="shared" si="1574"/>
        <v>0</v>
      </c>
      <c r="L2881" s="581">
        <f t="shared" si="1574"/>
        <v>0</v>
      </c>
      <c r="M2881" s="581">
        <f t="shared" si="1574"/>
        <v>0</v>
      </c>
      <c r="N2881" s="160">
        <f t="shared" si="1574"/>
        <v>0</v>
      </c>
    </row>
    <row r="2882" spans="2:14" ht="20.25" customHeight="1">
      <c r="B2882" s="50" t="e">
        <f>IF((#REF!+#REF!+H2882)&lt;&gt;0,"a","b")</f>
        <v>#REF!</v>
      </c>
      <c r="C2882" s="54">
        <v>6</v>
      </c>
      <c r="D2882" s="54"/>
      <c r="F2882" s="89"/>
      <c r="G2882" s="97" t="s">
        <v>381</v>
      </c>
      <c r="H2882" s="552">
        <f t="shared" ref="H2882:H2945" si="1575">I2882+J2882</f>
        <v>0</v>
      </c>
      <c r="I2882" s="581">
        <f t="shared" ref="I2882:N2882" si="1576">SUM(I3112,I3342)</f>
        <v>0</v>
      </c>
      <c r="J2882" s="581">
        <f t="shared" si="1576"/>
        <v>0</v>
      </c>
      <c r="K2882" s="581">
        <f t="shared" si="1576"/>
        <v>0</v>
      </c>
      <c r="L2882" s="581">
        <f t="shared" si="1576"/>
        <v>0</v>
      </c>
      <c r="M2882" s="581">
        <f t="shared" si="1576"/>
        <v>0</v>
      </c>
      <c r="N2882" s="160">
        <f t="shared" si="1576"/>
        <v>0</v>
      </c>
    </row>
    <row r="2883" spans="2:14" ht="20.25" customHeight="1">
      <c r="B2883" s="50" t="e">
        <f>IF((#REF!+#REF!+H2883)&lt;&gt;0,"a","b")</f>
        <v>#REF!</v>
      </c>
      <c r="C2883" s="54">
        <v>6</v>
      </c>
      <c r="D2883" s="54"/>
      <c r="F2883" s="89"/>
      <c r="G2883" s="97" t="s">
        <v>382</v>
      </c>
      <c r="H2883" s="552">
        <f t="shared" si="1575"/>
        <v>0</v>
      </c>
      <c r="I2883" s="581">
        <f t="shared" ref="I2883:N2883" si="1577">SUM(I3113,I3343)</f>
        <v>0</v>
      </c>
      <c r="J2883" s="581">
        <f t="shared" si="1577"/>
        <v>0</v>
      </c>
      <c r="K2883" s="581">
        <f t="shared" si="1577"/>
        <v>0</v>
      </c>
      <c r="L2883" s="581">
        <f t="shared" si="1577"/>
        <v>0</v>
      </c>
      <c r="M2883" s="581">
        <f t="shared" si="1577"/>
        <v>0</v>
      </c>
      <c r="N2883" s="160">
        <f t="shared" si="1577"/>
        <v>0</v>
      </c>
    </row>
    <row r="2884" spans="2:14" ht="20.25" customHeight="1">
      <c r="B2884" s="50" t="e">
        <f>IF((#REF!+#REF!+H2884)&lt;&gt;0,"a","b")</f>
        <v>#REF!</v>
      </c>
      <c r="C2884" s="54">
        <v>6</v>
      </c>
      <c r="D2884" s="54"/>
      <c r="F2884" s="89"/>
      <c r="G2884" s="97" t="s">
        <v>309</v>
      </c>
      <c r="H2884" s="552">
        <f t="shared" si="1575"/>
        <v>0</v>
      </c>
      <c r="I2884" s="581">
        <f t="shared" ref="I2884:N2884" si="1578">SUM(I3114,I3344)</f>
        <v>0</v>
      </c>
      <c r="J2884" s="581">
        <f t="shared" si="1578"/>
        <v>0</v>
      </c>
      <c r="K2884" s="581">
        <f t="shared" si="1578"/>
        <v>0</v>
      </c>
      <c r="L2884" s="581">
        <f t="shared" si="1578"/>
        <v>0</v>
      </c>
      <c r="M2884" s="581">
        <f t="shared" si="1578"/>
        <v>0</v>
      </c>
      <c r="N2884" s="160">
        <f t="shared" si="1578"/>
        <v>0</v>
      </c>
    </row>
    <row r="2885" spans="2:14" ht="20.25" customHeight="1">
      <c r="B2885" s="50" t="e">
        <f>IF((#REF!+#REF!+H2885)&lt;&gt;0,"a","b")</f>
        <v>#REF!</v>
      </c>
      <c r="C2885" s="54">
        <v>6</v>
      </c>
      <c r="D2885" s="54"/>
      <c r="F2885" s="89"/>
      <c r="G2885" s="97" t="s">
        <v>310</v>
      </c>
      <c r="H2885" s="556">
        <f t="shared" si="1575"/>
        <v>0</v>
      </c>
      <c r="I2885" s="581">
        <f t="shared" ref="I2885:N2885" si="1579">SUM(I3115,I3345)</f>
        <v>0</v>
      </c>
      <c r="J2885" s="581">
        <f t="shared" si="1579"/>
        <v>0</v>
      </c>
      <c r="K2885" s="581">
        <f t="shared" si="1579"/>
        <v>0</v>
      </c>
      <c r="L2885" s="581">
        <f t="shared" si="1579"/>
        <v>0</v>
      </c>
      <c r="M2885" s="581">
        <f t="shared" si="1579"/>
        <v>0</v>
      </c>
      <c r="N2885" s="160">
        <f t="shared" si="1579"/>
        <v>0</v>
      </c>
    </row>
    <row r="2886" spans="2:14" ht="20.25" customHeight="1">
      <c r="B2886" s="50" t="e">
        <f>IF((#REF!+#REF!+H2886)&lt;&gt;0,"a","b")</f>
        <v>#REF!</v>
      </c>
      <c r="C2886" s="54">
        <v>6</v>
      </c>
      <c r="D2886" s="54"/>
      <c r="F2886" s="89"/>
      <c r="G2886" s="97" t="s">
        <v>383</v>
      </c>
      <c r="H2886" s="556">
        <f t="shared" si="1575"/>
        <v>0</v>
      </c>
      <c r="I2886" s="581">
        <f t="shared" ref="I2886:N2886" si="1580">SUM(I3116,I3346)</f>
        <v>0</v>
      </c>
      <c r="J2886" s="581">
        <f t="shared" si="1580"/>
        <v>0</v>
      </c>
      <c r="K2886" s="581">
        <f t="shared" si="1580"/>
        <v>0</v>
      </c>
      <c r="L2886" s="581">
        <f t="shared" si="1580"/>
        <v>0</v>
      </c>
      <c r="M2886" s="581">
        <f t="shared" si="1580"/>
        <v>0</v>
      </c>
      <c r="N2886" s="160">
        <f t="shared" si="1580"/>
        <v>0</v>
      </c>
    </row>
    <row r="2887" spans="2:14" ht="20.25" customHeight="1">
      <c r="B2887" s="50" t="e">
        <f>IF((#REF!+#REF!+H2887)&lt;&gt;0,"a","b")</f>
        <v>#REF!</v>
      </c>
      <c r="C2887" s="54">
        <v>6</v>
      </c>
      <c r="D2887" s="54"/>
      <c r="F2887" s="89"/>
      <c r="G2887" s="97" t="s">
        <v>384</v>
      </c>
      <c r="H2887" s="556">
        <f t="shared" si="1575"/>
        <v>0</v>
      </c>
      <c r="I2887" s="581">
        <f t="shared" ref="I2887:N2887" si="1581">SUM(I3117,I3347)</f>
        <v>0</v>
      </c>
      <c r="J2887" s="581">
        <f t="shared" si="1581"/>
        <v>0</v>
      </c>
      <c r="K2887" s="581">
        <f t="shared" si="1581"/>
        <v>0</v>
      </c>
      <c r="L2887" s="581">
        <f t="shared" si="1581"/>
        <v>0</v>
      </c>
      <c r="M2887" s="581">
        <f t="shared" si="1581"/>
        <v>0</v>
      </c>
      <c r="N2887" s="160">
        <f t="shared" si="1581"/>
        <v>0</v>
      </c>
    </row>
    <row r="2888" spans="2:14" ht="20.25" customHeight="1">
      <c r="B2888" s="50" t="e">
        <f>IF((#REF!+#REF!+H2888)&lt;&gt;0,"a","b")</f>
        <v>#REF!</v>
      </c>
      <c r="C2888" s="54">
        <v>6</v>
      </c>
      <c r="D2888" s="54"/>
      <c r="F2888" s="89"/>
      <c r="G2888" s="97" t="s">
        <v>311</v>
      </c>
      <c r="H2888" s="556">
        <f t="shared" si="1575"/>
        <v>0</v>
      </c>
      <c r="I2888" s="581">
        <f t="shared" ref="I2888:N2888" si="1582">SUM(I3118,I3348)</f>
        <v>0</v>
      </c>
      <c r="J2888" s="581">
        <f t="shared" si="1582"/>
        <v>0</v>
      </c>
      <c r="K2888" s="581">
        <f t="shared" si="1582"/>
        <v>0</v>
      </c>
      <c r="L2888" s="581">
        <f t="shared" si="1582"/>
        <v>0</v>
      </c>
      <c r="M2888" s="581">
        <f t="shared" si="1582"/>
        <v>0</v>
      </c>
      <c r="N2888" s="160">
        <f t="shared" si="1582"/>
        <v>0</v>
      </c>
    </row>
    <row r="2889" spans="2:14" ht="20.25" customHeight="1">
      <c r="B2889" s="50" t="e">
        <f>IF((#REF!+#REF!+H2889)&lt;&gt;0,"a","b")</f>
        <v>#REF!</v>
      </c>
      <c r="C2889" s="54">
        <v>6</v>
      </c>
      <c r="D2889" s="54"/>
      <c r="F2889" s="89"/>
      <c r="G2889" s="97" t="s">
        <v>312</v>
      </c>
      <c r="H2889" s="556">
        <f t="shared" si="1575"/>
        <v>0</v>
      </c>
      <c r="I2889" s="581">
        <f t="shared" ref="I2889:N2889" si="1583">SUM(I3119,I3349)</f>
        <v>0</v>
      </c>
      <c r="J2889" s="581">
        <f t="shared" si="1583"/>
        <v>0</v>
      </c>
      <c r="K2889" s="581">
        <f t="shared" si="1583"/>
        <v>0</v>
      </c>
      <c r="L2889" s="581">
        <f t="shared" si="1583"/>
        <v>0</v>
      </c>
      <c r="M2889" s="581">
        <f t="shared" si="1583"/>
        <v>0</v>
      </c>
      <c r="N2889" s="160">
        <f t="shared" si="1583"/>
        <v>0</v>
      </c>
    </row>
    <row r="2890" spans="2:14" ht="20.25" customHeight="1">
      <c r="B2890" s="50" t="e">
        <f>IF((#REF!+#REF!+H2890)&lt;&gt;0,"a","b")</f>
        <v>#REF!</v>
      </c>
      <c r="C2890" s="54">
        <v>6</v>
      </c>
      <c r="D2890" s="54"/>
      <c r="F2890" s="89"/>
      <c r="G2890" s="97" t="s">
        <v>313</v>
      </c>
      <c r="H2890" s="556">
        <f t="shared" si="1575"/>
        <v>0</v>
      </c>
      <c r="I2890" s="581">
        <f t="shared" ref="I2890:N2890" si="1584">SUM(I3120,I3350)</f>
        <v>0</v>
      </c>
      <c r="J2890" s="581">
        <f t="shared" si="1584"/>
        <v>0</v>
      </c>
      <c r="K2890" s="581">
        <f t="shared" si="1584"/>
        <v>0</v>
      </c>
      <c r="L2890" s="581">
        <f t="shared" si="1584"/>
        <v>0</v>
      </c>
      <c r="M2890" s="581">
        <f t="shared" si="1584"/>
        <v>0</v>
      </c>
      <c r="N2890" s="160">
        <f t="shared" si="1584"/>
        <v>0</v>
      </c>
    </row>
    <row r="2891" spans="2:14" ht="20.25" customHeight="1">
      <c r="B2891" s="50" t="e">
        <f>IF((#REF!+#REF!+H2891)&lt;&gt;0,"a","b")</f>
        <v>#REF!</v>
      </c>
      <c r="C2891" s="54">
        <v>6</v>
      </c>
      <c r="D2891" s="54"/>
      <c r="F2891" s="89"/>
      <c r="G2891" s="97" t="s">
        <v>314</v>
      </c>
      <c r="H2891" s="556">
        <f t="shared" si="1575"/>
        <v>0</v>
      </c>
      <c r="I2891" s="581">
        <f t="shared" ref="I2891:N2891" si="1585">SUM(I3121,I3351)</f>
        <v>0</v>
      </c>
      <c r="J2891" s="581">
        <f t="shared" si="1585"/>
        <v>0</v>
      </c>
      <c r="K2891" s="581">
        <f t="shared" si="1585"/>
        <v>0</v>
      </c>
      <c r="L2891" s="581">
        <f t="shared" si="1585"/>
        <v>0</v>
      </c>
      <c r="M2891" s="581">
        <f t="shared" si="1585"/>
        <v>0</v>
      </c>
      <c r="N2891" s="160">
        <f t="shared" si="1585"/>
        <v>0</v>
      </c>
    </row>
    <row r="2892" spans="2:14" ht="20.25" customHeight="1">
      <c r="B2892" s="50" t="e">
        <f>IF((#REF!+#REF!+H2892)&lt;&gt;0,"a","b")</f>
        <v>#REF!</v>
      </c>
      <c r="C2892" s="54">
        <v>6</v>
      </c>
      <c r="D2892" s="54"/>
      <c r="F2892" s="89"/>
      <c r="G2892" s="97" t="s">
        <v>315</v>
      </c>
      <c r="H2892" s="556">
        <f t="shared" si="1575"/>
        <v>0</v>
      </c>
      <c r="I2892" s="581">
        <f t="shared" ref="I2892:N2892" si="1586">SUM(I3122,I3352)</f>
        <v>0</v>
      </c>
      <c r="J2892" s="581">
        <f t="shared" si="1586"/>
        <v>0</v>
      </c>
      <c r="K2892" s="581">
        <f t="shared" si="1586"/>
        <v>0</v>
      </c>
      <c r="L2892" s="581">
        <f t="shared" si="1586"/>
        <v>0</v>
      </c>
      <c r="M2892" s="581">
        <f t="shared" si="1586"/>
        <v>0</v>
      </c>
      <c r="N2892" s="160">
        <f t="shared" si="1586"/>
        <v>0</v>
      </c>
    </row>
    <row r="2893" spans="2:14" ht="20.25" customHeight="1">
      <c r="B2893" s="50" t="e">
        <f>IF((#REF!+#REF!+H2893)&lt;&gt;0,"a","b")</f>
        <v>#REF!</v>
      </c>
      <c r="C2893" s="54">
        <v>6</v>
      </c>
      <c r="D2893" s="54"/>
      <c r="F2893" s="89"/>
      <c r="G2893" s="97" t="s">
        <v>316</v>
      </c>
      <c r="H2893" s="556">
        <f t="shared" si="1575"/>
        <v>0</v>
      </c>
      <c r="I2893" s="581">
        <f t="shared" ref="I2893:N2893" si="1587">SUM(I3123,I3353)</f>
        <v>0</v>
      </c>
      <c r="J2893" s="581">
        <f t="shared" si="1587"/>
        <v>0</v>
      </c>
      <c r="K2893" s="581">
        <f t="shared" si="1587"/>
        <v>0</v>
      </c>
      <c r="L2893" s="581">
        <f t="shared" si="1587"/>
        <v>0</v>
      </c>
      <c r="M2893" s="581">
        <f t="shared" si="1587"/>
        <v>0</v>
      </c>
      <c r="N2893" s="160">
        <f t="shared" si="1587"/>
        <v>0</v>
      </c>
    </row>
    <row r="2894" spans="2:14" ht="36" customHeight="1">
      <c r="B2894" s="50" t="e">
        <f>IF((#REF!+#REF!+H2894)&lt;&gt;0,"a","b")</f>
        <v>#REF!</v>
      </c>
      <c r="C2894" s="54">
        <v>6</v>
      </c>
      <c r="D2894" s="54"/>
      <c r="F2894" s="89"/>
      <c r="G2894" s="97" t="s">
        <v>317</v>
      </c>
      <c r="H2894" s="556">
        <f t="shared" si="1575"/>
        <v>0</v>
      </c>
      <c r="I2894" s="581">
        <f t="shared" ref="I2894:N2894" si="1588">SUM(I3124,I3354)</f>
        <v>0</v>
      </c>
      <c r="J2894" s="581">
        <f t="shared" si="1588"/>
        <v>0</v>
      </c>
      <c r="K2894" s="581">
        <f t="shared" si="1588"/>
        <v>0</v>
      </c>
      <c r="L2894" s="581">
        <f t="shared" si="1588"/>
        <v>0</v>
      </c>
      <c r="M2894" s="581">
        <f t="shared" si="1588"/>
        <v>0</v>
      </c>
      <c r="N2894" s="160">
        <f t="shared" si="1588"/>
        <v>0</v>
      </c>
    </row>
    <row r="2895" spans="2:14" ht="48.75" customHeight="1">
      <c r="B2895" s="50" t="e">
        <f>IF((#REF!+#REF!+H2895)&lt;&gt;0,"a","b")</f>
        <v>#REF!</v>
      </c>
      <c r="C2895" s="54">
        <v>6</v>
      </c>
      <c r="D2895" s="54"/>
      <c r="F2895" s="89"/>
      <c r="G2895" s="97" t="s">
        <v>318</v>
      </c>
      <c r="H2895" s="556">
        <f t="shared" si="1575"/>
        <v>0</v>
      </c>
      <c r="I2895" s="581">
        <f t="shared" ref="I2895:N2895" si="1589">SUM(I3125,I3355)</f>
        <v>0</v>
      </c>
      <c r="J2895" s="581">
        <f t="shared" si="1589"/>
        <v>0</v>
      </c>
      <c r="K2895" s="581">
        <f t="shared" si="1589"/>
        <v>0</v>
      </c>
      <c r="L2895" s="581">
        <f t="shared" si="1589"/>
        <v>0</v>
      </c>
      <c r="M2895" s="581">
        <f t="shared" si="1589"/>
        <v>0</v>
      </c>
      <c r="N2895" s="160">
        <f t="shared" si="1589"/>
        <v>0</v>
      </c>
    </row>
    <row r="2896" spans="2:14" ht="24.75" customHeight="1">
      <c r="B2896" s="50" t="e">
        <f>IF((#REF!+#REF!+H2896)&lt;&gt;0,"a","b")</f>
        <v>#REF!</v>
      </c>
      <c r="C2896" s="54">
        <v>6</v>
      </c>
      <c r="D2896" s="54"/>
      <c r="F2896" s="89"/>
      <c r="G2896" s="97" t="s">
        <v>319</v>
      </c>
      <c r="H2896" s="556">
        <f t="shared" si="1575"/>
        <v>0</v>
      </c>
      <c r="I2896" s="581">
        <f t="shared" ref="I2896:N2896" si="1590">SUM(I3126,I3356)</f>
        <v>0</v>
      </c>
      <c r="J2896" s="581">
        <f t="shared" si="1590"/>
        <v>0</v>
      </c>
      <c r="K2896" s="581">
        <f t="shared" si="1590"/>
        <v>0</v>
      </c>
      <c r="L2896" s="581">
        <f t="shared" si="1590"/>
        <v>0</v>
      </c>
      <c r="M2896" s="581">
        <f t="shared" si="1590"/>
        <v>0</v>
      </c>
      <c r="N2896" s="160">
        <f t="shared" si="1590"/>
        <v>0</v>
      </c>
    </row>
    <row r="2897" spans="2:17" ht="24" customHeight="1">
      <c r="B2897" s="50" t="e">
        <f>IF((#REF!+#REF!+H2897)&lt;&gt;0,"a","b")</f>
        <v>#REF!</v>
      </c>
      <c r="C2897" s="54">
        <v>6</v>
      </c>
      <c r="D2897" s="54"/>
      <c r="F2897" s="89"/>
      <c r="G2897" s="97" t="s">
        <v>320</v>
      </c>
      <c r="H2897" s="556">
        <f t="shared" si="1575"/>
        <v>0</v>
      </c>
      <c r="I2897" s="581">
        <f t="shared" ref="I2897:N2897" si="1591">SUM(I3127,I3357)</f>
        <v>0</v>
      </c>
      <c r="J2897" s="581">
        <f t="shared" si="1591"/>
        <v>0</v>
      </c>
      <c r="K2897" s="581">
        <f t="shared" si="1591"/>
        <v>0</v>
      </c>
      <c r="L2897" s="581">
        <f t="shared" si="1591"/>
        <v>0</v>
      </c>
      <c r="M2897" s="581">
        <f t="shared" si="1591"/>
        <v>0</v>
      </c>
      <c r="N2897" s="160">
        <f t="shared" si="1591"/>
        <v>0</v>
      </c>
    </row>
    <row r="2898" spans="2:17" ht="36.75" customHeight="1">
      <c r="B2898" s="50" t="e">
        <f>IF((#REF!+#REF!+H2898)&lt;&gt;0,"a","b")</f>
        <v>#REF!</v>
      </c>
      <c r="C2898" s="54">
        <v>6</v>
      </c>
      <c r="D2898" s="54"/>
      <c r="F2898" s="89"/>
      <c r="G2898" s="97" t="s">
        <v>321</v>
      </c>
      <c r="H2898" s="556">
        <f t="shared" si="1575"/>
        <v>0</v>
      </c>
      <c r="I2898" s="581">
        <f t="shared" ref="I2898:N2898" si="1592">SUM(I3128,I3358)</f>
        <v>0</v>
      </c>
      <c r="J2898" s="581">
        <f t="shared" si="1592"/>
        <v>0</v>
      </c>
      <c r="K2898" s="581">
        <f t="shared" si="1592"/>
        <v>0</v>
      </c>
      <c r="L2898" s="581">
        <f t="shared" si="1592"/>
        <v>0</v>
      </c>
      <c r="M2898" s="581">
        <f t="shared" si="1592"/>
        <v>0</v>
      </c>
      <c r="N2898" s="160">
        <f t="shared" si="1592"/>
        <v>0</v>
      </c>
    </row>
    <row r="2899" spans="2:17" ht="24.75" customHeight="1">
      <c r="B2899" s="50" t="e">
        <f>IF((#REF!+#REF!+H2899)&lt;&gt;0,"a","b")</f>
        <v>#REF!</v>
      </c>
      <c r="C2899" s="54">
        <v>5</v>
      </c>
      <c r="D2899" s="54"/>
      <c r="F2899" s="89"/>
      <c r="G2899" s="95" t="s">
        <v>286</v>
      </c>
      <c r="H2899" s="556">
        <f t="shared" si="1575"/>
        <v>0</v>
      </c>
      <c r="I2899" s="581">
        <f t="shared" ref="I2899:N2899" si="1593">SUM(I3129,I3359)</f>
        <v>0</v>
      </c>
      <c r="J2899" s="581">
        <f t="shared" si="1593"/>
        <v>0</v>
      </c>
      <c r="K2899" s="581">
        <f t="shared" si="1593"/>
        <v>0</v>
      </c>
      <c r="L2899" s="581">
        <f t="shared" si="1593"/>
        <v>0</v>
      </c>
      <c r="M2899" s="581">
        <f t="shared" si="1593"/>
        <v>0</v>
      </c>
      <c r="N2899" s="160">
        <f t="shared" si="1593"/>
        <v>0</v>
      </c>
    </row>
    <row r="2900" spans="2:17" ht="20.25" customHeight="1">
      <c r="B2900" s="50" t="e">
        <f>IF((#REF!+#REF!+H2900)&lt;&gt;0,"a","b")</f>
        <v>#REF!</v>
      </c>
      <c r="C2900" s="54">
        <v>2</v>
      </c>
      <c r="D2900" s="68" t="s">
        <v>591</v>
      </c>
      <c r="E2900" s="45">
        <v>70451</v>
      </c>
      <c r="F2900" s="374"/>
      <c r="G2900" s="106" t="s">
        <v>385</v>
      </c>
      <c r="H2900" s="370">
        <f t="shared" si="1575"/>
        <v>5904.0050000000001</v>
      </c>
      <c r="I2900" s="581">
        <f t="shared" ref="I2900:J2902" si="1594">SUM(I3130,I3360,I3590,I3820)</f>
        <v>3036.6</v>
      </c>
      <c r="J2900" s="581">
        <f t="shared" si="1594"/>
        <v>2867.4050000000002</v>
      </c>
      <c r="K2900" s="581">
        <f>SUM(K3130,K3360,K3590,K3820,K4050)</f>
        <v>4475.8</v>
      </c>
      <c r="L2900" s="581">
        <f t="shared" ref="L2900:M2900" si="1595">SUM(L3130,L3360,L3590,L3820,L4050)</f>
        <v>6325.8</v>
      </c>
      <c r="M2900" s="581">
        <f t="shared" si="1595"/>
        <v>7381.8</v>
      </c>
      <c r="N2900" s="160">
        <f t="shared" ref="N2900" si="1596">SUM(N3130,N3360)</f>
        <v>0</v>
      </c>
      <c r="O2900" s="60" t="s">
        <v>71</v>
      </c>
      <c r="Q2900" s="49" t="s">
        <v>47</v>
      </c>
    </row>
    <row r="2901" spans="2:17" ht="20.25" customHeight="1">
      <c r="B2901" s="50" t="e">
        <f>IF((#REF!+#REF!+H2901)&lt;&gt;0,"a","b")</f>
        <v>#REF!</v>
      </c>
      <c r="C2901" s="54">
        <v>3</v>
      </c>
      <c r="D2901" s="54"/>
      <c r="F2901" s="374"/>
      <c r="G2901" s="108" t="s">
        <v>386</v>
      </c>
      <c r="H2901" s="370">
        <f t="shared" si="1575"/>
        <v>5904.0050000000001</v>
      </c>
      <c r="I2901" s="581">
        <f t="shared" si="1594"/>
        <v>3036.6</v>
      </c>
      <c r="J2901" s="581">
        <f t="shared" si="1594"/>
        <v>2867.4050000000002</v>
      </c>
      <c r="K2901" s="581">
        <f>SUM(K3131,K3361,K3591,K3821,K4051)</f>
        <v>4475.8</v>
      </c>
      <c r="L2901" s="581">
        <f t="shared" ref="L2901:M2901" si="1597">SUM(L3131,L3361,L3591,L3821,L4051)</f>
        <v>6325.8</v>
      </c>
      <c r="M2901" s="581">
        <f t="shared" si="1597"/>
        <v>7381.8</v>
      </c>
      <c r="N2901" s="160">
        <f t="shared" ref="N2901" si="1598">SUM(N3131,N3361)</f>
        <v>0</v>
      </c>
      <c r="O2901" s="60" t="s">
        <v>71</v>
      </c>
      <c r="Q2901" s="49" t="s">
        <v>47</v>
      </c>
    </row>
    <row r="2902" spans="2:17" ht="20.25" customHeight="1">
      <c r="B2902" s="50" t="e">
        <f>IF((#REF!+#REF!+H2902)&lt;&gt;0,"a","b")</f>
        <v>#REF!</v>
      </c>
      <c r="C2902" s="54">
        <v>4</v>
      </c>
      <c r="D2902" s="54"/>
      <c r="F2902" s="374"/>
      <c r="G2902" s="93" t="s">
        <v>387</v>
      </c>
      <c r="H2902" s="370">
        <f t="shared" si="1575"/>
        <v>5904.0050000000001</v>
      </c>
      <c r="I2902" s="581">
        <f t="shared" si="1594"/>
        <v>3036.6</v>
      </c>
      <c r="J2902" s="581">
        <f t="shared" si="1594"/>
        <v>2867.4050000000002</v>
      </c>
      <c r="K2902" s="581">
        <f>SUM(K3132,K3362,K3592,K3822,K4050)</f>
        <v>4475.8</v>
      </c>
      <c r="L2902" s="581">
        <f t="shared" ref="L2902:M2902" si="1599">SUM(L3132,L3362,L3592,L3822)</f>
        <v>6125.8</v>
      </c>
      <c r="M2902" s="581">
        <f t="shared" si="1599"/>
        <v>7181.8</v>
      </c>
      <c r="N2902" s="160">
        <f t="shared" ref="N2902" si="1600">SUM(N3132,N3362)</f>
        <v>0</v>
      </c>
      <c r="O2902" s="60" t="s">
        <v>71</v>
      </c>
      <c r="Q2902" s="49" t="s">
        <v>47</v>
      </c>
    </row>
    <row r="2903" spans="2:17" ht="20.25" customHeight="1">
      <c r="B2903" s="50" t="e">
        <f>IF((#REF!+#REF!+H2903)&lt;&gt;0,"a","b")</f>
        <v>#REF!</v>
      </c>
      <c r="C2903" s="54">
        <v>5</v>
      </c>
      <c r="D2903" s="54"/>
      <c r="F2903" s="89"/>
      <c r="G2903" s="95" t="s">
        <v>388</v>
      </c>
      <c r="H2903" s="556">
        <f t="shared" si="1575"/>
        <v>0</v>
      </c>
      <c r="I2903" s="581">
        <f t="shared" ref="I2903:N2903" si="1601">SUM(I3133,I3363)</f>
        <v>0</v>
      </c>
      <c r="J2903" s="581">
        <f t="shared" si="1601"/>
        <v>0</v>
      </c>
      <c r="K2903" s="581">
        <f t="shared" si="1601"/>
        <v>0</v>
      </c>
      <c r="L2903" s="581">
        <f t="shared" si="1601"/>
        <v>0</v>
      </c>
      <c r="M2903" s="581">
        <f t="shared" si="1601"/>
        <v>0</v>
      </c>
      <c r="N2903" s="160">
        <f t="shared" si="1601"/>
        <v>0</v>
      </c>
      <c r="O2903" s="60"/>
      <c r="Q2903" s="49" t="s">
        <v>47</v>
      </c>
    </row>
    <row r="2904" spans="2:17" ht="20.25" customHeight="1">
      <c r="B2904" s="50" t="e">
        <f>IF((#REF!+#REF!+H2904)&lt;&gt;0,"a","b")</f>
        <v>#REF!</v>
      </c>
      <c r="C2904" s="54">
        <v>5</v>
      </c>
      <c r="D2904" s="54"/>
      <c r="F2904" s="89"/>
      <c r="G2904" s="95" t="s">
        <v>389</v>
      </c>
      <c r="H2904" s="556">
        <f t="shared" si="1575"/>
        <v>0</v>
      </c>
      <c r="I2904" s="581">
        <f t="shared" ref="I2904:N2904" si="1602">SUM(I3134,I3364)</f>
        <v>0</v>
      </c>
      <c r="J2904" s="581">
        <f t="shared" si="1602"/>
        <v>0</v>
      </c>
      <c r="K2904" s="581">
        <f t="shared" si="1602"/>
        <v>0</v>
      </c>
      <c r="L2904" s="581">
        <f t="shared" si="1602"/>
        <v>0</v>
      </c>
      <c r="M2904" s="581">
        <f t="shared" si="1602"/>
        <v>0</v>
      </c>
      <c r="N2904" s="160">
        <f t="shared" si="1602"/>
        <v>0</v>
      </c>
      <c r="O2904" s="60"/>
      <c r="Q2904" s="49" t="s">
        <v>47</v>
      </c>
    </row>
    <row r="2905" spans="2:17" ht="30.75" customHeight="1">
      <c r="B2905" s="50" t="e">
        <f>IF((#REF!+#REF!+H2905)&lt;&gt;0,"a","b")</f>
        <v>#REF!</v>
      </c>
      <c r="C2905" s="54">
        <v>5</v>
      </c>
      <c r="D2905" s="54"/>
      <c r="F2905" s="89"/>
      <c r="G2905" s="95" t="s">
        <v>390</v>
      </c>
      <c r="H2905" s="556">
        <f t="shared" si="1575"/>
        <v>0</v>
      </c>
      <c r="I2905" s="581">
        <f t="shared" ref="I2905:N2905" si="1603">SUM(I3135,I3365)</f>
        <v>0</v>
      </c>
      <c r="J2905" s="581">
        <f t="shared" si="1603"/>
        <v>0</v>
      </c>
      <c r="K2905" s="581">
        <f t="shared" si="1603"/>
        <v>0</v>
      </c>
      <c r="L2905" s="581">
        <f t="shared" si="1603"/>
        <v>0</v>
      </c>
      <c r="M2905" s="581">
        <f t="shared" si="1603"/>
        <v>0</v>
      </c>
      <c r="N2905" s="160">
        <f t="shared" si="1603"/>
        <v>0</v>
      </c>
      <c r="O2905" s="60"/>
      <c r="Q2905" s="49" t="s">
        <v>47</v>
      </c>
    </row>
    <row r="2906" spans="2:17" ht="20.25" customHeight="1">
      <c r="B2906" s="50" t="e">
        <f>IF((#REF!+#REF!+H2906)&lt;&gt;0,"a","b")</f>
        <v>#REF!</v>
      </c>
      <c r="C2906" s="54">
        <v>5</v>
      </c>
      <c r="D2906" s="54"/>
      <c r="F2906" s="89"/>
      <c r="G2906" s="95" t="s">
        <v>391</v>
      </c>
      <c r="H2906" s="556">
        <f t="shared" si="1575"/>
        <v>0</v>
      </c>
      <c r="I2906" s="581">
        <f t="shared" ref="I2906:N2906" si="1604">SUM(I3136,I3366)</f>
        <v>0</v>
      </c>
      <c r="J2906" s="581">
        <f t="shared" si="1604"/>
        <v>0</v>
      </c>
      <c r="K2906" s="581">
        <f t="shared" si="1604"/>
        <v>0</v>
      </c>
      <c r="L2906" s="581">
        <f t="shared" si="1604"/>
        <v>0</v>
      </c>
      <c r="M2906" s="581">
        <f t="shared" si="1604"/>
        <v>0</v>
      </c>
      <c r="N2906" s="160">
        <f t="shared" si="1604"/>
        <v>0</v>
      </c>
      <c r="O2906" s="60"/>
      <c r="Q2906" s="49" t="s">
        <v>47</v>
      </c>
    </row>
    <row r="2907" spans="2:17" ht="20.25" customHeight="1">
      <c r="B2907" s="50" t="e">
        <f>IF((#REF!+#REF!+H2907)&lt;&gt;0,"a","b")</f>
        <v>#REF!</v>
      </c>
      <c r="C2907" s="54">
        <v>5</v>
      </c>
      <c r="D2907" s="54"/>
      <c r="F2907" s="374"/>
      <c r="G2907" s="95" t="s">
        <v>392</v>
      </c>
      <c r="H2907" s="370">
        <f t="shared" si="1575"/>
        <v>5504.0050000000001</v>
      </c>
      <c r="I2907" s="397">
        <f t="shared" ref="I2907:N2916" si="1605">SUM(I3137,I3367)</f>
        <v>2636.6</v>
      </c>
      <c r="J2907" s="397">
        <f t="shared" si="1605"/>
        <v>2867.4050000000002</v>
      </c>
      <c r="K2907" s="581">
        <f t="shared" ref="K2907:M2907" si="1606">SUM(K3137,K3367,K3597,K3827)</f>
        <v>4275.8</v>
      </c>
      <c r="L2907" s="581">
        <f t="shared" si="1606"/>
        <v>6125.8</v>
      </c>
      <c r="M2907" s="581">
        <f t="shared" si="1606"/>
        <v>7181.8</v>
      </c>
      <c r="N2907" s="160">
        <f t="shared" si="1605"/>
        <v>0</v>
      </c>
      <c r="O2907" s="60"/>
      <c r="Q2907" s="49" t="s">
        <v>47</v>
      </c>
    </row>
    <row r="2908" spans="2:17" ht="30.75" customHeight="1">
      <c r="B2908" s="50" t="e">
        <f>IF((#REF!+#REF!+H2908)&lt;&gt;0,"a","b")</f>
        <v>#REF!</v>
      </c>
      <c r="C2908" s="54">
        <v>5</v>
      </c>
      <c r="D2908" s="54"/>
      <c r="F2908" s="89"/>
      <c r="G2908" s="95" t="s">
        <v>393</v>
      </c>
      <c r="H2908" s="364">
        <f t="shared" si="1575"/>
        <v>0</v>
      </c>
      <c r="I2908" s="581">
        <f t="shared" ref="I2908:I2912" si="1607">SUM(I3138,I3368,I3598,I3828)</f>
        <v>0</v>
      </c>
      <c r="J2908" s="581">
        <f t="shared" si="1605"/>
        <v>0</v>
      </c>
      <c r="K2908" s="581">
        <f t="shared" si="1605"/>
        <v>0</v>
      </c>
      <c r="L2908" s="581">
        <f t="shared" si="1605"/>
        <v>0</v>
      </c>
      <c r="M2908" s="581">
        <f t="shared" si="1605"/>
        <v>0</v>
      </c>
      <c r="N2908" s="160">
        <f t="shared" si="1605"/>
        <v>0</v>
      </c>
      <c r="O2908" s="60"/>
      <c r="Q2908" s="49" t="s">
        <v>47</v>
      </c>
    </row>
    <row r="2909" spans="2:17" ht="20.25" customHeight="1">
      <c r="B2909" s="50" t="e">
        <f>IF((#REF!+#REF!+H2909)&lt;&gt;0,"a","b")</f>
        <v>#REF!</v>
      </c>
      <c r="C2909" s="54">
        <v>5</v>
      </c>
      <c r="D2909" s="54"/>
      <c r="F2909" s="89"/>
      <c r="G2909" s="95" t="s">
        <v>394</v>
      </c>
      <c r="H2909" s="556">
        <f t="shared" si="1575"/>
        <v>0</v>
      </c>
      <c r="I2909" s="581">
        <f t="shared" si="1607"/>
        <v>0</v>
      </c>
      <c r="J2909" s="581">
        <f t="shared" si="1605"/>
        <v>0</v>
      </c>
      <c r="K2909" s="581">
        <f t="shared" si="1605"/>
        <v>0</v>
      </c>
      <c r="L2909" s="581">
        <f t="shared" si="1605"/>
        <v>0</v>
      </c>
      <c r="M2909" s="581">
        <f t="shared" si="1605"/>
        <v>0</v>
      </c>
      <c r="N2909" s="160">
        <f t="shared" si="1605"/>
        <v>0</v>
      </c>
      <c r="O2909" s="60"/>
      <c r="Q2909" s="49" t="s">
        <v>47</v>
      </c>
    </row>
    <row r="2910" spans="2:17" ht="20.25" customHeight="1">
      <c r="B2910" s="50" t="e">
        <f>IF((#REF!+#REF!+H2910)&lt;&gt;0,"a","b")</f>
        <v>#REF!</v>
      </c>
      <c r="C2910" s="54">
        <v>5</v>
      </c>
      <c r="D2910" s="54"/>
      <c r="F2910" s="89"/>
      <c r="G2910" s="95" t="s">
        <v>395</v>
      </c>
      <c r="H2910" s="556">
        <f t="shared" si="1575"/>
        <v>0</v>
      </c>
      <c r="I2910" s="581">
        <f t="shared" si="1607"/>
        <v>0</v>
      </c>
      <c r="J2910" s="581">
        <f t="shared" si="1605"/>
        <v>0</v>
      </c>
      <c r="K2910" s="581">
        <f t="shared" si="1605"/>
        <v>0</v>
      </c>
      <c r="L2910" s="581">
        <f t="shared" si="1605"/>
        <v>0</v>
      </c>
      <c r="M2910" s="581">
        <f t="shared" si="1605"/>
        <v>0</v>
      </c>
      <c r="N2910" s="160">
        <f t="shared" si="1605"/>
        <v>0</v>
      </c>
      <c r="O2910" s="60"/>
      <c r="Q2910" s="49" t="s">
        <v>47</v>
      </c>
    </row>
    <row r="2911" spans="2:17" ht="20.25" customHeight="1">
      <c r="B2911" s="50" t="e">
        <f>IF((#REF!+#REF!+H2911)&lt;&gt;0,"a","b")</f>
        <v>#REF!</v>
      </c>
      <c r="C2911" s="54">
        <v>5</v>
      </c>
      <c r="D2911" s="54"/>
      <c r="F2911" s="89"/>
      <c r="G2911" s="95" t="s">
        <v>396</v>
      </c>
      <c r="H2911" s="552">
        <f t="shared" si="1575"/>
        <v>0</v>
      </c>
      <c r="I2911" s="581">
        <f t="shared" si="1607"/>
        <v>0</v>
      </c>
      <c r="J2911" s="581">
        <f t="shared" si="1605"/>
        <v>0</v>
      </c>
      <c r="K2911" s="581">
        <f t="shared" si="1605"/>
        <v>0</v>
      </c>
      <c r="L2911" s="581">
        <f t="shared" si="1605"/>
        <v>0</v>
      </c>
      <c r="M2911" s="581">
        <f t="shared" si="1605"/>
        <v>0</v>
      </c>
      <c r="N2911" s="160">
        <f t="shared" si="1605"/>
        <v>0</v>
      </c>
      <c r="O2911" s="60"/>
      <c r="Q2911" s="49" t="s">
        <v>47</v>
      </c>
    </row>
    <row r="2912" spans="2:17" ht="20.25" customHeight="1">
      <c r="B2912" s="50" t="e">
        <f>IF((#REF!+#REF!+H2912)&lt;&gt;0,"a","b")</f>
        <v>#REF!</v>
      </c>
      <c r="C2912" s="54">
        <v>5</v>
      </c>
      <c r="D2912" s="54"/>
      <c r="F2912" s="89"/>
      <c r="G2912" s="95" t="s">
        <v>397</v>
      </c>
      <c r="H2912" s="556">
        <f t="shared" si="1575"/>
        <v>0</v>
      </c>
      <c r="I2912" s="581">
        <f t="shared" si="1607"/>
        <v>0</v>
      </c>
      <c r="J2912" s="581">
        <f t="shared" si="1605"/>
        <v>0</v>
      </c>
      <c r="K2912" s="581">
        <f t="shared" si="1605"/>
        <v>0</v>
      </c>
      <c r="L2912" s="581">
        <f t="shared" si="1605"/>
        <v>0</v>
      </c>
      <c r="M2912" s="581">
        <f t="shared" si="1605"/>
        <v>0</v>
      </c>
      <c r="N2912" s="160">
        <f t="shared" si="1605"/>
        <v>0</v>
      </c>
      <c r="O2912" s="60"/>
      <c r="Q2912" s="49" t="s">
        <v>47</v>
      </c>
    </row>
    <row r="2913" spans="2:17" ht="20.25" customHeight="1">
      <c r="B2913" s="50" t="e">
        <f>IF((#REF!+#REF!+H2913)&lt;&gt;0,"a","b")</f>
        <v>#REF!</v>
      </c>
      <c r="C2913" s="54">
        <v>5</v>
      </c>
      <c r="D2913" s="54"/>
      <c r="F2913" s="89"/>
      <c r="G2913" s="95" t="s">
        <v>398</v>
      </c>
      <c r="H2913" s="556">
        <f t="shared" si="1575"/>
        <v>400</v>
      </c>
      <c r="I2913" s="581">
        <f>SUM(I3143,I3373,I3603,I3833)</f>
        <v>400</v>
      </c>
      <c r="J2913" s="581">
        <f t="shared" ref="J2913:M2913" si="1608">SUM(J3143,J3373,J3603,J3833)</f>
        <v>0</v>
      </c>
      <c r="K2913" s="581">
        <f t="shared" si="1608"/>
        <v>0</v>
      </c>
      <c r="L2913" s="581">
        <f t="shared" si="1608"/>
        <v>0</v>
      </c>
      <c r="M2913" s="581">
        <f t="shared" si="1608"/>
        <v>0</v>
      </c>
      <c r="N2913" s="160">
        <f t="shared" si="1605"/>
        <v>0</v>
      </c>
      <c r="O2913" s="60"/>
      <c r="Q2913" s="49" t="s">
        <v>47</v>
      </c>
    </row>
    <row r="2914" spans="2:17" ht="20.25" customHeight="1">
      <c r="B2914" s="50" t="e">
        <f>IF((#REF!+#REF!+H2914)&lt;&gt;0,"a","b")</f>
        <v>#REF!</v>
      </c>
      <c r="C2914" s="54">
        <v>4</v>
      </c>
      <c r="D2914" s="54"/>
      <c r="F2914" s="89"/>
      <c r="G2914" s="93" t="s">
        <v>399</v>
      </c>
      <c r="H2914" s="559">
        <f t="shared" si="1575"/>
        <v>0</v>
      </c>
      <c r="I2914" s="581">
        <f t="shared" si="1605"/>
        <v>0</v>
      </c>
      <c r="J2914" s="581">
        <f t="shared" si="1605"/>
        <v>0</v>
      </c>
      <c r="K2914" s="581">
        <f t="shared" si="1605"/>
        <v>0</v>
      </c>
      <c r="L2914" s="581">
        <f t="shared" si="1605"/>
        <v>0</v>
      </c>
      <c r="M2914" s="581">
        <f t="shared" si="1605"/>
        <v>0</v>
      </c>
      <c r="N2914" s="160">
        <f t="shared" si="1605"/>
        <v>0</v>
      </c>
      <c r="O2914" s="60" t="s">
        <v>71</v>
      </c>
      <c r="Q2914" s="49" t="s">
        <v>47</v>
      </c>
    </row>
    <row r="2915" spans="2:17" ht="20.25" customHeight="1">
      <c r="B2915" s="50" t="e">
        <f>IF((#REF!+#REF!+H2915)&lt;&gt;0,"a","b")</f>
        <v>#REF!</v>
      </c>
      <c r="C2915" s="54">
        <v>5</v>
      </c>
      <c r="D2915" s="54"/>
      <c r="F2915" s="89"/>
      <c r="G2915" s="95" t="s">
        <v>400</v>
      </c>
      <c r="H2915" s="563">
        <f t="shared" si="1575"/>
        <v>0</v>
      </c>
      <c r="I2915" s="581">
        <f t="shared" si="1605"/>
        <v>0</v>
      </c>
      <c r="J2915" s="581">
        <f t="shared" si="1605"/>
        <v>0</v>
      </c>
      <c r="K2915" s="581">
        <f t="shared" si="1605"/>
        <v>0</v>
      </c>
      <c r="L2915" s="581">
        <f t="shared" si="1605"/>
        <v>0</v>
      </c>
      <c r="M2915" s="581">
        <f t="shared" si="1605"/>
        <v>0</v>
      </c>
      <c r="N2915" s="160">
        <f t="shared" si="1605"/>
        <v>0</v>
      </c>
      <c r="O2915" s="60" t="s">
        <v>71</v>
      </c>
      <c r="Q2915" s="49" t="s">
        <v>47</v>
      </c>
    </row>
    <row r="2916" spans="2:17" ht="20.25" customHeight="1">
      <c r="B2916" s="50" t="e">
        <f>IF((#REF!+#REF!+H2916)&lt;&gt;0,"a","b")</f>
        <v>#REF!</v>
      </c>
      <c r="C2916" s="54">
        <v>6</v>
      </c>
      <c r="D2916" s="54"/>
      <c r="F2916" s="89"/>
      <c r="G2916" s="120" t="s">
        <v>401</v>
      </c>
      <c r="H2916" s="552">
        <f t="shared" si="1575"/>
        <v>0</v>
      </c>
      <c r="I2916" s="581">
        <f t="shared" si="1605"/>
        <v>0</v>
      </c>
      <c r="J2916" s="581">
        <f t="shared" si="1605"/>
        <v>0</v>
      </c>
      <c r="K2916" s="581">
        <f t="shared" si="1605"/>
        <v>0</v>
      </c>
      <c r="L2916" s="581">
        <f t="shared" si="1605"/>
        <v>0</v>
      </c>
      <c r="M2916" s="581">
        <f t="shared" si="1605"/>
        <v>0</v>
      </c>
      <c r="N2916" s="160">
        <f t="shared" si="1605"/>
        <v>0</v>
      </c>
      <c r="O2916" s="60"/>
      <c r="Q2916" s="49" t="s">
        <v>47</v>
      </c>
    </row>
    <row r="2917" spans="2:17" ht="20.25" customHeight="1">
      <c r="B2917" s="50" t="e">
        <f>IF((#REF!+#REF!+H2917)&lt;&gt;0,"a","b")</f>
        <v>#REF!</v>
      </c>
      <c r="C2917" s="54">
        <v>6</v>
      </c>
      <c r="D2917" s="54"/>
      <c r="F2917" s="89"/>
      <c r="G2917" s="120" t="s">
        <v>402</v>
      </c>
      <c r="H2917" s="552">
        <f t="shared" si="1575"/>
        <v>0</v>
      </c>
      <c r="I2917" s="581">
        <f t="shared" ref="I2917:N2926" si="1609">SUM(I3147,I3377)</f>
        <v>0</v>
      </c>
      <c r="J2917" s="581">
        <f t="shared" si="1609"/>
        <v>0</v>
      </c>
      <c r="K2917" s="581">
        <f t="shared" si="1609"/>
        <v>0</v>
      </c>
      <c r="L2917" s="581">
        <f t="shared" si="1609"/>
        <v>0</v>
      </c>
      <c r="M2917" s="581">
        <f t="shared" si="1609"/>
        <v>0</v>
      </c>
      <c r="N2917" s="160">
        <f t="shared" si="1609"/>
        <v>0</v>
      </c>
      <c r="O2917" s="60"/>
      <c r="Q2917" s="49" t="s">
        <v>47</v>
      </c>
    </row>
    <row r="2918" spans="2:17" ht="20.25" customHeight="1">
      <c r="B2918" s="50" t="e">
        <f>IF((#REF!+#REF!+H2918)&lt;&gt;0,"a","b")</f>
        <v>#REF!</v>
      </c>
      <c r="C2918" s="54">
        <v>6</v>
      </c>
      <c r="D2918" s="54"/>
      <c r="F2918" s="89"/>
      <c r="G2918" s="120" t="s">
        <v>403</v>
      </c>
      <c r="H2918" s="552">
        <f t="shared" si="1575"/>
        <v>0</v>
      </c>
      <c r="I2918" s="581">
        <f t="shared" si="1609"/>
        <v>0</v>
      </c>
      <c r="J2918" s="581">
        <f t="shared" si="1609"/>
        <v>0</v>
      </c>
      <c r="K2918" s="581">
        <f t="shared" si="1609"/>
        <v>0</v>
      </c>
      <c r="L2918" s="581">
        <f t="shared" si="1609"/>
        <v>0</v>
      </c>
      <c r="M2918" s="581">
        <f t="shared" si="1609"/>
        <v>0</v>
      </c>
      <c r="N2918" s="160">
        <f t="shared" si="1609"/>
        <v>0</v>
      </c>
      <c r="O2918" s="60"/>
      <c r="Q2918" s="49" t="s">
        <v>47</v>
      </c>
    </row>
    <row r="2919" spans="2:17" ht="20.25" customHeight="1">
      <c r="B2919" s="50" t="e">
        <f>IF((#REF!+#REF!+H2919)&lt;&gt;0,"a","b")</f>
        <v>#REF!</v>
      </c>
      <c r="C2919" s="54">
        <v>6</v>
      </c>
      <c r="D2919" s="54"/>
      <c r="F2919" s="89"/>
      <c r="G2919" s="120" t="s">
        <v>404</v>
      </c>
      <c r="H2919" s="561">
        <f t="shared" si="1575"/>
        <v>0</v>
      </c>
      <c r="I2919" s="581">
        <f t="shared" si="1609"/>
        <v>0</v>
      </c>
      <c r="J2919" s="581">
        <f t="shared" si="1609"/>
        <v>0</v>
      </c>
      <c r="K2919" s="581">
        <f t="shared" si="1609"/>
        <v>0</v>
      </c>
      <c r="L2919" s="581">
        <f t="shared" si="1609"/>
        <v>0</v>
      </c>
      <c r="M2919" s="581">
        <f t="shared" si="1609"/>
        <v>0</v>
      </c>
      <c r="N2919" s="160">
        <f t="shared" si="1609"/>
        <v>0</v>
      </c>
      <c r="O2919" s="60"/>
      <c r="Q2919" s="49" t="s">
        <v>47</v>
      </c>
    </row>
    <row r="2920" spans="2:17" ht="20.25" customHeight="1">
      <c r="B2920" s="50" t="e">
        <f>IF((#REF!+#REF!+H2920)&lt;&gt;0,"a","b")</f>
        <v>#REF!</v>
      </c>
      <c r="C2920" s="54">
        <v>6</v>
      </c>
      <c r="D2920" s="54"/>
      <c r="F2920" s="89"/>
      <c r="G2920" s="120" t="s">
        <v>405</v>
      </c>
      <c r="H2920" s="558">
        <f t="shared" si="1575"/>
        <v>0</v>
      </c>
      <c r="I2920" s="581">
        <f t="shared" si="1609"/>
        <v>0</v>
      </c>
      <c r="J2920" s="581">
        <f t="shared" si="1609"/>
        <v>0</v>
      </c>
      <c r="K2920" s="581">
        <f t="shared" si="1609"/>
        <v>0</v>
      </c>
      <c r="L2920" s="581">
        <f t="shared" si="1609"/>
        <v>0</v>
      </c>
      <c r="M2920" s="581">
        <f t="shared" si="1609"/>
        <v>0</v>
      </c>
      <c r="N2920" s="160">
        <f t="shared" si="1609"/>
        <v>0</v>
      </c>
      <c r="O2920" s="60"/>
      <c r="Q2920" s="49" t="s">
        <v>47</v>
      </c>
    </row>
    <row r="2921" spans="2:17" ht="20.25" customHeight="1">
      <c r="B2921" s="50" t="e">
        <f>IF((#REF!+#REF!+H2921)&lt;&gt;0,"a","b")</f>
        <v>#REF!</v>
      </c>
      <c r="C2921" s="54">
        <v>6</v>
      </c>
      <c r="D2921" s="54"/>
      <c r="F2921" s="89"/>
      <c r="G2921" s="120" t="s">
        <v>406</v>
      </c>
      <c r="H2921" s="558">
        <f t="shared" si="1575"/>
        <v>0</v>
      </c>
      <c r="I2921" s="581">
        <f t="shared" si="1609"/>
        <v>0</v>
      </c>
      <c r="J2921" s="581">
        <f t="shared" si="1609"/>
        <v>0</v>
      </c>
      <c r="K2921" s="581">
        <f t="shared" si="1609"/>
        <v>0</v>
      </c>
      <c r="L2921" s="581">
        <f t="shared" si="1609"/>
        <v>0</v>
      </c>
      <c r="M2921" s="581">
        <f t="shared" si="1609"/>
        <v>0</v>
      </c>
      <c r="N2921" s="160">
        <f t="shared" si="1609"/>
        <v>0</v>
      </c>
      <c r="O2921" s="60"/>
      <c r="Q2921" s="49" t="s">
        <v>47</v>
      </c>
    </row>
    <row r="2922" spans="2:17" ht="20.25" customHeight="1">
      <c r="B2922" s="50" t="e">
        <f>IF((#REF!+#REF!+H2922)&lt;&gt;0,"a","b")</f>
        <v>#REF!</v>
      </c>
      <c r="C2922" s="54">
        <v>5</v>
      </c>
      <c r="D2922" s="54"/>
      <c r="F2922" s="89"/>
      <c r="G2922" s="95" t="s">
        <v>407</v>
      </c>
      <c r="H2922" s="563">
        <f t="shared" si="1575"/>
        <v>0</v>
      </c>
      <c r="I2922" s="581">
        <f t="shared" si="1609"/>
        <v>0</v>
      </c>
      <c r="J2922" s="581">
        <f t="shared" si="1609"/>
        <v>0</v>
      </c>
      <c r="K2922" s="581">
        <f t="shared" si="1609"/>
        <v>0</v>
      </c>
      <c r="L2922" s="581">
        <f t="shared" si="1609"/>
        <v>0</v>
      </c>
      <c r="M2922" s="581">
        <f t="shared" si="1609"/>
        <v>0</v>
      </c>
      <c r="N2922" s="160">
        <f t="shared" si="1609"/>
        <v>0</v>
      </c>
      <c r="O2922" s="60" t="s">
        <v>71</v>
      </c>
      <c r="Q2922" s="49" t="s">
        <v>47</v>
      </c>
    </row>
    <row r="2923" spans="2:17" ht="20.25" customHeight="1">
      <c r="B2923" s="50" t="e">
        <f>IF((#REF!+#REF!+H2923)&lt;&gt;0,"a","b")</f>
        <v>#REF!</v>
      </c>
      <c r="C2923" s="54">
        <v>6</v>
      </c>
      <c r="D2923" s="54"/>
      <c r="F2923" s="89"/>
      <c r="G2923" s="109" t="s">
        <v>408</v>
      </c>
      <c r="H2923" s="552">
        <f t="shared" si="1575"/>
        <v>0</v>
      </c>
      <c r="I2923" s="581">
        <f t="shared" si="1609"/>
        <v>0</v>
      </c>
      <c r="J2923" s="581">
        <f t="shared" si="1609"/>
        <v>0</v>
      </c>
      <c r="K2923" s="581">
        <f t="shared" si="1609"/>
        <v>0</v>
      </c>
      <c r="L2923" s="581">
        <f t="shared" si="1609"/>
        <v>0</v>
      </c>
      <c r="M2923" s="581">
        <f t="shared" si="1609"/>
        <v>0</v>
      </c>
      <c r="N2923" s="160">
        <f t="shared" si="1609"/>
        <v>0</v>
      </c>
      <c r="Q2923" s="49" t="s">
        <v>47</v>
      </c>
    </row>
    <row r="2924" spans="2:17" ht="20.25" customHeight="1">
      <c r="B2924" s="50" t="e">
        <f>IF((#REF!+#REF!+H2924)&lt;&gt;0,"a","b")</f>
        <v>#REF!</v>
      </c>
      <c r="C2924" s="54">
        <v>6</v>
      </c>
      <c r="D2924" s="54"/>
      <c r="F2924" s="89"/>
      <c r="G2924" s="109" t="s">
        <v>409</v>
      </c>
      <c r="H2924" s="558">
        <f t="shared" si="1575"/>
        <v>0</v>
      </c>
      <c r="I2924" s="581">
        <f t="shared" si="1609"/>
        <v>0</v>
      </c>
      <c r="J2924" s="581">
        <f t="shared" si="1609"/>
        <v>0</v>
      </c>
      <c r="K2924" s="581">
        <f t="shared" si="1609"/>
        <v>0</v>
      </c>
      <c r="L2924" s="581">
        <f t="shared" si="1609"/>
        <v>0</v>
      </c>
      <c r="M2924" s="581">
        <f t="shared" si="1609"/>
        <v>0</v>
      </c>
      <c r="N2924" s="160">
        <f t="shared" si="1609"/>
        <v>0</v>
      </c>
      <c r="Q2924" s="49" t="s">
        <v>47</v>
      </c>
    </row>
    <row r="2925" spans="2:17" ht="30.75" customHeight="1">
      <c r="B2925" s="50" t="e">
        <f>IF((#REF!+#REF!+H2925)&lt;&gt;0,"a","b")</f>
        <v>#REF!</v>
      </c>
      <c r="C2925" s="54">
        <v>6</v>
      </c>
      <c r="D2925" s="54"/>
      <c r="F2925" s="89"/>
      <c r="G2925" s="109" t="s">
        <v>410</v>
      </c>
      <c r="H2925" s="558">
        <f t="shared" si="1575"/>
        <v>0</v>
      </c>
      <c r="I2925" s="581">
        <f t="shared" si="1609"/>
        <v>0</v>
      </c>
      <c r="J2925" s="581">
        <f t="shared" si="1609"/>
        <v>0</v>
      </c>
      <c r="K2925" s="581">
        <f t="shared" si="1609"/>
        <v>0</v>
      </c>
      <c r="L2925" s="581">
        <f t="shared" si="1609"/>
        <v>0</v>
      </c>
      <c r="M2925" s="581">
        <f t="shared" si="1609"/>
        <v>0</v>
      </c>
      <c r="N2925" s="160">
        <f t="shared" si="1609"/>
        <v>0</v>
      </c>
      <c r="Q2925" s="49" t="s">
        <v>47</v>
      </c>
    </row>
    <row r="2926" spans="2:17" ht="30.75" customHeight="1">
      <c r="B2926" s="50" t="e">
        <f>IF((#REF!+#REF!+H2926)&lt;&gt;0,"a","b")</f>
        <v>#REF!</v>
      </c>
      <c r="C2926" s="54">
        <v>6</v>
      </c>
      <c r="D2926" s="54"/>
      <c r="F2926" s="89"/>
      <c r="G2926" s="109" t="s">
        <v>411</v>
      </c>
      <c r="H2926" s="558">
        <f t="shared" si="1575"/>
        <v>0</v>
      </c>
      <c r="I2926" s="581">
        <f t="shared" si="1609"/>
        <v>0</v>
      </c>
      <c r="J2926" s="581">
        <f t="shared" si="1609"/>
        <v>0</v>
      </c>
      <c r="K2926" s="581">
        <f t="shared" si="1609"/>
        <v>0</v>
      </c>
      <c r="L2926" s="581">
        <f t="shared" si="1609"/>
        <v>0</v>
      </c>
      <c r="M2926" s="581">
        <f t="shared" si="1609"/>
        <v>0</v>
      </c>
      <c r="N2926" s="160">
        <f t="shared" si="1609"/>
        <v>0</v>
      </c>
      <c r="Q2926" s="49" t="s">
        <v>47</v>
      </c>
    </row>
    <row r="2927" spans="2:17" ht="20.25" customHeight="1">
      <c r="B2927" s="50" t="e">
        <f>IF((#REF!+#REF!+H2927)&lt;&gt;0,"a","b")</f>
        <v>#REF!</v>
      </c>
      <c r="C2927" s="54">
        <v>6</v>
      </c>
      <c r="D2927" s="54"/>
      <c r="F2927" s="89"/>
      <c r="G2927" s="109" t="s">
        <v>412</v>
      </c>
      <c r="H2927" s="558">
        <f t="shared" si="1575"/>
        <v>0</v>
      </c>
      <c r="I2927" s="581">
        <f t="shared" ref="I2927:N2936" si="1610">SUM(I3157,I3387)</f>
        <v>0</v>
      </c>
      <c r="J2927" s="581">
        <f t="shared" si="1610"/>
        <v>0</v>
      </c>
      <c r="K2927" s="581">
        <f t="shared" si="1610"/>
        <v>0</v>
      </c>
      <c r="L2927" s="581">
        <f t="shared" si="1610"/>
        <v>0</v>
      </c>
      <c r="M2927" s="581">
        <f t="shared" si="1610"/>
        <v>0</v>
      </c>
      <c r="N2927" s="160">
        <f t="shared" si="1610"/>
        <v>0</v>
      </c>
      <c r="Q2927" s="49" t="s">
        <v>47</v>
      </c>
    </row>
    <row r="2928" spans="2:17" ht="20.25" customHeight="1">
      <c r="B2928" s="50" t="e">
        <f>IF((#REF!+#REF!+H2928)&lt;&gt;0,"a","b")</f>
        <v>#REF!</v>
      </c>
      <c r="C2928" s="54">
        <v>6</v>
      </c>
      <c r="D2928" s="54"/>
      <c r="F2928" s="89"/>
      <c r="G2928" s="109" t="s">
        <v>413</v>
      </c>
      <c r="H2928" s="558">
        <f t="shared" si="1575"/>
        <v>0</v>
      </c>
      <c r="I2928" s="581">
        <f t="shared" si="1610"/>
        <v>0</v>
      </c>
      <c r="J2928" s="581">
        <f t="shared" si="1610"/>
        <v>0</v>
      </c>
      <c r="K2928" s="581">
        <f t="shared" si="1610"/>
        <v>0</v>
      </c>
      <c r="L2928" s="581">
        <f t="shared" si="1610"/>
        <v>0</v>
      </c>
      <c r="M2928" s="581">
        <f t="shared" si="1610"/>
        <v>0</v>
      </c>
      <c r="N2928" s="160">
        <f t="shared" si="1610"/>
        <v>0</v>
      </c>
      <c r="Q2928" s="49" t="s">
        <v>47</v>
      </c>
    </row>
    <row r="2929" spans="2:17" ht="30.75" customHeight="1">
      <c r="B2929" s="50" t="e">
        <f>IF((#REF!+#REF!+H2929)&lt;&gt;0,"a","b")</f>
        <v>#REF!</v>
      </c>
      <c r="C2929" s="54">
        <v>6</v>
      </c>
      <c r="D2929" s="54"/>
      <c r="F2929" s="89"/>
      <c r="G2929" s="109" t="s">
        <v>414</v>
      </c>
      <c r="H2929" s="558">
        <f t="shared" si="1575"/>
        <v>0</v>
      </c>
      <c r="I2929" s="581">
        <f t="shared" si="1610"/>
        <v>0</v>
      </c>
      <c r="J2929" s="581">
        <f t="shared" si="1610"/>
        <v>0</v>
      </c>
      <c r="K2929" s="581">
        <f t="shared" si="1610"/>
        <v>0</v>
      </c>
      <c r="L2929" s="581">
        <f t="shared" si="1610"/>
        <v>0</v>
      </c>
      <c r="M2929" s="581">
        <f t="shared" si="1610"/>
        <v>0</v>
      </c>
      <c r="N2929" s="160">
        <f t="shared" si="1610"/>
        <v>0</v>
      </c>
      <c r="Q2929" s="49" t="s">
        <v>47</v>
      </c>
    </row>
    <row r="2930" spans="2:17" ht="20.25" customHeight="1">
      <c r="B2930" s="50" t="e">
        <f>IF((#REF!+#REF!+H2930)&lt;&gt;0,"a","b")</f>
        <v>#REF!</v>
      </c>
      <c r="C2930" s="54">
        <v>6</v>
      </c>
      <c r="D2930" s="54"/>
      <c r="F2930" s="89"/>
      <c r="G2930" s="109" t="s">
        <v>415</v>
      </c>
      <c r="H2930" s="558">
        <f t="shared" si="1575"/>
        <v>0</v>
      </c>
      <c r="I2930" s="581">
        <f t="shared" si="1610"/>
        <v>0</v>
      </c>
      <c r="J2930" s="581">
        <f t="shared" si="1610"/>
        <v>0</v>
      </c>
      <c r="K2930" s="581">
        <f t="shared" si="1610"/>
        <v>0</v>
      </c>
      <c r="L2930" s="581">
        <f t="shared" si="1610"/>
        <v>0</v>
      </c>
      <c r="M2930" s="581">
        <f t="shared" si="1610"/>
        <v>0</v>
      </c>
      <c r="N2930" s="160">
        <f t="shared" si="1610"/>
        <v>0</v>
      </c>
      <c r="Q2930" s="49" t="s">
        <v>47</v>
      </c>
    </row>
    <row r="2931" spans="2:17" ht="20.25" customHeight="1">
      <c r="B2931" s="50" t="e">
        <f>IF((#REF!+#REF!+H2931)&lt;&gt;0,"a","b")</f>
        <v>#REF!</v>
      </c>
      <c r="C2931" s="54">
        <v>6</v>
      </c>
      <c r="D2931" s="54"/>
      <c r="F2931" s="89"/>
      <c r="G2931" s="109" t="s">
        <v>416</v>
      </c>
      <c r="H2931" s="558">
        <f t="shared" si="1575"/>
        <v>0</v>
      </c>
      <c r="I2931" s="581">
        <f t="shared" si="1610"/>
        <v>0</v>
      </c>
      <c r="J2931" s="581">
        <f t="shared" si="1610"/>
        <v>0</v>
      </c>
      <c r="K2931" s="581">
        <f t="shared" si="1610"/>
        <v>0</v>
      </c>
      <c r="L2931" s="581">
        <f t="shared" si="1610"/>
        <v>0</v>
      </c>
      <c r="M2931" s="581">
        <f t="shared" si="1610"/>
        <v>0</v>
      </c>
      <c r="N2931" s="160">
        <f t="shared" si="1610"/>
        <v>0</v>
      </c>
      <c r="Q2931" s="49" t="s">
        <v>47</v>
      </c>
    </row>
    <row r="2932" spans="2:17" ht="20.25" customHeight="1">
      <c r="B2932" s="50" t="e">
        <f>IF((#REF!+#REF!+H2932)&lt;&gt;0,"a","b")</f>
        <v>#REF!</v>
      </c>
      <c r="C2932" s="54">
        <v>6</v>
      </c>
      <c r="D2932" s="54"/>
      <c r="F2932" s="89"/>
      <c r="G2932" s="109" t="s">
        <v>417</v>
      </c>
      <c r="H2932" s="558">
        <f t="shared" si="1575"/>
        <v>0</v>
      </c>
      <c r="I2932" s="581">
        <f t="shared" si="1610"/>
        <v>0</v>
      </c>
      <c r="J2932" s="581">
        <f t="shared" si="1610"/>
        <v>0</v>
      </c>
      <c r="K2932" s="581">
        <f t="shared" si="1610"/>
        <v>0</v>
      </c>
      <c r="L2932" s="581">
        <f t="shared" si="1610"/>
        <v>0</v>
      </c>
      <c r="M2932" s="581">
        <f t="shared" si="1610"/>
        <v>0</v>
      </c>
      <c r="N2932" s="160">
        <f t="shared" si="1610"/>
        <v>0</v>
      </c>
      <c r="Q2932" s="49" t="s">
        <v>47</v>
      </c>
    </row>
    <row r="2933" spans="2:17" ht="20.25" customHeight="1">
      <c r="B2933" s="50" t="e">
        <f>IF((#REF!+#REF!+H2933)&lt;&gt;0,"a","b")</f>
        <v>#REF!</v>
      </c>
      <c r="C2933" s="54">
        <v>6</v>
      </c>
      <c r="D2933" s="54"/>
      <c r="F2933" s="89"/>
      <c r="G2933" s="109" t="s">
        <v>418</v>
      </c>
      <c r="H2933" s="558">
        <f t="shared" si="1575"/>
        <v>0</v>
      </c>
      <c r="I2933" s="581">
        <f t="shared" si="1610"/>
        <v>0</v>
      </c>
      <c r="J2933" s="581">
        <f t="shared" si="1610"/>
        <v>0</v>
      </c>
      <c r="K2933" s="581">
        <f t="shared" si="1610"/>
        <v>0</v>
      </c>
      <c r="L2933" s="581">
        <f t="shared" si="1610"/>
        <v>0</v>
      </c>
      <c r="M2933" s="581">
        <f t="shared" si="1610"/>
        <v>0</v>
      </c>
      <c r="N2933" s="160">
        <f t="shared" si="1610"/>
        <v>0</v>
      </c>
      <c r="Q2933" s="49" t="s">
        <v>47</v>
      </c>
    </row>
    <row r="2934" spans="2:17" ht="20.25" customHeight="1">
      <c r="B2934" s="50" t="e">
        <f>IF((#REF!+#REF!+H2934)&lt;&gt;0,"a","b")</f>
        <v>#REF!</v>
      </c>
      <c r="C2934" s="54">
        <v>6</v>
      </c>
      <c r="D2934" s="54"/>
      <c r="F2934" s="89"/>
      <c r="G2934" s="109" t="s">
        <v>419</v>
      </c>
      <c r="H2934" s="558">
        <f t="shared" si="1575"/>
        <v>0</v>
      </c>
      <c r="I2934" s="581">
        <f t="shared" si="1610"/>
        <v>0</v>
      </c>
      <c r="J2934" s="581">
        <f t="shared" si="1610"/>
        <v>0</v>
      </c>
      <c r="K2934" s="581">
        <f t="shared" si="1610"/>
        <v>0</v>
      </c>
      <c r="L2934" s="581">
        <f t="shared" si="1610"/>
        <v>0</v>
      </c>
      <c r="M2934" s="581">
        <f t="shared" si="1610"/>
        <v>0</v>
      </c>
      <c r="N2934" s="160">
        <f t="shared" si="1610"/>
        <v>0</v>
      </c>
      <c r="Q2934" s="49" t="s">
        <v>47</v>
      </c>
    </row>
    <row r="2935" spans="2:17" ht="20.25" customHeight="1">
      <c r="B2935" s="50" t="e">
        <f>IF((#REF!+#REF!+H2935)&lt;&gt;0,"a","b")</f>
        <v>#REF!</v>
      </c>
      <c r="C2935" s="54">
        <v>6</v>
      </c>
      <c r="D2935" s="54"/>
      <c r="F2935" s="89"/>
      <c r="G2935" s="109" t="s">
        <v>420</v>
      </c>
      <c r="H2935" s="558">
        <f t="shared" si="1575"/>
        <v>0</v>
      </c>
      <c r="I2935" s="581">
        <f t="shared" si="1610"/>
        <v>0</v>
      </c>
      <c r="J2935" s="581">
        <f t="shared" si="1610"/>
        <v>0</v>
      </c>
      <c r="K2935" s="581">
        <f t="shared" si="1610"/>
        <v>0</v>
      </c>
      <c r="L2935" s="581">
        <f t="shared" si="1610"/>
        <v>0</v>
      </c>
      <c r="M2935" s="581">
        <f t="shared" si="1610"/>
        <v>0</v>
      </c>
      <c r="N2935" s="160">
        <f t="shared" si="1610"/>
        <v>0</v>
      </c>
      <c r="Q2935" s="49" t="s">
        <v>47</v>
      </c>
    </row>
    <row r="2936" spans="2:17" ht="20.25" customHeight="1">
      <c r="B2936" s="50" t="e">
        <f>IF((#REF!+#REF!+H2936)&lt;&gt;0,"a","b")</f>
        <v>#REF!</v>
      </c>
      <c r="C2936" s="54">
        <v>6</v>
      </c>
      <c r="D2936" s="54"/>
      <c r="F2936" s="89"/>
      <c r="G2936" s="109" t="s">
        <v>421</v>
      </c>
      <c r="H2936" s="558">
        <f t="shared" si="1575"/>
        <v>0</v>
      </c>
      <c r="I2936" s="581">
        <f t="shared" si="1610"/>
        <v>0</v>
      </c>
      <c r="J2936" s="581">
        <f t="shared" si="1610"/>
        <v>0</v>
      </c>
      <c r="K2936" s="581">
        <f t="shared" si="1610"/>
        <v>0</v>
      </c>
      <c r="L2936" s="581">
        <f t="shared" si="1610"/>
        <v>0</v>
      </c>
      <c r="M2936" s="581">
        <f t="shared" si="1610"/>
        <v>0</v>
      </c>
      <c r="N2936" s="160">
        <f t="shared" si="1610"/>
        <v>0</v>
      </c>
      <c r="Q2936" s="49" t="s">
        <v>47</v>
      </c>
    </row>
    <row r="2937" spans="2:17" ht="20.25" customHeight="1">
      <c r="B2937" s="50" t="e">
        <f>IF((#REF!+#REF!+H2937)&lt;&gt;0,"a","b")</f>
        <v>#REF!</v>
      </c>
      <c r="C2937" s="54">
        <v>6</v>
      </c>
      <c r="D2937" s="54"/>
      <c r="F2937" s="89"/>
      <c r="G2937" s="109" t="s">
        <v>422</v>
      </c>
      <c r="H2937" s="561">
        <f t="shared" si="1575"/>
        <v>0</v>
      </c>
      <c r="I2937" s="581">
        <f t="shared" ref="I2937:N2946" si="1611">SUM(I3167,I3397)</f>
        <v>0</v>
      </c>
      <c r="J2937" s="581">
        <f t="shared" si="1611"/>
        <v>0</v>
      </c>
      <c r="K2937" s="581">
        <f t="shared" si="1611"/>
        <v>0</v>
      </c>
      <c r="L2937" s="581">
        <f t="shared" si="1611"/>
        <v>0</v>
      </c>
      <c r="M2937" s="581">
        <f t="shared" si="1611"/>
        <v>0</v>
      </c>
      <c r="N2937" s="160">
        <f t="shared" si="1611"/>
        <v>0</v>
      </c>
      <c r="Q2937" s="49" t="s">
        <v>47</v>
      </c>
    </row>
    <row r="2938" spans="2:17" ht="20.25" customHeight="1">
      <c r="B2938" s="50" t="e">
        <f>IF((#REF!+#REF!+H2938)&lt;&gt;0,"a","b")</f>
        <v>#REF!</v>
      </c>
      <c r="C2938" s="54">
        <v>6</v>
      </c>
      <c r="D2938" s="54"/>
      <c r="F2938" s="89"/>
      <c r="G2938" s="109" t="s">
        <v>423</v>
      </c>
      <c r="H2938" s="558">
        <f t="shared" si="1575"/>
        <v>0</v>
      </c>
      <c r="I2938" s="581">
        <f t="shared" si="1611"/>
        <v>0</v>
      </c>
      <c r="J2938" s="581">
        <f t="shared" si="1611"/>
        <v>0</v>
      </c>
      <c r="K2938" s="581">
        <f t="shared" si="1611"/>
        <v>0</v>
      </c>
      <c r="L2938" s="581">
        <f t="shared" si="1611"/>
        <v>0</v>
      </c>
      <c r="M2938" s="581">
        <f t="shared" si="1611"/>
        <v>0</v>
      </c>
      <c r="N2938" s="160">
        <f t="shared" si="1611"/>
        <v>0</v>
      </c>
      <c r="Q2938" s="49" t="s">
        <v>47</v>
      </c>
    </row>
    <row r="2939" spans="2:17" ht="20.25" customHeight="1">
      <c r="B2939" s="50" t="e">
        <f>IF((#REF!+#REF!+H2939)&lt;&gt;0,"a","b")</f>
        <v>#REF!</v>
      </c>
      <c r="C2939" s="54">
        <v>6</v>
      </c>
      <c r="D2939" s="54"/>
      <c r="F2939" s="89"/>
      <c r="G2939" s="109" t="s">
        <v>424</v>
      </c>
      <c r="H2939" s="558">
        <f t="shared" si="1575"/>
        <v>0</v>
      </c>
      <c r="I2939" s="581">
        <f t="shared" si="1611"/>
        <v>0</v>
      </c>
      <c r="J2939" s="581">
        <f t="shared" si="1611"/>
        <v>0</v>
      </c>
      <c r="K2939" s="581">
        <f t="shared" si="1611"/>
        <v>0</v>
      </c>
      <c r="L2939" s="581">
        <f t="shared" si="1611"/>
        <v>0</v>
      </c>
      <c r="M2939" s="581">
        <f t="shared" si="1611"/>
        <v>0</v>
      </c>
      <c r="N2939" s="160">
        <f t="shared" si="1611"/>
        <v>0</v>
      </c>
      <c r="Q2939" s="49" t="s">
        <v>47</v>
      </c>
    </row>
    <row r="2940" spans="2:17" ht="20.25" customHeight="1">
      <c r="B2940" s="50" t="e">
        <f>IF((#REF!+#REF!+H2940)&lt;&gt;0,"a","b")</f>
        <v>#REF!</v>
      </c>
      <c r="C2940" s="54">
        <v>6</v>
      </c>
      <c r="D2940" s="54"/>
      <c r="F2940" s="89"/>
      <c r="G2940" s="126" t="s">
        <v>425</v>
      </c>
      <c r="H2940" s="558">
        <f t="shared" si="1575"/>
        <v>0</v>
      </c>
      <c r="I2940" s="581">
        <f t="shared" si="1611"/>
        <v>0</v>
      </c>
      <c r="J2940" s="581">
        <f t="shared" si="1611"/>
        <v>0</v>
      </c>
      <c r="K2940" s="581">
        <f t="shared" si="1611"/>
        <v>0</v>
      </c>
      <c r="L2940" s="581">
        <f t="shared" si="1611"/>
        <v>0</v>
      </c>
      <c r="M2940" s="581">
        <f t="shared" si="1611"/>
        <v>0</v>
      </c>
      <c r="N2940" s="160">
        <f t="shared" si="1611"/>
        <v>0</v>
      </c>
      <c r="Q2940" s="49" t="s">
        <v>47</v>
      </c>
    </row>
    <row r="2941" spans="2:17" ht="20.25" customHeight="1">
      <c r="B2941" s="50" t="e">
        <f>IF((#REF!+#REF!+H2941)&lt;&gt;0,"a","b")</f>
        <v>#REF!</v>
      </c>
      <c r="C2941" s="54">
        <v>6</v>
      </c>
      <c r="D2941" s="54"/>
      <c r="F2941" s="89"/>
      <c r="G2941" s="109" t="s">
        <v>426</v>
      </c>
      <c r="H2941" s="558">
        <f t="shared" si="1575"/>
        <v>0</v>
      </c>
      <c r="I2941" s="581">
        <f t="shared" si="1611"/>
        <v>0</v>
      </c>
      <c r="J2941" s="581">
        <f t="shared" si="1611"/>
        <v>0</v>
      </c>
      <c r="K2941" s="581">
        <f t="shared" si="1611"/>
        <v>0</v>
      </c>
      <c r="L2941" s="581">
        <f t="shared" si="1611"/>
        <v>0</v>
      </c>
      <c r="M2941" s="581">
        <f t="shared" si="1611"/>
        <v>0</v>
      </c>
      <c r="N2941" s="160">
        <f t="shared" si="1611"/>
        <v>0</v>
      </c>
      <c r="Q2941" s="49" t="s">
        <v>47</v>
      </c>
    </row>
    <row r="2942" spans="2:17" ht="30.75" customHeight="1">
      <c r="B2942" s="50" t="e">
        <f>IF((#REF!+#REF!+H2942)&lt;&gt;0,"a","b")</f>
        <v>#REF!</v>
      </c>
      <c r="C2942" s="54">
        <v>6</v>
      </c>
      <c r="D2942" s="54"/>
      <c r="F2942" s="89"/>
      <c r="G2942" s="109" t="s">
        <v>427</v>
      </c>
      <c r="H2942" s="558">
        <f t="shared" si="1575"/>
        <v>0</v>
      </c>
      <c r="I2942" s="581">
        <f t="shared" si="1611"/>
        <v>0</v>
      </c>
      <c r="J2942" s="581">
        <f t="shared" si="1611"/>
        <v>0</v>
      </c>
      <c r="K2942" s="581">
        <f t="shared" si="1611"/>
        <v>0</v>
      </c>
      <c r="L2942" s="581">
        <f t="shared" si="1611"/>
        <v>0</v>
      </c>
      <c r="M2942" s="581">
        <f t="shared" si="1611"/>
        <v>0</v>
      </c>
      <c r="N2942" s="160">
        <f t="shared" si="1611"/>
        <v>0</v>
      </c>
      <c r="Q2942" s="49" t="s">
        <v>47</v>
      </c>
    </row>
    <row r="2943" spans="2:17" ht="20.25" customHeight="1">
      <c r="B2943" s="50" t="e">
        <f>IF((#REF!+#REF!+H2943)&lt;&gt;0,"a","b")</f>
        <v>#REF!</v>
      </c>
      <c r="C2943" s="54">
        <v>4</v>
      </c>
      <c r="D2943" s="54"/>
      <c r="F2943" s="89"/>
      <c r="G2943" s="93" t="s">
        <v>428</v>
      </c>
      <c r="H2943" s="559">
        <f t="shared" si="1575"/>
        <v>0</v>
      </c>
      <c r="I2943" s="581">
        <f t="shared" si="1611"/>
        <v>0</v>
      </c>
      <c r="J2943" s="581">
        <f t="shared" si="1611"/>
        <v>0</v>
      </c>
      <c r="K2943" s="581">
        <f t="shared" si="1611"/>
        <v>0</v>
      </c>
      <c r="L2943" s="581">
        <f t="shared" si="1611"/>
        <v>0</v>
      </c>
      <c r="M2943" s="581">
        <f t="shared" si="1611"/>
        <v>0</v>
      </c>
      <c r="N2943" s="160">
        <f t="shared" si="1611"/>
        <v>0</v>
      </c>
      <c r="O2943" s="60" t="s">
        <v>71</v>
      </c>
      <c r="Q2943" s="49" t="s">
        <v>47</v>
      </c>
    </row>
    <row r="2944" spans="2:17" ht="20.25" customHeight="1">
      <c r="B2944" s="50" t="e">
        <f>IF((#REF!+#REF!+H2944)&lt;&gt;0,"a","b")</f>
        <v>#REF!</v>
      </c>
      <c r="C2944" s="54">
        <v>5</v>
      </c>
      <c r="D2944" s="54"/>
      <c r="F2944" s="89"/>
      <c r="G2944" s="95" t="s">
        <v>429</v>
      </c>
      <c r="H2944" s="558">
        <f t="shared" si="1575"/>
        <v>0</v>
      </c>
      <c r="I2944" s="581">
        <f t="shared" si="1611"/>
        <v>0</v>
      </c>
      <c r="J2944" s="581">
        <f t="shared" si="1611"/>
        <v>0</v>
      </c>
      <c r="K2944" s="581">
        <f t="shared" si="1611"/>
        <v>0</v>
      </c>
      <c r="L2944" s="581">
        <f t="shared" si="1611"/>
        <v>0</v>
      </c>
      <c r="M2944" s="581">
        <f t="shared" si="1611"/>
        <v>0</v>
      </c>
      <c r="N2944" s="160">
        <f t="shared" si="1611"/>
        <v>0</v>
      </c>
      <c r="O2944" s="60"/>
      <c r="Q2944" s="49" t="s">
        <v>47</v>
      </c>
    </row>
    <row r="2945" spans="2:17" ht="20.25" customHeight="1">
      <c r="B2945" s="50" t="e">
        <f>IF((#REF!+#REF!+H2945)&lt;&gt;0,"a","b")</f>
        <v>#REF!</v>
      </c>
      <c r="C2945" s="54">
        <v>5</v>
      </c>
      <c r="D2945" s="54"/>
      <c r="F2945" s="89"/>
      <c r="G2945" s="95" t="s">
        <v>430</v>
      </c>
      <c r="H2945" s="559">
        <f t="shared" si="1575"/>
        <v>0</v>
      </c>
      <c r="I2945" s="581">
        <f t="shared" si="1611"/>
        <v>0</v>
      </c>
      <c r="J2945" s="581">
        <f t="shared" si="1611"/>
        <v>0</v>
      </c>
      <c r="K2945" s="581">
        <f t="shared" si="1611"/>
        <v>0</v>
      </c>
      <c r="L2945" s="581">
        <f t="shared" si="1611"/>
        <v>0</v>
      </c>
      <c r="M2945" s="581">
        <f t="shared" si="1611"/>
        <v>0</v>
      </c>
      <c r="N2945" s="160">
        <f t="shared" si="1611"/>
        <v>0</v>
      </c>
      <c r="O2945" s="60" t="s">
        <v>71</v>
      </c>
      <c r="Q2945" s="49" t="s">
        <v>47</v>
      </c>
    </row>
    <row r="2946" spans="2:17" ht="20.25" customHeight="1">
      <c r="B2946" s="50" t="e">
        <f>IF((#REF!+#REF!+H2946)&lt;&gt;0,"a","b")</f>
        <v>#REF!</v>
      </c>
      <c r="C2946" s="54">
        <v>6</v>
      </c>
      <c r="D2946" s="54"/>
      <c r="F2946" s="89"/>
      <c r="G2946" s="109" t="s">
        <v>431</v>
      </c>
      <c r="H2946" s="558">
        <f t="shared" ref="H2946:H3175" si="1612">I2946+J2946</f>
        <v>0</v>
      </c>
      <c r="I2946" s="581">
        <f t="shared" si="1611"/>
        <v>0</v>
      </c>
      <c r="J2946" s="581">
        <f t="shared" si="1611"/>
        <v>0</v>
      </c>
      <c r="K2946" s="581">
        <f t="shared" si="1611"/>
        <v>0</v>
      </c>
      <c r="L2946" s="581">
        <f t="shared" si="1611"/>
        <v>0</v>
      </c>
      <c r="M2946" s="581">
        <f t="shared" si="1611"/>
        <v>0</v>
      </c>
      <c r="N2946" s="160">
        <f t="shared" si="1611"/>
        <v>0</v>
      </c>
      <c r="Q2946" s="49" t="s">
        <v>47</v>
      </c>
    </row>
    <row r="2947" spans="2:17" ht="20.25" customHeight="1">
      <c r="B2947" s="50" t="e">
        <f>IF((#REF!+#REF!+H2947)&lt;&gt;0,"a","b")</f>
        <v>#REF!</v>
      </c>
      <c r="C2947" s="54">
        <v>6</v>
      </c>
      <c r="D2947" s="54"/>
      <c r="F2947" s="89"/>
      <c r="G2947" s="109" t="s">
        <v>432</v>
      </c>
      <c r="H2947" s="558">
        <f t="shared" si="1612"/>
        <v>0</v>
      </c>
      <c r="I2947" s="581">
        <f t="shared" ref="I2947:N2956" si="1613">SUM(I3177,I3407)</f>
        <v>0</v>
      </c>
      <c r="J2947" s="581">
        <f t="shared" si="1613"/>
        <v>0</v>
      </c>
      <c r="K2947" s="581">
        <f t="shared" si="1613"/>
        <v>0</v>
      </c>
      <c r="L2947" s="581">
        <f t="shared" si="1613"/>
        <v>0</v>
      </c>
      <c r="M2947" s="581">
        <f t="shared" si="1613"/>
        <v>0</v>
      </c>
      <c r="N2947" s="160">
        <f t="shared" si="1613"/>
        <v>0</v>
      </c>
      <c r="Q2947" s="49" t="s">
        <v>47</v>
      </c>
    </row>
    <row r="2948" spans="2:17" ht="30.75" customHeight="1">
      <c r="B2948" s="50" t="e">
        <f>IF((#REF!+#REF!+H2948)&lt;&gt;0,"a","b")</f>
        <v>#REF!</v>
      </c>
      <c r="C2948" s="54">
        <v>3</v>
      </c>
      <c r="D2948" s="54"/>
      <c r="F2948" s="89"/>
      <c r="G2948" s="108" t="s">
        <v>433</v>
      </c>
      <c r="H2948" s="559">
        <f t="shared" si="1612"/>
        <v>0</v>
      </c>
      <c r="I2948" s="581">
        <f t="shared" si="1613"/>
        <v>0</v>
      </c>
      <c r="J2948" s="581">
        <f t="shared" si="1613"/>
        <v>0</v>
      </c>
      <c r="K2948" s="581">
        <f t="shared" si="1613"/>
        <v>0</v>
      </c>
      <c r="L2948" s="581">
        <f t="shared" si="1613"/>
        <v>0</v>
      </c>
      <c r="M2948" s="581">
        <f t="shared" si="1613"/>
        <v>0</v>
      </c>
      <c r="N2948" s="160">
        <f t="shared" si="1613"/>
        <v>0</v>
      </c>
      <c r="O2948" s="60" t="s">
        <v>71</v>
      </c>
      <c r="Q2948" s="49" t="s">
        <v>47</v>
      </c>
    </row>
    <row r="2949" spans="2:17" ht="30.75" customHeight="1">
      <c r="B2949" s="50" t="e">
        <f>IF((#REF!+#REF!+H2949)&lt;&gt;0,"a","b")</f>
        <v>#REF!</v>
      </c>
      <c r="C2949" s="54">
        <v>4</v>
      </c>
      <c r="D2949" s="54"/>
      <c r="F2949" s="89"/>
      <c r="G2949" s="93" t="s">
        <v>434</v>
      </c>
      <c r="H2949" s="558">
        <f t="shared" si="1612"/>
        <v>0</v>
      </c>
      <c r="I2949" s="581">
        <f t="shared" si="1613"/>
        <v>0</v>
      </c>
      <c r="J2949" s="581">
        <f t="shared" si="1613"/>
        <v>0</v>
      </c>
      <c r="K2949" s="581">
        <f t="shared" si="1613"/>
        <v>0</v>
      </c>
      <c r="L2949" s="581">
        <f t="shared" si="1613"/>
        <v>0</v>
      </c>
      <c r="M2949" s="581">
        <f t="shared" si="1613"/>
        <v>0</v>
      </c>
      <c r="N2949" s="160">
        <f t="shared" si="1613"/>
        <v>0</v>
      </c>
      <c r="Q2949" s="49" t="s">
        <v>47</v>
      </c>
    </row>
    <row r="2950" spans="2:17" ht="30.75" customHeight="1">
      <c r="B2950" s="50" t="e">
        <f>IF((#REF!+#REF!+H2950)&lt;&gt;0,"a","b")</f>
        <v>#REF!</v>
      </c>
      <c r="C2950" s="54">
        <v>4</v>
      </c>
      <c r="D2950" s="54"/>
      <c r="F2950" s="89"/>
      <c r="G2950" s="93" t="s">
        <v>435</v>
      </c>
      <c r="H2950" s="559">
        <f t="shared" si="1612"/>
        <v>0</v>
      </c>
      <c r="I2950" s="581">
        <f t="shared" si="1613"/>
        <v>0</v>
      </c>
      <c r="J2950" s="581">
        <f t="shared" si="1613"/>
        <v>0</v>
      </c>
      <c r="K2950" s="581">
        <f t="shared" si="1613"/>
        <v>0</v>
      </c>
      <c r="L2950" s="581">
        <f t="shared" si="1613"/>
        <v>0</v>
      </c>
      <c r="M2950" s="581">
        <f t="shared" si="1613"/>
        <v>0</v>
      </c>
      <c r="N2950" s="160">
        <f t="shared" si="1613"/>
        <v>0</v>
      </c>
      <c r="O2950" s="60" t="s">
        <v>71</v>
      </c>
      <c r="Q2950" s="49" t="s">
        <v>47</v>
      </c>
    </row>
    <row r="2951" spans="2:17" ht="30.75" customHeight="1">
      <c r="B2951" s="50" t="e">
        <f>IF((#REF!+#REF!+H2951)&lt;&gt;0,"a","b")</f>
        <v>#REF!</v>
      </c>
      <c r="C2951" s="54">
        <v>5</v>
      </c>
      <c r="D2951" s="54"/>
      <c r="F2951" s="89"/>
      <c r="G2951" s="95" t="s">
        <v>436</v>
      </c>
      <c r="H2951" s="558">
        <f t="shared" si="1612"/>
        <v>0</v>
      </c>
      <c r="I2951" s="581">
        <f t="shared" si="1613"/>
        <v>0</v>
      </c>
      <c r="J2951" s="581">
        <f t="shared" si="1613"/>
        <v>0</v>
      </c>
      <c r="K2951" s="581">
        <f t="shared" si="1613"/>
        <v>0</v>
      </c>
      <c r="L2951" s="581">
        <f t="shared" si="1613"/>
        <v>0</v>
      </c>
      <c r="M2951" s="581">
        <f t="shared" si="1613"/>
        <v>0</v>
      </c>
      <c r="N2951" s="160">
        <f t="shared" si="1613"/>
        <v>0</v>
      </c>
      <c r="Q2951" s="49" t="s">
        <v>47</v>
      </c>
    </row>
    <row r="2952" spans="2:17" ht="20.25" customHeight="1">
      <c r="B2952" s="50" t="e">
        <f>IF((#REF!+#REF!+H2952)&lt;&gt;0,"a","b")</f>
        <v>#REF!</v>
      </c>
      <c r="C2952" s="54">
        <v>5</v>
      </c>
      <c r="D2952" s="54"/>
      <c r="F2952" s="89"/>
      <c r="G2952" s="95" t="s">
        <v>437</v>
      </c>
      <c r="H2952" s="552">
        <f t="shared" si="1612"/>
        <v>0</v>
      </c>
      <c r="I2952" s="581">
        <f t="shared" si="1613"/>
        <v>0</v>
      </c>
      <c r="J2952" s="581">
        <f t="shared" si="1613"/>
        <v>0</v>
      </c>
      <c r="K2952" s="581">
        <f t="shared" si="1613"/>
        <v>0</v>
      </c>
      <c r="L2952" s="581">
        <f t="shared" si="1613"/>
        <v>0</v>
      </c>
      <c r="M2952" s="581">
        <f t="shared" si="1613"/>
        <v>0</v>
      </c>
      <c r="N2952" s="160">
        <f t="shared" si="1613"/>
        <v>0</v>
      </c>
      <c r="Q2952" s="49" t="s">
        <v>47</v>
      </c>
    </row>
    <row r="2953" spans="2:17" ht="20.25" customHeight="1">
      <c r="B2953" s="50" t="e">
        <f>IF((#REF!+#REF!+H2953)&lt;&gt;0,"a","b")</f>
        <v>#REF!</v>
      </c>
      <c r="C2953" s="54">
        <v>5</v>
      </c>
      <c r="D2953" s="54"/>
      <c r="F2953" s="89"/>
      <c r="G2953" s="95" t="s">
        <v>438</v>
      </c>
      <c r="H2953" s="552">
        <f t="shared" si="1612"/>
        <v>0</v>
      </c>
      <c r="I2953" s="581">
        <f t="shared" si="1613"/>
        <v>0</v>
      </c>
      <c r="J2953" s="581">
        <f t="shared" si="1613"/>
        <v>0</v>
      </c>
      <c r="K2953" s="581">
        <f t="shared" si="1613"/>
        <v>0</v>
      </c>
      <c r="L2953" s="581">
        <f t="shared" si="1613"/>
        <v>0</v>
      </c>
      <c r="M2953" s="581">
        <f t="shared" si="1613"/>
        <v>0</v>
      </c>
      <c r="N2953" s="160">
        <f t="shared" si="1613"/>
        <v>0</v>
      </c>
      <c r="Q2953" s="49" t="s">
        <v>47</v>
      </c>
    </row>
    <row r="2954" spans="2:17" ht="20.25" customHeight="1">
      <c r="B2954" s="50" t="e">
        <f>IF((#REF!+#REF!+H2954)&lt;&gt;0,"a","b")</f>
        <v>#REF!</v>
      </c>
      <c r="C2954" s="54">
        <v>5</v>
      </c>
      <c r="D2954" s="54"/>
      <c r="F2954" s="89"/>
      <c r="G2954" s="95" t="s">
        <v>307</v>
      </c>
      <c r="H2954" s="552">
        <f t="shared" si="1612"/>
        <v>0</v>
      </c>
      <c r="I2954" s="581">
        <f t="shared" si="1613"/>
        <v>0</v>
      </c>
      <c r="J2954" s="581">
        <f t="shared" si="1613"/>
        <v>0</v>
      </c>
      <c r="K2954" s="581">
        <f t="shared" si="1613"/>
        <v>0</v>
      </c>
      <c r="L2954" s="581">
        <f t="shared" si="1613"/>
        <v>0</v>
      </c>
      <c r="M2954" s="581">
        <f t="shared" si="1613"/>
        <v>0</v>
      </c>
      <c r="N2954" s="160">
        <f t="shared" si="1613"/>
        <v>0</v>
      </c>
      <c r="Q2954" s="49" t="s">
        <v>47</v>
      </c>
    </row>
    <row r="2955" spans="2:17" ht="20.25" customHeight="1">
      <c r="B2955" s="50" t="e">
        <f>IF((#REF!+#REF!+H2955)&lt;&gt;0,"a","b")</f>
        <v>#REF!</v>
      </c>
      <c r="C2955" s="54">
        <v>3</v>
      </c>
      <c r="D2955" s="54"/>
      <c r="F2955" s="89"/>
      <c r="G2955" s="108" t="s">
        <v>439</v>
      </c>
      <c r="H2955" s="561">
        <f t="shared" si="1612"/>
        <v>0</v>
      </c>
      <c r="I2955" s="581">
        <f t="shared" si="1613"/>
        <v>0</v>
      </c>
      <c r="J2955" s="581">
        <f t="shared" si="1613"/>
        <v>0</v>
      </c>
      <c r="K2955" s="581">
        <f t="shared" si="1613"/>
        <v>0</v>
      </c>
      <c r="L2955" s="581">
        <f t="shared" si="1613"/>
        <v>0</v>
      </c>
      <c r="M2955" s="581">
        <f t="shared" si="1613"/>
        <v>0</v>
      </c>
      <c r="N2955" s="160">
        <f t="shared" si="1613"/>
        <v>0</v>
      </c>
      <c r="Q2955" s="49" t="s">
        <v>47</v>
      </c>
    </row>
    <row r="2956" spans="2:17" ht="20.25" customHeight="1">
      <c r="B2956" s="50" t="e">
        <f>IF((#REF!+#REF!+H2956)&lt;&gt;0,"a","b")</f>
        <v>#REF!</v>
      </c>
      <c r="C2956" s="54">
        <v>3</v>
      </c>
      <c r="D2956" s="54"/>
      <c r="F2956" s="89"/>
      <c r="G2956" s="108" t="s">
        <v>440</v>
      </c>
      <c r="H2956" s="571">
        <f t="shared" si="1612"/>
        <v>0</v>
      </c>
      <c r="I2956" s="581">
        <f t="shared" si="1613"/>
        <v>0</v>
      </c>
      <c r="J2956" s="581">
        <f t="shared" si="1613"/>
        <v>0</v>
      </c>
      <c r="K2956" s="581">
        <f t="shared" si="1613"/>
        <v>0</v>
      </c>
      <c r="L2956" s="581">
        <f t="shared" si="1613"/>
        <v>0</v>
      </c>
      <c r="M2956" s="581">
        <f t="shared" si="1613"/>
        <v>0</v>
      </c>
      <c r="N2956" s="160">
        <f t="shared" si="1613"/>
        <v>0</v>
      </c>
      <c r="O2956" s="60" t="s">
        <v>71</v>
      </c>
      <c r="Q2956" s="49" t="s">
        <v>47</v>
      </c>
    </row>
    <row r="2957" spans="2:17" ht="30.75" customHeight="1">
      <c r="B2957" s="50" t="e">
        <f>IF((#REF!+#REF!+H2957)&lt;&gt;0,"a","b")</f>
        <v>#REF!</v>
      </c>
      <c r="C2957" s="54">
        <v>4</v>
      </c>
      <c r="D2957" s="54"/>
      <c r="F2957" s="89"/>
      <c r="G2957" s="93" t="s">
        <v>441</v>
      </c>
      <c r="H2957" s="558">
        <f t="shared" si="1612"/>
        <v>0</v>
      </c>
      <c r="I2957" s="581">
        <f t="shared" ref="I2957:N2966" si="1614">SUM(I3187,I3417)</f>
        <v>0</v>
      </c>
      <c r="J2957" s="581">
        <f t="shared" si="1614"/>
        <v>0</v>
      </c>
      <c r="K2957" s="581">
        <f t="shared" si="1614"/>
        <v>0</v>
      </c>
      <c r="L2957" s="581">
        <f t="shared" si="1614"/>
        <v>0</v>
      </c>
      <c r="M2957" s="581">
        <f t="shared" si="1614"/>
        <v>0</v>
      </c>
      <c r="N2957" s="160">
        <f t="shared" si="1614"/>
        <v>0</v>
      </c>
      <c r="O2957" s="60"/>
      <c r="Q2957" s="49" t="s">
        <v>47</v>
      </c>
    </row>
    <row r="2958" spans="2:17" ht="20.25" customHeight="1">
      <c r="B2958" s="50" t="e">
        <f>IF((#REF!+#REF!+H2958)&lt;&gt;0,"a","b")</f>
        <v>#REF!</v>
      </c>
      <c r="C2958" s="54">
        <v>4</v>
      </c>
      <c r="D2958" s="54"/>
      <c r="F2958" s="89"/>
      <c r="G2958" s="93" t="s">
        <v>442</v>
      </c>
      <c r="H2958" s="558">
        <f t="shared" si="1612"/>
        <v>0</v>
      </c>
      <c r="I2958" s="581">
        <f t="shared" si="1614"/>
        <v>0</v>
      </c>
      <c r="J2958" s="581">
        <f t="shared" si="1614"/>
        <v>0</v>
      </c>
      <c r="K2958" s="581">
        <f t="shared" si="1614"/>
        <v>0</v>
      </c>
      <c r="L2958" s="581">
        <f t="shared" si="1614"/>
        <v>0</v>
      </c>
      <c r="M2958" s="581">
        <f t="shared" si="1614"/>
        <v>0</v>
      </c>
      <c r="N2958" s="160">
        <f t="shared" si="1614"/>
        <v>0</v>
      </c>
      <c r="O2958" s="60"/>
      <c r="Q2958" s="49" t="s">
        <v>47</v>
      </c>
    </row>
    <row r="2959" spans="2:17" ht="20.25" customHeight="1">
      <c r="B2959" s="50" t="e">
        <f>IF((#REF!+#REF!+H2959)&lt;&gt;0,"a","b")</f>
        <v>#REF!</v>
      </c>
      <c r="C2959" s="54">
        <v>4</v>
      </c>
      <c r="D2959" s="54"/>
      <c r="F2959" s="89"/>
      <c r="G2959" s="93" t="s">
        <v>443</v>
      </c>
      <c r="H2959" s="559">
        <f t="shared" si="1612"/>
        <v>0</v>
      </c>
      <c r="I2959" s="581">
        <f t="shared" si="1614"/>
        <v>0</v>
      </c>
      <c r="J2959" s="581">
        <f t="shared" si="1614"/>
        <v>0</v>
      </c>
      <c r="K2959" s="581">
        <f t="shared" si="1614"/>
        <v>0</v>
      </c>
      <c r="L2959" s="581">
        <f t="shared" si="1614"/>
        <v>0</v>
      </c>
      <c r="M2959" s="581">
        <f t="shared" si="1614"/>
        <v>0</v>
      </c>
      <c r="N2959" s="160">
        <f t="shared" si="1614"/>
        <v>0</v>
      </c>
      <c r="O2959" s="60" t="s">
        <v>71</v>
      </c>
      <c r="Q2959" s="49" t="s">
        <v>47</v>
      </c>
    </row>
    <row r="2960" spans="2:17" ht="30.75" customHeight="1">
      <c r="B2960" s="50" t="e">
        <f>IF((#REF!+#REF!+H2960)&lt;&gt;0,"a","b")</f>
        <v>#REF!</v>
      </c>
      <c r="C2960" s="54">
        <v>5</v>
      </c>
      <c r="D2960" s="54"/>
      <c r="F2960" s="89"/>
      <c r="G2960" s="95" t="s">
        <v>444</v>
      </c>
      <c r="H2960" s="552">
        <f t="shared" si="1612"/>
        <v>0</v>
      </c>
      <c r="I2960" s="581">
        <f t="shared" si="1614"/>
        <v>0</v>
      </c>
      <c r="J2960" s="581">
        <f t="shared" si="1614"/>
        <v>0</v>
      </c>
      <c r="K2960" s="581">
        <f t="shared" si="1614"/>
        <v>0</v>
      </c>
      <c r="L2960" s="581">
        <f t="shared" si="1614"/>
        <v>0</v>
      </c>
      <c r="M2960" s="581">
        <f t="shared" si="1614"/>
        <v>0</v>
      </c>
      <c r="N2960" s="160">
        <f t="shared" si="1614"/>
        <v>0</v>
      </c>
      <c r="Q2960" s="49" t="s">
        <v>47</v>
      </c>
    </row>
    <row r="2961" spans="2:17" ht="20.25" customHeight="1">
      <c r="B2961" s="50" t="e">
        <f>IF((#REF!+#REF!+H2961)&lt;&gt;0,"a","b")</f>
        <v>#REF!</v>
      </c>
      <c r="C2961" s="54">
        <v>5</v>
      </c>
      <c r="D2961" s="54"/>
      <c r="F2961" s="89"/>
      <c r="G2961" s="95" t="s">
        <v>445</v>
      </c>
      <c r="H2961" s="552">
        <f t="shared" si="1612"/>
        <v>0</v>
      </c>
      <c r="I2961" s="581">
        <f t="shared" si="1614"/>
        <v>0</v>
      </c>
      <c r="J2961" s="581">
        <f t="shared" si="1614"/>
        <v>0</v>
      </c>
      <c r="K2961" s="581">
        <f t="shared" si="1614"/>
        <v>0</v>
      </c>
      <c r="L2961" s="581">
        <f t="shared" si="1614"/>
        <v>0</v>
      </c>
      <c r="M2961" s="581">
        <f t="shared" si="1614"/>
        <v>0</v>
      </c>
      <c r="N2961" s="160">
        <f t="shared" si="1614"/>
        <v>0</v>
      </c>
      <c r="Q2961" s="49" t="s">
        <v>47</v>
      </c>
    </row>
    <row r="2962" spans="2:17" ht="20.25" customHeight="1">
      <c r="B2962" s="50" t="e">
        <f>IF((#REF!+#REF!+H2962)&lt;&gt;0,"a","b")</f>
        <v>#REF!</v>
      </c>
      <c r="C2962" s="54">
        <v>4</v>
      </c>
      <c r="D2962" s="54"/>
      <c r="F2962" s="89"/>
      <c r="G2962" s="93" t="s">
        <v>446</v>
      </c>
      <c r="H2962" s="558">
        <f t="shared" si="1612"/>
        <v>0</v>
      </c>
      <c r="I2962" s="581">
        <f t="shared" si="1614"/>
        <v>0</v>
      </c>
      <c r="J2962" s="581">
        <f t="shared" si="1614"/>
        <v>0</v>
      </c>
      <c r="K2962" s="581">
        <f t="shared" si="1614"/>
        <v>0</v>
      </c>
      <c r="L2962" s="581">
        <f t="shared" si="1614"/>
        <v>0</v>
      </c>
      <c r="M2962" s="581">
        <f t="shared" si="1614"/>
        <v>0</v>
      </c>
      <c r="N2962" s="160">
        <f t="shared" si="1614"/>
        <v>0</v>
      </c>
      <c r="Q2962" s="49" t="s">
        <v>47</v>
      </c>
    </row>
    <row r="2963" spans="2:17" ht="20.25" customHeight="1">
      <c r="B2963" s="50" t="e">
        <f>IF((#REF!+#REF!+H2963)&lt;&gt;0,"a","b")</f>
        <v>#REF!</v>
      </c>
      <c r="C2963" s="54">
        <v>2</v>
      </c>
      <c r="D2963" s="68" t="s">
        <v>592</v>
      </c>
      <c r="F2963" s="127"/>
      <c r="G2963" s="117" t="s">
        <v>447</v>
      </c>
      <c r="H2963" s="572">
        <f t="shared" si="1612"/>
        <v>0</v>
      </c>
      <c r="I2963" s="581">
        <f t="shared" si="1614"/>
        <v>0</v>
      </c>
      <c r="J2963" s="581">
        <f t="shared" si="1614"/>
        <v>0</v>
      </c>
      <c r="K2963" s="581">
        <f t="shared" si="1614"/>
        <v>0</v>
      </c>
      <c r="L2963" s="581">
        <f t="shared" si="1614"/>
        <v>0</v>
      </c>
      <c r="M2963" s="581">
        <f t="shared" si="1614"/>
        <v>0</v>
      </c>
      <c r="N2963" s="160">
        <f t="shared" si="1614"/>
        <v>0</v>
      </c>
      <c r="O2963" s="60" t="s">
        <v>71</v>
      </c>
    </row>
    <row r="2964" spans="2:17" ht="20.25" customHeight="1">
      <c r="B2964" s="50" t="e">
        <f>IF((#REF!+#REF!+H2964)&lt;&gt;0,"a","b")</f>
        <v>#REF!</v>
      </c>
      <c r="C2964" s="54">
        <v>3</v>
      </c>
      <c r="D2964" s="54"/>
      <c r="F2964" s="127"/>
      <c r="G2964" s="108" t="s">
        <v>448</v>
      </c>
      <c r="H2964" s="574">
        <f t="shared" si="1612"/>
        <v>0</v>
      </c>
      <c r="I2964" s="581">
        <f t="shared" si="1614"/>
        <v>0</v>
      </c>
      <c r="J2964" s="581">
        <f t="shared" si="1614"/>
        <v>0</v>
      </c>
      <c r="K2964" s="581">
        <f t="shared" si="1614"/>
        <v>0</v>
      </c>
      <c r="L2964" s="581">
        <f t="shared" si="1614"/>
        <v>0</v>
      </c>
      <c r="M2964" s="581">
        <f t="shared" si="1614"/>
        <v>0</v>
      </c>
      <c r="N2964" s="160">
        <f t="shared" si="1614"/>
        <v>0</v>
      </c>
      <c r="O2964" s="60" t="s">
        <v>71</v>
      </c>
    </row>
    <row r="2965" spans="2:17" ht="20.25" customHeight="1">
      <c r="B2965" s="50" t="e">
        <f>IF((#REF!+#REF!+H2965)&lt;&gt;0,"a","b")</f>
        <v>#REF!</v>
      </c>
      <c r="C2965" s="54">
        <v>4</v>
      </c>
      <c r="D2965" s="54"/>
      <c r="F2965" s="127"/>
      <c r="G2965" s="93" t="s">
        <v>449</v>
      </c>
      <c r="H2965" s="575">
        <f t="shared" si="1612"/>
        <v>0</v>
      </c>
      <c r="I2965" s="581">
        <f t="shared" si="1614"/>
        <v>0</v>
      </c>
      <c r="J2965" s="581">
        <f t="shared" si="1614"/>
        <v>0</v>
      </c>
      <c r="K2965" s="581">
        <f t="shared" si="1614"/>
        <v>0</v>
      </c>
      <c r="L2965" s="581">
        <f t="shared" si="1614"/>
        <v>0</v>
      </c>
      <c r="M2965" s="581">
        <f t="shared" si="1614"/>
        <v>0</v>
      </c>
      <c r="N2965" s="160">
        <f t="shared" si="1614"/>
        <v>0</v>
      </c>
    </row>
    <row r="2966" spans="2:17" ht="20.25" customHeight="1">
      <c r="B2966" s="50" t="e">
        <f>IF((#REF!+#REF!+H2966)&lt;&gt;0,"a","b")</f>
        <v>#REF!</v>
      </c>
      <c r="C2966" s="54">
        <v>4</v>
      </c>
      <c r="D2966" s="54"/>
      <c r="F2966" s="127"/>
      <c r="G2966" s="93" t="s">
        <v>450</v>
      </c>
      <c r="H2966" s="575">
        <f t="shared" si="1612"/>
        <v>0</v>
      </c>
      <c r="I2966" s="581">
        <f t="shared" si="1614"/>
        <v>0</v>
      </c>
      <c r="J2966" s="581">
        <f t="shared" si="1614"/>
        <v>0</v>
      </c>
      <c r="K2966" s="581">
        <f t="shared" si="1614"/>
        <v>0</v>
      </c>
      <c r="L2966" s="581">
        <f t="shared" si="1614"/>
        <v>0</v>
      </c>
      <c r="M2966" s="581">
        <f t="shared" si="1614"/>
        <v>0</v>
      </c>
      <c r="N2966" s="160">
        <f t="shared" si="1614"/>
        <v>0</v>
      </c>
    </row>
    <row r="2967" spans="2:17" ht="20.25" customHeight="1">
      <c r="B2967" s="50" t="e">
        <f>IF((#REF!+#REF!+H2967)&lt;&gt;0,"a","b")</f>
        <v>#REF!</v>
      </c>
      <c r="C2967" s="54">
        <v>4</v>
      </c>
      <c r="D2967" s="54"/>
      <c r="F2967" s="127"/>
      <c r="G2967" s="93" t="s">
        <v>305</v>
      </c>
      <c r="H2967" s="575">
        <f t="shared" si="1612"/>
        <v>0</v>
      </c>
      <c r="I2967" s="581">
        <f t="shared" ref="I2967:N2976" si="1615">SUM(I3197,I3427)</f>
        <v>0</v>
      </c>
      <c r="J2967" s="581">
        <f t="shared" si="1615"/>
        <v>0</v>
      </c>
      <c r="K2967" s="581">
        <f t="shared" si="1615"/>
        <v>0</v>
      </c>
      <c r="L2967" s="581">
        <f t="shared" si="1615"/>
        <v>0</v>
      </c>
      <c r="M2967" s="581">
        <f t="shared" si="1615"/>
        <v>0</v>
      </c>
      <c r="N2967" s="160">
        <f t="shared" si="1615"/>
        <v>0</v>
      </c>
    </row>
    <row r="2968" spans="2:17" ht="20.25" customHeight="1">
      <c r="B2968" s="50" t="e">
        <f>IF((#REF!+#REF!+H2968)&lt;&gt;0,"a","b")</f>
        <v>#REF!</v>
      </c>
      <c r="C2968" s="54">
        <v>4</v>
      </c>
      <c r="D2968" s="54"/>
      <c r="F2968" s="127"/>
      <c r="G2968" s="93" t="s">
        <v>451</v>
      </c>
      <c r="H2968" s="575">
        <f t="shared" si="1612"/>
        <v>0</v>
      </c>
      <c r="I2968" s="581">
        <f t="shared" si="1615"/>
        <v>0</v>
      </c>
      <c r="J2968" s="581">
        <f t="shared" si="1615"/>
        <v>0</v>
      </c>
      <c r="K2968" s="581">
        <f t="shared" si="1615"/>
        <v>0</v>
      </c>
      <c r="L2968" s="581">
        <f t="shared" si="1615"/>
        <v>0</v>
      </c>
      <c r="M2968" s="581">
        <f t="shared" si="1615"/>
        <v>0</v>
      </c>
      <c r="N2968" s="160">
        <f t="shared" si="1615"/>
        <v>0</v>
      </c>
    </row>
    <row r="2969" spans="2:17" ht="20.25" customHeight="1">
      <c r="B2969" s="50" t="e">
        <f>IF((#REF!+#REF!+H2969)&lt;&gt;0,"a","b")</f>
        <v>#REF!</v>
      </c>
      <c r="C2969" s="54">
        <v>4</v>
      </c>
      <c r="D2969" s="54"/>
      <c r="F2969" s="127"/>
      <c r="G2969" s="93" t="s">
        <v>452</v>
      </c>
      <c r="H2969" s="575">
        <f t="shared" si="1612"/>
        <v>0</v>
      </c>
      <c r="I2969" s="581">
        <f t="shared" si="1615"/>
        <v>0</v>
      </c>
      <c r="J2969" s="581">
        <f t="shared" si="1615"/>
        <v>0</v>
      </c>
      <c r="K2969" s="581">
        <f t="shared" si="1615"/>
        <v>0</v>
      </c>
      <c r="L2969" s="581">
        <f t="shared" si="1615"/>
        <v>0</v>
      </c>
      <c r="M2969" s="581">
        <f t="shared" si="1615"/>
        <v>0</v>
      </c>
      <c r="N2969" s="160">
        <f t="shared" si="1615"/>
        <v>0</v>
      </c>
    </row>
    <row r="2970" spans="2:17" ht="20.25" customHeight="1">
      <c r="B2970" s="50" t="e">
        <f>IF((#REF!+#REF!+H2970)&lt;&gt;0,"a","b")</f>
        <v>#REF!</v>
      </c>
      <c r="C2970" s="54">
        <v>4</v>
      </c>
      <c r="D2970" s="54"/>
      <c r="F2970" s="127"/>
      <c r="G2970" s="93" t="s">
        <v>453</v>
      </c>
      <c r="H2970" s="575">
        <f t="shared" si="1612"/>
        <v>0</v>
      </c>
      <c r="I2970" s="581">
        <f t="shared" si="1615"/>
        <v>0</v>
      </c>
      <c r="J2970" s="581">
        <f t="shared" si="1615"/>
        <v>0</v>
      </c>
      <c r="K2970" s="581">
        <f t="shared" si="1615"/>
        <v>0</v>
      </c>
      <c r="L2970" s="581">
        <f t="shared" si="1615"/>
        <v>0</v>
      </c>
      <c r="M2970" s="581">
        <f t="shared" si="1615"/>
        <v>0</v>
      </c>
      <c r="N2970" s="160">
        <f t="shared" si="1615"/>
        <v>0</v>
      </c>
    </row>
    <row r="2971" spans="2:17" ht="20.25" customHeight="1">
      <c r="B2971" s="50" t="e">
        <f>IF((#REF!+#REF!+H2971)&lt;&gt;0,"a","b")</f>
        <v>#REF!</v>
      </c>
      <c r="C2971" s="54">
        <v>3</v>
      </c>
      <c r="D2971" s="54"/>
      <c r="F2971" s="127"/>
      <c r="G2971" s="108" t="s">
        <v>304</v>
      </c>
      <c r="H2971" s="574">
        <f t="shared" si="1612"/>
        <v>0</v>
      </c>
      <c r="I2971" s="581">
        <f t="shared" si="1615"/>
        <v>0</v>
      </c>
      <c r="J2971" s="581">
        <f t="shared" si="1615"/>
        <v>0</v>
      </c>
      <c r="K2971" s="581">
        <f t="shared" si="1615"/>
        <v>0</v>
      </c>
      <c r="L2971" s="581">
        <f t="shared" si="1615"/>
        <v>0</v>
      </c>
      <c r="M2971" s="581">
        <f t="shared" si="1615"/>
        <v>0</v>
      </c>
      <c r="N2971" s="160">
        <f t="shared" si="1615"/>
        <v>0</v>
      </c>
      <c r="O2971" s="60" t="s">
        <v>71</v>
      </c>
    </row>
    <row r="2972" spans="2:17" ht="20.25" customHeight="1">
      <c r="B2972" s="50" t="e">
        <f>IF((#REF!+#REF!+H2972)&lt;&gt;0,"a","b")</f>
        <v>#REF!</v>
      </c>
      <c r="C2972" s="54">
        <v>4</v>
      </c>
      <c r="D2972" s="54"/>
      <c r="F2972" s="127"/>
      <c r="G2972" s="93" t="s">
        <v>449</v>
      </c>
      <c r="H2972" s="575">
        <f t="shared" si="1612"/>
        <v>0</v>
      </c>
      <c r="I2972" s="581">
        <f t="shared" si="1615"/>
        <v>0</v>
      </c>
      <c r="J2972" s="581">
        <f t="shared" si="1615"/>
        <v>0</v>
      </c>
      <c r="K2972" s="581">
        <f t="shared" si="1615"/>
        <v>0</v>
      </c>
      <c r="L2972" s="581">
        <f t="shared" si="1615"/>
        <v>0</v>
      </c>
      <c r="M2972" s="581">
        <f t="shared" si="1615"/>
        <v>0</v>
      </c>
      <c r="N2972" s="160">
        <f t="shared" si="1615"/>
        <v>0</v>
      </c>
    </row>
    <row r="2973" spans="2:17" ht="20.25" customHeight="1">
      <c r="B2973" s="50" t="e">
        <f>IF((#REF!+#REF!+H2973)&lt;&gt;0,"a","b")</f>
        <v>#REF!</v>
      </c>
      <c r="C2973" s="54">
        <v>4</v>
      </c>
      <c r="D2973" s="54"/>
      <c r="F2973" s="127"/>
      <c r="G2973" s="93" t="s">
        <v>450</v>
      </c>
      <c r="H2973" s="575">
        <f t="shared" si="1612"/>
        <v>0</v>
      </c>
      <c r="I2973" s="581">
        <f t="shared" si="1615"/>
        <v>0</v>
      </c>
      <c r="J2973" s="581">
        <f t="shared" si="1615"/>
        <v>0</v>
      </c>
      <c r="K2973" s="581">
        <f t="shared" si="1615"/>
        <v>0</v>
      </c>
      <c r="L2973" s="581">
        <f t="shared" si="1615"/>
        <v>0</v>
      </c>
      <c r="M2973" s="581">
        <f t="shared" si="1615"/>
        <v>0</v>
      </c>
      <c r="N2973" s="160">
        <f t="shared" si="1615"/>
        <v>0</v>
      </c>
    </row>
    <row r="2974" spans="2:17" ht="20.25" customHeight="1">
      <c r="B2974" s="50" t="e">
        <f>IF((#REF!+#REF!+H2974)&lt;&gt;0,"a","b")</f>
        <v>#REF!</v>
      </c>
      <c r="C2974" s="54">
        <v>4</v>
      </c>
      <c r="D2974" s="54"/>
      <c r="F2974" s="127"/>
      <c r="G2974" s="93" t="s">
        <v>305</v>
      </c>
      <c r="H2974" s="575">
        <f t="shared" si="1612"/>
        <v>0</v>
      </c>
      <c r="I2974" s="581">
        <f t="shared" si="1615"/>
        <v>0</v>
      </c>
      <c r="J2974" s="581">
        <f t="shared" si="1615"/>
        <v>0</v>
      </c>
      <c r="K2974" s="581">
        <f t="shared" si="1615"/>
        <v>0</v>
      </c>
      <c r="L2974" s="581">
        <f t="shared" si="1615"/>
        <v>0</v>
      </c>
      <c r="M2974" s="581">
        <f t="shared" si="1615"/>
        <v>0</v>
      </c>
      <c r="N2974" s="160">
        <f t="shared" si="1615"/>
        <v>0</v>
      </c>
    </row>
    <row r="2975" spans="2:17" ht="20.25" customHeight="1">
      <c r="B2975" s="50" t="e">
        <f>IF((#REF!+#REF!+H2975)&lt;&gt;0,"a","b")</f>
        <v>#REF!</v>
      </c>
      <c r="C2975" s="54">
        <v>4</v>
      </c>
      <c r="D2975" s="54"/>
      <c r="F2975" s="127"/>
      <c r="G2975" s="93" t="s">
        <v>454</v>
      </c>
      <c r="H2975" s="575">
        <f t="shared" si="1612"/>
        <v>0</v>
      </c>
      <c r="I2975" s="581">
        <f t="shared" si="1615"/>
        <v>0</v>
      </c>
      <c r="J2975" s="581">
        <f t="shared" si="1615"/>
        <v>0</v>
      </c>
      <c r="K2975" s="581">
        <f t="shared" si="1615"/>
        <v>0</v>
      </c>
      <c r="L2975" s="581">
        <f t="shared" si="1615"/>
        <v>0</v>
      </c>
      <c r="M2975" s="581">
        <f t="shared" si="1615"/>
        <v>0</v>
      </c>
      <c r="N2975" s="160">
        <f t="shared" si="1615"/>
        <v>0</v>
      </c>
    </row>
    <row r="2976" spans="2:17" ht="20.25" customHeight="1">
      <c r="B2976" s="50" t="e">
        <f>IF((#REF!+#REF!+H2976)&lt;&gt;0,"a","b")</f>
        <v>#REF!</v>
      </c>
      <c r="C2976" s="54">
        <v>4</v>
      </c>
      <c r="D2976" s="54"/>
      <c r="F2976" s="127"/>
      <c r="G2976" s="93" t="s">
        <v>452</v>
      </c>
      <c r="H2976" s="575">
        <f t="shared" si="1612"/>
        <v>0</v>
      </c>
      <c r="I2976" s="581">
        <f t="shared" si="1615"/>
        <v>0</v>
      </c>
      <c r="J2976" s="581">
        <f t="shared" si="1615"/>
        <v>0</v>
      </c>
      <c r="K2976" s="581">
        <f t="shared" si="1615"/>
        <v>0</v>
      </c>
      <c r="L2976" s="581">
        <f t="shared" si="1615"/>
        <v>0</v>
      </c>
      <c r="M2976" s="581">
        <f t="shared" si="1615"/>
        <v>0</v>
      </c>
      <c r="N2976" s="160">
        <f t="shared" si="1615"/>
        <v>0</v>
      </c>
    </row>
    <row r="2977" spans="2:15" ht="20.25" customHeight="1">
      <c r="B2977" s="50" t="e">
        <f>IF((#REF!+#REF!+H2977)&lt;&gt;0,"a","b")</f>
        <v>#REF!</v>
      </c>
      <c r="C2977" s="54">
        <v>4</v>
      </c>
      <c r="D2977" s="54"/>
      <c r="F2977" s="127"/>
      <c r="G2977" s="93" t="s">
        <v>453</v>
      </c>
      <c r="H2977" s="575">
        <f t="shared" si="1612"/>
        <v>0</v>
      </c>
      <c r="I2977" s="581">
        <f t="shared" ref="I2977:N2986" si="1616">SUM(I3207,I3437)</f>
        <v>0</v>
      </c>
      <c r="J2977" s="581">
        <f t="shared" si="1616"/>
        <v>0</v>
      </c>
      <c r="K2977" s="581">
        <f t="shared" si="1616"/>
        <v>0</v>
      </c>
      <c r="L2977" s="581">
        <f t="shared" si="1616"/>
        <v>0</v>
      </c>
      <c r="M2977" s="581">
        <f t="shared" si="1616"/>
        <v>0</v>
      </c>
      <c r="N2977" s="160">
        <f t="shared" si="1616"/>
        <v>0</v>
      </c>
    </row>
    <row r="2978" spans="2:15" ht="20.25" customHeight="1">
      <c r="B2978" s="50" t="e">
        <f>IF((#REF!+#REF!+H2978)&lt;&gt;0,"a","b")</f>
        <v>#REF!</v>
      </c>
      <c r="C2978" s="54">
        <v>3</v>
      </c>
      <c r="D2978" s="54"/>
      <c r="F2978" s="89"/>
      <c r="G2978" s="108" t="s">
        <v>306</v>
      </c>
      <c r="H2978" s="576">
        <f t="shared" si="1612"/>
        <v>0</v>
      </c>
      <c r="I2978" s="581">
        <f t="shared" si="1616"/>
        <v>0</v>
      </c>
      <c r="J2978" s="581">
        <f t="shared" si="1616"/>
        <v>0</v>
      </c>
      <c r="K2978" s="581">
        <f t="shared" si="1616"/>
        <v>0</v>
      </c>
      <c r="L2978" s="581">
        <f t="shared" si="1616"/>
        <v>0</v>
      </c>
      <c r="M2978" s="581">
        <f t="shared" si="1616"/>
        <v>0</v>
      </c>
      <c r="N2978" s="160">
        <f t="shared" si="1616"/>
        <v>0</v>
      </c>
    </row>
    <row r="2979" spans="2:15" ht="20.25" customHeight="1">
      <c r="B2979" s="50" t="e">
        <f>IF((#REF!+#REF!+H2979)&lt;&gt;0,"a","b")</f>
        <v>#REF!</v>
      </c>
      <c r="C2979" s="54">
        <v>2</v>
      </c>
      <c r="D2979" s="68" t="s">
        <v>593</v>
      </c>
      <c r="F2979" s="89"/>
      <c r="G2979" s="117" t="s">
        <v>455</v>
      </c>
      <c r="H2979" s="572">
        <f t="shared" si="1612"/>
        <v>0</v>
      </c>
      <c r="I2979" s="581">
        <f t="shared" si="1616"/>
        <v>0</v>
      </c>
      <c r="J2979" s="581">
        <f t="shared" si="1616"/>
        <v>0</v>
      </c>
      <c r="K2979" s="581">
        <f t="shared" si="1616"/>
        <v>0</v>
      </c>
      <c r="L2979" s="581">
        <f t="shared" si="1616"/>
        <v>0</v>
      </c>
      <c r="M2979" s="581">
        <f t="shared" si="1616"/>
        <v>0</v>
      </c>
      <c r="N2979" s="160">
        <f t="shared" si="1616"/>
        <v>0</v>
      </c>
      <c r="O2979" s="60" t="s">
        <v>71</v>
      </c>
    </row>
    <row r="2980" spans="2:15" ht="20.25" customHeight="1">
      <c r="B2980" s="50" t="e">
        <f>IF((#REF!+#REF!+H2980)&lt;&gt;0,"a","b")</f>
        <v>#REF!</v>
      </c>
      <c r="C2980" s="54">
        <v>3</v>
      </c>
      <c r="D2980" s="54"/>
      <c r="F2980" s="89"/>
      <c r="G2980" s="108" t="s">
        <v>448</v>
      </c>
      <c r="H2980" s="574">
        <f t="shared" si="1612"/>
        <v>0</v>
      </c>
      <c r="I2980" s="581">
        <f t="shared" si="1616"/>
        <v>0</v>
      </c>
      <c r="J2980" s="581">
        <f t="shared" si="1616"/>
        <v>0</v>
      </c>
      <c r="K2980" s="581">
        <f t="shared" si="1616"/>
        <v>0</v>
      </c>
      <c r="L2980" s="581">
        <f t="shared" si="1616"/>
        <v>0</v>
      </c>
      <c r="M2980" s="581">
        <f t="shared" si="1616"/>
        <v>0</v>
      </c>
      <c r="N2980" s="160">
        <f t="shared" si="1616"/>
        <v>0</v>
      </c>
      <c r="O2980" s="60" t="s">
        <v>71</v>
      </c>
    </row>
    <row r="2981" spans="2:15" ht="20.25" customHeight="1">
      <c r="B2981" s="50" t="e">
        <f>IF((#REF!+#REF!+H2981)&lt;&gt;0,"a","b")</f>
        <v>#REF!</v>
      </c>
      <c r="C2981" s="54">
        <v>4</v>
      </c>
      <c r="D2981" s="54"/>
      <c r="F2981" s="89"/>
      <c r="G2981" s="93" t="s">
        <v>456</v>
      </c>
      <c r="H2981" s="575">
        <f t="shared" si="1612"/>
        <v>0</v>
      </c>
      <c r="I2981" s="581">
        <f t="shared" si="1616"/>
        <v>0</v>
      </c>
      <c r="J2981" s="581">
        <f t="shared" si="1616"/>
        <v>0</v>
      </c>
      <c r="K2981" s="581">
        <f t="shared" si="1616"/>
        <v>0</v>
      </c>
      <c r="L2981" s="581">
        <f t="shared" si="1616"/>
        <v>0</v>
      </c>
      <c r="M2981" s="581">
        <f t="shared" si="1616"/>
        <v>0</v>
      </c>
      <c r="N2981" s="160">
        <f t="shared" si="1616"/>
        <v>0</v>
      </c>
    </row>
    <row r="2982" spans="2:15" ht="20.25" customHeight="1">
      <c r="B2982" s="50" t="e">
        <f>IF((#REF!+#REF!+H2982)&lt;&gt;0,"a","b")</f>
        <v>#REF!</v>
      </c>
      <c r="C2982" s="54">
        <v>4</v>
      </c>
      <c r="D2982" s="54"/>
      <c r="F2982" s="89"/>
      <c r="G2982" s="93" t="s">
        <v>303</v>
      </c>
      <c r="H2982" s="575">
        <f t="shared" si="1612"/>
        <v>0</v>
      </c>
      <c r="I2982" s="581">
        <f t="shared" si="1616"/>
        <v>0</v>
      </c>
      <c r="J2982" s="581">
        <f t="shared" si="1616"/>
        <v>0</v>
      </c>
      <c r="K2982" s="581">
        <f t="shared" si="1616"/>
        <v>0</v>
      </c>
      <c r="L2982" s="581">
        <f t="shared" si="1616"/>
        <v>0</v>
      </c>
      <c r="M2982" s="581">
        <f t="shared" si="1616"/>
        <v>0</v>
      </c>
      <c r="N2982" s="160">
        <f t="shared" si="1616"/>
        <v>0</v>
      </c>
    </row>
    <row r="2983" spans="2:15" ht="20.25" customHeight="1">
      <c r="B2983" s="50" t="e">
        <f>IF((#REF!+#REF!+H2983)&lt;&gt;0,"a","b")</f>
        <v>#REF!</v>
      </c>
      <c r="C2983" s="54">
        <v>4</v>
      </c>
      <c r="D2983" s="54"/>
      <c r="F2983" s="89"/>
      <c r="G2983" s="93" t="s">
        <v>450</v>
      </c>
      <c r="H2983" s="575">
        <f t="shared" si="1612"/>
        <v>0</v>
      </c>
      <c r="I2983" s="581">
        <f t="shared" si="1616"/>
        <v>0</v>
      </c>
      <c r="J2983" s="581">
        <f t="shared" si="1616"/>
        <v>0</v>
      </c>
      <c r="K2983" s="581">
        <f t="shared" si="1616"/>
        <v>0</v>
      </c>
      <c r="L2983" s="581">
        <f t="shared" si="1616"/>
        <v>0</v>
      </c>
      <c r="M2983" s="581">
        <f t="shared" si="1616"/>
        <v>0</v>
      </c>
      <c r="N2983" s="160">
        <f t="shared" si="1616"/>
        <v>0</v>
      </c>
    </row>
    <row r="2984" spans="2:15" ht="30.75" customHeight="1">
      <c r="B2984" s="50" t="e">
        <f>IF((#REF!+#REF!+H2984)&lt;&gt;0,"a","b")</f>
        <v>#REF!</v>
      </c>
      <c r="C2984" s="54">
        <v>4</v>
      </c>
      <c r="D2984" s="54"/>
      <c r="F2984" s="89"/>
      <c r="G2984" s="93" t="s">
        <v>457</v>
      </c>
      <c r="H2984" s="575">
        <f t="shared" si="1612"/>
        <v>0</v>
      </c>
      <c r="I2984" s="581">
        <f t="shared" si="1616"/>
        <v>0</v>
      </c>
      <c r="J2984" s="581">
        <f t="shared" si="1616"/>
        <v>0</v>
      </c>
      <c r="K2984" s="581">
        <f t="shared" si="1616"/>
        <v>0</v>
      </c>
      <c r="L2984" s="581">
        <f t="shared" si="1616"/>
        <v>0</v>
      </c>
      <c r="M2984" s="581">
        <f t="shared" si="1616"/>
        <v>0</v>
      </c>
      <c r="N2984" s="160">
        <f t="shared" si="1616"/>
        <v>0</v>
      </c>
    </row>
    <row r="2985" spans="2:15" ht="20.25" customHeight="1">
      <c r="B2985" s="50" t="e">
        <f>IF((#REF!+#REF!+H2985)&lt;&gt;0,"a","b")</f>
        <v>#REF!</v>
      </c>
      <c r="C2985" s="54">
        <v>4</v>
      </c>
      <c r="D2985" s="54"/>
      <c r="F2985" s="89"/>
      <c r="G2985" s="93" t="s">
        <v>451</v>
      </c>
      <c r="H2985" s="575">
        <f t="shared" si="1612"/>
        <v>0</v>
      </c>
      <c r="I2985" s="581">
        <f t="shared" si="1616"/>
        <v>0</v>
      </c>
      <c r="J2985" s="581">
        <f t="shared" si="1616"/>
        <v>0</v>
      </c>
      <c r="K2985" s="581">
        <f t="shared" si="1616"/>
        <v>0</v>
      </c>
      <c r="L2985" s="581">
        <f t="shared" si="1616"/>
        <v>0</v>
      </c>
      <c r="M2985" s="581">
        <f t="shared" si="1616"/>
        <v>0</v>
      </c>
      <c r="N2985" s="160">
        <f t="shared" si="1616"/>
        <v>0</v>
      </c>
    </row>
    <row r="2986" spans="2:15" ht="20.25" customHeight="1">
      <c r="B2986" s="50" t="e">
        <f>IF((#REF!+#REF!+H2986)&lt;&gt;0,"a","b")</f>
        <v>#REF!</v>
      </c>
      <c r="C2986" s="54">
        <v>4</v>
      </c>
      <c r="D2986" s="54"/>
      <c r="F2986" s="89"/>
      <c r="G2986" s="93" t="s">
        <v>452</v>
      </c>
      <c r="H2986" s="575">
        <f t="shared" si="1612"/>
        <v>0</v>
      </c>
      <c r="I2986" s="581">
        <f t="shared" si="1616"/>
        <v>0</v>
      </c>
      <c r="J2986" s="581">
        <f t="shared" si="1616"/>
        <v>0</v>
      </c>
      <c r="K2986" s="581">
        <f t="shared" si="1616"/>
        <v>0</v>
      </c>
      <c r="L2986" s="581">
        <f t="shared" si="1616"/>
        <v>0</v>
      </c>
      <c r="M2986" s="581">
        <f t="shared" si="1616"/>
        <v>0</v>
      </c>
      <c r="N2986" s="160">
        <f t="shared" si="1616"/>
        <v>0</v>
      </c>
    </row>
    <row r="2987" spans="2:15" ht="20.25" customHeight="1">
      <c r="B2987" s="50" t="e">
        <f>IF((#REF!+#REF!+H2987)&lt;&gt;0,"a","b")</f>
        <v>#REF!</v>
      </c>
      <c r="C2987" s="54">
        <v>4</v>
      </c>
      <c r="D2987" s="54"/>
      <c r="F2987" s="89"/>
      <c r="G2987" s="93" t="s">
        <v>458</v>
      </c>
      <c r="H2987" s="575">
        <f t="shared" si="1612"/>
        <v>0</v>
      </c>
      <c r="I2987" s="581">
        <f t="shared" ref="I2987:N2995" si="1617">SUM(I3217,I3447)</f>
        <v>0</v>
      </c>
      <c r="J2987" s="581">
        <f t="shared" si="1617"/>
        <v>0</v>
      </c>
      <c r="K2987" s="581">
        <f t="shared" si="1617"/>
        <v>0</v>
      </c>
      <c r="L2987" s="581">
        <f t="shared" si="1617"/>
        <v>0</v>
      </c>
      <c r="M2987" s="581">
        <f t="shared" si="1617"/>
        <v>0</v>
      </c>
      <c r="N2987" s="160">
        <f t="shared" si="1617"/>
        <v>0</v>
      </c>
    </row>
    <row r="2988" spans="2:15" ht="20.25" customHeight="1">
      <c r="B2988" s="50" t="e">
        <f>IF((#REF!+#REF!+H2988)&lt;&gt;0,"a","b")</f>
        <v>#REF!</v>
      </c>
      <c r="C2988" s="54">
        <v>3</v>
      </c>
      <c r="D2988" s="54"/>
      <c r="F2988" s="89"/>
      <c r="G2988" s="108" t="s">
        <v>304</v>
      </c>
      <c r="H2988" s="574">
        <f t="shared" si="1612"/>
        <v>0</v>
      </c>
      <c r="I2988" s="581">
        <f t="shared" si="1617"/>
        <v>0</v>
      </c>
      <c r="J2988" s="581">
        <f t="shared" si="1617"/>
        <v>0</v>
      </c>
      <c r="K2988" s="581">
        <f t="shared" si="1617"/>
        <v>0</v>
      </c>
      <c r="L2988" s="581">
        <f t="shared" si="1617"/>
        <v>0</v>
      </c>
      <c r="M2988" s="581">
        <f t="shared" si="1617"/>
        <v>0</v>
      </c>
      <c r="N2988" s="160">
        <f t="shared" si="1617"/>
        <v>0</v>
      </c>
      <c r="O2988" s="60" t="s">
        <v>71</v>
      </c>
    </row>
    <row r="2989" spans="2:15" ht="20.25" customHeight="1">
      <c r="B2989" s="50" t="e">
        <f>IF((#REF!+#REF!+H2989)&lt;&gt;0,"a","b")</f>
        <v>#REF!</v>
      </c>
      <c r="C2989" s="54">
        <v>4</v>
      </c>
      <c r="D2989" s="54"/>
      <c r="F2989" s="89"/>
      <c r="G2989" s="93" t="s">
        <v>456</v>
      </c>
      <c r="H2989" s="575">
        <f t="shared" si="1612"/>
        <v>0</v>
      </c>
      <c r="I2989" s="581">
        <f t="shared" si="1617"/>
        <v>0</v>
      </c>
      <c r="J2989" s="581">
        <f t="shared" si="1617"/>
        <v>0</v>
      </c>
      <c r="K2989" s="581">
        <f t="shared" si="1617"/>
        <v>0</v>
      </c>
      <c r="L2989" s="581">
        <f t="shared" si="1617"/>
        <v>0</v>
      </c>
      <c r="M2989" s="581">
        <f t="shared" si="1617"/>
        <v>0</v>
      </c>
      <c r="N2989" s="160">
        <f t="shared" si="1617"/>
        <v>0</v>
      </c>
    </row>
    <row r="2990" spans="2:15" ht="20.25" customHeight="1">
      <c r="B2990" s="50" t="e">
        <f>IF((#REF!+#REF!+H2990)&lt;&gt;0,"a","b")</f>
        <v>#REF!</v>
      </c>
      <c r="C2990" s="54">
        <v>4</v>
      </c>
      <c r="D2990" s="54"/>
      <c r="F2990" s="89"/>
      <c r="G2990" s="93" t="s">
        <v>303</v>
      </c>
      <c r="H2990" s="575">
        <f t="shared" si="1612"/>
        <v>0</v>
      </c>
      <c r="I2990" s="581">
        <f t="shared" si="1617"/>
        <v>0</v>
      </c>
      <c r="J2990" s="581">
        <f t="shared" si="1617"/>
        <v>0</v>
      </c>
      <c r="K2990" s="581">
        <f t="shared" si="1617"/>
        <v>0</v>
      </c>
      <c r="L2990" s="581">
        <f t="shared" si="1617"/>
        <v>0</v>
      </c>
      <c r="M2990" s="581">
        <f t="shared" si="1617"/>
        <v>0</v>
      </c>
      <c r="N2990" s="160">
        <f t="shared" si="1617"/>
        <v>0</v>
      </c>
    </row>
    <row r="2991" spans="2:15" ht="20.25" customHeight="1">
      <c r="B2991" s="50" t="e">
        <f>IF((#REF!+#REF!+H2991)&lt;&gt;0,"a","b")</f>
        <v>#REF!</v>
      </c>
      <c r="C2991" s="54">
        <v>4</v>
      </c>
      <c r="D2991" s="54"/>
      <c r="F2991" s="89"/>
      <c r="G2991" s="93" t="s">
        <v>450</v>
      </c>
      <c r="H2991" s="575">
        <f t="shared" si="1612"/>
        <v>0</v>
      </c>
      <c r="I2991" s="581">
        <f t="shared" si="1617"/>
        <v>0</v>
      </c>
      <c r="J2991" s="581">
        <f t="shared" si="1617"/>
        <v>0</v>
      </c>
      <c r="K2991" s="581">
        <f t="shared" si="1617"/>
        <v>0</v>
      </c>
      <c r="L2991" s="581">
        <f t="shared" si="1617"/>
        <v>0</v>
      </c>
      <c r="M2991" s="581">
        <f t="shared" si="1617"/>
        <v>0</v>
      </c>
      <c r="N2991" s="160">
        <f t="shared" si="1617"/>
        <v>0</v>
      </c>
    </row>
    <row r="2992" spans="2:15" ht="30.75" customHeight="1">
      <c r="B2992" s="50" t="e">
        <f>IF((#REF!+#REF!+H2992)&lt;&gt;0,"a","b")</f>
        <v>#REF!</v>
      </c>
      <c r="C2992" s="54">
        <v>4</v>
      </c>
      <c r="D2992" s="54"/>
      <c r="F2992" s="89"/>
      <c r="G2992" s="93" t="s">
        <v>457</v>
      </c>
      <c r="H2992" s="575">
        <f t="shared" si="1612"/>
        <v>0</v>
      </c>
      <c r="I2992" s="581">
        <f t="shared" si="1617"/>
        <v>0</v>
      </c>
      <c r="J2992" s="581">
        <f t="shared" si="1617"/>
        <v>0</v>
      </c>
      <c r="K2992" s="581">
        <f t="shared" si="1617"/>
        <v>0</v>
      </c>
      <c r="L2992" s="581">
        <f t="shared" si="1617"/>
        <v>0</v>
      </c>
      <c r="M2992" s="581">
        <f t="shared" si="1617"/>
        <v>0</v>
      </c>
      <c r="N2992" s="160">
        <f t="shared" si="1617"/>
        <v>0</v>
      </c>
    </row>
    <row r="2993" spans="2:17" ht="20.25" customHeight="1">
      <c r="B2993" s="50" t="e">
        <f>IF((#REF!+#REF!+H2993)&lt;&gt;0,"a","b")</f>
        <v>#REF!</v>
      </c>
      <c r="C2993" s="54">
        <v>4</v>
      </c>
      <c r="D2993" s="54"/>
      <c r="F2993" s="89"/>
      <c r="G2993" s="93" t="s">
        <v>459</v>
      </c>
      <c r="H2993" s="575">
        <f t="shared" si="1612"/>
        <v>0</v>
      </c>
      <c r="I2993" s="581">
        <f t="shared" si="1617"/>
        <v>0</v>
      </c>
      <c r="J2993" s="581">
        <f t="shared" si="1617"/>
        <v>0</v>
      </c>
      <c r="K2993" s="581">
        <f t="shared" si="1617"/>
        <v>0</v>
      </c>
      <c r="L2993" s="581">
        <f t="shared" si="1617"/>
        <v>0</v>
      </c>
      <c r="M2993" s="581">
        <f t="shared" si="1617"/>
        <v>0</v>
      </c>
      <c r="N2993" s="160">
        <f t="shared" si="1617"/>
        <v>0</v>
      </c>
    </row>
    <row r="2994" spans="2:17" ht="20.25" customHeight="1">
      <c r="B2994" s="50" t="e">
        <f>IF((#REF!+#REF!+H2994)&lt;&gt;0,"a","b")</f>
        <v>#REF!</v>
      </c>
      <c r="C2994" s="54">
        <v>4</v>
      </c>
      <c r="D2994" s="54"/>
      <c r="F2994" s="89"/>
      <c r="G2994" s="93" t="s">
        <v>452</v>
      </c>
      <c r="H2994" s="575">
        <f t="shared" si="1612"/>
        <v>0</v>
      </c>
      <c r="I2994" s="581">
        <f t="shared" si="1617"/>
        <v>0</v>
      </c>
      <c r="J2994" s="581">
        <f t="shared" si="1617"/>
        <v>0</v>
      </c>
      <c r="K2994" s="581">
        <f t="shared" si="1617"/>
        <v>0</v>
      </c>
      <c r="L2994" s="581">
        <f t="shared" si="1617"/>
        <v>0</v>
      </c>
      <c r="M2994" s="581">
        <f t="shared" si="1617"/>
        <v>0</v>
      </c>
      <c r="N2994" s="160">
        <f t="shared" si="1617"/>
        <v>0</v>
      </c>
    </row>
    <row r="2995" spans="2:17" ht="21" customHeight="1">
      <c r="B2995" s="50" t="e">
        <f>IF((#REF!+#REF!+H2995)&lt;&gt;0,"a","b")</f>
        <v>#REF!</v>
      </c>
      <c r="C2995" s="54">
        <v>4</v>
      </c>
      <c r="D2995" s="54"/>
      <c r="F2995" s="89"/>
      <c r="G2995" s="93" t="s">
        <v>458</v>
      </c>
      <c r="H2995" s="575">
        <f t="shared" si="1612"/>
        <v>0</v>
      </c>
      <c r="I2995" s="581">
        <f t="shared" si="1617"/>
        <v>0</v>
      </c>
      <c r="J2995" s="581">
        <f t="shared" si="1617"/>
        <v>0</v>
      </c>
      <c r="K2995" s="581">
        <f t="shared" si="1617"/>
        <v>0</v>
      </c>
      <c r="L2995" s="581">
        <f t="shared" si="1617"/>
        <v>0</v>
      </c>
      <c r="M2995" s="581">
        <f t="shared" si="1617"/>
        <v>0</v>
      </c>
      <c r="N2995" s="160">
        <f t="shared" si="1617"/>
        <v>0</v>
      </c>
    </row>
    <row r="2996" spans="2:17" ht="63" customHeight="1">
      <c r="B2996" s="50" t="e">
        <f>IF((#REF!+#REF!+H2996)&lt;&gt;0,"a","b")</f>
        <v>#REF!</v>
      </c>
      <c r="C2996" s="54">
        <v>1</v>
      </c>
      <c r="D2996" s="68" t="s">
        <v>722</v>
      </c>
      <c r="E2996" s="69"/>
      <c r="F2996" s="377" t="s">
        <v>580</v>
      </c>
      <c r="G2996" s="133" t="s">
        <v>2296</v>
      </c>
      <c r="H2996" s="370">
        <f t="shared" si="1612"/>
        <v>0</v>
      </c>
      <c r="I2996" s="397">
        <f t="shared" ref="I2996:N2996" si="1618">I2998+I3130+I3193+I3209</f>
        <v>0</v>
      </c>
      <c r="J2996" s="397">
        <f t="shared" si="1618"/>
        <v>0</v>
      </c>
      <c r="K2996" s="397">
        <f t="shared" si="1618"/>
        <v>0</v>
      </c>
      <c r="L2996" s="397">
        <f t="shared" si="1618"/>
        <v>0</v>
      </c>
      <c r="M2996" s="397">
        <f t="shared" si="1618"/>
        <v>0</v>
      </c>
      <c r="N2996" s="160">
        <f t="shared" si="1618"/>
        <v>0</v>
      </c>
      <c r="O2996" s="60" t="s">
        <v>71</v>
      </c>
      <c r="Q2996" s="55">
        <v>1</v>
      </c>
    </row>
    <row r="2997" spans="2:17" ht="21" customHeight="1">
      <c r="B2997" s="50" t="e">
        <f>IF((#REF!+#REF!+H2997)&lt;&gt;0,"a","b")</f>
        <v>#REF!</v>
      </c>
      <c r="C2997" s="54">
        <v>2</v>
      </c>
      <c r="D2997" s="68" t="s">
        <v>588</v>
      </c>
      <c r="F2997" s="123"/>
      <c r="G2997" s="124" t="s">
        <v>255</v>
      </c>
      <c r="H2997" s="577">
        <f t="shared" si="1612"/>
        <v>0</v>
      </c>
      <c r="I2997" s="551"/>
      <c r="J2997" s="551"/>
      <c r="K2997" s="551"/>
      <c r="L2997" s="551"/>
      <c r="M2997" s="551"/>
      <c r="N2997" s="148"/>
    </row>
    <row r="2998" spans="2:17" ht="20.25" customHeight="1">
      <c r="B2998" s="50" t="e">
        <f>IF((#REF!+#REF!+H2998)&lt;&gt;0,"a","b")</f>
        <v>#REF!</v>
      </c>
      <c r="C2998" s="54">
        <v>2</v>
      </c>
      <c r="D2998" s="68" t="s">
        <v>589</v>
      </c>
      <c r="E2998" s="45">
        <v>70451</v>
      </c>
      <c r="F2998" s="374"/>
      <c r="G2998" s="117" t="s">
        <v>256</v>
      </c>
      <c r="H2998" s="360">
        <f t="shared" si="1612"/>
        <v>0</v>
      </c>
      <c r="I2998" s="380">
        <f t="shared" ref="I2998:N2998" si="1619">I2999+I3010+I3078+I3086+I3087+I3097+I3107+I3077</f>
        <v>0</v>
      </c>
      <c r="J2998" s="380">
        <f t="shared" si="1619"/>
        <v>0</v>
      </c>
      <c r="K2998" s="380">
        <f t="shared" si="1619"/>
        <v>0</v>
      </c>
      <c r="L2998" s="380">
        <f t="shared" si="1619"/>
        <v>0</v>
      </c>
      <c r="M2998" s="380">
        <f t="shared" si="1619"/>
        <v>0</v>
      </c>
      <c r="N2998" s="149">
        <f t="shared" si="1619"/>
        <v>0</v>
      </c>
      <c r="O2998" s="60" t="s">
        <v>71</v>
      </c>
    </row>
    <row r="2999" spans="2:17" ht="20.25" customHeight="1">
      <c r="B2999" s="50" t="e">
        <f>IF((#REF!+#REF!+H2999)&lt;&gt;0,"a","b")</f>
        <v>#REF!</v>
      </c>
      <c r="C2999" s="54">
        <v>31</v>
      </c>
      <c r="D2999" s="68" t="s">
        <v>590</v>
      </c>
      <c r="F2999" s="89"/>
      <c r="G2999" s="90" t="s">
        <v>257</v>
      </c>
      <c r="H2999" s="578">
        <f t="shared" si="1612"/>
        <v>0</v>
      </c>
      <c r="I2999" s="564">
        <f t="shared" ref="I2999:N2999" si="1620">I3000+I3009</f>
        <v>0</v>
      </c>
      <c r="J2999" s="564">
        <f t="shared" si="1620"/>
        <v>0</v>
      </c>
      <c r="K2999" s="564">
        <f t="shared" si="1620"/>
        <v>0</v>
      </c>
      <c r="L2999" s="564">
        <f t="shared" si="1620"/>
        <v>0</v>
      </c>
      <c r="M2999" s="564">
        <f t="shared" si="1620"/>
        <v>0</v>
      </c>
      <c r="N2999" s="150">
        <f t="shared" si="1620"/>
        <v>0</v>
      </c>
      <c r="O2999" s="60" t="s">
        <v>71</v>
      </c>
    </row>
    <row r="3000" spans="2:17" ht="20.25" customHeight="1">
      <c r="B3000" s="50" t="e">
        <f>IF((#REF!+#REF!+H3000)&lt;&gt;0,"a","b")</f>
        <v>#REF!</v>
      </c>
      <c r="C3000" s="54">
        <v>4</v>
      </c>
      <c r="D3000" s="54"/>
      <c r="F3000" s="92"/>
      <c r="G3000" s="93" t="s">
        <v>258</v>
      </c>
      <c r="H3000" s="578">
        <f t="shared" si="1612"/>
        <v>0</v>
      </c>
      <c r="I3000" s="565">
        <f t="shared" ref="I3000:N3000" si="1621">I3001+I3008</f>
        <v>0</v>
      </c>
      <c r="J3000" s="565">
        <f t="shared" si="1621"/>
        <v>0</v>
      </c>
      <c r="K3000" s="565">
        <f t="shared" si="1621"/>
        <v>0</v>
      </c>
      <c r="L3000" s="565">
        <f t="shared" si="1621"/>
        <v>0</v>
      </c>
      <c r="M3000" s="565">
        <f t="shared" si="1621"/>
        <v>0</v>
      </c>
      <c r="N3000" s="151">
        <f t="shared" si="1621"/>
        <v>0</v>
      </c>
      <c r="O3000" s="60" t="s">
        <v>71</v>
      </c>
    </row>
    <row r="3001" spans="2:17" ht="20.25" customHeight="1">
      <c r="B3001" s="50" t="e">
        <f>IF((#REF!+#REF!+H3001)&lt;&gt;0,"a","b")</f>
        <v>#REF!</v>
      </c>
      <c r="C3001" s="54">
        <v>5</v>
      </c>
      <c r="D3001" s="54"/>
      <c r="F3001" s="89"/>
      <c r="G3001" s="95" t="s">
        <v>259</v>
      </c>
      <c r="H3001" s="578">
        <f t="shared" si="1612"/>
        <v>0</v>
      </c>
      <c r="I3001" s="560">
        <f t="shared" ref="I3001:K3001" si="1622">SUM(I3002:I3007)</f>
        <v>0</v>
      </c>
      <c r="J3001" s="560">
        <f t="shared" si="1622"/>
        <v>0</v>
      </c>
      <c r="K3001" s="560">
        <f t="shared" si="1622"/>
        <v>0</v>
      </c>
      <c r="L3001" s="560">
        <f t="shared" ref="L3001:N3001" si="1623">SUM(L3002:L3007)</f>
        <v>0</v>
      </c>
      <c r="M3001" s="560">
        <f t="shared" si="1623"/>
        <v>0</v>
      </c>
      <c r="N3001" s="152">
        <f t="shared" si="1623"/>
        <v>0</v>
      </c>
      <c r="O3001" s="60" t="s">
        <v>71</v>
      </c>
    </row>
    <row r="3002" spans="2:17" ht="20.25" customHeight="1">
      <c r="B3002" s="50" t="e">
        <f>IF((#REF!+#REF!+H3002)&lt;&gt;0,"a","b")</f>
        <v>#REF!</v>
      </c>
      <c r="C3002" s="54">
        <v>6</v>
      </c>
      <c r="D3002" s="54"/>
      <c r="F3002" s="89"/>
      <c r="G3002" s="97" t="s">
        <v>260</v>
      </c>
      <c r="H3002" s="579">
        <f t="shared" si="1612"/>
        <v>0</v>
      </c>
      <c r="I3002" s="553"/>
      <c r="J3002" s="553"/>
      <c r="K3002" s="553"/>
      <c r="L3002" s="553"/>
      <c r="M3002" s="553"/>
      <c r="N3002" s="138"/>
    </row>
    <row r="3003" spans="2:17" ht="20.25" customHeight="1">
      <c r="B3003" s="50" t="e">
        <f>IF((#REF!+#REF!+H3003)&lt;&gt;0,"a","b")</f>
        <v>#REF!</v>
      </c>
      <c r="C3003" s="54">
        <v>6</v>
      </c>
      <c r="D3003" s="54"/>
      <c r="F3003" s="89"/>
      <c r="G3003" s="97" t="s">
        <v>261</v>
      </c>
      <c r="H3003" s="552">
        <f t="shared" si="1612"/>
        <v>0</v>
      </c>
      <c r="I3003" s="553"/>
      <c r="J3003" s="553"/>
      <c r="K3003" s="553"/>
      <c r="L3003" s="553"/>
      <c r="M3003" s="553"/>
      <c r="N3003" s="138"/>
    </row>
    <row r="3004" spans="2:17" ht="20.25" customHeight="1">
      <c r="B3004" s="50" t="e">
        <f>IF((#REF!+#REF!+H3004)&lt;&gt;0,"a","b")</f>
        <v>#REF!</v>
      </c>
      <c r="C3004" s="54">
        <v>6</v>
      </c>
      <c r="D3004" s="54"/>
      <c r="F3004" s="89"/>
      <c r="G3004" s="97" t="s">
        <v>262</v>
      </c>
      <c r="H3004" s="558">
        <f t="shared" si="1612"/>
        <v>0</v>
      </c>
      <c r="I3004" s="553"/>
      <c r="J3004" s="553"/>
      <c r="K3004" s="553"/>
      <c r="L3004" s="553"/>
      <c r="M3004" s="553"/>
      <c r="N3004" s="138"/>
    </row>
    <row r="3005" spans="2:17" ht="20.25" customHeight="1">
      <c r="B3005" s="50" t="e">
        <f>IF((#REF!+#REF!+H3005)&lt;&gt;0,"a","b")</f>
        <v>#REF!</v>
      </c>
      <c r="C3005" s="54">
        <v>6</v>
      </c>
      <c r="D3005" s="54"/>
      <c r="F3005" s="89"/>
      <c r="G3005" s="97" t="s">
        <v>263</v>
      </c>
      <c r="H3005" s="558">
        <f t="shared" si="1612"/>
        <v>0</v>
      </c>
      <c r="I3005" s="553"/>
      <c r="J3005" s="553"/>
      <c r="K3005" s="553"/>
      <c r="L3005" s="553"/>
      <c r="M3005" s="553"/>
      <c r="N3005" s="138"/>
    </row>
    <row r="3006" spans="2:17" ht="20.25" customHeight="1">
      <c r="B3006" s="50" t="e">
        <f>IF((#REF!+#REF!+H3006)&lt;&gt;0,"a","b")</f>
        <v>#REF!</v>
      </c>
      <c r="C3006" s="54">
        <v>6</v>
      </c>
      <c r="D3006" s="54"/>
      <c r="F3006" s="89"/>
      <c r="G3006" s="97" t="s">
        <v>264</v>
      </c>
      <c r="H3006" s="552">
        <f t="shared" si="1612"/>
        <v>0</v>
      </c>
      <c r="I3006" s="553"/>
      <c r="J3006" s="553"/>
      <c r="K3006" s="553"/>
      <c r="L3006" s="553"/>
      <c r="M3006" s="553"/>
      <c r="N3006" s="138"/>
    </row>
    <row r="3007" spans="2:17" ht="20.25" customHeight="1">
      <c r="B3007" s="50" t="e">
        <f>IF((#REF!+#REF!+H3007)&lt;&gt;0,"a","b")</f>
        <v>#REF!</v>
      </c>
      <c r="C3007" s="54">
        <v>6</v>
      </c>
      <c r="D3007" s="54"/>
      <c r="F3007" s="89"/>
      <c r="G3007" s="97" t="s">
        <v>265</v>
      </c>
      <c r="H3007" s="552">
        <f t="shared" si="1612"/>
        <v>0</v>
      </c>
      <c r="I3007" s="553"/>
      <c r="J3007" s="553"/>
      <c r="K3007" s="553"/>
      <c r="L3007" s="553"/>
      <c r="M3007" s="553"/>
      <c r="N3007" s="138"/>
    </row>
    <row r="3008" spans="2:17" ht="20.25" customHeight="1">
      <c r="B3008" s="50" t="e">
        <f>IF((#REF!+#REF!+H3008)&lt;&gt;0,"a","b")</f>
        <v>#REF!</v>
      </c>
      <c r="C3008" s="54">
        <v>5</v>
      </c>
      <c r="D3008" s="54"/>
      <c r="F3008" s="89"/>
      <c r="G3008" s="95" t="s">
        <v>266</v>
      </c>
      <c r="H3008" s="552">
        <f t="shared" si="1612"/>
        <v>0</v>
      </c>
      <c r="I3008" s="554"/>
      <c r="J3008" s="554"/>
      <c r="K3008" s="554"/>
      <c r="L3008" s="554"/>
      <c r="M3008" s="554"/>
      <c r="N3008" s="154"/>
    </row>
    <row r="3009" spans="2:15" ht="20.25" customHeight="1">
      <c r="B3009" s="50" t="e">
        <f>IF((#REF!+#REF!+H3009)&lt;&gt;0,"a","b")</f>
        <v>#REF!</v>
      </c>
      <c r="C3009" s="54">
        <v>4</v>
      </c>
      <c r="D3009" s="54"/>
      <c r="F3009" s="89"/>
      <c r="G3009" s="93" t="s">
        <v>267</v>
      </c>
      <c r="H3009" s="552">
        <f t="shared" si="1612"/>
        <v>0</v>
      </c>
      <c r="I3009" s="555"/>
      <c r="J3009" s="555"/>
      <c r="K3009" s="555"/>
      <c r="L3009" s="555"/>
      <c r="M3009" s="555"/>
      <c r="N3009" s="153"/>
    </row>
    <row r="3010" spans="2:15" ht="20.25" customHeight="1">
      <c r="B3010" s="50" t="e">
        <f>IF((#REF!+#REF!+H3010)&lt;&gt;0,"a","b")</f>
        <v>#REF!</v>
      </c>
      <c r="C3010" s="54">
        <v>3</v>
      </c>
      <c r="D3010" s="54"/>
      <c r="F3010" s="374"/>
      <c r="G3010" s="90" t="s">
        <v>268</v>
      </c>
      <c r="H3010" s="363">
        <f t="shared" si="1612"/>
        <v>0</v>
      </c>
      <c r="I3010" s="381">
        <f t="shared" ref="I3010:N3010" si="1624">I3011+I3012+I3015+I3051+I3052+I3053+I3054+I3055+I3062+I3063</f>
        <v>0</v>
      </c>
      <c r="J3010" s="381">
        <f t="shared" si="1624"/>
        <v>0</v>
      </c>
      <c r="K3010" s="381">
        <f t="shared" si="1624"/>
        <v>0</v>
      </c>
      <c r="L3010" s="381">
        <f t="shared" si="1624"/>
        <v>0</v>
      </c>
      <c r="M3010" s="381">
        <f t="shared" si="1624"/>
        <v>0</v>
      </c>
      <c r="N3010" s="150">
        <f t="shared" si="1624"/>
        <v>0</v>
      </c>
      <c r="O3010" s="60" t="s">
        <v>71</v>
      </c>
    </row>
    <row r="3011" spans="2:15" ht="20.25" customHeight="1">
      <c r="B3011" s="50" t="e">
        <f>IF((#REF!+#REF!+H3011)&lt;&gt;0,"a","b")</f>
        <v>#REF!</v>
      </c>
      <c r="C3011" s="54">
        <v>4</v>
      </c>
      <c r="D3011" s="54"/>
      <c r="F3011" s="89"/>
      <c r="G3011" s="93" t="s">
        <v>269</v>
      </c>
      <c r="H3011" s="556">
        <f t="shared" si="1612"/>
        <v>0</v>
      </c>
      <c r="I3011" s="555"/>
      <c r="J3011" s="555"/>
      <c r="K3011" s="555"/>
      <c r="L3011" s="555"/>
      <c r="M3011" s="555"/>
      <c r="N3011" s="153"/>
    </row>
    <row r="3012" spans="2:15" ht="20.25" customHeight="1">
      <c r="B3012" s="50" t="e">
        <f>IF((#REF!+#REF!+H3012)&lt;&gt;0,"a","b")</f>
        <v>#REF!</v>
      </c>
      <c r="C3012" s="54">
        <v>4</v>
      </c>
      <c r="D3012" s="54"/>
      <c r="F3012" s="89"/>
      <c r="G3012" s="93" t="s">
        <v>270</v>
      </c>
      <c r="H3012" s="566">
        <f t="shared" si="1612"/>
        <v>0</v>
      </c>
      <c r="I3012" s="565">
        <f t="shared" ref="I3012:K3012" si="1625">SUM(I3013:I3014)</f>
        <v>0</v>
      </c>
      <c r="J3012" s="565">
        <f t="shared" si="1625"/>
        <v>0</v>
      </c>
      <c r="K3012" s="565">
        <f t="shared" si="1625"/>
        <v>0</v>
      </c>
      <c r="L3012" s="565">
        <f t="shared" ref="L3012:N3012" si="1626">SUM(L3013:L3014)</f>
        <v>0</v>
      </c>
      <c r="M3012" s="565">
        <f t="shared" si="1626"/>
        <v>0</v>
      </c>
      <c r="N3012" s="151">
        <f t="shared" si="1626"/>
        <v>0</v>
      </c>
      <c r="O3012" s="60" t="s">
        <v>71</v>
      </c>
    </row>
    <row r="3013" spans="2:15" ht="20.25" customHeight="1">
      <c r="B3013" s="50" t="e">
        <f>IF((#REF!+#REF!+H3013)&lt;&gt;0,"a","b")</f>
        <v>#REF!</v>
      </c>
      <c r="C3013" s="54">
        <v>5</v>
      </c>
      <c r="D3013" s="54"/>
      <c r="F3013" s="89"/>
      <c r="G3013" s="95" t="s">
        <v>271</v>
      </c>
      <c r="H3013" s="556">
        <f t="shared" si="1612"/>
        <v>0</v>
      </c>
      <c r="I3013" s="554"/>
      <c r="J3013" s="554"/>
      <c r="K3013" s="554"/>
      <c r="L3013" s="554"/>
      <c r="M3013" s="554"/>
      <c r="N3013" s="154"/>
    </row>
    <row r="3014" spans="2:15" ht="20.25" customHeight="1">
      <c r="B3014" s="50" t="e">
        <f>IF((#REF!+#REF!+H3014)&lt;&gt;0,"a","b")</f>
        <v>#REF!</v>
      </c>
      <c r="C3014" s="54">
        <v>5</v>
      </c>
      <c r="D3014" s="54"/>
      <c r="F3014" s="89"/>
      <c r="G3014" s="95" t="s">
        <v>272</v>
      </c>
      <c r="H3014" s="556">
        <f t="shared" si="1612"/>
        <v>0</v>
      </c>
      <c r="I3014" s="554"/>
      <c r="J3014" s="554"/>
      <c r="K3014" s="554"/>
      <c r="L3014" s="554"/>
      <c r="M3014" s="554"/>
      <c r="N3014" s="154"/>
    </row>
    <row r="3015" spans="2:15" ht="20.25" customHeight="1">
      <c r="B3015" s="50" t="e">
        <f>IF((#REF!+#REF!+H3015)&lt;&gt;0,"a","b")</f>
        <v>#REF!</v>
      </c>
      <c r="C3015" s="54">
        <v>4</v>
      </c>
      <c r="D3015" s="54"/>
      <c r="F3015" s="89"/>
      <c r="G3015" s="93" t="s">
        <v>273</v>
      </c>
      <c r="H3015" s="566">
        <f t="shared" si="1612"/>
        <v>0</v>
      </c>
      <c r="I3015" s="565">
        <f t="shared" ref="I3015:N3015" si="1627">I3016+I3017+I3018+I3019+I3031+I3035+I3036+I3037+I3038+I3039+I3040+I3041+I3049+I3050</f>
        <v>0</v>
      </c>
      <c r="J3015" s="565">
        <f t="shared" si="1627"/>
        <v>0</v>
      </c>
      <c r="K3015" s="565">
        <f t="shared" si="1627"/>
        <v>0</v>
      </c>
      <c r="L3015" s="565">
        <f t="shared" si="1627"/>
        <v>0</v>
      </c>
      <c r="M3015" s="565">
        <f t="shared" si="1627"/>
        <v>0</v>
      </c>
      <c r="N3015" s="151">
        <f t="shared" si="1627"/>
        <v>0</v>
      </c>
      <c r="O3015" s="60" t="s">
        <v>71</v>
      </c>
    </row>
    <row r="3016" spans="2:15" ht="42.75" customHeight="1">
      <c r="B3016" s="50" t="e">
        <f>IF((#REF!+#REF!+H3016)&lt;&gt;0,"a","b")</f>
        <v>#REF!</v>
      </c>
      <c r="C3016" s="54">
        <v>5</v>
      </c>
      <c r="D3016" s="54"/>
      <c r="F3016" s="89"/>
      <c r="G3016" s="95" t="s">
        <v>322</v>
      </c>
      <c r="H3016" s="556">
        <f t="shared" si="1612"/>
        <v>0</v>
      </c>
      <c r="I3016" s="554"/>
      <c r="J3016" s="554"/>
      <c r="K3016" s="554"/>
      <c r="L3016" s="554"/>
      <c r="M3016" s="554"/>
      <c r="N3016" s="154"/>
    </row>
    <row r="3017" spans="2:15" ht="30.75" customHeight="1">
      <c r="B3017" s="50" t="e">
        <f>IF((#REF!+#REF!+H3017)&lt;&gt;0,"a","b")</f>
        <v>#REF!</v>
      </c>
      <c r="C3017" s="54">
        <v>5</v>
      </c>
      <c r="D3017" s="54"/>
      <c r="F3017" s="89"/>
      <c r="G3017" s="111" t="s">
        <v>289</v>
      </c>
      <c r="H3017" s="556">
        <f t="shared" si="1612"/>
        <v>0</v>
      </c>
      <c r="I3017" s="554"/>
      <c r="J3017" s="554"/>
      <c r="K3017" s="554"/>
      <c r="L3017" s="554"/>
      <c r="M3017" s="554"/>
      <c r="N3017" s="154"/>
    </row>
    <row r="3018" spans="2:15" ht="60.75" customHeight="1">
      <c r="B3018" s="50" t="e">
        <f>IF((#REF!+#REF!+H3018)&lt;&gt;0,"a","b")</f>
        <v>#REF!</v>
      </c>
      <c r="C3018" s="54">
        <v>5</v>
      </c>
      <c r="D3018" s="54"/>
      <c r="F3018" s="89"/>
      <c r="G3018" s="111" t="s">
        <v>323</v>
      </c>
      <c r="H3018" s="556">
        <f t="shared" si="1612"/>
        <v>0</v>
      </c>
      <c r="I3018" s="554"/>
      <c r="J3018" s="554"/>
      <c r="K3018" s="554"/>
      <c r="L3018" s="554"/>
      <c r="M3018" s="554"/>
      <c r="N3018" s="154"/>
    </row>
    <row r="3019" spans="2:15" ht="30.75" customHeight="1">
      <c r="B3019" s="50" t="e">
        <f>IF((#REF!+#REF!+H3019)&lt;&gt;0,"a","b")</f>
        <v>#REF!</v>
      </c>
      <c r="C3019" s="54">
        <v>5</v>
      </c>
      <c r="D3019" s="54"/>
      <c r="F3019" s="89"/>
      <c r="G3019" s="95" t="s">
        <v>288</v>
      </c>
      <c r="H3019" s="566">
        <f t="shared" si="1612"/>
        <v>0</v>
      </c>
      <c r="I3019" s="560">
        <f t="shared" ref="I3019:K3019" si="1628">SUM(I3020:I3030)</f>
        <v>0</v>
      </c>
      <c r="J3019" s="560">
        <f t="shared" si="1628"/>
        <v>0</v>
      </c>
      <c r="K3019" s="560">
        <f t="shared" si="1628"/>
        <v>0</v>
      </c>
      <c r="L3019" s="560">
        <f t="shared" ref="L3019:N3019" si="1629">SUM(L3020:L3030)</f>
        <v>0</v>
      </c>
      <c r="M3019" s="560">
        <f t="shared" si="1629"/>
        <v>0</v>
      </c>
      <c r="N3019" s="152">
        <f t="shared" si="1629"/>
        <v>0</v>
      </c>
      <c r="O3019" s="60" t="s">
        <v>71</v>
      </c>
    </row>
    <row r="3020" spans="2:15" ht="20.25" customHeight="1">
      <c r="B3020" s="50" t="e">
        <f>IF((#REF!+#REF!+H3020)&lt;&gt;0,"a","b")</f>
        <v>#REF!</v>
      </c>
      <c r="C3020" s="54">
        <v>6</v>
      </c>
      <c r="D3020" s="54"/>
      <c r="F3020" s="89"/>
      <c r="G3020" s="97" t="s">
        <v>274</v>
      </c>
      <c r="H3020" s="556">
        <f t="shared" si="1612"/>
        <v>0</v>
      </c>
      <c r="I3020" s="557"/>
      <c r="J3020" s="557"/>
      <c r="K3020" s="557"/>
      <c r="L3020" s="557"/>
      <c r="M3020" s="557"/>
      <c r="N3020" s="155"/>
    </row>
    <row r="3021" spans="2:15" ht="20.25" customHeight="1">
      <c r="B3021" s="50" t="e">
        <f>IF((#REF!+#REF!+H3021)&lt;&gt;0,"a","b")</f>
        <v>#REF!</v>
      </c>
      <c r="C3021" s="54">
        <v>6</v>
      </c>
      <c r="D3021" s="54"/>
      <c r="F3021" s="89"/>
      <c r="G3021" s="97" t="s">
        <v>275</v>
      </c>
      <c r="H3021" s="556">
        <f t="shared" si="1612"/>
        <v>0</v>
      </c>
      <c r="I3021" s="557"/>
      <c r="J3021" s="557"/>
      <c r="K3021" s="557"/>
      <c r="L3021" s="557"/>
      <c r="M3021" s="557"/>
      <c r="N3021" s="155"/>
    </row>
    <row r="3022" spans="2:15" ht="20.25" customHeight="1">
      <c r="B3022" s="50" t="e">
        <f>IF((#REF!+#REF!+H3022)&lt;&gt;0,"a","b")</f>
        <v>#REF!</v>
      </c>
      <c r="C3022" s="54">
        <v>6</v>
      </c>
      <c r="D3022" s="54"/>
      <c r="F3022" s="89"/>
      <c r="G3022" s="97" t="s">
        <v>276</v>
      </c>
      <c r="H3022" s="556">
        <f t="shared" si="1612"/>
        <v>0</v>
      </c>
      <c r="I3022" s="557"/>
      <c r="J3022" s="557"/>
      <c r="K3022" s="557"/>
      <c r="L3022" s="557"/>
      <c r="M3022" s="557"/>
      <c r="N3022" s="155"/>
    </row>
    <row r="3023" spans="2:15" ht="20.25" customHeight="1">
      <c r="B3023" s="50" t="e">
        <f>IF((#REF!+#REF!+H3023)&lt;&gt;0,"a","b")</f>
        <v>#REF!</v>
      </c>
      <c r="C3023" s="54">
        <v>6</v>
      </c>
      <c r="D3023" s="54"/>
      <c r="F3023" s="89"/>
      <c r="G3023" s="97" t="s">
        <v>277</v>
      </c>
      <c r="H3023" s="556">
        <f t="shared" si="1612"/>
        <v>0</v>
      </c>
      <c r="I3023" s="557"/>
      <c r="J3023" s="557"/>
      <c r="K3023" s="557"/>
      <c r="L3023" s="557"/>
      <c r="M3023" s="557"/>
      <c r="N3023" s="155"/>
    </row>
    <row r="3024" spans="2:15" ht="20.25" customHeight="1">
      <c r="B3024" s="50" t="e">
        <f>IF((#REF!+#REF!+H3024)&lt;&gt;0,"a","b")</f>
        <v>#REF!</v>
      </c>
      <c r="C3024" s="54">
        <v>6</v>
      </c>
      <c r="D3024" s="54"/>
      <c r="F3024" s="89"/>
      <c r="G3024" s="97" t="s">
        <v>278</v>
      </c>
      <c r="H3024" s="556">
        <f t="shared" si="1612"/>
        <v>0</v>
      </c>
      <c r="I3024" s="557"/>
      <c r="J3024" s="557"/>
      <c r="K3024" s="557"/>
      <c r="L3024" s="557"/>
      <c r="M3024" s="557"/>
      <c r="N3024" s="155"/>
    </row>
    <row r="3025" spans="2:15" ht="20.25" customHeight="1">
      <c r="B3025" s="50" t="e">
        <f>IF((#REF!+#REF!+H3025)&lt;&gt;0,"a","b")</f>
        <v>#REF!</v>
      </c>
      <c r="C3025" s="54">
        <v>6</v>
      </c>
      <c r="D3025" s="54"/>
      <c r="F3025" s="89"/>
      <c r="G3025" s="97" t="s">
        <v>279</v>
      </c>
      <c r="H3025" s="552">
        <f t="shared" si="1612"/>
        <v>0</v>
      </c>
      <c r="I3025" s="557"/>
      <c r="J3025" s="557"/>
      <c r="K3025" s="557"/>
      <c r="L3025" s="557"/>
      <c r="M3025" s="557"/>
      <c r="N3025" s="155"/>
    </row>
    <row r="3026" spans="2:15" ht="20.25" customHeight="1">
      <c r="B3026" s="50" t="e">
        <f>IF((#REF!+#REF!+H3026)&lt;&gt;0,"a","b")</f>
        <v>#REF!</v>
      </c>
      <c r="C3026" s="54">
        <v>6</v>
      </c>
      <c r="D3026" s="54"/>
      <c r="F3026" s="89"/>
      <c r="G3026" s="97" t="s">
        <v>280</v>
      </c>
      <c r="H3026" s="552">
        <f t="shared" si="1612"/>
        <v>0</v>
      </c>
      <c r="I3026" s="557"/>
      <c r="J3026" s="557"/>
      <c r="K3026" s="557"/>
      <c r="L3026" s="557"/>
      <c r="M3026" s="557"/>
      <c r="N3026" s="155"/>
    </row>
    <row r="3027" spans="2:15" ht="20.25" customHeight="1">
      <c r="B3027" s="50" t="e">
        <f>IF((#REF!+#REF!+H3027)&lt;&gt;0,"a","b")</f>
        <v>#REF!</v>
      </c>
      <c r="C3027" s="54">
        <v>6</v>
      </c>
      <c r="D3027" s="54"/>
      <c r="F3027" s="89"/>
      <c r="G3027" s="97" t="s">
        <v>281</v>
      </c>
      <c r="H3027" s="552">
        <f t="shared" si="1612"/>
        <v>0</v>
      </c>
      <c r="I3027" s="557"/>
      <c r="J3027" s="557"/>
      <c r="K3027" s="557"/>
      <c r="L3027" s="557"/>
      <c r="M3027" s="557"/>
      <c r="N3027" s="155"/>
    </row>
    <row r="3028" spans="2:15" ht="20.25" customHeight="1">
      <c r="B3028" s="50" t="e">
        <f>IF((#REF!+#REF!+H3028)&lt;&gt;0,"a","b")</f>
        <v>#REF!</v>
      </c>
      <c r="C3028" s="54">
        <v>6</v>
      </c>
      <c r="D3028" s="54"/>
      <c r="F3028" s="89"/>
      <c r="G3028" s="97" t="s">
        <v>282</v>
      </c>
      <c r="H3028" s="552">
        <f t="shared" si="1612"/>
        <v>0</v>
      </c>
      <c r="I3028" s="557"/>
      <c r="J3028" s="557"/>
      <c r="K3028" s="557"/>
      <c r="L3028" s="557"/>
      <c r="M3028" s="557"/>
      <c r="N3028" s="155"/>
    </row>
    <row r="3029" spans="2:15" ht="20.25" customHeight="1">
      <c r="B3029" s="50" t="e">
        <f>IF((#REF!+#REF!+H3029)&lt;&gt;0,"a","b")</f>
        <v>#REF!</v>
      </c>
      <c r="C3029" s="54">
        <v>6</v>
      </c>
      <c r="D3029" s="54"/>
      <c r="F3029" s="89"/>
      <c r="G3029" s="97" t="s">
        <v>283</v>
      </c>
      <c r="H3029" s="552">
        <f t="shared" si="1612"/>
        <v>0</v>
      </c>
      <c r="I3029" s="557"/>
      <c r="J3029" s="557"/>
      <c r="K3029" s="557"/>
      <c r="L3029" s="557"/>
      <c r="M3029" s="557"/>
      <c r="N3029" s="155"/>
    </row>
    <row r="3030" spans="2:15" ht="30.75" customHeight="1">
      <c r="B3030" s="50" t="e">
        <f>IF((#REF!+#REF!+H3030)&lt;&gt;0,"a","b")</f>
        <v>#REF!</v>
      </c>
      <c r="C3030" s="54">
        <v>6</v>
      </c>
      <c r="D3030" s="54"/>
      <c r="F3030" s="89"/>
      <c r="G3030" s="97" t="s">
        <v>324</v>
      </c>
      <c r="H3030" s="552">
        <f t="shared" si="1612"/>
        <v>0</v>
      </c>
      <c r="I3030" s="557"/>
      <c r="J3030" s="557"/>
      <c r="K3030" s="557"/>
      <c r="L3030" s="557"/>
      <c r="M3030" s="557"/>
      <c r="N3030" s="155"/>
    </row>
    <row r="3031" spans="2:15" ht="20.25" customHeight="1">
      <c r="B3031" s="50" t="e">
        <f>IF((#REF!+#REF!+H3031)&lt;&gt;0,"a","b")</f>
        <v>#REF!</v>
      </c>
      <c r="C3031" s="54">
        <v>5</v>
      </c>
      <c r="D3031" s="54"/>
      <c r="F3031" s="89"/>
      <c r="G3031" s="95" t="s">
        <v>290</v>
      </c>
      <c r="H3031" s="566">
        <f t="shared" si="1612"/>
        <v>0</v>
      </c>
      <c r="I3031" s="560">
        <f t="shared" ref="I3031:K3031" si="1630">SUM(I3032:I3034)</f>
        <v>0</v>
      </c>
      <c r="J3031" s="560">
        <f t="shared" si="1630"/>
        <v>0</v>
      </c>
      <c r="K3031" s="560">
        <f t="shared" si="1630"/>
        <v>0</v>
      </c>
      <c r="L3031" s="560">
        <f t="shared" ref="L3031:N3031" si="1631">SUM(L3032:L3034)</f>
        <v>0</v>
      </c>
      <c r="M3031" s="560">
        <f t="shared" si="1631"/>
        <v>0</v>
      </c>
      <c r="N3031" s="152">
        <f t="shared" si="1631"/>
        <v>0</v>
      </c>
      <c r="O3031" s="60" t="s">
        <v>71</v>
      </c>
    </row>
    <row r="3032" spans="2:15" ht="20.25" customHeight="1">
      <c r="B3032" s="50" t="e">
        <f>IF((#REF!+#REF!+H3032)&lt;&gt;0,"a","b")</f>
        <v>#REF!</v>
      </c>
      <c r="C3032" s="54">
        <v>6</v>
      </c>
      <c r="D3032" s="54"/>
      <c r="F3032" s="89"/>
      <c r="G3032" s="97" t="s">
        <v>284</v>
      </c>
      <c r="H3032" s="556">
        <f t="shared" si="1612"/>
        <v>0</v>
      </c>
      <c r="I3032" s="557"/>
      <c r="J3032" s="557"/>
      <c r="K3032" s="557"/>
      <c r="L3032" s="557"/>
      <c r="M3032" s="557"/>
      <c r="N3032" s="155"/>
    </row>
    <row r="3033" spans="2:15" ht="20.25" customHeight="1">
      <c r="B3033" s="50" t="e">
        <f>IF((#REF!+#REF!+H3033)&lt;&gt;0,"a","b")</f>
        <v>#REF!</v>
      </c>
      <c r="C3033" s="54">
        <v>6</v>
      </c>
      <c r="D3033" s="54"/>
      <c r="F3033" s="89"/>
      <c r="G3033" s="97" t="s">
        <v>285</v>
      </c>
      <c r="H3033" s="556">
        <f t="shared" si="1612"/>
        <v>0</v>
      </c>
      <c r="I3033" s="557"/>
      <c r="J3033" s="557"/>
      <c r="K3033" s="557"/>
      <c r="L3033" s="557"/>
      <c r="M3033" s="557"/>
      <c r="N3033" s="155"/>
    </row>
    <row r="3034" spans="2:15" ht="30.75" customHeight="1">
      <c r="B3034" s="50" t="e">
        <f>IF((#REF!+#REF!+H3034)&lt;&gt;0,"a","b")</f>
        <v>#REF!</v>
      </c>
      <c r="C3034" s="54">
        <v>6</v>
      </c>
      <c r="D3034" s="54"/>
      <c r="F3034" s="89"/>
      <c r="G3034" s="97" t="s">
        <v>325</v>
      </c>
      <c r="H3034" s="556">
        <f t="shared" si="1612"/>
        <v>0</v>
      </c>
      <c r="I3034" s="557"/>
      <c r="J3034" s="557"/>
      <c r="K3034" s="557"/>
      <c r="L3034" s="557"/>
      <c r="M3034" s="557"/>
      <c r="N3034" s="155"/>
    </row>
    <row r="3035" spans="2:15" ht="30.75" customHeight="1">
      <c r="B3035" s="50" t="e">
        <f>IF((#REF!+#REF!+H3035)&lt;&gt;0,"a","b")</f>
        <v>#REF!</v>
      </c>
      <c r="C3035" s="54">
        <v>5</v>
      </c>
      <c r="D3035" s="54"/>
      <c r="F3035" s="89"/>
      <c r="G3035" s="95" t="s">
        <v>326</v>
      </c>
      <c r="H3035" s="556">
        <f t="shared" si="1612"/>
        <v>0</v>
      </c>
      <c r="I3035" s="554"/>
      <c r="J3035" s="554"/>
      <c r="K3035" s="554"/>
      <c r="L3035" s="554"/>
      <c r="M3035" s="554"/>
      <c r="N3035" s="154"/>
    </row>
    <row r="3036" spans="2:15" ht="34.5" customHeight="1">
      <c r="B3036" s="50" t="e">
        <f>IF((#REF!+#REF!+H3036)&lt;&gt;0,"a","b")</f>
        <v>#REF!</v>
      </c>
      <c r="C3036" s="54">
        <v>5</v>
      </c>
      <c r="D3036" s="54"/>
      <c r="F3036" s="89"/>
      <c r="G3036" s="128" t="s">
        <v>460</v>
      </c>
      <c r="H3036" s="556">
        <f t="shared" si="1612"/>
        <v>0</v>
      </c>
      <c r="I3036" s="554"/>
      <c r="J3036" s="554"/>
      <c r="K3036" s="554"/>
      <c r="L3036" s="554"/>
      <c r="M3036" s="554"/>
      <c r="N3036" s="154"/>
    </row>
    <row r="3037" spans="2:15" ht="34.5" customHeight="1">
      <c r="B3037" s="50" t="e">
        <f>IF((#REF!+#REF!+H3037)&lt;&gt;0,"a","b")</f>
        <v>#REF!</v>
      </c>
      <c r="C3037" s="54">
        <v>5</v>
      </c>
      <c r="D3037" s="54"/>
      <c r="F3037" s="89"/>
      <c r="G3037" s="95" t="s">
        <v>327</v>
      </c>
      <c r="H3037" s="556">
        <f t="shared" si="1612"/>
        <v>0</v>
      </c>
      <c r="I3037" s="554"/>
      <c r="J3037" s="554"/>
      <c r="K3037" s="554"/>
      <c r="L3037" s="554"/>
      <c r="M3037" s="554"/>
      <c r="N3037" s="154"/>
    </row>
    <row r="3038" spans="2:15" ht="50.25" customHeight="1">
      <c r="B3038" s="50" t="e">
        <f>IF((#REF!+#REF!+H3038)&lt;&gt;0,"a","b")</f>
        <v>#REF!</v>
      </c>
      <c r="C3038" s="54">
        <v>5</v>
      </c>
      <c r="D3038" s="54"/>
      <c r="F3038" s="89"/>
      <c r="G3038" s="95" t="s">
        <v>328</v>
      </c>
      <c r="H3038" s="552">
        <f t="shared" si="1612"/>
        <v>0</v>
      </c>
      <c r="I3038" s="554"/>
      <c r="J3038" s="554"/>
      <c r="K3038" s="554"/>
      <c r="L3038" s="554"/>
      <c r="M3038" s="554"/>
      <c r="N3038" s="154"/>
    </row>
    <row r="3039" spans="2:15" ht="20.25" customHeight="1">
      <c r="B3039" s="50" t="e">
        <f>IF((#REF!+#REF!+H3039)&lt;&gt;0,"a","b")</f>
        <v>#REF!</v>
      </c>
      <c r="C3039" s="54">
        <v>5</v>
      </c>
      <c r="D3039" s="54"/>
      <c r="F3039" s="89"/>
      <c r="G3039" s="95" t="s">
        <v>329</v>
      </c>
      <c r="H3039" s="552">
        <f t="shared" si="1612"/>
        <v>0</v>
      </c>
      <c r="I3039" s="554"/>
      <c r="J3039" s="554"/>
      <c r="K3039" s="554"/>
      <c r="L3039" s="554"/>
      <c r="M3039" s="554"/>
      <c r="N3039" s="154"/>
    </row>
    <row r="3040" spans="2:15" ht="20.25" customHeight="1">
      <c r="B3040" s="50" t="e">
        <f>IF((#REF!+#REF!+H3040)&lt;&gt;0,"a","b")</f>
        <v>#REF!</v>
      </c>
      <c r="C3040" s="54">
        <v>5</v>
      </c>
      <c r="D3040" s="54"/>
      <c r="F3040" s="89"/>
      <c r="G3040" s="95" t="s">
        <v>330</v>
      </c>
      <c r="H3040" s="558">
        <f t="shared" si="1612"/>
        <v>0</v>
      </c>
      <c r="I3040" s="554"/>
      <c r="J3040" s="554"/>
      <c r="K3040" s="554"/>
      <c r="L3040" s="554"/>
      <c r="M3040" s="554"/>
      <c r="N3040" s="154"/>
    </row>
    <row r="3041" spans="2:18" ht="20.25" customHeight="1">
      <c r="B3041" s="50" t="e">
        <f>IF((#REF!+#REF!+H3041)&lt;&gt;0,"a","b")</f>
        <v>#REF!</v>
      </c>
      <c r="C3041" s="54">
        <v>5</v>
      </c>
      <c r="D3041" s="54"/>
      <c r="F3041" s="89"/>
      <c r="G3041" s="95" t="s">
        <v>331</v>
      </c>
      <c r="H3041" s="559">
        <f t="shared" si="1612"/>
        <v>0</v>
      </c>
      <c r="I3041" s="560">
        <f t="shared" ref="I3041:K3041" si="1632">SUM(I3042:I3048)</f>
        <v>0</v>
      </c>
      <c r="J3041" s="560">
        <f t="shared" si="1632"/>
        <v>0</v>
      </c>
      <c r="K3041" s="560">
        <f t="shared" si="1632"/>
        <v>0</v>
      </c>
      <c r="L3041" s="560">
        <f t="shared" ref="L3041:N3041" si="1633">SUM(L3042:L3048)</f>
        <v>0</v>
      </c>
      <c r="M3041" s="560">
        <f t="shared" si="1633"/>
        <v>0</v>
      </c>
      <c r="N3041" s="152">
        <f t="shared" si="1633"/>
        <v>0</v>
      </c>
      <c r="O3041" s="60" t="s">
        <v>71</v>
      </c>
    </row>
    <row r="3042" spans="2:18" ht="23.25" customHeight="1">
      <c r="B3042" s="50" t="e">
        <f>IF((#REF!+#REF!+H3042)&lt;&gt;0,"a","b")</f>
        <v>#REF!</v>
      </c>
      <c r="C3042" s="54">
        <v>6</v>
      </c>
      <c r="D3042" s="54"/>
      <c r="F3042" s="89"/>
      <c r="G3042" s="97" t="s">
        <v>291</v>
      </c>
      <c r="H3042" s="558">
        <f t="shared" si="1612"/>
        <v>0</v>
      </c>
      <c r="I3042" s="557"/>
      <c r="J3042" s="557"/>
      <c r="K3042" s="557"/>
      <c r="L3042" s="557"/>
      <c r="M3042" s="557"/>
      <c r="N3042" s="155"/>
    </row>
    <row r="3043" spans="2:18" ht="20.25" customHeight="1">
      <c r="B3043" s="50" t="e">
        <f>IF((#REF!+#REF!+H3043)&lt;&gt;0,"a","b")</f>
        <v>#REF!</v>
      </c>
      <c r="C3043" s="54">
        <v>6</v>
      </c>
      <c r="D3043" s="54"/>
      <c r="F3043" s="89"/>
      <c r="G3043" s="97" t="s">
        <v>292</v>
      </c>
      <c r="H3043" s="558">
        <f t="shared" si="1612"/>
        <v>0</v>
      </c>
      <c r="I3043" s="557"/>
      <c r="J3043" s="557"/>
      <c r="K3043" s="557"/>
      <c r="L3043" s="557"/>
      <c r="M3043" s="557"/>
      <c r="N3043" s="155"/>
    </row>
    <row r="3044" spans="2:18" ht="23.25" customHeight="1">
      <c r="B3044" s="50" t="e">
        <f>IF((#REF!+#REF!+H3044)&lt;&gt;0,"a","b")</f>
        <v>#REF!</v>
      </c>
      <c r="C3044" s="54">
        <v>6</v>
      </c>
      <c r="D3044" s="54"/>
      <c r="F3044" s="89"/>
      <c r="G3044" s="97" t="s">
        <v>293</v>
      </c>
      <c r="H3044" s="552">
        <f t="shared" si="1612"/>
        <v>0</v>
      </c>
      <c r="I3044" s="557"/>
      <c r="J3044" s="557"/>
      <c r="K3044" s="557"/>
      <c r="L3044" s="557"/>
      <c r="M3044" s="557"/>
      <c r="N3044" s="155"/>
    </row>
    <row r="3045" spans="2:18" ht="31.5" customHeight="1">
      <c r="B3045" s="50" t="e">
        <f>IF((#REF!+#REF!+H3045)&lt;&gt;0,"a","b")</f>
        <v>#REF!</v>
      </c>
      <c r="C3045" s="54">
        <v>6</v>
      </c>
      <c r="D3045" s="54"/>
      <c r="F3045" s="89"/>
      <c r="G3045" s="97" t="s">
        <v>294</v>
      </c>
      <c r="H3045" s="552">
        <f t="shared" si="1612"/>
        <v>0</v>
      </c>
      <c r="I3045" s="557"/>
      <c r="J3045" s="557"/>
      <c r="K3045" s="557"/>
      <c r="L3045" s="557"/>
      <c r="M3045" s="557"/>
      <c r="N3045" s="155"/>
    </row>
    <row r="3046" spans="2:18" ht="33.75" customHeight="1">
      <c r="B3046" s="50" t="e">
        <f>IF((#REF!+#REF!+H3046)&lt;&gt;0,"a","b")</f>
        <v>#REF!</v>
      </c>
      <c r="C3046" s="54">
        <v>6</v>
      </c>
      <c r="D3046" s="54"/>
      <c r="F3046" s="89"/>
      <c r="G3046" s="97" t="s">
        <v>332</v>
      </c>
      <c r="H3046" s="552">
        <f t="shared" si="1612"/>
        <v>0</v>
      </c>
      <c r="I3046" s="557"/>
      <c r="J3046" s="557"/>
      <c r="K3046" s="557"/>
      <c r="L3046" s="557"/>
      <c r="M3046" s="557"/>
      <c r="N3046" s="155"/>
    </row>
    <row r="3047" spans="2:18" ht="34.5" customHeight="1">
      <c r="B3047" s="50" t="e">
        <f>IF((#REF!+#REF!+H3047)&lt;&gt;0,"a","b")</f>
        <v>#REF!</v>
      </c>
      <c r="C3047" s="54">
        <v>6</v>
      </c>
      <c r="D3047" s="54"/>
      <c r="F3047" s="89"/>
      <c r="G3047" s="97" t="s">
        <v>333</v>
      </c>
      <c r="H3047" s="552">
        <f t="shared" si="1612"/>
        <v>0</v>
      </c>
      <c r="I3047" s="557"/>
      <c r="J3047" s="557"/>
      <c r="K3047" s="557"/>
      <c r="L3047" s="557"/>
      <c r="M3047" s="557"/>
      <c r="N3047" s="155"/>
    </row>
    <row r="3048" spans="2:18" ht="33.75" customHeight="1">
      <c r="B3048" s="50" t="e">
        <f>IF((#REF!+#REF!+H3048)&lt;&gt;0,"a","b")</f>
        <v>#REF!</v>
      </c>
      <c r="C3048" s="54">
        <v>6</v>
      </c>
      <c r="D3048" s="54"/>
      <c r="F3048" s="89"/>
      <c r="G3048" s="97" t="s">
        <v>334</v>
      </c>
      <c r="H3048" s="552">
        <f t="shared" si="1612"/>
        <v>0</v>
      </c>
      <c r="I3048" s="557"/>
      <c r="J3048" s="557"/>
      <c r="K3048" s="557"/>
      <c r="L3048" s="557"/>
      <c r="M3048" s="557"/>
      <c r="N3048" s="155"/>
    </row>
    <row r="3049" spans="2:18" ht="34.5" customHeight="1">
      <c r="B3049" s="50" t="e">
        <f>IF((#REF!+#REF!+H3049)&lt;&gt;0,"a","b")</f>
        <v>#REF!</v>
      </c>
      <c r="C3049" s="54">
        <v>5</v>
      </c>
      <c r="D3049" s="54"/>
      <c r="F3049" s="89"/>
      <c r="G3049" s="95" t="s">
        <v>335</v>
      </c>
      <c r="H3049" s="552">
        <f t="shared" si="1612"/>
        <v>0</v>
      </c>
      <c r="I3049" s="554"/>
      <c r="J3049" s="554"/>
      <c r="K3049" s="554"/>
      <c r="L3049" s="554"/>
      <c r="M3049" s="554"/>
      <c r="N3049" s="156"/>
    </row>
    <row r="3050" spans="2:18" ht="24.75" customHeight="1">
      <c r="B3050" s="50" t="e">
        <f>IF((#REF!+#REF!+H3050)&lt;&gt;0,"a","b")</f>
        <v>#REF!</v>
      </c>
      <c r="C3050" s="54">
        <v>5</v>
      </c>
      <c r="D3050" s="54"/>
      <c r="F3050" s="89"/>
      <c r="G3050" s="95" t="s">
        <v>336</v>
      </c>
      <c r="H3050" s="558">
        <f t="shared" si="1612"/>
        <v>0</v>
      </c>
      <c r="I3050" s="554"/>
      <c r="J3050" s="554"/>
      <c r="K3050" s="554"/>
      <c r="L3050" s="554"/>
      <c r="M3050" s="554"/>
      <c r="N3050" s="156"/>
    </row>
    <row r="3051" spans="2:18" ht="27.75" customHeight="1">
      <c r="B3051" s="50" t="e">
        <f>IF((#REF!+#REF!+H3051)&lt;&gt;0,"a","b")</f>
        <v>#REF!</v>
      </c>
      <c r="C3051" s="54">
        <v>4</v>
      </c>
      <c r="D3051" s="54"/>
      <c r="F3051" s="89"/>
      <c r="G3051" s="93" t="s">
        <v>337</v>
      </c>
      <c r="H3051" s="552">
        <f t="shared" si="1612"/>
        <v>0</v>
      </c>
      <c r="I3051" s="555"/>
      <c r="J3051" s="555"/>
      <c r="K3051" s="555"/>
      <c r="L3051" s="555"/>
      <c r="M3051" s="555"/>
      <c r="N3051" s="153"/>
    </row>
    <row r="3052" spans="2:18" ht="23.25" customHeight="1">
      <c r="B3052" s="50" t="e">
        <f>IF((#REF!+#REF!+H3052)&lt;&gt;0,"a","b")</f>
        <v>#REF!</v>
      </c>
      <c r="C3052" s="54">
        <v>4</v>
      </c>
      <c r="D3052" s="54"/>
      <c r="F3052" s="89"/>
      <c r="G3052" s="93" t="s">
        <v>338</v>
      </c>
      <c r="H3052" s="552">
        <f t="shared" si="1612"/>
        <v>0</v>
      </c>
      <c r="I3052" s="555"/>
      <c r="J3052" s="555"/>
      <c r="K3052" s="555"/>
      <c r="L3052" s="555"/>
      <c r="M3052" s="555"/>
      <c r="N3052" s="153"/>
    </row>
    <row r="3053" spans="2:18" ht="24" customHeight="1">
      <c r="B3053" s="50" t="e">
        <f>IF((#REF!+#REF!+H3053)&lt;&gt;0,"a","b")</f>
        <v>#REF!</v>
      </c>
      <c r="C3053" s="54">
        <v>4</v>
      </c>
      <c r="D3053" s="54"/>
      <c r="F3053" s="89"/>
      <c r="G3053" s="93" t="s">
        <v>339</v>
      </c>
      <c r="H3053" s="552">
        <f t="shared" si="1612"/>
        <v>0</v>
      </c>
      <c r="I3053" s="555"/>
      <c r="J3053" s="555"/>
      <c r="K3053" s="555"/>
      <c r="L3053" s="555"/>
      <c r="M3053" s="555"/>
      <c r="N3053" s="153"/>
    </row>
    <row r="3054" spans="2:18" ht="34.5" customHeight="1">
      <c r="B3054" s="50" t="e">
        <f>IF((#REF!+#REF!+H3054)&lt;&gt;0,"a","b")</f>
        <v>#REF!</v>
      </c>
      <c r="C3054" s="54">
        <v>4</v>
      </c>
      <c r="D3054" s="54"/>
      <c r="F3054" s="89"/>
      <c r="G3054" s="93" t="s">
        <v>340</v>
      </c>
      <c r="H3054" s="552">
        <f t="shared" si="1612"/>
        <v>0</v>
      </c>
      <c r="I3054" s="555"/>
      <c r="J3054" s="555"/>
      <c r="K3054" s="555"/>
      <c r="L3054" s="555"/>
      <c r="M3054" s="555"/>
      <c r="N3054" s="153"/>
    </row>
    <row r="3055" spans="2:18" ht="33" customHeight="1">
      <c r="B3055" s="50" t="e">
        <f>IF((#REF!+#REF!+H3055)&lt;&gt;0,"a","b")</f>
        <v>#REF!</v>
      </c>
      <c r="C3055" s="54">
        <v>4</v>
      </c>
      <c r="D3055" s="54"/>
      <c r="F3055" s="89"/>
      <c r="G3055" s="93" t="s">
        <v>341</v>
      </c>
      <c r="H3055" s="563">
        <f t="shared" si="1612"/>
        <v>0</v>
      </c>
      <c r="I3055" s="565">
        <f t="shared" ref="I3055:K3055" si="1634">SUM(I3056:I3061)</f>
        <v>0</v>
      </c>
      <c r="J3055" s="565">
        <f t="shared" si="1634"/>
        <v>0</v>
      </c>
      <c r="K3055" s="565">
        <f t="shared" si="1634"/>
        <v>0</v>
      </c>
      <c r="L3055" s="565">
        <f t="shared" ref="L3055:N3055" si="1635">SUM(L3056:L3061)</f>
        <v>0</v>
      </c>
      <c r="M3055" s="565">
        <f t="shared" si="1635"/>
        <v>0</v>
      </c>
      <c r="N3055" s="151">
        <f t="shared" si="1635"/>
        <v>0</v>
      </c>
      <c r="O3055" s="60" t="s">
        <v>71</v>
      </c>
    </row>
    <row r="3056" spans="2:18" ht="20.25" customHeight="1">
      <c r="B3056" s="50" t="e">
        <f>IF((#REF!+#REF!+H3056)&lt;&gt;0,"a","b")</f>
        <v>#REF!</v>
      </c>
      <c r="C3056" s="54">
        <v>5</v>
      </c>
      <c r="D3056" s="54"/>
      <c r="F3056" s="89"/>
      <c r="G3056" s="95" t="s">
        <v>342</v>
      </c>
      <c r="H3056" s="552">
        <f t="shared" si="1612"/>
        <v>0</v>
      </c>
      <c r="I3056" s="554"/>
      <c r="J3056" s="554"/>
      <c r="K3056" s="554"/>
      <c r="L3056" s="554"/>
      <c r="M3056" s="554"/>
      <c r="N3056" s="156"/>
      <c r="R3056" s="1">
        <f>82+55</f>
        <v>137</v>
      </c>
    </row>
    <row r="3057" spans="2:15" ht="20.25" customHeight="1">
      <c r="B3057" s="50" t="e">
        <f>IF((#REF!+#REF!+H3057)&lt;&gt;0,"a","b")</f>
        <v>#REF!</v>
      </c>
      <c r="C3057" s="54">
        <v>5</v>
      </c>
      <c r="D3057" s="54"/>
      <c r="F3057" s="89"/>
      <c r="G3057" s="95" t="s">
        <v>343</v>
      </c>
      <c r="H3057" s="552">
        <f t="shared" si="1612"/>
        <v>0</v>
      </c>
      <c r="I3057" s="554"/>
      <c r="J3057" s="554"/>
      <c r="K3057" s="554"/>
      <c r="L3057" s="554"/>
      <c r="M3057" s="554"/>
      <c r="N3057" s="156"/>
    </row>
    <row r="3058" spans="2:15" ht="35.25" customHeight="1">
      <c r="B3058" s="50" t="e">
        <f>IF((#REF!+#REF!+H3058)&lt;&gt;0,"a","b")</f>
        <v>#REF!</v>
      </c>
      <c r="C3058" s="54">
        <v>5</v>
      </c>
      <c r="D3058" s="54"/>
      <c r="F3058" s="89"/>
      <c r="G3058" s="95" t="s">
        <v>344</v>
      </c>
      <c r="H3058" s="552">
        <f t="shared" si="1612"/>
        <v>0</v>
      </c>
      <c r="I3058" s="554"/>
      <c r="J3058" s="554"/>
      <c r="K3058" s="554"/>
      <c r="L3058" s="554"/>
      <c r="M3058" s="554"/>
      <c r="N3058" s="156"/>
    </row>
    <row r="3059" spans="2:15" ht="20.25" customHeight="1">
      <c r="B3059" s="50" t="e">
        <f>IF((#REF!+#REF!+H3059)&lt;&gt;0,"a","b")</f>
        <v>#REF!</v>
      </c>
      <c r="C3059" s="54">
        <v>5</v>
      </c>
      <c r="D3059" s="54"/>
      <c r="F3059" s="89"/>
      <c r="G3059" s="95" t="s">
        <v>345</v>
      </c>
      <c r="H3059" s="552">
        <f t="shared" si="1612"/>
        <v>0</v>
      </c>
      <c r="I3059" s="554"/>
      <c r="J3059" s="554"/>
      <c r="K3059" s="554"/>
      <c r="L3059" s="554"/>
      <c r="M3059" s="554"/>
      <c r="N3059" s="156"/>
    </row>
    <row r="3060" spans="2:15" ht="30.75" customHeight="1">
      <c r="B3060" s="50" t="e">
        <f>IF((#REF!+#REF!+H3060)&lt;&gt;0,"a","b")</f>
        <v>#REF!</v>
      </c>
      <c r="C3060" s="54">
        <v>5</v>
      </c>
      <c r="D3060" s="54"/>
      <c r="F3060" s="89"/>
      <c r="G3060" s="95" t="s">
        <v>346</v>
      </c>
      <c r="H3060" s="552">
        <f t="shared" si="1612"/>
        <v>0</v>
      </c>
      <c r="I3060" s="554"/>
      <c r="J3060" s="554"/>
      <c r="K3060" s="554"/>
      <c r="L3060" s="554"/>
      <c r="M3060" s="554"/>
      <c r="N3060" s="156"/>
    </row>
    <row r="3061" spans="2:15" ht="30.75" customHeight="1">
      <c r="B3061" s="50" t="e">
        <f>IF((#REF!+#REF!+H3061)&lt;&gt;0,"a","b")</f>
        <v>#REF!</v>
      </c>
      <c r="C3061" s="54">
        <v>5</v>
      </c>
      <c r="D3061" s="54"/>
      <c r="F3061" s="89"/>
      <c r="G3061" s="95" t="s">
        <v>347</v>
      </c>
      <c r="H3061" s="552">
        <f t="shared" si="1612"/>
        <v>0</v>
      </c>
      <c r="I3061" s="554"/>
      <c r="J3061" s="554"/>
      <c r="K3061" s="554"/>
      <c r="L3061" s="554"/>
      <c r="M3061" s="554"/>
      <c r="N3061" s="156"/>
    </row>
    <row r="3062" spans="2:15" ht="20.25" customHeight="1">
      <c r="B3062" s="50" t="e">
        <f>IF((#REF!+#REF!+H3062)&lt;&gt;0,"a","b")</f>
        <v>#REF!</v>
      </c>
      <c r="C3062" s="54">
        <v>4</v>
      </c>
      <c r="D3062" s="54"/>
      <c r="F3062" s="89"/>
      <c r="G3062" s="93" t="s">
        <v>348</v>
      </c>
      <c r="H3062" s="552">
        <f t="shared" si="1612"/>
        <v>0</v>
      </c>
      <c r="I3062" s="555"/>
      <c r="J3062" s="555"/>
      <c r="K3062" s="555"/>
      <c r="L3062" s="555"/>
      <c r="M3062" s="555"/>
      <c r="N3062" s="153"/>
    </row>
    <row r="3063" spans="2:15" ht="20.25" customHeight="1">
      <c r="B3063" s="50" t="e">
        <f>IF((#REF!+#REF!+H3063)&lt;&gt;0,"a","b")</f>
        <v>#REF!</v>
      </c>
      <c r="C3063" s="54">
        <v>4</v>
      </c>
      <c r="D3063" s="54"/>
      <c r="F3063" s="374"/>
      <c r="G3063" s="93" t="s">
        <v>349</v>
      </c>
      <c r="H3063" s="363">
        <f t="shared" si="1612"/>
        <v>0</v>
      </c>
      <c r="I3063" s="382">
        <f t="shared" ref="I3063:K3063" si="1636">SUM(I3064:I3076)</f>
        <v>0</v>
      </c>
      <c r="J3063" s="382">
        <f t="shared" si="1636"/>
        <v>0</v>
      </c>
      <c r="K3063" s="382">
        <f t="shared" si="1636"/>
        <v>0</v>
      </c>
      <c r="L3063" s="382">
        <f t="shared" ref="L3063:N3063" si="1637">SUM(L3064:L3076)</f>
        <v>0</v>
      </c>
      <c r="M3063" s="382">
        <f t="shared" si="1637"/>
        <v>0</v>
      </c>
      <c r="N3063" s="151">
        <f t="shared" si="1637"/>
        <v>0</v>
      </c>
      <c r="O3063" s="60" t="s">
        <v>71</v>
      </c>
    </row>
    <row r="3064" spans="2:15" ht="20.25" customHeight="1">
      <c r="B3064" s="50" t="e">
        <f>IF((#REF!+#REF!+H3064)&lt;&gt;0,"a","b")</f>
        <v>#REF!</v>
      </c>
      <c r="C3064" s="54">
        <v>5</v>
      </c>
      <c r="D3064" s="54"/>
      <c r="F3064" s="89"/>
      <c r="G3064" s="95" t="s">
        <v>350</v>
      </c>
      <c r="H3064" s="561">
        <f t="shared" si="1612"/>
        <v>0</v>
      </c>
      <c r="I3064" s="554"/>
      <c r="J3064" s="554"/>
      <c r="K3064" s="554"/>
      <c r="L3064" s="554"/>
      <c r="M3064" s="554"/>
      <c r="N3064" s="156"/>
    </row>
    <row r="3065" spans="2:15" ht="30" customHeight="1">
      <c r="B3065" s="50" t="e">
        <f>IF((#REF!+#REF!+H3065)&lt;&gt;0,"a","b")</f>
        <v>#REF!</v>
      </c>
      <c r="C3065" s="54">
        <v>5</v>
      </c>
      <c r="D3065" s="54"/>
      <c r="F3065" s="89"/>
      <c r="G3065" s="95" t="s">
        <v>351</v>
      </c>
      <c r="H3065" s="552">
        <f t="shared" si="1612"/>
        <v>0</v>
      </c>
      <c r="I3065" s="554"/>
      <c r="J3065" s="554"/>
      <c r="K3065" s="554"/>
      <c r="L3065" s="554"/>
      <c r="M3065" s="554"/>
      <c r="N3065" s="156"/>
    </row>
    <row r="3066" spans="2:15" ht="22.5" customHeight="1">
      <c r="B3066" s="50" t="e">
        <f>IF((#REF!+#REF!+H3066)&lt;&gt;0,"a","b")</f>
        <v>#REF!</v>
      </c>
      <c r="C3066" s="54">
        <v>5</v>
      </c>
      <c r="D3066" s="54"/>
      <c r="F3066" s="89"/>
      <c r="G3066" s="95" t="s">
        <v>352</v>
      </c>
      <c r="H3066" s="552">
        <f t="shared" si="1612"/>
        <v>0</v>
      </c>
      <c r="I3066" s="554"/>
      <c r="J3066" s="554"/>
      <c r="K3066" s="554"/>
      <c r="L3066" s="554"/>
      <c r="M3066" s="554"/>
      <c r="N3066" s="156"/>
    </row>
    <row r="3067" spans="2:15" ht="33.75" customHeight="1">
      <c r="B3067" s="50" t="e">
        <f>IF((#REF!+#REF!+H3067)&lt;&gt;0,"a","b")</f>
        <v>#REF!</v>
      </c>
      <c r="C3067" s="54">
        <v>5</v>
      </c>
      <c r="D3067" s="54"/>
      <c r="F3067" s="89"/>
      <c r="G3067" s="95" t="s">
        <v>353</v>
      </c>
      <c r="H3067" s="552">
        <f t="shared" si="1612"/>
        <v>0</v>
      </c>
      <c r="I3067" s="554"/>
      <c r="J3067" s="554"/>
      <c r="K3067" s="554"/>
      <c r="L3067" s="554"/>
      <c r="M3067" s="554"/>
      <c r="N3067" s="156"/>
    </row>
    <row r="3068" spans="2:15" ht="24.75" customHeight="1">
      <c r="B3068" s="50" t="e">
        <f>IF((#REF!+#REF!+H3068)&lt;&gt;0,"a","b")</f>
        <v>#REF!</v>
      </c>
      <c r="C3068" s="54">
        <v>5</v>
      </c>
      <c r="D3068" s="54"/>
      <c r="F3068" s="89"/>
      <c r="G3068" s="95" t="s">
        <v>354</v>
      </c>
      <c r="H3068" s="552">
        <f t="shared" si="1612"/>
        <v>0</v>
      </c>
      <c r="I3068" s="554"/>
      <c r="J3068" s="554"/>
      <c r="K3068" s="554"/>
      <c r="L3068" s="554"/>
      <c r="M3068" s="554"/>
      <c r="N3068" s="156"/>
    </row>
    <row r="3069" spans="2:15" ht="35.25" customHeight="1">
      <c r="B3069" s="50" t="e">
        <f>IF((#REF!+#REF!+H3069)&lt;&gt;0,"a","b")</f>
        <v>#REF!</v>
      </c>
      <c r="C3069" s="54">
        <v>5</v>
      </c>
      <c r="D3069" s="54"/>
      <c r="F3069" s="89"/>
      <c r="G3069" s="95" t="s">
        <v>355</v>
      </c>
      <c r="H3069" s="558">
        <f t="shared" si="1612"/>
        <v>0</v>
      </c>
      <c r="I3069" s="554"/>
      <c r="J3069" s="554"/>
      <c r="K3069" s="554"/>
      <c r="L3069" s="554"/>
      <c r="M3069" s="554"/>
      <c r="N3069" s="156"/>
    </row>
    <row r="3070" spans="2:15" ht="33.75" customHeight="1">
      <c r="B3070" s="50" t="e">
        <f>IF((#REF!+#REF!+H3070)&lt;&gt;0,"a","b")</f>
        <v>#REF!</v>
      </c>
      <c r="C3070" s="54">
        <v>5</v>
      </c>
      <c r="D3070" s="54"/>
      <c r="F3070" s="89"/>
      <c r="G3070" s="95" t="s">
        <v>356</v>
      </c>
      <c r="H3070" s="558">
        <f t="shared" si="1612"/>
        <v>0</v>
      </c>
      <c r="I3070" s="554"/>
      <c r="J3070" s="554"/>
      <c r="K3070" s="554"/>
      <c r="L3070" s="554"/>
      <c r="M3070" s="554"/>
      <c r="N3070" s="156"/>
    </row>
    <row r="3071" spans="2:15" ht="20.25" customHeight="1">
      <c r="B3071" s="50" t="e">
        <f>IF((#REF!+#REF!+H3071)&lt;&gt;0,"a","b")</f>
        <v>#REF!</v>
      </c>
      <c r="C3071" s="54">
        <v>5</v>
      </c>
      <c r="D3071" s="54"/>
      <c r="F3071" s="89"/>
      <c r="G3071" s="95" t="s">
        <v>357</v>
      </c>
      <c r="H3071" s="561">
        <f t="shared" si="1612"/>
        <v>0</v>
      </c>
      <c r="I3071" s="554"/>
      <c r="J3071" s="554"/>
      <c r="K3071" s="554"/>
      <c r="L3071" s="554"/>
      <c r="M3071" s="554"/>
      <c r="N3071" s="156"/>
    </row>
    <row r="3072" spans="2:15" ht="20.25" customHeight="1">
      <c r="B3072" s="50" t="e">
        <f>IF((#REF!+#REF!+H3072)&lt;&gt;0,"a","b")</f>
        <v>#REF!</v>
      </c>
      <c r="C3072" s="54">
        <v>5</v>
      </c>
      <c r="D3072" s="54"/>
      <c r="F3072" s="89"/>
      <c r="G3072" s="95" t="s">
        <v>358</v>
      </c>
      <c r="H3072" s="552">
        <f t="shared" si="1612"/>
        <v>0</v>
      </c>
      <c r="I3072" s="554"/>
      <c r="J3072" s="554"/>
      <c r="K3072" s="554"/>
      <c r="L3072" s="554"/>
      <c r="M3072" s="554"/>
      <c r="N3072" s="156"/>
    </row>
    <row r="3073" spans="2:15" ht="20.25" customHeight="1">
      <c r="B3073" s="50" t="e">
        <f>IF((#REF!+#REF!+H3073)&lt;&gt;0,"a","b")</f>
        <v>#REF!</v>
      </c>
      <c r="C3073" s="54">
        <v>5</v>
      </c>
      <c r="D3073" s="54"/>
      <c r="F3073" s="89"/>
      <c r="G3073" s="95" t="s">
        <v>359</v>
      </c>
      <c r="H3073" s="552">
        <f t="shared" si="1612"/>
        <v>0</v>
      </c>
      <c r="I3073" s="554"/>
      <c r="J3073" s="554"/>
      <c r="K3073" s="554"/>
      <c r="L3073" s="554"/>
      <c r="M3073" s="554"/>
      <c r="N3073" s="156"/>
    </row>
    <row r="3074" spans="2:15" ht="20.25" customHeight="1">
      <c r="B3074" s="50" t="e">
        <f>IF((#REF!+#REF!+H3074)&lt;&gt;0,"a","b")</f>
        <v>#REF!</v>
      </c>
      <c r="C3074" s="54">
        <v>5</v>
      </c>
      <c r="D3074" s="54"/>
      <c r="F3074" s="89"/>
      <c r="G3074" s="95" t="s">
        <v>360</v>
      </c>
      <c r="H3074" s="552">
        <f t="shared" si="1612"/>
        <v>0</v>
      </c>
      <c r="I3074" s="554"/>
      <c r="J3074" s="554"/>
      <c r="K3074" s="554"/>
      <c r="L3074" s="554"/>
      <c r="M3074" s="554"/>
      <c r="N3074" s="156"/>
    </row>
    <row r="3075" spans="2:15" ht="34.5" customHeight="1">
      <c r="B3075" s="50" t="e">
        <f>IF((#REF!+#REF!+H3075)&lt;&gt;0,"a","b")</f>
        <v>#REF!</v>
      </c>
      <c r="C3075" s="54">
        <v>5</v>
      </c>
      <c r="D3075" s="54"/>
      <c r="F3075" s="89"/>
      <c r="G3075" s="95" t="s">
        <v>361</v>
      </c>
      <c r="H3075" s="552">
        <f t="shared" si="1612"/>
        <v>0</v>
      </c>
      <c r="I3075" s="554"/>
      <c r="J3075" s="554"/>
      <c r="K3075" s="554"/>
      <c r="L3075" s="554"/>
      <c r="M3075" s="554"/>
      <c r="N3075" s="156"/>
    </row>
    <row r="3076" spans="2:15" ht="30.75" customHeight="1">
      <c r="B3076" s="50" t="e">
        <f>IF((#REF!+#REF!+H3076)&lt;&gt;0,"a","b")</f>
        <v>#REF!</v>
      </c>
      <c r="C3076" s="54">
        <v>5</v>
      </c>
      <c r="D3076" s="54"/>
      <c r="F3076" s="374"/>
      <c r="G3076" s="95" t="s">
        <v>362</v>
      </c>
      <c r="H3076" s="366">
        <f t="shared" si="1612"/>
        <v>0</v>
      </c>
      <c r="I3076" s="386"/>
      <c r="J3076" s="386"/>
      <c r="K3076" s="386"/>
      <c r="L3076" s="386"/>
      <c r="M3076" s="386"/>
      <c r="N3076" s="156"/>
    </row>
    <row r="3077" spans="2:15" ht="20.25" customHeight="1">
      <c r="B3077" s="50" t="e">
        <f>IF((#REF!+#REF!+H3077)&lt;&gt;0,"a","b")</f>
        <v>#REF!</v>
      </c>
      <c r="C3077" s="54">
        <v>3</v>
      </c>
      <c r="D3077" s="54"/>
      <c r="F3077" s="89"/>
      <c r="G3077" s="90" t="s">
        <v>302</v>
      </c>
      <c r="H3077" s="552">
        <f t="shared" si="1612"/>
        <v>0</v>
      </c>
      <c r="I3077" s="562"/>
      <c r="J3077" s="562"/>
      <c r="K3077" s="562"/>
      <c r="L3077" s="562"/>
      <c r="M3077" s="562"/>
      <c r="N3077" s="161"/>
    </row>
    <row r="3078" spans="2:15" ht="20.25" customHeight="1">
      <c r="B3078" s="50" t="e">
        <f>IF((#REF!+#REF!+H3078)&lt;&gt;0,"a","b")</f>
        <v>#REF!</v>
      </c>
      <c r="C3078" s="54">
        <v>3</v>
      </c>
      <c r="D3078" s="54"/>
      <c r="F3078" s="89"/>
      <c r="G3078" s="90" t="s">
        <v>301</v>
      </c>
      <c r="H3078" s="563">
        <f t="shared" si="1612"/>
        <v>0</v>
      </c>
      <c r="I3078" s="564">
        <f t="shared" ref="I3078:N3078" si="1638">I3079+I3084+I3085</f>
        <v>0</v>
      </c>
      <c r="J3078" s="564">
        <f t="shared" si="1638"/>
        <v>0</v>
      </c>
      <c r="K3078" s="564">
        <f t="shared" si="1638"/>
        <v>0</v>
      </c>
      <c r="L3078" s="564">
        <f t="shared" si="1638"/>
        <v>0</v>
      </c>
      <c r="M3078" s="564">
        <f t="shared" si="1638"/>
        <v>0</v>
      </c>
      <c r="N3078" s="150">
        <f t="shared" si="1638"/>
        <v>0</v>
      </c>
      <c r="O3078" s="60" t="s">
        <v>71</v>
      </c>
    </row>
    <row r="3079" spans="2:15" ht="20.25" customHeight="1">
      <c r="B3079" s="50" t="e">
        <f>IF((#REF!+#REF!+H3079)&lt;&gt;0,"a","b")</f>
        <v>#REF!</v>
      </c>
      <c r="C3079" s="54">
        <v>4</v>
      </c>
      <c r="D3079" s="54"/>
      <c r="F3079" s="89"/>
      <c r="G3079" s="93" t="s">
        <v>363</v>
      </c>
      <c r="H3079" s="563">
        <f t="shared" si="1612"/>
        <v>0</v>
      </c>
      <c r="I3079" s="565">
        <f t="shared" ref="I3079:K3079" si="1639">SUM(I3080:I3083)</f>
        <v>0</v>
      </c>
      <c r="J3079" s="565">
        <f t="shared" si="1639"/>
        <v>0</v>
      </c>
      <c r="K3079" s="565">
        <f t="shared" si="1639"/>
        <v>0</v>
      </c>
      <c r="L3079" s="565">
        <f t="shared" ref="L3079:N3079" si="1640">SUM(L3080:L3083)</f>
        <v>0</v>
      </c>
      <c r="M3079" s="565">
        <f t="shared" si="1640"/>
        <v>0</v>
      </c>
      <c r="N3079" s="151">
        <f t="shared" si="1640"/>
        <v>0</v>
      </c>
      <c r="O3079" s="60" t="s">
        <v>71</v>
      </c>
    </row>
    <row r="3080" spans="2:15" ht="20.25" customHeight="1">
      <c r="B3080" s="50" t="e">
        <f>IF((#REF!+#REF!+H3080)&lt;&gt;0,"a","b")</f>
        <v>#REF!</v>
      </c>
      <c r="C3080" s="54">
        <v>5</v>
      </c>
      <c r="D3080" s="54"/>
      <c r="F3080" s="89"/>
      <c r="G3080" s="95" t="s">
        <v>364</v>
      </c>
      <c r="H3080" s="552">
        <f t="shared" si="1612"/>
        <v>0</v>
      </c>
      <c r="I3080" s="554"/>
      <c r="J3080" s="554"/>
      <c r="K3080" s="554"/>
      <c r="L3080" s="554"/>
      <c r="M3080" s="554"/>
      <c r="N3080" s="154"/>
    </row>
    <row r="3081" spans="2:15" ht="20.25" customHeight="1">
      <c r="B3081" s="50" t="e">
        <f>IF((#REF!+#REF!+H3081)&lt;&gt;0,"a","b")</f>
        <v>#REF!</v>
      </c>
      <c r="C3081" s="54">
        <v>5</v>
      </c>
      <c r="D3081" s="54"/>
      <c r="F3081" s="89"/>
      <c r="G3081" s="95" t="s">
        <v>365</v>
      </c>
      <c r="H3081" s="552">
        <f t="shared" si="1612"/>
        <v>0</v>
      </c>
      <c r="I3081" s="554"/>
      <c r="J3081" s="554"/>
      <c r="K3081" s="554"/>
      <c r="L3081" s="554"/>
      <c r="M3081" s="554"/>
      <c r="N3081" s="154"/>
    </row>
    <row r="3082" spans="2:15" ht="20.25" customHeight="1">
      <c r="B3082" s="50" t="e">
        <f>IF((#REF!+#REF!+H3082)&lt;&gt;0,"a","b")</f>
        <v>#REF!</v>
      </c>
      <c r="C3082" s="54">
        <v>5</v>
      </c>
      <c r="D3082" s="54"/>
      <c r="F3082" s="89"/>
      <c r="G3082" s="95" t="s">
        <v>366</v>
      </c>
      <c r="H3082" s="552">
        <f t="shared" si="1612"/>
        <v>0</v>
      </c>
      <c r="I3082" s="554"/>
      <c r="J3082" s="554"/>
      <c r="K3082" s="554"/>
      <c r="L3082" s="554"/>
      <c r="M3082" s="554"/>
      <c r="N3082" s="154"/>
    </row>
    <row r="3083" spans="2:15" ht="20.25" customHeight="1">
      <c r="B3083" s="50" t="e">
        <f>IF((#REF!+#REF!+H3083)&lt;&gt;0,"a","b")</f>
        <v>#REF!</v>
      </c>
      <c r="C3083" s="54">
        <v>5</v>
      </c>
      <c r="D3083" s="54"/>
      <c r="F3083" s="89"/>
      <c r="G3083" s="95" t="s">
        <v>367</v>
      </c>
      <c r="H3083" s="552">
        <f t="shared" si="1612"/>
        <v>0</v>
      </c>
      <c r="I3083" s="554"/>
      <c r="J3083" s="554"/>
      <c r="K3083" s="554"/>
      <c r="L3083" s="554"/>
      <c r="M3083" s="554"/>
      <c r="N3083" s="154"/>
    </row>
    <row r="3084" spans="2:15" ht="20.25" customHeight="1">
      <c r="B3084" s="50" t="e">
        <f>IF((#REF!+#REF!+H3084)&lt;&gt;0,"a","b")</f>
        <v>#REF!</v>
      </c>
      <c r="C3084" s="54">
        <v>4</v>
      </c>
      <c r="D3084" s="54"/>
      <c r="F3084" s="89"/>
      <c r="G3084" s="93" t="s">
        <v>368</v>
      </c>
      <c r="H3084" s="558">
        <f t="shared" si="1612"/>
        <v>0</v>
      </c>
      <c r="I3084" s="555"/>
      <c r="J3084" s="555"/>
      <c r="K3084" s="555"/>
      <c r="L3084" s="555"/>
      <c r="M3084" s="555"/>
      <c r="N3084" s="153"/>
    </row>
    <row r="3085" spans="2:15" ht="36" customHeight="1">
      <c r="B3085" s="50" t="e">
        <f>IF((#REF!+#REF!+H3085)&lt;&gt;0,"a","b")</f>
        <v>#REF!</v>
      </c>
      <c r="C3085" s="54">
        <v>4</v>
      </c>
      <c r="D3085" s="54"/>
      <c r="F3085" s="89"/>
      <c r="G3085" s="93" t="s">
        <v>369</v>
      </c>
      <c r="H3085" s="556">
        <f t="shared" si="1612"/>
        <v>0</v>
      </c>
      <c r="I3085" s="555"/>
      <c r="J3085" s="555"/>
      <c r="K3085" s="555"/>
      <c r="L3085" s="555"/>
      <c r="M3085" s="555"/>
      <c r="N3085" s="153"/>
    </row>
    <row r="3086" spans="2:15" ht="20.25" customHeight="1">
      <c r="B3086" s="50" t="e">
        <f>IF((#REF!+#REF!+H3086)&lt;&gt;0,"a","b")</f>
        <v>#REF!</v>
      </c>
      <c r="C3086" s="54">
        <v>3</v>
      </c>
      <c r="D3086" s="54"/>
      <c r="F3086" s="89"/>
      <c r="G3086" s="90" t="s">
        <v>295</v>
      </c>
      <c r="H3086" s="556">
        <f t="shared" si="1612"/>
        <v>0</v>
      </c>
      <c r="I3086" s="562"/>
      <c r="J3086" s="562"/>
      <c r="K3086" s="562"/>
      <c r="L3086" s="562"/>
      <c r="M3086" s="562"/>
      <c r="N3086" s="161"/>
    </row>
    <row r="3087" spans="2:15" ht="20.25" customHeight="1">
      <c r="B3087" s="50" t="e">
        <f>IF((#REF!+#REF!+H3087)&lt;&gt;0,"a","b")</f>
        <v>#REF!</v>
      </c>
      <c r="C3087" s="54">
        <v>3</v>
      </c>
      <c r="D3087" s="54"/>
      <c r="F3087" s="89"/>
      <c r="G3087" s="90" t="s">
        <v>296</v>
      </c>
      <c r="H3087" s="566">
        <f t="shared" si="1612"/>
        <v>0</v>
      </c>
      <c r="I3087" s="564">
        <f t="shared" ref="I3087:N3087" si="1641">I3088+I3091+I3094</f>
        <v>0</v>
      </c>
      <c r="J3087" s="564">
        <f t="shared" si="1641"/>
        <v>0</v>
      </c>
      <c r="K3087" s="564">
        <f t="shared" si="1641"/>
        <v>0</v>
      </c>
      <c r="L3087" s="564">
        <f t="shared" si="1641"/>
        <v>0</v>
      </c>
      <c r="M3087" s="564">
        <f t="shared" si="1641"/>
        <v>0</v>
      </c>
      <c r="N3087" s="150">
        <f t="shared" si="1641"/>
        <v>0</v>
      </c>
      <c r="O3087" s="60" t="s">
        <v>71</v>
      </c>
    </row>
    <row r="3088" spans="2:15" ht="20.25" customHeight="1">
      <c r="B3088" s="50" t="e">
        <f>IF((#REF!+#REF!+H3088)&lt;&gt;0,"a","b")</f>
        <v>#REF!</v>
      </c>
      <c r="C3088" s="54">
        <v>4</v>
      </c>
      <c r="D3088" s="54"/>
      <c r="F3088" s="89"/>
      <c r="G3088" s="93" t="s">
        <v>370</v>
      </c>
      <c r="H3088" s="566">
        <f t="shared" si="1612"/>
        <v>0</v>
      </c>
      <c r="I3088" s="565">
        <f t="shared" ref="I3088:K3088" si="1642">SUM(I3089:I3090)</f>
        <v>0</v>
      </c>
      <c r="J3088" s="565">
        <f t="shared" si="1642"/>
        <v>0</v>
      </c>
      <c r="K3088" s="565">
        <f t="shared" si="1642"/>
        <v>0</v>
      </c>
      <c r="L3088" s="565">
        <f t="shared" ref="L3088:N3088" si="1643">SUM(L3089:L3090)</f>
        <v>0</v>
      </c>
      <c r="M3088" s="565">
        <f t="shared" si="1643"/>
        <v>0</v>
      </c>
      <c r="N3088" s="151">
        <f t="shared" si="1643"/>
        <v>0</v>
      </c>
      <c r="O3088" s="60" t="s">
        <v>71</v>
      </c>
    </row>
    <row r="3089" spans="2:15" ht="20.25" customHeight="1">
      <c r="B3089" s="50" t="e">
        <f>IF((#REF!+#REF!+H3089)&lt;&gt;0,"a","b")</f>
        <v>#REF!</v>
      </c>
      <c r="C3089" s="54">
        <v>5</v>
      </c>
      <c r="D3089" s="54"/>
      <c r="F3089" s="89"/>
      <c r="G3089" s="95" t="s">
        <v>371</v>
      </c>
      <c r="H3089" s="556">
        <f t="shared" si="1612"/>
        <v>0</v>
      </c>
      <c r="I3089" s="554"/>
      <c r="J3089" s="554"/>
      <c r="K3089" s="554"/>
      <c r="L3089" s="554"/>
      <c r="M3089" s="554"/>
      <c r="N3089" s="154"/>
    </row>
    <row r="3090" spans="2:15" ht="20.25" customHeight="1">
      <c r="B3090" s="50" t="e">
        <f>IF((#REF!+#REF!+H3090)&lt;&gt;0,"a","b")</f>
        <v>#REF!</v>
      </c>
      <c r="C3090" s="54">
        <v>5</v>
      </c>
      <c r="D3090" s="54"/>
      <c r="F3090" s="89"/>
      <c r="G3090" s="95" t="s">
        <v>297</v>
      </c>
      <c r="H3090" s="556">
        <f t="shared" si="1612"/>
        <v>0</v>
      </c>
      <c r="I3090" s="554"/>
      <c r="J3090" s="554"/>
      <c r="K3090" s="554"/>
      <c r="L3090" s="554"/>
      <c r="M3090" s="554"/>
      <c r="N3090" s="154"/>
    </row>
    <row r="3091" spans="2:15" ht="20.25" customHeight="1">
      <c r="B3091" s="50" t="e">
        <f>IF((#REF!+#REF!+H3091)&lt;&gt;0,"a","b")</f>
        <v>#REF!</v>
      </c>
      <c r="C3091" s="54">
        <v>4</v>
      </c>
      <c r="D3091" s="54"/>
      <c r="F3091" s="89"/>
      <c r="G3091" s="93" t="s">
        <v>372</v>
      </c>
      <c r="H3091" s="566">
        <f t="shared" si="1612"/>
        <v>0</v>
      </c>
      <c r="I3091" s="565">
        <f t="shared" ref="I3091:K3091" si="1644">SUM(I3092:I3093)</f>
        <v>0</v>
      </c>
      <c r="J3091" s="565">
        <f t="shared" si="1644"/>
        <v>0</v>
      </c>
      <c r="K3091" s="565">
        <f t="shared" si="1644"/>
        <v>0</v>
      </c>
      <c r="L3091" s="565">
        <f t="shared" ref="L3091:N3091" si="1645">SUM(L3092:L3093)</f>
        <v>0</v>
      </c>
      <c r="M3091" s="565">
        <f t="shared" si="1645"/>
        <v>0</v>
      </c>
      <c r="N3091" s="151">
        <f t="shared" si="1645"/>
        <v>0</v>
      </c>
      <c r="O3091" s="60" t="s">
        <v>71</v>
      </c>
    </row>
    <row r="3092" spans="2:15" ht="20.25" customHeight="1">
      <c r="B3092" s="50" t="e">
        <f>IF((#REF!+#REF!+H3092)&lt;&gt;0,"a","b")</f>
        <v>#REF!</v>
      </c>
      <c r="C3092" s="54">
        <v>5</v>
      </c>
      <c r="D3092" s="54"/>
      <c r="F3092" s="89"/>
      <c r="G3092" s="95" t="s">
        <v>371</v>
      </c>
      <c r="H3092" s="556">
        <f t="shared" si="1612"/>
        <v>0</v>
      </c>
      <c r="I3092" s="554"/>
      <c r="J3092" s="554"/>
      <c r="K3092" s="554"/>
      <c r="L3092" s="554"/>
      <c r="M3092" s="554"/>
      <c r="N3092" s="154"/>
    </row>
    <row r="3093" spans="2:15" ht="20.25" customHeight="1">
      <c r="B3093" s="50" t="e">
        <f>IF((#REF!+#REF!+H3093)&lt;&gt;0,"a","b")</f>
        <v>#REF!</v>
      </c>
      <c r="C3093" s="54">
        <v>5</v>
      </c>
      <c r="D3093" s="54"/>
      <c r="F3093" s="89"/>
      <c r="G3093" s="95" t="s">
        <v>297</v>
      </c>
      <c r="H3093" s="556">
        <f t="shared" si="1612"/>
        <v>0</v>
      </c>
      <c r="I3093" s="554"/>
      <c r="J3093" s="554"/>
      <c r="K3093" s="554"/>
      <c r="L3093" s="554"/>
      <c r="M3093" s="554"/>
      <c r="N3093" s="154"/>
    </row>
    <row r="3094" spans="2:15" ht="20.25" customHeight="1">
      <c r="B3094" s="50" t="e">
        <f>IF((#REF!+#REF!+H3094)&lt;&gt;0,"a","b")</f>
        <v>#REF!</v>
      </c>
      <c r="C3094" s="54">
        <v>4</v>
      </c>
      <c r="D3094" s="54"/>
      <c r="F3094" s="89"/>
      <c r="G3094" s="93" t="s">
        <v>373</v>
      </c>
      <c r="H3094" s="566">
        <f t="shared" si="1612"/>
        <v>0</v>
      </c>
      <c r="I3094" s="565">
        <f t="shared" ref="I3094:K3094" si="1646">SUM(I3095:I3096)</f>
        <v>0</v>
      </c>
      <c r="J3094" s="565">
        <f t="shared" si="1646"/>
        <v>0</v>
      </c>
      <c r="K3094" s="565">
        <f t="shared" si="1646"/>
        <v>0</v>
      </c>
      <c r="L3094" s="565">
        <f t="shared" ref="L3094:N3094" si="1647">SUM(L3095:L3096)</f>
        <v>0</v>
      </c>
      <c r="M3094" s="565">
        <f t="shared" si="1647"/>
        <v>0</v>
      </c>
      <c r="N3094" s="151">
        <f t="shared" si="1647"/>
        <v>0</v>
      </c>
      <c r="O3094" s="60" t="s">
        <v>71</v>
      </c>
    </row>
    <row r="3095" spans="2:15" ht="20.25" customHeight="1">
      <c r="B3095" s="50" t="e">
        <f>IF((#REF!+#REF!+H3095)&lt;&gt;0,"a","b")</f>
        <v>#REF!</v>
      </c>
      <c r="C3095" s="54">
        <v>5</v>
      </c>
      <c r="D3095" s="54"/>
      <c r="F3095" s="89"/>
      <c r="G3095" s="95" t="s">
        <v>371</v>
      </c>
      <c r="H3095" s="556">
        <f t="shared" si="1612"/>
        <v>0</v>
      </c>
      <c r="I3095" s="554"/>
      <c r="J3095" s="554"/>
      <c r="K3095" s="554"/>
      <c r="L3095" s="554"/>
      <c r="M3095" s="554"/>
      <c r="N3095" s="154"/>
    </row>
    <row r="3096" spans="2:15" ht="20.25" customHeight="1">
      <c r="B3096" s="50" t="e">
        <f>IF((#REF!+#REF!+H3096)&lt;&gt;0,"a","b")</f>
        <v>#REF!</v>
      </c>
      <c r="C3096" s="54">
        <v>5</v>
      </c>
      <c r="D3096" s="54"/>
      <c r="F3096" s="89"/>
      <c r="G3096" s="95" t="s">
        <v>297</v>
      </c>
      <c r="H3096" s="556">
        <f t="shared" si="1612"/>
        <v>0</v>
      </c>
      <c r="I3096" s="554"/>
      <c r="J3096" s="554"/>
      <c r="K3096" s="554"/>
      <c r="L3096" s="554"/>
      <c r="M3096" s="554"/>
      <c r="N3096" s="154"/>
    </row>
    <row r="3097" spans="2:15" ht="20.25" customHeight="1">
      <c r="B3097" s="50" t="e">
        <f>IF((#REF!+#REF!+H3097)&lt;&gt;0,"a","b")</f>
        <v>#REF!</v>
      </c>
      <c r="C3097" s="54">
        <v>3</v>
      </c>
      <c r="D3097" s="54"/>
      <c r="F3097" s="89"/>
      <c r="G3097" s="90" t="s">
        <v>299</v>
      </c>
      <c r="H3097" s="566">
        <f t="shared" si="1612"/>
        <v>0</v>
      </c>
      <c r="I3097" s="564">
        <f t="shared" ref="I3097:N3097" si="1648">I3098+I3101+I3104</f>
        <v>0</v>
      </c>
      <c r="J3097" s="564">
        <f t="shared" si="1648"/>
        <v>0</v>
      </c>
      <c r="K3097" s="564">
        <f t="shared" si="1648"/>
        <v>0</v>
      </c>
      <c r="L3097" s="564">
        <f t="shared" si="1648"/>
        <v>0</v>
      </c>
      <c r="M3097" s="564">
        <f t="shared" si="1648"/>
        <v>0</v>
      </c>
      <c r="N3097" s="150">
        <f t="shared" si="1648"/>
        <v>0</v>
      </c>
      <c r="O3097" s="60" t="s">
        <v>71</v>
      </c>
    </row>
    <row r="3098" spans="2:15" ht="20.25" customHeight="1">
      <c r="B3098" s="50" t="e">
        <f>IF((#REF!+#REF!+H3098)&lt;&gt;0,"a","b")</f>
        <v>#REF!</v>
      </c>
      <c r="C3098" s="54">
        <v>4</v>
      </c>
      <c r="D3098" s="54"/>
      <c r="F3098" s="89"/>
      <c r="G3098" s="93" t="s">
        <v>374</v>
      </c>
      <c r="H3098" s="566">
        <f t="shared" si="1612"/>
        <v>0</v>
      </c>
      <c r="I3098" s="565">
        <f t="shared" ref="I3098:K3098" si="1649">SUM(I3099:I3100)</f>
        <v>0</v>
      </c>
      <c r="J3098" s="565">
        <f t="shared" si="1649"/>
        <v>0</v>
      </c>
      <c r="K3098" s="565">
        <f t="shared" si="1649"/>
        <v>0</v>
      </c>
      <c r="L3098" s="565">
        <f t="shared" ref="L3098:N3098" si="1650">SUM(L3099:L3100)</f>
        <v>0</v>
      </c>
      <c r="M3098" s="565">
        <f t="shared" si="1650"/>
        <v>0</v>
      </c>
      <c r="N3098" s="151">
        <f t="shared" si="1650"/>
        <v>0</v>
      </c>
      <c r="O3098" s="60" t="s">
        <v>71</v>
      </c>
    </row>
    <row r="3099" spans="2:15" ht="20.25" customHeight="1">
      <c r="B3099" s="50" t="e">
        <f>IF((#REF!+#REF!+H3099)&lt;&gt;0,"a","b")</f>
        <v>#REF!</v>
      </c>
      <c r="C3099" s="54">
        <v>5</v>
      </c>
      <c r="D3099" s="54"/>
      <c r="F3099" s="89"/>
      <c r="G3099" s="95" t="s">
        <v>375</v>
      </c>
      <c r="H3099" s="556">
        <f t="shared" si="1612"/>
        <v>0</v>
      </c>
      <c r="I3099" s="554"/>
      <c r="J3099" s="554"/>
      <c r="K3099" s="554"/>
      <c r="L3099" s="554"/>
      <c r="M3099" s="554"/>
      <c r="N3099" s="154"/>
    </row>
    <row r="3100" spans="2:15" ht="20.25" customHeight="1">
      <c r="B3100" s="50" t="e">
        <f>IF((#REF!+#REF!+H3100)&lt;&gt;0,"a","b")</f>
        <v>#REF!</v>
      </c>
      <c r="C3100" s="54">
        <v>5</v>
      </c>
      <c r="D3100" s="54"/>
      <c r="F3100" s="89"/>
      <c r="G3100" s="95" t="s">
        <v>376</v>
      </c>
      <c r="H3100" s="556">
        <f t="shared" si="1612"/>
        <v>0</v>
      </c>
      <c r="I3100" s="554"/>
      <c r="J3100" s="554"/>
      <c r="K3100" s="554"/>
      <c r="L3100" s="554"/>
      <c r="M3100" s="554"/>
      <c r="N3100" s="154"/>
    </row>
    <row r="3101" spans="2:15" ht="20.25" customHeight="1">
      <c r="B3101" s="50" t="e">
        <f>IF((#REF!+#REF!+H3101)&lt;&gt;0,"a","b")</f>
        <v>#REF!</v>
      </c>
      <c r="C3101" s="54">
        <v>4</v>
      </c>
      <c r="D3101" s="54"/>
      <c r="F3101" s="89"/>
      <c r="G3101" s="93" t="s">
        <v>377</v>
      </c>
      <c r="H3101" s="566">
        <f t="shared" si="1612"/>
        <v>0</v>
      </c>
      <c r="I3101" s="565">
        <f t="shared" ref="I3101:K3101" si="1651">SUM(I3102:I3103)</f>
        <v>0</v>
      </c>
      <c r="J3101" s="565">
        <f t="shared" si="1651"/>
        <v>0</v>
      </c>
      <c r="K3101" s="565">
        <f t="shared" si="1651"/>
        <v>0</v>
      </c>
      <c r="L3101" s="565">
        <f t="shared" ref="L3101:N3101" si="1652">SUM(L3102:L3103)</f>
        <v>0</v>
      </c>
      <c r="M3101" s="565">
        <f t="shared" si="1652"/>
        <v>0</v>
      </c>
      <c r="N3101" s="151">
        <f t="shared" si="1652"/>
        <v>0</v>
      </c>
      <c r="O3101" s="60" t="s">
        <v>71</v>
      </c>
    </row>
    <row r="3102" spans="2:15" ht="20.25" customHeight="1">
      <c r="B3102" s="50" t="e">
        <f>IF((#REF!+#REF!+H3102)&lt;&gt;0,"a","b")</f>
        <v>#REF!</v>
      </c>
      <c r="C3102" s="54">
        <v>5</v>
      </c>
      <c r="D3102" s="54"/>
      <c r="F3102" s="89"/>
      <c r="G3102" s="95" t="s">
        <v>375</v>
      </c>
      <c r="H3102" s="556">
        <f t="shared" si="1612"/>
        <v>0</v>
      </c>
      <c r="I3102" s="554"/>
      <c r="J3102" s="554"/>
      <c r="K3102" s="554"/>
      <c r="L3102" s="554"/>
      <c r="M3102" s="554"/>
      <c r="N3102" s="154"/>
    </row>
    <row r="3103" spans="2:15" ht="20.25" customHeight="1">
      <c r="B3103" s="50" t="e">
        <f>IF((#REF!+#REF!+H3103)&lt;&gt;0,"a","b")</f>
        <v>#REF!</v>
      </c>
      <c r="C3103" s="54">
        <v>5</v>
      </c>
      <c r="D3103" s="54"/>
      <c r="F3103" s="89"/>
      <c r="G3103" s="95" t="s">
        <v>376</v>
      </c>
      <c r="H3103" s="552">
        <f t="shared" si="1612"/>
        <v>0</v>
      </c>
      <c r="I3103" s="554"/>
      <c r="J3103" s="554"/>
      <c r="K3103" s="554"/>
      <c r="L3103" s="554"/>
      <c r="M3103" s="554"/>
      <c r="N3103" s="154"/>
    </row>
    <row r="3104" spans="2:15" ht="20.25" customHeight="1">
      <c r="B3104" s="50" t="e">
        <f>IF((#REF!+#REF!+H3104)&lt;&gt;0,"a","b")</f>
        <v>#REF!</v>
      </c>
      <c r="C3104" s="54">
        <v>4</v>
      </c>
      <c r="D3104" s="54"/>
      <c r="F3104" s="89"/>
      <c r="G3104" s="93" t="s">
        <v>300</v>
      </c>
      <c r="H3104" s="563">
        <f t="shared" si="1612"/>
        <v>0</v>
      </c>
      <c r="I3104" s="565">
        <f t="shared" ref="I3104:K3104" si="1653">SUM(I3105:I3106)</f>
        <v>0</v>
      </c>
      <c r="J3104" s="565">
        <f t="shared" si="1653"/>
        <v>0</v>
      </c>
      <c r="K3104" s="565">
        <f t="shared" si="1653"/>
        <v>0</v>
      </c>
      <c r="L3104" s="565">
        <f t="shared" ref="L3104:N3104" si="1654">SUM(L3105:L3106)</f>
        <v>0</v>
      </c>
      <c r="M3104" s="565">
        <f t="shared" si="1654"/>
        <v>0</v>
      </c>
      <c r="N3104" s="151">
        <f t="shared" si="1654"/>
        <v>0</v>
      </c>
      <c r="O3104" s="60" t="s">
        <v>71</v>
      </c>
    </row>
    <row r="3105" spans="2:15" ht="20.25" customHeight="1">
      <c r="B3105" s="50" t="e">
        <f>IF((#REF!+#REF!+H3105)&lt;&gt;0,"a","b")</f>
        <v>#REF!</v>
      </c>
      <c r="C3105" s="54">
        <v>5</v>
      </c>
      <c r="D3105" s="54"/>
      <c r="F3105" s="89"/>
      <c r="G3105" s="95" t="s">
        <v>375</v>
      </c>
      <c r="H3105" s="552">
        <f t="shared" si="1612"/>
        <v>0</v>
      </c>
      <c r="I3105" s="554"/>
      <c r="J3105" s="554"/>
      <c r="K3105" s="554"/>
      <c r="L3105" s="554"/>
      <c r="M3105" s="554"/>
      <c r="N3105" s="154"/>
    </row>
    <row r="3106" spans="2:15" ht="20.25" customHeight="1">
      <c r="B3106" s="50" t="e">
        <f>IF((#REF!+#REF!+H3106)&lt;&gt;0,"a","b")</f>
        <v>#REF!</v>
      </c>
      <c r="C3106" s="54">
        <v>5</v>
      </c>
      <c r="D3106" s="54"/>
      <c r="F3106" s="89"/>
      <c r="G3106" s="95" t="s">
        <v>376</v>
      </c>
      <c r="H3106" s="552">
        <f t="shared" si="1612"/>
        <v>0</v>
      </c>
      <c r="I3106" s="554"/>
      <c r="J3106" s="554"/>
      <c r="K3106" s="554"/>
      <c r="L3106" s="554"/>
      <c r="M3106" s="554"/>
      <c r="N3106" s="154"/>
    </row>
    <row r="3107" spans="2:15" ht="20.25" customHeight="1">
      <c r="B3107" s="50" t="e">
        <f>IF((#REF!+#REF!+H3107)&lt;&gt;0,"a","b")</f>
        <v>#REF!</v>
      </c>
      <c r="C3107" s="54">
        <v>3</v>
      </c>
      <c r="D3107" s="54"/>
      <c r="F3107" s="89"/>
      <c r="G3107" s="90" t="s">
        <v>298</v>
      </c>
      <c r="H3107" s="563">
        <f t="shared" si="1612"/>
        <v>0</v>
      </c>
      <c r="I3107" s="564">
        <f t="shared" ref="I3107:N3107" si="1655">I3108+I3109</f>
        <v>0</v>
      </c>
      <c r="J3107" s="564">
        <f t="shared" si="1655"/>
        <v>0</v>
      </c>
      <c r="K3107" s="564">
        <f t="shared" si="1655"/>
        <v>0</v>
      </c>
      <c r="L3107" s="564">
        <f t="shared" si="1655"/>
        <v>0</v>
      </c>
      <c r="M3107" s="564">
        <f t="shared" si="1655"/>
        <v>0</v>
      </c>
      <c r="N3107" s="150">
        <f t="shared" si="1655"/>
        <v>0</v>
      </c>
      <c r="O3107" s="60" t="s">
        <v>71</v>
      </c>
    </row>
    <row r="3108" spans="2:15" ht="20.25" customHeight="1">
      <c r="B3108" s="50" t="e">
        <f>IF((#REF!+#REF!+H3108)&lt;&gt;0,"a","b")</f>
        <v>#REF!</v>
      </c>
      <c r="C3108" s="54">
        <v>4</v>
      </c>
      <c r="D3108" s="54"/>
      <c r="F3108" s="89"/>
      <c r="G3108" s="93" t="s">
        <v>378</v>
      </c>
      <c r="H3108" s="552">
        <f t="shared" si="1612"/>
        <v>0</v>
      </c>
      <c r="I3108" s="555"/>
      <c r="J3108" s="555"/>
      <c r="K3108" s="555"/>
      <c r="L3108" s="555"/>
      <c r="M3108" s="555"/>
      <c r="N3108" s="153"/>
    </row>
    <row r="3109" spans="2:15" ht="20.25" customHeight="1">
      <c r="B3109" s="50" t="e">
        <f>IF((#REF!+#REF!+H3109)&lt;&gt;0,"a","b")</f>
        <v>#REF!</v>
      </c>
      <c r="C3109" s="54">
        <v>4</v>
      </c>
      <c r="D3109" s="54"/>
      <c r="F3109" s="89"/>
      <c r="G3109" s="93" t="s">
        <v>379</v>
      </c>
      <c r="H3109" s="563">
        <f t="shared" si="1612"/>
        <v>0</v>
      </c>
      <c r="I3109" s="565">
        <f t="shared" ref="I3109:N3109" si="1656">I3110+I3129</f>
        <v>0</v>
      </c>
      <c r="J3109" s="565">
        <f t="shared" si="1656"/>
        <v>0</v>
      </c>
      <c r="K3109" s="565">
        <f t="shared" si="1656"/>
        <v>0</v>
      </c>
      <c r="L3109" s="565">
        <f t="shared" si="1656"/>
        <v>0</v>
      </c>
      <c r="M3109" s="565">
        <f t="shared" si="1656"/>
        <v>0</v>
      </c>
      <c r="N3109" s="151">
        <f t="shared" si="1656"/>
        <v>0</v>
      </c>
      <c r="O3109" s="60" t="s">
        <v>71</v>
      </c>
    </row>
    <row r="3110" spans="2:15" ht="20.25" customHeight="1">
      <c r="B3110" s="50" t="e">
        <f>IF((#REF!+#REF!+H3110)&lt;&gt;0,"a","b")</f>
        <v>#REF!</v>
      </c>
      <c r="C3110" s="54">
        <v>5</v>
      </c>
      <c r="D3110" s="54"/>
      <c r="F3110" s="89"/>
      <c r="G3110" s="95" t="s">
        <v>380</v>
      </c>
      <c r="H3110" s="563">
        <f t="shared" si="1612"/>
        <v>0</v>
      </c>
      <c r="I3110" s="560">
        <f t="shared" ref="I3110:K3110" si="1657">SUM(I3111:I3128)</f>
        <v>0</v>
      </c>
      <c r="J3110" s="560">
        <f t="shared" si="1657"/>
        <v>0</v>
      </c>
      <c r="K3110" s="560">
        <f t="shared" si="1657"/>
        <v>0</v>
      </c>
      <c r="L3110" s="560">
        <f t="shared" ref="L3110:N3110" si="1658">SUM(L3111:L3128)</f>
        <v>0</v>
      </c>
      <c r="M3110" s="560">
        <f t="shared" si="1658"/>
        <v>0</v>
      </c>
      <c r="N3110" s="157">
        <f t="shared" si="1658"/>
        <v>0</v>
      </c>
      <c r="O3110" s="60" t="s">
        <v>71</v>
      </c>
    </row>
    <row r="3111" spans="2:15" ht="45" customHeight="1">
      <c r="B3111" s="50" t="e">
        <f>IF((#REF!+#REF!+H3111)&lt;&gt;0,"a","b")</f>
        <v>#REF!</v>
      </c>
      <c r="C3111" s="54">
        <v>6</v>
      </c>
      <c r="D3111" s="54"/>
      <c r="F3111" s="89"/>
      <c r="G3111" s="97" t="s">
        <v>308</v>
      </c>
      <c r="H3111" s="552">
        <f t="shared" si="1612"/>
        <v>0</v>
      </c>
      <c r="I3111" s="553"/>
      <c r="J3111" s="553"/>
      <c r="K3111" s="553"/>
      <c r="L3111" s="553"/>
      <c r="M3111" s="553"/>
      <c r="N3111" s="138"/>
    </row>
    <row r="3112" spans="2:15" ht="20.25" customHeight="1">
      <c r="B3112" s="50" t="e">
        <f>IF((#REF!+#REF!+H3112)&lt;&gt;0,"a","b")</f>
        <v>#REF!</v>
      </c>
      <c r="C3112" s="54">
        <v>6</v>
      </c>
      <c r="D3112" s="54"/>
      <c r="F3112" s="89"/>
      <c r="G3112" s="97" t="s">
        <v>381</v>
      </c>
      <c r="H3112" s="552">
        <f t="shared" si="1612"/>
        <v>0</v>
      </c>
      <c r="I3112" s="553"/>
      <c r="J3112" s="553"/>
      <c r="K3112" s="553"/>
      <c r="L3112" s="553"/>
      <c r="M3112" s="553"/>
      <c r="N3112" s="138"/>
    </row>
    <row r="3113" spans="2:15" ht="20.25" customHeight="1">
      <c r="B3113" s="50" t="e">
        <f>IF((#REF!+#REF!+H3113)&lt;&gt;0,"a","b")</f>
        <v>#REF!</v>
      </c>
      <c r="C3113" s="54">
        <v>6</v>
      </c>
      <c r="D3113" s="54"/>
      <c r="F3113" s="89"/>
      <c r="G3113" s="97" t="s">
        <v>382</v>
      </c>
      <c r="H3113" s="552">
        <f t="shared" si="1612"/>
        <v>0</v>
      </c>
      <c r="I3113" s="553"/>
      <c r="J3113" s="553"/>
      <c r="K3113" s="553"/>
      <c r="L3113" s="553"/>
      <c r="M3113" s="553"/>
      <c r="N3113" s="138"/>
    </row>
    <row r="3114" spans="2:15" ht="20.25" customHeight="1">
      <c r="B3114" s="50" t="e">
        <f>IF((#REF!+#REF!+H3114)&lt;&gt;0,"a","b")</f>
        <v>#REF!</v>
      </c>
      <c r="C3114" s="54">
        <v>6</v>
      </c>
      <c r="D3114" s="54"/>
      <c r="F3114" s="89"/>
      <c r="G3114" s="97" t="s">
        <v>309</v>
      </c>
      <c r="H3114" s="552">
        <f t="shared" si="1612"/>
        <v>0</v>
      </c>
      <c r="I3114" s="553"/>
      <c r="J3114" s="553"/>
      <c r="K3114" s="553"/>
      <c r="L3114" s="553"/>
      <c r="M3114" s="553"/>
      <c r="N3114" s="138"/>
    </row>
    <row r="3115" spans="2:15" ht="20.25" customHeight="1">
      <c r="B3115" s="50" t="e">
        <f>IF((#REF!+#REF!+H3115)&lt;&gt;0,"a","b")</f>
        <v>#REF!</v>
      </c>
      <c r="C3115" s="54">
        <v>6</v>
      </c>
      <c r="D3115" s="54"/>
      <c r="F3115" s="89"/>
      <c r="G3115" s="97" t="s">
        <v>310</v>
      </c>
      <c r="H3115" s="556">
        <f t="shared" si="1612"/>
        <v>0</v>
      </c>
      <c r="I3115" s="553"/>
      <c r="J3115" s="553"/>
      <c r="K3115" s="553"/>
      <c r="L3115" s="553"/>
      <c r="M3115" s="553"/>
      <c r="N3115" s="138"/>
    </row>
    <row r="3116" spans="2:15" ht="20.25" customHeight="1">
      <c r="B3116" s="50" t="e">
        <f>IF((#REF!+#REF!+H3116)&lt;&gt;0,"a","b")</f>
        <v>#REF!</v>
      </c>
      <c r="C3116" s="54">
        <v>6</v>
      </c>
      <c r="D3116" s="54"/>
      <c r="F3116" s="89"/>
      <c r="G3116" s="97" t="s">
        <v>383</v>
      </c>
      <c r="H3116" s="556">
        <f t="shared" si="1612"/>
        <v>0</v>
      </c>
      <c r="I3116" s="553"/>
      <c r="J3116" s="553"/>
      <c r="K3116" s="553"/>
      <c r="L3116" s="553"/>
      <c r="M3116" s="553"/>
      <c r="N3116" s="138"/>
    </row>
    <row r="3117" spans="2:15" ht="20.25" customHeight="1">
      <c r="B3117" s="50" t="e">
        <f>IF((#REF!+#REF!+H3117)&lt;&gt;0,"a","b")</f>
        <v>#REF!</v>
      </c>
      <c r="C3117" s="54">
        <v>6</v>
      </c>
      <c r="D3117" s="54"/>
      <c r="F3117" s="89"/>
      <c r="G3117" s="97" t="s">
        <v>384</v>
      </c>
      <c r="H3117" s="556">
        <f t="shared" si="1612"/>
        <v>0</v>
      </c>
      <c r="I3117" s="553"/>
      <c r="J3117" s="553"/>
      <c r="K3117" s="553"/>
      <c r="L3117" s="553"/>
      <c r="M3117" s="553"/>
      <c r="N3117" s="138"/>
    </row>
    <row r="3118" spans="2:15" ht="20.25" customHeight="1">
      <c r="B3118" s="50" t="e">
        <f>IF((#REF!+#REF!+H3118)&lt;&gt;0,"a","b")</f>
        <v>#REF!</v>
      </c>
      <c r="C3118" s="54">
        <v>6</v>
      </c>
      <c r="D3118" s="54"/>
      <c r="F3118" s="89"/>
      <c r="G3118" s="97" t="s">
        <v>311</v>
      </c>
      <c r="H3118" s="556">
        <f t="shared" si="1612"/>
        <v>0</v>
      </c>
      <c r="I3118" s="553"/>
      <c r="J3118" s="553"/>
      <c r="K3118" s="553"/>
      <c r="L3118" s="553"/>
      <c r="M3118" s="553"/>
      <c r="N3118" s="138"/>
    </row>
    <row r="3119" spans="2:15" ht="20.25" customHeight="1">
      <c r="B3119" s="50" t="e">
        <f>IF((#REF!+#REF!+H3119)&lt;&gt;0,"a","b")</f>
        <v>#REF!</v>
      </c>
      <c r="C3119" s="54">
        <v>6</v>
      </c>
      <c r="D3119" s="54"/>
      <c r="F3119" s="89"/>
      <c r="G3119" s="97" t="s">
        <v>312</v>
      </c>
      <c r="H3119" s="556">
        <f t="shared" si="1612"/>
        <v>0</v>
      </c>
      <c r="I3119" s="553"/>
      <c r="J3119" s="553"/>
      <c r="K3119" s="553"/>
      <c r="L3119" s="553"/>
      <c r="M3119" s="553"/>
      <c r="N3119" s="138"/>
    </row>
    <row r="3120" spans="2:15" ht="20.25" customHeight="1">
      <c r="B3120" s="50" t="e">
        <f>IF((#REF!+#REF!+H3120)&lt;&gt;0,"a","b")</f>
        <v>#REF!</v>
      </c>
      <c r="C3120" s="54">
        <v>6</v>
      </c>
      <c r="D3120" s="54"/>
      <c r="F3120" s="89"/>
      <c r="G3120" s="97" t="s">
        <v>313</v>
      </c>
      <c r="H3120" s="556">
        <f t="shared" si="1612"/>
        <v>0</v>
      </c>
      <c r="I3120" s="553"/>
      <c r="J3120" s="553"/>
      <c r="K3120" s="553"/>
      <c r="L3120" s="553"/>
      <c r="M3120" s="553"/>
      <c r="N3120" s="138"/>
    </row>
    <row r="3121" spans="2:17" ht="20.25" customHeight="1">
      <c r="B3121" s="50" t="e">
        <f>IF((#REF!+#REF!+H3121)&lt;&gt;0,"a","b")</f>
        <v>#REF!</v>
      </c>
      <c r="C3121" s="54">
        <v>6</v>
      </c>
      <c r="D3121" s="54"/>
      <c r="F3121" s="89"/>
      <c r="G3121" s="97" t="s">
        <v>314</v>
      </c>
      <c r="H3121" s="556">
        <f t="shared" si="1612"/>
        <v>0</v>
      </c>
      <c r="I3121" s="553"/>
      <c r="J3121" s="553"/>
      <c r="K3121" s="553"/>
      <c r="L3121" s="553"/>
      <c r="M3121" s="553"/>
      <c r="N3121" s="138"/>
    </row>
    <row r="3122" spans="2:17" ht="20.25" customHeight="1">
      <c r="B3122" s="50" t="e">
        <f>IF((#REF!+#REF!+H3122)&lt;&gt;0,"a","b")</f>
        <v>#REF!</v>
      </c>
      <c r="C3122" s="54">
        <v>6</v>
      </c>
      <c r="D3122" s="54"/>
      <c r="F3122" s="89"/>
      <c r="G3122" s="97" t="s">
        <v>315</v>
      </c>
      <c r="H3122" s="556">
        <f t="shared" si="1612"/>
        <v>0</v>
      </c>
      <c r="I3122" s="553"/>
      <c r="J3122" s="553"/>
      <c r="K3122" s="553"/>
      <c r="L3122" s="553"/>
      <c r="M3122" s="553"/>
      <c r="N3122" s="138"/>
    </row>
    <row r="3123" spans="2:17" ht="20.25" customHeight="1">
      <c r="B3123" s="50" t="e">
        <f>IF((#REF!+#REF!+H3123)&lt;&gt;0,"a","b")</f>
        <v>#REF!</v>
      </c>
      <c r="C3123" s="54">
        <v>6</v>
      </c>
      <c r="D3123" s="54"/>
      <c r="F3123" s="89"/>
      <c r="G3123" s="97" t="s">
        <v>316</v>
      </c>
      <c r="H3123" s="556">
        <f t="shared" si="1612"/>
        <v>0</v>
      </c>
      <c r="I3123" s="553"/>
      <c r="J3123" s="553"/>
      <c r="K3123" s="553"/>
      <c r="L3123" s="553"/>
      <c r="M3123" s="553"/>
      <c r="N3123" s="138"/>
    </row>
    <row r="3124" spans="2:17" ht="36" customHeight="1">
      <c r="B3124" s="50" t="e">
        <f>IF((#REF!+#REF!+H3124)&lt;&gt;0,"a","b")</f>
        <v>#REF!</v>
      </c>
      <c r="C3124" s="54">
        <v>6</v>
      </c>
      <c r="D3124" s="54"/>
      <c r="F3124" s="89"/>
      <c r="G3124" s="97" t="s">
        <v>317</v>
      </c>
      <c r="H3124" s="556">
        <f t="shared" si="1612"/>
        <v>0</v>
      </c>
      <c r="I3124" s="553"/>
      <c r="J3124" s="553"/>
      <c r="K3124" s="553"/>
      <c r="L3124" s="553"/>
      <c r="M3124" s="553"/>
      <c r="N3124" s="138"/>
    </row>
    <row r="3125" spans="2:17" ht="48.75" customHeight="1">
      <c r="B3125" s="50" t="e">
        <f>IF((#REF!+#REF!+H3125)&lt;&gt;0,"a","b")</f>
        <v>#REF!</v>
      </c>
      <c r="C3125" s="54">
        <v>6</v>
      </c>
      <c r="D3125" s="54"/>
      <c r="F3125" s="89"/>
      <c r="G3125" s="97" t="s">
        <v>318</v>
      </c>
      <c r="H3125" s="556">
        <f t="shared" si="1612"/>
        <v>0</v>
      </c>
      <c r="I3125" s="553"/>
      <c r="J3125" s="553"/>
      <c r="K3125" s="553"/>
      <c r="L3125" s="553"/>
      <c r="M3125" s="553"/>
      <c r="N3125" s="138"/>
    </row>
    <row r="3126" spans="2:17" ht="24.75" customHeight="1">
      <c r="B3126" s="50" t="e">
        <f>IF((#REF!+#REF!+H3126)&lt;&gt;0,"a","b")</f>
        <v>#REF!</v>
      </c>
      <c r="C3126" s="54">
        <v>6</v>
      </c>
      <c r="D3126" s="54"/>
      <c r="F3126" s="89"/>
      <c r="G3126" s="97" t="s">
        <v>319</v>
      </c>
      <c r="H3126" s="556">
        <f t="shared" si="1612"/>
        <v>0</v>
      </c>
      <c r="I3126" s="553"/>
      <c r="J3126" s="553"/>
      <c r="K3126" s="553"/>
      <c r="L3126" s="553"/>
      <c r="M3126" s="553"/>
      <c r="N3126" s="138"/>
    </row>
    <row r="3127" spans="2:17" ht="24" customHeight="1">
      <c r="B3127" s="50" t="e">
        <f>IF((#REF!+#REF!+H3127)&lt;&gt;0,"a","b")</f>
        <v>#REF!</v>
      </c>
      <c r="C3127" s="54">
        <v>6</v>
      </c>
      <c r="D3127" s="54"/>
      <c r="F3127" s="89"/>
      <c r="G3127" s="97" t="s">
        <v>320</v>
      </c>
      <c r="H3127" s="556">
        <f t="shared" si="1612"/>
        <v>0</v>
      </c>
      <c r="I3127" s="553"/>
      <c r="J3127" s="553"/>
      <c r="K3127" s="553"/>
      <c r="L3127" s="553"/>
      <c r="M3127" s="553"/>
      <c r="N3127" s="138"/>
    </row>
    <row r="3128" spans="2:17" ht="36.75" customHeight="1">
      <c r="B3128" s="50" t="e">
        <f>IF((#REF!+#REF!+H3128)&lt;&gt;0,"a","b")</f>
        <v>#REF!</v>
      </c>
      <c r="C3128" s="54">
        <v>6</v>
      </c>
      <c r="D3128" s="54"/>
      <c r="F3128" s="89"/>
      <c r="G3128" s="97" t="s">
        <v>321</v>
      </c>
      <c r="H3128" s="556">
        <f t="shared" si="1612"/>
        <v>0</v>
      </c>
      <c r="I3128" s="553"/>
      <c r="J3128" s="553"/>
      <c r="K3128" s="553"/>
      <c r="L3128" s="553"/>
      <c r="M3128" s="553"/>
      <c r="N3128" s="138"/>
    </row>
    <row r="3129" spans="2:17" ht="24.75" customHeight="1">
      <c r="B3129" s="50" t="e">
        <f>IF((#REF!+#REF!+H3129)&lt;&gt;0,"a","b")</f>
        <v>#REF!</v>
      </c>
      <c r="C3129" s="54">
        <v>5</v>
      </c>
      <c r="D3129" s="54"/>
      <c r="F3129" s="89"/>
      <c r="G3129" s="95" t="s">
        <v>286</v>
      </c>
      <c r="H3129" s="556">
        <f t="shared" si="1612"/>
        <v>0</v>
      </c>
      <c r="I3129" s="554"/>
      <c r="J3129" s="554"/>
      <c r="K3129" s="554"/>
      <c r="L3129" s="554"/>
      <c r="M3129" s="554"/>
      <c r="N3129" s="154"/>
    </row>
    <row r="3130" spans="2:17" ht="20.25" customHeight="1">
      <c r="B3130" s="50" t="e">
        <f>IF((#REF!+#REF!+H3130)&lt;&gt;0,"a","b")</f>
        <v>#REF!</v>
      </c>
      <c r="C3130" s="54">
        <v>2</v>
      </c>
      <c r="D3130" s="68" t="s">
        <v>591</v>
      </c>
      <c r="E3130" s="45">
        <v>70451</v>
      </c>
      <c r="F3130" s="89"/>
      <c r="G3130" s="106" t="s">
        <v>385</v>
      </c>
      <c r="H3130" s="365">
        <f t="shared" si="1612"/>
        <v>0</v>
      </c>
      <c r="I3130" s="573">
        <f t="shared" ref="I3130:N3130" si="1659">I3131+I3178+I3186+I3185</f>
        <v>0</v>
      </c>
      <c r="J3130" s="573">
        <f t="shared" si="1659"/>
        <v>0</v>
      </c>
      <c r="K3130" s="573">
        <f t="shared" si="1659"/>
        <v>0</v>
      </c>
      <c r="L3130" s="573">
        <f t="shared" si="1659"/>
        <v>0</v>
      </c>
      <c r="M3130" s="573">
        <f t="shared" si="1659"/>
        <v>0</v>
      </c>
      <c r="N3130" s="149">
        <f t="shared" si="1659"/>
        <v>0</v>
      </c>
      <c r="O3130" s="60" t="s">
        <v>71</v>
      </c>
      <c r="Q3130" s="49" t="s">
        <v>47</v>
      </c>
    </row>
    <row r="3131" spans="2:17" ht="20.25" customHeight="1">
      <c r="B3131" s="50" t="e">
        <f>IF((#REF!+#REF!+H3131)&lt;&gt;0,"a","b")</f>
        <v>#REF!</v>
      </c>
      <c r="C3131" s="54">
        <v>3</v>
      </c>
      <c r="D3131" s="54"/>
      <c r="F3131" s="89"/>
      <c r="G3131" s="108" t="s">
        <v>386</v>
      </c>
      <c r="H3131" s="365">
        <f t="shared" si="1612"/>
        <v>0</v>
      </c>
      <c r="I3131" s="570">
        <f t="shared" ref="I3131:N3131" si="1660">I3132+I3144+I3173</f>
        <v>0</v>
      </c>
      <c r="J3131" s="570">
        <f t="shared" si="1660"/>
        <v>0</v>
      </c>
      <c r="K3131" s="570">
        <f t="shared" si="1660"/>
        <v>0</v>
      </c>
      <c r="L3131" s="570">
        <f t="shared" si="1660"/>
        <v>0</v>
      </c>
      <c r="M3131" s="570">
        <f t="shared" si="1660"/>
        <v>0</v>
      </c>
      <c r="N3131" s="140">
        <f t="shared" si="1660"/>
        <v>0</v>
      </c>
      <c r="O3131" s="60" t="s">
        <v>71</v>
      </c>
      <c r="Q3131" s="49" t="s">
        <v>47</v>
      </c>
    </row>
    <row r="3132" spans="2:17" ht="20.25" customHeight="1">
      <c r="B3132" s="50" t="e">
        <f>IF((#REF!+#REF!+H3132)&lt;&gt;0,"a","b")</f>
        <v>#REF!</v>
      </c>
      <c r="C3132" s="54">
        <v>4</v>
      </c>
      <c r="D3132" s="54"/>
      <c r="F3132" s="89"/>
      <c r="G3132" s="93" t="s">
        <v>387</v>
      </c>
      <c r="H3132" s="365">
        <f t="shared" si="1612"/>
        <v>0</v>
      </c>
      <c r="I3132" s="567">
        <f t="shared" ref="I3132:N3132" si="1661">I3133+I3134+I3135+I3136+I3137+I3138+I3139+I3140+I3141+I3142+I3143</f>
        <v>0</v>
      </c>
      <c r="J3132" s="567">
        <f t="shared" si="1661"/>
        <v>0</v>
      </c>
      <c r="K3132" s="567">
        <f t="shared" si="1661"/>
        <v>0</v>
      </c>
      <c r="L3132" s="567">
        <f t="shared" si="1661"/>
        <v>0</v>
      </c>
      <c r="M3132" s="567">
        <f t="shared" si="1661"/>
        <v>0</v>
      </c>
      <c r="N3132" s="137">
        <f t="shared" si="1661"/>
        <v>0</v>
      </c>
      <c r="O3132" s="60" t="s">
        <v>71</v>
      </c>
      <c r="Q3132" s="49" t="s">
        <v>47</v>
      </c>
    </row>
    <row r="3133" spans="2:17" ht="20.25" customHeight="1">
      <c r="B3133" s="50" t="e">
        <f>IF((#REF!+#REF!+H3133)&lt;&gt;0,"a","b")</f>
        <v>#REF!</v>
      </c>
      <c r="C3133" s="54">
        <v>5</v>
      </c>
      <c r="D3133" s="54"/>
      <c r="F3133" s="89"/>
      <c r="G3133" s="95" t="s">
        <v>388</v>
      </c>
      <c r="H3133" s="556">
        <f t="shared" si="1612"/>
        <v>0</v>
      </c>
      <c r="I3133" s="554"/>
      <c r="J3133" s="554"/>
      <c r="K3133" s="554"/>
      <c r="L3133" s="554"/>
      <c r="M3133" s="554"/>
      <c r="N3133" s="154"/>
      <c r="O3133" s="60"/>
      <c r="Q3133" s="49" t="s">
        <v>47</v>
      </c>
    </row>
    <row r="3134" spans="2:17" ht="20.25" customHeight="1">
      <c r="B3134" s="50" t="e">
        <f>IF((#REF!+#REF!+H3134)&lt;&gt;0,"a","b")</f>
        <v>#REF!</v>
      </c>
      <c r="C3134" s="54">
        <v>5</v>
      </c>
      <c r="D3134" s="54"/>
      <c r="F3134" s="89"/>
      <c r="G3134" s="95" t="s">
        <v>389</v>
      </c>
      <c r="H3134" s="556">
        <f t="shared" si="1612"/>
        <v>0</v>
      </c>
      <c r="I3134" s="554"/>
      <c r="J3134" s="554"/>
      <c r="K3134" s="554"/>
      <c r="L3134" s="554"/>
      <c r="M3134" s="554"/>
      <c r="N3134" s="154"/>
      <c r="O3134" s="60"/>
      <c r="Q3134" s="49" t="s">
        <v>47</v>
      </c>
    </row>
    <row r="3135" spans="2:17" ht="30.75" customHeight="1">
      <c r="B3135" s="50" t="e">
        <f>IF((#REF!+#REF!+H3135)&lt;&gt;0,"a","b")</f>
        <v>#REF!</v>
      </c>
      <c r="C3135" s="54">
        <v>5</v>
      </c>
      <c r="D3135" s="54"/>
      <c r="F3135" s="89"/>
      <c r="G3135" s="95" t="s">
        <v>390</v>
      </c>
      <c r="H3135" s="556">
        <f t="shared" si="1612"/>
        <v>0</v>
      </c>
      <c r="I3135" s="554"/>
      <c r="J3135" s="554"/>
      <c r="K3135" s="554"/>
      <c r="L3135" s="554"/>
      <c r="M3135" s="554"/>
      <c r="N3135" s="154"/>
      <c r="O3135" s="60"/>
      <c r="Q3135" s="49" t="s">
        <v>47</v>
      </c>
    </row>
    <row r="3136" spans="2:17" ht="20.25" customHeight="1">
      <c r="B3136" s="50" t="e">
        <f>IF((#REF!+#REF!+H3136)&lt;&gt;0,"a","b")</f>
        <v>#REF!</v>
      </c>
      <c r="C3136" s="54">
        <v>5</v>
      </c>
      <c r="D3136" s="54"/>
      <c r="F3136" s="89"/>
      <c r="G3136" s="95" t="s">
        <v>391</v>
      </c>
      <c r="H3136" s="556">
        <f t="shared" si="1612"/>
        <v>0</v>
      </c>
      <c r="I3136" s="554"/>
      <c r="J3136" s="554"/>
      <c r="K3136" s="554"/>
      <c r="L3136" s="554"/>
      <c r="M3136" s="554"/>
      <c r="N3136" s="154"/>
      <c r="O3136" s="60"/>
      <c r="Q3136" s="49" t="s">
        <v>47</v>
      </c>
    </row>
    <row r="3137" spans="2:17" ht="20.25" customHeight="1">
      <c r="B3137" s="50" t="e">
        <f>IF((#REF!+#REF!+H3137)&lt;&gt;0,"a","b")</f>
        <v>#REF!</v>
      </c>
      <c r="C3137" s="54">
        <v>5</v>
      </c>
      <c r="D3137" s="54"/>
      <c r="F3137" s="89"/>
      <c r="G3137" s="95" t="s">
        <v>392</v>
      </c>
      <c r="H3137" s="364">
        <f t="shared" si="1612"/>
        <v>0</v>
      </c>
      <c r="I3137" s="554"/>
      <c r="J3137" s="554"/>
      <c r="K3137" s="554"/>
      <c r="L3137" s="554"/>
      <c r="M3137" s="554"/>
      <c r="N3137" s="154"/>
      <c r="O3137" s="60"/>
      <c r="Q3137" s="49" t="s">
        <v>47</v>
      </c>
    </row>
    <row r="3138" spans="2:17" ht="30.75" customHeight="1">
      <c r="B3138" s="50" t="e">
        <f>IF((#REF!+#REF!+H3138)&lt;&gt;0,"a","b")</f>
        <v>#REF!</v>
      </c>
      <c r="C3138" s="54">
        <v>5</v>
      </c>
      <c r="D3138" s="54"/>
      <c r="F3138" s="89"/>
      <c r="G3138" s="95" t="s">
        <v>393</v>
      </c>
      <c r="H3138" s="364">
        <f t="shared" si="1612"/>
        <v>0</v>
      </c>
      <c r="I3138" s="554"/>
      <c r="J3138" s="554"/>
      <c r="K3138" s="554"/>
      <c r="L3138" s="554"/>
      <c r="M3138" s="554"/>
      <c r="N3138" s="154"/>
      <c r="O3138" s="60"/>
      <c r="Q3138" s="49" t="s">
        <v>47</v>
      </c>
    </row>
    <row r="3139" spans="2:17" ht="20.25" customHeight="1">
      <c r="B3139" s="50" t="e">
        <f>IF((#REF!+#REF!+H3139)&lt;&gt;0,"a","b")</f>
        <v>#REF!</v>
      </c>
      <c r="C3139" s="54">
        <v>5</v>
      </c>
      <c r="D3139" s="54"/>
      <c r="F3139" s="89"/>
      <c r="G3139" s="95" t="s">
        <v>394</v>
      </c>
      <c r="H3139" s="556">
        <f t="shared" si="1612"/>
        <v>0</v>
      </c>
      <c r="I3139" s="554"/>
      <c r="J3139" s="554"/>
      <c r="K3139" s="554"/>
      <c r="L3139" s="554"/>
      <c r="M3139" s="554"/>
      <c r="N3139" s="154"/>
      <c r="O3139" s="60"/>
      <c r="Q3139" s="49" t="s">
        <v>47</v>
      </c>
    </row>
    <row r="3140" spans="2:17" ht="20.25" customHeight="1">
      <c r="B3140" s="50" t="e">
        <f>IF((#REF!+#REF!+H3140)&lt;&gt;0,"a","b")</f>
        <v>#REF!</v>
      </c>
      <c r="C3140" s="54">
        <v>5</v>
      </c>
      <c r="D3140" s="54"/>
      <c r="F3140" s="89"/>
      <c r="G3140" s="95" t="s">
        <v>395</v>
      </c>
      <c r="H3140" s="556">
        <f t="shared" si="1612"/>
        <v>0</v>
      </c>
      <c r="I3140" s="554"/>
      <c r="J3140" s="554"/>
      <c r="K3140" s="554"/>
      <c r="L3140" s="554"/>
      <c r="M3140" s="554"/>
      <c r="N3140" s="154"/>
      <c r="O3140" s="60"/>
      <c r="Q3140" s="49" t="s">
        <v>47</v>
      </c>
    </row>
    <row r="3141" spans="2:17" ht="20.25" customHeight="1">
      <c r="B3141" s="50" t="e">
        <f>IF((#REF!+#REF!+H3141)&lt;&gt;0,"a","b")</f>
        <v>#REF!</v>
      </c>
      <c r="C3141" s="54">
        <v>5</v>
      </c>
      <c r="D3141" s="54"/>
      <c r="F3141" s="89"/>
      <c r="G3141" s="95" t="s">
        <v>396</v>
      </c>
      <c r="H3141" s="552">
        <f t="shared" si="1612"/>
        <v>0</v>
      </c>
      <c r="I3141" s="554"/>
      <c r="J3141" s="554"/>
      <c r="K3141" s="554"/>
      <c r="L3141" s="554"/>
      <c r="M3141" s="554"/>
      <c r="N3141" s="154"/>
      <c r="O3141" s="60"/>
      <c r="Q3141" s="49" t="s">
        <v>47</v>
      </c>
    </row>
    <row r="3142" spans="2:17" ht="20.25" customHeight="1">
      <c r="B3142" s="50" t="e">
        <f>IF((#REF!+#REF!+H3142)&lt;&gt;0,"a","b")</f>
        <v>#REF!</v>
      </c>
      <c r="C3142" s="54">
        <v>5</v>
      </c>
      <c r="D3142" s="54"/>
      <c r="F3142" s="89"/>
      <c r="G3142" s="95" t="s">
        <v>397</v>
      </c>
      <c r="H3142" s="556">
        <f t="shared" si="1612"/>
        <v>0</v>
      </c>
      <c r="I3142" s="554"/>
      <c r="J3142" s="554"/>
      <c r="K3142" s="554"/>
      <c r="L3142" s="554"/>
      <c r="M3142" s="554"/>
      <c r="N3142" s="154"/>
      <c r="O3142" s="60"/>
      <c r="Q3142" s="49" t="s">
        <v>47</v>
      </c>
    </row>
    <row r="3143" spans="2:17" ht="20.25" customHeight="1">
      <c r="B3143" s="50" t="e">
        <f>IF((#REF!+#REF!+H3143)&lt;&gt;0,"a","b")</f>
        <v>#REF!</v>
      </c>
      <c r="C3143" s="54">
        <v>5</v>
      </c>
      <c r="D3143" s="54"/>
      <c r="F3143" s="89"/>
      <c r="G3143" s="95" t="s">
        <v>398</v>
      </c>
      <c r="H3143" s="556">
        <f t="shared" si="1612"/>
        <v>0</v>
      </c>
      <c r="I3143" s="554"/>
      <c r="J3143" s="554"/>
      <c r="K3143" s="554"/>
      <c r="L3143" s="554"/>
      <c r="M3143" s="554"/>
      <c r="N3143" s="154"/>
      <c r="O3143" s="60"/>
      <c r="Q3143" s="49" t="s">
        <v>47</v>
      </c>
    </row>
    <row r="3144" spans="2:17" ht="20.25" customHeight="1">
      <c r="B3144" s="50" t="e">
        <f>IF((#REF!+#REF!+H3144)&lt;&gt;0,"a","b")</f>
        <v>#REF!</v>
      </c>
      <c r="C3144" s="54">
        <v>4</v>
      </c>
      <c r="D3144" s="54"/>
      <c r="F3144" s="89"/>
      <c r="G3144" s="93" t="s">
        <v>399</v>
      </c>
      <c r="H3144" s="559">
        <f t="shared" si="1612"/>
        <v>0</v>
      </c>
      <c r="I3144" s="567">
        <f t="shared" ref="I3144:N3144" si="1662">I3145+I3152</f>
        <v>0</v>
      </c>
      <c r="J3144" s="567">
        <f t="shared" si="1662"/>
        <v>0</v>
      </c>
      <c r="K3144" s="567">
        <f t="shared" si="1662"/>
        <v>0</v>
      </c>
      <c r="L3144" s="567">
        <f t="shared" si="1662"/>
        <v>0</v>
      </c>
      <c r="M3144" s="567">
        <f t="shared" si="1662"/>
        <v>0</v>
      </c>
      <c r="N3144" s="137">
        <f t="shared" si="1662"/>
        <v>0</v>
      </c>
      <c r="O3144" s="60" t="s">
        <v>71</v>
      </c>
      <c r="Q3144" s="49" t="s">
        <v>47</v>
      </c>
    </row>
    <row r="3145" spans="2:17" ht="20.25" customHeight="1">
      <c r="B3145" s="50" t="e">
        <f>IF((#REF!+#REF!+H3145)&lt;&gt;0,"a","b")</f>
        <v>#REF!</v>
      </c>
      <c r="C3145" s="54">
        <v>5</v>
      </c>
      <c r="D3145" s="54"/>
      <c r="F3145" s="89"/>
      <c r="G3145" s="95" t="s">
        <v>400</v>
      </c>
      <c r="H3145" s="563">
        <f t="shared" si="1612"/>
        <v>0</v>
      </c>
      <c r="I3145" s="568">
        <f t="shared" ref="I3145:K3145" si="1663">SUM(I3146:I3151)</f>
        <v>0</v>
      </c>
      <c r="J3145" s="568">
        <f t="shared" si="1663"/>
        <v>0</v>
      </c>
      <c r="K3145" s="568">
        <f t="shared" si="1663"/>
        <v>0</v>
      </c>
      <c r="L3145" s="568">
        <f t="shared" ref="L3145:N3145" si="1664">SUM(L3146:L3151)</f>
        <v>0</v>
      </c>
      <c r="M3145" s="568">
        <f t="shared" si="1664"/>
        <v>0</v>
      </c>
      <c r="N3145" s="141">
        <f t="shared" si="1664"/>
        <v>0</v>
      </c>
      <c r="O3145" s="60" t="s">
        <v>71</v>
      </c>
      <c r="Q3145" s="49" t="s">
        <v>47</v>
      </c>
    </row>
    <row r="3146" spans="2:17" ht="20.25" customHeight="1">
      <c r="B3146" s="50" t="e">
        <f>IF((#REF!+#REF!+H3146)&lt;&gt;0,"a","b")</f>
        <v>#REF!</v>
      </c>
      <c r="C3146" s="54">
        <v>6</v>
      </c>
      <c r="D3146" s="54"/>
      <c r="F3146" s="89"/>
      <c r="G3146" s="120" t="s">
        <v>401</v>
      </c>
      <c r="H3146" s="552">
        <f t="shared" si="1612"/>
        <v>0</v>
      </c>
      <c r="I3146" s="553"/>
      <c r="J3146" s="553"/>
      <c r="K3146" s="553"/>
      <c r="L3146" s="553"/>
      <c r="M3146" s="553"/>
      <c r="N3146" s="138"/>
      <c r="O3146" s="60"/>
      <c r="Q3146" s="49" t="s">
        <v>47</v>
      </c>
    </row>
    <row r="3147" spans="2:17" ht="20.25" customHeight="1">
      <c r="B3147" s="50" t="e">
        <f>IF((#REF!+#REF!+H3147)&lt;&gt;0,"a","b")</f>
        <v>#REF!</v>
      </c>
      <c r="C3147" s="54">
        <v>6</v>
      </c>
      <c r="D3147" s="54"/>
      <c r="F3147" s="89"/>
      <c r="G3147" s="120" t="s">
        <v>402</v>
      </c>
      <c r="H3147" s="552">
        <f t="shared" si="1612"/>
        <v>0</v>
      </c>
      <c r="I3147" s="553"/>
      <c r="J3147" s="553"/>
      <c r="K3147" s="553"/>
      <c r="L3147" s="553"/>
      <c r="M3147" s="553"/>
      <c r="N3147" s="138"/>
      <c r="O3147" s="60"/>
      <c r="Q3147" s="49" t="s">
        <v>47</v>
      </c>
    </row>
    <row r="3148" spans="2:17" ht="20.25" customHeight="1">
      <c r="B3148" s="50" t="e">
        <f>IF((#REF!+#REF!+H3148)&lt;&gt;0,"a","b")</f>
        <v>#REF!</v>
      </c>
      <c r="C3148" s="54">
        <v>6</v>
      </c>
      <c r="D3148" s="54"/>
      <c r="F3148" s="89"/>
      <c r="G3148" s="120" t="s">
        <v>403</v>
      </c>
      <c r="H3148" s="552">
        <f t="shared" si="1612"/>
        <v>0</v>
      </c>
      <c r="I3148" s="553"/>
      <c r="J3148" s="553"/>
      <c r="K3148" s="553"/>
      <c r="L3148" s="553"/>
      <c r="M3148" s="553"/>
      <c r="N3148" s="138"/>
      <c r="O3148" s="60"/>
      <c r="Q3148" s="49" t="s">
        <v>47</v>
      </c>
    </row>
    <row r="3149" spans="2:17" ht="20.25" customHeight="1">
      <c r="B3149" s="50" t="e">
        <f>IF((#REF!+#REF!+H3149)&lt;&gt;0,"a","b")</f>
        <v>#REF!</v>
      </c>
      <c r="C3149" s="54">
        <v>6</v>
      </c>
      <c r="D3149" s="54"/>
      <c r="F3149" s="89"/>
      <c r="G3149" s="120" t="s">
        <v>404</v>
      </c>
      <c r="H3149" s="561">
        <f t="shared" si="1612"/>
        <v>0</v>
      </c>
      <c r="I3149" s="553"/>
      <c r="J3149" s="553"/>
      <c r="K3149" s="553"/>
      <c r="L3149" s="553"/>
      <c r="M3149" s="553"/>
      <c r="N3149" s="138"/>
      <c r="O3149" s="60"/>
      <c r="Q3149" s="49" t="s">
        <v>47</v>
      </c>
    </row>
    <row r="3150" spans="2:17" ht="20.25" customHeight="1">
      <c r="B3150" s="50" t="e">
        <f>IF((#REF!+#REF!+H3150)&lt;&gt;0,"a","b")</f>
        <v>#REF!</v>
      </c>
      <c r="C3150" s="54">
        <v>6</v>
      </c>
      <c r="D3150" s="54"/>
      <c r="F3150" s="89"/>
      <c r="G3150" s="120" t="s">
        <v>405</v>
      </c>
      <c r="H3150" s="558">
        <f t="shared" si="1612"/>
        <v>0</v>
      </c>
      <c r="I3150" s="553"/>
      <c r="J3150" s="553"/>
      <c r="K3150" s="553"/>
      <c r="L3150" s="553"/>
      <c r="M3150" s="553"/>
      <c r="N3150" s="138"/>
      <c r="O3150" s="60"/>
      <c r="Q3150" s="49" t="s">
        <v>47</v>
      </c>
    </row>
    <row r="3151" spans="2:17" ht="20.25" customHeight="1">
      <c r="B3151" s="50" t="e">
        <f>IF((#REF!+#REF!+H3151)&lt;&gt;0,"a","b")</f>
        <v>#REF!</v>
      </c>
      <c r="C3151" s="54">
        <v>6</v>
      </c>
      <c r="D3151" s="54"/>
      <c r="F3151" s="89"/>
      <c r="G3151" s="120" t="s">
        <v>406</v>
      </c>
      <c r="H3151" s="558">
        <f t="shared" si="1612"/>
        <v>0</v>
      </c>
      <c r="I3151" s="553"/>
      <c r="J3151" s="553"/>
      <c r="K3151" s="553"/>
      <c r="L3151" s="553"/>
      <c r="M3151" s="553"/>
      <c r="N3151" s="138"/>
      <c r="O3151" s="60"/>
      <c r="Q3151" s="49" t="s">
        <v>47</v>
      </c>
    </row>
    <row r="3152" spans="2:17" ht="20.25" customHeight="1">
      <c r="B3152" s="50" t="e">
        <f>IF((#REF!+#REF!+H3152)&lt;&gt;0,"a","b")</f>
        <v>#REF!</v>
      </c>
      <c r="C3152" s="54">
        <v>5</v>
      </c>
      <c r="D3152" s="54"/>
      <c r="F3152" s="89"/>
      <c r="G3152" s="95" t="s">
        <v>407</v>
      </c>
      <c r="H3152" s="563">
        <f t="shared" si="1612"/>
        <v>0</v>
      </c>
      <c r="I3152" s="568">
        <f t="shared" ref="I3152:K3152" si="1665">SUM(I3153:I3172)</f>
        <v>0</v>
      </c>
      <c r="J3152" s="568">
        <f t="shared" si="1665"/>
        <v>0</v>
      </c>
      <c r="K3152" s="568">
        <f t="shared" si="1665"/>
        <v>0</v>
      </c>
      <c r="L3152" s="568">
        <f t="shared" ref="L3152:N3152" si="1666">SUM(L3153:L3172)</f>
        <v>0</v>
      </c>
      <c r="M3152" s="568">
        <f t="shared" si="1666"/>
        <v>0</v>
      </c>
      <c r="N3152" s="141">
        <f t="shared" si="1666"/>
        <v>0</v>
      </c>
      <c r="O3152" s="60" t="s">
        <v>71</v>
      </c>
      <c r="Q3152" s="49" t="s">
        <v>47</v>
      </c>
    </row>
    <row r="3153" spans="2:17" ht="20.25" customHeight="1">
      <c r="B3153" s="50" t="e">
        <f>IF((#REF!+#REF!+H3153)&lt;&gt;0,"a","b")</f>
        <v>#REF!</v>
      </c>
      <c r="C3153" s="54">
        <v>6</v>
      </c>
      <c r="D3153" s="54"/>
      <c r="F3153" s="89"/>
      <c r="G3153" s="109" t="s">
        <v>408</v>
      </c>
      <c r="H3153" s="552">
        <f t="shared" si="1612"/>
        <v>0</v>
      </c>
      <c r="I3153" s="557"/>
      <c r="J3153" s="557"/>
      <c r="K3153" s="557"/>
      <c r="L3153" s="557"/>
      <c r="M3153" s="557"/>
      <c r="N3153" s="158"/>
      <c r="Q3153" s="49" t="s">
        <v>47</v>
      </c>
    </row>
    <row r="3154" spans="2:17" ht="20.25" customHeight="1">
      <c r="B3154" s="50" t="e">
        <f>IF((#REF!+#REF!+H3154)&lt;&gt;0,"a","b")</f>
        <v>#REF!</v>
      </c>
      <c r="C3154" s="54">
        <v>6</v>
      </c>
      <c r="D3154" s="54"/>
      <c r="F3154" s="89"/>
      <c r="G3154" s="109" t="s">
        <v>409</v>
      </c>
      <c r="H3154" s="558">
        <f t="shared" si="1612"/>
        <v>0</v>
      </c>
      <c r="I3154" s="557"/>
      <c r="J3154" s="557"/>
      <c r="K3154" s="557"/>
      <c r="L3154" s="557"/>
      <c r="M3154" s="557"/>
      <c r="N3154" s="158"/>
      <c r="Q3154" s="49" t="s">
        <v>47</v>
      </c>
    </row>
    <row r="3155" spans="2:17" ht="30.75" customHeight="1">
      <c r="B3155" s="50" t="e">
        <f>IF((#REF!+#REF!+H3155)&lt;&gt;0,"a","b")</f>
        <v>#REF!</v>
      </c>
      <c r="C3155" s="54">
        <v>6</v>
      </c>
      <c r="D3155" s="54"/>
      <c r="F3155" s="89"/>
      <c r="G3155" s="109" t="s">
        <v>410</v>
      </c>
      <c r="H3155" s="558">
        <f t="shared" si="1612"/>
        <v>0</v>
      </c>
      <c r="I3155" s="557"/>
      <c r="J3155" s="557"/>
      <c r="K3155" s="557"/>
      <c r="L3155" s="557"/>
      <c r="M3155" s="557"/>
      <c r="N3155" s="158"/>
      <c r="Q3155" s="49" t="s">
        <v>47</v>
      </c>
    </row>
    <row r="3156" spans="2:17" ht="30.75" customHeight="1">
      <c r="B3156" s="50" t="e">
        <f>IF((#REF!+#REF!+H3156)&lt;&gt;0,"a","b")</f>
        <v>#REF!</v>
      </c>
      <c r="C3156" s="54">
        <v>6</v>
      </c>
      <c r="D3156" s="54"/>
      <c r="F3156" s="89"/>
      <c r="G3156" s="109" t="s">
        <v>411</v>
      </c>
      <c r="H3156" s="558">
        <f t="shared" si="1612"/>
        <v>0</v>
      </c>
      <c r="I3156" s="557"/>
      <c r="J3156" s="557"/>
      <c r="K3156" s="557"/>
      <c r="L3156" s="557"/>
      <c r="M3156" s="557"/>
      <c r="N3156" s="158"/>
      <c r="Q3156" s="49" t="s">
        <v>47</v>
      </c>
    </row>
    <row r="3157" spans="2:17" ht="20.25" customHeight="1">
      <c r="B3157" s="50" t="e">
        <f>IF((#REF!+#REF!+H3157)&lt;&gt;0,"a","b")</f>
        <v>#REF!</v>
      </c>
      <c r="C3157" s="54">
        <v>6</v>
      </c>
      <c r="D3157" s="54"/>
      <c r="F3157" s="89"/>
      <c r="G3157" s="109" t="s">
        <v>412</v>
      </c>
      <c r="H3157" s="558">
        <f t="shared" si="1612"/>
        <v>0</v>
      </c>
      <c r="I3157" s="557"/>
      <c r="J3157" s="557"/>
      <c r="K3157" s="557"/>
      <c r="L3157" s="557"/>
      <c r="M3157" s="557"/>
      <c r="N3157" s="158"/>
      <c r="Q3157" s="49" t="s">
        <v>47</v>
      </c>
    </row>
    <row r="3158" spans="2:17" ht="20.25" customHeight="1">
      <c r="B3158" s="50" t="e">
        <f>IF((#REF!+#REF!+H3158)&lt;&gt;0,"a","b")</f>
        <v>#REF!</v>
      </c>
      <c r="C3158" s="54">
        <v>6</v>
      </c>
      <c r="D3158" s="54"/>
      <c r="F3158" s="89"/>
      <c r="G3158" s="109" t="s">
        <v>413</v>
      </c>
      <c r="H3158" s="558">
        <f t="shared" si="1612"/>
        <v>0</v>
      </c>
      <c r="I3158" s="557"/>
      <c r="J3158" s="557"/>
      <c r="K3158" s="557"/>
      <c r="L3158" s="557"/>
      <c r="M3158" s="557"/>
      <c r="N3158" s="158"/>
      <c r="Q3158" s="49" t="s">
        <v>47</v>
      </c>
    </row>
    <row r="3159" spans="2:17" ht="30.75" customHeight="1">
      <c r="B3159" s="50" t="e">
        <f>IF((#REF!+#REF!+H3159)&lt;&gt;0,"a","b")</f>
        <v>#REF!</v>
      </c>
      <c r="C3159" s="54">
        <v>6</v>
      </c>
      <c r="D3159" s="54"/>
      <c r="F3159" s="89"/>
      <c r="G3159" s="109" t="s">
        <v>414</v>
      </c>
      <c r="H3159" s="558">
        <f t="shared" si="1612"/>
        <v>0</v>
      </c>
      <c r="I3159" s="557"/>
      <c r="J3159" s="557"/>
      <c r="K3159" s="557"/>
      <c r="L3159" s="557"/>
      <c r="M3159" s="557"/>
      <c r="N3159" s="158"/>
      <c r="Q3159" s="49" t="s">
        <v>47</v>
      </c>
    </row>
    <row r="3160" spans="2:17" ht="20.25" customHeight="1">
      <c r="B3160" s="50" t="e">
        <f>IF((#REF!+#REF!+H3160)&lt;&gt;0,"a","b")</f>
        <v>#REF!</v>
      </c>
      <c r="C3160" s="54">
        <v>6</v>
      </c>
      <c r="D3160" s="54"/>
      <c r="F3160" s="89"/>
      <c r="G3160" s="109" t="s">
        <v>415</v>
      </c>
      <c r="H3160" s="558">
        <f t="shared" si="1612"/>
        <v>0</v>
      </c>
      <c r="I3160" s="557"/>
      <c r="J3160" s="557"/>
      <c r="K3160" s="557"/>
      <c r="L3160" s="557"/>
      <c r="M3160" s="557"/>
      <c r="N3160" s="158"/>
      <c r="Q3160" s="49" t="s">
        <v>47</v>
      </c>
    </row>
    <row r="3161" spans="2:17" ht="20.25" customHeight="1">
      <c r="B3161" s="50" t="e">
        <f>IF((#REF!+#REF!+H3161)&lt;&gt;0,"a","b")</f>
        <v>#REF!</v>
      </c>
      <c r="C3161" s="54">
        <v>6</v>
      </c>
      <c r="D3161" s="54"/>
      <c r="F3161" s="89"/>
      <c r="G3161" s="109" t="s">
        <v>416</v>
      </c>
      <c r="H3161" s="558">
        <f t="shared" si="1612"/>
        <v>0</v>
      </c>
      <c r="I3161" s="557"/>
      <c r="J3161" s="557"/>
      <c r="K3161" s="557"/>
      <c r="L3161" s="557"/>
      <c r="M3161" s="557"/>
      <c r="N3161" s="158"/>
      <c r="Q3161" s="49" t="s">
        <v>47</v>
      </c>
    </row>
    <row r="3162" spans="2:17" ht="20.25" customHeight="1">
      <c r="B3162" s="50" t="e">
        <f>IF((#REF!+#REF!+H3162)&lt;&gt;0,"a","b")</f>
        <v>#REF!</v>
      </c>
      <c r="C3162" s="54">
        <v>6</v>
      </c>
      <c r="D3162" s="54"/>
      <c r="F3162" s="89"/>
      <c r="G3162" s="109" t="s">
        <v>417</v>
      </c>
      <c r="H3162" s="558">
        <f t="shared" si="1612"/>
        <v>0</v>
      </c>
      <c r="I3162" s="557"/>
      <c r="J3162" s="557"/>
      <c r="K3162" s="557"/>
      <c r="L3162" s="557"/>
      <c r="M3162" s="557"/>
      <c r="N3162" s="158"/>
      <c r="Q3162" s="49" t="s">
        <v>47</v>
      </c>
    </row>
    <row r="3163" spans="2:17" ht="20.25" customHeight="1">
      <c r="B3163" s="50" t="e">
        <f>IF((#REF!+#REF!+H3163)&lt;&gt;0,"a","b")</f>
        <v>#REF!</v>
      </c>
      <c r="C3163" s="54">
        <v>6</v>
      </c>
      <c r="D3163" s="54"/>
      <c r="F3163" s="89"/>
      <c r="G3163" s="109" t="s">
        <v>418</v>
      </c>
      <c r="H3163" s="558">
        <f t="shared" si="1612"/>
        <v>0</v>
      </c>
      <c r="I3163" s="557"/>
      <c r="J3163" s="557"/>
      <c r="K3163" s="557"/>
      <c r="L3163" s="557"/>
      <c r="M3163" s="557"/>
      <c r="N3163" s="158"/>
      <c r="Q3163" s="49" t="s">
        <v>47</v>
      </c>
    </row>
    <row r="3164" spans="2:17" ht="20.25" customHeight="1">
      <c r="B3164" s="50" t="e">
        <f>IF((#REF!+#REF!+H3164)&lt;&gt;0,"a","b")</f>
        <v>#REF!</v>
      </c>
      <c r="C3164" s="54">
        <v>6</v>
      </c>
      <c r="D3164" s="54"/>
      <c r="F3164" s="89"/>
      <c r="G3164" s="109" t="s">
        <v>419</v>
      </c>
      <c r="H3164" s="558">
        <f t="shared" si="1612"/>
        <v>0</v>
      </c>
      <c r="I3164" s="557"/>
      <c r="J3164" s="557"/>
      <c r="K3164" s="557"/>
      <c r="L3164" s="557"/>
      <c r="M3164" s="557"/>
      <c r="N3164" s="158"/>
      <c r="Q3164" s="49" t="s">
        <v>47</v>
      </c>
    </row>
    <row r="3165" spans="2:17" ht="20.25" customHeight="1">
      <c r="B3165" s="50" t="e">
        <f>IF((#REF!+#REF!+H3165)&lt;&gt;0,"a","b")</f>
        <v>#REF!</v>
      </c>
      <c r="C3165" s="54">
        <v>6</v>
      </c>
      <c r="D3165" s="54"/>
      <c r="F3165" s="89"/>
      <c r="G3165" s="109" t="s">
        <v>420</v>
      </c>
      <c r="H3165" s="558">
        <f t="shared" si="1612"/>
        <v>0</v>
      </c>
      <c r="I3165" s="557"/>
      <c r="J3165" s="557"/>
      <c r="K3165" s="557"/>
      <c r="L3165" s="557"/>
      <c r="M3165" s="557"/>
      <c r="N3165" s="158"/>
      <c r="Q3165" s="49" t="s">
        <v>47</v>
      </c>
    </row>
    <row r="3166" spans="2:17" ht="20.25" customHeight="1">
      <c r="B3166" s="50" t="e">
        <f>IF((#REF!+#REF!+H3166)&lt;&gt;0,"a","b")</f>
        <v>#REF!</v>
      </c>
      <c r="C3166" s="54">
        <v>6</v>
      </c>
      <c r="D3166" s="54"/>
      <c r="F3166" s="89"/>
      <c r="G3166" s="109" t="s">
        <v>421</v>
      </c>
      <c r="H3166" s="558">
        <f t="shared" si="1612"/>
        <v>0</v>
      </c>
      <c r="I3166" s="557"/>
      <c r="J3166" s="557"/>
      <c r="K3166" s="557"/>
      <c r="L3166" s="557"/>
      <c r="M3166" s="557"/>
      <c r="N3166" s="158"/>
      <c r="Q3166" s="49" t="s">
        <v>47</v>
      </c>
    </row>
    <row r="3167" spans="2:17" ht="20.25" customHeight="1">
      <c r="B3167" s="50" t="e">
        <f>IF((#REF!+#REF!+H3167)&lt;&gt;0,"a","b")</f>
        <v>#REF!</v>
      </c>
      <c r="C3167" s="54">
        <v>6</v>
      </c>
      <c r="D3167" s="54"/>
      <c r="F3167" s="89"/>
      <c r="G3167" s="109" t="s">
        <v>422</v>
      </c>
      <c r="H3167" s="561">
        <f t="shared" si="1612"/>
        <v>0</v>
      </c>
      <c r="I3167" s="557"/>
      <c r="J3167" s="557"/>
      <c r="K3167" s="557"/>
      <c r="L3167" s="557"/>
      <c r="M3167" s="557"/>
      <c r="N3167" s="158"/>
      <c r="Q3167" s="49" t="s">
        <v>47</v>
      </c>
    </row>
    <row r="3168" spans="2:17" ht="20.25" customHeight="1">
      <c r="B3168" s="50" t="e">
        <f>IF((#REF!+#REF!+H3168)&lt;&gt;0,"a","b")</f>
        <v>#REF!</v>
      </c>
      <c r="C3168" s="54">
        <v>6</v>
      </c>
      <c r="D3168" s="54"/>
      <c r="F3168" s="89"/>
      <c r="G3168" s="109" t="s">
        <v>423</v>
      </c>
      <c r="H3168" s="558">
        <f t="shared" si="1612"/>
        <v>0</v>
      </c>
      <c r="I3168" s="557"/>
      <c r="J3168" s="557"/>
      <c r="K3168" s="557"/>
      <c r="L3168" s="557"/>
      <c r="M3168" s="557"/>
      <c r="N3168" s="158"/>
      <c r="Q3168" s="49" t="s">
        <v>47</v>
      </c>
    </row>
    <row r="3169" spans="2:17" ht="20.25" customHeight="1">
      <c r="B3169" s="50" t="e">
        <f>IF((#REF!+#REF!+H3169)&lt;&gt;0,"a","b")</f>
        <v>#REF!</v>
      </c>
      <c r="C3169" s="54">
        <v>6</v>
      </c>
      <c r="D3169" s="54"/>
      <c r="F3169" s="89"/>
      <c r="G3169" s="109" t="s">
        <v>424</v>
      </c>
      <c r="H3169" s="558">
        <f t="shared" si="1612"/>
        <v>0</v>
      </c>
      <c r="I3169" s="557"/>
      <c r="J3169" s="557"/>
      <c r="K3169" s="557"/>
      <c r="L3169" s="557"/>
      <c r="M3169" s="557"/>
      <c r="N3169" s="158"/>
      <c r="Q3169" s="49" t="s">
        <v>47</v>
      </c>
    </row>
    <row r="3170" spans="2:17" ht="20.25" customHeight="1">
      <c r="B3170" s="50" t="e">
        <f>IF((#REF!+#REF!+H3170)&lt;&gt;0,"a","b")</f>
        <v>#REF!</v>
      </c>
      <c r="C3170" s="54">
        <v>6</v>
      </c>
      <c r="D3170" s="54"/>
      <c r="F3170" s="89"/>
      <c r="G3170" s="126" t="s">
        <v>425</v>
      </c>
      <c r="H3170" s="558">
        <f t="shared" si="1612"/>
        <v>0</v>
      </c>
      <c r="I3170" s="557"/>
      <c r="J3170" s="557"/>
      <c r="K3170" s="557"/>
      <c r="L3170" s="557"/>
      <c r="M3170" s="557"/>
      <c r="N3170" s="158"/>
      <c r="Q3170" s="49" t="s">
        <v>47</v>
      </c>
    </row>
    <row r="3171" spans="2:17" ht="20.25" customHeight="1">
      <c r="B3171" s="50" t="e">
        <f>IF((#REF!+#REF!+H3171)&lt;&gt;0,"a","b")</f>
        <v>#REF!</v>
      </c>
      <c r="C3171" s="54">
        <v>6</v>
      </c>
      <c r="D3171" s="54"/>
      <c r="F3171" s="89"/>
      <c r="G3171" s="109" t="s">
        <v>426</v>
      </c>
      <c r="H3171" s="558">
        <f t="shared" si="1612"/>
        <v>0</v>
      </c>
      <c r="I3171" s="557"/>
      <c r="J3171" s="557"/>
      <c r="K3171" s="557"/>
      <c r="L3171" s="557"/>
      <c r="M3171" s="557"/>
      <c r="N3171" s="158"/>
      <c r="Q3171" s="49" t="s">
        <v>47</v>
      </c>
    </row>
    <row r="3172" spans="2:17" ht="30.75" customHeight="1">
      <c r="B3172" s="50" t="e">
        <f>IF((#REF!+#REF!+H3172)&lt;&gt;0,"a","b")</f>
        <v>#REF!</v>
      </c>
      <c r="C3172" s="54">
        <v>6</v>
      </c>
      <c r="D3172" s="54"/>
      <c r="F3172" s="89"/>
      <c r="G3172" s="109" t="s">
        <v>427</v>
      </c>
      <c r="H3172" s="558">
        <f t="shared" si="1612"/>
        <v>0</v>
      </c>
      <c r="I3172" s="557"/>
      <c r="J3172" s="557"/>
      <c r="K3172" s="557"/>
      <c r="L3172" s="557"/>
      <c r="M3172" s="557"/>
      <c r="N3172" s="158"/>
      <c r="Q3172" s="49" t="s">
        <v>47</v>
      </c>
    </row>
    <row r="3173" spans="2:17" ht="20.25" customHeight="1">
      <c r="B3173" s="50" t="e">
        <f>IF((#REF!+#REF!+H3173)&lt;&gt;0,"a","b")</f>
        <v>#REF!</v>
      </c>
      <c r="C3173" s="54">
        <v>4</v>
      </c>
      <c r="D3173" s="54"/>
      <c r="F3173" s="89"/>
      <c r="G3173" s="93" t="s">
        <v>428</v>
      </c>
      <c r="H3173" s="559">
        <f t="shared" si="1612"/>
        <v>0</v>
      </c>
      <c r="I3173" s="567">
        <f t="shared" ref="I3173:N3173" si="1667">I3174+I3175</f>
        <v>0</v>
      </c>
      <c r="J3173" s="567">
        <f t="shared" si="1667"/>
        <v>0</v>
      </c>
      <c r="K3173" s="567">
        <f t="shared" si="1667"/>
        <v>0</v>
      </c>
      <c r="L3173" s="567">
        <f t="shared" si="1667"/>
        <v>0</v>
      </c>
      <c r="M3173" s="567">
        <f t="shared" si="1667"/>
        <v>0</v>
      </c>
      <c r="N3173" s="137">
        <f t="shared" si="1667"/>
        <v>0</v>
      </c>
      <c r="O3173" s="60" t="s">
        <v>71</v>
      </c>
      <c r="Q3173" s="49" t="s">
        <v>47</v>
      </c>
    </row>
    <row r="3174" spans="2:17" ht="20.25" customHeight="1">
      <c r="B3174" s="50" t="e">
        <f>IF((#REF!+#REF!+H3174)&lt;&gt;0,"a","b")</f>
        <v>#REF!</v>
      </c>
      <c r="C3174" s="54">
        <v>5</v>
      </c>
      <c r="D3174" s="54"/>
      <c r="F3174" s="89"/>
      <c r="G3174" s="95" t="s">
        <v>429</v>
      </c>
      <c r="H3174" s="558">
        <f t="shared" si="1612"/>
        <v>0</v>
      </c>
      <c r="I3174" s="554"/>
      <c r="J3174" s="554"/>
      <c r="K3174" s="554"/>
      <c r="L3174" s="554"/>
      <c r="M3174" s="554"/>
      <c r="N3174" s="154"/>
      <c r="O3174" s="60"/>
      <c r="Q3174" s="49" t="s">
        <v>47</v>
      </c>
    </row>
    <row r="3175" spans="2:17" ht="20.25" customHeight="1">
      <c r="B3175" s="50" t="e">
        <f>IF((#REF!+#REF!+H3175)&lt;&gt;0,"a","b")</f>
        <v>#REF!</v>
      </c>
      <c r="C3175" s="54">
        <v>5</v>
      </c>
      <c r="D3175" s="54"/>
      <c r="F3175" s="89"/>
      <c r="G3175" s="95" t="s">
        <v>430</v>
      </c>
      <c r="H3175" s="559">
        <f t="shared" si="1612"/>
        <v>0</v>
      </c>
      <c r="I3175" s="569">
        <f t="shared" ref="I3175:N3175" si="1668">I3176+I3177</f>
        <v>0</v>
      </c>
      <c r="J3175" s="569">
        <f t="shared" si="1668"/>
        <v>0</v>
      </c>
      <c r="K3175" s="569">
        <f t="shared" si="1668"/>
        <v>0</v>
      </c>
      <c r="L3175" s="569">
        <f t="shared" si="1668"/>
        <v>0</v>
      </c>
      <c r="M3175" s="569">
        <f t="shared" si="1668"/>
        <v>0</v>
      </c>
      <c r="N3175" s="142">
        <f t="shared" si="1668"/>
        <v>0</v>
      </c>
      <c r="O3175" s="60" t="s">
        <v>71</v>
      </c>
      <c r="Q3175" s="49" t="s">
        <v>47</v>
      </c>
    </row>
    <row r="3176" spans="2:17" ht="20.25" customHeight="1">
      <c r="B3176" s="50" t="e">
        <f>IF((#REF!+#REF!+H3176)&lt;&gt;0,"a","b")</f>
        <v>#REF!</v>
      </c>
      <c r="C3176" s="54">
        <v>6</v>
      </c>
      <c r="D3176" s="54"/>
      <c r="F3176" s="89"/>
      <c r="G3176" s="109" t="s">
        <v>431</v>
      </c>
      <c r="H3176" s="558">
        <f t="shared" ref="H3176:H3239" si="1669">I3176+J3176</f>
        <v>0</v>
      </c>
      <c r="I3176" s="557"/>
      <c r="J3176" s="557"/>
      <c r="K3176" s="557"/>
      <c r="L3176" s="557"/>
      <c r="M3176" s="557"/>
      <c r="N3176" s="158"/>
      <c r="Q3176" s="49" t="s">
        <v>47</v>
      </c>
    </row>
    <row r="3177" spans="2:17" ht="20.25" customHeight="1">
      <c r="B3177" s="50" t="e">
        <f>IF((#REF!+#REF!+H3177)&lt;&gt;0,"a","b")</f>
        <v>#REF!</v>
      </c>
      <c r="C3177" s="54">
        <v>6</v>
      </c>
      <c r="D3177" s="54"/>
      <c r="F3177" s="89"/>
      <c r="G3177" s="109" t="s">
        <v>432</v>
      </c>
      <c r="H3177" s="558">
        <f t="shared" si="1669"/>
        <v>0</v>
      </c>
      <c r="I3177" s="557"/>
      <c r="J3177" s="557"/>
      <c r="K3177" s="557"/>
      <c r="L3177" s="557"/>
      <c r="M3177" s="557"/>
      <c r="N3177" s="158"/>
      <c r="Q3177" s="49" t="s">
        <v>47</v>
      </c>
    </row>
    <row r="3178" spans="2:17" ht="30.75" customHeight="1">
      <c r="B3178" s="50" t="e">
        <f>IF((#REF!+#REF!+H3178)&lt;&gt;0,"a","b")</f>
        <v>#REF!</v>
      </c>
      <c r="C3178" s="54">
        <v>3</v>
      </c>
      <c r="D3178" s="54"/>
      <c r="F3178" s="89"/>
      <c r="G3178" s="108" t="s">
        <v>433</v>
      </c>
      <c r="H3178" s="559">
        <f t="shared" si="1669"/>
        <v>0</v>
      </c>
      <c r="I3178" s="570">
        <f t="shared" ref="I3178:N3178" si="1670">I3179+I3180</f>
        <v>0</v>
      </c>
      <c r="J3178" s="570">
        <f t="shared" si="1670"/>
        <v>0</v>
      </c>
      <c r="K3178" s="570">
        <f t="shared" si="1670"/>
        <v>0</v>
      </c>
      <c r="L3178" s="570">
        <f t="shared" si="1670"/>
        <v>0</v>
      </c>
      <c r="M3178" s="570">
        <f t="shared" si="1670"/>
        <v>0</v>
      </c>
      <c r="N3178" s="140">
        <f t="shared" si="1670"/>
        <v>0</v>
      </c>
      <c r="O3178" s="60" t="s">
        <v>71</v>
      </c>
      <c r="Q3178" s="49" t="s">
        <v>47</v>
      </c>
    </row>
    <row r="3179" spans="2:17" ht="30.75" customHeight="1">
      <c r="B3179" s="50" t="e">
        <f>IF((#REF!+#REF!+H3179)&lt;&gt;0,"a","b")</f>
        <v>#REF!</v>
      </c>
      <c r="C3179" s="54">
        <v>4</v>
      </c>
      <c r="D3179" s="54"/>
      <c r="F3179" s="89"/>
      <c r="G3179" s="93" t="s">
        <v>434</v>
      </c>
      <c r="H3179" s="558">
        <f t="shared" si="1669"/>
        <v>0</v>
      </c>
      <c r="I3179" s="555"/>
      <c r="J3179" s="555"/>
      <c r="K3179" s="555"/>
      <c r="L3179" s="555"/>
      <c r="M3179" s="555"/>
      <c r="N3179" s="153"/>
      <c r="Q3179" s="49" t="s">
        <v>47</v>
      </c>
    </row>
    <row r="3180" spans="2:17" ht="30.75" customHeight="1">
      <c r="B3180" s="50" t="e">
        <f>IF((#REF!+#REF!+H3180)&lt;&gt;0,"a","b")</f>
        <v>#REF!</v>
      </c>
      <c r="C3180" s="54">
        <v>4</v>
      </c>
      <c r="D3180" s="54"/>
      <c r="F3180" s="89"/>
      <c r="G3180" s="93" t="s">
        <v>435</v>
      </c>
      <c r="H3180" s="559">
        <f t="shared" si="1669"/>
        <v>0</v>
      </c>
      <c r="I3180" s="567">
        <f t="shared" ref="I3180:N3180" si="1671">I3181+I3182+I3183+I3184</f>
        <v>0</v>
      </c>
      <c r="J3180" s="567">
        <f t="shared" si="1671"/>
        <v>0</v>
      </c>
      <c r="K3180" s="567">
        <f t="shared" si="1671"/>
        <v>0</v>
      </c>
      <c r="L3180" s="567">
        <f t="shared" si="1671"/>
        <v>0</v>
      </c>
      <c r="M3180" s="567">
        <f t="shared" si="1671"/>
        <v>0</v>
      </c>
      <c r="N3180" s="137">
        <f t="shared" si="1671"/>
        <v>0</v>
      </c>
      <c r="O3180" s="60" t="s">
        <v>71</v>
      </c>
      <c r="Q3180" s="49" t="s">
        <v>47</v>
      </c>
    </row>
    <row r="3181" spans="2:17" ht="30.75" customHeight="1">
      <c r="B3181" s="50" t="e">
        <f>IF((#REF!+#REF!+H3181)&lt;&gt;0,"a","b")</f>
        <v>#REF!</v>
      </c>
      <c r="C3181" s="54">
        <v>5</v>
      </c>
      <c r="D3181" s="54"/>
      <c r="F3181" s="89"/>
      <c r="G3181" s="95" t="s">
        <v>436</v>
      </c>
      <c r="H3181" s="558">
        <f t="shared" si="1669"/>
        <v>0</v>
      </c>
      <c r="I3181" s="554"/>
      <c r="J3181" s="554"/>
      <c r="K3181" s="554"/>
      <c r="L3181" s="554"/>
      <c r="M3181" s="554"/>
      <c r="N3181" s="154"/>
      <c r="Q3181" s="49" t="s">
        <v>47</v>
      </c>
    </row>
    <row r="3182" spans="2:17" ht="20.25" customHeight="1">
      <c r="B3182" s="50" t="e">
        <f>IF((#REF!+#REF!+H3182)&lt;&gt;0,"a","b")</f>
        <v>#REF!</v>
      </c>
      <c r="C3182" s="54">
        <v>5</v>
      </c>
      <c r="D3182" s="54"/>
      <c r="F3182" s="89"/>
      <c r="G3182" s="95" t="s">
        <v>437</v>
      </c>
      <c r="H3182" s="552">
        <f t="shared" si="1669"/>
        <v>0</v>
      </c>
      <c r="I3182" s="554"/>
      <c r="J3182" s="554"/>
      <c r="K3182" s="554"/>
      <c r="L3182" s="554"/>
      <c r="M3182" s="554"/>
      <c r="N3182" s="154"/>
      <c r="Q3182" s="49" t="s">
        <v>47</v>
      </c>
    </row>
    <row r="3183" spans="2:17" ht="20.25" customHeight="1">
      <c r="B3183" s="50" t="e">
        <f>IF((#REF!+#REF!+H3183)&lt;&gt;0,"a","b")</f>
        <v>#REF!</v>
      </c>
      <c r="C3183" s="54">
        <v>5</v>
      </c>
      <c r="D3183" s="54"/>
      <c r="F3183" s="89"/>
      <c r="G3183" s="95" t="s">
        <v>438</v>
      </c>
      <c r="H3183" s="552">
        <f t="shared" si="1669"/>
        <v>0</v>
      </c>
      <c r="I3183" s="554"/>
      <c r="J3183" s="554"/>
      <c r="K3183" s="554"/>
      <c r="L3183" s="554"/>
      <c r="M3183" s="554"/>
      <c r="N3183" s="154"/>
      <c r="Q3183" s="49" t="s">
        <v>47</v>
      </c>
    </row>
    <row r="3184" spans="2:17" ht="20.25" customHeight="1">
      <c r="B3184" s="50" t="e">
        <f>IF((#REF!+#REF!+H3184)&lt;&gt;0,"a","b")</f>
        <v>#REF!</v>
      </c>
      <c r="C3184" s="54">
        <v>5</v>
      </c>
      <c r="D3184" s="54"/>
      <c r="F3184" s="89"/>
      <c r="G3184" s="95" t="s">
        <v>307</v>
      </c>
      <c r="H3184" s="552">
        <f t="shared" si="1669"/>
        <v>0</v>
      </c>
      <c r="I3184" s="554"/>
      <c r="J3184" s="554"/>
      <c r="K3184" s="554"/>
      <c r="L3184" s="554"/>
      <c r="M3184" s="554"/>
      <c r="N3184" s="154"/>
      <c r="Q3184" s="49" t="s">
        <v>47</v>
      </c>
    </row>
    <row r="3185" spans="2:17" ht="20.25" customHeight="1">
      <c r="B3185" s="50" t="e">
        <f>IF((#REF!+#REF!+H3185)&lt;&gt;0,"a","b")</f>
        <v>#REF!</v>
      </c>
      <c r="C3185" s="54">
        <v>3</v>
      </c>
      <c r="D3185" s="54"/>
      <c r="F3185" s="89"/>
      <c r="G3185" s="108" t="s">
        <v>439</v>
      </c>
      <c r="H3185" s="561">
        <f t="shared" si="1669"/>
        <v>0</v>
      </c>
      <c r="I3185" s="562"/>
      <c r="J3185" s="562"/>
      <c r="K3185" s="562"/>
      <c r="L3185" s="562"/>
      <c r="M3185" s="562"/>
      <c r="N3185" s="161"/>
      <c r="Q3185" s="49" t="s">
        <v>47</v>
      </c>
    </row>
    <row r="3186" spans="2:17" ht="20.25" customHeight="1">
      <c r="B3186" s="50" t="e">
        <f>IF((#REF!+#REF!+H3186)&lt;&gt;0,"a","b")</f>
        <v>#REF!</v>
      </c>
      <c r="C3186" s="54">
        <v>3</v>
      </c>
      <c r="D3186" s="54"/>
      <c r="F3186" s="89"/>
      <c r="G3186" s="108" t="s">
        <v>440</v>
      </c>
      <c r="H3186" s="571">
        <f t="shared" si="1669"/>
        <v>0</v>
      </c>
      <c r="I3186" s="570">
        <f t="shared" ref="I3186:N3186" si="1672">I3187+I3188+I3189+I3192</f>
        <v>0</v>
      </c>
      <c r="J3186" s="570">
        <f t="shared" si="1672"/>
        <v>0</v>
      </c>
      <c r="K3186" s="570">
        <f t="shared" si="1672"/>
        <v>0</v>
      </c>
      <c r="L3186" s="570">
        <f t="shared" si="1672"/>
        <v>0</v>
      </c>
      <c r="M3186" s="570">
        <f t="shared" si="1672"/>
        <v>0</v>
      </c>
      <c r="N3186" s="140">
        <f t="shared" si="1672"/>
        <v>0</v>
      </c>
      <c r="O3186" s="60" t="s">
        <v>71</v>
      </c>
      <c r="Q3186" s="49" t="s">
        <v>47</v>
      </c>
    </row>
    <row r="3187" spans="2:17" ht="30.75" customHeight="1">
      <c r="B3187" s="50" t="e">
        <f>IF((#REF!+#REF!+H3187)&lt;&gt;0,"a","b")</f>
        <v>#REF!</v>
      </c>
      <c r="C3187" s="54">
        <v>4</v>
      </c>
      <c r="D3187" s="54"/>
      <c r="F3187" s="89"/>
      <c r="G3187" s="93" t="s">
        <v>441</v>
      </c>
      <c r="H3187" s="558">
        <f t="shared" si="1669"/>
        <v>0</v>
      </c>
      <c r="I3187" s="555"/>
      <c r="J3187" s="555"/>
      <c r="K3187" s="555"/>
      <c r="L3187" s="555"/>
      <c r="M3187" s="555"/>
      <c r="N3187" s="153"/>
      <c r="O3187" s="60"/>
      <c r="Q3187" s="49" t="s">
        <v>47</v>
      </c>
    </row>
    <row r="3188" spans="2:17" ht="20.25" customHeight="1">
      <c r="B3188" s="50" t="e">
        <f>IF((#REF!+#REF!+H3188)&lt;&gt;0,"a","b")</f>
        <v>#REF!</v>
      </c>
      <c r="C3188" s="54">
        <v>4</v>
      </c>
      <c r="D3188" s="54"/>
      <c r="F3188" s="89"/>
      <c r="G3188" s="93" t="s">
        <v>442</v>
      </c>
      <c r="H3188" s="558">
        <f t="shared" si="1669"/>
        <v>0</v>
      </c>
      <c r="I3188" s="555"/>
      <c r="J3188" s="555"/>
      <c r="K3188" s="555"/>
      <c r="L3188" s="555"/>
      <c r="M3188" s="555"/>
      <c r="N3188" s="153"/>
      <c r="O3188" s="60"/>
      <c r="Q3188" s="49" t="s">
        <v>47</v>
      </c>
    </row>
    <row r="3189" spans="2:17" ht="20.25" customHeight="1">
      <c r="B3189" s="50" t="e">
        <f>IF((#REF!+#REF!+H3189)&lt;&gt;0,"a","b")</f>
        <v>#REF!</v>
      </c>
      <c r="C3189" s="54">
        <v>4</v>
      </c>
      <c r="D3189" s="54"/>
      <c r="F3189" s="89"/>
      <c r="G3189" s="93" t="s">
        <v>443</v>
      </c>
      <c r="H3189" s="559">
        <f t="shared" si="1669"/>
        <v>0</v>
      </c>
      <c r="I3189" s="567">
        <f t="shared" ref="I3189:N3189" si="1673">I3190+I3191</f>
        <v>0</v>
      </c>
      <c r="J3189" s="567">
        <f t="shared" si="1673"/>
        <v>0</v>
      </c>
      <c r="K3189" s="567">
        <f t="shared" si="1673"/>
        <v>0</v>
      </c>
      <c r="L3189" s="567">
        <f t="shared" si="1673"/>
        <v>0</v>
      </c>
      <c r="M3189" s="567">
        <f t="shared" si="1673"/>
        <v>0</v>
      </c>
      <c r="N3189" s="137">
        <f t="shared" si="1673"/>
        <v>0</v>
      </c>
      <c r="O3189" s="60" t="s">
        <v>71</v>
      </c>
      <c r="Q3189" s="49" t="s">
        <v>47</v>
      </c>
    </row>
    <row r="3190" spans="2:17" ht="30.75" customHeight="1">
      <c r="B3190" s="50" t="e">
        <f>IF((#REF!+#REF!+H3190)&lt;&gt;0,"a","b")</f>
        <v>#REF!</v>
      </c>
      <c r="C3190" s="54">
        <v>5</v>
      </c>
      <c r="D3190" s="54"/>
      <c r="F3190" s="89"/>
      <c r="G3190" s="95" t="s">
        <v>444</v>
      </c>
      <c r="H3190" s="552">
        <f t="shared" si="1669"/>
        <v>0</v>
      </c>
      <c r="I3190" s="554"/>
      <c r="J3190" s="554"/>
      <c r="K3190" s="554"/>
      <c r="L3190" s="554"/>
      <c r="M3190" s="554"/>
      <c r="N3190" s="154"/>
      <c r="Q3190" s="49" t="s">
        <v>47</v>
      </c>
    </row>
    <row r="3191" spans="2:17" ht="20.25" customHeight="1">
      <c r="B3191" s="50" t="e">
        <f>IF((#REF!+#REF!+H3191)&lt;&gt;0,"a","b")</f>
        <v>#REF!</v>
      </c>
      <c r="C3191" s="54">
        <v>5</v>
      </c>
      <c r="D3191" s="54"/>
      <c r="F3191" s="89"/>
      <c r="G3191" s="95" t="s">
        <v>445</v>
      </c>
      <c r="H3191" s="552">
        <f t="shared" si="1669"/>
        <v>0</v>
      </c>
      <c r="I3191" s="554"/>
      <c r="J3191" s="554"/>
      <c r="K3191" s="554"/>
      <c r="L3191" s="554"/>
      <c r="M3191" s="554"/>
      <c r="N3191" s="154"/>
      <c r="Q3191" s="49" t="s">
        <v>47</v>
      </c>
    </row>
    <row r="3192" spans="2:17" ht="20.25" customHeight="1">
      <c r="B3192" s="50" t="e">
        <f>IF((#REF!+#REF!+H3192)&lt;&gt;0,"a","b")</f>
        <v>#REF!</v>
      </c>
      <c r="C3192" s="54">
        <v>4</v>
      </c>
      <c r="D3192" s="54"/>
      <c r="F3192" s="89"/>
      <c r="G3192" s="93" t="s">
        <v>446</v>
      </c>
      <c r="H3192" s="558">
        <f t="shared" si="1669"/>
        <v>0</v>
      </c>
      <c r="I3192" s="555"/>
      <c r="J3192" s="555"/>
      <c r="K3192" s="555"/>
      <c r="L3192" s="555"/>
      <c r="M3192" s="555"/>
      <c r="N3192" s="153"/>
      <c r="Q3192" s="49" t="s">
        <v>47</v>
      </c>
    </row>
    <row r="3193" spans="2:17" ht="20.25" customHeight="1">
      <c r="B3193" s="50" t="e">
        <f>IF((#REF!+#REF!+H3193)&lt;&gt;0,"a","b")</f>
        <v>#REF!</v>
      </c>
      <c r="C3193" s="54">
        <v>2</v>
      </c>
      <c r="D3193" s="68" t="s">
        <v>592</v>
      </c>
      <c r="F3193" s="127"/>
      <c r="G3193" s="117" t="s">
        <v>447</v>
      </c>
      <c r="H3193" s="572">
        <f t="shared" si="1669"/>
        <v>0</v>
      </c>
      <c r="I3193" s="573">
        <f t="shared" ref="I3193:N3193" si="1674">I3194+I3201+I3208</f>
        <v>0</v>
      </c>
      <c r="J3193" s="573">
        <f t="shared" si="1674"/>
        <v>0</v>
      </c>
      <c r="K3193" s="573">
        <f t="shared" si="1674"/>
        <v>0</v>
      </c>
      <c r="L3193" s="573">
        <f t="shared" si="1674"/>
        <v>0</v>
      </c>
      <c r="M3193" s="573">
        <f t="shared" si="1674"/>
        <v>0</v>
      </c>
      <c r="N3193" s="149">
        <f t="shared" si="1674"/>
        <v>0</v>
      </c>
      <c r="O3193" s="60" t="s">
        <v>71</v>
      </c>
    </row>
    <row r="3194" spans="2:17" ht="20.25" customHeight="1">
      <c r="B3194" s="50" t="e">
        <f>IF((#REF!+#REF!+H3194)&lt;&gt;0,"a","b")</f>
        <v>#REF!</v>
      </c>
      <c r="C3194" s="54">
        <v>3</v>
      </c>
      <c r="D3194" s="54"/>
      <c r="F3194" s="127"/>
      <c r="G3194" s="108" t="s">
        <v>448</v>
      </c>
      <c r="H3194" s="574">
        <f t="shared" si="1669"/>
        <v>0</v>
      </c>
      <c r="I3194" s="564">
        <f t="shared" ref="I3194:K3194" si="1675">SUM(I3195:I3200)</f>
        <v>0</v>
      </c>
      <c r="J3194" s="564">
        <f t="shared" si="1675"/>
        <v>0</v>
      </c>
      <c r="K3194" s="564">
        <f t="shared" si="1675"/>
        <v>0</v>
      </c>
      <c r="L3194" s="564">
        <f t="shared" ref="L3194:N3194" si="1676">SUM(L3195:L3200)</f>
        <v>0</v>
      </c>
      <c r="M3194" s="564">
        <f t="shared" si="1676"/>
        <v>0</v>
      </c>
      <c r="N3194" s="159">
        <f t="shared" si="1676"/>
        <v>0</v>
      </c>
      <c r="O3194" s="60" t="s">
        <v>71</v>
      </c>
    </row>
    <row r="3195" spans="2:17" ht="20.25" customHeight="1">
      <c r="B3195" s="50" t="e">
        <f>IF((#REF!+#REF!+H3195)&lt;&gt;0,"a","b")</f>
        <v>#REF!</v>
      </c>
      <c r="C3195" s="54">
        <v>4</v>
      </c>
      <c r="D3195" s="54"/>
      <c r="F3195" s="127"/>
      <c r="G3195" s="93" t="s">
        <v>449</v>
      </c>
      <c r="H3195" s="575">
        <f t="shared" si="1669"/>
        <v>0</v>
      </c>
      <c r="I3195" s="555"/>
      <c r="J3195" s="555"/>
      <c r="K3195" s="555"/>
      <c r="L3195" s="555"/>
      <c r="M3195" s="555"/>
      <c r="N3195" s="153"/>
    </row>
    <row r="3196" spans="2:17" ht="20.25" customHeight="1">
      <c r="B3196" s="50" t="e">
        <f>IF((#REF!+#REF!+H3196)&lt;&gt;0,"a","b")</f>
        <v>#REF!</v>
      </c>
      <c r="C3196" s="54">
        <v>4</v>
      </c>
      <c r="D3196" s="54"/>
      <c r="F3196" s="127"/>
      <c r="G3196" s="93" t="s">
        <v>450</v>
      </c>
      <c r="H3196" s="575">
        <f t="shared" si="1669"/>
        <v>0</v>
      </c>
      <c r="I3196" s="555"/>
      <c r="J3196" s="555"/>
      <c r="K3196" s="555"/>
      <c r="L3196" s="555"/>
      <c r="M3196" s="555"/>
      <c r="N3196" s="153"/>
    </row>
    <row r="3197" spans="2:17" ht="20.25" customHeight="1">
      <c r="B3197" s="50" t="e">
        <f>IF((#REF!+#REF!+H3197)&lt;&gt;0,"a","b")</f>
        <v>#REF!</v>
      </c>
      <c r="C3197" s="54">
        <v>4</v>
      </c>
      <c r="D3197" s="54"/>
      <c r="F3197" s="127"/>
      <c r="G3197" s="93" t="s">
        <v>305</v>
      </c>
      <c r="H3197" s="575">
        <f t="shared" si="1669"/>
        <v>0</v>
      </c>
      <c r="I3197" s="555"/>
      <c r="J3197" s="555"/>
      <c r="K3197" s="555"/>
      <c r="L3197" s="555"/>
      <c r="M3197" s="555"/>
      <c r="N3197" s="153"/>
    </row>
    <row r="3198" spans="2:17" ht="20.25" customHeight="1">
      <c r="B3198" s="50" t="e">
        <f>IF((#REF!+#REF!+H3198)&lt;&gt;0,"a","b")</f>
        <v>#REF!</v>
      </c>
      <c r="C3198" s="54">
        <v>4</v>
      </c>
      <c r="D3198" s="54"/>
      <c r="F3198" s="127"/>
      <c r="G3198" s="93" t="s">
        <v>451</v>
      </c>
      <c r="H3198" s="575">
        <f t="shared" si="1669"/>
        <v>0</v>
      </c>
      <c r="I3198" s="555"/>
      <c r="J3198" s="555"/>
      <c r="K3198" s="555"/>
      <c r="L3198" s="555"/>
      <c r="M3198" s="555"/>
      <c r="N3198" s="153"/>
    </row>
    <row r="3199" spans="2:17" ht="20.25" customHeight="1">
      <c r="B3199" s="50" t="e">
        <f>IF((#REF!+#REF!+H3199)&lt;&gt;0,"a","b")</f>
        <v>#REF!</v>
      </c>
      <c r="C3199" s="54">
        <v>4</v>
      </c>
      <c r="D3199" s="54"/>
      <c r="F3199" s="127"/>
      <c r="G3199" s="93" t="s">
        <v>452</v>
      </c>
      <c r="H3199" s="575">
        <f t="shared" si="1669"/>
        <v>0</v>
      </c>
      <c r="I3199" s="555"/>
      <c r="J3199" s="555"/>
      <c r="K3199" s="555"/>
      <c r="L3199" s="555"/>
      <c r="M3199" s="555"/>
      <c r="N3199" s="153"/>
    </row>
    <row r="3200" spans="2:17" ht="20.25" customHeight="1">
      <c r="B3200" s="50" t="e">
        <f>IF((#REF!+#REF!+H3200)&lt;&gt;0,"a","b")</f>
        <v>#REF!</v>
      </c>
      <c r="C3200" s="54">
        <v>4</v>
      </c>
      <c r="D3200" s="54"/>
      <c r="F3200" s="127"/>
      <c r="G3200" s="93" t="s">
        <v>453</v>
      </c>
      <c r="H3200" s="575">
        <f t="shared" si="1669"/>
        <v>0</v>
      </c>
      <c r="I3200" s="555"/>
      <c r="J3200" s="555"/>
      <c r="K3200" s="555"/>
      <c r="L3200" s="555"/>
      <c r="M3200" s="555"/>
      <c r="N3200" s="153"/>
    </row>
    <row r="3201" spans="2:15" ht="20.25" customHeight="1">
      <c r="B3201" s="50" t="e">
        <f>IF((#REF!+#REF!+H3201)&lt;&gt;0,"a","b")</f>
        <v>#REF!</v>
      </c>
      <c r="C3201" s="54">
        <v>3</v>
      </c>
      <c r="D3201" s="54"/>
      <c r="F3201" s="127"/>
      <c r="G3201" s="108" t="s">
        <v>304</v>
      </c>
      <c r="H3201" s="574">
        <f t="shared" si="1669"/>
        <v>0</v>
      </c>
      <c r="I3201" s="564">
        <f t="shared" ref="I3201:K3201" si="1677">SUM(I3202:I3207)</f>
        <v>0</v>
      </c>
      <c r="J3201" s="564">
        <f t="shared" si="1677"/>
        <v>0</v>
      </c>
      <c r="K3201" s="564">
        <f t="shared" si="1677"/>
        <v>0</v>
      </c>
      <c r="L3201" s="564">
        <f t="shared" ref="L3201:N3201" si="1678">SUM(L3202:L3207)</f>
        <v>0</v>
      </c>
      <c r="M3201" s="564">
        <f t="shared" si="1678"/>
        <v>0</v>
      </c>
      <c r="N3201" s="159">
        <f t="shared" si="1678"/>
        <v>0</v>
      </c>
      <c r="O3201" s="60" t="s">
        <v>71</v>
      </c>
    </row>
    <row r="3202" spans="2:15" ht="20.25" customHeight="1">
      <c r="B3202" s="50" t="e">
        <f>IF((#REF!+#REF!+H3202)&lt;&gt;0,"a","b")</f>
        <v>#REF!</v>
      </c>
      <c r="C3202" s="54">
        <v>4</v>
      </c>
      <c r="D3202" s="54"/>
      <c r="F3202" s="127"/>
      <c r="G3202" s="93" t="s">
        <v>449</v>
      </c>
      <c r="H3202" s="575">
        <f t="shared" si="1669"/>
        <v>0</v>
      </c>
      <c r="I3202" s="555"/>
      <c r="J3202" s="555"/>
      <c r="K3202" s="555"/>
      <c r="L3202" s="555"/>
      <c r="M3202" s="555"/>
      <c r="N3202" s="153"/>
    </row>
    <row r="3203" spans="2:15" ht="20.25" customHeight="1">
      <c r="B3203" s="50" t="e">
        <f>IF((#REF!+#REF!+H3203)&lt;&gt;0,"a","b")</f>
        <v>#REF!</v>
      </c>
      <c r="C3203" s="54">
        <v>4</v>
      </c>
      <c r="D3203" s="54"/>
      <c r="F3203" s="127"/>
      <c r="G3203" s="93" t="s">
        <v>450</v>
      </c>
      <c r="H3203" s="575">
        <f t="shared" si="1669"/>
        <v>0</v>
      </c>
      <c r="I3203" s="555"/>
      <c r="J3203" s="555"/>
      <c r="K3203" s="555"/>
      <c r="L3203" s="555"/>
      <c r="M3203" s="555"/>
      <c r="N3203" s="153"/>
    </row>
    <row r="3204" spans="2:15" ht="20.25" customHeight="1">
      <c r="B3204" s="50" t="e">
        <f>IF((#REF!+#REF!+H3204)&lt;&gt;0,"a","b")</f>
        <v>#REF!</v>
      </c>
      <c r="C3204" s="54">
        <v>4</v>
      </c>
      <c r="D3204" s="54"/>
      <c r="F3204" s="127"/>
      <c r="G3204" s="93" t="s">
        <v>305</v>
      </c>
      <c r="H3204" s="575">
        <f t="shared" si="1669"/>
        <v>0</v>
      </c>
      <c r="I3204" s="555"/>
      <c r="J3204" s="555"/>
      <c r="K3204" s="555"/>
      <c r="L3204" s="555"/>
      <c r="M3204" s="555"/>
      <c r="N3204" s="153"/>
    </row>
    <row r="3205" spans="2:15" ht="20.25" customHeight="1">
      <c r="B3205" s="50" t="e">
        <f>IF((#REF!+#REF!+H3205)&lt;&gt;0,"a","b")</f>
        <v>#REF!</v>
      </c>
      <c r="C3205" s="54">
        <v>4</v>
      </c>
      <c r="D3205" s="54"/>
      <c r="F3205" s="127"/>
      <c r="G3205" s="93" t="s">
        <v>454</v>
      </c>
      <c r="H3205" s="575">
        <f t="shared" si="1669"/>
        <v>0</v>
      </c>
      <c r="I3205" s="555"/>
      <c r="J3205" s="555"/>
      <c r="K3205" s="555"/>
      <c r="L3205" s="555"/>
      <c r="M3205" s="555"/>
      <c r="N3205" s="153"/>
    </row>
    <row r="3206" spans="2:15" ht="20.25" customHeight="1">
      <c r="B3206" s="50" t="e">
        <f>IF((#REF!+#REF!+H3206)&lt;&gt;0,"a","b")</f>
        <v>#REF!</v>
      </c>
      <c r="C3206" s="54">
        <v>4</v>
      </c>
      <c r="D3206" s="54"/>
      <c r="F3206" s="127"/>
      <c r="G3206" s="93" t="s">
        <v>452</v>
      </c>
      <c r="H3206" s="575">
        <f t="shared" si="1669"/>
        <v>0</v>
      </c>
      <c r="I3206" s="555"/>
      <c r="J3206" s="555"/>
      <c r="K3206" s="555"/>
      <c r="L3206" s="555"/>
      <c r="M3206" s="555"/>
      <c r="N3206" s="153"/>
    </row>
    <row r="3207" spans="2:15" ht="20.25" customHeight="1">
      <c r="B3207" s="50" t="e">
        <f>IF((#REF!+#REF!+H3207)&lt;&gt;0,"a","b")</f>
        <v>#REF!</v>
      </c>
      <c r="C3207" s="54">
        <v>4</v>
      </c>
      <c r="D3207" s="54"/>
      <c r="F3207" s="127"/>
      <c r="G3207" s="93" t="s">
        <v>453</v>
      </c>
      <c r="H3207" s="575">
        <f t="shared" si="1669"/>
        <v>0</v>
      </c>
      <c r="I3207" s="555"/>
      <c r="J3207" s="555"/>
      <c r="K3207" s="555"/>
      <c r="L3207" s="555"/>
      <c r="M3207" s="555"/>
      <c r="N3207" s="153"/>
    </row>
    <row r="3208" spans="2:15" ht="20.25" customHeight="1">
      <c r="B3208" s="50" t="e">
        <f>IF((#REF!+#REF!+H3208)&lt;&gt;0,"a","b")</f>
        <v>#REF!</v>
      </c>
      <c r="C3208" s="54">
        <v>3</v>
      </c>
      <c r="D3208" s="54"/>
      <c r="F3208" s="89"/>
      <c r="G3208" s="108" t="s">
        <v>306</v>
      </c>
      <c r="H3208" s="576">
        <f t="shared" si="1669"/>
        <v>0</v>
      </c>
      <c r="I3208" s="562"/>
      <c r="J3208" s="562"/>
      <c r="K3208" s="562"/>
      <c r="L3208" s="562"/>
      <c r="M3208" s="562"/>
      <c r="N3208" s="166"/>
    </row>
    <row r="3209" spans="2:15" ht="20.25" customHeight="1">
      <c r="B3209" s="50" t="e">
        <f>IF((#REF!+#REF!+H3209)&lt;&gt;0,"a","b")</f>
        <v>#REF!</v>
      </c>
      <c r="C3209" s="54">
        <v>2</v>
      </c>
      <c r="D3209" s="68" t="s">
        <v>593</v>
      </c>
      <c r="F3209" s="89"/>
      <c r="G3209" s="117" t="s">
        <v>455</v>
      </c>
      <c r="H3209" s="572">
        <f t="shared" si="1669"/>
        <v>0</v>
      </c>
      <c r="I3209" s="573">
        <f t="shared" ref="I3209:N3209" si="1679">I3210+I3218</f>
        <v>0</v>
      </c>
      <c r="J3209" s="573">
        <f t="shared" si="1679"/>
        <v>0</v>
      </c>
      <c r="K3209" s="573">
        <f t="shared" si="1679"/>
        <v>0</v>
      </c>
      <c r="L3209" s="573">
        <f t="shared" si="1679"/>
        <v>0</v>
      </c>
      <c r="M3209" s="573">
        <f t="shared" si="1679"/>
        <v>0</v>
      </c>
      <c r="N3209" s="149">
        <f t="shared" si="1679"/>
        <v>0</v>
      </c>
      <c r="O3209" s="60" t="s">
        <v>71</v>
      </c>
    </row>
    <row r="3210" spans="2:15" ht="20.25" customHeight="1">
      <c r="B3210" s="50" t="e">
        <f>IF((#REF!+#REF!+H3210)&lt;&gt;0,"a","b")</f>
        <v>#REF!</v>
      </c>
      <c r="C3210" s="54">
        <v>3</v>
      </c>
      <c r="D3210" s="54"/>
      <c r="F3210" s="89"/>
      <c r="G3210" s="108" t="s">
        <v>448</v>
      </c>
      <c r="H3210" s="574">
        <f t="shared" si="1669"/>
        <v>0</v>
      </c>
      <c r="I3210" s="564">
        <f t="shared" ref="I3210:K3210" si="1680">SUM(I3211:I3217)</f>
        <v>0</v>
      </c>
      <c r="J3210" s="564">
        <f t="shared" si="1680"/>
        <v>0</v>
      </c>
      <c r="K3210" s="564">
        <f t="shared" si="1680"/>
        <v>0</v>
      </c>
      <c r="L3210" s="564">
        <f t="shared" ref="L3210:N3210" si="1681">SUM(L3211:L3217)</f>
        <v>0</v>
      </c>
      <c r="M3210" s="564">
        <f t="shared" si="1681"/>
        <v>0</v>
      </c>
      <c r="N3210" s="159">
        <f t="shared" si="1681"/>
        <v>0</v>
      </c>
      <c r="O3210" s="60" t="s">
        <v>71</v>
      </c>
    </row>
    <row r="3211" spans="2:15" ht="20.25" customHeight="1">
      <c r="B3211" s="50" t="e">
        <f>IF((#REF!+#REF!+H3211)&lt;&gt;0,"a","b")</f>
        <v>#REF!</v>
      </c>
      <c r="C3211" s="54">
        <v>4</v>
      </c>
      <c r="D3211" s="54"/>
      <c r="F3211" s="89"/>
      <c r="G3211" s="93" t="s">
        <v>456</v>
      </c>
      <c r="H3211" s="575">
        <f t="shared" si="1669"/>
        <v>0</v>
      </c>
      <c r="I3211" s="555"/>
      <c r="J3211" s="555"/>
      <c r="K3211" s="555"/>
      <c r="L3211" s="555"/>
      <c r="M3211" s="555"/>
      <c r="N3211" s="153"/>
    </row>
    <row r="3212" spans="2:15" ht="20.25" customHeight="1">
      <c r="B3212" s="50" t="e">
        <f>IF((#REF!+#REF!+H3212)&lt;&gt;0,"a","b")</f>
        <v>#REF!</v>
      </c>
      <c r="C3212" s="54">
        <v>4</v>
      </c>
      <c r="D3212" s="54"/>
      <c r="F3212" s="89"/>
      <c r="G3212" s="93" t="s">
        <v>303</v>
      </c>
      <c r="H3212" s="575">
        <f t="shared" si="1669"/>
        <v>0</v>
      </c>
      <c r="I3212" s="555"/>
      <c r="J3212" s="555"/>
      <c r="K3212" s="555"/>
      <c r="L3212" s="555"/>
      <c r="M3212" s="555"/>
      <c r="N3212" s="153"/>
    </row>
    <row r="3213" spans="2:15" ht="20.25" customHeight="1">
      <c r="B3213" s="50" t="e">
        <f>IF((#REF!+#REF!+H3213)&lt;&gt;0,"a","b")</f>
        <v>#REF!</v>
      </c>
      <c r="C3213" s="54">
        <v>4</v>
      </c>
      <c r="D3213" s="54"/>
      <c r="F3213" s="89"/>
      <c r="G3213" s="93" t="s">
        <v>450</v>
      </c>
      <c r="H3213" s="575">
        <f t="shared" si="1669"/>
        <v>0</v>
      </c>
      <c r="I3213" s="555"/>
      <c r="J3213" s="555"/>
      <c r="K3213" s="555"/>
      <c r="L3213" s="555"/>
      <c r="M3213" s="555"/>
      <c r="N3213" s="153"/>
    </row>
    <row r="3214" spans="2:15" ht="30.75" customHeight="1">
      <c r="B3214" s="50" t="e">
        <f>IF((#REF!+#REF!+H3214)&lt;&gt;0,"a","b")</f>
        <v>#REF!</v>
      </c>
      <c r="C3214" s="54">
        <v>4</v>
      </c>
      <c r="D3214" s="54"/>
      <c r="F3214" s="89"/>
      <c r="G3214" s="93" t="s">
        <v>457</v>
      </c>
      <c r="H3214" s="575">
        <f t="shared" si="1669"/>
        <v>0</v>
      </c>
      <c r="I3214" s="555"/>
      <c r="J3214" s="555"/>
      <c r="K3214" s="555"/>
      <c r="L3214" s="555"/>
      <c r="M3214" s="555"/>
      <c r="N3214" s="153"/>
    </row>
    <row r="3215" spans="2:15" ht="20.25" customHeight="1">
      <c r="B3215" s="50" t="e">
        <f>IF((#REF!+#REF!+H3215)&lt;&gt;0,"a","b")</f>
        <v>#REF!</v>
      </c>
      <c r="C3215" s="54">
        <v>4</v>
      </c>
      <c r="D3215" s="54"/>
      <c r="F3215" s="89"/>
      <c r="G3215" s="93" t="s">
        <v>451</v>
      </c>
      <c r="H3215" s="575">
        <f t="shared" si="1669"/>
        <v>0</v>
      </c>
      <c r="I3215" s="555"/>
      <c r="J3215" s="555"/>
      <c r="K3215" s="555"/>
      <c r="L3215" s="555"/>
      <c r="M3215" s="555"/>
      <c r="N3215" s="153"/>
    </row>
    <row r="3216" spans="2:15" ht="20.25" customHeight="1">
      <c r="B3216" s="50" t="e">
        <f>IF((#REF!+#REF!+H3216)&lt;&gt;0,"a","b")</f>
        <v>#REF!</v>
      </c>
      <c r="C3216" s="54">
        <v>4</v>
      </c>
      <c r="D3216" s="54"/>
      <c r="F3216" s="89"/>
      <c r="G3216" s="93" t="s">
        <v>452</v>
      </c>
      <c r="H3216" s="575">
        <f t="shared" si="1669"/>
        <v>0</v>
      </c>
      <c r="I3216" s="555"/>
      <c r="J3216" s="555"/>
      <c r="K3216" s="555"/>
      <c r="L3216" s="555"/>
      <c r="M3216" s="555"/>
      <c r="N3216" s="153"/>
    </row>
    <row r="3217" spans="2:17" ht="20.25" customHeight="1">
      <c r="B3217" s="50" t="e">
        <f>IF((#REF!+#REF!+H3217)&lt;&gt;0,"a","b")</f>
        <v>#REF!</v>
      </c>
      <c r="C3217" s="54">
        <v>4</v>
      </c>
      <c r="D3217" s="54"/>
      <c r="F3217" s="89"/>
      <c r="G3217" s="93" t="s">
        <v>458</v>
      </c>
      <c r="H3217" s="575">
        <f t="shared" si="1669"/>
        <v>0</v>
      </c>
      <c r="I3217" s="562"/>
      <c r="J3217" s="562"/>
      <c r="K3217" s="562"/>
      <c r="L3217" s="562"/>
      <c r="M3217" s="562"/>
      <c r="N3217" s="166"/>
    </row>
    <row r="3218" spans="2:17" ht="20.25" customHeight="1">
      <c r="B3218" s="50" t="e">
        <f>IF((#REF!+#REF!+H3218)&lt;&gt;0,"a","b")</f>
        <v>#REF!</v>
      </c>
      <c r="C3218" s="54">
        <v>3</v>
      </c>
      <c r="D3218" s="54"/>
      <c r="F3218" s="89"/>
      <c r="G3218" s="108" t="s">
        <v>304</v>
      </c>
      <c r="H3218" s="574">
        <f t="shared" si="1669"/>
        <v>0</v>
      </c>
      <c r="I3218" s="564">
        <f t="shared" ref="I3218:K3218" si="1682">SUM(I3219:I3225)</f>
        <v>0</v>
      </c>
      <c r="J3218" s="564">
        <f t="shared" si="1682"/>
        <v>0</v>
      </c>
      <c r="K3218" s="564">
        <f t="shared" si="1682"/>
        <v>0</v>
      </c>
      <c r="L3218" s="564">
        <f t="shared" ref="L3218:N3218" si="1683">SUM(L3219:L3225)</f>
        <v>0</v>
      </c>
      <c r="M3218" s="564">
        <f t="shared" si="1683"/>
        <v>0</v>
      </c>
      <c r="N3218" s="159">
        <f t="shared" si="1683"/>
        <v>0</v>
      </c>
      <c r="O3218" s="60" t="s">
        <v>71</v>
      </c>
    </row>
    <row r="3219" spans="2:17" ht="20.25" customHeight="1">
      <c r="B3219" s="50" t="e">
        <f>IF((#REF!+#REF!+H3219)&lt;&gt;0,"a","b")</f>
        <v>#REF!</v>
      </c>
      <c r="C3219" s="54">
        <v>4</v>
      </c>
      <c r="D3219" s="54"/>
      <c r="F3219" s="89"/>
      <c r="G3219" s="93" t="s">
        <v>456</v>
      </c>
      <c r="H3219" s="575">
        <f t="shared" si="1669"/>
        <v>0</v>
      </c>
      <c r="I3219" s="555"/>
      <c r="J3219" s="555"/>
      <c r="K3219" s="555"/>
      <c r="L3219" s="555"/>
      <c r="M3219" s="555"/>
      <c r="N3219" s="153"/>
    </row>
    <row r="3220" spans="2:17" ht="20.25" customHeight="1">
      <c r="B3220" s="50" t="e">
        <f>IF((#REF!+#REF!+H3220)&lt;&gt;0,"a","b")</f>
        <v>#REF!</v>
      </c>
      <c r="C3220" s="54">
        <v>4</v>
      </c>
      <c r="D3220" s="54"/>
      <c r="F3220" s="89"/>
      <c r="G3220" s="93" t="s">
        <v>303</v>
      </c>
      <c r="H3220" s="575">
        <f t="shared" si="1669"/>
        <v>0</v>
      </c>
      <c r="I3220" s="555"/>
      <c r="J3220" s="555"/>
      <c r="K3220" s="555"/>
      <c r="L3220" s="555"/>
      <c r="M3220" s="555"/>
      <c r="N3220" s="153"/>
    </row>
    <row r="3221" spans="2:17" ht="20.25" customHeight="1">
      <c r="B3221" s="50" t="e">
        <f>IF((#REF!+#REF!+H3221)&lt;&gt;0,"a","b")</f>
        <v>#REF!</v>
      </c>
      <c r="C3221" s="54">
        <v>4</v>
      </c>
      <c r="D3221" s="54"/>
      <c r="F3221" s="89"/>
      <c r="G3221" s="93" t="s">
        <v>450</v>
      </c>
      <c r="H3221" s="575">
        <f t="shared" si="1669"/>
        <v>0</v>
      </c>
      <c r="I3221" s="555"/>
      <c r="J3221" s="555"/>
      <c r="K3221" s="555"/>
      <c r="L3221" s="555"/>
      <c r="M3221" s="555"/>
      <c r="N3221" s="153"/>
    </row>
    <row r="3222" spans="2:17" ht="30.75" customHeight="1">
      <c r="B3222" s="50" t="e">
        <f>IF((#REF!+#REF!+H3222)&lt;&gt;0,"a","b")</f>
        <v>#REF!</v>
      </c>
      <c r="C3222" s="54">
        <v>4</v>
      </c>
      <c r="D3222" s="54"/>
      <c r="F3222" s="89"/>
      <c r="G3222" s="93" t="s">
        <v>457</v>
      </c>
      <c r="H3222" s="575">
        <f t="shared" si="1669"/>
        <v>0</v>
      </c>
      <c r="I3222" s="555"/>
      <c r="J3222" s="555"/>
      <c r="K3222" s="555"/>
      <c r="L3222" s="555"/>
      <c r="M3222" s="555"/>
      <c r="N3222" s="153"/>
    </row>
    <row r="3223" spans="2:17" ht="20.25" customHeight="1">
      <c r="B3223" s="50" t="e">
        <f>IF((#REF!+#REF!+H3223)&lt;&gt;0,"a","b")</f>
        <v>#REF!</v>
      </c>
      <c r="C3223" s="54">
        <v>4</v>
      </c>
      <c r="D3223" s="54"/>
      <c r="F3223" s="89"/>
      <c r="G3223" s="93" t="s">
        <v>459</v>
      </c>
      <c r="H3223" s="575">
        <f t="shared" si="1669"/>
        <v>0</v>
      </c>
      <c r="I3223" s="555"/>
      <c r="J3223" s="555"/>
      <c r="K3223" s="555"/>
      <c r="L3223" s="555"/>
      <c r="M3223" s="555"/>
      <c r="N3223" s="153"/>
    </row>
    <row r="3224" spans="2:17" ht="20.25" customHeight="1">
      <c r="B3224" s="50" t="e">
        <f>IF((#REF!+#REF!+H3224)&lt;&gt;0,"a","b")</f>
        <v>#REF!</v>
      </c>
      <c r="C3224" s="54">
        <v>4</v>
      </c>
      <c r="D3224" s="54"/>
      <c r="F3224" s="89"/>
      <c r="G3224" s="93" t="s">
        <v>452</v>
      </c>
      <c r="H3224" s="575">
        <f t="shared" si="1669"/>
        <v>0</v>
      </c>
      <c r="I3224" s="555"/>
      <c r="J3224" s="555"/>
      <c r="K3224" s="555"/>
      <c r="L3224" s="555"/>
      <c r="M3224" s="555"/>
      <c r="N3224" s="153"/>
    </row>
    <row r="3225" spans="2:17" ht="21" customHeight="1">
      <c r="B3225" s="50" t="e">
        <f>IF((#REF!+#REF!+H3225)&lt;&gt;0,"a","b")</f>
        <v>#REF!</v>
      </c>
      <c r="C3225" s="54">
        <v>4</v>
      </c>
      <c r="D3225" s="54"/>
      <c r="F3225" s="89"/>
      <c r="G3225" s="93" t="s">
        <v>458</v>
      </c>
      <c r="H3225" s="575">
        <f t="shared" si="1669"/>
        <v>0</v>
      </c>
      <c r="I3225" s="555"/>
      <c r="J3225" s="555"/>
      <c r="K3225" s="555"/>
      <c r="L3225" s="555"/>
      <c r="M3225" s="555"/>
      <c r="N3225" s="153"/>
    </row>
    <row r="3226" spans="2:17" ht="63" customHeight="1">
      <c r="B3226" s="50" t="e">
        <f>IF((#REF!+#REF!+H3226)&lt;&gt;0,"a","b")</f>
        <v>#REF!</v>
      </c>
      <c r="C3226" s="54">
        <v>1</v>
      </c>
      <c r="D3226" s="68" t="s">
        <v>722</v>
      </c>
      <c r="E3226" s="69"/>
      <c r="F3226" s="377" t="s">
        <v>581</v>
      </c>
      <c r="G3226" s="133" t="s">
        <v>2295</v>
      </c>
      <c r="H3226" s="370">
        <f t="shared" si="1669"/>
        <v>5504.0050000000001</v>
      </c>
      <c r="I3226" s="397">
        <f t="shared" ref="I3226:N3226" si="1684">I3228+I3360+I3423+I3439</f>
        <v>2636.6</v>
      </c>
      <c r="J3226" s="397">
        <f t="shared" si="1684"/>
        <v>2867.4050000000002</v>
      </c>
      <c r="K3226" s="397">
        <f t="shared" si="1684"/>
        <v>4275.8</v>
      </c>
      <c r="L3226" s="397">
        <f t="shared" si="1684"/>
        <v>6125.8</v>
      </c>
      <c r="M3226" s="397">
        <f t="shared" si="1684"/>
        <v>7181.8</v>
      </c>
      <c r="N3226" s="160">
        <f t="shared" si="1684"/>
        <v>0</v>
      </c>
      <c r="O3226" s="60" t="s">
        <v>71</v>
      </c>
      <c r="Q3226" s="55">
        <v>1</v>
      </c>
    </row>
    <row r="3227" spans="2:17" ht="21" customHeight="1">
      <c r="B3227" s="50" t="e">
        <f>IF((#REF!+#REF!+H3227)&lt;&gt;0,"a","b")</f>
        <v>#REF!</v>
      </c>
      <c r="C3227" s="54">
        <v>2</v>
      </c>
      <c r="D3227" s="68" t="s">
        <v>588</v>
      </c>
      <c r="F3227" s="123"/>
      <c r="G3227" s="124" t="s">
        <v>255</v>
      </c>
      <c r="H3227" s="577">
        <f t="shared" si="1669"/>
        <v>0</v>
      </c>
      <c r="I3227" s="551"/>
      <c r="J3227" s="551"/>
      <c r="K3227" s="551"/>
      <c r="L3227" s="551"/>
      <c r="M3227" s="551"/>
      <c r="N3227" s="148"/>
    </row>
    <row r="3228" spans="2:17" ht="20.25" customHeight="1">
      <c r="B3228" s="50" t="e">
        <f>IF((#REF!+#REF!+H3228)&lt;&gt;0,"a","b")</f>
        <v>#REF!</v>
      </c>
      <c r="C3228" s="54">
        <v>2</v>
      </c>
      <c r="D3228" s="68" t="s">
        <v>589</v>
      </c>
      <c r="E3228" s="45">
        <v>70451</v>
      </c>
      <c r="F3228" s="89"/>
      <c r="G3228" s="117" t="s">
        <v>256</v>
      </c>
      <c r="H3228" s="360">
        <f t="shared" si="1669"/>
        <v>0</v>
      </c>
      <c r="I3228" s="573">
        <f t="shared" ref="I3228:N3228" si="1685">I3229+I3240+I3308+I3316+I3317+I3327+I3337+I3307</f>
        <v>0</v>
      </c>
      <c r="J3228" s="573">
        <f t="shared" si="1685"/>
        <v>0</v>
      </c>
      <c r="K3228" s="573">
        <f t="shared" si="1685"/>
        <v>0</v>
      </c>
      <c r="L3228" s="573">
        <f t="shared" si="1685"/>
        <v>0</v>
      </c>
      <c r="M3228" s="573">
        <f t="shared" si="1685"/>
        <v>0</v>
      </c>
      <c r="N3228" s="149">
        <f t="shared" si="1685"/>
        <v>0</v>
      </c>
      <c r="O3228" s="60" t="s">
        <v>71</v>
      </c>
    </row>
    <row r="3229" spans="2:17" ht="20.25" customHeight="1">
      <c r="B3229" s="50" t="e">
        <f>IF((#REF!+#REF!+H3229)&lt;&gt;0,"a","b")</f>
        <v>#REF!</v>
      </c>
      <c r="C3229" s="54">
        <v>31</v>
      </c>
      <c r="D3229" s="68" t="s">
        <v>590</v>
      </c>
      <c r="F3229" s="89"/>
      <c r="G3229" s="90" t="s">
        <v>257</v>
      </c>
      <c r="H3229" s="578">
        <f t="shared" si="1669"/>
        <v>0</v>
      </c>
      <c r="I3229" s="564">
        <f t="shared" ref="I3229:N3229" si="1686">I3230+I3239</f>
        <v>0</v>
      </c>
      <c r="J3229" s="564">
        <f t="shared" si="1686"/>
        <v>0</v>
      </c>
      <c r="K3229" s="564">
        <f t="shared" si="1686"/>
        <v>0</v>
      </c>
      <c r="L3229" s="564">
        <f t="shared" si="1686"/>
        <v>0</v>
      </c>
      <c r="M3229" s="564">
        <f t="shared" si="1686"/>
        <v>0</v>
      </c>
      <c r="N3229" s="150">
        <f t="shared" si="1686"/>
        <v>0</v>
      </c>
      <c r="O3229" s="60" t="s">
        <v>71</v>
      </c>
    </row>
    <row r="3230" spans="2:17" ht="20.25" customHeight="1">
      <c r="B3230" s="50" t="e">
        <f>IF((#REF!+#REF!+H3230)&lt;&gt;0,"a","b")</f>
        <v>#REF!</v>
      </c>
      <c r="C3230" s="54">
        <v>4</v>
      </c>
      <c r="D3230" s="54"/>
      <c r="F3230" s="92"/>
      <c r="G3230" s="93" t="s">
        <v>258</v>
      </c>
      <c r="H3230" s="578">
        <f t="shared" si="1669"/>
        <v>0</v>
      </c>
      <c r="I3230" s="565">
        <f t="shared" ref="I3230:N3230" si="1687">I3231+I3238</f>
        <v>0</v>
      </c>
      <c r="J3230" s="565">
        <f t="shared" si="1687"/>
        <v>0</v>
      </c>
      <c r="K3230" s="565">
        <f t="shared" si="1687"/>
        <v>0</v>
      </c>
      <c r="L3230" s="565">
        <f t="shared" si="1687"/>
        <v>0</v>
      </c>
      <c r="M3230" s="565">
        <f t="shared" si="1687"/>
        <v>0</v>
      </c>
      <c r="N3230" s="151">
        <f t="shared" si="1687"/>
        <v>0</v>
      </c>
      <c r="O3230" s="60" t="s">
        <v>71</v>
      </c>
    </row>
    <row r="3231" spans="2:17" ht="20.25" customHeight="1">
      <c r="B3231" s="50" t="e">
        <f>IF((#REF!+#REF!+H3231)&lt;&gt;0,"a","b")</f>
        <v>#REF!</v>
      </c>
      <c r="C3231" s="54">
        <v>5</v>
      </c>
      <c r="D3231" s="54"/>
      <c r="F3231" s="89"/>
      <c r="G3231" s="95" t="s">
        <v>259</v>
      </c>
      <c r="H3231" s="578">
        <f t="shared" si="1669"/>
        <v>0</v>
      </c>
      <c r="I3231" s="560">
        <f t="shared" ref="I3231:K3231" si="1688">SUM(I3232:I3237)</f>
        <v>0</v>
      </c>
      <c r="J3231" s="560">
        <f t="shared" si="1688"/>
        <v>0</v>
      </c>
      <c r="K3231" s="560">
        <f t="shared" si="1688"/>
        <v>0</v>
      </c>
      <c r="L3231" s="560">
        <f t="shared" ref="L3231:N3231" si="1689">SUM(L3232:L3237)</f>
        <v>0</v>
      </c>
      <c r="M3231" s="560">
        <f t="shared" si="1689"/>
        <v>0</v>
      </c>
      <c r="N3231" s="152">
        <f t="shared" si="1689"/>
        <v>0</v>
      </c>
      <c r="O3231" s="60" t="s">
        <v>71</v>
      </c>
    </row>
    <row r="3232" spans="2:17" ht="20.25" customHeight="1">
      <c r="B3232" s="50" t="e">
        <f>IF((#REF!+#REF!+H3232)&lt;&gt;0,"a","b")</f>
        <v>#REF!</v>
      </c>
      <c r="C3232" s="54">
        <v>6</v>
      </c>
      <c r="D3232" s="54"/>
      <c r="F3232" s="89"/>
      <c r="G3232" s="97" t="s">
        <v>260</v>
      </c>
      <c r="H3232" s="579">
        <f t="shared" si="1669"/>
        <v>0</v>
      </c>
      <c r="I3232" s="553"/>
      <c r="J3232" s="553"/>
      <c r="K3232" s="553"/>
      <c r="L3232" s="553"/>
      <c r="M3232" s="553"/>
      <c r="N3232" s="138"/>
    </row>
    <row r="3233" spans="2:15" ht="20.25" customHeight="1">
      <c r="B3233" s="50" t="e">
        <f>IF((#REF!+#REF!+H3233)&lt;&gt;0,"a","b")</f>
        <v>#REF!</v>
      </c>
      <c r="C3233" s="54">
        <v>6</v>
      </c>
      <c r="D3233" s="54"/>
      <c r="F3233" s="89"/>
      <c r="G3233" s="97" t="s">
        <v>261</v>
      </c>
      <c r="H3233" s="552">
        <f t="shared" si="1669"/>
        <v>0</v>
      </c>
      <c r="I3233" s="553"/>
      <c r="J3233" s="553"/>
      <c r="K3233" s="553"/>
      <c r="L3233" s="553"/>
      <c r="M3233" s="553"/>
      <c r="N3233" s="138"/>
    </row>
    <row r="3234" spans="2:15" ht="20.25" customHeight="1">
      <c r="B3234" s="50" t="e">
        <f>IF((#REF!+#REF!+H3234)&lt;&gt;0,"a","b")</f>
        <v>#REF!</v>
      </c>
      <c r="C3234" s="54">
        <v>6</v>
      </c>
      <c r="D3234" s="54"/>
      <c r="F3234" s="89"/>
      <c r="G3234" s="97" t="s">
        <v>262</v>
      </c>
      <c r="H3234" s="558">
        <f t="shared" si="1669"/>
        <v>0</v>
      </c>
      <c r="I3234" s="553"/>
      <c r="J3234" s="553"/>
      <c r="K3234" s="553"/>
      <c r="L3234" s="553"/>
      <c r="M3234" s="553"/>
      <c r="N3234" s="138"/>
    </row>
    <row r="3235" spans="2:15" ht="20.25" customHeight="1">
      <c r="B3235" s="50" t="e">
        <f>IF((#REF!+#REF!+H3235)&lt;&gt;0,"a","b")</f>
        <v>#REF!</v>
      </c>
      <c r="C3235" s="54">
        <v>6</v>
      </c>
      <c r="D3235" s="54"/>
      <c r="F3235" s="89"/>
      <c r="G3235" s="97" t="s">
        <v>263</v>
      </c>
      <c r="H3235" s="558">
        <f t="shared" si="1669"/>
        <v>0</v>
      </c>
      <c r="I3235" s="553"/>
      <c r="J3235" s="553"/>
      <c r="K3235" s="553"/>
      <c r="L3235" s="553"/>
      <c r="M3235" s="553"/>
      <c r="N3235" s="138"/>
    </row>
    <row r="3236" spans="2:15" ht="20.25" customHeight="1">
      <c r="B3236" s="50" t="e">
        <f>IF((#REF!+#REF!+H3236)&lt;&gt;0,"a","b")</f>
        <v>#REF!</v>
      </c>
      <c r="C3236" s="54">
        <v>6</v>
      </c>
      <c r="D3236" s="54"/>
      <c r="F3236" s="89"/>
      <c r="G3236" s="97" t="s">
        <v>264</v>
      </c>
      <c r="H3236" s="552">
        <f t="shared" si="1669"/>
        <v>0</v>
      </c>
      <c r="I3236" s="553"/>
      <c r="J3236" s="553"/>
      <c r="K3236" s="553"/>
      <c r="L3236" s="553"/>
      <c r="M3236" s="553"/>
      <c r="N3236" s="138"/>
    </row>
    <row r="3237" spans="2:15" ht="20.25" customHeight="1">
      <c r="B3237" s="50" t="e">
        <f>IF((#REF!+#REF!+H3237)&lt;&gt;0,"a","b")</f>
        <v>#REF!</v>
      </c>
      <c r="C3237" s="54">
        <v>6</v>
      </c>
      <c r="D3237" s="54"/>
      <c r="F3237" s="89"/>
      <c r="G3237" s="97" t="s">
        <v>265</v>
      </c>
      <c r="H3237" s="552">
        <f t="shared" si="1669"/>
        <v>0</v>
      </c>
      <c r="I3237" s="553"/>
      <c r="J3237" s="553"/>
      <c r="K3237" s="553"/>
      <c r="L3237" s="553"/>
      <c r="M3237" s="553"/>
      <c r="N3237" s="138"/>
    </row>
    <row r="3238" spans="2:15" ht="20.25" customHeight="1">
      <c r="B3238" s="50" t="e">
        <f>IF((#REF!+#REF!+H3238)&lt;&gt;0,"a","b")</f>
        <v>#REF!</v>
      </c>
      <c r="C3238" s="54">
        <v>5</v>
      </c>
      <c r="D3238" s="54"/>
      <c r="F3238" s="89"/>
      <c r="G3238" s="95" t="s">
        <v>266</v>
      </c>
      <c r="H3238" s="552">
        <f t="shared" si="1669"/>
        <v>0</v>
      </c>
      <c r="I3238" s="554"/>
      <c r="J3238" s="554"/>
      <c r="K3238" s="554"/>
      <c r="L3238" s="554"/>
      <c r="M3238" s="554"/>
      <c r="N3238" s="154"/>
    </row>
    <row r="3239" spans="2:15" ht="20.25" customHeight="1">
      <c r="B3239" s="50" t="e">
        <f>IF((#REF!+#REF!+H3239)&lt;&gt;0,"a","b")</f>
        <v>#REF!</v>
      </c>
      <c r="C3239" s="54">
        <v>4</v>
      </c>
      <c r="D3239" s="54"/>
      <c r="F3239" s="89"/>
      <c r="G3239" s="93" t="s">
        <v>267</v>
      </c>
      <c r="H3239" s="552">
        <f t="shared" si="1669"/>
        <v>0</v>
      </c>
      <c r="I3239" s="555"/>
      <c r="J3239" s="555"/>
      <c r="K3239" s="555"/>
      <c r="L3239" s="555"/>
      <c r="M3239" s="555"/>
      <c r="N3239" s="153"/>
    </row>
    <row r="3240" spans="2:15" ht="20.25" customHeight="1">
      <c r="B3240" s="50" t="e">
        <f>IF((#REF!+#REF!+H3240)&lt;&gt;0,"a","b")</f>
        <v>#REF!</v>
      </c>
      <c r="C3240" s="54">
        <v>3</v>
      </c>
      <c r="D3240" s="54"/>
      <c r="F3240" s="89"/>
      <c r="G3240" s="90" t="s">
        <v>268</v>
      </c>
      <c r="H3240" s="363">
        <f t="shared" ref="H3240:H3455" si="1690">I3240+J3240</f>
        <v>0</v>
      </c>
      <c r="I3240" s="564">
        <f t="shared" ref="I3240:N3240" si="1691">I3241+I3242+I3245+I3281+I3282+I3283+I3284+I3285+I3292+I3293</f>
        <v>0</v>
      </c>
      <c r="J3240" s="564">
        <f t="shared" si="1691"/>
        <v>0</v>
      </c>
      <c r="K3240" s="564">
        <f t="shared" si="1691"/>
        <v>0</v>
      </c>
      <c r="L3240" s="564">
        <f t="shared" si="1691"/>
        <v>0</v>
      </c>
      <c r="M3240" s="564">
        <f t="shared" si="1691"/>
        <v>0</v>
      </c>
      <c r="N3240" s="150">
        <f t="shared" si="1691"/>
        <v>0</v>
      </c>
      <c r="O3240" s="60" t="s">
        <v>71</v>
      </c>
    </row>
    <row r="3241" spans="2:15" ht="20.25" customHeight="1">
      <c r="B3241" s="50" t="e">
        <f>IF((#REF!+#REF!+H3241)&lt;&gt;0,"a","b")</f>
        <v>#REF!</v>
      </c>
      <c r="C3241" s="54">
        <v>4</v>
      </c>
      <c r="D3241" s="54"/>
      <c r="F3241" s="89"/>
      <c r="G3241" s="93" t="s">
        <v>269</v>
      </c>
      <c r="H3241" s="556">
        <f t="shared" si="1690"/>
        <v>0</v>
      </c>
      <c r="I3241" s="555"/>
      <c r="J3241" s="555"/>
      <c r="K3241" s="555"/>
      <c r="L3241" s="555"/>
      <c r="M3241" s="555"/>
      <c r="N3241" s="153"/>
    </row>
    <row r="3242" spans="2:15" ht="20.25" customHeight="1">
      <c r="B3242" s="50" t="e">
        <f>IF((#REF!+#REF!+H3242)&lt;&gt;0,"a","b")</f>
        <v>#REF!</v>
      </c>
      <c r="C3242" s="54">
        <v>4</v>
      </c>
      <c r="D3242" s="54"/>
      <c r="F3242" s="89"/>
      <c r="G3242" s="93" t="s">
        <v>270</v>
      </c>
      <c r="H3242" s="566">
        <f t="shared" si="1690"/>
        <v>0</v>
      </c>
      <c r="I3242" s="565">
        <f t="shared" ref="I3242:K3242" si="1692">SUM(I3243:I3244)</f>
        <v>0</v>
      </c>
      <c r="J3242" s="565">
        <f t="shared" si="1692"/>
        <v>0</v>
      </c>
      <c r="K3242" s="565">
        <f t="shared" si="1692"/>
        <v>0</v>
      </c>
      <c r="L3242" s="565">
        <f t="shared" ref="L3242:N3242" si="1693">SUM(L3243:L3244)</f>
        <v>0</v>
      </c>
      <c r="M3242" s="565">
        <f t="shared" si="1693"/>
        <v>0</v>
      </c>
      <c r="N3242" s="151">
        <f t="shared" si="1693"/>
        <v>0</v>
      </c>
      <c r="O3242" s="60" t="s">
        <v>71</v>
      </c>
    </row>
    <row r="3243" spans="2:15" ht="20.25" customHeight="1">
      <c r="B3243" s="50" t="e">
        <f>IF((#REF!+#REF!+H3243)&lt;&gt;0,"a","b")</f>
        <v>#REF!</v>
      </c>
      <c r="C3243" s="54">
        <v>5</v>
      </c>
      <c r="D3243" s="54"/>
      <c r="F3243" s="89"/>
      <c r="G3243" s="95" t="s">
        <v>271</v>
      </c>
      <c r="H3243" s="556">
        <f t="shared" si="1690"/>
        <v>0</v>
      </c>
      <c r="I3243" s="554"/>
      <c r="J3243" s="554"/>
      <c r="K3243" s="554"/>
      <c r="L3243" s="554"/>
      <c r="M3243" s="554"/>
      <c r="N3243" s="154"/>
    </row>
    <row r="3244" spans="2:15" ht="20.25" customHeight="1">
      <c r="B3244" s="50" t="e">
        <f>IF((#REF!+#REF!+H3244)&lt;&gt;0,"a","b")</f>
        <v>#REF!</v>
      </c>
      <c r="C3244" s="54">
        <v>5</v>
      </c>
      <c r="D3244" s="54"/>
      <c r="F3244" s="89"/>
      <c r="G3244" s="95" t="s">
        <v>272</v>
      </c>
      <c r="H3244" s="556">
        <f t="shared" si="1690"/>
        <v>0</v>
      </c>
      <c r="I3244" s="554"/>
      <c r="J3244" s="554"/>
      <c r="K3244" s="554"/>
      <c r="L3244" s="554"/>
      <c r="M3244" s="554"/>
      <c r="N3244" s="154"/>
    </row>
    <row r="3245" spans="2:15" ht="20.25" customHeight="1">
      <c r="B3245" s="50" t="e">
        <f>IF((#REF!+#REF!+H3245)&lt;&gt;0,"a","b")</f>
        <v>#REF!</v>
      </c>
      <c r="C3245" s="54">
        <v>4</v>
      </c>
      <c r="D3245" s="54"/>
      <c r="F3245" s="89"/>
      <c r="G3245" s="93" t="s">
        <v>273</v>
      </c>
      <c r="H3245" s="566">
        <f t="shared" si="1690"/>
        <v>0</v>
      </c>
      <c r="I3245" s="565">
        <f t="shared" ref="I3245:N3245" si="1694">I3246+I3247+I3248+I3249+I3261+I3265+I3266+I3267+I3268+I3269+I3270+I3271+I3279+I3280</f>
        <v>0</v>
      </c>
      <c r="J3245" s="565">
        <f t="shared" si="1694"/>
        <v>0</v>
      </c>
      <c r="K3245" s="565">
        <f t="shared" si="1694"/>
        <v>0</v>
      </c>
      <c r="L3245" s="565">
        <f t="shared" si="1694"/>
        <v>0</v>
      </c>
      <c r="M3245" s="565">
        <f t="shared" si="1694"/>
        <v>0</v>
      </c>
      <c r="N3245" s="151">
        <f t="shared" si="1694"/>
        <v>0</v>
      </c>
      <c r="O3245" s="60" t="s">
        <v>71</v>
      </c>
    </row>
    <row r="3246" spans="2:15" ht="42.75" customHeight="1">
      <c r="B3246" s="50" t="e">
        <f>IF((#REF!+#REF!+H3246)&lt;&gt;0,"a","b")</f>
        <v>#REF!</v>
      </c>
      <c r="C3246" s="54">
        <v>5</v>
      </c>
      <c r="D3246" s="54"/>
      <c r="F3246" s="89"/>
      <c r="G3246" s="95" t="s">
        <v>322</v>
      </c>
      <c r="H3246" s="556">
        <f t="shared" si="1690"/>
        <v>0</v>
      </c>
      <c r="I3246" s="554"/>
      <c r="J3246" s="554"/>
      <c r="K3246" s="554"/>
      <c r="L3246" s="554"/>
      <c r="M3246" s="554"/>
      <c r="N3246" s="154"/>
    </row>
    <row r="3247" spans="2:15" ht="30.75" customHeight="1">
      <c r="B3247" s="50" t="e">
        <f>IF((#REF!+#REF!+H3247)&lt;&gt;0,"a","b")</f>
        <v>#REF!</v>
      </c>
      <c r="C3247" s="54">
        <v>5</v>
      </c>
      <c r="D3247" s="54"/>
      <c r="F3247" s="89"/>
      <c r="G3247" s="111" t="s">
        <v>289</v>
      </c>
      <c r="H3247" s="556">
        <f t="shared" si="1690"/>
        <v>0</v>
      </c>
      <c r="I3247" s="554"/>
      <c r="J3247" s="554"/>
      <c r="K3247" s="554"/>
      <c r="L3247" s="554"/>
      <c r="M3247" s="554"/>
      <c r="N3247" s="154"/>
    </row>
    <row r="3248" spans="2:15" ht="60.75" customHeight="1">
      <c r="B3248" s="50" t="e">
        <f>IF((#REF!+#REF!+H3248)&lt;&gt;0,"a","b")</f>
        <v>#REF!</v>
      </c>
      <c r="C3248" s="54">
        <v>5</v>
      </c>
      <c r="D3248" s="54"/>
      <c r="F3248" s="89"/>
      <c r="G3248" s="111" t="s">
        <v>323</v>
      </c>
      <c r="H3248" s="556">
        <f t="shared" si="1690"/>
        <v>0</v>
      </c>
      <c r="I3248" s="554"/>
      <c r="J3248" s="554"/>
      <c r="K3248" s="554"/>
      <c r="L3248" s="554"/>
      <c r="M3248" s="554"/>
      <c r="N3248" s="154"/>
    </row>
    <row r="3249" spans="2:15" ht="30.75" customHeight="1">
      <c r="B3249" s="50" t="e">
        <f>IF((#REF!+#REF!+H3249)&lt;&gt;0,"a","b")</f>
        <v>#REF!</v>
      </c>
      <c r="C3249" s="54">
        <v>5</v>
      </c>
      <c r="D3249" s="54"/>
      <c r="F3249" s="89"/>
      <c r="G3249" s="95" t="s">
        <v>288</v>
      </c>
      <c r="H3249" s="566">
        <f t="shared" si="1690"/>
        <v>0</v>
      </c>
      <c r="I3249" s="560">
        <f t="shared" ref="I3249:K3249" si="1695">SUM(I3250:I3260)</f>
        <v>0</v>
      </c>
      <c r="J3249" s="560">
        <f t="shared" si="1695"/>
        <v>0</v>
      </c>
      <c r="K3249" s="560">
        <f t="shared" si="1695"/>
        <v>0</v>
      </c>
      <c r="L3249" s="560">
        <f t="shared" ref="L3249:N3249" si="1696">SUM(L3250:L3260)</f>
        <v>0</v>
      </c>
      <c r="M3249" s="560">
        <f t="shared" si="1696"/>
        <v>0</v>
      </c>
      <c r="N3249" s="152">
        <f t="shared" si="1696"/>
        <v>0</v>
      </c>
      <c r="O3249" s="60" t="s">
        <v>71</v>
      </c>
    </row>
    <row r="3250" spans="2:15" ht="20.25" customHeight="1">
      <c r="B3250" s="50" t="e">
        <f>IF((#REF!+#REF!+H3250)&lt;&gt;0,"a","b")</f>
        <v>#REF!</v>
      </c>
      <c r="C3250" s="54">
        <v>6</v>
      </c>
      <c r="D3250" s="54"/>
      <c r="F3250" s="89"/>
      <c r="G3250" s="97" t="s">
        <v>274</v>
      </c>
      <c r="H3250" s="556">
        <f t="shared" si="1690"/>
        <v>0</v>
      </c>
      <c r="I3250" s="557"/>
      <c r="J3250" s="557"/>
      <c r="K3250" s="557"/>
      <c r="L3250" s="557"/>
      <c r="M3250" s="557"/>
      <c r="N3250" s="155"/>
    </row>
    <row r="3251" spans="2:15" ht="20.25" customHeight="1">
      <c r="B3251" s="50" t="e">
        <f>IF((#REF!+#REF!+H3251)&lt;&gt;0,"a","b")</f>
        <v>#REF!</v>
      </c>
      <c r="C3251" s="54">
        <v>6</v>
      </c>
      <c r="D3251" s="54"/>
      <c r="F3251" s="89"/>
      <c r="G3251" s="97" t="s">
        <v>275</v>
      </c>
      <c r="H3251" s="556">
        <f t="shared" si="1690"/>
        <v>0</v>
      </c>
      <c r="I3251" s="557"/>
      <c r="J3251" s="557"/>
      <c r="K3251" s="557"/>
      <c r="L3251" s="557"/>
      <c r="M3251" s="557"/>
      <c r="N3251" s="155"/>
    </row>
    <row r="3252" spans="2:15" ht="20.25" customHeight="1">
      <c r="B3252" s="50" t="e">
        <f>IF((#REF!+#REF!+H3252)&lt;&gt;0,"a","b")</f>
        <v>#REF!</v>
      </c>
      <c r="C3252" s="54">
        <v>6</v>
      </c>
      <c r="D3252" s="54"/>
      <c r="F3252" s="89"/>
      <c r="G3252" s="97" t="s">
        <v>276</v>
      </c>
      <c r="H3252" s="556">
        <f t="shared" si="1690"/>
        <v>0</v>
      </c>
      <c r="I3252" s="557"/>
      <c r="J3252" s="557"/>
      <c r="K3252" s="557"/>
      <c r="L3252" s="557"/>
      <c r="M3252" s="557"/>
      <c r="N3252" s="155"/>
    </row>
    <row r="3253" spans="2:15" ht="20.25" customHeight="1">
      <c r="B3253" s="50" t="e">
        <f>IF((#REF!+#REF!+H3253)&lt;&gt;0,"a","b")</f>
        <v>#REF!</v>
      </c>
      <c r="C3253" s="54">
        <v>6</v>
      </c>
      <c r="D3253" s="54"/>
      <c r="F3253" s="89"/>
      <c r="G3253" s="97" t="s">
        <v>277</v>
      </c>
      <c r="H3253" s="556">
        <f t="shared" si="1690"/>
        <v>0</v>
      </c>
      <c r="I3253" s="557"/>
      <c r="J3253" s="557"/>
      <c r="K3253" s="557"/>
      <c r="L3253" s="557"/>
      <c r="M3253" s="557"/>
      <c r="N3253" s="155"/>
    </row>
    <row r="3254" spans="2:15" ht="20.25" customHeight="1">
      <c r="B3254" s="50" t="e">
        <f>IF((#REF!+#REF!+H3254)&lt;&gt;0,"a","b")</f>
        <v>#REF!</v>
      </c>
      <c r="C3254" s="54">
        <v>6</v>
      </c>
      <c r="D3254" s="54"/>
      <c r="F3254" s="89"/>
      <c r="G3254" s="97" t="s">
        <v>278</v>
      </c>
      <c r="H3254" s="556">
        <f t="shared" si="1690"/>
        <v>0</v>
      </c>
      <c r="I3254" s="557"/>
      <c r="J3254" s="557"/>
      <c r="K3254" s="557"/>
      <c r="L3254" s="557"/>
      <c r="M3254" s="557"/>
      <c r="N3254" s="155"/>
    </row>
    <row r="3255" spans="2:15" ht="20.25" customHeight="1">
      <c r="B3255" s="50" t="e">
        <f>IF((#REF!+#REF!+H3255)&lt;&gt;0,"a","b")</f>
        <v>#REF!</v>
      </c>
      <c r="C3255" s="54">
        <v>6</v>
      </c>
      <c r="D3255" s="54"/>
      <c r="F3255" s="89"/>
      <c r="G3255" s="97" t="s">
        <v>279</v>
      </c>
      <c r="H3255" s="552">
        <f t="shared" si="1690"/>
        <v>0</v>
      </c>
      <c r="I3255" s="557"/>
      <c r="J3255" s="557"/>
      <c r="K3255" s="557"/>
      <c r="L3255" s="557"/>
      <c r="M3255" s="557"/>
      <c r="N3255" s="155"/>
    </row>
    <row r="3256" spans="2:15" ht="20.25" customHeight="1">
      <c r="B3256" s="50" t="e">
        <f>IF((#REF!+#REF!+H3256)&lt;&gt;0,"a","b")</f>
        <v>#REF!</v>
      </c>
      <c r="C3256" s="54">
        <v>6</v>
      </c>
      <c r="D3256" s="54"/>
      <c r="F3256" s="89"/>
      <c r="G3256" s="97" t="s">
        <v>280</v>
      </c>
      <c r="H3256" s="552">
        <f t="shared" si="1690"/>
        <v>0</v>
      </c>
      <c r="I3256" s="557"/>
      <c r="J3256" s="557"/>
      <c r="K3256" s="557"/>
      <c r="L3256" s="557"/>
      <c r="M3256" s="557"/>
      <c r="N3256" s="155"/>
    </row>
    <row r="3257" spans="2:15" ht="20.25" customHeight="1">
      <c r="B3257" s="50" t="e">
        <f>IF((#REF!+#REF!+H3257)&lt;&gt;0,"a","b")</f>
        <v>#REF!</v>
      </c>
      <c r="C3257" s="54">
        <v>6</v>
      </c>
      <c r="D3257" s="54"/>
      <c r="F3257" s="89"/>
      <c r="G3257" s="97" t="s">
        <v>281</v>
      </c>
      <c r="H3257" s="552">
        <f t="shared" si="1690"/>
        <v>0</v>
      </c>
      <c r="I3257" s="557"/>
      <c r="J3257" s="557"/>
      <c r="K3257" s="557"/>
      <c r="L3257" s="557"/>
      <c r="M3257" s="557"/>
      <c r="N3257" s="155"/>
    </row>
    <row r="3258" spans="2:15" ht="20.25" customHeight="1">
      <c r="B3258" s="50" t="e">
        <f>IF((#REF!+#REF!+H3258)&lt;&gt;0,"a","b")</f>
        <v>#REF!</v>
      </c>
      <c r="C3258" s="54">
        <v>6</v>
      </c>
      <c r="D3258" s="54"/>
      <c r="F3258" s="89"/>
      <c r="G3258" s="97" t="s">
        <v>282</v>
      </c>
      <c r="H3258" s="552">
        <f t="shared" si="1690"/>
        <v>0</v>
      </c>
      <c r="I3258" s="557"/>
      <c r="J3258" s="557"/>
      <c r="K3258" s="557"/>
      <c r="L3258" s="557"/>
      <c r="M3258" s="557"/>
      <c r="N3258" s="155"/>
    </row>
    <row r="3259" spans="2:15" ht="20.25" customHeight="1">
      <c r="B3259" s="50" t="e">
        <f>IF((#REF!+#REF!+H3259)&lt;&gt;0,"a","b")</f>
        <v>#REF!</v>
      </c>
      <c r="C3259" s="54">
        <v>6</v>
      </c>
      <c r="D3259" s="54"/>
      <c r="F3259" s="89"/>
      <c r="G3259" s="97" t="s">
        <v>283</v>
      </c>
      <c r="H3259" s="552">
        <f t="shared" si="1690"/>
        <v>0</v>
      </c>
      <c r="I3259" s="557"/>
      <c r="J3259" s="557"/>
      <c r="K3259" s="557"/>
      <c r="L3259" s="557"/>
      <c r="M3259" s="557"/>
      <c r="N3259" s="155"/>
    </row>
    <row r="3260" spans="2:15" ht="30.75" customHeight="1">
      <c r="B3260" s="50" t="e">
        <f>IF((#REF!+#REF!+H3260)&lt;&gt;0,"a","b")</f>
        <v>#REF!</v>
      </c>
      <c r="C3260" s="54">
        <v>6</v>
      </c>
      <c r="D3260" s="54"/>
      <c r="F3260" s="89"/>
      <c r="G3260" s="97" t="s">
        <v>324</v>
      </c>
      <c r="H3260" s="552">
        <f t="shared" si="1690"/>
        <v>0</v>
      </c>
      <c r="I3260" s="557"/>
      <c r="J3260" s="557"/>
      <c r="K3260" s="557"/>
      <c r="L3260" s="557"/>
      <c r="M3260" s="557"/>
      <c r="N3260" s="155"/>
    </row>
    <row r="3261" spans="2:15" ht="20.25" customHeight="1">
      <c r="B3261" s="50" t="e">
        <f>IF((#REF!+#REF!+H3261)&lt;&gt;0,"a","b")</f>
        <v>#REF!</v>
      </c>
      <c r="C3261" s="54">
        <v>5</v>
      </c>
      <c r="D3261" s="54"/>
      <c r="F3261" s="89"/>
      <c r="G3261" s="95" t="s">
        <v>290</v>
      </c>
      <c r="H3261" s="566">
        <f t="shared" si="1690"/>
        <v>0</v>
      </c>
      <c r="I3261" s="560">
        <f t="shared" ref="I3261:K3261" si="1697">SUM(I3262:I3264)</f>
        <v>0</v>
      </c>
      <c r="J3261" s="560">
        <f t="shared" si="1697"/>
        <v>0</v>
      </c>
      <c r="K3261" s="560">
        <f t="shared" si="1697"/>
        <v>0</v>
      </c>
      <c r="L3261" s="560">
        <f t="shared" ref="L3261:N3261" si="1698">SUM(L3262:L3264)</f>
        <v>0</v>
      </c>
      <c r="M3261" s="560">
        <f t="shared" si="1698"/>
        <v>0</v>
      </c>
      <c r="N3261" s="152">
        <f t="shared" si="1698"/>
        <v>0</v>
      </c>
      <c r="O3261" s="60" t="s">
        <v>71</v>
      </c>
    </row>
    <row r="3262" spans="2:15" ht="20.25" customHeight="1">
      <c r="B3262" s="50" t="e">
        <f>IF((#REF!+#REF!+H3262)&lt;&gt;0,"a","b")</f>
        <v>#REF!</v>
      </c>
      <c r="C3262" s="54">
        <v>6</v>
      </c>
      <c r="D3262" s="54"/>
      <c r="F3262" s="89"/>
      <c r="G3262" s="97" t="s">
        <v>284</v>
      </c>
      <c r="H3262" s="556">
        <f t="shared" si="1690"/>
        <v>0</v>
      </c>
      <c r="I3262" s="557"/>
      <c r="J3262" s="557"/>
      <c r="K3262" s="557"/>
      <c r="L3262" s="557"/>
      <c r="M3262" s="557"/>
      <c r="N3262" s="155"/>
    </row>
    <row r="3263" spans="2:15" ht="20.25" customHeight="1">
      <c r="B3263" s="50" t="e">
        <f>IF((#REF!+#REF!+H3263)&lt;&gt;0,"a","b")</f>
        <v>#REF!</v>
      </c>
      <c r="C3263" s="54">
        <v>6</v>
      </c>
      <c r="D3263" s="54"/>
      <c r="F3263" s="89"/>
      <c r="G3263" s="97" t="s">
        <v>285</v>
      </c>
      <c r="H3263" s="556">
        <f t="shared" si="1690"/>
        <v>0</v>
      </c>
      <c r="I3263" s="557"/>
      <c r="J3263" s="557"/>
      <c r="K3263" s="557"/>
      <c r="L3263" s="557"/>
      <c r="M3263" s="557"/>
      <c r="N3263" s="155"/>
    </row>
    <row r="3264" spans="2:15" ht="30.75" customHeight="1">
      <c r="B3264" s="50" t="e">
        <f>IF((#REF!+#REF!+H3264)&lt;&gt;0,"a","b")</f>
        <v>#REF!</v>
      </c>
      <c r="C3264" s="54">
        <v>6</v>
      </c>
      <c r="D3264" s="54"/>
      <c r="F3264" s="89"/>
      <c r="G3264" s="97" t="s">
        <v>325</v>
      </c>
      <c r="H3264" s="556">
        <f t="shared" si="1690"/>
        <v>0</v>
      </c>
      <c r="I3264" s="557"/>
      <c r="J3264" s="557"/>
      <c r="K3264" s="557"/>
      <c r="L3264" s="557"/>
      <c r="M3264" s="557"/>
      <c r="N3264" s="155"/>
    </row>
    <row r="3265" spans="2:15" ht="30.75" customHeight="1">
      <c r="B3265" s="50" t="e">
        <f>IF((#REF!+#REF!+H3265)&lt;&gt;0,"a","b")</f>
        <v>#REF!</v>
      </c>
      <c r="C3265" s="54">
        <v>5</v>
      </c>
      <c r="D3265" s="54"/>
      <c r="F3265" s="89"/>
      <c r="G3265" s="95" t="s">
        <v>326</v>
      </c>
      <c r="H3265" s="556">
        <f t="shared" si="1690"/>
        <v>0</v>
      </c>
      <c r="I3265" s="554"/>
      <c r="J3265" s="554"/>
      <c r="K3265" s="554"/>
      <c r="L3265" s="554"/>
      <c r="M3265" s="554"/>
      <c r="N3265" s="154"/>
    </row>
    <row r="3266" spans="2:15" ht="34.5" customHeight="1">
      <c r="B3266" s="50" t="e">
        <f>IF((#REF!+#REF!+H3266)&lt;&gt;0,"a","b")</f>
        <v>#REF!</v>
      </c>
      <c r="C3266" s="54">
        <v>5</v>
      </c>
      <c r="D3266" s="54"/>
      <c r="F3266" s="89"/>
      <c r="G3266" s="128" t="s">
        <v>460</v>
      </c>
      <c r="H3266" s="556">
        <f t="shared" si="1690"/>
        <v>0</v>
      </c>
      <c r="I3266" s="554"/>
      <c r="J3266" s="554"/>
      <c r="K3266" s="554"/>
      <c r="L3266" s="554"/>
      <c r="M3266" s="554"/>
      <c r="N3266" s="154"/>
    </row>
    <row r="3267" spans="2:15" ht="34.5" customHeight="1">
      <c r="B3267" s="50" t="e">
        <f>IF((#REF!+#REF!+H3267)&lt;&gt;0,"a","b")</f>
        <v>#REF!</v>
      </c>
      <c r="C3267" s="54">
        <v>5</v>
      </c>
      <c r="D3267" s="54"/>
      <c r="F3267" s="89"/>
      <c r="G3267" s="95" t="s">
        <v>327</v>
      </c>
      <c r="H3267" s="556">
        <f t="shared" si="1690"/>
        <v>0</v>
      </c>
      <c r="I3267" s="554"/>
      <c r="J3267" s="554"/>
      <c r="K3267" s="554"/>
      <c r="L3267" s="554"/>
      <c r="M3267" s="554"/>
      <c r="N3267" s="154"/>
    </row>
    <row r="3268" spans="2:15" ht="50.25" customHeight="1">
      <c r="B3268" s="50" t="e">
        <f>IF((#REF!+#REF!+H3268)&lt;&gt;0,"a","b")</f>
        <v>#REF!</v>
      </c>
      <c r="C3268" s="54">
        <v>5</v>
      </c>
      <c r="D3268" s="54"/>
      <c r="F3268" s="89"/>
      <c r="G3268" s="95" t="s">
        <v>328</v>
      </c>
      <c r="H3268" s="552">
        <f t="shared" si="1690"/>
        <v>0</v>
      </c>
      <c r="I3268" s="554"/>
      <c r="J3268" s="554"/>
      <c r="K3268" s="554"/>
      <c r="L3268" s="554"/>
      <c r="M3268" s="554"/>
      <c r="N3268" s="154"/>
    </row>
    <row r="3269" spans="2:15" ht="20.25" customHeight="1">
      <c r="B3269" s="50" t="e">
        <f>IF((#REF!+#REF!+H3269)&lt;&gt;0,"a","b")</f>
        <v>#REF!</v>
      </c>
      <c r="C3269" s="54">
        <v>5</v>
      </c>
      <c r="D3269" s="54"/>
      <c r="F3269" s="89"/>
      <c r="G3269" s="95" t="s">
        <v>329</v>
      </c>
      <c r="H3269" s="552">
        <f t="shared" si="1690"/>
        <v>0</v>
      </c>
      <c r="I3269" s="554"/>
      <c r="J3269" s="554"/>
      <c r="K3269" s="554"/>
      <c r="L3269" s="554"/>
      <c r="M3269" s="554"/>
      <c r="N3269" s="154"/>
    </row>
    <row r="3270" spans="2:15" ht="20.25" customHeight="1">
      <c r="B3270" s="50" t="e">
        <f>IF((#REF!+#REF!+H3270)&lt;&gt;0,"a","b")</f>
        <v>#REF!</v>
      </c>
      <c r="C3270" s="54">
        <v>5</v>
      </c>
      <c r="D3270" s="54"/>
      <c r="F3270" s="89"/>
      <c r="G3270" s="95" t="s">
        <v>330</v>
      </c>
      <c r="H3270" s="558">
        <f t="shared" si="1690"/>
        <v>0</v>
      </c>
      <c r="I3270" s="554"/>
      <c r="J3270" s="554"/>
      <c r="K3270" s="554"/>
      <c r="L3270" s="554"/>
      <c r="M3270" s="554"/>
      <c r="N3270" s="154"/>
    </row>
    <row r="3271" spans="2:15" ht="20.25" customHeight="1">
      <c r="B3271" s="50" t="e">
        <f>IF((#REF!+#REF!+H3271)&lt;&gt;0,"a","b")</f>
        <v>#REF!</v>
      </c>
      <c r="C3271" s="54">
        <v>5</v>
      </c>
      <c r="D3271" s="54"/>
      <c r="F3271" s="89"/>
      <c r="G3271" s="95" t="s">
        <v>331</v>
      </c>
      <c r="H3271" s="559">
        <f t="shared" si="1690"/>
        <v>0</v>
      </c>
      <c r="I3271" s="560">
        <f t="shared" ref="I3271:K3271" si="1699">SUM(I3272:I3278)</f>
        <v>0</v>
      </c>
      <c r="J3271" s="560">
        <f t="shared" si="1699"/>
        <v>0</v>
      </c>
      <c r="K3271" s="560">
        <f t="shared" si="1699"/>
        <v>0</v>
      </c>
      <c r="L3271" s="560">
        <f t="shared" ref="L3271:N3271" si="1700">SUM(L3272:L3278)</f>
        <v>0</v>
      </c>
      <c r="M3271" s="560">
        <f t="shared" si="1700"/>
        <v>0</v>
      </c>
      <c r="N3271" s="152">
        <f t="shared" si="1700"/>
        <v>0</v>
      </c>
      <c r="O3271" s="60" t="s">
        <v>71</v>
      </c>
    </row>
    <row r="3272" spans="2:15" ht="23.25" customHeight="1">
      <c r="B3272" s="50" t="e">
        <f>IF((#REF!+#REF!+H3272)&lt;&gt;0,"a","b")</f>
        <v>#REF!</v>
      </c>
      <c r="C3272" s="54">
        <v>6</v>
      </c>
      <c r="D3272" s="54"/>
      <c r="F3272" s="89"/>
      <c r="G3272" s="97" t="s">
        <v>291</v>
      </c>
      <c r="H3272" s="558">
        <f t="shared" si="1690"/>
        <v>0</v>
      </c>
      <c r="I3272" s="557"/>
      <c r="J3272" s="557"/>
      <c r="K3272" s="557"/>
      <c r="L3272" s="557"/>
      <c r="M3272" s="557"/>
      <c r="N3272" s="155"/>
    </row>
    <row r="3273" spans="2:15" ht="20.25" customHeight="1">
      <c r="B3273" s="50" t="e">
        <f>IF((#REF!+#REF!+H3273)&lt;&gt;0,"a","b")</f>
        <v>#REF!</v>
      </c>
      <c r="C3273" s="54">
        <v>6</v>
      </c>
      <c r="D3273" s="54"/>
      <c r="F3273" s="89"/>
      <c r="G3273" s="97" t="s">
        <v>292</v>
      </c>
      <c r="H3273" s="558">
        <f t="shared" si="1690"/>
        <v>0</v>
      </c>
      <c r="I3273" s="557"/>
      <c r="J3273" s="557"/>
      <c r="K3273" s="557"/>
      <c r="L3273" s="557"/>
      <c r="M3273" s="557"/>
      <c r="N3273" s="155"/>
    </row>
    <row r="3274" spans="2:15" ht="23.25" customHeight="1">
      <c r="B3274" s="50" t="e">
        <f>IF((#REF!+#REF!+H3274)&lt;&gt;0,"a","b")</f>
        <v>#REF!</v>
      </c>
      <c r="C3274" s="54">
        <v>6</v>
      </c>
      <c r="D3274" s="54"/>
      <c r="F3274" s="89"/>
      <c r="G3274" s="97" t="s">
        <v>293</v>
      </c>
      <c r="H3274" s="552">
        <f t="shared" si="1690"/>
        <v>0</v>
      </c>
      <c r="I3274" s="557"/>
      <c r="J3274" s="557"/>
      <c r="K3274" s="557"/>
      <c r="L3274" s="557"/>
      <c r="M3274" s="557"/>
      <c r="N3274" s="155"/>
    </row>
    <row r="3275" spans="2:15" ht="31.5" customHeight="1">
      <c r="B3275" s="50" t="e">
        <f>IF((#REF!+#REF!+H3275)&lt;&gt;0,"a","b")</f>
        <v>#REF!</v>
      </c>
      <c r="C3275" s="54">
        <v>6</v>
      </c>
      <c r="D3275" s="54"/>
      <c r="F3275" s="89"/>
      <c r="G3275" s="97" t="s">
        <v>294</v>
      </c>
      <c r="H3275" s="552">
        <f t="shared" si="1690"/>
        <v>0</v>
      </c>
      <c r="I3275" s="557"/>
      <c r="J3275" s="557"/>
      <c r="K3275" s="557"/>
      <c r="L3275" s="557"/>
      <c r="M3275" s="557"/>
      <c r="N3275" s="155"/>
    </row>
    <row r="3276" spans="2:15" ht="33.75" customHeight="1">
      <c r="B3276" s="50" t="e">
        <f>IF((#REF!+#REF!+H3276)&lt;&gt;0,"a","b")</f>
        <v>#REF!</v>
      </c>
      <c r="C3276" s="54">
        <v>6</v>
      </c>
      <c r="D3276" s="54"/>
      <c r="F3276" s="89"/>
      <c r="G3276" s="97" t="s">
        <v>332</v>
      </c>
      <c r="H3276" s="552">
        <f t="shared" si="1690"/>
        <v>0</v>
      </c>
      <c r="I3276" s="557"/>
      <c r="J3276" s="557"/>
      <c r="K3276" s="557"/>
      <c r="L3276" s="557"/>
      <c r="M3276" s="557"/>
      <c r="N3276" s="155"/>
    </row>
    <row r="3277" spans="2:15" ht="34.5" customHeight="1">
      <c r="B3277" s="50" t="e">
        <f>IF((#REF!+#REF!+H3277)&lt;&gt;0,"a","b")</f>
        <v>#REF!</v>
      </c>
      <c r="C3277" s="54">
        <v>6</v>
      </c>
      <c r="D3277" s="54"/>
      <c r="F3277" s="89"/>
      <c r="G3277" s="97" t="s">
        <v>333</v>
      </c>
      <c r="H3277" s="552">
        <f t="shared" si="1690"/>
        <v>0</v>
      </c>
      <c r="I3277" s="557"/>
      <c r="J3277" s="557"/>
      <c r="K3277" s="557"/>
      <c r="L3277" s="557"/>
      <c r="M3277" s="557"/>
      <c r="N3277" s="155"/>
    </row>
    <row r="3278" spans="2:15" ht="33.75" customHeight="1">
      <c r="B3278" s="50" t="e">
        <f>IF((#REF!+#REF!+H3278)&lt;&gt;0,"a","b")</f>
        <v>#REF!</v>
      </c>
      <c r="C3278" s="54">
        <v>6</v>
      </c>
      <c r="D3278" s="54"/>
      <c r="F3278" s="89"/>
      <c r="G3278" s="97" t="s">
        <v>334</v>
      </c>
      <c r="H3278" s="552">
        <f t="shared" si="1690"/>
        <v>0</v>
      </c>
      <c r="I3278" s="557"/>
      <c r="J3278" s="557"/>
      <c r="K3278" s="557"/>
      <c r="L3278" s="557"/>
      <c r="M3278" s="557"/>
      <c r="N3278" s="155"/>
    </row>
    <row r="3279" spans="2:15" ht="34.5" customHeight="1">
      <c r="B3279" s="50" t="e">
        <f>IF((#REF!+#REF!+H3279)&lt;&gt;0,"a","b")</f>
        <v>#REF!</v>
      </c>
      <c r="C3279" s="54">
        <v>5</v>
      </c>
      <c r="D3279" s="54"/>
      <c r="F3279" s="89"/>
      <c r="G3279" s="95" t="s">
        <v>335</v>
      </c>
      <c r="H3279" s="552">
        <f t="shared" si="1690"/>
        <v>0</v>
      </c>
      <c r="I3279" s="554"/>
      <c r="J3279" s="554"/>
      <c r="K3279" s="554"/>
      <c r="L3279" s="554"/>
      <c r="M3279" s="554"/>
      <c r="N3279" s="156"/>
    </row>
    <row r="3280" spans="2:15" ht="24.75" customHeight="1">
      <c r="B3280" s="50" t="e">
        <f>IF((#REF!+#REF!+H3280)&lt;&gt;0,"a","b")</f>
        <v>#REF!</v>
      </c>
      <c r="C3280" s="54">
        <v>5</v>
      </c>
      <c r="D3280" s="54"/>
      <c r="F3280" s="89"/>
      <c r="G3280" s="95" t="s">
        <v>336</v>
      </c>
      <c r="H3280" s="558">
        <f t="shared" si="1690"/>
        <v>0</v>
      </c>
      <c r="I3280" s="554"/>
      <c r="J3280" s="554"/>
      <c r="K3280" s="554"/>
      <c r="L3280" s="554"/>
      <c r="M3280" s="554"/>
      <c r="N3280" s="156"/>
    </row>
    <row r="3281" spans="2:18" ht="27.75" customHeight="1">
      <c r="B3281" s="50" t="e">
        <f>IF((#REF!+#REF!+H3281)&lt;&gt;0,"a","b")</f>
        <v>#REF!</v>
      </c>
      <c r="C3281" s="54">
        <v>4</v>
      </c>
      <c r="D3281" s="54"/>
      <c r="F3281" s="89"/>
      <c r="G3281" s="93" t="s">
        <v>337</v>
      </c>
      <c r="H3281" s="552">
        <f t="shared" si="1690"/>
        <v>0</v>
      </c>
      <c r="I3281" s="555"/>
      <c r="J3281" s="555"/>
      <c r="K3281" s="555"/>
      <c r="L3281" s="555"/>
      <c r="M3281" s="555"/>
      <c r="N3281" s="153"/>
    </row>
    <row r="3282" spans="2:18" ht="23.25" customHeight="1">
      <c r="B3282" s="50" t="e">
        <f>IF((#REF!+#REF!+H3282)&lt;&gt;0,"a","b")</f>
        <v>#REF!</v>
      </c>
      <c r="C3282" s="54">
        <v>4</v>
      </c>
      <c r="D3282" s="54"/>
      <c r="F3282" s="89"/>
      <c r="G3282" s="93" t="s">
        <v>338</v>
      </c>
      <c r="H3282" s="552">
        <f t="shared" si="1690"/>
        <v>0</v>
      </c>
      <c r="I3282" s="555"/>
      <c r="J3282" s="555"/>
      <c r="K3282" s="555"/>
      <c r="L3282" s="555"/>
      <c r="M3282" s="555"/>
      <c r="N3282" s="153"/>
    </row>
    <row r="3283" spans="2:18" ht="24" customHeight="1">
      <c r="B3283" s="50" t="e">
        <f>IF((#REF!+#REF!+H3283)&lt;&gt;0,"a","b")</f>
        <v>#REF!</v>
      </c>
      <c r="C3283" s="54">
        <v>4</v>
      </c>
      <c r="D3283" s="54"/>
      <c r="F3283" s="89"/>
      <c r="G3283" s="93" t="s">
        <v>339</v>
      </c>
      <c r="H3283" s="552">
        <f t="shared" si="1690"/>
        <v>0</v>
      </c>
      <c r="I3283" s="555"/>
      <c r="J3283" s="555"/>
      <c r="K3283" s="555"/>
      <c r="L3283" s="555"/>
      <c r="M3283" s="555"/>
      <c r="N3283" s="153"/>
    </row>
    <row r="3284" spans="2:18" ht="34.5" customHeight="1">
      <c r="B3284" s="50" t="e">
        <f>IF((#REF!+#REF!+H3284)&lt;&gt;0,"a","b")</f>
        <v>#REF!</v>
      </c>
      <c r="C3284" s="54">
        <v>4</v>
      </c>
      <c r="D3284" s="54"/>
      <c r="F3284" s="89"/>
      <c r="G3284" s="93" t="s">
        <v>340</v>
      </c>
      <c r="H3284" s="552">
        <f t="shared" si="1690"/>
        <v>0</v>
      </c>
      <c r="I3284" s="555"/>
      <c r="J3284" s="555"/>
      <c r="K3284" s="555"/>
      <c r="L3284" s="555"/>
      <c r="M3284" s="555"/>
      <c r="N3284" s="153"/>
    </row>
    <row r="3285" spans="2:18" ht="33" customHeight="1">
      <c r="B3285" s="50" t="e">
        <f>IF((#REF!+#REF!+H3285)&lt;&gt;0,"a","b")</f>
        <v>#REF!</v>
      </c>
      <c r="C3285" s="54">
        <v>4</v>
      </c>
      <c r="D3285" s="54"/>
      <c r="F3285" s="89"/>
      <c r="G3285" s="93" t="s">
        <v>341</v>
      </c>
      <c r="H3285" s="563">
        <f t="shared" si="1690"/>
        <v>0</v>
      </c>
      <c r="I3285" s="565">
        <f t="shared" ref="I3285:K3285" si="1701">SUM(I3286:I3291)</f>
        <v>0</v>
      </c>
      <c r="J3285" s="565">
        <f t="shared" si="1701"/>
        <v>0</v>
      </c>
      <c r="K3285" s="565">
        <f t="shared" si="1701"/>
        <v>0</v>
      </c>
      <c r="L3285" s="565">
        <f t="shared" ref="L3285:N3285" si="1702">SUM(L3286:L3291)</f>
        <v>0</v>
      </c>
      <c r="M3285" s="565">
        <f t="shared" si="1702"/>
        <v>0</v>
      </c>
      <c r="N3285" s="151">
        <f t="shared" si="1702"/>
        <v>0</v>
      </c>
      <c r="O3285" s="60" t="s">
        <v>71</v>
      </c>
    </row>
    <row r="3286" spans="2:18" ht="20.25" customHeight="1">
      <c r="B3286" s="50" t="e">
        <f>IF((#REF!+#REF!+H3286)&lt;&gt;0,"a","b")</f>
        <v>#REF!</v>
      </c>
      <c r="C3286" s="54">
        <v>5</v>
      </c>
      <c r="D3286" s="54"/>
      <c r="F3286" s="89"/>
      <c r="G3286" s="95" t="s">
        <v>342</v>
      </c>
      <c r="H3286" s="552">
        <f t="shared" si="1690"/>
        <v>0</v>
      </c>
      <c r="I3286" s="554"/>
      <c r="J3286" s="554"/>
      <c r="K3286" s="554"/>
      <c r="L3286" s="554"/>
      <c r="M3286" s="554"/>
      <c r="N3286" s="156"/>
      <c r="R3286" s="1">
        <f>82+55</f>
        <v>137</v>
      </c>
    </row>
    <row r="3287" spans="2:18" ht="20.25" customHeight="1">
      <c r="B3287" s="50" t="e">
        <f>IF((#REF!+#REF!+H3287)&lt;&gt;0,"a","b")</f>
        <v>#REF!</v>
      </c>
      <c r="C3287" s="54">
        <v>5</v>
      </c>
      <c r="D3287" s="54"/>
      <c r="F3287" s="89"/>
      <c r="G3287" s="95" t="s">
        <v>343</v>
      </c>
      <c r="H3287" s="552">
        <f t="shared" si="1690"/>
        <v>0</v>
      </c>
      <c r="I3287" s="554"/>
      <c r="J3287" s="554"/>
      <c r="K3287" s="554"/>
      <c r="L3287" s="554"/>
      <c r="M3287" s="554"/>
      <c r="N3287" s="156"/>
    </row>
    <row r="3288" spans="2:18" ht="35.25" customHeight="1">
      <c r="B3288" s="50" t="e">
        <f>IF((#REF!+#REF!+H3288)&lt;&gt;0,"a","b")</f>
        <v>#REF!</v>
      </c>
      <c r="C3288" s="54">
        <v>5</v>
      </c>
      <c r="D3288" s="54"/>
      <c r="F3288" s="89"/>
      <c r="G3288" s="95" t="s">
        <v>344</v>
      </c>
      <c r="H3288" s="552">
        <f t="shared" si="1690"/>
        <v>0</v>
      </c>
      <c r="I3288" s="554"/>
      <c r="J3288" s="554"/>
      <c r="K3288" s="554"/>
      <c r="L3288" s="554"/>
      <c r="M3288" s="554"/>
      <c r="N3288" s="156"/>
    </row>
    <row r="3289" spans="2:18" ht="20.25" customHeight="1">
      <c r="B3289" s="50" t="e">
        <f>IF((#REF!+#REF!+H3289)&lt;&gt;0,"a","b")</f>
        <v>#REF!</v>
      </c>
      <c r="C3289" s="54">
        <v>5</v>
      </c>
      <c r="D3289" s="54"/>
      <c r="F3289" s="89"/>
      <c r="G3289" s="95" t="s">
        <v>345</v>
      </c>
      <c r="H3289" s="552">
        <f t="shared" si="1690"/>
        <v>0</v>
      </c>
      <c r="I3289" s="554"/>
      <c r="J3289" s="554"/>
      <c r="K3289" s="554"/>
      <c r="L3289" s="554"/>
      <c r="M3289" s="554"/>
      <c r="N3289" s="156"/>
    </row>
    <row r="3290" spans="2:18" ht="30.75" customHeight="1">
      <c r="B3290" s="50" t="e">
        <f>IF((#REF!+#REF!+H3290)&lt;&gt;0,"a","b")</f>
        <v>#REF!</v>
      </c>
      <c r="C3290" s="54">
        <v>5</v>
      </c>
      <c r="D3290" s="54"/>
      <c r="F3290" s="89"/>
      <c r="G3290" s="95" t="s">
        <v>346</v>
      </c>
      <c r="H3290" s="552">
        <f t="shared" si="1690"/>
        <v>0</v>
      </c>
      <c r="I3290" s="554"/>
      <c r="J3290" s="554"/>
      <c r="K3290" s="554"/>
      <c r="L3290" s="554"/>
      <c r="M3290" s="554"/>
      <c r="N3290" s="156"/>
    </row>
    <row r="3291" spans="2:18" ht="30.75" customHeight="1">
      <c r="B3291" s="50" t="e">
        <f>IF((#REF!+#REF!+H3291)&lt;&gt;0,"a","b")</f>
        <v>#REF!</v>
      </c>
      <c r="C3291" s="54">
        <v>5</v>
      </c>
      <c r="D3291" s="54"/>
      <c r="F3291" s="89"/>
      <c r="G3291" s="95" t="s">
        <v>347</v>
      </c>
      <c r="H3291" s="552">
        <f t="shared" si="1690"/>
        <v>0</v>
      </c>
      <c r="I3291" s="554"/>
      <c r="J3291" s="554"/>
      <c r="K3291" s="554"/>
      <c r="L3291" s="554"/>
      <c r="M3291" s="554"/>
      <c r="N3291" s="156"/>
    </row>
    <row r="3292" spans="2:18" ht="20.25" customHeight="1">
      <c r="B3292" s="50" t="e">
        <f>IF((#REF!+#REF!+H3292)&lt;&gt;0,"a","b")</f>
        <v>#REF!</v>
      </c>
      <c r="C3292" s="54">
        <v>4</v>
      </c>
      <c r="D3292" s="54"/>
      <c r="F3292" s="89"/>
      <c r="G3292" s="93" t="s">
        <v>348</v>
      </c>
      <c r="H3292" s="552">
        <f t="shared" si="1690"/>
        <v>0</v>
      </c>
      <c r="I3292" s="555"/>
      <c r="J3292" s="555"/>
      <c r="K3292" s="555"/>
      <c r="L3292" s="555"/>
      <c r="M3292" s="555"/>
      <c r="N3292" s="153"/>
    </row>
    <row r="3293" spans="2:18" ht="20.25" customHeight="1">
      <c r="B3293" s="50" t="e">
        <f>IF((#REF!+#REF!+H3293)&lt;&gt;0,"a","b")</f>
        <v>#REF!</v>
      </c>
      <c r="C3293" s="54">
        <v>4</v>
      </c>
      <c r="D3293" s="54"/>
      <c r="F3293" s="89"/>
      <c r="G3293" s="93" t="s">
        <v>349</v>
      </c>
      <c r="H3293" s="363">
        <f t="shared" si="1690"/>
        <v>0</v>
      </c>
      <c r="I3293" s="565">
        <f t="shared" ref="I3293:K3293" si="1703">SUM(I3294:I3306)</f>
        <v>0</v>
      </c>
      <c r="J3293" s="565">
        <f t="shared" si="1703"/>
        <v>0</v>
      </c>
      <c r="K3293" s="565">
        <f t="shared" si="1703"/>
        <v>0</v>
      </c>
      <c r="L3293" s="565">
        <f t="shared" ref="L3293:N3293" si="1704">SUM(L3294:L3306)</f>
        <v>0</v>
      </c>
      <c r="M3293" s="565">
        <f t="shared" si="1704"/>
        <v>0</v>
      </c>
      <c r="N3293" s="151">
        <f t="shared" si="1704"/>
        <v>0</v>
      </c>
      <c r="O3293" s="60" t="s">
        <v>71</v>
      </c>
    </row>
    <row r="3294" spans="2:18" ht="20.25" customHeight="1">
      <c r="B3294" s="50" t="e">
        <f>IF((#REF!+#REF!+H3294)&lt;&gt;0,"a","b")</f>
        <v>#REF!</v>
      </c>
      <c r="C3294" s="54">
        <v>5</v>
      </c>
      <c r="D3294" s="54"/>
      <c r="F3294" s="89"/>
      <c r="G3294" s="95" t="s">
        <v>350</v>
      </c>
      <c r="H3294" s="561">
        <f t="shared" si="1690"/>
        <v>0</v>
      </c>
      <c r="I3294" s="554"/>
      <c r="J3294" s="554"/>
      <c r="K3294" s="554"/>
      <c r="L3294" s="554"/>
      <c r="M3294" s="554"/>
      <c r="N3294" s="156"/>
    </row>
    <row r="3295" spans="2:18" ht="30" customHeight="1">
      <c r="B3295" s="50" t="e">
        <f>IF((#REF!+#REF!+H3295)&lt;&gt;0,"a","b")</f>
        <v>#REF!</v>
      </c>
      <c r="C3295" s="54">
        <v>5</v>
      </c>
      <c r="D3295" s="54"/>
      <c r="F3295" s="89"/>
      <c r="G3295" s="95" t="s">
        <v>351</v>
      </c>
      <c r="H3295" s="552">
        <f t="shared" si="1690"/>
        <v>0</v>
      </c>
      <c r="I3295" s="554"/>
      <c r="J3295" s="554"/>
      <c r="K3295" s="554"/>
      <c r="L3295" s="554"/>
      <c r="M3295" s="554"/>
      <c r="N3295" s="156"/>
    </row>
    <row r="3296" spans="2:18" ht="22.5" customHeight="1">
      <c r="B3296" s="50" t="e">
        <f>IF((#REF!+#REF!+H3296)&lt;&gt;0,"a","b")</f>
        <v>#REF!</v>
      </c>
      <c r="C3296" s="54">
        <v>5</v>
      </c>
      <c r="D3296" s="54"/>
      <c r="F3296" s="89"/>
      <c r="G3296" s="95" t="s">
        <v>352</v>
      </c>
      <c r="H3296" s="552">
        <f t="shared" si="1690"/>
        <v>0</v>
      </c>
      <c r="I3296" s="554"/>
      <c r="J3296" s="554"/>
      <c r="K3296" s="554"/>
      <c r="L3296" s="554"/>
      <c r="M3296" s="554"/>
      <c r="N3296" s="156"/>
    </row>
    <row r="3297" spans="2:15" ht="33.75" customHeight="1">
      <c r="B3297" s="50" t="e">
        <f>IF((#REF!+#REF!+H3297)&lt;&gt;0,"a","b")</f>
        <v>#REF!</v>
      </c>
      <c r="C3297" s="54">
        <v>5</v>
      </c>
      <c r="D3297" s="54"/>
      <c r="F3297" s="89"/>
      <c r="G3297" s="95" t="s">
        <v>353</v>
      </c>
      <c r="H3297" s="552">
        <f t="shared" si="1690"/>
        <v>0</v>
      </c>
      <c r="I3297" s="554"/>
      <c r="J3297" s="554"/>
      <c r="K3297" s="554"/>
      <c r="L3297" s="554"/>
      <c r="M3297" s="554"/>
      <c r="N3297" s="156"/>
    </row>
    <row r="3298" spans="2:15" ht="24.75" customHeight="1">
      <c r="B3298" s="50" t="e">
        <f>IF((#REF!+#REF!+H3298)&lt;&gt;0,"a","b")</f>
        <v>#REF!</v>
      </c>
      <c r="C3298" s="54">
        <v>5</v>
      </c>
      <c r="D3298" s="54"/>
      <c r="F3298" s="89"/>
      <c r="G3298" s="95" t="s">
        <v>354</v>
      </c>
      <c r="H3298" s="552">
        <f t="shared" si="1690"/>
        <v>0</v>
      </c>
      <c r="I3298" s="554"/>
      <c r="J3298" s="554"/>
      <c r="K3298" s="554"/>
      <c r="L3298" s="554"/>
      <c r="M3298" s="554"/>
      <c r="N3298" s="156"/>
    </row>
    <row r="3299" spans="2:15" ht="35.25" customHeight="1">
      <c r="B3299" s="50" t="e">
        <f>IF((#REF!+#REF!+H3299)&lt;&gt;0,"a","b")</f>
        <v>#REF!</v>
      </c>
      <c r="C3299" s="54">
        <v>5</v>
      </c>
      <c r="D3299" s="54"/>
      <c r="F3299" s="89"/>
      <c r="G3299" s="95" t="s">
        <v>355</v>
      </c>
      <c r="H3299" s="558">
        <f t="shared" si="1690"/>
        <v>0</v>
      </c>
      <c r="I3299" s="554"/>
      <c r="J3299" s="554"/>
      <c r="K3299" s="554"/>
      <c r="L3299" s="554"/>
      <c r="M3299" s="554"/>
      <c r="N3299" s="156"/>
    </row>
    <row r="3300" spans="2:15" ht="33.75" customHeight="1">
      <c r="B3300" s="50" t="e">
        <f>IF((#REF!+#REF!+H3300)&lt;&gt;0,"a","b")</f>
        <v>#REF!</v>
      </c>
      <c r="C3300" s="54">
        <v>5</v>
      </c>
      <c r="D3300" s="54"/>
      <c r="F3300" s="89"/>
      <c r="G3300" s="95" t="s">
        <v>356</v>
      </c>
      <c r="H3300" s="558">
        <f t="shared" si="1690"/>
        <v>0</v>
      </c>
      <c r="I3300" s="554"/>
      <c r="J3300" s="554"/>
      <c r="K3300" s="554"/>
      <c r="L3300" s="554"/>
      <c r="M3300" s="554"/>
      <c r="N3300" s="156"/>
    </row>
    <row r="3301" spans="2:15" ht="20.25" customHeight="1">
      <c r="B3301" s="50" t="e">
        <f>IF((#REF!+#REF!+H3301)&lt;&gt;0,"a","b")</f>
        <v>#REF!</v>
      </c>
      <c r="C3301" s="54">
        <v>5</v>
      </c>
      <c r="D3301" s="54"/>
      <c r="F3301" s="89"/>
      <c r="G3301" s="95" t="s">
        <v>357</v>
      </c>
      <c r="H3301" s="561">
        <f t="shared" si="1690"/>
        <v>0</v>
      </c>
      <c r="I3301" s="554"/>
      <c r="J3301" s="554"/>
      <c r="K3301" s="554"/>
      <c r="L3301" s="554"/>
      <c r="M3301" s="554"/>
      <c r="N3301" s="156"/>
    </row>
    <row r="3302" spans="2:15" ht="20.25" customHeight="1">
      <c r="B3302" s="50" t="e">
        <f>IF((#REF!+#REF!+H3302)&lt;&gt;0,"a","b")</f>
        <v>#REF!</v>
      </c>
      <c r="C3302" s="54">
        <v>5</v>
      </c>
      <c r="D3302" s="54"/>
      <c r="F3302" s="89"/>
      <c r="G3302" s="95" t="s">
        <v>358</v>
      </c>
      <c r="H3302" s="552">
        <f t="shared" si="1690"/>
        <v>0</v>
      </c>
      <c r="I3302" s="554"/>
      <c r="J3302" s="554"/>
      <c r="K3302" s="554"/>
      <c r="L3302" s="554"/>
      <c r="M3302" s="554"/>
      <c r="N3302" s="156"/>
    </row>
    <row r="3303" spans="2:15" ht="20.25" customHeight="1">
      <c r="B3303" s="50" t="e">
        <f>IF((#REF!+#REF!+H3303)&lt;&gt;0,"a","b")</f>
        <v>#REF!</v>
      </c>
      <c r="C3303" s="54">
        <v>5</v>
      </c>
      <c r="D3303" s="54"/>
      <c r="F3303" s="89"/>
      <c r="G3303" s="95" t="s">
        <v>359</v>
      </c>
      <c r="H3303" s="552">
        <f t="shared" si="1690"/>
        <v>0</v>
      </c>
      <c r="I3303" s="554"/>
      <c r="J3303" s="554"/>
      <c r="K3303" s="554"/>
      <c r="L3303" s="554"/>
      <c r="M3303" s="554"/>
      <c r="N3303" s="156"/>
    </row>
    <row r="3304" spans="2:15" ht="20.25" customHeight="1">
      <c r="B3304" s="50" t="e">
        <f>IF((#REF!+#REF!+H3304)&lt;&gt;0,"a","b")</f>
        <v>#REF!</v>
      </c>
      <c r="C3304" s="54">
        <v>5</v>
      </c>
      <c r="D3304" s="54"/>
      <c r="F3304" s="89"/>
      <c r="G3304" s="95" t="s">
        <v>360</v>
      </c>
      <c r="H3304" s="552">
        <f t="shared" si="1690"/>
        <v>0</v>
      </c>
      <c r="I3304" s="554"/>
      <c r="J3304" s="554"/>
      <c r="K3304" s="554"/>
      <c r="L3304" s="554"/>
      <c r="M3304" s="554"/>
      <c r="N3304" s="156"/>
    </row>
    <row r="3305" spans="2:15" ht="34.5" customHeight="1">
      <c r="B3305" s="50" t="e">
        <f>IF((#REF!+#REF!+H3305)&lt;&gt;0,"a","b")</f>
        <v>#REF!</v>
      </c>
      <c r="C3305" s="54">
        <v>5</v>
      </c>
      <c r="D3305" s="54"/>
      <c r="F3305" s="89"/>
      <c r="G3305" s="95" t="s">
        <v>361</v>
      </c>
      <c r="H3305" s="552">
        <f t="shared" si="1690"/>
        <v>0</v>
      </c>
      <c r="I3305" s="554"/>
      <c r="J3305" s="554"/>
      <c r="K3305" s="554"/>
      <c r="L3305" s="554"/>
      <c r="M3305" s="554"/>
      <c r="N3305" s="156"/>
    </row>
    <row r="3306" spans="2:15" ht="30.75" customHeight="1">
      <c r="B3306" s="50" t="e">
        <f>IF((#REF!+#REF!+H3306)&lt;&gt;0,"a","b")</f>
        <v>#REF!</v>
      </c>
      <c r="C3306" s="54">
        <v>5</v>
      </c>
      <c r="D3306" s="54"/>
      <c r="F3306" s="89"/>
      <c r="G3306" s="95" t="s">
        <v>362</v>
      </c>
      <c r="H3306" s="366">
        <f t="shared" si="1690"/>
        <v>0</v>
      </c>
      <c r="I3306" s="554"/>
      <c r="J3306" s="554"/>
      <c r="K3306" s="554"/>
      <c r="L3306" s="554"/>
      <c r="M3306" s="554"/>
      <c r="N3306" s="156"/>
    </row>
    <row r="3307" spans="2:15" ht="20.25" customHeight="1">
      <c r="B3307" s="50" t="e">
        <f>IF((#REF!+#REF!+H3307)&lt;&gt;0,"a","b")</f>
        <v>#REF!</v>
      </c>
      <c r="C3307" s="54">
        <v>3</v>
      </c>
      <c r="D3307" s="54"/>
      <c r="F3307" s="89"/>
      <c r="G3307" s="90" t="s">
        <v>302</v>
      </c>
      <c r="H3307" s="552">
        <f t="shared" si="1690"/>
        <v>0</v>
      </c>
      <c r="I3307" s="562"/>
      <c r="J3307" s="562"/>
      <c r="K3307" s="562"/>
      <c r="L3307" s="562"/>
      <c r="M3307" s="562"/>
      <c r="N3307" s="161"/>
    </row>
    <row r="3308" spans="2:15" ht="20.25" customHeight="1">
      <c r="B3308" s="50" t="e">
        <f>IF((#REF!+#REF!+H3308)&lt;&gt;0,"a","b")</f>
        <v>#REF!</v>
      </c>
      <c r="C3308" s="54">
        <v>3</v>
      </c>
      <c r="D3308" s="54"/>
      <c r="F3308" s="89"/>
      <c r="G3308" s="90" t="s">
        <v>301</v>
      </c>
      <c r="H3308" s="563">
        <f t="shared" si="1690"/>
        <v>0</v>
      </c>
      <c r="I3308" s="564">
        <f t="shared" ref="I3308:N3308" si="1705">I3309+I3314+I3315</f>
        <v>0</v>
      </c>
      <c r="J3308" s="564">
        <f t="shared" si="1705"/>
        <v>0</v>
      </c>
      <c r="K3308" s="564">
        <f t="shared" si="1705"/>
        <v>0</v>
      </c>
      <c r="L3308" s="564">
        <f t="shared" si="1705"/>
        <v>0</v>
      </c>
      <c r="M3308" s="564">
        <f t="shared" si="1705"/>
        <v>0</v>
      </c>
      <c r="N3308" s="150">
        <f t="shared" si="1705"/>
        <v>0</v>
      </c>
      <c r="O3308" s="60" t="s">
        <v>71</v>
      </c>
    </row>
    <row r="3309" spans="2:15" ht="20.25" customHeight="1">
      <c r="B3309" s="50" t="e">
        <f>IF((#REF!+#REF!+H3309)&lt;&gt;0,"a","b")</f>
        <v>#REF!</v>
      </c>
      <c r="C3309" s="54">
        <v>4</v>
      </c>
      <c r="D3309" s="54"/>
      <c r="F3309" s="89"/>
      <c r="G3309" s="93" t="s">
        <v>363</v>
      </c>
      <c r="H3309" s="563">
        <f t="shared" si="1690"/>
        <v>0</v>
      </c>
      <c r="I3309" s="565">
        <f t="shared" ref="I3309:K3309" si="1706">SUM(I3310:I3313)</f>
        <v>0</v>
      </c>
      <c r="J3309" s="565">
        <f t="shared" si="1706"/>
        <v>0</v>
      </c>
      <c r="K3309" s="565">
        <f t="shared" si="1706"/>
        <v>0</v>
      </c>
      <c r="L3309" s="565">
        <f t="shared" ref="L3309:N3309" si="1707">SUM(L3310:L3313)</f>
        <v>0</v>
      </c>
      <c r="M3309" s="565">
        <f t="shared" si="1707"/>
        <v>0</v>
      </c>
      <c r="N3309" s="151">
        <f t="shared" si="1707"/>
        <v>0</v>
      </c>
      <c r="O3309" s="60" t="s">
        <v>71</v>
      </c>
    </row>
    <row r="3310" spans="2:15" ht="20.25" customHeight="1">
      <c r="B3310" s="50" t="e">
        <f>IF((#REF!+#REF!+H3310)&lt;&gt;0,"a","b")</f>
        <v>#REF!</v>
      </c>
      <c r="C3310" s="54">
        <v>5</v>
      </c>
      <c r="D3310" s="54"/>
      <c r="F3310" s="89"/>
      <c r="G3310" s="95" t="s">
        <v>364</v>
      </c>
      <c r="H3310" s="552">
        <f t="shared" si="1690"/>
        <v>0</v>
      </c>
      <c r="I3310" s="554"/>
      <c r="J3310" s="554"/>
      <c r="K3310" s="554"/>
      <c r="L3310" s="554"/>
      <c r="M3310" s="554"/>
      <c r="N3310" s="154"/>
    </row>
    <row r="3311" spans="2:15" ht="20.25" customHeight="1">
      <c r="B3311" s="50" t="e">
        <f>IF((#REF!+#REF!+H3311)&lt;&gt;0,"a","b")</f>
        <v>#REF!</v>
      </c>
      <c r="C3311" s="54">
        <v>5</v>
      </c>
      <c r="D3311" s="54"/>
      <c r="F3311" s="89"/>
      <c r="G3311" s="95" t="s">
        <v>365</v>
      </c>
      <c r="H3311" s="552">
        <f t="shared" si="1690"/>
        <v>0</v>
      </c>
      <c r="I3311" s="554"/>
      <c r="J3311" s="554"/>
      <c r="K3311" s="554"/>
      <c r="L3311" s="554"/>
      <c r="M3311" s="554"/>
      <c r="N3311" s="154"/>
    </row>
    <row r="3312" spans="2:15" ht="20.25" customHeight="1">
      <c r="B3312" s="50" t="e">
        <f>IF((#REF!+#REF!+H3312)&lt;&gt;0,"a","b")</f>
        <v>#REF!</v>
      </c>
      <c r="C3312" s="54">
        <v>5</v>
      </c>
      <c r="D3312" s="54"/>
      <c r="F3312" s="89"/>
      <c r="G3312" s="95" t="s">
        <v>366</v>
      </c>
      <c r="H3312" s="552">
        <f t="shared" si="1690"/>
        <v>0</v>
      </c>
      <c r="I3312" s="554"/>
      <c r="J3312" s="554"/>
      <c r="K3312" s="554"/>
      <c r="L3312" s="554"/>
      <c r="M3312" s="554"/>
      <c r="N3312" s="154"/>
    </row>
    <row r="3313" spans="2:15" ht="20.25" customHeight="1">
      <c r="B3313" s="50" t="e">
        <f>IF((#REF!+#REF!+H3313)&lt;&gt;0,"a","b")</f>
        <v>#REF!</v>
      </c>
      <c r="C3313" s="54">
        <v>5</v>
      </c>
      <c r="D3313" s="54"/>
      <c r="F3313" s="89"/>
      <c r="G3313" s="95" t="s">
        <v>367</v>
      </c>
      <c r="H3313" s="552">
        <f t="shared" si="1690"/>
        <v>0</v>
      </c>
      <c r="I3313" s="554"/>
      <c r="J3313" s="554"/>
      <c r="K3313" s="554"/>
      <c r="L3313" s="554"/>
      <c r="M3313" s="554"/>
      <c r="N3313" s="154"/>
    </row>
    <row r="3314" spans="2:15" ht="20.25" customHeight="1">
      <c r="B3314" s="50" t="e">
        <f>IF((#REF!+#REF!+H3314)&lt;&gt;0,"a","b")</f>
        <v>#REF!</v>
      </c>
      <c r="C3314" s="54">
        <v>4</v>
      </c>
      <c r="D3314" s="54"/>
      <c r="F3314" s="89"/>
      <c r="G3314" s="93" t="s">
        <v>368</v>
      </c>
      <c r="H3314" s="558">
        <f t="shared" si="1690"/>
        <v>0</v>
      </c>
      <c r="I3314" s="555"/>
      <c r="J3314" s="555"/>
      <c r="K3314" s="555"/>
      <c r="L3314" s="555"/>
      <c r="M3314" s="555"/>
      <c r="N3314" s="153"/>
    </row>
    <row r="3315" spans="2:15" ht="36" customHeight="1">
      <c r="B3315" s="50" t="e">
        <f>IF((#REF!+#REF!+H3315)&lt;&gt;0,"a","b")</f>
        <v>#REF!</v>
      </c>
      <c r="C3315" s="54">
        <v>4</v>
      </c>
      <c r="D3315" s="54"/>
      <c r="F3315" s="89"/>
      <c r="G3315" s="93" t="s">
        <v>369</v>
      </c>
      <c r="H3315" s="556">
        <f t="shared" si="1690"/>
        <v>0</v>
      </c>
      <c r="I3315" s="555"/>
      <c r="J3315" s="555"/>
      <c r="K3315" s="555"/>
      <c r="L3315" s="555"/>
      <c r="M3315" s="555"/>
      <c r="N3315" s="153"/>
    </row>
    <row r="3316" spans="2:15" ht="20.25" customHeight="1">
      <c r="B3316" s="50" t="e">
        <f>IF((#REF!+#REF!+H3316)&lt;&gt;0,"a","b")</f>
        <v>#REF!</v>
      </c>
      <c r="C3316" s="54">
        <v>3</v>
      </c>
      <c r="D3316" s="54"/>
      <c r="F3316" s="89"/>
      <c r="G3316" s="90" t="s">
        <v>295</v>
      </c>
      <c r="H3316" s="556">
        <f t="shared" si="1690"/>
        <v>0</v>
      </c>
      <c r="I3316" s="562"/>
      <c r="J3316" s="562"/>
      <c r="K3316" s="562"/>
      <c r="L3316" s="562"/>
      <c r="M3316" s="562"/>
      <c r="N3316" s="161"/>
    </row>
    <row r="3317" spans="2:15" ht="20.25" customHeight="1">
      <c r="B3317" s="50" t="e">
        <f>IF((#REF!+#REF!+H3317)&lt;&gt;0,"a","b")</f>
        <v>#REF!</v>
      </c>
      <c r="C3317" s="54">
        <v>3</v>
      </c>
      <c r="D3317" s="54"/>
      <c r="F3317" s="89"/>
      <c r="G3317" s="90" t="s">
        <v>296</v>
      </c>
      <c r="H3317" s="566">
        <f t="shared" si="1690"/>
        <v>0</v>
      </c>
      <c r="I3317" s="564">
        <f t="shared" ref="I3317:N3317" si="1708">I3318+I3321+I3324</f>
        <v>0</v>
      </c>
      <c r="J3317" s="564">
        <f t="shared" si="1708"/>
        <v>0</v>
      </c>
      <c r="K3317" s="564">
        <f t="shared" si="1708"/>
        <v>0</v>
      </c>
      <c r="L3317" s="564">
        <f t="shared" si="1708"/>
        <v>0</v>
      </c>
      <c r="M3317" s="564">
        <f t="shared" si="1708"/>
        <v>0</v>
      </c>
      <c r="N3317" s="150">
        <f t="shared" si="1708"/>
        <v>0</v>
      </c>
      <c r="O3317" s="60" t="s">
        <v>71</v>
      </c>
    </row>
    <row r="3318" spans="2:15" ht="20.25" customHeight="1">
      <c r="B3318" s="50" t="e">
        <f>IF((#REF!+#REF!+H3318)&lt;&gt;0,"a","b")</f>
        <v>#REF!</v>
      </c>
      <c r="C3318" s="54">
        <v>4</v>
      </c>
      <c r="D3318" s="54"/>
      <c r="F3318" s="89"/>
      <c r="G3318" s="93" t="s">
        <v>370</v>
      </c>
      <c r="H3318" s="566">
        <f t="shared" si="1690"/>
        <v>0</v>
      </c>
      <c r="I3318" s="565">
        <f t="shared" ref="I3318:K3318" si="1709">SUM(I3319:I3320)</f>
        <v>0</v>
      </c>
      <c r="J3318" s="565">
        <f t="shared" si="1709"/>
        <v>0</v>
      </c>
      <c r="K3318" s="565">
        <f t="shared" si="1709"/>
        <v>0</v>
      </c>
      <c r="L3318" s="565">
        <f t="shared" ref="L3318:N3318" si="1710">SUM(L3319:L3320)</f>
        <v>0</v>
      </c>
      <c r="M3318" s="565">
        <f t="shared" si="1710"/>
        <v>0</v>
      </c>
      <c r="N3318" s="151">
        <f t="shared" si="1710"/>
        <v>0</v>
      </c>
      <c r="O3318" s="60" t="s">
        <v>71</v>
      </c>
    </row>
    <row r="3319" spans="2:15" ht="20.25" customHeight="1">
      <c r="B3319" s="50" t="e">
        <f>IF((#REF!+#REF!+H3319)&lt;&gt;0,"a","b")</f>
        <v>#REF!</v>
      </c>
      <c r="C3319" s="54">
        <v>5</v>
      </c>
      <c r="D3319" s="54"/>
      <c r="F3319" s="89"/>
      <c r="G3319" s="95" t="s">
        <v>371</v>
      </c>
      <c r="H3319" s="556">
        <f t="shared" si="1690"/>
        <v>0</v>
      </c>
      <c r="I3319" s="554"/>
      <c r="J3319" s="554"/>
      <c r="K3319" s="554"/>
      <c r="L3319" s="554"/>
      <c r="M3319" s="554"/>
      <c r="N3319" s="154"/>
    </row>
    <row r="3320" spans="2:15" ht="20.25" customHeight="1">
      <c r="B3320" s="50" t="e">
        <f>IF((#REF!+#REF!+H3320)&lt;&gt;0,"a","b")</f>
        <v>#REF!</v>
      </c>
      <c r="C3320" s="54">
        <v>5</v>
      </c>
      <c r="D3320" s="54"/>
      <c r="F3320" s="89"/>
      <c r="G3320" s="95" t="s">
        <v>297</v>
      </c>
      <c r="H3320" s="556">
        <f t="shared" si="1690"/>
        <v>0</v>
      </c>
      <c r="I3320" s="554"/>
      <c r="J3320" s="554"/>
      <c r="K3320" s="554"/>
      <c r="L3320" s="554"/>
      <c r="M3320" s="554"/>
      <c r="N3320" s="154"/>
    </row>
    <row r="3321" spans="2:15" ht="20.25" customHeight="1">
      <c r="B3321" s="50" t="e">
        <f>IF((#REF!+#REF!+H3321)&lt;&gt;0,"a","b")</f>
        <v>#REF!</v>
      </c>
      <c r="C3321" s="54">
        <v>4</v>
      </c>
      <c r="D3321" s="54"/>
      <c r="F3321" s="89"/>
      <c r="G3321" s="93" t="s">
        <v>372</v>
      </c>
      <c r="H3321" s="566">
        <f t="shared" si="1690"/>
        <v>0</v>
      </c>
      <c r="I3321" s="565">
        <f t="shared" ref="I3321:K3321" si="1711">SUM(I3322:I3323)</f>
        <v>0</v>
      </c>
      <c r="J3321" s="565">
        <f t="shared" si="1711"/>
        <v>0</v>
      </c>
      <c r="K3321" s="565">
        <f t="shared" si="1711"/>
        <v>0</v>
      </c>
      <c r="L3321" s="565">
        <f t="shared" ref="L3321:N3321" si="1712">SUM(L3322:L3323)</f>
        <v>0</v>
      </c>
      <c r="M3321" s="565">
        <f t="shared" si="1712"/>
        <v>0</v>
      </c>
      <c r="N3321" s="151">
        <f t="shared" si="1712"/>
        <v>0</v>
      </c>
      <c r="O3321" s="60" t="s">
        <v>71</v>
      </c>
    </row>
    <row r="3322" spans="2:15" ht="20.25" customHeight="1">
      <c r="B3322" s="50" t="e">
        <f>IF((#REF!+#REF!+H3322)&lt;&gt;0,"a","b")</f>
        <v>#REF!</v>
      </c>
      <c r="C3322" s="54">
        <v>5</v>
      </c>
      <c r="D3322" s="54"/>
      <c r="F3322" s="89"/>
      <c r="G3322" s="95" t="s">
        <v>371</v>
      </c>
      <c r="H3322" s="556">
        <f t="shared" si="1690"/>
        <v>0</v>
      </c>
      <c r="I3322" s="554"/>
      <c r="J3322" s="554"/>
      <c r="K3322" s="554"/>
      <c r="L3322" s="554"/>
      <c r="M3322" s="554"/>
      <c r="N3322" s="154"/>
    </row>
    <row r="3323" spans="2:15" ht="20.25" customHeight="1">
      <c r="B3323" s="50" t="e">
        <f>IF((#REF!+#REF!+H3323)&lt;&gt;0,"a","b")</f>
        <v>#REF!</v>
      </c>
      <c r="C3323" s="54">
        <v>5</v>
      </c>
      <c r="D3323" s="54"/>
      <c r="F3323" s="89"/>
      <c r="G3323" s="95" t="s">
        <v>297</v>
      </c>
      <c r="H3323" s="556">
        <f t="shared" si="1690"/>
        <v>0</v>
      </c>
      <c r="I3323" s="554"/>
      <c r="J3323" s="554"/>
      <c r="K3323" s="554"/>
      <c r="L3323" s="554"/>
      <c r="M3323" s="554"/>
      <c r="N3323" s="154"/>
    </row>
    <row r="3324" spans="2:15" ht="20.25" customHeight="1">
      <c r="B3324" s="50" t="e">
        <f>IF((#REF!+#REF!+H3324)&lt;&gt;0,"a","b")</f>
        <v>#REF!</v>
      </c>
      <c r="C3324" s="54">
        <v>4</v>
      </c>
      <c r="D3324" s="54"/>
      <c r="F3324" s="89"/>
      <c r="G3324" s="93" t="s">
        <v>373</v>
      </c>
      <c r="H3324" s="566">
        <f t="shared" si="1690"/>
        <v>0</v>
      </c>
      <c r="I3324" s="565">
        <f t="shared" ref="I3324:K3324" si="1713">SUM(I3325:I3326)</f>
        <v>0</v>
      </c>
      <c r="J3324" s="565">
        <f t="shared" si="1713"/>
        <v>0</v>
      </c>
      <c r="K3324" s="565">
        <f t="shared" si="1713"/>
        <v>0</v>
      </c>
      <c r="L3324" s="565">
        <f t="shared" ref="L3324:N3324" si="1714">SUM(L3325:L3326)</f>
        <v>0</v>
      </c>
      <c r="M3324" s="565">
        <f t="shared" si="1714"/>
        <v>0</v>
      </c>
      <c r="N3324" s="151">
        <f t="shared" si="1714"/>
        <v>0</v>
      </c>
      <c r="O3324" s="60" t="s">
        <v>71</v>
      </c>
    </row>
    <row r="3325" spans="2:15" ht="20.25" customHeight="1">
      <c r="B3325" s="50" t="e">
        <f>IF((#REF!+#REF!+H3325)&lt;&gt;0,"a","b")</f>
        <v>#REF!</v>
      </c>
      <c r="C3325" s="54">
        <v>5</v>
      </c>
      <c r="D3325" s="54"/>
      <c r="F3325" s="89"/>
      <c r="G3325" s="95" t="s">
        <v>371</v>
      </c>
      <c r="H3325" s="556">
        <f t="shared" si="1690"/>
        <v>0</v>
      </c>
      <c r="I3325" s="554"/>
      <c r="J3325" s="554"/>
      <c r="K3325" s="554"/>
      <c r="L3325" s="554"/>
      <c r="M3325" s="554"/>
      <c r="N3325" s="154"/>
    </row>
    <row r="3326" spans="2:15" ht="20.25" customHeight="1">
      <c r="B3326" s="50" t="e">
        <f>IF((#REF!+#REF!+H3326)&lt;&gt;0,"a","b")</f>
        <v>#REF!</v>
      </c>
      <c r="C3326" s="54">
        <v>5</v>
      </c>
      <c r="D3326" s="54"/>
      <c r="F3326" s="89"/>
      <c r="G3326" s="95" t="s">
        <v>297</v>
      </c>
      <c r="H3326" s="556">
        <f t="shared" si="1690"/>
        <v>0</v>
      </c>
      <c r="I3326" s="554"/>
      <c r="J3326" s="554"/>
      <c r="K3326" s="554"/>
      <c r="L3326" s="554"/>
      <c r="M3326" s="554"/>
      <c r="N3326" s="154"/>
    </row>
    <row r="3327" spans="2:15" ht="20.25" customHeight="1">
      <c r="B3327" s="50" t="e">
        <f>IF((#REF!+#REF!+H3327)&lt;&gt;0,"a","b")</f>
        <v>#REF!</v>
      </c>
      <c r="C3327" s="54">
        <v>3</v>
      </c>
      <c r="D3327" s="54"/>
      <c r="F3327" s="89"/>
      <c r="G3327" s="90" t="s">
        <v>299</v>
      </c>
      <c r="H3327" s="566">
        <f t="shared" si="1690"/>
        <v>0</v>
      </c>
      <c r="I3327" s="564">
        <f t="shared" ref="I3327:N3327" si="1715">I3328+I3331+I3334</f>
        <v>0</v>
      </c>
      <c r="J3327" s="564">
        <f t="shared" si="1715"/>
        <v>0</v>
      </c>
      <c r="K3327" s="564">
        <f t="shared" si="1715"/>
        <v>0</v>
      </c>
      <c r="L3327" s="564">
        <f t="shared" si="1715"/>
        <v>0</v>
      </c>
      <c r="M3327" s="564">
        <f t="shared" si="1715"/>
        <v>0</v>
      </c>
      <c r="N3327" s="150">
        <f t="shared" si="1715"/>
        <v>0</v>
      </c>
      <c r="O3327" s="60" t="s">
        <v>71</v>
      </c>
    </row>
    <row r="3328" spans="2:15" ht="20.25" customHeight="1">
      <c r="B3328" s="50" t="e">
        <f>IF((#REF!+#REF!+H3328)&lt;&gt;0,"a","b")</f>
        <v>#REF!</v>
      </c>
      <c r="C3328" s="54">
        <v>4</v>
      </c>
      <c r="D3328" s="54"/>
      <c r="F3328" s="89"/>
      <c r="G3328" s="93" t="s">
        <v>374</v>
      </c>
      <c r="H3328" s="566">
        <f t="shared" si="1690"/>
        <v>0</v>
      </c>
      <c r="I3328" s="565">
        <f t="shared" ref="I3328:K3328" si="1716">SUM(I3329:I3330)</f>
        <v>0</v>
      </c>
      <c r="J3328" s="565">
        <f t="shared" si="1716"/>
        <v>0</v>
      </c>
      <c r="K3328" s="565">
        <f t="shared" si="1716"/>
        <v>0</v>
      </c>
      <c r="L3328" s="565">
        <f t="shared" ref="L3328:N3328" si="1717">SUM(L3329:L3330)</f>
        <v>0</v>
      </c>
      <c r="M3328" s="565">
        <f t="shared" si="1717"/>
        <v>0</v>
      </c>
      <c r="N3328" s="151">
        <f t="shared" si="1717"/>
        <v>0</v>
      </c>
      <c r="O3328" s="60" t="s">
        <v>71</v>
      </c>
    </row>
    <row r="3329" spans="2:15" ht="20.25" customHeight="1">
      <c r="B3329" s="50" t="e">
        <f>IF((#REF!+#REF!+H3329)&lt;&gt;0,"a","b")</f>
        <v>#REF!</v>
      </c>
      <c r="C3329" s="54">
        <v>5</v>
      </c>
      <c r="D3329" s="54"/>
      <c r="F3329" s="89"/>
      <c r="G3329" s="95" t="s">
        <v>375</v>
      </c>
      <c r="H3329" s="556">
        <f t="shared" si="1690"/>
        <v>0</v>
      </c>
      <c r="I3329" s="554"/>
      <c r="J3329" s="554"/>
      <c r="K3329" s="554"/>
      <c r="L3329" s="554"/>
      <c r="M3329" s="554"/>
      <c r="N3329" s="154"/>
    </row>
    <row r="3330" spans="2:15" ht="20.25" customHeight="1">
      <c r="B3330" s="50" t="e">
        <f>IF((#REF!+#REF!+H3330)&lt;&gt;0,"a","b")</f>
        <v>#REF!</v>
      </c>
      <c r="C3330" s="54">
        <v>5</v>
      </c>
      <c r="D3330" s="54"/>
      <c r="F3330" s="89"/>
      <c r="G3330" s="95" t="s">
        <v>376</v>
      </c>
      <c r="H3330" s="556">
        <f t="shared" si="1690"/>
        <v>0</v>
      </c>
      <c r="I3330" s="554"/>
      <c r="J3330" s="554"/>
      <c r="K3330" s="554"/>
      <c r="L3330" s="554"/>
      <c r="M3330" s="554"/>
      <c r="N3330" s="154"/>
    </row>
    <row r="3331" spans="2:15" ht="20.25" customHeight="1">
      <c r="B3331" s="50" t="e">
        <f>IF((#REF!+#REF!+H3331)&lt;&gt;0,"a","b")</f>
        <v>#REF!</v>
      </c>
      <c r="C3331" s="54">
        <v>4</v>
      </c>
      <c r="D3331" s="54"/>
      <c r="F3331" s="89"/>
      <c r="G3331" s="93" t="s">
        <v>377</v>
      </c>
      <c r="H3331" s="566">
        <f t="shared" si="1690"/>
        <v>0</v>
      </c>
      <c r="I3331" s="565">
        <f t="shared" ref="I3331:K3331" si="1718">SUM(I3332:I3333)</f>
        <v>0</v>
      </c>
      <c r="J3331" s="565">
        <f t="shared" si="1718"/>
        <v>0</v>
      </c>
      <c r="K3331" s="565">
        <f t="shared" si="1718"/>
        <v>0</v>
      </c>
      <c r="L3331" s="565">
        <f t="shared" ref="L3331:N3331" si="1719">SUM(L3332:L3333)</f>
        <v>0</v>
      </c>
      <c r="M3331" s="565">
        <f t="shared" si="1719"/>
        <v>0</v>
      </c>
      <c r="N3331" s="151">
        <f t="shared" si="1719"/>
        <v>0</v>
      </c>
      <c r="O3331" s="60" t="s">
        <v>71</v>
      </c>
    </row>
    <row r="3332" spans="2:15" ht="20.25" customHeight="1">
      <c r="B3332" s="50" t="e">
        <f>IF((#REF!+#REF!+H3332)&lt;&gt;0,"a","b")</f>
        <v>#REF!</v>
      </c>
      <c r="C3332" s="54">
        <v>5</v>
      </c>
      <c r="D3332" s="54"/>
      <c r="F3332" s="89"/>
      <c r="G3332" s="95" t="s">
        <v>375</v>
      </c>
      <c r="H3332" s="556">
        <f t="shared" si="1690"/>
        <v>0</v>
      </c>
      <c r="I3332" s="554"/>
      <c r="J3332" s="554"/>
      <c r="K3332" s="554"/>
      <c r="L3332" s="554"/>
      <c r="M3332" s="554"/>
      <c r="N3332" s="154"/>
    </row>
    <row r="3333" spans="2:15" ht="20.25" customHeight="1">
      <c r="B3333" s="50" t="e">
        <f>IF((#REF!+#REF!+H3333)&lt;&gt;0,"a","b")</f>
        <v>#REF!</v>
      </c>
      <c r="C3333" s="54">
        <v>5</v>
      </c>
      <c r="D3333" s="54"/>
      <c r="F3333" s="89"/>
      <c r="G3333" s="95" t="s">
        <v>376</v>
      </c>
      <c r="H3333" s="552">
        <f t="shared" si="1690"/>
        <v>0</v>
      </c>
      <c r="I3333" s="554"/>
      <c r="J3333" s="554"/>
      <c r="K3333" s="554"/>
      <c r="L3333" s="554"/>
      <c r="M3333" s="554"/>
      <c r="N3333" s="154"/>
    </row>
    <row r="3334" spans="2:15" ht="20.25" customHeight="1">
      <c r="B3334" s="50" t="e">
        <f>IF((#REF!+#REF!+H3334)&lt;&gt;0,"a","b")</f>
        <v>#REF!</v>
      </c>
      <c r="C3334" s="54">
        <v>4</v>
      </c>
      <c r="D3334" s="54"/>
      <c r="F3334" s="89"/>
      <c r="G3334" s="93" t="s">
        <v>300</v>
      </c>
      <c r="H3334" s="563">
        <f t="shared" si="1690"/>
        <v>0</v>
      </c>
      <c r="I3334" s="565">
        <f t="shared" ref="I3334:K3334" si="1720">SUM(I3335:I3336)</f>
        <v>0</v>
      </c>
      <c r="J3334" s="565">
        <f t="shared" si="1720"/>
        <v>0</v>
      </c>
      <c r="K3334" s="565">
        <f t="shared" si="1720"/>
        <v>0</v>
      </c>
      <c r="L3334" s="565">
        <f t="shared" ref="L3334:N3334" si="1721">SUM(L3335:L3336)</f>
        <v>0</v>
      </c>
      <c r="M3334" s="565">
        <f t="shared" si="1721"/>
        <v>0</v>
      </c>
      <c r="N3334" s="151">
        <f t="shared" si="1721"/>
        <v>0</v>
      </c>
      <c r="O3334" s="60" t="s">
        <v>71</v>
      </c>
    </row>
    <row r="3335" spans="2:15" ht="20.25" customHeight="1">
      <c r="B3335" s="50" t="e">
        <f>IF((#REF!+#REF!+H3335)&lt;&gt;0,"a","b")</f>
        <v>#REF!</v>
      </c>
      <c r="C3335" s="54">
        <v>5</v>
      </c>
      <c r="D3335" s="54"/>
      <c r="F3335" s="89"/>
      <c r="G3335" s="95" t="s">
        <v>375</v>
      </c>
      <c r="H3335" s="552">
        <f t="shared" si="1690"/>
        <v>0</v>
      </c>
      <c r="I3335" s="554"/>
      <c r="J3335" s="554"/>
      <c r="K3335" s="554"/>
      <c r="L3335" s="554"/>
      <c r="M3335" s="554"/>
      <c r="N3335" s="154"/>
    </row>
    <row r="3336" spans="2:15" ht="20.25" customHeight="1">
      <c r="B3336" s="50" t="e">
        <f>IF((#REF!+#REF!+H3336)&lt;&gt;0,"a","b")</f>
        <v>#REF!</v>
      </c>
      <c r="C3336" s="54">
        <v>5</v>
      </c>
      <c r="D3336" s="54"/>
      <c r="F3336" s="89"/>
      <c r="G3336" s="95" t="s">
        <v>376</v>
      </c>
      <c r="H3336" s="552">
        <f t="shared" si="1690"/>
        <v>0</v>
      </c>
      <c r="I3336" s="554"/>
      <c r="J3336" s="554"/>
      <c r="K3336" s="554"/>
      <c r="L3336" s="554"/>
      <c r="M3336" s="554"/>
      <c r="N3336" s="154"/>
    </row>
    <row r="3337" spans="2:15" ht="20.25" customHeight="1">
      <c r="B3337" s="50" t="e">
        <f>IF((#REF!+#REF!+H3337)&lt;&gt;0,"a","b")</f>
        <v>#REF!</v>
      </c>
      <c r="C3337" s="54">
        <v>3</v>
      </c>
      <c r="D3337" s="54"/>
      <c r="F3337" s="89"/>
      <c r="G3337" s="90" t="s">
        <v>298</v>
      </c>
      <c r="H3337" s="563">
        <f t="shared" si="1690"/>
        <v>0</v>
      </c>
      <c r="I3337" s="564">
        <f t="shared" ref="I3337:N3337" si="1722">I3338+I3339</f>
        <v>0</v>
      </c>
      <c r="J3337" s="564">
        <f t="shared" si="1722"/>
        <v>0</v>
      </c>
      <c r="K3337" s="564">
        <f t="shared" si="1722"/>
        <v>0</v>
      </c>
      <c r="L3337" s="564">
        <f t="shared" si="1722"/>
        <v>0</v>
      </c>
      <c r="M3337" s="564">
        <f t="shared" si="1722"/>
        <v>0</v>
      </c>
      <c r="N3337" s="150">
        <f t="shared" si="1722"/>
        <v>0</v>
      </c>
      <c r="O3337" s="60" t="s">
        <v>71</v>
      </c>
    </row>
    <row r="3338" spans="2:15" ht="20.25" customHeight="1">
      <c r="B3338" s="50" t="e">
        <f>IF((#REF!+#REF!+H3338)&lt;&gt;0,"a","b")</f>
        <v>#REF!</v>
      </c>
      <c r="C3338" s="54">
        <v>4</v>
      </c>
      <c r="D3338" s="54"/>
      <c r="F3338" s="89"/>
      <c r="G3338" s="93" t="s">
        <v>378</v>
      </c>
      <c r="H3338" s="552">
        <f t="shared" si="1690"/>
        <v>0</v>
      </c>
      <c r="I3338" s="555"/>
      <c r="J3338" s="555"/>
      <c r="K3338" s="555"/>
      <c r="L3338" s="555"/>
      <c r="M3338" s="555"/>
      <c r="N3338" s="153"/>
    </row>
    <row r="3339" spans="2:15" ht="20.25" customHeight="1">
      <c r="B3339" s="50" t="e">
        <f>IF((#REF!+#REF!+H3339)&lt;&gt;0,"a","b")</f>
        <v>#REF!</v>
      </c>
      <c r="C3339" s="54">
        <v>4</v>
      </c>
      <c r="D3339" s="54"/>
      <c r="F3339" s="89"/>
      <c r="G3339" s="93" t="s">
        <v>379</v>
      </c>
      <c r="H3339" s="563">
        <f t="shared" si="1690"/>
        <v>0</v>
      </c>
      <c r="I3339" s="565">
        <f t="shared" ref="I3339:N3339" si="1723">I3340+I3359</f>
        <v>0</v>
      </c>
      <c r="J3339" s="565">
        <f t="shared" si="1723"/>
        <v>0</v>
      </c>
      <c r="K3339" s="565">
        <f t="shared" si="1723"/>
        <v>0</v>
      </c>
      <c r="L3339" s="565">
        <f t="shared" si="1723"/>
        <v>0</v>
      </c>
      <c r="M3339" s="565">
        <f t="shared" si="1723"/>
        <v>0</v>
      </c>
      <c r="N3339" s="151">
        <f t="shared" si="1723"/>
        <v>0</v>
      </c>
      <c r="O3339" s="60" t="s">
        <v>71</v>
      </c>
    </row>
    <row r="3340" spans="2:15" ht="20.25" customHeight="1">
      <c r="B3340" s="50" t="e">
        <f>IF((#REF!+#REF!+H3340)&lt;&gt;0,"a","b")</f>
        <v>#REF!</v>
      </c>
      <c r="C3340" s="54">
        <v>5</v>
      </c>
      <c r="D3340" s="54"/>
      <c r="F3340" s="89"/>
      <c r="G3340" s="95" t="s">
        <v>380</v>
      </c>
      <c r="H3340" s="563">
        <f t="shared" si="1690"/>
        <v>0</v>
      </c>
      <c r="I3340" s="560">
        <f t="shared" ref="I3340:K3340" si="1724">SUM(I3341:I3358)</f>
        <v>0</v>
      </c>
      <c r="J3340" s="560">
        <f t="shared" si="1724"/>
        <v>0</v>
      </c>
      <c r="K3340" s="560">
        <f t="shared" si="1724"/>
        <v>0</v>
      </c>
      <c r="L3340" s="560">
        <f t="shared" ref="L3340:N3340" si="1725">SUM(L3341:L3358)</f>
        <v>0</v>
      </c>
      <c r="M3340" s="560">
        <f t="shared" si="1725"/>
        <v>0</v>
      </c>
      <c r="N3340" s="157">
        <f t="shared" si="1725"/>
        <v>0</v>
      </c>
      <c r="O3340" s="60" t="s">
        <v>71</v>
      </c>
    </row>
    <row r="3341" spans="2:15" ht="45" customHeight="1">
      <c r="B3341" s="50" t="e">
        <f>IF((#REF!+#REF!+H3341)&lt;&gt;0,"a","b")</f>
        <v>#REF!</v>
      </c>
      <c r="C3341" s="54">
        <v>6</v>
      </c>
      <c r="D3341" s="54"/>
      <c r="F3341" s="89"/>
      <c r="G3341" s="97" t="s">
        <v>308</v>
      </c>
      <c r="H3341" s="552">
        <f t="shared" si="1690"/>
        <v>0</v>
      </c>
      <c r="I3341" s="553"/>
      <c r="J3341" s="553"/>
      <c r="K3341" s="553"/>
      <c r="L3341" s="553"/>
      <c r="M3341" s="553"/>
      <c r="N3341" s="138"/>
    </row>
    <row r="3342" spans="2:15" ht="20.25" customHeight="1">
      <c r="B3342" s="50" t="e">
        <f>IF((#REF!+#REF!+H3342)&lt;&gt;0,"a","b")</f>
        <v>#REF!</v>
      </c>
      <c r="C3342" s="54">
        <v>6</v>
      </c>
      <c r="D3342" s="54"/>
      <c r="F3342" s="89"/>
      <c r="G3342" s="97" t="s">
        <v>381</v>
      </c>
      <c r="H3342" s="552">
        <f t="shared" si="1690"/>
        <v>0</v>
      </c>
      <c r="I3342" s="553"/>
      <c r="J3342" s="553"/>
      <c r="K3342" s="553"/>
      <c r="L3342" s="553"/>
      <c r="M3342" s="553"/>
      <c r="N3342" s="138"/>
    </row>
    <row r="3343" spans="2:15" ht="20.25" customHeight="1">
      <c r="B3343" s="50" t="e">
        <f>IF((#REF!+#REF!+H3343)&lt;&gt;0,"a","b")</f>
        <v>#REF!</v>
      </c>
      <c r="C3343" s="54">
        <v>6</v>
      </c>
      <c r="D3343" s="54"/>
      <c r="F3343" s="89"/>
      <c r="G3343" s="97" t="s">
        <v>382</v>
      </c>
      <c r="H3343" s="552">
        <f t="shared" si="1690"/>
        <v>0</v>
      </c>
      <c r="I3343" s="553"/>
      <c r="J3343" s="553"/>
      <c r="K3343" s="553"/>
      <c r="L3343" s="553"/>
      <c r="M3343" s="553"/>
      <c r="N3343" s="138"/>
    </row>
    <row r="3344" spans="2:15" ht="20.25" customHeight="1">
      <c r="B3344" s="50" t="e">
        <f>IF((#REF!+#REF!+H3344)&lt;&gt;0,"a","b")</f>
        <v>#REF!</v>
      </c>
      <c r="C3344" s="54">
        <v>6</v>
      </c>
      <c r="D3344" s="54"/>
      <c r="F3344" s="89"/>
      <c r="G3344" s="97" t="s">
        <v>309</v>
      </c>
      <c r="H3344" s="552">
        <f t="shared" si="1690"/>
        <v>0</v>
      </c>
      <c r="I3344" s="553"/>
      <c r="J3344" s="553"/>
      <c r="K3344" s="553"/>
      <c r="L3344" s="553"/>
      <c r="M3344" s="553"/>
      <c r="N3344" s="138"/>
    </row>
    <row r="3345" spans="2:17" ht="20.25" customHeight="1">
      <c r="B3345" s="50" t="e">
        <f>IF((#REF!+#REF!+H3345)&lt;&gt;0,"a","b")</f>
        <v>#REF!</v>
      </c>
      <c r="C3345" s="54">
        <v>6</v>
      </c>
      <c r="D3345" s="54"/>
      <c r="F3345" s="89"/>
      <c r="G3345" s="97" t="s">
        <v>310</v>
      </c>
      <c r="H3345" s="556">
        <f t="shared" si="1690"/>
        <v>0</v>
      </c>
      <c r="I3345" s="553"/>
      <c r="J3345" s="553"/>
      <c r="K3345" s="553"/>
      <c r="L3345" s="553"/>
      <c r="M3345" s="553"/>
      <c r="N3345" s="138"/>
    </row>
    <row r="3346" spans="2:17" ht="20.25" customHeight="1">
      <c r="B3346" s="50" t="e">
        <f>IF((#REF!+#REF!+H3346)&lt;&gt;0,"a","b")</f>
        <v>#REF!</v>
      </c>
      <c r="C3346" s="54">
        <v>6</v>
      </c>
      <c r="D3346" s="54"/>
      <c r="F3346" s="89"/>
      <c r="G3346" s="97" t="s">
        <v>383</v>
      </c>
      <c r="H3346" s="556">
        <f t="shared" si="1690"/>
        <v>0</v>
      </c>
      <c r="I3346" s="553"/>
      <c r="J3346" s="553"/>
      <c r="K3346" s="553"/>
      <c r="L3346" s="553"/>
      <c r="M3346" s="553"/>
      <c r="N3346" s="138"/>
    </row>
    <row r="3347" spans="2:17" ht="20.25" customHeight="1">
      <c r="B3347" s="50" t="e">
        <f>IF((#REF!+#REF!+H3347)&lt;&gt;0,"a","b")</f>
        <v>#REF!</v>
      </c>
      <c r="C3347" s="54">
        <v>6</v>
      </c>
      <c r="D3347" s="54"/>
      <c r="F3347" s="89"/>
      <c r="G3347" s="97" t="s">
        <v>384</v>
      </c>
      <c r="H3347" s="556">
        <f t="shared" si="1690"/>
        <v>0</v>
      </c>
      <c r="I3347" s="553"/>
      <c r="J3347" s="553"/>
      <c r="K3347" s="553"/>
      <c r="L3347" s="553"/>
      <c r="M3347" s="553"/>
      <c r="N3347" s="138"/>
    </row>
    <row r="3348" spans="2:17" ht="20.25" customHeight="1">
      <c r="B3348" s="50" t="e">
        <f>IF((#REF!+#REF!+H3348)&lt;&gt;0,"a","b")</f>
        <v>#REF!</v>
      </c>
      <c r="C3348" s="54">
        <v>6</v>
      </c>
      <c r="D3348" s="54"/>
      <c r="F3348" s="89"/>
      <c r="G3348" s="97" t="s">
        <v>311</v>
      </c>
      <c r="H3348" s="556">
        <f t="shared" si="1690"/>
        <v>0</v>
      </c>
      <c r="I3348" s="553"/>
      <c r="J3348" s="553"/>
      <c r="K3348" s="553"/>
      <c r="L3348" s="553"/>
      <c r="M3348" s="553"/>
      <c r="N3348" s="138"/>
    </row>
    <row r="3349" spans="2:17" ht="20.25" customHeight="1">
      <c r="B3349" s="50" t="e">
        <f>IF((#REF!+#REF!+H3349)&lt;&gt;0,"a","b")</f>
        <v>#REF!</v>
      </c>
      <c r="C3349" s="54">
        <v>6</v>
      </c>
      <c r="D3349" s="54"/>
      <c r="F3349" s="89"/>
      <c r="G3349" s="97" t="s">
        <v>312</v>
      </c>
      <c r="H3349" s="556">
        <f t="shared" si="1690"/>
        <v>0</v>
      </c>
      <c r="I3349" s="553"/>
      <c r="J3349" s="553"/>
      <c r="K3349" s="553"/>
      <c r="L3349" s="553"/>
      <c r="M3349" s="553"/>
      <c r="N3349" s="138"/>
    </row>
    <row r="3350" spans="2:17" ht="20.25" customHeight="1">
      <c r="B3350" s="50" t="e">
        <f>IF((#REF!+#REF!+H3350)&lt;&gt;0,"a","b")</f>
        <v>#REF!</v>
      </c>
      <c r="C3350" s="54">
        <v>6</v>
      </c>
      <c r="D3350" s="54"/>
      <c r="F3350" s="89"/>
      <c r="G3350" s="97" t="s">
        <v>313</v>
      </c>
      <c r="H3350" s="556">
        <f t="shared" si="1690"/>
        <v>0</v>
      </c>
      <c r="I3350" s="553"/>
      <c r="J3350" s="553"/>
      <c r="K3350" s="553"/>
      <c r="L3350" s="553"/>
      <c r="M3350" s="553"/>
      <c r="N3350" s="138"/>
    </row>
    <row r="3351" spans="2:17" ht="20.25" customHeight="1">
      <c r="B3351" s="50" t="e">
        <f>IF((#REF!+#REF!+H3351)&lt;&gt;0,"a","b")</f>
        <v>#REF!</v>
      </c>
      <c r="C3351" s="54">
        <v>6</v>
      </c>
      <c r="D3351" s="54"/>
      <c r="F3351" s="89"/>
      <c r="G3351" s="97" t="s">
        <v>314</v>
      </c>
      <c r="H3351" s="556">
        <f t="shared" si="1690"/>
        <v>0</v>
      </c>
      <c r="I3351" s="553"/>
      <c r="J3351" s="553"/>
      <c r="K3351" s="553"/>
      <c r="L3351" s="553"/>
      <c r="M3351" s="553"/>
      <c r="N3351" s="138"/>
    </row>
    <row r="3352" spans="2:17" ht="20.25" customHeight="1">
      <c r="B3352" s="50" t="e">
        <f>IF((#REF!+#REF!+H3352)&lt;&gt;0,"a","b")</f>
        <v>#REF!</v>
      </c>
      <c r="C3352" s="54">
        <v>6</v>
      </c>
      <c r="D3352" s="54"/>
      <c r="F3352" s="89"/>
      <c r="G3352" s="97" t="s">
        <v>315</v>
      </c>
      <c r="H3352" s="556">
        <f t="shared" si="1690"/>
        <v>0</v>
      </c>
      <c r="I3352" s="553"/>
      <c r="J3352" s="553"/>
      <c r="K3352" s="553"/>
      <c r="L3352" s="553"/>
      <c r="M3352" s="553"/>
      <c r="N3352" s="138"/>
    </row>
    <row r="3353" spans="2:17" ht="20.25" customHeight="1">
      <c r="B3353" s="50" t="e">
        <f>IF((#REF!+#REF!+H3353)&lt;&gt;0,"a","b")</f>
        <v>#REF!</v>
      </c>
      <c r="C3353" s="54">
        <v>6</v>
      </c>
      <c r="D3353" s="54"/>
      <c r="F3353" s="89"/>
      <c r="G3353" s="97" t="s">
        <v>316</v>
      </c>
      <c r="H3353" s="556">
        <f t="shared" si="1690"/>
        <v>0</v>
      </c>
      <c r="I3353" s="553"/>
      <c r="J3353" s="553"/>
      <c r="K3353" s="553"/>
      <c r="L3353" s="553"/>
      <c r="M3353" s="553"/>
      <c r="N3353" s="138"/>
    </row>
    <row r="3354" spans="2:17" ht="36" customHeight="1">
      <c r="B3354" s="50" t="e">
        <f>IF((#REF!+#REF!+H3354)&lt;&gt;0,"a","b")</f>
        <v>#REF!</v>
      </c>
      <c r="C3354" s="54">
        <v>6</v>
      </c>
      <c r="D3354" s="54"/>
      <c r="F3354" s="89"/>
      <c r="G3354" s="97" t="s">
        <v>317</v>
      </c>
      <c r="H3354" s="556">
        <f t="shared" si="1690"/>
        <v>0</v>
      </c>
      <c r="I3354" s="553"/>
      <c r="J3354" s="553"/>
      <c r="K3354" s="553"/>
      <c r="L3354" s="553"/>
      <c r="M3354" s="553"/>
      <c r="N3354" s="138"/>
    </row>
    <row r="3355" spans="2:17" ht="48.75" customHeight="1">
      <c r="B3355" s="50" t="e">
        <f>IF((#REF!+#REF!+H3355)&lt;&gt;0,"a","b")</f>
        <v>#REF!</v>
      </c>
      <c r="C3355" s="54">
        <v>6</v>
      </c>
      <c r="D3355" s="54"/>
      <c r="F3355" s="89"/>
      <c r="G3355" s="97" t="s">
        <v>318</v>
      </c>
      <c r="H3355" s="556">
        <f t="shared" si="1690"/>
        <v>0</v>
      </c>
      <c r="I3355" s="553"/>
      <c r="J3355" s="553"/>
      <c r="K3355" s="553"/>
      <c r="L3355" s="553"/>
      <c r="M3355" s="553"/>
      <c r="N3355" s="138"/>
    </row>
    <row r="3356" spans="2:17" ht="24.75" customHeight="1">
      <c r="B3356" s="50" t="e">
        <f>IF((#REF!+#REF!+H3356)&lt;&gt;0,"a","b")</f>
        <v>#REF!</v>
      </c>
      <c r="C3356" s="54">
        <v>6</v>
      </c>
      <c r="D3356" s="54"/>
      <c r="F3356" s="89"/>
      <c r="G3356" s="97" t="s">
        <v>319</v>
      </c>
      <c r="H3356" s="556">
        <f t="shared" si="1690"/>
        <v>0</v>
      </c>
      <c r="I3356" s="553"/>
      <c r="J3356" s="553"/>
      <c r="K3356" s="553"/>
      <c r="L3356" s="553"/>
      <c r="M3356" s="553"/>
      <c r="N3356" s="138"/>
    </row>
    <row r="3357" spans="2:17" ht="24" customHeight="1">
      <c r="B3357" s="50" t="e">
        <f>IF((#REF!+#REF!+H3357)&lt;&gt;0,"a","b")</f>
        <v>#REF!</v>
      </c>
      <c r="C3357" s="54">
        <v>6</v>
      </c>
      <c r="D3357" s="54"/>
      <c r="F3357" s="89"/>
      <c r="G3357" s="97" t="s">
        <v>320</v>
      </c>
      <c r="H3357" s="556">
        <f t="shared" si="1690"/>
        <v>0</v>
      </c>
      <c r="I3357" s="553"/>
      <c r="J3357" s="553"/>
      <c r="K3357" s="553"/>
      <c r="L3357" s="553"/>
      <c r="M3357" s="553"/>
      <c r="N3357" s="138"/>
    </row>
    <row r="3358" spans="2:17" ht="36.75" customHeight="1">
      <c r="B3358" s="50" t="e">
        <f>IF((#REF!+#REF!+H3358)&lt;&gt;0,"a","b")</f>
        <v>#REF!</v>
      </c>
      <c r="C3358" s="54">
        <v>6</v>
      </c>
      <c r="D3358" s="54"/>
      <c r="F3358" s="89"/>
      <c r="G3358" s="97" t="s">
        <v>321</v>
      </c>
      <c r="H3358" s="556">
        <f t="shared" si="1690"/>
        <v>0</v>
      </c>
      <c r="I3358" s="553"/>
      <c r="J3358" s="553"/>
      <c r="K3358" s="553"/>
      <c r="L3358" s="553"/>
      <c r="M3358" s="553"/>
      <c r="N3358" s="138"/>
    </row>
    <row r="3359" spans="2:17" ht="24.75" customHeight="1">
      <c r="B3359" s="50" t="e">
        <f>IF((#REF!+#REF!+H3359)&lt;&gt;0,"a","b")</f>
        <v>#REF!</v>
      </c>
      <c r="C3359" s="54">
        <v>5</v>
      </c>
      <c r="D3359" s="54"/>
      <c r="F3359" s="89"/>
      <c r="G3359" s="95" t="s">
        <v>286</v>
      </c>
      <c r="H3359" s="556">
        <f t="shared" si="1690"/>
        <v>0</v>
      </c>
      <c r="I3359" s="554"/>
      <c r="J3359" s="554"/>
      <c r="K3359" s="554"/>
      <c r="L3359" s="554"/>
      <c r="M3359" s="554"/>
      <c r="N3359" s="154"/>
    </row>
    <row r="3360" spans="2:17" ht="20.25" customHeight="1">
      <c r="B3360" s="50" t="e">
        <f>IF((#REF!+#REF!+H3360)&lt;&gt;0,"a","b")</f>
        <v>#REF!</v>
      </c>
      <c r="C3360" s="54">
        <v>2</v>
      </c>
      <c r="D3360" s="68" t="s">
        <v>591</v>
      </c>
      <c r="E3360" s="45">
        <v>70451</v>
      </c>
      <c r="F3360" s="374"/>
      <c r="G3360" s="106" t="s">
        <v>385</v>
      </c>
      <c r="H3360" s="365">
        <f t="shared" si="1690"/>
        <v>5504.0050000000001</v>
      </c>
      <c r="I3360" s="380">
        <f t="shared" ref="I3360:N3360" si="1726">I3361+I3408+I3416+I3415</f>
        <v>2636.6</v>
      </c>
      <c r="J3360" s="380">
        <f t="shared" si="1726"/>
        <v>2867.4050000000002</v>
      </c>
      <c r="K3360" s="380">
        <f t="shared" si="1726"/>
        <v>4275.8</v>
      </c>
      <c r="L3360" s="380">
        <f t="shared" si="1726"/>
        <v>6125.8</v>
      </c>
      <c r="M3360" s="380">
        <f t="shared" si="1726"/>
        <v>7181.8</v>
      </c>
      <c r="N3360" s="149">
        <f t="shared" si="1726"/>
        <v>0</v>
      </c>
      <c r="O3360" s="60" t="s">
        <v>71</v>
      </c>
      <c r="Q3360" s="49" t="s">
        <v>47</v>
      </c>
    </row>
    <row r="3361" spans="2:17" ht="20.25" customHeight="1">
      <c r="B3361" s="50" t="e">
        <f>IF((#REF!+#REF!+H3361)&lt;&gt;0,"a","b")</f>
        <v>#REF!</v>
      </c>
      <c r="C3361" s="54">
        <v>3</v>
      </c>
      <c r="D3361" s="54"/>
      <c r="F3361" s="374"/>
      <c r="G3361" s="108" t="s">
        <v>386</v>
      </c>
      <c r="H3361" s="365">
        <f t="shared" si="1690"/>
        <v>5504.0050000000001</v>
      </c>
      <c r="I3361" s="388">
        <f t="shared" ref="I3361:N3361" si="1727">I3362+I3374+I3403</f>
        <v>2636.6</v>
      </c>
      <c r="J3361" s="388">
        <f t="shared" si="1727"/>
        <v>2867.4050000000002</v>
      </c>
      <c r="K3361" s="388">
        <f t="shared" si="1727"/>
        <v>4275.8</v>
      </c>
      <c r="L3361" s="388">
        <f t="shared" si="1727"/>
        <v>6125.8</v>
      </c>
      <c r="M3361" s="388">
        <f t="shared" si="1727"/>
        <v>7181.8</v>
      </c>
      <c r="N3361" s="140">
        <f t="shared" si="1727"/>
        <v>0</v>
      </c>
      <c r="O3361" s="60" t="s">
        <v>71</v>
      </c>
      <c r="Q3361" s="49" t="s">
        <v>47</v>
      </c>
    </row>
    <row r="3362" spans="2:17" ht="20.25" customHeight="1">
      <c r="B3362" s="50" t="e">
        <f>IF((#REF!+#REF!+H3362)&lt;&gt;0,"a","b")</f>
        <v>#REF!</v>
      </c>
      <c r="C3362" s="54">
        <v>4</v>
      </c>
      <c r="D3362" s="54"/>
      <c r="F3362" s="374"/>
      <c r="G3362" s="93" t="s">
        <v>387</v>
      </c>
      <c r="H3362" s="365">
        <f t="shared" si="1690"/>
        <v>5504.0050000000001</v>
      </c>
      <c r="I3362" s="389">
        <f t="shared" ref="I3362:N3362" si="1728">I3363+I3364+I3365+I3366+I3367+I3368+I3369+I3370+I3371+I3372+I3373</f>
        <v>2636.6</v>
      </c>
      <c r="J3362" s="389">
        <f t="shared" si="1728"/>
        <v>2867.4050000000002</v>
      </c>
      <c r="K3362" s="389">
        <f t="shared" si="1728"/>
        <v>4275.8</v>
      </c>
      <c r="L3362" s="389">
        <f t="shared" si="1728"/>
        <v>6125.8</v>
      </c>
      <c r="M3362" s="389">
        <f t="shared" si="1728"/>
        <v>7181.8</v>
      </c>
      <c r="N3362" s="137">
        <f t="shared" si="1728"/>
        <v>0</v>
      </c>
      <c r="O3362" s="60" t="s">
        <v>71</v>
      </c>
      <c r="Q3362" s="49" t="s">
        <v>47</v>
      </c>
    </row>
    <row r="3363" spans="2:17" ht="20.25" customHeight="1">
      <c r="B3363" s="50" t="e">
        <f>IF((#REF!+#REF!+H3363)&lt;&gt;0,"a","b")</f>
        <v>#REF!</v>
      </c>
      <c r="C3363" s="54">
        <v>5</v>
      </c>
      <c r="D3363" s="54"/>
      <c r="F3363" s="89"/>
      <c r="G3363" s="95" t="s">
        <v>388</v>
      </c>
      <c r="H3363" s="556">
        <f t="shared" si="1690"/>
        <v>0</v>
      </c>
      <c r="I3363" s="554"/>
      <c r="J3363" s="554"/>
      <c r="K3363" s="554"/>
      <c r="L3363" s="554"/>
      <c r="M3363" s="554"/>
      <c r="N3363" s="154"/>
      <c r="O3363" s="60"/>
      <c r="Q3363" s="49" t="s">
        <v>47</v>
      </c>
    </row>
    <row r="3364" spans="2:17" ht="20.25" customHeight="1">
      <c r="B3364" s="50" t="e">
        <f>IF((#REF!+#REF!+H3364)&lt;&gt;0,"a","b")</f>
        <v>#REF!</v>
      </c>
      <c r="C3364" s="54">
        <v>5</v>
      </c>
      <c r="D3364" s="54"/>
      <c r="F3364" s="89"/>
      <c r="G3364" s="95" t="s">
        <v>389</v>
      </c>
      <c r="H3364" s="556">
        <f t="shared" si="1690"/>
        <v>0</v>
      </c>
      <c r="I3364" s="554"/>
      <c r="J3364" s="554"/>
      <c r="K3364" s="554"/>
      <c r="L3364" s="554"/>
      <c r="M3364" s="554"/>
      <c r="N3364" s="154"/>
      <c r="O3364" s="60"/>
      <c r="Q3364" s="49" t="s">
        <v>47</v>
      </c>
    </row>
    <row r="3365" spans="2:17" ht="30.75" customHeight="1">
      <c r="B3365" s="50" t="e">
        <f>IF((#REF!+#REF!+H3365)&lt;&gt;0,"a","b")</f>
        <v>#REF!</v>
      </c>
      <c r="C3365" s="54">
        <v>5</v>
      </c>
      <c r="D3365" s="54"/>
      <c r="F3365" s="89"/>
      <c r="G3365" s="95" t="s">
        <v>390</v>
      </c>
      <c r="H3365" s="556">
        <f t="shared" si="1690"/>
        <v>0</v>
      </c>
      <c r="I3365" s="554"/>
      <c r="J3365" s="554"/>
      <c r="K3365" s="554"/>
      <c r="L3365" s="554"/>
      <c r="M3365" s="554"/>
      <c r="N3365" s="154"/>
      <c r="O3365" s="60"/>
      <c r="Q3365" s="49" t="s">
        <v>47</v>
      </c>
    </row>
    <row r="3366" spans="2:17" ht="20.25" customHeight="1">
      <c r="B3366" s="50" t="e">
        <f>IF((#REF!+#REF!+H3366)&lt;&gt;0,"a","b")</f>
        <v>#REF!</v>
      </c>
      <c r="C3366" s="54">
        <v>5</v>
      </c>
      <c r="D3366" s="54"/>
      <c r="F3366" s="89"/>
      <c r="G3366" s="95" t="s">
        <v>391</v>
      </c>
      <c r="H3366" s="556">
        <f t="shared" si="1690"/>
        <v>0</v>
      </c>
      <c r="I3366" s="554"/>
      <c r="J3366" s="554"/>
      <c r="K3366" s="554"/>
      <c r="L3366" s="554"/>
      <c r="M3366" s="554"/>
      <c r="N3366" s="154"/>
      <c r="O3366" s="60"/>
      <c r="Q3366" s="49" t="s">
        <v>47</v>
      </c>
    </row>
    <row r="3367" spans="2:17" ht="20.25" customHeight="1">
      <c r="B3367" s="50" t="e">
        <f>IF((#REF!+#REF!+H3367)&lt;&gt;0,"a","b")</f>
        <v>#REF!</v>
      </c>
      <c r="C3367" s="54">
        <v>5</v>
      </c>
      <c r="D3367" s="54"/>
      <c r="F3367" s="374"/>
      <c r="G3367" s="95" t="s">
        <v>392</v>
      </c>
      <c r="H3367" s="364">
        <f t="shared" si="1690"/>
        <v>5504.0050000000001</v>
      </c>
      <c r="I3367" s="386">
        <v>2636.6</v>
      </c>
      <c r="J3367" s="386">
        <v>2867.4050000000002</v>
      </c>
      <c r="K3367" s="386">
        <v>4275.8</v>
      </c>
      <c r="L3367" s="386">
        <v>6125.8</v>
      </c>
      <c r="M3367" s="386">
        <v>7181.8</v>
      </c>
      <c r="N3367" s="154"/>
      <c r="O3367" s="60"/>
      <c r="Q3367" s="49" t="s">
        <v>47</v>
      </c>
    </row>
    <row r="3368" spans="2:17" ht="30.75" customHeight="1">
      <c r="B3368" s="50" t="e">
        <f>IF((#REF!+#REF!+H3368)&lt;&gt;0,"a","b")</f>
        <v>#REF!</v>
      </c>
      <c r="C3368" s="54">
        <v>5</v>
      </c>
      <c r="D3368" s="54"/>
      <c r="F3368" s="89"/>
      <c r="G3368" s="95" t="s">
        <v>393</v>
      </c>
      <c r="H3368" s="364">
        <f t="shared" si="1690"/>
        <v>0</v>
      </c>
      <c r="I3368" s="554"/>
      <c r="J3368" s="554"/>
      <c r="K3368" s="554"/>
      <c r="L3368" s="554"/>
      <c r="M3368" s="554"/>
      <c r="N3368" s="154"/>
      <c r="O3368" s="60"/>
      <c r="Q3368" s="49" t="s">
        <v>47</v>
      </c>
    </row>
    <row r="3369" spans="2:17" ht="20.25" customHeight="1">
      <c r="B3369" s="50" t="e">
        <f>IF((#REF!+#REF!+H3369)&lt;&gt;0,"a","b")</f>
        <v>#REF!</v>
      </c>
      <c r="C3369" s="54">
        <v>5</v>
      </c>
      <c r="D3369" s="54"/>
      <c r="F3369" s="89"/>
      <c r="G3369" s="95" t="s">
        <v>394</v>
      </c>
      <c r="H3369" s="556">
        <f t="shared" si="1690"/>
        <v>0</v>
      </c>
      <c r="I3369" s="554"/>
      <c r="J3369" s="554"/>
      <c r="K3369" s="554"/>
      <c r="L3369" s="554"/>
      <c r="M3369" s="554"/>
      <c r="N3369" s="154"/>
      <c r="O3369" s="60"/>
      <c r="Q3369" s="49" t="s">
        <v>47</v>
      </c>
    </row>
    <row r="3370" spans="2:17" ht="20.25" customHeight="1">
      <c r="B3370" s="50" t="e">
        <f>IF((#REF!+#REF!+H3370)&lt;&gt;0,"a","b")</f>
        <v>#REF!</v>
      </c>
      <c r="C3370" s="54">
        <v>5</v>
      </c>
      <c r="D3370" s="54"/>
      <c r="F3370" s="89"/>
      <c r="G3370" s="95" t="s">
        <v>395</v>
      </c>
      <c r="H3370" s="556">
        <f t="shared" si="1690"/>
        <v>0</v>
      </c>
      <c r="I3370" s="554"/>
      <c r="J3370" s="554"/>
      <c r="K3370" s="554"/>
      <c r="L3370" s="554"/>
      <c r="M3370" s="554"/>
      <c r="N3370" s="154"/>
      <c r="O3370" s="60"/>
      <c r="Q3370" s="49" t="s">
        <v>47</v>
      </c>
    </row>
    <row r="3371" spans="2:17" ht="20.25" customHeight="1">
      <c r="B3371" s="50" t="e">
        <f>IF((#REF!+#REF!+H3371)&lt;&gt;0,"a","b")</f>
        <v>#REF!</v>
      </c>
      <c r="C3371" s="54">
        <v>5</v>
      </c>
      <c r="D3371" s="54"/>
      <c r="F3371" s="89"/>
      <c r="G3371" s="95" t="s">
        <v>396</v>
      </c>
      <c r="H3371" s="552">
        <f t="shared" si="1690"/>
        <v>0</v>
      </c>
      <c r="I3371" s="554"/>
      <c r="J3371" s="554"/>
      <c r="K3371" s="554"/>
      <c r="L3371" s="554"/>
      <c r="M3371" s="554"/>
      <c r="N3371" s="154"/>
      <c r="O3371" s="60"/>
      <c r="Q3371" s="49" t="s">
        <v>47</v>
      </c>
    </row>
    <row r="3372" spans="2:17" ht="20.25" customHeight="1">
      <c r="B3372" s="50" t="e">
        <f>IF((#REF!+#REF!+H3372)&lt;&gt;0,"a","b")</f>
        <v>#REF!</v>
      </c>
      <c r="C3372" s="54">
        <v>5</v>
      </c>
      <c r="D3372" s="54"/>
      <c r="F3372" s="89"/>
      <c r="G3372" s="95" t="s">
        <v>397</v>
      </c>
      <c r="H3372" s="556">
        <f t="shared" si="1690"/>
        <v>0</v>
      </c>
      <c r="I3372" s="554"/>
      <c r="J3372" s="554"/>
      <c r="K3372" s="554"/>
      <c r="L3372" s="554"/>
      <c r="M3372" s="554"/>
      <c r="N3372" s="154"/>
      <c r="O3372" s="60"/>
      <c r="Q3372" s="49" t="s">
        <v>47</v>
      </c>
    </row>
    <row r="3373" spans="2:17" ht="20.25" customHeight="1">
      <c r="B3373" s="50" t="e">
        <f>IF((#REF!+#REF!+H3373)&lt;&gt;0,"a","b")</f>
        <v>#REF!</v>
      </c>
      <c r="C3373" s="54">
        <v>5</v>
      </c>
      <c r="D3373" s="54"/>
      <c r="F3373" s="89"/>
      <c r="G3373" s="95" t="s">
        <v>398</v>
      </c>
      <c r="H3373" s="556">
        <f t="shared" si="1690"/>
        <v>0</v>
      </c>
      <c r="I3373" s="554"/>
      <c r="J3373" s="554"/>
      <c r="K3373" s="554"/>
      <c r="L3373" s="554"/>
      <c r="M3373" s="554"/>
      <c r="N3373" s="154"/>
      <c r="O3373" s="60"/>
      <c r="Q3373" s="49" t="s">
        <v>47</v>
      </c>
    </row>
    <row r="3374" spans="2:17" ht="20.25" customHeight="1">
      <c r="B3374" s="50" t="e">
        <f>IF((#REF!+#REF!+H3374)&lt;&gt;0,"a","b")</f>
        <v>#REF!</v>
      </c>
      <c r="C3374" s="54">
        <v>4</v>
      </c>
      <c r="D3374" s="54"/>
      <c r="F3374" s="89"/>
      <c r="G3374" s="93" t="s">
        <v>399</v>
      </c>
      <c r="H3374" s="559">
        <f t="shared" si="1690"/>
        <v>0</v>
      </c>
      <c r="I3374" s="567">
        <f t="shared" ref="I3374:N3374" si="1729">I3375+I3382</f>
        <v>0</v>
      </c>
      <c r="J3374" s="567">
        <f t="shared" si="1729"/>
        <v>0</v>
      </c>
      <c r="K3374" s="567">
        <f t="shared" si="1729"/>
        <v>0</v>
      </c>
      <c r="L3374" s="567">
        <f t="shared" si="1729"/>
        <v>0</v>
      </c>
      <c r="M3374" s="567">
        <f t="shared" si="1729"/>
        <v>0</v>
      </c>
      <c r="N3374" s="137">
        <f t="shared" si="1729"/>
        <v>0</v>
      </c>
      <c r="O3374" s="60" t="s">
        <v>71</v>
      </c>
      <c r="Q3374" s="49" t="s">
        <v>47</v>
      </c>
    </row>
    <row r="3375" spans="2:17" ht="20.25" customHeight="1">
      <c r="B3375" s="50" t="e">
        <f>IF((#REF!+#REF!+H3375)&lt;&gt;0,"a","b")</f>
        <v>#REF!</v>
      </c>
      <c r="C3375" s="54">
        <v>5</v>
      </c>
      <c r="D3375" s="54"/>
      <c r="F3375" s="89"/>
      <c r="G3375" s="95" t="s">
        <v>400</v>
      </c>
      <c r="H3375" s="563">
        <f t="shared" si="1690"/>
        <v>0</v>
      </c>
      <c r="I3375" s="568">
        <f t="shared" ref="I3375:K3375" si="1730">SUM(I3376:I3381)</f>
        <v>0</v>
      </c>
      <c r="J3375" s="568">
        <f t="shared" si="1730"/>
        <v>0</v>
      </c>
      <c r="K3375" s="568">
        <f t="shared" si="1730"/>
        <v>0</v>
      </c>
      <c r="L3375" s="568">
        <f t="shared" ref="L3375:N3375" si="1731">SUM(L3376:L3381)</f>
        <v>0</v>
      </c>
      <c r="M3375" s="568">
        <f t="shared" si="1731"/>
        <v>0</v>
      </c>
      <c r="N3375" s="141">
        <f t="shared" si="1731"/>
        <v>0</v>
      </c>
      <c r="O3375" s="60" t="s">
        <v>71</v>
      </c>
      <c r="Q3375" s="49" t="s">
        <v>47</v>
      </c>
    </row>
    <row r="3376" spans="2:17" ht="20.25" customHeight="1">
      <c r="B3376" s="50" t="e">
        <f>IF((#REF!+#REF!+H3376)&lt;&gt;0,"a","b")</f>
        <v>#REF!</v>
      </c>
      <c r="C3376" s="54">
        <v>6</v>
      </c>
      <c r="D3376" s="54"/>
      <c r="F3376" s="89"/>
      <c r="G3376" s="120" t="s">
        <v>401</v>
      </c>
      <c r="H3376" s="552">
        <f t="shared" si="1690"/>
        <v>0</v>
      </c>
      <c r="I3376" s="553"/>
      <c r="J3376" s="553"/>
      <c r="K3376" s="553"/>
      <c r="L3376" s="553"/>
      <c r="M3376" s="553"/>
      <c r="N3376" s="138"/>
      <c r="O3376" s="60"/>
      <c r="Q3376" s="49" t="s">
        <v>47</v>
      </c>
    </row>
    <row r="3377" spans="2:17" ht="20.25" customHeight="1">
      <c r="B3377" s="50" t="e">
        <f>IF((#REF!+#REF!+H3377)&lt;&gt;0,"a","b")</f>
        <v>#REF!</v>
      </c>
      <c r="C3377" s="54">
        <v>6</v>
      </c>
      <c r="D3377" s="54"/>
      <c r="F3377" s="89"/>
      <c r="G3377" s="120" t="s">
        <v>402</v>
      </c>
      <c r="H3377" s="552">
        <f t="shared" si="1690"/>
        <v>0</v>
      </c>
      <c r="I3377" s="553"/>
      <c r="J3377" s="553"/>
      <c r="K3377" s="553"/>
      <c r="L3377" s="553"/>
      <c r="M3377" s="553"/>
      <c r="N3377" s="138"/>
      <c r="O3377" s="60"/>
      <c r="Q3377" s="49" t="s">
        <v>47</v>
      </c>
    </row>
    <row r="3378" spans="2:17" ht="20.25" customHeight="1">
      <c r="B3378" s="50" t="e">
        <f>IF((#REF!+#REF!+H3378)&lt;&gt;0,"a","b")</f>
        <v>#REF!</v>
      </c>
      <c r="C3378" s="54">
        <v>6</v>
      </c>
      <c r="D3378" s="54"/>
      <c r="F3378" s="89"/>
      <c r="G3378" s="120" t="s">
        <v>403</v>
      </c>
      <c r="H3378" s="552">
        <f t="shared" si="1690"/>
        <v>0</v>
      </c>
      <c r="I3378" s="553"/>
      <c r="J3378" s="553"/>
      <c r="K3378" s="553"/>
      <c r="L3378" s="553"/>
      <c r="M3378" s="553"/>
      <c r="N3378" s="138"/>
      <c r="O3378" s="60"/>
      <c r="Q3378" s="49" t="s">
        <v>47</v>
      </c>
    </row>
    <row r="3379" spans="2:17" ht="20.25" customHeight="1">
      <c r="B3379" s="50" t="e">
        <f>IF((#REF!+#REF!+H3379)&lt;&gt;0,"a","b")</f>
        <v>#REF!</v>
      </c>
      <c r="C3379" s="54">
        <v>6</v>
      </c>
      <c r="D3379" s="54"/>
      <c r="F3379" s="89"/>
      <c r="G3379" s="120" t="s">
        <v>404</v>
      </c>
      <c r="H3379" s="561">
        <f t="shared" si="1690"/>
        <v>0</v>
      </c>
      <c r="I3379" s="553"/>
      <c r="J3379" s="553"/>
      <c r="K3379" s="553"/>
      <c r="L3379" s="553"/>
      <c r="M3379" s="553"/>
      <c r="N3379" s="138"/>
      <c r="O3379" s="60"/>
      <c r="Q3379" s="49" t="s">
        <v>47</v>
      </c>
    </row>
    <row r="3380" spans="2:17" ht="20.25" customHeight="1">
      <c r="B3380" s="50" t="e">
        <f>IF((#REF!+#REF!+H3380)&lt;&gt;0,"a","b")</f>
        <v>#REF!</v>
      </c>
      <c r="C3380" s="54">
        <v>6</v>
      </c>
      <c r="D3380" s="54"/>
      <c r="F3380" s="89"/>
      <c r="G3380" s="120" t="s">
        <v>405</v>
      </c>
      <c r="H3380" s="558">
        <f t="shared" si="1690"/>
        <v>0</v>
      </c>
      <c r="I3380" s="553"/>
      <c r="J3380" s="553"/>
      <c r="K3380" s="553"/>
      <c r="L3380" s="553"/>
      <c r="M3380" s="553"/>
      <c r="N3380" s="138"/>
      <c r="O3380" s="60"/>
      <c r="Q3380" s="49" t="s">
        <v>47</v>
      </c>
    </row>
    <row r="3381" spans="2:17" ht="20.25" customHeight="1">
      <c r="B3381" s="50" t="e">
        <f>IF((#REF!+#REF!+H3381)&lt;&gt;0,"a","b")</f>
        <v>#REF!</v>
      </c>
      <c r="C3381" s="54">
        <v>6</v>
      </c>
      <c r="D3381" s="54"/>
      <c r="F3381" s="89"/>
      <c r="G3381" s="120" t="s">
        <v>406</v>
      </c>
      <c r="H3381" s="558">
        <f t="shared" si="1690"/>
        <v>0</v>
      </c>
      <c r="I3381" s="553"/>
      <c r="J3381" s="553"/>
      <c r="K3381" s="553"/>
      <c r="L3381" s="553"/>
      <c r="M3381" s="553"/>
      <c r="N3381" s="138"/>
      <c r="O3381" s="60"/>
      <c r="Q3381" s="49" t="s">
        <v>47</v>
      </c>
    </row>
    <row r="3382" spans="2:17" ht="20.25" customHeight="1">
      <c r="B3382" s="50" t="e">
        <f>IF((#REF!+#REF!+H3382)&lt;&gt;0,"a","b")</f>
        <v>#REF!</v>
      </c>
      <c r="C3382" s="54">
        <v>5</v>
      </c>
      <c r="D3382" s="54"/>
      <c r="F3382" s="89"/>
      <c r="G3382" s="95" t="s">
        <v>407</v>
      </c>
      <c r="H3382" s="563">
        <f t="shared" si="1690"/>
        <v>0</v>
      </c>
      <c r="I3382" s="568">
        <f t="shared" ref="I3382:K3382" si="1732">SUM(I3383:I3402)</f>
        <v>0</v>
      </c>
      <c r="J3382" s="568">
        <f t="shared" si="1732"/>
        <v>0</v>
      </c>
      <c r="K3382" s="568">
        <f t="shared" si="1732"/>
        <v>0</v>
      </c>
      <c r="L3382" s="568">
        <f t="shared" ref="L3382:N3382" si="1733">SUM(L3383:L3402)</f>
        <v>0</v>
      </c>
      <c r="M3382" s="568">
        <f t="shared" si="1733"/>
        <v>0</v>
      </c>
      <c r="N3382" s="141">
        <f t="shared" si="1733"/>
        <v>0</v>
      </c>
      <c r="O3382" s="60" t="s">
        <v>71</v>
      </c>
      <c r="Q3382" s="49" t="s">
        <v>47</v>
      </c>
    </row>
    <row r="3383" spans="2:17" ht="20.25" customHeight="1">
      <c r="B3383" s="50" t="e">
        <f>IF((#REF!+#REF!+H3383)&lt;&gt;0,"a","b")</f>
        <v>#REF!</v>
      </c>
      <c r="C3383" s="54">
        <v>6</v>
      </c>
      <c r="D3383" s="54"/>
      <c r="F3383" s="89"/>
      <c r="G3383" s="109" t="s">
        <v>408</v>
      </c>
      <c r="H3383" s="552">
        <f t="shared" si="1690"/>
        <v>0</v>
      </c>
      <c r="I3383" s="557"/>
      <c r="J3383" s="557"/>
      <c r="K3383" s="557"/>
      <c r="L3383" s="557"/>
      <c r="M3383" s="557"/>
      <c r="N3383" s="158"/>
      <c r="Q3383" s="49" t="s">
        <v>47</v>
      </c>
    </row>
    <row r="3384" spans="2:17" ht="20.25" customHeight="1">
      <c r="B3384" s="50" t="e">
        <f>IF((#REF!+#REF!+H3384)&lt;&gt;0,"a","b")</f>
        <v>#REF!</v>
      </c>
      <c r="C3384" s="54">
        <v>6</v>
      </c>
      <c r="D3384" s="54"/>
      <c r="F3384" s="89"/>
      <c r="G3384" s="109" t="s">
        <v>409</v>
      </c>
      <c r="H3384" s="558">
        <f t="shared" si="1690"/>
        <v>0</v>
      </c>
      <c r="I3384" s="557"/>
      <c r="J3384" s="557"/>
      <c r="K3384" s="557"/>
      <c r="L3384" s="557"/>
      <c r="M3384" s="557"/>
      <c r="N3384" s="158"/>
      <c r="Q3384" s="49" t="s">
        <v>47</v>
      </c>
    </row>
    <row r="3385" spans="2:17" ht="30.75" customHeight="1">
      <c r="B3385" s="50" t="e">
        <f>IF((#REF!+#REF!+H3385)&lt;&gt;0,"a","b")</f>
        <v>#REF!</v>
      </c>
      <c r="C3385" s="54">
        <v>6</v>
      </c>
      <c r="D3385" s="54"/>
      <c r="F3385" s="89"/>
      <c r="G3385" s="109" t="s">
        <v>410</v>
      </c>
      <c r="H3385" s="558">
        <f t="shared" si="1690"/>
        <v>0</v>
      </c>
      <c r="I3385" s="557"/>
      <c r="J3385" s="557"/>
      <c r="K3385" s="557"/>
      <c r="L3385" s="557"/>
      <c r="M3385" s="557"/>
      <c r="N3385" s="158"/>
      <c r="Q3385" s="49" t="s">
        <v>47</v>
      </c>
    </row>
    <row r="3386" spans="2:17" ht="30.75" customHeight="1">
      <c r="B3386" s="50" t="e">
        <f>IF((#REF!+#REF!+H3386)&lt;&gt;0,"a","b")</f>
        <v>#REF!</v>
      </c>
      <c r="C3386" s="54">
        <v>6</v>
      </c>
      <c r="D3386" s="54"/>
      <c r="F3386" s="89"/>
      <c r="G3386" s="109" t="s">
        <v>411</v>
      </c>
      <c r="H3386" s="558">
        <f t="shared" si="1690"/>
        <v>0</v>
      </c>
      <c r="I3386" s="557"/>
      <c r="J3386" s="557"/>
      <c r="K3386" s="557"/>
      <c r="L3386" s="557"/>
      <c r="M3386" s="557"/>
      <c r="N3386" s="158"/>
      <c r="Q3386" s="49" t="s">
        <v>47</v>
      </c>
    </row>
    <row r="3387" spans="2:17" ht="20.25" customHeight="1">
      <c r="B3387" s="50" t="e">
        <f>IF((#REF!+#REF!+H3387)&lt;&gt;0,"a","b")</f>
        <v>#REF!</v>
      </c>
      <c r="C3387" s="54">
        <v>6</v>
      </c>
      <c r="D3387" s="54"/>
      <c r="F3387" s="89"/>
      <c r="G3387" s="109" t="s">
        <v>412</v>
      </c>
      <c r="H3387" s="558">
        <f t="shared" si="1690"/>
        <v>0</v>
      </c>
      <c r="I3387" s="557"/>
      <c r="J3387" s="557"/>
      <c r="K3387" s="557"/>
      <c r="L3387" s="557"/>
      <c r="M3387" s="557"/>
      <c r="N3387" s="158"/>
      <c r="Q3387" s="49" t="s">
        <v>47</v>
      </c>
    </row>
    <row r="3388" spans="2:17" ht="20.25" customHeight="1">
      <c r="B3388" s="50" t="e">
        <f>IF((#REF!+#REF!+H3388)&lt;&gt;0,"a","b")</f>
        <v>#REF!</v>
      </c>
      <c r="C3388" s="54">
        <v>6</v>
      </c>
      <c r="D3388" s="54"/>
      <c r="F3388" s="89"/>
      <c r="G3388" s="109" t="s">
        <v>413</v>
      </c>
      <c r="H3388" s="558">
        <f t="shared" si="1690"/>
        <v>0</v>
      </c>
      <c r="I3388" s="557"/>
      <c r="J3388" s="557"/>
      <c r="K3388" s="557"/>
      <c r="L3388" s="557"/>
      <c r="M3388" s="557"/>
      <c r="N3388" s="158"/>
      <c r="Q3388" s="49" t="s">
        <v>47</v>
      </c>
    </row>
    <row r="3389" spans="2:17" ht="30.75" customHeight="1">
      <c r="B3389" s="50" t="e">
        <f>IF((#REF!+#REF!+H3389)&lt;&gt;0,"a","b")</f>
        <v>#REF!</v>
      </c>
      <c r="C3389" s="54">
        <v>6</v>
      </c>
      <c r="D3389" s="54"/>
      <c r="F3389" s="89"/>
      <c r="G3389" s="109" t="s">
        <v>414</v>
      </c>
      <c r="H3389" s="558">
        <f t="shared" si="1690"/>
        <v>0</v>
      </c>
      <c r="I3389" s="557"/>
      <c r="J3389" s="557"/>
      <c r="K3389" s="557"/>
      <c r="L3389" s="557"/>
      <c r="M3389" s="557"/>
      <c r="N3389" s="158"/>
      <c r="Q3389" s="49" t="s">
        <v>47</v>
      </c>
    </row>
    <row r="3390" spans="2:17" ht="20.25" customHeight="1">
      <c r="B3390" s="50" t="e">
        <f>IF((#REF!+#REF!+H3390)&lt;&gt;0,"a","b")</f>
        <v>#REF!</v>
      </c>
      <c r="C3390" s="54">
        <v>6</v>
      </c>
      <c r="D3390" s="54"/>
      <c r="F3390" s="89"/>
      <c r="G3390" s="109" t="s">
        <v>415</v>
      </c>
      <c r="H3390" s="558">
        <f t="shared" si="1690"/>
        <v>0</v>
      </c>
      <c r="I3390" s="557"/>
      <c r="J3390" s="557"/>
      <c r="K3390" s="557"/>
      <c r="L3390" s="557"/>
      <c r="M3390" s="557"/>
      <c r="N3390" s="158"/>
      <c r="Q3390" s="49" t="s">
        <v>47</v>
      </c>
    </row>
    <row r="3391" spans="2:17" ht="20.25" customHeight="1">
      <c r="B3391" s="50" t="e">
        <f>IF((#REF!+#REF!+H3391)&lt;&gt;0,"a","b")</f>
        <v>#REF!</v>
      </c>
      <c r="C3391" s="54">
        <v>6</v>
      </c>
      <c r="D3391" s="54"/>
      <c r="F3391" s="89"/>
      <c r="G3391" s="109" t="s">
        <v>416</v>
      </c>
      <c r="H3391" s="558">
        <f t="shared" si="1690"/>
        <v>0</v>
      </c>
      <c r="I3391" s="557"/>
      <c r="J3391" s="557"/>
      <c r="K3391" s="557"/>
      <c r="L3391" s="557"/>
      <c r="M3391" s="557"/>
      <c r="N3391" s="158"/>
      <c r="Q3391" s="49" t="s">
        <v>47</v>
      </c>
    </row>
    <row r="3392" spans="2:17" ht="20.25" customHeight="1">
      <c r="B3392" s="50" t="e">
        <f>IF((#REF!+#REF!+H3392)&lt;&gt;0,"a","b")</f>
        <v>#REF!</v>
      </c>
      <c r="C3392" s="54">
        <v>6</v>
      </c>
      <c r="D3392" s="54"/>
      <c r="F3392" s="89"/>
      <c r="G3392" s="109" t="s">
        <v>417</v>
      </c>
      <c r="H3392" s="558">
        <f t="shared" si="1690"/>
        <v>0</v>
      </c>
      <c r="I3392" s="557"/>
      <c r="J3392" s="557"/>
      <c r="K3392" s="557"/>
      <c r="L3392" s="557"/>
      <c r="M3392" s="557"/>
      <c r="N3392" s="158"/>
      <c r="Q3392" s="49" t="s">
        <v>47</v>
      </c>
    </row>
    <row r="3393" spans="2:17" ht="20.25" customHeight="1">
      <c r="B3393" s="50" t="e">
        <f>IF((#REF!+#REF!+H3393)&lt;&gt;0,"a","b")</f>
        <v>#REF!</v>
      </c>
      <c r="C3393" s="54">
        <v>6</v>
      </c>
      <c r="D3393" s="54"/>
      <c r="F3393" s="89"/>
      <c r="G3393" s="109" t="s">
        <v>418</v>
      </c>
      <c r="H3393" s="558">
        <f t="shared" si="1690"/>
        <v>0</v>
      </c>
      <c r="I3393" s="557"/>
      <c r="J3393" s="557"/>
      <c r="K3393" s="557"/>
      <c r="L3393" s="557"/>
      <c r="M3393" s="557"/>
      <c r="N3393" s="158"/>
      <c r="Q3393" s="49" t="s">
        <v>47</v>
      </c>
    </row>
    <row r="3394" spans="2:17" ht="20.25" customHeight="1">
      <c r="B3394" s="50" t="e">
        <f>IF((#REF!+#REF!+H3394)&lt;&gt;0,"a","b")</f>
        <v>#REF!</v>
      </c>
      <c r="C3394" s="54">
        <v>6</v>
      </c>
      <c r="D3394" s="54"/>
      <c r="F3394" s="89"/>
      <c r="G3394" s="109" t="s">
        <v>419</v>
      </c>
      <c r="H3394" s="558">
        <f t="shared" si="1690"/>
        <v>0</v>
      </c>
      <c r="I3394" s="557"/>
      <c r="J3394" s="557"/>
      <c r="K3394" s="557"/>
      <c r="L3394" s="557"/>
      <c r="M3394" s="557"/>
      <c r="N3394" s="158"/>
      <c r="Q3394" s="49" t="s">
        <v>47</v>
      </c>
    </row>
    <row r="3395" spans="2:17" ht="20.25" customHeight="1">
      <c r="B3395" s="50" t="e">
        <f>IF((#REF!+#REF!+H3395)&lt;&gt;0,"a","b")</f>
        <v>#REF!</v>
      </c>
      <c r="C3395" s="54">
        <v>6</v>
      </c>
      <c r="D3395" s="54"/>
      <c r="F3395" s="89"/>
      <c r="G3395" s="109" t="s">
        <v>420</v>
      </c>
      <c r="H3395" s="558">
        <f t="shared" si="1690"/>
        <v>0</v>
      </c>
      <c r="I3395" s="557"/>
      <c r="J3395" s="557"/>
      <c r="K3395" s="557"/>
      <c r="L3395" s="557"/>
      <c r="M3395" s="557"/>
      <c r="N3395" s="158"/>
      <c r="Q3395" s="49" t="s">
        <v>47</v>
      </c>
    </row>
    <row r="3396" spans="2:17" ht="20.25" customHeight="1">
      <c r="B3396" s="50" t="e">
        <f>IF((#REF!+#REF!+H3396)&lt;&gt;0,"a","b")</f>
        <v>#REF!</v>
      </c>
      <c r="C3396" s="54">
        <v>6</v>
      </c>
      <c r="D3396" s="54"/>
      <c r="F3396" s="89"/>
      <c r="G3396" s="109" t="s">
        <v>421</v>
      </c>
      <c r="H3396" s="558">
        <f t="shared" si="1690"/>
        <v>0</v>
      </c>
      <c r="I3396" s="557"/>
      <c r="J3396" s="557"/>
      <c r="K3396" s="557"/>
      <c r="L3396" s="557"/>
      <c r="M3396" s="557"/>
      <c r="N3396" s="158"/>
      <c r="Q3396" s="49" t="s">
        <v>47</v>
      </c>
    </row>
    <row r="3397" spans="2:17" ht="20.25" customHeight="1">
      <c r="B3397" s="50" t="e">
        <f>IF((#REF!+#REF!+H3397)&lt;&gt;0,"a","b")</f>
        <v>#REF!</v>
      </c>
      <c r="C3397" s="54">
        <v>6</v>
      </c>
      <c r="D3397" s="54"/>
      <c r="F3397" s="89"/>
      <c r="G3397" s="109" t="s">
        <v>422</v>
      </c>
      <c r="H3397" s="561">
        <f t="shared" si="1690"/>
        <v>0</v>
      </c>
      <c r="I3397" s="557"/>
      <c r="J3397" s="557"/>
      <c r="K3397" s="557"/>
      <c r="L3397" s="557"/>
      <c r="M3397" s="557"/>
      <c r="N3397" s="158"/>
      <c r="Q3397" s="49" t="s">
        <v>47</v>
      </c>
    </row>
    <row r="3398" spans="2:17" ht="20.25" customHeight="1">
      <c r="B3398" s="50" t="e">
        <f>IF((#REF!+#REF!+H3398)&lt;&gt;0,"a","b")</f>
        <v>#REF!</v>
      </c>
      <c r="C3398" s="54">
        <v>6</v>
      </c>
      <c r="D3398" s="54"/>
      <c r="F3398" s="89"/>
      <c r="G3398" s="109" t="s">
        <v>423</v>
      </c>
      <c r="H3398" s="558">
        <f t="shared" si="1690"/>
        <v>0</v>
      </c>
      <c r="I3398" s="557"/>
      <c r="J3398" s="557"/>
      <c r="K3398" s="557"/>
      <c r="L3398" s="557"/>
      <c r="M3398" s="557"/>
      <c r="N3398" s="158"/>
      <c r="Q3398" s="49" t="s">
        <v>47</v>
      </c>
    </row>
    <row r="3399" spans="2:17" ht="20.25" customHeight="1">
      <c r="B3399" s="50" t="e">
        <f>IF((#REF!+#REF!+H3399)&lt;&gt;0,"a","b")</f>
        <v>#REF!</v>
      </c>
      <c r="C3399" s="54">
        <v>6</v>
      </c>
      <c r="D3399" s="54"/>
      <c r="F3399" s="89"/>
      <c r="G3399" s="109" t="s">
        <v>424</v>
      </c>
      <c r="H3399" s="558">
        <f t="shared" si="1690"/>
        <v>0</v>
      </c>
      <c r="I3399" s="557"/>
      <c r="J3399" s="557"/>
      <c r="K3399" s="557"/>
      <c r="L3399" s="557"/>
      <c r="M3399" s="557"/>
      <c r="N3399" s="158"/>
      <c r="Q3399" s="49" t="s">
        <v>47</v>
      </c>
    </row>
    <row r="3400" spans="2:17" ht="20.25" customHeight="1">
      <c r="B3400" s="50" t="e">
        <f>IF((#REF!+#REF!+H3400)&lt;&gt;0,"a","b")</f>
        <v>#REF!</v>
      </c>
      <c r="C3400" s="54">
        <v>6</v>
      </c>
      <c r="D3400" s="54"/>
      <c r="F3400" s="89"/>
      <c r="G3400" s="126" t="s">
        <v>425</v>
      </c>
      <c r="H3400" s="558">
        <f t="shared" si="1690"/>
        <v>0</v>
      </c>
      <c r="I3400" s="557"/>
      <c r="J3400" s="557"/>
      <c r="K3400" s="557"/>
      <c r="L3400" s="557"/>
      <c r="M3400" s="557"/>
      <c r="N3400" s="158"/>
      <c r="Q3400" s="49" t="s">
        <v>47</v>
      </c>
    </row>
    <row r="3401" spans="2:17" ht="20.25" customHeight="1">
      <c r="B3401" s="50" t="e">
        <f>IF((#REF!+#REF!+H3401)&lt;&gt;0,"a","b")</f>
        <v>#REF!</v>
      </c>
      <c r="C3401" s="54">
        <v>6</v>
      </c>
      <c r="D3401" s="54"/>
      <c r="F3401" s="89"/>
      <c r="G3401" s="109" t="s">
        <v>426</v>
      </c>
      <c r="H3401" s="558">
        <f t="shared" si="1690"/>
        <v>0</v>
      </c>
      <c r="I3401" s="557"/>
      <c r="J3401" s="557"/>
      <c r="K3401" s="557"/>
      <c r="L3401" s="557"/>
      <c r="M3401" s="557"/>
      <c r="N3401" s="158"/>
      <c r="Q3401" s="49" t="s">
        <v>47</v>
      </c>
    </row>
    <row r="3402" spans="2:17" ht="30.75" customHeight="1">
      <c r="B3402" s="50" t="e">
        <f>IF((#REF!+#REF!+H3402)&lt;&gt;0,"a","b")</f>
        <v>#REF!</v>
      </c>
      <c r="C3402" s="54">
        <v>6</v>
      </c>
      <c r="D3402" s="54"/>
      <c r="F3402" s="89"/>
      <c r="G3402" s="109" t="s">
        <v>427</v>
      </c>
      <c r="H3402" s="558">
        <f t="shared" si="1690"/>
        <v>0</v>
      </c>
      <c r="I3402" s="557"/>
      <c r="J3402" s="557"/>
      <c r="K3402" s="557"/>
      <c r="L3402" s="557"/>
      <c r="M3402" s="557"/>
      <c r="N3402" s="158"/>
      <c r="Q3402" s="49" t="s">
        <v>47</v>
      </c>
    </row>
    <row r="3403" spans="2:17" ht="20.25" customHeight="1">
      <c r="B3403" s="50" t="e">
        <f>IF((#REF!+#REF!+H3403)&lt;&gt;0,"a","b")</f>
        <v>#REF!</v>
      </c>
      <c r="C3403" s="54">
        <v>4</v>
      </c>
      <c r="D3403" s="54"/>
      <c r="F3403" s="89"/>
      <c r="G3403" s="93" t="s">
        <v>428</v>
      </c>
      <c r="H3403" s="559">
        <f t="shared" si="1690"/>
        <v>0</v>
      </c>
      <c r="I3403" s="567">
        <f t="shared" ref="I3403:N3403" si="1734">I3404+I3405</f>
        <v>0</v>
      </c>
      <c r="J3403" s="567">
        <f t="shared" si="1734"/>
        <v>0</v>
      </c>
      <c r="K3403" s="567">
        <f t="shared" si="1734"/>
        <v>0</v>
      </c>
      <c r="L3403" s="567">
        <f t="shared" si="1734"/>
        <v>0</v>
      </c>
      <c r="M3403" s="567">
        <f t="shared" si="1734"/>
        <v>0</v>
      </c>
      <c r="N3403" s="137">
        <f t="shared" si="1734"/>
        <v>0</v>
      </c>
      <c r="O3403" s="60" t="s">
        <v>71</v>
      </c>
      <c r="Q3403" s="49" t="s">
        <v>47</v>
      </c>
    </row>
    <row r="3404" spans="2:17" ht="20.25" customHeight="1">
      <c r="B3404" s="50" t="e">
        <f>IF((#REF!+#REF!+H3404)&lt;&gt;0,"a","b")</f>
        <v>#REF!</v>
      </c>
      <c r="C3404" s="54">
        <v>5</v>
      </c>
      <c r="D3404" s="54"/>
      <c r="F3404" s="89"/>
      <c r="G3404" s="95" t="s">
        <v>429</v>
      </c>
      <c r="H3404" s="558">
        <f t="shared" si="1690"/>
        <v>0</v>
      </c>
      <c r="I3404" s="554"/>
      <c r="J3404" s="554"/>
      <c r="K3404" s="554"/>
      <c r="L3404" s="554"/>
      <c r="M3404" s="554"/>
      <c r="N3404" s="154"/>
      <c r="O3404" s="60"/>
      <c r="Q3404" s="49" t="s">
        <v>47</v>
      </c>
    </row>
    <row r="3405" spans="2:17" ht="20.25" customHeight="1">
      <c r="B3405" s="50" t="e">
        <f>IF((#REF!+#REF!+H3405)&lt;&gt;0,"a","b")</f>
        <v>#REF!</v>
      </c>
      <c r="C3405" s="54">
        <v>5</v>
      </c>
      <c r="D3405" s="54"/>
      <c r="F3405" s="89"/>
      <c r="G3405" s="95" t="s">
        <v>430</v>
      </c>
      <c r="H3405" s="559">
        <f t="shared" si="1690"/>
        <v>0</v>
      </c>
      <c r="I3405" s="569">
        <f t="shared" ref="I3405:N3405" si="1735">I3406+I3407</f>
        <v>0</v>
      </c>
      <c r="J3405" s="569">
        <f t="shared" si="1735"/>
        <v>0</v>
      </c>
      <c r="K3405" s="569">
        <f t="shared" si="1735"/>
        <v>0</v>
      </c>
      <c r="L3405" s="569">
        <f t="shared" si="1735"/>
        <v>0</v>
      </c>
      <c r="M3405" s="569">
        <f t="shared" si="1735"/>
        <v>0</v>
      </c>
      <c r="N3405" s="142">
        <f t="shared" si="1735"/>
        <v>0</v>
      </c>
      <c r="O3405" s="60" t="s">
        <v>71</v>
      </c>
      <c r="Q3405" s="49" t="s">
        <v>47</v>
      </c>
    </row>
    <row r="3406" spans="2:17" ht="20.25" customHeight="1">
      <c r="B3406" s="50" t="e">
        <f>IF((#REF!+#REF!+H3406)&lt;&gt;0,"a","b")</f>
        <v>#REF!</v>
      </c>
      <c r="C3406" s="54">
        <v>6</v>
      </c>
      <c r="D3406" s="54"/>
      <c r="F3406" s="89"/>
      <c r="G3406" s="109" t="s">
        <v>431</v>
      </c>
      <c r="H3406" s="558">
        <f t="shared" si="1690"/>
        <v>0</v>
      </c>
      <c r="I3406" s="557"/>
      <c r="J3406" s="557"/>
      <c r="K3406" s="557"/>
      <c r="L3406" s="557"/>
      <c r="M3406" s="557"/>
      <c r="N3406" s="158"/>
      <c r="Q3406" s="49" t="s">
        <v>47</v>
      </c>
    </row>
    <row r="3407" spans="2:17" ht="20.25" customHeight="1">
      <c r="B3407" s="50" t="e">
        <f>IF((#REF!+#REF!+H3407)&lt;&gt;0,"a","b")</f>
        <v>#REF!</v>
      </c>
      <c r="C3407" s="54">
        <v>6</v>
      </c>
      <c r="D3407" s="54"/>
      <c r="F3407" s="89"/>
      <c r="G3407" s="109" t="s">
        <v>432</v>
      </c>
      <c r="H3407" s="558">
        <f t="shared" si="1690"/>
        <v>0</v>
      </c>
      <c r="I3407" s="557"/>
      <c r="J3407" s="557"/>
      <c r="K3407" s="557"/>
      <c r="L3407" s="557"/>
      <c r="M3407" s="557"/>
      <c r="N3407" s="158"/>
      <c r="Q3407" s="49" t="s">
        <v>47</v>
      </c>
    </row>
    <row r="3408" spans="2:17" ht="30.75" customHeight="1">
      <c r="B3408" s="50" t="e">
        <f>IF((#REF!+#REF!+H3408)&lt;&gt;0,"a","b")</f>
        <v>#REF!</v>
      </c>
      <c r="C3408" s="54">
        <v>3</v>
      </c>
      <c r="D3408" s="54"/>
      <c r="F3408" s="89"/>
      <c r="G3408" s="108" t="s">
        <v>433</v>
      </c>
      <c r="H3408" s="559">
        <f t="shared" si="1690"/>
        <v>0</v>
      </c>
      <c r="I3408" s="570">
        <f t="shared" ref="I3408:N3408" si="1736">I3409+I3410</f>
        <v>0</v>
      </c>
      <c r="J3408" s="570">
        <f t="shared" si="1736"/>
        <v>0</v>
      </c>
      <c r="K3408" s="570">
        <f t="shared" si="1736"/>
        <v>0</v>
      </c>
      <c r="L3408" s="570">
        <f t="shared" si="1736"/>
        <v>0</v>
      </c>
      <c r="M3408" s="570">
        <f t="shared" si="1736"/>
        <v>0</v>
      </c>
      <c r="N3408" s="140">
        <f t="shared" si="1736"/>
        <v>0</v>
      </c>
      <c r="O3408" s="60" t="s">
        <v>71</v>
      </c>
      <c r="Q3408" s="49" t="s">
        <v>47</v>
      </c>
    </row>
    <row r="3409" spans="2:17" ht="30.75" customHeight="1">
      <c r="B3409" s="50" t="e">
        <f>IF((#REF!+#REF!+H3409)&lt;&gt;0,"a","b")</f>
        <v>#REF!</v>
      </c>
      <c r="C3409" s="54">
        <v>4</v>
      </c>
      <c r="D3409" s="54"/>
      <c r="F3409" s="89"/>
      <c r="G3409" s="93" t="s">
        <v>434</v>
      </c>
      <c r="H3409" s="558">
        <f t="shared" si="1690"/>
        <v>0</v>
      </c>
      <c r="I3409" s="555"/>
      <c r="J3409" s="555"/>
      <c r="K3409" s="555"/>
      <c r="L3409" s="555"/>
      <c r="M3409" s="555"/>
      <c r="N3409" s="153"/>
      <c r="Q3409" s="49" t="s">
        <v>47</v>
      </c>
    </row>
    <row r="3410" spans="2:17" ht="30.75" customHeight="1">
      <c r="B3410" s="50" t="e">
        <f>IF((#REF!+#REF!+H3410)&lt;&gt;0,"a","b")</f>
        <v>#REF!</v>
      </c>
      <c r="C3410" s="54">
        <v>4</v>
      </c>
      <c r="D3410" s="54"/>
      <c r="F3410" s="89"/>
      <c r="G3410" s="93" t="s">
        <v>435</v>
      </c>
      <c r="H3410" s="559">
        <f t="shared" si="1690"/>
        <v>0</v>
      </c>
      <c r="I3410" s="567">
        <f t="shared" ref="I3410:N3410" si="1737">I3411+I3412+I3413+I3414</f>
        <v>0</v>
      </c>
      <c r="J3410" s="567">
        <f t="shared" si="1737"/>
        <v>0</v>
      </c>
      <c r="K3410" s="567">
        <f t="shared" si="1737"/>
        <v>0</v>
      </c>
      <c r="L3410" s="567">
        <f t="shared" si="1737"/>
        <v>0</v>
      </c>
      <c r="M3410" s="567">
        <f t="shared" si="1737"/>
        <v>0</v>
      </c>
      <c r="N3410" s="137">
        <f t="shared" si="1737"/>
        <v>0</v>
      </c>
      <c r="O3410" s="60" t="s">
        <v>71</v>
      </c>
      <c r="Q3410" s="49" t="s">
        <v>47</v>
      </c>
    </row>
    <row r="3411" spans="2:17" ht="30.75" customHeight="1">
      <c r="B3411" s="50" t="e">
        <f>IF((#REF!+#REF!+H3411)&lt;&gt;0,"a","b")</f>
        <v>#REF!</v>
      </c>
      <c r="C3411" s="54">
        <v>5</v>
      </c>
      <c r="D3411" s="54"/>
      <c r="F3411" s="89"/>
      <c r="G3411" s="95" t="s">
        <v>436</v>
      </c>
      <c r="H3411" s="558">
        <f t="shared" si="1690"/>
        <v>0</v>
      </c>
      <c r="I3411" s="554"/>
      <c r="J3411" s="554"/>
      <c r="K3411" s="554"/>
      <c r="L3411" s="554"/>
      <c r="M3411" s="554"/>
      <c r="N3411" s="154"/>
      <c r="Q3411" s="49" t="s">
        <v>47</v>
      </c>
    </row>
    <row r="3412" spans="2:17" ht="20.25" customHeight="1">
      <c r="B3412" s="50" t="e">
        <f>IF((#REF!+#REF!+H3412)&lt;&gt;0,"a","b")</f>
        <v>#REF!</v>
      </c>
      <c r="C3412" s="54">
        <v>5</v>
      </c>
      <c r="D3412" s="54"/>
      <c r="F3412" s="89"/>
      <c r="G3412" s="95" t="s">
        <v>437</v>
      </c>
      <c r="H3412" s="552">
        <f t="shared" si="1690"/>
        <v>0</v>
      </c>
      <c r="I3412" s="554"/>
      <c r="J3412" s="554"/>
      <c r="K3412" s="554"/>
      <c r="L3412" s="554"/>
      <c r="M3412" s="554"/>
      <c r="N3412" s="154"/>
      <c r="Q3412" s="49" t="s">
        <v>47</v>
      </c>
    </row>
    <row r="3413" spans="2:17" ht="20.25" customHeight="1">
      <c r="B3413" s="50" t="e">
        <f>IF((#REF!+#REF!+H3413)&lt;&gt;0,"a","b")</f>
        <v>#REF!</v>
      </c>
      <c r="C3413" s="54">
        <v>5</v>
      </c>
      <c r="D3413" s="54"/>
      <c r="F3413" s="89"/>
      <c r="G3413" s="95" t="s">
        <v>438</v>
      </c>
      <c r="H3413" s="552">
        <f t="shared" si="1690"/>
        <v>0</v>
      </c>
      <c r="I3413" s="554"/>
      <c r="J3413" s="554"/>
      <c r="K3413" s="554"/>
      <c r="L3413" s="554"/>
      <c r="M3413" s="554"/>
      <c r="N3413" s="154"/>
      <c r="Q3413" s="49" t="s">
        <v>47</v>
      </c>
    </row>
    <row r="3414" spans="2:17" ht="20.25" customHeight="1">
      <c r="B3414" s="50" t="e">
        <f>IF((#REF!+#REF!+H3414)&lt;&gt;0,"a","b")</f>
        <v>#REF!</v>
      </c>
      <c r="C3414" s="54">
        <v>5</v>
      </c>
      <c r="D3414" s="54"/>
      <c r="F3414" s="89"/>
      <c r="G3414" s="95" t="s">
        <v>307</v>
      </c>
      <c r="H3414" s="552">
        <f t="shared" si="1690"/>
        <v>0</v>
      </c>
      <c r="I3414" s="554"/>
      <c r="J3414" s="554"/>
      <c r="K3414" s="554"/>
      <c r="L3414" s="554"/>
      <c r="M3414" s="554"/>
      <c r="N3414" s="154"/>
      <c r="Q3414" s="49" t="s">
        <v>47</v>
      </c>
    </row>
    <row r="3415" spans="2:17" ht="20.25" customHeight="1">
      <c r="B3415" s="50" t="e">
        <f>IF((#REF!+#REF!+H3415)&lt;&gt;0,"a","b")</f>
        <v>#REF!</v>
      </c>
      <c r="C3415" s="54">
        <v>3</v>
      </c>
      <c r="D3415" s="54"/>
      <c r="F3415" s="89"/>
      <c r="G3415" s="108" t="s">
        <v>439</v>
      </c>
      <c r="H3415" s="561">
        <f t="shared" si="1690"/>
        <v>0</v>
      </c>
      <c r="I3415" s="562"/>
      <c r="J3415" s="562"/>
      <c r="K3415" s="562"/>
      <c r="L3415" s="562"/>
      <c r="M3415" s="562"/>
      <c r="N3415" s="161"/>
      <c r="Q3415" s="49" t="s">
        <v>47</v>
      </c>
    </row>
    <row r="3416" spans="2:17" ht="20.25" customHeight="1">
      <c r="B3416" s="50" t="e">
        <f>IF((#REF!+#REF!+H3416)&lt;&gt;0,"a","b")</f>
        <v>#REF!</v>
      </c>
      <c r="C3416" s="54">
        <v>3</v>
      </c>
      <c r="D3416" s="54"/>
      <c r="F3416" s="89"/>
      <c r="G3416" s="108" t="s">
        <v>440</v>
      </c>
      <c r="H3416" s="571">
        <f t="shared" si="1690"/>
        <v>0</v>
      </c>
      <c r="I3416" s="570">
        <f t="shared" ref="I3416:N3416" si="1738">I3417+I3418+I3419+I3422</f>
        <v>0</v>
      </c>
      <c r="J3416" s="570">
        <f t="shared" si="1738"/>
        <v>0</v>
      </c>
      <c r="K3416" s="570">
        <f t="shared" si="1738"/>
        <v>0</v>
      </c>
      <c r="L3416" s="570">
        <f t="shared" si="1738"/>
        <v>0</v>
      </c>
      <c r="M3416" s="570">
        <f t="shared" si="1738"/>
        <v>0</v>
      </c>
      <c r="N3416" s="140">
        <f t="shared" si="1738"/>
        <v>0</v>
      </c>
      <c r="O3416" s="60" t="s">
        <v>71</v>
      </c>
      <c r="Q3416" s="49" t="s">
        <v>47</v>
      </c>
    </row>
    <row r="3417" spans="2:17" ht="30.75" customHeight="1">
      <c r="B3417" s="50" t="e">
        <f>IF((#REF!+#REF!+H3417)&lt;&gt;0,"a","b")</f>
        <v>#REF!</v>
      </c>
      <c r="C3417" s="54">
        <v>4</v>
      </c>
      <c r="D3417" s="54"/>
      <c r="F3417" s="89"/>
      <c r="G3417" s="93" t="s">
        <v>441</v>
      </c>
      <c r="H3417" s="558">
        <f t="shared" si="1690"/>
        <v>0</v>
      </c>
      <c r="I3417" s="555"/>
      <c r="J3417" s="555"/>
      <c r="K3417" s="555"/>
      <c r="L3417" s="555"/>
      <c r="M3417" s="555"/>
      <c r="N3417" s="153"/>
      <c r="O3417" s="60"/>
      <c r="Q3417" s="49" t="s">
        <v>47</v>
      </c>
    </row>
    <row r="3418" spans="2:17" ht="20.25" customHeight="1">
      <c r="B3418" s="50" t="e">
        <f>IF((#REF!+#REF!+H3418)&lt;&gt;0,"a","b")</f>
        <v>#REF!</v>
      </c>
      <c r="C3418" s="54">
        <v>4</v>
      </c>
      <c r="D3418" s="54"/>
      <c r="F3418" s="89"/>
      <c r="G3418" s="93" t="s">
        <v>442</v>
      </c>
      <c r="H3418" s="558">
        <f t="shared" si="1690"/>
        <v>0</v>
      </c>
      <c r="I3418" s="555"/>
      <c r="J3418" s="555"/>
      <c r="K3418" s="555"/>
      <c r="L3418" s="555"/>
      <c r="M3418" s="555"/>
      <c r="N3418" s="153"/>
      <c r="O3418" s="60"/>
      <c r="Q3418" s="49" t="s">
        <v>47</v>
      </c>
    </row>
    <row r="3419" spans="2:17" ht="20.25" customHeight="1">
      <c r="B3419" s="50" t="e">
        <f>IF((#REF!+#REF!+H3419)&lt;&gt;0,"a","b")</f>
        <v>#REF!</v>
      </c>
      <c r="C3419" s="54">
        <v>4</v>
      </c>
      <c r="D3419" s="54"/>
      <c r="F3419" s="89"/>
      <c r="G3419" s="93" t="s">
        <v>443</v>
      </c>
      <c r="H3419" s="559">
        <f t="shared" si="1690"/>
        <v>0</v>
      </c>
      <c r="I3419" s="567">
        <f t="shared" ref="I3419:N3419" si="1739">I3420+I3421</f>
        <v>0</v>
      </c>
      <c r="J3419" s="567">
        <f t="shared" si="1739"/>
        <v>0</v>
      </c>
      <c r="K3419" s="567">
        <f t="shared" si="1739"/>
        <v>0</v>
      </c>
      <c r="L3419" s="567">
        <f t="shared" si="1739"/>
        <v>0</v>
      </c>
      <c r="M3419" s="567">
        <f t="shared" si="1739"/>
        <v>0</v>
      </c>
      <c r="N3419" s="137">
        <f t="shared" si="1739"/>
        <v>0</v>
      </c>
      <c r="O3419" s="60" t="s">
        <v>71</v>
      </c>
      <c r="Q3419" s="49" t="s">
        <v>47</v>
      </c>
    </row>
    <row r="3420" spans="2:17" ht="30.75" customHeight="1">
      <c r="B3420" s="50" t="e">
        <f>IF((#REF!+#REF!+H3420)&lt;&gt;0,"a","b")</f>
        <v>#REF!</v>
      </c>
      <c r="C3420" s="54">
        <v>5</v>
      </c>
      <c r="D3420" s="54"/>
      <c r="F3420" s="89"/>
      <c r="G3420" s="95" t="s">
        <v>444</v>
      </c>
      <c r="H3420" s="552">
        <f t="shared" si="1690"/>
        <v>0</v>
      </c>
      <c r="I3420" s="554"/>
      <c r="J3420" s="554"/>
      <c r="K3420" s="554"/>
      <c r="L3420" s="554"/>
      <c r="M3420" s="554"/>
      <c r="N3420" s="154"/>
      <c r="Q3420" s="49" t="s">
        <v>47</v>
      </c>
    </row>
    <row r="3421" spans="2:17" ht="20.25" customHeight="1">
      <c r="B3421" s="50" t="e">
        <f>IF((#REF!+#REF!+H3421)&lt;&gt;0,"a","b")</f>
        <v>#REF!</v>
      </c>
      <c r="C3421" s="54">
        <v>5</v>
      </c>
      <c r="D3421" s="54"/>
      <c r="F3421" s="89"/>
      <c r="G3421" s="95" t="s">
        <v>445</v>
      </c>
      <c r="H3421" s="552">
        <f t="shared" si="1690"/>
        <v>0</v>
      </c>
      <c r="I3421" s="554"/>
      <c r="J3421" s="554"/>
      <c r="K3421" s="554"/>
      <c r="L3421" s="554"/>
      <c r="M3421" s="554"/>
      <c r="N3421" s="154"/>
      <c r="Q3421" s="49" t="s">
        <v>47</v>
      </c>
    </row>
    <row r="3422" spans="2:17" ht="20.25" customHeight="1">
      <c r="B3422" s="50" t="e">
        <f>IF((#REF!+#REF!+H3422)&lt;&gt;0,"a","b")</f>
        <v>#REF!</v>
      </c>
      <c r="C3422" s="54">
        <v>4</v>
      </c>
      <c r="D3422" s="54"/>
      <c r="F3422" s="89"/>
      <c r="G3422" s="93" t="s">
        <v>446</v>
      </c>
      <c r="H3422" s="558">
        <f t="shared" si="1690"/>
        <v>0</v>
      </c>
      <c r="I3422" s="555"/>
      <c r="J3422" s="555"/>
      <c r="K3422" s="555"/>
      <c r="L3422" s="555"/>
      <c r="M3422" s="555"/>
      <c r="N3422" s="153"/>
      <c r="Q3422" s="49" t="s">
        <v>47</v>
      </c>
    </row>
    <row r="3423" spans="2:17" ht="20.25" customHeight="1">
      <c r="B3423" s="50" t="e">
        <f>IF((#REF!+#REF!+H3423)&lt;&gt;0,"a","b")</f>
        <v>#REF!</v>
      </c>
      <c r="C3423" s="54">
        <v>2</v>
      </c>
      <c r="D3423" s="68" t="s">
        <v>592</v>
      </c>
      <c r="F3423" s="127"/>
      <c r="G3423" s="117" t="s">
        <v>447</v>
      </c>
      <c r="H3423" s="572">
        <f t="shared" si="1690"/>
        <v>0</v>
      </c>
      <c r="I3423" s="573">
        <f t="shared" ref="I3423:N3423" si="1740">I3424+I3431+I3438</f>
        <v>0</v>
      </c>
      <c r="J3423" s="573">
        <f t="shared" si="1740"/>
        <v>0</v>
      </c>
      <c r="K3423" s="573">
        <f t="shared" si="1740"/>
        <v>0</v>
      </c>
      <c r="L3423" s="573">
        <f t="shared" si="1740"/>
        <v>0</v>
      </c>
      <c r="M3423" s="573">
        <f t="shared" si="1740"/>
        <v>0</v>
      </c>
      <c r="N3423" s="149">
        <f t="shared" si="1740"/>
        <v>0</v>
      </c>
      <c r="O3423" s="60" t="s">
        <v>71</v>
      </c>
    </row>
    <row r="3424" spans="2:17" ht="20.25" customHeight="1">
      <c r="B3424" s="50" t="e">
        <f>IF((#REF!+#REF!+H3424)&lt;&gt;0,"a","b")</f>
        <v>#REF!</v>
      </c>
      <c r="C3424" s="54">
        <v>3</v>
      </c>
      <c r="D3424" s="54"/>
      <c r="F3424" s="127"/>
      <c r="G3424" s="108" t="s">
        <v>448</v>
      </c>
      <c r="H3424" s="574">
        <f t="shared" si="1690"/>
        <v>0</v>
      </c>
      <c r="I3424" s="564">
        <f t="shared" ref="I3424:K3424" si="1741">SUM(I3425:I3430)</f>
        <v>0</v>
      </c>
      <c r="J3424" s="564">
        <f t="shared" si="1741"/>
        <v>0</v>
      </c>
      <c r="K3424" s="564">
        <f t="shared" si="1741"/>
        <v>0</v>
      </c>
      <c r="L3424" s="564">
        <f t="shared" ref="L3424:N3424" si="1742">SUM(L3425:L3430)</f>
        <v>0</v>
      </c>
      <c r="M3424" s="564">
        <f t="shared" si="1742"/>
        <v>0</v>
      </c>
      <c r="N3424" s="159">
        <f t="shared" si="1742"/>
        <v>0</v>
      </c>
      <c r="O3424" s="60" t="s">
        <v>71</v>
      </c>
    </row>
    <row r="3425" spans="2:15" ht="20.25" customHeight="1">
      <c r="B3425" s="50" t="e">
        <f>IF((#REF!+#REF!+H3425)&lt;&gt;0,"a","b")</f>
        <v>#REF!</v>
      </c>
      <c r="C3425" s="54">
        <v>4</v>
      </c>
      <c r="D3425" s="54"/>
      <c r="F3425" s="127"/>
      <c r="G3425" s="93" t="s">
        <v>449</v>
      </c>
      <c r="H3425" s="575">
        <f t="shared" si="1690"/>
        <v>0</v>
      </c>
      <c r="I3425" s="555"/>
      <c r="J3425" s="555"/>
      <c r="K3425" s="555"/>
      <c r="L3425" s="555"/>
      <c r="M3425" s="555"/>
      <c r="N3425" s="153"/>
    </row>
    <row r="3426" spans="2:15" ht="20.25" customHeight="1">
      <c r="B3426" s="50" t="e">
        <f>IF((#REF!+#REF!+H3426)&lt;&gt;0,"a","b")</f>
        <v>#REF!</v>
      </c>
      <c r="C3426" s="54">
        <v>4</v>
      </c>
      <c r="D3426" s="54"/>
      <c r="F3426" s="127"/>
      <c r="G3426" s="93" t="s">
        <v>450</v>
      </c>
      <c r="H3426" s="575">
        <f t="shared" si="1690"/>
        <v>0</v>
      </c>
      <c r="I3426" s="555"/>
      <c r="J3426" s="555"/>
      <c r="K3426" s="555"/>
      <c r="L3426" s="555"/>
      <c r="M3426" s="555"/>
      <c r="N3426" s="153"/>
    </row>
    <row r="3427" spans="2:15" ht="20.25" customHeight="1">
      <c r="B3427" s="50" t="e">
        <f>IF((#REF!+#REF!+H3427)&lt;&gt;0,"a","b")</f>
        <v>#REF!</v>
      </c>
      <c r="C3427" s="54">
        <v>4</v>
      </c>
      <c r="D3427" s="54"/>
      <c r="F3427" s="127"/>
      <c r="G3427" s="93" t="s">
        <v>305</v>
      </c>
      <c r="H3427" s="575">
        <f t="shared" si="1690"/>
        <v>0</v>
      </c>
      <c r="I3427" s="555"/>
      <c r="J3427" s="555"/>
      <c r="K3427" s="555"/>
      <c r="L3427" s="555"/>
      <c r="M3427" s="555"/>
      <c r="N3427" s="153"/>
    </row>
    <row r="3428" spans="2:15" ht="20.25" customHeight="1">
      <c r="B3428" s="50" t="e">
        <f>IF((#REF!+#REF!+H3428)&lt;&gt;0,"a","b")</f>
        <v>#REF!</v>
      </c>
      <c r="C3428" s="54">
        <v>4</v>
      </c>
      <c r="D3428" s="54"/>
      <c r="F3428" s="127"/>
      <c r="G3428" s="93" t="s">
        <v>451</v>
      </c>
      <c r="H3428" s="575">
        <f t="shared" si="1690"/>
        <v>0</v>
      </c>
      <c r="I3428" s="555"/>
      <c r="J3428" s="555"/>
      <c r="K3428" s="555"/>
      <c r="L3428" s="555"/>
      <c r="M3428" s="555"/>
      <c r="N3428" s="153"/>
    </row>
    <row r="3429" spans="2:15" ht="20.25" customHeight="1">
      <c r="B3429" s="50" t="e">
        <f>IF((#REF!+#REF!+H3429)&lt;&gt;0,"a","b")</f>
        <v>#REF!</v>
      </c>
      <c r="C3429" s="54">
        <v>4</v>
      </c>
      <c r="D3429" s="54"/>
      <c r="F3429" s="127"/>
      <c r="G3429" s="93" t="s">
        <v>452</v>
      </c>
      <c r="H3429" s="575">
        <f t="shared" si="1690"/>
        <v>0</v>
      </c>
      <c r="I3429" s="555"/>
      <c r="J3429" s="555"/>
      <c r="K3429" s="555"/>
      <c r="L3429" s="555"/>
      <c r="M3429" s="555"/>
      <c r="N3429" s="153"/>
    </row>
    <row r="3430" spans="2:15" ht="20.25" customHeight="1">
      <c r="B3430" s="50" t="e">
        <f>IF((#REF!+#REF!+H3430)&lt;&gt;0,"a","b")</f>
        <v>#REF!</v>
      </c>
      <c r="C3430" s="54">
        <v>4</v>
      </c>
      <c r="D3430" s="54"/>
      <c r="F3430" s="127"/>
      <c r="G3430" s="93" t="s">
        <v>453</v>
      </c>
      <c r="H3430" s="575">
        <f t="shared" si="1690"/>
        <v>0</v>
      </c>
      <c r="I3430" s="555"/>
      <c r="J3430" s="555"/>
      <c r="K3430" s="555"/>
      <c r="L3430" s="555"/>
      <c r="M3430" s="555"/>
      <c r="N3430" s="153"/>
    </row>
    <row r="3431" spans="2:15" ht="20.25" customHeight="1">
      <c r="B3431" s="50" t="e">
        <f>IF((#REF!+#REF!+H3431)&lt;&gt;0,"a","b")</f>
        <v>#REF!</v>
      </c>
      <c r="C3431" s="54">
        <v>3</v>
      </c>
      <c r="D3431" s="54"/>
      <c r="F3431" s="127"/>
      <c r="G3431" s="108" t="s">
        <v>304</v>
      </c>
      <c r="H3431" s="574">
        <f t="shared" si="1690"/>
        <v>0</v>
      </c>
      <c r="I3431" s="564">
        <f t="shared" ref="I3431:K3431" si="1743">SUM(I3432:I3437)</f>
        <v>0</v>
      </c>
      <c r="J3431" s="564">
        <f t="shared" si="1743"/>
        <v>0</v>
      </c>
      <c r="K3431" s="564">
        <f t="shared" si="1743"/>
        <v>0</v>
      </c>
      <c r="L3431" s="564">
        <f t="shared" ref="L3431:N3431" si="1744">SUM(L3432:L3437)</f>
        <v>0</v>
      </c>
      <c r="M3431" s="564">
        <f t="shared" si="1744"/>
        <v>0</v>
      </c>
      <c r="N3431" s="159">
        <f t="shared" si="1744"/>
        <v>0</v>
      </c>
      <c r="O3431" s="60" t="s">
        <v>71</v>
      </c>
    </row>
    <row r="3432" spans="2:15" ht="20.25" customHeight="1">
      <c r="B3432" s="50" t="e">
        <f>IF((#REF!+#REF!+H3432)&lt;&gt;0,"a","b")</f>
        <v>#REF!</v>
      </c>
      <c r="C3432" s="54">
        <v>4</v>
      </c>
      <c r="D3432" s="54"/>
      <c r="F3432" s="127"/>
      <c r="G3432" s="93" t="s">
        <v>449</v>
      </c>
      <c r="H3432" s="575">
        <f t="shared" si="1690"/>
        <v>0</v>
      </c>
      <c r="I3432" s="555"/>
      <c r="J3432" s="555"/>
      <c r="K3432" s="555"/>
      <c r="L3432" s="555"/>
      <c r="M3432" s="555"/>
      <c r="N3432" s="153"/>
    </row>
    <row r="3433" spans="2:15" ht="20.25" customHeight="1">
      <c r="B3433" s="50" t="e">
        <f>IF((#REF!+#REF!+H3433)&lt;&gt;0,"a","b")</f>
        <v>#REF!</v>
      </c>
      <c r="C3433" s="54">
        <v>4</v>
      </c>
      <c r="D3433" s="54"/>
      <c r="F3433" s="127"/>
      <c r="G3433" s="93" t="s">
        <v>450</v>
      </c>
      <c r="H3433" s="575">
        <f t="shared" si="1690"/>
        <v>0</v>
      </c>
      <c r="I3433" s="555"/>
      <c r="J3433" s="555"/>
      <c r="K3433" s="555"/>
      <c r="L3433" s="555"/>
      <c r="M3433" s="555"/>
      <c r="N3433" s="153"/>
    </row>
    <row r="3434" spans="2:15" ht="20.25" customHeight="1">
      <c r="B3434" s="50" t="e">
        <f>IF((#REF!+#REF!+H3434)&lt;&gt;0,"a","b")</f>
        <v>#REF!</v>
      </c>
      <c r="C3434" s="54">
        <v>4</v>
      </c>
      <c r="D3434" s="54"/>
      <c r="F3434" s="127"/>
      <c r="G3434" s="93" t="s">
        <v>305</v>
      </c>
      <c r="H3434" s="575">
        <f t="shared" si="1690"/>
        <v>0</v>
      </c>
      <c r="I3434" s="555"/>
      <c r="J3434" s="555"/>
      <c r="K3434" s="555"/>
      <c r="L3434" s="555"/>
      <c r="M3434" s="555"/>
      <c r="N3434" s="153"/>
    </row>
    <row r="3435" spans="2:15" ht="20.25" customHeight="1">
      <c r="B3435" s="50" t="e">
        <f>IF((#REF!+#REF!+H3435)&lt;&gt;0,"a","b")</f>
        <v>#REF!</v>
      </c>
      <c r="C3435" s="54">
        <v>4</v>
      </c>
      <c r="D3435" s="54"/>
      <c r="F3435" s="127"/>
      <c r="G3435" s="93" t="s">
        <v>454</v>
      </c>
      <c r="H3435" s="575">
        <f t="shared" si="1690"/>
        <v>0</v>
      </c>
      <c r="I3435" s="555"/>
      <c r="J3435" s="555"/>
      <c r="K3435" s="555"/>
      <c r="L3435" s="555"/>
      <c r="M3435" s="555"/>
      <c r="N3435" s="153"/>
    </row>
    <row r="3436" spans="2:15" ht="20.25" customHeight="1">
      <c r="B3436" s="50" t="e">
        <f>IF((#REF!+#REF!+H3436)&lt;&gt;0,"a","b")</f>
        <v>#REF!</v>
      </c>
      <c r="C3436" s="54">
        <v>4</v>
      </c>
      <c r="D3436" s="54"/>
      <c r="F3436" s="127"/>
      <c r="G3436" s="93" t="s">
        <v>452</v>
      </c>
      <c r="H3436" s="575">
        <f t="shared" si="1690"/>
        <v>0</v>
      </c>
      <c r="I3436" s="555"/>
      <c r="J3436" s="555"/>
      <c r="K3436" s="555"/>
      <c r="L3436" s="555"/>
      <c r="M3436" s="555"/>
      <c r="N3436" s="153"/>
    </row>
    <row r="3437" spans="2:15" ht="20.25" customHeight="1">
      <c r="B3437" s="50" t="e">
        <f>IF((#REF!+#REF!+H3437)&lt;&gt;0,"a","b")</f>
        <v>#REF!</v>
      </c>
      <c r="C3437" s="54">
        <v>4</v>
      </c>
      <c r="D3437" s="54"/>
      <c r="F3437" s="127"/>
      <c r="G3437" s="93" t="s">
        <v>453</v>
      </c>
      <c r="H3437" s="575">
        <f t="shared" si="1690"/>
        <v>0</v>
      </c>
      <c r="I3437" s="555"/>
      <c r="J3437" s="555"/>
      <c r="K3437" s="555"/>
      <c r="L3437" s="555"/>
      <c r="M3437" s="555"/>
      <c r="N3437" s="153"/>
    </row>
    <row r="3438" spans="2:15" ht="20.25" customHeight="1">
      <c r="B3438" s="50" t="e">
        <f>IF((#REF!+#REF!+H3438)&lt;&gt;0,"a","b")</f>
        <v>#REF!</v>
      </c>
      <c r="C3438" s="54">
        <v>3</v>
      </c>
      <c r="D3438" s="54"/>
      <c r="F3438" s="89"/>
      <c r="G3438" s="108" t="s">
        <v>306</v>
      </c>
      <c r="H3438" s="576">
        <f t="shared" si="1690"/>
        <v>0</v>
      </c>
      <c r="I3438" s="562"/>
      <c r="J3438" s="562"/>
      <c r="K3438" s="562"/>
      <c r="L3438" s="562"/>
      <c r="M3438" s="562"/>
      <c r="N3438" s="166"/>
    </row>
    <row r="3439" spans="2:15" ht="20.25" customHeight="1">
      <c r="B3439" s="50" t="e">
        <f>IF((#REF!+#REF!+H3439)&lt;&gt;0,"a","b")</f>
        <v>#REF!</v>
      </c>
      <c r="C3439" s="54">
        <v>2</v>
      </c>
      <c r="D3439" s="68" t="s">
        <v>593</v>
      </c>
      <c r="F3439" s="89"/>
      <c r="G3439" s="117" t="s">
        <v>455</v>
      </c>
      <c r="H3439" s="572">
        <f t="shared" si="1690"/>
        <v>0</v>
      </c>
      <c r="I3439" s="573">
        <f t="shared" ref="I3439:N3439" si="1745">I3440+I3448</f>
        <v>0</v>
      </c>
      <c r="J3439" s="573">
        <f t="shared" si="1745"/>
        <v>0</v>
      </c>
      <c r="K3439" s="573">
        <f t="shared" si="1745"/>
        <v>0</v>
      </c>
      <c r="L3439" s="573">
        <f t="shared" si="1745"/>
        <v>0</v>
      </c>
      <c r="M3439" s="573">
        <f t="shared" si="1745"/>
        <v>0</v>
      </c>
      <c r="N3439" s="149">
        <f t="shared" si="1745"/>
        <v>0</v>
      </c>
      <c r="O3439" s="60" t="s">
        <v>71</v>
      </c>
    </row>
    <row r="3440" spans="2:15" ht="20.25" customHeight="1">
      <c r="B3440" s="50" t="e">
        <f>IF((#REF!+#REF!+H3440)&lt;&gt;0,"a","b")</f>
        <v>#REF!</v>
      </c>
      <c r="C3440" s="54">
        <v>3</v>
      </c>
      <c r="D3440" s="54"/>
      <c r="F3440" s="89"/>
      <c r="G3440" s="108" t="s">
        <v>448</v>
      </c>
      <c r="H3440" s="574">
        <f t="shared" si="1690"/>
        <v>0</v>
      </c>
      <c r="I3440" s="564">
        <f t="shared" ref="I3440:K3440" si="1746">SUM(I3441:I3447)</f>
        <v>0</v>
      </c>
      <c r="J3440" s="564">
        <f t="shared" si="1746"/>
        <v>0</v>
      </c>
      <c r="K3440" s="564">
        <f t="shared" si="1746"/>
        <v>0</v>
      </c>
      <c r="L3440" s="564">
        <f t="shared" ref="L3440:N3440" si="1747">SUM(L3441:L3447)</f>
        <v>0</v>
      </c>
      <c r="M3440" s="564">
        <f t="shared" si="1747"/>
        <v>0</v>
      </c>
      <c r="N3440" s="159">
        <f t="shared" si="1747"/>
        <v>0</v>
      </c>
      <c r="O3440" s="60" t="s">
        <v>71</v>
      </c>
    </row>
    <row r="3441" spans="2:17" ht="20.25" customHeight="1">
      <c r="B3441" s="50" t="e">
        <f>IF((#REF!+#REF!+H3441)&lt;&gt;0,"a","b")</f>
        <v>#REF!</v>
      </c>
      <c r="C3441" s="54">
        <v>4</v>
      </c>
      <c r="D3441" s="54"/>
      <c r="F3441" s="89"/>
      <c r="G3441" s="93" t="s">
        <v>456</v>
      </c>
      <c r="H3441" s="575">
        <f t="shared" si="1690"/>
        <v>0</v>
      </c>
      <c r="I3441" s="555"/>
      <c r="J3441" s="555"/>
      <c r="K3441" s="555"/>
      <c r="L3441" s="555"/>
      <c r="M3441" s="555"/>
      <c r="N3441" s="153"/>
    </row>
    <row r="3442" spans="2:17" ht="20.25" customHeight="1">
      <c r="B3442" s="50" t="e">
        <f>IF((#REF!+#REF!+H3442)&lt;&gt;0,"a","b")</f>
        <v>#REF!</v>
      </c>
      <c r="C3442" s="54">
        <v>4</v>
      </c>
      <c r="D3442" s="54"/>
      <c r="F3442" s="89"/>
      <c r="G3442" s="93" t="s">
        <v>303</v>
      </c>
      <c r="H3442" s="575">
        <f t="shared" si="1690"/>
        <v>0</v>
      </c>
      <c r="I3442" s="555"/>
      <c r="J3442" s="555"/>
      <c r="K3442" s="555"/>
      <c r="L3442" s="555"/>
      <c r="M3442" s="555"/>
      <c r="N3442" s="153"/>
    </row>
    <row r="3443" spans="2:17" ht="20.25" customHeight="1">
      <c r="B3443" s="50" t="e">
        <f>IF((#REF!+#REF!+H3443)&lt;&gt;0,"a","b")</f>
        <v>#REF!</v>
      </c>
      <c r="C3443" s="54">
        <v>4</v>
      </c>
      <c r="D3443" s="54"/>
      <c r="F3443" s="89"/>
      <c r="G3443" s="93" t="s">
        <v>450</v>
      </c>
      <c r="H3443" s="575">
        <f t="shared" si="1690"/>
        <v>0</v>
      </c>
      <c r="I3443" s="555"/>
      <c r="J3443" s="555"/>
      <c r="K3443" s="555"/>
      <c r="L3443" s="555"/>
      <c r="M3443" s="555"/>
      <c r="N3443" s="153"/>
    </row>
    <row r="3444" spans="2:17" ht="30.75" customHeight="1">
      <c r="B3444" s="50" t="e">
        <f>IF((#REF!+#REF!+H3444)&lt;&gt;0,"a","b")</f>
        <v>#REF!</v>
      </c>
      <c r="C3444" s="54">
        <v>4</v>
      </c>
      <c r="D3444" s="54"/>
      <c r="F3444" s="89"/>
      <c r="G3444" s="93" t="s">
        <v>457</v>
      </c>
      <c r="H3444" s="575">
        <f t="shared" si="1690"/>
        <v>0</v>
      </c>
      <c r="I3444" s="555"/>
      <c r="J3444" s="555"/>
      <c r="K3444" s="555"/>
      <c r="L3444" s="555"/>
      <c r="M3444" s="555"/>
      <c r="N3444" s="153"/>
    </row>
    <row r="3445" spans="2:17" ht="20.25" customHeight="1">
      <c r="B3445" s="50" t="e">
        <f>IF((#REF!+#REF!+H3445)&lt;&gt;0,"a","b")</f>
        <v>#REF!</v>
      </c>
      <c r="C3445" s="54">
        <v>4</v>
      </c>
      <c r="D3445" s="54"/>
      <c r="F3445" s="89"/>
      <c r="G3445" s="93" t="s">
        <v>451</v>
      </c>
      <c r="H3445" s="575">
        <f t="shared" si="1690"/>
        <v>0</v>
      </c>
      <c r="I3445" s="555"/>
      <c r="J3445" s="555"/>
      <c r="K3445" s="555"/>
      <c r="L3445" s="555"/>
      <c r="M3445" s="555"/>
      <c r="N3445" s="153"/>
    </row>
    <row r="3446" spans="2:17" ht="20.25" customHeight="1">
      <c r="B3446" s="50" t="e">
        <f>IF((#REF!+#REF!+H3446)&lt;&gt;0,"a","b")</f>
        <v>#REF!</v>
      </c>
      <c r="C3446" s="54">
        <v>4</v>
      </c>
      <c r="D3446" s="54"/>
      <c r="F3446" s="89"/>
      <c r="G3446" s="93" t="s">
        <v>452</v>
      </c>
      <c r="H3446" s="575">
        <f t="shared" si="1690"/>
        <v>0</v>
      </c>
      <c r="I3446" s="555"/>
      <c r="J3446" s="555"/>
      <c r="K3446" s="555"/>
      <c r="L3446" s="555"/>
      <c r="M3446" s="555"/>
      <c r="N3446" s="153"/>
    </row>
    <row r="3447" spans="2:17" ht="20.25" customHeight="1">
      <c r="B3447" s="50" t="e">
        <f>IF((#REF!+#REF!+H3447)&lt;&gt;0,"a","b")</f>
        <v>#REF!</v>
      </c>
      <c r="C3447" s="54">
        <v>4</v>
      </c>
      <c r="D3447" s="54"/>
      <c r="F3447" s="89"/>
      <c r="G3447" s="93" t="s">
        <v>458</v>
      </c>
      <c r="H3447" s="575">
        <f t="shared" si="1690"/>
        <v>0</v>
      </c>
      <c r="I3447" s="562"/>
      <c r="J3447" s="562"/>
      <c r="K3447" s="562"/>
      <c r="L3447" s="562"/>
      <c r="M3447" s="562"/>
      <c r="N3447" s="166"/>
    </row>
    <row r="3448" spans="2:17" ht="20.25" customHeight="1">
      <c r="B3448" s="50" t="e">
        <f>IF((#REF!+#REF!+H3448)&lt;&gt;0,"a","b")</f>
        <v>#REF!</v>
      </c>
      <c r="C3448" s="54">
        <v>3</v>
      </c>
      <c r="D3448" s="54"/>
      <c r="F3448" s="89"/>
      <c r="G3448" s="108" t="s">
        <v>304</v>
      </c>
      <c r="H3448" s="574">
        <f t="shared" si="1690"/>
        <v>0</v>
      </c>
      <c r="I3448" s="564">
        <f t="shared" ref="I3448:K3448" si="1748">SUM(I3449:I3455)</f>
        <v>0</v>
      </c>
      <c r="J3448" s="564">
        <f t="shared" si="1748"/>
        <v>0</v>
      </c>
      <c r="K3448" s="564">
        <f t="shared" si="1748"/>
        <v>0</v>
      </c>
      <c r="L3448" s="564">
        <f t="shared" ref="L3448:N3448" si="1749">SUM(L3449:L3455)</f>
        <v>0</v>
      </c>
      <c r="M3448" s="564">
        <f t="shared" si="1749"/>
        <v>0</v>
      </c>
      <c r="N3448" s="159">
        <f t="shared" si="1749"/>
        <v>0</v>
      </c>
      <c r="O3448" s="60" t="s">
        <v>71</v>
      </c>
    </row>
    <row r="3449" spans="2:17" ht="20.25" customHeight="1">
      <c r="B3449" s="50" t="e">
        <f>IF((#REF!+#REF!+H3449)&lt;&gt;0,"a","b")</f>
        <v>#REF!</v>
      </c>
      <c r="C3449" s="54">
        <v>4</v>
      </c>
      <c r="D3449" s="54"/>
      <c r="F3449" s="89"/>
      <c r="G3449" s="93" t="s">
        <v>456</v>
      </c>
      <c r="H3449" s="575">
        <f t="shared" si="1690"/>
        <v>0</v>
      </c>
      <c r="I3449" s="555"/>
      <c r="J3449" s="555"/>
      <c r="K3449" s="555"/>
      <c r="L3449" s="555"/>
      <c r="M3449" s="555"/>
      <c r="N3449" s="153"/>
    </row>
    <row r="3450" spans="2:17" ht="20.25" customHeight="1">
      <c r="B3450" s="50" t="e">
        <f>IF((#REF!+#REF!+H3450)&lt;&gt;0,"a","b")</f>
        <v>#REF!</v>
      </c>
      <c r="C3450" s="54">
        <v>4</v>
      </c>
      <c r="D3450" s="54"/>
      <c r="F3450" s="89"/>
      <c r="G3450" s="93" t="s">
        <v>303</v>
      </c>
      <c r="H3450" s="575">
        <f t="shared" si="1690"/>
        <v>0</v>
      </c>
      <c r="I3450" s="555"/>
      <c r="J3450" s="555"/>
      <c r="K3450" s="555"/>
      <c r="L3450" s="555"/>
      <c r="M3450" s="555"/>
      <c r="N3450" s="153"/>
    </row>
    <row r="3451" spans="2:17" ht="20.25" customHeight="1">
      <c r="B3451" s="50" t="e">
        <f>IF((#REF!+#REF!+H3451)&lt;&gt;0,"a","b")</f>
        <v>#REF!</v>
      </c>
      <c r="C3451" s="54">
        <v>4</v>
      </c>
      <c r="D3451" s="54"/>
      <c r="F3451" s="89"/>
      <c r="G3451" s="93" t="s">
        <v>450</v>
      </c>
      <c r="H3451" s="575">
        <f t="shared" si="1690"/>
        <v>0</v>
      </c>
      <c r="I3451" s="555"/>
      <c r="J3451" s="555"/>
      <c r="K3451" s="555"/>
      <c r="L3451" s="555"/>
      <c r="M3451" s="555"/>
      <c r="N3451" s="153"/>
    </row>
    <row r="3452" spans="2:17" ht="30.75" customHeight="1">
      <c r="B3452" s="50" t="e">
        <f>IF((#REF!+#REF!+H3452)&lt;&gt;0,"a","b")</f>
        <v>#REF!</v>
      </c>
      <c r="C3452" s="54">
        <v>4</v>
      </c>
      <c r="D3452" s="54"/>
      <c r="F3452" s="89"/>
      <c r="G3452" s="93" t="s">
        <v>457</v>
      </c>
      <c r="H3452" s="575">
        <f t="shared" si="1690"/>
        <v>0</v>
      </c>
      <c r="I3452" s="555"/>
      <c r="J3452" s="555"/>
      <c r="K3452" s="555"/>
      <c r="L3452" s="555"/>
      <c r="M3452" s="555"/>
      <c r="N3452" s="153"/>
    </row>
    <row r="3453" spans="2:17" ht="20.25" customHeight="1">
      <c r="B3453" s="50" t="e">
        <f>IF((#REF!+#REF!+H3453)&lt;&gt;0,"a","b")</f>
        <v>#REF!</v>
      </c>
      <c r="C3453" s="54">
        <v>4</v>
      </c>
      <c r="D3453" s="54"/>
      <c r="F3453" s="89"/>
      <c r="G3453" s="93" t="s">
        <v>459</v>
      </c>
      <c r="H3453" s="575">
        <f t="shared" si="1690"/>
        <v>0</v>
      </c>
      <c r="I3453" s="555"/>
      <c r="J3453" s="555"/>
      <c r="K3453" s="555"/>
      <c r="L3453" s="555"/>
      <c r="M3453" s="555"/>
      <c r="N3453" s="153"/>
    </row>
    <row r="3454" spans="2:17" ht="20.25" customHeight="1">
      <c r="B3454" s="50" t="e">
        <f>IF((#REF!+#REF!+H3454)&lt;&gt;0,"a","b")</f>
        <v>#REF!</v>
      </c>
      <c r="C3454" s="54">
        <v>4</v>
      </c>
      <c r="D3454" s="54"/>
      <c r="F3454" s="89"/>
      <c r="G3454" s="93" t="s">
        <v>452</v>
      </c>
      <c r="H3454" s="575">
        <f t="shared" si="1690"/>
        <v>0</v>
      </c>
      <c r="I3454" s="555"/>
      <c r="J3454" s="555"/>
      <c r="K3454" s="555"/>
      <c r="L3454" s="555"/>
      <c r="M3454" s="555"/>
      <c r="N3454" s="153"/>
    </row>
    <row r="3455" spans="2:17" ht="21" customHeight="1">
      <c r="B3455" s="50" t="e">
        <f>IF((#REF!+#REF!+H3455)&lt;&gt;0,"a","b")</f>
        <v>#REF!</v>
      </c>
      <c r="C3455" s="54">
        <v>4</v>
      </c>
      <c r="D3455" s="54"/>
      <c r="F3455" s="89"/>
      <c r="G3455" s="93" t="s">
        <v>458</v>
      </c>
      <c r="H3455" s="575">
        <f t="shared" si="1690"/>
        <v>0</v>
      </c>
      <c r="I3455" s="555"/>
      <c r="J3455" s="555"/>
      <c r="K3455" s="555"/>
      <c r="L3455" s="555"/>
      <c r="M3455" s="555"/>
      <c r="N3455" s="153"/>
    </row>
    <row r="3456" spans="2:17" ht="63" customHeight="1">
      <c r="B3456" s="50" t="e">
        <f>IF((#REF!+#REF!+H3456)&lt;&gt;0,"a","b")</f>
        <v>#REF!</v>
      </c>
      <c r="C3456" s="54">
        <v>1</v>
      </c>
      <c r="D3456" s="68" t="s">
        <v>722</v>
      </c>
      <c r="E3456" s="69"/>
      <c r="F3456" s="377" t="s">
        <v>2455</v>
      </c>
      <c r="G3456" s="133" t="s">
        <v>2456</v>
      </c>
      <c r="H3456" s="370">
        <f t="shared" ref="H3456:H3685" si="1750">I3456+J3456</f>
        <v>0</v>
      </c>
      <c r="I3456" s="397">
        <f t="shared" ref="I3456:N3456" si="1751">I3458+I3590+I3653+I3669</f>
        <v>0</v>
      </c>
      <c r="J3456" s="397">
        <f t="shared" si="1751"/>
        <v>0</v>
      </c>
      <c r="K3456" s="397">
        <f t="shared" si="1751"/>
        <v>0</v>
      </c>
      <c r="L3456" s="397">
        <f t="shared" si="1751"/>
        <v>0</v>
      </c>
      <c r="M3456" s="397">
        <f t="shared" si="1751"/>
        <v>0</v>
      </c>
      <c r="N3456" s="160">
        <f t="shared" si="1751"/>
        <v>0</v>
      </c>
      <c r="O3456" s="60" t="s">
        <v>71</v>
      </c>
      <c r="Q3456" s="55">
        <v>1</v>
      </c>
    </row>
    <row r="3457" spans="2:15" ht="21" customHeight="1">
      <c r="B3457" s="50" t="e">
        <f>IF((#REF!+#REF!+H3457)&lt;&gt;0,"a","b")</f>
        <v>#REF!</v>
      </c>
      <c r="C3457" s="54">
        <v>2</v>
      </c>
      <c r="D3457" s="68" t="s">
        <v>588</v>
      </c>
      <c r="F3457" s="123"/>
      <c r="G3457" s="124" t="s">
        <v>255</v>
      </c>
      <c r="H3457" s="577">
        <f t="shared" si="1750"/>
        <v>0</v>
      </c>
      <c r="I3457" s="551"/>
      <c r="J3457" s="551"/>
      <c r="K3457" s="551"/>
      <c r="L3457" s="551"/>
      <c r="M3457" s="551"/>
      <c r="N3457" s="148"/>
    </row>
    <row r="3458" spans="2:15" ht="20.25" customHeight="1">
      <c r="B3458" s="50" t="e">
        <f>IF((#REF!+#REF!+H3458)&lt;&gt;0,"a","b")</f>
        <v>#REF!</v>
      </c>
      <c r="C3458" s="54">
        <v>2</v>
      </c>
      <c r="D3458" s="68" t="s">
        <v>589</v>
      </c>
      <c r="E3458" s="45">
        <v>70451</v>
      </c>
      <c r="F3458" s="374"/>
      <c r="G3458" s="117" t="s">
        <v>256</v>
      </c>
      <c r="H3458" s="360">
        <f t="shared" si="1750"/>
        <v>0</v>
      </c>
      <c r="I3458" s="380">
        <f t="shared" ref="I3458:N3458" si="1752">I3459+I3470+I3538+I3546+I3547+I3557+I3567+I3537</f>
        <v>0</v>
      </c>
      <c r="J3458" s="380">
        <f t="shared" si="1752"/>
        <v>0</v>
      </c>
      <c r="K3458" s="380">
        <f t="shared" si="1752"/>
        <v>0</v>
      </c>
      <c r="L3458" s="380">
        <f t="shared" si="1752"/>
        <v>0</v>
      </c>
      <c r="M3458" s="380">
        <f t="shared" si="1752"/>
        <v>0</v>
      </c>
      <c r="N3458" s="149">
        <f t="shared" si="1752"/>
        <v>0</v>
      </c>
      <c r="O3458" s="60" t="s">
        <v>71</v>
      </c>
    </row>
    <row r="3459" spans="2:15" ht="20.25" customHeight="1">
      <c r="B3459" s="50" t="e">
        <f>IF((#REF!+#REF!+H3459)&lt;&gt;0,"a","b")</f>
        <v>#REF!</v>
      </c>
      <c r="C3459" s="54">
        <v>31</v>
      </c>
      <c r="D3459" s="68" t="s">
        <v>590</v>
      </c>
      <c r="F3459" s="89"/>
      <c r="G3459" s="90" t="s">
        <v>257</v>
      </c>
      <c r="H3459" s="578">
        <f t="shared" si="1750"/>
        <v>0</v>
      </c>
      <c r="I3459" s="564">
        <f t="shared" ref="I3459:N3459" si="1753">I3460+I3469</f>
        <v>0</v>
      </c>
      <c r="J3459" s="564">
        <f t="shared" si="1753"/>
        <v>0</v>
      </c>
      <c r="K3459" s="564">
        <f t="shared" si="1753"/>
        <v>0</v>
      </c>
      <c r="L3459" s="564">
        <f t="shared" si="1753"/>
        <v>0</v>
      </c>
      <c r="M3459" s="564">
        <f t="shared" si="1753"/>
        <v>0</v>
      </c>
      <c r="N3459" s="150">
        <f t="shared" si="1753"/>
        <v>0</v>
      </c>
      <c r="O3459" s="60" t="s">
        <v>71</v>
      </c>
    </row>
    <row r="3460" spans="2:15" ht="20.25" customHeight="1">
      <c r="B3460" s="50" t="e">
        <f>IF((#REF!+#REF!+H3460)&lt;&gt;0,"a","b")</f>
        <v>#REF!</v>
      </c>
      <c r="C3460" s="54">
        <v>4</v>
      </c>
      <c r="D3460" s="54"/>
      <c r="F3460" s="92"/>
      <c r="G3460" s="93" t="s">
        <v>258</v>
      </c>
      <c r="H3460" s="578">
        <f t="shared" si="1750"/>
        <v>0</v>
      </c>
      <c r="I3460" s="565">
        <f t="shared" ref="I3460:N3460" si="1754">I3461+I3468</f>
        <v>0</v>
      </c>
      <c r="J3460" s="565">
        <f t="shared" si="1754"/>
        <v>0</v>
      </c>
      <c r="K3460" s="565">
        <f t="shared" si="1754"/>
        <v>0</v>
      </c>
      <c r="L3460" s="565">
        <f t="shared" si="1754"/>
        <v>0</v>
      </c>
      <c r="M3460" s="565">
        <f t="shared" si="1754"/>
        <v>0</v>
      </c>
      <c r="N3460" s="151">
        <f t="shared" si="1754"/>
        <v>0</v>
      </c>
      <c r="O3460" s="60" t="s">
        <v>71</v>
      </c>
    </row>
    <row r="3461" spans="2:15" ht="20.25" customHeight="1">
      <c r="B3461" s="50" t="e">
        <f>IF((#REF!+#REF!+H3461)&lt;&gt;0,"a","b")</f>
        <v>#REF!</v>
      </c>
      <c r="C3461" s="54">
        <v>5</v>
      </c>
      <c r="D3461" s="54"/>
      <c r="F3461" s="89"/>
      <c r="G3461" s="95" t="s">
        <v>259</v>
      </c>
      <c r="H3461" s="578">
        <f t="shared" si="1750"/>
        <v>0</v>
      </c>
      <c r="I3461" s="560">
        <f t="shared" ref="I3461:K3461" si="1755">SUM(I3462:I3467)</f>
        <v>0</v>
      </c>
      <c r="J3461" s="560">
        <f t="shared" si="1755"/>
        <v>0</v>
      </c>
      <c r="K3461" s="560">
        <f t="shared" si="1755"/>
        <v>0</v>
      </c>
      <c r="L3461" s="560">
        <f t="shared" ref="L3461:N3461" si="1756">SUM(L3462:L3467)</f>
        <v>0</v>
      </c>
      <c r="M3461" s="560">
        <f t="shared" si="1756"/>
        <v>0</v>
      </c>
      <c r="N3461" s="152">
        <f t="shared" si="1756"/>
        <v>0</v>
      </c>
      <c r="O3461" s="60" t="s">
        <v>71</v>
      </c>
    </row>
    <row r="3462" spans="2:15" ht="20.25" customHeight="1">
      <c r="B3462" s="50" t="e">
        <f>IF((#REF!+#REF!+H3462)&lt;&gt;0,"a","b")</f>
        <v>#REF!</v>
      </c>
      <c r="C3462" s="54">
        <v>6</v>
      </c>
      <c r="D3462" s="54"/>
      <c r="F3462" s="89"/>
      <c r="G3462" s="97" t="s">
        <v>260</v>
      </c>
      <c r="H3462" s="579">
        <f t="shared" si="1750"/>
        <v>0</v>
      </c>
      <c r="I3462" s="553"/>
      <c r="J3462" s="553"/>
      <c r="K3462" s="553"/>
      <c r="L3462" s="553"/>
      <c r="M3462" s="553"/>
      <c r="N3462" s="138"/>
    </row>
    <row r="3463" spans="2:15" ht="20.25" customHeight="1">
      <c r="B3463" s="50" t="e">
        <f>IF((#REF!+#REF!+H3463)&lt;&gt;0,"a","b")</f>
        <v>#REF!</v>
      </c>
      <c r="C3463" s="54">
        <v>6</v>
      </c>
      <c r="D3463" s="54"/>
      <c r="F3463" s="89"/>
      <c r="G3463" s="97" t="s">
        <v>261</v>
      </c>
      <c r="H3463" s="552">
        <f t="shared" si="1750"/>
        <v>0</v>
      </c>
      <c r="I3463" s="553"/>
      <c r="J3463" s="553"/>
      <c r="K3463" s="553"/>
      <c r="L3463" s="553"/>
      <c r="M3463" s="553"/>
      <c r="N3463" s="138"/>
    </row>
    <row r="3464" spans="2:15" ht="20.25" customHeight="1">
      <c r="B3464" s="50" t="e">
        <f>IF((#REF!+#REF!+H3464)&lt;&gt;0,"a","b")</f>
        <v>#REF!</v>
      </c>
      <c r="C3464" s="54">
        <v>6</v>
      </c>
      <c r="D3464" s="54"/>
      <c r="F3464" s="89"/>
      <c r="G3464" s="97" t="s">
        <v>262</v>
      </c>
      <c r="H3464" s="558">
        <f t="shared" si="1750"/>
        <v>0</v>
      </c>
      <c r="I3464" s="553"/>
      <c r="J3464" s="553"/>
      <c r="K3464" s="553"/>
      <c r="L3464" s="553"/>
      <c r="M3464" s="553"/>
      <c r="N3464" s="138"/>
    </row>
    <row r="3465" spans="2:15" ht="20.25" customHeight="1">
      <c r="B3465" s="50" t="e">
        <f>IF((#REF!+#REF!+H3465)&lt;&gt;0,"a","b")</f>
        <v>#REF!</v>
      </c>
      <c r="C3465" s="54">
        <v>6</v>
      </c>
      <c r="D3465" s="54"/>
      <c r="F3465" s="89"/>
      <c r="G3465" s="97" t="s">
        <v>263</v>
      </c>
      <c r="H3465" s="558">
        <f t="shared" si="1750"/>
        <v>0</v>
      </c>
      <c r="I3465" s="553"/>
      <c r="J3465" s="553"/>
      <c r="K3465" s="553"/>
      <c r="L3465" s="553"/>
      <c r="M3465" s="553"/>
      <c r="N3465" s="138"/>
    </row>
    <row r="3466" spans="2:15" ht="20.25" customHeight="1">
      <c r="B3466" s="50" t="e">
        <f>IF((#REF!+#REF!+H3466)&lt;&gt;0,"a","b")</f>
        <v>#REF!</v>
      </c>
      <c r="C3466" s="54">
        <v>6</v>
      </c>
      <c r="D3466" s="54"/>
      <c r="F3466" s="89"/>
      <c r="G3466" s="97" t="s">
        <v>264</v>
      </c>
      <c r="H3466" s="552">
        <f t="shared" si="1750"/>
        <v>0</v>
      </c>
      <c r="I3466" s="553"/>
      <c r="J3466" s="553"/>
      <c r="K3466" s="553"/>
      <c r="L3466" s="553"/>
      <c r="M3466" s="553"/>
      <c r="N3466" s="138"/>
    </row>
    <row r="3467" spans="2:15" ht="20.25" customHeight="1">
      <c r="B3467" s="50" t="e">
        <f>IF((#REF!+#REF!+H3467)&lt;&gt;0,"a","b")</f>
        <v>#REF!</v>
      </c>
      <c r="C3467" s="54">
        <v>6</v>
      </c>
      <c r="D3467" s="54"/>
      <c r="F3467" s="89"/>
      <c r="G3467" s="97" t="s">
        <v>265</v>
      </c>
      <c r="H3467" s="552">
        <f t="shared" si="1750"/>
        <v>0</v>
      </c>
      <c r="I3467" s="553"/>
      <c r="J3467" s="553"/>
      <c r="K3467" s="553"/>
      <c r="L3467" s="553"/>
      <c r="M3467" s="553"/>
      <c r="N3467" s="138"/>
    </row>
    <row r="3468" spans="2:15" ht="20.25" customHeight="1">
      <c r="B3468" s="50" t="e">
        <f>IF((#REF!+#REF!+H3468)&lt;&gt;0,"a","b")</f>
        <v>#REF!</v>
      </c>
      <c r="C3468" s="54">
        <v>5</v>
      </c>
      <c r="D3468" s="54"/>
      <c r="F3468" s="89"/>
      <c r="G3468" s="95" t="s">
        <v>266</v>
      </c>
      <c r="H3468" s="552">
        <f t="shared" si="1750"/>
        <v>0</v>
      </c>
      <c r="I3468" s="554"/>
      <c r="J3468" s="554"/>
      <c r="K3468" s="554"/>
      <c r="L3468" s="554"/>
      <c r="M3468" s="554"/>
      <c r="N3468" s="154"/>
    </row>
    <row r="3469" spans="2:15" ht="20.25" customHeight="1">
      <c r="B3469" s="50" t="e">
        <f>IF((#REF!+#REF!+H3469)&lt;&gt;0,"a","b")</f>
        <v>#REF!</v>
      </c>
      <c r="C3469" s="54">
        <v>4</v>
      </c>
      <c r="D3469" s="54"/>
      <c r="F3469" s="89"/>
      <c r="G3469" s="93" t="s">
        <v>267</v>
      </c>
      <c r="H3469" s="552">
        <f t="shared" si="1750"/>
        <v>0</v>
      </c>
      <c r="I3469" s="555"/>
      <c r="J3469" s="555"/>
      <c r="K3469" s="555"/>
      <c r="L3469" s="555"/>
      <c r="M3469" s="555"/>
      <c r="N3469" s="153"/>
    </row>
    <row r="3470" spans="2:15" ht="20.25" customHeight="1">
      <c r="B3470" s="50" t="e">
        <f>IF((#REF!+#REF!+H3470)&lt;&gt;0,"a","b")</f>
        <v>#REF!</v>
      </c>
      <c r="C3470" s="54">
        <v>3</v>
      </c>
      <c r="D3470" s="54"/>
      <c r="F3470" s="374"/>
      <c r="G3470" s="90" t="s">
        <v>268</v>
      </c>
      <c r="H3470" s="363">
        <f t="shared" si="1750"/>
        <v>0</v>
      </c>
      <c r="I3470" s="381">
        <f t="shared" ref="I3470:N3470" si="1757">I3471+I3472+I3475+I3511+I3512+I3513+I3514+I3515+I3522+I3523</f>
        <v>0</v>
      </c>
      <c r="J3470" s="381">
        <f t="shared" si="1757"/>
        <v>0</v>
      </c>
      <c r="K3470" s="381">
        <f t="shared" si="1757"/>
        <v>0</v>
      </c>
      <c r="L3470" s="381">
        <f t="shared" si="1757"/>
        <v>0</v>
      </c>
      <c r="M3470" s="381">
        <f t="shared" si="1757"/>
        <v>0</v>
      </c>
      <c r="N3470" s="150">
        <f t="shared" si="1757"/>
        <v>0</v>
      </c>
      <c r="O3470" s="60" t="s">
        <v>71</v>
      </c>
    </row>
    <row r="3471" spans="2:15" ht="20.25" customHeight="1">
      <c r="B3471" s="50" t="e">
        <f>IF((#REF!+#REF!+H3471)&lt;&gt;0,"a","b")</f>
        <v>#REF!</v>
      </c>
      <c r="C3471" s="54">
        <v>4</v>
      </c>
      <c r="D3471" s="54"/>
      <c r="F3471" s="89"/>
      <c r="G3471" s="93" t="s">
        <v>269</v>
      </c>
      <c r="H3471" s="556">
        <f t="shared" si="1750"/>
        <v>0</v>
      </c>
      <c r="I3471" s="555"/>
      <c r="J3471" s="555"/>
      <c r="K3471" s="555"/>
      <c r="L3471" s="555"/>
      <c r="M3471" s="555"/>
      <c r="N3471" s="153"/>
    </row>
    <row r="3472" spans="2:15" ht="20.25" customHeight="1">
      <c r="B3472" s="50" t="e">
        <f>IF((#REF!+#REF!+H3472)&lt;&gt;0,"a","b")</f>
        <v>#REF!</v>
      </c>
      <c r="C3472" s="54">
        <v>4</v>
      </c>
      <c r="D3472" s="54"/>
      <c r="F3472" s="89"/>
      <c r="G3472" s="93" t="s">
        <v>270</v>
      </c>
      <c r="H3472" s="566">
        <f t="shared" si="1750"/>
        <v>0</v>
      </c>
      <c r="I3472" s="565">
        <f t="shared" ref="I3472:K3472" si="1758">SUM(I3473:I3474)</f>
        <v>0</v>
      </c>
      <c r="J3472" s="565">
        <f t="shared" si="1758"/>
        <v>0</v>
      </c>
      <c r="K3472" s="565">
        <f t="shared" si="1758"/>
        <v>0</v>
      </c>
      <c r="L3472" s="565">
        <f t="shared" ref="L3472:N3472" si="1759">SUM(L3473:L3474)</f>
        <v>0</v>
      </c>
      <c r="M3472" s="565">
        <f t="shared" si="1759"/>
        <v>0</v>
      </c>
      <c r="N3472" s="151">
        <f t="shared" si="1759"/>
        <v>0</v>
      </c>
      <c r="O3472" s="60" t="s">
        <v>71</v>
      </c>
    </row>
    <row r="3473" spans="2:15" ht="20.25" customHeight="1">
      <c r="B3473" s="50" t="e">
        <f>IF((#REF!+#REF!+H3473)&lt;&gt;0,"a","b")</f>
        <v>#REF!</v>
      </c>
      <c r="C3473" s="54">
        <v>5</v>
      </c>
      <c r="D3473" s="54"/>
      <c r="F3473" s="89"/>
      <c r="G3473" s="95" t="s">
        <v>271</v>
      </c>
      <c r="H3473" s="556">
        <f t="shared" si="1750"/>
        <v>0</v>
      </c>
      <c r="I3473" s="554"/>
      <c r="J3473" s="554"/>
      <c r="K3473" s="554"/>
      <c r="L3473" s="554"/>
      <c r="M3473" s="554"/>
      <c r="N3473" s="154"/>
    </row>
    <row r="3474" spans="2:15" ht="20.25" customHeight="1">
      <c r="B3474" s="50" t="e">
        <f>IF((#REF!+#REF!+H3474)&lt;&gt;0,"a","b")</f>
        <v>#REF!</v>
      </c>
      <c r="C3474" s="54">
        <v>5</v>
      </c>
      <c r="D3474" s="54"/>
      <c r="F3474" s="89"/>
      <c r="G3474" s="95" t="s">
        <v>272</v>
      </c>
      <c r="H3474" s="556">
        <f t="shared" si="1750"/>
        <v>0</v>
      </c>
      <c r="I3474" s="554"/>
      <c r="J3474" s="554"/>
      <c r="K3474" s="554"/>
      <c r="L3474" s="554"/>
      <c r="M3474" s="554"/>
      <c r="N3474" s="154"/>
    </row>
    <row r="3475" spans="2:15" ht="20.25" customHeight="1">
      <c r="B3475" s="50" t="e">
        <f>IF((#REF!+#REF!+H3475)&lt;&gt;0,"a","b")</f>
        <v>#REF!</v>
      </c>
      <c r="C3475" s="54">
        <v>4</v>
      </c>
      <c r="D3475" s="54"/>
      <c r="F3475" s="89"/>
      <c r="G3475" s="93" t="s">
        <v>273</v>
      </c>
      <c r="H3475" s="566">
        <f t="shared" si="1750"/>
        <v>0</v>
      </c>
      <c r="I3475" s="565">
        <f t="shared" ref="I3475:N3475" si="1760">I3476+I3477+I3478+I3479+I3491+I3495+I3496+I3497+I3498+I3499+I3500+I3501+I3509+I3510</f>
        <v>0</v>
      </c>
      <c r="J3475" s="565">
        <f t="shared" si="1760"/>
        <v>0</v>
      </c>
      <c r="K3475" s="565">
        <f t="shared" si="1760"/>
        <v>0</v>
      </c>
      <c r="L3475" s="565">
        <f t="shared" si="1760"/>
        <v>0</v>
      </c>
      <c r="M3475" s="565">
        <f t="shared" si="1760"/>
        <v>0</v>
      </c>
      <c r="N3475" s="151">
        <f t="shared" si="1760"/>
        <v>0</v>
      </c>
      <c r="O3475" s="60" t="s">
        <v>71</v>
      </c>
    </row>
    <row r="3476" spans="2:15" ht="42.75" customHeight="1">
      <c r="B3476" s="50" t="e">
        <f>IF((#REF!+#REF!+H3476)&lt;&gt;0,"a","b")</f>
        <v>#REF!</v>
      </c>
      <c r="C3476" s="54">
        <v>5</v>
      </c>
      <c r="D3476" s="54"/>
      <c r="F3476" s="89"/>
      <c r="G3476" s="95" t="s">
        <v>322</v>
      </c>
      <c r="H3476" s="556">
        <f t="shared" si="1750"/>
        <v>0</v>
      </c>
      <c r="I3476" s="554"/>
      <c r="J3476" s="554"/>
      <c r="K3476" s="554"/>
      <c r="L3476" s="554"/>
      <c r="M3476" s="554"/>
      <c r="N3476" s="154"/>
    </row>
    <row r="3477" spans="2:15" ht="30.75" customHeight="1">
      <c r="B3477" s="50" t="e">
        <f>IF((#REF!+#REF!+H3477)&lt;&gt;0,"a","b")</f>
        <v>#REF!</v>
      </c>
      <c r="C3477" s="54">
        <v>5</v>
      </c>
      <c r="D3477" s="54"/>
      <c r="F3477" s="89"/>
      <c r="G3477" s="111" t="s">
        <v>289</v>
      </c>
      <c r="H3477" s="556">
        <f t="shared" si="1750"/>
        <v>0</v>
      </c>
      <c r="I3477" s="554"/>
      <c r="J3477" s="554"/>
      <c r="K3477" s="554"/>
      <c r="L3477" s="554"/>
      <c r="M3477" s="554"/>
      <c r="N3477" s="154"/>
    </row>
    <row r="3478" spans="2:15" ht="60.75" customHeight="1">
      <c r="B3478" s="50" t="e">
        <f>IF((#REF!+#REF!+H3478)&lt;&gt;0,"a","b")</f>
        <v>#REF!</v>
      </c>
      <c r="C3478" s="54">
        <v>5</v>
      </c>
      <c r="D3478" s="54"/>
      <c r="F3478" s="89"/>
      <c r="G3478" s="111" t="s">
        <v>323</v>
      </c>
      <c r="H3478" s="556">
        <f t="shared" si="1750"/>
        <v>0</v>
      </c>
      <c r="I3478" s="554"/>
      <c r="J3478" s="554"/>
      <c r="K3478" s="554"/>
      <c r="L3478" s="554"/>
      <c r="M3478" s="554"/>
      <c r="N3478" s="154"/>
    </row>
    <row r="3479" spans="2:15" ht="30.75" customHeight="1">
      <c r="B3479" s="50" t="e">
        <f>IF((#REF!+#REF!+H3479)&lt;&gt;0,"a","b")</f>
        <v>#REF!</v>
      </c>
      <c r="C3479" s="54">
        <v>5</v>
      </c>
      <c r="D3479" s="54"/>
      <c r="F3479" s="89"/>
      <c r="G3479" s="95" t="s">
        <v>288</v>
      </c>
      <c r="H3479" s="566">
        <f t="shared" si="1750"/>
        <v>0</v>
      </c>
      <c r="I3479" s="560">
        <f t="shared" ref="I3479:K3479" si="1761">SUM(I3480:I3490)</f>
        <v>0</v>
      </c>
      <c r="J3479" s="560">
        <f t="shared" si="1761"/>
        <v>0</v>
      </c>
      <c r="K3479" s="560">
        <f t="shared" si="1761"/>
        <v>0</v>
      </c>
      <c r="L3479" s="560">
        <f t="shared" ref="L3479:N3479" si="1762">SUM(L3480:L3490)</f>
        <v>0</v>
      </c>
      <c r="M3479" s="560">
        <f t="shared" si="1762"/>
        <v>0</v>
      </c>
      <c r="N3479" s="152">
        <f t="shared" si="1762"/>
        <v>0</v>
      </c>
      <c r="O3479" s="60" t="s">
        <v>71</v>
      </c>
    </row>
    <row r="3480" spans="2:15" ht="20.25" customHeight="1">
      <c r="B3480" s="50" t="e">
        <f>IF((#REF!+#REF!+H3480)&lt;&gt;0,"a","b")</f>
        <v>#REF!</v>
      </c>
      <c r="C3480" s="54">
        <v>6</v>
      </c>
      <c r="D3480" s="54"/>
      <c r="F3480" s="89"/>
      <c r="G3480" s="97" t="s">
        <v>274</v>
      </c>
      <c r="H3480" s="556">
        <f t="shared" si="1750"/>
        <v>0</v>
      </c>
      <c r="I3480" s="557"/>
      <c r="J3480" s="557"/>
      <c r="K3480" s="557"/>
      <c r="L3480" s="557"/>
      <c r="M3480" s="557"/>
      <c r="N3480" s="155"/>
    </row>
    <row r="3481" spans="2:15" ht="20.25" customHeight="1">
      <c r="B3481" s="50" t="e">
        <f>IF((#REF!+#REF!+H3481)&lt;&gt;0,"a","b")</f>
        <v>#REF!</v>
      </c>
      <c r="C3481" s="54">
        <v>6</v>
      </c>
      <c r="D3481" s="54"/>
      <c r="F3481" s="89"/>
      <c r="G3481" s="97" t="s">
        <v>275</v>
      </c>
      <c r="H3481" s="556">
        <f t="shared" si="1750"/>
        <v>0</v>
      </c>
      <c r="I3481" s="557"/>
      <c r="J3481" s="557"/>
      <c r="K3481" s="557"/>
      <c r="L3481" s="557"/>
      <c r="M3481" s="557"/>
      <c r="N3481" s="155"/>
    </row>
    <row r="3482" spans="2:15" ht="20.25" customHeight="1">
      <c r="B3482" s="50" t="e">
        <f>IF((#REF!+#REF!+H3482)&lt;&gt;0,"a","b")</f>
        <v>#REF!</v>
      </c>
      <c r="C3482" s="54">
        <v>6</v>
      </c>
      <c r="D3482" s="54"/>
      <c r="F3482" s="89"/>
      <c r="G3482" s="97" t="s">
        <v>276</v>
      </c>
      <c r="H3482" s="556">
        <f t="shared" si="1750"/>
        <v>0</v>
      </c>
      <c r="I3482" s="557"/>
      <c r="J3482" s="557"/>
      <c r="K3482" s="557"/>
      <c r="L3482" s="557"/>
      <c r="M3482" s="557"/>
      <c r="N3482" s="155"/>
    </row>
    <row r="3483" spans="2:15" ht="20.25" customHeight="1">
      <c r="B3483" s="50" t="e">
        <f>IF((#REF!+#REF!+H3483)&lt;&gt;0,"a","b")</f>
        <v>#REF!</v>
      </c>
      <c r="C3483" s="54">
        <v>6</v>
      </c>
      <c r="D3483" s="54"/>
      <c r="F3483" s="89"/>
      <c r="G3483" s="97" t="s">
        <v>277</v>
      </c>
      <c r="H3483" s="556">
        <f t="shared" si="1750"/>
        <v>0</v>
      </c>
      <c r="I3483" s="557"/>
      <c r="J3483" s="557"/>
      <c r="K3483" s="557"/>
      <c r="L3483" s="557"/>
      <c r="M3483" s="557"/>
      <c r="N3483" s="155"/>
    </row>
    <row r="3484" spans="2:15" ht="20.25" customHeight="1">
      <c r="B3484" s="50" t="e">
        <f>IF((#REF!+#REF!+H3484)&lt;&gt;0,"a","b")</f>
        <v>#REF!</v>
      </c>
      <c r="C3484" s="54">
        <v>6</v>
      </c>
      <c r="D3484" s="54"/>
      <c r="F3484" s="89"/>
      <c r="G3484" s="97" t="s">
        <v>278</v>
      </c>
      <c r="H3484" s="556">
        <f t="shared" si="1750"/>
        <v>0</v>
      </c>
      <c r="I3484" s="557"/>
      <c r="J3484" s="557"/>
      <c r="K3484" s="557"/>
      <c r="L3484" s="557"/>
      <c r="M3484" s="557"/>
      <c r="N3484" s="155"/>
    </row>
    <row r="3485" spans="2:15" ht="20.25" customHeight="1">
      <c r="B3485" s="50" t="e">
        <f>IF((#REF!+#REF!+H3485)&lt;&gt;0,"a","b")</f>
        <v>#REF!</v>
      </c>
      <c r="C3485" s="54">
        <v>6</v>
      </c>
      <c r="D3485" s="54"/>
      <c r="F3485" s="89"/>
      <c r="G3485" s="97" t="s">
        <v>279</v>
      </c>
      <c r="H3485" s="552">
        <f t="shared" si="1750"/>
        <v>0</v>
      </c>
      <c r="I3485" s="557"/>
      <c r="J3485" s="557"/>
      <c r="K3485" s="557"/>
      <c r="L3485" s="557"/>
      <c r="M3485" s="557"/>
      <c r="N3485" s="155"/>
    </row>
    <row r="3486" spans="2:15" ht="20.25" customHeight="1">
      <c r="B3486" s="50" t="e">
        <f>IF((#REF!+#REF!+H3486)&lt;&gt;0,"a","b")</f>
        <v>#REF!</v>
      </c>
      <c r="C3486" s="54">
        <v>6</v>
      </c>
      <c r="D3486" s="54"/>
      <c r="F3486" s="89"/>
      <c r="G3486" s="97" t="s">
        <v>280</v>
      </c>
      <c r="H3486" s="552">
        <f t="shared" si="1750"/>
        <v>0</v>
      </c>
      <c r="I3486" s="557"/>
      <c r="J3486" s="557"/>
      <c r="K3486" s="557"/>
      <c r="L3486" s="557"/>
      <c r="M3486" s="557"/>
      <c r="N3486" s="155"/>
    </row>
    <row r="3487" spans="2:15" ht="20.25" customHeight="1">
      <c r="B3487" s="50" t="e">
        <f>IF((#REF!+#REF!+H3487)&lt;&gt;0,"a","b")</f>
        <v>#REF!</v>
      </c>
      <c r="C3487" s="54">
        <v>6</v>
      </c>
      <c r="D3487" s="54"/>
      <c r="F3487" s="89"/>
      <c r="G3487" s="97" t="s">
        <v>281</v>
      </c>
      <c r="H3487" s="552">
        <f t="shared" si="1750"/>
        <v>0</v>
      </c>
      <c r="I3487" s="557"/>
      <c r="J3487" s="557"/>
      <c r="K3487" s="557"/>
      <c r="L3487" s="557"/>
      <c r="M3487" s="557"/>
      <c r="N3487" s="155"/>
    </row>
    <row r="3488" spans="2:15" ht="20.25" customHeight="1">
      <c r="B3488" s="50" t="e">
        <f>IF((#REF!+#REF!+H3488)&lt;&gt;0,"a","b")</f>
        <v>#REF!</v>
      </c>
      <c r="C3488" s="54">
        <v>6</v>
      </c>
      <c r="D3488" s="54"/>
      <c r="F3488" s="89"/>
      <c r="G3488" s="97" t="s">
        <v>282</v>
      </c>
      <c r="H3488" s="552">
        <f t="shared" si="1750"/>
        <v>0</v>
      </c>
      <c r="I3488" s="557"/>
      <c r="J3488" s="557"/>
      <c r="K3488" s="557"/>
      <c r="L3488" s="557"/>
      <c r="M3488" s="557"/>
      <c r="N3488" s="155"/>
    </row>
    <row r="3489" spans="2:15" ht="20.25" customHeight="1">
      <c r="B3489" s="50" t="e">
        <f>IF((#REF!+#REF!+H3489)&lt;&gt;0,"a","b")</f>
        <v>#REF!</v>
      </c>
      <c r="C3489" s="54">
        <v>6</v>
      </c>
      <c r="D3489" s="54"/>
      <c r="F3489" s="89"/>
      <c r="G3489" s="97" t="s">
        <v>283</v>
      </c>
      <c r="H3489" s="552">
        <f t="shared" si="1750"/>
        <v>0</v>
      </c>
      <c r="I3489" s="557"/>
      <c r="J3489" s="557"/>
      <c r="K3489" s="557"/>
      <c r="L3489" s="557"/>
      <c r="M3489" s="557"/>
      <c r="N3489" s="155"/>
    </row>
    <row r="3490" spans="2:15" ht="30.75" customHeight="1">
      <c r="B3490" s="50" t="e">
        <f>IF((#REF!+#REF!+H3490)&lt;&gt;0,"a","b")</f>
        <v>#REF!</v>
      </c>
      <c r="C3490" s="54">
        <v>6</v>
      </c>
      <c r="D3490" s="54"/>
      <c r="F3490" s="89"/>
      <c r="G3490" s="97" t="s">
        <v>324</v>
      </c>
      <c r="H3490" s="552">
        <f t="shared" si="1750"/>
        <v>0</v>
      </c>
      <c r="I3490" s="557"/>
      <c r="J3490" s="557"/>
      <c r="K3490" s="557"/>
      <c r="L3490" s="557"/>
      <c r="M3490" s="557"/>
      <c r="N3490" s="155"/>
    </row>
    <row r="3491" spans="2:15" ht="20.25" customHeight="1">
      <c r="B3491" s="50" t="e">
        <f>IF((#REF!+#REF!+H3491)&lt;&gt;0,"a","b")</f>
        <v>#REF!</v>
      </c>
      <c r="C3491" s="54">
        <v>5</v>
      </c>
      <c r="D3491" s="54"/>
      <c r="F3491" s="89"/>
      <c r="G3491" s="95" t="s">
        <v>290</v>
      </c>
      <c r="H3491" s="566">
        <f t="shared" si="1750"/>
        <v>0</v>
      </c>
      <c r="I3491" s="560">
        <f t="shared" ref="I3491:K3491" si="1763">SUM(I3492:I3494)</f>
        <v>0</v>
      </c>
      <c r="J3491" s="560">
        <f t="shared" si="1763"/>
        <v>0</v>
      </c>
      <c r="K3491" s="560">
        <f t="shared" si="1763"/>
        <v>0</v>
      </c>
      <c r="L3491" s="560">
        <f t="shared" ref="L3491:N3491" si="1764">SUM(L3492:L3494)</f>
        <v>0</v>
      </c>
      <c r="M3491" s="560">
        <f t="shared" si="1764"/>
        <v>0</v>
      </c>
      <c r="N3491" s="152">
        <f t="shared" si="1764"/>
        <v>0</v>
      </c>
      <c r="O3491" s="60" t="s">
        <v>71</v>
      </c>
    </row>
    <row r="3492" spans="2:15" ht="20.25" customHeight="1">
      <c r="B3492" s="50" t="e">
        <f>IF((#REF!+#REF!+H3492)&lt;&gt;0,"a","b")</f>
        <v>#REF!</v>
      </c>
      <c r="C3492" s="54">
        <v>6</v>
      </c>
      <c r="D3492" s="54"/>
      <c r="F3492" s="89"/>
      <c r="G3492" s="97" t="s">
        <v>284</v>
      </c>
      <c r="H3492" s="556">
        <f t="shared" si="1750"/>
        <v>0</v>
      </c>
      <c r="I3492" s="557"/>
      <c r="J3492" s="557"/>
      <c r="K3492" s="557"/>
      <c r="L3492" s="557"/>
      <c r="M3492" s="557"/>
      <c r="N3492" s="155"/>
    </row>
    <row r="3493" spans="2:15" ht="20.25" customHeight="1">
      <c r="B3493" s="50" t="e">
        <f>IF((#REF!+#REF!+H3493)&lt;&gt;0,"a","b")</f>
        <v>#REF!</v>
      </c>
      <c r="C3493" s="54">
        <v>6</v>
      </c>
      <c r="D3493" s="54"/>
      <c r="F3493" s="89"/>
      <c r="G3493" s="97" t="s">
        <v>285</v>
      </c>
      <c r="H3493" s="556">
        <f t="shared" si="1750"/>
        <v>0</v>
      </c>
      <c r="I3493" s="557"/>
      <c r="J3493" s="557"/>
      <c r="K3493" s="557"/>
      <c r="L3493" s="557"/>
      <c r="M3493" s="557"/>
      <c r="N3493" s="155"/>
    </row>
    <row r="3494" spans="2:15" ht="30.75" customHeight="1">
      <c r="B3494" s="50" t="e">
        <f>IF((#REF!+#REF!+H3494)&lt;&gt;0,"a","b")</f>
        <v>#REF!</v>
      </c>
      <c r="C3494" s="54">
        <v>6</v>
      </c>
      <c r="D3494" s="54"/>
      <c r="F3494" s="89"/>
      <c r="G3494" s="97" t="s">
        <v>325</v>
      </c>
      <c r="H3494" s="556">
        <f t="shared" si="1750"/>
        <v>0</v>
      </c>
      <c r="I3494" s="557"/>
      <c r="J3494" s="557"/>
      <c r="K3494" s="557"/>
      <c r="L3494" s="557"/>
      <c r="M3494" s="557"/>
      <c r="N3494" s="155"/>
    </row>
    <row r="3495" spans="2:15" ht="30.75" customHeight="1">
      <c r="B3495" s="50" t="e">
        <f>IF((#REF!+#REF!+H3495)&lt;&gt;0,"a","b")</f>
        <v>#REF!</v>
      </c>
      <c r="C3495" s="54">
        <v>5</v>
      </c>
      <c r="D3495" s="54"/>
      <c r="F3495" s="89"/>
      <c r="G3495" s="95" t="s">
        <v>326</v>
      </c>
      <c r="H3495" s="556">
        <f t="shared" si="1750"/>
        <v>0</v>
      </c>
      <c r="I3495" s="554"/>
      <c r="J3495" s="554"/>
      <c r="K3495" s="554"/>
      <c r="L3495" s="554"/>
      <c r="M3495" s="554"/>
      <c r="N3495" s="154"/>
    </row>
    <row r="3496" spans="2:15" ht="34.5" customHeight="1">
      <c r="B3496" s="50" t="e">
        <f>IF((#REF!+#REF!+H3496)&lt;&gt;0,"a","b")</f>
        <v>#REF!</v>
      </c>
      <c r="C3496" s="54">
        <v>5</v>
      </c>
      <c r="D3496" s="54"/>
      <c r="F3496" s="89"/>
      <c r="G3496" s="128" t="s">
        <v>460</v>
      </c>
      <c r="H3496" s="556">
        <f t="shared" si="1750"/>
        <v>0</v>
      </c>
      <c r="I3496" s="554"/>
      <c r="J3496" s="554"/>
      <c r="K3496" s="554"/>
      <c r="L3496" s="554"/>
      <c r="M3496" s="554"/>
      <c r="N3496" s="154"/>
    </row>
    <row r="3497" spans="2:15" ht="34.5" customHeight="1">
      <c r="B3497" s="50" t="e">
        <f>IF((#REF!+#REF!+H3497)&lt;&gt;0,"a","b")</f>
        <v>#REF!</v>
      </c>
      <c r="C3497" s="54">
        <v>5</v>
      </c>
      <c r="D3497" s="54"/>
      <c r="F3497" s="89"/>
      <c r="G3497" s="95" t="s">
        <v>327</v>
      </c>
      <c r="H3497" s="556">
        <f t="shared" si="1750"/>
        <v>0</v>
      </c>
      <c r="I3497" s="554"/>
      <c r="J3497" s="554"/>
      <c r="K3497" s="554"/>
      <c r="L3497" s="554"/>
      <c r="M3497" s="554"/>
      <c r="N3497" s="154"/>
    </row>
    <row r="3498" spans="2:15" ht="50.25" customHeight="1">
      <c r="B3498" s="50" t="e">
        <f>IF((#REF!+#REF!+H3498)&lt;&gt;0,"a","b")</f>
        <v>#REF!</v>
      </c>
      <c r="C3498" s="54">
        <v>5</v>
      </c>
      <c r="D3498" s="54"/>
      <c r="F3498" s="89"/>
      <c r="G3498" s="95" t="s">
        <v>328</v>
      </c>
      <c r="H3498" s="552">
        <f t="shared" si="1750"/>
        <v>0</v>
      </c>
      <c r="I3498" s="554"/>
      <c r="J3498" s="554"/>
      <c r="K3498" s="554"/>
      <c r="L3498" s="554"/>
      <c r="M3498" s="554"/>
      <c r="N3498" s="154"/>
    </row>
    <row r="3499" spans="2:15" ht="20.25" customHeight="1">
      <c r="B3499" s="50" t="e">
        <f>IF((#REF!+#REF!+H3499)&lt;&gt;0,"a","b")</f>
        <v>#REF!</v>
      </c>
      <c r="C3499" s="54">
        <v>5</v>
      </c>
      <c r="D3499" s="54"/>
      <c r="F3499" s="89"/>
      <c r="G3499" s="95" t="s">
        <v>329</v>
      </c>
      <c r="H3499" s="552">
        <f t="shared" si="1750"/>
        <v>0</v>
      </c>
      <c r="I3499" s="554"/>
      <c r="J3499" s="554"/>
      <c r="K3499" s="554"/>
      <c r="L3499" s="554"/>
      <c r="M3499" s="554"/>
      <c r="N3499" s="154"/>
    </row>
    <row r="3500" spans="2:15" ht="20.25" customHeight="1">
      <c r="B3500" s="50" t="e">
        <f>IF((#REF!+#REF!+H3500)&lt;&gt;0,"a","b")</f>
        <v>#REF!</v>
      </c>
      <c r="C3500" s="54">
        <v>5</v>
      </c>
      <c r="D3500" s="54"/>
      <c r="F3500" s="89"/>
      <c r="G3500" s="95" t="s">
        <v>330</v>
      </c>
      <c r="H3500" s="558">
        <f t="shared" si="1750"/>
        <v>0</v>
      </c>
      <c r="I3500" s="554"/>
      <c r="J3500" s="554"/>
      <c r="K3500" s="554"/>
      <c r="L3500" s="554"/>
      <c r="M3500" s="554"/>
      <c r="N3500" s="154"/>
    </row>
    <row r="3501" spans="2:15" ht="20.25" customHeight="1">
      <c r="B3501" s="50" t="e">
        <f>IF((#REF!+#REF!+H3501)&lt;&gt;0,"a","b")</f>
        <v>#REF!</v>
      </c>
      <c r="C3501" s="54">
        <v>5</v>
      </c>
      <c r="D3501" s="54"/>
      <c r="F3501" s="89"/>
      <c r="G3501" s="95" t="s">
        <v>331</v>
      </c>
      <c r="H3501" s="559">
        <f t="shared" si="1750"/>
        <v>0</v>
      </c>
      <c r="I3501" s="560">
        <f t="shared" ref="I3501:K3501" si="1765">SUM(I3502:I3508)</f>
        <v>0</v>
      </c>
      <c r="J3501" s="560">
        <f t="shared" si="1765"/>
        <v>0</v>
      </c>
      <c r="K3501" s="560">
        <f t="shared" si="1765"/>
        <v>0</v>
      </c>
      <c r="L3501" s="560">
        <f t="shared" ref="L3501:N3501" si="1766">SUM(L3502:L3508)</f>
        <v>0</v>
      </c>
      <c r="M3501" s="560">
        <f t="shared" si="1766"/>
        <v>0</v>
      </c>
      <c r="N3501" s="152">
        <f t="shared" si="1766"/>
        <v>0</v>
      </c>
      <c r="O3501" s="60" t="s">
        <v>71</v>
      </c>
    </row>
    <row r="3502" spans="2:15" ht="23.25" customHeight="1">
      <c r="B3502" s="50" t="e">
        <f>IF((#REF!+#REF!+H3502)&lt;&gt;0,"a","b")</f>
        <v>#REF!</v>
      </c>
      <c r="C3502" s="54">
        <v>6</v>
      </c>
      <c r="D3502" s="54"/>
      <c r="F3502" s="89"/>
      <c r="G3502" s="97" t="s">
        <v>291</v>
      </c>
      <c r="H3502" s="558">
        <f t="shared" si="1750"/>
        <v>0</v>
      </c>
      <c r="I3502" s="557"/>
      <c r="J3502" s="557"/>
      <c r="K3502" s="557"/>
      <c r="L3502" s="557"/>
      <c r="M3502" s="557"/>
      <c r="N3502" s="155"/>
    </row>
    <row r="3503" spans="2:15" ht="20.25" customHeight="1">
      <c r="B3503" s="50" t="e">
        <f>IF((#REF!+#REF!+H3503)&lt;&gt;0,"a","b")</f>
        <v>#REF!</v>
      </c>
      <c r="C3503" s="54">
        <v>6</v>
      </c>
      <c r="D3503" s="54"/>
      <c r="F3503" s="89"/>
      <c r="G3503" s="97" t="s">
        <v>292</v>
      </c>
      <c r="H3503" s="558">
        <f t="shared" si="1750"/>
        <v>0</v>
      </c>
      <c r="I3503" s="557"/>
      <c r="J3503" s="557"/>
      <c r="K3503" s="557"/>
      <c r="L3503" s="557"/>
      <c r="M3503" s="557"/>
      <c r="N3503" s="155"/>
    </row>
    <row r="3504" spans="2:15" ht="23.25" customHeight="1">
      <c r="B3504" s="50" t="e">
        <f>IF((#REF!+#REF!+H3504)&lt;&gt;0,"a","b")</f>
        <v>#REF!</v>
      </c>
      <c r="C3504" s="54">
        <v>6</v>
      </c>
      <c r="D3504" s="54"/>
      <c r="F3504" s="89"/>
      <c r="G3504" s="97" t="s">
        <v>293</v>
      </c>
      <c r="H3504" s="552">
        <f t="shared" si="1750"/>
        <v>0</v>
      </c>
      <c r="I3504" s="557"/>
      <c r="J3504" s="557"/>
      <c r="K3504" s="557"/>
      <c r="L3504" s="557"/>
      <c r="M3504" s="557"/>
      <c r="N3504" s="155"/>
    </row>
    <row r="3505" spans="2:18" ht="31.5" customHeight="1">
      <c r="B3505" s="50" t="e">
        <f>IF((#REF!+#REF!+H3505)&lt;&gt;0,"a","b")</f>
        <v>#REF!</v>
      </c>
      <c r="C3505" s="54">
        <v>6</v>
      </c>
      <c r="D3505" s="54"/>
      <c r="F3505" s="89"/>
      <c r="G3505" s="97" t="s">
        <v>294</v>
      </c>
      <c r="H3505" s="552">
        <f t="shared" si="1750"/>
        <v>0</v>
      </c>
      <c r="I3505" s="557"/>
      <c r="J3505" s="557"/>
      <c r="K3505" s="557"/>
      <c r="L3505" s="557"/>
      <c r="M3505" s="557"/>
      <c r="N3505" s="155"/>
    </row>
    <row r="3506" spans="2:18" ht="33.75" customHeight="1">
      <c r="B3506" s="50" t="e">
        <f>IF((#REF!+#REF!+H3506)&lt;&gt;0,"a","b")</f>
        <v>#REF!</v>
      </c>
      <c r="C3506" s="54">
        <v>6</v>
      </c>
      <c r="D3506" s="54"/>
      <c r="F3506" s="89"/>
      <c r="G3506" s="97" t="s">
        <v>332</v>
      </c>
      <c r="H3506" s="552">
        <f t="shared" si="1750"/>
        <v>0</v>
      </c>
      <c r="I3506" s="557"/>
      <c r="J3506" s="557"/>
      <c r="K3506" s="557"/>
      <c r="L3506" s="557"/>
      <c r="M3506" s="557"/>
      <c r="N3506" s="155"/>
    </row>
    <row r="3507" spans="2:18" ht="34.5" customHeight="1">
      <c r="B3507" s="50" t="e">
        <f>IF((#REF!+#REF!+H3507)&lt;&gt;0,"a","b")</f>
        <v>#REF!</v>
      </c>
      <c r="C3507" s="54">
        <v>6</v>
      </c>
      <c r="D3507" s="54"/>
      <c r="F3507" s="89"/>
      <c r="G3507" s="97" t="s">
        <v>333</v>
      </c>
      <c r="H3507" s="552">
        <f t="shared" si="1750"/>
        <v>0</v>
      </c>
      <c r="I3507" s="557"/>
      <c r="J3507" s="557"/>
      <c r="K3507" s="557"/>
      <c r="L3507" s="557"/>
      <c r="M3507" s="557"/>
      <c r="N3507" s="155"/>
    </row>
    <row r="3508" spans="2:18" ht="33.75" customHeight="1">
      <c r="B3508" s="50" t="e">
        <f>IF((#REF!+#REF!+H3508)&lt;&gt;0,"a","b")</f>
        <v>#REF!</v>
      </c>
      <c r="C3508" s="54">
        <v>6</v>
      </c>
      <c r="D3508" s="54"/>
      <c r="F3508" s="89"/>
      <c r="G3508" s="97" t="s">
        <v>334</v>
      </c>
      <c r="H3508" s="552">
        <f t="shared" si="1750"/>
        <v>0</v>
      </c>
      <c r="I3508" s="557"/>
      <c r="J3508" s="557"/>
      <c r="K3508" s="557"/>
      <c r="L3508" s="557"/>
      <c r="M3508" s="557"/>
      <c r="N3508" s="155"/>
    </row>
    <row r="3509" spans="2:18" ht="34.5" customHeight="1">
      <c r="B3509" s="50" t="e">
        <f>IF((#REF!+#REF!+H3509)&lt;&gt;0,"a","b")</f>
        <v>#REF!</v>
      </c>
      <c r="C3509" s="54">
        <v>5</v>
      </c>
      <c r="D3509" s="54"/>
      <c r="F3509" s="89"/>
      <c r="G3509" s="95" t="s">
        <v>335</v>
      </c>
      <c r="H3509" s="552">
        <f t="shared" si="1750"/>
        <v>0</v>
      </c>
      <c r="I3509" s="554"/>
      <c r="J3509" s="554"/>
      <c r="K3509" s="554"/>
      <c r="L3509" s="554"/>
      <c r="M3509" s="554"/>
      <c r="N3509" s="156"/>
    </row>
    <row r="3510" spans="2:18" ht="24.75" customHeight="1">
      <c r="B3510" s="50" t="e">
        <f>IF((#REF!+#REF!+H3510)&lt;&gt;0,"a","b")</f>
        <v>#REF!</v>
      </c>
      <c r="C3510" s="54">
        <v>5</v>
      </c>
      <c r="D3510" s="54"/>
      <c r="F3510" s="89"/>
      <c r="G3510" s="95" t="s">
        <v>336</v>
      </c>
      <c r="H3510" s="558">
        <f t="shared" si="1750"/>
        <v>0</v>
      </c>
      <c r="I3510" s="554"/>
      <c r="J3510" s="554"/>
      <c r="K3510" s="554"/>
      <c r="L3510" s="554"/>
      <c r="M3510" s="554"/>
      <c r="N3510" s="156"/>
    </row>
    <row r="3511" spans="2:18" ht="27.75" customHeight="1">
      <c r="B3511" s="50" t="e">
        <f>IF((#REF!+#REF!+H3511)&lt;&gt;0,"a","b")</f>
        <v>#REF!</v>
      </c>
      <c r="C3511" s="54">
        <v>4</v>
      </c>
      <c r="D3511" s="54"/>
      <c r="F3511" s="89"/>
      <c r="G3511" s="93" t="s">
        <v>337</v>
      </c>
      <c r="H3511" s="552">
        <f t="shared" si="1750"/>
        <v>0</v>
      </c>
      <c r="I3511" s="555"/>
      <c r="J3511" s="555"/>
      <c r="K3511" s="555"/>
      <c r="L3511" s="555"/>
      <c r="M3511" s="555"/>
      <c r="N3511" s="153"/>
    </row>
    <row r="3512" spans="2:18" ht="23.25" customHeight="1">
      <c r="B3512" s="50" t="e">
        <f>IF((#REF!+#REF!+H3512)&lt;&gt;0,"a","b")</f>
        <v>#REF!</v>
      </c>
      <c r="C3512" s="54">
        <v>4</v>
      </c>
      <c r="D3512" s="54"/>
      <c r="F3512" s="89"/>
      <c r="G3512" s="93" t="s">
        <v>338</v>
      </c>
      <c r="H3512" s="552">
        <f t="shared" si="1750"/>
        <v>0</v>
      </c>
      <c r="I3512" s="555"/>
      <c r="J3512" s="555"/>
      <c r="K3512" s="555"/>
      <c r="L3512" s="555"/>
      <c r="M3512" s="555"/>
      <c r="N3512" s="153"/>
    </row>
    <row r="3513" spans="2:18" ht="24" customHeight="1">
      <c r="B3513" s="50" t="e">
        <f>IF((#REF!+#REF!+H3513)&lt;&gt;0,"a","b")</f>
        <v>#REF!</v>
      </c>
      <c r="C3513" s="54">
        <v>4</v>
      </c>
      <c r="D3513" s="54"/>
      <c r="F3513" s="89"/>
      <c r="G3513" s="93" t="s">
        <v>339</v>
      </c>
      <c r="H3513" s="552">
        <f t="shared" si="1750"/>
        <v>0</v>
      </c>
      <c r="I3513" s="555"/>
      <c r="J3513" s="555"/>
      <c r="K3513" s="555"/>
      <c r="L3513" s="555"/>
      <c r="M3513" s="555"/>
      <c r="N3513" s="153"/>
    </row>
    <row r="3514" spans="2:18" ht="34.5" customHeight="1">
      <c r="B3514" s="50" t="e">
        <f>IF((#REF!+#REF!+H3514)&lt;&gt;0,"a","b")</f>
        <v>#REF!</v>
      </c>
      <c r="C3514" s="54">
        <v>4</v>
      </c>
      <c r="D3514" s="54"/>
      <c r="F3514" s="89"/>
      <c r="G3514" s="93" t="s">
        <v>340</v>
      </c>
      <c r="H3514" s="552">
        <f t="shared" si="1750"/>
        <v>0</v>
      </c>
      <c r="I3514" s="555"/>
      <c r="J3514" s="555"/>
      <c r="K3514" s="555"/>
      <c r="L3514" s="555"/>
      <c r="M3514" s="555"/>
      <c r="N3514" s="153"/>
    </row>
    <row r="3515" spans="2:18" ht="33" customHeight="1">
      <c r="B3515" s="50" t="e">
        <f>IF((#REF!+#REF!+H3515)&lt;&gt;0,"a","b")</f>
        <v>#REF!</v>
      </c>
      <c r="C3515" s="54">
        <v>4</v>
      </c>
      <c r="D3515" s="54"/>
      <c r="F3515" s="89"/>
      <c r="G3515" s="93" t="s">
        <v>341</v>
      </c>
      <c r="H3515" s="563">
        <f t="shared" si="1750"/>
        <v>0</v>
      </c>
      <c r="I3515" s="565">
        <f t="shared" ref="I3515:K3515" si="1767">SUM(I3516:I3521)</f>
        <v>0</v>
      </c>
      <c r="J3515" s="565">
        <f t="shared" si="1767"/>
        <v>0</v>
      </c>
      <c r="K3515" s="565">
        <f t="shared" si="1767"/>
        <v>0</v>
      </c>
      <c r="L3515" s="565">
        <f t="shared" ref="L3515:N3515" si="1768">SUM(L3516:L3521)</f>
        <v>0</v>
      </c>
      <c r="M3515" s="565">
        <f t="shared" si="1768"/>
        <v>0</v>
      </c>
      <c r="N3515" s="151">
        <f t="shared" si="1768"/>
        <v>0</v>
      </c>
      <c r="O3515" s="60" t="s">
        <v>71</v>
      </c>
    </row>
    <row r="3516" spans="2:18" ht="20.25" customHeight="1">
      <c r="B3516" s="50" t="e">
        <f>IF((#REF!+#REF!+H3516)&lt;&gt;0,"a","b")</f>
        <v>#REF!</v>
      </c>
      <c r="C3516" s="54">
        <v>5</v>
      </c>
      <c r="D3516" s="54"/>
      <c r="F3516" s="89"/>
      <c r="G3516" s="95" t="s">
        <v>342</v>
      </c>
      <c r="H3516" s="552">
        <f t="shared" si="1750"/>
        <v>0</v>
      </c>
      <c r="I3516" s="554"/>
      <c r="J3516" s="554"/>
      <c r="K3516" s="554"/>
      <c r="L3516" s="554"/>
      <c r="M3516" s="554"/>
      <c r="N3516" s="156"/>
      <c r="R3516" s="1">
        <f>82+55</f>
        <v>137</v>
      </c>
    </row>
    <row r="3517" spans="2:18" ht="20.25" customHeight="1">
      <c r="B3517" s="50" t="e">
        <f>IF((#REF!+#REF!+H3517)&lt;&gt;0,"a","b")</f>
        <v>#REF!</v>
      </c>
      <c r="C3517" s="54">
        <v>5</v>
      </c>
      <c r="D3517" s="54"/>
      <c r="F3517" s="89"/>
      <c r="G3517" s="95" t="s">
        <v>343</v>
      </c>
      <c r="H3517" s="552">
        <f t="shared" si="1750"/>
        <v>0</v>
      </c>
      <c r="I3517" s="554"/>
      <c r="J3517" s="554"/>
      <c r="K3517" s="554"/>
      <c r="L3517" s="554"/>
      <c r="M3517" s="554"/>
      <c r="N3517" s="156"/>
    </row>
    <row r="3518" spans="2:18" ht="35.25" customHeight="1">
      <c r="B3518" s="50" t="e">
        <f>IF((#REF!+#REF!+H3518)&lt;&gt;0,"a","b")</f>
        <v>#REF!</v>
      </c>
      <c r="C3518" s="54">
        <v>5</v>
      </c>
      <c r="D3518" s="54"/>
      <c r="F3518" s="89"/>
      <c r="G3518" s="95" t="s">
        <v>344</v>
      </c>
      <c r="H3518" s="552">
        <f t="shared" si="1750"/>
        <v>0</v>
      </c>
      <c r="I3518" s="554"/>
      <c r="J3518" s="554"/>
      <c r="K3518" s="554"/>
      <c r="L3518" s="554"/>
      <c r="M3518" s="554"/>
      <c r="N3518" s="156"/>
    </row>
    <row r="3519" spans="2:18" ht="20.25" customHeight="1">
      <c r="B3519" s="50" t="e">
        <f>IF((#REF!+#REF!+H3519)&lt;&gt;0,"a","b")</f>
        <v>#REF!</v>
      </c>
      <c r="C3519" s="54">
        <v>5</v>
      </c>
      <c r="D3519" s="54"/>
      <c r="F3519" s="89"/>
      <c r="G3519" s="95" t="s">
        <v>345</v>
      </c>
      <c r="H3519" s="552">
        <f t="shared" si="1750"/>
        <v>0</v>
      </c>
      <c r="I3519" s="554"/>
      <c r="J3519" s="554"/>
      <c r="K3519" s="554"/>
      <c r="L3519" s="554"/>
      <c r="M3519" s="554"/>
      <c r="N3519" s="156"/>
    </row>
    <row r="3520" spans="2:18" ht="30.75" customHeight="1">
      <c r="B3520" s="50" t="e">
        <f>IF((#REF!+#REF!+H3520)&lt;&gt;0,"a","b")</f>
        <v>#REF!</v>
      </c>
      <c r="C3520" s="54">
        <v>5</v>
      </c>
      <c r="D3520" s="54"/>
      <c r="F3520" s="89"/>
      <c r="G3520" s="95" t="s">
        <v>346</v>
      </c>
      <c r="H3520" s="552">
        <f t="shared" si="1750"/>
        <v>0</v>
      </c>
      <c r="I3520" s="554"/>
      <c r="J3520" s="554"/>
      <c r="K3520" s="554"/>
      <c r="L3520" s="554"/>
      <c r="M3520" s="554"/>
      <c r="N3520" s="156"/>
    </row>
    <row r="3521" spans="2:15" ht="30.75" customHeight="1">
      <c r="B3521" s="50" t="e">
        <f>IF((#REF!+#REF!+H3521)&lt;&gt;0,"a","b")</f>
        <v>#REF!</v>
      </c>
      <c r="C3521" s="54">
        <v>5</v>
      </c>
      <c r="D3521" s="54"/>
      <c r="F3521" s="89"/>
      <c r="G3521" s="95" t="s">
        <v>347</v>
      </c>
      <c r="H3521" s="552">
        <f t="shared" si="1750"/>
        <v>0</v>
      </c>
      <c r="I3521" s="554"/>
      <c r="J3521" s="554"/>
      <c r="K3521" s="554"/>
      <c r="L3521" s="554"/>
      <c r="M3521" s="554"/>
      <c r="N3521" s="156"/>
    </row>
    <row r="3522" spans="2:15" ht="20.25" customHeight="1">
      <c r="B3522" s="50" t="e">
        <f>IF((#REF!+#REF!+H3522)&lt;&gt;0,"a","b")</f>
        <v>#REF!</v>
      </c>
      <c r="C3522" s="54">
        <v>4</v>
      </c>
      <c r="D3522" s="54"/>
      <c r="F3522" s="89"/>
      <c r="G3522" s="93" t="s">
        <v>348</v>
      </c>
      <c r="H3522" s="552">
        <f t="shared" si="1750"/>
        <v>0</v>
      </c>
      <c r="I3522" s="555"/>
      <c r="J3522" s="555"/>
      <c r="K3522" s="555"/>
      <c r="L3522" s="555"/>
      <c r="M3522" s="555"/>
      <c r="N3522" s="153"/>
    </row>
    <row r="3523" spans="2:15" ht="20.25" customHeight="1">
      <c r="B3523" s="50" t="e">
        <f>IF((#REF!+#REF!+H3523)&lt;&gt;0,"a","b")</f>
        <v>#REF!</v>
      </c>
      <c r="C3523" s="54">
        <v>4</v>
      </c>
      <c r="D3523" s="54"/>
      <c r="F3523" s="374"/>
      <c r="G3523" s="93" t="s">
        <v>349</v>
      </c>
      <c r="H3523" s="363">
        <f t="shared" si="1750"/>
        <v>0</v>
      </c>
      <c r="I3523" s="382">
        <f t="shared" ref="I3523:K3523" si="1769">SUM(I3524:I3536)</f>
        <v>0</v>
      </c>
      <c r="J3523" s="382">
        <f t="shared" si="1769"/>
        <v>0</v>
      </c>
      <c r="K3523" s="382">
        <f t="shared" si="1769"/>
        <v>0</v>
      </c>
      <c r="L3523" s="382">
        <f t="shared" ref="L3523:N3523" si="1770">SUM(L3524:L3536)</f>
        <v>0</v>
      </c>
      <c r="M3523" s="382">
        <f t="shared" si="1770"/>
        <v>0</v>
      </c>
      <c r="N3523" s="151">
        <f t="shared" si="1770"/>
        <v>0</v>
      </c>
      <c r="O3523" s="60" t="s">
        <v>71</v>
      </c>
    </row>
    <row r="3524" spans="2:15" ht="20.25" customHeight="1">
      <c r="B3524" s="50" t="e">
        <f>IF((#REF!+#REF!+H3524)&lt;&gt;0,"a","b")</f>
        <v>#REF!</v>
      </c>
      <c r="C3524" s="54">
        <v>5</v>
      </c>
      <c r="D3524" s="54"/>
      <c r="F3524" s="89"/>
      <c r="G3524" s="95" t="s">
        <v>350</v>
      </c>
      <c r="H3524" s="561">
        <f t="shared" si="1750"/>
        <v>0</v>
      </c>
      <c r="I3524" s="554"/>
      <c r="J3524" s="554"/>
      <c r="K3524" s="554"/>
      <c r="L3524" s="554"/>
      <c r="M3524" s="554"/>
      <c r="N3524" s="156"/>
    </row>
    <row r="3525" spans="2:15" ht="30" customHeight="1">
      <c r="B3525" s="50" t="e">
        <f>IF((#REF!+#REF!+H3525)&lt;&gt;0,"a","b")</f>
        <v>#REF!</v>
      </c>
      <c r="C3525" s="54">
        <v>5</v>
      </c>
      <c r="D3525" s="54"/>
      <c r="F3525" s="89"/>
      <c r="G3525" s="95" t="s">
        <v>351</v>
      </c>
      <c r="H3525" s="552">
        <f t="shared" si="1750"/>
        <v>0</v>
      </c>
      <c r="I3525" s="554"/>
      <c r="J3525" s="554"/>
      <c r="K3525" s="554"/>
      <c r="L3525" s="554"/>
      <c r="M3525" s="554"/>
      <c r="N3525" s="156"/>
    </row>
    <row r="3526" spans="2:15" ht="22.5" customHeight="1">
      <c r="B3526" s="50" t="e">
        <f>IF((#REF!+#REF!+H3526)&lt;&gt;0,"a","b")</f>
        <v>#REF!</v>
      </c>
      <c r="C3526" s="54">
        <v>5</v>
      </c>
      <c r="D3526" s="54"/>
      <c r="F3526" s="89"/>
      <c r="G3526" s="95" t="s">
        <v>352</v>
      </c>
      <c r="H3526" s="552">
        <f t="shared" si="1750"/>
        <v>0</v>
      </c>
      <c r="I3526" s="554"/>
      <c r="J3526" s="554"/>
      <c r="K3526" s="554"/>
      <c r="L3526" s="554"/>
      <c r="M3526" s="554"/>
      <c r="N3526" s="156"/>
    </row>
    <row r="3527" spans="2:15" ht="33.75" customHeight="1">
      <c r="B3527" s="50" t="e">
        <f>IF((#REF!+#REF!+H3527)&lt;&gt;0,"a","b")</f>
        <v>#REF!</v>
      </c>
      <c r="C3527" s="54">
        <v>5</v>
      </c>
      <c r="D3527" s="54"/>
      <c r="F3527" s="89"/>
      <c r="G3527" s="95" t="s">
        <v>353</v>
      </c>
      <c r="H3527" s="552">
        <f t="shared" si="1750"/>
        <v>0</v>
      </c>
      <c r="I3527" s="554"/>
      <c r="J3527" s="554"/>
      <c r="K3527" s="554"/>
      <c r="L3527" s="554"/>
      <c r="M3527" s="554"/>
      <c r="N3527" s="156"/>
    </row>
    <row r="3528" spans="2:15" ht="24.75" customHeight="1">
      <c r="B3528" s="50" t="e">
        <f>IF((#REF!+#REF!+H3528)&lt;&gt;0,"a","b")</f>
        <v>#REF!</v>
      </c>
      <c r="C3528" s="54">
        <v>5</v>
      </c>
      <c r="D3528" s="54"/>
      <c r="F3528" s="89"/>
      <c r="G3528" s="95" t="s">
        <v>354</v>
      </c>
      <c r="H3528" s="552">
        <f t="shared" si="1750"/>
        <v>0</v>
      </c>
      <c r="I3528" s="554"/>
      <c r="J3528" s="554"/>
      <c r="K3528" s="554"/>
      <c r="L3528" s="554"/>
      <c r="M3528" s="554"/>
      <c r="N3528" s="156"/>
    </row>
    <row r="3529" spans="2:15" ht="35.25" customHeight="1">
      <c r="B3529" s="50" t="e">
        <f>IF((#REF!+#REF!+H3529)&lt;&gt;0,"a","b")</f>
        <v>#REF!</v>
      </c>
      <c r="C3529" s="54">
        <v>5</v>
      </c>
      <c r="D3529" s="54"/>
      <c r="F3529" s="89"/>
      <c r="G3529" s="95" t="s">
        <v>355</v>
      </c>
      <c r="H3529" s="558">
        <f t="shared" si="1750"/>
        <v>0</v>
      </c>
      <c r="I3529" s="554"/>
      <c r="J3529" s="554"/>
      <c r="K3529" s="554"/>
      <c r="L3529" s="554"/>
      <c r="M3529" s="554"/>
      <c r="N3529" s="156"/>
    </row>
    <row r="3530" spans="2:15" ht="33.75" customHeight="1">
      <c r="B3530" s="50" t="e">
        <f>IF((#REF!+#REF!+H3530)&lt;&gt;0,"a","b")</f>
        <v>#REF!</v>
      </c>
      <c r="C3530" s="54">
        <v>5</v>
      </c>
      <c r="D3530" s="54"/>
      <c r="F3530" s="89"/>
      <c r="G3530" s="95" t="s">
        <v>356</v>
      </c>
      <c r="H3530" s="558">
        <f t="shared" si="1750"/>
        <v>0</v>
      </c>
      <c r="I3530" s="554"/>
      <c r="J3530" s="554"/>
      <c r="K3530" s="554"/>
      <c r="L3530" s="554"/>
      <c r="M3530" s="554"/>
      <c r="N3530" s="156"/>
    </row>
    <row r="3531" spans="2:15" ht="20.25" customHeight="1">
      <c r="B3531" s="50" t="e">
        <f>IF((#REF!+#REF!+H3531)&lt;&gt;0,"a","b")</f>
        <v>#REF!</v>
      </c>
      <c r="C3531" s="54">
        <v>5</v>
      </c>
      <c r="D3531" s="54"/>
      <c r="F3531" s="89"/>
      <c r="G3531" s="95" t="s">
        <v>357</v>
      </c>
      <c r="H3531" s="561">
        <f t="shared" si="1750"/>
        <v>0</v>
      </c>
      <c r="I3531" s="554"/>
      <c r="J3531" s="554"/>
      <c r="K3531" s="554"/>
      <c r="L3531" s="554"/>
      <c r="M3531" s="554"/>
      <c r="N3531" s="156"/>
    </row>
    <row r="3532" spans="2:15" ht="20.25" customHeight="1">
      <c r="B3532" s="50" t="e">
        <f>IF((#REF!+#REF!+H3532)&lt;&gt;0,"a","b")</f>
        <v>#REF!</v>
      </c>
      <c r="C3532" s="54">
        <v>5</v>
      </c>
      <c r="D3532" s="54"/>
      <c r="F3532" s="89"/>
      <c r="G3532" s="95" t="s">
        <v>358</v>
      </c>
      <c r="H3532" s="552">
        <f t="shared" si="1750"/>
        <v>0</v>
      </c>
      <c r="I3532" s="554"/>
      <c r="J3532" s="554"/>
      <c r="K3532" s="554"/>
      <c r="L3532" s="554"/>
      <c r="M3532" s="554"/>
      <c r="N3532" s="156"/>
    </row>
    <row r="3533" spans="2:15" ht="20.25" customHeight="1">
      <c r="B3533" s="50" t="e">
        <f>IF((#REF!+#REF!+H3533)&lt;&gt;0,"a","b")</f>
        <v>#REF!</v>
      </c>
      <c r="C3533" s="54">
        <v>5</v>
      </c>
      <c r="D3533" s="54"/>
      <c r="F3533" s="89"/>
      <c r="G3533" s="95" t="s">
        <v>359</v>
      </c>
      <c r="H3533" s="552">
        <f t="shared" si="1750"/>
        <v>0</v>
      </c>
      <c r="I3533" s="554"/>
      <c r="J3533" s="554"/>
      <c r="K3533" s="554"/>
      <c r="L3533" s="554"/>
      <c r="M3533" s="554"/>
      <c r="N3533" s="156"/>
    </row>
    <row r="3534" spans="2:15" ht="20.25" customHeight="1">
      <c r="B3534" s="50" t="e">
        <f>IF((#REF!+#REF!+H3534)&lt;&gt;0,"a","b")</f>
        <v>#REF!</v>
      </c>
      <c r="C3534" s="54">
        <v>5</v>
      </c>
      <c r="D3534" s="54"/>
      <c r="F3534" s="89"/>
      <c r="G3534" s="95" t="s">
        <v>360</v>
      </c>
      <c r="H3534" s="552">
        <f t="shared" si="1750"/>
        <v>0</v>
      </c>
      <c r="I3534" s="554"/>
      <c r="J3534" s="554"/>
      <c r="K3534" s="554"/>
      <c r="L3534" s="554"/>
      <c r="M3534" s="554"/>
      <c r="N3534" s="156"/>
    </row>
    <row r="3535" spans="2:15" ht="34.5" customHeight="1">
      <c r="B3535" s="50" t="e">
        <f>IF((#REF!+#REF!+H3535)&lt;&gt;0,"a","b")</f>
        <v>#REF!</v>
      </c>
      <c r="C3535" s="54">
        <v>5</v>
      </c>
      <c r="D3535" s="54"/>
      <c r="F3535" s="89"/>
      <c r="G3535" s="95" t="s">
        <v>361</v>
      </c>
      <c r="H3535" s="552">
        <f t="shared" si="1750"/>
        <v>0</v>
      </c>
      <c r="I3535" s="554"/>
      <c r="J3535" s="554"/>
      <c r="K3535" s="554"/>
      <c r="L3535" s="554"/>
      <c r="M3535" s="554"/>
      <c r="N3535" s="156"/>
    </row>
    <row r="3536" spans="2:15" ht="30.75" customHeight="1">
      <c r="B3536" s="50" t="e">
        <f>IF((#REF!+#REF!+H3536)&lt;&gt;0,"a","b")</f>
        <v>#REF!</v>
      </c>
      <c r="C3536" s="54">
        <v>5</v>
      </c>
      <c r="D3536" s="54"/>
      <c r="F3536" s="374"/>
      <c r="G3536" s="95" t="s">
        <v>362</v>
      </c>
      <c r="H3536" s="366">
        <f t="shared" si="1750"/>
        <v>0</v>
      </c>
      <c r="I3536" s="386"/>
      <c r="J3536" s="386"/>
      <c r="K3536" s="386"/>
      <c r="L3536" s="386"/>
      <c r="M3536" s="386"/>
      <c r="N3536" s="156"/>
    </row>
    <row r="3537" spans="2:15" ht="20.25" customHeight="1">
      <c r="B3537" s="50" t="e">
        <f>IF((#REF!+#REF!+H3537)&lt;&gt;0,"a","b")</f>
        <v>#REF!</v>
      </c>
      <c r="C3537" s="54">
        <v>3</v>
      </c>
      <c r="D3537" s="54"/>
      <c r="F3537" s="89"/>
      <c r="G3537" s="90" t="s">
        <v>302</v>
      </c>
      <c r="H3537" s="552">
        <f t="shared" si="1750"/>
        <v>0</v>
      </c>
      <c r="I3537" s="562"/>
      <c r="J3537" s="562"/>
      <c r="K3537" s="562"/>
      <c r="L3537" s="562"/>
      <c r="M3537" s="562"/>
      <c r="N3537" s="161"/>
    </row>
    <row r="3538" spans="2:15" ht="20.25" customHeight="1">
      <c r="B3538" s="50" t="e">
        <f>IF((#REF!+#REF!+H3538)&lt;&gt;0,"a","b")</f>
        <v>#REF!</v>
      </c>
      <c r="C3538" s="54">
        <v>3</v>
      </c>
      <c r="D3538" s="54"/>
      <c r="F3538" s="89"/>
      <c r="G3538" s="90" t="s">
        <v>301</v>
      </c>
      <c r="H3538" s="563">
        <f t="shared" si="1750"/>
        <v>0</v>
      </c>
      <c r="I3538" s="564">
        <f t="shared" ref="I3538:N3538" si="1771">I3539+I3544+I3545</f>
        <v>0</v>
      </c>
      <c r="J3538" s="564">
        <f t="shared" si="1771"/>
        <v>0</v>
      </c>
      <c r="K3538" s="564">
        <f t="shared" si="1771"/>
        <v>0</v>
      </c>
      <c r="L3538" s="564">
        <f t="shared" si="1771"/>
        <v>0</v>
      </c>
      <c r="M3538" s="564">
        <f t="shared" si="1771"/>
        <v>0</v>
      </c>
      <c r="N3538" s="150">
        <f t="shared" si="1771"/>
        <v>0</v>
      </c>
      <c r="O3538" s="60" t="s">
        <v>71</v>
      </c>
    </row>
    <row r="3539" spans="2:15" ht="20.25" customHeight="1">
      <c r="B3539" s="50" t="e">
        <f>IF((#REF!+#REF!+H3539)&lt;&gt;0,"a","b")</f>
        <v>#REF!</v>
      </c>
      <c r="C3539" s="54">
        <v>4</v>
      </c>
      <c r="D3539" s="54"/>
      <c r="F3539" s="89"/>
      <c r="G3539" s="93" t="s">
        <v>363</v>
      </c>
      <c r="H3539" s="563">
        <f t="shared" si="1750"/>
        <v>0</v>
      </c>
      <c r="I3539" s="565">
        <f t="shared" ref="I3539:K3539" si="1772">SUM(I3540:I3543)</f>
        <v>0</v>
      </c>
      <c r="J3539" s="565">
        <f t="shared" si="1772"/>
        <v>0</v>
      </c>
      <c r="K3539" s="565">
        <f t="shared" si="1772"/>
        <v>0</v>
      </c>
      <c r="L3539" s="565">
        <f t="shared" ref="L3539:N3539" si="1773">SUM(L3540:L3543)</f>
        <v>0</v>
      </c>
      <c r="M3539" s="565">
        <f t="shared" si="1773"/>
        <v>0</v>
      </c>
      <c r="N3539" s="151">
        <f t="shared" si="1773"/>
        <v>0</v>
      </c>
      <c r="O3539" s="60" t="s">
        <v>71</v>
      </c>
    </row>
    <row r="3540" spans="2:15" ht="20.25" customHeight="1">
      <c r="B3540" s="50" t="e">
        <f>IF((#REF!+#REF!+H3540)&lt;&gt;0,"a","b")</f>
        <v>#REF!</v>
      </c>
      <c r="C3540" s="54">
        <v>5</v>
      </c>
      <c r="D3540" s="54"/>
      <c r="F3540" s="89"/>
      <c r="G3540" s="95" t="s">
        <v>364</v>
      </c>
      <c r="H3540" s="552">
        <f t="shared" si="1750"/>
        <v>0</v>
      </c>
      <c r="I3540" s="554"/>
      <c r="J3540" s="554"/>
      <c r="K3540" s="554"/>
      <c r="L3540" s="554"/>
      <c r="M3540" s="554"/>
      <c r="N3540" s="154"/>
    </row>
    <row r="3541" spans="2:15" ht="20.25" customHeight="1">
      <c r="B3541" s="50" t="e">
        <f>IF((#REF!+#REF!+H3541)&lt;&gt;0,"a","b")</f>
        <v>#REF!</v>
      </c>
      <c r="C3541" s="54">
        <v>5</v>
      </c>
      <c r="D3541" s="54"/>
      <c r="F3541" s="89"/>
      <c r="G3541" s="95" t="s">
        <v>365</v>
      </c>
      <c r="H3541" s="552">
        <f t="shared" si="1750"/>
        <v>0</v>
      </c>
      <c r="I3541" s="554"/>
      <c r="J3541" s="554"/>
      <c r="K3541" s="554"/>
      <c r="L3541" s="554"/>
      <c r="M3541" s="554"/>
      <c r="N3541" s="154"/>
    </row>
    <row r="3542" spans="2:15" ht="20.25" customHeight="1">
      <c r="B3542" s="50" t="e">
        <f>IF((#REF!+#REF!+H3542)&lt;&gt;0,"a","b")</f>
        <v>#REF!</v>
      </c>
      <c r="C3542" s="54">
        <v>5</v>
      </c>
      <c r="D3542" s="54"/>
      <c r="F3542" s="89"/>
      <c r="G3542" s="95" t="s">
        <v>366</v>
      </c>
      <c r="H3542" s="552">
        <f t="shared" si="1750"/>
        <v>0</v>
      </c>
      <c r="I3542" s="554"/>
      <c r="J3542" s="554"/>
      <c r="K3542" s="554"/>
      <c r="L3542" s="554"/>
      <c r="M3542" s="554"/>
      <c r="N3542" s="154"/>
    </row>
    <row r="3543" spans="2:15" ht="20.25" customHeight="1">
      <c r="B3543" s="50" t="e">
        <f>IF((#REF!+#REF!+H3543)&lt;&gt;0,"a","b")</f>
        <v>#REF!</v>
      </c>
      <c r="C3543" s="54">
        <v>5</v>
      </c>
      <c r="D3543" s="54"/>
      <c r="F3543" s="89"/>
      <c r="G3543" s="95" t="s">
        <v>367</v>
      </c>
      <c r="H3543" s="552">
        <f t="shared" si="1750"/>
        <v>0</v>
      </c>
      <c r="I3543" s="554"/>
      <c r="J3543" s="554"/>
      <c r="K3543" s="554"/>
      <c r="L3543" s="554"/>
      <c r="M3543" s="554"/>
      <c r="N3543" s="154"/>
    </row>
    <row r="3544" spans="2:15" ht="20.25" customHeight="1">
      <c r="B3544" s="50" t="e">
        <f>IF((#REF!+#REF!+H3544)&lt;&gt;0,"a","b")</f>
        <v>#REF!</v>
      </c>
      <c r="C3544" s="54">
        <v>4</v>
      </c>
      <c r="D3544" s="54"/>
      <c r="F3544" s="89"/>
      <c r="G3544" s="93" t="s">
        <v>368</v>
      </c>
      <c r="H3544" s="558">
        <f t="shared" si="1750"/>
        <v>0</v>
      </c>
      <c r="I3544" s="555"/>
      <c r="J3544" s="555"/>
      <c r="K3544" s="555"/>
      <c r="L3544" s="555"/>
      <c r="M3544" s="555"/>
      <c r="N3544" s="153"/>
    </row>
    <row r="3545" spans="2:15" ht="36" customHeight="1">
      <c r="B3545" s="50" t="e">
        <f>IF((#REF!+#REF!+H3545)&lt;&gt;0,"a","b")</f>
        <v>#REF!</v>
      </c>
      <c r="C3545" s="54">
        <v>4</v>
      </c>
      <c r="D3545" s="54"/>
      <c r="F3545" s="89"/>
      <c r="G3545" s="93" t="s">
        <v>369</v>
      </c>
      <c r="H3545" s="556">
        <f t="shared" si="1750"/>
        <v>0</v>
      </c>
      <c r="I3545" s="555"/>
      <c r="J3545" s="555"/>
      <c r="K3545" s="555"/>
      <c r="L3545" s="555"/>
      <c r="M3545" s="555"/>
      <c r="N3545" s="153"/>
    </row>
    <row r="3546" spans="2:15" ht="20.25" customHeight="1">
      <c r="B3546" s="50" t="e">
        <f>IF((#REF!+#REF!+H3546)&lt;&gt;0,"a","b")</f>
        <v>#REF!</v>
      </c>
      <c r="C3546" s="54">
        <v>3</v>
      </c>
      <c r="D3546" s="54"/>
      <c r="F3546" s="89"/>
      <c r="G3546" s="90" t="s">
        <v>295</v>
      </c>
      <c r="H3546" s="556">
        <f t="shared" si="1750"/>
        <v>0</v>
      </c>
      <c r="I3546" s="562"/>
      <c r="J3546" s="562"/>
      <c r="K3546" s="562"/>
      <c r="L3546" s="562"/>
      <c r="M3546" s="562"/>
      <c r="N3546" s="161"/>
    </row>
    <row r="3547" spans="2:15" ht="20.25" customHeight="1">
      <c r="B3547" s="50" t="e">
        <f>IF((#REF!+#REF!+H3547)&lt;&gt;0,"a","b")</f>
        <v>#REF!</v>
      </c>
      <c r="C3547" s="54">
        <v>3</v>
      </c>
      <c r="D3547" s="54"/>
      <c r="F3547" s="89"/>
      <c r="G3547" s="90" t="s">
        <v>296</v>
      </c>
      <c r="H3547" s="566">
        <f t="shared" si="1750"/>
        <v>0</v>
      </c>
      <c r="I3547" s="564">
        <f t="shared" ref="I3547:N3547" si="1774">I3548+I3551+I3554</f>
        <v>0</v>
      </c>
      <c r="J3547" s="564">
        <f t="shared" si="1774"/>
        <v>0</v>
      </c>
      <c r="K3547" s="564">
        <f t="shared" si="1774"/>
        <v>0</v>
      </c>
      <c r="L3547" s="564">
        <f t="shared" si="1774"/>
        <v>0</v>
      </c>
      <c r="M3547" s="564">
        <f t="shared" si="1774"/>
        <v>0</v>
      </c>
      <c r="N3547" s="150">
        <f t="shared" si="1774"/>
        <v>0</v>
      </c>
      <c r="O3547" s="60" t="s">
        <v>71</v>
      </c>
    </row>
    <row r="3548" spans="2:15" ht="20.25" customHeight="1">
      <c r="B3548" s="50" t="e">
        <f>IF((#REF!+#REF!+H3548)&lt;&gt;0,"a","b")</f>
        <v>#REF!</v>
      </c>
      <c r="C3548" s="54">
        <v>4</v>
      </c>
      <c r="D3548" s="54"/>
      <c r="F3548" s="89"/>
      <c r="G3548" s="93" t="s">
        <v>370</v>
      </c>
      <c r="H3548" s="566">
        <f t="shared" si="1750"/>
        <v>0</v>
      </c>
      <c r="I3548" s="565">
        <f t="shared" ref="I3548:K3548" si="1775">SUM(I3549:I3550)</f>
        <v>0</v>
      </c>
      <c r="J3548" s="565">
        <f t="shared" si="1775"/>
        <v>0</v>
      </c>
      <c r="K3548" s="565">
        <f t="shared" si="1775"/>
        <v>0</v>
      </c>
      <c r="L3548" s="565">
        <f t="shared" ref="L3548:N3548" si="1776">SUM(L3549:L3550)</f>
        <v>0</v>
      </c>
      <c r="M3548" s="565">
        <f t="shared" si="1776"/>
        <v>0</v>
      </c>
      <c r="N3548" s="151">
        <f t="shared" si="1776"/>
        <v>0</v>
      </c>
      <c r="O3548" s="60" t="s">
        <v>71</v>
      </c>
    </row>
    <row r="3549" spans="2:15" ht="20.25" customHeight="1">
      <c r="B3549" s="50" t="e">
        <f>IF((#REF!+#REF!+H3549)&lt;&gt;0,"a","b")</f>
        <v>#REF!</v>
      </c>
      <c r="C3549" s="54">
        <v>5</v>
      </c>
      <c r="D3549" s="54"/>
      <c r="F3549" s="89"/>
      <c r="G3549" s="95" t="s">
        <v>371</v>
      </c>
      <c r="H3549" s="556">
        <f t="shared" si="1750"/>
        <v>0</v>
      </c>
      <c r="I3549" s="554"/>
      <c r="J3549" s="554"/>
      <c r="K3549" s="554"/>
      <c r="L3549" s="554"/>
      <c r="M3549" s="554"/>
      <c r="N3549" s="154"/>
    </row>
    <row r="3550" spans="2:15" ht="20.25" customHeight="1">
      <c r="B3550" s="50" t="e">
        <f>IF((#REF!+#REF!+H3550)&lt;&gt;0,"a","b")</f>
        <v>#REF!</v>
      </c>
      <c r="C3550" s="54">
        <v>5</v>
      </c>
      <c r="D3550" s="54"/>
      <c r="F3550" s="89"/>
      <c r="G3550" s="95" t="s">
        <v>297</v>
      </c>
      <c r="H3550" s="556">
        <f t="shared" si="1750"/>
        <v>0</v>
      </c>
      <c r="I3550" s="554"/>
      <c r="J3550" s="554"/>
      <c r="K3550" s="554"/>
      <c r="L3550" s="554"/>
      <c r="M3550" s="554"/>
      <c r="N3550" s="154"/>
    </row>
    <row r="3551" spans="2:15" ht="20.25" customHeight="1">
      <c r="B3551" s="50" t="e">
        <f>IF((#REF!+#REF!+H3551)&lt;&gt;0,"a","b")</f>
        <v>#REF!</v>
      </c>
      <c r="C3551" s="54">
        <v>4</v>
      </c>
      <c r="D3551" s="54"/>
      <c r="F3551" s="89"/>
      <c r="G3551" s="93" t="s">
        <v>372</v>
      </c>
      <c r="H3551" s="566">
        <f t="shared" si="1750"/>
        <v>0</v>
      </c>
      <c r="I3551" s="565">
        <f t="shared" ref="I3551:K3551" si="1777">SUM(I3552:I3553)</f>
        <v>0</v>
      </c>
      <c r="J3551" s="565">
        <f t="shared" si="1777"/>
        <v>0</v>
      </c>
      <c r="K3551" s="565">
        <f t="shared" si="1777"/>
        <v>0</v>
      </c>
      <c r="L3551" s="565">
        <f t="shared" ref="L3551:N3551" si="1778">SUM(L3552:L3553)</f>
        <v>0</v>
      </c>
      <c r="M3551" s="565">
        <f t="shared" si="1778"/>
        <v>0</v>
      </c>
      <c r="N3551" s="151">
        <f t="shared" si="1778"/>
        <v>0</v>
      </c>
      <c r="O3551" s="60" t="s">
        <v>71</v>
      </c>
    </row>
    <row r="3552" spans="2:15" ht="20.25" customHeight="1">
      <c r="B3552" s="50" t="e">
        <f>IF((#REF!+#REF!+H3552)&lt;&gt;0,"a","b")</f>
        <v>#REF!</v>
      </c>
      <c r="C3552" s="54">
        <v>5</v>
      </c>
      <c r="D3552" s="54"/>
      <c r="F3552" s="89"/>
      <c r="G3552" s="95" t="s">
        <v>371</v>
      </c>
      <c r="H3552" s="556">
        <f t="shared" si="1750"/>
        <v>0</v>
      </c>
      <c r="I3552" s="554"/>
      <c r="J3552" s="554"/>
      <c r="K3552" s="554"/>
      <c r="L3552" s="554"/>
      <c r="M3552" s="554"/>
      <c r="N3552" s="154"/>
    </row>
    <row r="3553" spans="2:15" ht="20.25" customHeight="1">
      <c r="B3553" s="50" t="e">
        <f>IF((#REF!+#REF!+H3553)&lt;&gt;0,"a","b")</f>
        <v>#REF!</v>
      </c>
      <c r="C3553" s="54">
        <v>5</v>
      </c>
      <c r="D3553" s="54"/>
      <c r="F3553" s="89"/>
      <c r="G3553" s="95" t="s">
        <v>297</v>
      </c>
      <c r="H3553" s="556">
        <f t="shared" si="1750"/>
        <v>0</v>
      </c>
      <c r="I3553" s="554"/>
      <c r="J3553" s="554"/>
      <c r="K3553" s="554"/>
      <c r="L3553" s="554"/>
      <c r="M3553" s="554"/>
      <c r="N3553" s="154"/>
    </row>
    <row r="3554" spans="2:15" ht="20.25" customHeight="1">
      <c r="B3554" s="50" t="e">
        <f>IF((#REF!+#REF!+H3554)&lt;&gt;0,"a","b")</f>
        <v>#REF!</v>
      </c>
      <c r="C3554" s="54">
        <v>4</v>
      </c>
      <c r="D3554" s="54"/>
      <c r="F3554" s="89"/>
      <c r="G3554" s="93" t="s">
        <v>373</v>
      </c>
      <c r="H3554" s="566">
        <f t="shared" si="1750"/>
        <v>0</v>
      </c>
      <c r="I3554" s="565">
        <f t="shared" ref="I3554:K3554" si="1779">SUM(I3555:I3556)</f>
        <v>0</v>
      </c>
      <c r="J3554" s="565">
        <f t="shared" si="1779"/>
        <v>0</v>
      </c>
      <c r="K3554" s="565">
        <f t="shared" si="1779"/>
        <v>0</v>
      </c>
      <c r="L3554" s="565">
        <f t="shared" ref="L3554:N3554" si="1780">SUM(L3555:L3556)</f>
        <v>0</v>
      </c>
      <c r="M3554" s="565">
        <f t="shared" si="1780"/>
        <v>0</v>
      </c>
      <c r="N3554" s="151">
        <f t="shared" si="1780"/>
        <v>0</v>
      </c>
      <c r="O3554" s="60" t="s">
        <v>71</v>
      </c>
    </row>
    <row r="3555" spans="2:15" ht="20.25" customHeight="1">
      <c r="B3555" s="50" t="e">
        <f>IF((#REF!+#REF!+H3555)&lt;&gt;0,"a","b")</f>
        <v>#REF!</v>
      </c>
      <c r="C3555" s="54">
        <v>5</v>
      </c>
      <c r="D3555" s="54"/>
      <c r="F3555" s="89"/>
      <c r="G3555" s="95" t="s">
        <v>371</v>
      </c>
      <c r="H3555" s="556">
        <f t="shared" si="1750"/>
        <v>0</v>
      </c>
      <c r="I3555" s="554"/>
      <c r="J3555" s="554"/>
      <c r="K3555" s="554"/>
      <c r="L3555" s="554"/>
      <c r="M3555" s="554"/>
      <c r="N3555" s="154"/>
    </row>
    <row r="3556" spans="2:15" ht="20.25" customHeight="1">
      <c r="B3556" s="50" t="e">
        <f>IF((#REF!+#REF!+H3556)&lt;&gt;0,"a","b")</f>
        <v>#REF!</v>
      </c>
      <c r="C3556" s="54">
        <v>5</v>
      </c>
      <c r="D3556" s="54"/>
      <c r="F3556" s="89"/>
      <c r="G3556" s="95" t="s">
        <v>297</v>
      </c>
      <c r="H3556" s="556">
        <f t="shared" si="1750"/>
        <v>0</v>
      </c>
      <c r="I3556" s="554"/>
      <c r="J3556" s="554"/>
      <c r="K3556" s="554"/>
      <c r="L3556" s="554"/>
      <c r="M3556" s="554"/>
      <c r="N3556" s="154"/>
    </row>
    <row r="3557" spans="2:15" ht="20.25" customHeight="1">
      <c r="B3557" s="50" t="e">
        <f>IF((#REF!+#REF!+H3557)&lt;&gt;0,"a","b")</f>
        <v>#REF!</v>
      </c>
      <c r="C3557" s="54">
        <v>3</v>
      </c>
      <c r="D3557" s="54"/>
      <c r="F3557" s="89"/>
      <c r="G3557" s="90" t="s">
        <v>299</v>
      </c>
      <c r="H3557" s="566">
        <f t="shared" si="1750"/>
        <v>0</v>
      </c>
      <c r="I3557" s="564">
        <f t="shared" ref="I3557:N3557" si="1781">I3558+I3561+I3564</f>
        <v>0</v>
      </c>
      <c r="J3557" s="564">
        <f t="shared" si="1781"/>
        <v>0</v>
      </c>
      <c r="K3557" s="564">
        <f t="shared" si="1781"/>
        <v>0</v>
      </c>
      <c r="L3557" s="564">
        <f t="shared" si="1781"/>
        <v>0</v>
      </c>
      <c r="M3557" s="564">
        <f t="shared" si="1781"/>
        <v>0</v>
      </c>
      <c r="N3557" s="150">
        <f t="shared" si="1781"/>
        <v>0</v>
      </c>
      <c r="O3557" s="60" t="s">
        <v>71</v>
      </c>
    </row>
    <row r="3558" spans="2:15" ht="20.25" customHeight="1">
      <c r="B3558" s="50" t="e">
        <f>IF((#REF!+#REF!+H3558)&lt;&gt;0,"a","b")</f>
        <v>#REF!</v>
      </c>
      <c r="C3558" s="54">
        <v>4</v>
      </c>
      <c r="D3558" s="54"/>
      <c r="F3558" s="89"/>
      <c r="G3558" s="93" t="s">
        <v>374</v>
      </c>
      <c r="H3558" s="566">
        <f t="shared" si="1750"/>
        <v>0</v>
      </c>
      <c r="I3558" s="565">
        <f t="shared" ref="I3558:K3558" si="1782">SUM(I3559:I3560)</f>
        <v>0</v>
      </c>
      <c r="J3558" s="565">
        <f t="shared" si="1782"/>
        <v>0</v>
      </c>
      <c r="K3558" s="565">
        <f t="shared" si="1782"/>
        <v>0</v>
      </c>
      <c r="L3558" s="565">
        <f t="shared" ref="L3558:N3558" si="1783">SUM(L3559:L3560)</f>
        <v>0</v>
      </c>
      <c r="M3558" s="565">
        <f t="shared" si="1783"/>
        <v>0</v>
      </c>
      <c r="N3558" s="151">
        <f t="shared" si="1783"/>
        <v>0</v>
      </c>
      <c r="O3558" s="60" t="s">
        <v>71</v>
      </c>
    </row>
    <row r="3559" spans="2:15" ht="20.25" customHeight="1">
      <c r="B3559" s="50" t="e">
        <f>IF((#REF!+#REF!+H3559)&lt;&gt;0,"a","b")</f>
        <v>#REF!</v>
      </c>
      <c r="C3559" s="54">
        <v>5</v>
      </c>
      <c r="D3559" s="54"/>
      <c r="F3559" s="89"/>
      <c r="G3559" s="95" t="s">
        <v>375</v>
      </c>
      <c r="H3559" s="556">
        <f t="shared" si="1750"/>
        <v>0</v>
      </c>
      <c r="I3559" s="554"/>
      <c r="J3559" s="554"/>
      <c r="K3559" s="554"/>
      <c r="L3559" s="554"/>
      <c r="M3559" s="554"/>
      <c r="N3559" s="154"/>
    </row>
    <row r="3560" spans="2:15" ht="20.25" customHeight="1">
      <c r="B3560" s="50" t="e">
        <f>IF((#REF!+#REF!+H3560)&lt;&gt;0,"a","b")</f>
        <v>#REF!</v>
      </c>
      <c r="C3560" s="54">
        <v>5</v>
      </c>
      <c r="D3560" s="54"/>
      <c r="F3560" s="89"/>
      <c r="G3560" s="95" t="s">
        <v>376</v>
      </c>
      <c r="H3560" s="556">
        <f t="shared" si="1750"/>
        <v>0</v>
      </c>
      <c r="I3560" s="554"/>
      <c r="J3560" s="554"/>
      <c r="K3560" s="554"/>
      <c r="L3560" s="554"/>
      <c r="M3560" s="554"/>
      <c r="N3560" s="154"/>
    </row>
    <row r="3561" spans="2:15" ht="20.25" customHeight="1">
      <c r="B3561" s="50" t="e">
        <f>IF((#REF!+#REF!+H3561)&lt;&gt;0,"a","b")</f>
        <v>#REF!</v>
      </c>
      <c r="C3561" s="54">
        <v>4</v>
      </c>
      <c r="D3561" s="54"/>
      <c r="F3561" s="89"/>
      <c r="G3561" s="93" t="s">
        <v>377</v>
      </c>
      <c r="H3561" s="566">
        <f t="shared" si="1750"/>
        <v>0</v>
      </c>
      <c r="I3561" s="565">
        <f t="shared" ref="I3561:K3561" si="1784">SUM(I3562:I3563)</f>
        <v>0</v>
      </c>
      <c r="J3561" s="565">
        <f t="shared" si="1784"/>
        <v>0</v>
      </c>
      <c r="K3561" s="565">
        <f t="shared" si="1784"/>
        <v>0</v>
      </c>
      <c r="L3561" s="565">
        <f t="shared" ref="L3561:N3561" si="1785">SUM(L3562:L3563)</f>
        <v>0</v>
      </c>
      <c r="M3561" s="565">
        <f t="shared" si="1785"/>
        <v>0</v>
      </c>
      <c r="N3561" s="151">
        <f t="shared" si="1785"/>
        <v>0</v>
      </c>
      <c r="O3561" s="60" t="s">
        <v>71</v>
      </c>
    </row>
    <row r="3562" spans="2:15" ht="20.25" customHeight="1">
      <c r="B3562" s="50" t="e">
        <f>IF((#REF!+#REF!+H3562)&lt;&gt;0,"a","b")</f>
        <v>#REF!</v>
      </c>
      <c r="C3562" s="54">
        <v>5</v>
      </c>
      <c r="D3562" s="54"/>
      <c r="F3562" s="89"/>
      <c r="G3562" s="95" t="s">
        <v>375</v>
      </c>
      <c r="H3562" s="556">
        <f t="shared" si="1750"/>
        <v>0</v>
      </c>
      <c r="I3562" s="554"/>
      <c r="J3562" s="554"/>
      <c r="K3562" s="554"/>
      <c r="L3562" s="554"/>
      <c r="M3562" s="554"/>
      <c r="N3562" s="154"/>
    </row>
    <row r="3563" spans="2:15" ht="20.25" customHeight="1">
      <c r="B3563" s="50" t="e">
        <f>IF((#REF!+#REF!+H3563)&lt;&gt;0,"a","b")</f>
        <v>#REF!</v>
      </c>
      <c r="C3563" s="54">
        <v>5</v>
      </c>
      <c r="D3563" s="54"/>
      <c r="F3563" s="89"/>
      <c r="G3563" s="95" t="s">
        <v>376</v>
      </c>
      <c r="H3563" s="552">
        <f t="shared" si="1750"/>
        <v>0</v>
      </c>
      <c r="I3563" s="554"/>
      <c r="J3563" s="554"/>
      <c r="K3563" s="554"/>
      <c r="L3563" s="554"/>
      <c r="M3563" s="554"/>
      <c r="N3563" s="154"/>
    </row>
    <row r="3564" spans="2:15" ht="20.25" customHeight="1">
      <c r="B3564" s="50" t="e">
        <f>IF((#REF!+#REF!+H3564)&lt;&gt;0,"a","b")</f>
        <v>#REF!</v>
      </c>
      <c r="C3564" s="54">
        <v>4</v>
      </c>
      <c r="D3564" s="54"/>
      <c r="F3564" s="89"/>
      <c r="G3564" s="93" t="s">
        <v>300</v>
      </c>
      <c r="H3564" s="563">
        <f t="shared" si="1750"/>
        <v>0</v>
      </c>
      <c r="I3564" s="565">
        <f t="shared" ref="I3564:K3564" si="1786">SUM(I3565:I3566)</f>
        <v>0</v>
      </c>
      <c r="J3564" s="565">
        <f t="shared" si="1786"/>
        <v>0</v>
      </c>
      <c r="K3564" s="565">
        <f t="shared" si="1786"/>
        <v>0</v>
      </c>
      <c r="L3564" s="565">
        <f t="shared" ref="L3564:N3564" si="1787">SUM(L3565:L3566)</f>
        <v>0</v>
      </c>
      <c r="M3564" s="565">
        <f t="shared" si="1787"/>
        <v>0</v>
      </c>
      <c r="N3564" s="151">
        <f t="shared" si="1787"/>
        <v>0</v>
      </c>
      <c r="O3564" s="60" t="s">
        <v>71</v>
      </c>
    </row>
    <row r="3565" spans="2:15" ht="20.25" customHeight="1">
      <c r="B3565" s="50" t="e">
        <f>IF((#REF!+#REF!+H3565)&lt;&gt;0,"a","b")</f>
        <v>#REF!</v>
      </c>
      <c r="C3565" s="54">
        <v>5</v>
      </c>
      <c r="D3565" s="54"/>
      <c r="F3565" s="89"/>
      <c r="G3565" s="95" t="s">
        <v>375</v>
      </c>
      <c r="H3565" s="552">
        <f t="shared" si="1750"/>
        <v>0</v>
      </c>
      <c r="I3565" s="554"/>
      <c r="J3565" s="554"/>
      <c r="K3565" s="554"/>
      <c r="L3565" s="554"/>
      <c r="M3565" s="554"/>
      <c r="N3565" s="154"/>
    </row>
    <row r="3566" spans="2:15" ht="20.25" customHeight="1">
      <c r="B3566" s="50" t="e">
        <f>IF((#REF!+#REF!+H3566)&lt;&gt;0,"a","b")</f>
        <v>#REF!</v>
      </c>
      <c r="C3566" s="54">
        <v>5</v>
      </c>
      <c r="D3566" s="54"/>
      <c r="F3566" s="89"/>
      <c r="G3566" s="95" t="s">
        <v>376</v>
      </c>
      <c r="H3566" s="552">
        <f t="shared" si="1750"/>
        <v>0</v>
      </c>
      <c r="I3566" s="554"/>
      <c r="J3566" s="554"/>
      <c r="K3566" s="554"/>
      <c r="L3566" s="554"/>
      <c r="M3566" s="554"/>
      <c r="N3566" s="154"/>
    </row>
    <row r="3567" spans="2:15" ht="20.25" customHeight="1">
      <c r="B3567" s="50" t="e">
        <f>IF((#REF!+#REF!+H3567)&lt;&gt;0,"a","b")</f>
        <v>#REF!</v>
      </c>
      <c r="C3567" s="54">
        <v>3</v>
      </c>
      <c r="D3567" s="54"/>
      <c r="F3567" s="89"/>
      <c r="G3567" s="90" t="s">
        <v>298</v>
      </c>
      <c r="H3567" s="563">
        <f t="shared" si="1750"/>
        <v>0</v>
      </c>
      <c r="I3567" s="564">
        <f t="shared" ref="I3567:N3567" si="1788">I3568+I3569</f>
        <v>0</v>
      </c>
      <c r="J3567" s="564">
        <f t="shared" si="1788"/>
        <v>0</v>
      </c>
      <c r="K3567" s="564">
        <f t="shared" si="1788"/>
        <v>0</v>
      </c>
      <c r="L3567" s="564">
        <f t="shared" si="1788"/>
        <v>0</v>
      </c>
      <c r="M3567" s="564">
        <f t="shared" si="1788"/>
        <v>0</v>
      </c>
      <c r="N3567" s="150">
        <f t="shared" si="1788"/>
        <v>0</v>
      </c>
      <c r="O3567" s="60" t="s">
        <v>71</v>
      </c>
    </row>
    <row r="3568" spans="2:15" ht="20.25" customHeight="1">
      <c r="B3568" s="50" t="e">
        <f>IF((#REF!+#REF!+H3568)&lt;&gt;0,"a","b")</f>
        <v>#REF!</v>
      </c>
      <c r="C3568" s="54">
        <v>4</v>
      </c>
      <c r="D3568" s="54"/>
      <c r="F3568" s="89"/>
      <c r="G3568" s="93" t="s">
        <v>378</v>
      </c>
      <c r="H3568" s="552">
        <f t="shared" si="1750"/>
        <v>0</v>
      </c>
      <c r="I3568" s="555"/>
      <c r="J3568" s="555"/>
      <c r="K3568" s="555"/>
      <c r="L3568" s="555"/>
      <c r="M3568" s="555"/>
      <c r="N3568" s="153"/>
    </row>
    <row r="3569" spans="2:15" ht="20.25" customHeight="1">
      <c r="B3569" s="50" t="e">
        <f>IF((#REF!+#REF!+H3569)&lt;&gt;0,"a","b")</f>
        <v>#REF!</v>
      </c>
      <c r="C3569" s="54">
        <v>4</v>
      </c>
      <c r="D3569" s="54"/>
      <c r="F3569" s="89"/>
      <c r="G3569" s="93" t="s">
        <v>379</v>
      </c>
      <c r="H3569" s="563">
        <f t="shared" si="1750"/>
        <v>0</v>
      </c>
      <c r="I3569" s="565">
        <f t="shared" ref="I3569:N3569" si="1789">I3570+I3589</f>
        <v>0</v>
      </c>
      <c r="J3569" s="565">
        <f t="shared" si="1789"/>
        <v>0</v>
      </c>
      <c r="K3569" s="565">
        <f t="shared" si="1789"/>
        <v>0</v>
      </c>
      <c r="L3569" s="565">
        <f t="shared" si="1789"/>
        <v>0</v>
      </c>
      <c r="M3569" s="565">
        <f t="shared" si="1789"/>
        <v>0</v>
      </c>
      <c r="N3569" s="151">
        <f t="shared" si="1789"/>
        <v>0</v>
      </c>
      <c r="O3569" s="60" t="s">
        <v>71</v>
      </c>
    </row>
    <row r="3570" spans="2:15" ht="20.25" customHeight="1">
      <c r="B3570" s="50" t="e">
        <f>IF((#REF!+#REF!+H3570)&lt;&gt;0,"a","b")</f>
        <v>#REF!</v>
      </c>
      <c r="C3570" s="54">
        <v>5</v>
      </c>
      <c r="D3570" s="54"/>
      <c r="F3570" s="89"/>
      <c r="G3570" s="95" t="s">
        <v>380</v>
      </c>
      <c r="H3570" s="563">
        <f t="shared" si="1750"/>
        <v>0</v>
      </c>
      <c r="I3570" s="560">
        <f t="shared" ref="I3570:K3570" si="1790">SUM(I3571:I3588)</f>
        <v>0</v>
      </c>
      <c r="J3570" s="560">
        <f t="shared" si="1790"/>
        <v>0</v>
      </c>
      <c r="K3570" s="560">
        <f t="shared" si="1790"/>
        <v>0</v>
      </c>
      <c r="L3570" s="560">
        <f t="shared" ref="L3570:N3570" si="1791">SUM(L3571:L3588)</f>
        <v>0</v>
      </c>
      <c r="M3570" s="560">
        <f t="shared" si="1791"/>
        <v>0</v>
      </c>
      <c r="N3570" s="157">
        <f t="shared" si="1791"/>
        <v>0</v>
      </c>
      <c r="O3570" s="60" t="s">
        <v>71</v>
      </c>
    </row>
    <row r="3571" spans="2:15" ht="45" customHeight="1">
      <c r="B3571" s="50" t="e">
        <f>IF((#REF!+#REF!+H3571)&lt;&gt;0,"a","b")</f>
        <v>#REF!</v>
      </c>
      <c r="C3571" s="54">
        <v>6</v>
      </c>
      <c r="D3571" s="54"/>
      <c r="F3571" s="89"/>
      <c r="G3571" s="97" t="s">
        <v>308</v>
      </c>
      <c r="H3571" s="552">
        <f t="shared" si="1750"/>
        <v>0</v>
      </c>
      <c r="I3571" s="553"/>
      <c r="J3571" s="553"/>
      <c r="K3571" s="553"/>
      <c r="L3571" s="553"/>
      <c r="M3571" s="553"/>
      <c r="N3571" s="138"/>
    </row>
    <row r="3572" spans="2:15" ht="20.25" customHeight="1">
      <c r="B3572" s="50" t="e">
        <f>IF((#REF!+#REF!+H3572)&lt;&gt;0,"a","b")</f>
        <v>#REF!</v>
      </c>
      <c r="C3572" s="54">
        <v>6</v>
      </c>
      <c r="D3572" s="54"/>
      <c r="F3572" s="89"/>
      <c r="G3572" s="97" t="s">
        <v>381</v>
      </c>
      <c r="H3572" s="552">
        <f t="shared" si="1750"/>
        <v>0</v>
      </c>
      <c r="I3572" s="553"/>
      <c r="J3572" s="553"/>
      <c r="K3572" s="553"/>
      <c r="L3572" s="553"/>
      <c r="M3572" s="553"/>
      <c r="N3572" s="138"/>
    </row>
    <row r="3573" spans="2:15" ht="20.25" customHeight="1">
      <c r="B3573" s="50" t="e">
        <f>IF((#REF!+#REF!+H3573)&lt;&gt;0,"a","b")</f>
        <v>#REF!</v>
      </c>
      <c r="C3573" s="54">
        <v>6</v>
      </c>
      <c r="D3573" s="54"/>
      <c r="F3573" s="89"/>
      <c r="G3573" s="97" t="s">
        <v>382</v>
      </c>
      <c r="H3573" s="552">
        <f t="shared" si="1750"/>
        <v>0</v>
      </c>
      <c r="I3573" s="553"/>
      <c r="J3573" s="553"/>
      <c r="K3573" s="553"/>
      <c r="L3573" s="553"/>
      <c r="M3573" s="553"/>
      <c r="N3573" s="138"/>
    </row>
    <row r="3574" spans="2:15" ht="20.25" customHeight="1">
      <c r="B3574" s="50" t="e">
        <f>IF((#REF!+#REF!+H3574)&lt;&gt;0,"a","b")</f>
        <v>#REF!</v>
      </c>
      <c r="C3574" s="54">
        <v>6</v>
      </c>
      <c r="D3574" s="54"/>
      <c r="F3574" s="89"/>
      <c r="G3574" s="97" t="s">
        <v>309</v>
      </c>
      <c r="H3574" s="552">
        <f t="shared" si="1750"/>
        <v>0</v>
      </c>
      <c r="I3574" s="553"/>
      <c r="J3574" s="553"/>
      <c r="K3574" s="553"/>
      <c r="L3574" s="553"/>
      <c r="M3574" s="553"/>
      <c r="N3574" s="138"/>
    </row>
    <row r="3575" spans="2:15" ht="20.25" customHeight="1">
      <c r="B3575" s="50" t="e">
        <f>IF((#REF!+#REF!+H3575)&lt;&gt;0,"a","b")</f>
        <v>#REF!</v>
      </c>
      <c r="C3575" s="54">
        <v>6</v>
      </c>
      <c r="D3575" s="54"/>
      <c r="F3575" s="89"/>
      <c r="G3575" s="97" t="s">
        <v>310</v>
      </c>
      <c r="H3575" s="556">
        <f t="shared" si="1750"/>
        <v>0</v>
      </c>
      <c r="I3575" s="553"/>
      <c r="J3575" s="553"/>
      <c r="K3575" s="553"/>
      <c r="L3575" s="553"/>
      <c r="M3575" s="553"/>
      <c r="N3575" s="138"/>
    </row>
    <row r="3576" spans="2:15" ht="20.25" customHeight="1">
      <c r="B3576" s="50" t="e">
        <f>IF((#REF!+#REF!+H3576)&lt;&gt;0,"a","b")</f>
        <v>#REF!</v>
      </c>
      <c r="C3576" s="54">
        <v>6</v>
      </c>
      <c r="D3576" s="54"/>
      <c r="F3576" s="89"/>
      <c r="G3576" s="97" t="s">
        <v>383</v>
      </c>
      <c r="H3576" s="556">
        <f t="shared" si="1750"/>
        <v>0</v>
      </c>
      <c r="I3576" s="553"/>
      <c r="J3576" s="553"/>
      <c r="K3576" s="553"/>
      <c r="L3576" s="553"/>
      <c r="M3576" s="553"/>
      <c r="N3576" s="138"/>
    </row>
    <row r="3577" spans="2:15" ht="20.25" customHeight="1">
      <c r="B3577" s="50" t="e">
        <f>IF((#REF!+#REF!+H3577)&lt;&gt;0,"a","b")</f>
        <v>#REF!</v>
      </c>
      <c r="C3577" s="54">
        <v>6</v>
      </c>
      <c r="D3577" s="54"/>
      <c r="F3577" s="89"/>
      <c r="G3577" s="97" t="s">
        <v>384</v>
      </c>
      <c r="H3577" s="556">
        <f t="shared" si="1750"/>
        <v>0</v>
      </c>
      <c r="I3577" s="553"/>
      <c r="J3577" s="553"/>
      <c r="K3577" s="553"/>
      <c r="L3577" s="553"/>
      <c r="M3577" s="553"/>
      <c r="N3577" s="138"/>
    </row>
    <row r="3578" spans="2:15" ht="20.25" customHeight="1">
      <c r="B3578" s="50" t="e">
        <f>IF((#REF!+#REF!+H3578)&lt;&gt;0,"a","b")</f>
        <v>#REF!</v>
      </c>
      <c r="C3578" s="54">
        <v>6</v>
      </c>
      <c r="D3578" s="54"/>
      <c r="F3578" s="89"/>
      <c r="G3578" s="97" t="s">
        <v>311</v>
      </c>
      <c r="H3578" s="556">
        <f t="shared" si="1750"/>
        <v>0</v>
      </c>
      <c r="I3578" s="553"/>
      <c r="J3578" s="553"/>
      <c r="K3578" s="553"/>
      <c r="L3578" s="553"/>
      <c r="M3578" s="553"/>
      <c r="N3578" s="138"/>
    </row>
    <row r="3579" spans="2:15" ht="20.25" customHeight="1">
      <c r="B3579" s="50" t="e">
        <f>IF((#REF!+#REF!+H3579)&lt;&gt;0,"a","b")</f>
        <v>#REF!</v>
      </c>
      <c r="C3579" s="54">
        <v>6</v>
      </c>
      <c r="D3579" s="54"/>
      <c r="F3579" s="89"/>
      <c r="G3579" s="97" t="s">
        <v>312</v>
      </c>
      <c r="H3579" s="556">
        <f t="shared" si="1750"/>
        <v>0</v>
      </c>
      <c r="I3579" s="553"/>
      <c r="J3579" s="553"/>
      <c r="K3579" s="553"/>
      <c r="L3579" s="553"/>
      <c r="M3579" s="553"/>
      <c r="N3579" s="138"/>
    </row>
    <row r="3580" spans="2:15" ht="20.25" customHeight="1">
      <c r="B3580" s="50" t="e">
        <f>IF((#REF!+#REF!+H3580)&lt;&gt;0,"a","b")</f>
        <v>#REF!</v>
      </c>
      <c r="C3580" s="54">
        <v>6</v>
      </c>
      <c r="D3580" s="54"/>
      <c r="F3580" s="89"/>
      <c r="G3580" s="97" t="s">
        <v>313</v>
      </c>
      <c r="H3580" s="556">
        <f t="shared" si="1750"/>
        <v>0</v>
      </c>
      <c r="I3580" s="553"/>
      <c r="J3580" s="553"/>
      <c r="K3580" s="553"/>
      <c r="L3580" s="553"/>
      <c r="M3580" s="553"/>
      <c r="N3580" s="138"/>
    </row>
    <row r="3581" spans="2:15" ht="20.25" customHeight="1">
      <c r="B3581" s="50" t="e">
        <f>IF((#REF!+#REF!+H3581)&lt;&gt;0,"a","b")</f>
        <v>#REF!</v>
      </c>
      <c r="C3581" s="54">
        <v>6</v>
      </c>
      <c r="D3581" s="54"/>
      <c r="F3581" s="89"/>
      <c r="G3581" s="97" t="s">
        <v>314</v>
      </c>
      <c r="H3581" s="556">
        <f t="shared" si="1750"/>
        <v>0</v>
      </c>
      <c r="I3581" s="553"/>
      <c r="J3581" s="553"/>
      <c r="K3581" s="553"/>
      <c r="L3581" s="553"/>
      <c r="M3581" s="553"/>
      <c r="N3581" s="138"/>
    </row>
    <row r="3582" spans="2:15" ht="20.25" customHeight="1">
      <c r="B3582" s="50" t="e">
        <f>IF((#REF!+#REF!+H3582)&lt;&gt;0,"a","b")</f>
        <v>#REF!</v>
      </c>
      <c r="C3582" s="54">
        <v>6</v>
      </c>
      <c r="D3582" s="54"/>
      <c r="F3582" s="89"/>
      <c r="G3582" s="97" t="s">
        <v>315</v>
      </c>
      <c r="H3582" s="556">
        <f t="shared" si="1750"/>
        <v>0</v>
      </c>
      <c r="I3582" s="553"/>
      <c r="J3582" s="553"/>
      <c r="K3582" s="553"/>
      <c r="L3582" s="553"/>
      <c r="M3582" s="553"/>
      <c r="N3582" s="138"/>
    </row>
    <row r="3583" spans="2:15" ht="20.25" customHeight="1">
      <c r="B3583" s="50" t="e">
        <f>IF((#REF!+#REF!+H3583)&lt;&gt;0,"a","b")</f>
        <v>#REF!</v>
      </c>
      <c r="C3583" s="54">
        <v>6</v>
      </c>
      <c r="D3583" s="54"/>
      <c r="F3583" s="89"/>
      <c r="G3583" s="97" t="s">
        <v>316</v>
      </c>
      <c r="H3583" s="556">
        <f t="shared" si="1750"/>
        <v>0</v>
      </c>
      <c r="I3583" s="553"/>
      <c r="J3583" s="553"/>
      <c r="K3583" s="553"/>
      <c r="L3583" s="553"/>
      <c r="M3583" s="553"/>
      <c r="N3583" s="138"/>
    </row>
    <row r="3584" spans="2:15" ht="36" customHeight="1">
      <c r="B3584" s="50" t="e">
        <f>IF((#REF!+#REF!+H3584)&lt;&gt;0,"a","b")</f>
        <v>#REF!</v>
      </c>
      <c r="C3584" s="54">
        <v>6</v>
      </c>
      <c r="D3584" s="54"/>
      <c r="F3584" s="89"/>
      <c r="G3584" s="97" t="s">
        <v>317</v>
      </c>
      <c r="H3584" s="556">
        <f t="shared" si="1750"/>
        <v>0</v>
      </c>
      <c r="I3584" s="553"/>
      <c r="J3584" s="553"/>
      <c r="K3584" s="553"/>
      <c r="L3584" s="553"/>
      <c r="M3584" s="553"/>
      <c r="N3584" s="138"/>
    </row>
    <row r="3585" spans="2:17" ht="48.75" customHeight="1">
      <c r="B3585" s="50" t="e">
        <f>IF((#REF!+#REF!+H3585)&lt;&gt;0,"a","b")</f>
        <v>#REF!</v>
      </c>
      <c r="C3585" s="54">
        <v>6</v>
      </c>
      <c r="D3585" s="54"/>
      <c r="F3585" s="89"/>
      <c r="G3585" s="97" t="s">
        <v>318</v>
      </c>
      <c r="H3585" s="556">
        <f t="shared" si="1750"/>
        <v>0</v>
      </c>
      <c r="I3585" s="553"/>
      <c r="J3585" s="553"/>
      <c r="K3585" s="553"/>
      <c r="L3585" s="553"/>
      <c r="M3585" s="553"/>
      <c r="N3585" s="138"/>
    </row>
    <row r="3586" spans="2:17" ht="24.75" customHeight="1">
      <c r="B3586" s="50" t="e">
        <f>IF((#REF!+#REF!+H3586)&lt;&gt;0,"a","b")</f>
        <v>#REF!</v>
      </c>
      <c r="C3586" s="54">
        <v>6</v>
      </c>
      <c r="D3586" s="54"/>
      <c r="F3586" s="89"/>
      <c r="G3586" s="97" t="s">
        <v>319</v>
      </c>
      <c r="H3586" s="556">
        <f t="shared" si="1750"/>
        <v>0</v>
      </c>
      <c r="I3586" s="553"/>
      <c r="J3586" s="553"/>
      <c r="K3586" s="553"/>
      <c r="L3586" s="553"/>
      <c r="M3586" s="553"/>
      <c r="N3586" s="138"/>
    </row>
    <row r="3587" spans="2:17" ht="24" customHeight="1">
      <c r="B3587" s="50" t="e">
        <f>IF((#REF!+#REF!+H3587)&lt;&gt;0,"a","b")</f>
        <v>#REF!</v>
      </c>
      <c r="C3587" s="54">
        <v>6</v>
      </c>
      <c r="D3587" s="54"/>
      <c r="F3587" s="89"/>
      <c r="G3587" s="97" t="s">
        <v>320</v>
      </c>
      <c r="H3587" s="556">
        <f t="shared" si="1750"/>
        <v>0</v>
      </c>
      <c r="I3587" s="553"/>
      <c r="J3587" s="553"/>
      <c r="K3587" s="553"/>
      <c r="L3587" s="553"/>
      <c r="M3587" s="553"/>
      <c r="N3587" s="138"/>
    </row>
    <row r="3588" spans="2:17" ht="36.75" customHeight="1">
      <c r="B3588" s="50" t="e">
        <f>IF((#REF!+#REF!+H3588)&lt;&gt;0,"a","b")</f>
        <v>#REF!</v>
      </c>
      <c r="C3588" s="54">
        <v>6</v>
      </c>
      <c r="D3588" s="54"/>
      <c r="F3588" s="89"/>
      <c r="G3588" s="97" t="s">
        <v>321</v>
      </c>
      <c r="H3588" s="556">
        <f t="shared" si="1750"/>
        <v>0</v>
      </c>
      <c r="I3588" s="553"/>
      <c r="J3588" s="553"/>
      <c r="K3588" s="553"/>
      <c r="L3588" s="553"/>
      <c r="M3588" s="553"/>
      <c r="N3588" s="138"/>
    </row>
    <row r="3589" spans="2:17" ht="24.75" customHeight="1">
      <c r="B3589" s="50" t="e">
        <f>IF((#REF!+#REF!+H3589)&lt;&gt;0,"a","b")</f>
        <v>#REF!</v>
      </c>
      <c r="C3589" s="54">
        <v>5</v>
      </c>
      <c r="D3589" s="54"/>
      <c r="F3589" s="89"/>
      <c r="G3589" s="95" t="s">
        <v>286</v>
      </c>
      <c r="H3589" s="556">
        <f t="shared" si="1750"/>
        <v>0</v>
      </c>
      <c r="I3589" s="554"/>
      <c r="J3589" s="554"/>
      <c r="K3589" s="554"/>
      <c r="L3589" s="554"/>
      <c r="M3589" s="554"/>
      <c r="N3589" s="154"/>
    </row>
    <row r="3590" spans="2:17" ht="20.25" customHeight="1">
      <c r="B3590" s="50" t="e">
        <f>IF((#REF!+#REF!+H3590)&lt;&gt;0,"a","b")</f>
        <v>#REF!</v>
      </c>
      <c r="C3590" s="54">
        <v>2</v>
      </c>
      <c r="D3590" s="68" t="s">
        <v>591</v>
      </c>
      <c r="E3590" s="45">
        <v>70451</v>
      </c>
      <c r="F3590" s="89"/>
      <c r="G3590" s="106" t="s">
        <v>385</v>
      </c>
      <c r="H3590" s="365">
        <f t="shared" si="1750"/>
        <v>0</v>
      </c>
      <c r="I3590" s="573">
        <f t="shared" ref="I3590:N3590" si="1792">I3591+I3638+I3646+I3645</f>
        <v>0</v>
      </c>
      <c r="J3590" s="573">
        <f t="shared" si="1792"/>
        <v>0</v>
      </c>
      <c r="K3590" s="573">
        <f t="shared" si="1792"/>
        <v>0</v>
      </c>
      <c r="L3590" s="573">
        <f t="shared" si="1792"/>
        <v>0</v>
      </c>
      <c r="M3590" s="573">
        <f t="shared" si="1792"/>
        <v>0</v>
      </c>
      <c r="N3590" s="149">
        <f t="shared" si="1792"/>
        <v>0</v>
      </c>
      <c r="O3590" s="60" t="s">
        <v>71</v>
      </c>
      <c r="Q3590" s="49" t="s">
        <v>47</v>
      </c>
    </row>
    <row r="3591" spans="2:17" ht="20.25" customHeight="1">
      <c r="B3591" s="50" t="e">
        <f>IF((#REF!+#REF!+H3591)&lt;&gt;0,"a","b")</f>
        <v>#REF!</v>
      </c>
      <c r="C3591" s="54">
        <v>3</v>
      </c>
      <c r="D3591" s="54"/>
      <c r="F3591" s="89"/>
      <c r="G3591" s="108" t="s">
        <v>386</v>
      </c>
      <c r="H3591" s="365">
        <f t="shared" si="1750"/>
        <v>0</v>
      </c>
      <c r="I3591" s="570">
        <f t="shared" ref="I3591:N3591" si="1793">I3592+I3604+I3633</f>
        <v>0</v>
      </c>
      <c r="J3591" s="570">
        <f t="shared" si="1793"/>
        <v>0</v>
      </c>
      <c r="K3591" s="570">
        <f t="shared" si="1793"/>
        <v>0</v>
      </c>
      <c r="L3591" s="570">
        <f t="shared" si="1793"/>
        <v>0</v>
      </c>
      <c r="M3591" s="570">
        <f t="shared" si="1793"/>
        <v>0</v>
      </c>
      <c r="N3591" s="140">
        <f t="shared" si="1793"/>
        <v>0</v>
      </c>
      <c r="O3591" s="60" t="s">
        <v>71</v>
      </c>
      <c r="Q3591" s="49" t="s">
        <v>47</v>
      </c>
    </row>
    <row r="3592" spans="2:17" ht="20.25" customHeight="1">
      <c r="B3592" s="50" t="e">
        <f>IF((#REF!+#REF!+H3592)&lt;&gt;0,"a","b")</f>
        <v>#REF!</v>
      </c>
      <c r="C3592" s="54">
        <v>4</v>
      </c>
      <c r="D3592" s="54"/>
      <c r="F3592" s="89"/>
      <c r="G3592" s="93" t="s">
        <v>387</v>
      </c>
      <c r="H3592" s="365">
        <f t="shared" si="1750"/>
        <v>0</v>
      </c>
      <c r="I3592" s="567">
        <f t="shared" ref="I3592:N3592" si="1794">I3593+I3594+I3595+I3596+I3597+I3598+I3599+I3600+I3601+I3602+I3603</f>
        <v>0</v>
      </c>
      <c r="J3592" s="567">
        <f t="shared" si="1794"/>
        <v>0</v>
      </c>
      <c r="K3592" s="567">
        <f t="shared" si="1794"/>
        <v>0</v>
      </c>
      <c r="L3592" s="567">
        <f t="shared" si="1794"/>
        <v>0</v>
      </c>
      <c r="M3592" s="567">
        <f t="shared" si="1794"/>
        <v>0</v>
      </c>
      <c r="N3592" s="137">
        <f t="shared" si="1794"/>
        <v>0</v>
      </c>
      <c r="O3592" s="60" t="s">
        <v>71</v>
      </c>
      <c r="Q3592" s="49" t="s">
        <v>47</v>
      </c>
    </row>
    <row r="3593" spans="2:17" ht="20.25" customHeight="1">
      <c r="B3593" s="50" t="e">
        <f>IF((#REF!+#REF!+H3593)&lt;&gt;0,"a","b")</f>
        <v>#REF!</v>
      </c>
      <c r="C3593" s="54">
        <v>5</v>
      </c>
      <c r="D3593" s="54"/>
      <c r="F3593" s="89"/>
      <c r="G3593" s="95" t="s">
        <v>388</v>
      </c>
      <c r="H3593" s="556">
        <f t="shared" si="1750"/>
        <v>0</v>
      </c>
      <c r="I3593" s="554"/>
      <c r="J3593" s="554"/>
      <c r="K3593" s="554"/>
      <c r="L3593" s="554"/>
      <c r="M3593" s="554"/>
      <c r="N3593" s="154"/>
      <c r="O3593" s="60"/>
      <c r="Q3593" s="49" t="s">
        <v>47</v>
      </c>
    </row>
    <row r="3594" spans="2:17" ht="20.25" customHeight="1">
      <c r="B3594" s="50" t="e">
        <f>IF((#REF!+#REF!+H3594)&lt;&gt;0,"a","b")</f>
        <v>#REF!</v>
      </c>
      <c r="C3594" s="54">
        <v>5</v>
      </c>
      <c r="D3594" s="54"/>
      <c r="F3594" s="89"/>
      <c r="G3594" s="95" t="s">
        <v>389</v>
      </c>
      <c r="H3594" s="556">
        <f t="shared" si="1750"/>
        <v>0</v>
      </c>
      <c r="I3594" s="554"/>
      <c r="J3594" s="554"/>
      <c r="K3594" s="554"/>
      <c r="L3594" s="554"/>
      <c r="M3594" s="554"/>
      <c r="N3594" s="154"/>
      <c r="O3594" s="60"/>
      <c r="Q3594" s="49" t="s">
        <v>47</v>
      </c>
    </row>
    <row r="3595" spans="2:17" ht="30.75" customHeight="1">
      <c r="B3595" s="50" t="e">
        <f>IF((#REF!+#REF!+H3595)&lt;&gt;0,"a","b")</f>
        <v>#REF!</v>
      </c>
      <c r="C3595" s="54">
        <v>5</v>
      </c>
      <c r="D3595" s="54"/>
      <c r="F3595" s="89"/>
      <c r="G3595" s="95" t="s">
        <v>390</v>
      </c>
      <c r="H3595" s="556">
        <f t="shared" si="1750"/>
        <v>0</v>
      </c>
      <c r="I3595" s="554"/>
      <c r="J3595" s="554"/>
      <c r="K3595" s="554"/>
      <c r="L3595" s="554"/>
      <c r="M3595" s="554"/>
      <c r="N3595" s="154"/>
      <c r="O3595" s="60"/>
      <c r="Q3595" s="49" t="s">
        <v>47</v>
      </c>
    </row>
    <row r="3596" spans="2:17" ht="20.25" customHeight="1">
      <c r="B3596" s="50" t="e">
        <f>IF((#REF!+#REF!+H3596)&lt;&gt;0,"a","b")</f>
        <v>#REF!</v>
      </c>
      <c r="C3596" s="54">
        <v>5</v>
      </c>
      <c r="D3596" s="54"/>
      <c r="F3596" s="89"/>
      <c r="G3596" s="95" t="s">
        <v>391</v>
      </c>
      <c r="H3596" s="556">
        <f t="shared" si="1750"/>
        <v>0</v>
      </c>
      <c r="I3596" s="554"/>
      <c r="J3596" s="554"/>
      <c r="K3596" s="554"/>
      <c r="L3596" s="554"/>
      <c r="M3596" s="554"/>
      <c r="N3596" s="154"/>
      <c r="O3596" s="60"/>
      <c r="Q3596" s="49" t="s">
        <v>47</v>
      </c>
    </row>
    <row r="3597" spans="2:17" ht="20.25" customHeight="1">
      <c r="B3597" s="50" t="e">
        <f>IF((#REF!+#REF!+H3597)&lt;&gt;0,"a","b")</f>
        <v>#REF!</v>
      </c>
      <c r="C3597" s="54">
        <v>5</v>
      </c>
      <c r="D3597" s="54"/>
      <c r="F3597" s="89"/>
      <c r="G3597" s="95" t="s">
        <v>392</v>
      </c>
      <c r="H3597" s="364">
        <f t="shared" si="1750"/>
        <v>0</v>
      </c>
      <c r="I3597" s="554"/>
      <c r="J3597" s="554"/>
      <c r="K3597" s="554"/>
      <c r="L3597" s="554"/>
      <c r="M3597" s="554"/>
      <c r="N3597" s="154"/>
      <c r="O3597" s="60"/>
      <c r="Q3597" s="49" t="s">
        <v>47</v>
      </c>
    </row>
    <row r="3598" spans="2:17" ht="30.75" customHeight="1">
      <c r="B3598" s="50" t="e">
        <f>IF((#REF!+#REF!+H3598)&lt;&gt;0,"a","b")</f>
        <v>#REF!</v>
      </c>
      <c r="C3598" s="54">
        <v>5</v>
      </c>
      <c r="D3598" s="54"/>
      <c r="F3598" s="89"/>
      <c r="G3598" s="95" t="s">
        <v>393</v>
      </c>
      <c r="H3598" s="364">
        <f t="shared" si="1750"/>
        <v>0</v>
      </c>
      <c r="I3598" s="554"/>
      <c r="J3598" s="554"/>
      <c r="K3598" s="554"/>
      <c r="L3598" s="554"/>
      <c r="M3598" s="554"/>
      <c r="N3598" s="154"/>
      <c r="O3598" s="60"/>
      <c r="Q3598" s="49" t="s">
        <v>47</v>
      </c>
    </row>
    <row r="3599" spans="2:17" ht="20.25" customHeight="1">
      <c r="B3599" s="50" t="e">
        <f>IF((#REF!+#REF!+H3599)&lt;&gt;0,"a","b")</f>
        <v>#REF!</v>
      </c>
      <c r="C3599" s="54">
        <v>5</v>
      </c>
      <c r="D3599" s="54"/>
      <c r="F3599" s="89"/>
      <c r="G3599" s="95" t="s">
        <v>394</v>
      </c>
      <c r="H3599" s="556">
        <f t="shared" si="1750"/>
        <v>0</v>
      </c>
      <c r="I3599" s="554"/>
      <c r="J3599" s="554"/>
      <c r="K3599" s="554"/>
      <c r="L3599" s="554"/>
      <c r="M3599" s="554"/>
      <c r="N3599" s="154"/>
      <c r="O3599" s="60"/>
      <c r="Q3599" s="49" t="s">
        <v>47</v>
      </c>
    </row>
    <row r="3600" spans="2:17" ht="20.25" customHeight="1">
      <c r="B3600" s="50" t="e">
        <f>IF((#REF!+#REF!+H3600)&lt;&gt;0,"a","b")</f>
        <v>#REF!</v>
      </c>
      <c r="C3600" s="54">
        <v>5</v>
      </c>
      <c r="D3600" s="54"/>
      <c r="F3600" s="89"/>
      <c r="G3600" s="95" t="s">
        <v>395</v>
      </c>
      <c r="H3600" s="556">
        <f t="shared" si="1750"/>
        <v>0</v>
      </c>
      <c r="I3600" s="554"/>
      <c r="J3600" s="554"/>
      <c r="K3600" s="554"/>
      <c r="L3600" s="554"/>
      <c r="M3600" s="554"/>
      <c r="N3600" s="154"/>
      <c r="O3600" s="60"/>
      <c r="Q3600" s="49" t="s">
        <v>47</v>
      </c>
    </row>
    <row r="3601" spans="2:17" ht="20.25" customHeight="1">
      <c r="B3601" s="50" t="e">
        <f>IF((#REF!+#REF!+H3601)&lt;&gt;0,"a","b")</f>
        <v>#REF!</v>
      </c>
      <c r="C3601" s="54">
        <v>5</v>
      </c>
      <c r="D3601" s="54"/>
      <c r="F3601" s="89"/>
      <c r="G3601" s="95" t="s">
        <v>396</v>
      </c>
      <c r="H3601" s="552">
        <f t="shared" si="1750"/>
        <v>0</v>
      </c>
      <c r="I3601" s="554"/>
      <c r="J3601" s="554"/>
      <c r="K3601" s="554"/>
      <c r="L3601" s="554"/>
      <c r="M3601" s="554"/>
      <c r="N3601" s="154"/>
      <c r="O3601" s="60"/>
      <c r="Q3601" s="49" t="s">
        <v>47</v>
      </c>
    </row>
    <row r="3602" spans="2:17" ht="20.25" customHeight="1">
      <c r="B3602" s="50" t="e">
        <f>IF((#REF!+#REF!+H3602)&lt;&gt;0,"a","b")</f>
        <v>#REF!</v>
      </c>
      <c r="C3602" s="54">
        <v>5</v>
      </c>
      <c r="D3602" s="54"/>
      <c r="F3602" s="89"/>
      <c r="G3602" s="95" t="s">
        <v>397</v>
      </c>
      <c r="H3602" s="556">
        <f t="shared" si="1750"/>
        <v>0</v>
      </c>
      <c r="I3602" s="554"/>
      <c r="J3602" s="554"/>
      <c r="K3602" s="554"/>
      <c r="L3602" s="554"/>
      <c r="M3602" s="554"/>
      <c r="N3602" s="154"/>
      <c r="O3602" s="60"/>
      <c r="Q3602" s="49" t="s">
        <v>47</v>
      </c>
    </row>
    <row r="3603" spans="2:17" ht="20.25" customHeight="1">
      <c r="B3603" s="50" t="e">
        <f>IF((#REF!+#REF!+H3603)&lt;&gt;0,"a","b")</f>
        <v>#REF!</v>
      </c>
      <c r="C3603" s="54">
        <v>5</v>
      </c>
      <c r="D3603" s="54"/>
      <c r="F3603" s="89"/>
      <c r="G3603" s="95" t="s">
        <v>398</v>
      </c>
      <c r="H3603" s="556">
        <f t="shared" si="1750"/>
        <v>0</v>
      </c>
      <c r="I3603" s="554"/>
      <c r="J3603" s="554"/>
      <c r="K3603" s="554"/>
      <c r="L3603" s="554"/>
      <c r="M3603" s="554"/>
      <c r="N3603" s="154"/>
      <c r="O3603" s="60"/>
      <c r="Q3603" s="49" t="s">
        <v>47</v>
      </c>
    </row>
    <row r="3604" spans="2:17" ht="20.25" customHeight="1">
      <c r="B3604" s="50" t="e">
        <f>IF((#REF!+#REF!+H3604)&lt;&gt;0,"a","b")</f>
        <v>#REF!</v>
      </c>
      <c r="C3604" s="54">
        <v>4</v>
      </c>
      <c r="D3604" s="54"/>
      <c r="F3604" s="89"/>
      <c r="G3604" s="93" t="s">
        <v>399</v>
      </c>
      <c r="H3604" s="559">
        <f t="shared" si="1750"/>
        <v>0</v>
      </c>
      <c r="I3604" s="567">
        <f t="shared" ref="I3604:N3604" si="1795">I3605+I3612</f>
        <v>0</v>
      </c>
      <c r="J3604" s="567">
        <f t="shared" si="1795"/>
        <v>0</v>
      </c>
      <c r="K3604" s="567">
        <f t="shared" si="1795"/>
        <v>0</v>
      </c>
      <c r="L3604" s="567">
        <f t="shared" si="1795"/>
        <v>0</v>
      </c>
      <c r="M3604" s="567">
        <f t="shared" si="1795"/>
        <v>0</v>
      </c>
      <c r="N3604" s="137">
        <f t="shared" si="1795"/>
        <v>0</v>
      </c>
      <c r="O3604" s="60" t="s">
        <v>71</v>
      </c>
      <c r="Q3604" s="49" t="s">
        <v>47</v>
      </c>
    </row>
    <row r="3605" spans="2:17" ht="20.25" customHeight="1">
      <c r="B3605" s="50" t="e">
        <f>IF((#REF!+#REF!+H3605)&lt;&gt;0,"a","b")</f>
        <v>#REF!</v>
      </c>
      <c r="C3605" s="54">
        <v>5</v>
      </c>
      <c r="D3605" s="54"/>
      <c r="F3605" s="89"/>
      <c r="G3605" s="95" t="s">
        <v>400</v>
      </c>
      <c r="H3605" s="563">
        <f t="shared" si="1750"/>
        <v>0</v>
      </c>
      <c r="I3605" s="568">
        <f t="shared" ref="I3605:K3605" si="1796">SUM(I3606:I3611)</f>
        <v>0</v>
      </c>
      <c r="J3605" s="568">
        <f t="shared" si="1796"/>
        <v>0</v>
      </c>
      <c r="K3605" s="568">
        <f t="shared" si="1796"/>
        <v>0</v>
      </c>
      <c r="L3605" s="568">
        <f t="shared" ref="L3605:N3605" si="1797">SUM(L3606:L3611)</f>
        <v>0</v>
      </c>
      <c r="M3605" s="568">
        <f t="shared" si="1797"/>
        <v>0</v>
      </c>
      <c r="N3605" s="141">
        <f t="shared" si="1797"/>
        <v>0</v>
      </c>
      <c r="O3605" s="60" t="s">
        <v>71</v>
      </c>
      <c r="Q3605" s="49" t="s">
        <v>47</v>
      </c>
    </row>
    <row r="3606" spans="2:17" ht="20.25" customHeight="1">
      <c r="B3606" s="50" t="e">
        <f>IF((#REF!+#REF!+H3606)&lt;&gt;0,"a","b")</f>
        <v>#REF!</v>
      </c>
      <c r="C3606" s="54">
        <v>6</v>
      </c>
      <c r="D3606" s="54"/>
      <c r="F3606" s="89"/>
      <c r="G3606" s="120" t="s">
        <v>401</v>
      </c>
      <c r="H3606" s="552">
        <f t="shared" si="1750"/>
        <v>0</v>
      </c>
      <c r="I3606" s="553"/>
      <c r="J3606" s="553"/>
      <c r="K3606" s="553"/>
      <c r="L3606" s="553"/>
      <c r="M3606" s="553"/>
      <c r="N3606" s="138"/>
      <c r="O3606" s="60"/>
      <c r="Q3606" s="49" t="s">
        <v>47</v>
      </c>
    </row>
    <row r="3607" spans="2:17" ht="20.25" customHeight="1">
      <c r="B3607" s="50" t="e">
        <f>IF((#REF!+#REF!+H3607)&lt;&gt;0,"a","b")</f>
        <v>#REF!</v>
      </c>
      <c r="C3607" s="54">
        <v>6</v>
      </c>
      <c r="D3607" s="54"/>
      <c r="F3607" s="89"/>
      <c r="G3607" s="120" t="s">
        <v>402</v>
      </c>
      <c r="H3607" s="552">
        <f t="shared" si="1750"/>
        <v>0</v>
      </c>
      <c r="I3607" s="553"/>
      <c r="J3607" s="553"/>
      <c r="K3607" s="553"/>
      <c r="L3607" s="553"/>
      <c r="M3607" s="553"/>
      <c r="N3607" s="138"/>
      <c r="O3607" s="60"/>
      <c r="Q3607" s="49" t="s">
        <v>47</v>
      </c>
    </row>
    <row r="3608" spans="2:17" ht="20.25" customHeight="1">
      <c r="B3608" s="50" t="e">
        <f>IF((#REF!+#REF!+H3608)&lt;&gt;0,"a","b")</f>
        <v>#REF!</v>
      </c>
      <c r="C3608" s="54">
        <v>6</v>
      </c>
      <c r="D3608" s="54"/>
      <c r="F3608" s="89"/>
      <c r="G3608" s="120" t="s">
        <v>403</v>
      </c>
      <c r="H3608" s="552">
        <f t="shared" si="1750"/>
        <v>0</v>
      </c>
      <c r="I3608" s="553"/>
      <c r="J3608" s="553"/>
      <c r="K3608" s="553"/>
      <c r="L3608" s="553"/>
      <c r="M3608" s="553"/>
      <c r="N3608" s="138"/>
      <c r="O3608" s="60"/>
      <c r="Q3608" s="49" t="s">
        <v>47</v>
      </c>
    </row>
    <row r="3609" spans="2:17" ht="20.25" customHeight="1">
      <c r="B3609" s="50" t="e">
        <f>IF((#REF!+#REF!+H3609)&lt;&gt;0,"a","b")</f>
        <v>#REF!</v>
      </c>
      <c r="C3609" s="54">
        <v>6</v>
      </c>
      <c r="D3609" s="54"/>
      <c r="F3609" s="89"/>
      <c r="G3609" s="120" t="s">
        <v>404</v>
      </c>
      <c r="H3609" s="561">
        <f t="shared" si="1750"/>
        <v>0</v>
      </c>
      <c r="I3609" s="553"/>
      <c r="J3609" s="553"/>
      <c r="K3609" s="553"/>
      <c r="L3609" s="553"/>
      <c r="M3609" s="553"/>
      <c r="N3609" s="138"/>
      <c r="O3609" s="60"/>
      <c r="Q3609" s="49" t="s">
        <v>47</v>
      </c>
    </row>
    <row r="3610" spans="2:17" ht="20.25" customHeight="1">
      <c r="B3610" s="50" t="e">
        <f>IF((#REF!+#REF!+H3610)&lt;&gt;0,"a","b")</f>
        <v>#REF!</v>
      </c>
      <c r="C3610" s="54">
        <v>6</v>
      </c>
      <c r="D3610" s="54"/>
      <c r="F3610" s="89"/>
      <c r="G3610" s="120" t="s">
        <v>405</v>
      </c>
      <c r="H3610" s="558">
        <f t="shared" si="1750"/>
        <v>0</v>
      </c>
      <c r="I3610" s="553"/>
      <c r="J3610" s="553"/>
      <c r="K3610" s="553"/>
      <c r="L3610" s="553"/>
      <c r="M3610" s="553"/>
      <c r="N3610" s="138"/>
      <c r="O3610" s="60"/>
      <c r="Q3610" s="49" t="s">
        <v>47</v>
      </c>
    </row>
    <row r="3611" spans="2:17" ht="20.25" customHeight="1">
      <c r="B3611" s="50" t="e">
        <f>IF((#REF!+#REF!+H3611)&lt;&gt;0,"a","b")</f>
        <v>#REF!</v>
      </c>
      <c r="C3611" s="54">
        <v>6</v>
      </c>
      <c r="D3611" s="54"/>
      <c r="F3611" s="89"/>
      <c r="G3611" s="120" t="s">
        <v>406</v>
      </c>
      <c r="H3611" s="558">
        <f t="shared" si="1750"/>
        <v>0</v>
      </c>
      <c r="I3611" s="553"/>
      <c r="J3611" s="553"/>
      <c r="K3611" s="553"/>
      <c r="L3611" s="553"/>
      <c r="M3611" s="553"/>
      <c r="N3611" s="138"/>
      <c r="O3611" s="60"/>
      <c r="Q3611" s="49" t="s">
        <v>47</v>
      </c>
    </row>
    <row r="3612" spans="2:17" ht="20.25" customHeight="1">
      <c r="B3612" s="50" t="e">
        <f>IF((#REF!+#REF!+H3612)&lt;&gt;0,"a","b")</f>
        <v>#REF!</v>
      </c>
      <c r="C3612" s="54">
        <v>5</v>
      </c>
      <c r="D3612" s="54"/>
      <c r="F3612" s="89"/>
      <c r="G3612" s="95" t="s">
        <v>407</v>
      </c>
      <c r="H3612" s="563">
        <f t="shared" si="1750"/>
        <v>0</v>
      </c>
      <c r="I3612" s="568">
        <f t="shared" ref="I3612:K3612" si="1798">SUM(I3613:I3632)</f>
        <v>0</v>
      </c>
      <c r="J3612" s="568">
        <f t="shared" si="1798"/>
        <v>0</v>
      </c>
      <c r="K3612" s="568">
        <f t="shared" si="1798"/>
        <v>0</v>
      </c>
      <c r="L3612" s="568">
        <f t="shared" ref="L3612:N3612" si="1799">SUM(L3613:L3632)</f>
        <v>0</v>
      </c>
      <c r="M3612" s="568">
        <f t="shared" si="1799"/>
        <v>0</v>
      </c>
      <c r="N3612" s="141">
        <f t="shared" si="1799"/>
        <v>0</v>
      </c>
      <c r="O3612" s="60" t="s">
        <v>71</v>
      </c>
      <c r="Q3612" s="49" t="s">
        <v>47</v>
      </c>
    </row>
    <row r="3613" spans="2:17" ht="20.25" customHeight="1">
      <c r="B3613" s="50" t="e">
        <f>IF((#REF!+#REF!+H3613)&lt;&gt;0,"a","b")</f>
        <v>#REF!</v>
      </c>
      <c r="C3613" s="54">
        <v>6</v>
      </c>
      <c r="D3613" s="54"/>
      <c r="F3613" s="89"/>
      <c r="G3613" s="109" t="s">
        <v>408</v>
      </c>
      <c r="H3613" s="552">
        <f t="shared" si="1750"/>
        <v>0</v>
      </c>
      <c r="I3613" s="557"/>
      <c r="J3613" s="557"/>
      <c r="K3613" s="557"/>
      <c r="L3613" s="557"/>
      <c r="M3613" s="557"/>
      <c r="N3613" s="158"/>
      <c r="Q3613" s="49" t="s">
        <v>47</v>
      </c>
    </row>
    <row r="3614" spans="2:17" ht="20.25" customHeight="1">
      <c r="B3614" s="50" t="e">
        <f>IF((#REF!+#REF!+H3614)&lt;&gt;0,"a","b")</f>
        <v>#REF!</v>
      </c>
      <c r="C3614" s="54">
        <v>6</v>
      </c>
      <c r="D3614" s="54"/>
      <c r="F3614" s="89"/>
      <c r="G3614" s="109" t="s">
        <v>409</v>
      </c>
      <c r="H3614" s="558">
        <f t="shared" si="1750"/>
        <v>0</v>
      </c>
      <c r="I3614" s="557"/>
      <c r="J3614" s="557"/>
      <c r="K3614" s="557"/>
      <c r="L3614" s="557"/>
      <c r="M3614" s="557"/>
      <c r="N3614" s="158"/>
      <c r="Q3614" s="49" t="s">
        <v>47</v>
      </c>
    </row>
    <row r="3615" spans="2:17" ht="30.75" customHeight="1">
      <c r="B3615" s="50" t="e">
        <f>IF((#REF!+#REF!+H3615)&lt;&gt;0,"a","b")</f>
        <v>#REF!</v>
      </c>
      <c r="C3615" s="54">
        <v>6</v>
      </c>
      <c r="D3615" s="54"/>
      <c r="F3615" s="89"/>
      <c r="G3615" s="109" t="s">
        <v>410</v>
      </c>
      <c r="H3615" s="558">
        <f t="shared" si="1750"/>
        <v>0</v>
      </c>
      <c r="I3615" s="557"/>
      <c r="J3615" s="557"/>
      <c r="K3615" s="557"/>
      <c r="L3615" s="557"/>
      <c r="M3615" s="557"/>
      <c r="N3615" s="158"/>
      <c r="Q3615" s="49" t="s">
        <v>47</v>
      </c>
    </row>
    <row r="3616" spans="2:17" ht="30.75" customHeight="1">
      <c r="B3616" s="50" t="e">
        <f>IF((#REF!+#REF!+H3616)&lt;&gt;0,"a","b")</f>
        <v>#REF!</v>
      </c>
      <c r="C3616" s="54">
        <v>6</v>
      </c>
      <c r="D3616" s="54"/>
      <c r="F3616" s="89"/>
      <c r="G3616" s="109" t="s">
        <v>411</v>
      </c>
      <c r="H3616" s="558">
        <f t="shared" si="1750"/>
        <v>0</v>
      </c>
      <c r="I3616" s="557"/>
      <c r="J3616" s="557"/>
      <c r="K3616" s="557"/>
      <c r="L3616" s="557"/>
      <c r="M3616" s="557"/>
      <c r="N3616" s="158"/>
      <c r="Q3616" s="49" t="s">
        <v>47</v>
      </c>
    </row>
    <row r="3617" spans="2:17" ht="20.25" customHeight="1">
      <c r="B3617" s="50" t="e">
        <f>IF((#REF!+#REF!+H3617)&lt;&gt;0,"a","b")</f>
        <v>#REF!</v>
      </c>
      <c r="C3617" s="54">
        <v>6</v>
      </c>
      <c r="D3617" s="54"/>
      <c r="F3617" s="89"/>
      <c r="G3617" s="109" t="s">
        <v>412</v>
      </c>
      <c r="H3617" s="558">
        <f t="shared" si="1750"/>
        <v>0</v>
      </c>
      <c r="I3617" s="557"/>
      <c r="J3617" s="557"/>
      <c r="K3617" s="557"/>
      <c r="L3617" s="557"/>
      <c r="M3617" s="557"/>
      <c r="N3617" s="158"/>
      <c r="Q3617" s="49" t="s">
        <v>47</v>
      </c>
    </row>
    <row r="3618" spans="2:17" ht="20.25" customHeight="1">
      <c r="B3618" s="50" t="e">
        <f>IF((#REF!+#REF!+H3618)&lt;&gt;0,"a","b")</f>
        <v>#REF!</v>
      </c>
      <c r="C3618" s="54">
        <v>6</v>
      </c>
      <c r="D3618" s="54"/>
      <c r="F3618" s="89"/>
      <c r="G3618" s="109" t="s">
        <v>413</v>
      </c>
      <c r="H3618" s="558">
        <f t="shared" si="1750"/>
        <v>0</v>
      </c>
      <c r="I3618" s="557"/>
      <c r="J3618" s="557"/>
      <c r="K3618" s="557"/>
      <c r="L3618" s="557"/>
      <c r="M3618" s="557"/>
      <c r="N3618" s="158"/>
      <c r="Q3618" s="49" t="s">
        <v>47</v>
      </c>
    </row>
    <row r="3619" spans="2:17" ht="30.75" customHeight="1">
      <c r="B3619" s="50" t="e">
        <f>IF((#REF!+#REF!+H3619)&lt;&gt;0,"a","b")</f>
        <v>#REF!</v>
      </c>
      <c r="C3619" s="54">
        <v>6</v>
      </c>
      <c r="D3619" s="54"/>
      <c r="F3619" s="89"/>
      <c r="G3619" s="109" t="s">
        <v>414</v>
      </c>
      <c r="H3619" s="558">
        <f t="shared" si="1750"/>
        <v>0</v>
      </c>
      <c r="I3619" s="557"/>
      <c r="J3619" s="557"/>
      <c r="K3619" s="557"/>
      <c r="L3619" s="557"/>
      <c r="M3619" s="557"/>
      <c r="N3619" s="158"/>
      <c r="Q3619" s="49" t="s">
        <v>47</v>
      </c>
    </row>
    <row r="3620" spans="2:17" ht="20.25" customHeight="1">
      <c r="B3620" s="50" t="e">
        <f>IF((#REF!+#REF!+H3620)&lt;&gt;0,"a","b")</f>
        <v>#REF!</v>
      </c>
      <c r="C3620" s="54">
        <v>6</v>
      </c>
      <c r="D3620" s="54"/>
      <c r="F3620" s="89"/>
      <c r="G3620" s="109" t="s">
        <v>415</v>
      </c>
      <c r="H3620" s="558">
        <f t="shared" si="1750"/>
        <v>0</v>
      </c>
      <c r="I3620" s="557"/>
      <c r="J3620" s="557"/>
      <c r="K3620" s="557"/>
      <c r="L3620" s="557"/>
      <c r="M3620" s="557"/>
      <c r="N3620" s="158"/>
      <c r="Q3620" s="49" t="s">
        <v>47</v>
      </c>
    </row>
    <row r="3621" spans="2:17" ht="20.25" customHeight="1">
      <c r="B3621" s="50" t="e">
        <f>IF((#REF!+#REF!+H3621)&lt;&gt;0,"a","b")</f>
        <v>#REF!</v>
      </c>
      <c r="C3621" s="54">
        <v>6</v>
      </c>
      <c r="D3621" s="54"/>
      <c r="F3621" s="89"/>
      <c r="G3621" s="109" t="s">
        <v>416</v>
      </c>
      <c r="H3621" s="558">
        <f t="shared" si="1750"/>
        <v>0</v>
      </c>
      <c r="I3621" s="557"/>
      <c r="J3621" s="557"/>
      <c r="K3621" s="557"/>
      <c r="L3621" s="557"/>
      <c r="M3621" s="557"/>
      <c r="N3621" s="158"/>
      <c r="Q3621" s="49" t="s">
        <v>47</v>
      </c>
    </row>
    <row r="3622" spans="2:17" ht="20.25" customHeight="1">
      <c r="B3622" s="50" t="e">
        <f>IF((#REF!+#REF!+H3622)&lt;&gt;0,"a","b")</f>
        <v>#REF!</v>
      </c>
      <c r="C3622" s="54">
        <v>6</v>
      </c>
      <c r="D3622" s="54"/>
      <c r="F3622" s="89"/>
      <c r="G3622" s="109" t="s">
        <v>417</v>
      </c>
      <c r="H3622" s="558">
        <f t="shared" si="1750"/>
        <v>0</v>
      </c>
      <c r="I3622" s="557"/>
      <c r="J3622" s="557"/>
      <c r="K3622" s="557"/>
      <c r="L3622" s="557"/>
      <c r="M3622" s="557"/>
      <c r="N3622" s="158"/>
      <c r="Q3622" s="49" t="s">
        <v>47</v>
      </c>
    </row>
    <row r="3623" spans="2:17" ht="20.25" customHeight="1">
      <c r="B3623" s="50" t="e">
        <f>IF((#REF!+#REF!+H3623)&lt;&gt;0,"a","b")</f>
        <v>#REF!</v>
      </c>
      <c r="C3623" s="54">
        <v>6</v>
      </c>
      <c r="D3623" s="54"/>
      <c r="F3623" s="89"/>
      <c r="G3623" s="109" t="s">
        <v>418</v>
      </c>
      <c r="H3623" s="558">
        <f t="shared" si="1750"/>
        <v>0</v>
      </c>
      <c r="I3623" s="557"/>
      <c r="J3623" s="557"/>
      <c r="K3623" s="557"/>
      <c r="L3623" s="557"/>
      <c r="M3623" s="557"/>
      <c r="N3623" s="158"/>
      <c r="Q3623" s="49" t="s">
        <v>47</v>
      </c>
    </row>
    <row r="3624" spans="2:17" ht="20.25" customHeight="1">
      <c r="B3624" s="50" t="e">
        <f>IF((#REF!+#REF!+H3624)&lt;&gt;0,"a","b")</f>
        <v>#REF!</v>
      </c>
      <c r="C3624" s="54">
        <v>6</v>
      </c>
      <c r="D3624" s="54"/>
      <c r="F3624" s="89"/>
      <c r="G3624" s="109" t="s">
        <v>419</v>
      </c>
      <c r="H3624" s="558">
        <f t="shared" si="1750"/>
        <v>0</v>
      </c>
      <c r="I3624" s="557"/>
      <c r="J3624" s="557"/>
      <c r="K3624" s="557"/>
      <c r="L3624" s="557"/>
      <c r="M3624" s="557"/>
      <c r="N3624" s="158"/>
      <c r="Q3624" s="49" t="s">
        <v>47</v>
      </c>
    </row>
    <row r="3625" spans="2:17" ht="20.25" customHeight="1">
      <c r="B3625" s="50" t="e">
        <f>IF((#REF!+#REF!+H3625)&lt;&gt;0,"a","b")</f>
        <v>#REF!</v>
      </c>
      <c r="C3625" s="54">
        <v>6</v>
      </c>
      <c r="D3625" s="54"/>
      <c r="F3625" s="89"/>
      <c r="G3625" s="109" t="s">
        <v>420</v>
      </c>
      <c r="H3625" s="558">
        <f t="shared" si="1750"/>
        <v>0</v>
      </c>
      <c r="I3625" s="557"/>
      <c r="J3625" s="557"/>
      <c r="K3625" s="557"/>
      <c r="L3625" s="557"/>
      <c r="M3625" s="557"/>
      <c r="N3625" s="158"/>
      <c r="Q3625" s="49" t="s">
        <v>47</v>
      </c>
    </row>
    <row r="3626" spans="2:17" ht="20.25" customHeight="1">
      <c r="B3626" s="50" t="e">
        <f>IF((#REF!+#REF!+H3626)&lt;&gt;0,"a","b")</f>
        <v>#REF!</v>
      </c>
      <c r="C3626" s="54">
        <v>6</v>
      </c>
      <c r="D3626" s="54"/>
      <c r="F3626" s="89"/>
      <c r="G3626" s="109" t="s">
        <v>421</v>
      </c>
      <c r="H3626" s="558">
        <f t="shared" si="1750"/>
        <v>0</v>
      </c>
      <c r="I3626" s="557"/>
      <c r="J3626" s="557"/>
      <c r="K3626" s="557"/>
      <c r="L3626" s="557"/>
      <c r="M3626" s="557"/>
      <c r="N3626" s="158"/>
      <c r="Q3626" s="49" t="s">
        <v>47</v>
      </c>
    </row>
    <row r="3627" spans="2:17" ht="20.25" customHeight="1">
      <c r="B3627" s="50" t="e">
        <f>IF((#REF!+#REF!+H3627)&lt;&gt;0,"a","b")</f>
        <v>#REF!</v>
      </c>
      <c r="C3627" s="54">
        <v>6</v>
      </c>
      <c r="D3627" s="54"/>
      <c r="F3627" s="89"/>
      <c r="G3627" s="109" t="s">
        <v>422</v>
      </c>
      <c r="H3627" s="561">
        <f t="shared" si="1750"/>
        <v>0</v>
      </c>
      <c r="I3627" s="557"/>
      <c r="J3627" s="557"/>
      <c r="K3627" s="557"/>
      <c r="L3627" s="557"/>
      <c r="M3627" s="557"/>
      <c r="N3627" s="158"/>
      <c r="Q3627" s="49" t="s">
        <v>47</v>
      </c>
    </row>
    <row r="3628" spans="2:17" ht="20.25" customHeight="1">
      <c r="B3628" s="50" t="e">
        <f>IF((#REF!+#REF!+H3628)&lt;&gt;0,"a","b")</f>
        <v>#REF!</v>
      </c>
      <c r="C3628" s="54">
        <v>6</v>
      </c>
      <c r="D3628" s="54"/>
      <c r="F3628" s="89"/>
      <c r="G3628" s="109" t="s">
        <v>423</v>
      </c>
      <c r="H3628" s="558">
        <f t="shared" si="1750"/>
        <v>0</v>
      </c>
      <c r="I3628" s="557"/>
      <c r="J3628" s="557"/>
      <c r="K3628" s="557"/>
      <c r="L3628" s="557"/>
      <c r="M3628" s="557"/>
      <c r="N3628" s="158"/>
      <c r="Q3628" s="49" t="s">
        <v>47</v>
      </c>
    </row>
    <row r="3629" spans="2:17" ht="20.25" customHeight="1">
      <c r="B3629" s="50" t="e">
        <f>IF((#REF!+#REF!+H3629)&lt;&gt;0,"a","b")</f>
        <v>#REF!</v>
      </c>
      <c r="C3629" s="54">
        <v>6</v>
      </c>
      <c r="D3629" s="54"/>
      <c r="F3629" s="89"/>
      <c r="G3629" s="109" t="s">
        <v>424</v>
      </c>
      <c r="H3629" s="558">
        <f t="shared" si="1750"/>
        <v>0</v>
      </c>
      <c r="I3629" s="557"/>
      <c r="J3629" s="557"/>
      <c r="K3629" s="557"/>
      <c r="L3629" s="557"/>
      <c r="M3629" s="557"/>
      <c r="N3629" s="158"/>
      <c r="Q3629" s="49" t="s">
        <v>47</v>
      </c>
    </row>
    <row r="3630" spans="2:17" ht="20.25" customHeight="1">
      <c r="B3630" s="50" t="e">
        <f>IF((#REF!+#REF!+H3630)&lt;&gt;0,"a","b")</f>
        <v>#REF!</v>
      </c>
      <c r="C3630" s="54">
        <v>6</v>
      </c>
      <c r="D3630" s="54"/>
      <c r="F3630" s="89"/>
      <c r="G3630" s="126" t="s">
        <v>425</v>
      </c>
      <c r="H3630" s="558">
        <f t="shared" si="1750"/>
        <v>0</v>
      </c>
      <c r="I3630" s="557"/>
      <c r="J3630" s="557"/>
      <c r="K3630" s="557"/>
      <c r="L3630" s="557"/>
      <c r="M3630" s="557"/>
      <c r="N3630" s="158"/>
      <c r="Q3630" s="49" t="s">
        <v>47</v>
      </c>
    </row>
    <row r="3631" spans="2:17" ht="20.25" customHeight="1">
      <c r="B3631" s="50" t="e">
        <f>IF((#REF!+#REF!+H3631)&lt;&gt;0,"a","b")</f>
        <v>#REF!</v>
      </c>
      <c r="C3631" s="54">
        <v>6</v>
      </c>
      <c r="D3631" s="54"/>
      <c r="F3631" s="89"/>
      <c r="G3631" s="109" t="s">
        <v>426</v>
      </c>
      <c r="H3631" s="558">
        <f t="shared" si="1750"/>
        <v>0</v>
      </c>
      <c r="I3631" s="557"/>
      <c r="J3631" s="557"/>
      <c r="K3631" s="557"/>
      <c r="L3631" s="557"/>
      <c r="M3631" s="557"/>
      <c r="N3631" s="158"/>
      <c r="Q3631" s="49" t="s">
        <v>47</v>
      </c>
    </row>
    <row r="3632" spans="2:17" ht="30.75" customHeight="1">
      <c r="B3632" s="50" t="e">
        <f>IF((#REF!+#REF!+H3632)&lt;&gt;0,"a","b")</f>
        <v>#REF!</v>
      </c>
      <c r="C3632" s="54">
        <v>6</v>
      </c>
      <c r="D3632" s="54"/>
      <c r="F3632" s="89"/>
      <c r="G3632" s="109" t="s">
        <v>427</v>
      </c>
      <c r="H3632" s="558">
        <f t="shared" si="1750"/>
        <v>0</v>
      </c>
      <c r="I3632" s="557"/>
      <c r="J3632" s="557"/>
      <c r="K3632" s="557"/>
      <c r="L3632" s="557"/>
      <c r="M3632" s="557"/>
      <c r="N3632" s="158"/>
      <c r="Q3632" s="49" t="s">
        <v>47</v>
      </c>
    </row>
    <row r="3633" spans="2:17" ht="20.25" customHeight="1">
      <c r="B3633" s="50" t="e">
        <f>IF((#REF!+#REF!+H3633)&lt;&gt;0,"a","b")</f>
        <v>#REF!</v>
      </c>
      <c r="C3633" s="54">
        <v>4</v>
      </c>
      <c r="D3633" s="54"/>
      <c r="F3633" s="89"/>
      <c r="G3633" s="93" t="s">
        <v>428</v>
      </c>
      <c r="H3633" s="559">
        <f t="shared" si="1750"/>
        <v>0</v>
      </c>
      <c r="I3633" s="567">
        <f t="shared" ref="I3633:N3633" si="1800">I3634+I3635</f>
        <v>0</v>
      </c>
      <c r="J3633" s="567">
        <f t="shared" si="1800"/>
        <v>0</v>
      </c>
      <c r="K3633" s="567">
        <f t="shared" si="1800"/>
        <v>0</v>
      </c>
      <c r="L3633" s="567">
        <f t="shared" si="1800"/>
        <v>0</v>
      </c>
      <c r="M3633" s="567">
        <f t="shared" si="1800"/>
        <v>0</v>
      </c>
      <c r="N3633" s="137">
        <f t="shared" si="1800"/>
        <v>0</v>
      </c>
      <c r="O3633" s="60" t="s">
        <v>71</v>
      </c>
      <c r="Q3633" s="49" t="s">
        <v>47</v>
      </c>
    </row>
    <row r="3634" spans="2:17" ht="20.25" customHeight="1">
      <c r="B3634" s="50" t="e">
        <f>IF((#REF!+#REF!+H3634)&lt;&gt;0,"a","b")</f>
        <v>#REF!</v>
      </c>
      <c r="C3634" s="54">
        <v>5</v>
      </c>
      <c r="D3634" s="54"/>
      <c r="F3634" s="89"/>
      <c r="G3634" s="95" t="s">
        <v>429</v>
      </c>
      <c r="H3634" s="558">
        <f t="shared" si="1750"/>
        <v>0</v>
      </c>
      <c r="I3634" s="554"/>
      <c r="J3634" s="554"/>
      <c r="K3634" s="554"/>
      <c r="L3634" s="554"/>
      <c r="M3634" s="554"/>
      <c r="N3634" s="154"/>
      <c r="O3634" s="60"/>
      <c r="Q3634" s="49" t="s">
        <v>47</v>
      </c>
    </row>
    <row r="3635" spans="2:17" ht="20.25" customHeight="1">
      <c r="B3635" s="50" t="e">
        <f>IF((#REF!+#REF!+H3635)&lt;&gt;0,"a","b")</f>
        <v>#REF!</v>
      </c>
      <c r="C3635" s="54">
        <v>5</v>
      </c>
      <c r="D3635" s="54"/>
      <c r="F3635" s="89"/>
      <c r="G3635" s="95" t="s">
        <v>430</v>
      </c>
      <c r="H3635" s="559">
        <f t="shared" si="1750"/>
        <v>0</v>
      </c>
      <c r="I3635" s="569">
        <f t="shared" ref="I3635:N3635" si="1801">I3636+I3637</f>
        <v>0</v>
      </c>
      <c r="J3635" s="569">
        <f t="shared" si="1801"/>
        <v>0</v>
      </c>
      <c r="K3635" s="569">
        <f t="shared" si="1801"/>
        <v>0</v>
      </c>
      <c r="L3635" s="569">
        <f t="shared" si="1801"/>
        <v>0</v>
      </c>
      <c r="M3635" s="569">
        <f t="shared" si="1801"/>
        <v>0</v>
      </c>
      <c r="N3635" s="142">
        <f t="shared" si="1801"/>
        <v>0</v>
      </c>
      <c r="O3635" s="60" t="s">
        <v>71</v>
      </c>
      <c r="Q3635" s="49" t="s">
        <v>47</v>
      </c>
    </row>
    <row r="3636" spans="2:17" ht="20.25" customHeight="1">
      <c r="B3636" s="50" t="e">
        <f>IF((#REF!+#REF!+H3636)&lt;&gt;0,"a","b")</f>
        <v>#REF!</v>
      </c>
      <c r="C3636" s="54">
        <v>6</v>
      </c>
      <c r="D3636" s="54"/>
      <c r="F3636" s="89"/>
      <c r="G3636" s="109" t="s">
        <v>431</v>
      </c>
      <c r="H3636" s="558">
        <f t="shared" si="1750"/>
        <v>0</v>
      </c>
      <c r="I3636" s="557"/>
      <c r="J3636" s="557"/>
      <c r="K3636" s="557"/>
      <c r="L3636" s="557"/>
      <c r="M3636" s="557"/>
      <c r="N3636" s="158"/>
      <c r="Q3636" s="49" t="s">
        <v>47</v>
      </c>
    </row>
    <row r="3637" spans="2:17" ht="20.25" customHeight="1">
      <c r="B3637" s="50" t="e">
        <f>IF((#REF!+#REF!+H3637)&lt;&gt;0,"a","b")</f>
        <v>#REF!</v>
      </c>
      <c r="C3637" s="54">
        <v>6</v>
      </c>
      <c r="D3637" s="54"/>
      <c r="F3637" s="89"/>
      <c r="G3637" s="109" t="s">
        <v>432</v>
      </c>
      <c r="H3637" s="558">
        <f t="shared" si="1750"/>
        <v>0</v>
      </c>
      <c r="I3637" s="557"/>
      <c r="J3637" s="557"/>
      <c r="K3637" s="557"/>
      <c r="L3637" s="557"/>
      <c r="M3637" s="557"/>
      <c r="N3637" s="158"/>
      <c r="Q3637" s="49" t="s">
        <v>47</v>
      </c>
    </row>
    <row r="3638" spans="2:17" ht="30.75" customHeight="1">
      <c r="B3638" s="50" t="e">
        <f>IF((#REF!+#REF!+H3638)&lt;&gt;0,"a","b")</f>
        <v>#REF!</v>
      </c>
      <c r="C3638" s="54">
        <v>3</v>
      </c>
      <c r="D3638" s="54"/>
      <c r="F3638" s="89"/>
      <c r="G3638" s="108" t="s">
        <v>433</v>
      </c>
      <c r="H3638" s="559">
        <f t="shared" si="1750"/>
        <v>0</v>
      </c>
      <c r="I3638" s="570">
        <f t="shared" ref="I3638:N3638" si="1802">I3639+I3640</f>
        <v>0</v>
      </c>
      <c r="J3638" s="570">
        <f t="shared" si="1802"/>
        <v>0</v>
      </c>
      <c r="K3638" s="570">
        <f t="shared" si="1802"/>
        <v>0</v>
      </c>
      <c r="L3638" s="570">
        <f t="shared" si="1802"/>
        <v>0</v>
      </c>
      <c r="M3638" s="570">
        <f t="shared" si="1802"/>
        <v>0</v>
      </c>
      <c r="N3638" s="140">
        <f t="shared" si="1802"/>
        <v>0</v>
      </c>
      <c r="O3638" s="60" t="s">
        <v>71</v>
      </c>
      <c r="Q3638" s="49" t="s">
        <v>47</v>
      </c>
    </row>
    <row r="3639" spans="2:17" ht="30.75" customHeight="1">
      <c r="B3639" s="50" t="e">
        <f>IF((#REF!+#REF!+H3639)&lt;&gt;0,"a","b")</f>
        <v>#REF!</v>
      </c>
      <c r="C3639" s="54">
        <v>4</v>
      </c>
      <c r="D3639" s="54"/>
      <c r="F3639" s="89"/>
      <c r="G3639" s="93" t="s">
        <v>434</v>
      </c>
      <c r="H3639" s="558">
        <f t="shared" si="1750"/>
        <v>0</v>
      </c>
      <c r="I3639" s="555"/>
      <c r="J3639" s="555"/>
      <c r="K3639" s="555"/>
      <c r="L3639" s="555"/>
      <c r="M3639" s="555"/>
      <c r="N3639" s="153"/>
      <c r="Q3639" s="49" t="s">
        <v>47</v>
      </c>
    </row>
    <row r="3640" spans="2:17" ht="30.75" customHeight="1">
      <c r="B3640" s="50" t="e">
        <f>IF((#REF!+#REF!+H3640)&lt;&gt;0,"a","b")</f>
        <v>#REF!</v>
      </c>
      <c r="C3640" s="54">
        <v>4</v>
      </c>
      <c r="D3640" s="54"/>
      <c r="F3640" s="89"/>
      <c r="G3640" s="93" t="s">
        <v>435</v>
      </c>
      <c r="H3640" s="559">
        <f t="shared" si="1750"/>
        <v>0</v>
      </c>
      <c r="I3640" s="567">
        <f t="shared" ref="I3640:N3640" si="1803">I3641+I3642+I3643+I3644</f>
        <v>0</v>
      </c>
      <c r="J3640" s="567">
        <f t="shared" si="1803"/>
        <v>0</v>
      </c>
      <c r="K3640" s="567">
        <f t="shared" si="1803"/>
        <v>0</v>
      </c>
      <c r="L3640" s="567">
        <f t="shared" si="1803"/>
        <v>0</v>
      </c>
      <c r="M3640" s="567">
        <f t="shared" si="1803"/>
        <v>0</v>
      </c>
      <c r="N3640" s="137">
        <f t="shared" si="1803"/>
        <v>0</v>
      </c>
      <c r="O3640" s="60" t="s">
        <v>71</v>
      </c>
      <c r="Q3640" s="49" t="s">
        <v>47</v>
      </c>
    </row>
    <row r="3641" spans="2:17" ht="30.75" customHeight="1">
      <c r="B3641" s="50" t="e">
        <f>IF((#REF!+#REF!+H3641)&lt;&gt;0,"a","b")</f>
        <v>#REF!</v>
      </c>
      <c r="C3641" s="54">
        <v>5</v>
      </c>
      <c r="D3641" s="54"/>
      <c r="F3641" s="89"/>
      <c r="G3641" s="95" t="s">
        <v>436</v>
      </c>
      <c r="H3641" s="558">
        <f t="shared" si="1750"/>
        <v>0</v>
      </c>
      <c r="I3641" s="554"/>
      <c r="J3641" s="554"/>
      <c r="K3641" s="554"/>
      <c r="L3641" s="554"/>
      <c r="M3641" s="554"/>
      <c r="N3641" s="154"/>
      <c r="Q3641" s="49" t="s">
        <v>47</v>
      </c>
    </row>
    <row r="3642" spans="2:17" ht="20.25" customHeight="1">
      <c r="B3642" s="50" t="e">
        <f>IF((#REF!+#REF!+H3642)&lt;&gt;0,"a","b")</f>
        <v>#REF!</v>
      </c>
      <c r="C3642" s="54">
        <v>5</v>
      </c>
      <c r="D3642" s="54"/>
      <c r="F3642" s="89"/>
      <c r="G3642" s="95" t="s">
        <v>437</v>
      </c>
      <c r="H3642" s="552">
        <f t="shared" si="1750"/>
        <v>0</v>
      </c>
      <c r="I3642" s="554"/>
      <c r="J3642" s="554"/>
      <c r="K3642" s="554"/>
      <c r="L3642" s="554"/>
      <c r="M3642" s="554"/>
      <c r="N3642" s="154"/>
      <c r="Q3642" s="49" t="s">
        <v>47</v>
      </c>
    </row>
    <row r="3643" spans="2:17" ht="20.25" customHeight="1">
      <c r="B3643" s="50" t="e">
        <f>IF((#REF!+#REF!+H3643)&lt;&gt;0,"a","b")</f>
        <v>#REF!</v>
      </c>
      <c r="C3643" s="54">
        <v>5</v>
      </c>
      <c r="D3643" s="54"/>
      <c r="F3643" s="89"/>
      <c r="G3643" s="95" t="s">
        <v>438</v>
      </c>
      <c r="H3643" s="552">
        <f t="shared" si="1750"/>
        <v>0</v>
      </c>
      <c r="I3643" s="554"/>
      <c r="J3643" s="554"/>
      <c r="K3643" s="554"/>
      <c r="L3643" s="554"/>
      <c r="M3643" s="554"/>
      <c r="N3643" s="154"/>
      <c r="Q3643" s="49" t="s">
        <v>47</v>
      </c>
    </row>
    <row r="3644" spans="2:17" ht="20.25" customHeight="1">
      <c r="B3644" s="50" t="e">
        <f>IF((#REF!+#REF!+H3644)&lt;&gt;0,"a","b")</f>
        <v>#REF!</v>
      </c>
      <c r="C3644" s="54">
        <v>5</v>
      </c>
      <c r="D3644" s="54"/>
      <c r="F3644" s="89"/>
      <c r="G3644" s="95" t="s">
        <v>307</v>
      </c>
      <c r="H3644" s="552">
        <f t="shared" si="1750"/>
        <v>0</v>
      </c>
      <c r="I3644" s="554"/>
      <c r="J3644" s="554"/>
      <c r="K3644" s="554"/>
      <c r="L3644" s="554"/>
      <c r="M3644" s="554"/>
      <c r="N3644" s="154"/>
      <c r="Q3644" s="49" t="s">
        <v>47</v>
      </c>
    </row>
    <row r="3645" spans="2:17" ht="20.25" customHeight="1">
      <c r="B3645" s="50" t="e">
        <f>IF((#REF!+#REF!+H3645)&lt;&gt;0,"a","b")</f>
        <v>#REF!</v>
      </c>
      <c r="C3645" s="54">
        <v>3</v>
      </c>
      <c r="D3645" s="54"/>
      <c r="F3645" s="89"/>
      <c r="G3645" s="108" t="s">
        <v>439</v>
      </c>
      <c r="H3645" s="561">
        <f t="shared" si="1750"/>
        <v>0</v>
      </c>
      <c r="I3645" s="562"/>
      <c r="J3645" s="562"/>
      <c r="K3645" s="562"/>
      <c r="L3645" s="562"/>
      <c r="M3645" s="562"/>
      <c r="N3645" s="161"/>
      <c r="Q3645" s="49" t="s">
        <v>47</v>
      </c>
    </row>
    <row r="3646" spans="2:17" ht="20.25" customHeight="1">
      <c r="B3646" s="50" t="e">
        <f>IF((#REF!+#REF!+H3646)&lt;&gt;0,"a","b")</f>
        <v>#REF!</v>
      </c>
      <c r="C3646" s="54">
        <v>3</v>
      </c>
      <c r="D3646" s="54"/>
      <c r="F3646" s="89"/>
      <c r="G3646" s="108" t="s">
        <v>440</v>
      </c>
      <c r="H3646" s="571">
        <f t="shared" si="1750"/>
        <v>0</v>
      </c>
      <c r="I3646" s="570">
        <f t="shared" ref="I3646:N3646" si="1804">I3647+I3648+I3649+I3652</f>
        <v>0</v>
      </c>
      <c r="J3646" s="570">
        <f t="shared" si="1804"/>
        <v>0</v>
      </c>
      <c r="K3646" s="570">
        <f t="shared" si="1804"/>
        <v>0</v>
      </c>
      <c r="L3646" s="570">
        <f t="shared" si="1804"/>
        <v>0</v>
      </c>
      <c r="M3646" s="570">
        <f t="shared" si="1804"/>
        <v>0</v>
      </c>
      <c r="N3646" s="140">
        <f t="shared" si="1804"/>
        <v>0</v>
      </c>
      <c r="O3646" s="60" t="s">
        <v>71</v>
      </c>
      <c r="Q3646" s="49" t="s">
        <v>47</v>
      </c>
    </row>
    <row r="3647" spans="2:17" ht="30.75" customHeight="1">
      <c r="B3647" s="50" t="e">
        <f>IF((#REF!+#REF!+H3647)&lt;&gt;0,"a","b")</f>
        <v>#REF!</v>
      </c>
      <c r="C3647" s="54">
        <v>4</v>
      </c>
      <c r="D3647" s="54"/>
      <c r="F3647" s="89"/>
      <c r="G3647" s="93" t="s">
        <v>441</v>
      </c>
      <c r="H3647" s="558">
        <f t="shared" si="1750"/>
        <v>0</v>
      </c>
      <c r="I3647" s="555"/>
      <c r="J3647" s="555"/>
      <c r="K3647" s="555"/>
      <c r="L3647" s="555"/>
      <c r="M3647" s="555"/>
      <c r="N3647" s="153"/>
      <c r="O3647" s="60"/>
      <c r="Q3647" s="49" t="s">
        <v>47</v>
      </c>
    </row>
    <row r="3648" spans="2:17" ht="20.25" customHeight="1">
      <c r="B3648" s="50" t="e">
        <f>IF((#REF!+#REF!+H3648)&lt;&gt;0,"a","b")</f>
        <v>#REF!</v>
      </c>
      <c r="C3648" s="54">
        <v>4</v>
      </c>
      <c r="D3648" s="54"/>
      <c r="F3648" s="89"/>
      <c r="G3648" s="93" t="s">
        <v>442</v>
      </c>
      <c r="H3648" s="558">
        <f t="shared" si="1750"/>
        <v>0</v>
      </c>
      <c r="I3648" s="555"/>
      <c r="J3648" s="555"/>
      <c r="K3648" s="555"/>
      <c r="L3648" s="555"/>
      <c r="M3648" s="555"/>
      <c r="N3648" s="153"/>
      <c r="O3648" s="60"/>
      <c r="Q3648" s="49" t="s">
        <v>47</v>
      </c>
    </row>
    <row r="3649" spans="2:17" ht="20.25" customHeight="1">
      <c r="B3649" s="50" t="e">
        <f>IF((#REF!+#REF!+H3649)&lt;&gt;0,"a","b")</f>
        <v>#REF!</v>
      </c>
      <c r="C3649" s="54">
        <v>4</v>
      </c>
      <c r="D3649" s="54"/>
      <c r="F3649" s="89"/>
      <c r="G3649" s="93" t="s">
        <v>443</v>
      </c>
      <c r="H3649" s="559">
        <f t="shared" si="1750"/>
        <v>0</v>
      </c>
      <c r="I3649" s="567">
        <f t="shared" ref="I3649:N3649" si="1805">I3650+I3651</f>
        <v>0</v>
      </c>
      <c r="J3649" s="567">
        <f t="shared" si="1805"/>
        <v>0</v>
      </c>
      <c r="K3649" s="567">
        <f t="shared" si="1805"/>
        <v>0</v>
      </c>
      <c r="L3649" s="567">
        <f t="shared" si="1805"/>
        <v>0</v>
      </c>
      <c r="M3649" s="567">
        <f t="shared" si="1805"/>
        <v>0</v>
      </c>
      <c r="N3649" s="137">
        <f t="shared" si="1805"/>
        <v>0</v>
      </c>
      <c r="O3649" s="60" t="s">
        <v>71</v>
      </c>
      <c r="Q3649" s="49" t="s">
        <v>47</v>
      </c>
    </row>
    <row r="3650" spans="2:17" ht="30.75" customHeight="1">
      <c r="B3650" s="50" t="e">
        <f>IF((#REF!+#REF!+H3650)&lt;&gt;0,"a","b")</f>
        <v>#REF!</v>
      </c>
      <c r="C3650" s="54">
        <v>5</v>
      </c>
      <c r="D3650" s="54"/>
      <c r="F3650" s="89"/>
      <c r="G3650" s="95" t="s">
        <v>444</v>
      </c>
      <c r="H3650" s="552">
        <f t="shared" si="1750"/>
        <v>0</v>
      </c>
      <c r="I3650" s="554"/>
      <c r="J3650" s="554"/>
      <c r="K3650" s="554"/>
      <c r="L3650" s="554"/>
      <c r="M3650" s="554"/>
      <c r="N3650" s="154"/>
      <c r="Q3650" s="49" t="s">
        <v>47</v>
      </c>
    </row>
    <row r="3651" spans="2:17" ht="20.25" customHeight="1">
      <c r="B3651" s="50" t="e">
        <f>IF((#REF!+#REF!+H3651)&lt;&gt;0,"a","b")</f>
        <v>#REF!</v>
      </c>
      <c r="C3651" s="54">
        <v>5</v>
      </c>
      <c r="D3651" s="54"/>
      <c r="F3651" s="89"/>
      <c r="G3651" s="95" t="s">
        <v>445</v>
      </c>
      <c r="H3651" s="552">
        <f t="shared" si="1750"/>
        <v>0</v>
      </c>
      <c r="I3651" s="554"/>
      <c r="J3651" s="554"/>
      <c r="K3651" s="554"/>
      <c r="L3651" s="554"/>
      <c r="M3651" s="554"/>
      <c r="N3651" s="154"/>
      <c r="Q3651" s="49" t="s">
        <v>47</v>
      </c>
    </row>
    <row r="3652" spans="2:17" ht="20.25" customHeight="1">
      <c r="B3652" s="50" t="e">
        <f>IF((#REF!+#REF!+H3652)&lt;&gt;0,"a","b")</f>
        <v>#REF!</v>
      </c>
      <c r="C3652" s="54">
        <v>4</v>
      </c>
      <c r="D3652" s="54"/>
      <c r="F3652" s="89"/>
      <c r="G3652" s="93" t="s">
        <v>446</v>
      </c>
      <c r="H3652" s="558">
        <f t="shared" si="1750"/>
        <v>0</v>
      </c>
      <c r="I3652" s="555"/>
      <c r="J3652" s="555"/>
      <c r="K3652" s="555"/>
      <c r="L3652" s="555"/>
      <c r="M3652" s="555"/>
      <c r="N3652" s="153"/>
      <c r="Q3652" s="49" t="s">
        <v>47</v>
      </c>
    </row>
    <row r="3653" spans="2:17" ht="20.25" customHeight="1">
      <c r="B3653" s="50" t="e">
        <f>IF((#REF!+#REF!+H3653)&lt;&gt;0,"a","b")</f>
        <v>#REF!</v>
      </c>
      <c r="C3653" s="54">
        <v>2</v>
      </c>
      <c r="D3653" s="68" t="s">
        <v>592</v>
      </c>
      <c r="F3653" s="127"/>
      <c r="G3653" s="117" t="s">
        <v>447</v>
      </c>
      <c r="H3653" s="572">
        <f t="shared" si="1750"/>
        <v>0</v>
      </c>
      <c r="I3653" s="573">
        <f t="shared" ref="I3653:N3653" si="1806">I3654+I3661+I3668</f>
        <v>0</v>
      </c>
      <c r="J3653" s="573">
        <f t="shared" si="1806"/>
        <v>0</v>
      </c>
      <c r="K3653" s="573">
        <f t="shared" si="1806"/>
        <v>0</v>
      </c>
      <c r="L3653" s="573">
        <f t="shared" si="1806"/>
        <v>0</v>
      </c>
      <c r="M3653" s="573">
        <f t="shared" si="1806"/>
        <v>0</v>
      </c>
      <c r="N3653" s="149">
        <f t="shared" si="1806"/>
        <v>0</v>
      </c>
      <c r="O3653" s="60" t="s">
        <v>71</v>
      </c>
    </row>
    <row r="3654" spans="2:17" ht="20.25" customHeight="1">
      <c r="B3654" s="50" t="e">
        <f>IF((#REF!+#REF!+H3654)&lt;&gt;0,"a","b")</f>
        <v>#REF!</v>
      </c>
      <c r="C3654" s="54">
        <v>3</v>
      </c>
      <c r="D3654" s="54"/>
      <c r="F3654" s="127"/>
      <c r="G3654" s="108" t="s">
        <v>448</v>
      </c>
      <c r="H3654" s="574">
        <f t="shared" si="1750"/>
        <v>0</v>
      </c>
      <c r="I3654" s="564">
        <f t="shared" ref="I3654:K3654" si="1807">SUM(I3655:I3660)</f>
        <v>0</v>
      </c>
      <c r="J3654" s="564">
        <f t="shared" si="1807"/>
        <v>0</v>
      </c>
      <c r="K3654" s="564">
        <f t="shared" si="1807"/>
        <v>0</v>
      </c>
      <c r="L3654" s="564">
        <f t="shared" ref="L3654:N3654" si="1808">SUM(L3655:L3660)</f>
        <v>0</v>
      </c>
      <c r="M3654" s="564">
        <f t="shared" si="1808"/>
        <v>0</v>
      </c>
      <c r="N3654" s="159">
        <f t="shared" si="1808"/>
        <v>0</v>
      </c>
      <c r="O3654" s="60" t="s">
        <v>71</v>
      </c>
    </row>
    <row r="3655" spans="2:17" ht="20.25" customHeight="1">
      <c r="B3655" s="50" t="e">
        <f>IF((#REF!+#REF!+H3655)&lt;&gt;0,"a","b")</f>
        <v>#REF!</v>
      </c>
      <c r="C3655" s="54">
        <v>4</v>
      </c>
      <c r="D3655" s="54"/>
      <c r="F3655" s="127"/>
      <c r="G3655" s="93" t="s">
        <v>449</v>
      </c>
      <c r="H3655" s="575">
        <f t="shared" si="1750"/>
        <v>0</v>
      </c>
      <c r="I3655" s="555"/>
      <c r="J3655" s="555"/>
      <c r="K3655" s="555"/>
      <c r="L3655" s="555"/>
      <c r="M3655" s="555"/>
      <c r="N3655" s="153"/>
    </row>
    <row r="3656" spans="2:17" ht="20.25" customHeight="1">
      <c r="B3656" s="50" t="e">
        <f>IF((#REF!+#REF!+H3656)&lt;&gt;0,"a","b")</f>
        <v>#REF!</v>
      </c>
      <c r="C3656" s="54">
        <v>4</v>
      </c>
      <c r="D3656" s="54"/>
      <c r="F3656" s="127"/>
      <c r="G3656" s="93" t="s">
        <v>450</v>
      </c>
      <c r="H3656" s="575">
        <f t="shared" si="1750"/>
        <v>0</v>
      </c>
      <c r="I3656" s="555"/>
      <c r="J3656" s="555"/>
      <c r="K3656" s="555"/>
      <c r="L3656" s="555"/>
      <c r="M3656" s="555"/>
      <c r="N3656" s="153"/>
    </row>
    <row r="3657" spans="2:17" ht="20.25" customHeight="1">
      <c r="B3657" s="50" t="e">
        <f>IF((#REF!+#REF!+H3657)&lt;&gt;0,"a","b")</f>
        <v>#REF!</v>
      </c>
      <c r="C3657" s="54">
        <v>4</v>
      </c>
      <c r="D3657" s="54"/>
      <c r="F3657" s="127"/>
      <c r="G3657" s="93" t="s">
        <v>305</v>
      </c>
      <c r="H3657" s="575">
        <f t="shared" si="1750"/>
        <v>0</v>
      </c>
      <c r="I3657" s="555"/>
      <c r="J3657" s="555"/>
      <c r="K3657" s="555"/>
      <c r="L3657" s="555"/>
      <c r="M3657" s="555"/>
      <c r="N3657" s="153"/>
    </row>
    <row r="3658" spans="2:17" ht="20.25" customHeight="1">
      <c r="B3658" s="50" t="e">
        <f>IF((#REF!+#REF!+H3658)&lt;&gt;0,"a","b")</f>
        <v>#REF!</v>
      </c>
      <c r="C3658" s="54">
        <v>4</v>
      </c>
      <c r="D3658" s="54"/>
      <c r="F3658" s="127"/>
      <c r="G3658" s="93" t="s">
        <v>451</v>
      </c>
      <c r="H3658" s="575">
        <f t="shared" si="1750"/>
        <v>0</v>
      </c>
      <c r="I3658" s="555"/>
      <c r="J3658" s="555"/>
      <c r="K3658" s="555"/>
      <c r="L3658" s="555"/>
      <c r="M3658" s="555"/>
      <c r="N3658" s="153"/>
    </row>
    <row r="3659" spans="2:17" ht="20.25" customHeight="1">
      <c r="B3659" s="50" t="e">
        <f>IF((#REF!+#REF!+H3659)&lt;&gt;0,"a","b")</f>
        <v>#REF!</v>
      </c>
      <c r="C3659" s="54">
        <v>4</v>
      </c>
      <c r="D3659" s="54"/>
      <c r="F3659" s="127"/>
      <c r="G3659" s="93" t="s">
        <v>452</v>
      </c>
      <c r="H3659" s="575">
        <f t="shared" si="1750"/>
        <v>0</v>
      </c>
      <c r="I3659" s="555"/>
      <c r="J3659" s="555"/>
      <c r="K3659" s="555"/>
      <c r="L3659" s="555"/>
      <c r="M3659" s="555"/>
      <c r="N3659" s="153"/>
    </row>
    <row r="3660" spans="2:17" ht="20.25" customHeight="1">
      <c r="B3660" s="50" t="e">
        <f>IF((#REF!+#REF!+H3660)&lt;&gt;0,"a","b")</f>
        <v>#REF!</v>
      </c>
      <c r="C3660" s="54">
        <v>4</v>
      </c>
      <c r="D3660" s="54"/>
      <c r="F3660" s="127"/>
      <c r="G3660" s="93" t="s">
        <v>453</v>
      </c>
      <c r="H3660" s="575">
        <f t="shared" si="1750"/>
        <v>0</v>
      </c>
      <c r="I3660" s="555"/>
      <c r="J3660" s="555"/>
      <c r="K3660" s="555"/>
      <c r="L3660" s="555"/>
      <c r="M3660" s="555"/>
      <c r="N3660" s="153"/>
    </row>
    <row r="3661" spans="2:17" ht="20.25" customHeight="1">
      <c r="B3661" s="50" t="e">
        <f>IF((#REF!+#REF!+H3661)&lt;&gt;0,"a","b")</f>
        <v>#REF!</v>
      </c>
      <c r="C3661" s="54">
        <v>3</v>
      </c>
      <c r="D3661" s="54"/>
      <c r="F3661" s="127"/>
      <c r="G3661" s="108" t="s">
        <v>304</v>
      </c>
      <c r="H3661" s="574">
        <f t="shared" si="1750"/>
        <v>0</v>
      </c>
      <c r="I3661" s="564">
        <f t="shared" ref="I3661:K3661" si="1809">SUM(I3662:I3667)</f>
        <v>0</v>
      </c>
      <c r="J3661" s="564">
        <f t="shared" si="1809"/>
        <v>0</v>
      </c>
      <c r="K3661" s="564">
        <f t="shared" si="1809"/>
        <v>0</v>
      </c>
      <c r="L3661" s="564">
        <f t="shared" ref="L3661:N3661" si="1810">SUM(L3662:L3667)</f>
        <v>0</v>
      </c>
      <c r="M3661" s="564">
        <f t="shared" si="1810"/>
        <v>0</v>
      </c>
      <c r="N3661" s="159">
        <f t="shared" si="1810"/>
        <v>0</v>
      </c>
      <c r="O3661" s="60" t="s">
        <v>71</v>
      </c>
    </row>
    <row r="3662" spans="2:17" ht="20.25" customHeight="1">
      <c r="B3662" s="50" t="e">
        <f>IF((#REF!+#REF!+H3662)&lt;&gt;0,"a","b")</f>
        <v>#REF!</v>
      </c>
      <c r="C3662" s="54">
        <v>4</v>
      </c>
      <c r="D3662" s="54"/>
      <c r="F3662" s="127"/>
      <c r="G3662" s="93" t="s">
        <v>449</v>
      </c>
      <c r="H3662" s="575">
        <f t="shared" si="1750"/>
        <v>0</v>
      </c>
      <c r="I3662" s="555"/>
      <c r="J3662" s="555"/>
      <c r="K3662" s="555"/>
      <c r="L3662" s="555"/>
      <c r="M3662" s="555"/>
      <c r="N3662" s="153"/>
    </row>
    <row r="3663" spans="2:17" ht="20.25" customHeight="1">
      <c r="B3663" s="50" t="e">
        <f>IF((#REF!+#REF!+H3663)&lt;&gt;0,"a","b")</f>
        <v>#REF!</v>
      </c>
      <c r="C3663" s="54">
        <v>4</v>
      </c>
      <c r="D3663" s="54"/>
      <c r="F3663" s="127"/>
      <c r="G3663" s="93" t="s">
        <v>450</v>
      </c>
      <c r="H3663" s="575">
        <f t="shared" si="1750"/>
        <v>0</v>
      </c>
      <c r="I3663" s="555"/>
      <c r="J3663" s="555"/>
      <c r="K3663" s="555"/>
      <c r="L3663" s="555"/>
      <c r="M3663" s="555"/>
      <c r="N3663" s="153"/>
    </row>
    <row r="3664" spans="2:17" ht="20.25" customHeight="1">
      <c r="B3664" s="50" t="e">
        <f>IF((#REF!+#REF!+H3664)&lt;&gt;0,"a","b")</f>
        <v>#REF!</v>
      </c>
      <c r="C3664" s="54">
        <v>4</v>
      </c>
      <c r="D3664" s="54"/>
      <c r="F3664" s="127"/>
      <c r="G3664" s="93" t="s">
        <v>305</v>
      </c>
      <c r="H3664" s="575">
        <f t="shared" si="1750"/>
        <v>0</v>
      </c>
      <c r="I3664" s="555"/>
      <c r="J3664" s="555"/>
      <c r="K3664" s="555"/>
      <c r="L3664" s="555"/>
      <c r="M3664" s="555"/>
      <c r="N3664" s="153"/>
    </row>
    <row r="3665" spans="2:15" ht="20.25" customHeight="1">
      <c r="B3665" s="50" t="e">
        <f>IF((#REF!+#REF!+H3665)&lt;&gt;0,"a","b")</f>
        <v>#REF!</v>
      </c>
      <c r="C3665" s="54">
        <v>4</v>
      </c>
      <c r="D3665" s="54"/>
      <c r="F3665" s="127"/>
      <c r="G3665" s="93" t="s">
        <v>454</v>
      </c>
      <c r="H3665" s="575">
        <f t="shared" si="1750"/>
        <v>0</v>
      </c>
      <c r="I3665" s="555"/>
      <c r="J3665" s="555"/>
      <c r="K3665" s="555"/>
      <c r="L3665" s="555"/>
      <c r="M3665" s="555"/>
      <c r="N3665" s="153"/>
    </row>
    <row r="3666" spans="2:15" ht="20.25" customHeight="1">
      <c r="B3666" s="50" t="e">
        <f>IF((#REF!+#REF!+H3666)&lt;&gt;0,"a","b")</f>
        <v>#REF!</v>
      </c>
      <c r="C3666" s="54">
        <v>4</v>
      </c>
      <c r="D3666" s="54"/>
      <c r="F3666" s="127"/>
      <c r="G3666" s="93" t="s">
        <v>452</v>
      </c>
      <c r="H3666" s="575">
        <f t="shared" si="1750"/>
        <v>0</v>
      </c>
      <c r="I3666" s="555"/>
      <c r="J3666" s="555"/>
      <c r="K3666" s="555"/>
      <c r="L3666" s="555"/>
      <c r="M3666" s="555"/>
      <c r="N3666" s="153"/>
    </row>
    <row r="3667" spans="2:15" ht="20.25" customHeight="1">
      <c r="B3667" s="50" t="e">
        <f>IF((#REF!+#REF!+H3667)&lt;&gt;0,"a","b")</f>
        <v>#REF!</v>
      </c>
      <c r="C3667" s="54">
        <v>4</v>
      </c>
      <c r="D3667" s="54"/>
      <c r="F3667" s="127"/>
      <c r="G3667" s="93" t="s">
        <v>453</v>
      </c>
      <c r="H3667" s="575">
        <f t="shared" si="1750"/>
        <v>0</v>
      </c>
      <c r="I3667" s="555"/>
      <c r="J3667" s="555"/>
      <c r="K3667" s="555"/>
      <c r="L3667" s="555"/>
      <c r="M3667" s="555"/>
      <c r="N3667" s="153"/>
    </row>
    <row r="3668" spans="2:15" ht="20.25" customHeight="1">
      <c r="B3668" s="50" t="e">
        <f>IF((#REF!+#REF!+H3668)&lt;&gt;0,"a","b")</f>
        <v>#REF!</v>
      </c>
      <c r="C3668" s="54">
        <v>3</v>
      </c>
      <c r="D3668" s="54"/>
      <c r="F3668" s="89"/>
      <c r="G3668" s="108" t="s">
        <v>306</v>
      </c>
      <c r="H3668" s="576">
        <f t="shared" si="1750"/>
        <v>0</v>
      </c>
      <c r="I3668" s="562"/>
      <c r="J3668" s="562"/>
      <c r="K3668" s="562"/>
      <c r="L3668" s="562"/>
      <c r="M3668" s="562"/>
      <c r="N3668" s="166"/>
    </row>
    <row r="3669" spans="2:15" ht="20.25" customHeight="1">
      <c r="B3669" s="50" t="e">
        <f>IF((#REF!+#REF!+H3669)&lt;&gt;0,"a","b")</f>
        <v>#REF!</v>
      </c>
      <c r="C3669" s="54">
        <v>2</v>
      </c>
      <c r="D3669" s="68" t="s">
        <v>593</v>
      </c>
      <c r="F3669" s="89"/>
      <c r="G3669" s="117" t="s">
        <v>455</v>
      </c>
      <c r="H3669" s="572">
        <f t="shared" si="1750"/>
        <v>0</v>
      </c>
      <c r="I3669" s="573">
        <f t="shared" ref="I3669:N3669" si="1811">I3670+I3678</f>
        <v>0</v>
      </c>
      <c r="J3669" s="573">
        <f t="shared" si="1811"/>
        <v>0</v>
      </c>
      <c r="K3669" s="573">
        <f t="shared" si="1811"/>
        <v>0</v>
      </c>
      <c r="L3669" s="573">
        <f t="shared" si="1811"/>
        <v>0</v>
      </c>
      <c r="M3669" s="573">
        <f t="shared" si="1811"/>
        <v>0</v>
      </c>
      <c r="N3669" s="149">
        <f t="shared" si="1811"/>
        <v>0</v>
      </c>
      <c r="O3669" s="60" t="s">
        <v>71</v>
      </c>
    </row>
    <row r="3670" spans="2:15" ht="20.25" customHeight="1">
      <c r="B3670" s="50" t="e">
        <f>IF((#REF!+#REF!+H3670)&lt;&gt;0,"a","b")</f>
        <v>#REF!</v>
      </c>
      <c r="C3670" s="54">
        <v>3</v>
      </c>
      <c r="D3670" s="54"/>
      <c r="F3670" s="89"/>
      <c r="G3670" s="108" t="s">
        <v>448</v>
      </c>
      <c r="H3670" s="574">
        <f t="shared" si="1750"/>
        <v>0</v>
      </c>
      <c r="I3670" s="564">
        <f t="shared" ref="I3670:K3670" si="1812">SUM(I3671:I3677)</f>
        <v>0</v>
      </c>
      <c r="J3670" s="564">
        <f t="shared" si="1812"/>
        <v>0</v>
      </c>
      <c r="K3670" s="564">
        <f t="shared" si="1812"/>
        <v>0</v>
      </c>
      <c r="L3670" s="564">
        <f t="shared" ref="L3670:N3670" si="1813">SUM(L3671:L3677)</f>
        <v>0</v>
      </c>
      <c r="M3670" s="564">
        <f t="shared" si="1813"/>
        <v>0</v>
      </c>
      <c r="N3670" s="159">
        <f t="shared" si="1813"/>
        <v>0</v>
      </c>
      <c r="O3670" s="60" t="s">
        <v>71</v>
      </c>
    </row>
    <row r="3671" spans="2:15" ht="20.25" customHeight="1">
      <c r="B3671" s="50" t="e">
        <f>IF((#REF!+#REF!+H3671)&lt;&gt;0,"a","b")</f>
        <v>#REF!</v>
      </c>
      <c r="C3671" s="54">
        <v>4</v>
      </c>
      <c r="D3671" s="54"/>
      <c r="F3671" s="89"/>
      <c r="G3671" s="93" t="s">
        <v>456</v>
      </c>
      <c r="H3671" s="575">
        <f t="shared" si="1750"/>
        <v>0</v>
      </c>
      <c r="I3671" s="555"/>
      <c r="J3671" s="555"/>
      <c r="K3671" s="555"/>
      <c r="L3671" s="555"/>
      <c r="M3671" s="555"/>
      <c r="N3671" s="153"/>
    </row>
    <row r="3672" spans="2:15" ht="20.25" customHeight="1">
      <c r="B3672" s="50" t="e">
        <f>IF((#REF!+#REF!+H3672)&lt;&gt;0,"a","b")</f>
        <v>#REF!</v>
      </c>
      <c r="C3672" s="54">
        <v>4</v>
      </c>
      <c r="D3672" s="54"/>
      <c r="F3672" s="89"/>
      <c r="G3672" s="93" t="s">
        <v>303</v>
      </c>
      <c r="H3672" s="575">
        <f t="shared" si="1750"/>
        <v>0</v>
      </c>
      <c r="I3672" s="555"/>
      <c r="J3672" s="555"/>
      <c r="K3672" s="555"/>
      <c r="L3672" s="555"/>
      <c r="M3672" s="555"/>
      <c r="N3672" s="153"/>
    </row>
    <row r="3673" spans="2:15" ht="20.25" customHeight="1">
      <c r="B3673" s="50" t="e">
        <f>IF((#REF!+#REF!+H3673)&lt;&gt;0,"a","b")</f>
        <v>#REF!</v>
      </c>
      <c r="C3673" s="54">
        <v>4</v>
      </c>
      <c r="D3673" s="54"/>
      <c r="F3673" s="89"/>
      <c r="G3673" s="93" t="s">
        <v>450</v>
      </c>
      <c r="H3673" s="575">
        <f t="shared" si="1750"/>
        <v>0</v>
      </c>
      <c r="I3673" s="555"/>
      <c r="J3673" s="555"/>
      <c r="K3673" s="555"/>
      <c r="L3673" s="555"/>
      <c r="M3673" s="555"/>
      <c r="N3673" s="153"/>
    </row>
    <row r="3674" spans="2:15" ht="30.75" customHeight="1">
      <c r="B3674" s="50" t="e">
        <f>IF((#REF!+#REF!+H3674)&lt;&gt;0,"a","b")</f>
        <v>#REF!</v>
      </c>
      <c r="C3674" s="54">
        <v>4</v>
      </c>
      <c r="D3674" s="54"/>
      <c r="F3674" s="89"/>
      <c r="G3674" s="93" t="s">
        <v>457</v>
      </c>
      <c r="H3674" s="575">
        <f t="shared" si="1750"/>
        <v>0</v>
      </c>
      <c r="I3674" s="555"/>
      <c r="J3674" s="555"/>
      <c r="K3674" s="555"/>
      <c r="L3674" s="555"/>
      <c r="M3674" s="555"/>
      <c r="N3674" s="153"/>
    </row>
    <row r="3675" spans="2:15" ht="20.25" customHeight="1">
      <c r="B3675" s="50" t="e">
        <f>IF((#REF!+#REF!+H3675)&lt;&gt;0,"a","b")</f>
        <v>#REF!</v>
      </c>
      <c r="C3675" s="54">
        <v>4</v>
      </c>
      <c r="D3675" s="54"/>
      <c r="F3675" s="89"/>
      <c r="G3675" s="93" t="s">
        <v>451</v>
      </c>
      <c r="H3675" s="575">
        <f t="shared" si="1750"/>
        <v>0</v>
      </c>
      <c r="I3675" s="555"/>
      <c r="J3675" s="555"/>
      <c r="K3675" s="555"/>
      <c r="L3675" s="555"/>
      <c r="M3675" s="555"/>
      <c r="N3675" s="153"/>
    </row>
    <row r="3676" spans="2:15" ht="20.25" customHeight="1">
      <c r="B3676" s="50" t="e">
        <f>IF((#REF!+#REF!+H3676)&lt;&gt;0,"a","b")</f>
        <v>#REF!</v>
      </c>
      <c r="C3676" s="54">
        <v>4</v>
      </c>
      <c r="D3676" s="54"/>
      <c r="F3676" s="89"/>
      <c r="G3676" s="93" t="s">
        <v>452</v>
      </c>
      <c r="H3676" s="575">
        <f t="shared" si="1750"/>
        <v>0</v>
      </c>
      <c r="I3676" s="555"/>
      <c r="J3676" s="555"/>
      <c r="K3676" s="555"/>
      <c r="L3676" s="555"/>
      <c r="M3676" s="555"/>
      <c r="N3676" s="153"/>
    </row>
    <row r="3677" spans="2:15" ht="20.25" customHeight="1">
      <c r="B3677" s="50" t="e">
        <f>IF((#REF!+#REF!+H3677)&lt;&gt;0,"a","b")</f>
        <v>#REF!</v>
      </c>
      <c r="C3677" s="54">
        <v>4</v>
      </c>
      <c r="D3677" s="54"/>
      <c r="F3677" s="89"/>
      <c r="G3677" s="93" t="s">
        <v>458</v>
      </c>
      <c r="H3677" s="575">
        <f t="shared" si="1750"/>
        <v>0</v>
      </c>
      <c r="I3677" s="562"/>
      <c r="J3677" s="562"/>
      <c r="K3677" s="562"/>
      <c r="L3677" s="562"/>
      <c r="M3677" s="562"/>
      <c r="N3677" s="166"/>
    </row>
    <row r="3678" spans="2:15" ht="20.25" customHeight="1">
      <c r="B3678" s="50" t="e">
        <f>IF((#REF!+#REF!+H3678)&lt;&gt;0,"a","b")</f>
        <v>#REF!</v>
      </c>
      <c r="C3678" s="54">
        <v>3</v>
      </c>
      <c r="D3678" s="54"/>
      <c r="F3678" s="89"/>
      <c r="G3678" s="108" t="s">
        <v>304</v>
      </c>
      <c r="H3678" s="574">
        <f t="shared" si="1750"/>
        <v>0</v>
      </c>
      <c r="I3678" s="564">
        <f t="shared" ref="I3678:K3678" si="1814">SUM(I3679:I3685)</f>
        <v>0</v>
      </c>
      <c r="J3678" s="564">
        <f t="shared" si="1814"/>
        <v>0</v>
      </c>
      <c r="K3678" s="564">
        <f t="shared" si="1814"/>
        <v>0</v>
      </c>
      <c r="L3678" s="564">
        <f t="shared" ref="L3678:N3678" si="1815">SUM(L3679:L3685)</f>
        <v>0</v>
      </c>
      <c r="M3678" s="564">
        <f t="shared" si="1815"/>
        <v>0</v>
      </c>
      <c r="N3678" s="159">
        <f t="shared" si="1815"/>
        <v>0</v>
      </c>
      <c r="O3678" s="60" t="s">
        <v>71</v>
      </c>
    </row>
    <row r="3679" spans="2:15" ht="20.25" customHeight="1">
      <c r="B3679" s="50" t="e">
        <f>IF((#REF!+#REF!+H3679)&lt;&gt;0,"a","b")</f>
        <v>#REF!</v>
      </c>
      <c r="C3679" s="54">
        <v>4</v>
      </c>
      <c r="D3679" s="54"/>
      <c r="F3679" s="89"/>
      <c r="G3679" s="93" t="s">
        <v>456</v>
      </c>
      <c r="H3679" s="575">
        <f t="shared" si="1750"/>
        <v>0</v>
      </c>
      <c r="I3679" s="555"/>
      <c r="J3679" s="555"/>
      <c r="K3679" s="555"/>
      <c r="L3679" s="555"/>
      <c r="M3679" s="555"/>
      <c r="N3679" s="153"/>
    </row>
    <row r="3680" spans="2:15" ht="20.25" customHeight="1">
      <c r="B3680" s="50" t="e">
        <f>IF((#REF!+#REF!+H3680)&lt;&gt;0,"a","b")</f>
        <v>#REF!</v>
      </c>
      <c r="C3680" s="54">
        <v>4</v>
      </c>
      <c r="D3680" s="54"/>
      <c r="F3680" s="89"/>
      <c r="G3680" s="93" t="s">
        <v>303</v>
      </c>
      <c r="H3680" s="575">
        <f t="shared" si="1750"/>
        <v>0</v>
      </c>
      <c r="I3680" s="555"/>
      <c r="J3680" s="555"/>
      <c r="K3680" s="555"/>
      <c r="L3680" s="555"/>
      <c r="M3680" s="555"/>
      <c r="N3680" s="153"/>
    </row>
    <row r="3681" spans="2:17" ht="20.25" customHeight="1">
      <c r="B3681" s="50" t="e">
        <f>IF((#REF!+#REF!+H3681)&lt;&gt;0,"a","b")</f>
        <v>#REF!</v>
      </c>
      <c r="C3681" s="54">
        <v>4</v>
      </c>
      <c r="D3681" s="54"/>
      <c r="F3681" s="89"/>
      <c r="G3681" s="93" t="s">
        <v>450</v>
      </c>
      <c r="H3681" s="575">
        <f t="shared" si="1750"/>
        <v>0</v>
      </c>
      <c r="I3681" s="555"/>
      <c r="J3681" s="555"/>
      <c r="K3681" s="555"/>
      <c r="L3681" s="555"/>
      <c r="M3681" s="555"/>
      <c r="N3681" s="153"/>
    </row>
    <row r="3682" spans="2:17" ht="30.75" customHeight="1">
      <c r="B3682" s="50" t="e">
        <f>IF((#REF!+#REF!+H3682)&lt;&gt;0,"a","b")</f>
        <v>#REF!</v>
      </c>
      <c r="C3682" s="54">
        <v>4</v>
      </c>
      <c r="D3682" s="54"/>
      <c r="F3682" s="89"/>
      <c r="G3682" s="93" t="s">
        <v>457</v>
      </c>
      <c r="H3682" s="575">
        <f t="shared" si="1750"/>
        <v>0</v>
      </c>
      <c r="I3682" s="555"/>
      <c r="J3682" s="555"/>
      <c r="K3682" s="555"/>
      <c r="L3682" s="555"/>
      <c r="M3682" s="555"/>
      <c r="N3682" s="153"/>
    </row>
    <row r="3683" spans="2:17" ht="20.25" customHeight="1">
      <c r="B3683" s="50" t="e">
        <f>IF((#REF!+#REF!+H3683)&lt;&gt;0,"a","b")</f>
        <v>#REF!</v>
      </c>
      <c r="C3683" s="54">
        <v>4</v>
      </c>
      <c r="D3683" s="54"/>
      <c r="F3683" s="89"/>
      <c r="G3683" s="93" t="s">
        <v>459</v>
      </c>
      <c r="H3683" s="575">
        <f t="shared" si="1750"/>
        <v>0</v>
      </c>
      <c r="I3683" s="555"/>
      <c r="J3683" s="555"/>
      <c r="K3683" s="555"/>
      <c r="L3683" s="555"/>
      <c r="M3683" s="555"/>
      <c r="N3683" s="153"/>
    </row>
    <row r="3684" spans="2:17" ht="20.25" customHeight="1">
      <c r="B3684" s="50" t="e">
        <f>IF((#REF!+#REF!+H3684)&lt;&gt;0,"a","b")</f>
        <v>#REF!</v>
      </c>
      <c r="C3684" s="54">
        <v>4</v>
      </c>
      <c r="D3684" s="54"/>
      <c r="F3684" s="89"/>
      <c r="G3684" s="93" t="s">
        <v>452</v>
      </c>
      <c r="H3684" s="575">
        <f t="shared" si="1750"/>
        <v>0</v>
      </c>
      <c r="I3684" s="555"/>
      <c r="J3684" s="555"/>
      <c r="K3684" s="555"/>
      <c r="L3684" s="555"/>
      <c r="M3684" s="555"/>
      <c r="N3684" s="153"/>
    </row>
    <row r="3685" spans="2:17" ht="21" customHeight="1">
      <c r="B3685" s="50" t="e">
        <f>IF((#REF!+#REF!+H3685)&lt;&gt;0,"a","b")</f>
        <v>#REF!</v>
      </c>
      <c r="C3685" s="54">
        <v>4</v>
      </c>
      <c r="D3685" s="54"/>
      <c r="F3685" s="89"/>
      <c r="G3685" s="93" t="s">
        <v>458</v>
      </c>
      <c r="H3685" s="575">
        <f t="shared" si="1750"/>
        <v>0</v>
      </c>
      <c r="I3685" s="555"/>
      <c r="J3685" s="555"/>
      <c r="K3685" s="555"/>
      <c r="L3685" s="555"/>
      <c r="M3685" s="555"/>
      <c r="N3685" s="153"/>
    </row>
    <row r="3686" spans="2:17" ht="63" customHeight="1">
      <c r="B3686" s="50" t="e">
        <f>IF((#REF!+#REF!+H3686)&lt;&gt;0,"a","b")</f>
        <v>#REF!</v>
      </c>
      <c r="C3686" s="54">
        <v>1</v>
      </c>
      <c r="D3686" s="68" t="s">
        <v>722</v>
      </c>
      <c r="E3686" s="69"/>
      <c r="F3686" s="377" t="s">
        <v>2457</v>
      </c>
      <c r="G3686" s="133" t="s">
        <v>2458</v>
      </c>
      <c r="H3686" s="370">
        <f t="shared" ref="H3686:H3915" si="1816">I3686+J3686</f>
        <v>400</v>
      </c>
      <c r="I3686" s="397">
        <f t="shared" ref="I3686:N3686" si="1817">I3688+I3820+I3883+I3899</f>
        <v>400</v>
      </c>
      <c r="J3686" s="397">
        <f t="shared" si="1817"/>
        <v>0</v>
      </c>
      <c r="K3686" s="397">
        <f t="shared" si="1817"/>
        <v>0</v>
      </c>
      <c r="L3686" s="397">
        <f t="shared" si="1817"/>
        <v>0</v>
      </c>
      <c r="M3686" s="397">
        <f t="shared" si="1817"/>
        <v>0</v>
      </c>
      <c r="N3686" s="160">
        <f t="shared" si="1817"/>
        <v>0</v>
      </c>
      <c r="O3686" s="60" t="s">
        <v>71</v>
      </c>
      <c r="Q3686" s="55">
        <v>1</v>
      </c>
    </row>
    <row r="3687" spans="2:17" ht="21" customHeight="1">
      <c r="B3687" s="50" t="e">
        <f>IF((#REF!+#REF!+H3687)&lt;&gt;0,"a","b")</f>
        <v>#REF!</v>
      </c>
      <c r="C3687" s="54">
        <v>2</v>
      </c>
      <c r="D3687" s="68" t="s">
        <v>588</v>
      </c>
      <c r="F3687" s="123"/>
      <c r="G3687" s="124" t="s">
        <v>255</v>
      </c>
      <c r="H3687" s="577">
        <f t="shared" si="1816"/>
        <v>0</v>
      </c>
      <c r="I3687" s="551"/>
      <c r="J3687" s="551"/>
      <c r="K3687" s="551"/>
      <c r="L3687" s="551"/>
      <c r="M3687" s="551"/>
      <c r="N3687" s="148"/>
    </row>
    <row r="3688" spans="2:17" ht="20.25" customHeight="1">
      <c r="B3688" s="50" t="e">
        <f>IF((#REF!+#REF!+H3688)&lt;&gt;0,"a","b")</f>
        <v>#REF!</v>
      </c>
      <c r="C3688" s="54">
        <v>2</v>
      </c>
      <c r="D3688" s="68" t="s">
        <v>589</v>
      </c>
      <c r="E3688" s="45">
        <v>70451</v>
      </c>
      <c r="F3688" s="374"/>
      <c r="G3688" s="117" t="s">
        <v>256</v>
      </c>
      <c r="H3688" s="360">
        <f t="shared" si="1816"/>
        <v>0</v>
      </c>
      <c r="I3688" s="380">
        <f t="shared" ref="I3688:N3688" si="1818">I3689+I3700+I3768+I3776+I3777+I3787+I3797+I3767</f>
        <v>0</v>
      </c>
      <c r="J3688" s="380">
        <f t="shared" si="1818"/>
        <v>0</v>
      </c>
      <c r="K3688" s="380">
        <f t="shared" si="1818"/>
        <v>0</v>
      </c>
      <c r="L3688" s="380">
        <f t="shared" si="1818"/>
        <v>0</v>
      </c>
      <c r="M3688" s="380">
        <f t="shared" si="1818"/>
        <v>0</v>
      </c>
      <c r="N3688" s="149">
        <f t="shared" si="1818"/>
        <v>0</v>
      </c>
      <c r="O3688" s="60" t="s">
        <v>71</v>
      </c>
    </row>
    <row r="3689" spans="2:17" ht="20.25" customHeight="1">
      <c r="B3689" s="50" t="e">
        <f>IF((#REF!+#REF!+H3689)&lt;&gt;0,"a","b")</f>
        <v>#REF!</v>
      </c>
      <c r="C3689" s="54">
        <v>31</v>
      </c>
      <c r="D3689" s="68" t="s">
        <v>590</v>
      </c>
      <c r="F3689" s="89"/>
      <c r="G3689" s="90" t="s">
        <v>257</v>
      </c>
      <c r="H3689" s="578">
        <f t="shared" si="1816"/>
        <v>0</v>
      </c>
      <c r="I3689" s="564">
        <f t="shared" ref="I3689:N3689" si="1819">I3690+I3699</f>
        <v>0</v>
      </c>
      <c r="J3689" s="564">
        <f t="shared" si="1819"/>
        <v>0</v>
      </c>
      <c r="K3689" s="564">
        <f t="shared" si="1819"/>
        <v>0</v>
      </c>
      <c r="L3689" s="564">
        <f t="shared" si="1819"/>
        <v>0</v>
      </c>
      <c r="M3689" s="564">
        <f t="shared" si="1819"/>
        <v>0</v>
      </c>
      <c r="N3689" s="150">
        <f t="shared" si="1819"/>
        <v>0</v>
      </c>
      <c r="O3689" s="60" t="s">
        <v>71</v>
      </c>
    </row>
    <row r="3690" spans="2:17" ht="20.25" customHeight="1">
      <c r="B3690" s="50" t="e">
        <f>IF((#REF!+#REF!+H3690)&lt;&gt;0,"a","b")</f>
        <v>#REF!</v>
      </c>
      <c r="C3690" s="54">
        <v>4</v>
      </c>
      <c r="D3690" s="54"/>
      <c r="F3690" s="92"/>
      <c r="G3690" s="93" t="s">
        <v>258</v>
      </c>
      <c r="H3690" s="578">
        <f t="shared" si="1816"/>
        <v>0</v>
      </c>
      <c r="I3690" s="565">
        <f t="shared" ref="I3690:N3690" si="1820">I3691+I3698</f>
        <v>0</v>
      </c>
      <c r="J3690" s="565">
        <f t="shared" si="1820"/>
        <v>0</v>
      </c>
      <c r="K3690" s="565">
        <f t="shared" si="1820"/>
        <v>0</v>
      </c>
      <c r="L3690" s="565">
        <f t="shared" si="1820"/>
        <v>0</v>
      </c>
      <c r="M3690" s="565">
        <f t="shared" si="1820"/>
        <v>0</v>
      </c>
      <c r="N3690" s="151">
        <f t="shared" si="1820"/>
        <v>0</v>
      </c>
      <c r="O3690" s="60" t="s">
        <v>71</v>
      </c>
    </row>
    <row r="3691" spans="2:17" ht="20.25" customHeight="1">
      <c r="B3691" s="50" t="e">
        <f>IF((#REF!+#REF!+H3691)&lt;&gt;0,"a","b")</f>
        <v>#REF!</v>
      </c>
      <c r="C3691" s="54">
        <v>5</v>
      </c>
      <c r="D3691" s="54"/>
      <c r="F3691" s="89"/>
      <c r="G3691" s="95" t="s">
        <v>259</v>
      </c>
      <c r="H3691" s="578">
        <f t="shared" si="1816"/>
        <v>0</v>
      </c>
      <c r="I3691" s="560">
        <f t="shared" ref="I3691:K3691" si="1821">SUM(I3692:I3697)</f>
        <v>0</v>
      </c>
      <c r="J3691" s="560">
        <f t="shared" si="1821"/>
        <v>0</v>
      </c>
      <c r="K3691" s="560">
        <f t="shared" si="1821"/>
        <v>0</v>
      </c>
      <c r="L3691" s="560">
        <f t="shared" ref="L3691:N3691" si="1822">SUM(L3692:L3697)</f>
        <v>0</v>
      </c>
      <c r="M3691" s="560">
        <f t="shared" si="1822"/>
        <v>0</v>
      </c>
      <c r="N3691" s="152">
        <f t="shared" si="1822"/>
        <v>0</v>
      </c>
      <c r="O3691" s="60" t="s">
        <v>71</v>
      </c>
    </row>
    <row r="3692" spans="2:17" ht="20.25" customHeight="1">
      <c r="B3692" s="50" t="e">
        <f>IF((#REF!+#REF!+H3692)&lt;&gt;0,"a","b")</f>
        <v>#REF!</v>
      </c>
      <c r="C3692" s="54">
        <v>6</v>
      </c>
      <c r="D3692" s="54"/>
      <c r="F3692" s="89"/>
      <c r="G3692" s="97" t="s">
        <v>260</v>
      </c>
      <c r="H3692" s="579">
        <f t="shared" si="1816"/>
        <v>0</v>
      </c>
      <c r="I3692" s="553"/>
      <c r="J3692" s="553"/>
      <c r="K3692" s="553"/>
      <c r="L3692" s="553"/>
      <c r="M3692" s="553"/>
      <c r="N3692" s="138"/>
    </row>
    <row r="3693" spans="2:17" ht="20.25" customHeight="1">
      <c r="B3693" s="50" t="e">
        <f>IF((#REF!+#REF!+H3693)&lt;&gt;0,"a","b")</f>
        <v>#REF!</v>
      </c>
      <c r="C3693" s="54">
        <v>6</v>
      </c>
      <c r="D3693" s="54"/>
      <c r="F3693" s="89"/>
      <c r="G3693" s="97" t="s">
        <v>261</v>
      </c>
      <c r="H3693" s="552">
        <f t="shared" si="1816"/>
        <v>0</v>
      </c>
      <c r="I3693" s="553"/>
      <c r="J3693" s="553"/>
      <c r="K3693" s="553"/>
      <c r="L3693" s="553"/>
      <c r="M3693" s="553"/>
      <c r="N3693" s="138"/>
    </row>
    <row r="3694" spans="2:17" ht="20.25" customHeight="1">
      <c r="B3694" s="50" t="e">
        <f>IF((#REF!+#REF!+H3694)&lt;&gt;0,"a","b")</f>
        <v>#REF!</v>
      </c>
      <c r="C3694" s="54">
        <v>6</v>
      </c>
      <c r="D3694" s="54"/>
      <c r="F3694" s="89"/>
      <c r="G3694" s="97" t="s">
        <v>262</v>
      </c>
      <c r="H3694" s="558">
        <f t="shared" si="1816"/>
        <v>0</v>
      </c>
      <c r="I3694" s="553"/>
      <c r="J3694" s="553"/>
      <c r="K3694" s="553"/>
      <c r="L3694" s="553"/>
      <c r="M3694" s="553"/>
      <c r="N3694" s="138"/>
    </row>
    <row r="3695" spans="2:17" ht="20.25" customHeight="1">
      <c r="B3695" s="50" t="e">
        <f>IF((#REF!+#REF!+H3695)&lt;&gt;0,"a","b")</f>
        <v>#REF!</v>
      </c>
      <c r="C3695" s="54">
        <v>6</v>
      </c>
      <c r="D3695" s="54"/>
      <c r="F3695" s="89"/>
      <c r="G3695" s="97" t="s">
        <v>263</v>
      </c>
      <c r="H3695" s="558">
        <f t="shared" si="1816"/>
        <v>0</v>
      </c>
      <c r="I3695" s="553"/>
      <c r="J3695" s="553"/>
      <c r="K3695" s="553"/>
      <c r="L3695" s="553"/>
      <c r="M3695" s="553"/>
      <c r="N3695" s="138"/>
    </row>
    <row r="3696" spans="2:17" ht="20.25" customHeight="1">
      <c r="B3696" s="50" t="e">
        <f>IF((#REF!+#REF!+H3696)&lt;&gt;0,"a","b")</f>
        <v>#REF!</v>
      </c>
      <c r="C3696" s="54">
        <v>6</v>
      </c>
      <c r="D3696" s="54"/>
      <c r="F3696" s="89"/>
      <c r="G3696" s="97" t="s">
        <v>264</v>
      </c>
      <c r="H3696" s="552">
        <f t="shared" si="1816"/>
        <v>0</v>
      </c>
      <c r="I3696" s="553"/>
      <c r="J3696" s="553"/>
      <c r="K3696" s="553"/>
      <c r="L3696" s="553"/>
      <c r="M3696" s="553"/>
      <c r="N3696" s="138"/>
    </row>
    <row r="3697" spans="2:15" ht="20.25" customHeight="1">
      <c r="B3697" s="50" t="e">
        <f>IF((#REF!+#REF!+H3697)&lt;&gt;0,"a","b")</f>
        <v>#REF!</v>
      </c>
      <c r="C3697" s="54">
        <v>6</v>
      </c>
      <c r="D3697" s="54"/>
      <c r="F3697" s="89"/>
      <c r="G3697" s="97" t="s">
        <v>265</v>
      </c>
      <c r="H3697" s="552">
        <f t="shared" si="1816"/>
        <v>0</v>
      </c>
      <c r="I3697" s="553"/>
      <c r="J3697" s="553"/>
      <c r="K3697" s="553"/>
      <c r="L3697" s="553"/>
      <c r="M3697" s="553"/>
      <c r="N3697" s="138"/>
    </row>
    <row r="3698" spans="2:15" ht="20.25" customHeight="1">
      <c r="B3698" s="50" t="e">
        <f>IF((#REF!+#REF!+H3698)&lt;&gt;0,"a","b")</f>
        <v>#REF!</v>
      </c>
      <c r="C3698" s="54">
        <v>5</v>
      </c>
      <c r="D3698" s="54"/>
      <c r="F3698" s="89"/>
      <c r="G3698" s="95" t="s">
        <v>266</v>
      </c>
      <c r="H3698" s="552">
        <f t="shared" si="1816"/>
        <v>0</v>
      </c>
      <c r="I3698" s="554"/>
      <c r="J3698" s="554"/>
      <c r="K3698" s="554"/>
      <c r="L3698" s="554"/>
      <c r="M3698" s="554"/>
      <c r="N3698" s="154"/>
    </row>
    <row r="3699" spans="2:15" ht="20.25" customHeight="1">
      <c r="B3699" s="50" t="e">
        <f>IF((#REF!+#REF!+H3699)&lt;&gt;0,"a","b")</f>
        <v>#REF!</v>
      </c>
      <c r="C3699" s="54">
        <v>4</v>
      </c>
      <c r="D3699" s="54"/>
      <c r="F3699" s="89"/>
      <c r="G3699" s="93" t="s">
        <v>267</v>
      </c>
      <c r="H3699" s="552">
        <f t="shared" si="1816"/>
        <v>0</v>
      </c>
      <c r="I3699" s="555"/>
      <c r="J3699" s="555"/>
      <c r="K3699" s="555"/>
      <c r="L3699" s="555"/>
      <c r="M3699" s="555"/>
      <c r="N3699" s="153"/>
    </row>
    <row r="3700" spans="2:15" ht="20.25" customHeight="1">
      <c r="B3700" s="50" t="e">
        <f>IF((#REF!+#REF!+H3700)&lt;&gt;0,"a","b")</f>
        <v>#REF!</v>
      </c>
      <c r="C3700" s="54">
        <v>3</v>
      </c>
      <c r="D3700" s="54"/>
      <c r="F3700" s="374"/>
      <c r="G3700" s="90" t="s">
        <v>268</v>
      </c>
      <c r="H3700" s="363">
        <f t="shared" si="1816"/>
        <v>0</v>
      </c>
      <c r="I3700" s="381">
        <f t="shared" ref="I3700:N3700" si="1823">I3701+I3702+I3705+I3741+I3742+I3743+I3744+I3745+I3752+I3753</f>
        <v>0</v>
      </c>
      <c r="J3700" s="381">
        <f t="shared" si="1823"/>
        <v>0</v>
      </c>
      <c r="K3700" s="381">
        <f t="shared" si="1823"/>
        <v>0</v>
      </c>
      <c r="L3700" s="381">
        <f t="shared" si="1823"/>
        <v>0</v>
      </c>
      <c r="M3700" s="381">
        <f t="shared" si="1823"/>
        <v>0</v>
      </c>
      <c r="N3700" s="150">
        <f t="shared" si="1823"/>
        <v>0</v>
      </c>
      <c r="O3700" s="60" t="s">
        <v>71</v>
      </c>
    </row>
    <row r="3701" spans="2:15" ht="20.25" customHeight="1">
      <c r="B3701" s="50" t="e">
        <f>IF((#REF!+#REF!+H3701)&lt;&gt;0,"a","b")</f>
        <v>#REF!</v>
      </c>
      <c r="C3701" s="54">
        <v>4</v>
      </c>
      <c r="D3701" s="54"/>
      <c r="F3701" s="89"/>
      <c r="G3701" s="93" t="s">
        <v>269</v>
      </c>
      <c r="H3701" s="556">
        <f t="shared" si="1816"/>
        <v>0</v>
      </c>
      <c r="I3701" s="555"/>
      <c r="J3701" s="555"/>
      <c r="K3701" s="555"/>
      <c r="L3701" s="555"/>
      <c r="M3701" s="555"/>
      <c r="N3701" s="153"/>
    </row>
    <row r="3702" spans="2:15" ht="20.25" customHeight="1">
      <c r="B3702" s="50" t="e">
        <f>IF((#REF!+#REF!+H3702)&lt;&gt;0,"a","b")</f>
        <v>#REF!</v>
      </c>
      <c r="C3702" s="54">
        <v>4</v>
      </c>
      <c r="D3702" s="54"/>
      <c r="F3702" s="89"/>
      <c r="G3702" s="93" t="s">
        <v>270</v>
      </c>
      <c r="H3702" s="566">
        <f t="shared" si="1816"/>
        <v>0</v>
      </c>
      <c r="I3702" s="565">
        <f t="shared" ref="I3702:K3702" si="1824">SUM(I3703:I3704)</f>
        <v>0</v>
      </c>
      <c r="J3702" s="565">
        <f t="shared" si="1824"/>
        <v>0</v>
      </c>
      <c r="K3702" s="565">
        <f t="shared" si="1824"/>
        <v>0</v>
      </c>
      <c r="L3702" s="565">
        <f t="shared" ref="L3702:N3702" si="1825">SUM(L3703:L3704)</f>
        <v>0</v>
      </c>
      <c r="M3702" s="565">
        <f t="shared" si="1825"/>
        <v>0</v>
      </c>
      <c r="N3702" s="151">
        <f t="shared" si="1825"/>
        <v>0</v>
      </c>
      <c r="O3702" s="60" t="s">
        <v>71</v>
      </c>
    </row>
    <row r="3703" spans="2:15" ht="20.25" customHeight="1">
      <c r="B3703" s="50" t="e">
        <f>IF((#REF!+#REF!+H3703)&lt;&gt;0,"a","b")</f>
        <v>#REF!</v>
      </c>
      <c r="C3703" s="54">
        <v>5</v>
      </c>
      <c r="D3703" s="54"/>
      <c r="F3703" s="89"/>
      <c r="G3703" s="95" t="s">
        <v>271</v>
      </c>
      <c r="H3703" s="556">
        <f t="shared" si="1816"/>
        <v>0</v>
      </c>
      <c r="I3703" s="554"/>
      <c r="J3703" s="554"/>
      <c r="K3703" s="554"/>
      <c r="L3703" s="554"/>
      <c r="M3703" s="554"/>
      <c r="N3703" s="154"/>
    </row>
    <row r="3704" spans="2:15" ht="20.25" customHeight="1">
      <c r="B3704" s="50" t="e">
        <f>IF((#REF!+#REF!+H3704)&lt;&gt;0,"a","b")</f>
        <v>#REF!</v>
      </c>
      <c r="C3704" s="54">
        <v>5</v>
      </c>
      <c r="D3704" s="54"/>
      <c r="F3704" s="89"/>
      <c r="G3704" s="95" t="s">
        <v>272</v>
      </c>
      <c r="H3704" s="556">
        <f t="shared" si="1816"/>
        <v>0</v>
      </c>
      <c r="I3704" s="554"/>
      <c r="J3704" s="554"/>
      <c r="K3704" s="554"/>
      <c r="L3704" s="554"/>
      <c r="M3704" s="554"/>
      <c r="N3704" s="154"/>
    </row>
    <row r="3705" spans="2:15" ht="20.25" customHeight="1">
      <c r="B3705" s="50" t="e">
        <f>IF((#REF!+#REF!+H3705)&lt;&gt;0,"a","b")</f>
        <v>#REF!</v>
      </c>
      <c r="C3705" s="54">
        <v>4</v>
      </c>
      <c r="D3705" s="54"/>
      <c r="F3705" s="89"/>
      <c r="G3705" s="93" t="s">
        <v>273</v>
      </c>
      <c r="H3705" s="566">
        <f t="shared" si="1816"/>
        <v>0</v>
      </c>
      <c r="I3705" s="565">
        <f t="shared" ref="I3705:N3705" si="1826">I3706+I3707+I3708+I3709+I3721+I3725+I3726+I3727+I3728+I3729+I3730+I3731+I3739+I3740</f>
        <v>0</v>
      </c>
      <c r="J3705" s="565">
        <f t="shared" si="1826"/>
        <v>0</v>
      </c>
      <c r="K3705" s="565">
        <f t="shared" si="1826"/>
        <v>0</v>
      </c>
      <c r="L3705" s="565">
        <f t="shared" si="1826"/>
        <v>0</v>
      </c>
      <c r="M3705" s="565">
        <f t="shared" si="1826"/>
        <v>0</v>
      </c>
      <c r="N3705" s="151">
        <f t="shared" si="1826"/>
        <v>0</v>
      </c>
      <c r="O3705" s="60" t="s">
        <v>71</v>
      </c>
    </row>
    <row r="3706" spans="2:15" ht="42.75" customHeight="1">
      <c r="B3706" s="50" t="e">
        <f>IF((#REF!+#REF!+H3706)&lt;&gt;0,"a","b")</f>
        <v>#REF!</v>
      </c>
      <c r="C3706" s="54">
        <v>5</v>
      </c>
      <c r="D3706" s="54"/>
      <c r="F3706" s="89"/>
      <c r="G3706" s="95" t="s">
        <v>322</v>
      </c>
      <c r="H3706" s="556">
        <f t="shared" si="1816"/>
        <v>0</v>
      </c>
      <c r="I3706" s="554"/>
      <c r="J3706" s="554"/>
      <c r="K3706" s="554"/>
      <c r="L3706" s="554"/>
      <c r="M3706" s="554"/>
      <c r="N3706" s="154"/>
    </row>
    <row r="3707" spans="2:15" ht="30.75" customHeight="1">
      <c r="B3707" s="50" t="e">
        <f>IF((#REF!+#REF!+H3707)&lt;&gt;0,"a","b")</f>
        <v>#REF!</v>
      </c>
      <c r="C3707" s="54">
        <v>5</v>
      </c>
      <c r="D3707" s="54"/>
      <c r="F3707" s="89"/>
      <c r="G3707" s="111" t="s">
        <v>289</v>
      </c>
      <c r="H3707" s="556">
        <f t="shared" si="1816"/>
        <v>0</v>
      </c>
      <c r="I3707" s="554"/>
      <c r="J3707" s="554"/>
      <c r="K3707" s="554"/>
      <c r="L3707" s="554"/>
      <c r="M3707" s="554"/>
      <c r="N3707" s="154"/>
    </row>
    <row r="3708" spans="2:15" ht="60.75" customHeight="1">
      <c r="B3708" s="50" t="e">
        <f>IF((#REF!+#REF!+H3708)&lt;&gt;0,"a","b")</f>
        <v>#REF!</v>
      </c>
      <c r="C3708" s="54">
        <v>5</v>
      </c>
      <c r="D3708" s="54"/>
      <c r="F3708" s="89"/>
      <c r="G3708" s="111" t="s">
        <v>323</v>
      </c>
      <c r="H3708" s="556">
        <f t="shared" si="1816"/>
        <v>0</v>
      </c>
      <c r="I3708" s="554"/>
      <c r="J3708" s="554"/>
      <c r="K3708" s="554"/>
      <c r="L3708" s="554"/>
      <c r="M3708" s="554"/>
      <c r="N3708" s="154"/>
    </row>
    <row r="3709" spans="2:15" ht="30.75" customHeight="1">
      <c r="B3709" s="50" t="e">
        <f>IF((#REF!+#REF!+H3709)&lt;&gt;0,"a","b")</f>
        <v>#REF!</v>
      </c>
      <c r="C3709" s="54">
        <v>5</v>
      </c>
      <c r="D3709" s="54"/>
      <c r="F3709" s="89"/>
      <c r="G3709" s="95" t="s">
        <v>288</v>
      </c>
      <c r="H3709" s="566">
        <f t="shared" si="1816"/>
        <v>0</v>
      </c>
      <c r="I3709" s="560">
        <f t="shared" ref="I3709:K3709" si="1827">SUM(I3710:I3720)</f>
        <v>0</v>
      </c>
      <c r="J3709" s="560">
        <f t="shared" si="1827"/>
        <v>0</v>
      </c>
      <c r="K3709" s="560">
        <f t="shared" si="1827"/>
        <v>0</v>
      </c>
      <c r="L3709" s="560">
        <f t="shared" ref="L3709:N3709" si="1828">SUM(L3710:L3720)</f>
        <v>0</v>
      </c>
      <c r="M3709" s="560">
        <f t="shared" si="1828"/>
        <v>0</v>
      </c>
      <c r="N3709" s="152">
        <f t="shared" si="1828"/>
        <v>0</v>
      </c>
      <c r="O3709" s="60" t="s">
        <v>71</v>
      </c>
    </row>
    <row r="3710" spans="2:15" ht="20.25" customHeight="1">
      <c r="B3710" s="50" t="e">
        <f>IF((#REF!+#REF!+H3710)&lt;&gt;0,"a","b")</f>
        <v>#REF!</v>
      </c>
      <c r="C3710" s="54">
        <v>6</v>
      </c>
      <c r="D3710" s="54"/>
      <c r="F3710" s="89"/>
      <c r="G3710" s="97" t="s">
        <v>274</v>
      </c>
      <c r="H3710" s="556">
        <f t="shared" si="1816"/>
        <v>0</v>
      </c>
      <c r="I3710" s="557"/>
      <c r="J3710" s="557"/>
      <c r="K3710" s="557"/>
      <c r="L3710" s="557"/>
      <c r="M3710" s="557"/>
      <c r="N3710" s="155"/>
    </row>
    <row r="3711" spans="2:15" ht="20.25" customHeight="1">
      <c r="B3711" s="50" t="e">
        <f>IF((#REF!+#REF!+H3711)&lt;&gt;0,"a","b")</f>
        <v>#REF!</v>
      </c>
      <c r="C3711" s="54">
        <v>6</v>
      </c>
      <c r="D3711" s="54"/>
      <c r="F3711" s="89"/>
      <c r="G3711" s="97" t="s">
        <v>275</v>
      </c>
      <c r="H3711" s="556">
        <f t="shared" si="1816"/>
        <v>0</v>
      </c>
      <c r="I3711" s="557"/>
      <c r="J3711" s="557"/>
      <c r="K3711" s="557"/>
      <c r="L3711" s="557"/>
      <c r="M3711" s="557"/>
      <c r="N3711" s="155"/>
    </row>
    <row r="3712" spans="2:15" ht="20.25" customHeight="1">
      <c r="B3712" s="50" t="e">
        <f>IF((#REF!+#REF!+H3712)&lt;&gt;0,"a","b")</f>
        <v>#REF!</v>
      </c>
      <c r="C3712" s="54">
        <v>6</v>
      </c>
      <c r="D3712" s="54"/>
      <c r="F3712" s="89"/>
      <c r="G3712" s="97" t="s">
        <v>276</v>
      </c>
      <c r="H3712" s="556">
        <f t="shared" si="1816"/>
        <v>0</v>
      </c>
      <c r="I3712" s="557"/>
      <c r="J3712" s="557"/>
      <c r="K3712" s="557"/>
      <c r="L3712" s="557"/>
      <c r="M3712" s="557"/>
      <c r="N3712" s="155"/>
    </row>
    <row r="3713" spans="2:15" ht="20.25" customHeight="1">
      <c r="B3713" s="50" t="e">
        <f>IF((#REF!+#REF!+H3713)&lt;&gt;0,"a","b")</f>
        <v>#REF!</v>
      </c>
      <c r="C3713" s="54">
        <v>6</v>
      </c>
      <c r="D3713" s="54"/>
      <c r="F3713" s="89"/>
      <c r="G3713" s="97" t="s">
        <v>277</v>
      </c>
      <c r="H3713" s="556">
        <f t="shared" si="1816"/>
        <v>0</v>
      </c>
      <c r="I3713" s="557"/>
      <c r="J3713" s="557"/>
      <c r="K3713" s="557"/>
      <c r="L3713" s="557"/>
      <c r="M3713" s="557"/>
      <c r="N3713" s="155"/>
    </row>
    <row r="3714" spans="2:15" ht="20.25" customHeight="1">
      <c r="B3714" s="50" t="e">
        <f>IF((#REF!+#REF!+H3714)&lt;&gt;0,"a","b")</f>
        <v>#REF!</v>
      </c>
      <c r="C3714" s="54">
        <v>6</v>
      </c>
      <c r="D3714" s="54"/>
      <c r="F3714" s="89"/>
      <c r="G3714" s="97" t="s">
        <v>278</v>
      </c>
      <c r="H3714" s="556">
        <f t="shared" si="1816"/>
        <v>0</v>
      </c>
      <c r="I3714" s="557"/>
      <c r="J3714" s="557"/>
      <c r="K3714" s="557"/>
      <c r="L3714" s="557"/>
      <c r="M3714" s="557"/>
      <c r="N3714" s="155"/>
    </row>
    <row r="3715" spans="2:15" ht="20.25" customHeight="1">
      <c r="B3715" s="50" t="e">
        <f>IF((#REF!+#REF!+H3715)&lt;&gt;0,"a","b")</f>
        <v>#REF!</v>
      </c>
      <c r="C3715" s="54">
        <v>6</v>
      </c>
      <c r="D3715" s="54"/>
      <c r="F3715" s="89"/>
      <c r="G3715" s="97" t="s">
        <v>279</v>
      </c>
      <c r="H3715" s="552">
        <f t="shared" si="1816"/>
        <v>0</v>
      </c>
      <c r="I3715" s="557"/>
      <c r="J3715" s="557"/>
      <c r="K3715" s="557"/>
      <c r="L3715" s="557"/>
      <c r="M3715" s="557"/>
      <c r="N3715" s="155"/>
    </row>
    <row r="3716" spans="2:15" ht="20.25" customHeight="1">
      <c r="B3716" s="50" t="e">
        <f>IF((#REF!+#REF!+H3716)&lt;&gt;0,"a","b")</f>
        <v>#REF!</v>
      </c>
      <c r="C3716" s="54">
        <v>6</v>
      </c>
      <c r="D3716" s="54"/>
      <c r="F3716" s="89"/>
      <c r="G3716" s="97" t="s">
        <v>280</v>
      </c>
      <c r="H3716" s="552">
        <f t="shared" si="1816"/>
        <v>0</v>
      </c>
      <c r="I3716" s="557"/>
      <c r="J3716" s="557"/>
      <c r="K3716" s="557"/>
      <c r="L3716" s="557"/>
      <c r="M3716" s="557"/>
      <c r="N3716" s="155"/>
    </row>
    <row r="3717" spans="2:15" ht="20.25" customHeight="1">
      <c r="B3717" s="50" t="e">
        <f>IF((#REF!+#REF!+H3717)&lt;&gt;0,"a","b")</f>
        <v>#REF!</v>
      </c>
      <c r="C3717" s="54">
        <v>6</v>
      </c>
      <c r="D3717" s="54"/>
      <c r="F3717" s="89"/>
      <c r="G3717" s="97" t="s">
        <v>281</v>
      </c>
      <c r="H3717" s="552">
        <f t="shared" si="1816"/>
        <v>0</v>
      </c>
      <c r="I3717" s="557"/>
      <c r="J3717" s="557"/>
      <c r="K3717" s="557"/>
      <c r="L3717" s="557"/>
      <c r="M3717" s="557"/>
      <c r="N3717" s="155"/>
    </row>
    <row r="3718" spans="2:15" ht="20.25" customHeight="1">
      <c r="B3718" s="50" t="e">
        <f>IF((#REF!+#REF!+H3718)&lt;&gt;0,"a","b")</f>
        <v>#REF!</v>
      </c>
      <c r="C3718" s="54">
        <v>6</v>
      </c>
      <c r="D3718" s="54"/>
      <c r="F3718" s="89"/>
      <c r="G3718" s="97" t="s">
        <v>282</v>
      </c>
      <c r="H3718" s="552">
        <f t="shared" si="1816"/>
        <v>0</v>
      </c>
      <c r="I3718" s="557"/>
      <c r="J3718" s="557"/>
      <c r="K3718" s="557"/>
      <c r="L3718" s="557"/>
      <c r="M3718" s="557"/>
      <c r="N3718" s="155"/>
    </row>
    <row r="3719" spans="2:15" ht="20.25" customHeight="1">
      <c r="B3719" s="50" t="e">
        <f>IF((#REF!+#REF!+H3719)&lt;&gt;0,"a","b")</f>
        <v>#REF!</v>
      </c>
      <c r="C3719" s="54">
        <v>6</v>
      </c>
      <c r="D3719" s="54"/>
      <c r="F3719" s="89"/>
      <c r="G3719" s="97" t="s">
        <v>283</v>
      </c>
      <c r="H3719" s="552">
        <f t="shared" si="1816"/>
        <v>0</v>
      </c>
      <c r="I3719" s="557"/>
      <c r="J3719" s="557"/>
      <c r="K3719" s="557"/>
      <c r="L3719" s="557"/>
      <c r="M3719" s="557"/>
      <c r="N3719" s="155"/>
    </row>
    <row r="3720" spans="2:15" ht="30.75" customHeight="1">
      <c r="B3720" s="50" t="e">
        <f>IF((#REF!+#REF!+H3720)&lt;&gt;0,"a","b")</f>
        <v>#REF!</v>
      </c>
      <c r="C3720" s="54">
        <v>6</v>
      </c>
      <c r="D3720" s="54"/>
      <c r="F3720" s="89"/>
      <c r="G3720" s="97" t="s">
        <v>324</v>
      </c>
      <c r="H3720" s="552">
        <f t="shared" si="1816"/>
        <v>0</v>
      </c>
      <c r="I3720" s="557"/>
      <c r="J3720" s="557"/>
      <c r="K3720" s="557"/>
      <c r="L3720" s="557"/>
      <c r="M3720" s="557"/>
      <c r="N3720" s="155"/>
    </row>
    <row r="3721" spans="2:15" ht="20.25" customHeight="1">
      <c r="B3721" s="50" t="e">
        <f>IF((#REF!+#REF!+H3721)&lt;&gt;0,"a","b")</f>
        <v>#REF!</v>
      </c>
      <c r="C3721" s="54">
        <v>5</v>
      </c>
      <c r="D3721" s="54"/>
      <c r="F3721" s="89"/>
      <c r="G3721" s="95" t="s">
        <v>290</v>
      </c>
      <c r="H3721" s="566">
        <f t="shared" si="1816"/>
        <v>0</v>
      </c>
      <c r="I3721" s="560">
        <f t="shared" ref="I3721:K3721" si="1829">SUM(I3722:I3724)</f>
        <v>0</v>
      </c>
      <c r="J3721" s="560">
        <f t="shared" si="1829"/>
        <v>0</v>
      </c>
      <c r="K3721" s="560">
        <f t="shared" si="1829"/>
        <v>0</v>
      </c>
      <c r="L3721" s="560">
        <f t="shared" ref="L3721:N3721" si="1830">SUM(L3722:L3724)</f>
        <v>0</v>
      </c>
      <c r="M3721" s="560">
        <f t="shared" si="1830"/>
        <v>0</v>
      </c>
      <c r="N3721" s="152">
        <f t="shared" si="1830"/>
        <v>0</v>
      </c>
      <c r="O3721" s="60" t="s">
        <v>71</v>
      </c>
    </row>
    <row r="3722" spans="2:15" ht="20.25" customHeight="1">
      <c r="B3722" s="50" t="e">
        <f>IF((#REF!+#REF!+H3722)&lt;&gt;0,"a","b")</f>
        <v>#REF!</v>
      </c>
      <c r="C3722" s="54">
        <v>6</v>
      </c>
      <c r="D3722" s="54"/>
      <c r="F3722" s="89"/>
      <c r="G3722" s="97" t="s">
        <v>284</v>
      </c>
      <c r="H3722" s="556">
        <f t="shared" si="1816"/>
        <v>0</v>
      </c>
      <c r="I3722" s="557"/>
      <c r="J3722" s="557"/>
      <c r="K3722" s="557"/>
      <c r="L3722" s="557"/>
      <c r="M3722" s="557"/>
      <c r="N3722" s="155"/>
    </row>
    <row r="3723" spans="2:15" ht="20.25" customHeight="1">
      <c r="B3723" s="50" t="e">
        <f>IF((#REF!+#REF!+H3723)&lt;&gt;0,"a","b")</f>
        <v>#REF!</v>
      </c>
      <c r="C3723" s="54">
        <v>6</v>
      </c>
      <c r="D3723" s="54"/>
      <c r="F3723" s="89"/>
      <c r="G3723" s="97" t="s">
        <v>285</v>
      </c>
      <c r="H3723" s="556">
        <f t="shared" si="1816"/>
        <v>0</v>
      </c>
      <c r="I3723" s="557"/>
      <c r="J3723" s="557"/>
      <c r="K3723" s="557"/>
      <c r="L3723" s="557"/>
      <c r="M3723" s="557"/>
      <c r="N3723" s="155"/>
    </row>
    <row r="3724" spans="2:15" ht="30.75" customHeight="1">
      <c r="B3724" s="50" t="e">
        <f>IF((#REF!+#REF!+H3724)&lt;&gt;0,"a","b")</f>
        <v>#REF!</v>
      </c>
      <c r="C3724" s="54">
        <v>6</v>
      </c>
      <c r="D3724" s="54"/>
      <c r="F3724" s="89"/>
      <c r="G3724" s="97" t="s">
        <v>325</v>
      </c>
      <c r="H3724" s="556">
        <f t="shared" si="1816"/>
        <v>0</v>
      </c>
      <c r="I3724" s="557"/>
      <c r="J3724" s="557"/>
      <c r="K3724" s="557"/>
      <c r="L3724" s="557"/>
      <c r="M3724" s="557"/>
      <c r="N3724" s="155"/>
    </row>
    <row r="3725" spans="2:15" ht="30.75" customHeight="1">
      <c r="B3725" s="50" t="e">
        <f>IF((#REF!+#REF!+H3725)&lt;&gt;0,"a","b")</f>
        <v>#REF!</v>
      </c>
      <c r="C3725" s="54">
        <v>5</v>
      </c>
      <c r="D3725" s="54"/>
      <c r="F3725" s="89"/>
      <c r="G3725" s="95" t="s">
        <v>326</v>
      </c>
      <c r="H3725" s="556">
        <f t="shared" si="1816"/>
        <v>0</v>
      </c>
      <c r="I3725" s="554"/>
      <c r="J3725" s="554"/>
      <c r="K3725" s="554"/>
      <c r="L3725" s="554"/>
      <c r="M3725" s="554"/>
      <c r="N3725" s="154"/>
    </row>
    <row r="3726" spans="2:15" ht="34.5" customHeight="1">
      <c r="B3726" s="50" t="e">
        <f>IF((#REF!+#REF!+H3726)&lt;&gt;0,"a","b")</f>
        <v>#REF!</v>
      </c>
      <c r="C3726" s="54">
        <v>5</v>
      </c>
      <c r="D3726" s="54"/>
      <c r="F3726" s="89"/>
      <c r="G3726" s="128" t="s">
        <v>460</v>
      </c>
      <c r="H3726" s="556">
        <f t="shared" si="1816"/>
        <v>0</v>
      </c>
      <c r="I3726" s="554"/>
      <c r="J3726" s="554"/>
      <c r="K3726" s="554"/>
      <c r="L3726" s="554"/>
      <c r="M3726" s="554"/>
      <c r="N3726" s="154"/>
    </row>
    <row r="3727" spans="2:15" ht="34.5" customHeight="1">
      <c r="B3727" s="50" t="e">
        <f>IF((#REF!+#REF!+H3727)&lt;&gt;0,"a","b")</f>
        <v>#REF!</v>
      </c>
      <c r="C3727" s="54">
        <v>5</v>
      </c>
      <c r="D3727" s="54"/>
      <c r="F3727" s="89"/>
      <c r="G3727" s="95" t="s">
        <v>327</v>
      </c>
      <c r="H3727" s="556">
        <f t="shared" si="1816"/>
        <v>0</v>
      </c>
      <c r="I3727" s="554"/>
      <c r="J3727" s="554"/>
      <c r="K3727" s="554"/>
      <c r="L3727" s="554"/>
      <c r="M3727" s="554"/>
      <c r="N3727" s="154"/>
    </row>
    <row r="3728" spans="2:15" ht="50.25" customHeight="1">
      <c r="B3728" s="50" t="e">
        <f>IF((#REF!+#REF!+H3728)&lt;&gt;0,"a","b")</f>
        <v>#REF!</v>
      </c>
      <c r="C3728" s="54">
        <v>5</v>
      </c>
      <c r="D3728" s="54"/>
      <c r="F3728" s="89"/>
      <c r="G3728" s="95" t="s">
        <v>328</v>
      </c>
      <c r="H3728" s="552">
        <f t="shared" si="1816"/>
        <v>0</v>
      </c>
      <c r="I3728" s="554"/>
      <c r="J3728" s="554"/>
      <c r="K3728" s="554"/>
      <c r="L3728" s="554"/>
      <c r="M3728" s="554"/>
      <c r="N3728" s="154"/>
    </row>
    <row r="3729" spans="2:15" ht="20.25" customHeight="1">
      <c r="B3729" s="50" t="e">
        <f>IF((#REF!+#REF!+H3729)&lt;&gt;0,"a","b")</f>
        <v>#REF!</v>
      </c>
      <c r="C3729" s="54">
        <v>5</v>
      </c>
      <c r="D3729" s="54"/>
      <c r="F3729" s="89"/>
      <c r="G3729" s="95" t="s">
        <v>329</v>
      </c>
      <c r="H3729" s="552">
        <f t="shared" si="1816"/>
        <v>0</v>
      </c>
      <c r="I3729" s="554"/>
      <c r="J3729" s="554"/>
      <c r="K3729" s="554"/>
      <c r="L3729" s="554"/>
      <c r="M3729" s="554"/>
      <c r="N3729" s="154"/>
    </row>
    <row r="3730" spans="2:15" ht="20.25" customHeight="1">
      <c r="B3730" s="50" t="e">
        <f>IF((#REF!+#REF!+H3730)&lt;&gt;0,"a","b")</f>
        <v>#REF!</v>
      </c>
      <c r="C3730" s="54">
        <v>5</v>
      </c>
      <c r="D3730" s="54"/>
      <c r="F3730" s="89"/>
      <c r="G3730" s="95" t="s">
        <v>330</v>
      </c>
      <c r="H3730" s="558">
        <f t="shared" si="1816"/>
        <v>0</v>
      </c>
      <c r="I3730" s="554"/>
      <c r="J3730" s="554"/>
      <c r="K3730" s="554"/>
      <c r="L3730" s="554"/>
      <c r="M3730" s="554"/>
      <c r="N3730" s="154"/>
    </row>
    <row r="3731" spans="2:15" ht="20.25" customHeight="1">
      <c r="B3731" s="50" t="e">
        <f>IF((#REF!+#REF!+H3731)&lt;&gt;0,"a","b")</f>
        <v>#REF!</v>
      </c>
      <c r="C3731" s="54">
        <v>5</v>
      </c>
      <c r="D3731" s="54"/>
      <c r="F3731" s="89"/>
      <c r="G3731" s="95" t="s">
        <v>331</v>
      </c>
      <c r="H3731" s="559">
        <f t="shared" si="1816"/>
        <v>0</v>
      </c>
      <c r="I3731" s="560">
        <f t="shared" ref="I3731:K3731" si="1831">SUM(I3732:I3738)</f>
        <v>0</v>
      </c>
      <c r="J3731" s="560">
        <f t="shared" si="1831"/>
        <v>0</v>
      </c>
      <c r="K3731" s="560">
        <f t="shared" si="1831"/>
        <v>0</v>
      </c>
      <c r="L3731" s="560">
        <f t="shared" ref="L3731:N3731" si="1832">SUM(L3732:L3738)</f>
        <v>0</v>
      </c>
      <c r="M3731" s="560">
        <f t="shared" si="1832"/>
        <v>0</v>
      </c>
      <c r="N3731" s="152">
        <f t="shared" si="1832"/>
        <v>0</v>
      </c>
      <c r="O3731" s="60" t="s">
        <v>71</v>
      </c>
    </row>
    <row r="3732" spans="2:15" ht="23.25" customHeight="1">
      <c r="B3732" s="50" t="e">
        <f>IF((#REF!+#REF!+H3732)&lt;&gt;0,"a","b")</f>
        <v>#REF!</v>
      </c>
      <c r="C3732" s="54">
        <v>6</v>
      </c>
      <c r="D3732" s="54"/>
      <c r="F3732" s="89"/>
      <c r="G3732" s="97" t="s">
        <v>291</v>
      </c>
      <c r="H3732" s="558">
        <f t="shared" si="1816"/>
        <v>0</v>
      </c>
      <c r="I3732" s="557"/>
      <c r="J3732" s="557"/>
      <c r="K3732" s="557"/>
      <c r="L3732" s="557"/>
      <c r="M3732" s="557"/>
      <c r="N3732" s="155"/>
    </row>
    <row r="3733" spans="2:15" ht="20.25" customHeight="1">
      <c r="B3733" s="50" t="e">
        <f>IF((#REF!+#REF!+H3733)&lt;&gt;0,"a","b")</f>
        <v>#REF!</v>
      </c>
      <c r="C3733" s="54">
        <v>6</v>
      </c>
      <c r="D3733" s="54"/>
      <c r="F3733" s="89"/>
      <c r="G3733" s="97" t="s">
        <v>292</v>
      </c>
      <c r="H3733" s="558">
        <f t="shared" si="1816"/>
        <v>0</v>
      </c>
      <c r="I3733" s="557"/>
      <c r="J3733" s="557"/>
      <c r="K3733" s="557"/>
      <c r="L3733" s="557"/>
      <c r="M3733" s="557"/>
      <c r="N3733" s="155"/>
    </row>
    <row r="3734" spans="2:15" ht="23.25" customHeight="1">
      <c r="B3734" s="50" t="e">
        <f>IF((#REF!+#REF!+H3734)&lt;&gt;0,"a","b")</f>
        <v>#REF!</v>
      </c>
      <c r="C3734" s="54">
        <v>6</v>
      </c>
      <c r="D3734" s="54"/>
      <c r="F3734" s="89"/>
      <c r="G3734" s="97" t="s">
        <v>293</v>
      </c>
      <c r="H3734" s="552">
        <f t="shared" si="1816"/>
        <v>0</v>
      </c>
      <c r="I3734" s="557"/>
      <c r="J3734" s="557"/>
      <c r="K3734" s="557"/>
      <c r="L3734" s="557"/>
      <c r="M3734" s="557"/>
      <c r="N3734" s="155"/>
    </row>
    <row r="3735" spans="2:15" ht="31.5" customHeight="1">
      <c r="B3735" s="50" t="e">
        <f>IF((#REF!+#REF!+H3735)&lt;&gt;0,"a","b")</f>
        <v>#REF!</v>
      </c>
      <c r="C3735" s="54">
        <v>6</v>
      </c>
      <c r="D3735" s="54"/>
      <c r="F3735" s="89"/>
      <c r="G3735" s="97" t="s">
        <v>294</v>
      </c>
      <c r="H3735" s="552">
        <f t="shared" si="1816"/>
        <v>0</v>
      </c>
      <c r="I3735" s="557"/>
      <c r="J3735" s="557"/>
      <c r="K3735" s="557"/>
      <c r="L3735" s="557"/>
      <c r="M3735" s="557"/>
      <c r="N3735" s="155"/>
    </row>
    <row r="3736" spans="2:15" ht="33.75" customHeight="1">
      <c r="B3736" s="50" t="e">
        <f>IF((#REF!+#REF!+H3736)&lt;&gt;0,"a","b")</f>
        <v>#REF!</v>
      </c>
      <c r="C3736" s="54">
        <v>6</v>
      </c>
      <c r="D3736" s="54"/>
      <c r="F3736" s="89"/>
      <c r="G3736" s="97" t="s">
        <v>332</v>
      </c>
      <c r="H3736" s="552">
        <f t="shared" si="1816"/>
        <v>0</v>
      </c>
      <c r="I3736" s="557"/>
      <c r="J3736" s="557"/>
      <c r="K3736" s="557"/>
      <c r="L3736" s="557"/>
      <c r="M3736" s="557"/>
      <c r="N3736" s="155"/>
    </row>
    <row r="3737" spans="2:15" ht="34.5" customHeight="1">
      <c r="B3737" s="50" t="e">
        <f>IF((#REF!+#REF!+H3737)&lt;&gt;0,"a","b")</f>
        <v>#REF!</v>
      </c>
      <c r="C3737" s="54">
        <v>6</v>
      </c>
      <c r="D3737" s="54"/>
      <c r="F3737" s="89"/>
      <c r="G3737" s="97" t="s">
        <v>333</v>
      </c>
      <c r="H3737" s="552">
        <f t="shared" si="1816"/>
        <v>0</v>
      </c>
      <c r="I3737" s="557"/>
      <c r="J3737" s="557"/>
      <c r="K3737" s="557"/>
      <c r="L3737" s="557"/>
      <c r="M3737" s="557"/>
      <c r="N3737" s="155"/>
    </row>
    <row r="3738" spans="2:15" ht="33.75" customHeight="1">
      <c r="B3738" s="50" t="e">
        <f>IF((#REF!+#REF!+H3738)&lt;&gt;0,"a","b")</f>
        <v>#REF!</v>
      </c>
      <c r="C3738" s="54">
        <v>6</v>
      </c>
      <c r="D3738" s="54"/>
      <c r="F3738" s="89"/>
      <c r="G3738" s="97" t="s">
        <v>334</v>
      </c>
      <c r="H3738" s="552">
        <f t="shared" si="1816"/>
        <v>0</v>
      </c>
      <c r="I3738" s="557"/>
      <c r="J3738" s="557"/>
      <c r="K3738" s="557"/>
      <c r="L3738" s="557"/>
      <c r="M3738" s="557"/>
      <c r="N3738" s="155"/>
    </row>
    <row r="3739" spans="2:15" ht="34.5" customHeight="1">
      <c r="B3739" s="50" t="e">
        <f>IF((#REF!+#REF!+H3739)&lt;&gt;0,"a","b")</f>
        <v>#REF!</v>
      </c>
      <c r="C3739" s="54">
        <v>5</v>
      </c>
      <c r="D3739" s="54"/>
      <c r="F3739" s="89"/>
      <c r="G3739" s="95" t="s">
        <v>335</v>
      </c>
      <c r="H3739" s="552">
        <f t="shared" si="1816"/>
        <v>0</v>
      </c>
      <c r="I3739" s="554"/>
      <c r="J3739" s="554"/>
      <c r="K3739" s="554"/>
      <c r="L3739" s="554"/>
      <c r="M3739" s="554"/>
      <c r="N3739" s="156"/>
    </row>
    <row r="3740" spans="2:15" ht="24.75" customHeight="1">
      <c r="B3740" s="50" t="e">
        <f>IF((#REF!+#REF!+H3740)&lt;&gt;0,"a","b")</f>
        <v>#REF!</v>
      </c>
      <c r="C3740" s="54">
        <v>5</v>
      </c>
      <c r="D3740" s="54"/>
      <c r="F3740" s="89"/>
      <c r="G3740" s="95" t="s">
        <v>336</v>
      </c>
      <c r="H3740" s="558">
        <f t="shared" si="1816"/>
        <v>0</v>
      </c>
      <c r="I3740" s="554"/>
      <c r="J3740" s="554"/>
      <c r="K3740" s="554"/>
      <c r="L3740" s="554"/>
      <c r="M3740" s="554"/>
      <c r="N3740" s="156"/>
    </row>
    <row r="3741" spans="2:15" ht="27.75" customHeight="1">
      <c r="B3741" s="50" t="e">
        <f>IF((#REF!+#REF!+H3741)&lt;&gt;0,"a","b")</f>
        <v>#REF!</v>
      </c>
      <c r="C3741" s="54">
        <v>4</v>
      </c>
      <c r="D3741" s="54"/>
      <c r="F3741" s="89"/>
      <c r="G3741" s="93" t="s">
        <v>337</v>
      </c>
      <c r="H3741" s="552">
        <f t="shared" si="1816"/>
        <v>0</v>
      </c>
      <c r="I3741" s="555"/>
      <c r="J3741" s="555"/>
      <c r="K3741" s="555"/>
      <c r="L3741" s="555"/>
      <c r="M3741" s="555"/>
      <c r="N3741" s="153"/>
    </row>
    <row r="3742" spans="2:15" ht="23.25" customHeight="1">
      <c r="B3742" s="50" t="e">
        <f>IF((#REF!+#REF!+H3742)&lt;&gt;0,"a","b")</f>
        <v>#REF!</v>
      </c>
      <c r="C3742" s="54">
        <v>4</v>
      </c>
      <c r="D3742" s="54"/>
      <c r="F3742" s="89"/>
      <c r="G3742" s="93" t="s">
        <v>338</v>
      </c>
      <c r="H3742" s="552">
        <f t="shared" si="1816"/>
        <v>0</v>
      </c>
      <c r="I3742" s="555"/>
      <c r="J3742" s="555"/>
      <c r="K3742" s="555"/>
      <c r="L3742" s="555"/>
      <c r="M3742" s="555"/>
      <c r="N3742" s="153"/>
    </row>
    <row r="3743" spans="2:15" ht="24" customHeight="1">
      <c r="B3743" s="50" t="e">
        <f>IF((#REF!+#REF!+H3743)&lt;&gt;0,"a","b")</f>
        <v>#REF!</v>
      </c>
      <c r="C3743" s="54">
        <v>4</v>
      </c>
      <c r="D3743" s="54"/>
      <c r="F3743" s="89"/>
      <c r="G3743" s="93" t="s">
        <v>339</v>
      </c>
      <c r="H3743" s="552">
        <f t="shared" si="1816"/>
        <v>0</v>
      </c>
      <c r="I3743" s="555"/>
      <c r="J3743" s="555"/>
      <c r="K3743" s="555"/>
      <c r="L3743" s="555"/>
      <c r="M3743" s="555"/>
      <c r="N3743" s="153"/>
    </row>
    <row r="3744" spans="2:15" ht="34.5" customHeight="1">
      <c r="B3744" s="50" t="e">
        <f>IF((#REF!+#REF!+H3744)&lt;&gt;0,"a","b")</f>
        <v>#REF!</v>
      </c>
      <c r="C3744" s="54">
        <v>4</v>
      </c>
      <c r="D3744" s="54"/>
      <c r="F3744" s="89"/>
      <c r="G3744" s="93" t="s">
        <v>340</v>
      </c>
      <c r="H3744" s="552">
        <f t="shared" si="1816"/>
        <v>0</v>
      </c>
      <c r="I3744" s="555"/>
      <c r="J3744" s="555"/>
      <c r="K3744" s="555"/>
      <c r="L3744" s="555"/>
      <c r="M3744" s="555"/>
      <c r="N3744" s="153"/>
    </row>
    <row r="3745" spans="2:18" ht="33" customHeight="1">
      <c r="B3745" s="50" t="e">
        <f>IF((#REF!+#REF!+H3745)&lt;&gt;0,"a","b")</f>
        <v>#REF!</v>
      </c>
      <c r="C3745" s="54">
        <v>4</v>
      </c>
      <c r="D3745" s="54"/>
      <c r="F3745" s="89"/>
      <c r="G3745" s="93" t="s">
        <v>341</v>
      </c>
      <c r="H3745" s="563">
        <f t="shared" si="1816"/>
        <v>0</v>
      </c>
      <c r="I3745" s="565">
        <f t="shared" ref="I3745:K3745" si="1833">SUM(I3746:I3751)</f>
        <v>0</v>
      </c>
      <c r="J3745" s="565">
        <f t="shared" si="1833"/>
        <v>0</v>
      </c>
      <c r="K3745" s="565">
        <f t="shared" si="1833"/>
        <v>0</v>
      </c>
      <c r="L3745" s="565">
        <f t="shared" ref="L3745:N3745" si="1834">SUM(L3746:L3751)</f>
        <v>0</v>
      </c>
      <c r="M3745" s="565">
        <f t="shared" si="1834"/>
        <v>0</v>
      </c>
      <c r="N3745" s="151">
        <f t="shared" si="1834"/>
        <v>0</v>
      </c>
      <c r="O3745" s="60" t="s">
        <v>71</v>
      </c>
    </row>
    <row r="3746" spans="2:18" ht="20.25" customHeight="1">
      <c r="B3746" s="50" t="e">
        <f>IF((#REF!+#REF!+H3746)&lt;&gt;0,"a","b")</f>
        <v>#REF!</v>
      </c>
      <c r="C3746" s="54">
        <v>5</v>
      </c>
      <c r="D3746" s="54"/>
      <c r="F3746" s="89"/>
      <c r="G3746" s="95" t="s">
        <v>342</v>
      </c>
      <c r="H3746" s="552">
        <f t="shared" si="1816"/>
        <v>0</v>
      </c>
      <c r="I3746" s="554"/>
      <c r="J3746" s="554"/>
      <c r="K3746" s="554"/>
      <c r="L3746" s="554"/>
      <c r="M3746" s="554"/>
      <c r="N3746" s="156"/>
      <c r="R3746" s="1">
        <f>82+55</f>
        <v>137</v>
      </c>
    </row>
    <row r="3747" spans="2:18" ht="20.25" customHeight="1">
      <c r="B3747" s="50" t="e">
        <f>IF((#REF!+#REF!+H3747)&lt;&gt;0,"a","b")</f>
        <v>#REF!</v>
      </c>
      <c r="C3747" s="54">
        <v>5</v>
      </c>
      <c r="D3747" s="54"/>
      <c r="F3747" s="89"/>
      <c r="G3747" s="95" t="s">
        <v>343</v>
      </c>
      <c r="H3747" s="552">
        <f t="shared" si="1816"/>
        <v>0</v>
      </c>
      <c r="I3747" s="554"/>
      <c r="J3747" s="554"/>
      <c r="K3747" s="554"/>
      <c r="L3747" s="554"/>
      <c r="M3747" s="554"/>
      <c r="N3747" s="156"/>
    </row>
    <row r="3748" spans="2:18" ht="35.25" customHeight="1">
      <c r="B3748" s="50" t="e">
        <f>IF((#REF!+#REF!+H3748)&lt;&gt;0,"a","b")</f>
        <v>#REF!</v>
      </c>
      <c r="C3748" s="54">
        <v>5</v>
      </c>
      <c r="D3748" s="54"/>
      <c r="F3748" s="89"/>
      <c r="G3748" s="95" t="s">
        <v>344</v>
      </c>
      <c r="H3748" s="552">
        <f t="shared" si="1816"/>
        <v>0</v>
      </c>
      <c r="I3748" s="554"/>
      <c r="J3748" s="554"/>
      <c r="K3748" s="554"/>
      <c r="L3748" s="554"/>
      <c r="M3748" s="554"/>
      <c r="N3748" s="156"/>
    </row>
    <row r="3749" spans="2:18" ht="20.25" customHeight="1">
      <c r="B3749" s="50" t="e">
        <f>IF((#REF!+#REF!+H3749)&lt;&gt;0,"a","b")</f>
        <v>#REF!</v>
      </c>
      <c r="C3749" s="54">
        <v>5</v>
      </c>
      <c r="D3749" s="54"/>
      <c r="F3749" s="89"/>
      <c r="G3749" s="95" t="s">
        <v>345</v>
      </c>
      <c r="H3749" s="552">
        <f t="shared" si="1816"/>
        <v>0</v>
      </c>
      <c r="I3749" s="554"/>
      <c r="J3749" s="554"/>
      <c r="K3749" s="554"/>
      <c r="L3749" s="554"/>
      <c r="M3749" s="554"/>
      <c r="N3749" s="156"/>
    </row>
    <row r="3750" spans="2:18" ht="30.75" customHeight="1">
      <c r="B3750" s="50" t="e">
        <f>IF((#REF!+#REF!+H3750)&lt;&gt;0,"a","b")</f>
        <v>#REF!</v>
      </c>
      <c r="C3750" s="54">
        <v>5</v>
      </c>
      <c r="D3750" s="54"/>
      <c r="F3750" s="89"/>
      <c r="G3750" s="95" t="s">
        <v>346</v>
      </c>
      <c r="H3750" s="552">
        <f t="shared" si="1816"/>
        <v>0</v>
      </c>
      <c r="I3750" s="554"/>
      <c r="J3750" s="554"/>
      <c r="K3750" s="554"/>
      <c r="L3750" s="554"/>
      <c r="M3750" s="554"/>
      <c r="N3750" s="156"/>
    </row>
    <row r="3751" spans="2:18" ht="30.75" customHeight="1">
      <c r="B3751" s="50" t="e">
        <f>IF((#REF!+#REF!+H3751)&lt;&gt;0,"a","b")</f>
        <v>#REF!</v>
      </c>
      <c r="C3751" s="54">
        <v>5</v>
      </c>
      <c r="D3751" s="54"/>
      <c r="F3751" s="89"/>
      <c r="G3751" s="95" t="s">
        <v>347</v>
      </c>
      <c r="H3751" s="552">
        <f t="shared" si="1816"/>
        <v>0</v>
      </c>
      <c r="I3751" s="554"/>
      <c r="J3751" s="554"/>
      <c r="K3751" s="554"/>
      <c r="L3751" s="554"/>
      <c r="M3751" s="554"/>
      <c r="N3751" s="156"/>
    </row>
    <row r="3752" spans="2:18" ht="20.25" customHeight="1">
      <c r="B3752" s="50" t="e">
        <f>IF((#REF!+#REF!+H3752)&lt;&gt;0,"a","b")</f>
        <v>#REF!</v>
      </c>
      <c r="C3752" s="54">
        <v>4</v>
      </c>
      <c r="D3752" s="54"/>
      <c r="F3752" s="89"/>
      <c r="G3752" s="93" t="s">
        <v>348</v>
      </c>
      <c r="H3752" s="552">
        <f t="shared" si="1816"/>
        <v>0</v>
      </c>
      <c r="I3752" s="555"/>
      <c r="J3752" s="555"/>
      <c r="K3752" s="555"/>
      <c r="L3752" s="555"/>
      <c r="M3752" s="555"/>
      <c r="N3752" s="153"/>
    </row>
    <row r="3753" spans="2:18" ht="20.25" customHeight="1">
      <c r="B3753" s="50" t="e">
        <f>IF((#REF!+#REF!+H3753)&lt;&gt;0,"a","b")</f>
        <v>#REF!</v>
      </c>
      <c r="C3753" s="54">
        <v>4</v>
      </c>
      <c r="D3753" s="54"/>
      <c r="F3753" s="374"/>
      <c r="G3753" s="93" t="s">
        <v>349</v>
      </c>
      <c r="H3753" s="363">
        <f t="shared" si="1816"/>
        <v>0</v>
      </c>
      <c r="I3753" s="382">
        <f t="shared" ref="I3753:K3753" si="1835">SUM(I3754:I3766)</f>
        <v>0</v>
      </c>
      <c r="J3753" s="382">
        <f t="shared" si="1835"/>
        <v>0</v>
      </c>
      <c r="K3753" s="382">
        <f t="shared" si="1835"/>
        <v>0</v>
      </c>
      <c r="L3753" s="382">
        <f t="shared" ref="L3753:N3753" si="1836">SUM(L3754:L3766)</f>
        <v>0</v>
      </c>
      <c r="M3753" s="382">
        <f t="shared" si="1836"/>
        <v>0</v>
      </c>
      <c r="N3753" s="151">
        <f t="shared" si="1836"/>
        <v>0</v>
      </c>
      <c r="O3753" s="60" t="s">
        <v>71</v>
      </c>
    </row>
    <row r="3754" spans="2:18" ht="20.25" customHeight="1">
      <c r="B3754" s="50" t="e">
        <f>IF((#REF!+#REF!+H3754)&lt;&gt;0,"a","b")</f>
        <v>#REF!</v>
      </c>
      <c r="C3754" s="54">
        <v>5</v>
      </c>
      <c r="D3754" s="54"/>
      <c r="F3754" s="89"/>
      <c r="G3754" s="95" t="s">
        <v>350</v>
      </c>
      <c r="H3754" s="561">
        <f t="shared" si="1816"/>
        <v>0</v>
      </c>
      <c r="I3754" s="554"/>
      <c r="J3754" s="554"/>
      <c r="K3754" s="554"/>
      <c r="L3754" s="554"/>
      <c r="M3754" s="554"/>
      <c r="N3754" s="156"/>
    </row>
    <row r="3755" spans="2:18" ht="30" customHeight="1">
      <c r="B3755" s="50" t="e">
        <f>IF((#REF!+#REF!+H3755)&lt;&gt;0,"a","b")</f>
        <v>#REF!</v>
      </c>
      <c r="C3755" s="54">
        <v>5</v>
      </c>
      <c r="D3755" s="54"/>
      <c r="F3755" s="89"/>
      <c r="G3755" s="95" t="s">
        <v>351</v>
      </c>
      <c r="H3755" s="552">
        <f t="shared" si="1816"/>
        <v>0</v>
      </c>
      <c r="I3755" s="554"/>
      <c r="J3755" s="554"/>
      <c r="K3755" s="554"/>
      <c r="L3755" s="554"/>
      <c r="M3755" s="554"/>
      <c r="N3755" s="156"/>
    </row>
    <row r="3756" spans="2:18" ht="22.5" customHeight="1">
      <c r="B3756" s="50" t="e">
        <f>IF((#REF!+#REF!+H3756)&lt;&gt;0,"a","b")</f>
        <v>#REF!</v>
      </c>
      <c r="C3756" s="54">
        <v>5</v>
      </c>
      <c r="D3756" s="54"/>
      <c r="F3756" s="89"/>
      <c r="G3756" s="95" t="s">
        <v>352</v>
      </c>
      <c r="H3756" s="552">
        <f t="shared" si="1816"/>
        <v>0</v>
      </c>
      <c r="I3756" s="554"/>
      <c r="J3756" s="554"/>
      <c r="K3756" s="554"/>
      <c r="L3756" s="554"/>
      <c r="M3756" s="554"/>
      <c r="N3756" s="156"/>
    </row>
    <row r="3757" spans="2:18" ht="33.75" customHeight="1">
      <c r="B3757" s="50" t="e">
        <f>IF((#REF!+#REF!+H3757)&lt;&gt;0,"a","b")</f>
        <v>#REF!</v>
      </c>
      <c r="C3757" s="54">
        <v>5</v>
      </c>
      <c r="D3757" s="54"/>
      <c r="F3757" s="89"/>
      <c r="G3757" s="95" t="s">
        <v>353</v>
      </c>
      <c r="H3757" s="552">
        <f t="shared" si="1816"/>
        <v>0</v>
      </c>
      <c r="I3757" s="554"/>
      <c r="J3757" s="554"/>
      <c r="K3757" s="554"/>
      <c r="L3757" s="554"/>
      <c r="M3757" s="554"/>
      <c r="N3757" s="156"/>
    </row>
    <row r="3758" spans="2:18" ht="24.75" customHeight="1">
      <c r="B3758" s="50" t="e">
        <f>IF((#REF!+#REF!+H3758)&lt;&gt;0,"a","b")</f>
        <v>#REF!</v>
      </c>
      <c r="C3758" s="54">
        <v>5</v>
      </c>
      <c r="D3758" s="54"/>
      <c r="F3758" s="89"/>
      <c r="G3758" s="95" t="s">
        <v>354</v>
      </c>
      <c r="H3758" s="552">
        <f t="shared" si="1816"/>
        <v>0</v>
      </c>
      <c r="I3758" s="554"/>
      <c r="J3758" s="554"/>
      <c r="K3758" s="554"/>
      <c r="L3758" s="554"/>
      <c r="M3758" s="554"/>
      <c r="N3758" s="156"/>
    </row>
    <row r="3759" spans="2:18" ht="35.25" customHeight="1">
      <c r="B3759" s="50" t="e">
        <f>IF((#REF!+#REF!+H3759)&lt;&gt;0,"a","b")</f>
        <v>#REF!</v>
      </c>
      <c r="C3759" s="54">
        <v>5</v>
      </c>
      <c r="D3759" s="54"/>
      <c r="F3759" s="89"/>
      <c r="G3759" s="95" t="s">
        <v>355</v>
      </c>
      <c r="H3759" s="558">
        <f t="shared" si="1816"/>
        <v>0</v>
      </c>
      <c r="I3759" s="554"/>
      <c r="J3759" s="554"/>
      <c r="K3759" s="554"/>
      <c r="L3759" s="554"/>
      <c r="M3759" s="554"/>
      <c r="N3759" s="156"/>
    </row>
    <row r="3760" spans="2:18" ht="33.75" customHeight="1">
      <c r="B3760" s="50" t="e">
        <f>IF((#REF!+#REF!+H3760)&lt;&gt;0,"a","b")</f>
        <v>#REF!</v>
      </c>
      <c r="C3760" s="54">
        <v>5</v>
      </c>
      <c r="D3760" s="54"/>
      <c r="F3760" s="89"/>
      <c r="G3760" s="95" t="s">
        <v>356</v>
      </c>
      <c r="H3760" s="558">
        <f t="shared" si="1816"/>
        <v>0</v>
      </c>
      <c r="I3760" s="554"/>
      <c r="J3760" s="554"/>
      <c r="K3760" s="554"/>
      <c r="L3760" s="554"/>
      <c r="M3760" s="554"/>
      <c r="N3760" s="156"/>
    </row>
    <row r="3761" spans="2:15" ht="20.25" customHeight="1">
      <c r="B3761" s="50" t="e">
        <f>IF((#REF!+#REF!+H3761)&lt;&gt;0,"a","b")</f>
        <v>#REF!</v>
      </c>
      <c r="C3761" s="54">
        <v>5</v>
      </c>
      <c r="D3761" s="54"/>
      <c r="F3761" s="89"/>
      <c r="G3761" s="95" t="s">
        <v>357</v>
      </c>
      <c r="H3761" s="561">
        <f t="shared" si="1816"/>
        <v>0</v>
      </c>
      <c r="I3761" s="554"/>
      <c r="J3761" s="554"/>
      <c r="K3761" s="554"/>
      <c r="L3761" s="554"/>
      <c r="M3761" s="554"/>
      <c r="N3761" s="156"/>
    </row>
    <row r="3762" spans="2:15" ht="20.25" customHeight="1">
      <c r="B3762" s="50" t="e">
        <f>IF((#REF!+#REF!+H3762)&lt;&gt;0,"a","b")</f>
        <v>#REF!</v>
      </c>
      <c r="C3762" s="54">
        <v>5</v>
      </c>
      <c r="D3762" s="54"/>
      <c r="F3762" s="89"/>
      <c r="G3762" s="95" t="s">
        <v>358</v>
      </c>
      <c r="H3762" s="552">
        <f t="shared" si="1816"/>
        <v>0</v>
      </c>
      <c r="I3762" s="554"/>
      <c r="J3762" s="554"/>
      <c r="K3762" s="554"/>
      <c r="L3762" s="554"/>
      <c r="M3762" s="554"/>
      <c r="N3762" s="156"/>
    </row>
    <row r="3763" spans="2:15" ht="20.25" customHeight="1">
      <c r="B3763" s="50" t="e">
        <f>IF((#REF!+#REF!+H3763)&lt;&gt;0,"a","b")</f>
        <v>#REF!</v>
      </c>
      <c r="C3763" s="54">
        <v>5</v>
      </c>
      <c r="D3763" s="54"/>
      <c r="F3763" s="89"/>
      <c r="G3763" s="95" t="s">
        <v>359</v>
      </c>
      <c r="H3763" s="552">
        <f t="shared" si="1816"/>
        <v>0</v>
      </c>
      <c r="I3763" s="554"/>
      <c r="J3763" s="554"/>
      <c r="K3763" s="554"/>
      <c r="L3763" s="554"/>
      <c r="M3763" s="554"/>
      <c r="N3763" s="156"/>
    </row>
    <row r="3764" spans="2:15" ht="20.25" customHeight="1">
      <c r="B3764" s="50" t="e">
        <f>IF((#REF!+#REF!+H3764)&lt;&gt;0,"a","b")</f>
        <v>#REF!</v>
      </c>
      <c r="C3764" s="54">
        <v>5</v>
      </c>
      <c r="D3764" s="54"/>
      <c r="F3764" s="89"/>
      <c r="G3764" s="95" t="s">
        <v>360</v>
      </c>
      <c r="H3764" s="552">
        <f t="shared" si="1816"/>
        <v>0</v>
      </c>
      <c r="I3764" s="554"/>
      <c r="J3764" s="554"/>
      <c r="K3764" s="554"/>
      <c r="L3764" s="554"/>
      <c r="M3764" s="554"/>
      <c r="N3764" s="156"/>
    </row>
    <row r="3765" spans="2:15" ht="34.5" customHeight="1">
      <c r="B3765" s="50" t="e">
        <f>IF((#REF!+#REF!+H3765)&lt;&gt;0,"a","b")</f>
        <v>#REF!</v>
      </c>
      <c r="C3765" s="54">
        <v>5</v>
      </c>
      <c r="D3765" s="54"/>
      <c r="F3765" s="89"/>
      <c r="G3765" s="95" t="s">
        <v>361</v>
      </c>
      <c r="H3765" s="552">
        <f t="shared" si="1816"/>
        <v>0</v>
      </c>
      <c r="I3765" s="554"/>
      <c r="J3765" s="554"/>
      <c r="K3765" s="554"/>
      <c r="L3765" s="554"/>
      <c r="M3765" s="554"/>
      <c r="N3765" s="156"/>
    </row>
    <row r="3766" spans="2:15" ht="30.75" customHeight="1">
      <c r="B3766" s="50" t="e">
        <f>IF((#REF!+#REF!+H3766)&lt;&gt;0,"a","b")</f>
        <v>#REF!</v>
      </c>
      <c r="C3766" s="54">
        <v>5</v>
      </c>
      <c r="D3766" s="54"/>
      <c r="F3766" s="374"/>
      <c r="G3766" s="95" t="s">
        <v>362</v>
      </c>
      <c r="H3766" s="366">
        <f t="shared" si="1816"/>
        <v>0</v>
      </c>
      <c r="I3766" s="386"/>
      <c r="J3766" s="386"/>
      <c r="K3766" s="386"/>
      <c r="L3766" s="386"/>
      <c r="M3766" s="386"/>
      <c r="N3766" s="156"/>
    </row>
    <row r="3767" spans="2:15" ht="20.25" customHeight="1">
      <c r="B3767" s="50" t="e">
        <f>IF((#REF!+#REF!+H3767)&lt;&gt;0,"a","b")</f>
        <v>#REF!</v>
      </c>
      <c r="C3767" s="54">
        <v>3</v>
      </c>
      <c r="D3767" s="54"/>
      <c r="F3767" s="89"/>
      <c r="G3767" s="90" t="s">
        <v>302</v>
      </c>
      <c r="H3767" s="552">
        <f t="shared" si="1816"/>
        <v>0</v>
      </c>
      <c r="I3767" s="562"/>
      <c r="J3767" s="562"/>
      <c r="K3767" s="562"/>
      <c r="L3767" s="562"/>
      <c r="M3767" s="562"/>
      <c r="N3767" s="161"/>
    </row>
    <row r="3768" spans="2:15" ht="20.25" customHeight="1">
      <c r="B3768" s="50" t="e">
        <f>IF((#REF!+#REF!+H3768)&lt;&gt;0,"a","b")</f>
        <v>#REF!</v>
      </c>
      <c r="C3768" s="54">
        <v>3</v>
      </c>
      <c r="D3768" s="54"/>
      <c r="F3768" s="89"/>
      <c r="G3768" s="90" t="s">
        <v>301</v>
      </c>
      <c r="H3768" s="563">
        <f t="shared" si="1816"/>
        <v>0</v>
      </c>
      <c r="I3768" s="564">
        <f t="shared" ref="I3768:N3768" si="1837">I3769+I3774+I3775</f>
        <v>0</v>
      </c>
      <c r="J3768" s="564">
        <f t="shared" si="1837"/>
        <v>0</v>
      </c>
      <c r="K3768" s="564">
        <f t="shared" si="1837"/>
        <v>0</v>
      </c>
      <c r="L3768" s="564">
        <f t="shared" si="1837"/>
        <v>0</v>
      </c>
      <c r="M3768" s="564">
        <f t="shared" si="1837"/>
        <v>0</v>
      </c>
      <c r="N3768" s="150">
        <f t="shared" si="1837"/>
        <v>0</v>
      </c>
      <c r="O3768" s="60" t="s">
        <v>71</v>
      </c>
    </row>
    <row r="3769" spans="2:15" ht="20.25" customHeight="1">
      <c r="B3769" s="50" t="e">
        <f>IF((#REF!+#REF!+H3769)&lt;&gt;0,"a","b")</f>
        <v>#REF!</v>
      </c>
      <c r="C3769" s="54">
        <v>4</v>
      </c>
      <c r="D3769" s="54"/>
      <c r="F3769" s="89"/>
      <c r="G3769" s="93" t="s">
        <v>363</v>
      </c>
      <c r="H3769" s="563">
        <f t="shared" si="1816"/>
        <v>0</v>
      </c>
      <c r="I3769" s="565">
        <f t="shared" ref="I3769:K3769" si="1838">SUM(I3770:I3773)</f>
        <v>0</v>
      </c>
      <c r="J3769" s="565">
        <f t="shared" si="1838"/>
        <v>0</v>
      </c>
      <c r="K3769" s="565">
        <f t="shared" si="1838"/>
        <v>0</v>
      </c>
      <c r="L3769" s="565">
        <f t="shared" ref="L3769:N3769" si="1839">SUM(L3770:L3773)</f>
        <v>0</v>
      </c>
      <c r="M3769" s="565">
        <f t="shared" si="1839"/>
        <v>0</v>
      </c>
      <c r="N3769" s="151">
        <f t="shared" si="1839"/>
        <v>0</v>
      </c>
      <c r="O3769" s="60" t="s">
        <v>71</v>
      </c>
    </row>
    <row r="3770" spans="2:15" ht="20.25" customHeight="1">
      <c r="B3770" s="50" t="e">
        <f>IF((#REF!+#REF!+H3770)&lt;&gt;0,"a","b")</f>
        <v>#REF!</v>
      </c>
      <c r="C3770" s="54">
        <v>5</v>
      </c>
      <c r="D3770" s="54"/>
      <c r="F3770" s="89"/>
      <c r="G3770" s="95" t="s">
        <v>364</v>
      </c>
      <c r="H3770" s="552">
        <f t="shared" si="1816"/>
        <v>0</v>
      </c>
      <c r="I3770" s="554"/>
      <c r="J3770" s="554"/>
      <c r="K3770" s="554"/>
      <c r="L3770" s="554"/>
      <c r="M3770" s="554"/>
      <c r="N3770" s="154"/>
    </row>
    <row r="3771" spans="2:15" ht="20.25" customHeight="1">
      <c r="B3771" s="50" t="e">
        <f>IF((#REF!+#REF!+H3771)&lt;&gt;0,"a","b")</f>
        <v>#REF!</v>
      </c>
      <c r="C3771" s="54">
        <v>5</v>
      </c>
      <c r="D3771" s="54"/>
      <c r="F3771" s="89"/>
      <c r="G3771" s="95" t="s">
        <v>365</v>
      </c>
      <c r="H3771" s="552">
        <f t="shared" si="1816"/>
        <v>0</v>
      </c>
      <c r="I3771" s="554"/>
      <c r="J3771" s="554"/>
      <c r="K3771" s="554"/>
      <c r="L3771" s="554"/>
      <c r="M3771" s="554"/>
      <c r="N3771" s="154"/>
    </row>
    <row r="3772" spans="2:15" ht="20.25" customHeight="1">
      <c r="B3772" s="50" t="e">
        <f>IF((#REF!+#REF!+H3772)&lt;&gt;0,"a","b")</f>
        <v>#REF!</v>
      </c>
      <c r="C3772" s="54">
        <v>5</v>
      </c>
      <c r="D3772" s="54"/>
      <c r="F3772" s="89"/>
      <c r="G3772" s="95" t="s">
        <v>366</v>
      </c>
      <c r="H3772" s="552">
        <f t="shared" si="1816"/>
        <v>0</v>
      </c>
      <c r="I3772" s="554"/>
      <c r="J3772" s="554"/>
      <c r="K3772" s="554"/>
      <c r="L3772" s="554"/>
      <c r="M3772" s="554"/>
      <c r="N3772" s="154"/>
    </row>
    <row r="3773" spans="2:15" ht="20.25" customHeight="1">
      <c r="B3773" s="50" t="e">
        <f>IF((#REF!+#REF!+H3773)&lt;&gt;0,"a","b")</f>
        <v>#REF!</v>
      </c>
      <c r="C3773" s="54">
        <v>5</v>
      </c>
      <c r="D3773" s="54"/>
      <c r="F3773" s="89"/>
      <c r="G3773" s="95" t="s">
        <v>367</v>
      </c>
      <c r="H3773" s="552">
        <f t="shared" si="1816"/>
        <v>0</v>
      </c>
      <c r="I3773" s="554"/>
      <c r="J3773" s="554"/>
      <c r="K3773" s="554"/>
      <c r="L3773" s="554"/>
      <c r="M3773" s="554"/>
      <c r="N3773" s="154"/>
    </row>
    <row r="3774" spans="2:15" ht="20.25" customHeight="1">
      <c r="B3774" s="50" t="e">
        <f>IF((#REF!+#REF!+H3774)&lt;&gt;0,"a","b")</f>
        <v>#REF!</v>
      </c>
      <c r="C3774" s="54">
        <v>4</v>
      </c>
      <c r="D3774" s="54"/>
      <c r="F3774" s="89"/>
      <c r="G3774" s="93" t="s">
        <v>368</v>
      </c>
      <c r="H3774" s="558">
        <f t="shared" si="1816"/>
        <v>0</v>
      </c>
      <c r="I3774" s="555"/>
      <c r="J3774" s="555"/>
      <c r="K3774" s="555"/>
      <c r="L3774" s="555"/>
      <c r="M3774" s="555"/>
      <c r="N3774" s="153"/>
    </row>
    <row r="3775" spans="2:15" ht="36" customHeight="1">
      <c r="B3775" s="50" t="e">
        <f>IF((#REF!+#REF!+H3775)&lt;&gt;0,"a","b")</f>
        <v>#REF!</v>
      </c>
      <c r="C3775" s="54">
        <v>4</v>
      </c>
      <c r="D3775" s="54"/>
      <c r="F3775" s="89"/>
      <c r="G3775" s="93" t="s">
        <v>369</v>
      </c>
      <c r="H3775" s="556">
        <f t="shared" si="1816"/>
        <v>0</v>
      </c>
      <c r="I3775" s="555"/>
      <c r="J3775" s="555"/>
      <c r="K3775" s="555"/>
      <c r="L3775" s="555"/>
      <c r="M3775" s="555"/>
      <c r="N3775" s="153"/>
    </row>
    <row r="3776" spans="2:15" ht="20.25" customHeight="1">
      <c r="B3776" s="50" t="e">
        <f>IF((#REF!+#REF!+H3776)&lt;&gt;0,"a","b")</f>
        <v>#REF!</v>
      </c>
      <c r="C3776" s="54">
        <v>3</v>
      </c>
      <c r="D3776" s="54"/>
      <c r="F3776" s="89"/>
      <c r="G3776" s="90" t="s">
        <v>295</v>
      </c>
      <c r="H3776" s="556">
        <f t="shared" si="1816"/>
        <v>0</v>
      </c>
      <c r="I3776" s="562"/>
      <c r="J3776" s="562"/>
      <c r="K3776" s="562"/>
      <c r="L3776" s="562"/>
      <c r="M3776" s="562"/>
      <c r="N3776" s="161"/>
    </row>
    <row r="3777" spans="2:15" ht="20.25" customHeight="1">
      <c r="B3777" s="50" t="e">
        <f>IF((#REF!+#REF!+H3777)&lt;&gt;0,"a","b")</f>
        <v>#REF!</v>
      </c>
      <c r="C3777" s="54">
        <v>3</v>
      </c>
      <c r="D3777" s="54"/>
      <c r="F3777" s="89"/>
      <c r="G3777" s="90" t="s">
        <v>296</v>
      </c>
      <c r="H3777" s="566">
        <f t="shared" si="1816"/>
        <v>0</v>
      </c>
      <c r="I3777" s="564">
        <f t="shared" ref="I3777:N3777" si="1840">I3778+I3781+I3784</f>
        <v>0</v>
      </c>
      <c r="J3777" s="564">
        <f t="shared" si="1840"/>
        <v>0</v>
      </c>
      <c r="K3777" s="564">
        <f t="shared" si="1840"/>
        <v>0</v>
      </c>
      <c r="L3777" s="564">
        <f t="shared" si="1840"/>
        <v>0</v>
      </c>
      <c r="M3777" s="564">
        <f t="shared" si="1840"/>
        <v>0</v>
      </c>
      <c r="N3777" s="150">
        <f t="shared" si="1840"/>
        <v>0</v>
      </c>
      <c r="O3777" s="60" t="s">
        <v>71</v>
      </c>
    </row>
    <row r="3778" spans="2:15" ht="20.25" customHeight="1">
      <c r="B3778" s="50" t="e">
        <f>IF((#REF!+#REF!+H3778)&lt;&gt;0,"a","b")</f>
        <v>#REF!</v>
      </c>
      <c r="C3778" s="54">
        <v>4</v>
      </c>
      <c r="D3778" s="54"/>
      <c r="F3778" s="89"/>
      <c r="G3778" s="93" t="s">
        <v>370</v>
      </c>
      <c r="H3778" s="566">
        <f t="shared" si="1816"/>
        <v>0</v>
      </c>
      <c r="I3778" s="565">
        <f t="shared" ref="I3778:K3778" si="1841">SUM(I3779:I3780)</f>
        <v>0</v>
      </c>
      <c r="J3778" s="565">
        <f t="shared" si="1841"/>
        <v>0</v>
      </c>
      <c r="K3778" s="565">
        <f t="shared" si="1841"/>
        <v>0</v>
      </c>
      <c r="L3778" s="565">
        <f t="shared" ref="L3778:N3778" si="1842">SUM(L3779:L3780)</f>
        <v>0</v>
      </c>
      <c r="M3778" s="565">
        <f t="shared" si="1842"/>
        <v>0</v>
      </c>
      <c r="N3778" s="151">
        <f t="shared" si="1842"/>
        <v>0</v>
      </c>
      <c r="O3778" s="60" t="s">
        <v>71</v>
      </c>
    </row>
    <row r="3779" spans="2:15" ht="20.25" customHeight="1">
      <c r="B3779" s="50" t="e">
        <f>IF((#REF!+#REF!+H3779)&lt;&gt;0,"a","b")</f>
        <v>#REF!</v>
      </c>
      <c r="C3779" s="54">
        <v>5</v>
      </c>
      <c r="D3779" s="54"/>
      <c r="F3779" s="89"/>
      <c r="G3779" s="95" t="s">
        <v>371</v>
      </c>
      <c r="H3779" s="556">
        <f t="shared" si="1816"/>
        <v>0</v>
      </c>
      <c r="I3779" s="554"/>
      <c r="J3779" s="554"/>
      <c r="K3779" s="554"/>
      <c r="L3779" s="554"/>
      <c r="M3779" s="554"/>
      <c r="N3779" s="154"/>
    </row>
    <row r="3780" spans="2:15" ht="20.25" customHeight="1">
      <c r="B3780" s="50" t="e">
        <f>IF((#REF!+#REF!+H3780)&lt;&gt;0,"a","b")</f>
        <v>#REF!</v>
      </c>
      <c r="C3780" s="54">
        <v>5</v>
      </c>
      <c r="D3780" s="54"/>
      <c r="F3780" s="89"/>
      <c r="G3780" s="95" t="s">
        <v>297</v>
      </c>
      <c r="H3780" s="556">
        <f t="shared" si="1816"/>
        <v>0</v>
      </c>
      <c r="I3780" s="554"/>
      <c r="J3780" s="554"/>
      <c r="K3780" s="554"/>
      <c r="L3780" s="554"/>
      <c r="M3780" s="554"/>
      <c r="N3780" s="154"/>
    </row>
    <row r="3781" spans="2:15" ht="20.25" customHeight="1">
      <c r="B3781" s="50" t="e">
        <f>IF((#REF!+#REF!+H3781)&lt;&gt;0,"a","b")</f>
        <v>#REF!</v>
      </c>
      <c r="C3781" s="54">
        <v>4</v>
      </c>
      <c r="D3781" s="54"/>
      <c r="F3781" s="89"/>
      <c r="G3781" s="93" t="s">
        <v>372</v>
      </c>
      <c r="H3781" s="566">
        <f t="shared" si="1816"/>
        <v>0</v>
      </c>
      <c r="I3781" s="565">
        <f t="shared" ref="I3781:K3781" si="1843">SUM(I3782:I3783)</f>
        <v>0</v>
      </c>
      <c r="J3781" s="565">
        <f t="shared" si="1843"/>
        <v>0</v>
      </c>
      <c r="K3781" s="565">
        <f t="shared" si="1843"/>
        <v>0</v>
      </c>
      <c r="L3781" s="565">
        <f t="shared" ref="L3781:N3781" si="1844">SUM(L3782:L3783)</f>
        <v>0</v>
      </c>
      <c r="M3781" s="565">
        <f t="shared" si="1844"/>
        <v>0</v>
      </c>
      <c r="N3781" s="151">
        <f t="shared" si="1844"/>
        <v>0</v>
      </c>
      <c r="O3781" s="60" t="s">
        <v>71</v>
      </c>
    </row>
    <row r="3782" spans="2:15" ht="20.25" customHeight="1">
      <c r="B3782" s="50" t="e">
        <f>IF((#REF!+#REF!+H3782)&lt;&gt;0,"a","b")</f>
        <v>#REF!</v>
      </c>
      <c r="C3782" s="54">
        <v>5</v>
      </c>
      <c r="D3782" s="54"/>
      <c r="F3782" s="89"/>
      <c r="G3782" s="95" t="s">
        <v>371</v>
      </c>
      <c r="H3782" s="556">
        <f t="shared" si="1816"/>
        <v>0</v>
      </c>
      <c r="I3782" s="554"/>
      <c r="J3782" s="554"/>
      <c r="K3782" s="554"/>
      <c r="L3782" s="554"/>
      <c r="M3782" s="554"/>
      <c r="N3782" s="154"/>
    </row>
    <row r="3783" spans="2:15" ht="20.25" customHeight="1">
      <c r="B3783" s="50" t="e">
        <f>IF((#REF!+#REF!+H3783)&lt;&gt;0,"a","b")</f>
        <v>#REF!</v>
      </c>
      <c r="C3783" s="54">
        <v>5</v>
      </c>
      <c r="D3783" s="54"/>
      <c r="F3783" s="89"/>
      <c r="G3783" s="95" t="s">
        <v>297</v>
      </c>
      <c r="H3783" s="556">
        <f t="shared" si="1816"/>
        <v>0</v>
      </c>
      <c r="I3783" s="554"/>
      <c r="J3783" s="554"/>
      <c r="K3783" s="554"/>
      <c r="L3783" s="554"/>
      <c r="M3783" s="554"/>
      <c r="N3783" s="154"/>
    </row>
    <row r="3784" spans="2:15" ht="20.25" customHeight="1">
      <c r="B3784" s="50" t="e">
        <f>IF((#REF!+#REF!+H3784)&lt;&gt;0,"a","b")</f>
        <v>#REF!</v>
      </c>
      <c r="C3784" s="54">
        <v>4</v>
      </c>
      <c r="D3784" s="54"/>
      <c r="F3784" s="89"/>
      <c r="G3784" s="93" t="s">
        <v>373</v>
      </c>
      <c r="H3784" s="566">
        <f t="shared" si="1816"/>
        <v>0</v>
      </c>
      <c r="I3784" s="565">
        <f t="shared" ref="I3784:K3784" si="1845">SUM(I3785:I3786)</f>
        <v>0</v>
      </c>
      <c r="J3784" s="565">
        <f t="shared" si="1845"/>
        <v>0</v>
      </c>
      <c r="K3784" s="565">
        <f t="shared" si="1845"/>
        <v>0</v>
      </c>
      <c r="L3784" s="565">
        <f t="shared" ref="L3784:N3784" si="1846">SUM(L3785:L3786)</f>
        <v>0</v>
      </c>
      <c r="M3784" s="565">
        <f t="shared" si="1846"/>
        <v>0</v>
      </c>
      <c r="N3784" s="151">
        <f t="shared" si="1846"/>
        <v>0</v>
      </c>
      <c r="O3784" s="60" t="s">
        <v>71</v>
      </c>
    </row>
    <row r="3785" spans="2:15" ht="20.25" customHeight="1">
      <c r="B3785" s="50" t="e">
        <f>IF((#REF!+#REF!+H3785)&lt;&gt;0,"a","b")</f>
        <v>#REF!</v>
      </c>
      <c r="C3785" s="54">
        <v>5</v>
      </c>
      <c r="D3785" s="54"/>
      <c r="F3785" s="89"/>
      <c r="G3785" s="95" t="s">
        <v>371</v>
      </c>
      <c r="H3785" s="556">
        <f t="shared" si="1816"/>
        <v>0</v>
      </c>
      <c r="I3785" s="554"/>
      <c r="J3785" s="554"/>
      <c r="K3785" s="554"/>
      <c r="L3785" s="554"/>
      <c r="M3785" s="554"/>
      <c r="N3785" s="154"/>
    </row>
    <row r="3786" spans="2:15" ht="20.25" customHeight="1">
      <c r="B3786" s="50" t="e">
        <f>IF((#REF!+#REF!+H3786)&lt;&gt;0,"a","b")</f>
        <v>#REF!</v>
      </c>
      <c r="C3786" s="54">
        <v>5</v>
      </c>
      <c r="D3786" s="54"/>
      <c r="F3786" s="89"/>
      <c r="G3786" s="95" t="s">
        <v>297</v>
      </c>
      <c r="H3786" s="556">
        <f t="shared" si="1816"/>
        <v>0</v>
      </c>
      <c r="I3786" s="554"/>
      <c r="J3786" s="554"/>
      <c r="K3786" s="554"/>
      <c r="L3786" s="554"/>
      <c r="M3786" s="554"/>
      <c r="N3786" s="154"/>
    </row>
    <row r="3787" spans="2:15" ht="20.25" customHeight="1">
      <c r="B3787" s="50" t="e">
        <f>IF((#REF!+#REF!+H3787)&lt;&gt;0,"a","b")</f>
        <v>#REF!</v>
      </c>
      <c r="C3787" s="54">
        <v>3</v>
      </c>
      <c r="D3787" s="54"/>
      <c r="F3787" s="89"/>
      <c r="G3787" s="90" t="s">
        <v>299</v>
      </c>
      <c r="H3787" s="566">
        <f t="shared" si="1816"/>
        <v>0</v>
      </c>
      <c r="I3787" s="564">
        <f t="shared" ref="I3787:N3787" si="1847">I3788+I3791+I3794</f>
        <v>0</v>
      </c>
      <c r="J3787" s="564">
        <f t="shared" si="1847"/>
        <v>0</v>
      </c>
      <c r="K3787" s="564">
        <f t="shared" si="1847"/>
        <v>0</v>
      </c>
      <c r="L3787" s="564">
        <f t="shared" si="1847"/>
        <v>0</v>
      </c>
      <c r="M3787" s="564">
        <f t="shared" si="1847"/>
        <v>0</v>
      </c>
      <c r="N3787" s="150">
        <f t="shared" si="1847"/>
        <v>0</v>
      </c>
      <c r="O3787" s="60" t="s">
        <v>71</v>
      </c>
    </row>
    <row r="3788" spans="2:15" ht="20.25" customHeight="1">
      <c r="B3788" s="50" t="e">
        <f>IF((#REF!+#REF!+H3788)&lt;&gt;0,"a","b")</f>
        <v>#REF!</v>
      </c>
      <c r="C3788" s="54">
        <v>4</v>
      </c>
      <c r="D3788" s="54"/>
      <c r="F3788" s="89"/>
      <c r="G3788" s="93" t="s">
        <v>374</v>
      </c>
      <c r="H3788" s="566">
        <f t="shared" si="1816"/>
        <v>0</v>
      </c>
      <c r="I3788" s="565">
        <f t="shared" ref="I3788:K3788" si="1848">SUM(I3789:I3790)</f>
        <v>0</v>
      </c>
      <c r="J3788" s="565">
        <f t="shared" si="1848"/>
        <v>0</v>
      </c>
      <c r="K3788" s="565">
        <f t="shared" si="1848"/>
        <v>0</v>
      </c>
      <c r="L3788" s="565">
        <f t="shared" ref="L3788:N3788" si="1849">SUM(L3789:L3790)</f>
        <v>0</v>
      </c>
      <c r="M3788" s="565">
        <f t="shared" si="1849"/>
        <v>0</v>
      </c>
      <c r="N3788" s="151">
        <f t="shared" si="1849"/>
        <v>0</v>
      </c>
      <c r="O3788" s="60" t="s">
        <v>71</v>
      </c>
    </row>
    <row r="3789" spans="2:15" ht="20.25" customHeight="1">
      <c r="B3789" s="50" t="e">
        <f>IF((#REF!+#REF!+H3789)&lt;&gt;0,"a","b")</f>
        <v>#REF!</v>
      </c>
      <c r="C3789" s="54">
        <v>5</v>
      </c>
      <c r="D3789" s="54"/>
      <c r="F3789" s="89"/>
      <c r="G3789" s="95" t="s">
        <v>375</v>
      </c>
      <c r="H3789" s="556">
        <f t="shared" si="1816"/>
        <v>0</v>
      </c>
      <c r="I3789" s="554"/>
      <c r="J3789" s="554"/>
      <c r="K3789" s="554"/>
      <c r="L3789" s="554"/>
      <c r="M3789" s="554"/>
      <c r="N3789" s="154"/>
    </row>
    <row r="3790" spans="2:15" ht="20.25" customHeight="1">
      <c r="B3790" s="50" t="e">
        <f>IF((#REF!+#REF!+H3790)&lt;&gt;0,"a","b")</f>
        <v>#REF!</v>
      </c>
      <c r="C3790" s="54">
        <v>5</v>
      </c>
      <c r="D3790" s="54"/>
      <c r="F3790" s="89"/>
      <c r="G3790" s="95" t="s">
        <v>376</v>
      </c>
      <c r="H3790" s="556">
        <f t="shared" si="1816"/>
        <v>0</v>
      </c>
      <c r="I3790" s="554"/>
      <c r="J3790" s="554"/>
      <c r="K3790" s="554"/>
      <c r="L3790" s="554"/>
      <c r="M3790" s="554"/>
      <c r="N3790" s="154"/>
    </row>
    <row r="3791" spans="2:15" ht="20.25" customHeight="1">
      <c r="B3791" s="50" t="e">
        <f>IF((#REF!+#REF!+H3791)&lt;&gt;0,"a","b")</f>
        <v>#REF!</v>
      </c>
      <c r="C3791" s="54">
        <v>4</v>
      </c>
      <c r="D3791" s="54"/>
      <c r="F3791" s="89"/>
      <c r="G3791" s="93" t="s">
        <v>377</v>
      </c>
      <c r="H3791" s="566">
        <f t="shared" si="1816"/>
        <v>0</v>
      </c>
      <c r="I3791" s="565">
        <f t="shared" ref="I3791:K3791" si="1850">SUM(I3792:I3793)</f>
        <v>0</v>
      </c>
      <c r="J3791" s="565">
        <f t="shared" si="1850"/>
        <v>0</v>
      </c>
      <c r="K3791" s="565">
        <f t="shared" si="1850"/>
        <v>0</v>
      </c>
      <c r="L3791" s="565">
        <f t="shared" ref="L3791:N3791" si="1851">SUM(L3792:L3793)</f>
        <v>0</v>
      </c>
      <c r="M3791" s="565">
        <f t="shared" si="1851"/>
        <v>0</v>
      </c>
      <c r="N3791" s="151">
        <f t="shared" si="1851"/>
        <v>0</v>
      </c>
      <c r="O3791" s="60" t="s">
        <v>71</v>
      </c>
    </row>
    <row r="3792" spans="2:15" ht="20.25" customHeight="1">
      <c r="B3792" s="50" t="e">
        <f>IF((#REF!+#REF!+H3792)&lt;&gt;0,"a","b")</f>
        <v>#REF!</v>
      </c>
      <c r="C3792" s="54">
        <v>5</v>
      </c>
      <c r="D3792" s="54"/>
      <c r="F3792" s="89"/>
      <c r="G3792" s="95" t="s">
        <v>375</v>
      </c>
      <c r="H3792" s="556">
        <f t="shared" si="1816"/>
        <v>0</v>
      </c>
      <c r="I3792" s="554"/>
      <c r="J3792" s="554"/>
      <c r="K3792" s="554"/>
      <c r="L3792" s="554"/>
      <c r="M3792" s="554"/>
      <c r="N3792" s="154"/>
    </row>
    <row r="3793" spans="2:15" ht="20.25" customHeight="1">
      <c r="B3793" s="50" t="e">
        <f>IF((#REF!+#REF!+H3793)&lt;&gt;0,"a","b")</f>
        <v>#REF!</v>
      </c>
      <c r="C3793" s="54">
        <v>5</v>
      </c>
      <c r="D3793" s="54"/>
      <c r="F3793" s="89"/>
      <c r="G3793" s="95" t="s">
        <v>376</v>
      </c>
      <c r="H3793" s="552">
        <f t="shared" si="1816"/>
        <v>0</v>
      </c>
      <c r="I3793" s="554"/>
      <c r="J3793" s="554"/>
      <c r="K3793" s="554"/>
      <c r="L3793" s="554"/>
      <c r="M3793" s="554"/>
      <c r="N3793" s="154"/>
    </row>
    <row r="3794" spans="2:15" ht="20.25" customHeight="1">
      <c r="B3794" s="50" t="e">
        <f>IF((#REF!+#REF!+H3794)&lt;&gt;0,"a","b")</f>
        <v>#REF!</v>
      </c>
      <c r="C3794" s="54">
        <v>4</v>
      </c>
      <c r="D3794" s="54"/>
      <c r="F3794" s="89"/>
      <c r="G3794" s="93" t="s">
        <v>300</v>
      </c>
      <c r="H3794" s="563">
        <f t="shared" si="1816"/>
        <v>0</v>
      </c>
      <c r="I3794" s="565">
        <f t="shared" ref="I3794:K3794" si="1852">SUM(I3795:I3796)</f>
        <v>0</v>
      </c>
      <c r="J3794" s="565">
        <f t="shared" si="1852"/>
        <v>0</v>
      </c>
      <c r="K3794" s="565">
        <f t="shared" si="1852"/>
        <v>0</v>
      </c>
      <c r="L3794" s="565">
        <f t="shared" ref="L3794:N3794" si="1853">SUM(L3795:L3796)</f>
        <v>0</v>
      </c>
      <c r="M3794" s="565">
        <f t="shared" si="1853"/>
        <v>0</v>
      </c>
      <c r="N3794" s="151">
        <f t="shared" si="1853"/>
        <v>0</v>
      </c>
      <c r="O3794" s="60" t="s">
        <v>71</v>
      </c>
    </row>
    <row r="3795" spans="2:15" ht="20.25" customHeight="1">
      <c r="B3795" s="50" t="e">
        <f>IF((#REF!+#REF!+H3795)&lt;&gt;0,"a","b")</f>
        <v>#REF!</v>
      </c>
      <c r="C3795" s="54">
        <v>5</v>
      </c>
      <c r="D3795" s="54"/>
      <c r="F3795" s="89"/>
      <c r="G3795" s="95" t="s">
        <v>375</v>
      </c>
      <c r="H3795" s="552">
        <f t="shared" si="1816"/>
        <v>0</v>
      </c>
      <c r="I3795" s="554"/>
      <c r="J3795" s="554"/>
      <c r="K3795" s="554"/>
      <c r="L3795" s="554"/>
      <c r="M3795" s="554"/>
      <c r="N3795" s="154"/>
    </row>
    <row r="3796" spans="2:15" ht="20.25" customHeight="1">
      <c r="B3796" s="50" t="e">
        <f>IF((#REF!+#REF!+H3796)&lt;&gt;0,"a","b")</f>
        <v>#REF!</v>
      </c>
      <c r="C3796" s="54">
        <v>5</v>
      </c>
      <c r="D3796" s="54"/>
      <c r="F3796" s="89"/>
      <c r="G3796" s="95" t="s">
        <v>376</v>
      </c>
      <c r="H3796" s="552">
        <f t="shared" si="1816"/>
        <v>0</v>
      </c>
      <c r="I3796" s="554"/>
      <c r="J3796" s="554"/>
      <c r="K3796" s="554"/>
      <c r="L3796" s="554"/>
      <c r="M3796" s="554"/>
      <c r="N3796" s="154"/>
    </row>
    <row r="3797" spans="2:15" ht="20.25" customHeight="1">
      <c r="B3797" s="50" t="e">
        <f>IF((#REF!+#REF!+H3797)&lt;&gt;0,"a","b")</f>
        <v>#REF!</v>
      </c>
      <c r="C3797" s="54">
        <v>3</v>
      </c>
      <c r="D3797" s="54"/>
      <c r="F3797" s="89"/>
      <c r="G3797" s="90" t="s">
        <v>298</v>
      </c>
      <c r="H3797" s="563">
        <f t="shared" si="1816"/>
        <v>0</v>
      </c>
      <c r="I3797" s="564">
        <f t="shared" ref="I3797:N3797" si="1854">I3798+I3799</f>
        <v>0</v>
      </c>
      <c r="J3797" s="564">
        <f t="shared" si="1854"/>
        <v>0</v>
      </c>
      <c r="K3797" s="564">
        <f t="shared" si="1854"/>
        <v>0</v>
      </c>
      <c r="L3797" s="564">
        <f t="shared" si="1854"/>
        <v>0</v>
      </c>
      <c r="M3797" s="564">
        <f t="shared" si="1854"/>
        <v>0</v>
      </c>
      <c r="N3797" s="150">
        <f t="shared" si="1854"/>
        <v>0</v>
      </c>
      <c r="O3797" s="60" t="s">
        <v>71</v>
      </c>
    </row>
    <row r="3798" spans="2:15" ht="20.25" customHeight="1">
      <c r="B3798" s="50" t="e">
        <f>IF((#REF!+#REF!+H3798)&lt;&gt;0,"a","b")</f>
        <v>#REF!</v>
      </c>
      <c r="C3798" s="54">
        <v>4</v>
      </c>
      <c r="D3798" s="54"/>
      <c r="F3798" s="89"/>
      <c r="G3798" s="93" t="s">
        <v>378</v>
      </c>
      <c r="H3798" s="552">
        <f t="shared" si="1816"/>
        <v>0</v>
      </c>
      <c r="I3798" s="555"/>
      <c r="J3798" s="555"/>
      <c r="K3798" s="555"/>
      <c r="L3798" s="555"/>
      <c r="M3798" s="555"/>
      <c r="N3798" s="153"/>
    </row>
    <row r="3799" spans="2:15" ht="20.25" customHeight="1">
      <c r="B3799" s="50" t="e">
        <f>IF((#REF!+#REF!+H3799)&lt;&gt;0,"a","b")</f>
        <v>#REF!</v>
      </c>
      <c r="C3799" s="54">
        <v>4</v>
      </c>
      <c r="D3799" s="54"/>
      <c r="F3799" s="89"/>
      <c r="G3799" s="93" t="s">
        <v>379</v>
      </c>
      <c r="H3799" s="563">
        <f t="shared" si="1816"/>
        <v>0</v>
      </c>
      <c r="I3799" s="565">
        <f t="shared" ref="I3799:N3799" si="1855">I3800+I3819</f>
        <v>0</v>
      </c>
      <c r="J3799" s="565">
        <f t="shared" si="1855"/>
        <v>0</v>
      </c>
      <c r="K3799" s="565">
        <f t="shared" si="1855"/>
        <v>0</v>
      </c>
      <c r="L3799" s="565">
        <f t="shared" si="1855"/>
        <v>0</v>
      </c>
      <c r="M3799" s="565">
        <f t="shared" si="1855"/>
        <v>0</v>
      </c>
      <c r="N3799" s="151">
        <f t="shared" si="1855"/>
        <v>0</v>
      </c>
      <c r="O3799" s="60" t="s">
        <v>71</v>
      </c>
    </row>
    <row r="3800" spans="2:15" ht="20.25" customHeight="1">
      <c r="B3800" s="50" t="e">
        <f>IF((#REF!+#REF!+H3800)&lt;&gt;0,"a","b")</f>
        <v>#REF!</v>
      </c>
      <c r="C3800" s="54">
        <v>5</v>
      </c>
      <c r="D3800" s="54"/>
      <c r="F3800" s="89"/>
      <c r="G3800" s="95" t="s">
        <v>380</v>
      </c>
      <c r="H3800" s="563">
        <f t="shared" si="1816"/>
        <v>0</v>
      </c>
      <c r="I3800" s="560">
        <f t="shared" ref="I3800:K3800" si="1856">SUM(I3801:I3818)</f>
        <v>0</v>
      </c>
      <c r="J3800" s="560">
        <f t="shared" si="1856"/>
        <v>0</v>
      </c>
      <c r="K3800" s="560">
        <f t="shared" si="1856"/>
        <v>0</v>
      </c>
      <c r="L3800" s="560">
        <f t="shared" ref="L3800:N3800" si="1857">SUM(L3801:L3818)</f>
        <v>0</v>
      </c>
      <c r="M3800" s="560">
        <f t="shared" si="1857"/>
        <v>0</v>
      </c>
      <c r="N3800" s="157">
        <f t="shared" si="1857"/>
        <v>0</v>
      </c>
      <c r="O3800" s="60" t="s">
        <v>71</v>
      </c>
    </row>
    <row r="3801" spans="2:15" ht="45" customHeight="1">
      <c r="B3801" s="50" t="e">
        <f>IF((#REF!+#REF!+H3801)&lt;&gt;0,"a","b")</f>
        <v>#REF!</v>
      </c>
      <c r="C3801" s="54">
        <v>6</v>
      </c>
      <c r="D3801" s="54"/>
      <c r="F3801" s="89"/>
      <c r="G3801" s="97" t="s">
        <v>308</v>
      </c>
      <c r="H3801" s="552">
        <f t="shared" si="1816"/>
        <v>0</v>
      </c>
      <c r="I3801" s="553"/>
      <c r="J3801" s="553"/>
      <c r="K3801" s="553"/>
      <c r="L3801" s="553"/>
      <c r="M3801" s="553"/>
      <c r="N3801" s="138"/>
    </row>
    <row r="3802" spans="2:15" ht="20.25" customHeight="1">
      <c r="B3802" s="50" t="e">
        <f>IF((#REF!+#REF!+H3802)&lt;&gt;0,"a","b")</f>
        <v>#REF!</v>
      </c>
      <c r="C3802" s="54">
        <v>6</v>
      </c>
      <c r="D3802" s="54"/>
      <c r="F3802" s="89"/>
      <c r="G3802" s="97" t="s">
        <v>381</v>
      </c>
      <c r="H3802" s="552">
        <f t="shared" si="1816"/>
        <v>0</v>
      </c>
      <c r="I3802" s="553"/>
      <c r="J3802" s="553"/>
      <c r="K3802" s="553"/>
      <c r="L3802" s="553"/>
      <c r="M3802" s="553"/>
      <c r="N3802" s="138"/>
    </row>
    <row r="3803" spans="2:15" ht="20.25" customHeight="1">
      <c r="B3803" s="50" t="e">
        <f>IF((#REF!+#REF!+H3803)&lt;&gt;0,"a","b")</f>
        <v>#REF!</v>
      </c>
      <c r="C3803" s="54">
        <v>6</v>
      </c>
      <c r="D3803" s="54"/>
      <c r="F3803" s="89"/>
      <c r="G3803" s="97" t="s">
        <v>382</v>
      </c>
      <c r="H3803" s="552">
        <f t="shared" si="1816"/>
        <v>0</v>
      </c>
      <c r="I3803" s="553"/>
      <c r="J3803" s="553"/>
      <c r="K3803" s="553"/>
      <c r="L3803" s="553"/>
      <c r="M3803" s="553"/>
      <c r="N3803" s="138"/>
    </row>
    <row r="3804" spans="2:15" ht="20.25" customHeight="1">
      <c r="B3804" s="50" t="e">
        <f>IF((#REF!+#REF!+H3804)&lt;&gt;0,"a","b")</f>
        <v>#REF!</v>
      </c>
      <c r="C3804" s="54">
        <v>6</v>
      </c>
      <c r="D3804" s="54"/>
      <c r="F3804" s="89"/>
      <c r="G3804" s="97" t="s">
        <v>309</v>
      </c>
      <c r="H3804" s="552">
        <f t="shared" si="1816"/>
        <v>0</v>
      </c>
      <c r="I3804" s="553"/>
      <c r="J3804" s="553"/>
      <c r="K3804" s="553"/>
      <c r="L3804" s="553"/>
      <c r="M3804" s="553"/>
      <c r="N3804" s="138"/>
    </row>
    <row r="3805" spans="2:15" ht="20.25" customHeight="1">
      <c r="B3805" s="50" t="e">
        <f>IF((#REF!+#REF!+H3805)&lt;&gt;0,"a","b")</f>
        <v>#REF!</v>
      </c>
      <c r="C3805" s="54">
        <v>6</v>
      </c>
      <c r="D3805" s="54"/>
      <c r="F3805" s="89"/>
      <c r="G3805" s="97" t="s">
        <v>310</v>
      </c>
      <c r="H3805" s="556">
        <f t="shared" si="1816"/>
        <v>0</v>
      </c>
      <c r="I3805" s="553"/>
      <c r="J3805" s="553"/>
      <c r="K3805" s="553"/>
      <c r="L3805" s="553"/>
      <c r="M3805" s="553"/>
      <c r="N3805" s="138"/>
    </row>
    <row r="3806" spans="2:15" ht="20.25" customHeight="1">
      <c r="B3806" s="50" t="e">
        <f>IF((#REF!+#REF!+H3806)&lt;&gt;0,"a","b")</f>
        <v>#REF!</v>
      </c>
      <c r="C3806" s="54">
        <v>6</v>
      </c>
      <c r="D3806" s="54"/>
      <c r="F3806" s="89"/>
      <c r="G3806" s="97" t="s">
        <v>383</v>
      </c>
      <c r="H3806" s="556">
        <f t="shared" si="1816"/>
        <v>0</v>
      </c>
      <c r="I3806" s="553"/>
      <c r="J3806" s="553"/>
      <c r="K3806" s="553"/>
      <c r="L3806" s="553"/>
      <c r="M3806" s="553"/>
      <c r="N3806" s="138"/>
    </row>
    <row r="3807" spans="2:15" ht="20.25" customHeight="1">
      <c r="B3807" s="50" t="e">
        <f>IF((#REF!+#REF!+H3807)&lt;&gt;0,"a","b")</f>
        <v>#REF!</v>
      </c>
      <c r="C3807" s="54">
        <v>6</v>
      </c>
      <c r="D3807" s="54"/>
      <c r="F3807" s="89"/>
      <c r="G3807" s="97" t="s">
        <v>384</v>
      </c>
      <c r="H3807" s="556">
        <f t="shared" si="1816"/>
        <v>0</v>
      </c>
      <c r="I3807" s="553"/>
      <c r="J3807" s="553"/>
      <c r="K3807" s="553"/>
      <c r="L3807" s="553"/>
      <c r="M3807" s="553"/>
      <c r="N3807" s="138"/>
    </row>
    <row r="3808" spans="2:15" ht="20.25" customHeight="1">
      <c r="B3808" s="50" t="e">
        <f>IF((#REF!+#REF!+H3808)&lt;&gt;0,"a","b")</f>
        <v>#REF!</v>
      </c>
      <c r="C3808" s="54">
        <v>6</v>
      </c>
      <c r="D3808" s="54"/>
      <c r="F3808" s="89"/>
      <c r="G3808" s="97" t="s">
        <v>311</v>
      </c>
      <c r="H3808" s="556">
        <f t="shared" si="1816"/>
        <v>0</v>
      </c>
      <c r="I3808" s="553"/>
      <c r="J3808" s="553"/>
      <c r="K3808" s="553"/>
      <c r="L3808" s="553"/>
      <c r="M3808" s="553"/>
      <c r="N3808" s="138"/>
    </row>
    <row r="3809" spans="2:17" ht="20.25" customHeight="1">
      <c r="B3809" s="50" t="e">
        <f>IF((#REF!+#REF!+H3809)&lt;&gt;0,"a","b")</f>
        <v>#REF!</v>
      </c>
      <c r="C3809" s="54">
        <v>6</v>
      </c>
      <c r="D3809" s="54"/>
      <c r="F3809" s="89"/>
      <c r="G3809" s="97" t="s">
        <v>312</v>
      </c>
      <c r="H3809" s="556">
        <f t="shared" si="1816"/>
        <v>0</v>
      </c>
      <c r="I3809" s="553"/>
      <c r="J3809" s="553"/>
      <c r="K3809" s="553"/>
      <c r="L3809" s="553"/>
      <c r="M3809" s="553"/>
      <c r="N3809" s="138"/>
    </row>
    <row r="3810" spans="2:17" ht="20.25" customHeight="1">
      <c r="B3810" s="50" t="e">
        <f>IF((#REF!+#REF!+H3810)&lt;&gt;0,"a","b")</f>
        <v>#REF!</v>
      </c>
      <c r="C3810" s="54">
        <v>6</v>
      </c>
      <c r="D3810" s="54"/>
      <c r="F3810" s="89"/>
      <c r="G3810" s="97" t="s">
        <v>313</v>
      </c>
      <c r="H3810" s="556">
        <f t="shared" si="1816"/>
        <v>0</v>
      </c>
      <c r="I3810" s="553"/>
      <c r="J3810" s="553"/>
      <c r="K3810" s="553"/>
      <c r="L3810" s="553"/>
      <c r="M3810" s="553"/>
      <c r="N3810" s="138"/>
    </row>
    <row r="3811" spans="2:17" ht="20.25" customHeight="1">
      <c r="B3811" s="50" t="e">
        <f>IF((#REF!+#REF!+H3811)&lt;&gt;0,"a","b")</f>
        <v>#REF!</v>
      </c>
      <c r="C3811" s="54">
        <v>6</v>
      </c>
      <c r="D3811" s="54"/>
      <c r="F3811" s="89"/>
      <c r="G3811" s="97" t="s">
        <v>314</v>
      </c>
      <c r="H3811" s="556">
        <f t="shared" si="1816"/>
        <v>0</v>
      </c>
      <c r="I3811" s="553"/>
      <c r="J3811" s="553"/>
      <c r="K3811" s="553"/>
      <c r="L3811" s="553"/>
      <c r="M3811" s="553"/>
      <c r="N3811" s="138"/>
    </row>
    <row r="3812" spans="2:17" ht="20.25" customHeight="1">
      <c r="B3812" s="50" t="e">
        <f>IF((#REF!+#REF!+H3812)&lt;&gt;0,"a","b")</f>
        <v>#REF!</v>
      </c>
      <c r="C3812" s="54">
        <v>6</v>
      </c>
      <c r="D3812" s="54"/>
      <c r="F3812" s="89"/>
      <c r="G3812" s="97" t="s">
        <v>315</v>
      </c>
      <c r="H3812" s="556">
        <f t="shared" si="1816"/>
        <v>0</v>
      </c>
      <c r="I3812" s="553"/>
      <c r="J3812" s="553"/>
      <c r="K3812" s="553"/>
      <c r="L3812" s="553"/>
      <c r="M3812" s="553"/>
      <c r="N3812" s="138"/>
    </row>
    <row r="3813" spans="2:17" ht="20.25" customHeight="1">
      <c r="B3813" s="50" t="e">
        <f>IF((#REF!+#REF!+H3813)&lt;&gt;0,"a","b")</f>
        <v>#REF!</v>
      </c>
      <c r="C3813" s="54">
        <v>6</v>
      </c>
      <c r="D3813" s="54"/>
      <c r="F3813" s="89"/>
      <c r="G3813" s="97" t="s">
        <v>316</v>
      </c>
      <c r="H3813" s="556">
        <f t="shared" si="1816"/>
        <v>0</v>
      </c>
      <c r="I3813" s="553"/>
      <c r="J3813" s="553"/>
      <c r="K3813" s="553"/>
      <c r="L3813" s="553"/>
      <c r="M3813" s="553"/>
      <c r="N3813" s="138"/>
    </row>
    <row r="3814" spans="2:17" ht="36" customHeight="1">
      <c r="B3814" s="50" t="e">
        <f>IF((#REF!+#REF!+H3814)&lt;&gt;0,"a","b")</f>
        <v>#REF!</v>
      </c>
      <c r="C3814" s="54">
        <v>6</v>
      </c>
      <c r="D3814" s="54"/>
      <c r="F3814" s="89"/>
      <c r="G3814" s="97" t="s">
        <v>317</v>
      </c>
      <c r="H3814" s="556">
        <f t="shared" si="1816"/>
        <v>0</v>
      </c>
      <c r="I3814" s="553"/>
      <c r="J3814" s="553"/>
      <c r="K3814" s="553"/>
      <c r="L3814" s="553"/>
      <c r="M3814" s="553"/>
      <c r="N3814" s="138"/>
    </row>
    <row r="3815" spans="2:17" ht="48.75" customHeight="1">
      <c r="B3815" s="50" t="e">
        <f>IF((#REF!+#REF!+H3815)&lt;&gt;0,"a","b")</f>
        <v>#REF!</v>
      </c>
      <c r="C3815" s="54">
        <v>6</v>
      </c>
      <c r="D3815" s="54"/>
      <c r="F3815" s="89"/>
      <c r="G3815" s="97" t="s">
        <v>318</v>
      </c>
      <c r="H3815" s="556">
        <f t="shared" si="1816"/>
        <v>0</v>
      </c>
      <c r="I3815" s="553"/>
      <c r="J3815" s="553"/>
      <c r="K3815" s="553"/>
      <c r="L3815" s="553"/>
      <c r="M3815" s="553"/>
      <c r="N3815" s="138"/>
    </row>
    <row r="3816" spans="2:17" ht="24.75" customHeight="1">
      <c r="B3816" s="50" t="e">
        <f>IF((#REF!+#REF!+H3816)&lt;&gt;0,"a","b")</f>
        <v>#REF!</v>
      </c>
      <c r="C3816" s="54">
        <v>6</v>
      </c>
      <c r="D3816" s="54"/>
      <c r="F3816" s="89"/>
      <c r="G3816" s="97" t="s">
        <v>319</v>
      </c>
      <c r="H3816" s="556">
        <f t="shared" si="1816"/>
        <v>0</v>
      </c>
      <c r="I3816" s="553"/>
      <c r="J3816" s="553"/>
      <c r="K3816" s="553"/>
      <c r="L3816" s="553"/>
      <c r="M3816" s="553"/>
      <c r="N3816" s="138"/>
    </row>
    <row r="3817" spans="2:17" ht="24" customHeight="1">
      <c r="B3817" s="50" t="e">
        <f>IF((#REF!+#REF!+H3817)&lt;&gt;0,"a","b")</f>
        <v>#REF!</v>
      </c>
      <c r="C3817" s="54">
        <v>6</v>
      </c>
      <c r="D3817" s="54"/>
      <c r="F3817" s="89"/>
      <c r="G3817" s="97" t="s">
        <v>320</v>
      </c>
      <c r="H3817" s="556">
        <f t="shared" si="1816"/>
        <v>0</v>
      </c>
      <c r="I3817" s="553"/>
      <c r="J3817" s="553"/>
      <c r="K3817" s="553"/>
      <c r="L3817" s="553"/>
      <c r="M3817" s="553"/>
      <c r="N3817" s="138"/>
    </row>
    <row r="3818" spans="2:17" ht="36.75" customHeight="1">
      <c r="B3818" s="50" t="e">
        <f>IF((#REF!+#REF!+H3818)&lt;&gt;0,"a","b")</f>
        <v>#REF!</v>
      </c>
      <c r="C3818" s="54">
        <v>6</v>
      </c>
      <c r="D3818" s="54"/>
      <c r="F3818" s="89"/>
      <c r="G3818" s="97" t="s">
        <v>321</v>
      </c>
      <c r="H3818" s="556">
        <f t="shared" si="1816"/>
        <v>0</v>
      </c>
      <c r="I3818" s="553"/>
      <c r="J3818" s="553"/>
      <c r="K3818" s="553"/>
      <c r="L3818" s="553"/>
      <c r="M3818" s="553"/>
      <c r="N3818" s="138"/>
    </row>
    <row r="3819" spans="2:17" ht="24.75" customHeight="1">
      <c r="B3819" s="50" t="e">
        <f>IF((#REF!+#REF!+H3819)&lt;&gt;0,"a","b")</f>
        <v>#REF!</v>
      </c>
      <c r="C3819" s="54">
        <v>5</v>
      </c>
      <c r="D3819" s="54"/>
      <c r="F3819" s="89"/>
      <c r="G3819" s="95" t="s">
        <v>286</v>
      </c>
      <c r="H3819" s="556">
        <f t="shared" si="1816"/>
        <v>0</v>
      </c>
      <c r="I3819" s="554"/>
      <c r="J3819" s="554"/>
      <c r="K3819" s="554"/>
      <c r="L3819" s="554"/>
      <c r="M3819" s="554"/>
      <c r="N3819" s="154"/>
    </row>
    <row r="3820" spans="2:17" ht="20.25" customHeight="1">
      <c r="B3820" s="50" t="e">
        <f>IF((#REF!+#REF!+H3820)&lt;&gt;0,"a","b")</f>
        <v>#REF!</v>
      </c>
      <c r="C3820" s="54">
        <v>2</v>
      </c>
      <c r="D3820" s="68" t="s">
        <v>591</v>
      </c>
      <c r="E3820" s="45">
        <v>70451</v>
      </c>
      <c r="F3820" s="89"/>
      <c r="G3820" s="106" t="s">
        <v>385</v>
      </c>
      <c r="H3820" s="365">
        <f t="shared" si="1816"/>
        <v>400</v>
      </c>
      <c r="I3820" s="573">
        <f t="shared" ref="I3820:N3820" si="1858">I3821+I3868+I3876+I3875</f>
        <v>400</v>
      </c>
      <c r="J3820" s="573">
        <f t="shared" si="1858"/>
        <v>0</v>
      </c>
      <c r="K3820" s="573">
        <f t="shared" si="1858"/>
        <v>0</v>
      </c>
      <c r="L3820" s="573">
        <f t="shared" si="1858"/>
        <v>0</v>
      </c>
      <c r="M3820" s="573">
        <f t="shared" si="1858"/>
        <v>0</v>
      </c>
      <c r="N3820" s="149">
        <f t="shared" si="1858"/>
        <v>0</v>
      </c>
      <c r="O3820" s="60" t="s">
        <v>71</v>
      </c>
      <c r="Q3820" s="49" t="s">
        <v>47</v>
      </c>
    </row>
    <row r="3821" spans="2:17" ht="20.25" customHeight="1">
      <c r="B3821" s="50" t="e">
        <f>IF((#REF!+#REF!+H3821)&lt;&gt;0,"a","b")</f>
        <v>#REF!</v>
      </c>
      <c r="C3821" s="54">
        <v>3</v>
      </c>
      <c r="D3821" s="54"/>
      <c r="F3821" s="89"/>
      <c r="G3821" s="108" t="s">
        <v>386</v>
      </c>
      <c r="H3821" s="365">
        <f t="shared" si="1816"/>
        <v>400</v>
      </c>
      <c r="I3821" s="570">
        <f t="shared" ref="I3821:N3821" si="1859">I3822+I3834+I3863</f>
        <v>400</v>
      </c>
      <c r="J3821" s="570">
        <f t="shared" si="1859"/>
        <v>0</v>
      </c>
      <c r="K3821" s="570">
        <f t="shared" si="1859"/>
        <v>0</v>
      </c>
      <c r="L3821" s="570">
        <f t="shared" si="1859"/>
        <v>0</v>
      </c>
      <c r="M3821" s="570">
        <f t="shared" si="1859"/>
        <v>0</v>
      </c>
      <c r="N3821" s="140">
        <f t="shared" si="1859"/>
        <v>0</v>
      </c>
      <c r="O3821" s="60" t="s">
        <v>71</v>
      </c>
      <c r="Q3821" s="49" t="s">
        <v>47</v>
      </c>
    </row>
    <row r="3822" spans="2:17" ht="20.25" customHeight="1">
      <c r="B3822" s="50" t="e">
        <f>IF((#REF!+#REF!+H3822)&lt;&gt;0,"a","b")</f>
        <v>#REF!</v>
      </c>
      <c r="C3822" s="54">
        <v>4</v>
      </c>
      <c r="D3822" s="54"/>
      <c r="F3822" s="89"/>
      <c r="G3822" s="93" t="s">
        <v>387</v>
      </c>
      <c r="H3822" s="365">
        <f t="shared" si="1816"/>
        <v>400</v>
      </c>
      <c r="I3822" s="567">
        <f t="shared" ref="I3822:N3822" si="1860">I3823+I3824+I3825+I3826+I3827+I3828+I3829+I3830+I3831+I3832+I3833</f>
        <v>400</v>
      </c>
      <c r="J3822" s="567">
        <f t="shared" si="1860"/>
        <v>0</v>
      </c>
      <c r="K3822" s="567">
        <f t="shared" si="1860"/>
        <v>0</v>
      </c>
      <c r="L3822" s="567">
        <f t="shared" si="1860"/>
        <v>0</v>
      </c>
      <c r="M3822" s="567">
        <f t="shared" si="1860"/>
        <v>0</v>
      </c>
      <c r="N3822" s="137">
        <f t="shared" si="1860"/>
        <v>0</v>
      </c>
      <c r="O3822" s="60" t="s">
        <v>71</v>
      </c>
      <c r="Q3822" s="49" t="s">
        <v>47</v>
      </c>
    </row>
    <row r="3823" spans="2:17" ht="20.25" customHeight="1">
      <c r="B3823" s="50" t="e">
        <f>IF((#REF!+#REF!+H3823)&lt;&gt;0,"a","b")</f>
        <v>#REF!</v>
      </c>
      <c r="C3823" s="54">
        <v>5</v>
      </c>
      <c r="D3823" s="54"/>
      <c r="F3823" s="89"/>
      <c r="G3823" s="95" t="s">
        <v>388</v>
      </c>
      <c r="H3823" s="556">
        <f t="shared" si="1816"/>
        <v>0</v>
      </c>
      <c r="I3823" s="554"/>
      <c r="J3823" s="554"/>
      <c r="K3823" s="554"/>
      <c r="L3823" s="554"/>
      <c r="M3823" s="554"/>
      <c r="N3823" s="154"/>
      <c r="O3823" s="60"/>
      <c r="Q3823" s="49" t="s">
        <v>47</v>
      </c>
    </row>
    <row r="3824" spans="2:17" ht="20.25" customHeight="1">
      <c r="B3824" s="50" t="e">
        <f>IF((#REF!+#REF!+H3824)&lt;&gt;0,"a","b")</f>
        <v>#REF!</v>
      </c>
      <c r="C3824" s="54">
        <v>5</v>
      </c>
      <c r="D3824" s="54"/>
      <c r="F3824" s="89"/>
      <c r="G3824" s="95" t="s">
        <v>389</v>
      </c>
      <c r="H3824" s="556">
        <f t="shared" si="1816"/>
        <v>0</v>
      </c>
      <c r="I3824" s="554"/>
      <c r="J3824" s="554"/>
      <c r="K3824" s="554"/>
      <c r="L3824" s="554"/>
      <c r="M3824" s="554"/>
      <c r="N3824" s="154"/>
      <c r="O3824" s="60"/>
      <c r="Q3824" s="49" t="s">
        <v>47</v>
      </c>
    </row>
    <row r="3825" spans="2:17" ht="30.75" customHeight="1">
      <c r="B3825" s="50" t="e">
        <f>IF((#REF!+#REF!+H3825)&lt;&gt;0,"a","b")</f>
        <v>#REF!</v>
      </c>
      <c r="C3825" s="54">
        <v>5</v>
      </c>
      <c r="D3825" s="54"/>
      <c r="F3825" s="89"/>
      <c r="G3825" s="95" t="s">
        <v>390</v>
      </c>
      <c r="H3825" s="556">
        <f t="shared" si="1816"/>
        <v>0</v>
      </c>
      <c r="I3825" s="554"/>
      <c r="J3825" s="554"/>
      <c r="K3825" s="554"/>
      <c r="L3825" s="554"/>
      <c r="M3825" s="554"/>
      <c r="N3825" s="154"/>
      <c r="O3825" s="60"/>
      <c r="Q3825" s="49" t="s">
        <v>47</v>
      </c>
    </row>
    <row r="3826" spans="2:17" ht="20.25" customHeight="1">
      <c r="B3826" s="50" t="e">
        <f>IF((#REF!+#REF!+H3826)&lt;&gt;0,"a","b")</f>
        <v>#REF!</v>
      </c>
      <c r="C3826" s="54">
        <v>5</v>
      </c>
      <c r="D3826" s="54"/>
      <c r="F3826" s="89"/>
      <c r="G3826" s="95" t="s">
        <v>391</v>
      </c>
      <c r="H3826" s="556">
        <f t="shared" si="1816"/>
        <v>0</v>
      </c>
      <c r="I3826" s="554"/>
      <c r="J3826" s="554"/>
      <c r="K3826" s="554"/>
      <c r="L3826" s="554"/>
      <c r="M3826" s="554"/>
      <c r="N3826" s="154"/>
      <c r="O3826" s="60"/>
      <c r="Q3826" s="49" t="s">
        <v>47</v>
      </c>
    </row>
    <row r="3827" spans="2:17" ht="20.25" customHeight="1">
      <c r="B3827" s="50" t="e">
        <f>IF((#REF!+#REF!+H3827)&lt;&gt;0,"a","b")</f>
        <v>#REF!</v>
      </c>
      <c r="C3827" s="54">
        <v>5</v>
      </c>
      <c r="D3827" s="54"/>
      <c r="F3827" s="89"/>
      <c r="G3827" s="95" t="s">
        <v>392</v>
      </c>
      <c r="H3827" s="364">
        <f t="shared" si="1816"/>
        <v>0</v>
      </c>
      <c r="I3827" s="554"/>
      <c r="J3827" s="554"/>
      <c r="K3827" s="554"/>
      <c r="L3827" s="554"/>
      <c r="M3827" s="554"/>
      <c r="N3827" s="154"/>
      <c r="O3827" s="60"/>
      <c r="Q3827" s="49" t="s">
        <v>47</v>
      </c>
    </row>
    <row r="3828" spans="2:17" ht="30.75" customHeight="1">
      <c r="B3828" s="50" t="e">
        <f>IF((#REF!+#REF!+H3828)&lt;&gt;0,"a","b")</f>
        <v>#REF!</v>
      </c>
      <c r="C3828" s="54">
        <v>5</v>
      </c>
      <c r="D3828" s="54"/>
      <c r="F3828" s="89"/>
      <c r="G3828" s="95" t="s">
        <v>393</v>
      </c>
      <c r="H3828" s="364">
        <f t="shared" si="1816"/>
        <v>0</v>
      </c>
      <c r="I3828" s="554"/>
      <c r="J3828" s="554"/>
      <c r="K3828" s="554"/>
      <c r="L3828" s="554"/>
      <c r="M3828" s="554"/>
      <c r="N3828" s="154"/>
      <c r="O3828" s="60"/>
      <c r="Q3828" s="49" t="s">
        <v>47</v>
      </c>
    </row>
    <row r="3829" spans="2:17" ht="20.25" customHeight="1">
      <c r="B3829" s="50" t="e">
        <f>IF((#REF!+#REF!+H3829)&lt;&gt;0,"a","b")</f>
        <v>#REF!</v>
      </c>
      <c r="C3829" s="54">
        <v>5</v>
      </c>
      <c r="D3829" s="54"/>
      <c r="F3829" s="89"/>
      <c r="G3829" s="95" t="s">
        <v>394</v>
      </c>
      <c r="H3829" s="556">
        <f t="shared" si="1816"/>
        <v>0</v>
      </c>
      <c r="I3829" s="554"/>
      <c r="J3829" s="554"/>
      <c r="K3829" s="554"/>
      <c r="L3829" s="554"/>
      <c r="M3829" s="554"/>
      <c r="N3829" s="154"/>
      <c r="O3829" s="60"/>
      <c r="Q3829" s="49" t="s">
        <v>47</v>
      </c>
    </row>
    <row r="3830" spans="2:17" ht="20.25" customHeight="1">
      <c r="B3830" s="50" t="e">
        <f>IF((#REF!+#REF!+H3830)&lt;&gt;0,"a","b")</f>
        <v>#REF!</v>
      </c>
      <c r="C3830" s="54">
        <v>5</v>
      </c>
      <c r="D3830" s="54"/>
      <c r="F3830" s="89"/>
      <c r="G3830" s="95" t="s">
        <v>395</v>
      </c>
      <c r="H3830" s="556">
        <f t="shared" si="1816"/>
        <v>0</v>
      </c>
      <c r="I3830" s="554"/>
      <c r="J3830" s="554"/>
      <c r="K3830" s="554"/>
      <c r="L3830" s="554"/>
      <c r="M3830" s="554"/>
      <c r="N3830" s="154"/>
      <c r="O3830" s="60"/>
      <c r="Q3830" s="49" t="s">
        <v>47</v>
      </c>
    </row>
    <row r="3831" spans="2:17" ht="20.25" customHeight="1">
      <c r="B3831" s="50" t="e">
        <f>IF((#REF!+#REF!+H3831)&lt;&gt;0,"a","b")</f>
        <v>#REF!</v>
      </c>
      <c r="C3831" s="54">
        <v>5</v>
      </c>
      <c r="D3831" s="54"/>
      <c r="F3831" s="89"/>
      <c r="G3831" s="95" t="s">
        <v>396</v>
      </c>
      <c r="H3831" s="552">
        <f t="shared" si="1816"/>
        <v>0</v>
      </c>
      <c r="I3831" s="554"/>
      <c r="J3831" s="554"/>
      <c r="K3831" s="554"/>
      <c r="L3831" s="554"/>
      <c r="M3831" s="554"/>
      <c r="N3831" s="154"/>
      <c r="O3831" s="60"/>
      <c r="Q3831" s="49" t="s">
        <v>47</v>
      </c>
    </row>
    <row r="3832" spans="2:17" ht="20.25" customHeight="1">
      <c r="B3832" s="50" t="e">
        <f>IF((#REF!+#REF!+H3832)&lt;&gt;0,"a","b")</f>
        <v>#REF!</v>
      </c>
      <c r="C3832" s="54">
        <v>5</v>
      </c>
      <c r="D3832" s="54"/>
      <c r="F3832" s="89"/>
      <c r="G3832" s="95" t="s">
        <v>397</v>
      </c>
      <c r="H3832" s="556">
        <f t="shared" si="1816"/>
        <v>0</v>
      </c>
      <c r="I3832" s="554"/>
      <c r="J3832" s="554"/>
      <c r="K3832" s="554"/>
      <c r="L3832" s="554"/>
      <c r="M3832" s="554"/>
      <c r="N3832" s="154"/>
      <c r="O3832" s="60"/>
      <c r="Q3832" s="49" t="s">
        <v>47</v>
      </c>
    </row>
    <row r="3833" spans="2:17" ht="20.25" customHeight="1">
      <c r="B3833" s="50" t="e">
        <f>IF((#REF!+#REF!+H3833)&lt;&gt;0,"a","b")</f>
        <v>#REF!</v>
      </c>
      <c r="C3833" s="54">
        <v>5</v>
      </c>
      <c r="D3833" s="54"/>
      <c r="F3833" s="89"/>
      <c r="G3833" s="95" t="s">
        <v>398</v>
      </c>
      <c r="H3833" s="556">
        <f t="shared" si="1816"/>
        <v>400</v>
      </c>
      <c r="I3833" s="554">
        <v>400</v>
      </c>
      <c r="J3833" s="554"/>
      <c r="K3833" s="554"/>
      <c r="L3833" s="554"/>
      <c r="M3833" s="554"/>
      <c r="N3833" s="154"/>
      <c r="O3833" s="60"/>
      <c r="Q3833" s="49" t="s">
        <v>47</v>
      </c>
    </row>
    <row r="3834" spans="2:17" ht="20.25" customHeight="1">
      <c r="B3834" s="50" t="e">
        <f>IF((#REF!+#REF!+H3834)&lt;&gt;0,"a","b")</f>
        <v>#REF!</v>
      </c>
      <c r="C3834" s="54">
        <v>4</v>
      </c>
      <c r="D3834" s="54"/>
      <c r="F3834" s="89"/>
      <c r="G3834" s="93" t="s">
        <v>399</v>
      </c>
      <c r="H3834" s="559">
        <f t="shared" si="1816"/>
        <v>0</v>
      </c>
      <c r="I3834" s="567">
        <f t="shared" ref="I3834:N3834" si="1861">I3835+I3842</f>
        <v>0</v>
      </c>
      <c r="J3834" s="567">
        <f t="shared" si="1861"/>
        <v>0</v>
      </c>
      <c r="K3834" s="567">
        <f t="shared" si="1861"/>
        <v>0</v>
      </c>
      <c r="L3834" s="567">
        <f t="shared" si="1861"/>
        <v>0</v>
      </c>
      <c r="M3834" s="567">
        <f t="shared" si="1861"/>
        <v>0</v>
      </c>
      <c r="N3834" s="137">
        <f t="shared" si="1861"/>
        <v>0</v>
      </c>
      <c r="O3834" s="60" t="s">
        <v>71</v>
      </c>
      <c r="Q3834" s="49" t="s">
        <v>47</v>
      </c>
    </row>
    <row r="3835" spans="2:17" ht="20.25" customHeight="1">
      <c r="B3835" s="50" t="e">
        <f>IF((#REF!+#REF!+H3835)&lt;&gt;0,"a","b")</f>
        <v>#REF!</v>
      </c>
      <c r="C3835" s="54">
        <v>5</v>
      </c>
      <c r="D3835" s="54"/>
      <c r="F3835" s="89"/>
      <c r="G3835" s="95" t="s">
        <v>400</v>
      </c>
      <c r="H3835" s="563">
        <f t="shared" si="1816"/>
        <v>0</v>
      </c>
      <c r="I3835" s="568">
        <f t="shared" ref="I3835:K3835" si="1862">SUM(I3836:I3841)</f>
        <v>0</v>
      </c>
      <c r="J3835" s="568">
        <f t="shared" si="1862"/>
        <v>0</v>
      </c>
      <c r="K3835" s="568">
        <f t="shared" si="1862"/>
        <v>0</v>
      </c>
      <c r="L3835" s="568">
        <f t="shared" ref="L3835:N3835" si="1863">SUM(L3836:L3841)</f>
        <v>0</v>
      </c>
      <c r="M3835" s="568">
        <f t="shared" si="1863"/>
        <v>0</v>
      </c>
      <c r="N3835" s="141">
        <f t="shared" si="1863"/>
        <v>0</v>
      </c>
      <c r="O3835" s="60" t="s">
        <v>71</v>
      </c>
      <c r="Q3835" s="49" t="s">
        <v>47</v>
      </c>
    </row>
    <row r="3836" spans="2:17" ht="20.25" customHeight="1">
      <c r="B3836" s="50" t="e">
        <f>IF((#REF!+#REF!+H3836)&lt;&gt;0,"a","b")</f>
        <v>#REF!</v>
      </c>
      <c r="C3836" s="54">
        <v>6</v>
      </c>
      <c r="D3836" s="54"/>
      <c r="F3836" s="89"/>
      <c r="G3836" s="120" t="s">
        <v>401</v>
      </c>
      <c r="H3836" s="552">
        <f t="shared" si="1816"/>
        <v>0</v>
      </c>
      <c r="I3836" s="553"/>
      <c r="J3836" s="553"/>
      <c r="K3836" s="553"/>
      <c r="L3836" s="553"/>
      <c r="M3836" s="553"/>
      <c r="N3836" s="138"/>
      <c r="O3836" s="60"/>
      <c r="Q3836" s="49" t="s">
        <v>47</v>
      </c>
    </row>
    <row r="3837" spans="2:17" ht="20.25" customHeight="1">
      <c r="B3837" s="50" t="e">
        <f>IF((#REF!+#REF!+H3837)&lt;&gt;0,"a","b")</f>
        <v>#REF!</v>
      </c>
      <c r="C3837" s="54">
        <v>6</v>
      </c>
      <c r="D3837" s="54"/>
      <c r="F3837" s="89"/>
      <c r="G3837" s="120" t="s">
        <v>402</v>
      </c>
      <c r="H3837" s="552">
        <f t="shared" si="1816"/>
        <v>0</v>
      </c>
      <c r="I3837" s="553"/>
      <c r="J3837" s="553"/>
      <c r="K3837" s="553"/>
      <c r="L3837" s="553"/>
      <c r="M3837" s="553"/>
      <c r="N3837" s="138"/>
      <c r="O3837" s="60"/>
      <c r="Q3837" s="49" t="s">
        <v>47</v>
      </c>
    </row>
    <row r="3838" spans="2:17" ht="20.25" customHeight="1">
      <c r="B3838" s="50" t="e">
        <f>IF((#REF!+#REF!+H3838)&lt;&gt;0,"a","b")</f>
        <v>#REF!</v>
      </c>
      <c r="C3838" s="54">
        <v>6</v>
      </c>
      <c r="D3838" s="54"/>
      <c r="F3838" s="89"/>
      <c r="G3838" s="120" t="s">
        <v>403</v>
      </c>
      <c r="H3838" s="552">
        <f t="shared" si="1816"/>
        <v>0</v>
      </c>
      <c r="I3838" s="553"/>
      <c r="J3838" s="553"/>
      <c r="K3838" s="553"/>
      <c r="L3838" s="553"/>
      <c r="M3838" s="553"/>
      <c r="N3838" s="138"/>
      <c r="O3838" s="60"/>
      <c r="Q3838" s="49" t="s">
        <v>47</v>
      </c>
    </row>
    <row r="3839" spans="2:17" ht="20.25" customHeight="1">
      <c r="B3839" s="50" t="e">
        <f>IF((#REF!+#REF!+H3839)&lt;&gt;0,"a","b")</f>
        <v>#REF!</v>
      </c>
      <c r="C3839" s="54">
        <v>6</v>
      </c>
      <c r="D3839" s="54"/>
      <c r="F3839" s="89"/>
      <c r="G3839" s="120" t="s">
        <v>404</v>
      </c>
      <c r="H3839" s="561">
        <f t="shared" si="1816"/>
        <v>0</v>
      </c>
      <c r="I3839" s="553"/>
      <c r="J3839" s="553"/>
      <c r="K3839" s="553"/>
      <c r="L3839" s="553"/>
      <c r="M3839" s="553"/>
      <c r="N3839" s="138"/>
      <c r="O3839" s="60"/>
      <c r="Q3839" s="49" t="s">
        <v>47</v>
      </c>
    </row>
    <row r="3840" spans="2:17" ht="20.25" customHeight="1">
      <c r="B3840" s="50" t="e">
        <f>IF((#REF!+#REF!+H3840)&lt;&gt;0,"a","b")</f>
        <v>#REF!</v>
      </c>
      <c r="C3840" s="54">
        <v>6</v>
      </c>
      <c r="D3840" s="54"/>
      <c r="F3840" s="89"/>
      <c r="G3840" s="120" t="s">
        <v>405</v>
      </c>
      <c r="H3840" s="558">
        <f t="shared" si="1816"/>
        <v>0</v>
      </c>
      <c r="I3840" s="553"/>
      <c r="J3840" s="553"/>
      <c r="K3840" s="553"/>
      <c r="L3840" s="553"/>
      <c r="M3840" s="553"/>
      <c r="N3840" s="138"/>
      <c r="O3840" s="60"/>
      <c r="Q3840" s="49" t="s">
        <v>47</v>
      </c>
    </row>
    <row r="3841" spans="2:17" ht="20.25" customHeight="1">
      <c r="B3841" s="50" t="e">
        <f>IF((#REF!+#REF!+H3841)&lt;&gt;0,"a","b")</f>
        <v>#REF!</v>
      </c>
      <c r="C3841" s="54">
        <v>6</v>
      </c>
      <c r="D3841" s="54"/>
      <c r="F3841" s="89"/>
      <c r="G3841" s="120" t="s">
        <v>406</v>
      </c>
      <c r="H3841" s="558">
        <f t="shared" si="1816"/>
        <v>0</v>
      </c>
      <c r="I3841" s="553"/>
      <c r="J3841" s="553"/>
      <c r="K3841" s="553"/>
      <c r="L3841" s="553"/>
      <c r="M3841" s="553"/>
      <c r="N3841" s="138"/>
      <c r="O3841" s="60"/>
      <c r="Q3841" s="49" t="s">
        <v>47</v>
      </c>
    </row>
    <row r="3842" spans="2:17" ht="20.25" customHeight="1">
      <c r="B3842" s="50" t="e">
        <f>IF((#REF!+#REF!+H3842)&lt;&gt;0,"a","b")</f>
        <v>#REF!</v>
      </c>
      <c r="C3842" s="54">
        <v>5</v>
      </c>
      <c r="D3842" s="54"/>
      <c r="F3842" s="89"/>
      <c r="G3842" s="95" t="s">
        <v>407</v>
      </c>
      <c r="H3842" s="563">
        <f t="shared" si="1816"/>
        <v>0</v>
      </c>
      <c r="I3842" s="568">
        <f t="shared" ref="I3842:K3842" si="1864">SUM(I3843:I3862)</f>
        <v>0</v>
      </c>
      <c r="J3842" s="568">
        <f t="shared" si="1864"/>
        <v>0</v>
      </c>
      <c r="K3842" s="568">
        <f t="shared" si="1864"/>
        <v>0</v>
      </c>
      <c r="L3842" s="568">
        <f t="shared" ref="L3842:N3842" si="1865">SUM(L3843:L3862)</f>
        <v>0</v>
      </c>
      <c r="M3842" s="568">
        <f t="shared" si="1865"/>
        <v>0</v>
      </c>
      <c r="N3842" s="141">
        <f t="shared" si="1865"/>
        <v>0</v>
      </c>
      <c r="O3842" s="60" t="s">
        <v>71</v>
      </c>
      <c r="Q3842" s="49" t="s">
        <v>47</v>
      </c>
    </row>
    <row r="3843" spans="2:17" ht="20.25" customHeight="1">
      <c r="B3843" s="50" t="e">
        <f>IF((#REF!+#REF!+H3843)&lt;&gt;0,"a","b")</f>
        <v>#REF!</v>
      </c>
      <c r="C3843" s="54">
        <v>6</v>
      </c>
      <c r="D3843" s="54"/>
      <c r="F3843" s="89"/>
      <c r="G3843" s="109" t="s">
        <v>408</v>
      </c>
      <c r="H3843" s="552">
        <f t="shared" si="1816"/>
        <v>0</v>
      </c>
      <c r="I3843" s="557"/>
      <c r="J3843" s="557"/>
      <c r="K3843" s="557"/>
      <c r="L3843" s="557"/>
      <c r="M3843" s="557"/>
      <c r="N3843" s="158"/>
      <c r="Q3843" s="49" t="s">
        <v>47</v>
      </c>
    </row>
    <row r="3844" spans="2:17" ht="20.25" customHeight="1">
      <c r="B3844" s="50" t="e">
        <f>IF((#REF!+#REF!+H3844)&lt;&gt;0,"a","b")</f>
        <v>#REF!</v>
      </c>
      <c r="C3844" s="54">
        <v>6</v>
      </c>
      <c r="D3844" s="54"/>
      <c r="F3844" s="89"/>
      <c r="G3844" s="109" t="s">
        <v>409</v>
      </c>
      <c r="H3844" s="558">
        <f t="shared" si="1816"/>
        <v>0</v>
      </c>
      <c r="I3844" s="557"/>
      <c r="J3844" s="557"/>
      <c r="K3844" s="557"/>
      <c r="L3844" s="557"/>
      <c r="M3844" s="557"/>
      <c r="N3844" s="158"/>
      <c r="Q3844" s="49" t="s">
        <v>47</v>
      </c>
    </row>
    <row r="3845" spans="2:17" ht="30.75" customHeight="1">
      <c r="B3845" s="50" t="e">
        <f>IF((#REF!+#REF!+H3845)&lt;&gt;0,"a","b")</f>
        <v>#REF!</v>
      </c>
      <c r="C3845" s="54">
        <v>6</v>
      </c>
      <c r="D3845" s="54"/>
      <c r="F3845" s="89"/>
      <c r="G3845" s="109" t="s">
        <v>410</v>
      </c>
      <c r="H3845" s="558">
        <f t="shared" si="1816"/>
        <v>0</v>
      </c>
      <c r="I3845" s="557"/>
      <c r="J3845" s="557"/>
      <c r="K3845" s="557"/>
      <c r="L3845" s="557"/>
      <c r="M3845" s="557"/>
      <c r="N3845" s="158"/>
      <c r="Q3845" s="49" t="s">
        <v>47</v>
      </c>
    </row>
    <row r="3846" spans="2:17" ht="30.75" customHeight="1">
      <c r="B3846" s="50" t="e">
        <f>IF((#REF!+#REF!+H3846)&lt;&gt;0,"a","b")</f>
        <v>#REF!</v>
      </c>
      <c r="C3846" s="54">
        <v>6</v>
      </c>
      <c r="D3846" s="54"/>
      <c r="F3846" s="89"/>
      <c r="G3846" s="109" t="s">
        <v>411</v>
      </c>
      <c r="H3846" s="558">
        <f t="shared" si="1816"/>
        <v>0</v>
      </c>
      <c r="I3846" s="557"/>
      <c r="J3846" s="557"/>
      <c r="K3846" s="557"/>
      <c r="L3846" s="557"/>
      <c r="M3846" s="557"/>
      <c r="N3846" s="158"/>
      <c r="Q3846" s="49" t="s">
        <v>47</v>
      </c>
    </row>
    <row r="3847" spans="2:17" ht="20.25" customHeight="1">
      <c r="B3847" s="50" t="e">
        <f>IF((#REF!+#REF!+H3847)&lt;&gt;0,"a","b")</f>
        <v>#REF!</v>
      </c>
      <c r="C3847" s="54">
        <v>6</v>
      </c>
      <c r="D3847" s="54"/>
      <c r="F3847" s="89"/>
      <c r="G3847" s="109" t="s">
        <v>412</v>
      </c>
      <c r="H3847" s="558">
        <f t="shared" si="1816"/>
        <v>0</v>
      </c>
      <c r="I3847" s="557"/>
      <c r="J3847" s="557"/>
      <c r="K3847" s="557"/>
      <c r="L3847" s="557"/>
      <c r="M3847" s="557"/>
      <c r="N3847" s="158"/>
      <c r="Q3847" s="49" t="s">
        <v>47</v>
      </c>
    </row>
    <row r="3848" spans="2:17" ht="20.25" customHeight="1">
      <c r="B3848" s="50" t="e">
        <f>IF((#REF!+#REF!+H3848)&lt;&gt;0,"a","b")</f>
        <v>#REF!</v>
      </c>
      <c r="C3848" s="54">
        <v>6</v>
      </c>
      <c r="D3848" s="54"/>
      <c r="F3848" s="89"/>
      <c r="G3848" s="109" t="s">
        <v>413</v>
      </c>
      <c r="H3848" s="558">
        <f t="shared" si="1816"/>
        <v>0</v>
      </c>
      <c r="I3848" s="557"/>
      <c r="J3848" s="557"/>
      <c r="K3848" s="557"/>
      <c r="L3848" s="557"/>
      <c r="M3848" s="557"/>
      <c r="N3848" s="158"/>
      <c r="Q3848" s="49" t="s">
        <v>47</v>
      </c>
    </row>
    <row r="3849" spans="2:17" ht="30.75" customHeight="1">
      <c r="B3849" s="50" t="e">
        <f>IF((#REF!+#REF!+H3849)&lt;&gt;0,"a","b")</f>
        <v>#REF!</v>
      </c>
      <c r="C3849" s="54">
        <v>6</v>
      </c>
      <c r="D3849" s="54"/>
      <c r="F3849" s="89"/>
      <c r="G3849" s="109" t="s">
        <v>414</v>
      </c>
      <c r="H3849" s="558">
        <f t="shared" si="1816"/>
        <v>0</v>
      </c>
      <c r="I3849" s="557"/>
      <c r="J3849" s="557"/>
      <c r="K3849" s="557"/>
      <c r="L3849" s="557"/>
      <c r="M3849" s="557"/>
      <c r="N3849" s="158"/>
      <c r="Q3849" s="49" t="s">
        <v>47</v>
      </c>
    </row>
    <row r="3850" spans="2:17" ht="20.25" customHeight="1">
      <c r="B3850" s="50" t="e">
        <f>IF((#REF!+#REF!+H3850)&lt;&gt;0,"a","b")</f>
        <v>#REF!</v>
      </c>
      <c r="C3850" s="54">
        <v>6</v>
      </c>
      <c r="D3850" s="54"/>
      <c r="F3850" s="89"/>
      <c r="G3850" s="109" t="s">
        <v>415</v>
      </c>
      <c r="H3850" s="558">
        <f t="shared" si="1816"/>
        <v>0</v>
      </c>
      <c r="I3850" s="557"/>
      <c r="J3850" s="557"/>
      <c r="K3850" s="557"/>
      <c r="L3850" s="557"/>
      <c r="M3850" s="557"/>
      <c r="N3850" s="158"/>
      <c r="Q3850" s="49" t="s">
        <v>47</v>
      </c>
    </row>
    <row r="3851" spans="2:17" ht="20.25" customHeight="1">
      <c r="B3851" s="50" t="e">
        <f>IF((#REF!+#REF!+H3851)&lt;&gt;0,"a","b")</f>
        <v>#REF!</v>
      </c>
      <c r="C3851" s="54">
        <v>6</v>
      </c>
      <c r="D3851" s="54"/>
      <c r="F3851" s="89"/>
      <c r="G3851" s="109" t="s">
        <v>416</v>
      </c>
      <c r="H3851" s="558">
        <f t="shared" si="1816"/>
        <v>0</v>
      </c>
      <c r="I3851" s="557"/>
      <c r="J3851" s="557"/>
      <c r="K3851" s="557"/>
      <c r="L3851" s="557"/>
      <c r="M3851" s="557"/>
      <c r="N3851" s="158"/>
      <c r="Q3851" s="49" t="s">
        <v>47</v>
      </c>
    </row>
    <row r="3852" spans="2:17" ht="20.25" customHeight="1">
      <c r="B3852" s="50" t="e">
        <f>IF((#REF!+#REF!+H3852)&lt;&gt;0,"a","b")</f>
        <v>#REF!</v>
      </c>
      <c r="C3852" s="54">
        <v>6</v>
      </c>
      <c r="D3852" s="54"/>
      <c r="F3852" s="89"/>
      <c r="G3852" s="109" t="s">
        <v>417</v>
      </c>
      <c r="H3852" s="558">
        <f t="shared" si="1816"/>
        <v>0</v>
      </c>
      <c r="I3852" s="557"/>
      <c r="J3852" s="557"/>
      <c r="K3852" s="557"/>
      <c r="L3852" s="557"/>
      <c r="M3852" s="557"/>
      <c r="N3852" s="158"/>
      <c r="Q3852" s="49" t="s">
        <v>47</v>
      </c>
    </row>
    <row r="3853" spans="2:17" ht="20.25" customHeight="1">
      <c r="B3853" s="50" t="e">
        <f>IF((#REF!+#REF!+H3853)&lt;&gt;0,"a","b")</f>
        <v>#REF!</v>
      </c>
      <c r="C3853" s="54">
        <v>6</v>
      </c>
      <c r="D3853" s="54"/>
      <c r="F3853" s="89"/>
      <c r="G3853" s="109" t="s">
        <v>418</v>
      </c>
      <c r="H3853" s="558">
        <f t="shared" si="1816"/>
        <v>0</v>
      </c>
      <c r="I3853" s="557"/>
      <c r="J3853" s="557"/>
      <c r="K3853" s="557"/>
      <c r="L3853" s="557"/>
      <c r="M3853" s="557"/>
      <c r="N3853" s="158"/>
      <c r="Q3853" s="49" t="s">
        <v>47</v>
      </c>
    </row>
    <row r="3854" spans="2:17" ht="20.25" customHeight="1">
      <c r="B3854" s="50" t="e">
        <f>IF((#REF!+#REF!+H3854)&lt;&gt;0,"a","b")</f>
        <v>#REF!</v>
      </c>
      <c r="C3854" s="54">
        <v>6</v>
      </c>
      <c r="D3854" s="54"/>
      <c r="F3854" s="89"/>
      <c r="G3854" s="109" t="s">
        <v>419</v>
      </c>
      <c r="H3854" s="558">
        <f t="shared" si="1816"/>
        <v>0</v>
      </c>
      <c r="I3854" s="557"/>
      <c r="J3854" s="557"/>
      <c r="K3854" s="557"/>
      <c r="L3854" s="557"/>
      <c r="M3854" s="557"/>
      <c r="N3854" s="158"/>
      <c r="Q3854" s="49" t="s">
        <v>47</v>
      </c>
    </row>
    <row r="3855" spans="2:17" ht="20.25" customHeight="1">
      <c r="B3855" s="50" t="e">
        <f>IF((#REF!+#REF!+H3855)&lt;&gt;0,"a","b")</f>
        <v>#REF!</v>
      </c>
      <c r="C3855" s="54">
        <v>6</v>
      </c>
      <c r="D3855" s="54"/>
      <c r="F3855" s="89"/>
      <c r="G3855" s="109" t="s">
        <v>420</v>
      </c>
      <c r="H3855" s="558">
        <f t="shared" si="1816"/>
        <v>0</v>
      </c>
      <c r="I3855" s="557"/>
      <c r="J3855" s="557"/>
      <c r="K3855" s="557"/>
      <c r="L3855" s="557"/>
      <c r="M3855" s="557"/>
      <c r="N3855" s="158"/>
      <c r="Q3855" s="49" t="s">
        <v>47</v>
      </c>
    </row>
    <row r="3856" spans="2:17" ht="20.25" customHeight="1">
      <c r="B3856" s="50" t="e">
        <f>IF((#REF!+#REF!+H3856)&lt;&gt;0,"a","b")</f>
        <v>#REF!</v>
      </c>
      <c r="C3856" s="54">
        <v>6</v>
      </c>
      <c r="D3856" s="54"/>
      <c r="F3856" s="89"/>
      <c r="G3856" s="109" t="s">
        <v>421</v>
      </c>
      <c r="H3856" s="558">
        <f t="shared" si="1816"/>
        <v>0</v>
      </c>
      <c r="I3856" s="557"/>
      <c r="J3856" s="557"/>
      <c r="K3856" s="557"/>
      <c r="L3856" s="557"/>
      <c r="M3856" s="557"/>
      <c r="N3856" s="158"/>
      <c r="Q3856" s="49" t="s">
        <v>47</v>
      </c>
    </row>
    <row r="3857" spans="2:17" ht="20.25" customHeight="1">
      <c r="B3857" s="50" t="e">
        <f>IF((#REF!+#REF!+H3857)&lt;&gt;0,"a","b")</f>
        <v>#REF!</v>
      </c>
      <c r="C3857" s="54">
        <v>6</v>
      </c>
      <c r="D3857" s="54"/>
      <c r="F3857" s="89"/>
      <c r="G3857" s="109" t="s">
        <v>422</v>
      </c>
      <c r="H3857" s="561">
        <f t="shared" si="1816"/>
        <v>0</v>
      </c>
      <c r="I3857" s="557"/>
      <c r="J3857" s="557"/>
      <c r="K3857" s="557"/>
      <c r="L3857" s="557"/>
      <c r="M3857" s="557"/>
      <c r="N3857" s="158"/>
      <c r="Q3857" s="49" t="s">
        <v>47</v>
      </c>
    </row>
    <row r="3858" spans="2:17" ht="20.25" customHeight="1">
      <c r="B3858" s="50" t="e">
        <f>IF((#REF!+#REF!+H3858)&lt;&gt;0,"a","b")</f>
        <v>#REF!</v>
      </c>
      <c r="C3858" s="54">
        <v>6</v>
      </c>
      <c r="D3858" s="54"/>
      <c r="F3858" s="89"/>
      <c r="G3858" s="109" t="s">
        <v>423</v>
      </c>
      <c r="H3858" s="558">
        <f t="shared" si="1816"/>
        <v>0</v>
      </c>
      <c r="I3858" s="557"/>
      <c r="J3858" s="557"/>
      <c r="K3858" s="557"/>
      <c r="L3858" s="557"/>
      <c r="M3858" s="557"/>
      <c r="N3858" s="158"/>
      <c r="Q3858" s="49" t="s">
        <v>47</v>
      </c>
    </row>
    <row r="3859" spans="2:17" ht="20.25" customHeight="1">
      <c r="B3859" s="50" t="e">
        <f>IF((#REF!+#REF!+H3859)&lt;&gt;0,"a","b")</f>
        <v>#REF!</v>
      </c>
      <c r="C3859" s="54">
        <v>6</v>
      </c>
      <c r="D3859" s="54"/>
      <c r="F3859" s="89"/>
      <c r="G3859" s="109" t="s">
        <v>424</v>
      </c>
      <c r="H3859" s="558">
        <f t="shared" si="1816"/>
        <v>0</v>
      </c>
      <c r="I3859" s="557"/>
      <c r="J3859" s="557"/>
      <c r="K3859" s="557"/>
      <c r="L3859" s="557"/>
      <c r="M3859" s="557"/>
      <c r="N3859" s="158"/>
      <c r="Q3859" s="49" t="s">
        <v>47</v>
      </c>
    </row>
    <row r="3860" spans="2:17" ht="20.25" customHeight="1">
      <c r="B3860" s="50" t="e">
        <f>IF((#REF!+#REF!+H3860)&lt;&gt;0,"a","b")</f>
        <v>#REF!</v>
      </c>
      <c r="C3860" s="54">
        <v>6</v>
      </c>
      <c r="D3860" s="54"/>
      <c r="F3860" s="89"/>
      <c r="G3860" s="126" t="s">
        <v>425</v>
      </c>
      <c r="H3860" s="558">
        <f t="shared" si="1816"/>
        <v>0</v>
      </c>
      <c r="I3860" s="557"/>
      <c r="J3860" s="557"/>
      <c r="K3860" s="557"/>
      <c r="L3860" s="557"/>
      <c r="M3860" s="557"/>
      <c r="N3860" s="158"/>
      <c r="Q3860" s="49" t="s">
        <v>47</v>
      </c>
    </row>
    <row r="3861" spans="2:17" ht="20.25" customHeight="1">
      <c r="B3861" s="50" t="e">
        <f>IF((#REF!+#REF!+H3861)&lt;&gt;0,"a","b")</f>
        <v>#REF!</v>
      </c>
      <c r="C3861" s="54">
        <v>6</v>
      </c>
      <c r="D3861" s="54"/>
      <c r="F3861" s="89"/>
      <c r="G3861" s="109" t="s">
        <v>426</v>
      </c>
      <c r="H3861" s="558">
        <f t="shared" si="1816"/>
        <v>0</v>
      </c>
      <c r="I3861" s="557"/>
      <c r="J3861" s="557"/>
      <c r="K3861" s="557"/>
      <c r="L3861" s="557"/>
      <c r="M3861" s="557"/>
      <c r="N3861" s="158"/>
      <c r="Q3861" s="49" t="s">
        <v>47</v>
      </c>
    </row>
    <row r="3862" spans="2:17" ht="30.75" customHeight="1">
      <c r="B3862" s="50" t="e">
        <f>IF((#REF!+#REF!+H3862)&lt;&gt;0,"a","b")</f>
        <v>#REF!</v>
      </c>
      <c r="C3862" s="54">
        <v>6</v>
      </c>
      <c r="D3862" s="54"/>
      <c r="F3862" s="89"/>
      <c r="G3862" s="109" t="s">
        <v>427</v>
      </c>
      <c r="H3862" s="558">
        <f t="shared" si="1816"/>
        <v>0</v>
      </c>
      <c r="I3862" s="557"/>
      <c r="J3862" s="557"/>
      <c r="K3862" s="557"/>
      <c r="L3862" s="557"/>
      <c r="M3862" s="557"/>
      <c r="N3862" s="158"/>
      <c r="Q3862" s="49" t="s">
        <v>47</v>
      </c>
    </row>
    <row r="3863" spans="2:17" ht="20.25" customHeight="1">
      <c r="B3863" s="50" t="e">
        <f>IF((#REF!+#REF!+H3863)&lt;&gt;0,"a","b")</f>
        <v>#REF!</v>
      </c>
      <c r="C3863" s="54">
        <v>4</v>
      </c>
      <c r="D3863" s="54"/>
      <c r="F3863" s="89"/>
      <c r="G3863" s="93" t="s">
        <v>428</v>
      </c>
      <c r="H3863" s="559">
        <f t="shared" si="1816"/>
        <v>0</v>
      </c>
      <c r="I3863" s="567">
        <f t="shared" ref="I3863:N3863" si="1866">I3864+I3865</f>
        <v>0</v>
      </c>
      <c r="J3863" s="567">
        <f t="shared" si="1866"/>
        <v>0</v>
      </c>
      <c r="K3863" s="567">
        <f t="shared" si="1866"/>
        <v>0</v>
      </c>
      <c r="L3863" s="567">
        <f t="shared" si="1866"/>
        <v>0</v>
      </c>
      <c r="M3863" s="567">
        <f t="shared" si="1866"/>
        <v>0</v>
      </c>
      <c r="N3863" s="137">
        <f t="shared" si="1866"/>
        <v>0</v>
      </c>
      <c r="O3863" s="60" t="s">
        <v>71</v>
      </c>
      <c r="Q3863" s="49" t="s">
        <v>47</v>
      </c>
    </row>
    <row r="3864" spans="2:17" ht="20.25" customHeight="1">
      <c r="B3864" s="50" t="e">
        <f>IF((#REF!+#REF!+H3864)&lt;&gt;0,"a","b")</f>
        <v>#REF!</v>
      </c>
      <c r="C3864" s="54">
        <v>5</v>
      </c>
      <c r="D3864" s="54"/>
      <c r="F3864" s="89"/>
      <c r="G3864" s="95" t="s">
        <v>429</v>
      </c>
      <c r="H3864" s="558">
        <f t="shared" si="1816"/>
        <v>0</v>
      </c>
      <c r="I3864" s="554"/>
      <c r="J3864" s="554"/>
      <c r="K3864" s="554"/>
      <c r="L3864" s="554"/>
      <c r="M3864" s="554"/>
      <c r="N3864" s="154"/>
      <c r="O3864" s="60"/>
      <c r="Q3864" s="49" t="s">
        <v>47</v>
      </c>
    </row>
    <row r="3865" spans="2:17" ht="20.25" customHeight="1">
      <c r="B3865" s="50" t="e">
        <f>IF((#REF!+#REF!+H3865)&lt;&gt;0,"a","b")</f>
        <v>#REF!</v>
      </c>
      <c r="C3865" s="54">
        <v>5</v>
      </c>
      <c r="D3865" s="54"/>
      <c r="F3865" s="89"/>
      <c r="G3865" s="95" t="s">
        <v>430</v>
      </c>
      <c r="H3865" s="559">
        <f t="shared" si="1816"/>
        <v>0</v>
      </c>
      <c r="I3865" s="569">
        <f t="shared" ref="I3865:N3865" si="1867">I3866+I3867</f>
        <v>0</v>
      </c>
      <c r="J3865" s="569">
        <f t="shared" si="1867"/>
        <v>0</v>
      </c>
      <c r="K3865" s="569">
        <f t="shared" si="1867"/>
        <v>0</v>
      </c>
      <c r="L3865" s="569">
        <f t="shared" si="1867"/>
        <v>0</v>
      </c>
      <c r="M3865" s="569">
        <f t="shared" si="1867"/>
        <v>0</v>
      </c>
      <c r="N3865" s="142">
        <f t="shared" si="1867"/>
        <v>0</v>
      </c>
      <c r="O3865" s="60" t="s">
        <v>71</v>
      </c>
      <c r="Q3865" s="49" t="s">
        <v>47</v>
      </c>
    </row>
    <row r="3866" spans="2:17" ht="20.25" customHeight="1">
      <c r="B3866" s="50" t="e">
        <f>IF((#REF!+#REF!+H3866)&lt;&gt;0,"a","b")</f>
        <v>#REF!</v>
      </c>
      <c r="C3866" s="54">
        <v>6</v>
      </c>
      <c r="D3866" s="54"/>
      <c r="F3866" s="89"/>
      <c r="G3866" s="109" t="s">
        <v>431</v>
      </c>
      <c r="H3866" s="558">
        <f t="shared" si="1816"/>
        <v>0</v>
      </c>
      <c r="I3866" s="557"/>
      <c r="J3866" s="557"/>
      <c r="K3866" s="557"/>
      <c r="L3866" s="557"/>
      <c r="M3866" s="557"/>
      <c r="N3866" s="158"/>
      <c r="Q3866" s="49" t="s">
        <v>47</v>
      </c>
    </row>
    <row r="3867" spans="2:17" ht="20.25" customHeight="1">
      <c r="B3867" s="50" t="e">
        <f>IF((#REF!+#REF!+H3867)&lt;&gt;0,"a","b")</f>
        <v>#REF!</v>
      </c>
      <c r="C3867" s="54">
        <v>6</v>
      </c>
      <c r="D3867" s="54"/>
      <c r="F3867" s="89"/>
      <c r="G3867" s="109" t="s">
        <v>432</v>
      </c>
      <c r="H3867" s="558">
        <f t="shared" si="1816"/>
        <v>0</v>
      </c>
      <c r="I3867" s="557"/>
      <c r="J3867" s="557"/>
      <c r="K3867" s="557"/>
      <c r="L3867" s="557"/>
      <c r="M3867" s="557"/>
      <c r="N3867" s="158"/>
      <c r="Q3867" s="49" t="s">
        <v>47</v>
      </c>
    </row>
    <row r="3868" spans="2:17" ht="30.75" customHeight="1">
      <c r="B3868" s="50" t="e">
        <f>IF((#REF!+#REF!+H3868)&lt;&gt;0,"a","b")</f>
        <v>#REF!</v>
      </c>
      <c r="C3868" s="54">
        <v>3</v>
      </c>
      <c r="D3868" s="54"/>
      <c r="F3868" s="89"/>
      <c r="G3868" s="108" t="s">
        <v>433</v>
      </c>
      <c r="H3868" s="559">
        <f t="shared" si="1816"/>
        <v>0</v>
      </c>
      <c r="I3868" s="570">
        <f t="shared" ref="I3868:N3868" si="1868">I3869+I3870</f>
        <v>0</v>
      </c>
      <c r="J3868" s="570">
        <f t="shared" si="1868"/>
        <v>0</v>
      </c>
      <c r="K3868" s="570">
        <f t="shared" si="1868"/>
        <v>0</v>
      </c>
      <c r="L3868" s="570">
        <f t="shared" si="1868"/>
        <v>0</v>
      </c>
      <c r="M3868" s="570">
        <f t="shared" si="1868"/>
        <v>0</v>
      </c>
      <c r="N3868" s="140">
        <f t="shared" si="1868"/>
        <v>0</v>
      </c>
      <c r="O3868" s="60" t="s">
        <v>71</v>
      </c>
      <c r="Q3868" s="49" t="s">
        <v>47</v>
      </c>
    </row>
    <row r="3869" spans="2:17" ht="30.75" customHeight="1">
      <c r="B3869" s="50" t="e">
        <f>IF((#REF!+#REF!+H3869)&lt;&gt;0,"a","b")</f>
        <v>#REF!</v>
      </c>
      <c r="C3869" s="54">
        <v>4</v>
      </c>
      <c r="D3869" s="54"/>
      <c r="F3869" s="89"/>
      <c r="G3869" s="93" t="s">
        <v>434</v>
      </c>
      <c r="H3869" s="558">
        <f t="shared" si="1816"/>
        <v>0</v>
      </c>
      <c r="I3869" s="555"/>
      <c r="J3869" s="555"/>
      <c r="K3869" s="555"/>
      <c r="L3869" s="555"/>
      <c r="M3869" s="555"/>
      <c r="N3869" s="153"/>
      <c r="Q3869" s="49" t="s">
        <v>47</v>
      </c>
    </row>
    <row r="3870" spans="2:17" ht="30.75" customHeight="1">
      <c r="B3870" s="50" t="e">
        <f>IF((#REF!+#REF!+H3870)&lt;&gt;0,"a","b")</f>
        <v>#REF!</v>
      </c>
      <c r="C3870" s="54">
        <v>4</v>
      </c>
      <c r="D3870" s="54"/>
      <c r="F3870" s="89"/>
      <c r="G3870" s="93" t="s">
        <v>435</v>
      </c>
      <c r="H3870" s="559">
        <f t="shared" si="1816"/>
        <v>0</v>
      </c>
      <c r="I3870" s="567">
        <f t="shared" ref="I3870:N3870" si="1869">I3871+I3872+I3873+I3874</f>
        <v>0</v>
      </c>
      <c r="J3870" s="567">
        <f t="shared" si="1869"/>
        <v>0</v>
      </c>
      <c r="K3870" s="567">
        <f t="shared" si="1869"/>
        <v>0</v>
      </c>
      <c r="L3870" s="567">
        <f t="shared" si="1869"/>
        <v>0</v>
      </c>
      <c r="M3870" s="567">
        <f t="shared" si="1869"/>
        <v>0</v>
      </c>
      <c r="N3870" s="137">
        <f t="shared" si="1869"/>
        <v>0</v>
      </c>
      <c r="O3870" s="60" t="s">
        <v>71</v>
      </c>
      <c r="Q3870" s="49" t="s">
        <v>47</v>
      </c>
    </row>
    <row r="3871" spans="2:17" ht="30.75" customHeight="1">
      <c r="B3871" s="50" t="e">
        <f>IF((#REF!+#REF!+H3871)&lt;&gt;0,"a","b")</f>
        <v>#REF!</v>
      </c>
      <c r="C3871" s="54">
        <v>5</v>
      </c>
      <c r="D3871" s="54"/>
      <c r="F3871" s="89"/>
      <c r="G3871" s="95" t="s">
        <v>436</v>
      </c>
      <c r="H3871" s="558">
        <f t="shared" si="1816"/>
        <v>0</v>
      </c>
      <c r="I3871" s="554"/>
      <c r="J3871" s="554"/>
      <c r="K3871" s="554"/>
      <c r="L3871" s="554"/>
      <c r="M3871" s="554"/>
      <c r="N3871" s="154"/>
      <c r="Q3871" s="49" t="s">
        <v>47</v>
      </c>
    </row>
    <row r="3872" spans="2:17" ht="20.25" customHeight="1">
      <c r="B3872" s="50" t="e">
        <f>IF((#REF!+#REF!+H3872)&lt;&gt;0,"a","b")</f>
        <v>#REF!</v>
      </c>
      <c r="C3872" s="54">
        <v>5</v>
      </c>
      <c r="D3872" s="54"/>
      <c r="F3872" s="89"/>
      <c r="G3872" s="95" t="s">
        <v>437</v>
      </c>
      <c r="H3872" s="552">
        <f t="shared" si="1816"/>
        <v>0</v>
      </c>
      <c r="I3872" s="554"/>
      <c r="J3872" s="554"/>
      <c r="K3872" s="554"/>
      <c r="L3872" s="554"/>
      <c r="M3872" s="554"/>
      <c r="N3872" s="154"/>
      <c r="Q3872" s="49" t="s">
        <v>47</v>
      </c>
    </row>
    <row r="3873" spans="2:17" ht="20.25" customHeight="1">
      <c r="B3873" s="50" t="e">
        <f>IF((#REF!+#REF!+H3873)&lt;&gt;0,"a","b")</f>
        <v>#REF!</v>
      </c>
      <c r="C3873" s="54">
        <v>5</v>
      </c>
      <c r="D3873" s="54"/>
      <c r="F3873" s="89"/>
      <c r="G3873" s="95" t="s">
        <v>438</v>
      </c>
      <c r="H3873" s="552">
        <f t="shared" si="1816"/>
        <v>0</v>
      </c>
      <c r="I3873" s="554"/>
      <c r="J3873" s="554"/>
      <c r="K3873" s="554"/>
      <c r="L3873" s="554"/>
      <c r="M3873" s="554"/>
      <c r="N3873" s="154"/>
      <c r="Q3873" s="49" t="s">
        <v>47</v>
      </c>
    </row>
    <row r="3874" spans="2:17" ht="20.25" customHeight="1">
      <c r="B3874" s="50" t="e">
        <f>IF((#REF!+#REF!+H3874)&lt;&gt;0,"a","b")</f>
        <v>#REF!</v>
      </c>
      <c r="C3874" s="54">
        <v>5</v>
      </c>
      <c r="D3874" s="54"/>
      <c r="F3874" s="89"/>
      <c r="G3874" s="95" t="s">
        <v>307</v>
      </c>
      <c r="H3874" s="552">
        <f t="shared" si="1816"/>
        <v>0</v>
      </c>
      <c r="I3874" s="554"/>
      <c r="J3874" s="554"/>
      <c r="K3874" s="554"/>
      <c r="L3874" s="554"/>
      <c r="M3874" s="554"/>
      <c r="N3874" s="154"/>
      <c r="Q3874" s="49" t="s">
        <v>47</v>
      </c>
    </row>
    <row r="3875" spans="2:17" ht="20.25" customHeight="1">
      <c r="B3875" s="50" t="e">
        <f>IF((#REF!+#REF!+H3875)&lt;&gt;0,"a","b")</f>
        <v>#REF!</v>
      </c>
      <c r="C3875" s="54">
        <v>3</v>
      </c>
      <c r="D3875" s="54"/>
      <c r="F3875" s="89"/>
      <c r="G3875" s="108" t="s">
        <v>439</v>
      </c>
      <c r="H3875" s="561">
        <f t="shared" si="1816"/>
        <v>0</v>
      </c>
      <c r="I3875" s="562"/>
      <c r="J3875" s="562"/>
      <c r="K3875" s="562"/>
      <c r="L3875" s="562"/>
      <c r="M3875" s="562"/>
      <c r="N3875" s="161"/>
      <c r="Q3875" s="49" t="s">
        <v>47</v>
      </c>
    </row>
    <row r="3876" spans="2:17" ht="20.25" customHeight="1">
      <c r="B3876" s="50" t="e">
        <f>IF((#REF!+#REF!+H3876)&lt;&gt;0,"a","b")</f>
        <v>#REF!</v>
      </c>
      <c r="C3876" s="54">
        <v>3</v>
      </c>
      <c r="D3876" s="54"/>
      <c r="F3876" s="89"/>
      <c r="G3876" s="108" t="s">
        <v>440</v>
      </c>
      <c r="H3876" s="571">
        <f t="shared" si="1816"/>
        <v>0</v>
      </c>
      <c r="I3876" s="570">
        <f t="shared" ref="I3876:N3876" si="1870">I3877+I3878+I3879+I3882</f>
        <v>0</v>
      </c>
      <c r="J3876" s="570">
        <f t="shared" si="1870"/>
        <v>0</v>
      </c>
      <c r="K3876" s="570">
        <f t="shared" si="1870"/>
        <v>0</v>
      </c>
      <c r="L3876" s="570">
        <f t="shared" si="1870"/>
        <v>0</v>
      </c>
      <c r="M3876" s="570">
        <f t="shared" si="1870"/>
        <v>0</v>
      </c>
      <c r="N3876" s="140">
        <f t="shared" si="1870"/>
        <v>0</v>
      </c>
      <c r="O3876" s="60" t="s">
        <v>71</v>
      </c>
      <c r="Q3876" s="49" t="s">
        <v>47</v>
      </c>
    </row>
    <row r="3877" spans="2:17" ht="30.75" customHeight="1">
      <c r="B3877" s="50" t="e">
        <f>IF((#REF!+#REF!+H3877)&lt;&gt;0,"a","b")</f>
        <v>#REF!</v>
      </c>
      <c r="C3877" s="54">
        <v>4</v>
      </c>
      <c r="D3877" s="54"/>
      <c r="F3877" s="89"/>
      <c r="G3877" s="93" t="s">
        <v>441</v>
      </c>
      <c r="H3877" s="558">
        <f t="shared" si="1816"/>
        <v>0</v>
      </c>
      <c r="I3877" s="555"/>
      <c r="J3877" s="555"/>
      <c r="K3877" s="555"/>
      <c r="L3877" s="555"/>
      <c r="M3877" s="555"/>
      <c r="N3877" s="153"/>
      <c r="O3877" s="60"/>
      <c r="Q3877" s="49" t="s">
        <v>47</v>
      </c>
    </row>
    <row r="3878" spans="2:17" ht="20.25" customHeight="1">
      <c r="B3878" s="50" t="e">
        <f>IF((#REF!+#REF!+H3878)&lt;&gt;0,"a","b")</f>
        <v>#REF!</v>
      </c>
      <c r="C3878" s="54">
        <v>4</v>
      </c>
      <c r="D3878" s="54"/>
      <c r="F3878" s="89"/>
      <c r="G3878" s="93" t="s">
        <v>442</v>
      </c>
      <c r="H3878" s="558">
        <f t="shared" si="1816"/>
        <v>0</v>
      </c>
      <c r="I3878" s="555"/>
      <c r="J3878" s="555"/>
      <c r="K3878" s="555"/>
      <c r="L3878" s="555"/>
      <c r="M3878" s="555"/>
      <c r="N3878" s="153"/>
      <c r="O3878" s="60"/>
      <c r="Q3878" s="49" t="s">
        <v>47</v>
      </c>
    </row>
    <row r="3879" spans="2:17" ht="20.25" customHeight="1">
      <c r="B3879" s="50" t="e">
        <f>IF((#REF!+#REF!+H3879)&lt;&gt;0,"a","b")</f>
        <v>#REF!</v>
      </c>
      <c r="C3879" s="54">
        <v>4</v>
      </c>
      <c r="D3879" s="54"/>
      <c r="F3879" s="89"/>
      <c r="G3879" s="93" t="s">
        <v>443</v>
      </c>
      <c r="H3879" s="559">
        <f t="shared" si="1816"/>
        <v>0</v>
      </c>
      <c r="I3879" s="567">
        <f t="shared" ref="I3879:N3879" si="1871">I3880+I3881</f>
        <v>0</v>
      </c>
      <c r="J3879" s="567">
        <f t="shared" si="1871"/>
        <v>0</v>
      </c>
      <c r="K3879" s="567">
        <f t="shared" si="1871"/>
        <v>0</v>
      </c>
      <c r="L3879" s="567">
        <f t="shared" si="1871"/>
        <v>0</v>
      </c>
      <c r="M3879" s="567">
        <f t="shared" si="1871"/>
        <v>0</v>
      </c>
      <c r="N3879" s="137">
        <f t="shared" si="1871"/>
        <v>0</v>
      </c>
      <c r="O3879" s="60" t="s">
        <v>71</v>
      </c>
      <c r="Q3879" s="49" t="s">
        <v>47</v>
      </c>
    </row>
    <row r="3880" spans="2:17" ht="30.75" customHeight="1">
      <c r="B3880" s="50" t="e">
        <f>IF((#REF!+#REF!+H3880)&lt;&gt;0,"a","b")</f>
        <v>#REF!</v>
      </c>
      <c r="C3880" s="54">
        <v>5</v>
      </c>
      <c r="D3880" s="54"/>
      <c r="F3880" s="89"/>
      <c r="G3880" s="95" t="s">
        <v>444</v>
      </c>
      <c r="H3880" s="552">
        <f t="shared" si="1816"/>
        <v>0</v>
      </c>
      <c r="I3880" s="554"/>
      <c r="J3880" s="554"/>
      <c r="K3880" s="554"/>
      <c r="L3880" s="554"/>
      <c r="M3880" s="554"/>
      <c r="N3880" s="154"/>
      <c r="Q3880" s="49" t="s">
        <v>47</v>
      </c>
    </row>
    <row r="3881" spans="2:17" ht="20.25" customHeight="1">
      <c r="B3881" s="50" t="e">
        <f>IF((#REF!+#REF!+H3881)&lt;&gt;0,"a","b")</f>
        <v>#REF!</v>
      </c>
      <c r="C3881" s="54">
        <v>5</v>
      </c>
      <c r="D3881" s="54"/>
      <c r="F3881" s="89"/>
      <c r="G3881" s="95" t="s">
        <v>445</v>
      </c>
      <c r="H3881" s="552">
        <f t="shared" si="1816"/>
        <v>0</v>
      </c>
      <c r="I3881" s="554"/>
      <c r="J3881" s="554"/>
      <c r="K3881" s="554"/>
      <c r="L3881" s="554"/>
      <c r="M3881" s="554"/>
      <c r="N3881" s="154"/>
      <c r="Q3881" s="49" t="s">
        <v>47</v>
      </c>
    </row>
    <row r="3882" spans="2:17" ht="20.25" customHeight="1">
      <c r="B3882" s="50" t="e">
        <f>IF((#REF!+#REF!+H3882)&lt;&gt;0,"a","b")</f>
        <v>#REF!</v>
      </c>
      <c r="C3882" s="54">
        <v>4</v>
      </c>
      <c r="D3882" s="54"/>
      <c r="F3882" s="89"/>
      <c r="G3882" s="93" t="s">
        <v>446</v>
      </c>
      <c r="H3882" s="558">
        <f t="shared" si="1816"/>
        <v>0</v>
      </c>
      <c r="I3882" s="555"/>
      <c r="J3882" s="555"/>
      <c r="K3882" s="555"/>
      <c r="L3882" s="555"/>
      <c r="M3882" s="555"/>
      <c r="N3882" s="153"/>
      <c r="Q3882" s="49" t="s">
        <v>47</v>
      </c>
    </row>
    <row r="3883" spans="2:17" ht="20.25" customHeight="1">
      <c r="B3883" s="50" t="e">
        <f>IF((#REF!+#REF!+H3883)&lt;&gt;0,"a","b")</f>
        <v>#REF!</v>
      </c>
      <c r="C3883" s="54">
        <v>2</v>
      </c>
      <c r="D3883" s="68" t="s">
        <v>592</v>
      </c>
      <c r="F3883" s="127"/>
      <c r="G3883" s="117" t="s">
        <v>447</v>
      </c>
      <c r="H3883" s="572">
        <f t="shared" si="1816"/>
        <v>0</v>
      </c>
      <c r="I3883" s="573">
        <f t="shared" ref="I3883:N3883" si="1872">I3884+I3891+I3898</f>
        <v>0</v>
      </c>
      <c r="J3883" s="573">
        <f t="shared" si="1872"/>
        <v>0</v>
      </c>
      <c r="K3883" s="573">
        <f t="shared" si="1872"/>
        <v>0</v>
      </c>
      <c r="L3883" s="573">
        <f t="shared" si="1872"/>
        <v>0</v>
      </c>
      <c r="M3883" s="573">
        <f t="shared" si="1872"/>
        <v>0</v>
      </c>
      <c r="N3883" s="149">
        <f t="shared" si="1872"/>
        <v>0</v>
      </c>
      <c r="O3883" s="60" t="s">
        <v>71</v>
      </c>
    </row>
    <row r="3884" spans="2:17" ht="20.25" customHeight="1">
      <c r="B3884" s="50" t="e">
        <f>IF((#REF!+#REF!+H3884)&lt;&gt;0,"a","b")</f>
        <v>#REF!</v>
      </c>
      <c r="C3884" s="54">
        <v>3</v>
      </c>
      <c r="D3884" s="54"/>
      <c r="F3884" s="127"/>
      <c r="G3884" s="108" t="s">
        <v>448</v>
      </c>
      <c r="H3884" s="574">
        <f t="shared" si="1816"/>
        <v>0</v>
      </c>
      <c r="I3884" s="564">
        <f t="shared" ref="I3884:K3884" si="1873">SUM(I3885:I3890)</f>
        <v>0</v>
      </c>
      <c r="J3884" s="564">
        <f t="shared" si="1873"/>
        <v>0</v>
      </c>
      <c r="K3884" s="564">
        <f t="shared" si="1873"/>
        <v>0</v>
      </c>
      <c r="L3884" s="564">
        <f t="shared" ref="L3884:N3884" si="1874">SUM(L3885:L3890)</f>
        <v>0</v>
      </c>
      <c r="M3884" s="564">
        <f t="shared" si="1874"/>
        <v>0</v>
      </c>
      <c r="N3884" s="159">
        <f t="shared" si="1874"/>
        <v>0</v>
      </c>
      <c r="O3884" s="60" t="s">
        <v>71</v>
      </c>
    </row>
    <row r="3885" spans="2:17" ht="20.25" customHeight="1">
      <c r="B3885" s="50" t="e">
        <f>IF((#REF!+#REF!+H3885)&lt;&gt;0,"a","b")</f>
        <v>#REF!</v>
      </c>
      <c r="C3885" s="54">
        <v>4</v>
      </c>
      <c r="D3885" s="54"/>
      <c r="F3885" s="127"/>
      <c r="G3885" s="93" t="s">
        <v>449</v>
      </c>
      <c r="H3885" s="575">
        <f t="shared" si="1816"/>
        <v>0</v>
      </c>
      <c r="I3885" s="555"/>
      <c r="J3885" s="555"/>
      <c r="K3885" s="555"/>
      <c r="L3885" s="555"/>
      <c r="M3885" s="555"/>
      <c r="N3885" s="153"/>
    </row>
    <row r="3886" spans="2:17" ht="20.25" customHeight="1">
      <c r="B3886" s="50" t="e">
        <f>IF((#REF!+#REF!+H3886)&lt;&gt;0,"a","b")</f>
        <v>#REF!</v>
      </c>
      <c r="C3886" s="54">
        <v>4</v>
      </c>
      <c r="D3886" s="54"/>
      <c r="F3886" s="127"/>
      <c r="G3886" s="93" t="s">
        <v>450</v>
      </c>
      <c r="H3886" s="575">
        <f t="shared" si="1816"/>
        <v>0</v>
      </c>
      <c r="I3886" s="555"/>
      <c r="J3886" s="555"/>
      <c r="K3886" s="555"/>
      <c r="L3886" s="555"/>
      <c r="M3886" s="555"/>
      <c r="N3886" s="153"/>
    </row>
    <row r="3887" spans="2:17" ht="20.25" customHeight="1">
      <c r="B3887" s="50" t="e">
        <f>IF((#REF!+#REF!+H3887)&lt;&gt;0,"a","b")</f>
        <v>#REF!</v>
      </c>
      <c r="C3887" s="54">
        <v>4</v>
      </c>
      <c r="D3887" s="54"/>
      <c r="F3887" s="127"/>
      <c r="G3887" s="93" t="s">
        <v>305</v>
      </c>
      <c r="H3887" s="575">
        <f t="shared" si="1816"/>
        <v>0</v>
      </c>
      <c r="I3887" s="555"/>
      <c r="J3887" s="555"/>
      <c r="K3887" s="555"/>
      <c r="L3887" s="555"/>
      <c r="M3887" s="555"/>
      <c r="N3887" s="153"/>
    </row>
    <row r="3888" spans="2:17" ht="20.25" customHeight="1">
      <c r="B3888" s="50" t="e">
        <f>IF((#REF!+#REF!+H3888)&lt;&gt;0,"a","b")</f>
        <v>#REF!</v>
      </c>
      <c r="C3888" s="54">
        <v>4</v>
      </c>
      <c r="D3888" s="54"/>
      <c r="F3888" s="127"/>
      <c r="G3888" s="93" t="s">
        <v>451</v>
      </c>
      <c r="H3888" s="575">
        <f t="shared" si="1816"/>
        <v>0</v>
      </c>
      <c r="I3888" s="555"/>
      <c r="J3888" s="555"/>
      <c r="K3888" s="555"/>
      <c r="L3888" s="555"/>
      <c r="M3888" s="555"/>
      <c r="N3888" s="153"/>
    </row>
    <row r="3889" spans="2:15" ht="20.25" customHeight="1">
      <c r="B3889" s="50" t="e">
        <f>IF((#REF!+#REF!+H3889)&lt;&gt;0,"a","b")</f>
        <v>#REF!</v>
      </c>
      <c r="C3889" s="54">
        <v>4</v>
      </c>
      <c r="D3889" s="54"/>
      <c r="F3889" s="127"/>
      <c r="G3889" s="93" t="s">
        <v>452</v>
      </c>
      <c r="H3889" s="575">
        <f t="shared" si="1816"/>
        <v>0</v>
      </c>
      <c r="I3889" s="555"/>
      <c r="J3889" s="555"/>
      <c r="K3889" s="555"/>
      <c r="L3889" s="555"/>
      <c r="M3889" s="555"/>
      <c r="N3889" s="153"/>
    </row>
    <row r="3890" spans="2:15" ht="20.25" customHeight="1">
      <c r="B3890" s="50" t="e">
        <f>IF((#REF!+#REF!+H3890)&lt;&gt;0,"a","b")</f>
        <v>#REF!</v>
      </c>
      <c r="C3890" s="54">
        <v>4</v>
      </c>
      <c r="D3890" s="54"/>
      <c r="F3890" s="127"/>
      <c r="G3890" s="93" t="s">
        <v>453</v>
      </c>
      <c r="H3890" s="575">
        <f t="shared" si="1816"/>
        <v>0</v>
      </c>
      <c r="I3890" s="555"/>
      <c r="J3890" s="555"/>
      <c r="K3890" s="555"/>
      <c r="L3890" s="555"/>
      <c r="M3890" s="555"/>
      <c r="N3890" s="153"/>
    </row>
    <row r="3891" spans="2:15" ht="20.25" customHeight="1">
      <c r="B3891" s="50" t="e">
        <f>IF((#REF!+#REF!+H3891)&lt;&gt;0,"a","b")</f>
        <v>#REF!</v>
      </c>
      <c r="C3891" s="54">
        <v>3</v>
      </c>
      <c r="D3891" s="54"/>
      <c r="F3891" s="127"/>
      <c r="G3891" s="108" t="s">
        <v>304</v>
      </c>
      <c r="H3891" s="574">
        <f t="shared" si="1816"/>
        <v>0</v>
      </c>
      <c r="I3891" s="564">
        <f t="shared" ref="I3891:K3891" si="1875">SUM(I3892:I3897)</f>
        <v>0</v>
      </c>
      <c r="J3891" s="564">
        <f t="shared" si="1875"/>
        <v>0</v>
      </c>
      <c r="K3891" s="564">
        <f t="shared" si="1875"/>
        <v>0</v>
      </c>
      <c r="L3891" s="564">
        <f t="shared" ref="L3891:N3891" si="1876">SUM(L3892:L3897)</f>
        <v>0</v>
      </c>
      <c r="M3891" s="564">
        <f t="shared" si="1876"/>
        <v>0</v>
      </c>
      <c r="N3891" s="159">
        <f t="shared" si="1876"/>
        <v>0</v>
      </c>
      <c r="O3891" s="60" t="s">
        <v>71</v>
      </c>
    </row>
    <row r="3892" spans="2:15" ht="20.25" customHeight="1">
      <c r="B3892" s="50" t="e">
        <f>IF((#REF!+#REF!+H3892)&lt;&gt;0,"a","b")</f>
        <v>#REF!</v>
      </c>
      <c r="C3892" s="54">
        <v>4</v>
      </c>
      <c r="D3892" s="54"/>
      <c r="F3892" s="127"/>
      <c r="G3892" s="93" t="s">
        <v>449</v>
      </c>
      <c r="H3892" s="575">
        <f t="shared" si="1816"/>
        <v>0</v>
      </c>
      <c r="I3892" s="555"/>
      <c r="J3892" s="555"/>
      <c r="K3892" s="555"/>
      <c r="L3892" s="555"/>
      <c r="M3892" s="555"/>
      <c r="N3892" s="153"/>
    </row>
    <row r="3893" spans="2:15" ht="20.25" customHeight="1">
      <c r="B3893" s="50" t="e">
        <f>IF((#REF!+#REF!+H3893)&lt;&gt;0,"a","b")</f>
        <v>#REF!</v>
      </c>
      <c r="C3893" s="54">
        <v>4</v>
      </c>
      <c r="D3893" s="54"/>
      <c r="F3893" s="127"/>
      <c r="G3893" s="93" t="s">
        <v>450</v>
      </c>
      <c r="H3893" s="575">
        <f t="shared" si="1816"/>
        <v>0</v>
      </c>
      <c r="I3893" s="555"/>
      <c r="J3893" s="555"/>
      <c r="K3893" s="555"/>
      <c r="L3893" s="555"/>
      <c r="M3893" s="555"/>
      <c r="N3893" s="153"/>
    </row>
    <row r="3894" spans="2:15" ht="20.25" customHeight="1">
      <c r="B3894" s="50" t="e">
        <f>IF((#REF!+#REF!+H3894)&lt;&gt;0,"a","b")</f>
        <v>#REF!</v>
      </c>
      <c r="C3894" s="54">
        <v>4</v>
      </c>
      <c r="D3894" s="54"/>
      <c r="F3894" s="127"/>
      <c r="G3894" s="93" t="s">
        <v>305</v>
      </c>
      <c r="H3894" s="575">
        <f t="shared" si="1816"/>
        <v>0</v>
      </c>
      <c r="I3894" s="555"/>
      <c r="J3894" s="555"/>
      <c r="K3894" s="555"/>
      <c r="L3894" s="555"/>
      <c r="M3894" s="555"/>
      <c r="N3894" s="153"/>
    </row>
    <row r="3895" spans="2:15" ht="20.25" customHeight="1">
      <c r="B3895" s="50" t="e">
        <f>IF((#REF!+#REF!+H3895)&lt;&gt;0,"a","b")</f>
        <v>#REF!</v>
      </c>
      <c r="C3895" s="54">
        <v>4</v>
      </c>
      <c r="D3895" s="54"/>
      <c r="F3895" s="127"/>
      <c r="G3895" s="93" t="s">
        <v>454</v>
      </c>
      <c r="H3895" s="575">
        <f t="shared" si="1816"/>
        <v>0</v>
      </c>
      <c r="I3895" s="555"/>
      <c r="J3895" s="555"/>
      <c r="K3895" s="555"/>
      <c r="L3895" s="555"/>
      <c r="M3895" s="555"/>
      <c r="N3895" s="153"/>
    </row>
    <row r="3896" spans="2:15" ht="20.25" customHeight="1">
      <c r="B3896" s="50" t="e">
        <f>IF((#REF!+#REF!+H3896)&lt;&gt;0,"a","b")</f>
        <v>#REF!</v>
      </c>
      <c r="C3896" s="54">
        <v>4</v>
      </c>
      <c r="D3896" s="54"/>
      <c r="F3896" s="127"/>
      <c r="G3896" s="93" t="s">
        <v>452</v>
      </c>
      <c r="H3896" s="575">
        <f t="shared" si="1816"/>
        <v>0</v>
      </c>
      <c r="I3896" s="555"/>
      <c r="J3896" s="555"/>
      <c r="K3896" s="555"/>
      <c r="L3896" s="555"/>
      <c r="M3896" s="555"/>
      <c r="N3896" s="153"/>
    </row>
    <row r="3897" spans="2:15" ht="20.25" customHeight="1">
      <c r="B3897" s="50" t="e">
        <f>IF((#REF!+#REF!+H3897)&lt;&gt;0,"a","b")</f>
        <v>#REF!</v>
      </c>
      <c r="C3897" s="54">
        <v>4</v>
      </c>
      <c r="D3897" s="54"/>
      <c r="F3897" s="127"/>
      <c r="G3897" s="93" t="s">
        <v>453</v>
      </c>
      <c r="H3897" s="575">
        <f t="shared" si="1816"/>
        <v>0</v>
      </c>
      <c r="I3897" s="555"/>
      <c r="J3897" s="555"/>
      <c r="K3897" s="555"/>
      <c r="L3897" s="555"/>
      <c r="M3897" s="555"/>
      <c r="N3897" s="153"/>
    </row>
    <row r="3898" spans="2:15" ht="20.25" customHeight="1">
      <c r="B3898" s="50" t="e">
        <f>IF((#REF!+#REF!+H3898)&lt;&gt;0,"a","b")</f>
        <v>#REF!</v>
      </c>
      <c r="C3898" s="54">
        <v>3</v>
      </c>
      <c r="D3898" s="54"/>
      <c r="F3898" s="89"/>
      <c r="G3898" s="108" t="s">
        <v>306</v>
      </c>
      <c r="H3898" s="576">
        <f t="shared" si="1816"/>
        <v>0</v>
      </c>
      <c r="I3898" s="562"/>
      <c r="J3898" s="562"/>
      <c r="K3898" s="562"/>
      <c r="L3898" s="562"/>
      <c r="M3898" s="562"/>
      <c r="N3898" s="166"/>
    </row>
    <row r="3899" spans="2:15" ht="20.25" customHeight="1">
      <c r="B3899" s="50" t="e">
        <f>IF((#REF!+#REF!+H3899)&lt;&gt;0,"a","b")</f>
        <v>#REF!</v>
      </c>
      <c r="C3899" s="54">
        <v>2</v>
      </c>
      <c r="D3899" s="68" t="s">
        <v>593</v>
      </c>
      <c r="F3899" s="89"/>
      <c r="G3899" s="117" t="s">
        <v>455</v>
      </c>
      <c r="H3899" s="572">
        <f t="shared" si="1816"/>
        <v>0</v>
      </c>
      <c r="I3899" s="573">
        <f t="shared" ref="I3899:N3899" si="1877">I3900+I3908</f>
        <v>0</v>
      </c>
      <c r="J3899" s="573">
        <f t="shared" si="1877"/>
        <v>0</v>
      </c>
      <c r="K3899" s="573">
        <f t="shared" si="1877"/>
        <v>0</v>
      </c>
      <c r="L3899" s="573">
        <f t="shared" si="1877"/>
        <v>0</v>
      </c>
      <c r="M3899" s="573">
        <f t="shared" si="1877"/>
        <v>0</v>
      </c>
      <c r="N3899" s="149">
        <f t="shared" si="1877"/>
        <v>0</v>
      </c>
      <c r="O3899" s="60" t="s">
        <v>71</v>
      </c>
    </row>
    <row r="3900" spans="2:15" ht="20.25" customHeight="1">
      <c r="B3900" s="50" t="e">
        <f>IF((#REF!+#REF!+H3900)&lt;&gt;0,"a","b")</f>
        <v>#REF!</v>
      </c>
      <c r="C3900" s="54">
        <v>3</v>
      </c>
      <c r="D3900" s="54"/>
      <c r="F3900" s="89"/>
      <c r="G3900" s="108" t="s">
        <v>448</v>
      </c>
      <c r="H3900" s="574">
        <f t="shared" si="1816"/>
        <v>0</v>
      </c>
      <c r="I3900" s="564">
        <f t="shared" ref="I3900:K3900" si="1878">SUM(I3901:I3907)</f>
        <v>0</v>
      </c>
      <c r="J3900" s="564">
        <f t="shared" si="1878"/>
        <v>0</v>
      </c>
      <c r="K3900" s="564">
        <f t="shared" si="1878"/>
        <v>0</v>
      </c>
      <c r="L3900" s="564">
        <f t="shared" ref="L3900:N3900" si="1879">SUM(L3901:L3907)</f>
        <v>0</v>
      </c>
      <c r="M3900" s="564">
        <f t="shared" si="1879"/>
        <v>0</v>
      </c>
      <c r="N3900" s="159">
        <f t="shared" si="1879"/>
        <v>0</v>
      </c>
      <c r="O3900" s="60" t="s">
        <v>71</v>
      </c>
    </row>
    <row r="3901" spans="2:15" ht="20.25" customHeight="1">
      <c r="B3901" s="50" t="e">
        <f>IF((#REF!+#REF!+H3901)&lt;&gt;0,"a","b")</f>
        <v>#REF!</v>
      </c>
      <c r="C3901" s="54">
        <v>4</v>
      </c>
      <c r="D3901" s="54"/>
      <c r="F3901" s="89"/>
      <c r="G3901" s="93" t="s">
        <v>456</v>
      </c>
      <c r="H3901" s="575">
        <f t="shared" si="1816"/>
        <v>0</v>
      </c>
      <c r="I3901" s="555"/>
      <c r="J3901" s="555"/>
      <c r="K3901" s="555"/>
      <c r="L3901" s="555"/>
      <c r="M3901" s="555"/>
      <c r="N3901" s="153"/>
    </row>
    <row r="3902" spans="2:15" ht="20.25" customHeight="1">
      <c r="B3902" s="50" t="e">
        <f>IF((#REF!+#REF!+H3902)&lt;&gt;0,"a","b")</f>
        <v>#REF!</v>
      </c>
      <c r="C3902" s="54">
        <v>4</v>
      </c>
      <c r="D3902" s="54"/>
      <c r="F3902" s="89"/>
      <c r="G3902" s="93" t="s">
        <v>303</v>
      </c>
      <c r="H3902" s="575">
        <f t="shared" si="1816"/>
        <v>0</v>
      </c>
      <c r="I3902" s="555"/>
      <c r="J3902" s="555"/>
      <c r="K3902" s="555"/>
      <c r="L3902" s="555"/>
      <c r="M3902" s="555"/>
      <c r="N3902" s="153"/>
    </row>
    <row r="3903" spans="2:15" ht="20.25" customHeight="1">
      <c r="B3903" s="50" t="e">
        <f>IF((#REF!+#REF!+H3903)&lt;&gt;0,"a","b")</f>
        <v>#REF!</v>
      </c>
      <c r="C3903" s="54">
        <v>4</v>
      </c>
      <c r="D3903" s="54"/>
      <c r="F3903" s="89"/>
      <c r="G3903" s="93" t="s">
        <v>450</v>
      </c>
      <c r="H3903" s="575">
        <f t="shared" si="1816"/>
        <v>0</v>
      </c>
      <c r="I3903" s="555"/>
      <c r="J3903" s="555"/>
      <c r="K3903" s="555"/>
      <c r="L3903" s="555"/>
      <c r="M3903" s="555"/>
      <c r="N3903" s="153"/>
    </row>
    <row r="3904" spans="2:15" ht="30.75" customHeight="1">
      <c r="B3904" s="50" t="e">
        <f>IF((#REF!+#REF!+H3904)&lt;&gt;0,"a","b")</f>
        <v>#REF!</v>
      </c>
      <c r="C3904" s="54">
        <v>4</v>
      </c>
      <c r="D3904" s="54"/>
      <c r="F3904" s="89"/>
      <c r="G3904" s="93" t="s">
        <v>457</v>
      </c>
      <c r="H3904" s="575">
        <f t="shared" si="1816"/>
        <v>0</v>
      </c>
      <c r="I3904" s="555"/>
      <c r="J3904" s="555"/>
      <c r="K3904" s="555"/>
      <c r="L3904" s="555"/>
      <c r="M3904" s="555"/>
      <c r="N3904" s="153"/>
    </row>
    <row r="3905" spans="2:17" ht="20.25" customHeight="1">
      <c r="B3905" s="50" t="e">
        <f>IF((#REF!+#REF!+H3905)&lt;&gt;0,"a","b")</f>
        <v>#REF!</v>
      </c>
      <c r="C3905" s="54">
        <v>4</v>
      </c>
      <c r="D3905" s="54"/>
      <c r="F3905" s="89"/>
      <c r="G3905" s="93" t="s">
        <v>451</v>
      </c>
      <c r="H3905" s="575">
        <f t="shared" si="1816"/>
        <v>0</v>
      </c>
      <c r="I3905" s="555"/>
      <c r="J3905" s="555"/>
      <c r="K3905" s="555"/>
      <c r="L3905" s="555"/>
      <c r="M3905" s="555"/>
      <c r="N3905" s="153"/>
    </row>
    <row r="3906" spans="2:17" ht="20.25" customHeight="1">
      <c r="B3906" s="50" t="e">
        <f>IF((#REF!+#REF!+H3906)&lt;&gt;0,"a","b")</f>
        <v>#REF!</v>
      </c>
      <c r="C3906" s="54">
        <v>4</v>
      </c>
      <c r="D3906" s="54"/>
      <c r="F3906" s="89"/>
      <c r="G3906" s="93" t="s">
        <v>452</v>
      </c>
      <c r="H3906" s="575">
        <f t="shared" si="1816"/>
        <v>0</v>
      </c>
      <c r="I3906" s="555"/>
      <c r="J3906" s="555"/>
      <c r="K3906" s="555"/>
      <c r="L3906" s="555"/>
      <c r="M3906" s="555"/>
      <c r="N3906" s="153"/>
    </row>
    <row r="3907" spans="2:17" ht="20.25" customHeight="1">
      <c r="B3907" s="50" t="e">
        <f>IF((#REF!+#REF!+H3907)&lt;&gt;0,"a","b")</f>
        <v>#REF!</v>
      </c>
      <c r="C3907" s="54">
        <v>4</v>
      </c>
      <c r="D3907" s="54"/>
      <c r="F3907" s="89"/>
      <c r="G3907" s="93" t="s">
        <v>458</v>
      </c>
      <c r="H3907" s="575">
        <f t="shared" si="1816"/>
        <v>0</v>
      </c>
      <c r="I3907" s="562"/>
      <c r="J3907" s="562"/>
      <c r="K3907" s="562"/>
      <c r="L3907" s="562"/>
      <c r="M3907" s="562"/>
      <c r="N3907" s="166"/>
    </row>
    <row r="3908" spans="2:17" ht="20.25" customHeight="1">
      <c r="B3908" s="50" t="e">
        <f>IF((#REF!+#REF!+H3908)&lt;&gt;0,"a","b")</f>
        <v>#REF!</v>
      </c>
      <c r="C3908" s="54">
        <v>3</v>
      </c>
      <c r="D3908" s="54"/>
      <c r="F3908" s="89"/>
      <c r="G3908" s="108" t="s">
        <v>304</v>
      </c>
      <c r="H3908" s="574">
        <f t="shared" si="1816"/>
        <v>0</v>
      </c>
      <c r="I3908" s="564">
        <f t="shared" ref="I3908:K3908" si="1880">SUM(I3909:I3915)</f>
        <v>0</v>
      </c>
      <c r="J3908" s="564">
        <f t="shared" si="1880"/>
        <v>0</v>
      </c>
      <c r="K3908" s="564">
        <f t="shared" si="1880"/>
        <v>0</v>
      </c>
      <c r="L3908" s="564">
        <f t="shared" ref="L3908:N3908" si="1881">SUM(L3909:L3915)</f>
        <v>0</v>
      </c>
      <c r="M3908" s="564">
        <f t="shared" si="1881"/>
        <v>0</v>
      </c>
      <c r="N3908" s="159">
        <f t="shared" si="1881"/>
        <v>0</v>
      </c>
      <c r="O3908" s="60" t="s">
        <v>71</v>
      </c>
    </row>
    <row r="3909" spans="2:17" ht="20.25" customHeight="1">
      <c r="B3909" s="50" t="e">
        <f>IF((#REF!+#REF!+H3909)&lt;&gt;0,"a","b")</f>
        <v>#REF!</v>
      </c>
      <c r="C3909" s="54">
        <v>4</v>
      </c>
      <c r="D3909" s="54"/>
      <c r="F3909" s="89"/>
      <c r="G3909" s="93" t="s">
        <v>456</v>
      </c>
      <c r="H3909" s="575">
        <f t="shared" si="1816"/>
        <v>0</v>
      </c>
      <c r="I3909" s="555"/>
      <c r="J3909" s="555"/>
      <c r="K3909" s="555"/>
      <c r="L3909" s="555"/>
      <c r="M3909" s="555"/>
      <c r="N3909" s="153"/>
    </row>
    <row r="3910" spans="2:17" ht="20.25" customHeight="1">
      <c r="B3910" s="50" t="e">
        <f>IF((#REF!+#REF!+H3910)&lt;&gt;0,"a","b")</f>
        <v>#REF!</v>
      </c>
      <c r="C3910" s="54">
        <v>4</v>
      </c>
      <c r="D3910" s="54"/>
      <c r="F3910" s="89"/>
      <c r="G3910" s="93" t="s">
        <v>303</v>
      </c>
      <c r="H3910" s="575">
        <f t="shared" si="1816"/>
        <v>0</v>
      </c>
      <c r="I3910" s="555"/>
      <c r="J3910" s="555"/>
      <c r="K3910" s="555"/>
      <c r="L3910" s="555"/>
      <c r="M3910" s="555"/>
      <c r="N3910" s="153"/>
    </row>
    <row r="3911" spans="2:17" ht="20.25" customHeight="1">
      <c r="B3911" s="50" t="e">
        <f>IF((#REF!+#REF!+H3911)&lt;&gt;0,"a","b")</f>
        <v>#REF!</v>
      </c>
      <c r="C3911" s="54">
        <v>4</v>
      </c>
      <c r="D3911" s="54"/>
      <c r="F3911" s="89"/>
      <c r="G3911" s="93" t="s">
        <v>450</v>
      </c>
      <c r="H3911" s="575">
        <f t="shared" si="1816"/>
        <v>0</v>
      </c>
      <c r="I3911" s="555"/>
      <c r="J3911" s="555"/>
      <c r="K3911" s="555"/>
      <c r="L3911" s="555"/>
      <c r="M3911" s="555"/>
      <c r="N3911" s="153"/>
    </row>
    <row r="3912" spans="2:17" ht="30.75" customHeight="1">
      <c r="B3912" s="50" t="e">
        <f>IF((#REF!+#REF!+H3912)&lt;&gt;0,"a","b")</f>
        <v>#REF!</v>
      </c>
      <c r="C3912" s="54">
        <v>4</v>
      </c>
      <c r="D3912" s="54"/>
      <c r="F3912" s="89"/>
      <c r="G3912" s="93" t="s">
        <v>457</v>
      </c>
      <c r="H3912" s="575">
        <f t="shared" si="1816"/>
        <v>0</v>
      </c>
      <c r="I3912" s="555"/>
      <c r="J3912" s="555"/>
      <c r="K3912" s="555"/>
      <c r="L3912" s="555"/>
      <c r="M3912" s="555"/>
      <c r="N3912" s="153"/>
    </row>
    <row r="3913" spans="2:17" ht="20.25" customHeight="1">
      <c r="B3913" s="50" t="e">
        <f>IF((#REF!+#REF!+H3913)&lt;&gt;0,"a","b")</f>
        <v>#REF!</v>
      </c>
      <c r="C3913" s="54">
        <v>4</v>
      </c>
      <c r="D3913" s="54"/>
      <c r="F3913" s="89"/>
      <c r="G3913" s="93" t="s">
        <v>459</v>
      </c>
      <c r="H3913" s="575">
        <f t="shared" si="1816"/>
        <v>0</v>
      </c>
      <c r="I3913" s="555"/>
      <c r="J3913" s="555"/>
      <c r="K3913" s="555"/>
      <c r="L3913" s="555"/>
      <c r="M3913" s="555"/>
      <c r="N3913" s="153"/>
    </row>
    <row r="3914" spans="2:17" ht="20.25" customHeight="1">
      <c r="B3914" s="50" t="e">
        <f>IF((#REF!+#REF!+H3914)&lt;&gt;0,"a","b")</f>
        <v>#REF!</v>
      </c>
      <c r="C3914" s="54">
        <v>4</v>
      </c>
      <c r="D3914" s="54"/>
      <c r="F3914" s="89"/>
      <c r="G3914" s="93" t="s">
        <v>452</v>
      </c>
      <c r="H3914" s="575">
        <f t="shared" si="1816"/>
        <v>0</v>
      </c>
      <c r="I3914" s="555"/>
      <c r="J3914" s="555"/>
      <c r="K3914" s="555"/>
      <c r="L3914" s="555"/>
      <c r="M3914" s="555"/>
      <c r="N3914" s="153"/>
    </row>
    <row r="3915" spans="2:17" ht="21" customHeight="1">
      <c r="B3915" s="50" t="e">
        <f>IF((#REF!+#REF!+H3915)&lt;&gt;0,"a","b")</f>
        <v>#REF!</v>
      </c>
      <c r="C3915" s="54">
        <v>4</v>
      </c>
      <c r="D3915" s="54"/>
      <c r="F3915" s="89"/>
      <c r="G3915" s="93" t="s">
        <v>458</v>
      </c>
      <c r="H3915" s="575">
        <f t="shared" si="1816"/>
        <v>0</v>
      </c>
      <c r="I3915" s="555"/>
      <c r="J3915" s="555"/>
      <c r="K3915" s="555"/>
      <c r="L3915" s="555"/>
      <c r="M3915" s="555"/>
      <c r="N3915" s="153"/>
    </row>
    <row r="3916" spans="2:17" ht="63" customHeight="1">
      <c r="B3916" s="50" t="e">
        <f>IF((#REF!+#REF!+H3916)&lt;&gt;0,"a","b")</f>
        <v>#REF!</v>
      </c>
      <c r="C3916" s="54">
        <v>1</v>
      </c>
      <c r="D3916" s="68" t="s">
        <v>722</v>
      </c>
      <c r="E3916" s="69"/>
      <c r="F3916" s="377" t="s">
        <v>2463</v>
      </c>
      <c r="G3916" s="133" t="s">
        <v>2464</v>
      </c>
      <c r="H3916" s="370">
        <f t="shared" ref="H3916:H4145" si="1882">I3916+J3916</f>
        <v>0</v>
      </c>
      <c r="I3916" s="397">
        <f t="shared" ref="I3916:N3916" si="1883">I3918+I4050+I4113+I4129</f>
        <v>0</v>
      </c>
      <c r="J3916" s="397">
        <f t="shared" si="1883"/>
        <v>0</v>
      </c>
      <c r="K3916" s="397">
        <f t="shared" si="1883"/>
        <v>200</v>
      </c>
      <c r="L3916" s="397">
        <f t="shared" si="1883"/>
        <v>200</v>
      </c>
      <c r="M3916" s="397">
        <f t="shared" si="1883"/>
        <v>200</v>
      </c>
      <c r="N3916" s="160">
        <f t="shared" si="1883"/>
        <v>0</v>
      </c>
      <c r="O3916" s="60" t="s">
        <v>71</v>
      </c>
      <c r="Q3916" s="55">
        <v>1</v>
      </c>
    </row>
    <row r="3917" spans="2:17" ht="21" customHeight="1">
      <c r="B3917" s="50" t="e">
        <f>IF((#REF!+#REF!+H3917)&lt;&gt;0,"a","b")</f>
        <v>#REF!</v>
      </c>
      <c r="C3917" s="54">
        <v>2</v>
      </c>
      <c r="D3917" s="68" t="s">
        <v>588</v>
      </c>
      <c r="F3917" s="123"/>
      <c r="G3917" s="124" t="s">
        <v>255</v>
      </c>
      <c r="H3917" s="577">
        <f t="shared" si="1882"/>
        <v>0</v>
      </c>
      <c r="I3917" s="551"/>
      <c r="J3917" s="551"/>
      <c r="K3917" s="551"/>
      <c r="L3917" s="551"/>
      <c r="M3917" s="551"/>
      <c r="N3917" s="148"/>
    </row>
    <row r="3918" spans="2:17" ht="20.25" customHeight="1">
      <c r="B3918" s="50" t="e">
        <f>IF((#REF!+#REF!+H3918)&lt;&gt;0,"a","b")</f>
        <v>#REF!</v>
      </c>
      <c r="C3918" s="54">
        <v>2</v>
      </c>
      <c r="D3918" s="68" t="s">
        <v>589</v>
      </c>
      <c r="E3918" s="45">
        <v>70451</v>
      </c>
      <c r="F3918" s="374"/>
      <c r="G3918" s="117" t="s">
        <v>256</v>
      </c>
      <c r="H3918" s="360">
        <f t="shared" si="1882"/>
        <v>0</v>
      </c>
      <c r="I3918" s="380">
        <f t="shared" ref="I3918:N3918" si="1884">I3919+I3930+I3998+I4006+I4007+I4017+I4027+I3997</f>
        <v>0</v>
      </c>
      <c r="J3918" s="380">
        <f t="shared" si="1884"/>
        <v>0</v>
      </c>
      <c r="K3918" s="380">
        <f t="shared" si="1884"/>
        <v>0</v>
      </c>
      <c r="L3918" s="380">
        <f t="shared" si="1884"/>
        <v>0</v>
      </c>
      <c r="M3918" s="380">
        <f t="shared" si="1884"/>
        <v>0</v>
      </c>
      <c r="N3918" s="149">
        <f t="shared" si="1884"/>
        <v>0</v>
      </c>
      <c r="O3918" s="60" t="s">
        <v>71</v>
      </c>
    </row>
    <row r="3919" spans="2:17" ht="20.25" customHeight="1">
      <c r="B3919" s="50" t="e">
        <f>IF((#REF!+#REF!+H3919)&lt;&gt;0,"a","b")</f>
        <v>#REF!</v>
      </c>
      <c r="C3919" s="54">
        <v>31</v>
      </c>
      <c r="D3919" s="68" t="s">
        <v>590</v>
      </c>
      <c r="F3919" s="89"/>
      <c r="G3919" s="90" t="s">
        <v>257</v>
      </c>
      <c r="H3919" s="578">
        <f t="shared" si="1882"/>
        <v>0</v>
      </c>
      <c r="I3919" s="564">
        <f t="shared" ref="I3919:N3919" si="1885">I3920+I3929</f>
        <v>0</v>
      </c>
      <c r="J3919" s="564">
        <f t="shared" si="1885"/>
        <v>0</v>
      </c>
      <c r="K3919" s="564">
        <f t="shared" si="1885"/>
        <v>0</v>
      </c>
      <c r="L3919" s="564">
        <f t="shared" si="1885"/>
        <v>0</v>
      </c>
      <c r="M3919" s="564">
        <f t="shared" si="1885"/>
        <v>0</v>
      </c>
      <c r="N3919" s="150">
        <f t="shared" si="1885"/>
        <v>0</v>
      </c>
      <c r="O3919" s="60" t="s">
        <v>71</v>
      </c>
    </row>
    <row r="3920" spans="2:17" ht="20.25" customHeight="1">
      <c r="B3920" s="50" t="e">
        <f>IF((#REF!+#REF!+H3920)&lt;&gt;0,"a","b")</f>
        <v>#REF!</v>
      </c>
      <c r="C3920" s="54">
        <v>4</v>
      </c>
      <c r="D3920" s="54"/>
      <c r="F3920" s="92"/>
      <c r="G3920" s="93" t="s">
        <v>258</v>
      </c>
      <c r="H3920" s="578">
        <f t="shared" si="1882"/>
        <v>0</v>
      </c>
      <c r="I3920" s="565">
        <f t="shared" ref="I3920:N3920" si="1886">I3921+I3928</f>
        <v>0</v>
      </c>
      <c r="J3920" s="565">
        <f t="shared" si="1886"/>
        <v>0</v>
      </c>
      <c r="K3920" s="565">
        <f t="shared" si="1886"/>
        <v>0</v>
      </c>
      <c r="L3920" s="565">
        <f t="shared" si="1886"/>
        <v>0</v>
      </c>
      <c r="M3920" s="565">
        <f t="shared" si="1886"/>
        <v>0</v>
      </c>
      <c r="N3920" s="151">
        <f t="shared" si="1886"/>
        <v>0</v>
      </c>
      <c r="O3920" s="60" t="s">
        <v>71</v>
      </c>
    </row>
    <row r="3921" spans="2:15" ht="20.25" customHeight="1">
      <c r="B3921" s="50" t="e">
        <f>IF((#REF!+#REF!+H3921)&lt;&gt;0,"a","b")</f>
        <v>#REF!</v>
      </c>
      <c r="C3921" s="54">
        <v>5</v>
      </c>
      <c r="D3921" s="54"/>
      <c r="F3921" s="89"/>
      <c r="G3921" s="95" t="s">
        <v>259</v>
      </c>
      <c r="H3921" s="578">
        <f t="shared" si="1882"/>
        <v>0</v>
      </c>
      <c r="I3921" s="560">
        <f t="shared" ref="I3921:K3921" si="1887">SUM(I3922:I3927)</f>
        <v>0</v>
      </c>
      <c r="J3921" s="560">
        <f t="shared" si="1887"/>
        <v>0</v>
      </c>
      <c r="K3921" s="560">
        <f t="shared" si="1887"/>
        <v>0</v>
      </c>
      <c r="L3921" s="560">
        <f t="shared" ref="L3921:N3921" si="1888">SUM(L3922:L3927)</f>
        <v>0</v>
      </c>
      <c r="M3921" s="560">
        <f t="shared" si="1888"/>
        <v>0</v>
      </c>
      <c r="N3921" s="152">
        <f t="shared" si="1888"/>
        <v>0</v>
      </c>
      <c r="O3921" s="60" t="s">
        <v>71</v>
      </c>
    </row>
    <row r="3922" spans="2:15" ht="20.25" customHeight="1">
      <c r="B3922" s="50" t="e">
        <f>IF((#REF!+#REF!+H3922)&lt;&gt;0,"a","b")</f>
        <v>#REF!</v>
      </c>
      <c r="C3922" s="54">
        <v>6</v>
      </c>
      <c r="D3922" s="54"/>
      <c r="F3922" s="89"/>
      <c r="G3922" s="97" t="s">
        <v>260</v>
      </c>
      <c r="H3922" s="579">
        <f t="shared" si="1882"/>
        <v>0</v>
      </c>
      <c r="I3922" s="553"/>
      <c r="J3922" s="553"/>
      <c r="K3922" s="553"/>
      <c r="L3922" s="553"/>
      <c r="M3922" s="553"/>
      <c r="N3922" s="138"/>
    </row>
    <row r="3923" spans="2:15" ht="20.25" customHeight="1">
      <c r="B3923" s="50" t="e">
        <f>IF((#REF!+#REF!+H3923)&lt;&gt;0,"a","b")</f>
        <v>#REF!</v>
      </c>
      <c r="C3923" s="54">
        <v>6</v>
      </c>
      <c r="D3923" s="54"/>
      <c r="F3923" s="89"/>
      <c r="G3923" s="97" t="s">
        <v>261</v>
      </c>
      <c r="H3923" s="552">
        <f t="shared" si="1882"/>
        <v>0</v>
      </c>
      <c r="I3923" s="553"/>
      <c r="J3923" s="553"/>
      <c r="K3923" s="553"/>
      <c r="L3923" s="553"/>
      <c r="M3923" s="553"/>
      <c r="N3923" s="138"/>
    </row>
    <row r="3924" spans="2:15" ht="20.25" customHeight="1">
      <c r="B3924" s="50" t="e">
        <f>IF((#REF!+#REF!+H3924)&lt;&gt;0,"a","b")</f>
        <v>#REF!</v>
      </c>
      <c r="C3924" s="54">
        <v>6</v>
      </c>
      <c r="D3924" s="54"/>
      <c r="F3924" s="89"/>
      <c r="G3924" s="97" t="s">
        <v>262</v>
      </c>
      <c r="H3924" s="558">
        <f t="shared" si="1882"/>
        <v>0</v>
      </c>
      <c r="I3924" s="553"/>
      <c r="J3924" s="553"/>
      <c r="K3924" s="553"/>
      <c r="L3924" s="553"/>
      <c r="M3924" s="553"/>
      <c r="N3924" s="138"/>
    </row>
    <row r="3925" spans="2:15" ht="20.25" customHeight="1">
      <c r="B3925" s="50" t="e">
        <f>IF((#REF!+#REF!+H3925)&lt;&gt;0,"a","b")</f>
        <v>#REF!</v>
      </c>
      <c r="C3925" s="54">
        <v>6</v>
      </c>
      <c r="D3925" s="54"/>
      <c r="F3925" s="89"/>
      <c r="G3925" s="97" t="s">
        <v>263</v>
      </c>
      <c r="H3925" s="558">
        <f t="shared" si="1882"/>
        <v>0</v>
      </c>
      <c r="I3925" s="553"/>
      <c r="J3925" s="553"/>
      <c r="K3925" s="553"/>
      <c r="L3925" s="553"/>
      <c r="M3925" s="553"/>
      <c r="N3925" s="138"/>
    </row>
    <row r="3926" spans="2:15" ht="20.25" customHeight="1">
      <c r="B3926" s="50" t="e">
        <f>IF((#REF!+#REF!+H3926)&lt;&gt;0,"a","b")</f>
        <v>#REF!</v>
      </c>
      <c r="C3926" s="54">
        <v>6</v>
      </c>
      <c r="D3926" s="54"/>
      <c r="F3926" s="89"/>
      <c r="G3926" s="97" t="s">
        <v>264</v>
      </c>
      <c r="H3926" s="552">
        <f t="shared" si="1882"/>
        <v>0</v>
      </c>
      <c r="I3926" s="553"/>
      <c r="J3926" s="553"/>
      <c r="K3926" s="553"/>
      <c r="L3926" s="553"/>
      <c r="M3926" s="553"/>
      <c r="N3926" s="138"/>
    </row>
    <row r="3927" spans="2:15" ht="20.25" customHeight="1">
      <c r="B3927" s="50" t="e">
        <f>IF((#REF!+#REF!+H3927)&lt;&gt;0,"a","b")</f>
        <v>#REF!</v>
      </c>
      <c r="C3927" s="54">
        <v>6</v>
      </c>
      <c r="D3927" s="54"/>
      <c r="F3927" s="89"/>
      <c r="G3927" s="97" t="s">
        <v>265</v>
      </c>
      <c r="H3927" s="552">
        <f t="shared" si="1882"/>
        <v>0</v>
      </c>
      <c r="I3927" s="553"/>
      <c r="J3927" s="553"/>
      <c r="K3927" s="553"/>
      <c r="L3927" s="553"/>
      <c r="M3927" s="553"/>
      <c r="N3927" s="138"/>
    </row>
    <row r="3928" spans="2:15" ht="20.25" customHeight="1">
      <c r="B3928" s="50" t="e">
        <f>IF((#REF!+#REF!+H3928)&lt;&gt;0,"a","b")</f>
        <v>#REF!</v>
      </c>
      <c r="C3928" s="54">
        <v>5</v>
      </c>
      <c r="D3928" s="54"/>
      <c r="F3928" s="89"/>
      <c r="G3928" s="95" t="s">
        <v>266</v>
      </c>
      <c r="H3928" s="552">
        <f t="shared" si="1882"/>
        <v>0</v>
      </c>
      <c r="I3928" s="554"/>
      <c r="J3928" s="554"/>
      <c r="K3928" s="554"/>
      <c r="L3928" s="554"/>
      <c r="M3928" s="554"/>
      <c r="N3928" s="154"/>
    </row>
    <row r="3929" spans="2:15" ht="20.25" customHeight="1">
      <c r="B3929" s="50" t="e">
        <f>IF((#REF!+#REF!+H3929)&lt;&gt;0,"a","b")</f>
        <v>#REF!</v>
      </c>
      <c r="C3929" s="54">
        <v>4</v>
      </c>
      <c r="D3929" s="54"/>
      <c r="F3929" s="89"/>
      <c r="G3929" s="93" t="s">
        <v>267</v>
      </c>
      <c r="H3929" s="552">
        <f t="shared" si="1882"/>
        <v>0</v>
      </c>
      <c r="I3929" s="555"/>
      <c r="J3929" s="555"/>
      <c r="K3929" s="555"/>
      <c r="L3929" s="555"/>
      <c r="M3929" s="555"/>
      <c r="N3929" s="153"/>
    </row>
    <row r="3930" spans="2:15" ht="20.25" customHeight="1">
      <c r="B3930" s="50" t="e">
        <f>IF((#REF!+#REF!+H3930)&lt;&gt;0,"a","b")</f>
        <v>#REF!</v>
      </c>
      <c r="C3930" s="54">
        <v>3</v>
      </c>
      <c r="D3930" s="54"/>
      <c r="F3930" s="374"/>
      <c r="G3930" s="90" t="s">
        <v>268</v>
      </c>
      <c r="H3930" s="363">
        <f t="shared" si="1882"/>
        <v>0</v>
      </c>
      <c r="I3930" s="381">
        <f t="shared" ref="I3930:N3930" si="1889">I3931+I3932+I3935+I3971+I3972+I3973+I3974+I3975+I3982+I3983</f>
        <v>0</v>
      </c>
      <c r="J3930" s="381">
        <f t="shared" si="1889"/>
        <v>0</v>
      </c>
      <c r="K3930" s="381">
        <f t="shared" si="1889"/>
        <v>0</v>
      </c>
      <c r="L3930" s="381">
        <f t="shared" si="1889"/>
        <v>0</v>
      </c>
      <c r="M3930" s="381">
        <f t="shared" si="1889"/>
        <v>0</v>
      </c>
      <c r="N3930" s="150">
        <f t="shared" si="1889"/>
        <v>0</v>
      </c>
      <c r="O3930" s="60" t="s">
        <v>71</v>
      </c>
    </row>
    <row r="3931" spans="2:15" ht="20.25" customHeight="1">
      <c r="B3931" s="50" t="e">
        <f>IF((#REF!+#REF!+H3931)&lt;&gt;0,"a","b")</f>
        <v>#REF!</v>
      </c>
      <c r="C3931" s="54">
        <v>4</v>
      </c>
      <c r="D3931" s="54"/>
      <c r="F3931" s="89"/>
      <c r="G3931" s="93" t="s">
        <v>269</v>
      </c>
      <c r="H3931" s="556">
        <f t="shared" si="1882"/>
        <v>0</v>
      </c>
      <c r="I3931" s="555"/>
      <c r="J3931" s="555"/>
      <c r="K3931" s="555"/>
      <c r="L3931" s="555"/>
      <c r="M3931" s="555"/>
      <c r="N3931" s="153"/>
    </row>
    <row r="3932" spans="2:15" ht="20.25" customHeight="1">
      <c r="B3932" s="50" t="e">
        <f>IF((#REF!+#REF!+H3932)&lt;&gt;0,"a","b")</f>
        <v>#REF!</v>
      </c>
      <c r="C3932" s="54">
        <v>4</v>
      </c>
      <c r="D3932" s="54"/>
      <c r="F3932" s="89"/>
      <c r="G3932" s="93" t="s">
        <v>270</v>
      </c>
      <c r="H3932" s="566">
        <f t="shared" si="1882"/>
        <v>0</v>
      </c>
      <c r="I3932" s="565">
        <f t="shared" ref="I3932:K3932" si="1890">SUM(I3933:I3934)</f>
        <v>0</v>
      </c>
      <c r="J3932" s="565">
        <f t="shared" si="1890"/>
        <v>0</v>
      </c>
      <c r="K3932" s="565">
        <f t="shared" si="1890"/>
        <v>0</v>
      </c>
      <c r="L3932" s="565">
        <f t="shared" ref="L3932:N3932" si="1891">SUM(L3933:L3934)</f>
        <v>0</v>
      </c>
      <c r="M3932" s="565">
        <f t="shared" si="1891"/>
        <v>0</v>
      </c>
      <c r="N3932" s="151">
        <f t="shared" si="1891"/>
        <v>0</v>
      </c>
      <c r="O3932" s="60" t="s">
        <v>71</v>
      </c>
    </row>
    <row r="3933" spans="2:15" ht="20.25" customHeight="1">
      <c r="B3933" s="50" t="e">
        <f>IF((#REF!+#REF!+H3933)&lt;&gt;0,"a","b")</f>
        <v>#REF!</v>
      </c>
      <c r="C3933" s="54">
        <v>5</v>
      </c>
      <c r="D3933" s="54"/>
      <c r="F3933" s="89"/>
      <c r="G3933" s="95" t="s">
        <v>271</v>
      </c>
      <c r="H3933" s="556">
        <f t="shared" si="1882"/>
        <v>0</v>
      </c>
      <c r="I3933" s="554"/>
      <c r="J3933" s="554"/>
      <c r="K3933" s="554"/>
      <c r="L3933" s="554"/>
      <c r="M3933" s="554"/>
      <c r="N3933" s="154"/>
    </row>
    <row r="3934" spans="2:15" ht="20.25" customHeight="1">
      <c r="B3934" s="50" t="e">
        <f>IF((#REF!+#REF!+H3934)&lt;&gt;0,"a","b")</f>
        <v>#REF!</v>
      </c>
      <c r="C3934" s="54">
        <v>5</v>
      </c>
      <c r="D3934" s="54"/>
      <c r="F3934" s="89"/>
      <c r="G3934" s="95" t="s">
        <v>272</v>
      </c>
      <c r="H3934" s="556">
        <f t="shared" si="1882"/>
        <v>0</v>
      </c>
      <c r="I3934" s="554"/>
      <c r="J3934" s="554"/>
      <c r="K3934" s="554"/>
      <c r="L3934" s="554"/>
      <c r="M3934" s="554"/>
      <c r="N3934" s="154"/>
    </row>
    <row r="3935" spans="2:15" ht="20.25" customHeight="1">
      <c r="B3935" s="50" t="e">
        <f>IF((#REF!+#REF!+H3935)&lt;&gt;0,"a","b")</f>
        <v>#REF!</v>
      </c>
      <c r="C3935" s="54">
        <v>4</v>
      </c>
      <c r="D3935" s="54"/>
      <c r="F3935" s="89"/>
      <c r="G3935" s="93" t="s">
        <v>273</v>
      </c>
      <c r="H3935" s="566">
        <f t="shared" si="1882"/>
        <v>0</v>
      </c>
      <c r="I3935" s="565">
        <f t="shared" ref="I3935:N3935" si="1892">I3936+I3937+I3938+I3939+I3951+I3955+I3956+I3957+I3958+I3959+I3960+I3961+I3969+I3970</f>
        <v>0</v>
      </c>
      <c r="J3935" s="565">
        <f t="shared" si="1892"/>
        <v>0</v>
      </c>
      <c r="K3935" s="565">
        <f t="shared" si="1892"/>
        <v>0</v>
      </c>
      <c r="L3935" s="565">
        <f t="shared" si="1892"/>
        <v>0</v>
      </c>
      <c r="M3935" s="565">
        <f t="shared" si="1892"/>
        <v>0</v>
      </c>
      <c r="N3935" s="151">
        <f t="shared" si="1892"/>
        <v>0</v>
      </c>
      <c r="O3935" s="60" t="s">
        <v>71</v>
      </c>
    </row>
    <row r="3936" spans="2:15" ht="42.75" customHeight="1">
      <c r="B3936" s="50" t="e">
        <f>IF((#REF!+#REF!+H3936)&lt;&gt;0,"a","b")</f>
        <v>#REF!</v>
      </c>
      <c r="C3936" s="54">
        <v>5</v>
      </c>
      <c r="D3936" s="54"/>
      <c r="F3936" s="89"/>
      <c r="G3936" s="95" t="s">
        <v>322</v>
      </c>
      <c r="H3936" s="556">
        <f t="shared" si="1882"/>
        <v>0</v>
      </c>
      <c r="I3936" s="554"/>
      <c r="J3936" s="554"/>
      <c r="K3936" s="554"/>
      <c r="L3936" s="554"/>
      <c r="M3936" s="554"/>
      <c r="N3936" s="154"/>
    </row>
    <row r="3937" spans="2:15" ht="30.75" customHeight="1">
      <c r="B3937" s="50" t="e">
        <f>IF((#REF!+#REF!+H3937)&lt;&gt;0,"a","b")</f>
        <v>#REF!</v>
      </c>
      <c r="C3937" s="54">
        <v>5</v>
      </c>
      <c r="D3937" s="54"/>
      <c r="F3937" s="89"/>
      <c r="G3937" s="111" t="s">
        <v>289</v>
      </c>
      <c r="H3937" s="556">
        <f t="shared" si="1882"/>
        <v>0</v>
      </c>
      <c r="I3937" s="554"/>
      <c r="J3937" s="554"/>
      <c r="K3937" s="554"/>
      <c r="L3937" s="554"/>
      <c r="M3937" s="554"/>
      <c r="N3937" s="154"/>
    </row>
    <row r="3938" spans="2:15" ht="60.75" customHeight="1">
      <c r="B3938" s="50" t="e">
        <f>IF((#REF!+#REF!+H3938)&lt;&gt;0,"a","b")</f>
        <v>#REF!</v>
      </c>
      <c r="C3938" s="54">
        <v>5</v>
      </c>
      <c r="D3938" s="54"/>
      <c r="F3938" s="89"/>
      <c r="G3938" s="111" t="s">
        <v>323</v>
      </c>
      <c r="H3938" s="556">
        <f t="shared" si="1882"/>
        <v>0</v>
      </c>
      <c r="I3938" s="554"/>
      <c r="J3938" s="554"/>
      <c r="K3938" s="554"/>
      <c r="L3938" s="554"/>
      <c r="M3938" s="554"/>
      <c r="N3938" s="154"/>
    </row>
    <row r="3939" spans="2:15" ht="30.75" customHeight="1">
      <c r="B3939" s="50" t="e">
        <f>IF((#REF!+#REF!+H3939)&lt;&gt;0,"a","b")</f>
        <v>#REF!</v>
      </c>
      <c r="C3939" s="54">
        <v>5</v>
      </c>
      <c r="D3939" s="54"/>
      <c r="F3939" s="89"/>
      <c r="G3939" s="95" t="s">
        <v>288</v>
      </c>
      <c r="H3939" s="566">
        <f t="shared" si="1882"/>
        <v>0</v>
      </c>
      <c r="I3939" s="560">
        <f t="shared" ref="I3939:K3939" si="1893">SUM(I3940:I3950)</f>
        <v>0</v>
      </c>
      <c r="J3939" s="560">
        <f t="shared" si="1893"/>
        <v>0</v>
      </c>
      <c r="K3939" s="560">
        <f t="shared" si="1893"/>
        <v>0</v>
      </c>
      <c r="L3939" s="560">
        <f t="shared" ref="L3939:N3939" si="1894">SUM(L3940:L3950)</f>
        <v>0</v>
      </c>
      <c r="M3939" s="560">
        <f t="shared" si="1894"/>
        <v>0</v>
      </c>
      <c r="N3939" s="152">
        <f t="shared" si="1894"/>
        <v>0</v>
      </c>
      <c r="O3939" s="60" t="s">
        <v>71</v>
      </c>
    </row>
    <row r="3940" spans="2:15" ht="20.25" customHeight="1">
      <c r="B3940" s="50" t="e">
        <f>IF((#REF!+#REF!+H3940)&lt;&gt;0,"a","b")</f>
        <v>#REF!</v>
      </c>
      <c r="C3940" s="54">
        <v>6</v>
      </c>
      <c r="D3940" s="54"/>
      <c r="F3940" s="89"/>
      <c r="G3940" s="97" t="s">
        <v>274</v>
      </c>
      <c r="H3940" s="556">
        <f t="shared" si="1882"/>
        <v>0</v>
      </c>
      <c r="I3940" s="557"/>
      <c r="J3940" s="557"/>
      <c r="K3940" s="557"/>
      <c r="L3940" s="557"/>
      <c r="M3940" s="557"/>
      <c r="N3940" s="155"/>
    </row>
    <row r="3941" spans="2:15" ht="20.25" customHeight="1">
      <c r="B3941" s="50" t="e">
        <f>IF((#REF!+#REF!+H3941)&lt;&gt;0,"a","b")</f>
        <v>#REF!</v>
      </c>
      <c r="C3941" s="54">
        <v>6</v>
      </c>
      <c r="D3941" s="54"/>
      <c r="F3941" s="89"/>
      <c r="G3941" s="97" t="s">
        <v>275</v>
      </c>
      <c r="H3941" s="556">
        <f t="shared" si="1882"/>
        <v>0</v>
      </c>
      <c r="I3941" s="557"/>
      <c r="J3941" s="557"/>
      <c r="K3941" s="557"/>
      <c r="L3941" s="557"/>
      <c r="M3941" s="557"/>
      <c r="N3941" s="155"/>
    </row>
    <row r="3942" spans="2:15" ht="20.25" customHeight="1">
      <c r="B3942" s="50" t="e">
        <f>IF((#REF!+#REF!+H3942)&lt;&gt;0,"a","b")</f>
        <v>#REF!</v>
      </c>
      <c r="C3942" s="54">
        <v>6</v>
      </c>
      <c r="D3942" s="54"/>
      <c r="F3942" s="89"/>
      <c r="G3942" s="97" t="s">
        <v>276</v>
      </c>
      <c r="H3942" s="556">
        <f t="shared" si="1882"/>
        <v>0</v>
      </c>
      <c r="I3942" s="557"/>
      <c r="J3942" s="557"/>
      <c r="K3942" s="557"/>
      <c r="L3942" s="557"/>
      <c r="M3942" s="557"/>
      <c r="N3942" s="155"/>
    </row>
    <row r="3943" spans="2:15" ht="20.25" customHeight="1">
      <c r="B3943" s="50" t="e">
        <f>IF((#REF!+#REF!+H3943)&lt;&gt;0,"a","b")</f>
        <v>#REF!</v>
      </c>
      <c r="C3943" s="54">
        <v>6</v>
      </c>
      <c r="D3943" s="54"/>
      <c r="F3943" s="89"/>
      <c r="G3943" s="97" t="s">
        <v>277</v>
      </c>
      <c r="H3943" s="556">
        <f t="shared" si="1882"/>
        <v>0</v>
      </c>
      <c r="I3943" s="557"/>
      <c r="J3943" s="557"/>
      <c r="K3943" s="557"/>
      <c r="L3943" s="557"/>
      <c r="M3943" s="557"/>
      <c r="N3943" s="155"/>
    </row>
    <row r="3944" spans="2:15" ht="20.25" customHeight="1">
      <c r="B3944" s="50" t="e">
        <f>IF((#REF!+#REF!+H3944)&lt;&gt;0,"a","b")</f>
        <v>#REF!</v>
      </c>
      <c r="C3944" s="54">
        <v>6</v>
      </c>
      <c r="D3944" s="54"/>
      <c r="F3944" s="89"/>
      <c r="G3944" s="97" t="s">
        <v>278</v>
      </c>
      <c r="H3944" s="556">
        <f t="shared" si="1882"/>
        <v>0</v>
      </c>
      <c r="I3944" s="557"/>
      <c r="J3944" s="557"/>
      <c r="K3944" s="557"/>
      <c r="L3944" s="557"/>
      <c r="M3944" s="557"/>
      <c r="N3944" s="155"/>
    </row>
    <row r="3945" spans="2:15" ht="20.25" customHeight="1">
      <c r="B3945" s="50" t="e">
        <f>IF((#REF!+#REF!+H3945)&lt;&gt;0,"a","b")</f>
        <v>#REF!</v>
      </c>
      <c r="C3945" s="54">
        <v>6</v>
      </c>
      <c r="D3945" s="54"/>
      <c r="F3945" s="89"/>
      <c r="G3945" s="97" t="s">
        <v>279</v>
      </c>
      <c r="H3945" s="552">
        <f t="shared" si="1882"/>
        <v>0</v>
      </c>
      <c r="I3945" s="557"/>
      <c r="J3945" s="557"/>
      <c r="K3945" s="557"/>
      <c r="L3945" s="557"/>
      <c r="M3945" s="557"/>
      <c r="N3945" s="155"/>
    </row>
    <row r="3946" spans="2:15" ht="20.25" customHeight="1">
      <c r="B3946" s="50" t="e">
        <f>IF((#REF!+#REF!+H3946)&lt;&gt;0,"a","b")</f>
        <v>#REF!</v>
      </c>
      <c r="C3946" s="54">
        <v>6</v>
      </c>
      <c r="D3946" s="54"/>
      <c r="F3946" s="89"/>
      <c r="G3946" s="97" t="s">
        <v>280</v>
      </c>
      <c r="H3946" s="552">
        <f t="shared" si="1882"/>
        <v>0</v>
      </c>
      <c r="I3946" s="557"/>
      <c r="J3946" s="557"/>
      <c r="K3946" s="557"/>
      <c r="L3946" s="557"/>
      <c r="M3946" s="557"/>
      <c r="N3946" s="155"/>
    </row>
    <row r="3947" spans="2:15" ht="20.25" customHeight="1">
      <c r="B3947" s="50" t="e">
        <f>IF((#REF!+#REF!+H3947)&lt;&gt;0,"a","b")</f>
        <v>#REF!</v>
      </c>
      <c r="C3947" s="54">
        <v>6</v>
      </c>
      <c r="D3947" s="54"/>
      <c r="F3947" s="89"/>
      <c r="G3947" s="97" t="s">
        <v>281</v>
      </c>
      <c r="H3947" s="552">
        <f t="shared" si="1882"/>
        <v>0</v>
      </c>
      <c r="I3947" s="557"/>
      <c r="J3947" s="557"/>
      <c r="K3947" s="557"/>
      <c r="L3947" s="557"/>
      <c r="M3947" s="557"/>
      <c r="N3947" s="155"/>
    </row>
    <row r="3948" spans="2:15" ht="20.25" customHeight="1">
      <c r="B3948" s="50" t="e">
        <f>IF((#REF!+#REF!+H3948)&lt;&gt;0,"a","b")</f>
        <v>#REF!</v>
      </c>
      <c r="C3948" s="54">
        <v>6</v>
      </c>
      <c r="D3948" s="54"/>
      <c r="F3948" s="89"/>
      <c r="G3948" s="97" t="s">
        <v>282</v>
      </c>
      <c r="H3948" s="552">
        <f t="shared" si="1882"/>
        <v>0</v>
      </c>
      <c r="I3948" s="557"/>
      <c r="J3948" s="557"/>
      <c r="K3948" s="557"/>
      <c r="L3948" s="557"/>
      <c r="M3948" s="557"/>
      <c r="N3948" s="155"/>
    </row>
    <row r="3949" spans="2:15" ht="20.25" customHeight="1">
      <c r="B3949" s="50" t="e">
        <f>IF((#REF!+#REF!+H3949)&lt;&gt;0,"a","b")</f>
        <v>#REF!</v>
      </c>
      <c r="C3949" s="54">
        <v>6</v>
      </c>
      <c r="D3949" s="54"/>
      <c r="F3949" s="89"/>
      <c r="G3949" s="97" t="s">
        <v>283</v>
      </c>
      <c r="H3949" s="552">
        <f t="shared" si="1882"/>
        <v>0</v>
      </c>
      <c r="I3949" s="557"/>
      <c r="J3949" s="557"/>
      <c r="K3949" s="557"/>
      <c r="L3949" s="557"/>
      <c r="M3949" s="557"/>
      <c r="N3949" s="155"/>
    </row>
    <row r="3950" spans="2:15" ht="30.75" customHeight="1">
      <c r="B3950" s="50" t="e">
        <f>IF((#REF!+#REF!+H3950)&lt;&gt;0,"a","b")</f>
        <v>#REF!</v>
      </c>
      <c r="C3950" s="54">
        <v>6</v>
      </c>
      <c r="D3950" s="54"/>
      <c r="F3950" s="89"/>
      <c r="G3950" s="97" t="s">
        <v>324</v>
      </c>
      <c r="H3950" s="552">
        <f t="shared" si="1882"/>
        <v>0</v>
      </c>
      <c r="I3950" s="557"/>
      <c r="J3950" s="557"/>
      <c r="K3950" s="557"/>
      <c r="L3950" s="557"/>
      <c r="M3950" s="557"/>
      <c r="N3950" s="155"/>
    </row>
    <row r="3951" spans="2:15" ht="20.25" customHeight="1">
      <c r="B3951" s="50" t="e">
        <f>IF((#REF!+#REF!+H3951)&lt;&gt;0,"a","b")</f>
        <v>#REF!</v>
      </c>
      <c r="C3951" s="54">
        <v>5</v>
      </c>
      <c r="D3951" s="54"/>
      <c r="F3951" s="89"/>
      <c r="G3951" s="95" t="s">
        <v>290</v>
      </c>
      <c r="H3951" s="566">
        <f t="shared" si="1882"/>
        <v>0</v>
      </c>
      <c r="I3951" s="560">
        <f t="shared" ref="I3951:K3951" si="1895">SUM(I3952:I3954)</f>
        <v>0</v>
      </c>
      <c r="J3951" s="560">
        <f t="shared" si="1895"/>
        <v>0</v>
      </c>
      <c r="K3951" s="560">
        <f t="shared" si="1895"/>
        <v>0</v>
      </c>
      <c r="L3951" s="560">
        <f t="shared" ref="L3951:N3951" si="1896">SUM(L3952:L3954)</f>
        <v>0</v>
      </c>
      <c r="M3951" s="560">
        <f t="shared" si="1896"/>
        <v>0</v>
      </c>
      <c r="N3951" s="152">
        <f t="shared" si="1896"/>
        <v>0</v>
      </c>
      <c r="O3951" s="60" t="s">
        <v>71</v>
      </c>
    </row>
    <row r="3952" spans="2:15" ht="20.25" customHeight="1">
      <c r="B3952" s="50" t="e">
        <f>IF((#REF!+#REF!+H3952)&lt;&gt;0,"a","b")</f>
        <v>#REF!</v>
      </c>
      <c r="C3952" s="54">
        <v>6</v>
      </c>
      <c r="D3952" s="54"/>
      <c r="F3952" s="89"/>
      <c r="G3952" s="97" t="s">
        <v>284</v>
      </c>
      <c r="H3952" s="556">
        <f t="shared" si="1882"/>
        <v>0</v>
      </c>
      <c r="I3952" s="557"/>
      <c r="J3952" s="557"/>
      <c r="K3952" s="557"/>
      <c r="L3952" s="557"/>
      <c r="M3952" s="557"/>
      <c r="N3952" s="155"/>
    </row>
    <row r="3953" spans="2:15" ht="20.25" customHeight="1">
      <c r="B3953" s="50" t="e">
        <f>IF((#REF!+#REF!+H3953)&lt;&gt;0,"a","b")</f>
        <v>#REF!</v>
      </c>
      <c r="C3953" s="54">
        <v>6</v>
      </c>
      <c r="D3953" s="54"/>
      <c r="F3953" s="89"/>
      <c r="G3953" s="97" t="s">
        <v>285</v>
      </c>
      <c r="H3953" s="556">
        <f t="shared" si="1882"/>
        <v>0</v>
      </c>
      <c r="I3953" s="557"/>
      <c r="J3953" s="557"/>
      <c r="K3953" s="557"/>
      <c r="L3953" s="557"/>
      <c r="M3953" s="557"/>
      <c r="N3953" s="155"/>
    </row>
    <row r="3954" spans="2:15" ht="30.75" customHeight="1">
      <c r="B3954" s="50" t="e">
        <f>IF((#REF!+#REF!+H3954)&lt;&gt;0,"a","b")</f>
        <v>#REF!</v>
      </c>
      <c r="C3954" s="54">
        <v>6</v>
      </c>
      <c r="D3954" s="54"/>
      <c r="F3954" s="89"/>
      <c r="G3954" s="97" t="s">
        <v>325</v>
      </c>
      <c r="H3954" s="556">
        <f t="shared" si="1882"/>
        <v>0</v>
      </c>
      <c r="I3954" s="557"/>
      <c r="J3954" s="557"/>
      <c r="K3954" s="557"/>
      <c r="L3954" s="557"/>
      <c r="M3954" s="557"/>
      <c r="N3954" s="155"/>
    </row>
    <row r="3955" spans="2:15" ht="30.75" customHeight="1">
      <c r="B3955" s="50" t="e">
        <f>IF((#REF!+#REF!+H3955)&lt;&gt;0,"a","b")</f>
        <v>#REF!</v>
      </c>
      <c r="C3955" s="54">
        <v>5</v>
      </c>
      <c r="D3955" s="54"/>
      <c r="F3955" s="89"/>
      <c r="G3955" s="95" t="s">
        <v>326</v>
      </c>
      <c r="H3955" s="556">
        <f t="shared" si="1882"/>
        <v>0</v>
      </c>
      <c r="I3955" s="554"/>
      <c r="J3955" s="554"/>
      <c r="K3955" s="554"/>
      <c r="L3955" s="554"/>
      <c r="M3955" s="554"/>
      <c r="N3955" s="154"/>
    </row>
    <row r="3956" spans="2:15" ht="34.5" customHeight="1">
      <c r="B3956" s="50" t="e">
        <f>IF((#REF!+#REF!+H3956)&lt;&gt;0,"a","b")</f>
        <v>#REF!</v>
      </c>
      <c r="C3956" s="54">
        <v>5</v>
      </c>
      <c r="D3956" s="54"/>
      <c r="F3956" s="89"/>
      <c r="G3956" s="128" t="s">
        <v>460</v>
      </c>
      <c r="H3956" s="556">
        <f t="shared" si="1882"/>
        <v>0</v>
      </c>
      <c r="I3956" s="554"/>
      <c r="J3956" s="554"/>
      <c r="K3956" s="554"/>
      <c r="L3956" s="554"/>
      <c r="M3956" s="554"/>
      <c r="N3956" s="154"/>
    </row>
    <row r="3957" spans="2:15" ht="34.5" customHeight="1">
      <c r="B3957" s="50" t="e">
        <f>IF((#REF!+#REF!+H3957)&lt;&gt;0,"a","b")</f>
        <v>#REF!</v>
      </c>
      <c r="C3957" s="54">
        <v>5</v>
      </c>
      <c r="D3957" s="54"/>
      <c r="F3957" s="89"/>
      <c r="G3957" s="95" t="s">
        <v>327</v>
      </c>
      <c r="H3957" s="556">
        <f t="shared" si="1882"/>
        <v>0</v>
      </c>
      <c r="I3957" s="554"/>
      <c r="J3957" s="554"/>
      <c r="K3957" s="554"/>
      <c r="L3957" s="554"/>
      <c r="M3957" s="554"/>
      <c r="N3957" s="154"/>
    </row>
    <row r="3958" spans="2:15" ht="50.25" customHeight="1">
      <c r="B3958" s="50" t="e">
        <f>IF((#REF!+#REF!+H3958)&lt;&gt;0,"a","b")</f>
        <v>#REF!</v>
      </c>
      <c r="C3958" s="54">
        <v>5</v>
      </c>
      <c r="D3958" s="54"/>
      <c r="F3958" s="89"/>
      <c r="G3958" s="95" t="s">
        <v>328</v>
      </c>
      <c r="H3958" s="552">
        <f t="shared" si="1882"/>
        <v>0</v>
      </c>
      <c r="I3958" s="554"/>
      <c r="J3958" s="554"/>
      <c r="K3958" s="554"/>
      <c r="L3958" s="554"/>
      <c r="M3958" s="554"/>
      <c r="N3958" s="154"/>
    </row>
    <row r="3959" spans="2:15" ht="20.25" customHeight="1">
      <c r="B3959" s="50" t="e">
        <f>IF((#REF!+#REF!+H3959)&lt;&gt;0,"a","b")</f>
        <v>#REF!</v>
      </c>
      <c r="C3959" s="54">
        <v>5</v>
      </c>
      <c r="D3959" s="54"/>
      <c r="F3959" s="89"/>
      <c r="G3959" s="95" t="s">
        <v>329</v>
      </c>
      <c r="H3959" s="552">
        <f t="shared" si="1882"/>
        <v>0</v>
      </c>
      <c r="I3959" s="554"/>
      <c r="J3959" s="554"/>
      <c r="K3959" s="554"/>
      <c r="L3959" s="554"/>
      <c r="M3959" s="554"/>
      <c r="N3959" s="154"/>
    </row>
    <row r="3960" spans="2:15" ht="20.25" customHeight="1">
      <c r="B3960" s="50" t="e">
        <f>IF((#REF!+#REF!+H3960)&lt;&gt;0,"a","b")</f>
        <v>#REF!</v>
      </c>
      <c r="C3960" s="54">
        <v>5</v>
      </c>
      <c r="D3960" s="54"/>
      <c r="F3960" s="89"/>
      <c r="G3960" s="95" t="s">
        <v>330</v>
      </c>
      <c r="H3960" s="558">
        <f t="shared" si="1882"/>
        <v>0</v>
      </c>
      <c r="I3960" s="554"/>
      <c r="J3960" s="554"/>
      <c r="K3960" s="554"/>
      <c r="L3960" s="554"/>
      <c r="M3960" s="554"/>
      <c r="N3960" s="154"/>
    </row>
    <row r="3961" spans="2:15" ht="20.25" customHeight="1">
      <c r="B3961" s="50" t="e">
        <f>IF((#REF!+#REF!+H3961)&lt;&gt;0,"a","b")</f>
        <v>#REF!</v>
      </c>
      <c r="C3961" s="54">
        <v>5</v>
      </c>
      <c r="D3961" s="54"/>
      <c r="F3961" s="89"/>
      <c r="G3961" s="95" t="s">
        <v>331</v>
      </c>
      <c r="H3961" s="559">
        <f t="shared" si="1882"/>
        <v>0</v>
      </c>
      <c r="I3961" s="560">
        <f t="shared" ref="I3961:K3961" si="1897">SUM(I3962:I3968)</f>
        <v>0</v>
      </c>
      <c r="J3961" s="560">
        <f t="shared" si="1897"/>
        <v>0</v>
      </c>
      <c r="K3961" s="560">
        <f t="shared" si="1897"/>
        <v>0</v>
      </c>
      <c r="L3961" s="560">
        <f t="shared" ref="L3961:N3961" si="1898">SUM(L3962:L3968)</f>
        <v>0</v>
      </c>
      <c r="M3961" s="560">
        <f t="shared" si="1898"/>
        <v>0</v>
      </c>
      <c r="N3961" s="152">
        <f t="shared" si="1898"/>
        <v>0</v>
      </c>
      <c r="O3961" s="60" t="s">
        <v>71</v>
      </c>
    </row>
    <row r="3962" spans="2:15" ht="23.25" customHeight="1">
      <c r="B3962" s="50" t="e">
        <f>IF((#REF!+#REF!+H3962)&lt;&gt;0,"a","b")</f>
        <v>#REF!</v>
      </c>
      <c r="C3962" s="54">
        <v>6</v>
      </c>
      <c r="D3962" s="54"/>
      <c r="F3962" s="89"/>
      <c r="G3962" s="97" t="s">
        <v>291</v>
      </c>
      <c r="H3962" s="558">
        <f t="shared" si="1882"/>
        <v>0</v>
      </c>
      <c r="I3962" s="557"/>
      <c r="J3962" s="557"/>
      <c r="K3962" s="557"/>
      <c r="L3962" s="557"/>
      <c r="M3962" s="557"/>
      <c r="N3962" s="155"/>
    </row>
    <row r="3963" spans="2:15" ht="20.25" customHeight="1">
      <c r="B3963" s="50" t="e">
        <f>IF((#REF!+#REF!+H3963)&lt;&gt;0,"a","b")</f>
        <v>#REF!</v>
      </c>
      <c r="C3963" s="54">
        <v>6</v>
      </c>
      <c r="D3963" s="54"/>
      <c r="F3963" s="89"/>
      <c r="G3963" s="97" t="s">
        <v>292</v>
      </c>
      <c r="H3963" s="558">
        <f t="shared" si="1882"/>
        <v>0</v>
      </c>
      <c r="I3963" s="557"/>
      <c r="J3963" s="557"/>
      <c r="K3963" s="557"/>
      <c r="L3963" s="557"/>
      <c r="M3963" s="557"/>
      <c r="N3963" s="155"/>
    </row>
    <row r="3964" spans="2:15" ht="23.25" customHeight="1">
      <c r="B3964" s="50" t="e">
        <f>IF((#REF!+#REF!+H3964)&lt;&gt;0,"a","b")</f>
        <v>#REF!</v>
      </c>
      <c r="C3964" s="54">
        <v>6</v>
      </c>
      <c r="D3964" s="54"/>
      <c r="F3964" s="89"/>
      <c r="G3964" s="97" t="s">
        <v>293</v>
      </c>
      <c r="H3964" s="552">
        <f t="shared" si="1882"/>
        <v>0</v>
      </c>
      <c r="I3964" s="557"/>
      <c r="J3964" s="557"/>
      <c r="K3964" s="557"/>
      <c r="L3964" s="557"/>
      <c r="M3964" s="557"/>
      <c r="N3964" s="155"/>
    </row>
    <row r="3965" spans="2:15" ht="31.5" customHeight="1">
      <c r="B3965" s="50" t="e">
        <f>IF((#REF!+#REF!+H3965)&lt;&gt;0,"a","b")</f>
        <v>#REF!</v>
      </c>
      <c r="C3965" s="54">
        <v>6</v>
      </c>
      <c r="D3965" s="54"/>
      <c r="F3965" s="89"/>
      <c r="G3965" s="97" t="s">
        <v>294</v>
      </c>
      <c r="H3965" s="552">
        <f t="shared" si="1882"/>
        <v>0</v>
      </c>
      <c r="I3965" s="557"/>
      <c r="J3965" s="557"/>
      <c r="K3965" s="557"/>
      <c r="L3965" s="557"/>
      <c r="M3965" s="557"/>
      <c r="N3965" s="155"/>
    </row>
    <row r="3966" spans="2:15" ht="33.75" customHeight="1">
      <c r="B3966" s="50" t="e">
        <f>IF((#REF!+#REF!+H3966)&lt;&gt;0,"a","b")</f>
        <v>#REF!</v>
      </c>
      <c r="C3966" s="54">
        <v>6</v>
      </c>
      <c r="D3966" s="54"/>
      <c r="F3966" s="89"/>
      <c r="G3966" s="97" t="s">
        <v>332</v>
      </c>
      <c r="H3966" s="552">
        <f t="shared" si="1882"/>
        <v>0</v>
      </c>
      <c r="I3966" s="557"/>
      <c r="J3966" s="557"/>
      <c r="K3966" s="557"/>
      <c r="L3966" s="557"/>
      <c r="M3966" s="557"/>
      <c r="N3966" s="155"/>
    </row>
    <row r="3967" spans="2:15" ht="34.5" customHeight="1">
      <c r="B3967" s="50" t="e">
        <f>IF((#REF!+#REF!+H3967)&lt;&gt;0,"a","b")</f>
        <v>#REF!</v>
      </c>
      <c r="C3967" s="54">
        <v>6</v>
      </c>
      <c r="D3967" s="54"/>
      <c r="F3967" s="89"/>
      <c r="G3967" s="97" t="s">
        <v>333</v>
      </c>
      <c r="H3967" s="552">
        <f t="shared" si="1882"/>
        <v>0</v>
      </c>
      <c r="I3967" s="557"/>
      <c r="J3967" s="557"/>
      <c r="K3967" s="557"/>
      <c r="L3967" s="557"/>
      <c r="M3967" s="557"/>
      <c r="N3967" s="155"/>
    </row>
    <row r="3968" spans="2:15" ht="33.75" customHeight="1">
      <c r="B3968" s="50" t="e">
        <f>IF((#REF!+#REF!+H3968)&lt;&gt;0,"a","b")</f>
        <v>#REF!</v>
      </c>
      <c r="C3968" s="54">
        <v>6</v>
      </c>
      <c r="D3968" s="54"/>
      <c r="F3968" s="89"/>
      <c r="G3968" s="97" t="s">
        <v>334</v>
      </c>
      <c r="H3968" s="552">
        <f t="shared" si="1882"/>
        <v>0</v>
      </c>
      <c r="I3968" s="557"/>
      <c r="J3968" s="557"/>
      <c r="K3968" s="557"/>
      <c r="L3968" s="557"/>
      <c r="M3968" s="557"/>
      <c r="N3968" s="155"/>
    </row>
    <row r="3969" spans="2:18" ht="34.5" customHeight="1">
      <c r="B3969" s="50" t="e">
        <f>IF((#REF!+#REF!+H3969)&lt;&gt;0,"a","b")</f>
        <v>#REF!</v>
      </c>
      <c r="C3969" s="54">
        <v>5</v>
      </c>
      <c r="D3969" s="54"/>
      <c r="F3969" s="89"/>
      <c r="G3969" s="95" t="s">
        <v>335</v>
      </c>
      <c r="H3969" s="552">
        <f t="shared" si="1882"/>
        <v>0</v>
      </c>
      <c r="I3969" s="554"/>
      <c r="J3969" s="554"/>
      <c r="K3969" s="554"/>
      <c r="L3969" s="554"/>
      <c r="M3969" s="554"/>
      <c r="N3969" s="156"/>
    </row>
    <row r="3970" spans="2:18" ht="24.75" customHeight="1">
      <c r="B3970" s="50" t="e">
        <f>IF((#REF!+#REF!+H3970)&lt;&gt;0,"a","b")</f>
        <v>#REF!</v>
      </c>
      <c r="C3970" s="54">
        <v>5</v>
      </c>
      <c r="D3970" s="54"/>
      <c r="F3970" s="89"/>
      <c r="G3970" s="95" t="s">
        <v>336</v>
      </c>
      <c r="H3970" s="558">
        <f t="shared" si="1882"/>
        <v>0</v>
      </c>
      <c r="I3970" s="554"/>
      <c r="J3970" s="554"/>
      <c r="K3970" s="554"/>
      <c r="L3970" s="554"/>
      <c r="M3970" s="554"/>
      <c r="N3970" s="156"/>
    </row>
    <row r="3971" spans="2:18" ht="27.75" customHeight="1">
      <c r="B3971" s="50" t="e">
        <f>IF((#REF!+#REF!+H3971)&lt;&gt;0,"a","b")</f>
        <v>#REF!</v>
      </c>
      <c r="C3971" s="54">
        <v>4</v>
      </c>
      <c r="D3971" s="54"/>
      <c r="F3971" s="89"/>
      <c r="G3971" s="93" t="s">
        <v>337</v>
      </c>
      <c r="H3971" s="552">
        <f t="shared" si="1882"/>
        <v>0</v>
      </c>
      <c r="I3971" s="555"/>
      <c r="J3971" s="555"/>
      <c r="K3971" s="555"/>
      <c r="L3971" s="555"/>
      <c r="M3971" s="555"/>
      <c r="N3971" s="153"/>
    </row>
    <row r="3972" spans="2:18" ht="23.25" customHeight="1">
      <c r="B3972" s="50" t="e">
        <f>IF((#REF!+#REF!+H3972)&lt;&gt;0,"a","b")</f>
        <v>#REF!</v>
      </c>
      <c r="C3972" s="54">
        <v>4</v>
      </c>
      <c r="D3972" s="54"/>
      <c r="F3972" s="89"/>
      <c r="G3972" s="93" t="s">
        <v>338</v>
      </c>
      <c r="H3972" s="552">
        <f t="shared" si="1882"/>
        <v>0</v>
      </c>
      <c r="I3972" s="555"/>
      <c r="J3972" s="555"/>
      <c r="K3972" s="555"/>
      <c r="L3972" s="555"/>
      <c r="M3972" s="555"/>
      <c r="N3972" s="153"/>
    </row>
    <row r="3973" spans="2:18" ht="24" customHeight="1">
      <c r="B3973" s="50" t="e">
        <f>IF((#REF!+#REF!+H3973)&lt;&gt;0,"a","b")</f>
        <v>#REF!</v>
      </c>
      <c r="C3973" s="54">
        <v>4</v>
      </c>
      <c r="D3973" s="54"/>
      <c r="F3973" s="89"/>
      <c r="G3973" s="93" t="s">
        <v>339</v>
      </c>
      <c r="H3973" s="552">
        <f t="shared" si="1882"/>
        <v>0</v>
      </c>
      <c r="I3973" s="555"/>
      <c r="J3973" s="555"/>
      <c r="K3973" s="555"/>
      <c r="L3973" s="555"/>
      <c r="M3973" s="555"/>
      <c r="N3973" s="153"/>
    </row>
    <row r="3974" spans="2:18" ht="34.5" customHeight="1">
      <c r="B3974" s="50" t="e">
        <f>IF((#REF!+#REF!+H3974)&lt;&gt;0,"a","b")</f>
        <v>#REF!</v>
      </c>
      <c r="C3974" s="54">
        <v>4</v>
      </c>
      <c r="D3974" s="54"/>
      <c r="F3974" s="89"/>
      <c r="G3974" s="93" t="s">
        <v>340</v>
      </c>
      <c r="H3974" s="552">
        <f t="shared" si="1882"/>
        <v>0</v>
      </c>
      <c r="I3974" s="555"/>
      <c r="J3974" s="555"/>
      <c r="K3974" s="555"/>
      <c r="L3974" s="555"/>
      <c r="M3974" s="555"/>
      <c r="N3974" s="153"/>
    </row>
    <row r="3975" spans="2:18" ht="33" customHeight="1">
      <c r="B3975" s="50" t="e">
        <f>IF((#REF!+#REF!+H3975)&lt;&gt;0,"a","b")</f>
        <v>#REF!</v>
      </c>
      <c r="C3975" s="54">
        <v>4</v>
      </c>
      <c r="D3975" s="54"/>
      <c r="F3975" s="89"/>
      <c r="G3975" s="93" t="s">
        <v>341</v>
      </c>
      <c r="H3975" s="563">
        <f t="shared" si="1882"/>
        <v>0</v>
      </c>
      <c r="I3975" s="565">
        <f t="shared" ref="I3975:K3975" si="1899">SUM(I3976:I3981)</f>
        <v>0</v>
      </c>
      <c r="J3975" s="565">
        <f t="shared" si="1899"/>
        <v>0</v>
      </c>
      <c r="K3975" s="565">
        <f t="shared" si="1899"/>
        <v>0</v>
      </c>
      <c r="L3975" s="565">
        <f t="shared" ref="L3975:N3975" si="1900">SUM(L3976:L3981)</f>
        <v>0</v>
      </c>
      <c r="M3975" s="565">
        <f t="shared" si="1900"/>
        <v>0</v>
      </c>
      <c r="N3975" s="151">
        <f t="shared" si="1900"/>
        <v>0</v>
      </c>
      <c r="O3975" s="60" t="s">
        <v>71</v>
      </c>
    </row>
    <row r="3976" spans="2:18" ht="20.25" customHeight="1">
      <c r="B3976" s="50" t="e">
        <f>IF((#REF!+#REF!+H3976)&lt;&gt;0,"a","b")</f>
        <v>#REF!</v>
      </c>
      <c r="C3976" s="54">
        <v>5</v>
      </c>
      <c r="D3976" s="54"/>
      <c r="F3976" s="89"/>
      <c r="G3976" s="95" t="s">
        <v>342</v>
      </c>
      <c r="H3976" s="552">
        <f t="shared" si="1882"/>
        <v>0</v>
      </c>
      <c r="I3976" s="554"/>
      <c r="J3976" s="554"/>
      <c r="K3976" s="554"/>
      <c r="L3976" s="554"/>
      <c r="M3976" s="554"/>
      <c r="N3976" s="156"/>
      <c r="R3976" s="1">
        <f>82+55</f>
        <v>137</v>
      </c>
    </row>
    <row r="3977" spans="2:18" ht="20.25" customHeight="1">
      <c r="B3977" s="50" t="e">
        <f>IF((#REF!+#REF!+H3977)&lt;&gt;0,"a","b")</f>
        <v>#REF!</v>
      </c>
      <c r="C3977" s="54">
        <v>5</v>
      </c>
      <c r="D3977" s="54"/>
      <c r="F3977" s="89"/>
      <c r="G3977" s="95" t="s">
        <v>343</v>
      </c>
      <c r="H3977" s="552">
        <f t="shared" si="1882"/>
        <v>0</v>
      </c>
      <c r="I3977" s="554"/>
      <c r="J3977" s="554"/>
      <c r="K3977" s="554"/>
      <c r="L3977" s="554"/>
      <c r="M3977" s="554"/>
      <c r="N3977" s="156"/>
    </row>
    <row r="3978" spans="2:18" ht="35.25" customHeight="1">
      <c r="B3978" s="50" t="e">
        <f>IF((#REF!+#REF!+H3978)&lt;&gt;0,"a","b")</f>
        <v>#REF!</v>
      </c>
      <c r="C3978" s="54">
        <v>5</v>
      </c>
      <c r="D3978" s="54"/>
      <c r="F3978" s="89"/>
      <c r="G3978" s="95" t="s">
        <v>344</v>
      </c>
      <c r="H3978" s="552">
        <f t="shared" si="1882"/>
        <v>0</v>
      </c>
      <c r="I3978" s="554"/>
      <c r="J3978" s="554"/>
      <c r="K3978" s="554"/>
      <c r="L3978" s="554"/>
      <c r="M3978" s="554"/>
      <c r="N3978" s="156"/>
    </row>
    <row r="3979" spans="2:18" ht="20.25" customHeight="1">
      <c r="B3979" s="50" t="e">
        <f>IF((#REF!+#REF!+H3979)&lt;&gt;0,"a","b")</f>
        <v>#REF!</v>
      </c>
      <c r="C3979" s="54">
        <v>5</v>
      </c>
      <c r="D3979" s="54"/>
      <c r="F3979" s="89"/>
      <c r="G3979" s="95" t="s">
        <v>345</v>
      </c>
      <c r="H3979" s="552">
        <f t="shared" si="1882"/>
        <v>0</v>
      </c>
      <c r="I3979" s="554"/>
      <c r="J3979" s="554"/>
      <c r="K3979" s="554"/>
      <c r="L3979" s="554"/>
      <c r="M3979" s="554"/>
      <c r="N3979" s="156"/>
    </row>
    <row r="3980" spans="2:18" ht="30.75" customHeight="1">
      <c r="B3980" s="50" t="e">
        <f>IF((#REF!+#REF!+H3980)&lt;&gt;0,"a","b")</f>
        <v>#REF!</v>
      </c>
      <c r="C3980" s="54">
        <v>5</v>
      </c>
      <c r="D3980" s="54"/>
      <c r="F3980" s="89"/>
      <c r="G3980" s="95" t="s">
        <v>346</v>
      </c>
      <c r="H3980" s="552">
        <f t="shared" si="1882"/>
        <v>0</v>
      </c>
      <c r="I3980" s="554"/>
      <c r="J3980" s="554"/>
      <c r="K3980" s="554"/>
      <c r="L3980" s="554"/>
      <c r="M3980" s="554"/>
      <c r="N3980" s="156"/>
    </row>
    <row r="3981" spans="2:18" ht="30.75" customHeight="1">
      <c r="B3981" s="50" t="e">
        <f>IF((#REF!+#REF!+H3981)&lt;&gt;0,"a","b")</f>
        <v>#REF!</v>
      </c>
      <c r="C3981" s="54">
        <v>5</v>
      </c>
      <c r="D3981" s="54"/>
      <c r="F3981" s="89"/>
      <c r="G3981" s="95" t="s">
        <v>347</v>
      </c>
      <c r="H3981" s="552">
        <f t="shared" si="1882"/>
        <v>0</v>
      </c>
      <c r="I3981" s="554"/>
      <c r="J3981" s="554"/>
      <c r="K3981" s="554"/>
      <c r="L3981" s="554"/>
      <c r="M3981" s="554"/>
      <c r="N3981" s="156"/>
    </row>
    <row r="3982" spans="2:18" ht="20.25" customHeight="1">
      <c r="B3982" s="50" t="e">
        <f>IF((#REF!+#REF!+H3982)&lt;&gt;0,"a","b")</f>
        <v>#REF!</v>
      </c>
      <c r="C3982" s="54">
        <v>4</v>
      </c>
      <c r="D3982" s="54"/>
      <c r="F3982" s="89"/>
      <c r="G3982" s="93" t="s">
        <v>348</v>
      </c>
      <c r="H3982" s="552">
        <f t="shared" si="1882"/>
        <v>0</v>
      </c>
      <c r="I3982" s="555"/>
      <c r="J3982" s="555"/>
      <c r="K3982" s="555"/>
      <c r="L3982" s="555"/>
      <c r="M3982" s="555"/>
      <c r="N3982" s="153"/>
    </row>
    <row r="3983" spans="2:18" ht="20.25" customHeight="1">
      <c r="B3983" s="50" t="e">
        <f>IF((#REF!+#REF!+H3983)&lt;&gt;0,"a","b")</f>
        <v>#REF!</v>
      </c>
      <c r="C3983" s="54">
        <v>4</v>
      </c>
      <c r="D3983" s="54"/>
      <c r="F3983" s="374"/>
      <c r="G3983" s="93" t="s">
        <v>349</v>
      </c>
      <c r="H3983" s="363">
        <f t="shared" si="1882"/>
        <v>0</v>
      </c>
      <c r="I3983" s="382">
        <f t="shared" ref="I3983:K3983" si="1901">SUM(I3984:I3996)</f>
        <v>0</v>
      </c>
      <c r="J3983" s="382">
        <f t="shared" si="1901"/>
        <v>0</v>
      </c>
      <c r="K3983" s="382">
        <f t="shared" si="1901"/>
        <v>0</v>
      </c>
      <c r="L3983" s="382">
        <f t="shared" ref="L3983:N3983" si="1902">SUM(L3984:L3996)</f>
        <v>0</v>
      </c>
      <c r="M3983" s="382">
        <f t="shared" si="1902"/>
        <v>0</v>
      </c>
      <c r="N3983" s="151">
        <f t="shared" si="1902"/>
        <v>0</v>
      </c>
      <c r="O3983" s="60" t="s">
        <v>71</v>
      </c>
    </row>
    <row r="3984" spans="2:18" ht="20.25" customHeight="1">
      <c r="B3984" s="50" t="e">
        <f>IF((#REF!+#REF!+H3984)&lt;&gt;0,"a","b")</f>
        <v>#REF!</v>
      </c>
      <c r="C3984" s="54">
        <v>5</v>
      </c>
      <c r="D3984" s="54"/>
      <c r="F3984" s="89"/>
      <c r="G3984" s="95" t="s">
        <v>350</v>
      </c>
      <c r="H3984" s="561">
        <f t="shared" si="1882"/>
        <v>0</v>
      </c>
      <c r="I3984" s="554"/>
      <c r="J3984" s="554"/>
      <c r="K3984" s="554"/>
      <c r="L3984" s="554"/>
      <c r="M3984" s="554"/>
      <c r="N3984" s="156"/>
    </row>
    <row r="3985" spans="2:15" ht="30" customHeight="1">
      <c r="B3985" s="50" t="e">
        <f>IF((#REF!+#REF!+H3985)&lt;&gt;0,"a","b")</f>
        <v>#REF!</v>
      </c>
      <c r="C3985" s="54">
        <v>5</v>
      </c>
      <c r="D3985" s="54"/>
      <c r="F3985" s="89"/>
      <c r="G3985" s="95" t="s">
        <v>351</v>
      </c>
      <c r="H3985" s="552">
        <f t="shared" si="1882"/>
        <v>0</v>
      </c>
      <c r="I3985" s="554"/>
      <c r="J3985" s="554"/>
      <c r="K3985" s="554"/>
      <c r="L3985" s="554"/>
      <c r="M3985" s="554"/>
      <c r="N3985" s="156"/>
    </row>
    <row r="3986" spans="2:15" ht="22.5" customHeight="1">
      <c r="B3986" s="50" t="e">
        <f>IF((#REF!+#REF!+H3986)&lt;&gt;0,"a","b")</f>
        <v>#REF!</v>
      </c>
      <c r="C3986" s="54">
        <v>5</v>
      </c>
      <c r="D3986" s="54"/>
      <c r="F3986" s="89"/>
      <c r="G3986" s="95" t="s">
        <v>352</v>
      </c>
      <c r="H3986" s="552">
        <f t="shared" si="1882"/>
        <v>0</v>
      </c>
      <c r="I3986" s="554"/>
      <c r="J3986" s="554"/>
      <c r="K3986" s="554"/>
      <c r="L3986" s="554"/>
      <c r="M3986" s="554"/>
      <c r="N3986" s="156"/>
    </row>
    <row r="3987" spans="2:15" ht="33.75" customHeight="1">
      <c r="B3987" s="50" t="e">
        <f>IF((#REF!+#REF!+H3987)&lt;&gt;0,"a","b")</f>
        <v>#REF!</v>
      </c>
      <c r="C3987" s="54">
        <v>5</v>
      </c>
      <c r="D3987" s="54"/>
      <c r="F3987" s="89"/>
      <c r="G3987" s="95" t="s">
        <v>353</v>
      </c>
      <c r="H3987" s="552">
        <f t="shared" si="1882"/>
        <v>0</v>
      </c>
      <c r="I3987" s="554"/>
      <c r="J3987" s="554"/>
      <c r="K3987" s="554"/>
      <c r="L3987" s="554"/>
      <c r="M3987" s="554"/>
      <c r="N3987" s="156"/>
    </row>
    <row r="3988" spans="2:15" ht="24.75" customHeight="1">
      <c r="B3988" s="50" t="e">
        <f>IF((#REF!+#REF!+H3988)&lt;&gt;0,"a","b")</f>
        <v>#REF!</v>
      </c>
      <c r="C3988" s="54">
        <v>5</v>
      </c>
      <c r="D3988" s="54"/>
      <c r="F3988" s="89"/>
      <c r="G3988" s="95" t="s">
        <v>354</v>
      </c>
      <c r="H3988" s="552">
        <f t="shared" si="1882"/>
        <v>0</v>
      </c>
      <c r="I3988" s="554"/>
      <c r="J3988" s="554"/>
      <c r="K3988" s="554"/>
      <c r="L3988" s="554"/>
      <c r="M3988" s="554"/>
      <c r="N3988" s="156"/>
    </row>
    <row r="3989" spans="2:15" ht="35.25" customHeight="1">
      <c r="B3989" s="50" t="e">
        <f>IF((#REF!+#REF!+H3989)&lt;&gt;0,"a","b")</f>
        <v>#REF!</v>
      </c>
      <c r="C3989" s="54">
        <v>5</v>
      </c>
      <c r="D3989" s="54"/>
      <c r="F3989" s="89"/>
      <c r="G3989" s="95" t="s">
        <v>355</v>
      </c>
      <c r="H3989" s="558">
        <f t="shared" si="1882"/>
        <v>0</v>
      </c>
      <c r="I3989" s="554"/>
      <c r="J3989" s="554"/>
      <c r="K3989" s="554"/>
      <c r="L3989" s="554"/>
      <c r="M3989" s="554"/>
      <c r="N3989" s="156"/>
    </row>
    <row r="3990" spans="2:15" ht="33.75" customHeight="1">
      <c r="B3990" s="50" t="e">
        <f>IF((#REF!+#REF!+H3990)&lt;&gt;0,"a","b")</f>
        <v>#REF!</v>
      </c>
      <c r="C3990" s="54">
        <v>5</v>
      </c>
      <c r="D3990" s="54"/>
      <c r="F3990" s="89"/>
      <c r="G3990" s="95" t="s">
        <v>356</v>
      </c>
      <c r="H3990" s="558">
        <f t="shared" si="1882"/>
        <v>0</v>
      </c>
      <c r="I3990" s="554"/>
      <c r="J3990" s="554"/>
      <c r="K3990" s="554"/>
      <c r="L3990" s="554"/>
      <c r="M3990" s="554"/>
      <c r="N3990" s="156"/>
    </row>
    <row r="3991" spans="2:15" ht="20.25" customHeight="1">
      <c r="B3991" s="50" t="e">
        <f>IF((#REF!+#REF!+H3991)&lt;&gt;0,"a","b")</f>
        <v>#REF!</v>
      </c>
      <c r="C3991" s="54">
        <v>5</v>
      </c>
      <c r="D3991" s="54"/>
      <c r="F3991" s="89"/>
      <c r="G3991" s="95" t="s">
        <v>357</v>
      </c>
      <c r="H3991" s="561">
        <f t="shared" si="1882"/>
        <v>0</v>
      </c>
      <c r="I3991" s="554"/>
      <c r="J3991" s="554"/>
      <c r="K3991" s="554"/>
      <c r="L3991" s="554"/>
      <c r="M3991" s="554"/>
      <c r="N3991" s="156"/>
    </row>
    <row r="3992" spans="2:15" ht="20.25" customHeight="1">
      <c r="B3992" s="50" t="e">
        <f>IF((#REF!+#REF!+H3992)&lt;&gt;0,"a","b")</f>
        <v>#REF!</v>
      </c>
      <c r="C3992" s="54">
        <v>5</v>
      </c>
      <c r="D3992" s="54"/>
      <c r="F3992" s="89"/>
      <c r="G3992" s="95" t="s">
        <v>358</v>
      </c>
      <c r="H3992" s="552">
        <f t="shared" si="1882"/>
        <v>0</v>
      </c>
      <c r="I3992" s="554"/>
      <c r="J3992" s="554"/>
      <c r="K3992" s="554"/>
      <c r="L3992" s="554"/>
      <c r="M3992" s="554"/>
      <c r="N3992" s="156"/>
    </row>
    <row r="3993" spans="2:15" ht="20.25" customHeight="1">
      <c r="B3993" s="50" t="e">
        <f>IF((#REF!+#REF!+H3993)&lt;&gt;0,"a","b")</f>
        <v>#REF!</v>
      </c>
      <c r="C3993" s="54">
        <v>5</v>
      </c>
      <c r="D3993" s="54"/>
      <c r="F3993" s="89"/>
      <c r="G3993" s="95" t="s">
        <v>359</v>
      </c>
      <c r="H3993" s="552">
        <f t="shared" si="1882"/>
        <v>0</v>
      </c>
      <c r="I3993" s="554"/>
      <c r="J3993" s="554"/>
      <c r="K3993" s="554"/>
      <c r="L3993" s="554"/>
      <c r="M3993" s="554"/>
      <c r="N3993" s="156"/>
    </row>
    <row r="3994" spans="2:15" ht="20.25" customHeight="1">
      <c r="B3994" s="50" t="e">
        <f>IF((#REF!+#REF!+H3994)&lt;&gt;0,"a","b")</f>
        <v>#REF!</v>
      </c>
      <c r="C3994" s="54">
        <v>5</v>
      </c>
      <c r="D3994" s="54"/>
      <c r="F3994" s="89"/>
      <c r="G3994" s="95" t="s">
        <v>360</v>
      </c>
      <c r="H3994" s="552">
        <f t="shared" si="1882"/>
        <v>0</v>
      </c>
      <c r="I3994" s="554"/>
      <c r="J3994" s="554"/>
      <c r="K3994" s="554"/>
      <c r="L3994" s="554"/>
      <c r="M3994" s="554"/>
      <c r="N3994" s="156"/>
    </row>
    <row r="3995" spans="2:15" ht="34.5" customHeight="1">
      <c r="B3995" s="50" t="e">
        <f>IF((#REF!+#REF!+H3995)&lt;&gt;0,"a","b")</f>
        <v>#REF!</v>
      </c>
      <c r="C3995" s="54">
        <v>5</v>
      </c>
      <c r="D3995" s="54"/>
      <c r="F3995" s="89"/>
      <c r="G3995" s="95" t="s">
        <v>361</v>
      </c>
      <c r="H3995" s="552">
        <f t="shared" si="1882"/>
        <v>0</v>
      </c>
      <c r="I3995" s="554"/>
      <c r="J3995" s="554"/>
      <c r="K3995" s="554"/>
      <c r="L3995" s="554"/>
      <c r="M3995" s="554"/>
      <c r="N3995" s="156"/>
    </row>
    <row r="3996" spans="2:15" ht="30.75" customHeight="1">
      <c r="B3996" s="50" t="e">
        <f>IF((#REF!+#REF!+H3996)&lt;&gt;0,"a","b")</f>
        <v>#REF!</v>
      </c>
      <c r="C3996" s="54">
        <v>5</v>
      </c>
      <c r="D3996" s="54"/>
      <c r="F3996" s="374"/>
      <c r="G3996" s="95" t="s">
        <v>362</v>
      </c>
      <c r="H3996" s="366">
        <f t="shared" si="1882"/>
        <v>0</v>
      </c>
      <c r="I3996" s="386"/>
      <c r="J3996" s="386"/>
      <c r="K3996" s="386"/>
      <c r="L3996" s="386"/>
      <c r="M3996" s="386"/>
      <c r="N3996" s="156"/>
    </row>
    <row r="3997" spans="2:15" ht="20.25" customHeight="1">
      <c r="B3997" s="50" t="e">
        <f>IF((#REF!+#REF!+H3997)&lt;&gt;0,"a","b")</f>
        <v>#REF!</v>
      </c>
      <c r="C3997" s="54">
        <v>3</v>
      </c>
      <c r="D3997" s="54"/>
      <c r="F3997" s="89"/>
      <c r="G3997" s="90" t="s">
        <v>302</v>
      </c>
      <c r="H3997" s="552">
        <f t="shared" si="1882"/>
        <v>0</v>
      </c>
      <c r="I3997" s="562"/>
      <c r="J3997" s="562"/>
      <c r="K3997" s="562"/>
      <c r="L3997" s="562"/>
      <c r="M3997" s="562"/>
      <c r="N3997" s="161"/>
    </row>
    <row r="3998" spans="2:15" ht="20.25" customHeight="1">
      <c r="B3998" s="50" t="e">
        <f>IF((#REF!+#REF!+H3998)&lt;&gt;0,"a","b")</f>
        <v>#REF!</v>
      </c>
      <c r="C3998" s="54">
        <v>3</v>
      </c>
      <c r="D3998" s="54"/>
      <c r="F3998" s="89"/>
      <c r="G3998" s="90" t="s">
        <v>301</v>
      </c>
      <c r="H3998" s="563">
        <f t="shared" si="1882"/>
        <v>0</v>
      </c>
      <c r="I3998" s="564">
        <f t="shared" ref="I3998:N3998" si="1903">I3999+I4004+I4005</f>
        <v>0</v>
      </c>
      <c r="J3998" s="564">
        <f t="shared" si="1903"/>
        <v>0</v>
      </c>
      <c r="K3998" s="564">
        <f t="shared" si="1903"/>
        <v>0</v>
      </c>
      <c r="L3998" s="564">
        <f t="shared" si="1903"/>
        <v>0</v>
      </c>
      <c r="M3998" s="564">
        <f t="shared" si="1903"/>
        <v>0</v>
      </c>
      <c r="N3998" s="150">
        <f t="shared" si="1903"/>
        <v>0</v>
      </c>
      <c r="O3998" s="60" t="s">
        <v>71</v>
      </c>
    </row>
    <row r="3999" spans="2:15" ht="20.25" customHeight="1">
      <c r="B3999" s="50" t="e">
        <f>IF((#REF!+#REF!+H3999)&lt;&gt;0,"a","b")</f>
        <v>#REF!</v>
      </c>
      <c r="C3999" s="54">
        <v>4</v>
      </c>
      <c r="D3999" s="54"/>
      <c r="F3999" s="89"/>
      <c r="G3999" s="93" t="s">
        <v>363</v>
      </c>
      <c r="H3999" s="563">
        <f t="shared" si="1882"/>
        <v>0</v>
      </c>
      <c r="I3999" s="565">
        <f t="shared" ref="I3999:K3999" si="1904">SUM(I4000:I4003)</f>
        <v>0</v>
      </c>
      <c r="J3999" s="565">
        <f t="shared" si="1904"/>
        <v>0</v>
      </c>
      <c r="K3999" s="565">
        <f t="shared" si="1904"/>
        <v>0</v>
      </c>
      <c r="L3999" s="565">
        <f t="shared" ref="L3999:N3999" si="1905">SUM(L4000:L4003)</f>
        <v>0</v>
      </c>
      <c r="M3999" s="565">
        <f t="shared" si="1905"/>
        <v>0</v>
      </c>
      <c r="N3999" s="151">
        <f t="shared" si="1905"/>
        <v>0</v>
      </c>
      <c r="O3999" s="60" t="s">
        <v>71</v>
      </c>
    </row>
    <row r="4000" spans="2:15" ht="20.25" customHeight="1">
      <c r="B4000" s="50" t="e">
        <f>IF((#REF!+#REF!+H4000)&lt;&gt;0,"a","b")</f>
        <v>#REF!</v>
      </c>
      <c r="C4000" s="54">
        <v>5</v>
      </c>
      <c r="D4000" s="54"/>
      <c r="F4000" s="89"/>
      <c r="G4000" s="95" t="s">
        <v>364</v>
      </c>
      <c r="H4000" s="552">
        <f t="shared" si="1882"/>
        <v>0</v>
      </c>
      <c r="I4000" s="554"/>
      <c r="J4000" s="554"/>
      <c r="K4000" s="554"/>
      <c r="L4000" s="554"/>
      <c r="M4000" s="554"/>
      <c r="N4000" s="154"/>
    </row>
    <row r="4001" spans="2:15" ht="20.25" customHeight="1">
      <c r="B4001" s="50" t="e">
        <f>IF((#REF!+#REF!+H4001)&lt;&gt;0,"a","b")</f>
        <v>#REF!</v>
      </c>
      <c r="C4001" s="54">
        <v>5</v>
      </c>
      <c r="D4001" s="54"/>
      <c r="F4001" s="89"/>
      <c r="G4001" s="95" t="s">
        <v>365</v>
      </c>
      <c r="H4001" s="552">
        <f t="shared" si="1882"/>
        <v>0</v>
      </c>
      <c r="I4001" s="554"/>
      <c r="J4001" s="554"/>
      <c r="K4001" s="554"/>
      <c r="L4001" s="554"/>
      <c r="M4001" s="554"/>
      <c r="N4001" s="154"/>
    </row>
    <row r="4002" spans="2:15" ht="20.25" customHeight="1">
      <c r="B4002" s="50" t="e">
        <f>IF((#REF!+#REF!+H4002)&lt;&gt;0,"a","b")</f>
        <v>#REF!</v>
      </c>
      <c r="C4002" s="54">
        <v>5</v>
      </c>
      <c r="D4002" s="54"/>
      <c r="F4002" s="89"/>
      <c r="G4002" s="95" t="s">
        <v>366</v>
      </c>
      <c r="H4002" s="552">
        <f t="shared" si="1882"/>
        <v>0</v>
      </c>
      <c r="I4002" s="554"/>
      <c r="J4002" s="554"/>
      <c r="K4002" s="554"/>
      <c r="L4002" s="554"/>
      <c r="M4002" s="554"/>
      <c r="N4002" s="154"/>
    </row>
    <row r="4003" spans="2:15" ht="20.25" customHeight="1">
      <c r="B4003" s="50" t="e">
        <f>IF((#REF!+#REF!+H4003)&lt;&gt;0,"a","b")</f>
        <v>#REF!</v>
      </c>
      <c r="C4003" s="54">
        <v>5</v>
      </c>
      <c r="D4003" s="54"/>
      <c r="F4003" s="89"/>
      <c r="G4003" s="95" t="s">
        <v>367</v>
      </c>
      <c r="H4003" s="552">
        <f t="shared" si="1882"/>
        <v>0</v>
      </c>
      <c r="I4003" s="554"/>
      <c r="J4003" s="554"/>
      <c r="K4003" s="554"/>
      <c r="L4003" s="554"/>
      <c r="M4003" s="554"/>
      <c r="N4003" s="154"/>
    </row>
    <row r="4004" spans="2:15" ht="20.25" customHeight="1">
      <c r="B4004" s="50" t="e">
        <f>IF((#REF!+#REF!+H4004)&lt;&gt;0,"a","b")</f>
        <v>#REF!</v>
      </c>
      <c r="C4004" s="54">
        <v>4</v>
      </c>
      <c r="D4004" s="54"/>
      <c r="F4004" s="89"/>
      <c r="G4004" s="93" t="s">
        <v>368</v>
      </c>
      <c r="H4004" s="558">
        <f t="shared" si="1882"/>
        <v>0</v>
      </c>
      <c r="I4004" s="555"/>
      <c r="J4004" s="555"/>
      <c r="K4004" s="555"/>
      <c r="L4004" s="555"/>
      <c r="M4004" s="555"/>
      <c r="N4004" s="153"/>
    </row>
    <row r="4005" spans="2:15" ht="36" customHeight="1">
      <c r="B4005" s="50" t="e">
        <f>IF((#REF!+#REF!+H4005)&lt;&gt;0,"a","b")</f>
        <v>#REF!</v>
      </c>
      <c r="C4005" s="54">
        <v>4</v>
      </c>
      <c r="D4005" s="54"/>
      <c r="F4005" s="89"/>
      <c r="G4005" s="93" t="s">
        <v>369</v>
      </c>
      <c r="H4005" s="556">
        <f t="shared" si="1882"/>
        <v>0</v>
      </c>
      <c r="I4005" s="555"/>
      <c r="J4005" s="555"/>
      <c r="K4005" s="555"/>
      <c r="L4005" s="555"/>
      <c r="M4005" s="555"/>
      <c r="N4005" s="153"/>
    </row>
    <row r="4006" spans="2:15" ht="20.25" customHeight="1">
      <c r="B4006" s="50" t="e">
        <f>IF((#REF!+#REF!+H4006)&lt;&gt;0,"a","b")</f>
        <v>#REF!</v>
      </c>
      <c r="C4006" s="54">
        <v>3</v>
      </c>
      <c r="D4006" s="54"/>
      <c r="F4006" s="89"/>
      <c r="G4006" s="90" t="s">
        <v>295</v>
      </c>
      <c r="H4006" s="556">
        <f t="shared" si="1882"/>
        <v>0</v>
      </c>
      <c r="I4006" s="562"/>
      <c r="J4006" s="562"/>
      <c r="K4006" s="562"/>
      <c r="L4006" s="562"/>
      <c r="M4006" s="562"/>
      <c r="N4006" s="161"/>
    </row>
    <row r="4007" spans="2:15" ht="20.25" customHeight="1">
      <c r="B4007" s="50" t="e">
        <f>IF((#REF!+#REF!+H4007)&lt;&gt;0,"a","b")</f>
        <v>#REF!</v>
      </c>
      <c r="C4007" s="54">
        <v>3</v>
      </c>
      <c r="D4007" s="54"/>
      <c r="F4007" s="89"/>
      <c r="G4007" s="90" t="s">
        <v>296</v>
      </c>
      <c r="H4007" s="566">
        <f t="shared" si="1882"/>
        <v>0</v>
      </c>
      <c r="I4007" s="564">
        <f t="shared" ref="I4007:N4007" si="1906">I4008+I4011+I4014</f>
        <v>0</v>
      </c>
      <c r="J4007" s="564">
        <f t="shared" si="1906"/>
        <v>0</v>
      </c>
      <c r="K4007" s="564">
        <f t="shared" si="1906"/>
        <v>0</v>
      </c>
      <c r="L4007" s="564">
        <f t="shared" si="1906"/>
        <v>0</v>
      </c>
      <c r="M4007" s="564">
        <f t="shared" si="1906"/>
        <v>0</v>
      </c>
      <c r="N4007" s="150">
        <f t="shared" si="1906"/>
        <v>0</v>
      </c>
      <c r="O4007" s="60" t="s">
        <v>71</v>
      </c>
    </row>
    <row r="4008" spans="2:15" ht="20.25" customHeight="1">
      <c r="B4008" s="50" t="e">
        <f>IF((#REF!+#REF!+H4008)&lt;&gt;0,"a","b")</f>
        <v>#REF!</v>
      </c>
      <c r="C4008" s="54">
        <v>4</v>
      </c>
      <c r="D4008" s="54"/>
      <c r="F4008" s="89"/>
      <c r="G4008" s="93" t="s">
        <v>370</v>
      </c>
      <c r="H4008" s="566">
        <f t="shared" si="1882"/>
        <v>0</v>
      </c>
      <c r="I4008" s="565">
        <f t="shared" ref="I4008:K4008" si="1907">SUM(I4009:I4010)</f>
        <v>0</v>
      </c>
      <c r="J4008" s="565">
        <f t="shared" si="1907"/>
        <v>0</v>
      </c>
      <c r="K4008" s="565">
        <f t="shared" si="1907"/>
        <v>0</v>
      </c>
      <c r="L4008" s="565">
        <f t="shared" ref="L4008:N4008" si="1908">SUM(L4009:L4010)</f>
        <v>0</v>
      </c>
      <c r="M4008" s="565">
        <f t="shared" si="1908"/>
        <v>0</v>
      </c>
      <c r="N4008" s="151">
        <f t="shared" si="1908"/>
        <v>0</v>
      </c>
      <c r="O4008" s="60" t="s">
        <v>71</v>
      </c>
    </row>
    <row r="4009" spans="2:15" ht="20.25" customHeight="1">
      <c r="B4009" s="50" t="e">
        <f>IF((#REF!+#REF!+H4009)&lt;&gt;0,"a","b")</f>
        <v>#REF!</v>
      </c>
      <c r="C4009" s="54">
        <v>5</v>
      </c>
      <c r="D4009" s="54"/>
      <c r="F4009" s="89"/>
      <c r="G4009" s="95" t="s">
        <v>371</v>
      </c>
      <c r="H4009" s="556">
        <f t="shared" si="1882"/>
        <v>0</v>
      </c>
      <c r="I4009" s="554"/>
      <c r="J4009" s="554"/>
      <c r="K4009" s="554"/>
      <c r="L4009" s="554"/>
      <c r="M4009" s="554"/>
      <c r="N4009" s="154"/>
    </row>
    <row r="4010" spans="2:15" ht="20.25" customHeight="1">
      <c r="B4010" s="50" t="e">
        <f>IF((#REF!+#REF!+H4010)&lt;&gt;0,"a","b")</f>
        <v>#REF!</v>
      </c>
      <c r="C4010" s="54">
        <v>5</v>
      </c>
      <c r="D4010" s="54"/>
      <c r="F4010" s="89"/>
      <c r="G4010" s="95" t="s">
        <v>297</v>
      </c>
      <c r="H4010" s="556">
        <f t="shared" si="1882"/>
        <v>0</v>
      </c>
      <c r="I4010" s="554"/>
      <c r="J4010" s="554"/>
      <c r="K4010" s="554"/>
      <c r="L4010" s="554"/>
      <c r="M4010" s="554"/>
      <c r="N4010" s="154"/>
    </row>
    <row r="4011" spans="2:15" ht="20.25" customHeight="1">
      <c r="B4011" s="50" t="e">
        <f>IF((#REF!+#REF!+H4011)&lt;&gt;0,"a","b")</f>
        <v>#REF!</v>
      </c>
      <c r="C4011" s="54">
        <v>4</v>
      </c>
      <c r="D4011" s="54"/>
      <c r="F4011" s="89"/>
      <c r="G4011" s="93" t="s">
        <v>372</v>
      </c>
      <c r="H4011" s="566">
        <f t="shared" si="1882"/>
        <v>0</v>
      </c>
      <c r="I4011" s="565">
        <f t="shared" ref="I4011:K4011" si="1909">SUM(I4012:I4013)</f>
        <v>0</v>
      </c>
      <c r="J4011" s="565">
        <f t="shared" si="1909"/>
        <v>0</v>
      </c>
      <c r="K4011" s="565">
        <f t="shared" si="1909"/>
        <v>0</v>
      </c>
      <c r="L4011" s="565">
        <f t="shared" ref="L4011:N4011" si="1910">SUM(L4012:L4013)</f>
        <v>0</v>
      </c>
      <c r="M4011" s="565">
        <f t="shared" si="1910"/>
        <v>0</v>
      </c>
      <c r="N4011" s="151">
        <f t="shared" si="1910"/>
        <v>0</v>
      </c>
      <c r="O4011" s="60" t="s">
        <v>71</v>
      </c>
    </row>
    <row r="4012" spans="2:15" ht="20.25" customHeight="1">
      <c r="B4012" s="50" t="e">
        <f>IF((#REF!+#REF!+H4012)&lt;&gt;0,"a","b")</f>
        <v>#REF!</v>
      </c>
      <c r="C4012" s="54">
        <v>5</v>
      </c>
      <c r="D4012" s="54"/>
      <c r="F4012" s="89"/>
      <c r="G4012" s="95" t="s">
        <v>371</v>
      </c>
      <c r="H4012" s="556">
        <f t="shared" si="1882"/>
        <v>0</v>
      </c>
      <c r="I4012" s="554"/>
      <c r="J4012" s="554"/>
      <c r="K4012" s="554"/>
      <c r="L4012" s="554"/>
      <c r="M4012" s="554"/>
      <c r="N4012" s="154"/>
    </row>
    <row r="4013" spans="2:15" ht="20.25" customHeight="1">
      <c r="B4013" s="50" t="e">
        <f>IF((#REF!+#REF!+H4013)&lt;&gt;0,"a","b")</f>
        <v>#REF!</v>
      </c>
      <c r="C4013" s="54">
        <v>5</v>
      </c>
      <c r="D4013" s="54"/>
      <c r="F4013" s="89"/>
      <c r="G4013" s="95" t="s">
        <v>297</v>
      </c>
      <c r="H4013" s="556">
        <f t="shared" si="1882"/>
        <v>0</v>
      </c>
      <c r="I4013" s="554"/>
      <c r="J4013" s="554"/>
      <c r="K4013" s="554"/>
      <c r="L4013" s="554"/>
      <c r="M4013" s="554"/>
      <c r="N4013" s="154"/>
    </row>
    <row r="4014" spans="2:15" ht="20.25" customHeight="1">
      <c r="B4014" s="50" t="e">
        <f>IF((#REF!+#REF!+H4014)&lt;&gt;0,"a","b")</f>
        <v>#REF!</v>
      </c>
      <c r="C4014" s="54">
        <v>4</v>
      </c>
      <c r="D4014" s="54"/>
      <c r="F4014" s="89"/>
      <c r="G4014" s="93" t="s">
        <v>373</v>
      </c>
      <c r="H4014" s="566">
        <f t="shared" si="1882"/>
        <v>0</v>
      </c>
      <c r="I4014" s="565">
        <f t="shared" ref="I4014:K4014" si="1911">SUM(I4015:I4016)</f>
        <v>0</v>
      </c>
      <c r="J4014" s="565">
        <f t="shared" si="1911"/>
        <v>0</v>
      </c>
      <c r="K4014" s="565">
        <f t="shared" si="1911"/>
        <v>0</v>
      </c>
      <c r="L4014" s="565">
        <f t="shared" ref="L4014:N4014" si="1912">SUM(L4015:L4016)</f>
        <v>0</v>
      </c>
      <c r="M4014" s="565">
        <f t="shared" si="1912"/>
        <v>0</v>
      </c>
      <c r="N4014" s="151">
        <f t="shared" si="1912"/>
        <v>0</v>
      </c>
      <c r="O4014" s="60" t="s">
        <v>71</v>
      </c>
    </row>
    <row r="4015" spans="2:15" ht="20.25" customHeight="1">
      <c r="B4015" s="50" t="e">
        <f>IF((#REF!+#REF!+H4015)&lt;&gt;0,"a","b")</f>
        <v>#REF!</v>
      </c>
      <c r="C4015" s="54">
        <v>5</v>
      </c>
      <c r="D4015" s="54"/>
      <c r="F4015" s="89"/>
      <c r="G4015" s="95" t="s">
        <v>371</v>
      </c>
      <c r="H4015" s="556">
        <f t="shared" si="1882"/>
        <v>0</v>
      </c>
      <c r="I4015" s="554"/>
      <c r="J4015" s="554"/>
      <c r="K4015" s="554"/>
      <c r="L4015" s="554"/>
      <c r="M4015" s="554"/>
      <c r="N4015" s="154"/>
    </row>
    <row r="4016" spans="2:15" ht="20.25" customHeight="1">
      <c r="B4016" s="50" t="e">
        <f>IF((#REF!+#REF!+H4016)&lt;&gt;0,"a","b")</f>
        <v>#REF!</v>
      </c>
      <c r="C4016" s="54">
        <v>5</v>
      </c>
      <c r="D4016" s="54"/>
      <c r="F4016" s="89"/>
      <c r="G4016" s="95" t="s">
        <v>297</v>
      </c>
      <c r="H4016" s="556">
        <f t="shared" si="1882"/>
        <v>0</v>
      </c>
      <c r="I4016" s="554"/>
      <c r="J4016" s="554"/>
      <c r="K4016" s="554"/>
      <c r="L4016" s="554"/>
      <c r="M4016" s="554"/>
      <c r="N4016" s="154"/>
    </row>
    <row r="4017" spans="2:15" ht="20.25" customHeight="1">
      <c r="B4017" s="50" t="e">
        <f>IF((#REF!+#REF!+H4017)&lt;&gt;0,"a","b")</f>
        <v>#REF!</v>
      </c>
      <c r="C4017" s="54">
        <v>3</v>
      </c>
      <c r="D4017" s="54"/>
      <c r="F4017" s="89"/>
      <c r="G4017" s="90" t="s">
        <v>299</v>
      </c>
      <c r="H4017" s="566">
        <f t="shared" si="1882"/>
        <v>0</v>
      </c>
      <c r="I4017" s="564">
        <f t="shared" ref="I4017:N4017" si="1913">I4018+I4021+I4024</f>
        <v>0</v>
      </c>
      <c r="J4017" s="564">
        <f t="shared" si="1913"/>
        <v>0</v>
      </c>
      <c r="K4017" s="564">
        <f t="shared" si="1913"/>
        <v>0</v>
      </c>
      <c r="L4017" s="564">
        <f t="shared" si="1913"/>
        <v>0</v>
      </c>
      <c r="M4017" s="564">
        <f t="shared" si="1913"/>
        <v>0</v>
      </c>
      <c r="N4017" s="150">
        <f t="shared" si="1913"/>
        <v>0</v>
      </c>
      <c r="O4017" s="60" t="s">
        <v>71</v>
      </c>
    </row>
    <row r="4018" spans="2:15" ht="20.25" customHeight="1">
      <c r="B4018" s="50" t="e">
        <f>IF((#REF!+#REF!+H4018)&lt;&gt;0,"a","b")</f>
        <v>#REF!</v>
      </c>
      <c r="C4018" s="54">
        <v>4</v>
      </c>
      <c r="D4018" s="54"/>
      <c r="F4018" s="89"/>
      <c r="G4018" s="93" t="s">
        <v>374</v>
      </c>
      <c r="H4018" s="566">
        <f t="shared" si="1882"/>
        <v>0</v>
      </c>
      <c r="I4018" s="565">
        <f t="shared" ref="I4018:K4018" si="1914">SUM(I4019:I4020)</f>
        <v>0</v>
      </c>
      <c r="J4018" s="565">
        <f t="shared" si="1914"/>
        <v>0</v>
      </c>
      <c r="K4018" s="565">
        <f t="shared" si="1914"/>
        <v>0</v>
      </c>
      <c r="L4018" s="565">
        <f t="shared" ref="L4018:N4018" si="1915">SUM(L4019:L4020)</f>
        <v>0</v>
      </c>
      <c r="M4018" s="565">
        <f t="shared" si="1915"/>
        <v>0</v>
      </c>
      <c r="N4018" s="151">
        <f t="shared" si="1915"/>
        <v>0</v>
      </c>
      <c r="O4018" s="60" t="s">
        <v>71</v>
      </c>
    </row>
    <row r="4019" spans="2:15" ht="20.25" customHeight="1">
      <c r="B4019" s="50" t="e">
        <f>IF((#REF!+#REF!+H4019)&lt;&gt;0,"a","b")</f>
        <v>#REF!</v>
      </c>
      <c r="C4019" s="54">
        <v>5</v>
      </c>
      <c r="D4019" s="54"/>
      <c r="F4019" s="89"/>
      <c r="G4019" s="95" t="s">
        <v>375</v>
      </c>
      <c r="H4019" s="556">
        <f t="shared" si="1882"/>
        <v>0</v>
      </c>
      <c r="I4019" s="554"/>
      <c r="J4019" s="554"/>
      <c r="K4019" s="554"/>
      <c r="L4019" s="554"/>
      <c r="M4019" s="554"/>
      <c r="N4019" s="154"/>
    </row>
    <row r="4020" spans="2:15" ht="20.25" customHeight="1">
      <c r="B4020" s="50" t="e">
        <f>IF((#REF!+#REF!+H4020)&lt;&gt;0,"a","b")</f>
        <v>#REF!</v>
      </c>
      <c r="C4020" s="54">
        <v>5</v>
      </c>
      <c r="D4020" s="54"/>
      <c r="F4020" s="89"/>
      <c r="G4020" s="95" t="s">
        <v>376</v>
      </c>
      <c r="H4020" s="556">
        <f t="shared" si="1882"/>
        <v>0</v>
      </c>
      <c r="I4020" s="554"/>
      <c r="J4020" s="554"/>
      <c r="K4020" s="554"/>
      <c r="L4020" s="554"/>
      <c r="M4020" s="554"/>
      <c r="N4020" s="154"/>
    </row>
    <row r="4021" spans="2:15" ht="20.25" customHeight="1">
      <c r="B4021" s="50" t="e">
        <f>IF((#REF!+#REF!+H4021)&lt;&gt;0,"a","b")</f>
        <v>#REF!</v>
      </c>
      <c r="C4021" s="54">
        <v>4</v>
      </c>
      <c r="D4021" s="54"/>
      <c r="F4021" s="89"/>
      <c r="G4021" s="93" t="s">
        <v>377</v>
      </c>
      <c r="H4021" s="566">
        <f t="shared" si="1882"/>
        <v>0</v>
      </c>
      <c r="I4021" s="565">
        <f t="shared" ref="I4021:K4021" si="1916">SUM(I4022:I4023)</f>
        <v>0</v>
      </c>
      <c r="J4021" s="565">
        <f t="shared" si="1916"/>
        <v>0</v>
      </c>
      <c r="K4021" s="565">
        <f t="shared" si="1916"/>
        <v>0</v>
      </c>
      <c r="L4021" s="565">
        <f t="shared" ref="L4021:N4021" si="1917">SUM(L4022:L4023)</f>
        <v>0</v>
      </c>
      <c r="M4021" s="565">
        <f t="shared" si="1917"/>
        <v>0</v>
      </c>
      <c r="N4021" s="151">
        <f t="shared" si="1917"/>
        <v>0</v>
      </c>
      <c r="O4021" s="60" t="s">
        <v>71</v>
      </c>
    </row>
    <row r="4022" spans="2:15" ht="20.25" customHeight="1">
      <c r="B4022" s="50" t="e">
        <f>IF((#REF!+#REF!+H4022)&lt;&gt;0,"a","b")</f>
        <v>#REF!</v>
      </c>
      <c r="C4022" s="54">
        <v>5</v>
      </c>
      <c r="D4022" s="54"/>
      <c r="F4022" s="89"/>
      <c r="G4022" s="95" t="s">
        <v>375</v>
      </c>
      <c r="H4022" s="556">
        <f t="shared" si="1882"/>
        <v>0</v>
      </c>
      <c r="I4022" s="554"/>
      <c r="J4022" s="554"/>
      <c r="K4022" s="554"/>
      <c r="L4022" s="554"/>
      <c r="M4022" s="554"/>
      <c r="N4022" s="154"/>
    </row>
    <row r="4023" spans="2:15" ht="20.25" customHeight="1">
      <c r="B4023" s="50" t="e">
        <f>IF((#REF!+#REF!+H4023)&lt;&gt;0,"a","b")</f>
        <v>#REF!</v>
      </c>
      <c r="C4023" s="54">
        <v>5</v>
      </c>
      <c r="D4023" s="54"/>
      <c r="F4023" s="89"/>
      <c r="G4023" s="95" t="s">
        <v>376</v>
      </c>
      <c r="H4023" s="552">
        <f t="shared" si="1882"/>
        <v>0</v>
      </c>
      <c r="I4023" s="554"/>
      <c r="J4023" s="554"/>
      <c r="K4023" s="554"/>
      <c r="L4023" s="554"/>
      <c r="M4023" s="554"/>
      <c r="N4023" s="154"/>
    </row>
    <row r="4024" spans="2:15" ht="20.25" customHeight="1">
      <c r="B4024" s="50" t="e">
        <f>IF((#REF!+#REF!+H4024)&lt;&gt;0,"a","b")</f>
        <v>#REF!</v>
      </c>
      <c r="C4024" s="54">
        <v>4</v>
      </c>
      <c r="D4024" s="54"/>
      <c r="F4024" s="89"/>
      <c r="G4024" s="93" t="s">
        <v>300</v>
      </c>
      <c r="H4024" s="563">
        <f t="shared" si="1882"/>
        <v>0</v>
      </c>
      <c r="I4024" s="565">
        <f t="shared" ref="I4024:K4024" si="1918">SUM(I4025:I4026)</f>
        <v>0</v>
      </c>
      <c r="J4024" s="565">
        <f t="shared" si="1918"/>
        <v>0</v>
      </c>
      <c r="K4024" s="565">
        <f t="shared" si="1918"/>
        <v>0</v>
      </c>
      <c r="L4024" s="565">
        <f t="shared" ref="L4024:N4024" si="1919">SUM(L4025:L4026)</f>
        <v>0</v>
      </c>
      <c r="M4024" s="565">
        <f t="shared" si="1919"/>
        <v>0</v>
      </c>
      <c r="N4024" s="151">
        <f t="shared" si="1919"/>
        <v>0</v>
      </c>
      <c r="O4024" s="60" t="s">
        <v>71</v>
      </c>
    </row>
    <row r="4025" spans="2:15" ht="20.25" customHeight="1">
      <c r="B4025" s="50" t="e">
        <f>IF((#REF!+#REF!+H4025)&lt;&gt;0,"a","b")</f>
        <v>#REF!</v>
      </c>
      <c r="C4025" s="54">
        <v>5</v>
      </c>
      <c r="D4025" s="54"/>
      <c r="F4025" s="89"/>
      <c r="G4025" s="95" t="s">
        <v>375</v>
      </c>
      <c r="H4025" s="552">
        <f t="shared" si="1882"/>
        <v>0</v>
      </c>
      <c r="I4025" s="554"/>
      <c r="J4025" s="554"/>
      <c r="K4025" s="554"/>
      <c r="L4025" s="554"/>
      <c r="M4025" s="554"/>
      <c r="N4025" s="154"/>
    </row>
    <row r="4026" spans="2:15" ht="20.25" customHeight="1">
      <c r="B4026" s="50" t="e">
        <f>IF((#REF!+#REF!+H4026)&lt;&gt;0,"a","b")</f>
        <v>#REF!</v>
      </c>
      <c r="C4026" s="54">
        <v>5</v>
      </c>
      <c r="D4026" s="54"/>
      <c r="F4026" s="89"/>
      <c r="G4026" s="95" t="s">
        <v>376</v>
      </c>
      <c r="H4026" s="552">
        <f t="shared" si="1882"/>
        <v>0</v>
      </c>
      <c r="I4026" s="554"/>
      <c r="J4026" s="554"/>
      <c r="K4026" s="554"/>
      <c r="L4026" s="554"/>
      <c r="M4026" s="554"/>
      <c r="N4026" s="154"/>
    </row>
    <row r="4027" spans="2:15" ht="20.25" customHeight="1">
      <c r="B4027" s="50" t="e">
        <f>IF((#REF!+#REF!+H4027)&lt;&gt;0,"a","b")</f>
        <v>#REF!</v>
      </c>
      <c r="C4027" s="54">
        <v>3</v>
      </c>
      <c r="D4027" s="54"/>
      <c r="F4027" s="89"/>
      <c r="G4027" s="90" t="s">
        <v>298</v>
      </c>
      <c r="H4027" s="563">
        <f t="shared" si="1882"/>
        <v>0</v>
      </c>
      <c r="I4027" s="564">
        <f t="shared" ref="I4027:N4027" si="1920">I4028+I4029</f>
        <v>0</v>
      </c>
      <c r="J4027" s="564">
        <f t="shared" si="1920"/>
        <v>0</v>
      </c>
      <c r="K4027" s="564">
        <f t="shared" si="1920"/>
        <v>0</v>
      </c>
      <c r="L4027" s="564">
        <f t="shared" si="1920"/>
        <v>0</v>
      </c>
      <c r="M4027" s="564">
        <f t="shared" si="1920"/>
        <v>0</v>
      </c>
      <c r="N4027" s="150">
        <f t="shared" si="1920"/>
        <v>0</v>
      </c>
      <c r="O4027" s="60" t="s">
        <v>71</v>
      </c>
    </row>
    <row r="4028" spans="2:15" ht="20.25" customHeight="1">
      <c r="B4028" s="50" t="e">
        <f>IF((#REF!+#REF!+H4028)&lt;&gt;0,"a","b")</f>
        <v>#REF!</v>
      </c>
      <c r="C4028" s="54">
        <v>4</v>
      </c>
      <c r="D4028" s="54"/>
      <c r="F4028" s="89"/>
      <c r="G4028" s="93" t="s">
        <v>378</v>
      </c>
      <c r="H4028" s="552">
        <f t="shared" si="1882"/>
        <v>0</v>
      </c>
      <c r="I4028" s="555"/>
      <c r="J4028" s="555"/>
      <c r="K4028" s="555"/>
      <c r="L4028" s="555"/>
      <c r="M4028" s="555"/>
      <c r="N4028" s="153"/>
    </row>
    <row r="4029" spans="2:15" ht="20.25" customHeight="1">
      <c r="B4029" s="50" t="e">
        <f>IF((#REF!+#REF!+H4029)&lt;&gt;0,"a","b")</f>
        <v>#REF!</v>
      </c>
      <c r="C4029" s="54">
        <v>4</v>
      </c>
      <c r="D4029" s="54"/>
      <c r="F4029" s="89"/>
      <c r="G4029" s="93" t="s">
        <v>379</v>
      </c>
      <c r="H4029" s="563">
        <f t="shared" si="1882"/>
        <v>0</v>
      </c>
      <c r="I4029" s="565">
        <f t="shared" ref="I4029:N4029" si="1921">I4030+I4049</f>
        <v>0</v>
      </c>
      <c r="J4029" s="565">
        <f t="shared" si="1921"/>
        <v>0</v>
      </c>
      <c r="K4029" s="565">
        <f t="shared" si="1921"/>
        <v>0</v>
      </c>
      <c r="L4029" s="565">
        <f t="shared" si="1921"/>
        <v>0</v>
      </c>
      <c r="M4029" s="565">
        <f t="shared" si="1921"/>
        <v>0</v>
      </c>
      <c r="N4029" s="151">
        <f t="shared" si="1921"/>
        <v>0</v>
      </c>
      <c r="O4029" s="60" t="s">
        <v>71</v>
      </c>
    </row>
    <row r="4030" spans="2:15" ht="20.25" customHeight="1">
      <c r="B4030" s="50" t="e">
        <f>IF((#REF!+#REF!+H4030)&lt;&gt;0,"a","b")</f>
        <v>#REF!</v>
      </c>
      <c r="C4030" s="54">
        <v>5</v>
      </c>
      <c r="D4030" s="54"/>
      <c r="F4030" s="89"/>
      <c r="G4030" s="95" t="s">
        <v>380</v>
      </c>
      <c r="H4030" s="563">
        <f t="shared" si="1882"/>
        <v>0</v>
      </c>
      <c r="I4030" s="560">
        <f t="shared" ref="I4030:K4030" si="1922">SUM(I4031:I4048)</f>
        <v>0</v>
      </c>
      <c r="J4030" s="560">
        <f t="shared" si="1922"/>
        <v>0</v>
      </c>
      <c r="K4030" s="560">
        <f t="shared" si="1922"/>
        <v>0</v>
      </c>
      <c r="L4030" s="560">
        <f t="shared" ref="L4030:N4030" si="1923">SUM(L4031:L4048)</f>
        <v>0</v>
      </c>
      <c r="M4030" s="560">
        <f t="shared" si="1923"/>
        <v>0</v>
      </c>
      <c r="N4030" s="157">
        <f t="shared" si="1923"/>
        <v>0</v>
      </c>
      <c r="O4030" s="60" t="s">
        <v>71</v>
      </c>
    </row>
    <row r="4031" spans="2:15" ht="45" customHeight="1">
      <c r="B4031" s="50" t="e">
        <f>IF((#REF!+#REF!+H4031)&lt;&gt;0,"a","b")</f>
        <v>#REF!</v>
      </c>
      <c r="C4031" s="54">
        <v>6</v>
      </c>
      <c r="D4031" s="54"/>
      <c r="F4031" s="89"/>
      <c r="G4031" s="97" t="s">
        <v>308</v>
      </c>
      <c r="H4031" s="552">
        <f t="shared" si="1882"/>
        <v>0</v>
      </c>
      <c r="I4031" s="553"/>
      <c r="J4031" s="553"/>
      <c r="K4031" s="553"/>
      <c r="L4031" s="553"/>
      <c r="M4031" s="553"/>
      <c r="N4031" s="138"/>
    </row>
    <row r="4032" spans="2:15" ht="20.25" customHeight="1">
      <c r="B4032" s="50" t="e">
        <f>IF((#REF!+#REF!+H4032)&lt;&gt;0,"a","b")</f>
        <v>#REF!</v>
      </c>
      <c r="C4032" s="54">
        <v>6</v>
      </c>
      <c r="D4032" s="54"/>
      <c r="F4032" s="89"/>
      <c r="G4032" s="97" t="s">
        <v>381</v>
      </c>
      <c r="H4032" s="552">
        <f t="shared" si="1882"/>
        <v>0</v>
      </c>
      <c r="I4032" s="553"/>
      <c r="J4032" s="553"/>
      <c r="K4032" s="553"/>
      <c r="L4032" s="553"/>
      <c r="M4032" s="553"/>
      <c r="N4032" s="138"/>
    </row>
    <row r="4033" spans="2:14" ht="20.25" customHeight="1">
      <c r="B4033" s="50" t="e">
        <f>IF((#REF!+#REF!+H4033)&lt;&gt;0,"a","b")</f>
        <v>#REF!</v>
      </c>
      <c r="C4033" s="54">
        <v>6</v>
      </c>
      <c r="D4033" s="54"/>
      <c r="F4033" s="89"/>
      <c r="G4033" s="97" t="s">
        <v>382</v>
      </c>
      <c r="H4033" s="552">
        <f t="shared" si="1882"/>
        <v>0</v>
      </c>
      <c r="I4033" s="553"/>
      <c r="J4033" s="553"/>
      <c r="K4033" s="553"/>
      <c r="L4033" s="553"/>
      <c r="M4033" s="553"/>
      <c r="N4033" s="138"/>
    </row>
    <row r="4034" spans="2:14" ht="20.25" customHeight="1">
      <c r="B4034" s="50" t="e">
        <f>IF((#REF!+#REF!+H4034)&lt;&gt;0,"a","b")</f>
        <v>#REF!</v>
      </c>
      <c r="C4034" s="54">
        <v>6</v>
      </c>
      <c r="D4034" s="54"/>
      <c r="F4034" s="89"/>
      <c r="G4034" s="97" t="s">
        <v>309</v>
      </c>
      <c r="H4034" s="552">
        <f t="shared" si="1882"/>
        <v>0</v>
      </c>
      <c r="I4034" s="553"/>
      <c r="J4034" s="553"/>
      <c r="K4034" s="553"/>
      <c r="L4034" s="553"/>
      <c r="M4034" s="553"/>
      <c r="N4034" s="138"/>
    </row>
    <row r="4035" spans="2:14" ht="20.25" customHeight="1">
      <c r="B4035" s="50" t="e">
        <f>IF((#REF!+#REF!+H4035)&lt;&gt;0,"a","b")</f>
        <v>#REF!</v>
      </c>
      <c r="C4035" s="54">
        <v>6</v>
      </c>
      <c r="D4035" s="54"/>
      <c r="F4035" s="89"/>
      <c r="G4035" s="97" t="s">
        <v>310</v>
      </c>
      <c r="H4035" s="556">
        <f t="shared" si="1882"/>
        <v>0</v>
      </c>
      <c r="I4035" s="553"/>
      <c r="J4035" s="553"/>
      <c r="K4035" s="553"/>
      <c r="L4035" s="553"/>
      <c r="M4035" s="553"/>
      <c r="N4035" s="138"/>
    </row>
    <row r="4036" spans="2:14" ht="20.25" customHeight="1">
      <c r="B4036" s="50" t="e">
        <f>IF((#REF!+#REF!+H4036)&lt;&gt;0,"a","b")</f>
        <v>#REF!</v>
      </c>
      <c r="C4036" s="54">
        <v>6</v>
      </c>
      <c r="D4036" s="54"/>
      <c r="F4036" s="89"/>
      <c r="G4036" s="97" t="s">
        <v>383</v>
      </c>
      <c r="H4036" s="556">
        <f t="shared" si="1882"/>
        <v>0</v>
      </c>
      <c r="I4036" s="553"/>
      <c r="J4036" s="553"/>
      <c r="K4036" s="553"/>
      <c r="L4036" s="553"/>
      <c r="M4036" s="553"/>
      <c r="N4036" s="138"/>
    </row>
    <row r="4037" spans="2:14" ht="20.25" customHeight="1">
      <c r="B4037" s="50" t="e">
        <f>IF((#REF!+#REF!+H4037)&lt;&gt;0,"a","b")</f>
        <v>#REF!</v>
      </c>
      <c r="C4037" s="54">
        <v>6</v>
      </c>
      <c r="D4037" s="54"/>
      <c r="F4037" s="89"/>
      <c r="G4037" s="97" t="s">
        <v>384</v>
      </c>
      <c r="H4037" s="556">
        <f t="shared" si="1882"/>
        <v>0</v>
      </c>
      <c r="I4037" s="553"/>
      <c r="J4037" s="553"/>
      <c r="K4037" s="553"/>
      <c r="L4037" s="553"/>
      <c r="M4037" s="553"/>
      <c r="N4037" s="138"/>
    </row>
    <row r="4038" spans="2:14" ht="20.25" customHeight="1">
      <c r="B4038" s="50" t="e">
        <f>IF((#REF!+#REF!+H4038)&lt;&gt;0,"a","b")</f>
        <v>#REF!</v>
      </c>
      <c r="C4038" s="54">
        <v>6</v>
      </c>
      <c r="D4038" s="54"/>
      <c r="F4038" s="89"/>
      <c r="G4038" s="97" t="s">
        <v>311</v>
      </c>
      <c r="H4038" s="556">
        <f t="shared" si="1882"/>
        <v>0</v>
      </c>
      <c r="I4038" s="553"/>
      <c r="J4038" s="553"/>
      <c r="K4038" s="553"/>
      <c r="L4038" s="553"/>
      <c r="M4038" s="553"/>
      <c r="N4038" s="138"/>
    </row>
    <row r="4039" spans="2:14" ht="20.25" customHeight="1">
      <c r="B4039" s="50" t="e">
        <f>IF((#REF!+#REF!+H4039)&lt;&gt;0,"a","b")</f>
        <v>#REF!</v>
      </c>
      <c r="C4039" s="54">
        <v>6</v>
      </c>
      <c r="D4039" s="54"/>
      <c r="F4039" s="89"/>
      <c r="G4039" s="97" t="s">
        <v>312</v>
      </c>
      <c r="H4039" s="556">
        <f t="shared" si="1882"/>
        <v>0</v>
      </c>
      <c r="I4039" s="553"/>
      <c r="J4039" s="553"/>
      <c r="K4039" s="553"/>
      <c r="L4039" s="553"/>
      <c r="M4039" s="553"/>
      <c r="N4039" s="138"/>
    </row>
    <row r="4040" spans="2:14" ht="20.25" customHeight="1">
      <c r="B4040" s="50" t="e">
        <f>IF((#REF!+#REF!+H4040)&lt;&gt;0,"a","b")</f>
        <v>#REF!</v>
      </c>
      <c r="C4040" s="54">
        <v>6</v>
      </c>
      <c r="D4040" s="54"/>
      <c r="F4040" s="89"/>
      <c r="G4040" s="97" t="s">
        <v>313</v>
      </c>
      <c r="H4040" s="556">
        <f t="shared" si="1882"/>
        <v>0</v>
      </c>
      <c r="I4040" s="553"/>
      <c r="J4040" s="553"/>
      <c r="K4040" s="553"/>
      <c r="L4040" s="553"/>
      <c r="M4040" s="553"/>
      <c r="N4040" s="138"/>
    </row>
    <row r="4041" spans="2:14" ht="20.25" customHeight="1">
      <c r="B4041" s="50" t="e">
        <f>IF((#REF!+#REF!+H4041)&lt;&gt;0,"a","b")</f>
        <v>#REF!</v>
      </c>
      <c r="C4041" s="54">
        <v>6</v>
      </c>
      <c r="D4041" s="54"/>
      <c r="F4041" s="89"/>
      <c r="G4041" s="97" t="s">
        <v>314</v>
      </c>
      <c r="H4041" s="556">
        <f t="shared" si="1882"/>
        <v>0</v>
      </c>
      <c r="I4041" s="553"/>
      <c r="J4041" s="553"/>
      <c r="K4041" s="553"/>
      <c r="L4041" s="553"/>
      <c r="M4041" s="553"/>
      <c r="N4041" s="138"/>
    </row>
    <row r="4042" spans="2:14" ht="20.25" customHeight="1">
      <c r="B4042" s="50" t="e">
        <f>IF((#REF!+#REF!+H4042)&lt;&gt;0,"a","b")</f>
        <v>#REF!</v>
      </c>
      <c r="C4042" s="54">
        <v>6</v>
      </c>
      <c r="D4042" s="54"/>
      <c r="F4042" s="89"/>
      <c r="G4042" s="97" t="s">
        <v>315</v>
      </c>
      <c r="H4042" s="556">
        <f t="shared" si="1882"/>
        <v>0</v>
      </c>
      <c r="I4042" s="553"/>
      <c r="J4042" s="553"/>
      <c r="K4042" s="553"/>
      <c r="L4042" s="553"/>
      <c r="M4042" s="553"/>
      <c r="N4042" s="138"/>
    </row>
    <row r="4043" spans="2:14" ht="20.25" customHeight="1">
      <c r="B4043" s="50" t="e">
        <f>IF((#REF!+#REF!+H4043)&lt;&gt;0,"a","b")</f>
        <v>#REF!</v>
      </c>
      <c r="C4043" s="54">
        <v>6</v>
      </c>
      <c r="D4043" s="54"/>
      <c r="F4043" s="89"/>
      <c r="G4043" s="97" t="s">
        <v>316</v>
      </c>
      <c r="H4043" s="556">
        <f t="shared" si="1882"/>
        <v>0</v>
      </c>
      <c r="I4043" s="553"/>
      <c r="J4043" s="553"/>
      <c r="K4043" s="553"/>
      <c r="L4043" s="553"/>
      <c r="M4043" s="553"/>
      <c r="N4043" s="138"/>
    </row>
    <row r="4044" spans="2:14" ht="36" customHeight="1">
      <c r="B4044" s="50" t="e">
        <f>IF((#REF!+#REF!+H4044)&lt;&gt;0,"a","b")</f>
        <v>#REF!</v>
      </c>
      <c r="C4044" s="54">
        <v>6</v>
      </c>
      <c r="D4044" s="54"/>
      <c r="F4044" s="89"/>
      <c r="G4044" s="97" t="s">
        <v>317</v>
      </c>
      <c r="H4044" s="556">
        <f t="shared" si="1882"/>
        <v>0</v>
      </c>
      <c r="I4044" s="553"/>
      <c r="J4044" s="553"/>
      <c r="K4044" s="553"/>
      <c r="L4044" s="553"/>
      <c r="M4044" s="553"/>
      <c r="N4044" s="138"/>
    </row>
    <row r="4045" spans="2:14" ht="48.75" customHeight="1">
      <c r="B4045" s="50" t="e">
        <f>IF((#REF!+#REF!+H4045)&lt;&gt;0,"a","b")</f>
        <v>#REF!</v>
      </c>
      <c r="C4045" s="54">
        <v>6</v>
      </c>
      <c r="D4045" s="54"/>
      <c r="F4045" s="89"/>
      <c r="G4045" s="97" t="s">
        <v>318</v>
      </c>
      <c r="H4045" s="556">
        <f t="shared" si="1882"/>
        <v>0</v>
      </c>
      <c r="I4045" s="553"/>
      <c r="J4045" s="553"/>
      <c r="K4045" s="553"/>
      <c r="L4045" s="553"/>
      <c r="M4045" s="553"/>
      <c r="N4045" s="138"/>
    </row>
    <row r="4046" spans="2:14" ht="24.75" customHeight="1">
      <c r="B4046" s="50" t="e">
        <f>IF((#REF!+#REF!+H4046)&lt;&gt;0,"a","b")</f>
        <v>#REF!</v>
      </c>
      <c r="C4046" s="54">
        <v>6</v>
      </c>
      <c r="D4046" s="54"/>
      <c r="F4046" s="89"/>
      <c r="G4046" s="97" t="s">
        <v>319</v>
      </c>
      <c r="H4046" s="556">
        <f t="shared" si="1882"/>
        <v>0</v>
      </c>
      <c r="I4046" s="553"/>
      <c r="J4046" s="553"/>
      <c r="K4046" s="553"/>
      <c r="L4046" s="553"/>
      <c r="M4046" s="553"/>
      <c r="N4046" s="138"/>
    </row>
    <row r="4047" spans="2:14" ht="24" customHeight="1">
      <c r="B4047" s="50" t="e">
        <f>IF((#REF!+#REF!+H4047)&lt;&gt;0,"a","b")</f>
        <v>#REF!</v>
      </c>
      <c r="C4047" s="54">
        <v>6</v>
      </c>
      <c r="D4047" s="54"/>
      <c r="F4047" s="89"/>
      <c r="G4047" s="97" t="s">
        <v>320</v>
      </c>
      <c r="H4047" s="556">
        <f t="shared" si="1882"/>
        <v>0</v>
      </c>
      <c r="I4047" s="553"/>
      <c r="J4047" s="553"/>
      <c r="K4047" s="553"/>
      <c r="L4047" s="553"/>
      <c r="M4047" s="553"/>
      <c r="N4047" s="138"/>
    </row>
    <row r="4048" spans="2:14" ht="36.75" customHeight="1">
      <c r="B4048" s="50" t="e">
        <f>IF((#REF!+#REF!+H4048)&lt;&gt;0,"a","b")</f>
        <v>#REF!</v>
      </c>
      <c r="C4048" s="54">
        <v>6</v>
      </c>
      <c r="D4048" s="54"/>
      <c r="F4048" s="89"/>
      <c r="G4048" s="97" t="s">
        <v>321</v>
      </c>
      <c r="H4048" s="556">
        <f t="shared" si="1882"/>
        <v>0</v>
      </c>
      <c r="I4048" s="553"/>
      <c r="J4048" s="553"/>
      <c r="K4048" s="553"/>
      <c r="L4048" s="553"/>
      <c r="M4048" s="553"/>
      <c r="N4048" s="138"/>
    </row>
    <row r="4049" spans="2:17" ht="24.75" customHeight="1">
      <c r="B4049" s="50" t="e">
        <f>IF((#REF!+#REF!+H4049)&lt;&gt;0,"a","b")</f>
        <v>#REF!</v>
      </c>
      <c r="C4049" s="54">
        <v>5</v>
      </c>
      <c r="D4049" s="54"/>
      <c r="F4049" s="89"/>
      <c r="G4049" s="95" t="s">
        <v>286</v>
      </c>
      <c r="H4049" s="556">
        <f t="shared" si="1882"/>
        <v>0</v>
      </c>
      <c r="I4049" s="554"/>
      <c r="J4049" s="554"/>
      <c r="K4049" s="554"/>
      <c r="L4049" s="554"/>
      <c r="M4049" s="554"/>
      <c r="N4049" s="154"/>
    </row>
    <row r="4050" spans="2:17" ht="20.25" customHeight="1">
      <c r="B4050" s="50" t="e">
        <f>IF((#REF!+#REF!+H4050)&lt;&gt;0,"a","b")</f>
        <v>#REF!</v>
      </c>
      <c r="C4050" s="54">
        <v>2</v>
      </c>
      <c r="D4050" s="68" t="s">
        <v>591</v>
      </c>
      <c r="E4050" s="45">
        <v>70451</v>
      </c>
      <c r="F4050" s="89"/>
      <c r="G4050" s="106" t="s">
        <v>385</v>
      </c>
      <c r="H4050" s="365">
        <f t="shared" si="1882"/>
        <v>0</v>
      </c>
      <c r="I4050" s="573">
        <f t="shared" ref="I4050:N4050" si="1924">I4051+I4098+I4106+I4105</f>
        <v>0</v>
      </c>
      <c r="J4050" s="573">
        <f t="shared" si="1924"/>
        <v>0</v>
      </c>
      <c r="K4050" s="573">
        <f t="shared" si="1924"/>
        <v>200</v>
      </c>
      <c r="L4050" s="573">
        <f t="shared" si="1924"/>
        <v>200</v>
      </c>
      <c r="M4050" s="573">
        <f t="shared" si="1924"/>
        <v>200</v>
      </c>
      <c r="N4050" s="149">
        <f t="shared" si="1924"/>
        <v>0</v>
      </c>
      <c r="O4050" s="60" t="s">
        <v>71</v>
      </c>
      <c r="Q4050" s="49" t="s">
        <v>47</v>
      </c>
    </row>
    <row r="4051" spans="2:17" ht="20.25" customHeight="1">
      <c r="B4051" s="50" t="e">
        <f>IF((#REF!+#REF!+H4051)&lt;&gt;0,"a","b")</f>
        <v>#REF!</v>
      </c>
      <c r="C4051" s="54">
        <v>3</v>
      </c>
      <c r="D4051" s="54"/>
      <c r="F4051" s="89"/>
      <c r="G4051" s="108" t="s">
        <v>386</v>
      </c>
      <c r="H4051" s="365">
        <f t="shared" si="1882"/>
        <v>0</v>
      </c>
      <c r="I4051" s="570">
        <f t="shared" ref="I4051:N4051" si="1925">I4052+I4064+I4093</f>
        <v>0</v>
      </c>
      <c r="J4051" s="570">
        <f t="shared" si="1925"/>
        <v>0</v>
      </c>
      <c r="K4051" s="570">
        <f t="shared" si="1925"/>
        <v>200</v>
      </c>
      <c r="L4051" s="570">
        <f t="shared" si="1925"/>
        <v>200</v>
      </c>
      <c r="M4051" s="570">
        <f t="shared" si="1925"/>
        <v>200</v>
      </c>
      <c r="N4051" s="140">
        <f t="shared" si="1925"/>
        <v>0</v>
      </c>
      <c r="O4051" s="60" t="s">
        <v>71</v>
      </c>
      <c r="Q4051" s="49" t="s">
        <v>47</v>
      </c>
    </row>
    <row r="4052" spans="2:17" ht="20.25" customHeight="1">
      <c r="B4052" s="50" t="e">
        <f>IF((#REF!+#REF!+H4052)&lt;&gt;0,"a","b")</f>
        <v>#REF!</v>
      </c>
      <c r="C4052" s="54">
        <v>4</v>
      </c>
      <c r="D4052" s="54"/>
      <c r="F4052" s="89"/>
      <c r="G4052" s="93" t="s">
        <v>387</v>
      </c>
      <c r="H4052" s="365">
        <f t="shared" si="1882"/>
        <v>0</v>
      </c>
      <c r="I4052" s="567">
        <f t="shared" ref="I4052:N4052" si="1926">I4053+I4054+I4055+I4056+I4057+I4058+I4059+I4060+I4061+I4062+I4063</f>
        <v>0</v>
      </c>
      <c r="J4052" s="567">
        <f t="shared" si="1926"/>
        <v>0</v>
      </c>
      <c r="K4052" s="567">
        <f t="shared" si="1926"/>
        <v>200</v>
      </c>
      <c r="L4052" s="567">
        <f t="shared" si="1926"/>
        <v>200</v>
      </c>
      <c r="M4052" s="567">
        <f t="shared" si="1926"/>
        <v>200</v>
      </c>
      <c r="N4052" s="137">
        <f t="shared" si="1926"/>
        <v>0</v>
      </c>
      <c r="O4052" s="60" t="s">
        <v>71</v>
      </c>
      <c r="Q4052" s="49" t="s">
        <v>47</v>
      </c>
    </row>
    <row r="4053" spans="2:17" ht="20.25" customHeight="1">
      <c r="B4053" s="50" t="e">
        <f>IF((#REF!+#REF!+H4053)&lt;&gt;0,"a","b")</f>
        <v>#REF!</v>
      </c>
      <c r="C4053" s="54">
        <v>5</v>
      </c>
      <c r="D4053" s="54"/>
      <c r="F4053" s="89"/>
      <c r="G4053" s="95" t="s">
        <v>388</v>
      </c>
      <c r="H4053" s="556">
        <f t="shared" si="1882"/>
        <v>0</v>
      </c>
      <c r="I4053" s="554"/>
      <c r="J4053" s="554"/>
      <c r="K4053" s="554"/>
      <c r="L4053" s="554"/>
      <c r="M4053" s="554"/>
      <c r="N4053" s="154"/>
      <c r="O4053" s="60"/>
      <c r="Q4053" s="49" t="s">
        <v>47</v>
      </c>
    </row>
    <row r="4054" spans="2:17" ht="20.25" customHeight="1">
      <c r="B4054" s="50" t="e">
        <f>IF((#REF!+#REF!+H4054)&lt;&gt;0,"a","b")</f>
        <v>#REF!</v>
      </c>
      <c r="C4054" s="54">
        <v>5</v>
      </c>
      <c r="D4054" s="54"/>
      <c r="F4054" s="89"/>
      <c r="G4054" s="95" t="s">
        <v>389</v>
      </c>
      <c r="H4054" s="556">
        <f t="shared" si="1882"/>
        <v>0</v>
      </c>
      <c r="I4054" s="554"/>
      <c r="J4054" s="554"/>
      <c r="K4054" s="554"/>
      <c r="L4054" s="554"/>
      <c r="M4054" s="554"/>
      <c r="N4054" s="154"/>
      <c r="O4054" s="60"/>
      <c r="Q4054" s="49" t="s">
        <v>47</v>
      </c>
    </row>
    <row r="4055" spans="2:17" ht="30.75" customHeight="1">
      <c r="B4055" s="50" t="e">
        <f>IF((#REF!+#REF!+H4055)&lt;&gt;0,"a","b")</f>
        <v>#REF!</v>
      </c>
      <c r="C4055" s="54">
        <v>5</v>
      </c>
      <c r="D4055" s="54"/>
      <c r="F4055" s="89"/>
      <c r="G4055" s="95" t="s">
        <v>390</v>
      </c>
      <c r="H4055" s="556">
        <f t="shared" si="1882"/>
        <v>0</v>
      </c>
      <c r="I4055" s="554"/>
      <c r="J4055" s="554"/>
      <c r="K4055" s="554"/>
      <c r="L4055" s="554"/>
      <c r="M4055" s="554"/>
      <c r="N4055" s="154"/>
      <c r="O4055" s="60"/>
      <c r="Q4055" s="49" t="s">
        <v>47</v>
      </c>
    </row>
    <row r="4056" spans="2:17" ht="20.25" customHeight="1">
      <c r="B4056" s="50" t="e">
        <f>IF((#REF!+#REF!+H4056)&lt;&gt;0,"a","b")</f>
        <v>#REF!</v>
      </c>
      <c r="C4056" s="54">
        <v>5</v>
      </c>
      <c r="D4056" s="54"/>
      <c r="F4056" s="89"/>
      <c r="G4056" s="95" t="s">
        <v>391</v>
      </c>
      <c r="H4056" s="556">
        <f t="shared" si="1882"/>
        <v>0</v>
      </c>
      <c r="I4056" s="554"/>
      <c r="J4056" s="554"/>
      <c r="K4056" s="554"/>
      <c r="L4056" s="554"/>
      <c r="M4056" s="554"/>
      <c r="N4056" s="154"/>
      <c r="O4056" s="60"/>
      <c r="Q4056" s="49" t="s">
        <v>47</v>
      </c>
    </row>
    <row r="4057" spans="2:17" ht="20.25" customHeight="1">
      <c r="B4057" s="50" t="e">
        <f>IF((#REF!+#REF!+H4057)&lt;&gt;0,"a","b")</f>
        <v>#REF!</v>
      </c>
      <c r="C4057" s="54">
        <v>5</v>
      </c>
      <c r="D4057" s="54"/>
      <c r="F4057" s="89"/>
      <c r="G4057" s="95" t="s">
        <v>392</v>
      </c>
      <c r="H4057" s="364">
        <f t="shared" si="1882"/>
        <v>0</v>
      </c>
      <c r="I4057" s="554"/>
      <c r="J4057" s="554"/>
      <c r="K4057" s="554"/>
      <c r="L4057" s="554"/>
      <c r="M4057" s="554"/>
      <c r="N4057" s="154"/>
      <c r="O4057" s="60"/>
      <c r="Q4057" s="49" t="s">
        <v>47</v>
      </c>
    </row>
    <row r="4058" spans="2:17" ht="30.75" customHeight="1">
      <c r="B4058" s="50" t="e">
        <f>IF((#REF!+#REF!+H4058)&lt;&gt;0,"a","b")</f>
        <v>#REF!</v>
      </c>
      <c r="C4058" s="54">
        <v>5</v>
      </c>
      <c r="D4058" s="54"/>
      <c r="F4058" s="89"/>
      <c r="G4058" s="95" t="s">
        <v>393</v>
      </c>
      <c r="H4058" s="364">
        <f t="shared" si="1882"/>
        <v>0</v>
      </c>
      <c r="I4058" s="554"/>
      <c r="J4058" s="554"/>
      <c r="K4058" s="554"/>
      <c r="L4058" s="554"/>
      <c r="M4058" s="554"/>
      <c r="N4058" s="154"/>
      <c r="O4058" s="60"/>
      <c r="Q4058" s="49" t="s">
        <v>47</v>
      </c>
    </row>
    <row r="4059" spans="2:17" ht="20.25" customHeight="1">
      <c r="B4059" s="50" t="e">
        <f>IF((#REF!+#REF!+H4059)&lt;&gt;0,"a","b")</f>
        <v>#REF!</v>
      </c>
      <c r="C4059" s="54">
        <v>5</v>
      </c>
      <c r="D4059" s="54"/>
      <c r="F4059" s="89"/>
      <c r="G4059" s="95" t="s">
        <v>394</v>
      </c>
      <c r="H4059" s="556">
        <f t="shared" si="1882"/>
        <v>0</v>
      </c>
      <c r="I4059" s="554"/>
      <c r="J4059" s="554"/>
      <c r="K4059" s="554"/>
      <c r="L4059" s="554"/>
      <c r="M4059" s="554"/>
      <c r="N4059" s="154"/>
      <c r="O4059" s="60"/>
      <c r="Q4059" s="49" t="s">
        <v>47</v>
      </c>
    </row>
    <row r="4060" spans="2:17" ht="20.25" customHeight="1">
      <c r="B4060" s="50" t="e">
        <f>IF((#REF!+#REF!+H4060)&lt;&gt;0,"a","b")</f>
        <v>#REF!</v>
      </c>
      <c r="C4060" s="54">
        <v>5</v>
      </c>
      <c r="D4060" s="54"/>
      <c r="F4060" s="89"/>
      <c r="G4060" s="95" t="s">
        <v>395</v>
      </c>
      <c r="H4060" s="556">
        <f t="shared" si="1882"/>
        <v>0</v>
      </c>
      <c r="I4060" s="554"/>
      <c r="J4060" s="554"/>
      <c r="K4060" s="554"/>
      <c r="L4060" s="554"/>
      <c r="M4060" s="554"/>
      <c r="N4060" s="154"/>
      <c r="O4060" s="60"/>
      <c r="Q4060" s="49" t="s">
        <v>47</v>
      </c>
    </row>
    <row r="4061" spans="2:17" ht="20.25" customHeight="1">
      <c r="B4061" s="50" t="e">
        <f>IF((#REF!+#REF!+H4061)&lt;&gt;0,"a","b")</f>
        <v>#REF!</v>
      </c>
      <c r="C4061" s="54">
        <v>5</v>
      </c>
      <c r="D4061" s="54"/>
      <c r="F4061" s="89"/>
      <c r="G4061" s="95" t="s">
        <v>396</v>
      </c>
      <c r="H4061" s="552">
        <f t="shared" si="1882"/>
        <v>0</v>
      </c>
      <c r="I4061" s="554"/>
      <c r="J4061" s="554"/>
      <c r="K4061" s="554"/>
      <c r="L4061" s="554"/>
      <c r="M4061" s="554"/>
      <c r="N4061" s="154"/>
      <c r="O4061" s="60"/>
      <c r="Q4061" s="49" t="s">
        <v>47</v>
      </c>
    </row>
    <row r="4062" spans="2:17" ht="20.25" customHeight="1">
      <c r="B4062" s="50" t="e">
        <f>IF((#REF!+#REF!+H4062)&lt;&gt;0,"a","b")</f>
        <v>#REF!</v>
      </c>
      <c r="C4062" s="54">
        <v>5</v>
      </c>
      <c r="D4062" s="54"/>
      <c r="F4062" s="89"/>
      <c r="G4062" s="95" t="s">
        <v>397</v>
      </c>
      <c r="H4062" s="556">
        <f t="shared" si="1882"/>
        <v>0</v>
      </c>
      <c r="I4062" s="554"/>
      <c r="J4062" s="554"/>
      <c r="K4062" s="554"/>
      <c r="L4062" s="554"/>
      <c r="M4062" s="554"/>
      <c r="N4062" s="154"/>
      <c r="O4062" s="60"/>
      <c r="Q4062" s="49" t="s">
        <v>47</v>
      </c>
    </row>
    <row r="4063" spans="2:17" ht="20.25" customHeight="1">
      <c r="B4063" s="50" t="e">
        <f>IF((#REF!+#REF!+H4063)&lt;&gt;0,"a","b")</f>
        <v>#REF!</v>
      </c>
      <c r="C4063" s="54">
        <v>5</v>
      </c>
      <c r="D4063" s="54"/>
      <c r="F4063" s="89"/>
      <c r="G4063" s="95" t="s">
        <v>398</v>
      </c>
      <c r="H4063" s="556">
        <f t="shared" si="1882"/>
        <v>0</v>
      </c>
      <c r="I4063" s="554"/>
      <c r="J4063" s="554"/>
      <c r="K4063" s="554">
        <v>200</v>
      </c>
      <c r="L4063" s="554">
        <v>200</v>
      </c>
      <c r="M4063" s="554">
        <v>200</v>
      </c>
      <c r="N4063" s="154"/>
      <c r="O4063" s="60"/>
      <c r="Q4063" s="49" t="s">
        <v>47</v>
      </c>
    </row>
    <row r="4064" spans="2:17" ht="20.25" customHeight="1">
      <c r="B4064" s="50" t="e">
        <f>IF((#REF!+#REF!+H4064)&lt;&gt;0,"a","b")</f>
        <v>#REF!</v>
      </c>
      <c r="C4064" s="54">
        <v>4</v>
      </c>
      <c r="D4064" s="54"/>
      <c r="F4064" s="89"/>
      <c r="G4064" s="93" t="s">
        <v>399</v>
      </c>
      <c r="H4064" s="559">
        <f t="shared" si="1882"/>
        <v>0</v>
      </c>
      <c r="I4064" s="567">
        <f t="shared" ref="I4064:N4064" si="1927">I4065+I4072</f>
        <v>0</v>
      </c>
      <c r="J4064" s="567">
        <f t="shared" si="1927"/>
        <v>0</v>
      </c>
      <c r="K4064" s="567">
        <f t="shared" si="1927"/>
        <v>0</v>
      </c>
      <c r="L4064" s="567">
        <f t="shared" si="1927"/>
        <v>0</v>
      </c>
      <c r="M4064" s="567">
        <f t="shared" si="1927"/>
        <v>0</v>
      </c>
      <c r="N4064" s="137">
        <f t="shared" si="1927"/>
        <v>0</v>
      </c>
      <c r="O4064" s="60" t="s">
        <v>71</v>
      </c>
      <c r="Q4064" s="49" t="s">
        <v>47</v>
      </c>
    </row>
    <row r="4065" spans="2:17" ht="20.25" customHeight="1">
      <c r="B4065" s="50" t="e">
        <f>IF((#REF!+#REF!+H4065)&lt;&gt;0,"a","b")</f>
        <v>#REF!</v>
      </c>
      <c r="C4065" s="54">
        <v>5</v>
      </c>
      <c r="D4065" s="54"/>
      <c r="F4065" s="89"/>
      <c r="G4065" s="95" t="s">
        <v>400</v>
      </c>
      <c r="H4065" s="563">
        <f t="shared" si="1882"/>
        <v>0</v>
      </c>
      <c r="I4065" s="568">
        <f t="shared" ref="I4065:K4065" si="1928">SUM(I4066:I4071)</f>
        <v>0</v>
      </c>
      <c r="J4065" s="568">
        <f t="shared" si="1928"/>
        <v>0</v>
      </c>
      <c r="K4065" s="568">
        <f t="shared" si="1928"/>
        <v>0</v>
      </c>
      <c r="L4065" s="568">
        <f t="shared" ref="L4065:N4065" si="1929">SUM(L4066:L4071)</f>
        <v>0</v>
      </c>
      <c r="M4065" s="568">
        <f t="shared" si="1929"/>
        <v>0</v>
      </c>
      <c r="N4065" s="141">
        <f t="shared" si="1929"/>
        <v>0</v>
      </c>
      <c r="O4065" s="60" t="s">
        <v>71</v>
      </c>
      <c r="Q4065" s="49" t="s">
        <v>47</v>
      </c>
    </row>
    <row r="4066" spans="2:17" ht="20.25" customHeight="1">
      <c r="B4066" s="50" t="e">
        <f>IF((#REF!+#REF!+H4066)&lt;&gt;0,"a","b")</f>
        <v>#REF!</v>
      </c>
      <c r="C4066" s="54">
        <v>6</v>
      </c>
      <c r="D4066" s="54"/>
      <c r="F4066" s="89"/>
      <c r="G4066" s="120" t="s">
        <v>401</v>
      </c>
      <c r="H4066" s="552">
        <f t="shared" si="1882"/>
        <v>0</v>
      </c>
      <c r="I4066" s="553"/>
      <c r="J4066" s="553"/>
      <c r="K4066" s="553"/>
      <c r="L4066" s="553"/>
      <c r="M4066" s="553"/>
      <c r="N4066" s="138"/>
      <c r="O4066" s="60"/>
      <c r="Q4066" s="49" t="s">
        <v>47</v>
      </c>
    </row>
    <row r="4067" spans="2:17" ht="20.25" customHeight="1">
      <c r="B4067" s="50" t="e">
        <f>IF((#REF!+#REF!+H4067)&lt;&gt;0,"a","b")</f>
        <v>#REF!</v>
      </c>
      <c r="C4067" s="54">
        <v>6</v>
      </c>
      <c r="D4067" s="54"/>
      <c r="F4067" s="89"/>
      <c r="G4067" s="120" t="s">
        <v>402</v>
      </c>
      <c r="H4067" s="552">
        <f t="shared" si="1882"/>
        <v>0</v>
      </c>
      <c r="I4067" s="553"/>
      <c r="J4067" s="553"/>
      <c r="K4067" s="553"/>
      <c r="L4067" s="553"/>
      <c r="M4067" s="553"/>
      <c r="N4067" s="138"/>
      <c r="O4067" s="60"/>
      <c r="Q4067" s="49" t="s">
        <v>47</v>
      </c>
    </row>
    <row r="4068" spans="2:17" ht="20.25" customHeight="1">
      <c r="B4068" s="50" t="e">
        <f>IF((#REF!+#REF!+H4068)&lt;&gt;0,"a","b")</f>
        <v>#REF!</v>
      </c>
      <c r="C4068" s="54">
        <v>6</v>
      </c>
      <c r="D4068" s="54"/>
      <c r="F4068" s="89"/>
      <c r="G4068" s="120" t="s">
        <v>403</v>
      </c>
      <c r="H4068" s="552">
        <f t="shared" si="1882"/>
        <v>0</v>
      </c>
      <c r="I4068" s="553"/>
      <c r="J4068" s="553"/>
      <c r="K4068" s="553"/>
      <c r="L4068" s="553"/>
      <c r="M4068" s="553"/>
      <c r="N4068" s="138"/>
      <c r="O4068" s="60"/>
      <c r="Q4068" s="49" t="s">
        <v>47</v>
      </c>
    </row>
    <row r="4069" spans="2:17" ht="20.25" customHeight="1">
      <c r="B4069" s="50" t="e">
        <f>IF((#REF!+#REF!+H4069)&lt;&gt;0,"a","b")</f>
        <v>#REF!</v>
      </c>
      <c r="C4069" s="54">
        <v>6</v>
      </c>
      <c r="D4069" s="54"/>
      <c r="F4069" s="89"/>
      <c r="G4069" s="120" t="s">
        <v>404</v>
      </c>
      <c r="H4069" s="561">
        <f t="shared" si="1882"/>
        <v>0</v>
      </c>
      <c r="I4069" s="553"/>
      <c r="J4069" s="553"/>
      <c r="K4069" s="553"/>
      <c r="L4069" s="553"/>
      <c r="M4069" s="553"/>
      <c r="N4069" s="138"/>
      <c r="O4069" s="60"/>
      <c r="Q4069" s="49" t="s">
        <v>47</v>
      </c>
    </row>
    <row r="4070" spans="2:17" ht="20.25" customHeight="1">
      <c r="B4070" s="50" t="e">
        <f>IF((#REF!+#REF!+H4070)&lt;&gt;0,"a","b")</f>
        <v>#REF!</v>
      </c>
      <c r="C4070" s="54">
        <v>6</v>
      </c>
      <c r="D4070" s="54"/>
      <c r="F4070" s="89"/>
      <c r="G4070" s="120" t="s">
        <v>405</v>
      </c>
      <c r="H4070" s="558">
        <f t="shared" si="1882"/>
        <v>0</v>
      </c>
      <c r="I4070" s="553"/>
      <c r="J4070" s="553"/>
      <c r="K4070" s="553"/>
      <c r="L4070" s="553"/>
      <c r="M4070" s="553"/>
      <c r="N4070" s="138"/>
      <c r="O4070" s="60"/>
      <c r="Q4070" s="49" t="s">
        <v>47</v>
      </c>
    </row>
    <row r="4071" spans="2:17" ht="20.25" customHeight="1">
      <c r="B4071" s="50" t="e">
        <f>IF((#REF!+#REF!+H4071)&lt;&gt;0,"a","b")</f>
        <v>#REF!</v>
      </c>
      <c r="C4071" s="54">
        <v>6</v>
      </c>
      <c r="D4071" s="54"/>
      <c r="F4071" s="89"/>
      <c r="G4071" s="120" t="s">
        <v>406</v>
      </c>
      <c r="H4071" s="558">
        <f t="shared" si="1882"/>
        <v>0</v>
      </c>
      <c r="I4071" s="553"/>
      <c r="J4071" s="553"/>
      <c r="K4071" s="553"/>
      <c r="L4071" s="553"/>
      <c r="M4071" s="553"/>
      <c r="N4071" s="138"/>
      <c r="O4071" s="60"/>
      <c r="Q4071" s="49" t="s">
        <v>47</v>
      </c>
    </row>
    <row r="4072" spans="2:17" ht="20.25" customHeight="1">
      <c r="B4072" s="50" t="e">
        <f>IF((#REF!+#REF!+H4072)&lt;&gt;0,"a","b")</f>
        <v>#REF!</v>
      </c>
      <c r="C4072" s="54">
        <v>5</v>
      </c>
      <c r="D4072" s="54"/>
      <c r="F4072" s="89"/>
      <c r="G4072" s="95" t="s">
        <v>407</v>
      </c>
      <c r="H4072" s="563">
        <f t="shared" si="1882"/>
        <v>0</v>
      </c>
      <c r="I4072" s="568">
        <f t="shared" ref="I4072:K4072" si="1930">SUM(I4073:I4092)</f>
        <v>0</v>
      </c>
      <c r="J4072" s="568">
        <f t="shared" si="1930"/>
        <v>0</v>
      </c>
      <c r="K4072" s="568">
        <f t="shared" si="1930"/>
        <v>0</v>
      </c>
      <c r="L4072" s="568">
        <f t="shared" ref="L4072:N4072" si="1931">SUM(L4073:L4092)</f>
        <v>0</v>
      </c>
      <c r="M4072" s="568">
        <f t="shared" si="1931"/>
        <v>0</v>
      </c>
      <c r="N4072" s="141">
        <f t="shared" si="1931"/>
        <v>0</v>
      </c>
      <c r="O4072" s="60" t="s">
        <v>71</v>
      </c>
      <c r="Q4072" s="49" t="s">
        <v>47</v>
      </c>
    </row>
    <row r="4073" spans="2:17" ht="20.25" customHeight="1">
      <c r="B4073" s="50" t="e">
        <f>IF((#REF!+#REF!+H4073)&lt;&gt;0,"a","b")</f>
        <v>#REF!</v>
      </c>
      <c r="C4073" s="54">
        <v>6</v>
      </c>
      <c r="D4073" s="54"/>
      <c r="F4073" s="89"/>
      <c r="G4073" s="109" t="s">
        <v>408</v>
      </c>
      <c r="H4073" s="552">
        <f t="shared" si="1882"/>
        <v>0</v>
      </c>
      <c r="I4073" s="557"/>
      <c r="J4073" s="557"/>
      <c r="K4073" s="557"/>
      <c r="L4073" s="557"/>
      <c r="M4073" s="557"/>
      <c r="N4073" s="158"/>
      <c r="Q4073" s="49" t="s">
        <v>47</v>
      </c>
    </row>
    <row r="4074" spans="2:17" ht="20.25" customHeight="1">
      <c r="B4074" s="50" t="e">
        <f>IF((#REF!+#REF!+H4074)&lt;&gt;0,"a","b")</f>
        <v>#REF!</v>
      </c>
      <c r="C4074" s="54">
        <v>6</v>
      </c>
      <c r="D4074" s="54"/>
      <c r="F4074" s="89"/>
      <c r="G4074" s="109" t="s">
        <v>409</v>
      </c>
      <c r="H4074" s="558">
        <f t="shared" si="1882"/>
        <v>0</v>
      </c>
      <c r="I4074" s="557"/>
      <c r="J4074" s="557"/>
      <c r="K4074" s="557"/>
      <c r="L4074" s="557"/>
      <c r="M4074" s="557"/>
      <c r="N4074" s="158"/>
      <c r="Q4074" s="49" t="s">
        <v>47</v>
      </c>
    </row>
    <row r="4075" spans="2:17" ht="30.75" customHeight="1">
      <c r="B4075" s="50" t="e">
        <f>IF((#REF!+#REF!+H4075)&lt;&gt;0,"a","b")</f>
        <v>#REF!</v>
      </c>
      <c r="C4075" s="54">
        <v>6</v>
      </c>
      <c r="D4075" s="54"/>
      <c r="F4075" s="89"/>
      <c r="G4075" s="109" t="s">
        <v>410</v>
      </c>
      <c r="H4075" s="558">
        <f t="shared" si="1882"/>
        <v>0</v>
      </c>
      <c r="I4075" s="557"/>
      <c r="J4075" s="557"/>
      <c r="K4075" s="557"/>
      <c r="L4075" s="557"/>
      <c r="M4075" s="557"/>
      <c r="N4075" s="158"/>
      <c r="Q4075" s="49" t="s">
        <v>47</v>
      </c>
    </row>
    <row r="4076" spans="2:17" ht="30.75" customHeight="1">
      <c r="B4076" s="50" t="e">
        <f>IF((#REF!+#REF!+H4076)&lt;&gt;0,"a","b")</f>
        <v>#REF!</v>
      </c>
      <c r="C4076" s="54">
        <v>6</v>
      </c>
      <c r="D4076" s="54"/>
      <c r="F4076" s="89"/>
      <c r="G4076" s="109" t="s">
        <v>411</v>
      </c>
      <c r="H4076" s="558">
        <f t="shared" si="1882"/>
        <v>0</v>
      </c>
      <c r="I4076" s="557"/>
      <c r="J4076" s="557"/>
      <c r="K4076" s="557"/>
      <c r="L4076" s="557"/>
      <c r="M4076" s="557"/>
      <c r="N4076" s="158"/>
      <c r="Q4076" s="49" t="s">
        <v>47</v>
      </c>
    </row>
    <row r="4077" spans="2:17" ht="20.25" customHeight="1">
      <c r="B4077" s="50" t="e">
        <f>IF((#REF!+#REF!+H4077)&lt;&gt;0,"a","b")</f>
        <v>#REF!</v>
      </c>
      <c r="C4077" s="54">
        <v>6</v>
      </c>
      <c r="D4077" s="54"/>
      <c r="F4077" s="89"/>
      <c r="G4077" s="109" t="s">
        <v>412</v>
      </c>
      <c r="H4077" s="558">
        <f t="shared" si="1882"/>
        <v>0</v>
      </c>
      <c r="I4077" s="557"/>
      <c r="J4077" s="557"/>
      <c r="K4077" s="557"/>
      <c r="L4077" s="557"/>
      <c r="M4077" s="557"/>
      <c r="N4077" s="158"/>
      <c r="Q4077" s="49" t="s">
        <v>47</v>
      </c>
    </row>
    <row r="4078" spans="2:17" ht="20.25" customHeight="1">
      <c r="B4078" s="50" t="e">
        <f>IF((#REF!+#REF!+H4078)&lt;&gt;0,"a","b")</f>
        <v>#REF!</v>
      </c>
      <c r="C4078" s="54">
        <v>6</v>
      </c>
      <c r="D4078" s="54"/>
      <c r="F4078" s="89"/>
      <c r="G4078" s="109" t="s">
        <v>413</v>
      </c>
      <c r="H4078" s="558">
        <f t="shared" si="1882"/>
        <v>0</v>
      </c>
      <c r="I4078" s="557"/>
      <c r="J4078" s="557"/>
      <c r="K4078" s="557"/>
      <c r="L4078" s="557"/>
      <c r="M4078" s="557"/>
      <c r="N4078" s="158"/>
      <c r="Q4078" s="49" t="s">
        <v>47</v>
      </c>
    </row>
    <row r="4079" spans="2:17" ht="30.75" customHeight="1">
      <c r="B4079" s="50" t="e">
        <f>IF((#REF!+#REF!+H4079)&lt;&gt;0,"a","b")</f>
        <v>#REF!</v>
      </c>
      <c r="C4079" s="54">
        <v>6</v>
      </c>
      <c r="D4079" s="54"/>
      <c r="F4079" s="89"/>
      <c r="G4079" s="109" t="s">
        <v>414</v>
      </c>
      <c r="H4079" s="558">
        <f t="shared" si="1882"/>
        <v>0</v>
      </c>
      <c r="I4079" s="557"/>
      <c r="J4079" s="557"/>
      <c r="K4079" s="557"/>
      <c r="L4079" s="557"/>
      <c r="M4079" s="557"/>
      <c r="N4079" s="158"/>
      <c r="Q4079" s="49" t="s">
        <v>47</v>
      </c>
    </row>
    <row r="4080" spans="2:17" ht="20.25" customHeight="1">
      <c r="B4080" s="50" t="e">
        <f>IF((#REF!+#REF!+H4080)&lt;&gt;0,"a","b")</f>
        <v>#REF!</v>
      </c>
      <c r="C4080" s="54">
        <v>6</v>
      </c>
      <c r="D4080" s="54"/>
      <c r="F4080" s="89"/>
      <c r="G4080" s="109" t="s">
        <v>415</v>
      </c>
      <c r="H4080" s="558">
        <f t="shared" si="1882"/>
        <v>0</v>
      </c>
      <c r="I4080" s="557"/>
      <c r="J4080" s="557"/>
      <c r="K4080" s="557"/>
      <c r="L4080" s="557"/>
      <c r="M4080" s="557"/>
      <c r="N4080" s="158"/>
      <c r="Q4080" s="49" t="s">
        <v>47</v>
      </c>
    </row>
    <row r="4081" spans="2:17" ht="20.25" customHeight="1">
      <c r="B4081" s="50" t="e">
        <f>IF((#REF!+#REF!+H4081)&lt;&gt;0,"a","b")</f>
        <v>#REF!</v>
      </c>
      <c r="C4081" s="54">
        <v>6</v>
      </c>
      <c r="D4081" s="54"/>
      <c r="F4081" s="89"/>
      <c r="G4081" s="109" t="s">
        <v>416</v>
      </c>
      <c r="H4081" s="558">
        <f t="shared" si="1882"/>
        <v>0</v>
      </c>
      <c r="I4081" s="557"/>
      <c r="J4081" s="557"/>
      <c r="K4081" s="557"/>
      <c r="L4081" s="557"/>
      <c r="M4081" s="557"/>
      <c r="N4081" s="158"/>
      <c r="Q4081" s="49" t="s">
        <v>47</v>
      </c>
    </row>
    <row r="4082" spans="2:17" ht="20.25" customHeight="1">
      <c r="B4082" s="50" t="e">
        <f>IF((#REF!+#REF!+H4082)&lt;&gt;0,"a","b")</f>
        <v>#REF!</v>
      </c>
      <c r="C4082" s="54">
        <v>6</v>
      </c>
      <c r="D4082" s="54"/>
      <c r="F4082" s="89"/>
      <c r="G4082" s="109" t="s">
        <v>417</v>
      </c>
      <c r="H4082" s="558">
        <f t="shared" si="1882"/>
        <v>0</v>
      </c>
      <c r="I4082" s="557"/>
      <c r="J4082" s="557"/>
      <c r="K4082" s="557"/>
      <c r="L4082" s="557"/>
      <c r="M4082" s="557"/>
      <c r="N4082" s="158"/>
      <c r="Q4082" s="49" t="s">
        <v>47</v>
      </c>
    </row>
    <row r="4083" spans="2:17" ht="20.25" customHeight="1">
      <c r="B4083" s="50" t="e">
        <f>IF((#REF!+#REF!+H4083)&lt;&gt;0,"a","b")</f>
        <v>#REF!</v>
      </c>
      <c r="C4083" s="54">
        <v>6</v>
      </c>
      <c r="D4083" s="54"/>
      <c r="F4083" s="89"/>
      <c r="G4083" s="109" t="s">
        <v>418</v>
      </c>
      <c r="H4083" s="558">
        <f t="shared" si="1882"/>
        <v>0</v>
      </c>
      <c r="I4083" s="557"/>
      <c r="J4083" s="557"/>
      <c r="K4083" s="557"/>
      <c r="L4083" s="557"/>
      <c r="M4083" s="557"/>
      <c r="N4083" s="158"/>
      <c r="Q4083" s="49" t="s">
        <v>47</v>
      </c>
    </row>
    <row r="4084" spans="2:17" ht="20.25" customHeight="1">
      <c r="B4084" s="50" t="e">
        <f>IF((#REF!+#REF!+H4084)&lt;&gt;0,"a","b")</f>
        <v>#REF!</v>
      </c>
      <c r="C4084" s="54">
        <v>6</v>
      </c>
      <c r="D4084" s="54"/>
      <c r="F4084" s="89"/>
      <c r="G4084" s="109" t="s">
        <v>419</v>
      </c>
      <c r="H4084" s="558">
        <f t="shared" si="1882"/>
        <v>0</v>
      </c>
      <c r="I4084" s="557"/>
      <c r="J4084" s="557"/>
      <c r="K4084" s="557"/>
      <c r="L4084" s="557"/>
      <c r="M4084" s="557"/>
      <c r="N4084" s="158"/>
      <c r="Q4084" s="49" t="s">
        <v>47</v>
      </c>
    </row>
    <row r="4085" spans="2:17" ht="20.25" customHeight="1">
      <c r="B4085" s="50" t="e">
        <f>IF((#REF!+#REF!+H4085)&lt;&gt;0,"a","b")</f>
        <v>#REF!</v>
      </c>
      <c r="C4085" s="54">
        <v>6</v>
      </c>
      <c r="D4085" s="54"/>
      <c r="F4085" s="89"/>
      <c r="G4085" s="109" t="s">
        <v>420</v>
      </c>
      <c r="H4085" s="558">
        <f t="shared" si="1882"/>
        <v>0</v>
      </c>
      <c r="I4085" s="557"/>
      <c r="J4085" s="557"/>
      <c r="K4085" s="557"/>
      <c r="L4085" s="557"/>
      <c r="M4085" s="557"/>
      <c r="N4085" s="158"/>
      <c r="Q4085" s="49" t="s">
        <v>47</v>
      </c>
    </row>
    <row r="4086" spans="2:17" ht="20.25" customHeight="1">
      <c r="B4086" s="50" t="e">
        <f>IF((#REF!+#REF!+H4086)&lt;&gt;0,"a","b")</f>
        <v>#REF!</v>
      </c>
      <c r="C4086" s="54">
        <v>6</v>
      </c>
      <c r="D4086" s="54"/>
      <c r="F4086" s="89"/>
      <c r="G4086" s="109" t="s">
        <v>421</v>
      </c>
      <c r="H4086" s="558">
        <f t="shared" si="1882"/>
        <v>0</v>
      </c>
      <c r="I4086" s="557"/>
      <c r="J4086" s="557"/>
      <c r="K4086" s="557"/>
      <c r="L4086" s="557"/>
      <c r="M4086" s="557"/>
      <c r="N4086" s="158"/>
      <c r="Q4086" s="49" t="s">
        <v>47</v>
      </c>
    </row>
    <row r="4087" spans="2:17" ht="20.25" customHeight="1">
      <c r="B4087" s="50" t="e">
        <f>IF((#REF!+#REF!+H4087)&lt;&gt;0,"a","b")</f>
        <v>#REF!</v>
      </c>
      <c r="C4087" s="54">
        <v>6</v>
      </c>
      <c r="D4087" s="54"/>
      <c r="F4087" s="89"/>
      <c r="G4087" s="109" t="s">
        <v>422</v>
      </c>
      <c r="H4087" s="561">
        <f t="shared" si="1882"/>
        <v>0</v>
      </c>
      <c r="I4087" s="557"/>
      <c r="J4087" s="557"/>
      <c r="K4087" s="557"/>
      <c r="L4087" s="557"/>
      <c r="M4087" s="557"/>
      <c r="N4087" s="158"/>
      <c r="Q4087" s="49" t="s">
        <v>47</v>
      </c>
    </row>
    <row r="4088" spans="2:17" ht="20.25" customHeight="1">
      <c r="B4088" s="50" t="e">
        <f>IF((#REF!+#REF!+H4088)&lt;&gt;0,"a","b")</f>
        <v>#REF!</v>
      </c>
      <c r="C4088" s="54">
        <v>6</v>
      </c>
      <c r="D4088" s="54"/>
      <c r="F4088" s="89"/>
      <c r="G4088" s="109" t="s">
        <v>423</v>
      </c>
      <c r="H4088" s="558">
        <f t="shared" si="1882"/>
        <v>0</v>
      </c>
      <c r="I4088" s="557"/>
      <c r="J4088" s="557"/>
      <c r="K4088" s="557"/>
      <c r="L4088" s="557"/>
      <c r="M4088" s="557"/>
      <c r="N4088" s="158"/>
      <c r="Q4088" s="49" t="s">
        <v>47</v>
      </c>
    </row>
    <row r="4089" spans="2:17" ht="20.25" customHeight="1">
      <c r="B4089" s="50" t="e">
        <f>IF((#REF!+#REF!+H4089)&lt;&gt;0,"a","b")</f>
        <v>#REF!</v>
      </c>
      <c r="C4089" s="54">
        <v>6</v>
      </c>
      <c r="D4089" s="54"/>
      <c r="F4089" s="89"/>
      <c r="G4089" s="109" t="s">
        <v>424</v>
      </c>
      <c r="H4089" s="558">
        <f t="shared" si="1882"/>
        <v>0</v>
      </c>
      <c r="I4089" s="557"/>
      <c r="J4089" s="557"/>
      <c r="K4089" s="557"/>
      <c r="L4089" s="557"/>
      <c r="M4089" s="557"/>
      <c r="N4089" s="158"/>
      <c r="Q4089" s="49" t="s">
        <v>47</v>
      </c>
    </row>
    <row r="4090" spans="2:17" ht="20.25" customHeight="1">
      <c r="B4090" s="50" t="e">
        <f>IF((#REF!+#REF!+H4090)&lt;&gt;0,"a","b")</f>
        <v>#REF!</v>
      </c>
      <c r="C4090" s="54">
        <v>6</v>
      </c>
      <c r="D4090" s="54"/>
      <c r="F4090" s="89"/>
      <c r="G4090" s="126" t="s">
        <v>425</v>
      </c>
      <c r="H4090" s="558">
        <f t="shared" si="1882"/>
        <v>0</v>
      </c>
      <c r="I4090" s="557"/>
      <c r="J4090" s="557"/>
      <c r="K4090" s="557"/>
      <c r="L4090" s="557"/>
      <c r="M4090" s="557"/>
      <c r="N4090" s="158"/>
      <c r="Q4090" s="49" t="s">
        <v>47</v>
      </c>
    </row>
    <row r="4091" spans="2:17" ht="20.25" customHeight="1">
      <c r="B4091" s="50" t="e">
        <f>IF((#REF!+#REF!+H4091)&lt;&gt;0,"a","b")</f>
        <v>#REF!</v>
      </c>
      <c r="C4091" s="54">
        <v>6</v>
      </c>
      <c r="D4091" s="54"/>
      <c r="F4091" s="89"/>
      <c r="G4091" s="109" t="s">
        <v>426</v>
      </c>
      <c r="H4091" s="558">
        <f t="shared" si="1882"/>
        <v>0</v>
      </c>
      <c r="I4091" s="557"/>
      <c r="J4091" s="557"/>
      <c r="K4091" s="557"/>
      <c r="L4091" s="557"/>
      <c r="M4091" s="557"/>
      <c r="N4091" s="158"/>
      <c r="Q4091" s="49" t="s">
        <v>47</v>
      </c>
    </row>
    <row r="4092" spans="2:17" ht="30.75" customHeight="1">
      <c r="B4092" s="50" t="e">
        <f>IF((#REF!+#REF!+H4092)&lt;&gt;0,"a","b")</f>
        <v>#REF!</v>
      </c>
      <c r="C4092" s="54">
        <v>6</v>
      </c>
      <c r="D4092" s="54"/>
      <c r="F4092" s="89"/>
      <c r="G4092" s="109" t="s">
        <v>427</v>
      </c>
      <c r="H4092" s="558">
        <f t="shared" si="1882"/>
        <v>0</v>
      </c>
      <c r="I4092" s="557"/>
      <c r="J4092" s="557"/>
      <c r="K4092" s="557"/>
      <c r="L4092" s="557"/>
      <c r="M4092" s="557"/>
      <c r="N4092" s="158"/>
      <c r="Q4092" s="49" t="s">
        <v>47</v>
      </c>
    </row>
    <row r="4093" spans="2:17" ht="20.25" customHeight="1">
      <c r="B4093" s="50" t="e">
        <f>IF((#REF!+#REF!+H4093)&lt;&gt;0,"a","b")</f>
        <v>#REF!</v>
      </c>
      <c r="C4093" s="54">
        <v>4</v>
      </c>
      <c r="D4093" s="54"/>
      <c r="F4093" s="89"/>
      <c r="G4093" s="93" t="s">
        <v>428</v>
      </c>
      <c r="H4093" s="559">
        <f t="shared" si="1882"/>
        <v>0</v>
      </c>
      <c r="I4093" s="567">
        <f t="shared" ref="I4093:N4093" si="1932">I4094+I4095</f>
        <v>0</v>
      </c>
      <c r="J4093" s="567">
        <f t="shared" si="1932"/>
        <v>0</v>
      </c>
      <c r="K4093" s="567">
        <f t="shared" si="1932"/>
        <v>0</v>
      </c>
      <c r="L4093" s="567">
        <f t="shared" si="1932"/>
        <v>0</v>
      </c>
      <c r="M4093" s="567">
        <f t="shared" si="1932"/>
        <v>0</v>
      </c>
      <c r="N4093" s="137">
        <f t="shared" si="1932"/>
        <v>0</v>
      </c>
      <c r="O4093" s="60" t="s">
        <v>71</v>
      </c>
      <c r="Q4093" s="49" t="s">
        <v>47</v>
      </c>
    </row>
    <row r="4094" spans="2:17" ht="20.25" customHeight="1">
      <c r="B4094" s="50" t="e">
        <f>IF((#REF!+#REF!+H4094)&lt;&gt;0,"a","b")</f>
        <v>#REF!</v>
      </c>
      <c r="C4094" s="54">
        <v>5</v>
      </c>
      <c r="D4094" s="54"/>
      <c r="F4094" s="89"/>
      <c r="G4094" s="95" t="s">
        <v>429</v>
      </c>
      <c r="H4094" s="558">
        <f t="shared" si="1882"/>
        <v>0</v>
      </c>
      <c r="I4094" s="554"/>
      <c r="J4094" s="554"/>
      <c r="K4094" s="554"/>
      <c r="L4094" s="554"/>
      <c r="M4094" s="554"/>
      <c r="N4094" s="154"/>
      <c r="O4094" s="60"/>
      <c r="Q4094" s="49" t="s">
        <v>47</v>
      </c>
    </row>
    <row r="4095" spans="2:17" ht="20.25" customHeight="1">
      <c r="B4095" s="50" t="e">
        <f>IF((#REF!+#REF!+H4095)&lt;&gt;0,"a","b")</f>
        <v>#REF!</v>
      </c>
      <c r="C4095" s="54">
        <v>5</v>
      </c>
      <c r="D4095" s="54"/>
      <c r="F4095" s="89"/>
      <c r="G4095" s="95" t="s">
        <v>430</v>
      </c>
      <c r="H4095" s="559">
        <f t="shared" si="1882"/>
        <v>0</v>
      </c>
      <c r="I4095" s="569">
        <f t="shared" ref="I4095:N4095" si="1933">I4096+I4097</f>
        <v>0</v>
      </c>
      <c r="J4095" s="569">
        <f t="shared" si="1933"/>
        <v>0</v>
      </c>
      <c r="K4095" s="569">
        <f t="shared" si="1933"/>
        <v>0</v>
      </c>
      <c r="L4095" s="569">
        <f t="shared" si="1933"/>
        <v>0</v>
      </c>
      <c r="M4095" s="569">
        <f t="shared" si="1933"/>
        <v>0</v>
      </c>
      <c r="N4095" s="142">
        <f t="shared" si="1933"/>
        <v>0</v>
      </c>
      <c r="O4095" s="60" t="s">
        <v>71</v>
      </c>
      <c r="Q4095" s="49" t="s">
        <v>47</v>
      </c>
    </row>
    <row r="4096" spans="2:17" ht="20.25" customHeight="1">
      <c r="B4096" s="50" t="e">
        <f>IF((#REF!+#REF!+H4096)&lt;&gt;0,"a","b")</f>
        <v>#REF!</v>
      </c>
      <c r="C4096" s="54">
        <v>6</v>
      </c>
      <c r="D4096" s="54"/>
      <c r="F4096" s="89"/>
      <c r="G4096" s="109" t="s">
        <v>431</v>
      </c>
      <c r="H4096" s="558">
        <f t="shared" si="1882"/>
        <v>0</v>
      </c>
      <c r="I4096" s="557"/>
      <c r="J4096" s="557"/>
      <c r="K4096" s="557"/>
      <c r="L4096" s="557"/>
      <c r="M4096" s="557"/>
      <c r="N4096" s="158"/>
      <c r="Q4096" s="49" t="s">
        <v>47</v>
      </c>
    </row>
    <row r="4097" spans="2:17" ht="20.25" customHeight="1">
      <c r="B4097" s="50" t="e">
        <f>IF((#REF!+#REF!+H4097)&lt;&gt;0,"a","b")</f>
        <v>#REF!</v>
      </c>
      <c r="C4097" s="54">
        <v>6</v>
      </c>
      <c r="D4097" s="54"/>
      <c r="F4097" s="89"/>
      <c r="G4097" s="109" t="s">
        <v>432</v>
      </c>
      <c r="H4097" s="558">
        <f t="shared" si="1882"/>
        <v>0</v>
      </c>
      <c r="I4097" s="557"/>
      <c r="J4097" s="557"/>
      <c r="K4097" s="557"/>
      <c r="L4097" s="557"/>
      <c r="M4097" s="557"/>
      <c r="N4097" s="158"/>
      <c r="Q4097" s="49" t="s">
        <v>47</v>
      </c>
    </row>
    <row r="4098" spans="2:17" ht="30.75" customHeight="1">
      <c r="B4098" s="50" t="e">
        <f>IF((#REF!+#REF!+H4098)&lt;&gt;0,"a","b")</f>
        <v>#REF!</v>
      </c>
      <c r="C4098" s="54">
        <v>3</v>
      </c>
      <c r="D4098" s="54"/>
      <c r="F4098" s="89"/>
      <c r="G4098" s="108" t="s">
        <v>433</v>
      </c>
      <c r="H4098" s="559">
        <f t="shared" si="1882"/>
        <v>0</v>
      </c>
      <c r="I4098" s="570">
        <f t="shared" ref="I4098:N4098" si="1934">I4099+I4100</f>
        <v>0</v>
      </c>
      <c r="J4098" s="570">
        <f t="shared" si="1934"/>
        <v>0</v>
      </c>
      <c r="K4098" s="570">
        <f t="shared" si="1934"/>
        <v>0</v>
      </c>
      <c r="L4098" s="570">
        <f t="shared" si="1934"/>
        <v>0</v>
      </c>
      <c r="M4098" s="570">
        <f t="shared" si="1934"/>
        <v>0</v>
      </c>
      <c r="N4098" s="140">
        <f t="shared" si="1934"/>
        <v>0</v>
      </c>
      <c r="O4098" s="60" t="s">
        <v>71</v>
      </c>
      <c r="Q4098" s="49" t="s">
        <v>47</v>
      </c>
    </row>
    <row r="4099" spans="2:17" ht="30.75" customHeight="1">
      <c r="B4099" s="50" t="e">
        <f>IF((#REF!+#REF!+H4099)&lt;&gt;0,"a","b")</f>
        <v>#REF!</v>
      </c>
      <c r="C4099" s="54">
        <v>4</v>
      </c>
      <c r="D4099" s="54"/>
      <c r="F4099" s="89"/>
      <c r="G4099" s="93" t="s">
        <v>434</v>
      </c>
      <c r="H4099" s="558">
        <f t="shared" si="1882"/>
        <v>0</v>
      </c>
      <c r="I4099" s="555"/>
      <c r="J4099" s="555"/>
      <c r="K4099" s="555"/>
      <c r="L4099" s="555"/>
      <c r="M4099" s="555"/>
      <c r="N4099" s="153"/>
      <c r="Q4099" s="49" t="s">
        <v>47</v>
      </c>
    </row>
    <row r="4100" spans="2:17" ht="30.75" customHeight="1">
      <c r="B4100" s="50" t="e">
        <f>IF((#REF!+#REF!+H4100)&lt;&gt;0,"a","b")</f>
        <v>#REF!</v>
      </c>
      <c r="C4100" s="54">
        <v>4</v>
      </c>
      <c r="D4100" s="54"/>
      <c r="F4100" s="89"/>
      <c r="G4100" s="93" t="s">
        <v>435</v>
      </c>
      <c r="H4100" s="559">
        <f t="shared" si="1882"/>
        <v>0</v>
      </c>
      <c r="I4100" s="567">
        <f t="shared" ref="I4100:N4100" si="1935">I4101+I4102+I4103+I4104</f>
        <v>0</v>
      </c>
      <c r="J4100" s="567">
        <f t="shared" si="1935"/>
        <v>0</v>
      </c>
      <c r="K4100" s="567">
        <f t="shared" si="1935"/>
        <v>0</v>
      </c>
      <c r="L4100" s="567">
        <f t="shared" si="1935"/>
        <v>0</v>
      </c>
      <c r="M4100" s="567">
        <f t="shared" si="1935"/>
        <v>0</v>
      </c>
      <c r="N4100" s="137">
        <f t="shared" si="1935"/>
        <v>0</v>
      </c>
      <c r="O4100" s="60" t="s">
        <v>71</v>
      </c>
      <c r="Q4100" s="49" t="s">
        <v>47</v>
      </c>
    </row>
    <row r="4101" spans="2:17" ht="30.75" customHeight="1">
      <c r="B4101" s="50" t="e">
        <f>IF((#REF!+#REF!+H4101)&lt;&gt;0,"a","b")</f>
        <v>#REF!</v>
      </c>
      <c r="C4101" s="54">
        <v>5</v>
      </c>
      <c r="D4101" s="54"/>
      <c r="F4101" s="89"/>
      <c r="G4101" s="95" t="s">
        <v>436</v>
      </c>
      <c r="H4101" s="558">
        <f t="shared" si="1882"/>
        <v>0</v>
      </c>
      <c r="I4101" s="554"/>
      <c r="J4101" s="554"/>
      <c r="K4101" s="554"/>
      <c r="L4101" s="554"/>
      <c r="M4101" s="554"/>
      <c r="N4101" s="154"/>
      <c r="Q4101" s="49" t="s">
        <v>47</v>
      </c>
    </row>
    <row r="4102" spans="2:17" ht="20.25" customHeight="1">
      <c r="B4102" s="50" t="e">
        <f>IF((#REF!+#REF!+H4102)&lt;&gt;0,"a","b")</f>
        <v>#REF!</v>
      </c>
      <c r="C4102" s="54">
        <v>5</v>
      </c>
      <c r="D4102" s="54"/>
      <c r="F4102" s="89"/>
      <c r="G4102" s="95" t="s">
        <v>437</v>
      </c>
      <c r="H4102" s="552">
        <f t="shared" si="1882"/>
        <v>0</v>
      </c>
      <c r="I4102" s="554"/>
      <c r="J4102" s="554"/>
      <c r="K4102" s="554"/>
      <c r="L4102" s="554"/>
      <c r="M4102" s="554"/>
      <c r="N4102" s="154"/>
      <c r="Q4102" s="49" t="s">
        <v>47</v>
      </c>
    </row>
    <row r="4103" spans="2:17" ht="20.25" customHeight="1">
      <c r="B4103" s="50" t="e">
        <f>IF((#REF!+#REF!+H4103)&lt;&gt;0,"a","b")</f>
        <v>#REF!</v>
      </c>
      <c r="C4103" s="54">
        <v>5</v>
      </c>
      <c r="D4103" s="54"/>
      <c r="F4103" s="89"/>
      <c r="G4103" s="95" t="s">
        <v>438</v>
      </c>
      <c r="H4103" s="552">
        <f t="shared" si="1882"/>
        <v>0</v>
      </c>
      <c r="I4103" s="554"/>
      <c r="J4103" s="554"/>
      <c r="K4103" s="554"/>
      <c r="L4103" s="554"/>
      <c r="M4103" s="554"/>
      <c r="N4103" s="154"/>
      <c r="Q4103" s="49" t="s">
        <v>47</v>
      </c>
    </row>
    <row r="4104" spans="2:17" ht="20.25" customHeight="1">
      <c r="B4104" s="50" t="e">
        <f>IF((#REF!+#REF!+H4104)&lt;&gt;0,"a","b")</f>
        <v>#REF!</v>
      </c>
      <c r="C4104" s="54">
        <v>5</v>
      </c>
      <c r="D4104" s="54"/>
      <c r="F4104" s="89"/>
      <c r="G4104" s="95" t="s">
        <v>307</v>
      </c>
      <c r="H4104" s="552">
        <f t="shared" si="1882"/>
        <v>0</v>
      </c>
      <c r="I4104" s="554"/>
      <c r="J4104" s="554"/>
      <c r="K4104" s="554"/>
      <c r="L4104" s="554"/>
      <c r="M4104" s="554"/>
      <c r="N4104" s="154"/>
      <c r="Q4104" s="49" t="s">
        <v>47</v>
      </c>
    </row>
    <row r="4105" spans="2:17" ht="20.25" customHeight="1">
      <c r="B4105" s="50" t="e">
        <f>IF((#REF!+#REF!+H4105)&lt;&gt;0,"a","b")</f>
        <v>#REF!</v>
      </c>
      <c r="C4105" s="54">
        <v>3</v>
      </c>
      <c r="D4105" s="54"/>
      <c r="F4105" s="89"/>
      <c r="G4105" s="108" t="s">
        <v>439</v>
      </c>
      <c r="H4105" s="561">
        <f t="shared" si="1882"/>
        <v>0</v>
      </c>
      <c r="I4105" s="562"/>
      <c r="J4105" s="562"/>
      <c r="K4105" s="562"/>
      <c r="L4105" s="562"/>
      <c r="M4105" s="562"/>
      <c r="N4105" s="161"/>
      <c r="Q4105" s="49" t="s">
        <v>47</v>
      </c>
    </row>
    <row r="4106" spans="2:17" ht="20.25" customHeight="1">
      <c r="B4106" s="50" t="e">
        <f>IF((#REF!+#REF!+H4106)&lt;&gt;0,"a","b")</f>
        <v>#REF!</v>
      </c>
      <c r="C4106" s="54">
        <v>3</v>
      </c>
      <c r="D4106" s="54"/>
      <c r="F4106" s="89"/>
      <c r="G4106" s="108" t="s">
        <v>440</v>
      </c>
      <c r="H4106" s="571">
        <f t="shared" si="1882"/>
        <v>0</v>
      </c>
      <c r="I4106" s="570">
        <f t="shared" ref="I4106:N4106" si="1936">I4107+I4108+I4109+I4112</f>
        <v>0</v>
      </c>
      <c r="J4106" s="570">
        <f t="shared" si="1936"/>
        <v>0</v>
      </c>
      <c r="K4106" s="570">
        <f t="shared" si="1936"/>
        <v>0</v>
      </c>
      <c r="L4106" s="570">
        <f t="shared" si="1936"/>
        <v>0</v>
      </c>
      <c r="M4106" s="570">
        <f t="shared" si="1936"/>
        <v>0</v>
      </c>
      <c r="N4106" s="140">
        <f t="shared" si="1936"/>
        <v>0</v>
      </c>
      <c r="O4106" s="60" t="s">
        <v>71</v>
      </c>
      <c r="Q4106" s="49" t="s">
        <v>47</v>
      </c>
    </row>
    <row r="4107" spans="2:17" ht="30.75" customHeight="1">
      <c r="B4107" s="50" t="e">
        <f>IF((#REF!+#REF!+H4107)&lt;&gt;0,"a","b")</f>
        <v>#REF!</v>
      </c>
      <c r="C4107" s="54">
        <v>4</v>
      </c>
      <c r="D4107" s="54"/>
      <c r="F4107" s="89"/>
      <c r="G4107" s="93" t="s">
        <v>441</v>
      </c>
      <c r="H4107" s="558">
        <f t="shared" si="1882"/>
        <v>0</v>
      </c>
      <c r="I4107" s="555"/>
      <c r="J4107" s="555"/>
      <c r="K4107" s="555"/>
      <c r="L4107" s="555"/>
      <c r="M4107" s="555"/>
      <c r="N4107" s="153"/>
      <c r="O4107" s="60"/>
      <c r="Q4107" s="49" t="s">
        <v>47</v>
      </c>
    </row>
    <row r="4108" spans="2:17" ht="20.25" customHeight="1">
      <c r="B4108" s="50" t="e">
        <f>IF((#REF!+#REF!+H4108)&lt;&gt;0,"a","b")</f>
        <v>#REF!</v>
      </c>
      <c r="C4108" s="54">
        <v>4</v>
      </c>
      <c r="D4108" s="54"/>
      <c r="F4108" s="89"/>
      <c r="G4108" s="93" t="s">
        <v>442</v>
      </c>
      <c r="H4108" s="558">
        <f t="shared" si="1882"/>
        <v>0</v>
      </c>
      <c r="I4108" s="555"/>
      <c r="J4108" s="555"/>
      <c r="K4108" s="555"/>
      <c r="L4108" s="555"/>
      <c r="M4108" s="555"/>
      <c r="N4108" s="153"/>
      <c r="O4108" s="60"/>
      <c r="Q4108" s="49" t="s">
        <v>47</v>
      </c>
    </row>
    <row r="4109" spans="2:17" ht="20.25" customHeight="1">
      <c r="B4109" s="50" t="e">
        <f>IF((#REF!+#REF!+H4109)&lt;&gt;0,"a","b")</f>
        <v>#REF!</v>
      </c>
      <c r="C4109" s="54">
        <v>4</v>
      </c>
      <c r="D4109" s="54"/>
      <c r="F4109" s="89"/>
      <c r="G4109" s="93" t="s">
        <v>443</v>
      </c>
      <c r="H4109" s="559">
        <f t="shared" si="1882"/>
        <v>0</v>
      </c>
      <c r="I4109" s="567">
        <f t="shared" ref="I4109:N4109" si="1937">I4110+I4111</f>
        <v>0</v>
      </c>
      <c r="J4109" s="567">
        <f t="shared" si="1937"/>
        <v>0</v>
      </c>
      <c r="K4109" s="567">
        <f t="shared" si="1937"/>
        <v>0</v>
      </c>
      <c r="L4109" s="567">
        <f t="shared" si="1937"/>
        <v>0</v>
      </c>
      <c r="M4109" s="567">
        <f t="shared" si="1937"/>
        <v>0</v>
      </c>
      <c r="N4109" s="137">
        <f t="shared" si="1937"/>
        <v>0</v>
      </c>
      <c r="O4109" s="60" t="s">
        <v>71</v>
      </c>
      <c r="Q4109" s="49" t="s">
        <v>47</v>
      </c>
    </row>
    <row r="4110" spans="2:17" ht="30.75" customHeight="1">
      <c r="B4110" s="50" t="e">
        <f>IF((#REF!+#REF!+H4110)&lt;&gt;0,"a","b")</f>
        <v>#REF!</v>
      </c>
      <c r="C4110" s="54">
        <v>5</v>
      </c>
      <c r="D4110" s="54"/>
      <c r="F4110" s="89"/>
      <c r="G4110" s="95" t="s">
        <v>444</v>
      </c>
      <c r="H4110" s="552">
        <f t="shared" si="1882"/>
        <v>0</v>
      </c>
      <c r="I4110" s="554"/>
      <c r="J4110" s="554"/>
      <c r="K4110" s="554"/>
      <c r="L4110" s="554"/>
      <c r="M4110" s="554"/>
      <c r="N4110" s="154"/>
      <c r="Q4110" s="49" t="s">
        <v>47</v>
      </c>
    </row>
    <row r="4111" spans="2:17" ht="20.25" customHeight="1">
      <c r="B4111" s="50" t="e">
        <f>IF((#REF!+#REF!+H4111)&lt;&gt;0,"a","b")</f>
        <v>#REF!</v>
      </c>
      <c r="C4111" s="54">
        <v>5</v>
      </c>
      <c r="D4111" s="54"/>
      <c r="F4111" s="89"/>
      <c r="G4111" s="95" t="s">
        <v>445</v>
      </c>
      <c r="H4111" s="552">
        <f t="shared" si="1882"/>
        <v>0</v>
      </c>
      <c r="I4111" s="554"/>
      <c r="J4111" s="554"/>
      <c r="K4111" s="554"/>
      <c r="L4111" s="554"/>
      <c r="M4111" s="554"/>
      <c r="N4111" s="154"/>
      <c r="Q4111" s="49" t="s">
        <v>47</v>
      </c>
    </row>
    <row r="4112" spans="2:17" ht="20.25" customHeight="1">
      <c r="B4112" s="50" t="e">
        <f>IF((#REF!+#REF!+H4112)&lt;&gt;0,"a","b")</f>
        <v>#REF!</v>
      </c>
      <c r="C4112" s="54">
        <v>4</v>
      </c>
      <c r="D4112" s="54"/>
      <c r="F4112" s="89"/>
      <c r="G4112" s="93" t="s">
        <v>446</v>
      </c>
      <c r="H4112" s="558">
        <f t="shared" si="1882"/>
        <v>0</v>
      </c>
      <c r="I4112" s="555"/>
      <c r="J4112" s="555"/>
      <c r="K4112" s="555"/>
      <c r="L4112" s="555"/>
      <c r="M4112" s="555"/>
      <c r="N4112" s="153"/>
      <c r="Q4112" s="49" t="s">
        <v>47</v>
      </c>
    </row>
    <row r="4113" spans="2:15" ht="20.25" customHeight="1">
      <c r="B4113" s="50" t="e">
        <f>IF((#REF!+#REF!+H4113)&lt;&gt;0,"a","b")</f>
        <v>#REF!</v>
      </c>
      <c r="C4113" s="54">
        <v>2</v>
      </c>
      <c r="D4113" s="68" t="s">
        <v>592</v>
      </c>
      <c r="F4113" s="127"/>
      <c r="G4113" s="117" t="s">
        <v>447</v>
      </c>
      <c r="H4113" s="572">
        <f t="shared" si="1882"/>
        <v>0</v>
      </c>
      <c r="I4113" s="573">
        <f t="shared" ref="I4113:N4113" si="1938">I4114+I4121+I4128</f>
        <v>0</v>
      </c>
      <c r="J4113" s="573">
        <f t="shared" si="1938"/>
        <v>0</v>
      </c>
      <c r="K4113" s="573">
        <f t="shared" si="1938"/>
        <v>0</v>
      </c>
      <c r="L4113" s="573">
        <f t="shared" si="1938"/>
        <v>0</v>
      </c>
      <c r="M4113" s="573">
        <f t="shared" si="1938"/>
        <v>0</v>
      </c>
      <c r="N4113" s="149">
        <f t="shared" si="1938"/>
        <v>0</v>
      </c>
      <c r="O4113" s="60" t="s">
        <v>71</v>
      </c>
    </row>
    <row r="4114" spans="2:15" ht="20.25" customHeight="1">
      <c r="B4114" s="50" t="e">
        <f>IF((#REF!+#REF!+H4114)&lt;&gt;0,"a","b")</f>
        <v>#REF!</v>
      </c>
      <c r="C4114" s="54">
        <v>3</v>
      </c>
      <c r="D4114" s="54"/>
      <c r="F4114" s="127"/>
      <c r="G4114" s="108" t="s">
        <v>448</v>
      </c>
      <c r="H4114" s="574">
        <f t="shared" si="1882"/>
        <v>0</v>
      </c>
      <c r="I4114" s="564">
        <f t="shared" ref="I4114:K4114" si="1939">SUM(I4115:I4120)</f>
        <v>0</v>
      </c>
      <c r="J4114" s="564">
        <f t="shared" si="1939"/>
        <v>0</v>
      </c>
      <c r="K4114" s="564">
        <f t="shared" si="1939"/>
        <v>0</v>
      </c>
      <c r="L4114" s="564">
        <f t="shared" ref="L4114:N4114" si="1940">SUM(L4115:L4120)</f>
        <v>0</v>
      </c>
      <c r="M4114" s="564">
        <f t="shared" si="1940"/>
        <v>0</v>
      </c>
      <c r="N4114" s="159">
        <f t="shared" si="1940"/>
        <v>0</v>
      </c>
      <c r="O4114" s="60" t="s">
        <v>71</v>
      </c>
    </row>
    <row r="4115" spans="2:15" ht="20.25" customHeight="1">
      <c r="B4115" s="50" t="e">
        <f>IF((#REF!+#REF!+H4115)&lt;&gt;0,"a","b")</f>
        <v>#REF!</v>
      </c>
      <c r="C4115" s="54">
        <v>4</v>
      </c>
      <c r="D4115" s="54"/>
      <c r="F4115" s="127"/>
      <c r="G4115" s="93" t="s">
        <v>449</v>
      </c>
      <c r="H4115" s="575">
        <f t="shared" si="1882"/>
        <v>0</v>
      </c>
      <c r="I4115" s="555"/>
      <c r="J4115" s="555"/>
      <c r="K4115" s="555"/>
      <c r="L4115" s="555"/>
      <c r="M4115" s="555"/>
      <c r="N4115" s="153"/>
    </row>
    <row r="4116" spans="2:15" ht="20.25" customHeight="1">
      <c r="B4116" s="50" t="e">
        <f>IF((#REF!+#REF!+H4116)&lt;&gt;0,"a","b")</f>
        <v>#REF!</v>
      </c>
      <c r="C4116" s="54">
        <v>4</v>
      </c>
      <c r="D4116" s="54"/>
      <c r="F4116" s="127"/>
      <c r="G4116" s="93" t="s">
        <v>450</v>
      </c>
      <c r="H4116" s="575">
        <f t="shared" si="1882"/>
        <v>0</v>
      </c>
      <c r="I4116" s="555"/>
      <c r="J4116" s="555"/>
      <c r="K4116" s="555"/>
      <c r="L4116" s="555"/>
      <c r="M4116" s="555"/>
      <c r="N4116" s="153"/>
    </row>
    <row r="4117" spans="2:15" ht="20.25" customHeight="1">
      <c r="B4117" s="50" t="e">
        <f>IF((#REF!+#REF!+H4117)&lt;&gt;0,"a","b")</f>
        <v>#REF!</v>
      </c>
      <c r="C4117" s="54">
        <v>4</v>
      </c>
      <c r="D4117" s="54"/>
      <c r="F4117" s="127"/>
      <c r="G4117" s="93" t="s">
        <v>305</v>
      </c>
      <c r="H4117" s="575">
        <f t="shared" si="1882"/>
        <v>0</v>
      </c>
      <c r="I4117" s="555"/>
      <c r="J4117" s="555"/>
      <c r="K4117" s="555"/>
      <c r="L4117" s="555"/>
      <c r="M4117" s="555"/>
      <c r="N4117" s="153"/>
    </row>
    <row r="4118" spans="2:15" ht="20.25" customHeight="1">
      <c r="B4118" s="50" t="e">
        <f>IF((#REF!+#REF!+H4118)&lt;&gt;0,"a","b")</f>
        <v>#REF!</v>
      </c>
      <c r="C4118" s="54">
        <v>4</v>
      </c>
      <c r="D4118" s="54"/>
      <c r="F4118" s="127"/>
      <c r="G4118" s="93" t="s">
        <v>451</v>
      </c>
      <c r="H4118" s="575">
        <f t="shared" si="1882"/>
        <v>0</v>
      </c>
      <c r="I4118" s="555"/>
      <c r="J4118" s="555"/>
      <c r="K4118" s="555"/>
      <c r="L4118" s="555"/>
      <c r="M4118" s="555"/>
      <c r="N4118" s="153"/>
    </row>
    <row r="4119" spans="2:15" ht="20.25" customHeight="1">
      <c r="B4119" s="50" t="e">
        <f>IF((#REF!+#REF!+H4119)&lt;&gt;0,"a","b")</f>
        <v>#REF!</v>
      </c>
      <c r="C4119" s="54">
        <v>4</v>
      </c>
      <c r="D4119" s="54"/>
      <c r="F4119" s="127"/>
      <c r="G4119" s="93" t="s">
        <v>452</v>
      </c>
      <c r="H4119" s="575">
        <f t="shared" si="1882"/>
        <v>0</v>
      </c>
      <c r="I4119" s="555"/>
      <c r="J4119" s="555"/>
      <c r="K4119" s="555"/>
      <c r="L4119" s="555"/>
      <c r="M4119" s="555"/>
      <c r="N4119" s="153"/>
    </row>
    <row r="4120" spans="2:15" ht="20.25" customHeight="1">
      <c r="B4120" s="50" t="e">
        <f>IF((#REF!+#REF!+H4120)&lt;&gt;0,"a","b")</f>
        <v>#REF!</v>
      </c>
      <c r="C4120" s="54">
        <v>4</v>
      </c>
      <c r="D4120" s="54"/>
      <c r="F4120" s="127"/>
      <c r="G4120" s="93" t="s">
        <v>453</v>
      </c>
      <c r="H4120" s="575">
        <f t="shared" si="1882"/>
        <v>0</v>
      </c>
      <c r="I4120" s="555"/>
      <c r="J4120" s="555"/>
      <c r="K4120" s="555"/>
      <c r="L4120" s="555"/>
      <c r="M4120" s="555"/>
      <c r="N4120" s="153"/>
    </row>
    <row r="4121" spans="2:15" ht="20.25" customHeight="1">
      <c r="B4121" s="50" t="e">
        <f>IF((#REF!+#REF!+H4121)&lt;&gt;0,"a","b")</f>
        <v>#REF!</v>
      </c>
      <c r="C4121" s="54">
        <v>3</v>
      </c>
      <c r="D4121" s="54"/>
      <c r="F4121" s="127"/>
      <c r="G4121" s="108" t="s">
        <v>304</v>
      </c>
      <c r="H4121" s="574">
        <f t="shared" si="1882"/>
        <v>0</v>
      </c>
      <c r="I4121" s="564">
        <f t="shared" ref="I4121:K4121" si="1941">SUM(I4122:I4127)</f>
        <v>0</v>
      </c>
      <c r="J4121" s="564">
        <f t="shared" si="1941"/>
        <v>0</v>
      </c>
      <c r="K4121" s="564">
        <f t="shared" si="1941"/>
        <v>0</v>
      </c>
      <c r="L4121" s="564">
        <f t="shared" ref="L4121:N4121" si="1942">SUM(L4122:L4127)</f>
        <v>0</v>
      </c>
      <c r="M4121" s="564">
        <f t="shared" si="1942"/>
        <v>0</v>
      </c>
      <c r="N4121" s="159">
        <f t="shared" si="1942"/>
        <v>0</v>
      </c>
      <c r="O4121" s="60" t="s">
        <v>71</v>
      </c>
    </row>
    <row r="4122" spans="2:15" ht="20.25" customHeight="1">
      <c r="B4122" s="50" t="e">
        <f>IF((#REF!+#REF!+H4122)&lt;&gt;0,"a","b")</f>
        <v>#REF!</v>
      </c>
      <c r="C4122" s="54">
        <v>4</v>
      </c>
      <c r="D4122" s="54"/>
      <c r="F4122" s="127"/>
      <c r="G4122" s="93" t="s">
        <v>449</v>
      </c>
      <c r="H4122" s="575">
        <f t="shared" si="1882"/>
        <v>0</v>
      </c>
      <c r="I4122" s="555"/>
      <c r="J4122" s="555"/>
      <c r="K4122" s="555"/>
      <c r="L4122" s="555"/>
      <c r="M4122" s="555"/>
      <c r="N4122" s="153"/>
    </row>
    <row r="4123" spans="2:15" ht="20.25" customHeight="1">
      <c r="B4123" s="50" t="e">
        <f>IF((#REF!+#REF!+H4123)&lt;&gt;0,"a","b")</f>
        <v>#REF!</v>
      </c>
      <c r="C4123" s="54">
        <v>4</v>
      </c>
      <c r="D4123" s="54"/>
      <c r="F4123" s="127"/>
      <c r="G4123" s="93" t="s">
        <v>450</v>
      </c>
      <c r="H4123" s="575">
        <f t="shared" si="1882"/>
        <v>0</v>
      </c>
      <c r="I4123" s="555"/>
      <c r="J4123" s="555"/>
      <c r="K4123" s="555"/>
      <c r="L4123" s="555"/>
      <c r="M4123" s="555"/>
      <c r="N4123" s="153"/>
    </row>
    <row r="4124" spans="2:15" ht="20.25" customHeight="1">
      <c r="B4124" s="50" t="e">
        <f>IF((#REF!+#REF!+H4124)&lt;&gt;0,"a","b")</f>
        <v>#REF!</v>
      </c>
      <c r="C4124" s="54">
        <v>4</v>
      </c>
      <c r="D4124" s="54"/>
      <c r="F4124" s="127"/>
      <c r="G4124" s="93" t="s">
        <v>305</v>
      </c>
      <c r="H4124" s="575">
        <f t="shared" si="1882"/>
        <v>0</v>
      </c>
      <c r="I4124" s="555"/>
      <c r="J4124" s="555"/>
      <c r="K4124" s="555"/>
      <c r="L4124" s="555"/>
      <c r="M4124" s="555"/>
      <c r="N4124" s="153"/>
    </row>
    <row r="4125" spans="2:15" ht="20.25" customHeight="1">
      <c r="B4125" s="50" t="e">
        <f>IF((#REF!+#REF!+H4125)&lt;&gt;0,"a","b")</f>
        <v>#REF!</v>
      </c>
      <c r="C4125" s="54">
        <v>4</v>
      </c>
      <c r="D4125" s="54"/>
      <c r="F4125" s="127"/>
      <c r="G4125" s="93" t="s">
        <v>454</v>
      </c>
      <c r="H4125" s="575">
        <f t="shared" si="1882"/>
        <v>0</v>
      </c>
      <c r="I4125" s="555"/>
      <c r="J4125" s="555"/>
      <c r="K4125" s="555"/>
      <c r="L4125" s="555"/>
      <c r="M4125" s="555"/>
      <c r="N4125" s="153"/>
    </row>
    <row r="4126" spans="2:15" ht="20.25" customHeight="1">
      <c r="B4126" s="50" t="e">
        <f>IF((#REF!+#REF!+H4126)&lt;&gt;0,"a","b")</f>
        <v>#REF!</v>
      </c>
      <c r="C4126" s="54">
        <v>4</v>
      </c>
      <c r="D4126" s="54"/>
      <c r="F4126" s="127"/>
      <c r="G4126" s="93" t="s">
        <v>452</v>
      </c>
      <c r="H4126" s="575">
        <f t="shared" si="1882"/>
        <v>0</v>
      </c>
      <c r="I4126" s="555"/>
      <c r="J4126" s="555"/>
      <c r="K4126" s="555"/>
      <c r="L4126" s="555"/>
      <c r="M4126" s="555"/>
      <c r="N4126" s="153"/>
    </row>
    <row r="4127" spans="2:15" ht="20.25" customHeight="1">
      <c r="B4127" s="50" t="e">
        <f>IF((#REF!+#REF!+H4127)&lt;&gt;0,"a","b")</f>
        <v>#REF!</v>
      </c>
      <c r="C4127" s="54">
        <v>4</v>
      </c>
      <c r="D4127" s="54"/>
      <c r="F4127" s="127"/>
      <c r="G4127" s="93" t="s">
        <v>453</v>
      </c>
      <c r="H4127" s="575">
        <f t="shared" si="1882"/>
        <v>0</v>
      </c>
      <c r="I4127" s="555"/>
      <c r="J4127" s="555"/>
      <c r="K4127" s="555"/>
      <c r="L4127" s="555"/>
      <c r="M4127" s="555"/>
      <c r="N4127" s="153"/>
    </row>
    <row r="4128" spans="2:15" ht="20.25" customHeight="1">
      <c r="B4128" s="50" t="e">
        <f>IF((#REF!+#REF!+H4128)&lt;&gt;0,"a","b")</f>
        <v>#REF!</v>
      </c>
      <c r="C4128" s="54">
        <v>3</v>
      </c>
      <c r="D4128" s="54"/>
      <c r="F4128" s="89"/>
      <c r="G4128" s="108" t="s">
        <v>306</v>
      </c>
      <c r="H4128" s="576">
        <f t="shared" si="1882"/>
        <v>0</v>
      </c>
      <c r="I4128" s="562"/>
      <c r="J4128" s="562"/>
      <c r="K4128" s="562"/>
      <c r="L4128" s="562"/>
      <c r="M4128" s="562"/>
      <c r="N4128" s="166"/>
    </row>
    <row r="4129" spans="2:15" ht="20.25" customHeight="1">
      <c r="B4129" s="50" t="e">
        <f>IF((#REF!+#REF!+H4129)&lt;&gt;0,"a","b")</f>
        <v>#REF!</v>
      </c>
      <c r="C4129" s="54">
        <v>2</v>
      </c>
      <c r="D4129" s="68" t="s">
        <v>593</v>
      </c>
      <c r="F4129" s="89"/>
      <c r="G4129" s="117" t="s">
        <v>455</v>
      </c>
      <c r="H4129" s="572">
        <f t="shared" si="1882"/>
        <v>0</v>
      </c>
      <c r="I4129" s="573">
        <f t="shared" ref="I4129:N4129" si="1943">I4130+I4138</f>
        <v>0</v>
      </c>
      <c r="J4129" s="573">
        <f t="shared" si="1943"/>
        <v>0</v>
      </c>
      <c r="K4129" s="573">
        <f t="shared" si="1943"/>
        <v>0</v>
      </c>
      <c r="L4129" s="573">
        <f t="shared" si="1943"/>
        <v>0</v>
      </c>
      <c r="M4129" s="573">
        <f t="shared" si="1943"/>
        <v>0</v>
      </c>
      <c r="N4129" s="149">
        <f t="shared" si="1943"/>
        <v>0</v>
      </c>
      <c r="O4129" s="60" t="s">
        <v>71</v>
      </c>
    </row>
    <row r="4130" spans="2:15" ht="20.25" customHeight="1">
      <c r="B4130" s="50" t="e">
        <f>IF((#REF!+#REF!+H4130)&lt;&gt;0,"a","b")</f>
        <v>#REF!</v>
      </c>
      <c r="C4130" s="54">
        <v>3</v>
      </c>
      <c r="D4130" s="54"/>
      <c r="F4130" s="89"/>
      <c r="G4130" s="108" t="s">
        <v>448</v>
      </c>
      <c r="H4130" s="574">
        <f t="shared" si="1882"/>
        <v>0</v>
      </c>
      <c r="I4130" s="564">
        <f t="shared" ref="I4130:K4130" si="1944">SUM(I4131:I4137)</f>
        <v>0</v>
      </c>
      <c r="J4130" s="564">
        <f t="shared" si="1944"/>
        <v>0</v>
      </c>
      <c r="K4130" s="564">
        <f t="shared" si="1944"/>
        <v>0</v>
      </c>
      <c r="L4130" s="564">
        <f t="shared" ref="L4130:N4130" si="1945">SUM(L4131:L4137)</f>
        <v>0</v>
      </c>
      <c r="M4130" s="564">
        <f t="shared" si="1945"/>
        <v>0</v>
      </c>
      <c r="N4130" s="159">
        <f t="shared" si="1945"/>
        <v>0</v>
      </c>
      <c r="O4130" s="60" t="s">
        <v>71</v>
      </c>
    </row>
    <row r="4131" spans="2:15" ht="20.25" customHeight="1">
      <c r="B4131" s="50" t="e">
        <f>IF((#REF!+#REF!+H4131)&lt;&gt;0,"a","b")</f>
        <v>#REF!</v>
      </c>
      <c r="C4131" s="54">
        <v>4</v>
      </c>
      <c r="D4131" s="54"/>
      <c r="F4131" s="89"/>
      <c r="G4131" s="93" t="s">
        <v>456</v>
      </c>
      <c r="H4131" s="575">
        <f t="shared" si="1882"/>
        <v>0</v>
      </c>
      <c r="I4131" s="555"/>
      <c r="J4131" s="555"/>
      <c r="K4131" s="555"/>
      <c r="L4131" s="555"/>
      <c r="M4131" s="555"/>
      <c r="N4131" s="153"/>
    </row>
    <row r="4132" spans="2:15" ht="20.25" customHeight="1">
      <c r="B4132" s="50" t="e">
        <f>IF((#REF!+#REF!+H4132)&lt;&gt;0,"a","b")</f>
        <v>#REF!</v>
      </c>
      <c r="C4132" s="54">
        <v>4</v>
      </c>
      <c r="D4132" s="54"/>
      <c r="F4132" s="89"/>
      <c r="G4132" s="93" t="s">
        <v>303</v>
      </c>
      <c r="H4132" s="575">
        <f t="shared" si="1882"/>
        <v>0</v>
      </c>
      <c r="I4132" s="555"/>
      <c r="J4132" s="555"/>
      <c r="K4132" s="555"/>
      <c r="L4132" s="555"/>
      <c r="M4132" s="555"/>
      <c r="N4132" s="153"/>
    </row>
    <row r="4133" spans="2:15" ht="20.25" customHeight="1">
      <c r="B4133" s="50" t="e">
        <f>IF((#REF!+#REF!+H4133)&lt;&gt;0,"a","b")</f>
        <v>#REF!</v>
      </c>
      <c r="C4133" s="54">
        <v>4</v>
      </c>
      <c r="D4133" s="54"/>
      <c r="F4133" s="89"/>
      <c r="G4133" s="93" t="s">
        <v>450</v>
      </c>
      <c r="H4133" s="575">
        <f t="shared" si="1882"/>
        <v>0</v>
      </c>
      <c r="I4133" s="555"/>
      <c r="J4133" s="555"/>
      <c r="K4133" s="555"/>
      <c r="L4133" s="555"/>
      <c r="M4133" s="555"/>
      <c r="N4133" s="153"/>
    </row>
    <row r="4134" spans="2:15" ht="30.75" customHeight="1">
      <c r="B4134" s="50" t="e">
        <f>IF((#REF!+#REF!+H4134)&lt;&gt;0,"a","b")</f>
        <v>#REF!</v>
      </c>
      <c r="C4134" s="54">
        <v>4</v>
      </c>
      <c r="D4134" s="54"/>
      <c r="F4134" s="89"/>
      <c r="G4134" s="93" t="s">
        <v>457</v>
      </c>
      <c r="H4134" s="575">
        <f t="shared" si="1882"/>
        <v>0</v>
      </c>
      <c r="I4134" s="555"/>
      <c r="J4134" s="555"/>
      <c r="K4134" s="555"/>
      <c r="L4134" s="555"/>
      <c r="M4134" s="555"/>
      <c r="N4134" s="153"/>
    </row>
    <row r="4135" spans="2:15" ht="20.25" customHeight="1">
      <c r="B4135" s="50" t="e">
        <f>IF((#REF!+#REF!+H4135)&lt;&gt;0,"a","b")</f>
        <v>#REF!</v>
      </c>
      <c r="C4135" s="54">
        <v>4</v>
      </c>
      <c r="D4135" s="54"/>
      <c r="F4135" s="89"/>
      <c r="G4135" s="93" t="s">
        <v>451</v>
      </c>
      <c r="H4135" s="575">
        <f t="shared" si="1882"/>
        <v>0</v>
      </c>
      <c r="I4135" s="555"/>
      <c r="J4135" s="555"/>
      <c r="K4135" s="555"/>
      <c r="L4135" s="555"/>
      <c r="M4135" s="555"/>
      <c r="N4135" s="153"/>
    </row>
    <row r="4136" spans="2:15" ht="20.25" customHeight="1">
      <c r="B4136" s="50" t="e">
        <f>IF((#REF!+#REF!+H4136)&lt;&gt;0,"a","b")</f>
        <v>#REF!</v>
      </c>
      <c r="C4136" s="54">
        <v>4</v>
      </c>
      <c r="D4136" s="54"/>
      <c r="F4136" s="89"/>
      <c r="G4136" s="93" t="s">
        <v>452</v>
      </c>
      <c r="H4136" s="575">
        <f t="shared" si="1882"/>
        <v>0</v>
      </c>
      <c r="I4136" s="555"/>
      <c r="J4136" s="555"/>
      <c r="K4136" s="555"/>
      <c r="L4136" s="555"/>
      <c r="M4136" s="555"/>
      <c r="N4136" s="153"/>
    </row>
    <row r="4137" spans="2:15" ht="20.25" customHeight="1">
      <c r="B4137" s="50" t="e">
        <f>IF((#REF!+#REF!+H4137)&lt;&gt;0,"a","b")</f>
        <v>#REF!</v>
      </c>
      <c r="C4137" s="54">
        <v>4</v>
      </c>
      <c r="D4137" s="54"/>
      <c r="F4137" s="89"/>
      <c r="G4137" s="93" t="s">
        <v>458</v>
      </c>
      <c r="H4137" s="575">
        <f t="shared" si="1882"/>
        <v>0</v>
      </c>
      <c r="I4137" s="562"/>
      <c r="J4137" s="562"/>
      <c r="K4137" s="562"/>
      <c r="L4137" s="562"/>
      <c r="M4137" s="562"/>
      <c r="N4137" s="166"/>
    </row>
    <row r="4138" spans="2:15" ht="20.25" customHeight="1">
      <c r="B4138" s="50" t="e">
        <f>IF((#REF!+#REF!+H4138)&lt;&gt;0,"a","b")</f>
        <v>#REF!</v>
      </c>
      <c r="C4138" s="54">
        <v>3</v>
      </c>
      <c r="D4138" s="54"/>
      <c r="F4138" s="89"/>
      <c r="G4138" s="108" t="s">
        <v>304</v>
      </c>
      <c r="H4138" s="574">
        <f t="shared" si="1882"/>
        <v>0</v>
      </c>
      <c r="I4138" s="564">
        <f t="shared" ref="I4138:K4138" si="1946">SUM(I4139:I4145)</f>
        <v>0</v>
      </c>
      <c r="J4138" s="564">
        <f t="shared" si="1946"/>
        <v>0</v>
      </c>
      <c r="K4138" s="564">
        <f t="shared" si="1946"/>
        <v>0</v>
      </c>
      <c r="L4138" s="564">
        <f t="shared" ref="L4138:N4138" si="1947">SUM(L4139:L4145)</f>
        <v>0</v>
      </c>
      <c r="M4138" s="564">
        <f t="shared" si="1947"/>
        <v>0</v>
      </c>
      <c r="N4138" s="159">
        <f t="shared" si="1947"/>
        <v>0</v>
      </c>
      <c r="O4138" s="60" t="s">
        <v>71</v>
      </c>
    </row>
    <row r="4139" spans="2:15" ht="20.25" customHeight="1">
      <c r="B4139" s="50" t="e">
        <f>IF((#REF!+#REF!+H4139)&lt;&gt;0,"a","b")</f>
        <v>#REF!</v>
      </c>
      <c r="C4139" s="54">
        <v>4</v>
      </c>
      <c r="D4139" s="54"/>
      <c r="F4139" s="89"/>
      <c r="G4139" s="93" t="s">
        <v>456</v>
      </c>
      <c r="H4139" s="575">
        <f t="shared" si="1882"/>
        <v>0</v>
      </c>
      <c r="I4139" s="555"/>
      <c r="J4139" s="555"/>
      <c r="K4139" s="555"/>
      <c r="L4139" s="555"/>
      <c r="M4139" s="555"/>
      <c r="N4139" s="153"/>
    </row>
    <row r="4140" spans="2:15" ht="20.25" customHeight="1">
      <c r="B4140" s="50" t="e">
        <f>IF((#REF!+#REF!+H4140)&lt;&gt;0,"a","b")</f>
        <v>#REF!</v>
      </c>
      <c r="C4140" s="54">
        <v>4</v>
      </c>
      <c r="D4140" s="54"/>
      <c r="F4140" s="89"/>
      <c r="G4140" s="93" t="s">
        <v>303</v>
      </c>
      <c r="H4140" s="575">
        <f t="shared" si="1882"/>
        <v>0</v>
      </c>
      <c r="I4140" s="555"/>
      <c r="J4140" s="555"/>
      <c r="K4140" s="555"/>
      <c r="L4140" s="555"/>
      <c r="M4140" s="555"/>
      <c r="N4140" s="153"/>
    </row>
    <row r="4141" spans="2:15" ht="20.25" customHeight="1">
      <c r="B4141" s="50" t="e">
        <f>IF((#REF!+#REF!+H4141)&lt;&gt;0,"a","b")</f>
        <v>#REF!</v>
      </c>
      <c r="C4141" s="54">
        <v>4</v>
      </c>
      <c r="D4141" s="54"/>
      <c r="F4141" s="89"/>
      <c r="G4141" s="93" t="s">
        <v>450</v>
      </c>
      <c r="H4141" s="575">
        <f t="shared" si="1882"/>
        <v>0</v>
      </c>
      <c r="I4141" s="555"/>
      <c r="J4141" s="555"/>
      <c r="K4141" s="555"/>
      <c r="L4141" s="555"/>
      <c r="M4141" s="555"/>
      <c r="N4141" s="153"/>
    </row>
    <row r="4142" spans="2:15" ht="30.75" customHeight="1">
      <c r="B4142" s="50" t="e">
        <f>IF((#REF!+#REF!+H4142)&lt;&gt;0,"a","b")</f>
        <v>#REF!</v>
      </c>
      <c r="C4142" s="54">
        <v>4</v>
      </c>
      <c r="D4142" s="54"/>
      <c r="F4142" s="89"/>
      <c r="G4142" s="93" t="s">
        <v>457</v>
      </c>
      <c r="H4142" s="575">
        <f t="shared" si="1882"/>
        <v>0</v>
      </c>
      <c r="I4142" s="555"/>
      <c r="J4142" s="555"/>
      <c r="K4142" s="555"/>
      <c r="L4142" s="555"/>
      <c r="M4142" s="555"/>
      <c r="N4142" s="153"/>
    </row>
    <row r="4143" spans="2:15" ht="20.25" customHeight="1">
      <c r="B4143" s="50" t="e">
        <f>IF((#REF!+#REF!+H4143)&lt;&gt;0,"a","b")</f>
        <v>#REF!</v>
      </c>
      <c r="C4143" s="54">
        <v>4</v>
      </c>
      <c r="D4143" s="54"/>
      <c r="F4143" s="89"/>
      <c r="G4143" s="93" t="s">
        <v>459</v>
      </c>
      <c r="H4143" s="575">
        <f t="shared" si="1882"/>
        <v>0</v>
      </c>
      <c r="I4143" s="555"/>
      <c r="J4143" s="555"/>
      <c r="K4143" s="555"/>
      <c r="L4143" s="555"/>
      <c r="M4143" s="555"/>
      <c r="N4143" s="153"/>
    </row>
    <row r="4144" spans="2:15" ht="20.25" customHeight="1">
      <c r="B4144" s="50" t="e">
        <f>IF((#REF!+#REF!+H4144)&lt;&gt;0,"a","b")</f>
        <v>#REF!</v>
      </c>
      <c r="C4144" s="54">
        <v>4</v>
      </c>
      <c r="D4144" s="54"/>
      <c r="F4144" s="89"/>
      <c r="G4144" s="93" t="s">
        <v>452</v>
      </c>
      <c r="H4144" s="575">
        <f t="shared" si="1882"/>
        <v>0</v>
      </c>
      <c r="I4144" s="555"/>
      <c r="J4144" s="555"/>
      <c r="K4144" s="555"/>
      <c r="L4144" s="555"/>
      <c r="M4144" s="555"/>
      <c r="N4144" s="153"/>
    </row>
    <row r="4145" spans="2:17" ht="21" customHeight="1">
      <c r="B4145" s="50" t="e">
        <f>IF((#REF!+#REF!+H4145)&lt;&gt;0,"a","b")</f>
        <v>#REF!</v>
      </c>
      <c r="C4145" s="54">
        <v>4</v>
      </c>
      <c r="D4145" s="54"/>
      <c r="F4145" s="89"/>
      <c r="G4145" s="93" t="s">
        <v>458</v>
      </c>
      <c r="H4145" s="575">
        <f t="shared" si="1882"/>
        <v>0</v>
      </c>
      <c r="I4145" s="555"/>
      <c r="J4145" s="555"/>
      <c r="K4145" s="555"/>
      <c r="L4145" s="555"/>
      <c r="M4145" s="555"/>
      <c r="N4145" s="153"/>
    </row>
    <row r="4146" spans="2:17" ht="63" customHeight="1">
      <c r="B4146" s="50" t="e">
        <f>IF((#REF!+#REF!+H4146)&lt;&gt;0,"a","b")</f>
        <v>#REF!</v>
      </c>
      <c r="C4146" s="54">
        <v>1</v>
      </c>
      <c r="D4146" s="68" t="s">
        <v>722</v>
      </c>
      <c r="E4146" s="69"/>
      <c r="F4146" s="377" t="s">
        <v>2465</v>
      </c>
      <c r="G4146" s="133" t="s">
        <v>2466</v>
      </c>
      <c r="H4146" s="370">
        <f t="shared" ref="H4146:H4375" si="1948">I4146+J4146</f>
        <v>0</v>
      </c>
      <c r="I4146" s="397">
        <f t="shared" ref="I4146:N4146" si="1949">I4148+I4280+I4343+I4359</f>
        <v>0</v>
      </c>
      <c r="J4146" s="397">
        <f t="shared" si="1949"/>
        <v>0</v>
      </c>
      <c r="K4146" s="397">
        <f t="shared" si="1949"/>
        <v>0</v>
      </c>
      <c r="L4146" s="397">
        <f t="shared" si="1949"/>
        <v>0</v>
      </c>
      <c r="M4146" s="397">
        <f t="shared" si="1949"/>
        <v>0</v>
      </c>
      <c r="N4146" s="160">
        <f t="shared" si="1949"/>
        <v>0</v>
      </c>
      <c r="O4146" s="60" t="s">
        <v>71</v>
      </c>
      <c r="Q4146" s="55">
        <v>1</v>
      </c>
    </row>
    <row r="4147" spans="2:17" ht="21" customHeight="1">
      <c r="B4147" s="50" t="e">
        <f>IF((#REF!+#REF!+H4147)&lt;&gt;0,"a","b")</f>
        <v>#REF!</v>
      </c>
      <c r="C4147" s="54">
        <v>2</v>
      </c>
      <c r="D4147" s="68" t="s">
        <v>588</v>
      </c>
      <c r="F4147" s="123"/>
      <c r="G4147" s="124" t="s">
        <v>255</v>
      </c>
      <c r="H4147" s="577">
        <f t="shared" si="1948"/>
        <v>0</v>
      </c>
      <c r="I4147" s="551"/>
      <c r="J4147" s="551"/>
      <c r="K4147" s="551"/>
      <c r="L4147" s="551"/>
      <c r="M4147" s="551"/>
      <c r="N4147" s="148"/>
    </row>
    <row r="4148" spans="2:17" ht="20.25" customHeight="1">
      <c r="B4148" s="50" t="e">
        <f>IF((#REF!+#REF!+H4148)&lt;&gt;0,"a","b")</f>
        <v>#REF!</v>
      </c>
      <c r="C4148" s="54">
        <v>2</v>
      </c>
      <c r="D4148" s="68" t="s">
        <v>589</v>
      </c>
      <c r="E4148" s="45">
        <v>70451</v>
      </c>
      <c r="F4148" s="374"/>
      <c r="G4148" s="117" t="s">
        <v>256</v>
      </c>
      <c r="H4148" s="360">
        <f t="shared" si="1948"/>
        <v>0</v>
      </c>
      <c r="I4148" s="380">
        <f t="shared" ref="I4148:N4148" si="1950">I4149+I4160+I4228+I4236+I4237+I4247+I4257+I4227</f>
        <v>0</v>
      </c>
      <c r="J4148" s="380">
        <f t="shared" si="1950"/>
        <v>0</v>
      </c>
      <c r="K4148" s="380">
        <f t="shared" si="1950"/>
        <v>0</v>
      </c>
      <c r="L4148" s="380">
        <f t="shared" si="1950"/>
        <v>0</v>
      </c>
      <c r="M4148" s="380">
        <f t="shared" si="1950"/>
        <v>0</v>
      </c>
      <c r="N4148" s="149">
        <f t="shared" si="1950"/>
        <v>0</v>
      </c>
      <c r="O4148" s="60" t="s">
        <v>71</v>
      </c>
    </row>
    <row r="4149" spans="2:17" ht="20.25" customHeight="1">
      <c r="B4149" s="50" t="e">
        <f>IF((#REF!+#REF!+H4149)&lt;&gt;0,"a","b")</f>
        <v>#REF!</v>
      </c>
      <c r="C4149" s="54">
        <v>31</v>
      </c>
      <c r="D4149" s="68" t="s">
        <v>590</v>
      </c>
      <c r="F4149" s="89"/>
      <c r="G4149" s="90" t="s">
        <v>257</v>
      </c>
      <c r="H4149" s="578">
        <f t="shared" si="1948"/>
        <v>0</v>
      </c>
      <c r="I4149" s="564">
        <f t="shared" ref="I4149:N4149" si="1951">I4150+I4159</f>
        <v>0</v>
      </c>
      <c r="J4149" s="564">
        <f t="shared" si="1951"/>
        <v>0</v>
      </c>
      <c r="K4149" s="564">
        <f t="shared" si="1951"/>
        <v>0</v>
      </c>
      <c r="L4149" s="564">
        <f t="shared" si="1951"/>
        <v>0</v>
      </c>
      <c r="M4149" s="564">
        <f t="shared" si="1951"/>
        <v>0</v>
      </c>
      <c r="N4149" s="150">
        <f t="shared" si="1951"/>
        <v>0</v>
      </c>
      <c r="O4149" s="60" t="s">
        <v>71</v>
      </c>
    </row>
    <row r="4150" spans="2:17" ht="20.25" customHeight="1">
      <c r="B4150" s="50" t="e">
        <f>IF((#REF!+#REF!+H4150)&lt;&gt;0,"a","b")</f>
        <v>#REF!</v>
      </c>
      <c r="C4150" s="54">
        <v>4</v>
      </c>
      <c r="D4150" s="54"/>
      <c r="F4150" s="92"/>
      <c r="G4150" s="93" t="s">
        <v>258</v>
      </c>
      <c r="H4150" s="578">
        <f t="shared" si="1948"/>
        <v>0</v>
      </c>
      <c r="I4150" s="565">
        <f t="shared" ref="I4150:N4150" si="1952">I4151+I4158</f>
        <v>0</v>
      </c>
      <c r="J4150" s="565">
        <f t="shared" si="1952"/>
        <v>0</v>
      </c>
      <c r="K4150" s="565">
        <f t="shared" si="1952"/>
        <v>0</v>
      </c>
      <c r="L4150" s="565">
        <f t="shared" si="1952"/>
        <v>0</v>
      </c>
      <c r="M4150" s="565">
        <f t="shared" si="1952"/>
        <v>0</v>
      </c>
      <c r="N4150" s="151">
        <f t="shared" si="1952"/>
        <v>0</v>
      </c>
      <c r="O4150" s="60" t="s">
        <v>71</v>
      </c>
    </row>
    <row r="4151" spans="2:17" ht="20.25" customHeight="1">
      <c r="B4151" s="50" t="e">
        <f>IF((#REF!+#REF!+H4151)&lt;&gt;0,"a","b")</f>
        <v>#REF!</v>
      </c>
      <c r="C4151" s="54">
        <v>5</v>
      </c>
      <c r="D4151" s="54"/>
      <c r="F4151" s="89"/>
      <c r="G4151" s="95" t="s">
        <v>259</v>
      </c>
      <c r="H4151" s="578">
        <f t="shared" si="1948"/>
        <v>0</v>
      </c>
      <c r="I4151" s="560">
        <f t="shared" ref="I4151:K4151" si="1953">SUM(I4152:I4157)</f>
        <v>0</v>
      </c>
      <c r="J4151" s="560">
        <f t="shared" si="1953"/>
        <v>0</v>
      </c>
      <c r="K4151" s="560">
        <f t="shared" si="1953"/>
        <v>0</v>
      </c>
      <c r="L4151" s="560">
        <f t="shared" ref="L4151:N4151" si="1954">SUM(L4152:L4157)</f>
        <v>0</v>
      </c>
      <c r="M4151" s="560">
        <f t="shared" si="1954"/>
        <v>0</v>
      </c>
      <c r="N4151" s="152">
        <f t="shared" si="1954"/>
        <v>0</v>
      </c>
      <c r="O4151" s="60" t="s">
        <v>71</v>
      </c>
    </row>
    <row r="4152" spans="2:17" ht="20.25" customHeight="1">
      <c r="B4152" s="50" t="e">
        <f>IF((#REF!+#REF!+H4152)&lt;&gt;0,"a","b")</f>
        <v>#REF!</v>
      </c>
      <c r="C4152" s="54">
        <v>6</v>
      </c>
      <c r="D4152" s="54"/>
      <c r="F4152" s="89"/>
      <c r="G4152" s="97" t="s">
        <v>260</v>
      </c>
      <c r="H4152" s="579">
        <f t="shared" si="1948"/>
        <v>0</v>
      </c>
      <c r="I4152" s="553"/>
      <c r="J4152" s="553"/>
      <c r="K4152" s="553"/>
      <c r="L4152" s="553"/>
      <c r="M4152" s="553"/>
      <c r="N4152" s="138"/>
    </row>
    <row r="4153" spans="2:17" ht="20.25" customHeight="1">
      <c r="B4153" s="50" t="e">
        <f>IF((#REF!+#REF!+H4153)&lt;&gt;0,"a","b")</f>
        <v>#REF!</v>
      </c>
      <c r="C4153" s="54">
        <v>6</v>
      </c>
      <c r="D4153" s="54"/>
      <c r="F4153" s="89"/>
      <c r="G4153" s="97" t="s">
        <v>261</v>
      </c>
      <c r="H4153" s="552">
        <f t="shared" si="1948"/>
        <v>0</v>
      </c>
      <c r="I4153" s="553"/>
      <c r="J4153" s="553"/>
      <c r="K4153" s="553"/>
      <c r="L4153" s="553"/>
      <c r="M4153" s="553"/>
      <c r="N4153" s="138"/>
    </row>
    <row r="4154" spans="2:17" ht="20.25" customHeight="1">
      <c r="B4154" s="50" t="e">
        <f>IF((#REF!+#REF!+H4154)&lt;&gt;0,"a","b")</f>
        <v>#REF!</v>
      </c>
      <c r="C4154" s="54">
        <v>6</v>
      </c>
      <c r="D4154" s="54"/>
      <c r="F4154" s="89"/>
      <c r="G4154" s="97" t="s">
        <v>262</v>
      </c>
      <c r="H4154" s="558">
        <f t="shared" si="1948"/>
        <v>0</v>
      </c>
      <c r="I4154" s="553"/>
      <c r="J4154" s="553"/>
      <c r="K4154" s="553"/>
      <c r="L4154" s="553"/>
      <c r="M4154" s="553"/>
      <c r="N4154" s="138"/>
    </row>
    <row r="4155" spans="2:17" ht="20.25" customHeight="1">
      <c r="B4155" s="50" t="e">
        <f>IF((#REF!+#REF!+H4155)&lt;&gt;0,"a","b")</f>
        <v>#REF!</v>
      </c>
      <c r="C4155" s="54">
        <v>6</v>
      </c>
      <c r="D4155" s="54"/>
      <c r="F4155" s="89"/>
      <c r="G4155" s="97" t="s">
        <v>263</v>
      </c>
      <c r="H4155" s="558">
        <f t="shared" si="1948"/>
        <v>0</v>
      </c>
      <c r="I4155" s="553"/>
      <c r="J4155" s="553"/>
      <c r="K4155" s="553"/>
      <c r="L4155" s="553"/>
      <c r="M4155" s="553"/>
      <c r="N4155" s="138"/>
    </row>
    <row r="4156" spans="2:17" ht="20.25" customHeight="1">
      <c r="B4156" s="50" t="e">
        <f>IF((#REF!+#REF!+H4156)&lt;&gt;0,"a","b")</f>
        <v>#REF!</v>
      </c>
      <c r="C4156" s="54">
        <v>6</v>
      </c>
      <c r="D4156" s="54"/>
      <c r="F4156" s="89"/>
      <c r="G4156" s="97" t="s">
        <v>264</v>
      </c>
      <c r="H4156" s="552">
        <f t="shared" si="1948"/>
        <v>0</v>
      </c>
      <c r="I4156" s="553"/>
      <c r="J4156" s="553"/>
      <c r="K4156" s="553"/>
      <c r="L4156" s="553"/>
      <c r="M4156" s="553"/>
      <c r="N4156" s="138"/>
    </row>
    <row r="4157" spans="2:17" ht="20.25" customHeight="1">
      <c r="B4157" s="50" t="e">
        <f>IF((#REF!+#REF!+H4157)&lt;&gt;0,"a","b")</f>
        <v>#REF!</v>
      </c>
      <c r="C4157" s="54">
        <v>6</v>
      </c>
      <c r="D4157" s="54"/>
      <c r="F4157" s="89"/>
      <c r="G4157" s="97" t="s">
        <v>265</v>
      </c>
      <c r="H4157" s="552">
        <f t="shared" si="1948"/>
        <v>0</v>
      </c>
      <c r="I4157" s="553"/>
      <c r="J4157" s="553"/>
      <c r="K4157" s="553"/>
      <c r="L4157" s="553"/>
      <c r="M4157" s="553"/>
      <c r="N4157" s="138"/>
    </row>
    <row r="4158" spans="2:17" ht="20.25" customHeight="1">
      <c r="B4158" s="50" t="e">
        <f>IF((#REF!+#REF!+H4158)&lt;&gt;0,"a","b")</f>
        <v>#REF!</v>
      </c>
      <c r="C4158" s="54">
        <v>5</v>
      </c>
      <c r="D4158" s="54"/>
      <c r="F4158" s="89"/>
      <c r="G4158" s="95" t="s">
        <v>266</v>
      </c>
      <c r="H4158" s="552">
        <f t="shared" si="1948"/>
        <v>0</v>
      </c>
      <c r="I4158" s="554"/>
      <c r="J4158" s="554"/>
      <c r="K4158" s="554"/>
      <c r="L4158" s="554"/>
      <c r="M4158" s="554"/>
      <c r="N4158" s="154"/>
    </row>
    <row r="4159" spans="2:17" ht="20.25" customHeight="1">
      <c r="B4159" s="50" t="e">
        <f>IF((#REF!+#REF!+H4159)&lt;&gt;0,"a","b")</f>
        <v>#REF!</v>
      </c>
      <c r="C4159" s="54">
        <v>4</v>
      </c>
      <c r="D4159" s="54"/>
      <c r="F4159" s="89"/>
      <c r="G4159" s="93" t="s">
        <v>267</v>
      </c>
      <c r="H4159" s="552">
        <f t="shared" si="1948"/>
        <v>0</v>
      </c>
      <c r="I4159" s="555"/>
      <c r="J4159" s="555"/>
      <c r="K4159" s="555"/>
      <c r="L4159" s="555"/>
      <c r="M4159" s="555"/>
      <c r="N4159" s="153"/>
    </row>
    <row r="4160" spans="2:17" ht="20.25" customHeight="1">
      <c r="B4160" s="50" t="e">
        <f>IF((#REF!+#REF!+H4160)&lt;&gt;0,"a","b")</f>
        <v>#REF!</v>
      </c>
      <c r="C4160" s="54">
        <v>3</v>
      </c>
      <c r="D4160" s="54"/>
      <c r="F4160" s="374"/>
      <c r="G4160" s="90" t="s">
        <v>268</v>
      </c>
      <c r="H4160" s="363">
        <f t="shared" si="1948"/>
        <v>0</v>
      </c>
      <c r="I4160" s="381">
        <f t="shared" ref="I4160:N4160" si="1955">I4161+I4162+I4165+I4201+I4202+I4203+I4204+I4205+I4212+I4213</f>
        <v>0</v>
      </c>
      <c r="J4160" s="381">
        <f t="shared" si="1955"/>
        <v>0</v>
      </c>
      <c r="K4160" s="381">
        <f t="shared" si="1955"/>
        <v>0</v>
      </c>
      <c r="L4160" s="381">
        <f t="shared" si="1955"/>
        <v>0</v>
      </c>
      <c r="M4160" s="381">
        <f t="shared" si="1955"/>
        <v>0</v>
      </c>
      <c r="N4160" s="150">
        <f t="shared" si="1955"/>
        <v>0</v>
      </c>
      <c r="O4160" s="60" t="s">
        <v>71</v>
      </c>
    </row>
    <row r="4161" spans="2:15" ht="20.25" customHeight="1">
      <c r="B4161" s="50" t="e">
        <f>IF((#REF!+#REF!+H4161)&lt;&gt;0,"a","b")</f>
        <v>#REF!</v>
      </c>
      <c r="C4161" s="54">
        <v>4</v>
      </c>
      <c r="D4161" s="54"/>
      <c r="F4161" s="89"/>
      <c r="G4161" s="93" t="s">
        <v>269</v>
      </c>
      <c r="H4161" s="556">
        <f t="shared" si="1948"/>
        <v>0</v>
      </c>
      <c r="I4161" s="555"/>
      <c r="J4161" s="555"/>
      <c r="K4161" s="555"/>
      <c r="L4161" s="555"/>
      <c r="M4161" s="555"/>
      <c r="N4161" s="153"/>
    </row>
    <row r="4162" spans="2:15" ht="20.25" customHeight="1">
      <c r="B4162" s="50" t="e">
        <f>IF((#REF!+#REF!+H4162)&lt;&gt;0,"a","b")</f>
        <v>#REF!</v>
      </c>
      <c r="C4162" s="54">
        <v>4</v>
      </c>
      <c r="D4162" s="54"/>
      <c r="F4162" s="89"/>
      <c r="G4162" s="93" t="s">
        <v>270</v>
      </c>
      <c r="H4162" s="566">
        <f t="shared" si="1948"/>
        <v>0</v>
      </c>
      <c r="I4162" s="565">
        <f t="shared" ref="I4162:K4162" si="1956">SUM(I4163:I4164)</f>
        <v>0</v>
      </c>
      <c r="J4162" s="565">
        <f t="shared" si="1956"/>
        <v>0</v>
      </c>
      <c r="K4162" s="565">
        <f t="shared" si="1956"/>
        <v>0</v>
      </c>
      <c r="L4162" s="565">
        <f t="shared" ref="L4162:N4162" si="1957">SUM(L4163:L4164)</f>
        <v>0</v>
      </c>
      <c r="M4162" s="565">
        <f t="shared" si="1957"/>
        <v>0</v>
      </c>
      <c r="N4162" s="151">
        <f t="shared" si="1957"/>
        <v>0</v>
      </c>
      <c r="O4162" s="60" t="s">
        <v>71</v>
      </c>
    </row>
    <row r="4163" spans="2:15" ht="20.25" customHeight="1">
      <c r="B4163" s="50" t="e">
        <f>IF((#REF!+#REF!+H4163)&lt;&gt;0,"a","b")</f>
        <v>#REF!</v>
      </c>
      <c r="C4163" s="54">
        <v>5</v>
      </c>
      <c r="D4163" s="54"/>
      <c r="F4163" s="89"/>
      <c r="G4163" s="95" t="s">
        <v>271</v>
      </c>
      <c r="H4163" s="556">
        <f t="shared" si="1948"/>
        <v>0</v>
      </c>
      <c r="I4163" s="554"/>
      <c r="J4163" s="554"/>
      <c r="K4163" s="554"/>
      <c r="L4163" s="554"/>
      <c r="M4163" s="554"/>
      <c r="N4163" s="154"/>
    </row>
    <row r="4164" spans="2:15" ht="20.25" customHeight="1">
      <c r="B4164" s="50" t="e">
        <f>IF((#REF!+#REF!+H4164)&lt;&gt;0,"a","b")</f>
        <v>#REF!</v>
      </c>
      <c r="C4164" s="54">
        <v>5</v>
      </c>
      <c r="D4164" s="54"/>
      <c r="F4164" s="89"/>
      <c r="G4164" s="95" t="s">
        <v>272</v>
      </c>
      <c r="H4164" s="556">
        <f t="shared" si="1948"/>
        <v>0</v>
      </c>
      <c r="I4164" s="554"/>
      <c r="J4164" s="554"/>
      <c r="K4164" s="554"/>
      <c r="L4164" s="554"/>
      <c r="M4164" s="554"/>
      <c r="N4164" s="154"/>
    </row>
    <row r="4165" spans="2:15" ht="20.25" customHeight="1">
      <c r="B4165" s="50" t="e">
        <f>IF((#REF!+#REF!+H4165)&lt;&gt;0,"a","b")</f>
        <v>#REF!</v>
      </c>
      <c r="C4165" s="54">
        <v>4</v>
      </c>
      <c r="D4165" s="54"/>
      <c r="F4165" s="89"/>
      <c r="G4165" s="93" t="s">
        <v>273</v>
      </c>
      <c r="H4165" s="566">
        <f t="shared" si="1948"/>
        <v>0</v>
      </c>
      <c r="I4165" s="565">
        <f t="shared" ref="I4165:N4165" si="1958">I4166+I4167+I4168+I4169+I4181+I4185+I4186+I4187+I4188+I4189+I4190+I4191+I4199+I4200</f>
        <v>0</v>
      </c>
      <c r="J4165" s="565">
        <f t="shared" si="1958"/>
        <v>0</v>
      </c>
      <c r="K4165" s="565">
        <f t="shared" si="1958"/>
        <v>0</v>
      </c>
      <c r="L4165" s="565">
        <f t="shared" si="1958"/>
        <v>0</v>
      </c>
      <c r="M4165" s="565">
        <f t="shared" si="1958"/>
        <v>0</v>
      </c>
      <c r="N4165" s="151">
        <f t="shared" si="1958"/>
        <v>0</v>
      </c>
      <c r="O4165" s="60" t="s">
        <v>71</v>
      </c>
    </row>
    <row r="4166" spans="2:15" ht="42.75" customHeight="1">
      <c r="B4166" s="50" t="e">
        <f>IF((#REF!+#REF!+H4166)&lt;&gt;0,"a","b")</f>
        <v>#REF!</v>
      </c>
      <c r="C4166" s="54">
        <v>5</v>
      </c>
      <c r="D4166" s="54"/>
      <c r="F4166" s="89"/>
      <c r="G4166" s="95" t="s">
        <v>322</v>
      </c>
      <c r="H4166" s="556">
        <f t="shared" si="1948"/>
        <v>0</v>
      </c>
      <c r="I4166" s="554"/>
      <c r="J4166" s="554"/>
      <c r="K4166" s="554"/>
      <c r="L4166" s="554"/>
      <c r="M4166" s="554"/>
      <c r="N4166" s="154"/>
    </row>
    <row r="4167" spans="2:15" ht="30.75" customHeight="1">
      <c r="B4167" s="50" t="e">
        <f>IF((#REF!+#REF!+H4167)&lt;&gt;0,"a","b")</f>
        <v>#REF!</v>
      </c>
      <c r="C4167" s="54">
        <v>5</v>
      </c>
      <c r="D4167" s="54"/>
      <c r="F4167" s="89"/>
      <c r="G4167" s="111" t="s">
        <v>289</v>
      </c>
      <c r="H4167" s="556">
        <f t="shared" si="1948"/>
        <v>0</v>
      </c>
      <c r="I4167" s="554"/>
      <c r="J4167" s="554"/>
      <c r="K4167" s="554"/>
      <c r="L4167" s="554"/>
      <c r="M4167" s="554"/>
      <c r="N4167" s="154"/>
    </row>
    <row r="4168" spans="2:15" ht="60.75" customHeight="1">
      <c r="B4168" s="50" t="e">
        <f>IF((#REF!+#REF!+H4168)&lt;&gt;0,"a","b")</f>
        <v>#REF!</v>
      </c>
      <c r="C4168" s="54">
        <v>5</v>
      </c>
      <c r="D4168" s="54"/>
      <c r="F4168" s="89"/>
      <c r="G4168" s="111" t="s">
        <v>323</v>
      </c>
      <c r="H4168" s="556">
        <f t="shared" si="1948"/>
        <v>0</v>
      </c>
      <c r="I4168" s="554"/>
      <c r="J4168" s="554"/>
      <c r="K4168" s="554"/>
      <c r="L4168" s="554"/>
      <c r="M4168" s="554"/>
      <c r="N4168" s="154"/>
    </row>
    <row r="4169" spans="2:15" ht="30.75" customHeight="1">
      <c r="B4169" s="50" t="e">
        <f>IF((#REF!+#REF!+H4169)&lt;&gt;0,"a","b")</f>
        <v>#REF!</v>
      </c>
      <c r="C4169" s="54">
        <v>5</v>
      </c>
      <c r="D4169" s="54"/>
      <c r="F4169" s="89"/>
      <c r="G4169" s="95" t="s">
        <v>288</v>
      </c>
      <c r="H4169" s="566">
        <f t="shared" si="1948"/>
        <v>0</v>
      </c>
      <c r="I4169" s="560">
        <f t="shared" ref="I4169:K4169" si="1959">SUM(I4170:I4180)</f>
        <v>0</v>
      </c>
      <c r="J4169" s="560">
        <f t="shared" si="1959"/>
        <v>0</v>
      </c>
      <c r="K4169" s="560">
        <f t="shared" si="1959"/>
        <v>0</v>
      </c>
      <c r="L4169" s="560">
        <f t="shared" ref="L4169:N4169" si="1960">SUM(L4170:L4180)</f>
        <v>0</v>
      </c>
      <c r="M4169" s="560">
        <f t="shared" si="1960"/>
        <v>0</v>
      </c>
      <c r="N4169" s="152">
        <f t="shared" si="1960"/>
        <v>0</v>
      </c>
      <c r="O4169" s="60" t="s">
        <v>71</v>
      </c>
    </row>
    <row r="4170" spans="2:15" ht="20.25" customHeight="1">
      <c r="B4170" s="50" t="e">
        <f>IF((#REF!+#REF!+H4170)&lt;&gt;0,"a","b")</f>
        <v>#REF!</v>
      </c>
      <c r="C4170" s="54">
        <v>6</v>
      </c>
      <c r="D4170" s="54"/>
      <c r="F4170" s="89"/>
      <c r="G4170" s="97" t="s">
        <v>274</v>
      </c>
      <c r="H4170" s="556">
        <f t="shared" si="1948"/>
        <v>0</v>
      </c>
      <c r="I4170" s="557"/>
      <c r="J4170" s="557"/>
      <c r="K4170" s="557"/>
      <c r="L4170" s="557"/>
      <c r="M4170" s="557"/>
      <c r="N4170" s="155"/>
    </row>
    <row r="4171" spans="2:15" ht="20.25" customHeight="1">
      <c r="B4171" s="50" t="e">
        <f>IF((#REF!+#REF!+H4171)&lt;&gt;0,"a","b")</f>
        <v>#REF!</v>
      </c>
      <c r="C4171" s="54">
        <v>6</v>
      </c>
      <c r="D4171" s="54"/>
      <c r="F4171" s="89"/>
      <c r="G4171" s="97" t="s">
        <v>275</v>
      </c>
      <c r="H4171" s="556">
        <f t="shared" si="1948"/>
        <v>0</v>
      </c>
      <c r="I4171" s="557"/>
      <c r="J4171" s="557"/>
      <c r="K4171" s="557"/>
      <c r="L4171" s="557"/>
      <c r="M4171" s="557"/>
      <c r="N4171" s="155"/>
    </row>
    <row r="4172" spans="2:15" ht="20.25" customHeight="1">
      <c r="B4172" s="50" t="e">
        <f>IF((#REF!+#REF!+H4172)&lt;&gt;0,"a","b")</f>
        <v>#REF!</v>
      </c>
      <c r="C4172" s="54">
        <v>6</v>
      </c>
      <c r="D4172" s="54"/>
      <c r="F4172" s="89"/>
      <c r="G4172" s="97" t="s">
        <v>276</v>
      </c>
      <c r="H4172" s="556">
        <f t="shared" si="1948"/>
        <v>0</v>
      </c>
      <c r="I4172" s="557"/>
      <c r="J4172" s="557"/>
      <c r="K4172" s="557"/>
      <c r="L4172" s="557"/>
      <c r="M4172" s="557"/>
      <c r="N4172" s="155"/>
    </row>
    <row r="4173" spans="2:15" ht="20.25" customHeight="1">
      <c r="B4173" s="50" t="e">
        <f>IF((#REF!+#REF!+H4173)&lt;&gt;0,"a","b")</f>
        <v>#REF!</v>
      </c>
      <c r="C4173" s="54">
        <v>6</v>
      </c>
      <c r="D4173" s="54"/>
      <c r="F4173" s="89"/>
      <c r="G4173" s="97" t="s">
        <v>277</v>
      </c>
      <c r="H4173" s="556">
        <f t="shared" si="1948"/>
        <v>0</v>
      </c>
      <c r="I4173" s="557"/>
      <c r="J4173" s="557"/>
      <c r="K4173" s="557"/>
      <c r="L4173" s="557"/>
      <c r="M4173" s="557"/>
      <c r="N4173" s="155"/>
    </row>
    <row r="4174" spans="2:15" ht="20.25" customHeight="1">
      <c r="B4174" s="50" t="e">
        <f>IF((#REF!+#REF!+H4174)&lt;&gt;0,"a","b")</f>
        <v>#REF!</v>
      </c>
      <c r="C4174" s="54">
        <v>6</v>
      </c>
      <c r="D4174" s="54"/>
      <c r="F4174" s="89"/>
      <c r="G4174" s="97" t="s">
        <v>278</v>
      </c>
      <c r="H4174" s="556">
        <f t="shared" si="1948"/>
        <v>0</v>
      </c>
      <c r="I4174" s="557"/>
      <c r="J4174" s="557"/>
      <c r="K4174" s="557"/>
      <c r="L4174" s="557"/>
      <c r="M4174" s="557"/>
      <c r="N4174" s="155"/>
    </row>
    <row r="4175" spans="2:15" ht="20.25" customHeight="1">
      <c r="B4175" s="50" t="e">
        <f>IF((#REF!+#REF!+H4175)&lt;&gt;0,"a","b")</f>
        <v>#REF!</v>
      </c>
      <c r="C4175" s="54">
        <v>6</v>
      </c>
      <c r="D4175" s="54"/>
      <c r="F4175" s="89"/>
      <c r="G4175" s="97" t="s">
        <v>279</v>
      </c>
      <c r="H4175" s="552">
        <f t="shared" si="1948"/>
        <v>0</v>
      </c>
      <c r="I4175" s="557"/>
      <c r="J4175" s="557"/>
      <c r="K4175" s="557"/>
      <c r="L4175" s="557"/>
      <c r="M4175" s="557"/>
      <c r="N4175" s="155"/>
    </row>
    <row r="4176" spans="2:15" ht="20.25" customHeight="1">
      <c r="B4176" s="50" t="e">
        <f>IF((#REF!+#REF!+H4176)&lt;&gt;0,"a","b")</f>
        <v>#REF!</v>
      </c>
      <c r="C4176" s="54">
        <v>6</v>
      </c>
      <c r="D4176" s="54"/>
      <c r="F4176" s="89"/>
      <c r="G4176" s="97" t="s">
        <v>280</v>
      </c>
      <c r="H4176" s="552">
        <f t="shared" si="1948"/>
        <v>0</v>
      </c>
      <c r="I4176" s="557"/>
      <c r="J4176" s="557"/>
      <c r="K4176" s="557"/>
      <c r="L4176" s="557"/>
      <c r="M4176" s="557"/>
      <c r="N4176" s="155"/>
    </row>
    <row r="4177" spans="2:15" ht="20.25" customHeight="1">
      <c r="B4177" s="50" t="e">
        <f>IF((#REF!+#REF!+H4177)&lt;&gt;0,"a","b")</f>
        <v>#REF!</v>
      </c>
      <c r="C4177" s="54">
        <v>6</v>
      </c>
      <c r="D4177" s="54"/>
      <c r="F4177" s="89"/>
      <c r="G4177" s="97" t="s">
        <v>281</v>
      </c>
      <c r="H4177" s="552">
        <f t="shared" si="1948"/>
        <v>0</v>
      </c>
      <c r="I4177" s="557"/>
      <c r="J4177" s="557"/>
      <c r="K4177" s="557"/>
      <c r="L4177" s="557"/>
      <c r="M4177" s="557"/>
      <c r="N4177" s="155"/>
    </row>
    <row r="4178" spans="2:15" ht="20.25" customHeight="1">
      <c r="B4178" s="50" t="e">
        <f>IF((#REF!+#REF!+H4178)&lt;&gt;0,"a","b")</f>
        <v>#REF!</v>
      </c>
      <c r="C4178" s="54">
        <v>6</v>
      </c>
      <c r="D4178" s="54"/>
      <c r="F4178" s="89"/>
      <c r="G4178" s="97" t="s">
        <v>282</v>
      </c>
      <c r="H4178" s="552">
        <f t="shared" si="1948"/>
        <v>0</v>
      </c>
      <c r="I4178" s="557"/>
      <c r="J4178" s="557"/>
      <c r="K4178" s="557"/>
      <c r="L4178" s="557"/>
      <c r="M4178" s="557"/>
      <c r="N4178" s="155"/>
    </row>
    <row r="4179" spans="2:15" ht="20.25" customHeight="1">
      <c r="B4179" s="50" t="e">
        <f>IF((#REF!+#REF!+H4179)&lt;&gt;0,"a","b")</f>
        <v>#REF!</v>
      </c>
      <c r="C4179" s="54">
        <v>6</v>
      </c>
      <c r="D4179" s="54"/>
      <c r="F4179" s="89"/>
      <c r="G4179" s="97" t="s">
        <v>283</v>
      </c>
      <c r="H4179" s="552">
        <f t="shared" si="1948"/>
        <v>0</v>
      </c>
      <c r="I4179" s="557"/>
      <c r="J4179" s="557"/>
      <c r="K4179" s="557"/>
      <c r="L4179" s="557"/>
      <c r="M4179" s="557"/>
      <c r="N4179" s="155"/>
    </row>
    <row r="4180" spans="2:15" ht="30.75" customHeight="1">
      <c r="B4180" s="50" t="e">
        <f>IF((#REF!+#REF!+H4180)&lt;&gt;0,"a","b")</f>
        <v>#REF!</v>
      </c>
      <c r="C4180" s="54">
        <v>6</v>
      </c>
      <c r="D4180" s="54"/>
      <c r="F4180" s="89"/>
      <c r="G4180" s="97" t="s">
        <v>324</v>
      </c>
      <c r="H4180" s="552">
        <f t="shared" si="1948"/>
        <v>0</v>
      </c>
      <c r="I4180" s="557"/>
      <c r="J4180" s="557"/>
      <c r="K4180" s="557"/>
      <c r="L4180" s="557"/>
      <c r="M4180" s="557"/>
      <c r="N4180" s="155"/>
    </row>
    <row r="4181" spans="2:15" ht="20.25" customHeight="1">
      <c r="B4181" s="50" t="e">
        <f>IF((#REF!+#REF!+H4181)&lt;&gt;0,"a","b")</f>
        <v>#REF!</v>
      </c>
      <c r="C4181" s="54">
        <v>5</v>
      </c>
      <c r="D4181" s="54"/>
      <c r="F4181" s="89"/>
      <c r="G4181" s="95" t="s">
        <v>290</v>
      </c>
      <c r="H4181" s="566">
        <f t="shared" si="1948"/>
        <v>0</v>
      </c>
      <c r="I4181" s="560">
        <f t="shared" ref="I4181:K4181" si="1961">SUM(I4182:I4184)</f>
        <v>0</v>
      </c>
      <c r="J4181" s="560">
        <f t="shared" si="1961"/>
        <v>0</v>
      </c>
      <c r="K4181" s="560">
        <f t="shared" si="1961"/>
        <v>0</v>
      </c>
      <c r="L4181" s="560">
        <f t="shared" ref="L4181:N4181" si="1962">SUM(L4182:L4184)</f>
        <v>0</v>
      </c>
      <c r="M4181" s="560">
        <f t="shared" si="1962"/>
        <v>0</v>
      </c>
      <c r="N4181" s="152">
        <f t="shared" si="1962"/>
        <v>0</v>
      </c>
      <c r="O4181" s="60" t="s">
        <v>71</v>
      </c>
    </row>
    <row r="4182" spans="2:15" ht="20.25" customHeight="1">
      <c r="B4182" s="50" t="e">
        <f>IF((#REF!+#REF!+H4182)&lt;&gt;0,"a","b")</f>
        <v>#REF!</v>
      </c>
      <c r="C4182" s="54">
        <v>6</v>
      </c>
      <c r="D4182" s="54"/>
      <c r="F4182" s="89"/>
      <c r="G4182" s="97" t="s">
        <v>284</v>
      </c>
      <c r="H4182" s="556">
        <f t="shared" si="1948"/>
        <v>0</v>
      </c>
      <c r="I4182" s="557"/>
      <c r="J4182" s="557"/>
      <c r="K4182" s="557"/>
      <c r="L4182" s="557"/>
      <c r="M4182" s="557"/>
      <c r="N4182" s="155"/>
    </row>
    <row r="4183" spans="2:15" ht="20.25" customHeight="1">
      <c r="B4183" s="50" t="e">
        <f>IF((#REF!+#REF!+H4183)&lt;&gt;0,"a","b")</f>
        <v>#REF!</v>
      </c>
      <c r="C4183" s="54">
        <v>6</v>
      </c>
      <c r="D4183" s="54"/>
      <c r="F4183" s="89"/>
      <c r="G4183" s="97" t="s">
        <v>285</v>
      </c>
      <c r="H4183" s="556">
        <f t="shared" si="1948"/>
        <v>0</v>
      </c>
      <c r="I4183" s="557"/>
      <c r="J4183" s="557"/>
      <c r="K4183" s="557"/>
      <c r="L4183" s="557"/>
      <c r="M4183" s="557"/>
      <c r="N4183" s="155"/>
    </row>
    <row r="4184" spans="2:15" ht="30.75" customHeight="1">
      <c r="B4184" s="50" t="e">
        <f>IF((#REF!+#REF!+H4184)&lt;&gt;0,"a","b")</f>
        <v>#REF!</v>
      </c>
      <c r="C4184" s="54">
        <v>6</v>
      </c>
      <c r="D4184" s="54"/>
      <c r="F4184" s="89"/>
      <c r="G4184" s="97" t="s">
        <v>325</v>
      </c>
      <c r="H4184" s="556">
        <f t="shared" si="1948"/>
        <v>0</v>
      </c>
      <c r="I4184" s="557"/>
      <c r="J4184" s="557"/>
      <c r="K4184" s="557"/>
      <c r="L4184" s="557"/>
      <c r="M4184" s="557"/>
      <c r="N4184" s="155"/>
    </row>
    <row r="4185" spans="2:15" ht="30.75" customHeight="1">
      <c r="B4185" s="50" t="e">
        <f>IF((#REF!+#REF!+H4185)&lt;&gt;0,"a","b")</f>
        <v>#REF!</v>
      </c>
      <c r="C4185" s="54">
        <v>5</v>
      </c>
      <c r="D4185" s="54"/>
      <c r="F4185" s="89"/>
      <c r="G4185" s="95" t="s">
        <v>326</v>
      </c>
      <c r="H4185" s="556">
        <f t="shared" si="1948"/>
        <v>0</v>
      </c>
      <c r="I4185" s="554"/>
      <c r="J4185" s="554"/>
      <c r="K4185" s="554"/>
      <c r="L4185" s="554"/>
      <c r="M4185" s="554"/>
      <c r="N4185" s="154"/>
    </row>
    <row r="4186" spans="2:15" ht="34.5" customHeight="1">
      <c r="B4186" s="50" t="e">
        <f>IF((#REF!+#REF!+H4186)&lt;&gt;0,"a","b")</f>
        <v>#REF!</v>
      </c>
      <c r="C4186" s="54">
        <v>5</v>
      </c>
      <c r="D4186" s="54"/>
      <c r="F4186" s="89"/>
      <c r="G4186" s="128" t="s">
        <v>460</v>
      </c>
      <c r="H4186" s="556">
        <f t="shared" si="1948"/>
        <v>0</v>
      </c>
      <c r="I4186" s="554"/>
      <c r="J4186" s="554"/>
      <c r="K4186" s="554"/>
      <c r="L4186" s="554"/>
      <c r="M4186" s="554"/>
      <c r="N4186" s="154"/>
    </row>
    <row r="4187" spans="2:15" ht="34.5" customHeight="1">
      <c r="B4187" s="50" t="e">
        <f>IF((#REF!+#REF!+H4187)&lt;&gt;0,"a","b")</f>
        <v>#REF!</v>
      </c>
      <c r="C4187" s="54">
        <v>5</v>
      </c>
      <c r="D4187" s="54"/>
      <c r="F4187" s="89"/>
      <c r="G4187" s="95" t="s">
        <v>327</v>
      </c>
      <c r="H4187" s="556">
        <f t="shared" si="1948"/>
        <v>0</v>
      </c>
      <c r="I4187" s="554"/>
      <c r="J4187" s="554"/>
      <c r="K4187" s="554"/>
      <c r="L4187" s="554"/>
      <c r="M4187" s="554"/>
      <c r="N4187" s="154"/>
    </row>
    <row r="4188" spans="2:15" ht="50.25" customHeight="1">
      <c r="B4188" s="50" t="e">
        <f>IF((#REF!+#REF!+H4188)&lt;&gt;0,"a","b")</f>
        <v>#REF!</v>
      </c>
      <c r="C4188" s="54">
        <v>5</v>
      </c>
      <c r="D4188" s="54"/>
      <c r="F4188" s="89"/>
      <c r="G4188" s="95" t="s">
        <v>328</v>
      </c>
      <c r="H4188" s="552">
        <f t="shared" si="1948"/>
        <v>0</v>
      </c>
      <c r="I4188" s="554"/>
      <c r="J4188" s="554"/>
      <c r="K4188" s="554"/>
      <c r="L4188" s="554"/>
      <c r="M4188" s="554"/>
      <c r="N4188" s="154"/>
    </row>
    <row r="4189" spans="2:15" ht="20.25" customHeight="1">
      <c r="B4189" s="50" t="e">
        <f>IF((#REF!+#REF!+H4189)&lt;&gt;0,"a","b")</f>
        <v>#REF!</v>
      </c>
      <c r="C4189" s="54">
        <v>5</v>
      </c>
      <c r="D4189" s="54"/>
      <c r="F4189" s="89"/>
      <c r="G4189" s="95" t="s">
        <v>329</v>
      </c>
      <c r="H4189" s="552">
        <f t="shared" si="1948"/>
        <v>0</v>
      </c>
      <c r="I4189" s="554"/>
      <c r="J4189" s="554"/>
      <c r="K4189" s="554"/>
      <c r="L4189" s="554"/>
      <c r="M4189" s="554"/>
      <c r="N4189" s="154"/>
    </row>
    <row r="4190" spans="2:15" ht="20.25" customHeight="1">
      <c r="B4190" s="50" t="e">
        <f>IF((#REF!+#REF!+H4190)&lt;&gt;0,"a","b")</f>
        <v>#REF!</v>
      </c>
      <c r="C4190" s="54">
        <v>5</v>
      </c>
      <c r="D4190" s="54"/>
      <c r="F4190" s="89"/>
      <c r="G4190" s="95" t="s">
        <v>330</v>
      </c>
      <c r="H4190" s="558">
        <f t="shared" si="1948"/>
        <v>0</v>
      </c>
      <c r="I4190" s="554"/>
      <c r="J4190" s="554"/>
      <c r="K4190" s="554"/>
      <c r="L4190" s="554"/>
      <c r="M4190" s="554"/>
      <c r="N4190" s="154"/>
    </row>
    <row r="4191" spans="2:15" ht="20.25" customHeight="1">
      <c r="B4191" s="50" t="e">
        <f>IF((#REF!+#REF!+H4191)&lt;&gt;0,"a","b")</f>
        <v>#REF!</v>
      </c>
      <c r="C4191" s="54">
        <v>5</v>
      </c>
      <c r="D4191" s="54"/>
      <c r="F4191" s="89"/>
      <c r="G4191" s="95" t="s">
        <v>331</v>
      </c>
      <c r="H4191" s="559">
        <f t="shared" si="1948"/>
        <v>0</v>
      </c>
      <c r="I4191" s="560">
        <f t="shared" ref="I4191:K4191" si="1963">SUM(I4192:I4198)</f>
        <v>0</v>
      </c>
      <c r="J4191" s="560">
        <f t="shared" si="1963"/>
        <v>0</v>
      </c>
      <c r="K4191" s="560">
        <f t="shared" si="1963"/>
        <v>0</v>
      </c>
      <c r="L4191" s="560">
        <f t="shared" ref="L4191:N4191" si="1964">SUM(L4192:L4198)</f>
        <v>0</v>
      </c>
      <c r="M4191" s="560">
        <f t="shared" si="1964"/>
        <v>0</v>
      </c>
      <c r="N4191" s="152">
        <f t="shared" si="1964"/>
        <v>0</v>
      </c>
      <c r="O4191" s="60" t="s">
        <v>71</v>
      </c>
    </row>
    <row r="4192" spans="2:15" ht="23.25" customHeight="1">
      <c r="B4192" s="50" t="e">
        <f>IF((#REF!+#REF!+H4192)&lt;&gt;0,"a","b")</f>
        <v>#REF!</v>
      </c>
      <c r="C4192" s="54">
        <v>6</v>
      </c>
      <c r="D4192" s="54"/>
      <c r="F4192" s="89"/>
      <c r="G4192" s="97" t="s">
        <v>291</v>
      </c>
      <c r="H4192" s="558">
        <f t="shared" si="1948"/>
        <v>0</v>
      </c>
      <c r="I4192" s="557"/>
      <c r="J4192" s="557"/>
      <c r="K4192" s="557"/>
      <c r="L4192" s="557"/>
      <c r="M4192" s="557"/>
      <c r="N4192" s="155"/>
    </row>
    <row r="4193" spans="2:18" ht="20.25" customHeight="1">
      <c r="B4193" s="50" t="e">
        <f>IF((#REF!+#REF!+H4193)&lt;&gt;0,"a","b")</f>
        <v>#REF!</v>
      </c>
      <c r="C4193" s="54">
        <v>6</v>
      </c>
      <c r="D4193" s="54"/>
      <c r="F4193" s="89"/>
      <c r="G4193" s="97" t="s">
        <v>292</v>
      </c>
      <c r="H4193" s="558">
        <f t="shared" si="1948"/>
        <v>0</v>
      </c>
      <c r="I4193" s="557"/>
      <c r="J4193" s="557"/>
      <c r="K4193" s="557"/>
      <c r="L4193" s="557"/>
      <c r="M4193" s="557"/>
      <c r="N4193" s="155"/>
    </row>
    <row r="4194" spans="2:18" ht="23.25" customHeight="1">
      <c r="B4194" s="50" t="e">
        <f>IF((#REF!+#REF!+H4194)&lt;&gt;0,"a","b")</f>
        <v>#REF!</v>
      </c>
      <c r="C4194" s="54">
        <v>6</v>
      </c>
      <c r="D4194" s="54"/>
      <c r="F4194" s="89"/>
      <c r="G4194" s="97" t="s">
        <v>293</v>
      </c>
      <c r="H4194" s="552">
        <f t="shared" si="1948"/>
        <v>0</v>
      </c>
      <c r="I4194" s="557"/>
      <c r="J4194" s="557"/>
      <c r="K4194" s="557"/>
      <c r="L4194" s="557"/>
      <c r="M4194" s="557"/>
      <c r="N4194" s="155"/>
    </row>
    <row r="4195" spans="2:18" ht="31.5" customHeight="1">
      <c r="B4195" s="50" t="e">
        <f>IF((#REF!+#REF!+H4195)&lt;&gt;0,"a","b")</f>
        <v>#REF!</v>
      </c>
      <c r="C4195" s="54">
        <v>6</v>
      </c>
      <c r="D4195" s="54"/>
      <c r="F4195" s="89"/>
      <c r="G4195" s="97" t="s">
        <v>294</v>
      </c>
      <c r="H4195" s="552">
        <f t="shared" si="1948"/>
        <v>0</v>
      </c>
      <c r="I4195" s="557"/>
      <c r="J4195" s="557"/>
      <c r="K4195" s="557"/>
      <c r="L4195" s="557"/>
      <c r="M4195" s="557"/>
      <c r="N4195" s="155"/>
    </row>
    <row r="4196" spans="2:18" ht="33.75" customHeight="1">
      <c r="B4196" s="50" t="e">
        <f>IF((#REF!+#REF!+H4196)&lt;&gt;0,"a","b")</f>
        <v>#REF!</v>
      </c>
      <c r="C4196" s="54">
        <v>6</v>
      </c>
      <c r="D4196" s="54"/>
      <c r="F4196" s="89"/>
      <c r="G4196" s="97" t="s">
        <v>332</v>
      </c>
      <c r="H4196" s="552">
        <f t="shared" si="1948"/>
        <v>0</v>
      </c>
      <c r="I4196" s="557"/>
      <c r="J4196" s="557"/>
      <c r="K4196" s="557"/>
      <c r="L4196" s="557"/>
      <c r="M4196" s="557"/>
      <c r="N4196" s="155"/>
    </row>
    <row r="4197" spans="2:18" ht="34.5" customHeight="1">
      <c r="B4197" s="50" t="e">
        <f>IF((#REF!+#REF!+H4197)&lt;&gt;0,"a","b")</f>
        <v>#REF!</v>
      </c>
      <c r="C4197" s="54">
        <v>6</v>
      </c>
      <c r="D4197" s="54"/>
      <c r="F4197" s="89"/>
      <c r="G4197" s="97" t="s">
        <v>333</v>
      </c>
      <c r="H4197" s="552">
        <f t="shared" si="1948"/>
        <v>0</v>
      </c>
      <c r="I4197" s="557"/>
      <c r="J4197" s="557"/>
      <c r="K4197" s="557"/>
      <c r="L4197" s="557"/>
      <c r="M4197" s="557"/>
      <c r="N4197" s="155"/>
    </row>
    <row r="4198" spans="2:18" ht="33.75" customHeight="1">
      <c r="B4198" s="50" t="e">
        <f>IF((#REF!+#REF!+H4198)&lt;&gt;0,"a","b")</f>
        <v>#REF!</v>
      </c>
      <c r="C4198" s="54">
        <v>6</v>
      </c>
      <c r="D4198" s="54"/>
      <c r="F4198" s="89"/>
      <c r="G4198" s="97" t="s">
        <v>334</v>
      </c>
      <c r="H4198" s="552">
        <f t="shared" si="1948"/>
        <v>0</v>
      </c>
      <c r="I4198" s="557"/>
      <c r="J4198" s="557"/>
      <c r="K4198" s="557"/>
      <c r="L4198" s="557"/>
      <c r="M4198" s="557"/>
      <c r="N4198" s="155"/>
    </row>
    <row r="4199" spans="2:18" ht="34.5" customHeight="1">
      <c r="B4199" s="50" t="e">
        <f>IF((#REF!+#REF!+H4199)&lt;&gt;0,"a","b")</f>
        <v>#REF!</v>
      </c>
      <c r="C4199" s="54">
        <v>5</v>
      </c>
      <c r="D4199" s="54"/>
      <c r="F4199" s="89"/>
      <c r="G4199" s="95" t="s">
        <v>335</v>
      </c>
      <c r="H4199" s="552">
        <f t="shared" si="1948"/>
        <v>0</v>
      </c>
      <c r="I4199" s="554"/>
      <c r="J4199" s="554"/>
      <c r="K4199" s="554"/>
      <c r="L4199" s="554"/>
      <c r="M4199" s="554"/>
      <c r="N4199" s="156"/>
    </row>
    <row r="4200" spans="2:18" ht="24.75" customHeight="1">
      <c r="B4200" s="50" t="e">
        <f>IF((#REF!+#REF!+H4200)&lt;&gt;0,"a","b")</f>
        <v>#REF!</v>
      </c>
      <c r="C4200" s="54">
        <v>5</v>
      </c>
      <c r="D4200" s="54"/>
      <c r="F4200" s="89"/>
      <c r="G4200" s="95" t="s">
        <v>336</v>
      </c>
      <c r="H4200" s="558">
        <f t="shared" si="1948"/>
        <v>0</v>
      </c>
      <c r="I4200" s="554"/>
      <c r="J4200" s="554"/>
      <c r="K4200" s="554"/>
      <c r="L4200" s="554"/>
      <c r="M4200" s="554"/>
      <c r="N4200" s="156"/>
    </row>
    <row r="4201" spans="2:18" ht="27.75" customHeight="1">
      <c r="B4201" s="50" t="e">
        <f>IF((#REF!+#REF!+H4201)&lt;&gt;0,"a","b")</f>
        <v>#REF!</v>
      </c>
      <c r="C4201" s="54">
        <v>4</v>
      </c>
      <c r="D4201" s="54"/>
      <c r="F4201" s="89"/>
      <c r="G4201" s="93" t="s">
        <v>337</v>
      </c>
      <c r="H4201" s="552">
        <f t="shared" si="1948"/>
        <v>0</v>
      </c>
      <c r="I4201" s="555"/>
      <c r="J4201" s="555"/>
      <c r="K4201" s="555"/>
      <c r="L4201" s="555"/>
      <c r="M4201" s="555"/>
      <c r="N4201" s="153"/>
    </row>
    <row r="4202" spans="2:18" ht="23.25" customHeight="1">
      <c r="B4202" s="50" t="e">
        <f>IF((#REF!+#REF!+H4202)&lt;&gt;0,"a","b")</f>
        <v>#REF!</v>
      </c>
      <c r="C4202" s="54">
        <v>4</v>
      </c>
      <c r="D4202" s="54"/>
      <c r="F4202" s="89"/>
      <c r="G4202" s="93" t="s">
        <v>338</v>
      </c>
      <c r="H4202" s="552">
        <f t="shared" si="1948"/>
        <v>0</v>
      </c>
      <c r="I4202" s="555"/>
      <c r="J4202" s="555"/>
      <c r="K4202" s="555"/>
      <c r="L4202" s="555"/>
      <c r="M4202" s="555"/>
      <c r="N4202" s="153"/>
    </row>
    <row r="4203" spans="2:18" ht="24" customHeight="1">
      <c r="B4203" s="50" t="e">
        <f>IF((#REF!+#REF!+H4203)&lt;&gt;0,"a","b")</f>
        <v>#REF!</v>
      </c>
      <c r="C4203" s="54">
        <v>4</v>
      </c>
      <c r="D4203" s="54"/>
      <c r="F4203" s="89"/>
      <c r="G4203" s="93" t="s">
        <v>339</v>
      </c>
      <c r="H4203" s="552">
        <f t="shared" si="1948"/>
        <v>0</v>
      </c>
      <c r="I4203" s="555"/>
      <c r="J4203" s="555"/>
      <c r="K4203" s="555"/>
      <c r="L4203" s="555"/>
      <c r="M4203" s="555"/>
      <c r="N4203" s="153"/>
    </row>
    <row r="4204" spans="2:18" ht="34.5" customHeight="1">
      <c r="B4204" s="50" t="e">
        <f>IF((#REF!+#REF!+H4204)&lt;&gt;0,"a","b")</f>
        <v>#REF!</v>
      </c>
      <c r="C4204" s="54">
        <v>4</v>
      </c>
      <c r="D4204" s="54"/>
      <c r="F4204" s="89"/>
      <c r="G4204" s="93" t="s">
        <v>340</v>
      </c>
      <c r="H4204" s="552">
        <f t="shared" si="1948"/>
        <v>0</v>
      </c>
      <c r="I4204" s="555"/>
      <c r="J4204" s="555"/>
      <c r="K4204" s="555"/>
      <c r="L4204" s="555"/>
      <c r="M4204" s="555"/>
      <c r="N4204" s="153"/>
    </row>
    <row r="4205" spans="2:18" ht="33" customHeight="1">
      <c r="B4205" s="50" t="e">
        <f>IF((#REF!+#REF!+H4205)&lt;&gt;0,"a","b")</f>
        <v>#REF!</v>
      </c>
      <c r="C4205" s="54">
        <v>4</v>
      </c>
      <c r="D4205" s="54"/>
      <c r="F4205" s="89"/>
      <c r="G4205" s="93" t="s">
        <v>341</v>
      </c>
      <c r="H4205" s="563">
        <f t="shared" si="1948"/>
        <v>0</v>
      </c>
      <c r="I4205" s="565">
        <f t="shared" ref="I4205:K4205" si="1965">SUM(I4206:I4211)</f>
        <v>0</v>
      </c>
      <c r="J4205" s="565">
        <f t="shared" si="1965"/>
        <v>0</v>
      </c>
      <c r="K4205" s="565">
        <f t="shared" si="1965"/>
        <v>0</v>
      </c>
      <c r="L4205" s="565">
        <f t="shared" ref="L4205:N4205" si="1966">SUM(L4206:L4211)</f>
        <v>0</v>
      </c>
      <c r="M4205" s="565">
        <f t="shared" si="1966"/>
        <v>0</v>
      </c>
      <c r="N4205" s="151">
        <f t="shared" si="1966"/>
        <v>0</v>
      </c>
      <c r="O4205" s="60" t="s">
        <v>71</v>
      </c>
    </row>
    <row r="4206" spans="2:18" ht="20.25" customHeight="1">
      <c r="B4206" s="50" t="e">
        <f>IF((#REF!+#REF!+H4206)&lt;&gt;0,"a","b")</f>
        <v>#REF!</v>
      </c>
      <c r="C4206" s="54">
        <v>5</v>
      </c>
      <c r="D4206" s="54"/>
      <c r="F4206" s="89"/>
      <c r="G4206" s="95" t="s">
        <v>342</v>
      </c>
      <c r="H4206" s="552">
        <f t="shared" si="1948"/>
        <v>0</v>
      </c>
      <c r="I4206" s="554"/>
      <c r="J4206" s="554"/>
      <c r="K4206" s="554"/>
      <c r="L4206" s="554"/>
      <c r="M4206" s="554"/>
      <c r="N4206" s="156"/>
      <c r="R4206" s="1">
        <f>82+55</f>
        <v>137</v>
      </c>
    </row>
    <row r="4207" spans="2:18" ht="20.25" customHeight="1">
      <c r="B4207" s="50" t="e">
        <f>IF((#REF!+#REF!+H4207)&lt;&gt;0,"a","b")</f>
        <v>#REF!</v>
      </c>
      <c r="C4207" s="54">
        <v>5</v>
      </c>
      <c r="D4207" s="54"/>
      <c r="F4207" s="89"/>
      <c r="G4207" s="95" t="s">
        <v>343</v>
      </c>
      <c r="H4207" s="552">
        <f t="shared" si="1948"/>
        <v>0</v>
      </c>
      <c r="I4207" s="554"/>
      <c r="J4207" s="554"/>
      <c r="K4207" s="554"/>
      <c r="L4207" s="554"/>
      <c r="M4207" s="554"/>
      <c r="N4207" s="156"/>
    </row>
    <row r="4208" spans="2:18" ht="35.25" customHeight="1">
      <c r="B4208" s="50" t="e">
        <f>IF((#REF!+#REF!+H4208)&lt;&gt;0,"a","b")</f>
        <v>#REF!</v>
      </c>
      <c r="C4208" s="54">
        <v>5</v>
      </c>
      <c r="D4208" s="54"/>
      <c r="F4208" s="89"/>
      <c r="G4208" s="95" t="s">
        <v>344</v>
      </c>
      <c r="H4208" s="552">
        <f t="shared" si="1948"/>
        <v>0</v>
      </c>
      <c r="I4208" s="554"/>
      <c r="J4208" s="554"/>
      <c r="K4208" s="554"/>
      <c r="L4208" s="554"/>
      <c r="M4208" s="554"/>
      <c r="N4208" s="156"/>
    </row>
    <row r="4209" spans="2:15" ht="20.25" customHeight="1">
      <c r="B4209" s="50" t="e">
        <f>IF((#REF!+#REF!+H4209)&lt;&gt;0,"a","b")</f>
        <v>#REF!</v>
      </c>
      <c r="C4209" s="54">
        <v>5</v>
      </c>
      <c r="D4209" s="54"/>
      <c r="F4209" s="89"/>
      <c r="G4209" s="95" t="s">
        <v>345</v>
      </c>
      <c r="H4209" s="552">
        <f t="shared" si="1948"/>
        <v>0</v>
      </c>
      <c r="I4209" s="554"/>
      <c r="J4209" s="554"/>
      <c r="K4209" s="554"/>
      <c r="L4209" s="554"/>
      <c r="M4209" s="554"/>
      <c r="N4209" s="156"/>
    </row>
    <row r="4210" spans="2:15" ht="30.75" customHeight="1">
      <c r="B4210" s="50" t="e">
        <f>IF((#REF!+#REF!+H4210)&lt;&gt;0,"a","b")</f>
        <v>#REF!</v>
      </c>
      <c r="C4210" s="54">
        <v>5</v>
      </c>
      <c r="D4210" s="54"/>
      <c r="F4210" s="89"/>
      <c r="G4210" s="95" t="s">
        <v>346</v>
      </c>
      <c r="H4210" s="552">
        <f t="shared" si="1948"/>
        <v>0</v>
      </c>
      <c r="I4210" s="554"/>
      <c r="J4210" s="554"/>
      <c r="K4210" s="554"/>
      <c r="L4210" s="554"/>
      <c r="M4210" s="554"/>
      <c r="N4210" s="156"/>
    </row>
    <row r="4211" spans="2:15" ht="30.75" customHeight="1">
      <c r="B4211" s="50" t="e">
        <f>IF((#REF!+#REF!+H4211)&lt;&gt;0,"a","b")</f>
        <v>#REF!</v>
      </c>
      <c r="C4211" s="54">
        <v>5</v>
      </c>
      <c r="D4211" s="54"/>
      <c r="F4211" s="89"/>
      <c r="G4211" s="95" t="s">
        <v>347</v>
      </c>
      <c r="H4211" s="552">
        <f t="shared" si="1948"/>
        <v>0</v>
      </c>
      <c r="I4211" s="554"/>
      <c r="J4211" s="554"/>
      <c r="K4211" s="554"/>
      <c r="L4211" s="554"/>
      <c r="M4211" s="554"/>
      <c r="N4211" s="156"/>
    </row>
    <row r="4212" spans="2:15" ht="20.25" customHeight="1">
      <c r="B4212" s="50" t="e">
        <f>IF((#REF!+#REF!+H4212)&lt;&gt;0,"a","b")</f>
        <v>#REF!</v>
      </c>
      <c r="C4212" s="54">
        <v>4</v>
      </c>
      <c r="D4212" s="54"/>
      <c r="F4212" s="89"/>
      <c r="G4212" s="93" t="s">
        <v>348</v>
      </c>
      <c r="H4212" s="552">
        <f t="shared" si="1948"/>
        <v>0</v>
      </c>
      <c r="I4212" s="555"/>
      <c r="J4212" s="555"/>
      <c r="K4212" s="555"/>
      <c r="L4212" s="555"/>
      <c r="M4212" s="555"/>
      <c r="N4212" s="153"/>
    </row>
    <row r="4213" spans="2:15" ht="20.25" customHeight="1">
      <c r="B4213" s="50" t="e">
        <f>IF((#REF!+#REF!+H4213)&lt;&gt;0,"a","b")</f>
        <v>#REF!</v>
      </c>
      <c r="C4213" s="54">
        <v>4</v>
      </c>
      <c r="D4213" s="54"/>
      <c r="F4213" s="374"/>
      <c r="G4213" s="93" t="s">
        <v>349</v>
      </c>
      <c r="H4213" s="363">
        <f t="shared" si="1948"/>
        <v>0</v>
      </c>
      <c r="I4213" s="382">
        <f t="shared" ref="I4213:K4213" si="1967">SUM(I4214:I4226)</f>
        <v>0</v>
      </c>
      <c r="J4213" s="382">
        <f t="shared" si="1967"/>
        <v>0</v>
      </c>
      <c r="K4213" s="382">
        <f t="shared" si="1967"/>
        <v>0</v>
      </c>
      <c r="L4213" s="382">
        <f t="shared" ref="L4213:N4213" si="1968">SUM(L4214:L4226)</f>
        <v>0</v>
      </c>
      <c r="M4213" s="382">
        <f t="shared" si="1968"/>
        <v>0</v>
      </c>
      <c r="N4213" s="151">
        <f t="shared" si="1968"/>
        <v>0</v>
      </c>
      <c r="O4213" s="60" t="s">
        <v>71</v>
      </c>
    </row>
    <row r="4214" spans="2:15" ht="20.25" customHeight="1">
      <c r="B4214" s="50" t="e">
        <f>IF((#REF!+#REF!+H4214)&lt;&gt;0,"a","b")</f>
        <v>#REF!</v>
      </c>
      <c r="C4214" s="54">
        <v>5</v>
      </c>
      <c r="D4214" s="54"/>
      <c r="F4214" s="89"/>
      <c r="G4214" s="95" t="s">
        <v>350</v>
      </c>
      <c r="H4214" s="561">
        <f t="shared" si="1948"/>
        <v>0</v>
      </c>
      <c r="I4214" s="554"/>
      <c r="J4214" s="554"/>
      <c r="K4214" s="554"/>
      <c r="L4214" s="554"/>
      <c r="M4214" s="554"/>
      <c r="N4214" s="156"/>
    </row>
    <row r="4215" spans="2:15" ht="30" customHeight="1">
      <c r="B4215" s="50" t="e">
        <f>IF((#REF!+#REF!+H4215)&lt;&gt;0,"a","b")</f>
        <v>#REF!</v>
      </c>
      <c r="C4215" s="54">
        <v>5</v>
      </c>
      <c r="D4215" s="54"/>
      <c r="F4215" s="89"/>
      <c r="G4215" s="95" t="s">
        <v>351</v>
      </c>
      <c r="H4215" s="552">
        <f t="shared" si="1948"/>
        <v>0</v>
      </c>
      <c r="I4215" s="554"/>
      <c r="J4215" s="554"/>
      <c r="K4215" s="554"/>
      <c r="L4215" s="554"/>
      <c r="M4215" s="554"/>
      <c r="N4215" s="156"/>
    </row>
    <row r="4216" spans="2:15" ht="22.5" customHeight="1">
      <c r="B4216" s="50" t="e">
        <f>IF((#REF!+#REF!+H4216)&lt;&gt;0,"a","b")</f>
        <v>#REF!</v>
      </c>
      <c r="C4216" s="54">
        <v>5</v>
      </c>
      <c r="D4216" s="54"/>
      <c r="F4216" s="89"/>
      <c r="G4216" s="95" t="s">
        <v>352</v>
      </c>
      <c r="H4216" s="552">
        <f t="shared" si="1948"/>
        <v>0</v>
      </c>
      <c r="I4216" s="554"/>
      <c r="J4216" s="554"/>
      <c r="K4216" s="554"/>
      <c r="L4216" s="554"/>
      <c r="M4216" s="554"/>
      <c r="N4216" s="156"/>
    </row>
    <row r="4217" spans="2:15" ht="33.75" customHeight="1">
      <c r="B4217" s="50" t="e">
        <f>IF((#REF!+#REF!+H4217)&lt;&gt;0,"a","b")</f>
        <v>#REF!</v>
      </c>
      <c r="C4217" s="54">
        <v>5</v>
      </c>
      <c r="D4217" s="54"/>
      <c r="F4217" s="89"/>
      <c r="G4217" s="95" t="s">
        <v>353</v>
      </c>
      <c r="H4217" s="552">
        <f t="shared" si="1948"/>
        <v>0</v>
      </c>
      <c r="I4217" s="554"/>
      <c r="J4217" s="554"/>
      <c r="K4217" s="554"/>
      <c r="L4217" s="554"/>
      <c r="M4217" s="554"/>
      <c r="N4217" s="156"/>
    </row>
    <row r="4218" spans="2:15" ht="24.75" customHeight="1">
      <c r="B4218" s="50" t="e">
        <f>IF((#REF!+#REF!+H4218)&lt;&gt;0,"a","b")</f>
        <v>#REF!</v>
      </c>
      <c r="C4218" s="54">
        <v>5</v>
      </c>
      <c r="D4218" s="54"/>
      <c r="F4218" s="89"/>
      <c r="G4218" s="95" t="s">
        <v>354</v>
      </c>
      <c r="H4218" s="552">
        <f t="shared" si="1948"/>
        <v>0</v>
      </c>
      <c r="I4218" s="554"/>
      <c r="J4218" s="554"/>
      <c r="K4218" s="554"/>
      <c r="L4218" s="554"/>
      <c r="M4218" s="554"/>
      <c r="N4218" s="156"/>
    </row>
    <row r="4219" spans="2:15" ht="35.25" customHeight="1">
      <c r="B4219" s="50" t="e">
        <f>IF((#REF!+#REF!+H4219)&lt;&gt;0,"a","b")</f>
        <v>#REF!</v>
      </c>
      <c r="C4219" s="54">
        <v>5</v>
      </c>
      <c r="D4219" s="54"/>
      <c r="F4219" s="89"/>
      <c r="G4219" s="95" t="s">
        <v>355</v>
      </c>
      <c r="H4219" s="558">
        <f t="shared" si="1948"/>
        <v>0</v>
      </c>
      <c r="I4219" s="554"/>
      <c r="J4219" s="554"/>
      <c r="K4219" s="554"/>
      <c r="L4219" s="554"/>
      <c r="M4219" s="554"/>
      <c r="N4219" s="156"/>
    </row>
    <row r="4220" spans="2:15" ht="33.75" customHeight="1">
      <c r="B4220" s="50" t="e">
        <f>IF((#REF!+#REF!+H4220)&lt;&gt;0,"a","b")</f>
        <v>#REF!</v>
      </c>
      <c r="C4220" s="54">
        <v>5</v>
      </c>
      <c r="D4220" s="54"/>
      <c r="F4220" s="89"/>
      <c r="G4220" s="95" t="s">
        <v>356</v>
      </c>
      <c r="H4220" s="558">
        <f t="shared" si="1948"/>
        <v>0</v>
      </c>
      <c r="I4220" s="554"/>
      <c r="J4220" s="554"/>
      <c r="K4220" s="554"/>
      <c r="L4220" s="554"/>
      <c r="M4220" s="554"/>
      <c r="N4220" s="156"/>
    </row>
    <row r="4221" spans="2:15" ht="20.25" customHeight="1">
      <c r="B4221" s="50" t="e">
        <f>IF((#REF!+#REF!+H4221)&lt;&gt;0,"a","b")</f>
        <v>#REF!</v>
      </c>
      <c r="C4221" s="54">
        <v>5</v>
      </c>
      <c r="D4221" s="54"/>
      <c r="F4221" s="89"/>
      <c r="G4221" s="95" t="s">
        <v>357</v>
      </c>
      <c r="H4221" s="561">
        <f t="shared" si="1948"/>
        <v>0</v>
      </c>
      <c r="I4221" s="554"/>
      <c r="J4221" s="554"/>
      <c r="K4221" s="554"/>
      <c r="L4221" s="554"/>
      <c r="M4221" s="554"/>
      <c r="N4221" s="156"/>
    </row>
    <row r="4222" spans="2:15" ht="20.25" customHeight="1">
      <c r="B4222" s="50" t="e">
        <f>IF((#REF!+#REF!+H4222)&lt;&gt;0,"a","b")</f>
        <v>#REF!</v>
      </c>
      <c r="C4222" s="54">
        <v>5</v>
      </c>
      <c r="D4222" s="54"/>
      <c r="F4222" s="89"/>
      <c r="G4222" s="95" t="s">
        <v>358</v>
      </c>
      <c r="H4222" s="552">
        <f t="shared" si="1948"/>
        <v>0</v>
      </c>
      <c r="I4222" s="554"/>
      <c r="J4222" s="554"/>
      <c r="K4222" s="554"/>
      <c r="L4222" s="554"/>
      <c r="M4222" s="554"/>
      <c r="N4222" s="156"/>
    </row>
    <row r="4223" spans="2:15" ht="20.25" customHeight="1">
      <c r="B4223" s="50" t="e">
        <f>IF((#REF!+#REF!+H4223)&lt;&gt;0,"a","b")</f>
        <v>#REF!</v>
      </c>
      <c r="C4223" s="54">
        <v>5</v>
      </c>
      <c r="D4223" s="54"/>
      <c r="F4223" s="89"/>
      <c r="G4223" s="95" t="s">
        <v>359</v>
      </c>
      <c r="H4223" s="552">
        <f t="shared" si="1948"/>
        <v>0</v>
      </c>
      <c r="I4223" s="554"/>
      <c r="J4223" s="554"/>
      <c r="K4223" s="554"/>
      <c r="L4223" s="554"/>
      <c r="M4223" s="554"/>
      <c r="N4223" s="156"/>
    </row>
    <row r="4224" spans="2:15" ht="20.25" customHeight="1">
      <c r="B4224" s="50" t="e">
        <f>IF((#REF!+#REF!+H4224)&lt;&gt;0,"a","b")</f>
        <v>#REF!</v>
      </c>
      <c r="C4224" s="54">
        <v>5</v>
      </c>
      <c r="D4224" s="54"/>
      <c r="F4224" s="89"/>
      <c r="G4224" s="95" t="s">
        <v>360</v>
      </c>
      <c r="H4224" s="552">
        <f t="shared" si="1948"/>
        <v>0</v>
      </c>
      <c r="I4224" s="554"/>
      <c r="J4224" s="554"/>
      <c r="K4224" s="554"/>
      <c r="L4224" s="554"/>
      <c r="M4224" s="554"/>
      <c r="N4224" s="156"/>
    </row>
    <row r="4225" spans="2:15" ht="34.5" customHeight="1">
      <c r="B4225" s="50" t="e">
        <f>IF((#REF!+#REF!+H4225)&lt;&gt;0,"a","b")</f>
        <v>#REF!</v>
      </c>
      <c r="C4225" s="54">
        <v>5</v>
      </c>
      <c r="D4225" s="54"/>
      <c r="F4225" s="89"/>
      <c r="G4225" s="95" t="s">
        <v>361</v>
      </c>
      <c r="H4225" s="552">
        <f t="shared" si="1948"/>
        <v>0</v>
      </c>
      <c r="I4225" s="554"/>
      <c r="J4225" s="554"/>
      <c r="K4225" s="554"/>
      <c r="L4225" s="554"/>
      <c r="M4225" s="554"/>
      <c r="N4225" s="156"/>
    </row>
    <row r="4226" spans="2:15" ht="30.75" customHeight="1">
      <c r="B4226" s="50" t="e">
        <f>IF((#REF!+#REF!+H4226)&lt;&gt;0,"a","b")</f>
        <v>#REF!</v>
      </c>
      <c r="C4226" s="54">
        <v>5</v>
      </c>
      <c r="D4226" s="54"/>
      <c r="F4226" s="374"/>
      <c r="G4226" s="95" t="s">
        <v>362</v>
      </c>
      <c r="H4226" s="366">
        <f t="shared" si="1948"/>
        <v>0</v>
      </c>
      <c r="I4226" s="386"/>
      <c r="J4226" s="386"/>
      <c r="K4226" s="386"/>
      <c r="L4226" s="386"/>
      <c r="M4226" s="386"/>
      <c r="N4226" s="156"/>
    </row>
    <row r="4227" spans="2:15" ht="20.25" customHeight="1">
      <c r="B4227" s="50" t="e">
        <f>IF((#REF!+#REF!+H4227)&lt;&gt;0,"a","b")</f>
        <v>#REF!</v>
      </c>
      <c r="C4227" s="54">
        <v>3</v>
      </c>
      <c r="D4227" s="54"/>
      <c r="F4227" s="89"/>
      <c r="G4227" s="90" t="s">
        <v>302</v>
      </c>
      <c r="H4227" s="552">
        <f t="shared" si="1948"/>
        <v>0</v>
      </c>
      <c r="I4227" s="562"/>
      <c r="J4227" s="562"/>
      <c r="K4227" s="562"/>
      <c r="L4227" s="562"/>
      <c r="M4227" s="562"/>
      <c r="N4227" s="161"/>
    </row>
    <row r="4228" spans="2:15" ht="20.25" customHeight="1">
      <c r="B4228" s="50" t="e">
        <f>IF((#REF!+#REF!+H4228)&lt;&gt;0,"a","b")</f>
        <v>#REF!</v>
      </c>
      <c r="C4228" s="54">
        <v>3</v>
      </c>
      <c r="D4228" s="54"/>
      <c r="F4228" s="89"/>
      <c r="G4228" s="90" t="s">
        <v>301</v>
      </c>
      <c r="H4228" s="563">
        <f t="shared" si="1948"/>
        <v>0</v>
      </c>
      <c r="I4228" s="564">
        <f t="shared" ref="I4228:N4228" si="1969">I4229+I4234+I4235</f>
        <v>0</v>
      </c>
      <c r="J4228" s="564">
        <f t="shared" si="1969"/>
        <v>0</v>
      </c>
      <c r="K4228" s="564">
        <f t="shared" si="1969"/>
        <v>0</v>
      </c>
      <c r="L4228" s="564">
        <f t="shared" si="1969"/>
        <v>0</v>
      </c>
      <c r="M4228" s="564">
        <f t="shared" si="1969"/>
        <v>0</v>
      </c>
      <c r="N4228" s="150">
        <f t="shared" si="1969"/>
        <v>0</v>
      </c>
      <c r="O4228" s="60" t="s">
        <v>71</v>
      </c>
    </row>
    <row r="4229" spans="2:15" ht="20.25" customHeight="1">
      <c r="B4229" s="50" t="e">
        <f>IF((#REF!+#REF!+H4229)&lt;&gt;0,"a","b")</f>
        <v>#REF!</v>
      </c>
      <c r="C4229" s="54">
        <v>4</v>
      </c>
      <c r="D4229" s="54"/>
      <c r="F4229" s="89"/>
      <c r="G4229" s="93" t="s">
        <v>363</v>
      </c>
      <c r="H4229" s="563">
        <f t="shared" si="1948"/>
        <v>0</v>
      </c>
      <c r="I4229" s="565">
        <f t="shared" ref="I4229:K4229" si="1970">SUM(I4230:I4233)</f>
        <v>0</v>
      </c>
      <c r="J4229" s="565">
        <f t="shared" si="1970"/>
        <v>0</v>
      </c>
      <c r="K4229" s="565">
        <f t="shared" si="1970"/>
        <v>0</v>
      </c>
      <c r="L4229" s="565">
        <f t="shared" ref="L4229:N4229" si="1971">SUM(L4230:L4233)</f>
        <v>0</v>
      </c>
      <c r="M4229" s="565">
        <f t="shared" si="1971"/>
        <v>0</v>
      </c>
      <c r="N4229" s="151">
        <f t="shared" si="1971"/>
        <v>0</v>
      </c>
      <c r="O4229" s="60" t="s">
        <v>71</v>
      </c>
    </row>
    <row r="4230" spans="2:15" ht="20.25" customHeight="1">
      <c r="B4230" s="50" t="e">
        <f>IF((#REF!+#REF!+H4230)&lt;&gt;0,"a","b")</f>
        <v>#REF!</v>
      </c>
      <c r="C4230" s="54">
        <v>5</v>
      </c>
      <c r="D4230" s="54"/>
      <c r="F4230" s="89"/>
      <c r="G4230" s="95" t="s">
        <v>364</v>
      </c>
      <c r="H4230" s="552">
        <f t="shared" si="1948"/>
        <v>0</v>
      </c>
      <c r="I4230" s="554"/>
      <c r="J4230" s="554"/>
      <c r="K4230" s="554"/>
      <c r="L4230" s="554"/>
      <c r="M4230" s="554"/>
      <c r="N4230" s="154"/>
    </row>
    <row r="4231" spans="2:15" ht="20.25" customHeight="1">
      <c r="B4231" s="50" t="e">
        <f>IF((#REF!+#REF!+H4231)&lt;&gt;0,"a","b")</f>
        <v>#REF!</v>
      </c>
      <c r="C4231" s="54">
        <v>5</v>
      </c>
      <c r="D4231" s="54"/>
      <c r="F4231" s="89"/>
      <c r="G4231" s="95" t="s">
        <v>365</v>
      </c>
      <c r="H4231" s="552">
        <f t="shared" si="1948"/>
        <v>0</v>
      </c>
      <c r="I4231" s="554"/>
      <c r="J4231" s="554"/>
      <c r="K4231" s="554"/>
      <c r="L4231" s="554"/>
      <c r="M4231" s="554"/>
      <c r="N4231" s="154"/>
    </row>
    <row r="4232" spans="2:15" ht="20.25" customHeight="1">
      <c r="B4232" s="50" t="e">
        <f>IF((#REF!+#REF!+H4232)&lt;&gt;0,"a","b")</f>
        <v>#REF!</v>
      </c>
      <c r="C4232" s="54">
        <v>5</v>
      </c>
      <c r="D4232" s="54"/>
      <c r="F4232" s="89"/>
      <c r="G4232" s="95" t="s">
        <v>366</v>
      </c>
      <c r="H4232" s="552">
        <f t="shared" si="1948"/>
        <v>0</v>
      </c>
      <c r="I4232" s="554"/>
      <c r="J4232" s="554"/>
      <c r="K4232" s="554"/>
      <c r="L4232" s="554"/>
      <c r="M4232" s="554"/>
      <c r="N4232" s="154"/>
    </row>
    <row r="4233" spans="2:15" ht="20.25" customHeight="1">
      <c r="B4233" s="50" t="e">
        <f>IF((#REF!+#REF!+H4233)&lt;&gt;0,"a","b")</f>
        <v>#REF!</v>
      </c>
      <c r="C4233" s="54">
        <v>5</v>
      </c>
      <c r="D4233" s="54"/>
      <c r="F4233" s="89"/>
      <c r="G4233" s="95" t="s">
        <v>367</v>
      </c>
      <c r="H4233" s="552">
        <f t="shared" si="1948"/>
        <v>0</v>
      </c>
      <c r="I4233" s="554"/>
      <c r="J4233" s="554"/>
      <c r="K4233" s="554"/>
      <c r="L4233" s="554"/>
      <c r="M4233" s="554"/>
      <c r="N4233" s="154"/>
    </row>
    <row r="4234" spans="2:15" ht="20.25" customHeight="1">
      <c r="B4234" s="50" t="e">
        <f>IF((#REF!+#REF!+H4234)&lt;&gt;0,"a","b")</f>
        <v>#REF!</v>
      </c>
      <c r="C4234" s="54">
        <v>4</v>
      </c>
      <c r="D4234" s="54"/>
      <c r="F4234" s="89"/>
      <c r="G4234" s="93" t="s">
        <v>368</v>
      </c>
      <c r="H4234" s="558">
        <f t="shared" si="1948"/>
        <v>0</v>
      </c>
      <c r="I4234" s="555"/>
      <c r="J4234" s="555"/>
      <c r="K4234" s="555"/>
      <c r="L4234" s="555"/>
      <c r="M4234" s="555"/>
      <c r="N4234" s="153"/>
    </row>
    <row r="4235" spans="2:15" ht="36" customHeight="1">
      <c r="B4235" s="50" t="e">
        <f>IF((#REF!+#REF!+H4235)&lt;&gt;0,"a","b")</f>
        <v>#REF!</v>
      </c>
      <c r="C4235" s="54">
        <v>4</v>
      </c>
      <c r="D4235" s="54"/>
      <c r="F4235" s="89"/>
      <c r="G4235" s="93" t="s">
        <v>369</v>
      </c>
      <c r="H4235" s="556">
        <f t="shared" si="1948"/>
        <v>0</v>
      </c>
      <c r="I4235" s="555"/>
      <c r="J4235" s="555"/>
      <c r="K4235" s="555"/>
      <c r="L4235" s="555"/>
      <c r="M4235" s="555"/>
      <c r="N4235" s="153"/>
    </row>
    <row r="4236" spans="2:15" ht="20.25" customHeight="1">
      <c r="B4236" s="50" t="e">
        <f>IF((#REF!+#REF!+H4236)&lt;&gt;0,"a","b")</f>
        <v>#REF!</v>
      </c>
      <c r="C4236" s="54">
        <v>3</v>
      </c>
      <c r="D4236" s="54"/>
      <c r="F4236" s="89"/>
      <c r="G4236" s="90" t="s">
        <v>295</v>
      </c>
      <c r="H4236" s="556">
        <f t="shared" si="1948"/>
        <v>0</v>
      </c>
      <c r="I4236" s="562"/>
      <c r="J4236" s="562"/>
      <c r="K4236" s="562"/>
      <c r="L4236" s="562"/>
      <c r="M4236" s="562"/>
      <c r="N4236" s="161"/>
    </row>
    <row r="4237" spans="2:15" ht="20.25" customHeight="1">
      <c r="B4237" s="50" t="e">
        <f>IF((#REF!+#REF!+H4237)&lt;&gt;0,"a","b")</f>
        <v>#REF!</v>
      </c>
      <c r="C4237" s="54">
        <v>3</v>
      </c>
      <c r="D4237" s="54"/>
      <c r="F4237" s="89"/>
      <c r="G4237" s="90" t="s">
        <v>296</v>
      </c>
      <c r="H4237" s="566">
        <f t="shared" si="1948"/>
        <v>0</v>
      </c>
      <c r="I4237" s="564">
        <f t="shared" ref="I4237:N4237" si="1972">I4238+I4241+I4244</f>
        <v>0</v>
      </c>
      <c r="J4237" s="564">
        <f t="shared" si="1972"/>
        <v>0</v>
      </c>
      <c r="K4237" s="564">
        <f t="shared" si="1972"/>
        <v>0</v>
      </c>
      <c r="L4237" s="564">
        <f t="shared" si="1972"/>
        <v>0</v>
      </c>
      <c r="M4237" s="564">
        <f t="shared" si="1972"/>
        <v>0</v>
      </c>
      <c r="N4237" s="150">
        <f t="shared" si="1972"/>
        <v>0</v>
      </c>
      <c r="O4237" s="60" t="s">
        <v>71</v>
      </c>
    </row>
    <row r="4238" spans="2:15" ht="20.25" customHeight="1">
      <c r="B4238" s="50" t="e">
        <f>IF((#REF!+#REF!+H4238)&lt;&gt;0,"a","b")</f>
        <v>#REF!</v>
      </c>
      <c r="C4238" s="54">
        <v>4</v>
      </c>
      <c r="D4238" s="54"/>
      <c r="F4238" s="89"/>
      <c r="G4238" s="93" t="s">
        <v>370</v>
      </c>
      <c r="H4238" s="566">
        <f t="shared" si="1948"/>
        <v>0</v>
      </c>
      <c r="I4238" s="565">
        <f t="shared" ref="I4238:K4238" si="1973">SUM(I4239:I4240)</f>
        <v>0</v>
      </c>
      <c r="J4238" s="565">
        <f t="shared" si="1973"/>
        <v>0</v>
      </c>
      <c r="K4238" s="565">
        <f t="shared" si="1973"/>
        <v>0</v>
      </c>
      <c r="L4238" s="565">
        <f t="shared" ref="L4238:N4238" si="1974">SUM(L4239:L4240)</f>
        <v>0</v>
      </c>
      <c r="M4238" s="565">
        <f t="shared" si="1974"/>
        <v>0</v>
      </c>
      <c r="N4238" s="151">
        <f t="shared" si="1974"/>
        <v>0</v>
      </c>
      <c r="O4238" s="60" t="s">
        <v>71</v>
      </c>
    </row>
    <row r="4239" spans="2:15" ht="20.25" customHeight="1">
      <c r="B4239" s="50" t="e">
        <f>IF((#REF!+#REF!+H4239)&lt;&gt;0,"a","b")</f>
        <v>#REF!</v>
      </c>
      <c r="C4239" s="54">
        <v>5</v>
      </c>
      <c r="D4239" s="54"/>
      <c r="F4239" s="89"/>
      <c r="G4239" s="95" t="s">
        <v>371</v>
      </c>
      <c r="H4239" s="556">
        <f t="shared" si="1948"/>
        <v>0</v>
      </c>
      <c r="I4239" s="554"/>
      <c r="J4239" s="554"/>
      <c r="K4239" s="554"/>
      <c r="L4239" s="554"/>
      <c r="M4239" s="554"/>
      <c r="N4239" s="154"/>
    </row>
    <row r="4240" spans="2:15" ht="20.25" customHeight="1">
      <c r="B4240" s="50" t="e">
        <f>IF((#REF!+#REF!+H4240)&lt;&gt;0,"a","b")</f>
        <v>#REF!</v>
      </c>
      <c r="C4240" s="54">
        <v>5</v>
      </c>
      <c r="D4240" s="54"/>
      <c r="F4240" s="89"/>
      <c r="G4240" s="95" t="s">
        <v>297</v>
      </c>
      <c r="H4240" s="556">
        <f t="shared" si="1948"/>
        <v>0</v>
      </c>
      <c r="I4240" s="554"/>
      <c r="J4240" s="554"/>
      <c r="K4240" s="554"/>
      <c r="L4240" s="554"/>
      <c r="M4240" s="554"/>
      <c r="N4240" s="154"/>
    </row>
    <row r="4241" spans="2:15" ht="20.25" customHeight="1">
      <c r="B4241" s="50" t="e">
        <f>IF((#REF!+#REF!+H4241)&lt;&gt;0,"a","b")</f>
        <v>#REF!</v>
      </c>
      <c r="C4241" s="54">
        <v>4</v>
      </c>
      <c r="D4241" s="54"/>
      <c r="F4241" s="89"/>
      <c r="G4241" s="93" t="s">
        <v>372</v>
      </c>
      <c r="H4241" s="566">
        <f t="shared" si="1948"/>
        <v>0</v>
      </c>
      <c r="I4241" s="565">
        <f t="shared" ref="I4241:K4241" si="1975">SUM(I4242:I4243)</f>
        <v>0</v>
      </c>
      <c r="J4241" s="565">
        <f t="shared" si="1975"/>
        <v>0</v>
      </c>
      <c r="K4241" s="565">
        <f t="shared" si="1975"/>
        <v>0</v>
      </c>
      <c r="L4241" s="565">
        <f t="shared" ref="L4241:N4241" si="1976">SUM(L4242:L4243)</f>
        <v>0</v>
      </c>
      <c r="M4241" s="565">
        <f t="shared" si="1976"/>
        <v>0</v>
      </c>
      <c r="N4241" s="151">
        <f t="shared" si="1976"/>
        <v>0</v>
      </c>
      <c r="O4241" s="60" t="s">
        <v>71</v>
      </c>
    </row>
    <row r="4242" spans="2:15" ht="20.25" customHeight="1">
      <c r="B4242" s="50" t="e">
        <f>IF((#REF!+#REF!+H4242)&lt;&gt;0,"a","b")</f>
        <v>#REF!</v>
      </c>
      <c r="C4242" s="54">
        <v>5</v>
      </c>
      <c r="D4242" s="54"/>
      <c r="F4242" s="89"/>
      <c r="G4242" s="95" t="s">
        <v>371</v>
      </c>
      <c r="H4242" s="556">
        <f t="shared" si="1948"/>
        <v>0</v>
      </c>
      <c r="I4242" s="554"/>
      <c r="J4242" s="554"/>
      <c r="K4242" s="554"/>
      <c r="L4242" s="554"/>
      <c r="M4242" s="554"/>
      <c r="N4242" s="154"/>
    </row>
    <row r="4243" spans="2:15" ht="20.25" customHeight="1">
      <c r="B4243" s="50" t="e">
        <f>IF((#REF!+#REF!+H4243)&lt;&gt;0,"a","b")</f>
        <v>#REF!</v>
      </c>
      <c r="C4243" s="54">
        <v>5</v>
      </c>
      <c r="D4243" s="54"/>
      <c r="F4243" s="89"/>
      <c r="G4243" s="95" t="s">
        <v>297</v>
      </c>
      <c r="H4243" s="556">
        <f t="shared" si="1948"/>
        <v>0</v>
      </c>
      <c r="I4243" s="554"/>
      <c r="J4243" s="554"/>
      <c r="K4243" s="554"/>
      <c r="L4243" s="554"/>
      <c r="M4243" s="554"/>
      <c r="N4243" s="154"/>
    </row>
    <row r="4244" spans="2:15" ht="20.25" customHeight="1">
      <c r="B4244" s="50" t="e">
        <f>IF((#REF!+#REF!+H4244)&lt;&gt;0,"a","b")</f>
        <v>#REF!</v>
      </c>
      <c r="C4244" s="54">
        <v>4</v>
      </c>
      <c r="D4244" s="54"/>
      <c r="F4244" s="89"/>
      <c r="G4244" s="93" t="s">
        <v>373</v>
      </c>
      <c r="H4244" s="566">
        <f t="shared" si="1948"/>
        <v>0</v>
      </c>
      <c r="I4244" s="565">
        <f t="shared" ref="I4244:K4244" si="1977">SUM(I4245:I4246)</f>
        <v>0</v>
      </c>
      <c r="J4244" s="565">
        <f t="shared" si="1977"/>
        <v>0</v>
      </c>
      <c r="K4244" s="565">
        <f t="shared" si="1977"/>
        <v>0</v>
      </c>
      <c r="L4244" s="565">
        <f t="shared" ref="L4244:N4244" si="1978">SUM(L4245:L4246)</f>
        <v>0</v>
      </c>
      <c r="M4244" s="565">
        <f t="shared" si="1978"/>
        <v>0</v>
      </c>
      <c r="N4244" s="151">
        <f t="shared" si="1978"/>
        <v>0</v>
      </c>
      <c r="O4244" s="60" t="s">
        <v>71</v>
      </c>
    </row>
    <row r="4245" spans="2:15" ht="20.25" customHeight="1">
      <c r="B4245" s="50" t="e">
        <f>IF((#REF!+#REF!+H4245)&lt;&gt;0,"a","b")</f>
        <v>#REF!</v>
      </c>
      <c r="C4245" s="54">
        <v>5</v>
      </c>
      <c r="D4245" s="54"/>
      <c r="F4245" s="89"/>
      <c r="G4245" s="95" t="s">
        <v>371</v>
      </c>
      <c r="H4245" s="556">
        <f t="shared" si="1948"/>
        <v>0</v>
      </c>
      <c r="I4245" s="554"/>
      <c r="J4245" s="554"/>
      <c r="K4245" s="554"/>
      <c r="L4245" s="554"/>
      <c r="M4245" s="554"/>
      <c r="N4245" s="154"/>
    </row>
    <row r="4246" spans="2:15" ht="20.25" customHeight="1">
      <c r="B4246" s="50" t="e">
        <f>IF((#REF!+#REF!+H4246)&lt;&gt;0,"a","b")</f>
        <v>#REF!</v>
      </c>
      <c r="C4246" s="54">
        <v>5</v>
      </c>
      <c r="D4246" s="54"/>
      <c r="F4246" s="89"/>
      <c r="G4246" s="95" t="s">
        <v>297</v>
      </c>
      <c r="H4246" s="556">
        <f t="shared" si="1948"/>
        <v>0</v>
      </c>
      <c r="I4246" s="554"/>
      <c r="J4246" s="554"/>
      <c r="K4246" s="554"/>
      <c r="L4246" s="554"/>
      <c r="M4246" s="554"/>
      <c r="N4246" s="154"/>
    </row>
    <row r="4247" spans="2:15" ht="20.25" customHeight="1">
      <c r="B4247" s="50" t="e">
        <f>IF((#REF!+#REF!+H4247)&lt;&gt;0,"a","b")</f>
        <v>#REF!</v>
      </c>
      <c r="C4247" s="54">
        <v>3</v>
      </c>
      <c r="D4247" s="54"/>
      <c r="F4247" s="89"/>
      <c r="G4247" s="90" t="s">
        <v>299</v>
      </c>
      <c r="H4247" s="566">
        <f t="shared" si="1948"/>
        <v>0</v>
      </c>
      <c r="I4247" s="564">
        <f t="shared" ref="I4247:N4247" si="1979">I4248+I4251+I4254</f>
        <v>0</v>
      </c>
      <c r="J4247" s="564">
        <f t="shared" si="1979"/>
        <v>0</v>
      </c>
      <c r="K4247" s="564">
        <f t="shared" si="1979"/>
        <v>0</v>
      </c>
      <c r="L4247" s="564">
        <f t="shared" si="1979"/>
        <v>0</v>
      </c>
      <c r="M4247" s="564">
        <f t="shared" si="1979"/>
        <v>0</v>
      </c>
      <c r="N4247" s="150">
        <f t="shared" si="1979"/>
        <v>0</v>
      </c>
      <c r="O4247" s="60" t="s">
        <v>71</v>
      </c>
    </row>
    <row r="4248" spans="2:15" ht="20.25" customHeight="1">
      <c r="B4248" s="50" t="e">
        <f>IF((#REF!+#REF!+H4248)&lt;&gt;0,"a","b")</f>
        <v>#REF!</v>
      </c>
      <c r="C4248" s="54">
        <v>4</v>
      </c>
      <c r="D4248" s="54"/>
      <c r="F4248" s="89"/>
      <c r="G4248" s="93" t="s">
        <v>374</v>
      </c>
      <c r="H4248" s="566">
        <f t="shared" si="1948"/>
        <v>0</v>
      </c>
      <c r="I4248" s="565">
        <f t="shared" ref="I4248:K4248" si="1980">SUM(I4249:I4250)</f>
        <v>0</v>
      </c>
      <c r="J4248" s="565">
        <f t="shared" si="1980"/>
        <v>0</v>
      </c>
      <c r="K4248" s="565">
        <f t="shared" si="1980"/>
        <v>0</v>
      </c>
      <c r="L4248" s="565">
        <f t="shared" ref="L4248:N4248" si="1981">SUM(L4249:L4250)</f>
        <v>0</v>
      </c>
      <c r="M4248" s="565">
        <f t="shared" si="1981"/>
        <v>0</v>
      </c>
      <c r="N4248" s="151">
        <f t="shared" si="1981"/>
        <v>0</v>
      </c>
      <c r="O4248" s="60" t="s">
        <v>71</v>
      </c>
    </row>
    <row r="4249" spans="2:15" ht="20.25" customHeight="1">
      <c r="B4249" s="50" t="e">
        <f>IF((#REF!+#REF!+H4249)&lt;&gt;0,"a","b")</f>
        <v>#REF!</v>
      </c>
      <c r="C4249" s="54">
        <v>5</v>
      </c>
      <c r="D4249" s="54"/>
      <c r="F4249" s="89"/>
      <c r="G4249" s="95" t="s">
        <v>375</v>
      </c>
      <c r="H4249" s="556">
        <f t="shared" si="1948"/>
        <v>0</v>
      </c>
      <c r="I4249" s="554"/>
      <c r="J4249" s="554"/>
      <c r="K4249" s="554"/>
      <c r="L4249" s="554"/>
      <c r="M4249" s="554"/>
      <c r="N4249" s="154"/>
    </row>
    <row r="4250" spans="2:15" ht="20.25" customHeight="1">
      <c r="B4250" s="50" t="e">
        <f>IF((#REF!+#REF!+H4250)&lt;&gt;0,"a","b")</f>
        <v>#REF!</v>
      </c>
      <c r="C4250" s="54">
        <v>5</v>
      </c>
      <c r="D4250" s="54"/>
      <c r="F4250" s="89"/>
      <c r="G4250" s="95" t="s">
        <v>376</v>
      </c>
      <c r="H4250" s="556">
        <f t="shared" si="1948"/>
        <v>0</v>
      </c>
      <c r="I4250" s="554"/>
      <c r="J4250" s="554"/>
      <c r="K4250" s="554"/>
      <c r="L4250" s="554"/>
      <c r="M4250" s="554"/>
      <c r="N4250" s="154"/>
    </row>
    <row r="4251" spans="2:15" ht="20.25" customHeight="1">
      <c r="B4251" s="50" t="e">
        <f>IF((#REF!+#REF!+H4251)&lt;&gt;0,"a","b")</f>
        <v>#REF!</v>
      </c>
      <c r="C4251" s="54">
        <v>4</v>
      </c>
      <c r="D4251" s="54"/>
      <c r="F4251" s="89"/>
      <c r="G4251" s="93" t="s">
        <v>377</v>
      </c>
      <c r="H4251" s="566">
        <f t="shared" si="1948"/>
        <v>0</v>
      </c>
      <c r="I4251" s="565">
        <f t="shared" ref="I4251:K4251" si="1982">SUM(I4252:I4253)</f>
        <v>0</v>
      </c>
      <c r="J4251" s="565">
        <f t="shared" si="1982"/>
        <v>0</v>
      </c>
      <c r="K4251" s="565">
        <f t="shared" si="1982"/>
        <v>0</v>
      </c>
      <c r="L4251" s="565">
        <f t="shared" ref="L4251:N4251" si="1983">SUM(L4252:L4253)</f>
        <v>0</v>
      </c>
      <c r="M4251" s="565">
        <f t="shared" si="1983"/>
        <v>0</v>
      </c>
      <c r="N4251" s="151">
        <f t="shared" si="1983"/>
        <v>0</v>
      </c>
      <c r="O4251" s="60" t="s">
        <v>71</v>
      </c>
    </row>
    <row r="4252" spans="2:15" ht="20.25" customHeight="1">
      <c r="B4252" s="50" t="e">
        <f>IF((#REF!+#REF!+H4252)&lt;&gt;0,"a","b")</f>
        <v>#REF!</v>
      </c>
      <c r="C4252" s="54">
        <v>5</v>
      </c>
      <c r="D4252" s="54"/>
      <c r="F4252" s="89"/>
      <c r="G4252" s="95" t="s">
        <v>375</v>
      </c>
      <c r="H4252" s="556">
        <f t="shared" si="1948"/>
        <v>0</v>
      </c>
      <c r="I4252" s="554"/>
      <c r="J4252" s="554"/>
      <c r="K4252" s="554"/>
      <c r="L4252" s="554"/>
      <c r="M4252" s="554"/>
      <c r="N4252" s="154"/>
    </row>
    <row r="4253" spans="2:15" ht="20.25" customHeight="1">
      <c r="B4253" s="50" t="e">
        <f>IF((#REF!+#REF!+H4253)&lt;&gt;0,"a","b")</f>
        <v>#REF!</v>
      </c>
      <c r="C4253" s="54">
        <v>5</v>
      </c>
      <c r="D4253" s="54"/>
      <c r="F4253" s="89"/>
      <c r="G4253" s="95" t="s">
        <v>376</v>
      </c>
      <c r="H4253" s="552">
        <f t="shared" si="1948"/>
        <v>0</v>
      </c>
      <c r="I4253" s="554"/>
      <c r="J4253" s="554"/>
      <c r="K4253" s="554"/>
      <c r="L4253" s="554"/>
      <c r="M4253" s="554"/>
      <c r="N4253" s="154"/>
    </row>
    <row r="4254" spans="2:15" ht="20.25" customHeight="1">
      <c r="B4254" s="50" t="e">
        <f>IF((#REF!+#REF!+H4254)&lt;&gt;0,"a","b")</f>
        <v>#REF!</v>
      </c>
      <c r="C4254" s="54">
        <v>4</v>
      </c>
      <c r="D4254" s="54"/>
      <c r="F4254" s="89"/>
      <c r="G4254" s="93" t="s">
        <v>300</v>
      </c>
      <c r="H4254" s="563">
        <f t="shared" si="1948"/>
        <v>0</v>
      </c>
      <c r="I4254" s="565">
        <f t="shared" ref="I4254:K4254" si="1984">SUM(I4255:I4256)</f>
        <v>0</v>
      </c>
      <c r="J4254" s="565">
        <f t="shared" si="1984"/>
        <v>0</v>
      </c>
      <c r="K4254" s="565">
        <f t="shared" si="1984"/>
        <v>0</v>
      </c>
      <c r="L4254" s="565">
        <f t="shared" ref="L4254:N4254" si="1985">SUM(L4255:L4256)</f>
        <v>0</v>
      </c>
      <c r="M4254" s="565">
        <f t="shared" si="1985"/>
        <v>0</v>
      </c>
      <c r="N4254" s="151">
        <f t="shared" si="1985"/>
        <v>0</v>
      </c>
      <c r="O4254" s="60" t="s">
        <v>71</v>
      </c>
    </row>
    <row r="4255" spans="2:15" ht="20.25" customHeight="1">
      <c r="B4255" s="50" t="e">
        <f>IF((#REF!+#REF!+H4255)&lt;&gt;0,"a","b")</f>
        <v>#REF!</v>
      </c>
      <c r="C4255" s="54">
        <v>5</v>
      </c>
      <c r="D4255" s="54"/>
      <c r="F4255" s="89"/>
      <c r="G4255" s="95" t="s">
        <v>375</v>
      </c>
      <c r="H4255" s="552">
        <f t="shared" si="1948"/>
        <v>0</v>
      </c>
      <c r="I4255" s="554"/>
      <c r="J4255" s="554"/>
      <c r="K4255" s="554"/>
      <c r="L4255" s="554"/>
      <c r="M4255" s="554"/>
      <c r="N4255" s="154"/>
    </row>
    <row r="4256" spans="2:15" ht="20.25" customHeight="1">
      <c r="B4256" s="50" t="e">
        <f>IF((#REF!+#REF!+H4256)&lt;&gt;0,"a","b")</f>
        <v>#REF!</v>
      </c>
      <c r="C4256" s="54">
        <v>5</v>
      </c>
      <c r="D4256" s="54"/>
      <c r="F4256" s="89"/>
      <c r="G4256" s="95" t="s">
        <v>376</v>
      </c>
      <c r="H4256" s="552">
        <f t="shared" si="1948"/>
        <v>0</v>
      </c>
      <c r="I4256" s="554"/>
      <c r="J4256" s="554"/>
      <c r="K4256" s="554"/>
      <c r="L4256" s="554"/>
      <c r="M4256" s="554"/>
      <c r="N4256" s="154"/>
    </row>
    <row r="4257" spans="2:15" ht="20.25" customHeight="1">
      <c r="B4257" s="50" t="e">
        <f>IF((#REF!+#REF!+H4257)&lt;&gt;0,"a","b")</f>
        <v>#REF!</v>
      </c>
      <c r="C4257" s="54">
        <v>3</v>
      </c>
      <c r="D4257" s="54"/>
      <c r="F4257" s="89"/>
      <c r="G4257" s="90" t="s">
        <v>298</v>
      </c>
      <c r="H4257" s="563">
        <f t="shared" si="1948"/>
        <v>0</v>
      </c>
      <c r="I4257" s="564">
        <f t="shared" ref="I4257:N4257" si="1986">I4258+I4259</f>
        <v>0</v>
      </c>
      <c r="J4257" s="564">
        <f t="shared" si="1986"/>
        <v>0</v>
      </c>
      <c r="K4257" s="564">
        <f t="shared" si="1986"/>
        <v>0</v>
      </c>
      <c r="L4257" s="564">
        <f t="shared" si="1986"/>
        <v>0</v>
      </c>
      <c r="M4257" s="564">
        <f t="shared" si="1986"/>
        <v>0</v>
      </c>
      <c r="N4257" s="150">
        <f t="shared" si="1986"/>
        <v>0</v>
      </c>
      <c r="O4257" s="60" t="s">
        <v>71</v>
      </c>
    </row>
    <row r="4258" spans="2:15" ht="20.25" customHeight="1">
      <c r="B4258" s="50" t="e">
        <f>IF((#REF!+#REF!+H4258)&lt;&gt;0,"a","b")</f>
        <v>#REF!</v>
      </c>
      <c r="C4258" s="54">
        <v>4</v>
      </c>
      <c r="D4258" s="54"/>
      <c r="F4258" s="89"/>
      <c r="G4258" s="93" t="s">
        <v>378</v>
      </c>
      <c r="H4258" s="552">
        <f t="shared" si="1948"/>
        <v>0</v>
      </c>
      <c r="I4258" s="555"/>
      <c r="J4258" s="555"/>
      <c r="K4258" s="555"/>
      <c r="L4258" s="555"/>
      <c r="M4258" s="555"/>
      <c r="N4258" s="153"/>
    </row>
    <row r="4259" spans="2:15" ht="20.25" customHeight="1">
      <c r="B4259" s="50" t="e">
        <f>IF((#REF!+#REF!+H4259)&lt;&gt;0,"a","b")</f>
        <v>#REF!</v>
      </c>
      <c r="C4259" s="54">
        <v>4</v>
      </c>
      <c r="D4259" s="54"/>
      <c r="F4259" s="89"/>
      <c r="G4259" s="93" t="s">
        <v>379</v>
      </c>
      <c r="H4259" s="563">
        <f t="shared" si="1948"/>
        <v>0</v>
      </c>
      <c r="I4259" s="565">
        <f t="shared" ref="I4259:N4259" si="1987">I4260+I4279</f>
        <v>0</v>
      </c>
      <c r="J4259" s="565">
        <f t="shared" si="1987"/>
        <v>0</v>
      </c>
      <c r="K4259" s="565">
        <f t="shared" si="1987"/>
        <v>0</v>
      </c>
      <c r="L4259" s="565">
        <f t="shared" si="1987"/>
        <v>0</v>
      </c>
      <c r="M4259" s="565">
        <f t="shared" si="1987"/>
        <v>0</v>
      </c>
      <c r="N4259" s="151">
        <f t="shared" si="1987"/>
        <v>0</v>
      </c>
      <c r="O4259" s="60" t="s">
        <v>71</v>
      </c>
    </row>
    <row r="4260" spans="2:15" ht="20.25" customHeight="1">
      <c r="B4260" s="50" t="e">
        <f>IF((#REF!+#REF!+H4260)&lt;&gt;0,"a","b")</f>
        <v>#REF!</v>
      </c>
      <c r="C4260" s="54">
        <v>5</v>
      </c>
      <c r="D4260" s="54"/>
      <c r="F4260" s="89"/>
      <c r="G4260" s="95" t="s">
        <v>380</v>
      </c>
      <c r="H4260" s="563">
        <f t="shared" si="1948"/>
        <v>0</v>
      </c>
      <c r="I4260" s="560">
        <f t="shared" ref="I4260:K4260" si="1988">SUM(I4261:I4278)</f>
        <v>0</v>
      </c>
      <c r="J4260" s="560">
        <f t="shared" si="1988"/>
        <v>0</v>
      </c>
      <c r="K4260" s="560">
        <f t="shared" si="1988"/>
        <v>0</v>
      </c>
      <c r="L4260" s="560">
        <f t="shared" ref="L4260:N4260" si="1989">SUM(L4261:L4278)</f>
        <v>0</v>
      </c>
      <c r="M4260" s="560">
        <f t="shared" si="1989"/>
        <v>0</v>
      </c>
      <c r="N4260" s="157">
        <f t="shared" si="1989"/>
        <v>0</v>
      </c>
      <c r="O4260" s="60" t="s">
        <v>71</v>
      </c>
    </row>
    <row r="4261" spans="2:15" ht="45" customHeight="1">
      <c r="B4261" s="50" t="e">
        <f>IF((#REF!+#REF!+H4261)&lt;&gt;0,"a","b")</f>
        <v>#REF!</v>
      </c>
      <c r="C4261" s="54">
        <v>6</v>
      </c>
      <c r="D4261" s="54"/>
      <c r="F4261" s="89"/>
      <c r="G4261" s="97" t="s">
        <v>308</v>
      </c>
      <c r="H4261" s="552">
        <f t="shared" si="1948"/>
        <v>0</v>
      </c>
      <c r="I4261" s="553"/>
      <c r="J4261" s="553"/>
      <c r="K4261" s="553"/>
      <c r="L4261" s="553"/>
      <c r="M4261" s="553"/>
      <c r="N4261" s="138"/>
    </row>
    <row r="4262" spans="2:15" ht="20.25" customHeight="1">
      <c r="B4262" s="50" t="e">
        <f>IF((#REF!+#REF!+H4262)&lt;&gt;0,"a","b")</f>
        <v>#REF!</v>
      </c>
      <c r="C4262" s="54">
        <v>6</v>
      </c>
      <c r="D4262" s="54"/>
      <c r="F4262" s="89"/>
      <c r="G4262" s="97" t="s">
        <v>381</v>
      </c>
      <c r="H4262" s="552">
        <f t="shared" si="1948"/>
        <v>0</v>
      </c>
      <c r="I4262" s="553"/>
      <c r="J4262" s="553"/>
      <c r="K4262" s="553"/>
      <c r="L4262" s="553"/>
      <c r="M4262" s="553"/>
      <c r="N4262" s="138"/>
    </row>
    <row r="4263" spans="2:15" ht="20.25" customHeight="1">
      <c r="B4263" s="50" t="e">
        <f>IF((#REF!+#REF!+H4263)&lt;&gt;0,"a","b")</f>
        <v>#REF!</v>
      </c>
      <c r="C4263" s="54">
        <v>6</v>
      </c>
      <c r="D4263" s="54"/>
      <c r="F4263" s="89"/>
      <c r="G4263" s="97" t="s">
        <v>382</v>
      </c>
      <c r="H4263" s="552">
        <f t="shared" si="1948"/>
        <v>0</v>
      </c>
      <c r="I4263" s="553"/>
      <c r="J4263" s="553"/>
      <c r="K4263" s="553"/>
      <c r="L4263" s="553"/>
      <c r="M4263" s="553"/>
      <c r="N4263" s="138"/>
    </row>
    <row r="4264" spans="2:15" ht="20.25" customHeight="1">
      <c r="B4264" s="50" t="e">
        <f>IF((#REF!+#REF!+H4264)&lt;&gt;0,"a","b")</f>
        <v>#REF!</v>
      </c>
      <c r="C4264" s="54">
        <v>6</v>
      </c>
      <c r="D4264" s="54"/>
      <c r="F4264" s="89"/>
      <c r="G4264" s="97" t="s">
        <v>309</v>
      </c>
      <c r="H4264" s="552">
        <f t="shared" si="1948"/>
        <v>0</v>
      </c>
      <c r="I4264" s="553"/>
      <c r="J4264" s="553"/>
      <c r="K4264" s="553"/>
      <c r="L4264" s="553"/>
      <c r="M4264" s="553"/>
      <c r="N4264" s="138"/>
    </row>
    <row r="4265" spans="2:15" ht="20.25" customHeight="1">
      <c r="B4265" s="50" t="e">
        <f>IF((#REF!+#REF!+H4265)&lt;&gt;0,"a","b")</f>
        <v>#REF!</v>
      </c>
      <c r="C4265" s="54">
        <v>6</v>
      </c>
      <c r="D4265" s="54"/>
      <c r="F4265" s="89"/>
      <c r="G4265" s="97" t="s">
        <v>310</v>
      </c>
      <c r="H4265" s="556">
        <f t="shared" si="1948"/>
        <v>0</v>
      </c>
      <c r="I4265" s="553"/>
      <c r="J4265" s="553"/>
      <c r="K4265" s="553"/>
      <c r="L4265" s="553"/>
      <c r="M4265" s="553"/>
      <c r="N4265" s="138"/>
    </row>
    <row r="4266" spans="2:15" ht="20.25" customHeight="1">
      <c r="B4266" s="50" t="e">
        <f>IF((#REF!+#REF!+H4266)&lt;&gt;0,"a","b")</f>
        <v>#REF!</v>
      </c>
      <c r="C4266" s="54">
        <v>6</v>
      </c>
      <c r="D4266" s="54"/>
      <c r="F4266" s="89"/>
      <c r="G4266" s="97" t="s">
        <v>383</v>
      </c>
      <c r="H4266" s="556">
        <f t="shared" si="1948"/>
        <v>0</v>
      </c>
      <c r="I4266" s="553"/>
      <c r="J4266" s="553"/>
      <c r="K4266" s="553"/>
      <c r="L4266" s="553"/>
      <c r="M4266" s="553"/>
      <c r="N4266" s="138"/>
    </row>
    <row r="4267" spans="2:15" ht="20.25" customHeight="1">
      <c r="B4267" s="50" t="e">
        <f>IF((#REF!+#REF!+H4267)&lt;&gt;0,"a","b")</f>
        <v>#REF!</v>
      </c>
      <c r="C4267" s="54">
        <v>6</v>
      </c>
      <c r="D4267" s="54"/>
      <c r="F4267" s="89"/>
      <c r="G4267" s="97" t="s">
        <v>384</v>
      </c>
      <c r="H4267" s="556">
        <f t="shared" si="1948"/>
        <v>0</v>
      </c>
      <c r="I4267" s="553"/>
      <c r="J4267" s="553"/>
      <c r="K4267" s="553"/>
      <c r="L4267" s="553"/>
      <c r="M4267" s="553"/>
      <c r="N4267" s="138"/>
    </row>
    <row r="4268" spans="2:15" ht="20.25" customHeight="1">
      <c r="B4268" s="50" t="e">
        <f>IF((#REF!+#REF!+H4268)&lt;&gt;0,"a","b")</f>
        <v>#REF!</v>
      </c>
      <c r="C4268" s="54">
        <v>6</v>
      </c>
      <c r="D4268" s="54"/>
      <c r="F4268" s="89"/>
      <c r="G4268" s="97" t="s">
        <v>311</v>
      </c>
      <c r="H4268" s="556">
        <f t="shared" si="1948"/>
        <v>0</v>
      </c>
      <c r="I4268" s="553"/>
      <c r="J4268" s="553"/>
      <c r="K4268" s="553"/>
      <c r="L4268" s="553"/>
      <c r="M4268" s="553"/>
      <c r="N4268" s="138"/>
    </row>
    <row r="4269" spans="2:15" ht="20.25" customHeight="1">
      <c r="B4269" s="50" t="e">
        <f>IF((#REF!+#REF!+H4269)&lt;&gt;0,"a","b")</f>
        <v>#REF!</v>
      </c>
      <c r="C4269" s="54">
        <v>6</v>
      </c>
      <c r="D4269" s="54"/>
      <c r="F4269" s="89"/>
      <c r="G4269" s="97" t="s">
        <v>312</v>
      </c>
      <c r="H4269" s="556">
        <f t="shared" si="1948"/>
        <v>0</v>
      </c>
      <c r="I4269" s="553"/>
      <c r="J4269" s="553"/>
      <c r="K4269" s="553"/>
      <c r="L4269" s="553"/>
      <c r="M4269" s="553"/>
      <c r="N4269" s="138"/>
    </row>
    <row r="4270" spans="2:15" ht="20.25" customHeight="1">
      <c r="B4270" s="50" t="e">
        <f>IF((#REF!+#REF!+H4270)&lt;&gt;0,"a","b")</f>
        <v>#REF!</v>
      </c>
      <c r="C4270" s="54">
        <v>6</v>
      </c>
      <c r="D4270" s="54"/>
      <c r="F4270" s="89"/>
      <c r="G4270" s="97" t="s">
        <v>313</v>
      </c>
      <c r="H4270" s="556">
        <f t="shared" si="1948"/>
        <v>0</v>
      </c>
      <c r="I4270" s="553"/>
      <c r="J4270" s="553"/>
      <c r="K4270" s="553"/>
      <c r="L4270" s="553"/>
      <c r="M4270" s="553"/>
      <c r="N4270" s="138"/>
    </row>
    <row r="4271" spans="2:15" ht="20.25" customHeight="1">
      <c r="B4271" s="50" t="e">
        <f>IF((#REF!+#REF!+H4271)&lt;&gt;0,"a","b")</f>
        <v>#REF!</v>
      </c>
      <c r="C4271" s="54">
        <v>6</v>
      </c>
      <c r="D4271" s="54"/>
      <c r="F4271" s="89"/>
      <c r="G4271" s="97" t="s">
        <v>314</v>
      </c>
      <c r="H4271" s="556">
        <f t="shared" si="1948"/>
        <v>0</v>
      </c>
      <c r="I4271" s="553"/>
      <c r="J4271" s="553"/>
      <c r="K4271" s="553"/>
      <c r="L4271" s="553"/>
      <c r="M4271" s="553"/>
      <c r="N4271" s="138"/>
    </row>
    <row r="4272" spans="2:15" ht="20.25" customHeight="1">
      <c r="B4272" s="50" t="e">
        <f>IF((#REF!+#REF!+H4272)&lt;&gt;0,"a","b")</f>
        <v>#REF!</v>
      </c>
      <c r="C4272" s="54">
        <v>6</v>
      </c>
      <c r="D4272" s="54"/>
      <c r="F4272" s="89"/>
      <c r="G4272" s="97" t="s">
        <v>315</v>
      </c>
      <c r="H4272" s="556">
        <f t="shared" si="1948"/>
        <v>0</v>
      </c>
      <c r="I4272" s="553"/>
      <c r="J4272" s="553"/>
      <c r="K4272" s="553"/>
      <c r="L4272" s="553"/>
      <c r="M4272" s="553"/>
      <c r="N4272" s="138"/>
    </row>
    <row r="4273" spans="2:17" ht="20.25" customHeight="1">
      <c r="B4273" s="50" t="e">
        <f>IF((#REF!+#REF!+H4273)&lt;&gt;0,"a","b")</f>
        <v>#REF!</v>
      </c>
      <c r="C4273" s="54">
        <v>6</v>
      </c>
      <c r="D4273" s="54"/>
      <c r="F4273" s="89"/>
      <c r="G4273" s="97" t="s">
        <v>316</v>
      </c>
      <c r="H4273" s="556">
        <f t="shared" si="1948"/>
        <v>0</v>
      </c>
      <c r="I4273" s="553"/>
      <c r="J4273" s="553"/>
      <c r="K4273" s="553"/>
      <c r="L4273" s="553"/>
      <c r="M4273" s="553"/>
      <c r="N4273" s="138"/>
    </row>
    <row r="4274" spans="2:17" ht="36" customHeight="1">
      <c r="B4274" s="50" t="e">
        <f>IF((#REF!+#REF!+H4274)&lt;&gt;0,"a","b")</f>
        <v>#REF!</v>
      </c>
      <c r="C4274" s="54">
        <v>6</v>
      </c>
      <c r="D4274" s="54"/>
      <c r="F4274" s="89"/>
      <c r="G4274" s="97" t="s">
        <v>317</v>
      </c>
      <c r="H4274" s="556">
        <f t="shared" si="1948"/>
        <v>0</v>
      </c>
      <c r="I4274" s="553"/>
      <c r="J4274" s="553"/>
      <c r="K4274" s="553"/>
      <c r="L4274" s="553"/>
      <c r="M4274" s="553"/>
      <c r="N4274" s="138"/>
    </row>
    <row r="4275" spans="2:17" ht="48.75" customHeight="1">
      <c r="B4275" s="50" t="e">
        <f>IF((#REF!+#REF!+H4275)&lt;&gt;0,"a","b")</f>
        <v>#REF!</v>
      </c>
      <c r="C4275" s="54">
        <v>6</v>
      </c>
      <c r="D4275" s="54"/>
      <c r="F4275" s="89"/>
      <c r="G4275" s="97" t="s">
        <v>318</v>
      </c>
      <c r="H4275" s="556">
        <f t="shared" si="1948"/>
        <v>0</v>
      </c>
      <c r="I4275" s="553"/>
      <c r="J4275" s="553"/>
      <c r="K4275" s="553"/>
      <c r="L4275" s="553"/>
      <c r="M4275" s="553"/>
      <c r="N4275" s="138"/>
    </row>
    <row r="4276" spans="2:17" ht="24.75" customHeight="1">
      <c r="B4276" s="50" t="e">
        <f>IF((#REF!+#REF!+H4276)&lt;&gt;0,"a","b")</f>
        <v>#REF!</v>
      </c>
      <c r="C4276" s="54">
        <v>6</v>
      </c>
      <c r="D4276" s="54"/>
      <c r="F4276" s="89"/>
      <c r="G4276" s="97" t="s">
        <v>319</v>
      </c>
      <c r="H4276" s="556">
        <f t="shared" si="1948"/>
        <v>0</v>
      </c>
      <c r="I4276" s="553"/>
      <c r="J4276" s="553"/>
      <c r="K4276" s="553"/>
      <c r="L4276" s="553"/>
      <c r="M4276" s="553"/>
      <c r="N4276" s="138"/>
    </row>
    <row r="4277" spans="2:17" ht="24" customHeight="1">
      <c r="B4277" s="50" t="e">
        <f>IF((#REF!+#REF!+H4277)&lt;&gt;0,"a","b")</f>
        <v>#REF!</v>
      </c>
      <c r="C4277" s="54">
        <v>6</v>
      </c>
      <c r="D4277" s="54"/>
      <c r="F4277" s="89"/>
      <c r="G4277" s="97" t="s">
        <v>320</v>
      </c>
      <c r="H4277" s="556">
        <f t="shared" si="1948"/>
        <v>0</v>
      </c>
      <c r="I4277" s="553"/>
      <c r="J4277" s="553"/>
      <c r="K4277" s="553"/>
      <c r="L4277" s="553"/>
      <c r="M4277" s="553"/>
      <c r="N4277" s="138"/>
    </row>
    <row r="4278" spans="2:17" ht="36.75" customHeight="1">
      <c r="B4278" s="50" t="e">
        <f>IF((#REF!+#REF!+H4278)&lt;&gt;0,"a","b")</f>
        <v>#REF!</v>
      </c>
      <c r="C4278" s="54">
        <v>6</v>
      </c>
      <c r="D4278" s="54"/>
      <c r="F4278" s="89"/>
      <c r="G4278" s="97" t="s">
        <v>321</v>
      </c>
      <c r="H4278" s="556">
        <f t="shared" si="1948"/>
        <v>0</v>
      </c>
      <c r="I4278" s="553"/>
      <c r="J4278" s="553"/>
      <c r="K4278" s="553"/>
      <c r="L4278" s="553"/>
      <c r="M4278" s="553"/>
      <c r="N4278" s="138"/>
    </row>
    <row r="4279" spans="2:17" ht="24.75" customHeight="1">
      <c r="B4279" s="50" t="e">
        <f>IF((#REF!+#REF!+H4279)&lt;&gt;0,"a","b")</f>
        <v>#REF!</v>
      </c>
      <c r="C4279" s="54">
        <v>5</v>
      </c>
      <c r="D4279" s="54"/>
      <c r="F4279" s="89"/>
      <c r="G4279" s="95" t="s">
        <v>286</v>
      </c>
      <c r="H4279" s="556">
        <f t="shared" si="1948"/>
        <v>0</v>
      </c>
      <c r="I4279" s="554"/>
      <c r="J4279" s="554"/>
      <c r="K4279" s="554"/>
      <c r="L4279" s="554"/>
      <c r="M4279" s="554"/>
      <c r="N4279" s="154"/>
    </row>
    <row r="4280" spans="2:17" ht="20.25" customHeight="1">
      <c r="B4280" s="50" t="e">
        <f>IF((#REF!+#REF!+H4280)&lt;&gt;0,"a","b")</f>
        <v>#REF!</v>
      </c>
      <c r="C4280" s="54">
        <v>2</v>
      </c>
      <c r="D4280" s="68" t="s">
        <v>591</v>
      </c>
      <c r="E4280" s="45">
        <v>70451</v>
      </c>
      <c r="F4280" s="89"/>
      <c r="G4280" s="106" t="s">
        <v>385</v>
      </c>
      <c r="H4280" s="365">
        <f t="shared" si="1948"/>
        <v>0</v>
      </c>
      <c r="I4280" s="573">
        <f t="shared" ref="I4280:N4280" si="1990">I4281+I4328+I4336+I4335</f>
        <v>0</v>
      </c>
      <c r="J4280" s="573">
        <f t="shared" si="1990"/>
        <v>0</v>
      </c>
      <c r="K4280" s="573">
        <f t="shared" si="1990"/>
        <v>0</v>
      </c>
      <c r="L4280" s="573">
        <f t="shared" si="1990"/>
        <v>0</v>
      </c>
      <c r="M4280" s="573">
        <f t="shared" si="1990"/>
        <v>0</v>
      </c>
      <c r="N4280" s="149">
        <f t="shared" si="1990"/>
        <v>0</v>
      </c>
      <c r="O4280" s="60" t="s">
        <v>71</v>
      </c>
      <c r="Q4280" s="49" t="s">
        <v>47</v>
      </c>
    </row>
    <row r="4281" spans="2:17" ht="20.25" customHeight="1">
      <c r="B4281" s="50" t="e">
        <f>IF((#REF!+#REF!+H4281)&lt;&gt;0,"a","b")</f>
        <v>#REF!</v>
      </c>
      <c r="C4281" s="54">
        <v>3</v>
      </c>
      <c r="D4281" s="54"/>
      <c r="F4281" s="89"/>
      <c r="G4281" s="108" t="s">
        <v>386</v>
      </c>
      <c r="H4281" s="365">
        <f t="shared" si="1948"/>
        <v>0</v>
      </c>
      <c r="I4281" s="570">
        <f t="shared" ref="I4281:N4281" si="1991">I4282+I4294+I4323</f>
        <v>0</v>
      </c>
      <c r="J4281" s="570">
        <f t="shared" si="1991"/>
        <v>0</v>
      </c>
      <c r="K4281" s="570">
        <f t="shared" si="1991"/>
        <v>0</v>
      </c>
      <c r="L4281" s="570">
        <f t="shared" si="1991"/>
        <v>0</v>
      </c>
      <c r="M4281" s="570">
        <f t="shared" si="1991"/>
        <v>0</v>
      </c>
      <c r="N4281" s="140">
        <f t="shared" si="1991"/>
        <v>0</v>
      </c>
      <c r="O4281" s="60" t="s">
        <v>71</v>
      </c>
      <c r="Q4281" s="49" t="s">
        <v>47</v>
      </c>
    </row>
    <row r="4282" spans="2:17" ht="20.25" customHeight="1">
      <c r="B4282" s="50" t="e">
        <f>IF((#REF!+#REF!+H4282)&lt;&gt;0,"a","b")</f>
        <v>#REF!</v>
      </c>
      <c r="C4282" s="54">
        <v>4</v>
      </c>
      <c r="D4282" s="54"/>
      <c r="F4282" s="89"/>
      <c r="G4282" s="93" t="s">
        <v>387</v>
      </c>
      <c r="H4282" s="365">
        <f t="shared" si="1948"/>
        <v>0</v>
      </c>
      <c r="I4282" s="567">
        <f t="shared" ref="I4282:N4282" si="1992">I4283+I4284+I4285+I4286+I4287+I4288+I4289+I4290+I4291+I4292+I4293</f>
        <v>0</v>
      </c>
      <c r="J4282" s="567">
        <f t="shared" si="1992"/>
        <v>0</v>
      </c>
      <c r="K4282" s="567">
        <f t="shared" si="1992"/>
        <v>0</v>
      </c>
      <c r="L4282" s="567">
        <f t="shared" si="1992"/>
        <v>0</v>
      </c>
      <c r="M4282" s="567">
        <f t="shared" si="1992"/>
        <v>0</v>
      </c>
      <c r="N4282" s="137">
        <f t="shared" si="1992"/>
        <v>0</v>
      </c>
      <c r="O4282" s="60" t="s">
        <v>71</v>
      </c>
      <c r="Q4282" s="49" t="s">
        <v>47</v>
      </c>
    </row>
    <row r="4283" spans="2:17" ht="20.25" customHeight="1">
      <c r="B4283" s="50" t="e">
        <f>IF((#REF!+#REF!+H4283)&lt;&gt;0,"a","b")</f>
        <v>#REF!</v>
      </c>
      <c r="C4283" s="54">
        <v>5</v>
      </c>
      <c r="D4283" s="54"/>
      <c r="F4283" s="89"/>
      <c r="G4283" s="95" t="s">
        <v>388</v>
      </c>
      <c r="H4283" s="556">
        <f t="shared" si="1948"/>
        <v>0</v>
      </c>
      <c r="I4283" s="554"/>
      <c r="J4283" s="554"/>
      <c r="K4283" s="554"/>
      <c r="L4283" s="554"/>
      <c r="M4283" s="554"/>
      <c r="N4283" s="154"/>
      <c r="O4283" s="60"/>
      <c r="Q4283" s="49" t="s">
        <v>47</v>
      </c>
    </row>
    <row r="4284" spans="2:17" ht="20.25" customHeight="1">
      <c r="B4284" s="50" t="e">
        <f>IF((#REF!+#REF!+H4284)&lt;&gt;0,"a","b")</f>
        <v>#REF!</v>
      </c>
      <c r="C4284" s="54">
        <v>5</v>
      </c>
      <c r="D4284" s="54"/>
      <c r="F4284" s="89"/>
      <c r="G4284" s="95" t="s">
        <v>389</v>
      </c>
      <c r="H4284" s="556">
        <f t="shared" si="1948"/>
        <v>0</v>
      </c>
      <c r="I4284" s="554"/>
      <c r="J4284" s="554"/>
      <c r="K4284" s="554"/>
      <c r="L4284" s="554"/>
      <c r="M4284" s="554"/>
      <c r="N4284" s="154"/>
      <c r="O4284" s="60"/>
      <c r="Q4284" s="49" t="s">
        <v>47</v>
      </c>
    </row>
    <row r="4285" spans="2:17" ht="30.75" customHeight="1">
      <c r="B4285" s="50" t="e">
        <f>IF((#REF!+#REF!+H4285)&lt;&gt;0,"a","b")</f>
        <v>#REF!</v>
      </c>
      <c r="C4285" s="54">
        <v>5</v>
      </c>
      <c r="D4285" s="54"/>
      <c r="F4285" s="89"/>
      <c r="G4285" s="95" t="s">
        <v>390</v>
      </c>
      <c r="H4285" s="556">
        <f t="shared" si="1948"/>
        <v>0</v>
      </c>
      <c r="I4285" s="554"/>
      <c r="J4285" s="554"/>
      <c r="K4285" s="554"/>
      <c r="L4285" s="554"/>
      <c r="M4285" s="554"/>
      <c r="N4285" s="154"/>
      <c r="O4285" s="60"/>
      <c r="Q4285" s="49" t="s">
        <v>47</v>
      </c>
    </row>
    <row r="4286" spans="2:17" ht="20.25" customHeight="1">
      <c r="B4286" s="50" t="e">
        <f>IF((#REF!+#REF!+H4286)&lt;&gt;0,"a","b")</f>
        <v>#REF!</v>
      </c>
      <c r="C4286" s="54">
        <v>5</v>
      </c>
      <c r="D4286" s="54"/>
      <c r="F4286" s="89"/>
      <c r="G4286" s="95" t="s">
        <v>391</v>
      </c>
      <c r="H4286" s="556">
        <f t="shared" si="1948"/>
        <v>0</v>
      </c>
      <c r="I4286" s="554"/>
      <c r="J4286" s="554"/>
      <c r="K4286" s="554"/>
      <c r="L4286" s="554"/>
      <c r="M4286" s="554"/>
      <c r="N4286" s="154"/>
      <c r="O4286" s="60"/>
      <c r="Q4286" s="49" t="s">
        <v>47</v>
      </c>
    </row>
    <row r="4287" spans="2:17" ht="20.25" customHeight="1">
      <c r="B4287" s="50" t="e">
        <f>IF((#REF!+#REF!+H4287)&lt;&gt;0,"a","b")</f>
        <v>#REF!</v>
      </c>
      <c r="C4287" s="54">
        <v>5</v>
      </c>
      <c r="D4287" s="54"/>
      <c r="F4287" s="89"/>
      <c r="G4287" s="95" t="s">
        <v>392</v>
      </c>
      <c r="H4287" s="364">
        <f t="shared" si="1948"/>
        <v>0</v>
      </c>
      <c r="I4287" s="554"/>
      <c r="J4287" s="554"/>
      <c r="K4287" s="554"/>
      <c r="L4287" s="554"/>
      <c r="M4287" s="554"/>
      <c r="N4287" s="154"/>
      <c r="O4287" s="60"/>
      <c r="Q4287" s="49" t="s">
        <v>47</v>
      </c>
    </row>
    <row r="4288" spans="2:17" ht="30.75" customHeight="1">
      <c r="B4288" s="50" t="e">
        <f>IF((#REF!+#REF!+H4288)&lt;&gt;0,"a","b")</f>
        <v>#REF!</v>
      </c>
      <c r="C4288" s="54">
        <v>5</v>
      </c>
      <c r="D4288" s="54"/>
      <c r="F4288" s="89"/>
      <c r="G4288" s="95" t="s">
        <v>393</v>
      </c>
      <c r="H4288" s="364">
        <f t="shared" si="1948"/>
        <v>0</v>
      </c>
      <c r="I4288" s="554"/>
      <c r="J4288" s="554"/>
      <c r="K4288" s="554"/>
      <c r="L4288" s="554"/>
      <c r="M4288" s="554"/>
      <c r="N4288" s="154"/>
      <c r="O4288" s="60"/>
      <c r="Q4288" s="49" t="s">
        <v>47</v>
      </c>
    </row>
    <row r="4289" spans="2:17" ht="20.25" customHeight="1">
      <c r="B4289" s="50" t="e">
        <f>IF((#REF!+#REF!+H4289)&lt;&gt;0,"a","b")</f>
        <v>#REF!</v>
      </c>
      <c r="C4289" s="54">
        <v>5</v>
      </c>
      <c r="D4289" s="54"/>
      <c r="F4289" s="89"/>
      <c r="G4289" s="95" t="s">
        <v>394</v>
      </c>
      <c r="H4289" s="556">
        <f t="shared" si="1948"/>
        <v>0</v>
      </c>
      <c r="I4289" s="554"/>
      <c r="J4289" s="554"/>
      <c r="K4289" s="554"/>
      <c r="L4289" s="554"/>
      <c r="M4289" s="554"/>
      <c r="N4289" s="154"/>
      <c r="O4289" s="60"/>
      <c r="Q4289" s="49" t="s">
        <v>47</v>
      </c>
    </row>
    <row r="4290" spans="2:17" ht="20.25" customHeight="1">
      <c r="B4290" s="50" t="e">
        <f>IF((#REF!+#REF!+H4290)&lt;&gt;0,"a","b")</f>
        <v>#REF!</v>
      </c>
      <c r="C4290" s="54">
        <v>5</v>
      </c>
      <c r="D4290" s="54"/>
      <c r="F4290" s="89"/>
      <c r="G4290" s="95" t="s">
        <v>395</v>
      </c>
      <c r="H4290" s="556">
        <f t="shared" si="1948"/>
        <v>0</v>
      </c>
      <c r="I4290" s="554"/>
      <c r="J4290" s="554"/>
      <c r="K4290" s="554"/>
      <c r="L4290" s="554"/>
      <c r="M4290" s="554"/>
      <c r="N4290" s="154"/>
      <c r="O4290" s="60"/>
      <c r="Q4290" s="49" t="s">
        <v>47</v>
      </c>
    </row>
    <row r="4291" spans="2:17" ht="20.25" customHeight="1">
      <c r="B4291" s="50" t="e">
        <f>IF((#REF!+#REF!+H4291)&lt;&gt;0,"a","b")</f>
        <v>#REF!</v>
      </c>
      <c r="C4291" s="54">
        <v>5</v>
      </c>
      <c r="D4291" s="54"/>
      <c r="F4291" s="89"/>
      <c r="G4291" s="95" t="s">
        <v>396</v>
      </c>
      <c r="H4291" s="552">
        <f t="shared" si="1948"/>
        <v>0</v>
      </c>
      <c r="I4291" s="554"/>
      <c r="J4291" s="554"/>
      <c r="K4291" s="554"/>
      <c r="L4291" s="554"/>
      <c r="M4291" s="554"/>
      <c r="N4291" s="154"/>
      <c r="O4291" s="60"/>
      <c r="Q4291" s="49" t="s">
        <v>47</v>
      </c>
    </row>
    <row r="4292" spans="2:17" ht="20.25" customHeight="1">
      <c r="B4292" s="50" t="e">
        <f>IF((#REF!+#REF!+H4292)&lt;&gt;0,"a","b")</f>
        <v>#REF!</v>
      </c>
      <c r="C4292" s="54">
        <v>5</v>
      </c>
      <c r="D4292" s="54"/>
      <c r="F4292" s="89"/>
      <c r="G4292" s="95" t="s">
        <v>397</v>
      </c>
      <c r="H4292" s="556">
        <f t="shared" si="1948"/>
        <v>0</v>
      </c>
      <c r="I4292" s="554"/>
      <c r="J4292" s="554"/>
      <c r="K4292" s="554"/>
      <c r="L4292" s="554"/>
      <c r="M4292" s="554"/>
      <c r="N4292" s="154"/>
      <c r="O4292" s="60"/>
      <c r="Q4292" s="49" t="s">
        <v>47</v>
      </c>
    </row>
    <row r="4293" spans="2:17" ht="20.25" customHeight="1">
      <c r="B4293" s="50" t="e">
        <f>IF((#REF!+#REF!+H4293)&lt;&gt;0,"a","b")</f>
        <v>#REF!</v>
      </c>
      <c r="C4293" s="54">
        <v>5</v>
      </c>
      <c r="D4293" s="54"/>
      <c r="F4293" s="89"/>
      <c r="G4293" s="95" t="s">
        <v>398</v>
      </c>
      <c r="H4293" s="556">
        <f t="shared" si="1948"/>
        <v>0</v>
      </c>
      <c r="I4293" s="554"/>
      <c r="J4293" s="554"/>
      <c r="K4293" s="554"/>
      <c r="L4293" s="554"/>
      <c r="M4293" s="554"/>
      <c r="N4293" s="154"/>
      <c r="O4293" s="60"/>
      <c r="Q4293" s="49" t="s">
        <v>47</v>
      </c>
    </row>
    <row r="4294" spans="2:17" ht="20.25" customHeight="1">
      <c r="B4294" s="50" t="e">
        <f>IF((#REF!+#REF!+H4294)&lt;&gt;0,"a","b")</f>
        <v>#REF!</v>
      </c>
      <c r="C4294" s="54">
        <v>4</v>
      </c>
      <c r="D4294" s="54"/>
      <c r="F4294" s="89"/>
      <c r="G4294" s="93" t="s">
        <v>399</v>
      </c>
      <c r="H4294" s="559">
        <f t="shared" si="1948"/>
        <v>0</v>
      </c>
      <c r="I4294" s="567">
        <f t="shared" ref="I4294:N4294" si="1993">I4295+I4302</f>
        <v>0</v>
      </c>
      <c r="J4294" s="567">
        <f t="shared" si="1993"/>
        <v>0</v>
      </c>
      <c r="K4294" s="567">
        <f t="shared" si="1993"/>
        <v>0</v>
      </c>
      <c r="L4294" s="567">
        <f t="shared" si="1993"/>
        <v>0</v>
      </c>
      <c r="M4294" s="567">
        <f t="shared" si="1993"/>
        <v>0</v>
      </c>
      <c r="N4294" s="137">
        <f t="shared" si="1993"/>
        <v>0</v>
      </c>
      <c r="O4294" s="60" t="s">
        <v>71</v>
      </c>
      <c r="Q4294" s="49" t="s">
        <v>47</v>
      </c>
    </row>
    <row r="4295" spans="2:17" ht="20.25" customHeight="1">
      <c r="B4295" s="50" t="e">
        <f>IF((#REF!+#REF!+H4295)&lt;&gt;0,"a","b")</f>
        <v>#REF!</v>
      </c>
      <c r="C4295" s="54">
        <v>5</v>
      </c>
      <c r="D4295" s="54"/>
      <c r="F4295" s="89"/>
      <c r="G4295" s="95" t="s">
        <v>400</v>
      </c>
      <c r="H4295" s="563">
        <f t="shared" si="1948"/>
        <v>0</v>
      </c>
      <c r="I4295" s="568">
        <f t="shared" ref="I4295:K4295" si="1994">SUM(I4296:I4301)</f>
        <v>0</v>
      </c>
      <c r="J4295" s="568">
        <f t="shared" si="1994"/>
        <v>0</v>
      </c>
      <c r="K4295" s="568">
        <f t="shared" si="1994"/>
        <v>0</v>
      </c>
      <c r="L4295" s="568">
        <f t="shared" ref="L4295:N4295" si="1995">SUM(L4296:L4301)</f>
        <v>0</v>
      </c>
      <c r="M4295" s="568">
        <f t="shared" si="1995"/>
        <v>0</v>
      </c>
      <c r="N4295" s="141">
        <f t="shared" si="1995"/>
        <v>0</v>
      </c>
      <c r="O4295" s="60" t="s">
        <v>71</v>
      </c>
      <c r="Q4295" s="49" t="s">
        <v>47</v>
      </c>
    </row>
    <row r="4296" spans="2:17" ht="20.25" customHeight="1">
      <c r="B4296" s="50" t="e">
        <f>IF((#REF!+#REF!+H4296)&lt;&gt;0,"a","b")</f>
        <v>#REF!</v>
      </c>
      <c r="C4296" s="54">
        <v>6</v>
      </c>
      <c r="D4296" s="54"/>
      <c r="F4296" s="89"/>
      <c r="G4296" s="120" t="s">
        <v>401</v>
      </c>
      <c r="H4296" s="552">
        <f t="shared" si="1948"/>
        <v>0</v>
      </c>
      <c r="I4296" s="553"/>
      <c r="J4296" s="553"/>
      <c r="K4296" s="553"/>
      <c r="L4296" s="553"/>
      <c r="M4296" s="553"/>
      <c r="N4296" s="138"/>
      <c r="O4296" s="60"/>
      <c r="Q4296" s="49" t="s">
        <v>47</v>
      </c>
    </row>
    <row r="4297" spans="2:17" ht="20.25" customHeight="1">
      <c r="B4297" s="50" t="e">
        <f>IF((#REF!+#REF!+H4297)&lt;&gt;0,"a","b")</f>
        <v>#REF!</v>
      </c>
      <c r="C4297" s="54">
        <v>6</v>
      </c>
      <c r="D4297" s="54"/>
      <c r="F4297" s="89"/>
      <c r="G4297" s="120" t="s">
        <v>402</v>
      </c>
      <c r="H4297" s="552">
        <f t="shared" si="1948"/>
        <v>0</v>
      </c>
      <c r="I4297" s="553"/>
      <c r="J4297" s="553"/>
      <c r="K4297" s="553"/>
      <c r="L4297" s="553"/>
      <c r="M4297" s="553"/>
      <c r="N4297" s="138"/>
      <c r="O4297" s="60"/>
      <c r="Q4297" s="49" t="s">
        <v>47</v>
      </c>
    </row>
    <row r="4298" spans="2:17" ht="20.25" customHeight="1">
      <c r="B4298" s="50" t="e">
        <f>IF((#REF!+#REF!+H4298)&lt;&gt;0,"a","b")</f>
        <v>#REF!</v>
      </c>
      <c r="C4298" s="54">
        <v>6</v>
      </c>
      <c r="D4298" s="54"/>
      <c r="F4298" s="89"/>
      <c r="G4298" s="120" t="s">
        <v>403</v>
      </c>
      <c r="H4298" s="552">
        <f t="shared" si="1948"/>
        <v>0</v>
      </c>
      <c r="I4298" s="553"/>
      <c r="J4298" s="553"/>
      <c r="K4298" s="553"/>
      <c r="L4298" s="553"/>
      <c r="M4298" s="553"/>
      <c r="N4298" s="138"/>
      <c r="O4298" s="60"/>
      <c r="Q4298" s="49" t="s">
        <v>47</v>
      </c>
    </row>
    <row r="4299" spans="2:17" ht="20.25" customHeight="1">
      <c r="B4299" s="50" t="e">
        <f>IF((#REF!+#REF!+H4299)&lt;&gt;0,"a","b")</f>
        <v>#REF!</v>
      </c>
      <c r="C4299" s="54">
        <v>6</v>
      </c>
      <c r="D4299" s="54"/>
      <c r="F4299" s="89"/>
      <c r="G4299" s="120" t="s">
        <v>404</v>
      </c>
      <c r="H4299" s="561">
        <f t="shared" si="1948"/>
        <v>0</v>
      </c>
      <c r="I4299" s="553"/>
      <c r="J4299" s="553"/>
      <c r="K4299" s="553"/>
      <c r="L4299" s="553"/>
      <c r="M4299" s="553"/>
      <c r="N4299" s="138"/>
      <c r="O4299" s="60"/>
      <c r="Q4299" s="49" t="s">
        <v>47</v>
      </c>
    </row>
    <row r="4300" spans="2:17" ht="20.25" customHeight="1">
      <c r="B4300" s="50" t="e">
        <f>IF((#REF!+#REF!+H4300)&lt;&gt;0,"a","b")</f>
        <v>#REF!</v>
      </c>
      <c r="C4300" s="54">
        <v>6</v>
      </c>
      <c r="D4300" s="54"/>
      <c r="F4300" s="89"/>
      <c r="G4300" s="120" t="s">
        <v>405</v>
      </c>
      <c r="H4300" s="558">
        <f t="shared" si="1948"/>
        <v>0</v>
      </c>
      <c r="I4300" s="553"/>
      <c r="J4300" s="553"/>
      <c r="K4300" s="553"/>
      <c r="L4300" s="553"/>
      <c r="M4300" s="553"/>
      <c r="N4300" s="138"/>
      <c r="O4300" s="60"/>
      <c r="Q4300" s="49" t="s">
        <v>47</v>
      </c>
    </row>
    <row r="4301" spans="2:17" ht="20.25" customHeight="1">
      <c r="B4301" s="50" t="e">
        <f>IF((#REF!+#REF!+H4301)&lt;&gt;0,"a","b")</f>
        <v>#REF!</v>
      </c>
      <c r="C4301" s="54">
        <v>6</v>
      </c>
      <c r="D4301" s="54"/>
      <c r="F4301" s="89"/>
      <c r="G4301" s="120" t="s">
        <v>406</v>
      </c>
      <c r="H4301" s="558">
        <f t="shared" si="1948"/>
        <v>0</v>
      </c>
      <c r="I4301" s="553"/>
      <c r="J4301" s="553"/>
      <c r="K4301" s="553"/>
      <c r="L4301" s="553"/>
      <c r="M4301" s="553"/>
      <c r="N4301" s="138"/>
      <c r="O4301" s="60"/>
      <c r="Q4301" s="49" t="s">
        <v>47</v>
      </c>
    </row>
    <row r="4302" spans="2:17" ht="20.25" customHeight="1">
      <c r="B4302" s="50" t="e">
        <f>IF((#REF!+#REF!+H4302)&lt;&gt;0,"a","b")</f>
        <v>#REF!</v>
      </c>
      <c r="C4302" s="54">
        <v>5</v>
      </c>
      <c r="D4302" s="54"/>
      <c r="F4302" s="89"/>
      <c r="G4302" s="95" t="s">
        <v>407</v>
      </c>
      <c r="H4302" s="563">
        <f t="shared" si="1948"/>
        <v>0</v>
      </c>
      <c r="I4302" s="568">
        <f t="shared" ref="I4302:K4302" si="1996">SUM(I4303:I4322)</f>
        <v>0</v>
      </c>
      <c r="J4302" s="568">
        <f t="shared" si="1996"/>
        <v>0</v>
      </c>
      <c r="K4302" s="568">
        <f t="shared" si="1996"/>
        <v>0</v>
      </c>
      <c r="L4302" s="568">
        <f t="shared" ref="L4302:N4302" si="1997">SUM(L4303:L4322)</f>
        <v>0</v>
      </c>
      <c r="M4302" s="568">
        <f t="shared" si="1997"/>
        <v>0</v>
      </c>
      <c r="N4302" s="141">
        <f t="shared" si="1997"/>
        <v>0</v>
      </c>
      <c r="O4302" s="60" t="s">
        <v>71</v>
      </c>
      <c r="Q4302" s="49" t="s">
        <v>47</v>
      </c>
    </row>
    <row r="4303" spans="2:17" ht="20.25" customHeight="1">
      <c r="B4303" s="50" t="e">
        <f>IF((#REF!+#REF!+H4303)&lt;&gt;0,"a","b")</f>
        <v>#REF!</v>
      </c>
      <c r="C4303" s="54">
        <v>6</v>
      </c>
      <c r="D4303" s="54"/>
      <c r="F4303" s="89"/>
      <c r="G4303" s="109" t="s">
        <v>408</v>
      </c>
      <c r="H4303" s="552">
        <f t="shared" si="1948"/>
        <v>0</v>
      </c>
      <c r="I4303" s="557"/>
      <c r="J4303" s="557"/>
      <c r="K4303" s="557"/>
      <c r="L4303" s="557"/>
      <c r="M4303" s="557"/>
      <c r="N4303" s="158"/>
      <c r="Q4303" s="49" t="s">
        <v>47</v>
      </c>
    </row>
    <row r="4304" spans="2:17" ht="20.25" customHeight="1">
      <c r="B4304" s="50" t="e">
        <f>IF((#REF!+#REF!+H4304)&lt;&gt;0,"a","b")</f>
        <v>#REF!</v>
      </c>
      <c r="C4304" s="54">
        <v>6</v>
      </c>
      <c r="D4304" s="54"/>
      <c r="F4304" s="89"/>
      <c r="G4304" s="109" t="s">
        <v>409</v>
      </c>
      <c r="H4304" s="558">
        <f t="shared" si="1948"/>
        <v>0</v>
      </c>
      <c r="I4304" s="557"/>
      <c r="J4304" s="557"/>
      <c r="K4304" s="557"/>
      <c r="L4304" s="557"/>
      <c r="M4304" s="557"/>
      <c r="N4304" s="158"/>
      <c r="Q4304" s="49" t="s">
        <v>47</v>
      </c>
    </row>
    <row r="4305" spans="2:17" ht="30.75" customHeight="1">
      <c r="B4305" s="50" t="e">
        <f>IF((#REF!+#REF!+H4305)&lt;&gt;0,"a","b")</f>
        <v>#REF!</v>
      </c>
      <c r="C4305" s="54">
        <v>6</v>
      </c>
      <c r="D4305" s="54"/>
      <c r="F4305" s="89"/>
      <c r="G4305" s="109" t="s">
        <v>410</v>
      </c>
      <c r="H4305" s="558">
        <f t="shared" si="1948"/>
        <v>0</v>
      </c>
      <c r="I4305" s="557"/>
      <c r="J4305" s="557"/>
      <c r="K4305" s="557"/>
      <c r="L4305" s="557"/>
      <c r="M4305" s="557"/>
      <c r="N4305" s="158"/>
      <c r="Q4305" s="49" t="s">
        <v>47</v>
      </c>
    </row>
    <row r="4306" spans="2:17" ht="30.75" customHeight="1">
      <c r="B4306" s="50" t="e">
        <f>IF((#REF!+#REF!+H4306)&lt;&gt;0,"a","b")</f>
        <v>#REF!</v>
      </c>
      <c r="C4306" s="54">
        <v>6</v>
      </c>
      <c r="D4306" s="54"/>
      <c r="F4306" s="89"/>
      <c r="G4306" s="109" t="s">
        <v>411</v>
      </c>
      <c r="H4306" s="558">
        <f t="shared" si="1948"/>
        <v>0</v>
      </c>
      <c r="I4306" s="557"/>
      <c r="J4306" s="557"/>
      <c r="K4306" s="557"/>
      <c r="L4306" s="557"/>
      <c r="M4306" s="557"/>
      <c r="N4306" s="158"/>
      <c r="Q4306" s="49" t="s">
        <v>47</v>
      </c>
    </row>
    <row r="4307" spans="2:17" ht="20.25" customHeight="1">
      <c r="B4307" s="50" t="e">
        <f>IF((#REF!+#REF!+H4307)&lt;&gt;0,"a","b")</f>
        <v>#REF!</v>
      </c>
      <c r="C4307" s="54">
        <v>6</v>
      </c>
      <c r="D4307" s="54"/>
      <c r="F4307" s="89"/>
      <c r="G4307" s="109" t="s">
        <v>412</v>
      </c>
      <c r="H4307" s="558">
        <f t="shared" si="1948"/>
        <v>0</v>
      </c>
      <c r="I4307" s="557"/>
      <c r="J4307" s="557"/>
      <c r="K4307" s="557"/>
      <c r="L4307" s="557"/>
      <c r="M4307" s="557"/>
      <c r="N4307" s="158"/>
      <c r="Q4307" s="49" t="s">
        <v>47</v>
      </c>
    </row>
    <row r="4308" spans="2:17" ht="20.25" customHeight="1">
      <c r="B4308" s="50" t="e">
        <f>IF((#REF!+#REF!+H4308)&lt;&gt;0,"a","b")</f>
        <v>#REF!</v>
      </c>
      <c r="C4308" s="54">
        <v>6</v>
      </c>
      <c r="D4308" s="54"/>
      <c r="F4308" s="89"/>
      <c r="G4308" s="109" t="s">
        <v>413</v>
      </c>
      <c r="H4308" s="558">
        <f t="shared" si="1948"/>
        <v>0</v>
      </c>
      <c r="I4308" s="557"/>
      <c r="J4308" s="557"/>
      <c r="K4308" s="557"/>
      <c r="L4308" s="557"/>
      <c r="M4308" s="557"/>
      <c r="N4308" s="158"/>
      <c r="Q4308" s="49" t="s">
        <v>47</v>
      </c>
    </row>
    <row r="4309" spans="2:17" ht="30.75" customHeight="1">
      <c r="B4309" s="50" t="e">
        <f>IF((#REF!+#REF!+H4309)&lt;&gt;0,"a","b")</f>
        <v>#REF!</v>
      </c>
      <c r="C4309" s="54">
        <v>6</v>
      </c>
      <c r="D4309" s="54"/>
      <c r="F4309" s="89"/>
      <c r="G4309" s="109" t="s">
        <v>414</v>
      </c>
      <c r="H4309" s="558">
        <f t="shared" si="1948"/>
        <v>0</v>
      </c>
      <c r="I4309" s="557"/>
      <c r="J4309" s="557"/>
      <c r="K4309" s="557"/>
      <c r="L4309" s="557"/>
      <c r="M4309" s="557"/>
      <c r="N4309" s="158"/>
      <c r="Q4309" s="49" t="s">
        <v>47</v>
      </c>
    </row>
    <row r="4310" spans="2:17" ht="20.25" customHeight="1">
      <c r="B4310" s="50" t="e">
        <f>IF((#REF!+#REF!+H4310)&lt;&gt;0,"a","b")</f>
        <v>#REF!</v>
      </c>
      <c r="C4310" s="54">
        <v>6</v>
      </c>
      <c r="D4310" s="54"/>
      <c r="F4310" s="89"/>
      <c r="G4310" s="109" t="s">
        <v>415</v>
      </c>
      <c r="H4310" s="558">
        <f t="shared" si="1948"/>
        <v>0</v>
      </c>
      <c r="I4310" s="557"/>
      <c r="J4310" s="557"/>
      <c r="K4310" s="557"/>
      <c r="L4310" s="557"/>
      <c r="M4310" s="557"/>
      <c r="N4310" s="158"/>
      <c r="Q4310" s="49" t="s">
        <v>47</v>
      </c>
    </row>
    <row r="4311" spans="2:17" ht="20.25" customHeight="1">
      <c r="B4311" s="50" t="e">
        <f>IF((#REF!+#REF!+H4311)&lt;&gt;0,"a","b")</f>
        <v>#REF!</v>
      </c>
      <c r="C4311" s="54">
        <v>6</v>
      </c>
      <c r="D4311" s="54"/>
      <c r="F4311" s="89"/>
      <c r="G4311" s="109" t="s">
        <v>416</v>
      </c>
      <c r="H4311" s="558">
        <f t="shared" si="1948"/>
        <v>0</v>
      </c>
      <c r="I4311" s="557"/>
      <c r="J4311" s="557"/>
      <c r="K4311" s="557"/>
      <c r="L4311" s="557"/>
      <c r="M4311" s="557"/>
      <c r="N4311" s="158"/>
      <c r="Q4311" s="49" t="s">
        <v>47</v>
      </c>
    </row>
    <row r="4312" spans="2:17" ht="20.25" customHeight="1">
      <c r="B4312" s="50" t="e">
        <f>IF((#REF!+#REF!+H4312)&lt;&gt;0,"a","b")</f>
        <v>#REF!</v>
      </c>
      <c r="C4312" s="54">
        <v>6</v>
      </c>
      <c r="D4312" s="54"/>
      <c r="F4312" s="89"/>
      <c r="G4312" s="109" t="s">
        <v>417</v>
      </c>
      <c r="H4312" s="558">
        <f t="shared" si="1948"/>
        <v>0</v>
      </c>
      <c r="I4312" s="557"/>
      <c r="J4312" s="557"/>
      <c r="K4312" s="557"/>
      <c r="L4312" s="557"/>
      <c r="M4312" s="557"/>
      <c r="N4312" s="158"/>
      <c r="Q4312" s="49" t="s">
        <v>47</v>
      </c>
    </row>
    <row r="4313" spans="2:17" ht="20.25" customHeight="1">
      <c r="B4313" s="50" t="e">
        <f>IF((#REF!+#REF!+H4313)&lt;&gt;0,"a","b")</f>
        <v>#REF!</v>
      </c>
      <c r="C4313" s="54">
        <v>6</v>
      </c>
      <c r="D4313" s="54"/>
      <c r="F4313" s="89"/>
      <c r="G4313" s="109" t="s">
        <v>418</v>
      </c>
      <c r="H4313" s="558">
        <f t="shared" si="1948"/>
        <v>0</v>
      </c>
      <c r="I4313" s="557"/>
      <c r="J4313" s="557"/>
      <c r="K4313" s="557"/>
      <c r="L4313" s="557"/>
      <c r="M4313" s="557"/>
      <c r="N4313" s="158"/>
      <c r="Q4313" s="49" t="s">
        <v>47</v>
      </c>
    </row>
    <row r="4314" spans="2:17" ht="20.25" customHeight="1">
      <c r="B4314" s="50" t="e">
        <f>IF((#REF!+#REF!+H4314)&lt;&gt;0,"a","b")</f>
        <v>#REF!</v>
      </c>
      <c r="C4314" s="54">
        <v>6</v>
      </c>
      <c r="D4314" s="54"/>
      <c r="F4314" s="89"/>
      <c r="G4314" s="109" t="s">
        <v>419</v>
      </c>
      <c r="H4314" s="558">
        <f t="shared" si="1948"/>
        <v>0</v>
      </c>
      <c r="I4314" s="557"/>
      <c r="J4314" s="557"/>
      <c r="K4314" s="557"/>
      <c r="L4314" s="557"/>
      <c r="M4314" s="557"/>
      <c r="N4314" s="158"/>
      <c r="Q4314" s="49" t="s">
        <v>47</v>
      </c>
    </row>
    <row r="4315" spans="2:17" ht="20.25" customHeight="1">
      <c r="B4315" s="50" t="e">
        <f>IF((#REF!+#REF!+H4315)&lt;&gt;0,"a","b")</f>
        <v>#REF!</v>
      </c>
      <c r="C4315" s="54">
        <v>6</v>
      </c>
      <c r="D4315" s="54"/>
      <c r="F4315" s="89"/>
      <c r="G4315" s="109" t="s">
        <v>420</v>
      </c>
      <c r="H4315" s="558">
        <f t="shared" si="1948"/>
        <v>0</v>
      </c>
      <c r="I4315" s="557"/>
      <c r="J4315" s="557"/>
      <c r="K4315" s="557"/>
      <c r="L4315" s="557"/>
      <c r="M4315" s="557"/>
      <c r="N4315" s="158"/>
      <c r="Q4315" s="49" t="s">
        <v>47</v>
      </c>
    </row>
    <row r="4316" spans="2:17" ht="20.25" customHeight="1">
      <c r="B4316" s="50" t="e">
        <f>IF((#REF!+#REF!+H4316)&lt;&gt;0,"a","b")</f>
        <v>#REF!</v>
      </c>
      <c r="C4316" s="54">
        <v>6</v>
      </c>
      <c r="D4316" s="54"/>
      <c r="F4316" s="89"/>
      <c r="G4316" s="109" t="s">
        <v>421</v>
      </c>
      <c r="H4316" s="558">
        <f t="shared" si="1948"/>
        <v>0</v>
      </c>
      <c r="I4316" s="557"/>
      <c r="J4316" s="557"/>
      <c r="K4316" s="557"/>
      <c r="L4316" s="557"/>
      <c r="M4316" s="557"/>
      <c r="N4316" s="158"/>
      <c r="Q4316" s="49" t="s">
        <v>47</v>
      </c>
    </row>
    <row r="4317" spans="2:17" ht="20.25" customHeight="1">
      <c r="B4317" s="50" t="e">
        <f>IF((#REF!+#REF!+H4317)&lt;&gt;0,"a","b")</f>
        <v>#REF!</v>
      </c>
      <c r="C4317" s="54">
        <v>6</v>
      </c>
      <c r="D4317" s="54"/>
      <c r="F4317" s="89"/>
      <c r="G4317" s="109" t="s">
        <v>422</v>
      </c>
      <c r="H4317" s="561">
        <f t="shared" si="1948"/>
        <v>0</v>
      </c>
      <c r="I4317" s="557"/>
      <c r="J4317" s="557"/>
      <c r="K4317" s="557"/>
      <c r="L4317" s="557"/>
      <c r="M4317" s="557"/>
      <c r="N4317" s="158"/>
      <c r="Q4317" s="49" t="s">
        <v>47</v>
      </c>
    </row>
    <row r="4318" spans="2:17" ht="20.25" customHeight="1">
      <c r="B4318" s="50" t="e">
        <f>IF((#REF!+#REF!+H4318)&lt;&gt;0,"a","b")</f>
        <v>#REF!</v>
      </c>
      <c r="C4318" s="54">
        <v>6</v>
      </c>
      <c r="D4318" s="54"/>
      <c r="F4318" s="89"/>
      <c r="G4318" s="109" t="s">
        <v>423</v>
      </c>
      <c r="H4318" s="558">
        <f t="shared" si="1948"/>
        <v>0</v>
      </c>
      <c r="I4318" s="557"/>
      <c r="J4318" s="557"/>
      <c r="K4318" s="557"/>
      <c r="L4318" s="557"/>
      <c r="M4318" s="557"/>
      <c r="N4318" s="158"/>
      <c r="Q4318" s="49" t="s">
        <v>47</v>
      </c>
    </row>
    <row r="4319" spans="2:17" ht="20.25" customHeight="1">
      <c r="B4319" s="50" t="e">
        <f>IF((#REF!+#REF!+H4319)&lt;&gt;0,"a","b")</f>
        <v>#REF!</v>
      </c>
      <c r="C4319" s="54">
        <v>6</v>
      </c>
      <c r="D4319" s="54"/>
      <c r="F4319" s="89"/>
      <c r="G4319" s="109" t="s">
        <v>424</v>
      </c>
      <c r="H4319" s="558">
        <f t="shared" si="1948"/>
        <v>0</v>
      </c>
      <c r="I4319" s="557"/>
      <c r="J4319" s="557"/>
      <c r="K4319" s="557"/>
      <c r="L4319" s="557"/>
      <c r="M4319" s="557"/>
      <c r="N4319" s="158"/>
      <c r="Q4319" s="49" t="s">
        <v>47</v>
      </c>
    </row>
    <row r="4320" spans="2:17" ht="20.25" customHeight="1">
      <c r="B4320" s="50" t="e">
        <f>IF((#REF!+#REF!+H4320)&lt;&gt;0,"a","b")</f>
        <v>#REF!</v>
      </c>
      <c r="C4320" s="54">
        <v>6</v>
      </c>
      <c r="D4320" s="54"/>
      <c r="F4320" s="89"/>
      <c r="G4320" s="126" t="s">
        <v>425</v>
      </c>
      <c r="H4320" s="558">
        <f t="shared" si="1948"/>
        <v>0</v>
      </c>
      <c r="I4320" s="557"/>
      <c r="J4320" s="557"/>
      <c r="K4320" s="557"/>
      <c r="L4320" s="557"/>
      <c r="M4320" s="557"/>
      <c r="N4320" s="158"/>
      <c r="Q4320" s="49" t="s">
        <v>47</v>
      </c>
    </row>
    <row r="4321" spans="2:17" ht="20.25" customHeight="1">
      <c r="B4321" s="50" t="e">
        <f>IF((#REF!+#REF!+H4321)&lt;&gt;0,"a","b")</f>
        <v>#REF!</v>
      </c>
      <c r="C4321" s="54">
        <v>6</v>
      </c>
      <c r="D4321" s="54"/>
      <c r="F4321" s="89"/>
      <c r="G4321" s="109" t="s">
        <v>426</v>
      </c>
      <c r="H4321" s="558">
        <f t="shared" si="1948"/>
        <v>0</v>
      </c>
      <c r="I4321" s="557"/>
      <c r="J4321" s="557"/>
      <c r="K4321" s="557"/>
      <c r="L4321" s="557"/>
      <c r="M4321" s="557"/>
      <c r="N4321" s="158"/>
      <c r="Q4321" s="49" t="s">
        <v>47</v>
      </c>
    </row>
    <row r="4322" spans="2:17" ht="30.75" customHeight="1">
      <c r="B4322" s="50" t="e">
        <f>IF((#REF!+#REF!+H4322)&lt;&gt;0,"a","b")</f>
        <v>#REF!</v>
      </c>
      <c r="C4322" s="54">
        <v>6</v>
      </c>
      <c r="D4322" s="54"/>
      <c r="F4322" s="89"/>
      <c r="G4322" s="109" t="s">
        <v>427</v>
      </c>
      <c r="H4322" s="558">
        <f t="shared" si="1948"/>
        <v>0</v>
      </c>
      <c r="I4322" s="557"/>
      <c r="J4322" s="557"/>
      <c r="K4322" s="557"/>
      <c r="L4322" s="557"/>
      <c r="M4322" s="557"/>
      <c r="N4322" s="158"/>
      <c r="Q4322" s="49" t="s">
        <v>47</v>
      </c>
    </row>
    <row r="4323" spans="2:17" ht="20.25" customHeight="1">
      <c r="B4323" s="50" t="e">
        <f>IF((#REF!+#REF!+H4323)&lt;&gt;0,"a","b")</f>
        <v>#REF!</v>
      </c>
      <c r="C4323" s="54">
        <v>4</v>
      </c>
      <c r="D4323" s="54"/>
      <c r="F4323" s="89"/>
      <c r="G4323" s="93" t="s">
        <v>428</v>
      </c>
      <c r="H4323" s="559">
        <f t="shared" si="1948"/>
        <v>0</v>
      </c>
      <c r="I4323" s="567">
        <f t="shared" ref="I4323:N4323" si="1998">I4324+I4325</f>
        <v>0</v>
      </c>
      <c r="J4323" s="567">
        <f t="shared" si="1998"/>
        <v>0</v>
      </c>
      <c r="K4323" s="567">
        <f t="shared" si="1998"/>
        <v>0</v>
      </c>
      <c r="L4323" s="567">
        <f t="shared" si="1998"/>
        <v>0</v>
      </c>
      <c r="M4323" s="567">
        <f t="shared" si="1998"/>
        <v>0</v>
      </c>
      <c r="N4323" s="137">
        <f t="shared" si="1998"/>
        <v>0</v>
      </c>
      <c r="O4323" s="60" t="s">
        <v>71</v>
      </c>
      <c r="Q4323" s="49" t="s">
        <v>47</v>
      </c>
    </row>
    <row r="4324" spans="2:17" ht="20.25" customHeight="1">
      <c r="B4324" s="50" t="e">
        <f>IF((#REF!+#REF!+H4324)&lt;&gt;0,"a","b")</f>
        <v>#REF!</v>
      </c>
      <c r="C4324" s="54">
        <v>5</v>
      </c>
      <c r="D4324" s="54"/>
      <c r="F4324" s="89"/>
      <c r="G4324" s="95" t="s">
        <v>429</v>
      </c>
      <c r="H4324" s="558">
        <f t="shared" si="1948"/>
        <v>0</v>
      </c>
      <c r="I4324" s="554"/>
      <c r="J4324" s="554"/>
      <c r="K4324" s="554"/>
      <c r="L4324" s="554"/>
      <c r="M4324" s="554"/>
      <c r="N4324" s="154"/>
      <c r="O4324" s="60"/>
      <c r="Q4324" s="49" t="s">
        <v>47</v>
      </c>
    </row>
    <row r="4325" spans="2:17" ht="20.25" customHeight="1">
      <c r="B4325" s="50" t="e">
        <f>IF((#REF!+#REF!+H4325)&lt;&gt;0,"a","b")</f>
        <v>#REF!</v>
      </c>
      <c r="C4325" s="54">
        <v>5</v>
      </c>
      <c r="D4325" s="54"/>
      <c r="F4325" s="89"/>
      <c r="G4325" s="95" t="s">
        <v>430</v>
      </c>
      <c r="H4325" s="559">
        <f t="shared" si="1948"/>
        <v>0</v>
      </c>
      <c r="I4325" s="569">
        <f t="shared" ref="I4325:N4325" si="1999">I4326+I4327</f>
        <v>0</v>
      </c>
      <c r="J4325" s="569">
        <f t="shared" si="1999"/>
        <v>0</v>
      </c>
      <c r="K4325" s="569">
        <f t="shared" si="1999"/>
        <v>0</v>
      </c>
      <c r="L4325" s="569">
        <f t="shared" si="1999"/>
        <v>0</v>
      </c>
      <c r="M4325" s="569">
        <f t="shared" si="1999"/>
        <v>0</v>
      </c>
      <c r="N4325" s="142">
        <f t="shared" si="1999"/>
        <v>0</v>
      </c>
      <c r="O4325" s="60" t="s">
        <v>71</v>
      </c>
      <c r="Q4325" s="49" t="s">
        <v>47</v>
      </c>
    </row>
    <row r="4326" spans="2:17" ht="20.25" customHeight="1">
      <c r="B4326" s="50" t="e">
        <f>IF((#REF!+#REF!+H4326)&lt;&gt;0,"a","b")</f>
        <v>#REF!</v>
      </c>
      <c r="C4326" s="54">
        <v>6</v>
      </c>
      <c r="D4326" s="54"/>
      <c r="F4326" s="89"/>
      <c r="G4326" s="109" t="s">
        <v>431</v>
      </c>
      <c r="H4326" s="558">
        <f t="shared" si="1948"/>
        <v>0</v>
      </c>
      <c r="I4326" s="557"/>
      <c r="J4326" s="557"/>
      <c r="K4326" s="557"/>
      <c r="L4326" s="557"/>
      <c r="M4326" s="557"/>
      <c r="N4326" s="158"/>
      <c r="Q4326" s="49" t="s">
        <v>47</v>
      </c>
    </row>
    <row r="4327" spans="2:17" ht="20.25" customHeight="1">
      <c r="B4327" s="50" t="e">
        <f>IF((#REF!+#REF!+H4327)&lt;&gt;0,"a","b")</f>
        <v>#REF!</v>
      </c>
      <c r="C4327" s="54">
        <v>6</v>
      </c>
      <c r="D4327" s="54"/>
      <c r="F4327" s="89"/>
      <c r="G4327" s="109" t="s">
        <v>432</v>
      </c>
      <c r="H4327" s="558">
        <f t="shared" si="1948"/>
        <v>0</v>
      </c>
      <c r="I4327" s="557"/>
      <c r="J4327" s="557"/>
      <c r="K4327" s="557"/>
      <c r="L4327" s="557"/>
      <c r="M4327" s="557"/>
      <c r="N4327" s="158"/>
      <c r="Q4327" s="49" t="s">
        <v>47</v>
      </c>
    </row>
    <row r="4328" spans="2:17" ht="30.75" customHeight="1">
      <c r="B4328" s="50" t="e">
        <f>IF((#REF!+#REF!+H4328)&lt;&gt;0,"a","b")</f>
        <v>#REF!</v>
      </c>
      <c r="C4328" s="54">
        <v>3</v>
      </c>
      <c r="D4328" s="54"/>
      <c r="F4328" s="89"/>
      <c r="G4328" s="108" t="s">
        <v>433</v>
      </c>
      <c r="H4328" s="559">
        <f t="shared" si="1948"/>
        <v>0</v>
      </c>
      <c r="I4328" s="570">
        <f t="shared" ref="I4328:N4328" si="2000">I4329+I4330</f>
        <v>0</v>
      </c>
      <c r="J4328" s="570">
        <f t="shared" si="2000"/>
        <v>0</v>
      </c>
      <c r="K4328" s="570">
        <f t="shared" si="2000"/>
        <v>0</v>
      </c>
      <c r="L4328" s="570">
        <f t="shared" si="2000"/>
        <v>0</v>
      </c>
      <c r="M4328" s="570">
        <f t="shared" si="2000"/>
        <v>0</v>
      </c>
      <c r="N4328" s="140">
        <f t="shared" si="2000"/>
        <v>0</v>
      </c>
      <c r="O4328" s="60" t="s">
        <v>71</v>
      </c>
      <c r="Q4328" s="49" t="s">
        <v>47</v>
      </c>
    </row>
    <row r="4329" spans="2:17" ht="30.75" customHeight="1">
      <c r="B4329" s="50" t="e">
        <f>IF((#REF!+#REF!+H4329)&lt;&gt;0,"a","b")</f>
        <v>#REF!</v>
      </c>
      <c r="C4329" s="54">
        <v>4</v>
      </c>
      <c r="D4329" s="54"/>
      <c r="F4329" s="89"/>
      <c r="G4329" s="93" t="s">
        <v>434</v>
      </c>
      <c r="H4329" s="558">
        <f t="shared" si="1948"/>
        <v>0</v>
      </c>
      <c r="I4329" s="555"/>
      <c r="J4329" s="555"/>
      <c r="K4329" s="555"/>
      <c r="L4329" s="555"/>
      <c r="M4329" s="555"/>
      <c r="N4329" s="153"/>
      <c r="Q4329" s="49" t="s">
        <v>47</v>
      </c>
    </row>
    <row r="4330" spans="2:17" ht="30.75" customHeight="1">
      <c r="B4330" s="50" t="e">
        <f>IF((#REF!+#REF!+H4330)&lt;&gt;0,"a","b")</f>
        <v>#REF!</v>
      </c>
      <c r="C4330" s="54">
        <v>4</v>
      </c>
      <c r="D4330" s="54"/>
      <c r="F4330" s="89"/>
      <c r="G4330" s="93" t="s">
        <v>435</v>
      </c>
      <c r="H4330" s="559">
        <f t="shared" si="1948"/>
        <v>0</v>
      </c>
      <c r="I4330" s="567">
        <f t="shared" ref="I4330:N4330" si="2001">I4331+I4332+I4333+I4334</f>
        <v>0</v>
      </c>
      <c r="J4330" s="567">
        <f t="shared" si="2001"/>
        <v>0</v>
      </c>
      <c r="K4330" s="567">
        <f t="shared" si="2001"/>
        <v>0</v>
      </c>
      <c r="L4330" s="567">
        <f t="shared" si="2001"/>
        <v>0</v>
      </c>
      <c r="M4330" s="567">
        <f t="shared" si="2001"/>
        <v>0</v>
      </c>
      <c r="N4330" s="137">
        <f t="shared" si="2001"/>
        <v>0</v>
      </c>
      <c r="O4330" s="60" t="s">
        <v>71</v>
      </c>
      <c r="Q4330" s="49" t="s">
        <v>47</v>
      </c>
    </row>
    <row r="4331" spans="2:17" ht="30.75" customHeight="1">
      <c r="B4331" s="50" t="e">
        <f>IF((#REF!+#REF!+H4331)&lt;&gt;0,"a","b")</f>
        <v>#REF!</v>
      </c>
      <c r="C4331" s="54">
        <v>5</v>
      </c>
      <c r="D4331" s="54"/>
      <c r="F4331" s="89"/>
      <c r="G4331" s="95" t="s">
        <v>436</v>
      </c>
      <c r="H4331" s="558">
        <f t="shared" si="1948"/>
        <v>0</v>
      </c>
      <c r="I4331" s="554"/>
      <c r="J4331" s="554"/>
      <c r="K4331" s="554"/>
      <c r="L4331" s="554"/>
      <c r="M4331" s="554"/>
      <c r="N4331" s="154"/>
      <c r="Q4331" s="49" t="s">
        <v>47</v>
      </c>
    </row>
    <row r="4332" spans="2:17" ht="20.25" customHeight="1">
      <c r="B4332" s="50" t="e">
        <f>IF((#REF!+#REF!+H4332)&lt;&gt;0,"a","b")</f>
        <v>#REF!</v>
      </c>
      <c r="C4332" s="54">
        <v>5</v>
      </c>
      <c r="D4332" s="54"/>
      <c r="F4332" s="89"/>
      <c r="G4332" s="95" t="s">
        <v>437</v>
      </c>
      <c r="H4332" s="552">
        <f t="shared" si="1948"/>
        <v>0</v>
      </c>
      <c r="I4332" s="554"/>
      <c r="J4332" s="554"/>
      <c r="K4332" s="554"/>
      <c r="L4332" s="554"/>
      <c r="M4332" s="554"/>
      <c r="N4332" s="154"/>
      <c r="Q4332" s="49" t="s">
        <v>47</v>
      </c>
    </row>
    <row r="4333" spans="2:17" ht="20.25" customHeight="1">
      <c r="B4333" s="50" t="e">
        <f>IF((#REF!+#REF!+H4333)&lt;&gt;0,"a","b")</f>
        <v>#REF!</v>
      </c>
      <c r="C4333" s="54">
        <v>5</v>
      </c>
      <c r="D4333" s="54"/>
      <c r="F4333" s="89"/>
      <c r="G4333" s="95" t="s">
        <v>438</v>
      </c>
      <c r="H4333" s="552">
        <f t="shared" si="1948"/>
        <v>0</v>
      </c>
      <c r="I4333" s="554"/>
      <c r="J4333" s="554"/>
      <c r="K4333" s="554"/>
      <c r="L4333" s="554"/>
      <c r="M4333" s="554"/>
      <c r="N4333" s="154"/>
      <c r="Q4333" s="49" t="s">
        <v>47</v>
      </c>
    </row>
    <row r="4334" spans="2:17" ht="20.25" customHeight="1">
      <c r="B4334" s="50" t="e">
        <f>IF((#REF!+#REF!+H4334)&lt;&gt;0,"a","b")</f>
        <v>#REF!</v>
      </c>
      <c r="C4334" s="54">
        <v>5</v>
      </c>
      <c r="D4334" s="54"/>
      <c r="F4334" s="89"/>
      <c r="G4334" s="95" t="s">
        <v>307</v>
      </c>
      <c r="H4334" s="552">
        <f t="shared" si="1948"/>
        <v>0</v>
      </c>
      <c r="I4334" s="554"/>
      <c r="J4334" s="554"/>
      <c r="K4334" s="554"/>
      <c r="L4334" s="554"/>
      <c r="M4334" s="554"/>
      <c r="N4334" s="154"/>
      <c r="Q4334" s="49" t="s">
        <v>47</v>
      </c>
    </row>
    <row r="4335" spans="2:17" ht="20.25" customHeight="1">
      <c r="B4335" s="50" t="e">
        <f>IF((#REF!+#REF!+H4335)&lt;&gt;0,"a","b")</f>
        <v>#REF!</v>
      </c>
      <c r="C4335" s="54">
        <v>3</v>
      </c>
      <c r="D4335" s="54"/>
      <c r="F4335" s="89"/>
      <c r="G4335" s="108" t="s">
        <v>439</v>
      </c>
      <c r="H4335" s="561">
        <f t="shared" si="1948"/>
        <v>0</v>
      </c>
      <c r="I4335" s="562"/>
      <c r="J4335" s="562"/>
      <c r="K4335" s="562"/>
      <c r="L4335" s="562"/>
      <c r="M4335" s="562"/>
      <c r="N4335" s="161"/>
      <c r="Q4335" s="49" t="s">
        <v>47</v>
      </c>
    </row>
    <row r="4336" spans="2:17" ht="20.25" customHeight="1">
      <c r="B4336" s="50" t="e">
        <f>IF((#REF!+#REF!+H4336)&lt;&gt;0,"a","b")</f>
        <v>#REF!</v>
      </c>
      <c r="C4336" s="54">
        <v>3</v>
      </c>
      <c r="D4336" s="54"/>
      <c r="F4336" s="89"/>
      <c r="G4336" s="108" t="s">
        <v>440</v>
      </c>
      <c r="H4336" s="571">
        <f t="shared" si="1948"/>
        <v>0</v>
      </c>
      <c r="I4336" s="570">
        <f t="shared" ref="I4336:N4336" si="2002">I4337+I4338+I4339+I4342</f>
        <v>0</v>
      </c>
      <c r="J4336" s="570">
        <f t="shared" si="2002"/>
        <v>0</v>
      </c>
      <c r="K4336" s="570">
        <f t="shared" si="2002"/>
        <v>0</v>
      </c>
      <c r="L4336" s="570">
        <f t="shared" si="2002"/>
        <v>0</v>
      </c>
      <c r="M4336" s="570">
        <f t="shared" si="2002"/>
        <v>0</v>
      </c>
      <c r="N4336" s="140">
        <f t="shared" si="2002"/>
        <v>0</v>
      </c>
      <c r="O4336" s="60" t="s">
        <v>71</v>
      </c>
      <c r="Q4336" s="49" t="s">
        <v>47</v>
      </c>
    </row>
    <row r="4337" spans="2:17" ht="30.75" customHeight="1">
      <c r="B4337" s="50" t="e">
        <f>IF((#REF!+#REF!+H4337)&lt;&gt;0,"a","b")</f>
        <v>#REF!</v>
      </c>
      <c r="C4337" s="54">
        <v>4</v>
      </c>
      <c r="D4337" s="54"/>
      <c r="F4337" s="89"/>
      <c r="G4337" s="93" t="s">
        <v>441</v>
      </c>
      <c r="H4337" s="558">
        <f t="shared" si="1948"/>
        <v>0</v>
      </c>
      <c r="I4337" s="555"/>
      <c r="J4337" s="555"/>
      <c r="K4337" s="555"/>
      <c r="L4337" s="555"/>
      <c r="M4337" s="555"/>
      <c r="N4337" s="153"/>
      <c r="O4337" s="60"/>
      <c r="Q4337" s="49" t="s">
        <v>47</v>
      </c>
    </row>
    <row r="4338" spans="2:17" ht="20.25" customHeight="1">
      <c r="B4338" s="50" t="e">
        <f>IF((#REF!+#REF!+H4338)&lt;&gt;0,"a","b")</f>
        <v>#REF!</v>
      </c>
      <c r="C4338" s="54">
        <v>4</v>
      </c>
      <c r="D4338" s="54"/>
      <c r="F4338" s="89"/>
      <c r="G4338" s="93" t="s">
        <v>442</v>
      </c>
      <c r="H4338" s="558">
        <f t="shared" si="1948"/>
        <v>0</v>
      </c>
      <c r="I4338" s="555"/>
      <c r="J4338" s="555"/>
      <c r="K4338" s="555"/>
      <c r="L4338" s="555"/>
      <c r="M4338" s="555"/>
      <c r="N4338" s="153"/>
      <c r="O4338" s="60"/>
      <c r="Q4338" s="49" t="s">
        <v>47</v>
      </c>
    </row>
    <row r="4339" spans="2:17" ht="20.25" customHeight="1">
      <c r="B4339" s="50" t="e">
        <f>IF((#REF!+#REF!+H4339)&lt;&gt;0,"a","b")</f>
        <v>#REF!</v>
      </c>
      <c r="C4339" s="54">
        <v>4</v>
      </c>
      <c r="D4339" s="54"/>
      <c r="F4339" s="89"/>
      <c r="G4339" s="93" t="s">
        <v>443</v>
      </c>
      <c r="H4339" s="559">
        <f t="shared" si="1948"/>
        <v>0</v>
      </c>
      <c r="I4339" s="567">
        <f t="shared" ref="I4339:N4339" si="2003">I4340+I4341</f>
        <v>0</v>
      </c>
      <c r="J4339" s="567">
        <f t="shared" si="2003"/>
        <v>0</v>
      </c>
      <c r="K4339" s="567">
        <f t="shared" si="2003"/>
        <v>0</v>
      </c>
      <c r="L4339" s="567">
        <f t="shared" si="2003"/>
        <v>0</v>
      </c>
      <c r="M4339" s="567">
        <f t="shared" si="2003"/>
        <v>0</v>
      </c>
      <c r="N4339" s="137">
        <f t="shared" si="2003"/>
        <v>0</v>
      </c>
      <c r="O4339" s="60" t="s">
        <v>71</v>
      </c>
      <c r="Q4339" s="49" t="s">
        <v>47</v>
      </c>
    </row>
    <row r="4340" spans="2:17" ht="30.75" customHeight="1">
      <c r="B4340" s="50" t="e">
        <f>IF((#REF!+#REF!+H4340)&lt;&gt;0,"a","b")</f>
        <v>#REF!</v>
      </c>
      <c r="C4340" s="54">
        <v>5</v>
      </c>
      <c r="D4340" s="54"/>
      <c r="F4340" s="89"/>
      <c r="G4340" s="95" t="s">
        <v>444</v>
      </c>
      <c r="H4340" s="552">
        <f t="shared" si="1948"/>
        <v>0</v>
      </c>
      <c r="I4340" s="554"/>
      <c r="J4340" s="554"/>
      <c r="K4340" s="554"/>
      <c r="L4340" s="554"/>
      <c r="M4340" s="554"/>
      <c r="N4340" s="154"/>
      <c r="Q4340" s="49" t="s">
        <v>47</v>
      </c>
    </row>
    <row r="4341" spans="2:17" ht="20.25" customHeight="1">
      <c r="B4341" s="50" t="e">
        <f>IF((#REF!+#REF!+H4341)&lt;&gt;0,"a","b")</f>
        <v>#REF!</v>
      </c>
      <c r="C4341" s="54">
        <v>5</v>
      </c>
      <c r="D4341" s="54"/>
      <c r="F4341" s="89"/>
      <c r="G4341" s="95" t="s">
        <v>445</v>
      </c>
      <c r="H4341" s="552">
        <f t="shared" si="1948"/>
        <v>0</v>
      </c>
      <c r="I4341" s="554"/>
      <c r="J4341" s="554"/>
      <c r="K4341" s="554"/>
      <c r="L4341" s="554"/>
      <c r="M4341" s="554"/>
      <c r="N4341" s="154"/>
      <c r="Q4341" s="49" t="s">
        <v>47</v>
      </c>
    </row>
    <row r="4342" spans="2:17" ht="20.25" customHeight="1">
      <c r="B4342" s="50" t="e">
        <f>IF((#REF!+#REF!+H4342)&lt;&gt;0,"a","b")</f>
        <v>#REF!</v>
      </c>
      <c r="C4342" s="54">
        <v>4</v>
      </c>
      <c r="D4342" s="54"/>
      <c r="F4342" s="89"/>
      <c r="G4342" s="93" t="s">
        <v>446</v>
      </c>
      <c r="H4342" s="558">
        <f t="shared" si="1948"/>
        <v>0</v>
      </c>
      <c r="I4342" s="555"/>
      <c r="J4342" s="555"/>
      <c r="K4342" s="555"/>
      <c r="L4342" s="555"/>
      <c r="M4342" s="555"/>
      <c r="N4342" s="153"/>
      <c r="Q4342" s="49" t="s">
        <v>47</v>
      </c>
    </row>
    <row r="4343" spans="2:17" ht="20.25" customHeight="1">
      <c r="B4343" s="50" t="e">
        <f>IF((#REF!+#REF!+H4343)&lt;&gt;0,"a","b")</f>
        <v>#REF!</v>
      </c>
      <c r="C4343" s="54">
        <v>2</v>
      </c>
      <c r="D4343" s="68" t="s">
        <v>592</v>
      </c>
      <c r="F4343" s="127"/>
      <c r="G4343" s="117" t="s">
        <v>447</v>
      </c>
      <c r="H4343" s="572">
        <f t="shared" si="1948"/>
        <v>0</v>
      </c>
      <c r="I4343" s="573">
        <f t="shared" ref="I4343:N4343" si="2004">I4344+I4351+I4358</f>
        <v>0</v>
      </c>
      <c r="J4343" s="573">
        <f t="shared" si="2004"/>
        <v>0</v>
      </c>
      <c r="K4343" s="573">
        <f t="shared" si="2004"/>
        <v>0</v>
      </c>
      <c r="L4343" s="573">
        <f t="shared" si="2004"/>
        <v>0</v>
      </c>
      <c r="M4343" s="573">
        <f t="shared" si="2004"/>
        <v>0</v>
      </c>
      <c r="N4343" s="149">
        <f t="shared" si="2004"/>
        <v>0</v>
      </c>
      <c r="O4343" s="60" t="s">
        <v>71</v>
      </c>
    </row>
    <row r="4344" spans="2:17" ht="20.25" customHeight="1">
      <c r="B4344" s="50" t="e">
        <f>IF((#REF!+#REF!+H4344)&lt;&gt;0,"a","b")</f>
        <v>#REF!</v>
      </c>
      <c r="C4344" s="54">
        <v>3</v>
      </c>
      <c r="D4344" s="54"/>
      <c r="F4344" s="127"/>
      <c r="G4344" s="108" t="s">
        <v>448</v>
      </c>
      <c r="H4344" s="574">
        <f t="shared" si="1948"/>
        <v>0</v>
      </c>
      <c r="I4344" s="564">
        <f t="shared" ref="I4344:K4344" si="2005">SUM(I4345:I4350)</f>
        <v>0</v>
      </c>
      <c r="J4344" s="564">
        <f t="shared" si="2005"/>
        <v>0</v>
      </c>
      <c r="K4344" s="564">
        <f t="shared" si="2005"/>
        <v>0</v>
      </c>
      <c r="L4344" s="564">
        <f t="shared" ref="L4344:N4344" si="2006">SUM(L4345:L4350)</f>
        <v>0</v>
      </c>
      <c r="M4344" s="564">
        <f t="shared" si="2006"/>
        <v>0</v>
      </c>
      <c r="N4344" s="159">
        <f t="shared" si="2006"/>
        <v>0</v>
      </c>
      <c r="O4344" s="60" t="s">
        <v>71</v>
      </c>
    </row>
    <row r="4345" spans="2:17" ht="20.25" customHeight="1">
      <c r="B4345" s="50" t="e">
        <f>IF((#REF!+#REF!+H4345)&lt;&gt;0,"a","b")</f>
        <v>#REF!</v>
      </c>
      <c r="C4345" s="54">
        <v>4</v>
      </c>
      <c r="D4345" s="54"/>
      <c r="F4345" s="127"/>
      <c r="G4345" s="93" t="s">
        <v>449</v>
      </c>
      <c r="H4345" s="575">
        <f t="shared" si="1948"/>
        <v>0</v>
      </c>
      <c r="I4345" s="555"/>
      <c r="J4345" s="555"/>
      <c r="K4345" s="555"/>
      <c r="L4345" s="555"/>
      <c r="M4345" s="555"/>
      <c r="N4345" s="153"/>
    </row>
    <row r="4346" spans="2:17" ht="20.25" customHeight="1">
      <c r="B4346" s="50" t="e">
        <f>IF((#REF!+#REF!+H4346)&lt;&gt;0,"a","b")</f>
        <v>#REF!</v>
      </c>
      <c r="C4346" s="54">
        <v>4</v>
      </c>
      <c r="D4346" s="54"/>
      <c r="F4346" s="127"/>
      <c r="G4346" s="93" t="s">
        <v>450</v>
      </c>
      <c r="H4346" s="575">
        <f t="shared" si="1948"/>
        <v>0</v>
      </c>
      <c r="I4346" s="555"/>
      <c r="J4346" s="555"/>
      <c r="K4346" s="555"/>
      <c r="L4346" s="555"/>
      <c r="M4346" s="555"/>
      <c r="N4346" s="153"/>
    </row>
    <row r="4347" spans="2:17" ht="20.25" customHeight="1">
      <c r="B4347" s="50" t="e">
        <f>IF((#REF!+#REF!+H4347)&lt;&gt;0,"a","b")</f>
        <v>#REF!</v>
      </c>
      <c r="C4347" s="54">
        <v>4</v>
      </c>
      <c r="D4347" s="54"/>
      <c r="F4347" s="127"/>
      <c r="G4347" s="93" t="s">
        <v>305</v>
      </c>
      <c r="H4347" s="575">
        <f t="shared" si="1948"/>
        <v>0</v>
      </c>
      <c r="I4347" s="555"/>
      <c r="J4347" s="555"/>
      <c r="K4347" s="555"/>
      <c r="L4347" s="555"/>
      <c r="M4347" s="555"/>
      <c r="N4347" s="153"/>
    </row>
    <row r="4348" spans="2:17" ht="20.25" customHeight="1">
      <c r="B4348" s="50" t="e">
        <f>IF((#REF!+#REF!+H4348)&lt;&gt;0,"a","b")</f>
        <v>#REF!</v>
      </c>
      <c r="C4348" s="54">
        <v>4</v>
      </c>
      <c r="D4348" s="54"/>
      <c r="F4348" s="127"/>
      <c r="G4348" s="93" t="s">
        <v>451</v>
      </c>
      <c r="H4348" s="575">
        <f t="shared" si="1948"/>
        <v>0</v>
      </c>
      <c r="I4348" s="555"/>
      <c r="J4348" s="555"/>
      <c r="K4348" s="555"/>
      <c r="L4348" s="555"/>
      <c r="M4348" s="555"/>
      <c r="N4348" s="153"/>
    </row>
    <row r="4349" spans="2:17" ht="20.25" customHeight="1">
      <c r="B4349" s="50" t="e">
        <f>IF((#REF!+#REF!+H4349)&lt;&gt;0,"a","b")</f>
        <v>#REF!</v>
      </c>
      <c r="C4349" s="54">
        <v>4</v>
      </c>
      <c r="D4349" s="54"/>
      <c r="F4349" s="127"/>
      <c r="G4349" s="93" t="s">
        <v>452</v>
      </c>
      <c r="H4349" s="575">
        <f t="shared" si="1948"/>
        <v>0</v>
      </c>
      <c r="I4349" s="555"/>
      <c r="J4349" s="555"/>
      <c r="K4349" s="555"/>
      <c r="L4349" s="555"/>
      <c r="M4349" s="555"/>
      <c r="N4349" s="153"/>
    </row>
    <row r="4350" spans="2:17" ht="20.25" customHeight="1">
      <c r="B4350" s="50" t="e">
        <f>IF((#REF!+#REF!+H4350)&lt;&gt;0,"a","b")</f>
        <v>#REF!</v>
      </c>
      <c r="C4350" s="54">
        <v>4</v>
      </c>
      <c r="D4350" s="54"/>
      <c r="F4350" s="127"/>
      <c r="G4350" s="93" t="s">
        <v>453</v>
      </c>
      <c r="H4350" s="575">
        <f t="shared" si="1948"/>
        <v>0</v>
      </c>
      <c r="I4350" s="555"/>
      <c r="J4350" s="555"/>
      <c r="K4350" s="555"/>
      <c r="L4350" s="555"/>
      <c r="M4350" s="555"/>
      <c r="N4350" s="153"/>
    </row>
    <row r="4351" spans="2:17" ht="20.25" customHeight="1">
      <c r="B4351" s="50" t="e">
        <f>IF((#REF!+#REF!+H4351)&lt;&gt;0,"a","b")</f>
        <v>#REF!</v>
      </c>
      <c r="C4351" s="54">
        <v>3</v>
      </c>
      <c r="D4351" s="54"/>
      <c r="F4351" s="127"/>
      <c r="G4351" s="108" t="s">
        <v>304</v>
      </c>
      <c r="H4351" s="574">
        <f t="shared" si="1948"/>
        <v>0</v>
      </c>
      <c r="I4351" s="564">
        <f t="shared" ref="I4351:K4351" si="2007">SUM(I4352:I4357)</f>
        <v>0</v>
      </c>
      <c r="J4351" s="564">
        <f t="shared" si="2007"/>
        <v>0</v>
      </c>
      <c r="K4351" s="564">
        <f t="shared" si="2007"/>
        <v>0</v>
      </c>
      <c r="L4351" s="564">
        <f t="shared" ref="L4351:N4351" si="2008">SUM(L4352:L4357)</f>
        <v>0</v>
      </c>
      <c r="M4351" s="564">
        <f t="shared" si="2008"/>
        <v>0</v>
      </c>
      <c r="N4351" s="159">
        <f t="shared" si="2008"/>
        <v>0</v>
      </c>
      <c r="O4351" s="60" t="s">
        <v>71</v>
      </c>
    </row>
    <row r="4352" spans="2:17" ht="20.25" customHeight="1">
      <c r="B4352" s="50" t="e">
        <f>IF((#REF!+#REF!+H4352)&lt;&gt;0,"a","b")</f>
        <v>#REF!</v>
      </c>
      <c r="C4352" s="54">
        <v>4</v>
      </c>
      <c r="D4352" s="54"/>
      <c r="F4352" s="127"/>
      <c r="G4352" s="93" t="s">
        <v>449</v>
      </c>
      <c r="H4352" s="575">
        <f t="shared" si="1948"/>
        <v>0</v>
      </c>
      <c r="I4352" s="555"/>
      <c r="J4352" s="555"/>
      <c r="K4352" s="555"/>
      <c r="L4352" s="555"/>
      <c r="M4352" s="555"/>
      <c r="N4352" s="153"/>
    </row>
    <row r="4353" spans="2:15" ht="20.25" customHeight="1">
      <c r="B4353" s="50" t="e">
        <f>IF((#REF!+#REF!+H4353)&lt;&gt;0,"a","b")</f>
        <v>#REF!</v>
      </c>
      <c r="C4353" s="54">
        <v>4</v>
      </c>
      <c r="D4353" s="54"/>
      <c r="F4353" s="127"/>
      <c r="G4353" s="93" t="s">
        <v>450</v>
      </c>
      <c r="H4353" s="575">
        <f t="shared" si="1948"/>
        <v>0</v>
      </c>
      <c r="I4353" s="555"/>
      <c r="J4353" s="555"/>
      <c r="K4353" s="555"/>
      <c r="L4353" s="555"/>
      <c r="M4353" s="555"/>
      <c r="N4353" s="153"/>
    </row>
    <row r="4354" spans="2:15" ht="20.25" customHeight="1">
      <c r="B4354" s="50" t="e">
        <f>IF((#REF!+#REF!+H4354)&lt;&gt;0,"a","b")</f>
        <v>#REF!</v>
      </c>
      <c r="C4354" s="54">
        <v>4</v>
      </c>
      <c r="D4354" s="54"/>
      <c r="F4354" s="127"/>
      <c r="G4354" s="93" t="s">
        <v>305</v>
      </c>
      <c r="H4354" s="575">
        <f t="shared" si="1948"/>
        <v>0</v>
      </c>
      <c r="I4354" s="555"/>
      <c r="J4354" s="555"/>
      <c r="K4354" s="555"/>
      <c r="L4354" s="555"/>
      <c r="M4354" s="555"/>
      <c r="N4354" s="153"/>
    </row>
    <row r="4355" spans="2:15" ht="20.25" customHeight="1">
      <c r="B4355" s="50" t="e">
        <f>IF((#REF!+#REF!+H4355)&lt;&gt;0,"a","b")</f>
        <v>#REF!</v>
      </c>
      <c r="C4355" s="54">
        <v>4</v>
      </c>
      <c r="D4355" s="54"/>
      <c r="F4355" s="127"/>
      <c r="G4355" s="93" t="s">
        <v>454</v>
      </c>
      <c r="H4355" s="575">
        <f t="shared" si="1948"/>
        <v>0</v>
      </c>
      <c r="I4355" s="555"/>
      <c r="J4355" s="555"/>
      <c r="K4355" s="555"/>
      <c r="L4355" s="555"/>
      <c r="M4355" s="555"/>
      <c r="N4355" s="153"/>
    </row>
    <row r="4356" spans="2:15" ht="20.25" customHeight="1">
      <c r="B4356" s="50" t="e">
        <f>IF((#REF!+#REF!+H4356)&lt;&gt;0,"a","b")</f>
        <v>#REF!</v>
      </c>
      <c r="C4356" s="54">
        <v>4</v>
      </c>
      <c r="D4356" s="54"/>
      <c r="F4356" s="127"/>
      <c r="G4356" s="93" t="s">
        <v>452</v>
      </c>
      <c r="H4356" s="575">
        <f t="shared" si="1948"/>
        <v>0</v>
      </c>
      <c r="I4356" s="555"/>
      <c r="J4356" s="555"/>
      <c r="K4356" s="555"/>
      <c r="L4356" s="555"/>
      <c r="M4356" s="555"/>
      <c r="N4356" s="153"/>
    </row>
    <row r="4357" spans="2:15" ht="20.25" customHeight="1">
      <c r="B4357" s="50" t="e">
        <f>IF((#REF!+#REF!+H4357)&lt;&gt;0,"a","b")</f>
        <v>#REF!</v>
      </c>
      <c r="C4357" s="54">
        <v>4</v>
      </c>
      <c r="D4357" s="54"/>
      <c r="F4357" s="127"/>
      <c r="G4357" s="93" t="s">
        <v>453</v>
      </c>
      <c r="H4357" s="575">
        <f t="shared" si="1948"/>
        <v>0</v>
      </c>
      <c r="I4357" s="555"/>
      <c r="J4357" s="555"/>
      <c r="K4357" s="555"/>
      <c r="L4357" s="555"/>
      <c r="M4357" s="555"/>
      <c r="N4357" s="153"/>
    </row>
    <row r="4358" spans="2:15" ht="20.25" customHeight="1">
      <c r="B4358" s="50" t="e">
        <f>IF((#REF!+#REF!+H4358)&lt;&gt;0,"a","b")</f>
        <v>#REF!</v>
      </c>
      <c r="C4358" s="54">
        <v>3</v>
      </c>
      <c r="D4358" s="54"/>
      <c r="F4358" s="89"/>
      <c r="G4358" s="108" t="s">
        <v>306</v>
      </c>
      <c r="H4358" s="576">
        <f t="shared" si="1948"/>
        <v>0</v>
      </c>
      <c r="I4358" s="562"/>
      <c r="J4358" s="562"/>
      <c r="K4358" s="562"/>
      <c r="L4358" s="562"/>
      <c r="M4358" s="562"/>
      <c r="N4358" s="166"/>
    </row>
    <row r="4359" spans="2:15" ht="20.25" customHeight="1">
      <c r="B4359" s="50" t="e">
        <f>IF((#REF!+#REF!+H4359)&lt;&gt;0,"a","b")</f>
        <v>#REF!</v>
      </c>
      <c r="C4359" s="54">
        <v>2</v>
      </c>
      <c r="D4359" s="68" t="s">
        <v>593</v>
      </c>
      <c r="F4359" s="89"/>
      <c r="G4359" s="117" t="s">
        <v>455</v>
      </c>
      <c r="H4359" s="572">
        <f t="shared" si="1948"/>
        <v>0</v>
      </c>
      <c r="I4359" s="573">
        <f t="shared" ref="I4359:N4359" si="2009">I4360+I4368</f>
        <v>0</v>
      </c>
      <c r="J4359" s="573">
        <f t="shared" si="2009"/>
        <v>0</v>
      </c>
      <c r="K4359" s="573">
        <f t="shared" si="2009"/>
        <v>0</v>
      </c>
      <c r="L4359" s="573">
        <f t="shared" si="2009"/>
        <v>0</v>
      </c>
      <c r="M4359" s="573">
        <f t="shared" si="2009"/>
        <v>0</v>
      </c>
      <c r="N4359" s="149">
        <f t="shared" si="2009"/>
        <v>0</v>
      </c>
      <c r="O4359" s="60" t="s">
        <v>71</v>
      </c>
    </row>
    <row r="4360" spans="2:15" ht="20.25" customHeight="1">
      <c r="B4360" s="50" t="e">
        <f>IF((#REF!+#REF!+H4360)&lt;&gt;0,"a","b")</f>
        <v>#REF!</v>
      </c>
      <c r="C4360" s="54">
        <v>3</v>
      </c>
      <c r="D4360" s="54"/>
      <c r="F4360" s="89"/>
      <c r="G4360" s="108" t="s">
        <v>448</v>
      </c>
      <c r="H4360" s="574">
        <f t="shared" si="1948"/>
        <v>0</v>
      </c>
      <c r="I4360" s="564">
        <f t="shared" ref="I4360:K4360" si="2010">SUM(I4361:I4367)</f>
        <v>0</v>
      </c>
      <c r="J4360" s="564">
        <f t="shared" si="2010"/>
        <v>0</v>
      </c>
      <c r="K4360" s="564">
        <f t="shared" si="2010"/>
        <v>0</v>
      </c>
      <c r="L4360" s="564">
        <f t="shared" ref="L4360:N4360" si="2011">SUM(L4361:L4367)</f>
        <v>0</v>
      </c>
      <c r="M4360" s="564">
        <f t="shared" si="2011"/>
        <v>0</v>
      </c>
      <c r="N4360" s="159">
        <f t="shared" si="2011"/>
        <v>0</v>
      </c>
      <c r="O4360" s="60" t="s">
        <v>71</v>
      </c>
    </row>
    <row r="4361" spans="2:15" ht="20.25" customHeight="1">
      <c r="B4361" s="50" t="e">
        <f>IF((#REF!+#REF!+H4361)&lt;&gt;0,"a","b")</f>
        <v>#REF!</v>
      </c>
      <c r="C4361" s="54">
        <v>4</v>
      </c>
      <c r="D4361" s="54"/>
      <c r="F4361" s="89"/>
      <c r="G4361" s="93" t="s">
        <v>456</v>
      </c>
      <c r="H4361" s="575">
        <f t="shared" si="1948"/>
        <v>0</v>
      </c>
      <c r="I4361" s="555"/>
      <c r="J4361" s="555"/>
      <c r="K4361" s="555"/>
      <c r="L4361" s="555"/>
      <c r="M4361" s="555"/>
      <c r="N4361" s="153"/>
    </row>
    <row r="4362" spans="2:15" ht="20.25" customHeight="1">
      <c r="B4362" s="50" t="e">
        <f>IF((#REF!+#REF!+H4362)&lt;&gt;0,"a","b")</f>
        <v>#REF!</v>
      </c>
      <c r="C4362" s="54">
        <v>4</v>
      </c>
      <c r="D4362" s="54"/>
      <c r="F4362" s="89"/>
      <c r="G4362" s="93" t="s">
        <v>303</v>
      </c>
      <c r="H4362" s="575">
        <f t="shared" si="1948"/>
        <v>0</v>
      </c>
      <c r="I4362" s="555"/>
      <c r="J4362" s="555"/>
      <c r="K4362" s="555"/>
      <c r="L4362" s="555"/>
      <c r="M4362" s="555"/>
      <c r="N4362" s="153"/>
    </row>
    <row r="4363" spans="2:15" ht="20.25" customHeight="1">
      <c r="B4363" s="50" t="e">
        <f>IF((#REF!+#REF!+H4363)&lt;&gt;0,"a","b")</f>
        <v>#REF!</v>
      </c>
      <c r="C4363" s="54">
        <v>4</v>
      </c>
      <c r="D4363" s="54"/>
      <c r="F4363" s="89"/>
      <c r="G4363" s="93" t="s">
        <v>450</v>
      </c>
      <c r="H4363" s="575">
        <f t="shared" si="1948"/>
        <v>0</v>
      </c>
      <c r="I4363" s="555"/>
      <c r="J4363" s="555"/>
      <c r="K4363" s="555"/>
      <c r="L4363" s="555"/>
      <c r="M4363" s="555"/>
      <c r="N4363" s="153"/>
    </row>
    <row r="4364" spans="2:15" ht="30.75" customHeight="1">
      <c r="B4364" s="50" t="e">
        <f>IF((#REF!+#REF!+H4364)&lt;&gt;0,"a","b")</f>
        <v>#REF!</v>
      </c>
      <c r="C4364" s="54">
        <v>4</v>
      </c>
      <c r="D4364" s="54"/>
      <c r="F4364" s="89"/>
      <c r="G4364" s="93" t="s">
        <v>457</v>
      </c>
      <c r="H4364" s="575">
        <f t="shared" si="1948"/>
        <v>0</v>
      </c>
      <c r="I4364" s="555"/>
      <c r="J4364" s="555"/>
      <c r="K4364" s="555"/>
      <c r="L4364" s="555"/>
      <c r="M4364" s="555"/>
      <c r="N4364" s="153"/>
    </row>
    <row r="4365" spans="2:15" ht="20.25" customHeight="1">
      <c r="B4365" s="50" t="e">
        <f>IF((#REF!+#REF!+H4365)&lt;&gt;0,"a","b")</f>
        <v>#REF!</v>
      </c>
      <c r="C4365" s="54">
        <v>4</v>
      </c>
      <c r="D4365" s="54"/>
      <c r="F4365" s="89"/>
      <c r="G4365" s="93" t="s">
        <v>451</v>
      </c>
      <c r="H4365" s="575">
        <f t="shared" si="1948"/>
        <v>0</v>
      </c>
      <c r="I4365" s="555"/>
      <c r="J4365" s="555"/>
      <c r="K4365" s="555"/>
      <c r="L4365" s="555"/>
      <c r="M4365" s="555"/>
      <c r="N4365" s="153"/>
    </row>
    <row r="4366" spans="2:15" ht="20.25" customHeight="1">
      <c r="B4366" s="50" t="e">
        <f>IF((#REF!+#REF!+H4366)&lt;&gt;0,"a","b")</f>
        <v>#REF!</v>
      </c>
      <c r="C4366" s="54">
        <v>4</v>
      </c>
      <c r="D4366" s="54"/>
      <c r="F4366" s="89"/>
      <c r="G4366" s="93" t="s">
        <v>452</v>
      </c>
      <c r="H4366" s="575">
        <f t="shared" si="1948"/>
        <v>0</v>
      </c>
      <c r="I4366" s="555"/>
      <c r="J4366" s="555"/>
      <c r="K4366" s="555"/>
      <c r="L4366" s="555"/>
      <c r="M4366" s="555"/>
      <c r="N4366" s="153"/>
    </row>
    <row r="4367" spans="2:15" ht="20.25" customHeight="1">
      <c r="B4367" s="50" t="e">
        <f>IF((#REF!+#REF!+H4367)&lt;&gt;0,"a","b")</f>
        <v>#REF!</v>
      </c>
      <c r="C4367" s="54">
        <v>4</v>
      </c>
      <c r="D4367" s="54"/>
      <c r="F4367" s="89"/>
      <c r="G4367" s="93" t="s">
        <v>458</v>
      </c>
      <c r="H4367" s="575">
        <f t="shared" si="1948"/>
        <v>0</v>
      </c>
      <c r="I4367" s="562"/>
      <c r="J4367" s="562"/>
      <c r="K4367" s="562"/>
      <c r="L4367" s="562"/>
      <c r="M4367" s="562"/>
      <c r="N4367" s="166"/>
    </row>
    <row r="4368" spans="2:15" ht="20.25" customHeight="1">
      <c r="B4368" s="50" t="e">
        <f>IF((#REF!+#REF!+H4368)&lt;&gt;0,"a","b")</f>
        <v>#REF!</v>
      </c>
      <c r="C4368" s="54">
        <v>3</v>
      </c>
      <c r="D4368" s="54"/>
      <c r="F4368" s="89"/>
      <c r="G4368" s="108" t="s">
        <v>304</v>
      </c>
      <c r="H4368" s="574">
        <f t="shared" si="1948"/>
        <v>0</v>
      </c>
      <c r="I4368" s="564">
        <f t="shared" ref="I4368:K4368" si="2012">SUM(I4369:I4375)</f>
        <v>0</v>
      </c>
      <c r="J4368" s="564">
        <f t="shared" si="2012"/>
        <v>0</v>
      </c>
      <c r="K4368" s="564">
        <f t="shared" si="2012"/>
        <v>0</v>
      </c>
      <c r="L4368" s="564">
        <f t="shared" ref="L4368:N4368" si="2013">SUM(L4369:L4375)</f>
        <v>0</v>
      </c>
      <c r="M4368" s="564">
        <f t="shared" si="2013"/>
        <v>0</v>
      </c>
      <c r="N4368" s="159">
        <f t="shared" si="2013"/>
        <v>0</v>
      </c>
      <c r="O4368" s="60" t="s">
        <v>71</v>
      </c>
    </row>
    <row r="4369" spans="2:17" ht="20.25" customHeight="1">
      <c r="B4369" s="50" t="e">
        <f>IF((#REF!+#REF!+H4369)&lt;&gt;0,"a","b")</f>
        <v>#REF!</v>
      </c>
      <c r="C4369" s="54">
        <v>4</v>
      </c>
      <c r="D4369" s="54"/>
      <c r="F4369" s="89"/>
      <c r="G4369" s="93" t="s">
        <v>456</v>
      </c>
      <c r="H4369" s="575">
        <f t="shared" si="1948"/>
        <v>0</v>
      </c>
      <c r="I4369" s="555"/>
      <c r="J4369" s="555"/>
      <c r="K4369" s="555"/>
      <c r="L4369" s="555"/>
      <c r="M4369" s="555"/>
      <c r="N4369" s="153"/>
    </row>
    <row r="4370" spans="2:17" ht="20.25" customHeight="1">
      <c r="B4370" s="50" t="e">
        <f>IF((#REF!+#REF!+H4370)&lt;&gt;0,"a","b")</f>
        <v>#REF!</v>
      </c>
      <c r="C4370" s="54">
        <v>4</v>
      </c>
      <c r="D4370" s="54"/>
      <c r="F4370" s="89"/>
      <c r="G4370" s="93" t="s">
        <v>303</v>
      </c>
      <c r="H4370" s="575">
        <f t="shared" si="1948"/>
        <v>0</v>
      </c>
      <c r="I4370" s="555"/>
      <c r="J4370" s="555"/>
      <c r="K4370" s="555"/>
      <c r="L4370" s="555"/>
      <c r="M4370" s="555"/>
      <c r="N4370" s="153"/>
    </row>
    <row r="4371" spans="2:17" ht="20.25" customHeight="1">
      <c r="B4371" s="50" t="e">
        <f>IF((#REF!+#REF!+H4371)&lt;&gt;0,"a","b")</f>
        <v>#REF!</v>
      </c>
      <c r="C4371" s="54">
        <v>4</v>
      </c>
      <c r="D4371" s="54"/>
      <c r="F4371" s="89"/>
      <c r="G4371" s="93" t="s">
        <v>450</v>
      </c>
      <c r="H4371" s="575">
        <f t="shared" si="1948"/>
        <v>0</v>
      </c>
      <c r="I4371" s="555"/>
      <c r="J4371" s="555"/>
      <c r="K4371" s="555"/>
      <c r="L4371" s="555"/>
      <c r="M4371" s="555"/>
      <c r="N4371" s="153"/>
    </row>
    <row r="4372" spans="2:17" ht="30.75" customHeight="1">
      <c r="B4372" s="50" t="e">
        <f>IF((#REF!+#REF!+H4372)&lt;&gt;0,"a","b")</f>
        <v>#REF!</v>
      </c>
      <c r="C4372" s="54">
        <v>4</v>
      </c>
      <c r="D4372" s="54"/>
      <c r="F4372" s="89"/>
      <c r="G4372" s="93" t="s">
        <v>457</v>
      </c>
      <c r="H4372" s="575">
        <f t="shared" si="1948"/>
        <v>0</v>
      </c>
      <c r="I4372" s="555"/>
      <c r="J4372" s="555"/>
      <c r="K4372" s="555"/>
      <c r="L4372" s="555"/>
      <c r="M4372" s="555"/>
      <c r="N4372" s="153"/>
    </row>
    <row r="4373" spans="2:17" ht="20.25" customHeight="1">
      <c r="B4373" s="50" t="e">
        <f>IF((#REF!+#REF!+H4373)&lt;&gt;0,"a","b")</f>
        <v>#REF!</v>
      </c>
      <c r="C4373" s="54">
        <v>4</v>
      </c>
      <c r="D4373" s="54"/>
      <c r="F4373" s="89"/>
      <c r="G4373" s="93" t="s">
        <v>459</v>
      </c>
      <c r="H4373" s="575">
        <f t="shared" si="1948"/>
        <v>0</v>
      </c>
      <c r="I4373" s="555"/>
      <c r="J4373" s="555"/>
      <c r="K4373" s="555"/>
      <c r="L4373" s="555"/>
      <c r="M4373" s="555"/>
      <c r="N4373" s="153"/>
    </row>
    <row r="4374" spans="2:17" ht="20.25" customHeight="1">
      <c r="B4374" s="50" t="e">
        <f>IF((#REF!+#REF!+H4374)&lt;&gt;0,"a","b")</f>
        <v>#REF!</v>
      </c>
      <c r="C4374" s="54">
        <v>4</v>
      </c>
      <c r="D4374" s="54"/>
      <c r="F4374" s="89"/>
      <c r="G4374" s="93" t="s">
        <v>452</v>
      </c>
      <c r="H4374" s="575">
        <f t="shared" si="1948"/>
        <v>0</v>
      </c>
      <c r="I4374" s="555"/>
      <c r="J4374" s="555"/>
      <c r="K4374" s="555"/>
      <c r="L4374" s="555"/>
      <c r="M4374" s="555"/>
      <c r="N4374" s="153"/>
    </row>
    <row r="4375" spans="2:17" ht="21" customHeight="1">
      <c r="B4375" s="50" t="e">
        <f>IF((#REF!+#REF!+H4375)&lt;&gt;0,"a","b")</f>
        <v>#REF!</v>
      </c>
      <c r="C4375" s="54">
        <v>4</v>
      </c>
      <c r="D4375" s="54"/>
      <c r="F4375" s="89"/>
      <c r="G4375" s="93" t="s">
        <v>458</v>
      </c>
      <c r="H4375" s="575">
        <f t="shared" si="1948"/>
        <v>0</v>
      </c>
      <c r="I4375" s="555"/>
      <c r="J4375" s="555"/>
      <c r="K4375" s="555"/>
      <c r="L4375" s="555"/>
      <c r="M4375" s="555"/>
      <c r="N4375" s="153"/>
    </row>
    <row r="4376" spans="2:17" ht="63" customHeight="1">
      <c r="B4376" s="50" t="e">
        <f>IF((#REF!+#REF!+H4376)&lt;&gt;0,"a","b")</f>
        <v>#REF!</v>
      </c>
      <c r="C4376" s="54">
        <v>1</v>
      </c>
      <c r="D4376" s="68" t="s">
        <v>510</v>
      </c>
      <c r="E4376" s="45"/>
      <c r="F4376" s="377" t="s">
        <v>503</v>
      </c>
      <c r="G4376" s="133" t="s">
        <v>1963</v>
      </c>
      <c r="H4376" s="370">
        <f>H4606+H4836+H5066+H5296</f>
        <v>0</v>
      </c>
      <c r="I4376" s="370">
        <f t="shared" ref="I4376:M4376" si="2014">I4606+I4836+I5066+I5296</f>
        <v>0</v>
      </c>
      <c r="J4376" s="370">
        <f t="shared" si="2014"/>
        <v>0</v>
      </c>
      <c r="K4376" s="370">
        <f t="shared" si="2014"/>
        <v>600</v>
      </c>
      <c r="L4376" s="370">
        <f t="shared" si="2014"/>
        <v>600</v>
      </c>
      <c r="M4376" s="370">
        <f t="shared" si="2014"/>
        <v>600</v>
      </c>
      <c r="N4376" s="160">
        <f t="shared" ref="N4376:N4439" si="2015">N4606+N5066+N5296+N6446+N5526+N6676+N6906+N7136+N8746+N8976</f>
        <v>0</v>
      </c>
      <c r="O4376" s="60" t="s">
        <v>71</v>
      </c>
      <c r="Q4376" s="55">
        <v>1</v>
      </c>
    </row>
    <row r="4377" spans="2:17" ht="21" customHeight="1">
      <c r="B4377" s="50" t="e">
        <f>IF((#REF!+#REF!+H4377)&lt;&gt;0,"a","b")</f>
        <v>#REF!</v>
      </c>
      <c r="C4377" s="54">
        <v>2</v>
      </c>
      <c r="D4377" s="68" t="s">
        <v>510</v>
      </c>
      <c r="F4377" s="123"/>
      <c r="G4377" s="124" t="s">
        <v>255</v>
      </c>
      <c r="H4377" s="370">
        <f t="shared" ref="H4377:M4377" si="2016">H4607+H4837+H5067+H5297</f>
        <v>0</v>
      </c>
      <c r="I4377" s="370">
        <f t="shared" si="2016"/>
        <v>0</v>
      </c>
      <c r="J4377" s="370">
        <f t="shared" si="2016"/>
        <v>0</v>
      </c>
      <c r="K4377" s="370">
        <f t="shared" si="2016"/>
        <v>0</v>
      </c>
      <c r="L4377" s="370">
        <f t="shared" si="2016"/>
        <v>0</v>
      </c>
      <c r="M4377" s="370">
        <f t="shared" si="2016"/>
        <v>0</v>
      </c>
      <c r="N4377" s="160">
        <f t="shared" si="2015"/>
        <v>0</v>
      </c>
    </row>
    <row r="4378" spans="2:17" ht="20.25" customHeight="1">
      <c r="B4378" s="50" t="e">
        <f>IF((#REF!+#REF!+H4378)&lt;&gt;0,"a","b")</f>
        <v>#REF!</v>
      </c>
      <c r="C4378" s="54">
        <v>2</v>
      </c>
      <c r="D4378" s="68" t="s">
        <v>510</v>
      </c>
      <c r="E4378" s="45"/>
      <c r="F4378" s="374"/>
      <c r="G4378" s="117" t="s">
        <v>256</v>
      </c>
      <c r="H4378" s="370">
        <f t="shared" ref="H4378:M4378" si="2017">H4608+H4838+H5068+H5298</f>
        <v>0</v>
      </c>
      <c r="I4378" s="370">
        <f t="shared" si="2017"/>
        <v>0</v>
      </c>
      <c r="J4378" s="370">
        <f t="shared" si="2017"/>
        <v>0</v>
      </c>
      <c r="K4378" s="370">
        <f t="shared" si="2017"/>
        <v>0</v>
      </c>
      <c r="L4378" s="370">
        <f t="shared" si="2017"/>
        <v>0</v>
      </c>
      <c r="M4378" s="370">
        <f t="shared" si="2017"/>
        <v>0</v>
      </c>
      <c r="N4378" s="160">
        <f t="shared" si="2015"/>
        <v>0</v>
      </c>
      <c r="O4378" s="60" t="s">
        <v>71</v>
      </c>
    </row>
    <row r="4379" spans="2:17" ht="20.25" customHeight="1">
      <c r="B4379" s="50" t="e">
        <f>IF((#REF!+#REF!+H4379)&lt;&gt;0,"a","b")</f>
        <v>#REF!</v>
      </c>
      <c r="C4379" s="54">
        <v>31</v>
      </c>
      <c r="D4379" s="68" t="s">
        <v>510</v>
      </c>
      <c r="F4379" s="89"/>
      <c r="G4379" s="90" t="s">
        <v>257</v>
      </c>
      <c r="H4379" s="370">
        <f t="shared" ref="H4379:M4379" si="2018">H4609+H4839+H5069+H5299</f>
        <v>0</v>
      </c>
      <c r="I4379" s="370">
        <f t="shared" si="2018"/>
        <v>0</v>
      </c>
      <c r="J4379" s="370">
        <f t="shared" si="2018"/>
        <v>0</v>
      </c>
      <c r="K4379" s="370">
        <f t="shared" si="2018"/>
        <v>0</v>
      </c>
      <c r="L4379" s="370">
        <f t="shared" si="2018"/>
        <v>0</v>
      </c>
      <c r="M4379" s="370">
        <f t="shared" si="2018"/>
        <v>0</v>
      </c>
      <c r="N4379" s="160">
        <f t="shared" si="2015"/>
        <v>0</v>
      </c>
      <c r="O4379" s="60" t="s">
        <v>71</v>
      </c>
    </row>
    <row r="4380" spans="2:17" ht="20.25" customHeight="1">
      <c r="B4380" s="50" t="e">
        <f>IF((#REF!+#REF!+H4380)&lt;&gt;0,"a","b")</f>
        <v>#REF!</v>
      </c>
      <c r="C4380" s="54">
        <v>4</v>
      </c>
      <c r="D4380" s="54" t="s">
        <v>510</v>
      </c>
      <c r="F4380" s="92"/>
      <c r="G4380" s="93" t="s">
        <v>258</v>
      </c>
      <c r="H4380" s="370">
        <f t="shared" ref="H4380:M4380" si="2019">H4610+H4840+H5070+H5300</f>
        <v>0</v>
      </c>
      <c r="I4380" s="370">
        <f t="shared" si="2019"/>
        <v>0</v>
      </c>
      <c r="J4380" s="370">
        <f t="shared" si="2019"/>
        <v>0</v>
      </c>
      <c r="K4380" s="370">
        <f t="shared" si="2019"/>
        <v>0</v>
      </c>
      <c r="L4380" s="370">
        <f t="shared" si="2019"/>
        <v>0</v>
      </c>
      <c r="M4380" s="370">
        <f t="shared" si="2019"/>
        <v>0</v>
      </c>
      <c r="N4380" s="160">
        <f t="shared" si="2015"/>
        <v>0</v>
      </c>
      <c r="O4380" s="60" t="s">
        <v>71</v>
      </c>
    </row>
    <row r="4381" spans="2:17" ht="20.25" customHeight="1">
      <c r="B4381" s="50" t="e">
        <f>IF((#REF!+#REF!+H4381)&lt;&gt;0,"a","b")</f>
        <v>#REF!</v>
      </c>
      <c r="C4381" s="54">
        <v>5</v>
      </c>
      <c r="D4381" s="54" t="s">
        <v>510</v>
      </c>
      <c r="F4381" s="89"/>
      <c r="G4381" s="95" t="s">
        <v>259</v>
      </c>
      <c r="H4381" s="370">
        <f t="shared" ref="H4381:M4381" si="2020">H4611+H4841+H5071+H5301</f>
        <v>0</v>
      </c>
      <c r="I4381" s="370">
        <f t="shared" si="2020"/>
        <v>0</v>
      </c>
      <c r="J4381" s="370">
        <f t="shared" si="2020"/>
        <v>0</v>
      </c>
      <c r="K4381" s="370">
        <f t="shared" si="2020"/>
        <v>0</v>
      </c>
      <c r="L4381" s="370">
        <f t="shared" si="2020"/>
        <v>0</v>
      </c>
      <c r="M4381" s="370">
        <f t="shared" si="2020"/>
        <v>0</v>
      </c>
      <c r="N4381" s="160">
        <f t="shared" si="2015"/>
        <v>0</v>
      </c>
      <c r="O4381" s="60" t="s">
        <v>71</v>
      </c>
    </row>
    <row r="4382" spans="2:17" ht="20.25" customHeight="1">
      <c r="B4382" s="50" t="e">
        <f>IF((#REF!+#REF!+H4382)&lt;&gt;0,"a","b")</f>
        <v>#REF!</v>
      </c>
      <c r="C4382" s="54">
        <v>6</v>
      </c>
      <c r="D4382" s="54" t="s">
        <v>510</v>
      </c>
      <c r="F4382" s="89"/>
      <c r="G4382" s="97" t="s">
        <v>260</v>
      </c>
      <c r="H4382" s="370">
        <f t="shared" ref="H4382:M4382" si="2021">H4612+H4842+H5072+H5302</f>
        <v>0</v>
      </c>
      <c r="I4382" s="370">
        <f t="shared" si="2021"/>
        <v>0</v>
      </c>
      <c r="J4382" s="370">
        <f t="shared" si="2021"/>
        <v>0</v>
      </c>
      <c r="K4382" s="370">
        <f t="shared" si="2021"/>
        <v>0</v>
      </c>
      <c r="L4382" s="370">
        <f t="shared" si="2021"/>
        <v>0</v>
      </c>
      <c r="M4382" s="370">
        <f t="shared" si="2021"/>
        <v>0</v>
      </c>
      <c r="N4382" s="160">
        <f t="shared" si="2015"/>
        <v>0</v>
      </c>
    </row>
    <row r="4383" spans="2:17" ht="20.25" customHeight="1">
      <c r="B4383" s="50" t="e">
        <f>IF((#REF!+#REF!+H4383)&lt;&gt;0,"a","b")</f>
        <v>#REF!</v>
      </c>
      <c r="C4383" s="54">
        <v>6</v>
      </c>
      <c r="D4383" s="54" t="s">
        <v>510</v>
      </c>
      <c r="F4383" s="89"/>
      <c r="G4383" s="97" t="s">
        <v>261</v>
      </c>
      <c r="H4383" s="370">
        <f t="shared" ref="H4383:M4383" si="2022">H4613+H4843+H5073+H5303</f>
        <v>0</v>
      </c>
      <c r="I4383" s="370">
        <f t="shared" si="2022"/>
        <v>0</v>
      </c>
      <c r="J4383" s="370">
        <f t="shared" si="2022"/>
        <v>0</v>
      </c>
      <c r="K4383" s="370">
        <f t="shared" si="2022"/>
        <v>0</v>
      </c>
      <c r="L4383" s="370">
        <f t="shared" si="2022"/>
        <v>0</v>
      </c>
      <c r="M4383" s="370">
        <f t="shared" si="2022"/>
        <v>0</v>
      </c>
      <c r="N4383" s="160">
        <f t="shared" si="2015"/>
        <v>0</v>
      </c>
    </row>
    <row r="4384" spans="2:17" ht="20.25" customHeight="1">
      <c r="B4384" s="50" t="e">
        <f>IF((#REF!+#REF!+H4384)&lt;&gt;0,"a","b")</f>
        <v>#REF!</v>
      </c>
      <c r="C4384" s="54">
        <v>6</v>
      </c>
      <c r="D4384" s="54" t="s">
        <v>510</v>
      </c>
      <c r="F4384" s="89"/>
      <c r="G4384" s="97" t="s">
        <v>262</v>
      </c>
      <c r="H4384" s="370">
        <f t="shared" ref="H4384:M4384" si="2023">H4614+H4844+H5074+H5304</f>
        <v>0</v>
      </c>
      <c r="I4384" s="370">
        <f t="shared" si="2023"/>
        <v>0</v>
      </c>
      <c r="J4384" s="370">
        <f t="shared" si="2023"/>
        <v>0</v>
      </c>
      <c r="K4384" s="370">
        <f t="shared" si="2023"/>
        <v>0</v>
      </c>
      <c r="L4384" s="370">
        <f t="shared" si="2023"/>
        <v>0</v>
      </c>
      <c r="M4384" s="370">
        <f t="shared" si="2023"/>
        <v>0</v>
      </c>
      <c r="N4384" s="160">
        <f t="shared" si="2015"/>
        <v>0</v>
      </c>
    </row>
    <row r="4385" spans="2:15" ht="20.25" customHeight="1">
      <c r="B4385" s="50" t="e">
        <f>IF((#REF!+#REF!+H4385)&lt;&gt;0,"a","b")</f>
        <v>#REF!</v>
      </c>
      <c r="C4385" s="54">
        <v>6</v>
      </c>
      <c r="D4385" s="54" t="s">
        <v>510</v>
      </c>
      <c r="F4385" s="89"/>
      <c r="G4385" s="97" t="s">
        <v>263</v>
      </c>
      <c r="H4385" s="370">
        <f t="shared" ref="H4385:M4385" si="2024">H4615+H4845+H5075+H5305</f>
        <v>0</v>
      </c>
      <c r="I4385" s="370">
        <f t="shared" si="2024"/>
        <v>0</v>
      </c>
      <c r="J4385" s="370">
        <f t="shared" si="2024"/>
        <v>0</v>
      </c>
      <c r="K4385" s="370">
        <f t="shared" si="2024"/>
        <v>0</v>
      </c>
      <c r="L4385" s="370">
        <f t="shared" si="2024"/>
        <v>0</v>
      </c>
      <c r="M4385" s="370">
        <f t="shared" si="2024"/>
        <v>0</v>
      </c>
      <c r="N4385" s="160">
        <f t="shared" si="2015"/>
        <v>0</v>
      </c>
    </row>
    <row r="4386" spans="2:15" ht="20.25" customHeight="1">
      <c r="B4386" s="50" t="e">
        <f>IF((#REF!+#REF!+H4386)&lt;&gt;0,"a","b")</f>
        <v>#REF!</v>
      </c>
      <c r="C4386" s="54">
        <v>6</v>
      </c>
      <c r="D4386" s="54" t="s">
        <v>510</v>
      </c>
      <c r="F4386" s="89"/>
      <c r="G4386" s="97" t="s">
        <v>264</v>
      </c>
      <c r="H4386" s="370">
        <f t="shared" ref="H4386:M4386" si="2025">H4616+H4846+H5076+H5306</f>
        <v>0</v>
      </c>
      <c r="I4386" s="370">
        <f t="shared" si="2025"/>
        <v>0</v>
      </c>
      <c r="J4386" s="370">
        <f t="shared" si="2025"/>
        <v>0</v>
      </c>
      <c r="K4386" s="370">
        <f t="shared" si="2025"/>
        <v>0</v>
      </c>
      <c r="L4386" s="370">
        <f t="shared" si="2025"/>
        <v>0</v>
      </c>
      <c r="M4386" s="370">
        <f t="shared" si="2025"/>
        <v>0</v>
      </c>
      <c r="N4386" s="160">
        <f t="shared" si="2015"/>
        <v>0</v>
      </c>
    </row>
    <row r="4387" spans="2:15" ht="20.25" customHeight="1">
      <c r="B4387" s="50" t="e">
        <f>IF((#REF!+#REF!+H4387)&lt;&gt;0,"a","b")</f>
        <v>#REF!</v>
      </c>
      <c r="C4387" s="54">
        <v>6</v>
      </c>
      <c r="D4387" s="54" t="s">
        <v>510</v>
      </c>
      <c r="F4387" s="89"/>
      <c r="G4387" s="97" t="s">
        <v>265</v>
      </c>
      <c r="H4387" s="370">
        <f t="shared" ref="H4387:M4387" si="2026">H4617+H4847+H5077+H5307</f>
        <v>0</v>
      </c>
      <c r="I4387" s="370">
        <f t="shared" si="2026"/>
        <v>0</v>
      </c>
      <c r="J4387" s="370">
        <f t="shared" si="2026"/>
        <v>0</v>
      </c>
      <c r="K4387" s="370">
        <f t="shared" si="2026"/>
        <v>0</v>
      </c>
      <c r="L4387" s="370">
        <f t="shared" si="2026"/>
        <v>0</v>
      </c>
      <c r="M4387" s="370">
        <f t="shared" si="2026"/>
        <v>0</v>
      </c>
      <c r="N4387" s="160">
        <f t="shared" si="2015"/>
        <v>0</v>
      </c>
    </row>
    <row r="4388" spans="2:15" ht="20.25" customHeight="1">
      <c r="B4388" s="50" t="e">
        <f>IF((#REF!+#REF!+H4388)&lt;&gt;0,"a","b")</f>
        <v>#REF!</v>
      </c>
      <c r="C4388" s="54">
        <v>5</v>
      </c>
      <c r="D4388" s="54" t="s">
        <v>510</v>
      </c>
      <c r="F4388" s="89"/>
      <c r="G4388" s="95" t="s">
        <v>266</v>
      </c>
      <c r="H4388" s="370">
        <f t="shared" ref="H4388:M4388" si="2027">H4618+H4848+H5078+H5308</f>
        <v>0</v>
      </c>
      <c r="I4388" s="370">
        <f t="shared" si="2027"/>
        <v>0</v>
      </c>
      <c r="J4388" s="370">
        <f t="shared" si="2027"/>
        <v>0</v>
      </c>
      <c r="K4388" s="370">
        <f t="shared" si="2027"/>
        <v>0</v>
      </c>
      <c r="L4388" s="370">
        <f t="shared" si="2027"/>
        <v>0</v>
      </c>
      <c r="M4388" s="370">
        <f t="shared" si="2027"/>
        <v>0</v>
      </c>
      <c r="N4388" s="160">
        <f t="shared" si="2015"/>
        <v>0</v>
      </c>
    </row>
    <row r="4389" spans="2:15" ht="20.25" customHeight="1">
      <c r="B4389" s="50" t="e">
        <f>IF((#REF!+#REF!+H4389)&lt;&gt;0,"a","b")</f>
        <v>#REF!</v>
      </c>
      <c r="C4389" s="54">
        <v>4</v>
      </c>
      <c r="D4389" s="54" t="s">
        <v>510</v>
      </c>
      <c r="F4389" s="89"/>
      <c r="G4389" s="93" t="s">
        <v>267</v>
      </c>
      <c r="H4389" s="370">
        <f t="shared" ref="H4389:M4389" si="2028">H4619+H4849+H5079+H5309</f>
        <v>0</v>
      </c>
      <c r="I4389" s="370">
        <f t="shared" si="2028"/>
        <v>0</v>
      </c>
      <c r="J4389" s="370">
        <f t="shared" si="2028"/>
        <v>0</v>
      </c>
      <c r="K4389" s="370">
        <f t="shared" si="2028"/>
        <v>0</v>
      </c>
      <c r="L4389" s="370">
        <f t="shared" si="2028"/>
        <v>0</v>
      </c>
      <c r="M4389" s="370">
        <f t="shared" si="2028"/>
        <v>0</v>
      </c>
      <c r="N4389" s="160">
        <f t="shared" si="2015"/>
        <v>0</v>
      </c>
    </row>
    <row r="4390" spans="2:15" ht="20.25" customHeight="1">
      <c r="B4390" s="50" t="e">
        <f>IF((#REF!+#REF!+H4390)&lt;&gt;0,"a","b")</f>
        <v>#REF!</v>
      </c>
      <c r="C4390" s="54">
        <v>3</v>
      </c>
      <c r="D4390" s="54" t="s">
        <v>510</v>
      </c>
      <c r="F4390" s="374"/>
      <c r="G4390" s="90" t="s">
        <v>268</v>
      </c>
      <c r="H4390" s="370">
        <f t="shared" ref="H4390:M4390" si="2029">H4620+H4850+H5080+H5310</f>
        <v>0</v>
      </c>
      <c r="I4390" s="370">
        <f t="shared" si="2029"/>
        <v>0</v>
      </c>
      <c r="J4390" s="370">
        <f t="shared" si="2029"/>
        <v>0</v>
      </c>
      <c r="K4390" s="370">
        <f t="shared" si="2029"/>
        <v>0</v>
      </c>
      <c r="L4390" s="370">
        <f t="shared" si="2029"/>
        <v>0</v>
      </c>
      <c r="M4390" s="370">
        <f t="shared" si="2029"/>
        <v>0</v>
      </c>
      <c r="N4390" s="160">
        <f t="shared" si="2015"/>
        <v>0</v>
      </c>
      <c r="O4390" s="60" t="s">
        <v>71</v>
      </c>
    </row>
    <row r="4391" spans="2:15" ht="20.25" customHeight="1">
      <c r="B4391" s="50" t="e">
        <f>IF((#REF!+#REF!+H4391)&lt;&gt;0,"a","b")</f>
        <v>#REF!</v>
      </c>
      <c r="C4391" s="54">
        <v>4</v>
      </c>
      <c r="D4391" s="54" t="s">
        <v>510</v>
      </c>
      <c r="F4391" s="89"/>
      <c r="G4391" s="93" t="s">
        <v>269</v>
      </c>
      <c r="H4391" s="370">
        <f t="shared" ref="H4391:M4391" si="2030">H4621+H4851+H5081+H5311</f>
        <v>0</v>
      </c>
      <c r="I4391" s="370">
        <f t="shared" si="2030"/>
        <v>0</v>
      </c>
      <c r="J4391" s="370">
        <f t="shared" si="2030"/>
        <v>0</v>
      </c>
      <c r="K4391" s="370">
        <f t="shared" si="2030"/>
        <v>0</v>
      </c>
      <c r="L4391" s="370">
        <f t="shared" si="2030"/>
        <v>0</v>
      </c>
      <c r="M4391" s="370">
        <f t="shared" si="2030"/>
        <v>0</v>
      </c>
      <c r="N4391" s="160">
        <f t="shared" si="2015"/>
        <v>0</v>
      </c>
    </row>
    <row r="4392" spans="2:15" ht="20.25" customHeight="1">
      <c r="B4392" s="50" t="e">
        <f>IF((#REF!+#REF!+H4392)&lt;&gt;0,"a","b")</f>
        <v>#REF!</v>
      </c>
      <c r="C4392" s="54">
        <v>4</v>
      </c>
      <c r="D4392" s="54" t="s">
        <v>510</v>
      </c>
      <c r="F4392" s="89"/>
      <c r="G4392" s="93" t="s">
        <v>270</v>
      </c>
      <c r="H4392" s="370">
        <f t="shared" ref="H4392:M4392" si="2031">H4622+H4852+H5082+H5312</f>
        <v>0</v>
      </c>
      <c r="I4392" s="370">
        <f t="shared" si="2031"/>
        <v>0</v>
      </c>
      <c r="J4392" s="370">
        <f t="shared" si="2031"/>
        <v>0</v>
      </c>
      <c r="K4392" s="370">
        <f t="shared" si="2031"/>
        <v>0</v>
      </c>
      <c r="L4392" s="370">
        <f t="shared" si="2031"/>
        <v>0</v>
      </c>
      <c r="M4392" s="370">
        <f t="shared" si="2031"/>
        <v>0</v>
      </c>
      <c r="N4392" s="160">
        <f t="shared" si="2015"/>
        <v>0</v>
      </c>
      <c r="O4392" s="60" t="s">
        <v>71</v>
      </c>
    </row>
    <row r="4393" spans="2:15" ht="20.25" customHeight="1">
      <c r="B4393" s="50" t="e">
        <f>IF((#REF!+#REF!+H4393)&lt;&gt;0,"a","b")</f>
        <v>#REF!</v>
      </c>
      <c r="C4393" s="54">
        <v>5</v>
      </c>
      <c r="D4393" s="54" t="s">
        <v>510</v>
      </c>
      <c r="F4393" s="89"/>
      <c r="G4393" s="95" t="s">
        <v>271</v>
      </c>
      <c r="H4393" s="370">
        <f t="shared" ref="H4393:M4393" si="2032">H4623+H4853+H5083+H5313</f>
        <v>0</v>
      </c>
      <c r="I4393" s="370">
        <f t="shared" si="2032"/>
        <v>0</v>
      </c>
      <c r="J4393" s="370">
        <f t="shared" si="2032"/>
        <v>0</v>
      </c>
      <c r="K4393" s="370">
        <f t="shared" si="2032"/>
        <v>0</v>
      </c>
      <c r="L4393" s="370">
        <f t="shared" si="2032"/>
        <v>0</v>
      </c>
      <c r="M4393" s="370">
        <f t="shared" si="2032"/>
        <v>0</v>
      </c>
      <c r="N4393" s="160">
        <f t="shared" si="2015"/>
        <v>0</v>
      </c>
    </row>
    <row r="4394" spans="2:15" ht="20.25" customHeight="1">
      <c r="B4394" s="50" t="e">
        <f>IF((#REF!+#REF!+H4394)&lt;&gt;0,"a","b")</f>
        <v>#REF!</v>
      </c>
      <c r="C4394" s="54">
        <v>5</v>
      </c>
      <c r="D4394" s="54" t="s">
        <v>510</v>
      </c>
      <c r="F4394" s="89"/>
      <c r="G4394" s="95" t="s">
        <v>272</v>
      </c>
      <c r="H4394" s="370">
        <f t="shared" ref="H4394:M4394" si="2033">H4624+H4854+H5084+H5314</f>
        <v>0</v>
      </c>
      <c r="I4394" s="370">
        <f t="shared" si="2033"/>
        <v>0</v>
      </c>
      <c r="J4394" s="370">
        <f t="shared" si="2033"/>
        <v>0</v>
      </c>
      <c r="K4394" s="370">
        <f t="shared" si="2033"/>
        <v>0</v>
      </c>
      <c r="L4394" s="370">
        <f t="shared" si="2033"/>
        <v>0</v>
      </c>
      <c r="M4394" s="370">
        <f t="shared" si="2033"/>
        <v>0</v>
      </c>
      <c r="N4394" s="160">
        <f t="shared" si="2015"/>
        <v>0</v>
      </c>
    </row>
    <row r="4395" spans="2:15" ht="20.25" customHeight="1">
      <c r="B4395" s="50" t="e">
        <f>IF((#REF!+#REF!+H4395)&lt;&gt;0,"a","b")</f>
        <v>#REF!</v>
      </c>
      <c r="C4395" s="54">
        <v>4</v>
      </c>
      <c r="D4395" s="54" t="s">
        <v>510</v>
      </c>
      <c r="F4395" s="89"/>
      <c r="G4395" s="93" t="s">
        <v>273</v>
      </c>
      <c r="H4395" s="370">
        <f t="shared" ref="H4395:M4395" si="2034">H4625+H4855+H5085+H5315</f>
        <v>0</v>
      </c>
      <c r="I4395" s="370">
        <f t="shared" si="2034"/>
        <v>0</v>
      </c>
      <c r="J4395" s="370">
        <f t="shared" si="2034"/>
        <v>0</v>
      </c>
      <c r="K4395" s="370">
        <f t="shared" si="2034"/>
        <v>0</v>
      </c>
      <c r="L4395" s="370">
        <f t="shared" si="2034"/>
        <v>0</v>
      </c>
      <c r="M4395" s="370">
        <f t="shared" si="2034"/>
        <v>0</v>
      </c>
      <c r="N4395" s="160">
        <f t="shared" si="2015"/>
        <v>0</v>
      </c>
      <c r="O4395" s="60" t="s">
        <v>71</v>
      </c>
    </row>
    <row r="4396" spans="2:15" ht="42.75" customHeight="1">
      <c r="B4396" s="50" t="e">
        <f>IF((#REF!+#REF!+H4396)&lt;&gt;0,"a","b")</f>
        <v>#REF!</v>
      </c>
      <c r="C4396" s="54">
        <v>5</v>
      </c>
      <c r="D4396" s="54" t="s">
        <v>510</v>
      </c>
      <c r="F4396" s="89"/>
      <c r="G4396" s="95" t="s">
        <v>322</v>
      </c>
      <c r="H4396" s="370">
        <f t="shared" ref="H4396:M4396" si="2035">H4626+H4856+H5086+H5316</f>
        <v>0</v>
      </c>
      <c r="I4396" s="370">
        <f t="shared" si="2035"/>
        <v>0</v>
      </c>
      <c r="J4396" s="370">
        <f t="shared" si="2035"/>
        <v>0</v>
      </c>
      <c r="K4396" s="370">
        <f t="shared" si="2035"/>
        <v>0</v>
      </c>
      <c r="L4396" s="370">
        <f t="shared" si="2035"/>
        <v>0</v>
      </c>
      <c r="M4396" s="370">
        <f t="shared" si="2035"/>
        <v>0</v>
      </c>
      <c r="N4396" s="160">
        <f t="shared" si="2015"/>
        <v>0</v>
      </c>
    </row>
    <row r="4397" spans="2:15" ht="30.75" customHeight="1">
      <c r="B4397" s="50" t="e">
        <f>IF((#REF!+#REF!+H4397)&lt;&gt;0,"a","b")</f>
        <v>#REF!</v>
      </c>
      <c r="C4397" s="54">
        <v>5</v>
      </c>
      <c r="D4397" s="54" t="s">
        <v>510</v>
      </c>
      <c r="F4397" s="89"/>
      <c r="G4397" s="111" t="s">
        <v>289</v>
      </c>
      <c r="H4397" s="370">
        <f t="shared" ref="H4397:M4397" si="2036">H4627+H4857+H5087+H5317</f>
        <v>0</v>
      </c>
      <c r="I4397" s="370">
        <f t="shared" si="2036"/>
        <v>0</v>
      </c>
      <c r="J4397" s="370">
        <f t="shared" si="2036"/>
        <v>0</v>
      </c>
      <c r="K4397" s="370">
        <f t="shared" si="2036"/>
        <v>0</v>
      </c>
      <c r="L4397" s="370">
        <f t="shared" si="2036"/>
        <v>0</v>
      </c>
      <c r="M4397" s="370">
        <f t="shared" si="2036"/>
        <v>0</v>
      </c>
      <c r="N4397" s="160">
        <f t="shared" si="2015"/>
        <v>0</v>
      </c>
    </row>
    <row r="4398" spans="2:15" ht="60.75" customHeight="1">
      <c r="B4398" s="50" t="e">
        <f>IF((#REF!+#REF!+H4398)&lt;&gt;0,"a","b")</f>
        <v>#REF!</v>
      </c>
      <c r="C4398" s="54">
        <v>5</v>
      </c>
      <c r="D4398" s="54" t="s">
        <v>510</v>
      </c>
      <c r="F4398" s="89"/>
      <c r="G4398" s="111" t="s">
        <v>323</v>
      </c>
      <c r="H4398" s="370">
        <f t="shared" ref="H4398:M4398" si="2037">H4628+H4858+H5088+H5318</f>
        <v>0</v>
      </c>
      <c r="I4398" s="370">
        <f t="shared" si="2037"/>
        <v>0</v>
      </c>
      <c r="J4398" s="370">
        <f t="shared" si="2037"/>
        <v>0</v>
      </c>
      <c r="K4398" s="370">
        <f t="shared" si="2037"/>
        <v>0</v>
      </c>
      <c r="L4398" s="370">
        <f t="shared" si="2037"/>
        <v>0</v>
      </c>
      <c r="M4398" s="370">
        <f t="shared" si="2037"/>
        <v>0</v>
      </c>
      <c r="N4398" s="160">
        <f t="shared" si="2015"/>
        <v>0</v>
      </c>
    </row>
    <row r="4399" spans="2:15" ht="30.75" customHeight="1">
      <c r="B4399" s="50" t="e">
        <f>IF((#REF!+#REF!+H4399)&lt;&gt;0,"a","b")</f>
        <v>#REF!</v>
      </c>
      <c r="C4399" s="54">
        <v>5</v>
      </c>
      <c r="D4399" s="54" t="s">
        <v>510</v>
      </c>
      <c r="F4399" s="89"/>
      <c r="G4399" s="95" t="s">
        <v>288</v>
      </c>
      <c r="H4399" s="370">
        <f t="shared" ref="H4399:M4399" si="2038">H4629+H4859+H5089+H5319</f>
        <v>0</v>
      </c>
      <c r="I4399" s="370">
        <f t="shared" si="2038"/>
        <v>0</v>
      </c>
      <c r="J4399" s="370">
        <f t="shared" si="2038"/>
        <v>0</v>
      </c>
      <c r="K4399" s="370">
        <f t="shared" si="2038"/>
        <v>0</v>
      </c>
      <c r="L4399" s="370">
        <f t="shared" si="2038"/>
        <v>0</v>
      </c>
      <c r="M4399" s="370">
        <f t="shared" si="2038"/>
        <v>0</v>
      </c>
      <c r="N4399" s="160">
        <f t="shared" si="2015"/>
        <v>0</v>
      </c>
      <c r="O4399" s="60" t="s">
        <v>71</v>
      </c>
    </row>
    <row r="4400" spans="2:15" ht="20.25" customHeight="1">
      <c r="B4400" s="50" t="e">
        <f>IF((#REF!+#REF!+H4400)&lt;&gt;0,"a","b")</f>
        <v>#REF!</v>
      </c>
      <c r="C4400" s="54">
        <v>6</v>
      </c>
      <c r="D4400" s="54" t="s">
        <v>510</v>
      </c>
      <c r="F4400" s="89"/>
      <c r="G4400" s="97" t="s">
        <v>274</v>
      </c>
      <c r="H4400" s="370">
        <f t="shared" ref="H4400:M4400" si="2039">H4630+H4860+H5090+H5320</f>
        <v>0</v>
      </c>
      <c r="I4400" s="370">
        <f t="shared" si="2039"/>
        <v>0</v>
      </c>
      <c r="J4400" s="370">
        <f t="shared" si="2039"/>
        <v>0</v>
      </c>
      <c r="K4400" s="370">
        <f t="shared" si="2039"/>
        <v>0</v>
      </c>
      <c r="L4400" s="370">
        <f t="shared" si="2039"/>
        <v>0</v>
      </c>
      <c r="M4400" s="370">
        <f t="shared" si="2039"/>
        <v>0</v>
      </c>
      <c r="N4400" s="160">
        <f t="shared" si="2015"/>
        <v>0</v>
      </c>
    </row>
    <row r="4401" spans="2:15" ht="20.25" customHeight="1">
      <c r="B4401" s="50" t="e">
        <f>IF((#REF!+#REF!+H4401)&lt;&gt;0,"a","b")</f>
        <v>#REF!</v>
      </c>
      <c r="C4401" s="54">
        <v>6</v>
      </c>
      <c r="D4401" s="54" t="s">
        <v>510</v>
      </c>
      <c r="F4401" s="89"/>
      <c r="G4401" s="97" t="s">
        <v>275</v>
      </c>
      <c r="H4401" s="370">
        <f t="shared" ref="H4401:M4401" si="2040">H4631+H4861+H5091+H5321</f>
        <v>0</v>
      </c>
      <c r="I4401" s="370">
        <f t="shared" si="2040"/>
        <v>0</v>
      </c>
      <c r="J4401" s="370">
        <f t="shared" si="2040"/>
        <v>0</v>
      </c>
      <c r="K4401" s="370">
        <f t="shared" si="2040"/>
        <v>0</v>
      </c>
      <c r="L4401" s="370">
        <f t="shared" si="2040"/>
        <v>0</v>
      </c>
      <c r="M4401" s="370">
        <f t="shared" si="2040"/>
        <v>0</v>
      </c>
      <c r="N4401" s="160">
        <f t="shared" si="2015"/>
        <v>0</v>
      </c>
    </row>
    <row r="4402" spans="2:15" ht="20.25" customHeight="1">
      <c r="B4402" s="50" t="e">
        <f>IF((#REF!+#REF!+H4402)&lt;&gt;0,"a","b")</f>
        <v>#REF!</v>
      </c>
      <c r="C4402" s="54">
        <v>6</v>
      </c>
      <c r="D4402" s="54" t="s">
        <v>510</v>
      </c>
      <c r="F4402" s="89"/>
      <c r="G4402" s="97" t="s">
        <v>276</v>
      </c>
      <c r="H4402" s="370">
        <f t="shared" ref="H4402:M4402" si="2041">H4632+H4862+H5092+H5322</f>
        <v>0</v>
      </c>
      <c r="I4402" s="370">
        <f t="shared" si="2041"/>
        <v>0</v>
      </c>
      <c r="J4402" s="370">
        <f t="shared" si="2041"/>
        <v>0</v>
      </c>
      <c r="K4402" s="370">
        <f t="shared" si="2041"/>
        <v>0</v>
      </c>
      <c r="L4402" s="370">
        <f t="shared" si="2041"/>
        <v>0</v>
      </c>
      <c r="M4402" s="370">
        <f t="shared" si="2041"/>
        <v>0</v>
      </c>
      <c r="N4402" s="160">
        <f t="shared" si="2015"/>
        <v>0</v>
      </c>
    </row>
    <row r="4403" spans="2:15" ht="20.25" customHeight="1">
      <c r="B4403" s="50" t="e">
        <f>IF((#REF!+#REF!+H4403)&lt;&gt;0,"a","b")</f>
        <v>#REF!</v>
      </c>
      <c r="C4403" s="54">
        <v>6</v>
      </c>
      <c r="D4403" s="54" t="s">
        <v>510</v>
      </c>
      <c r="F4403" s="89"/>
      <c r="G4403" s="97" t="s">
        <v>277</v>
      </c>
      <c r="H4403" s="370">
        <f t="shared" ref="H4403:M4403" si="2042">H4633+H4863+H5093+H5323</f>
        <v>0</v>
      </c>
      <c r="I4403" s="370">
        <f t="shared" si="2042"/>
        <v>0</v>
      </c>
      <c r="J4403" s="370">
        <f t="shared" si="2042"/>
        <v>0</v>
      </c>
      <c r="K4403" s="370">
        <f t="shared" si="2042"/>
        <v>0</v>
      </c>
      <c r="L4403" s="370">
        <f t="shared" si="2042"/>
        <v>0</v>
      </c>
      <c r="M4403" s="370">
        <f t="shared" si="2042"/>
        <v>0</v>
      </c>
      <c r="N4403" s="160">
        <f t="shared" si="2015"/>
        <v>0</v>
      </c>
    </row>
    <row r="4404" spans="2:15" ht="20.25" customHeight="1">
      <c r="B4404" s="50" t="e">
        <f>IF((#REF!+#REF!+H4404)&lt;&gt;0,"a","b")</f>
        <v>#REF!</v>
      </c>
      <c r="C4404" s="54">
        <v>6</v>
      </c>
      <c r="D4404" s="54" t="s">
        <v>510</v>
      </c>
      <c r="F4404" s="89"/>
      <c r="G4404" s="97" t="s">
        <v>278</v>
      </c>
      <c r="H4404" s="370">
        <f t="shared" ref="H4404:M4404" si="2043">H4634+H4864+H5094+H5324</f>
        <v>0</v>
      </c>
      <c r="I4404" s="370">
        <f t="shared" si="2043"/>
        <v>0</v>
      </c>
      <c r="J4404" s="370">
        <f t="shared" si="2043"/>
        <v>0</v>
      </c>
      <c r="K4404" s="370">
        <f t="shared" si="2043"/>
        <v>0</v>
      </c>
      <c r="L4404" s="370">
        <f t="shared" si="2043"/>
        <v>0</v>
      </c>
      <c r="M4404" s="370">
        <f t="shared" si="2043"/>
        <v>0</v>
      </c>
      <c r="N4404" s="160">
        <f t="shared" si="2015"/>
        <v>0</v>
      </c>
    </row>
    <row r="4405" spans="2:15" ht="20.25" customHeight="1">
      <c r="B4405" s="50" t="e">
        <f>IF((#REF!+#REF!+H4405)&lt;&gt;0,"a","b")</f>
        <v>#REF!</v>
      </c>
      <c r="C4405" s="54">
        <v>6</v>
      </c>
      <c r="D4405" s="54" t="s">
        <v>510</v>
      </c>
      <c r="F4405" s="89"/>
      <c r="G4405" s="97" t="s">
        <v>279</v>
      </c>
      <c r="H4405" s="370">
        <f t="shared" ref="H4405:M4405" si="2044">H4635+H4865+H5095+H5325</f>
        <v>0</v>
      </c>
      <c r="I4405" s="370">
        <f t="shared" si="2044"/>
        <v>0</v>
      </c>
      <c r="J4405" s="370">
        <f t="shared" si="2044"/>
        <v>0</v>
      </c>
      <c r="K4405" s="370">
        <f t="shared" si="2044"/>
        <v>0</v>
      </c>
      <c r="L4405" s="370">
        <f t="shared" si="2044"/>
        <v>0</v>
      </c>
      <c r="M4405" s="370">
        <f t="shared" si="2044"/>
        <v>0</v>
      </c>
      <c r="N4405" s="160">
        <f t="shared" si="2015"/>
        <v>0</v>
      </c>
    </row>
    <row r="4406" spans="2:15" ht="20.25" customHeight="1">
      <c r="B4406" s="50" t="e">
        <f>IF((#REF!+#REF!+H4406)&lt;&gt;0,"a","b")</f>
        <v>#REF!</v>
      </c>
      <c r="C4406" s="54">
        <v>6</v>
      </c>
      <c r="D4406" s="54" t="s">
        <v>510</v>
      </c>
      <c r="F4406" s="89"/>
      <c r="G4406" s="97" t="s">
        <v>280</v>
      </c>
      <c r="H4406" s="370">
        <f t="shared" ref="H4406:M4406" si="2045">H4636+H4866+H5096+H5326</f>
        <v>0</v>
      </c>
      <c r="I4406" s="370">
        <f t="shared" si="2045"/>
        <v>0</v>
      </c>
      <c r="J4406" s="370">
        <f t="shared" si="2045"/>
        <v>0</v>
      </c>
      <c r="K4406" s="370">
        <f t="shared" si="2045"/>
        <v>0</v>
      </c>
      <c r="L4406" s="370">
        <f t="shared" si="2045"/>
        <v>0</v>
      </c>
      <c r="M4406" s="370">
        <f t="shared" si="2045"/>
        <v>0</v>
      </c>
      <c r="N4406" s="160">
        <f t="shared" si="2015"/>
        <v>0</v>
      </c>
    </row>
    <row r="4407" spans="2:15" ht="20.25" customHeight="1">
      <c r="B4407" s="50" t="e">
        <f>IF((#REF!+#REF!+H4407)&lt;&gt;0,"a","b")</f>
        <v>#REF!</v>
      </c>
      <c r="C4407" s="54">
        <v>6</v>
      </c>
      <c r="D4407" s="54" t="s">
        <v>510</v>
      </c>
      <c r="F4407" s="89"/>
      <c r="G4407" s="97" t="s">
        <v>281</v>
      </c>
      <c r="H4407" s="370">
        <f t="shared" ref="H4407:M4407" si="2046">H4637+H4867+H5097+H5327</f>
        <v>0</v>
      </c>
      <c r="I4407" s="370">
        <f t="shared" si="2046"/>
        <v>0</v>
      </c>
      <c r="J4407" s="370">
        <f t="shared" si="2046"/>
        <v>0</v>
      </c>
      <c r="K4407" s="370">
        <f t="shared" si="2046"/>
        <v>0</v>
      </c>
      <c r="L4407" s="370">
        <f t="shared" si="2046"/>
        <v>0</v>
      </c>
      <c r="M4407" s="370">
        <f t="shared" si="2046"/>
        <v>0</v>
      </c>
      <c r="N4407" s="160">
        <f t="shared" si="2015"/>
        <v>0</v>
      </c>
    </row>
    <row r="4408" spans="2:15" ht="20.25" customHeight="1">
      <c r="B4408" s="50" t="e">
        <f>IF((#REF!+#REF!+H4408)&lt;&gt;0,"a","b")</f>
        <v>#REF!</v>
      </c>
      <c r="C4408" s="54">
        <v>6</v>
      </c>
      <c r="D4408" s="54" t="s">
        <v>510</v>
      </c>
      <c r="F4408" s="89"/>
      <c r="G4408" s="97" t="s">
        <v>282</v>
      </c>
      <c r="H4408" s="370">
        <f t="shared" ref="H4408:M4408" si="2047">H4638+H4868+H5098+H5328</f>
        <v>0</v>
      </c>
      <c r="I4408" s="370">
        <f t="shared" si="2047"/>
        <v>0</v>
      </c>
      <c r="J4408" s="370">
        <f t="shared" si="2047"/>
        <v>0</v>
      </c>
      <c r="K4408" s="370">
        <f t="shared" si="2047"/>
        <v>0</v>
      </c>
      <c r="L4408" s="370">
        <f t="shared" si="2047"/>
        <v>0</v>
      </c>
      <c r="M4408" s="370">
        <f t="shared" si="2047"/>
        <v>0</v>
      </c>
      <c r="N4408" s="160">
        <f t="shared" si="2015"/>
        <v>0</v>
      </c>
    </row>
    <row r="4409" spans="2:15" ht="20.25" customHeight="1">
      <c r="B4409" s="50" t="e">
        <f>IF((#REF!+#REF!+H4409)&lt;&gt;0,"a","b")</f>
        <v>#REF!</v>
      </c>
      <c r="C4409" s="54">
        <v>6</v>
      </c>
      <c r="D4409" s="54" t="s">
        <v>510</v>
      </c>
      <c r="F4409" s="89"/>
      <c r="G4409" s="97" t="s">
        <v>283</v>
      </c>
      <c r="H4409" s="370">
        <f t="shared" ref="H4409:M4409" si="2048">H4639+H4869+H5099+H5329</f>
        <v>0</v>
      </c>
      <c r="I4409" s="370">
        <f t="shared" si="2048"/>
        <v>0</v>
      </c>
      <c r="J4409" s="370">
        <f t="shared" si="2048"/>
        <v>0</v>
      </c>
      <c r="K4409" s="370">
        <f t="shared" si="2048"/>
        <v>0</v>
      </c>
      <c r="L4409" s="370">
        <f t="shared" si="2048"/>
        <v>0</v>
      </c>
      <c r="M4409" s="370">
        <f t="shared" si="2048"/>
        <v>0</v>
      </c>
      <c r="N4409" s="160">
        <f t="shared" si="2015"/>
        <v>0</v>
      </c>
    </row>
    <row r="4410" spans="2:15" ht="30.75" customHeight="1">
      <c r="B4410" s="50" t="e">
        <f>IF((#REF!+#REF!+H4410)&lt;&gt;0,"a","b")</f>
        <v>#REF!</v>
      </c>
      <c r="C4410" s="54">
        <v>6</v>
      </c>
      <c r="D4410" s="54" t="s">
        <v>510</v>
      </c>
      <c r="F4410" s="89"/>
      <c r="G4410" s="97" t="s">
        <v>324</v>
      </c>
      <c r="H4410" s="370">
        <f t="shared" ref="H4410:M4410" si="2049">H4640+H4870+H5100+H5330</f>
        <v>0</v>
      </c>
      <c r="I4410" s="370">
        <f t="shared" si="2049"/>
        <v>0</v>
      </c>
      <c r="J4410" s="370">
        <f t="shared" si="2049"/>
        <v>0</v>
      </c>
      <c r="K4410" s="370">
        <f t="shared" si="2049"/>
        <v>0</v>
      </c>
      <c r="L4410" s="370">
        <f t="shared" si="2049"/>
        <v>0</v>
      </c>
      <c r="M4410" s="370">
        <f t="shared" si="2049"/>
        <v>0</v>
      </c>
      <c r="N4410" s="160">
        <f t="shared" si="2015"/>
        <v>0</v>
      </c>
    </row>
    <row r="4411" spans="2:15" ht="20.25" customHeight="1">
      <c r="B4411" s="50" t="e">
        <f>IF((#REF!+#REF!+H4411)&lt;&gt;0,"a","b")</f>
        <v>#REF!</v>
      </c>
      <c r="C4411" s="54">
        <v>5</v>
      </c>
      <c r="D4411" s="54" t="s">
        <v>510</v>
      </c>
      <c r="F4411" s="89"/>
      <c r="G4411" s="95" t="s">
        <v>290</v>
      </c>
      <c r="H4411" s="370">
        <f t="shared" ref="H4411:M4411" si="2050">H4641+H4871+H5101+H5331</f>
        <v>0</v>
      </c>
      <c r="I4411" s="370">
        <f t="shared" si="2050"/>
        <v>0</v>
      </c>
      <c r="J4411" s="370">
        <f t="shared" si="2050"/>
        <v>0</v>
      </c>
      <c r="K4411" s="370">
        <f t="shared" si="2050"/>
        <v>0</v>
      </c>
      <c r="L4411" s="370">
        <f t="shared" si="2050"/>
        <v>0</v>
      </c>
      <c r="M4411" s="370">
        <f t="shared" si="2050"/>
        <v>0</v>
      </c>
      <c r="N4411" s="160">
        <f t="shared" si="2015"/>
        <v>0</v>
      </c>
      <c r="O4411" s="60" t="s">
        <v>71</v>
      </c>
    </row>
    <row r="4412" spans="2:15" ht="20.25" customHeight="1">
      <c r="B4412" s="50" t="e">
        <f>IF((#REF!+#REF!+H4412)&lt;&gt;0,"a","b")</f>
        <v>#REF!</v>
      </c>
      <c r="C4412" s="54">
        <v>6</v>
      </c>
      <c r="D4412" s="54" t="s">
        <v>510</v>
      </c>
      <c r="F4412" s="89"/>
      <c r="G4412" s="97" t="s">
        <v>284</v>
      </c>
      <c r="H4412" s="370">
        <f t="shared" ref="H4412:M4412" si="2051">H4642+H4872+H5102+H5332</f>
        <v>0</v>
      </c>
      <c r="I4412" s="370">
        <f t="shared" si="2051"/>
        <v>0</v>
      </c>
      <c r="J4412" s="370">
        <f t="shared" si="2051"/>
        <v>0</v>
      </c>
      <c r="K4412" s="370">
        <f t="shared" si="2051"/>
        <v>0</v>
      </c>
      <c r="L4412" s="370">
        <f t="shared" si="2051"/>
        <v>0</v>
      </c>
      <c r="M4412" s="370">
        <f t="shared" si="2051"/>
        <v>0</v>
      </c>
      <c r="N4412" s="160">
        <f t="shared" si="2015"/>
        <v>0</v>
      </c>
    </row>
    <row r="4413" spans="2:15" ht="20.25" customHeight="1">
      <c r="B4413" s="50" t="e">
        <f>IF((#REF!+#REF!+H4413)&lt;&gt;0,"a","b")</f>
        <v>#REF!</v>
      </c>
      <c r="C4413" s="54">
        <v>6</v>
      </c>
      <c r="D4413" s="54" t="s">
        <v>510</v>
      </c>
      <c r="F4413" s="89"/>
      <c r="G4413" s="97" t="s">
        <v>285</v>
      </c>
      <c r="H4413" s="370">
        <f t="shared" ref="H4413:M4413" si="2052">H4643+H4873+H5103+H5333</f>
        <v>0</v>
      </c>
      <c r="I4413" s="370">
        <f t="shared" si="2052"/>
        <v>0</v>
      </c>
      <c r="J4413" s="370">
        <f t="shared" si="2052"/>
        <v>0</v>
      </c>
      <c r="K4413" s="370">
        <f t="shared" si="2052"/>
        <v>0</v>
      </c>
      <c r="L4413" s="370">
        <f t="shared" si="2052"/>
        <v>0</v>
      </c>
      <c r="M4413" s="370">
        <f t="shared" si="2052"/>
        <v>0</v>
      </c>
      <c r="N4413" s="160">
        <f t="shared" si="2015"/>
        <v>0</v>
      </c>
    </row>
    <row r="4414" spans="2:15" ht="30.75" customHeight="1">
      <c r="B4414" s="50" t="e">
        <f>IF((#REF!+#REF!+H4414)&lt;&gt;0,"a","b")</f>
        <v>#REF!</v>
      </c>
      <c r="C4414" s="54">
        <v>6</v>
      </c>
      <c r="D4414" s="54" t="s">
        <v>510</v>
      </c>
      <c r="F4414" s="89"/>
      <c r="G4414" s="97" t="s">
        <v>325</v>
      </c>
      <c r="H4414" s="370">
        <f t="shared" ref="H4414:M4414" si="2053">H4644+H4874+H5104+H5334</f>
        <v>0</v>
      </c>
      <c r="I4414" s="370">
        <f t="shared" si="2053"/>
        <v>0</v>
      </c>
      <c r="J4414" s="370">
        <f t="shared" si="2053"/>
        <v>0</v>
      </c>
      <c r="K4414" s="370">
        <f t="shared" si="2053"/>
        <v>0</v>
      </c>
      <c r="L4414" s="370">
        <f t="shared" si="2053"/>
        <v>0</v>
      </c>
      <c r="M4414" s="370">
        <f t="shared" si="2053"/>
        <v>0</v>
      </c>
      <c r="N4414" s="160">
        <f t="shared" si="2015"/>
        <v>0</v>
      </c>
    </row>
    <row r="4415" spans="2:15" ht="30.75" customHeight="1">
      <c r="B4415" s="50" t="e">
        <f>IF((#REF!+#REF!+H4415)&lt;&gt;0,"a","b")</f>
        <v>#REF!</v>
      </c>
      <c r="C4415" s="54">
        <v>5</v>
      </c>
      <c r="D4415" s="54" t="s">
        <v>510</v>
      </c>
      <c r="F4415" s="89"/>
      <c r="G4415" s="95" t="s">
        <v>326</v>
      </c>
      <c r="H4415" s="370">
        <f t="shared" ref="H4415:M4415" si="2054">H4645+H4875+H5105+H5335</f>
        <v>0</v>
      </c>
      <c r="I4415" s="370">
        <f t="shared" si="2054"/>
        <v>0</v>
      </c>
      <c r="J4415" s="370">
        <f t="shared" si="2054"/>
        <v>0</v>
      </c>
      <c r="K4415" s="370">
        <f t="shared" si="2054"/>
        <v>0</v>
      </c>
      <c r="L4415" s="370">
        <f t="shared" si="2054"/>
        <v>0</v>
      </c>
      <c r="M4415" s="370">
        <f t="shared" si="2054"/>
        <v>0</v>
      </c>
      <c r="N4415" s="160">
        <f t="shared" si="2015"/>
        <v>0</v>
      </c>
    </row>
    <row r="4416" spans="2:15" ht="34.5" customHeight="1">
      <c r="B4416" s="50" t="e">
        <f>IF((#REF!+#REF!+H4416)&lt;&gt;0,"a","b")</f>
        <v>#REF!</v>
      </c>
      <c r="C4416" s="54">
        <v>5</v>
      </c>
      <c r="D4416" s="54" t="s">
        <v>510</v>
      </c>
      <c r="F4416" s="89"/>
      <c r="G4416" s="128" t="s">
        <v>460</v>
      </c>
      <c r="H4416" s="370">
        <f t="shared" ref="H4416:M4416" si="2055">H4646+H4876+H5106+H5336</f>
        <v>0</v>
      </c>
      <c r="I4416" s="370">
        <f t="shared" si="2055"/>
        <v>0</v>
      </c>
      <c r="J4416" s="370">
        <f t="shared" si="2055"/>
        <v>0</v>
      </c>
      <c r="K4416" s="370">
        <f t="shared" si="2055"/>
        <v>0</v>
      </c>
      <c r="L4416" s="370">
        <f t="shared" si="2055"/>
        <v>0</v>
      </c>
      <c r="M4416" s="370">
        <f t="shared" si="2055"/>
        <v>0</v>
      </c>
      <c r="N4416" s="160">
        <f t="shared" si="2015"/>
        <v>0</v>
      </c>
    </row>
    <row r="4417" spans="2:15" ht="34.5" customHeight="1">
      <c r="B4417" s="50" t="e">
        <f>IF((#REF!+#REF!+H4417)&lt;&gt;0,"a","b")</f>
        <v>#REF!</v>
      </c>
      <c r="C4417" s="54">
        <v>5</v>
      </c>
      <c r="D4417" s="54" t="s">
        <v>510</v>
      </c>
      <c r="F4417" s="89"/>
      <c r="G4417" s="95" t="s">
        <v>327</v>
      </c>
      <c r="H4417" s="370">
        <f t="shared" ref="H4417:M4417" si="2056">H4647+H4877+H5107+H5337</f>
        <v>0</v>
      </c>
      <c r="I4417" s="370">
        <f t="shared" si="2056"/>
        <v>0</v>
      </c>
      <c r="J4417" s="370">
        <f t="shared" si="2056"/>
        <v>0</v>
      </c>
      <c r="K4417" s="370">
        <f t="shared" si="2056"/>
        <v>0</v>
      </c>
      <c r="L4417" s="370">
        <f t="shared" si="2056"/>
        <v>0</v>
      </c>
      <c r="M4417" s="370">
        <f t="shared" si="2056"/>
        <v>0</v>
      </c>
      <c r="N4417" s="160">
        <f t="shared" si="2015"/>
        <v>0</v>
      </c>
    </row>
    <row r="4418" spans="2:15" ht="50.25" customHeight="1">
      <c r="B4418" s="50" t="e">
        <f>IF((#REF!+#REF!+H4418)&lt;&gt;0,"a","b")</f>
        <v>#REF!</v>
      </c>
      <c r="C4418" s="54">
        <v>5</v>
      </c>
      <c r="D4418" s="54" t="s">
        <v>510</v>
      </c>
      <c r="F4418" s="89"/>
      <c r="G4418" s="95" t="s">
        <v>328</v>
      </c>
      <c r="H4418" s="370">
        <f t="shared" ref="H4418:M4418" si="2057">H4648+H4878+H5108+H5338</f>
        <v>0</v>
      </c>
      <c r="I4418" s="370">
        <f t="shared" si="2057"/>
        <v>0</v>
      </c>
      <c r="J4418" s="370">
        <f t="shared" si="2057"/>
        <v>0</v>
      </c>
      <c r="K4418" s="370">
        <f t="shared" si="2057"/>
        <v>0</v>
      </c>
      <c r="L4418" s="370">
        <f t="shared" si="2057"/>
        <v>0</v>
      </c>
      <c r="M4418" s="370">
        <f t="shared" si="2057"/>
        <v>0</v>
      </c>
      <c r="N4418" s="160">
        <f t="shared" si="2015"/>
        <v>0</v>
      </c>
    </row>
    <row r="4419" spans="2:15" ht="20.25" customHeight="1">
      <c r="B4419" s="50" t="e">
        <f>IF((#REF!+#REF!+H4419)&lt;&gt;0,"a","b")</f>
        <v>#REF!</v>
      </c>
      <c r="C4419" s="54">
        <v>5</v>
      </c>
      <c r="D4419" s="54" t="s">
        <v>510</v>
      </c>
      <c r="F4419" s="89"/>
      <c r="G4419" s="95" t="s">
        <v>329</v>
      </c>
      <c r="H4419" s="370">
        <f t="shared" ref="H4419:M4419" si="2058">H4649+H4879+H5109+H5339</f>
        <v>0</v>
      </c>
      <c r="I4419" s="370">
        <f t="shared" si="2058"/>
        <v>0</v>
      </c>
      <c r="J4419" s="370">
        <f t="shared" si="2058"/>
        <v>0</v>
      </c>
      <c r="K4419" s="370">
        <f t="shared" si="2058"/>
        <v>0</v>
      </c>
      <c r="L4419" s="370">
        <f t="shared" si="2058"/>
        <v>0</v>
      </c>
      <c r="M4419" s="370">
        <f t="shared" si="2058"/>
        <v>0</v>
      </c>
      <c r="N4419" s="160">
        <f t="shared" si="2015"/>
        <v>0</v>
      </c>
    </row>
    <row r="4420" spans="2:15" ht="20.25" customHeight="1">
      <c r="B4420" s="50" t="e">
        <f>IF((#REF!+#REF!+H4420)&lt;&gt;0,"a","b")</f>
        <v>#REF!</v>
      </c>
      <c r="C4420" s="54">
        <v>5</v>
      </c>
      <c r="D4420" s="54" t="s">
        <v>510</v>
      </c>
      <c r="F4420" s="89"/>
      <c r="G4420" s="95" t="s">
        <v>330</v>
      </c>
      <c r="H4420" s="370">
        <f t="shared" ref="H4420:M4420" si="2059">H4650+H4880+H5110+H5340</f>
        <v>0</v>
      </c>
      <c r="I4420" s="370">
        <f t="shared" si="2059"/>
        <v>0</v>
      </c>
      <c r="J4420" s="370">
        <f t="shared" si="2059"/>
        <v>0</v>
      </c>
      <c r="K4420" s="370">
        <f t="shared" si="2059"/>
        <v>0</v>
      </c>
      <c r="L4420" s="370">
        <f t="shared" si="2059"/>
        <v>0</v>
      </c>
      <c r="M4420" s="370">
        <f t="shared" si="2059"/>
        <v>0</v>
      </c>
      <c r="N4420" s="160">
        <f t="shared" si="2015"/>
        <v>0</v>
      </c>
    </row>
    <row r="4421" spans="2:15" ht="20.25" customHeight="1">
      <c r="B4421" s="50" t="e">
        <f>IF((#REF!+#REF!+H4421)&lt;&gt;0,"a","b")</f>
        <v>#REF!</v>
      </c>
      <c r="C4421" s="54">
        <v>5</v>
      </c>
      <c r="D4421" s="54" t="s">
        <v>510</v>
      </c>
      <c r="F4421" s="89"/>
      <c r="G4421" s="95" t="s">
        <v>331</v>
      </c>
      <c r="H4421" s="370">
        <f t="shared" ref="H4421:M4421" si="2060">H4651+H4881+H5111+H5341</f>
        <v>0</v>
      </c>
      <c r="I4421" s="370">
        <f t="shared" si="2060"/>
        <v>0</v>
      </c>
      <c r="J4421" s="370">
        <f t="shared" si="2060"/>
        <v>0</v>
      </c>
      <c r="K4421" s="370">
        <f t="shared" si="2060"/>
        <v>0</v>
      </c>
      <c r="L4421" s="370">
        <f t="shared" si="2060"/>
        <v>0</v>
      </c>
      <c r="M4421" s="370">
        <f t="shared" si="2060"/>
        <v>0</v>
      </c>
      <c r="N4421" s="160">
        <f t="shared" si="2015"/>
        <v>0</v>
      </c>
      <c r="O4421" s="60" t="s">
        <v>71</v>
      </c>
    </row>
    <row r="4422" spans="2:15" ht="23.25" customHeight="1">
      <c r="B4422" s="50" t="e">
        <f>IF((#REF!+#REF!+H4422)&lt;&gt;0,"a","b")</f>
        <v>#REF!</v>
      </c>
      <c r="C4422" s="54">
        <v>6</v>
      </c>
      <c r="D4422" s="54" t="s">
        <v>510</v>
      </c>
      <c r="F4422" s="89"/>
      <c r="G4422" s="97" t="s">
        <v>291</v>
      </c>
      <c r="H4422" s="370">
        <f t="shared" ref="H4422:M4422" si="2061">H4652+H4882+H5112+H5342</f>
        <v>0</v>
      </c>
      <c r="I4422" s="370">
        <f t="shared" si="2061"/>
        <v>0</v>
      </c>
      <c r="J4422" s="370">
        <f t="shared" si="2061"/>
        <v>0</v>
      </c>
      <c r="K4422" s="370">
        <f t="shared" si="2061"/>
        <v>0</v>
      </c>
      <c r="L4422" s="370">
        <f t="shared" si="2061"/>
        <v>0</v>
      </c>
      <c r="M4422" s="370">
        <f t="shared" si="2061"/>
        <v>0</v>
      </c>
      <c r="N4422" s="160">
        <f t="shared" si="2015"/>
        <v>0</v>
      </c>
    </row>
    <row r="4423" spans="2:15" ht="20.25" customHeight="1">
      <c r="B4423" s="50" t="e">
        <f>IF((#REF!+#REF!+H4423)&lt;&gt;0,"a","b")</f>
        <v>#REF!</v>
      </c>
      <c r="C4423" s="54">
        <v>6</v>
      </c>
      <c r="D4423" s="54" t="s">
        <v>510</v>
      </c>
      <c r="F4423" s="89"/>
      <c r="G4423" s="97" t="s">
        <v>292</v>
      </c>
      <c r="H4423" s="370">
        <f t="shared" ref="H4423:M4423" si="2062">H4653+H4883+H5113+H5343</f>
        <v>0</v>
      </c>
      <c r="I4423" s="370">
        <f t="shared" si="2062"/>
        <v>0</v>
      </c>
      <c r="J4423" s="370">
        <f t="shared" si="2062"/>
        <v>0</v>
      </c>
      <c r="K4423" s="370">
        <f t="shared" si="2062"/>
        <v>0</v>
      </c>
      <c r="L4423" s="370">
        <f t="shared" si="2062"/>
        <v>0</v>
      </c>
      <c r="M4423" s="370">
        <f t="shared" si="2062"/>
        <v>0</v>
      </c>
      <c r="N4423" s="160">
        <f t="shared" si="2015"/>
        <v>0</v>
      </c>
    </row>
    <row r="4424" spans="2:15" ht="23.25" customHeight="1">
      <c r="B4424" s="50" t="e">
        <f>IF((#REF!+#REF!+H4424)&lt;&gt;0,"a","b")</f>
        <v>#REF!</v>
      </c>
      <c r="C4424" s="54">
        <v>6</v>
      </c>
      <c r="D4424" s="54" t="s">
        <v>510</v>
      </c>
      <c r="F4424" s="89"/>
      <c r="G4424" s="97" t="s">
        <v>293</v>
      </c>
      <c r="H4424" s="370">
        <f t="shared" ref="H4424:M4424" si="2063">H4654+H4884+H5114+H5344</f>
        <v>0</v>
      </c>
      <c r="I4424" s="370">
        <f t="shared" si="2063"/>
        <v>0</v>
      </c>
      <c r="J4424" s="370">
        <f t="shared" si="2063"/>
        <v>0</v>
      </c>
      <c r="K4424" s="370">
        <f t="shared" si="2063"/>
        <v>0</v>
      </c>
      <c r="L4424" s="370">
        <f t="shared" si="2063"/>
        <v>0</v>
      </c>
      <c r="M4424" s="370">
        <f t="shared" si="2063"/>
        <v>0</v>
      </c>
      <c r="N4424" s="160">
        <f t="shared" si="2015"/>
        <v>0</v>
      </c>
    </row>
    <row r="4425" spans="2:15" ht="31.5" customHeight="1">
      <c r="B4425" s="50" t="e">
        <f>IF((#REF!+#REF!+H4425)&lt;&gt;0,"a","b")</f>
        <v>#REF!</v>
      </c>
      <c r="C4425" s="54">
        <v>6</v>
      </c>
      <c r="D4425" s="54" t="s">
        <v>510</v>
      </c>
      <c r="F4425" s="89"/>
      <c r="G4425" s="97" t="s">
        <v>294</v>
      </c>
      <c r="H4425" s="370">
        <f t="shared" ref="H4425:M4425" si="2064">H4655+H4885+H5115+H5345</f>
        <v>0</v>
      </c>
      <c r="I4425" s="370">
        <f t="shared" si="2064"/>
        <v>0</v>
      </c>
      <c r="J4425" s="370">
        <f t="shared" si="2064"/>
        <v>0</v>
      </c>
      <c r="K4425" s="370">
        <f t="shared" si="2064"/>
        <v>0</v>
      </c>
      <c r="L4425" s="370">
        <f t="shared" si="2064"/>
        <v>0</v>
      </c>
      <c r="M4425" s="370">
        <f t="shared" si="2064"/>
        <v>0</v>
      </c>
      <c r="N4425" s="160">
        <f t="shared" si="2015"/>
        <v>0</v>
      </c>
    </row>
    <row r="4426" spans="2:15" ht="33.75" customHeight="1">
      <c r="B4426" s="50" t="e">
        <f>IF((#REF!+#REF!+H4426)&lt;&gt;0,"a","b")</f>
        <v>#REF!</v>
      </c>
      <c r="C4426" s="54">
        <v>6</v>
      </c>
      <c r="D4426" s="54" t="s">
        <v>510</v>
      </c>
      <c r="F4426" s="89"/>
      <c r="G4426" s="97" t="s">
        <v>332</v>
      </c>
      <c r="H4426" s="370">
        <f t="shared" ref="H4426:M4426" si="2065">H4656+H4886+H5116+H5346</f>
        <v>0</v>
      </c>
      <c r="I4426" s="370">
        <f t="shared" si="2065"/>
        <v>0</v>
      </c>
      <c r="J4426" s="370">
        <f t="shared" si="2065"/>
        <v>0</v>
      </c>
      <c r="K4426" s="370">
        <f t="shared" si="2065"/>
        <v>0</v>
      </c>
      <c r="L4426" s="370">
        <f t="shared" si="2065"/>
        <v>0</v>
      </c>
      <c r="M4426" s="370">
        <f t="shared" si="2065"/>
        <v>0</v>
      </c>
      <c r="N4426" s="160">
        <f t="shared" si="2015"/>
        <v>0</v>
      </c>
    </row>
    <row r="4427" spans="2:15" ht="34.5" customHeight="1">
      <c r="B4427" s="50" t="e">
        <f>IF((#REF!+#REF!+H4427)&lt;&gt;0,"a","b")</f>
        <v>#REF!</v>
      </c>
      <c r="C4427" s="54">
        <v>6</v>
      </c>
      <c r="D4427" s="54" t="s">
        <v>510</v>
      </c>
      <c r="F4427" s="89"/>
      <c r="G4427" s="97" t="s">
        <v>333</v>
      </c>
      <c r="H4427" s="370">
        <f t="shared" ref="H4427:M4427" si="2066">H4657+H4887+H5117+H5347</f>
        <v>0</v>
      </c>
      <c r="I4427" s="370">
        <f t="shared" si="2066"/>
        <v>0</v>
      </c>
      <c r="J4427" s="370">
        <f t="shared" si="2066"/>
        <v>0</v>
      </c>
      <c r="K4427" s="370">
        <f t="shared" si="2066"/>
        <v>0</v>
      </c>
      <c r="L4427" s="370">
        <f t="shared" si="2066"/>
        <v>0</v>
      </c>
      <c r="M4427" s="370">
        <f t="shared" si="2066"/>
        <v>0</v>
      </c>
      <c r="N4427" s="160">
        <f t="shared" si="2015"/>
        <v>0</v>
      </c>
    </row>
    <row r="4428" spans="2:15" ht="33.75" customHeight="1">
      <c r="B4428" s="50" t="e">
        <f>IF((#REF!+#REF!+H4428)&lt;&gt;0,"a","b")</f>
        <v>#REF!</v>
      </c>
      <c r="C4428" s="54">
        <v>6</v>
      </c>
      <c r="D4428" s="54" t="s">
        <v>510</v>
      </c>
      <c r="F4428" s="89"/>
      <c r="G4428" s="97" t="s">
        <v>334</v>
      </c>
      <c r="H4428" s="370">
        <f t="shared" ref="H4428:M4428" si="2067">H4658+H4888+H5118+H5348</f>
        <v>0</v>
      </c>
      <c r="I4428" s="370">
        <f t="shared" si="2067"/>
        <v>0</v>
      </c>
      <c r="J4428" s="370">
        <f t="shared" si="2067"/>
        <v>0</v>
      </c>
      <c r="K4428" s="370">
        <f t="shared" si="2067"/>
        <v>0</v>
      </c>
      <c r="L4428" s="370">
        <f t="shared" si="2067"/>
        <v>0</v>
      </c>
      <c r="M4428" s="370">
        <f t="shared" si="2067"/>
        <v>0</v>
      </c>
      <c r="N4428" s="160">
        <f t="shared" si="2015"/>
        <v>0</v>
      </c>
    </row>
    <row r="4429" spans="2:15" ht="34.5" customHeight="1">
      <c r="B4429" s="50" t="e">
        <f>IF((#REF!+#REF!+H4429)&lt;&gt;0,"a","b")</f>
        <v>#REF!</v>
      </c>
      <c r="C4429" s="54">
        <v>5</v>
      </c>
      <c r="D4429" s="54" t="s">
        <v>510</v>
      </c>
      <c r="F4429" s="89"/>
      <c r="G4429" s="95" t="s">
        <v>335</v>
      </c>
      <c r="H4429" s="370">
        <f t="shared" ref="H4429:M4429" si="2068">H4659+H4889+H5119+H5349</f>
        <v>0</v>
      </c>
      <c r="I4429" s="370">
        <f t="shared" si="2068"/>
        <v>0</v>
      </c>
      <c r="J4429" s="370">
        <f t="shared" si="2068"/>
        <v>0</v>
      </c>
      <c r="K4429" s="370">
        <f t="shared" si="2068"/>
        <v>0</v>
      </c>
      <c r="L4429" s="370">
        <f t="shared" si="2068"/>
        <v>0</v>
      </c>
      <c r="M4429" s="370">
        <f t="shared" si="2068"/>
        <v>0</v>
      </c>
      <c r="N4429" s="160">
        <f t="shared" si="2015"/>
        <v>0</v>
      </c>
    </row>
    <row r="4430" spans="2:15" ht="24.75" customHeight="1">
      <c r="B4430" s="50" t="e">
        <f>IF((#REF!+#REF!+H4430)&lt;&gt;0,"a","b")</f>
        <v>#REF!</v>
      </c>
      <c r="C4430" s="54">
        <v>5</v>
      </c>
      <c r="D4430" s="54" t="s">
        <v>510</v>
      </c>
      <c r="F4430" s="89"/>
      <c r="G4430" s="95" t="s">
        <v>336</v>
      </c>
      <c r="H4430" s="370">
        <f t="shared" ref="H4430:M4430" si="2069">H4660+H4890+H5120+H5350</f>
        <v>0</v>
      </c>
      <c r="I4430" s="370">
        <f t="shared" si="2069"/>
        <v>0</v>
      </c>
      <c r="J4430" s="370">
        <f t="shared" si="2069"/>
        <v>0</v>
      </c>
      <c r="K4430" s="370">
        <f t="shared" si="2069"/>
        <v>0</v>
      </c>
      <c r="L4430" s="370">
        <f t="shared" si="2069"/>
        <v>0</v>
      </c>
      <c r="M4430" s="370">
        <f t="shared" si="2069"/>
        <v>0</v>
      </c>
      <c r="N4430" s="160">
        <f t="shared" si="2015"/>
        <v>0</v>
      </c>
    </row>
    <row r="4431" spans="2:15" ht="27.75" customHeight="1">
      <c r="B4431" s="50" t="e">
        <f>IF((#REF!+#REF!+H4431)&lt;&gt;0,"a","b")</f>
        <v>#REF!</v>
      </c>
      <c r="C4431" s="54">
        <v>4</v>
      </c>
      <c r="D4431" s="54" t="s">
        <v>510</v>
      </c>
      <c r="F4431" s="89"/>
      <c r="G4431" s="93" t="s">
        <v>337</v>
      </c>
      <c r="H4431" s="370">
        <f t="shared" ref="H4431:M4431" si="2070">H4661+H4891+H5121+H5351</f>
        <v>0</v>
      </c>
      <c r="I4431" s="370">
        <f t="shared" si="2070"/>
        <v>0</v>
      </c>
      <c r="J4431" s="370">
        <f t="shared" si="2070"/>
        <v>0</v>
      </c>
      <c r="K4431" s="370">
        <f t="shared" si="2070"/>
        <v>0</v>
      </c>
      <c r="L4431" s="370">
        <f t="shared" si="2070"/>
        <v>0</v>
      </c>
      <c r="M4431" s="370">
        <f t="shared" si="2070"/>
        <v>0</v>
      </c>
      <c r="N4431" s="160">
        <f t="shared" si="2015"/>
        <v>0</v>
      </c>
    </row>
    <row r="4432" spans="2:15" ht="23.25" customHeight="1">
      <c r="B4432" s="50" t="e">
        <f>IF((#REF!+#REF!+H4432)&lt;&gt;0,"a","b")</f>
        <v>#REF!</v>
      </c>
      <c r="C4432" s="54">
        <v>4</v>
      </c>
      <c r="D4432" s="54" t="s">
        <v>510</v>
      </c>
      <c r="F4432" s="89"/>
      <c r="G4432" s="93" t="s">
        <v>338</v>
      </c>
      <c r="H4432" s="370">
        <f t="shared" ref="H4432:M4432" si="2071">H4662+H4892+H5122+H5352</f>
        <v>0</v>
      </c>
      <c r="I4432" s="370">
        <f t="shared" si="2071"/>
        <v>0</v>
      </c>
      <c r="J4432" s="370">
        <f t="shared" si="2071"/>
        <v>0</v>
      </c>
      <c r="K4432" s="370">
        <f t="shared" si="2071"/>
        <v>0</v>
      </c>
      <c r="L4432" s="370">
        <f t="shared" si="2071"/>
        <v>0</v>
      </c>
      <c r="M4432" s="370">
        <f t="shared" si="2071"/>
        <v>0</v>
      </c>
      <c r="N4432" s="160">
        <f t="shared" si="2015"/>
        <v>0</v>
      </c>
    </row>
    <row r="4433" spans="2:18" ht="24" customHeight="1">
      <c r="B4433" s="50" t="e">
        <f>IF((#REF!+#REF!+H4433)&lt;&gt;0,"a","b")</f>
        <v>#REF!</v>
      </c>
      <c r="C4433" s="54">
        <v>4</v>
      </c>
      <c r="D4433" s="54" t="s">
        <v>510</v>
      </c>
      <c r="F4433" s="89"/>
      <c r="G4433" s="93" t="s">
        <v>339</v>
      </c>
      <c r="H4433" s="370">
        <f t="shared" ref="H4433:M4433" si="2072">H4663+H4893+H5123+H5353</f>
        <v>0</v>
      </c>
      <c r="I4433" s="370">
        <f t="shared" si="2072"/>
        <v>0</v>
      </c>
      <c r="J4433" s="370">
        <f t="shared" si="2072"/>
        <v>0</v>
      </c>
      <c r="K4433" s="370">
        <f t="shared" si="2072"/>
        <v>0</v>
      </c>
      <c r="L4433" s="370">
        <f t="shared" si="2072"/>
        <v>0</v>
      </c>
      <c r="M4433" s="370">
        <f t="shared" si="2072"/>
        <v>0</v>
      </c>
      <c r="N4433" s="160">
        <f t="shared" si="2015"/>
        <v>0</v>
      </c>
    </row>
    <row r="4434" spans="2:18" ht="34.5" customHeight="1">
      <c r="B4434" s="50" t="e">
        <f>IF((#REF!+#REF!+H4434)&lt;&gt;0,"a","b")</f>
        <v>#REF!</v>
      </c>
      <c r="C4434" s="54">
        <v>4</v>
      </c>
      <c r="D4434" s="54" t="s">
        <v>510</v>
      </c>
      <c r="F4434" s="89"/>
      <c r="G4434" s="93" t="s">
        <v>340</v>
      </c>
      <c r="H4434" s="370">
        <f t="shared" ref="H4434:M4434" si="2073">H4664+H4894+H5124+H5354</f>
        <v>0</v>
      </c>
      <c r="I4434" s="370">
        <f t="shared" si="2073"/>
        <v>0</v>
      </c>
      <c r="J4434" s="370">
        <f t="shared" si="2073"/>
        <v>0</v>
      </c>
      <c r="K4434" s="370">
        <f t="shared" si="2073"/>
        <v>0</v>
      </c>
      <c r="L4434" s="370">
        <f t="shared" si="2073"/>
        <v>0</v>
      </c>
      <c r="M4434" s="370">
        <f t="shared" si="2073"/>
        <v>0</v>
      </c>
      <c r="N4434" s="160">
        <f t="shared" si="2015"/>
        <v>0</v>
      </c>
    </row>
    <row r="4435" spans="2:18" ht="33" customHeight="1">
      <c r="B4435" s="50" t="e">
        <f>IF((#REF!+#REF!+H4435)&lt;&gt;0,"a","b")</f>
        <v>#REF!</v>
      </c>
      <c r="C4435" s="54">
        <v>4</v>
      </c>
      <c r="D4435" s="54" t="s">
        <v>510</v>
      </c>
      <c r="F4435" s="89"/>
      <c r="G4435" s="93" t="s">
        <v>341</v>
      </c>
      <c r="H4435" s="370">
        <f t="shared" ref="H4435:M4435" si="2074">H4665+H4895+H5125+H5355</f>
        <v>0</v>
      </c>
      <c r="I4435" s="370">
        <f t="shared" si="2074"/>
        <v>0</v>
      </c>
      <c r="J4435" s="370">
        <f t="shared" si="2074"/>
        <v>0</v>
      </c>
      <c r="K4435" s="370">
        <f t="shared" si="2074"/>
        <v>0</v>
      </c>
      <c r="L4435" s="370">
        <f t="shared" si="2074"/>
        <v>0</v>
      </c>
      <c r="M4435" s="370">
        <f t="shared" si="2074"/>
        <v>0</v>
      </c>
      <c r="N4435" s="160">
        <f t="shared" si="2015"/>
        <v>0</v>
      </c>
      <c r="O4435" s="60" t="s">
        <v>71</v>
      </c>
    </row>
    <row r="4436" spans="2:18" ht="20.25" customHeight="1">
      <c r="B4436" s="50" t="e">
        <f>IF((#REF!+#REF!+H4436)&lt;&gt;0,"a","b")</f>
        <v>#REF!</v>
      </c>
      <c r="C4436" s="54">
        <v>5</v>
      </c>
      <c r="D4436" s="54" t="s">
        <v>510</v>
      </c>
      <c r="F4436" s="89"/>
      <c r="G4436" s="95" t="s">
        <v>342</v>
      </c>
      <c r="H4436" s="370">
        <f t="shared" ref="H4436:M4436" si="2075">H4666+H4896+H5126+H5356</f>
        <v>0</v>
      </c>
      <c r="I4436" s="370">
        <f t="shared" si="2075"/>
        <v>0</v>
      </c>
      <c r="J4436" s="370">
        <f t="shared" si="2075"/>
        <v>0</v>
      </c>
      <c r="K4436" s="370">
        <f t="shared" si="2075"/>
        <v>0</v>
      </c>
      <c r="L4436" s="370">
        <f t="shared" si="2075"/>
        <v>0</v>
      </c>
      <c r="M4436" s="370">
        <f t="shared" si="2075"/>
        <v>0</v>
      </c>
      <c r="N4436" s="160">
        <f t="shared" si="2015"/>
        <v>0</v>
      </c>
      <c r="R4436" s="1">
        <f>82+55</f>
        <v>137</v>
      </c>
    </row>
    <row r="4437" spans="2:18" ht="20.25" customHeight="1">
      <c r="B4437" s="50" t="e">
        <f>IF((#REF!+#REF!+H4437)&lt;&gt;0,"a","b")</f>
        <v>#REF!</v>
      </c>
      <c r="C4437" s="54">
        <v>5</v>
      </c>
      <c r="D4437" s="54" t="s">
        <v>510</v>
      </c>
      <c r="F4437" s="89"/>
      <c r="G4437" s="95" t="s">
        <v>343</v>
      </c>
      <c r="H4437" s="370">
        <f t="shared" ref="H4437:M4437" si="2076">H4667+H4897+H5127+H5357</f>
        <v>0</v>
      </c>
      <c r="I4437" s="370">
        <f t="shared" si="2076"/>
        <v>0</v>
      </c>
      <c r="J4437" s="370">
        <f t="shared" si="2076"/>
        <v>0</v>
      </c>
      <c r="K4437" s="370">
        <f t="shared" si="2076"/>
        <v>0</v>
      </c>
      <c r="L4437" s="370">
        <f t="shared" si="2076"/>
        <v>0</v>
      </c>
      <c r="M4437" s="370">
        <f t="shared" si="2076"/>
        <v>0</v>
      </c>
      <c r="N4437" s="160">
        <f t="shared" si="2015"/>
        <v>0</v>
      </c>
    </row>
    <row r="4438" spans="2:18" ht="35.25" customHeight="1">
      <c r="B4438" s="50" t="e">
        <f>IF((#REF!+#REF!+H4438)&lt;&gt;0,"a","b")</f>
        <v>#REF!</v>
      </c>
      <c r="C4438" s="54">
        <v>5</v>
      </c>
      <c r="D4438" s="54" t="s">
        <v>510</v>
      </c>
      <c r="F4438" s="89"/>
      <c r="G4438" s="95" t="s">
        <v>344</v>
      </c>
      <c r="H4438" s="370">
        <f t="shared" ref="H4438:M4438" si="2077">H4668+H4898+H5128+H5358</f>
        <v>0</v>
      </c>
      <c r="I4438" s="370">
        <f t="shared" si="2077"/>
        <v>0</v>
      </c>
      <c r="J4438" s="370">
        <f t="shared" si="2077"/>
        <v>0</v>
      </c>
      <c r="K4438" s="370">
        <f t="shared" si="2077"/>
        <v>0</v>
      </c>
      <c r="L4438" s="370">
        <f t="shared" si="2077"/>
        <v>0</v>
      </c>
      <c r="M4438" s="370">
        <f t="shared" si="2077"/>
        <v>0</v>
      </c>
      <c r="N4438" s="160">
        <f t="shared" si="2015"/>
        <v>0</v>
      </c>
    </row>
    <row r="4439" spans="2:18" ht="20.25" customHeight="1">
      <c r="B4439" s="50" t="e">
        <f>IF((#REF!+#REF!+H4439)&lt;&gt;0,"a","b")</f>
        <v>#REF!</v>
      </c>
      <c r="C4439" s="54">
        <v>5</v>
      </c>
      <c r="D4439" s="54" t="s">
        <v>510</v>
      </c>
      <c r="F4439" s="89"/>
      <c r="G4439" s="95" t="s">
        <v>345</v>
      </c>
      <c r="H4439" s="370">
        <f t="shared" ref="H4439:M4439" si="2078">H4669+H4899+H5129+H5359</f>
        <v>0</v>
      </c>
      <c r="I4439" s="370">
        <f t="shared" si="2078"/>
        <v>0</v>
      </c>
      <c r="J4439" s="370">
        <f t="shared" si="2078"/>
        <v>0</v>
      </c>
      <c r="K4439" s="370">
        <f t="shared" si="2078"/>
        <v>0</v>
      </c>
      <c r="L4439" s="370">
        <f t="shared" si="2078"/>
        <v>0</v>
      </c>
      <c r="M4439" s="370">
        <f t="shared" si="2078"/>
        <v>0</v>
      </c>
      <c r="N4439" s="160">
        <f t="shared" si="2015"/>
        <v>0</v>
      </c>
    </row>
    <row r="4440" spans="2:18" ht="30.75" customHeight="1">
      <c r="B4440" s="50" t="e">
        <f>IF((#REF!+#REF!+H4440)&lt;&gt;0,"a","b")</f>
        <v>#REF!</v>
      </c>
      <c r="C4440" s="54">
        <v>5</v>
      </c>
      <c r="D4440" s="54" t="s">
        <v>510</v>
      </c>
      <c r="F4440" s="89"/>
      <c r="G4440" s="95" t="s">
        <v>346</v>
      </c>
      <c r="H4440" s="370">
        <f t="shared" ref="H4440:M4440" si="2079">H4670+H4900+H5130+H5360</f>
        <v>0</v>
      </c>
      <c r="I4440" s="370">
        <f t="shared" si="2079"/>
        <v>0</v>
      </c>
      <c r="J4440" s="370">
        <f t="shared" si="2079"/>
        <v>0</v>
      </c>
      <c r="K4440" s="370">
        <f t="shared" si="2079"/>
        <v>0</v>
      </c>
      <c r="L4440" s="370">
        <f t="shared" si="2079"/>
        <v>0</v>
      </c>
      <c r="M4440" s="370">
        <f t="shared" si="2079"/>
        <v>0</v>
      </c>
      <c r="N4440" s="160">
        <f t="shared" ref="N4440:N4503" si="2080">N4670+N5130+N5360+N6510+N5590+N6740+N6970+N7200+N8810+N9040</f>
        <v>0</v>
      </c>
    </row>
    <row r="4441" spans="2:18" ht="30.75" customHeight="1">
      <c r="B4441" s="50" t="e">
        <f>IF((#REF!+#REF!+H4441)&lt;&gt;0,"a","b")</f>
        <v>#REF!</v>
      </c>
      <c r="C4441" s="54">
        <v>5</v>
      </c>
      <c r="D4441" s="54" t="s">
        <v>510</v>
      </c>
      <c r="F4441" s="89"/>
      <c r="G4441" s="95" t="s">
        <v>347</v>
      </c>
      <c r="H4441" s="370">
        <f t="shared" ref="H4441:M4441" si="2081">H4671+H4901+H5131+H5361</f>
        <v>0</v>
      </c>
      <c r="I4441" s="370">
        <f t="shared" si="2081"/>
        <v>0</v>
      </c>
      <c r="J4441" s="370">
        <f t="shared" si="2081"/>
        <v>0</v>
      </c>
      <c r="K4441" s="370">
        <f t="shared" si="2081"/>
        <v>0</v>
      </c>
      <c r="L4441" s="370">
        <f t="shared" si="2081"/>
        <v>0</v>
      </c>
      <c r="M4441" s="370">
        <f t="shared" si="2081"/>
        <v>0</v>
      </c>
      <c r="N4441" s="160">
        <f t="shared" si="2080"/>
        <v>0</v>
      </c>
    </row>
    <row r="4442" spans="2:18" ht="20.25" customHeight="1">
      <c r="B4442" s="50" t="e">
        <f>IF((#REF!+#REF!+H4442)&lt;&gt;0,"a","b")</f>
        <v>#REF!</v>
      </c>
      <c r="C4442" s="54">
        <v>4</v>
      </c>
      <c r="D4442" s="54" t="s">
        <v>510</v>
      </c>
      <c r="F4442" s="89"/>
      <c r="G4442" s="93" t="s">
        <v>348</v>
      </c>
      <c r="H4442" s="370">
        <f t="shared" ref="H4442:M4442" si="2082">H4672+H4902+H5132+H5362</f>
        <v>0</v>
      </c>
      <c r="I4442" s="370">
        <f t="shared" si="2082"/>
        <v>0</v>
      </c>
      <c r="J4442" s="370">
        <f t="shared" si="2082"/>
        <v>0</v>
      </c>
      <c r="K4442" s="370">
        <f t="shared" si="2082"/>
        <v>0</v>
      </c>
      <c r="L4442" s="370">
        <f t="shared" si="2082"/>
        <v>0</v>
      </c>
      <c r="M4442" s="370">
        <f t="shared" si="2082"/>
        <v>0</v>
      </c>
      <c r="N4442" s="160">
        <f t="shared" si="2080"/>
        <v>0</v>
      </c>
    </row>
    <row r="4443" spans="2:18" ht="20.25" customHeight="1">
      <c r="B4443" s="50" t="e">
        <f>IF((#REF!+#REF!+H4443)&lt;&gt;0,"a","b")</f>
        <v>#REF!</v>
      </c>
      <c r="C4443" s="54">
        <v>4</v>
      </c>
      <c r="D4443" s="54" t="s">
        <v>510</v>
      </c>
      <c r="F4443" s="374"/>
      <c r="G4443" s="93" t="s">
        <v>349</v>
      </c>
      <c r="H4443" s="370">
        <f t="shared" ref="H4443:M4443" si="2083">H4673+H4903+H5133+H5363</f>
        <v>0</v>
      </c>
      <c r="I4443" s="370">
        <f t="shared" si="2083"/>
        <v>0</v>
      </c>
      <c r="J4443" s="370">
        <f t="shared" si="2083"/>
        <v>0</v>
      </c>
      <c r="K4443" s="370">
        <f t="shared" si="2083"/>
        <v>0</v>
      </c>
      <c r="L4443" s="370">
        <f t="shared" si="2083"/>
        <v>0</v>
      </c>
      <c r="M4443" s="370">
        <f t="shared" si="2083"/>
        <v>0</v>
      </c>
      <c r="N4443" s="160">
        <f t="shared" si="2080"/>
        <v>0</v>
      </c>
      <c r="O4443" s="60" t="s">
        <v>71</v>
      </c>
    </row>
    <row r="4444" spans="2:18" ht="20.25" customHeight="1">
      <c r="B4444" s="50" t="e">
        <f>IF((#REF!+#REF!+H4444)&lt;&gt;0,"a","b")</f>
        <v>#REF!</v>
      </c>
      <c r="C4444" s="54">
        <v>5</v>
      </c>
      <c r="D4444" s="54" t="s">
        <v>510</v>
      </c>
      <c r="F4444" s="89"/>
      <c r="G4444" s="95" t="s">
        <v>350</v>
      </c>
      <c r="H4444" s="370">
        <f t="shared" ref="H4444:M4444" si="2084">H4674+H4904+H5134+H5364</f>
        <v>0</v>
      </c>
      <c r="I4444" s="370">
        <f t="shared" si="2084"/>
        <v>0</v>
      </c>
      <c r="J4444" s="370">
        <f t="shared" si="2084"/>
        <v>0</v>
      </c>
      <c r="K4444" s="370">
        <f t="shared" si="2084"/>
        <v>0</v>
      </c>
      <c r="L4444" s="370">
        <f t="shared" si="2084"/>
        <v>0</v>
      </c>
      <c r="M4444" s="370">
        <f t="shared" si="2084"/>
        <v>0</v>
      </c>
      <c r="N4444" s="160">
        <f t="shared" si="2080"/>
        <v>0</v>
      </c>
    </row>
    <row r="4445" spans="2:18" ht="30" customHeight="1">
      <c r="B4445" s="50" t="e">
        <f>IF((#REF!+#REF!+H4445)&lt;&gt;0,"a","b")</f>
        <v>#REF!</v>
      </c>
      <c r="C4445" s="54">
        <v>5</v>
      </c>
      <c r="D4445" s="54" t="s">
        <v>510</v>
      </c>
      <c r="F4445" s="89"/>
      <c r="G4445" s="95" t="s">
        <v>351</v>
      </c>
      <c r="H4445" s="370">
        <f t="shared" ref="H4445:M4445" si="2085">H4675+H4905+H5135+H5365</f>
        <v>0</v>
      </c>
      <c r="I4445" s="370">
        <f t="shared" si="2085"/>
        <v>0</v>
      </c>
      <c r="J4445" s="370">
        <f t="shared" si="2085"/>
        <v>0</v>
      </c>
      <c r="K4445" s="370">
        <f t="shared" si="2085"/>
        <v>0</v>
      </c>
      <c r="L4445" s="370">
        <f t="shared" si="2085"/>
        <v>0</v>
      </c>
      <c r="M4445" s="370">
        <f t="shared" si="2085"/>
        <v>0</v>
      </c>
      <c r="N4445" s="160">
        <f t="shared" si="2080"/>
        <v>0</v>
      </c>
    </row>
    <row r="4446" spans="2:18" ht="22.5" customHeight="1">
      <c r="B4446" s="50" t="e">
        <f>IF((#REF!+#REF!+H4446)&lt;&gt;0,"a","b")</f>
        <v>#REF!</v>
      </c>
      <c r="C4446" s="54">
        <v>5</v>
      </c>
      <c r="D4446" s="54" t="s">
        <v>510</v>
      </c>
      <c r="F4446" s="89"/>
      <c r="G4446" s="95" t="s">
        <v>352</v>
      </c>
      <c r="H4446" s="370">
        <f t="shared" ref="H4446:M4446" si="2086">H4676+H4906+H5136+H5366</f>
        <v>0</v>
      </c>
      <c r="I4446" s="370">
        <f t="shared" si="2086"/>
        <v>0</v>
      </c>
      <c r="J4446" s="370">
        <f t="shared" si="2086"/>
        <v>0</v>
      </c>
      <c r="K4446" s="370">
        <f t="shared" si="2086"/>
        <v>0</v>
      </c>
      <c r="L4446" s="370">
        <f t="shared" si="2086"/>
        <v>0</v>
      </c>
      <c r="M4446" s="370">
        <f t="shared" si="2086"/>
        <v>0</v>
      </c>
      <c r="N4446" s="160">
        <f t="shared" si="2080"/>
        <v>0</v>
      </c>
    </row>
    <row r="4447" spans="2:18" ht="33.75" customHeight="1">
      <c r="B4447" s="50" t="e">
        <f>IF((#REF!+#REF!+H4447)&lt;&gt;0,"a","b")</f>
        <v>#REF!</v>
      </c>
      <c r="C4447" s="54">
        <v>5</v>
      </c>
      <c r="D4447" s="54" t="s">
        <v>510</v>
      </c>
      <c r="F4447" s="89"/>
      <c r="G4447" s="95" t="s">
        <v>353</v>
      </c>
      <c r="H4447" s="370">
        <f t="shared" ref="H4447:M4447" si="2087">H4677+H4907+H5137+H5367</f>
        <v>0</v>
      </c>
      <c r="I4447" s="370">
        <f t="shared" si="2087"/>
        <v>0</v>
      </c>
      <c r="J4447" s="370">
        <f t="shared" si="2087"/>
        <v>0</v>
      </c>
      <c r="K4447" s="370">
        <f t="shared" si="2087"/>
        <v>0</v>
      </c>
      <c r="L4447" s="370">
        <f t="shared" si="2087"/>
        <v>0</v>
      </c>
      <c r="M4447" s="370">
        <f t="shared" si="2087"/>
        <v>0</v>
      </c>
      <c r="N4447" s="160">
        <f t="shared" si="2080"/>
        <v>0</v>
      </c>
    </row>
    <row r="4448" spans="2:18" ht="24.75" customHeight="1">
      <c r="B4448" s="50" t="e">
        <f>IF((#REF!+#REF!+H4448)&lt;&gt;0,"a","b")</f>
        <v>#REF!</v>
      </c>
      <c r="C4448" s="54">
        <v>5</v>
      </c>
      <c r="D4448" s="54" t="s">
        <v>510</v>
      </c>
      <c r="F4448" s="89"/>
      <c r="G4448" s="95" t="s">
        <v>354</v>
      </c>
      <c r="H4448" s="370">
        <f t="shared" ref="H4448:M4448" si="2088">H4678+H4908+H5138+H5368</f>
        <v>0</v>
      </c>
      <c r="I4448" s="370">
        <f t="shared" si="2088"/>
        <v>0</v>
      </c>
      <c r="J4448" s="370">
        <f t="shared" si="2088"/>
        <v>0</v>
      </c>
      <c r="K4448" s="370">
        <f t="shared" si="2088"/>
        <v>0</v>
      </c>
      <c r="L4448" s="370">
        <f t="shared" si="2088"/>
        <v>0</v>
      </c>
      <c r="M4448" s="370">
        <f t="shared" si="2088"/>
        <v>0</v>
      </c>
      <c r="N4448" s="160">
        <f t="shared" si="2080"/>
        <v>0</v>
      </c>
    </row>
    <row r="4449" spans="2:15" ht="35.25" customHeight="1">
      <c r="B4449" s="50" t="e">
        <f>IF((#REF!+#REF!+H4449)&lt;&gt;0,"a","b")</f>
        <v>#REF!</v>
      </c>
      <c r="C4449" s="54">
        <v>5</v>
      </c>
      <c r="D4449" s="54" t="s">
        <v>510</v>
      </c>
      <c r="F4449" s="89"/>
      <c r="G4449" s="95" t="s">
        <v>355</v>
      </c>
      <c r="H4449" s="370">
        <f t="shared" ref="H4449:M4449" si="2089">H4679+H4909+H5139+H5369</f>
        <v>0</v>
      </c>
      <c r="I4449" s="370">
        <f t="shared" si="2089"/>
        <v>0</v>
      </c>
      <c r="J4449" s="370">
        <f t="shared" si="2089"/>
        <v>0</v>
      </c>
      <c r="K4449" s="370">
        <f t="shared" si="2089"/>
        <v>0</v>
      </c>
      <c r="L4449" s="370">
        <f t="shared" si="2089"/>
        <v>0</v>
      </c>
      <c r="M4449" s="370">
        <f t="shared" si="2089"/>
        <v>0</v>
      </c>
      <c r="N4449" s="160">
        <f t="shared" si="2080"/>
        <v>0</v>
      </c>
    </row>
    <row r="4450" spans="2:15" ht="33.75" customHeight="1">
      <c r="B4450" s="50" t="e">
        <f>IF((#REF!+#REF!+H4450)&lt;&gt;0,"a","b")</f>
        <v>#REF!</v>
      </c>
      <c r="C4450" s="54">
        <v>5</v>
      </c>
      <c r="D4450" s="54" t="s">
        <v>510</v>
      </c>
      <c r="F4450" s="89"/>
      <c r="G4450" s="95" t="s">
        <v>356</v>
      </c>
      <c r="H4450" s="370">
        <f t="shared" ref="H4450:M4450" si="2090">H4680+H4910+H5140+H5370</f>
        <v>0</v>
      </c>
      <c r="I4450" s="370">
        <f t="shared" si="2090"/>
        <v>0</v>
      </c>
      <c r="J4450" s="370">
        <f t="shared" si="2090"/>
        <v>0</v>
      </c>
      <c r="K4450" s="370">
        <f t="shared" si="2090"/>
        <v>0</v>
      </c>
      <c r="L4450" s="370">
        <f t="shared" si="2090"/>
        <v>0</v>
      </c>
      <c r="M4450" s="370">
        <f t="shared" si="2090"/>
        <v>0</v>
      </c>
      <c r="N4450" s="160">
        <f t="shared" si="2080"/>
        <v>0</v>
      </c>
    </row>
    <row r="4451" spans="2:15" ht="20.25" customHeight="1">
      <c r="B4451" s="50" t="e">
        <f>IF((#REF!+#REF!+H4451)&lt;&gt;0,"a","b")</f>
        <v>#REF!</v>
      </c>
      <c r="C4451" s="54">
        <v>5</v>
      </c>
      <c r="D4451" s="54" t="s">
        <v>510</v>
      </c>
      <c r="F4451" s="89"/>
      <c r="G4451" s="95" t="s">
        <v>357</v>
      </c>
      <c r="H4451" s="370">
        <f t="shared" ref="H4451:M4451" si="2091">H4681+H4911+H5141+H5371</f>
        <v>0</v>
      </c>
      <c r="I4451" s="370">
        <f t="shared" si="2091"/>
        <v>0</v>
      </c>
      <c r="J4451" s="370">
        <f t="shared" si="2091"/>
        <v>0</v>
      </c>
      <c r="K4451" s="370">
        <f t="shared" si="2091"/>
        <v>0</v>
      </c>
      <c r="L4451" s="370">
        <f t="shared" si="2091"/>
        <v>0</v>
      </c>
      <c r="M4451" s="370">
        <f t="shared" si="2091"/>
        <v>0</v>
      </c>
      <c r="N4451" s="160">
        <f t="shared" si="2080"/>
        <v>0</v>
      </c>
    </row>
    <row r="4452" spans="2:15" ht="20.25" customHeight="1">
      <c r="B4452" s="50" t="e">
        <f>IF((#REF!+#REF!+H4452)&lt;&gt;0,"a","b")</f>
        <v>#REF!</v>
      </c>
      <c r="C4452" s="54">
        <v>5</v>
      </c>
      <c r="D4452" s="54" t="s">
        <v>510</v>
      </c>
      <c r="F4452" s="89"/>
      <c r="G4452" s="95" t="s">
        <v>358</v>
      </c>
      <c r="H4452" s="370">
        <f t="shared" ref="H4452:M4452" si="2092">H4682+H4912+H5142+H5372</f>
        <v>0</v>
      </c>
      <c r="I4452" s="370">
        <f t="shared" si="2092"/>
        <v>0</v>
      </c>
      <c r="J4452" s="370">
        <f t="shared" si="2092"/>
        <v>0</v>
      </c>
      <c r="K4452" s="370">
        <f t="shared" si="2092"/>
        <v>0</v>
      </c>
      <c r="L4452" s="370">
        <f t="shared" si="2092"/>
        <v>0</v>
      </c>
      <c r="M4452" s="370">
        <f t="shared" si="2092"/>
        <v>0</v>
      </c>
      <c r="N4452" s="160">
        <f t="shared" si="2080"/>
        <v>0</v>
      </c>
    </row>
    <row r="4453" spans="2:15" ht="20.25" customHeight="1">
      <c r="B4453" s="50" t="e">
        <f>IF((#REF!+#REF!+H4453)&lt;&gt;0,"a","b")</f>
        <v>#REF!</v>
      </c>
      <c r="C4453" s="54">
        <v>5</v>
      </c>
      <c r="D4453" s="54" t="s">
        <v>510</v>
      </c>
      <c r="F4453" s="89"/>
      <c r="G4453" s="95" t="s">
        <v>359</v>
      </c>
      <c r="H4453" s="370">
        <f t="shared" ref="H4453:M4453" si="2093">H4683+H4913+H5143+H5373</f>
        <v>0</v>
      </c>
      <c r="I4453" s="370">
        <f t="shared" si="2093"/>
        <v>0</v>
      </c>
      <c r="J4453" s="370">
        <f t="shared" si="2093"/>
        <v>0</v>
      </c>
      <c r="K4453" s="370">
        <f t="shared" si="2093"/>
        <v>0</v>
      </c>
      <c r="L4453" s="370">
        <f t="shared" si="2093"/>
        <v>0</v>
      </c>
      <c r="M4453" s="370">
        <f t="shared" si="2093"/>
        <v>0</v>
      </c>
      <c r="N4453" s="160">
        <f t="shared" si="2080"/>
        <v>0</v>
      </c>
    </row>
    <row r="4454" spans="2:15" ht="20.25" customHeight="1">
      <c r="B4454" s="50" t="e">
        <f>IF((#REF!+#REF!+H4454)&lt;&gt;0,"a","b")</f>
        <v>#REF!</v>
      </c>
      <c r="C4454" s="54">
        <v>5</v>
      </c>
      <c r="D4454" s="54" t="s">
        <v>510</v>
      </c>
      <c r="F4454" s="89"/>
      <c r="G4454" s="95" t="s">
        <v>360</v>
      </c>
      <c r="H4454" s="370">
        <f t="shared" ref="H4454:M4454" si="2094">H4684+H4914+H5144+H5374</f>
        <v>0</v>
      </c>
      <c r="I4454" s="370">
        <f t="shared" si="2094"/>
        <v>0</v>
      </c>
      <c r="J4454" s="370">
        <f t="shared" si="2094"/>
        <v>0</v>
      </c>
      <c r="K4454" s="370">
        <f t="shared" si="2094"/>
        <v>0</v>
      </c>
      <c r="L4454" s="370">
        <f t="shared" si="2094"/>
        <v>0</v>
      </c>
      <c r="M4454" s="370">
        <f t="shared" si="2094"/>
        <v>0</v>
      </c>
      <c r="N4454" s="160">
        <f t="shared" si="2080"/>
        <v>0</v>
      </c>
    </row>
    <row r="4455" spans="2:15" ht="34.5" customHeight="1">
      <c r="B4455" s="50" t="e">
        <f>IF((#REF!+#REF!+H4455)&lt;&gt;0,"a","b")</f>
        <v>#REF!</v>
      </c>
      <c r="C4455" s="54">
        <v>5</v>
      </c>
      <c r="D4455" s="54" t="s">
        <v>510</v>
      </c>
      <c r="F4455" s="89"/>
      <c r="G4455" s="95" t="s">
        <v>361</v>
      </c>
      <c r="H4455" s="370">
        <f t="shared" ref="H4455:M4455" si="2095">H4685+H4915+H5145+H5375</f>
        <v>0</v>
      </c>
      <c r="I4455" s="370">
        <f t="shared" si="2095"/>
        <v>0</v>
      </c>
      <c r="J4455" s="370">
        <f t="shared" si="2095"/>
        <v>0</v>
      </c>
      <c r="K4455" s="370">
        <f t="shared" si="2095"/>
        <v>0</v>
      </c>
      <c r="L4455" s="370">
        <f t="shared" si="2095"/>
        <v>0</v>
      </c>
      <c r="M4455" s="370">
        <f t="shared" si="2095"/>
        <v>0</v>
      </c>
      <c r="N4455" s="160">
        <f t="shared" si="2080"/>
        <v>0</v>
      </c>
    </row>
    <row r="4456" spans="2:15" ht="30.75" customHeight="1">
      <c r="B4456" s="50" t="e">
        <f>IF((#REF!+#REF!+H4456)&lt;&gt;0,"a","b")</f>
        <v>#REF!</v>
      </c>
      <c r="C4456" s="54">
        <v>5</v>
      </c>
      <c r="D4456" s="54" t="s">
        <v>510</v>
      </c>
      <c r="F4456" s="374"/>
      <c r="G4456" s="95" t="s">
        <v>362</v>
      </c>
      <c r="H4456" s="370">
        <f t="shared" ref="H4456:M4456" si="2096">H4686+H4916+H5146+H5376</f>
        <v>0</v>
      </c>
      <c r="I4456" s="370">
        <f t="shared" si="2096"/>
        <v>0</v>
      </c>
      <c r="J4456" s="370">
        <f t="shared" si="2096"/>
        <v>0</v>
      </c>
      <c r="K4456" s="370">
        <f t="shared" si="2096"/>
        <v>0</v>
      </c>
      <c r="L4456" s="370">
        <f t="shared" si="2096"/>
        <v>0</v>
      </c>
      <c r="M4456" s="370">
        <f t="shared" si="2096"/>
        <v>0</v>
      </c>
      <c r="N4456" s="160">
        <f t="shared" si="2080"/>
        <v>0</v>
      </c>
    </row>
    <row r="4457" spans="2:15" ht="20.25" customHeight="1">
      <c r="B4457" s="50" t="e">
        <f>IF((#REF!+#REF!+H4457)&lt;&gt;0,"a","b")</f>
        <v>#REF!</v>
      </c>
      <c r="C4457" s="54">
        <v>3</v>
      </c>
      <c r="D4457" s="54" t="s">
        <v>510</v>
      </c>
      <c r="F4457" s="89"/>
      <c r="G4457" s="90" t="s">
        <v>302</v>
      </c>
      <c r="H4457" s="370">
        <f t="shared" ref="H4457:M4457" si="2097">H4687+H4917+H5147+H5377</f>
        <v>0</v>
      </c>
      <c r="I4457" s="370">
        <f t="shared" si="2097"/>
        <v>0</v>
      </c>
      <c r="J4457" s="370">
        <f t="shared" si="2097"/>
        <v>0</v>
      </c>
      <c r="K4457" s="370">
        <f t="shared" si="2097"/>
        <v>0</v>
      </c>
      <c r="L4457" s="370">
        <f t="shared" si="2097"/>
        <v>0</v>
      </c>
      <c r="M4457" s="370">
        <f t="shared" si="2097"/>
        <v>0</v>
      </c>
      <c r="N4457" s="160">
        <f t="shared" si="2080"/>
        <v>0</v>
      </c>
    </row>
    <row r="4458" spans="2:15" ht="20.25" customHeight="1">
      <c r="B4458" s="50" t="e">
        <f>IF((#REF!+#REF!+H4458)&lt;&gt;0,"a","b")</f>
        <v>#REF!</v>
      </c>
      <c r="C4458" s="54">
        <v>3</v>
      </c>
      <c r="D4458" s="54" t="s">
        <v>510</v>
      </c>
      <c r="F4458" s="89"/>
      <c r="G4458" s="90" t="s">
        <v>301</v>
      </c>
      <c r="H4458" s="370">
        <f t="shared" ref="H4458:M4458" si="2098">H4688+H4918+H5148+H5378</f>
        <v>0</v>
      </c>
      <c r="I4458" s="370">
        <f t="shared" si="2098"/>
        <v>0</v>
      </c>
      <c r="J4458" s="370">
        <f t="shared" si="2098"/>
        <v>0</v>
      </c>
      <c r="K4458" s="370">
        <f t="shared" si="2098"/>
        <v>0</v>
      </c>
      <c r="L4458" s="370">
        <f t="shared" si="2098"/>
        <v>0</v>
      </c>
      <c r="M4458" s="370">
        <f t="shared" si="2098"/>
        <v>0</v>
      </c>
      <c r="N4458" s="160">
        <f t="shared" si="2080"/>
        <v>0</v>
      </c>
      <c r="O4458" s="60" t="s">
        <v>71</v>
      </c>
    </row>
    <row r="4459" spans="2:15" ht="20.25" customHeight="1">
      <c r="B4459" s="50" t="e">
        <f>IF((#REF!+#REF!+H4459)&lt;&gt;0,"a","b")</f>
        <v>#REF!</v>
      </c>
      <c r="C4459" s="54">
        <v>4</v>
      </c>
      <c r="D4459" s="54" t="s">
        <v>510</v>
      </c>
      <c r="F4459" s="89"/>
      <c r="G4459" s="93" t="s">
        <v>363</v>
      </c>
      <c r="H4459" s="370">
        <f t="shared" ref="H4459:M4459" si="2099">H4689+H4919+H5149+H5379</f>
        <v>0</v>
      </c>
      <c r="I4459" s="370">
        <f t="shared" si="2099"/>
        <v>0</v>
      </c>
      <c r="J4459" s="370">
        <f t="shared" si="2099"/>
        <v>0</v>
      </c>
      <c r="K4459" s="370">
        <f t="shared" si="2099"/>
        <v>0</v>
      </c>
      <c r="L4459" s="370">
        <f t="shared" si="2099"/>
        <v>0</v>
      </c>
      <c r="M4459" s="370">
        <f t="shared" si="2099"/>
        <v>0</v>
      </c>
      <c r="N4459" s="160">
        <f t="shared" si="2080"/>
        <v>0</v>
      </c>
      <c r="O4459" s="60" t="s">
        <v>71</v>
      </c>
    </row>
    <row r="4460" spans="2:15" ht="20.25" customHeight="1">
      <c r="B4460" s="50" t="e">
        <f>IF((#REF!+#REF!+H4460)&lt;&gt;0,"a","b")</f>
        <v>#REF!</v>
      </c>
      <c r="C4460" s="54">
        <v>5</v>
      </c>
      <c r="D4460" s="54" t="s">
        <v>510</v>
      </c>
      <c r="F4460" s="89"/>
      <c r="G4460" s="95" t="s">
        <v>364</v>
      </c>
      <c r="H4460" s="370">
        <f t="shared" ref="H4460:M4460" si="2100">H4690+H4920+H5150+H5380</f>
        <v>0</v>
      </c>
      <c r="I4460" s="370">
        <f t="shared" si="2100"/>
        <v>0</v>
      </c>
      <c r="J4460" s="370">
        <f t="shared" si="2100"/>
        <v>0</v>
      </c>
      <c r="K4460" s="370">
        <f t="shared" si="2100"/>
        <v>0</v>
      </c>
      <c r="L4460" s="370">
        <f t="shared" si="2100"/>
        <v>0</v>
      </c>
      <c r="M4460" s="370">
        <f t="shared" si="2100"/>
        <v>0</v>
      </c>
      <c r="N4460" s="160">
        <f t="shared" si="2080"/>
        <v>0</v>
      </c>
    </row>
    <row r="4461" spans="2:15" ht="20.25" customHeight="1">
      <c r="B4461" s="50" t="e">
        <f>IF((#REF!+#REF!+H4461)&lt;&gt;0,"a","b")</f>
        <v>#REF!</v>
      </c>
      <c r="C4461" s="54">
        <v>5</v>
      </c>
      <c r="D4461" s="54" t="s">
        <v>510</v>
      </c>
      <c r="F4461" s="89"/>
      <c r="G4461" s="95" t="s">
        <v>365</v>
      </c>
      <c r="H4461" s="370">
        <f t="shared" ref="H4461:M4461" si="2101">H4691+H4921+H5151+H5381</f>
        <v>0</v>
      </c>
      <c r="I4461" s="370">
        <f t="shared" si="2101"/>
        <v>0</v>
      </c>
      <c r="J4461" s="370">
        <f t="shared" si="2101"/>
        <v>0</v>
      </c>
      <c r="K4461" s="370">
        <f t="shared" si="2101"/>
        <v>0</v>
      </c>
      <c r="L4461" s="370">
        <f t="shared" si="2101"/>
        <v>0</v>
      </c>
      <c r="M4461" s="370">
        <f t="shared" si="2101"/>
        <v>0</v>
      </c>
      <c r="N4461" s="160">
        <f t="shared" si="2080"/>
        <v>0</v>
      </c>
    </row>
    <row r="4462" spans="2:15" ht="20.25" customHeight="1">
      <c r="B4462" s="50" t="e">
        <f>IF((#REF!+#REF!+H4462)&lt;&gt;0,"a","b")</f>
        <v>#REF!</v>
      </c>
      <c r="C4462" s="54">
        <v>5</v>
      </c>
      <c r="D4462" s="54" t="s">
        <v>510</v>
      </c>
      <c r="F4462" s="89"/>
      <c r="G4462" s="95" t="s">
        <v>366</v>
      </c>
      <c r="H4462" s="370">
        <f t="shared" ref="H4462:M4462" si="2102">H4692+H4922+H5152+H5382</f>
        <v>0</v>
      </c>
      <c r="I4462" s="370">
        <f t="shared" si="2102"/>
        <v>0</v>
      </c>
      <c r="J4462" s="370">
        <f t="shared" si="2102"/>
        <v>0</v>
      </c>
      <c r="K4462" s="370">
        <f t="shared" si="2102"/>
        <v>0</v>
      </c>
      <c r="L4462" s="370">
        <f t="shared" si="2102"/>
        <v>0</v>
      </c>
      <c r="M4462" s="370">
        <f t="shared" si="2102"/>
        <v>0</v>
      </c>
      <c r="N4462" s="160">
        <f t="shared" si="2080"/>
        <v>0</v>
      </c>
    </row>
    <row r="4463" spans="2:15" ht="20.25" customHeight="1">
      <c r="B4463" s="50" t="e">
        <f>IF((#REF!+#REF!+H4463)&lt;&gt;0,"a","b")</f>
        <v>#REF!</v>
      </c>
      <c r="C4463" s="54">
        <v>5</v>
      </c>
      <c r="D4463" s="54" t="s">
        <v>510</v>
      </c>
      <c r="F4463" s="89"/>
      <c r="G4463" s="95" t="s">
        <v>367</v>
      </c>
      <c r="H4463" s="370">
        <f t="shared" ref="H4463:M4463" si="2103">H4693+H4923+H5153+H5383</f>
        <v>0</v>
      </c>
      <c r="I4463" s="370">
        <f t="shared" si="2103"/>
        <v>0</v>
      </c>
      <c r="J4463" s="370">
        <f t="shared" si="2103"/>
        <v>0</v>
      </c>
      <c r="K4463" s="370">
        <f t="shared" si="2103"/>
        <v>0</v>
      </c>
      <c r="L4463" s="370">
        <f t="shared" si="2103"/>
        <v>0</v>
      </c>
      <c r="M4463" s="370">
        <f t="shared" si="2103"/>
        <v>0</v>
      </c>
      <c r="N4463" s="160">
        <f t="shared" si="2080"/>
        <v>0</v>
      </c>
    </row>
    <row r="4464" spans="2:15" ht="20.25" customHeight="1">
      <c r="B4464" s="50" t="e">
        <f>IF((#REF!+#REF!+H4464)&lt;&gt;0,"a","b")</f>
        <v>#REF!</v>
      </c>
      <c r="C4464" s="54">
        <v>4</v>
      </c>
      <c r="D4464" s="54" t="s">
        <v>510</v>
      </c>
      <c r="F4464" s="89"/>
      <c r="G4464" s="93" t="s">
        <v>368</v>
      </c>
      <c r="H4464" s="370">
        <f t="shared" ref="H4464:M4464" si="2104">H4694+H4924+H5154+H5384</f>
        <v>0</v>
      </c>
      <c r="I4464" s="370">
        <f t="shared" si="2104"/>
        <v>0</v>
      </c>
      <c r="J4464" s="370">
        <f t="shared" si="2104"/>
        <v>0</v>
      </c>
      <c r="K4464" s="370">
        <f t="shared" si="2104"/>
        <v>0</v>
      </c>
      <c r="L4464" s="370">
        <f t="shared" si="2104"/>
        <v>0</v>
      </c>
      <c r="M4464" s="370">
        <f t="shared" si="2104"/>
        <v>0</v>
      </c>
      <c r="N4464" s="160">
        <f t="shared" si="2080"/>
        <v>0</v>
      </c>
    </row>
    <row r="4465" spans="2:15" ht="36" customHeight="1">
      <c r="B4465" s="50" t="e">
        <f>IF((#REF!+#REF!+H4465)&lt;&gt;0,"a","b")</f>
        <v>#REF!</v>
      </c>
      <c r="C4465" s="54">
        <v>4</v>
      </c>
      <c r="D4465" s="54" t="s">
        <v>510</v>
      </c>
      <c r="F4465" s="89"/>
      <c r="G4465" s="93" t="s">
        <v>369</v>
      </c>
      <c r="H4465" s="370">
        <f t="shared" ref="H4465:M4465" si="2105">H4695+H4925+H5155+H5385</f>
        <v>0</v>
      </c>
      <c r="I4465" s="370">
        <f t="shared" si="2105"/>
        <v>0</v>
      </c>
      <c r="J4465" s="370">
        <f t="shared" si="2105"/>
        <v>0</v>
      </c>
      <c r="K4465" s="370">
        <f t="shared" si="2105"/>
        <v>0</v>
      </c>
      <c r="L4465" s="370">
        <f t="shared" si="2105"/>
        <v>0</v>
      </c>
      <c r="M4465" s="370">
        <f t="shared" si="2105"/>
        <v>0</v>
      </c>
      <c r="N4465" s="160">
        <f t="shared" si="2080"/>
        <v>0</v>
      </c>
    </row>
    <row r="4466" spans="2:15" ht="20.25" customHeight="1">
      <c r="B4466" s="50" t="e">
        <f>IF((#REF!+#REF!+H4466)&lt;&gt;0,"a","b")</f>
        <v>#REF!</v>
      </c>
      <c r="C4466" s="54">
        <v>3</v>
      </c>
      <c r="D4466" s="54" t="s">
        <v>510</v>
      </c>
      <c r="F4466" s="374"/>
      <c r="G4466" s="90" t="s">
        <v>295</v>
      </c>
      <c r="H4466" s="370">
        <f t="shared" ref="H4466:M4466" si="2106">H4696+H4926+H5156+H5386</f>
        <v>0</v>
      </c>
      <c r="I4466" s="370">
        <f t="shared" si="2106"/>
        <v>0</v>
      </c>
      <c r="J4466" s="370">
        <f t="shared" si="2106"/>
        <v>0</v>
      </c>
      <c r="K4466" s="370">
        <f t="shared" si="2106"/>
        <v>0</v>
      </c>
      <c r="L4466" s="370">
        <f t="shared" si="2106"/>
        <v>0</v>
      </c>
      <c r="M4466" s="370">
        <f t="shared" si="2106"/>
        <v>0</v>
      </c>
      <c r="N4466" s="160">
        <f t="shared" si="2080"/>
        <v>0</v>
      </c>
    </row>
    <row r="4467" spans="2:15" ht="20.25" customHeight="1">
      <c r="B4467" s="50" t="e">
        <f>IF((#REF!+#REF!+H4467)&lt;&gt;0,"a","b")</f>
        <v>#REF!</v>
      </c>
      <c r="C4467" s="54">
        <v>3</v>
      </c>
      <c r="D4467" s="54" t="s">
        <v>510</v>
      </c>
      <c r="F4467" s="89"/>
      <c r="G4467" s="90" t="s">
        <v>296</v>
      </c>
      <c r="H4467" s="370">
        <f t="shared" ref="H4467:M4467" si="2107">H4697+H4927+H5157+H5387</f>
        <v>0</v>
      </c>
      <c r="I4467" s="370">
        <f t="shared" si="2107"/>
        <v>0</v>
      </c>
      <c r="J4467" s="370">
        <f t="shared" si="2107"/>
        <v>0</v>
      </c>
      <c r="K4467" s="370">
        <f t="shared" si="2107"/>
        <v>0</v>
      </c>
      <c r="L4467" s="370">
        <f t="shared" si="2107"/>
        <v>0</v>
      </c>
      <c r="M4467" s="370">
        <f t="shared" si="2107"/>
        <v>0</v>
      </c>
      <c r="N4467" s="160">
        <f t="shared" si="2080"/>
        <v>0</v>
      </c>
      <c r="O4467" s="60" t="s">
        <v>71</v>
      </c>
    </row>
    <row r="4468" spans="2:15" ht="20.25" customHeight="1">
      <c r="B4468" s="50" t="e">
        <f>IF((#REF!+#REF!+H4468)&lt;&gt;0,"a","b")</f>
        <v>#REF!</v>
      </c>
      <c r="C4468" s="54">
        <v>4</v>
      </c>
      <c r="D4468" s="54" t="s">
        <v>510</v>
      </c>
      <c r="F4468" s="89"/>
      <c r="G4468" s="93" t="s">
        <v>370</v>
      </c>
      <c r="H4468" s="370">
        <f t="shared" ref="H4468:M4468" si="2108">H4698+H4928+H5158+H5388</f>
        <v>0</v>
      </c>
      <c r="I4468" s="370">
        <f t="shared" si="2108"/>
        <v>0</v>
      </c>
      <c r="J4468" s="370">
        <f t="shared" si="2108"/>
        <v>0</v>
      </c>
      <c r="K4468" s="370">
        <f t="shared" si="2108"/>
        <v>0</v>
      </c>
      <c r="L4468" s="370">
        <f t="shared" si="2108"/>
        <v>0</v>
      </c>
      <c r="M4468" s="370">
        <f t="shared" si="2108"/>
        <v>0</v>
      </c>
      <c r="N4468" s="160">
        <f t="shared" si="2080"/>
        <v>0</v>
      </c>
      <c r="O4468" s="60" t="s">
        <v>71</v>
      </c>
    </row>
    <row r="4469" spans="2:15" ht="20.25" customHeight="1">
      <c r="B4469" s="50" t="e">
        <f>IF((#REF!+#REF!+H4469)&lt;&gt;0,"a","b")</f>
        <v>#REF!</v>
      </c>
      <c r="C4469" s="54">
        <v>5</v>
      </c>
      <c r="D4469" s="54" t="s">
        <v>510</v>
      </c>
      <c r="F4469" s="89"/>
      <c r="G4469" s="95" t="s">
        <v>371</v>
      </c>
      <c r="H4469" s="370">
        <f t="shared" ref="H4469:M4469" si="2109">H4699+H4929+H5159+H5389</f>
        <v>0</v>
      </c>
      <c r="I4469" s="370">
        <f t="shared" si="2109"/>
        <v>0</v>
      </c>
      <c r="J4469" s="370">
        <f t="shared" si="2109"/>
        <v>0</v>
      </c>
      <c r="K4469" s="370">
        <f t="shared" si="2109"/>
        <v>0</v>
      </c>
      <c r="L4469" s="370">
        <f t="shared" si="2109"/>
        <v>0</v>
      </c>
      <c r="M4469" s="370">
        <f t="shared" si="2109"/>
        <v>0</v>
      </c>
      <c r="N4469" s="160">
        <f t="shared" si="2080"/>
        <v>0</v>
      </c>
    </row>
    <row r="4470" spans="2:15" ht="20.25" customHeight="1">
      <c r="B4470" s="50" t="e">
        <f>IF((#REF!+#REF!+H4470)&lt;&gt;0,"a","b")</f>
        <v>#REF!</v>
      </c>
      <c r="C4470" s="54">
        <v>5</v>
      </c>
      <c r="D4470" s="54" t="s">
        <v>510</v>
      </c>
      <c r="F4470" s="89"/>
      <c r="G4470" s="95" t="s">
        <v>297</v>
      </c>
      <c r="H4470" s="370">
        <f t="shared" ref="H4470:M4470" si="2110">H4700+H4930+H5160+H5390</f>
        <v>0</v>
      </c>
      <c r="I4470" s="370">
        <f t="shared" si="2110"/>
        <v>0</v>
      </c>
      <c r="J4470" s="370">
        <f t="shared" si="2110"/>
        <v>0</v>
      </c>
      <c r="K4470" s="370">
        <f t="shared" si="2110"/>
        <v>0</v>
      </c>
      <c r="L4470" s="370">
        <f t="shared" si="2110"/>
        <v>0</v>
      </c>
      <c r="M4470" s="370">
        <f t="shared" si="2110"/>
        <v>0</v>
      </c>
      <c r="N4470" s="160">
        <f t="shared" si="2080"/>
        <v>0</v>
      </c>
    </row>
    <row r="4471" spans="2:15" ht="20.25" customHeight="1">
      <c r="B4471" s="50" t="e">
        <f>IF((#REF!+#REF!+H4471)&lt;&gt;0,"a","b")</f>
        <v>#REF!</v>
      </c>
      <c r="C4471" s="54">
        <v>4</v>
      </c>
      <c r="D4471" s="54" t="s">
        <v>510</v>
      </c>
      <c r="F4471" s="89"/>
      <c r="G4471" s="93" t="s">
        <v>372</v>
      </c>
      <c r="H4471" s="370">
        <f t="shared" ref="H4471:M4471" si="2111">H4701+H4931+H5161+H5391</f>
        <v>0</v>
      </c>
      <c r="I4471" s="370">
        <f t="shared" si="2111"/>
        <v>0</v>
      </c>
      <c r="J4471" s="370">
        <f t="shared" si="2111"/>
        <v>0</v>
      </c>
      <c r="K4471" s="370">
        <f t="shared" si="2111"/>
        <v>0</v>
      </c>
      <c r="L4471" s="370">
        <f t="shared" si="2111"/>
        <v>0</v>
      </c>
      <c r="M4471" s="370">
        <f t="shared" si="2111"/>
        <v>0</v>
      </c>
      <c r="N4471" s="160">
        <f t="shared" si="2080"/>
        <v>0</v>
      </c>
      <c r="O4471" s="60" t="s">
        <v>71</v>
      </c>
    </row>
    <row r="4472" spans="2:15" ht="20.25" customHeight="1">
      <c r="B4472" s="50" t="e">
        <f>IF((#REF!+#REF!+H4472)&lt;&gt;0,"a","b")</f>
        <v>#REF!</v>
      </c>
      <c r="C4472" s="54">
        <v>5</v>
      </c>
      <c r="D4472" s="54" t="s">
        <v>510</v>
      </c>
      <c r="F4472" s="89"/>
      <c r="G4472" s="95" t="s">
        <v>371</v>
      </c>
      <c r="H4472" s="370">
        <f t="shared" ref="H4472:M4472" si="2112">H4702+H4932+H5162+H5392</f>
        <v>0</v>
      </c>
      <c r="I4472" s="370">
        <f t="shared" si="2112"/>
        <v>0</v>
      </c>
      <c r="J4472" s="370">
        <f t="shared" si="2112"/>
        <v>0</v>
      </c>
      <c r="K4472" s="370">
        <f t="shared" si="2112"/>
        <v>0</v>
      </c>
      <c r="L4472" s="370">
        <f t="shared" si="2112"/>
        <v>0</v>
      </c>
      <c r="M4472" s="370">
        <f t="shared" si="2112"/>
        <v>0</v>
      </c>
      <c r="N4472" s="160">
        <f t="shared" si="2080"/>
        <v>0</v>
      </c>
    </row>
    <row r="4473" spans="2:15" ht="20.25" customHeight="1">
      <c r="B4473" s="50" t="e">
        <f>IF((#REF!+#REF!+H4473)&lt;&gt;0,"a","b")</f>
        <v>#REF!</v>
      </c>
      <c r="C4473" s="54">
        <v>5</v>
      </c>
      <c r="D4473" s="54" t="s">
        <v>510</v>
      </c>
      <c r="F4473" s="89"/>
      <c r="G4473" s="95" t="s">
        <v>297</v>
      </c>
      <c r="H4473" s="370">
        <f t="shared" ref="H4473:M4473" si="2113">H4703+H4933+H5163+H5393</f>
        <v>0</v>
      </c>
      <c r="I4473" s="370">
        <f t="shared" si="2113"/>
        <v>0</v>
      </c>
      <c r="J4473" s="370">
        <f t="shared" si="2113"/>
        <v>0</v>
      </c>
      <c r="K4473" s="370">
        <f t="shared" si="2113"/>
        <v>0</v>
      </c>
      <c r="L4473" s="370">
        <f t="shared" si="2113"/>
        <v>0</v>
      </c>
      <c r="M4473" s="370">
        <f t="shared" si="2113"/>
        <v>0</v>
      </c>
      <c r="N4473" s="160">
        <f t="shared" si="2080"/>
        <v>0</v>
      </c>
    </row>
    <row r="4474" spans="2:15" ht="20.25" customHeight="1">
      <c r="B4474" s="50" t="e">
        <f>IF((#REF!+#REF!+H4474)&lt;&gt;0,"a","b")</f>
        <v>#REF!</v>
      </c>
      <c r="C4474" s="54">
        <v>4</v>
      </c>
      <c r="D4474" s="54" t="s">
        <v>510</v>
      </c>
      <c r="F4474" s="89"/>
      <c r="G4474" s="93" t="s">
        <v>373</v>
      </c>
      <c r="H4474" s="370">
        <f t="shared" ref="H4474:M4474" si="2114">H4704+H4934+H5164+H5394</f>
        <v>0</v>
      </c>
      <c r="I4474" s="370">
        <f t="shared" si="2114"/>
        <v>0</v>
      </c>
      <c r="J4474" s="370">
        <f t="shared" si="2114"/>
        <v>0</v>
      </c>
      <c r="K4474" s="370">
        <f t="shared" si="2114"/>
        <v>0</v>
      </c>
      <c r="L4474" s="370">
        <f t="shared" si="2114"/>
        <v>0</v>
      </c>
      <c r="M4474" s="370">
        <f t="shared" si="2114"/>
        <v>0</v>
      </c>
      <c r="N4474" s="160">
        <f t="shared" si="2080"/>
        <v>0</v>
      </c>
      <c r="O4474" s="60" t="s">
        <v>71</v>
      </c>
    </row>
    <row r="4475" spans="2:15" ht="20.25" customHeight="1">
      <c r="B4475" s="50" t="e">
        <f>IF((#REF!+#REF!+H4475)&lt;&gt;0,"a","b")</f>
        <v>#REF!</v>
      </c>
      <c r="C4475" s="54">
        <v>5</v>
      </c>
      <c r="D4475" s="54" t="s">
        <v>510</v>
      </c>
      <c r="F4475" s="89"/>
      <c r="G4475" s="95" t="s">
        <v>371</v>
      </c>
      <c r="H4475" s="370">
        <f t="shared" ref="H4475:M4475" si="2115">H4705+H4935+H5165+H5395</f>
        <v>0</v>
      </c>
      <c r="I4475" s="370">
        <f t="shared" si="2115"/>
        <v>0</v>
      </c>
      <c r="J4475" s="370">
        <f t="shared" si="2115"/>
        <v>0</v>
      </c>
      <c r="K4475" s="370">
        <f t="shared" si="2115"/>
        <v>0</v>
      </c>
      <c r="L4475" s="370">
        <f t="shared" si="2115"/>
        <v>0</v>
      </c>
      <c r="M4475" s="370">
        <f t="shared" si="2115"/>
        <v>0</v>
      </c>
      <c r="N4475" s="160">
        <f t="shared" si="2080"/>
        <v>0</v>
      </c>
    </row>
    <row r="4476" spans="2:15" ht="20.25" customHeight="1">
      <c r="B4476" s="50" t="e">
        <f>IF((#REF!+#REF!+H4476)&lt;&gt;0,"a","b")</f>
        <v>#REF!</v>
      </c>
      <c r="C4476" s="54">
        <v>5</v>
      </c>
      <c r="D4476" s="54" t="s">
        <v>510</v>
      </c>
      <c r="F4476" s="89"/>
      <c r="G4476" s="95" t="s">
        <v>297</v>
      </c>
      <c r="H4476" s="370">
        <f t="shared" ref="H4476:M4476" si="2116">H4706+H4936+H5166+H5396</f>
        <v>0</v>
      </c>
      <c r="I4476" s="370">
        <f t="shared" si="2116"/>
        <v>0</v>
      </c>
      <c r="J4476" s="370">
        <f t="shared" si="2116"/>
        <v>0</v>
      </c>
      <c r="K4476" s="370">
        <f t="shared" si="2116"/>
        <v>0</v>
      </c>
      <c r="L4476" s="370">
        <f t="shared" si="2116"/>
        <v>0</v>
      </c>
      <c r="M4476" s="370">
        <f t="shared" si="2116"/>
        <v>0</v>
      </c>
      <c r="N4476" s="160">
        <f t="shared" si="2080"/>
        <v>0</v>
      </c>
    </row>
    <row r="4477" spans="2:15" ht="20.25" customHeight="1">
      <c r="B4477" s="50" t="e">
        <f>IF((#REF!+#REF!+H4477)&lt;&gt;0,"a","b")</f>
        <v>#REF!</v>
      </c>
      <c r="C4477" s="54">
        <v>3</v>
      </c>
      <c r="D4477" s="54" t="s">
        <v>510</v>
      </c>
      <c r="F4477" s="89"/>
      <c r="G4477" s="90" t="s">
        <v>299</v>
      </c>
      <c r="H4477" s="370">
        <f t="shared" ref="H4477:M4477" si="2117">H4707+H4937+H5167+H5397</f>
        <v>0</v>
      </c>
      <c r="I4477" s="370">
        <f t="shared" si="2117"/>
        <v>0</v>
      </c>
      <c r="J4477" s="370">
        <f t="shared" si="2117"/>
        <v>0</v>
      </c>
      <c r="K4477" s="370">
        <f t="shared" si="2117"/>
        <v>0</v>
      </c>
      <c r="L4477" s="370">
        <f t="shared" si="2117"/>
        <v>0</v>
      </c>
      <c r="M4477" s="370">
        <f t="shared" si="2117"/>
        <v>0</v>
      </c>
      <c r="N4477" s="160">
        <f t="shared" si="2080"/>
        <v>0</v>
      </c>
      <c r="O4477" s="60" t="s">
        <v>71</v>
      </c>
    </row>
    <row r="4478" spans="2:15" ht="20.25" customHeight="1">
      <c r="B4478" s="50" t="e">
        <f>IF((#REF!+#REF!+H4478)&lt;&gt;0,"a","b")</f>
        <v>#REF!</v>
      </c>
      <c r="C4478" s="54">
        <v>4</v>
      </c>
      <c r="D4478" s="54" t="s">
        <v>510</v>
      </c>
      <c r="F4478" s="89"/>
      <c r="G4478" s="93" t="s">
        <v>374</v>
      </c>
      <c r="H4478" s="370">
        <f t="shared" ref="H4478:M4478" si="2118">H4708+H4938+H5168+H5398</f>
        <v>0</v>
      </c>
      <c r="I4478" s="370">
        <f t="shared" si="2118"/>
        <v>0</v>
      </c>
      <c r="J4478" s="370">
        <f t="shared" si="2118"/>
        <v>0</v>
      </c>
      <c r="K4478" s="370">
        <f t="shared" si="2118"/>
        <v>0</v>
      </c>
      <c r="L4478" s="370">
        <f t="shared" si="2118"/>
        <v>0</v>
      </c>
      <c r="M4478" s="370">
        <f t="shared" si="2118"/>
        <v>0</v>
      </c>
      <c r="N4478" s="160">
        <f t="shared" si="2080"/>
        <v>0</v>
      </c>
      <c r="O4478" s="60" t="s">
        <v>71</v>
      </c>
    </row>
    <row r="4479" spans="2:15" ht="20.25" customHeight="1">
      <c r="B4479" s="50" t="e">
        <f>IF((#REF!+#REF!+H4479)&lt;&gt;0,"a","b")</f>
        <v>#REF!</v>
      </c>
      <c r="C4479" s="54">
        <v>5</v>
      </c>
      <c r="D4479" s="54" t="s">
        <v>510</v>
      </c>
      <c r="F4479" s="89"/>
      <c r="G4479" s="95" t="s">
        <v>375</v>
      </c>
      <c r="H4479" s="370">
        <f t="shared" ref="H4479:M4479" si="2119">H4709+H4939+H5169+H5399</f>
        <v>0</v>
      </c>
      <c r="I4479" s="370">
        <f t="shared" si="2119"/>
        <v>0</v>
      </c>
      <c r="J4479" s="370">
        <f t="shared" si="2119"/>
        <v>0</v>
      </c>
      <c r="K4479" s="370">
        <f t="shared" si="2119"/>
        <v>0</v>
      </c>
      <c r="L4479" s="370">
        <f t="shared" si="2119"/>
        <v>0</v>
      </c>
      <c r="M4479" s="370">
        <f t="shared" si="2119"/>
        <v>0</v>
      </c>
      <c r="N4479" s="160">
        <f t="shared" si="2080"/>
        <v>0</v>
      </c>
    </row>
    <row r="4480" spans="2:15" ht="20.25" customHeight="1">
      <c r="B4480" s="50" t="e">
        <f>IF((#REF!+#REF!+H4480)&lt;&gt;0,"a","b")</f>
        <v>#REF!</v>
      </c>
      <c r="C4480" s="54">
        <v>5</v>
      </c>
      <c r="D4480" s="54" t="s">
        <v>510</v>
      </c>
      <c r="F4480" s="89"/>
      <c r="G4480" s="95" t="s">
        <v>376</v>
      </c>
      <c r="H4480" s="370">
        <f t="shared" ref="H4480:M4480" si="2120">H4710+H4940+H5170+H5400</f>
        <v>0</v>
      </c>
      <c r="I4480" s="370">
        <f t="shared" si="2120"/>
        <v>0</v>
      </c>
      <c r="J4480" s="370">
        <f t="shared" si="2120"/>
        <v>0</v>
      </c>
      <c r="K4480" s="370">
        <f t="shared" si="2120"/>
        <v>0</v>
      </c>
      <c r="L4480" s="370">
        <f t="shared" si="2120"/>
        <v>0</v>
      </c>
      <c r="M4480" s="370">
        <f t="shared" si="2120"/>
        <v>0</v>
      </c>
      <c r="N4480" s="160">
        <f t="shared" si="2080"/>
        <v>0</v>
      </c>
    </row>
    <row r="4481" spans="2:15" ht="20.25" customHeight="1">
      <c r="B4481" s="50" t="e">
        <f>IF((#REF!+#REF!+H4481)&lt;&gt;0,"a","b")</f>
        <v>#REF!</v>
      </c>
      <c r="C4481" s="54">
        <v>4</v>
      </c>
      <c r="D4481" s="54" t="s">
        <v>510</v>
      </c>
      <c r="F4481" s="89"/>
      <c r="G4481" s="93" t="s">
        <v>377</v>
      </c>
      <c r="H4481" s="370">
        <f t="shared" ref="H4481:M4481" si="2121">H4711+H4941+H5171+H5401</f>
        <v>0</v>
      </c>
      <c r="I4481" s="370">
        <f t="shared" si="2121"/>
        <v>0</v>
      </c>
      <c r="J4481" s="370">
        <f t="shared" si="2121"/>
        <v>0</v>
      </c>
      <c r="K4481" s="370">
        <f t="shared" si="2121"/>
        <v>0</v>
      </c>
      <c r="L4481" s="370">
        <f t="shared" si="2121"/>
        <v>0</v>
      </c>
      <c r="M4481" s="370">
        <f t="shared" si="2121"/>
        <v>0</v>
      </c>
      <c r="N4481" s="160">
        <f t="shared" si="2080"/>
        <v>0</v>
      </c>
      <c r="O4481" s="60" t="s">
        <v>71</v>
      </c>
    </row>
    <row r="4482" spans="2:15" ht="20.25" customHeight="1">
      <c r="B4482" s="50" t="e">
        <f>IF((#REF!+#REF!+H4482)&lt;&gt;0,"a","b")</f>
        <v>#REF!</v>
      </c>
      <c r="C4482" s="54">
        <v>5</v>
      </c>
      <c r="D4482" s="54" t="s">
        <v>510</v>
      </c>
      <c r="F4482" s="89"/>
      <c r="G4482" s="95" t="s">
        <v>375</v>
      </c>
      <c r="H4482" s="370">
        <f t="shared" ref="H4482:M4482" si="2122">H4712+H4942+H5172+H5402</f>
        <v>0</v>
      </c>
      <c r="I4482" s="370">
        <f t="shared" si="2122"/>
        <v>0</v>
      </c>
      <c r="J4482" s="370">
        <f t="shared" si="2122"/>
        <v>0</v>
      </c>
      <c r="K4482" s="370">
        <f t="shared" si="2122"/>
        <v>0</v>
      </c>
      <c r="L4482" s="370">
        <f t="shared" si="2122"/>
        <v>0</v>
      </c>
      <c r="M4482" s="370">
        <f t="shared" si="2122"/>
        <v>0</v>
      </c>
      <c r="N4482" s="160">
        <f t="shared" si="2080"/>
        <v>0</v>
      </c>
    </row>
    <row r="4483" spans="2:15" ht="20.25" customHeight="1">
      <c r="B4483" s="50" t="e">
        <f>IF((#REF!+#REF!+H4483)&lt;&gt;0,"a","b")</f>
        <v>#REF!</v>
      </c>
      <c r="C4483" s="54">
        <v>5</v>
      </c>
      <c r="D4483" s="54" t="s">
        <v>510</v>
      </c>
      <c r="F4483" s="89"/>
      <c r="G4483" s="95" t="s">
        <v>376</v>
      </c>
      <c r="H4483" s="370">
        <f t="shared" ref="H4483:M4483" si="2123">H4713+H4943+H5173+H5403</f>
        <v>0</v>
      </c>
      <c r="I4483" s="370">
        <f t="shared" si="2123"/>
        <v>0</v>
      </c>
      <c r="J4483" s="370">
        <f t="shared" si="2123"/>
        <v>0</v>
      </c>
      <c r="K4483" s="370">
        <f t="shared" si="2123"/>
        <v>0</v>
      </c>
      <c r="L4483" s="370">
        <f t="shared" si="2123"/>
        <v>0</v>
      </c>
      <c r="M4483" s="370">
        <f t="shared" si="2123"/>
        <v>0</v>
      </c>
      <c r="N4483" s="160">
        <f t="shared" si="2080"/>
        <v>0</v>
      </c>
    </row>
    <row r="4484" spans="2:15" ht="20.25" customHeight="1">
      <c r="B4484" s="50" t="e">
        <f>IF((#REF!+#REF!+H4484)&lt;&gt;0,"a","b")</f>
        <v>#REF!</v>
      </c>
      <c r="C4484" s="54">
        <v>4</v>
      </c>
      <c r="D4484" s="54" t="s">
        <v>510</v>
      </c>
      <c r="F4484" s="89"/>
      <c r="G4484" s="93" t="s">
        <v>300</v>
      </c>
      <c r="H4484" s="370">
        <f t="shared" ref="H4484:M4484" si="2124">H4714+H4944+H5174+H5404</f>
        <v>0</v>
      </c>
      <c r="I4484" s="370">
        <f t="shared" si="2124"/>
        <v>0</v>
      </c>
      <c r="J4484" s="370">
        <f t="shared" si="2124"/>
        <v>0</v>
      </c>
      <c r="K4484" s="370">
        <f t="shared" si="2124"/>
        <v>0</v>
      </c>
      <c r="L4484" s="370">
        <f t="shared" si="2124"/>
        <v>0</v>
      </c>
      <c r="M4484" s="370">
        <f t="shared" si="2124"/>
        <v>0</v>
      </c>
      <c r="N4484" s="160">
        <f t="shared" si="2080"/>
        <v>0</v>
      </c>
      <c r="O4484" s="60" t="s">
        <v>71</v>
      </c>
    </row>
    <row r="4485" spans="2:15" ht="20.25" customHeight="1">
      <c r="B4485" s="50" t="e">
        <f>IF((#REF!+#REF!+H4485)&lt;&gt;0,"a","b")</f>
        <v>#REF!</v>
      </c>
      <c r="C4485" s="54">
        <v>5</v>
      </c>
      <c r="D4485" s="54" t="s">
        <v>510</v>
      </c>
      <c r="F4485" s="89"/>
      <c r="G4485" s="95" t="s">
        <v>375</v>
      </c>
      <c r="H4485" s="370">
        <f t="shared" ref="H4485:M4485" si="2125">H4715+H4945+H5175+H5405</f>
        <v>0</v>
      </c>
      <c r="I4485" s="370">
        <f t="shared" si="2125"/>
        <v>0</v>
      </c>
      <c r="J4485" s="370">
        <f t="shared" si="2125"/>
        <v>0</v>
      </c>
      <c r="K4485" s="370">
        <f t="shared" si="2125"/>
        <v>0</v>
      </c>
      <c r="L4485" s="370">
        <f t="shared" si="2125"/>
        <v>0</v>
      </c>
      <c r="M4485" s="370">
        <f t="shared" si="2125"/>
        <v>0</v>
      </c>
      <c r="N4485" s="160">
        <f t="shared" si="2080"/>
        <v>0</v>
      </c>
    </row>
    <row r="4486" spans="2:15" ht="20.25" customHeight="1">
      <c r="B4486" s="50" t="e">
        <f>IF((#REF!+#REF!+H4486)&lt;&gt;0,"a","b")</f>
        <v>#REF!</v>
      </c>
      <c r="C4486" s="54">
        <v>5</v>
      </c>
      <c r="D4486" s="54" t="s">
        <v>510</v>
      </c>
      <c r="F4486" s="89"/>
      <c r="G4486" s="95" t="s">
        <v>376</v>
      </c>
      <c r="H4486" s="370">
        <f t="shared" ref="H4486:M4486" si="2126">H4716+H4946+H5176+H5406</f>
        <v>0</v>
      </c>
      <c r="I4486" s="370">
        <f t="shared" si="2126"/>
        <v>0</v>
      </c>
      <c r="J4486" s="370">
        <f t="shared" si="2126"/>
        <v>0</v>
      </c>
      <c r="K4486" s="370">
        <f t="shared" si="2126"/>
        <v>0</v>
      </c>
      <c r="L4486" s="370">
        <f t="shared" si="2126"/>
        <v>0</v>
      </c>
      <c r="M4486" s="370">
        <f t="shared" si="2126"/>
        <v>0</v>
      </c>
      <c r="N4486" s="160">
        <f t="shared" si="2080"/>
        <v>0</v>
      </c>
    </row>
    <row r="4487" spans="2:15" ht="20.25" customHeight="1">
      <c r="B4487" s="50" t="e">
        <f>IF((#REF!+#REF!+H4487)&lt;&gt;0,"a","b")</f>
        <v>#REF!</v>
      </c>
      <c r="C4487" s="54">
        <v>3</v>
      </c>
      <c r="D4487" s="54" t="s">
        <v>510</v>
      </c>
      <c r="F4487" s="89"/>
      <c r="G4487" s="90" t="s">
        <v>298</v>
      </c>
      <c r="H4487" s="370">
        <f t="shared" ref="H4487:M4487" si="2127">H4717+H4947+H5177+H5407</f>
        <v>0</v>
      </c>
      <c r="I4487" s="370">
        <f t="shared" si="2127"/>
        <v>0</v>
      </c>
      <c r="J4487" s="370">
        <f t="shared" si="2127"/>
        <v>0</v>
      </c>
      <c r="K4487" s="370">
        <f t="shared" si="2127"/>
        <v>0</v>
      </c>
      <c r="L4487" s="370">
        <f t="shared" si="2127"/>
        <v>0</v>
      </c>
      <c r="M4487" s="370">
        <f t="shared" si="2127"/>
        <v>0</v>
      </c>
      <c r="N4487" s="160">
        <f t="shared" si="2080"/>
        <v>0</v>
      </c>
      <c r="O4487" s="60" t="s">
        <v>71</v>
      </c>
    </row>
    <row r="4488" spans="2:15" ht="20.25" customHeight="1">
      <c r="B4488" s="50" t="e">
        <f>IF((#REF!+#REF!+H4488)&lt;&gt;0,"a","b")</f>
        <v>#REF!</v>
      </c>
      <c r="C4488" s="54">
        <v>4</v>
      </c>
      <c r="D4488" s="54" t="s">
        <v>510</v>
      </c>
      <c r="F4488" s="89"/>
      <c r="G4488" s="93" t="s">
        <v>378</v>
      </c>
      <c r="H4488" s="370">
        <f t="shared" ref="H4488:M4488" si="2128">H4718+H4948+H5178+H5408</f>
        <v>0</v>
      </c>
      <c r="I4488" s="370">
        <f t="shared" si="2128"/>
        <v>0</v>
      </c>
      <c r="J4488" s="370">
        <f t="shared" si="2128"/>
        <v>0</v>
      </c>
      <c r="K4488" s="370">
        <f t="shared" si="2128"/>
        <v>0</v>
      </c>
      <c r="L4488" s="370">
        <f t="shared" si="2128"/>
        <v>0</v>
      </c>
      <c r="M4488" s="370">
        <f t="shared" si="2128"/>
        <v>0</v>
      </c>
      <c r="N4488" s="160">
        <f t="shared" si="2080"/>
        <v>0</v>
      </c>
    </row>
    <row r="4489" spans="2:15" ht="20.25" customHeight="1">
      <c r="B4489" s="50" t="e">
        <f>IF((#REF!+#REF!+H4489)&lt;&gt;0,"a","b")</f>
        <v>#REF!</v>
      </c>
      <c r="C4489" s="54">
        <v>4</v>
      </c>
      <c r="D4489" s="54" t="s">
        <v>510</v>
      </c>
      <c r="F4489" s="89"/>
      <c r="G4489" s="93" t="s">
        <v>379</v>
      </c>
      <c r="H4489" s="370">
        <f t="shared" ref="H4489:M4489" si="2129">H4719+H4949+H5179+H5409</f>
        <v>0</v>
      </c>
      <c r="I4489" s="370">
        <f t="shared" si="2129"/>
        <v>0</v>
      </c>
      <c r="J4489" s="370">
        <f t="shared" si="2129"/>
        <v>0</v>
      </c>
      <c r="K4489" s="370">
        <f t="shared" si="2129"/>
        <v>0</v>
      </c>
      <c r="L4489" s="370">
        <f t="shared" si="2129"/>
        <v>0</v>
      </c>
      <c r="M4489" s="370">
        <f t="shared" si="2129"/>
        <v>0</v>
      </c>
      <c r="N4489" s="160">
        <f t="shared" si="2080"/>
        <v>0</v>
      </c>
      <c r="O4489" s="60" t="s">
        <v>71</v>
      </c>
    </row>
    <row r="4490" spans="2:15" ht="20.25" customHeight="1">
      <c r="B4490" s="50" t="e">
        <f>IF((#REF!+#REF!+H4490)&lt;&gt;0,"a","b")</f>
        <v>#REF!</v>
      </c>
      <c r="C4490" s="54">
        <v>5</v>
      </c>
      <c r="D4490" s="54" t="s">
        <v>510</v>
      </c>
      <c r="F4490" s="89"/>
      <c r="G4490" s="95" t="s">
        <v>380</v>
      </c>
      <c r="H4490" s="370">
        <f t="shared" ref="H4490:M4490" si="2130">H4720+H4950+H5180+H5410</f>
        <v>0</v>
      </c>
      <c r="I4490" s="370">
        <f t="shared" si="2130"/>
        <v>0</v>
      </c>
      <c r="J4490" s="370">
        <f t="shared" si="2130"/>
        <v>0</v>
      </c>
      <c r="K4490" s="370">
        <f t="shared" si="2130"/>
        <v>0</v>
      </c>
      <c r="L4490" s="370">
        <f t="shared" si="2130"/>
        <v>0</v>
      </c>
      <c r="M4490" s="370">
        <f t="shared" si="2130"/>
        <v>0</v>
      </c>
      <c r="N4490" s="160">
        <f t="shared" si="2080"/>
        <v>0</v>
      </c>
      <c r="O4490" s="60" t="s">
        <v>71</v>
      </c>
    </row>
    <row r="4491" spans="2:15" ht="45" customHeight="1">
      <c r="B4491" s="50" t="e">
        <f>IF((#REF!+#REF!+H4491)&lt;&gt;0,"a","b")</f>
        <v>#REF!</v>
      </c>
      <c r="C4491" s="54">
        <v>6</v>
      </c>
      <c r="D4491" s="54" t="s">
        <v>510</v>
      </c>
      <c r="F4491" s="89"/>
      <c r="G4491" s="97" t="s">
        <v>308</v>
      </c>
      <c r="H4491" s="370">
        <f t="shared" ref="H4491:M4491" si="2131">H4721+H4951+H5181+H5411</f>
        <v>0</v>
      </c>
      <c r="I4491" s="370">
        <f t="shared" si="2131"/>
        <v>0</v>
      </c>
      <c r="J4491" s="370">
        <f t="shared" si="2131"/>
        <v>0</v>
      </c>
      <c r="K4491" s="370">
        <f t="shared" si="2131"/>
        <v>0</v>
      </c>
      <c r="L4491" s="370">
        <f t="shared" si="2131"/>
        <v>0</v>
      </c>
      <c r="M4491" s="370">
        <f t="shared" si="2131"/>
        <v>0</v>
      </c>
      <c r="N4491" s="160">
        <f t="shared" si="2080"/>
        <v>0</v>
      </c>
    </row>
    <row r="4492" spans="2:15" ht="20.25" customHeight="1">
      <c r="B4492" s="50" t="e">
        <f>IF((#REF!+#REF!+H4492)&lt;&gt;0,"a","b")</f>
        <v>#REF!</v>
      </c>
      <c r="C4492" s="54">
        <v>6</v>
      </c>
      <c r="D4492" s="54" t="s">
        <v>510</v>
      </c>
      <c r="F4492" s="89"/>
      <c r="G4492" s="97" t="s">
        <v>381</v>
      </c>
      <c r="H4492" s="370">
        <f t="shared" ref="H4492:M4492" si="2132">H4722+H4952+H5182+H5412</f>
        <v>0</v>
      </c>
      <c r="I4492" s="370">
        <f t="shared" si="2132"/>
        <v>0</v>
      </c>
      <c r="J4492" s="370">
        <f t="shared" si="2132"/>
        <v>0</v>
      </c>
      <c r="K4492" s="370">
        <f t="shared" si="2132"/>
        <v>0</v>
      </c>
      <c r="L4492" s="370">
        <f t="shared" si="2132"/>
        <v>0</v>
      </c>
      <c r="M4492" s="370">
        <f t="shared" si="2132"/>
        <v>0</v>
      </c>
      <c r="N4492" s="160">
        <f t="shared" si="2080"/>
        <v>0</v>
      </c>
    </row>
    <row r="4493" spans="2:15" ht="20.25" customHeight="1">
      <c r="B4493" s="50" t="e">
        <f>IF((#REF!+#REF!+H4493)&lt;&gt;0,"a","b")</f>
        <v>#REF!</v>
      </c>
      <c r="C4493" s="54">
        <v>6</v>
      </c>
      <c r="D4493" s="54" t="s">
        <v>510</v>
      </c>
      <c r="F4493" s="89"/>
      <c r="G4493" s="97" t="s">
        <v>382</v>
      </c>
      <c r="H4493" s="370">
        <f t="shared" ref="H4493:M4493" si="2133">H4723+H4953+H5183+H5413</f>
        <v>0</v>
      </c>
      <c r="I4493" s="370">
        <f t="shared" si="2133"/>
        <v>0</v>
      </c>
      <c r="J4493" s="370">
        <f t="shared" si="2133"/>
        <v>0</v>
      </c>
      <c r="K4493" s="370">
        <f t="shared" si="2133"/>
        <v>0</v>
      </c>
      <c r="L4493" s="370">
        <f t="shared" si="2133"/>
        <v>0</v>
      </c>
      <c r="M4493" s="370">
        <f t="shared" si="2133"/>
        <v>0</v>
      </c>
      <c r="N4493" s="160">
        <f t="shared" si="2080"/>
        <v>0</v>
      </c>
    </row>
    <row r="4494" spans="2:15" ht="20.25" customHeight="1">
      <c r="B4494" s="50" t="e">
        <f>IF((#REF!+#REF!+H4494)&lt;&gt;0,"a","b")</f>
        <v>#REF!</v>
      </c>
      <c r="C4494" s="54">
        <v>6</v>
      </c>
      <c r="D4494" s="54" t="s">
        <v>510</v>
      </c>
      <c r="F4494" s="89"/>
      <c r="G4494" s="97" t="s">
        <v>309</v>
      </c>
      <c r="H4494" s="370">
        <f t="shared" ref="H4494:M4494" si="2134">H4724+H4954+H5184+H5414</f>
        <v>0</v>
      </c>
      <c r="I4494" s="370">
        <f t="shared" si="2134"/>
        <v>0</v>
      </c>
      <c r="J4494" s="370">
        <f t="shared" si="2134"/>
        <v>0</v>
      </c>
      <c r="K4494" s="370">
        <f t="shared" si="2134"/>
        <v>0</v>
      </c>
      <c r="L4494" s="370">
        <f t="shared" si="2134"/>
        <v>0</v>
      </c>
      <c r="M4494" s="370">
        <f t="shared" si="2134"/>
        <v>0</v>
      </c>
      <c r="N4494" s="160">
        <f t="shared" si="2080"/>
        <v>0</v>
      </c>
    </row>
    <row r="4495" spans="2:15" ht="20.25" customHeight="1">
      <c r="B4495" s="50" t="e">
        <f>IF((#REF!+#REF!+H4495)&lt;&gt;0,"a","b")</f>
        <v>#REF!</v>
      </c>
      <c r="C4495" s="54">
        <v>6</v>
      </c>
      <c r="D4495" s="54" t="s">
        <v>510</v>
      </c>
      <c r="F4495" s="89"/>
      <c r="G4495" s="97" t="s">
        <v>310</v>
      </c>
      <c r="H4495" s="370">
        <f t="shared" ref="H4495:M4495" si="2135">H4725+H4955+H5185+H5415</f>
        <v>0</v>
      </c>
      <c r="I4495" s="370">
        <f t="shared" si="2135"/>
        <v>0</v>
      </c>
      <c r="J4495" s="370">
        <f t="shared" si="2135"/>
        <v>0</v>
      </c>
      <c r="K4495" s="370">
        <f t="shared" si="2135"/>
        <v>0</v>
      </c>
      <c r="L4495" s="370">
        <f t="shared" si="2135"/>
        <v>0</v>
      </c>
      <c r="M4495" s="370">
        <f t="shared" si="2135"/>
        <v>0</v>
      </c>
      <c r="N4495" s="160">
        <f t="shared" si="2080"/>
        <v>0</v>
      </c>
    </row>
    <row r="4496" spans="2:15" ht="20.25" customHeight="1">
      <c r="B4496" s="50" t="e">
        <f>IF((#REF!+#REF!+H4496)&lt;&gt;0,"a","b")</f>
        <v>#REF!</v>
      </c>
      <c r="C4496" s="54">
        <v>6</v>
      </c>
      <c r="D4496" s="54" t="s">
        <v>510</v>
      </c>
      <c r="F4496" s="89"/>
      <c r="G4496" s="97" t="s">
        <v>383</v>
      </c>
      <c r="H4496" s="370">
        <f t="shared" ref="H4496:M4496" si="2136">H4726+H4956+H5186+H5416</f>
        <v>0</v>
      </c>
      <c r="I4496" s="370">
        <f t="shared" si="2136"/>
        <v>0</v>
      </c>
      <c r="J4496" s="370">
        <f t="shared" si="2136"/>
        <v>0</v>
      </c>
      <c r="K4496" s="370">
        <f t="shared" si="2136"/>
        <v>0</v>
      </c>
      <c r="L4496" s="370">
        <f t="shared" si="2136"/>
        <v>0</v>
      </c>
      <c r="M4496" s="370">
        <f t="shared" si="2136"/>
        <v>0</v>
      </c>
      <c r="N4496" s="160">
        <f t="shared" si="2080"/>
        <v>0</v>
      </c>
    </row>
    <row r="4497" spans="2:17" ht="20.25" customHeight="1">
      <c r="B4497" s="50" t="e">
        <f>IF((#REF!+#REF!+H4497)&lt;&gt;0,"a","b")</f>
        <v>#REF!</v>
      </c>
      <c r="C4497" s="54">
        <v>6</v>
      </c>
      <c r="D4497" s="54" t="s">
        <v>510</v>
      </c>
      <c r="F4497" s="89"/>
      <c r="G4497" s="97" t="s">
        <v>384</v>
      </c>
      <c r="H4497" s="370">
        <f t="shared" ref="H4497:M4497" si="2137">H4727+H4957+H5187+H5417</f>
        <v>0</v>
      </c>
      <c r="I4497" s="370">
        <f t="shared" si="2137"/>
        <v>0</v>
      </c>
      <c r="J4497" s="370">
        <f t="shared" si="2137"/>
        <v>0</v>
      </c>
      <c r="K4497" s="370">
        <f t="shared" si="2137"/>
        <v>0</v>
      </c>
      <c r="L4497" s="370">
        <f t="shared" si="2137"/>
        <v>0</v>
      </c>
      <c r="M4497" s="370">
        <f t="shared" si="2137"/>
        <v>0</v>
      </c>
      <c r="N4497" s="160">
        <f t="shared" si="2080"/>
        <v>0</v>
      </c>
    </row>
    <row r="4498" spans="2:17" ht="20.25" customHeight="1">
      <c r="B4498" s="50" t="e">
        <f>IF((#REF!+#REF!+H4498)&lt;&gt;0,"a","b")</f>
        <v>#REF!</v>
      </c>
      <c r="C4498" s="54">
        <v>6</v>
      </c>
      <c r="D4498" s="54" t="s">
        <v>510</v>
      </c>
      <c r="F4498" s="89"/>
      <c r="G4498" s="97" t="s">
        <v>311</v>
      </c>
      <c r="H4498" s="370">
        <f t="shared" ref="H4498:M4498" si="2138">H4728+H4958+H5188+H5418</f>
        <v>0</v>
      </c>
      <c r="I4498" s="370">
        <f t="shared" si="2138"/>
        <v>0</v>
      </c>
      <c r="J4498" s="370">
        <f t="shared" si="2138"/>
        <v>0</v>
      </c>
      <c r="K4498" s="370">
        <f t="shared" si="2138"/>
        <v>0</v>
      </c>
      <c r="L4498" s="370">
        <f t="shared" si="2138"/>
        <v>0</v>
      </c>
      <c r="M4498" s="370">
        <f t="shared" si="2138"/>
        <v>0</v>
      </c>
      <c r="N4498" s="160">
        <f t="shared" si="2080"/>
        <v>0</v>
      </c>
    </row>
    <row r="4499" spans="2:17" ht="20.25" customHeight="1">
      <c r="B4499" s="50" t="e">
        <f>IF((#REF!+#REF!+H4499)&lt;&gt;0,"a","b")</f>
        <v>#REF!</v>
      </c>
      <c r="C4499" s="54">
        <v>6</v>
      </c>
      <c r="D4499" s="54" t="s">
        <v>510</v>
      </c>
      <c r="F4499" s="89"/>
      <c r="G4499" s="97" t="s">
        <v>312</v>
      </c>
      <c r="H4499" s="370">
        <f t="shared" ref="H4499:M4499" si="2139">H4729+H4959+H5189+H5419</f>
        <v>0</v>
      </c>
      <c r="I4499" s="370">
        <f t="shared" si="2139"/>
        <v>0</v>
      </c>
      <c r="J4499" s="370">
        <f t="shared" si="2139"/>
        <v>0</v>
      </c>
      <c r="K4499" s="370">
        <f t="shared" si="2139"/>
        <v>0</v>
      </c>
      <c r="L4499" s="370">
        <f t="shared" si="2139"/>
        <v>0</v>
      </c>
      <c r="M4499" s="370">
        <f t="shared" si="2139"/>
        <v>0</v>
      </c>
      <c r="N4499" s="160">
        <f t="shared" si="2080"/>
        <v>0</v>
      </c>
    </row>
    <row r="4500" spans="2:17" ht="20.25" customHeight="1">
      <c r="B4500" s="50" t="e">
        <f>IF((#REF!+#REF!+H4500)&lt;&gt;0,"a","b")</f>
        <v>#REF!</v>
      </c>
      <c r="C4500" s="54">
        <v>6</v>
      </c>
      <c r="D4500" s="54" t="s">
        <v>510</v>
      </c>
      <c r="F4500" s="89"/>
      <c r="G4500" s="97" t="s">
        <v>313</v>
      </c>
      <c r="H4500" s="370">
        <f t="shared" ref="H4500:M4500" si="2140">H4730+H4960+H5190+H5420</f>
        <v>0</v>
      </c>
      <c r="I4500" s="370">
        <f t="shared" si="2140"/>
        <v>0</v>
      </c>
      <c r="J4500" s="370">
        <f t="shared" si="2140"/>
        <v>0</v>
      </c>
      <c r="K4500" s="370">
        <f t="shared" si="2140"/>
        <v>0</v>
      </c>
      <c r="L4500" s="370">
        <f t="shared" si="2140"/>
        <v>0</v>
      </c>
      <c r="M4500" s="370">
        <f t="shared" si="2140"/>
        <v>0</v>
      </c>
      <c r="N4500" s="160">
        <f t="shared" si="2080"/>
        <v>0</v>
      </c>
    </row>
    <row r="4501" spans="2:17" ht="20.25" customHeight="1">
      <c r="B4501" s="50" t="e">
        <f>IF((#REF!+#REF!+H4501)&lt;&gt;0,"a","b")</f>
        <v>#REF!</v>
      </c>
      <c r="C4501" s="54">
        <v>6</v>
      </c>
      <c r="D4501" s="54" t="s">
        <v>510</v>
      </c>
      <c r="F4501" s="89"/>
      <c r="G4501" s="97" t="s">
        <v>314</v>
      </c>
      <c r="H4501" s="370">
        <f t="shared" ref="H4501:M4501" si="2141">H4731+H4961+H5191+H5421</f>
        <v>0</v>
      </c>
      <c r="I4501" s="370">
        <f t="shared" si="2141"/>
        <v>0</v>
      </c>
      <c r="J4501" s="370">
        <f t="shared" si="2141"/>
        <v>0</v>
      </c>
      <c r="K4501" s="370">
        <f t="shared" si="2141"/>
        <v>0</v>
      </c>
      <c r="L4501" s="370">
        <f t="shared" si="2141"/>
        <v>0</v>
      </c>
      <c r="M4501" s="370">
        <f t="shared" si="2141"/>
        <v>0</v>
      </c>
      <c r="N4501" s="160">
        <f t="shared" si="2080"/>
        <v>0</v>
      </c>
    </row>
    <row r="4502" spans="2:17" ht="20.25" customHeight="1">
      <c r="B4502" s="50" t="e">
        <f>IF((#REF!+#REF!+H4502)&lt;&gt;0,"a","b")</f>
        <v>#REF!</v>
      </c>
      <c r="C4502" s="54">
        <v>6</v>
      </c>
      <c r="D4502" s="54" t="s">
        <v>510</v>
      </c>
      <c r="F4502" s="89"/>
      <c r="G4502" s="97" t="s">
        <v>315</v>
      </c>
      <c r="H4502" s="370">
        <f t="shared" ref="H4502:M4502" si="2142">H4732+H4962+H5192+H5422</f>
        <v>0</v>
      </c>
      <c r="I4502" s="370">
        <f t="shared" si="2142"/>
        <v>0</v>
      </c>
      <c r="J4502" s="370">
        <f t="shared" si="2142"/>
        <v>0</v>
      </c>
      <c r="K4502" s="370">
        <f t="shared" si="2142"/>
        <v>0</v>
      </c>
      <c r="L4502" s="370">
        <f t="shared" si="2142"/>
        <v>0</v>
      </c>
      <c r="M4502" s="370">
        <f t="shared" si="2142"/>
        <v>0</v>
      </c>
      <c r="N4502" s="160">
        <f t="shared" si="2080"/>
        <v>0</v>
      </c>
    </row>
    <row r="4503" spans="2:17" ht="20.25" customHeight="1">
      <c r="B4503" s="50" t="e">
        <f>IF((#REF!+#REF!+H4503)&lt;&gt;0,"a","b")</f>
        <v>#REF!</v>
      </c>
      <c r="C4503" s="54">
        <v>6</v>
      </c>
      <c r="D4503" s="54" t="s">
        <v>510</v>
      </c>
      <c r="F4503" s="89"/>
      <c r="G4503" s="97" t="s">
        <v>316</v>
      </c>
      <c r="H4503" s="370">
        <f t="shared" ref="H4503:M4503" si="2143">H4733+H4963+H5193+H5423</f>
        <v>0</v>
      </c>
      <c r="I4503" s="370">
        <f t="shared" si="2143"/>
        <v>0</v>
      </c>
      <c r="J4503" s="370">
        <f t="shared" si="2143"/>
        <v>0</v>
      </c>
      <c r="K4503" s="370">
        <f t="shared" si="2143"/>
        <v>0</v>
      </c>
      <c r="L4503" s="370">
        <f t="shared" si="2143"/>
        <v>0</v>
      </c>
      <c r="M4503" s="370">
        <f t="shared" si="2143"/>
        <v>0</v>
      </c>
      <c r="N4503" s="160">
        <f t="shared" si="2080"/>
        <v>0</v>
      </c>
    </row>
    <row r="4504" spans="2:17" ht="36" customHeight="1">
      <c r="B4504" s="50" t="e">
        <f>IF((#REF!+#REF!+H4504)&lt;&gt;0,"a","b")</f>
        <v>#REF!</v>
      </c>
      <c r="C4504" s="54">
        <v>6</v>
      </c>
      <c r="D4504" s="54" t="s">
        <v>510</v>
      </c>
      <c r="F4504" s="89"/>
      <c r="G4504" s="97" t="s">
        <v>317</v>
      </c>
      <c r="H4504" s="370">
        <f t="shared" ref="H4504:M4504" si="2144">H4734+H4964+H5194+H5424</f>
        <v>0</v>
      </c>
      <c r="I4504" s="370">
        <f t="shared" si="2144"/>
        <v>0</v>
      </c>
      <c r="J4504" s="370">
        <f t="shared" si="2144"/>
        <v>0</v>
      </c>
      <c r="K4504" s="370">
        <f t="shared" si="2144"/>
        <v>0</v>
      </c>
      <c r="L4504" s="370">
        <f t="shared" si="2144"/>
        <v>0</v>
      </c>
      <c r="M4504" s="370">
        <f t="shared" si="2144"/>
        <v>0</v>
      </c>
      <c r="N4504" s="160">
        <f t="shared" ref="N4504:N4567" si="2145">N4734+N5194+N5424+N6574+N5654+N6804+N7034+N7264+N8874+N9104</f>
        <v>0</v>
      </c>
    </row>
    <row r="4505" spans="2:17" ht="48.75" customHeight="1">
      <c r="B4505" s="50" t="e">
        <f>IF((#REF!+#REF!+H4505)&lt;&gt;0,"a","b")</f>
        <v>#REF!</v>
      </c>
      <c r="C4505" s="54">
        <v>6</v>
      </c>
      <c r="D4505" s="54" t="s">
        <v>510</v>
      </c>
      <c r="F4505" s="89"/>
      <c r="G4505" s="97" t="s">
        <v>318</v>
      </c>
      <c r="H4505" s="370">
        <f t="shared" ref="H4505:M4505" si="2146">H4735+H4965+H5195+H5425</f>
        <v>0</v>
      </c>
      <c r="I4505" s="370">
        <f t="shared" si="2146"/>
        <v>0</v>
      </c>
      <c r="J4505" s="370">
        <f t="shared" si="2146"/>
        <v>0</v>
      </c>
      <c r="K4505" s="370">
        <f t="shared" si="2146"/>
        <v>0</v>
      </c>
      <c r="L4505" s="370">
        <f t="shared" si="2146"/>
        <v>0</v>
      </c>
      <c r="M4505" s="370">
        <f t="shared" si="2146"/>
        <v>0</v>
      </c>
      <c r="N4505" s="160">
        <f t="shared" si="2145"/>
        <v>0</v>
      </c>
    </row>
    <row r="4506" spans="2:17" ht="24.75" customHeight="1">
      <c r="B4506" s="50" t="e">
        <f>IF((#REF!+#REF!+H4506)&lt;&gt;0,"a","b")</f>
        <v>#REF!</v>
      </c>
      <c r="C4506" s="54">
        <v>6</v>
      </c>
      <c r="D4506" s="54" t="s">
        <v>510</v>
      </c>
      <c r="F4506" s="89"/>
      <c r="G4506" s="97" t="s">
        <v>319</v>
      </c>
      <c r="H4506" s="370">
        <f t="shared" ref="H4506:M4506" si="2147">H4736+H4966+H5196+H5426</f>
        <v>0</v>
      </c>
      <c r="I4506" s="370">
        <f t="shared" si="2147"/>
        <v>0</v>
      </c>
      <c r="J4506" s="370">
        <f t="shared" si="2147"/>
        <v>0</v>
      </c>
      <c r="K4506" s="370">
        <f t="shared" si="2147"/>
        <v>0</v>
      </c>
      <c r="L4506" s="370">
        <f t="shared" si="2147"/>
        <v>0</v>
      </c>
      <c r="M4506" s="370">
        <f t="shared" si="2147"/>
        <v>0</v>
      </c>
      <c r="N4506" s="160">
        <f t="shared" si="2145"/>
        <v>0</v>
      </c>
    </row>
    <row r="4507" spans="2:17" ht="24" customHeight="1">
      <c r="B4507" s="50" t="e">
        <f>IF((#REF!+#REF!+H4507)&lt;&gt;0,"a","b")</f>
        <v>#REF!</v>
      </c>
      <c r="C4507" s="54">
        <v>6</v>
      </c>
      <c r="D4507" s="54" t="s">
        <v>510</v>
      </c>
      <c r="F4507" s="89"/>
      <c r="G4507" s="97" t="s">
        <v>320</v>
      </c>
      <c r="H4507" s="370">
        <f t="shared" ref="H4507:M4507" si="2148">H4737+H4967+H5197+H5427</f>
        <v>0</v>
      </c>
      <c r="I4507" s="370">
        <f t="shared" si="2148"/>
        <v>0</v>
      </c>
      <c r="J4507" s="370">
        <f t="shared" si="2148"/>
        <v>0</v>
      </c>
      <c r="K4507" s="370">
        <f t="shared" si="2148"/>
        <v>0</v>
      </c>
      <c r="L4507" s="370">
        <f t="shared" si="2148"/>
        <v>0</v>
      </c>
      <c r="M4507" s="370">
        <f t="shared" si="2148"/>
        <v>0</v>
      </c>
      <c r="N4507" s="160">
        <f t="shared" si="2145"/>
        <v>0</v>
      </c>
    </row>
    <row r="4508" spans="2:17" ht="36.75" customHeight="1">
      <c r="B4508" s="50" t="e">
        <f>IF((#REF!+#REF!+H4508)&lt;&gt;0,"a","b")</f>
        <v>#REF!</v>
      </c>
      <c r="C4508" s="54">
        <v>6</v>
      </c>
      <c r="D4508" s="54" t="s">
        <v>510</v>
      </c>
      <c r="F4508" s="89"/>
      <c r="G4508" s="97" t="s">
        <v>321</v>
      </c>
      <c r="H4508" s="370">
        <f t="shared" ref="H4508:M4508" si="2149">H4738+H4968+H5198+H5428</f>
        <v>0</v>
      </c>
      <c r="I4508" s="370">
        <f t="shared" si="2149"/>
        <v>0</v>
      </c>
      <c r="J4508" s="370">
        <f t="shared" si="2149"/>
        <v>0</v>
      </c>
      <c r="K4508" s="370">
        <f t="shared" si="2149"/>
        <v>0</v>
      </c>
      <c r="L4508" s="370">
        <f t="shared" si="2149"/>
        <v>0</v>
      </c>
      <c r="M4508" s="370">
        <f t="shared" si="2149"/>
        <v>0</v>
      </c>
      <c r="N4508" s="160">
        <f t="shared" si="2145"/>
        <v>0</v>
      </c>
    </row>
    <row r="4509" spans="2:17" ht="24.75" customHeight="1">
      <c r="B4509" s="50" t="e">
        <f>IF((#REF!+#REF!+H4509)&lt;&gt;0,"a","b")</f>
        <v>#REF!</v>
      </c>
      <c r="C4509" s="54">
        <v>5</v>
      </c>
      <c r="D4509" s="54" t="s">
        <v>510</v>
      </c>
      <c r="F4509" s="89"/>
      <c r="G4509" s="95" t="s">
        <v>286</v>
      </c>
      <c r="H4509" s="370">
        <f t="shared" ref="H4509:M4509" si="2150">H4739+H4969+H5199+H5429</f>
        <v>0</v>
      </c>
      <c r="I4509" s="370">
        <f t="shared" si="2150"/>
        <v>0</v>
      </c>
      <c r="J4509" s="370">
        <f t="shared" si="2150"/>
        <v>0</v>
      </c>
      <c r="K4509" s="370">
        <f t="shared" si="2150"/>
        <v>0</v>
      </c>
      <c r="L4509" s="370">
        <f t="shared" si="2150"/>
        <v>0</v>
      </c>
      <c r="M4509" s="370">
        <f t="shared" si="2150"/>
        <v>0</v>
      </c>
      <c r="N4509" s="160">
        <f t="shared" si="2145"/>
        <v>0</v>
      </c>
    </row>
    <row r="4510" spans="2:17" ht="20.25" customHeight="1">
      <c r="B4510" s="50" t="e">
        <f>IF((#REF!+#REF!+H4510)&lt;&gt;0,"a","b")</f>
        <v>#REF!</v>
      </c>
      <c r="C4510" s="54">
        <v>2</v>
      </c>
      <c r="D4510" s="68" t="s">
        <v>510</v>
      </c>
      <c r="E4510" s="45"/>
      <c r="F4510" s="374"/>
      <c r="G4510" s="106" t="s">
        <v>385</v>
      </c>
      <c r="H4510" s="370">
        <f t="shared" ref="H4510:M4510" si="2151">H4740+H4970+H5200+H5430</f>
        <v>0</v>
      </c>
      <c r="I4510" s="370">
        <f t="shared" si="2151"/>
        <v>0</v>
      </c>
      <c r="J4510" s="370">
        <f t="shared" si="2151"/>
        <v>0</v>
      </c>
      <c r="K4510" s="370">
        <f t="shared" si="2151"/>
        <v>600</v>
      </c>
      <c r="L4510" s="370">
        <f t="shared" si="2151"/>
        <v>600</v>
      </c>
      <c r="M4510" s="370">
        <f t="shared" si="2151"/>
        <v>600</v>
      </c>
      <c r="N4510" s="160">
        <f t="shared" si="2145"/>
        <v>0</v>
      </c>
      <c r="O4510" s="60" t="s">
        <v>71</v>
      </c>
      <c r="Q4510" s="49" t="s">
        <v>47</v>
      </c>
    </row>
    <row r="4511" spans="2:17" ht="20.25" customHeight="1">
      <c r="B4511" s="50" t="e">
        <f>IF((#REF!+#REF!+H4511)&lt;&gt;0,"a","b")</f>
        <v>#REF!</v>
      </c>
      <c r="C4511" s="54">
        <v>3</v>
      </c>
      <c r="D4511" s="54" t="s">
        <v>510</v>
      </c>
      <c r="F4511" s="374"/>
      <c r="G4511" s="108" t="s">
        <v>386</v>
      </c>
      <c r="H4511" s="370">
        <f t="shared" ref="H4511:M4511" si="2152">H4741+H4971+H5201+H5431</f>
        <v>0</v>
      </c>
      <c r="I4511" s="370">
        <f t="shared" si="2152"/>
        <v>0</v>
      </c>
      <c r="J4511" s="370">
        <f t="shared" si="2152"/>
        <v>0</v>
      </c>
      <c r="K4511" s="370">
        <f t="shared" si="2152"/>
        <v>600</v>
      </c>
      <c r="L4511" s="370">
        <f t="shared" si="2152"/>
        <v>600</v>
      </c>
      <c r="M4511" s="370">
        <f t="shared" si="2152"/>
        <v>600</v>
      </c>
      <c r="N4511" s="160">
        <f t="shared" si="2145"/>
        <v>0</v>
      </c>
      <c r="O4511" s="60" t="s">
        <v>71</v>
      </c>
      <c r="Q4511" s="49" t="s">
        <v>47</v>
      </c>
    </row>
    <row r="4512" spans="2:17" ht="20.25" customHeight="1">
      <c r="B4512" s="50" t="e">
        <f>IF((#REF!+#REF!+H4512)&lt;&gt;0,"a","b")</f>
        <v>#REF!</v>
      </c>
      <c r="C4512" s="54">
        <v>4</v>
      </c>
      <c r="D4512" s="54" t="s">
        <v>510</v>
      </c>
      <c r="F4512" s="374"/>
      <c r="G4512" s="93" t="s">
        <v>387</v>
      </c>
      <c r="H4512" s="370">
        <f t="shared" ref="H4512:M4512" si="2153">H4742+H4972+H5202+H5432</f>
        <v>0</v>
      </c>
      <c r="I4512" s="370">
        <f t="shared" si="2153"/>
        <v>0</v>
      </c>
      <c r="J4512" s="370">
        <f t="shared" si="2153"/>
        <v>0</v>
      </c>
      <c r="K4512" s="370">
        <f t="shared" si="2153"/>
        <v>600</v>
      </c>
      <c r="L4512" s="370">
        <f t="shared" si="2153"/>
        <v>600</v>
      </c>
      <c r="M4512" s="370">
        <f t="shared" si="2153"/>
        <v>600</v>
      </c>
      <c r="N4512" s="160">
        <f t="shared" si="2145"/>
        <v>0</v>
      </c>
      <c r="O4512" s="60" t="s">
        <v>71</v>
      </c>
      <c r="Q4512" s="49" t="s">
        <v>47</v>
      </c>
    </row>
    <row r="4513" spans="2:17" ht="20.25" customHeight="1">
      <c r="B4513" s="50" t="e">
        <f>IF((#REF!+#REF!+H4513)&lt;&gt;0,"a","b")</f>
        <v>#REF!</v>
      </c>
      <c r="C4513" s="54">
        <v>5</v>
      </c>
      <c r="D4513" s="54" t="s">
        <v>510</v>
      </c>
      <c r="F4513" s="89"/>
      <c r="G4513" s="95" t="s">
        <v>388</v>
      </c>
      <c r="H4513" s="370">
        <f t="shared" ref="H4513:M4513" si="2154">H4743+H4973+H5203+H5433</f>
        <v>0</v>
      </c>
      <c r="I4513" s="370">
        <f t="shared" si="2154"/>
        <v>0</v>
      </c>
      <c r="J4513" s="370">
        <f t="shared" si="2154"/>
        <v>0</v>
      </c>
      <c r="K4513" s="370">
        <f t="shared" si="2154"/>
        <v>0</v>
      </c>
      <c r="L4513" s="370">
        <f t="shared" si="2154"/>
        <v>0</v>
      </c>
      <c r="M4513" s="370">
        <f t="shared" si="2154"/>
        <v>0</v>
      </c>
      <c r="N4513" s="160">
        <f t="shared" si="2145"/>
        <v>0</v>
      </c>
      <c r="O4513" s="60"/>
      <c r="Q4513" s="49" t="s">
        <v>47</v>
      </c>
    </row>
    <row r="4514" spans="2:17" ht="20.25" customHeight="1">
      <c r="B4514" s="50" t="e">
        <f>IF((#REF!+#REF!+H4514)&lt;&gt;0,"a","b")</f>
        <v>#REF!</v>
      </c>
      <c r="C4514" s="54">
        <v>5</v>
      </c>
      <c r="D4514" s="54" t="s">
        <v>510</v>
      </c>
      <c r="F4514" s="89"/>
      <c r="G4514" s="95" t="s">
        <v>389</v>
      </c>
      <c r="H4514" s="370">
        <f t="shared" ref="H4514:M4514" si="2155">H4744+H4974+H5204+H5434</f>
        <v>0</v>
      </c>
      <c r="I4514" s="370">
        <f t="shared" si="2155"/>
        <v>0</v>
      </c>
      <c r="J4514" s="370">
        <f t="shared" si="2155"/>
        <v>0</v>
      </c>
      <c r="K4514" s="370">
        <f t="shared" si="2155"/>
        <v>0</v>
      </c>
      <c r="L4514" s="370">
        <f t="shared" si="2155"/>
        <v>0</v>
      </c>
      <c r="M4514" s="370">
        <f t="shared" si="2155"/>
        <v>0</v>
      </c>
      <c r="N4514" s="160">
        <f t="shared" si="2145"/>
        <v>0</v>
      </c>
      <c r="O4514" s="60"/>
      <c r="Q4514" s="49" t="s">
        <v>47</v>
      </c>
    </row>
    <row r="4515" spans="2:17" ht="30.75" customHeight="1">
      <c r="B4515" s="50" t="e">
        <f>IF((#REF!+#REF!+H4515)&lt;&gt;0,"a","b")</f>
        <v>#REF!</v>
      </c>
      <c r="C4515" s="54">
        <v>5</v>
      </c>
      <c r="D4515" s="54" t="s">
        <v>510</v>
      </c>
      <c r="F4515" s="89"/>
      <c r="G4515" s="95" t="s">
        <v>390</v>
      </c>
      <c r="H4515" s="370">
        <f t="shared" ref="H4515:M4515" si="2156">H4745+H4975+H5205+H5435</f>
        <v>0</v>
      </c>
      <c r="I4515" s="370">
        <f t="shared" si="2156"/>
        <v>0</v>
      </c>
      <c r="J4515" s="370">
        <f t="shared" si="2156"/>
        <v>0</v>
      </c>
      <c r="K4515" s="370">
        <f t="shared" si="2156"/>
        <v>0</v>
      </c>
      <c r="L4515" s="370">
        <f t="shared" si="2156"/>
        <v>0</v>
      </c>
      <c r="M4515" s="370">
        <f t="shared" si="2156"/>
        <v>0</v>
      </c>
      <c r="N4515" s="160">
        <f t="shared" si="2145"/>
        <v>0</v>
      </c>
      <c r="O4515" s="60"/>
      <c r="Q4515" s="49" t="s">
        <v>47</v>
      </c>
    </row>
    <row r="4516" spans="2:17" ht="20.25" customHeight="1">
      <c r="B4516" s="50" t="e">
        <f>IF((#REF!+#REF!+H4516)&lt;&gt;0,"a","b")</f>
        <v>#REF!</v>
      </c>
      <c r="C4516" s="54">
        <v>5</v>
      </c>
      <c r="D4516" s="54" t="s">
        <v>510</v>
      </c>
      <c r="F4516" s="89"/>
      <c r="G4516" s="95" t="s">
        <v>391</v>
      </c>
      <c r="H4516" s="370">
        <f t="shared" ref="H4516:M4516" si="2157">H4746+H4976+H5206+H5436</f>
        <v>0</v>
      </c>
      <c r="I4516" s="370">
        <f t="shared" si="2157"/>
        <v>0</v>
      </c>
      <c r="J4516" s="370">
        <f t="shared" si="2157"/>
        <v>0</v>
      </c>
      <c r="K4516" s="370">
        <f t="shared" si="2157"/>
        <v>0</v>
      </c>
      <c r="L4516" s="370">
        <f t="shared" si="2157"/>
        <v>0</v>
      </c>
      <c r="M4516" s="370">
        <f t="shared" si="2157"/>
        <v>0</v>
      </c>
      <c r="N4516" s="160">
        <f t="shared" si="2145"/>
        <v>0</v>
      </c>
      <c r="O4516" s="60"/>
      <c r="Q4516" s="49" t="s">
        <v>47</v>
      </c>
    </row>
    <row r="4517" spans="2:17" ht="20.25" customHeight="1">
      <c r="B4517" s="50" t="e">
        <f>IF((#REF!+#REF!+H4517)&lt;&gt;0,"a","b")</f>
        <v>#REF!</v>
      </c>
      <c r="C4517" s="54">
        <v>5</v>
      </c>
      <c r="D4517" s="54" t="s">
        <v>510</v>
      </c>
      <c r="F4517" s="89"/>
      <c r="G4517" s="95" t="s">
        <v>392</v>
      </c>
      <c r="H4517" s="370">
        <f t="shared" ref="H4517:M4517" si="2158">H4747+H4977+H5207+H5437</f>
        <v>0</v>
      </c>
      <c r="I4517" s="370">
        <f t="shared" si="2158"/>
        <v>0</v>
      </c>
      <c r="J4517" s="370">
        <f t="shared" si="2158"/>
        <v>0</v>
      </c>
      <c r="K4517" s="370">
        <f t="shared" si="2158"/>
        <v>0</v>
      </c>
      <c r="L4517" s="370">
        <f t="shared" si="2158"/>
        <v>0</v>
      </c>
      <c r="M4517" s="370">
        <f t="shared" si="2158"/>
        <v>0</v>
      </c>
      <c r="N4517" s="160">
        <f t="shared" si="2145"/>
        <v>0</v>
      </c>
      <c r="O4517" s="60"/>
      <c r="Q4517" s="49" t="s">
        <v>47</v>
      </c>
    </row>
    <row r="4518" spans="2:17" ht="30.75" customHeight="1">
      <c r="B4518" s="50" t="e">
        <f>IF((#REF!+#REF!+H4518)&lt;&gt;0,"a","b")</f>
        <v>#REF!</v>
      </c>
      <c r="C4518" s="54">
        <v>5</v>
      </c>
      <c r="D4518" s="54" t="s">
        <v>510</v>
      </c>
      <c r="F4518" s="89"/>
      <c r="G4518" s="95" t="s">
        <v>393</v>
      </c>
      <c r="H4518" s="370">
        <f t="shared" ref="H4518:M4518" si="2159">H4748+H4978+H5208+H5438</f>
        <v>0</v>
      </c>
      <c r="I4518" s="370">
        <f t="shared" si="2159"/>
        <v>0</v>
      </c>
      <c r="J4518" s="370">
        <f t="shared" si="2159"/>
        <v>0</v>
      </c>
      <c r="K4518" s="370">
        <f t="shared" si="2159"/>
        <v>0</v>
      </c>
      <c r="L4518" s="370">
        <f t="shared" si="2159"/>
        <v>0</v>
      </c>
      <c r="M4518" s="370">
        <f t="shared" si="2159"/>
        <v>0</v>
      </c>
      <c r="N4518" s="160">
        <f t="shared" si="2145"/>
        <v>0</v>
      </c>
      <c r="O4518" s="60"/>
      <c r="Q4518" s="49" t="s">
        <v>47</v>
      </c>
    </row>
    <row r="4519" spans="2:17" ht="20.25" customHeight="1">
      <c r="B4519" s="50" t="e">
        <f>IF((#REF!+#REF!+H4519)&lt;&gt;0,"a","b")</f>
        <v>#REF!</v>
      </c>
      <c r="C4519" s="54">
        <v>5</v>
      </c>
      <c r="D4519" s="54" t="s">
        <v>510</v>
      </c>
      <c r="F4519" s="89"/>
      <c r="G4519" s="95" t="s">
        <v>394</v>
      </c>
      <c r="H4519" s="370">
        <f t="shared" ref="H4519:M4519" si="2160">H4749+H4979+H5209+H5439</f>
        <v>0</v>
      </c>
      <c r="I4519" s="370">
        <f t="shared" si="2160"/>
        <v>0</v>
      </c>
      <c r="J4519" s="370">
        <f t="shared" si="2160"/>
        <v>0</v>
      </c>
      <c r="K4519" s="370">
        <f t="shared" si="2160"/>
        <v>0</v>
      </c>
      <c r="L4519" s="370">
        <f t="shared" si="2160"/>
        <v>0</v>
      </c>
      <c r="M4519" s="370">
        <f t="shared" si="2160"/>
        <v>0</v>
      </c>
      <c r="N4519" s="160">
        <f t="shared" si="2145"/>
        <v>0</v>
      </c>
      <c r="O4519" s="60"/>
      <c r="Q4519" s="49" t="s">
        <v>47</v>
      </c>
    </row>
    <row r="4520" spans="2:17" ht="20.25" customHeight="1">
      <c r="B4520" s="50" t="e">
        <f>IF((#REF!+#REF!+H4520)&lt;&gt;0,"a","b")</f>
        <v>#REF!</v>
      </c>
      <c r="C4520" s="54">
        <v>5</v>
      </c>
      <c r="D4520" s="54" t="s">
        <v>510</v>
      </c>
      <c r="F4520" s="374"/>
      <c r="G4520" s="95" t="s">
        <v>395</v>
      </c>
      <c r="H4520" s="370">
        <f t="shared" ref="H4520:M4520" si="2161">H4750+H4980+H5210+H5440</f>
        <v>0</v>
      </c>
      <c r="I4520" s="370">
        <f t="shared" si="2161"/>
        <v>0</v>
      </c>
      <c r="J4520" s="370">
        <f t="shared" si="2161"/>
        <v>0</v>
      </c>
      <c r="K4520" s="370">
        <f t="shared" si="2161"/>
        <v>400</v>
      </c>
      <c r="L4520" s="370">
        <f t="shared" si="2161"/>
        <v>400</v>
      </c>
      <c r="M4520" s="370">
        <f t="shared" si="2161"/>
        <v>400</v>
      </c>
      <c r="N4520" s="160">
        <f t="shared" si="2145"/>
        <v>0</v>
      </c>
      <c r="O4520" s="60"/>
      <c r="Q4520" s="49" t="s">
        <v>47</v>
      </c>
    </row>
    <row r="4521" spans="2:17" ht="20.25" customHeight="1">
      <c r="B4521" s="50" t="e">
        <f>IF((#REF!+#REF!+H4521)&lt;&gt;0,"a","b")</f>
        <v>#REF!</v>
      </c>
      <c r="C4521" s="54">
        <v>5</v>
      </c>
      <c r="D4521" s="54" t="s">
        <v>510</v>
      </c>
      <c r="F4521" s="89"/>
      <c r="G4521" s="95" t="s">
        <v>396</v>
      </c>
      <c r="H4521" s="370">
        <f t="shared" ref="H4521:M4521" si="2162">H4751+H4981+H5211+H5441</f>
        <v>0</v>
      </c>
      <c r="I4521" s="370">
        <f t="shared" si="2162"/>
        <v>0</v>
      </c>
      <c r="J4521" s="370">
        <f t="shared" si="2162"/>
        <v>0</v>
      </c>
      <c r="K4521" s="370">
        <f t="shared" si="2162"/>
        <v>0</v>
      </c>
      <c r="L4521" s="370">
        <f t="shared" si="2162"/>
        <v>0</v>
      </c>
      <c r="M4521" s="370">
        <f t="shared" si="2162"/>
        <v>0</v>
      </c>
      <c r="N4521" s="160">
        <f t="shared" si="2145"/>
        <v>0</v>
      </c>
      <c r="O4521" s="60"/>
      <c r="Q4521" s="49" t="s">
        <v>47</v>
      </c>
    </row>
    <row r="4522" spans="2:17" ht="20.25" customHeight="1">
      <c r="B4522" s="50" t="e">
        <f>IF((#REF!+#REF!+H4522)&lt;&gt;0,"a","b")</f>
        <v>#REF!</v>
      </c>
      <c r="C4522" s="54">
        <v>5</v>
      </c>
      <c r="D4522" s="54" t="s">
        <v>510</v>
      </c>
      <c r="F4522" s="89"/>
      <c r="G4522" s="95" t="s">
        <v>397</v>
      </c>
      <c r="H4522" s="370">
        <f t="shared" ref="H4522:M4522" si="2163">H4752+H4982+H5212+H5442</f>
        <v>0</v>
      </c>
      <c r="I4522" s="370">
        <f t="shared" si="2163"/>
        <v>0</v>
      </c>
      <c r="J4522" s="370">
        <f t="shared" si="2163"/>
        <v>0</v>
      </c>
      <c r="K4522" s="370">
        <f t="shared" si="2163"/>
        <v>0</v>
      </c>
      <c r="L4522" s="370">
        <f t="shared" si="2163"/>
        <v>0</v>
      </c>
      <c r="M4522" s="370">
        <f t="shared" si="2163"/>
        <v>0</v>
      </c>
      <c r="N4522" s="160">
        <f t="shared" si="2145"/>
        <v>0</v>
      </c>
      <c r="O4522" s="60"/>
      <c r="Q4522" s="49" t="s">
        <v>47</v>
      </c>
    </row>
    <row r="4523" spans="2:17" ht="20.25" customHeight="1">
      <c r="B4523" s="50" t="e">
        <f>IF((#REF!+#REF!+H4523)&lt;&gt;0,"a","b")</f>
        <v>#REF!</v>
      </c>
      <c r="C4523" s="54">
        <v>5</v>
      </c>
      <c r="D4523" s="54" t="s">
        <v>510</v>
      </c>
      <c r="F4523" s="89"/>
      <c r="G4523" s="95" t="s">
        <v>398</v>
      </c>
      <c r="H4523" s="370">
        <f t="shared" ref="H4523:M4523" si="2164">H4753+H4983+H5213+H5443</f>
        <v>0</v>
      </c>
      <c r="I4523" s="370">
        <f t="shared" si="2164"/>
        <v>0</v>
      </c>
      <c r="J4523" s="370">
        <f t="shared" si="2164"/>
        <v>0</v>
      </c>
      <c r="K4523" s="370">
        <f t="shared" si="2164"/>
        <v>200</v>
      </c>
      <c r="L4523" s="370">
        <f t="shared" si="2164"/>
        <v>200</v>
      </c>
      <c r="M4523" s="370">
        <f t="shared" si="2164"/>
        <v>200</v>
      </c>
      <c r="N4523" s="160">
        <f t="shared" si="2145"/>
        <v>0</v>
      </c>
      <c r="O4523" s="60"/>
      <c r="Q4523" s="49" t="s">
        <v>47</v>
      </c>
    </row>
    <row r="4524" spans="2:17" ht="20.25" customHeight="1">
      <c r="B4524" s="50" t="e">
        <f>IF((#REF!+#REF!+H4524)&lt;&gt;0,"a","b")</f>
        <v>#REF!</v>
      </c>
      <c r="C4524" s="54">
        <v>4</v>
      </c>
      <c r="D4524" s="54" t="s">
        <v>510</v>
      </c>
      <c r="F4524" s="89"/>
      <c r="G4524" s="93" t="s">
        <v>399</v>
      </c>
      <c r="H4524" s="370">
        <f t="shared" ref="H4524:M4524" si="2165">H4754+H4984+H5214+H5444</f>
        <v>0</v>
      </c>
      <c r="I4524" s="370">
        <f t="shared" si="2165"/>
        <v>0</v>
      </c>
      <c r="J4524" s="370">
        <f t="shared" si="2165"/>
        <v>0</v>
      </c>
      <c r="K4524" s="370">
        <f t="shared" si="2165"/>
        <v>0</v>
      </c>
      <c r="L4524" s="370">
        <f t="shared" si="2165"/>
        <v>0</v>
      </c>
      <c r="M4524" s="370">
        <f t="shared" si="2165"/>
        <v>0</v>
      </c>
      <c r="N4524" s="160">
        <f t="shared" si="2145"/>
        <v>0</v>
      </c>
      <c r="O4524" s="60" t="s">
        <v>71</v>
      </c>
      <c r="Q4524" s="49" t="s">
        <v>47</v>
      </c>
    </row>
    <row r="4525" spans="2:17" ht="20.25" customHeight="1">
      <c r="B4525" s="50" t="e">
        <f>IF((#REF!+#REF!+H4525)&lt;&gt;0,"a","b")</f>
        <v>#REF!</v>
      </c>
      <c r="C4525" s="54">
        <v>5</v>
      </c>
      <c r="D4525" s="54" t="s">
        <v>510</v>
      </c>
      <c r="F4525" s="89"/>
      <c r="G4525" s="95" t="s">
        <v>400</v>
      </c>
      <c r="H4525" s="370">
        <f t="shared" ref="H4525:M4525" si="2166">H4755+H4985+H5215+H5445</f>
        <v>0</v>
      </c>
      <c r="I4525" s="370">
        <f t="shared" si="2166"/>
        <v>0</v>
      </c>
      <c r="J4525" s="370">
        <f t="shared" si="2166"/>
        <v>0</v>
      </c>
      <c r="K4525" s="370">
        <f t="shared" si="2166"/>
        <v>0</v>
      </c>
      <c r="L4525" s="370">
        <f t="shared" si="2166"/>
        <v>0</v>
      </c>
      <c r="M4525" s="370">
        <f t="shared" si="2166"/>
        <v>0</v>
      </c>
      <c r="N4525" s="160">
        <f t="shared" si="2145"/>
        <v>0</v>
      </c>
      <c r="O4525" s="60" t="s">
        <v>71</v>
      </c>
      <c r="Q4525" s="49" t="s">
        <v>47</v>
      </c>
    </row>
    <row r="4526" spans="2:17" ht="20.25" customHeight="1">
      <c r="B4526" s="50" t="e">
        <f>IF((#REF!+#REF!+H4526)&lt;&gt;0,"a","b")</f>
        <v>#REF!</v>
      </c>
      <c r="C4526" s="54">
        <v>6</v>
      </c>
      <c r="D4526" s="54" t="s">
        <v>510</v>
      </c>
      <c r="F4526" s="89"/>
      <c r="G4526" s="120" t="s">
        <v>401</v>
      </c>
      <c r="H4526" s="370">
        <f t="shared" ref="H4526:M4526" si="2167">H4756+H4986+H5216+H5446</f>
        <v>0</v>
      </c>
      <c r="I4526" s="370">
        <f t="shared" si="2167"/>
        <v>0</v>
      </c>
      <c r="J4526" s="370">
        <f t="shared" si="2167"/>
        <v>0</v>
      </c>
      <c r="K4526" s="370">
        <f t="shared" si="2167"/>
        <v>0</v>
      </c>
      <c r="L4526" s="370">
        <f t="shared" si="2167"/>
        <v>0</v>
      </c>
      <c r="M4526" s="370">
        <f t="shared" si="2167"/>
        <v>0</v>
      </c>
      <c r="N4526" s="160">
        <f t="shared" si="2145"/>
        <v>0</v>
      </c>
      <c r="O4526" s="60"/>
      <c r="Q4526" s="49" t="s">
        <v>47</v>
      </c>
    </row>
    <row r="4527" spans="2:17" ht="20.25" customHeight="1">
      <c r="B4527" s="50" t="e">
        <f>IF((#REF!+#REF!+H4527)&lt;&gt;0,"a","b")</f>
        <v>#REF!</v>
      </c>
      <c r="C4527" s="54">
        <v>6</v>
      </c>
      <c r="D4527" s="54" t="s">
        <v>510</v>
      </c>
      <c r="F4527" s="89"/>
      <c r="G4527" s="120" t="s">
        <v>402</v>
      </c>
      <c r="H4527" s="370">
        <f t="shared" ref="H4527:M4527" si="2168">H4757+H4987+H5217+H5447</f>
        <v>0</v>
      </c>
      <c r="I4527" s="370">
        <f t="shared" si="2168"/>
        <v>0</v>
      </c>
      <c r="J4527" s="370">
        <f t="shared" si="2168"/>
        <v>0</v>
      </c>
      <c r="K4527" s="370">
        <f t="shared" si="2168"/>
        <v>0</v>
      </c>
      <c r="L4527" s="370">
        <f t="shared" si="2168"/>
        <v>0</v>
      </c>
      <c r="M4527" s="370">
        <f t="shared" si="2168"/>
        <v>0</v>
      </c>
      <c r="N4527" s="160">
        <f t="shared" si="2145"/>
        <v>0</v>
      </c>
      <c r="O4527" s="60"/>
      <c r="Q4527" s="49" t="s">
        <v>47</v>
      </c>
    </row>
    <row r="4528" spans="2:17" ht="20.25" customHeight="1">
      <c r="B4528" s="50" t="e">
        <f>IF((#REF!+#REF!+H4528)&lt;&gt;0,"a","b")</f>
        <v>#REF!</v>
      </c>
      <c r="C4528" s="54">
        <v>6</v>
      </c>
      <c r="D4528" s="54" t="s">
        <v>510</v>
      </c>
      <c r="F4528" s="89"/>
      <c r="G4528" s="120" t="s">
        <v>403</v>
      </c>
      <c r="H4528" s="370">
        <f t="shared" ref="H4528:M4528" si="2169">H4758+H4988+H5218+H5448</f>
        <v>0</v>
      </c>
      <c r="I4528" s="370">
        <f t="shared" si="2169"/>
        <v>0</v>
      </c>
      <c r="J4528" s="370">
        <f t="shared" si="2169"/>
        <v>0</v>
      </c>
      <c r="K4528" s="370">
        <f t="shared" si="2169"/>
        <v>0</v>
      </c>
      <c r="L4528" s="370">
        <f t="shared" si="2169"/>
        <v>0</v>
      </c>
      <c r="M4528" s="370">
        <f t="shared" si="2169"/>
        <v>0</v>
      </c>
      <c r="N4528" s="160">
        <f t="shared" si="2145"/>
        <v>0</v>
      </c>
      <c r="O4528" s="60"/>
      <c r="Q4528" s="49" t="s">
        <v>47</v>
      </c>
    </row>
    <row r="4529" spans="2:17" ht="20.25" customHeight="1">
      <c r="B4529" s="50" t="e">
        <f>IF((#REF!+#REF!+H4529)&lt;&gt;0,"a","b")</f>
        <v>#REF!</v>
      </c>
      <c r="C4529" s="54">
        <v>6</v>
      </c>
      <c r="D4529" s="54" t="s">
        <v>510</v>
      </c>
      <c r="F4529" s="89"/>
      <c r="G4529" s="120" t="s">
        <v>404</v>
      </c>
      <c r="H4529" s="370">
        <f t="shared" ref="H4529:M4529" si="2170">H4759+H4989+H5219+H5449</f>
        <v>0</v>
      </c>
      <c r="I4529" s="370">
        <f t="shared" si="2170"/>
        <v>0</v>
      </c>
      <c r="J4529" s="370">
        <f t="shared" si="2170"/>
        <v>0</v>
      </c>
      <c r="K4529" s="370">
        <f t="shared" si="2170"/>
        <v>0</v>
      </c>
      <c r="L4529" s="370">
        <f t="shared" si="2170"/>
        <v>0</v>
      </c>
      <c r="M4529" s="370">
        <f t="shared" si="2170"/>
        <v>0</v>
      </c>
      <c r="N4529" s="160">
        <f t="shared" si="2145"/>
        <v>0</v>
      </c>
      <c r="O4529" s="60"/>
      <c r="Q4529" s="49" t="s">
        <v>47</v>
      </c>
    </row>
    <row r="4530" spans="2:17" ht="20.25" customHeight="1">
      <c r="B4530" s="50" t="e">
        <f>IF((#REF!+#REF!+H4530)&lt;&gt;0,"a","b")</f>
        <v>#REF!</v>
      </c>
      <c r="C4530" s="54">
        <v>6</v>
      </c>
      <c r="D4530" s="54" t="s">
        <v>510</v>
      </c>
      <c r="F4530" s="89"/>
      <c r="G4530" s="120" t="s">
        <v>405</v>
      </c>
      <c r="H4530" s="370">
        <f t="shared" ref="H4530:M4530" si="2171">H4760+H4990+H5220+H5450</f>
        <v>0</v>
      </c>
      <c r="I4530" s="370">
        <f t="shared" si="2171"/>
        <v>0</v>
      </c>
      <c r="J4530" s="370">
        <f t="shared" si="2171"/>
        <v>0</v>
      </c>
      <c r="K4530" s="370">
        <f t="shared" si="2171"/>
        <v>0</v>
      </c>
      <c r="L4530" s="370">
        <f t="shared" si="2171"/>
        <v>0</v>
      </c>
      <c r="M4530" s="370">
        <f t="shared" si="2171"/>
        <v>0</v>
      </c>
      <c r="N4530" s="160">
        <f t="shared" si="2145"/>
        <v>0</v>
      </c>
      <c r="O4530" s="60"/>
      <c r="Q4530" s="49" t="s">
        <v>47</v>
      </c>
    </row>
    <row r="4531" spans="2:17" ht="20.25" customHeight="1">
      <c r="B4531" s="50" t="e">
        <f>IF((#REF!+#REF!+H4531)&lt;&gt;0,"a","b")</f>
        <v>#REF!</v>
      </c>
      <c r="C4531" s="54">
        <v>6</v>
      </c>
      <c r="D4531" s="54" t="s">
        <v>510</v>
      </c>
      <c r="F4531" s="89"/>
      <c r="G4531" s="120" t="s">
        <v>406</v>
      </c>
      <c r="H4531" s="370">
        <f t="shared" ref="H4531:M4531" si="2172">H4761+H4991+H5221+H5451</f>
        <v>0</v>
      </c>
      <c r="I4531" s="370">
        <f t="shared" si="2172"/>
        <v>0</v>
      </c>
      <c r="J4531" s="370">
        <f t="shared" si="2172"/>
        <v>0</v>
      </c>
      <c r="K4531" s="370">
        <f t="shared" si="2172"/>
        <v>0</v>
      </c>
      <c r="L4531" s="370">
        <f t="shared" si="2172"/>
        <v>0</v>
      </c>
      <c r="M4531" s="370">
        <f t="shared" si="2172"/>
        <v>0</v>
      </c>
      <c r="N4531" s="160">
        <f t="shared" si="2145"/>
        <v>0</v>
      </c>
      <c r="O4531" s="60"/>
      <c r="Q4531" s="49" t="s">
        <v>47</v>
      </c>
    </row>
    <row r="4532" spans="2:17" ht="20.25" customHeight="1">
      <c r="B4532" s="50" t="e">
        <f>IF((#REF!+#REF!+H4532)&lt;&gt;0,"a","b")</f>
        <v>#REF!</v>
      </c>
      <c r="C4532" s="54">
        <v>5</v>
      </c>
      <c r="D4532" s="54" t="s">
        <v>510</v>
      </c>
      <c r="F4532" s="89"/>
      <c r="G4532" s="95" t="s">
        <v>407</v>
      </c>
      <c r="H4532" s="370">
        <f t="shared" ref="H4532:M4532" si="2173">H4762+H4992+H5222+H5452</f>
        <v>0</v>
      </c>
      <c r="I4532" s="370">
        <f t="shared" si="2173"/>
        <v>0</v>
      </c>
      <c r="J4532" s="370">
        <f t="shared" si="2173"/>
        <v>0</v>
      </c>
      <c r="K4532" s="370">
        <f t="shared" si="2173"/>
        <v>0</v>
      </c>
      <c r="L4532" s="370">
        <f t="shared" si="2173"/>
        <v>0</v>
      </c>
      <c r="M4532" s="370">
        <f t="shared" si="2173"/>
        <v>0</v>
      </c>
      <c r="N4532" s="160">
        <f t="shared" si="2145"/>
        <v>0</v>
      </c>
      <c r="O4532" s="60" t="s">
        <v>71</v>
      </c>
      <c r="Q4532" s="49" t="s">
        <v>47</v>
      </c>
    </row>
    <row r="4533" spans="2:17" ht="20.25" customHeight="1">
      <c r="B4533" s="50" t="e">
        <f>IF((#REF!+#REF!+H4533)&lt;&gt;0,"a","b")</f>
        <v>#REF!</v>
      </c>
      <c r="C4533" s="54">
        <v>6</v>
      </c>
      <c r="D4533" s="54" t="s">
        <v>510</v>
      </c>
      <c r="F4533" s="89"/>
      <c r="G4533" s="109" t="s">
        <v>408</v>
      </c>
      <c r="H4533" s="370">
        <f t="shared" ref="H4533:M4533" si="2174">H4763+H4993+H5223+H5453</f>
        <v>0</v>
      </c>
      <c r="I4533" s="370">
        <f t="shared" si="2174"/>
        <v>0</v>
      </c>
      <c r="J4533" s="370">
        <f t="shared" si="2174"/>
        <v>0</v>
      </c>
      <c r="K4533" s="370">
        <f t="shared" si="2174"/>
        <v>0</v>
      </c>
      <c r="L4533" s="370">
        <f t="shared" si="2174"/>
        <v>0</v>
      </c>
      <c r="M4533" s="370">
        <f t="shared" si="2174"/>
        <v>0</v>
      </c>
      <c r="N4533" s="160">
        <f t="shared" si="2145"/>
        <v>0</v>
      </c>
      <c r="Q4533" s="49" t="s">
        <v>47</v>
      </c>
    </row>
    <row r="4534" spans="2:17" ht="20.25" customHeight="1">
      <c r="B4534" s="50" t="e">
        <f>IF((#REF!+#REF!+H4534)&lt;&gt;0,"a","b")</f>
        <v>#REF!</v>
      </c>
      <c r="C4534" s="54">
        <v>6</v>
      </c>
      <c r="D4534" s="54" t="s">
        <v>510</v>
      </c>
      <c r="F4534" s="89"/>
      <c r="G4534" s="109" t="s">
        <v>409</v>
      </c>
      <c r="H4534" s="370">
        <f t="shared" ref="H4534:M4534" si="2175">H4764+H4994+H5224+H5454</f>
        <v>0</v>
      </c>
      <c r="I4534" s="370">
        <f t="shared" si="2175"/>
        <v>0</v>
      </c>
      <c r="J4534" s="370">
        <f t="shared" si="2175"/>
        <v>0</v>
      </c>
      <c r="K4534" s="370">
        <f t="shared" si="2175"/>
        <v>0</v>
      </c>
      <c r="L4534" s="370">
        <f t="shared" si="2175"/>
        <v>0</v>
      </c>
      <c r="M4534" s="370">
        <f t="shared" si="2175"/>
        <v>0</v>
      </c>
      <c r="N4534" s="160">
        <f t="shared" si="2145"/>
        <v>0</v>
      </c>
      <c r="Q4534" s="49" t="s">
        <v>47</v>
      </c>
    </row>
    <row r="4535" spans="2:17" ht="30.75" customHeight="1">
      <c r="B4535" s="50" t="e">
        <f>IF((#REF!+#REF!+H4535)&lt;&gt;0,"a","b")</f>
        <v>#REF!</v>
      </c>
      <c r="C4535" s="54">
        <v>6</v>
      </c>
      <c r="D4535" s="54" t="s">
        <v>510</v>
      </c>
      <c r="F4535" s="89"/>
      <c r="G4535" s="109" t="s">
        <v>410</v>
      </c>
      <c r="H4535" s="370">
        <f t="shared" ref="H4535:M4535" si="2176">H4765+H4995+H5225+H5455</f>
        <v>0</v>
      </c>
      <c r="I4535" s="370">
        <f t="shared" si="2176"/>
        <v>0</v>
      </c>
      <c r="J4535" s="370">
        <f t="shared" si="2176"/>
        <v>0</v>
      </c>
      <c r="K4535" s="370">
        <f t="shared" si="2176"/>
        <v>0</v>
      </c>
      <c r="L4535" s="370">
        <f t="shared" si="2176"/>
        <v>0</v>
      </c>
      <c r="M4535" s="370">
        <f t="shared" si="2176"/>
        <v>0</v>
      </c>
      <c r="N4535" s="160">
        <f t="shared" si="2145"/>
        <v>0</v>
      </c>
      <c r="Q4535" s="49" t="s">
        <v>47</v>
      </c>
    </row>
    <row r="4536" spans="2:17" ht="30.75" customHeight="1">
      <c r="B4536" s="50" t="e">
        <f>IF((#REF!+#REF!+H4536)&lt;&gt;0,"a","b")</f>
        <v>#REF!</v>
      </c>
      <c r="C4536" s="54">
        <v>6</v>
      </c>
      <c r="D4536" s="54" t="s">
        <v>510</v>
      </c>
      <c r="F4536" s="89"/>
      <c r="G4536" s="109" t="s">
        <v>411</v>
      </c>
      <c r="H4536" s="370">
        <f t="shared" ref="H4536:M4536" si="2177">H4766+H4996+H5226+H5456</f>
        <v>0</v>
      </c>
      <c r="I4536" s="370">
        <f t="shared" si="2177"/>
        <v>0</v>
      </c>
      <c r="J4536" s="370">
        <f t="shared" si="2177"/>
        <v>0</v>
      </c>
      <c r="K4536" s="370">
        <f t="shared" si="2177"/>
        <v>0</v>
      </c>
      <c r="L4536" s="370">
        <f t="shared" si="2177"/>
        <v>0</v>
      </c>
      <c r="M4536" s="370">
        <f t="shared" si="2177"/>
        <v>0</v>
      </c>
      <c r="N4536" s="160">
        <f t="shared" si="2145"/>
        <v>0</v>
      </c>
      <c r="Q4536" s="49" t="s">
        <v>47</v>
      </c>
    </row>
    <row r="4537" spans="2:17" ht="20.25" customHeight="1">
      <c r="B4537" s="50" t="e">
        <f>IF((#REF!+#REF!+H4537)&lt;&gt;0,"a","b")</f>
        <v>#REF!</v>
      </c>
      <c r="C4537" s="54">
        <v>6</v>
      </c>
      <c r="D4537" s="54" t="s">
        <v>510</v>
      </c>
      <c r="F4537" s="89"/>
      <c r="G4537" s="109" t="s">
        <v>412</v>
      </c>
      <c r="H4537" s="370">
        <f t="shared" ref="H4537:M4537" si="2178">H4767+H4997+H5227+H5457</f>
        <v>0</v>
      </c>
      <c r="I4537" s="370">
        <f t="shared" si="2178"/>
        <v>0</v>
      </c>
      <c r="J4537" s="370">
        <f t="shared" si="2178"/>
        <v>0</v>
      </c>
      <c r="K4537" s="370">
        <f t="shared" si="2178"/>
        <v>0</v>
      </c>
      <c r="L4537" s="370">
        <f t="shared" si="2178"/>
        <v>0</v>
      </c>
      <c r="M4537" s="370">
        <f t="shared" si="2178"/>
        <v>0</v>
      </c>
      <c r="N4537" s="160">
        <f t="shared" si="2145"/>
        <v>0</v>
      </c>
      <c r="Q4537" s="49" t="s">
        <v>47</v>
      </c>
    </row>
    <row r="4538" spans="2:17" ht="20.25" customHeight="1">
      <c r="B4538" s="50" t="e">
        <f>IF((#REF!+#REF!+H4538)&lt;&gt;0,"a","b")</f>
        <v>#REF!</v>
      </c>
      <c r="C4538" s="54">
        <v>6</v>
      </c>
      <c r="D4538" s="54" t="s">
        <v>510</v>
      </c>
      <c r="F4538" s="89"/>
      <c r="G4538" s="109" t="s">
        <v>413</v>
      </c>
      <c r="H4538" s="370">
        <f t="shared" ref="H4538:M4538" si="2179">H4768+H4998+H5228+H5458</f>
        <v>0</v>
      </c>
      <c r="I4538" s="370">
        <f t="shared" si="2179"/>
        <v>0</v>
      </c>
      <c r="J4538" s="370">
        <f t="shared" si="2179"/>
        <v>0</v>
      </c>
      <c r="K4538" s="370">
        <f t="shared" si="2179"/>
        <v>0</v>
      </c>
      <c r="L4538" s="370">
        <f t="shared" si="2179"/>
        <v>0</v>
      </c>
      <c r="M4538" s="370">
        <f t="shared" si="2179"/>
        <v>0</v>
      </c>
      <c r="N4538" s="160">
        <f t="shared" si="2145"/>
        <v>0</v>
      </c>
      <c r="Q4538" s="49" t="s">
        <v>47</v>
      </c>
    </row>
    <row r="4539" spans="2:17" ht="30.75" customHeight="1">
      <c r="B4539" s="50" t="e">
        <f>IF((#REF!+#REF!+H4539)&lt;&gt;0,"a","b")</f>
        <v>#REF!</v>
      </c>
      <c r="C4539" s="54">
        <v>6</v>
      </c>
      <c r="D4539" s="54" t="s">
        <v>510</v>
      </c>
      <c r="F4539" s="89"/>
      <c r="G4539" s="109" t="s">
        <v>414</v>
      </c>
      <c r="H4539" s="370">
        <f t="shared" ref="H4539:M4539" si="2180">H4769+H4999+H5229+H5459</f>
        <v>0</v>
      </c>
      <c r="I4539" s="370">
        <f t="shared" si="2180"/>
        <v>0</v>
      </c>
      <c r="J4539" s="370">
        <f t="shared" si="2180"/>
        <v>0</v>
      </c>
      <c r="K4539" s="370">
        <f t="shared" si="2180"/>
        <v>0</v>
      </c>
      <c r="L4539" s="370">
        <f t="shared" si="2180"/>
        <v>0</v>
      </c>
      <c r="M4539" s="370">
        <f t="shared" si="2180"/>
        <v>0</v>
      </c>
      <c r="N4539" s="160">
        <f t="shared" si="2145"/>
        <v>0</v>
      </c>
      <c r="Q4539" s="49" t="s">
        <v>47</v>
      </c>
    </row>
    <row r="4540" spans="2:17" ht="20.25" customHeight="1">
      <c r="B4540" s="50" t="e">
        <f>IF((#REF!+#REF!+H4540)&lt;&gt;0,"a","b")</f>
        <v>#REF!</v>
      </c>
      <c r="C4540" s="54">
        <v>6</v>
      </c>
      <c r="D4540" s="54" t="s">
        <v>510</v>
      </c>
      <c r="F4540" s="89"/>
      <c r="G4540" s="109" t="s">
        <v>415</v>
      </c>
      <c r="H4540" s="370">
        <f t="shared" ref="H4540:M4540" si="2181">H4770+H5000+H5230+H5460</f>
        <v>0</v>
      </c>
      <c r="I4540" s="370">
        <f t="shared" si="2181"/>
        <v>0</v>
      </c>
      <c r="J4540" s="370">
        <f t="shared" si="2181"/>
        <v>0</v>
      </c>
      <c r="K4540" s="370">
        <f t="shared" si="2181"/>
        <v>0</v>
      </c>
      <c r="L4540" s="370">
        <f t="shared" si="2181"/>
        <v>0</v>
      </c>
      <c r="M4540" s="370">
        <f t="shared" si="2181"/>
        <v>0</v>
      </c>
      <c r="N4540" s="160">
        <f t="shared" si="2145"/>
        <v>0</v>
      </c>
      <c r="Q4540" s="49" t="s">
        <v>47</v>
      </c>
    </row>
    <row r="4541" spans="2:17" ht="20.25" customHeight="1">
      <c r="B4541" s="50" t="e">
        <f>IF((#REF!+#REF!+H4541)&lt;&gt;0,"a","b")</f>
        <v>#REF!</v>
      </c>
      <c r="C4541" s="54">
        <v>6</v>
      </c>
      <c r="D4541" s="54" t="s">
        <v>510</v>
      </c>
      <c r="F4541" s="89"/>
      <c r="G4541" s="109" t="s">
        <v>416</v>
      </c>
      <c r="H4541" s="370">
        <f t="shared" ref="H4541:M4541" si="2182">H4771+H5001+H5231+H5461</f>
        <v>0</v>
      </c>
      <c r="I4541" s="370">
        <f t="shared" si="2182"/>
        <v>0</v>
      </c>
      <c r="J4541" s="370">
        <f t="shared" si="2182"/>
        <v>0</v>
      </c>
      <c r="K4541" s="370">
        <f t="shared" si="2182"/>
        <v>0</v>
      </c>
      <c r="L4541" s="370">
        <f t="shared" si="2182"/>
        <v>0</v>
      </c>
      <c r="M4541" s="370">
        <f t="shared" si="2182"/>
        <v>0</v>
      </c>
      <c r="N4541" s="160">
        <f t="shared" si="2145"/>
        <v>0</v>
      </c>
      <c r="Q4541" s="49" t="s">
        <v>47</v>
      </c>
    </row>
    <row r="4542" spans="2:17" ht="20.25" customHeight="1">
      <c r="B4542" s="50" t="e">
        <f>IF((#REF!+#REF!+H4542)&lt;&gt;0,"a","b")</f>
        <v>#REF!</v>
      </c>
      <c r="C4542" s="54">
        <v>6</v>
      </c>
      <c r="D4542" s="54" t="s">
        <v>510</v>
      </c>
      <c r="F4542" s="89"/>
      <c r="G4542" s="109" t="s">
        <v>417</v>
      </c>
      <c r="H4542" s="370">
        <f t="shared" ref="H4542:M4542" si="2183">H4772+H5002+H5232+H5462</f>
        <v>0</v>
      </c>
      <c r="I4542" s="370">
        <f t="shared" si="2183"/>
        <v>0</v>
      </c>
      <c r="J4542" s="370">
        <f t="shared" si="2183"/>
        <v>0</v>
      </c>
      <c r="K4542" s="370">
        <f t="shared" si="2183"/>
        <v>0</v>
      </c>
      <c r="L4542" s="370">
        <f t="shared" si="2183"/>
        <v>0</v>
      </c>
      <c r="M4542" s="370">
        <f t="shared" si="2183"/>
        <v>0</v>
      </c>
      <c r="N4542" s="160">
        <f t="shared" si="2145"/>
        <v>0</v>
      </c>
      <c r="Q4542" s="49" t="s">
        <v>47</v>
      </c>
    </row>
    <row r="4543" spans="2:17" ht="20.25" customHeight="1">
      <c r="B4543" s="50" t="e">
        <f>IF((#REF!+#REF!+H4543)&lt;&gt;0,"a","b")</f>
        <v>#REF!</v>
      </c>
      <c r="C4543" s="54">
        <v>6</v>
      </c>
      <c r="D4543" s="54" t="s">
        <v>510</v>
      </c>
      <c r="F4543" s="89"/>
      <c r="G4543" s="109" t="s">
        <v>418</v>
      </c>
      <c r="H4543" s="370">
        <f t="shared" ref="H4543:M4543" si="2184">H4773+H5003+H5233+H5463</f>
        <v>0</v>
      </c>
      <c r="I4543" s="370">
        <f t="shared" si="2184"/>
        <v>0</v>
      </c>
      <c r="J4543" s="370">
        <f t="shared" si="2184"/>
        <v>0</v>
      </c>
      <c r="K4543" s="370">
        <f t="shared" si="2184"/>
        <v>0</v>
      </c>
      <c r="L4543" s="370">
        <f t="shared" si="2184"/>
        <v>0</v>
      </c>
      <c r="M4543" s="370">
        <f t="shared" si="2184"/>
        <v>0</v>
      </c>
      <c r="N4543" s="160">
        <f t="shared" si="2145"/>
        <v>0</v>
      </c>
      <c r="Q4543" s="49" t="s">
        <v>47</v>
      </c>
    </row>
    <row r="4544" spans="2:17" ht="20.25" customHeight="1">
      <c r="B4544" s="50" t="e">
        <f>IF((#REF!+#REF!+H4544)&lt;&gt;0,"a","b")</f>
        <v>#REF!</v>
      </c>
      <c r="C4544" s="54">
        <v>6</v>
      </c>
      <c r="D4544" s="54" t="s">
        <v>510</v>
      </c>
      <c r="F4544" s="89"/>
      <c r="G4544" s="109" t="s">
        <v>419</v>
      </c>
      <c r="H4544" s="370">
        <f t="shared" ref="H4544:M4544" si="2185">H4774+H5004+H5234+H5464</f>
        <v>0</v>
      </c>
      <c r="I4544" s="370">
        <f t="shared" si="2185"/>
        <v>0</v>
      </c>
      <c r="J4544" s="370">
        <f t="shared" si="2185"/>
        <v>0</v>
      </c>
      <c r="K4544" s="370">
        <f t="shared" si="2185"/>
        <v>0</v>
      </c>
      <c r="L4544" s="370">
        <f t="shared" si="2185"/>
        <v>0</v>
      </c>
      <c r="M4544" s="370">
        <f t="shared" si="2185"/>
        <v>0</v>
      </c>
      <c r="N4544" s="160">
        <f t="shared" si="2145"/>
        <v>0</v>
      </c>
      <c r="Q4544" s="49" t="s">
        <v>47</v>
      </c>
    </row>
    <row r="4545" spans="2:17" ht="20.25" customHeight="1">
      <c r="B4545" s="50" t="e">
        <f>IF((#REF!+#REF!+H4545)&lt;&gt;0,"a","b")</f>
        <v>#REF!</v>
      </c>
      <c r="C4545" s="54">
        <v>6</v>
      </c>
      <c r="D4545" s="54" t="s">
        <v>510</v>
      </c>
      <c r="F4545" s="89"/>
      <c r="G4545" s="109" t="s">
        <v>420</v>
      </c>
      <c r="H4545" s="370">
        <f t="shared" ref="H4545:M4545" si="2186">H4775+H5005+H5235+H5465</f>
        <v>0</v>
      </c>
      <c r="I4545" s="370">
        <f t="shared" si="2186"/>
        <v>0</v>
      </c>
      <c r="J4545" s="370">
        <f t="shared" si="2186"/>
        <v>0</v>
      </c>
      <c r="K4545" s="370">
        <f t="shared" si="2186"/>
        <v>0</v>
      </c>
      <c r="L4545" s="370">
        <f t="shared" si="2186"/>
        <v>0</v>
      </c>
      <c r="M4545" s="370">
        <f t="shared" si="2186"/>
        <v>0</v>
      </c>
      <c r="N4545" s="160">
        <f t="shared" si="2145"/>
        <v>0</v>
      </c>
      <c r="Q4545" s="49" t="s">
        <v>47</v>
      </c>
    </row>
    <row r="4546" spans="2:17" ht="20.25" customHeight="1">
      <c r="B4546" s="50" t="e">
        <f>IF((#REF!+#REF!+H4546)&lt;&gt;0,"a","b")</f>
        <v>#REF!</v>
      </c>
      <c r="C4546" s="54">
        <v>6</v>
      </c>
      <c r="D4546" s="54" t="s">
        <v>510</v>
      </c>
      <c r="F4546" s="89"/>
      <c r="G4546" s="109" t="s">
        <v>421</v>
      </c>
      <c r="H4546" s="370">
        <f t="shared" ref="H4546:M4546" si="2187">H4776+H5006+H5236+H5466</f>
        <v>0</v>
      </c>
      <c r="I4546" s="370">
        <f t="shared" si="2187"/>
        <v>0</v>
      </c>
      <c r="J4546" s="370">
        <f t="shared" si="2187"/>
        <v>0</v>
      </c>
      <c r="K4546" s="370">
        <f t="shared" si="2187"/>
        <v>0</v>
      </c>
      <c r="L4546" s="370">
        <f t="shared" si="2187"/>
        <v>0</v>
      </c>
      <c r="M4546" s="370">
        <f t="shared" si="2187"/>
        <v>0</v>
      </c>
      <c r="N4546" s="160">
        <f t="shared" si="2145"/>
        <v>0</v>
      </c>
      <c r="Q4546" s="49" t="s">
        <v>47</v>
      </c>
    </row>
    <row r="4547" spans="2:17" ht="20.25" customHeight="1">
      <c r="B4547" s="50" t="e">
        <f>IF((#REF!+#REF!+H4547)&lt;&gt;0,"a","b")</f>
        <v>#REF!</v>
      </c>
      <c r="C4547" s="54">
        <v>6</v>
      </c>
      <c r="D4547" s="54" t="s">
        <v>510</v>
      </c>
      <c r="F4547" s="89"/>
      <c r="G4547" s="109" t="s">
        <v>422</v>
      </c>
      <c r="H4547" s="370">
        <f t="shared" ref="H4547:M4547" si="2188">H4777+H5007+H5237+H5467</f>
        <v>0</v>
      </c>
      <c r="I4547" s="370">
        <f t="shared" si="2188"/>
        <v>0</v>
      </c>
      <c r="J4547" s="370">
        <f t="shared" si="2188"/>
        <v>0</v>
      </c>
      <c r="K4547" s="370">
        <f t="shared" si="2188"/>
        <v>0</v>
      </c>
      <c r="L4547" s="370">
        <f t="shared" si="2188"/>
        <v>0</v>
      </c>
      <c r="M4547" s="370">
        <f t="shared" si="2188"/>
        <v>0</v>
      </c>
      <c r="N4547" s="160">
        <f t="shared" si="2145"/>
        <v>0</v>
      </c>
      <c r="Q4547" s="49" t="s">
        <v>47</v>
      </c>
    </row>
    <row r="4548" spans="2:17" ht="20.25" customHeight="1">
      <c r="B4548" s="50" t="e">
        <f>IF((#REF!+#REF!+H4548)&lt;&gt;0,"a","b")</f>
        <v>#REF!</v>
      </c>
      <c r="C4548" s="54">
        <v>6</v>
      </c>
      <c r="D4548" s="54" t="s">
        <v>510</v>
      </c>
      <c r="F4548" s="89"/>
      <c r="G4548" s="109" t="s">
        <v>423</v>
      </c>
      <c r="H4548" s="370">
        <f t="shared" ref="H4548:M4548" si="2189">H4778+H5008+H5238+H5468</f>
        <v>0</v>
      </c>
      <c r="I4548" s="370">
        <f t="shared" si="2189"/>
        <v>0</v>
      </c>
      <c r="J4548" s="370">
        <f t="shared" si="2189"/>
        <v>0</v>
      </c>
      <c r="K4548" s="370">
        <f t="shared" si="2189"/>
        <v>0</v>
      </c>
      <c r="L4548" s="370">
        <f t="shared" si="2189"/>
        <v>0</v>
      </c>
      <c r="M4548" s="370">
        <f t="shared" si="2189"/>
        <v>0</v>
      </c>
      <c r="N4548" s="160">
        <f t="shared" si="2145"/>
        <v>0</v>
      </c>
      <c r="Q4548" s="49" t="s">
        <v>47</v>
      </c>
    </row>
    <row r="4549" spans="2:17" ht="20.25" customHeight="1">
      <c r="B4549" s="50" t="e">
        <f>IF((#REF!+#REF!+H4549)&lt;&gt;0,"a","b")</f>
        <v>#REF!</v>
      </c>
      <c r="C4549" s="54">
        <v>6</v>
      </c>
      <c r="D4549" s="54" t="s">
        <v>510</v>
      </c>
      <c r="F4549" s="89"/>
      <c r="G4549" s="109" t="s">
        <v>424</v>
      </c>
      <c r="H4549" s="370">
        <f t="shared" ref="H4549:M4549" si="2190">H4779+H5009+H5239+H5469</f>
        <v>0</v>
      </c>
      <c r="I4549" s="370">
        <f t="shared" si="2190"/>
        <v>0</v>
      </c>
      <c r="J4549" s="370">
        <f t="shared" si="2190"/>
        <v>0</v>
      </c>
      <c r="K4549" s="370">
        <f t="shared" si="2190"/>
        <v>0</v>
      </c>
      <c r="L4549" s="370">
        <f t="shared" si="2190"/>
        <v>0</v>
      </c>
      <c r="M4549" s="370">
        <f t="shared" si="2190"/>
        <v>0</v>
      </c>
      <c r="N4549" s="160">
        <f t="shared" si="2145"/>
        <v>0</v>
      </c>
      <c r="Q4549" s="49" t="s">
        <v>47</v>
      </c>
    </row>
    <row r="4550" spans="2:17" ht="20.25" customHeight="1">
      <c r="B4550" s="50" t="e">
        <f>IF((#REF!+#REF!+H4550)&lt;&gt;0,"a","b")</f>
        <v>#REF!</v>
      </c>
      <c r="C4550" s="54">
        <v>6</v>
      </c>
      <c r="D4550" s="54" t="s">
        <v>510</v>
      </c>
      <c r="F4550" s="89"/>
      <c r="G4550" s="126" t="s">
        <v>425</v>
      </c>
      <c r="H4550" s="370">
        <f t="shared" ref="H4550:M4550" si="2191">H4780+H5010+H5240+H5470</f>
        <v>0</v>
      </c>
      <c r="I4550" s="370">
        <f t="shared" si="2191"/>
        <v>0</v>
      </c>
      <c r="J4550" s="370">
        <f t="shared" si="2191"/>
        <v>0</v>
      </c>
      <c r="K4550" s="370">
        <f t="shared" si="2191"/>
        <v>0</v>
      </c>
      <c r="L4550" s="370">
        <f t="shared" si="2191"/>
        <v>0</v>
      </c>
      <c r="M4550" s="370">
        <f t="shared" si="2191"/>
        <v>0</v>
      </c>
      <c r="N4550" s="160">
        <f t="shared" si="2145"/>
        <v>0</v>
      </c>
      <c r="Q4550" s="49" t="s">
        <v>47</v>
      </c>
    </row>
    <row r="4551" spans="2:17" ht="20.25" customHeight="1">
      <c r="B4551" s="50" t="e">
        <f>IF((#REF!+#REF!+H4551)&lt;&gt;0,"a","b")</f>
        <v>#REF!</v>
      </c>
      <c r="C4551" s="54">
        <v>6</v>
      </c>
      <c r="D4551" s="54" t="s">
        <v>510</v>
      </c>
      <c r="F4551" s="89"/>
      <c r="G4551" s="109" t="s">
        <v>426</v>
      </c>
      <c r="H4551" s="370">
        <f t="shared" ref="H4551:M4551" si="2192">H4781+H5011+H5241+H5471</f>
        <v>0</v>
      </c>
      <c r="I4551" s="370">
        <f t="shared" si="2192"/>
        <v>0</v>
      </c>
      <c r="J4551" s="370">
        <f t="shared" si="2192"/>
        <v>0</v>
      </c>
      <c r="K4551" s="370">
        <f t="shared" si="2192"/>
        <v>0</v>
      </c>
      <c r="L4551" s="370">
        <f t="shared" si="2192"/>
        <v>0</v>
      </c>
      <c r="M4551" s="370">
        <f t="shared" si="2192"/>
        <v>0</v>
      </c>
      <c r="N4551" s="160">
        <f t="shared" si="2145"/>
        <v>0</v>
      </c>
      <c r="Q4551" s="49" t="s">
        <v>47</v>
      </c>
    </row>
    <row r="4552" spans="2:17" ht="30.75" customHeight="1">
      <c r="B4552" s="50" t="e">
        <f>IF((#REF!+#REF!+H4552)&lt;&gt;0,"a","b")</f>
        <v>#REF!</v>
      </c>
      <c r="C4552" s="54">
        <v>6</v>
      </c>
      <c r="D4552" s="54" t="s">
        <v>510</v>
      </c>
      <c r="F4552" s="89"/>
      <c r="G4552" s="109" t="s">
        <v>427</v>
      </c>
      <c r="H4552" s="370">
        <f t="shared" ref="H4552:M4552" si="2193">H4782+H5012+H5242+H5472</f>
        <v>0</v>
      </c>
      <c r="I4552" s="370">
        <f t="shared" si="2193"/>
        <v>0</v>
      </c>
      <c r="J4552" s="370">
        <f t="shared" si="2193"/>
        <v>0</v>
      </c>
      <c r="K4552" s="370">
        <f t="shared" si="2193"/>
        <v>0</v>
      </c>
      <c r="L4552" s="370">
        <f t="shared" si="2193"/>
        <v>0</v>
      </c>
      <c r="M4552" s="370">
        <f t="shared" si="2193"/>
        <v>0</v>
      </c>
      <c r="N4552" s="160">
        <f t="shared" si="2145"/>
        <v>0</v>
      </c>
      <c r="Q4552" s="49" t="s">
        <v>47</v>
      </c>
    </row>
    <row r="4553" spans="2:17" ht="20.25" customHeight="1">
      <c r="B4553" s="50" t="e">
        <f>IF((#REF!+#REF!+H4553)&lt;&gt;0,"a","b")</f>
        <v>#REF!</v>
      </c>
      <c r="C4553" s="54">
        <v>4</v>
      </c>
      <c r="D4553" s="54" t="s">
        <v>510</v>
      </c>
      <c r="F4553" s="89"/>
      <c r="G4553" s="93" t="s">
        <v>428</v>
      </c>
      <c r="H4553" s="370">
        <f t="shared" ref="H4553:M4553" si="2194">H4783+H5013+H5243+H5473</f>
        <v>0</v>
      </c>
      <c r="I4553" s="370">
        <f t="shared" si="2194"/>
        <v>0</v>
      </c>
      <c r="J4553" s="370">
        <f t="shared" si="2194"/>
        <v>0</v>
      </c>
      <c r="K4553" s="370">
        <f t="shared" si="2194"/>
        <v>0</v>
      </c>
      <c r="L4553" s="370">
        <f t="shared" si="2194"/>
        <v>0</v>
      </c>
      <c r="M4553" s="370">
        <f t="shared" si="2194"/>
        <v>0</v>
      </c>
      <c r="N4553" s="160">
        <f t="shared" si="2145"/>
        <v>0</v>
      </c>
      <c r="O4553" s="60" t="s">
        <v>71</v>
      </c>
      <c r="Q4553" s="49" t="s">
        <v>47</v>
      </c>
    </row>
    <row r="4554" spans="2:17" ht="20.25" customHeight="1">
      <c r="B4554" s="50" t="e">
        <f>IF((#REF!+#REF!+H4554)&lt;&gt;0,"a","b")</f>
        <v>#REF!</v>
      </c>
      <c r="C4554" s="54">
        <v>5</v>
      </c>
      <c r="D4554" s="54" t="s">
        <v>510</v>
      </c>
      <c r="F4554" s="89"/>
      <c r="G4554" s="95" t="s">
        <v>429</v>
      </c>
      <c r="H4554" s="370">
        <f t="shared" ref="H4554:M4554" si="2195">H4784+H5014+H5244+H5474</f>
        <v>0</v>
      </c>
      <c r="I4554" s="370">
        <f t="shared" si="2195"/>
        <v>0</v>
      </c>
      <c r="J4554" s="370">
        <f t="shared" si="2195"/>
        <v>0</v>
      </c>
      <c r="K4554" s="370">
        <f t="shared" si="2195"/>
        <v>0</v>
      </c>
      <c r="L4554" s="370">
        <f t="shared" si="2195"/>
        <v>0</v>
      </c>
      <c r="M4554" s="370">
        <f t="shared" si="2195"/>
        <v>0</v>
      </c>
      <c r="N4554" s="160">
        <f t="shared" si="2145"/>
        <v>0</v>
      </c>
      <c r="O4554" s="60"/>
      <c r="Q4554" s="49" t="s">
        <v>47</v>
      </c>
    </row>
    <row r="4555" spans="2:17" ht="20.25" customHeight="1">
      <c r="B4555" s="50" t="e">
        <f>IF((#REF!+#REF!+H4555)&lt;&gt;0,"a","b")</f>
        <v>#REF!</v>
      </c>
      <c r="C4555" s="54">
        <v>5</v>
      </c>
      <c r="D4555" s="54" t="s">
        <v>510</v>
      </c>
      <c r="F4555" s="89"/>
      <c r="G4555" s="95" t="s">
        <v>430</v>
      </c>
      <c r="H4555" s="370">
        <f t="shared" ref="H4555:M4555" si="2196">H4785+H5015+H5245+H5475</f>
        <v>0</v>
      </c>
      <c r="I4555" s="370">
        <f t="shared" si="2196"/>
        <v>0</v>
      </c>
      <c r="J4555" s="370">
        <f t="shared" si="2196"/>
        <v>0</v>
      </c>
      <c r="K4555" s="370">
        <f t="shared" si="2196"/>
        <v>0</v>
      </c>
      <c r="L4555" s="370">
        <f t="shared" si="2196"/>
        <v>0</v>
      </c>
      <c r="M4555" s="370">
        <f t="shared" si="2196"/>
        <v>0</v>
      </c>
      <c r="N4555" s="160">
        <f t="shared" si="2145"/>
        <v>0</v>
      </c>
      <c r="O4555" s="60" t="s">
        <v>71</v>
      </c>
      <c r="Q4555" s="49" t="s">
        <v>47</v>
      </c>
    </row>
    <row r="4556" spans="2:17" ht="20.25" customHeight="1">
      <c r="B4556" s="50" t="e">
        <f>IF((#REF!+#REF!+H4556)&lt;&gt;0,"a","b")</f>
        <v>#REF!</v>
      </c>
      <c r="C4556" s="54">
        <v>6</v>
      </c>
      <c r="D4556" s="54" t="s">
        <v>510</v>
      </c>
      <c r="F4556" s="89"/>
      <c r="G4556" s="109" t="s">
        <v>431</v>
      </c>
      <c r="H4556" s="370">
        <f t="shared" ref="H4556:M4556" si="2197">H4786+H5016+H5246+H5476</f>
        <v>0</v>
      </c>
      <c r="I4556" s="370">
        <f t="shared" si="2197"/>
        <v>0</v>
      </c>
      <c r="J4556" s="370">
        <f t="shared" si="2197"/>
        <v>0</v>
      </c>
      <c r="K4556" s="370">
        <f t="shared" si="2197"/>
        <v>0</v>
      </c>
      <c r="L4556" s="370">
        <f t="shared" si="2197"/>
        <v>0</v>
      </c>
      <c r="M4556" s="370">
        <f t="shared" si="2197"/>
        <v>0</v>
      </c>
      <c r="N4556" s="160">
        <f t="shared" si="2145"/>
        <v>0</v>
      </c>
      <c r="Q4556" s="49" t="s">
        <v>47</v>
      </c>
    </row>
    <row r="4557" spans="2:17" ht="20.25" customHeight="1">
      <c r="B4557" s="50" t="e">
        <f>IF((#REF!+#REF!+H4557)&lt;&gt;0,"a","b")</f>
        <v>#REF!</v>
      </c>
      <c r="C4557" s="54">
        <v>6</v>
      </c>
      <c r="D4557" s="54" t="s">
        <v>510</v>
      </c>
      <c r="F4557" s="89"/>
      <c r="G4557" s="109" t="s">
        <v>432</v>
      </c>
      <c r="H4557" s="370">
        <f t="shared" ref="H4557:M4557" si="2198">H4787+H5017+H5247+H5477</f>
        <v>0</v>
      </c>
      <c r="I4557" s="370">
        <f t="shared" si="2198"/>
        <v>0</v>
      </c>
      <c r="J4557" s="370">
        <f t="shared" si="2198"/>
        <v>0</v>
      </c>
      <c r="K4557" s="370">
        <f t="shared" si="2198"/>
        <v>0</v>
      </c>
      <c r="L4557" s="370">
        <f t="shared" si="2198"/>
        <v>0</v>
      </c>
      <c r="M4557" s="370">
        <f t="shared" si="2198"/>
        <v>0</v>
      </c>
      <c r="N4557" s="160">
        <f t="shared" si="2145"/>
        <v>0</v>
      </c>
      <c r="Q4557" s="49" t="s">
        <v>47</v>
      </c>
    </row>
    <row r="4558" spans="2:17" ht="30.75" customHeight="1">
      <c r="B4558" s="50" t="e">
        <f>IF((#REF!+#REF!+H4558)&lt;&gt;0,"a","b")</f>
        <v>#REF!</v>
      </c>
      <c r="C4558" s="54">
        <v>3</v>
      </c>
      <c r="D4558" s="54" t="s">
        <v>510</v>
      </c>
      <c r="F4558" s="89"/>
      <c r="G4558" s="108" t="s">
        <v>433</v>
      </c>
      <c r="H4558" s="370">
        <f t="shared" ref="H4558:M4558" si="2199">H4788+H5018+H5248+H5478</f>
        <v>0</v>
      </c>
      <c r="I4558" s="370">
        <f t="shared" si="2199"/>
        <v>0</v>
      </c>
      <c r="J4558" s="370">
        <f t="shared" si="2199"/>
        <v>0</v>
      </c>
      <c r="K4558" s="370">
        <f t="shared" si="2199"/>
        <v>0</v>
      </c>
      <c r="L4558" s="370">
        <f t="shared" si="2199"/>
        <v>0</v>
      </c>
      <c r="M4558" s="370">
        <f t="shared" si="2199"/>
        <v>0</v>
      </c>
      <c r="N4558" s="160">
        <f t="shared" si="2145"/>
        <v>0</v>
      </c>
      <c r="O4558" s="60" t="s">
        <v>71</v>
      </c>
      <c r="Q4558" s="49" t="s">
        <v>47</v>
      </c>
    </row>
    <row r="4559" spans="2:17" ht="30.75" customHeight="1">
      <c r="B4559" s="50" t="e">
        <f>IF((#REF!+#REF!+H4559)&lt;&gt;0,"a","b")</f>
        <v>#REF!</v>
      </c>
      <c r="C4559" s="54">
        <v>4</v>
      </c>
      <c r="D4559" s="54" t="s">
        <v>510</v>
      </c>
      <c r="F4559" s="89"/>
      <c r="G4559" s="93" t="s">
        <v>434</v>
      </c>
      <c r="H4559" s="370">
        <f t="shared" ref="H4559:M4559" si="2200">H4789+H5019+H5249+H5479</f>
        <v>0</v>
      </c>
      <c r="I4559" s="370">
        <f t="shared" si="2200"/>
        <v>0</v>
      </c>
      <c r="J4559" s="370">
        <f t="shared" si="2200"/>
        <v>0</v>
      </c>
      <c r="K4559" s="370">
        <f t="shared" si="2200"/>
        <v>0</v>
      </c>
      <c r="L4559" s="370">
        <f t="shared" si="2200"/>
        <v>0</v>
      </c>
      <c r="M4559" s="370">
        <f t="shared" si="2200"/>
        <v>0</v>
      </c>
      <c r="N4559" s="160">
        <f t="shared" si="2145"/>
        <v>0</v>
      </c>
      <c r="Q4559" s="49" t="s">
        <v>47</v>
      </c>
    </row>
    <row r="4560" spans="2:17" ht="30.75" customHeight="1">
      <c r="B4560" s="50" t="e">
        <f>IF((#REF!+#REF!+H4560)&lt;&gt;0,"a","b")</f>
        <v>#REF!</v>
      </c>
      <c r="C4560" s="54">
        <v>4</v>
      </c>
      <c r="D4560" s="54" t="s">
        <v>510</v>
      </c>
      <c r="F4560" s="89"/>
      <c r="G4560" s="93" t="s">
        <v>435</v>
      </c>
      <c r="H4560" s="370">
        <f t="shared" ref="H4560:M4560" si="2201">H4790+H5020+H5250+H5480</f>
        <v>0</v>
      </c>
      <c r="I4560" s="370">
        <f t="shared" si="2201"/>
        <v>0</v>
      </c>
      <c r="J4560" s="370">
        <f t="shared" si="2201"/>
        <v>0</v>
      </c>
      <c r="K4560" s="370">
        <f t="shared" si="2201"/>
        <v>0</v>
      </c>
      <c r="L4560" s="370">
        <f t="shared" si="2201"/>
        <v>0</v>
      </c>
      <c r="M4560" s="370">
        <f t="shared" si="2201"/>
        <v>0</v>
      </c>
      <c r="N4560" s="160">
        <f t="shared" si="2145"/>
        <v>0</v>
      </c>
      <c r="O4560" s="60" t="s">
        <v>71</v>
      </c>
      <c r="Q4560" s="49" t="s">
        <v>47</v>
      </c>
    </row>
    <row r="4561" spans="2:17" ht="30.75" customHeight="1">
      <c r="B4561" s="50" t="e">
        <f>IF((#REF!+#REF!+H4561)&lt;&gt;0,"a","b")</f>
        <v>#REF!</v>
      </c>
      <c r="C4561" s="54">
        <v>5</v>
      </c>
      <c r="D4561" s="54" t="s">
        <v>510</v>
      </c>
      <c r="F4561" s="89"/>
      <c r="G4561" s="95" t="s">
        <v>436</v>
      </c>
      <c r="H4561" s="370">
        <f t="shared" ref="H4561:M4561" si="2202">H4791+H5021+H5251+H5481</f>
        <v>0</v>
      </c>
      <c r="I4561" s="370">
        <f t="shared" si="2202"/>
        <v>0</v>
      </c>
      <c r="J4561" s="370">
        <f t="shared" si="2202"/>
        <v>0</v>
      </c>
      <c r="K4561" s="370">
        <f t="shared" si="2202"/>
        <v>0</v>
      </c>
      <c r="L4561" s="370">
        <f t="shared" si="2202"/>
        <v>0</v>
      </c>
      <c r="M4561" s="370">
        <f t="shared" si="2202"/>
        <v>0</v>
      </c>
      <c r="N4561" s="160">
        <f t="shared" si="2145"/>
        <v>0</v>
      </c>
      <c r="Q4561" s="49" t="s">
        <v>47</v>
      </c>
    </row>
    <row r="4562" spans="2:17" ht="20.25" customHeight="1">
      <c r="B4562" s="50" t="e">
        <f>IF((#REF!+#REF!+H4562)&lt;&gt;0,"a","b")</f>
        <v>#REF!</v>
      </c>
      <c r="C4562" s="54">
        <v>5</v>
      </c>
      <c r="D4562" s="54" t="s">
        <v>510</v>
      </c>
      <c r="F4562" s="89"/>
      <c r="G4562" s="95" t="s">
        <v>437</v>
      </c>
      <c r="H4562" s="370">
        <f t="shared" ref="H4562:M4562" si="2203">H4792+H5022+H5252+H5482</f>
        <v>0</v>
      </c>
      <c r="I4562" s="370">
        <f t="shared" si="2203"/>
        <v>0</v>
      </c>
      <c r="J4562" s="370">
        <f t="shared" si="2203"/>
        <v>0</v>
      </c>
      <c r="K4562" s="370">
        <f t="shared" si="2203"/>
        <v>0</v>
      </c>
      <c r="L4562" s="370">
        <f t="shared" si="2203"/>
        <v>0</v>
      </c>
      <c r="M4562" s="370">
        <f t="shared" si="2203"/>
        <v>0</v>
      </c>
      <c r="N4562" s="160">
        <f t="shared" si="2145"/>
        <v>0</v>
      </c>
      <c r="Q4562" s="49" t="s">
        <v>47</v>
      </c>
    </row>
    <row r="4563" spans="2:17" ht="20.25" customHeight="1">
      <c r="B4563" s="50" t="e">
        <f>IF((#REF!+#REF!+H4563)&lt;&gt;0,"a","b")</f>
        <v>#REF!</v>
      </c>
      <c r="C4563" s="54">
        <v>5</v>
      </c>
      <c r="D4563" s="54" t="s">
        <v>510</v>
      </c>
      <c r="F4563" s="89"/>
      <c r="G4563" s="95" t="s">
        <v>438</v>
      </c>
      <c r="H4563" s="370">
        <f t="shared" ref="H4563:M4563" si="2204">H4793+H5023+H5253+H5483</f>
        <v>0</v>
      </c>
      <c r="I4563" s="370">
        <f t="shared" si="2204"/>
        <v>0</v>
      </c>
      <c r="J4563" s="370">
        <f t="shared" si="2204"/>
        <v>0</v>
      </c>
      <c r="K4563" s="370">
        <f t="shared" si="2204"/>
        <v>0</v>
      </c>
      <c r="L4563" s="370">
        <f t="shared" si="2204"/>
        <v>0</v>
      </c>
      <c r="M4563" s="370">
        <f t="shared" si="2204"/>
        <v>0</v>
      </c>
      <c r="N4563" s="160">
        <f t="shared" si="2145"/>
        <v>0</v>
      </c>
      <c r="Q4563" s="49" t="s">
        <v>47</v>
      </c>
    </row>
    <row r="4564" spans="2:17" ht="20.25" customHeight="1">
      <c r="B4564" s="50" t="e">
        <f>IF((#REF!+#REF!+H4564)&lt;&gt;0,"a","b")</f>
        <v>#REF!</v>
      </c>
      <c r="C4564" s="54">
        <v>5</v>
      </c>
      <c r="D4564" s="54" t="s">
        <v>510</v>
      </c>
      <c r="F4564" s="89"/>
      <c r="G4564" s="95" t="s">
        <v>307</v>
      </c>
      <c r="H4564" s="370">
        <f t="shared" ref="H4564:M4564" si="2205">H4794+H5024+H5254+H5484</f>
        <v>0</v>
      </c>
      <c r="I4564" s="370">
        <f t="shared" si="2205"/>
        <v>0</v>
      </c>
      <c r="J4564" s="370">
        <f t="shared" si="2205"/>
        <v>0</v>
      </c>
      <c r="K4564" s="370">
        <f t="shared" si="2205"/>
        <v>0</v>
      </c>
      <c r="L4564" s="370">
        <f t="shared" si="2205"/>
        <v>0</v>
      </c>
      <c r="M4564" s="370">
        <f t="shared" si="2205"/>
        <v>0</v>
      </c>
      <c r="N4564" s="160">
        <f t="shared" si="2145"/>
        <v>0</v>
      </c>
      <c r="Q4564" s="49" t="s">
        <v>47</v>
      </c>
    </row>
    <row r="4565" spans="2:17" ht="20.25" customHeight="1">
      <c r="B4565" s="50" t="e">
        <f>IF((#REF!+#REF!+H4565)&lt;&gt;0,"a","b")</f>
        <v>#REF!</v>
      </c>
      <c r="C4565" s="54">
        <v>3</v>
      </c>
      <c r="D4565" s="54" t="s">
        <v>510</v>
      </c>
      <c r="F4565" s="89"/>
      <c r="G4565" s="108" t="s">
        <v>439</v>
      </c>
      <c r="H4565" s="370">
        <f t="shared" ref="H4565:M4565" si="2206">H4795+H5025+H5255+H5485</f>
        <v>0</v>
      </c>
      <c r="I4565" s="370">
        <f t="shared" si="2206"/>
        <v>0</v>
      </c>
      <c r="J4565" s="370">
        <f t="shared" si="2206"/>
        <v>0</v>
      </c>
      <c r="K4565" s="370">
        <f t="shared" si="2206"/>
        <v>0</v>
      </c>
      <c r="L4565" s="370">
        <f t="shared" si="2206"/>
        <v>0</v>
      </c>
      <c r="M4565" s="370">
        <f t="shared" si="2206"/>
        <v>0</v>
      </c>
      <c r="N4565" s="160">
        <f t="shared" si="2145"/>
        <v>0</v>
      </c>
      <c r="Q4565" s="49" t="s">
        <v>47</v>
      </c>
    </row>
    <row r="4566" spans="2:17" ht="20.25" customHeight="1">
      <c r="B4566" s="50" t="e">
        <f>IF((#REF!+#REF!+H4566)&lt;&gt;0,"a","b")</f>
        <v>#REF!</v>
      </c>
      <c r="C4566" s="54">
        <v>3</v>
      </c>
      <c r="D4566" s="54" t="s">
        <v>510</v>
      </c>
      <c r="F4566" s="89"/>
      <c r="G4566" s="108" t="s">
        <v>440</v>
      </c>
      <c r="H4566" s="370">
        <f t="shared" ref="H4566:M4566" si="2207">H4796+H5026+H5256+H5486</f>
        <v>0</v>
      </c>
      <c r="I4566" s="370">
        <f t="shared" si="2207"/>
        <v>0</v>
      </c>
      <c r="J4566" s="370">
        <f t="shared" si="2207"/>
        <v>0</v>
      </c>
      <c r="K4566" s="370">
        <f t="shared" si="2207"/>
        <v>0</v>
      </c>
      <c r="L4566" s="370">
        <f t="shared" si="2207"/>
        <v>0</v>
      </c>
      <c r="M4566" s="370">
        <f t="shared" si="2207"/>
        <v>0</v>
      </c>
      <c r="N4566" s="160">
        <f t="shared" si="2145"/>
        <v>0</v>
      </c>
      <c r="O4566" s="60" t="s">
        <v>71</v>
      </c>
      <c r="Q4566" s="49" t="s">
        <v>47</v>
      </c>
    </row>
    <row r="4567" spans="2:17" ht="30.75" customHeight="1">
      <c r="B4567" s="50" t="e">
        <f>IF((#REF!+#REF!+H4567)&lt;&gt;0,"a","b")</f>
        <v>#REF!</v>
      </c>
      <c r="C4567" s="54">
        <v>4</v>
      </c>
      <c r="D4567" s="54" t="s">
        <v>510</v>
      </c>
      <c r="F4567" s="89"/>
      <c r="G4567" s="93" t="s">
        <v>441</v>
      </c>
      <c r="H4567" s="370">
        <f t="shared" ref="H4567:M4567" si="2208">H4797+H5027+H5257+H5487</f>
        <v>0</v>
      </c>
      <c r="I4567" s="370">
        <f t="shared" si="2208"/>
        <v>0</v>
      </c>
      <c r="J4567" s="370">
        <f t="shared" si="2208"/>
        <v>0</v>
      </c>
      <c r="K4567" s="370">
        <f t="shared" si="2208"/>
        <v>0</v>
      </c>
      <c r="L4567" s="370">
        <f t="shared" si="2208"/>
        <v>0</v>
      </c>
      <c r="M4567" s="370">
        <f t="shared" si="2208"/>
        <v>0</v>
      </c>
      <c r="N4567" s="160">
        <f t="shared" si="2145"/>
        <v>0</v>
      </c>
      <c r="O4567" s="60"/>
      <c r="Q4567" s="49" t="s">
        <v>47</v>
      </c>
    </row>
    <row r="4568" spans="2:17" ht="20.25" customHeight="1">
      <c r="B4568" s="50" t="e">
        <f>IF((#REF!+#REF!+H4568)&lt;&gt;0,"a","b")</f>
        <v>#REF!</v>
      </c>
      <c r="C4568" s="54">
        <v>4</v>
      </c>
      <c r="D4568" s="54" t="s">
        <v>510</v>
      </c>
      <c r="F4568" s="89"/>
      <c r="G4568" s="93" t="s">
        <v>442</v>
      </c>
      <c r="H4568" s="370">
        <f t="shared" ref="H4568:M4568" si="2209">H4798+H5028+H5258+H5488</f>
        <v>0</v>
      </c>
      <c r="I4568" s="370">
        <f t="shared" si="2209"/>
        <v>0</v>
      </c>
      <c r="J4568" s="370">
        <f t="shared" si="2209"/>
        <v>0</v>
      </c>
      <c r="K4568" s="370">
        <f t="shared" si="2209"/>
        <v>0</v>
      </c>
      <c r="L4568" s="370">
        <f t="shared" si="2209"/>
        <v>0</v>
      </c>
      <c r="M4568" s="370">
        <f t="shared" si="2209"/>
        <v>0</v>
      </c>
      <c r="N4568" s="160">
        <f t="shared" ref="N4568:N4605" si="2210">N4798+N5258+N5488+N6638+N5718+N6868+N7098+N7328+N8938+N9168</f>
        <v>0</v>
      </c>
      <c r="O4568" s="60"/>
      <c r="Q4568" s="49" t="s">
        <v>47</v>
      </c>
    </row>
    <row r="4569" spans="2:17" ht="20.25" customHeight="1">
      <c r="B4569" s="50" t="e">
        <f>IF((#REF!+#REF!+H4569)&lt;&gt;0,"a","b")</f>
        <v>#REF!</v>
      </c>
      <c r="C4569" s="54">
        <v>4</v>
      </c>
      <c r="D4569" s="54" t="s">
        <v>510</v>
      </c>
      <c r="F4569" s="89"/>
      <c r="G4569" s="93" t="s">
        <v>443</v>
      </c>
      <c r="H4569" s="370">
        <f t="shared" ref="H4569:M4569" si="2211">H4799+H5029+H5259+H5489</f>
        <v>0</v>
      </c>
      <c r="I4569" s="370">
        <f t="shared" si="2211"/>
        <v>0</v>
      </c>
      <c r="J4569" s="370">
        <f t="shared" si="2211"/>
        <v>0</v>
      </c>
      <c r="K4569" s="370">
        <f t="shared" si="2211"/>
        <v>0</v>
      </c>
      <c r="L4569" s="370">
        <f t="shared" si="2211"/>
        <v>0</v>
      </c>
      <c r="M4569" s="370">
        <f t="shared" si="2211"/>
        <v>0</v>
      </c>
      <c r="N4569" s="160">
        <f t="shared" si="2210"/>
        <v>0</v>
      </c>
      <c r="O4569" s="60" t="s">
        <v>71</v>
      </c>
      <c r="Q4569" s="49" t="s">
        <v>47</v>
      </c>
    </row>
    <row r="4570" spans="2:17" ht="30.75" customHeight="1">
      <c r="B4570" s="50" t="e">
        <f>IF((#REF!+#REF!+H4570)&lt;&gt;0,"a","b")</f>
        <v>#REF!</v>
      </c>
      <c r="C4570" s="54">
        <v>5</v>
      </c>
      <c r="D4570" s="54" t="s">
        <v>510</v>
      </c>
      <c r="F4570" s="89"/>
      <c r="G4570" s="95" t="s">
        <v>444</v>
      </c>
      <c r="H4570" s="370">
        <f t="shared" ref="H4570:M4570" si="2212">H4800+H5030+H5260+H5490</f>
        <v>0</v>
      </c>
      <c r="I4570" s="370">
        <f t="shared" si="2212"/>
        <v>0</v>
      </c>
      <c r="J4570" s="370">
        <f t="shared" si="2212"/>
        <v>0</v>
      </c>
      <c r="K4570" s="370">
        <f t="shared" si="2212"/>
        <v>0</v>
      </c>
      <c r="L4570" s="370">
        <f t="shared" si="2212"/>
        <v>0</v>
      </c>
      <c r="M4570" s="370">
        <f t="shared" si="2212"/>
        <v>0</v>
      </c>
      <c r="N4570" s="160">
        <f t="shared" si="2210"/>
        <v>0</v>
      </c>
      <c r="Q4570" s="49" t="s">
        <v>47</v>
      </c>
    </row>
    <row r="4571" spans="2:17" ht="20.25" customHeight="1">
      <c r="B4571" s="50" t="e">
        <f>IF((#REF!+#REF!+H4571)&lt;&gt;0,"a","b")</f>
        <v>#REF!</v>
      </c>
      <c r="C4571" s="54">
        <v>5</v>
      </c>
      <c r="D4571" s="54" t="s">
        <v>510</v>
      </c>
      <c r="F4571" s="89"/>
      <c r="G4571" s="95" t="s">
        <v>445</v>
      </c>
      <c r="H4571" s="370">
        <f t="shared" ref="H4571:M4571" si="2213">H4801+H5031+H5261+H5491</f>
        <v>0</v>
      </c>
      <c r="I4571" s="370">
        <f t="shared" si="2213"/>
        <v>0</v>
      </c>
      <c r="J4571" s="370">
        <f t="shared" si="2213"/>
        <v>0</v>
      </c>
      <c r="K4571" s="370">
        <f t="shared" si="2213"/>
        <v>0</v>
      </c>
      <c r="L4571" s="370">
        <f t="shared" si="2213"/>
        <v>0</v>
      </c>
      <c r="M4571" s="370">
        <f t="shared" si="2213"/>
        <v>0</v>
      </c>
      <c r="N4571" s="160">
        <f t="shared" si="2210"/>
        <v>0</v>
      </c>
      <c r="Q4571" s="49" t="s">
        <v>47</v>
      </c>
    </row>
    <row r="4572" spans="2:17" ht="20.25" customHeight="1">
      <c r="B4572" s="50" t="e">
        <f>IF((#REF!+#REF!+H4572)&lt;&gt;0,"a","b")</f>
        <v>#REF!</v>
      </c>
      <c r="C4572" s="54">
        <v>4</v>
      </c>
      <c r="D4572" s="54" t="s">
        <v>510</v>
      </c>
      <c r="F4572" s="89"/>
      <c r="G4572" s="93" t="s">
        <v>446</v>
      </c>
      <c r="H4572" s="370">
        <f t="shared" ref="H4572:M4572" si="2214">H4802+H5032+H5262+H5492</f>
        <v>0</v>
      </c>
      <c r="I4572" s="370">
        <f t="shared" si="2214"/>
        <v>0</v>
      </c>
      <c r="J4572" s="370">
        <f t="shared" si="2214"/>
        <v>0</v>
      </c>
      <c r="K4572" s="370">
        <f t="shared" si="2214"/>
        <v>0</v>
      </c>
      <c r="L4572" s="370">
        <f t="shared" si="2214"/>
        <v>0</v>
      </c>
      <c r="M4572" s="370">
        <f t="shared" si="2214"/>
        <v>0</v>
      </c>
      <c r="N4572" s="160">
        <f t="shared" si="2210"/>
        <v>0</v>
      </c>
      <c r="Q4572" s="49" t="s">
        <v>47</v>
      </c>
    </row>
    <row r="4573" spans="2:17" ht="20.25" customHeight="1">
      <c r="B4573" s="50" t="e">
        <f>IF((#REF!+#REF!+H4573)&lt;&gt;0,"a","b")</f>
        <v>#REF!</v>
      </c>
      <c r="C4573" s="54">
        <v>2</v>
      </c>
      <c r="D4573" s="68" t="s">
        <v>510</v>
      </c>
      <c r="F4573" s="127"/>
      <c r="G4573" s="117" t="s">
        <v>447</v>
      </c>
      <c r="H4573" s="370">
        <f t="shared" ref="H4573:M4573" si="2215">H4803+H5033+H5263+H5493</f>
        <v>0</v>
      </c>
      <c r="I4573" s="370">
        <f t="shared" si="2215"/>
        <v>0</v>
      </c>
      <c r="J4573" s="370">
        <f t="shared" si="2215"/>
        <v>0</v>
      </c>
      <c r="K4573" s="370">
        <f t="shared" si="2215"/>
        <v>0</v>
      </c>
      <c r="L4573" s="370">
        <f t="shared" si="2215"/>
        <v>0</v>
      </c>
      <c r="M4573" s="370">
        <f t="shared" si="2215"/>
        <v>0</v>
      </c>
      <c r="N4573" s="160">
        <f t="shared" si="2210"/>
        <v>0</v>
      </c>
      <c r="O4573" s="60" t="s">
        <v>71</v>
      </c>
    </row>
    <row r="4574" spans="2:17" ht="20.25" customHeight="1">
      <c r="B4574" s="50" t="e">
        <f>IF((#REF!+#REF!+H4574)&lt;&gt;0,"a","b")</f>
        <v>#REF!</v>
      </c>
      <c r="C4574" s="54">
        <v>3</v>
      </c>
      <c r="D4574" s="54" t="s">
        <v>510</v>
      </c>
      <c r="F4574" s="127"/>
      <c r="G4574" s="108" t="s">
        <v>448</v>
      </c>
      <c r="H4574" s="370">
        <f t="shared" ref="H4574:M4574" si="2216">H4804+H5034+H5264+H5494</f>
        <v>0</v>
      </c>
      <c r="I4574" s="370">
        <f t="shared" si="2216"/>
        <v>0</v>
      </c>
      <c r="J4574" s="370">
        <f t="shared" si="2216"/>
        <v>0</v>
      </c>
      <c r="K4574" s="370">
        <f t="shared" si="2216"/>
        <v>0</v>
      </c>
      <c r="L4574" s="370">
        <f t="shared" si="2216"/>
        <v>0</v>
      </c>
      <c r="M4574" s="370">
        <f t="shared" si="2216"/>
        <v>0</v>
      </c>
      <c r="N4574" s="160">
        <f t="shared" si="2210"/>
        <v>0</v>
      </c>
      <c r="O4574" s="60" t="s">
        <v>71</v>
      </c>
    </row>
    <row r="4575" spans="2:17" ht="20.25" customHeight="1">
      <c r="B4575" s="50" t="e">
        <f>IF((#REF!+#REF!+H4575)&lt;&gt;0,"a","b")</f>
        <v>#REF!</v>
      </c>
      <c r="C4575" s="54">
        <v>4</v>
      </c>
      <c r="D4575" s="54" t="s">
        <v>510</v>
      </c>
      <c r="F4575" s="127"/>
      <c r="G4575" s="93" t="s">
        <v>449</v>
      </c>
      <c r="H4575" s="370">
        <f t="shared" ref="H4575:M4575" si="2217">H4805+H5035+H5265+H5495</f>
        <v>0</v>
      </c>
      <c r="I4575" s="370">
        <f t="shared" si="2217"/>
        <v>0</v>
      </c>
      <c r="J4575" s="370">
        <f t="shared" si="2217"/>
        <v>0</v>
      </c>
      <c r="K4575" s="370">
        <f t="shared" si="2217"/>
        <v>0</v>
      </c>
      <c r="L4575" s="370">
        <f t="shared" si="2217"/>
        <v>0</v>
      </c>
      <c r="M4575" s="370">
        <f t="shared" si="2217"/>
        <v>0</v>
      </c>
      <c r="N4575" s="160">
        <f t="shared" si="2210"/>
        <v>0</v>
      </c>
    </row>
    <row r="4576" spans="2:17" ht="20.25" customHeight="1">
      <c r="B4576" s="50" t="e">
        <f>IF((#REF!+#REF!+H4576)&lt;&gt;0,"a","b")</f>
        <v>#REF!</v>
      </c>
      <c r="C4576" s="54">
        <v>4</v>
      </c>
      <c r="D4576" s="54" t="s">
        <v>510</v>
      </c>
      <c r="F4576" s="127"/>
      <c r="G4576" s="93" t="s">
        <v>450</v>
      </c>
      <c r="H4576" s="370">
        <f t="shared" ref="H4576:M4576" si="2218">H4806+H5036+H5266+H5496</f>
        <v>0</v>
      </c>
      <c r="I4576" s="370">
        <f t="shared" si="2218"/>
        <v>0</v>
      </c>
      <c r="J4576" s="370">
        <f t="shared" si="2218"/>
        <v>0</v>
      </c>
      <c r="K4576" s="370">
        <f t="shared" si="2218"/>
        <v>0</v>
      </c>
      <c r="L4576" s="370">
        <f t="shared" si="2218"/>
        <v>0</v>
      </c>
      <c r="M4576" s="370">
        <f t="shared" si="2218"/>
        <v>0</v>
      </c>
      <c r="N4576" s="160">
        <f t="shared" si="2210"/>
        <v>0</v>
      </c>
    </row>
    <row r="4577" spans="2:15" ht="20.25" customHeight="1">
      <c r="B4577" s="50" t="e">
        <f>IF((#REF!+#REF!+H4577)&lt;&gt;0,"a","b")</f>
        <v>#REF!</v>
      </c>
      <c r="C4577" s="54">
        <v>4</v>
      </c>
      <c r="D4577" s="54" t="s">
        <v>510</v>
      </c>
      <c r="F4577" s="127"/>
      <c r="G4577" s="93" t="s">
        <v>305</v>
      </c>
      <c r="H4577" s="370">
        <f t="shared" ref="H4577:M4577" si="2219">H4807+H5037+H5267+H5497</f>
        <v>0</v>
      </c>
      <c r="I4577" s="370">
        <f t="shared" si="2219"/>
        <v>0</v>
      </c>
      <c r="J4577" s="370">
        <f t="shared" si="2219"/>
        <v>0</v>
      </c>
      <c r="K4577" s="370">
        <f t="shared" si="2219"/>
        <v>0</v>
      </c>
      <c r="L4577" s="370">
        <f t="shared" si="2219"/>
        <v>0</v>
      </c>
      <c r="M4577" s="370">
        <f t="shared" si="2219"/>
        <v>0</v>
      </c>
      <c r="N4577" s="160">
        <f t="shared" si="2210"/>
        <v>0</v>
      </c>
    </row>
    <row r="4578" spans="2:15" ht="20.25" customHeight="1">
      <c r="B4578" s="50" t="e">
        <f>IF((#REF!+#REF!+H4578)&lt;&gt;0,"a","b")</f>
        <v>#REF!</v>
      </c>
      <c r="C4578" s="54">
        <v>4</v>
      </c>
      <c r="D4578" s="54" t="s">
        <v>510</v>
      </c>
      <c r="F4578" s="127"/>
      <c r="G4578" s="93" t="s">
        <v>451</v>
      </c>
      <c r="H4578" s="370">
        <f t="shared" ref="H4578:M4578" si="2220">H4808+H5038+H5268+H5498</f>
        <v>0</v>
      </c>
      <c r="I4578" s="370">
        <f t="shared" si="2220"/>
        <v>0</v>
      </c>
      <c r="J4578" s="370">
        <f t="shared" si="2220"/>
        <v>0</v>
      </c>
      <c r="K4578" s="370">
        <f t="shared" si="2220"/>
        <v>0</v>
      </c>
      <c r="L4578" s="370">
        <f t="shared" si="2220"/>
        <v>0</v>
      </c>
      <c r="M4578" s="370">
        <f t="shared" si="2220"/>
        <v>0</v>
      </c>
      <c r="N4578" s="160">
        <f t="shared" si="2210"/>
        <v>0</v>
      </c>
    </row>
    <row r="4579" spans="2:15" ht="20.25" customHeight="1">
      <c r="B4579" s="50" t="e">
        <f>IF((#REF!+#REF!+H4579)&lt;&gt;0,"a","b")</f>
        <v>#REF!</v>
      </c>
      <c r="C4579" s="54">
        <v>4</v>
      </c>
      <c r="D4579" s="54" t="s">
        <v>510</v>
      </c>
      <c r="F4579" s="127"/>
      <c r="G4579" s="93" t="s">
        <v>452</v>
      </c>
      <c r="H4579" s="370">
        <f t="shared" ref="H4579:M4579" si="2221">H4809+H5039+H5269+H5499</f>
        <v>0</v>
      </c>
      <c r="I4579" s="370">
        <f t="shared" si="2221"/>
        <v>0</v>
      </c>
      <c r="J4579" s="370">
        <f t="shared" si="2221"/>
        <v>0</v>
      </c>
      <c r="K4579" s="370">
        <f t="shared" si="2221"/>
        <v>0</v>
      </c>
      <c r="L4579" s="370">
        <f t="shared" si="2221"/>
        <v>0</v>
      </c>
      <c r="M4579" s="370">
        <f t="shared" si="2221"/>
        <v>0</v>
      </c>
      <c r="N4579" s="160">
        <f t="shared" si="2210"/>
        <v>0</v>
      </c>
    </row>
    <row r="4580" spans="2:15" ht="20.25" customHeight="1">
      <c r="B4580" s="50" t="e">
        <f>IF((#REF!+#REF!+H4580)&lt;&gt;0,"a","b")</f>
        <v>#REF!</v>
      </c>
      <c r="C4580" s="54">
        <v>4</v>
      </c>
      <c r="D4580" s="54" t="s">
        <v>510</v>
      </c>
      <c r="F4580" s="127"/>
      <c r="G4580" s="93" t="s">
        <v>453</v>
      </c>
      <c r="H4580" s="370">
        <f t="shared" ref="H4580:M4580" si="2222">H4810+H5040+H5270+H5500</f>
        <v>0</v>
      </c>
      <c r="I4580" s="370">
        <f t="shared" si="2222"/>
        <v>0</v>
      </c>
      <c r="J4580" s="370">
        <f t="shared" si="2222"/>
        <v>0</v>
      </c>
      <c r="K4580" s="370">
        <f t="shared" si="2222"/>
        <v>0</v>
      </c>
      <c r="L4580" s="370">
        <f t="shared" si="2222"/>
        <v>0</v>
      </c>
      <c r="M4580" s="370">
        <f t="shared" si="2222"/>
        <v>0</v>
      </c>
      <c r="N4580" s="160">
        <f t="shared" si="2210"/>
        <v>0</v>
      </c>
    </row>
    <row r="4581" spans="2:15" ht="20.25" customHeight="1">
      <c r="B4581" s="50" t="e">
        <f>IF((#REF!+#REF!+H4581)&lt;&gt;0,"a","b")</f>
        <v>#REF!</v>
      </c>
      <c r="C4581" s="54">
        <v>3</v>
      </c>
      <c r="D4581" s="54" t="s">
        <v>510</v>
      </c>
      <c r="F4581" s="127"/>
      <c r="G4581" s="108" t="s">
        <v>304</v>
      </c>
      <c r="H4581" s="370">
        <f t="shared" ref="H4581:M4581" si="2223">H4811+H5041+H5271+H5501</f>
        <v>0</v>
      </c>
      <c r="I4581" s="370">
        <f t="shared" si="2223"/>
        <v>0</v>
      </c>
      <c r="J4581" s="370">
        <f t="shared" si="2223"/>
        <v>0</v>
      </c>
      <c r="K4581" s="370">
        <f t="shared" si="2223"/>
        <v>0</v>
      </c>
      <c r="L4581" s="370">
        <f t="shared" si="2223"/>
        <v>0</v>
      </c>
      <c r="M4581" s="370">
        <f t="shared" si="2223"/>
        <v>0</v>
      </c>
      <c r="N4581" s="160">
        <f t="shared" si="2210"/>
        <v>0</v>
      </c>
      <c r="O4581" s="60" t="s">
        <v>71</v>
      </c>
    </row>
    <row r="4582" spans="2:15" ht="20.25" customHeight="1">
      <c r="B4582" s="50" t="e">
        <f>IF((#REF!+#REF!+H4582)&lt;&gt;0,"a","b")</f>
        <v>#REF!</v>
      </c>
      <c r="C4582" s="54">
        <v>4</v>
      </c>
      <c r="D4582" s="54" t="s">
        <v>510</v>
      </c>
      <c r="F4582" s="127"/>
      <c r="G4582" s="93" t="s">
        <v>449</v>
      </c>
      <c r="H4582" s="370">
        <f t="shared" ref="H4582:M4582" si="2224">H4812+H5042+H5272+H5502</f>
        <v>0</v>
      </c>
      <c r="I4582" s="370">
        <f t="shared" si="2224"/>
        <v>0</v>
      </c>
      <c r="J4582" s="370">
        <f t="shared" si="2224"/>
        <v>0</v>
      </c>
      <c r="K4582" s="370">
        <f t="shared" si="2224"/>
        <v>0</v>
      </c>
      <c r="L4582" s="370">
        <f t="shared" si="2224"/>
        <v>0</v>
      </c>
      <c r="M4582" s="370">
        <f t="shared" si="2224"/>
        <v>0</v>
      </c>
      <c r="N4582" s="160">
        <f t="shared" si="2210"/>
        <v>0</v>
      </c>
    </row>
    <row r="4583" spans="2:15" ht="20.25" customHeight="1">
      <c r="B4583" s="50" t="e">
        <f>IF((#REF!+#REF!+H4583)&lt;&gt;0,"a","b")</f>
        <v>#REF!</v>
      </c>
      <c r="C4583" s="54">
        <v>4</v>
      </c>
      <c r="D4583" s="54" t="s">
        <v>510</v>
      </c>
      <c r="F4583" s="127"/>
      <c r="G4583" s="93" t="s">
        <v>450</v>
      </c>
      <c r="H4583" s="370">
        <f t="shared" ref="H4583:M4583" si="2225">H4813+H5043+H5273+H5503</f>
        <v>0</v>
      </c>
      <c r="I4583" s="370">
        <f t="shared" si="2225"/>
        <v>0</v>
      </c>
      <c r="J4583" s="370">
        <f t="shared" si="2225"/>
        <v>0</v>
      </c>
      <c r="K4583" s="370">
        <f t="shared" si="2225"/>
        <v>0</v>
      </c>
      <c r="L4583" s="370">
        <f t="shared" si="2225"/>
        <v>0</v>
      </c>
      <c r="M4583" s="370">
        <f t="shared" si="2225"/>
        <v>0</v>
      </c>
      <c r="N4583" s="160">
        <f t="shared" si="2210"/>
        <v>0</v>
      </c>
    </row>
    <row r="4584" spans="2:15" ht="20.25" customHeight="1">
      <c r="B4584" s="50" t="e">
        <f>IF((#REF!+#REF!+H4584)&lt;&gt;0,"a","b")</f>
        <v>#REF!</v>
      </c>
      <c r="C4584" s="54">
        <v>4</v>
      </c>
      <c r="D4584" s="54" t="s">
        <v>510</v>
      </c>
      <c r="F4584" s="127"/>
      <c r="G4584" s="93" t="s">
        <v>305</v>
      </c>
      <c r="H4584" s="370">
        <f t="shared" ref="H4584:M4584" si="2226">H4814+H5044+H5274+H5504</f>
        <v>0</v>
      </c>
      <c r="I4584" s="370">
        <f t="shared" si="2226"/>
        <v>0</v>
      </c>
      <c r="J4584" s="370">
        <f t="shared" si="2226"/>
        <v>0</v>
      </c>
      <c r="K4584" s="370">
        <f t="shared" si="2226"/>
        <v>0</v>
      </c>
      <c r="L4584" s="370">
        <f t="shared" si="2226"/>
        <v>0</v>
      </c>
      <c r="M4584" s="370">
        <f t="shared" si="2226"/>
        <v>0</v>
      </c>
      <c r="N4584" s="160">
        <f t="shared" si="2210"/>
        <v>0</v>
      </c>
    </row>
    <row r="4585" spans="2:15" ht="20.25" customHeight="1">
      <c r="B4585" s="50" t="e">
        <f>IF((#REF!+#REF!+H4585)&lt;&gt;0,"a","b")</f>
        <v>#REF!</v>
      </c>
      <c r="C4585" s="54">
        <v>4</v>
      </c>
      <c r="D4585" s="54" t="s">
        <v>510</v>
      </c>
      <c r="F4585" s="127"/>
      <c r="G4585" s="93" t="s">
        <v>454</v>
      </c>
      <c r="H4585" s="370">
        <f t="shared" ref="H4585:M4585" si="2227">H4815+H5045+H5275+H5505</f>
        <v>0</v>
      </c>
      <c r="I4585" s="370">
        <f t="shared" si="2227"/>
        <v>0</v>
      </c>
      <c r="J4585" s="370">
        <f t="shared" si="2227"/>
        <v>0</v>
      </c>
      <c r="K4585" s="370">
        <f t="shared" si="2227"/>
        <v>0</v>
      </c>
      <c r="L4585" s="370">
        <f t="shared" si="2227"/>
        <v>0</v>
      </c>
      <c r="M4585" s="370">
        <f t="shared" si="2227"/>
        <v>0</v>
      </c>
      <c r="N4585" s="160">
        <f t="shared" si="2210"/>
        <v>0</v>
      </c>
    </row>
    <row r="4586" spans="2:15" ht="20.25" customHeight="1">
      <c r="B4586" s="50" t="e">
        <f>IF((#REF!+#REF!+H4586)&lt;&gt;0,"a","b")</f>
        <v>#REF!</v>
      </c>
      <c r="C4586" s="54">
        <v>4</v>
      </c>
      <c r="D4586" s="54" t="s">
        <v>510</v>
      </c>
      <c r="F4586" s="127"/>
      <c r="G4586" s="93" t="s">
        <v>452</v>
      </c>
      <c r="H4586" s="370">
        <f t="shared" ref="H4586:M4586" si="2228">H4816+H5046+H5276+H5506</f>
        <v>0</v>
      </c>
      <c r="I4586" s="370">
        <f t="shared" si="2228"/>
        <v>0</v>
      </c>
      <c r="J4586" s="370">
        <f t="shared" si="2228"/>
        <v>0</v>
      </c>
      <c r="K4586" s="370">
        <f t="shared" si="2228"/>
        <v>0</v>
      </c>
      <c r="L4586" s="370">
        <f t="shared" si="2228"/>
        <v>0</v>
      </c>
      <c r="M4586" s="370">
        <f t="shared" si="2228"/>
        <v>0</v>
      </c>
      <c r="N4586" s="160">
        <f t="shared" si="2210"/>
        <v>0</v>
      </c>
    </row>
    <row r="4587" spans="2:15" ht="20.25" customHeight="1">
      <c r="B4587" s="50" t="e">
        <f>IF((#REF!+#REF!+H4587)&lt;&gt;0,"a","b")</f>
        <v>#REF!</v>
      </c>
      <c r="C4587" s="54">
        <v>4</v>
      </c>
      <c r="D4587" s="54" t="s">
        <v>510</v>
      </c>
      <c r="F4587" s="127"/>
      <c r="G4587" s="93" t="s">
        <v>453</v>
      </c>
      <c r="H4587" s="370">
        <f t="shared" ref="H4587:M4587" si="2229">H4817+H5047+H5277+H5507</f>
        <v>0</v>
      </c>
      <c r="I4587" s="370">
        <f t="shared" si="2229"/>
        <v>0</v>
      </c>
      <c r="J4587" s="370">
        <f t="shared" si="2229"/>
        <v>0</v>
      </c>
      <c r="K4587" s="370">
        <f t="shared" si="2229"/>
        <v>0</v>
      </c>
      <c r="L4587" s="370">
        <f t="shared" si="2229"/>
        <v>0</v>
      </c>
      <c r="M4587" s="370">
        <f t="shared" si="2229"/>
        <v>0</v>
      </c>
      <c r="N4587" s="160">
        <f t="shared" si="2210"/>
        <v>0</v>
      </c>
    </row>
    <row r="4588" spans="2:15" ht="20.25" customHeight="1">
      <c r="B4588" s="50" t="e">
        <f>IF((#REF!+#REF!+H4588)&lt;&gt;0,"a","b")</f>
        <v>#REF!</v>
      </c>
      <c r="C4588" s="54">
        <v>3</v>
      </c>
      <c r="D4588" s="54" t="s">
        <v>510</v>
      </c>
      <c r="F4588" s="89"/>
      <c r="G4588" s="108" t="s">
        <v>306</v>
      </c>
      <c r="H4588" s="370">
        <f t="shared" ref="H4588:M4588" si="2230">H4818+H5048+H5278+H5508</f>
        <v>0</v>
      </c>
      <c r="I4588" s="370">
        <f t="shared" si="2230"/>
        <v>0</v>
      </c>
      <c r="J4588" s="370">
        <f t="shared" si="2230"/>
        <v>0</v>
      </c>
      <c r="K4588" s="370">
        <f t="shared" si="2230"/>
        <v>0</v>
      </c>
      <c r="L4588" s="370">
        <f t="shared" si="2230"/>
        <v>0</v>
      </c>
      <c r="M4588" s="370">
        <f t="shared" si="2230"/>
        <v>0</v>
      </c>
      <c r="N4588" s="160">
        <f t="shared" si="2210"/>
        <v>0</v>
      </c>
    </row>
    <row r="4589" spans="2:15" ht="20.25" customHeight="1">
      <c r="B4589" s="50" t="e">
        <f>IF((#REF!+#REF!+H4589)&lt;&gt;0,"a","b")</f>
        <v>#REF!</v>
      </c>
      <c r="C4589" s="54">
        <v>2</v>
      </c>
      <c r="D4589" s="68" t="s">
        <v>510</v>
      </c>
      <c r="F4589" s="89"/>
      <c r="G4589" s="117" t="s">
        <v>455</v>
      </c>
      <c r="H4589" s="370">
        <f t="shared" ref="H4589:M4589" si="2231">H4819+H5049+H5279+H5509</f>
        <v>0</v>
      </c>
      <c r="I4589" s="370">
        <f t="shared" si="2231"/>
        <v>0</v>
      </c>
      <c r="J4589" s="370">
        <f t="shared" si="2231"/>
        <v>0</v>
      </c>
      <c r="K4589" s="370">
        <f t="shared" si="2231"/>
        <v>0</v>
      </c>
      <c r="L4589" s="370">
        <f t="shared" si="2231"/>
        <v>0</v>
      </c>
      <c r="M4589" s="370">
        <f t="shared" si="2231"/>
        <v>0</v>
      </c>
      <c r="N4589" s="160">
        <f t="shared" si="2210"/>
        <v>0</v>
      </c>
      <c r="O4589" s="60" t="s">
        <v>71</v>
      </c>
    </row>
    <row r="4590" spans="2:15" ht="20.25" customHeight="1">
      <c r="B4590" s="50" t="e">
        <f>IF((#REF!+#REF!+H4590)&lt;&gt;0,"a","b")</f>
        <v>#REF!</v>
      </c>
      <c r="C4590" s="54">
        <v>3</v>
      </c>
      <c r="D4590" s="54" t="s">
        <v>510</v>
      </c>
      <c r="F4590" s="89"/>
      <c r="G4590" s="108" t="s">
        <v>448</v>
      </c>
      <c r="H4590" s="370">
        <f t="shared" ref="H4590:M4590" si="2232">H4820+H5050+H5280+H5510</f>
        <v>0</v>
      </c>
      <c r="I4590" s="370">
        <f t="shared" si="2232"/>
        <v>0</v>
      </c>
      <c r="J4590" s="370">
        <f t="shared" si="2232"/>
        <v>0</v>
      </c>
      <c r="K4590" s="370">
        <f t="shared" si="2232"/>
        <v>0</v>
      </c>
      <c r="L4590" s="370">
        <f t="shared" si="2232"/>
        <v>0</v>
      </c>
      <c r="M4590" s="370">
        <f t="shared" si="2232"/>
        <v>0</v>
      </c>
      <c r="N4590" s="160">
        <f t="shared" si="2210"/>
        <v>0</v>
      </c>
      <c r="O4590" s="60" t="s">
        <v>71</v>
      </c>
    </row>
    <row r="4591" spans="2:15" ht="20.25" customHeight="1">
      <c r="B4591" s="50" t="e">
        <f>IF((#REF!+#REF!+H4591)&lt;&gt;0,"a","b")</f>
        <v>#REF!</v>
      </c>
      <c r="C4591" s="54">
        <v>4</v>
      </c>
      <c r="D4591" s="54" t="s">
        <v>510</v>
      </c>
      <c r="F4591" s="89"/>
      <c r="G4591" s="93" t="s">
        <v>456</v>
      </c>
      <c r="H4591" s="370">
        <f t="shared" ref="H4591:M4591" si="2233">H4821+H5051+H5281+H5511</f>
        <v>0</v>
      </c>
      <c r="I4591" s="370">
        <f t="shared" si="2233"/>
        <v>0</v>
      </c>
      <c r="J4591" s="370">
        <f t="shared" si="2233"/>
        <v>0</v>
      </c>
      <c r="K4591" s="370">
        <f t="shared" si="2233"/>
        <v>0</v>
      </c>
      <c r="L4591" s="370">
        <f t="shared" si="2233"/>
        <v>0</v>
      </c>
      <c r="M4591" s="370">
        <f t="shared" si="2233"/>
        <v>0</v>
      </c>
      <c r="N4591" s="160">
        <f t="shared" si="2210"/>
        <v>0</v>
      </c>
    </row>
    <row r="4592" spans="2:15" ht="20.25" customHeight="1">
      <c r="B4592" s="50" t="e">
        <f>IF((#REF!+#REF!+H4592)&lt;&gt;0,"a","b")</f>
        <v>#REF!</v>
      </c>
      <c r="C4592" s="54">
        <v>4</v>
      </c>
      <c r="D4592" s="54" t="s">
        <v>510</v>
      </c>
      <c r="F4592" s="89"/>
      <c r="G4592" s="93" t="s">
        <v>303</v>
      </c>
      <c r="H4592" s="370">
        <f t="shared" ref="H4592:M4592" si="2234">H4822+H5052+H5282+H5512</f>
        <v>0</v>
      </c>
      <c r="I4592" s="370">
        <f t="shared" si="2234"/>
        <v>0</v>
      </c>
      <c r="J4592" s="370">
        <f t="shared" si="2234"/>
        <v>0</v>
      </c>
      <c r="K4592" s="370">
        <f t="shared" si="2234"/>
        <v>0</v>
      </c>
      <c r="L4592" s="370">
        <f t="shared" si="2234"/>
        <v>0</v>
      </c>
      <c r="M4592" s="370">
        <f t="shared" si="2234"/>
        <v>0</v>
      </c>
      <c r="N4592" s="160">
        <f t="shared" si="2210"/>
        <v>0</v>
      </c>
    </row>
    <row r="4593" spans="2:17" ht="20.25" customHeight="1">
      <c r="B4593" s="50" t="e">
        <f>IF((#REF!+#REF!+H4593)&lt;&gt;0,"a","b")</f>
        <v>#REF!</v>
      </c>
      <c r="C4593" s="54">
        <v>4</v>
      </c>
      <c r="D4593" s="54" t="s">
        <v>510</v>
      </c>
      <c r="F4593" s="89"/>
      <c r="G4593" s="93" t="s">
        <v>450</v>
      </c>
      <c r="H4593" s="370">
        <f t="shared" ref="H4593:M4593" si="2235">H4823+H5053+H5283+H5513</f>
        <v>0</v>
      </c>
      <c r="I4593" s="370">
        <f t="shared" si="2235"/>
        <v>0</v>
      </c>
      <c r="J4593" s="370">
        <f t="shared" si="2235"/>
        <v>0</v>
      </c>
      <c r="K4593" s="370">
        <f t="shared" si="2235"/>
        <v>0</v>
      </c>
      <c r="L4593" s="370">
        <f t="shared" si="2235"/>
        <v>0</v>
      </c>
      <c r="M4593" s="370">
        <f t="shared" si="2235"/>
        <v>0</v>
      </c>
      <c r="N4593" s="160">
        <f t="shared" si="2210"/>
        <v>0</v>
      </c>
    </row>
    <row r="4594" spans="2:17" ht="30.75" customHeight="1">
      <c r="B4594" s="50" t="e">
        <f>IF((#REF!+#REF!+H4594)&lt;&gt;0,"a","b")</f>
        <v>#REF!</v>
      </c>
      <c r="C4594" s="54">
        <v>4</v>
      </c>
      <c r="D4594" s="54" t="s">
        <v>510</v>
      </c>
      <c r="F4594" s="89"/>
      <c r="G4594" s="93" t="s">
        <v>457</v>
      </c>
      <c r="H4594" s="370">
        <f t="shared" ref="H4594:M4594" si="2236">H4824+H5054+H5284+H5514</f>
        <v>0</v>
      </c>
      <c r="I4594" s="370">
        <f t="shared" si="2236"/>
        <v>0</v>
      </c>
      <c r="J4594" s="370">
        <f t="shared" si="2236"/>
        <v>0</v>
      </c>
      <c r="K4594" s="370">
        <f t="shared" si="2236"/>
        <v>0</v>
      </c>
      <c r="L4594" s="370">
        <f t="shared" si="2236"/>
        <v>0</v>
      </c>
      <c r="M4594" s="370">
        <f t="shared" si="2236"/>
        <v>0</v>
      </c>
      <c r="N4594" s="160">
        <f t="shared" si="2210"/>
        <v>0</v>
      </c>
    </row>
    <row r="4595" spans="2:17" ht="20.25" customHeight="1">
      <c r="B4595" s="50" t="e">
        <f>IF((#REF!+#REF!+H4595)&lt;&gt;0,"a","b")</f>
        <v>#REF!</v>
      </c>
      <c r="C4595" s="54">
        <v>4</v>
      </c>
      <c r="D4595" s="54" t="s">
        <v>510</v>
      </c>
      <c r="F4595" s="89"/>
      <c r="G4595" s="93" t="s">
        <v>451</v>
      </c>
      <c r="H4595" s="370">
        <f t="shared" ref="H4595:M4595" si="2237">H4825+H5055+H5285+H5515</f>
        <v>0</v>
      </c>
      <c r="I4595" s="370">
        <f t="shared" si="2237"/>
        <v>0</v>
      </c>
      <c r="J4595" s="370">
        <f t="shared" si="2237"/>
        <v>0</v>
      </c>
      <c r="K4595" s="370">
        <f t="shared" si="2237"/>
        <v>0</v>
      </c>
      <c r="L4595" s="370">
        <f t="shared" si="2237"/>
        <v>0</v>
      </c>
      <c r="M4595" s="370">
        <f t="shared" si="2237"/>
        <v>0</v>
      </c>
      <c r="N4595" s="160">
        <f t="shared" si="2210"/>
        <v>0</v>
      </c>
    </row>
    <row r="4596" spans="2:17" ht="20.25" customHeight="1">
      <c r="B4596" s="50" t="e">
        <f>IF((#REF!+#REF!+H4596)&lt;&gt;0,"a","b")</f>
        <v>#REF!</v>
      </c>
      <c r="C4596" s="54">
        <v>4</v>
      </c>
      <c r="D4596" s="54" t="s">
        <v>510</v>
      </c>
      <c r="F4596" s="89"/>
      <c r="G4596" s="93" t="s">
        <v>452</v>
      </c>
      <c r="H4596" s="370">
        <f t="shared" ref="H4596:M4596" si="2238">H4826+H5056+H5286+H5516</f>
        <v>0</v>
      </c>
      <c r="I4596" s="370">
        <f t="shared" si="2238"/>
        <v>0</v>
      </c>
      <c r="J4596" s="370">
        <f t="shared" si="2238"/>
        <v>0</v>
      </c>
      <c r="K4596" s="370">
        <f t="shared" si="2238"/>
        <v>0</v>
      </c>
      <c r="L4596" s="370">
        <f t="shared" si="2238"/>
        <v>0</v>
      </c>
      <c r="M4596" s="370">
        <f t="shared" si="2238"/>
        <v>0</v>
      </c>
      <c r="N4596" s="160">
        <f t="shared" si="2210"/>
        <v>0</v>
      </c>
    </row>
    <row r="4597" spans="2:17" ht="20.25" customHeight="1">
      <c r="B4597" s="50" t="e">
        <f>IF((#REF!+#REF!+H4597)&lt;&gt;0,"a","b")</f>
        <v>#REF!</v>
      </c>
      <c r="C4597" s="54">
        <v>4</v>
      </c>
      <c r="D4597" s="54" t="s">
        <v>510</v>
      </c>
      <c r="F4597" s="89"/>
      <c r="G4597" s="93" t="s">
        <v>458</v>
      </c>
      <c r="H4597" s="370">
        <f t="shared" ref="H4597:M4597" si="2239">H4827+H5057+H5287+H5517</f>
        <v>0</v>
      </c>
      <c r="I4597" s="370">
        <f t="shared" si="2239"/>
        <v>0</v>
      </c>
      <c r="J4597" s="370">
        <f t="shared" si="2239"/>
        <v>0</v>
      </c>
      <c r="K4597" s="370">
        <f t="shared" si="2239"/>
        <v>0</v>
      </c>
      <c r="L4597" s="370">
        <f t="shared" si="2239"/>
        <v>0</v>
      </c>
      <c r="M4597" s="370">
        <f t="shared" si="2239"/>
        <v>0</v>
      </c>
      <c r="N4597" s="160">
        <f t="shared" si="2210"/>
        <v>0</v>
      </c>
    </row>
    <row r="4598" spans="2:17" ht="20.25" customHeight="1">
      <c r="B4598" s="50" t="e">
        <f>IF((#REF!+#REF!+H4598)&lt;&gt;0,"a","b")</f>
        <v>#REF!</v>
      </c>
      <c r="C4598" s="54">
        <v>3</v>
      </c>
      <c r="D4598" s="54" t="s">
        <v>510</v>
      </c>
      <c r="F4598" s="89"/>
      <c r="G4598" s="108" t="s">
        <v>304</v>
      </c>
      <c r="H4598" s="370">
        <f t="shared" ref="H4598:M4598" si="2240">H4828+H5058+H5288+H5518</f>
        <v>0</v>
      </c>
      <c r="I4598" s="370">
        <f t="shared" si="2240"/>
        <v>0</v>
      </c>
      <c r="J4598" s="370">
        <f t="shared" si="2240"/>
        <v>0</v>
      </c>
      <c r="K4598" s="370">
        <f t="shared" si="2240"/>
        <v>0</v>
      </c>
      <c r="L4598" s="370">
        <f t="shared" si="2240"/>
        <v>0</v>
      </c>
      <c r="M4598" s="370">
        <f t="shared" si="2240"/>
        <v>0</v>
      </c>
      <c r="N4598" s="160">
        <f t="shared" si="2210"/>
        <v>0</v>
      </c>
      <c r="O4598" s="60" t="s">
        <v>71</v>
      </c>
    </row>
    <row r="4599" spans="2:17" ht="20.25" customHeight="1">
      <c r="B4599" s="50" t="e">
        <f>IF((#REF!+#REF!+H4599)&lt;&gt;0,"a","b")</f>
        <v>#REF!</v>
      </c>
      <c r="C4599" s="54">
        <v>4</v>
      </c>
      <c r="D4599" s="54" t="s">
        <v>510</v>
      </c>
      <c r="F4599" s="89"/>
      <c r="G4599" s="93" t="s">
        <v>456</v>
      </c>
      <c r="H4599" s="370">
        <f t="shared" ref="H4599:M4599" si="2241">H4829+H5059+H5289+H5519</f>
        <v>0</v>
      </c>
      <c r="I4599" s="370">
        <f t="shared" si="2241"/>
        <v>0</v>
      </c>
      <c r="J4599" s="370">
        <f t="shared" si="2241"/>
        <v>0</v>
      </c>
      <c r="K4599" s="370">
        <f t="shared" si="2241"/>
        <v>0</v>
      </c>
      <c r="L4599" s="370">
        <f t="shared" si="2241"/>
        <v>0</v>
      </c>
      <c r="M4599" s="370">
        <f t="shared" si="2241"/>
        <v>0</v>
      </c>
      <c r="N4599" s="160">
        <f t="shared" si="2210"/>
        <v>0</v>
      </c>
    </row>
    <row r="4600" spans="2:17" ht="20.25" customHeight="1">
      <c r="B4600" s="50" t="e">
        <f>IF((#REF!+#REF!+H4600)&lt;&gt;0,"a","b")</f>
        <v>#REF!</v>
      </c>
      <c r="C4600" s="54">
        <v>4</v>
      </c>
      <c r="D4600" s="54" t="s">
        <v>510</v>
      </c>
      <c r="F4600" s="89"/>
      <c r="G4600" s="93" t="s">
        <v>303</v>
      </c>
      <c r="H4600" s="370">
        <f t="shared" ref="H4600:M4600" si="2242">H4830+H5060+H5290+H5520</f>
        <v>0</v>
      </c>
      <c r="I4600" s="370">
        <f t="shared" si="2242"/>
        <v>0</v>
      </c>
      <c r="J4600" s="370">
        <f t="shared" si="2242"/>
        <v>0</v>
      </c>
      <c r="K4600" s="370">
        <f t="shared" si="2242"/>
        <v>0</v>
      </c>
      <c r="L4600" s="370">
        <f t="shared" si="2242"/>
        <v>0</v>
      </c>
      <c r="M4600" s="370">
        <f t="shared" si="2242"/>
        <v>0</v>
      </c>
      <c r="N4600" s="160">
        <f t="shared" si="2210"/>
        <v>0</v>
      </c>
    </row>
    <row r="4601" spans="2:17" ht="20.25" customHeight="1">
      <c r="B4601" s="50" t="e">
        <f>IF((#REF!+#REF!+H4601)&lt;&gt;0,"a","b")</f>
        <v>#REF!</v>
      </c>
      <c r="C4601" s="54">
        <v>4</v>
      </c>
      <c r="D4601" s="54" t="s">
        <v>510</v>
      </c>
      <c r="F4601" s="89"/>
      <c r="G4601" s="93" t="s">
        <v>450</v>
      </c>
      <c r="H4601" s="370">
        <f t="shared" ref="H4601:M4601" si="2243">H4831+H5061+H5291+H5521</f>
        <v>0</v>
      </c>
      <c r="I4601" s="370">
        <f t="shared" si="2243"/>
        <v>0</v>
      </c>
      <c r="J4601" s="370">
        <f t="shared" si="2243"/>
        <v>0</v>
      </c>
      <c r="K4601" s="370">
        <f t="shared" si="2243"/>
        <v>0</v>
      </c>
      <c r="L4601" s="370">
        <f t="shared" si="2243"/>
        <v>0</v>
      </c>
      <c r="M4601" s="370">
        <f t="shared" si="2243"/>
        <v>0</v>
      </c>
      <c r="N4601" s="160">
        <f t="shared" si="2210"/>
        <v>0</v>
      </c>
    </row>
    <row r="4602" spans="2:17" ht="30.75" customHeight="1">
      <c r="B4602" s="50" t="e">
        <f>IF((#REF!+#REF!+H4602)&lt;&gt;0,"a","b")</f>
        <v>#REF!</v>
      </c>
      <c r="C4602" s="54">
        <v>4</v>
      </c>
      <c r="D4602" s="54" t="s">
        <v>510</v>
      </c>
      <c r="F4602" s="89"/>
      <c r="G4602" s="93" t="s">
        <v>457</v>
      </c>
      <c r="H4602" s="370">
        <f t="shared" ref="H4602:M4602" si="2244">H4832+H5062+H5292+H5522</f>
        <v>0</v>
      </c>
      <c r="I4602" s="370">
        <f t="shared" si="2244"/>
        <v>0</v>
      </c>
      <c r="J4602" s="370">
        <f t="shared" si="2244"/>
        <v>0</v>
      </c>
      <c r="K4602" s="370">
        <f t="shared" si="2244"/>
        <v>0</v>
      </c>
      <c r="L4602" s="370">
        <f t="shared" si="2244"/>
        <v>0</v>
      </c>
      <c r="M4602" s="370">
        <f t="shared" si="2244"/>
        <v>0</v>
      </c>
      <c r="N4602" s="160">
        <f t="shared" si="2210"/>
        <v>0</v>
      </c>
    </row>
    <row r="4603" spans="2:17" ht="20.25" customHeight="1">
      <c r="B4603" s="50" t="e">
        <f>IF((#REF!+#REF!+H4603)&lt;&gt;0,"a","b")</f>
        <v>#REF!</v>
      </c>
      <c r="C4603" s="54">
        <v>4</v>
      </c>
      <c r="D4603" s="54" t="s">
        <v>510</v>
      </c>
      <c r="F4603" s="89"/>
      <c r="G4603" s="93" t="s">
        <v>459</v>
      </c>
      <c r="H4603" s="370">
        <f t="shared" ref="H4603:M4603" si="2245">H4833+H5063+H5293+H5523</f>
        <v>0</v>
      </c>
      <c r="I4603" s="370">
        <f t="shared" si="2245"/>
        <v>0</v>
      </c>
      <c r="J4603" s="370">
        <f t="shared" si="2245"/>
        <v>0</v>
      </c>
      <c r="K4603" s="370">
        <f t="shared" si="2245"/>
        <v>0</v>
      </c>
      <c r="L4603" s="370">
        <f t="shared" si="2245"/>
        <v>0</v>
      </c>
      <c r="M4603" s="370">
        <f t="shared" si="2245"/>
        <v>0</v>
      </c>
      <c r="N4603" s="160">
        <f t="shared" si="2210"/>
        <v>0</v>
      </c>
    </row>
    <row r="4604" spans="2:17" ht="20.25" customHeight="1">
      <c r="B4604" s="50" t="e">
        <f>IF((#REF!+#REF!+H4604)&lt;&gt;0,"a","b")</f>
        <v>#REF!</v>
      </c>
      <c r="C4604" s="54">
        <v>4</v>
      </c>
      <c r="D4604" s="54" t="s">
        <v>510</v>
      </c>
      <c r="F4604" s="89"/>
      <c r="G4604" s="93" t="s">
        <v>452</v>
      </c>
      <c r="H4604" s="370">
        <f t="shared" ref="H4604:M4604" si="2246">H4834+H5064+H5294+H5524</f>
        <v>0</v>
      </c>
      <c r="I4604" s="370">
        <f t="shared" si="2246"/>
        <v>0</v>
      </c>
      <c r="J4604" s="370">
        <f t="shared" si="2246"/>
        <v>0</v>
      </c>
      <c r="K4604" s="370">
        <f t="shared" si="2246"/>
        <v>0</v>
      </c>
      <c r="L4604" s="370">
        <f t="shared" si="2246"/>
        <v>0</v>
      </c>
      <c r="M4604" s="370">
        <f t="shared" si="2246"/>
        <v>0</v>
      </c>
      <c r="N4604" s="160">
        <f t="shared" si="2210"/>
        <v>0</v>
      </c>
    </row>
    <row r="4605" spans="2:17" ht="21" customHeight="1">
      <c r="B4605" s="50" t="e">
        <f>IF((#REF!+#REF!+H4605)&lt;&gt;0,"a","b")</f>
        <v>#REF!</v>
      </c>
      <c r="C4605" s="54">
        <v>4</v>
      </c>
      <c r="D4605" s="54" t="s">
        <v>510</v>
      </c>
      <c r="F4605" s="89"/>
      <c r="G4605" s="93" t="s">
        <v>458</v>
      </c>
      <c r="H4605" s="370">
        <f t="shared" ref="H4605:M4605" si="2247">H4835+H5065+H5295+H5525</f>
        <v>0</v>
      </c>
      <c r="I4605" s="370">
        <f t="shared" si="2247"/>
        <v>0</v>
      </c>
      <c r="J4605" s="370">
        <f t="shared" si="2247"/>
        <v>0</v>
      </c>
      <c r="K4605" s="370">
        <f t="shared" si="2247"/>
        <v>0</v>
      </c>
      <c r="L4605" s="370">
        <f t="shared" si="2247"/>
        <v>0</v>
      </c>
      <c r="M4605" s="370">
        <f t="shared" si="2247"/>
        <v>0</v>
      </c>
      <c r="N4605" s="160">
        <f t="shared" si="2210"/>
        <v>0</v>
      </c>
    </row>
    <row r="4606" spans="2:17" ht="63" customHeight="1">
      <c r="B4606" s="50" t="e">
        <f>IF((#REF!+#REF!+H4606)&lt;&gt;0,"a","b")</f>
        <v>#REF!</v>
      </c>
      <c r="C4606" s="54">
        <v>1</v>
      </c>
      <c r="D4606" s="68" t="s">
        <v>506</v>
      </c>
      <c r="E4606" s="45"/>
      <c r="F4606" s="374" t="s">
        <v>582</v>
      </c>
      <c r="G4606" s="115" t="s">
        <v>2459</v>
      </c>
      <c r="H4606" s="360">
        <f t="shared" ref="H4606:H4647" si="2248">I4606+J4606</f>
        <v>0</v>
      </c>
      <c r="I4606" s="380">
        <f t="shared" ref="I4606:K4606" si="2249">I4608+I4740+I4803+I4819</f>
        <v>0</v>
      </c>
      <c r="J4606" s="380">
        <f t="shared" si="2249"/>
        <v>0</v>
      </c>
      <c r="K4606" s="380">
        <f t="shared" si="2249"/>
        <v>0</v>
      </c>
      <c r="L4606" s="380">
        <f t="shared" ref="L4606:N4606" si="2250">L4608+L4740+L4803+L4819</f>
        <v>0</v>
      </c>
      <c r="M4606" s="380">
        <f t="shared" si="2250"/>
        <v>0</v>
      </c>
      <c r="N4606" s="147">
        <f t="shared" si="2250"/>
        <v>0</v>
      </c>
      <c r="O4606" s="60" t="s">
        <v>71</v>
      </c>
      <c r="Q4606" s="55">
        <v>1</v>
      </c>
    </row>
    <row r="4607" spans="2:17" ht="21" customHeight="1">
      <c r="B4607" s="50" t="e">
        <f>IF((#REF!+#REF!+H4607)&lt;&gt;0,"a","b")</f>
        <v>#REF!</v>
      </c>
      <c r="C4607" s="54">
        <v>2</v>
      </c>
      <c r="D4607" s="68" t="s">
        <v>594</v>
      </c>
      <c r="F4607" s="123"/>
      <c r="G4607" s="124" t="s">
        <v>255</v>
      </c>
      <c r="H4607" s="577">
        <f t="shared" si="2248"/>
        <v>0</v>
      </c>
      <c r="I4607" s="551"/>
      <c r="J4607" s="551"/>
      <c r="K4607" s="551"/>
      <c r="L4607" s="551"/>
      <c r="M4607" s="551"/>
      <c r="N4607" s="148"/>
    </row>
    <row r="4608" spans="2:17" ht="20.25" customHeight="1">
      <c r="B4608" s="50" t="e">
        <f>IF((#REF!+#REF!+H4608)&lt;&gt;0,"a","b")</f>
        <v>#REF!</v>
      </c>
      <c r="C4608" s="54">
        <v>2</v>
      </c>
      <c r="D4608" s="68" t="s">
        <v>595</v>
      </c>
      <c r="E4608" s="45">
        <v>7063</v>
      </c>
      <c r="F4608" s="374"/>
      <c r="G4608" s="117" t="s">
        <v>256</v>
      </c>
      <c r="H4608" s="360">
        <f t="shared" si="2248"/>
        <v>0</v>
      </c>
      <c r="I4608" s="380">
        <f t="shared" ref="I4608:K4608" si="2251">I4609+I4620+I4688+I4696+I4697+I4707+I4717+I4687</f>
        <v>0</v>
      </c>
      <c r="J4608" s="380">
        <f t="shared" si="2251"/>
        <v>0</v>
      </c>
      <c r="K4608" s="380">
        <f t="shared" si="2251"/>
        <v>0</v>
      </c>
      <c r="L4608" s="380">
        <f t="shared" ref="L4608:N4608" si="2252">L4609+L4620+L4688+L4696+L4697+L4707+L4717+L4687</f>
        <v>0</v>
      </c>
      <c r="M4608" s="380">
        <f t="shared" si="2252"/>
        <v>0</v>
      </c>
      <c r="N4608" s="149">
        <f t="shared" si="2252"/>
        <v>0</v>
      </c>
      <c r="O4608" s="60" t="s">
        <v>71</v>
      </c>
    </row>
    <row r="4609" spans="2:15" ht="20.25" customHeight="1">
      <c r="B4609" s="50" t="e">
        <f>IF((#REF!+#REF!+H4609)&lt;&gt;0,"a","b")</f>
        <v>#REF!</v>
      </c>
      <c r="C4609" s="54">
        <v>31</v>
      </c>
      <c r="D4609" s="68" t="s">
        <v>596</v>
      </c>
      <c r="F4609" s="89"/>
      <c r="G4609" s="90" t="s">
        <v>257</v>
      </c>
      <c r="H4609" s="578">
        <f t="shared" si="2248"/>
        <v>0</v>
      </c>
      <c r="I4609" s="564">
        <f t="shared" ref="I4609:K4609" si="2253">I4610+I4619</f>
        <v>0</v>
      </c>
      <c r="J4609" s="564">
        <f t="shared" si="2253"/>
        <v>0</v>
      </c>
      <c r="K4609" s="564">
        <f t="shared" si="2253"/>
        <v>0</v>
      </c>
      <c r="L4609" s="564">
        <f t="shared" ref="L4609:N4609" si="2254">L4610+L4619</f>
        <v>0</v>
      </c>
      <c r="M4609" s="564">
        <f t="shared" si="2254"/>
        <v>0</v>
      </c>
      <c r="N4609" s="150">
        <f t="shared" si="2254"/>
        <v>0</v>
      </c>
      <c r="O4609" s="60" t="s">
        <v>71</v>
      </c>
    </row>
    <row r="4610" spans="2:15" ht="20.25" customHeight="1">
      <c r="B4610" s="50" t="e">
        <f>IF((#REF!+#REF!+H4610)&lt;&gt;0,"a","b")</f>
        <v>#REF!</v>
      </c>
      <c r="C4610" s="54">
        <v>4</v>
      </c>
      <c r="D4610" s="54"/>
      <c r="F4610" s="92"/>
      <c r="G4610" s="93" t="s">
        <v>258</v>
      </c>
      <c r="H4610" s="578">
        <f t="shared" si="2248"/>
        <v>0</v>
      </c>
      <c r="I4610" s="565">
        <f t="shared" ref="I4610:K4610" si="2255">I4611+I4618</f>
        <v>0</v>
      </c>
      <c r="J4610" s="565">
        <f t="shared" si="2255"/>
        <v>0</v>
      </c>
      <c r="K4610" s="565">
        <f t="shared" si="2255"/>
        <v>0</v>
      </c>
      <c r="L4610" s="565">
        <f t="shared" ref="L4610:N4610" si="2256">L4611+L4618</f>
        <v>0</v>
      </c>
      <c r="M4610" s="565">
        <f t="shared" si="2256"/>
        <v>0</v>
      </c>
      <c r="N4610" s="151">
        <f t="shared" si="2256"/>
        <v>0</v>
      </c>
      <c r="O4610" s="60" t="s">
        <v>71</v>
      </c>
    </row>
    <row r="4611" spans="2:15" ht="20.25" customHeight="1">
      <c r="B4611" s="50" t="e">
        <f>IF((#REF!+#REF!+H4611)&lt;&gt;0,"a","b")</f>
        <v>#REF!</v>
      </c>
      <c r="C4611" s="54">
        <v>5</v>
      </c>
      <c r="D4611" s="54"/>
      <c r="F4611" s="89"/>
      <c r="G4611" s="95" t="s">
        <v>259</v>
      </c>
      <c r="H4611" s="578">
        <f t="shared" si="2248"/>
        <v>0</v>
      </c>
      <c r="I4611" s="560">
        <f t="shared" ref="I4611:K4611" si="2257">SUM(I4612:I4617)</f>
        <v>0</v>
      </c>
      <c r="J4611" s="560">
        <f t="shared" si="2257"/>
        <v>0</v>
      </c>
      <c r="K4611" s="560">
        <f t="shared" si="2257"/>
        <v>0</v>
      </c>
      <c r="L4611" s="560">
        <f t="shared" ref="L4611:N4611" si="2258">SUM(L4612:L4617)</f>
        <v>0</v>
      </c>
      <c r="M4611" s="560">
        <f t="shared" si="2258"/>
        <v>0</v>
      </c>
      <c r="N4611" s="152">
        <f t="shared" si="2258"/>
        <v>0</v>
      </c>
      <c r="O4611" s="60" t="s">
        <v>71</v>
      </c>
    </row>
    <row r="4612" spans="2:15" ht="20.25" customHeight="1">
      <c r="B4612" s="50" t="e">
        <f>IF((#REF!+#REF!+H4612)&lt;&gt;0,"a","b")</f>
        <v>#REF!</v>
      </c>
      <c r="C4612" s="54">
        <v>6</v>
      </c>
      <c r="D4612" s="54"/>
      <c r="F4612" s="89"/>
      <c r="G4612" s="97" t="s">
        <v>260</v>
      </c>
      <c r="H4612" s="579">
        <f t="shared" si="2248"/>
        <v>0</v>
      </c>
      <c r="I4612" s="553"/>
      <c r="J4612" s="553"/>
      <c r="K4612" s="553"/>
      <c r="L4612" s="553"/>
      <c r="M4612" s="553"/>
      <c r="N4612" s="138"/>
    </row>
    <row r="4613" spans="2:15" ht="20.25" customHeight="1">
      <c r="B4613" s="50" t="e">
        <f>IF((#REF!+#REF!+H4613)&lt;&gt;0,"a","b")</f>
        <v>#REF!</v>
      </c>
      <c r="C4613" s="54">
        <v>6</v>
      </c>
      <c r="D4613" s="54"/>
      <c r="F4613" s="89"/>
      <c r="G4613" s="97" t="s">
        <v>261</v>
      </c>
      <c r="H4613" s="552">
        <f t="shared" si="2248"/>
        <v>0</v>
      </c>
      <c r="I4613" s="553"/>
      <c r="J4613" s="553"/>
      <c r="K4613" s="553"/>
      <c r="L4613" s="553"/>
      <c r="M4613" s="553"/>
      <c r="N4613" s="138"/>
    </row>
    <row r="4614" spans="2:15" ht="20.25" customHeight="1">
      <c r="B4614" s="50" t="e">
        <f>IF((#REF!+#REF!+H4614)&lt;&gt;0,"a","b")</f>
        <v>#REF!</v>
      </c>
      <c r="C4614" s="54">
        <v>6</v>
      </c>
      <c r="D4614" s="54"/>
      <c r="F4614" s="89"/>
      <c r="G4614" s="97" t="s">
        <v>262</v>
      </c>
      <c r="H4614" s="558">
        <f t="shared" si="2248"/>
        <v>0</v>
      </c>
      <c r="I4614" s="553"/>
      <c r="J4614" s="553"/>
      <c r="K4614" s="553"/>
      <c r="L4614" s="553"/>
      <c r="M4614" s="553"/>
      <c r="N4614" s="138"/>
    </row>
    <row r="4615" spans="2:15" ht="20.25" customHeight="1">
      <c r="B4615" s="50" t="e">
        <f>IF((#REF!+#REF!+H4615)&lt;&gt;0,"a","b")</f>
        <v>#REF!</v>
      </c>
      <c r="C4615" s="54">
        <v>6</v>
      </c>
      <c r="D4615" s="54"/>
      <c r="F4615" s="89"/>
      <c r="G4615" s="97" t="s">
        <v>263</v>
      </c>
      <c r="H4615" s="558">
        <f t="shared" si="2248"/>
        <v>0</v>
      </c>
      <c r="I4615" s="553"/>
      <c r="J4615" s="553"/>
      <c r="K4615" s="553"/>
      <c r="L4615" s="553"/>
      <c r="M4615" s="553"/>
      <c r="N4615" s="138"/>
    </row>
    <row r="4616" spans="2:15" ht="20.25" customHeight="1">
      <c r="B4616" s="50" t="e">
        <f>IF((#REF!+#REF!+H4616)&lt;&gt;0,"a","b")</f>
        <v>#REF!</v>
      </c>
      <c r="C4616" s="54">
        <v>6</v>
      </c>
      <c r="D4616" s="54"/>
      <c r="F4616" s="89"/>
      <c r="G4616" s="97" t="s">
        <v>264</v>
      </c>
      <c r="H4616" s="552">
        <f t="shared" si="2248"/>
        <v>0</v>
      </c>
      <c r="I4616" s="553"/>
      <c r="J4616" s="553"/>
      <c r="K4616" s="553"/>
      <c r="L4616" s="553"/>
      <c r="M4616" s="553"/>
      <c r="N4616" s="138"/>
    </row>
    <row r="4617" spans="2:15" ht="20.25" customHeight="1">
      <c r="B4617" s="50" t="e">
        <f>IF((#REF!+#REF!+H4617)&lt;&gt;0,"a","b")</f>
        <v>#REF!</v>
      </c>
      <c r="C4617" s="54">
        <v>6</v>
      </c>
      <c r="D4617" s="54"/>
      <c r="F4617" s="89"/>
      <c r="G4617" s="97" t="s">
        <v>265</v>
      </c>
      <c r="H4617" s="552">
        <f t="shared" si="2248"/>
        <v>0</v>
      </c>
      <c r="I4617" s="553"/>
      <c r="J4617" s="553"/>
      <c r="K4617" s="553"/>
      <c r="L4617" s="553"/>
      <c r="M4617" s="553"/>
      <c r="N4617" s="138"/>
    </row>
    <row r="4618" spans="2:15" ht="20.25" customHeight="1">
      <c r="B4618" s="50" t="e">
        <f>IF((#REF!+#REF!+H4618)&lt;&gt;0,"a","b")</f>
        <v>#REF!</v>
      </c>
      <c r="C4618" s="54">
        <v>5</v>
      </c>
      <c r="D4618" s="54"/>
      <c r="F4618" s="89"/>
      <c r="G4618" s="95" t="s">
        <v>266</v>
      </c>
      <c r="H4618" s="552">
        <f t="shared" si="2248"/>
        <v>0</v>
      </c>
      <c r="I4618" s="554"/>
      <c r="J4618" s="554"/>
      <c r="K4618" s="554"/>
      <c r="L4618" s="554"/>
      <c r="M4618" s="554"/>
      <c r="N4618" s="154"/>
    </row>
    <row r="4619" spans="2:15" ht="20.25" customHeight="1">
      <c r="B4619" s="50" t="e">
        <f>IF((#REF!+#REF!+H4619)&lt;&gt;0,"a","b")</f>
        <v>#REF!</v>
      </c>
      <c r="C4619" s="54">
        <v>4</v>
      </c>
      <c r="D4619" s="54"/>
      <c r="F4619" s="89"/>
      <c r="G4619" s="93" t="s">
        <v>267</v>
      </c>
      <c r="H4619" s="552">
        <f t="shared" si="2248"/>
        <v>0</v>
      </c>
      <c r="I4619" s="555"/>
      <c r="J4619" s="555"/>
      <c r="K4619" s="555"/>
      <c r="L4619" s="555"/>
      <c r="M4619" s="555"/>
      <c r="N4619" s="153"/>
    </row>
    <row r="4620" spans="2:15" ht="20.25" customHeight="1">
      <c r="B4620" s="50" t="e">
        <f>IF((#REF!+#REF!+H4620)&lt;&gt;0,"a","b")</f>
        <v>#REF!</v>
      </c>
      <c r="C4620" s="54">
        <v>3</v>
      </c>
      <c r="D4620" s="54"/>
      <c r="F4620" s="374"/>
      <c r="G4620" s="90" t="s">
        <v>268</v>
      </c>
      <c r="H4620" s="363">
        <f t="shared" si="2248"/>
        <v>0</v>
      </c>
      <c r="I4620" s="381">
        <f t="shared" ref="I4620:K4620" si="2259">I4621+I4622+I4625+I4661+I4662+I4663+I4664+I4665+I4672+I4673</f>
        <v>0</v>
      </c>
      <c r="J4620" s="381">
        <f t="shared" si="2259"/>
        <v>0</v>
      </c>
      <c r="K4620" s="381">
        <f t="shared" si="2259"/>
        <v>0</v>
      </c>
      <c r="L4620" s="381">
        <f t="shared" ref="L4620:N4620" si="2260">L4621+L4622+L4625+L4661+L4662+L4663+L4664+L4665+L4672+L4673</f>
        <v>0</v>
      </c>
      <c r="M4620" s="381">
        <f t="shared" si="2260"/>
        <v>0</v>
      </c>
      <c r="N4620" s="150">
        <f t="shared" si="2260"/>
        <v>0</v>
      </c>
      <c r="O4620" s="60" t="s">
        <v>71</v>
      </c>
    </row>
    <row r="4621" spans="2:15" ht="20.25" customHeight="1">
      <c r="B4621" s="50" t="e">
        <f>IF((#REF!+#REF!+H4621)&lt;&gt;0,"a","b")</f>
        <v>#REF!</v>
      </c>
      <c r="C4621" s="54">
        <v>4</v>
      </c>
      <c r="D4621" s="54"/>
      <c r="F4621" s="89"/>
      <c r="G4621" s="93" t="s">
        <v>269</v>
      </c>
      <c r="H4621" s="556">
        <f t="shared" si="2248"/>
        <v>0</v>
      </c>
      <c r="I4621" s="555"/>
      <c r="J4621" s="555"/>
      <c r="K4621" s="555"/>
      <c r="L4621" s="555"/>
      <c r="M4621" s="555"/>
      <c r="N4621" s="153"/>
    </row>
    <row r="4622" spans="2:15" ht="20.25" customHeight="1">
      <c r="B4622" s="50" t="e">
        <f>IF((#REF!+#REF!+H4622)&lt;&gt;0,"a","b")</f>
        <v>#REF!</v>
      </c>
      <c r="C4622" s="54">
        <v>4</v>
      </c>
      <c r="D4622" s="54"/>
      <c r="F4622" s="89"/>
      <c r="G4622" s="93" t="s">
        <v>270</v>
      </c>
      <c r="H4622" s="566">
        <f t="shared" si="2248"/>
        <v>0</v>
      </c>
      <c r="I4622" s="565">
        <f t="shared" ref="I4622:K4622" si="2261">SUM(I4623:I4624)</f>
        <v>0</v>
      </c>
      <c r="J4622" s="565">
        <f t="shared" si="2261"/>
        <v>0</v>
      </c>
      <c r="K4622" s="565">
        <f t="shared" si="2261"/>
        <v>0</v>
      </c>
      <c r="L4622" s="565">
        <f t="shared" ref="L4622:N4622" si="2262">SUM(L4623:L4624)</f>
        <v>0</v>
      </c>
      <c r="M4622" s="565">
        <f t="shared" si="2262"/>
        <v>0</v>
      </c>
      <c r="N4622" s="151">
        <f t="shared" si="2262"/>
        <v>0</v>
      </c>
      <c r="O4622" s="60" t="s">
        <v>71</v>
      </c>
    </row>
    <row r="4623" spans="2:15" ht="20.25" customHeight="1">
      <c r="B4623" s="50" t="e">
        <f>IF((#REF!+#REF!+H4623)&lt;&gt;0,"a","b")</f>
        <v>#REF!</v>
      </c>
      <c r="C4623" s="54">
        <v>5</v>
      </c>
      <c r="D4623" s="54"/>
      <c r="F4623" s="89"/>
      <c r="G4623" s="95" t="s">
        <v>271</v>
      </c>
      <c r="H4623" s="556">
        <f t="shared" si="2248"/>
        <v>0</v>
      </c>
      <c r="I4623" s="554"/>
      <c r="J4623" s="554"/>
      <c r="K4623" s="554"/>
      <c r="L4623" s="554"/>
      <c r="M4623" s="554"/>
      <c r="N4623" s="154"/>
    </row>
    <row r="4624" spans="2:15" ht="20.25" customHeight="1">
      <c r="B4624" s="50" t="e">
        <f>IF((#REF!+#REF!+H4624)&lt;&gt;0,"a","b")</f>
        <v>#REF!</v>
      </c>
      <c r="C4624" s="54">
        <v>5</v>
      </c>
      <c r="D4624" s="54"/>
      <c r="F4624" s="89"/>
      <c r="G4624" s="95" t="s">
        <v>272</v>
      </c>
      <c r="H4624" s="556">
        <f t="shared" si="2248"/>
        <v>0</v>
      </c>
      <c r="I4624" s="554"/>
      <c r="J4624" s="554"/>
      <c r="K4624" s="554"/>
      <c r="L4624" s="554"/>
      <c r="M4624" s="554"/>
      <c r="N4624" s="154"/>
    </row>
    <row r="4625" spans="2:15" ht="20.25" customHeight="1">
      <c r="B4625" s="50" t="e">
        <f>IF((#REF!+#REF!+H4625)&lt;&gt;0,"a","b")</f>
        <v>#REF!</v>
      </c>
      <c r="C4625" s="54">
        <v>4</v>
      </c>
      <c r="D4625" s="54"/>
      <c r="F4625" s="89"/>
      <c r="G4625" s="93" t="s">
        <v>273</v>
      </c>
      <c r="H4625" s="566">
        <f t="shared" si="2248"/>
        <v>0</v>
      </c>
      <c r="I4625" s="565">
        <f t="shared" ref="I4625:K4625" si="2263">I4626+I4627+I4628+I4629+I4641+I4645+I4646+I4647+I4648+I4649+I4650+I4651+I4659+I4660</f>
        <v>0</v>
      </c>
      <c r="J4625" s="565">
        <f t="shared" si="2263"/>
        <v>0</v>
      </c>
      <c r="K4625" s="565">
        <f t="shared" si="2263"/>
        <v>0</v>
      </c>
      <c r="L4625" s="565">
        <f t="shared" ref="L4625:N4625" si="2264">L4626+L4627+L4628+L4629+L4641+L4645+L4646+L4647+L4648+L4649+L4650+L4651+L4659+L4660</f>
        <v>0</v>
      </c>
      <c r="M4625" s="565">
        <f t="shared" si="2264"/>
        <v>0</v>
      </c>
      <c r="N4625" s="151">
        <f t="shared" si="2264"/>
        <v>0</v>
      </c>
      <c r="O4625" s="60" t="s">
        <v>71</v>
      </c>
    </row>
    <row r="4626" spans="2:15" ht="42.75" customHeight="1">
      <c r="B4626" s="50" t="e">
        <f>IF((#REF!+#REF!+H4626)&lt;&gt;0,"a","b")</f>
        <v>#REF!</v>
      </c>
      <c r="C4626" s="54">
        <v>5</v>
      </c>
      <c r="D4626" s="54"/>
      <c r="F4626" s="89"/>
      <c r="G4626" s="95" t="s">
        <v>322</v>
      </c>
      <c r="H4626" s="556">
        <f t="shared" si="2248"/>
        <v>0</v>
      </c>
      <c r="I4626" s="554"/>
      <c r="J4626" s="554"/>
      <c r="K4626" s="554"/>
      <c r="L4626" s="554"/>
      <c r="M4626" s="554"/>
      <c r="N4626" s="154"/>
    </row>
    <row r="4627" spans="2:15" ht="30.75" customHeight="1">
      <c r="B4627" s="50" t="e">
        <f>IF((#REF!+#REF!+H4627)&lt;&gt;0,"a","b")</f>
        <v>#REF!</v>
      </c>
      <c r="C4627" s="54">
        <v>5</v>
      </c>
      <c r="D4627" s="54"/>
      <c r="F4627" s="89"/>
      <c r="G4627" s="111" t="s">
        <v>289</v>
      </c>
      <c r="H4627" s="556">
        <f t="shared" si="2248"/>
        <v>0</v>
      </c>
      <c r="I4627" s="554"/>
      <c r="J4627" s="554"/>
      <c r="K4627" s="554"/>
      <c r="L4627" s="554"/>
      <c r="M4627" s="554"/>
      <c r="N4627" s="154"/>
    </row>
    <row r="4628" spans="2:15" ht="60.75" customHeight="1">
      <c r="B4628" s="50" t="e">
        <f>IF((#REF!+#REF!+H4628)&lt;&gt;0,"a","b")</f>
        <v>#REF!</v>
      </c>
      <c r="C4628" s="54">
        <v>5</v>
      </c>
      <c r="D4628" s="54"/>
      <c r="F4628" s="89"/>
      <c r="G4628" s="111" t="s">
        <v>323</v>
      </c>
      <c r="H4628" s="556">
        <f t="shared" si="2248"/>
        <v>0</v>
      </c>
      <c r="I4628" s="554"/>
      <c r="J4628" s="554"/>
      <c r="K4628" s="554"/>
      <c r="L4628" s="554"/>
      <c r="M4628" s="554"/>
      <c r="N4628" s="154"/>
    </row>
    <row r="4629" spans="2:15" ht="30.75" customHeight="1">
      <c r="B4629" s="50" t="e">
        <f>IF((#REF!+#REF!+H4629)&lt;&gt;0,"a","b")</f>
        <v>#REF!</v>
      </c>
      <c r="C4629" s="54">
        <v>5</v>
      </c>
      <c r="D4629" s="54"/>
      <c r="F4629" s="89"/>
      <c r="G4629" s="95" t="s">
        <v>288</v>
      </c>
      <c r="H4629" s="566">
        <f t="shared" si="2248"/>
        <v>0</v>
      </c>
      <c r="I4629" s="560">
        <f t="shared" ref="I4629:K4629" si="2265">SUM(I4630:I4640)</f>
        <v>0</v>
      </c>
      <c r="J4629" s="560">
        <f t="shared" si="2265"/>
        <v>0</v>
      </c>
      <c r="K4629" s="560">
        <f t="shared" si="2265"/>
        <v>0</v>
      </c>
      <c r="L4629" s="560">
        <f t="shared" ref="L4629:N4629" si="2266">SUM(L4630:L4640)</f>
        <v>0</v>
      </c>
      <c r="M4629" s="560">
        <f t="shared" si="2266"/>
        <v>0</v>
      </c>
      <c r="N4629" s="152">
        <f t="shared" si="2266"/>
        <v>0</v>
      </c>
      <c r="O4629" s="60" t="s">
        <v>71</v>
      </c>
    </row>
    <row r="4630" spans="2:15" ht="20.25" customHeight="1">
      <c r="B4630" s="50" t="e">
        <f>IF((#REF!+#REF!+H4630)&lt;&gt;0,"a","b")</f>
        <v>#REF!</v>
      </c>
      <c r="C4630" s="54">
        <v>6</v>
      </c>
      <c r="D4630" s="54"/>
      <c r="F4630" s="89"/>
      <c r="G4630" s="97" t="s">
        <v>274</v>
      </c>
      <c r="H4630" s="556">
        <f t="shared" si="2248"/>
        <v>0</v>
      </c>
      <c r="I4630" s="557"/>
      <c r="J4630" s="557"/>
      <c r="K4630" s="557"/>
      <c r="L4630" s="557"/>
      <c r="M4630" s="557"/>
      <c r="N4630" s="155"/>
    </row>
    <row r="4631" spans="2:15" ht="20.25" customHeight="1">
      <c r="B4631" s="50" t="e">
        <f>IF((#REF!+#REF!+H4631)&lt;&gt;0,"a","b")</f>
        <v>#REF!</v>
      </c>
      <c r="C4631" s="54">
        <v>6</v>
      </c>
      <c r="D4631" s="54"/>
      <c r="F4631" s="89"/>
      <c r="G4631" s="97" t="s">
        <v>275</v>
      </c>
      <c r="H4631" s="556">
        <f t="shared" si="2248"/>
        <v>0</v>
      </c>
      <c r="I4631" s="557"/>
      <c r="J4631" s="557"/>
      <c r="K4631" s="557"/>
      <c r="L4631" s="557"/>
      <c r="M4631" s="557"/>
      <c r="N4631" s="155"/>
    </row>
    <row r="4632" spans="2:15" ht="20.25" customHeight="1">
      <c r="B4632" s="50" t="e">
        <f>IF((#REF!+#REF!+H4632)&lt;&gt;0,"a","b")</f>
        <v>#REF!</v>
      </c>
      <c r="C4632" s="54">
        <v>6</v>
      </c>
      <c r="D4632" s="54"/>
      <c r="F4632" s="89"/>
      <c r="G4632" s="97" t="s">
        <v>276</v>
      </c>
      <c r="H4632" s="556">
        <f t="shared" si="2248"/>
        <v>0</v>
      </c>
      <c r="I4632" s="557"/>
      <c r="J4632" s="557"/>
      <c r="K4632" s="557"/>
      <c r="L4632" s="557"/>
      <c r="M4632" s="557"/>
      <c r="N4632" s="155"/>
    </row>
    <row r="4633" spans="2:15" ht="20.25" customHeight="1">
      <c r="B4633" s="50" t="e">
        <f>IF((#REF!+#REF!+H4633)&lt;&gt;0,"a","b")</f>
        <v>#REF!</v>
      </c>
      <c r="C4633" s="54">
        <v>6</v>
      </c>
      <c r="D4633" s="54"/>
      <c r="F4633" s="89"/>
      <c r="G4633" s="97" t="s">
        <v>277</v>
      </c>
      <c r="H4633" s="556">
        <f t="shared" si="2248"/>
        <v>0</v>
      </c>
      <c r="I4633" s="557"/>
      <c r="J4633" s="557"/>
      <c r="K4633" s="557"/>
      <c r="L4633" s="557"/>
      <c r="M4633" s="557"/>
      <c r="N4633" s="155"/>
    </row>
    <row r="4634" spans="2:15" ht="20.25" customHeight="1">
      <c r="B4634" s="50" t="e">
        <f>IF((#REF!+#REF!+H4634)&lt;&gt;0,"a","b")</f>
        <v>#REF!</v>
      </c>
      <c r="C4634" s="54">
        <v>6</v>
      </c>
      <c r="D4634" s="54"/>
      <c r="F4634" s="89"/>
      <c r="G4634" s="97" t="s">
        <v>278</v>
      </c>
      <c r="H4634" s="556">
        <f t="shared" si="2248"/>
        <v>0</v>
      </c>
      <c r="I4634" s="557"/>
      <c r="J4634" s="557"/>
      <c r="K4634" s="557"/>
      <c r="L4634" s="557"/>
      <c r="M4634" s="557"/>
      <c r="N4634" s="155"/>
    </row>
    <row r="4635" spans="2:15" ht="20.25" customHeight="1">
      <c r="B4635" s="50" t="e">
        <f>IF((#REF!+#REF!+H4635)&lt;&gt;0,"a","b")</f>
        <v>#REF!</v>
      </c>
      <c r="C4635" s="54">
        <v>6</v>
      </c>
      <c r="D4635" s="54"/>
      <c r="F4635" s="89"/>
      <c r="G4635" s="97" t="s">
        <v>279</v>
      </c>
      <c r="H4635" s="552">
        <f t="shared" si="2248"/>
        <v>0</v>
      </c>
      <c r="I4635" s="557"/>
      <c r="J4635" s="557"/>
      <c r="K4635" s="557"/>
      <c r="L4635" s="557"/>
      <c r="M4635" s="557"/>
      <c r="N4635" s="155"/>
    </row>
    <row r="4636" spans="2:15" ht="20.25" customHeight="1">
      <c r="B4636" s="50" t="e">
        <f>IF((#REF!+#REF!+H4636)&lt;&gt;0,"a","b")</f>
        <v>#REF!</v>
      </c>
      <c r="C4636" s="54">
        <v>6</v>
      </c>
      <c r="D4636" s="54"/>
      <c r="F4636" s="89"/>
      <c r="G4636" s="97" t="s">
        <v>280</v>
      </c>
      <c r="H4636" s="552">
        <f t="shared" si="2248"/>
        <v>0</v>
      </c>
      <c r="I4636" s="557"/>
      <c r="J4636" s="557"/>
      <c r="K4636" s="557"/>
      <c r="L4636" s="557"/>
      <c r="M4636" s="557"/>
      <c r="N4636" s="155"/>
    </row>
    <row r="4637" spans="2:15" ht="20.25" customHeight="1">
      <c r="B4637" s="50" t="e">
        <f>IF((#REF!+#REF!+H4637)&lt;&gt;0,"a","b")</f>
        <v>#REF!</v>
      </c>
      <c r="C4637" s="54">
        <v>6</v>
      </c>
      <c r="D4637" s="54"/>
      <c r="F4637" s="89"/>
      <c r="G4637" s="97" t="s">
        <v>281</v>
      </c>
      <c r="H4637" s="552">
        <f t="shared" si="2248"/>
        <v>0</v>
      </c>
      <c r="I4637" s="557"/>
      <c r="J4637" s="557"/>
      <c r="K4637" s="557"/>
      <c r="L4637" s="557"/>
      <c r="M4637" s="557"/>
      <c r="N4637" s="155"/>
    </row>
    <row r="4638" spans="2:15" ht="20.25" customHeight="1">
      <c r="B4638" s="50" t="e">
        <f>IF((#REF!+#REF!+H4638)&lt;&gt;0,"a","b")</f>
        <v>#REF!</v>
      </c>
      <c r="C4638" s="54">
        <v>6</v>
      </c>
      <c r="D4638" s="54"/>
      <c r="F4638" s="89"/>
      <c r="G4638" s="97" t="s">
        <v>282</v>
      </c>
      <c r="H4638" s="552">
        <f t="shared" si="2248"/>
        <v>0</v>
      </c>
      <c r="I4638" s="557"/>
      <c r="J4638" s="557"/>
      <c r="K4638" s="557"/>
      <c r="L4638" s="557"/>
      <c r="M4638" s="557"/>
      <c r="N4638" s="155"/>
    </row>
    <row r="4639" spans="2:15" ht="20.25" customHeight="1">
      <c r="B4639" s="50" t="e">
        <f>IF((#REF!+#REF!+H4639)&lt;&gt;0,"a","b")</f>
        <v>#REF!</v>
      </c>
      <c r="C4639" s="54">
        <v>6</v>
      </c>
      <c r="D4639" s="54"/>
      <c r="F4639" s="89"/>
      <c r="G4639" s="97" t="s">
        <v>283</v>
      </c>
      <c r="H4639" s="552">
        <f t="shared" si="2248"/>
        <v>0</v>
      </c>
      <c r="I4639" s="557"/>
      <c r="J4639" s="557"/>
      <c r="K4639" s="557"/>
      <c r="L4639" s="557"/>
      <c r="M4639" s="557"/>
      <c r="N4639" s="155"/>
    </row>
    <row r="4640" spans="2:15" ht="30.75" customHeight="1">
      <c r="B4640" s="50" t="e">
        <f>IF((#REF!+#REF!+H4640)&lt;&gt;0,"a","b")</f>
        <v>#REF!</v>
      </c>
      <c r="C4640" s="54">
        <v>6</v>
      </c>
      <c r="D4640" s="54"/>
      <c r="F4640" s="89"/>
      <c r="G4640" s="97" t="s">
        <v>324</v>
      </c>
      <c r="H4640" s="552">
        <f t="shared" si="2248"/>
        <v>0</v>
      </c>
      <c r="I4640" s="557"/>
      <c r="J4640" s="557"/>
      <c r="K4640" s="557"/>
      <c r="L4640" s="557"/>
      <c r="M4640" s="557"/>
      <c r="N4640" s="155"/>
    </row>
    <row r="4641" spans="2:15" ht="20.25" customHeight="1">
      <c r="B4641" s="50" t="e">
        <f>IF((#REF!+#REF!+H4641)&lt;&gt;0,"a","b")</f>
        <v>#REF!</v>
      </c>
      <c r="C4641" s="54">
        <v>5</v>
      </c>
      <c r="D4641" s="54"/>
      <c r="F4641" s="89"/>
      <c r="G4641" s="95" t="s">
        <v>290</v>
      </c>
      <c r="H4641" s="566">
        <f t="shared" si="2248"/>
        <v>0</v>
      </c>
      <c r="I4641" s="560">
        <f t="shared" ref="I4641:K4641" si="2267">SUM(I4642:I4644)</f>
        <v>0</v>
      </c>
      <c r="J4641" s="560">
        <f t="shared" si="2267"/>
        <v>0</v>
      </c>
      <c r="K4641" s="560">
        <f t="shared" si="2267"/>
        <v>0</v>
      </c>
      <c r="L4641" s="560">
        <f t="shared" ref="L4641:N4641" si="2268">SUM(L4642:L4644)</f>
        <v>0</v>
      </c>
      <c r="M4641" s="560">
        <f t="shared" si="2268"/>
        <v>0</v>
      </c>
      <c r="N4641" s="152">
        <f t="shared" si="2268"/>
        <v>0</v>
      </c>
      <c r="O4641" s="60" t="s">
        <v>71</v>
      </c>
    </row>
    <row r="4642" spans="2:15" ht="20.25" customHeight="1">
      <c r="B4642" s="50" t="e">
        <f>IF((#REF!+#REF!+H4642)&lt;&gt;0,"a","b")</f>
        <v>#REF!</v>
      </c>
      <c r="C4642" s="54">
        <v>6</v>
      </c>
      <c r="D4642" s="54"/>
      <c r="F4642" s="89"/>
      <c r="G4642" s="97" t="s">
        <v>284</v>
      </c>
      <c r="H4642" s="556">
        <f t="shared" si="2248"/>
        <v>0</v>
      </c>
      <c r="I4642" s="557"/>
      <c r="J4642" s="557"/>
      <c r="K4642" s="557"/>
      <c r="L4642" s="557"/>
      <c r="M4642" s="557"/>
      <c r="N4642" s="155"/>
    </row>
    <row r="4643" spans="2:15" ht="20.25" customHeight="1">
      <c r="B4643" s="50" t="e">
        <f>IF((#REF!+#REF!+H4643)&lt;&gt;0,"a","b")</f>
        <v>#REF!</v>
      </c>
      <c r="C4643" s="54">
        <v>6</v>
      </c>
      <c r="D4643" s="54"/>
      <c r="F4643" s="89"/>
      <c r="G4643" s="97" t="s">
        <v>285</v>
      </c>
      <c r="H4643" s="556">
        <f t="shared" si="2248"/>
        <v>0</v>
      </c>
      <c r="I4643" s="557"/>
      <c r="J4643" s="557"/>
      <c r="K4643" s="557"/>
      <c r="L4643" s="557"/>
      <c r="M4643" s="557"/>
      <c r="N4643" s="155"/>
    </row>
    <row r="4644" spans="2:15" ht="30.75" customHeight="1">
      <c r="B4644" s="50" t="e">
        <f>IF((#REF!+#REF!+H4644)&lt;&gt;0,"a","b")</f>
        <v>#REF!</v>
      </c>
      <c r="C4644" s="54">
        <v>6</v>
      </c>
      <c r="D4644" s="54"/>
      <c r="F4644" s="89"/>
      <c r="G4644" s="97" t="s">
        <v>325</v>
      </c>
      <c r="H4644" s="556">
        <f t="shared" si="2248"/>
        <v>0</v>
      </c>
      <c r="I4644" s="557"/>
      <c r="J4644" s="557"/>
      <c r="K4644" s="557"/>
      <c r="L4644" s="557"/>
      <c r="M4644" s="557"/>
      <c r="N4644" s="155"/>
    </row>
    <row r="4645" spans="2:15" ht="30.75" customHeight="1">
      <c r="B4645" s="50" t="e">
        <f>IF((#REF!+#REF!+H4645)&lt;&gt;0,"a","b")</f>
        <v>#REF!</v>
      </c>
      <c r="C4645" s="54">
        <v>5</v>
      </c>
      <c r="D4645" s="54"/>
      <c r="F4645" s="89"/>
      <c r="G4645" s="95" t="s">
        <v>326</v>
      </c>
      <c r="H4645" s="556">
        <f t="shared" si="2248"/>
        <v>0</v>
      </c>
      <c r="I4645" s="554"/>
      <c r="J4645" s="554"/>
      <c r="K4645" s="554"/>
      <c r="L4645" s="554"/>
      <c r="M4645" s="554"/>
      <c r="N4645" s="154"/>
    </row>
    <row r="4646" spans="2:15" ht="34.5" customHeight="1">
      <c r="B4646" s="50" t="e">
        <f>IF((#REF!+#REF!+H4646)&lt;&gt;0,"a","b")</f>
        <v>#REF!</v>
      </c>
      <c r="C4646" s="54">
        <v>5</v>
      </c>
      <c r="D4646" s="54"/>
      <c r="F4646" s="89"/>
      <c r="G4646" s="128" t="s">
        <v>460</v>
      </c>
      <c r="H4646" s="556">
        <f t="shared" si="2248"/>
        <v>0</v>
      </c>
      <c r="I4646" s="554"/>
      <c r="J4646" s="554"/>
      <c r="K4646" s="554"/>
      <c r="L4646" s="554"/>
      <c r="M4646" s="554"/>
      <c r="N4646" s="154"/>
    </row>
    <row r="4647" spans="2:15" ht="34.5" customHeight="1">
      <c r="B4647" s="50" t="e">
        <f>IF((#REF!+#REF!+H4647)&lt;&gt;0,"a","b")</f>
        <v>#REF!</v>
      </c>
      <c r="C4647" s="54">
        <v>5</v>
      </c>
      <c r="D4647" s="54"/>
      <c r="F4647" s="89"/>
      <c r="G4647" s="95" t="s">
        <v>327</v>
      </c>
      <c r="H4647" s="556">
        <f t="shared" si="2248"/>
        <v>0</v>
      </c>
      <c r="I4647" s="554"/>
      <c r="J4647" s="554"/>
      <c r="K4647" s="554"/>
      <c r="L4647" s="554"/>
      <c r="M4647" s="554"/>
      <c r="N4647" s="154"/>
    </row>
    <row r="4648" spans="2:15" ht="50.25" customHeight="1">
      <c r="B4648" s="50" t="e">
        <f>IF((#REF!+#REF!+H4648)&lt;&gt;0,"a","b")</f>
        <v>#REF!</v>
      </c>
      <c r="C4648" s="54">
        <v>5</v>
      </c>
      <c r="D4648" s="54"/>
      <c r="F4648" s="89"/>
      <c r="G4648" s="95" t="s">
        <v>328</v>
      </c>
      <c r="H4648" s="552">
        <f t="shared" ref="H4648:H4711" si="2269">I4648+J4648</f>
        <v>0</v>
      </c>
      <c r="I4648" s="554"/>
      <c r="J4648" s="554"/>
      <c r="K4648" s="554"/>
      <c r="L4648" s="554"/>
      <c r="M4648" s="554"/>
      <c r="N4648" s="154"/>
    </row>
    <row r="4649" spans="2:15" ht="20.25" customHeight="1">
      <c r="B4649" s="50" t="e">
        <f>IF((#REF!+#REF!+H4649)&lt;&gt;0,"a","b")</f>
        <v>#REF!</v>
      </c>
      <c r="C4649" s="54">
        <v>5</v>
      </c>
      <c r="D4649" s="54"/>
      <c r="F4649" s="89"/>
      <c r="G4649" s="95" t="s">
        <v>329</v>
      </c>
      <c r="H4649" s="552">
        <f t="shared" si="2269"/>
        <v>0</v>
      </c>
      <c r="I4649" s="554"/>
      <c r="J4649" s="554"/>
      <c r="K4649" s="554"/>
      <c r="L4649" s="554"/>
      <c r="M4649" s="554"/>
      <c r="N4649" s="154"/>
    </row>
    <row r="4650" spans="2:15" ht="20.25" customHeight="1">
      <c r="B4650" s="50" t="e">
        <f>IF((#REF!+#REF!+H4650)&lt;&gt;0,"a","b")</f>
        <v>#REF!</v>
      </c>
      <c r="C4650" s="54">
        <v>5</v>
      </c>
      <c r="D4650" s="54"/>
      <c r="F4650" s="89"/>
      <c r="G4650" s="95" t="s">
        <v>330</v>
      </c>
      <c r="H4650" s="558">
        <f t="shared" si="2269"/>
        <v>0</v>
      </c>
      <c r="I4650" s="554"/>
      <c r="J4650" s="554"/>
      <c r="K4650" s="554"/>
      <c r="L4650" s="554"/>
      <c r="M4650" s="554"/>
      <c r="N4650" s="154"/>
    </row>
    <row r="4651" spans="2:15" ht="20.25" customHeight="1">
      <c r="B4651" s="50" t="e">
        <f>IF((#REF!+#REF!+H4651)&lt;&gt;0,"a","b")</f>
        <v>#REF!</v>
      </c>
      <c r="C4651" s="54">
        <v>5</v>
      </c>
      <c r="D4651" s="54"/>
      <c r="F4651" s="89"/>
      <c r="G4651" s="95" t="s">
        <v>331</v>
      </c>
      <c r="H4651" s="559">
        <f t="shared" si="2269"/>
        <v>0</v>
      </c>
      <c r="I4651" s="560">
        <f t="shared" ref="I4651:K4651" si="2270">SUM(I4652:I4658)</f>
        <v>0</v>
      </c>
      <c r="J4651" s="560">
        <f t="shared" si="2270"/>
        <v>0</v>
      </c>
      <c r="K4651" s="560">
        <f t="shared" si="2270"/>
        <v>0</v>
      </c>
      <c r="L4651" s="560">
        <f t="shared" ref="L4651:N4651" si="2271">SUM(L4652:L4658)</f>
        <v>0</v>
      </c>
      <c r="M4651" s="560">
        <f t="shared" si="2271"/>
        <v>0</v>
      </c>
      <c r="N4651" s="152">
        <f t="shared" si="2271"/>
        <v>0</v>
      </c>
      <c r="O4651" s="60" t="s">
        <v>71</v>
      </c>
    </row>
    <row r="4652" spans="2:15" ht="23.25" customHeight="1">
      <c r="B4652" s="50" t="e">
        <f>IF((#REF!+#REF!+H4652)&lt;&gt;0,"a","b")</f>
        <v>#REF!</v>
      </c>
      <c r="C4652" s="54">
        <v>6</v>
      </c>
      <c r="D4652" s="54"/>
      <c r="F4652" s="89"/>
      <c r="G4652" s="97" t="s">
        <v>291</v>
      </c>
      <c r="H4652" s="558">
        <f t="shared" si="2269"/>
        <v>0</v>
      </c>
      <c r="I4652" s="557"/>
      <c r="J4652" s="557"/>
      <c r="K4652" s="557"/>
      <c r="L4652" s="557"/>
      <c r="M4652" s="557"/>
      <c r="N4652" s="155"/>
    </row>
    <row r="4653" spans="2:15" ht="20.25" customHeight="1">
      <c r="B4653" s="50" t="e">
        <f>IF((#REF!+#REF!+H4653)&lt;&gt;0,"a","b")</f>
        <v>#REF!</v>
      </c>
      <c r="C4653" s="54">
        <v>6</v>
      </c>
      <c r="D4653" s="54"/>
      <c r="F4653" s="89"/>
      <c r="G4653" s="97" t="s">
        <v>292</v>
      </c>
      <c r="H4653" s="558">
        <f t="shared" si="2269"/>
        <v>0</v>
      </c>
      <c r="I4653" s="557"/>
      <c r="J4653" s="557"/>
      <c r="K4653" s="557"/>
      <c r="L4653" s="557"/>
      <c r="M4653" s="557"/>
      <c r="N4653" s="155"/>
    </row>
    <row r="4654" spans="2:15" ht="23.25" customHeight="1">
      <c r="B4654" s="50" t="e">
        <f>IF((#REF!+#REF!+H4654)&lt;&gt;0,"a","b")</f>
        <v>#REF!</v>
      </c>
      <c r="C4654" s="54">
        <v>6</v>
      </c>
      <c r="D4654" s="54"/>
      <c r="F4654" s="89"/>
      <c r="G4654" s="97" t="s">
        <v>293</v>
      </c>
      <c r="H4654" s="552">
        <f t="shared" si="2269"/>
        <v>0</v>
      </c>
      <c r="I4654" s="557"/>
      <c r="J4654" s="557"/>
      <c r="K4654" s="557"/>
      <c r="L4654" s="557"/>
      <c r="M4654" s="557"/>
      <c r="N4654" s="155"/>
    </row>
    <row r="4655" spans="2:15" ht="31.5" customHeight="1">
      <c r="B4655" s="50" t="e">
        <f>IF((#REF!+#REF!+H4655)&lt;&gt;0,"a","b")</f>
        <v>#REF!</v>
      </c>
      <c r="C4655" s="54">
        <v>6</v>
      </c>
      <c r="D4655" s="54"/>
      <c r="F4655" s="89"/>
      <c r="G4655" s="97" t="s">
        <v>294</v>
      </c>
      <c r="H4655" s="552">
        <f t="shared" si="2269"/>
        <v>0</v>
      </c>
      <c r="I4655" s="557"/>
      <c r="J4655" s="557"/>
      <c r="K4655" s="557"/>
      <c r="L4655" s="557"/>
      <c r="M4655" s="557"/>
      <c r="N4655" s="155"/>
    </row>
    <row r="4656" spans="2:15" ht="33.75" customHeight="1">
      <c r="B4656" s="50" t="e">
        <f>IF((#REF!+#REF!+H4656)&lt;&gt;0,"a","b")</f>
        <v>#REF!</v>
      </c>
      <c r="C4656" s="54">
        <v>6</v>
      </c>
      <c r="D4656" s="54"/>
      <c r="F4656" s="89"/>
      <c r="G4656" s="97" t="s">
        <v>332</v>
      </c>
      <c r="H4656" s="552">
        <f t="shared" si="2269"/>
        <v>0</v>
      </c>
      <c r="I4656" s="557"/>
      <c r="J4656" s="557"/>
      <c r="K4656" s="557"/>
      <c r="L4656" s="557"/>
      <c r="M4656" s="557"/>
      <c r="N4656" s="155"/>
    </row>
    <row r="4657" spans="2:18" ht="34.5" customHeight="1">
      <c r="B4657" s="50" t="e">
        <f>IF((#REF!+#REF!+H4657)&lt;&gt;0,"a","b")</f>
        <v>#REF!</v>
      </c>
      <c r="C4657" s="54">
        <v>6</v>
      </c>
      <c r="D4657" s="54"/>
      <c r="F4657" s="89"/>
      <c r="G4657" s="97" t="s">
        <v>333</v>
      </c>
      <c r="H4657" s="552">
        <f t="shared" si="2269"/>
        <v>0</v>
      </c>
      <c r="I4657" s="557"/>
      <c r="J4657" s="557"/>
      <c r="K4657" s="557"/>
      <c r="L4657" s="557"/>
      <c r="M4657" s="557"/>
      <c r="N4657" s="155"/>
    </row>
    <row r="4658" spans="2:18" ht="33.75" customHeight="1">
      <c r="B4658" s="50" t="e">
        <f>IF((#REF!+#REF!+H4658)&lt;&gt;0,"a","b")</f>
        <v>#REF!</v>
      </c>
      <c r="C4658" s="54">
        <v>6</v>
      </c>
      <c r="D4658" s="54"/>
      <c r="F4658" s="89"/>
      <c r="G4658" s="97" t="s">
        <v>334</v>
      </c>
      <c r="H4658" s="552">
        <f t="shared" si="2269"/>
        <v>0</v>
      </c>
      <c r="I4658" s="557"/>
      <c r="J4658" s="557"/>
      <c r="K4658" s="557"/>
      <c r="L4658" s="557"/>
      <c r="M4658" s="557"/>
      <c r="N4658" s="155"/>
    </row>
    <row r="4659" spans="2:18" ht="34.5" customHeight="1">
      <c r="B4659" s="50" t="e">
        <f>IF((#REF!+#REF!+H4659)&lt;&gt;0,"a","b")</f>
        <v>#REF!</v>
      </c>
      <c r="C4659" s="54">
        <v>5</v>
      </c>
      <c r="D4659" s="54"/>
      <c r="F4659" s="89"/>
      <c r="G4659" s="95" t="s">
        <v>335</v>
      </c>
      <c r="H4659" s="552">
        <f t="shared" si="2269"/>
        <v>0</v>
      </c>
      <c r="I4659" s="554"/>
      <c r="J4659" s="554"/>
      <c r="K4659" s="554"/>
      <c r="L4659" s="554"/>
      <c r="M4659" s="554"/>
      <c r="N4659" s="156"/>
    </row>
    <row r="4660" spans="2:18" ht="24.75" customHeight="1">
      <c r="B4660" s="50" t="e">
        <f>IF((#REF!+#REF!+H4660)&lt;&gt;0,"a","b")</f>
        <v>#REF!</v>
      </c>
      <c r="C4660" s="54">
        <v>5</v>
      </c>
      <c r="D4660" s="54"/>
      <c r="F4660" s="89"/>
      <c r="G4660" s="95" t="s">
        <v>336</v>
      </c>
      <c r="H4660" s="558">
        <f t="shared" si="2269"/>
        <v>0</v>
      </c>
      <c r="I4660" s="554"/>
      <c r="J4660" s="554"/>
      <c r="K4660" s="554"/>
      <c r="L4660" s="554"/>
      <c r="M4660" s="554"/>
      <c r="N4660" s="156"/>
    </row>
    <row r="4661" spans="2:18" ht="27.75" customHeight="1">
      <c r="B4661" s="50" t="e">
        <f>IF((#REF!+#REF!+H4661)&lt;&gt;0,"a","b")</f>
        <v>#REF!</v>
      </c>
      <c r="C4661" s="54">
        <v>4</v>
      </c>
      <c r="D4661" s="54"/>
      <c r="F4661" s="89"/>
      <c r="G4661" s="93" t="s">
        <v>337</v>
      </c>
      <c r="H4661" s="552">
        <f t="shared" si="2269"/>
        <v>0</v>
      </c>
      <c r="I4661" s="555"/>
      <c r="J4661" s="555"/>
      <c r="K4661" s="555"/>
      <c r="L4661" s="555"/>
      <c r="M4661" s="555"/>
      <c r="N4661" s="153"/>
    </row>
    <row r="4662" spans="2:18" ht="23.25" customHeight="1">
      <c r="B4662" s="50" t="e">
        <f>IF((#REF!+#REF!+H4662)&lt;&gt;0,"a","b")</f>
        <v>#REF!</v>
      </c>
      <c r="C4662" s="54">
        <v>4</v>
      </c>
      <c r="D4662" s="54"/>
      <c r="F4662" s="89"/>
      <c r="G4662" s="93" t="s">
        <v>338</v>
      </c>
      <c r="H4662" s="552">
        <f t="shared" si="2269"/>
        <v>0</v>
      </c>
      <c r="I4662" s="555"/>
      <c r="J4662" s="555"/>
      <c r="K4662" s="555"/>
      <c r="L4662" s="555"/>
      <c r="M4662" s="555"/>
      <c r="N4662" s="153"/>
    </row>
    <row r="4663" spans="2:18" ht="24" customHeight="1">
      <c r="B4663" s="50" t="e">
        <f>IF((#REF!+#REF!+H4663)&lt;&gt;0,"a","b")</f>
        <v>#REF!</v>
      </c>
      <c r="C4663" s="54">
        <v>4</v>
      </c>
      <c r="D4663" s="54"/>
      <c r="F4663" s="89"/>
      <c r="G4663" s="93" t="s">
        <v>339</v>
      </c>
      <c r="H4663" s="552">
        <f t="shared" si="2269"/>
        <v>0</v>
      </c>
      <c r="I4663" s="555"/>
      <c r="J4663" s="555"/>
      <c r="K4663" s="555"/>
      <c r="L4663" s="555"/>
      <c r="M4663" s="555"/>
      <c r="N4663" s="153"/>
    </row>
    <row r="4664" spans="2:18" ht="34.5" customHeight="1">
      <c r="B4664" s="50" t="e">
        <f>IF((#REF!+#REF!+H4664)&lt;&gt;0,"a","b")</f>
        <v>#REF!</v>
      </c>
      <c r="C4664" s="54">
        <v>4</v>
      </c>
      <c r="D4664" s="54"/>
      <c r="F4664" s="89"/>
      <c r="G4664" s="93" t="s">
        <v>340</v>
      </c>
      <c r="H4664" s="552">
        <f t="shared" si="2269"/>
        <v>0</v>
      </c>
      <c r="I4664" s="555"/>
      <c r="J4664" s="555"/>
      <c r="K4664" s="555"/>
      <c r="L4664" s="555"/>
      <c r="M4664" s="555"/>
      <c r="N4664" s="153"/>
    </row>
    <row r="4665" spans="2:18" ht="33" customHeight="1">
      <c r="B4665" s="50" t="e">
        <f>IF((#REF!+#REF!+H4665)&lt;&gt;0,"a","b")</f>
        <v>#REF!</v>
      </c>
      <c r="C4665" s="54">
        <v>4</v>
      </c>
      <c r="D4665" s="54"/>
      <c r="F4665" s="89"/>
      <c r="G4665" s="93" t="s">
        <v>341</v>
      </c>
      <c r="H4665" s="563">
        <f t="shared" si="2269"/>
        <v>0</v>
      </c>
      <c r="I4665" s="565">
        <f t="shared" ref="I4665:K4665" si="2272">SUM(I4666:I4671)</f>
        <v>0</v>
      </c>
      <c r="J4665" s="565">
        <f t="shared" si="2272"/>
        <v>0</v>
      </c>
      <c r="K4665" s="565">
        <f t="shared" si="2272"/>
        <v>0</v>
      </c>
      <c r="L4665" s="565">
        <f t="shared" ref="L4665:N4665" si="2273">SUM(L4666:L4671)</f>
        <v>0</v>
      </c>
      <c r="M4665" s="565">
        <f t="shared" si="2273"/>
        <v>0</v>
      </c>
      <c r="N4665" s="151">
        <f t="shared" si="2273"/>
        <v>0</v>
      </c>
      <c r="O4665" s="60" t="s">
        <v>71</v>
      </c>
    </row>
    <row r="4666" spans="2:18" ht="20.25" customHeight="1">
      <c r="B4666" s="50" t="e">
        <f>IF((#REF!+#REF!+H4666)&lt;&gt;0,"a","b")</f>
        <v>#REF!</v>
      </c>
      <c r="C4666" s="54">
        <v>5</v>
      </c>
      <c r="D4666" s="54"/>
      <c r="F4666" s="89"/>
      <c r="G4666" s="95" t="s">
        <v>342</v>
      </c>
      <c r="H4666" s="552">
        <f t="shared" si="2269"/>
        <v>0</v>
      </c>
      <c r="I4666" s="554"/>
      <c r="J4666" s="554"/>
      <c r="K4666" s="554"/>
      <c r="L4666" s="554"/>
      <c r="M4666" s="554"/>
      <c r="N4666" s="156"/>
      <c r="R4666" s="1">
        <f>82+55</f>
        <v>137</v>
      </c>
    </row>
    <row r="4667" spans="2:18" ht="20.25" customHeight="1">
      <c r="B4667" s="50" t="e">
        <f>IF((#REF!+#REF!+H4667)&lt;&gt;0,"a","b")</f>
        <v>#REF!</v>
      </c>
      <c r="C4667" s="54">
        <v>5</v>
      </c>
      <c r="D4667" s="54"/>
      <c r="F4667" s="89"/>
      <c r="G4667" s="95" t="s">
        <v>343</v>
      </c>
      <c r="H4667" s="552">
        <f t="shared" si="2269"/>
        <v>0</v>
      </c>
      <c r="I4667" s="554"/>
      <c r="J4667" s="554"/>
      <c r="K4667" s="554"/>
      <c r="L4667" s="554"/>
      <c r="M4667" s="554"/>
      <c r="N4667" s="156"/>
    </row>
    <row r="4668" spans="2:18" ht="35.25" customHeight="1">
      <c r="B4668" s="50" t="e">
        <f>IF((#REF!+#REF!+H4668)&lt;&gt;0,"a","b")</f>
        <v>#REF!</v>
      </c>
      <c r="C4668" s="54">
        <v>5</v>
      </c>
      <c r="D4668" s="54"/>
      <c r="F4668" s="89"/>
      <c r="G4668" s="95" t="s">
        <v>344</v>
      </c>
      <c r="H4668" s="552">
        <f t="shared" si="2269"/>
        <v>0</v>
      </c>
      <c r="I4668" s="554"/>
      <c r="J4668" s="554"/>
      <c r="K4668" s="554"/>
      <c r="L4668" s="554"/>
      <c r="M4668" s="554"/>
      <c r="N4668" s="156"/>
    </row>
    <row r="4669" spans="2:18" ht="20.25" customHeight="1">
      <c r="B4669" s="50" t="e">
        <f>IF((#REF!+#REF!+H4669)&lt;&gt;0,"a","b")</f>
        <v>#REF!</v>
      </c>
      <c r="C4669" s="54">
        <v>5</v>
      </c>
      <c r="D4669" s="54"/>
      <c r="F4669" s="89"/>
      <c r="G4669" s="95" t="s">
        <v>345</v>
      </c>
      <c r="H4669" s="552">
        <f t="shared" si="2269"/>
        <v>0</v>
      </c>
      <c r="I4669" s="554"/>
      <c r="J4669" s="554"/>
      <c r="K4669" s="554"/>
      <c r="L4669" s="554"/>
      <c r="M4669" s="554"/>
      <c r="N4669" s="156"/>
    </row>
    <row r="4670" spans="2:18" ht="30.75" customHeight="1">
      <c r="B4670" s="50" t="e">
        <f>IF((#REF!+#REF!+H4670)&lt;&gt;0,"a","b")</f>
        <v>#REF!</v>
      </c>
      <c r="C4670" s="54">
        <v>5</v>
      </c>
      <c r="D4670" s="54"/>
      <c r="F4670" s="89"/>
      <c r="G4670" s="95" t="s">
        <v>346</v>
      </c>
      <c r="H4670" s="552">
        <f t="shared" si="2269"/>
        <v>0</v>
      </c>
      <c r="I4670" s="554"/>
      <c r="J4670" s="554"/>
      <c r="K4670" s="554"/>
      <c r="L4670" s="554"/>
      <c r="M4670" s="554"/>
      <c r="N4670" s="156"/>
    </row>
    <row r="4671" spans="2:18" ht="30.75" customHeight="1">
      <c r="B4671" s="50" t="e">
        <f>IF((#REF!+#REF!+H4671)&lt;&gt;0,"a","b")</f>
        <v>#REF!</v>
      </c>
      <c r="C4671" s="54">
        <v>5</v>
      </c>
      <c r="D4671" s="54"/>
      <c r="F4671" s="89"/>
      <c r="G4671" s="95" t="s">
        <v>347</v>
      </c>
      <c r="H4671" s="552">
        <f t="shared" si="2269"/>
        <v>0</v>
      </c>
      <c r="I4671" s="554"/>
      <c r="J4671" s="554"/>
      <c r="K4671" s="554"/>
      <c r="L4671" s="554"/>
      <c r="M4671" s="554"/>
      <c r="N4671" s="156"/>
    </row>
    <row r="4672" spans="2:18" ht="20.25" customHeight="1">
      <c r="B4672" s="50" t="e">
        <f>IF((#REF!+#REF!+H4672)&lt;&gt;0,"a","b")</f>
        <v>#REF!</v>
      </c>
      <c r="C4672" s="54">
        <v>4</v>
      </c>
      <c r="D4672" s="54"/>
      <c r="F4672" s="89"/>
      <c r="G4672" s="93" t="s">
        <v>348</v>
      </c>
      <c r="H4672" s="552">
        <f t="shared" si="2269"/>
        <v>0</v>
      </c>
      <c r="I4672" s="555"/>
      <c r="J4672" s="555"/>
      <c r="K4672" s="555"/>
      <c r="L4672" s="555"/>
      <c r="M4672" s="555"/>
      <c r="N4672" s="153"/>
    </row>
    <row r="4673" spans="2:15" ht="20.25" customHeight="1">
      <c r="B4673" s="50" t="e">
        <f>IF((#REF!+#REF!+H4673)&lt;&gt;0,"a","b")</f>
        <v>#REF!</v>
      </c>
      <c r="C4673" s="54">
        <v>4</v>
      </c>
      <c r="D4673" s="54"/>
      <c r="F4673" s="374"/>
      <c r="G4673" s="93" t="s">
        <v>349</v>
      </c>
      <c r="H4673" s="363">
        <f t="shared" si="2269"/>
        <v>0</v>
      </c>
      <c r="I4673" s="382">
        <f t="shared" ref="I4673:K4673" si="2274">SUM(I4674:I4686)</f>
        <v>0</v>
      </c>
      <c r="J4673" s="382">
        <f t="shared" si="2274"/>
        <v>0</v>
      </c>
      <c r="K4673" s="382">
        <f t="shared" si="2274"/>
        <v>0</v>
      </c>
      <c r="L4673" s="382">
        <f t="shared" ref="L4673:N4673" si="2275">SUM(L4674:L4686)</f>
        <v>0</v>
      </c>
      <c r="M4673" s="382">
        <f t="shared" si="2275"/>
        <v>0</v>
      </c>
      <c r="N4673" s="151">
        <f t="shared" si="2275"/>
        <v>0</v>
      </c>
      <c r="O4673" s="60" t="s">
        <v>71</v>
      </c>
    </row>
    <row r="4674" spans="2:15" ht="20.25" customHeight="1">
      <c r="B4674" s="50" t="e">
        <f>IF((#REF!+#REF!+H4674)&lt;&gt;0,"a","b")</f>
        <v>#REF!</v>
      </c>
      <c r="C4674" s="54">
        <v>5</v>
      </c>
      <c r="D4674" s="54"/>
      <c r="F4674" s="89"/>
      <c r="G4674" s="95" t="s">
        <v>350</v>
      </c>
      <c r="H4674" s="561">
        <f t="shared" si="2269"/>
        <v>0</v>
      </c>
      <c r="I4674" s="554"/>
      <c r="J4674" s="554"/>
      <c r="K4674" s="554"/>
      <c r="L4674" s="554"/>
      <c r="M4674" s="554"/>
      <c r="N4674" s="156"/>
    </row>
    <row r="4675" spans="2:15" ht="30" customHeight="1">
      <c r="B4675" s="50" t="e">
        <f>IF((#REF!+#REF!+H4675)&lt;&gt;0,"a","b")</f>
        <v>#REF!</v>
      </c>
      <c r="C4675" s="54">
        <v>5</v>
      </c>
      <c r="D4675" s="54"/>
      <c r="F4675" s="89"/>
      <c r="G4675" s="95" t="s">
        <v>351</v>
      </c>
      <c r="H4675" s="552">
        <f t="shared" si="2269"/>
        <v>0</v>
      </c>
      <c r="I4675" s="554"/>
      <c r="J4675" s="554"/>
      <c r="K4675" s="554"/>
      <c r="L4675" s="554"/>
      <c r="M4675" s="554"/>
      <c r="N4675" s="156"/>
    </row>
    <row r="4676" spans="2:15" ht="22.5" customHeight="1">
      <c r="B4676" s="50" t="e">
        <f>IF((#REF!+#REF!+H4676)&lt;&gt;0,"a","b")</f>
        <v>#REF!</v>
      </c>
      <c r="C4676" s="54">
        <v>5</v>
      </c>
      <c r="D4676" s="54"/>
      <c r="F4676" s="89"/>
      <c r="G4676" s="95" t="s">
        <v>352</v>
      </c>
      <c r="H4676" s="552">
        <f t="shared" si="2269"/>
        <v>0</v>
      </c>
      <c r="I4676" s="554"/>
      <c r="J4676" s="554"/>
      <c r="K4676" s="554"/>
      <c r="L4676" s="554"/>
      <c r="M4676" s="554"/>
      <c r="N4676" s="156"/>
    </row>
    <row r="4677" spans="2:15" ht="33.75" customHeight="1">
      <c r="B4677" s="50" t="e">
        <f>IF((#REF!+#REF!+H4677)&lt;&gt;0,"a","b")</f>
        <v>#REF!</v>
      </c>
      <c r="C4677" s="54">
        <v>5</v>
      </c>
      <c r="D4677" s="54"/>
      <c r="F4677" s="89"/>
      <c r="G4677" s="95" t="s">
        <v>353</v>
      </c>
      <c r="H4677" s="552">
        <f t="shared" si="2269"/>
        <v>0</v>
      </c>
      <c r="I4677" s="554"/>
      <c r="J4677" s="554"/>
      <c r="K4677" s="554"/>
      <c r="L4677" s="554"/>
      <c r="M4677" s="554"/>
      <c r="N4677" s="156"/>
    </row>
    <row r="4678" spans="2:15" ht="24.75" customHeight="1">
      <c r="B4678" s="50" t="e">
        <f>IF((#REF!+#REF!+H4678)&lt;&gt;0,"a","b")</f>
        <v>#REF!</v>
      </c>
      <c r="C4678" s="54">
        <v>5</v>
      </c>
      <c r="D4678" s="54"/>
      <c r="F4678" s="89"/>
      <c r="G4678" s="95" t="s">
        <v>354</v>
      </c>
      <c r="H4678" s="552">
        <f t="shared" si="2269"/>
        <v>0</v>
      </c>
      <c r="I4678" s="554"/>
      <c r="J4678" s="554"/>
      <c r="K4678" s="554"/>
      <c r="L4678" s="554"/>
      <c r="M4678" s="554"/>
      <c r="N4678" s="156"/>
    </row>
    <row r="4679" spans="2:15" ht="35.25" customHeight="1">
      <c r="B4679" s="50" t="e">
        <f>IF((#REF!+#REF!+H4679)&lt;&gt;0,"a","b")</f>
        <v>#REF!</v>
      </c>
      <c r="C4679" s="54">
        <v>5</v>
      </c>
      <c r="D4679" s="54"/>
      <c r="F4679" s="89"/>
      <c r="G4679" s="95" t="s">
        <v>355</v>
      </c>
      <c r="H4679" s="558">
        <f t="shared" si="2269"/>
        <v>0</v>
      </c>
      <c r="I4679" s="554"/>
      <c r="J4679" s="554"/>
      <c r="K4679" s="554"/>
      <c r="L4679" s="554"/>
      <c r="M4679" s="554"/>
      <c r="N4679" s="156"/>
    </row>
    <row r="4680" spans="2:15" ht="33.75" customHeight="1">
      <c r="B4680" s="50" t="e">
        <f>IF((#REF!+#REF!+H4680)&lt;&gt;0,"a","b")</f>
        <v>#REF!</v>
      </c>
      <c r="C4680" s="54">
        <v>5</v>
      </c>
      <c r="D4680" s="54"/>
      <c r="F4680" s="89"/>
      <c r="G4680" s="95" t="s">
        <v>356</v>
      </c>
      <c r="H4680" s="558">
        <f t="shared" si="2269"/>
        <v>0</v>
      </c>
      <c r="I4680" s="554"/>
      <c r="J4680" s="554"/>
      <c r="K4680" s="554"/>
      <c r="L4680" s="554"/>
      <c r="M4680" s="554"/>
      <c r="N4680" s="156"/>
    </row>
    <row r="4681" spans="2:15" ht="20.25" customHeight="1">
      <c r="B4681" s="50" t="e">
        <f>IF((#REF!+#REF!+H4681)&lt;&gt;0,"a","b")</f>
        <v>#REF!</v>
      </c>
      <c r="C4681" s="54">
        <v>5</v>
      </c>
      <c r="D4681" s="54"/>
      <c r="F4681" s="89"/>
      <c r="G4681" s="95" t="s">
        <v>357</v>
      </c>
      <c r="H4681" s="561">
        <f t="shared" si="2269"/>
        <v>0</v>
      </c>
      <c r="I4681" s="554"/>
      <c r="J4681" s="554"/>
      <c r="K4681" s="554"/>
      <c r="L4681" s="554"/>
      <c r="M4681" s="554"/>
      <c r="N4681" s="156"/>
    </row>
    <row r="4682" spans="2:15" ht="20.25" customHeight="1">
      <c r="B4682" s="50" t="e">
        <f>IF((#REF!+#REF!+H4682)&lt;&gt;0,"a","b")</f>
        <v>#REF!</v>
      </c>
      <c r="C4682" s="54">
        <v>5</v>
      </c>
      <c r="D4682" s="54"/>
      <c r="F4682" s="89"/>
      <c r="G4682" s="95" t="s">
        <v>358</v>
      </c>
      <c r="H4682" s="552">
        <f t="shared" si="2269"/>
        <v>0</v>
      </c>
      <c r="I4682" s="554"/>
      <c r="J4682" s="554"/>
      <c r="K4682" s="554"/>
      <c r="L4682" s="554"/>
      <c r="M4682" s="554"/>
      <c r="N4682" s="156"/>
    </row>
    <row r="4683" spans="2:15" ht="20.25" customHeight="1">
      <c r="B4683" s="50" t="e">
        <f>IF((#REF!+#REF!+H4683)&lt;&gt;0,"a","b")</f>
        <v>#REF!</v>
      </c>
      <c r="C4683" s="54">
        <v>5</v>
      </c>
      <c r="D4683" s="54"/>
      <c r="F4683" s="89"/>
      <c r="G4683" s="95" t="s">
        <v>359</v>
      </c>
      <c r="H4683" s="552">
        <f t="shared" si="2269"/>
        <v>0</v>
      </c>
      <c r="I4683" s="554"/>
      <c r="J4683" s="554"/>
      <c r="K4683" s="554"/>
      <c r="L4683" s="554"/>
      <c r="M4683" s="554"/>
      <c r="N4683" s="156"/>
    </row>
    <row r="4684" spans="2:15" ht="20.25" customHeight="1">
      <c r="B4684" s="50" t="e">
        <f>IF((#REF!+#REF!+H4684)&lt;&gt;0,"a","b")</f>
        <v>#REF!</v>
      </c>
      <c r="C4684" s="54">
        <v>5</v>
      </c>
      <c r="D4684" s="54"/>
      <c r="F4684" s="89"/>
      <c r="G4684" s="95" t="s">
        <v>360</v>
      </c>
      <c r="H4684" s="552">
        <f t="shared" si="2269"/>
        <v>0</v>
      </c>
      <c r="I4684" s="554"/>
      <c r="J4684" s="554"/>
      <c r="K4684" s="554"/>
      <c r="L4684" s="554"/>
      <c r="M4684" s="554"/>
      <c r="N4684" s="156"/>
    </row>
    <row r="4685" spans="2:15" ht="34.5" customHeight="1">
      <c r="B4685" s="50" t="e">
        <f>IF((#REF!+#REF!+H4685)&lt;&gt;0,"a","b")</f>
        <v>#REF!</v>
      </c>
      <c r="C4685" s="54">
        <v>5</v>
      </c>
      <c r="D4685" s="54"/>
      <c r="F4685" s="89"/>
      <c r="G4685" s="95" t="s">
        <v>361</v>
      </c>
      <c r="H4685" s="552">
        <f t="shared" si="2269"/>
        <v>0</v>
      </c>
      <c r="I4685" s="554"/>
      <c r="J4685" s="554"/>
      <c r="K4685" s="554"/>
      <c r="L4685" s="554"/>
      <c r="M4685" s="554"/>
      <c r="N4685" s="156"/>
    </row>
    <row r="4686" spans="2:15" ht="30.75" customHeight="1">
      <c r="B4686" s="50" t="e">
        <f>IF((#REF!+#REF!+H4686)&lt;&gt;0,"a","b")</f>
        <v>#REF!</v>
      </c>
      <c r="C4686" s="54">
        <v>5</v>
      </c>
      <c r="D4686" s="54"/>
      <c r="F4686" s="374"/>
      <c r="G4686" s="95" t="s">
        <v>362</v>
      </c>
      <c r="H4686" s="366">
        <f t="shared" si="2269"/>
        <v>0</v>
      </c>
      <c r="I4686" s="386"/>
      <c r="J4686" s="386"/>
      <c r="K4686" s="386"/>
      <c r="L4686" s="386"/>
      <c r="M4686" s="386"/>
      <c r="N4686" s="156">
        <v>0</v>
      </c>
    </row>
    <row r="4687" spans="2:15" ht="20.25" customHeight="1">
      <c r="B4687" s="50" t="e">
        <f>IF((#REF!+#REF!+H4687)&lt;&gt;0,"a","b")</f>
        <v>#REF!</v>
      </c>
      <c r="C4687" s="54">
        <v>3</v>
      </c>
      <c r="D4687" s="54"/>
      <c r="F4687" s="89"/>
      <c r="G4687" s="90" t="s">
        <v>302</v>
      </c>
      <c r="H4687" s="552">
        <f t="shared" si="2269"/>
        <v>0</v>
      </c>
      <c r="I4687" s="562"/>
      <c r="J4687" s="562"/>
      <c r="K4687" s="562"/>
      <c r="L4687" s="562"/>
      <c r="M4687" s="562"/>
      <c r="N4687" s="161"/>
    </row>
    <row r="4688" spans="2:15" ht="20.25" customHeight="1">
      <c r="B4688" s="50" t="e">
        <f>IF((#REF!+#REF!+H4688)&lt;&gt;0,"a","b")</f>
        <v>#REF!</v>
      </c>
      <c r="C4688" s="54">
        <v>3</v>
      </c>
      <c r="D4688" s="54"/>
      <c r="F4688" s="89"/>
      <c r="G4688" s="90" t="s">
        <v>301</v>
      </c>
      <c r="H4688" s="563">
        <f t="shared" si="2269"/>
        <v>0</v>
      </c>
      <c r="I4688" s="564">
        <f t="shared" ref="I4688:K4688" si="2276">I4689+I4694+I4695</f>
        <v>0</v>
      </c>
      <c r="J4688" s="564">
        <f t="shared" si="2276"/>
        <v>0</v>
      </c>
      <c r="K4688" s="564">
        <f t="shared" si="2276"/>
        <v>0</v>
      </c>
      <c r="L4688" s="564">
        <f t="shared" ref="L4688:N4688" si="2277">L4689+L4694+L4695</f>
        <v>0</v>
      </c>
      <c r="M4688" s="564">
        <f t="shared" si="2277"/>
        <v>0</v>
      </c>
      <c r="N4688" s="150">
        <f t="shared" si="2277"/>
        <v>0</v>
      </c>
      <c r="O4688" s="60" t="s">
        <v>71</v>
      </c>
    </row>
    <row r="4689" spans="2:15" ht="20.25" customHeight="1">
      <c r="B4689" s="50" t="e">
        <f>IF((#REF!+#REF!+H4689)&lt;&gt;0,"a","b")</f>
        <v>#REF!</v>
      </c>
      <c r="C4689" s="54">
        <v>4</v>
      </c>
      <c r="D4689" s="54"/>
      <c r="F4689" s="89"/>
      <c r="G4689" s="93" t="s">
        <v>363</v>
      </c>
      <c r="H4689" s="563">
        <f t="shared" si="2269"/>
        <v>0</v>
      </c>
      <c r="I4689" s="565">
        <f t="shared" ref="I4689:K4689" si="2278">SUM(I4690:I4693)</f>
        <v>0</v>
      </c>
      <c r="J4689" s="565">
        <f t="shared" si="2278"/>
        <v>0</v>
      </c>
      <c r="K4689" s="565">
        <f t="shared" si="2278"/>
        <v>0</v>
      </c>
      <c r="L4689" s="565">
        <f t="shared" ref="L4689:N4689" si="2279">SUM(L4690:L4693)</f>
        <v>0</v>
      </c>
      <c r="M4689" s="565">
        <f t="shared" si="2279"/>
        <v>0</v>
      </c>
      <c r="N4689" s="151">
        <f t="shared" si="2279"/>
        <v>0</v>
      </c>
      <c r="O4689" s="60" t="s">
        <v>71</v>
      </c>
    </row>
    <row r="4690" spans="2:15" ht="20.25" customHeight="1">
      <c r="B4690" s="50" t="e">
        <f>IF((#REF!+#REF!+H4690)&lt;&gt;0,"a","b")</f>
        <v>#REF!</v>
      </c>
      <c r="C4690" s="54">
        <v>5</v>
      </c>
      <c r="D4690" s="54"/>
      <c r="F4690" s="89"/>
      <c r="G4690" s="95" t="s">
        <v>364</v>
      </c>
      <c r="H4690" s="552">
        <f t="shared" si="2269"/>
        <v>0</v>
      </c>
      <c r="I4690" s="554"/>
      <c r="J4690" s="554"/>
      <c r="K4690" s="554"/>
      <c r="L4690" s="554"/>
      <c r="M4690" s="554"/>
      <c r="N4690" s="154"/>
    </row>
    <row r="4691" spans="2:15" ht="20.25" customHeight="1">
      <c r="B4691" s="50" t="e">
        <f>IF((#REF!+#REF!+H4691)&lt;&gt;0,"a","b")</f>
        <v>#REF!</v>
      </c>
      <c r="C4691" s="54">
        <v>5</v>
      </c>
      <c r="D4691" s="54"/>
      <c r="F4691" s="89"/>
      <c r="G4691" s="95" t="s">
        <v>365</v>
      </c>
      <c r="H4691" s="552">
        <f t="shared" si="2269"/>
        <v>0</v>
      </c>
      <c r="I4691" s="554"/>
      <c r="J4691" s="554"/>
      <c r="K4691" s="554"/>
      <c r="L4691" s="554"/>
      <c r="M4691" s="554"/>
      <c r="N4691" s="154"/>
    </row>
    <row r="4692" spans="2:15" ht="20.25" customHeight="1">
      <c r="B4692" s="50" t="e">
        <f>IF((#REF!+#REF!+H4692)&lt;&gt;0,"a","b")</f>
        <v>#REF!</v>
      </c>
      <c r="C4692" s="54">
        <v>5</v>
      </c>
      <c r="D4692" s="54"/>
      <c r="F4692" s="89"/>
      <c r="G4692" s="95" t="s">
        <v>366</v>
      </c>
      <c r="H4692" s="552">
        <f t="shared" si="2269"/>
        <v>0</v>
      </c>
      <c r="I4692" s="554"/>
      <c r="J4692" s="554"/>
      <c r="K4692" s="554"/>
      <c r="L4692" s="554"/>
      <c r="M4692" s="554"/>
      <c r="N4692" s="154"/>
    </row>
    <row r="4693" spans="2:15" ht="20.25" customHeight="1">
      <c r="B4693" s="50" t="e">
        <f>IF((#REF!+#REF!+H4693)&lt;&gt;0,"a","b")</f>
        <v>#REF!</v>
      </c>
      <c r="C4693" s="54">
        <v>5</v>
      </c>
      <c r="D4693" s="54"/>
      <c r="F4693" s="89"/>
      <c r="G4693" s="95" t="s">
        <v>367</v>
      </c>
      <c r="H4693" s="552">
        <f t="shared" si="2269"/>
        <v>0</v>
      </c>
      <c r="I4693" s="554"/>
      <c r="J4693" s="554"/>
      <c r="K4693" s="554"/>
      <c r="L4693" s="554"/>
      <c r="M4693" s="554"/>
      <c r="N4693" s="154"/>
    </row>
    <row r="4694" spans="2:15" ht="20.25" customHeight="1">
      <c r="B4694" s="50" t="e">
        <f>IF((#REF!+#REF!+H4694)&lt;&gt;0,"a","b")</f>
        <v>#REF!</v>
      </c>
      <c r="C4694" s="54">
        <v>4</v>
      </c>
      <c r="D4694" s="54"/>
      <c r="F4694" s="89"/>
      <c r="G4694" s="93" t="s">
        <v>368</v>
      </c>
      <c r="H4694" s="558">
        <f t="shared" si="2269"/>
        <v>0</v>
      </c>
      <c r="I4694" s="555"/>
      <c r="J4694" s="555"/>
      <c r="K4694" s="555"/>
      <c r="L4694" s="555"/>
      <c r="M4694" s="555"/>
      <c r="N4694" s="153"/>
    </row>
    <row r="4695" spans="2:15" ht="36" customHeight="1">
      <c r="B4695" s="50" t="e">
        <f>IF((#REF!+#REF!+H4695)&lt;&gt;0,"a","b")</f>
        <v>#REF!</v>
      </c>
      <c r="C4695" s="54">
        <v>4</v>
      </c>
      <c r="D4695" s="54"/>
      <c r="F4695" s="89"/>
      <c r="G4695" s="93" t="s">
        <v>369</v>
      </c>
      <c r="H4695" s="556">
        <f t="shared" si="2269"/>
        <v>0</v>
      </c>
      <c r="I4695" s="555"/>
      <c r="J4695" s="555"/>
      <c r="K4695" s="555"/>
      <c r="L4695" s="555"/>
      <c r="M4695" s="555"/>
      <c r="N4695" s="153"/>
    </row>
    <row r="4696" spans="2:15" ht="20.25" customHeight="1">
      <c r="B4696" s="50" t="e">
        <f>IF((#REF!+#REF!+H4696)&lt;&gt;0,"a","b")</f>
        <v>#REF!</v>
      </c>
      <c r="C4696" s="54">
        <v>3</v>
      </c>
      <c r="D4696" s="54"/>
      <c r="F4696" s="374"/>
      <c r="G4696" s="90" t="s">
        <v>295</v>
      </c>
      <c r="H4696" s="364">
        <f t="shared" si="2269"/>
        <v>0</v>
      </c>
      <c r="I4696" s="398"/>
      <c r="J4696" s="398"/>
      <c r="K4696" s="398"/>
      <c r="L4696" s="398"/>
      <c r="M4696" s="398"/>
      <c r="N4696" s="161">
        <v>0</v>
      </c>
    </row>
    <row r="4697" spans="2:15" ht="20.25" customHeight="1">
      <c r="B4697" s="50" t="e">
        <f>IF((#REF!+#REF!+H4697)&lt;&gt;0,"a","b")</f>
        <v>#REF!</v>
      </c>
      <c r="C4697" s="54">
        <v>3</v>
      </c>
      <c r="D4697" s="54"/>
      <c r="F4697" s="89"/>
      <c r="G4697" s="90" t="s">
        <v>296</v>
      </c>
      <c r="H4697" s="566">
        <f t="shared" si="2269"/>
        <v>0</v>
      </c>
      <c r="I4697" s="564">
        <f t="shared" ref="I4697:K4697" si="2280">I4698+I4701+I4704</f>
        <v>0</v>
      </c>
      <c r="J4697" s="564">
        <f t="shared" si="2280"/>
        <v>0</v>
      </c>
      <c r="K4697" s="564">
        <f t="shared" si="2280"/>
        <v>0</v>
      </c>
      <c r="L4697" s="564">
        <f t="shared" ref="L4697:N4697" si="2281">L4698+L4701+L4704</f>
        <v>0</v>
      </c>
      <c r="M4697" s="564">
        <f t="shared" si="2281"/>
        <v>0</v>
      </c>
      <c r="N4697" s="150">
        <f t="shared" si="2281"/>
        <v>0</v>
      </c>
      <c r="O4697" s="60" t="s">
        <v>71</v>
      </c>
    </row>
    <row r="4698" spans="2:15" ht="20.25" customHeight="1">
      <c r="B4698" s="50" t="e">
        <f>IF((#REF!+#REF!+H4698)&lt;&gt;0,"a","b")</f>
        <v>#REF!</v>
      </c>
      <c r="C4698" s="54">
        <v>4</v>
      </c>
      <c r="D4698" s="54"/>
      <c r="F4698" s="89"/>
      <c r="G4698" s="93" t="s">
        <v>370</v>
      </c>
      <c r="H4698" s="566">
        <f t="shared" si="2269"/>
        <v>0</v>
      </c>
      <c r="I4698" s="565">
        <f t="shared" ref="I4698:K4698" si="2282">SUM(I4699:I4700)</f>
        <v>0</v>
      </c>
      <c r="J4698" s="565">
        <f t="shared" si="2282"/>
        <v>0</v>
      </c>
      <c r="K4698" s="565">
        <f t="shared" si="2282"/>
        <v>0</v>
      </c>
      <c r="L4698" s="565">
        <f t="shared" ref="L4698:N4698" si="2283">SUM(L4699:L4700)</f>
        <v>0</v>
      </c>
      <c r="M4698" s="565">
        <f t="shared" si="2283"/>
        <v>0</v>
      </c>
      <c r="N4698" s="151">
        <f t="shared" si="2283"/>
        <v>0</v>
      </c>
      <c r="O4698" s="60" t="s">
        <v>71</v>
      </c>
    </row>
    <row r="4699" spans="2:15" ht="20.25" customHeight="1">
      <c r="B4699" s="50" t="e">
        <f>IF((#REF!+#REF!+H4699)&lt;&gt;0,"a","b")</f>
        <v>#REF!</v>
      </c>
      <c r="C4699" s="54">
        <v>5</v>
      </c>
      <c r="D4699" s="54"/>
      <c r="F4699" s="89"/>
      <c r="G4699" s="95" t="s">
        <v>371</v>
      </c>
      <c r="H4699" s="556">
        <f t="shared" si="2269"/>
        <v>0</v>
      </c>
      <c r="I4699" s="554"/>
      <c r="J4699" s="554"/>
      <c r="K4699" s="554"/>
      <c r="L4699" s="554"/>
      <c r="M4699" s="554"/>
      <c r="N4699" s="154"/>
    </row>
    <row r="4700" spans="2:15" ht="20.25" customHeight="1">
      <c r="B4700" s="50" t="e">
        <f>IF((#REF!+#REF!+H4700)&lt;&gt;0,"a","b")</f>
        <v>#REF!</v>
      </c>
      <c r="C4700" s="54">
        <v>5</v>
      </c>
      <c r="D4700" s="54"/>
      <c r="F4700" s="89"/>
      <c r="G4700" s="95" t="s">
        <v>297</v>
      </c>
      <c r="H4700" s="556">
        <f t="shared" si="2269"/>
        <v>0</v>
      </c>
      <c r="I4700" s="554"/>
      <c r="J4700" s="554"/>
      <c r="K4700" s="554"/>
      <c r="L4700" s="554"/>
      <c r="M4700" s="554"/>
      <c r="N4700" s="154"/>
    </row>
    <row r="4701" spans="2:15" ht="20.25" customHeight="1">
      <c r="B4701" s="50" t="e">
        <f>IF((#REF!+#REF!+H4701)&lt;&gt;0,"a","b")</f>
        <v>#REF!</v>
      </c>
      <c r="C4701" s="54">
        <v>4</v>
      </c>
      <c r="D4701" s="54"/>
      <c r="F4701" s="89"/>
      <c r="G4701" s="93" t="s">
        <v>372</v>
      </c>
      <c r="H4701" s="566">
        <f t="shared" si="2269"/>
        <v>0</v>
      </c>
      <c r="I4701" s="565">
        <f t="shared" ref="I4701:K4701" si="2284">SUM(I4702:I4703)</f>
        <v>0</v>
      </c>
      <c r="J4701" s="565">
        <f t="shared" si="2284"/>
        <v>0</v>
      </c>
      <c r="K4701" s="565">
        <f t="shared" si="2284"/>
        <v>0</v>
      </c>
      <c r="L4701" s="565">
        <f t="shared" ref="L4701:N4701" si="2285">SUM(L4702:L4703)</f>
        <v>0</v>
      </c>
      <c r="M4701" s="565">
        <f t="shared" si="2285"/>
        <v>0</v>
      </c>
      <c r="N4701" s="151">
        <f t="shared" si="2285"/>
        <v>0</v>
      </c>
      <c r="O4701" s="60" t="s">
        <v>71</v>
      </c>
    </row>
    <row r="4702" spans="2:15" ht="20.25" customHeight="1">
      <c r="B4702" s="50" t="e">
        <f>IF((#REF!+#REF!+H4702)&lt;&gt;0,"a","b")</f>
        <v>#REF!</v>
      </c>
      <c r="C4702" s="54">
        <v>5</v>
      </c>
      <c r="D4702" s="54"/>
      <c r="F4702" s="89"/>
      <c r="G4702" s="95" t="s">
        <v>371</v>
      </c>
      <c r="H4702" s="556">
        <f t="shared" si="2269"/>
        <v>0</v>
      </c>
      <c r="I4702" s="554"/>
      <c r="J4702" s="554"/>
      <c r="K4702" s="554"/>
      <c r="L4702" s="554"/>
      <c r="M4702" s="554"/>
      <c r="N4702" s="154"/>
    </row>
    <row r="4703" spans="2:15" ht="20.25" customHeight="1">
      <c r="B4703" s="50" t="e">
        <f>IF((#REF!+#REF!+H4703)&lt;&gt;0,"a","b")</f>
        <v>#REF!</v>
      </c>
      <c r="C4703" s="54">
        <v>5</v>
      </c>
      <c r="D4703" s="54"/>
      <c r="F4703" s="89"/>
      <c r="G4703" s="95" t="s">
        <v>297</v>
      </c>
      <c r="H4703" s="556">
        <f t="shared" si="2269"/>
        <v>0</v>
      </c>
      <c r="I4703" s="554"/>
      <c r="J4703" s="554"/>
      <c r="K4703" s="554"/>
      <c r="L4703" s="554"/>
      <c r="M4703" s="554"/>
      <c r="N4703" s="154"/>
    </row>
    <row r="4704" spans="2:15" ht="20.25" customHeight="1">
      <c r="B4704" s="50" t="e">
        <f>IF((#REF!+#REF!+H4704)&lt;&gt;0,"a","b")</f>
        <v>#REF!</v>
      </c>
      <c r="C4704" s="54">
        <v>4</v>
      </c>
      <c r="D4704" s="54"/>
      <c r="F4704" s="89"/>
      <c r="G4704" s="93" t="s">
        <v>373</v>
      </c>
      <c r="H4704" s="566">
        <f t="shared" si="2269"/>
        <v>0</v>
      </c>
      <c r="I4704" s="565">
        <f t="shared" ref="I4704:K4704" si="2286">SUM(I4705:I4706)</f>
        <v>0</v>
      </c>
      <c r="J4704" s="565">
        <f t="shared" si="2286"/>
        <v>0</v>
      </c>
      <c r="K4704" s="565">
        <f t="shared" si="2286"/>
        <v>0</v>
      </c>
      <c r="L4704" s="565">
        <f t="shared" ref="L4704:N4704" si="2287">SUM(L4705:L4706)</f>
        <v>0</v>
      </c>
      <c r="M4704" s="565">
        <f t="shared" si="2287"/>
        <v>0</v>
      </c>
      <c r="N4704" s="151">
        <f t="shared" si="2287"/>
        <v>0</v>
      </c>
      <c r="O4704" s="60" t="s">
        <v>71</v>
      </c>
    </row>
    <row r="4705" spans="2:15" ht="20.25" customHeight="1">
      <c r="B4705" s="50" t="e">
        <f>IF((#REF!+#REF!+H4705)&lt;&gt;0,"a","b")</f>
        <v>#REF!</v>
      </c>
      <c r="C4705" s="54">
        <v>5</v>
      </c>
      <c r="D4705" s="54"/>
      <c r="F4705" s="89"/>
      <c r="G4705" s="95" t="s">
        <v>371</v>
      </c>
      <c r="H4705" s="556">
        <f t="shared" si="2269"/>
        <v>0</v>
      </c>
      <c r="I4705" s="554"/>
      <c r="J4705" s="554"/>
      <c r="K4705" s="554"/>
      <c r="L4705" s="554"/>
      <c r="M4705" s="554"/>
      <c r="N4705" s="154"/>
    </row>
    <row r="4706" spans="2:15" ht="20.25" customHeight="1">
      <c r="B4706" s="50" t="e">
        <f>IF((#REF!+#REF!+H4706)&lt;&gt;0,"a","b")</f>
        <v>#REF!</v>
      </c>
      <c r="C4706" s="54">
        <v>5</v>
      </c>
      <c r="D4706" s="54"/>
      <c r="F4706" s="89"/>
      <c r="G4706" s="95" t="s">
        <v>297</v>
      </c>
      <c r="H4706" s="556">
        <f t="shared" si="2269"/>
        <v>0</v>
      </c>
      <c r="I4706" s="554"/>
      <c r="J4706" s="554"/>
      <c r="K4706" s="554"/>
      <c r="L4706" s="554"/>
      <c r="M4706" s="554"/>
      <c r="N4706" s="154"/>
    </row>
    <row r="4707" spans="2:15" ht="20.25" customHeight="1">
      <c r="B4707" s="50" t="e">
        <f>IF((#REF!+#REF!+H4707)&lt;&gt;0,"a","b")</f>
        <v>#REF!</v>
      </c>
      <c r="C4707" s="54">
        <v>3</v>
      </c>
      <c r="D4707" s="54"/>
      <c r="F4707" s="89"/>
      <c r="G4707" s="90" t="s">
        <v>299</v>
      </c>
      <c r="H4707" s="566">
        <f t="shared" si="2269"/>
        <v>0</v>
      </c>
      <c r="I4707" s="564">
        <f t="shared" ref="I4707:K4707" si="2288">I4708+I4711+I4714</f>
        <v>0</v>
      </c>
      <c r="J4707" s="564">
        <f t="shared" si="2288"/>
        <v>0</v>
      </c>
      <c r="K4707" s="564">
        <f t="shared" si="2288"/>
        <v>0</v>
      </c>
      <c r="L4707" s="564">
        <f t="shared" ref="L4707:N4707" si="2289">L4708+L4711+L4714</f>
        <v>0</v>
      </c>
      <c r="M4707" s="564">
        <f t="shared" si="2289"/>
        <v>0</v>
      </c>
      <c r="N4707" s="150">
        <f t="shared" si="2289"/>
        <v>0</v>
      </c>
      <c r="O4707" s="60" t="s">
        <v>71</v>
      </c>
    </row>
    <row r="4708" spans="2:15" ht="20.25" customHeight="1">
      <c r="B4708" s="50" t="e">
        <f>IF((#REF!+#REF!+H4708)&lt;&gt;0,"a","b")</f>
        <v>#REF!</v>
      </c>
      <c r="C4708" s="54">
        <v>4</v>
      </c>
      <c r="D4708" s="54"/>
      <c r="F4708" s="89"/>
      <c r="G4708" s="93" t="s">
        <v>374</v>
      </c>
      <c r="H4708" s="566">
        <f t="shared" si="2269"/>
        <v>0</v>
      </c>
      <c r="I4708" s="565">
        <f t="shared" ref="I4708:K4708" si="2290">SUM(I4709:I4710)</f>
        <v>0</v>
      </c>
      <c r="J4708" s="565">
        <f t="shared" si="2290"/>
        <v>0</v>
      </c>
      <c r="K4708" s="565">
        <f t="shared" si="2290"/>
        <v>0</v>
      </c>
      <c r="L4708" s="565">
        <f t="shared" ref="L4708:N4708" si="2291">SUM(L4709:L4710)</f>
        <v>0</v>
      </c>
      <c r="M4708" s="565">
        <f t="shared" si="2291"/>
        <v>0</v>
      </c>
      <c r="N4708" s="151">
        <f t="shared" si="2291"/>
        <v>0</v>
      </c>
      <c r="O4708" s="60" t="s">
        <v>71</v>
      </c>
    </row>
    <row r="4709" spans="2:15" ht="20.25" customHeight="1">
      <c r="B4709" s="50" t="e">
        <f>IF((#REF!+#REF!+H4709)&lt;&gt;0,"a","b")</f>
        <v>#REF!</v>
      </c>
      <c r="C4709" s="54">
        <v>5</v>
      </c>
      <c r="D4709" s="54"/>
      <c r="F4709" s="89"/>
      <c r="G4709" s="95" t="s">
        <v>375</v>
      </c>
      <c r="H4709" s="556">
        <f t="shared" si="2269"/>
        <v>0</v>
      </c>
      <c r="I4709" s="554"/>
      <c r="J4709" s="554"/>
      <c r="K4709" s="554"/>
      <c r="L4709" s="554"/>
      <c r="M4709" s="554"/>
      <c r="N4709" s="154"/>
    </row>
    <row r="4710" spans="2:15" ht="20.25" customHeight="1">
      <c r="B4710" s="50" t="e">
        <f>IF((#REF!+#REF!+H4710)&lt;&gt;0,"a","b")</f>
        <v>#REF!</v>
      </c>
      <c r="C4710" s="54">
        <v>5</v>
      </c>
      <c r="D4710" s="54"/>
      <c r="F4710" s="89"/>
      <c r="G4710" s="95" t="s">
        <v>376</v>
      </c>
      <c r="H4710" s="556">
        <f t="shared" si="2269"/>
        <v>0</v>
      </c>
      <c r="I4710" s="554"/>
      <c r="J4710" s="554"/>
      <c r="K4710" s="554"/>
      <c r="L4710" s="554"/>
      <c r="M4710" s="554"/>
      <c r="N4710" s="154"/>
    </row>
    <row r="4711" spans="2:15" ht="20.25" customHeight="1">
      <c r="B4711" s="50" t="e">
        <f>IF((#REF!+#REF!+H4711)&lt;&gt;0,"a","b")</f>
        <v>#REF!</v>
      </c>
      <c r="C4711" s="54">
        <v>4</v>
      </c>
      <c r="D4711" s="54"/>
      <c r="F4711" s="89"/>
      <c r="G4711" s="93" t="s">
        <v>377</v>
      </c>
      <c r="H4711" s="566">
        <f t="shared" si="2269"/>
        <v>0</v>
      </c>
      <c r="I4711" s="565">
        <f t="shared" ref="I4711:K4711" si="2292">SUM(I4712:I4713)</f>
        <v>0</v>
      </c>
      <c r="J4711" s="565">
        <f t="shared" si="2292"/>
        <v>0</v>
      </c>
      <c r="K4711" s="565">
        <f t="shared" si="2292"/>
        <v>0</v>
      </c>
      <c r="L4711" s="565">
        <f t="shared" ref="L4711:N4711" si="2293">SUM(L4712:L4713)</f>
        <v>0</v>
      </c>
      <c r="M4711" s="565">
        <f t="shared" si="2293"/>
        <v>0</v>
      </c>
      <c r="N4711" s="151">
        <f t="shared" si="2293"/>
        <v>0</v>
      </c>
      <c r="O4711" s="60" t="s">
        <v>71</v>
      </c>
    </row>
    <row r="4712" spans="2:15" ht="20.25" customHeight="1">
      <c r="B4712" s="50" t="e">
        <f>IF((#REF!+#REF!+H4712)&lt;&gt;0,"a","b")</f>
        <v>#REF!</v>
      </c>
      <c r="C4712" s="54">
        <v>5</v>
      </c>
      <c r="D4712" s="54"/>
      <c r="F4712" s="89"/>
      <c r="G4712" s="95" t="s">
        <v>375</v>
      </c>
      <c r="H4712" s="556">
        <f t="shared" ref="H4712:H4775" si="2294">I4712+J4712</f>
        <v>0</v>
      </c>
      <c r="I4712" s="554"/>
      <c r="J4712" s="554"/>
      <c r="K4712" s="554"/>
      <c r="L4712" s="554"/>
      <c r="M4712" s="554"/>
      <c r="N4712" s="154"/>
    </row>
    <row r="4713" spans="2:15" ht="20.25" customHeight="1">
      <c r="B4713" s="50" t="e">
        <f>IF((#REF!+#REF!+H4713)&lt;&gt;0,"a","b")</f>
        <v>#REF!</v>
      </c>
      <c r="C4713" s="54">
        <v>5</v>
      </c>
      <c r="D4713" s="54"/>
      <c r="F4713" s="89"/>
      <c r="G4713" s="95" t="s">
        <v>376</v>
      </c>
      <c r="H4713" s="552">
        <f t="shared" si="2294"/>
        <v>0</v>
      </c>
      <c r="I4713" s="554"/>
      <c r="J4713" s="554"/>
      <c r="K4713" s="554"/>
      <c r="L4713" s="554"/>
      <c r="M4713" s="554"/>
      <c r="N4713" s="154"/>
    </row>
    <row r="4714" spans="2:15" ht="20.25" customHeight="1">
      <c r="B4714" s="50" t="e">
        <f>IF((#REF!+#REF!+H4714)&lt;&gt;0,"a","b")</f>
        <v>#REF!</v>
      </c>
      <c r="C4714" s="54">
        <v>4</v>
      </c>
      <c r="D4714" s="54"/>
      <c r="F4714" s="89"/>
      <c r="G4714" s="93" t="s">
        <v>300</v>
      </c>
      <c r="H4714" s="563">
        <f t="shared" si="2294"/>
        <v>0</v>
      </c>
      <c r="I4714" s="565">
        <f t="shared" ref="I4714:K4714" si="2295">SUM(I4715:I4716)</f>
        <v>0</v>
      </c>
      <c r="J4714" s="565">
        <f t="shared" si="2295"/>
        <v>0</v>
      </c>
      <c r="K4714" s="565">
        <f t="shared" si="2295"/>
        <v>0</v>
      </c>
      <c r="L4714" s="565">
        <f t="shared" ref="L4714:N4714" si="2296">SUM(L4715:L4716)</f>
        <v>0</v>
      </c>
      <c r="M4714" s="565">
        <f t="shared" si="2296"/>
        <v>0</v>
      </c>
      <c r="N4714" s="151">
        <f t="shared" si="2296"/>
        <v>0</v>
      </c>
      <c r="O4714" s="60" t="s">
        <v>71</v>
      </c>
    </row>
    <row r="4715" spans="2:15" ht="20.25" customHeight="1">
      <c r="B4715" s="50" t="e">
        <f>IF((#REF!+#REF!+H4715)&lt;&gt;0,"a","b")</f>
        <v>#REF!</v>
      </c>
      <c r="C4715" s="54">
        <v>5</v>
      </c>
      <c r="D4715" s="54"/>
      <c r="F4715" s="89"/>
      <c r="G4715" s="95" t="s">
        <v>375</v>
      </c>
      <c r="H4715" s="552">
        <f t="shared" si="2294"/>
        <v>0</v>
      </c>
      <c r="I4715" s="554"/>
      <c r="J4715" s="554"/>
      <c r="K4715" s="554"/>
      <c r="L4715" s="554"/>
      <c r="M4715" s="554"/>
      <c r="N4715" s="154"/>
    </row>
    <row r="4716" spans="2:15" ht="20.25" customHeight="1">
      <c r="B4716" s="50" t="e">
        <f>IF((#REF!+#REF!+H4716)&lt;&gt;0,"a","b")</f>
        <v>#REF!</v>
      </c>
      <c r="C4716" s="54">
        <v>5</v>
      </c>
      <c r="D4716" s="54"/>
      <c r="F4716" s="89"/>
      <c r="G4716" s="95" t="s">
        <v>376</v>
      </c>
      <c r="H4716" s="552">
        <f t="shared" si="2294"/>
        <v>0</v>
      </c>
      <c r="I4716" s="554"/>
      <c r="J4716" s="554"/>
      <c r="K4716" s="554"/>
      <c r="L4716" s="554"/>
      <c r="M4716" s="554"/>
      <c r="N4716" s="154"/>
    </row>
    <row r="4717" spans="2:15" ht="20.25" customHeight="1">
      <c r="B4717" s="50" t="e">
        <f>IF((#REF!+#REF!+H4717)&lt;&gt;0,"a","b")</f>
        <v>#REF!</v>
      </c>
      <c r="C4717" s="54">
        <v>3</v>
      </c>
      <c r="D4717" s="54"/>
      <c r="F4717" s="89"/>
      <c r="G4717" s="90" t="s">
        <v>298</v>
      </c>
      <c r="H4717" s="563">
        <f t="shared" si="2294"/>
        <v>0</v>
      </c>
      <c r="I4717" s="564">
        <f t="shared" ref="I4717:K4717" si="2297">I4718+I4719</f>
        <v>0</v>
      </c>
      <c r="J4717" s="564">
        <f t="shared" si="2297"/>
        <v>0</v>
      </c>
      <c r="K4717" s="564">
        <f t="shared" si="2297"/>
        <v>0</v>
      </c>
      <c r="L4717" s="564">
        <f t="shared" ref="L4717:N4717" si="2298">L4718+L4719</f>
        <v>0</v>
      </c>
      <c r="M4717" s="564">
        <f t="shared" si="2298"/>
        <v>0</v>
      </c>
      <c r="N4717" s="150">
        <f t="shared" si="2298"/>
        <v>0</v>
      </c>
      <c r="O4717" s="60" t="s">
        <v>71</v>
      </c>
    </row>
    <row r="4718" spans="2:15" ht="20.25" customHeight="1">
      <c r="B4718" s="50" t="e">
        <f>IF((#REF!+#REF!+H4718)&lt;&gt;0,"a","b")</f>
        <v>#REF!</v>
      </c>
      <c r="C4718" s="54">
        <v>4</v>
      </c>
      <c r="D4718" s="54"/>
      <c r="F4718" s="89"/>
      <c r="G4718" s="93" t="s">
        <v>378</v>
      </c>
      <c r="H4718" s="552">
        <f t="shared" si="2294"/>
        <v>0</v>
      </c>
      <c r="I4718" s="555"/>
      <c r="J4718" s="555"/>
      <c r="K4718" s="555"/>
      <c r="L4718" s="555"/>
      <c r="M4718" s="555"/>
      <c r="N4718" s="153"/>
    </row>
    <row r="4719" spans="2:15" ht="20.25" customHeight="1">
      <c r="B4719" s="50" t="e">
        <f>IF((#REF!+#REF!+H4719)&lt;&gt;0,"a","b")</f>
        <v>#REF!</v>
      </c>
      <c r="C4719" s="54">
        <v>4</v>
      </c>
      <c r="D4719" s="54"/>
      <c r="F4719" s="89"/>
      <c r="G4719" s="93" t="s">
        <v>379</v>
      </c>
      <c r="H4719" s="563">
        <f t="shared" si="2294"/>
        <v>0</v>
      </c>
      <c r="I4719" s="565">
        <f t="shared" ref="I4719:K4719" si="2299">I4720+I4739</f>
        <v>0</v>
      </c>
      <c r="J4719" s="565">
        <f t="shared" si="2299"/>
        <v>0</v>
      </c>
      <c r="K4719" s="565">
        <f t="shared" si="2299"/>
        <v>0</v>
      </c>
      <c r="L4719" s="565">
        <f t="shared" ref="L4719:N4719" si="2300">L4720+L4739</f>
        <v>0</v>
      </c>
      <c r="M4719" s="565">
        <f t="shared" si="2300"/>
        <v>0</v>
      </c>
      <c r="N4719" s="151">
        <f t="shared" si="2300"/>
        <v>0</v>
      </c>
      <c r="O4719" s="60" t="s">
        <v>71</v>
      </c>
    </row>
    <row r="4720" spans="2:15" ht="20.25" customHeight="1">
      <c r="B4720" s="50" t="e">
        <f>IF((#REF!+#REF!+H4720)&lt;&gt;0,"a","b")</f>
        <v>#REF!</v>
      </c>
      <c r="C4720" s="54">
        <v>5</v>
      </c>
      <c r="D4720" s="54"/>
      <c r="F4720" s="89"/>
      <c r="G4720" s="95" t="s">
        <v>380</v>
      </c>
      <c r="H4720" s="563">
        <f t="shared" si="2294"/>
        <v>0</v>
      </c>
      <c r="I4720" s="560">
        <f t="shared" ref="I4720:K4720" si="2301">SUM(I4721:I4738)</f>
        <v>0</v>
      </c>
      <c r="J4720" s="560">
        <f t="shared" si="2301"/>
        <v>0</v>
      </c>
      <c r="K4720" s="560">
        <f t="shared" si="2301"/>
        <v>0</v>
      </c>
      <c r="L4720" s="560">
        <f t="shared" ref="L4720:N4720" si="2302">SUM(L4721:L4738)</f>
        <v>0</v>
      </c>
      <c r="M4720" s="560">
        <f t="shared" si="2302"/>
        <v>0</v>
      </c>
      <c r="N4720" s="157">
        <f t="shared" si="2302"/>
        <v>0</v>
      </c>
      <c r="O4720" s="60" t="s">
        <v>71</v>
      </c>
    </row>
    <row r="4721" spans="2:14" ht="45" customHeight="1">
      <c r="B4721" s="50" t="e">
        <f>IF((#REF!+#REF!+H4721)&lt;&gt;0,"a","b")</f>
        <v>#REF!</v>
      </c>
      <c r="C4721" s="54">
        <v>6</v>
      </c>
      <c r="D4721" s="54"/>
      <c r="F4721" s="89"/>
      <c r="G4721" s="97" t="s">
        <v>308</v>
      </c>
      <c r="H4721" s="552">
        <f t="shared" si="2294"/>
        <v>0</v>
      </c>
      <c r="I4721" s="553"/>
      <c r="J4721" s="553"/>
      <c r="K4721" s="553"/>
      <c r="L4721" s="553"/>
      <c r="M4721" s="553"/>
      <c r="N4721" s="138"/>
    </row>
    <row r="4722" spans="2:14" ht="20.25" customHeight="1">
      <c r="B4722" s="50" t="e">
        <f>IF((#REF!+#REF!+H4722)&lt;&gt;0,"a","b")</f>
        <v>#REF!</v>
      </c>
      <c r="C4722" s="54">
        <v>6</v>
      </c>
      <c r="D4722" s="54"/>
      <c r="F4722" s="89"/>
      <c r="G4722" s="97" t="s">
        <v>381</v>
      </c>
      <c r="H4722" s="552">
        <f t="shared" si="2294"/>
        <v>0</v>
      </c>
      <c r="I4722" s="553"/>
      <c r="J4722" s="553"/>
      <c r="K4722" s="553"/>
      <c r="L4722" s="553"/>
      <c r="M4722" s="553"/>
      <c r="N4722" s="138"/>
    </row>
    <row r="4723" spans="2:14" ht="20.25" customHeight="1">
      <c r="B4723" s="50" t="e">
        <f>IF((#REF!+#REF!+H4723)&lt;&gt;0,"a","b")</f>
        <v>#REF!</v>
      </c>
      <c r="C4723" s="54">
        <v>6</v>
      </c>
      <c r="D4723" s="54"/>
      <c r="F4723" s="89"/>
      <c r="G4723" s="97" t="s">
        <v>382</v>
      </c>
      <c r="H4723" s="552">
        <f t="shared" si="2294"/>
        <v>0</v>
      </c>
      <c r="I4723" s="553"/>
      <c r="J4723" s="553"/>
      <c r="K4723" s="553"/>
      <c r="L4723" s="553"/>
      <c r="M4723" s="553"/>
      <c r="N4723" s="138"/>
    </row>
    <row r="4724" spans="2:14" ht="20.25" customHeight="1">
      <c r="B4724" s="50" t="e">
        <f>IF((#REF!+#REF!+H4724)&lt;&gt;0,"a","b")</f>
        <v>#REF!</v>
      </c>
      <c r="C4724" s="54">
        <v>6</v>
      </c>
      <c r="D4724" s="54"/>
      <c r="F4724" s="89"/>
      <c r="G4724" s="97" t="s">
        <v>309</v>
      </c>
      <c r="H4724" s="552">
        <f t="shared" si="2294"/>
        <v>0</v>
      </c>
      <c r="I4724" s="553"/>
      <c r="J4724" s="553"/>
      <c r="K4724" s="553"/>
      <c r="L4724" s="553"/>
      <c r="M4724" s="553"/>
      <c r="N4724" s="138"/>
    </row>
    <row r="4725" spans="2:14" ht="20.25" customHeight="1">
      <c r="B4725" s="50" t="e">
        <f>IF((#REF!+#REF!+H4725)&lt;&gt;0,"a","b")</f>
        <v>#REF!</v>
      </c>
      <c r="C4725" s="54">
        <v>6</v>
      </c>
      <c r="D4725" s="54"/>
      <c r="F4725" s="89"/>
      <c r="G4725" s="97" t="s">
        <v>310</v>
      </c>
      <c r="H4725" s="556">
        <f t="shared" si="2294"/>
        <v>0</v>
      </c>
      <c r="I4725" s="553"/>
      <c r="J4725" s="553"/>
      <c r="K4725" s="553"/>
      <c r="L4725" s="553"/>
      <c r="M4725" s="553"/>
      <c r="N4725" s="138"/>
    </row>
    <row r="4726" spans="2:14" ht="20.25" customHeight="1">
      <c r="B4726" s="50" t="e">
        <f>IF((#REF!+#REF!+H4726)&lt;&gt;0,"a","b")</f>
        <v>#REF!</v>
      </c>
      <c r="C4726" s="54">
        <v>6</v>
      </c>
      <c r="D4726" s="54"/>
      <c r="F4726" s="89"/>
      <c r="G4726" s="97" t="s">
        <v>383</v>
      </c>
      <c r="H4726" s="556">
        <f t="shared" si="2294"/>
        <v>0</v>
      </c>
      <c r="I4726" s="553"/>
      <c r="J4726" s="553"/>
      <c r="K4726" s="553"/>
      <c r="L4726" s="553"/>
      <c r="M4726" s="553"/>
      <c r="N4726" s="138"/>
    </row>
    <row r="4727" spans="2:14" ht="20.25" customHeight="1">
      <c r="B4727" s="50" t="e">
        <f>IF((#REF!+#REF!+H4727)&lt;&gt;0,"a","b")</f>
        <v>#REF!</v>
      </c>
      <c r="C4727" s="54">
        <v>6</v>
      </c>
      <c r="D4727" s="54"/>
      <c r="F4727" s="89"/>
      <c r="G4727" s="97" t="s">
        <v>384</v>
      </c>
      <c r="H4727" s="556">
        <f t="shared" si="2294"/>
        <v>0</v>
      </c>
      <c r="I4727" s="553"/>
      <c r="J4727" s="553"/>
      <c r="K4727" s="553"/>
      <c r="L4727" s="553"/>
      <c r="M4727" s="553"/>
      <c r="N4727" s="138"/>
    </row>
    <row r="4728" spans="2:14" ht="20.25" customHeight="1">
      <c r="B4728" s="50" t="e">
        <f>IF((#REF!+#REF!+H4728)&lt;&gt;0,"a","b")</f>
        <v>#REF!</v>
      </c>
      <c r="C4728" s="54">
        <v>6</v>
      </c>
      <c r="D4728" s="54"/>
      <c r="F4728" s="89"/>
      <c r="G4728" s="97" t="s">
        <v>311</v>
      </c>
      <c r="H4728" s="556">
        <f t="shared" si="2294"/>
        <v>0</v>
      </c>
      <c r="I4728" s="553"/>
      <c r="J4728" s="553"/>
      <c r="K4728" s="553"/>
      <c r="L4728" s="553"/>
      <c r="M4728" s="553"/>
      <c r="N4728" s="138"/>
    </row>
    <row r="4729" spans="2:14" ht="20.25" customHeight="1">
      <c r="B4729" s="50" t="e">
        <f>IF((#REF!+#REF!+H4729)&lt;&gt;0,"a","b")</f>
        <v>#REF!</v>
      </c>
      <c r="C4729" s="54">
        <v>6</v>
      </c>
      <c r="D4729" s="54"/>
      <c r="F4729" s="89"/>
      <c r="G4729" s="97" t="s">
        <v>312</v>
      </c>
      <c r="H4729" s="556">
        <f t="shared" si="2294"/>
        <v>0</v>
      </c>
      <c r="I4729" s="553"/>
      <c r="J4729" s="553"/>
      <c r="K4729" s="553"/>
      <c r="L4729" s="553"/>
      <c r="M4729" s="553"/>
      <c r="N4729" s="138"/>
    </row>
    <row r="4730" spans="2:14" ht="20.25" customHeight="1">
      <c r="B4730" s="50" t="e">
        <f>IF((#REF!+#REF!+H4730)&lt;&gt;0,"a","b")</f>
        <v>#REF!</v>
      </c>
      <c r="C4730" s="54">
        <v>6</v>
      </c>
      <c r="D4730" s="54"/>
      <c r="F4730" s="89"/>
      <c r="G4730" s="97" t="s">
        <v>313</v>
      </c>
      <c r="H4730" s="556">
        <f t="shared" si="2294"/>
        <v>0</v>
      </c>
      <c r="I4730" s="553"/>
      <c r="J4730" s="553"/>
      <c r="K4730" s="553"/>
      <c r="L4730" s="553"/>
      <c r="M4730" s="553"/>
      <c r="N4730" s="138"/>
    </row>
    <row r="4731" spans="2:14" ht="20.25" customHeight="1">
      <c r="B4731" s="50" t="e">
        <f>IF((#REF!+#REF!+H4731)&lt;&gt;0,"a","b")</f>
        <v>#REF!</v>
      </c>
      <c r="C4731" s="54">
        <v>6</v>
      </c>
      <c r="D4731" s="54"/>
      <c r="F4731" s="89"/>
      <c r="G4731" s="97" t="s">
        <v>314</v>
      </c>
      <c r="H4731" s="556">
        <f t="shared" si="2294"/>
        <v>0</v>
      </c>
      <c r="I4731" s="553"/>
      <c r="J4731" s="553"/>
      <c r="K4731" s="553"/>
      <c r="L4731" s="553"/>
      <c r="M4731" s="553"/>
      <c r="N4731" s="138"/>
    </row>
    <row r="4732" spans="2:14" ht="20.25" customHeight="1">
      <c r="B4732" s="50" t="e">
        <f>IF((#REF!+#REF!+H4732)&lt;&gt;0,"a","b")</f>
        <v>#REF!</v>
      </c>
      <c r="C4732" s="54">
        <v>6</v>
      </c>
      <c r="D4732" s="54"/>
      <c r="F4732" s="89"/>
      <c r="G4732" s="97" t="s">
        <v>315</v>
      </c>
      <c r="H4732" s="556">
        <f t="shared" si="2294"/>
        <v>0</v>
      </c>
      <c r="I4732" s="553"/>
      <c r="J4732" s="553"/>
      <c r="K4732" s="553"/>
      <c r="L4732" s="553"/>
      <c r="M4732" s="553"/>
      <c r="N4732" s="138"/>
    </row>
    <row r="4733" spans="2:14" ht="20.25" customHeight="1">
      <c r="B4733" s="50" t="e">
        <f>IF((#REF!+#REF!+H4733)&lt;&gt;0,"a","b")</f>
        <v>#REF!</v>
      </c>
      <c r="C4733" s="54">
        <v>6</v>
      </c>
      <c r="D4733" s="54"/>
      <c r="F4733" s="89"/>
      <c r="G4733" s="97" t="s">
        <v>316</v>
      </c>
      <c r="H4733" s="556">
        <f t="shared" si="2294"/>
        <v>0</v>
      </c>
      <c r="I4733" s="553"/>
      <c r="J4733" s="553"/>
      <c r="K4733" s="553"/>
      <c r="L4733" s="553"/>
      <c r="M4733" s="553"/>
      <c r="N4733" s="138"/>
    </row>
    <row r="4734" spans="2:14" ht="36" customHeight="1">
      <c r="B4734" s="50" t="e">
        <f>IF((#REF!+#REF!+H4734)&lt;&gt;0,"a","b")</f>
        <v>#REF!</v>
      </c>
      <c r="C4734" s="54">
        <v>6</v>
      </c>
      <c r="D4734" s="54"/>
      <c r="F4734" s="89"/>
      <c r="G4734" s="97" t="s">
        <v>317</v>
      </c>
      <c r="H4734" s="556">
        <f t="shared" si="2294"/>
        <v>0</v>
      </c>
      <c r="I4734" s="553"/>
      <c r="J4734" s="553"/>
      <c r="K4734" s="553"/>
      <c r="L4734" s="553"/>
      <c r="M4734" s="553"/>
      <c r="N4734" s="138"/>
    </row>
    <row r="4735" spans="2:14" ht="48.75" customHeight="1">
      <c r="B4735" s="50" t="e">
        <f>IF((#REF!+#REF!+H4735)&lt;&gt;0,"a","b")</f>
        <v>#REF!</v>
      </c>
      <c r="C4735" s="54">
        <v>6</v>
      </c>
      <c r="D4735" s="54"/>
      <c r="F4735" s="89"/>
      <c r="G4735" s="97" t="s">
        <v>318</v>
      </c>
      <c r="H4735" s="556">
        <f t="shared" si="2294"/>
        <v>0</v>
      </c>
      <c r="I4735" s="553"/>
      <c r="J4735" s="553"/>
      <c r="K4735" s="553"/>
      <c r="L4735" s="553"/>
      <c r="M4735" s="553"/>
      <c r="N4735" s="138"/>
    </row>
    <row r="4736" spans="2:14" ht="24.75" customHeight="1">
      <c r="B4736" s="50" t="e">
        <f>IF((#REF!+#REF!+H4736)&lt;&gt;0,"a","b")</f>
        <v>#REF!</v>
      </c>
      <c r="C4736" s="54">
        <v>6</v>
      </c>
      <c r="D4736" s="54"/>
      <c r="F4736" s="89"/>
      <c r="G4736" s="97" t="s">
        <v>319</v>
      </c>
      <c r="H4736" s="556">
        <f t="shared" si="2294"/>
        <v>0</v>
      </c>
      <c r="I4736" s="553"/>
      <c r="J4736" s="553"/>
      <c r="K4736" s="553"/>
      <c r="L4736" s="553"/>
      <c r="M4736" s="553"/>
      <c r="N4736" s="138"/>
    </row>
    <row r="4737" spans="2:17" ht="24" customHeight="1">
      <c r="B4737" s="50" t="e">
        <f>IF((#REF!+#REF!+H4737)&lt;&gt;0,"a","b")</f>
        <v>#REF!</v>
      </c>
      <c r="C4737" s="54">
        <v>6</v>
      </c>
      <c r="D4737" s="54"/>
      <c r="F4737" s="89"/>
      <c r="G4737" s="97" t="s">
        <v>320</v>
      </c>
      <c r="H4737" s="556">
        <f t="shared" si="2294"/>
        <v>0</v>
      </c>
      <c r="I4737" s="553"/>
      <c r="J4737" s="553"/>
      <c r="K4737" s="553"/>
      <c r="L4737" s="553"/>
      <c r="M4737" s="553"/>
      <c r="N4737" s="138"/>
    </row>
    <row r="4738" spans="2:17" ht="36.75" customHeight="1">
      <c r="B4738" s="50" t="e">
        <f>IF((#REF!+#REF!+H4738)&lt;&gt;0,"a","b")</f>
        <v>#REF!</v>
      </c>
      <c r="C4738" s="54">
        <v>6</v>
      </c>
      <c r="D4738" s="54"/>
      <c r="F4738" s="89"/>
      <c r="G4738" s="97" t="s">
        <v>321</v>
      </c>
      <c r="H4738" s="556">
        <f t="shared" si="2294"/>
        <v>0</v>
      </c>
      <c r="I4738" s="553"/>
      <c r="J4738" s="553"/>
      <c r="K4738" s="553"/>
      <c r="L4738" s="553"/>
      <c r="M4738" s="553"/>
      <c r="N4738" s="138"/>
    </row>
    <row r="4739" spans="2:17" ht="24.75" customHeight="1">
      <c r="B4739" s="50" t="e">
        <f>IF((#REF!+#REF!+H4739)&lt;&gt;0,"a","b")</f>
        <v>#REF!</v>
      </c>
      <c r="C4739" s="54">
        <v>5</v>
      </c>
      <c r="D4739" s="54"/>
      <c r="F4739" s="89"/>
      <c r="G4739" s="95" t="s">
        <v>286</v>
      </c>
      <c r="H4739" s="556">
        <f t="shared" si="2294"/>
        <v>0</v>
      </c>
      <c r="I4739" s="554"/>
      <c r="J4739" s="554"/>
      <c r="K4739" s="554"/>
      <c r="L4739" s="554"/>
      <c r="M4739" s="554"/>
      <c r="N4739" s="154"/>
    </row>
    <row r="4740" spans="2:17" ht="20.25" customHeight="1">
      <c r="B4740" s="50" t="e">
        <f>IF((#REF!+#REF!+H4740)&lt;&gt;0,"a","b")</f>
        <v>#REF!</v>
      </c>
      <c r="C4740" s="54">
        <v>2</v>
      </c>
      <c r="D4740" s="68" t="s">
        <v>597</v>
      </c>
      <c r="E4740" s="45">
        <v>7063</v>
      </c>
      <c r="F4740" s="89"/>
      <c r="G4740" s="106" t="s">
        <v>385</v>
      </c>
      <c r="H4740" s="365">
        <f t="shared" si="2294"/>
        <v>0</v>
      </c>
      <c r="I4740" s="573">
        <f t="shared" ref="I4740:K4740" si="2303">I4741+I4788+I4796+I4795</f>
        <v>0</v>
      </c>
      <c r="J4740" s="573">
        <f t="shared" si="2303"/>
        <v>0</v>
      </c>
      <c r="K4740" s="573">
        <f t="shared" si="2303"/>
        <v>0</v>
      </c>
      <c r="L4740" s="573">
        <f t="shared" ref="L4740:N4740" si="2304">L4741+L4788+L4796+L4795</f>
        <v>0</v>
      </c>
      <c r="M4740" s="573">
        <f t="shared" si="2304"/>
        <v>0</v>
      </c>
      <c r="N4740" s="149">
        <f t="shared" si="2304"/>
        <v>0</v>
      </c>
      <c r="O4740" s="60" t="s">
        <v>71</v>
      </c>
      <c r="Q4740" s="49" t="s">
        <v>47</v>
      </c>
    </row>
    <row r="4741" spans="2:17" ht="20.25" customHeight="1">
      <c r="B4741" s="50" t="e">
        <f>IF((#REF!+#REF!+H4741)&lt;&gt;0,"a","b")</f>
        <v>#REF!</v>
      </c>
      <c r="C4741" s="54">
        <v>3</v>
      </c>
      <c r="D4741" s="54"/>
      <c r="F4741" s="89"/>
      <c r="G4741" s="108" t="s">
        <v>386</v>
      </c>
      <c r="H4741" s="365">
        <f t="shared" si="2294"/>
        <v>0</v>
      </c>
      <c r="I4741" s="570">
        <f t="shared" ref="I4741:K4741" si="2305">I4742+I4754+I4783</f>
        <v>0</v>
      </c>
      <c r="J4741" s="570">
        <f t="shared" si="2305"/>
        <v>0</v>
      </c>
      <c r="K4741" s="570">
        <f t="shared" si="2305"/>
        <v>0</v>
      </c>
      <c r="L4741" s="570">
        <f t="shared" ref="L4741:N4741" si="2306">L4742+L4754+L4783</f>
        <v>0</v>
      </c>
      <c r="M4741" s="570">
        <f t="shared" si="2306"/>
        <v>0</v>
      </c>
      <c r="N4741" s="140">
        <f t="shared" si="2306"/>
        <v>0</v>
      </c>
      <c r="O4741" s="60" t="s">
        <v>71</v>
      </c>
      <c r="Q4741" s="49" t="s">
        <v>47</v>
      </c>
    </row>
    <row r="4742" spans="2:17" ht="20.25" customHeight="1">
      <c r="B4742" s="50" t="e">
        <f>IF((#REF!+#REF!+H4742)&lt;&gt;0,"a","b")</f>
        <v>#REF!</v>
      </c>
      <c r="C4742" s="54">
        <v>4</v>
      </c>
      <c r="D4742" s="54"/>
      <c r="F4742" s="89"/>
      <c r="G4742" s="93" t="s">
        <v>387</v>
      </c>
      <c r="H4742" s="365">
        <f t="shared" si="2294"/>
        <v>0</v>
      </c>
      <c r="I4742" s="567">
        <f t="shared" ref="I4742:K4742" si="2307">I4743+I4744+I4745+I4746+I4747+I4748+I4749+I4750+I4751+I4752+I4753</f>
        <v>0</v>
      </c>
      <c r="J4742" s="567">
        <f t="shared" si="2307"/>
        <v>0</v>
      </c>
      <c r="K4742" s="567">
        <f t="shared" si="2307"/>
        <v>0</v>
      </c>
      <c r="L4742" s="567">
        <f t="shared" ref="L4742:N4742" si="2308">L4743+L4744+L4745+L4746+L4747+L4748+L4749+L4750+L4751+L4752+L4753</f>
        <v>0</v>
      </c>
      <c r="M4742" s="567">
        <f t="shared" si="2308"/>
        <v>0</v>
      </c>
      <c r="N4742" s="137">
        <f t="shared" si="2308"/>
        <v>0</v>
      </c>
      <c r="O4742" s="60" t="s">
        <v>71</v>
      </c>
      <c r="Q4742" s="49" t="s">
        <v>47</v>
      </c>
    </row>
    <row r="4743" spans="2:17" ht="20.25" customHeight="1">
      <c r="B4743" s="50" t="e">
        <f>IF((#REF!+#REF!+H4743)&lt;&gt;0,"a","b")</f>
        <v>#REF!</v>
      </c>
      <c r="C4743" s="54">
        <v>5</v>
      </c>
      <c r="D4743" s="54"/>
      <c r="F4743" s="89"/>
      <c r="G4743" s="95" t="s">
        <v>388</v>
      </c>
      <c r="H4743" s="556">
        <f t="shared" si="2294"/>
        <v>0</v>
      </c>
      <c r="I4743" s="554"/>
      <c r="J4743" s="554"/>
      <c r="K4743" s="554"/>
      <c r="L4743" s="554"/>
      <c r="M4743" s="554"/>
      <c r="N4743" s="154"/>
      <c r="O4743" s="60"/>
      <c r="Q4743" s="49" t="s">
        <v>47</v>
      </c>
    </row>
    <row r="4744" spans="2:17" ht="20.25" customHeight="1">
      <c r="B4744" s="50" t="e">
        <f>IF((#REF!+#REF!+H4744)&lt;&gt;0,"a","b")</f>
        <v>#REF!</v>
      </c>
      <c r="C4744" s="54">
        <v>5</v>
      </c>
      <c r="D4744" s="54"/>
      <c r="F4744" s="89"/>
      <c r="G4744" s="95" t="s">
        <v>389</v>
      </c>
      <c r="H4744" s="556">
        <f t="shared" si="2294"/>
        <v>0</v>
      </c>
      <c r="I4744" s="554"/>
      <c r="J4744" s="554"/>
      <c r="K4744" s="554"/>
      <c r="L4744" s="554"/>
      <c r="M4744" s="554"/>
      <c r="N4744" s="154"/>
      <c r="O4744" s="60"/>
      <c r="Q4744" s="49" t="s">
        <v>47</v>
      </c>
    </row>
    <row r="4745" spans="2:17" ht="30.75" customHeight="1">
      <c r="B4745" s="50" t="e">
        <f>IF((#REF!+#REF!+H4745)&lt;&gt;0,"a","b")</f>
        <v>#REF!</v>
      </c>
      <c r="C4745" s="54">
        <v>5</v>
      </c>
      <c r="D4745" s="54"/>
      <c r="F4745" s="89"/>
      <c r="G4745" s="95" t="s">
        <v>390</v>
      </c>
      <c r="H4745" s="556">
        <f t="shared" si="2294"/>
        <v>0</v>
      </c>
      <c r="I4745" s="554"/>
      <c r="J4745" s="554"/>
      <c r="K4745" s="554"/>
      <c r="L4745" s="554"/>
      <c r="M4745" s="554"/>
      <c r="N4745" s="154"/>
      <c r="O4745" s="60"/>
      <c r="Q4745" s="49" t="s">
        <v>47</v>
      </c>
    </row>
    <row r="4746" spans="2:17" ht="20.25" customHeight="1">
      <c r="B4746" s="50" t="e">
        <f>IF((#REF!+#REF!+H4746)&lt;&gt;0,"a","b")</f>
        <v>#REF!</v>
      </c>
      <c r="C4746" s="54">
        <v>5</v>
      </c>
      <c r="D4746" s="54"/>
      <c r="F4746" s="89"/>
      <c r="G4746" s="95" t="s">
        <v>391</v>
      </c>
      <c r="H4746" s="556">
        <f t="shared" si="2294"/>
        <v>0</v>
      </c>
      <c r="I4746" s="554"/>
      <c r="J4746" s="554"/>
      <c r="K4746" s="554"/>
      <c r="L4746" s="554"/>
      <c r="M4746" s="554"/>
      <c r="N4746" s="154"/>
      <c r="O4746" s="60"/>
      <c r="Q4746" s="49" t="s">
        <v>47</v>
      </c>
    </row>
    <row r="4747" spans="2:17" ht="20.25" customHeight="1">
      <c r="B4747" s="50" t="e">
        <f>IF((#REF!+#REF!+H4747)&lt;&gt;0,"a","b")</f>
        <v>#REF!</v>
      </c>
      <c r="C4747" s="54">
        <v>5</v>
      </c>
      <c r="D4747" s="54"/>
      <c r="F4747" s="89"/>
      <c r="G4747" s="95" t="s">
        <v>392</v>
      </c>
      <c r="H4747" s="556">
        <f t="shared" si="2294"/>
        <v>0</v>
      </c>
      <c r="I4747" s="554"/>
      <c r="J4747" s="554"/>
      <c r="K4747" s="554"/>
      <c r="L4747" s="554"/>
      <c r="M4747" s="554"/>
      <c r="N4747" s="154"/>
      <c r="O4747" s="60"/>
      <c r="Q4747" s="49" t="s">
        <v>47</v>
      </c>
    </row>
    <row r="4748" spans="2:17" ht="30.75" customHeight="1">
      <c r="B4748" s="50" t="e">
        <f>IF((#REF!+#REF!+H4748)&lt;&gt;0,"a","b")</f>
        <v>#REF!</v>
      </c>
      <c r="C4748" s="54">
        <v>5</v>
      </c>
      <c r="D4748" s="54"/>
      <c r="F4748" s="89"/>
      <c r="G4748" s="95" t="s">
        <v>393</v>
      </c>
      <c r="H4748" s="556">
        <f t="shared" si="2294"/>
        <v>0</v>
      </c>
      <c r="I4748" s="554"/>
      <c r="J4748" s="554"/>
      <c r="K4748" s="554"/>
      <c r="L4748" s="554"/>
      <c r="M4748" s="554"/>
      <c r="N4748" s="154"/>
      <c r="O4748" s="60"/>
      <c r="Q4748" s="49" t="s">
        <v>47</v>
      </c>
    </row>
    <row r="4749" spans="2:17" ht="20.25" customHeight="1">
      <c r="B4749" s="50" t="e">
        <f>IF((#REF!+#REF!+H4749)&lt;&gt;0,"a","b")</f>
        <v>#REF!</v>
      </c>
      <c r="C4749" s="54">
        <v>5</v>
      </c>
      <c r="D4749" s="54"/>
      <c r="F4749" s="89"/>
      <c r="G4749" s="95" t="s">
        <v>394</v>
      </c>
      <c r="H4749" s="556">
        <f t="shared" si="2294"/>
        <v>0</v>
      </c>
      <c r="I4749" s="554"/>
      <c r="J4749" s="554"/>
      <c r="K4749" s="554"/>
      <c r="L4749" s="554"/>
      <c r="M4749" s="554"/>
      <c r="N4749" s="154"/>
      <c r="O4749" s="60"/>
      <c r="Q4749" s="49" t="s">
        <v>47</v>
      </c>
    </row>
    <row r="4750" spans="2:17" ht="20.25" customHeight="1">
      <c r="B4750" s="50" t="e">
        <f>IF((#REF!+#REF!+H4750)&lt;&gt;0,"a","b")</f>
        <v>#REF!</v>
      </c>
      <c r="C4750" s="54">
        <v>5</v>
      </c>
      <c r="D4750" s="54"/>
      <c r="F4750" s="89"/>
      <c r="G4750" s="95" t="s">
        <v>395</v>
      </c>
      <c r="H4750" s="364">
        <f t="shared" si="2294"/>
        <v>0</v>
      </c>
      <c r="I4750" s="554">
        <v>0</v>
      </c>
      <c r="J4750" s="554">
        <v>0</v>
      </c>
      <c r="K4750" s="554">
        <v>0</v>
      </c>
      <c r="L4750" s="554">
        <v>0</v>
      </c>
      <c r="M4750" s="554">
        <v>0</v>
      </c>
      <c r="N4750" s="154">
        <v>0</v>
      </c>
      <c r="O4750" s="60"/>
      <c r="Q4750" s="49" t="s">
        <v>47</v>
      </c>
    </row>
    <row r="4751" spans="2:17" ht="20.25" customHeight="1">
      <c r="B4751" s="50" t="e">
        <f>IF((#REF!+#REF!+H4751)&lt;&gt;0,"a","b")</f>
        <v>#REF!</v>
      </c>
      <c r="C4751" s="54">
        <v>5</v>
      </c>
      <c r="D4751" s="54"/>
      <c r="F4751" s="89"/>
      <c r="G4751" s="95" t="s">
        <v>396</v>
      </c>
      <c r="H4751" s="552">
        <f t="shared" si="2294"/>
        <v>0</v>
      </c>
      <c r="I4751" s="554"/>
      <c r="J4751" s="554"/>
      <c r="K4751" s="554"/>
      <c r="L4751" s="554"/>
      <c r="M4751" s="554"/>
      <c r="N4751" s="154"/>
      <c r="O4751" s="60"/>
      <c r="Q4751" s="49" t="s">
        <v>47</v>
      </c>
    </row>
    <row r="4752" spans="2:17" ht="20.25" customHeight="1">
      <c r="B4752" s="50" t="e">
        <f>IF((#REF!+#REF!+H4752)&lt;&gt;0,"a","b")</f>
        <v>#REF!</v>
      </c>
      <c r="C4752" s="54">
        <v>5</v>
      </c>
      <c r="D4752" s="54"/>
      <c r="F4752" s="89"/>
      <c r="G4752" s="95" t="s">
        <v>397</v>
      </c>
      <c r="H4752" s="556">
        <f t="shared" si="2294"/>
        <v>0</v>
      </c>
      <c r="I4752" s="554"/>
      <c r="J4752" s="554"/>
      <c r="K4752" s="554"/>
      <c r="L4752" s="554"/>
      <c r="M4752" s="554"/>
      <c r="N4752" s="154"/>
      <c r="O4752" s="60"/>
      <c r="Q4752" s="49" t="s">
        <v>47</v>
      </c>
    </row>
    <row r="4753" spans="2:17" ht="20.25" customHeight="1">
      <c r="B4753" s="50" t="e">
        <f>IF((#REF!+#REF!+H4753)&lt;&gt;0,"a","b")</f>
        <v>#REF!</v>
      </c>
      <c r="C4753" s="54">
        <v>5</v>
      </c>
      <c r="D4753" s="54"/>
      <c r="F4753" s="89"/>
      <c r="G4753" s="95" t="s">
        <v>398</v>
      </c>
      <c r="H4753" s="556">
        <f t="shared" si="2294"/>
        <v>0</v>
      </c>
      <c r="I4753" s="554"/>
      <c r="J4753" s="554"/>
      <c r="K4753" s="554"/>
      <c r="L4753" s="554"/>
      <c r="M4753" s="554"/>
      <c r="N4753" s="154"/>
      <c r="O4753" s="60"/>
      <c r="Q4753" s="49" t="s">
        <v>47</v>
      </c>
    </row>
    <row r="4754" spans="2:17" ht="20.25" customHeight="1">
      <c r="B4754" s="50" t="e">
        <f>IF((#REF!+#REF!+H4754)&lt;&gt;0,"a","b")</f>
        <v>#REF!</v>
      </c>
      <c r="C4754" s="54">
        <v>4</v>
      </c>
      <c r="D4754" s="54"/>
      <c r="F4754" s="89"/>
      <c r="G4754" s="93" t="s">
        <v>399</v>
      </c>
      <c r="H4754" s="559">
        <f t="shared" si="2294"/>
        <v>0</v>
      </c>
      <c r="I4754" s="567">
        <f t="shared" ref="I4754:K4754" si="2309">I4755+I4762</f>
        <v>0</v>
      </c>
      <c r="J4754" s="567">
        <f t="shared" si="2309"/>
        <v>0</v>
      </c>
      <c r="K4754" s="567">
        <f t="shared" si="2309"/>
        <v>0</v>
      </c>
      <c r="L4754" s="567">
        <f t="shared" ref="L4754:N4754" si="2310">L4755+L4762</f>
        <v>0</v>
      </c>
      <c r="M4754" s="567">
        <f t="shared" si="2310"/>
        <v>0</v>
      </c>
      <c r="N4754" s="137">
        <f t="shared" si="2310"/>
        <v>0</v>
      </c>
      <c r="O4754" s="60" t="s">
        <v>71</v>
      </c>
      <c r="Q4754" s="49" t="s">
        <v>47</v>
      </c>
    </row>
    <row r="4755" spans="2:17" ht="20.25" customHeight="1">
      <c r="B4755" s="50" t="e">
        <f>IF((#REF!+#REF!+H4755)&lt;&gt;0,"a","b")</f>
        <v>#REF!</v>
      </c>
      <c r="C4755" s="54">
        <v>5</v>
      </c>
      <c r="D4755" s="54"/>
      <c r="F4755" s="89"/>
      <c r="G4755" s="95" t="s">
        <v>400</v>
      </c>
      <c r="H4755" s="563">
        <f t="shared" si="2294"/>
        <v>0</v>
      </c>
      <c r="I4755" s="568">
        <f t="shared" ref="I4755:K4755" si="2311">SUM(I4756:I4761)</f>
        <v>0</v>
      </c>
      <c r="J4755" s="568">
        <f t="shared" si="2311"/>
        <v>0</v>
      </c>
      <c r="K4755" s="568">
        <f t="shared" si="2311"/>
        <v>0</v>
      </c>
      <c r="L4755" s="568">
        <f t="shared" ref="L4755:N4755" si="2312">SUM(L4756:L4761)</f>
        <v>0</v>
      </c>
      <c r="M4755" s="568">
        <f t="shared" si="2312"/>
        <v>0</v>
      </c>
      <c r="N4755" s="141">
        <f t="shared" si="2312"/>
        <v>0</v>
      </c>
      <c r="O4755" s="60" t="s">
        <v>71</v>
      </c>
      <c r="Q4755" s="49" t="s">
        <v>47</v>
      </c>
    </row>
    <row r="4756" spans="2:17" ht="20.25" customHeight="1">
      <c r="B4756" s="50" t="e">
        <f>IF((#REF!+#REF!+H4756)&lt;&gt;0,"a","b")</f>
        <v>#REF!</v>
      </c>
      <c r="C4756" s="54">
        <v>6</v>
      </c>
      <c r="D4756" s="54"/>
      <c r="F4756" s="89"/>
      <c r="G4756" s="120" t="s">
        <v>401</v>
      </c>
      <c r="H4756" s="552">
        <f t="shared" si="2294"/>
        <v>0</v>
      </c>
      <c r="I4756" s="553"/>
      <c r="J4756" s="553"/>
      <c r="K4756" s="553"/>
      <c r="L4756" s="553"/>
      <c r="M4756" s="553"/>
      <c r="N4756" s="138"/>
      <c r="O4756" s="60"/>
      <c r="Q4756" s="49" t="s">
        <v>47</v>
      </c>
    </row>
    <row r="4757" spans="2:17" ht="20.25" customHeight="1">
      <c r="B4757" s="50" t="e">
        <f>IF((#REF!+#REF!+H4757)&lt;&gt;0,"a","b")</f>
        <v>#REF!</v>
      </c>
      <c r="C4757" s="54">
        <v>6</v>
      </c>
      <c r="D4757" s="54"/>
      <c r="F4757" s="89"/>
      <c r="G4757" s="120" t="s">
        <v>402</v>
      </c>
      <c r="H4757" s="552">
        <f t="shared" si="2294"/>
        <v>0</v>
      </c>
      <c r="I4757" s="553"/>
      <c r="J4757" s="553"/>
      <c r="K4757" s="553"/>
      <c r="L4757" s="553"/>
      <c r="M4757" s="553"/>
      <c r="N4757" s="138"/>
      <c r="O4757" s="60"/>
      <c r="Q4757" s="49" t="s">
        <v>47</v>
      </c>
    </row>
    <row r="4758" spans="2:17" ht="20.25" customHeight="1">
      <c r="B4758" s="50" t="e">
        <f>IF((#REF!+#REF!+H4758)&lt;&gt;0,"a","b")</f>
        <v>#REF!</v>
      </c>
      <c r="C4758" s="54">
        <v>6</v>
      </c>
      <c r="D4758" s="54"/>
      <c r="F4758" s="89"/>
      <c r="G4758" s="120" t="s">
        <v>403</v>
      </c>
      <c r="H4758" s="552">
        <f t="shared" si="2294"/>
        <v>0</v>
      </c>
      <c r="I4758" s="553"/>
      <c r="J4758" s="553"/>
      <c r="K4758" s="553"/>
      <c r="L4758" s="553"/>
      <c r="M4758" s="553"/>
      <c r="N4758" s="138"/>
      <c r="O4758" s="60"/>
      <c r="Q4758" s="49" t="s">
        <v>47</v>
      </c>
    </row>
    <row r="4759" spans="2:17" ht="20.25" customHeight="1">
      <c r="B4759" s="50" t="e">
        <f>IF((#REF!+#REF!+H4759)&lt;&gt;0,"a","b")</f>
        <v>#REF!</v>
      </c>
      <c r="C4759" s="54">
        <v>6</v>
      </c>
      <c r="D4759" s="54"/>
      <c r="F4759" s="89"/>
      <c r="G4759" s="120" t="s">
        <v>404</v>
      </c>
      <c r="H4759" s="561">
        <f t="shared" si="2294"/>
        <v>0</v>
      </c>
      <c r="I4759" s="553"/>
      <c r="J4759" s="553"/>
      <c r="K4759" s="553"/>
      <c r="L4759" s="553"/>
      <c r="M4759" s="553"/>
      <c r="N4759" s="138"/>
      <c r="O4759" s="60"/>
      <c r="Q4759" s="49" t="s">
        <v>47</v>
      </c>
    </row>
    <row r="4760" spans="2:17" ht="20.25" customHeight="1">
      <c r="B4760" s="50" t="e">
        <f>IF((#REF!+#REF!+H4760)&lt;&gt;0,"a","b")</f>
        <v>#REF!</v>
      </c>
      <c r="C4760" s="54">
        <v>6</v>
      </c>
      <c r="D4760" s="54"/>
      <c r="F4760" s="89"/>
      <c r="G4760" s="120" t="s">
        <v>405</v>
      </c>
      <c r="H4760" s="558">
        <f t="shared" si="2294"/>
        <v>0</v>
      </c>
      <c r="I4760" s="553"/>
      <c r="J4760" s="553"/>
      <c r="K4760" s="553"/>
      <c r="L4760" s="553"/>
      <c r="M4760" s="553"/>
      <c r="N4760" s="138"/>
      <c r="O4760" s="60"/>
      <c r="Q4760" s="49" t="s">
        <v>47</v>
      </c>
    </row>
    <row r="4761" spans="2:17" ht="20.25" customHeight="1">
      <c r="B4761" s="50" t="e">
        <f>IF((#REF!+#REF!+H4761)&lt;&gt;0,"a","b")</f>
        <v>#REF!</v>
      </c>
      <c r="C4761" s="54">
        <v>6</v>
      </c>
      <c r="D4761" s="54"/>
      <c r="F4761" s="89"/>
      <c r="G4761" s="120" t="s">
        <v>406</v>
      </c>
      <c r="H4761" s="558">
        <f t="shared" si="2294"/>
        <v>0</v>
      </c>
      <c r="I4761" s="553"/>
      <c r="J4761" s="553"/>
      <c r="K4761" s="553"/>
      <c r="L4761" s="553"/>
      <c r="M4761" s="553"/>
      <c r="N4761" s="138"/>
      <c r="O4761" s="60"/>
      <c r="Q4761" s="49" t="s">
        <v>47</v>
      </c>
    </row>
    <row r="4762" spans="2:17" ht="20.25" customHeight="1">
      <c r="B4762" s="50" t="e">
        <f>IF((#REF!+#REF!+H4762)&lt;&gt;0,"a","b")</f>
        <v>#REF!</v>
      </c>
      <c r="C4762" s="54">
        <v>5</v>
      </c>
      <c r="D4762" s="54"/>
      <c r="F4762" s="89"/>
      <c r="G4762" s="95" t="s">
        <v>407</v>
      </c>
      <c r="H4762" s="563">
        <f t="shared" si="2294"/>
        <v>0</v>
      </c>
      <c r="I4762" s="568">
        <f t="shared" ref="I4762:K4762" si="2313">SUM(I4763:I4782)</f>
        <v>0</v>
      </c>
      <c r="J4762" s="568">
        <f t="shared" si="2313"/>
        <v>0</v>
      </c>
      <c r="K4762" s="568">
        <f t="shared" si="2313"/>
        <v>0</v>
      </c>
      <c r="L4762" s="568">
        <f t="shared" ref="L4762:N4762" si="2314">SUM(L4763:L4782)</f>
        <v>0</v>
      </c>
      <c r="M4762" s="568">
        <f t="shared" si="2314"/>
        <v>0</v>
      </c>
      <c r="N4762" s="141">
        <f t="shared" si="2314"/>
        <v>0</v>
      </c>
      <c r="O4762" s="60" t="s">
        <v>71</v>
      </c>
      <c r="Q4762" s="49" t="s">
        <v>47</v>
      </c>
    </row>
    <row r="4763" spans="2:17" ht="20.25" customHeight="1">
      <c r="B4763" s="50" t="e">
        <f>IF((#REF!+#REF!+H4763)&lt;&gt;0,"a","b")</f>
        <v>#REF!</v>
      </c>
      <c r="C4763" s="54">
        <v>6</v>
      </c>
      <c r="D4763" s="54"/>
      <c r="F4763" s="89"/>
      <c r="G4763" s="109" t="s">
        <v>408</v>
      </c>
      <c r="H4763" s="552">
        <f t="shared" si="2294"/>
        <v>0</v>
      </c>
      <c r="I4763" s="557"/>
      <c r="J4763" s="557"/>
      <c r="K4763" s="557"/>
      <c r="L4763" s="557"/>
      <c r="M4763" s="557"/>
      <c r="N4763" s="158"/>
      <c r="Q4763" s="49" t="s">
        <v>47</v>
      </c>
    </row>
    <row r="4764" spans="2:17" ht="20.25" customHeight="1">
      <c r="B4764" s="50" t="e">
        <f>IF((#REF!+#REF!+H4764)&lt;&gt;0,"a","b")</f>
        <v>#REF!</v>
      </c>
      <c r="C4764" s="54">
        <v>6</v>
      </c>
      <c r="D4764" s="54"/>
      <c r="F4764" s="89"/>
      <c r="G4764" s="109" t="s">
        <v>409</v>
      </c>
      <c r="H4764" s="558">
        <f t="shared" si="2294"/>
        <v>0</v>
      </c>
      <c r="I4764" s="557"/>
      <c r="J4764" s="557"/>
      <c r="K4764" s="557"/>
      <c r="L4764" s="557"/>
      <c r="M4764" s="557"/>
      <c r="N4764" s="158"/>
      <c r="Q4764" s="49" t="s">
        <v>47</v>
      </c>
    </row>
    <row r="4765" spans="2:17" ht="30.75" customHeight="1">
      <c r="B4765" s="50" t="e">
        <f>IF((#REF!+#REF!+H4765)&lt;&gt;0,"a","b")</f>
        <v>#REF!</v>
      </c>
      <c r="C4765" s="54">
        <v>6</v>
      </c>
      <c r="D4765" s="54"/>
      <c r="F4765" s="89"/>
      <c r="G4765" s="109" t="s">
        <v>410</v>
      </c>
      <c r="H4765" s="558">
        <f t="shared" si="2294"/>
        <v>0</v>
      </c>
      <c r="I4765" s="557"/>
      <c r="J4765" s="557"/>
      <c r="K4765" s="557"/>
      <c r="L4765" s="557"/>
      <c r="M4765" s="557"/>
      <c r="N4765" s="158"/>
      <c r="Q4765" s="49" t="s">
        <v>47</v>
      </c>
    </row>
    <row r="4766" spans="2:17" ht="30.75" customHeight="1">
      <c r="B4766" s="50" t="e">
        <f>IF((#REF!+#REF!+H4766)&lt;&gt;0,"a","b")</f>
        <v>#REF!</v>
      </c>
      <c r="C4766" s="54">
        <v>6</v>
      </c>
      <c r="D4766" s="54"/>
      <c r="F4766" s="89"/>
      <c r="G4766" s="109" t="s">
        <v>411</v>
      </c>
      <c r="H4766" s="558">
        <f t="shared" si="2294"/>
        <v>0</v>
      </c>
      <c r="I4766" s="557"/>
      <c r="J4766" s="557"/>
      <c r="K4766" s="557"/>
      <c r="L4766" s="557"/>
      <c r="M4766" s="557"/>
      <c r="N4766" s="158"/>
      <c r="Q4766" s="49" t="s">
        <v>47</v>
      </c>
    </row>
    <row r="4767" spans="2:17" ht="20.25" customHeight="1">
      <c r="B4767" s="50" t="e">
        <f>IF((#REF!+#REF!+H4767)&lt;&gt;0,"a","b")</f>
        <v>#REF!</v>
      </c>
      <c r="C4767" s="54">
        <v>6</v>
      </c>
      <c r="D4767" s="54"/>
      <c r="F4767" s="89"/>
      <c r="G4767" s="109" t="s">
        <v>412</v>
      </c>
      <c r="H4767" s="558">
        <f t="shared" si="2294"/>
        <v>0</v>
      </c>
      <c r="I4767" s="557"/>
      <c r="J4767" s="557"/>
      <c r="K4767" s="557"/>
      <c r="L4767" s="557"/>
      <c r="M4767" s="557"/>
      <c r="N4767" s="158"/>
      <c r="Q4767" s="49" t="s">
        <v>47</v>
      </c>
    </row>
    <row r="4768" spans="2:17" ht="20.25" customHeight="1">
      <c r="B4768" s="50" t="e">
        <f>IF((#REF!+#REF!+H4768)&lt;&gt;0,"a","b")</f>
        <v>#REF!</v>
      </c>
      <c r="C4768" s="54">
        <v>6</v>
      </c>
      <c r="D4768" s="54"/>
      <c r="F4768" s="89"/>
      <c r="G4768" s="109" t="s">
        <v>413</v>
      </c>
      <c r="H4768" s="558">
        <f t="shared" si="2294"/>
        <v>0</v>
      </c>
      <c r="I4768" s="557"/>
      <c r="J4768" s="557"/>
      <c r="K4768" s="557"/>
      <c r="L4768" s="557"/>
      <c r="M4768" s="557"/>
      <c r="N4768" s="158"/>
      <c r="Q4768" s="49" t="s">
        <v>47</v>
      </c>
    </row>
    <row r="4769" spans="2:17" ht="30.75" customHeight="1">
      <c r="B4769" s="50" t="e">
        <f>IF((#REF!+#REF!+H4769)&lt;&gt;0,"a","b")</f>
        <v>#REF!</v>
      </c>
      <c r="C4769" s="54">
        <v>6</v>
      </c>
      <c r="D4769" s="54"/>
      <c r="F4769" s="89"/>
      <c r="G4769" s="109" t="s">
        <v>414</v>
      </c>
      <c r="H4769" s="558">
        <f t="shared" si="2294"/>
        <v>0</v>
      </c>
      <c r="I4769" s="557"/>
      <c r="J4769" s="557"/>
      <c r="K4769" s="557"/>
      <c r="L4769" s="557"/>
      <c r="M4769" s="557"/>
      <c r="N4769" s="158"/>
      <c r="Q4769" s="49" t="s">
        <v>47</v>
      </c>
    </row>
    <row r="4770" spans="2:17" ht="20.25" customHeight="1">
      <c r="B4770" s="50" t="e">
        <f>IF((#REF!+#REF!+H4770)&lt;&gt;0,"a","b")</f>
        <v>#REF!</v>
      </c>
      <c r="C4770" s="54">
        <v>6</v>
      </c>
      <c r="D4770" s="54"/>
      <c r="F4770" s="89"/>
      <c r="G4770" s="109" t="s">
        <v>415</v>
      </c>
      <c r="H4770" s="558">
        <f t="shared" si="2294"/>
        <v>0</v>
      </c>
      <c r="I4770" s="557"/>
      <c r="J4770" s="557"/>
      <c r="K4770" s="557"/>
      <c r="L4770" s="557"/>
      <c r="M4770" s="557"/>
      <c r="N4770" s="158"/>
      <c r="Q4770" s="49" t="s">
        <v>47</v>
      </c>
    </row>
    <row r="4771" spans="2:17" ht="20.25" customHeight="1">
      <c r="B4771" s="50" t="e">
        <f>IF((#REF!+#REF!+H4771)&lt;&gt;0,"a","b")</f>
        <v>#REF!</v>
      </c>
      <c r="C4771" s="54">
        <v>6</v>
      </c>
      <c r="D4771" s="54"/>
      <c r="F4771" s="89"/>
      <c r="G4771" s="109" t="s">
        <v>416</v>
      </c>
      <c r="H4771" s="558">
        <f t="shared" si="2294"/>
        <v>0</v>
      </c>
      <c r="I4771" s="557"/>
      <c r="J4771" s="557"/>
      <c r="K4771" s="557"/>
      <c r="L4771" s="557"/>
      <c r="M4771" s="557"/>
      <c r="N4771" s="158"/>
      <c r="Q4771" s="49" t="s">
        <v>47</v>
      </c>
    </row>
    <row r="4772" spans="2:17" ht="20.25" customHeight="1">
      <c r="B4772" s="50" t="e">
        <f>IF((#REF!+#REF!+H4772)&lt;&gt;0,"a","b")</f>
        <v>#REF!</v>
      </c>
      <c r="C4772" s="54">
        <v>6</v>
      </c>
      <c r="D4772" s="54"/>
      <c r="F4772" s="89"/>
      <c r="G4772" s="109" t="s">
        <v>417</v>
      </c>
      <c r="H4772" s="558">
        <f t="shared" si="2294"/>
        <v>0</v>
      </c>
      <c r="I4772" s="557"/>
      <c r="J4772" s="557"/>
      <c r="K4772" s="557"/>
      <c r="L4772" s="557"/>
      <c r="M4772" s="557"/>
      <c r="N4772" s="158"/>
      <c r="Q4772" s="49" t="s">
        <v>47</v>
      </c>
    </row>
    <row r="4773" spans="2:17" ht="20.25" customHeight="1">
      <c r="B4773" s="50" t="e">
        <f>IF((#REF!+#REF!+H4773)&lt;&gt;0,"a","b")</f>
        <v>#REF!</v>
      </c>
      <c r="C4773" s="54">
        <v>6</v>
      </c>
      <c r="D4773" s="54"/>
      <c r="F4773" s="89"/>
      <c r="G4773" s="109" t="s">
        <v>418</v>
      </c>
      <c r="H4773" s="558">
        <f t="shared" si="2294"/>
        <v>0</v>
      </c>
      <c r="I4773" s="557"/>
      <c r="J4773" s="557"/>
      <c r="K4773" s="557"/>
      <c r="L4773" s="557"/>
      <c r="M4773" s="557"/>
      <c r="N4773" s="158"/>
      <c r="Q4773" s="49" t="s">
        <v>47</v>
      </c>
    </row>
    <row r="4774" spans="2:17" ht="20.25" customHeight="1">
      <c r="B4774" s="50" t="e">
        <f>IF((#REF!+#REF!+H4774)&lt;&gt;0,"a","b")</f>
        <v>#REF!</v>
      </c>
      <c r="C4774" s="54">
        <v>6</v>
      </c>
      <c r="D4774" s="54"/>
      <c r="F4774" s="89"/>
      <c r="G4774" s="109" t="s">
        <v>419</v>
      </c>
      <c r="H4774" s="558">
        <f t="shared" si="2294"/>
        <v>0</v>
      </c>
      <c r="I4774" s="557"/>
      <c r="J4774" s="557"/>
      <c r="K4774" s="557"/>
      <c r="L4774" s="557"/>
      <c r="M4774" s="557"/>
      <c r="N4774" s="158"/>
      <c r="Q4774" s="49" t="s">
        <v>47</v>
      </c>
    </row>
    <row r="4775" spans="2:17" ht="20.25" customHeight="1">
      <c r="B4775" s="50" t="e">
        <f>IF((#REF!+#REF!+H4775)&lt;&gt;0,"a","b")</f>
        <v>#REF!</v>
      </c>
      <c r="C4775" s="54">
        <v>6</v>
      </c>
      <c r="D4775" s="54"/>
      <c r="F4775" s="89"/>
      <c r="G4775" s="109" t="s">
        <v>420</v>
      </c>
      <c r="H4775" s="558">
        <f t="shared" si="2294"/>
        <v>0</v>
      </c>
      <c r="I4775" s="557"/>
      <c r="J4775" s="557"/>
      <c r="K4775" s="557"/>
      <c r="L4775" s="557"/>
      <c r="M4775" s="557"/>
      <c r="N4775" s="158"/>
      <c r="Q4775" s="49" t="s">
        <v>47</v>
      </c>
    </row>
    <row r="4776" spans="2:17" ht="20.25" customHeight="1">
      <c r="B4776" s="50" t="e">
        <f>IF((#REF!+#REF!+H4776)&lt;&gt;0,"a","b")</f>
        <v>#REF!</v>
      </c>
      <c r="C4776" s="54">
        <v>6</v>
      </c>
      <c r="D4776" s="54"/>
      <c r="F4776" s="89"/>
      <c r="G4776" s="109" t="s">
        <v>421</v>
      </c>
      <c r="H4776" s="558">
        <f t="shared" ref="H4776:H5069" si="2315">I4776+J4776</f>
        <v>0</v>
      </c>
      <c r="I4776" s="557"/>
      <c r="J4776" s="557"/>
      <c r="K4776" s="557"/>
      <c r="L4776" s="557"/>
      <c r="M4776" s="557"/>
      <c r="N4776" s="158"/>
      <c r="Q4776" s="49" t="s">
        <v>47</v>
      </c>
    </row>
    <row r="4777" spans="2:17" ht="20.25" customHeight="1">
      <c r="B4777" s="50" t="e">
        <f>IF((#REF!+#REF!+H4777)&lt;&gt;0,"a","b")</f>
        <v>#REF!</v>
      </c>
      <c r="C4777" s="54">
        <v>6</v>
      </c>
      <c r="D4777" s="54"/>
      <c r="F4777" s="89"/>
      <c r="G4777" s="109" t="s">
        <v>422</v>
      </c>
      <c r="H4777" s="561">
        <f t="shared" si="2315"/>
        <v>0</v>
      </c>
      <c r="I4777" s="557"/>
      <c r="J4777" s="557"/>
      <c r="K4777" s="557"/>
      <c r="L4777" s="557"/>
      <c r="M4777" s="557"/>
      <c r="N4777" s="158"/>
      <c r="Q4777" s="49" t="s">
        <v>47</v>
      </c>
    </row>
    <row r="4778" spans="2:17" ht="20.25" customHeight="1">
      <c r="B4778" s="50" t="e">
        <f>IF((#REF!+#REF!+H4778)&lt;&gt;0,"a","b")</f>
        <v>#REF!</v>
      </c>
      <c r="C4778" s="54">
        <v>6</v>
      </c>
      <c r="D4778" s="54"/>
      <c r="F4778" s="89"/>
      <c r="G4778" s="109" t="s">
        <v>423</v>
      </c>
      <c r="H4778" s="558">
        <f t="shared" si="2315"/>
        <v>0</v>
      </c>
      <c r="I4778" s="557"/>
      <c r="J4778" s="557"/>
      <c r="K4778" s="557"/>
      <c r="L4778" s="557"/>
      <c r="M4778" s="557"/>
      <c r="N4778" s="158"/>
      <c r="Q4778" s="49" t="s">
        <v>47</v>
      </c>
    </row>
    <row r="4779" spans="2:17" ht="20.25" customHeight="1">
      <c r="B4779" s="50" t="e">
        <f>IF((#REF!+#REF!+H4779)&lt;&gt;0,"a","b")</f>
        <v>#REF!</v>
      </c>
      <c r="C4779" s="54">
        <v>6</v>
      </c>
      <c r="D4779" s="54"/>
      <c r="F4779" s="89"/>
      <c r="G4779" s="109" t="s">
        <v>424</v>
      </c>
      <c r="H4779" s="558">
        <f t="shared" si="2315"/>
        <v>0</v>
      </c>
      <c r="I4779" s="557"/>
      <c r="J4779" s="557"/>
      <c r="K4779" s="557"/>
      <c r="L4779" s="557"/>
      <c r="M4779" s="557"/>
      <c r="N4779" s="158"/>
      <c r="Q4779" s="49" t="s">
        <v>47</v>
      </c>
    </row>
    <row r="4780" spans="2:17" ht="20.25" customHeight="1">
      <c r="B4780" s="50" t="e">
        <f>IF((#REF!+#REF!+H4780)&lt;&gt;0,"a","b")</f>
        <v>#REF!</v>
      </c>
      <c r="C4780" s="54">
        <v>6</v>
      </c>
      <c r="D4780" s="54"/>
      <c r="F4780" s="89"/>
      <c r="G4780" s="126" t="s">
        <v>425</v>
      </c>
      <c r="H4780" s="558">
        <f t="shared" si="2315"/>
        <v>0</v>
      </c>
      <c r="I4780" s="557"/>
      <c r="J4780" s="557"/>
      <c r="K4780" s="557"/>
      <c r="L4780" s="557"/>
      <c r="M4780" s="557"/>
      <c r="N4780" s="158"/>
      <c r="Q4780" s="49" t="s">
        <v>47</v>
      </c>
    </row>
    <row r="4781" spans="2:17" ht="20.25" customHeight="1">
      <c r="B4781" s="50" t="e">
        <f>IF((#REF!+#REF!+H4781)&lt;&gt;0,"a","b")</f>
        <v>#REF!</v>
      </c>
      <c r="C4781" s="54">
        <v>6</v>
      </c>
      <c r="D4781" s="54"/>
      <c r="F4781" s="89"/>
      <c r="G4781" s="109" t="s">
        <v>426</v>
      </c>
      <c r="H4781" s="558">
        <f t="shared" si="2315"/>
        <v>0</v>
      </c>
      <c r="I4781" s="557"/>
      <c r="J4781" s="557"/>
      <c r="K4781" s="557"/>
      <c r="L4781" s="557"/>
      <c r="M4781" s="557"/>
      <c r="N4781" s="158"/>
      <c r="Q4781" s="49" t="s">
        <v>47</v>
      </c>
    </row>
    <row r="4782" spans="2:17" ht="30.75" customHeight="1">
      <c r="B4782" s="50" t="e">
        <f>IF((#REF!+#REF!+H4782)&lt;&gt;0,"a","b")</f>
        <v>#REF!</v>
      </c>
      <c r="C4782" s="54">
        <v>6</v>
      </c>
      <c r="D4782" s="54"/>
      <c r="F4782" s="89"/>
      <c r="G4782" s="109" t="s">
        <v>427</v>
      </c>
      <c r="H4782" s="558">
        <f t="shared" si="2315"/>
        <v>0</v>
      </c>
      <c r="I4782" s="557"/>
      <c r="J4782" s="557"/>
      <c r="K4782" s="557"/>
      <c r="L4782" s="557"/>
      <c r="M4782" s="557"/>
      <c r="N4782" s="158"/>
      <c r="Q4782" s="49" t="s">
        <v>47</v>
      </c>
    </row>
    <row r="4783" spans="2:17" ht="20.25" customHeight="1">
      <c r="B4783" s="50" t="e">
        <f>IF((#REF!+#REF!+H4783)&lt;&gt;0,"a","b")</f>
        <v>#REF!</v>
      </c>
      <c r="C4783" s="54">
        <v>4</v>
      </c>
      <c r="D4783" s="54"/>
      <c r="F4783" s="89"/>
      <c r="G4783" s="93" t="s">
        <v>428</v>
      </c>
      <c r="H4783" s="559">
        <f t="shared" si="2315"/>
        <v>0</v>
      </c>
      <c r="I4783" s="567">
        <f t="shared" ref="I4783:K4783" si="2316">I4784+I4785</f>
        <v>0</v>
      </c>
      <c r="J4783" s="567">
        <f t="shared" si="2316"/>
        <v>0</v>
      </c>
      <c r="K4783" s="567">
        <f t="shared" si="2316"/>
        <v>0</v>
      </c>
      <c r="L4783" s="567">
        <f t="shared" ref="L4783:N4783" si="2317">L4784+L4785</f>
        <v>0</v>
      </c>
      <c r="M4783" s="567">
        <f t="shared" si="2317"/>
        <v>0</v>
      </c>
      <c r="N4783" s="137">
        <f t="shared" si="2317"/>
        <v>0</v>
      </c>
      <c r="O4783" s="60" t="s">
        <v>71</v>
      </c>
      <c r="Q4783" s="49" t="s">
        <v>47</v>
      </c>
    </row>
    <row r="4784" spans="2:17" ht="20.25" customHeight="1">
      <c r="B4784" s="50" t="e">
        <f>IF((#REF!+#REF!+H4784)&lt;&gt;0,"a","b")</f>
        <v>#REF!</v>
      </c>
      <c r="C4784" s="54">
        <v>5</v>
      </c>
      <c r="D4784" s="54"/>
      <c r="F4784" s="89"/>
      <c r="G4784" s="95" t="s">
        <v>429</v>
      </c>
      <c r="H4784" s="558">
        <f t="shared" si="2315"/>
        <v>0</v>
      </c>
      <c r="I4784" s="554"/>
      <c r="J4784" s="554"/>
      <c r="K4784" s="554"/>
      <c r="L4784" s="554"/>
      <c r="M4784" s="554"/>
      <c r="N4784" s="154"/>
      <c r="O4784" s="60"/>
      <c r="Q4784" s="49" t="s">
        <v>47</v>
      </c>
    </row>
    <row r="4785" spans="2:17" ht="20.25" customHeight="1">
      <c r="B4785" s="50" t="e">
        <f>IF((#REF!+#REF!+H4785)&lt;&gt;0,"a","b")</f>
        <v>#REF!</v>
      </c>
      <c r="C4785" s="54">
        <v>5</v>
      </c>
      <c r="D4785" s="54"/>
      <c r="F4785" s="89"/>
      <c r="G4785" s="95" t="s">
        <v>430</v>
      </c>
      <c r="H4785" s="559">
        <f t="shared" si="2315"/>
        <v>0</v>
      </c>
      <c r="I4785" s="569">
        <f t="shared" ref="I4785:K4785" si="2318">I4786+I4787</f>
        <v>0</v>
      </c>
      <c r="J4785" s="569">
        <f t="shared" si="2318"/>
        <v>0</v>
      </c>
      <c r="K4785" s="569">
        <f t="shared" si="2318"/>
        <v>0</v>
      </c>
      <c r="L4785" s="569">
        <f t="shared" ref="L4785:N4785" si="2319">L4786+L4787</f>
        <v>0</v>
      </c>
      <c r="M4785" s="569">
        <f t="shared" si="2319"/>
        <v>0</v>
      </c>
      <c r="N4785" s="142">
        <f t="shared" si="2319"/>
        <v>0</v>
      </c>
      <c r="O4785" s="60" t="s">
        <v>71</v>
      </c>
      <c r="Q4785" s="49" t="s">
        <v>47</v>
      </c>
    </row>
    <row r="4786" spans="2:17" ht="20.25" customHeight="1">
      <c r="B4786" s="50" t="e">
        <f>IF((#REF!+#REF!+H4786)&lt;&gt;0,"a","b")</f>
        <v>#REF!</v>
      </c>
      <c r="C4786" s="54">
        <v>6</v>
      </c>
      <c r="D4786" s="54"/>
      <c r="F4786" s="89"/>
      <c r="G4786" s="109" t="s">
        <v>431</v>
      </c>
      <c r="H4786" s="558">
        <f t="shared" si="2315"/>
        <v>0</v>
      </c>
      <c r="I4786" s="557"/>
      <c r="J4786" s="557"/>
      <c r="K4786" s="557"/>
      <c r="L4786" s="557"/>
      <c r="M4786" s="557"/>
      <c r="N4786" s="158"/>
      <c r="Q4786" s="49" t="s">
        <v>47</v>
      </c>
    </row>
    <row r="4787" spans="2:17" ht="20.25" customHeight="1">
      <c r="B4787" s="50" t="e">
        <f>IF((#REF!+#REF!+H4787)&lt;&gt;0,"a","b")</f>
        <v>#REF!</v>
      </c>
      <c r="C4787" s="54">
        <v>6</v>
      </c>
      <c r="D4787" s="54"/>
      <c r="F4787" s="89"/>
      <c r="G4787" s="109" t="s">
        <v>432</v>
      </c>
      <c r="H4787" s="558">
        <f t="shared" si="2315"/>
        <v>0</v>
      </c>
      <c r="I4787" s="557"/>
      <c r="J4787" s="557"/>
      <c r="K4787" s="557"/>
      <c r="L4787" s="557"/>
      <c r="M4787" s="557"/>
      <c r="N4787" s="158"/>
      <c r="Q4787" s="49" t="s">
        <v>47</v>
      </c>
    </row>
    <row r="4788" spans="2:17" ht="30.75" customHeight="1">
      <c r="B4788" s="50" t="e">
        <f>IF((#REF!+#REF!+H4788)&lt;&gt;0,"a","b")</f>
        <v>#REF!</v>
      </c>
      <c r="C4788" s="54">
        <v>3</v>
      </c>
      <c r="D4788" s="54"/>
      <c r="F4788" s="89"/>
      <c r="G4788" s="108" t="s">
        <v>433</v>
      </c>
      <c r="H4788" s="559">
        <f t="shared" si="2315"/>
        <v>0</v>
      </c>
      <c r="I4788" s="570">
        <f t="shared" ref="I4788:K4788" si="2320">I4789+I4790</f>
        <v>0</v>
      </c>
      <c r="J4788" s="570">
        <f t="shared" si="2320"/>
        <v>0</v>
      </c>
      <c r="K4788" s="570">
        <f t="shared" si="2320"/>
        <v>0</v>
      </c>
      <c r="L4788" s="570">
        <f t="shared" ref="L4788:N4788" si="2321">L4789+L4790</f>
        <v>0</v>
      </c>
      <c r="M4788" s="570">
        <f t="shared" si="2321"/>
        <v>0</v>
      </c>
      <c r="N4788" s="140">
        <f t="shared" si="2321"/>
        <v>0</v>
      </c>
      <c r="O4788" s="60" t="s">
        <v>71</v>
      </c>
      <c r="Q4788" s="49" t="s">
        <v>47</v>
      </c>
    </row>
    <row r="4789" spans="2:17" ht="30.75" customHeight="1">
      <c r="B4789" s="50" t="e">
        <f>IF((#REF!+#REF!+H4789)&lt;&gt;0,"a","b")</f>
        <v>#REF!</v>
      </c>
      <c r="C4789" s="54">
        <v>4</v>
      </c>
      <c r="D4789" s="54"/>
      <c r="F4789" s="89"/>
      <c r="G4789" s="93" t="s">
        <v>434</v>
      </c>
      <c r="H4789" s="558">
        <f t="shared" si="2315"/>
        <v>0</v>
      </c>
      <c r="I4789" s="555"/>
      <c r="J4789" s="555"/>
      <c r="K4789" s="555"/>
      <c r="L4789" s="555"/>
      <c r="M4789" s="555"/>
      <c r="N4789" s="153"/>
      <c r="Q4789" s="49" t="s">
        <v>47</v>
      </c>
    </row>
    <row r="4790" spans="2:17" ht="30.75" customHeight="1">
      <c r="B4790" s="50" t="e">
        <f>IF((#REF!+#REF!+H4790)&lt;&gt;0,"a","b")</f>
        <v>#REF!</v>
      </c>
      <c r="C4790" s="54">
        <v>4</v>
      </c>
      <c r="D4790" s="54"/>
      <c r="F4790" s="89"/>
      <c r="G4790" s="93" t="s">
        <v>435</v>
      </c>
      <c r="H4790" s="559">
        <f t="shared" si="2315"/>
        <v>0</v>
      </c>
      <c r="I4790" s="567">
        <f t="shared" ref="I4790:K4790" si="2322">I4791+I4792+I4793+I4794</f>
        <v>0</v>
      </c>
      <c r="J4790" s="567">
        <f t="shared" si="2322"/>
        <v>0</v>
      </c>
      <c r="K4790" s="567">
        <f t="shared" si="2322"/>
        <v>0</v>
      </c>
      <c r="L4790" s="567">
        <f t="shared" ref="L4790:N4790" si="2323">L4791+L4792+L4793+L4794</f>
        <v>0</v>
      </c>
      <c r="M4790" s="567">
        <f t="shared" si="2323"/>
        <v>0</v>
      </c>
      <c r="N4790" s="137">
        <f t="shared" si="2323"/>
        <v>0</v>
      </c>
      <c r="O4790" s="60" t="s">
        <v>71</v>
      </c>
      <c r="Q4790" s="49" t="s">
        <v>47</v>
      </c>
    </row>
    <row r="4791" spans="2:17" ht="30.75" customHeight="1">
      <c r="B4791" s="50" t="e">
        <f>IF((#REF!+#REF!+H4791)&lt;&gt;0,"a","b")</f>
        <v>#REF!</v>
      </c>
      <c r="C4791" s="54">
        <v>5</v>
      </c>
      <c r="D4791" s="54"/>
      <c r="F4791" s="89"/>
      <c r="G4791" s="95" t="s">
        <v>436</v>
      </c>
      <c r="H4791" s="558">
        <f t="shared" si="2315"/>
        <v>0</v>
      </c>
      <c r="I4791" s="554"/>
      <c r="J4791" s="554"/>
      <c r="K4791" s="554"/>
      <c r="L4791" s="554"/>
      <c r="M4791" s="554"/>
      <c r="N4791" s="154"/>
      <c r="Q4791" s="49" t="s">
        <v>47</v>
      </c>
    </row>
    <row r="4792" spans="2:17" ht="20.25" customHeight="1">
      <c r="B4792" s="50" t="e">
        <f>IF((#REF!+#REF!+H4792)&lt;&gt;0,"a","b")</f>
        <v>#REF!</v>
      </c>
      <c r="C4792" s="54">
        <v>5</v>
      </c>
      <c r="D4792" s="54"/>
      <c r="F4792" s="89"/>
      <c r="G4792" s="95" t="s">
        <v>437</v>
      </c>
      <c r="H4792" s="552">
        <f t="shared" si="2315"/>
        <v>0</v>
      </c>
      <c r="I4792" s="554"/>
      <c r="J4792" s="554"/>
      <c r="K4792" s="554"/>
      <c r="L4792" s="554"/>
      <c r="M4792" s="554"/>
      <c r="N4792" s="154"/>
      <c r="Q4792" s="49" t="s">
        <v>47</v>
      </c>
    </row>
    <row r="4793" spans="2:17" ht="20.25" customHeight="1">
      <c r="B4793" s="50" t="e">
        <f>IF((#REF!+#REF!+H4793)&lt;&gt;0,"a","b")</f>
        <v>#REF!</v>
      </c>
      <c r="C4793" s="54">
        <v>5</v>
      </c>
      <c r="D4793" s="54"/>
      <c r="F4793" s="89"/>
      <c r="G4793" s="95" t="s">
        <v>438</v>
      </c>
      <c r="H4793" s="552">
        <f t="shared" si="2315"/>
        <v>0</v>
      </c>
      <c r="I4793" s="554"/>
      <c r="J4793" s="554"/>
      <c r="K4793" s="554"/>
      <c r="L4793" s="554"/>
      <c r="M4793" s="554"/>
      <c r="N4793" s="154"/>
      <c r="Q4793" s="49" t="s">
        <v>47</v>
      </c>
    </row>
    <row r="4794" spans="2:17" ht="20.25" customHeight="1">
      <c r="B4794" s="50" t="e">
        <f>IF((#REF!+#REF!+H4794)&lt;&gt;0,"a","b")</f>
        <v>#REF!</v>
      </c>
      <c r="C4794" s="54">
        <v>5</v>
      </c>
      <c r="D4794" s="54"/>
      <c r="F4794" s="89"/>
      <c r="G4794" s="95" t="s">
        <v>307</v>
      </c>
      <c r="H4794" s="552">
        <f t="shared" si="2315"/>
        <v>0</v>
      </c>
      <c r="I4794" s="554"/>
      <c r="J4794" s="554"/>
      <c r="K4794" s="554"/>
      <c r="L4794" s="554"/>
      <c r="M4794" s="554"/>
      <c r="N4794" s="154"/>
      <c r="Q4794" s="49" t="s">
        <v>47</v>
      </c>
    </row>
    <row r="4795" spans="2:17" ht="20.25" customHeight="1">
      <c r="B4795" s="50" t="e">
        <f>IF((#REF!+#REF!+H4795)&lt;&gt;0,"a","b")</f>
        <v>#REF!</v>
      </c>
      <c r="C4795" s="54">
        <v>3</v>
      </c>
      <c r="D4795" s="54"/>
      <c r="F4795" s="89"/>
      <c r="G4795" s="108" t="s">
        <v>439</v>
      </c>
      <c r="H4795" s="561">
        <f t="shared" si="2315"/>
        <v>0</v>
      </c>
      <c r="I4795" s="562"/>
      <c r="J4795" s="562"/>
      <c r="K4795" s="562"/>
      <c r="L4795" s="562"/>
      <c r="M4795" s="562"/>
      <c r="N4795" s="161"/>
      <c r="Q4795" s="49" t="s">
        <v>47</v>
      </c>
    </row>
    <row r="4796" spans="2:17" ht="20.25" customHeight="1">
      <c r="B4796" s="50" t="e">
        <f>IF((#REF!+#REF!+H4796)&lt;&gt;0,"a","b")</f>
        <v>#REF!</v>
      </c>
      <c r="C4796" s="54">
        <v>3</v>
      </c>
      <c r="D4796" s="54"/>
      <c r="F4796" s="89"/>
      <c r="G4796" s="108" t="s">
        <v>440</v>
      </c>
      <c r="H4796" s="571">
        <f t="shared" si="2315"/>
        <v>0</v>
      </c>
      <c r="I4796" s="570">
        <f t="shared" ref="I4796:K4796" si="2324">I4797+I4798+I4799+I4802</f>
        <v>0</v>
      </c>
      <c r="J4796" s="570">
        <f t="shared" si="2324"/>
        <v>0</v>
      </c>
      <c r="K4796" s="570">
        <f t="shared" si="2324"/>
        <v>0</v>
      </c>
      <c r="L4796" s="570">
        <f t="shared" ref="L4796:N4796" si="2325">L4797+L4798+L4799+L4802</f>
        <v>0</v>
      </c>
      <c r="M4796" s="570">
        <f t="shared" si="2325"/>
        <v>0</v>
      </c>
      <c r="N4796" s="140">
        <f t="shared" si="2325"/>
        <v>0</v>
      </c>
      <c r="O4796" s="60" t="s">
        <v>71</v>
      </c>
      <c r="Q4796" s="49" t="s">
        <v>47</v>
      </c>
    </row>
    <row r="4797" spans="2:17" ht="30.75" customHeight="1">
      <c r="B4797" s="50" t="e">
        <f>IF((#REF!+#REF!+H4797)&lt;&gt;0,"a","b")</f>
        <v>#REF!</v>
      </c>
      <c r="C4797" s="54">
        <v>4</v>
      </c>
      <c r="D4797" s="54"/>
      <c r="F4797" s="89"/>
      <c r="G4797" s="93" t="s">
        <v>441</v>
      </c>
      <c r="H4797" s="558">
        <f t="shared" si="2315"/>
        <v>0</v>
      </c>
      <c r="I4797" s="555"/>
      <c r="J4797" s="555"/>
      <c r="K4797" s="555"/>
      <c r="L4797" s="555"/>
      <c r="M4797" s="555"/>
      <c r="N4797" s="153"/>
      <c r="O4797" s="60"/>
      <c r="Q4797" s="49" t="s">
        <v>47</v>
      </c>
    </row>
    <row r="4798" spans="2:17" ht="20.25" customHeight="1">
      <c r="B4798" s="50" t="e">
        <f>IF((#REF!+#REF!+H4798)&lt;&gt;0,"a","b")</f>
        <v>#REF!</v>
      </c>
      <c r="C4798" s="54">
        <v>4</v>
      </c>
      <c r="D4798" s="54"/>
      <c r="F4798" s="89"/>
      <c r="G4798" s="93" t="s">
        <v>442</v>
      </c>
      <c r="H4798" s="558">
        <f t="shared" si="2315"/>
        <v>0</v>
      </c>
      <c r="I4798" s="555"/>
      <c r="J4798" s="555"/>
      <c r="K4798" s="555"/>
      <c r="L4798" s="555"/>
      <c r="M4798" s="555"/>
      <c r="N4798" s="153"/>
      <c r="O4798" s="60"/>
      <c r="Q4798" s="49" t="s">
        <v>47</v>
      </c>
    </row>
    <row r="4799" spans="2:17" ht="20.25" customHeight="1">
      <c r="B4799" s="50" t="e">
        <f>IF((#REF!+#REF!+H4799)&lt;&gt;0,"a","b")</f>
        <v>#REF!</v>
      </c>
      <c r="C4799" s="54">
        <v>4</v>
      </c>
      <c r="D4799" s="54"/>
      <c r="F4799" s="89"/>
      <c r="G4799" s="93" t="s">
        <v>443</v>
      </c>
      <c r="H4799" s="559">
        <f t="shared" si="2315"/>
        <v>0</v>
      </c>
      <c r="I4799" s="567">
        <f t="shared" ref="I4799:K4799" si="2326">I4800+I4801</f>
        <v>0</v>
      </c>
      <c r="J4799" s="567">
        <f t="shared" si="2326"/>
        <v>0</v>
      </c>
      <c r="K4799" s="567">
        <f t="shared" si="2326"/>
        <v>0</v>
      </c>
      <c r="L4799" s="567">
        <f t="shared" ref="L4799:N4799" si="2327">L4800+L4801</f>
        <v>0</v>
      </c>
      <c r="M4799" s="567">
        <f t="shared" si="2327"/>
        <v>0</v>
      </c>
      <c r="N4799" s="137">
        <f t="shared" si="2327"/>
        <v>0</v>
      </c>
      <c r="O4799" s="60" t="s">
        <v>71</v>
      </c>
      <c r="Q4799" s="49" t="s">
        <v>47</v>
      </c>
    </row>
    <row r="4800" spans="2:17" ht="30.75" customHeight="1">
      <c r="B4800" s="50" t="e">
        <f>IF((#REF!+#REF!+H4800)&lt;&gt;0,"a","b")</f>
        <v>#REF!</v>
      </c>
      <c r="C4800" s="54">
        <v>5</v>
      </c>
      <c r="D4800" s="54"/>
      <c r="F4800" s="89"/>
      <c r="G4800" s="95" t="s">
        <v>444</v>
      </c>
      <c r="H4800" s="552">
        <f t="shared" si="2315"/>
        <v>0</v>
      </c>
      <c r="I4800" s="554"/>
      <c r="J4800" s="554"/>
      <c r="K4800" s="554"/>
      <c r="L4800" s="554"/>
      <c r="M4800" s="554"/>
      <c r="N4800" s="154"/>
      <c r="Q4800" s="49" t="s">
        <v>47</v>
      </c>
    </row>
    <row r="4801" spans="2:17" ht="20.25" customHeight="1">
      <c r="B4801" s="50" t="e">
        <f>IF((#REF!+#REF!+H4801)&lt;&gt;0,"a","b")</f>
        <v>#REF!</v>
      </c>
      <c r="C4801" s="54">
        <v>5</v>
      </c>
      <c r="D4801" s="54"/>
      <c r="F4801" s="89"/>
      <c r="G4801" s="95" t="s">
        <v>445</v>
      </c>
      <c r="H4801" s="552">
        <f t="shared" si="2315"/>
        <v>0</v>
      </c>
      <c r="I4801" s="554"/>
      <c r="J4801" s="554"/>
      <c r="K4801" s="554"/>
      <c r="L4801" s="554"/>
      <c r="M4801" s="554"/>
      <c r="N4801" s="154"/>
      <c r="Q4801" s="49" t="s">
        <v>47</v>
      </c>
    </row>
    <row r="4802" spans="2:17" ht="20.25" customHeight="1">
      <c r="B4802" s="50" t="e">
        <f>IF((#REF!+#REF!+H4802)&lt;&gt;0,"a","b")</f>
        <v>#REF!</v>
      </c>
      <c r="C4802" s="54">
        <v>4</v>
      </c>
      <c r="D4802" s="54"/>
      <c r="F4802" s="89"/>
      <c r="G4802" s="93" t="s">
        <v>446</v>
      </c>
      <c r="H4802" s="558">
        <f t="shared" si="2315"/>
        <v>0</v>
      </c>
      <c r="I4802" s="555"/>
      <c r="J4802" s="555"/>
      <c r="K4802" s="555"/>
      <c r="L4802" s="555"/>
      <c r="M4802" s="555"/>
      <c r="N4802" s="153"/>
      <c r="Q4802" s="49" t="s">
        <v>47</v>
      </c>
    </row>
    <row r="4803" spans="2:17" ht="20.25" customHeight="1">
      <c r="B4803" s="50" t="e">
        <f>IF((#REF!+#REF!+H4803)&lt;&gt;0,"a","b")</f>
        <v>#REF!</v>
      </c>
      <c r="C4803" s="54">
        <v>2</v>
      </c>
      <c r="D4803" s="68" t="s">
        <v>598</v>
      </c>
      <c r="F4803" s="127"/>
      <c r="G4803" s="117" t="s">
        <v>447</v>
      </c>
      <c r="H4803" s="572">
        <f t="shared" si="2315"/>
        <v>0</v>
      </c>
      <c r="I4803" s="573">
        <f t="shared" ref="I4803:K4803" si="2328">I4804+I4811+I4818</f>
        <v>0</v>
      </c>
      <c r="J4803" s="573">
        <f t="shared" si="2328"/>
        <v>0</v>
      </c>
      <c r="K4803" s="573">
        <f t="shared" si="2328"/>
        <v>0</v>
      </c>
      <c r="L4803" s="573">
        <f t="shared" ref="L4803:N4803" si="2329">L4804+L4811+L4818</f>
        <v>0</v>
      </c>
      <c r="M4803" s="573">
        <f t="shared" si="2329"/>
        <v>0</v>
      </c>
      <c r="N4803" s="149">
        <f t="shared" si="2329"/>
        <v>0</v>
      </c>
      <c r="O4803" s="60" t="s">
        <v>71</v>
      </c>
    </row>
    <row r="4804" spans="2:17" ht="20.25" customHeight="1">
      <c r="B4804" s="50" t="e">
        <f>IF((#REF!+#REF!+H4804)&lt;&gt;0,"a","b")</f>
        <v>#REF!</v>
      </c>
      <c r="C4804" s="54">
        <v>3</v>
      </c>
      <c r="D4804" s="54"/>
      <c r="F4804" s="127"/>
      <c r="G4804" s="108" t="s">
        <v>448</v>
      </c>
      <c r="H4804" s="574">
        <f t="shared" si="2315"/>
        <v>0</v>
      </c>
      <c r="I4804" s="564">
        <f t="shared" ref="I4804:K4804" si="2330">SUM(I4805:I4810)</f>
        <v>0</v>
      </c>
      <c r="J4804" s="564">
        <f t="shared" si="2330"/>
        <v>0</v>
      </c>
      <c r="K4804" s="564">
        <f t="shared" si="2330"/>
        <v>0</v>
      </c>
      <c r="L4804" s="564">
        <f t="shared" ref="L4804:N4804" si="2331">SUM(L4805:L4810)</f>
        <v>0</v>
      </c>
      <c r="M4804" s="564">
        <f t="shared" si="2331"/>
        <v>0</v>
      </c>
      <c r="N4804" s="159">
        <f t="shared" si="2331"/>
        <v>0</v>
      </c>
      <c r="O4804" s="60" t="s">
        <v>71</v>
      </c>
    </row>
    <row r="4805" spans="2:17" ht="20.25" customHeight="1">
      <c r="B4805" s="50" t="e">
        <f>IF((#REF!+#REF!+H4805)&lt;&gt;0,"a","b")</f>
        <v>#REF!</v>
      </c>
      <c r="C4805" s="54">
        <v>4</v>
      </c>
      <c r="D4805" s="54"/>
      <c r="F4805" s="127"/>
      <c r="G4805" s="93" t="s">
        <v>449</v>
      </c>
      <c r="H4805" s="575">
        <f t="shared" si="2315"/>
        <v>0</v>
      </c>
      <c r="I4805" s="555"/>
      <c r="J4805" s="555"/>
      <c r="K4805" s="555"/>
      <c r="L4805" s="555"/>
      <c r="M4805" s="555"/>
      <c r="N4805" s="153"/>
    </row>
    <row r="4806" spans="2:17" ht="20.25" customHeight="1">
      <c r="B4806" s="50" t="e">
        <f>IF((#REF!+#REF!+H4806)&lt;&gt;0,"a","b")</f>
        <v>#REF!</v>
      </c>
      <c r="C4806" s="54">
        <v>4</v>
      </c>
      <c r="D4806" s="54"/>
      <c r="F4806" s="127"/>
      <c r="G4806" s="93" t="s">
        <v>450</v>
      </c>
      <c r="H4806" s="575">
        <f t="shared" si="2315"/>
        <v>0</v>
      </c>
      <c r="I4806" s="555"/>
      <c r="J4806" s="555"/>
      <c r="K4806" s="555"/>
      <c r="L4806" s="555"/>
      <c r="M4806" s="555"/>
      <c r="N4806" s="153"/>
    </row>
    <row r="4807" spans="2:17" ht="20.25" customHeight="1">
      <c r="B4807" s="50" t="e">
        <f>IF((#REF!+#REF!+H4807)&lt;&gt;0,"a","b")</f>
        <v>#REF!</v>
      </c>
      <c r="C4807" s="54">
        <v>4</v>
      </c>
      <c r="D4807" s="54"/>
      <c r="F4807" s="127"/>
      <c r="G4807" s="93" t="s">
        <v>305</v>
      </c>
      <c r="H4807" s="575">
        <f t="shared" si="2315"/>
        <v>0</v>
      </c>
      <c r="I4807" s="555"/>
      <c r="J4807" s="555"/>
      <c r="K4807" s="555"/>
      <c r="L4807" s="555"/>
      <c r="M4807" s="555"/>
      <c r="N4807" s="153"/>
    </row>
    <row r="4808" spans="2:17" ht="20.25" customHeight="1">
      <c r="B4808" s="50" t="e">
        <f>IF((#REF!+#REF!+H4808)&lt;&gt;0,"a","b")</f>
        <v>#REF!</v>
      </c>
      <c r="C4808" s="54">
        <v>4</v>
      </c>
      <c r="D4808" s="54"/>
      <c r="F4808" s="127"/>
      <c r="G4808" s="93" t="s">
        <v>451</v>
      </c>
      <c r="H4808" s="575">
        <f t="shared" si="2315"/>
        <v>0</v>
      </c>
      <c r="I4808" s="555"/>
      <c r="J4808" s="555"/>
      <c r="K4808" s="555"/>
      <c r="L4808" s="555"/>
      <c r="M4808" s="555"/>
      <c r="N4808" s="153"/>
    </row>
    <row r="4809" spans="2:17" ht="20.25" customHeight="1">
      <c r="B4809" s="50" t="e">
        <f>IF((#REF!+#REF!+H4809)&lt;&gt;0,"a","b")</f>
        <v>#REF!</v>
      </c>
      <c r="C4809" s="54">
        <v>4</v>
      </c>
      <c r="D4809" s="54"/>
      <c r="F4809" s="127"/>
      <c r="G4809" s="93" t="s">
        <v>452</v>
      </c>
      <c r="H4809" s="575">
        <f t="shared" si="2315"/>
        <v>0</v>
      </c>
      <c r="I4809" s="555"/>
      <c r="J4809" s="555"/>
      <c r="K4809" s="555"/>
      <c r="L4809" s="555"/>
      <c r="M4809" s="555"/>
      <c r="N4809" s="153"/>
    </row>
    <row r="4810" spans="2:17" ht="20.25" customHeight="1">
      <c r="B4810" s="50" t="e">
        <f>IF((#REF!+#REF!+H4810)&lt;&gt;0,"a","b")</f>
        <v>#REF!</v>
      </c>
      <c r="C4810" s="54">
        <v>4</v>
      </c>
      <c r="D4810" s="54"/>
      <c r="F4810" s="127"/>
      <c r="G4810" s="93" t="s">
        <v>453</v>
      </c>
      <c r="H4810" s="575">
        <f t="shared" si="2315"/>
        <v>0</v>
      </c>
      <c r="I4810" s="555"/>
      <c r="J4810" s="555"/>
      <c r="K4810" s="555"/>
      <c r="L4810" s="555"/>
      <c r="M4810" s="555"/>
      <c r="N4810" s="153"/>
    </row>
    <row r="4811" spans="2:17" ht="20.25" customHeight="1">
      <c r="B4811" s="50" t="e">
        <f>IF((#REF!+#REF!+H4811)&lt;&gt;0,"a","b")</f>
        <v>#REF!</v>
      </c>
      <c r="C4811" s="54">
        <v>3</v>
      </c>
      <c r="D4811" s="54"/>
      <c r="F4811" s="127"/>
      <c r="G4811" s="108" t="s">
        <v>304</v>
      </c>
      <c r="H4811" s="574">
        <f t="shared" si="2315"/>
        <v>0</v>
      </c>
      <c r="I4811" s="564">
        <f t="shared" ref="I4811:K4811" si="2332">SUM(I4812:I4817)</f>
        <v>0</v>
      </c>
      <c r="J4811" s="564">
        <f t="shared" si="2332"/>
        <v>0</v>
      </c>
      <c r="K4811" s="564">
        <f t="shared" si="2332"/>
        <v>0</v>
      </c>
      <c r="L4811" s="564">
        <f t="shared" ref="L4811:N4811" si="2333">SUM(L4812:L4817)</f>
        <v>0</v>
      </c>
      <c r="M4811" s="564">
        <f t="shared" si="2333"/>
        <v>0</v>
      </c>
      <c r="N4811" s="159">
        <f t="shared" si="2333"/>
        <v>0</v>
      </c>
      <c r="O4811" s="60" t="s">
        <v>71</v>
      </c>
    </row>
    <row r="4812" spans="2:17" ht="20.25" customHeight="1">
      <c r="B4812" s="50" t="e">
        <f>IF((#REF!+#REF!+H4812)&lt;&gt;0,"a","b")</f>
        <v>#REF!</v>
      </c>
      <c r="C4812" s="54">
        <v>4</v>
      </c>
      <c r="D4812" s="54"/>
      <c r="F4812" s="127"/>
      <c r="G4812" s="93" t="s">
        <v>449</v>
      </c>
      <c r="H4812" s="575">
        <f t="shared" si="2315"/>
        <v>0</v>
      </c>
      <c r="I4812" s="555"/>
      <c r="J4812" s="555"/>
      <c r="K4812" s="555"/>
      <c r="L4812" s="555"/>
      <c r="M4812" s="555"/>
      <c r="N4812" s="153"/>
    </row>
    <row r="4813" spans="2:17" ht="20.25" customHeight="1">
      <c r="B4813" s="50" t="e">
        <f>IF((#REF!+#REF!+H4813)&lt;&gt;0,"a","b")</f>
        <v>#REF!</v>
      </c>
      <c r="C4813" s="54">
        <v>4</v>
      </c>
      <c r="D4813" s="54"/>
      <c r="F4813" s="127"/>
      <c r="G4813" s="93" t="s">
        <v>450</v>
      </c>
      <c r="H4813" s="575">
        <f t="shared" si="2315"/>
        <v>0</v>
      </c>
      <c r="I4813" s="555"/>
      <c r="J4813" s="555"/>
      <c r="K4813" s="555"/>
      <c r="L4813" s="555"/>
      <c r="M4813" s="555"/>
      <c r="N4813" s="153"/>
    </row>
    <row r="4814" spans="2:17" ht="20.25" customHeight="1">
      <c r="B4814" s="50" t="e">
        <f>IF((#REF!+#REF!+H4814)&lt;&gt;0,"a","b")</f>
        <v>#REF!</v>
      </c>
      <c r="C4814" s="54">
        <v>4</v>
      </c>
      <c r="D4814" s="54"/>
      <c r="F4814" s="127"/>
      <c r="G4814" s="93" t="s">
        <v>305</v>
      </c>
      <c r="H4814" s="575">
        <f t="shared" si="2315"/>
        <v>0</v>
      </c>
      <c r="I4814" s="555"/>
      <c r="J4814" s="555"/>
      <c r="K4814" s="555"/>
      <c r="L4814" s="555"/>
      <c r="M4814" s="555"/>
      <c r="N4814" s="153"/>
    </row>
    <row r="4815" spans="2:17" ht="20.25" customHeight="1">
      <c r="B4815" s="50" t="e">
        <f>IF((#REF!+#REF!+H4815)&lt;&gt;0,"a","b")</f>
        <v>#REF!</v>
      </c>
      <c r="C4815" s="54">
        <v>4</v>
      </c>
      <c r="D4815" s="54"/>
      <c r="F4815" s="127"/>
      <c r="G4815" s="93" t="s">
        <v>454</v>
      </c>
      <c r="H4815" s="575">
        <f t="shared" si="2315"/>
        <v>0</v>
      </c>
      <c r="I4815" s="555"/>
      <c r="J4815" s="555"/>
      <c r="K4815" s="555"/>
      <c r="L4815" s="555"/>
      <c r="M4815" s="555"/>
      <c r="N4815" s="153"/>
    </row>
    <row r="4816" spans="2:17" ht="20.25" customHeight="1">
      <c r="B4816" s="50" t="e">
        <f>IF((#REF!+#REF!+H4816)&lt;&gt;0,"a","b")</f>
        <v>#REF!</v>
      </c>
      <c r="C4816" s="54">
        <v>4</v>
      </c>
      <c r="D4816" s="54"/>
      <c r="F4816" s="127"/>
      <c r="G4816" s="93" t="s">
        <v>452</v>
      </c>
      <c r="H4816" s="575">
        <f t="shared" si="2315"/>
        <v>0</v>
      </c>
      <c r="I4816" s="555"/>
      <c r="J4816" s="555"/>
      <c r="K4816" s="555"/>
      <c r="L4816" s="555"/>
      <c r="M4816" s="555"/>
      <c r="N4816" s="153"/>
    </row>
    <row r="4817" spans="2:15" ht="20.25" customHeight="1">
      <c r="B4817" s="50" t="e">
        <f>IF((#REF!+#REF!+H4817)&lt;&gt;0,"a","b")</f>
        <v>#REF!</v>
      </c>
      <c r="C4817" s="54">
        <v>4</v>
      </c>
      <c r="D4817" s="54"/>
      <c r="F4817" s="127"/>
      <c r="G4817" s="93" t="s">
        <v>453</v>
      </c>
      <c r="H4817" s="575">
        <f t="shared" si="2315"/>
        <v>0</v>
      </c>
      <c r="I4817" s="555"/>
      <c r="J4817" s="555"/>
      <c r="K4817" s="555"/>
      <c r="L4817" s="555"/>
      <c r="M4817" s="555"/>
      <c r="N4817" s="153"/>
    </row>
    <row r="4818" spans="2:15" ht="20.25" customHeight="1">
      <c r="B4818" s="50" t="e">
        <f>IF((#REF!+#REF!+H4818)&lt;&gt;0,"a","b")</f>
        <v>#REF!</v>
      </c>
      <c r="C4818" s="54">
        <v>3</v>
      </c>
      <c r="D4818" s="54"/>
      <c r="F4818" s="89"/>
      <c r="G4818" s="108" t="s">
        <v>306</v>
      </c>
      <c r="H4818" s="576">
        <f t="shared" si="2315"/>
        <v>0</v>
      </c>
      <c r="I4818" s="562"/>
      <c r="J4818" s="562"/>
      <c r="K4818" s="562"/>
      <c r="L4818" s="562"/>
      <c r="M4818" s="562"/>
      <c r="N4818" s="166"/>
    </row>
    <row r="4819" spans="2:15" ht="20.25" customHeight="1">
      <c r="B4819" s="50" t="e">
        <f>IF((#REF!+#REF!+H4819)&lt;&gt;0,"a","b")</f>
        <v>#REF!</v>
      </c>
      <c r="C4819" s="54">
        <v>2</v>
      </c>
      <c r="D4819" s="68" t="s">
        <v>599</v>
      </c>
      <c r="F4819" s="89"/>
      <c r="G4819" s="117" t="s">
        <v>455</v>
      </c>
      <c r="H4819" s="572">
        <f t="shared" si="2315"/>
        <v>0</v>
      </c>
      <c r="I4819" s="573">
        <f t="shared" ref="I4819:K4819" si="2334">I4820+I4828</f>
        <v>0</v>
      </c>
      <c r="J4819" s="573">
        <f t="shared" si="2334"/>
        <v>0</v>
      </c>
      <c r="K4819" s="573">
        <f t="shared" si="2334"/>
        <v>0</v>
      </c>
      <c r="L4819" s="573">
        <f t="shared" ref="L4819:N4819" si="2335">L4820+L4828</f>
        <v>0</v>
      </c>
      <c r="M4819" s="573">
        <f t="shared" si="2335"/>
        <v>0</v>
      </c>
      <c r="N4819" s="149">
        <f t="shared" si="2335"/>
        <v>0</v>
      </c>
      <c r="O4819" s="60" t="s">
        <v>71</v>
      </c>
    </row>
    <row r="4820" spans="2:15" ht="20.25" customHeight="1">
      <c r="B4820" s="50" t="e">
        <f>IF((#REF!+#REF!+H4820)&lt;&gt;0,"a","b")</f>
        <v>#REF!</v>
      </c>
      <c r="C4820" s="54">
        <v>3</v>
      </c>
      <c r="D4820" s="54"/>
      <c r="F4820" s="89"/>
      <c r="G4820" s="108" t="s">
        <v>448</v>
      </c>
      <c r="H4820" s="574">
        <f t="shared" si="2315"/>
        <v>0</v>
      </c>
      <c r="I4820" s="564">
        <f t="shared" ref="I4820:K4820" si="2336">SUM(I4821:I4827)</f>
        <v>0</v>
      </c>
      <c r="J4820" s="564">
        <f t="shared" si="2336"/>
        <v>0</v>
      </c>
      <c r="K4820" s="564">
        <f t="shared" si="2336"/>
        <v>0</v>
      </c>
      <c r="L4820" s="564">
        <f t="shared" ref="L4820:N4820" si="2337">SUM(L4821:L4827)</f>
        <v>0</v>
      </c>
      <c r="M4820" s="564">
        <f t="shared" si="2337"/>
        <v>0</v>
      </c>
      <c r="N4820" s="159">
        <f t="shared" si="2337"/>
        <v>0</v>
      </c>
      <c r="O4820" s="60" t="s">
        <v>71</v>
      </c>
    </row>
    <row r="4821" spans="2:15" ht="20.25" customHeight="1">
      <c r="B4821" s="50" t="e">
        <f>IF((#REF!+#REF!+H4821)&lt;&gt;0,"a","b")</f>
        <v>#REF!</v>
      </c>
      <c r="C4821" s="54">
        <v>4</v>
      </c>
      <c r="D4821" s="54"/>
      <c r="F4821" s="89"/>
      <c r="G4821" s="93" t="s">
        <v>456</v>
      </c>
      <c r="H4821" s="575">
        <f t="shared" si="2315"/>
        <v>0</v>
      </c>
      <c r="I4821" s="555"/>
      <c r="J4821" s="555"/>
      <c r="K4821" s="555"/>
      <c r="L4821" s="555"/>
      <c r="M4821" s="555"/>
      <c r="N4821" s="153"/>
    </row>
    <row r="4822" spans="2:15" ht="20.25" customHeight="1">
      <c r="B4822" s="50" t="e">
        <f>IF((#REF!+#REF!+H4822)&lt;&gt;0,"a","b")</f>
        <v>#REF!</v>
      </c>
      <c r="C4822" s="54">
        <v>4</v>
      </c>
      <c r="D4822" s="54"/>
      <c r="F4822" s="89"/>
      <c r="G4822" s="93" t="s">
        <v>303</v>
      </c>
      <c r="H4822" s="575">
        <f t="shared" si="2315"/>
        <v>0</v>
      </c>
      <c r="I4822" s="555"/>
      <c r="J4822" s="555"/>
      <c r="K4822" s="555"/>
      <c r="L4822" s="555"/>
      <c r="M4822" s="555"/>
      <c r="N4822" s="153"/>
    </row>
    <row r="4823" spans="2:15" ht="20.25" customHeight="1">
      <c r="B4823" s="50" t="e">
        <f>IF((#REF!+#REF!+H4823)&lt;&gt;0,"a","b")</f>
        <v>#REF!</v>
      </c>
      <c r="C4823" s="54">
        <v>4</v>
      </c>
      <c r="D4823" s="54"/>
      <c r="F4823" s="89"/>
      <c r="G4823" s="93" t="s">
        <v>450</v>
      </c>
      <c r="H4823" s="575">
        <f t="shared" si="2315"/>
        <v>0</v>
      </c>
      <c r="I4823" s="555"/>
      <c r="J4823" s="555"/>
      <c r="K4823" s="555"/>
      <c r="L4823" s="555"/>
      <c r="M4823" s="555"/>
      <c r="N4823" s="153"/>
    </row>
    <row r="4824" spans="2:15" ht="30.75" customHeight="1">
      <c r="B4824" s="50" t="e">
        <f>IF((#REF!+#REF!+H4824)&lt;&gt;0,"a","b")</f>
        <v>#REF!</v>
      </c>
      <c r="C4824" s="54">
        <v>4</v>
      </c>
      <c r="D4824" s="54"/>
      <c r="F4824" s="89"/>
      <c r="G4824" s="93" t="s">
        <v>457</v>
      </c>
      <c r="H4824" s="575">
        <f t="shared" si="2315"/>
        <v>0</v>
      </c>
      <c r="I4824" s="555"/>
      <c r="J4824" s="555"/>
      <c r="K4824" s="555"/>
      <c r="L4824" s="555"/>
      <c r="M4824" s="555"/>
      <c r="N4824" s="153"/>
    </row>
    <row r="4825" spans="2:15" ht="20.25" customHeight="1">
      <c r="B4825" s="50" t="e">
        <f>IF((#REF!+#REF!+H4825)&lt;&gt;0,"a","b")</f>
        <v>#REF!</v>
      </c>
      <c r="C4825" s="54">
        <v>4</v>
      </c>
      <c r="D4825" s="54"/>
      <c r="F4825" s="89"/>
      <c r="G4825" s="93" t="s">
        <v>451</v>
      </c>
      <c r="H4825" s="575">
        <f t="shared" si="2315"/>
        <v>0</v>
      </c>
      <c r="I4825" s="555"/>
      <c r="J4825" s="555"/>
      <c r="K4825" s="555"/>
      <c r="L4825" s="555"/>
      <c r="M4825" s="555"/>
      <c r="N4825" s="153"/>
    </row>
    <row r="4826" spans="2:15" ht="20.25" customHeight="1">
      <c r="B4826" s="50" t="e">
        <f>IF((#REF!+#REF!+H4826)&lt;&gt;0,"a","b")</f>
        <v>#REF!</v>
      </c>
      <c r="C4826" s="54">
        <v>4</v>
      </c>
      <c r="D4826" s="54"/>
      <c r="F4826" s="89"/>
      <c r="G4826" s="93" t="s">
        <v>452</v>
      </c>
      <c r="H4826" s="575">
        <f t="shared" si="2315"/>
        <v>0</v>
      </c>
      <c r="I4826" s="555"/>
      <c r="J4826" s="555"/>
      <c r="K4826" s="555"/>
      <c r="L4826" s="555"/>
      <c r="M4826" s="555"/>
      <c r="N4826" s="153"/>
    </row>
    <row r="4827" spans="2:15" ht="20.25" customHeight="1">
      <c r="B4827" s="50" t="e">
        <f>IF((#REF!+#REF!+H4827)&lt;&gt;0,"a","b")</f>
        <v>#REF!</v>
      </c>
      <c r="C4827" s="54">
        <v>4</v>
      </c>
      <c r="D4827" s="54"/>
      <c r="F4827" s="89"/>
      <c r="G4827" s="93" t="s">
        <v>458</v>
      </c>
      <c r="H4827" s="575">
        <f t="shared" si="2315"/>
        <v>0</v>
      </c>
      <c r="I4827" s="562"/>
      <c r="J4827" s="562"/>
      <c r="K4827" s="562"/>
      <c r="L4827" s="562"/>
      <c r="M4827" s="562"/>
      <c r="N4827" s="166"/>
    </row>
    <row r="4828" spans="2:15" ht="20.25" customHeight="1">
      <c r="B4828" s="50" t="e">
        <f>IF((#REF!+#REF!+H4828)&lt;&gt;0,"a","b")</f>
        <v>#REF!</v>
      </c>
      <c r="C4828" s="54">
        <v>3</v>
      </c>
      <c r="D4828" s="54"/>
      <c r="F4828" s="89"/>
      <c r="G4828" s="108" t="s">
        <v>304</v>
      </c>
      <c r="H4828" s="574">
        <f t="shared" si="2315"/>
        <v>0</v>
      </c>
      <c r="I4828" s="564">
        <f t="shared" ref="I4828:K4828" si="2338">SUM(I4829:I4835)</f>
        <v>0</v>
      </c>
      <c r="J4828" s="564">
        <f t="shared" si="2338"/>
        <v>0</v>
      </c>
      <c r="K4828" s="564">
        <f t="shared" si="2338"/>
        <v>0</v>
      </c>
      <c r="L4828" s="564">
        <f t="shared" ref="L4828:N4828" si="2339">SUM(L4829:L4835)</f>
        <v>0</v>
      </c>
      <c r="M4828" s="564">
        <f t="shared" si="2339"/>
        <v>0</v>
      </c>
      <c r="N4828" s="159">
        <f t="shared" si="2339"/>
        <v>0</v>
      </c>
      <c r="O4828" s="60" t="s">
        <v>71</v>
      </c>
    </row>
    <row r="4829" spans="2:15" ht="20.25" customHeight="1">
      <c r="B4829" s="50" t="e">
        <f>IF((#REF!+#REF!+H4829)&lt;&gt;0,"a","b")</f>
        <v>#REF!</v>
      </c>
      <c r="C4829" s="54">
        <v>4</v>
      </c>
      <c r="D4829" s="54"/>
      <c r="F4829" s="89"/>
      <c r="G4829" s="93" t="s">
        <v>456</v>
      </c>
      <c r="H4829" s="575">
        <f t="shared" si="2315"/>
        <v>0</v>
      </c>
      <c r="I4829" s="555"/>
      <c r="J4829" s="555"/>
      <c r="K4829" s="555"/>
      <c r="L4829" s="555"/>
      <c r="M4829" s="555"/>
      <c r="N4829" s="153"/>
    </row>
    <row r="4830" spans="2:15" ht="20.25" customHeight="1">
      <c r="B4830" s="50" t="e">
        <f>IF((#REF!+#REF!+H4830)&lt;&gt;0,"a","b")</f>
        <v>#REF!</v>
      </c>
      <c r="C4830" s="54">
        <v>4</v>
      </c>
      <c r="D4830" s="54"/>
      <c r="F4830" s="89"/>
      <c r="G4830" s="93" t="s">
        <v>303</v>
      </c>
      <c r="H4830" s="575">
        <f t="shared" si="2315"/>
        <v>0</v>
      </c>
      <c r="I4830" s="555"/>
      <c r="J4830" s="555"/>
      <c r="K4830" s="555"/>
      <c r="L4830" s="555"/>
      <c r="M4830" s="555"/>
      <c r="N4830" s="153"/>
    </row>
    <row r="4831" spans="2:15" ht="20.25" customHeight="1">
      <c r="B4831" s="50" t="e">
        <f>IF((#REF!+#REF!+H4831)&lt;&gt;0,"a","b")</f>
        <v>#REF!</v>
      </c>
      <c r="C4831" s="54">
        <v>4</v>
      </c>
      <c r="D4831" s="54"/>
      <c r="F4831" s="89"/>
      <c r="G4831" s="93" t="s">
        <v>450</v>
      </c>
      <c r="H4831" s="575">
        <f t="shared" si="2315"/>
        <v>0</v>
      </c>
      <c r="I4831" s="555"/>
      <c r="J4831" s="555"/>
      <c r="K4831" s="555"/>
      <c r="L4831" s="555"/>
      <c r="M4831" s="555"/>
      <c r="N4831" s="153"/>
    </row>
    <row r="4832" spans="2:15" ht="30.75" customHeight="1">
      <c r="B4832" s="50" t="e">
        <f>IF((#REF!+#REF!+H4832)&lt;&gt;0,"a","b")</f>
        <v>#REF!</v>
      </c>
      <c r="C4832" s="54">
        <v>4</v>
      </c>
      <c r="D4832" s="54"/>
      <c r="F4832" s="89"/>
      <c r="G4832" s="93" t="s">
        <v>457</v>
      </c>
      <c r="H4832" s="575">
        <f t="shared" si="2315"/>
        <v>0</v>
      </c>
      <c r="I4832" s="555"/>
      <c r="J4832" s="555"/>
      <c r="K4832" s="555"/>
      <c r="L4832" s="555"/>
      <c r="M4832" s="555"/>
      <c r="N4832" s="153"/>
    </row>
    <row r="4833" spans="2:17" ht="20.25" customHeight="1">
      <c r="B4833" s="50" t="e">
        <f>IF((#REF!+#REF!+H4833)&lt;&gt;0,"a","b")</f>
        <v>#REF!</v>
      </c>
      <c r="C4833" s="54">
        <v>4</v>
      </c>
      <c r="D4833" s="54"/>
      <c r="F4833" s="89"/>
      <c r="G4833" s="93" t="s">
        <v>459</v>
      </c>
      <c r="H4833" s="575">
        <f t="shared" si="2315"/>
        <v>0</v>
      </c>
      <c r="I4833" s="555"/>
      <c r="J4833" s="555"/>
      <c r="K4833" s="555"/>
      <c r="L4833" s="555"/>
      <c r="M4833" s="555"/>
      <c r="N4833" s="153"/>
    </row>
    <row r="4834" spans="2:17" ht="20.25" customHeight="1">
      <c r="B4834" s="50" t="e">
        <f>IF((#REF!+#REF!+H4834)&lt;&gt;0,"a","b")</f>
        <v>#REF!</v>
      </c>
      <c r="C4834" s="54">
        <v>4</v>
      </c>
      <c r="D4834" s="54"/>
      <c r="F4834" s="89"/>
      <c r="G4834" s="93" t="s">
        <v>452</v>
      </c>
      <c r="H4834" s="575">
        <f t="shared" si="2315"/>
        <v>0</v>
      </c>
      <c r="I4834" s="555"/>
      <c r="J4834" s="555"/>
      <c r="K4834" s="555"/>
      <c r="L4834" s="555"/>
      <c r="M4834" s="555"/>
      <c r="N4834" s="153"/>
    </row>
    <row r="4835" spans="2:17" ht="21" customHeight="1">
      <c r="B4835" s="50" t="e">
        <f>IF((#REF!+#REF!+H4835)&lt;&gt;0,"a","b")</f>
        <v>#REF!</v>
      </c>
      <c r="C4835" s="54">
        <v>4</v>
      </c>
      <c r="D4835" s="54"/>
      <c r="F4835" s="89"/>
      <c r="G4835" s="93" t="s">
        <v>458</v>
      </c>
      <c r="H4835" s="575">
        <f t="shared" si="2315"/>
        <v>0</v>
      </c>
      <c r="I4835" s="555"/>
      <c r="J4835" s="555"/>
      <c r="K4835" s="555"/>
      <c r="L4835" s="555"/>
      <c r="M4835" s="555"/>
      <c r="N4835" s="153"/>
    </row>
    <row r="4836" spans="2:17" ht="63" customHeight="1">
      <c r="B4836" s="50" t="e">
        <f>IF((#REF!+#REF!+H4836)&lt;&gt;0,"a","b")</f>
        <v>#REF!</v>
      </c>
      <c r="C4836" s="54">
        <v>1</v>
      </c>
      <c r="D4836" s="68" t="s">
        <v>506</v>
      </c>
      <c r="E4836" s="45"/>
      <c r="F4836" s="374" t="s">
        <v>583</v>
      </c>
      <c r="G4836" s="115" t="s">
        <v>2460</v>
      </c>
      <c r="H4836" s="360">
        <f t="shared" si="2315"/>
        <v>0</v>
      </c>
      <c r="I4836" s="380">
        <f t="shared" ref="I4836:N4836" si="2340">I4838+I4970+I5033+I5049</f>
        <v>0</v>
      </c>
      <c r="J4836" s="380">
        <f t="shared" si="2340"/>
        <v>0</v>
      </c>
      <c r="K4836" s="380">
        <f t="shared" si="2340"/>
        <v>400</v>
      </c>
      <c r="L4836" s="380">
        <f t="shared" si="2340"/>
        <v>400</v>
      </c>
      <c r="M4836" s="380">
        <f t="shared" si="2340"/>
        <v>400</v>
      </c>
      <c r="N4836" s="147">
        <f t="shared" si="2340"/>
        <v>0</v>
      </c>
      <c r="O4836" s="60" t="s">
        <v>71</v>
      </c>
      <c r="Q4836" s="55">
        <v>1</v>
      </c>
    </row>
    <row r="4837" spans="2:17" ht="21" customHeight="1">
      <c r="B4837" s="50" t="e">
        <f>IF((#REF!+#REF!+H4837)&lt;&gt;0,"a","b")</f>
        <v>#REF!</v>
      </c>
      <c r="C4837" s="54">
        <v>2</v>
      </c>
      <c r="D4837" s="68" t="s">
        <v>594</v>
      </c>
      <c r="F4837" s="123"/>
      <c r="G4837" s="124" t="s">
        <v>255</v>
      </c>
      <c r="H4837" s="577">
        <f t="shared" si="2315"/>
        <v>0</v>
      </c>
      <c r="I4837" s="551"/>
      <c r="J4837" s="551"/>
      <c r="K4837" s="551"/>
      <c r="L4837" s="551"/>
      <c r="M4837" s="551"/>
      <c r="N4837" s="148"/>
    </row>
    <row r="4838" spans="2:17" ht="20.25" customHeight="1">
      <c r="B4838" s="50" t="e">
        <f>IF((#REF!+#REF!+H4838)&lt;&gt;0,"a","b")</f>
        <v>#REF!</v>
      </c>
      <c r="C4838" s="54">
        <v>2</v>
      </c>
      <c r="D4838" s="68" t="s">
        <v>595</v>
      </c>
      <c r="E4838" s="45">
        <v>7063</v>
      </c>
      <c r="F4838" s="89"/>
      <c r="G4838" s="117" t="s">
        <v>256</v>
      </c>
      <c r="H4838" s="360">
        <f t="shared" si="2315"/>
        <v>0</v>
      </c>
      <c r="I4838" s="573">
        <f t="shared" ref="I4838:N4838" si="2341">I4839+I4850+I4918+I4926+I4927+I4937+I4947+I4917</f>
        <v>0</v>
      </c>
      <c r="J4838" s="573">
        <f t="shared" si="2341"/>
        <v>0</v>
      </c>
      <c r="K4838" s="573">
        <f t="shared" si="2341"/>
        <v>0</v>
      </c>
      <c r="L4838" s="573">
        <f t="shared" si="2341"/>
        <v>0</v>
      </c>
      <c r="M4838" s="573">
        <f t="shared" si="2341"/>
        <v>0</v>
      </c>
      <c r="N4838" s="149">
        <f t="shared" si="2341"/>
        <v>0</v>
      </c>
      <c r="O4838" s="60" t="s">
        <v>71</v>
      </c>
    </row>
    <row r="4839" spans="2:17" ht="20.25" customHeight="1">
      <c r="B4839" s="50" t="e">
        <f>IF((#REF!+#REF!+H4839)&lt;&gt;0,"a","b")</f>
        <v>#REF!</v>
      </c>
      <c r="C4839" s="54">
        <v>31</v>
      </c>
      <c r="D4839" s="68" t="s">
        <v>596</v>
      </c>
      <c r="F4839" s="89"/>
      <c r="G4839" s="90" t="s">
        <v>257</v>
      </c>
      <c r="H4839" s="578">
        <f t="shared" si="2315"/>
        <v>0</v>
      </c>
      <c r="I4839" s="564">
        <f t="shared" ref="I4839:N4839" si="2342">I4840+I4849</f>
        <v>0</v>
      </c>
      <c r="J4839" s="564">
        <f t="shared" si="2342"/>
        <v>0</v>
      </c>
      <c r="K4839" s="564">
        <f t="shared" si="2342"/>
        <v>0</v>
      </c>
      <c r="L4839" s="564">
        <f t="shared" si="2342"/>
        <v>0</v>
      </c>
      <c r="M4839" s="564">
        <f t="shared" si="2342"/>
        <v>0</v>
      </c>
      <c r="N4839" s="150">
        <f t="shared" si="2342"/>
        <v>0</v>
      </c>
      <c r="O4839" s="60" t="s">
        <v>71</v>
      </c>
    </row>
    <row r="4840" spans="2:17" ht="20.25" customHeight="1">
      <c r="B4840" s="50" t="e">
        <f>IF((#REF!+#REF!+H4840)&lt;&gt;0,"a","b")</f>
        <v>#REF!</v>
      </c>
      <c r="C4840" s="54">
        <v>4</v>
      </c>
      <c r="D4840" s="54"/>
      <c r="F4840" s="92"/>
      <c r="G4840" s="93" t="s">
        <v>258</v>
      </c>
      <c r="H4840" s="578">
        <f t="shared" si="2315"/>
        <v>0</v>
      </c>
      <c r="I4840" s="565">
        <f t="shared" ref="I4840:N4840" si="2343">I4841+I4848</f>
        <v>0</v>
      </c>
      <c r="J4840" s="565">
        <f t="shared" si="2343"/>
        <v>0</v>
      </c>
      <c r="K4840" s="565">
        <f t="shared" si="2343"/>
        <v>0</v>
      </c>
      <c r="L4840" s="565">
        <f t="shared" si="2343"/>
        <v>0</v>
      </c>
      <c r="M4840" s="565">
        <f t="shared" si="2343"/>
        <v>0</v>
      </c>
      <c r="N4840" s="151">
        <f t="shared" si="2343"/>
        <v>0</v>
      </c>
      <c r="O4840" s="60" t="s">
        <v>71</v>
      </c>
    </row>
    <row r="4841" spans="2:17" ht="20.25" customHeight="1">
      <c r="B4841" s="50" t="e">
        <f>IF((#REF!+#REF!+H4841)&lt;&gt;0,"a","b")</f>
        <v>#REF!</v>
      </c>
      <c r="C4841" s="54">
        <v>5</v>
      </c>
      <c r="D4841" s="54"/>
      <c r="F4841" s="89"/>
      <c r="G4841" s="95" t="s">
        <v>259</v>
      </c>
      <c r="H4841" s="578">
        <f t="shared" si="2315"/>
        <v>0</v>
      </c>
      <c r="I4841" s="560">
        <f t="shared" ref="I4841:K4841" si="2344">SUM(I4842:I4847)</f>
        <v>0</v>
      </c>
      <c r="J4841" s="560">
        <f t="shared" si="2344"/>
        <v>0</v>
      </c>
      <c r="K4841" s="560">
        <f t="shared" si="2344"/>
        <v>0</v>
      </c>
      <c r="L4841" s="560">
        <f t="shared" ref="L4841:N4841" si="2345">SUM(L4842:L4847)</f>
        <v>0</v>
      </c>
      <c r="M4841" s="560">
        <f t="shared" si="2345"/>
        <v>0</v>
      </c>
      <c r="N4841" s="152">
        <f t="shared" si="2345"/>
        <v>0</v>
      </c>
      <c r="O4841" s="60" t="s">
        <v>71</v>
      </c>
    </row>
    <row r="4842" spans="2:17" ht="20.25" customHeight="1">
      <c r="B4842" s="50" t="e">
        <f>IF((#REF!+#REF!+H4842)&lt;&gt;0,"a","b")</f>
        <v>#REF!</v>
      </c>
      <c r="C4842" s="54">
        <v>6</v>
      </c>
      <c r="D4842" s="54"/>
      <c r="F4842" s="89"/>
      <c r="G4842" s="97" t="s">
        <v>260</v>
      </c>
      <c r="H4842" s="579">
        <f t="shared" si="2315"/>
        <v>0</v>
      </c>
      <c r="I4842" s="553"/>
      <c r="J4842" s="553"/>
      <c r="K4842" s="553"/>
      <c r="L4842" s="553"/>
      <c r="M4842" s="553"/>
      <c r="N4842" s="138"/>
    </row>
    <row r="4843" spans="2:17" ht="20.25" customHeight="1">
      <c r="B4843" s="50" t="e">
        <f>IF((#REF!+#REF!+H4843)&lt;&gt;0,"a","b")</f>
        <v>#REF!</v>
      </c>
      <c r="C4843" s="54">
        <v>6</v>
      </c>
      <c r="D4843" s="54"/>
      <c r="F4843" s="89"/>
      <c r="G4843" s="97" t="s">
        <v>261</v>
      </c>
      <c r="H4843" s="552">
        <f t="shared" si="2315"/>
        <v>0</v>
      </c>
      <c r="I4843" s="553"/>
      <c r="J4843" s="553"/>
      <c r="K4843" s="553"/>
      <c r="L4843" s="553"/>
      <c r="M4843" s="553"/>
      <c r="N4843" s="138"/>
    </row>
    <row r="4844" spans="2:17" ht="20.25" customHeight="1">
      <c r="B4844" s="50" t="e">
        <f>IF((#REF!+#REF!+H4844)&lt;&gt;0,"a","b")</f>
        <v>#REF!</v>
      </c>
      <c r="C4844" s="54">
        <v>6</v>
      </c>
      <c r="D4844" s="54"/>
      <c r="F4844" s="89"/>
      <c r="G4844" s="97" t="s">
        <v>262</v>
      </c>
      <c r="H4844" s="558">
        <f t="shared" si="2315"/>
        <v>0</v>
      </c>
      <c r="I4844" s="553"/>
      <c r="J4844" s="553"/>
      <c r="K4844" s="553"/>
      <c r="L4844" s="553"/>
      <c r="M4844" s="553"/>
      <c r="N4844" s="138"/>
    </row>
    <row r="4845" spans="2:17" ht="20.25" customHeight="1">
      <c r="B4845" s="50" t="e">
        <f>IF((#REF!+#REF!+H4845)&lt;&gt;0,"a","b")</f>
        <v>#REF!</v>
      </c>
      <c r="C4845" s="54">
        <v>6</v>
      </c>
      <c r="D4845" s="54"/>
      <c r="F4845" s="89"/>
      <c r="G4845" s="97" t="s">
        <v>263</v>
      </c>
      <c r="H4845" s="558">
        <f t="shared" si="2315"/>
        <v>0</v>
      </c>
      <c r="I4845" s="553"/>
      <c r="J4845" s="553"/>
      <c r="K4845" s="553"/>
      <c r="L4845" s="553"/>
      <c r="M4845" s="553"/>
      <c r="N4845" s="138"/>
    </row>
    <row r="4846" spans="2:17" ht="20.25" customHeight="1">
      <c r="B4846" s="50" t="e">
        <f>IF((#REF!+#REF!+H4846)&lt;&gt;0,"a","b")</f>
        <v>#REF!</v>
      </c>
      <c r="C4846" s="54">
        <v>6</v>
      </c>
      <c r="D4846" s="54"/>
      <c r="F4846" s="89"/>
      <c r="G4846" s="97" t="s">
        <v>264</v>
      </c>
      <c r="H4846" s="552">
        <f t="shared" si="2315"/>
        <v>0</v>
      </c>
      <c r="I4846" s="553"/>
      <c r="J4846" s="553"/>
      <c r="K4846" s="553"/>
      <c r="L4846" s="553"/>
      <c r="M4846" s="553"/>
      <c r="N4846" s="138"/>
    </row>
    <row r="4847" spans="2:17" ht="20.25" customHeight="1">
      <c r="B4847" s="50" t="e">
        <f>IF((#REF!+#REF!+H4847)&lt;&gt;0,"a","b")</f>
        <v>#REF!</v>
      </c>
      <c r="C4847" s="54">
        <v>6</v>
      </c>
      <c r="D4847" s="54"/>
      <c r="F4847" s="89"/>
      <c r="G4847" s="97" t="s">
        <v>265</v>
      </c>
      <c r="H4847" s="552">
        <f t="shared" si="2315"/>
        <v>0</v>
      </c>
      <c r="I4847" s="553"/>
      <c r="J4847" s="553"/>
      <c r="K4847" s="553"/>
      <c r="L4847" s="553"/>
      <c r="M4847" s="553"/>
      <c r="N4847" s="138"/>
    </row>
    <row r="4848" spans="2:17" ht="20.25" customHeight="1">
      <c r="B4848" s="50" t="e">
        <f>IF((#REF!+#REF!+H4848)&lt;&gt;0,"a","b")</f>
        <v>#REF!</v>
      </c>
      <c r="C4848" s="54">
        <v>5</v>
      </c>
      <c r="D4848" s="54"/>
      <c r="F4848" s="89"/>
      <c r="G4848" s="95" t="s">
        <v>266</v>
      </c>
      <c r="H4848" s="552">
        <f t="shared" si="2315"/>
        <v>0</v>
      </c>
      <c r="I4848" s="554"/>
      <c r="J4848" s="554"/>
      <c r="K4848" s="554"/>
      <c r="L4848" s="554"/>
      <c r="M4848" s="554"/>
      <c r="N4848" s="154"/>
    </row>
    <row r="4849" spans="2:15" ht="20.25" customHeight="1">
      <c r="B4849" s="50" t="e">
        <f>IF((#REF!+#REF!+H4849)&lt;&gt;0,"a","b")</f>
        <v>#REF!</v>
      </c>
      <c r="C4849" s="54">
        <v>4</v>
      </c>
      <c r="D4849" s="54"/>
      <c r="F4849" s="89"/>
      <c r="G4849" s="93" t="s">
        <v>267</v>
      </c>
      <c r="H4849" s="552">
        <f t="shared" si="2315"/>
        <v>0</v>
      </c>
      <c r="I4849" s="555"/>
      <c r="J4849" s="555"/>
      <c r="K4849" s="555"/>
      <c r="L4849" s="555"/>
      <c r="M4849" s="555"/>
      <c r="N4849" s="153"/>
    </row>
    <row r="4850" spans="2:15" ht="20.25" customHeight="1">
      <c r="B4850" s="50" t="e">
        <f>IF((#REF!+#REF!+H4850)&lt;&gt;0,"a","b")</f>
        <v>#REF!</v>
      </c>
      <c r="C4850" s="54">
        <v>3</v>
      </c>
      <c r="D4850" s="54"/>
      <c r="F4850" s="89"/>
      <c r="G4850" s="90" t="s">
        <v>268</v>
      </c>
      <c r="H4850" s="363">
        <f t="shared" si="2315"/>
        <v>0</v>
      </c>
      <c r="I4850" s="564">
        <f t="shared" ref="I4850:N4850" si="2346">I4851+I4852+I4855+I4891+I4892+I4893+I4894+I4895+I4902+I4903</f>
        <v>0</v>
      </c>
      <c r="J4850" s="564">
        <f t="shared" si="2346"/>
        <v>0</v>
      </c>
      <c r="K4850" s="564">
        <f t="shared" si="2346"/>
        <v>0</v>
      </c>
      <c r="L4850" s="564">
        <f t="shared" si="2346"/>
        <v>0</v>
      </c>
      <c r="M4850" s="564">
        <f t="shared" si="2346"/>
        <v>0</v>
      </c>
      <c r="N4850" s="150">
        <f t="shared" si="2346"/>
        <v>0</v>
      </c>
      <c r="O4850" s="60" t="s">
        <v>71</v>
      </c>
    </row>
    <row r="4851" spans="2:15" ht="20.25" customHeight="1">
      <c r="B4851" s="50" t="e">
        <f>IF((#REF!+#REF!+H4851)&lt;&gt;0,"a","b")</f>
        <v>#REF!</v>
      </c>
      <c r="C4851" s="54">
        <v>4</v>
      </c>
      <c r="D4851" s="54"/>
      <c r="F4851" s="89"/>
      <c r="G4851" s="93" t="s">
        <v>269</v>
      </c>
      <c r="H4851" s="556">
        <f t="shared" si="2315"/>
        <v>0</v>
      </c>
      <c r="I4851" s="555"/>
      <c r="J4851" s="555"/>
      <c r="K4851" s="555"/>
      <c r="L4851" s="555"/>
      <c r="M4851" s="555"/>
      <c r="N4851" s="153"/>
    </row>
    <row r="4852" spans="2:15" ht="20.25" customHeight="1">
      <c r="B4852" s="50" t="e">
        <f>IF((#REF!+#REF!+H4852)&lt;&gt;0,"a","b")</f>
        <v>#REF!</v>
      </c>
      <c r="C4852" s="54">
        <v>4</v>
      </c>
      <c r="D4852" s="54"/>
      <c r="F4852" s="89"/>
      <c r="G4852" s="93" t="s">
        <v>270</v>
      </c>
      <c r="H4852" s="566">
        <f t="shared" si="2315"/>
        <v>0</v>
      </c>
      <c r="I4852" s="565">
        <f t="shared" ref="I4852:K4852" si="2347">SUM(I4853:I4854)</f>
        <v>0</v>
      </c>
      <c r="J4852" s="565">
        <f t="shared" si="2347"/>
        <v>0</v>
      </c>
      <c r="K4852" s="565">
        <f t="shared" si="2347"/>
        <v>0</v>
      </c>
      <c r="L4852" s="565">
        <f t="shared" ref="L4852:N4852" si="2348">SUM(L4853:L4854)</f>
        <v>0</v>
      </c>
      <c r="M4852" s="565">
        <f t="shared" si="2348"/>
        <v>0</v>
      </c>
      <c r="N4852" s="151">
        <f t="shared" si="2348"/>
        <v>0</v>
      </c>
      <c r="O4852" s="60" t="s">
        <v>71</v>
      </c>
    </row>
    <row r="4853" spans="2:15" ht="20.25" customHeight="1">
      <c r="B4853" s="50" t="e">
        <f>IF((#REF!+#REF!+H4853)&lt;&gt;0,"a","b")</f>
        <v>#REF!</v>
      </c>
      <c r="C4853" s="54">
        <v>5</v>
      </c>
      <c r="D4853" s="54"/>
      <c r="F4853" s="89"/>
      <c r="G4853" s="95" t="s">
        <v>271</v>
      </c>
      <c r="H4853" s="556">
        <f t="shared" si="2315"/>
        <v>0</v>
      </c>
      <c r="I4853" s="554"/>
      <c r="J4853" s="554"/>
      <c r="K4853" s="554"/>
      <c r="L4853" s="554"/>
      <c r="M4853" s="554"/>
      <c r="N4853" s="154"/>
    </row>
    <row r="4854" spans="2:15" ht="20.25" customHeight="1">
      <c r="B4854" s="50" t="e">
        <f>IF((#REF!+#REF!+H4854)&lt;&gt;0,"a","b")</f>
        <v>#REF!</v>
      </c>
      <c r="C4854" s="54">
        <v>5</v>
      </c>
      <c r="D4854" s="54"/>
      <c r="F4854" s="89"/>
      <c r="G4854" s="95" t="s">
        <v>272</v>
      </c>
      <c r="H4854" s="556">
        <f t="shared" si="2315"/>
        <v>0</v>
      </c>
      <c r="I4854" s="554"/>
      <c r="J4854" s="554"/>
      <c r="K4854" s="554"/>
      <c r="L4854" s="554"/>
      <c r="M4854" s="554"/>
      <c r="N4854" s="154"/>
    </row>
    <row r="4855" spans="2:15" ht="20.25" customHeight="1">
      <c r="B4855" s="50" t="e">
        <f>IF((#REF!+#REF!+H4855)&lt;&gt;0,"a","b")</f>
        <v>#REF!</v>
      </c>
      <c r="C4855" s="54">
        <v>4</v>
      </c>
      <c r="D4855" s="54"/>
      <c r="F4855" s="89"/>
      <c r="G4855" s="93" t="s">
        <v>273</v>
      </c>
      <c r="H4855" s="566">
        <f t="shared" si="2315"/>
        <v>0</v>
      </c>
      <c r="I4855" s="565">
        <f t="shared" ref="I4855:N4855" si="2349">I4856+I4857+I4858+I4859+I4871+I4875+I4876+I4877+I4878+I4879+I4880+I4881+I4889+I4890</f>
        <v>0</v>
      </c>
      <c r="J4855" s="565">
        <f t="shared" si="2349"/>
        <v>0</v>
      </c>
      <c r="K4855" s="565">
        <f t="shared" si="2349"/>
        <v>0</v>
      </c>
      <c r="L4855" s="565">
        <f t="shared" si="2349"/>
        <v>0</v>
      </c>
      <c r="M4855" s="565">
        <f t="shared" si="2349"/>
        <v>0</v>
      </c>
      <c r="N4855" s="151">
        <f t="shared" si="2349"/>
        <v>0</v>
      </c>
      <c r="O4855" s="60" t="s">
        <v>71</v>
      </c>
    </row>
    <row r="4856" spans="2:15" ht="42.75" customHeight="1">
      <c r="B4856" s="50" t="e">
        <f>IF((#REF!+#REF!+H4856)&lt;&gt;0,"a","b")</f>
        <v>#REF!</v>
      </c>
      <c r="C4856" s="54">
        <v>5</v>
      </c>
      <c r="D4856" s="54"/>
      <c r="F4856" s="89"/>
      <c r="G4856" s="95" t="s">
        <v>322</v>
      </c>
      <c r="H4856" s="556">
        <f t="shared" si="2315"/>
        <v>0</v>
      </c>
      <c r="I4856" s="554"/>
      <c r="J4856" s="554"/>
      <c r="K4856" s="554"/>
      <c r="L4856" s="554"/>
      <c r="M4856" s="554"/>
      <c r="N4856" s="154"/>
    </row>
    <row r="4857" spans="2:15" ht="30.75" customHeight="1">
      <c r="B4857" s="50" t="e">
        <f>IF((#REF!+#REF!+H4857)&lt;&gt;0,"a","b")</f>
        <v>#REF!</v>
      </c>
      <c r="C4857" s="54">
        <v>5</v>
      </c>
      <c r="D4857" s="54"/>
      <c r="F4857" s="89"/>
      <c r="G4857" s="111" t="s">
        <v>289</v>
      </c>
      <c r="H4857" s="556">
        <f t="shared" si="2315"/>
        <v>0</v>
      </c>
      <c r="I4857" s="554"/>
      <c r="J4857" s="554"/>
      <c r="K4857" s="554"/>
      <c r="L4857" s="554"/>
      <c r="M4857" s="554"/>
      <c r="N4857" s="154"/>
    </row>
    <row r="4858" spans="2:15" ht="60.75" customHeight="1">
      <c r="B4858" s="50" t="e">
        <f>IF((#REF!+#REF!+H4858)&lt;&gt;0,"a","b")</f>
        <v>#REF!</v>
      </c>
      <c r="C4858" s="54">
        <v>5</v>
      </c>
      <c r="D4858" s="54"/>
      <c r="F4858" s="89"/>
      <c r="G4858" s="111" t="s">
        <v>323</v>
      </c>
      <c r="H4858" s="556">
        <f t="shared" si="2315"/>
        <v>0</v>
      </c>
      <c r="I4858" s="554"/>
      <c r="J4858" s="554"/>
      <c r="K4858" s="554"/>
      <c r="L4858" s="554"/>
      <c r="M4858" s="554"/>
      <c r="N4858" s="154"/>
    </row>
    <row r="4859" spans="2:15" ht="30.75" customHeight="1">
      <c r="B4859" s="50" t="e">
        <f>IF((#REF!+#REF!+H4859)&lt;&gt;0,"a","b")</f>
        <v>#REF!</v>
      </c>
      <c r="C4859" s="54">
        <v>5</v>
      </c>
      <c r="D4859" s="54"/>
      <c r="F4859" s="89"/>
      <c r="G4859" s="95" t="s">
        <v>288</v>
      </c>
      <c r="H4859" s="566">
        <f t="shared" si="2315"/>
        <v>0</v>
      </c>
      <c r="I4859" s="560">
        <f t="shared" ref="I4859:K4859" si="2350">SUM(I4860:I4870)</f>
        <v>0</v>
      </c>
      <c r="J4859" s="560">
        <f t="shared" si="2350"/>
        <v>0</v>
      </c>
      <c r="K4859" s="560">
        <f t="shared" si="2350"/>
        <v>0</v>
      </c>
      <c r="L4859" s="560">
        <f t="shared" ref="L4859:N4859" si="2351">SUM(L4860:L4870)</f>
        <v>0</v>
      </c>
      <c r="M4859" s="560">
        <f t="shared" si="2351"/>
        <v>0</v>
      </c>
      <c r="N4859" s="152">
        <f t="shared" si="2351"/>
        <v>0</v>
      </c>
      <c r="O4859" s="60" t="s">
        <v>71</v>
      </c>
    </row>
    <row r="4860" spans="2:15" ht="20.25" customHeight="1">
      <c r="B4860" s="50" t="e">
        <f>IF((#REF!+#REF!+H4860)&lt;&gt;0,"a","b")</f>
        <v>#REF!</v>
      </c>
      <c r="C4860" s="54">
        <v>6</v>
      </c>
      <c r="D4860" s="54"/>
      <c r="F4860" s="89"/>
      <c r="G4860" s="97" t="s">
        <v>274</v>
      </c>
      <c r="H4860" s="556">
        <f t="shared" si="2315"/>
        <v>0</v>
      </c>
      <c r="I4860" s="557"/>
      <c r="J4860" s="557"/>
      <c r="K4860" s="557"/>
      <c r="L4860" s="557"/>
      <c r="M4860" s="557"/>
      <c r="N4860" s="155"/>
    </row>
    <row r="4861" spans="2:15" ht="20.25" customHeight="1">
      <c r="B4861" s="50" t="e">
        <f>IF((#REF!+#REF!+H4861)&lt;&gt;0,"a","b")</f>
        <v>#REF!</v>
      </c>
      <c r="C4861" s="54">
        <v>6</v>
      </c>
      <c r="D4861" s="54"/>
      <c r="F4861" s="89"/>
      <c r="G4861" s="97" t="s">
        <v>275</v>
      </c>
      <c r="H4861" s="556">
        <f t="shared" si="2315"/>
        <v>0</v>
      </c>
      <c r="I4861" s="557"/>
      <c r="J4861" s="557"/>
      <c r="K4861" s="557"/>
      <c r="L4861" s="557"/>
      <c r="M4861" s="557"/>
      <c r="N4861" s="155"/>
    </row>
    <row r="4862" spans="2:15" ht="20.25" customHeight="1">
      <c r="B4862" s="50" t="e">
        <f>IF((#REF!+#REF!+H4862)&lt;&gt;0,"a","b")</f>
        <v>#REF!</v>
      </c>
      <c r="C4862" s="54">
        <v>6</v>
      </c>
      <c r="D4862" s="54"/>
      <c r="F4862" s="89"/>
      <c r="G4862" s="97" t="s">
        <v>276</v>
      </c>
      <c r="H4862" s="556">
        <f t="shared" si="2315"/>
        <v>0</v>
      </c>
      <c r="I4862" s="557"/>
      <c r="J4862" s="557"/>
      <c r="K4862" s="557"/>
      <c r="L4862" s="557"/>
      <c r="M4862" s="557"/>
      <c r="N4862" s="155"/>
    </row>
    <row r="4863" spans="2:15" ht="20.25" customHeight="1">
      <c r="B4863" s="50" t="e">
        <f>IF((#REF!+#REF!+H4863)&lt;&gt;0,"a","b")</f>
        <v>#REF!</v>
      </c>
      <c r="C4863" s="54">
        <v>6</v>
      </c>
      <c r="D4863" s="54"/>
      <c r="F4863" s="89"/>
      <c r="G4863" s="97" t="s">
        <v>277</v>
      </c>
      <c r="H4863" s="556">
        <f t="shared" si="2315"/>
        <v>0</v>
      </c>
      <c r="I4863" s="557"/>
      <c r="J4863" s="557"/>
      <c r="K4863" s="557"/>
      <c r="L4863" s="557"/>
      <c r="M4863" s="557"/>
      <c r="N4863" s="155"/>
    </row>
    <row r="4864" spans="2:15" ht="20.25" customHeight="1">
      <c r="B4864" s="50" t="e">
        <f>IF((#REF!+#REF!+H4864)&lt;&gt;0,"a","b")</f>
        <v>#REF!</v>
      </c>
      <c r="C4864" s="54">
        <v>6</v>
      </c>
      <c r="D4864" s="54"/>
      <c r="F4864" s="89"/>
      <c r="G4864" s="97" t="s">
        <v>278</v>
      </c>
      <c r="H4864" s="556">
        <f t="shared" si="2315"/>
        <v>0</v>
      </c>
      <c r="I4864" s="557"/>
      <c r="J4864" s="557"/>
      <c r="K4864" s="557"/>
      <c r="L4864" s="557"/>
      <c r="M4864" s="557"/>
      <c r="N4864" s="155"/>
    </row>
    <row r="4865" spans="2:15" ht="20.25" customHeight="1">
      <c r="B4865" s="50" t="e">
        <f>IF((#REF!+#REF!+H4865)&lt;&gt;0,"a","b")</f>
        <v>#REF!</v>
      </c>
      <c r="C4865" s="54">
        <v>6</v>
      </c>
      <c r="D4865" s="54"/>
      <c r="F4865" s="89"/>
      <c r="G4865" s="97" t="s">
        <v>279</v>
      </c>
      <c r="H4865" s="552">
        <f t="shared" si="2315"/>
        <v>0</v>
      </c>
      <c r="I4865" s="557"/>
      <c r="J4865" s="557"/>
      <c r="K4865" s="557"/>
      <c r="L4865" s="557"/>
      <c r="M4865" s="557"/>
      <c r="N4865" s="155"/>
    </row>
    <row r="4866" spans="2:15" ht="20.25" customHeight="1">
      <c r="B4866" s="50" t="e">
        <f>IF((#REF!+#REF!+H4866)&lt;&gt;0,"a","b")</f>
        <v>#REF!</v>
      </c>
      <c r="C4866" s="54">
        <v>6</v>
      </c>
      <c r="D4866" s="54"/>
      <c r="F4866" s="89"/>
      <c r="G4866" s="97" t="s">
        <v>280</v>
      </c>
      <c r="H4866" s="552">
        <f t="shared" si="2315"/>
        <v>0</v>
      </c>
      <c r="I4866" s="557"/>
      <c r="J4866" s="557"/>
      <c r="K4866" s="557"/>
      <c r="L4866" s="557"/>
      <c r="M4866" s="557"/>
      <c r="N4866" s="155"/>
    </row>
    <row r="4867" spans="2:15" ht="20.25" customHeight="1">
      <c r="B4867" s="50" t="e">
        <f>IF((#REF!+#REF!+H4867)&lt;&gt;0,"a","b")</f>
        <v>#REF!</v>
      </c>
      <c r="C4867" s="54">
        <v>6</v>
      </c>
      <c r="D4867" s="54"/>
      <c r="F4867" s="89"/>
      <c r="G4867" s="97" t="s">
        <v>281</v>
      </c>
      <c r="H4867" s="552">
        <f t="shared" si="2315"/>
        <v>0</v>
      </c>
      <c r="I4867" s="557"/>
      <c r="J4867" s="557"/>
      <c r="K4867" s="557"/>
      <c r="L4867" s="557"/>
      <c r="M4867" s="557"/>
      <c r="N4867" s="155"/>
    </row>
    <row r="4868" spans="2:15" ht="20.25" customHeight="1">
      <c r="B4868" s="50" t="e">
        <f>IF((#REF!+#REF!+H4868)&lt;&gt;0,"a","b")</f>
        <v>#REF!</v>
      </c>
      <c r="C4868" s="54">
        <v>6</v>
      </c>
      <c r="D4868" s="54"/>
      <c r="F4868" s="89"/>
      <c r="G4868" s="97" t="s">
        <v>282</v>
      </c>
      <c r="H4868" s="552">
        <f t="shared" si="2315"/>
        <v>0</v>
      </c>
      <c r="I4868" s="557"/>
      <c r="J4868" s="557"/>
      <c r="K4868" s="557"/>
      <c r="L4868" s="557"/>
      <c r="M4868" s="557"/>
      <c r="N4868" s="155"/>
    </row>
    <row r="4869" spans="2:15" ht="20.25" customHeight="1">
      <c r="B4869" s="50" t="e">
        <f>IF((#REF!+#REF!+H4869)&lt;&gt;0,"a","b")</f>
        <v>#REF!</v>
      </c>
      <c r="C4869" s="54">
        <v>6</v>
      </c>
      <c r="D4869" s="54"/>
      <c r="F4869" s="89"/>
      <c r="G4869" s="97" t="s">
        <v>283</v>
      </c>
      <c r="H4869" s="552">
        <f t="shared" si="2315"/>
        <v>0</v>
      </c>
      <c r="I4869" s="557"/>
      <c r="J4869" s="557"/>
      <c r="K4869" s="557"/>
      <c r="L4869" s="557"/>
      <c r="M4869" s="557"/>
      <c r="N4869" s="155"/>
    </row>
    <row r="4870" spans="2:15" ht="30.75" customHeight="1">
      <c r="B4870" s="50" t="e">
        <f>IF((#REF!+#REF!+H4870)&lt;&gt;0,"a","b")</f>
        <v>#REF!</v>
      </c>
      <c r="C4870" s="54">
        <v>6</v>
      </c>
      <c r="D4870" s="54"/>
      <c r="F4870" s="89"/>
      <c r="G4870" s="97" t="s">
        <v>324</v>
      </c>
      <c r="H4870" s="552">
        <f t="shared" si="2315"/>
        <v>0</v>
      </c>
      <c r="I4870" s="557"/>
      <c r="J4870" s="557"/>
      <c r="K4870" s="557"/>
      <c r="L4870" s="557"/>
      <c r="M4870" s="557"/>
      <c r="N4870" s="155"/>
    </row>
    <row r="4871" spans="2:15" ht="20.25" customHeight="1">
      <c r="B4871" s="50" t="e">
        <f>IF((#REF!+#REF!+H4871)&lt;&gt;0,"a","b")</f>
        <v>#REF!</v>
      </c>
      <c r="C4871" s="54">
        <v>5</v>
      </c>
      <c r="D4871" s="54"/>
      <c r="F4871" s="89"/>
      <c r="G4871" s="95" t="s">
        <v>290</v>
      </c>
      <c r="H4871" s="566">
        <f t="shared" si="2315"/>
        <v>0</v>
      </c>
      <c r="I4871" s="560">
        <f t="shared" ref="I4871:K4871" si="2352">SUM(I4872:I4874)</f>
        <v>0</v>
      </c>
      <c r="J4871" s="560">
        <f t="shared" si="2352"/>
        <v>0</v>
      </c>
      <c r="K4871" s="560">
        <f t="shared" si="2352"/>
        <v>0</v>
      </c>
      <c r="L4871" s="560">
        <f t="shared" ref="L4871:N4871" si="2353">SUM(L4872:L4874)</f>
        <v>0</v>
      </c>
      <c r="M4871" s="560">
        <f t="shared" si="2353"/>
        <v>0</v>
      </c>
      <c r="N4871" s="152">
        <f t="shared" si="2353"/>
        <v>0</v>
      </c>
      <c r="O4871" s="60" t="s">
        <v>71</v>
      </c>
    </row>
    <row r="4872" spans="2:15" ht="20.25" customHeight="1">
      <c r="B4872" s="50" t="e">
        <f>IF((#REF!+#REF!+H4872)&lt;&gt;0,"a","b")</f>
        <v>#REF!</v>
      </c>
      <c r="C4872" s="54">
        <v>6</v>
      </c>
      <c r="D4872" s="54"/>
      <c r="F4872" s="89"/>
      <c r="G4872" s="97" t="s">
        <v>284</v>
      </c>
      <c r="H4872" s="556">
        <f t="shared" si="2315"/>
        <v>0</v>
      </c>
      <c r="I4872" s="557"/>
      <c r="J4872" s="557"/>
      <c r="K4872" s="557"/>
      <c r="L4872" s="557"/>
      <c r="M4872" s="557"/>
      <c r="N4872" s="155"/>
    </row>
    <row r="4873" spans="2:15" ht="20.25" customHeight="1">
      <c r="B4873" s="50" t="e">
        <f>IF((#REF!+#REF!+H4873)&lt;&gt;0,"a","b")</f>
        <v>#REF!</v>
      </c>
      <c r="C4873" s="54">
        <v>6</v>
      </c>
      <c r="D4873" s="54"/>
      <c r="F4873" s="89"/>
      <c r="G4873" s="97" t="s">
        <v>285</v>
      </c>
      <c r="H4873" s="556">
        <f t="shared" si="2315"/>
        <v>0</v>
      </c>
      <c r="I4873" s="557"/>
      <c r="J4873" s="557"/>
      <c r="K4873" s="557"/>
      <c r="L4873" s="557"/>
      <c r="M4873" s="557"/>
      <c r="N4873" s="155"/>
    </row>
    <row r="4874" spans="2:15" ht="30.75" customHeight="1">
      <c r="B4874" s="50" t="e">
        <f>IF((#REF!+#REF!+H4874)&lt;&gt;0,"a","b")</f>
        <v>#REF!</v>
      </c>
      <c r="C4874" s="54">
        <v>6</v>
      </c>
      <c r="D4874" s="54"/>
      <c r="F4874" s="89"/>
      <c r="G4874" s="97" t="s">
        <v>325</v>
      </c>
      <c r="H4874" s="556">
        <f t="shared" si="2315"/>
        <v>0</v>
      </c>
      <c r="I4874" s="557"/>
      <c r="J4874" s="557"/>
      <c r="K4874" s="557"/>
      <c r="L4874" s="557"/>
      <c r="M4874" s="557"/>
      <c r="N4874" s="155"/>
    </row>
    <row r="4875" spans="2:15" ht="30.75" customHeight="1">
      <c r="B4875" s="50" t="e">
        <f>IF((#REF!+#REF!+H4875)&lt;&gt;0,"a","b")</f>
        <v>#REF!</v>
      </c>
      <c r="C4875" s="54">
        <v>5</v>
      </c>
      <c r="D4875" s="54"/>
      <c r="F4875" s="89"/>
      <c r="G4875" s="95" t="s">
        <v>326</v>
      </c>
      <c r="H4875" s="556">
        <f t="shared" si="2315"/>
        <v>0</v>
      </c>
      <c r="I4875" s="554"/>
      <c r="J4875" s="554"/>
      <c r="K4875" s="554"/>
      <c r="L4875" s="554"/>
      <c r="M4875" s="554"/>
      <c r="N4875" s="154"/>
    </row>
    <row r="4876" spans="2:15" ht="34.5" customHeight="1">
      <c r="B4876" s="50" t="e">
        <f>IF((#REF!+#REF!+H4876)&lt;&gt;0,"a","b")</f>
        <v>#REF!</v>
      </c>
      <c r="C4876" s="54">
        <v>5</v>
      </c>
      <c r="D4876" s="54"/>
      <c r="F4876" s="89"/>
      <c r="G4876" s="128" t="s">
        <v>460</v>
      </c>
      <c r="H4876" s="556">
        <f t="shared" si="2315"/>
        <v>0</v>
      </c>
      <c r="I4876" s="554"/>
      <c r="J4876" s="554"/>
      <c r="K4876" s="554"/>
      <c r="L4876" s="554"/>
      <c r="M4876" s="554"/>
      <c r="N4876" s="154"/>
    </row>
    <row r="4877" spans="2:15" ht="34.5" customHeight="1">
      <c r="B4877" s="50" t="e">
        <f>IF((#REF!+#REF!+H4877)&lt;&gt;0,"a","b")</f>
        <v>#REF!</v>
      </c>
      <c r="C4877" s="54">
        <v>5</v>
      </c>
      <c r="D4877" s="54"/>
      <c r="F4877" s="89"/>
      <c r="G4877" s="95" t="s">
        <v>327</v>
      </c>
      <c r="H4877" s="556">
        <f t="shared" si="2315"/>
        <v>0</v>
      </c>
      <c r="I4877" s="554"/>
      <c r="J4877" s="554"/>
      <c r="K4877" s="554"/>
      <c r="L4877" s="554"/>
      <c r="M4877" s="554"/>
      <c r="N4877" s="154"/>
    </row>
    <row r="4878" spans="2:15" ht="50.25" customHeight="1">
      <c r="B4878" s="50" t="e">
        <f>IF((#REF!+#REF!+H4878)&lt;&gt;0,"a","b")</f>
        <v>#REF!</v>
      </c>
      <c r="C4878" s="54">
        <v>5</v>
      </c>
      <c r="D4878" s="54"/>
      <c r="F4878" s="89"/>
      <c r="G4878" s="95" t="s">
        <v>328</v>
      </c>
      <c r="H4878" s="552">
        <f t="shared" si="2315"/>
        <v>0</v>
      </c>
      <c r="I4878" s="554"/>
      <c r="J4878" s="554"/>
      <c r="K4878" s="554"/>
      <c r="L4878" s="554"/>
      <c r="M4878" s="554"/>
      <c r="N4878" s="154"/>
    </row>
    <row r="4879" spans="2:15" ht="20.25" customHeight="1">
      <c r="B4879" s="50" t="e">
        <f>IF((#REF!+#REF!+H4879)&lt;&gt;0,"a","b")</f>
        <v>#REF!</v>
      </c>
      <c r="C4879" s="54">
        <v>5</v>
      </c>
      <c r="D4879" s="54"/>
      <c r="F4879" s="89"/>
      <c r="G4879" s="95" t="s">
        <v>329</v>
      </c>
      <c r="H4879" s="552">
        <f t="shared" si="2315"/>
        <v>0</v>
      </c>
      <c r="I4879" s="554"/>
      <c r="J4879" s="554"/>
      <c r="K4879" s="554"/>
      <c r="L4879" s="554"/>
      <c r="M4879" s="554"/>
      <c r="N4879" s="154"/>
    </row>
    <row r="4880" spans="2:15" ht="20.25" customHeight="1">
      <c r="B4880" s="50" t="e">
        <f>IF((#REF!+#REF!+H4880)&lt;&gt;0,"a","b")</f>
        <v>#REF!</v>
      </c>
      <c r="C4880" s="54">
        <v>5</v>
      </c>
      <c r="D4880" s="54"/>
      <c r="F4880" s="89"/>
      <c r="G4880" s="95" t="s">
        <v>330</v>
      </c>
      <c r="H4880" s="558">
        <f t="shared" si="2315"/>
        <v>0</v>
      </c>
      <c r="I4880" s="554"/>
      <c r="J4880" s="554"/>
      <c r="K4880" s="554"/>
      <c r="L4880" s="554"/>
      <c r="M4880" s="554"/>
      <c r="N4880" s="154"/>
    </row>
    <row r="4881" spans="2:18" ht="20.25" customHeight="1">
      <c r="B4881" s="50" t="e">
        <f>IF((#REF!+#REF!+H4881)&lt;&gt;0,"a","b")</f>
        <v>#REF!</v>
      </c>
      <c r="C4881" s="54">
        <v>5</v>
      </c>
      <c r="D4881" s="54"/>
      <c r="F4881" s="89"/>
      <c r="G4881" s="95" t="s">
        <v>331</v>
      </c>
      <c r="H4881" s="559">
        <f t="shared" si="2315"/>
        <v>0</v>
      </c>
      <c r="I4881" s="560">
        <f t="shared" ref="I4881:K4881" si="2354">SUM(I4882:I4888)</f>
        <v>0</v>
      </c>
      <c r="J4881" s="560">
        <f t="shared" si="2354"/>
        <v>0</v>
      </c>
      <c r="K4881" s="560">
        <f t="shared" si="2354"/>
        <v>0</v>
      </c>
      <c r="L4881" s="560">
        <f t="shared" ref="L4881:N4881" si="2355">SUM(L4882:L4888)</f>
        <v>0</v>
      </c>
      <c r="M4881" s="560">
        <f t="shared" si="2355"/>
        <v>0</v>
      </c>
      <c r="N4881" s="152">
        <f t="shared" si="2355"/>
        <v>0</v>
      </c>
      <c r="O4881" s="60" t="s">
        <v>71</v>
      </c>
    </row>
    <row r="4882" spans="2:18" ht="23.25" customHeight="1">
      <c r="B4882" s="50" t="e">
        <f>IF((#REF!+#REF!+H4882)&lt;&gt;0,"a","b")</f>
        <v>#REF!</v>
      </c>
      <c r="C4882" s="54">
        <v>6</v>
      </c>
      <c r="D4882" s="54"/>
      <c r="F4882" s="89"/>
      <c r="G4882" s="97" t="s">
        <v>291</v>
      </c>
      <c r="H4882" s="558">
        <f t="shared" si="2315"/>
        <v>0</v>
      </c>
      <c r="I4882" s="557"/>
      <c r="J4882" s="557"/>
      <c r="K4882" s="557"/>
      <c r="L4882" s="557"/>
      <c r="M4882" s="557"/>
      <c r="N4882" s="155"/>
    </row>
    <row r="4883" spans="2:18" ht="20.25" customHeight="1">
      <c r="B4883" s="50" t="e">
        <f>IF((#REF!+#REF!+H4883)&lt;&gt;0,"a","b")</f>
        <v>#REF!</v>
      </c>
      <c r="C4883" s="54">
        <v>6</v>
      </c>
      <c r="D4883" s="54"/>
      <c r="F4883" s="89"/>
      <c r="G4883" s="97" t="s">
        <v>292</v>
      </c>
      <c r="H4883" s="558">
        <f t="shared" si="2315"/>
        <v>0</v>
      </c>
      <c r="I4883" s="557"/>
      <c r="J4883" s="557"/>
      <c r="K4883" s="557"/>
      <c r="L4883" s="557"/>
      <c r="M4883" s="557"/>
      <c r="N4883" s="155"/>
    </row>
    <row r="4884" spans="2:18" ht="23.25" customHeight="1">
      <c r="B4884" s="50" t="e">
        <f>IF((#REF!+#REF!+H4884)&lt;&gt;0,"a","b")</f>
        <v>#REF!</v>
      </c>
      <c r="C4884" s="54">
        <v>6</v>
      </c>
      <c r="D4884" s="54"/>
      <c r="F4884" s="89"/>
      <c r="G4884" s="97" t="s">
        <v>293</v>
      </c>
      <c r="H4884" s="552">
        <f t="shared" si="2315"/>
        <v>0</v>
      </c>
      <c r="I4884" s="557"/>
      <c r="J4884" s="557"/>
      <c r="K4884" s="557"/>
      <c r="L4884" s="557"/>
      <c r="M4884" s="557"/>
      <c r="N4884" s="155"/>
    </row>
    <row r="4885" spans="2:18" ht="31.5" customHeight="1">
      <c r="B4885" s="50" t="e">
        <f>IF((#REF!+#REF!+H4885)&lt;&gt;0,"a","b")</f>
        <v>#REF!</v>
      </c>
      <c r="C4885" s="54">
        <v>6</v>
      </c>
      <c r="D4885" s="54"/>
      <c r="F4885" s="89"/>
      <c r="G4885" s="97" t="s">
        <v>294</v>
      </c>
      <c r="H4885" s="552">
        <f t="shared" si="2315"/>
        <v>0</v>
      </c>
      <c r="I4885" s="557"/>
      <c r="J4885" s="557"/>
      <c r="K4885" s="557"/>
      <c r="L4885" s="557"/>
      <c r="M4885" s="557"/>
      <c r="N4885" s="155"/>
    </row>
    <row r="4886" spans="2:18" ht="33.75" customHeight="1">
      <c r="B4886" s="50" t="e">
        <f>IF((#REF!+#REF!+H4886)&lt;&gt;0,"a","b")</f>
        <v>#REF!</v>
      </c>
      <c r="C4886" s="54">
        <v>6</v>
      </c>
      <c r="D4886" s="54"/>
      <c r="F4886" s="89"/>
      <c r="G4886" s="97" t="s">
        <v>332</v>
      </c>
      <c r="H4886" s="552">
        <f t="shared" si="2315"/>
        <v>0</v>
      </c>
      <c r="I4886" s="557"/>
      <c r="J4886" s="557"/>
      <c r="K4886" s="557"/>
      <c r="L4886" s="557"/>
      <c r="M4886" s="557"/>
      <c r="N4886" s="155"/>
    </row>
    <row r="4887" spans="2:18" ht="34.5" customHeight="1">
      <c r="B4887" s="50" t="e">
        <f>IF((#REF!+#REF!+H4887)&lt;&gt;0,"a","b")</f>
        <v>#REF!</v>
      </c>
      <c r="C4887" s="54">
        <v>6</v>
      </c>
      <c r="D4887" s="54"/>
      <c r="F4887" s="89"/>
      <c r="G4887" s="97" t="s">
        <v>333</v>
      </c>
      <c r="H4887" s="552">
        <f t="shared" si="2315"/>
        <v>0</v>
      </c>
      <c r="I4887" s="557"/>
      <c r="J4887" s="557"/>
      <c r="K4887" s="557"/>
      <c r="L4887" s="557"/>
      <c r="M4887" s="557"/>
      <c r="N4887" s="155"/>
    </row>
    <row r="4888" spans="2:18" ht="33.75" customHeight="1">
      <c r="B4888" s="50" t="e">
        <f>IF((#REF!+#REF!+H4888)&lt;&gt;0,"a","b")</f>
        <v>#REF!</v>
      </c>
      <c r="C4888" s="54">
        <v>6</v>
      </c>
      <c r="D4888" s="54"/>
      <c r="F4888" s="89"/>
      <c r="G4888" s="97" t="s">
        <v>334</v>
      </c>
      <c r="H4888" s="552">
        <f t="shared" si="2315"/>
        <v>0</v>
      </c>
      <c r="I4888" s="557"/>
      <c r="J4888" s="557"/>
      <c r="K4888" s="557"/>
      <c r="L4888" s="557"/>
      <c r="M4888" s="557"/>
      <c r="N4888" s="155"/>
    </row>
    <row r="4889" spans="2:18" ht="34.5" customHeight="1">
      <c r="B4889" s="50" t="e">
        <f>IF((#REF!+#REF!+H4889)&lt;&gt;0,"a","b")</f>
        <v>#REF!</v>
      </c>
      <c r="C4889" s="54">
        <v>5</v>
      </c>
      <c r="D4889" s="54"/>
      <c r="F4889" s="89"/>
      <c r="G4889" s="95" t="s">
        <v>335</v>
      </c>
      <c r="H4889" s="552">
        <f t="shared" si="2315"/>
        <v>0</v>
      </c>
      <c r="I4889" s="554"/>
      <c r="J4889" s="554"/>
      <c r="K4889" s="554"/>
      <c r="L4889" s="554"/>
      <c r="M4889" s="554"/>
      <c r="N4889" s="156"/>
    </row>
    <row r="4890" spans="2:18" ht="24.75" customHeight="1">
      <c r="B4890" s="50" t="e">
        <f>IF((#REF!+#REF!+H4890)&lt;&gt;0,"a","b")</f>
        <v>#REF!</v>
      </c>
      <c r="C4890" s="54">
        <v>5</v>
      </c>
      <c r="D4890" s="54"/>
      <c r="F4890" s="89"/>
      <c r="G4890" s="95" t="s">
        <v>336</v>
      </c>
      <c r="H4890" s="558">
        <f t="shared" si="2315"/>
        <v>0</v>
      </c>
      <c r="I4890" s="554"/>
      <c r="J4890" s="554"/>
      <c r="K4890" s="554"/>
      <c r="L4890" s="554"/>
      <c r="M4890" s="554"/>
      <c r="N4890" s="156"/>
    </row>
    <row r="4891" spans="2:18" ht="27.75" customHeight="1">
      <c r="B4891" s="50" t="e">
        <f>IF((#REF!+#REF!+H4891)&lt;&gt;0,"a","b")</f>
        <v>#REF!</v>
      </c>
      <c r="C4891" s="54">
        <v>4</v>
      </c>
      <c r="D4891" s="54"/>
      <c r="F4891" s="89"/>
      <c r="G4891" s="93" t="s">
        <v>337</v>
      </c>
      <c r="H4891" s="552">
        <f t="shared" si="2315"/>
        <v>0</v>
      </c>
      <c r="I4891" s="555"/>
      <c r="J4891" s="555"/>
      <c r="K4891" s="555"/>
      <c r="L4891" s="555"/>
      <c r="M4891" s="555"/>
      <c r="N4891" s="153"/>
    </row>
    <row r="4892" spans="2:18" ht="23.25" customHeight="1">
      <c r="B4892" s="50" t="e">
        <f>IF((#REF!+#REF!+H4892)&lt;&gt;0,"a","b")</f>
        <v>#REF!</v>
      </c>
      <c r="C4892" s="54">
        <v>4</v>
      </c>
      <c r="D4892" s="54"/>
      <c r="F4892" s="89"/>
      <c r="G4892" s="93" t="s">
        <v>338</v>
      </c>
      <c r="H4892" s="552">
        <f t="shared" si="2315"/>
        <v>0</v>
      </c>
      <c r="I4892" s="555"/>
      <c r="J4892" s="555"/>
      <c r="K4892" s="555"/>
      <c r="L4892" s="555"/>
      <c r="M4892" s="555"/>
      <c r="N4892" s="153"/>
    </row>
    <row r="4893" spans="2:18" ht="24" customHeight="1">
      <c r="B4893" s="50" t="e">
        <f>IF((#REF!+#REF!+H4893)&lt;&gt;0,"a","b")</f>
        <v>#REF!</v>
      </c>
      <c r="C4893" s="54">
        <v>4</v>
      </c>
      <c r="D4893" s="54"/>
      <c r="F4893" s="89"/>
      <c r="G4893" s="93" t="s">
        <v>339</v>
      </c>
      <c r="H4893" s="552">
        <f t="shared" si="2315"/>
        <v>0</v>
      </c>
      <c r="I4893" s="555"/>
      <c r="J4893" s="555"/>
      <c r="K4893" s="555"/>
      <c r="L4893" s="555"/>
      <c r="M4893" s="555"/>
      <c r="N4893" s="153"/>
    </row>
    <row r="4894" spans="2:18" ht="34.5" customHeight="1">
      <c r="B4894" s="50" t="e">
        <f>IF((#REF!+#REF!+H4894)&lt;&gt;0,"a","b")</f>
        <v>#REF!</v>
      </c>
      <c r="C4894" s="54">
        <v>4</v>
      </c>
      <c r="D4894" s="54"/>
      <c r="F4894" s="89"/>
      <c r="G4894" s="93" t="s">
        <v>340</v>
      </c>
      <c r="H4894" s="552">
        <f t="shared" si="2315"/>
        <v>0</v>
      </c>
      <c r="I4894" s="555"/>
      <c r="J4894" s="555"/>
      <c r="K4894" s="555"/>
      <c r="L4894" s="555"/>
      <c r="M4894" s="555"/>
      <c r="N4894" s="153"/>
    </row>
    <row r="4895" spans="2:18" ht="33" customHeight="1">
      <c r="B4895" s="50" t="e">
        <f>IF((#REF!+#REF!+H4895)&lt;&gt;0,"a","b")</f>
        <v>#REF!</v>
      </c>
      <c r="C4895" s="54">
        <v>4</v>
      </c>
      <c r="D4895" s="54"/>
      <c r="F4895" s="89"/>
      <c r="G4895" s="93" t="s">
        <v>341</v>
      </c>
      <c r="H4895" s="563">
        <f t="shared" si="2315"/>
        <v>0</v>
      </c>
      <c r="I4895" s="565">
        <f t="shared" ref="I4895:K4895" si="2356">SUM(I4896:I4901)</f>
        <v>0</v>
      </c>
      <c r="J4895" s="565">
        <f t="shared" si="2356"/>
        <v>0</v>
      </c>
      <c r="K4895" s="565">
        <f t="shared" si="2356"/>
        <v>0</v>
      </c>
      <c r="L4895" s="565">
        <f t="shared" ref="L4895:N4895" si="2357">SUM(L4896:L4901)</f>
        <v>0</v>
      </c>
      <c r="M4895" s="565">
        <f t="shared" si="2357"/>
        <v>0</v>
      </c>
      <c r="N4895" s="151">
        <f t="shared" si="2357"/>
        <v>0</v>
      </c>
      <c r="O4895" s="60" t="s">
        <v>71</v>
      </c>
    </row>
    <row r="4896" spans="2:18" ht="20.25" customHeight="1">
      <c r="B4896" s="50" t="e">
        <f>IF((#REF!+#REF!+H4896)&lt;&gt;0,"a","b")</f>
        <v>#REF!</v>
      </c>
      <c r="C4896" s="54">
        <v>5</v>
      </c>
      <c r="D4896" s="54"/>
      <c r="F4896" s="89"/>
      <c r="G4896" s="95" t="s">
        <v>342</v>
      </c>
      <c r="H4896" s="552">
        <f t="shared" si="2315"/>
        <v>0</v>
      </c>
      <c r="I4896" s="554"/>
      <c r="J4896" s="554"/>
      <c r="K4896" s="554"/>
      <c r="L4896" s="554"/>
      <c r="M4896" s="554"/>
      <c r="N4896" s="156"/>
      <c r="R4896" s="1">
        <f>82+55</f>
        <v>137</v>
      </c>
    </row>
    <row r="4897" spans="2:15" ht="20.25" customHeight="1">
      <c r="B4897" s="50" t="e">
        <f>IF((#REF!+#REF!+H4897)&lt;&gt;0,"a","b")</f>
        <v>#REF!</v>
      </c>
      <c r="C4897" s="54">
        <v>5</v>
      </c>
      <c r="D4897" s="54"/>
      <c r="F4897" s="89"/>
      <c r="G4897" s="95" t="s">
        <v>343</v>
      </c>
      <c r="H4897" s="552">
        <f t="shared" si="2315"/>
        <v>0</v>
      </c>
      <c r="I4897" s="554"/>
      <c r="J4897" s="554"/>
      <c r="K4897" s="554"/>
      <c r="L4897" s="554"/>
      <c r="M4897" s="554"/>
      <c r="N4897" s="156"/>
    </row>
    <row r="4898" spans="2:15" ht="35.25" customHeight="1">
      <c r="B4898" s="50" t="e">
        <f>IF((#REF!+#REF!+H4898)&lt;&gt;0,"a","b")</f>
        <v>#REF!</v>
      </c>
      <c r="C4898" s="54">
        <v>5</v>
      </c>
      <c r="D4898" s="54"/>
      <c r="F4898" s="89"/>
      <c r="G4898" s="95" t="s">
        <v>344</v>
      </c>
      <c r="H4898" s="552">
        <f t="shared" si="2315"/>
        <v>0</v>
      </c>
      <c r="I4898" s="554"/>
      <c r="J4898" s="554"/>
      <c r="K4898" s="554"/>
      <c r="L4898" s="554"/>
      <c r="M4898" s="554"/>
      <c r="N4898" s="156"/>
    </row>
    <row r="4899" spans="2:15" ht="20.25" customHeight="1">
      <c r="B4899" s="50" t="e">
        <f>IF((#REF!+#REF!+H4899)&lt;&gt;0,"a","b")</f>
        <v>#REF!</v>
      </c>
      <c r="C4899" s="54">
        <v>5</v>
      </c>
      <c r="D4899" s="54"/>
      <c r="F4899" s="89"/>
      <c r="G4899" s="95" t="s">
        <v>345</v>
      </c>
      <c r="H4899" s="552">
        <f t="shared" si="2315"/>
        <v>0</v>
      </c>
      <c r="I4899" s="554"/>
      <c r="J4899" s="554"/>
      <c r="K4899" s="554"/>
      <c r="L4899" s="554"/>
      <c r="M4899" s="554"/>
      <c r="N4899" s="156"/>
    </row>
    <row r="4900" spans="2:15" ht="30.75" customHeight="1">
      <c r="B4900" s="50" t="e">
        <f>IF((#REF!+#REF!+H4900)&lt;&gt;0,"a","b")</f>
        <v>#REF!</v>
      </c>
      <c r="C4900" s="54">
        <v>5</v>
      </c>
      <c r="D4900" s="54"/>
      <c r="F4900" s="89"/>
      <c r="G4900" s="95" t="s">
        <v>346</v>
      </c>
      <c r="H4900" s="552">
        <f t="shared" si="2315"/>
        <v>0</v>
      </c>
      <c r="I4900" s="554"/>
      <c r="J4900" s="554"/>
      <c r="K4900" s="554"/>
      <c r="L4900" s="554"/>
      <c r="M4900" s="554"/>
      <c r="N4900" s="156"/>
    </row>
    <row r="4901" spans="2:15" ht="30.75" customHeight="1">
      <c r="B4901" s="50" t="e">
        <f>IF((#REF!+#REF!+H4901)&lt;&gt;0,"a","b")</f>
        <v>#REF!</v>
      </c>
      <c r="C4901" s="54">
        <v>5</v>
      </c>
      <c r="D4901" s="54"/>
      <c r="F4901" s="89"/>
      <c r="G4901" s="95" t="s">
        <v>347</v>
      </c>
      <c r="H4901" s="552">
        <f t="shared" si="2315"/>
        <v>0</v>
      </c>
      <c r="I4901" s="554"/>
      <c r="J4901" s="554"/>
      <c r="K4901" s="554"/>
      <c r="L4901" s="554"/>
      <c r="M4901" s="554"/>
      <c r="N4901" s="156"/>
    </row>
    <row r="4902" spans="2:15" ht="20.25" customHeight="1">
      <c r="B4902" s="50" t="e">
        <f>IF((#REF!+#REF!+H4902)&lt;&gt;0,"a","b")</f>
        <v>#REF!</v>
      </c>
      <c r="C4902" s="54">
        <v>4</v>
      </c>
      <c r="D4902" s="54"/>
      <c r="F4902" s="89"/>
      <c r="G4902" s="93" t="s">
        <v>348</v>
      </c>
      <c r="H4902" s="552">
        <f t="shared" si="2315"/>
        <v>0</v>
      </c>
      <c r="I4902" s="555"/>
      <c r="J4902" s="555"/>
      <c r="K4902" s="555"/>
      <c r="L4902" s="555"/>
      <c r="M4902" s="555"/>
      <c r="N4902" s="153"/>
    </row>
    <row r="4903" spans="2:15" ht="20.25" customHeight="1">
      <c r="B4903" s="50" t="e">
        <f>IF((#REF!+#REF!+H4903)&lt;&gt;0,"a","b")</f>
        <v>#REF!</v>
      </c>
      <c r="C4903" s="54">
        <v>4</v>
      </c>
      <c r="D4903" s="54"/>
      <c r="F4903" s="89"/>
      <c r="G4903" s="93" t="s">
        <v>349</v>
      </c>
      <c r="H4903" s="363">
        <f t="shared" si="2315"/>
        <v>0</v>
      </c>
      <c r="I4903" s="565">
        <f t="shared" ref="I4903:K4903" si="2358">SUM(I4904:I4916)</f>
        <v>0</v>
      </c>
      <c r="J4903" s="565">
        <f t="shared" si="2358"/>
        <v>0</v>
      </c>
      <c r="K4903" s="565">
        <f t="shared" si="2358"/>
        <v>0</v>
      </c>
      <c r="L4903" s="565">
        <f t="shared" ref="L4903:N4903" si="2359">SUM(L4904:L4916)</f>
        <v>0</v>
      </c>
      <c r="M4903" s="565">
        <f t="shared" si="2359"/>
        <v>0</v>
      </c>
      <c r="N4903" s="151">
        <f t="shared" si="2359"/>
        <v>0</v>
      </c>
      <c r="O4903" s="60" t="s">
        <v>71</v>
      </c>
    </row>
    <row r="4904" spans="2:15" ht="20.25" customHeight="1">
      <c r="B4904" s="50" t="e">
        <f>IF((#REF!+#REF!+H4904)&lt;&gt;0,"a","b")</f>
        <v>#REF!</v>
      </c>
      <c r="C4904" s="54">
        <v>5</v>
      </c>
      <c r="D4904" s="54"/>
      <c r="F4904" s="89"/>
      <c r="G4904" s="95" t="s">
        <v>350</v>
      </c>
      <c r="H4904" s="561">
        <f t="shared" si="2315"/>
        <v>0</v>
      </c>
      <c r="I4904" s="554"/>
      <c r="J4904" s="554"/>
      <c r="K4904" s="554"/>
      <c r="L4904" s="554"/>
      <c r="M4904" s="554"/>
      <c r="N4904" s="156"/>
    </row>
    <row r="4905" spans="2:15" ht="30" customHeight="1">
      <c r="B4905" s="50" t="e">
        <f>IF((#REF!+#REF!+H4905)&lt;&gt;0,"a","b")</f>
        <v>#REF!</v>
      </c>
      <c r="C4905" s="54">
        <v>5</v>
      </c>
      <c r="D4905" s="54"/>
      <c r="F4905" s="89"/>
      <c r="G4905" s="95" t="s">
        <v>351</v>
      </c>
      <c r="H4905" s="552">
        <f t="shared" si="2315"/>
        <v>0</v>
      </c>
      <c r="I4905" s="554"/>
      <c r="J4905" s="554"/>
      <c r="K4905" s="554"/>
      <c r="L4905" s="554"/>
      <c r="M4905" s="554"/>
      <c r="N4905" s="156"/>
    </row>
    <row r="4906" spans="2:15" ht="22.5" customHeight="1">
      <c r="B4906" s="50" t="e">
        <f>IF((#REF!+#REF!+H4906)&lt;&gt;0,"a","b")</f>
        <v>#REF!</v>
      </c>
      <c r="C4906" s="54">
        <v>5</v>
      </c>
      <c r="D4906" s="54"/>
      <c r="F4906" s="89"/>
      <c r="G4906" s="95" t="s">
        <v>352</v>
      </c>
      <c r="H4906" s="552">
        <f t="shared" si="2315"/>
        <v>0</v>
      </c>
      <c r="I4906" s="554"/>
      <c r="J4906" s="554"/>
      <c r="K4906" s="554"/>
      <c r="L4906" s="554"/>
      <c r="M4906" s="554"/>
      <c r="N4906" s="156"/>
    </row>
    <row r="4907" spans="2:15" ht="33.75" customHeight="1">
      <c r="B4907" s="50" t="e">
        <f>IF((#REF!+#REF!+H4907)&lt;&gt;0,"a","b")</f>
        <v>#REF!</v>
      </c>
      <c r="C4907" s="54">
        <v>5</v>
      </c>
      <c r="D4907" s="54"/>
      <c r="F4907" s="89"/>
      <c r="G4907" s="95" t="s">
        <v>353</v>
      </c>
      <c r="H4907" s="552">
        <f t="shared" si="2315"/>
        <v>0</v>
      </c>
      <c r="I4907" s="554"/>
      <c r="J4907" s="554"/>
      <c r="K4907" s="554"/>
      <c r="L4907" s="554"/>
      <c r="M4907" s="554"/>
      <c r="N4907" s="156"/>
    </row>
    <row r="4908" spans="2:15" ht="24.75" customHeight="1">
      <c r="B4908" s="50" t="e">
        <f>IF((#REF!+#REF!+H4908)&lt;&gt;0,"a","b")</f>
        <v>#REF!</v>
      </c>
      <c r="C4908" s="54">
        <v>5</v>
      </c>
      <c r="D4908" s="54"/>
      <c r="F4908" s="89"/>
      <c r="G4908" s="95" t="s">
        <v>354</v>
      </c>
      <c r="H4908" s="552">
        <f t="shared" si="2315"/>
        <v>0</v>
      </c>
      <c r="I4908" s="554"/>
      <c r="J4908" s="554"/>
      <c r="K4908" s="554"/>
      <c r="L4908" s="554"/>
      <c r="M4908" s="554"/>
      <c r="N4908" s="156"/>
    </row>
    <row r="4909" spans="2:15" ht="35.25" customHeight="1">
      <c r="B4909" s="50" t="e">
        <f>IF((#REF!+#REF!+H4909)&lt;&gt;0,"a","b")</f>
        <v>#REF!</v>
      </c>
      <c r="C4909" s="54">
        <v>5</v>
      </c>
      <c r="D4909" s="54"/>
      <c r="F4909" s="89"/>
      <c r="G4909" s="95" t="s">
        <v>355</v>
      </c>
      <c r="H4909" s="558">
        <f t="shared" si="2315"/>
        <v>0</v>
      </c>
      <c r="I4909" s="554"/>
      <c r="J4909" s="554"/>
      <c r="K4909" s="554"/>
      <c r="L4909" s="554"/>
      <c r="M4909" s="554"/>
      <c r="N4909" s="156"/>
    </row>
    <row r="4910" spans="2:15" ht="33.75" customHeight="1">
      <c r="B4910" s="50" t="e">
        <f>IF((#REF!+#REF!+H4910)&lt;&gt;0,"a","b")</f>
        <v>#REF!</v>
      </c>
      <c r="C4910" s="54">
        <v>5</v>
      </c>
      <c r="D4910" s="54"/>
      <c r="F4910" s="89"/>
      <c r="G4910" s="95" t="s">
        <v>356</v>
      </c>
      <c r="H4910" s="558">
        <f t="shared" si="2315"/>
        <v>0</v>
      </c>
      <c r="I4910" s="554"/>
      <c r="J4910" s="554"/>
      <c r="K4910" s="554"/>
      <c r="L4910" s="554"/>
      <c r="M4910" s="554"/>
      <c r="N4910" s="156"/>
    </row>
    <row r="4911" spans="2:15" ht="20.25" customHeight="1">
      <c r="B4911" s="50" t="e">
        <f>IF((#REF!+#REF!+H4911)&lt;&gt;0,"a","b")</f>
        <v>#REF!</v>
      </c>
      <c r="C4911" s="54">
        <v>5</v>
      </c>
      <c r="D4911" s="54"/>
      <c r="F4911" s="89"/>
      <c r="G4911" s="95" t="s">
        <v>357</v>
      </c>
      <c r="H4911" s="561">
        <f t="shared" si="2315"/>
        <v>0</v>
      </c>
      <c r="I4911" s="554"/>
      <c r="J4911" s="554"/>
      <c r="K4911" s="554"/>
      <c r="L4911" s="554"/>
      <c r="M4911" s="554"/>
      <c r="N4911" s="156"/>
    </row>
    <row r="4912" spans="2:15" ht="20.25" customHeight="1">
      <c r="B4912" s="50" t="e">
        <f>IF((#REF!+#REF!+H4912)&lt;&gt;0,"a","b")</f>
        <v>#REF!</v>
      </c>
      <c r="C4912" s="54">
        <v>5</v>
      </c>
      <c r="D4912" s="54"/>
      <c r="F4912" s="89"/>
      <c r="G4912" s="95" t="s">
        <v>358</v>
      </c>
      <c r="H4912" s="552">
        <f t="shared" si="2315"/>
        <v>0</v>
      </c>
      <c r="I4912" s="554"/>
      <c r="J4912" s="554"/>
      <c r="K4912" s="554"/>
      <c r="L4912" s="554"/>
      <c r="M4912" s="554"/>
      <c r="N4912" s="156"/>
    </row>
    <row r="4913" spans="2:15" ht="20.25" customHeight="1">
      <c r="B4913" s="50" t="e">
        <f>IF((#REF!+#REF!+H4913)&lt;&gt;0,"a","b")</f>
        <v>#REF!</v>
      </c>
      <c r="C4913" s="54">
        <v>5</v>
      </c>
      <c r="D4913" s="54"/>
      <c r="F4913" s="89"/>
      <c r="G4913" s="95" t="s">
        <v>359</v>
      </c>
      <c r="H4913" s="552">
        <f t="shared" si="2315"/>
        <v>0</v>
      </c>
      <c r="I4913" s="554"/>
      <c r="J4913" s="554"/>
      <c r="K4913" s="554"/>
      <c r="L4913" s="554"/>
      <c r="M4913" s="554"/>
      <c r="N4913" s="156"/>
    </row>
    <row r="4914" spans="2:15" ht="20.25" customHeight="1">
      <c r="B4914" s="50" t="e">
        <f>IF((#REF!+#REF!+H4914)&lt;&gt;0,"a","b")</f>
        <v>#REF!</v>
      </c>
      <c r="C4914" s="54">
        <v>5</v>
      </c>
      <c r="D4914" s="54"/>
      <c r="F4914" s="89"/>
      <c r="G4914" s="95" t="s">
        <v>360</v>
      </c>
      <c r="H4914" s="552">
        <f t="shared" si="2315"/>
        <v>0</v>
      </c>
      <c r="I4914" s="554"/>
      <c r="J4914" s="554"/>
      <c r="K4914" s="554"/>
      <c r="L4914" s="554"/>
      <c r="M4914" s="554"/>
      <c r="N4914" s="156"/>
    </row>
    <row r="4915" spans="2:15" ht="34.5" customHeight="1">
      <c r="B4915" s="50" t="e">
        <f>IF((#REF!+#REF!+H4915)&lt;&gt;0,"a","b")</f>
        <v>#REF!</v>
      </c>
      <c r="C4915" s="54">
        <v>5</v>
      </c>
      <c r="D4915" s="54"/>
      <c r="F4915" s="89"/>
      <c r="G4915" s="95" t="s">
        <v>361</v>
      </c>
      <c r="H4915" s="552">
        <f t="shared" si="2315"/>
        <v>0</v>
      </c>
      <c r="I4915" s="554"/>
      <c r="J4915" s="554"/>
      <c r="K4915" s="554"/>
      <c r="L4915" s="554"/>
      <c r="M4915" s="554"/>
      <c r="N4915" s="156"/>
    </row>
    <row r="4916" spans="2:15" ht="30.75" customHeight="1">
      <c r="B4916" s="50" t="e">
        <f>IF((#REF!+#REF!+H4916)&lt;&gt;0,"a","b")</f>
        <v>#REF!</v>
      </c>
      <c r="C4916" s="54">
        <v>5</v>
      </c>
      <c r="D4916" s="54"/>
      <c r="F4916" s="89"/>
      <c r="G4916" s="95" t="s">
        <v>362</v>
      </c>
      <c r="H4916" s="366">
        <f t="shared" si="2315"/>
        <v>0</v>
      </c>
      <c r="I4916" s="554">
        <v>0</v>
      </c>
      <c r="J4916" s="554">
        <v>0</v>
      </c>
      <c r="K4916" s="554">
        <v>0</v>
      </c>
      <c r="L4916" s="554">
        <v>0</v>
      </c>
      <c r="M4916" s="554">
        <v>0</v>
      </c>
      <c r="N4916" s="156">
        <v>0</v>
      </c>
    </row>
    <row r="4917" spans="2:15" ht="20.25" customHeight="1">
      <c r="B4917" s="50" t="e">
        <f>IF((#REF!+#REF!+H4917)&lt;&gt;0,"a","b")</f>
        <v>#REF!</v>
      </c>
      <c r="C4917" s="54">
        <v>3</v>
      </c>
      <c r="D4917" s="54"/>
      <c r="F4917" s="89"/>
      <c r="G4917" s="90" t="s">
        <v>302</v>
      </c>
      <c r="H4917" s="552">
        <f t="shared" si="2315"/>
        <v>0</v>
      </c>
      <c r="I4917" s="562"/>
      <c r="J4917" s="562"/>
      <c r="K4917" s="562"/>
      <c r="L4917" s="562"/>
      <c r="M4917" s="562"/>
      <c r="N4917" s="161"/>
    </row>
    <row r="4918" spans="2:15" ht="20.25" customHeight="1">
      <c r="B4918" s="50" t="e">
        <f>IF((#REF!+#REF!+H4918)&lt;&gt;0,"a","b")</f>
        <v>#REF!</v>
      </c>
      <c r="C4918" s="54">
        <v>3</v>
      </c>
      <c r="D4918" s="54"/>
      <c r="F4918" s="89"/>
      <c r="G4918" s="90" t="s">
        <v>301</v>
      </c>
      <c r="H4918" s="563">
        <f t="shared" si="2315"/>
        <v>0</v>
      </c>
      <c r="I4918" s="564">
        <f t="shared" ref="I4918:N4918" si="2360">I4919+I4924+I4925</f>
        <v>0</v>
      </c>
      <c r="J4918" s="564">
        <f t="shared" si="2360"/>
        <v>0</v>
      </c>
      <c r="K4918" s="564">
        <f t="shared" si="2360"/>
        <v>0</v>
      </c>
      <c r="L4918" s="564">
        <f t="shared" si="2360"/>
        <v>0</v>
      </c>
      <c r="M4918" s="564">
        <f t="shared" si="2360"/>
        <v>0</v>
      </c>
      <c r="N4918" s="150">
        <f t="shared" si="2360"/>
        <v>0</v>
      </c>
      <c r="O4918" s="60" t="s">
        <v>71</v>
      </c>
    </row>
    <row r="4919" spans="2:15" ht="20.25" customHeight="1">
      <c r="B4919" s="50" t="e">
        <f>IF((#REF!+#REF!+H4919)&lt;&gt;0,"a","b")</f>
        <v>#REF!</v>
      </c>
      <c r="C4919" s="54">
        <v>4</v>
      </c>
      <c r="D4919" s="54"/>
      <c r="F4919" s="89"/>
      <c r="G4919" s="93" t="s">
        <v>363</v>
      </c>
      <c r="H4919" s="563">
        <f t="shared" si="2315"/>
        <v>0</v>
      </c>
      <c r="I4919" s="565">
        <f t="shared" ref="I4919:K4919" si="2361">SUM(I4920:I4923)</f>
        <v>0</v>
      </c>
      <c r="J4919" s="565">
        <f t="shared" si="2361"/>
        <v>0</v>
      </c>
      <c r="K4919" s="565">
        <f t="shared" si="2361"/>
        <v>0</v>
      </c>
      <c r="L4919" s="565">
        <f t="shared" ref="L4919:N4919" si="2362">SUM(L4920:L4923)</f>
        <v>0</v>
      </c>
      <c r="M4919" s="565">
        <f t="shared" si="2362"/>
        <v>0</v>
      </c>
      <c r="N4919" s="151">
        <f t="shared" si="2362"/>
        <v>0</v>
      </c>
      <c r="O4919" s="60" t="s">
        <v>71</v>
      </c>
    </row>
    <row r="4920" spans="2:15" ht="20.25" customHeight="1">
      <c r="B4920" s="50" t="e">
        <f>IF((#REF!+#REF!+H4920)&lt;&gt;0,"a","b")</f>
        <v>#REF!</v>
      </c>
      <c r="C4920" s="54">
        <v>5</v>
      </c>
      <c r="D4920" s="54"/>
      <c r="F4920" s="89"/>
      <c r="G4920" s="95" t="s">
        <v>364</v>
      </c>
      <c r="H4920" s="552">
        <f t="shared" si="2315"/>
        <v>0</v>
      </c>
      <c r="I4920" s="554"/>
      <c r="J4920" s="554"/>
      <c r="K4920" s="554"/>
      <c r="L4920" s="554"/>
      <c r="M4920" s="554"/>
      <c r="N4920" s="154"/>
    </row>
    <row r="4921" spans="2:15" ht="20.25" customHeight="1">
      <c r="B4921" s="50" t="e">
        <f>IF((#REF!+#REF!+H4921)&lt;&gt;0,"a","b")</f>
        <v>#REF!</v>
      </c>
      <c r="C4921" s="54">
        <v>5</v>
      </c>
      <c r="D4921" s="54"/>
      <c r="F4921" s="89"/>
      <c r="G4921" s="95" t="s">
        <v>365</v>
      </c>
      <c r="H4921" s="552">
        <f t="shared" si="2315"/>
        <v>0</v>
      </c>
      <c r="I4921" s="554"/>
      <c r="J4921" s="554"/>
      <c r="K4921" s="554"/>
      <c r="L4921" s="554"/>
      <c r="M4921" s="554"/>
      <c r="N4921" s="154"/>
    </row>
    <row r="4922" spans="2:15" ht="20.25" customHeight="1">
      <c r="B4922" s="50" t="e">
        <f>IF((#REF!+#REF!+H4922)&lt;&gt;0,"a","b")</f>
        <v>#REF!</v>
      </c>
      <c r="C4922" s="54">
        <v>5</v>
      </c>
      <c r="D4922" s="54"/>
      <c r="F4922" s="89"/>
      <c r="G4922" s="95" t="s">
        <v>366</v>
      </c>
      <c r="H4922" s="552">
        <f t="shared" si="2315"/>
        <v>0</v>
      </c>
      <c r="I4922" s="554"/>
      <c r="J4922" s="554"/>
      <c r="K4922" s="554"/>
      <c r="L4922" s="554"/>
      <c r="M4922" s="554"/>
      <c r="N4922" s="154"/>
    </row>
    <row r="4923" spans="2:15" ht="20.25" customHeight="1">
      <c r="B4923" s="50" t="e">
        <f>IF((#REF!+#REF!+H4923)&lt;&gt;0,"a","b")</f>
        <v>#REF!</v>
      </c>
      <c r="C4923" s="54">
        <v>5</v>
      </c>
      <c r="D4923" s="54"/>
      <c r="F4923" s="89"/>
      <c r="G4923" s="95" t="s">
        <v>367</v>
      </c>
      <c r="H4923" s="552">
        <f t="shared" si="2315"/>
        <v>0</v>
      </c>
      <c r="I4923" s="554"/>
      <c r="J4923" s="554"/>
      <c r="K4923" s="554"/>
      <c r="L4923" s="554"/>
      <c r="M4923" s="554"/>
      <c r="N4923" s="154"/>
    </row>
    <row r="4924" spans="2:15" ht="20.25" customHeight="1">
      <c r="B4924" s="50" t="e">
        <f>IF((#REF!+#REF!+H4924)&lt;&gt;0,"a","b")</f>
        <v>#REF!</v>
      </c>
      <c r="C4924" s="54">
        <v>4</v>
      </c>
      <c r="D4924" s="54"/>
      <c r="F4924" s="89"/>
      <c r="G4924" s="93" t="s">
        <v>368</v>
      </c>
      <c r="H4924" s="558">
        <f t="shared" si="2315"/>
        <v>0</v>
      </c>
      <c r="I4924" s="555"/>
      <c r="J4924" s="555"/>
      <c r="K4924" s="555"/>
      <c r="L4924" s="555"/>
      <c r="M4924" s="555"/>
      <c r="N4924" s="153"/>
    </row>
    <row r="4925" spans="2:15" ht="36" customHeight="1">
      <c r="B4925" s="50" t="e">
        <f>IF((#REF!+#REF!+H4925)&lt;&gt;0,"a","b")</f>
        <v>#REF!</v>
      </c>
      <c r="C4925" s="54">
        <v>4</v>
      </c>
      <c r="D4925" s="54"/>
      <c r="F4925" s="89"/>
      <c r="G4925" s="93" t="s">
        <v>369</v>
      </c>
      <c r="H4925" s="556">
        <f t="shared" si="2315"/>
        <v>0</v>
      </c>
      <c r="I4925" s="555"/>
      <c r="J4925" s="555"/>
      <c r="K4925" s="555"/>
      <c r="L4925" s="555"/>
      <c r="M4925" s="555"/>
      <c r="N4925" s="153"/>
    </row>
    <row r="4926" spans="2:15" ht="20.25" customHeight="1">
      <c r="B4926" s="50" t="e">
        <f>IF((#REF!+#REF!+H4926)&lt;&gt;0,"a","b")</f>
        <v>#REF!</v>
      </c>
      <c r="C4926" s="54">
        <v>3</v>
      </c>
      <c r="D4926" s="54"/>
      <c r="F4926" s="89"/>
      <c r="G4926" s="90" t="s">
        <v>295</v>
      </c>
      <c r="H4926" s="364">
        <f t="shared" si="2315"/>
        <v>0</v>
      </c>
      <c r="I4926" s="562">
        <v>0</v>
      </c>
      <c r="J4926" s="562">
        <v>0</v>
      </c>
      <c r="K4926" s="562">
        <v>0</v>
      </c>
      <c r="L4926" s="562">
        <v>0</v>
      </c>
      <c r="M4926" s="562">
        <v>0</v>
      </c>
      <c r="N4926" s="161">
        <v>0</v>
      </c>
    </row>
    <row r="4927" spans="2:15" ht="20.25" customHeight="1">
      <c r="B4927" s="50" t="e">
        <f>IF((#REF!+#REF!+H4927)&lt;&gt;0,"a","b")</f>
        <v>#REF!</v>
      </c>
      <c r="C4927" s="54">
        <v>3</v>
      </c>
      <c r="D4927" s="54"/>
      <c r="F4927" s="89"/>
      <c r="G4927" s="90" t="s">
        <v>296</v>
      </c>
      <c r="H4927" s="566">
        <f t="shared" si="2315"/>
        <v>0</v>
      </c>
      <c r="I4927" s="564">
        <f t="shared" ref="I4927:N4927" si="2363">I4928+I4931+I4934</f>
        <v>0</v>
      </c>
      <c r="J4927" s="564">
        <f t="shared" si="2363"/>
        <v>0</v>
      </c>
      <c r="K4927" s="564">
        <f t="shared" si="2363"/>
        <v>0</v>
      </c>
      <c r="L4927" s="564">
        <f t="shared" si="2363"/>
        <v>0</v>
      </c>
      <c r="M4927" s="564">
        <f t="shared" si="2363"/>
        <v>0</v>
      </c>
      <c r="N4927" s="150">
        <f t="shared" si="2363"/>
        <v>0</v>
      </c>
      <c r="O4927" s="60" t="s">
        <v>71</v>
      </c>
    </row>
    <row r="4928" spans="2:15" ht="20.25" customHeight="1">
      <c r="B4928" s="50" t="e">
        <f>IF((#REF!+#REF!+H4928)&lt;&gt;0,"a","b")</f>
        <v>#REF!</v>
      </c>
      <c r="C4928" s="54">
        <v>4</v>
      </c>
      <c r="D4928" s="54"/>
      <c r="F4928" s="89"/>
      <c r="G4928" s="93" t="s">
        <v>370</v>
      </c>
      <c r="H4928" s="566">
        <f t="shared" si="2315"/>
        <v>0</v>
      </c>
      <c r="I4928" s="565">
        <f t="shared" ref="I4928:K4928" si="2364">SUM(I4929:I4930)</f>
        <v>0</v>
      </c>
      <c r="J4928" s="565">
        <f t="shared" si="2364"/>
        <v>0</v>
      </c>
      <c r="K4928" s="565">
        <f t="shared" si="2364"/>
        <v>0</v>
      </c>
      <c r="L4928" s="565">
        <f t="shared" ref="L4928:N4928" si="2365">SUM(L4929:L4930)</f>
        <v>0</v>
      </c>
      <c r="M4928" s="565">
        <f t="shared" si="2365"/>
        <v>0</v>
      </c>
      <c r="N4928" s="151">
        <f t="shared" si="2365"/>
        <v>0</v>
      </c>
      <c r="O4928" s="60" t="s">
        <v>71</v>
      </c>
    </row>
    <row r="4929" spans="2:15" ht="20.25" customHeight="1">
      <c r="B4929" s="50" t="e">
        <f>IF((#REF!+#REF!+H4929)&lt;&gt;0,"a","b")</f>
        <v>#REF!</v>
      </c>
      <c r="C4929" s="54">
        <v>5</v>
      </c>
      <c r="D4929" s="54"/>
      <c r="F4929" s="89"/>
      <c r="G4929" s="95" t="s">
        <v>371</v>
      </c>
      <c r="H4929" s="556">
        <f t="shared" si="2315"/>
        <v>0</v>
      </c>
      <c r="I4929" s="554"/>
      <c r="J4929" s="554"/>
      <c r="K4929" s="554"/>
      <c r="L4929" s="554"/>
      <c r="M4929" s="554"/>
      <c r="N4929" s="154"/>
    </row>
    <row r="4930" spans="2:15" ht="20.25" customHeight="1">
      <c r="B4930" s="50" t="e">
        <f>IF((#REF!+#REF!+H4930)&lt;&gt;0,"a","b")</f>
        <v>#REF!</v>
      </c>
      <c r="C4930" s="54">
        <v>5</v>
      </c>
      <c r="D4930" s="54"/>
      <c r="F4930" s="89"/>
      <c r="G4930" s="95" t="s">
        <v>297</v>
      </c>
      <c r="H4930" s="556">
        <f t="shared" si="2315"/>
        <v>0</v>
      </c>
      <c r="I4930" s="554"/>
      <c r="J4930" s="554"/>
      <c r="K4930" s="554"/>
      <c r="L4930" s="554"/>
      <c r="M4930" s="554"/>
      <c r="N4930" s="154"/>
    </row>
    <row r="4931" spans="2:15" ht="20.25" customHeight="1">
      <c r="B4931" s="50" t="e">
        <f>IF((#REF!+#REF!+H4931)&lt;&gt;0,"a","b")</f>
        <v>#REF!</v>
      </c>
      <c r="C4931" s="54">
        <v>4</v>
      </c>
      <c r="D4931" s="54"/>
      <c r="F4931" s="89"/>
      <c r="G4931" s="93" t="s">
        <v>372</v>
      </c>
      <c r="H4931" s="566">
        <f t="shared" si="2315"/>
        <v>0</v>
      </c>
      <c r="I4931" s="565">
        <f t="shared" ref="I4931:K4931" si="2366">SUM(I4932:I4933)</f>
        <v>0</v>
      </c>
      <c r="J4931" s="565">
        <f t="shared" si="2366"/>
        <v>0</v>
      </c>
      <c r="K4931" s="565">
        <f t="shared" si="2366"/>
        <v>0</v>
      </c>
      <c r="L4931" s="565">
        <f t="shared" ref="L4931:N4931" si="2367">SUM(L4932:L4933)</f>
        <v>0</v>
      </c>
      <c r="M4931" s="565">
        <f t="shared" si="2367"/>
        <v>0</v>
      </c>
      <c r="N4931" s="151">
        <f t="shared" si="2367"/>
        <v>0</v>
      </c>
      <c r="O4931" s="60" t="s">
        <v>71</v>
      </c>
    </row>
    <row r="4932" spans="2:15" ht="20.25" customHeight="1">
      <c r="B4932" s="50" t="e">
        <f>IF((#REF!+#REF!+H4932)&lt;&gt;0,"a","b")</f>
        <v>#REF!</v>
      </c>
      <c r="C4932" s="54">
        <v>5</v>
      </c>
      <c r="D4932" s="54"/>
      <c r="F4932" s="89"/>
      <c r="G4932" s="95" t="s">
        <v>371</v>
      </c>
      <c r="H4932" s="556">
        <f t="shared" si="2315"/>
        <v>0</v>
      </c>
      <c r="I4932" s="554"/>
      <c r="J4932" s="554"/>
      <c r="K4932" s="554"/>
      <c r="L4932" s="554"/>
      <c r="M4932" s="554"/>
      <c r="N4932" s="154"/>
    </row>
    <row r="4933" spans="2:15" ht="20.25" customHeight="1">
      <c r="B4933" s="50" t="e">
        <f>IF((#REF!+#REF!+H4933)&lt;&gt;0,"a","b")</f>
        <v>#REF!</v>
      </c>
      <c r="C4933" s="54">
        <v>5</v>
      </c>
      <c r="D4933" s="54"/>
      <c r="F4933" s="89"/>
      <c r="G4933" s="95" t="s">
        <v>297</v>
      </c>
      <c r="H4933" s="556">
        <f t="shared" si="2315"/>
        <v>0</v>
      </c>
      <c r="I4933" s="554"/>
      <c r="J4933" s="554"/>
      <c r="K4933" s="554"/>
      <c r="L4933" s="554"/>
      <c r="M4933" s="554"/>
      <c r="N4933" s="154"/>
    </row>
    <row r="4934" spans="2:15" ht="20.25" customHeight="1">
      <c r="B4934" s="50" t="e">
        <f>IF((#REF!+#REF!+H4934)&lt;&gt;0,"a","b")</f>
        <v>#REF!</v>
      </c>
      <c r="C4934" s="54">
        <v>4</v>
      </c>
      <c r="D4934" s="54"/>
      <c r="F4934" s="89"/>
      <c r="G4934" s="93" t="s">
        <v>373</v>
      </c>
      <c r="H4934" s="566">
        <f t="shared" si="2315"/>
        <v>0</v>
      </c>
      <c r="I4934" s="565">
        <f t="shared" ref="I4934:K4934" si="2368">SUM(I4935:I4936)</f>
        <v>0</v>
      </c>
      <c r="J4934" s="565">
        <f t="shared" si="2368"/>
        <v>0</v>
      </c>
      <c r="K4934" s="565">
        <f t="shared" si="2368"/>
        <v>0</v>
      </c>
      <c r="L4934" s="565">
        <f t="shared" ref="L4934:N4934" si="2369">SUM(L4935:L4936)</f>
        <v>0</v>
      </c>
      <c r="M4934" s="565">
        <f t="shared" si="2369"/>
        <v>0</v>
      </c>
      <c r="N4934" s="151">
        <f t="shared" si="2369"/>
        <v>0</v>
      </c>
      <c r="O4934" s="60" t="s">
        <v>71</v>
      </c>
    </row>
    <row r="4935" spans="2:15" ht="20.25" customHeight="1">
      <c r="B4935" s="50" t="e">
        <f>IF((#REF!+#REF!+H4935)&lt;&gt;0,"a","b")</f>
        <v>#REF!</v>
      </c>
      <c r="C4935" s="54">
        <v>5</v>
      </c>
      <c r="D4935" s="54"/>
      <c r="F4935" s="89"/>
      <c r="G4935" s="95" t="s">
        <v>371</v>
      </c>
      <c r="H4935" s="556">
        <f t="shared" si="2315"/>
        <v>0</v>
      </c>
      <c r="I4935" s="554"/>
      <c r="J4935" s="554"/>
      <c r="K4935" s="554"/>
      <c r="L4935" s="554"/>
      <c r="M4935" s="554"/>
      <c r="N4935" s="154"/>
    </row>
    <row r="4936" spans="2:15" ht="20.25" customHeight="1">
      <c r="B4936" s="50" t="e">
        <f>IF((#REF!+#REF!+H4936)&lt;&gt;0,"a","b")</f>
        <v>#REF!</v>
      </c>
      <c r="C4936" s="54">
        <v>5</v>
      </c>
      <c r="D4936" s="54"/>
      <c r="F4936" s="89"/>
      <c r="G4936" s="95" t="s">
        <v>297</v>
      </c>
      <c r="H4936" s="556">
        <f t="shared" si="2315"/>
        <v>0</v>
      </c>
      <c r="I4936" s="554"/>
      <c r="J4936" s="554"/>
      <c r="K4936" s="554"/>
      <c r="L4936" s="554"/>
      <c r="M4936" s="554"/>
      <c r="N4936" s="154"/>
    </row>
    <row r="4937" spans="2:15" ht="20.25" customHeight="1">
      <c r="B4937" s="50" t="e">
        <f>IF((#REF!+#REF!+H4937)&lt;&gt;0,"a","b")</f>
        <v>#REF!</v>
      </c>
      <c r="C4937" s="54">
        <v>3</v>
      </c>
      <c r="D4937" s="54"/>
      <c r="F4937" s="89"/>
      <c r="G4937" s="90" t="s">
        <v>299</v>
      </c>
      <c r="H4937" s="566">
        <f t="shared" si="2315"/>
        <v>0</v>
      </c>
      <c r="I4937" s="564">
        <f t="shared" ref="I4937:N4937" si="2370">I4938+I4941+I4944</f>
        <v>0</v>
      </c>
      <c r="J4937" s="564">
        <f t="shared" si="2370"/>
        <v>0</v>
      </c>
      <c r="K4937" s="564">
        <f t="shared" si="2370"/>
        <v>0</v>
      </c>
      <c r="L4937" s="564">
        <f t="shared" si="2370"/>
        <v>0</v>
      </c>
      <c r="M4937" s="564">
        <f t="shared" si="2370"/>
        <v>0</v>
      </c>
      <c r="N4937" s="150">
        <f t="shared" si="2370"/>
        <v>0</v>
      </c>
      <c r="O4937" s="60" t="s">
        <v>71</v>
      </c>
    </row>
    <row r="4938" spans="2:15" ht="20.25" customHeight="1">
      <c r="B4938" s="50" t="e">
        <f>IF((#REF!+#REF!+H4938)&lt;&gt;0,"a","b")</f>
        <v>#REF!</v>
      </c>
      <c r="C4938" s="54">
        <v>4</v>
      </c>
      <c r="D4938" s="54"/>
      <c r="F4938" s="89"/>
      <c r="G4938" s="93" t="s">
        <v>374</v>
      </c>
      <c r="H4938" s="566">
        <f t="shared" si="2315"/>
        <v>0</v>
      </c>
      <c r="I4938" s="565">
        <f t="shared" ref="I4938:K4938" si="2371">SUM(I4939:I4940)</f>
        <v>0</v>
      </c>
      <c r="J4938" s="565">
        <f t="shared" si="2371"/>
        <v>0</v>
      </c>
      <c r="K4938" s="565">
        <f t="shared" si="2371"/>
        <v>0</v>
      </c>
      <c r="L4938" s="565">
        <f t="shared" ref="L4938:N4938" si="2372">SUM(L4939:L4940)</f>
        <v>0</v>
      </c>
      <c r="M4938" s="565">
        <f t="shared" si="2372"/>
        <v>0</v>
      </c>
      <c r="N4938" s="151">
        <f t="shared" si="2372"/>
        <v>0</v>
      </c>
      <c r="O4938" s="60" t="s">
        <v>71</v>
      </c>
    </row>
    <row r="4939" spans="2:15" ht="20.25" customHeight="1">
      <c r="B4939" s="50" t="e">
        <f>IF((#REF!+#REF!+H4939)&lt;&gt;0,"a","b")</f>
        <v>#REF!</v>
      </c>
      <c r="C4939" s="54">
        <v>5</v>
      </c>
      <c r="D4939" s="54"/>
      <c r="F4939" s="89"/>
      <c r="G4939" s="95" t="s">
        <v>375</v>
      </c>
      <c r="H4939" s="556">
        <f t="shared" si="2315"/>
        <v>0</v>
      </c>
      <c r="I4939" s="554"/>
      <c r="J4939" s="554"/>
      <c r="K4939" s="554"/>
      <c r="L4939" s="554"/>
      <c r="M4939" s="554"/>
      <c r="N4939" s="154"/>
    </row>
    <row r="4940" spans="2:15" ht="20.25" customHeight="1">
      <c r="B4940" s="50" t="e">
        <f>IF((#REF!+#REF!+H4940)&lt;&gt;0,"a","b")</f>
        <v>#REF!</v>
      </c>
      <c r="C4940" s="54">
        <v>5</v>
      </c>
      <c r="D4940" s="54"/>
      <c r="F4940" s="89"/>
      <c r="G4940" s="95" t="s">
        <v>376</v>
      </c>
      <c r="H4940" s="556">
        <f t="shared" si="2315"/>
        <v>0</v>
      </c>
      <c r="I4940" s="554"/>
      <c r="J4940" s="554"/>
      <c r="K4940" s="554"/>
      <c r="L4940" s="554"/>
      <c r="M4940" s="554"/>
      <c r="N4940" s="154"/>
    </row>
    <row r="4941" spans="2:15" ht="20.25" customHeight="1">
      <c r="B4941" s="50" t="e">
        <f>IF((#REF!+#REF!+H4941)&lt;&gt;0,"a","b")</f>
        <v>#REF!</v>
      </c>
      <c r="C4941" s="54">
        <v>4</v>
      </c>
      <c r="D4941" s="54"/>
      <c r="F4941" s="89"/>
      <c r="G4941" s="93" t="s">
        <v>377</v>
      </c>
      <c r="H4941" s="566">
        <f t="shared" si="2315"/>
        <v>0</v>
      </c>
      <c r="I4941" s="565">
        <f t="shared" ref="I4941:K4941" si="2373">SUM(I4942:I4943)</f>
        <v>0</v>
      </c>
      <c r="J4941" s="565">
        <f t="shared" si="2373"/>
        <v>0</v>
      </c>
      <c r="K4941" s="565">
        <f t="shared" si="2373"/>
        <v>0</v>
      </c>
      <c r="L4941" s="565">
        <f t="shared" ref="L4941:N4941" si="2374">SUM(L4942:L4943)</f>
        <v>0</v>
      </c>
      <c r="M4941" s="565">
        <f t="shared" si="2374"/>
        <v>0</v>
      </c>
      <c r="N4941" s="151">
        <f t="shared" si="2374"/>
        <v>0</v>
      </c>
      <c r="O4941" s="60" t="s">
        <v>71</v>
      </c>
    </row>
    <row r="4942" spans="2:15" ht="20.25" customHeight="1">
      <c r="B4942" s="50" t="e">
        <f>IF((#REF!+#REF!+H4942)&lt;&gt;0,"a","b")</f>
        <v>#REF!</v>
      </c>
      <c r="C4942" s="54">
        <v>5</v>
      </c>
      <c r="D4942" s="54"/>
      <c r="F4942" s="89"/>
      <c r="G4942" s="95" t="s">
        <v>375</v>
      </c>
      <c r="H4942" s="556">
        <f t="shared" si="2315"/>
        <v>0</v>
      </c>
      <c r="I4942" s="554"/>
      <c r="J4942" s="554"/>
      <c r="K4942" s="554"/>
      <c r="L4942" s="554"/>
      <c r="M4942" s="554"/>
      <c r="N4942" s="154"/>
    </row>
    <row r="4943" spans="2:15" ht="20.25" customHeight="1">
      <c r="B4943" s="50" t="e">
        <f>IF((#REF!+#REF!+H4943)&lt;&gt;0,"a","b")</f>
        <v>#REF!</v>
      </c>
      <c r="C4943" s="54">
        <v>5</v>
      </c>
      <c r="D4943" s="54"/>
      <c r="F4943" s="89"/>
      <c r="G4943" s="95" t="s">
        <v>376</v>
      </c>
      <c r="H4943" s="552">
        <f t="shared" si="2315"/>
        <v>0</v>
      </c>
      <c r="I4943" s="554"/>
      <c r="J4943" s="554"/>
      <c r="K4943" s="554"/>
      <c r="L4943" s="554"/>
      <c r="M4943" s="554"/>
      <c r="N4943" s="154"/>
    </row>
    <row r="4944" spans="2:15" ht="20.25" customHeight="1">
      <c r="B4944" s="50" t="e">
        <f>IF((#REF!+#REF!+H4944)&lt;&gt;0,"a","b")</f>
        <v>#REF!</v>
      </c>
      <c r="C4944" s="54">
        <v>4</v>
      </c>
      <c r="D4944" s="54"/>
      <c r="F4944" s="89"/>
      <c r="G4944" s="93" t="s">
        <v>300</v>
      </c>
      <c r="H4944" s="563">
        <f t="shared" si="2315"/>
        <v>0</v>
      </c>
      <c r="I4944" s="565">
        <f t="shared" ref="I4944:K4944" si="2375">SUM(I4945:I4946)</f>
        <v>0</v>
      </c>
      <c r="J4944" s="565">
        <f t="shared" si="2375"/>
        <v>0</v>
      </c>
      <c r="K4944" s="565">
        <f t="shared" si="2375"/>
        <v>0</v>
      </c>
      <c r="L4944" s="565">
        <f t="shared" ref="L4944:N4944" si="2376">SUM(L4945:L4946)</f>
        <v>0</v>
      </c>
      <c r="M4944" s="565">
        <f t="shared" si="2376"/>
        <v>0</v>
      </c>
      <c r="N4944" s="151">
        <f t="shared" si="2376"/>
        <v>0</v>
      </c>
      <c r="O4944" s="60" t="s">
        <v>71</v>
      </c>
    </row>
    <row r="4945" spans="2:15" ht="20.25" customHeight="1">
      <c r="B4945" s="50" t="e">
        <f>IF((#REF!+#REF!+H4945)&lt;&gt;0,"a","b")</f>
        <v>#REF!</v>
      </c>
      <c r="C4945" s="54">
        <v>5</v>
      </c>
      <c r="D4945" s="54"/>
      <c r="F4945" s="89"/>
      <c r="G4945" s="95" t="s">
        <v>375</v>
      </c>
      <c r="H4945" s="552">
        <f t="shared" si="2315"/>
        <v>0</v>
      </c>
      <c r="I4945" s="554"/>
      <c r="J4945" s="554"/>
      <c r="K4945" s="554"/>
      <c r="L4945" s="554"/>
      <c r="M4945" s="554"/>
      <c r="N4945" s="154"/>
    </row>
    <row r="4946" spans="2:15" ht="20.25" customHeight="1">
      <c r="B4946" s="50" t="e">
        <f>IF((#REF!+#REF!+H4946)&lt;&gt;0,"a","b")</f>
        <v>#REF!</v>
      </c>
      <c r="C4946" s="54">
        <v>5</v>
      </c>
      <c r="D4946" s="54"/>
      <c r="F4946" s="89"/>
      <c r="G4946" s="95" t="s">
        <v>376</v>
      </c>
      <c r="H4946" s="552">
        <f t="shared" si="2315"/>
        <v>0</v>
      </c>
      <c r="I4946" s="554"/>
      <c r="J4946" s="554"/>
      <c r="K4946" s="554"/>
      <c r="L4946" s="554"/>
      <c r="M4946" s="554"/>
      <c r="N4946" s="154"/>
    </row>
    <row r="4947" spans="2:15" ht="20.25" customHeight="1">
      <c r="B4947" s="50" t="e">
        <f>IF((#REF!+#REF!+H4947)&lt;&gt;0,"a","b")</f>
        <v>#REF!</v>
      </c>
      <c r="C4947" s="54">
        <v>3</v>
      </c>
      <c r="D4947" s="54"/>
      <c r="F4947" s="89"/>
      <c r="G4947" s="90" t="s">
        <v>298</v>
      </c>
      <c r="H4947" s="563">
        <f t="shared" si="2315"/>
        <v>0</v>
      </c>
      <c r="I4947" s="564">
        <f t="shared" ref="I4947:N4947" si="2377">I4948+I4949</f>
        <v>0</v>
      </c>
      <c r="J4947" s="564">
        <f t="shared" si="2377"/>
        <v>0</v>
      </c>
      <c r="K4947" s="564">
        <f t="shared" si="2377"/>
        <v>0</v>
      </c>
      <c r="L4947" s="564">
        <f t="shared" si="2377"/>
        <v>0</v>
      </c>
      <c r="M4947" s="564">
        <f t="shared" si="2377"/>
        <v>0</v>
      </c>
      <c r="N4947" s="150">
        <f t="shared" si="2377"/>
        <v>0</v>
      </c>
      <c r="O4947" s="60" t="s">
        <v>71</v>
      </c>
    </row>
    <row r="4948" spans="2:15" ht="20.25" customHeight="1">
      <c r="B4948" s="50" t="e">
        <f>IF((#REF!+#REF!+H4948)&lt;&gt;0,"a","b")</f>
        <v>#REF!</v>
      </c>
      <c r="C4948" s="54">
        <v>4</v>
      </c>
      <c r="D4948" s="54"/>
      <c r="F4948" s="89"/>
      <c r="G4948" s="93" t="s">
        <v>378</v>
      </c>
      <c r="H4948" s="552">
        <f t="shared" si="2315"/>
        <v>0</v>
      </c>
      <c r="I4948" s="555"/>
      <c r="J4948" s="555"/>
      <c r="K4948" s="555"/>
      <c r="L4948" s="555"/>
      <c r="M4948" s="555"/>
      <c r="N4948" s="153"/>
    </row>
    <row r="4949" spans="2:15" ht="20.25" customHeight="1">
      <c r="B4949" s="50" t="e">
        <f>IF((#REF!+#REF!+H4949)&lt;&gt;0,"a","b")</f>
        <v>#REF!</v>
      </c>
      <c r="C4949" s="54">
        <v>4</v>
      </c>
      <c r="D4949" s="54"/>
      <c r="F4949" s="89"/>
      <c r="G4949" s="93" t="s">
        <v>379</v>
      </c>
      <c r="H4949" s="563">
        <f t="shared" si="2315"/>
        <v>0</v>
      </c>
      <c r="I4949" s="565">
        <f t="shared" ref="I4949:N4949" si="2378">I4950+I4969</f>
        <v>0</v>
      </c>
      <c r="J4949" s="565">
        <f t="shared" si="2378"/>
        <v>0</v>
      </c>
      <c r="K4949" s="565">
        <f t="shared" si="2378"/>
        <v>0</v>
      </c>
      <c r="L4949" s="565">
        <f t="shared" si="2378"/>
        <v>0</v>
      </c>
      <c r="M4949" s="565">
        <f t="shared" si="2378"/>
        <v>0</v>
      </c>
      <c r="N4949" s="151">
        <f t="shared" si="2378"/>
        <v>0</v>
      </c>
      <c r="O4949" s="60" t="s">
        <v>71</v>
      </c>
    </row>
    <row r="4950" spans="2:15" ht="20.25" customHeight="1">
      <c r="B4950" s="50" t="e">
        <f>IF((#REF!+#REF!+H4950)&lt;&gt;0,"a","b")</f>
        <v>#REF!</v>
      </c>
      <c r="C4950" s="54">
        <v>5</v>
      </c>
      <c r="D4950" s="54"/>
      <c r="F4950" s="89"/>
      <c r="G4950" s="95" t="s">
        <v>380</v>
      </c>
      <c r="H4950" s="563">
        <f t="shared" si="2315"/>
        <v>0</v>
      </c>
      <c r="I4950" s="560">
        <f t="shared" ref="I4950:K4950" si="2379">SUM(I4951:I4968)</f>
        <v>0</v>
      </c>
      <c r="J4950" s="560">
        <f t="shared" si="2379"/>
        <v>0</v>
      </c>
      <c r="K4950" s="560">
        <f t="shared" si="2379"/>
        <v>0</v>
      </c>
      <c r="L4950" s="560">
        <f t="shared" ref="L4950:N4950" si="2380">SUM(L4951:L4968)</f>
        <v>0</v>
      </c>
      <c r="M4950" s="560">
        <f t="shared" si="2380"/>
        <v>0</v>
      </c>
      <c r="N4950" s="157">
        <f t="shared" si="2380"/>
        <v>0</v>
      </c>
      <c r="O4950" s="60" t="s">
        <v>71</v>
      </c>
    </row>
    <row r="4951" spans="2:15" ht="45" customHeight="1">
      <c r="B4951" s="50" t="e">
        <f>IF((#REF!+#REF!+H4951)&lt;&gt;0,"a","b")</f>
        <v>#REF!</v>
      </c>
      <c r="C4951" s="54">
        <v>6</v>
      </c>
      <c r="D4951" s="54"/>
      <c r="F4951" s="89"/>
      <c r="G4951" s="97" t="s">
        <v>308</v>
      </c>
      <c r="H4951" s="552">
        <f t="shared" si="2315"/>
        <v>0</v>
      </c>
      <c r="I4951" s="553"/>
      <c r="J4951" s="553"/>
      <c r="K4951" s="553"/>
      <c r="L4951" s="553"/>
      <c r="M4951" s="553"/>
      <c r="N4951" s="138"/>
    </row>
    <row r="4952" spans="2:15" ht="20.25" customHeight="1">
      <c r="B4952" s="50" t="e">
        <f>IF((#REF!+#REF!+H4952)&lt;&gt;0,"a","b")</f>
        <v>#REF!</v>
      </c>
      <c r="C4952" s="54">
        <v>6</v>
      </c>
      <c r="D4952" s="54"/>
      <c r="F4952" s="89"/>
      <c r="G4952" s="97" t="s">
        <v>381</v>
      </c>
      <c r="H4952" s="552">
        <f t="shared" si="2315"/>
        <v>0</v>
      </c>
      <c r="I4952" s="553"/>
      <c r="J4952" s="553"/>
      <c r="K4952" s="553"/>
      <c r="L4952" s="553"/>
      <c r="M4952" s="553"/>
      <c r="N4952" s="138"/>
    </row>
    <row r="4953" spans="2:15" ht="20.25" customHeight="1">
      <c r="B4953" s="50" t="e">
        <f>IF((#REF!+#REF!+H4953)&lt;&gt;0,"a","b")</f>
        <v>#REF!</v>
      </c>
      <c r="C4953" s="54">
        <v>6</v>
      </c>
      <c r="D4953" s="54"/>
      <c r="F4953" s="89"/>
      <c r="G4953" s="97" t="s">
        <v>382</v>
      </c>
      <c r="H4953" s="552">
        <f t="shared" si="2315"/>
        <v>0</v>
      </c>
      <c r="I4953" s="553"/>
      <c r="J4953" s="553"/>
      <c r="K4953" s="553"/>
      <c r="L4953" s="553"/>
      <c r="M4953" s="553"/>
      <c r="N4953" s="138"/>
    </row>
    <row r="4954" spans="2:15" ht="20.25" customHeight="1">
      <c r="B4954" s="50" t="e">
        <f>IF((#REF!+#REF!+H4954)&lt;&gt;0,"a","b")</f>
        <v>#REF!</v>
      </c>
      <c r="C4954" s="54">
        <v>6</v>
      </c>
      <c r="D4954" s="54"/>
      <c r="F4954" s="89"/>
      <c r="G4954" s="97" t="s">
        <v>309</v>
      </c>
      <c r="H4954" s="552">
        <f t="shared" si="2315"/>
        <v>0</v>
      </c>
      <c r="I4954" s="553"/>
      <c r="J4954" s="553"/>
      <c r="K4954" s="553"/>
      <c r="L4954" s="553"/>
      <c r="M4954" s="553"/>
      <c r="N4954" s="138"/>
    </row>
    <row r="4955" spans="2:15" ht="20.25" customHeight="1">
      <c r="B4955" s="50" t="e">
        <f>IF((#REF!+#REF!+H4955)&lt;&gt;0,"a","b")</f>
        <v>#REF!</v>
      </c>
      <c r="C4955" s="54">
        <v>6</v>
      </c>
      <c r="D4955" s="54"/>
      <c r="F4955" s="89"/>
      <c r="G4955" s="97" t="s">
        <v>310</v>
      </c>
      <c r="H4955" s="556">
        <f t="shared" si="2315"/>
        <v>0</v>
      </c>
      <c r="I4955" s="553"/>
      <c r="J4955" s="553"/>
      <c r="K4955" s="553"/>
      <c r="L4955" s="553"/>
      <c r="M4955" s="553"/>
      <c r="N4955" s="138"/>
    </row>
    <row r="4956" spans="2:15" ht="20.25" customHeight="1">
      <c r="B4956" s="50" t="e">
        <f>IF((#REF!+#REF!+H4956)&lt;&gt;0,"a","b")</f>
        <v>#REF!</v>
      </c>
      <c r="C4956" s="54">
        <v>6</v>
      </c>
      <c r="D4956" s="54"/>
      <c r="F4956" s="89"/>
      <c r="G4956" s="97" t="s">
        <v>383</v>
      </c>
      <c r="H4956" s="556">
        <f t="shared" si="2315"/>
        <v>0</v>
      </c>
      <c r="I4956" s="553"/>
      <c r="J4956" s="553"/>
      <c r="K4956" s="553"/>
      <c r="L4956" s="553"/>
      <c r="M4956" s="553"/>
      <c r="N4956" s="138"/>
    </row>
    <row r="4957" spans="2:15" ht="20.25" customHeight="1">
      <c r="B4957" s="50" t="e">
        <f>IF((#REF!+#REF!+H4957)&lt;&gt;0,"a","b")</f>
        <v>#REF!</v>
      </c>
      <c r="C4957" s="54">
        <v>6</v>
      </c>
      <c r="D4957" s="54"/>
      <c r="F4957" s="89"/>
      <c r="G4957" s="97" t="s">
        <v>384</v>
      </c>
      <c r="H4957" s="556">
        <f t="shared" si="2315"/>
        <v>0</v>
      </c>
      <c r="I4957" s="553"/>
      <c r="J4957" s="553"/>
      <c r="K4957" s="553"/>
      <c r="L4957" s="553"/>
      <c r="M4957" s="553"/>
      <c r="N4957" s="138"/>
    </row>
    <row r="4958" spans="2:15" ht="20.25" customHeight="1">
      <c r="B4958" s="50" t="e">
        <f>IF((#REF!+#REF!+H4958)&lt;&gt;0,"a","b")</f>
        <v>#REF!</v>
      </c>
      <c r="C4958" s="54">
        <v>6</v>
      </c>
      <c r="D4958" s="54"/>
      <c r="F4958" s="89"/>
      <c r="G4958" s="97" t="s">
        <v>311</v>
      </c>
      <c r="H4958" s="556">
        <f t="shared" si="2315"/>
        <v>0</v>
      </c>
      <c r="I4958" s="553"/>
      <c r="J4958" s="553"/>
      <c r="K4958" s="553"/>
      <c r="L4958" s="553"/>
      <c r="M4958" s="553"/>
      <c r="N4958" s="138"/>
    </row>
    <row r="4959" spans="2:15" ht="20.25" customHeight="1">
      <c r="B4959" s="50" t="e">
        <f>IF((#REF!+#REF!+H4959)&lt;&gt;0,"a","b")</f>
        <v>#REF!</v>
      </c>
      <c r="C4959" s="54">
        <v>6</v>
      </c>
      <c r="D4959" s="54"/>
      <c r="F4959" s="89"/>
      <c r="G4959" s="97" t="s">
        <v>312</v>
      </c>
      <c r="H4959" s="556">
        <f t="shared" si="2315"/>
        <v>0</v>
      </c>
      <c r="I4959" s="553"/>
      <c r="J4959" s="553"/>
      <c r="K4959" s="553"/>
      <c r="L4959" s="553"/>
      <c r="M4959" s="553"/>
      <c r="N4959" s="138"/>
    </row>
    <row r="4960" spans="2:15" ht="20.25" customHeight="1">
      <c r="B4960" s="50" t="e">
        <f>IF((#REF!+#REF!+H4960)&lt;&gt;0,"a","b")</f>
        <v>#REF!</v>
      </c>
      <c r="C4960" s="54">
        <v>6</v>
      </c>
      <c r="D4960" s="54"/>
      <c r="F4960" s="89"/>
      <c r="G4960" s="97" t="s">
        <v>313</v>
      </c>
      <c r="H4960" s="556">
        <f t="shared" si="2315"/>
        <v>0</v>
      </c>
      <c r="I4960" s="553"/>
      <c r="J4960" s="553"/>
      <c r="K4960" s="553"/>
      <c r="L4960" s="553"/>
      <c r="M4960" s="553"/>
      <c r="N4960" s="138"/>
    </row>
    <row r="4961" spans="2:17" ht="20.25" customHeight="1">
      <c r="B4961" s="50" t="e">
        <f>IF((#REF!+#REF!+H4961)&lt;&gt;0,"a","b")</f>
        <v>#REF!</v>
      </c>
      <c r="C4961" s="54">
        <v>6</v>
      </c>
      <c r="D4961" s="54"/>
      <c r="F4961" s="89"/>
      <c r="G4961" s="97" t="s">
        <v>314</v>
      </c>
      <c r="H4961" s="556">
        <f t="shared" si="2315"/>
        <v>0</v>
      </c>
      <c r="I4961" s="553"/>
      <c r="J4961" s="553"/>
      <c r="K4961" s="553"/>
      <c r="L4961" s="553"/>
      <c r="M4961" s="553"/>
      <c r="N4961" s="138"/>
    </row>
    <row r="4962" spans="2:17" ht="20.25" customHeight="1">
      <c r="B4962" s="50" t="e">
        <f>IF((#REF!+#REF!+H4962)&lt;&gt;0,"a","b")</f>
        <v>#REF!</v>
      </c>
      <c r="C4962" s="54">
        <v>6</v>
      </c>
      <c r="D4962" s="54"/>
      <c r="F4962" s="89"/>
      <c r="G4962" s="97" t="s">
        <v>315</v>
      </c>
      <c r="H4962" s="556">
        <f t="shared" si="2315"/>
        <v>0</v>
      </c>
      <c r="I4962" s="553"/>
      <c r="J4962" s="553"/>
      <c r="K4962" s="553"/>
      <c r="L4962" s="553"/>
      <c r="M4962" s="553"/>
      <c r="N4962" s="138"/>
    </row>
    <row r="4963" spans="2:17" ht="20.25" customHeight="1">
      <c r="B4963" s="50" t="e">
        <f>IF((#REF!+#REF!+H4963)&lt;&gt;0,"a","b")</f>
        <v>#REF!</v>
      </c>
      <c r="C4963" s="54">
        <v>6</v>
      </c>
      <c r="D4963" s="54"/>
      <c r="F4963" s="89"/>
      <c r="G4963" s="97" t="s">
        <v>316</v>
      </c>
      <c r="H4963" s="556">
        <f t="shared" si="2315"/>
        <v>0</v>
      </c>
      <c r="I4963" s="553"/>
      <c r="J4963" s="553"/>
      <c r="K4963" s="553"/>
      <c r="L4963" s="553"/>
      <c r="M4963" s="553"/>
      <c r="N4963" s="138"/>
    </row>
    <row r="4964" spans="2:17" ht="36" customHeight="1">
      <c r="B4964" s="50" t="e">
        <f>IF((#REF!+#REF!+H4964)&lt;&gt;0,"a","b")</f>
        <v>#REF!</v>
      </c>
      <c r="C4964" s="54">
        <v>6</v>
      </c>
      <c r="D4964" s="54"/>
      <c r="F4964" s="89"/>
      <c r="G4964" s="97" t="s">
        <v>317</v>
      </c>
      <c r="H4964" s="556">
        <f t="shared" si="2315"/>
        <v>0</v>
      </c>
      <c r="I4964" s="553"/>
      <c r="J4964" s="553"/>
      <c r="K4964" s="553"/>
      <c r="L4964" s="553"/>
      <c r="M4964" s="553"/>
      <c r="N4964" s="138"/>
    </row>
    <row r="4965" spans="2:17" ht="48.75" customHeight="1">
      <c r="B4965" s="50" t="e">
        <f>IF((#REF!+#REF!+H4965)&lt;&gt;0,"a","b")</f>
        <v>#REF!</v>
      </c>
      <c r="C4965" s="54">
        <v>6</v>
      </c>
      <c r="D4965" s="54"/>
      <c r="F4965" s="89"/>
      <c r="G4965" s="97" t="s">
        <v>318</v>
      </c>
      <c r="H4965" s="556">
        <f t="shared" si="2315"/>
        <v>0</v>
      </c>
      <c r="I4965" s="553"/>
      <c r="J4965" s="553"/>
      <c r="K4965" s="553"/>
      <c r="L4965" s="553"/>
      <c r="M4965" s="553"/>
      <c r="N4965" s="138"/>
    </row>
    <row r="4966" spans="2:17" ht="24.75" customHeight="1">
      <c r="B4966" s="50" t="e">
        <f>IF((#REF!+#REF!+H4966)&lt;&gt;0,"a","b")</f>
        <v>#REF!</v>
      </c>
      <c r="C4966" s="54">
        <v>6</v>
      </c>
      <c r="D4966" s="54"/>
      <c r="F4966" s="89"/>
      <c r="G4966" s="97" t="s">
        <v>319</v>
      </c>
      <c r="H4966" s="556">
        <f t="shared" si="2315"/>
        <v>0</v>
      </c>
      <c r="I4966" s="553"/>
      <c r="J4966" s="553"/>
      <c r="K4966" s="553"/>
      <c r="L4966" s="553"/>
      <c r="M4966" s="553"/>
      <c r="N4966" s="138"/>
    </row>
    <row r="4967" spans="2:17" ht="24" customHeight="1">
      <c r="B4967" s="50" t="e">
        <f>IF((#REF!+#REF!+H4967)&lt;&gt;0,"a","b")</f>
        <v>#REF!</v>
      </c>
      <c r="C4967" s="54">
        <v>6</v>
      </c>
      <c r="D4967" s="54"/>
      <c r="F4967" s="89"/>
      <c r="G4967" s="97" t="s">
        <v>320</v>
      </c>
      <c r="H4967" s="556">
        <f t="shared" si="2315"/>
        <v>0</v>
      </c>
      <c r="I4967" s="553"/>
      <c r="J4967" s="553"/>
      <c r="K4967" s="553"/>
      <c r="L4967" s="553"/>
      <c r="M4967" s="553"/>
      <c r="N4967" s="138"/>
    </row>
    <row r="4968" spans="2:17" ht="36.75" customHeight="1">
      <c r="B4968" s="50" t="e">
        <f>IF((#REF!+#REF!+H4968)&lt;&gt;0,"a","b")</f>
        <v>#REF!</v>
      </c>
      <c r="C4968" s="54">
        <v>6</v>
      </c>
      <c r="D4968" s="54"/>
      <c r="F4968" s="89"/>
      <c r="G4968" s="97" t="s">
        <v>321</v>
      </c>
      <c r="H4968" s="556">
        <f t="shared" si="2315"/>
        <v>0</v>
      </c>
      <c r="I4968" s="553"/>
      <c r="J4968" s="553"/>
      <c r="K4968" s="553"/>
      <c r="L4968" s="553"/>
      <c r="M4968" s="553"/>
      <c r="N4968" s="138"/>
    </row>
    <row r="4969" spans="2:17" ht="24.75" customHeight="1">
      <c r="B4969" s="50" t="e">
        <f>IF((#REF!+#REF!+H4969)&lt;&gt;0,"a","b")</f>
        <v>#REF!</v>
      </c>
      <c r="C4969" s="54">
        <v>5</v>
      </c>
      <c r="D4969" s="54"/>
      <c r="F4969" s="89"/>
      <c r="G4969" s="95" t="s">
        <v>286</v>
      </c>
      <c r="H4969" s="556">
        <f t="shared" si="2315"/>
        <v>0</v>
      </c>
      <c r="I4969" s="554"/>
      <c r="J4969" s="554"/>
      <c r="K4969" s="554"/>
      <c r="L4969" s="554"/>
      <c r="M4969" s="554"/>
      <c r="N4969" s="154"/>
    </row>
    <row r="4970" spans="2:17" ht="20.25" customHeight="1">
      <c r="B4970" s="50" t="e">
        <f>IF((#REF!+#REF!+H4970)&lt;&gt;0,"a","b")</f>
        <v>#REF!</v>
      </c>
      <c r="C4970" s="54">
        <v>2</v>
      </c>
      <c r="D4970" s="68" t="s">
        <v>597</v>
      </c>
      <c r="E4970" s="45">
        <v>7063</v>
      </c>
      <c r="F4970" s="374"/>
      <c r="G4970" s="106" t="s">
        <v>385</v>
      </c>
      <c r="H4970" s="365">
        <f t="shared" si="2315"/>
        <v>0</v>
      </c>
      <c r="I4970" s="380">
        <f t="shared" ref="I4970:N4970" si="2381">I4971+I5018+I5026+I5025</f>
        <v>0</v>
      </c>
      <c r="J4970" s="380">
        <f t="shared" si="2381"/>
        <v>0</v>
      </c>
      <c r="K4970" s="380">
        <f t="shared" si="2381"/>
        <v>400</v>
      </c>
      <c r="L4970" s="380">
        <f t="shared" si="2381"/>
        <v>400</v>
      </c>
      <c r="M4970" s="380">
        <f t="shared" si="2381"/>
        <v>400</v>
      </c>
      <c r="N4970" s="149">
        <f t="shared" si="2381"/>
        <v>0</v>
      </c>
      <c r="O4970" s="60" t="s">
        <v>71</v>
      </c>
      <c r="Q4970" s="49" t="s">
        <v>47</v>
      </c>
    </row>
    <row r="4971" spans="2:17" ht="20.25" customHeight="1">
      <c r="B4971" s="50" t="e">
        <f>IF((#REF!+#REF!+H4971)&lt;&gt;0,"a","b")</f>
        <v>#REF!</v>
      </c>
      <c r="C4971" s="54">
        <v>3</v>
      </c>
      <c r="D4971" s="54"/>
      <c r="F4971" s="374"/>
      <c r="G4971" s="108" t="s">
        <v>386</v>
      </c>
      <c r="H4971" s="365">
        <f t="shared" si="2315"/>
        <v>0</v>
      </c>
      <c r="I4971" s="388">
        <f t="shared" ref="I4971:N4971" si="2382">I4972+I4984+I5013</f>
        <v>0</v>
      </c>
      <c r="J4971" s="388">
        <f t="shared" si="2382"/>
        <v>0</v>
      </c>
      <c r="K4971" s="388">
        <f t="shared" si="2382"/>
        <v>400</v>
      </c>
      <c r="L4971" s="388">
        <f t="shared" si="2382"/>
        <v>400</v>
      </c>
      <c r="M4971" s="388">
        <f t="shared" si="2382"/>
        <v>400</v>
      </c>
      <c r="N4971" s="140">
        <f t="shared" si="2382"/>
        <v>0</v>
      </c>
      <c r="O4971" s="60" t="s">
        <v>71</v>
      </c>
      <c r="Q4971" s="49" t="s">
        <v>47</v>
      </c>
    </row>
    <row r="4972" spans="2:17" ht="20.25" customHeight="1">
      <c r="B4972" s="50" t="e">
        <f>IF((#REF!+#REF!+H4972)&lt;&gt;0,"a","b")</f>
        <v>#REF!</v>
      </c>
      <c r="C4972" s="54">
        <v>4</v>
      </c>
      <c r="D4972" s="54"/>
      <c r="F4972" s="374"/>
      <c r="G4972" s="93" t="s">
        <v>387</v>
      </c>
      <c r="H4972" s="365">
        <f t="shared" si="2315"/>
        <v>0</v>
      </c>
      <c r="I4972" s="389">
        <f t="shared" ref="I4972:N4972" si="2383">I4973+I4974+I4975+I4976+I4977+I4978+I4979+I4980+I4981+I4982+I4983</f>
        <v>0</v>
      </c>
      <c r="J4972" s="389">
        <f t="shared" si="2383"/>
        <v>0</v>
      </c>
      <c r="K4972" s="389">
        <f t="shared" si="2383"/>
        <v>400</v>
      </c>
      <c r="L4972" s="389">
        <f t="shared" si="2383"/>
        <v>400</v>
      </c>
      <c r="M4972" s="389">
        <f t="shared" si="2383"/>
        <v>400</v>
      </c>
      <c r="N4972" s="137">
        <f t="shared" si="2383"/>
        <v>0</v>
      </c>
      <c r="O4972" s="60" t="s">
        <v>71</v>
      </c>
      <c r="Q4972" s="49" t="s">
        <v>47</v>
      </c>
    </row>
    <row r="4973" spans="2:17" ht="20.25" customHeight="1">
      <c r="B4973" s="50" t="e">
        <f>IF((#REF!+#REF!+H4973)&lt;&gt;0,"a","b")</f>
        <v>#REF!</v>
      </c>
      <c r="C4973" s="54">
        <v>5</v>
      </c>
      <c r="D4973" s="54"/>
      <c r="F4973" s="89"/>
      <c r="G4973" s="95" t="s">
        <v>388</v>
      </c>
      <c r="H4973" s="556">
        <f t="shared" si="2315"/>
        <v>0</v>
      </c>
      <c r="I4973" s="554"/>
      <c r="J4973" s="554"/>
      <c r="K4973" s="554"/>
      <c r="L4973" s="554"/>
      <c r="M4973" s="554"/>
      <c r="N4973" s="154"/>
      <c r="O4973" s="60"/>
      <c r="Q4973" s="49" t="s">
        <v>47</v>
      </c>
    </row>
    <row r="4974" spans="2:17" ht="20.25" customHeight="1">
      <c r="B4974" s="50" t="e">
        <f>IF((#REF!+#REF!+H4974)&lt;&gt;0,"a","b")</f>
        <v>#REF!</v>
      </c>
      <c r="C4974" s="54">
        <v>5</v>
      </c>
      <c r="D4974" s="54"/>
      <c r="F4974" s="89"/>
      <c r="G4974" s="95" t="s">
        <v>389</v>
      </c>
      <c r="H4974" s="556">
        <f t="shared" si="2315"/>
        <v>0</v>
      </c>
      <c r="I4974" s="554"/>
      <c r="J4974" s="554"/>
      <c r="K4974" s="554"/>
      <c r="L4974" s="554"/>
      <c r="M4974" s="554"/>
      <c r="N4974" s="154"/>
      <c r="O4974" s="60"/>
      <c r="Q4974" s="49" t="s">
        <v>47</v>
      </c>
    </row>
    <row r="4975" spans="2:17" ht="30.75" customHeight="1">
      <c r="B4975" s="50" t="e">
        <f>IF((#REF!+#REF!+H4975)&lt;&gt;0,"a","b")</f>
        <v>#REF!</v>
      </c>
      <c r="C4975" s="54">
        <v>5</v>
      </c>
      <c r="D4975" s="54"/>
      <c r="F4975" s="89"/>
      <c r="G4975" s="95" t="s">
        <v>390</v>
      </c>
      <c r="H4975" s="556">
        <f t="shared" si="2315"/>
        <v>0</v>
      </c>
      <c r="I4975" s="554"/>
      <c r="J4975" s="554"/>
      <c r="K4975" s="554"/>
      <c r="L4975" s="554"/>
      <c r="M4975" s="554"/>
      <c r="N4975" s="154"/>
      <c r="O4975" s="60"/>
      <c r="Q4975" s="49" t="s">
        <v>47</v>
      </c>
    </row>
    <row r="4976" spans="2:17" ht="20.25" customHeight="1">
      <c r="B4976" s="50" t="e">
        <f>IF((#REF!+#REF!+H4976)&lt;&gt;0,"a","b")</f>
        <v>#REF!</v>
      </c>
      <c r="C4976" s="54">
        <v>5</v>
      </c>
      <c r="D4976" s="54"/>
      <c r="F4976" s="89"/>
      <c r="G4976" s="95" t="s">
        <v>391</v>
      </c>
      <c r="H4976" s="556">
        <f t="shared" si="2315"/>
        <v>0</v>
      </c>
      <c r="I4976" s="554"/>
      <c r="J4976" s="554"/>
      <c r="K4976" s="554"/>
      <c r="L4976" s="554"/>
      <c r="M4976" s="554"/>
      <c r="N4976" s="154"/>
      <c r="O4976" s="60"/>
      <c r="Q4976" s="49" t="s">
        <v>47</v>
      </c>
    </row>
    <row r="4977" spans="2:17" ht="20.25" customHeight="1">
      <c r="B4977" s="50" t="e">
        <f>IF((#REF!+#REF!+H4977)&lt;&gt;0,"a","b")</f>
        <v>#REF!</v>
      </c>
      <c r="C4977" s="54">
        <v>5</v>
      </c>
      <c r="D4977" s="54"/>
      <c r="F4977" s="89"/>
      <c r="G4977" s="95" t="s">
        <v>392</v>
      </c>
      <c r="H4977" s="556">
        <f t="shared" si="2315"/>
        <v>0</v>
      </c>
      <c r="I4977" s="554"/>
      <c r="J4977" s="554"/>
      <c r="K4977" s="554"/>
      <c r="L4977" s="554"/>
      <c r="M4977" s="554"/>
      <c r="N4977" s="154"/>
      <c r="O4977" s="60"/>
      <c r="Q4977" s="49" t="s">
        <v>47</v>
      </c>
    </row>
    <row r="4978" spans="2:17" ht="30.75" customHeight="1">
      <c r="B4978" s="50" t="e">
        <f>IF((#REF!+#REF!+H4978)&lt;&gt;0,"a","b")</f>
        <v>#REF!</v>
      </c>
      <c r="C4978" s="54">
        <v>5</v>
      </c>
      <c r="D4978" s="54"/>
      <c r="F4978" s="89"/>
      <c r="G4978" s="95" t="s">
        <v>393</v>
      </c>
      <c r="H4978" s="556">
        <f t="shared" si="2315"/>
        <v>0</v>
      </c>
      <c r="I4978" s="554"/>
      <c r="J4978" s="554"/>
      <c r="K4978" s="554"/>
      <c r="L4978" s="554"/>
      <c r="M4978" s="554"/>
      <c r="N4978" s="154"/>
      <c r="O4978" s="60"/>
      <c r="Q4978" s="49" t="s">
        <v>47</v>
      </c>
    </row>
    <row r="4979" spans="2:17" ht="20.25" customHeight="1">
      <c r="B4979" s="50" t="e">
        <f>IF((#REF!+#REF!+H4979)&lt;&gt;0,"a","b")</f>
        <v>#REF!</v>
      </c>
      <c r="C4979" s="54">
        <v>5</v>
      </c>
      <c r="D4979" s="54"/>
      <c r="F4979" s="89"/>
      <c r="G4979" s="95" t="s">
        <v>394</v>
      </c>
      <c r="H4979" s="556">
        <f t="shared" si="2315"/>
        <v>0</v>
      </c>
      <c r="I4979" s="554"/>
      <c r="J4979" s="554"/>
      <c r="K4979" s="554"/>
      <c r="L4979" s="554"/>
      <c r="M4979" s="554"/>
      <c r="N4979" s="154"/>
      <c r="O4979" s="60"/>
      <c r="Q4979" s="49" t="s">
        <v>47</v>
      </c>
    </row>
    <row r="4980" spans="2:17" ht="20.25" customHeight="1">
      <c r="B4980" s="50" t="e">
        <f>IF((#REF!+#REF!+H4980)&lt;&gt;0,"a","b")</f>
        <v>#REF!</v>
      </c>
      <c r="C4980" s="54">
        <v>5</v>
      </c>
      <c r="D4980" s="54"/>
      <c r="F4980" s="374"/>
      <c r="G4980" s="95" t="s">
        <v>395</v>
      </c>
      <c r="H4980" s="364">
        <f t="shared" si="2315"/>
        <v>0</v>
      </c>
      <c r="I4980" s="386"/>
      <c r="J4980" s="386"/>
      <c r="K4980" s="386">
        <v>400</v>
      </c>
      <c r="L4980" s="386">
        <v>400</v>
      </c>
      <c r="M4980" s="386">
        <v>400</v>
      </c>
      <c r="N4980" s="154">
        <v>0</v>
      </c>
      <c r="O4980" s="60"/>
      <c r="Q4980" s="49" t="s">
        <v>47</v>
      </c>
    </row>
    <row r="4981" spans="2:17" ht="20.25" customHeight="1">
      <c r="B4981" s="50" t="e">
        <f>IF((#REF!+#REF!+H4981)&lt;&gt;0,"a","b")</f>
        <v>#REF!</v>
      </c>
      <c r="C4981" s="54">
        <v>5</v>
      </c>
      <c r="D4981" s="54"/>
      <c r="F4981" s="89"/>
      <c r="G4981" s="95" t="s">
        <v>396</v>
      </c>
      <c r="H4981" s="552">
        <f t="shared" si="2315"/>
        <v>0</v>
      </c>
      <c r="I4981" s="554"/>
      <c r="J4981" s="554"/>
      <c r="K4981" s="554"/>
      <c r="L4981" s="554"/>
      <c r="M4981" s="554"/>
      <c r="N4981" s="154"/>
      <c r="O4981" s="60"/>
      <c r="Q4981" s="49" t="s">
        <v>47</v>
      </c>
    </row>
    <row r="4982" spans="2:17" ht="20.25" customHeight="1">
      <c r="B4982" s="50" t="e">
        <f>IF((#REF!+#REF!+H4982)&lt;&gt;0,"a","b")</f>
        <v>#REF!</v>
      </c>
      <c r="C4982" s="54">
        <v>5</v>
      </c>
      <c r="D4982" s="54"/>
      <c r="F4982" s="89"/>
      <c r="G4982" s="95" t="s">
        <v>397</v>
      </c>
      <c r="H4982" s="556">
        <f t="shared" si="2315"/>
        <v>0</v>
      </c>
      <c r="I4982" s="554"/>
      <c r="J4982" s="554"/>
      <c r="K4982" s="554"/>
      <c r="L4982" s="554"/>
      <c r="M4982" s="554"/>
      <c r="N4982" s="154"/>
      <c r="O4982" s="60"/>
      <c r="Q4982" s="49" t="s">
        <v>47</v>
      </c>
    </row>
    <row r="4983" spans="2:17" ht="20.25" customHeight="1">
      <c r="B4983" s="50" t="e">
        <f>IF((#REF!+#REF!+H4983)&lt;&gt;0,"a","b")</f>
        <v>#REF!</v>
      </c>
      <c r="C4983" s="54">
        <v>5</v>
      </c>
      <c r="D4983" s="54"/>
      <c r="F4983" s="89"/>
      <c r="G4983" s="95" t="s">
        <v>398</v>
      </c>
      <c r="H4983" s="556">
        <f t="shared" si="2315"/>
        <v>0</v>
      </c>
      <c r="I4983" s="554"/>
      <c r="J4983" s="554"/>
      <c r="K4983" s="554"/>
      <c r="L4983" s="554"/>
      <c r="M4983" s="554"/>
      <c r="N4983" s="154"/>
      <c r="O4983" s="60"/>
      <c r="Q4983" s="49" t="s">
        <v>47</v>
      </c>
    </row>
    <row r="4984" spans="2:17" ht="20.25" customHeight="1">
      <c r="B4984" s="50" t="e">
        <f>IF((#REF!+#REF!+H4984)&lt;&gt;0,"a","b")</f>
        <v>#REF!</v>
      </c>
      <c r="C4984" s="54">
        <v>4</v>
      </c>
      <c r="D4984" s="54"/>
      <c r="F4984" s="89"/>
      <c r="G4984" s="93" t="s">
        <v>399</v>
      </c>
      <c r="H4984" s="559">
        <f t="shared" si="2315"/>
        <v>0</v>
      </c>
      <c r="I4984" s="567">
        <f t="shared" ref="I4984:N4984" si="2384">I4985+I4992</f>
        <v>0</v>
      </c>
      <c r="J4984" s="567">
        <f t="shared" si="2384"/>
        <v>0</v>
      </c>
      <c r="K4984" s="567">
        <f t="shared" si="2384"/>
        <v>0</v>
      </c>
      <c r="L4984" s="567">
        <f t="shared" si="2384"/>
        <v>0</v>
      </c>
      <c r="M4984" s="567">
        <f t="shared" si="2384"/>
        <v>0</v>
      </c>
      <c r="N4984" s="137">
        <f t="shared" si="2384"/>
        <v>0</v>
      </c>
      <c r="O4984" s="60" t="s">
        <v>71</v>
      </c>
      <c r="Q4984" s="49" t="s">
        <v>47</v>
      </c>
    </row>
    <row r="4985" spans="2:17" ht="20.25" customHeight="1">
      <c r="B4985" s="50" t="e">
        <f>IF((#REF!+#REF!+H4985)&lt;&gt;0,"a","b")</f>
        <v>#REF!</v>
      </c>
      <c r="C4985" s="54">
        <v>5</v>
      </c>
      <c r="D4985" s="54"/>
      <c r="F4985" s="89"/>
      <c r="G4985" s="95" t="s">
        <v>400</v>
      </c>
      <c r="H4985" s="563">
        <f t="shared" si="2315"/>
        <v>0</v>
      </c>
      <c r="I4985" s="568">
        <f t="shared" ref="I4985:K4985" si="2385">SUM(I4986:I4991)</f>
        <v>0</v>
      </c>
      <c r="J4985" s="568">
        <f t="shared" si="2385"/>
        <v>0</v>
      </c>
      <c r="K4985" s="568">
        <f t="shared" si="2385"/>
        <v>0</v>
      </c>
      <c r="L4985" s="568">
        <f t="shared" ref="L4985:N4985" si="2386">SUM(L4986:L4991)</f>
        <v>0</v>
      </c>
      <c r="M4985" s="568">
        <f t="shared" si="2386"/>
        <v>0</v>
      </c>
      <c r="N4985" s="141">
        <f t="shared" si="2386"/>
        <v>0</v>
      </c>
      <c r="O4985" s="60" t="s">
        <v>71</v>
      </c>
      <c r="Q4985" s="49" t="s">
        <v>47</v>
      </c>
    </row>
    <row r="4986" spans="2:17" ht="20.25" customHeight="1">
      <c r="B4986" s="50" t="e">
        <f>IF((#REF!+#REF!+H4986)&lt;&gt;0,"a","b")</f>
        <v>#REF!</v>
      </c>
      <c r="C4986" s="54">
        <v>6</v>
      </c>
      <c r="D4986" s="54"/>
      <c r="F4986" s="89"/>
      <c r="G4986" s="120" t="s">
        <v>401</v>
      </c>
      <c r="H4986" s="552">
        <f t="shared" si="2315"/>
        <v>0</v>
      </c>
      <c r="I4986" s="553"/>
      <c r="J4986" s="553"/>
      <c r="K4986" s="553"/>
      <c r="L4986" s="553"/>
      <c r="M4986" s="553"/>
      <c r="N4986" s="138"/>
      <c r="O4986" s="60"/>
      <c r="Q4986" s="49" t="s">
        <v>47</v>
      </c>
    </row>
    <row r="4987" spans="2:17" ht="20.25" customHeight="1">
      <c r="B4987" s="50" t="e">
        <f>IF((#REF!+#REF!+H4987)&lt;&gt;0,"a","b")</f>
        <v>#REF!</v>
      </c>
      <c r="C4987" s="54">
        <v>6</v>
      </c>
      <c r="D4987" s="54"/>
      <c r="F4987" s="89"/>
      <c r="G4987" s="120" t="s">
        <v>402</v>
      </c>
      <c r="H4987" s="552">
        <f t="shared" si="2315"/>
        <v>0</v>
      </c>
      <c r="I4987" s="553"/>
      <c r="J4987" s="553"/>
      <c r="K4987" s="553"/>
      <c r="L4987" s="553"/>
      <c r="M4987" s="553"/>
      <c r="N4987" s="138"/>
      <c r="O4987" s="60"/>
      <c r="Q4987" s="49" t="s">
        <v>47</v>
      </c>
    </row>
    <row r="4988" spans="2:17" ht="20.25" customHeight="1">
      <c r="B4988" s="50" t="e">
        <f>IF((#REF!+#REF!+H4988)&lt;&gt;0,"a","b")</f>
        <v>#REF!</v>
      </c>
      <c r="C4988" s="54">
        <v>6</v>
      </c>
      <c r="D4988" s="54"/>
      <c r="F4988" s="89"/>
      <c r="G4988" s="120" t="s">
        <v>403</v>
      </c>
      <c r="H4988" s="552">
        <f t="shared" si="2315"/>
        <v>0</v>
      </c>
      <c r="I4988" s="553"/>
      <c r="J4988" s="553"/>
      <c r="K4988" s="553"/>
      <c r="L4988" s="553"/>
      <c r="M4988" s="553"/>
      <c r="N4988" s="138"/>
      <c r="O4988" s="60"/>
      <c r="Q4988" s="49" t="s">
        <v>47</v>
      </c>
    </row>
    <row r="4989" spans="2:17" ht="20.25" customHeight="1">
      <c r="B4989" s="50" t="e">
        <f>IF((#REF!+#REF!+H4989)&lt;&gt;0,"a","b")</f>
        <v>#REF!</v>
      </c>
      <c r="C4989" s="54">
        <v>6</v>
      </c>
      <c r="D4989" s="54"/>
      <c r="F4989" s="89"/>
      <c r="G4989" s="120" t="s">
        <v>404</v>
      </c>
      <c r="H4989" s="561">
        <f t="shared" si="2315"/>
        <v>0</v>
      </c>
      <c r="I4989" s="553"/>
      <c r="J4989" s="553"/>
      <c r="K4989" s="553"/>
      <c r="L4989" s="553"/>
      <c r="M4989" s="553"/>
      <c r="N4989" s="138"/>
      <c r="O4989" s="60"/>
      <c r="Q4989" s="49" t="s">
        <v>47</v>
      </c>
    </row>
    <row r="4990" spans="2:17" ht="20.25" customHeight="1">
      <c r="B4990" s="50" t="e">
        <f>IF((#REF!+#REF!+H4990)&lt;&gt;0,"a","b")</f>
        <v>#REF!</v>
      </c>
      <c r="C4990" s="54">
        <v>6</v>
      </c>
      <c r="D4990" s="54"/>
      <c r="F4990" s="89"/>
      <c r="G4990" s="120" t="s">
        <v>405</v>
      </c>
      <c r="H4990" s="558">
        <f t="shared" si="2315"/>
        <v>0</v>
      </c>
      <c r="I4990" s="553"/>
      <c r="J4990" s="553"/>
      <c r="K4990" s="553"/>
      <c r="L4990" s="553"/>
      <c r="M4990" s="553"/>
      <c r="N4990" s="138"/>
      <c r="O4990" s="60"/>
      <c r="Q4990" s="49" t="s">
        <v>47</v>
      </c>
    </row>
    <row r="4991" spans="2:17" ht="20.25" customHeight="1">
      <c r="B4991" s="50" t="e">
        <f>IF((#REF!+#REF!+H4991)&lt;&gt;0,"a","b")</f>
        <v>#REF!</v>
      </c>
      <c r="C4991" s="54">
        <v>6</v>
      </c>
      <c r="D4991" s="54"/>
      <c r="F4991" s="89"/>
      <c r="G4991" s="120" t="s">
        <v>406</v>
      </c>
      <c r="H4991" s="558">
        <f t="shared" si="2315"/>
        <v>0</v>
      </c>
      <c r="I4991" s="553"/>
      <c r="J4991" s="553"/>
      <c r="K4991" s="553"/>
      <c r="L4991" s="553"/>
      <c r="M4991" s="553"/>
      <c r="N4991" s="138"/>
      <c r="O4991" s="60"/>
      <c r="Q4991" s="49" t="s">
        <v>47</v>
      </c>
    </row>
    <row r="4992" spans="2:17" ht="20.25" customHeight="1">
      <c r="B4992" s="50" t="e">
        <f>IF((#REF!+#REF!+H4992)&lt;&gt;0,"a","b")</f>
        <v>#REF!</v>
      </c>
      <c r="C4992" s="54">
        <v>5</v>
      </c>
      <c r="D4992" s="54"/>
      <c r="F4992" s="89"/>
      <c r="G4992" s="95" t="s">
        <v>407</v>
      </c>
      <c r="H4992" s="563">
        <f t="shared" si="2315"/>
        <v>0</v>
      </c>
      <c r="I4992" s="568">
        <f t="shared" ref="I4992:K4992" si="2387">SUM(I4993:I5012)</f>
        <v>0</v>
      </c>
      <c r="J4992" s="568">
        <f t="shared" si="2387"/>
        <v>0</v>
      </c>
      <c r="K4992" s="568">
        <f t="shared" si="2387"/>
        <v>0</v>
      </c>
      <c r="L4992" s="568">
        <f t="shared" ref="L4992:N4992" si="2388">SUM(L4993:L5012)</f>
        <v>0</v>
      </c>
      <c r="M4992" s="568">
        <f t="shared" si="2388"/>
        <v>0</v>
      </c>
      <c r="N4992" s="141">
        <f t="shared" si="2388"/>
        <v>0</v>
      </c>
      <c r="O4992" s="60" t="s">
        <v>71</v>
      </c>
      <c r="Q4992" s="49" t="s">
        <v>47</v>
      </c>
    </row>
    <row r="4993" spans="2:17" ht="20.25" customHeight="1">
      <c r="B4993" s="50" t="e">
        <f>IF((#REF!+#REF!+H4993)&lt;&gt;0,"a","b")</f>
        <v>#REF!</v>
      </c>
      <c r="C4993" s="54">
        <v>6</v>
      </c>
      <c r="D4993" s="54"/>
      <c r="F4993" s="89"/>
      <c r="G4993" s="109" t="s">
        <v>408</v>
      </c>
      <c r="H4993" s="552">
        <f t="shared" si="2315"/>
        <v>0</v>
      </c>
      <c r="I4993" s="557"/>
      <c r="J4993" s="557"/>
      <c r="K4993" s="557"/>
      <c r="L4993" s="557"/>
      <c r="M4993" s="557"/>
      <c r="N4993" s="158"/>
      <c r="Q4993" s="49" t="s">
        <v>47</v>
      </c>
    </row>
    <row r="4994" spans="2:17" ht="20.25" customHeight="1">
      <c r="B4994" s="50" t="e">
        <f>IF((#REF!+#REF!+H4994)&lt;&gt;0,"a","b")</f>
        <v>#REF!</v>
      </c>
      <c r="C4994" s="54">
        <v>6</v>
      </c>
      <c r="D4994" s="54"/>
      <c r="F4994" s="89"/>
      <c r="G4994" s="109" t="s">
        <v>409</v>
      </c>
      <c r="H4994" s="558">
        <f t="shared" si="2315"/>
        <v>0</v>
      </c>
      <c r="I4994" s="557"/>
      <c r="J4994" s="557"/>
      <c r="K4994" s="557"/>
      <c r="L4994" s="557"/>
      <c r="M4994" s="557"/>
      <c r="N4994" s="158"/>
      <c r="Q4994" s="49" t="s">
        <v>47</v>
      </c>
    </row>
    <row r="4995" spans="2:17" ht="30.75" customHeight="1">
      <c r="B4995" s="50" t="e">
        <f>IF((#REF!+#REF!+H4995)&lt;&gt;0,"a","b")</f>
        <v>#REF!</v>
      </c>
      <c r="C4995" s="54">
        <v>6</v>
      </c>
      <c r="D4995" s="54"/>
      <c r="F4995" s="89"/>
      <c r="G4995" s="109" t="s">
        <v>410</v>
      </c>
      <c r="H4995" s="558">
        <f t="shared" si="2315"/>
        <v>0</v>
      </c>
      <c r="I4995" s="557"/>
      <c r="J4995" s="557"/>
      <c r="K4995" s="557"/>
      <c r="L4995" s="557"/>
      <c r="M4995" s="557"/>
      <c r="N4995" s="158"/>
      <c r="Q4995" s="49" t="s">
        <v>47</v>
      </c>
    </row>
    <row r="4996" spans="2:17" ht="30.75" customHeight="1">
      <c r="B4996" s="50" t="e">
        <f>IF((#REF!+#REF!+H4996)&lt;&gt;0,"a","b")</f>
        <v>#REF!</v>
      </c>
      <c r="C4996" s="54">
        <v>6</v>
      </c>
      <c r="D4996" s="54"/>
      <c r="F4996" s="89"/>
      <c r="G4996" s="109" t="s">
        <v>411</v>
      </c>
      <c r="H4996" s="558">
        <f t="shared" si="2315"/>
        <v>0</v>
      </c>
      <c r="I4996" s="557"/>
      <c r="J4996" s="557"/>
      <c r="K4996" s="557"/>
      <c r="L4996" s="557"/>
      <c r="M4996" s="557"/>
      <c r="N4996" s="158"/>
      <c r="Q4996" s="49" t="s">
        <v>47</v>
      </c>
    </row>
    <row r="4997" spans="2:17" ht="20.25" customHeight="1">
      <c r="B4997" s="50" t="e">
        <f>IF((#REF!+#REF!+H4997)&lt;&gt;0,"a","b")</f>
        <v>#REF!</v>
      </c>
      <c r="C4997" s="54">
        <v>6</v>
      </c>
      <c r="D4997" s="54"/>
      <c r="F4997" s="89"/>
      <c r="G4997" s="109" t="s">
        <v>412</v>
      </c>
      <c r="H4997" s="558">
        <f t="shared" si="2315"/>
        <v>0</v>
      </c>
      <c r="I4997" s="557"/>
      <c r="J4997" s="557"/>
      <c r="K4997" s="557"/>
      <c r="L4997" s="557"/>
      <c r="M4997" s="557"/>
      <c r="N4997" s="158"/>
      <c r="Q4997" s="49" t="s">
        <v>47</v>
      </c>
    </row>
    <row r="4998" spans="2:17" ht="20.25" customHeight="1">
      <c r="B4998" s="50" t="e">
        <f>IF((#REF!+#REF!+H4998)&lt;&gt;0,"a","b")</f>
        <v>#REF!</v>
      </c>
      <c r="C4998" s="54">
        <v>6</v>
      </c>
      <c r="D4998" s="54"/>
      <c r="F4998" s="89"/>
      <c r="G4998" s="109" t="s">
        <v>413</v>
      </c>
      <c r="H4998" s="558">
        <f t="shared" si="2315"/>
        <v>0</v>
      </c>
      <c r="I4998" s="557"/>
      <c r="J4998" s="557"/>
      <c r="K4998" s="557"/>
      <c r="L4998" s="557"/>
      <c r="M4998" s="557"/>
      <c r="N4998" s="158"/>
      <c r="Q4998" s="49" t="s">
        <v>47</v>
      </c>
    </row>
    <row r="4999" spans="2:17" ht="30.75" customHeight="1">
      <c r="B4999" s="50" t="e">
        <f>IF((#REF!+#REF!+H4999)&lt;&gt;0,"a","b")</f>
        <v>#REF!</v>
      </c>
      <c r="C4999" s="54">
        <v>6</v>
      </c>
      <c r="D4999" s="54"/>
      <c r="F4999" s="89"/>
      <c r="G4999" s="109" t="s">
        <v>414</v>
      </c>
      <c r="H4999" s="558">
        <f t="shared" si="2315"/>
        <v>0</v>
      </c>
      <c r="I4999" s="557"/>
      <c r="J4999" s="557"/>
      <c r="K4999" s="557"/>
      <c r="L4999" s="557"/>
      <c r="M4999" s="557"/>
      <c r="N4999" s="158"/>
      <c r="Q4999" s="49" t="s">
        <v>47</v>
      </c>
    </row>
    <row r="5000" spans="2:17" ht="20.25" customHeight="1">
      <c r="B5000" s="50" t="e">
        <f>IF((#REF!+#REF!+H5000)&lt;&gt;0,"a","b")</f>
        <v>#REF!</v>
      </c>
      <c r="C5000" s="54">
        <v>6</v>
      </c>
      <c r="D5000" s="54"/>
      <c r="F5000" s="89"/>
      <c r="G5000" s="109" t="s">
        <v>415</v>
      </c>
      <c r="H5000" s="558">
        <f t="shared" si="2315"/>
        <v>0</v>
      </c>
      <c r="I5000" s="557"/>
      <c r="J5000" s="557"/>
      <c r="K5000" s="557"/>
      <c r="L5000" s="557"/>
      <c r="M5000" s="557"/>
      <c r="N5000" s="158"/>
      <c r="Q5000" s="49" t="s">
        <v>47</v>
      </c>
    </row>
    <row r="5001" spans="2:17" ht="20.25" customHeight="1">
      <c r="B5001" s="50" t="e">
        <f>IF((#REF!+#REF!+H5001)&lt;&gt;0,"a","b")</f>
        <v>#REF!</v>
      </c>
      <c r="C5001" s="54">
        <v>6</v>
      </c>
      <c r="D5001" s="54"/>
      <c r="F5001" s="89"/>
      <c r="G5001" s="109" t="s">
        <v>416</v>
      </c>
      <c r="H5001" s="558">
        <f t="shared" si="2315"/>
        <v>0</v>
      </c>
      <c r="I5001" s="557"/>
      <c r="J5001" s="557"/>
      <c r="K5001" s="557"/>
      <c r="L5001" s="557"/>
      <c r="M5001" s="557"/>
      <c r="N5001" s="158"/>
      <c r="Q5001" s="49" t="s">
        <v>47</v>
      </c>
    </row>
    <row r="5002" spans="2:17" ht="20.25" customHeight="1">
      <c r="B5002" s="50" t="e">
        <f>IF((#REF!+#REF!+H5002)&lt;&gt;0,"a","b")</f>
        <v>#REF!</v>
      </c>
      <c r="C5002" s="54">
        <v>6</v>
      </c>
      <c r="D5002" s="54"/>
      <c r="F5002" s="89"/>
      <c r="G5002" s="109" t="s">
        <v>417</v>
      </c>
      <c r="H5002" s="558">
        <f t="shared" si="2315"/>
        <v>0</v>
      </c>
      <c r="I5002" s="557"/>
      <c r="J5002" s="557"/>
      <c r="K5002" s="557"/>
      <c r="L5002" s="557"/>
      <c r="M5002" s="557"/>
      <c r="N5002" s="158"/>
      <c r="Q5002" s="49" t="s">
        <v>47</v>
      </c>
    </row>
    <row r="5003" spans="2:17" ht="20.25" customHeight="1">
      <c r="B5003" s="50" t="e">
        <f>IF((#REF!+#REF!+H5003)&lt;&gt;0,"a","b")</f>
        <v>#REF!</v>
      </c>
      <c r="C5003" s="54">
        <v>6</v>
      </c>
      <c r="D5003" s="54"/>
      <c r="F5003" s="89"/>
      <c r="G5003" s="109" t="s">
        <v>418</v>
      </c>
      <c r="H5003" s="558">
        <f t="shared" si="2315"/>
        <v>0</v>
      </c>
      <c r="I5003" s="557"/>
      <c r="J5003" s="557"/>
      <c r="K5003" s="557"/>
      <c r="L5003" s="557"/>
      <c r="M5003" s="557"/>
      <c r="N5003" s="158"/>
      <c r="Q5003" s="49" t="s">
        <v>47</v>
      </c>
    </row>
    <row r="5004" spans="2:17" ht="20.25" customHeight="1">
      <c r="B5004" s="50" t="e">
        <f>IF((#REF!+#REF!+H5004)&lt;&gt;0,"a","b")</f>
        <v>#REF!</v>
      </c>
      <c r="C5004" s="54">
        <v>6</v>
      </c>
      <c r="D5004" s="54"/>
      <c r="F5004" s="89"/>
      <c r="G5004" s="109" t="s">
        <v>419</v>
      </c>
      <c r="H5004" s="558">
        <f t="shared" si="2315"/>
        <v>0</v>
      </c>
      <c r="I5004" s="557"/>
      <c r="J5004" s="557"/>
      <c r="K5004" s="557"/>
      <c r="L5004" s="557"/>
      <c r="M5004" s="557"/>
      <c r="N5004" s="158"/>
      <c r="Q5004" s="49" t="s">
        <v>47</v>
      </c>
    </row>
    <row r="5005" spans="2:17" ht="20.25" customHeight="1">
      <c r="B5005" s="50" t="e">
        <f>IF((#REF!+#REF!+H5005)&lt;&gt;0,"a","b")</f>
        <v>#REF!</v>
      </c>
      <c r="C5005" s="54">
        <v>6</v>
      </c>
      <c r="D5005" s="54"/>
      <c r="F5005" s="89"/>
      <c r="G5005" s="109" t="s">
        <v>420</v>
      </c>
      <c r="H5005" s="558">
        <f t="shared" si="2315"/>
        <v>0</v>
      </c>
      <c r="I5005" s="557"/>
      <c r="J5005" s="557"/>
      <c r="K5005" s="557"/>
      <c r="L5005" s="557"/>
      <c r="M5005" s="557"/>
      <c r="N5005" s="158"/>
      <c r="Q5005" s="49" t="s">
        <v>47</v>
      </c>
    </row>
    <row r="5006" spans="2:17" ht="20.25" customHeight="1">
      <c r="B5006" s="50" t="e">
        <f>IF((#REF!+#REF!+H5006)&lt;&gt;0,"a","b")</f>
        <v>#REF!</v>
      </c>
      <c r="C5006" s="54">
        <v>6</v>
      </c>
      <c r="D5006" s="54"/>
      <c r="F5006" s="89"/>
      <c r="G5006" s="109" t="s">
        <v>421</v>
      </c>
      <c r="H5006" s="558">
        <f t="shared" ref="H5006:H5065" si="2389">I5006+J5006</f>
        <v>0</v>
      </c>
      <c r="I5006" s="557"/>
      <c r="J5006" s="557"/>
      <c r="K5006" s="557"/>
      <c r="L5006" s="557"/>
      <c r="M5006" s="557"/>
      <c r="N5006" s="158"/>
      <c r="Q5006" s="49" t="s">
        <v>47</v>
      </c>
    </row>
    <row r="5007" spans="2:17" ht="20.25" customHeight="1">
      <c r="B5007" s="50" t="e">
        <f>IF((#REF!+#REF!+H5007)&lt;&gt;0,"a","b")</f>
        <v>#REF!</v>
      </c>
      <c r="C5007" s="54">
        <v>6</v>
      </c>
      <c r="D5007" s="54"/>
      <c r="F5007" s="89"/>
      <c r="G5007" s="109" t="s">
        <v>422</v>
      </c>
      <c r="H5007" s="561">
        <f t="shared" si="2389"/>
        <v>0</v>
      </c>
      <c r="I5007" s="557"/>
      <c r="J5007" s="557"/>
      <c r="K5007" s="557"/>
      <c r="L5007" s="557"/>
      <c r="M5007" s="557"/>
      <c r="N5007" s="158"/>
      <c r="Q5007" s="49" t="s">
        <v>47</v>
      </c>
    </row>
    <row r="5008" spans="2:17" ht="20.25" customHeight="1">
      <c r="B5008" s="50" t="e">
        <f>IF((#REF!+#REF!+H5008)&lt;&gt;0,"a","b")</f>
        <v>#REF!</v>
      </c>
      <c r="C5008" s="54">
        <v>6</v>
      </c>
      <c r="D5008" s="54"/>
      <c r="F5008" s="89"/>
      <c r="G5008" s="109" t="s">
        <v>423</v>
      </c>
      <c r="H5008" s="558">
        <f t="shared" si="2389"/>
        <v>0</v>
      </c>
      <c r="I5008" s="557"/>
      <c r="J5008" s="557"/>
      <c r="K5008" s="557"/>
      <c r="L5008" s="557"/>
      <c r="M5008" s="557"/>
      <c r="N5008" s="158"/>
      <c r="Q5008" s="49" t="s">
        <v>47</v>
      </c>
    </row>
    <row r="5009" spans="2:17" ht="20.25" customHeight="1">
      <c r="B5009" s="50" t="e">
        <f>IF((#REF!+#REF!+H5009)&lt;&gt;0,"a","b")</f>
        <v>#REF!</v>
      </c>
      <c r="C5009" s="54">
        <v>6</v>
      </c>
      <c r="D5009" s="54"/>
      <c r="F5009" s="89"/>
      <c r="G5009" s="109" t="s">
        <v>424</v>
      </c>
      <c r="H5009" s="558">
        <f t="shared" si="2389"/>
        <v>0</v>
      </c>
      <c r="I5009" s="557"/>
      <c r="J5009" s="557"/>
      <c r="K5009" s="557"/>
      <c r="L5009" s="557"/>
      <c r="M5009" s="557"/>
      <c r="N5009" s="158"/>
      <c r="Q5009" s="49" t="s">
        <v>47</v>
      </c>
    </row>
    <row r="5010" spans="2:17" ht="20.25" customHeight="1">
      <c r="B5010" s="50" t="e">
        <f>IF((#REF!+#REF!+H5010)&lt;&gt;0,"a","b")</f>
        <v>#REF!</v>
      </c>
      <c r="C5010" s="54">
        <v>6</v>
      </c>
      <c r="D5010" s="54"/>
      <c r="F5010" s="89"/>
      <c r="G5010" s="126" t="s">
        <v>425</v>
      </c>
      <c r="H5010" s="558">
        <f t="shared" si="2389"/>
        <v>0</v>
      </c>
      <c r="I5010" s="557"/>
      <c r="J5010" s="557"/>
      <c r="K5010" s="557"/>
      <c r="L5010" s="557"/>
      <c r="M5010" s="557"/>
      <c r="N5010" s="158"/>
      <c r="Q5010" s="49" t="s">
        <v>47</v>
      </c>
    </row>
    <row r="5011" spans="2:17" ht="20.25" customHeight="1">
      <c r="B5011" s="50" t="e">
        <f>IF((#REF!+#REF!+H5011)&lt;&gt;0,"a","b")</f>
        <v>#REF!</v>
      </c>
      <c r="C5011" s="54">
        <v>6</v>
      </c>
      <c r="D5011" s="54"/>
      <c r="F5011" s="89"/>
      <c r="G5011" s="109" t="s">
        <v>426</v>
      </c>
      <c r="H5011" s="558">
        <f t="shared" si="2389"/>
        <v>0</v>
      </c>
      <c r="I5011" s="557"/>
      <c r="J5011" s="557"/>
      <c r="K5011" s="557"/>
      <c r="L5011" s="557"/>
      <c r="M5011" s="557"/>
      <c r="N5011" s="158"/>
      <c r="Q5011" s="49" t="s">
        <v>47</v>
      </c>
    </row>
    <row r="5012" spans="2:17" ht="30.75" customHeight="1">
      <c r="B5012" s="50" t="e">
        <f>IF((#REF!+#REF!+H5012)&lt;&gt;0,"a","b")</f>
        <v>#REF!</v>
      </c>
      <c r="C5012" s="54">
        <v>6</v>
      </c>
      <c r="D5012" s="54"/>
      <c r="F5012" s="89"/>
      <c r="G5012" s="109" t="s">
        <v>427</v>
      </c>
      <c r="H5012" s="558">
        <f t="shared" si="2389"/>
        <v>0</v>
      </c>
      <c r="I5012" s="557"/>
      <c r="J5012" s="557"/>
      <c r="K5012" s="557"/>
      <c r="L5012" s="557"/>
      <c r="M5012" s="557"/>
      <c r="N5012" s="158"/>
      <c r="Q5012" s="49" t="s">
        <v>47</v>
      </c>
    </row>
    <row r="5013" spans="2:17" ht="20.25" customHeight="1">
      <c r="B5013" s="50" t="e">
        <f>IF((#REF!+#REF!+H5013)&lt;&gt;0,"a","b")</f>
        <v>#REF!</v>
      </c>
      <c r="C5013" s="54">
        <v>4</v>
      </c>
      <c r="D5013" s="54"/>
      <c r="F5013" s="89"/>
      <c r="G5013" s="93" t="s">
        <v>428</v>
      </c>
      <c r="H5013" s="559">
        <f t="shared" si="2389"/>
        <v>0</v>
      </c>
      <c r="I5013" s="567">
        <f t="shared" ref="I5013:N5013" si="2390">I5014+I5015</f>
        <v>0</v>
      </c>
      <c r="J5013" s="567">
        <f t="shared" si="2390"/>
        <v>0</v>
      </c>
      <c r="K5013" s="567">
        <f t="shared" si="2390"/>
        <v>0</v>
      </c>
      <c r="L5013" s="567">
        <f t="shared" si="2390"/>
        <v>0</v>
      </c>
      <c r="M5013" s="567">
        <f t="shared" si="2390"/>
        <v>0</v>
      </c>
      <c r="N5013" s="137">
        <f t="shared" si="2390"/>
        <v>0</v>
      </c>
      <c r="O5013" s="60" t="s">
        <v>71</v>
      </c>
      <c r="Q5013" s="49" t="s">
        <v>47</v>
      </c>
    </row>
    <row r="5014" spans="2:17" ht="20.25" customHeight="1">
      <c r="B5014" s="50" t="e">
        <f>IF((#REF!+#REF!+H5014)&lt;&gt;0,"a","b")</f>
        <v>#REF!</v>
      </c>
      <c r="C5014" s="54">
        <v>5</v>
      </c>
      <c r="D5014" s="54"/>
      <c r="F5014" s="89"/>
      <c r="G5014" s="95" t="s">
        <v>429</v>
      </c>
      <c r="H5014" s="558">
        <f t="shared" si="2389"/>
        <v>0</v>
      </c>
      <c r="I5014" s="554"/>
      <c r="J5014" s="554"/>
      <c r="K5014" s="554"/>
      <c r="L5014" s="554"/>
      <c r="M5014" s="554"/>
      <c r="N5014" s="154"/>
      <c r="O5014" s="60"/>
      <c r="Q5014" s="49" t="s">
        <v>47</v>
      </c>
    </row>
    <row r="5015" spans="2:17" ht="20.25" customHeight="1">
      <c r="B5015" s="50" t="e">
        <f>IF((#REF!+#REF!+H5015)&lt;&gt;0,"a","b")</f>
        <v>#REF!</v>
      </c>
      <c r="C5015" s="54">
        <v>5</v>
      </c>
      <c r="D5015" s="54"/>
      <c r="F5015" s="89"/>
      <c r="G5015" s="95" t="s">
        <v>430</v>
      </c>
      <c r="H5015" s="559">
        <f t="shared" si="2389"/>
        <v>0</v>
      </c>
      <c r="I5015" s="569">
        <f t="shared" ref="I5015:N5015" si="2391">I5016+I5017</f>
        <v>0</v>
      </c>
      <c r="J5015" s="569">
        <f t="shared" si="2391"/>
        <v>0</v>
      </c>
      <c r="K5015" s="569">
        <f t="shared" si="2391"/>
        <v>0</v>
      </c>
      <c r="L5015" s="569">
        <f t="shared" si="2391"/>
        <v>0</v>
      </c>
      <c r="M5015" s="569">
        <f t="shared" si="2391"/>
        <v>0</v>
      </c>
      <c r="N5015" s="142">
        <f t="shared" si="2391"/>
        <v>0</v>
      </c>
      <c r="O5015" s="60" t="s">
        <v>71</v>
      </c>
      <c r="Q5015" s="49" t="s">
        <v>47</v>
      </c>
    </row>
    <row r="5016" spans="2:17" ht="20.25" customHeight="1">
      <c r="B5016" s="50" t="e">
        <f>IF((#REF!+#REF!+H5016)&lt;&gt;0,"a","b")</f>
        <v>#REF!</v>
      </c>
      <c r="C5016" s="54">
        <v>6</v>
      </c>
      <c r="D5016" s="54"/>
      <c r="F5016" s="89"/>
      <c r="G5016" s="109" t="s">
        <v>431</v>
      </c>
      <c r="H5016" s="558">
        <f t="shared" si="2389"/>
        <v>0</v>
      </c>
      <c r="I5016" s="557"/>
      <c r="J5016" s="557"/>
      <c r="K5016" s="557"/>
      <c r="L5016" s="557"/>
      <c r="M5016" s="557"/>
      <c r="N5016" s="158"/>
      <c r="Q5016" s="49" t="s">
        <v>47</v>
      </c>
    </row>
    <row r="5017" spans="2:17" ht="20.25" customHeight="1">
      <c r="B5017" s="50" t="e">
        <f>IF((#REF!+#REF!+H5017)&lt;&gt;0,"a","b")</f>
        <v>#REF!</v>
      </c>
      <c r="C5017" s="54">
        <v>6</v>
      </c>
      <c r="D5017" s="54"/>
      <c r="F5017" s="89"/>
      <c r="G5017" s="109" t="s">
        <v>432</v>
      </c>
      <c r="H5017" s="558">
        <f t="shared" si="2389"/>
        <v>0</v>
      </c>
      <c r="I5017" s="557"/>
      <c r="J5017" s="557"/>
      <c r="K5017" s="557"/>
      <c r="L5017" s="557"/>
      <c r="M5017" s="557"/>
      <c r="N5017" s="158"/>
      <c r="Q5017" s="49" t="s">
        <v>47</v>
      </c>
    </row>
    <row r="5018" spans="2:17" ht="30.75" customHeight="1">
      <c r="B5018" s="50" t="e">
        <f>IF((#REF!+#REF!+H5018)&lt;&gt;0,"a","b")</f>
        <v>#REF!</v>
      </c>
      <c r="C5018" s="54">
        <v>3</v>
      </c>
      <c r="D5018" s="54"/>
      <c r="F5018" s="89"/>
      <c r="G5018" s="108" t="s">
        <v>433</v>
      </c>
      <c r="H5018" s="559">
        <f t="shared" si="2389"/>
        <v>0</v>
      </c>
      <c r="I5018" s="570">
        <f t="shared" ref="I5018:N5018" si="2392">I5019+I5020</f>
        <v>0</v>
      </c>
      <c r="J5018" s="570">
        <f t="shared" si="2392"/>
        <v>0</v>
      </c>
      <c r="K5018" s="570">
        <f t="shared" si="2392"/>
        <v>0</v>
      </c>
      <c r="L5018" s="570">
        <f t="shared" si="2392"/>
        <v>0</v>
      </c>
      <c r="M5018" s="570">
        <f t="shared" si="2392"/>
        <v>0</v>
      </c>
      <c r="N5018" s="140">
        <f t="shared" si="2392"/>
        <v>0</v>
      </c>
      <c r="O5018" s="60" t="s">
        <v>71</v>
      </c>
      <c r="Q5018" s="49" t="s">
        <v>47</v>
      </c>
    </row>
    <row r="5019" spans="2:17" ht="30.75" customHeight="1">
      <c r="B5019" s="50" t="e">
        <f>IF((#REF!+#REF!+H5019)&lt;&gt;0,"a","b")</f>
        <v>#REF!</v>
      </c>
      <c r="C5019" s="54">
        <v>4</v>
      </c>
      <c r="D5019" s="54"/>
      <c r="F5019" s="89"/>
      <c r="G5019" s="93" t="s">
        <v>434</v>
      </c>
      <c r="H5019" s="558">
        <f t="shared" si="2389"/>
        <v>0</v>
      </c>
      <c r="I5019" s="555"/>
      <c r="J5019" s="555"/>
      <c r="K5019" s="555"/>
      <c r="L5019" s="555"/>
      <c r="M5019" s="555"/>
      <c r="N5019" s="153"/>
      <c r="Q5019" s="49" t="s">
        <v>47</v>
      </c>
    </row>
    <row r="5020" spans="2:17" ht="30.75" customHeight="1">
      <c r="B5020" s="50" t="e">
        <f>IF((#REF!+#REF!+H5020)&lt;&gt;0,"a","b")</f>
        <v>#REF!</v>
      </c>
      <c r="C5020" s="54">
        <v>4</v>
      </c>
      <c r="D5020" s="54"/>
      <c r="F5020" s="89"/>
      <c r="G5020" s="93" t="s">
        <v>435</v>
      </c>
      <c r="H5020" s="559">
        <f t="shared" si="2389"/>
        <v>0</v>
      </c>
      <c r="I5020" s="567">
        <f t="shared" ref="I5020:N5020" si="2393">I5021+I5022+I5023+I5024</f>
        <v>0</v>
      </c>
      <c r="J5020" s="567">
        <f t="shared" si="2393"/>
        <v>0</v>
      </c>
      <c r="K5020" s="567">
        <f t="shared" si="2393"/>
        <v>0</v>
      </c>
      <c r="L5020" s="567">
        <f t="shared" si="2393"/>
        <v>0</v>
      </c>
      <c r="M5020" s="567">
        <f t="shared" si="2393"/>
        <v>0</v>
      </c>
      <c r="N5020" s="137">
        <f t="shared" si="2393"/>
        <v>0</v>
      </c>
      <c r="O5020" s="60" t="s">
        <v>71</v>
      </c>
      <c r="Q5020" s="49" t="s">
        <v>47</v>
      </c>
    </row>
    <row r="5021" spans="2:17" ht="30.75" customHeight="1">
      <c r="B5021" s="50" t="e">
        <f>IF((#REF!+#REF!+H5021)&lt;&gt;0,"a","b")</f>
        <v>#REF!</v>
      </c>
      <c r="C5021" s="54">
        <v>5</v>
      </c>
      <c r="D5021" s="54"/>
      <c r="F5021" s="89"/>
      <c r="G5021" s="95" t="s">
        <v>436</v>
      </c>
      <c r="H5021" s="558">
        <f t="shared" si="2389"/>
        <v>0</v>
      </c>
      <c r="I5021" s="554"/>
      <c r="J5021" s="554"/>
      <c r="K5021" s="554"/>
      <c r="L5021" s="554"/>
      <c r="M5021" s="554"/>
      <c r="N5021" s="154"/>
      <c r="Q5021" s="49" t="s">
        <v>47</v>
      </c>
    </row>
    <row r="5022" spans="2:17" ht="20.25" customHeight="1">
      <c r="B5022" s="50" t="e">
        <f>IF((#REF!+#REF!+H5022)&lt;&gt;0,"a","b")</f>
        <v>#REF!</v>
      </c>
      <c r="C5022" s="54">
        <v>5</v>
      </c>
      <c r="D5022" s="54"/>
      <c r="F5022" s="89"/>
      <c r="G5022" s="95" t="s">
        <v>437</v>
      </c>
      <c r="H5022" s="552">
        <f t="shared" si="2389"/>
        <v>0</v>
      </c>
      <c r="I5022" s="554"/>
      <c r="J5022" s="554"/>
      <c r="K5022" s="554"/>
      <c r="L5022" s="554"/>
      <c r="M5022" s="554"/>
      <c r="N5022" s="154"/>
      <c r="Q5022" s="49" t="s">
        <v>47</v>
      </c>
    </row>
    <row r="5023" spans="2:17" ht="20.25" customHeight="1">
      <c r="B5023" s="50" t="e">
        <f>IF((#REF!+#REF!+H5023)&lt;&gt;0,"a","b")</f>
        <v>#REF!</v>
      </c>
      <c r="C5023" s="54">
        <v>5</v>
      </c>
      <c r="D5023" s="54"/>
      <c r="F5023" s="89"/>
      <c r="G5023" s="95" t="s">
        <v>438</v>
      </c>
      <c r="H5023" s="552">
        <f t="shared" si="2389"/>
        <v>0</v>
      </c>
      <c r="I5023" s="554"/>
      <c r="J5023" s="554"/>
      <c r="K5023" s="554"/>
      <c r="L5023" s="554"/>
      <c r="M5023" s="554"/>
      <c r="N5023" s="154"/>
      <c r="Q5023" s="49" t="s">
        <v>47</v>
      </c>
    </row>
    <row r="5024" spans="2:17" ht="20.25" customHeight="1">
      <c r="B5024" s="50" t="e">
        <f>IF((#REF!+#REF!+H5024)&lt;&gt;0,"a","b")</f>
        <v>#REF!</v>
      </c>
      <c r="C5024" s="54">
        <v>5</v>
      </c>
      <c r="D5024" s="54"/>
      <c r="F5024" s="89"/>
      <c r="G5024" s="95" t="s">
        <v>307</v>
      </c>
      <c r="H5024" s="552">
        <f t="shared" si="2389"/>
        <v>0</v>
      </c>
      <c r="I5024" s="554"/>
      <c r="J5024" s="554"/>
      <c r="K5024" s="554"/>
      <c r="L5024" s="554"/>
      <c r="M5024" s="554"/>
      <c r="N5024" s="154"/>
      <c r="Q5024" s="49" t="s">
        <v>47</v>
      </c>
    </row>
    <row r="5025" spans="2:17" ht="20.25" customHeight="1">
      <c r="B5025" s="50" t="e">
        <f>IF((#REF!+#REF!+H5025)&lt;&gt;0,"a","b")</f>
        <v>#REF!</v>
      </c>
      <c r="C5025" s="54">
        <v>3</v>
      </c>
      <c r="D5025" s="54"/>
      <c r="F5025" s="89"/>
      <c r="G5025" s="108" t="s">
        <v>439</v>
      </c>
      <c r="H5025" s="561">
        <f t="shared" si="2389"/>
        <v>0</v>
      </c>
      <c r="I5025" s="562"/>
      <c r="J5025" s="562"/>
      <c r="K5025" s="562"/>
      <c r="L5025" s="562"/>
      <c r="M5025" s="562"/>
      <c r="N5025" s="161"/>
      <c r="Q5025" s="49" t="s">
        <v>47</v>
      </c>
    </row>
    <row r="5026" spans="2:17" ht="20.25" customHeight="1">
      <c r="B5026" s="50" t="e">
        <f>IF((#REF!+#REF!+H5026)&lt;&gt;0,"a","b")</f>
        <v>#REF!</v>
      </c>
      <c r="C5026" s="54">
        <v>3</v>
      </c>
      <c r="D5026" s="54"/>
      <c r="F5026" s="89"/>
      <c r="G5026" s="108" t="s">
        <v>440</v>
      </c>
      <c r="H5026" s="571">
        <f t="shared" si="2389"/>
        <v>0</v>
      </c>
      <c r="I5026" s="570">
        <f t="shared" ref="I5026:N5026" si="2394">I5027+I5028+I5029+I5032</f>
        <v>0</v>
      </c>
      <c r="J5026" s="570">
        <f t="shared" si="2394"/>
        <v>0</v>
      </c>
      <c r="K5026" s="570">
        <f t="shared" si="2394"/>
        <v>0</v>
      </c>
      <c r="L5026" s="570">
        <f t="shared" si="2394"/>
        <v>0</v>
      </c>
      <c r="M5026" s="570">
        <f t="shared" si="2394"/>
        <v>0</v>
      </c>
      <c r="N5026" s="140">
        <f t="shared" si="2394"/>
        <v>0</v>
      </c>
      <c r="O5026" s="60" t="s">
        <v>71</v>
      </c>
      <c r="Q5026" s="49" t="s">
        <v>47</v>
      </c>
    </row>
    <row r="5027" spans="2:17" ht="30.75" customHeight="1">
      <c r="B5027" s="50" t="e">
        <f>IF((#REF!+#REF!+H5027)&lt;&gt;0,"a","b")</f>
        <v>#REF!</v>
      </c>
      <c r="C5027" s="54">
        <v>4</v>
      </c>
      <c r="D5027" s="54"/>
      <c r="F5027" s="89"/>
      <c r="G5027" s="93" t="s">
        <v>441</v>
      </c>
      <c r="H5027" s="558">
        <f t="shared" si="2389"/>
        <v>0</v>
      </c>
      <c r="I5027" s="555"/>
      <c r="J5027" s="555"/>
      <c r="K5027" s="555"/>
      <c r="L5027" s="555"/>
      <c r="M5027" s="555"/>
      <c r="N5027" s="153"/>
      <c r="O5027" s="60"/>
      <c r="Q5027" s="49" t="s">
        <v>47</v>
      </c>
    </row>
    <row r="5028" spans="2:17" ht="20.25" customHeight="1">
      <c r="B5028" s="50" t="e">
        <f>IF((#REF!+#REF!+H5028)&lt;&gt;0,"a","b")</f>
        <v>#REF!</v>
      </c>
      <c r="C5028" s="54">
        <v>4</v>
      </c>
      <c r="D5028" s="54"/>
      <c r="F5028" s="89"/>
      <c r="G5028" s="93" t="s">
        <v>442</v>
      </c>
      <c r="H5028" s="558">
        <f t="shared" si="2389"/>
        <v>0</v>
      </c>
      <c r="I5028" s="555"/>
      <c r="J5028" s="555"/>
      <c r="K5028" s="555"/>
      <c r="L5028" s="555"/>
      <c r="M5028" s="555"/>
      <c r="N5028" s="153"/>
      <c r="O5028" s="60"/>
      <c r="Q5028" s="49" t="s">
        <v>47</v>
      </c>
    </row>
    <row r="5029" spans="2:17" ht="20.25" customHeight="1">
      <c r="B5029" s="50" t="e">
        <f>IF((#REF!+#REF!+H5029)&lt;&gt;0,"a","b")</f>
        <v>#REF!</v>
      </c>
      <c r="C5029" s="54">
        <v>4</v>
      </c>
      <c r="D5029" s="54"/>
      <c r="F5029" s="89"/>
      <c r="G5029" s="93" t="s">
        <v>443</v>
      </c>
      <c r="H5029" s="559">
        <f t="shared" si="2389"/>
        <v>0</v>
      </c>
      <c r="I5029" s="567">
        <f t="shared" ref="I5029:N5029" si="2395">I5030+I5031</f>
        <v>0</v>
      </c>
      <c r="J5029" s="567">
        <f t="shared" si="2395"/>
        <v>0</v>
      </c>
      <c r="K5029" s="567">
        <f t="shared" si="2395"/>
        <v>0</v>
      </c>
      <c r="L5029" s="567">
        <f t="shared" si="2395"/>
        <v>0</v>
      </c>
      <c r="M5029" s="567">
        <f t="shared" si="2395"/>
        <v>0</v>
      </c>
      <c r="N5029" s="137">
        <f t="shared" si="2395"/>
        <v>0</v>
      </c>
      <c r="O5029" s="60" t="s">
        <v>71</v>
      </c>
      <c r="Q5029" s="49" t="s">
        <v>47</v>
      </c>
    </row>
    <row r="5030" spans="2:17" ht="30.75" customHeight="1">
      <c r="B5030" s="50" t="e">
        <f>IF((#REF!+#REF!+H5030)&lt;&gt;0,"a","b")</f>
        <v>#REF!</v>
      </c>
      <c r="C5030" s="54">
        <v>5</v>
      </c>
      <c r="D5030" s="54"/>
      <c r="F5030" s="89"/>
      <c r="G5030" s="95" t="s">
        <v>444</v>
      </c>
      <c r="H5030" s="552">
        <f t="shared" si="2389"/>
        <v>0</v>
      </c>
      <c r="I5030" s="554"/>
      <c r="J5030" s="554"/>
      <c r="K5030" s="554"/>
      <c r="L5030" s="554"/>
      <c r="M5030" s="554"/>
      <c r="N5030" s="154"/>
      <c r="Q5030" s="49" t="s">
        <v>47</v>
      </c>
    </row>
    <row r="5031" spans="2:17" ht="20.25" customHeight="1">
      <c r="B5031" s="50" t="e">
        <f>IF((#REF!+#REF!+H5031)&lt;&gt;0,"a","b")</f>
        <v>#REF!</v>
      </c>
      <c r="C5031" s="54">
        <v>5</v>
      </c>
      <c r="D5031" s="54"/>
      <c r="F5031" s="89"/>
      <c r="G5031" s="95" t="s">
        <v>445</v>
      </c>
      <c r="H5031" s="552">
        <f t="shared" si="2389"/>
        <v>0</v>
      </c>
      <c r="I5031" s="554"/>
      <c r="J5031" s="554"/>
      <c r="K5031" s="554"/>
      <c r="L5031" s="554"/>
      <c r="M5031" s="554"/>
      <c r="N5031" s="154"/>
      <c r="Q5031" s="49" t="s">
        <v>47</v>
      </c>
    </row>
    <row r="5032" spans="2:17" ht="20.25" customHeight="1">
      <c r="B5032" s="50" t="e">
        <f>IF((#REF!+#REF!+H5032)&lt;&gt;0,"a","b")</f>
        <v>#REF!</v>
      </c>
      <c r="C5032" s="54">
        <v>4</v>
      </c>
      <c r="D5032" s="54"/>
      <c r="F5032" s="89"/>
      <c r="G5032" s="93" t="s">
        <v>446</v>
      </c>
      <c r="H5032" s="558">
        <f t="shared" si="2389"/>
        <v>0</v>
      </c>
      <c r="I5032" s="555"/>
      <c r="J5032" s="555"/>
      <c r="K5032" s="555"/>
      <c r="L5032" s="555"/>
      <c r="M5032" s="555"/>
      <c r="N5032" s="153"/>
      <c r="Q5032" s="49" t="s">
        <v>47</v>
      </c>
    </row>
    <row r="5033" spans="2:17" ht="20.25" customHeight="1">
      <c r="B5033" s="50" t="e">
        <f>IF((#REF!+#REF!+H5033)&lt;&gt;0,"a","b")</f>
        <v>#REF!</v>
      </c>
      <c r="C5033" s="54">
        <v>2</v>
      </c>
      <c r="D5033" s="68" t="s">
        <v>598</v>
      </c>
      <c r="F5033" s="127"/>
      <c r="G5033" s="117" t="s">
        <v>447</v>
      </c>
      <c r="H5033" s="572">
        <f t="shared" si="2389"/>
        <v>0</v>
      </c>
      <c r="I5033" s="573">
        <f t="shared" ref="I5033:N5033" si="2396">I5034+I5041+I5048</f>
        <v>0</v>
      </c>
      <c r="J5033" s="573">
        <f t="shared" si="2396"/>
        <v>0</v>
      </c>
      <c r="K5033" s="573">
        <f t="shared" si="2396"/>
        <v>0</v>
      </c>
      <c r="L5033" s="573">
        <f t="shared" si="2396"/>
        <v>0</v>
      </c>
      <c r="M5033" s="573">
        <f t="shared" si="2396"/>
        <v>0</v>
      </c>
      <c r="N5033" s="149">
        <f t="shared" si="2396"/>
        <v>0</v>
      </c>
      <c r="O5033" s="60" t="s">
        <v>71</v>
      </c>
    </row>
    <row r="5034" spans="2:17" ht="20.25" customHeight="1">
      <c r="B5034" s="50" t="e">
        <f>IF((#REF!+#REF!+H5034)&lt;&gt;0,"a","b")</f>
        <v>#REF!</v>
      </c>
      <c r="C5034" s="54">
        <v>3</v>
      </c>
      <c r="D5034" s="54"/>
      <c r="F5034" s="127"/>
      <c r="G5034" s="108" t="s">
        <v>448</v>
      </c>
      <c r="H5034" s="574">
        <f t="shared" si="2389"/>
        <v>0</v>
      </c>
      <c r="I5034" s="564">
        <f t="shared" ref="I5034:K5034" si="2397">SUM(I5035:I5040)</f>
        <v>0</v>
      </c>
      <c r="J5034" s="564">
        <f t="shared" si="2397"/>
        <v>0</v>
      </c>
      <c r="K5034" s="564">
        <f t="shared" si="2397"/>
        <v>0</v>
      </c>
      <c r="L5034" s="564">
        <f t="shared" ref="L5034:N5034" si="2398">SUM(L5035:L5040)</f>
        <v>0</v>
      </c>
      <c r="M5034" s="564">
        <f t="shared" si="2398"/>
        <v>0</v>
      </c>
      <c r="N5034" s="159">
        <f t="shared" si="2398"/>
        <v>0</v>
      </c>
      <c r="O5034" s="60" t="s">
        <v>71</v>
      </c>
    </row>
    <row r="5035" spans="2:17" ht="20.25" customHeight="1">
      <c r="B5035" s="50" t="e">
        <f>IF((#REF!+#REF!+H5035)&lt;&gt;0,"a","b")</f>
        <v>#REF!</v>
      </c>
      <c r="C5035" s="54">
        <v>4</v>
      </c>
      <c r="D5035" s="54"/>
      <c r="F5035" s="127"/>
      <c r="G5035" s="93" t="s">
        <v>449</v>
      </c>
      <c r="H5035" s="575">
        <f t="shared" si="2389"/>
        <v>0</v>
      </c>
      <c r="I5035" s="555"/>
      <c r="J5035" s="555"/>
      <c r="K5035" s="555"/>
      <c r="L5035" s="555"/>
      <c r="M5035" s="555"/>
      <c r="N5035" s="153"/>
    </row>
    <row r="5036" spans="2:17" ht="20.25" customHeight="1">
      <c r="B5036" s="50" t="e">
        <f>IF((#REF!+#REF!+H5036)&lt;&gt;0,"a","b")</f>
        <v>#REF!</v>
      </c>
      <c r="C5036" s="54">
        <v>4</v>
      </c>
      <c r="D5036" s="54"/>
      <c r="F5036" s="127"/>
      <c r="G5036" s="93" t="s">
        <v>450</v>
      </c>
      <c r="H5036" s="575">
        <f t="shared" si="2389"/>
        <v>0</v>
      </c>
      <c r="I5036" s="555"/>
      <c r="J5036" s="555"/>
      <c r="K5036" s="555"/>
      <c r="L5036" s="555"/>
      <c r="M5036" s="555"/>
      <c r="N5036" s="153"/>
    </row>
    <row r="5037" spans="2:17" ht="20.25" customHeight="1">
      <c r="B5037" s="50" t="e">
        <f>IF((#REF!+#REF!+H5037)&lt;&gt;0,"a","b")</f>
        <v>#REF!</v>
      </c>
      <c r="C5037" s="54">
        <v>4</v>
      </c>
      <c r="D5037" s="54"/>
      <c r="F5037" s="127"/>
      <c r="G5037" s="93" t="s">
        <v>305</v>
      </c>
      <c r="H5037" s="575">
        <f t="shared" si="2389"/>
        <v>0</v>
      </c>
      <c r="I5037" s="555"/>
      <c r="J5037" s="555"/>
      <c r="K5037" s="555"/>
      <c r="L5037" s="555"/>
      <c r="M5037" s="555"/>
      <c r="N5037" s="153"/>
    </row>
    <row r="5038" spans="2:17" ht="20.25" customHeight="1">
      <c r="B5038" s="50" t="e">
        <f>IF((#REF!+#REF!+H5038)&lt;&gt;0,"a","b")</f>
        <v>#REF!</v>
      </c>
      <c r="C5038" s="54">
        <v>4</v>
      </c>
      <c r="D5038" s="54"/>
      <c r="F5038" s="127"/>
      <c r="G5038" s="93" t="s">
        <v>451</v>
      </c>
      <c r="H5038" s="575">
        <f t="shared" si="2389"/>
        <v>0</v>
      </c>
      <c r="I5038" s="555"/>
      <c r="J5038" s="555"/>
      <c r="K5038" s="555"/>
      <c r="L5038" s="555"/>
      <c r="M5038" s="555"/>
      <c r="N5038" s="153"/>
    </row>
    <row r="5039" spans="2:17" ht="20.25" customHeight="1">
      <c r="B5039" s="50" t="e">
        <f>IF((#REF!+#REF!+H5039)&lt;&gt;0,"a","b")</f>
        <v>#REF!</v>
      </c>
      <c r="C5039" s="54">
        <v>4</v>
      </c>
      <c r="D5039" s="54"/>
      <c r="F5039" s="127"/>
      <c r="G5039" s="93" t="s">
        <v>452</v>
      </c>
      <c r="H5039" s="575">
        <f t="shared" si="2389"/>
        <v>0</v>
      </c>
      <c r="I5039" s="555"/>
      <c r="J5039" s="555"/>
      <c r="K5039" s="555"/>
      <c r="L5039" s="555"/>
      <c r="M5039" s="555"/>
      <c r="N5039" s="153"/>
    </row>
    <row r="5040" spans="2:17" ht="20.25" customHeight="1">
      <c r="B5040" s="50" t="e">
        <f>IF((#REF!+#REF!+H5040)&lt;&gt;0,"a","b")</f>
        <v>#REF!</v>
      </c>
      <c r="C5040" s="54">
        <v>4</v>
      </c>
      <c r="D5040" s="54"/>
      <c r="F5040" s="127"/>
      <c r="G5040" s="93" t="s">
        <v>453</v>
      </c>
      <c r="H5040" s="575">
        <f t="shared" si="2389"/>
        <v>0</v>
      </c>
      <c r="I5040" s="555"/>
      <c r="J5040" s="555"/>
      <c r="K5040" s="555"/>
      <c r="L5040" s="555"/>
      <c r="M5040" s="555"/>
      <c r="N5040" s="153"/>
    </row>
    <row r="5041" spans="2:15" ht="20.25" customHeight="1">
      <c r="B5041" s="50" t="e">
        <f>IF((#REF!+#REF!+H5041)&lt;&gt;0,"a","b")</f>
        <v>#REF!</v>
      </c>
      <c r="C5041" s="54">
        <v>3</v>
      </c>
      <c r="D5041" s="54"/>
      <c r="F5041" s="127"/>
      <c r="G5041" s="108" t="s">
        <v>304</v>
      </c>
      <c r="H5041" s="574">
        <f t="shared" si="2389"/>
        <v>0</v>
      </c>
      <c r="I5041" s="564">
        <f t="shared" ref="I5041:K5041" si="2399">SUM(I5042:I5047)</f>
        <v>0</v>
      </c>
      <c r="J5041" s="564">
        <f t="shared" si="2399"/>
        <v>0</v>
      </c>
      <c r="K5041" s="564">
        <f t="shared" si="2399"/>
        <v>0</v>
      </c>
      <c r="L5041" s="564">
        <f t="shared" ref="L5041:N5041" si="2400">SUM(L5042:L5047)</f>
        <v>0</v>
      </c>
      <c r="M5041" s="564">
        <f t="shared" si="2400"/>
        <v>0</v>
      </c>
      <c r="N5041" s="159">
        <f t="shared" si="2400"/>
        <v>0</v>
      </c>
      <c r="O5041" s="60" t="s">
        <v>71</v>
      </c>
    </row>
    <row r="5042" spans="2:15" ht="20.25" customHeight="1">
      <c r="B5042" s="50" t="e">
        <f>IF((#REF!+#REF!+H5042)&lt;&gt;0,"a","b")</f>
        <v>#REF!</v>
      </c>
      <c r="C5042" s="54">
        <v>4</v>
      </c>
      <c r="D5042" s="54"/>
      <c r="F5042" s="127"/>
      <c r="G5042" s="93" t="s">
        <v>449</v>
      </c>
      <c r="H5042" s="575">
        <f t="shared" si="2389"/>
        <v>0</v>
      </c>
      <c r="I5042" s="555"/>
      <c r="J5042" s="555"/>
      <c r="K5042" s="555"/>
      <c r="L5042" s="555"/>
      <c r="M5042" s="555"/>
      <c r="N5042" s="153"/>
    </row>
    <row r="5043" spans="2:15" ht="20.25" customHeight="1">
      <c r="B5043" s="50" t="e">
        <f>IF((#REF!+#REF!+H5043)&lt;&gt;0,"a","b")</f>
        <v>#REF!</v>
      </c>
      <c r="C5043" s="54">
        <v>4</v>
      </c>
      <c r="D5043" s="54"/>
      <c r="F5043" s="127"/>
      <c r="G5043" s="93" t="s">
        <v>450</v>
      </c>
      <c r="H5043" s="575">
        <f t="shared" si="2389"/>
        <v>0</v>
      </c>
      <c r="I5043" s="555"/>
      <c r="J5043" s="555"/>
      <c r="K5043" s="555"/>
      <c r="L5043" s="555"/>
      <c r="M5043" s="555"/>
      <c r="N5043" s="153"/>
    </row>
    <row r="5044" spans="2:15" ht="20.25" customHeight="1">
      <c r="B5044" s="50" t="e">
        <f>IF((#REF!+#REF!+H5044)&lt;&gt;0,"a","b")</f>
        <v>#REF!</v>
      </c>
      <c r="C5044" s="54">
        <v>4</v>
      </c>
      <c r="D5044" s="54"/>
      <c r="F5044" s="127"/>
      <c r="G5044" s="93" t="s">
        <v>305</v>
      </c>
      <c r="H5044" s="575">
        <f t="shared" si="2389"/>
        <v>0</v>
      </c>
      <c r="I5044" s="555"/>
      <c r="J5044" s="555"/>
      <c r="K5044" s="555"/>
      <c r="L5044" s="555"/>
      <c r="M5044" s="555"/>
      <c r="N5044" s="153"/>
    </row>
    <row r="5045" spans="2:15" ht="20.25" customHeight="1">
      <c r="B5045" s="50" t="e">
        <f>IF((#REF!+#REF!+H5045)&lt;&gt;0,"a","b")</f>
        <v>#REF!</v>
      </c>
      <c r="C5045" s="54">
        <v>4</v>
      </c>
      <c r="D5045" s="54"/>
      <c r="F5045" s="127"/>
      <c r="G5045" s="93" t="s">
        <v>454</v>
      </c>
      <c r="H5045" s="575">
        <f t="shared" si="2389"/>
        <v>0</v>
      </c>
      <c r="I5045" s="555"/>
      <c r="J5045" s="555"/>
      <c r="K5045" s="555"/>
      <c r="L5045" s="555"/>
      <c r="M5045" s="555"/>
      <c r="N5045" s="153"/>
    </row>
    <row r="5046" spans="2:15" ht="20.25" customHeight="1">
      <c r="B5046" s="50" t="e">
        <f>IF((#REF!+#REF!+H5046)&lt;&gt;0,"a","b")</f>
        <v>#REF!</v>
      </c>
      <c r="C5046" s="54">
        <v>4</v>
      </c>
      <c r="D5046" s="54"/>
      <c r="F5046" s="127"/>
      <c r="G5046" s="93" t="s">
        <v>452</v>
      </c>
      <c r="H5046" s="575">
        <f t="shared" si="2389"/>
        <v>0</v>
      </c>
      <c r="I5046" s="555"/>
      <c r="J5046" s="555"/>
      <c r="K5046" s="555"/>
      <c r="L5046" s="555"/>
      <c r="M5046" s="555"/>
      <c r="N5046" s="153"/>
    </row>
    <row r="5047" spans="2:15" ht="20.25" customHeight="1">
      <c r="B5047" s="50" t="e">
        <f>IF((#REF!+#REF!+H5047)&lt;&gt;0,"a","b")</f>
        <v>#REF!</v>
      </c>
      <c r="C5047" s="54">
        <v>4</v>
      </c>
      <c r="D5047" s="54"/>
      <c r="F5047" s="127"/>
      <c r="G5047" s="93" t="s">
        <v>453</v>
      </c>
      <c r="H5047" s="575">
        <f t="shared" si="2389"/>
        <v>0</v>
      </c>
      <c r="I5047" s="555"/>
      <c r="J5047" s="555"/>
      <c r="K5047" s="555"/>
      <c r="L5047" s="555"/>
      <c r="M5047" s="555"/>
      <c r="N5047" s="153"/>
    </row>
    <row r="5048" spans="2:15" ht="20.25" customHeight="1">
      <c r="B5048" s="50" t="e">
        <f>IF((#REF!+#REF!+H5048)&lt;&gt;0,"a","b")</f>
        <v>#REF!</v>
      </c>
      <c r="C5048" s="54">
        <v>3</v>
      </c>
      <c r="D5048" s="54"/>
      <c r="F5048" s="89"/>
      <c r="G5048" s="108" t="s">
        <v>306</v>
      </c>
      <c r="H5048" s="576">
        <f t="shared" si="2389"/>
        <v>0</v>
      </c>
      <c r="I5048" s="562"/>
      <c r="J5048" s="562"/>
      <c r="K5048" s="562"/>
      <c r="L5048" s="562"/>
      <c r="M5048" s="562"/>
      <c r="N5048" s="166"/>
    </row>
    <row r="5049" spans="2:15" ht="20.25" customHeight="1">
      <c r="B5049" s="50" t="e">
        <f>IF((#REF!+#REF!+H5049)&lt;&gt;0,"a","b")</f>
        <v>#REF!</v>
      </c>
      <c r="C5049" s="54">
        <v>2</v>
      </c>
      <c r="D5049" s="68" t="s">
        <v>599</v>
      </c>
      <c r="F5049" s="89"/>
      <c r="G5049" s="117" t="s">
        <v>455</v>
      </c>
      <c r="H5049" s="572">
        <f t="shared" si="2389"/>
        <v>0</v>
      </c>
      <c r="I5049" s="573">
        <f t="shared" ref="I5049:N5049" si="2401">I5050+I5058</f>
        <v>0</v>
      </c>
      <c r="J5049" s="573">
        <f t="shared" si="2401"/>
        <v>0</v>
      </c>
      <c r="K5049" s="573">
        <f t="shared" si="2401"/>
        <v>0</v>
      </c>
      <c r="L5049" s="573">
        <f t="shared" si="2401"/>
        <v>0</v>
      </c>
      <c r="M5049" s="573">
        <f t="shared" si="2401"/>
        <v>0</v>
      </c>
      <c r="N5049" s="149">
        <f t="shared" si="2401"/>
        <v>0</v>
      </c>
      <c r="O5049" s="60" t="s">
        <v>71</v>
      </c>
    </row>
    <row r="5050" spans="2:15" ht="20.25" customHeight="1">
      <c r="B5050" s="50" t="e">
        <f>IF((#REF!+#REF!+H5050)&lt;&gt;0,"a","b")</f>
        <v>#REF!</v>
      </c>
      <c r="C5050" s="54">
        <v>3</v>
      </c>
      <c r="D5050" s="54"/>
      <c r="F5050" s="89"/>
      <c r="G5050" s="108" t="s">
        <v>448</v>
      </c>
      <c r="H5050" s="574">
        <f t="shared" si="2389"/>
        <v>0</v>
      </c>
      <c r="I5050" s="564">
        <f t="shared" ref="I5050:K5050" si="2402">SUM(I5051:I5057)</f>
        <v>0</v>
      </c>
      <c r="J5050" s="564">
        <f t="shared" si="2402"/>
        <v>0</v>
      </c>
      <c r="K5050" s="564">
        <f t="shared" si="2402"/>
        <v>0</v>
      </c>
      <c r="L5050" s="564">
        <f t="shared" ref="L5050:N5050" si="2403">SUM(L5051:L5057)</f>
        <v>0</v>
      </c>
      <c r="M5050" s="564">
        <f t="shared" si="2403"/>
        <v>0</v>
      </c>
      <c r="N5050" s="159">
        <f t="shared" si="2403"/>
        <v>0</v>
      </c>
      <c r="O5050" s="60" t="s">
        <v>71</v>
      </c>
    </row>
    <row r="5051" spans="2:15" ht="20.25" customHeight="1">
      <c r="B5051" s="50" t="e">
        <f>IF((#REF!+#REF!+H5051)&lt;&gt;0,"a","b")</f>
        <v>#REF!</v>
      </c>
      <c r="C5051" s="54">
        <v>4</v>
      </c>
      <c r="D5051" s="54"/>
      <c r="F5051" s="89"/>
      <c r="G5051" s="93" t="s">
        <v>456</v>
      </c>
      <c r="H5051" s="575">
        <f t="shared" si="2389"/>
        <v>0</v>
      </c>
      <c r="I5051" s="555"/>
      <c r="J5051" s="555"/>
      <c r="K5051" s="555"/>
      <c r="L5051" s="555"/>
      <c r="M5051" s="555"/>
      <c r="N5051" s="153"/>
    </row>
    <row r="5052" spans="2:15" ht="20.25" customHeight="1">
      <c r="B5052" s="50" t="e">
        <f>IF((#REF!+#REF!+H5052)&lt;&gt;0,"a","b")</f>
        <v>#REF!</v>
      </c>
      <c r="C5052" s="54">
        <v>4</v>
      </c>
      <c r="D5052" s="54"/>
      <c r="F5052" s="89"/>
      <c r="G5052" s="93" t="s">
        <v>303</v>
      </c>
      <c r="H5052" s="575">
        <f t="shared" si="2389"/>
        <v>0</v>
      </c>
      <c r="I5052" s="555"/>
      <c r="J5052" s="555"/>
      <c r="K5052" s="555"/>
      <c r="L5052" s="555"/>
      <c r="M5052" s="555"/>
      <c r="N5052" s="153"/>
    </row>
    <row r="5053" spans="2:15" ht="20.25" customHeight="1">
      <c r="B5053" s="50" t="e">
        <f>IF((#REF!+#REF!+H5053)&lt;&gt;0,"a","b")</f>
        <v>#REF!</v>
      </c>
      <c r="C5053" s="54">
        <v>4</v>
      </c>
      <c r="D5053" s="54"/>
      <c r="F5053" s="89"/>
      <c r="G5053" s="93" t="s">
        <v>450</v>
      </c>
      <c r="H5053" s="575">
        <f t="shared" si="2389"/>
        <v>0</v>
      </c>
      <c r="I5053" s="555"/>
      <c r="J5053" s="555"/>
      <c r="K5053" s="555"/>
      <c r="L5053" s="555"/>
      <c r="M5053" s="555"/>
      <c r="N5053" s="153"/>
    </row>
    <row r="5054" spans="2:15" ht="30.75" customHeight="1">
      <c r="B5054" s="50" t="e">
        <f>IF((#REF!+#REF!+H5054)&lt;&gt;0,"a","b")</f>
        <v>#REF!</v>
      </c>
      <c r="C5054" s="54">
        <v>4</v>
      </c>
      <c r="D5054" s="54"/>
      <c r="F5054" s="89"/>
      <c r="G5054" s="93" t="s">
        <v>457</v>
      </c>
      <c r="H5054" s="575">
        <f t="shared" si="2389"/>
        <v>0</v>
      </c>
      <c r="I5054" s="555"/>
      <c r="J5054" s="555"/>
      <c r="K5054" s="555"/>
      <c r="L5054" s="555"/>
      <c r="M5054" s="555"/>
      <c r="N5054" s="153"/>
    </row>
    <row r="5055" spans="2:15" ht="20.25" customHeight="1">
      <c r="B5055" s="50" t="e">
        <f>IF((#REF!+#REF!+H5055)&lt;&gt;0,"a","b")</f>
        <v>#REF!</v>
      </c>
      <c r="C5055" s="54">
        <v>4</v>
      </c>
      <c r="D5055" s="54"/>
      <c r="F5055" s="89"/>
      <c r="G5055" s="93" t="s">
        <v>451</v>
      </c>
      <c r="H5055" s="575">
        <f t="shared" si="2389"/>
        <v>0</v>
      </c>
      <c r="I5055" s="555"/>
      <c r="J5055" s="555"/>
      <c r="K5055" s="555"/>
      <c r="L5055" s="555"/>
      <c r="M5055" s="555"/>
      <c r="N5055" s="153"/>
    </row>
    <row r="5056" spans="2:15" ht="20.25" customHeight="1">
      <c r="B5056" s="50" t="e">
        <f>IF((#REF!+#REF!+H5056)&lt;&gt;0,"a","b")</f>
        <v>#REF!</v>
      </c>
      <c r="C5056" s="54">
        <v>4</v>
      </c>
      <c r="D5056" s="54"/>
      <c r="F5056" s="89"/>
      <c r="G5056" s="93" t="s">
        <v>452</v>
      </c>
      <c r="H5056" s="575">
        <f t="shared" si="2389"/>
        <v>0</v>
      </c>
      <c r="I5056" s="555"/>
      <c r="J5056" s="555"/>
      <c r="K5056" s="555"/>
      <c r="L5056" s="555"/>
      <c r="M5056" s="555"/>
      <c r="N5056" s="153"/>
    </row>
    <row r="5057" spans="2:17" ht="20.25" customHeight="1">
      <c r="B5057" s="50" t="e">
        <f>IF((#REF!+#REF!+H5057)&lt;&gt;0,"a","b")</f>
        <v>#REF!</v>
      </c>
      <c r="C5057" s="54">
        <v>4</v>
      </c>
      <c r="D5057" s="54"/>
      <c r="F5057" s="89"/>
      <c r="G5057" s="93" t="s">
        <v>458</v>
      </c>
      <c r="H5057" s="575">
        <f t="shared" si="2389"/>
        <v>0</v>
      </c>
      <c r="I5057" s="562"/>
      <c r="J5057" s="562"/>
      <c r="K5057" s="562"/>
      <c r="L5057" s="562"/>
      <c r="M5057" s="562"/>
      <c r="N5057" s="166"/>
    </row>
    <row r="5058" spans="2:17" ht="20.25" customHeight="1">
      <c r="B5058" s="50" t="e">
        <f>IF((#REF!+#REF!+H5058)&lt;&gt;0,"a","b")</f>
        <v>#REF!</v>
      </c>
      <c r="C5058" s="54">
        <v>3</v>
      </c>
      <c r="D5058" s="54"/>
      <c r="F5058" s="89"/>
      <c r="G5058" s="108" t="s">
        <v>304</v>
      </c>
      <c r="H5058" s="574">
        <f t="shared" si="2389"/>
        <v>0</v>
      </c>
      <c r="I5058" s="564">
        <f t="shared" ref="I5058:K5058" si="2404">SUM(I5059:I5065)</f>
        <v>0</v>
      </c>
      <c r="J5058" s="564">
        <f t="shared" si="2404"/>
        <v>0</v>
      </c>
      <c r="K5058" s="564">
        <f t="shared" si="2404"/>
        <v>0</v>
      </c>
      <c r="L5058" s="564">
        <f t="shared" ref="L5058:N5058" si="2405">SUM(L5059:L5065)</f>
        <v>0</v>
      </c>
      <c r="M5058" s="564">
        <f t="shared" si="2405"/>
        <v>0</v>
      </c>
      <c r="N5058" s="159">
        <f t="shared" si="2405"/>
        <v>0</v>
      </c>
      <c r="O5058" s="60" t="s">
        <v>71</v>
      </c>
    </row>
    <row r="5059" spans="2:17" ht="20.25" customHeight="1">
      <c r="B5059" s="50" t="e">
        <f>IF((#REF!+#REF!+H5059)&lt;&gt;0,"a","b")</f>
        <v>#REF!</v>
      </c>
      <c r="C5059" s="54">
        <v>4</v>
      </c>
      <c r="D5059" s="54"/>
      <c r="F5059" s="89"/>
      <c r="G5059" s="93" t="s">
        <v>456</v>
      </c>
      <c r="H5059" s="575">
        <f t="shared" si="2389"/>
        <v>0</v>
      </c>
      <c r="I5059" s="555"/>
      <c r="J5059" s="555"/>
      <c r="K5059" s="555"/>
      <c r="L5059" s="555"/>
      <c r="M5059" s="555"/>
      <c r="N5059" s="153"/>
    </row>
    <row r="5060" spans="2:17" ht="20.25" customHeight="1">
      <c r="B5060" s="50" t="e">
        <f>IF((#REF!+#REF!+H5060)&lt;&gt;0,"a","b")</f>
        <v>#REF!</v>
      </c>
      <c r="C5060" s="54">
        <v>4</v>
      </c>
      <c r="D5060" s="54"/>
      <c r="F5060" s="89"/>
      <c r="G5060" s="93" t="s">
        <v>303</v>
      </c>
      <c r="H5060" s="575">
        <f t="shared" si="2389"/>
        <v>0</v>
      </c>
      <c r="I5060" s="555"/>
      <c r="J5060" s="555"/>
      <c r="K5060" s="555"/>
      <c r="L5060" s="555"/>
      <c r="M5060" s="555"/>
      <c r="N5060" s="153"/>
    </row>
    <row r="5061" spans="2:17" ht="20.25" customHeight="1">
      <c r="B5061" s="50" t="e">
        <f>IF((#REF!+#REF!+H5061)&lt;&gt;0,"a","b")</f>
        <v>#REF!</v>
      </c>
      <c r="C5061" s="54">
        <v>4</v>
      </c>
      <c r="D5061" s="54"/>
      <c r="F5061" s="89"/>
      <c r="G5061" s="93" t="s">
        <v>450</v>
      </c>
      <c r="H5061" s="575">
        <f t="shared" si="2389"/>
        <v>0</v>
      </c>
      <c r="I5061" s="555"/>
      <c r="J5061" s="555"/>
      <c r="K5061" s="555"/>
      <c r="L5061" s="555"/>
      <c r="M5061" s="555"/>
      <c r="N5061" s="153"/>
    </row>
    <row r="5062" spans="2:17" ht="30.75" customHeight="1">
      <c r="B5062" s="50" t="e">
        <f>IF((#REF!+#REF!+H5062)&lt;&gt;0,"a","b")</f>
        <v>#REF!</v>
      </c>
      <c r="C5062" s="54">
        <v>4</v>
      </c>
      <c r="D5062" s="54"/>
      <c r="F5062" s="89"/>
      <c r="G5062" s="93" t="s">
        <v>457</v>
      </c>
      <c r="H5062" s="575">
        <f t="shared" si="2389"/>
        <v>0</v>
      </c>
      <c r="I5062" s="555"/>
      <c r="J5062" s="555"/>
      <c r="K5062" s="555"/>
      <c r="L5062" s="555"/>
      <c r="M5062" s="555"/>
      <c r="N5062" s="153"/>
    </row>
    <row r="5063" spans="2:17" ht="20.25" customHeight="1">
      <c r="B5063" s="50" t="e">
        <f>IF((#REF!+#REF!+H5063)&lt;&gt;0,"a","b")</f>
        <v>#REF!</v>
      </c>
      <c r="C5063" s="54">
        <v>4</v>
      </c>
      <c r="D5063" s="54"/>
      <c r="F5063" s="89"/>
      <c r="G5063" s="93" t="s">
        <v>459</v>
      </c>
      <c r="H5063" s="575">
        <f t="shared" si="2389"/>
        <v>0</v>
      </c>
      <c r="I5063" s="555"/>
      <c r="J5063" s="555"/>
      <c r="K5063" s="555"/>
      <c r="L5063" s="555"/>
      <c r="M5063" s="555"/>
      <c r="N5063" s="153"/>
    </row>
    <row r="5064" spans="2:17" ht="20.25" customHeight="1">
      <c r="B5064" s="50" t="e">
        <f>IF((#REF!+#REF!+H5064)&lt;&gt;0,"a","b")</f>
        <v>#REF!</v>
      </c>
      <c r="C5064" s="54">
        <v>4</v>
      </c>
      <c r="D5064" s="54"/>
      <c r="F5064" s="89"/>
      <c r="G5064" s="93" t="s">
        <v>452</v>
      </c>
      <c r="H5064" s="575">
        <f t="shared" si="2389"/>
        <v>0</v>
      </c>
      <c r="I5064" s="555"/>
      <c r="J5064" s="555"/>
      <c r="K5064" s="555"/>
      <c r="L5064" s="555"/>
      <c r="M5064" s="555"/>
      <c r="N5064" s="153"/>
    </row>
    <row r="5065" spans="2:17" ht="21" customHeight="1">
      <c r="B5065" s="50" t="e">
        <f>IF((#REF!+#REF!+H5065)&lt;&gt;0,"a","b")</f>
        <v>#REF!</v>
      </c>
      <c r="C5065" s="54">
        <v>4</v>
      </c>
      <c r="D5065" s="54"/>
      <c r="F5065" s="89"/>
      <c r="G5065" s="93" t="s">
        <v>458</v>
      </c>
      <c r="H5065" s="575">
        <f t="shared" si="2389"/>
        <v>0</v>
      </c>
      <c r="I5065" s="555"/>
      <c r="J5065" s="555"/>
      <c r="K5065" s="555"/>
      <c r="L5065" s="555"/>
      <c r="M5065" s="555"/>
      <c r="N5065" s="153"/>
    </row>
    <row r="5066" spans="2:17" ht="63" customHeight="1">
      <c r="B5066" s="50" t="e">
        <f>IF((#REF!+#REF!+H5066)&lt;&gt;0,"a","b")</f>
        <v>#REF!</v>
      </c>
      <c r="C5066" s="54">
        <v>1</v>
      </c>
      <c r="D5066" s="68" t="s">
        <v>507</v>
      </c>
      <c r="E5066" s="45"/>
      <c r="F5066" s="374" t="s">
        <v>584</v>
      </c>
      <c r="G5066" s="412" t="s">
        <v>2461</v>
      </c>
      <c r="H5066" s="360">
        <f t="shared" si="2315"/>
        <v>0</v>
      </c>
      <c r="I5066" s="380">
        <f t="shared" ref="I5066:K5066" si="2406">I5068+I5200+I5263+I5279</f>
        <v>0</v>
      </c>
      <c r="J5066" s="380">
        <f t="shared" si="2406"/>
        <v>0</v>
      </c>
      <c r="K5066" s="380">
        <f t="shared" si="2406"/>
        <v>200</v>
      </c>
      <c r="L5066" s="380">
        <f t="shared" ref="L5066:N5066" si="2407">L5068+L5200+L5263+L5279</f>
        <v>200</v>
      </c>
      <c r="M5066" s="380">
        <f t="shared" si="2407"/>
        <v>200</v>
      </c>
      <c r="N5066" s="147">
        <f t="shared" si="2407"/>
        <v>0</v>
      </c>
      <c r="O5066" s="60" t="s">
        <v>71</v>
      </c>
      <c r="Q5066" s="55">
        <v>1</v>
      </c>
    </row>
    <row r="5067" spans="2:17" ht="21" customHeight="1">
      <c r="B5067" s="50" t="e">
        <f>IF((#REF!+#REF!+H5067)&lt;&gt;0,"a","b")</f>
        <v>#REF!</v>
      </c>
      <c r="C5067" s="54">
        <v>2</v>
      </c>
      <c r="D5067" s="68" t="s">
        <v>600</v>
      </c>
      <c r="F5067" s="123"/>
      <c r="G5067" s="124" t="s">
        <v>255</v>
      </c>
      <c r="H5067" s="577">
        <f t="shared" si="2315"/>
        <v>0</v>
      </c>
      <c r="I5067" s="551"/>
      <c r="J5067" s="551"/>
      <c r="K5067" s="551"/>
      <c r="L5067" s="551"/>
      <c r="M5067" s="551"/>
      <c r="N5067" s="148"/>
    </row>
    <row r="5068" spans="2:17" ht="20.25" customHeight="1">
      <c r="B5068" s="50" t="e">
        <f>IF((#REF!+#REF!+H5068)&lt;&gt;0,"a","b")</f>
        <v>#REF!</v>
      </c>
      <c r="C5068" s="54">
        <v>2</v>
      </c>
      <c r="D5068" s="68" t="s">
        <v>601</v>
      </c>
      <c r="E5068" s="45">
        <v>70421</v>
      </c>
      <c r="F5068" s="374"/>
      <c r="G5068" s="117" t="s">
        <v>256</v>
      </c>
      <c r="H5068" s="360">
        <f t="shared" si="2315"/>
        <v>0</v>
      </c>
      <c r="I5068" s="380">
        <f t="shared" ref="I5068:K5068" si="2408">I5069+I5080+I5148+I5156+I5157+I5167+I5177+I5147</f>
        <v>0</v>
      </c>
      <c r="J5068" s="380">
        <f t="shared" si="2408"/>
        <v>0</v>
      </c>
      <c r="K5068" s="380">
        <f t="shared" si="2408"/>
        <v>0</v>
      </c>
      <c r="L5068" s="380">
        <f t="shared" ref="L5068:N5068" si="2409">L5069+L5080+L5148+L5156+L5157+L5167+L5177+L5147</f>
        <v>0</v>
      </c>
      <c r="M5068" s="380">
        <f t="shared" si="2409"/>
        <v>0</v>
      </c>
      <c r="N5068" s="149">
        <f t="shared" si="2409"/>
        <v>0</v>
      </c>
      <c r="O5068" s="60" t="s">
        <v>71</v>
      </c>
    </row>
    <row r="5069" spans="2:17" ht="20.25" customHeight="1">
      <c r="B5069" s="50" t="e">
        <f>IF((#REF!+#REF!+H5069)&lt;&gt;0,"a","b")</f>
        <v>#REF!</v>
      </c>
      <c r="C5069" s="54">
        <v>31</v>
      </c>
      <c r="D5069" s="68" t="s">
        <v>602</v>
      </c>
      <c r="F5069" s="89"/>
      <c r="G5069" s="90" t="s">
        <v>257</v>
      </c>
      <c r="H5069" s="578">
        <f t="shared" si="2315"/>
        <v>0</v>
      </c>
      <c r="I5069" s="564">
        <f t="shared" ref="I5069:K5069" si="2410">I5070+I5079</f>
        <v>0</v>
      </c>
      <c r="J5069" s="564">
        <f t="shared" si="2410"/>
        <v>0</v>
      </c>
      <c r="K5069" s="564">
        <f t="shared" si="2410"/>
        <v>0</v>
      </c>
      <c r="L5069" s="564">
        <f t="shared" ref="L5069:N5069" si="2411">L5070+L5079</f>
        <v>0</v>
      </c>
      <c r="M5069" s="564">
        <f t="shared" si="2411"/>
        <v>0</v>
      </c>
      <c r="N5069" s="150">
        <f t="shared" si="2411"/>
        <v>0</v>
      </c>
      <c r="O5069" s="60" t="s">
        <v>71</v>
      </c>
    </row>
    <row r="5070" spans="2:17" ht="20.25" customHeight="1">
      <c r="B5070" s="50" t="e">
        <f>IF((#REF!+#REF!+H5070)&lt;&gt;0,"a","b")</f>
        <v>#REF!</v>
      </c>
      <c r="C5070" s="54">
        <v>4</v>
      </c>
      <c r="D5070" s="54"/>
      <c r="F5070" s="92"/>
      <c r="G5070" s="93" t="s">
        <v>258</v>
      </c>
      <c r="H5070" s="578">
        <f t="shared" ref="H5070:H5133" si="2412">I5070+J5070</f>
        <v>0</v>
      </c>
      <c r="I5070" s="565">
        <f t="shared" ref="I5070:K5070" si="2413">I5071+I5078</f>
        <v>0</v>
      </c>
      <c r="J5070" s="565">
        <f t="shared" si="2413"/>
        <v>0</v>
      </c>
      <c r="K5070" s="565">
        <f t="shared" si="2413"/>
        <v>0</v>
      </c>
      <c r="L5070" s="565">
        <f t="shared" ref="L5070:N5070" si="2414">L5071+L5078</f>
        <v>0</v>
      </c>
      <c r="M5070" s="565">
        <f t="shared" si="2414"/>
        <v>0</v>
      </c>
      <c r="N5070" s="151">
        <f t="shared" si="2414"/>
        <v>0</v>
      </c>
      <c r="O5070" s="60" t="s">
        <v>71</v>
      </c>
    </row>
    <row r="5071" spans="2:17" ht="20.25" customHeight="1">
      <c r="B5071" s="50" t="e">
        <f>IF((#REF!+#REF!+H5071)&lt;&gt;0,"a","b")</f>
        <v>#REF!</v>
      </c>
      <c r="C5071" s="54">
        <v>5</v>
      </c>
      <c r="D5071" s="54"/>
      <c r="F5071" s="89"/>
      <c r="G5071" s="95" t="s">
        <v>259</v>
      </c>
      <c r="H5071" s="578">
        <f t="shared" si="2412"/>
        <v>0</v>
      </c>
      <c r="I5071" s="560">
        <f t="shared" ref="I5071:K5071" si="2415">SUM(I5072:I5077)</f>
        <v>0</v>
      </c>
      <c r="J5071" s="560">
        <f t="shared" si="2415"/>
        <v>0</v>
      </c>
      <c r="K5071" s="560">
        <f t="shared" si="2415"/>
        <v>0</v>
      </c>
      <c r="L5071" s="560">
        <f t="shared" ref="L5071:N5071" si="2416">SUM(L5072:L5077)</f>
        <v>0</v>
      </c>
      <c r="M5071" s="560">
        <f t="shared" si="2416"/>
        <v>0</v>
      </c>
      <c r="N5071" s="152">
        <f t="shared" si="2416"/>
        <v>0</v>
      </c>
      <c r="O5071" s="60" t="s">
        <v>71</v>
      </c>
    </row>
    <row r="5072" spans="2:17" ht="20.25" customHeight="1">
      <c r="B5072" s="50" t="e">
        <f>IF((#REF!+#REF!+H5072)&lt;&gt;0,"a","b")</f>
        <v>#REF!</v>
      </c>
      <c r="C5072" s="54">
        <v>6</v>
      </c>
      <c r="D5072" s="54"/>
      <c r="F5072" s="89"/>
      <c r="G5072" s="97" t="s">
        <v>260</v>
      </c>
      <c r="H5072" s="579">
        <f t="shared" si="2412"/>
        <v>0</v>
      </c>
      <c r="I5072" s="553"/>
      <c r="J5072" s="553"/>
      <c r="K5072" s="553"/>
      <c r="L5072" s="553"/>
      <c r="M5072" s="553"/>
      <c r="N5072" s="138"/>
    </row>
    <row r="5073" spans="2:15" ht="20.25" customHeight="1">
      <c r="B5073" s="50" t="e">
        <f>IF((#REF!+#REF!+H5073)&lt;&gt;0,"a","b")</f>
        <v>#REF!</v>
      </c>
      <c r="C5073" s="54">
        <v>6</v>
      </c>
      <c r="D5073" s="54"/>
      <c r="F5073" s="89"/>
      <c r="G5073" s="97" t="s">
        <v>261</v>
      </c>
      <c r="H5073" s="552">
        <f t="shared" si="2412"/>
        <v>0</v>
      </c>
      <c r="I5073" s="553"/>
      <c r="J5073" s="553"/>
      <c r="K5073" s="553"/>
      <c r="L5073" s="553"/>
      <c r="M5073" s="553"/>
      <c r="N5073" s="138"/>
    </row>
    <row r="5074" spans="2:15" ht="20.25" customHeight="1">
      <c r="B5074" s="50" t="e">
        <f>IF((#REF!+#REF!+H5074)&lt;&gt;0,"a","b")</f>
        <v>#REF!</v>
      </c>
      <c r="C5074" s="54">
        <v>6</v>
      </c>
      <c r="D5074" s="54"/>
      <c r="F5074" s="89"/>
      <c r="G5074" s="97" t="s">
        <v>262</v>
      </c>
      <c r="H5074" s="558">
        <f t="shared" si="2412"/>
        <v>0</v>
      </c>
      <c r="I5074" s="553"/>
      <c r="J5074" s="553"/>
      <c r="K5074" s="553"/>
      <c r="L5074" s="553"/>
      <c r="M5074" s="553"/>
      <c r="N5074" s="138"/>
    </row>
    <row r="5075" spans="2:15" ht="20.25" customHeight="1">
      <c r="B5075" s="50" t="e">
        <f>IF((#REF!+#REF!+H5075)&lt;&gt;0,"a","b")</f>
        <v>#REF!</v>
      </c>
      <c r="C5075" s="54">
        <v>6</v>
      </c>
      <c r="D5075" s="54"/>
      <c r="F5075" s="89"/>
      <c r="G5075" s="97" t="s">
        <v>263</v>
      </c>
      <c r="H5075" s="558">
        <f t="shared" si="2412"/>
        <v>0</v>
      </c>
      <c r="I5075" s="553"/>
      <c r="J5075" s="553"/>
      <c r="K5075" s="553"/>
      <c r="L5075" s="553"/>
      <c r="M5075" s="553"/>
      <c r="N5075" s="138"/>
    </row>
    <row r="5076" spans="2:15" ht="20.25" customHeight="1">
      <c r="B5076" s="50" t="e">
        <f>IF((#REF!+#REF!+H5076)&lt;&gt;0,"a","b")</f>
        <v>#REF!</v>
      </c>
      <c r="C5076" s="54">
        <v>6</v>
      </c>
      <c r="D5076" s="54"/>
      <c r="F5076" s="89"/>
      <c r="G5076" s="97" t="s">
        <v>264</v>
      </c>
      <c r="H5076" s="552">
        <f t="shared" si="2412"/>
        <v>0</v>
      </c>
      <c r="I5076" s="553"/>
      <c r="J5076" s="553"/>
      <c r="K5076" s="553"/>
      <c r="L5076" s="553"/>
      <c r="M5076" s="553"/>
      <c r="N5076" s="138"/>
    </row>
    <row r="5077" spans="2:15" ht="20.25" customHeight="1">
      <c r="B5077" s="50" t="e">
        <f>IF((#REF!+#REF!+H5077)&lt;&gt;0,"a","b")</f>
        <v>#REF!</v>
      </c>
      <c r="C5077" s="54">
        <v>6</v>
      </c>
      <c r="D5077" s="54"/>
      <c r="F5077" s="89"/>
      <c r="G5077" s="97" t="s">
        <v>265</v>
      </c>
      <c r="H5077" s="552">
        <f t="shared" si="2412"/>
        <v>0</v>
      </c>
      <c r="I5077" s="553"/>
      <c r="J5077" s="553"/>
      <c r="K5077" s="553"/>
      <c r="L5077" s="553"/>
      <c r="M5077" s="553"/>
      <c r="N5077" s="138"/>
    </row>
    <row r="5078" spans="2:15" ht="20.25" customHeight="1">
      <c r="B5078" s="50" t="e">
        <f>IF((#REF!+#REF!+H5078)&lt;&gt;0,"a","b")</f>
        <v>#REF!</v>
      </c>
      <c r="C5078" s="54">
        <v>5</v>
      </c>
      <c r="D5078" s="54"/>
      <c r="F5078" s="89"/>
      <c r="G5078" s="95" t="s">
        <v>266</v>
      </c>
      <c r="H5078" s="552">
        <f t="shared" si="2412"/>
        <v>0</v>
      </c>
      <c r="I5078" s="554"/>
      <c r="J5078" s="554"/>
      <c r="K5078" s="554"/>
      <c r="L5078" s="554"/>
      <c r="M5078" s="554"/>
      <c r="N5078" s="154"/>
    </row>
    <row r="5079" spans="2:15" ht="20.25" customHeight="1">
      <c r="B5079" s="50" t="e">
        <f>IF((#REF!+#REF!+H5079)&lt;&gt;0,"a","b")</f>
        <v>#REF!</v>
      </c>
      <c r="C5079" s="54">
        <v>4</v>
      </c>
      <c r="D5079" s="54"/>
      <c r="F5079" s="89"/>
      <c r="G5079" s="93" t="s">
        <v>267</v>
      </c>
      <c r="H5079" s="552">
        <f t="shared" si="2412"/>
        <v>0</v>
      </c>
      <c r="I5079" s="555"/>
      <c r="J5079" s="555"/>
      <c r="K5079" s="555"/>
      <c r="L5079" s="555"/>
      <c r="M5079" s="555"/>
      <c r="N5079" s="153"/>
    </row>
    <row r="5080" spans="2:15" ht="20.25" customHeight="1">
      <c r="B5080" s="50" t="e">
        <f>IF((#REF!+#REF!+H5080)&lt;&gt;0,"a","b")</f>
        <v>#REF!</v>
      </c>
      <c r="C5080" s="54">
        <v>3</v>
      </c>
      <c r="D5080" s="54"/>
      <c r="F5080" s="374"/>
      <c r="G5080" s="90" t="s">
        <v>268</v>
      </c>
      <c r="H5080" s="363">
        <f t="shared" si="2412"/>
        <v>0</v>
      </c>
      <c r="I5080" s="381">
        <f t="shared" ref="I5080:K5080" si="2417">I5081+I5082+I5085+I5121+I5122+I5123+I5124+I5125+I5132+I5133</f>
        <v>0</v>
      </c>
      <c r="J5080" s="381">
        <f t="shared" si="2417"/>
        <v>0</v>
      </c>
      <c r="K5080" s="381">
        <f t="shared" si="2417"/>
        <v>0</v>
      </c>
      <c r="L5080" s="381">
        <f t="shared" ref="L5080:N5080" si="2418">L5081+L5082+L5085+L5121+L5122+L5123+L5124+L5125+L5132+L5133</f>
        <v>0</v>
      </c>
      <c r="M5080" s="381">
        <f t="shared" si="2418"/>
        <v>0</v>
      </c>
      <c r="N5080" s="150">
        <f t="shared" si="2418"/>
        <v>0</v>
      </c>
      <c r="O5080" s="60" t="s">
        <v>71</v>
      </c>
    </row>
    <row r="5081" spans="2:15" ht="20.25" customHeight="1">
      <c r="B5081" s="50" t="e">
        <f>IF((#REF!+#REF!+H5081)&lt;&gt;0,"a","b")</f>
        <v>#REF!</v>
      </c>
      <c r="C5081" s="54">
        <v>4</v>
      </c>
      <c r="D5081" s="54"/>
      <c r="F5081" s="89"/>
      <c r="G5081" s="93" t="s">
        <v>269</v>
      </c>
      <c r="H5081" s="556">
        <f t="shared" si="2412"/>
        <v>0</v>
      </c>
      <c r="I5081" s="555"/>
      <c r="J5081" s="555"/>
      <c r="K5081" s="555"/>
      <c r="L5081" s="555"/>
      <c r="M5081" s="555"/>
      <c r="N5081" s="153"/>
    </row>
    <row r="5082" spans="2:15" ht="20.25" customHeight="1">
      <c r="B5082" s="50" t="e">
        <f>IF((#REF!+#REF!+H5082)&lt;&gt;0,"a","b")</f>
        <v>#REF!</v>
      </c>
      <c r="C5082" s="54">
        <v>4</v>
      </c>
      <c r="D5082" s="54"/>
      <c r="F5082" s="89"/>
      <c r="G5082" s="93" t="s">
        <v>270</v>
      </c>
      <c r="H5082" s="566">
        <f t="shared" si="2412"/>
        <v>0</v>
      </c>
      <c r="I5082" s="565">
        <f t="shared" ref="I5082:K5082" si="2419">SUM(I5083:I5084)</f>
        <v>0</v>
      </c>
      <c r="J5082" s="565">
        <f t="shared" si="2419"/>
        <v>0</v>
      </c>
      <c r="K5082" s="565">
        <f t="shared" si="2419"/>
        <v>0</v>
      </c>
      <c r="L5082" s="565">
        <f t="shared" ref="L5082:N5082" si="2420">SUM(L5083:L5084)</f>
        <v>0</v>
      </c>
      <c r="M5082" s="565">
        <f t="shared" si="2420"/>
        <v>0</v>
      </c>
      <c r="N5082" s="151">
        <f t="shared" si="2420"/>
        <v>0</v>
      </c>
      <c r="O5082" s="60" t="s">
        <v>71</v>
      </c>
    </row>
    <row r="5083" spans="2:15" ht="20.25" customHeight="1">
      <c r="B5083" s="50" t="e">
        <f>IF((#REF!+#REF!+H5083)&lt;&gt;0,"a","b")</f>
        <v>#REF!</v>
      </c>
      <c r="C5083" s="54">
        <v>5</v>
      </c>
      <c r="D5083" s="54"/>
      <c r="F5083" s="89"/>
      <c r="G5083" s="95" t="s">
        <v>271</v>
      </c>
      <c r="H5083" s="556">
        <f t="shared" si="2412"/>
        <v>0</v>
      </c>
      <c r="I5083" s="554"/>
      <c r="J5083" s="554"/>
      <c r="K5083" s="554"/>
      <c r="L5083" s="554"/>
      <c r="M5083" s="554"/>
      <c r="N5083" s="154"/>
    </row>
    <row r="5084" spans="2:15" ht="20.25" customHeight="1">
      <c r="B5084" s="50" t="e">
        <f>IF((#REF!+#REF!+H5084)&lt;&gt;0,"a","b")</f>
        <v>#REF!</v>
      </c>
      <c r="C5084" s="54">
        <v>5</v>
      </c>
      <c r="D5084" s="54"/>
      <c r="F5084" s="89"/>
      <c r="G5084" s="95" t="s">
        <v>272</v>
      </c>
      <c r="H5084" s="556">
        <f t="shared" si="2412"/>
        <v>0</v>
      </c>
      <c r="I5084" s="554"/>
      <c r="J5084" s="554"/>
      <c r="K5084" s="554"/>
      <c r="L5084" s="554"/>
      <c r="M5084" s="554"/>
      <c r="N5084" s="154"/>
    </row>
    <row r="5085" spans="2:15" ht="20.25" customHeight="1">
      <c r="B5085" s="50" t="e">
        <f>IF((#REF!+#REF!+H5085)&lt;&gt;0,"a","b")</f>
        <v>#REF!</v>
      </c>
      <c r="C5085" s="54">
        <v>4</v>
      </c>
      <c r="D5085" s="54"/>
      <c r="F5085" s="89"/>
      <c r="G5085" s="93" t="s">
        <v>273</v>
      </c>
      <c r="H5085" s="566">
        <f t="shared" si="2412"/>
        <v>0</v>
      </c>
      <c r="I5085" s="565">
        <f t="shared" ref="I5085:K5085" si="2421">I5086+I5087+I5088+I5089+I5101+I5105+I5106+I5107+I5108+I5109+I5110+I5111+I5119+I5120</f>
        <v>0</v>
      </c>
      <c r="J5085" s="565">
        <f t="shared" si="2421"/>
        <v>0</v>
      </c>
      <c r="K5085" s="565">
        <f t="shared" si="2421"/>
        <v>0</v>
      </c>
      <c r="L5085" s="565">
        <f t="shared" ref="L5085:N5085" si="2422">L5086+L5087+L5088+L5089+L5101+L5105+L5106+L5107+L5108+L5109+L5110+L5111+L5119+L5120</f>
        <v>0</v>
      </c>
      <c r="M5085" s="565">
        <f t="shared" si="2422"/>
        <v>0</v>
      </c>
      <c r="N5085" s="151">
        <f t="shared" si="2422"/>
        <v>0</v>
      </c>
      <c r="O5085" s="60" t="s">
        <v>71</v>
      </c>
    </row>
    <row r="5086" spans="2:15" ht="42.75" customHeight="1">
      <c r="B5086" s="50" t="e">
        <f>IF((#REF!+#REF!+H5086)&lt;&gt;0,"a","b")</f>
        <v>#REF!</v>
      </c>
      <c r="C5086" s="54">
        <v>5</v>
      </c>
      <c r="D5086" s="54"/>
      <c r="F5086" s="89"/>
      <c r="G5086" s="95" t="s">
        <v>322</v>
      </c>
      <c r="H5086" s="556">
        <f t="shared" si="2412"/>
        <v>0</v>
      </c>
      <c r="I5086" s="554"/>
      <c r="J5086" s="554"/>
      <c r="K5086" s="554"/>
      <c r="L5086" s="554"/>
      <c r="M5086" s="554"/>
      <c r="N5086" s="154"/>
    </row>
    <row r="5087" spans="2:15" ht="30.75" customHeight="1">
      <c r="B5087" s="50" t="e">
        <f>IF((#REF!+#REF!+H5087)&lt;&gt;0,"a","b")</f>
        <v>#REF!</v>
      </c>
      <c r="C5087" s="54">
        <v>5</v>
      </c>
      <c r="D5087" s="54"/>
      <c r="F5087" s="89"/>
      <c r="G5087" s="111" t="s">
        <v>289</v>
      </c>
      <c r="H5087" s="556">
        <f t="shared" si="2412"/>
        <v>0</v>
      </c>
      <c r="I5087" s="554"/>
      <c r="J5087" s="554"/>
      <c r="K5087" s="554"/>
      <c r="L5087" s="554"/>
      <c r="M5087" s="554"/>
      <c r="N5087" s="154"/>
    </row>
    <row r="5088" spans="2:15" ht="60.75" customHeight="1">
      <c r="B5088" s="50" t="e">
        <f>IF((#REF!+#REF!+H5088)&lt;&gt;0,"a","b")</f>
        <v>#REF!</v>
      </c>
      <c r="C5088" s="54">
        <v>5</v>
      </c>
      <c r="D5088" s="54"/>
      <c r="F5088" s="89"/>
      <c r="G5088" s="111" t="s">
        <v>323</v>
      </c>
      <c r="H5088" s="556">
        <f t="shared" si="2412"/>
        <v>0</v>
      </c>
      <c r="I5088" s="554"/>
      <c r="J5088" s="554"/>
      <c r="K5088" s="554"/>
      <c r="L5088" s="554"/>
      <c r="M5088" s="554"/>
      <c r="N5088" s="154"/>
    </row>
    <row r="5089" spans="2:15" ht="30.75" customHeight="1">
      <c r="B5089" s="50" t="e">
        <f>IF((#REF!+#REF!+H5089)&lt;&gt;0,"a","b")</f>
        <v>#REF!</v>
      </c>
      <c r="C5089" s="54">
        <v>5</v>
      </c>
      <c r="D5089" s="54"/>
      <c r="F5089" s="89"/>
      <c r="G5089" s="95" t="s">
        <v>288</v>
      </c>
      <c r="H5089" s="566">
        <f t="shared" si="2412"/>
        <v>0</v>
      </c>
      <c r="I5089" s="560">
        <f t="shared" ref="I5089:K5089" si="2423">SUM(I5090:I5100)</f>
        <v>0</v>
      </c>
      <c r="J5089" s="560">
        <f t="shared" si="2423"/>
        <v>0</v>
      </c>
      <c r="K5089" s="560">
        <f t="shared" si="2423"/>
        <v>0</v>
      </c>
      <c r="L5089" s="560">
        <f t="shared" ref="L5089:N5089" si="2424">SUM(L5090:L5100)</f>
        <v>0</v>
      </c>
      <c r="M5089" s="560">
        <f t="shared" si="2424"/>
        <v>0</v>
      </c>
      <c r="N5089" s="152">
        <f t="shared" si="2424"/>
        <v>0</v>
      </c>
      <c r="O5089" s="60" t="s">
        <v>71</v>
      </c>
    </row>
    <row r="5090" spans="2:15" ht="20.25" customHeight="1">
      <c r="B5090" s="50" t="e">
        <f>IF((#REF!+#REF!+H5090)&lt;&gt;0,"a","b")</f>
        <v>#REF!</v>
      </c>
      <c r="C5090" s="54">
        <v>6</v>
      </c>
      <c r="D5090" s="54"/>
      <c r="F5090" s="89"/>
      <c r="G5090" s="97" t="s">
        <v>274</v>
      </c>
      <c r="H5090" s="556">
        <f t="shared" si="2412"/>
        <v>0</v>
      </c>
      <c r="I5090" s="557"/>
      <c r="J5090" s="557"/>
      <c r="K5090" s="557"/>
      <c r="L5090" s="557"/>
      <c r="M5090" s="557"/>
      <c r="N5090" s="155"/>
    </row>
    <row r="5091" spans="2:15" ht="20.25" customHeight="1">
      <c r="B5091" s="50" t="e">
        <f>IF((#REF!+#REF!+H5091)&lt;&gt;0,"a","b")</f>
        <v>#REF!</v>
      </c>
      <c r="C5091" s="54">
        <v>6</v>
      </c>
      <c r="D5091" s="54"/>
      <c r="F5091" s="89"/>
      <c r="G5091" s="97" t="s">
        <v>275</v>
      </c>
      <c r="H5091" s="556">
        <f t="shared" si="2412"/>
        <v>0</v>
      </c>
      <c r="I5091" s="557"/>
      <c r="J5091" s="557"/>
      <c r="K5091" s="557"/>
      <c r="L5091" s="557"/>
      <c r="M5091" s="557"/>
      <c r="N5091" s="155"/>
    </row>
    <row r="5092" spans="2:15" ht="20.25" customHeight="1">
      <c r="B5092" s="50" t="e">
        <f>IF((#REF!+#REF!+H5092)&lt;&gt;0,"a","b")</f>
        <v>#REF!</v>
      </c>
      <c r="C5092" s="54">
        <v>6</v>
      </c>
      <c r="D5092" s="54"/>
      <c r="F5092" s="89"/>
      <c r="G5092" s="97" t="s">
        <v>276</v>
      </c>
      <c r="H5092" s="556">
        <f t="shared" si="2412"/>
        <v>0</v>
      </c>
      <c r="I5092" s="557"/>
      <c r="J5092" s="557"/>
      <c r="K5092" s="557"/>
      <c r="L5092" s="557"/>
      <c r="M5092" s="557"/>
      <c r="N5092" s="155"/>
    </row>
    <row r="5093" spans="2:15" ht="20.25" customHeight="1">
      <c r="B5093" s="50" t="e">
        <f>IF((#REF!+#REF!+H5093)&lt;&gt;0,"a","b")</f>
        <v>#REF!</v>
      </c>
      <c r="C5093" s="54">
        <v>6</v>
      </c>
      <c r="D5093" s="54"/>
      <c r="F5093" s="89"/>
      <c r="G5093" s="97" t="s">
        <v>277</v>
      </c>
      <c r="H5093" s="556">
        <f t="shared" si="2412"/>
        <v>0</v>
      </c>
      <c r="I5093" s="557"/>
      <c r="J5093" s="557"/>
      <c r="K5093" s="557"/>
      <c r="L5093" s="557"/>
      <c r="M5093" s="557"/>
      <c r="N5093" s="155"/>
    </row>
    <row r="5094" spans="2:15" ht="20.25" customHeight="1">
      <c r="B5094" s="50" t="e">
        <f>IF((#REF!+#REF!+H5094)&lt;&gt;0,"a","b")</f>
        <v>#REF!</v>
      </c>
      <c r="C5094" s="54">
        <v>6</v>
      </c>
      <c r="D5094" s="54"/>
      <c r="F5094" s="89"/>
      <c r="G5094" s="97" t="s">
        <v>278</v>
      </c>
      <c r="H5094" s="556">
        <f t="shared" si="2412"/>
        <v>0</v>
      </c>
      <c r="I5094" s="557"/>
      <c r="J5094" s="557"/>
      <c r="K5094" s="557"/>
      <c r="L5094" s="557"/>
      <c r="M5094" s="557"/>
      <c r="N5094" s="155"/>
    </row>
    <row r="5095" spans="2:15" ht="20.25" customHeight="1">
      <c r="B5095" s="50" t="e">
        <f>IF((#REF!+#REF!+H5095)&lt;&gt;0,"a","b")</f>
        <v>#REF!</v>
      </c>
      <c r="C5095" s="54">
        <v>6</v>
      </c>
      <c r="D5095" s="54"/>
      <c r="F5095" s="89"/>
      <c r="G5095" s="97" t="s">
        <v>279</v>
      </c>
      <c r="H5095" s="552">
        <f t="shared" si="2412"/>
        <v>0</v>
      </c>
      <c r="I5095" s="557"/>
      <c r="J5095" s="557"/>
      <c r="K5095" s="557"/>
      <c r="L5095" s="557"/>
      <c r="M5095" s="557"/>
      <c r="N5095" s="155"/>
    </row>
    <row r="5096" spans="2:15" ht="20.25" customHeight="1">
      <c r="B5096" s="50" t="e">
        <f>IF((#REF!+#REF!+H5096)&lt;&gt;0,"a","b")</f>
        <v>#REF!</v>
      </c>
      <c r="C5096" s="54">
        <v>6</v>
      </c>
      <c r="D5096" s="54"/>
      <c r="F5096" s="89"/>
      <c r="G5096" s="97" t="s">
        <v>280</v>
      </c>
      <c r="H5096" s="552">
        <f t="shared" si="2412"/>
        <v>0</v>
      </c>
      <c r="I5096" s="557"/>
      <c r="J5096" s="557"/>
      <c r="K5096" s="557"/>
      <c r="L5096" s="557"/>
      <c r="M5096" s="557"/>
      <c r="N5096" s="155"/>
    </row>
    <row r="5097" spans="2:15" ht="20.25" customHeight="1">
      <c r="B5097" s="50" t="e">
        <f>IF((#REF!+#REF!+H5097)&lt;&gt;0,"a","b")</f>
        <v>#REF!</v>
      </c>
      <c r="C5097" s="54">
        <v>6</v>
      </c>
      <c r="D5097" s="54"/>
      <c r="F5097" s="89"/>
      <c r="G5097" s="97" t="s">
        <v>281</v>
      </c>
      <c r="H5097" s="552">
        <f t="shared" si="2412"/>
        <v>0</v>
      </c>
      <c r="I5097" s="557"/>
      <c r="J5097" s="557"/>
      <c r="K5097" s="557"/>
      <c r="L5097" s="557"/>
      <c r="M5097" s="557"/>
      <c r="N5097" s="155"/>
    </row>
    <row r="5098" spans="2:15" ht="20.25" customHeight="1">
      <c r="B5098" s="50" t="e">
        <f>IF((#REF!+#REF!+H5098)&lt;&gt;0,"a","b")</f>
        <v>#REF!</v>
      </c>
      <c r="C5098" s="54">
        <v>6</v>
      </c>
      <c r="D5098" s="54"/>
      <c r="F5098" s="89"/>
      <c r="G5098" s="97" t="s">
        <v>282</v>
      </c>
      <c r="H5098" s="552">
        <f t="shared" si="2412"/>
        <v>0</v>
      </c>
      <c r="I5098" s="557"/>
      <c r="J5098" s="557"/>
      <c r="K5098" s="557"/>
      <c r="L5098" s="557"/>
      <c r="M5098" s="557"/>
      <c r="N5098" s="155"/>
    </row>
    <row r="5099" spans="2:15" ht="20.25" customHeight="1">
      <c r="B5099" s="50" t="e">
        <f>IF((#REF!+#REF!+H5099)&lt;&gt;0,"a","b")</f>
        <v>#REF!</v>
      </c>
      <c r="C5099" s="54">
        <v>6</v>
      </c>
      <c r="D5099" s="54"/>
      <c r="F5099" s="89"/>
      <c r="G5099" s="97" t="s">
        <v>283</v>
      </c>
      <c r="H5099" s="552">
        <f t="shared" si="2412"/>
        <v>0</v>
      </c>
      <c r="I5099" s="557"/>
      <c r="J5099" s="557"/>
      <c r="K5099" s="557"/>
      <c r="L5099" s="557"/>
      <c r="M5099" s="557"/>
      <c r="N5099" s="155"/>
    </row>
    <row r="5100" spans="2:15" ht="30.75" customHeight="1">
      <c r="B5100" s="50" t="e">
        <f>IF((#REF!+#REF!+H5100)&lt;&gt;0,"a","b")</f>
        <v>#REF!</v>
      </c>
      <c r="C5100" s="54">
        <v>6</v>
      </c>
      <c r="D5100" s="54"/>
      <c r="F5100" s="89"/>
      <c r="G5100" s="97" t="s">
        <v>324</v>
      </c>
      <c r="H5100" s="552">
        <f t="shared" si="2412"/>
        <v>0</v>
      </c>
      <c r="I5100" s="557"/>
      <c r="J5100" s="557"/>
      <c r="K5100" s="557"/>
      <c r="L5100" s="557"/>
      <c r="M5100" s="557"/>
      <c r="N5100" s="155"/>
    </row>
    <row r="5101" spans="2:15" ht="20.25" customHeight="1">
      <c r="B5101" s="50" t="e">
        <f>IF((#REF!+#REF!+H5101)&lt;&gt;0,"a","b")</f>
        <v>#REF!</v>
      </c>
      <c r="C5101" s="54">
        <v>5</v>
      </c>
      <c r="D5101" s="54"/>
      <c r="F5101" s="89"/>
      <c r="G5101" s="95" t="s">
        <v>290</v>
      </c>
      <c r="H5101" s="566">
        <f t="shared" si="2412"/>
        <v>0</v>
      </c>
      <c r="I5101" s="560">
        <f t="shared" ref="I5101:K5101" si="2425">SUM(I5102:I5104)</f>
        <v>0</v>
      </c>
      <c r="J5101" s="560">
        <f t="shared" si="2425"/>
        <v>0</v>
      </c>
      <c r="K5101" s="560">
        <f t="shared" si="2425"/>
        <v>0</v>
      </c>
      <c r="L5101" s="560">
        <f t="shared" ref="L5101:N5101" si="2426">SUM(L5102:L5104)</f>
        <v>0</v>
      </c>
      <c r="M5101" s="560">
        <f t="shared" si="2426"/>
        <v>0</v>
      </c>
      <c r="N5101" s="152">
        <f t="shared" si="2426"/>
        <v>0</v>
      </c>
      <c r="O5101" s="60" t="s">
        <v>71</v>
      </c>
    </row>
    <row r="5102" spans="2:15" ht="20.25" customHeight="1">
      <c r="B5102" s="50" t="e">
        <f>IF((#REF!+#REF!+H5102)&lt;&gt;0,"a","b")</f>
        <v>#REF!</v>
      </c>
      <c r="C5102" s="54">
        <v>6</v>
      </c>
      <c r="D5102" s="54"/>
      <c r="F5102" s="89"/>
      <c r="G5102" s="97" t="s">
        <v>284</v>
      </c>
      <c r="H5102" s="556">
        <f t="shared" si="2412"/>
        <v>0</v>
      </c>
      <c r="I5102" s="557"/>
      <c r="J5102" s="557"/>
      <c r="K5102" s="557"/>
      <c r="L5102" s="557"/>
      <c r="M5102" s="557"/>
      <c r="N5102" s="155"/>
    </row>
    <row r="5103" spans="2:15" ht="20.25" customHeight="1">
      <c r="B5103" s="50" t="e">
        <f>IF((#REF!+#REF!+H5103)&lt;&gt;0,"a","b")</f>
        <v>#REF!</v>
      </c>
      <c r="C5103" s="54">
        <v>6</v>
      </c>
      <c r="D5103" s="54"/>
      <c r="F5103" s="89"/>
      <c r="G5103" s="97" t="s">
        <v>285</v>
      </c>
      <c r="H5103" s="556">
        <f t="shared" si="2412"/>
        <v>0</v>
      </c>
      <c r="I5103" s="557"/>
      <c r="J5103" s="557"/>
      <c r="K5103" s="557"/>
      <c r="L5103" s="557"/>
      <c r="M5103" s="557"/>
      <c r="N5103" s="155"/>
    </row>
    <row r="5104" spans="2:15" ht="30.75" customHeight="1">
      <c r="B5104" s="50" t="e">
        <f>IF((#REF!+#REF!+H5104)&lt;&gt;0,"a","b")</f>
        <v>#REF!</v>
      </c>
      <c r="C5104" s="54">
        <v>6</v>
      </c>
      <c r="D5104" s="54"/>
      <c r="F5104" s="89"/>
      <c r="G5104" s="97" t="s">
        <v>325</v>
      </c>
      <c r="H5104" s="556">
        <f t="shared" si="2412"/>
        <v>0</v>
      </c>
      <c r="I5104" s="557"/>
      <c r="J5104" s="557"/>
      <c r="K5104" s="557"/>
      <c r="L5104" s="557"/>
      <c r="M5104" s="557"/>
      <c r="N5104" s="155"/>
    </row>
    <row r="5105" spans="2:15" ht="30.75" customHeight="1">
      <c r="B5105" s="50" t="e">
        <f>IF((#REF!+#REF!+H5105)&lt;&gt;0,"a","b")</f>
        <v>#REF!</v>
      </c>
      <c r="C5105" s="54">
        <v>5</v>
      </c>
      <c r="D5105" s="54"/>
      <c r="F5105" s="89"/>
      <c r="G5105" s="95" t="s">
        <v>326</v>
      </c>
      <c r="H5105" s="556">
        <f t="shared" si="2412"/>
        <v>0</v>
      </c>
      <c r="I5105" s="554"/>
      <c r="J5105" s="554"/>
      <c r="K5105" s="554"/>
      <c r="L5105" s="554"/>
      <c r="M5105" s="554"/>
      <c r="N5105" s="154"/>
    </row>
    <row r="5106" spans="2:15" ht="34.5" customHeight="1">
      <c r="B5106" s="50" t="e">
        <f>IF((#REF!+#REF!+H5106)&lt;&gt;0,"a","b")</f>
        <v>#REF!</v>
      </c>
      <c r="C5106" s="54">
        <v>5</v>
      </c>
      <c r="D5106" s="54"/>
      <c r="F5106" s="89"/>
      <c r="G5106" s="128" t="s">
        <v>460</v>
      </c>
      <c r="H5106" s="556">
        <f t="shared" si="2412"/>
        <v>0</v>
      </c>
      <c r="I5106" s="554"/>
      <c r="J5106" s="554"/>
      <c r="K5106" s="554"/>
      <c r="L5106" s="554"/>
      <c r="M5106" s="554"/>
      <c r="N5106" s="154"/>
    </row>
    <row r="5107" spans="2:15" ht="34.5" customHeight="1">
      <c r="B5107" s="50" t="e">
        <f>IF((#REF!+#REF!+H5107)&lt;&gt;0,"a","b")</f>
        <v>#REF!</v>
      </c>
      <c r="C5107" s="54">
        <v>5</v>
      </c>
      <c r="D5107" s="54"/>
      <c r="F5107" s="89"/>
      <c r="G5107" s="95" t="s">
        <v>327</v>
      </c>
      <c r="H5107" s="556">
        <f t="shared" si="2412"/>
        <v>0</v>
      </c>
      <c r="I5107" s="554"/>
      <c r="J5107" s="554"/>
      <c r="K5107" s="554"/>
      <c r="L5107" s="554"/>
      <c r="M5107" s="554"/>
      <c r="N5107" s="154"/>
    </row>
    <row r="5108" spans="2:15" ht="50.25" customHeight="1">
      <c r="B5108" s="50" t="e">
        <f>IF((#REF!+#REF!+H5108)&lt;&gt;0,"a","b")</f>
        <v>#REF!</v>
      </c>
      <c r="C5108" s="54">
        <v>5</v>
      </c>
      <c r="D5108" s="54"/>
      <c r="F5108" s="89"/>
      <c r="G5108" s="95" t="s">
        <v>328</v>
      </c>
      <c r="H5108" s="552">
        <f t="shared" si="2412"/>
        <v>0</v>
      </c>
      <c r="I5108" s="554"/>
      <c r="J5108" s="554"/>
      <c r="K5108" s="554"/>
      <c r="L5108" s="554"/>
      <c r="M5108" s="554"/>
      <c r="N5108" s="154"/>
    </row>
    <row r="5109" spans="2:15" ht="20.25" customHeight="1">
      <c r="B5109" s="50" t="e">
        <f>IF((#REF!+#REF!+H5109)&lt;&gt;0,"a","b")</f>
        <v>#REF!</v>
      </c>
      <c r="C5109" s="54">
        <v>5</v>
      </c>
      <c r="D5109" s="54"/>
      <c r="F5109" s="89"/>
      <c r="G5109" s="95" t="s">
        <v>329</v>
      </c>
      <c r="H5109" s="552">
        <f t="shared" si="2412"/>
        <v>0</v>
      </c>
      <c r="I5109" s="554"/>
      <c r="J5109" s="554"/>
      <c r="K5109" s="554"/>
      <c r="L5109" s="554"/>
      <c r="M5109" s="554"/>
      <c r="N5109" s="154"/>
    </row>
    <row r="5110" spans="2:15" ht="20.25" customHeight="1">
      <c r="B5110" s="50" t="e">
        <f>IF((#REF!+#REF!+H5110)&lt;&gt;0,"a","b")</f>
        <v>#REF!</v>
      </c>
      <c r="C5110" s="54">
        <v>5</v>
      </c>
      <c r="D5110" s="54"/>
      <c r="F5110" s="89"/>
      <c r="G5110" s="95" t="s">
        <v>330</v>
      </c>
      <c r="H5110" s="558">
        <f t="shared" si="2412"/>
        <v>0</v>
      </c>
      <c r="I5110" s="554"/>
      <c r="J5110" s="554"/>
      <c r="K5110" s="554"/>
      <c r="L5110" s="554"/>
      <c r="M5110" s="554"/>
      <c r="N5110" s="154"/>
    </row>
    <row r="5111" spans="2:15" ht="20.25" customHeight="1">
      <c r="B5111" s="50" t="e">
        <f>IF((#REF!+#REF!+H5111)&lt;&gt;0,"a","b")</f>
        <v>#REF!</v>
      </c>
      <c r="C5111" s="54">
        <v>5</v>
      </c>
      <c r="D5111" s="54"/>
      <c r="F5111" s="89"/>
      <c r="G5111" s="95" t="s">
        <v>331</v>
      </c>
      <c r="H5111" s="559">
        <f t="shared" si="2412"/>
        <v>0</v>
      </c>
      <c r="I5111" s="560">
        <f t="shared" ref="I5111:K5111" si="2427">SUM(I5112:I5118)</f>
        <v>0</v>
      </c>
      <c r="J5111" s="560">
        <f t="shared" si="2427"/>
        <v>0</v>
      </c>
      <c r="K5111" s="560">
        <f t="shared" si="2427"/>
        <v>0</v>
      </c>
      <c r="L5111" s="560">
        <f t="shared" ref="L5111:N5111" si="2428">SUM(L5112:L5118)</f>
        <v>0</v>
      </c>
      <c r="M5111" s="560">
        <f t="shared" si="2428"/>
        <v>0</v>
      </c>
      <c r="N5111" s="152">
        <f t="shared" si="2428"/>
        <v>0</v>
      </c>
      <c r="O5111" s="60" t="s">
        <v>71</v>
      </c>
    </row>
    <row r="5112" spans="2:15" ht="23.25" customHeight="1">
      <c r="B5112" s="50" t="e">
        <f>IF((#REF!+#REF!+H5112)&lt;&gt;0,"a","b")</f>
        <v>#REF!</v>
      </c>
      <c r="C5112" s="54">
        <v>6</v>
      </c>
      <c r="D5112" s="54"/>
      <c r="F5112" s="89"/>
      <c r="G5112" s="97" t="s">
        <v>291</v>
      </c>
      <c r="H5112" s="558">
        <f t="shared" si="2412"/>
        <v>0</v>
      </c>
      <c r="I5112" s="557"/>
      <c r="J5112" s="557"/>
      <c r="K5112" s="557"/>
      <c r="L5112" s="557"/>
      <c r="M5112" s="557"/>
      <c r="N5112" s="155"/>
    </row>
    <row r="5113" spans="2:15" ht="20.25" customHeight="1">
      <c r="B5113" s="50" t="e">
        <f>IF((#REF!+#REF!+H5113)&lt;&gt;0,"a","b")</f>
        <v>#REF!</v>
      </c>
      <c r="C5113" s="54">
        <v>6</v>
      </c>
      <c r="D5113" s="54"/>
      <c r="F5113" s="89"/>
      <c r="G5113" s="97" t="s">
        <v>292</v>
      </c>
      <c r="H5113" s="558">
        <f t="shared" si="2412"/>
        <v>0</v>
      </c>
      <c r="I5113" s="557"/>
      <c r="J5113" s="557"/>
      <c r="K5113" s="557"/>
      <c r="L5113" s="557"/>
      <c r="M5113" s="557"/>
      <c r="N5113" s="155"/>
    </row>
    <row r="5114" spans="2:15" ht="23.25" customHeight="1">
      <c r="B5114" s="50" t="e">
        <f>IF((#REF!+#REF!+H5114)&lt;&gt;0,"a","b")</f>
        <v>#REF!</v>
      </c>
      <c r="C5114" s="54">
        <v>6</v>
      </c>
      <c r="D5114" s="54"/>
      <c r="F5114" s="89"/>
      <c r="G5114" s="97" t="s">
        <v>293</v>
      </c>
      <c r="H5114" s="552">
        <f t="shared" si="2412"/>
        <v>0</v>
      </c>
      <c r="I5114" s="557"/>
      <c r="J5114" s="557"/>
      <c r="K5114" s="557"/>
      <c r="L5114" s="557"/>
      <c r="M5114" s="557"/>
      <c r="N5114" s="155"/>
    </row>
    <row r="5115" spans="2:15" ht="31.5" customHeight="1">
      <c r="B5115" s="50" t="e">
        <f>IF((#REF!+#REF!+H5115)&lt;&gt;0,"a","b")</f>
        <v>#REF!</v>
      </c>
      <c r="C5115" s="54">
        <v>6</v>
      </c>
      <c r="D5115" s="54"/>
      <c r="F5115" s="89"/>
      <c r="G5115" s="97" t="s">
        <v>294</v>
      </c>
      <c r="H5115" s="552">
        <f t="shared" si="2412"/>
        <v>0</v>
      </c>
      <c r="I5115" s="557"/>
      <c r="J5115" s="557"/>
      <c r="K5115" s="557"/>
      <c r="L5115" s="557"/>
      <c r="M5115" s="557"/>
      <c r="N5115" s="155"/>
    </row>
    <row r="5116" spans="2:15" ht="33.75" customHeight="1">
      <c r="B5116" s="50" t="e">
        <f>IF((#REF!+#REF!+H5116)&lt;&gt;0,"a","b")</f>
        <v>#REF!</v>
      </c>
      <c r="C5116" s="54">
        <v>6</v>
      </c>
      <c r="D5116" s="54"/>
      <c r="F5116" s="89"/>
      <c r="G5116" s="97" t="s">
        <v>332</v>
      </c>
      <c r="H5116" s="552">
        <f t="shared" si="2412"/>
        <v>0</v>
      </c>
      <c r="I5116" s="557"/>
      <c r="J5116" s="557"/>
      <c r="K5116" s="557"/>
      <c r="L5116" s="557"/>
      <c r="M5116" s="557"/>
      <c r="N5116" s="155"/>
    </row>
    <row r="5117" spans="2:15" ht="34.5" customHeight="1">
      <c r="B5117" s="50" t="e">
        <f>IF((#REF!+#REF!+H5117)&lt;&gt;0,"a","b")</f>
        <v>#REF!</v>
      </c>
      <c r="C5117" s="54">
        <v>6</v>
      </c>
      <c r="D5117" s="54"/>
      <c r="F5117" s="89"/>
      <c r="G5117" s="97" t="s">
        <v>333</v>
      </c>
      <c r="H5117" s="552">
        <f t="shared" si="2412"/>
        <v>0</v>
      </c>
      <c r="I5117" s="557"/>
      <c r="J5117" s="557"/>
      <c r="K5117" s="557"/>
      <c r="L5117" s="557"/>
      <c r="M5117" s="557"/>
      <c r="N5117" s="155"/>
    </row>
    <row r="5118" spans="2:15" ht="33.75" customHeight="1">
      <c r="B5118" s="50" t="e">
        <f>IF((#REF!+#REF!+H5118)&lt;&gt;0,"a","b")</f>
        <v>#REF!</v>
      </c>
      <c r="C5118" s="54">
        <v>6</v>
      </c>
      <c r="D5118" s="54"/>
      <c r="F5118" s="89"/>
      <c r="G5118" s="97" t="s">
        <v>334</v>
      </c>
      <c r="H5118" s="552">
        <f t="shared" si="2412"/>
        <v>0</v>
      </c>
      <c r="I5118" s="557"/>
      <c r="J5118" s="557"/>
      <c r="K5118" s="557"/>
      <c r="L5118" s="557"/>
      <c r="M5118" s="557"/>
      <c r="N5118" s="155"/>
    </row>
    <row r="5119" spans="2:15" ht="34.5" customHeight="1">
      <c r="B5119" s="50" t="e">
        <f>IF((#REF!+#REF!+H5119)&lt;&gt;0,"a","b")</f>
        <v>#REF!</v>
      </c>
      <c r="C5119" s="54">
        <v>5</v>
      </c>
      <c r="D5119" s="54"/>
      <c r="F5119" s="89"/>
      <c r="G5119" s="95" t="s">
        <v>335</v>
      </c>
      <c r="H5119" s="552">
        <f t="shared" si="2412"/>
        <v>0</v>
      </c>
      <c r="I5119" s="554"/>
      <c r="J5119" s="554"/>
      <c r="K5119" s="554"/>
      <c r="L5119" s="554"/>
      <c r="M5119" s="554"/>
      <c r="N5119" s="156"/>
    </row>
    <row r="5120" spans="2:15" ht="24.75" customHeight="1">
      <c r="B5120" s="50" t="e">
        <f>IF((#REF!+#REF!+H5120)&lt;&gt;0,"a","b")</f>
        <v>#REF!</v>
      </c>
      <c r="C5120" s="54">
        <v>5</v>
      </c>
      <c r="D5120" s="54"/>
      <c r="F5120" s="89"/>
      <c r="G5120" s="95" t="s">
        <v>336</v>
      </c>
      <c r="H5120" s="558">
        <f t="shared" si="2412"/>
        <v>0</v>
      </c>
      <c r="I5120" s="554"/>
      <c r="J5120" s="554"/>
      <c r="K5120" s="554"/>
      <c r="L5120" s="554"/>
      <c r="M5120" s="554"/>
      <c r="N5120" s="156"/>
    </row>
    <row r="5121" spans="2:18" ht="27.75" customHeight="1">
      <c r="B5121" s="50" t="e">
        <f>IF((#REF!+#REF!+H5121)&lt;&gt;0,"a","b")</f>
        <v>#REF!</v>
      </c>
      <c r="C5121" s="54">
        <v>4</v>
      </c>
      <c r="D5121" s="54"/>
      <c r="F5121" s="89"/>
      <c r="G5121" s="93" t="s">
        <v>337</v>
      </c>
      <c r="H5121" s="552">
        <f t="shared" si="2412"/>
        <v>0</v>
      </c>
      <c r="I5121" s="555"/>
      <c r="J5121" s="555"/>
      <c r="K5121" s="555"/>
      <c r="L5121" s="555"/>
      <c r="M5121" s="555"/>
      <c r="N5121" s="153"/>
    </row>
    <row r="5122" spans="2:18" ht="23.25" customHeight="1">
      <c r="B5122" s="50" t="e">
        <f>IF((#REF!+#REF!+H5122)&lt;&gt;0,"a","b")</f>
        <v>#REF!</v>
      </c>
      <c r="C5122" s="54">
        <v>4</v>
      </c>
      <c r="D5122" s="54"/>
      <c r="F5122" s="89"/>
      <c r="G5122" s="93" t="s">
        <v>338</v>
      </c>
      <c r="H5122" s="552">
        <f t="shared" si="2412"/>
        <v>0</v>
      </c>
      <c r="I5122" s="555"/>
      <c r="J5122" s="555"/>
      <c r="K5122" s="555"/>
      <c r="L5122" s="555"/>
      <c r="M5122" s="555"/>
      <c r="N5122" s="153"/>
    </row>
    <row r="5123" spans="2:18" ht="24" customHeight="1">
      <c r="B5123" s="50" t="e">
        <f>IF((#REF!+#REF!+H5123)&lt;&gt;0,"a","b")</f>
        <v>#REF!</v>
      </c>
      <c r="C5123" s="54">
        <v>4</v>
      </c>
      <c r="D5123" s="54"/>
      <c r="F5123" s="89"/>
      <c r="G5123" s="93" t="s">
        <v>339</v>
      </c>
      <c r="H5123" s="552">
        <f t="shared" si="2412"/>
        <v>0</v>
      </c>
      <c r="I5123" s="555"/>
      <c r="J5123" s="555"/>
      <c r="K5123" s="555"/>
      <c r="L5123" s="555"/>
      <c r="M5123" s="555"/>
      <c r="N5123" s="153"/>
    </row>
    <row r="5124" spans="2:18" ht="34.5" customHeight="1">
      <c r="B5124" s="50" t="e">
        <f>IF((#REF!+#REF!+H5124)&lt;&gt;0,"a","b")</f>
        <v>#REF!</v>
      </c>
      <c r="C5124" s="54">
        <v>4</v>
      </c>
      <c r="D5124" s="54"/>
      <c r="F5124" s="89"/>
      <c r="G5124" s="93" t="s">
        <v>340</v>
      </c>
      <c r="H5124" s="552">
        <f t="shared" si="2412"/>
        <v>0</v>
      </c>
      <c r="I5124" s="555"/>
      <c r="J5124" s="555"/>
      <c r="K5124" s="555"/>
      <c r="L5124" s="555"/>
      <c r="M5124" s="555"/>
      <c r="N5124" s="153"/>
    </row>
    <row r="5125" spans="2:18" ht="33" customHeight="1">
      <c r="B5125" s="50" t="e">
        <f>IF((#REF!+#REF!+H5125)&lt;&gt;0,"a","b")</f>
        <v>#REF!</v>
      </c>
      <c r="C5125" s="54">
        <v>4</v>
      </c>
      <c r="D5125" s="54"/>
      <c r="F5125" s="89"/>
      <c r="G5125" s="93" t="s">
        <v>341</v>
      </c>
      <c r="H5125" s="563">
        <f t="shared" si="2412"/>
        <v>0</v>
      </c>
      <c r="I5125" s="565">
        <f t="shared" ref="I5125:K5125" si="2429">SUM(I5126:I5131)</f>
        <v>0</v>
      </c>
      <c r="J5125" s="565">
        <f t="shared" si="2429"/>
        <v>0</v>
      </c>
      <c r="K5125" s="565">
        <f t="shared" si="2429"/>
        <v>0</v>
      </c>
      <c r="L5125" s="565">
        <f t="shared" ref="L5125:N5125" si="2430">SUM(L5126:L5131)</f>
        <v>0</v>
      </c>
      <c r="M5125" s="565">
        <f t="shared" si="2430"/>
        <v>0</v>
      </c>
      <c r="N5125" s="151">
        <f t="shared" si="2430"/>
        <v>0</v>
      </c>
      <c r="O5125" s="60" t="s">
        <v>71</v>
      </c>
    </row>
    <row r="5126" spans="2:18" ht="20.25" customHeight="1">
      <c r="B5126" s="50" t="e">
        <f>IF((#REF!+#REF!+H5126)&lt;&gt;0,"a","b")</f>
        <v>#REF!</v>
      </c>
      <c r="C5126" s="54">
        <v>5</v>
      </c>
      <c r="D5126" s="54"/>
      <c r="F5126" s="89"/>
      <c r="G5126" s="95" t="s">
        <v>342</v>
      </c>
      <c r="H5126" s="552">
        <f t="shared" si="2412"/>
        <v>0</v>
      </c>
      <c r="I5126" s="554"/>
      <c r="J5126" s="554"/>
      <c r="K5126" s="554"/>
      <c r="L5126" s="554"/>
      <c r="M5126" s="554"/>
      <c r="N5126" s="156"/>
      <c r="R5126" s="1">
        <f>82+55</f>
        <v>137</v>
      </c>
    </row>
    <row r="5127" spans="2:18" ht="20.25" customHeight="1">
      <c r="B5127" s="50" t="e">
        <f>IF((#REF!+#REF!+H5127)&lt;&gt;0,"a","b")</f>
        <v>#REF!</v>
      </c>
      <c r="C5127" s="54">
        <v>5</v>
      </c>
      <c r="D5127" s="54"/>
      <c r="F5127" s="89"/>
      <c r="G5127" s="95" t="s">
        <v>343</v>
      </c>
      <c r="H5127" s="552">
        <f t="shared" si="2412"/>
        <v>0</v>
      </c>
      <c r="I5127" s="554"/>
      <c r="J5127" s="554"/>
      <c r="K5127" s="554"/>
      <c r="L5127" s="554"/>
      <c r="M5127" s="554"/>
      <c r="N5127" s="156"/>
    </row>
    <row r="5128" spans="2:18" ht="35.25" customHeight="1">
      <c r="B5128" s="50" t="e">
        <f>IF((#REF!+#REF!+H5128)&lt;&gt;0,"a","b")</f>
        <v>#REF!</v>
      </c>
      <c r="C5128" s="54">
        <v>5</v>
      </c>
      <c r="D5128" s="54"/>
      <c r="F5128" s="89"/>
      <c r="G5128" s="95" t="s">
        <v>344</v>
      </c>
      <c r="H5128" s="552">
        <f t="shared" si="2412"/>
        <v>0</v>
      </c>
      <c r="I5128" s="554"/>
      <c r="J5128" s="554"/>
      <c r="K5128" s="554"/>
      <c r="L5128" s="554"/>
      <c r="M5128" s="554"/>
      <c r="N5128" s="156"/>
    </row>
    <row r="5129" spans="2:18" ht="20.25" customHeight="1">
      <c r="B5129" s="50" t="e">
        <f>IF((#REF!+#REF!+H5129)&lt;&gt;0,"a","b")</f>
        <v>#REF!</v>
      </c>
      <c r="C5129" s="54">
        <v>5</v>
      </c>
      <c r="D5129" s="54"/>
      <c r="F5129" s="89"/>
      <c r="G5129" s="95" t="s">
        <v>345</v>
      </c>
      <c r="H5129" s="552">
        <f t="shared" si="2412"/>
        <v>0</v>
      </c>
      <c r="I5129" s="554"/>
      <c r="J5129" s="554"/>
      <c r="K5129" s="554"/>
      <c r="L5129" s="554"/>
      <c r="M5129" s="554"/>
      <c r="N5129" s="156"/>
    </row>
    <row r="5130" spans="2:18" ht="30.75" customHeight="1">
      <c r="B5130" s="50" t="e">
        <f>IF((#REF!+#REF!+H5130)&lt;&gt;0,"a","b")</f>
        <v>#REF!</v>
      </c>
      <c r="C5130" s="54">
        <v>5</v>
      </c>
      <c r="D5130" s="54"/>
      <c r="F5130" s="89"/>
      <c r="G5130" s="95" t="s">
        <v>346</v>
      </c>
      <c r="H5130" s="552">
        <f t="shared" si="2412"/>
        <v>0</v>
      </c>
      <c r="I5130" s="554"/>
      <c r="J5130" s="554"/>
      <c r="K5130" s="554"/>
      <c r="L5130" s="554"/>
      <c r="M5130" s="554"/>
      <c r="N5130" s="156"/>
    </row>
    <row r="5131" spans="2:18" ht="30.75" customHeight="1">
      <c r="B5131" s="50" t="e">
        <f>IF((#REF!+#REF!+H5131)&lt;&gt;0,"a","b")</f>
        <v>#REF!</v>
      </c>
      <c r="C5131" s="54">
        <v>5</v>
      </c>
      <c r="D5131" s="54"/>
      <c r="F5131" s="89"/>
      <c r="G5131" s="95" t="s">
        <v>347</v>
      </c>
      <c r="H5131" s="552">
        <f t="shared" si="2412"/>
        <v>0</v>
      </c>
      <c r="I5131" s="554"/>
      <c r="J5131" s="554"/>
      <c r="K5131" s="554"/>
      <c r="L5131" s="554"/>
      <c r="M5131" s="554"/>
      <c r="N5131" s="156"/>
    </row>
    <row r="5132" spans="2:18" ht="20.25" customHeight="1">
      <c r="B5132" s="50" t="e">
        <f>IF((#REF!+#REF!+H5132)&lt;&gt;0,"a","b")</f>
        <v>#REF!</v>
      </c>
      <c r="C5132" s="54">
        <v>4</v>
      </c>
      <c r="D5132" s="54"/>
      <c r="F5132" s="89"/>
      <c r="G5132" s="93" t="s">
        <v>348</v>
      </c>
      <c r="H5132" s="552">
        <f t="shared" si="2412"/>
        <v>0</v>
      </c>
      <c r="I5132" s="555"/>
      <c r="J5132" s="555"/>
      <c r="K5132" s="555"/>
      <c r="L5132" s="555"/>
      <c r="M5132" s="555"/>
      <c r="N5132" s="153"/>
    </row>
    <row r="5133" spans="2:18" ht="20.25" customHeight="1">
      <c r="B5133" s="50" t="e">
        <f>IF((#REF!+#REF!+H5133)&lt;&gt;0,"a","b")</f>
        <v>#REF!</v>
      </c>
      <c r="C5133" s="54">
        <v>4</v>
      </c>
      <c r="D5133" s="54"/>
      <c r="F5133" s="374"/>
      <c r="G5133" s="93" t="s">
        <v>349</v>
      </c>
      <c r="H5133" s="363">
        <f t="shared" si="2412"/>
        <v>0</v>
      </c>
      <c r="I5133" s="382">
        <f t="shared" ref="I5133:K5133" si="2431">SUM(I5134:I5146)</f>
        <v>0</v>
      </c>
      <c r="J5133" s="382">
        <f t="shared" si="2431"/>
        <v>0</v>
      </c>
      <c r="K5133" s="382">
        <f t="shared" si="2431"/>
        <v>0</v>
      </c>
      <c r="L5133" s="382">
        <f t="shared" ref="L5133:N5133" si="2432">SUM(L5134:L5146)</f>
        <v>0</v>
      </c>
      <c r="M5133" s="382">
        <f t="shared" si="2432"/>
        <v>0</v>
      </c>
      <c r="N5133" s="151">
        <f t="shared" si="2432"/>
        <v>0</v>
      </c>
      <c r="O5133" s="60" t="s">
        <v>71</v>
      </c>
    </row>
    <row r="5134" spans="2:18" ht="20.25" customHeight="1">
      <c r="B5134" s="50" t="e">
        <f>IF((#REF!+#REF!+H5134)&lt;&gt;0,"a","b")</f>
        <v>#REF!</v>
      </c>
      <c r="C5134" s="54">
        <v>5</v>
      </c>
      <c r="D5134" s="54"/>
      <c r="F5134" s="89"/>
      <c r="G5134" s="95" t="s">
        <v>350</v>
      </c>
      <c r="H5134" s="561">
        <f t="shared" ref="H5134:H5197" si="2433">I5134+J5134</f>
        <v>0</v>
      </c>
      <c r="I5134" s="554"/>
      <c r="J5134" s="554"/>
      <c r="K5134" s="554"/>
      <c r="L5134" s="554"/>
      <c r="M5134" s="554"/>
      <c r="N5134" s="156"/>
    </row>
    <row r="5135" spans="2:18" ht="30" customHeight="1">
      <c r="B5135" s="50" t="e">
        <f>IF((#REF!+#REF!+H5135)&lt;&gt;0,"a","b")</f>
        <v>#REF!</v>
      </c>
      <c r="C5135" s="54">
        <v>5</v>
      </c>
      <c r="D5135" s="54"/>
      <c r="F5135" s="89"/>
      <c r="G5135" s="95" t="s">
        <v>351</v>
      </c>
      <c r="H5135" s="552">
        <f t="shared" si="2433"/>
        <v>0</v>
      </c>
      <c r="I5135" s="554"/>
      <c r="J5135" s="554"/>
      <c r="K5135" s="554"/>
      <c r="L5135" s="554"/>
      <c r="M5135" s="554"/>
      <c r="N5135" s="156"/>
    </row>
    <row r="5136" spans="2:18" ht="22.5" customHeight="1">
      <c r="B5136" s="50" t="e">
        <f>IF((#REF!+#REF!+H5136)&lt;&gt;0,"a","b")</f>
        <v>#REF!</v>
      </c>
      <c r="C5136" s="54">
        <v>5</v>
      </c>
      <c r="D5136" s="54"/>
      <c r="F5136" s="89"/>
      <c r="G5136" s="95" t="s">
        <v>352</v>
      </c>
      <c r="H5136" s="552">
        <f t="shared" si="2433"/>
        <v>0</v>
      </c>
      <c r="I5136" s="554"/>
      <c r="J5136" s="554"/>
      <c r="K5136" s="554"/>
      <c r="L5136" s="554"/>
      <c r="M5136" s="554"/>
      <c r="N5136" s="156"/>
    </row>
    <row r="5137" spans="2:15" ht="33.75" customHeight="1">
      <c r="B5137" s="50" t="e">
        <f>IF((#REF!+#REF!+H5137)&lt;&gt;0,"a","b")</f>
        <v>#REF!</v>
      </c>
      <c r="C5137" s="54">
        <v>5</v>
      </c>
      <c r="D5137" s="54"/>
      <c r="F5137" s="89"/>
      <c r="G5137" s="95" t="s">
        <v>353</v>
      </c>
      <c r="H5137" s="552">
        <f t="shared" si="2433"/>
        <v>0</v>
      </c>
      <c r="I5137" s="554"/>
      <c r="J5137" s="554"/>
      <c r="K5137" s="554"/>
      <c r="L5137" s="554"/>
      <c r="M5137" s="554"/>
      <c r="N5137" s="156"/>
    </row>
    <row r="5138" spans="2:15" ht="24.75" customHeight="1">
      <c r="B5138" s="50" t="e">
        <f>IF((#REF!+#REF!+H5138)&lt;&gt;0,"a","b")</f>
        <v>#REF!</v>
      </c>
      <c r="C5138" s="54">
        <v>5</v>
      </c>
      <c r="D5138" s="54"/>
      <c r="F5138" s="89"/>
      <c r="G5138" s="95" t="s">
        <v>354</v>
      </c>
      <c r="H5138" s="552">
        <f t="shared" si="2433"/>
        <v>0</v>
      </c>
      <c r="I5138" s="554"/>
      <c r="J5138" s="554"/>
      <c r="K5138" s="554"/>
      <c r="L5138" s="554"/>
      <c r="M5138" s="554"/>
      <c r="N5138" s="156"/>
    </row>
    <row r="5139" spans="2:15" ht="35.25" customHeight="1">
      <c r="B5139" s="50" t="e">
        <f>IF((#REF!+#REF!+H5139)&lt;&gt;0,"a","b")</f>
        <v>#REF!</v>
      </c>
      <c r="C5139" s="54">
        <v>5</v>
      </c>
      <c r="D5139" s="54"/>
      <c r="F5139" s="89"/>
      <c r="G5139" s="95" t="s">
        <v>355</v>
      </c>
      <c r="H5139" s="558">
        <f t="shared" si="2433"/>
        <v>0</v>
      </c>
      <c r="I5139" s="554"/>
      <c r="J5139" s="554"/>
      <c r="K5139" s="554"/>
      <c r="L5139" s="554"/>
      <c r="M5139" s="554"/>
      <c r="N5139" s="156"/>
    </row>
    <row r="5140" spans="2:15" ht="33.75" customHeight="1">
      <c r="B5140" s="50" t="e">
        <f>IF((#REF!+#REF!+H5140)&lt;&gt;0,"a","b")</f>
        <v>#REF!</v>
      </c>
      <c r="C5140" s="54">
        <v>5</v>
      </c>
      <c r="D5140" s="54"/>
      <c r="F5140" s="89"/>
      <c r="G5140" s="95" t="s">
        <v>356</v>
      </c>
      <c r="H5140" s="558">
        <f t="shared" si="2433"/>
        <v>0</v>
      </c>
      <c r="I5140" s="554"/>
      <c r="J5140" s="554"/>
      <c r="K5140" s="554"/>
      <c r="L5140" s="554"/>
      <c r="M5140" s="554"/>
      <c r="N5140" s="156"/>
    </row>
    <row r="5141" spans="2:15" ht="20.25" customHeight="1">
      <c r="B5141" s="50" t="e">
        <f>IF((#REF!+#REF!+H5141)&lt;&gt;0,"a","b")</f>
        <v>#REF!</v>
      </c>
      <c r="C5141" s="54">
        <v>5</v>
      </c>
      <c r="D5141" s="54"/>
      <c r="F5141" s="89"/>
      <c r="G5141" s="95" t="s">
        <v>357</v>
      </c>
      <c r="H5141" s="561">
        <f t="shared" si="2433"/>
        <v>0</v>
      </c>
      <c r="I5141" s="554"/>
      <c r="J5141" s="554"/>
      <c r="K5141" s="554"/>
      <c r="L5141" s="554"/>
      <c r="M5141" s="554"/>
      <c r="N5141" s="156"/>
    </row>
    <row r="5142" spans="2:15" ht="20.25" customHeight="1">
      <c r="B5142" s="50" t="e">
        <f>IF((#REF!+#REF!+H5142)&lt;&gt;0,"a","b")</f>
        <v>#REF!</v>
      </c>
      <c r="C5142" s="54">
        <v>5</v>
      </c>
      <c r="D5142" s="54"/>
      <c r="F5142" s="89"/>
      <c r="G5142" s="95" t="s">
        <v>358</v>
      </c>
      <c r="H5142" s="552">
        <f t="shared" si="2433"/>
        <v>0</v>
      </c>
      <c r="I5142" s="554"/>
      <c r="J5142" s="554"/>
      <c r="K5142" s="554"/>
      <c r="L5142" s="554"/>
      <c r="M5142" s="554"/>
      <c r="N5142" s="156"/>
    </row>
    <row r="5143" spans="2:15" ht="20.25" customHeight="1">
      <c r="B5143" s="50" t="e">
        <f>IF((#REF!+#REF!+H5143)&lt;&gt;0,"a","b")</f>
        <v>#REF!</v>
      </c>
      <c r="C5143" s="54">
        <v>5</v>
      </c>
      <c r="D5143" s="54"/>
      <c r="F5143" s="89"/>
      <c r="G5143" s="95" t="s">
        <v>359</v>
      </c>
      <c r="H5143" s="552">
        <f t="shared" si="2433"/>
        <v>0</v>
      </c>
      <c r="I5143" s="554"/>
      <c r="J5143" s="554"/>
      <c r="K5143" s="554"/>
      <c r="L5143" s="554"/>
      <c r="M5143" s="554"/>
      <c r="N5143" s="156"/>
    </row>
    <row r="5144" spans="2:15" ht="20.25" customHeight="1">
      <c r="B5144" s="50" t="e">
        <f>IF((#REF!+#REF!+H5144)&lt;&gt;0,"a","b")</f>
        <v>#REF!</v>
      </c>
      <c r="C5144" s="54">
        <v>5</v>
      </c>
      <c r="D5144" s="54"/>
      <c r="F5144" s="89"/>
      <c r="G5144" s="95" t="s">
        <v>360</v>
      </c>
      <c r="H5144" s="552">
        <f t="shared" si="2433"/>
        <v>0</v>
      </c>
      <c r="I5144" s="554"/>
      <c r="J5144" s="554"/>
      <c r="K5144" s="554"/>
      <c r="L5144" s="554"/>
      <c r="M5144" s="554"/>
      <c r="N5144" s="156"/>
    </row>
    <row r="5145" spans="2:15" ht="34.5" customHeight="1">
      <c r="B5145" s="50" t="e">
        <f>IF((#REF!+#REF!+H5145)&lt;&gt;0,"a","b")</f>
        <v>#REF!</v>
      </c>
      <c r="C5145" s="54">
        <v>5</v>
      </c>
      <c r="D5145" s="54"/>
      <c r="F5145" s="89"/>
      <c r="G5145" s="95" t="s">
        <v>361</v>
      </c>
      <c r="H5145" s="552">
        <f t="shared" si="2433"/>
        <v>0</v>
      </c>
      <c r="I5145" s="554"/>
      <c r="J5145" s="554"/>
      <c r="K5145" s="554"/>
      <c r="L5145" s="554"/>
      <c r="M5145" s="554"/>
      <c r="N5145" s="156"/>
    </row>
    <row r="5146" spans="2:15" ht="30.75" customHeight="1">
      <c r="B5146" s="50" t="e">
        <f>IF((#REF!+#REF!+H5146)&lt;&gt;0,"a","b")</f>
        <v>#REF!</v>
      </c>
      <c r="C5146" s="54">
        <v>5</v>
      </c>
      <c r="D5146" s="54"/>
      <c r="F5146" s="374"/>
      <c r="G5146" s="95" t="s">
        <v>362</v>
      </c>
      <c r="H5146" s="366">
        <f t="shared" si="2433"/>
        <v>0</v>
      </c>
      <c r="I5146" s="386"/>
      <c r="J5146" s="386"/>
      <c r="K5146" s="386"/>
      <c r="L5146" s="386"/>
      <c r="M5146" s="386"/>
      <c r="N5146" s="156"/>
    </row>
    <row r="5147" spans="2:15" ht="20.25" customHeight="1">
      <c r="B5147" s="50" t="e">
        <f>IF((#REF!+#REF!+H5147)&lt;&gt;0,"a","b")</f>
        <v>#REF!</v>
      </c>
      <c r="C5147" s="54">
        <v>3</v>
      </c>
      <c r="D5147" s="54"/>
      <c r="F5147" s="89"/>
      <c r="G5147" s="90" t="s">
        <v>302</v>
      </c>
      <c r="H5147" s="552">
        <f t="shared" si="2433"/>
        <v>0</v>
      </c>
      <c r="I5147" s="562"/>
      <c r="J5147" s="562"/>
      <c r="K5147" s="562"/>
      <c r="L5147" s="562"/>
      <c r="M5147" s="562"/>
      <c r="N5147" s="161"/>
    </row>
    <row r="5148" spans="2:15" ht="20.25" customHeight="1">
      <c r="B5148" s="50" t="e">
        <f>IF((#REF!+#REF!+H5148)&lt;&gt;0,"a","b")</f>
        <v>#REF!</v>
      </c>
      <c r="C5148" s="54">
        <v>3</v>
      </c>
      <c r="D5148" s="54"/>
      <c r="F5148" s="89"/>
      <c r="G5148" s="90" t="s">
        <v>301</v>
      </c>
      <c r="H5148" s="563">
        <f t="shared" si="2433"/>
        <v>0</v>
      </c>
      <c r="I5148" s="564">
        <f t="shared" ref="I5148:K5148" si="2434">I5149+I5154+I5155</f>
        <v>0</v>
      </c>
      <c r="J5148" s="564">
        <f t="shared" si="2434"/>
        <v>0</v>
      </c>
      <c r="K5148" s="564">
        <f t="shared" si="2434"/>
        <v>0</v>
      </c>
      <c r="L5148" s="564">
        <f t="shared" ref="L5148:N5148" si="2435">L5149+L5154+L5155</f>
        <v>0</v>
      </c>
      <c r="M5148" s="564">
        <f t="shared" si="2435"/>
        <v>0</v>
      </c>
      <c r="N5148" s="150">
        <f t="shared" si="2435"/>
        <v>0</v>
      </c>
      <c r="O5148" s="60" t="s">
        <v>71</v>
      </c>
    </row>
    <row r="5149" spans="2:15" ht="20.25" customHeight="1">
      <c r="B5149" s="50" t="e">
        <f>IF((#REF!+#REF!+H5149)&lt;&gt;0,"a","b")</f>
        <v>#REF!</v>
      </c>
      <c r="C5149" s="54">
        <v>4</v>
      </c>
      <c r="D5149" s="54"/>
      <c r="F5149" s="89"/>
      <c r="G5149" s="93" t="s">
        <v>363</v>
      </c>
      <c r="H5149" s="563">
        <f t="shared" si="2433"/>
        <v>0</v>
      </c>
      <c r="I5149" s="565">
        <f t="shared" ref="I5149:K5149" si="2436">SUM(I5150:I5153)</f>
        <v>0</v>
      </c>
      <c r="J5149" s="565">
        <f t="shared" si="2436"/>
        <v>0</v>
      </c>
      <c r="K5149" s="565">
        <f t="shared" si="2436"/>
        <v>0</v>
      </c>
      <c r="L5149" s="565">
        <f t="shared" ref="L5149:N5149" si="2437">SUM(L5150:L5153)</f>
        <v>0</v>
      </c>
      <c r="M5149" s="565">
        <f t="shared" si="2437"/>
        <v>0</v>
      </c>
      <c r="N5149" s="151">
        <f t="shared" si="2437"/>
        <v>0</v>
      </c>
      <c r="O5149" s="60" t="s">
        <v>71</v>
      </c>
    </row>
    <row r="5150" spans="2:15" ht="20.25" customHeight="1">
      <c r="B5150" s="50" t="e">
        <f>IF((#REF!+#REF!+H5150)&lt;&gt;0,"a","b")</f>
        <v>#REF!</v>
      </c>
      <c r="C5150" s="54">
        <v>5</v>
      </c>
      <c r="D5150" s="54"/>
      <c r="F5150" s="89"/>
      <c r="G5150" s="95" t="s">
        <v>364</v>
      </c>
      <c r="H5150" s="552">
        <f t="shared" si="2433"/>
        <v>0</v>
      </c>
      <c r="I5150" s="554"/>
      <c r="J5150" s="554"/>
      <c r="K5150" s="554"/>
      <c r="L5150" s="554"/>
      <c r="M5150" s="554"/>
      <c r="N5150" s="154"/>
    </row>
    <row r="5151" spans="2:15" ht="20.25" customHeight="1">
      <c r="B5151" s="50" t="e">
        <f>IF((#REF!+#REF!+H5151)&lt;&gt;0,"a","b")</f>
        <v>#REF!</v>
      </c>
      <c r="C5151" s="54">
        <v>5</v>
      </c>
      <c r="D5151" s="54"/>
      <c r="F5151" s="89"/>
      <c r="G5151" s="95" t="s">
        <v>365</v>
      </c>
      <c r="H5151" s="552">
        <f t="shared" si="2433"/>
        <v>0</v>
      </c>
      <c r="I5151" s="554"/>
      <c r="J5151" s="554"/>
      <c r="K5151" s="554"/>
      <c r="L5151" s="554"/>
      <c r="M5151" s="554"/>
      <c r="N5151" s="154"/>
    </row>
    <row r="5152" spans="2:15" ht="20.25" customHeight="1">
      <c r="B5152" s="50" t="e">
        <f>IF((#REF!+#REF!+H5152)&lt;&gt;0,"a","b")</f>
        <v>#REF!</v>
      </c>
      <c r="C5152" s="54">
        <v>5</v>
      </c>
      <c r="D5152" s="54"/>
      <c r="F5152" s="89"/>
      <c r="G5152" s="95" t="s">
        <v>366</v>
      </c>
      <c r="H5152" s="552">
        <f t="shared" si="2433"/>
        <v>0</v>
      </c>
      <c r="I5152" s="554"/>
      <c r="J5152" s="554"/>
      <c r="K5152" s="554"/>
      <c r="L5152" s="554"/>
      <c r="M5152" s="554"/>
      <c r="N5152" s="154"/>
    </row>
    <row r="5153" spans="2:15" ht="20.25" customHeight="1">
      <c r="B5153" s="50" t="e">
        <f>IF((#REF!+#REF!+H5153)&lt;&gt;0,"a","b")</f>
        <v>#REF!</v>
      </c>
      <c r="C5153" s="54">
        <v>5</v>
      </c>
      <c r="D5153" s="54"/>
      <c r="F5153" s="89"/>
      <c r="G5153" s="95" t="s">
        <v>367</v>
      </c>
      <c r="H5153" s="552">
        <f t="shared" si="2433"/>
        <v>0</v>
      </c>
      <c r="I5153" s="554"/>
      <c r="J5153" s="554"/>
      <c r="K5153" s="554"/>
      <c r="L5153" s="554"/>
      <c r="M5153" s="554"/>
      <c r="N5153" s="154"/>
    </row>
    <row r="5154" spans="2:15" ht="20.25" customHeight="1">
      <c r="B5154" s="50" t="e">
        <f>IF((#REF!+#REF!+H5154)&lt;&gt;0,"a","b")</f>
        <v>#REF!</v>
      </c>
      <c r="C5154" s="54">
        <v>4</v>
      </c>
      <c r="D5154" s="54"/>
      <c r="F5154" s="89"/>
      <c r="G5154" s="93" t="s">
        <v>368</v>
      </c>
      <c r="H5154" s="558">
        <f t="shared" si="2433"/>
        <v>0</v>
      </c>
      <c r="I5154" s="555"/>
      <c r="J5154" s="555"/>
      <c r="K5154" s="555"/>
      <c r="L5154" s="555"/>
      <c r="M5154" s="555"/>
      <c r="N5154" s="153"/>
    </row>
    <row r="5155" spans="2:15" ht="36" customHeight="1">
      <c r="B5155" s="50" t="e">
        <f>IF((#REF!+#REF!+H5155)&lt;&gt;0,"a","b")</f>
        <v>#REF!</v>
      </c>
      <c r="C5155" s="54">
        <v>4</v>
      </c>
      <c r="D5155" s="54"/>
      <c r="F5155" s="89"/>
      <c r="G5155" s="93" t="s">
        <v>369</v>
      </c>
      <c r="H5155" s="556">
        <f t="shared" si="2433"/>
        <v>0</v>
      </c>
      <c r="I5155" s="555"/>
      <c r="J5155" s="555"/>
      <c r="K5155" s="555"/>
      <c r="L5155" s="555"/>
      <c r="M5155" s="555"/>
      <c r="N5155" s="153"/>
    </row>
    <row r="5156" spans="2:15" ht="20.25" customHeight="1">
      <c r="B5156" s="50" t="e">
        <f>IF((#REF!+#REF!+H5156)&lt;&gt;0,"a","b")</f>
        <v>#REF!</v>
      </c>
      <c r="C5156" s="54">
        <v>3</v>
      </c>
      <c r="D5156" s="54"/>
      <c r="F5156" s="89"/>
      <c r="G5156" s="90" t="s">
        <v>295</v>
      </c>
      <c r="H5156" s="556">
        <f t="shared" si="2433"/>
        <v>0</v>
      </c>
      <c r="I5156" s="562"/>
      <c r="J5156" s="562"/>
      <c r="K5156" s="562"/>
      <c r="L5156" s="562"/>
      <c r="M5156" s="562"/>
      <c r="N5156" s="161"/>
    </row>
    <row r="5157" spans="2:15" ht="20.25" customHeight="1">
      <c r="B5157" s="50" t="e">
        <f>IF((#REF!+#REF!+H5157)&lt;&gt;0,"a","b")</f>
        <v>#REF!</v>
      </c>
      <c r="C5157" s="54">
        <v>3</v>
      </c>
      <c r="D5157" s="54"/>
      <c r="F5157" s="89"/>
      <c r="G5157" s="90" t="s">
        <v>296</v>
      </c>
      <c r="H5157" s="566">
        <f t="shared" si="2433"/>
        <v>0</v>
      </c>
      <c r="I5157" s="564">
        <f t="shared" ref="I5157:K5157" si="2438">I5158+I5161+I5164</f>
        <v>0</v>
      </c>
      <c r="J5157" s="564">
        <f t="shared" si="2438"/>
        <v>0</v>
      </c>
      <c r="K5157" s="564">
        <f t="shared" si="2438"/>
        <v>0</v>
      </c>
      <c r="L5157" s="564">
        <f t="shared" ref="L5157:N5157" si="2439">L5158+L5161+L5164</f>
        <v>0</v>
      </c>
      <c r="M5157" s="564">
        <f t="shared" si="2439"/>
        <v>0</v>
      </c>
      <c r="N5157" s="150">
        <f t="shared" si="2439"/>
        <v>0</v>
      </c>
      <c r="O5157" s="60" t="s">
        <v>71</v>
      </c>
    </row>
    <row r="5158" spans="2:15" ht="20.25" customHeight="1">
      <c r="B5158" s="50" t="e">
        <f>IF((#REF!+#REF!+H5158)&lt;&gt;0,"a","b")</f>
        <v>#REF!</v>
      </c>
      <c r="C5158" s="54">
        <v>4</v>
      </c>
      <c r="D5158" s="54"/>
      <c r="F5158" s="89"/>
      <c r="G5158" s="93" t="s">
        <v>370</v>
      </c>
      <c r="H5158" s="566">
        <f t="shared" si="2433"/>
        <v>0</v>
      </c>
      <c r="I5158" s="565">
        <f t="shared" ref="I5158:K5158" si="2440">SUM(I5159:I5160)</f>
        <v>0</v>
      </c>
      <c r="J5158" s="565">
        <f t="shared" si="2440"/>
        <v>0</v>
      </c>
      <c r="K5158" s="565">
        <f t="shared" si="2440"/>
        <v>0</v>
      </c>
      <c r="L5158" s="565">
        <f t="shared" ref="L5158:N5158" si="2441">SUM(L5159:L5160)</f>
        <v>0</v>
      </c>
      <c r="M5158" s="565">
        <f t="shared" si="2441"/>
        <v>0</v>
      </c>
      <c r="N5158" s="151">
        <f t="shared" si="2441"/>
        <v>0</v>
      </c>
      <c r="O5158" s="60" t="s">
        <v>71</v>
      </c>
    </row>
    <row r="5159" spans="2:15" ht="20.25" customHeight="1">
      <c r="B5159" s="50" t="e">
        <f>IF((#REF!+#REF!+H5159)&lt;&gt;0,"a","b")</f>
        <v>#REF!</v>
      </c>
      <c r="C5159" s="54">
        <v>5</v>
      </c>
      <c r="D5159" s="54"/>
      <c r="F5159" s="89"/>
      <c r="G5159" s="95" t="s">
        <v>371</v>
      </c>
      <c r="H5159" s="556">
        <f t="shared" si="2433"/>
        <v>0</v>
      </c>
      <c r="I5159" s="554"/>
      <c r="J5159" s="554"/>
      <c r="K5159" s="554"/>
      <c r="L5159" s="554"/>
      <c r="M5159" s="554"/>
      <c r="N5159" s="154"/>
    </row>
    <row r="5160" spans="2:15" ht="20.25" customHeight="1">
      <c r="B5160" s="50" t="e">
        <f>IF((#REF!+#REF!+H5160)&lt;&gt;0,"a","b")</f>
        <v>#REF!</v>
      </c>
      <c r="C5160" s="54">
        <v>5</v>
      </c>
      <c r="D5160" s="54"/>
      <c r="F5160" s="89"/>
      <c r="G5160" s="95" t="s">
        <v>297</v>
      </c>
      <c r="H5160" s="556">
        <f t="shared" si="2433"/>
        <v>0</v>
      </c>
      <c r="I5160" s="554"/>
      <c r="J5160" s="554"/>
      <c r="K5160" s="554"/>
      <c r="L5160" s="554"/>
      <c r="M5160" s="554"/>
      <c r="N5160" s="154"/>
    </row>
    <row r="5161" spans="2:15" ht="20.25" customHeight="1">
      <c r="B5161" s="50" t="e">
        <f>IF((#REF!+#REF!+H5161)&lt;&gt;0,"a","b")</f>
        <v>#REF!</v>
      </c>
      <c r="C5161" s="54">
        <v>4</v>
      </c>
      <c r="D5161" s="54"/>
      <c r="F5161" s="89"/>
      <c r="G5161" s="93" t="s">
        <v>372</v>
      </c>
      <c r="H5161" s="566">
        <f t="shared" si="2433"/>
        <v>0</v>
      </c>
      <c r="I5161" s="565">
        <f t="shared" ref="I5161:K5161" si="2442">SUM(I5162:I5163)</f>
        <v>0</v>
      </c>
      <c r="J5161" s="565">
        <f t="shared" si="2442"/>
        <v>0</v>
      </c>
      <c r="K5161" s="565">
        <f t="shared" si="2442"/>
        <v>0</v>
      </c>
      <c r="L5161" s="565">
        <f t="shared" ref="L5161:N5161" si="2443">SUM(L5162:L5163)</f>
        <v>0</v>
      </c>
      <c r="M5161" s="565">
        <f t="shared" si="2443"/>
        <v>0</v>
      </c>
      <c r="N5161" s="151">
        <f t="shared" si="2443"/>
        <v>0</v>
      </c>
      <c r="O5161" s="60" t="s">
        <v>71</v>
      </c>
    </row>
    <row r="5162" spans="2:15" ht="20.25" customHeight="1">
      <c r="B5162" s="50" t="e">
        <f>IF((#REF!+#REF!+H5162)&lt;&gt;0,"a","b")</f>
        <v>#REF!</v>
      </c>
      <c r="C5162" s="54">
        <v>5</v>
      </c>
      <c r="D5162" s="54"/>
      <c r="F5162" s="89"/>
      <c r="G5162" s="95" t="s">
        <v>371</v>
      </c>
      <c r="H5162" s="556">
        <f t="shared" si="2433"/>
        <v>0</v>
      </c>
      <c r="I5162" s="554"/>
      <c r="J5162" s="554"/>
      <c r="K5162" s="554"/>
      <c r="L5162" s="554"/>
      <c r="M5162" s="554"/>
      <c r="N5162" s="154"/>
    </row>
    <row r="5163" spans="2:15" ht="20.25" customHeight="1">
      <c r="B5163" s="50" t="e">
        <f>IF((#REF!+#REF!+H5163)&lt;&gt;0,"a","b")</f>
        <v>#REF!</v>
      </c>
      <c r="C5163" s="54">
        <v>5</v>
      </c>
      <c r="D5163" s="54"/>
      <c r="F5163" s="89"/>
      <c r="G5163" s="95" t="s">
        <v>297</v>
      </c>
      <c r="H5163" s="556">
        <f t="shared" si="2433"/>
        <v>0</v>
      </c>
      <c r="I5163" s="554"/>
      <c r="J5163" s="554"/>
      <c r="K5163" s="554"/>
      <c r="L5163" s="554"/>
      <c r="M5163" s="554"/>
      <c r="N5163" s="154"/>
    </row>
    <row r="5164" spans="2:15" ht="20.25" customHeight="1">
      <c r="B5164" s="50" t="e">
        <f>IF((#REF!+#REF!+H5164)&lt;&gt;0,"a","b")</f>
        <v>#REF!</v>
      </c>
      <c r="C5164" s="54">
        <v>4</v>
      </c>
      <c r="D5164" s="54"/>
      <c r="F5164" s="89"/>
      <c r="G5164" s="93" t="s">
        <v>373</v>
      </c>
      <c r="H5164" s="566">
        <f t="shared" si="2433"/>
        <v>0</v>
      </c>
      <c r="I5164" s="565">
        <f t="shared" ref="I5164:K5164" si="2444">SUM(I5165:I5166)</f>
        <v>0</v>
      </c>
      <c r="J5164" s="565">
        <f t="shared" si="2444"/>
        <v>0</v>
      </c>
      <c r="K5164" s="565">
        <f t="shared" si="2444"/>
        <v>0</v>
      </c>
      <c r="L5164" s="565">
        <f t="shared" ref="L5164:N5164" si="2445">SUM(L5165:L5166)</f>
        <v>0</v>
      </c>
      <c r="M5164" s="565">
        <f t="shared" si="2445"/>
        <v>0</v>
      </c>
      <c r="N5164" s="151">
        <f t="shared" si="2445"/>
        <v>0</v>
      </c>
      <c r="O5164" s="60" t="s">
        <v>71</v>
      </c>
    </row>
    <row r="5165" spans="2:15" ht="20.25" customHeight="1">
      <c r="B5165" s="50" t="e">
        <f>IF((#REF!+#REF!+H5165)&lt;&gt;0,"a","b")</f>
        <v>#REF!</v>
      </c>
      <c r="C5165" s="54">
        <v>5</v>
      </c>
      <c r="D5165" s="54"/>
      <c r="F5165" s="89"/>
      <c r="G5165" s="95" t="s">
        <v>371</v>
      </c>
      <c r="H5165" s="556">
        <f t="shared" si="2433"/>
        <v>0</v>
      </c>
      <c r="I5165" s="554"/>
      <c r="J5165" s="554"/>
      <c r="K5165" s="554"/>
      <c r="L5165" s="554"/>
      <c r="M5165" s="554"/>
      <c r="N5165" s="154"/>
    </row>
    <row r="5166" spans="2:15" ht="20.25" customHeight="1">
      <c r="B5166" s="50" t="e">
        <f>IF((#REF!+#REF!+H5166)&lt;&gt;0,"a","b")</f>
        <v>#REF!</v>
      </c>
      <c r="C5166" s="54">
        <v>5</v>
      </c>
      <c r="D5166" s="54"/>
      <c r="F5166" s="89"/>
      <c r="G5166" s="95" t="s">
        <v>297</v>
      </c>
      <c r="H5166" s="556">
        <f t="shared" si="2433"/>
        <v>0</v>
      </c>
      <c r="I5166" s="554"/>
      <c r="J5166" s="554"/>
      <c r="K5166" s="554"/>
      <c r="L5166" s="554"/>
      <c r="M5166" s="554"/>
      <c r="N5166" s="154"/>
    </row>
    <row r="5167" spans="2:15" ht="20.25" customHeight="1">
      <c r="B5167" s="50" t="e">
        <f>IF((#REF!+#REF!+H5167)&lt;&gt;0,"a","b")</f>
        <v>#REF!</v>
      </c>
      <c r="C5167" s="54">
        <v>3</v>
      </c>
      <c r="D5167" s="54"/>
      <c r="F5167" s="89"/>
      <c r="G5167" s="90" t="s">
        <v>299</v>
      </c>
      <c r="H5167" s="566">
        <f t="shared" si="2433"/>
        <v>0</v>
      </c>
      <c r="I5167" s="564">
        <f t="shared" ref="I5167:K5167" si="2446">I5168+I5171+I5174</f>
        <v>0</v>
      </c>
      <c r="J5167" s="564">
        <f t="shared" si="2446"/>
        <v>0</v>
      </c>
      <c r="K5167" s="564">
        <f t="shared" si="2446"/>
        <v>0</v>
      </c>
      <c r="L5167" s="564">
        <f t="shared" ref="L5167:N5167" si="2447">L5168+L5171+L5174</f>
        <v>0</v>
      </c>
      <c r="M5167" s="564">
        <f t="shared" si="2447"/>
        <v>0</v>
      </c>
      <c r="N5167" s="150">
        <f t="shared" si="2447"/>
        <v>0</v>
      </c>
      <c r="O5167" s="60" t="s">
        <v>71</v>
      </c>
    </row>
    <row r="5168" spans="2:15" ht="20.25" customHeight="1">
      <c r="B5168" s="50" t="e">
        <f>IF((#REF!+#REF!+H5168)&lt;&gt;0,"a","b")</f>
        <v>#REF!</v>
      </c>
      <c r="C5168" s="54">
        <v>4</v>
      </c>
      <c r="D5168" s="54"/>
      <c r="F5168" s="89"/>
      <c r="G5168" s="93" t="s">
        <v>374</v>
      </c>
      <c r="H5168" s="566">
        <f t="shared" si="2433"/>
        <v>0</v>
      </c>
      <c r="I5168" s="565">
        <f t="shared" ref="I5168:K5168" si="2448">SUM(I5169:I5170)</f>
        <v>0</v>
      </c>
      <c r="J5168" s="565">
        <f t="shared" si="2448"/>
        <v>0</v>
      </c>
      <c r="K5168" s="565">
        <f t="shared" si="2448"/>
        <v>0</v>
      </c>
      <c r="L5168" s="565">
        <f t="shared" ref="L5168:N5168" si="2449">SUM(L5169:L5170)</f>
        <v>0</v>
      </c>
      <c r="M5168" s="565">
        <f t="shared" si="2449"/>
        <v>0</v>
      </c>
      <c r="N5168" s="151">
        <f t="shared" si="2449"/>
        <v>0</v>
      </c>
      <c r="O5168" s="60" t="s">
        <v>71</v>
      </c>
    </row>
    <row r="5169" spans="2:15" ht="20.25" customHeight="1">
      <c r="B5169" s="50" t="e">
        <f>IF((#REF!+#REF!+H5169)&lt;&gt;0,"a","b")</f>
        <v>#REF!</v>
      </c>
      <c r="C5169" s="54">
        <v>5</v>
      </c>
      <c r="D5169" s="54"/>
      <c r="F5169" s="89"/>
      <c r="G5169" s="95" t="s">
        <v>375</v>
      </c>
      <c r="H5169" s="556">
        <f t="shared" si="2433"/>
        <v>0</v>
      </c>
      <c r="I5169" s="554"/>
      <c r="J5169" s="554"/>
      <c r="K5169" s="554"/>
      <c r="L5169" s="554"/>
      <c r="M5169" s="554"/>
      <c r="N5169" s="154"/>
    </row>
    <row r="5170" spans="2:15" ht="20.25" customHeight="1">
      <c r="B5170" s="50" t="e">
        <f>IF((#REF!+#REF!+H5170)&lt;&gt;0,"a","b")</f>
        <v>#REF!</v>
      </c>
      <c r="C5170" s="54">
        <v>5</v>
      </c>
      <c r="D5170" s="54"/>
      <c r="F5170" s="89"/>
      <c r="G5170" s="95" t="s">
        <v>376</v>
      </c>
      <c r="H5170" s="556">
        <f t="shared" si="2433"/>
        <v>0</v>
      </c>
      <c r="I5170" s="554"/>
      <c r="J5170" s="554"/>
      <c r="K5170" s="554"/>
      <c r="L5170" s="554"/>
      <c r="M5170" s="554"/>
      <c r="N5170" s="154"/>
    </row>
    <row r="5171" spans="2:15" ht="20.25" customHeight="1">
      <c r="B5171" s="50" t="e">
        <f>IF((#REF!+#REF!+H5171)&lt;&gt;0,"a","b")</f>
        <v>#REF!</v>
      </c>
      <c r="C5171" s="54">
        <v>4</v>
      </c>
      <c r="D5171" s="54"/>
      <c r="F5171" s="89"/>
      <c r="G5171" s="93" t="s">
        <v>377</v>
      </c>
      <c r="H5171" s="566">
        <f t="shared" si="2433"/>
        <v>0</v>
      </c>
      <c r="I5171" s="565">
        <f t="shared" ref="I5171:K5171" si="2450">SUM(I5172:I5173)</f>
        <v>0</v>
      </c>
      <c r="J5171" s="565">
        <f t="shared" si="2450"/>
        <v>0</v>
      </c>
      <c r="K5171" s="565">
        <f t="shared" si="2450"/>
        <v>0</v>
      </c>
      <c r="L5171" s="565">
        <f t="shared" ref="L5171:N5171" si="2451">SUM(L5172:L5173)</f>
        <v>0</v>
      </c>
      <c r="M5171" s="565">
        <f t="shared" si="2451"/>
        <v>0</v>
      </c>
      <c r="N5171" s="151">
        <f t="shared" si="2451"/>
        <v>0</v>
      </c>
      <c r="O5171" s="60" t="s">
        <v>71</v>
      </c>
    </row>
    <row r="5172" spans="2:15" ht="20.25" customHeight="1">
      <c r="B5172" s="50" t="e">
        <f>IF((#REF!+#REF!+H5172)&lt;&gt;0,"a","b")</f>
        <v>#REF!</v>
      </c>
      <c r="C5172" s="54">
        <v>5</v>
      </c>
      <c r="D5172" s="54"/>
      <c r="F5172" s="89"/>
      <c r="G5172" s="95" t="s">
        <v>375</v>
      </c>
      <c r="H5172" s="556">
        <f t="shared" si="2433"/>
        <v>0</v>
      </c>
      <c r="I5172" s="554"/>
      <c r="J5172" s="554"/>
      <c r="K5172" s="554"/>
      <c r="L5172" s="554"/>
      <c r="M5172" s="554"/>
      <c r="N5172" s="154"/>
    </row>
    <row r="5173" spans="2:15" ht="20.25" customHeight="1">
      <c r="B5173" s="50" t="e">
        <f>IF((#REF!+#REF!+H5173)&lt;&gt;0,"a","b")</f>
        <v>#REF!</v>
      </c>
      <c r="C5173" s="54">
        <v>5</v>
      </c>
      <c r="D5173" s="54"/>
      <c r="F5173" s="89"/>
      <c r="G5173" s="95" t="s">
        <v>376</v>
      </c>
      <c r="H5173" s="552">
        <f t="shared" si="2433"/>
        <v>0</v>
      </c>
      <c r="I5173" s="554"/>
      <c r="J5173" s="554"/>
      <c r="K5173" s="554"/>
      <c r="L5173" s="554"/>
      <c r="M5173" s="554"/>
      <c r="N5173" s="154"/>
    </row>
    <row r="5174" spans="2:15" ht="20.25" customHeight="1">
      <c r="B5174" s="50" t="e">
        <f>IF((#REF!+#REF!+H5174)&lt;&gt;0,"a","b")</f>
        <v>#REF!</v>
      </c>
      <c r="C5174" s="54">
        <v>4</v>
      </c>
      <c r="D5174" s="54"/>
      <c r="F5174" s="89"/>
      <c r="G5174" s="93" t="s">
        <v>300</v>
      </c>
      <c r="H5174" s="563">
        <f t="shared" si="2433"/>
        <v>0</v>
      </c>
      <c r="I5174" s="565">
        <f t="shared" ref="I5174:K5174" si="2452">SUM(I5175:I5176)</f>
        <v>0</v>
      </c>
      <c r="J5174" s="565">
        <f t="shared" si="2452"/>
        <v>0</v>
      </c>
      <c r="K5174" s="565">
        <f t="shared" si="2452"/>
        <v>0</v>
      </c>
      <c r="L5174" s="565">
        <f t="shared" ref="L5174:N5174" si="2453">SUM(L5175:L5176)</f>
        <v>0</v>
      </c>
      <c r="M5174" s="565">
        <f t="shared" si="2453"/>
        <v>0</v>
      </c>
      <c r="N5174" s="151">
        <f t="shared" si="2453"/>
        <v>0</v>
      </c>
      <c r="O5174" s="60" t="s">
        <v>71</v>
      </c>
    </row>
    <row r="5175" spans="2:15" ht="20.25" customHeight="1">
      <c r="B5175" s="50" t="e">
        <f>IF((#REF!+#REF!+H5175)&lt;&gt;0,"a","b")</f>
        <v>#REF!</v>
      </c>
      <c r="C5175" s="54">
        <v>5</v>
      </c>
      <c r="D5175" s="54"/>
      <c r="F5175" s="89"/>
      <c r="G5175" s="95" t="s">
        <v>375</v>
      </c>
      <c r="H5175" s="552">
        <f t="shared" si="2433"/>
        <v>0</v>
      </c>
      <c r="I5175" s="554"/>
      <c r="J5175" s="554"/>
      <c r="K5175" s="554"/>
      <c r="L5175" s="554"/>
      <c r="M5175" s="554"/>
      <c r="N5175" s="154"/>
    </row>
    <row r="5176" spans="2:15" ht="20.25" customHeight="1">
      <c r="B5176" s="50" t="e">
        <f>IF((#REF!+#REF!+H5176)&lt;&gt;0,"a","b")</f>
        <v>#REF!</v>
      </c>
      <c r="C5176" s="54">
        <v>5</v>
      </c>
      <c r="D5176" s="54"/>
      <c r="F5176" s="89"/>
      <c r="G5176" s="95" t="s">
        <v>376</v>
      </c>
      <c r="H5176" s="552">
        <f t="shared" si="2433"/>
        <v>0</v>
      </c>
      <c r="I5176" s="554"/>
      <c r="J5176" s="554"/>
      <c r="K5176" s="554"/>
      <c r="L5176" s="554"/>
      <c r="M5176" s="554"/>
      <c r="N5176" s="154"/>
    </row>
    <row r="5177" spans="2:15" ht="20.25" customHeight="1">
      <c r="B5177" s="50" t="e">
        <f>IF((#REF!+#REF!+H5177)&lt;&gt;0,"a","b")</f>
        <v>#REF!</v>
      </c>
      <c r="C5177" s="54">
        <v>3</v>
      </c>
      <c r="D5177" s="54"/>
      <c r="F5177" s="89"/>
      <c r="G5177" s="90" t="s">
        <v>298</v>
      </c>
      <c r="H5177" s="563">
        <f t="shared" si="2433"/>
        <v>0</v>
      </c>
      <c r="I5177" s="564">
        <f t="shared" ref="I5177:K5177" si="2454">I5178+I5179</f>
        <v>0</v>
      </c>
      <c r="J5177" s="564">
        <f t="shared" si="2454"/>
        <v>0</v>
      </c>
      <c r="K5177" s="564">
        <f t="shared" si="2454"/>
        <v>0</v>
      </c>
      <c r="L5177" s="564">
        <f t="shared" ref="L5177:N5177" si="2455">L5178+L5179</f>
        <v>0</v>
      </c>
      <c r="M5177" s="564">
        <f t="shared" si="2455"/>
        <v>0</v>
      </c>
      <c r="N5177" s="150">
        <f t="shared" si="2455"/>
        <v>0</v>
      </c>
      <c r="O5177" s="60" t="s">
        <v>71</v>
      </c>
    </row>
    <row r="5178" spans="2:15" ht="20.25" customHeight="1">
      <c r="B5178" s="50" t="e">
        <f>IF((#REF!+#REF!+H5178)&lt;&gt;0,"a","b")</f>
        <v>#REF!</v>
      </c>
      <c r="C5178" s="54">
        <v>4</v>
      </c>
      <c r="D5178" s="54"/>
      <c r="F5178" s="89"/>
      <c r="G5178" s="93" t="s">
        <v>378</v>
      </c>
      <c r="H5178" s="552">
        <f t="shared" si="2433"/>
        <v>0</v>
      </c>
      <c r="I5178" s="555"/>
      <c r="J5178" s="555"/>
      <c r="K5178" s="555"/>
      <c r="L5178" s="555"/>
      <c r="M5178" s="555"/>
      <c r="N5178" s="153"/>
    </row>
    <row r="5179" spans="2:15" ht="20.25" customHeight="1">
      <c r="B5179" s="50" t="e">
        <f>IF((#REF!+#REF!+H5179)&lt;&gt;0,"a","b")</f>
        <v>#REF!</v>
      </c>
      <c r="C5179" s="54">
        <v>4</v>
      </c>
      <c r="D5179" s="54"/>
      <c r="F5179" s="89"/>
      <c r="G5179" s="93" t="s">
        <v>379</v>
      </c>
      <c r="H5179" s="563">
        <f t="shared" si="2433"/>
        <v>0</v>
      </c>
      <c r="I5179" s="565">
        <f t="shared" ref="I5179:K5179" si="2456">I5180+I5199</f>
        <v>0</v>
      </c>
      <c r="J5179" s="565">
        <f t="shared" si="2456"/>
        <v>0</v>
      </c>
      <c r="K5179" s="565">
        <f t="shared" si="2456"/>
        <v>0</v>
      </c>
      <c r="L5179" s="565">
        <f t="shared" ref="L5179:N5179" si="2457">L5180+L5199</f>
        <v>0</v>
      </c>
      <c r="M5179" s="565">
        <f t="shared" si="2457"/>
        <v>0</v>
      </c>
      <c r="N5179" s="151">
        <f t="shared" si="2457"/>
        <v>0</v>
      </c>
      <c r="O5179" s="60" t="s">
        <v>71</v>
      </c>
    </row>
    <row r="5180" spans="2:15" ht="20.25" customHeight="1">
      <c r="B5180" s="50" t="e">
        <f>IF((#REF!+#REF!+H5180)&lt;&gt;0,"a","b")</f>
        <v>#REF!</v>
      </c>
      <c r="C5180" s="54">
        <v>5</v>
      </c>
      <c r="D5180" s="54"/>
      <c r="F5180" s="89"/>
      <c r="G5180" s="95" t="s">
        <v>380</v>
      </c>
      <c r="H5180" s="563">
        <f t="shared" si="2433"/>
        <v>0</v>
      </c>
      <c r="I5180" s="560">
        <f t="shared" ref="I5180:K5180" si="2458">SUM(I5181:I5198)</f>
        <v>0</v>
      </c>
      <c r="J5180" s="560">
        <f t="shared" si="2458"/>
        <v>0</v>
      </c>
      <c r="K5180" s="560">
        <f t="shared" si="2458"/>
        <v>0</v>
      </c>
      <c r="L5180" s="560">
        <f t="shared" ref="L5180:N5180" si="2459">SUM(L5181:L5198)</f>
        <v>0</v>
      </c>
      <c r="M5180" s="560">
        <f t="shared" si="2459"/>
        <v>0</v>
      </c>
      <c r="N5180" s="157">
        <f t="shared" si="2459"/>
        <v>0</v>
      </c>
      <c r="O5180" s="60" t="s">
        <v>71</v>
      </c>
    </row>
    <row r="5181" spans="2:15" ht="45" customHeight="1">
      <c r="B5181" s="50" t="e">
        <f>IF((#REF!+#REF!+H5181)&lt;&gt;0,"a","b")</f>
        <v>#REF!</v>
      </c>
      <c r="C5181" s="54">
        <v>6</v>
      </c>
      <c r="D5181" s="54"/>
      <c r="F5181" s="89"/>
      <c r="G5181" s="97" t="s">
        <v>308</v>
      </c>
      <c r="H5181" s="552">
        <f t="shared" si="2433"/>
        <v>0</v>
      </c>
      <c r="I5181" s="553"/>
      <c r="J5181" s="553"/>
      <c r="K5181" s="553"/>
      <c r="L5181" s="553"/>
      <c r="M5181" s="553"/>
      <c r="N5181" s="138"/>
    </row>
    <row r="5182" spans="2:15" ht="20.25" customHeight="1">
      <c r="B5182" s="50" t="e">
        <f>IF((#REF!+#REF!+H5182)&lt;&gt;0,"a","b")</f>
        <v>#REF!</v>
      </c>
      <c r="C5182" s="54">
        <v>6</v>
      </c>
      <c r="D5182" s="54"/>
      <c r="F5182" s="89"/>
      <c r="G5182" s="97" t="s">
        <v>381</v>
      </c>
      <c r="H5182" s="552">
        <f t="shared" si="2433"/>
        <v>0</v>
      </c>
      <c r="I5182" s="553"/>
      <c r="J5182" s="553"/>
      <c r="K5182" s="553"/>
      <c r="L5182" s="553"/>
      <c r="M5182" s="553"/>
      <c r="N5182" s="138"/>
    </row>
    <row r="5183" spans="2:15" ht="20.25" customHeight="1">
      <c r="B5183" s="50" t="e">
        <f>IF((#REF!+#REF!+H5183)&lt;&gt;0,"a","b")</f>
        <v>#REF!</v>
      </c>
      <c r="C5183" s="54">
        <v>6</v>
      </c>
      <c r="D5183" s="54"/>
      <c r="F5183" s="89"/>
      <c r="G5183" s="97" t="s">
        <v>382</v>
      </c>
      <c r="H5183" s="552">
        <f t="shared" si="2433"/>
        <v>0</v>
      </c>
      <c r="I5183" s="553"/>
      <c r="J5183" s="553"/>
      <c r="K5183" s="553"/>
      <c r="L5183" s="553"/>
      <c r="M5183" s="553"/>
      <c r="N5183" s="138"/>
    </row>
    <row r="5184" spans="2:15" ht="20.25" customHeight="1">
      <c r="B5184" s="50" t="e">
        <f>IF((#REF!+#REF!+H5184)&lt;&gt;0,"a","b")</f>
        <v>#REF!</v>
      </c>
      <c r="C5184" s="54">
        <v>6</v>
      </c>
      <c r="D5184" s="54"/>
      <c r="F5184" s="89"/>
      <c r="G5184" s="97" t="s">
        <v>309</v>
      </c>
      <c r="H5184" s="552">
        <f t="shared" si="2433"/>
        <v>0</v>
      </c>
      <c r="I5184" s="553"/>
      <c r="J5184" s="553"/>
      <c r="K5184" s="553"/>
      <c r="L5184" s="553"/>
      <c r="M5184" s="553"/>
      <c r="N5184" s="138"/>
    </row>
    <row r="5185" spans="2:17" ht="20.25" customHeight="1">
      <c r="B5185" s="50" t="e">
        <f>IF((#REF!+#REF!+H5185)&lt;&gt;0,"a","b")</f>
        <v>#REF!</v>
      </c>
      <c r="C5185" s="54">
        <v>6</v>
      </c>
      <c r="D5185" s="54"/>
      <c r="F5185" s="89"/>
      <c r="G5185" s="97" t="s">
        <v>310</v>
      </c>
      <c r="H5185" s="556">
        <f t="shared" si="2433"/>
        <v>0</v>
      </c>
      <c r="I5185" s="553"/>
      <c r="J5185" s="553"/>
      <c r="K5185" s="553"/>
      <c r="L5185" s="553"/>
      <c r="M5185" s="553"/>
      <c r="N5185" s="138"/>
    </row>
    <row r="5186" spans="2:17" ht="20.25" customHeight="1">
      <c r="B5186" s="50" t="e">
        <f>IF((#REF!+#REF!+H5186)&lt;&gt;0,"a","b")</f>
        <v>#REF!</v>
      </c>
      <c r="C5186" s="54">
        <v>6</v>
      </c>
      <c r="D5186" s="54"/>
      <c r="F5186" s="89"/>
      <c r="G5186" s="97" t="s">
        <v>383</v>
      </c>
      <c r="H5186" s="556">
        <f t="shared" si="2433"/>
        <v>0</v>
      </c>
      <c r="I5186" s="553"/>
      <c r="J5186" s="553"/>
      <c r="K5186" s="553"/>
      <c r="L5186" s="553"/>
      <c r="M5186" s="553"/>
      <c r="N5186" s="138"/>
    </row>
    <row r="5187" spans="2:17" ht="20.25" customHeight="1">
      <c r="B5187" s="50" t="e">
        <f>IF((#REF!+#REF!+H5187)&lt;&gt;0,"a","b")</f>
        <v>#REF!</v>
      </c>
      <c r="C5187" s="54">
        <v>6</v>
      </c>
      <c r="D5187" s="54"/>
      <c r="F5187" s="89"/>
      <c r="G5187" s="97" t="s">
        <v>384</v>
      </c>
      <c r="H5187" s="556">
        <f t="shared" si="2433"/>
        <v>0</v>
      </c>
      <c r="I5187" s="553"/>
      <c r="J5187" s="553"/>
      <c r="K5187" s="553"/>
      <c r="L5187" s="553"/>
      <c r="M5187" s="553"/>
      <c r="N5187" s="138"/>
    </row>
    <row r="5188" spans="2:17" ht="20.25" customHeight="1">
      <c r="B5188" s="50" t="e">
        <f>IF((#REF!+#REF!+H5188)&lt;&gt;0,"a","b")</f>
        <v>#REF!</v>
      </c>
      <c r="C5188" s="54">
        <v>6</v>
      </c>
      <c r="D5188" s="54"/>
      <c r="F5188" s="89"/>
      <c r="G5188" s="97" t="s">
        <v>311</v>
      </c>
      <c r="H5188" s="556">
        <f t="shared" si="2433"/>
        <v>0</v>
      </c>
      <c r="I5188" s="553"/>
      <c r="J5188" s="553"/>
      <c r="K5188" s="553"/>
      <c r="L5188" s="553"/>
      <c r="M5188" s="553"/>
      <c r="N5188" s="138"/>
    </row>
    <row r="5189" spans="2:17" ht="20.25" customHeight="1">
      <c r="B5189" s="50" t="e">
        <f>IF((#REF!+#REF!+H5189)&lt;&gt;0,"a","b")</f>
        <v>#REF!</v>
      </c>
      <c r="C5189" s="54">
        <v>6</v>
      </c>
      <c r="D5189" s="54"/>
      <c r="F5189" s="89"/>
      <c r="G5189" s="97" t="s">
        <v>312</v>
      </c>
      <c r="H5189" s="556">
        <f t="shared" si="2433"/>
        <v>0</v>
      </c>
      <c r="I5189" s="553"/>
      <c r="J5189" s="553"/>
      <c r="K5189" s="553"/>
      <c r="L5189" s="553"/>
      <c r="M5189" s="553"/>
      <c r="N5189" s="138"/>
    </row>
    <row r="5190" spans="2:17" ht="20.25" customHeight="1">
      <c r="B5190" s="50" t="e">
        <f>IF((#REF!+#REF!+H5190)&lt;&gt;0,"a","b")</f>
        <v>#REF!</v>
      </c>
      <c r="C5190" s="54">
        <v>6</v>
      </c>
      <c r="D5190" s="54"/>
      <c r="F5190" s="89"/>
      <c r="G5190" s="97" t="s">
        <v>313</v>
      </c>
      <c r="H5190" s="556">
        <f t="shared" si="2433"/>
        <v>0</v>
      </c>
      <c r="I5190" s="553"/>
      <c r="J5190" s="553"/>
      <c r="K5190" s="553"/>
      <c r="L5190" s="553"/>
      <c r="M5190" s="553"/>
      <c r="N5190" s="138"/>
    </row>
    <row r="5191" spans="2:17" ht="20.25" customHeight="1">
      <c r="B5191" s="50" t="e">
        <f>IF((#REF!+#REF!+H5191)&lt;&gt;0,"a","b")</f>
        <v>#REF!</v>
      </c>
      <c r="C5191" s="54">
        <v>6</v>
      </c>
      <c r="D5191" s="54"/>
      <c r="F5191" s="89"/>
      <c r="G5191" s="97" t="s">
        <v>314</v>
      </c>
      <c r="H5191" s="556">
        <f t="shared" si="2433"/>
        <v>0</v>
      </c>
      <c r="I5191" s="553"/>
      <c r="J5191" s="553"/>
      <c r="K5191" s="553"/>
      <c r="L5191" s="553"/>
      <c r="M5191" s="553"/>
      <c r="N5191" s="138"/>
    </row>
    <row r="5192" spans="2:17" ht="20.25" customHeight="1">
      <c r="B5192" s="50" t="e">
        <f>IF((#REF!+#REF!+H5192)&lt;&gt;0,"a","b")</f>
        <v>#REF!</v>
      </c>
      <c r="C5192" s="54">
        <v>6</v>
      </c>
      <c r="D5192" s="54"/>
      <c r="F5192" s="89"/>
      <c r="G5192" s="97" t="s">
        <v>315</v>
      </c>
      <c r="H5192" s="556">
        <f t="shared" si="2433"/>
        <v>0</v>
      </c>
      <c r="I5192" s="553"/>
      <c r="J5192" s="553"/>
      <c r="K5192" s="553"/>
      <c r="L5192" s="553"/>
      <c r="M5192" s="553"/>
      <c r="N5192" s="138"/>
    </row>
    <row r="5193" spans="2:17" ht="20.25" customHeight="1">
      <c r="B5193" s="50" t="e">
        <f>IF((#REF!+#REF!+H5193)&lt;&gt;0,"a","b")</f>
        <v>#REF!</v>
      </c>
      <c r="C5193" s="54">
        <v>6</v>
      </c>
      <c r="D5193" s="54"/>
      <c r="F5193" s="89"/>
      <c r="G5193" s="97" t="s">
        <v>316</v>
      </c>
      <c r="H5193" s="556">
        <f t="shared" si="2433"/>
        <v>0</v>
      </c>
      <c r="I5193" s="553"/>
      <c r="J5193" s="553"/>
      <c r="K5193" s="553"/>
      <c r="L5193" s="553"/>
      <c r="M5193" s="553"/>
      <c r="N5193" s="138"/>
    </row>
    <row r="5194" spans="2:17" ht="36" customHeight="1">
      <c r="B5194" s="50" t="e">
        <f>IF((#REF!+#REF!+H5194)&lt;&gt;0,"a","b")</f>
        <v>#REF!</v>
      </c>
      <c r="C5194" s="54">
        <v>6</v>
      </c>
      <c r="D5194" s="54"/>
      <c r="F5194" s="89"/>
      <c r="G5194" s="97" t="s">
        <v>317</v>
      </c>
      <c r="H5194" s="556">
        <f t="shared" si="2433"/>
        <v>0</v>
      </c>
      <c r="I5194" s="553"/>
      <c r="J5194" s="553"/>
      <c r="K5194" s="553"/>
      <c r="L5194" s="553"/>
      <c r="M5194" s="553"/>
      <c r="N5194" s="138"/>
    </row>
    <row r="5195" spans="2:17" ht="48.75" customHeight="1">
      <c r="B5195" s="50" t="e">
        <f>IF((#REF!+#REF!+H5195)&lt;&gt;0,"a","b")</f>
        <v>#REF!</v>
      </c>
      <c r="C5195" s="54">
        <v>6</v>
      </c>
      <c r="D5195" s="54"/>
      <c r="F5195" s="89"/>
      <c r="G5195" s="97" t="s">
        <v>318</v>
      </c>
      <c r="H5195" s="556">
        <f t="shared" si="2433"/>
        <v>0</v>
      </c>
      <c r="I5195" s="553"/>
      <c r="J5195" s="553"/>
      <c r="K5195" s="553"/>
      <c r="L5195" s="553"/>
      <c r="M5195" s="553"/>
      <c r="N5195" s="138"/>
    </row>
    <row r="5196" spans="2:17" ht="24.75" customHeight="1">
      <c r="B5196" s="50" t="e">
        <f>IF((#REF!+#REF!+H5196)&lt;&gt;0,"a","b")</f>
        <v>#REF!</v>
      </c>
      <c r="C5196" s="54">
        <v>6</v>
      </c>
      <c r="D5196" s="54"/>
      <c r="F5196" s="89"/>
      <c r="G5196" s="97" t="s">
        <v>319</v>
      </c>
      <c r="H5196" s="556">
        <f t="shared" si="2433"/>
        <v>0</v>
      </c>
      <c r="I5196" s="553"/>
      <c r="J5196" s="553"/>
      <c r="K5196" s="553"/>
      <c r="L5196" s="553"/>
      <c r="M5196" s="553"/>
      <c r="N5196" s="138"/>
    </row>
    <row r="5197" spans="2:17" ht="24" customHeight="1">
      <c r="B5197" s="50" t="e">
        <f>IF((#REF!+#REF!+H5197)&lt;&gt;0,"a","b")</f>
        <v>#REF!</v>
      </c>
      <c r="C5197" s="54">
        <v>6</v>
      </c>
      <c r="D5197" s="54"/>
      <c r="F5197" s="89"/>
      <c r="G5197" s="97" t="s">
        <v>320</v>
      </c>
      <c r="H5197" s="556">
        <f t="shared" si="2433"/>
        <v>0</v>
      </c>
      <c r="I5197" s="553"/>
      <c r="J5197" s="553"/>
      <c r="K5197" s="553"/>
      <c r="L5197" s="553"/>
      <c r="M5197" s="553"/>
      <c r="N5197" s="138"/>
    </row>
    <row r="5198" spans="2:17" ht="36.75" customHeight="1">
      <c r="B5198" s="50" t="e">
        <f>IF((#REF!+#REF!+H5198)&lt;&gt;0,"a","b")</f>
        <v>#REF!</v>
      </c>
      <c r="C5198" s="54">
        <v>6</v>
      </c>
      <c r="D5198" s="54"/>
      <c r="F5198" s="89"/>
      <c r="G5198" s="97" t="s">
        <v>321</v>
      </c>
      <c r="H5198" s="556">
        <f t="shared" ref="H5198:H5262" si="2460">I5198+J5198</f>
        <v>0</v>
      </c>
      <c r="I5198" s="553"/>
      <c r="J5198" s="553"/>
      <c r="K5198" s="553"/>
      <c r="L5198" s="553"/>
      <c r="M5198" s="553"/>
      <c r="N5198" s="138"/>
    </row>
    <row r="5199" spans="2:17" ht="24.75" customHeight="1">
      <c r="B5199" s="50" t="e">
        <f>IF((#REF!+#REF!+H5199)&lt;&gt;0,"a","b")</f>
        <v>#REF!</v>
      </c>
      <c r="C5199" s="54">
        <v>5</v>
      </c>
      <c r="D5199" s="54"/>
      <c r="F5199" s="89"/>
      <c r="G5199" s="95" t="s">
        <v>286</v>
      </c>
      <c r="H5199" s="556">
        <f t="shared" si="2460"/>
        <v>0</v>
      </c>
      <c r="I5199" s="554"/>
      <c r="J5199" s="554"/>
      <c r="K5199" s="554"/>
      <c r="L5199" s="554"/>
      <c r="M5199" s="554"/>
      <c r="N5199" s="154"/>
    </row>
    <row r="5200" spans="2:17" ht="20.25" customHeight="1">
      <c r="B5200" s="50" t="e">
        <f>IF((#REF!+#REF!+H5200)&lt;&gt;0,"a","b")</f>
        <v>#REF!</v>
      </c>
      <c r="C5200" s="54">
        <v>2</v>
      </c>
      <c r="D5200" s="68" t="s">
        <v>603</v>
      </c>
      <c r="E5200" s="45">
        <v>70421</v>
      </c>
      <c r="F5200" s="374"/>
      <c r="G5200" s="106" t="s">
        <v>385</v>
      </c>
      <c r="H5200" s="365">
        <f t="shared" si="2460"/>
        <v>0</v>
      </c>
      <c r="I5200" s="380">
        <f t="shared" ref="I5200:K5200" si="2461">I5201+I5248+I5256+I5255</f>
        <v>0</v>
      </c>
      <c r="J5200" s="380">
        <f t="shared" si="2461"/>
        <v>0</v>
      </c>
      <c r="K5200" s="380">
        <f t="shared" si="2461"/>
        <v>200</v>
      </c>
      <c r="L5200" s="380">
        <f t="shared" ref="L5200:N5200" si="2462">L5201+L5248+L5256+L5255</f>
        <v>200</v>
      </c>
      <c r="M5200" s="380">
        <f t="shared" si="2462"/>
        <v>200</v>
      </c>
      <c r="N5200" s="149">
        <f t="shared" si="2462"/>
        <v>0</v>
      </c>
      <c r="O5200" s="60" t="s">
        <v>71</v>
      </c>
      <c r="Q5200" s="49" t="s">
        <v>47</v>
      </c>
    </row>
    <row r="5201" spans="2:17" ht="20.25" customHeight="1">
      <c r="B5201" s="50" t="e">
        <f>IF((#REF!+#REF!+H5201)&lt;&gt;0,"a","b")</f>
        <v>#REF!</v>
      </c>
      <c r="C5201" s="54">
        <v>3</v>
      </c>
      <c r="D5201" s="54"/>
      <c r="F5201" s="374"/>
      <c r="G5201" s="108" t="s">
        <v>386</v>
      </c>
      <c r="H5201" s="365">
        <f t="shared" si="2460"/>
        <v>0</v>
      </c>
      <c r="I5201" s="388">
        <f t="shared" ref="I5201:K5201" si="2463">I5202+I5214+I5243</f>
        <v>0</v>
      </c>
      <c r="J5201" s="388">
        <f t="shared" si="2463"/>
        <v>0</v>
      </c>
      <c r="K5201" s="388">
        <f t="shared" si="2463"/>
        <v>200</v>
      </c>
      <c r="L5201" s="388">
        <f t="shared" ref="L5201:N5201" si="2464">L5202+L5214+L5243</f>
        <v>200</v>
      </c>
      <c r="M5201" s="388">
        <f t="shared" si="2464"/>
        <v>200</v>
      </c>
      <c r="N5201" s="140">
        <f t="shared" si="2464"/>
        <v>0</v>
      </c>
      <c r="O5201" s="60" t="s">
        <v>71</v>
      </c>
      <c r="Q5201" s="49" t="s">
        <v>47</v>
      </c>
    </row>
    <row r="5202" spans="2:17" ht="20.25" customHeight="1">
      <c r="B5202" s="50" t="e">
        <f>IF((#REF!+#REF!+H5202)&lt;&gt;0,"a","b")</f>
        <v>#REF!</v>
      </c>
      <c r="C5202" s="54">
        <v>4</v>
      </c>
      <c r="D5202" s="54"/>
      <c r="F5202" s="374"/>
      <c r="G5202" s="93" t="s">
        <v>387</v>
      </c>
      <c r="H5202" s="365">
        <f t="shared" si="2460"/>
        <v>0</v>
      </c>
      <c r="I5202" s="389">
        <f t="shared" ref="I5202:K5202" si="2465">I5203+I5204+I5205+I5206+I5207+I5208+I5209+I5210+I5211+I5212+I5213</f>
        <v>0</v>
      </c>
      <c r="J5202" s="389">
        <f t="shared" si="2465"/>
        <v>0</v>
      </c>
      <c r="K5202" s="389">
        <f t="shared" si="2465"/>
        <v>200</v>
      </c>
      <c r="L5202" s="389">
        <f t="shared" ref="L5202:N5202" si="2466">L5203+L5204+L5205+L5206+L5207+L5208+L5209+L5210+L5211+L5212+L5213</f>
        <v>200</v>
      </c>
      <c r="M5202" s="389">
        <f t="shared" si="2466"/>
        <v>200</v>
      </c>
      <c r="N5202" s="137">
        <f t="shared" si="2466"/>
        <v>0</v>
      </c>
      <c r="O5202" s="60" t="s">
        <v>71</v>
      </c>
      <c r="Q5202" s="49" t="s">
        <v>47</v>
      </c>
    </row>
    <row r="5203" spans="2:17" ht="20.25" customHeight="1">
      <c r="B5203" s="50" t="e">
        <f>IF((#REF!+#REF!+H5203)&lt;&gt;0,"a","b")</f>
        <v>#REF!</v>
      </c>
      <c r="C5203" s="54">
        <v>5</v>
      </c>
      <c r="D5203" s="54"/>
      <c r="F5203" s="89"/>
      <c r="G5203" s="95" t="s">
        <v>388</v>
      </c>
      <c r="H5203" s="556">
        <f t="shared" si="2460"/>
        <v>0</v>
      </c>
      <c r="I5203" s="554"/>
      <c r="J5203" s="554"/>
      <c r="K5203" s="554"/>
      <c r="L5203" s="554"/>
      <c r="M5203" s="554"/>
      <c r="N5203" s="154"/>
      <c r="O5203" s="60"/>
      <c r="Q5203" s="49" t="s">
        <v>47</v>
      </c>
    </row>
    <row r="5204" spans="2:17" ht="20.25" customHeight="1">
      <c r="B5204" s="50" t="e">
        <f>IF((#REF!+#REF!+H5204)&lt;&gt;0,"a","b")</f>
        <v>#REF!</v>
      </c>
      <c r="C5204" s="54">
        <v>5</v>
      </c>
      <c r="D5204" s="54"/>
      <c r="F5204" s="89"/>
      <c r="G5204" s="95" t="s">
        <v>389</v>
      </c>
      <c r="H5204" s="556">
        <f t="shared" si="2460"/>
        <v>0</v>
      </c>
      <c r="I5204" s="554"/>
      <c r="J5204" s="554"/>
      <c r="K5204" s="554"/>
      <c r="L5204" s="554"/>
      <c r="M5204" s="554"/>
      <c r="N5204" s="154"/>
      <c r="O5204" s="60"/>
      <c r="Q5204" s="49" t="s">
        <v>47</v>
      </c>
    </row>
    <row r="5205" spans="2:17" ht="30.75" customHeight="1">
      <c r="B5205" s="50" t="e">
        <f>IF((#REF!+#REF!+H5205)&lt;&gt;0,"a","b")</f>
        <v>#REF!</v>
      </c>
      <c r="C5205" s="54">
        <v>5</v>
      </c>
      <c r="D5205" s="54"/>
      <c r="F5205" s="89"/>
      <c r="G5205" s="95" t="s">
        <v>390</v>
      </c>
      <c r="H5205" s="556">
        <f t="shared" si="2460"/>
        <v>0</v>
      </c>
      <c r="I5205" s="554"/>
      <c r="J5205" s="554"/>
      <c r="K5205" s="554"/>
      <c r="L5205" s="554"/>
      <c r="M5205" s="554"/>
      <c r="N5205" s="154"/>
      <c r="O5205" s="60"/>
      <c r="Q5205" s="49" t="s">
        <v>47</v>
      </c>
    </row>
    <row r="5206" spans="2:17" ht="20.25" customHeight="1">
      <c r="B5206" s="50" t="e">
        <f>IF((#REF!+#REF!+H5206)&lt;&gt;0,"a","b")</f>
        <v>#REF!</v>
      </c>
      <c r="C5206" s="54">
        <v>5</v>
      </c>
      <c r="D5206" s="54"/>
      <c r="F5206" s="89"/>
      <c r="G5206" s="95" t="s">
        <v>391</v>
      </c>
      <c r="H5206" s="556">
        <f t="shared" si="2460"/>
        <v>0</v>
      </c>
      <c r="I5206" s="554"/>
      <c r="J5206" s="554"/>
      <c r="K5206" s="554"/>
      <c r="L5206" s="554"/>
      <c r="M5206" s="554"/>
      <c r="N5206" s="154"/>
      <c r="O5206" s="60"/>
      <c r="Q5206" s="49" t="s">
        <v>47</v>
      </c>
    </row>
    <row r="5207" spans="2:17" ht="20.25" customHeight="1">
      <c r="B5207" s="50" t="e">
        <f>IF((#REF!+#REF!+H5207)&lt;&gt;0,"a","b")</f>
        <v>#REF!</v>
      </c>
      <c r="C5207" s="54">
        <v>5</v>
      </c>
      <c r="D5207" s="54"/>
      <c r="F5207" s="89"/>
      <c r="G5207" s="95" t="s">
        <v>392</v>
      </c>
      <c r="H5207" s="556">
        <f t="shared" si="2460"/>
        <v>0</v>
      </c>
      <c r="I5207" s="554"/>
      <c r="J5207" s="554"/>
      <c r="K5207" s="554"/>
      <c r="L5207" s="554"/>
      <c r="M5207" s="554"/>
      <c r="N5207" s="154"/>
      <c r="O5207" s="60"/>
      <c r="Q5207" s="49" t="s">
        <v>47</v>
      </c>
    </row>
    <row r="5208" spans="2:17" ht="30.75" customHeight="1">
      <c r="B5208" s="50" t="e">
        <f>IF((#REF!+#REF!+H5208)&lt;&gt;0,"a","b")</f>
        <v>#REF!</v>
      </c>
      <c r="C5208" s="54">
        <v>5</v>
      </c>
      <c r="D5208" s="54"/>
      <c r="F5208" s="89"/>
      <c r="G5208" s="95" t="s">
        <v>393</v>
      </c>
      <c r="H5208" s="556">
        <f t="shared" si="2460"/>
        <v>0</v>
      </c>
      <c r="I5208" s="554"/>
      <c r="J5208" s="554"/>
      <c r="K5208" s="554"/>
      <c r="L5208" s="554"/>
      <c r="M5208" s="554"/>
      <c r="N5208" s="154"/>
      <c r="O5208" s="60"/>
      <c r="Q5208" s="49" t="s">
        <v>47</v>
      </c>
    </row>
    <row r="5209" spans="2:17" ht="20.25" customHeight="1">
      <c r="B5209" s="50" t="e">
        <f>IF((#REF!+#REF!+H5209)&lt;&gt;0,"a","b")</f>
        <v>#REF!</v>
      </c>
      <c r="C5209" s="54">
        <v>5</v>
      </c>
      <c r="D5209" s="54"/>
      <c r="F5209" s="89"/>
      <c r="G5209" s="95" t="s">
        <v>394</v>
      </c>
      <c r="H5209" s="556">
        <f t="shared" si="2460"/>
        <v>0</v>
      </c>
      <c r="I5209" s="554"/>
      <c r="J5209" s="554"/>
      <c r="K5209" s="554"/>
      <c r="L5209" s="554"/>
      <c r="M5209" s="554"/>
      <c r="N5209" s="154"/>
      <c r="O5209" s="60"/>
      <c r="Q5209" s="49" t="s">
        <v>47</v>
      </c>
    </row>
    <row r="5210" spans="2:17" ht="20.25" customHeight="1">
      <c r="B5210" s="50" t="e">
        <f>IF((#REF!+#REF!+H5210)&lt;&gt;0,"a","b")</f>
        <v>#REF!</v>
      </c>
      <c r="C5210" s="54">
        <v>5</v>
      </c>
      <c r="D5210" s="54"/>
      <c r="F5210" s="374"/>
      <c r="G5210" s="95" t="s">
        <v>395</v>
      </c>
      <c r="H5210" s="364">
        <f t="shared" si="2460"/>
        <v>0</v>
      </c>
      <c r="I5210" s="386"/>
      <c r="J5210" s="386"/>
      <c r="K5210" s="386"/>
      <c r="L5210" s="386"/>
      <c r="M5210" s="386"/>
      <c r="N5210" s="154"/>
      <c r="O5210" s="60"/>
      <c r="Q5210" s="49" t="s">
        <v>47</v>
      </c>
    </row>
    <row r="5211" spans="2:17" ht="20.25" customHeight="1">
      <c r="B5211" s="50" t="e">
        <f>IF((#REF!+#REF!+H5211)&lt;&gt;0,"a","b")</f>
        <v>#REF!</v>
      </c>
      <c r="C5211" s="54">
        <v>5</v>
      </c>
      <c r="D5211" s="54"/>
      <c r="F5211" s="89"/>
      <c r="G5211" s="95" t="s">
        <v>396</v>
      </c>
      <c r="H5211" s="552">
        <f t="shared" si="2460"/>
        <v>0</v>
      </c>
      <c r="I5211" s="554"/>
      <c r="J5211" s="554"/>
      <c r="K5211" s="554"/>
      <c r="L5211" s="554"/>
      <c r="M5211" s="554"/>
      <c r="N5211" s="154"/>
      <c r="O5211" s="60"/>
      <c r="Q5211" s="49" t="s">
        <v>47</v>
      </c>
    </row>
    <row r="5212" spans="2:17" ht="20.25" customHeight="1">
      <c r="B5212" s="50" t="e">
        <f>IF((#REF!+#REF!+H5212)&lt;&gt;0,"a","b")</f>
        <v>#REF!</v>
      </c>
      <c r="C5212" s="54">
        <v>5</v>
      </c>
      <c r="D5212" s="54"/>
      <c r="F5212" s="89"/>
      <c r="G5212" s="95" t="s">
        <v>397</v>
      </c>
      <c r="H5212" s="556">
        <f t="shared" si="2460"/>
        <v>0</v>
      </c>
      <c r="I5212" s="554"/>
      <c r="J5212" s="554"/>
      <c r="K5212" s="554"/>
      <c r="L5212" s="554"/>
      <c r="M5212" s="554"/>
      <c r="N5212" s="154"/>
      <c r="O5212" s="60"/>
      <c r="Q5212" s="49" t="s">
        <v>47</v>
      </c>
    </row>
    <row r="5213" spans="2:17" ht="20.25" customHeight="1">
      <c r="B5213" s="50" t="e">
        <f>IF((#REF!+#REF!+H5213)&lt;&gt;0,"a","b")</f>
        <v>#REF!</v>
      </c>
      <c r="C5213" s="54">
        <v>5</v>
      </c>
      <c r="D5213" s="54"/>
      <c r="F5213" s="89"/>
      <c r="G5213" s="95" t="s">
        <v>398</v>
      </c>
      <c r="H5213" s="364">
        <f t="shared" si="2460"/>
        <v>0</v>
      </c>
      <c r="I5213" s="554"/>
      <c r="J5213" s="554"/>
      <c r="K5213" s="554">
        <v>200</v>
      </c>
      <c r="L5213" s="554">
        <v>200</v>
      </c>
      <c r="M5213" s="554">
        <v>200</v>
      </c>
      <c r="N5213" s="154">
        <v>0</v>
      </c>
      <c r="O5213" s="60"/>
      <c r="Q5213" s="49" t="s">
        <v>47</v>
      </c>
    </row>
    <row r="5214" spans="2:17" ht="20.25" customHeight="1">
      <c r="B5214" s="50" t="e">
        <f>IF((#REF!+#REF!+H5214)&lt;&gt;0,"a","b")</f>
        <v>#REF!</v>
      </c>
      <c r="C5214" s="54">
        <v>4</v>
      </c>
      <c r="D5214" s="54"/>
      <c r="F5214" s="89"/>
      <c r="G5214" s="93" t="s">
        <v>399</v>
      </c>
      <c r="H5214" s="559">
        <f t="shared" si="2460"/>
        <v>0</v>
      </c>
      <c r="I5214" s="567">
        <f t="shared" ref="I5214:K5214" si="2467">I5215+I5222</f>
        <v>0</v>
      </c>
      <c r="J5214" s="567">
        <f t="shared" si="2467"/>
        <v>0</v>
      </c>
      <c r="K5214" s="567">
        <f t="shared" si="2467"/>
        <v>0</v>
      </c>
      <c r="L5214" s="567">
        <f t="shared" ref="L5214:N5214" si="2468">L5215+L5222</f>
        <v>0</v>
      </c>
      <c r="M5214" s="567">
        <f t="shared" si="2468"/>
        <v>0</v>
      </c>
      <c r="N5214" s="137">
        <f t="shared" si="2468"/>
        <v>0</v>
      </c>
      <c r="O5214" s="60" t="s">
        <v>71</v>
      </c>
      <c r="Q5214" s="49" t="s">
        <v>47</v>
      </c>
    </row>
    <row r="5215" spans="2:17" ht="20.25" customHeight="1">
      <c r="B5215" s="50" t="e">
        <f>IF((#REF!+#REF!+H5215)&lt;&gt;0,"a","b")</f>
        <v>#REF!</v>
      </c>
      <c r="C5215" s="54">
        <v>5</v>
      </c>
      <c r="D5215" s="54"/>
      <c r="F5215" s="89"/>
      <c r="G5215" s="95" t="s">
        <v>400</v>
      </c>
      <c r="H5215" s="563">
        <f t="shared" si="2460"/>
        <v>0</v>
      </c>
      <c r="I5215" s="568">
        <f t="shared" ref="I5215:K5215" si="2469">SUM(I5216:I5221)</f>
        <v>0</v>
      </c>
      <c r="J5215" s="568">
        <f t="shared" si="2469"/>
        <v>0</v>
      </c>
      <c r="K5215" s="568">
        <f t="shared" si="2469"/>
        <v>0</v>
      </c>
      <c r="L5215" s="568">
        <f t="shared" ref="L5215:N5215" si="2470">SUM(L5216:L5221)</f>
        <v>0</v>
      </c>
      <c r="M5215" s="568">
        <f t="shared" si="2470"/>
        <v>0</v>
      </c>
      <c r="N5215" s="141">
        <f t="shared" si="2470"/>
        <v>0</v>
      </c>
      <c r="O5215" s="60" t="s">
        <v>71</v>
      </c>
      <c r="Q5215" s="49" t="s">
        <v>47</v>
      </c>
    </row>
    <row r="5216" spans="2:17" ht="20.25" customHeight="1">
      <c r="B5216" s="50" t="e">
        <f>IF((#REF!+#REF!+H5216)&lt;&gt;0,"a","b")</f>
        <v>#REF!</v>
      </c>
      <c r="C5216" s="54">
        <v>6</v>
      </c>
      <c r="D5216" s="54"/>
      <c r="F5216" s="89"/>
      <c r="G5216" s="120" t="s">
        <v>401</v>
      </c>
      <c r="H5216" s="552">
        <f t="shared" si="2460"/>
        <v>0</v>
      </c>
      <c r="I5216" s="553"/>
      <c r="J5216" s="553"/>
      <c r="K5216" s="553"/>
      <c r="L5216" s="553"/>
      <c r="M5216" s="553"/>
      <c r="N5216" s="138"/>
      <c r="O5216" s="60"/>
      <c r="Q5216" s="49" t="s">
        <v>47</v>
      </c>
    </row>
    <row r="5217" spans="2:17" ht="20.25" customHeight="1">
      <c r="B5217" s="50" t="e">
        <f>IF((#REF!+#REF!+H5217)&lt;&gt;0,"a","b")</f>
        <v>#REF!</v>
      </c>
      <c r="C5217" s="54">
        <v>6</v>
      </c>
      <c r="D5217" s="54"/>
      <c r="F5217" s="89"/>
      <c r="G5217" s="120" t="s">
        <v>402</v>
      </c>
      <c r="H5217" s="552">
        <f t="shared" si="2460"/>
        <v>0</v>
      </c>
      <c r="I5217" s="553"/>
      <c r="J5217" s="553"/>
      <c r="K5217" s="553"/>
      <c r="L5217" s="553"/>
      <c r="M5217" s="553"/>
      <c r="N5217" s="138"/>
      <c r="O5217" s="60"/>
      <c r="Q5217" s="49" t="s">
        <v>47</v>
      </c>
    </row>
    <row r="5218" spans="2:17" ht="20.25" customHeight="1">
      <c r="B5218" s="50" t="e">
        <f>IF((#REF!+#REF!+H5218)&lt;&gt;0,"a","b")</f>
        <v>#REF!</v>
      </c>
      <c r="C5218" s="54">
        <v>6</v>
      </c>
      <c r="D5218" s="54"/>
      <c r="F5218" s="89"/>
      <c r="G5218" s="120" t="s">
        <v>403</v>
      </c>
      <c r="H5218" s="552">
        <f t="shared" si="2460"/>
        <v>0</v>
      </c>
      <c r="I5218" s="553"/>
      <c r="J5218" s="553"/>
      <c r="K5218" s="553"/>
      <c r="L5218" s="553"/>
      <c r="M5218" s="553"/>
      <c r="N5218" s="138"/>
      <c r="O5218" s="60"/>
      <c r="Q5218" s="49" t="s">
        <v>47</v>
      </c>
    </row>
    <row r="5219" spans="2:17" ht="20.25" customHeight="1">
      <c r="B5219" s="50" t="e">
        <f>IF((#REF!+#REF!+H5219)&lt;&gt;0,"a","b")</f>
        <v>#REF!</v>
      </c>
      <c r="C5219" s="54">
        <v>6</v>
      </c>
      <c r="D5219" s="54"/>
      <c r="F5219" s="89"/>
      <c r="G5219" s="120" t="s">
        <v>404</v>
      </c>
      <c r="H5219" s="561">
        <f t="shared" si="2460"/>
        <v>0</v>
      </c>
      <c r="I5219" s="553"/>
      <c r="J5219" s="553"/>
      <c r="K5219" s="553"/>
      <c r="L5219" s="553"/>
      <c r="M5219" s="553"/>
      <c r="N5219" s="138"/>
      <c r="O5219" s="60"/>
      <c r="Q5219" s="49" t="s">
        <v>47</v>
      </c>
    </row>
    <row r="5220" spans="2:17" ht="20.25" customHeight="1">
      <c r="B5220" s="50" t="e">
        <f>IF((#REF!+#REF!+H5220)&lt;&gt;0,"a","b")</f>
        <v>#REF!</v>
      </c>
      <c r="C5220" s="54">
        <v>6</v>
      </c>
      <c r="D5220" s="54"/>
      <c r="F5220" s="89"/>
      <c r="G5220" s="120" t="s">
        <v>405</v>
      </c>
      <c r="H5220" s="558">
        <f t="shared" si="2460"/>
        <v>0</v>
      </c>
      <c r="I5220" s="553"/>
      <c r="J5220" s="553"/>
      <c r="K5220" s="553"/>
      <c r="L5220" s="553"/>
      <c r="M5220" s="553"/>
      <c r="N5220" s="138"/>
      <c r="O5220" s="60"/>
      <c r="Q5220" s="49" t="s">
        <v>47</v>
      </c>
    </row>
    <row r="5221" spans="2:17" ht="20.25" customHeight="1">
      <c r="B5221" s="50" t="e">
        <f>IF((#REF!+#REF!+H5221)&lt;&gt;0,"a","b")</f>
        <v>#REF!</v>
      </c>
      <c r="C5221" s="54">
        <v>6</v>
      </c>
      <c r="D5221" s="54"/>
      <c r="F5221" s="89"/>
      <c r="G5221" s="120" t="s">
        <v>406</v>
      </c>
      <c r="H5221" s="558">
        <f t="shared" si="2460"/>
        <v>0</v>
      </c>
      <c r="I5221" s="553"/>
      <c r="J5221" s="553"/>
      <c r="K5221" s="553"/>
      <c r="L5221" s="553"/>
      <c r="M5221" s="553"/>
      <c r="N5221" s="138"/>
      <c r="O5221" s="60"/>
      <c r="Q5221" s="49" t="s">
        <v>47</v>
      </c>
    </row>
    <row r="5222" spans="2:17" ht="20.25" customHeight="1">
      <c r="B5222" s="50" t="e">
        <f>IF((#REF!+#REF!+H5222)&lt;&gt;0,"a","b")</f>
        <v>#REF!</v>
      </c>
      <c r="C5222" s="54">
        <v>5</v>
      </c>
      <c r="D5222" s="54"/>
      <c r="F5222" s="89"/>
      <c r="G5222" s="95" t="s">
        <v>407</v>
      </c>
      <c r="H5222" s="563">
        <f t="shared" si="2460"/>
        <v>0</v>
      </c>
      <c r="I5222" s="568">
        <f t="shared" ref="I5222:K5222" si="2471">SUM(I5223:I5242)</f>
        <v>0</v>
      </c>
      <c r="J5222" s="568">
        <f t="shared" si="2471"/>
        <v>0</v>
      </c>
      <c r="K5222" s="568">
        <f t="shared" si="2471"/>
        <v>0</v>
      </c>
      <c r="L5222" s="568">
        <f t="shared" ref="L5222:N5222" si="2472">SUM(L5223:L5242)</f>
        <v>0</v>
      </c>
      <c r="M5222" s="568">
        <f t="shared" si="2472"/>
        <v>0</v>
      </c>
      <c r="N5222" s="141">
        <f t="shared" si="2472"/>
        <v>0</v>
      </c>
      <c r="O5222" s="60" t="s">
        <v>71</v>
      </c>
      <c r="Q5222" s="49" t="s">
        <v>47</v>
      </c>
    </row>
    <row r="5223" spans="2:17" ht="20.25" customHeight="1">
      <c r="B5223" s="50" t="e">
        <f>IF((#REF!+#REF!+H5223)&lt;&gt;0,"a","b")</f>
        <v>#REF!</v>
      </c>
      <c r="C5223" s="54">
        <v>6</v>
      </c>
      <c r="D5223" s="54"/>
      <c r="F5223" s="89"/>
      <c r="G5223" s="109" t="s">
        <v>408</v>
      </c>
      <c r="H5223" s="552">
        <f t="shared" si="2460"/>
        <v>0</v>
      </c>
      <c r="I5223" s="557"/>
      <c r="J5223" s="557"/>
      <c r="K5223" s="557"/>
      <c r="L5223" s="557"/>
      <c r="M5223" s="557"/>
      <c r="N5223" s="158"/>
      <c r="Q5223" s="49" t="s">
        <v>47</v>
      </c>
    </row>
    <row r="5224" spans="2:17" ht="20.25" customHeight="1">
      <c r="B5224" s="50" t="e">
        <f>IF((#REF!+#REF!+H5224)&lt;&gt;0,"a","b")</f>
        <v>#REF!</v>
      </c>
      <c r="C5224" s="54">
        <v>6</v>
      </c>
      <c r="D5224" s="54"/>
      <c r="F5224" s="89"/>
      <c r="G5224" s="109" t="s">
        <v>409</v>
      </c>
      <c r="H5224" s="558">
        <f t="shared" si="2460"/>
        <v>0</v>
      </c>
      <c r="I5224" s="557"/>
      <c r="J5224" s="557"/>
      <c r="K5224" s="557"/>
      <c r="L5224" s="557"/>
      <c r="M5224" s="557"/>
      <c r="N5224" s="158"/>
      <c r="Q5224" s="49" t="s">
        <v>47</v>
      </c>
    </row>
    <row r="5225" spans="2:17" ht="30.75" customHeight="1">
      <c r="B5225" s="50" t="e">
        <f>IF((#REF!+#REF!+H5225)&lt;&gt;0,"a","b")</f>
        <v>#REF!</v>
      </c>
      <c r="C5225" s="54">
        <v>6</v>
      </c>
      <c r="D5225" s="54"/>
      <c r="F5225" s="89"/>
      <c r="G5225" s="109" t="s">
        <v>410</v>
      </c>
      <c r="H5225" s="558">
        <f t="shared" si="2460"/>
        <v>0</v>
      </c>
      <c r="I5225" s="557"/>
      <c r="J5225" s="557"/>
      <c r="K5225" s="557"/>
      <c r="L5225" s="557"/>
      <c r="M5225" s="557"/>
      <c r="N5225" s="158"/>
      <c r="Q5225" s="49" t="s">
        <v>47</v>
      </c>
    </row>
    <row r="5226" spans="2:17" ht="30.75" customHeight="1">
      <c r="B5226" s="50" t="e">
        <f>IF((#REF!+#REF!+H5226)&lt;&gt;0,"a","b")</f>
        <v>#REF!</v>
      </c>
      <c r="C5226" s="54">
        <v>6</v>
      </c>
      <c r="D5226" s="54"/>
      <c r="F5226" s="89"/>
      <c r="G5226" s="109" t="s">
        <v>411</v>
      </c>
      <c r="H5226" s="558">
        <f t="shared" si="2460"/>
        <v>0</v>
      </c>
      <c r="I5226" s="557"/>
      <c r="J5226" s="557"/>
      <c r="K5226" s="557"/>
      <c r="L5226" s="557"/>
      <c r="M5226" s="557"/>
      <c r="N5226" s="158"/>
      <c r="Q5226" s="49" t="s">
        <v>47</v>
      </c>
    </row>
    <row r="5227" spans="2:17" ht="20.25" customHeight="1">
      <c r="B5227" s="50" t="e">
        <f>IF((#REF!+#REF!+H5227)&lt;&gt;0,"a","b")</f>
        <v>#REF!</v>
      </c>
      <c r="C5227" s="54">
        <v>6</v>
      </c>
      <c r="D5227" s="54"/>
      <c r="F5227" s="89"/>
      <c r="G5227" s="109" t="s">
        <v>412</v>
      </c>
      <c r="H5227" s="558">
        <f t="shared" si="2460"/>
        <v>0</v>
      </c>
      <c r="I5227" s="557"/>
      <c r="J5227" s="557"/>
      <c r="K5227" s="557"/>
      <c r="L5227" s="557"/>
      <c r="M5227" s="557"/>
      <c r="N5227" s="158"/>
      <c r="Q5227" s="49" t="s">
        <v>47</v>
      </c>
    </row>
    <row r="5228" spans="2:17" ht="20.25" customHeight="1">
      <c r="B5228" s="50" t="e">
        <f>IF((#REF!+#REF!+H5228)&lt;&gt;0,"a","b")</f>
        <v>#REF!</v>
      </c>
      <c r="C5228" s="54">
        <v>6</v>
      </c>
      <c r="D5228" s="54"/>
      <c r="F5228" s="89"/>
      <c r="G5228" s="109" t="s">
        <v>413</v>
      </c>
      <c r="H5228" s="558">
        <f t="shared" si="2460"/>
        <v>0</v>
      </c>
      <c r="I5228" s="557"/>
      <c r="J5228" s="557"/>
      <c r="K5228" s="557"/>
      <c r="L5228" s="557"/>
      <c r="M5228" s="557"/>
      <c r="N5228" s="158"/>
      <c r="Q5228" s="49" t="s">
        <v>47</v>
      </c>
    </row>
    <row r="5229" spans="2:17" ht="30.75" customHeight="1">
      <c r="B5229" s="50" t="e">
        <f>IF((#REF!+#REF!+H5229)&lt;&gt;0,"a","b")</f>
        <v>#REF!</v>
      </c>
      <c r="C5229" s="54">
        <v>6</v>
      </c>
      <c r="D5229" s="54"/>
      <c r="F5229" s="89"/>
      <c r="G5229" s="109" t="s">
        <v>414</v>
      </c>
      <c r="H5229" s="558">
        <f t="shared" si="2460"/>
        <v>0</v>
      </c>
      <c r="I5229" s="557"/>
      <c r="J5229" s="557"/>
      <c r="K5229" s="557"/>
      <c r="L5229" s="557"/>
      <c r="M5229" s="557"/>
      <c r="N5229" s="158"/>
      <c r="Q5229" s="49" t="s">
        <v>47</v>
      </c>
    </row>
    <row r="5230" spans="2:17" ht="20.25" customHeight="1">
      <c r="B5230" s="50" t="e">
        <f>IF((#REF!+#REF!+H5230)&lt;&gt;0,"a","b")</f>
        <v>#REF!</v>
      </c>
      <c r="C5230" s="54">
        <v>6</v>
      </c>
      <c r="D5230" s="54"/>
      <c r="F5230" s="89"/>
      <c r="G5230" s="109" t="s">
        <v>415</v>
      </c>
      <c r="H5230" s="558">
        <f t="shared" si="2460"/>
        <v>0</v>
      </c>
      <c r="I5230" s="557"/>
      <c r="J5230" s="557"/>
      <c r="K5230" s="557"/>
      <c r="L5230" s="557"/>
      <c r="M5230" s="557"/>
      <c r="N5230" s="158"/>
      <c r="Q5230" s="49" t="s">
        <v>47</v>
      </c>
    </row>
    <row r="5231" spans="2:17" ht="20.25" customHeight="1">
      <c r="B5231" s="50" t="e">
        <f>IF((#REF!+#REF!+H5231)&lt;&gt;0,"a","b")</f>
        <v>#REF!</v>
      </c>
      <c r="C5231" s="54">
        <v>6</v>
      </c>
      <c r="D5231" s="54"/>
      <c r="F5231" s="89"/>
      <c r="G5231" s="109" t="s">
        <v>416</v>
      </c>
      <c r="H5231" s="558">
        <f t="shared" si="2460"/>
        <v>0</v>
      </c>
      <c r="I5231" s="557"/>
      <c r="J5231" s="557"/>
      <c r="K5231" s="557"/>
      <c r="L5231" s="557"/>
      <c r="M5231" s="557"/>
      <c r="N5231" s="158"/>
      <c r="Q5231" s="49" t="s">
        <v>47</v>
      </c>
    </row>
    <row r="5232" spans="2:17" ht="20.25" customHeight="1">
      <c r="B5232" s="50" t="e">
        <f>IF((#REF!+#REF!+H5232)&lt;&gt;0,"a","b")</f>
        <v>#REF!</v>
      </c>
      <c r="C5232" s="54">
        <v>6</v>
      </c>
      <c r="D5232" s="54"/>
      <c r="F5232" s="89"/>
      <c r="G5232" s="109" t="s">
        <v>417</v>
      </c>
      <c r="H5232" s="558">
        <f t="shared" si="2460"/>
        <v>0</v>
      </c>
      <c r="I5232" s="557"/>
      <c r="J5232" s="557"/>
      <c r="K5232" s="557"/>
      <c r="L5232" s="557"/>
      <c r="M5232" s="557"/>
      <c r="N5232" s="158"/>
      <c r="Q5232" s="49" t="s">
        <v>47</v>
      </c>
    </row>
    <row r="5233" spans="2:17" ht="20.25" customHeight="1">
      <c r="B5233" s="50" t="e">
        <f>IF((#REF!+#REF!+H5233)&lt;&gt;0,"a","b")</f>
        <v>#REF!</v>
      </c>
      <c r="C5233" s="54">
        <v>6</v>
      </c>
      <c r="D5233" s="54"/>
      <c r="F5233" s="89"/>
      <c r="G5233" s="109" t="s">
        <v>418</v>
      </c>
      <c r="H5233" s="558">
        <f t="shared" si="2460"/>
        <v>0</v>
      </c>
      <c r="I5233" s="557"/>
      <c r="J5233" s="557"/>
      <c r="K5233" s="557"/>
      <c r="L5233" s="557"/>
      <c r="M5233" s="557"/>
      <c r="N5233" s="158"/>
      <c r="Q5233" s="49" t="s">
        <v>47</v>
      </c>
    </row>
    <row r="5234" spans="2:17" ht="20.25" customHeight="1">
      <c r="B5234" s="50" t="e">
        <f>IF((#REF!+#REF!+H5234)&lt;&gt;0,"a","b")</f>
        <v>#REF!</v>
      </c>
      <c r="C5234" s="54">
        <v>6</v>
      </c>
      <c r="D5234" s="54"/>
      <c r="F5234" s="89"/>
      <c r="G5234" s="109" t="s">
        <v>419</v>
      </c>
      <c r="H5234" s="558">
        <f t="shared" si="2460"/>
        <v>0</v>
      </c>
      <c r="I5234" s="557"/>
      <c r="J5234" s="557"/>
      <c r="K5234" s="557"/>
      <c r="L5234" s="557"/>
      <c r="M5234" s="557"/>
      <c r="N5234" s="158"/>
      <c r="Q5234" s="49" t="s">
        <v>47</v>
      </c>
    </row>
    <row r="5235" spans="2:17" ht="20.25" customHeight="1">
      <c r="B5235" s="50" t="e">
        <f>IF((#REF!+#REF!+H5235)&lt;&gt;0,"a","b")</f>
        <v>#REF!</v>
      </c>
      <c r="C5235" s="54">
        <v>6</v>
      </c>
      <c r="D5235" s="54"/>
      <c r="F5235" s="89"/>
      <c r="G5235" s="109" t="s">
        <v>420</v>
      </c>
      <c r="H5235" s="558">
        <f t="shared" si="2460"/>
        <v>0</v>
      </c>
      <c r="I5235" s="557"/>
      <c r="J5235" s="557"/>
      <c r="K5235" s="557"/>
      <c r="L5235" s="557"/>
      <c r="M5235" s="557"/>
      <c r="N5235" s="158"/>
      <c r="Q5235" s="49" t="s">
        <v>47</v>
      </c>
    </row>
    <row r="5236" spans="2:17" ht="20.25" customHeight="1">
      <c r="B5236" s="50" t="e">
        <f>IF((#REF!+#REF!+H5236)&lt;&gt;0,"a","b")</f>
        <v>#REF!</v>
      </c>
      <c r="C5236" s="54">
        <v>6</v>
      </c>
      <c r="D5236" s="54"/>
      <c r="F5236" s="89"/>
      <c r="G5236" s="109" t="s">
        <v>421</v>
      </c>
      <c r="H5236" s="558">
        <f t="shared" si="2460"/>
        <v>0</v>
      </c>
      <c r="I5236" s="557"/>
      <c r="J5236" s="557"/>
      <c r="K5236" s="557"/>
      <c r="L5236" s="557"/>
      <c r="M5236" s="557"/>
      <c r="N5236" s="158"/>
      <c r="Q5236" s="49" t="s">
        <v>47</v>
      </c>
    </row>
    <row r="5237" spans="2:17" ht="20.25" customHeight="1">
      <c r="B5237" s="50" t="e">
        <f>IF((#REF!+#REF!+H5237)&lt;&gt;0,"a","b")</f>
        <v>#REF!</v>
      </c>
      <c r="C5237" s="54">
        <v>6</v>
      </c>
      <c r="D5237" s="54"/>
      <c r="F5237" s="89"/>
      <c r="G5237" s="109" t="s">
        <v>422</v>
      </c>
      <c r="H5237" s="561">
        <f t="shared" si="2460"/>
        <v>0</v>
      </c>
      <c r="I5237" s="557"/>
      <c r="J5237" s="557"/>
      <c r="K5237" s="557"/>
      <c r="L5237" s="557"/>
      <c r="M5237" s="557"/>
      <c r="N5237" s="158"/>
      <c r="Q5237" s="49" t="s">
        <v>47</v>
      </c>
    </row>
    <row r="5238" spans="2:17" ht="20.25" customHeight="1">
      <c r="B5238" s="50" t="e">
        <f>IF((#REF!+#REF!+H5238)&lt;&gt;0,"a","b")</f>
        <v>#REF!</v>
      </c>
      <c r="C5238" s="54">
        <v>6</v>
      </c>
      <c r="D5238" s="54"/>
      <c r="F5238" s="89"/>
      <c r="G5238" s="109" t="s">
        <v>423</v>
      </c>
      <c r="H5238" s="558">
        <f t="shared" si="2460"/>
        <v>0</v>
      </c>
      <c r="I5238" s="557"/>
      <c r="J5238" s="557"/>
      <c r="K5238" s="557"/>
      <c r="L5238" s="557"/>
      <c r="M5238" s="557"/>
      <c r="N5238" s="158"/>
      <c r="Q5238" s="49" t="s">
        <v>47</v>
      </c>
    </row>
    <row r="5239" spans="2:17" ht="20.25" customHeight="1">
      <c r="B5239" s="50" t="e">
        <f>IF((#REF!+#REF!+H5239)&lt;&gt;0,"a","b")</f>
        <v>#REF!</v>
      </c>
      <c r="C5239" s="54">
        <v>6</v>
      </c>
      <c r="D5239" s="54"/>
      <c r="F5239" s="89"/>
      <c r="G5239" s="109" t="s">
        <v>424</v>
      </c>
      <c r="H5239" s="558">
        <f t="shared" si="2460"/>
        <v>0</v>
      </c>
      <c r="I5239" s="557"/>
      <c r="J5239" s="557"/>
      <c r="K5239" s="557"/>
      <c r="L5239" s="557"/>
      <c r="M5239" s="557"/>
      <c r="N5239" s="158"/>
      <c r="Q5239" s="49" t="s">
        <v>47</v>
      </c>
    </row>
    <row r="5240" spans="2:17" ht="20.25" customHeight="1">
      <c r="B5240" s="50" t="e">
        <f>IF((#REF!+#REF!+H5240)&lt;&gt;0,"a","b")</f>
        <v>#REF!</v>
      </c>
      <c r="C5240" s="54">
        <v>6</v>
      </c>
      <c r="D5240" s="54"/>
      <c r="F5240" s="89"/>
      <c r="G5240" s="126" t="s">
        <v>425</v>
      </c>
      <c r="H5240" s="558">
        <f t="shared" si="2460"/>
        <v>0</v>
      </c>
      <c r="I5240" s="557"/>
      <c r="J5240" s="557"/>
      <c r="K5240" s="557"/>
      <c r="L5240" s="557"/>
      <c r="M5240" s="557"/>
      <c r="N5240" s="158"/>
      <c r="Q5240" s="49" t="s">
        <v>47</v>
      </c>
    </row>
    <row r="5241" spans="2:17" ht="20.25" customHeight="1">
      <c r="B5241" s="50" t="e">
        <f>IF((#REF!+#REF!+H5241)&lt;&gt;0,"a","b")</f>
        <v>#REF!</v>
      </c>
      <c r="C5241" s="54">
        <v>6</v>
      </c>
      <c r="D5241" s="54"/>
      <c r="F5241" s="89"/>
      <c r="G5241" s="109" t="s">
        <v>426</v>
      </c>
      <c r="H5241" s="558">
        <f t="shared" si="2460"/>
        <v>0</v>
      </c>
      <c r="I5241" s="557"/>
      <c r="J5241" s="557"/>
      <c r="K5241" s="557"/>
      <c r="L5241" s="557"/>
      <c r="M5241" s="557"/>
      <c r="N5241" s="158"/>
      <c r="Q5241" s="49" t="s">
        <v>47</v>
      </c>
    </row>
    <row r="5242" spans="2:17" ht="30.75" customHeight="1">
      <c r="B5242" s="50" t="e">
        <f>IF((#REF!+#REF!+H5242)&lt;&gt;0,"a","b")</f>
        <v>#REF!</v>
      </c>
      <c r="C5242" s="54">
        <v>6</v>
      </c>
      <c r="D5242" s="54"/>
      <c r="F5242" s="89"/>
      <c r="G5242" s="109" t="s">
        <v>427</v>
      </c>
      <c r="H5242" s="558">
        <f t="shared" si="2460"/>
        <v>0</v>
      </c>
      <c r="I5242" s="557"/>
      <c r="J5242" s="557"/>
      <c r="K5242" s="557"/>
      <c r="L5242" s="557"/>
      <c r="M5242" s="557"/>
      <c r="N5242" s="158"/>
      <c r="Q5242" s="49" t="s">
        <v>47</v>
      </c>
    </row>
    <row r="5243" spans="2:17" ht="20.25" customHeight="1">
      <c r="B5243" s="50" t="e">
        <f>IF((#REF!+#REF!+H5243)&lt;&gt;0,"a","b")</f>
        <v>#REF!</v>
      </c>
      <c r="C5243" s="54">
        <v>4</v>
      </c>
      <c r="D5243" s="54"/>
      <c r="F5243" s="89"/>
      <c r="G5243" s="93" t="s">
        <v>428</v>
      </c>
      <c r="H5243" s="559">
        <f t="shared" si="2460"/>
        <v>0</v>
      </c>
      <c r="I5243" s="567">
        <f t="shared" ref="I5243:K5243" si="2473">I5244+I5245</f>
        <v>0</v>
      </c>
      <c r="J5243" s="567">
        <f t="shared" si="2473"/>
        <v>0</v>
      </c>
      <c r="K5243" s="567">
        <f t="shared" si="2473"/>
        <v>0</v>
      </c>
      <c r="L5243" s="567">
        <f t="shared" ref="L5243:N5243" si="2474">L5244+L5245</f>
        <v>0</v>
      </c>
      <c r="M5243" s="567">
        <f t="shared" si="2474"/>
        <v>0</v>
      </c>
      <c r="N5243" s="137">
        <f t="shared" si="2474"/>
        <v>0</v>
      </c>
      <c r="O5243" s="60" t="s">
        <v>71</v>
      </c>
      <c r="Q5243" s="49" t="s">
        <v>47</v>
      </c>
    </row>
    <row r="5244" spans="2:17" ht="20.25" customHeight="1">
      <c r="B5244" s="50" t="e">
        <f>IF((#REF!+#REF!+H5244)&lt;&gt;0,"a","b")</f>
        <v>#REF!</v>
      </c>
      <c r="C5244" s="54">
        <v>5</v>
      </c>
      <c r="D5244" s="54"/>
      <c r="F5244" s="89"/>
      <c r="G5244" s="95" t="s">
        <v>429</v>
      </c>
      <c r="H5244" s="558">
        <f t="shared" si="2460"/>
        <v>0</v>
      </c>
      <c r="I5244" s="554"/>
      <c r="J5244" s="554"/>
      <c r="K5244" s="554"/>
      <c r="L5244" s="554"/>
      <c r="M5244" s="554"/>
      <c r="N5244" s="154"/>
      <c r="O5244" s="60"/>
      <c r="Q5244" s="49" t="s">
        <v>47</v>
      </c>
    </row>
    <row r="5245" spans="2:17" ht="20.25" customHeight="1">
      <c r="B5245" s="50" t="e">
        <f>IF((#REF!+#REF!+H5245)&lt;&gt;0,"a","b")</f>
        <v>#REF!</v>
      </c>
      <c r="C5245" s="54">
        <v>5</v>
      </c>
      <c r="D5245" s="54"/>
      <c r="F5245" s="89"/>
      <c r="G5245" s="95" t="s">
        <v>430</v>
      </c>
      <c r="H5245" s="559">
        <f t="shared" si="2460"/>
        <v>0</v>
      </c>
      <c r="I5245" s="569">
        <f t="shared" ref="I5245:K5245" si="2475">I5246+I5247</f>
        <v>0</v>
      </c>
      <c r="J5245" s="569">
        <f t="shared" si="2475"/>
        <v>0</v>
      </c>
      <c r="K5245" s="569">
        <f t="shared" si="2475"/>
        <v>0</v>
      </c>
      <c r="L5245" s="569">
        <f t="shared" ref="L5245:N5245" si="2476">L5246+L5247</f>
        <v>0</v>
      </c>
      <c r="M5245" s="569">
        <f t="shared" si="2476"/>
        <v>0</v>
      </c>
      <c r="N5245" s="142">
        <f t="shared" si="2476"/>
        <v>0</v>
      </c>
      <c r="O5245" s="60" t="s">
        <v>71</v>
      </c>
      <c r="Q5245" s="49" t="s">
        <v>47</v>
      </c>
    </row>
    <row r="5246" spans="2:17" ht="20.25" customHeight="1">
      <c r="B5246" s="50" t="e">
        <f>IF((#REF!+#REF!+H5246)&lt;&gt;0,"a","b")</f>
        <v>#REF!</v>
      </c>
      <c r="C5246" s="54">
        <v>6</v>
      </c>
      <c r="D5246" s="54"/>
      <c r="F5246" s="89"/>
      <c r="G5246" s="109" t="s">
        <v>431</v>
      </c>
      <c r="H5246" s="558">
        <f t="shared" si="2460"/>
        <v>0</v>
      </c>
      <c r="I5246" s="557"/>
      <c r="J5246" s="557"/>
      <c r="K5246" s="557"/>
      <c r="L5246" s="557"/>
      <c r="M5246" s="557"/>
      <c r="N5246" s="158"/>
      <c r="Q5246" s="49" t="s">
        <v>47</v>
      </c>
    </row>
    <row r="5247" spans="2:17" ht="20.25" customHeight="1">
      <c r="B5247" s="50" t="e">
        <f>IF((#REF!+#REF!+H5247)&lt;&gt;0,"a","b")</f>
        <v>#REF!</v>
      </c>
      <c r="C5247" s="54">
        <v>6</v>
      </c>
      <c r="D5247" s="54"/>
      <c r="F5247" s="89"/>
      <c r="G5247" s="109" t="s">
        <v>432</v>
      </c>
      <c r="H5247" s="558">
        <f t="shared" si="2460"/>
        <v>0</v>
      </c>
      <c r="I5247" s="557"/>
      <c r="J5247" s="557"/>
      <c r="K5247" s="557"/>
      <c r="L5247" s="557"/>
      <c r="M5247" s="557"/>
      <c r="N5247" s="158"/>
      <c r="Q5247" s="49" t="s">
        <v>47</v>
      </c>
    </row>
    <row r="5248" spans="2:17" ht="30.75" customHeight="1">
      <c r="B5248" s="50" t="e">
        <f>IF((#REF!+#REF!+H5248)&lt;&gt;0,"a","b")</f>
        <v>#REF!</v>
      </c>
      <c r="C5248" s="54">
        <v>3</v>
      </c>
      <c r="D5248" s="54"/>
      <c r="F5248" s="89"/>
      <c r="G5248" s="108" t="s">
        <v>433</v>
      </c>
      <c r="H5248" s="559">
        <f t="shared" si="2460"/>
        <v>0</v>
      </c>
      <c r="I5248" s="570">
        <f t="shared" ref="I5248:K5248" si="2477">I5249+I5250</f>
        <v>0</v>
      </c>
      <c r="J5248" s="570">
        <f t="shared" si="2477"/>
        <v>0</v>
      </c>
      <c r="K5248" s="570">
        <f t="shared" si="2477"/>
        <v>0</v>
      </c>
      <c r="L5248" s="570">
        <f t="shared" ref="L5248:N5248" si="2478">L5249+L5250</f>
        <v>0</v>
      </c>
      <c r="M5248" s="570">
        <f t="shared" si="2478"/>
        <v>0</v>
      </c>
      <c r="N5248" s="140">
        <f t="shared" si="2478"/>
        <v>0</v>
      </c>
      <c r="O5248" s="60" t="s">
        <v>71</v>
      </c>
      <c r="Q5248" s="49" t="s">
        <v>47</v>
      </c>
    </row>
    <row r="5249" spans="2:17" ht="30.75" customHeight="1">
      <c r="B5249" s="50" t="e">
        <f>IF((#REF!+#REF!+H5249)&lt;&gt;0,"a","b")</f>
        <v>#REF!</v>
      </c>
      <c r="C5249" s="54">
        <v>4</v>
      </c>
      <c r="D5249" s="54"/>
      <c r="F5249" s="89"/>
      <c r="G5249" s="93" t="s">
        <v>434</v>
      </c>
      <c r="H5249" s="558">
        <f t="shared" si="2460"/>
        <v>0</v>
      </c>
      <c r="I5249" s="555"/>
      <c r="J5249" s="555"/>
      <c r="K5249" s="555"/>
      <c r="L5249" s="555"/>
      <c r="M5249" s="555"/>
      <c r="N5249" s="153"/>
      <c r="Q5249" s="49" t="s">
        <v>47</v>
      </c>
    </row>
    <row r="5250" spans="2:17" ht="30.75" customHeight="1">
      <c r="B5250" s="50" t="e">
        <f>IF((#REF!+#REF!+H5250)&lt;&gt;0,"a","b")</f>
        <v>#REF!</v>
      </c>
      <c r="C5250" s="54">
        <v>4</v>
      </c>
      <c r="D5250" s="54"/>
      <c r="F5250" s="89"/>
      <c r="G5250" s="93" t="s">
        <v>435</v>
      </c>
      <c r="H5250" s="559">
        <f t="shared" si="2460"/>
        <v>0</v>
      </c>
      <c r="I5250" s="567">
        <f t="shared" ref="I5250:K5250" si="2479">I5251+I5252+I5253+I5254</f>
        <v>0</v>
      </c>
      <c r="J5250" s="567">
        <f t="shared" si="2479"/>
        <v>0</v>
      </c>
      <c r="K5250" s="567">
        <f t="shared" si="2479"/>
        <v>0</v>
      </c>
      <c r="L5250" s="567">
        <f t="shared" ref="L5250:N5250" si="2480">L5251+L5252+L5253+L5254</f>
        <v>0</v>
      </c>
      <c r="M5250" s="567">
        <f t="shared" si="2480"/>
        <v>0</v>
      </c>
      <c r="N5250" s="137">
        <f t="shared" si="2480"/>
        <v>0</v>
      </c>
      <c r="O5250" s="60" t="s">
        <v>71</v>
      </c>
      <c r="Q5250" s="49" t="s">
        <v>47</v>
      </c>
    </row>
    <row r="5251" spans="2:17" ht="30.75" customHeight="1">
      <c r="B5251" s="50" t="e">
        <f>IF((#REF!+#REF!+H5251)&lt;&gt;0,"a","b")</f>
        <v>#REF!</v>
      </c>
      <c r="C5251" s="54">
        <v>5</v>
      </c>
      <c r="D5251" s="54"/>
      <c r="F5251" s="89"/>
      <c r="G5251" s="95" t="s">
        <v>436</v>
      </c>
      <c r="H5251" s="558">
        <f t="shared" si="2460"/>
        <v>0</v>
      </c>
      <c r="I5251" s="554"/>
      <c r="J5251" s="554"/>
      <c r="K5251" s="554"/>
      <c r="L5251" s="554"/>
      <c r="M5251" s="554"/>
      <c r="N5251" s="154"/>
      <c r="Q5251" s="49" t="s">
        <v>47</v>
      </c>
    </row>
    <row r="5252" spans="2:17" ht="20.25" customHeight="1">
      <c r="B5252" s="50" t="e">
        <f>IF((#REF!+#REF!+H5252)&lt;&gt;0,"a","b")</f>
        <v>#REF!</v>
      </c>
      <c r="C5252" s="54">
        <v>5</v>
      </c>
      <c r="D5252" s="54"/>
      <c r="F5252" s="89"/>
      <c r="G5252" s="95" t="s">
        <v>437</v>
      </c>
      <c r="H5252" s="552">
        <f t="shared" si="2460"/>
        <v>0</v>
      </c>
      <c r="I5252" s="554"/>
      <c r="J5252" s="554"/>
      <c r="K5252" s="554"/>
      <c r="L5252" s="554"/>
      <c r="M5252" s="554"/>
      <c r="N5252" s="154"/>
      <c r="Q5252" s="49" t="s">
        <v>47</v>
      </c>
    </row>
    <row r="5253" spans="2:17" ht="20.25" customHeight="1">
      <c r="B5253" s="50" t="e">
        <f>IF((#REF!+#REF!+H5253)&lt;&gt;0,"a","b")</f>
        <v>#REF!</v>
      </c>
      <c r="C5253" s="54">
        <v>5</v>
      </c>
      <c r="D5253" s="54"/>
      <c r="F5253" s="89"/>
      <c r="G5253" s="95" t="s">
        <v>438</v>
      </c>
      <c r="H5253" s="552">
        <f t="shared" si="2460"/>
        <v>0</v>
      </c>
      <c r="I5253" s="554"/>
      <c r="J5253" s="554"/>
      <c r="K5253" s="554"/>
      <c r="L5253" s="554"/>
      <c r="M5253" s="554"/>
      <c r="N5253" s="154"/>
      <c r="Q5253" s="49" t="s">
        <v>47</v>
      </c>
    </row>
    <row r="5254" spans="2:17" ht="20.25" customHeight="1">
      <c r="B5254" s="50" t="e">
        <f>IF((#REF!+#REF!+H5254)&lt;&gt;0,"a","b")</f>
        <v>#REF!</v>
      </c>
      <c r="C5254" s="54">
        <v>5</v>
      </c>
      <c r="D5254" s="54"/>
      <c r="F5254" s="89"/>
      <c r="G5254" s="95" t="s">
        <v>307</v>
      </c>
      <c r="H5254" s="552">
        <f t="shared" si="2460"/>
        <v>0</v>
      </c>
      <c r="I5254" s="554"/>
      <c r="J5254" s="554"/>
      <c r="K5254" s="554"/>
      <c r="L5254" s="554"/>
      <c r="M5254" s="554"/>
      <c r="N5254" s="154"/>
      <c r="Q5254" s="49" t="s">
        <v>47</v>
      </c>
    </row>
    <row r="5255" spans="2:17" ht="20.25" customHeight="1">
      <c r="B5255" s="50" t="e">
        <f>IF((#REF!+#REF!+H5255)&lt;&gt;0,"a","b")</f>
        <v>#REF!</v>
      </c>
      <c r="C5255" s="54">
        <v>3</v>
      </c>
      <c r="D5255" s="54"/>
      <c r="F5255" s="89"/>
      <c r="G5255" s="108" t="s">
        <v>439</v>
      </c>
      <c r="H5255" s="561">
        <f t="shared" si="2460"/>
        <v>0</v>
      </c>
      <c r="I5255" s="562"/>
      <c r="J5255" s="562"/>
      <c r="K5255" s="562"/>
      <c r="L5255" s="562"/>
      <c r="M5255" s="562"/>
      <c r="N5255" s="161"/>
      <c r="Q5255" s="49" t="s">
        <v>47</v>
      </c>
    </row>
    <row r="5256" spans="2:17" ht="20.25" customHeight="1">
      <c r="B5256" s="50" t="e">
        <f>IF((#REF!+#REF!+H5256)&lt;&gt;0,"a","b")</f>
        <v>#REF!</v>
      </c>
      <c r="C5256" s="54">
        <v>3</v>
      </c>
      <c r="D5256" s="54"/>
      <c r="F5256" s="89"/>
      <c r="G5256" s="108" t="s">
        <v>440</v>
      </c>
      <c r="H5256" s="571">
        <f t="shared" si="2460"/>
        <v>0</v>
      </c>
      <c r="I5256" s="570">
        <f t="shared" ref="I5256:K5256" si="2481">I5257+I5258+I5259+I5262</f>
        <v>0</v>
      </c>
      <c r="J5256" s="570">
        <f t="shared" si="2481"/>
        <v>0</v>
      </c>
      <c r="K5256" s="570">
        <f t="shared" si="2481"/>
        <v>0</v>
      </c>
      <c r="L5256" s="570">
        <f t="shared" ref="L5256:N5256" si="2482">L5257+L5258+L5259+L5262</f>
        <v>0</v>
      </c>
      <c r="M5256" s="570">
        <f t="shared" si="2482"/>
        <v>0</v>
      </c>
      <c r="N5256" s="140">
        <f t="shared" si="2482"/>
        <v>0</v>
      </c>
      <c r="O5256" s="60" t="s">
        <v>71</v>
      </c>
      <c r="Q5256" s="49" t="s">
        <v>47</v>
      </c>
    </row>
    <row r="5257" spans="2:17" ht="30.75" customHeight="1">
      <c r="B5257" s="50" t="e">
        <f>IF((#REF!+#REF!+H5257)&lt;&gt;0,"a","b")</f>
        <v>#REF!</v>
      </c>
      <c r="C5257" s="54">
        <v>4</v>
      </c>
      <c r="D5257" s="54"/>
      <c r="F5257" s="89"/>
      <c r="G5257" s="93" t="s">
        <v>441</v>
      </c>
      <c r="H5257" s="558">
        <f t="shared" si="2460"/>
        <v>0</v>
      </c>
      <c r="I5257" s="555"/>
      <c r="J5257" s="555"/>
      <c r="K5257" s="555"/>
      <c r="L5257" s="555"/>
      <c r="M5257" s="555"/>
      <c r="N5257" s="153"/>
      <c r="O5257" s="60"/>
      <c r="Q5257" s="49" t="s">
        <v>47</v>
      </c>
    </row>
    <row r="5258" spans="2:17" ht="20.25" customHeight="1">
      <c r="B5258" s="50" t="e">
        <f>IF((#REF!+#REF!+H5258)&lt;&gt;0,"a","b")</f>
        <v>#REF!</v>
      </c>
      <c r="C5258" s="54">
        <v>4</v>
      </c>
      <c r="D5258" s="54"/>
      <c r="F5258" s="89"/>
      <c r="G5258" s="93" t="s">
        <v>442</v>
      </c>
      <c r="H5258" s="558">
        <f t="shared" si="2460"/>
        <v>0</v>
      </c>
      <c r="I5258" s="555"/>
      <c r="J5258" s="555"/>
      <c r="K5258" s="555"/>
      <c r="L5258" s="555"/>
      <c r="M5258" s="555"/>
      <c r="N5258" s="153"/>
      <c r="O5258" s="60"/>
      <c r="Q5258" s="49" t="s">
        <v>47</v>
      </c>
    </row>
    <row r="5259" spans="2:17" ht="20.25" customHeight="1">
      <c r="B5259" s="50" t="e">
        <f>IF((#REF!+#REF!+H5259)&lt;&gt;0,"a","b")</f>
        <v>#REF!</v>
      </c>
      <c r="C5259" s="54">
        <v>4</v>
      </c>
      <c r="D5259" s="54"/>
      <c r="F5259" s="89"/>
      <c r="G5259" s="93" t="s">
        <v>443</v>
      </c>
      <c r="H5259" s="559">
        <f t="shared" si="2460"/>
        <v>0</v>
      </c>
      <c r="I5259" s="567">
        <f t="shared" ref="I5259:K5259" si="2483">I5260+I5261</f>
        <v>0</v>
      </c>
      <c r="J5259" s="567">
        <f t="shared" si="2483"/>
        <v>0</v>
      </c>
      <c r="K5259" s="567">
        <f t="shared" si="2483"/>
        <v>0</v>
      </c>
      <c r="L5259" s="567">
        <f t="shared" ref="L5259:N5259" si="2484">L5260+L5261</f>
        <v>0</v>
      </c>
      <c r="M5259" s="567">
        <f t="shared" si="2484"/>
        <v>0</v>
      </c>
      <c r="N5259" s="137">
        <f t="shared" si="2484"/>
        <v>0</v>
      </c>
      <c r="O5259" s="60" t="s">
        <v>71</v>
      </c>
      <c r="Q5259" s="49" t="s">
        <v>47</v>
      </c>
    </row>
    <row r="5260" spans="2:17" ht="30.75" customHeight="1">
      <c r="B5260" s="50" t="e">
        <f>IF((#REF!+#REF!+H5260)&lt;&gt;0,"a","b")</f>
        <v>#REF!</v>
      </c>
      <c r="C5260" s="54">
        <v>5</v>
      </c>
      <c r="D5260" s="54"/>
      <c r="F5260" s="89"/>
      <c r="G5260" s="95" t="s">
        <v>444</v>
      </c>
      <c r="H5260" s="552">
        <f t="shared" si="2460"/>
        <v>0</v>
      </c>
      <c r="I5260" s="554"/>
      <c r="J5260" s="554"/>
      <c r="K5260" s="554"/>
      <c r="L5260" s="554"/>
      <c r="M5260" s="554"/>
      <c r="N5260" s="154"/>
      <c r="Q5260" s="49" t="s">
        <v>47</v>
      </c>
    </row>
    <row r="5261" spans="2:17" ht="20.25" customHeight="1">
      <c r="B5261" s="50" t="e">
        <f>IF((#REF!+#REF!+H5261)&lt;&gt;0,"a","b")</f>
        <v>#REF!</v>
      </c>
      <c r="C5261" s="54">
        <v>5</v>
      </c>
      <c r="D5261" s="54"/>
      <c r="F5261" s="89"/>
      <c r="G5261" s="95" t="s">
        <v>445</v>
      </c>
      <c r="H5261" s="552">
        <f t="shared" si="2460"/>
        <v>0</v>
      </c>
      <c r="I5261" s="554"/>
      <c r="J5261" s="554"/>
      <c r="K5261" s="554"/>
      <c r="L5261" s="554"/>
      <c r="M5261" s="554"/>
      <c r="N5261" s="154"/>
      <c r="Q5261" s="49" t="s">
        <v>47</v>
      </c>
    </row>
    <row r="5262" spans="2:17" ht="20.25" customHeight="1">
      <c r="B5262" s="50" t="e">
        <f>IF((#REF!+#REF!+H5262)&lt;&gt;0,"a","b")</f>
        <v>#REF!</v>
      </c>
      <c r="C5262" s="54">
        <v>4</v>
      </c>
      <c r="D5262" s="54"/>
      <c r="F5262" s="89"/>
      <c r="G5262" s="93" t="s">
        <v>446</v>
      </c>
      <c r="H5262" s="558">
        <f t="shared" si="2460"/>
        <v>0</v>
      </c>
      <c r="I5262" s="555"/>
      <c r="J5262" s="555"/>
      <c r="K5262" s="555"/>
      <c r="L5262" s="555"/>
      <c r="M5262" s="555"/>
      <c r="N5262" s="153"/>
      <c r="Q5262" s="49" t="s">
        <v>47</v>
      </c>
    </row>
    <row r="5263" spans="2:17" ht="20.25" customHeight="1">
      <c r="B5263" s="50" t="e">
        <f>IF((#REF!+#REF!+H5263)&lt;&gt;0,"a","b")</f>
        <v>#REF!</v>
      </c>
      <c r="C5263" s="54">
        <v>2</v>
      </c>
      <c r="D5263" s="68" t="s">
        <v>604</v>
      </c>
      <c r="F5263" s="127"/>
      <c r="G5263" s="117" t="s">
        <v>447</v>
      </c>
      <c r="H5263" s="572">
        <f t="shared" ref="H5263:H5326" si="2485">I5263+J5263</f>
        <v>0</v>
      </c>
      <c r="I5263" s="573">
        <f t="shared" ref="I5263:K5263" si="2486">I5264+I5271+I5278</f>
        <v>0</v>
      </c>
      <c r="J5263" s="573">
        <f t="shared" si="2486"/>
        <v>0</v>
      </c>
      <c r="K5263" s="573">
        <f t="shared" si="2486"/>
        <v>0</v>
      </c>
      <c r="L5263" s="573">
        <f t="shared" ref="L5263:N5263" si="2487">L5264+L5271+L5278</f>
        <v>0</v>
      </c>
      <c r="M5263" s="573">
        <f t="shared" si="2487"/>
        <v>0</v>
      </c>
      <c r="N5263" s="149">
        <f t="shared" si="2487"/>
        <v>0</v>
      </c>
      <c r="O5263" s="60" t="s">
        <v>71</v>
      </c>
    </row>
    <row r="5264" spans="2:17" ht="20.25" customHeight="1">
      <c r="B5264" s="50" t="e">
        <f>IF((#REF!+#REF!+H5264)&lt;&gt;0,"a","b")</f>
        <v>#REF!</v>
      </c>
      <c r="C5264" s="54">
        <v>3</v>
      </c>
      <c r="D5264" s="54"/>
      <c r="F5264" s="127"/>
      <c r="G5264" s="108" t="s">
        <v>448</v>
      </c>
      <c r="H5264" s="574">
        <f t="shared" si="2485"/>
        <v>0</v>
      </c>
      <c r="I5264" s="564">
        <f t="shared" ref="I5264:K5264" si="2488">SUM(I5265:I5270)</f>
        <v>0</v>
      </c>
      <c r="J5264" s="564">
        <f t="shared" si="2488"/>
        <v>0</v>
      </c>
      <c r="K5264" s="564">
        <f t="shared" si="2488"/>
        <v>0</v>
      </c>
      <c r="L5264" s="564">
        <f t="shared" ref="L5264:N5264" si="2489">SUM(L5265:L5270)</f>
        <v>0</v>
      </c>
      <c r="M5264" s="564">
        <f t="shared" si="2489"/>
        <v>0</v>
      </c>
      <c r="N5264" s="159">
        <f t="shared" si="2489"/>
        <v>0</v>
      </c>
      <c r="O5264" s="60" t="s">
        <v>71</v>
      </c>
    </row>
    <row r="5265" spans="2:15" ht="20.25" customHeight="1">
      <c r="B5265" s="50" t="e">
        <f>IF((#REF!+#REF!+H5265)&lt;&gt;0,"a","b")</f>
        <v>#REF!</v>
      </c>
      <c r="C5265" s="54">
        <v>4</v>
      </c>
      <c r="D5265" s="54"/>
      <c r="F5265" s="127"/>
      <c r="G5265" s="93" t="s">
        <v>449</v>
      </c>
      <c r="H5265" s="575">
        <f t="shared" si="2485"/>
        <v>0</v>
      </c>
      <c r="I5265" s="555"/>
      <c r="J5265" s="555"/>
      <c r="K5265" s="555"/>
      <c r="L5265" s="555"/>
      <c r="M5265" s="555"/>
      <c r="N5265" s="153"/>
    </row>
    <row r="5266" spans="2:15" ht="20.25" customHeight="1">
      <c r="B5266" s="50" t="e">
        <f>IF((#REF!+#REF!+H5266)&lt;&gt;0,"a","b")</f>
        <v>#REF!</v>
      </c>
      <c r="C5266" s="54">
        <v>4</v>
      </c>
      <c r="D5266" s="54"/>
      <c r="F5266" s="127"/>
      <c r="G5266" s="93" t="s">
        <v>450</v>
      </c>
      <c r="H5266" s="575">
        <f t="shared" si="2485"/>
        <v>0</v>
      </c>
      <c r="I5266" s="555"/>
      <c r="J5266" s="555"/>
      <c r="K5266" s="555"/>
      <c r="L5266" s="555"/>
      <c r="M5266" s="555"/>
      <c r="N5266" s="153"/>
    </row>
    <row r="5267" spans="2:15" ht="20.25" customHeight="1">
      <c r="B5267" s="50" t="e">
        <f>IF((#REF!+#REF!+H5267)&lt;&gt;0,"a","b")</f>
        <v>#REF!</v>
      </c>
      <c r="C5267" s="54">
        <v>4</v>
      </c>
      <c r="D5267" s="54"/>
      <c r="F5267" s="127"/>
      <c r="G5267" s="93" t="s">
        <v>305</v>
      </c>
      <c r="H5267" s="575">
        <f t="shared" si="2485"/>
        <v>0</v>
      </c>
      <c r="I5267" s="555"/>
      <c r="J5267" s="555"/>
      <c r="K5267" s="555"/>
      <c r="L5267" s="555"/>
      <c r="M5267" s="555"/>
      <c r="N5267" s="153"/>
    </row>
    <row r="5268" spans="2:15" ht="20.25" customHeight="1">
      <c r="B5268" s="50" t="e">
        <f>IF((#REF!+#REF!+H5268)&lt;&gt;0,"a","b")</f>
        <v>#REF!</v>
      </c>
      <c r="C5268" s="54">
        <v>4</v>
      </c>
      <c r="D5268" s="54"/>
      <c r="F5268" s="127"/>
      <c r="G5268" s="93" t="s">
        <v>451</v>
      </c>
      <c r="H5268" s="575">
        <f t="shared" si="2485"/>
        <v>0</v>
      </c>
      <c r="I5268" s="555"/>
      <c r="J5268" s="555"/>
      <c r="K5268" s="555"/>
      <c r="L5268" s="555"/>
      <c r="M5268" s="555"/>
      <c r="N5268" s="153"/>
    </row>
    <row r="5269" spans="2:15" ht="20.25" customHeight="1">
      <c r="B5269" s="50" t="e">
        <f>IF((#REF!+#REF!+H5269)&lt;&gt;0,"a","b")</f>
        <v>#REF!</v>
      </c>
      <c r="C5269" s="54">
        <v>4</v>
      </c>
      <c r="D5269" s="54"/>
      <c r="F5269" s="127"/>
      <c r="G5269" s="93" t="s">
        <v>452</v>
      </c>
      <c r="H5269" s="575">
        <f t="shared" si="2485"/>
        <v>0</v>
      </c>
      <c r="I5269" s="555"/>
      <c r="J5269" s="555"/>
      <c r="K5269" s="555"/>
      <c r="L5269" s="555"/>
      <c r="M5269" s="555"/>
      <c r="N5269" s="153"/>
    </row>
    <row r="5270" spans="2:15" ht="20.25" customHeight="1">
      <c r="B5270" s="50" t="e">
        <f>IF((#REF!+#REF!+H5270)&lt;&gt;0,"a","b")</f>
        <v>#REF!</v>
      </c>
      <c r="C5270" s="54">
        <v>4</v>
      </c>
      <c r="D5270" s="54"/>
      <c r="F5270" s="127"/>
      <c r="G5270" s="93" t="s">
        <v>453</v>
      </c>
      <c r="H5270" s="575">
        <f t="shared" si="2485"/>
        <v>0</v>
      </c>
      <c r="I5270" s="555"/>
      <c r="J5270" s="555"/>
      <c r="K5270" s="555"/>
      <c r="L5270" s="555"/>
      <c r="M5270" s="555"/>
      <c r="N5270" s="153"/>
    </row>
    <row r="5271" spans="2:15" ht="20.25" customHeight="1">
      <c r="B5271" s="50" t="e">
        <f>IF((#REF!+#REF!+H5271)&lt;&gt;0,"a","b")</f>
        <v>#REF!</v>
      </c>
      <c r="C5271" s="54">
        <v>3</v>
      </c>
      <c r="D5271" s="54"/>
      <c r="F5271" s="127"/>
      <c r="G5271" s="108" t="s">
        <v>304</v>
      </c>
      <c r="H5271" s="574">
        <f t="shared" si="2485"/>
        <v>0</v>
      </c>
      <c r="I5271" s="564">
        <f t="shared" ref="I5271:K5271" si="2490">SUM(I5272:I5277)</f>
        <v>0</v>
      </c>
      <c r="J5271" s="564">
        <f t="shared" si="2490"/>
        <v>0</v>
      </c>
      <c r="K5271" s="564">
        <f t="shared" si="2490"/>
        <v>0</v>
      </c>
      <c r="L5271" s="564">
        <f t="shared" ref="L5271:N5271" si="2491">SUM(L5272:L5277)</f>
        <v>0</v>
      </c>
      <c r="M5271" s="564">
        <f t="shared" si="2491"/>
        <v>0</v>
      </c>
      <c r="N5271" s="159">
        <f t="shared" si="2491"/>
        <v>0</v>
      </c>
      <c r="O5271" s="60" t="s">
        <v>71</v>
      </c>
    </row>
    <row r="5272" spans="2:15" ht="20.25" customHeight="1">
      <c r="B5272" s="50" t="e">
        <f>IF((#REF!+#REF!+H5272)&lt;&gt;0,"a","b")</f>
        <v>#REF!</v>
      </c>
      <c r="C5272" s="54">
        <v>4</v>
      </c>
      <c r="D5272" s="54"/>
      <c r="F5272" s="127"/>
      <c r="G5272" s="93" t="s">
        <v>449</v>
      </c>
      <c r="H5272" s="575">
        <f t="shared" si="2485"/>
        <v>0</v>
      </c>
      <c r="I5272" s="555"/>
      <c r="J5272" s="555"/>
      <c r="K5272" s="555"/>
      <c r="L5272" s="555"/>
      <c r="M5272" s="555"/>
      <c r="N5272" s="153"/>
    </row>
    <row r="5273" spans="2:15" ht="20.25" customHeight="1">
      <c r="B5273" s="50" t="e">
        <f>IF((#REF!+#REF!+H5273)&lt;&gt;0,"a","b")</f>
        <v>#REF!</v>
      </c>
      <c r="C5273" s="54">
        <v>4</v>
      </c>
      <c r="D5273" s="54"/>
      <c r="F5273" s="127"/>
      <c r="G5273" s="93" t="s">
        <v>450</v>
      </c>
      <c r="H5273" s="575">
        <f t="shared" si="2485"/>
        <v>0</v>
      </c>
      <c r="I5273" s="555"/>
      <c r="J5273" s="555"/>
      <c r="K5273" s="555"/>
      <c r="L5273" s="555"/>
      <c r="M5273" s="555"/>
      <c r="N5273" s="153"/>
    </row>
    <row r="5274" spans="2:15" ht="20.25" customHeight="1">
      <c r="B5274" s="50" t="e">
        <f>IF((#REF!+#REF!+H5274)&lt;&gt;0,"a","b")</f>
        <v>#REF!</v>
      </c>
      <c r="C5274" s="54">
        <v>4</v>
      </c>
      <c r="D5274" s="54"/>
      <c r="F5274" s="127"/>
      <c r="G5274" s="93" t="s">
        <v>305</v>
      </c>
      <c r="H5274" s="575">
        <f t="shared" si="2485"/>
        <v>0</v>
      </c>
      <c r="I5274" s="555"/>
      <c r="J5274" s="555"/>
      <c r="K5274" s="555"/>
      <c r="L5274" s="555"/>
      <c r="M5274" s="555"/>
      <c r="N5274" s="153"/>
    </row>
    <row r="5275" spans="2:15" ht="20.25" customHeight="1">
      <c r="B5275" s="50" t="e">
        <f>IF((#REF!+#REF!+H5275)&lt;&gt;0,"a","b")</f>
        <v>#REF!</v>
      </c>
      <c r="C5275" s="54">
        <v>4</v>
      </c>
      <c r="D5275" s="54"/>
      <c r="F5275" s="127"/>
      <c r="G5275" s="93" t="s">
        <v>454</v>
      </c>
      <c r="H5275" s="575">
        <f t="shared" si="2485"/>
        <v>0</v>
      </c>
      <c r="I5275" s="555"/>
      <c r="J5275" s="555"/>
      <c r="K5275" s="555"/>
      <c r="L5275" s="555"/>
      <c r="M5275" s="555"/>
      <c r="N5275" s="153"/>
    </row>
    <row r="5276" spans="2:15" ht="20.25" customHeight="1">
      <c r="B5276" s="50" t="e">
        <f>IF((#REF!+#REF!+H5276)&lt;&gt;0,"a","b")</f>
        <v>#REF!</v>
      </c>
      <c r="C5276" s="54">
        <v>4</v>
      </c>
      <c r="D5276" s="54"/>
      <c r="F5276" s="127"/>
      <c r="G5276" s="93" t="s">
        <v>452</v>
      </c>
      <c r="H5276" s="575">
        <f t="shared" si="2485"/>
        <v>0</v>
      </c>
      <c r="I5276" s="555"/>
      <c r="J5276" s="555"/>
      <c r="K5276" s="555"/>
      <c r="L5276" s="555"/>
      <c r="M5276" s="555"/>
      <c r="N5276" s="153"/>
    </row>
    <row r="5277" spans="2:15" ht="20.25" customHeight="1">
      <c r="B5277" s="50" t="e">
        <f>IF((#REF!+#REF!+H5277)&lt;&gt;0,"a","b")</f>
        <v>#REF!</v>
      </c>
      <c r="C5277" s="54">
        <v>4</v>
      </c>
      <c r="D5277" s="54"/>
      <c r="F5277" s="127"/>
      <c r="G5277" s="93" t="s">
        <v>453</v>
      </c>
      <c r="H5277" s="575">
        <f t="shared" si="2485"/>
        <v>0</v>
      </c>
      <c r="I5277" s="555"/>
      <c r="J5277" s="555"/>
      <c r="K5277" s="555"/>
      <c r="L5277" s="555"/>
      <c r="M5277" s="555"/>
      <c r="N5277" s="153"/>
    </row>
    <row r="5278" spans="2:15" ht="20.25" customHeight="1">
      <c r="B5278" s="50" t="e">
        <f>IF((#REF!+#REF!+H5278)&lt;&gt;0,"a","b")</f>
        <v>#REF!</v>
      </c>
      <c r="C5278" s="54">
        <v>3</v>
      </c>
      <c r="D5278" s="54"/>
      <c r="F5278" s="89"/>
      <c r="G5278" s="108" t="s">
        <v>306</v>
      </c>
      <c r="H5278" s="576">
        <f t="shared" si="2485"/>
        <v>0</v>
      </c>
      <c r="I5278" s="562"/>
      <c r="J5278" s="562"/>
      <c r="K5278" s="562"/>
      <c r="L5278" s="562"/>
      <c r="M5278" s="562"/>
      <c r="N5278" s="166"/>
    </row>
    <row r="5279" spans="2:15" ht="20.25" customHeight="1">
      <c r="B5279" s="50" t="e">
        <f>IF((#REF!+#REF!+H5279)&lt;&gt;0,"a","b")</f>
        <v>#REF!</v>
      </c>
      <c r="C5279" s="54">
        <v>2</v>
      </c>
      <c r="D5279" s="68" t="s">
        <v>605</v>
      </c>
      <c r="F5279" s="89"/>
      <c r="G5279" s="117" t="s">
        <v>455</v>
      </c>
      <c r="H5279" s="572">
        <f t="shared" si="2485"/>
        <v>0</v>
      </c>
      <c r="I5279" s="573">
        <f t="shared" ref="I5279:K5279" si="2492">I5280+I5288</f>
        <v>0</v>
      </c>
      <c r="J5279" s="573">
        <f t="shared" si="2492"/>
        <v>0</v>
      </c>
      <c r="K5279" s="573">
        <f t="shared" si="2492"/>
        <v>0</v>
      </c>
      <c r="L5279" s="573">
        <f t="shared" ref="L5279:N5279" si="2493">L5280+L5288</f>
        <v>0</v>
      </c>
      <c r="M5279" s="573">
        <f t="shared" si="2493"/>
        <v>0</v>
      </c>
      <c r="N5279" s="149">
        <f t="shared" si="2493"/>
        <v>0</v>
      </c>
      <c r="O5279" s="60" t="s">
        <v>71</v>
      </c>
    </row>
    <row r="5280" spans="2:15" ht="20.25" customHeight="1">
      <c r="B5280" s="50" t="e">
        <f>IF((#REF!+#REF!+H5280)&lt;&gt;0,"a","b")</f>
        <v>#REF!</v>
      </c>
      <c r="C5280" s="54">
        <v>3</v>
      </c>
      <c r="D5280" s="54"/>
      <c r="F5280" s="89"/>
      <c r="G5280" s="108" t="s">
        <v>448</v>
      </c>
      <c r="H5280" s="574">
        <f t="shared" si="2485"/>
        <v>0</v>
      </c>
      <c r="I5280" s="564">
        <f t="shared" ref="I5280:K5280" si="2494">SUM(I5281:I5287)</f>
        <v>0</v>
      </c>
      <c r="J5280" s="564">
        <f t="shared" si="2494"/>
        <v>0</v>
      </c>
      <c r="K5280" s="564">
        <f t="shared" si="2494"/>
        <v>0</v>
      </c>
      <c r="L5280" s="564">
        <f t="shared" ref="L5280:N5280" si="2495">SUM(L5281:L5287)</f>
        <v>0</v>
      </c>
      <c r="M5280" s="564">
        <f t="shared" si="2495"/>
        <v>0</v>
      </c>
      <c r="N5280" s="159">
        <f t="shared" si="2495"/>
        <v>0</v>
      </c>
      <c r="O5280" s="60" t="s">
        <v>71</v>
      </c>
    </row>
    <row r="5281" spans="2:17" ht="20.25" customHeight="1">
      <c r="B5281" s="50" t="e">
        <f>IF((#REF!+#REF!+H5281)&lt;&gt;0,"a","b")</f>
        <v>#REF!</v>
      </c>
      <c r="C5281" s="54">
        <v>4</v>
      </c>
      <c r="D5281" s="54"/>
      <c r="F5281" s="89"/>
      <c r="G5281" s="93" t="s">
        <v>456</v>
      </c>
      <c r="H5281" s="575">
        <f t="shared" si="2485"/>
        <v>0</v>
      </c>
      <c r="I5281" s="555"/>
      <c r="J5281" s="555"/>
      <c r="K5281" s="555"/>
      <c r="L5281" s="555"/>
      <c r="M5281" s="555"/>
      <c r="N5281" s="153"/>
    </row>
    <row r="5282" spans="2:17" ht="20.25" customHeight="1">
      <c r="B5282" s="50" t="e">
        <f>IF((#REF!+#REF!+H5282)&lt;&gt;0,"a","b")</f>
        <v>#REF!</v>
      </c>
      <c r="C5282" s="54">
        <v>4</v>
      </c>
      <c r="D5282" s="54"/>
      <c r="F5282" s="89"/>
      <c r="G5282" s="93" t="s">
        <v>303</v>
      </c>
      <c r="H5282" s="575">
        <f t="shared" si="2485"/>
        <v>0</v>
      </c>
      <c r="I5282" s="555"/>
      <c r="J5282" s="555"/>
      <c r="K5282" s="555"/>
      <c r="L5282" s="555"/>
      <c r="M5282" s="555"/>
      <c r="N5282" s="153"/>
    </row>
    <row r="5283" spans="2:17" ht="20.25" customHeight="1">
      <c r="B5283" s="50" t="e">
        <f>IF((#REF!+#REF!+H5283)&lt;&gt;0,"a","b")</f>
        <v>#REF!</v>
      </c>
      <c r="C5283" s="54">
        <v>4</v>
      </c>
      <c r="D5283" s="54"/>
      <c r="F5283" s="89"/>
      <c r="G5283" s="93" t="s">
        <v>450</v>
      </c>
      <c r="H5283" s="575">
        <f t="shared" si="2485"/>
        <v>0</v>
      </c>
      <c r="I5283" s="555"/>
      <c r="J5283" s="555"/>
      <c r="K5283" s="555"/>
      <c r="L5283" s="555"/>
      <c r="M5283" s="555"/>
      <c r="N5283" s="153"/>
    </row>
    <row r="5284" spans="2:17" ht="30.75" customHeight="1">
      <c r="B5284" s="50" t="e">
        <f>IF((#REF!+#REF!+H5284)&lt;&gt;0,"a","b")</f>
        <v>#REF!</v>
      </c>
      <c r="C5284" s="54">
        <v>4</v>
      </c>
      <c r="D5284" s="54"/>
      <c r="F5284" s="89"/>
      <c r="G5284" s="93" t="s">
        <v>457</v>
      </c>
      <c r="H5284" s="575">
        <f t="shared" si="2485"/>
        <v>0</v>
      </c>
      <c r="I5284" s="555"/>
      <c r="J5284" s="555"/>
      <c r="K5284" s="555"/>
      <c r="L5284" s="555"/>
      <c r="M5284" s="555"/>
      <c r="N5284" s="153"/>
    </row>
    <row r="5285" spans="2:17" ht="20.25" customHeight="1">
      <c r="B5285" s="50" t="e">
        <f>IF((#REF!+#REF!+H5285)&lt;&gt;0,"a","b")</f>
        <v>#REF!</v>
      </c>
      <c r="C5285" s="54">
        <v>4</v>
      </c>
      <c r="D5285" s="54"/>
      <c r="F5285" s="89"/>
      <c r="G5285" s="93" t="s">
        <v>451</v>
      </c>
      <c r="H5285" s="575">
        <f t="shared" si="2485"/>
        <v>0</v>
      </c>
      <c r="I5285" s="555"/>
      <c r="J5285" s="555"/>
      <c r="K5285" s="555"/>
      <c r="L5285" s="555"/>
      <c r="M5285" s="555"/>
      <c r="N5285" s="153"/>
    </row>
    <row r="5286" spans="2:17" ht="20.25" customHeight="1">
      <c r="B5286" s="50" t="e">
        <f>IF((#REF!+#REF!+H5286)&lt;&gt;0,"a","b")</f>
        <v>#REF!</v>
      </c>
      <c r="C5286" s="54">
        <v>4</v>
      </c>
      <c r="D5286" s="54"/>
      <c r="F5286" s="89"/>
      <c r="G5286" s="93" t="s">
        <v>452</v>
      </c>
      <c r="H5286" s="575">
        <f t="shared" si="2485"/>
        <v>0</v>
      </c>
      <c r="I5286" s="555"/>
      <c r="J5286" s="555"/>
      <c r="K5286" s="555"/>
      <c r="L5286" s="555"/>
      <c r="M5286" s="555"/>
      <c r="N5286" s="153"/>
    </row>
    <row r="5287" spans="2:17" ht="20.25" customHeight="1">
      <c r="B5287" s="50" t="e">
        <f>IF((#REF!+#REF!+H5287)&lt;&gt;0,"a","b")</f>
        <v>#REF!</v>
      </c>
      <c r="C5287" s="54">
        <v>4</v>
      </c>
      <c r="D5287" s="54"/>
      <c r="F5287" s="89"/>
      <c r="G5287" s="93" t="s">
        <v>458</v>
      </c>
      <c r="H5287" s="575">
        <f t="shared" si="2485"/>
        <v>0</v>
      </c>
      <c r="I5287" s="562"/>
      <c r="J5287" s="562"/>
      <c r="K5287" s="562"/>
      <c r="L5287" s="562"/>
      <c r="M5287" s="562"/>
      <c r="N5287" s="166"/>
    </row>
    <row r="5288" spans="2:17" ht="20.25" customHeight="1">
      <c r="B5288" s="50" t="e">
        <f>IF((#REF!+#REF!+H5288)&lt;&gt;0,"a","b")</f>
        <v>#REF!</v>
      </c>
      <c r="C5288" s="54">
        <v>3</v>
      </c>
      <c r="D5288" s="54"/>
      <c r="F5288" s="89"/>
      <c r="G5288" s="108" t="s">
        <v>304</v>
      </c>
      <c r="H5288" s="574">
        <f t="shared" si="2485"/>
        <v>0</v>
      </c>
      <c r="I5288" s="564">
        <f t="shared" ref="I5288:K5288" si="2496">SUM(I5289:I5295)</f>
        <v>0</v>
      </c>
      <c r="J5288" s="564">
        <f t="shared" si="2496"/>
        <v>0</v>
      </c>
      <c r="K5288" s="564">
        <f t="shared" si="2496"/>
        <v>0</v>
      </c>
      <c r="L5288" s="564">
        <f t="shared" ref="L5288:N5288" si="2497">SUM(L5289:L5295)</f>
        <v>0</v>
      </c>
      <c r="M5288" s="564">
        <f t="shared" si="2497"/>
        <v>0</v>
      </c>
      <c r="N5288" s="159">
        <f t="shared" si="2497"/>
        <v>0</v>
      </c>
      <c r="O5288" s="60" t="s">
        <v>71</v>
      </c>
    </row>
    <row r="5289" spans="2:17" ht="20.25" customHeight="1">
      <c r="B5289" s="50" t="e">
        <f>IF((#REF!+#REF!+H5289)&lt;&gt;0,"a","b")</f>
        <v>#REF!</v>
      </c>
      <c r="C5289" s="54">
        <v>4</v>
      </c>
      <c r="D5289" s="54"/>
      <c r="F5289" s="89"/>
      <c r="G5289" s="93" t="s">
        <v>456</v>
      </c>
      <c r="H5289" s="575">
        <f t="shared" si="2485"/>
        <v>0</v>
      </c>
      <c r="I5289" s="555"/>
      <c r="J5289" s="555"/>
      <c r="K5289" s="555"/>
      <c r="L5289" s="555"/>
      <c r="M5289" s="555"/>
      <c r="N5289" s="153"/>
    </row>
    <row r="5290" spans="2:17" ht="20.25" customHeight="1">
      <c r="B5290" s="50" t="e">
        <f>IF((#REF!+#REF!+H5290)&lt;&gt;0,"a","b")</f>
        <v>#REF!</v>
      </c>
      <c r="C5290" s="54">
        <v>4</v>
      </c>
      <c r="D5290" s="54"/>
      <c r="F5290" s="89"/>
      <c r="G5290" s="93" t="s">
        <v>303</v>
      </c>
      <c r="H5290" s="575">
        <f t="shared" si="2485"/>
        <v>0</v>
      </c>
      <c r="I5290" s="555"/>
      <c r="J5290" s="555"/>
      <c r="K5290" s="555"/>
      <c r="L5290" s="555"/>
      <c r="M5290" s="555"/>
      <c r="N5290" s="153"/>
    </row>
    <row r="5291" spans="2:17" ht="20.25" customHeight="1">
      <c r="B5291" s="50" t="e">
        <f>IF((#REF!+#REF!+H5291)&lt;&gt;0,"a","b")</f>
        <v>#REF!</v>
      </c>
      <c r="C5291" s="54">
        <v>4</v>
      </c>
      <c r="D5291" s="54"/>
      <c r="F5291" s="89"/>
      <c r="G5291" s="93" t="s">
        <v>450</v>
      </c>
      <c r="H5291" s="575">
        <f t="shared" si="2485"/>
        <v>0</v>
      </c>
      <c r="I5291" s="555"/>
      <c r="J5291" s="555"/>
      <c r="K5291" s="555"/>
      <c r="L5291" s="555"/>
      <c r="M5291" s="555"/>
      <c r="N5291" s="153"/>
    </row>
    <row r="5292" spans="2:17" ht="30.75" customHeight="1">
      <c r="B5292" s="50" t="e">
        <f>IF((#REF!+#REF!+H5292)&lt;&gt;0,"a","b")</f>
        <v>#REF!</v>
      </c>
      <c r="C5292" s="54">
        <v>4</v>
      </c>
      <c r="D5292" s="54"/>
      <c r="F5292" s="89"/>
      <c r="G5292" s="93" t="s">
        <v>457</v>
      </c>
      <c r="H5292" s="575">
        <f t="shared" si="2485"/>
        <v>0</v>
      </c>
      <c r="I5292" s="555"/>
      <c r="J5292" s="555"/>
      <c r="K5292" s="555"/>
      <c r="L5292" s="555"/>
      <c r="M5292" s="555"/>
      <c r="N5292" s="153"/>
    </row>
    <row r="5293" spans="2:17" ht="20.25" customHeight="1">
      <c r="B5293" s="50" t="e">
        <f>IF((#REF!+#REF!+H5293)&lt;&gt;0,"a","b")</f>
        <v>#REF!</v>
      </c>
      <c r="C5293" s="54">
        <v>4</v>
      </c>
      <c r="D5293" s="54"/>
      <c r="F5293" s="89"/>
      <c r="G5293" s="93" t="s">
        <v>459</v>
      </c>
      <c r="H5293" s="575">
        <f t="shared" si="2485"/>
        <v>0</v>
      </c>
      <c r="I5293" s="555"/>
      <c r="J5293" s="555"/>
      <c r="K5293" s="555"/>
      <c r="L5293" s="555"/>
      <c r="M5293" s="555"/>
      <c r="N5293" s="153"/>
    </row>
    <row r="5294" spans="2:17" ht="20.25" customHeight="1">
      <c r="B5294" s="50" t="e">
        <f>IF((#REF!+#REF!+H5294)&lt;&gt;0,"a","b")</f>
        <v>#REF!</v>
      </c>
      <c r="C5294" s="54">
        <v>4</v>
      </c>
      <c r="D5294" s="54"/>
      <c r="F5294" s="89"/>
      <c r="G5294" s="93" t="s">
        <v>452</v>
      </c>
      <c r="H5294" s="575">
        <f t="shared" si="2485"/>
        <v>0</v>
      </c>
      <c r="I5294" s="555"/>
      <c r="J5294" s="555"/>
      <c r="K5294" s="555"/>
      <c r="L5294" s="555"/>
      <c r="M5294" s="555"/>
      <c r="N5294" s="153"/>
    </row>
    <row r="5295" spans="2:17" ht="21" customHeight="1">
      <c r="B5295" s="50" t="e">
        <f>IF((#REF!+#REF!+H5295)&lt;&gt;0,"a","b")</f>
        <v>#REF!</v>
      </c>
      <c r="C5295" s="54">
        <v>4</v>
      </c>
      <c r="D5295" s="54"/>
      <c r="F5295" s="89"/>
      <c r="G5295" s="93" t="s">
        <v>458</v>
      </c>
      <c r="H5295" s="575">
        <f t="shared" si="2485"/>
        <v>0</v>
      </c>
      <c r="I5295" s="555"/>
      <c r="J5295" s="555"/>
      <c r="K5295" s="555"/>
      <c r="L5295" s="555"/>
      <c r="M5295" s="555"/>
      <c r="N5295" s="153"/>
    </row>
    <row r="5296" spans="2:17" ht="63" customHeight="1">
      <c r="B5296" s="50" t="e">
        <f>IF((#REF!+#REF!+H5296)&lt;&gt;0,"a","b")</f>
        <v>#REF!</v>
      </c>
      <c r="C5296" s="54">
        <v>1</v>
      </c>
      <c r="D5296" s="68" t="s">
        <v>508</v>
      </c>
      <c r="E5296" s="45"/>
      <c r="F5296" s="114" t="s">
        <v>585</v>
      </c>
      <c r="G5296" s="115"/>
      <c r="H5296" s="360">
        <f t="shared" si="2485"/>
        <v>0</v>
      </c>
      <c r="I5296" s="573">
        <f t="shared" ref="I5296:K5296" si="2498">I5298+I5430+I5493+I5509</f>
        <v>0</v>
      </c>
      <c r="J5296" s="573">
        <f t="shared" si="2498"/>
        <v>0</v>
      </c>
      <c r="K5296" s="573">
        <f t="shared" si="2498"/>
        <v>0</v>
      </c>
      <c r="L5296" s="573">
        <f t="shared" ref="L5296:N5296" si="2499">L5298+L5430+L5493+L5509</f>
        <v>0</v>
      </c>
      <c r="M5296" s="573">
        <f t="shared" si="2499"/>
        <v>0</v>
      </c>
      <c r="N5296" s="147">
        <f t="shared" si="2499"/>
        <v>0</v>
      </c>
      <c r="O5296" s="60" t="s">
        <v>71</v>
      </c>
      <c r="Q5296" s="55">
        <v>1</v>
      </c>
    </row>
    <row r="5297" spans="2:15" ht="21" customHeight="1">
      <c r="B5297" s="50" t="e">
        <f>IF((#REF!+#REF!+H5297)&lt;&gt;0,"a","b")</f>
        <v>#REF!</v>
      </c>
      <c r="C5297" s="54">
        <v>2</v>
      </c>
      <c r="D5297" s="68" t="s">
        <v>606</v>
      </c>
      <c r="F5297" s="123"/>
      <c r="G5297" s="124" t="s">
        <v>255</v>
      </c>
      <c r="H5297" s="577">
        <f t="shared" si="2485"/>
        <v>0</v>
      </c>
      <c r="I5297" s="551"/>
      <c r="J5297" s="551"/>
      <c r="K5297" s="551"/>
      <c r="L5297" s="551"/>
      <c r="M5297" s="551"/>
      <c r="N5297" s="148"/>
    </row>
    <row r="5298" spans="2:15" ht="20.25" customHeight="1">
      <c r="B5298" s="50" t="e">
        <f>IF((#REF!+#REF!+H5298)&lt;&gt;0,"a","b")</f>
        <v>#REF!</v>
      </c>
      <c r="C5298" s="54">
        <v>2</v>
      </c>
      <c r="D5298" s="68" t="s">
        <v>607</v>
      </c>
      <c r="E5298" s="45">
        <v>7052</v>
      </c>
      <c r="F5298" s="89"/>
      <c r="G5298" s="117" t="s">
        <v>256</v>
      </c>
      <c r="H5298" s="360">
        <f t="shared" si="2485"/>
        <v>0</v>
      </c>
      <c r="I5298" s="573">
        <f t="shared" ref="I5298:K5298" si="2500">I5299+I5310+I5378+I5386+I5387+I5397+I5407+I5377</f>
        <v>0</v>
      </c>
      <c r="J5298" s="573">
        <f t="shared" si="2500"/>
        <v>0</v>
      </c>
      <c r="K5298" s="573">
        <f t="shared" si="2500"/>
        <v>0</v>
      </c>
      <c r="L5298" s="573">
        <f t="shared" ref="L5298:N5298" si="2501">L5299+L5310+L5378+L5386+L5387+L5397+L5407+L5377</f>
        <v>0</v>
      </c>
      <c r="M5298" s="573">
        <f t="shared" si="2501"/>
        <v>0</v>
      </c>
      <c r="N5298" s="149">
        <f t="shared" si="2501"/>
        <v>0</v>
      </c>
      <c r="O5298" s="60" t="s">
        <v>71</v>
      </c>
    </row>
    <row r="5299" spans="2:15" ht="20.25" customHeight="1">
      <c r="B5299" s="50" t="e">
        <f>IF((#REF!+#REF!+H5299)&lt;&gt;0,"a","b")</f>
        <v>#REF!</v>
      </c>
      <c r="C5299" s="54">
        <v>31</v>
      </c>
      <c r="D5299" s="68" t="s">
        <v>608</v>
      </c>
      <c r="F5299" s="89"/>
      <c r="G5299" s="90" t="s">
        <v>257</v>
      </c>
      <c r="H5299" s="578">
        <f t="shared" si="2485"/>
        <v>0</v>
      </c>
      <c r="I5299" s="564">
        <f t="shared" ref="I5299:K5299" si="2502">I5300+I5309</f>
        <v>0</v>
      </c>
      <c r="J5299" s="564">
        <f t="shared" si="2502"/>
        <v>0</v>
      </c>
      <c r="K5299" s="564">
        <f t="shared" si="2502"/>
        <v>0</v>
      </c>
      <c r="L5299" s="564">
        <f t="shared" ref="L5299:N5299" si="2503">L5300+L5309</f>
        <v>0</v>
      </c>
      <c r="M5299" s="564">
        <f t="shared" si="2503"/>
        <v>0</v>
      </c>
      <c r="N5299" s="150">
        <f t="shared" si="2503"/>
        <v>0</v>
      </c>
      <c r="O5299" s="60" t="s">
        <v>71</v>
      </c>
    </row>
    <row r="5300" spans="2:15" ht="20.25" customHeight="1">
      <c r="B5300" s="50" t="e">
        <f>IF((#REF!+#REF!+H5300)&lt;&gt;0,"a","b")</f>
        <v>#REF!</v>
      </c>
      <c r="C5300" s="54">
        <v>4</v>
      </c>
      <c r="D5300" s="54"/>
      <c r="F5300" s="92"/>
      <c r="G5300" s="93" t="s">
        <v>258</v>
      </c>
      <c r="H5300" s="578">
        <f t="shared" si="2485"/>
        <v>0</v>
      </c>
      <c r="I5300" s="565">
        <f t="shared" ref="I5300:K5300" si="2504">I5301+I5308</f>
        <v>0</v>
      </c>
      <c r="J5300" s="565">
        <f t="shared" si="2504"/>
        <v>0</v>
      </c>
      <c r="K5300" s="565">
        <f t="shared" si="2504"/>
        <v>0</v>
      </c>
      <c r="L5300" s="565">
        <f t="shared" ref="L5300:N5300" si="2505">L5301+L5308</f>
        <v>0</v>
      </c>
      <c r="M5300" s="565">
        <f t="shared" si="2505"/>
        <v>0</v>
      </c>
      <c r="N5300" s="151">
        <f t="shared" si="2505"/>
        <v>0</v>
      </c>
      <c r="O5300" s="60" t="s">
        <v>71</v>
      </c>
    </row>
    <row r="5301" spans="2:15" ht="20.25" customHeight="1">
      <c r="B5301" s="50" t="e">
        <f>IF((#REF!+#REF!+H5301)&lt;&gt;0,"a","b")</f>
        <v>#REF!</v>
      </c>
      <c r="C5301" s="54">
        <v>5</v>
      </c>
      <c r="D5301" s="54"/>
      <c r="F5301" s="89"/>
      <c r="G5301" s="95" t="s">
        <v>259</v>
      </c>
      <c r="H5301" s="578">
        <f t="shared" si="2485"/>
        <v>0</v>
      </c>
      <c r="I5301" s="560">
        <f t="shared" ref="I5301:K5301" si="2506">SUM(I5302:I5307)</f>
        <v>0</v>
      </c>
      <c r="J5301" s="560">
        <f t="shared" si="2506"/>
        <v>0</v>
      </c>
      <c r="K5301" s="560">
        <f t="shared" si="2506"/>
        <v>0</v>
      </c>
      <c r="L5301" s="560">
        <f t="shared" ref="L5301:N5301" si="2507">SUM(L5302:L5307)</f>
        <v>0</v>
      </c>
      <c r="M5301" s="560">
        <f t="shared" si="2507"/>
        <v>0</v>
      </c>
      <c r="N5301" s="152">
        <f t="shared" si="2507"/>
        <v>0</v>
      </c>
      <c r="O5301" s="60" t="s">
        <v>71</v>
      </c>
    </row>
    <row r="5302" spans="2:15" ht="20.25" customHeight="1">
      <c r="B5302" s="50" t="e">
        <f>IF((#REF!+#REF!+H5302)&lt;&gt;0,"a","b")</f>
        <v>#REF!</v>
      </c>
      <c r="C5302" s="54">
        <v>6</v>
      </c>
      <c r="D5302" s="54"/>
      <c r="F5302" s="89"/>
      <c r="G5302" s="97" t="s">
        <v>260</v>
      </c>
      <c r="H5302" s="579">
        <f t="shared" si="2485"/>
        <v>0</v>
      </c>
      <c r="I5302" s="553"/>
      <c r="J5302" s="553"/>
      <c r="K5302" s="553"/>
      <c r="L5302" s="553"/>
      <c r="M5302" s="553"/>
      <c r="N5302" s="138"/>
    </row>
    <row r="5303" spans="2:15" ht="20.25" customHeight="1">
      <c r="B5303" s="50" t="e">
        <f>IF((#REF!+#REF!+H5303)&lt;&gt;0,"a","b")</f>
        <v>#REF!</v>
      </c>
      <c r="C5303" s="54">
        <v>6</v>
      </c>
      <c r="D5303" s="54"/>
      <c r="F5303" s="89"/>
      <c r="G5303" s="97" t="s">
        <v>261</v>
      </c>
      <c r="H5303" s="552">
        <f t="shared" si="2485"/>
        <v>0</v>
      </c>
      <c r="I5303" s="553"/>
      <c r="J5303" s="553"/>
      <c r="K5303" s="553"/>
      <c r="L5303" s="553"/>
      <c r="M5303" s="553"/>
      <c r="N5303" s="138"/>
    </row>
    <row r="5304" spans="2:15" ht="20.25" customHeight="1">
      <c r="B5304" s="50" t="e">
        <f>IF((#REF!+#REF!+H5304)&lt;&gt;0,"a","b")</f>
        <v>#REF!</v>
      </c>
      <c r="C5304" s="54">
        <v>6</v>
      </c>
      <c r="D5304" s="54"/>
      <c r="F5304" s="89"/>
      <c r="G5304" s="97" t="s">
        <v>262</v>
      </c>
      <c r="H5304" s="558">
        <f t="shared" si="2485"/>
        <v>0</v>
      </c>
      <c r="I5304" s="553"/>
      <c r="J5304" s="553"/>
      <c r="K5304" s="553"/>
      <c r="L5304" s="553"/>
      <c r="M5304" s="553"/>
      <c r="N5304" s="138"/>
    </row>
    <row r="5305" spans="2:15" ht="20.25" customHeight="1">
      <c r="B5305" s="50" t="e">
        <f>IF((#REF!+#REF!+H5305)&lt;&gt;0,"a","b")</f>
        <v>#REF!</v>
      </c>
      <c r="C5305" s="54">
        <v>6</v>
      </c>
      <c r="D5305" s="54"/>
      <c r="F5305" s="89"/>
      <c r="G5305" s="97" t="s">
        <v>263</v>
      </c>
      <c r="H5305" s="558">
        <f t="shared" si="2485"/>
        <v>0</v>
      </c>
      <c r="I5305" s="553"/>
      <c r="J5305" s="553"/>
      <c r="K5305" s="553"/>
      <c r="L5305" s="553"/>
      <c r="M5305" s="553"/>
      <c r="N5305" s="138"/>
    </row>
    <row r="5306" spans="2:15" ht="20.25" customHeight="1">
      <c r="B5306" s="50" t="e">
        <f>IF((#REF!+#REF!+H5306)&lt;&gt;0,"a","b")</f>
        <v>#REF!</v>
      </c>
      <c r="C5306" s="54">
        <v>6</v>
      </c>
      <c r="D5306" s="54"/>
      <c r="F5306" s="89"/>
      <c r="G5306" s="97" t="s">
        <v>264</v>
      </c>
      <c r="H5306" s="552">
        <f t="shared" si="2485"/>
        <v>0</v>
      </c>
      <c r="I5306" s="553"/>
      <c r="J5306" s="553"/>
      <c r="K5306" s="553"/>
      <c r="L5306" s="553"/>
      <c r="M5306" s="553"/>
      <c r="N5306" s="138"/>
    </row>
    <row r="5307" spans="2:15" ht="20.25" customHeight="1">
      <c r="B5307" s="50" t="e">
        <f>IF((#REF!+#REF!+H5307)&lt;&gt;0,"a","b")</f>
        <v>#REF!</v>
      </c>
      <c r="C5307" s="54">
        <v>6</v>
      </c>
      <c r="D5307" s="54"/>
      <c r="F5307" s="89"/>
      <c r="G5307" s="97" t="s">
        <v>265</v>
      </c>
      <c r="H5307" s="552">
        <f t="shared" si="2485"/>
        <v>0</v>
      </c>
      <c r="I5307" s="553"/>
      <c r="J5307" s="553"/>
      <c r="K5307" s="553"/>
      <c r="L5307" s="553"/>
      <c r="M5307" s="553"/>
      <c r="N5307" s="138"/>
    </row>
    <row r="5308" spans="2:15" ht="20.25" customHeight="1">
      <c r="B5308" s="50" t="e">
        <f>IF((#REF!+#REF!+H5308)&lt;&gt;0,"a","b")</f>
        <v>#REF!</v>
      </c>
      <c r="C5308" s="54">
        <v>5</v>
      </c>
      <c r="D5308" s="54"/>
      <c r="F5308" s="89"/>
      <c r="G5308" s="95" t="s">
        <v>266</v>
      </c>
      <c r="H5308" s="552">
        <f t="shared" si="2485"/>
        <v>0</v>
      </c>
      <c r="I5308" s="554"/>
      <c r="J5308" s="554"/>
      <c r="K5308" s="554"/>
      <c r="L5308" s="554"/>
      <c r="M5308" s="554"/>
      <c r="N5308" s="154"/>
    </row>
    <row r="5309" spans="2:15" ht="20.25" customHeight="1">
      <c r="B5309" s="50" t="e">
        <f>IF((#REF!+#REF!+H5309)&lt;&gt;0,"a","b")</f>
        <v>#REF!</v>
      </c>
      <c r="C5309" s="54">
        <v>4</v>
      </c>
      <c r="D5309" s="54"/>
      <c r="F5309" s="89"/>
      <c r="G5309" s="93" t="s">
        <v>267</v>
      </c>
      <c r="H5309" s="552">
        <f t="shared" si="2485"/>
        <v>0</v>
      </c>
      <c r="I5309" s="555"/>
      <c r="J5309" s="555"/>
      <c r="K5309" s="555"/>
      <c r="L5309" s="555"/>
      <c r="M5309" s="555"/>
      <c r="N5309" s="153"/>
    </row>
    <row r="5310" spans="2:15" ht="20.25" customHeight="1">
      <c r="B5310" s="50" t="e">
        <f>IF((#REF!+#REF!+H5310)&lt;&gt;0,"a","b")</f>
        <v>#REF!</v>
      </c>
      <c r="C5310" s="54">
        <v>3</v>
      </c>
      <c r="D5310" s="54"/>
      <c r="F5310" s="89"/>
      <c r="G5310" s="90" t="s">
        <v>268</v>
      </c>
      <c r="H5310" s="363">
        <f t="shared" si="2485"/>
        <v>0</v>
      </c>
      <c r="I5310" s="564">
        <f t="shared" ref="I5310:K5310" si="2508">I5311+I5312+I5315+I5351+I5352+I5353+I5354+I5355+I5362+I5363</f>
        <v>0</v>
      </c>
      <c r="J5310" s="564">
        <f t="shared" si="2508"/>
        <v>0</v>
      </c>
      <c r="K5310" s="564">
        <f t="shared" si="2508"/>
        <v>0</v>
      </c>
      <c r="L5310" s="564">
        <f t="shared" ref="L5310:N5310" si="2509">L5311+L5312+L5315+L5351+L5352+L5353+L5354+L5355+L5362+L5363</f>
        <v>0</v>
      </c>
      <c r="M5310" s="564">
        <f t="shared" si="2509"/>
        <v>0</v>
      </c>
      <c r="N5310" s="150">
        <f t="shared" si="2509"/>
        <v>0</v>
      </c>
      <c r="O5310" s="60" t="s">
        <v>71</v>
      </c>
    </row>
    <row r="5311" spans="2:15" ht="20.25" customHeight="1">
      <c r="B5311" s="50" t="e">
        <f>IF((#REF!+#REF!+H5311)&lt;&gt;0,"a","b")</f>
        <v>#REF!</v>
      </c>
      <c r="C5311" s="54">
        <v>4</v>
      </c>
      <c r="D5311" s="54"/>
      <c r="F5311" s="89"/>
      <c r="G5311" s="93" t="s">
        <v>269</v>
      </c>
      <c r="H5311" s="556">
        <f t="shared" si="2485"/>
        <v>0</v>
      </c>
      <c r="I5311" s="555"/>
      <c r="J5311" s="555"/>
      <c r="K5311" s="555"/>
      <c r="L5311" s="555"/>
      <c r="M5311" s="555"/>
      <c r="N5311" s="153"/>
    </row>
    <row r="5312" spans="2:15" ht="20.25" customHeight="1">
      <c r="B5312" s="50" t="e">
        <f>IF((#REF!+#REF!+H5312)&lt;&gt;0,"a","b")</f>
        <v>#REF!</v>
      </c>
      <c r="C5312" s="54">
        <v>4</v>
      </c>
      <c r="D5312" s="54"/>
      <c r="F5312" s="89"/>
      <c r="G5312" s="93" t="s">
        <v>270</v>
      </c>
      <c r="H5312" s="566">
        <f t="shared" si="2485"/>
        <v>0</v>
      </c>
      <c r="I5312" s="565">
        <f t="shared" ref="I5312:K5312" si="2510">SUM(I5313:I5314)</f>
        <v>0</v>
      </c>
      <c r="J5312" s="565">
        <f t="shared" si="2510"/>
        <v>0</v>
      </c>
      <c r="K5312" s="565">
        <f t="shared" si="2510"/>
        <v>0</v>
      </c>
      <c r="L5312" s="565">
        <f t="shared" ref="L5312:N5312" si="2511">SUM(L5313:L5314)</f>
        <v>0</v>
      </c>
      <c r="M5312" s="565">
        <f t="shared" si="2511"/>
        <v>0</v>
      </c>
      <c r="N5312" s="151">
        <f t="shared" si="2511"/>
        <v>0</v>
      </c>
      <c r="O5312" s="60" t="s">
        <v>71</v>
      </c>
    </row>
    <row r="5313" spans="2:15" ht="20.25" customHeight="1">
      <c r="B5313" s="50" t="e">
        <f>IF((#REF!+#REF!+H5313)&lt;&gt;0,"a","b")</f>
        <v>#REF!</v>
      </c>
      <c r="C5313" s="54">
        <v>5</v>
      </c>
      <c r="D5313" s="54"/>
      <c r="F5313" s="89"/>
      <c r="G5313" s="95" t="s">
        <v>271</v>
      </c>
      <c r="H5313" s="556">
        <f t="shared" si="2485"/>
        <v>0</v>
      </c>
      <c r="I5313" s="554"/>
      <c r="J5313" s="554"/>
      <c r="K5313" s="554"/>
      <c r="L5313" s="554"/>
      <c r="M5313" s="554"/>
      <c r="N5313" s="154"/>
    </row>
    <row r="5314" spans="2:15" ht="20.25" customHeight="1">
      <c r="B5314" s="50" t="e">
        <f>IF((#REF!+#REF!+H5314)&lt;&gt;0,"a","b")</f>
        <v>#REF!</v>
      </c>
      <c r="C5314" s="54">
        <v>5</v>
      </c>
      <c r="D5314" s="54"/>
      <c r="F5314" s="89"/>
      <c r="G5314" s="95" t="s">
        <v>272</v>
      </c>
      <c r="H5314" s="556">
        <f t="shared" si="2485"/>
        <v>0</v>
      </c>
      <c r="I5314" s="554"/>
      <c r="J5314" s="554"/>
      <c r="K5314" s="554"/>
      <c r="L5314" s="554"/>
      <c r="M5314" s="554"/>
      <c r="N5314" s="154"/>
    </row>
    <row r="5315" spans="2:15" ht="20.25" customHeight="1">
      <c r="B5315" s="50" t="e">
        <f>IF((#REF!+#REF!+H5315)&lt;&gt;0,"a","b")</f>
        <v>#REF!</v>
      </c>
      <c r="C5315" s="54">
        <v>4</v>
      </c>
      <c r="D5315" s="54"/>
      <c r="F5315" s="89"/>
      <c r="G5315" s="93" t="s">
        <v>273</v>
      </c>
      <c r="H5315" s="566">
        <f t="shared" si="2485"/>
        <v>0</v>
      </c>
      <c r="I5315" s="565">
        <f t="shared" ref="I5315:K5315" si="2512">I5316+I5317+I5318+I5319+I5331+I5335+I5336+I5337+I5338+I5339+I5340+I5341+I5349+I5350</f>
        <v>0</v>
      </c>
      <c r="J5315" s="565">
        <f t="shared" si="2512"/>
        <v>0</v>
      </c>
      <c r="K5315" s="565">
        <f t="shared" si="2512"/>
        <v>0</v>
      </c>
      <c r="L5315" s="565">
        <f t="shared" ref="L5315:N5315" si="2513">L5316+L5317+L5318+L5319+L5331+L5335+L5336+L5337+L5338+L5339+L5340+L5341+L5349+L5350</f>
        <v>0</v>
      </c>
      <c r="M5315" s="565">
        <f t="shared" si="2513"/>
        <v>0</v>
      </c>
      <c r="N5315" s="151">
        <f t="shared" si="2513"/>
        <v>0</v>
      </c>
      <c r="O5315" s="60" t="s">
        <v>71</v>
      </c>
    </row>
    <row r="5316" spans="2:15" ht="42.75" customHeight="1">
      <c r="B5316" s="50" t="e">
        <f>IF((#REF!+#REF!+H5316)&lt;&gt;0,"a","b")</f>
        <v>#REF!</v>
      </c>
      <c r="C5316" s="54">
        <v>5</v>
      </c>
      <c r="D5316" s="54"/>
      <c r="F5316" s="89"/>
      <c r="G5316" s="95" t="s">
        <v>322</v>
      </c>
      <c r="H5316" s="556">
        <f t="shared" si="2485"/>
        <v>0</v>
      </c>
      <c r="I5316" s="554"/>
      <c r="J5316" s="554"/>
      <c r="K5316" s="554"/>
      <c r="L5316" s="554"/>
      <c r="M5316" s="554"/>
      <c r="N5316" s="154"/>
    </row>
    <row r="5317" spans="2:15" ht="30.75" customHeight="1">
      <c r="B5317" s="50" t="e">
        <f>IF((#REF!+#REF!+H5317)&lt;&gt;0,"a","b")</f>
        <v>#REF!</v>
      </c>
      <c r="C5317" s="54">
        <v>5</v>
      </c>
      <c r="D5317" s="54"/>
      <c r="F5317" s="89"/>
      <c r="G5317" s="111" t="s">
        <v>289</v>
      </c>
      <c r="H5317" s="556">
        <f t="shared" si="2485"/>
        <v>0</v>
      </c>
      <c r="I5317" s="554"/>
      <c r="J5317" s="554"/>
      <c r="K5317" s="554"/>
      <c r="L5317" s="554"/>
      <c r="M5317" s="554"/>
      <c r="N5317" s="154"/>
    </row>
    <row r="5318" spans="2:15" ht="60.75" customHeight="1">
      <c r="B5318" s="50" t="e">
        <f>IF((#REF!+#REF!+H5318)&lt;&gt;0,"a","b")</f>
        <v>#REF!</v>
      </c>
      <c r="C5318" s="54">
        <v>5</v>
      </c>
      <c r="D5318" s="54"/>
      <c r="F5318" s="89"/>
      <c r="G5318" s="111" t="s">
        <v>323</v>
      </c>
      <c r="H5318" s="556">
        <f t="shared" si="2485"/>
        <v>0</v>
      </c>
      <c r="I5318" s="554"/>
      <c r="J5318" s="554"/>
      <c r="K5318" s="554"/>
      <c r="L5318" s="554"/>
      <c r="M5318" s="554"/>
      <c r="N5318" s="154"/>
    </row>
    <row r="5319" spans="2:15" ht="30.75" customHeight="1">
      <c r="B5319" s="50" t="e">
        <f>IF((#REF!+#REF!+H5319)&lt;&gt;0,"a","b")</f>
        <v>#REF!</v>
      </c>
      <c r="C5319" s="54">
        <v>5</v>
      </c>
      <c r="D5319" s="54"/>
      <c r="F5319" s="89"/>
      <c r="G5319" s="95" t="s">
        <v>288</v>
      </c>
      <c r="H5319" s="566">
        <f t="shared" si="2485"/>
        <v>0</v>
      </c>
      <c r="I5319" s="560">
        <f t="shared" ref="I5319:K5319" si="2514">SUM(I5320:I5330)</f>
        <v>0</v>
      </c>
      <c r="J5319" s="560">
        <f t="shared" si="2514"/>
        <v>0</v>
      </c>
      <c r="K5319" s="560">
        <f t="shared" si="2514"/>
        <v>0</v>
      </c>
      <c r="L5319" s="560">
        <f t="shared" ref="L5319:N5319" si="2515">SUM(L5320:L5330)</f>
        <v>0</v>
      </c>
      <c r="M5319" s="560">
        <f t="shared" si="2515"/>
        <v>0</v>
      </c>
      <c r="N5319" s="152">
        <f t="shared" si="2515"/>
        <v>0</v>
      </c>
      <c r="O5319" s="60" t="s">
        <v>71</v>
      </c>
    </row>
    <row r="5320" spans="2:15" ht="20.25" customHeight="1">
      <c r="B5320" s="50" t="e">
        <f>IF((#REF!+#REF!+H5320)&lt;&gt;0,"a","b")</f>
        <v>#REF!</v>
      </c>
      <c r="C5320" s="54">
        <v>6</v>
      </c>
      <c r="D5320" s="54"/>
      <c r="F5320" s="89"/>
      <c r="G5320" s="97" t="s">
        <v>274</v>
      </c>
      <c r="H5320" s="556">
        <f t="shared" si="2485"/>
        <v>0</v>
      </c>
      <c r="I5320" s="557"/>
      <c r="J5320" s="557"/>
      <c r="K5320" s="557"/>
      <c r="L5320" s="557"/>
      <c r="M5320" s="557"/>
      <c r="N5320" s="155"/>
    </row>
    <row r="5321" spans="2:15" ht="20.25" customHeight="1">
      <c r="B5321" s="50" t="e">
        <f>IF((#REF!+#REF!+H5321)&lt;&gt;0,"a","b")</f>
        <v>#REF!</v>
      </c>
      <c r="C5321" s="54">
        <v>6</v>
      </c>
      <c r="D5321" s="54"/>
      <c r="F5321" s="89"/>
      <c r="G5321" s="97" t="s">
        <v>275</v>
      </c>
      <c r="H5321" s="556">
        <f t="shared" si="2485"/>
        <v>0</v>
      </c>
      <c r="I5321" s="557"/>
      <c r="J5321" s="557"/>
      <c r="K5321" s="557"/>
      <c r="L5321" s="557"/>
      <c r="M5321" s="557"/>
      <c r="N5321" s="155"/>
    </row>
    <row r="5322" spans="2:15" ht="20.25" customHeight="1">
      <c r="B5322" s="50" t="e">
        <f>IF((#REF!+#REF!+H5322)&lt;&gt;0,"a","b")</f>
        <v>#REF!</v>
      </c>
      <c r="C5322" s="54">
        <v>6</v>
      </c>
      <c r="D5322" s="54"/>
      <c r="F5322" s="89"/>
      <c r="G5322" s="97" t="s">
        <v>276</v>
      </c>
      <c r="H5322" s="556">
        <f t="shared" si="2485"/>
        <v>0</v>
      </c>
      <c r="I5322" s="557"/>
      <c r="J5322" s="557"/>
      <c r="K5322" s="557"/>
      <c r="L5322" s="557"/>
      <c r="M5322" s="557"/>
      <c r="N5322" s="155"/>
    </row>
    <row r="5323" spans="2:15" ht="20.25" customHeight="1">
      <c r="B5323" s="50" t="e">
        <f>IF((#REF!+#REF!+H5323)&lt;&gt;0,"a","b")</f>
        <v>#REF!</v>
      </c>
      <c r="C5323" s="54">
        <v>6</v>
      </c>
      <c r="D5323" s="54"/>
      <c r="F5323" s="89"/>
      <c r="G5323" s="97" t="s">
        <v>277</v>
      </c>
      <c r="H5323" s="556">
        <f t="shared" si="2485"/>
        <v>0</v>
      </c>
      <c r="I5323" s="557"/>
      <c r="J5323" s="557"/>
      <c r="K5323" s="557"/>
      <c r="L5323" s="557"/>
      <c r="M5323" s="557"/>
      <c r="N5323" s="155"/>
    </row>
    <row r="5324" spans="2:15" ht="20.25" customHeight="1">
      <c r="B5324" s="50" t="e">
        <f>IF((#REF!+#REF!+H5324)&lt;&gt;0,"a","b")</f>
        <v>#REF!</v>
      </c>
      <c r="C5324" s="54">
        <v>6</v>
      </c>
      <c r="D5324" s="54"/>
      <c r="F5324" s="89"/>
      <c r="G5324" s="97" t="s">
        <v>278</v>
      </c>
      <c r="H5324" s="556">
        <f t="shared" si="2485"/>
        <v>0</v>
      </c>
      <c r="I5324" s="557"/>
      <c r="J5324" s="557"/>
      <c r="K5324" s="557"/>
      <c r="L5324" s="557"/>
      <c r="M5324" s="557"/>
      <c r="N5324" s="155"/>
    </row>
    <row r="5325" spans="2:15" ht="20.25" customHeight="1">
      <c r="B5325" s="50" t="e">
        <f>IF((#REF!+#REF!+H5325)&lt;&gt;0,"a","b")</f>
        <v>#REF!</v>
      </c>
      <c r="C5325" s="54">
        <v>6</v>
      </c>
      <c r="D5325" s="54"/>
      <c r="F5325" s="89"/>
      <c r="G5325" s="97" t="s">
        <v>279</v>
      </c>
      <c r="H5325" s="552">
        <f t="shared" si="2485"/>
        <v>0</v>
      </c>
      <c r="I5325" s="557"/>
      <c r="J5325" s="557"/>
      <c r="K5325" s="557"/>
      <c r="L5325" s="557"/>
      <c r="M5325" s="557"/>
      <c r="N5325" s="155"/>
    </row>
    <row r="5326" spans="2:15" ht="20.25" customHeight="1">
      <c r="B5326" s="50" t="e">
        <f>IF((#REF!+#REF!+H5326)&lt;&gt;0,"a","b")</f>
        <v>#REF!</v>
      </c>
      <c r="C5326" s="54">
        <v>6</v>
      </c>
      <c r="D5326" s="54"/>
      <c r="F5326" s="89"/>
      <c r="G5326" s="97" t="s">
        <v>280</v>
      </c>
      <c r="H5326" s="552">
        <f t="shared" si="2485"/>
        <v>0</v>
      </c>
      <c r="I5326" s="557"/>
      <c r="J5326" s="557"/>
      <c r="K5326" s="557"/>
      <c r="L5326" s="557"/>
      <c r="M5326" s="557"/>
      <c r="N5326" s="155"/>
    </row>
    <row r="5327" spans="2:15" ht="20.25" customHeight="1">
      <c r="B5327" s="50" t="e">
        <f>IF((#REF!+#REF!+H5327)&lt;&gt;0,"a","b")</f>
        <v>#REF!</v>
      </c>
      <c r="C5327" s="54">
        <v>6</v>
      </c>
      <c r="D5327" s="54"/>
      <c r="F5327" s="89"/>
      <c r="G5327" s="97" t="s">
        <v>281</v>
      </c>
      <c r="H5327" s="552">
        <f t="shared" ref="H5327:H5390" si="2516">I5327+J5327</f>
        <v>0</v>
      </c>
      <c r="I5327" s="557"/>
      <c r="J5327" s="557"/>
      <c r="K5327" s="557"/>
      <c r="L5327" s="557"/>
      <c r="M5327" s="557"/>
      <c r="N5327" s="155"/>
    </row>
    <row r="5328" spans="2:15" ht="20.25" customHeight="1">
      <c r="B5328" s="50" t="e">
        <f>IF((#REF!+#REF!+H5328)&lt;&gt;0,"a","b")</f>
        <v>#REF!</v>
      </c>
      <c r="C5328" s="54">
        <v>6</v>
      </c>
      <c r="D5328" s="54"/>
      <c r="F5328" s="89"/>
      <c r="G5328" s="97" t="s">
        <v>282</v>
      </c>
      <c r="H5328" s="552">
        <f t="shared" si="2516"/>
        <v>0</v>
      </c>
      <c r="I5328" s="557"/>
      <c r="J5328" s="557"/>
      <c r="K5328" s="557"/>
      <c r="L5328" s="557"/>
      <c r="M5328" s="557"/>
      <c r="N5328" s="155"/>
    </row>
    <row r="5329" spans="2:15" ht="20.25" customHeight="1">
      <c r="B5329" s="50" t="e">
        <f>IF((#REF!+#REF!+H5329)&lt;&gt;0,"a","b")</f>
        <v>#REF!</v>
      </c>
      <c r="C5329" s="54">
        <v>6</v>
      </c>
      <c r="D5329" s="54"/>
      <c r="F5329" s="89"/>
      <c r="G5329" s="97" t="s">
        <v>283</v>
      </c>
      <c r="H5329" s="552">
        <f t="shared" si="2516"/>
        <v>0</v>
      </c>
      <c r="I5329" s="557"/>
      <c r="J5329" s="557"/>
      <c r="K5329" s="557"/>
      <c r="L5329" s="557"/>
      <c r="M5329" s="557"/>
      <c r="N5329" s="155"/>
    </row>
    <row r="5330" spans="2:15" ht="30.75" customHeight="1">
      <c r="B5330" s="50" t="e">
        <f>IF((#REF!+#REF!+H5330)&lt;&gt;0,"a","b")</f>
        <v>#REF!</v>
      </c>
      <c r="C5330" s="54">
        <v>6</v>
      </c>
      <c r="D5330" s="54"/>
      <c r="F5330" s="89"/>
      <c r="G5330" s="97" t="s">
        <v>324</v>
      </c>
      <c r="H5330" s="552">
        <f t="shared" si="2516"/>
        <v>0</v>
      </c>
      <c r="I5330" s="557"/>
      <c r="J5330" s="557"/>
      <c r="K5330" s="557"/>
      <c r="L5330" s="557"/>
      <c r="M5330" s="557"/>
      <c r="N5330" s="155"/>
    </row>
    <row r="5331" spans="2:15" ht="20.25" customHeight="1">
      <c r="B5331" s="50" t="e">
        <f>IF((#REF!+#REF!+H5331)&lt;&gt;0,"a","b")</f>
        <v>#REF!</v>
      </c>
      <c r="C5331" s="54">
        <v>5</v>
      </c>
      <c r="D5331" s="54"/>
      <c r="F5331" s="89"/>
      <c r="G5331" s="95" t="s">
        <v>290</v>
      </c>
      <c r="H5331" s="566">
        <f t="shared" si="2516"/>
        <v>0</v>
      </c>
      <c r="I5331" s="560">
        <f t="shared" ref="I5331:K5331" si="2517">SUM(I5332:I5334)</f>
        <v>0</v>
      </c>
      <c r="J5331" s="560">
        <f t="shared" si="2517"/>
        <v>0</v>
      </c>
      <c r="K5331" s="560">
        <f t="shared" si="2517"/>
        <v>0</v>
      </c>
      <c r="L5331" s="560">
        <f t="shared" ref="L5331:N5331" si="2518">SUM(L5332:L5334)</f>
        <v>0</v>
      </c>
      <c r="M5331" s="560">
        <f t="shared" si="2518"/>
        <v>0</v>
      </c>
      <c r="N5331" s="152">
        <f t="shared" si="2518"/>
        <v>0</v>
      </c>
      <c r="O5331" s="60" t="s">
        <v>71</v>
      </c>
    </row>
    <row r="5332" spans="2:15" ht="20.25" customHeight="1">
      <c r="B5332" s="50" t="e">
        <f>IF((#REF!+#REF!+H5332)&lt;&gt;0,"a","b")</f>
        <v>#REF!</v>
      </c>
      <c r="C5332" s="54">
        <v>6</v>
      </c>
      <c r="D5332" s="54"/>
      <c r="F5332" s="89"/>
      <c r="G5332" s="97" t="s">
        <v>284</v>
      </c>
      <c r="H5332" s="556">
        <f t="shared" si="2516"/>
        <v>0</v>
      </c>
      <c r="I5332" s="557"/>
      <c r="J5332" s="557"/>
      <c r="K5332" s="557"/>
      <c r="L5332" s="557"/>
      <c r="M5332" s="557"/>
      <c r="N5332" s="155"/>
    </row>
    <row r="5333" spans="2:15" ht="20.25" customHeight="1">
      <c r="B5333" s="50" t="e">
        <f>IF((#REF!+#REF!+H5333)&lt;&gt;0,"a","b")</f>
        <v>#REF!</v>
      </c>
      <c r="C5333" s="54">
        <v>6</v>
      </c>
      <c r="D5333" s="54"/>
      <c r="F5333" s="89"/>
      <c r="G5333" s="97" t="s">
        <v>285</v>
      </c>
      <c r="H5333" s="556">
        <f t="shared" si="2516"/>
        <v>0</v>
      </c>
      <c r="I5333" s="557"/>
      <c r="J5333" s="557"/>
      <c r="K5333" s="557"/>
      <c r="L5333" s="557"/>
      <c r="M5333" s="557"/>
      <c r="N5333" s="155"/>
    </row>
    <row r="5334" spans="2:15" ht="30.75" customHeight="1">
      <c r="B5334" s="50" t="e">
        <f>IF((#REF!+#REF!+H5334)&lt;&gt;0,"a","b")</f>
        <v>#REF!</v>
      </c>
      <c r="C5334" s="54">
        <v>6</v>
      </c>
      <c r="D5334" s="54"/>
      <c r="F5334" s="89"/>
      <c r="G5334" s="97" t="s">
        <v>325</v>
      </c>
      <c r="H5334" s="556">
        <f t="shared" si="2516"/>
        <v>0</v>
      </c>
      <c r="I5334" s="557"/>
      <c r="J5334" s="557"/>
      <c r="K5334" s="557"/>
      <c r="L5334" s="557"/>
      <c r="M5334" s="557"/>
      <c r="N5334" s="155"/>
    </row>
    <row r="5335" spans="2:15" ht="30.75" customHeight="1">
      <c r="B5335" s="50" t="e">
        <f>IF((#REF!+#REF!+H5335)&lt;&gt;0,"a","b")</f>
        <v>#REF!</v>
      </c>
      <c r="C5335" s="54">
        <v>5</v>
      </c>
      <c r="D5335" s="54"/>
      <c r="F5335" s="89"/>
      <c r="G5335" s="95" t="s">
        <v>326</v>
      </c>
      <c r="H5335" s="556">
        <f t="shared" si="2516"/>
        <v>0</v>
      </c>
      <c r="I5335" s="554"/>
      <c r="J5335" s="554"/>
      <c r="K5335" s="554"/>
      <c r="L5335" s="554"/>
      <c r="M5335" s="554"/>
      <c r="N5335" s="154"/>
    </row>
    <row r="5336" spans="2:15" ht="34.5" customHeight="1">
      <c r="B5336" s="50" t="e">
        <f>IF((#REF!+#REF!+H5336)&lt;&gt;0,"a","b")</f>
        <v>#REF!</v>
      </c>
      <c r="C5336" s="54">
        <v>5</v>
      </c>
      <c r="D5336" s="54"/>
      <c r="F5336" s="89"/>
      <c r="G5336" s="128" t="s">
        <v>460</v>
      </c>
      <c r="H5336" s="556">
        <f t="shared" si="2516"/>
        <v>0</v>
      </c>
      <c r="I5336" s="554"/>
      <c r="J5336" s="554"/>
      <c r="K5336" s="554"/>
      <c r="L5336" s="554"/>
      <c r="M5336" s="554"/>
      <c r="N5336" s="154"/>
    </row>
    <row r="5337" spans="2:15" ht="34.5" customHeight="1">
      <c r="B5337" s="50" t="e">
        <f>IF((#REF!+#REF!+H5337)&lt;&gt;0,"a","b")</f>
        <v>#REF!</v>
      </c>
      <c r="C5337" s="54">
        <v>5</v>
      </c>
      <c r="D5337" s="54"/>
      <c r="F5337" s="89"/>
      <c r="G5337" s="95" t="s">
        <v>327</v>
      </c>
      <c r="H5337" s="556">
        <f t="shared" si="2516"/>
        <v>0</v>
      </c>
      <c r="I5337" s="554"/>
      <c r="J5337" s="554"/>
      <c r="K5337" s="554"/>
      <c r="L5337" s="554"/>
      <c r="M5337" s="554"/>
      <c r="N5337" s="154"/>
    </row>
    <row r="5338" spans="2:15" ht="50.25" customHeight="1">
      <c r="B5338" s="50" t="e">
        <f>IF((#REF!+#REF!+H5338)&lt;&gt;0,"a","b")</f>
        <v>#REF!</v>
      </c>
      <c r="C5338" s="54">
        <v>5</v>
      </c>
      <c r="D5338" s="54"/>
      <c r="F5338" s="89"/>
      <c r="G5338" s="95" t="s">
        <v>328</v>
      </c>
      <c r="H5338" s="552">
        <f t="shared" si="2516"/>
        <v>0</v>
      </c>
      <c r="I5338" s="554"/>
      <c r="J5338" s="554"/>
      <c r="K5338" s="554"/>
      <c r="L5338" s="554"/>
      <c r="M5338" s="554"/>
      <c r="N5338" s="154"/>
    </row>
    <row r="5339" spans="2:15" ht="20.25" customHeight="1">
      <c r="B5339" s="50" t="e">
        <f>IF((#REF!+#REF!+H5339)&lt;&gt;0,"a","b")</f>
        <v>#REF!</v>
      </c>
      <c r="C5339" s="54">
        <v>5</v>
      </c>
      <c r="D5339" s="54"/>
      <c r="F5339" s="89"/>
      <c r="G5339" s="95" t="s">
        <v>329</v>
      </c>
      <c r="H5339" s="552">
        <f t="shared" si="2516"/>
        <v>0</v>
      </c>
      <c r="I5339" s="554"/>
      <c r="J5339" s="554"/>
      <c r="K5339" s="554"/>
      <c r="L5339" s="554"/>
      <c r="M5339" s="554"/>
      <c r="N5339" s="154"/>
    </row>
    <row r="5340" spans="2:15" ht="20.25" customHeight="1">
      <c r="B5340" s="50" t="e">
        <f>IF((#REF!+#REF!+H5340)&lt;&gt;0,"a","b")</f>
        <v>#REF!</v>
      </c>
      <c r="C5340" s="54">
        <v>5</v>
      </c>
      <c r="D5340" s="54"/>
      <c r="F5340" s="89"/>
      <c r="G5340" s="95" t="s">
        <v>330</v>
      </c>
      <c r="H5340" s="558">
        <f t="shared" si="2516"/>
        <v>0</v>
      </c>
      <c r="I5340" s="554"/>
      <c r="J5340" s="554"/>
      <c r="K5340" s="554"/>
      <c r="L5340" s="554"/>
      <c r="M5340" s="554"/>
      <c r="N5340" s="154"/>
    </row>
    <row r="5341" spans="2:15" ht="20.25" customHeight="1">
      <c r="B5341" s="50" t="e">
        <f>IF((#REF!+#REF!+H5341)&lt;&gt;0,"a","b")</f>
        <v>#REF!</v>
      </c>
      <c r="C5341" s="54">
        <v>5</v>
      </c>
      <c r="D5341" s="54"/>
      <c r="F5341" s="89"/>
      <c r="G5341" s="95" t="s">
        <v>331</v>
      </c>
      <c r="H5341" s="559">
        <f t="shared" si="2516"/>
        <v>0</v>
      </c>
      <c r="I5341" s="560">
        <f t="shared" ref="I5341:K5341" si="2519">SUM(I5342:I5348)</f>
        <v>0</v>
      </c>
      <c r="J5341" s="560">
        <f t="shared" si="2519"/>
        <v>0</v>
      </c>
      <c r="K5341" s="560">
        <f t="shared" si="2519"/>
        <v>0</v>
      </c>
      <c r="L5341" s="560">
        <f t="shared" ref="L5341:N5341" si="2520">SUM(L5342:L5348)</f>
        <v>0</v>
      </c>
      <c r="M5341" s="560">
        <f t="shared" si="2520"/>
        <v>0</v>
      </c>
      <c r="N5341" s="152">
        <f t="shared" si="2520"/>
        <v>0</v>
      </c>
      <c r="O5341" s="60" t="s">
        <v>71</v>
      </c>
    </row>
    <row r="5342" spans="2:15" ht="23.25" customHeight="1">
      <c r="B5342" s="50" t="e">
        <f>IF((#REF!+#REF!+H5342)&lt;&gt;0,"a","b")</f>
        <v>#REF!</v>
      </c>
      <c r="C5342" s="54">
        <v>6</v>
      </c>
      <c r="D5342" s="54"/>
      <c r="F5342" s="89"/>
      <c r="G5342" s="97" t="s">
        <v>291</v>
      </c>
      <c r="H5342" s="558">
        <f t="shared" si="2516"/>
        <v>0</v>
      </c>
      <c r="I5342" s="557"/>
      <c r="J5342" s="557"/>
      <c r="K5342" s="557"/>
      <c r="L5342" s="557"/>
      <c r="M5342" s="557"/>
      <c r="N5342" s="155"/>
    </row>
    <row r="5343" spans="2:15" ht="20.25" customHeight="1">
      <c r="B5343" s="50" t="e">
        <f>IF((#REF!+#REF!+H5343)&lt;&gt;0,"a","b")</f>
        <v>#REF!</v>
      </c>
      <c r="C5343" s="54">
        <v>6</v>
      </c>
      <c r="D5343" s="54"/>
      <c r="F5343" s="89"/>
      <c r="G5343" s="97" t="s">
        <v>292</v>
      </c>
      <c r="H5343" s="558">
        <f t="shared" si="2516"/>
        <v>0</v>
      </c>
      <c r="I5343" s="557"/>
      <c r="J5343" s="557"/>
      <c r="K5343" s="557"/>
      <c r="L5343" s="557"/>
      <c r="M5343" s="557"/>
      <c r="N5343" s="155"/>
    </row>
    <row r="5344" spans="2:15" ht="23.25" customHeight="1">
      <c r="B5344" s="50" t="e">
        <f>IF((#REF!+#REF!+H5344)&lt;&gt;0,"a","b")</f>
        <v>#REF!</v>
      </c>
      <c r="C5344" s="54">
        <v>6</v>
      </c>
      <c r="D5344" s="54"/>
      <c r="F5344" s="89"/>
      <c r="G5344" s="97" t="s">
        <v>293</v>
      </c>
      <c r="H5344" s="552">
        <f t="shared" si="2516"/>
        <v>0</v>
      </c>
      <c r="I5344" s="557"/>
      <c r="J5344" s="557"/>
      <c r="K5344" s="557"/>
      <c r="L5344" s="557"/>
      <c r="M5344" s="557"/>
      <c r="N5344" s="155"/>
    </row>
    <row r="5345" spans="2:18" ht="31.5" customHeight="1">
      <c r="B5345" s="50" t="e">
        <f>IF((#REF!+#REF!+H5345)&lt;&gt;0,"a","b")</f>
        <v>#REF!</v>
      </c>
      <c r="C5345" s="54">
        <v>6</v>
      </c>
      <c r="D5345" s="54"/>
      <c r="F5345" s="89"/>
      <c r="G5345" s="97" t="s">
        <v>294</v>
      </c>
      <c r="H5345" s="552">
        <f t="shared" si="2516"/>
        <v>0</v>
      </c>
      <c r="I5345" s="557"/>
      <c r="J5345" s="557"/>
      <c r="K5345" s="557"/>
      <c r="L5345" s="557"/>
      <c r="M5345" s="557"/>
      <c r="N5345" s="155"/>
    </row>
    <row r="5346" spans="2:18" ht="33.75" customHeight="1">
      <c r="B5346" s="50" t="e">
        <f>IF((#REF!+#REF!+H5346)&lt;&gt;0,"a","b")</f>
        <v>#REF!</v>
      </c>
      <c r="C5346" s="54">
        <v>6</v>
      </c>
      <c r="D5346" s="54"/>
      <c r="F5346" s="89"/>
      <c r="G5346" s="97" t="s">
        <v>332</v>
      </c>
      <c r="H5346" s="552">
        <f t="shared" si="2516"/>
        <v>0</v>
      </c>
      <c r="I5346" s="557"/>
      <c r="J5346" s="557"/>
      <c r="K5346" s="557"/>
      <c r="L5346" s="557"/>
      <c r="M5346" s="557"/>
      <c r="N5346" s="155"/>
    </row>
    <row r="5347" spans="2:18" ht="34.5" customHeight="1">
      <c r="B5347" s="50" t="e">
        <f>IF((#REF!+#REF!+H5347)&lt;&gt;0,"a","b")</f>
        <v>#REF!</v>
      </c>
      <c r="C5347" s="54">
        <v>6</v>
      </c>
      <c r="D5347" s="54"/>
      <c r="F5347" s="89"/>
      <c r="G5347" s="97" t="s">
        <v>333</v>
      </c>
      <c r="H5347" s="552">
        <f t="shared" si="2516"/>
        <v>0</v>
      </c>
      <c r="I5347" s="557"/>
      <c r="J5347" s="557"/>
      <c r="K5347" s="557"/>
      <c r="L5347" s="557"/>
      <c r="M5347" s="557"/>
      <c r="N5347" s="155"/>
    </row>
    <row r="5348" spans="2:18" ht="33.75" customHeight="1">
      <c r="B5348" s="50" t="e">
        <f>IF((#REF!+#REF!+H5348)&lt;&gt;0,"a","b")</f>
        <v>#REF!</v>
      </c>
      <c r="C5348" s="54">
        <v>6</v>
      </c>
      <c r="D5348" s="54"/>
      <c r="F5348" s="89"/>
      <c r="G5348" s="97" t="s">
        <v>334</v>
      </c>
      <c r="H5348" s="552">
        <f t="shared" si="2516"/>
        <v>0</v>
      </c>
      <c r="I5348" s="557"/>
      <c r="J5348" s="557"/>
      <c r="K5348" s="557"/>
      <c r="L5348" s="557"/>
      <c r="M5348" s="557"/>
      <c r="N5348" s="155"/>
    </row>
    <row r="5349" spans="2:18" ht="34.5" customHeight="1">
      <c r="B5349" s="50" t="e">
        <f>IF((#REF!+#REF!+H5349)&lt;&gt;0,"a","b")</f>
        <v>#REF!</v>
      </c>
      <c r="C5349" s="54">
        <v>5</v>
      </c>
      <c r="D5349" s="54"/>
      <c r="F5349" s="89"/>
      <c r="G5349" s="95" t="s">
        <v>335</v>
      </c>
      <c r="H5349" s="552">
        <f t="shared" si="2516"/>
        <v>0</v>
      </c>
      <c r="I5349" s="554"/>
      <c r="J5349" s="554"/>
      <c r="K5349" s="554"/>
      <c r="L5349" s="554"/>
      <c r="M5349" s="554"/>
      <c r="N5349" s="156"/>
    </row>
    <row r="5350" spans="2:18" ht="24.75" customHeight="1">
      <c r="B5350" s="50" t="e">
        <f>IF((#REF!+#REF!+H5350)&lt;&gt;0,"a","b")</f>
        <v>#REF!</v>
      </c>
      <c r="C5350" s="54">
        <v>5</v>
      </c>
      <c r="D5350" s="54"/>
      <c r="F5350" s="89"/>
      <c r="G5350" s="95" t="s">
        <v>336</v>
      </c>
      <c r="H5350" s="558">
        <f t="shared" si="2516"/>
        <v>0</v>
      </c>
      <c r="I5350" s="554"/>
      <c r="J5350" s="554"/>
      <c r="K5350" s="554"/>
      <c r="L5350" s="554"/>
      <c r="M5350" s="554"/>
      <c r="N5350" s="156"/>
    </row>
    <row r="5351" spans="2:18" ht="27.75" customHeight="1">
      <c r="B5351" s="50" t="e">
        <f>IF((#REF!+#REF!+H5351)&lt;&gt;0,"a","b")</f>
        <v>#REF!</v>
      </c>
      <c r="C5351" s="54">
        <v>4</v>
      </c>
      <c r="D5351" s="54"/>
      <c r="F5351" s="89"/>
      <c r="G5351" s="93" t="s">
        <v>337</v>
      </c>
      <c r="H5351" s="552">
        <f t="shared" si="2516"/>
        <v>0</v>
      </c>
      <c r="I5351" s="555"/>
      <c r="J5351" s="555"/>
      <c r="K5351" s="555"/>
      <c r="L5351" s="555"/>
      <c r="M5351" s="555"/>
      <c r="N5351" s="153"/>
    </row>
    <row r="5352" spans="2:18" ht="23.25" customHeight="1">
      <c r="B5352" s="50" t="e">
        <f>IF((#REF!+#REF!+H5352)&lt;&gt;0,"a","b")</f>
        <v>#REF!</v>
      </c>
      <c r="C5352" s="54">
        <v>4</v>
      </c>
      <c r="D5352" s="54"/>
      <c r="F5352" s="89"/>
      <c r="G5352" s="93" t="s">
        <v>338</v>
      </c>
      <c r="H5352" s="552">
        <f t="shared" si="2516"/>
        <v>0</v>
      </c>
      <c r="I5352" s="555"/>
      <c r="J5352" s="555"/>
      <c r="K5352" s="555"/>
      <c r="L5352" s="555"/>
      <c r="M5352" s="555"/>
      <c r="N5352" s="153"/>
    </row>
    <row r="5353" spans="2:18" ht="24" customHeight="1">
      <c r="B5353" s="50" t="e">
        <f>IF((#REF!+#REF!+H5353)&lt;&gt;0,"a","b")</f>
        <v>#REF!</v>
      </c>
      <c r="C5353" s="54">
        <v>4</v>
      </c>
      <c r="D5353" s="54"/>
      <c r="F5353" s="89"/>
      <c r="G5353" s="93" t="s">
        <v>339</v>
      </c>
      <c r="H5353" s="552">
        <f t="shared" si="2516"/>
        <v>0</v>
      </c>
      <c r="I5353" s="555"/>
      <c r="J5353" s="555"/>
      <c r="K5353" s="555"/>
      <c r="L5353" s="555"/>
      <c r="M5353" s="555"/>
      <c r="N5353" s="153"/>
    </row>
    <row r="5354" spans="2:18" ht="34.5" customHeight="1">
      <c r="B5354" s="50" t="e">
        <f>IF((#REF!+#REF!+H5354)&lt;&gt;0,"a","b")</f>
        <v>#REF!</v>
      </c>
      <c r="C5354" s="54">
        <v>4</v>
      </c>
      <c r="D5354" s="54"/>
      <c r="F5354" s="89"/>
      <c r="G5354" s="93" t="s">
        <v>340</v>
      </c>
      <c r="H5354" s="552">
        <f t="shared" si="2516"/>
        <v>0</v>
      </c>
      <c r="I5354" s="555"/>
      <c r="J5354" s="555"/>
      <c r="K5354" s="555"/>
      <c r="L5354" s="555"/>
      <c r="M5354" s="555"/>
      <c r="N5354" s="153"/>
    </row>
    <row r="5355" spans="2:18" ht="33" customHeight="1">
      <c r="B5355" s="50" t="e">
        <f>IF((#REF!+#REF!+H5355)&lt;&gt;0,"a","b")</f>
        <v>#REF!</v>
      </c>
      <c r="C5355" s="54">
        <v>4</v>
      </c>
      <c r="D5355" s="54"/>
      <c r="F5355" s="89"/>
      <c r="G5355" s="93" t="s">
        <v>341</v>
      </c>
      <c r="H5355" s="563">
        <f t="shared" si="2516"/>
        <v>0</v>
      </c>
      <c r="I5355" s="565">
        <f t="shared" ref="I5355:K5355" si="2521">SUM(I5356:I5361)</f>
        <v>0</v>
      </c>
      <c r="J5355" s="565">
        <f t="shared" si="2521"/>
        <v>0</v>
      </c>
      <c r="K5355" s="565">
        <f t="shared" si="2521"/>
        <v>0</v>
      </c>
      <c r="L5355" s="565">
        <f t="shared" ref="L5355:N5355" si="2522">SUM(L5356:L5361)</f>
        <v>0</v>
      </c>
      <c r="M5355" s="565">
        <f t="shared" si="2522"/>
        <v>0</v>
      </c>
      <c r="N5355" s="151">
        <f t="shared" si="2522"/>
        <v>0</v>
      </c>
      <c r="O5355" s="60" t="s">
        <v>71</v>
      </c>
    </row>
    <row r="5356" spans="2:18" ht="20.25" customHeight="1">
      <c r="B5356" s="50" t="e">
        <f>IF((#REF!+#REF!+H5356)&lt;&gt;0,"a","b")</f>
        <v>#REF!</v>
      </c>
      <c r="C5356" s="54">
        <v>5</v>
      </c>
      <c r="D5356" s="54"/>
      <c r="F5356" s="89"/>
      <c r="G5356" s="95" t="s">
        <v>342</v>
      </c>
      <c r="H5356" s="552">
        <f t="shared" si="2516"/>
        <v>0</v>
      </c>
      <c r="I5356" s="554"/>
      <c r="J5356" s="554"/>
      <c r="K5356" s="554"/>
      <c r="L5356" s="554"/>
      <c r="M5356" s="554"/>
      <c r="N5356" s="156"/>
      <c r="R5356" s="1">
        <f>82+55</f>
        <v>137</v>
      </c>
    </row>
    <row r="5357" spans="2:18" ht="20.25" customHeight="1">
      <c r="B5357" s="50" t="e">
        <f>IF((#REF!+#REF!+H5357)&lt;&gt;0,"a","b")</f>
        <v>#REF!</v>
      </c>
      <c r="C5357" s="54">
        <v>5</v>
      </c>
      <c r="D5357" s="54"/>
      <c r="F5357" s="89"/>
      <c r="G5357" s="95" t="s">
        <v>343</v>
      </c>
      <c r="H5357" s="552">
        <f t="shared" si="2516"/>
        <v>0</v>
      </c>
      <c r="I5357" s="554"/>
      <c r="J5357" s="554"/>
      <c r="K5357" s="554"/>
      <c r="L5357" s="554"/>
      <c r="M5357" s="554"/>
      <c r="N5357" s="156"/>
    </row>
    <row r="5358" spans="2:18" ht="35.25" customHeight="1">
      <c r="B5358" s="50" t="e">
        <f>IF((#REF!+#REF!+H5358)&lt;&gt;0,"a","b")</f>
        <v>#REF!</v>
      </c>
      <c r="C5358" s="54">
        <v>5</v>
      </c>
      <c r="D5358" s="54"/>
      <c r="F5358" s="89"/>
      <c r="G5358" s="95" t="s">
        <v>344</v>
      </c>
      <c r="H5358" s="552">
        <f t="shared" si="2516"/>
        <v>0</v>
      </c>
      <c r="I5358" s="554"/>
      <c r="J5358" s="554"/>
      <c r="K5358" s="554"/>
      <c r="L5358" s="554"/>
      <c r="M5358" s="554"/>
      <c r="N5358" s="156"/>
    </row>
    <row r="5359" spans="2:18" ht="20.25" customHeight="1">
      <c r="B5359" s="50" t="e">
        <f>IF((#REF!+#REF!+H5359)&lt;&gt;0,"a","b")</f>
        <v>#REF!</v>
      </c>
      <c r="C5359" s="54">
        <v>5</v>
      </c>
      <c r="D5359" s="54"/>
      <c r="F5359" s="89"/>
      <c r="G5359" s="95" t="s">
        <v>345</v>
      </c>
      <c r="H5359" s="552">
        <f t="shared" si="2516"/>
        <v>0</v>
      </c>
      <c r="I5359" s="554"/>
      <c r="J5359" s="554"/>
      <c r="K5359" s="554"/>
      <c r="L5359" s="554"/>
      <c r="M5359" s="554"/>
      <c r="N5359" s="156"/>
    </row>
    <row r="5360" spans="2:18" ht="30.75" customHeight="1">
      <c r="B5360" s="50" t="e">
        <f>IF((#REF!+#REF!+H5360)&lt;&gt;0,"a","b")</f>
        <v>#REF!</v>
      </c>
      <c r="C5360" s="54">
        <v>5</v>
      </c>
      <c r="D5360" s="54"/>
      <c r="F5360" s="89"/>
      <c r="G5360" s="95" t="s">
        <v>346</v>
      </c>
      <c r="H5360" s="552">
        <f t="shared" si="2516"/>
        <v>0</v>
      </c>
      <c r="I5360" s="554"/>
      <c r="J5360" s="554"/>
      <c r="K5360" s="554"/>
      <c r="L5360" s="554"/>
      <c r="M5360" s="554"/>
      <c r="N5360" s="156"/>
    </row>
    <row r="5361" spans="2:15" ht="30.75" customHeight="1">
      <c r="B5361" s="50" t="e">
        <f>IF((#REF!+#REF!+H5361)&lt;&gt;0,"a","b")</f>
        <v>#REF!</v>
      </c>
      <c r="C5361" s="54">
        <v>5</v>
      </c>
      <c r="D5361" s="54"/>
      <c r="F5361" s="89"/>
      <c r="G5361" s="95" t="s">
        <v>347</v>
      </c>
      <c r="H5361" s="552">
        <f t="shared" si="2516"/>
        <v>0</v>
      </c>
      <c r="I5361" s="554"/>
      <c r="J5361" s="554"/>
      <c r="K5361" s="554"/>
      <c r="L5361" s="554"/>
      <c r="M5361" s="554"/>
      <c r="N5361" s="156"/>
    </row>
    <row r="5362" spans="2:15" ht="20.25" customHeight="1">
      <c r="B5362" s="50" t="e">
        <f>IF((#REF!+#REF!+H5362)&lt;&gt;0,"a","b")</f>
        <v>#REF!</v>
      </c>
      <c r="C5362" s="54">
        <v>4</v>
      </c>
      <c r="D5362" s="54"/>
      <c r="F5362" s="89"/>
      <c r="G5362" s="93" t="s">
        <v>348</v>
      </c>
      <c r="H5362" s="552">
        <f t="shared" si="2516"/>
        <v>0</v>
      </c>
      <c r="I5362" s="555"/>
      <c r="J5362" s="555"/>
      <c r="K5362" s="555"/>
      <c r="L5362" s="555"/>
      <c r="M5362" s="555"/>
      <c r="N5362" s="153"/>
    </row>
    <row r="5363" spans="2:15" ht="20.25" customHeight="1">
      <c r="B5363" s="50" t="e">
        <f>IF((#REF!+#REF!+H5363)&lt;&gt;0,"a","b")</f>
        <v>#REF!</v>
      </c>
      <c r="C5363" s="54">
        <v>4</v>
      </c>
      <c r="D5363" s="54"/>
      <c r="F5363" s="89"/>
      <c r="G5363" s="93" t="s">
        <v>349</v>
      </c>
      <c r="H5363" s="363">
        <f t="shared" si="2516"/>
        <v>0</v>
      </c>
      <c r="I5363" s="565">
        <f t="shared" ref="I5363:K5363" si="2523">SUM(I5364:I5376)</f>
        <v>0</v>
      </c>
      <c r="J5363" s="565">
        <f t="shared" si="2523"/>
        <v>0</v>
      </c>
      <c r="K5363" s="565">
        <f t="shared" si="2523"/>
        <v>0</v>
      </c>
      <c r="L5363" s="565">
        <f t="shared" ref="L5363:N5363" si="2524">SUM(L5364:L5376)</f>
        <v>0</v>
      </c>
      <c r="M5363" s="565">
        <f t="shared" si="2524"/>
        <v>0</v>
      </c>
      <c r="N5363" s="151">
        <f t="shared" si="2524"/>
        <v>0</v>
      </c>
      <c r="O5363" s="60" t="s">
        <v>71</v>
      </c>
    </row>
    <row r="5364" spans="2:15" ht="20.25" customHeight="1">
      <c r="B5364" s="50" t="e">
        <f>IF((#REF!+#REF!+H5364)&lt;&gt;0,"a","b")</f>
        <v>#REF!</v>
      </c>
      <c r="C5364" s="54">
        <v>5</v>
      </c>
      <c r="D5364" s="54"/>
      <c r="F5364" s="89"/>
      <c r="G5364" s="95" t="s">
        <v>350</v>
      </c>
      <c r="H5364" s="561">
        <f t="shared" si="2516"/>
        <v>0</v>
      </c>
      <c r="I5364" s="554"/>
      <c r="J5364" s="554"/>
      <c r="K5364" s="554"/>
      <c r="L5364" s="554"/>
      <c r="M5364" s="554"/>
      <c r="N5364" s="156"/>
    </row>
    <row r="5365" spans="2:15" ht="30" customHeight="1">
      <c r="B5365" s="50" t="e">
        <f>IF((#REF!+#REF!+H5365)&lt;&gt;0,"a","b")</f>
        <v>#REF!</v>
      </c>
      <c r="C5365" s="54">
        <v>5</v>
      </c>
      <c r="D5365" s="54"/>
      <c r="F5365" s="89"/>
      <c r="G5365" s="95" t="s">
        <v>351</v>
      </c>
      <c r="H5365" s="552">
        <f t="shared" si="2516"/>
        <v>0</v>
      </c>
      <c r="I5365" s="554"/>
      <c r="J5365" s="554"/>
      <c r="K5365" s="554"/>
      <c r="L5365" s="554"/>
      <c r="M5365" s="554"/>
      <c r="N5365" s="156"/>
    </row>
    <row r="5366" spans="2:15" ht="22.5" customHeight="1">
      <c r="B5366" s="50" t="e">
        <f>IF((#REF!+#REF!+H5366)&lt;&gt;0,"a","b")</f>
        <v>#REF!</v>
      </c>
      <c r="C5366" s="54">
        <v>5</v>
      </c>
      <c r="D5366" s="54"/>
      <c r="F5366" s="89"/>
      <c r="G5366" s="95" t="s">
        <v>352</v>
      </c>
      <c r="H5366" s="552">
        <f t="shared" si="2516"/>
        <v>0</v>
      </c>
      <c r="I5366" s="554"/>
      <c r="J5366" s="554"/>
      <c r="K5366" s="554"/>
      <c r="L5366" s="554"/>
      <c r="M5366" s="554"/>
      <c r="N5366" s="156"/>
    </row>
    <row r="5367" spans="2:15" ht="33.75" customHeight="1">
      <c r="B5367" s="50" t="e">
        <f>IF((#REF!+#REF!+H5367)&lt;&gt;0,"a","b")</f>
        <v>#REF!</v>
      </c>
      <c r="C5367" s="54">
        <v>5</v>
      </c>
      <c r="D5367" s="54"/>
      <c r="F5367" s="89"/>
      <c r="G5367" s="95" t="s">
        <v>353</v>
      </c>
      <c r="H5367" s="552">
        <f t="shared" si="2516"/>
        <v>0</v>
      </c>
      <c r="I5367" s="554"/>
      <c r="J5367" s="554"/>
      <c r="K5367" s="554"/>
      <c r="L5367" s="554"/>
      <c r="M5367" s="554"/>
      <c r="N5367" s="156"/>
    </row>
    <row r="5368" spans="2:15" ht="24.75" customHeight="1">
      <c r="B5368" s="50" t="e">
        <f>IF((#REF!+#REF!+H5368)&lt;&gt;0,"a","b")</f>
        <v>#REF!</v>
      </c>
      <c r="C5368" s="54">
        <v>5</v>
      </c>
      <c r="D5368" s="54"/>
      <c r="F5368" s="89"/>
      <c r="G5368" s="95" t="s">
        <v>354</v>
      </c>
      <c r="H5368" s="552">
        <f t="shared" si="2516"/>
        <v>0</v>
      </c>
      <c r="I5368" s="554"/>
      <c r="J5368" s="554"/>
      <c r="K5368" s="554"/>
      <c r="L5368" s="554"/>
      <c r="M5368" s="554"/>
      <c r="N5368" s="156"/>
    </row>
    <row r="5369" spans="2:15" ht="35.25" customHeight="1">
      <c r="B5369" s="50" t="e">
        <f>IF((#REF!+#REF!+H5369)&lt;&gt;0,"a","b")</f>
        <v>#REF!</v>
      </c>
      <c r="C5369" s="54">
        <v>5</v>
      </c>
      <c r="D5369" s="54"/>
      <c r="F5369" s="89"/>
      <c r="G5369" s="95" t="s">
        <v>355</v>
      </c>
      <c r="H5369" s="558">
        <f t="shared" si="2516"/>
        <v>0</v>
      </c>
      <c r="I5369" s="554"/>
      <c r="J5369" s="554"/>
      <c r="K5369" s="554"/>
      <c r="L5369" s="554"/>
      <c r="M5369" s="554"/>
      <c r="N5369" s="156"/>
    </row>
    <row r="5370" spans="2:15" ht="33.75" customHeight="1">
      <c r="B5370" s="50" t="e">
        <f>IF((#REF!+#REF!+H5370)&lt;&gt;0,"a","b")</f>
        <v>#REF!</v>
      </c>
      <c r="C5370" s="54">
        <v>5</v>
      </c>
      <c r="D5370" s="54"/>
      <c r="F5370" s="89"/>
      <c r="G5370" s="95" t="s">
        <v>356</v>
      </c>
      <c r="H5370" s="558">
        <f t="shared" si="2516"/>
        <v>0</v>
      </c>
      <c r="I5370" s="554"/>
      <c r="J5370" s="554"/>
      <c r="K5370" s="554"/>
      <c r="L5370" s="554"/>
      <c r="M5370" s="554"/>
      <c r="N5370" s="156"/>
    </row>
    <row r="5371" spans="2:15" ht="20.25" customHeight="1">
      <c r="B5371" s="50" t="e">
        <f>IF((#REF!+#REF!+H5371)&lt;&gt;0,"a","b")</f>
        <v>#REF!</v>
      </c>
      <c r="C5371" s="54">
        <v>5</v>
      </c>
      <c r="D5371" s="54"/>
      <c r="F5371" s="89"/>
      <c r="G5371" s="95" t="s">
        <v>357</v>
      </c>
      <c r="H5371" s="561">
        <f t="shared" si="2516"/>
        <v>0</v>
      </c>
      <c r="I5371" s="554"/>
      <c r="J5371" s="554"/>
      <c r="K5371" s="554"/>
      <c r="L5371" s="554"/>
      <c r="M5371" s="554"/>
      <c r="N5371" s="156"/>
    </row>
    <row r="5372" spans="2:15" ht="20.25" customHeight="1">
      <c r="B5372" s="50" t="e">
        <f>IF((#REF!+#REF!+H5372)&lt;&gt;0,"a","b")</f>
        <v>#REF!</v>
      </c>
      <c r="C5372" s="54">
        <v>5</v>
      </c>
      <c r="D5372" s="54"/>
      <c r="F5372" s="89"/>
      <c r="G5372" s="95" t="s">
        <v>358</v>
      </c>
      <c r="H5372" s="552">
        <f t="shared" si="2516"/>
        <v>0</v>
      </c>
      <c r="I5372" s="554"/>
      <c r="J5372" s="554"/>
      <c r="K5372" s="554"/>
      <c r="L5372" s="554"/>
      <c r="M5372" s="554"/>
      <c r="N5372" s="156"/>
    </row>
    <row r="5373" spans="2:15" ht="20.25" customHeight="1">
      <c r="B5373" s="50" t="e">
        <f>IF((#REF!+#REF!+H5373)&lt;&gt;0,"a","b")</f>
        <v>#REF!</v>
      </c>
      <c r="C5373" s="54">
        <v>5</v>
      </c>
      <c r="D5373" s="54"/>
      <c r="F5373" s="89"/>
      <c r="G5373" s="95" t="s">
        <v>359</v>
      </c>
      <c r="H5373" s="552">
        <f t="shared" si="2516"/>
        <v>0</v>
      </c>
      <c r="I5373" s="554"/>
      <c r="J5373" s="554"/>
      <c r="K5373" s="554"/>
      <c r="L5373" s="554"/>
      <c r="M5373" s="554"/>
      <c r="N5373" s="156"/>
    </row>
    <row r="5374" spans="2:15" ht="20.25" customHeight="1">
      <c r="B5374" s="50" t="e">
        <f>IF((#REF!+#REF!+H5374)&lt;&gt;0,"a","b")</f>
        <v>#REF!</v>
      </c>
      <c r="C5374" s="54">
        <v>5</v>
      </c>
      <c r="D5374" s="54"/>
      <c r="F5374" s="89"/>
      <c r="G5374" s="95" t="s">
        <v>360</v>
      </c>
      <c r="H5374" s="552">
        <f t="shared" si="2516"/>
        <v>0</v>
      </c>
      <c r="I5374" s="554"/>
      <c r="J5374" s="554"/>
      <c r="K5374" s="554"/>
      <c r="L5374" s="554"/>
      <c r="M5374" s="554"/>
      <c r="N5374" s="156"/>
    </row>
    <row r="5375" spans="2:15" ht="34.5" customHeight="1">
      <c r="B5375" s="50" t="e">
        <f>IF((#REF!+#REF!+H5375)&lt;&gt;0,"a","b")</f>
        <v>#REF!</v>
      </c>
      <c r="C5375" s="54">
        <v>5</v>
      </c>
      <c r="D5375" s="54"/>
      <c r="F5375" s="89"/>
      <c r="G5375" s="95" t="s">
        <v>361</v>
      </c>
      <c r="H5375" s="552">
        <f t="shared" si="2516"/>
        <v>0</v>
      </c>
      <c r="I5375" s="554"/>
      <c r="J5375" s="554"/>
      <c r="K5375" s="554"/>
      <c r="L5375" s="554"/>
      <c r="M5375" s="554"/>
      <c r="N5375" s="156"/>
    </row>
    <row r="5376" spans="2:15" ht="30.75" customHeight="1">
      <c r="B5376" s="50" t="e">
        <f>IF((#REF!+#REF!+H5376)&lt;&gt;0,"a","b")</f>
        <v>#REF!</v>
      </c>
      <c r="C5376" s="54">
        <v>5</v>
      </c>
      <c r="D5376" s="54"/>
      <c r="F5376" s="89"/>
      <c r="G5376" s="95" t="s">
        <v>362</v>
      </c>
      <c r="H5376" s="366">
        <f t="shared" si="2516"/>
        <v>0</v>
      </c>
      <c r="I5376" s="554"/>
      <c r="J5376" s="554"/>
      <c r="K5376" s="554"/>
      <c r="L5376" s="554"/>
      <c r="M5376" s="554"/>
      <c r="N5376" s="156"/>
    </row>
    <row r="5377" spans="2:15" ht="20.25" customHeight="1">
      <c r="B5377" s="50" t="e">
        <f>IF((#REF!+#REF!+H5377)&lt;&gt;0,"a","b")</f>
        <v>#REF!</v>
      </c>
      <c r="C5377" s="54">
        <v>3</v>
      </c>
      <c r="D5377" s="54"/>
      <c r="F5377" s="89"/>
      <c r="G5377" s="90" t="s">
        <v>302</v>
      </c>
      <c r="H5377" s="552">
        <f t="shared" si="2516"/>
        <v>0</v>
      </c>
      <c r="I5377" s="562"/>
      <c r="J5377" s="562"/>
      <c r="K5377" s="562"/>
      <c r="L5377" s="562"/>
      <c r="M5377" s="562"/>
      <c r="N5377" s="161"/>
    </row>
    <row r="5378" spans="2:15" ht="20.25" customHeight="1">
      <c r="B5378" s="50" t="e">
        <f>IF((#REF!+#REF!+H5378)&lt;&gt;0,"a","b")</f>
        <v>#REF!</v>
      </c>
      <c r="C5378" s="54">
        <v>3</v>
      </c>
      <c r="D5378" s="54"/>
      <c r="F5378" s="89"/>
      <c r="G5378" s="90" t="s">
        <v>301</v>
      </c>
      <c r="H5378" s="563">
        <f t="shared" si="2516"/>
        <v>0</v>
      </c>
      <c r="I5378" s="564">
        <f t="shared" ref="I5378:K5378" si="2525">I5379+I5384+I5385</f>
        <v>0</v>
      </c>
      <c r="J5378" s="564">
        <f t="shared" si="2525"/>
        <v>0</v>
      </c>
      <c r="K5378" s="564">
        <f t="shared" si="2525"/>
        <v>0</v>
      </c>
      <c r="L5378" s="564">
        <f t="shared" ref="L5378:N5378" si="2526">L5379+L5384+L5385</f>
        <v>0</v>
      </c>
      <c r="M5378" s="564">
        <f t="shared" si="2526"/>
        <v>0</v>
      </c>
      <c r="N5378" s="150">
        <f t="shared" si="2526"/>
        <v>0</v>
      </c>
      <c r="O5378" s="60" t="s">
        <v>71</v>
      </c>
    </row>
    <row r="5379" spans="2:15" ht="20.25" customHeight="1">
      <c r="B5379" s="50" t="e">
        <f>IF((#REF!+#REF!+H5379)&lt;&gt;0,"a","b")</f>
        <v>#REF!</v>
      </c>
      <c r="C5379" s="54">
        <v>4</v>
      </c>
      <c r="D5379" s="54"/>
      <c r="F5379" s="89"/>
      <c r="G5379" s="93" t="s">
        <v>363</v>
      </c>
      <c r="H5379" s="563">
        <f t="shared" si="2516"/>
        <v>0</v>
      </c>
      <c r="I5379" s="565">
        <f t="shared" ref="I5379:K5379" si="2527">SUM(I5380:I5383)</f>
        <v>0</v>
      </c>
      <c r="J5379" s="565">
        <f t="shared" si="2527"/>
        <v>0</v>
      </c>
      <c r="K5379" s="565">
        <f t="shared" si="2527"/>
        <v>0</v>
      </c>
      <c r="L5379" s="565">
        <f t="shared" ref="L5379:N5379" si="2528">SUM(L5380:L5383)</f>
        <v>0</v>
      </c>
      <c r="M5379" s="565">
        <f t="shared" si="2528"/>
        <v>0</v>
      </c>
      <c r="N5379" s="151">
        <f t="shared" si="2528"/>
        <v>0</v>
      </c>
      <c r="O5379" s="60" t="s">
        <v>71</v>
      </c>
    </row>
    <row r="5380" spans="2:15" ht="20.25" customHeight="1">
      <c r="B5380" s="50" t="e">
        <f>IF((#REF!+#REF!+H5380)&lt;&gt;0,"a","b")</f>
        <v>#REF!</v>
      </c>
      <c r="C5380" s="54">
        <v>5</v>
      </c>
      <c r="D5380" s="54"/>
      <c r="F5380" s="89"/>
      <c r="G5380" s="95" t="s">
        <v>364</v>
      </c>
      <c r="H5380" s="552">
        <f t="shared" si="2516"/>
        <v>0</v>
      </c>
      <c r="I5380" s="554"/>
      <c r="J5380" s="554"/>
      <c r="K5380" s="554"/>
      <c r="L5380" s="554"/>
      <c r="M5380" s="554"/>
      <c r="N5380" s="154"/>
    </row>
    <row r="5381" spans="2:15" ht="20.25" customHeight="1">
      <c r="B5381" s="50" t="e">
        <f>IF((#REF!+#REF!+H5381)&lt;&gt;0,"a","b")</f>
        <v>#REF!</v>
      </c>
      <c r="C5381" s="54">
        <v>5</v>
      </c>
      <c r="D5381" s="54"/>
      <c r="F5381" s="89"/>
      <c r="G5381" s="95" t="s">
        <v>365</v>
      </c>
      <c r="H5381" s="552">
        <f t="shared" si="2516"/>
        <v>0</v>
      </c>
      <c r="I5381" s="554"/>
      <c r="J5381" s="554"/>
      <c r="K5381" s="554"/>
      <c r="L5381" s="554"/>
      <c r="M5381" s="554"/>
      <c r="N5381" s="154"/>
    </row>
    <row r="5382" spans="2:15" ht="20.25" customHeight="1">
      <c r="B5382" s="50" t="e">
        <f>IF((#REF!+#REF!+H5382)&lt;&gt;0,"a","b")</f>
        <v>#REF!</v>
      </c>
      <c r="C5382" s="54">
        <v>5</v>
      </c>
      <c r="D5382" s="54"/>
      <c r="F5382" s="89"/>
      <c r="G5382" s="95" t="s">
        <v>366</v>
      </c>
      <c r="H5382" s="552">
        <f t="shared" si="2516"/>
        <v>0</v>
      </c>
      <c r="I5382" s="554"/>
      <c r="J5382" s="554"/>
      <c r="K5382" s="554"/>
      <c r="L5382" s="554"/>
      <c r="M5382" s="554"/>
      <c r="N5382" s="154"/>
    </row>
    <row r="5383" spans="2:15" ht="20.25" customHeight="1">
      <c r="B5383" s="50" t="e">
        <f>IF((#REF!+#REF!+H5383)&lt;&gt;0,"a","b")</f>
        <v>#REF!</v>
      </c>
      <c r="C5383" s="54">
        <v>5</v>
      </c>
      <c r="D5383" s="54"/>
      <c r="F5383" s="89"/>
      <c r="G5383" s="95" t="s">
        <v>367</v>
      </c>
      <c r="H5383" s="552">
        <f t="shared" si="2516"/>
        <v>0</v>
      </c>
      <c r="I5383" s="554"/>
      <c r="J5383" s="554"/>
      <c r="K5383" s="554"/>
      <c r="L5383" s="554"/>
      <c r="M5383" s="554"/>
      <c r="N5383" s="154"/>
    </row>
    <row r="5384" spans="2:15" ht="20.25" customHeight="1">
      <c r="B5384" s="50" t="e">
        <f>IF((#REF!+#REF!+H5384)&lt;&gt;0,"a","b")</f>
        <v>#REF!</v>
      </c>
      <c r="C5384" s="54">
        <v>4</v>
      </c>
      <c r="D5384" s="54"/>
      <c r="F5384" s="89"/>
      <c r="G5384" s="93" t="s">
        <v>368</v>
      </c>
      <c r="H5384" s="558">
        <f t="shared" si="2516"/>
        <v>0</v>
      </c>
      <c r="I5384" s="555"/>
      <c r="J5384" s="555"/>
      <c r="K5384" s="555"/>
      <c r="L5384" s="555"/>
      <c r="M5384" s="555"/>
      <c r="N5384" s="153"/>
    </row>
    <row r="5385" spans="2:15" ht="36" customHeight="1">
      <c r="B5385" s="50" t="e">
        <f>IF((#REF!+#REF!+H5385)&lt;&gt;0,"a","b")</f>
        <v>#REF!</v>
      </c>
      <c r="C5385" s="54">
        <v>4</v>
      </c>
      <c r="D5385" s="54"/>
      <c r="F5385" s="89"/>
      <c r="G5385" s="93" t="s">
        <v>369</v>
      </c>
      <c r="H5385" s="556">
        <f t="shared" si="2516"/>
        <v>0</v>
      </c>
      <c r="I5385" s="555"/>
      <c r="J5385" s="555"/>
      <c r="K5385" s="555"/>
      <c r="L5385" s="555"/>
      <c r="M5385" s="555"/>
      <c r="N5385" s="153"/>
    </row>
    <row r="5386" spans="2:15" ht="20.25" customHeight="1">
      <c r="B5386" s="50" t="e">
        <f>IF((#REF!+#REF!+H5386)&lt;&gt;0,"a","b")</f>
        <v>#REF!</v>
      </c>
      <c r="C5386" s="54">
        <v>3</v>
      </c>
      <c r="D5386" s="54"/>
      <c r="F5386" s="89"/>
      <c r="G5386" s="90" t="s">
        <v>295</v>
      </c>
      <c r="H5386" s="556">
        <f t="shared" si="2516"/>
        <v>0</v>
      </c>
      <c r="I5386" s="562"/>
      <c r="J5386" s="562"/>
      <c r="K5386" s="562"/>
      <c r="L5386" s="562"/>
      <c r="M5386" s="562"/>
      <c r="N5386" s="161"/>
    </row>
    <row r="5387" spans="2:15" ht="20.25" customHeight="1">
      <c r="B5387" s="50" t="e">
        <f>IF((#REF!+#REF!+H5387)&lt;&gt;0,"a","b")</f>
        <v>#REF!</v>
      </c>
      <c r="C5387" s="54">
        <v>3</v>
      </c>
      <c r="D5387" s="54"/>
      <c r="F5387" s="89"/>
      <c r="G5387" s="90" t="s">
        <v>296</v>
      </c>
      <c r="H5387" s="566">
        <f t="shared" si="2516"/>
        <v>0</v>
      </c>
      <c r="I5387" s="564">
        <f t="shared" ref="I5387:K5387" si="2529">I5388+I5391+I5394</f>
        <v>0</v>
      </c>
      <c r="J5387" s="564">
        <f t="shared" si="2529"/>
        <v>0</v>
      </c>
      <c r="K5387" s="564">
        <f t="shared" si="2529"/>
        <v>0</v>
      </c>
      <c r="L5387" s="564">
        <f t="shared" ref="L5387:N5387" si="2530">L5388+L5391+L5394</f>
        <v>0</v>
      </c>
      <c r="M5387" s="564">
        <f t="shared" si="2530"/>
        <v>0</v>
      </c>
      <c r="N5387" s="150">
        <f t="shared" si="2530"/>
        <v>0</v>
      </c>
      <c r="O5387" s="60" t="s">
        <v>71</v>
      </c>
    </row>
    <row r="5388" spans="2:15" ht="20.25" customHeight="1">
      <c r="B5388" s="50" t="e">
        <f>IF((#REF!+#REF!+H5388)&lt;&gt;0,"a","b")</f>
        <v>#REF!</v>
      </c>
      <c r="C5388" s="54">
        <v>4</v>
      </c>
      <c r="D5388" s="54"/>
      <c r="F5388" s="89"/>
      <c r="G5388" s="93" t="s">
        <v>370</v>
      </c>
      <c r="H5388" s="566">
        <f t="shared" si="2516"/>
        <v>0</v>
      </c>
      <c r="I5388" s="565">
        <f t="shared" ref="I5388:K5388" si="2531">SUM(I5389:I5390)</f>
        <v>0</v>
      </c>
      <c r="J5388" s="565">
        <f t="shared" si="2531"/>
        <v>0</v>
      </c>
      <c r="K5388" s="565">
        <f t="shared" si="2531"/>
        <v>0</v>
      </c>
      <c r="L5388" s="565">
        <f t="shared" ref="L5388:N5388" si="2532">SUM(L5389:L5390)</f>
        <v>0</v>
      </c>
      <c r="M5388" s="565">
        <f t="shared" si="2532"/>
        <v>0</v>
      </c>
      <c r="N5388" s="151">
        <f t="shared" si="2532"/>
        <v>0</v>
      </c>
      <c r="O5388" s="60" t="s">
        <v>71</v>
      </c>
    </row>
    <row r="5389" spans="2:15" ht="20.25" customHeight="1">
      <c r="B5389" s="50" t="e">
        <f>IF((#REF!+#REF!+H5389)&lt;&gt;0,"a","b")</f>
        <v>#REF!</v>
      </c>
      <c r="C5389" s="54">
        <v>5</v>
      </c>
      <c r="D5389" s="54"/>
      <c r="F5389" s="89"/>
      <c r="G5389" s="95" t="s">
        <v>371</v>
      </c>
      <c r="H5389" s="556">
        <f t="shared" si="2516"/>
        <v>0</v>
      </c>
      <c r="I5389" s="554"/>
      <c r="J5389" s="554"/>
      <c r="K5389" s="554"/>
      <c r="L5389" s="554"/>
      <c r="M5389" s="554"/>
      <c r="N5389" s="154"/>
    </row>
    <row r="5390" spans="2:15" ht="20.25" customHeight="1">
      <c r="B5390" s="50" t="e">
        <f>IF((#REF!+#REF!+H5390)&lt;&gt;0,"a","b")</f>
        <v>#REF!</v>
      </c>
      <c r="C5390" s="54">
        <v>5</v>
      </c>
      <c r="D5390" s="54"/>
      <c r="F5390" s="89"/>
      <c r="G5390" s="95" t="s">
        <v>297</v>
      </c>
      <c r="H5390" s="556">
        <f t="shared" si="2516"/>
        <v>0</v>
      </c>
      <c r="I5390" s="554"/>
      <c r="J5390" s="554"/>
      <c r="K5390" s="554"/>
      <c r="L5390" s="554"/>
      <c r="M5390" s="554"/>
      <c r="N5390" s="154"/>
    </row>
    <row r="5391" spans="2:15" ht="20.25" customHeight="1">
      <c r="B5391" s="50" t="e">
        <f>IF((#REF!+#REF!+H5391)&lt;&gt;0,"a","b")</f>
        <v>#REF!</v>
      </c>
      <c r="C5391" s="54">
        <v>4</v>
      </c>
      <c r="D5391" s="54"/>
      <c r="F5391" s="89"/>
      <c r="G5391" s="93" t="s">
        <v>372</v>
      </c>
      <c r="H5391" s="566">
        <f t="shared" ref="H5391:H5454" si="2533">I5391+J5391</f>
        <v>0</v>
      </c>
      <c r="I5391" s="565">
        <f t="shared" ref="I5391:K5391" si="2534">SUM(I5392:I5393)</f>
        <v>0</v>
      </c>
      <c r="J5391" s="565">
        <f t="shared" si="2534"/>
        <v>0</v>
      </c>
      <c r="K5391" s="565">
        <f t="shared" si="2534"/>
        <v>0</v>
      </c>
      <c r="L5391" s="565">
        <f t="shared" ref="L5391:N5391" si="2535">SUM(L5392:L5393)</f>
        <v>0</v>
      </c>
      <c r="M5391" s="565">
        <f t="shared" si="2535"/>
        <v>0</v>
      </c>
      <c r="N5391" s="151">
        <f t="shared" si="2535"/>
        <v>0</v>
      </c>
      <c r="O5391" s="60" t="s">
        <v>71</v>
      </c>
    </row>
    <row r="5392" spans="2:15" ht="20.25" customHeight="1">
      <c r="B5392" s="50" t="e">
        <f>IF((#REF!+#REF!+H5392)&lt;&gt;0,"a","b")</f>
        <v>#REF!</v>
      </c>
      <c r="C5392" s="54">
        <v>5</v>
      </c>
      <c r="D5392" s="54"/>
      <c r="F5392" s="89"/>
      <c r="G5392" s="95" t="s">
        <v>371</v>
      </c>
      <c r="H5392" s="556">
        <f t="shared" si="2533"/>
        <v>0</v>
      </c>
      <c r="I5392" s="554"/>
      <c r="J5392" s="554"/>
      <c r="K5392" s="554"/>
      <c r="L5392" s="554"/>
      <c r="M5392" s="554"/>
      <c r="N5392" s="154"/>
    </row>
    <row r="5393" spans="2:15" ht="20.25" customHeight="1">
      <c r="B5393" s="50" t="e">
        <f>IF((#REF!+#REF!+H5393)&lt;&gt;0,"a","b")</f>
        <v>#REF!</v>
      </c>
      <c r="C5393" s="54">
        <v>5</v>
      </c>
      <c r="D5393" s="54"/>
      <c r="F5393" s="89"/>
      <c r="G5393" s="95" t="s">
        <v>297</v>
      </c>
      <c r="H5393" s="556">
        <f t="shared" si="2533"/>
        <v>0</v>
      </c>
      <c r="I5393" s="554"/>
      <c r="J5393" s="554"/>
      <c r="K5393" s="554"/>
      <c r="L5393" s="554"/>
      <c r="M5393" s="554"/>
      <c r="N5393" s="154"/>
    </row>
    <row r="5394" spans="2:15" ht="20.25" customHeight="1">
      <c r="B5394" s="50" t="e">
        <f>IF((#REF!+#REF!+H5394)&lt;&gt;0,"a","b")</f>
        <v>#REF!</v>
      </c>
      <c r="C5394" s="54">
        <v>4</v>
      </c>
      <c r="D5394" s="54"/>
      <c r="F5394" s="89"/>
      <c r="G5394" s="93" t="s">
        <v>373</v>
      </c>
      <c r="H5394" s="566">
        <f t="shared" si="2533"/>
        <v>0</v>
      </c>
      <c r="I5394" s="565">
        <f t="shared" ref="I5394:K5394" si="2536">SUM(I5395:I5396)</f>
        <v>0</v>
      </c>
      <c r="J5394" s="565">
        <f t="shared" si="2536"/>
        <v>0</v>
      </c>
      <c r="K5394" s="565">
        <f t="shared" si="2536"/>
        <v>0</v>
      </c>
      <c r="L5394" s="565">
        <f t="shared" ref="L5394:N5394" si="2537">SUM(L5395:L5396)</f>
        <v>0</v>
      </c>
      <c r="M5394" s="565">
        <f t="shared" si="2537"/>
        <v>0</v>
      </c>
      <c r="N5394" s="151">
        <f t="shared" si="2537"/>
        <v>0</v>
      </c>
      <c r="O5394" s="60" t="s">
        <v>71</v>
      </c>
    </row>
    <row r="5395" spans="2:15" ht="20.25" customHeight="1">
      <c r="B5395" s="50" t="e">
        <f>IF((#REF!+#REF!+H5395)&lt;&gt;0,"a","b")</f>
        <v>#REF!</v>
      </c>
      <c r="C5395" s="54">
        <v>5</v>
      </c>
      <c r="D5395" s="54"/>
      <c r="F5395" s="89"/>
      <c r="G5395" s="95" t="s">
        <v>371</v>
      </c>
      <c r="H5395" s="556">
        <f t="shared" si="2533"/>
        <v>0</v>
      </c>
      <c r="I5395" s="554"/>
      <c r="J5395" s="554"/>
      <c r="K5395" s="554"/>
      <c r="L5395" s="554"/>
      <c r="M5395" s="554"/>
      <c r="N5395" s="154"/>
    </row>
    <row r="5396" spans="2:15" ht="20.25" customHeight="1">
      <c r="B5396" s="50" t="e">
        <f>IF((#REF!+#REF!+H5396)&lt;&gt;0,"a","b")</f>
        <v>#REF!</v>
      </c>
      <c r="C5396" s="54">
        <v>5</v>
      </c>
      <c r="D5396" s="54"/>
      <c r="F5396" s="89"/>
      <c r="G5396" s="95" t="s">
        <v>297</v>
      </c>
      <c r="H5396" s="556">
        <f t="shared" si="2533"/>
        <v>0</v>
      </c>
      <c r="I5396" s="554"/>
      <c r="J5396" s="554"/>
      <c r="K5396" s="554"/>
      <c r="L5396" s="554"/>
      <c r="M5396" s="554"/>
      <c r="N5396" s="154"/>
    </row>
    <row r="5397" spans="2:15" ht="20.25" customHeight="1">
      <c r="B5397" s="50" t="e">
        <f>IF((#REF!+#REF!+H5397)&lt;&gt;0,"a","b")</f>
        <v>#REF!</v>
      </c>
      <c r="C5397" s="54">
        <v>3</v>
      </c>
      <c r="D5397" s="54"/>
      <c r="F5397" s="89"/>
      <c r="G5397" s="90" t="s">
        <v>299</v>
      </c>
      <c r="H5397" s="566">
        <f t="shared" si="2533"/>
        <v>0</v>
      </c>
      <c r="I5397" s="564">
        <f t="shared" ref="I5397:K5397" si="2538">I5398+I5401+I5404</f>
        <v>0</v>
      </c>
      <c r="J5397" s="564">
        <f t="shared" si="2538"/>
        <v>0</v>
      </c>
      <c r="K5397" s="564">
        <f t="shared" si="2538"/>
        <v>0</v>
      </c>
      <c r="L5397" s="564">
        <f t="shared" ref="L5397:N5397" si="2539">L5398+L5401+L5404</f>
        <v>0</v>
      </c>
      <c r="M5397" s="564">
        <f t="shared" si="2539"/>
        <v>0</v>
      </c>
      <c r="N5397" s="150">
        <f t="shared" si="2539"/>
        <v>0</v>
      </c>
      <c r="O5397" s="60" t="s">
        <v>71</v>
      </c>
    </row>
    <row r="5398" spans="2:15" ht="20.25" customHeight="1">
      <c r="B5398" s="50" t="e">
        <f>IF((#REF!+#REF!+H5398)&lt;&gt;0,"a","b")</f>
        <v>#REF!</v>
      </c>
      <c r="C5398" s="54">
        <v>4</v>
      </c>
      <c r="D5398" s="54"/>
      <c r="F5398" s="89"/>
      <c r="G5398" s="93" t="s">
        <v>374</v>
      </c>
      <c r="H5398" s="566">
        <f t="shared" si="2533"/>
        <v>0</v>
      </c>
      <c r="I5398" s="565">
        <f t="shared" ref="I5398:K5398" si="2540">SUM(I5399:I5400)</f>
        <v>0</v>
      </c>
      <c r="J5398" s="565">
        <f t="shared" si="2540"/>
        <v>0</v>
      </c>
      <c r="K5398" s="565">
        <f t="shared" si="2540"/>
        <v>0</v>
      </c>
      <c r="L5398" s="565">
        <f t="shared" ref="L5398:N5398" si="2541">SUM(L5399:L5400)</f>
        <v>0</v>
      </c>
      <c r="M5398" s="565">
        <f t="shared" si="2541"/>
        <v>0</v>
      </c>
      <c r="N5398" s="151">
        <f t="shared" si="2541"/>
        <v>0</v>
      </c>
      <c r="O5398" s="60" t="s">
        <v>71</v>
      </c>
    </row>
    <row r="5399" spans="2:15" ht="20.25" customHeight="1">
      <c r="B5399" s="50" t="e">
        <f>IF((#REF!+#REF!+H5399)&lt;&gt;0,"a","b")</f>
        <v>#REF!</v>
      </c>
      <c r="C5399" s="54">
        <v>5</v>
      </c>
      <c r="D5399" s="54"/>
      <c r="F5399" s="89"/>
      <c r="G5399" s="95" t="s">
        <v>375</v>
      </c>
      <c r="H5399" s="556">
        <f t="shared" si="2533"/>
        <v>0</v>
      </c>
      <c r="I5399" s="554"/>
      <c r="J5399" s="554"/>
      <c r="K5399" s="554"/>
      <c r="L5399" s="554"/>
      <c r="M5399" s="554"/>
      <c r="N5399" s="154"/>
    </row>
    <row r="5400" spans="2:15" ht="20.25" customHeight="1">
      <c r="B5400" s="50" t="e">
        <f>IF((#REF!+#REF!+H5400)&lt;&gt;0,"a","b")</f>
        <v>#REF!</v>
      </c>
      <c r="C5400" s="54">
        <v>5</v>
      </c>
      <c r="D5400" s="54"/>
      <c r="F5400" s="89"/>
      <c r="G5400" s="95" t="s">
        <v>376</v>
      </c>
      <c r="H5400" s="556">
        <f t="shared" si="2533"/>
        <v>0</v>
      </c>
      <c r="I5400" s="554"/>
      <c r="J5400" s="554"/>
      <c r="K5400" s="554"/>
      <c r="L5400" s="554"/>
      <c r="M5400" s="554"/>
      <c r="N5400" s="154"/>
    </row>
    <row r="5401" spans="2:15" ht="20.25" customHeight="1">
      <c r="B5401" s="50" t="e">
        <f>IF((#REF!+#REF!+H5401)&lt;&gt;0,"a","b")</f>
        <v>#REF!</v>
      </c>
      <c r="C5401" s="54">
        <v>4</v>
      </c>
      <c r="D5401" s="54"/>
      <c r="F5401" s="89"/>
      <c r="G5401" s="93" t="s">
        <v>377</v>
      </c>
      <c r="H5401" s="566">
        <f t="shared" si="2533"/>
        <v>0</v>
      </c>
      <c r="I5401" s="565">
        <f t="shared" ref="I5401:K5401" si="2542">SUM(I5402:I5403)</f>
        <v>0</v>
      </c>
      <c r="J5401" s="565">
        <f t="shared" si="2542"/>
        <v>0</v>
      </c>
      <c r="K5401" s="565">
        <f t="shared" si="2542"/>
        <v>0</v>
      </c>
      <c r="L5401" s="565">
        <f t="shared" ref="L5401:N5401" si="2543">SUM(L5402:L5403)</f>
        <v>0</v>
      </c>
      <c r="M5401" s="565">
        <f t="shared" si="2543"/>
        <v>0</v>
      </c>
      <c r="N5401" s="151">
        <f t="shared" si="2543"/>
        <v>0</v>
      </c>
      <c r="O5401" s="60" t="s">
        <v>71</v>
      </c>
    </row>
    <row r="5402" spans="2:15" ht="20.25" customHeight="1">
      <c r="B5402" s="50" t="e">
        <f>IF((#REF!+#REF!+H5402)&lt;&gt;0,"a","b")</f>
        <v>#REF!</v>
      </c>
      <c r="C5402" s="54">
        <v>5</v>
      </c>
      <c r="D5402" s="54"/>
      <c r="F5402" s="89"/>
      <c r="G5402" s="95" t="s">
        <v>375</v>
      </c>
      <c r="H5402" s="556">
        <f t="shared" si="2533"/>
        <v>0</v>
      </c>
      <c r="I5402" s="554"/>
      <c r="J5402" s="554"/>
      <c r="K5402" s="554"/>
      <c r="L5402" s="554"/>
      <c r="M5402" s="554"/>
      <c r="N5402" s="154"/>
    </row>
    <row r="5403" spans="2:15" ht="20.25" customHeight="1">
      <c r="B5403" s="50" t="e">
        <f>IF((#REF!+#REF!+H5403)&lt;&gt;0,"a","b")</f>
        <v>#REF!</v>
      </c>
      <c r="C5403" s="54">
        <v>5</v>
      </c>
      <c r="D5403" s="54"/>
      <c r="F5403" s="89"/>
      <c r="G5403" s="95" t="s">
        <v>376</v>
      </c>
      <c r="H5403" s="552">
        <f t="shared" si="2533"/>
        <v>0</v>
      </c>
      <c r="I5403" s="554"/>
      <c r="J5403" s="554"/>
      <c r="K5403" s="554"/>
      <c r="L5403" s="554"/>
      <c r="M5403" s="554"/>
      <c r="N5403" s="154"/>
    </row>
    <row r="5404" spans="2:15" ht="20.25" customHeight="1">
      <c r="B5404" s="50" t="e">
        <f>IF((#REF!+#REF!+H5404)&lt;&gt;0,"a","b")</f>
        <v>#REF!</v>
      </c>
      <c r="C5404" s="54">
        <v>4</v>
      </c>
      <c r="D5404" s="54"/>
      <c r="F5404" s="89"/>
      <c r="G5404" s="93" t="s">
        <v>300</v>
      </c>
      <c r="H5404" s="563">
        <f t="shared" si="2533"/>
        <v>0</v>
      </c>
      <c r="I5404" s="565">
        <f t="shared" ref="I5404:K5404" si="2544">SUM(I5405:I5406)</f>
        <v>0</v>
      </c>
      <c r="J5404" s="565">
        <f t="shared" si="2544"/>
        <v>0</v>
      </c>
      <c r="K5404" s="565">
        <f t="shared" si="2544"/>
        <v>0</v>
      </c>
      <c r="L5404" s="565">
        <f t="shared" ref="L5404:N5404" si="2545">SUM(L5405:L5406)</f>
        <v>0</v>
      </c>
      <c r="M5404" s="565">
        <f t="shared" si="2545"/>
        <v>0</v>
      </c>
      <c r="N5404" s="151">
        <f t="shared" si="2545"/>
        <v>0</v>
      </c>
      <c r="O5404" s="60" t="s">
        <v>71</v>
      </c>
    </row>
    <row r="5405" spans="2:15" ht="20.25" customHeight="1">
      <c r="B5405" s="50" t="e">
        <f>IF((#REF!+#REF!+H5405)&lt;&gt;0,"a","b")</f>
        <v>#REF!</v>
      </c>
      <c r="C5405" s="54">
        <v>5</v>
      </c>
      <c r="D5405" s="54"/>
      <c r="F5405" s="89"/>
      <c r="G5405" s="95" t="s">
        <v>375</v>
      </c>
      <c r="H5405" s="552">
        <f t="shared" si="2533"/>
        <v>0</v>
      </c>
      <c r="I5405" s="554"/>
      <c r="J5405" s="554"/>
      <c r="K5405" s="554"/>
      <c r="L5405" s="554"/>
      <c r="M5405" s="554"/>
      <c r="N5405" s="154"/>
    </row>
    <row r="5406" spans="2:15" ht="20.25" customHeight="1">
      <c r="B5406" s="50" t="e">
        <f>IF((#REF!+#REF!+H5406)&lt;&gt;0,"a","b")</f>
        <v>#REF!</v>
      </c>
      <c r="C5406" s="54">
        <v>5</v>
      </c>
      <c r="D5406" s="54"/>
      <c r="F5406" s="89"/>
      <c r="G5406" s="95" t="s">
        <v>376</v>
      </c>
      <c r="H5406" s="552">
        <f t="shared" si="2533"/>
        <v>0</v>
      </c>
      <c r="I5406" s="554"/>
      <c r="J5406" s="554"/>
      <c r="K5406" s="554"/>
      <c r="L5406" s="554"/>
      <c r="M5406" s="554"/>
      <c r="N5406" s="154"/>
    </row>
    <row r="5407" spans="2:15" ht="20.25" customHeight="1">
      <c r="B5407" s="50" t="e">
        <f>IF((#REF!+#REF!+H5407)&lt;&gt;0,"a","b")</f>
        <v>#REF!</v>
      </c>
      <c r="C5407" s="54">
        <v>3</v>
      </c>
      <c r="D5407" s="54"/>
      <c r="F5407" s="89"/>
      <c r="G5407" s="90" t="s">
        <v>298</v>
      </c>
      <c r="H5407" s="563">
        <f t="shared" si="2533"/>
        <v>0</v>
      </c>
      <c r="I5407" s="564">
        <f t="shared" ref="I5407:K5407" si="2546">I5408+I5409</f>
        <v>0</v>
      </c>
      <c r="J5407" s="564">
        <f t="shared" si="2546"/>
        <v>0</v>
      </c>
      <c r="K5407" s="564">
        <f t="shared" si="2546"/>
        <v>0</v>
      </c>
      <c r="L5407" s="564">
        <f t="shared" ref="L5407:N5407" si="2547">L5408+L5409</f>
        <v>0</v>
      </c>
      <c r="M5407" s="564">
        <f t="shared" si="2547"/>
        <v>0</v>
      </c>
      <c r="N5407" s="150">
        <f t="shared" si="2547"/>
        <v>0</v>
      </c>
      <c r="O5407" s="60" t="s">
        <v>71</v>
      </c>
    </row>
    <row r="5408" spans="2:15" ht="20.25" customHeight="1">
      <c r="B5408" s="50" t="e">
        <f>IF((#REF!+#REF!+H5408)&lt;&gt;0,"a","b")</f>
        <v>#REF!</v>
      </c>
      <c r="C5408" s="54">
        <v>4</v>
      </c>
      <c r="D5408" s="54"/>
      <c r="F5408" s="89"/>
      <c r="G5408" s="93" t="s">
        <v>378</v>
      </c>
      <c r="H5408" s="552">
        <f t="shared" si="2533"/>
        <v>0</v>
      </c>
      <c r="I5408" s="555"/>
      <c r="J5408" s="555"/>
      <c r="K5408" s="555"/>
      <c r="L5408" s="555"/>
      <c r="M5408" s="555"/>
      <c r="N5408" s="153"/>
    </row>
    <row r="5409" spans="2:15" ht="20.25" customHeight="1">
      <c r="B5409" s="50" t="e">
        <f>IF((#REF!+#REF!+H5409)&lt;&gt;0,"a","b")</f>
        <v>#REF!</v>
      </c>
      <c r="C5409" s="54">
        <v>4</v>
      </c>
      <c r="D5409" s="54"/>
      <c r="F5409" s="89"/>
      <c r="G5409" s="93" t="s">
        <v>379</v>
      </c>
      <c r="H5409" s="563">
        <f t="shared" si="2533"/>
        <v>0</v>
      </c>
      <c r="I5409" s="565">
        <f t="shared" ref="I5409:K5409" si="2548">I5410+I5429</f>
        <v>0</v>
      </c>
      <c r="J5409" s="565">
        <f t="shared" si="2548"/>
        <v>0</v>
      </c>
      <c r="K5409" s="565">
        <f t="shared" si="2548"/>
        <v>0</v>
      </c>
      <c r="L5409" s="565">
        <f t="shared" ref="L5409:N5409" si="2549">L5410+L5429</f>
        <v>0</v>
      </c>
      <c r="M5409" s="565">
        <f t="shared" si="2549"/>
        <v>0</v>
      </c>
      <c r="N5409" s="151">
        <f t="shared" si="2549"/>
        <v>0</v>
      </c>
      <c r="O5409" s="60" t="s">
        <v>71</v>
      </c>
    </row>
    <row r="5410" spans="2:15" ht="20.25" customHeight="1">
      <c r="B5410" s="50" t="e">
        <f>IF((#REF!+#REF!+H5410)&lt;&gt;0,"a","b")</f>
        <v>#REF!</v>
      </c>
      <c r="C5410" s="54">
        <v>5</v>
      </c>
      <c r="D5410" s="54"/>
      <c r="F5410" s="89"/>
      <c r="G5410" s="95" t="s">
        <v>380</v>
      </c>
      <c r="H5410" s="563">
        <f t="shared" si="2533"/>
        <v>0</v>
      </c>
      <c r="I5410" s="560">
        <f t="shared" ref="I5410:K5410" si="2550">SUM(I5411:I5428)</f>
        <v>0</v>
      </c>
      <c r="J5410" s="560">
        <f t="shared" si="2550"/>
        <v>0</v>
      </c>
      <c r="K5410" s="560">
        <f t="shared" si="2550"/>
        <v>0</v>
      </c>
      <c r="L5410" s="560">
        <f t="shared" ref="L5410:N5410" si="2551">SUM(L5411:L5428)</f>
        <v>0</v>
      </c>
      <c r="M5410" s="560">
        <f t="shared" si="2551"/>
        <v>0</v>
      </c>
      <c r="N5410" s="157">
        <f t="shared" si="2551"/>
        <v>0</v>
      </c>
      <c r="O5410" s="60" t="s">
        <v>71</v>
      </c>
    </row>
    <row r="5411" spans="2:15" ht="45" customHeight="1">
      <c r="B5411" s="50" t="e">
        <f>IF((#REF!+#REF!+H5411)&lt;&gt;0,"a","b")</f>
        <v>#REF!</v>
      </c>
      <c r="C5411" s="54">
        <v>6</v>
      </c>
      <c r="D5411" s="54"/>
      <c r="F5411" s="89"/>
      <c r="G5411" s="97" t="s">
        <v>308</v>
      </c>
      <c r="H5411" s="552">
        <f t="shared" si="2533"/>
        <v>0</v>
      </c>
      <c r="I5411" s="553"/>
      <c r="J5411" s="553"/>
      <c r="K5411" s="553"/>
      <c r="L5411" s="553"/>
      <c r="M5411" s="553"/>
      <c r="N5411" s="138"/>
    </row>
    <row r="5412" spans="2:15" ht="20.25" customHeight="1">
      <c r="B5412" s="50" t="e">
        <f>IF((#REF!+#REF!+H5412)&lt;&gt;0,"a","b")</f>
        <v>#REF!</v>
      </c>
      <c r="C5412" s="54">
        <v>6</v>
      </c>
      <c r="D5412" s="54"/>
      <c r="F5412" s="89"/>
      <c r="G5412" s="97" t="s">
        <v>381</v>
      </c>
      <c r="H5412" s="552">
        <f t="shared" si="2533"/>
        <v>0</v>
      </c>
      <c r="I5412" s="553"/>
      <c r="J5412" s="553"/>
      <c r="K5412" s="553"/>
      <c r="L5412" s="553"/>
      <c r="M5412" s="553"/>
      <c r="N5412" s="138"/>
    </row>
    <row r="5413" spans="2:15" ht="20.25" customHeight="1">
      <c r="B5413" s="50" t="e">
        <f>IF((#REF!+#REF!+H5413)&lt;&gt;0,"a","b")</f>
        <v>#REF!</v>
      </c>
      <c r="C5413" s="54">
        <v>6</v>
      </c>
      <c r="D5413" s="54"/>
      <c r="F5413" s="89"/>
      <c r="G5413" s="97" t="s">
        <v>382</v>
      </c>
      <c r="H5413" s="552">
        <f t="shared" si="2533"/>
        <v>0</v>
      </c>
      <c r="I5413" s="553"/>
      <c r="J5413" s="553"/>
      <c r="K5413" s="553"/>
      <c r="L5413" s="553"/>
      <c r="M5413" s="553"/>
      <c r="N5413" s="138"/>
    </row>
    <row r="5414" spans="2:15" ht="20.25" customHeight="1">
      <c r="B5414" s="50" t="e">
        <f>IF((#REF!+#REF!+H5414)&lt;&gt;0,"a","b")</f>
        <v>#REF!</v>
      </c>
      <c r="C5414" s="54">
        <v>6</v>
      </c>
      <c r="D5414" s="54"/>
      <c r="F5414" s="89"/>
      <c r="G5414" s="97" t="s">
        <v>309</v>
      </c>
      <c r="H5414" s="552">
        <f t="shared" si="2533"/>
        <v>0</v>
      </c>
      <c r="I5414" s="553"/>
      <c r="J5414" s="553"/>
      <c r="K5414" s="553"/>
      <c r="L5414" s="553"/>
      <c r="M5414" s="553"/>
      <c r="N5414" s="138"/>
    </row>
    <row r="5415" spans="2:15" ht="20.25" customHeight="1">
      <c r="B5415" s="50" t="e">
        <f>IF((#REF!+#REF!+H5415)&lt;&gt;0,"a","b")</f>
        <v>#REF!</v>
      </c>
      <c r="C5415" s="54">
        <v>6</v>
      </c>
      <c r="D5415" s="54"/>
      <c r="F5415" s="89"/>
      <c r="G5415" s="97" t="s">
        <v>310</v>
      </c>
      <c r="H5415" s="556">
        <f t="shared" si="2533"/>
        <v>0</v>
      </c>
      <c r="I5415" s="553"/>
      <c r="J5415" s="553"/>
      <c r="K5415" s="553"/>
      <c r="L5415" s="553"/>
      <c r="M5415" s="553"/>
      <c r="N5415" s="138"/>
    </row>
    <row r="5416" spans="2:15" ht="20.25" customHeight="1">
      <c r="B5416" s="50" t="e">
        <f>IF((#REF!+#REF!+H5416)&lt;&gt;0,"a","b")</f>
        <v>#REF!</v>
      </c>
      <c r="C5416" s="54">
        <v>6</v>
      </c>
      <c r="D5416" s="54"/>
      <c r="F5416" s="89"/>
      <c r="G5416" s="97" t="s">
        <v>383</v>
      </c>
      <c r="H5416" s="556">
        <f t="shared" si="2533"/>
        <v>0</v>
      </c>
      <c r="I5416" s="553"/>
      <c r="J5416" s="553"/>
      <c r="K5416" s="553"/>
      <c r="L5416" s="553"/>
      <c r="M5416" s="553"/>
      <c r="N5416" s="138"/>
    </row>
    <row r="5417" spans="2:15" ht="20.25" customHeight="1">
      <c r="B5417" s="50" t="e">
        <f>IF((#REF!+#REF!+H5417)&lt;&gt;0,"a","b")</f>
        <v>#REF!</v>
      </c>
      <c r="C5417" s="54">
        <v>6</v>
      </c>
      <c r="D5417" s="54"/>
      <c r="F5417" s="89"/>
      <c r="G5417" s="97" t="s">
        <v>384</v>
      </c>
      <c r="H5417" s="556">
        <f t="shared" si="2533"/>
        <v>0</v>
      </c>
      <c r="I5417" s="553"/>
      <c r="J5417" s="553"/>
      <c r="K5417" s="553"/>
      <c r="L5417" s="553"/>
      <c r="M5417" s="553"/>
      <c r="N5417" s="138"/>
    </row>
    <row r="5418" spans="2:15" ht="20.25" customHeight="1">
      <c r="B5418" s="50" t="e">
        <f>IF((#REF!+#REF!+H5418)&lt;&gt;0,"a","b")</f>
        <v>#REF!</v>
      </c>
      <c r="C5418" s="54">
        <v>6</v>
      </c>
      <c r="D5418" s="54"/>
      <c r="F5418" s="89"/>
      <c r="G5418" s="97" t="s">
        <v>311</v>
      </c>
      <c r="H5418" s="556">
        <f t="shared" si="2533"/>
        <v>0</v>
      </c>
      <c r="I5418" s="553"/>
      <c r="J5418" s="553"/>
      <c r="K5418" s="553"/>
      <c r="L5418" s="553"/>
      <c r="M5418" s="553"/>
      <c r="N5418" s="138"/>
    </row>
    <row r="5419" spans="2:15" ht="20.25" customHeight="1">
      <c r="B5419" s="50" t="e">
        <f>IF((#REF!+#REF!+H5419)&lt;&gt;0,"a","b")</f>
        <v>#REF!</v>
      </c>
      <c r="C5419" s="54">
        <v>6</v>
      </c>
      <c r="D5419" s="54"/>
      <c r="F5419" s="89"/>
      <c r="G5419" s="97" t="s">
        <v>312</v>
      </c>
      <c r="H5419" s="556">
        <f t="shared" si="2533"/>
        <v>0</v>
      </c>
      <c r="I5419" s="553"/>
      <c r="J5419" s="553"/>
      <c r="K5419" s="553"/>
      <c r="L5419" s="553"/>
      <c r="M5419" s="553"/>
      <c r="N5419" s="138"/>
    </row>
    <row r="5420" spans="2:15" ht="20.25" customHeight="1">
      <c r="B5420" s="50" t="e">
        <f>IF((#REF!+#REF!+H5420)&lt;&gt;0,"a","b")</f>
        <v>#REF!</v>
      </c>
      <c r="C5420" s="54">
        <v>6</v>
      </c>
      <c r="D5420" s="54"/>
      <c r="F5420" s="89"/>
      <c r="G5420" s="97" t="s">
        <v>313</v>
      </c>
      <c r="H5420" s="556">
        <f t="shared" si="2533"/>
        <v>0</v>
      </c>
      <c r="I5420" s="553"/>
      <c r="J5420" s="553"/>
      <c r="K5420" s="553"/>
      <c r="L5420" s="553"/>
      <c r="M5420" s="553"/>
      <c r="N5420" s="138"/>
    </row>
    <row r="5421" spans="2:15" ht="20.25" customHeight="1">
      <c r="B5421" s="50" t="e">
        <f>IF((#REF!+#REF!+H5421)&lt;&gt;0,"a","b")</f>
        <v>#REF!</v>
      </c>
      <c r="C5421" s="54">
        <v>6</v>
      </c>
      <c r="D5421" s="54"/>
      <c r="F5421" s="89"/>
      <c r="G5421" s="97" t="s">
        <v>314</v>
      </c>
      <c r="H5421" s="556">
        <f t="shared" si="2533"/>
        <v>0</v>
      </c>
      <c r="I5421" s="553"/>
      <c r="J5421" s="553"/>
      <c r="K5421" s="553"/>
      <c r="L5421" s="553"/>
      <c r="M5421" s="553"/>
      <c r="N5421" s="138"/>
    </row>
    <row r="5422" spans="2:15" ht="20.25" customHeight="1">
      <c r="B5422" s="50" t="e">
        <f>IF((#REF!+#REF!+H5422)&lt;&gt;0,"a","b")</f>
        <v>#REF!</v>
      </c>
      <c r="C5422" s="54">
        <v>6</v>
      </c>
      <c r="D5422" s="54"/>
      <c r="F5422" s="89"/>
      <c r="G5422" s="97" t="s">
        <v>315</v>
      </c>
      <c r="H5422" s="556">
        <f t="shared" si="2533"/>
        <v>0</v>
      </c>
      <c r="I5422" s="553"/>
      <c r="J5422" s="553"/>
      <c r="K5422" s="553"/>
      <c r="L5422" s="553"/>
      <c r="M5422" s="553"/>
      <c r="N5422" s="138"/>
    </row>
    <row r="5423" spans="2:15" ht="20.25" customHeight="1">
      <c r="B5423" s="50" t="e">
        <f>IF((#REF!+#REF!+H5423)&lt;&gt;0,"a","b")</f>
        <v>#REF!</v>
      </c>
      <c r="C5423" s="54">
        <v>6</v>
      </c>
      <c r="D5423" s="54"/>
      <c r="F5423" s="89"/>
      <c r="G5423" s="97" t="s">
        <v>316</v>
      </c>
      <c r="H5423" s="556">
        <f t="shared" si="2533"/>
        <v>0</v>
      </c>
      <c r="I5423" s="553"/>
      <c r="J5423" s="553"/>
      <c r="K5423" s="553"/>
      <c r="L5423" s="553"/>
      <c r="M5423" s="553"/>
      <c r="N5423" s="138"/>
    </row>
    <row r="5424" spans="2:15" ht="36" customHeight="1">
      <c r="B5424" s="50" t="e">
        <f>IF((#REF!+#REF!+H5424)&lt;&gt;0,"a","b")</f>
        <v>#REF!</v>
      </c>
      <c r="C5424" s="54">
        <v>6</v>
      </c>
      <c r="D5424" s="54"/>
      <c r="F5424" s="89"/>
      <c r="G5424" s="97" t="s">
        <v>317</v>
      </c>
      <c r="H5424" s="556">
        <f t="shared" si="2533"/>
        <v>0</v>
      </c>
      <c r="I5424" s="553"/>
      <c r="J5424" s="553"/>
      <c r="K5424" s="553"/>
      <c r="L5424" s="553"/>
      <c r="M5424" s="553"/>
      <c r="N5424" s="138"/>
    </row>
    <row r="5425" spans="2:17" ht="48.75" customHeight="1">
      <c r="B5425" s="50" t="e">
        <f>IF((#REF!+#REF!+H5425)&lt;&gt;0,"a","b")</f>
        <v>#REF!</v>
      </c>
      <c r="C5425" s="54">
        <v>6</v>
      </c>
      <c r="D5425" s="54"/>
      <c r="F5425" s="89"/>
      <c r="G5425" s="97" t="s">
        <v>318</v>
      </c>
      <c r="H5425" s="556">
        <f t="shared" si="2533"/>
        <v>0</v>
      </c>
      <c r="I5425" s="553"/>
      <c r="J5425" s="553"/>
      <c r="K5425" s="553"/>
      <c r="L5425" s="553"/>
      <c r="M5425" s="553"/>
      <c r="N5425" s="138"/>
    </row>
    <row r="5426" spans="2:17" ht="24.75" customHeight="1">
      <c r="B5426" s="50" t="e">
        <f>IF((#REF!+#REF!+H5426)&lt;&gt;0,"a","b")</f>
        <v>#REF!</v>
      </c>
      <c r="C5426" s="54">
        <v>6</v>
      </c>
      <c r="D5426" s="54"/>
      <c r="F5426" s="89"/>
      <c r="G5426" s="97" t="s">
        <v>319</v>
      </c>
      <c r="H5426" s="556">
        <f t="shared" si="2533"/>
        <v>0</v>
      </c>
      <c r="I5426" s="553"/>
      <c r="J5426" s="553"/>
      <c r="K5426" s="553"/>
      <c r="L5426" s="553"/>
      <c r="M5426" s="553"/>
      <c r="N5426" s="138"/>
    </row>
    <row r="5427" spans="2:17" ht="24" customHeight="1">
      <c r="B5427" s="50" t="e">
        <f>IF((#REF!+#REF!+H5427)&lt;&gt;0,"a","b")</f>
        <v>#REF!</v>
      </c>
      <c r="C5427" s="54">
        <v>6</v>
      </c>
      <c r="D5427" s="54"/>
      <c r="F5427" s="89"/>
      <c r="G5427" s="97" t="s">
        <v>320</v>
      </c>
      <c r="H5427" s="556">
        <f t="shared" si="2533"/>
        <v>0</v>
      </c>
      <c r="I5427" s="553"/>
      <c r="J5427" s="553"/>
      <c r="K5427" s="553"/>
      <c r="L5427" s="553"/>
      <c r="M5427" s="553"/>
      <c r="N5427" s="138"/>
    </row>
    <row r="5428" spans="2:17" ht="36.75" customHeight="1">
      <c r="B5428" s="50" t="e">
        <f>IF((#REF!+#REF!+H5428)&lt;&gt;0,"a","b")</f>
        <v>#REF!</v>
      </c>
      <c r="C5428" s="54">
        <v>6</v>
      </c>
      <c r="D5428" s="54"/>
      <c r="F5428" s="89"/>
      <c r="G5428" s="97" t="s">
        <v>321</v>
      </c>
      <c r="H5428" s="556">
        <f t="shared" si="2533"/>
        <v>0</v>
      </c>
      <c r="I5428" s="553"/>
      <c r="J5428" s="553"/>
      <c r="K5428" s="553"/>
      <c r="L5428" s="553"/>
      <c r="M5428" s="553"/>
      <c r="N5428" s="138"/>
    </row>
    <row r="5429" spans="2:17" ht="24.75" customHeight="1" thickBot="1">
      <c r="B5429" s="50" t="e">
        <f>IF((#REF!+#REF!+H5429)&lt;&gt;0,"a","b")</f>
        <v>#REF!</v>
      </c>
      <c r="C5429" s="54">
        <v>5</v>
      </c>
      <c r="D5429" s="54"/>
      <c r="F5429" s="89"/>
      <c r="G5429" s="95" t="s">
        <v>286</v>
      </c>
      <c r="H5429" s="556">
        <f t="shared" si="2533"/>
        <v>0</v>
      </c>
      <c r="I5429" s="554"/>
      <c r="J5429" s="554"/>
      <c r="K5429" s="554"/>
      <c r="L5429" s="554"/>
      <c r="M5429" s="554"/>
      <c r="N5429" s="154"/>
    </row>
    <row r="5430" spans="2:17" ht="20.25" customHeight="1" thickBot="1">
      <c r="B5430" s="50" t="e">
        <f>IF((#REF!+#REF!+H5430)&lt;&gt;0,"a","b")</f>
        <v>#REF!</v>
      </c>
      <c r="C5430" s="54">
        <v>2</v>
      </c>
      <c r="D5430" s="68" t="s">
        <v>609</v>
      </c>
      <c r="E5430" s="45">
        <v>7052</v>
      </c>
      <c r="F5430" s="89"/>
      <c r="G5430" s="106" t="s">
        <v>385</v>
      </c>
      <c r="H5430" s="566">
        <f t="shared" si="2533"/>
        <v>0</v>
      </c>
      <c r="I5430" s="359">
        <f t="shared" ref="I5430:K5430" si="2552">I5431+I5478+I5486+I5485</f>
        <v>0</v>
      </c>
      <c r="J5430" s="359">
        <f t="shared" si="2552"/>
        <v>0</v>
      </c>
      <c r="K5430" s="359">
        <f t="shared" si="2552"/>
        <v>0</v>
      </c>
      <c r="L5430" s="359">
        <f t="shared" ref="L5430:N5430" si="2553">L5431+L5478+L5486+L5485</f>
        <v>0</v>
      </c>
      <c r="M5430" s="359">
        <f t="shared" si="2553"/>
        <v>0</v>
      </c>
      <c r="N5430" s="149">
        <f t="shared" si="2553"/>
        <v>0</v>
      </c>
      <c r="O5430" s="60" t="s">
        <v>71</v>
      </c>
      <c r="Q5430" s="49" t="s">
        <v>47</v>
      </c>
    </row>
    <row r="5431" spans="2:17" ht="20.25" customHeight="1" thickBot="1">
      <c r="B5431" s="50" t="e">
        <f>IF((#REF!+#REF!+H5431)&lt;&gt;0,"a","b")</f>
        <v>#REF!</v>
      </c>
      <c r="C5431" s="54">
        <v>3</v>
      </c>
      <c r="D5431" s="54"/>
      <c r="F5431" s="89"/>
      <c r="G5431" s="108" t="s">
        <v>386</v>
      </c>
      <c r="H5431" s="566">
        <f t="shared" si="2533"/>
        <v>0</v>
      </c>
      <c r="I5431" s="359">
        <f t="shared" ref="I5431:K5431" si="2554">I5432+I5444+I5473</f>
        <v>0</v>
      </c>
      <c r="J5431" s="359">
        <f t="shared" si="2554"/>
        <v>0</v>
      </c>
      <c r="K5431" s="359">
        <f t="shared" si="2554"/>
        <v>0</v>
      </c>
      <c r="L5431" s="359">
        <f t="shared" ref="L5431:N5431" si="2555">L5432+L5444+L5473</f>
        <v>0</v>
      </c>
      <c r="M5431" s="359">
        <f t="shared" si="2555"/>
        <v>0</v>
      </c>
      <c r="N5431" s="140">
        <f t="shared" si="2555"/>
        <v>0</v>
      </c>
      <c r="O5431" s="60" t="s">
        <v>71</v>
      </c>
      <c r="Q5431" s="49" t="s">
        <v>47</v>
      </c>
    </row>
    <row r="5432" spans="2:17" ht="20.25" customHeight="1" thickBot="1">
      <c r="B5432" s="50" t="e">
        <f>IF((#REF!+#REF!+H5432)&lt;&gt;0,"a","b")</f>
        <v>#REF!</v>
      </c>
      <c r="C5432" s="54">
        <v>4</v>
      </c>
      <c r="D5432" s="54"/>
      <c r="F5432" s="89"/>
      <c r="G5432" s="93" t="s">
        <v>387</v>
      </c>
      <c r="H5432" s="566">
        <f t="shared" si="2533"/>
        <v>0</v>
      </c>
      <c r="I5432" s="359">
        <f t="shared" ref="I5432:K5432" si="2556">I5433+I5434+I5435+I5436+I5437+I5438+I5439+I5440+I5441+I5442+I5443</f>
        <v>0</v>
      </c>
      <c r="J5432" s="359">
        <f t="shared" si="2556"/>
        <v>0</v>
      </c>
      <c r="K5432" s="359">
        <f t="shared" si="2556"/>
        <v>0</v>
      </c>
      <c r="L5432" s="359">
        <f t="shared" ref="L5432:N5432" si="2557">L5433+L5434+L5435+L5436+L5437+L5438+L5439+L5440+L5441+L5442+L5443</f>
        <v>0</v>
      </c>
      <c r="M5432" s="359">
        <f t="shared" si="2557"/>
        <v>0</v>
      </c>
      <c r="N5432" s="137">
        <f t="shared" si="2557"/>
        <v>0</v>
      </c>
      <c r="O5432" s="60" t="s">
        <v>71</v>
      </c>
      <c r="Q5432" s="49" t="s">
        <v>47</v>
      </c>
    </row>
    <row r="5433" spans="2:17" ht="20.25" customHeight="1" thickBot="1">
      <c r="B5433" s="50" t="e">
        <f>IF((#REF!+#REF!+H5433)&lt;&gt;0,"a","b")</f>
        <v>#REF!</v>
      </c>
      <c r="C5433" s="54">
        <v>5</v>
      </c>
      <c r="D5433" s="54"/>
      <c r="F5433" s="89"/>
      <c r="G5433" s="95" t="s">
        <v>388</v>
      </c>
      <c r="H5433" s="556">
        <f t="shared" si="2533"/>
        <v>0</v>
      </c>
      <c r="I5433" s="359"/>
      <c r="J5433" s="359"/>
      <c r="K5433" s="359"/>
      <c r="L5433" s="359"/>
      <c r="M5433" s="359"/>
      <c r="N5433" s="154"/>
      <c r="O5433" s="60"/>
      <c r="Q5433" s="49" t="s">
        <v>47</v>
      </c>
    </row>
    <row r="5434" spans="2:17" ht="20.25" customHeight="1" thickBot="1">
      <c r="B5434" s="50" t="e">
        <f>IF((#REF!+#REF!+H5434)&lt;&gt;0,"a","b")</f>
        <v>#REF!</v>
      </c>
      <c r="C5434" s="54">
        <v>5</v>
      </c>
      <c r="D5434" s="54"/>
      <c r="F5434" s="89"/>
      <c r="G5434" s="95" t="s">
        <v>389</v>
      </c>
      <c r="H5434" s="556">
        <f t="shared" si="2533"/>
        <v>0</v>
      </c>
      <c r="I5434" s="359"/>
      <c r="J5434" s="359"/>
      <c r="K5434" s="359"/>
      <c r="L5434" s="359"/>
      <c r="M5434" s="359"/>
      <c r="N5434" s="154"/>
      <c r="O5434" s="60"/>
      <c r="Q5434" s="49" t="s">
        <v>47</v>
      </c>
    </row>
    <row r="5435" spans="2:17" ht="30.75" customHeight="1" thickBot="1">
      <c r="B5435" s="50" t="e">
        <f>IF((#REF!+#REF!+H5435)&lt;&gt;0,"a","b")</f>
        <v>#REF!</v>
      </c>
      <c r="C5435" s="54">
        <v>5</v>
      </c>
      <c r="D5435" s="54"/>
      <c r="F5435" s="89"/>
      <c r="G5435" s="95" t="s">
        <v>390</v>
      </c>
      <c r="H5435" s="556">
        <f t="shared" si="2533"/>
        <v>0</v>
      </c>
      <c r="I5435" s="359"/>
      <c r="J5435" s="359"/>
      <c r="K5435" s="359"/>
      <c r="L5435" s="359"/>
      <c r="M5435" s="359"/>
      <c r="N5435" s="154"/>
      <c r="O5435" s="60"/>
      <c r="Q5435" s="49" t="s">
        <v>47</v>
      </c>
    </row>
    <row r="5436" spans="2:17" ht="20.25" customHeight="1" thickBot="1">
      <c r="B5436" s="50" t="e">
        <f>IF((#REF!+#REF!+H5436)&lt;&gt;0,"a","b")</f>
        <v>#REF!</v>
      </c>
      <c r="C5436" s="54">
        <v>5</v>
      </c>
      <c r="D5436" s="54"/>
      <c r="F5436" s="89"/>
      <c r="G5436" s="95" t="s">
        <v>391</v>
      </c>
      <c r="H5436" s="556">
        <f t="shared" si="2533"/>
        <v>0</v>
      </c>
      <c r="I5436" s="359"/>
      <c r="J5436" s="359"/>
      <c r="K5436" s="359"/>
      <c r="L5436" s="359"/>
      <c r="M5436" s="359"/>
      <c r="N5436" s="154"/>
      <c r="O5436" s="60"/>
      <c r="Q5436" s="49" t="s">
        <v>47</v>
      </c>
    </row>
    <row r="5437" spans="2:17" ht="20.25" customHeight="1" thickBot="1">
      <c r="B5437" s="50" t="e">
        <f>IF((#REF!+#REF!+H5437)&lt;&gt;0,"a","b")</f>
        <v>#REF!</v>
      </c>
      <c r="C5437" s="54">
        <v>5</v>
      </c>
      <c r="D5437" s="54"/>
      <c r="F5437" s="89"/>
      <c r="G5437" s="95" t="s">
        <v>392</v>
      </c>
      <c r="H5437" s="556">
        <f t="shared" si="2533"/>
        <v>0</v>
      </c>
      <c r="I5437" s="359"/>
      <c r="J5437" s="359"/>
      <c r="K5437" s="359"/>
      <c r="L5437" s="359"/>
      <c r="M5437" s="359"/>
      <c r="N5437" s="154"/>
      <c r="O5437" s="60"/>
      <c r="Q5437" s="49" t="s">
        <v>47</v>
      </c>
    </row>
    <row r="5438" spans="2:17" ht="30.75" customHeight="1" thickBot="1">
      <c r="B5438" s="50" t="e">
        <f>IF((#REF!+#REF!+H5438)&lt;&gt;0,"a","b")</f>
        <v>#REF!</v>
      </c>
      <c r="C5438" s="54">
        <v>5</v>
      </c>
      <c r="D5438" s="54"/>
      <c r="F5438" s="89"/>
      <c r="G5438" s="95" t="s">
        <v>393</v>
      </c>
      <c r="H5438" s="556">
        <f t="shared" si="2533"/>
        <v>0</v>
      </c>
      <c r="I5438" s="359"/>
      <c r="J5438" s="359"/>
      <c r="K5438" s="359"/>
      <c r="L5438" s="359"/>
      <c r="M5438" s="359"/>
      <c r="N5438" s="154"/>
      <c r="O5438" s="60"/>
      <c r="Q5438" s="49" t="s">
        <v>47</v>
      </c>
    </row>
    <row r="5439" spans="2:17" ht="20.25" customHeight="1" thickBot="1">
      <c r="B5439" s="50" t="e">
        <f>IF((#REF!+#REF!+H5439)&lt;&gt;0,"a","b")</f>
        <v>#REF!</v>
      </c>
      <c r="C5439" s="54">
        <v>5</v>
      </c>
      <c r="D5439" s="54"/>
      <c r="F5439" s="89"/>
      <c r="G5439" s="95" t="s">
        <v>394</v>
      </c>
      <c r="H5439" s="556">
        <f t="shared" si="2533"/>
        <v>0</v>
      </c>
      <c r="I5439" s="359"/>
      <c r="J5439" s="359"/>
      <c r="K5439" s="359"/>
      <c r="L5439" s="359"/>
      <c r="M5439" s="359"/>
      <c r="N5439" s="154"/>
      <c r="O5439" s="60"/>
      <c r="Q5439" s="49" t="s">
        <v>47</v>
      </c>
    </row>
    <row r="5440" spans="2:17" ht="20.25" customHeight="1" thickBot="1">
      <c r="B5440" s="50" t="e">
        <f>IF((#REF!+#REF!+H5440)&lt;&gt;0,"a","b")</f>
        <v>#REF!</v>
      </c>
      <c r="C5440" s="54">
        <v>5</v>
      </c>
      <c r="D5440" s="54"/>
      <c r="F5440" s="89"/>
      <c r="G5440" s="95" t="s">
        <v>395</v>
      </c>
      <c r="H5440" s="556">
        <f t="shared" si="2533"/>
        <v>0</v>
      </c>
      <c r="I5440" s="359"/>
      <c r="J5440" s="359"/>
      <c r="K5440" s="359"/>
      <c r="L5440" s="359"/>
      <c r="M5440" s="359"/>
      <c r="N5440" s="154"/>
      <c r="O5440" s="60"/>
      <c r="Q5440" s="49" t="s">
        <v>47</v>
      </c>
    </row>
    <row r="5441" spans="2:17" ht="20.25" customHeight="1" thickBot="1">
      <c r="B5441" s="50" t="e">
        <f>IF((#REF!+#REF!+H5441)&lt;&gt;0,"a","b")</f>
        <v>#REF!</v>
      </c>
      <c r="C5441" s="54">
        <v>5</v>
      </c>
      <c r="D5441" s="54"/>
      <c r="F5441" s="89"/>
      <c r="G5441" s="95" t="s">
        <v>396</v>
      </c>
      <c r="H5441" s="552">
        <f t="shared" si="2533"/>
        <v>0</v>
      </c>
      <c r="I5441" s="359"/>
      <c r="J5441" s="359"/>
      <c r="K5441" s="359"/>
      <c r="L5441" s="359"/>
      <c r="M5441" s="359"/>
      <c r="N5441" s="154"/>
      <c r="O5441" s="60"/>
      <c r="Q5441" s="49" t="s">
        <v>47</v>
      </c>
    </row>
    <row r="5442" spans="2:17" ht="20.25" customHeight="1" thickBot="1">
      <c r="B5442" s="50" t="e">
        <f>IF((#REF!+#REF!+H5442)&lt;&gt;0,"a","b")</f>
        <v>#REF!</v>
      </c>
      <c r="C5442" s="54">
        <v>5</v>
      </c>
      <c r="D5442" s="54"/>
      <c r="F5442" s="89"/>
      <c r="G5442" s="95" t="s">
        <v>397</v>
      </c>
      <c r="H5442" s="556">
        <f t="shared" si="2533"/>
        <v>0</v>
      </c>
      <c r="I5442" s="359"/>
      <c r="J5442" s="359"/>
      <c r="K5442" s="359"/>
      <c r="L5442" s="359"/>
      <c r="M5442" s="359"/>
      <c r="N5442" s="154"/>
      <c r="O5442" s="60"/>
      <c r="Q5442" s="49" t="s">
        <v>47</v>
      </c>
    </row>
    <row r="5443" spans="2:17" ht="20.25" customHeight="1" thickBot="1">
      <c r="B5443" s="50" t="e">
        <f>IF((#REF!+#REF!+H5443)&lt;&gt;0,"a","b")</f>
        <v>#REF!</v>
      </c>
      <c r="C5443" s="54">
        <v>5</v>
      </c>
      <c r="D5443" s="54"/>
      <c r="F5443" s="89"/>
      <c r="G5443" s="95" t="s">
        <v>398</v>
      </c>
      <c r="H5443" s="556">
        <f t="shared" si="2533"/>
        <v>0</v>
      </c>
      <c r="I5443" s="359"/>
      <c r="J5443" s="359"/>
      <c r="K5443" s="359"/>
      <c r="L5443" s="359"/>
      <c r="M5443" s="359"/>
      <c r="N5443" s="154"/>
      <c r="O5443" s="60"/>
      <c r="Q5443" s="49" t="s">
        <v>47</v>
      </c>
    </row>
    <row r="5444" spans="2:17" ht="20.25" customHeight="1" thickBot="1">
      <c r="B5444" s="50" t="e">
        <f>IF((#REF!+#REF!+H5444)&lt;&gt;0,"a","b")</f>
        <v>#REF!</v>
      </c>
      <c r="C5444" s="54">
        <v>4</v>
      </c>
      <c r="D5444" s="54"/>
      <c r="F5444" s="89"/>
      <c r="G5444" s="93" t="s">
        <v>399</v>
      </c>
      <c r="H5444" s="559">
        <f t="shared" si="2533"/>
        <v>0</v>
      </c>
      <c r="I5444" s="359">
        <f t="shared" ref="I5444:K5444" si="2558">I5445+I5452</f>
        <v>0</v>
      </c>
      <c r="J5444" s="359">
        <f t="shared" si="2558"/>
        <v>0</v>
      </c>
      <c r="K5444" s="359">
        <f t="shared" si="2558"/>
        <v>0</v>
      </c>
      <c r="L5444" s="359">
        <f t="shared" ref="L5444:N5444" si="2559">L5445+L5452</f>
        <v>0</v>
      </c>
      <c r="M5444" s="359">
        <f t="shared" si="2559"/>
        <v>0</v>
      </c>
      <c r="N5444" s="137">
        <f t="shared" si="2559"/>
        <v>0</v>
      </c>
      <c r="O5444" s="60" t="s">
        <v>71</v>
      </c>
      <c r="Q5444" s="49" t="s">
        <v>47</v>
      </c>
    </row>
    <row r="5445" spans="2:17" ht="20.25" customHeight="1">
      <c r="B5445" s="50" t="e">
        <f>IF((#REF!+#REF!+H5445)&lt;&gt;0,"a","b")</f>
        <v>#REF!</v>
      </c>
      <c r="C5445" s="54">
        <v>5</v>
      </c>
      <c r="D5445" s="54"/>
      <c r="F5445" s="89"/>
      <c r="G5445" s="95" t="s">
        <v>400</v>
      </c>
      <c r="H5445" s="563">
        <f t="shared" si="2533"/>
        <v>0</v>
      </c>
      <c r="I5445" s="359">
        <f t="shared" ref="I5445:K5445" si="2560">SUM(I5446:I5451)</f>
        <v>0</v>
      </c>
      <c r="J5445" s="359">
        <f t="shared" si="2560"/>
        <v>0</v>
      </c>
      <c r="K5445" s="359">
        <f t="shared" si="2560"/>
        <v>0</v>
      </c>
      <c r="L5445" s="359">
        <f t="shared" ref="L5445:N5445" si="2561">SUM(L5446:L5451)</f>
        <v>0</v>
      </c>
      <c r="M5445" s="359">
        <f t="shared" si="2561"/>
        <v>0</v>
      </c>
      <c r="N5445" s="141">
        <f t="shared" si="2561"/>
        <v>0</v>
      </c>
      <c r="O5445" s="60" t="s">
        <v>71</v>
      </c>
      <c r="Q5445" s="49" t="s">
        <v>47</v>
      </c>
    </row>
    <row r="5446" spans="2:17" ht="20.25" customHeight="1">
      <c r="B5446" s="50" t="e">
        <f>IF((#REF!+#REF!+H5446)&lt;&gt;0,"a","b")</f>
        <v>#REF!</v>
      </c>
      <c r="C5446" s="54">
        <v>6</v>
      </c>
      <c r="D5446" s="54"/>
      <c r="F5446" s="89"/>
      <c r="G5446" s="120" t="s">
        <v>401</v>
      </c>
      <c r="H5446" s="552">
        <f t="shared" si="2533"/>
        <v>0</v>
      </c>
      <c r="I5446" s="553"/>
      <c r="J5446" s="553"/>
      <c r="K5446" s="553"/>
      <c r="L5446" s="553"/>
      <c r="M5446" s="553"/>
      <c r="N5446" s="138"/>
      <c r="O5446" s="60"/>
      <c r="Q5446" s="49" t="s">
        <v>47</v>
      </c>
    </row>
    <row r="5447" spans="2:17" ht="20.25" customHeight="1">
      <c r="B5447" s="50" t="e">
        <f>IF((#REF!+#REF!+H5447)&lt;&gt;0,"a","b")</f>
        <v>#REF!</v>
      </c>
      <c r="C5447" s="54">
        <v>6</v>
      </c>
      <c r="D5447" s="54"/>
      <c r="F5447" s="89"/>
      <c r="G5447" s="120" t="s">
        <v>402</v>
      </c>
      <c r="H5447" s="552">
        <f t="shared" si="2533"/>
        <v>0</v>
      </c>
      <c r="I5447" s="553"/>
      <c r="J5447" s="553"/>
      <c r="K5447" s="553"/>
      <c r="L5447" s="553"/>
      <c r="M5447" s="553"/>
      <c r="N5447" s="138"/>
      <c r="O5447" s="60"/>
      <c r="Q5447" s="49" t="s">
        <v>47</v>
      </c>
    </row>
    <row r="5448" spans="2:17" ht="20.25" customHeight="1">
      <c r="B5448" s="50" t="e">
        <f>IF((#REF!+#REF!+H5448)&lt;&gt;0,"a","b")</f>
        <v>#REF!</v>
      </c>
      <c r="C5448" s="54">
        <v>6</v>
      </c>
      <c r="D5448" s="54"/>
      <c r="F5448" s="89"/>
      <c r="G5448" s="120" t="s">
        <v>403</v>
      </c>
      <c r="H5448" s="552">
        <f t="shared" si="2533"/>
        <v>0</v>
      </c>
      <c r="I5448" s="553"/>
      <c r="J5448" s="553"/>
      <c r="K5448" s="553"/>
      <c r="L5448" s="553"/>
      <c r="M5448" s="553"/>
      <c r="N5448" s="138"/>
      <c r="O5448" s="60"/>
      <c r="Q5448" s="49" t="s">
        <v>47</v>
      </c>
    </row>
    <row r="5449" spans="2:17" ht="20.25" customHeight="1">
      <c r="B5449" s="50" t="e">
        <f>IF((#REF!+#REF!+H5449)&lt;&gt;0,"a","b")</f>
        <v>#REF!</v>
      </c>
      <c r="C5449" s="54">
        <v>6</v>
      </c>
      <c r="D5449" s="54"/>
      <c r="F5449" s="89"/>
      <c r="G5449" s="120" t="s">
        <v>404</v>
      </c>
      <c r="H5449" s="561">
        <f t="shared" si="2533"/>
        <v>0</v>
      </c>
      <c r="I5449" s="553"/>
      <c r="J5449" s="553"/>
      <c r="K5449" s="553"/>
      <c r="L5449" s="553"/>
      <c r="M5449" s="553"/>
      <c r="N5449" s="138"/>
      <c r="O5449" s="60"/>
      <c r="Q5449" s="49" t="s">
        <v>47</v>
      </c>
    </row>
    <row r="5450" spans="2:17" ht="20.25" customHeight="1">
      <c r="B5450" s="50" t="e">
        <f>IF((#REF!+#REF!+H5450)&lt;&gt;0,"a","b")</f>
        <v>#REF!</v>
      </c>
      <c r="C5450" s="54">
        <v>6</v>
      </c>
      <c r="D5450" s="54"/>
      <c r="F5450" s="89"/>
      <c r="G5450" s="120" t="s">
        <v>405</v>
      </c>
      <c r="H5450" s="558">
        <f t="shared" si="2533"/>
        <v>0</v>
      </c>
      <c r="I5450" s="553"/>
      <c r="J5450" s="553"/>
      <c r="K5450" s="553"/>
      <c r="L5450" s="553"/>
      <c r="M5450" s="553"/>
      <c r="N5450" s="138"/>
      <c r="O5450" s="60"/>
      <c r="Q5450" s="49" t="s">
        <v>47</v>
      </c>
    </row>
    <row r="5451" spans="2:17" ht="20.25" customHeight="1">
      <c r="B5451" s="50" t="e">
        <f>IF((#REF!+#REF!+H5451)&lt;&gt;0,"a","b")</f>
        <v>#REF!</v>
      </c>
      <c r="C5451" s="54">
        <v>6</v>
      </c>
      <c r="D5451" s="54"/>
      <c r="F5451" s="89"/>
      <c r="G5451" s="120" t="s">
        <v>406</v>
      </c>
      <c r="H5451" s="558">
        <f t="shared" si="2533"/>
        <v>0</v>
      </c>
      <c r="I5451" s="553"/>
      <c r="J5451" s="553"/>
      <c r="K5451" s="553"/>
      <c r="L5451" s="553"/>
      <c r="M5451" s="553"/>
      <c r="N5451" s="138"/>
      <c r="O5451" s="60"/>
      <c r="Q5451" s="49" t="s">
        <v>47</v>
      </c>
    </row>
    <row r="5452" spans="2:17" ht="20.25" customHeight="1">
      <c r="B5452" s="50" t="e">
        <f>IF((#REF!+#REF!+H5452)&lt;&gt;0,"a","b")</f>
        <v>#REF!</v>
      </c>
      <c r="C5452" s="54">
        <v>5</v>
      </c>
      <c r="D5452" s="54"/>
      <c r="F5452" s="89"/>
      <c r="G5452" s="95" t="s">
        <v>407</v>
      </c>
      <c r="H5452" s="563">
        <f t="shared" si="2533"/>
        <v>0</v>
      </c>
      <c r="I5452" s="568">
        <f t="shared" ref="I5452:K5452" si="2562">SUM(I5453:I5472)</f>
        <v>0</v>
      </c>
      <c r="J5452" s="568">
        <f t="shared" si="2562"/>
        <v>0</v>
      </c>
      <c r="K5452" s="568">
        <f t="shared" si="2562"/>
        <v>0</v>
      </c>
      <c r="L5452" s="568">
        <f t="shared" ref="L5452:N5452" si="2563">SUM(L5453:L5472)</f>
        <v>0</v>
      </c>
      <c r="M5452" s="568">
        <f t="shared" si="2563"/>
        <v>0</v>
      </c>
      <c r="N5452" s="141">
        <f t="shared" si="2563"/>
        <v>0</v>
      </c>
      <c r="O5452" s="60" t="s">
        <v>71</v>
      </c>
      <c r="Q5452" s="49" t="s">
        <v>47</v>
      </c>
    </row>
    <row r="5453" spans="2:17" ht="20.25" customHeight="1">
      <c r="B5453" s="50" t="e">
        <f>IF((#REF!+#REF!+H5453)&lt;&gt;0,"a","b")</f>
        <v>#REF!</v>
      </c>
      <c r="C5453" s="54">
        <v>6</v>
      </c>
      <c r="D5453" s="54"/>
      <c r="F5453" s="89"/>
      <c r="G5453" s="109" t="s">
        <v>408</v>
      </c>
      <c r="H5453" s="552">
        <f t="shared" si="2533"/>
        <v>0</v>
      </c>
      <c r="I5453" s="557"/>
      <c r="J5453" s="557"/>
      <c r="K5453" s="557"/>
      <c r="L5453" s="557"/>
      <c r="M5453" s="557"/>
      <c r="N5453" s="158"/>
      <c r="Q5453" s="49" t="s">
        <v>47</v>
      </c>
    </row>
    <row r="5454" spans="2:17" ht="20.25" customHeight="1">
      <c r="B5454" s="50" t="e">
        <f>IF((#REF!+#REF!+H5454)&lt;&gt;0,"a","b")</f>
        <v>#REF!</v>
      </c>
      <c r="C5454" s="54">
        <v>6</v>
      </c>
      <c r="D5454" s="54"/>
      <c r="F5454" s="89"/>
      <c r="G5454" s="109" t="s">
        <v>409</v>
      </c>
      <c r="H5454" s="558">
        <f t="shared" si="2533"/>
        <v>0</v>
      </c>
      <c r="I5454" s="557"/>
      <c r="J5454" s="557"/>
      <c r="K5454" s="557"/>
      <c r="L5454" s="557"/>
      <c r="M5454" s="557"/>
      <c r="N5454" s="158"/>
      <c r="Q5454" s="49" t="s">
        <v>47</v>
      </c>
    </row>
    <row r="5455" spans="2:17" ht="30.75" customHeight="1">
      <c r="B5455" s="50" t="e">
        <f>IF((#REF!+#REF!+H5455)&lt;&gt;0,"a","b")</f>
        <v>#REF!</v>
      </c>
      <c r="C5455" s="54">
        <v>6</v>
      </c>
      <c r="D5455" s="54"/>
      <c r="F5455" s="89"/>
      <c r="G5455" s="109" t="s">
        <v>410</v>
      </c>
      <c r="H5455" s="558">
        <f t="shared" ref="H5455:H5519" si="2564">I5455+J5455</f>
        <v>0</v>
      </c>
      <c r="I5455" s="557"/>
      <c r="J5455" s="557"/>
      <c r="K5455" s="557"/>
      <c r="L5455" s="557"/>
      <c r="M5455" s="557"/>
      <c r="N5455" s="158"/>
      <c r="Q5455" s="49" t="s">
        <v>47</v>
      </c>
    </row>
    <row r="5456" spans="2:17" ht="30.75" customHeight="1">
      <c r="B5456" s="50" t="e">
        <f>IF((#REF!+#REF!+H5456)&lt;&gt;0,"a","b")</f>
        <v>#REF!</v>
      </c>
      <c r="C5456" s="54">
        <v>6</v>
      </c>
      <c r="D5456" s="54"/>
      <c r="F5456" s="89"/>
      <c r="G5456" s="109" t="s">
        <v>411</v>
      </c>
      <c r="H5456" s="558">
        <f t="shared" si="2564"/>
        <v>0</v>
      </c>
      <c r="I5456" s="557"/>
      <c r="J5456" s="557"/>
      <c r="K5456" s="557"/>
      <c r="L5456" s="557"/>
      <c r="M5456" s="557"/>
      <c r="N5456" s="158"/>
      <c r="Q5456" s="49" t="s">
        <v>47</v>
      </c>
    </row>
    <row r="5457" spans="2:17" ht="20.25" customHeight="1">
      <c r="B5457" s="50" t="e">
        <f>IF((#REF!+#REF!+H5457)&lt;&gt;0,"a","b")</f>
        <v>#REF!</v>
      </c>
      <c r="C5457" s="54">
        <v>6</v>
      </c>
      <c r="D5457" s="54"/>
      <c r="F5457" s="89"/>
      <c r="G5457" s="109" t="s">
        <v>412</v>
      </c>
      <c r="H5457" s="558">
        <f t="shared" si="2564"/>
        <v>0</v>
      </c>
      <c r="I5457" s="557"/>
      <c r="J5457" s="557"/>
      <c r="K5457" s="557"/>
      <c r="L5457" s="557"/>
      <c r="M5457" s="557"/>
      <c r="N5457" s="158"/>
      <c r="Q5457" s="49" t="s">
        <v>47</v>
      </c>
    </row>
    <row r="5458" spans="2:17" ht="20.25" customHeight="1">
      <c r="B5458" s="50" t="e">
        <f>IF((#REF!+#REF!+H5458)&lt;&gt;0,"a","b")</f>
        <v>#REF!</v>
      </c>
      <c r="C5458" s="54">
        <v>6</v>
      </c>
      <c r="D5458" s="54"/>
      <c r="F5458" s="89"/>
      <c r="G5458" s="109" t="s">
        <v>413</v>
      </c>
      <c r="H5458" s="558">
        <f t="shared" si="2564"/>
        <v>0</v>
      </c>
      <c r="I5458" s="557"/>
      <c r="J5458" s="557"/>
      <c r="K5458" s="557"/>
      <c r="L5458" s="557"/>
      <c r="M5458" s="557"/>
      <c r="N5458" s="158"/>
      <c r="Q5458" s="49" t="s">
        <v>47</v>
      </c>
    </row>
    <row r="5459" spans="2:17" ht="30.75" customHeight="1">
      <c r="B5459" s="50" t="e">
        <f>IF((#REF!+#REF!+H5459)&lt;&gt;0,"a","b")</f>
        <v>#REF!</v>
      </c>
      <c r="C5459" s="54">
        <v>6</v>
      </c>
      <c r="D5459" s="54"/>
      <c r="F5459" s="89"/>
      <c r="G5459" s="109" t="s">
        <v>414</v>
      </c>
      <c r="H5459" s="558">
        <f t="shared" si="2564"/>
        <v>0</v>
      </c>
      <c r="I5459" s="557"/>
      <c r="J5459" s="557"/>
      <c r="K5459" s="557"/>
      <c r="L5459" s="557"/>
      <c r="M5459" s="557"/>
      <c r="N5459" s="158"/>
      <c r="Q5459" s="49" t="s">
        <v>47</v>
      </c>
    </row>
    <row r="5460" spans="2:17" ht="20.25" customHeight="1">
      <c r="B5460" s="50" t="e">
        <f>IF((#REF!+#REF!+H5460)&lt;&gt;0,"a","b")</f>
        <v>#REF!</v>
      </c>
      <c r="C5460" s="54">
        <v>6</v>
      </c>
      <c r="D5460" s="54"/>
      <c r="F5460" s="89"/>
      <c r="G5460" s="109" t="s">
        <v>415</v>
      </c>
      <c r="H5460" s="558">
        <f t="shared" si="2564"/>
        <v>0</v>
      </c>
      <c r="I5460" s="557"/>
      <c r="J5460" s="557"/>
      <c r="K5460" s="557"/>
      <c r="L5460" s="557"/>
      <c r="M5460" s="557"/>
      <c r="N5460" s="158"/>
      <c r="Q5460" s="49" t="s">
        <v>47</v>
      </c>
    </row>
    <row r="5461" spans="2:17" ht="20.25" customHeight="1">
      <c r="B5461" s="50" t="e">
        <f>IF((#REF!+#REF!+H5461)&lt;&gt;0,"a","b")</f>
        <v>#REF!</v>
      </c>
      <c r="C5461" s="54">
        <v>6</v>
      </c>
      <c r="D5461" s="54"/>
      <c r="F5461" s="89"/>
      <c r="G5461" s="109" t="s">
        <v>416</v>
      </c>
      <c r="H5461" s="558">
        <f t="shared" si="2564"/>
        <v>0</v>
      </c>
      <c r="I5461" s="557"/>
      <c r="J5461" s="557"/>
      <c r="K5461" s="557"/>
      <c r="L5461" s="557"/>
      <c r="M5461" s="557"/>
      <c r="N5461" s="158"/>
      <c r="Q5461" s="49" t="s">
        <v>47</v>
      </c>
    </row>
    <row r="5462" spans="2:17" ht="20.25" customHeight="1">
      <c r="B5462" s="50" t="e">
        <f>IF((#REF!+#REF!+H5462)&lt;&gt;0,"a","b")</f>
        <v>#REF!</v>
      </c>
      <c r="C5462" s="54">
        <v>6</v>
      </c>
      <c r="D5462" s="54"/>
      <c r="F5462" s="89"/>
      <c r="G5462" s="109" t="s">
        <v>417</v>
      </c>
      <c r="H5462" s="558">
        <f t="shared" si="2564"/>
        <v>0</v>
      </c>
      <c r="I5462" s="557"/>
      <c r="J5462" s="557"/>
      <c r="K5462" s="557"/>
      <c r="L5462" s="557"/>
      <c r="M5462" s="557"/>
      <c r="N5462" s="158"/>
      <c r="Q5462" s="49" t="s">
        <v>47</v>
      </c>
    </row>
    <row r="5463" spans="2:17" ht="20.25" customHeight="1">
      <c r="B5463" s="50" t="e">
        <f>IF((#REF!+#REF!+H5463)&lt;&gt;0,"a","b")</f>
        <v>#REF!</v>
      </c>
      <c r="C5463" s="54">
        <v>6</v>
      </c>
      <c r="D5463" s="54"/>
      <c r="F5463" s="89"/>
      <c r="G5463" s="109" t="s">
        <v>418</v>
      </c>
      <c r="H5463" s="558">
        <f t="shared" si="2564"/>
        <v>0</v>
      </c>
      <c r="I5463" s="557"/>
      <c r="J5463" s="557"/>
      <c r="K5463" s="557"/>
      <c r="L5463" s="557"/>
      <c r="M5463" s="557"/>
      <c r="N5463" s="158"/>
      <c r="Q5463" s="49" t="s">
        <v>47</v>
      </c>
    </row>
    <row r="5464" spans="2:17" ht="20.25" customHeight="1">
      <c r="B5464" s="50" t="e">
        <f>IF((#REF!+#REF!+H5464)&lt;&gt;0,"a","b")</f>
        <v>#REF!</v>
      </c>
      <c r="C5464" s="54">
        <v>6</v>
      </c>
      <c r="D5464" s="54"/>
      <c r="F5464" s="89"/>
      <c r="G5464" s="109" t="s">
        <v>419</v>
      </c>
      <c r="H5464" s="558">
        <f t="shared" si="2564"/>
        <v>0</v>
      </c>
      <c r="I5464" s="557"/>
      <c r="J5464" s="557"/>
      <c r="K5464" s="557"/>
      <c r="L5464" s="557"/>
      <c r="M5464" s="557"/>
      <c r="N5464" s="158"/>
      <c r="Q5464" s="49" t="s">
        <v>47</v>
      </c>
    </row>
    <row r="5465" spans="2:17" ht="20.25" customHeight="1">
      <c r="B5465" s="50" t="e">
        <f>IF((#REF!+#REF!+H5465)&lt;&gt;0,"a","b")</f>
        <v>#REF!</v>
      </c>
      <c r="C5465" s="54">
        <v>6</v>
      </c>
      <c r="D5465" s="54"/>
      <c r="F5465" s="89"/>
      <c r="G5465" s="109" t="s">
        <v>420</v>
      </c>
      <c r="H5465" s="558">
        <f t="shared" si="2564"/>
        <v>0</v>
      </c>
      <c r="I5465" s="557"/>
      <c r="J5465" s="557"/>
      <c r="K5465" s="557"/>
      <c r="L5465" s="557"/>
      <c r="M5465" s="557"/>
      <c r="N5465" s="158"/>
      <c r="Q5465" s="49" t="s">
        <v>47</v>
      </c>
    </row>
    <row r="5466" spans="2:17" ht="20.25" customHeight="1">
      <c r="B5466" s="50" t="e">
        <f>IF((#REF!+#REF!+H5466)&lt;&gt;0,"a","b")</f>
        <v>#REF!</v>
      </c>
      <c r="C5466" s="54">
        <v>6</v>
      </c>
      <c r="D5466" s="54"/>
      <c r="F5466" s="89"/>
      <c r="G5466" s="109" t="s">
        <v>421</v>
      </c>
      <c r="H5466" s="558">
        <f t="shared" si="2564"/>
        <v>0</v>
      </c>
      <c r="I5466" s="557"/>
      <c r="J5466" s="557"/>
      <c r="K5466" s="557"/>
      <c r="L5466" s="557"/>
      <c r="M5466" s="557"/>
      <c r="N5466" s="158"/>
      <c r="Q5466" s="49" t="s">
        <v>47</v>
      </c>
    </row>
    <row r="5467" spans="2:17" ht="20.25" customHeight="1">
      <c r="B5467" s="50" t="e">
        <f>IF((#REF!+#REF!+H5467)&lt;&gt;0,"a","b")</f>
        <v>#REF!</v>
      </c>
      <c r="C5467" s="54">
        <v>6</v>
      </c>
      <c r="D5467" s="54"/>
      <c r="F5467" s="89"/>
      <c r="G5467" s="109" t="s">
        <v>422</v>
      </c>
      <c r="H5467" s="561">
        <f t="shared" si="2564"/>
        <v>0</v>
      </c>
      <c r="I5467" s="557"/>
      <c r="J5467" s="557"/>
      <c r="K5467" s="557"/>
      <c r="L5467" s="557"/>
      <c r="M5467" s="557"/>
      <c r="N5467" s="158"/>
      <c r="Q5467" s="49" t="s">
        <v>47</v>
      </c>
    </row>
    <row r="5468" spans="2:17" ht="20.25" customHeight="1">
      <c r="B5468" s="50" t="e">
        <f>IF((#REF!+#REF!+H5468)&lt;&gt;0,"a","b")</f>
        <v>#REF!</v>
      </c>
      <c r="C5468" s="54">
        <v>6</v>
      </c>
      <c r="D5468" s="54"/>
      <c r="F5468" s="89"/>
      <c r="G5468" s="109" t="s">
        <v>423</v>
      </c>
      <c r="H5468" s="558">
        <f t="shared" si="2564"/>
        <v>0</v>
      </c>
      <c r="I5468" s="557"/>
      <c r="J5468" s="557"/>
      <c r="K5468" s="557"/>
      <c r="L5468" s="557"/>
      <c r="M5468" s="557"/>
      <c r="N5468" s="158"/>
      <c r="Q5468" s="49" t="s">
        <v>47</v>
      </c>
    </row>
    <row r="5469" spans="2:17" ht="20.25" customHeight="1">
      <c r="B5469" s="50" t="e">
        <f>IF((#REF!+#REF!+H5469)&lt;&gt;0,"a","b")</f>
        <v>#REF!</v>
      </c>
      <c r="C5469" s="54">
        <v>6</v>
      </c>
      <c r="D5469" s="54"/>
      <c r="F5469" s="89"/>
      <c r="G5469" s="109" t="s">
        <v>424</v>
      </c>
      <c r="H5469" s="558">
        <f t="shared" si="2564"/>
        <v>0</v>
      </c>
      <c r="I5469" s="557"/>
      <c r="J5469" s="557"/>
      <c r="K5469" s="557"/>
      <c r="L5469" s="557"/>
      <c r="M5469" s="557"/>
      <c r="N5469" s="158"/>
      <c r="Q5469" s="49" t="s">
        <v>47</v>
      </c>
    </row>
    <row r="5470" spans="2:17" ht="20.25" customHeight="1">
      <c r="B5470" s="50" t="e">
        <f>IF((#REF!+#REF!+H5470)&lt;&gt;0,"a","b")</f>
        <v>#REF!</v>
      </c>
      <c r="C5470" s="54">
        <v>6</v>
      </c>
      <c r="D5470" s="54"/>
      <c r="F5470" s="89"/>
      <c r="G5470" s="126" t="s">
        <v>425</v>
      </c>
      <c r="H5470" s="558">
        <f t="shared" si="2564"/>
        <v>0</v>
      </c>
      <c r="I5470" s="557"/>
      <c r="J5470" s="557"/>
      <c r="K5470" s="557"/>
      <c r="L5470" s="557"/>
      <c r="M5470" s="557"/>
      <c r="N5470" s="158"/>
      <c r="Q5470" s="49" t="s">
        <v>47</v>
      </c>
    </row>
    <row r="5471" spans="2:17" ht="20.25" customHeight="1">
      <c r="B5471" s="50" t="e">
        <f>IF((#REF!+#REF!+H5471)&lt;&gt;0,"a","b")</f>
        <v>#REF!</v>
      </c>
      <c r="C5471" s="54">
        <v>6</v>
      </c>
      <c r="D5471" s="54"/>
      <c r="F5471" s="89"/>
      <c r="G5471" s="109" t="s">
        <v>426</v>
      </c>
      <c r="H5471" s="558">
        <f t="shared" si="2564"/>
        <v>0</v>
      </c>
      <c r="I5471" s="557"/>
      <c r="J5471" s="557"/>
      <c r="K5471" s="557"/>
      <c r="L5471" s="557"/>
      <c r="M5471" s="557"/>
      <c r="N5471" s="158"/>
      <c r="Q5471" s="49" t="s">
        <v>47</v>
      </c>
    </row>
    <row r="5472" spans="2:17" ht="30.75" customHeight="1">
      <c r="B5472" s="50" t="e">
        <f>IF((#REF!+#REF!+H5472)&lt;&gt;0,"a","b")</f>
        <v>#REF!</v>
      </c>
      <c r="C5472" s="54">
        <v>6</v>
      </c>
      <c r="D5472" s="54"/>
      <c r="F5472" s="89"/>
      <c r="G5472" s="109" t="s">
        <v>427</v>
      </c>
      <c r="H5472" s="558">
        <f t="shared" si="2564"/>
        <v>0</v>
      </c>
      <c r="I5472" s="557"/>
      <c r="J5472" s="557"/>
      <c r="K5472" s="557"/>
      <c r="L5472" s="557"/>
      <c r="M5472" s="557"/>
      <c r="N5472" s="158"/>
      <c r="Q5472" s="49" t="s">
        <v>47</v>
      </c>
    </row>
    <row r="5473" spans="2:17" ht="20.25" customHeight="1">
      <c r="B5473" s="50" t="e">
        <f>IF((#REF!+#REF!+H5473)&lt;&gt;0,"a","b")</f>
        <v>#REF!</v>
      </c>
      <c r="C5473" s="54">
        <v>4</v>
      </c>
      <c r="D5473" s="54"/>
      <c r="F5473" s="89"/>
      <c r="G5473" s="93" t="s">
        <v>428</v>
      </c>
      <c r="H5473" s="559">
        <f t="shared" si="2564"/>
        <v>0</v>
      </c>
      <c r="I5473" s="567">
        <f t="shared" ref="I5473:K5473" si="2565">I5474+I5475</f>
        <v>0</v>
      </c>
      <c r="J5473" s="567">
        <f t="shared" si="2565"/>
        <v>0</v>
      </c>
      <c r="K5473" s="567">
        <f t="shared" si="2565"/>
        <v>0</v>
      </c>
      <c r="L5473" s="567">
        <f t="shared" ref="L5473:N5473" si="2566">L5474+L5475</f>
        <v>0</v>
      </c>
      <c r="M5473" s="567">
        <f t="shared" si="2566"/>
        <v>0</v>
      </c>
      <c r="N5473" s="137">
        <f t="shared" si="2566"/>
        <v>0</v>
      </c>
      <c r="O5473" s="60" t="s">
        <v>71</v>
      </c>
      <c r="Q5473" s="49" t="s">
        <v>47</v>
      </c>
    </row>
    <row r="5474" spans="2:17" ht="20.25" customHeight="1">
      <c r="B5474" s="50" t="e">
        <f>IF((#REF!+#REF!+H5474)&lt;&gt;0,"a","b")</f>
        <v>#REF!</v>
      </c>
      <c r="C5474" s="54">
        <v>5</v>
      </c>
      <c r="D5474" s="54"/>
      <c r="F5474" s="89"/>
      <c r="G5474" s="95" t="s">
        <v>429</v>
      </c>
      <c r="H5474" s="558">
        <f t="shared" si="2564"/>
        <v>0</v>
      </c>
      <c r="I5474" s="554"/>
      <c r="J5474" s="554"/>
      <c r="K5474" s="554"/>
      <c r="L5474" s="554"/>
      <c r="M5474" s="554"/>
      <c r="N5474" s="154"/>
      <c r="O5474" s="60"/>
      <c r="Q5474" s="49" t="s">
        <v>47</v>
      </c>
    </row>
    <row r="5475" spans="2:17" ht="20.25" customHeight="1">
      <c r="B5475" s="50" t="e">
        <f>IF((#REF!+#REF!+H5475)&lt;&gt;0,"a","b")</f>
        <v>#REF!</v>
      </c>
      <c r="C5475" s="54">
        <v>5</v>
      </c>
      <c r="D5475" s="54"/>
      <c r="F5475" s="89"/>
      <c r="G5475" s="95" t="s">
        <v>430</v>
      </c>
      <c r="H5475" s="559">
        <f t="shared" si="2564"/>
        <v>0</v>
      </c>
      <c r="I5475" s="569">
        <f t="shared" ref="I5475:K5475" si="2567">I5476+I5477</f>
        <v>0</v>
      </c>
      <c r="J5475" s="569">
        <f t="shared" si="2567"/>
        <v>0</v>
      </c>
      <c r="K5475" s="569">
        <f t="shared" si="2567"/>
        <v>0</v>
      </c>
      <c r="L5475" s="569">
        <f t="shared" ref="L5475:N5475" si="2568">L5476+L5477</f>
        <v>0</v>
      </c>
      <c r="M5475" s="569">
        <f t="shared" si="2568"/>
        <v>0</v>
      </c>
      <c r="N5475" s="142">
        <f t="shared" si="2568"/>
        <v>0</v>
      </c>
      <c r="O5475" s="60" t="s">
        <v>71</v>
      </c>
      <c r="Q5475" s="49" t="s">
        <v>47</v>
      </c>
    </row>
    <row r="5476" spans="2:17" ht="20.25" customHeight="1">
      <c r="B5476" s="50" t="e">
        <f>IF((#REF!+#REF!+H5476)&lt;&gt;0,"a","b")</f>
        <v>#REF!</v>
      </c>
      <c r="C5476" s="54">
        <v>6</v>
      </c>
      <c r="D5476" s="54"/>
      <c r="F5476" s="89"/>
      <c r="G5476" s="109" t="s">
        <v>431</v>
      </c>
      <c r="H5476" s="558">
        <f t="shared" si="2564"/>
        <v>0</v>
      </c>
      <c r="I5476" s="557"/>
      <c r="J5476" s="557"/>
      <c r="K5476" s="557"/>
      <c r="L5476" s="557"/>
      <c r="M5476" s="557"/>
      <c r="N5476" s="158"/>
      <c r="Q5476" s="49" t="s">
        <v>47</v>
      </c>
    </row>
    <row r="5477" spans="2:17" ht="20.25" customHeight="1">
      <c r="B5477" s="50" t="e">
        <f>IF((#REF!+#REF!+H5477)&lt;&gt;0,"a","b")</f>
        <v>#REF!</v>
      </c>
      <c r="C5477" s="54">
        <v>6</v>
      </c>
      <c r="D5477" s="54"/>
      <c r="F5477" s="89"/>
      <c r="G5477" s="109" t="s">
        <v>432</v>
      </c>
      <c r="H5477" s="558">
        <f t="shared" si="2564"/>
        <v>0</v>
      </c>
      <c r="I5477" s="557"/>
      <c r="J5477" s="557"/>
      <c r="K5477" s="557"/>
      <c r="L5477" s="557"/>
      <c r="M5477" s="557"/>
      <c r="N5477" s="158"/>
      <c r="Q5477" s="49" t="s">
        <v>47</v>
      </c>
    </row>
    <row r="5478" spans="2:17" ht="30.75" customHeight="1">
      <c r="B5478" s="50" t="e">
        <f>IF((#REF!+#REF!+H5478)&lt;&gt;0,"a","b")</f>
        <v>#REF!</v>
      </c>
      <c r="C5478" s="54">
        <v>3</v>
      </c>
      <c r="D5478" s="54"/>
      <c r="F5478" s="89"/>
      <c r="G5478" s="108" t="s">
        <v>433</v>
      </c>
      <c r="H5478" s="559">
        <f t="shared" si="2564"/>
        <v>0</v>
      </c>
      <c r="I5478" s="570">
        <f t="shared" ref="I5478:K5478" si="2569">I5479+I5480</f>
        <v>0</v>
      </c>
      <c r="J5478" s="570">
        <f t="shared" si="2569"/>
        <v>0</v>
      </c>
      <c r="K5478" s="570">
        <f t="shared" si="2569"/>
        <v>0</v>
      </c>
      <c r="L5478" s="570">
        <f t="shared" ref="L5478:N5478" si="2570">L5479+L5480</f>
        <v>0</v>
      </c>
      <c r="M5478" s="570">
        <f t="shared" si="2570"/>
        <v>0</v>
      </c>
      <c r="N5478" s="140">
        <f t="shared" si="2570"/>
        <v>0</v>
      </c>
      <c r="O5478" s="60" t="s">
        <v>71</v>
      </c>
      <c r="Q5478" s="49" t="s">
        <v>47</v>
      </c>
    </row>
    <row r="5479" spans="2:17" ht="30.75" customHeight="1">
      <c r="B5479" s="50" t="e">
        <f>IF((#REF!+#REF!+H5479)&lt;&gt;0,"a","b")</f>
        <v>#REF!</v>
      </c>
      <c r="C5479" s="54">
        <v>4</v>
      </c>
      <c r="D5479" s="54"/>
      <c r="F5479" s="89"/>
      <c r="G5479" s="93" t="s">
        <v>434</v>
      </c>
      <c r="H5479" s="558">
        <f t="shared" si="2564"/>
        <v>0</v>
      </c>
      <c r="I5479" s="555"/>
      <c r="J5479" s="555"/>
      <c r="K5479" s="555"/>
      <c r="L5479" s="555"/>
      <c r="M5479" s="555"/>
      <c r="N5479" s="153"/>
      <c r="Q5479" s="49" t="s">
        <v>47</v>
      </c>
    </row>
    <row r="5480" spans="2:17" ht="30.75" customHeight="1">
      <c r="B5480" s="50" t="e">
        <f>IF((#REF!+#REF!+H5480)&lt;&gt;0,"a","b")</f>
        <v>#REF!</v>
      </c>
      <c r="C5480" s="54">
        <v>4</v>
      </c>
      <c r="D5480" s="54"/>
      <c r="F5480" s="89"/>
      <c r="G5480" s="93" t="s">
        <v>435</v>
      </c>
      <c r="H5480" s="559">
        <f t="shared" si="2564"/>
        <v>0</v>
      </c>
      <c r="I5480" s="567">
        <f t="shared" ref="I5480:K5480" si="2571">I5481+I5482+I5483+I5484</f>
        <v>0</v>
      </c>
      <c r="J5480" s="567">
        <f t="shared" si="2571"/>
        <v>0</v>
      </c>
      <c r="K5480" s="567">
        <f t="shared" si="2571"/>
        <v>0</v>
      </c>
      <c r="L5480" s="567">
        <f t="shared" ref="L5480:N5480" si="2572">L5481+L5482+L5483+L5484</f>
        <v>0</v>
      </c>
      <c r="M5480" s="567">
        <f t="shared" si="2572"/>
        <v>0</v>
      </c>
      <c r="N5480" s="137">
        <f t="shared" si="2572"/>
        <v>0</v>
      </c>
      <c r="O5480" s="60" t="s">
        <v>71</v>
      </c>
      <c r="Q5480" s="49" t="s">
        <v>47</v>
      </c>
    </row>
    <row r="5481" spans="2:17" ht="30.75" customHeight="1">
      <c r="B5481" s="50" t="e">
        <f>IF((#REF!+#REF!+H5481)&lt;&gt;0,"a","b")</f>
        <v>#REF!</v>
      </c>
      <c r="C5481" s="54">
        <v>5</v>
      </c>
      <c r="D5481" s="54"/>
      <c r="F5481" s="89"/>
      <c r="G5481" s="95" t="s">
        <v>436</v>
      </c>
      <c r="H5481" s="558">
        <f t="shared" si="2564"/>
        <v>0</v>
      </c>
      <c r="I5481" s="554"/>
      <c r="J5481" s="554"/>
      <c r="K5481" s="554"/>
      <c r="L5481" s="554"/>
      <c r="M5481" s="554"/>
      <c r="N5481" s="154"/>
      <c r="Q5481" s="49" t="s">
        <v>47</v>
      </c>
    </row>
    <row r="5482" spans="2:17" ht="20.25" customHeight="1">
      <c r="B5482" s="50" t="e">
        <f>IF((#REF!+#REF!+H5482)&lt;&gt;0,"a","b")</f>
        <v>#REF!</v>
      </c>
      <c r="C5482" s="54">
        <v>5</v>
      </c>
      <c r="D5482" s="54"/>
      <c r="F5482" s="89"/>
      <c r="G5482" s="95" t="s">
        <v>437</v>
      </c>
      <c r="H5482" s="552">
        <f t="shared" si="2564"/>
        <v>0</v>
      </c>
      <c r="I5482" s="554"/>
      <c r="J5482" s="554"/>
      <c r="K5482" s="554"/>
      <c r="L5482" s="554"/>
      <c r="M5482" s="554"/>
      <c r="N5482" s="154"/>
      <c r="Q5482" s="49" t="s">
        <v>47</v>
      </c>
    </row>
    <row r="5483" spans="2:17" ht="20.25" customHeight="1">
      <c r="B5483" s="50" t="e">
        <f>IF((#REF!+#REF!+H5483)&lt;&gt;0,"a","b")</f>
        <v>#REF!</v>
      </c>
      <c r="C5483" s="54">
        <v>5</v>
      </c>
      <c r="D5483" s="54"/>
      <c r="F5483" s="89"/>
      <c r="G5483" s="95" t="s">
        <v>438</v>
      </c>
      <c r="H5483" s="552">
        <f t="shared" si="2564"/>
        <v>0</v>
      </c>
      <c r="I5483" s="554"/>
      <c r="J5483" s="554"/>
      <c r="K5483" s="554"/>
      <c r="L5483" s="554"/>
      <c r="M5483" s="554"/>
      <c r="N5483" s="154"/>
      <c r="Q5483" s="49" t="s">
        <v>47</v>
      </c>
    </row>
    <row r="5484" spans="2:17" ht="20.25" customHeight="1">
      <c r="B5484" s="50" t="e">
        <f>IF((#REF!+#REF!+H5484)&lt;&gt;0,"a","b")</f>
        <v>#REF!</v>
      </c>
      <c r="C5484" s="54">
        <v>5</v>
      </c>
      <c r="D5484" s="54"/>
      <c r="F5484" s="89"/>
      <c r="G5484" s="95" t="s">
        <v>307</v>
      </c>
      <c r="H5484" s="552">
        <f t="shared" si="2564"/>
        <v>0</v>
      </c>
      <c r="I5484" s="554"/>
      <c r="J5484" s="554"/>
      <c r="K5484" s="554"/>
      <c r="L5484" s="554"/>
      <c r="M5484" s="554"/>
      <c r="N5484" s="154"/>
      <c r="Q5484" s="49" t="s">
        <v>47</v>
      </c>
    </row>
    <row r="5485" spans="2:17" ht="20.25" customHeight="1">
      <c r="B5485" s="50" t="e">
        <f>IF((#REF!+#REF!+H5485)&lt;&gt;0,"a","b")</f>
        <v>#REF!</v>
      </c>
      <c r="C5485" s="54">
        <v>3</v>
      </c>
      <c r="D5485" s="54"/>
      <c r="F5485" s="89"/>
      <c r="G5485" s="108" t="s">
        <v>439</v>
      </c>
      <c r="H5485" s="561">
        <f t="shared" si="2564"/>
        <v>0</v>
      </c>
      <c r="I5485" s="562"/>
      <c r="J5485" s="562"/>
      <c r="K5485" s="562"/>
      <c r="L5485" s="562"/>
      <c r="M5485" s="562"/>
      <c r="N5485" s="161"/>
      <c r="Q5485" s="49" t="s">
        <v>47</v>
      </c>
    </row>
    <row r="5486" spans="2:17" ht="20.25" customHeight="1">
      <c r="B5486" s="50" t="e">
        <f>IF((#REF!+#REF!+H5486)&lt;&gt;0,"a","b")</f>
        <v>#REF!</v>
      </c>
      <c r="C5486" s="54">
        <v>3</v>
      </c>
      <c r="D5486" s="54"/>
      <c r="F5486" s="89"/>
      <c r="G5486" s="108" t="s">
        <v>440</v>
      </c>
      <c r="H5486" s="571">
        <f t="shared" si="2564"/>
        <v>0</v>
      </c>
      <c r="I5486" s="570">
        <f t="shared" ref="I5486:K5486" si="2573">I5487+I5488+I5489+I5492</f>
        <v>0</v>
      </c>
      <c r="J5486" s="570">
        <f t="shared" si="2573"/>
        <v>0</v>
      </c>
      <c r="K5486" s="570">
        <f t="shared" si="2573"/>
        <v>0</v>
      </c>
      <c r="L5486" s="570">
        <f t="shared" ref="L5486:N5486" si="2574">L5487+L5488+L5489+L5492</f>
        <v>0</v>
      </c>
      <c r="M5486" s="570">
        <f t="shared" si="2574"/>
        <v>0</v>
      </c>
      <c r="N5486" s="140">
        <f t="shared" si="2574"/>
        <v>0</v>
      </c>
      <c r="O5486" s="60" t="s">
        <v>71</v>
      </c>
      <c r="Q5486" s="49" t="s">
        <v>47</v>
      </c>
    </row>
    <row r="5487" spans="2:17" ht="30.75" customHeight="1">
      <c r="B5487" s="50" t="e">
        <f>IF((#REF!+#REF!+H5487)&lt;&gt;0,"a","b")</f>
        <v>#REF!</v>
      </c>
      <c r="C5487" s="54">
        <v>4</v>
      </c>
      <c r="D5487" s="54"/>
      <c r="F5487" s="89"/>
      <c r="G5487" s="93" t="s">
        <v>441</v>
      </c>
      <c r="H5487" s="558">
        <f t="shared" si="2564"/>
        <v>0</v>
      </c>
      <c r="I5487" s="555"/>
      <c r="J5487" s="555"/>
      <c r="K5487" s="555"/>
      <c r="L5487" s="555"/>
      <c r="M5487" s="555"/>
      <c r="N5487" s="153"/>
      <c r="O5487" s="60"/>
      <c r="Q5487" s="49" t="s">
        <v>47</v>
      </c>
    </row>
    <row r="5488" spans="2:17" ht="20.25" customHeight="1">
      <c r="B5488" s="50" t="e">
        <f>IF((#REF!+#REF!+H5488)&lt;&gt;0,"a","b")</f>
        <v>#REF!</v>
      </c>
      <c r="C5488" s="54">
        <v>4</v>
      </c>
      <c r="D5488" s="54"/>
      <c r="F5488" s="89"/>
      <c r="G5488" s="93" t="s">
        <v>442</v>
      </c>
      <c r="H5488" s="558">
        <f t="shared" si="2564"/>
        <v>0</v>
      </c>
      <c r="I5488" s="555"/>
      <c r="J5488" s="555"/>
      <c r="K5488" s="555"/>
      <c r="L5488" s="555"/>
      <c r="M5488" s="555"/>
      <c r="N5488" s="153"/>
      <c r="O5488" s="60"/>
      <c r="Q5488" s="49" t="s">
        <v>47</v>
      </c>
    </row>
    <row r="5489" spans="2:17" ht="20.25" customHeight="1">
      <c r="B5489" s="50" t="e">
        <f>IF((#REF!+#REF!+H5489)&lt;&gt;0,"a","b")</f>
        <v>#REF!</v>
      </c>
      <c r="C5489" s="54">
        <v>4</v>
      </c>
      <c r="D5489" s="54"/>
      <c r="F5489" s="89"/>
      <c r="G5489" s="93" t="s">
        <v>443</v>
      </c>
      <c r="H5489" s="559">
        <f t="shared" si="2564"/>
        <v>0</v>
      </c>
      <c r="I5489" s="567">
        <f t="shared" ref="I5489:K5489" si="2575">I5490+I5491</f>
        <v>0</v>
      </c>
      <c r="J5489" s="567">
        <f t="shared" si="2575"/>
        <v>0</v>
      </c>
      <c r="K5489" s="567">
        <f t="shared" si="2575"/>
        <v>0</v>
      </c>
      <c r="L5489" s="567">
        <f t="shared" ref="L5489:N5489" si="2576">L5490+L5491</f>
        <v>0</v>
      </c>
      <c r="M5489" s="567">
        <f t="shared" si="2576"/>
        <v>0</v>
      </c>
      <c r="N5489" s="137">
        <f t="shared" si="2576"/>
        <v>0</v>
      </c>
      <c r="O5489" s="60" t="s">
        <v>71</v>
      </c>
      <c r="Q5489" s="49" t="s">
        <v>47</v>
      </c>
    </row>
    <row r="5490" spans="2:17" ht="30.75" customHeight="1">
      <c r="B5490" s="50" t="e">
        <f>IF((#REF!+#REF!+H5490)&lt;&gt;0,"a","b")</f>
        <v>#REF!</v>
      </c>
      <c r="C5490" s="54">
        <v>5</v>
      </c>
      <c r="D5490" s="54"/>
      <c r="F5490" s="89"/>
      <c r="G5490" s="95" t="s">
        <v>444</v>
      </c>
      <c r="H5490" s="552">
        <f t="shared" si="2564"/>
        <v>0</v>
      </c>
      <c r="I5490" s="554"/>
      <c r="J5490" s="554"/>
      <c r="K5490" s="554"/>
      <c r="L5490" s="554"/>
      <c r="M5490" s="554"/>
      <c r="N5490" s="154"/>
      <c r="Q5490" s="49" t="s">
        <v>47</v>
      </c>
    </row>
    <row r="5491" spans="2:17" ht="20.25" customHeight="1">
      <c r="B5491" s="50" t="e">
        <f>IF((#REF!+#REF!+H5491)&lt;&gt;0,"a","b")</f>
        <v>#REF!</v>
      </c>
      <c r="C5491" s="54">
        <v>5</v>
      </c>
      <c r="D5491" s="54"/>
      <c r="F5491" s="89"/>
      <c r="G5491" s="95" t="s">
        <v>445</v>
      </c>
      <c r="H5491" s="552">
        <f t="shared" si="2564"/>
        <v>0</v>
      </c>
      <c r="I5491" s="554"/>
      <c r="J5491" s="554"/>
      <c r="K5491" s="554"/>
      <c r="L5491" s="554"/>
      <c r="M5491" s="554"/>
      <c r="N5491" s="154"/>
      <c r="Q5491" s="49" t="s">
        <v>47</v>
      </c>
    </row>
    <row r="5492" spans="2:17" ht="20.25" customHeight="1">
      <c r="B5492" s="50" t="e">
        <f>IF((#REF!+#REF!+H5492)&lt;&gt;0,"a","b")</f>
        <v>#REF!</v>
      </c>
      <c r="C5492" s="54">
        <v>4</v>
      </c>
      <c r="D5492" s="54"/>
      <c r="F5492" s="89"/>
      <c r="G5492" s="93" t="s">
        <v>446</v>
      </c>
      <c r="H5492" s="558">
        <f t="shared" si="2564"/>
        <v>0</v>
      </c>
      <c r="I5492" s="555"/>
      <c r="J5492" s="555"/>
      <c r="K5492" s="555"/>
      <c r="L5492" s="555"/>
      <c r="M5492" s="555"/>
      <c r="N5492" s="153"/>
      <c r="Q5492" s="49" t="s">
        <v>47</v>
      </c>
    </row>
    <row r="5493" spans="2:17" ht="20.25" customHeight="1">
      <c r="B5493" s="50" t="e">
        <f>IF((#REF!+#REF!+H5493)&lt;&gt;0,"a","b")</f>
        <v>#REF!</v>
      </c>
      <c r="C5493" s="54">
        <v>2</v>
      </c>
      <c r="D5493" s="68" t="s">
        <v>610</v>
      </c>
      <c r="F5493" s="127"/>
      <c r="G5493" s="117" t="s">
        <v>447</v>
      </c>
      <c r="H5493" s="572">
        <f t="shared" si="2564"/>
        <v>0</v>
      </c>
      <c r="I5493" s="573">
        <f t="shared" ref="I5493:K5493" si="2577">I5494+I5501+I5508</f>
        <v>0</v>
      </c>
      <c r="J5493" s="573">
        <f t="shared" si="2577"/>
        <v>0</v>
      </c>
      <c r="K5493" s="573">
        <f t="shared" si="2577"/>
        <v>0</v>
      </c>
      <c r="L5493" s="573">
        <f t="shared" ref="L5493:N5493" si="2578">L5494+L5501+L5508</f>
        <v>0</v>
      </c>
      <c r="M5493" s="573">
        <f t="shared" si="2578"/>
        <v>0</v>
      </c>
      <c r="N5493" s="149">
        <f t="shared" si="2578"/>
        <v>0</v>
      </c>
      <c r="O5493" s="60" t="s">
        <v>71</v>
      </c>
    </row>
    <row r="5494" spans="2:17" ht="20.25" customHeight="1">
      <c r="B5494" s="50" t="e">
        <f>IF((#REF!+#REF!+H5494)&lt;&gt;0,"a","b")</f>
        <v>#REF!</v>
      </c>
      <c r="C5494" s="54">
        <v>3</v>
      </c>
      <c r="D5494" s="54"/>
      <c r="F5494" s="127"/>
      <c r="G5494" s="108" t="s">
        <v>448</v>
      </c>
      <c r="H5494" s="574">
        <f t="shared" si="2564"/>
        <v>0</v>
      </c>
      <c r="I5494" s="564">
        <f t="shared" ref="I5494:K5494" si="2579">SUM(I5495:I5500)</f>
        <v>0</v>
      </c>
      <c r="J5494" s="564">
        <f t="shared" si="2579"/>
        <v>0</v>
      </c>
      <c r="K5494" s="564">
        <f t="shared" si="2579"/>
        <v>0</v>
      </c>
      <c r="L5494" s="564">
        <f t="shared" ref="L5494:N5494" si="2580">SUM(L5495:L5500)</f>
        <v>0</v>
      </c>
      <c r="M5494" s="564">
        <f t="shared" si="2580"/>
        <v>0</v>
      </c>
      <c r="N5494" s="159">
        <f t="shared" si="2580"/>
        <v>0</v>
      </c>
      <c r="O5494" s="60" t="s">
        <v>71</v>
      </c>
    </row>
    <row r="5495" spans="2:17" ht="20.25" customHeight="1">
      <c r="B5495" s="50" t="e">
        <f>IF((#REF!+#REF!+H5495)&lt;&gt;0,"a","b")</f>
        <v>#REF!</v>
      </c>
      <c r="C5495" s="54">
        <v>4</v>
      </c>
      <c r="D5495" s="54"/>
      <c r="F5495" s="127"/>
      <c r="G5495" s="93" t="s">
        <v>449</v>
      </c>
      <c r="H5495" s="575">
        <f t="shared" si="2564"/>
        <v>0</v>
      </c>
      <c r="I5495" s="555"/>
      <c r="J5495" s="555"/>
      <c r="K5495" s="555"/>
      <c r="L5495" s="555"/>
      <c r="M5495" s="555"/>
      <c r="N5495" s="153"/>
    </row>
    <row r="5496" spans="2:17" ht="20.25" customHeight="1">
      <c r="B5496" s="50" t="e">
        <f>IF((#REF!+#REF!+H5496)&lt;&gt;0,"a","b")</f>
        <v>#REF!</v>
      </c>
      <c r="C5496" s="54">
        <v>4</v>
      </c>
      <c r="D5496" s="54"/>
      <c r="F5496" s="127"/>
      <c r="G5496" s="93" t="s">
        <v>450</v>
      </c>
      <c r="H5496" s="575">
        <f t="shared" si="2564"/>
        <v>0</v>
      </c>
      <c r="I5496" s="555"/>
      <c r="J5496" s="555"/>
      <c r="K5496" s="555"/>
      <c r="L5496" s="555"/>
      <c r="M5496" s="555"/>
      <c r="N5496" s="153"/>
    </row>
    <row r="5497" spans="2:17" ht="20.25" customHeight="1">
      <c r="B5497" s="50" t="e">
        <f>IF((#REF!+#REF!+H5497)&lt;&gt;0,"a","b")</f>
        <v>#REF!</v>
      </c>
      <c r="C5497" s="54">
        <v>4</v>
      </c>
      <c r="D5497" s="54"/>
      <c r="F5497" s="127"/>
      <c r="G5497" s="93" t="s">
        <v>305</v>
      </c>
      <c r="H5497" s="575">
        <f t="shared" si="2564"/>
        <v>0</v>
      </c>
      <c r="I5497" s="555"/>
      <c r="J5497" s="555"/>
      <c r="K5497" s="555"/>
      <c r="L5497" s="555"/>
      <c r="M5497" s="555"/>
      <c r="N5497" s="153"/>
    </row>
    <row r="5498" spans="2:17" ht="20.25" customHeight="1">
      <c r="B5498" s="50" t="e">
        <f>IF((#REF!+#REF!+H5498)&lt;&gt;0,"a","b")</f>
        <v>#REF!</v>
      </c>
      <c r="C5498" s="54">
        <v>4</v>
      </c>
      <c r="D5498" s="54"/>
      <c r="F5498" s="127"/>
      <c r="G5498" s="93" t="s">
        <v>451</v>
      </c>
      <c r="H5498" s="575">
        <f t="shared" si="2564"/>
        <v>0</v>
      </c>
      <c r="I5498" s="555"/>
      <c r="J5498" s="555"/>
      <c r="K5498" s="555"/>
      <c r="L5498" s="555"/>
      <c r="M5498" s="555"/>
      <c r="N5498" s="153"/>
    </row>
    <row r="5499" spans="2:17" ht="20.25" customHeight="1">
      <c r="B5499" s="50" t="e">
        <f>IF((#REF!+#REF!+H5499)&lt;&gt;0,"a","b")</f>
        <v>#REF!</v>
      </c>
      <c r="C5499" s="54">
        <v>4</v>
      </c>
      <c r="D5499" s="54"/>
      <c r="F5499" s="127"/>
      <c r="G5499" s="93" t="s">
        <v>452</v>
      </c>
      <c r="H5499" s="575">
        <f t="shared" si="2564"/>
        <v>0</v>
      </c>
      <c r="I5499" s="555"/>
      <c r="J5499" s="555"/>
      <c r="K5499" s="555"/>
      <c r="L5499" s="555"/>
      <c r="M5499" s="555"/>
      <c r="N5499" s="153"/>
    </row>
    <row r="5500" spans="2:17" ht="20.25" customHeight="1">
      <c r="B5500" s="50" t="e">
        <f>IF((#REF!+#REF!+H5500)&lt;&gt;0,"a","b")</f>
        <v>#REF!</v>
      </c>
      <c r="C5500" s="54">
        <v>4</v>
      </c>
      <c r="D5500" s="54"/>
      <c r="F5500" s="127"/>
      <c r="G5500" s="93" t="s">
        <v>453</v>
      </c>
      <c r="H5500" s="575">
        <f t="shared" si="2564"/>
        <v>0</v>
      </c>
      <c r="I5500" s="555"/>
      <c r="J5500" s="555"/>
      <c r="K5500" s="555"/>
      <c r="L5500" s="555"/>
      <c r="M5500" s="555"/>
      <c r="N5500" s="153"/>
    </row>
    <row r="5501" spans="2:17" ht="20.25" customHeight="1">
      <c r="B5501" s="50" t="e">
        <f>IF((#REF!+#REF!+H5501)&lt;&gt;0,"a","b")</f>
        <v>#REF!</v>
      </c>
      <c r="C5501" s="54">
        <v>3</v>
      </c>
      <c r="D5501" s="54"/>
      <c r="F5501" s="127"/>
      <c r="G5501" s="108" t="s">
        <v>304</v>
      </c>
      <c r="H5501" s="574">
        <f t="shared" si="2564"/>
        <v>0</v>
      </c>
      <c r="I5501" s="564">
        <f t="shared" ref="I5501:K5501" si="2581">SUM(I5502:I5507)</f>
        <v>0</v>
      </c>
      <c r="J5501" s="564">
        <f t="shared" si="2581"/>
        <v>0</v>
      </c>
      <c r="K5501" s="564">
        <f t="shared" si="2581"/>
        <v>0</v>
      </c>
      <c r="L5501" s="564">
        <f t="shared" ref="L5501:N5501" si="2582">SUM(L5502:L5507)</f>
        <v>0</v>
      </c>
      <c r="M5501" s="564">
        <f t="shared" si="2582"/>
        <v>0</v>
      </c>
      <c r="N5501" s="159">
        <f t="shared" si="2582"/>
        <v>0</v>
      </c>
      <c r="O5501" s="60" t="s">
        <v>71</v>
      </c>
    </row>
    <row r="5502" spans="2:17" ht="20.25" customHeight="1">
      <c r="B5502" s="50" t="e">
        <f>IF((#REF!+#REF!+H5502)&lt;&gt;0,"a","b")</f>
        <v>#REF!</v>
      </c>
      <c r="C5502" s="54">
        <v>4</v>
      </c>
      <c r="D5502" s="54"/>
      <c r="F5502" s="127"/>
      <c r="G5502" s="93" t="s">
        <v>449</v>
      </c>
      <c r="H5502" s="575">
        <f t="shared" si="2564"/>
        <v>0</v>
      </c>
      <c r="I5502" s="555"/>
      <c r="J5502" s="555"/>
      <c r="K5502" s="555"/>
      <c r="L5502" s="555"/>
      <c r="M5502" s="555"/>
      <c r="N5502" s="153"/>
    </row>
    <row r="5503" spans="2:17" ht="20.25" customHeight="1">
      <c r="B5503" s="50" t="e">
        <f>IF((#REF!+#REF!+H5503)&lt;&gt;0,"a","b")</f>
        <v>#REF!</v>
      </c>
      <c r="C5503" s="54">
        <v>4</v>
      </c>
      <c r="D5503" s="54"/>
      <c r="F5503" s="127"/>
      <c r="G5503" s="93" t="s">
        <v>450</v>
      </c>
      <c r="H5503" s="575">
        <f t="shared" si="2564"/>
        <v>0</v>
      </c>
      <c r="I5503" s="555"/>
      <c r="J5503" s="555"/>
      <c r="K5503" s="555"/>
      <c r="L5503" s="555"/>
      <c r="M5503" s="555"/>
      <c r="N5503" s="153"/>
    </row>
    <row r="5504" spans="2:17" ht="20.25" customHeight="1">
      <c r="B5504" s="50" t="e">
        <f>IF((#REF!+#REF!+H5504)&lt;&gt;0,"a","b")</f>
        <v>#REF!</v>
      </c>
      <c r="C5504" s="54">
        <v>4</v>
      </c>
      <c r="D5504" s="54"/>
      <c r="F5504" s="127"/>
      <c r="G5504" s="93" t="s">
        <v>305</v>
      </c>
      <c r="H5504" s="575">
        <f t="shared" si="2564"/>
        <v>0</v>
      </c>
      <c r="I5504" s="555"/>
      <c r="J5504" s="555"/>
      <c r="K5504" s="555"/>
      <c r="L5504" s="555"/>
      <c r="M5504" s="555"/>
      <c r="N5504" s="153"/>
    </row>
    <row r="5505" spans="2:15" ht="20.25" customHeight="1">
      <c r="B5505" s="50" t="e">
        <f>IF((#REF!+#REF!+H5505)&lt;&gt;0,"a","b")</f>
        <v>#REF!</v>
      </c>
      <c r="C5505" s="54">
        <v>4</v>
      </c>
      <c r="D5505" s="54"/>
      <c r="F5505" s="127"/>
      <c r="G5505" s="93" t="s">
        <v>454</v>
      </c>
      <c r="H5505" s="575">
        <f t="shared" si="2564"/>
        <v>0</v>
      </c>
      <c r="I5505" s="555"/>
      <c r="J5505" s="555"/>
      <c r="K5505" s="555"/>
      <c r="L5505" s="555"/>
      <c r="M5505" s="555"/>
      <c r="N5505" s="153"/>
    </row>
    <row r="5506" spans="2:15" ht="20.25" customHeight="1">
      <c r="B5506" s="50" t="e">
        <f>IF((#REF!+#REF!+H5506)&lt;&gt;0,"a","b")</f>
        <v>#REF!</v>
      </c>
      <c r="C5506" s="54">
        <v>4</v>
      </c>
      <c r="D5506" s="54"/>
      <c r="F5506" s="127"/>
      <c r="G5506" s="93" t="s">
        <v>452</v>
      </c>
      <c r="H5506" s="575">
        <f t="shared" si="2564"/>
        <v>0</v>
      </c>
      <c r="I5506" s="555"/>
      <c r="J5506" s="555"/>
      <c r="K5506" s="555"/>
      <c r="L5506" s="555"/>
      <c r="M5506" s="555"/>
      <c r="N5506" s="153"/>
    </row>
    <row r="5507" spans="2:15" ht="20.25" customHeight="1">
      <c r="B5507" s="50" t="e">
        <f>IF((#REF!+#REF!+H5507)&lt;&gt;0,"a","b")</f>
        <v>#REF!</v>
      </c>
      <c r="C5507" s="54">
        <v>4</v>
      </c>
      <c r="D5507" s="54"/>
      <c r="F5507" s="127"/>
      <c r="G5507" s="93" t="s">
        <v>453</v>
      </c>
      <c r="H5507" s="575">
        <f t="shared" si="2564"/>
        <v>0</v>
      </c>
      <c r="I5507" s="555"/>
      <c r="J5507" s="555"/>
      <c r="K5507" s="555"/>
      <c r="L5507" s="555"/>
      <c r="M5507" s="555"/>
      <c r="N5507" s="153"/>
    </row>
    <row r="5508" spans="2:15" ht="20.25" customHeight="1">
      <c r="B5508" s="50" t="e">
        <f>IF((#REF!+#REF!+H5508)&lt;&gt;0,"a","b")</f>
        <v>#REF!</v>
      </c>
      <c r="C5508" s="54">
        <v>3</v>
      </c>
      <c r="D5508" s="54"/>
      <c r="F5508" s="89"/>
      <c r="G5508" s="108" t="s">
        <v>306</v>
      </c>
      <c r="H5508" s="576">
        <f t="shared" si="2564"/>
        <v>0</v>
      </c>
      <c r="I5508" s="562"/>
      <c r="J5508" s="562"/>
      <c r="K5508" s="562"/>
      <c r="L5508" s="562"/>
      <c r="M5508" s="562"/>
      <c r="N5508" s="166"/>
    </row>
    <row r="5509" spans="2:15" ht="20.25" customHeight="1">
      <c r="B5509" s="50" t="e">
        <f>IF((#REF!+#REF!+H5509)&lt;&gt;0,"a","b")</f>
        <v>#REF!</v>
      </c>
      <c r="C5509" s="54">
        <v>2</v>
      </c>
      <c r="D5509" s="68" t="s">
        <v>611</v>
      </c>
      <c r="F5509" s="89"/>
      <c r="G5509" s="117" t="s">
        <v>455</v>
      </c>
      <c r="H5509" s="572">
        <f t="shared" si="2564"/>
        <v>0</v>
      </c>
      <c r="I5509" s="573">
        <f t="shared" ref="I5509:K5509" si="2583">I5510+I5518</f>
        <v>0</v>
      </c>
      <c r="J5509" s="573">
        <f t="shared" si="2583"/>
        <v>0</v>
      </c>
      <c r="K5509" s="573">
        <f t="shared" si="2583"/>
        <v>0</v>
      </c>
      <c r="L5509" s="573">
        <f t="shared" ref="L5509:N5509" si="2584">L5510+L5518</f>
        <v>0</v>
      </c>
      <c r="M5509" s="573">
        <f t="shared" si="2584"/>
        <v>0</v>
      </c>
      <c r="N5509" s="149">
        <f t="shared" si="2584"/>
        <v>0</v>
      </c>
      <c r="O5509" s="60" t="s">
        <v>71</v>
      </c>
    </row>
    <row r="5510" spans="2:15" ht="20.25" customHeight="1">
      <c r="B5510" s="50" t="e">
        <f>IF((#REF!+#REF!+H5510)&lt;&gt;0,"a","b")</f>
        <v>#REF!</v>
      </c>
      <c r="C5510" s="54">
        <v>3</v>
      </c>
      <c r="D5510" s="54"/>
      <c r="F5510" s="89"/>
      <c r="G5510" s="108" t="s">
        <v>448</v>
      </c>
      <c r="H5510" s="574">
        <f t="shared" si="2564"/>
        <v>0</v>
      </c>
      <c r="I5510" s="564">
        <f t="shared" ref="I5510:K5510" si="2585">SUM(I5511:I5517)</f>
        <v>0</v>
      </c>
      <c r="J5510" s="564">
        <f t="shared" si="2585"/>
        <v>0</v>
      </c>
      <c r="K5510" s="564">
        <f t="shared" si="2585"/>
        <v>0</v>
      </c>
      <c r="L5510" s="564">
        <f t="shared" ref="L5510:N5510" si="2586">SUM(L5511:L5517)</f>
        <v>0</v>
      </c>
      <c r="M5510" s="564">
        <f t="shared" si="2586"/>
        <v>0</v>
      </c>
      <c r="N5510" s="159">
        <f t="shared" si="2586"/>
        <v>0</v>
      </c>
      <c r="O5510" s="60" t="s">
        <v>71</v>
      </c>
    </row>
    <row r="5511" spans="2:15" ht="20.25" customHeight="1">
      <c r="B5511" s="50" t="e">
        <f>IF((#REF!+#REF!+H5511)&lt;&gt;0,"a","b")</f>
        <v>#REF!</v>
      </c>
      <c r="C5511" s="54">
        <v>4</v>
      </c>
      <c r="D5511" s="54"/>
      <c r="F5511" s="89"/>
      <c r="G5511" s="93" t="s">
        <v>456</v>
      </c>
      <c r="H5511" s="575">
        <f t="shared" si="2564"/>
        <v>0</v>
      </c>
      <c r="I5511" s="555"/>
      <c r="J5511" s="555"/>
      <c r="K5511" s="555"/>
      <c r="L5511" s="555"/>
      <c r="M5511" s="555"/>
      <c r="N5511" s="153"/>
    </row>
    <row r="5512" spans="2:15" ht="20.25" customHeight="1">
      <c r="B5512" s="50" t="e">
        <f>IF((#REF!+#REF!+H5512)&lt;&gt;0,"a","b")</f>
        <v>#REF!</v>
      </c>
      <c r="C5512" s="54">
        <v>4</v>
      </c>
      <c r="D5512" s="54"/>
      <c r="F5512" s="89"/>
      <c r="G5512" s="93" t="s">
        <v>303</v>
      </c>
      <c r="H5512" s="575">
        <f t="shared" si="2564"/>
        <v>0</v>
      </c>
      <c r="I5512" s="555"/>
      <c r="J5512" s="555"/>
      <c r="K5512" s="555"/>
      <c r="L5512" s="555"/>
      <c r="M5512" s="555"/>
      <c r="N5512" s="153"/>
    </row>
    <row r="5513" spans="2:15" ht="20.25" customHeight="1">
      <c r="B5513" s="50" t="e">
        <f>IF((#REF!+#REF!+H5513)&lt;&gt;0,"a","b")</f>
        <v>#REF!</v>
      </c>
      <c r="C5513" s="54">
        <v>4</v>
      </c>
      <c r="D5513" s="54"/>
      <c r="F5513" s="89"/>
      <c r="G5513" s="93" t="s">
        <v>450</v>
      </c>
      <c r="H5513" s="575">
        <f t="shared" si="2564"/>
        <v>0</v>
      </c>
      <c r="I5513" s="555"/>
      <c r="J5513" s="555"/>
      <c r="K5513" s="555"/>
      <c r="L5513" s="555"/>
      <c r="M5513" s="555"/>
      <c r="N5513" s="153"/>
    </row>
    <row r="5514" spans="2:15" ht="30.75" customHeight="1">
      <c r="B5514" s="50" t="e">
        <f>IF((#REF!+#REF!+H5514)&lt;&gt;0,"a","b")</f>
        <v>#REF!</v>
      </c>
      <c r="C5514" s="54">
        <v>4</v>
      </c>
      <c r="D5514" s="54"/>
      <c r="F5514" s="89"/>
      <c r="G5514" s="93" t="s">
        <v>457</v>
      </c>
      <c r="H5514" s="575">
        <f t="shared" si="2564"/>
        <v>0</v>
      </c>
      <c r="I5514" s="555"/>
      <c r="J5514" s="555"/>
      <c r="K5514" s="555"/>
      <c r="L5514" s="555"/>
      <c r="M5514" s="555"/>
      <c r="N5514" s="153"/>
    </row>
    <row r="5515" spans="2:15" ht="20.25" customHeight="1">
      <c r="B5515" s="50" t="e">
        <f>IF((#REF!+#REF!+H5515)&lt;&gt;0,"a","b")</f>
        <v>#REF!</v>
      </c>
      <c r="C5515" s="54">
        <v>4</v>
      </c>
      <c r="D5515" s="54"/>
      <c r="F5515" s="89"/>
      <c r="G5515" s="93" t="s">
        <v>451</v>
      </c>
      <c r="H5515" s="575">
        <f t="shared" si="2564"/>
        <v>0</v>
      </c>
      <c r="I5515" s="555"/>
      <c r="J5515" s="555"/>
      <c r="K5515" s="555"/>
      <c r="L5515" s="555"/>
      <c r="M5515" s="555"/>
      <c r="N5515" s="153"/>
    </row>
    <row r="5516" spans="2:15" ht="20.25" customHeight="1">
      <c r="B5516" s="50" t="e">
        <f>IF((#REF!+#REF!+H5516)&lt;&gt;0,"a","b")</f>
        <v>#REF!</v>
      </c>
      <c r="C5516" s="54">
        <v>4</v>
      </c>
      <c r="D5516" s="54"/>
      <c r="F5516" s="89"/>
      <c r="G5516" s="93" t="s">
        <v>452</v>
      </c>
      <c r="H5516" s="575">
        <f t="shared" si="2564"/>
        <v>0</v>
      </c>
      <c r="I5516" s="555"/>
      <c r="J5516" s="555"/>
      <c r="K5516" s="555"/>
      <c r="L5516" s="555"/>
      <c r="M5516" s="555"/>
      <c r="N5516" s="153"/>
    </row>
    <row r="5517" spans="2:15" ht="20.25" customHeight="1">
      <c r="B5517" s="50" t="e">
        <f>IF((#REF!+#REF!+H5517)&lt;&gt;0,"a","b")</f>
        <v>#REF!</v>
      </c>
      <c r="C5517" s="54">
        <v>4</v>
      </c>
      <c r="D5517" s="54"/>
      <c r="F5517" s="89"/>
      <c r="G5517" s="93" t="s">
        <v>458</v>
      </c>
      <c r="H5517" s="575">
        <f t="shared" si="2564"/>
        <v>0</v>
      </c>
      <c r="I5517" s="562"/>
      <c r="J5517" s="562"/>
      <c r="K5517" s="562"/>
      <c r="L5517" s="562"/>
      <c r="M5517" s="562"/>
      <c r="N5517" s="166"/>
    </row>
    <row r="5518" spans="2:15" ht="20.25" customHeight="1">
      <c r="B5518" s="50" t="e">
        <f>IF((#REF!+#REF!+H5518)&lt;&gt;0,"a","b")</f>
        <v>#REF!</v>
      </c>
      <c r="C5518" s="54">
        <v>3</v>
      </c>
      <c r="D5518" s="54"/>
      <c r="F5518" s="89"/>
      <c r="G5518" s="108" t="s">
        <v>304</v>
      </c>
      <c r="H5518" s="574">
        <f t="shared" si="2564"/>
        <v>0</v>
      </c>
      <c r="I5518" s="564">
        <f t="shared" ref="I5518:K5518" si="2587">SUM(I5519:I5525)</f>
        <v>0</v>
      </c>
      <c r="J5518" s="564">
        <f t="shared" si="2587"/>
        <v>0</v>
      </c>
      <c r="K5518" s="564">
        <f t="shared" si="2587"/>
        <v>0</v>
      </c>
      <c r="L5518" s="564">
        <f t="shared" ref="L5518:N5518" si="2588">SUM(L5519:L5525)</f>
        <v>0</v>
      </c>
      <c r="M5518" s="564">
        <f t="shared" si="2588"/>
        <v>0</v>
      </c>
      <c r="N5518" s="159">
        <f t="shared" si="2588"/>
        <v>0</v>
      </c>
      <c r="O5518" s="60" t="s">
        <v>71</v>
      </c>
    </row>
    <row r="5519" spans="2:15" ht="20.25" customHeight="1">
      <c r="B5519" s="50" t="e">
        <f>IF((#REF!+#REF!+H5519)&lt;&gt;0,"a","b")</f>
        <v>#REF!</v>
      </c>
      <c r="C5519" s="54">
        <v>4</v>
      </c>
      <c r="D5519" s="54"/>
      <c r="F5519" s="89"/>
      <c r="G5519" s="93" t="s">
        <v>456</v>
      </c>
      <c r="H5519" s="575">
        <f t="shared" si="2564"/>
        <v>0</v>
      </c>
      <c r="I5519" s="555"/>
      <c r="J5519" s="555"/>
      <c r="K5519" s="555"/>
      <c r="L5519" s="555"/>
      <c r="M5519" s="555"/>
      <c r="N5519" s="153"/>
    </row>
    <row r="5520" spans="2:15" ht="20.25" customHeight="1">
      <c r="B5520" s="50" t="e">
        <f>IF((#REF!+#REF!+H5520)&lt;&gt;0,"a","b")</f>
        <v>#REF!</v>
      </c>
      <c r="C5520" s="54">
        <v>4</v>
      </c>
      <c r="D5520" s="54"/>
      <c r="F5520" s="89"/>
      <c r="G5520" s="93" t="s">
        <v>303</v>
      </c>
      <c r="H5520" s="575">
        <f t="shared" ref="H5520:H5525" si="2589">I5520+J5520</f>
        <v>0</v>
      </c>
      <c r="I5520" s="555"/>
      <c r="J5520" s="555"/>
      <c r="K5520" s="555"/>
      <c r="L5520" s="555"/>
      <c r="M5520" s="555"/>
      <c r="N5520" s="153"/>
    </row>
    <row r="5521" spans="2:17" ht="20.25" customHeight="1">
      <c r="B5521" s="50" t="e">
        <f>IF((#REF!+#REF!+H5521)&lt;&gt;0,"a","b")</f>
        <v>#REF!</v>
      </c>
      <c r="C5521" s="54">
        <v>4</v>
      </c>
      <c r="D5521" s="54"/>
      <c r="F5521" s="89"/>
      <c r="G5521" s="93" t="s">
        <v>450</v>
      </c>
      <c r="H5521" s="575">
        <f t="shared" si="2589"/>
        <v>0</v>
      </c>
      <c r="I5521" s="555"/>
      <c r="J5521" s="555"/>
      <c r="K5521" s="555"/>
      <c r="L5521" s="555"/>
      <c r="M5521" s="555"/>
      <c r="N5521" s="153"/>
    </row>
    <row r="5522" spans="2:17" ht="30.75" customHeight="1">
      <c r="B5522" s="50" t="e">
        <f>IF((#REF!+#REF!+H5522)&lt;&gt;0,"a","b")</f>
        <v>#REF!</v>
      </c>
      <c r="C5522" s="54">
        <v>4</v>
      </c>
      <c r="D5522" s="54"/>
      <c r="F5522" s="89"/>
      <c r="G5522" s="93" t="s">
        <v>457</v>
      </c>
      <c r="H5522" s="575">
        <f t="shared" si="2589"/>
        <v>0</v>
      </c>
      <c r="I5522" s="555"/>
      <c r="J5522" s="555"/>
      <c r="K5522" s="555"/>
      <c r="L5522" s="555"/>
      <c r="M5522" s="555"/>
      <c r="N5522" s="153"/>
    </row>
    <row r="5523" spans="2:17" ht="20.25" customHeight="1">
      <c r="B5523" s="50" t="e">
        <f>IF((#REF!+#REF!+H5523)&lt;&gt;0,"a","b")</f>
        <v>#REF!</v>
      </c>
      <c r="C5523" s="54">
        <v>4</v>
      </c>
      <c r="D5523" s="54"/>
      <c r="F5523" s="89"/>
      <c r="G5523" s="93" t="s">
        <v>459</v>
      </c>
      <c r="H5523" s="575">
        <f t="shared" si="2589"/>
        <v>0</v>
      </c>
      <c r="I5523" s="555"/>
      <c r="J5523" s="555"/>
      <c r="K5523" s="555"/>
      <c r="L5523" s="555"/>
      <c r="M5523" s="555"/>
      <c r="N5523" s="153"/>
    </row>
    <row r="5524" spans="2:17" ht="20.25" customHeight="1">
      <c r="B5524" s="50" t="e">
        <f>IF((#REF!+#REF!+H5524)&lt;&gt;0,"a","b")</f>
        <v>#REF!</v>
      </c>
      <c r="C5524" s="54">
        <v>4</v>
      </c>
      <c r="D5524" s="54"/>
      <c r="F5524" s="89"/>
      <c r="G5524" s="93" t="s">
        <v>452</v>
      </c>
      <c r="H5524" s="575">
        <f t="shared" si="2589"/>
        <v>0</v>
      </c>
      <c r="I5524" s="555"/>
      <c r="J5524" s="555"/>
      <c r="K5524" s="555"/>
      <c r="L5524" s="555"/>
      <c r="M5524" s="555"/>
      <c r="N5524" s="153"/>
    </row>
    <row r="5525" spans="2:17" ht="21" customHeight="1">
      <c r="B5525" s="50" t="e">
        <f>IF((#REF!+#REF!+H5525)&lt;&gt;0,"a","b")</f>
        <v>#REF!</v>
      </c>
      <c r="C5525" s="54">
        <v>4</v>
      </c>
      <c r="D5525" s="54"/>
      <c r="F5525" s="89"/>
      <c r="G5525" s="93" t="s">
        <v>458</v>
      </c>
      <c r="H5525" s="575">
        <f t="shared" si="2589"/>
        <v>0</v>
      </c>
      <c r="I5525" s="555"/>
      <c r="J5525" s="555"/>
      <c r="K5525" s="555"/>
      <c r="L5525" s="555"/>
      <c r="M5525" s="555"/>
      <c r="N5525" s="153"/>
    </row>
    <row r="5526" spans="2:17" ht="63" customHeight="1">
      <c r="B5526" s="50" t="e">
        <f>IF((#REF!+#REF!+H5526)&lt;&gt;0,"a","b")</f>
        <v>#REF!</v>
      </c>
      <c r="C5526" s="54">
        <v>1</v>
      </c>
      <c r="D5526" s="68" t="s">
        <v>511</v>
      </c>
      <c r="E5526" s="45"/>
      <c r="F5526" s="374" t="s">
        <v>504</v>
      </c>
      <c r="G5526" s="115" t="s">
        <v>1939</v>
      </c>
      <c r="H5526" s="360">
        <f>H5756+H5986+H6216</f>
        <v>740</v>
      </c>
      <c r="I5526" s="360">
        <f t="shared" ref="I5526:M5526" si="2590">I5756+I5986+I6216</f>
        <v>740</v>
      </c>
      <c r="J5526" s="360">
        <f t="shared" si="2590"/>
        <v>0</v>
      </c>
      <c r="K5526" s="360">
        <f t="shared" si="2590"/>
        <v>310</v>
      </c>
      <c r="L5526" s="360">
        <f t="shared" si="2590"/>
        <v>310</v>
      </c>
      <c r="M5526" s="360">
        <f t="shared" si="2590"/>
        <v>310</v>
      </c>
      <c r="N5526" s="147">
        <f t="shared" ref="N5526" si="2591">N5528+N5660+N5723+N5739</f>
        <v>0</v>
      </c>
      <c r="O5526" s="60" t="s">
        <v>71</v>
      </c>
      <c r="Q5526" s="55">
        <v>1</v>
      </c>
    </row>
    <row r="5527" spans="2:17" ht="21" customHeight="1">
      <c r="B5527" s="50" t="e">
        <f>IF((#REF!+#REF!+H5527)&lt;&gt;0,"a","b")</f>
        <v>#REF!</v>
      </c>
      <c r="C5527" s="54">
        <v>2</v>
      </c>
      <c r="D5527" s="68" t="s">
        <v>618</v>
      </c>
      <c r="F5527" s="123"/>
      <c r="G5527" s="124" t="s">
        <v>255</v>
      </c>
      <c r="H5527" s="360">
        <f t="shared" ref="H5527:M5527" si="2592">H5757+H5987+H6217</f>
        <v>31</v>
      </c>
      <c r="I5527" s="360">
        <f t="shared" si="2592"/>
        <v>31</v>
      </c>
      <c r="J5527" s="360">
        <f t="shared" si="2592"/>
        <v>0</v>
      </c>
      <c r="K5527" s="360">
        <f t="shared" si="2592"/>
        <v>32</v>
      </c>
      <c r="L5527" s="360">
        <f t="shared" si="2592"/>
        <v>32</v>
      </c>
      <c r="M5527" s="360">
        <f t="shared" si="2592"/>
        <v>32</v>
      </c>
      <c r="N5527" s="148"/>
    </row>
    <row r="5528" spans="2:17" ht="20.25" customHeight="1">
      <c r="B5528" s="50" t="e">
        <f>IF((#REF!+#REF!+H5528)&lt;&gt;0,"a","b")</f>
        <v>#REF!</v>
      </c>
      <c r="C5528" s="54">
        <v>2</v>
      </c>
      <c r="D5528" s="68" t="s">
        <v>619</v>
      </c>
      <c r="E5528" s="45">
        <v>7064</v>
      </c>
      <c r="F5528" s="374"/>
      <c r="G5528" s="117" t="s">
        <v>256</v>
      </c>
      <c r="H5528" s="360">
        <f t="shared" ref="H5528:M5528" si="2593">H5758+H5988+H6218</f>
        <v>260</v>
      </c>
      <c r="I5528" s="360">
        <f t="shared" si="2593"/>
        <v>260</v>
      </c>
      <c r="J5528" s="360">
        <f t="shared" si="2593"/>
        <v>0</v>
      </c>
      <c r="K5528" s="360">
        <f t="shared" si="2593"/>
        <v>260</v>
      </c>
      <c r="L5528" s="360">
        <f t="shared" si="2593"/>
        <v>260</v>
      </c>
      <c r="M5528" s="360">
        <f t="shared" si="2593"/>
        <v>260</v>
      </c>
      <c r="N5528" s="149">
        <f t="shared" ref="N5528" si="2594">N5529+N5540+N5608+N5616+N5617+N5627+N5637+N5607</f>
        <v>0</v>
      </c>
      <c r="O5528" s="60" t="s">
        <v>71</v>
      </c>
    </row>
    <row r="5529" spans="2:17" ht="20.25" customHeight="1">
      <c r="B5529" s="50" t="e">
        <f>IF((#REF!+#REF!+H5529)&lt;&gt;0,"a","b")</f>
        <v>#REF!</v>
      </c>
      <c r="C5529" s="54">
        <v>31</v>
      </c>
      <c r="D5529" s="68" t="s">
        <v>620</v>
      </c>
      <c r="F5529" s="89"/>
      <c r="G5529" s="90" t="s">
        <v>257</v>
      </c>
      <c r="H5529" s="360">
        <f t="shared" ref="H5529:M5529" si="2595">H5759+H5989+H6219</f>
        <v>0</v>
      </c>
      <c r="I5529" s="360">
        <f t="shared" si="2595"/>
        <v>0</v>
      </c>
      <c r="J5529" s="360">
        <f t="shared" si="2595"/>
        <v>0</v>
      </c>
      <c r="K5529" s="360">
        <f t="shared" si="2595"/>
        <v>0</v>
      </c>
      <c r="L5529" s="360">
        <f t="shared" si="2595"/>
        <v>0</v>
      </c>
      <c r="M5529" s="360">
        <f t="shared" si="2595"/>
        <v>0</v>
      </c>
      <c r="N5529" s="150">
        <f t="shared" ref="N5529" si="2596">N5530+N5539</f>
        <v>0</v>
      </c>
      <c r="O5529" s="60" t="s">
        <v>71</v>
      </c>
    </row>
    <row r="5530" spans="2:17" ht="20.25" customHeight="1">
      <c r="B5530" s="50" t="e">
        <f>IF((#REF!+#REF!+H5530)&lt;&gt;0,"a","b")</f>
        <v>#REF!</v>
      </c>
      <c r="C5530" s="54">
        <v>4</v>
      </c>
      <c r="D5530" s="54"/>
      <c r="F5530" s="92"/>
      <c r="G5530" s="93" t="s">
        <v>258</v>
      </c>
      <c r="H5530" s="360">
        <f t="shared" ref="H5530:M5530" si="2597">H5760+H5990+H6220</f>
        <v>0</v>
      </c>
      <c r="I5530" s="360">
        <f t="shared" si="2597"/>
        <v>0</v>
      </c>
      <c r="J5530" s="360">
        <f t="shared" si="2597"/>
        <v>0</v>
      </c>
      <c r="K5530" s="360">
        <f t="shared" si="2597"/>
        <v>0</v>
      </c>
      <c r="L5530" s="360">
        <f t="shared" si="2597"/>
        <v>0</v>
      </c>
      <c r="M5530" s="360">
        <f t="shared" si="2597"/>
        <v>0</v>
      </c>
      <c r="N5530" s="151">
        <f t="shared" ref="N5530" si="2598">N5531+N5538</f>
        <v>0</v>
      </c>
      <c r="O5530" s="60" t="s">
        <v>71</v>
      </c>
    </row>
    <row r="5531" spans="2:17" ht="20.25" customHeight="1">
      <c r="B5531" s="50" t="e">
        <f>IF((#REF!+#REF!+H5531)&lt;&gt;0,"a","b")</f>
        <v>#REF!</v>
      </c>
      <c r="C5531" s="54">
        <v>5</v>
      </c>
      <c r="D5531" s="54"/>
      <c r="F5531" s="89"/>
      <c r="G5531" s="95" t="s">
        <v>259</v>
      </c>
      <c r="H5531" s="360">
        <f t="shared" ref="H5531:M5531" si="2599">H5761+H5991+H6221</f>
        <v>0</v>
      </c>
      <c r="I5531" s="360">
        <f t="shared" si="2599"/>
        <v>0</v>
      </c>
      <c r="J5531" s="360">
        <f t="shared" si="2599"/>
        <v>0</v>
      </c>
      <c r="K5531" s="360">
        <f t="shared" si="2599"/>
        <v>0</v>
      </c>
      <c r="L5531" s="360">
        <f t="shared" si="2599"/>
        <v>0</v>
      </c>
      <c r="M5531" s="360">
        <f t="shared" si="2599"/>
        <v>0</v>
      </c>
      <c r="N5531" s="152">
        <f t="shared" ref="N5531" si="2600">SUM(N5532:N5537)</f>
        <v>0</v>
      </c>
      <c r="O5531" s="60" t="s">
        <v>71</v>
      </c>
    </row>
    <row r="5532" spans="2:17" ht="20.25" customHeight="1">
      <c r="B5532" s="50" t="e">
        <f>IF((#REF!+#REF!+H5532)&lt;&gt;0,"a","b")</f>
        <v>#REF!</v>
      </c>
      <c r="C5532" s="54">
        <v>6</v>
      </c>
      <c r="D5532" s="54"/>
      <c r="F5532" s="89"/>
      <c r="G5532" s="97" t="s">
        <v>260</v>
      </c>
      <c r="H5532" s="360">
        <f t="shared" ref="H5532:M5532" si="2601">H5762+H5992+H6222</f>
        <v>0</v>
      </c>
      <c r="I5532" s="360">
        <f t="shared" si="2601"/>
        <v>0</v>
      </c>
      <c r="J5532" s="360">
        <f t="shared" si="2601"/>
        <v>0</v>
      </c>
      <c r="K5532" s="360">
        <f t="shared" si="2601"/>
        <v>0</v>
      </c>
      <c r="L5532" s="360">
        <f t="shared" si="2601"/>
        <v>0</v>
      </c>
      <c r="M5532" s="360">
        <f t="shared" si="2601"/>
        <v>0</v>
      </c>
      <c r="N5532" s="138"/>
    </row>
    <row r="5533" spans="2:17" ht="20.25" customHeight="1">
      <c r="B5533" s="50" t="e">
        <f>IF((#REF!+#REF!+H5533)&lt;&gt;0,"a","b")</f>
        <v>#REF!</v>
      </c>
      <c r="C5533" s="54">
        <v>6</v>
      </c>
      <c r="D5533" s="54"/>
      <c r="F5533" s="89"/>
      <c r="G5533" s="97" t="s">
        <v>261</v>
      </c>
      <c r="H5533" s="360">
        <f t="shared" ref="H5533:M5533" si="2602">H5763+H5993+H6223</f>
        <v>0</v>
      </c>
      <c r="I5533" s="360">
        <f t="shared" si="2602"/>
        <v>0</v>
      </c>
      <c r="J5533" s="360">
        <f t="shared" si="2602"/>
        <v>0</v>
      </c>
      <c r="K5533" s="360">
        <f t="shared" si="2602"/>
        <v>0</v>
      </c>
      <c r="L5533" s="360">
        <f t="shared" si="2602"/>
        <v>0</v>
      </c>
      <c r="M5533" s="360">
        <f t="shared" si="2602"/>
        <v>0</v>
      </c>
      <c r="N5533" s="138"/>
    </row>
    <row r="5534" spans="2:17" ht="20.25" customHeight="1">
      <c r="B5534" s="50" t="e">
        <f>IF((#REF!+#REF!+H5534)&lt;&gt;0,"a","b")</f>
        <v>#REF!</v>
      </c>
      <c r="C5534" s="54">
        <v>6</v>
      </c>
      <c r="D5534" s="54"/>
      <c r="F5534" s="89"/>
      <c r="G5534" s="97" t="s">
        <v>262</v>
      </c>
      <c r="H5534" s="360">
        <f t="shared" ref="H5534:M5534" si="2603">H5764+H5994+H6224</f>
        <v>0</v>
      </c>
      <c r="I5534" s="360">
        <f t="shared" si="2603"/>
        <v>0</v>
      </c>
      <c r="J5534" s="360">
        <f t="shared" si="2603"/>
        <v>0</v>
      </c>
      <c r="K5534" s="360">
        <f t="shared" si="2603"/>
        <v>0</v>
      </c>
      <c r="L5534" s="360">
        <f t="shared" si="2603"/>
        <v>0</v>
      </c>
      <c r="M5534" s="360">
        <f t="shared" si="2603"/>
        <v>0</v>
      </c>
      <c r="N5534" s="138"/>
    </row>
    <row r="5535" spans="2:17" ht="20.25" customHeight="1">
      <c r="B5535" s="50" t="e">
        <f>IF((#REF!+#REF!+H5535)&lt;&gt;0,"a","b")</f>
        <v>#REF!</v>
      </c>
      <c r="C5535" s="54">
        <v>6</v>
      </c>
      <c r="D5535" s="54"/>
      <c r="F5535" s="89"/>
      <c r="G5535" s="97" t="s">
        <v>263</v>
      </c>
      <c r="H5535" s="360">
        <f t="shared" ref="H5535:M5535" si="2604">H5765+H5995+H6225</f>
        <v>0</v>
      </c>
      <c r="I5535" s="360">
        <f t="shared" si="2604"/>
        <v>0</v>
      </c>
      <c r="J5535" s="360">
        <f t="shared" si="2604"/>
        <v>0</v>
      </c>
      <c r="K5535" s="360">
        <f t="shared" si="2604"/>
        <v>0</v>
      </c>
      <c r="L5535" s="360">
        <f t="shared" si="2604"/>
        <v>0</v>
      </c>
      <c r="M5535" s="360">
        <f t="shared" si="2604"/>
        <v>0</v>
      </c>
      <c r="N5535" s="138"/>
    </row>
    <row r="5536" spans="2:17" ht="20.25" customHeight="1">
      <c r="B5536" s="50" t="e">
        <f>IF((#REF!+#REF!+H5536)&lt;&gt;0,"a","b")</f>
        <v>#REF!</v>
      </c>
      <c r="C5536" s="54">
        <v>6</v>
      </c>
      <c r="D5536" s="54"/>
      <c r="F5536" s="89"/>
      <c r="G5536" s="97" t="s">
        <v>264</v>
      </c>
      <c r="H5536" s="360">
        <f t="shared" ref="H5536:M5536" si="2605">H5766+H5996+H6226</f>
        <v>0</v>
      </c>
      <c r="I5536" s="360">
        <f t="shared" si="2605"/>
        <v>0</v>
      </c>
      <c r="J5536" s="360">
        <f t="shared" si="2605"/>
        <v>0</v>
      </c>
      <c r="K5536" s="360">
        <f t="shared" si="2605"/>
        <v>0</v>
      </c>
      <c r="L5536" s="360">
        <f t="shared" si="2605"/>
        <v>0</v>
      </c>
      <c r="M5536" s="360">
        <f t="shared" si="2605"/>
        <v>0</v>
      </c>
      <c r="N5536" s="138"/>
    </row>
    <row r="5537" spans="2:15" ht="20.25" customHeight="1">
      <c r="B5537" s="50" t="e">
        <f>IF((#REF!+#REF!+H5537)&lt;&gt;0,"a","b")</f>
        <v>#REF!</v>
      </c>
      <c r="C5537" s="54">
        <v>6</v>
      </c>
      <c r="D5537" s="54"/>
      <c r="F5537" s="89"/>
      <c r="G5537" s="97" t="s">
        <v>265</v>
      </c>
      <c r="H5537" s="360">
        <f t="shared" ref="H5537:M5537" si="2606">H5767+H5997+H6227</f>
        <v>0</v>
      </c>
      <c r="I5537" s="360">
        <f t="shared" si="2606"/>
        <v>0</v>
      </c>
      <c r="J5537" s="360">
        <f t="shared" si="2606"/>
        <v>0</v>
      </c>
      <c r="K5537" s="360">
        <f t="shared" si="2606"/>
        <v>0</v>
      </c>
      <c r="L5537" s="360">
        <f t="shared" si="2606"/>
        <v>0</v>
      </c>
      <c r="M5537" s="360">
        <f t="shared" si="2606"/>
        <v>0</v>
      </c>
      <c r="N5537" s="138"/>
    </row>
    <row r="5538" spans="2:15" ht="20.25" customHeight="1">
      <c r="B5538" s="50" t="e">
        <f>IF((#REF!+#REF!+H5538)&lt;&gt;0,"a","b")</f>
        <v>#REF!</v>
      </c>
      <c r="C5538" s="54">
        <v>5</v>
      </c>
      <c r="D5538" s="54"/>
      <c r="F5538" s="89"/>
      <c r="G5538" s="95" t="s">
        <v>266</v>
      </c>
      <c r="H5538" s="360">
        <f t="shared" ref="H5538:M5538" si="2607">H5768+H5998+H6228</f>
        <v>0</v>
      </c>
      <c r="I5538" s="360">
        <f t="shared" si="2607"/>
        <v>0</v>
      </c>
      <c r="J5538" s="360">
        <f t="shared" si="2607"/>
        <v>0</v>
      </c>
      <c r="K5538" s="360">
        <f t="shared" si="2607"/>
        <v>0</v>
      </c>
      <c r="L5538" s="360">
        <f t="shared" si="2607"/>
        <v>0</v>
      </c>
      <c r="M5538" s="360">
        <f t="shared" si="2607"/>
        <v>0</v>
      </c>
      <c r="N5538" s="154"/>
    </row>
    <row r="5539" spans="2:15" ht="20.25" customHeight="1">
      <c r="B5539" s="50" t="e">
        <f>IF((#REF!+#REF!+H5539)&lt;&gt;0,"a","b")</f>
        <v>#REF!</v>
      </c>
      <c r="C5539" s="54">
        <v>4</v>
      </c>
      <c r="D5539" s="54"/>
      <c r="F5539" s="89"/>
      <c r="G5539" s="93" t="s">
        <v>267</v>
      </c>
      <c r="H5539" s="360">
        <f t="shared" ref="H5539:M5539" si="2608">H5769+H5999+H6229</f>
        <v>0</v>
      </c>
      <c r="I5539" s="360">
        <f t="shared" si="2608"/>
        <v>0</v>
      </c>
      <c r="J5539" s="360">
        <f t="shared" si="2608"/>
        <v>0</v>
      </c>
      <c r="K5539" s="360">
        <f t="shared" si="2608"/>
        <v>0</v>
      </c>
      <c r="L5539" s="360">
        <f t="shared" si="2608"/>
        <v>0</v>
      </c>
      <c r="M5539" s="360">
        <f t="shared" si="2608"/>
        <v>0</v>
      </c>
      <c r="N5539" s="153"/>
    </row>
    <row r="5540" spans="2:15" ht="20.25" customHeight="1">
      <c r="B5540" s="50" t="e">
        <f>IF((#REF!+#REF!+H5540)&lt;&gt;0,"a","b")</f>
        <v>#REF!</v>
      </c>
      <c r="C5540" s="54">
        <v>3</v>
      </c>
      <c r="D5540" s="54"/>
      <c r="F5540" s="374"/>
      <c r="G5540" s="90" t="s">
        <v>268</v>
      </c>
      <c r="H5540" s="360">
        <f t="shared" ref="H5540:M5540" si="2609">H5770+H6000+H6230</f>
        <v>0</v>
      </c>
      <c r="I5540" s="360">
        <f t="shared" si="2609"/>
        <v>0</v>
      </c>
      <c r="J5540" s="360">
        <f t="shared" si="2609"/>
        <v>0</v>
      </c>
      <c r="K5540" s="360">
        <f t="shared" si="2609"/>
        <v>0</v>
      </c>
      <c r="L5540" s="360">
        <f t="shared" si="2609"/>
        <v>0</v>
      </c>
      <c r="M5540" s="360">
        <f t="shared" si="2609"/>
        <v>0</v>
      </c>
      <c r="N5540" s="150">
        <f t="shared" ref="N5540" si="2610">N5541+N5542+N5545+N5581+N5582+N5583+N5584+N5585+N5592+N5593</f>
        <v>0</v>
      </c>
      <c r="O5540" s="60" t="s">
        <v>71</v>
      </c>
    </row>
    <row r="5541" spans="2:15" ht="20.25" customHeight="1">
      <c r="B5541" s="50" t="e">
        <f>IF((#REF!+#REF!+H5541)&lt;&gt;0,"a","b")</f>
        <v>#REF!</v>
      </c>
      <c r="C5541" s="54">
        <v>4</v>
      </c>
      <c r="D5541" s="54"/>
      <c r="F5541" s="89"/>
      <c r="G5541" s="93" t="s">
        <v>269</v>
      </c>
      <c r="H5541" s="360">
        <f t="shared" ref="H5541:M5541" si="2611">H5771+H6001+H6231</f>
        <v>0</v>
      </c>
      <c r="I5541" s="360">
        <f t="shared" si="2611"/>
        <v>0</v>
      </c>
      <c r="J5541" s="360">
        <f t="shared" si="2611"/>
        <v>0</v>
      </c>
      <c r="K5541" s="360">
        <f t="shared" si="2611"/>
        <v>0</v>
      </c>
      <c r="L5541" s="360">
        <f t="shared" si="2611"/>
        <v>0</v>
      </c>
      <c r="M5541" s="360">
        <f t="shared" si="2611"/>
        <v>0</v>
      </c>
      <c r="N5541" s="153"/>
    </row>
    <row r="5542" spans="2:15" ht="20.25" customHeight="1">
      <c r="B5542" s="50" t="e">
        <f>IF((#REF!+#REF!+H5542)&lt;&gt;0,"a","b")</f>
        <v>#REF!</v>
      </c>
      <c r="C5542" s="54">
        <v>4</v>
      </c>
      <c r="D5542" s="54"/>
      <c r="F5542" s="89"/>
      <c r="G5542" s="93" t="s">
        <v>270</v>
      </c>
      <c r="H5542" s="360">
        <f t="shared" ref="H5542:M5542" si="2612">H5772+H6002+H6232</f>
        <v>0</v>
      </c>
      <c r="I5542" s="360">
        <f t="shared" si="2612"/>
        <v>0</v>
      </c>
      <c r="J5542" s="360">
        <f t="shared" si="2612"/>
        <v>0</v>
      </c>
      <c r="K5542" s="360">
        <f t="shared" si="2612"/>
        <v>0</v>
      </c>
      <c r="L5542" s="360">
        <f t="shared" si="2612"/>
        <v>0</v>
      </c>
      <c r="M5542" s="360">
        <f t="shared" si="2612"/>
        <v>0</v>
      </c>
      <c r="N5542" s="151">
        <f t="shared" ref="N5542" si="2613">SUM(N5543:N5544)</f>
        <v>0</v>
      </c>
      <c r="O5542" s="60" t="s">
        <v>71</v>
      </c>
    </row>
    <row r="5543" spans="2:15" ht="20.25" customHeight="1">
      <c r="B5543" s="50" t="e">
        <f>IF((#REF!+#REF!+H5543)&lt;&gt;0,"a","b")</f>
        <v>#REF!</v>
      </c>
      <c r="C5543" s="54">
        <v>5</v>
      </c>
      <c r="D5543" s="54"/>
      <c r="F5543" s="89"/>
      <c r="G5543" s="95" t="s">
        <v>271</v>
      </c>
      <c r="H5543" s="360">
        <f t="shared" ref="H5543:M5543" si="2614">H5773+H6003+H6233</f>
        <v>0</v>
      </c>
      <c r="I5543" s="360">
        <f t="shared" si="2614"/>
        <v>0</v>
      </c>
      <c r="J5543" s="360">
        <f t="shared" si="2614"/>
        <v>0</v>
      </c>
      <c r="K5543" s="360">
        <f t="shared" si="2614"/>
        <v>0</v>
      </c>
      <c r="L5543" s="360">
        <f t="shared" si="2614"/>
        <v>0</v>
      </c>
      <c r="M5543" s="360">
        <f t="shared" si="2614"/>
        <v>0</v>
      </c>
      <c r="N5543" s="154"/>
    </row>
    <row r="5544" spans="2:15" ht="20.25" customHeight="1">
      <c r="B5544" s="50" t="e">
        <f>IF((#REF!+#REF!+H5544)&lt;&gt;0,"a","b")</f>
        <v>#REF!</v>
      </c>
      <c r="C5544" s="54">
        <v>5</v>
      </c>
      <c r="D5544" s="54"/>
      <c r="F5544" s="89"/>
      <c r="G5544" s="95" t="s">
        <v>272</v>
      </c>
      <c r="H5544" s="360">
        <f t="shared" ref="H5544:M5544" si="2615">H5774+H6004+H6234</f>
        <v>0</v>
      </c>
      <c r="I5544" s="360">
        <f t="shared" si="2615"/>
        <v>0</v>
      </c>
      <c r="J5544" s="360">
        <f t="shared" si="2615"/>
        <v>0</v>
      </c>
      <c r="K5544" s="360">
        <f t="shared" si="2615"/>
        <v>0</v>
      </c>
      <c r="L5544" s="360">
        <f t="shared" si="2615"/>
        <v>0</v>
      </c>
      <c r="M5544" s="360">
        <f t="shared" si="2615"/>
        <v>0</v>
      </c>
      <c r="N5544" s="154"/>
    </row>
    <row r="5545" spans="2:15" ht="20.25" customHeight="1">
      <c r="B5545" s="50" t="e">
        <f>IF((#REF!+#REF!+H5545)&lt;&gt;0,"a","b")</f>
        <v>#REF!</v>
      </c>
      <c r="C5545" s="54">
        <v>4</v>
      </c>
      <c r="D5545" s="54"/>
      <c r="F5545" s="374"/>
      <c r="G5545" s="93" t="s">
        <v>273</v>
      </c>
      <c r="H5545" s="360">
        <f t="shared" ref="H5545:M5545" si="2616">H5775+H6005+H6235</f>
        <v>0</v>
      </c>
      <c r="I5545" s="360">
        <f t="shared" si="2616"/>
        <v>0</v>
      </c>
      <c r="J5545" s="360">
        <f t="shared" si="2616"/>
        <v>0</v>
      </c>
      <c r="K5545" s="360">
        <f t="shared" si="2616"/>
        <v>0</v>
      </c>
      <c r="L5545" s="360">
        <f t="shared" si="2616"/>
        <v>0</v>
      </c>
      <c r="M5545" s="360">
        <f t="shared" si="2616"/>
        <v>0</v>
      </c>
      <c r="N5545" s="151">
        <f t="shared" ref="N5545" si="2617">N5546+N5547+N5548+N5549+N5561+N5565+N5566+N5567+N5568+N5569+N5570+N5571+N5579+N5580</f>
        <v>0</v>
      </c>
      <c r="O5545" s="60" t="s">
        <v>71</v>
      </c>
    </row>
    <row r="5546" spans="2:15" ht="42.75" customHeight="1">
      <c r="B5546" s="50" t="e">
        <f>IF((#REF!+#REF!+H5546)&lt;&gt;0,"a","b")</f>
        <v>#REF!</v>
      </c>
      <c r="C5546" s="54">
        <v>5</v>
      </c>
      <c r="D5546" s="54"/>
      <c r="F5546" s="89"/>
      <c r="G5546" s="95" t="s">
        <v>322</v>
      </c>
      <c r="H5546" s="360">
        <f t="shared" ref="H5546:M5546" si="2618">H5776+H6006+H6236</f>
        <v>0</v>
      </c>
      <c r="I5546" s="360">
        <f t="shared" si="2618"/>
        <v>0</v>
      </c>
      <c r="J5546" s="360">
        <f t="shared" si="2618"/>
        <v>0</v>
      </c>
      <c r="K5546" s="360">
        <f t="shared" si="2618"/>
        <v>0</v>
      </c>
      <c r="L5546" s="360">
        <f t="shared" si="2618"/>
        <v>0</v>
      </c>
      <c r="M5546" s="360">
        <f t="shared" si="2618"/>
        <v>0</v>
      </c>
      <c r="N5546" s="154"/>
    </row>
    <row r="5547" spans="2:15" ht="30.75" customHeight="1">
      <c r="B5547" s="50" t="e">
        <f>IF((#REF!+#REF!+H5547)&lt;&gt;0,"a","b")</f>
        <v>#REF!</v>
      </c>
      <c r="C5547" s="54">
        <v>5</v>
      </c>
      <c r="D5547" s="54"/>
      <c r="F5547" s="89"/>
      <c r="G5547" s="111" t="s">
        <v>289</v>
      </c>
      <c r="H5547" s="360">
        <f t="shared" ref="H5547:M5547" si="2619">H5777+H6007+H6237</f>
        <v>0</v>
      </c>
      <c r="I5547" s="360">
        <f t="shared" si="2619"/>
        <v>0</v>
      </c>
      <c r="J5547" s="360">
        <f t="shared" si="2619"/>
        <v>0</v>
      </c>
      <c r="K5547" s="360">
        <f t="shared" si="2619"/>
        <v>0</v>
      </c>
      <c r="L5547" s="360">
        <f t="shared" si="2619"/>
        <v>0</v>
      </c>
      <c r="M5547" s="360">
        <f t="shared" si="2619"/>
        <v>0</v>
      </c>
      <c r="N5547" s="154"/>
    </row>
    <row r="5548" spans="2:15" ht="60.75" customHeight="1">
      <c r="B5548" s="50" t="e">
        <f>IF((#REF!+#REF!+H5548)&lt;&gt;0,"a","b")</f>
        <v>#REF!</v>
      </c>
      <c r="C5548" s="54">
        <v>5</v>
      </c>
      <c r="D5548" s="54"/>
      <c r="F5548" s="89"/>
      <c r="G5548" s="111" t="s">
        <v>323</v>
      </c>
      <c r="H5548" s="360">
        <f t="shared" ref="H5548:M5548" si="2620">H5778+H6008+H6238</f>
        <v>0</v>
      </c>
      <c r="I5548" s="360">
        <f t="shared" si="2620"/>
        <v>0</v>
      </c>
      <c r="J5548" s="360">
        <f t="shared" si="2620"/>
        <v>0</v>
      </c>
      <c r="K5548" s="360">
        <f t="shared" si="2620"/>
        <v>0</v>
      </c>
      <c r="L5548" s="360">
        <f t="shared" si="2620"/>
        <v>0</v>
      </c>
      <c r="M5548" s="360">
        <f t="shared" si="2620"/>
        <v>0</v>
      </c>
      <c r="N5548" s="154"/>
    </row>
    <row r="5549" spans="2:15" ht="30.75" customHeight="1">
      <c r="B5549" s="50" t="e">
        <f>IF((#REF!+#REF!+H5549)&lt;&gt;0,"a","b")</f>
        <v>#REF!</v>
      </c>
      <c r="C5549" s="54">
        <v>5</v>
      </c>
      <c r="D5549" s="54"/>
      <c r="F5549" s="89"/>
      <c r="G5549" s="95" t="s">
        <v>288</v>
      </c>
      <c r="H5549" s="360">
        <f t="shared" ref="H5549:M5549" si="2621">H5779+H6009+H6239</f>
        <v>0</v>
      </c>
      <c r="I5549" s="360">
        <f t="shared" si="2621"/>
        <v>0</v>
      </c>
      <c r="J5549" s="360">
        <f t="shared" si="2621"/>
        <v>0</v>
      </c>
      <c r="K5549" s="360">
        <f t="shared" si="2621"/>
        <v>0</v>
      </c>
      <c r="L5549" s="360">
        <f t="shared" si="2621"/>
        <v>0</v>
      </c>
      <c r="M5549" s="360">
        <f t="shared" si="2621"/>
        <v>0</v>
      </c>
      <c r="N5549" s="152">
        <f t="shared" ref="N5549" si="2622">SUM(N5550:N5560)</f>
        <v>0</v>
      </c>
      <c r="O5549" s="60" t="s">
        <v>71</v>
      </c>
    </row>
    <row r="5550" spans="2:15" ht="20.25" customHeight="1">
      <c r="B5550" s="50" t="e">
        <f>IF((#REF!+#REF!+H5550)&lt;&gt;0,"a","b")</f>
        <v>#REF!</v>
      </c>
      <c r="C5550" s="54">
        <v>6</v>
      </c>
      <c r="D5550" s="54"/>
      <c r="F5550" s="89"/>
      <c r="G5550" s="97" t="s">
        <v>274</v>
      </c>
      <c r="H5550" s="360">
        <f t="shared" ref="H5550:M5550" si="2623">H5780+H6010+H6240</f>
        <v>0</v>
      </c>
      <c r="I5550" s="360">
        <f t="shared" si="2623"/>
        <v>0</v>
      </c>
      <c r="J5550" s="360">
        <f t="shared" si="2623"/>
        <v>0</v>
      </c>
      <c r="K5550" s="360">
        <f t="shared" si="2623"/>
        <v>0</v>
      </c>
      <c r="L5550" s="360">
        <f t="shared" si="2623"/>
        <v>0</v>
      </c>
      <c r="M5550" s="360">
        <f t="shared" si="2623"/>
        <v>0</v>
      </c>
      <c r="N5550" s="155"/>
    </row>
    <row r="5551" spans="2:15" ht="20.25" customHeight="1">
      <c r="B5551" s="50" t="e">
        <f>IF((#REF!+#REF!+H5551)&lt;&gt;0,"a","b")</f>
        <v>#REF!</v>
      </c>
      <c r="C5551" s="54">
        <v>6</v>
      </c>
      <c r="D5551" s="54"/>
      <c r="F5551" s="89"/>
      <c r="G5551" s="97" t="s">
        <v>275</v>
      </c>
      <c r="H5551" s="360">
        <f t="shared" ref="H5551:M5551" si="2624">H5781+H6011+H6241</f>
        <v>0</v>
      </c>
      <c r="I5551" s="360">
        <f t="shared" si="2624"/>
        <v>0</v>
      </c>
      <c r="J5551" s="360">
        <f t="shared" si="2624"/>
        <v>0</v>
      </c>
      <c r="K5551" s="360">
        <f t="shared" si="2624"/>
        <v>0</v>
      </c>
      <c r="L5551" s="360">
        <f t="shared" si="2624"/>
        <v>0</v>
      </c>
      <c r="M5551" s="360">
        <f t="shared" si="2624"/>
        <v>0</v>
      </c>
      <c r="N5551" s="155"/>
    </row>
    <row r="5552" spans="2:15" ht="20.25" customHeight="1">
      <c r="B5552" s="50" t="e">
        <f>IF((#REF!+#REF!+H5552)&lt;&gt;0,"a","b")</f>
        <v>#REF!</v>
      </c>
      <c r="C5552" s="54">
        <v>6</v>
      </c>
      <c r="D5552" s="54"/>
      <c r="F5552" s="89"/>
      <c r="G5552" s="97" t="s">
        <v>276</v>
      </c>
      <c r="H5552" s="360">
        <f t="shared" ref="H5552:M5552" si="2625">H5782+H6012+H6242</f>
        <v>0</v>
      </c>
      <c r="I5552" s="360">
        <f t="shared" si="2625"/>
        <v>0</v>
      </c>
      <c r="J5552" s="360">
        <f t="shared" si="2625"/>
        <v>0</v>
      </c>
      <c r="K5552" s="360">
        <f t="shared" si="2625"/>
        <v>0</v>
      </c>
      <c r="L5552" s="360">
        <f t="shared" si="2625"/>
        <v>0</v>
      </c>
      <c r="M5552" s="360">
        <f t="shared" si="2625"/>
        <v>0</v>
      </c>
      <c r="N5552" s="155"/>
    </row>
    <row r="5553" spans="2:15" ht="20.25" customHeight="1">
      <c r="B5553" s="50" t="e">
        <f>IF((#REF!+#REF!+H5553)&lt;&gt;0,"a","b")</f>
        <v>#REF!</v>
      </c>
      <c r="C5553" s="54">
        <v>6</v>
      </c>
      <c r="D5553" s="54"/>
      <c r="F5553" s="89"/>
      <c r="G5553" s="97" t="s">
        <v>277</v>
      </c>
      <c r="H5553" s="360">
        <f t="shared" ref="H5553:M5553" si="2626">H5783+H6013+H6243</f>
        <v>0</v>
      </c>
      <c r="I5553" s="360">
        <f t="shared" si="2626"/>
        <v>0</v>
      </c>
      <c r="J5553" s="360">
        <f t="shared" si="2626"/>
        <v>0</v>
      </c>
      <c r="K5553" s="360">
        <f t="shared" si="2626"/>
        <v>0</v>
      </c>
      <c r="L5553" s="360">
        <f t="shared" si="2626"/>
        <v>0</v>
      </c>
      <c r="M5553" s="360">
        <f t="shared" si="2626"/>
        <v>0</v>
      </c>
      <c r="N5553" s="155"/>
    </row>
    <row r="5554" spans="2:15" ht="20.25" customHeight="1">
      <c r="B5554" s="50" t="e">
        <f>IF((#REF!+#REF!+H5554)&lt;&gt;0,"a","b")</f>
        <v>#REF!</v>
      </c>
      <c r="C5554" s="54">
        <v>6</v>
      </c>
      <c r="D5554" s="54"/>
      <c r="F5554" s="89"/>
      <c r="G5554" s="97" t="s">
        <v>278</v>
      </c>
      <c r="H5554" s="360">
        <f t="shared" ref="H5554:M5554" si="2627">H5784+H6014+H6244</f>
        <v>0</v>
      </c>
      <c r="I5554" s="360">
        <f t="shared" si="2627"/>
        <v>0</v>
      </c>
      <c r="J5554" s="360">
        <f t="shared" si="2627"/>
        <v>0</v>
      </c>
      <c r="K5554" s="360">
        <f t="shared" si="2627"/>
        <v>0</v>
      </c>
      <c r="L5554" s="360">
        <f t="shared" si="2627"/>
        <v>0</v>
      </c>
      <c r="M5554" s="360">
        <f t="shared" si="2627"/>
        <v>0</v>
      </c>
      <c r="N5554" s="155"/>
    </row>
    <row r="5555" spans="2:15" ht="20.25" customHeight="1">
      <c r="B5555" s="50" t="e">
        <f>IF((#REF!+#REF!+H5555)&lt;&gt;0,"a","b")</f>
        <v>#REF!</v>
      </c>
      <c r="C5555" s="54">
        <v>6</v>
      </c>
      <c r="D5555" s="54"/>
      <c r="F5555" s="89"/>
      <c r="G5555" s="97" t="s">
        <v>279</v>
      </c>
      <c r="H5555" s="360">
        <f t="shared" ref="H5555:M5555" si="2628">H5785+H6015+H6245</f>
        <v>0</v>
      </c>
      <c r="I5555" s="360">
        <f t="shared" si="2628"/>
        <v>0</v>
      </c>
      <c r="J5555" s="360">
        <f t="shared" si="2628"/>
        <v>0</v>
      </c>
      <c r="K5555" s="360">
        <f t="shared" si="2628"/>
        <v>0</v>
      </c>
      <c r="L5555" s="360">
        <f t="shared" si="2628"/>
        <v>0</v>
      </c>
      <c r="M5555" s="360">
        <f t="shared" si="2628"/>
        <v>0</v>
      </c>
      <c r="N5555" s="155"/>
    </row>
    <row r="5556" spans="2:15" ht="20.25" customHeight="1">
      <c r="B5556" s="50" t="e">
        <f>IF((#REF!+#REF!+H5556)&lt;&gt;0,"a","b")</f>
        <v>#REF!</v>
      </c>
      <c r="C5556" s="54">
        <v>6</v>
      </c>
      <c r="D5556" s="54"/>
      <c r="F5556" s="89"/>
      <c r="G5556" s="97" t="s">
        <v>280</v>
      </c>
      <c r="H5556" s="360">
        <f t="shared" ref="H5556:M5556" si="2629">H5786+H6016+H6246</f>
        <v>0</v>
      </c>
      <c r="I5556" s="360">
        <f t="shared" si="2629"/>
        <v>0</v>
      </c>
      <c r="J5556" s="360">
        <f t="shared" si="2629"/>
        <v>0</v>
      </c>
      <c r="K5556" s="360">
        <f t="shared" si="2629"/>
        <v>0</v>
      </c>
      <c r="L5556" s="360">
        <f t="shared" si="2629"/>
        <v>0</v>
      </c>
      <c r="M5556" s="360">
        <f t="shared" si="2629"/>
        <v>0</v>
      </c>
      <c r="N5556" s="155"/>
    </row>
    <row r="5557" spans="2:15" ht="20.25" customHeight="1">
      <c r="B5557" s="50" t="e">
        <f>IF((#REF!+#REF!+H5557)&lt;&gt;0,"a","b")</f>
        <v>#REF!</v>
      </c>
      <c r="C5557" s="54">
        <v>6</v>
      </c>
      <c r="D5557" s="54"/>
      <c r="F5557" s="89"/>
      <c r="G5557" s="97" t="s">
        <v>281</v>
      </c>
      <c r="H5557" s="360">
        <f t="shared" ref="H5557:M5557" si="2630">H5787+H6017+H6247</f>
        <v>0</v>
      </c>
      <c r="I5557" s="360">
        <f t="shared" si="2630"/>
        <v>0</v>
      </c>
      <c r="J5557" s="360">
        <f t="shared" si="2630"/>
        <v>0</v>
      </c>
      <c r="K5557" s="360">
        <f t="shared" si="2630"/>
        <v>0</v>
      </c>
      <c r="L5557" s="360">
        <f t="shared" si="2630"/>
        <v>0</v>
      </c>
      <c r="M5557" s="360">
        <f t="shared" si="2630"/>
        <v>0</v>
      </c>
      <c r="N5557" s="155"/>
    </row>
    <row r="5558" spans="2:15" ht="20.25" customHeight="1">
      <c r="B5558" s="50" t="e">
        <f>IF((#REF!+#REF!+H5558)&lt;&gt;0,"a","b")</f>
        <v>#REF!</v>
      </c>
      <c r="C5558" s="54">
        <v>6</v>
      </c>
      <c r="D5558" s="54"/>
      <c r="F5558" s="89"/>
      <c r="G5558" s="97" t="s">
        <v>282</v>
      </c>
      <c r="H5558" s="360">
        <f t="shared" ref="H5558:M5558" si="2631">H5788+H6018+H6248</f>
        <v>0</v>
      </c>
      <c r="I5558" s="360">
        <f t="shared" si="2631"/>
        <v>0</v>
      </c>
      <c r="J5558" s="360">
        <f t="shared" si="2631"/>
        <v>0</v>
      </c>
      <c r="K5558" s="360">
        <f t="shared" si="2631"/>
        <v>0</v>
      </c>
      <c r="L5558" s="360">
        <f t="shared" si="2631"/>
        <v>0</v>
      </c>
      <c r="M5558" s="360">
        <f t="shared" si="2631"/>
        <v>0</v>
      </c>
      <c r="N5558" s="155"/>
    </row>
    <row r="5559" spans="2:15" ht="20.25" customHeight="1">
      <c r="B5559" s="50" t="e">
        <f>IF((#REF!+#REF!+H5559)&lt;&gt;0,"a","b")</f>
        <v>#REF!</v>
      </c>
      <c r="C5559" s="54">
        <v>6</v>
      </c>
      <c r="D5559" s="54"/>
      <c r="F5559" s="89"/>
      <c r="G5559" s="97" t="s">
        <v>283</v>
      </c>
      <c r="H5559" s="360">
        <f t="shared" ref="H5559:M5559" si="2632">H5789+H6019+H6249</f>
        <v>0</v>
      </c>
      <c r="I5559" s="360">
        <f t="shared" si="2632"/>
        <v>0</v>
      </c>
      <c r="J5559" s="360">
        <f t="shared" si="2632"/>
        <v>0</v>
      </c>
      <c r="K5559" s="360">
        <f t="shared" si="2632"/>
        <v>0</v>
      </c>
      <c r="L5559" s="360">
        <f t="shared" si="2632"/>
        <v>0</v>
      </c>
      <c r="M5559" s="360">
        <f t="shared" si="2632"/>
        <v>0</v>
      </c>
      <c r="N5559" s="155"/>
    </row>
    <row r="5560" spans="2:15" ht="30.75" customHeight="1">
      <c r="B5560" s="50" t="e">
        <f>IF((#REF!+#REF!+H5560)&lt;&gt;0,"a","b")</f>
        <v>#REF!</v>
      </c>
      <c r="C5560" s="54">
        <v>6</v>
      </c>
      <c r="D5560" s="54"/>
      <c r="F5560" s="89"/>
      <c r="G5560" s="97" t="s">
        <v>324</v>
      </c>
      <c r="H5560" s="360">
        <f t="shared" ref="H5560:M5560" si="2633">H5790+H6020+H6250</f>
        <v>0</v>
      </c>
      <c r="I5560" s="360">
        <f t="shared" si="2633"/>
        <v>0</v>
      </c>
      <c r="J5560" s="360">
        <f t="shared" si="2633"/>
        <v>0</v>
      </c>
      <c r="K5560" s="360">
        <f t="shared" si="2633"/>
        <v>0</v>
      </c>
      <c r="L5560" s="360">
        <f t="shared" si="2633"/>
        <v>0</v>
      </c>
      <c r="M5560" s="360">
        <f t="shared" si="2633"/>
        <v>0</v>
      </c>
      <c r="N5560" s="155"/>
    </row>
    <row r="5561" spans="2:15" ht="20.25" customHeight="1">
      <c r="B5561" s="50" t="e">
        <f>IF((#REF!+#REF!+H5561)&lt;&gt;0,"a","b")</f>
        <v>#REF!</v>
      </c>
      <c r="C5561" s="54">
        <v>5</v>
      </c>
      <c r="D5561" s="54"/>
      <c r="F5561" s="89"/>
      <c r="G5561" s="95" t="s">
        <v>290</v>
      </c>
      <c r="H5561" s="360">
        <f t="shared" ref="H5561:M5561" si="2634">H5791+H6021+H6251</f>
        <v>0</v>
      </c>
      <c r="I5561" s="360">
        <f t="shared" si="2634"/>
        <v>0</v>
      </c>
      <c r="J5561" s="360">
        <f t="shared" si="2634"/>
        <v>0</v>
      </c>
      <c r="K5561" s="360">
        <f t="shared" si="2634"/>
        <v>0</v>
      </c>
      <c r="L5561" s="360">
        <f t="shared" si="2634"/>
        <v>0</v>
      </c>
      <c r="M5561" s="360">
        <f t="shared" si="2634"/>
        <v>0</v>
      </c>
      <c r="N5561" s="152">
        <f t="shared" ref="N5561" si="2635">SUM(N5562:N5564)</f>
        <v>0</v>
      </c>
      <c r="O5561" s="60" t="s">
        <v>71</v>
      </c>
    </row>
    <row r="5562" spans="2:15" ht="20.25" customHeight="1">
      <c r="B5562" s="50" t="e">
        <f>IF((#REF!+#REF!+H5562)&lt;&gt;0,"a","b")</f>
        <v>#REF!</v>
      </c>
      <c r="C5562" s="54">
        <v>6</v>
      </c>
      <c r="D5562" s="54"/>
      <c r="F5562" s="89"/>
      <c r="G5562" s="97" t="s">
        <v>284</v>
      </c>
      <c r="H5562" s="360">
        <f t="shared" ref="H5562:M5562" si="2636">H5792+H6022+H6252</f>
        <v>0</v>
      </c>
      <c r="I5562" s="360">
        <f t="shared" si="2636"/>
        <v>0</v>
      </c>
      <c r="J5562" s="360">
        <f t="shared" si="2636"/>
        <v>0</v>
      </c>
      <c r="K5562" s="360">
        <f t="shared" si="2636"/>
        <v>0</v>
      </c>
      <c r="L5562" s="360">
        <f t="shared" si="2636"/>
        <v>0</v>
      </c>
      <c r="M5562" s="360">
        <f t="shared" si="2636"/>
        <v>0</v>
      </c>
      <c r="N5562" s="155"/>
    </row>
    <row r="5563" spans="2:15" ht="20.25" customHeight="1">
      <c r="B5563" s="50" t="e">
        <f>IF((#REF!+#REF!+H5563)&lt;&gt;0,"a","b")</f>
        <v>#REF!</v>
      </c>
      <c r="C5563" s="54">
        <v>6</v>
      </c>
      <c r="D5563" s="54"/>
      <c r="F5563" s="89"/>
      <c r="G5563" s="97" t="s">
        <v>285</v>
      </c>
      <c r="H5563" s="360">
        <f t="shared" ref="H5563:M5563" si="2637">H5793+H6023+H6253</f>
        <v>0</v>
      </c>
      <c r="I5563" s="360">
        <f t="shared" si="2637"/>
        <v>0</v>
      </c>
      <c r="J5563" s="360">
        <f t="shared" si="2637"/>
        <v>0</v>
      </c>
      <c r="K5563" s="360">
        <f t="shared" si="2637"/>
        <v>0</v>
      </c>
      <c r="L5563" s="360">
        <f t="shared" si="2637"/>
        <v>0</v>
      </c>
      <c r="M5563" s="360">
        <f t="shared" si="2637"/>
        <v>0</v>
      </c>
      <c r="N5563" s="155"/>
    </row>
    <row r="5564" spans="2:15" ht="30.75" customHeight="1">
      <c r="B5564" s="50" t="e">
        <f>IF((#REF!+#REF!+H5564)&lt;&gt;0,"a","b")</f>
        <v>#REF!</v>
      </c>
      <c r="C5564" s="54">
        <v>6</v>
      </c>
      <c r="D5564" s="54"/>
      <c r="F5564" s="89"/>
      <c r="G5564" s="97" t="s">
        <v>325</v>
      </c>
      <c r="H5564" s="360">
        <f t="shared" ref="H5564:M5564" si="2638">H5794+H6024+H6254</f>
        <v>0</v>
      </c>
      <c r="I5564" s="360">
        <f t="shared" si="2638"/>
        <v>0</v>
      </c>
      <c r="J5564" s="360">
        <f t="shared" si="2638"/>
        <v>0</v>
      </c>
      <c r="K5564" s="360">
        <f t="shared" si="2638"/>
        <v>0</v>
      </c>
      <c r="L5564" s="360">
        <f t="shared" si="2638"/>
        <v>0</v>
      </c>
      <c r="M5564" s="360">
        <f t="shared" si="2638"/>
        <v>0</v>
      </c>
      <c r="N5564" s="155"/>
    </row>
    <row r="5565" spans="2:15" ht="30.75" customHeight="1">
      <c r="B5565" s="50" t="e">
        <f>IF((#REF!+#REF!+H5565)&lt;&gt;0,"a","b")</f>
        <v>#REF!</v>
      </c>
      <c r="C5565" s="54">
        <v>5</v>
      </c>
      <c r="D5565" s="54"/>
      <c r="F5565" s="89"/>
      <c r="G5565" s="95" t="s">
        <v>326</v>
      </c>
      <c r="H5565" s="360">
        <f t="shared" ref="H5565:M5565" si="2639">H5795+H6025+H6255</f>
        <v>0</v>
      </c>
      <c r="I5565" s="360">
        <f t="shared" si="2639"/>
        <v>0</v>
      </c>
      <c r="J5565" s="360">
        <f t="shared" si="2639"/>
        <v>0</v>
      </c>
      <c r="K5565" s="360">
        <f t="shared" si="2639"/>
        <v>0</v>
      </c>
      <c r="L5565" s="360">
        <f t="shared" si="2639"/>
        <v>0</v>
      </c>
      <c r="M5565" s="360">
        <f t="shared" si="2639"/>
        <v>0</v>
      </c>
      <c r="N5565" s="154"/>
    </row>
    <row r="5566" spans="2:15" ht="34.5" customHeight="1">
      <c r="B5566" s="50" t="e">
        <f>IF((#REF!+#REF!+H5566)&lt;&gt;0,"a","b")</f>
        <v>#REF!</v>
      </c>
      <c r="C5566" s="54">
        <v>5</v>
      </c>
      <c r="D5566" s="54"/>
      <c r="F5566" s="89"/>
      <c r="G5566" s="128" t="s">
        <v>460</v>
      </c>
      <c r="H5566" s="360">
        <f t="shared" ref="H5566:M5566" si="2640">H5796+H6026+H6256</f>
        <v>0</v>
      </c>
      <c r="I5566" s="360">
        <f t="shared" si="2640"/>
        <v>0</v>
      </c>
      <c r="J5566" s="360">
        <f t="shared" si="2640"/>
        <v>0</v>
      </c>
      <c r="K5566" s="360">
        <f t="shared" si="2640"/>
        <v>0</v>
      </c>
      <c r="L5566" s="360">
        <f t="shared" si="2640"/>
        <v>0</v>
      </c>
      <c r="M5566" s="360">
        <f t="shared" si="2640"/>
        <v>0</v>
      </c>
      <c r="N5566" s="154"/>
    </row>
    <row r="5567" spans="2:15" ht="34.5" customHeight="1">
      <c r="B5567" s="50" t="e">
        <f>IF((#REF!+#REF!+H5567)&lt;&gt;0,"a","b")</f>
        <v>#REF!</v>
      </c>
      <c r="C5567" s="54">
        <v>5</v>
      </c>
      <c r="D5567" s="54"/>
      <c r="F5567" s="89"/>
      <c r="G5567" s="95" t="s">
        <v>327</v>
      </c>
      <c r="H5567" s="360">
        <f t="shared" ref="H5567:M5567" si="2641">H5797+H6027+H6257</f>
        <v>0</v>
      </c>
      <c r="I5567" s="360">
        <f t="shared" si="2641"/>
        <v>0</v>
      </c>
      <c r="J5567" s="360">
        <f t="shared" si="2641"/>
        <v>0</v>
      </c>
      <c r="K5567" s="360">
        <f t="shared" si="2641"/>
        <v>0</v>
      </c>
      <c r="L5567" s="360">
        <f t="shared" si="2641"/>
        <v>0</v>
      </c>
      <c r="M5567" s="360">
        <f t="shared" si="2641"/>
        <v>0</v>
      </c>
      <c r="N5567" s="154"/>
    </row>
    <row r="5568" spans="2:15" ht="50.25" customHeight="1">
      <c r="B5568" s="50" t="e">
        <f>IF((#REF!+#REF!+H5568)&lt;&gt;0,"a","b")</f>
        <v>#REF!</v>
      </c>
      <c r="C5568" s="54">
        <v>5</v>
      </c>
      <c r="D5568" s="54"/>
      <c r="F5568" s="89"/>
      <c r="G5568" s="95" t="s">
        <v>328</v>
      </c>
      <c r="H5568" s="360">
        <f t="shared" ref="H5568:M5568" si="2642">H5798+H6028+H6258</f>
        <v>0</v>
      </c>
      <c r="I5568" s="360">
        <f t="shared" si="2642"/>
        <v>0</v>
      </c>
      <c r="J5568" s="360">
        <f t="shared" si="2642"/>
        <v>0</v>
      </c>
      <c r="K5568" s="360">
        <f t="shared" si="2642"/>
        <v>0</v>
      </c>
      <c r="L5568" s="360">
        <f t="shared" si="2642"/>
        <v>0</v>
      </c>
      <c r="M5568" s="360">
        <f t="shared" si="2642"/>
        <v>0</v>
      </c>
      <c r="N5568" s="154"/>
    </row>
    <row r="5569" spans="2:15" ht="20.25" customHeight="1">
      <c r="B5569" s="50" t="e">
        <f>IF((#REF!+#REF!+H5569)&lt;&gt;0,"a","b")</f>
        <v>#REF!</v>
      </c>
      <c r="C5569" s="54">
        <v>5</v>
      </c>
      <c r="D5569" s="54"/>
      <c r="F5569" s="89"/>
      <c r="G5569" s="95" t="s">
        <v>329</v>
      </c>
      <c r="H5569" s="360">
        <f t="shared" ref="H5569:M5569" si="2643">H5799+H6029+H6259</f>
        <v>0</v>
      </c>
      <c r="I5569" s="360">
        <f t="shared" si="2643"/>
        <v>0</v>
      </c>
      <c r="J5569" s="360">
        <f t="shared" si="2643"/>
        <v>0</v>
      </c>
      <c r="K5569" s="360">
        <f t="shared" si="2643"/>
        <v>0</v>
      </c>
      <c r="L5569" s="360">
        <f t="shared" si="2643"/>
        <v>0</v>
      </c>
      <c r="M5569" s="360">
        <f t="shared" si="2643"/>
        <v>0</v>
      </c>
      <c r="N5569" s="154"/>
    </row>
    <row r="5570" spans="2:15" ht="20.25" customHeight="1">
      <c r="B5570" s="50" t="e">
        <f>IF((#REF!+#REF!+H5570)&lt;&gt;0,"a","b")</f>
        <v>#REF!</v>
      </c>
      <c r="C5570" s="54">
        <v>5</v>
      </c>
      <c r="D5570" s="54"/>
      <c r="F5570" s="89"/>
      <c r="G5570" s="95" t="s">
        <v>330</v>
      </c>
      <c r="H5570" s="360">
        <f t="shared" ref="H5570:M5570" si="2644">H5800+H6030+H6260</f>
        <v>0</v>
      </c>
      <c r="I5570" s="360">
        <f t="shared" si="2644"/>
        <v>0</v>
      </c>
      <c r="J5570" s="360">
        <f t="shared" si="2644"/>
        <v>0</v>
      </c>
      <c r="K5570" s="360">
        <f t="shared" si="2644"/>
        <v>0</v>
      </c>
      <c r="L5570" s="360">
        <f t="shared" si="2644"/>
        <v>0</v>
      </c>
      <c r="M5570" s="360">
        <f t="shared" si="2644"/>
        <v>0</v>
      </c>
      <c r="N5570" s="154"/>
    </row>
    <row r="5571" spans="2:15" ht="20.25" customHeight="1">
      <c r="B5571" s="50" t="e">
        <f>IF((#REF!+#REF!+H5571)&lt;&gt;0,"a","b")</f>
        <v>#REF!</v>
      </c>
      <c r="C5571" s="54">
        <v>5</v>
      </c>
      <c r="D5571" s="54"/>
      <c r="F5571" s="374"/>
      <c r="G5571" s="95" t="s">
        <v>331</v>
      </c>
      <c r="H5571" s="360">
        <f t="shared" ref="H5571:M5571" si="2645">H5801+H6031+H6261</f>
        <v>0</v>
      </c>
      <c r="I5571" s="360">
        <f t="shared" si="2645"/>
        <v>0</v>
      </c>
      <c r="J5571" s="360">
        <f t="shared" si="2645"/>
        <v>0</v>
      </c>
      <c r="K5571" s="360">
        <f t="shared" si="2645"/>
        <v>0</v>
      </c>
      <c r="L5571" s="360">
        <f t="shared" si="2645"/>
        <v>0</v>
      </c>
      <c r="M5571" s="360">
        <f t="shared" si="2645"/>
        <v>0</v>
      </c>
      <c r="N5571" s="152">
        <f t="shared" ref="N5571" si="2646">SUM(N5572:N5578)</f>
        <v>0</v>
      </c>
      <c r="O5571" s="60" t="s">
        <v>71</v>
      </c>
    </row>
    <row r="5572" spans="2:15" ht="23.25" customHeight="1">
      <c r="B5572" s="50" t="e">
        <f>IF((#REF!+#REF!+H5572)&lt;&gt;0,"a","b")</f>
        <v>#REF!</v>
      </c>
      <c r="C5572" s="54">
        <v>6</v>
      </c>
      <c r="D5572" s="54"/>
      <c r="F5572" s="374"/>
      <c r="G5572" s="97" t="s">
        <v>291</v>
      </c>
      <c r="H5572" s="360">
        <f t="shared" ref="H5572:M5572" si="2647">H5802+H6032+H6262</f>
        <v>0</v>
      </c>
      <c r="I5572" s="360">
        <f t="shared" si="2647"/>
        <v>0</v>
      </c>
      <c r="J5572" s="360">
        <f t="shared" si="2647"/>
        <v>0</v>
      </c>
      <c r="K5572" s="360">
        <f t="shared" si="2647"/>
        <v>0</v>
      </c>
      <c r="L5572" s="360">
        <f t="shared" si="2647"/>
        <v>0</v>
      </c>
      <c r="M5572" s="360">
        <f t="shared" si="2647"/>
        <v>0</v>
      </c>
      <c r="N5572" s="155"/>
    </row>
    <row r="5573" spans="2:15" ht="20.25" customHeight="1">
      <c r="B5573" s="50" t="e">
        <f>IF((#REF!+#REF!+H5573)&lt;&gt;0,"a","b")</f>
        <v>#REF!</v>
      </c>
      <c r="C5573" s="54">
        <v>6</v>
      </c>
      <c r="D5573" s="54"/>
      <c r="F5573" s="89"/>
      <c r="G5573" s="97" t="s">
        <v>292</v>
      </c>
      <c r="H5573" s="360">
        <f t="shared" ref="H5573:M5573" si="2648">H5803+H6033+H6263</f>
        <v>0</v>
      </c>
      <c r="I5573" s="360">
        <f t="shared" si="2648"/>
        <v>0</v>
      </c>
      <c r="J5573" s="360">
        <f t="shared" si="2648"/>
        <v>0</v>
      </c>
      <c r="K5573" s="360">
        <f t="shared" si="2648"/>
        <v>0</v>
      </c>
      <c r="L5573" s="360">
        <f t="shared" si="2648"/>
        <v>0</v>
      </c>
      <c r="M5573" s="360">
        <f t="shared" si="2648"/>
        <v>0</v>
      </c>
      <c r="N5573" s="155"/>
    </row>
    <row r="5574" spans="2:15" ht="23.25" customHeight="1">
      <c r="B5574" s="50" t="e">
        <f>IF((#REF!+#REF!+H5574)&lt;&gt;0,"a","b")</f>
        <v>#REF!</v>
      </c>
      <c r="C5574" s="54">
        <v>6</v>
      </c>
      <c r="D5574" s="54"/>
      <c r="F5574" s="89"/>
      <c r="G5574" s="97" t="s">
        <v>293</v>
      </c>
      <c r="H5574" s="360">
        <f t="shared" ref="H5574:M5574" si="2649">H5804+H6034+H6264</f>
        <v>0</v>
      </c>
      <c r="I5574" s="360">
        <f t="shared" si="2649"/>
        <v>0</v>
      </c>
      <c r="J5574" s="360">
        <f t="shared" si="2649"/>
        <v>0</v>
      </c>
      <c r="K5574" s="360">
        <f t="shared" si="2649"/>
        <v>0</v>
      </c>
      <c r="L5574" s="360">
        <f t="shared" si="2649"/>
        <v>0</v>
      </c>
      <c r="M5574" s="360">
        <f t="shared" si="2649"/>
        <v>0</v>
      </c>
      <c r="N5574" s="155"/>
    </row>
    <row r="5575" spans="2:15" ht="31.5" customHeight="1">
      <c r="B5575" s="50" t="e">
        <f>IF((#REF!+#REF!+H5575)&lt;&gt;0,"a","b")</f>
        <v>#REF!</v>
      </c>
      <c r="C5575" s="54">
        <v>6</v>
      </c>
      <c r="D5575" s="54"/>
      <c r="F5575" s="89"/>
      <c r="G5575" s="97" t="s">
        <v>294</v>
      </c>
      <c r="H5575" s="360">
        <f t="shared" ref="H5575:M5575" si="2650">H5805+H6035+H6265</f>
        <v>0</v>
      </c>
      <c r="I5575" s="360">
        <f t="shared" si="2650"/>
        <v>0</v>
      </c>
      <c r="J5575" s="360">
        <f t="shared" si="2650"/>
        <v>0</v>
      </c>
      <c r="K5575" s="360">
        <f t="shared" si="2650"/>
        <v>0</v>
      </c>
      <c r="L5575" s="360">
        <f t="shared" si="2650"/>
        <v>0</v>
      </c>
      <c r="M5575" s="360">
        <f t="shared" si="2650"/>
        <v>0</v>
      </c>
      <c r="N5575" s="155"/>
    </row>
    <row r="5576" spans="2:15" ht="33.75" customHeight="1">
      <c r="B5576" s="50" t="e">
        <f>IF((#REF!+#REF!+H5576)&lt;&gt;0,"a","b")</f>
        <v>#REF!</v>
      </c>
      <c r="C5576" s="54">
        <v>6</v>
      </c>
      <c r="D5576" s="54"/>
      <c r="F5576" s="89"/>
      <c r="G5576" s="97" t="s">
        <v>332</v>
      </c>
      <c r="H5576" s="360">
        <f t="shared" ref="H5576:M5576" si="2651">H5806+H6036+H6266</f>
        <v>0</v>
      </c>
      <c r="I5576" s="360">
        <f t="shared" si="2651"/>
        <v>0</v>
      </c>
      <c r="J5576" s="360">
        <f t="shared" si="2651"/>
        <v>0</v>
      </c>
      <c r="K5576" s="360">
        <f t="shared" si="2651"/>
        <v>0</v>
      </c>
      <c r="L5576" s="360">
        <f t="shared" si="2651"/>
        <v>0</v>
      </c>
      <c r="M5576" s="360">
        <f t="shared" si="2651"/>
        <v>0</v>
      </c>
      <c r="N5576" s="155"/>
    </row>
    <row r="5577" spans="2:15" ht="34.5" customHeight="1">
      <c r="B5577" s="50" t="e">
        <f>IF((#REF!+#REF!+H5577)&lt;&gt;0,"a","b")</f>
        <v>#REF!</v>
      </c>
      <c r="C5577" s="54">
        <v>6</v>
      </c>
      <c r="D5577" s="54"/>
      <c r="F5577" s="89"/>
      <c r="G5577" s="97" t="s">
        <v>333</v>
      </c>
      <c r="H5577" s="360">
        <f t="shared" ref="H5577:M5577" si="2652">H5807+H6037+H6267</f>
        <v>0</v>
      </c>
      <c r="I5577" s="360">
        <f t="shared" si="2652"/>
        <v>0</v>
      </c>
      <c r="J5577" s="360">
        <f t="shared" si="2652"/>
        <v>0</v>
      </c>
      <c r="K5577" s="360">
        <f t="shared" si="2652"/>
        <v>0</v>
      </c>
      <c r="L5577" s="360">
        <f t="shared" si="2652"/>
        <v>0</v>
      </c>
      <c r="M5577" s="360">
        <f t="shared" si="2652"/>
        <v>0</v>
      </c>
      <c r="N5577" s="155"/>
    </row>
    <row r="5578" spans="2:15" ht="33.75" customHeight="1">
      <c r="B5578" s="50" t="e">
        <f>IF((#REF!+#REF!+H5578)&lt;&gt;0,"a","b")</f>
        <v>#REF!</v>
      </c>
      <c r="C5578" s="54">
        <v>6</v>
      </c>
      <c r="D5578" s="54"/>
      <c r="F5578" s="89"/>
      <c r="G5578" s="97" t="s">
        <v>334</v>
      </c>
      <c r="H5578" s="360">
        <f t="shared" ref="H5578:M5578" si="2653">H5808+H6038+H6268</f>
        <v>0</v>
      </c>
      <c r="I5578" s="360">
        <f t="shared" si="2653"/>
        <v>0</v>
      </c>
      <c r="J5578" s="360">
        <f t="shared" si="2653"/>
        <v>0</v>
      </c>
      <c r="K5578" s="360">
        <f t="shared" si="2653"/>
        <v>0</v>
      </c>
      <c r="L5578" s="360">
        <f t="shared" si="2653"/>
        <v>0</v>
      </c>
      <c r="M5578" s="360">
        <f t="shared" si="2653"/>
        <v>0</v>
      </c>
      <c r="N5578" s="155"/>
    </row>
    <row r="5579" spans="2:15" ht="34.5" customHeight="1">
      <c r="B5579" s="50" t="e">
        <f>IF((#REF!+#REF!+H5579)&lt;&gt;0,"a","b")</f>
        <v>#REF!</v>
      </c>
      <c r="C5579" s="54">
        <v>5</v>
      </c>
      <c r="D5579" s="54"/>
      <c r="F5579" s="89"/>
      <c r="G5579" s="95" t="s">
        <v>335</v>
      </c>
      <c r="H5579" s="360">
        <f t="shared" ref="H5579:M5579" si="2654">H5809+H6039+H6269</f>
        <v>0</v>
      </c>
      <c r="I5579" s="360">
        <f t="shared" si="2654"/>
        <v>0</v>
      </c>
      <c r="J5579" s="360">
        <f t="shared" si="2654"/>
        <v>0</v>
      </c>
      <c r="K5579" s="360">
        <f t="shared" si="2654"/>
        <v>0</v>
      </c>
      <c r="L5579" s="360">
        <f t="shared" si="2654"/>
        <v>0</v>
      </c>
      <c r="M5579" s="360">
        <f t="shared" si="2654"/>
        <v>0</v>
      </c>
      <c r="N5579" s="156"/>
    </row>
    <row r="5580" spans="2:15" ht="24.75" customHeight="1">
      <c r="B5580" s="50" t="e">
        <f>IF((#REF!+#REF!+H5580)&lt;&gt;0,"a","b")</f>
        <v>#REF!</v>
      </c>
      <c r="C5580" s="54">
        <v>5</v>
      </c>
      <c r="D5580" s="54"/>
      <c r="F5580" s="89"/>
      <c r="G5580" s="95" t="s">
        <v>336</v>
      </c>
      <c r="H5580" s="360">
        <f t="shared" ref="H5580:M5580" si="2655">H5810+H6040+H6270</f>
        <v>0</v>
      </c>
      <c r="I5580" s="360">
        <f t="shared" si="2655"/>
        <v>0</v>
      </c>
      <c r="J5580" s="360">
        <f t="shared" si="2655"/>
        <v>0</v>
      </c>
      <c r="K5580" s="360">
        <f t="shared" si="2655"/>
        <v>0</v>
      </c>
      <c r="L5580" s="360">
        <f t="shared" si="2655"/>
        <v>0</v>
      </c>
      <c r="M5580" s="360">
        <f t="shared" si="2655"/>
        <v>0</v>
      </c>
      <c r="N5580" s="156"/>
    </row>
    <row r="5581" spans="2:15" ht="27.75" customHeight="1">
      <c r="B5581" s="50" t="e">
        <f>IF((#REF!+#REF!+H5581)&lt;&gt;0,"a","b")</f>
        <v>#REF!</v>
      </c>
      <c r="C5581" s="54">
        <v>4</v>
      </c>
      <c r="D5581" s="54"/>
      <c r="F5581" s="89"/>
      <c r="G5581" s="93" t="s">
        <v>337</v>
      </c>
      <c r="H5581" s="360">
        <f t="shared" ref="H5581:M5581" si="2656">H5811+H6041+H6271</f>
        <v>0</v>
      </c>
      <c r="I5581" s="360">
        <f t="shared" si="2656"/>
        <v>0</v>
      </c>
      <c r="J5581" s="360">
        <f t="shared" si="2656"/>
        <v>0</v>
      </c>
      <c r="K5581" s="360">
        <f t="shared" si="2656"/>
        <v>0</v>
      </c>
      <c r="L5581" s="360">
        <f t="shared" si="2656"/>
        <v>0</v>
      </c>
      <c r="M5581" s="360">
        <f t="shared" si="2656"/>
        <v>0</v>
      </c>
      <c r="N5581" s="153"/>
    </row>
    <row r="5582" spans="2:15" ht="23.25" customHeight="1">
      <c r="B5582" s="50" t="e">
        <f>IF((#REF!+#REF!+H5582)&lt;&gt;0,"a","b")</f>
        <v>#REF!</v>
      </c>
      <c r="C5582" s="54">
        <v>4</v>
      </c>
      <c r="D5582" s="54"/>
      <c r="F5582" s="89"/>
      <c r="G5582" s="93" t="s">
        <v>338</v>
      </c>
      <c r="H5582" s="360">
        <f t="shared" ref="H5582:M5582" si="2657">H5812+H6042+H6272</f>
        <v>0</v>
      </c>
      <c r="I5582" s="360">
        <f t="shared" si="2657"/>
        <v>0</v>
      </c>
      <c r="J5582" s="360">
        <f t="shared" si="2657"/>
        <v>0</v>
      </c>
      <c r="K5582" s="360">
        <f t="shared" si="2657"/>
        <v>0</v>
      </c>
      <c r="L5582" s="360">
        <f t="shared" si="2657"/>
        <v>0</v>
      </c>
      <c r="M5582" s="360">
        <f t="shared" si="2657"/>
        <v>0</v>
      </c>
      <c r="N5582" s="153"/>
    </row>
    <row r="5583" spans="2:15" ht="24" customHeight="1">
      <c r="B5583" s="50" t="e">
        <f>IF((#REF!+#REF!+H5583)&lt;&gt;0,"a","b")</f>
        <v>#REF!</v>
      </c>
      <c r="C5583" s="54">
        <v>4</v>
      </c>
      <c r="D5583" s="54"/>
      <c r="F5583" s="89"/>
      <c r="G5583" s="93" t="s">
        <v>339</v>
      </c>
      <c r="H5583" s="360">
        <f t="shared" ref="H5583:M5583" si="2658">H5813+H6043+H6273</f>
        <v>0</v>
      </c>
      <c r="I5583" s="360">
        <f t="shared" si="2658"/>
        <v>0</v>
      </c>
      <c r="J5583" s="360">
        <f t="shared" si="2658"/>
        <v>0</v>
      </c>
      <c r="K5583" s="360">
        <f t="shared" si="2658"/>
        <v>0</v>
      </c>
      <c r="L5583" s="360">
        <f t="shared" si="2658"/>
        <v>0</v>
      </c>
      <c r="M5583" s="360">
        <f t="shared" si="2658"/>
        <v>0</v>
      </c>
      <c r="N5583" s="153"/>
    </row>
    <row r="5584" spans="2:15" ht="34.5" customHeight="1">
      <c r="B5584" s="50" t="e">
        <f>IF((#REF!+#REF!+H5584)&lt;&gt;0,"a","b")</f>
        <v>#REF!</v>
      </c>
      <c r="C5584" s="54">
        <v>4</v>
      </c>
      <c r="D5584" s="54"/>
      <c r="F5584" s="89"/>
      <c r="G5584" s="93" t="s">
        <v>340</v>
      </c>
      <c r="H5584" s="360">
        <f t="shared" ref="H5584:M5584" si="2659">H5814+H6044+H6274</f>
        <v>0</v>
      </c>
      <c r="I5584" s="360">
        <f t="shared" si="2659"/>
        <v>0</v>
      </c>
      <c r="J5584" s="360">
        <f t="shared" si="2659"/>
        <v>0</v>
      </c>
      <c r="K5584" s="360">
        <f t="shared" si="2659"/>
        <v>0</v>
      </c>
      <c r="L5584" s="360">
        <f t="shared" si="2659"/>
        <v>0</v>
      </c>
      <c r="M5584" s="360">
        <f t="shared" si="2659"/>
        <v>0</v>
      </c>
      <c r="N5584" s="153"/>
    </row>
    <row r="5585" spans="2:18" ht="33" customHeight="1">
      <c r="B5585" s="50" t="e">
        <f>IF((#REF!+#REF!+H5585)&lt;&gt;0,"a","b")</f>
        <v>#REF!</v>
      </c>
      <c r="C5585" s="54">
        <v>4</v>
      </c>
      <c r="D5585" s="54"/>
      <c r="F5585" s="89"/>
      <c r="G5585" s="93" t="s">
        <v>341</v>
      </c>
      <c r="H5585" s="360">
        <f t="shared" ref="H5585:M5585" si="2660">H5815+H6045+H6275</f>
        <v>0</v>
      </c>
      <c r="I5585" s="360">
        <f t="shared" si="2660"/>
        <v>0</v>
      </c>
      <c r="J5585" s="360">
        <f t="shared" si="2660"/>
        <v>0</v>
      </c>
      <c r="K5585" s="360">
        <f t="shared" si="2660"/>
        <v>0</v>
      </c>
      <c r="L5585" s="360">
        <f t="shared" si="2660"/>
        <v>0</v>
      </c>
      <c r="M5585" s="360">
        <f t="shared" si="2660"/>
        <v>0</v>
      </c>
      <c r="N5585" s="151">
        <f t="shared" ref="N5585" si="2661">SUM(N5586:N5591)</f>
        <v>0</v>
      </c>
      <c r="O5585" s="60" t="s">
        <v>71</v>
      </c>
    </row>
    <row r="5586" spans="2:18" ht="20.25" customHeight="1">
      <c r="B5586" s="50" t="e">
        <f>IF((#REF!+#REF!+H5586)&lt;&gt;0,"a","b")</f>
        <v>#REF!</v>
      </c>
      <c r="C5586" s="54">
        <v>5</v>
      </c>
      <c r="D5586" s="54"/>
      <c r="F5586" s="89"/>
      <c r="G5586" s="95" t="s">
        <v>342</v>
      </c>
      <c r="H5586" s="360">
        <f t="shared" ref="H5586:M5586" si="2662">H5816+H6046+H6276</f>
        <v>0</v>
      </c>
      <c r="I5586" s="360">
        <f t="shared" si="2662"/>
        <v>0</v>
      </c>
      <c r="J5586" s="360">
        <f t="shared" si="2662"/>
        <v>0</v>
      </c>
      <c r="K5586" s="360">
        <f t="shared" si="2662"/>
        <v>0</v>
      </c>
      <c r="L5586" s="360">
        <f t="shared" si="2662"/>
        <v>0</v>
      </c>
      <c r="M5586" s="360">
        <f t="shared" si="2662"/>
        <v>0</v>
      </c>
      <c r="N5586" s="156"/>
      <c r="R5586" s="1">
        <f>82+55</f>
        <v>137</v>
      </c>
    </row>
    <row r="5587" spans="2:18" ht="20.25" customHeight="1">
      <c r="B5587" s="50" t="e">
        <f>IF((#REF!+#REF!+H5587)&lt;&gt;0,"a","b")</f>
        <v>#REF!</v>
      </c>
      <c r="C5587" s="54">
        <v>5</v>
      </c>
      <c r="D5587" s="54"/>
      <c r="F5587" s="89"/>
      <c r="G5587" s="95" t="s">
        <v>343</v>
      </c>
      <c r="H5587" s="360">
        <f t="shared" ref="H5587:M5587" si="2663">H5817+H6047+H6277</f>
        <v>0</v>
      </c>
      <c r="I5587" s="360">
        <f t="shared" si="2663"/>
        <v>0</v>
      </c>
      <c r="J5587" s="360">
        <f t="shared" si="2663"/>
        <v>0</v>
      </c>
      <c r="K5587" s="360">
        <f t="shared" si="2663"/>
        <v>0</v>
      </c>
      <c r="L5587" s="360">
        <f t="shared" si="2663"/>
        <v>0</v>
      </c>
      <c r="M5587" s="360">
        <f t="shared" si="2663"/>
        <v>0</v>
      </c>
      <c r="N5587" s="156"/>
    </row>
    <row r="5588" spans="2:18" ht="35.25" customHeight="1">
      <c r="B5588" s="50" t="e">
        <f>IF((#REF!+#REF!+H5588)&lt;&gt;0,"a","b")</f>
        <v>#REF!</v>
      </c>
      <c r="C5588" s="54">
        <v>5</v>
      </c>
      <c r="D5588" s="54"/>
      <c r="F5588" s="89"/>
      <c r="G5588" s="95" t="s">
        <v>344</v>
      </c>
      <c r="H5588" s="360">
        <f t="shared" ref="H5588:M5588" si="2664">H5818+H6048+H6278</f>
        <v>0</v>
      </c>
      <c r="I5588" s="360">
        <f t="shared" si="2664"/>
        <v>0</v>
      </c>
      <c r="J5588" s="360">
        <f t="shared" si="2664"/>
        <v>0</v>
      </c>
      <c r="K5588" s="360">
        <f t="shared" si="2664"/>
        <v>0</v>
      </c>
      <c r="L5588" s="360">
        <f t="shared" si="2664"/>
        <v>0</v>
      </c>
      <c r="M5588" s="360">
        <f t="shared" si="2664"/>
        <v>0</v>
      </c>
      <c r="N5588" s="156"/>
    </row>
    <row r="5589" spans="2:18" ht="20.25" customHeight="1">
      <c r="B5589" s="50" t="e">
        <f>IF((#REF!+#REF!+H5589)&lt;&gt;0,"a","b")</f>
        <v>#REF!</v>
      </c>
      <c r="C5589" s="54">
        <v>5</v>
      </c>
      <c r="D5589" s="54"/>
      <c r="F5589" s="89"/>
      <c r="G5589" s="95" t="s">
        <v>345</v>
      </c>
      <c r="H5589" s="360">
        <f t="shared" ref="H5589:M5589" si="2665">H5819+H6049+H6279</f>
        <v>0</v>
      </c>
      <c r="I5589" s="360">
        <f t="shared" si="2665"/>
        <v>0</v>
      </c>
      <c r="J5589" s="360">
        <f t="shared" si="2665"/>
        <v>0</v>
      </c>
      <c r="K5589" s="360">
        <f t="shared" si="2665"/>
        <v>0</v>
      </c>
      <c r="L5589" s="360">
        <f t="shared" si="2665"/>
        <v>0</v>
      </c>
      <c r="M5589" s="360">
        <f t="shared" si="2665"/>
        <v>0</v>
      </c>
      <c r="N5589" s="156"/>
    </row>
    <row r="5590" spans="2:18" ht="30.75" customHeight="1">
      <c r="B5590" s="50" t="e">
        <f>IF((#REF!+#REF!+H5590)&lt;&gt;0,"a","b")</f>
        <v>#REF!</v>
      </c>
      <c r="C5590" s="54">
        <v>5</v>
      </c>
      <c r="D5590" s="54"/>
      <c r="F5590" s="89"/>
      <c r="G5590" s="95" t="s">
        <v>346</v>
      </c>
      <c r="H5590" s="360">
        <f t="shared" ref="H5590:M5590" si="2666">H5820+H6050+H6280</f>
        <v>0</v>
      </c>
      <c r="I5590" s="360">
        <f t="shared" si="2666"/>
        <v>0</v>
      </c>
      <c r="J5590" s="360">
        <f t="shared" si="2666"/>
        <v>0</v>
      </c>
      <c r="K5590" s="360">
        <f t="shared" si="2666"/>
        <v>0</v>
      </c>
      <c r="L5590" s="360">
        <f t="shared" si="2666"/>
        <v>0</v>
      </c>
      <c r="M5590" s="360">
        <f t="shared" si="2666"/>
        <v>0</v>
      </c>
      <c r="N5590" s="156"/>
    </row>
    <row r="5591" spans="2:18" ht="30.75" customHeight="1">
      <c r="B5591" s="50" t="e">
        <f>IF((#REF!+#REF!+H5591)&lt;&gt;0,"a","b")</f>
        <v>#REF!</v>
      </c>
      <c r="C5591" s="54">
        <v>5</v>
      </c>
      <c r="D5591" s="54"/>
      <c r="F5591" s="89"/>
      <c r="G5591" s="95" t="s">
        <v>347</v>
      </c>
      <c r="H5591" s="360">
        <f t="shared" ref="H5591:M5591" si="2667">H5821+H6051+H6281</f>
        <v>0</v>
      </c>
      <c r="I5591" s="360">
        <f t="shared" si="2667"/>
        <v>0</v>
      </c>
      <c r="J5591" s="360">
        <f t="shared" si="2667"/>
        <v>0</v>
      </c>
      <c r="K5591" s="360">
        <f t="shared" si="2667"/>
        <v>0</v>
      </c>
      <c r="L5591" s="360">
        <f t="shared" si="2667"/>
        <v>0</v>
      </c>
      <c r="M5591" s="360">
        <f t="shared" si="2667"/>
        <v>0</v>
      </c>
      <c r="N5591" s="156"/>
    </row>
    <row r="5592" spans="2:18" ht="20.25" customHeight="1">
      <c r="B5592" s="50" t="e">
        <f>IF((#REF!+#REF!+H5592)&lt;&gt;0,"a","b")</f>
        <v>#REF!</v>
      </c>
      <c r="C5592" s="54">
        <v>4</v>
      </c>
      <c r="D5592" s="54"/>
      <c r="F5592" s="89"/>
      <c r="G5592" s="93" t="s">
        <v>348</v>
      </c>
      <c r="H5592" s="360">
        <f t="shared" ref="H5592:M5592" si="2668">H5822+H6052+H6282</f>
        <v>0</v>
      </c>
      <c r="I5592" s="360">
        <f t="shared" si="2668"/>
        <v>0</v>
      </c>
      <c r="J5592" s="360">
        <f t="shared" si="2668"/>
        <v>0</v>
      </c>
      <c r="K5592" s="360">
        <f t="shared" si="2668"/>
        <v>0</v>
      </c>
      <c r="L5592" s="360">
        <f t="shared" si="2668"/>
        <v>0</v>
      </c>
      <c r="M5592" s="360">
        <f t="shared" si="2668"/>
        <v>0</v>
      </c>
      <c r="N5592" s="153"/>
    </row>
    <row r="5593" spans="2:18" ht="20.25" customHeight="1">
      <c r="B5593" s="50" t="e">
        <f>IF((#REF!+#REF!+H5593)&lt;&gt;0,"a","b")</f>
        <v>#REF!</v>
      </c>
      <c r="C5593" s="54">
        <v>4</v>
      </c>
      <c r="D5593" s="54"/>
      <c r="F5593" s="89"/>
      <c r="G5593" s="93" t="s">
        <v>349</v>
      </c>
      <c r="H5593" s="360">
        <f t="shared" ref="H5593:M5593" si="2669">H5823+H6053+H6283</f>
        <v>0</v>
      </c>
      <c r="I5593" s="360">
        <f t="shared" si="2669"/>
        <v>0</v>
      </c>
      <c r="J5593" s="360">
        <f t="shared" si="2669"/>
        <v>0</v>
      </c>
      <c r="K5593" s="360">
        <f t="shared" si="2669"/>
        <v>0</v>
      </c>
      <c r="L5593" s="360">
        <f t="shared" si="2669"/>
        <v>0</v>
      </c>
      <c r="M5593" s="360">
        <f t="shared" si="2669"/>
        <v>0</v>
      </c>
      <c r="N5593" s="151">
        <f t="shared" ref="N5593" si="2670">SUM(N5594:N5606)</f>
        <v>0</v>
      </c>
      <c r="O5593" s="60" t="s">
        <v>71</v>
      </c>
    </row>
    <row r="5594" spans="2:18" ht="20.25" customHeight="1">
      <c r="B5594" s="50" t="e">
        <f>IF((#REF!+#REF!+H5594)&lt;&gt;0,"a","b")</f>
        <v>#REF!</v>
      </c>
      <c r="C5594" s="54">
        <v>5</v>
      </c>
      <c r="D5594" s="54"/>
      <c r="F5594" s="89"/>
      <c r="G5594" s="95" t="s">
        <v>350</v>
      </c>
      <c r="H5594" s="360">
        <f t="shared" ref="H5594:M5594" si="2671">H5824+H6054+H6284</f>
        <v>0</v>
      </c>
      <c r="I5594" s="360">
        <f t="shared" si="2671"/>
        <v>0</v>
      </c>
      <c r="J5594" s="360">
        <f t="shared" si="2671"/>
        <v>0</v>
      </c>
      <c r="K5594" s="360">
        <f t="shared" si="2671"/>
        <v>0</v>
      </c>
      <c r="L5594" s="360">
        <f t="shared" si="2671"/>
        <v>0</v>
      </c>
      <c r="M5594" s="360">
        <f t="shared" si="2671"/>
        <v>0</v>
      </c>
      <c r="N5594" s="156"/>
    </row>
    <row r="5595" spans="2:18" ht="30" customHeight="1">
      <c r="B5595" s="50" t="e">
        <f>IF((#REF!+#REF!+H5595)&lt;&gt;0,"a","b")</f>
        <v>#REF!</v>
      </c>
      <c r="C5595" s="54">
        <v>5</v>
      </c>
      <c r="D5595" s="54"/>
      <c r="F5595" s="89"/>
      <c r="G5595" s="95" t="s">
        <v>351</v>
      </c>
      <c r="H5595" s="360">
        <f t="shared" ref="H5595:M5595" si="2672">H5825+H6055+H6285</f>
        <v>0</v>
      </c>
      <c r="I5595" s="360">
        <f t="shared" si="2672"/>
        <v>0</v>
      </c>
      <c r="J5595" s="360">
        <f t="shared" si="2672"/>
        <v>0</v>
      </c>
      <c r="K5595" s="360">
        <f t="shared" si="2672"/>
        <v>0</v>
      </c>
      <c r="L5595" s="360">
        <f t="shared" si="2672"/>
        <v>0</v>
      </c>
      <c r="M5595" s="360">
        <f t="shared" si="2672"/>
        <v>0</v>
      </c>
      <c r="N5595" s="156"/>
    </row>
    <row r="5596" spans="2:18" ht="22.5" customHeight="1">
      <c r="B5596" s="50" t="e">
        <f>IF((#REF!+#REF!+H5596)&lt;&gt;0,"a","b")</f>
        <v>#REF!</v>
      </c>
      <c r="C5596" s="54">
        <v>5</v>
      </c>
      <c r="D5596" s="54"/>
      <c r="F5596" s="89"/>
      <c r="G5596" s="95" t="s">
        <v>352</v>
      </c>
      <c r="H5596" s="360">
        <f t="shared" ref="H5596:M5596" si="2673">H5826+H6056+H6286</f>
        <v>0</v>
      </c>
      <c r="I5596" s="360">
        <f t="shared" si="2673"/>
        <v>0</v>
      </c>
      <c r="J5596" s="360">
        <f t="shared" si="2673"/>
        <v>0</v>
      </c>
      <c r="K5596" s="360">
        <f t="shared" si="2673"/>
        <v>0</v>
      </c>
      <c r="L5596" s="360">
        <f t="shared" si="2673"/>
        <v>0</v>
      </c>
      <c r="M5596" s="360">
        <f t="shared" si="2673"/>
        <v>0</v>
      </c>
      <c r="N5596" s="156"/>
    </row>
    <row r="5597" spans="2:18" ht="33.75" customHeight="1">
      <c r="B5597" s="50" t="e">
        <f>IF((#REF!+#REF!+H5597)&lt;&gt;0,"a","b")</f>
        <v>#REF!</v>
      </c>
      <c r="C5597" s="54">
        <v>5</v>
      </c>
      <c r="D5597" s="54"/>
      <c r="F5597" s="89"/>
      <c r="G5597" s="95" t="s">
        <v>353</v>
      </c>
      <c r="H5597" s="360">
        <f t="shared" ref="H5597:M5597" si="2674">H5827+H6057+H6287</f>
        <v>0</v>
      </c>
      <c r="I5597" s="360">
        <f t="shared" si="2674"/>
        <v>0</v>
      </c>
      <c r="J5597" s="360">
        <f t="shared" si="2674"/>
        <v>0</v>
      </c>
      <c r="K5597" s="360">
        <f t="shared" si="2674"/>
        <v>0</v>
      </c>
      <c r="L5597" s="360">
        <f t="shared" si="2674"/>
        <v>0</v>
      </c>
      <c r="M5597" s="360">
        <f t="shared" si="2674"/>
        <v>0</v>
      </c>
      <c r="N5597" s="156"/>
    </row>
    <row r="5598" spans="2:18" ht="24.75" customHeight="1">
      <c r="B5598" s="50" t="e">
        <f>IF((#REF!+#REF!+H5598)&lt;&gt;0,"a","b")</f>
        <v>#REF!</v>
      </c>
      <c r="C5598" s="54">
        <v>5</v>
      </c>
      <c r="D5598" s="54"/>
      <c r="F5598" s="89"/>
      <c r="G5598" s="95" t="s">
        <v>354</v>
      </c>
      <c r="H5598" s="360">
        <f t="shared" ref="H5598:M5598" si="2675">H5828+H6058+H6288</f>
        <v>0</v>
      </c>
      <c r="I5598" s="360">
        <f t="shared" si="2675"/>
        <v>0</v>
      </c>
      <c r="J5598" s="360">
        <f t="shared" si="2675"/>
        <v>0</v>
      </c>
      <c r="K5598" s="360">
        <f t="shared" si="2675"/>
        <v>0</v>
      </c>
      <c r="L5598" s="360">
        <f t="shared" si="2675"/>
        <v>0</v>
      </c>
      <c r="M5598" s="360">
        <f t="shared" si="2675"/>
        <v>0</v>
      </c>
      <c r="N5598" s="156"/>
    </row>
    <row r="5599" spans="2:18" ht="35.25" customHeight="1">
      <c r="B5599" s="50" t="e">
        <f>IF((#REF!+#REF!+H5599)&lt;&gt;0,"a","b")</f>
        <v>#REF!</v>
      </c>
      <c r="C5599" s="54">
        <v>5</v>
      </c>
      <c r="D5599" s="54"/>
      <c r="F5599" s="89"/>
      <c r="G5599" s="95" t="s">
        <v>355</v>
      </c>
      <c r="H5599" s="360">
        <f t="shared" ref="H5599:M5599" si="2676">H5829+H6059+H6289</f>
        <v>0</v>
      </c>
      <c r="I5599" s="360">
        <f t="shared" si="2676"/>
        <v>0</v>
      </c>
      <c r="J5599" s="360">
        <f t="shared" si="2676"/>
        <v>0</v>
      </c>
      <c r="K5599" s="360">
        <f t="shared" si="2676"/>
        <v>0</v>
      </c>
      <c r="L5599" s="360">
        <f t="shared" si="2676"/>
        <v>0</v>
      </c>
      <c r="M5599" s="360">
        <f t="shared" si="2676"/>
        <v>0</v>
      </c>
      <c r="N5599" s="156"/>
    </row>
    <row r="5600" spans="2:18" ht="33.75" customHeight="1">
      <c r="B5600" s="50" t="e">
        <f>IF((#REF!+#REF!+H5600)&lt;&gt;0,"a","b")</f>
        <v>#REF!</v>
      </c>
      <c r="C5600" s="54">
        <v>5</v>
      </c>
      <c r="D5600" s="54"/>
      <c r="F5600" s="89"/>
      <c r="G5600" s="95" t="s">
        <v>356</v>
      </c>
      <c r="H5600" s="360">
        <f t="shared" ref="H5600:M5600" si="2677">H5830+H6060+H6290</f>
        <v>0</v>
      </c>
      <c r="I5600" s="360">
        <f t="shared" si="2677"/>
        <v>0</v>
      </c>
      <c r="J5600" s="360">
        <f t="shared" si="2677"/>
        <v>0</v>
      </c>
      <c r="K5600" s="360">
        <f t="shared" si="2677"/>
        <v>0</v>
      </c>
      <c r="L5600" s="360">
        <f t="shared" si="2677"/>
        <v>0</v>
      </c>
      <c r="M5600" s="360">
        <f t="shared" si="2677"/>
        <v>0</v>
      </c>
      <c r="N5600" s="156"/>
    </row>
    <row r="5601" spans="2:15" ht="20.25" customHeight="1">
      <c r="B5601" s="50" t="e">
        <f>IF((#REF!+#REF!+H5601)&lt;&gt;0,"a","b")</f>
        <v>#REF!</v>
      </c>
      <c r="C5601" s="54">
        <v>5</v>
      </c>
      <c r="D5601" s="54"/>
      <c r="F5601" s="89"/>
      <c r="G5601" s="95" t="s">
        <v>357</v>
      </c>
      <c r="H5601" s="360">
        <f t="shared" ref="H5601:M5601" si="2678">H5831+H6061+H6291</f>
        <v>0</v>
      </c>
      <c r="I5601" s="360">
        <f t="shared" si="2678"/>
        <v>0</v>
      </c>
      <c r="J5601" s="360">
        <f t="shared" si="2678"/>
        <v>0</v>
      </c>
      <c r="K5601" s="360">
        <f t="shared" si="2678"/>
        <v>0</v>
      </c>
      <c r="L5601" s="360">
        <f t="shared" si="2678"/>
        <v>0</v>
      </c>
      <c r="M5601" s="360">
        <f t="shared" si="2678"/>
        <v>0</v>
      </c>
      <c r="N5601" s="156"/>
    </row>
    <row r="5602" spans="2:15" ht="20.25" customHeight="1">
      <c r="B5602" s="50" t="e">
        <f>IF((#REF!+#REF!+H5602)&lt;&gt;0,"a","b")</f>
        <v>#REF!</v>
      </c>
      <c r="C5602" s="54">
        <v>5</v>
      </c>
      <c r="D5602" s="54"/>
      <c r="F5602" s="89"/>
      <c r="G5602" s="95" t="s">
        <v>358</v>
      </c>
      <c r="H5602" s="360">
        <f t="shared" ref="H5602:M5602" si="2679">H5832+H6062+H6292</f>
        <v>0</v>
      </c>
      <c r="I5602" s="360">
        <f t="shared" si="2679"/>
        <v>0</v>
      </c>
      <c r="J5602" s="360">
        <f t="shared" si="2679"/>
        <v>0</v>
      </c>
      <c r="K5602" s="360">
        <f t="shared" si="2679"/>
        <v>0</v>
      </c>
      <c r="L5602" s="360">
        <f t="shared" si="2679"/>
        <v>0</v>
      </c>
      <c r="M5602" s="360">
        <f t="shared" si="2679"/>
        <v>0</v>
      </c>
      <c r="N5602" s="156"/>
    </row>
    <row r="5603" spans="2:15" ht="20.25" customHeight="1">
      <c r="B5603" s="50" t="e">
        <f>IF((#REF!+#REF!+H5603)&lt;&gt;0,"a","b")</f>
        <v>#REF!</v>
      </c>
      <c r="C5603" s="54">
        <v>5</v>
      </c>
      <c r="D5603" s="54"/>
      <c r="F5603" s="89"/>
      <c r="G5603" s="95" t="s">
        <v>359</v>
      </c>
      <c r="H5603" s="360">
        <f t="shared" ref="H5603:M5603" si="2680">H5833+H6063+H6293</f>
        <v>0</v>
      </c>
      <c r="I5603" s="360">
        <f t="shared" si="2680"/>
        <v>0</v>
      </c>
      <c r="J5603" s="360">
        <f t="shared" si="2680"/>
        <v>0</v>
      </c>
      <c r="K5603" s="360">
        <f t="shared" si="2680"/>
        <v>0</v>
      </c>
      <c r="L5603" s="360">
        <f t="shared" si="2680"/>
        <v>0</v>
      </c>
      <c r="M5603" s="360">
        <f t="shared" si="2680"/>
        <v>0</v>
      </c>
      <c r="N5603" s="156"/>
    </row>
    <row r="5604" spans="2:15" ht="20.25" customHeight="1">
      <c r="B5604" s="50" t="e">
        <f>IF((#REF!+#REF!+H5604)&lt;&gt;0,"a","b")</f>
        <v>#REF!</v>
      </c>
      <c r="C5604" s="54">
        <v>5</v>
      </c>
      <c r="D5604" s="54"/>
      <c r="F5604" s="89"/>
      <c r="G5604" s="95" t="s">
        <v>360</v>
      </c>
      <c r="H5604" s="360">
        <f t="shared" ref="H5604:M5604" si="2681">H5834+H6064+H6294</f>
        <v>0</v>
      </c>
      <c r="I5604" s="360">
        <f t="shared" si="2681"/>
        <v>0</v>
      </c>
      <c r="J5604" s="360">
        <f t="shared" si="2681"/>
        <v>0</v>
      </c>
      <c r="K5604" s="360">
        <f t="shared" si="2681"/>
        <v>0</v>
      </c>
      <c r="L5604" s="360">
        <f t="shared" si="2681"/>
        <v>0</v>
      </c>
      <c r="M5604" s="360">
        <f t="shared" si="2681"/>
        <v>0</v>
      </c>
      <c r="N5604" s="156"/>
    </row>
    <row r="5605" spans="2:15" ht="34.5" customHeight="1">
      <c r="B5605" s="50" t="e">
        <f>IF((#REF!+#REF!+H5605)&lt;&gt;0,"a","b")</f>
        <v>#REF!</v>
      </c>
      <c r="C5605" s="54">
        <v>5</v>
      </c>
      <c r="D5605" s="54"/>
      <c r="F5605" s="89"/>
      <c r="G5605" s="95" t="s">
        <v>361</v>
      </c>
      <c r="H5605" s="360">
        <f t="shared" ref="H5605:M5605" si="2682">H5835+H6065+H6295</f>
        <v>0</v>
      </c>
      <c r="I5605" s="360">
        <f t="shared" si="2682"/>
        <v>0</v>
      </c>
      <c r="J5605" s="360">
        <f t="shared" si="2682"/>
        <v>0</v>
      </c>
      <c r="K5605" s="360">
        <f t="shared" si="2682"/>
        <v>0</v>
      </c>
      <c r="L5605" s="360">
        <f t="shared" si="2682"/>
        <v>0</v>
      </c>
      <c r="M5605" s="360">
        <f t="shared" si="2682"/>
        <v>0</v>
      </c>
      <c r="N5605" s="156"/>
    </row>
    <row r="5606" spans="2:15" ht="30.75" customHeight="1">
      <c r="B5606" s="50" t="e">
        <f>IF((#REF!+#REF!+H5606)&lt;&gt;0,"a","b")</f>
        <v>#REF!</v>
      </c>
      <c r="C5606" s="54">
        <v>5</v>
      </c>
      <c r="D5606" s="54"/>
      <c r="F5606" s="89"/>
      <c r="G5606" s="95" t="s">
        <v>362</v>
      </c>
      <c r="H5606" s="360">
        <f t="shared" ref="H5606:M5606" si="2683">H5836+H6066+H6296</f>
        <v>0</v>
      </c>
      <c r="I5606" s="360">
        <f t="shared" si="2683"/>
        <v>0</v>
      </c>
      <c r="J5606" s="360">
        <f t="shared" si="2683"/>
        <v>0</v>
      </c>
      <c r="K5606" s="360">
        <f t="shared" si="2683"/>
        <v>0</v>
      </c>
      <c r="L5606" s="360">
        <f t="shared" si="2683"/>
        <v>0</v>
      </c>
      <c r="M5606" s="360">
        <f t="shared" si="2683"/>
        <v>0</v>
      </c>
      <c r="N5606" s="156"/>
    </row>
    <row r="5607" spans="2:15" ht="20.25" customHeight="1">
      <c r="B5607" s="50" t="e">
        <f>IF((#REF!+#REF!+H5607)&lt;&gt;0,"a","b")</f>
        <v>#REF!</v>
      </c>
      <c r="C5607" s="54">
        <v>3</v>
      </c>
      <c r="D5607" s="54"/>
      <c r="F5607" s="89"/>
      <c r="G5607" s="90" t="s">
        <v>302</v>
      </c>
      <c r="H5607" s="360">
        <f t="shared" ref="H5607:M5607" si="2684">H5837+H6067+H6297</f>
        <v>0</v>
      </c>
      <c r="I5607" s="360">
        <f t="shared" si="2684"/>
        <v>0</v>
      </c>
      <c r="J5607" s="360">
        <f t="shared" si="2684"/>
        <v>0</v>
      </c>
      <c r="K5607" s="360">
        <f t="shared" si="2684"/>
        <v>0</v>
      </c>
      <c r="L5607" s="360">
        <f t="shared" si="2684"/>
        <v>0</v>
      </c>
      <c r="M5607" s="360">
        <f t="shared" si="2684"/>
        <v>0</v>
      </c>
      <c r="N5607" s="161"/>
    </row>
    <row r="5608" spans="2:15" ht="20.25" customHeight="1">
      <c r="B5608" s="50" t="e">
        <f>IF((#REF!+#REF!+H5608)&lt;&gt;0,"a","b")</f>
        <v>#REF!</v>
      </c>
      <c r="C5608" s="54">
        <v>3</v>
      </c>
      <c r="D5608" s="54"/>
      <c r="F5608" s="89"/>
      <c r="G5608" s="90" t="s">
        <v>301</v>
      </c>
      <c r="H5608" s="360">
        <f t="shared" ref="H5608:M5608" si="2685">H5838+H6068+H6298</f>
        <v>0</v>
      </c>
      <c r="I5608" s="360">
        <f t="shared" si="2685"/>
        <v>0</v>
      </c>
      <c r="J5608" s="360">
        <f t="shared" si="2685"/>
        <v>0</v>
      </c>
      <c r="K5608" s="360">
        <f t="shared" si="2685"/>
        <v>0</v>
      </c>
      <c r="L5608" s="360">
        <f t="shared" si="2685"/>
        <v>0</v>
      </c>
      <c r="M5608" s="360">
        <f t="shared" si="2685"/>
        <v>0</v>
      </c>
      <c r="N5608" s="150">
        <f t="shared" ref="N5608" si="2686">N5609+N5614+N5615</f>
        <v>0</v>
      </c>
      <c r="O5608" s="60" t="s">
        <v>71</v>
      </c>
    </row>
    <row r="5609" spans="2:15" ht="20.25" customHeight="1">
      <c r="B5609" s="50" t="e">
        <f>IF((#REF!+#REF!+H5609)&lt;&gt;0,"a","b")</f>
        <v>#REF!</v>
      </c>
      <c r="C5609" s="54">
        <v>4</v>
      </c>
      <c r="D5609" s="54"/>
      <c r="F5609" s="89"/>
      <c r="G5609" s="93" t="s">
        <v>363</v>
      </c>
      <c r="H5609" s="360">
        <f t="shared" ref="H5609:M5609" si="2687">H5839+H6069+H6299</f>
        <v>0</v>
      </c>
      <c r="I5609" s="360">
        <f t="shared" si="2687"/>
        <v>0</v>
      </c>
      <c r="J5609" s="360">
        <f t="shared" si="2687"/>
        <v>0</v>
      </c>
      <c r="K5609" s="360">
        <f t="shared" si="2687"/>
        <v>0</v>
      </c>
      <c r="L5609" s="360">
        <f t="shared" si="2687"/>
        <v>0</v>
      </c>
      <c r="M5609" s="360">
        <f t="shared" si="2687"/>
        <v>0</v>
      </c>
      <c r="N5609" s="151">
        <f t="shared" ref="N5609" si="2688">SUM(N5610:N5613)</f>
        <v>0</v>
      </c>
      <c r="O5609" s="60" t="s">
        <v>71</v>
      </c>
    </row>
    <row r="5610" spans="2:15" ht="20.25" customHeight="1">
      <c r="B5610" s="50" t="e">
        <f>IF((#REF!+#REF!+H5610)&lt;&gt;0,"a","b")</f>
        <v>#REF!</v>
      </c>
      <c r="C5610" s="54">
        <v>5</v>
      </c>
      <c r="D5610" s="54"/>
      <c r="F5610" s="89"/>
      <c r="G5610" s="95" t="s">
        <v>364</v>
      </c>
      <c r="H5610" s="360">
        <f t="shared" ref="H5610:M5610" si="2689">H5840+H6070+H6300</f>
        <v>0</v>
      </c>
      <c r="I5610" s="360">
        <f t="shared" si="2689"/>
        <v>0</v>
      </c>
      <c r="J5610" s="360">
        <f t="shared" si="2689"/>
        <v>0</v>
      </c>
      <c r="K5610" s="360">
        <f t="shared" si="2689"/>
        <v>0</v>
      </c>
      <c r="L5610" s="360">
        <f t="shared" si="2689"/>
        <v>0</v>
      </c>
      <c r="M5610" s="360">
        <f t="shared" si="2689"/>
        <v>0</v>
      </c>
      <c r="N5610" s="154"/>
    </row>
    <row r="5611" spans="2:15" ht="20.25" customHeight="1">
      <c r="B5611" s="50" t="e">
        <f>IF((#REF!+#REF!+H5611)&lt;&gt;0,"a","b")</f>
        <v>#REF!</v>
      </c>
      <c r="C5611" s="54">
        <v>5</v>
      </c>
      <c r="D5611" s="54"/>
      <c r="F5611" s="89"/>
      <c r="G5611" s="95" t="s">
        <v>365</v>
      </c>
      <c r="H5611" s="360">
        <f t="shared" ref="H5611:M5611" si="2690">H5841+H6071+H6301</f>
        <v>0</v>
      </c>
      <c r="I5611" s="360">
        <f t="shared" si="2690"/>
        <v>0</v>
      </c>
      <c r="J5611" s="360">
        <f t="shared" si="2690"/>
        <v>0</v>
      </c>
      <c r="K5611" s="360">
        <f t="shared" si="2690"/>
        <v>0</v>
      </c>
      <c r="L5611" s="360">
        <f t="shared" si="2690"/>
        <v>0</v>
      </c>
      <c r="M5611" s="360">
        <f t="shared" si="2690"/>
        <v>0</v>
      </c>
      <c r="N5611" s="154"/>
    </row>
    <row r="5612" spans="2:15" ht="20.25" customHeight="1">
      <c r="B5612" s="50" t="e">
        <f>IF((#REF!+#REF!+H5612)&lt;&gt;0,"a","b")</f>
        <v>#REF!</v>
      </c>
      <c r="C5612" s="54">
        <v>5</v>
      </c>
      <c r="D5612" s="54"/>
      <c r="F5612" s="89"/>
      <c r="G5612" s="95" t="s">
        <v>366</v>
      </c>
      <c r="H5612" s="360">
        <f t="shared" ref="H5612:M5612" si="2691">H5842+H6072+H6302</f>
        <v>0</v>
      </c>
      <c r="I5612" s="360">
        <f t="shared" si="2691"/>
        <v>0</v>
      </c>
      <c r="J5612" s="360">
        <f t="shared" si="2691"/>
        <v>0</v>
      </c>
      <c r="K5612" s="360">
        <f t="shared" si="2691"/>
        <v>0</v>
      </c>
      <c r="L5612" s="360">
        <f t="shared" si="2691"/>
        <v>0</v>
      </c>
      <c r="M5612" s="360">
        <f t="shared" si="2691"/>
        <v>0</v>
      </c>
      <c r="N5612" s="154"/>
    </row>
    <row r="5613" spans="2:15" ht="20.25" customHeight="1">
      <c r="B5613" s="50" t="e">
        <f>IF((#REF!+#REF!+H5613)&lt;&gt;0,"a","b")</f>
        <v>#REF!</v>
      </c>
      <c r="C5613" s="54">
        <v>5</v>
      </c>
      <c r="D5613" s="54"/>
      <c r="F5613" s="89"/>
      <c r="G5613" s="95" t="s">
        <v>367</v>
      </c>
      <c r="H5613" s="360">
        <f t="shared" ref="H5613:M5613" si="2692">H5843+H6073+H6303</f>
        <v>0</v>
      </c>
      <c r="I5613" s="360">
        <f t="shared" si="2692"/>
        <v>0</v>
      </c>
      <c r="J5613" s="360">
        <f t="shared" si="2692"/>
        <v>0</v>
      </c>
      <c r="K5613" s="360">
        <f t="shared" si="2692"/>
        <v>0</v>
      </c>
      <c r="L5613" s="360">
        <f t="shared" si="2692"/>
        <v>0</v>
      </c>
      <c r="M5613" s="360">
        <f t="shared" si="2692"/>
        <v>0</v>
      </c>
      <c r="N5613" s="154"/>
    </row>
    <row r="5614" spans="2:15" ht="20.25" customHeight="1">
      <c r="B5614" s="50" t="e">
        <f>IF((#REF!+#REF!+H5614)&lt;&gt;0,"a","b")</f>
        <v>#REF!</v>
      </c>
      <c r="C5614" s="54">
        <v>4</v>
      </c>
      <c r="D5614" s="54"/>
      <c r="F5614" s="89"/>
      <c r="G5614" s="93" t="s">
        <v>368</v>
      </c>
      <c r="H5614" s="360">
        <f t="shared" ref="H5614:M5614" si="2693">H5844+H6074+H6304</f>
        <v>0</v>
      </c>
      <c r="I5614" s="360">
        <f t="shared" si="2693"/>
        <v>0</v>
      </c>
      <c r="J5614" s="360">
        <f t="shared" si="2693"/>
        <v>0</v>
      </c>
      <c r="K5614" s="360">
        <f t="shared" si="2693"/>
        <v>0</v>
      </c>
      <c r="L5614" s="360">
        <f t="shared" si="2693"/>
        <v>0</v>
      </c>
      <c r="M5614" s="360">
        <f t="shared" si="2693"/>
        <v>0</v>
      </c>
      <c r="N5614" s="153"/>
    </row>
    <row r="5615" spans="2:15" ht="36" customHeight="1">
      <c r="B5615" s="50" t="e">
        <f>IF((#REF!+#REF!+H5615)&lt;&gt;0,"a","b")</f>
        <v>#REF!</v>
      </c>
      <c r="C5615" s="54">
        <v>4</v>
      </c>
      <c r="D5615" s="54"/>
      <c r="F5615" s="89"/>
      <c r="G5615" s="93" t="s">
        <v>369</v>
      </c>
      <c r="H5615" s="360">
        <f t="shared" ref="H5615:M5615" si="2694">H5845+H6075+H6305</f>
        <v>0</v>
      </c>
      <c r="I5615" s="360">
        <f t="shared" si="2694"/>
        <v>0</v>
      </c>
      <c r="J5615" s="360">
        <f t="shared" si="2694"/>
        <v>0</v>
      </c>
      <c r="K5615" s="360">
        <f t="shared" si="2694"/>
        <v>0</v>
      </c>
      <c r="L5615" s="360">
        <f t="shared" si="2694"/>
        <v>0</v>
      </c>
      <c r="M5615" s="360">
        <f t="shared" si="2694"/>
        <v>0</v>
      </c>
      <c r="N5615" s="153"/>
    </row>
    <row r="5616" spans="2:15" ht="20.25" customHeight="1">
      <c r="B5616" s="50" t="e">
        <f>IF((#REF!+#REF!+H5616)&lt;&gt;0,"a","b")</f>
        <v>#REF!</v>
      </c>
      <c r="C5616" s="54">
        <v>3</v>
      </c>
      <c r="D5616" s="54"/>
      <c r="F5616" s="89"/>
      <c r="G5616" s="90" t="s">
        <v>295</v>
      </c>
      <c r="H5616" s="360">
        <f t="shared" ref="H5616:M5616" si="2695">H5846+H6076+H6306</f>
        <v>260</v>
      </c>
      <c r="I5616" s="360">
        <f t="shared" si="2695"/>
        <v>260</v>
      </c>
      <c r="J5616" s="360">
        <f t="shared" si="2695"/>
        <v>0</v>
      </c>
      <c r="K5616" s="360">
        <f t="shared" si="2695"/>
        <v>260</v>
      </c>
      <c r="L5616" s="360">
        <f t="shared" si="2695"/>
        <v>260</v>
      </c>
      <c r="M5616" s="360">
        <f t="shared" si="2695"/>
        <v>260</v>
      </c>
      <c r="N5616" s="161"/>
    </row>
    <row r="5617" spans="2:15" ht="20.25" customHeight="1">
      <c r="B5617" s="50" t="e">
        <f>IF((#REF!+#REF!+H5617)&lt;&gt;0,"a","b")</f>
        <v>#REF!</v>
      </c>
      <c r="C5617" s="54">
        <v>3</v>
      </c>
      <c r="D5617" s="54"/>
      <c r="F5617" s="89"/>
      <c r="G5617" s="90" t="s">
        <v>296</v>
      </c>
      <c r="H5617" s="360">
        <f t="shared" ref="H5617:M5617" si="2696">H5847+H6077+H6307</f>
        <v>0</v>
      </c>
      <c r="I5617" s="360">
        <f t="shared" si="2696"/>
        <v>0</v>
      </c>
      <c r="J5617" s="360">
        <f t="shared" si="2696"/>
        <v>0</v>
      </c>
      <c r="K5617" s="360">
        <f t="shared" si="2696"/>
        <v>0</v>
      </c>
      <c r="L5617" s="360">
        <f t="shared" si="2696"/>
        <v>0</v>
      </c>
      <c r="M5617" s="360">
        <f t="shared" si="2696"/>
        <v>0</v>
      </c>
      <c r="N5617" s="150">
        <f t="shared" ref="N5617" si="2697">N5618+N5621+N5624</f>
        <v>0</v>
      </c>
      <c r="O5617" s="60" t="s">
        <v>71</v>
      </c>
    </row>
    <row r="5618" spans="2:15" ht="20.25" customHeight="1">
      <c r="B5618" s="50" t="e">
        <f>IF((#REF!+#REF!+H5618)&lt;&gt;0,"a","b")</f>
        <v>#REF!</v>
      </c>
      <c r="C5618" s="54">
        <v>4</v>
      </c>
      <c r="D5618" s="54"/>
      <c r="F5618" s="89"/>
      <c r="G5618" s="93" t="s">
        <v>370</v>
      </c>
      <c r="H5618" s="360">
        <f t="shared" ref="H5618:M5618" si="2698">H5848+H6078+H6308</f>
        <v>0</v>
      </c>
      <c r="I5618" s="360">
        <f t="shared" si="2698"/>
        <v>0</v>
      </c>
      <c r="J5618" s="360">
        <f t="shared" si="2698"/>
        <v>0</v>
      </c>
      <c r="K5618" s="360">
        <f t="shared" si="2698"/>
        <v>0</v>
      </c>
      <c r="L5618" s="360">
        <f t="shared" si="2698"/>
        <v>0</v>
      </c>
      <c r="M5618" s="360">
        <f t="shared" si="2698"/>
        <v>0</v>
      </c>
      <c r="N5618" s="151">
        <f t="shared" ref="N5618" si="2699">SUM(N5619:N5620)</f>
        <v>0</v>
      </c>
      <c r="O5618" s="60" t="s">
        <v>71</v>
      </c>
    </row>
    <row r="5619" spans="2:15" ht="20.25" customHeight="1">
      <c r="B5619" s="50" t="e">
        <f>IF((#REF!+#REF!+H5619)&lt;&gt;0,"a","b")</f>
        <v>#REF!</v>
      </c>
      <c r="C5619" s="54">
        <v>5</v>
      </c>
      <c r="D5619" s="54"/>
      <c r="F5619" s="89"/>
      <c r="G5619" s="95" t="s">
        <v>371</v>
      </c>
      <c r="H5619" s="360">
        <f t="shared" ref="H5619:M5619" si="2700">H5849+H6079+H6309</f>
        <v>0</v>
      </c>
      <c r="I5619" s="360">
        <f t="shared" si="2700"/>
        <v>0</v>
      </c>
      <c r="J5619" s="360">
        <f t="shared" si="2700"/>
        <v>0</v>
      </c>
      <c r="K5619" s="360">
        <f t="shared" si="2700"/>
        <v>0</v>
      </c>
      <c r="L5619" s="360">
        <f t="shared" si="2700"/>
        <v>0</v>
      </c>
      <c r="M5619" s="360">
        <f t="shared" si="2700"/>
        <v>0</v>
      </c>
      <c r="N5619" s="154"/>
    </row>
    <row r="5620" spans="2:15" ht="20.25" customHeight="1">
      <c r="B5620" s="50" t="e">
        <f>IF((#REF!+#REF!+H5620)&lt;&gt;0,"a","b")</f>
        <v>#REF!</v>
      </c>
      <c r="C5620" s="54">
        <v>5</v>
      </c>
      <c r="D5620" s="54"/>
      <c r="F5620" s="89"/>
      <c r="G5620" s="95" t="s">
        <v>297</v>
      </c>
      <c r="H5620" s="360">
        <f t="shared" ref="H5620:M5620" si="2701">H5850+H6080+H6310</f>
        <v>0</v>
      </c>
      <c r="I5620" s="360">
        <f t="shared" si="2701"/>
        <v>0</v>
      </c>
      <c r="J5620" s="360">
        <f t="shared" si="2701"/>
        <v>0</v>
      </c>
      <c r="K5620" s="360">
        <f t="shared" si="2701"/>
        <v>0</v>
      </c>
      <c r="L5620" s="360">
        <f t="shared" si="2701"/>
        <v>0</v>
      </c>
      <c r="M5620" s="360">
        <f t="shared" si="2701"/>
        <v>0</v>
      </c>
      <c r="N5620" s="154"/>
    </row>
    <row r="5621" spans="2:15" ht="20.25" customHeight="1">
      <c r="B5621" s="50" t="e">
        <f>IF((#REF!+#REF!+H5621)&lt;&gt;0,"a","b")</f>
        <v>#REF!</v>
      </c>
      <c r="C5621" s="54">
        <v>4</v>
      </c>
      <c r="D5621" s="54"/>
      <c r="F5621" s="89"/>
      <c r="G5621" s="93" t="s">
        <v>372</v>
      </c>
      <c r="H5621" s="360">
        <f t="shared" ref="H5621:M5621" si="2702">H5851+H6081+H6311</f>
        <v>0</v>
      </c>
      <c r="I5621" s="360">
        <f t="shared" si="2702"/>
        <v>0</v>
      </c>
      <c r="J5621" s="360">
        <f t="shared" si="2702"/>
        <v>0</v>
      </c>
      <c r="K5621" s="360">
        <f t="shared" si="2702"/>
        <v>0</v>
      </c>
      <c r="L5621" s="360">
        <f t="shared" si="2702"/>
        <v>0</v>
      </c>
      <c r="M5621" s="360">
        <f t="shared" si="2702"/>
        <v>0</v>
      </c>
      <c r="N5621" s="151">
        <f t="shared" ref="N5621" si="2703">SUM(N5622:N5623)</f>
        <v>0</v>
      </c>
      <c r="O5621" s="60" t="s">
        <v>71</v>
      </c>
    </row>
    <row r="5622" spans="2:15" ht="20.25" customHeight="1">
      <c r="B5622" s="50" t="e">
        <f>IF((#REF!+#REF!+H5622)&lt;&gt;0,"a","b")</f>
        <v>#REF!</v>
      </c>
      <c r="C5622" s="54">
        <v>5</v>
      </c>
      <c r="D5622" s="54"/>
      <c r="F5622" s="89"/>
      <c r="G5622" s="95" t="s">
        <v>371</v>
      </c>
      <c r="H5622" s="360">
        <f t="shared" ref="H5622:M5622" si="2704">H5852+H6082+H6312</f>
        <v>0</v>
      </c>
      <c r="I5622" s="360">
        <f t="shared" si="2704"/>
        <v>0</v>
      </c>
      <c r="J5622" s="360">
        <f t="shared" si="2704"/>
        <v>0</v>
      </c>
      <c r="K5622" s="360">
        <f t="shared" si="2704"/>
        <v>0</v>
      </c>
      <c r="L5622" s="360">
        <f t="shared" si="2704"/>
        <v>0</v>
      </c>
      <c r="M5622" s="360">
        <f t="shared" si="2704"/>
        <v>0</v>
      </c>
      <c r="N5622" s="154"/>
    </row>
    <row r="5623" spans="2:15" ht="20.25" customHeight="1">
      <c r="B5623" s="50" t="e">
        <f>IF((#REF!+#REF!+H5623)&lt;&gt;0,"a","b")</f>
        <v>#REF!</v>
      </c>
      <c r="C5623" s="54">
        <v>5</v>
      </c>
      <c r="D5623" s="54"/>
      <c r="F5623" s="89"/>
      <c r="G5623" s="95" t="s">
        <v>297</v>
      </c>
      <c r="H5623" s="360">
        <f t="shared" ref="H5623:M5623" si="2705">H5853+H6083+H6313</f>
        <v>0</v>
      </c>
      <c r="I5623" s="360">
        <f t="shared" si="2705"/>
        <v>0</v>
      </c>
      <c r="J5623" s="360">
        <f t="shared" si="2705"/>
        <v>0</v>
      </c>
      <c r="K5623" s="360">
        <f t="shared" si="2705"/>
        <v>0</v>
      </c>
      <c r="L5623" s="360">
        <f t="shared" si="2705"/>
        <v>0</v>
      </c>
      <c r="M5623" s="360">
        <f t="shared" si="2705"/>
        <v>0</v>
      </c>
      <c r="N5623" s="154"/>
    </row>
    <row r="5624" spans="2:15" ht="20.25" customHeight="1">
      <c r="B5624" s="50" t="e">
        <f>IF((#REF!+#REF!+H5624)&lt;&gt;0,"a","b")</f>
        <v>#REF!</v>
      </c>
      <c r="C5624" s="54">
        <v>4</v>
      </c>
      <c r="D5624" s="54"/>
      <c r="F5624" s="89"/>
      <c r="G5624" s="93" t="s">
        <v>373</v>
      </c>
      <c r="H5624" s="360">
        <f t="shared" ref="H5624:M5624" si="2706">H5854+H6084+H6314</f>
        <v>0</v>
      </c>
      <c r="I5624" s="360">
        <f t="shared" si="2706"/>
        <v>0</v>
      </c>
      <c r="J5624" s="360">
        <f t="shared" si="2706"/>
        <v>0</v>
      </c>
      <c r="K5624" s="360">
        <f t="shared" si="2706"/>
        <v>0</v>
      </c>
      <c r="L5624" s="360">
        <f t="shared" si="2706"/>
        <v>0</v>
      </c>
      <c r="M5624" s="360">
        <f t="shared" si="2706"/>
        <v>0</v>
      </c>
      <c r="N5624" s="151">
        <f t="shared" ref="N5624" si="2707">SUM(N5625:N5626)</f>
        <v>0</v>
      </c>
      <c r="O5624" s="60" t="s">
        <v>71</v>
      </c>
    </row>
    <row r="5625" spans="2:15" ht="20.25" customHeight="1">
      <c r="B5625" s="50" t="e">
        <f>IF((#REF!+#REF!+H5625)&lt;&gt;0,"a","b")</f>
        <v>#REF!</v>
      </c>
      <c r="C5625" s="54">
        <v>5</v>
      </c>
      <c r="D5625" s="54"/>
      <c r="F5625" s="89"/>
      <c r="G5625" s="95" t="s">
        <v>371</v>
      </c>
      <c r="H5625" s="360">
        <f t="shared" ref="H5625:M5625" si="2708">H5855+H6085+H6315</f>
        <v>0</v>
      </c>
      <c r="I5625" s="360">
        <f t="shared" si="2708"/>
        <v>0</v>
      </c>
      <c r="J5625" s="360">
        <f t="shared" si="2708"/>
        <v>0</v>
      </c>
      <c r="K5625" s="360">
        <f t="shared" si="2708"/>
        <v>0</v>
      </c>
      <c r="L5625" s="360">
        <f t="shared" si="2708"/>
        <v>0</v>
      </c>
      <c r="M5625" s="360">
        <f t="shared" si="2708"/>
        <v>0</v>
      </c>
      <c r="N5625" s="154"/>
    </row>
    <row r="5626" spans="2:15" ht="20.25" customHeight="1">
      <c r="B5626" s="50" t="e">
        <f>IF((#REF!+#REF!+H5626)&lt;&gt;0,"a","b")</f>
        <v>#REF!</v>
      </c>
      <c r="C5626" s="54">
        <v>5</v>
      </c>
      <c r="D5626" s="54"/>
      <c r="F5626" s="89"/>
      <c r="G5626" s="95" t="s">
        <v>297</v>
      </c>
      <c r="H5626" s="360">
        <f t="shared" ref="H5626:M5626" si="2709">H5856+H6086+H6316</f>
        <v>0</v>
      </c>
      <c r="I5626" s="360">
        <f t="shared" si="2709"/>
        <v>0</v>
      </c>
      <c r="J5626" s="360">
        <f t="shared" si="2709"/>
        <v>0</v>
      </c>
      <c r="K5626" s="360">
        <f t="shared" si="2709"/>
        <v>0</v>
      </c>
      <c r="L5626" s="360">
        <f t="shared" si="2709"/>
        <v>0</v>
      </c>
      <c r="M5626" s="360">
        <f t="shared" si="2709"/>
        <v>0</v>
      </c>
      <c r="N5626" s="154"/>
    </row>
    <row r="5627" spans="2:15" ht="20.25" customHeight="1">
      <c r="B5627" s="50" t="e">
        <f>IF((#REF!+#REF!+H5627)&lt;&gt;0,"a","b")</f>
        <v>#REF!</v>
      </c>
      <c r="C5627" s="54">
        <v>3</v>
      </c>
      <c r="D5627" s="54"/>
      <c r="F5627" s="89"/>
      <c r="G5627" s="90" t="s">
        <v>299</v>
      </c>
      <c r="H5627" s="360">
        <f t="shared" ref="H5627:M5627" si="2710">H5857+H6087+H6317</f>
        <v>0</v>
      </c>
      <c r="I5627" s="360">
        <f t="shared" si="2710"/>
        <v>0</v>
      </c>
      <c r="J5627" s="360">
        <f t="shared" si="2710"/>
        <v>0</v>
      </c>
      <c r="K5627" s="360">
        <f t="shared" si="2710"/>
        <v>0</v>
      </c>
      <c r="L5627" s="360">
        <f t="shared" si="2710"/>
        <v>0</v>
      </c>
      <c r="M5627" s="360">
        <f t="shared" si="2710"/>
        <v>0</v>
      </c>
      <c r="N5627" s="150">
        <f t="shared" ref="N5627" si="2711">N5628+N5631+N5634</f>
        <v>0</v>
      </c>
      <c r="O5627" s="60" t="s">
        <v>71</v>
      </c>
    </row>
    <row r="5628" spans="2:15" ht="20.25" customHeight="1">
      <c r="B5628" s="50" t="e">
        <f>IF((#REF!+#REF!+H5628)&lt;&gt;0,"a","b")</f>
        <v>#REF!</v>
      </c>
      <c r="C5628" s="54">
        <v>4</v>
      </c>
      <c r="D5628" s="54"/>
      <c r="F5628" s="89"/>
      <c r="G5628" s="93" t="s">
        <v>374</v>
      </c>
      <c r="H5628" s="360">
        <f t="shared" ref="H5628:M5628" si="2712">H5858+H6088+H6318</f>
        <v>0</v>
      </c>
      <c r="I5628" s="360">
        <f t="shared" si="2712"/>
        <v>0</v>
      </c>
      <c r="J5628" s="360">
        <f t="shared" si="2712"/>
        <v>0</v>
      </c>
      <c r="K5628" s="360">
        <f t="shared" si="2712"/>
        <v>0</v>
      </c>
      <c r="L5628" s="360">
        <f t="shared" si="2712"/>
        <v>0</v>
      </c>
      <c r="M5628" s="360">
        <f t="shared" si="2712"/>
        <v>0</v>
      </c>
      <c r="N5628" s="151">
        <f t="shared" ref="N5628" si="2713">SUM(N5629:N5630)</f>
        <v>0</v>
      </c>
      <c r="O5628" s="60" t="s">
        <v>71</v>
      </c>
    </row>
    <row r="5629" spans="2:15" ht="20.25" customHeight="1">
      <c r="B5629" s="50" t="e">
        <f>IF((#REF!+#REF!+H5629)&lt;&gt;0,"a","b")</f>
        <v>#REF!</v>
      </c>
      <c r="C5629" s="54">
        <v>5</v>
      </c>
      <c r="D5629" s="54"/>
      <c r="F5629" s="89"/>
      <c r="G5629" s="95" t="s">
        <v>375</v>
      </c>
      <c r="H5629" s="360">
        <f t="shared" ref="H5629:M5629" si="2714">H5859+H6089+H6319</f>
        <v>0</v>
      </c>
      <c r="I5629" s="360">
        <f t="shared" si="2714"/>
        <v>0</v>
      </c>
      <c r="J5629" s="360">
        <f t="shared" si="2714"/>
        <v>0</v>
      </c>
      <c r="K5629" s="360">
        <f t="shared" si="2714"/>
        <v>0</v>
      </c>
      <c r="L5629" s="360">
        <f t="shared" si="2714"/>
        <v>0</v>
      </c>
      <c r="M5629" s="360">
        <f t="shared" si="2714"/>
        <v>0</v>
      </c>
      <c r="N5629" s="154"/>
    </row>
    <row r="5630" spans="2:15" ht="20.25" customHeight="1">
      <c r="B5630" s="50" t="e">
        <f>IF((#REF!+#REF!+H5630)&lt;&gt;0,"a","b")</f>
        <v>#REF!</v>
      </c>
      <c r="C5630" s="54">
        <v>5</v>
      </c>
      <c r="D5630" s="54"/>
      <c r="F5630" s="89"/>
      <c r="G5630" s="95" t="s">
        <v>376</v>
      </c>
      <c r="H5630" s="360">
        <f t="shared" ref="H5630:M5630" si="2715">H5860+H6090+H6320</f>
        <v>0</v>
      </c>
      <c r="I5630" s="360">
        <f t="shared" si="2715"/>
        <v>0</v>
      </c>
      <c r="J5630" s="360">
        <f t="shared" si="2715"/>
        <v>0</v>
      </c>
      <c r="K5630" s="360">
        <f t="shared" si="2715"/>
        <v>0</v>
      </c>
      <c r="L5630" s="360">
        <f t="shared" si="2715"/>
        <v>0</v>
      </c>
      <c r="M5630" s="360">
        <f t="shared" si="2715"/>
        <v>0</v>
      </c>
      <c r="N5630" s="154"/>
    </row>
    <row r="5631" spans="2:15" ht="20.25" customHeight="1">
      <c r="B5631" s="50" t="e">
        <f>IF((#REF!+#REF!+H5631)&lt;&gt;0,"a","b")</f>
        <v>#REF!</v>
      </c>
      <c r="C5631" s="54">
        <v>4</v>
      </c>
      <c r="D5631" s="54"/>
      <c r="F5631" s="89"/>
      <c r="G5631" s="93" t="s">
        <v>377</v>
      </c>
      <c r="H5631" s="360">
        <f t="shared" ref="H5631:M5631" si="2716">H5861+H6091+H6321</f>
        <v>0</v>
      </c>
      <c r="I5631" s="360">
        <f t="shared" si="2716"/>
        <v>0</v>
      </c>
      <c r="J5631" s="360">
        <f t="shared" si="2716"/>
        <v>0</v>
      </c>
      <c r="K5631" s="360">
        <f t="shared" si="2716"/>
        <v>0</v>
      </c>
      <c r="L5631" s="360">
        <f t="shared" si="2716"/>
        <v>0</v>
      </c>
      <c r="M5631" s="360">
        <f t="shared" si="2716"/>
        <v>0</v>
      </c>
      <c r="N5631" s="151">
        <f t="shared" ref="N5631" si="2717">SUM(N5632:N5633)</f>
        <v>0</v>
      </c>
      <c r="O5631" s="60" t="s">
        <v>71</v>
      </c>
    </row>
    <row r="5632" spans="2:15" ht="20.25" customHeight="1">
      <c r="B5632" s="50" t="e">
        <f>IF((#REF!+#REF!+H5632)&lt;&gt;0,"a","b")</f>
        <v>#REF!</v>
      </c>
      <c r="C5632" s="54">
        <v>5</v>
      </c>
      <c r="D5632" s="54"/>
      <c r="F5632" s="89"/>
      <c r="G5632" s="95" t="s">
        <v>375</v>
      </c>
      <c r="H5632" s="360">
        <f t="shared" ref="H5632:M5632" si="2718">H5862+H6092+H6322</f>
        <v>0</v>
      </c>
      <c r="I5632" s="360">
        <f t="shared" si="2718"/>
        <v>0</v>
      </c>
      <c r="J5632" s="360">
        <f t="shared" si="2718"/>
        <v>0</v>
      </c>
      <c r="K5632" s="360">
        <f t="shared" si="2718"/>
        <v>0</v>
      </c>
      <c r="L5632" s="360">
        <f t="shared" si="2718"/>
        <v>0</v>
      </c>
      <c r="M5632" s="360">
        <f t="shared" si="2718"/>
        <v>0</v>
      </c>
      <c r="N5632" s="154"/>
    </row>
    <row r="5633" spans="2:15" ht="20.25" customHeight="1">
      <c r="B5633" s="50" t="e">
        <f>IF((#REF!+#REF!+H5633)&lt;&gt;0,"a","b")</f>
        <v>#REF!</v>
      </c>
      <c r="C5633" s="54">
        <v>5</v>
      </c>
      <c r="D5633" s="54"/>
      <c r="F5633" s="89"/>
      <c r="G5633" s="95" t="s">
        <v>376</v>
      </c>
      <c r="H5633" s="360">
        <f t="shared" ref="H5633:M5633" si="2719">H5863+H6093+H6323</f>
        <v>0</v>
      </c>
      <c r="I5633" s="360">
        <f t="shared" si="2719"/>
        <v>0</v>
      </c>
      <c r="J5633" s="360">
        <f t="shared" si="2719"/>
        <v>0</v>
      </c>
      <c r="K5633" s="360">
        <f t="shared" si="2719"/>
        <v>0</v>
      </c>
      <c r="L5633" s="360">
        <f t="shared" si="2719"/>
        <v>0</v>
      </c>
      <c r="M5633" s="360">
        <f t="shared" si="2719"/>
        <v>0</v>
      </c>
      <c r="N5633" s="154"/>
    </row>
    <row r="5634" spans="2:15" ht="20.25" customHeight="1">
      <c r="B5634" s="50" t="e">
        <f>IF((#REF!+#REF!+H5634)&lt;&gt;0,"a","b")</f>
        <v>#REF!</v>
      </c>
      <c r="C5634" s="54">
        <v>4</v>
      </c>
      <c r="D5634" s="54"/>
      <c r="F5634" s="89"/>
      <c r="G5634" s="93" t="s">
        <v>300</v>
      </c>
      <c r="H5634" s="360">
        <f t="shared" ref="H5634:M5634" si="2720">H5864+H6094+H6324</f>
        <v>0</v>
      </c>
      <c r="I5634" s="360">
        <f t="shared" si="2720"/>
        <v>0</v>
      </c>
      <c r="J5634" s="360">
        <f t="shared" si="2720"/>
        <v>0</v>
      </c>
      <c r="K5634" s="360">
        <f t="shared" si="2720"/>
        <v>0</v>
      </c>
      <c r="L5634" s="360">
        <f t="shared" si="2720"/>
        <v>0</v>
      </c>
      <c r="M5634" s="360">
        <f t="shared" si="2720"/>
        <v>0</v>
      </c>
      <c r="N5634" s="151">
        <f t="shared" ref="N5634" si="2721">SUM(N5635:N5636)</f>
        <v>0</v>
      </c>
      <c r="O5634" s="60" t="s">
        <v>71</v>
      </c>
    </row>
    <row r="5635" spans="2:15" ht="20.25" customHeight="1">
      <c r="B5635" s="50" t="e">
        <f>IF((#REF!+#REF!+H5635)&lt;&gt;0,"a","b")</f>
        <v>#REF!</v>
      </c>
      <c r="C5635" s="54">
        <v>5</v>
      </c>
      <c r="D5635" s="54"/>
      <c r="F5635" s="89"/>
      <c r="G5635" s="95" t="s">
        <v>375</v>
      </c>
      <c r="H5635" s="360">
        <f t="shared" ref="H5635:M5635" si="2722">H5865+H6095+H6325</f>
        <v>0</v>
      </c>
      <c r="I5635" s="360">
        <f t="shared" si="2722"/>
        <v>0</v>
      </c>
      <c r="J5635" s="360">
        <f t="shared" si="2722"/>
        <v>0</v>
      </c>
      <c r="K5635" s="360">
        <f t="shared" si="2722"/>
        <v>0</v>
      </c>
      <c r="L5635" s="360">
        <f t="shared" si="2722"/>
        <v>0</v>
      </c>
      <c r="M5635" s="360">
        <f t="shared" si="2722"/>
        <v>0</v>
      </c>
      <c r="N5635" s="154"/>
    </row>
    <row r="5636" spans="2:15" ht="20.25" customHeight="1">
      <c r="B5636" s="50" t="e">
        <f>IF((#REF!+#REF!+H5636)&lt;&gt;0,"a","b")</f>
        <v>#REF!</v>
      </c>
      <c r="C5636" s="54">
        <v>5</v>
      </c>
      <c r="D5636" s="54"/>
      <c r="F5636" s="89"/>
      <c r="G5636" s="95" t="s">
        <v>376</v>
      </c>
      <c r="H5636" s="360">
        <f t="shared" ref="H5636:M5636" si="2723">H5866+H6096+H6326</f>
        <v>0</v>
      </c>
      <c r="I5636" s="360">
        <f t="shared" si="2723"/>
        <v>0</v>
      </c>
      <c r="J5636" s="360">
        <f t="shared" si="2723"/>
        <v>0</v>
      </c>
      <c r="K5636" s="360">
        <f t="shared" si="2723"/>
        <v>0</v>
      </c>
      <c r="L5636" s="360">
        <f t="shared" si="2723"/>
        <v>0</v>
      </c>
      <c r="M5636" s="360">
        <f t="shared" si="2723"/>
        <v>0</v>
      </c>
      <c r="N5636" s="154"/>
    </row>
    <row r="5637" spans="2:15" ht="20.25" customHeight="1">
      <c r="B5637" s="50" t="e">
        <f>IF((#REF!+#REF!+H5637)&lt;&gt;0,"a","b")</f>
        <v>#REF!</v>
      </c>
      <c r="C5637" s="54">
        <v>3</v>
      </c>
      <c r="D5637" s="54"/>
      <c r="F5637" s="89"/>
      <c r="G5637" s="90" t="s">
        <v>298</v>
      </c>
      <c r="H5637" s="360">
        <f t="shared" ref="H5637:M5637" si="2724">H5867+H6097+H6327</f>
        <v>0</v>
      </c>
      <c r="I5637" s="360">
        <f t="shared" si="2724"/>
        <v>0</v>
      </c>
      <c r="J5637" s="360">
        <f t="shared" si="2724"/>
        <v>0</v>
      </c>
      <c r="K5637" s="360">
        <f t="shared" si="2724"/>
        <v>0</v>
      </c>
      <c r="L5637" s="360">
        <f t="shared" si="2724"/>
        <v>0</v>
      </c>
      <c r="M5637" s="360">
        <f t="shared" si="2724"/>
        <v>0</v>
      </c>
      <c r="N5637" s="150">
        <f t="shared" ref="N5637" si="2725">N5638+N5639</f>
        <v>0</v>
      </c>
      <c r="O5637" s="60" t="s">
        <v>71</v>
      </c>
    </row>
    <row r="5638" spans="2:15" ht="20.25" customHeight="1">
      <c r="B5638" s="50" t="e">
        <f>IF((#REF!+#REF!+H5638)&lt;&gt;0,"a","b")</f>
        <v>#REF!</v>
      </c>
      <c r="C5638" s="54">
        <v>4</v>
      </c>
      <c r="D5638" s="54"/>
      <c r="F5638" s="89"/>
      <c r="G5638" s="93" t="s">
        <v>378</v>
      </c>
      <c r="H5638" s="360">
        <f t="shared" ref="H5638:M5638" si="2726">H5868+H6098+H6328</f>
        <v>0</v>
      </c>
      <c r="I5638" s="360">
        <f t="shared" si="2726"/>
        <v>0</v>
      </c>
      <c r="J5638" s="360">
        <f t="shared" si="2726"/>
        <v>0</v>
      </c>
      <c r="K5638" s="360">
        <f t="shared" si="2726"/>
        <v>0</v>
      </c>
      <c r="L5638" s="360">
        <f t="shared" si="2726"/>
        <v>0</v>
      </c>
      <c r="M5638" s="360">
        <f t="shared" si="2726"/>
        <v>0</v>
      </c>
      <c r="N5638" s="153"/>
    </row>
    <row r="5639" spans="2:15" ht="20.25" customHeight="1">
      <c r="B5639" s="50" t="e">
        <f>IF((#REF!+#REF!+H5639)&lt;&gt;0,"a","b")</f>
        <v>#REF!</v>
      </c>
      <c r="C5639" s="54">
        <v>4</v>
      </c>
      <c r="D5639" s="54"/>
      <c r="F5639" s="89"/>
      <c r="G5639" s="93" t="s">
        <v>379</v>
      </c>
      <c r="H5639" s="360">
        <f t="shared" ref="H5639:M5639" si="2727">H5869+H6099+H6329</f>
        <v>0</v>
      </c>
      <c r="I5639" s="360">
        <f t="shared" si="2727"/>
        <v>0</v>
      </c>
      <c r="J5639" s="360">
        <f t="shared" si="2727"/>
        <v>0</v>
      </c>
      <c r="K5639" s="360">
        <f t="shared" si="2727"/>
        <v>0</v>
      </c>
      <c r="L5639" s="360">
        <f t="shared" si="2727"/>
        <v>0</v>
      </c>
      <c r="M5639" s="360">
        <f t="shared" si="2727"/>
        <v>0</v>
      </c>
      <c r="N5639" s="151">
        <f t="shared" ref="N5639" si="2728">N5640+N5659</f>
        <v>0</v>
      </c>
      <c r="O5639" s="60" t="s">
        <v>71</v>
      </c>
    </row>
    <row r="5640" spans="2:15" ht="20.25" customHeight="1">
      <c r="B5640" s="50" t="e">
        <f>IF((#REF!+#REF!+H5640)&lt;&gt;0,"a","b")</f>
        <v>#REF!</v>
      </c>
      <c r="C5640" s="54">
        <v>5</v>
      </c>
      <c r="D5640" s="54"/>
      <c r="F5640" s="89"/>
      <c r="G5640" s="95" t="s">
        <v>380</v>
      </c>
      <c r="H5640" s="360">
        <f t="shared" ref="H5640:M5640" si="2729">H5870+H6100+H6330</f>
        <v>0</v>
      </c>
      <c r="I5640" s="360">
        <f t="shared" si="2729"/>
        <v>0</v>
      </c>
      <c r="J5640" s="360">
        <f t="shared" si="2729"/>
        <v>0</v>
      </c>
      <c r="K5640" s="360">
        <f t="shared" si="2729"/>
        <v>0</v>
      </c>
      <c r="L5640" s="360">
        <f t="shared" si="2729"/>
        <v>0</v>
      </c>
      <c r="M5640" s="360">
        <f t="shared" si="2729"/>
        <v>0</v>
      </c>
      <c r="N5640" s="157">
        <f t="shared" ref="N5640" si="2730">SUM(N5641:N5658)</f>
        <v>0</v>
      </c>
      <c r="O5640" s="60" t="s">
        <v>71</v>
      </c>
    </row>
    <row r="5641" spans="2:15" ht="45" customHeight="1">
      <c r="B5641" s="50" t="e">
        <f>IF((#REF!+#REF!+H5641)&lt;&gt;0,"a","b")</f>
        <v>#REF!</v>
      </c>
      <c r="C5641" s="54">
        <v>6</v>
      </c>
      <c r="D5641" s="54"/>
      <c r="F5641" s="89"/>
      <c r="G5641" s="97" t="s">
        <v>308</v>
      </c>
      <c r="H5641" s="360">
        <f t="shared" ref="H5641:M5641" si="2731">H5871+H6101+H6331</f>
        <v>0</v>
      </c>
      <c r="I5641" s="360">
        <f t="shared" si="2731"/>
        <v>0</v>
      </c>
      <c r="J5641" s="360">
        <f t="shared" si="2731"/>
        <v>0</v>
      </c>
      <c r="K5641" s="360">
        <f t="shared" si="2731"/>
        <v>0</v>
      </c>
      <c r="L5641" s="360">
        <f t="shared" si="2731"/>
        <v>0</v>
      </c>
      <c r="M5641" s="360">
        <f t="shared" si="2731"/>
        <v>0</v>
      </c>
      <c r="N5641" s="138"/>
    </row>
    <row r="5642" spans="2:15" ht="20.25" customHeight="1">
      <c r="B5642" s="50" t="e">
        <f>IF((#REF!+#REF!+H5642)&lt;&gt;0,"a","b")</f>
        <v>#REF!</v>
      </c>
      <c r="C5642" s="54">
        <v>6</v>
      </c>
      <c r="D5642" s="54"/>
      <c r="F5642" s="89"/>
      <c r="G5642" s="97" t="s">
        <v>381</v>
      </c>
      <c r="H5642" s="360">
        <f t="shared" ref="H5642:M5642" si="2732">H5872+H6102+H6332</f>
        <v>0</v>
      </c>
      <c r="I5642" s="360">
        <f t="shared" si="2732"/>
        <v>0</v>
      </c>
      <c r="J5642" s="360">
        <f t="shared" si="2732"/>
        <v>0</v>
      </c>
      <c r="K5642" s="360">
        <f t="shared" si="2732"/>
        <v>0</v>
      </c>
      <c r="L5642" s="360">
        <f t="shared" si="2732"/>
        <v>0</v>
      </c>
      <c r="M5642" s="360">
        <f t="shared" si="2732"/>
        <v>0</v>
      </c>
      <c r="N5642" s="138"/>
    </row>
    <row r="5643" spans="2:15" ht="20.25" customHeight="1">
      <c r="B5643" s="50" t="e">
        <f>IF((#REF!+#REF!+H5643)&lt;&gt;0,"a","b")</f>
        <v>#REF!</v>
      </c>
      <c r="C5643" s="54">
        <v>6</v>
      </c>
      <c r="D5643" s="54"/>
      <c r="F5643" s="89"/>
      <c r="G5643" s="97" t="s">
        <v>382</v>
      </c>
      <c r="H5643" s="360">
        <f t="shared" ref="H5643:M5643" si="2733">H5873+H6103+H6333</f>
        <v>0</v>
      </c>
      <c r="I5643" s="360">
        <f t="shared" si="2733"/>
        <v>0</v>
      </c>
      <c r="J5643" s="360">
        <f t="shared" si="2733"/>
        <v>0</v>
      </c>
      <c r="K5643" s="360">
        <f t="shared" si="2733"/>
        <v>0</v>
      </c>
      <c r="L5643" s="360">
        <f t="shared" si="2733"/>
        <v>0</v>
      </c>
      <c r="M5643" s="360">
        <f t="shared" si="2733"/>
        <v>0</v>
      </c>
      <c r="N5643" s="138"/>
    </row>
    <row r="5644" spans="2:15" ht="20.25" customHeight="1">
      <c r="B5644" s="50" t="e">
        <f>IF((#REF!+#REF!+H5644)&lt;&gt;0,"a","b")</f>
        <v>#REF!</v>
      </c>
      <c r="C5644" s="54">
        <v>6</v>
      </c>
      <c r="D5644" s="54"/>
      <c r="F5644" s="89"/>
      <c r="G5644" s="97" t="s">
        <v>309</v>
      </c>
      <c r="H5644" s="360">
        <f t="shared" ref="H5644:M5644" si="2734">H5874+H6104+H6334</f>
        <v>0</v>
      </c>
      <c r="I5644" s="360">
        <f t="shared" si="2734"/>
        <v>0</v>
      </c>
      <c r="J5644" s="360">
        <f t="shared" si="2734"/>
        <v>0</v>
      </c>
      <c r="K5644" s="360">
        <f t="shared" si="2734"/>
        <v>0</v>
      </c>
      <c r="L5644" s="360">
        <f t="shared" si="2734"/>
        <v>0</v>
      </c>
      <c r="M5644" s="360">
        <f t="shared" si="2734"/>
        <v>0</v>
      </c>
      <c r="N5644" s="138"/>
    </row>
    <row r="5645" spans="2:15" ht="20.25" customHeight="1">
      <c r="B5645" s="50" t="e">
        <f>IF((#REF!+#REF!+H5645)&lt;&gt;0,"a","b")</f>
        <v>#REF!</v>
      </c>
      <c r="C5645" s="54">
        <v>6</v>
      </c>
      <c r="D5645" s="54"/>
      <c r="F5645" s="89"/>
      <c r="G5645" s="97" t="s">
        <v>310</v>
      </c>
      <c r="H5645" s="360">
        <f t="shared" ref="H5645:M5645" si="2735">H5875+H6105+H6335</f>
        <v>0</v>
      </c>
      <c r="I5645" s="360">
        <f t="shared" si="2735"/>
        <v>0</v>
      </c>
      <c r="J5645" s="360">
        <f t="shared" si="2735"/>
        <v>0</v>
      </c>
      <c r="K5645" s="360">
        <f t="shared" si="2735"/>
        <v>0</v>
      </c>
      <c r="L5645" s="360">
        <f t="shared" si="2735"/>
        <v>0</v>
      </c>
      <c r="M5645" s="360">
        <f t="shared" si="2735"/>
        <v>0</v>
      </c>
      <c r="N5645" s="138"/>
    </row>
    <row r="5646" spans="2:15" ht="20.25" customHeight="1">
      <c r="B5646" s="50" t="e">
        <f>IF((#REF!+#REF!+H5646)&lt;&gt;0,"a","b")</f>
        <v>#REF!</v>
      </c>
      <c r="C5646" s="54">
        <v>6</v>
      </c>
      <c r="D5646" s="54"/>
      <c r="F5646" s="89"/>
      <c r="G5646" s="97" t="s">
        <v>383</v>
      </c>
      <c r="H5646" s="360">
        <f t="shared" ref="H5646:M5646" si="2736">H5876+H6106+H6336</f>
        <v>0</v>
      </c>
      <c r="I5646" s="360">
        <f t="shared" si="2736"/>
        <v>0</v>
      </c>
      <c r="J5646" s="360">
        <f t="shared" si="2736"/>
        <v>0</v>
      </c>
      <c r="K5646" s="360">
        <f t="shared" si="2736"/>
        <v>0</v>
      </c>
      <c r="L5646" s="360">
        <f t="shared" si="2736"/>
        <v>0</v>
      </c>
      <c r="M5646" s="360">
        <f t="shared" si="2736"/>
        <v>0</v>
      </c>
      <c r="N5646" s="138"/>
    </row>
    <row r="5647" spans="2:15" ht="20.25" customHeight="1">
      <c r="B5647" s="50" t="e">
        <f>IF((#REF!+#REF!+H5647)&lt;&gt;0,"a","b")</f>
        <v>#REF!</v>
      </c>
      <c r="C5647" s="54">
        <v>6</v>
      </c>
      <c r="D5647" s="54"/>
      <c r="F5647" s="89"/>
      <c r="G5647" s="97" t="s">
        <v>384</v>
      </c>
      <c r="H5647" s="360">
        <f t="shared" ref="H5647:M5647" si="2737">H5877+H6107+H6337</f>
        <v>0</v>
      </c>
      <c r="I5647" s="360">
        <f t="shared" si="2737"/>
        <v>0</v>
      </c>
      <c r="J5647" s="360">
        <f t="shared" si="2737"/>
        <v>0</v>
      </c>
      <c r="K5647" s="360">
        <f t="shared" si="2737"/>
        <v>0</v>
      </c>
      <c r="L5647" s="360">
        <f t="shared" si="2737"/>
        <v>0</v>
      </c>
      <c r="M5647" s="360">
        <f t="shared" si="2737"/>
        <v>0</v>
      </c>
      <c r="N5647" s="138"/>
    </row>
    <row r="5648" spans="2:15" ht="20.25" customHeight="1">
      <c r="B5648" s="50" t="e">
        <f>IF((#REF!+#REF!+H5648)&lt;&gt;0,"a","b")</f>
        <v>#REF!</v>
      </c>
      <c r="C5648" s="54">
        <v>6</v>
      </c>
      <c r="D5648" s="54"/>
      <c r="F5648" s="89"/>
      <c r="G5648" s="97" t="s">
        <v>311</v>
      </c>
      <c r="H5648" s="360">
        <f t="shared" ref="H5648:M5648" si="2738">H5878+H6108+H6338</f>
        <v>0</v>
      </c>
      <c r="I5648" s="360">
        <f t="shared" si="2738"/>
        <v>0</v>
      </c>
      <c r="J5648" s="360">
        <f t="shared" si="2738"/>
        <v>0</v>
      </c>
      <c r="K5648" s="360">
        <f t="shared" si="2738"/>
        <v>0</v>
      </c>
      <c r="L5648" s="360">
        <f t="shared" si="2738"/>
        <v>0</v>
      </c>
      <c r="M5648" s="360">
        <f t="shared" si="2738"/>
        <v>0</v>
      </c>
      <c r="N5648" s="138"/>
    </row>
    <row r="5649" spans="2:17" ht="20.25" customHeight="1">
      <c r="B5649" s="50" t="e">
        <f>IF((#REF!+#REF!+H5649)&lt;&gt;0,"a","b")</f>
        <v>#REF!</v>
      </c>
      <c r="C5649" s="54">
        <v>6</v>
      </c>
      <c r="D5649" s="54"/>
      <c r="F5649" s="89"/>
      <c r="G5649" s="97" t="s">
        <v>312</v>
      </c>
      <c r="H5649" s="360">
        <f t="shared" ref="H5649:M5649" si="2739">H5879+H6109+H6339</f>
        <v>0</v>
      </c>
      <c r="I5649" s="360">
        <f t="shared" si="2739"/>
        <v>0</v>
      </c>
      <c r="J5649" s="360">
        <f t="shared" si="2739"/>
        <v>0</v>
      </c>
      <c r="K5649" s="360">
        <f t="shared" si="2739"/>
        <v>0</v>
      </c>
      <c r="L5649" s="360">
        <f t="shared" si="2739"/>
        <v>0</v>
      </c>
      <c r="M5649" s="360">
        <f t="shared" si="2739"/>
        <v>0</v>
      </c>
      <c r="N5649" s="138"/>
    </row>
    <row r="5650" spans="2:17" ht="20.25" customHeight="1">
      <c r="B5650" s="50" t="e">
        <f>IF((#REF!+#REF!+H5650)&lt;&gt;0,"a","b")</f>
        <v>#REF!</v>
      </c>
      <c r="C5650" s="54">
        <v>6</v>
      </c>
      <c r="D5650" s="54"/>
      <c r="F5650" s="89"/>
      <c r="G5650" s="97" t="s">
        <v>313</v>
      </c>
      <c r="H5650" s="360">
        <f t="shared" ref="H5650:M5650" si="2740">H5880+H6110+H6340</f>
        <v>0</v>
      </c>
      <c r="I5650" s="360">
        <f t="shared" si="2740"/>
        <v>0</v>
      </c>
      <c r="J5650" s="360">
        <f t="shared" si="2740"/>
        <v>0</v>
      </c>
      <c r="K5650" s="360">
        <f t="shared" si="2740"/>
        <v>0</v>
      </c>
      <c r="L5650" s="360">
        <f t="shared" si="2740"/>
        <v>0</v>
      </c>
      <c r="M5650" s="360">
        <f t="shared" si="2740"/>
        <v>0</v>
      </c>
      <c r="N5650" s="138"/>
    </row>
    <row r="5651" spans="2:17" ht="20.25" customHeight="1">
      <c r="B5651" s="50" t="e">
        <f>IF((#REF!+#REF!+H5651)&lt;&gt;0,"a","b")</f>
        <v>#REF!</v>
      </c>
      <c r="C5651" s="54">
        <v>6</v>
      </c>
      <c r="D5651" s="54"/>
      <c r="F5651" s="89"/>
      <c r="G5651" s="97" t="s">
        <v>314</v>
      </c>
      <c r="H5651" s="360">
        <f t="shared" ref="H5651:M5651" si="2741">H5881+H6111+H6341</f>
        <v>0</v>
      </c>
      <c r="I5651" s="360">
        <f t="shared" si="2741"/>
        <v>0</v>
      </c>
      <c r="J5651" s="360">
        <f t="shared" si="2741"/>
        <v>0</v>
      </c>
      <c r="K5651" s="360">
        <f t="shared" si="2741"/>
        <v>0</v>
      </c>
      <c r="L5651" s="360">
        <f t="shared" si="2741"/>
        <v>0</v>
      </c>
      <c r="M5651" s="360">
        <f t="shared" si="2741"/>
        <v>0</v>
      </c>
      <c r="N5651" s="138"/>
    </row>
    <row r="5652" spans="2:17" ht="20.25" customHeight="1">
      <c r="B5652" s="50" t="e">
        <f>IF((#REF!+#REF!+H5652)&lt;&gt;0,"a","b")</f>
        <v>#REF!</v>
      </c>
      <c r="C5652" s="54">
        <v>6</v>
      </c>
      <c r="D5652" s="54"/>
      <c r="F5652" s="89"/>
      <c r="G5652" s="97" t="s">
        <v>315</v>
      </c>
      <c r="H5652" s="360">
        <f t="shared" ref="H5652:M5652" si="2742">H5882+H6112+H6342</f>
        <v>0</v>
      </c>
      <c r="I5652" s="360">
        <f t="shared" si="2742"/>
        <v>0</v>
      </c>
      <c r="J5652" s="360">
        <f t="shared" si="2742"/>
        <v>0</v>
      </c>
      <c r="K5652" s="360">
        <f t="shared" si="2742"/>
        <v>0</v>
      </c>
      <c r="L5652" s="360">
        <f t="shared" si="2742"/>
        <v>0</v>
      </c>
      <c r="M5652" s="360">
        <f t="shared" si="2742"/>
        <v>0</v>
      </c>
      <c r="N5652" s="138"/>
    </row>
    <row r="5653" spans="2:17" ht="20.25" customHeight="1">
      <c r="B5653" s="50" t="e">
        <f>IF((#REF!+#REF!+H5653)&lt;&gt;0,"a","b")</f>
        <v>#REF!</v>
      </c>
      <c r="C5653" s="54">
        <v>6</v>
      </c>
      <c r="D5653" s="54"/>
      <c r="F5653" s="89"/>
      <c r="G5653" s="97" t="s">
        <v>316</v>
      </c>
      <c r="H5653" s="360">
        <f t="shared" ref="H5653:M5653" si="2743">H5883+H6113+H6343</f>
        <v>0</v>
      </c>
      <c r="I5653" s="360">
        <f t="shared" si="2743"/>
        <v>0</v>
      </c>
      <c r="J5653" s="360">
        <f t="shared" si="2743"/>
        <v>0</v>
      </c>
      <c r="K5653" s="360">
        <f t="shared" si="2743"/>
        <v>0</v>
      </c>
      <c r="L5653" s="360">
        <f t="shared" si="2743"/>
        <v>0</v>
      </c>
      <c r="M5653" s="360">
        <f t="shared" si="2743"/>
        <v>0</v>
      </c>
      <c r="N5653" s="138"/>
    </row>
    <row r="5654" spans="2:17" ht="36" customHeight="1">
      <c r="B5654" s="50" t="e">
        <f>IF((#REF!+#REF!+H5654)&lt;&gt;0,"a","b")</f>
        <v>#REF!</v>
      </c>
      <c r="C5654" s="54">
        <v>6</v>
      </c>
      <c r="D5654" s="54"/>
      <c r="F5654" s="89"/>
      <c r="G5654" s="97" t="s">
        <v>317</v>
      </c>
      <c r="H5654" s="360">
        <f t="shared" ref="H5654:M5654" si="2744">H5884+H6114+H6344</f>
        <v>0</v>
      </c>
      <c r="I5654" s="360">
        <f t="shared" si="2744"/>
        <v>0</v>
      </c>
      <c r="J5654" s="360">
        <f t="shared" si="2744"/>
        <v>0</v>
      </c>
      <c r="K5654" s="360">
        <f t="shared" si="2744"/>
        <v>0</v>
      </c>
      <c r="L5654" s="360">
        <f t="shared" si="2744"/>
        <v>0</v>
      </c>
      <c r="M5654" s="360">
        <f t="shared" si="2744"/>
        <v>0</v>
      </c>
      <c r="N5654" s="138"/>
    </row>
    <row r="5655" spans="2:17" ht="48.75" customHeight="1">
      <c r="B5655" s="50" t="e">
        <f>IF((#REF!+#REF!+H5655)&lt;&gt;0,"a","b")</f>
        <v>#REF!</v>
      </c>
      <c r="C5655" s="54">
        <v>6</v>
      </c>
      <c r="D5655" s="54"/>
      <c r="F5655" s="89"/>
      <c r="G5655" s="97" t="s">
        <v>318</v>
      </c>
      <c r="H5655" s="360">
        <f t="shared" ref="H5655:M5655" si="2745">H5885+H6115+H6345</f>
        <v>0</v>
      </c>
      <c r="I5655" s="360">
        <f t="shared" si="2745"/>
        <v>0</v>
      </c>
      <c r="J5655" s="360">
        <f t="shared" si="2745"/>
        <v>0</v>
      </c>
      <c r="K5655" s="360">
        <f t="shared" si="2745"/>
        <v>0</v>
      </c>
      <c r="L5655" s="360">
        <f t="shared" si="2745"/>
        <v>0</v>
      </c>
      <c r="M5655" s="360">
        <f t="shared" si="2745"/>
        <v>0</v>
      </c>
      <c r="N5655" s="138"/>
    </row>
    <row r="5656" spans="2:17" ht="24.75" customHeight="1">
      <c r="B5656" s="50" t="e">
        <f>IF((#REF!+#REF!+H5656)&lt;&gt;0,"a","b")</f>
        <v>#REF!</v>
      </c>
      <c r="C5656" s="54">
        <v>6</v>
      </c>
      <c r="D5656" s="54"/>
      <c r="F5656" s="89"/>
      <c r="G5656" s="97" t="s">
        <v>319</v>
      </c>
      <c r="H5656" s="360">
        <f t="shared" ref="H5656:M5656" si="2746">H5886+H6116+H6346</f>
        <v>0</v>
      </c>
      <c r="I5656" s="360">
        <f t="shared" si="2746"/>
        <v>0</v>
      </c>
      <c r="J5656" s="360">
        <f t="shared" si="2746"/>
        <v>0</v>
      </c>
      <c r="K5656" s="360">
        <f t="shared" si="2746"/>
        <v>0</v>
      </c>
      <c r="L5656" s="360">
        <f t="shared" si="2746"/>
        <v>0</v>
      </c>
      <c r="M5656" s="360">
        <f t="shared" si="2746"/>
        <v>0</v>
      </c>
      <c r="N5656" s="138"/>
    </row>
    <row r="5657" spans="2:17" ht="24" customHeight="1">
      <c r="B5657" s="50" t="e">
        <f>IF((#REF!+#REF!+H5657)&lt;&gt;0,"a","b")</f>
        <v>#REF!</v>
      </c>
      <c r="C5657" s="54">
        <v>6</v>
      </c>
      <c r="D5657" s="54"/>
      <c r="F5657" s="89"/>
      <c r="G5657" s="97" t="s">
        <v>320</v>
      </c>
      <c r="H5657" s="360">
        <f t="shared" ref="H5657:M5657" si="2747">H5887+H6117+H6347</f>
        <v>0</v>
      </c>
      <c r="I5657" s="360">
        <f t="shared" si="2747"/>
        <v>0</v>
      </c>
      <c r="J5657" s="360">
        <f t="shared" si="2747"/>
        <v>0</v>
      </c>
      <c r="K5657" s="360">
        <f t="shared" si="2747"/>
        <v>0</v>
      </c>
      <c r="L5657" s="360">
        <f t="shared" si="2747"/>
        <v>0</v>
      </c>
      <c r="M5657" s="360">
        <f t="shared" si="2747"/>
        <v>0</v>
      </c>
      <c r="N5657" s="138"/>
    </row>
    <row r="5658" spans="2:17" ht="36.75" customHeight="1">
      <c r="B5658" s="50" t="e">
        <f>IF((#REF!+#REF!+H5658)&lt;&gt;0,"a","b")</f>
        <v>#REF!</v>
      </c>
      <c r="C5658" s="54">
        <v>6</v>
      </c>
      <c r="D5658" s="54"/>
      <c r="F5658" s="89"/>
      <c r="G5658" s="97" t="s">
        <v>321</v>
      </c>
      <c r="H5658" s="360">
        <f t="shared" ref="H5658:M5658" si="2748">H5888+H6118+H6348</f>
        <v>0</v>
      </c>
      <c r="I5658" s="360">
        <f t="shared" si="2748"/>
        <v>0</v>
      </c>
      <c r="J5658" s="360">
        <f t="shared" si="2748"/>
        <v>0</v>
      </c>
      <c r="K5658" s="360">
        <f t="shared" si="2748"/>
        <v>0</v>
      </c>
      <c r="L5658" s="360">
        <f t="shared" si="2748"/>
        <v>0</v>
      </c>
      <c r="M5658" s="360">
        <f t="shared" si="2748"/>
        <v>0</v>
      </c>
      <c r="N5658" s="138"/>
    </row>
    <row r="5659" spans="2:17" ht="24.75" customHeight="1">
      <c r="B5659" s="50" t="e">
        <f>IF((#REF!+#REF!+H5659)&lt;&gt;0,"a","b")</f>
        <v>#REF!</v>
      </c>
      <c r="C5659" s="54">
        <v>5</v>
      </c>
      <c r="D5659" s="54"/>
      <c r="F5659" s="89"/>
      <c r="G5659" s="95" t="s">
        <v>286</v>
      </c>
      <c r="H5659" s="360">
        <f t="shared" ref="H5659:M5659" si="2749">H5889+H6119+H6349</f>
        <v>0</v>
      </c>
      <c r="I5659" s="360">
        <f t="shared" si="2749"/>
        <v>0</v>
      </c>
      <c r="J5659" s="360">
        <f t="shared" si="2749"/>
        <v>0</v>
      </c>
      <c r="K5659" s="360">
        <f t="shared" si="2749"/>
        <v>0</v>
      </c>
      <c r="L5659" s="360">
        <f t="shared" si="2749"/>
        <v>0</v>
      </c>
      <c r="M5659" s="360">
        <f t="shared" si="2749"/>
        <v>0</v>
      </c>
      <c r="N5659" s="154"/>
    </row>
    <row r="5660" spans="2:17" ht="20.25" customHeight="1">
      <c r="B5660" s="50" t="e">
        <f>IF((#REF!+#REF!+H5660)&lt;&gt;0,"a","b")</f>
        <v>#REF!</v>
      </c>
      <c r="C5660" s="54">
        <v>2</v>
      </c>
      <c r="D5660" s="68" t="s">
        <v>621</v>
      </c>
      <c r="E5660" s="45">
        <v>7064</v>
      </c>
      <c r="F5660" s="89"/>
      <c r="G5660" s="106" t="s">
        <v>385</v>
      </c>
      <c r="H5660" s="360">
        <f t="shared" ref="H5660:M5660" si="2750">H5890+H6120+H6350</f>
        <v>480</v>
      </c>
      <c r="I5660" s="360">
        <f t="shared" si="2750"/>
        <v>480</v>
      </c>
      <c r="J5660" s="360">
        <f t="shared" si="2750"/>
        <v>0</v>
      </c>
      <c r="K5660" s="360">
        <f t="shared" si="2750"/>
        <v>50</v>
      </c>
      <c r="L5660" s="360">
        <f t="shared" si="2750"/>
        <v>50</v>
      </c>
      <c r="M5660" s="360">
        <f t="shared" si="2750"/>
        <v>50</v>
      </c>
      <c r="N5660" s="149">
        <f t="shared" ref="N5660" si="2751">N5661+N5708+N5716+N5715</f>
        <v>0</v>
      </c>
      <c r="O5660" s="60" t="s">
        <v>71</v>
      </c>
      <c r="Q5660" s="49" t="s">
        <v>47</v>
      </c>
    </row>
    <row r="5661" spans="2:17" ht="20.25" customHeight="1">
      <c r="B5661" s="50" t="e">
        <f>IF((#REF!+#REF!+H5661)&lt;&gt;0,"a","b")</f>
        <v>#REF!</v>
      </c>
      <c r="C5661" s="54">
        <v>3</v>
      </c>
      <c r="D5661" s="54"/>
      <c r="F5661" s="89"/>
      <c r="G5661" s="108" t="s">
        <v>386</v>
      </c>
      <c r="H5661" s="360">
        <f t="shared" ref="H5661:M5661" si="2752">H5891+H6121+H6351</f>
        <v>480</v>
      </c>
      <c r="I5661" s="360">
        <f t="shared" si="2752"/>
        <v>480</v>
      </c>
      <c r="J5661" s="360">
        <f t="shared" si="2752"/>
        <v>0</v>
      </c>
      <c r="K5661" s="360">
        <f t="shared" si="2752"/>
        <v>50</v>
      </c>
      <c r="L5661" s="360">
        <f t="shared" si="2752"/>
        <v>50</v>
      </c>
      <c r="M5661" s="360">
        <f t="shared" si="2752"/>
        <v>50</v>
      </c>
      <c r="N5661" s="140">
        <f t="shared" ref="N5661" si="2753">N5662+N5674+N5703</f>
        <v>0</v>
      </c>
      <c r="O5661" s="60" t="s">
        <v>71</v>
      </c>
      <c r="Q5661" s="49" t="s">
        <v>47</v>
      </c>
    </row>
    <row r="5662" spans="2:17" ht="20.25" customHeight="1">
      <c r="B5662" s="50" t="e">
        <f>IF((#REF!+#REF!+H5662)&lt;&gt;0,"a","b")</f>
        <v>#REF!</v>
      </c>
      <c r="C5662" s="54">
        <v>4</v>
      </c>
      <c r="D5662" s="54"/>
      <c r="F5662" s="89"/>
      <c r="G5662" s="93" t="s">
        <v>387</v>
      </c>
      <c r="H5662" s="360">
        <f t="shared" ref="H5662:M5662" si="2754">H5892+H6122+H6352</f>
        <v>480</v>
      </c>
      <c r="I5662" s="360">
        <f t="shared" si="2754"/>
        <v>480</v>
      </c>
      <c r="J5662" s="360">
        <f t="shared" si="2754"/>
        <v>0</v>
      </c>
      <c r="K5662" s="360">
        <f t="shared" si="2754"/>
        <v>50</v>
      </c>
      <c r="L5662" s="360">
        <f t="shared" si="2754"/>
        <v>50</v>
      </c>
      <c r="M5662" s="360">
        <f t="shared" si="2754"/>
        <v>50</v>
      </c>
      <c r="N5662" s="137">
        <f t="shared" ref="N5662" si="2755">N5663+N5664+N5665+N5666+N5667+N5668+N5669+N5670+N5671+N5672+N5673</f>
        <v>0</v>
      </c>
      <c r="O5662" s="60" t="s">
        <v>71</v>
      </c>
      <c r="Q5662" s="49" t="s">
        <v>47</v>
      </c>
    </row>
    <row r="5663" spans="2:17" ht="20.25" customHeight="1">
      <c r="B5663" s="50" t="e">
        <f>IF((#REF!+#REF!+H5663)&lt;&gt;0,"a","b")</f>
        <v>#REF!</v>
      </c>
      <c r="C5663" s="54">
        <v>5</v>
      </c>
      <c r="D5663" s="54"/>
      <c r="F5663" s="89"/>
      <c r="G5663" s="95" t="s">
        <v>388</v>
      </c>
      <c r="H5663" s="360">
        <f t="shared" ref="H5663:M5663" si="2756">H5893+H6123+H6353</f>
        <v>0</v>
      </c>
      <c r="I5663" s="360">
        <f t="shared" si="2756"/>
        <v>0</v>
      </c>
      <c r="J5663" s="360">
        <f t="shared" si="2756"/>
        <v>0</v>
      </c>
      <c r="K5663" s="360">
        <f t="shared" si="2756"/>
        <v>0</v>
      </c>
      <c r="L5663" s="360">
        <f t="shared" si="2756"/>
        <v>0</v>
      </c>
      <c r="M5663" s="360">
        <f t="shared" si="2756"/>
        <v>0</v>
      </c>
      <c r="N5663" s="154"/>
      <c r="O5663" s="60"/>
      <c r="Q5663" s="49" t="s">
        <v>47</v>
      </c>
    </row>
    <row r="5664" spans="2:17" ht="20.25" customHeight="1">
      <c r="B5664" s="50" t="e">
        <f>IF((#REF!+#REF!+H5664)&lt;&gt;0,"a","b")</f>
        <v>#REF!</v>
      </c>
      <c r="C5664" s="54">
        <v>5</v>
      </c>
      <c r="D5664" s="54"/>
      <c r="F5664" s="89"/>
      <c r="G5664" s="95" t="s">
        <v>389</v>
      </c>
      <c r="H5664" s="360">
        <f t="shared" ref="H5664:M5664" si="2757">H5894+H6124+H6354</f>
        <v>0</v>
      </c>
      <c r="I5664" s="360">
        <f t="shared" si="2757"/>
        <v>0</v>
      </c>
      <c r="J5664" s="360">
        <f t="shared" si="2757"/>
        <v>0</v>
      </c>
      <c r="K5664" s="360">
        <f t="shared" si="2757"/>
        <v>0</v>
      </c>
      <c r="L5664" s="360">
        <f t="shared" si="2757"/>
        <v>0</v>
      </c>
      <c r="M5664" s="360">
        <f t="shared" si="2757"/>
        <v>0</v>
      </c>
      <c r="N5664" s="154"/>
      <c r="O5664" s="60"/>
      <c r="Q5664" s="49" t="s">
        <v>47</v>
      </c>
    </row>
    <row r="5665" spans="2:17" ht="30.75" customHeight="1">
      <c r="B5665" s="50" t="e">
        <f>IF((#REF!+#REF!+H5665)&lt;&gt;0,"a","b")</f>
        <v>#REF!</v>
      </c>
      <c r="C5665" s="54">
        <v>5</v>
      </c>
      <c r="D5665" s="54"/>
      <c r="F5665" s="89"/>
      <c r="G5665" s="95" t="s">
        <v>390</v>
      </c>
      <c r="H5665" s="360">
        <f t="shared" ref="H5665:M5665" si="2758">H5895+H6125+H6355</f>
        <v>0</v>
      </c>
      <c r="I5665" s="360">
        <f t="shared" si="2758"/>
        <v>0</v>
      </c>
      <c r="J5665" s="360">
        <f t="shared" si="2758"/>
        <v>0</v>
      </c>
      <c r="K5665" s="360">
        <f t="shared" si="2758"/>
        <v>0</v>
      </c>
      <c r="L5665" s="360">
        <f t="shared" si="2758"/>
        <v>0</v>
      </c>
      <c r="M5665" s="360">
        <f t="shared" si="2758"/>
        <v>0</v>
      </c>
      <c r="N5665" s="154"/>
      <c r="O5665" s="60"/>
      <c r="Q5665" s="49" t="s">
        <v>47</v>
      </c>
    </row>
    <row r="5666" spans="2:17" ht="20.25" customHeight="1">
      <c r="B5666" s="50" t="e">
        <f>IF((#REF!+#REF!+H5666)&lt;&gt;0,"a","b")</f>
        <v>#REF!</v>
      </c>
      <c r="C5666" s="54">
        <v>5</v>
      </c>
      <c r="D5666" s="54"/>
      <c r="F5666" s="89"/>
      <c r="G5666" s="95" t="s">
        <v>391</v>
      </c>
      <c r="H5666" s="360">
        <f t="shared" ref="H5666:M5666" si="2759">H5896+H6126+H6356</f>
        <v>0</v>
      </c>
      <c r="I5666" s="360">
        <f t="shared" si="2759"/>
        <v>0</v>
      </c>
      <c r="J5666" s="360">
        <f t="shared" si="2759"/>
        <v>0</v>
      </c>
      <c r="K5666" s="360">
        <f t="shared" si="2759"/>
        <v>0</v>
      </c>
      <c r="L5666" s="360">
        <f t="shared" si="2759"/>
        <v>0</v>
      </c>
      <c r="M5666" s="360">
        <f t="shared" si="2759"/>
        <v>0</v>
      </c>
      <c r="N5666" s="154"/>
      <c r="O5666" s="60"/>
      <c r="Q5666" s="49" t="s">
        <v>47</v>
      </c>
    </row>
    <row r="5667" spans="2:17" ht="20.25" customHeight="1">
      <c r="B5667" s="50" t="e">
        <f>IF((#REF!+#REF!+H5667)&lt;&gt;0,"a","b")</f>
        <v>#REF!</v>
      </c>
      <c r="C5667" s="54">
        <v>5</v>
      </c>
      <c r="D5667" s="54"/>
      <c r="F5667" s="89"/>
      <c r="G5667" s="95" t="s">
        <v>392</v>
      </c>
      <c r="H5667" s="360">
        <f t="shared" ref="H5667:M5667" si="2760">H5897+H6127+H6357</f>
        <v>0</v>
      </c>
      <c r="I5667" s="360">
        <f t="shared" si="2760"/>
        <v>0</v>
      </c>
      <c r="J5667" s="360">
        <f t="shared" si="2760"/>
        <v>0</v>
      </c>
      <c r="K5667" s="360">
        <f t="shared" si="2760"/>
        <v>0</v>
      </c>
      <c r="L5667" s="360">
        <f t="shared" si="2760"/>
        <v>0</v>
      </c>
      <c r="M5667" s="360">
        <f t="shared" si="2760"/>
        <v>0</v>
      </c>
      <c r="N5667" s="154"/>
      <c r="O5667" s="60"/>
      <c r="Q5667" s="49" t="s">
        <v>47</v>
      </c>
    </row>
    <row r="5668" spans="2:17" ht="30.75" customHeight="1">
      <c r="B5668" s="50" t="e">
        <f>IF((#REF!+#REF!+H5668)&lt;&gt;0,"a","b")</f>
        <v>#REF!</v>
      </c>
      <c r="C5668" s="54">
        <v>5</v>
      </c>
      <c r="D5668" s="54"/>
      <c r="F5668" s="89"/>
      <c r="G5668" s="95" t="s">
        <v>393</v>
      </c>
      <c r="H5668" s="360">
        <f t="shared" ref="H5668:M5668" si="2761">H5898+H6128+H6358</f>
        <v>0</v>
      </c>
      <c r="I5668" s="360">
        <f t="shared" si="2761"/>
        <v>0</v>
      </c>
      <c r="J5668" s="360">
        <f t="shared" si="2761"/>
        <v>0</v>
      </c>
      <c r="K5668" s="360">
        <f t="shared" si="2761"/>
        <v>0</v>
      </c>
      <c r="L5668" s="360">
        <f t="shared" si="2761"/>
        <v>0</v>
      </c>
      <c r="M5668" s="360">
        <f t="shared" si="2761"/>
        <v>0</v>
      </c>
      <c r="N5668" s="154"/>
      <c r="O5668" s="60"/>
      <c r="Q5668" s="49" t="s">
        <v>47</v>
      </c>
    </row>
    <row r="5669" spans="2:17" ht="20.25" customHeight="1">
      <c r="B5669" s="50" t="e">
        <f>IF((#REF!+#REF!+H5669)&lt;&gt;0,"a","b")</f>
        <v>#REF!</v>
      </c>
      <c r="C5669" s="54">
        <v>5</v>
      </c>
      <c r="D5669" s="54"/>
      <c r="F5669" s="89"/>
      <c r="G5669" s="95" t="s">
        <v>394</v>
      </c>
      <c r="H5669" s="360">
        <f t="shared" ref="H5669:M5669" si="2762">H5899+H6129+H6359</f>
        <v>0</v>
      </c>
      <c r="I5669" s="360">
        <f t="shared" si="2762"/>
        <v>0</v>
      </c>
      <c r="J5669" s="360">
        <f t="shared" si="2762"/>
        <v>0</v>
      </c>
      <c r="K5669" s="360">
        <f t="shared" si="2762"/>
        <v>0</v>
      </c>
      <c r="L5669" s="360">
        <f t="shared" si="2762"/>
        <v>0</v>
      </c>
      <c r="M5669" s="360">
        <f t="shared" si="2762"/>
        <v>0</v>
      </c>
      <c r="N5669" s="154"/>
      <c r="O5669" s="60"/>
      <c r="Q5669" s="49" t="s">
        <v>47</v>
      </c>
    </row>
    <row r="5670" spans="2:17" ht="20.25" customHeight="1">
      <c r="B5670" s="50" t="e">
        <f>IF((#REF!+#REF!+H5670)&lt;&gt;0,"a","b")</f>
        <v>#REF!</v>
      </c>
      <c r="C5670" s="54">
        <v>5</v>
      </c>
      <c r="D5670" s="54"/>
      <c r="F5670" s="89"/>
      <c r="G5670" s="95" t="s">
        <v>395</v>
      </c>
      <c r="H5670" s="360">
        <f t="shared" ref="H5670:M5670" si="2763">H5900+H6130+H6360</f>
        <v>0</v>
      </c>
      <c r="I5670" s="360">
        <f t="shared" si="2763"/>
        <v>0</v>
      </c>
      <c r="J5670" s="360">
        <f t="shared" si="2763"/>
        <v>0</v>
      </c>
      <c r="K5670" s="360">
        <f t="shared" si="2763"/>
        <v>0</v>
      </c>
      <c r="L5670" s="360">
        <f t="shared" si="2763"/>
        <v>0</v>
      </c>
      <c r="M5670" s="360">
        <f t="shared" si="2763"/>
        <v>0</v>
      </c>
      <c r="N5670" s="154"/>
      <c r="O5670" s="60"/>
      <c r="Q5670" s="49" t="s">
        <v>47</v>
      </c>
    </row>
    <row r="5671" spans="2:17" ht="20.25" customHeight="1">
      <c r="B5671" s="50" t="e">
        <f>IF((#REF!+#REF!+H5671)&lt;&gt;0,"a","b")</f>
        <v>#REF!</v>
      </c>
      <c r="C5671" s="54">
        <v>5</v>
      </c>
      <c r="D5671" s="54"/>
      <c r="F5671" s="89"/>
      <c r="G5671" s="95" t="s">
        <v>396</v>
      </c>
      <c r="H5671" s="360">
        <f t="shared" ref="H5671:M5671" si="2764">H5901+H6131+H6361</f>
        <v>480</v>
      </c>
      <c r="I5671" s="360">
        <f t="shared" si="2764"/>
        <v>480</v>
      </c>
      <c r="J5671" s="360">
        <f t="shared" si="2764"/>
        <v>0</v>
      </c>
      <c r="K5671" s="360">
        <f t="shared" si="2764"/>
        <v>50</v>
      </c>
      <c r="L5671" s="360">
        <f t="shared" si="2764"/>
        <v>50</v>
      </c>
      <c r="M5671" s="360">
        <f t="shared" si="2764"/>
        <v>50</v>
      </c>
      <c r="N5671" s="154"/>
      <c r="O5671" s="60"/>
      <c r="Q5671" s="49" t="s">
        <v>47</v>
      </c>
    </row>
    <row r="5672" spans="2:17" ht="20.25" customHeight="1">
      <c r="B5672" s="50" t="e">
        <f>IF((#REF!+#REF!+H5672)&lt;&gt;0,"a","b")</f>
        <v>#REF!</v>
      </c>
      <c r="C5672" s="54">
        <v>5</v>
      </c>
      <c r="D5672" s="54"/>
      <c r="F5672" s="89"/>
      <c r="G5672" s="95" t="s">
        <v>397</v>
      </c>
      <c r="H5672" s="360">
        <f t="shared" ref="H5672:M5672" si="2765">H5902+H6132+H6362</f>
        <v>0</v>
      </c>
      <c r="I5672" s="360">
        <f t="shared" si="2765"/>
        <v>0</v>
      </c>
      <c r="J5672" s="360">
        <f t="shared" si="2765"/>
        <v>0</v>
      </c>
      <c r="K5672" s="360">
        <f t="shared" si="2765"/>
        <v>0</v>
      </c>
      <c r="L5672" s="360">
        <f t="shared" si="2765"/>
        <v>0</v>
      </c>
      <c r="M5672" s="360">
        <f t="shared" si="2765"/>
        <v>0</v>
      </c>
      <c r="N5672" s="154"/>
      <c r="O5672" s="60"/>
      <c r="Q5672" s="49" t="s">
        <v>47</v>
      </c>
    </row>
    <row r="5673" spans="2:17" ht="20.25" customHeight="1">
      <c r="B5673" s="50" t="e">
        <f>IF((#REF!+#REF!+H5673)&lt;&gt;0,"a","b")</f>
        <v>#REF!</v>
      </c>
      <c r="C5673" s="54">
        <v>5</v>
      </c>
      <c r="D5673" s="54"/>
      <c r="F5673" s="89"/>
      <c r="G5673" s="95" t="s">
        <v>398</v>
      </c>
      <c r="H5673" s="360">
        <f t="shared" ref="H5673:M5673" si="2766">H5903+H6133+H6363</f>
        <v>0</v>
      </c>
      <c r="I5673" s="360">
        <f t="shared" si="2766"/>
        <v>0</v>
      </c>
      <c r="J5673" s="360">
        <f t="shared" si="2766"/>
        <v>0</v>
      </c>
      <c r="K5673" s="360">
        <f t="shared" si="2766"/>
        <v>0</v>
      </c>
      <c r="L5673" s="360">
        <f t="shared" si="2766"/>
        <v>0</v>
      </c>
      <c r="M5673" s="360">
        <f t="shared" si="2766"/>
        <v>0</v>
      </c>
      <c r="N5673" s="154"/>
      <c r="O5673" s="60"/>
      <c r="Q5673" s="49" t="s">
        <v>47</v>
      </c>
    </row>
    <row r="5674" spans="2:17" ht="20.25" customHeight="1">
      <c r="B5674" s="50" t="e">
        <f>IF((#REF!+#REF!+H5674)&lt;&gt;0,"a","b")</f>
        <v>#REF!</v>
      </c>
      <c r="C5674" s="54">
        <v>4</v>
      </c>
      <c r="D5674" s="54"/>
      <c r="F5674" s="89"/>
      <c r="G5674" s="93" t="s">
        <v>399</v>
      </c>
      <c r="H5674" s="360">
        <f t="shared" ref="H5674:M5674" si="2767">H5904+H6134+H6364</f>
        <v>0</v>
      </c>
      <c r="I5674" s="360">
        <f t="shared" si="2767"/>
        <v>0</v>
      </c>
      <c r="J5674" s="360">
        <f t="shared" si="2767"/>
        <v>0</v>
      </c>
      <c r="K5674" s="360">
        <f t="shared" si="2767"/>
        <v>0</v>
      </c>
      <c r="L5674" s="360">
        <f t="shared" si="2767"/>
        <v>0</v>
      </c>
      <c r="M5674" s="360">
        <f t="shared" si="2767"/>
        <v>0</v>
      </c>
      <c r="N5674" s="137">
        <f t="shared" ref="N5674" si="2768">N5675+N5682</f>
        <v>0</v>
      </c>
      <c r="O5674" s="60" t="s">
        <v>71</v>
      </c>
      <c r="Q5674" s="49" t="s">
        <v>47</v>
      </c>
    </row>
    <row r="5675" spans="2:17" ht="20.25" customHeight="1">
      <c r="B5675" s="50" t="e">
        <f>IF((#REF!+#REF!+H5675)&lt;&gt;0,"a","b")</f>
        <v>#REF!</v>
      </c>
      <c r="C5675" s="54">
        <v>5</v>
      </c>
      <c r="D5675" s="54"/>
      <c r="F5675" s="89"/>
      <c r="G5675" s="95" t="s">
        <v>400</v>
      </c>
      <c r="H5675" s="360">
        <f t="shared" ref="H5675:M5675" si="2769">H5905+H6135+H6365</f>
        <v>0</v>
      </c>
      <c r="I5675" s="360">
        <f t="shared" si="2769"/>
        <v>0</v>
      </c>
      <c r="J5675" s="360">
        <f t="shared" si="2769"/>
        <v>0</v>
      </c>
      <c r="K5675" s="360">
        <f t="shared" si="2769"/>
        <v>0</v>
      </c>
      <c r="L5675" s="360">
        <f t="shared" si="2769"/>
        <v>0</v>
      </c>
      <c r="M5675" s="360">
        <f t="shared" si="2769"/>
        <v>0</v>
      </c>
      <c r="N5675" s="141">
        <f t="shared" ref="N5675" si="2770">SUM(N5676:N5681)</f>
        <v>0</v>
      </c>
      <c r="O5675" s="60" t="s">
        <v>71</v>
      </c>
      <c r="Q5675" s="49" t="s">
        <v>47</v>
      </c>
    </row>
    <row r="5676" spans="2:17" ht="20.25" customHeight="1">
      <c r="B5676" s="50" t="e">
        <f>IF((#REF!+#REF!+H5676)&lt;&gt;0,"a","b")</f>
        <v>#REF!</v>
      </c>
      <c r="C5676" s="54">
        <v>6</v>
      </c>
      <c r="D5676" s="54"/>
      <c r="F5676" s="89"/>
      <c r="G5676" s="120" t="s">
        <v>401</v>
      </c>
      <c r="H5676" s="360">
        <f t="shared" ref="H5676:M5676" si="2771">H5906+H6136+H6366</f>
        <v>0</v>
      </c>
      <c r="I5676" s="360">
        <f t="shared" si="2771"/>
        <v>0</v>
      </c>
      <c r="J5676" s="360">
        <f t="shared" si="2771"/>
        <v>0</v>
      </c>
      <c r="K5676" s="360">
        <f t="shared" si="2771"/>
        <v>0</v>
      </c>
      <c r="L5676" s="360">
        <f t="shared" si="2771"/>
        <v>0</v>
      </c>
      <c r="M5676" s="360">
        <f t="shared" si="2771"/>
        <v>0</v>
      </c>
      <c r="N5676" s="138"/>
      <c r="O5676" s="60"/>
      <c r="Q5676" s="49" t="s">
        <v>47</v>
      </c>
    </row>
    <row r="5677" spans="2:17" ht="20.25" customHeight="1">
      <c r="B5677" s="50" t="e">
        <f>IF((#REF!+#REF!+H5677)&lt;&gt;0,"a","b")</f>
        <v>#REF!</v>
      </c>
      <c r="C5677" s="54">
        <v>6</v>
      </c>
      <c r="D5677" s="54"/>
      <c r="F5677" s="89"/>
      <c r="G5677" s="120" t="s">
        <v>402</v>
      </c>
      <c r="H5677" s="360">
        <f t="shared" ref="H5677:M5677" si="2772">H5907+H6137+H6367</f>
        <v>0</v>
      </c>
      <c r="I5677" s="360">
        <f t="shared" si="2772"/>
        <v>0</v>
      </c>
      <c r="J5677" s="360">
        <f t="shared" si="2772"/>
        <v>0</v>
      </c>
      <c r="K5677" s="360">
        <f t="shared" si="2772"/>
        <v>0</v>
      </c>
      <c r="L5677" s="360">
        <f t="shared" si="2772"/>
        <v>0</v>
      </c>
      <c r="M5677" s="360">
        <f t="shared" si="2772"/>
        <v>0</v>
      </c>
      <c r="N5677" s="138"/>
      <c r="O5677" s="60"/>
      <c r="Q5677" s="49" t="s">
        <v>47</v>
      </c>
    </row>
    <row r="5678" spans="2:17" ht="20.25" customHeight="1">
      <c r="B5678" s="50" t="e">
        <f>IF((#REF!+#REF!+H5678)&lt;&gt;0,"a","b")</f>
        <v>#REF!</v>
      </c>
      <c r="C5678" s="54">
        <v>6</v>
      </c>
      <c r="D5678" s="54"/>
      <c r="F5678" s="89"/>
      <c r="G5678" s="120" t="s">
        <v>403</v>
      </c>
      <c r="H5678" s="360">
        <f t="shared" ref="H5678:M5678" si="2773">H5908+H6138+H6368</f>
        <v>0</v>
      </c>
      <c r="I5678" s="360">
        <f t="shared" si="2773"/>
        <v>0</v>
      </c>
      <c r="J5678" s="360">
        <f t="shared" si="2773"/>
        <v>0</v>
      </c>
      <c r="K5678" s="360">
        <f t="shared" si="2773"/>
        <v>0</v>
      </c>
      <c r="L5678" s="360">
        <f t="shared" si="2773"/>
        <v>0</v>
      </c>
      <c r="M5678" s="360">
        <f t="shared" si="2773"/>
        <v>0</v>
      </c>
      <c r="N5678" s="138"/>
      <c r="O5678" s="60"/>
      <c r="Q5678" s="49" t="s">
        <v>47</v>
      </c>
    </row>
    <row r="5679" spans="2:17" ht="20.25" customHeight="1">
      <c r="B5679" s="50" t="e">
        <f>IF((#REF!+#REF!+H5679)&lt;&gt;0,"a","b")</f>
        <v>#REF!</v>
      </c>
      <c r="C5679" s="54">
        <v>6</v>
      </c>
      <c r="D5679" s="54"/>
      <c r="F5679" s="89"/>
      <c r="G5679" s="120" t="s">
        <v>404</v>
      </c>
      <c r="H5679" s="360">
        <f t="shared" ref="H5679:M5679" si="2774">H5909+H6139+H6369</f>
        <v>0</v>
      </c>
      <c r="I5679" s="360">
        <f t="shared" si="2774"/>
        <v>0</v>
      </c>
      <c r="J5679" s="360">
        <f t="shared" si="2774"/>
        <v>0</v>
      </c>
      <c r="K5679" s="360">
        <f t="shared" si="2774"/>
        <v>0</v>
      </c>
      <c r="L5679" s="360">
        <f t="shared" si="2774"/>
        <v>0</v>
      </c>
      <c r="M5679" s="360">
        <f t="shared" si="2774"/>
        <v>0</v>
      </c>
      <c r="N5679" s="138"/>
      <c r="O5679" s="60"/>
      <c r="Q5679" s="49" t="s">
        <v>47</v>
      </c>
    </row>
    <row r="5680" spans="2:17" ht="20.25" customHeight="1">
      <c r="B5680" s="50" t="e">
        <f>IF((#REF!+#REF!+H5680)&lt;&gt;0,"a","b")</f>
        <v>#REF!</v>
      </c>
      <c r="C5680" s="54">
        <v>6</v>
      </c>
      <c r="D5680" s="54"/>
      <c r="F5680" s="89"/>
      <c r="G5680" s="120" t="s">
        <v>405</v>
      </c>
      <c r="H5680" s="360">
        <f t="shared" ref="H5680:M5680" si="2775">H5910+H6140+H6370</f>
        <v>0</v>
      </c>
      <c r="I5680" s="360">
        <f t="shared" si="2775"/>
        <v>0</v>
      </c>
      <c r="J5680" s="360">
        <f t="shared" si="2775"/>
        <v>0</v>
      </c>
      <c r="K5680" s="360">
        <f t="shared" si="2775"/>
        <v>0</v>
      </c>
      <c r="L5680" s="360">
        <f t="shared" si="2775"/>
        <v>0</v>
      </c>
      <c r="M5680" s="360">
        <f t="shared" si="2775"/>
        <v>0</v>
      </c>
      <c r="N5680" s="138"/>
      <c r="O5680" s="60"/>
      <c r="Q5680" s="49" t="s">
        <v>47</v>
      </c>
    </row>
    <row r="5681" spans="2:17" ht="20.25" customHeight="1">
      <c r="B5681" s="50" t="e">
        <f>IF((#REF!+#REF!+H5681)&lt;&gt;0,"a","b")</f>
        <v>#REF!</v>
      </c>
      <c r="C5681" s="54">
        <v>6</v>
      </c>
      <c r="D5681" s="54"/>
      <c r="F5681" s="89"/>
      <c r="G5681" s="120" t="s">
        <v>406</v>
      </c>
      <c r="H5681" s="360">
        <f t="shared" ref="H5681:M5681" si="2776">H5911+H6141+H6371</f>
        <v>0</v>
      </c>
      <c r="I5681" s="360">
        <f t="shared" si="2776"/>
        <v>0</v>
      </c>
      <c r="J5681" s="360">
        <f t="shared" si="2776"/>
        <v>0</v>
      </c>
      <c r="K5681" s="360">
        <f t="shared" si="2776"/>
        <v>0</v>
      </c>
      <c r="L5681" s="360">
        <f t="shared" si="2776"/>
        <v>0</v>
      </c>
      <c r="M5681" s="360">
        <f t="shared" si="2776"/>
        <v>0</v>
      </c>
      <c r="N5681" s="138"/>
      <c r="O5681" s="60"/>
      <c r="Q5681" s="49" t="s">
        <v>47</v>
      </c>
    </row>
    <row r="5682" spans="2:17" ht="20.25" customHeight="1">
      <c r="B5682" s="50" t="e">
        <f>IF((#REF!+#REF!+H5682)&lt;&gt;0,"a","b")</f>
        <v>#REF!</v>
      </c>
      <c r="C5682" s="54">
        <v>5</v>
      </c>
      <c r="D5682" s="54"/>
      <c r="F5682" s="89"/>
      <c r="G5682" s="95" t="s">
        <v>407</v>
      </c>
      <c r="H5682" s="360">
        <f t="shared" ref="H5682:M5682" si="2777">H5912+H6142+H6372</f>
        <v>0</v>
      </c>
      <c r="I5682" s="360">
        <f t="shared" si="2777"/>
        <v>0</v>
      </c>
      <c r="J5682" s="360">
        <f t="shared" si="2777"/>
        <v>0</v>
      </c>
      <c r="K5682" s="360">
        <f t="shared" si="2777"/>
        <v>0</v>
      </c>
      <c r="L5682" s="360">
        <f t="shared" si="2777"/>
        <v>0</v>
      </c>
      <c r="M5682" s="360">
        <f t="shared" si="2777"/>
        <v>0</v>
      </c>
      <c r="N5682" s="141">
        <f t="shared" ref="N5682" si="2778">SUM(N5683:N5702)</f>
        <v>0</v>
      </c>
      <c r="O5682" s="60" t="s">
        <v>71</v>
      </c>
      <c r="Q5682" s="49" t="s">
        <v>47</v>
      </c>
    </row>
    <row r="5683" spans="2:17" ht="20.25" customHeight="1">
      <c r="B5683" s="50" t="e">
        <f>IF((#REF!+#REF!+H5683)&lt;&gt;0,"a","b")</f>
        <v>#REF!</v>
      </c>
      <c r="C5683" s="54">
        <v>6</v>
      </c>
      <c r="D5683" s="54"/>
      <c r="F5683" s="89"/>
      <c r="G5683" s="109" t="s">
        <v>408</v>
      </c>
      <c r="H5683" s="360">
        <f t="shared" ref="H5683:M5683" si="2779">H5913+H6143+H6373</f>
        <v>0</v>
      </c>
      <c r="I5683" s="360">
        <f t="shared" si="2779"/>
        <v>0</v>
      </c>
      <c r="J5683" s="360">
        <f t="shared" si="2779"/>
        <v>0</v>
      </c>
      <c r="K5683" s="360">
        <f t="shared" si="2779"/>
        <v>0</v>
      </c>
      <c r="L5683" s="360">
        <f t="shared" si="2779"/>
        <v>0</v>
      </c>
      <c r="M5683" s="360">
        <f t="shared" si="2779"/>
        <v>0</v>
      </c>
      <c r="N5683" s="158"/>
      <c r="Q5683" s="49" t="s">
        <v>47</v>
      </c>
    </row>
    <row r="5684" spans="2:17" ht="20.25" customHeight="1">
      <c r="B5684" s="50" t="e">
        <f>IF((#REF!+#REF!+H5684)&lt;&gt;0,"a","b")</f>
        <v>#REF!</v>
      </c>
      <c r="C5684" s="54">
        <v>6</v>
      </c>
      <c r="D5684" s="54"/>
      <c r="F5684" s="89"/>
      <c r="G5684" s="109" t="s">
        <v>409</v>
      </c>
      <c r="H5684" s="360">
        <f t="shared" ref="H5684:M5684" si="2780">H5914+H6144+H6374</f>
        <v>0</v>
      </c>
      <c r="I5684" s="360">
        <f t="shared" si="2780"/>
        <v>0</v>
      </c>
      <c r="J5684" s="360">
        <f t="shared" si="2780"/>
        <v>0</v>
      </c>
      <c r="K5684" s="360">
        <f t="shared" si="2780"/>
        <v>0</v>
      </c>
      <c r="L5684" s="360">
        <f t="shared" si="2780"/>
        <v>0</v>
      </c>
      <c r="M5684" s="360">
        <f t="shared" si="2780"/>
        <v>0</v>
      </c>
      <c r="N5684" s="158"/>
      <c r="Q5684" s="49" t="s">
        <v>47</v>
      </c>
    </row>
    <row r="5685" spans="2:17" ht="30.75" customHeight="1">
      <c r="B5685" s="50" t="e">
        <f>IF((#REF!+#REF!+H5685)&lt;&gt;0,"a","b")</f>
        <v>#REF!</v>
      </c>
      <c r="C5685" s="54">
        <v>6</v>
      </c>
      <c r="D5685" s="54"/>
      <c r="F5685" s="89"/>
      <c r="G5685" s="109" t="s">
        <v>410</v>
      </c>
      <c r="H5685" s="360">
        <f t="shared" ref="H5685:M5685" si="2781">H5915+H6145+H6375</f>
        <v>0</v>
      </c>
      <c r="I5685" s="360">
        <f t="shared" si="2781"/>
        <v>0</v>
      </c>
      <c r="J5685" s="360">
        <f t="shared" si="2781"/>
        <v>0</v>
      </c>
      <c r="K5685" s="360">
        <f t="shared" si="2781"/>
        <v>0</v>
      </c>
      <c r="L5685" s="360">
        <f t="shared" si="2781"/>
        <v>0</v>
      </c>
      <c r="M5685" s="360">
        <f t="shared" si="2781"/>
        <v>0</v>
      </c>
      <c r="N5685" s="158"/>
      <c r="Q5685" s="49" t="s">
        <v>47</v>
      </c>
    </row>
    <row r="5686" spans="2:17" ht="30.75" customHeight="1">
      <c r="B5686" s="50" t="e">
        <f>IF((#REF!+#REF!+H5686)&lt;&gt;0,"a","b")</f>
        <v>#REF!</v>
      </c>
      <c r="C5686" s="54">
        <v>6</v>
      </c>
      <c r="D5686" s="54"/>
      <c r="F5686" s="89"/>
      <c r="G5686" s="109" t="s">
        <v>411</v>
      </c>
      <c r="H5686" s="360">
        <f t="shared" ref="H5686:M5686" si="2782">H5916+H6146+H6376</f>
        <v>0</v>
      </c>
      <c r="I5686" s="360">
        <f t="shared" si="2782"/>
        <v>0</v>
      </c>
      <c r="J5686" s="360">
        <f t="shared" si="2782"/>
        <v>0</v>
      </c>
      <c r="K5686" s="360">
        <f t="shared" si="2782"/>
        <v>0</v>
      </c>
      <c r="L5686" s="360">
        <f t="shared" si="2782"/>
        <v>0</v>
      </c>
      <c r="M5686" s="360">
        <f t="shared" si="2782"/>
        <v>0</v>
      </c>
      <c r="N5686" s="158"/>
      <c r="Q5686" s="49" t="s">
        <v>47</v>
      </c>
    </row>
    <row r="5687" spans="2:17" ht="20.25" customHeight="1">
      <c r="B5687" s="50" t="e">
        <f>IF((#REF!+#REF!+H5687)&lt;&gt;0,"a","b")</f>
        <v>#REF!</v>
      </c>
      <c r="C5687" s="54">
        <v>6</v>
      </c>
      <c r="D5687" s="54"/>
      <c r="F5687" s="89"/>
      <c r="G5687" s="109" t="s">
        <v>412</v>
      </c>
      <c r="H5687" s="360">
        <f t="shared" ref="H5687:M5687" si="2783">H5917+H6147+H6377</f>
        <v>0</v>
      </c>
      <c r="I5687" s="360">
        <f t="shared" si="2783"/>
        <v>0</v>
      </c>
      <c r="J5687" s="360">
        <f t="shared" si="2783"/>
        <v>0</v>
      </c>
      <c r="K5687" s="360">
        <f t="shared" si="2783"/>
        <v>0</v>
      </c>
      <c r="L5687" s="360">
        <f t="shared" si="2783"/>
        <v>0</v>
      </c>
      <c r="M5687" s="360">
        <f t="shared" si="2783"/>
        <v>0</v>
      </c>
      <c r="N5687" s="158"/>
      <c r="Q5687" s="49" t="s">
        <v>47</v>
      </c>
    </row>
    <row r="5688" spans="2:17" ht="20.25" customHeight="1">
      <c r="B5688" s="50" t="e">
        <f>IF((#REF!+#REF!+H5688)&lt;&gt;0,"a","b")</f>
        <v>#REF!</v>
      </c>
      <c r="C5688" s="54">
        <v>6</v>
      </c>
      <c r="D5688" s="54"/>
      <c r="F5688" s="89"/>
      <c r="G5688" s="109" t="s">
        <v>413</v>
      </c>
      <c r="H5688" s="360">
        <f t="shared" ref="H5688:M5688" si="2784">H5918+H6148+H6378</f>
        <v>0</v>
      </c>
      <c r="I5688" s="360">
        <f t="shared" si="2784"/>
        <v>0</v>
      </c>
      <c r="J5688" s="360">
        <f t="shared" si="2784"/>
        <v>0</v>
      </c>
      <c r="K5688" s="360">
        <f t="shared" si="2784"/>
        <v>0</v>
      </c>
      <c r="L5688" s="360">
        <f t="shared" si="2784"/>
        <v>0</v>
      </c>
      <c r="M5688" s="360">
        <f t="shared" si="2784"/>
        <v>0</v>
      </c>
      <c r="N5688" s="158"/>
      <c r="Q5688" s="49" t="s">
        <v>47</v>
      </c>
    </row>
    <row r="5689" spans="2:17" ht="30.75" customHeight="1">
      <c r="B5689" s="50" t="e">
        <f>IF((#REF!+#REF!+H5689)&lt;&gt;0,"a","b")</f>
        <v>#REF!</v>
      </c>
      <c r="C5689" s="54">
        <v>6</v>
      </c>
      <c r="D5689" s="54"/>
      <c r="F5689" s="89"/>
      <c r="G5689" s="109" t="s">
        <v>414</v>
      </c>
      <c r="H5689" s="360">
        <f t="shared" ref="H5689:M5689" si="2785">H5919+H6149+H6379</f>
        <v>0</v>
      </c>
      <c r="I5689" s="360">
        <f t="shared" si="2785"/>
        <v>0</v>
      </c>
      <c r="J5689" s="360">
        <f t="shared" si="2785"/>
        <v>0</v>
      </c>
      <c r="K5689" s="360">
        <f t="shared" si="2785"/>
        <v>0</v>
      </c>
      <c r="L5689" s="360">
        <f t="shared" si="2785"/>
        <v>0</v>
      </c>
      <c r="M5689" s="360">
        <f t="shared" si="2785"/>
        <v>0</v>
      </c>
      <c r="N5689" s="158"/>
      <c r="Q5689" s="49" t="s">
        <v>47</v>
      </c>
    </row>
    <row r="5690" spans="2:17" ht="20.25" customHeight="1">
      <c r="B5690" s="50" t="e">
        <f>IF((#REF!+#REF!+H5690)&lt;&gt;0,"a","b")</f>
        <v>#REF!</v>
      </c>
      <c r="C5690" s="54">
        <v>6</v>
      </c>
      <c r="D5690" s="54"/>
      <c r="F5690" s="89"/>
      <c r="G5690" s="109" t="s">
        <v>415</v>
      </c>
      <c r="H5690" s="360">
        <f t="shared" ref="H5690:M5690" si="2786">H5920+H6150+H6380</f>
        <v>0</v>
      </c>
      <c r="I5690" s="360">
        <f t="shared" si="2786"/>
        <v>0</v>
      </c>
      <c r="J5690" s="360">
        <f t="shared" si="2786"/>
        <v>0</v>
      </c>
      <c r="K5690" s="360">
        <f t="shared" si="2786"/>
        <v>0</v>
      </c>
      <c r="L5690" s="360">
        <f t="shared" si="2786"/>
        <v>0</v>
      </c>
      <c r="M5690" s="360">
        <f t="shared" si="2786"/>
        <v>0</v>
      </c>
      <c r="N5690" s="158"/>
      <c r="Q5690" s="49" t="s">
        <v>47</v>
      </c>
    </row>
    <row r="5691" spans="2:17" ht="20.25" customHeight="1">
      <c r="B5691" s="50" t="e">
        <f>IF((#REF!+#REF!+H5691)&lt;&gt;0,"a","b")</f>
        <v>#REF!</v>
      </c>
      <c r="C5691" s="54">
        <v>6</v>
      </c>
      <c r="D5691" s="54"/>
      <c r="F5691" s="89"/>
      <c r="G5691" s="109" t="s">
        <v>416</v>
      </c>
      <c r="H5691" s="360">
        <f t="shared" ref="H5691:M5691" si="2787">H5921+H6151+H6381</f>
        <v>0</v>
      </c>
      <c r="I5691" s="360">
        <f t="shared" si="2787"/>
        <v>0</v>
      </c>
      <c r="J5691" s="360">
        <f t="shared" si="2787"/>
        <v>0</v>
      </c>
      <c r="K5691" s="360">
        <f t="shared" si="2787"/>
        <v>0</v>
      </c>
      <c r="L5691" s="360">
        <f t="shared" si="2787"/>
        <v>0</v>
      </c>
      <c r="M5691" s="360">
        <f t="shared" si="2787"/>
        <v>0</v>
      </c>
      <c r="N5691" s="158"/>
      <c r="Q5691" s="49" t="s">
        <v>47</v>
      </c>
    </row>
    <row r="5692" spans="2:17" ht="20.25" customHeight="1">
      <c r="B5692" s="50" t="e">
        <f>IF((#REF!+#REF!+H5692)&lt;&gt;0,"a","b")</f>
        <v>#REF!</v>
      </c>
      <c r="C5692" s="54">
        <v>6</v>
      </c>
      <c r="D5692" s="54"/>
      <c r="F5692" s="89"/>
      <c r="G5692" s="109" t="s">
        <v>417</v>
      </c>
      <c r="H5692" s="360">
        <f t="shared" ref="H5692:M5692" si="2788">H5922+H6152+H6382</f>
        <v>0</v>
      </c>
      <c r="I5692" s="360">
        <f t="shared" si="2788"/>
        <v>0</v>
      </c>
      <c r="J5692" s="360">
        <f t="shared" si="2788"/>
        <v>0</v>
      </c>
      <c r="K5692" s="360">
        <f t="shared" si="2788"/>
        <v>0</v>
      </c>
      <c r="L5692" s="360">
        <f t="shared" si="2788"/>
        <v>0</v>
      </c>
      <c r="M5692" s="360">
        <f t="shared" si="2788"/>
        <v>0</v>
      </c>
      <c r="N5692" s="158"/>
      <c r="Q5692" s="49" t="s">
        <v>47</v>
      </c>
    </row>
    <row r="5693" spans="2:17" ht="20.25" customHeight="1">
      <c r="B5693" s="50" t="e">
        <f>IF((#REF!+#REF!+H5693)&lt;&gt;0,"a","b")</f>
        <v>#REF!</v>
      </c>
      <c r="C5693" s="54">
        <v>6</v>
      </c>
      <c r="D5693" s="54"/>
      <c r="F5693" s="89"/>
      <c r="G5693" s="109" t="s">
        <v>418</v>
      </c>
      <c r="H5693" s="360">
        <f t="shared" ref="H5693:M5693" si="2789">H5923+H6153+H6383</f>
        <v>0</v>
      </c>
      <c r="I5693" s="360">
        <f t="shared" si="2789"/>
        <v>0</v>
      </c>
      <c r="J5693" s="360">
        <f t="shared" si="2789"/>
        <v>0</v>
      </c>
      <c r="K5693" s="360">
        <f t="shared" si="2789"/>
        <v>0</v>
      </c>
      <c r="L5693" s="360">
        <f t="shared" si="2789"/>
        <v>0</v>
      </c>
      <c r="M5693" s="360">
        <f t="shared" si="2789"/>
        <v>0</v>
      </c>
      <c r="N5693" s="158"/>
      <c r="Q5693" s="49" t="s">
        <v>47</v>
      </c>
    </row>
    <row r="5694" spans="2:17" ht="20.25" customHeight="1">
      <c r="B5694" s="50" t="e">
        <f>IF((#REF!+#REF!+H5694)&lt;&gt;0,"a","b")</f>
        <v>#REF!</v>
      </c>
      <c r="C5694" s="54">
        <v>6</v>
      </c>
      <c r="D5694" s="54"/>
      <c r="F5694" s="89"/>
      <c r="G5694" s="109" t="s">
        <v>419</v>
      </c>
      <c r="H5694" s="360">
        <f t="shared" ref="H5694:M5694" si="2790">H5924+H6154+H6384</f>
        <v>0</v>
      </c>
      <c r="I5694" s="360">
        <f t="shared" si="2790"/>
        <v>0</v>
      </c>
      <c r="J5694" s="360">
        <f t="shared" si="2790"/>
        <v>0</v>
      </c>
      <c r="K5694" s="360">
        <f t="shared" si="2790"/>
        <v>0</v>
      </c>
      <c r="L5694" s="360">
        <f t="shared" si="2790"/>
        <v>0</v>
      </c>
      <c r="M5694" s="360">
        <f t="shared" si="2790"/>
        <v>0</v>
      </c>
      <c r="N5694" s="158"/>
      <c r="Q5694" s="49" t="s">
        <v>47</v>
      </c>
    </row>
    <row r="5695" spans="2:17" ht="20.25" customHeight="1">
      <c r="B5695" s="50" t="e">
        <f>IF((#REF!+#REF!+H5695)&lt;&gt;0,"a","b")</f>
        <v>#REF!</v>
      </c>
      <c r="C5695" s="54">
        <v>6</v>
      </c>
      <c r="D5695" s="54"/>
      <c r="F5695" s="89"/>
      <c r="G5695" s="109" t="s">
        <v>420</v>
      </c>
      <c r="H5695" s="360">
        <f t="shared" ref="H5695:M5695" si="2791">H5925+H6155+H6385</f>
        <v>0</v>
      </c>
      <c r="I5695" s="360">
        <f t="shared" si="2791"/>
        <v>0</v>
      </c>
      <c r="J5695" s="360">
        <f t="shared" si="2791"/>
        <v>0</v>
      </c>
      <c r="K5695" s="360">
        <f t="shared" si="2791"/>
        <v>0</v>
      </c>
      <c r="L5695" s="360">
        <f t="shared" si="2791"/>
        <v>0</v>
      </c>
      <c r="M5695" s="360">
        <f t="shared" si="2791"/>
        <v>0</v>
      </c>
      <c r="N5695" s="158"/>
      <c r="Q5695" s="49" t="s">
        <v>47</v>
      </c>
    </row>
    <row r="5696" spans="2:17" ht="20.25" customHeight="1">
      <c r="B5696" s="50" t="e">
        <f>IF((#REF!+#REF!+H5696)&lt;&gt;0,"a","b")</f>
        <v>#REF!</v>
      </c>
      <c r="C5696" s="54">
        <v>6</v>
      </c>
      <c r="D5696" s="54"/>
      <c r="F5696" s="89"/>
      <c r="G5696" s="109" t="s">
        <v>421</v>
      </c>
      <c r="H5696" s="360">
        <f t="shared" ref="H5696:M5696" si="2792">H5926+H6156+H6386</f>
        <v>0</v>
      </c>
      <c r="I5696" s="360">
        <f t="shared" si="2792"/>
        <v>0</v>
      </c>
      <c r="J5696" s="360">
        <f t="shared" si="2792"/>
        <v>0</v>
      </c>
      <c r="K5696" s="360">
        <f t="shared" si="2792"/>
        <v>0</v>
      </c>
      <c r="L5696" s="360">
        <f t="shared" si="2792"/>
        <v>0</v>
      </c>
      <c r="M5696" s="360">
        <f t="shared" si="2792"/>
        <v>0</v>
      </c>
      <c r="N5696" s="158"/>
      <c r="Q5696" s="49" t="s">
        <v>47</v>
      </c>
    </row>
    <row r="5697" spans="2:17" ht="20.25" customHeight="1">
      <c r="B5697" s="50" t="e">
        <f>IF((#REF!+#REF!+H5697)&lt;&gt;0,"a","b")</f>
        <v>#REF!</v>
      </c>
      <c r="C5697" s="54">
        <v>6</v>
      </c>
      <c r="D5697" s="54"/>
      <c r="F5697" s="89"/>
      <c r="G5697" s="109" t="s">
        <v>422</v>
      </c>
      <c r="H5697" s="360">
        <f t="shared" ref="H5697:M5697" si="2793">H5927+H6157+H6387</f>
        <v>0</v>
      </c>
      <c r="I5697" s="360">
        <f t="shared" si="2793"/>
        <v>0</v>
      </c>
      <c r="J5697" s="360">
        <f t="shared" si="2793"/>
        <v>0</v>
      </c>
      <c r="K5697" s="360">
        <f t="shared" si="2793"/>
        <v>0</v>
      </c>
      <c r="L5697" s="360">
        <f t="shared" si="2793"/>
        <v>0</v>
      </c>
      <c r="M5697" s="360">
        <f t="shared" si="2793"/>
        <v>0</v>
      </c>
      <c r="N5697" s="158"/>
      <c r="Q5697" s="49" t="s">
        <v>47</v>
      </c>
    </row>
    <row r="5698" spans="2:17" ht="20.25" customHeight="1">
      <c r="B5698" s="50" t="e">
        <f>IF((#REF!+#REF!+H5698)&lt;&gt;0,"a","b")</f>
        <v>#REF!</v>
      </c>
      <c r="C5698" s="54">
        <v>6</v>
      </c>
      <c r="D5698" s="54"/>
      <c r="F5698" s="89"/>
      <c r="G5698" s="109" t="s">
        <v>423</v>
      </c>
      <c r="H5698" s="360">
        <f t="shared" ref="H5698:M5698" si="2794">H5928+H6158+H6388</f>
        <v>0</v>
      </c>
      <c r="I5698" s="360">
        <f t="shared" si="2794"/>
        <v>0</v>
      </c>
      <c r="J5698" s="360">
        <f t="shared" si="2794"/>
        <v>0</v>
      </c>
      <c r="K5698" s="360">
        <f t="shared" si="2794"/>
        <v>0</v>
      </c>
      <c r="L5698" s="360">
        <f t="shared" si="2794"/>
        <v>0</v>
      </c>
      <c r="M5698" s="360">
        <f t="shared" si="2794"/>
        <v>0</v>
      </c>
      <c r="N5698" s="158"/>
      <c r="Q5698" s="49" t="s">
        <v>47</v>
      </c>
    </row>
    <row r="5699" spans="2:17" ht="20.25" customHeight="1">
      <c r="B5699" s="50" t="e">
        <f>IF((#REF!+#REF!+H5699)&lt;&gt;0,"a","b")</f>
        <v>#REF!</v>
      </c>
      <c r="C5699" s="54">
        <v>6</v>
      </c>
      <c r="D5699" s="54"/>
      <c r="F5699" s="89"/>
      <c r="G5699" s="109" t="s">
        <v>424</v>
      </c>
      <c r="H5699" s="360">
        <f t="shared" ref="H5699:M5699" si="2795">H5929+H6159+H6389</f>
        <v>0</v>
      </c>
      <c r="I5699" s="360">
        <f t="shared" si="2795"/>
        <v>0</v>
      </c>
      <c r="J5699" s="360">
        <f t="shared" si="2795"/>
        <v>0</v>
      </c>
      <c r="K5699" s="360">
        <f t="shared" si="2795"/>
        <v>0</v>
      </c>
      <c r="L5699" s="360">
        <f t="shared" si="2795"/>
        <v>0</v>
      </c>
      <c r="M5699" s="360">
        <f t="shared" si="2795"/>
        <v>0</v>
      </c>
      <c r="N5699" s="158"/>
      <c r="Q5699" s="49" t="s">
        <v>47</v>
      </c>
    </row>
    <row r="5700" spans="2:17" ht="20.25" customHeight="1">
      <c r="B5700" s="50" t="e">
        <f>IF((#REF!+#REF!+H5700)&lt;&gt;0,"a","b")</f>
        <v>#REF!</v>
      </c>
      <c r="C5700" s="54">
        <v>6</v>
      </c>
      <c r="D5700" s="54"/>
      <c r="F5700" s="89"/>
      <c r="G5700" s="126" t="s">
        <v>425</v>
      </c>
      <c r="H5700" s="360">
        <f t="shared" ref="H5700:M5700" si="2796">H5930+H6160+H6390</f>
        <v>0</v>
      </c>
      <c r="I5700" s="360">
        <f t="shared" si="2796"/>
        <v>0</v>
      </c>
      <c r="J5700" s="360">
        <f t="shared" si="2796"/>
        <v>0</v>
      </c>
      <c r="K5700" s="360">
        <f t="shared" si="2796"/>
        <v>0</v>
      </c>
      <c r="L5700" s="360">
        <f t="shared" si="2796"/>
        <v>0</v>
      </c>
      <c r="M5700" s="360">
        <f t="shared" si="2796"/>
        <v>0</v>
      </c>
      <c r="N5700" s="158"/>
      <c r="Q5700" s="49" t="s">
        <v>47</v>
      </c>
    </row>
    <row r="5701" spans="2:17" ht="20.25" customHeight="1">
      <c r="B5701" s="50" t="e">
        <f>IF((#REF!+#REF!+H5701)&lt;&gt;0,"a","b")</f>
        <v>#REF!</v>
      </c>
      <c r="C5701" s="54">
        <v>6</v>
      </c>
      <c r="D5701" s="54"/>
      <c r="F5701" s="89"/>
      <c r="G5701" s="109" t="s">
        <v>426</v>
      </c>
      <c r="H5701" s="360">
        <f t="shared" ref="H5701:M5701" si="2797">H5931+H6161+H6391</f>
        <v>0</v>
      </c>
      <c r="I5701" s="360">
        <f t="shared" si="2797"/>
        <v>0</v>
      </c>
      <c r="J5701" s="360">
        <f t="shared" si="2797"/>
        <v>0</v>
      </c>
      <c r="K5701" s="360">
        <f t="shared" si="2797"/>
        <v>0</v>
      </c>
      <c r="L5701" s="360">
        <f t="shared" si="2797"/>
        <v>0</v>
      </c>
      <c r="M5701" s="360">
        <f t="shared" si="2797"/>
        <v>0</v>
      </c>
      <c r="N5701" s="158"/>
      <c r="Q5701" s="49" t="s">
        <v>47</v>
      </c>
    </row>
    <row r="5702" spans="2:17" ht="30.75" customHeight="1">
      <c r="B5702" s="50" t="e">
        <f>IF((#REF!+#REF!+H5702)&lt;&gt;0,"a","b")</f>
        <v>#REF!</v>
      </c>
      <c r="C5702" s="54">
        <v>6</v>
      </c>
      <c r="D5702" s="54"/>
      <c r="F5702" s="89"/>
      <c r="G5702" s="109" t="s">
        <v>427</v>
      </c>
      <c r="H5702" s="360">
        <f t="shared" ref="H5702:M5702" si="2798">H5932+H6162+H6392</f>
        <v>0</v>
      </c>
      <c r="I5702" s="360">
        <f t="shared" si="2798"/>
        <v>0</v>
      </c>
      <c r="J5702" s="360">
        <f t="shared" si="2798"/>
        <v>0</v>
      </c>
      <c r="K5702" s="360">
        <f t="shared" si="2798"/>
        <v>0</v>
      </c>
      <c r="L5702" s="360">
        <f t="shared" si="2798"/>
        <v>0</v>
      </c>
      <c r="M5702" s="360">
        <f t="shared" si="2798"/>
        <v>0</v>
      </c>
      <c r="N5702" s="158"/>
      <c r="Q5702" s="49" t="s">
        <v>47</v>
      </c>
    </row>
    <row r="5703" spans="2:17" ht="20.25" customHeight="1">
      <c r="B5703" s="50" t="e">
        <f>IF((#REF!+#REF!+H5703)&lt;&gt;0,"a","b")</f>
        <v>#REF!</v>
      </c>
      <c r="C5703" s="54">
        <v>4</v>
      </c>
      <c r="D5703" s="54"/>
      <c r="F5703" s="89"/>
      <c r="G5703" s="93" t="s">
        <v>428</v>
      </c>
      <c r="H5703" s="360">
        <f t="shared" ref="H5703:M5703" si="2799">H5933+H6163+H6393</f>
        <v>0</v>
      </c>
      <c r="I5703" s="360">
        <f t="shared" si="2799"/>
        <v>0</v>
      </c>
      <c r="J5703" s="360">
        <f t="shared" si="2799"/>
        <v>0</v>
      </c>
      <c r="K5703" s="360">
        <f t="shared" si="2799"/>
        <v>0</v>
      </c>
      <c r="L5703" s="360">
        <f t="shared" si="2799"/>
        <v>0</v>
      </c>
      <c r="M5703" s="360">
        <f t="shared" si="2799"/>
        <v>0</v>
      </c>
      <c r="N5703" s="137">
        <f t="shared" ref="N5703" si="2800">N5704+N5705</f>
        <v>0</v>
      </c>
      <c r="O5703" s="60" t="s">
        <v>71</v>
      </c>
      <c r="Q5703" s="49" t="s">
        <v>47</v>
      </c>
    </row>
    <row r="5704" spans="2:17" ht="20.25" customHeight="1">
      <c r="B5704" s="50" t="e">
        <f>IF((#REF!+#REF!+H5704)&lt;&gt;0,"a","b")</f>
        <v>#REF!</v>
      </c>
      <c r="C5704" s="54">
        <v>5</v>
      </c>
      <c r="D5704" s="54"/>
      <c r="F5704" s="89"/>
      <c r="G5704" s="95" t="s">
        <v>429</v>
      </c>
      <c r="H5704" s="360">
        <f t="shared" ref="H5704:M5704" si="2801">H5934+H6164+H6394</f>
        <v>0</v>
      </c>
      <c r="I5704" s="360">
        <f t="shared" si="2801"/>
        <v>0</v>
      </c>
      <c r="J5704" s="360">
        <f t="shared" si="2801"/>
        <v>0</v>
      </c>
      <c r="K5704" s="360">
        <f t="shared" si="2801"/>
        <v>0</v>
      </c>
      <c r="L5704" s="360">
        <f t="shared" si="2801"/>
        <v>0</v>
      </c>
      <c r="M5704" s="360">
        <f t="shared" si="2801"/>
        <v>0</v>
      </c>
      <c r="N5704" s="154"/>
      <c r="O5704" s="60"/>
      <c r="Q5704" s="49" t="s">
        <v>47</v>
      </c>
    </row>
    <row r="5705" spans="2:17" ht="20.25" customHeight="1">
      <c r="B5705" s="50" t="e">
        <f>IF((#REF!+#REF!+H5705)&lt;&gt;0,"a","b")</f>
        <v>#REF!</v>
      </c>
      <c r="C5705" s="54">
        <v>5</v>
      </c>
      <c r="D5705" s="54"/>
      <c r="F5705" s="89"/>
      <c r="G5705" s="95" t="s">
        <v>430</v>
      </c>
      <c r="H5705" s="360">
        <f t="shared" ref="H5705:M5705" si="2802">H5935+H6165+H6395</f>
        <v>0</v>
      </c>
      <c r="I5705" s="360">
        <f t="shared" si="2802"/>
        <v>0</v>
      </c>
      <c r="J5705" s="360">
        <f t="shared" si="2802"/>
        <v>0</v>
      </c>
      <c r="K5705" s="360">
        <f t="shared" si="2802"/>
        <v>0</v>
      </c>
      <c r="L5705" s="360">
        <f t="shared" si="2802"/>
        <v>0</v>
      </c>
      <c r="M5705" s="360">
        <f t="shared" si="2802"/>
        <v>0</v>
      </c>
      <c r="N5705" s="142">
        <f t="shared" ref="N5705" si="2803">N5706+N5707</f>
        <v>0</v>
      </c>
      <c r="O5705" s="60" t="s">
        <v>71</v>
      </c>
      <c r="Q5705" s="49" t="s">
        <v>47</v>
      </c>
    </row>
    <row r="5706" spans="2:17" ht="20.25" customHeight="1">
      <c r="B5706" s="50" t="e">
        <f>IF((#REF!+#REF!+H5706)&lt;&gt;0,"a","b")</f>
        <v>#REF!</v>
      </c>
      <c r="C5706" s="54">
        <v>6</v>
      </c>
      <c r="D5706" s="54"/>
      <c r="F5706" s="89"/>
      <c r="G5706" s="109" t="s">
        <v>431</v>
      </c>
      <c r="H5706" s="360">
        <f t="shared" ref="H5706:M5706" si="2804">H5936+H6166+H6396</f>
        <v>0</v>
      </c>
      <c r="I5706" s="360">
        <f t="shared" si="2804"/>
        <v>0</v>
      </c>
      <c r="J5706" s="360">
        <f t="shared" si="2804"/>
        <v>0</v>
      </c>
      <c r="K5706" s="360">
        <f t="shared" si="2804"/>
        <v>0</v>
      </c>
      <c r="L5706" s="360">
        <f t="shared" si="2804"/>
        <v>0</v>
      </c>
      <c r="M5706" s="360">
        <f t="shared" si="2804"/>
        <v>0</v>
      </c>
      <c r="N5706" s="158"/>
      <c r="Q5706" s="49" t="s">
        <v>47</v>
      </c>
    </row>
    <row r="5707" spans="2:17" ht="20.25" customHeight="1">
      <c r="B5707" s="50" t="e">
        <f>IF((#REF!+#REF!+H5707)&lt;&gt;0,"a","b")</f>
        <v>#REF!</v>
      </c>
      <c r="C5707" s="54">
        <v>6</v>
      </c>
      <c r="D5707" s="54"/>
      <c r="F5707" s="89"/>
      <c r="G5707" s="109" t="s">
        <v>432</v>
      </c>
      <c r="H5707" s="360">
        <f t="shared" ref="H5707:M5707" si="2805">H5937+H6167+H6397</f>
        <v>0</v>
      </c>
      <c r="I5707" s="360">
        <f t="shared" si="2805"/>
        <v>0</v>
      </c>
      <c r="J5707" s="360">
        <f t="shared" si="2805"/>
        <v>0</v>
      </c>
      <c r="K5707" s="360">
        <f t="shared" si="2805"/>
        <v>0</v>
      </c>
      <c r="L5707" s="360">
        <f t="shared" si="2805"/>
        <v>0</v>
      </c>
      <c r="M5707" s="360">
        <f t="shared" si="2805"/>
        <v>0</v>
      </c>
      <c r="N5707" s="158"/>
      <c r="Q5707" s="49" t="s">
        <v>47</v>
      </c>
    </row>
    <row r="5708" spans="2:17" ht="30.75" customHeight="1">
      <c r="B5708" s="50" t="e">
        <f>IF((#REF!+#REF!+H5708)&lt;&gt;0,"a","b")</f>
        <v>#REF!</v>
      </c>
      <c r="C5708" s="54">
        <v>3</v>
      </c>
      <c r="D5708" s="54"/>
      <c r="F5708" s="89"/>
      <c r="G5708" s="108" t="s">
        <v>433</v>
      </c>
      <c r="H5708" s="360">
        <f t="shared" ref="H5708:M5708" si="2806">H5938+H6168+H6398</f>
        <v>0</v>
      </c>
      <c r="I5708" s="360">
        <f t="shared" si="2806"/>
        <v>0</v>
      </c>
      <c r="J5708" s="360">
        <f t="shared" si="2806"/>
        <v>0</v>
      </c>
      <c r="K5708" s="360">
        <f t="shared" si="2806"/>
        <v>0</v>
      </c>
      <c r="L5708" s="360">
        <f t="shared" si="2806"/>
        <v>0</v>
      </c>
      <c r="M5708" s="360">
        <f t="shared" si="2806"/>
        <v>0</v>
      </c>
      <c r="N5708" s="140">
        <f t="shared" ref="N5708" si="2807">N5709+N5710</f>
        <v>0</v>
      </c>
      <c r="O5708" s="60" t="s">
        <v>71</v>
      </c>
      <c r="Q5708" s="49" t="s">
        <v>47</v>
      </c>
    </row>
    <row r="5709" spans="2:17" ht="30.75" customHeight="1">
      <c r="B5709" s="50" t="e">
        <f>IF((#REF!+#REF!+H5709)&lt;&gt;0,"a","b")</f>
        <v>#REF!</v>
      </c>
      <c r="C5709" s="54">
        <v>4</v>
      </c>
      <c r="D5709" s="54"/>
      <c r="F5709" s="89"/>
      <c r="G5709" s="93" t="s">
        <v>434</v>
      </c>
      <c r="H5709" s="360">
        <f t="shared" ref="H5709:M5709" si="2808">H5939+H6169+H6399</f>
        <v>0</v>
      </c>
      <c r="I5709" s="360">
        <f t="shared" si="2808"/>
        <v>0</v>
      </c>
      <c r="J5709" s="360">
        <f t="shared" si="2808"/>
        <v>0</v>
      </c>
      <c r="K5709" s="360">
        <f t="shared" si="2808"/>
        <v>0</v>
      </c>
      <c r="L5709" s="360">
        <f t="shared" si="2808"/>
        <v>0</v>
      </c>
      <c r="M5709" s="360">
        <f t="shared" si="2808"/>
        <v>0</v>
      </c>
      <c r="N5709" s="153"/>
      <c r="Q5709" s="49" t="s">
        <v>47</v>
      </c>
    </row>
    <row r="5710" spans="2:17" ht="30.75" customHeight="1">
      <c r="B5710" s="50" t="e">
        <f>IF((#REF!+#REF!+H5710)&lt;&gt;0,"a","b")</f>
        <v>#REF!</v>
      </c>
      <c r="C5710" s="54">
        <v>4</v>
      </c>
      <c r="D5710" s="54"/>
      <c r="F5710" s="89"/>
      <c r="G5710" s="93" t="s">
        <v>435</v>
      </c>
      <c r="H5710" s="360">
        <f t="shared" ref="H5710:M5710" si="2809">H5940+H6170+H6400</f>
        <v>0</v>
      </c>
      <c r="I5710" s="360">
        <f t="shared" si="2809"/>
        <v>0</v>
      </c>
      <c r="J5710" s="360">
        <f t="shared" si="2809"/>
        <v>0</v>
      </c>
      <c r="K5710" s="360">
        <f t="shared" si="2809"/>
        <v>0</v>
      </c>
      <c r="L5710" s="360">
        <f t="shared" si="2809"/>
        <v>0</v>
      </c>
      <c r="M5710" s="360">
        <f t="shared" si="2809"/>
        <v>0</v>
      </c>
      <c r="N5710" s="137">
        <f t="shared" ref="N5710" si="2810">N5711+N5712+N5713+N5714</f>
        <v>0</v>
      </c>
      <c r="O5710" s="60" t="s">
        <v>71</v>
      </c>
      <c r="Q5710" s="49" t="s">
        <v>47</v>
      </c>
    </row>
    <row r="5711" spans="2:17" ht="30.75" customHeight="1">
      <c r="B5711" s="50" t="e">
        <f>IF((#REF!+#REF!+H5711)&lt;&gt;0,"a","b")</f>
        <v>#REF!</v>
      </c>
      <c r="C5711" s="54">
        <v>5</v>
      </c>
      <c r="D5711" s="54"/>
      <c r="F5711" s="89"/>
      <c r="G5711" s="95" t="s">
        <v>436</v>
      </c>
      <c r="H5711" s="360">
        <f t="shared" ref="H5711:M5711" si="2811">H5941+H6171+H6401</f>
        <v>0</v>
      </c>
      <c r="I5711" s="360">
        <f t="shared" si="2811"/>
        <v>0</v>
      </c>
      <c r="J5711" s="360">
        <f t="shared" si="2811"/>
        <v>0</v>
      </c>
      <c r="K5711" s="360">
        <f t="shared" si="2811"/>
        <v>0</v>
      </c>
      <c r="L5711" s="360">
        <f t="shared" si="2811"/>
        <v>0</v>
      </c>
      <c r="M5711" s="360">
        <f t="shared" si="2811"/>
        <v>0</v>
      </c>
      <c r="N5711" s="154"/>
      <c r="Q5711" s="49" t="s">
        <v>47</v>
      </c>
    </row>
    <row r="5712" spans="2:17" ht="20.25" customHeight="1">
      <c r="B5712" s="50" t="e">
        <f>IF((#REF!+#REF!+H5712)&lt;&gt;0,"a","b")</f>
        <v>#REF!</v>
      </c>
      <c r="C5712" s="54">
        <v>5</v>
      </c>
      <c r="D5712" s="54"/>
      <c r="F5712" s="89"/>
      <c r="G5712" s="95" t="s">
        <v>437</v>
      </c>
      <c r="H5712" s="360">
        <f t="shared" ref="H5712:M5712" si="2812">H5942+H6172+H6402</f>
        <v>0</v>
      </c>
      <c r="I5712" s="360">
        <f t="shared" si="2812"/>
        <v>0</v>
      </c>
      <c r="J5712" s="360">
        <f t="shared" si="2812"/>
        <v>0</v>
      </c>
      <c r="K5712" s="360">
        <f t="shared" si="2812"/>
        <v>0</v>
      </c>
      <c r="L5712" s="360">
        <f t="shared" si="2812"/>
        <v>0</v>
      </c>
      <c r="M5712" s="360">
        <f t="shared" si="2812"/>
        <v>0</v>
      </c>
      <c r="N5712" s="154"/>
      <c r="Q5712" s="49" t="s">
        <v>47</v>
      </c>
    </row>
    <row r="5713" spans="2:17" ht="20.25" customHeight="1">
      <c r="B5713" s="50" t="e">
        <f>IF((#REF!+#REF!+H5713)&lt;&gt;0,"a","b")</f>
        <v>#REF!</v>
      </c>
      <c r="C5713" s="54">
        <v>5</v>
      </c>
      <c r="D5713" s="54"/>
      <c r="F5713" s="89"/>
      <c r="G5713" s="95" t="s">
        <v>438</v>
      </c>
      <c r="H5713" s="360">
        <f t="shared" ref="H5713:M5713" si="2813">H5943+H6173+H6403</f>
        <v>0</v>
      </c>
      <c r="I5713" s="360">
        <f t="shared" si="2813"/>
        <v>0</v>
      </c>
      <c r="J5713" s="360">
        <f t="shared" si="2813"/>
        <v>0</v>
      </c>
      <c r="K5713" s="360">
        <f t="shared" si="2813"/>
        <v>0</v>
      </c>
      <c r="L5713" s="360">
        <f t="shared" si="2813"/>
        <v>0</v>
      </c>
      <c r="M5713" s="360">
        <f t="shared" si="2813"/>
        <v>0</v>
      </c>
      <c r="N5713" s="154"/>
      <c r="Q5713" s="49" t="s">
        <v>47</v>
      </c>
    </row>
    <row r="5714" spans="2:17" ht="20.25" customHeight="1">
      <c r="B5714" s="50" t="e">
        <f>IF((#REF!+#REF!+H5714)&lt;&gt;0,"a","b")</f>
        <v>#REF!</v>
      </c>
      <c r="C5714" s="54">
        <v>5</v>
      </c>
      <c r="D5714" s="54"/>
      <c r="F5714" s="89"/>
      <c r="G5714" s="95" t="s">
        <v>307</v>
      </c>
      <c r="H5714" s="360">
        <f t="shared" ref="H5714:M5714" si="2814">H5944+H6174+H6404</f>
        <v>0</v>
      </c>
      <c r="I5714" s="360">
        <f t="shared" si="2814"/>
        <v>0</v>
      </c>
      <c r="J5714" s="360">
        <f t="shared" si="2814"/>
        <v>0</v>
      </c>
      <c r="K5714" s="360">
        <f t="shared" si="2814"/>
        <v>0</v>
      </c>
      <c r="L5714" s="360">
        <f t="shared" si="2814"/>
        <v>0</v>
      </c>
      <c r="M5714" s="360">
        <f t="shared" si="2814"/>
        <v>0</v>
      </c>
      <c r="N5714" s="154"/>
      <c r="Q5714" s="49" t="s">
        <v>47</v>
      </c>
    </row>
    <row r="5715" spans="2:17" ht="20.25" customHeight="1">
      <c r="B5715" s="50" t="e">
        <f>IF((#REF!+#REF!+H5715)&lt;&gt;0,"a","b")</f>
        <v>#REF!</v>
      </c>
      <c r="C5715" s="54">
        <v>3</v>
      </c>
      <c r="D5715" s="54"/>
      <c r="F5715" s="89"/>
      <c r="G5715" s="108" t="s">
        <v>439</v>
      </c>
      <c r="H5715" s="360">
        <f t="shared" ref="H5715:M5715" si="2815">H5945+H6175+H6405</f>
        <v>0</v>
      </c>
      <c r="I5715" s="360">
        <f t="shared" si="2815"/>
        <v>0</v>
      </c>
      <c r="J5715" s="360">
        <f t="shared" si="2815"/>
        <v>0</v>
      </c>
      <c r="K5715" s="360">
        <f t="shared" si="2815"/>
        <v>0</v>
      </c>
      <c r="L5715" s="360">
        <f t="shared" si="2815"/>
        <v>0</v>
      </c>
      <c r="M5715" s="360">
        <f t="shared" si="2815"/>
        <v>0</v>
      </c>
      <c r="N5715" s="161"/>
      <c r="Q5715" s="49" t="s">
        <v>47</v>
      </c>
    </row>
    <row r="5716" spans="2:17" ht="20.25" customHeight="1">
      <c r="B5716" s="50" t="e">
        <f>IF((#REF!+#REF!+H5716)&lt;&gt;0,"a","b")</f>
        <v>#REF!</v>
      </c>
      <c r="C5716" s="54">
        <v>3</v>
      </c>
      <c r="D5716" s="54"/>
      <c r="F5716" s="89"/>
      <c r="G5716" s="108" t="s">
        <v>440</v>
      </c>
      <c r="H5716" s="360">
        <f t="shared" ref="H5716:M5716" si="2816">H5946+H6176+H6406</f>
        <v>0</v>
      </c>
      <c r="I5716" s="360">
        <f t="shared" si="2816"/>
        <v>0</v>
      </c>
      <c r="J5716" s="360">
        <f t="shared" si="2816"/>
        <v>0</v>
      </c>
      <c r="K5716" s="360">
        <f t="shared" si="2816"/>
        <v>0</v>
      </c>
      <c r="L5716" s="360">
        <f t="shared" si="2816"/>
        <v>0</v>
      </c>
      <c r="M5716" s="360">
        <f t="shared" si="2816"/>
        <v>0</v>
      </c>
      <c r="N5716" s="140">
        <f t="shared" ref="N5716" si="2817">N5717+N5718+N5719+N5722</f>
        <v>0</v>
      </c>
      <c r="O5716" s="60" t="s">
        <v>71</v>
      </c>
      <c r="Q5716" s="49" t="s">
        <v>47</v>
      </c>
    </row>
    <row r="5717" spans="2:17" ht="30.75" customHeight="1">
      <c r="B5717" s="50" t="e">
        <f>IF((#REF!+#REF!+H5717)&lt;&gt;0,"a","b")</f>
        <v>#REF!</v>
      </c>
      <c r="C5717" s="54">
        <v>4</v>
      </c>
      <c r="D5717" s="54"/>
      <c r="F5717" s="89"/>
      <c r="G5717" s="93" t="s">
        <v>441</v>
      </c>
      <c r="H5717" s="360">
        <f t="shared" ref="H5717:M5717" si="2818">H5947+H6177+H6407</f>
        <v>0</v>
      </c>
      <c r="I5717" s="360">
        <f t="shared" si="2818"/>
        <v>0</v>
      </c>
      <c r="J5717" s="360">
        <f t="shared" si="2818"/>
        <v>0</v>
      </c>
      <c r="K5717" s="360">
        <f t="shared" si="2818"/>
        <v>0</v>
      </c>
      <c r="L5717" s="360">
        <f t="shared" si="2818"/>
        <v>0</v>
      </c>
      <c r="M5717" s="360">
        <f t="shared" si="2818"/>
        <v>0</v>
      </c>
      <c r="N5717" s="153"/>
      <c r="O5717" s="60"/>
      <c r="Q5717" s="49" t="s">
        <v>47</v>
      </c>
    </row>
    <row r="5718" spans="2:17" ht="20.25" customHeight="1">
      <c r="B5718" s="50" t="e">
        <f>IF((#REF!+#REF!+H5718)&lt;&gt;0,"a","b")</f>
        <v>#REF!</v>
      </c>
      <c r="C5718" s="54">
        <v>4</v>
      </c>
      <c r="D5718" s="54"/>
      <c r="F5718" s="89"/>
      <c r="G5718" s="93" t="s">
        <v>442</v>
      </c>
      <c r="H5718" s="360">
        <f t="shared" ref="H5718:M5718" si="2819">H5948+H6178+H6408</f>
        <v>0</v>
      </c>
      <c r="I5718" s="360">
        <f t="shared" si="2819"/>
        <v>0</v>
      </c>
      <c r="J5718" s="360">
        <f t="shared" si="2819"/>
        <v>0</v>
      </c>
      <c r="K5718" s="360">
        <f t="shared" si="2819"/>
        <v>0</v>
      </c>
      <c r="L5718" s="360">
        <f t="shared" si="2819"/>
        <v>0</v>
      </c>
      <c r="M5718" s="360">
        <f t="shared" si="2819"/>
        <v>0</v>
      </c>
      <c r="N5718" s="153"/>
      <c r="O5718" s="60"/>
      <c r="Q5718" s="49" t="s">
        <v>47</v>
      </c>
    </row>
    <row r="5719" spans="2:17" ht="20.25" customHeight="1">
      <c r="B5719" s="50" t="e">
        <f>IF((#REF!+#REF!+H5719)&lt;&gt;0,"a","b")</f>
        <v>#REF!</v>
      </c>
      <c r="C5719" s="54">
        <v>4</v>
      </c>
      <c r="D5719" s="54"/>
      <c r="F5719" s="89"/>
      <c r="G5719" s="93" t="s">
        <v>443</v>
      </c>
      <c r="H5719" s="360">
        <f t="shared" ref="H5719:M5719" si="2820">H5949+H6179+H6409</f>
        <v>0</v>
      </c>
      <c r="I5719" s="360">
        <f t="shared" si="2820"/>
        <v>0</v>
      </c>
      <c r="J5719" s="360">
        <f t="shared" si="2820"/>
        <v>0</v>
      </c>
      <c r="K5719" s="360">
        <f t="shared" si="2820"/>
        <v>0</v>
      </c>
      <c r="L5719" s="360">
        <f t="shared" si="2820"/>
        <v>0</v>
      </c>
      <c r="M5719" s="360">
        <f t="shared" si="2820"/>
        <v>0</v>
      </c>
      <c r="N5719" s="137">
        <f t="shared" ref="N5719" si="2821">N5720+N5721</f>
        <v>0</v>
      </c>
      <c r="O5719" s="60" t="s">
        <v>71</v>
      </c>
      <c r="Q5719" s="49" t="s">
        <v>47</v>
      </c>
    </row>
    <row r="5720" spans="2:17" ht="30.75" customHeight="1">
      <c r="B5720" s="50" t="e">
        <f>IF((#REF!+#REF!+H5720)&lt;&gt;0,"a","b")</f>
        <v>#REF!</v>
      </c>
      <c r="C5720" s="54">
        <v>5</v>
      </c>
      <c r="D5720" s="54"/>
      <c r="F5720" s="89"/>
      <c r="G5720" s="95" t="s">
        <v>444</v>
      </c>
      <c r="H5720" s="360">
        <f t="shared" ref="H5720:M5720" si="2822">H5950+H6180+H6410</f>
        <v>0</v>
      </c>
      <c r="I5720" s="360">
        <f t="shared" si="2822"/>
        <v>0</v>
      </c>
      <c r="J5720" s="360">
        <f t="shared" si="2822"/>
        <v>0</v>
      </c>
      <c r="K5720" s="360">
        <f t="shared" si="2822"/>
        <v>0</v>
      </c>
      <c r="L5720" s="360">
        <f t="shared" si="2822"/>
        <v>0</v>
      </c>
      <c r="M5720" s="360">
        <f t="shared" si="2822"/>
        <v>0</v>
      </c>
      <c r="N5720" s="154"/>
      <c r="Q5720" s="49" t="s">
        <v>47</v>
      </c>
    </row>
    <row r="5721" spans="2:17" ht="20.25" customHeight="1">
      <c r="B5721" s="50" t="e">
        <f>IF((#REF!+#REF!+H5721)&lt;&gt;0,"a","b")</f>
        <v>#REF!</v>
      </c>
      <c r="C5721" s="54">
        <v>5</v>
      </c>
      <c r="D5721" s="54"/>
      <c r="F5721" s="89"/>
      <c r="G5721" s="95" t="s">
        <v>445</v>
      </c>
      <c r="H5721" s="360">
        <f t="shared" ref="H5721:M5721" si="2823">H5951+H6181+H6411</f>
        <v>0</v>
      </c>
      <c r="I5721" s="360">
        <f t="shared" si="2823"/>
        <v>0</v>
      </c>
      <c r="J5721" s="360">
        <f t="shared" si="2823"/>
        <v>0</v>
      </c>
      <c r="K5721" s="360">
        <f t="shared" si="2823"/>
        <v>0</v>
      </c>
      <c r="L5721" s="360">
        <f t="shared" si="2823"/>
        <v>0</v>
      </c>
      <c r="M5721" s="360">
        <f t="shared" si="2823"/>
        <v>0</v>
      </c>
      <c r="N5721" s="154"/>
      <c r="Q5721" s="49" t="s">
        <v>47</v>
      </c>
    </row>
    <row r="5722" spans="2:17" ht="20.25" customHeight="1">
      <c r="B5722" s="50" t="e">
        <f>IF((#REF!+#REF!+H5722)&lt;&gt;0,"a","b")</f>
        <v>#REF!</v>
      </c>
      <c r="C5722" s="54">
        <v>4</v>
      </c>
      <c r="D5722" s="54"/>
      <c r="F5722" s="89"/>
      <c r="G5722" s="93" t="s">
        <v>446</v>
      </c>
      <c r="H5722" s="360">
        <f t="shared" ref="H5722:M5722" si="2824">H5952+H6182+H6412</f>
        <v>0</v>
      </c>
      <c r="I5722" s="360">
        <f t="shared" si="2824"/>
        <v>0</v>
      </c>
      <c r="J5722" s="360">
        <f t="shared" si="2824"/>
        <v>0</v>
      </c>
      <c r="K5722" s="360">
        <f t="shared" si="2824"/>
        <v>0</v>
      </c>
      <c r="L5722" s="360">
        <f t="shared" si="2824"/>
        <v>0</v>
      </c>
      <c r="M5722" s="360">
        <f t="shared" si="2824"/>
        <v>0</v>
      </c>
      <c r="N5722" s="153"/>
      <c r="Q5722" s="49" t="s">
        <v>47</v>
      </c>
    </row>
    <row r="5723" spans="2:17" ht="20.25" customHeight="1">
      <c r="B5723" s="50" t="e">
        <f>IF((#REF!+#REF!+H5723)&lt;&gt;0,"a","b")</f>
        <v>#REF!</v>
      </c>
      <c r="C5723" s="54">
        <v>2</v>
      </c>
      <c r="D5723" s="68" t="s">
        <v>622</v>
      </c>
      <c r="F5723" s="127"/>
      <c r="G5723" s="117" t="s">
        <v>447</v>
      </c>
      <c r="H5723" s="360">
        <f t="shared" ref="H5723:M5723" si="2825">H5953+H6183+H6413</f>
        <v>0</v>
      </c>
      <c r="I5723" s="360">
        <f t="shared" si="2825"/>
        <v>0</v>
      </c>
      <c r="J5723" s="360">
        <f t="shared" si="2825"/>
        <v>0</v>
      </c>
      <c r="K5723" s="360">
        <f t="shared" si="2825"/>
        <v>0</v>
      </c>
      <c r="L5723" s="360">
        <f t="shared" si="2825"/>
        <v>0</v>
      </c>
      <c r="M5723" s="360">
        <f t="shared" si="2825"/>
        <v>0</v>
      </c>
      <c r="N5723" s="149">
        <f t="shared" ref="N5723" si="2826">N5724+N5731+N5738</f>
        <v>0</v>
      </c>
      <c r="O5723" s="60" t="s">
        <v>71</v>
      </c>
    </row>
    <row r="5724" spans="2:17" ht="20.25" customHeight="1">
      <c r="B5724" s="50" t="e">
        <f>IF((#REF!+#REF!+H5724)&lt;&gt;0,"a","b")</f>
        <v>#REF!</v>
      </c>
      <c r="C5724" s="54">
        <v>3</v>
      </c>
      <c r="D5724" s="54"/>
      <c r="F5724" s="127"/>
      <c r="G5724" s="108" t="s">
        <v>448</v>
      </c>
      <c r="H5724" s="360">
        <f t="shared" ref="H5724:M5724" si="2827">H5954+H6184+H6414</f>
        <v>0</v>
      </c>
      <c r="I5724" s="360">
        <f t="shared" si="2827"/>
        <v>0</v>
      </c>
      <c r="J5724" s="360">
        <f t="shared" si="2827"/>
        <v>0</v>
      </c>
      <c r="K5724" s="360">
        <f t="shared" si="2827"/>
        <v>0</v>
      </c>
      <c r="L5724" s="360">
        <f t="shared" si="2827"/>
        <v>0</v>
      </c>
      <c r="M5724" s="360">
        <f t="shared" si="2827"/>
        <v>0</v>
      </c>
      <c r="N5724" s="159">
        <f t="shared" ref="N5724" si="2828">SUM(N5725:N5730)</f>
        <v>0</v>
      </c>
      <c r="O5724" s="60" t="s">
        <v>71</v>
      </c>
    </row>
    <row r="5725" spans="2:17" ht="20.25" customHeight="1">
      <c r="B5725" s="50" t="e">
        <f>IF((#REF!+#REF!+H5725)&lt;&gt;0,"a","b")</f>
        <v>#REF!</v>
      </c>
      <c r="C5725" s="54">
        <v>4</v>
      </c>
      <c r="D5725" s="54"/>
      <c r="F5725" s="127"/>
      <c r="G5725" s="93" t="s">
        <v>449</v>
      </c>
      <c r="H5725" s="360">
        <f t="shared" ref="H5725:M5725" si="2829">H5955+H6185+H6415</f>
        <v>0</v>
      </c>
      <c r="I5725" s="360">
        <f t="shared" si="2829"/>
        <v>0</v>
      </c>
      <c r="J5725" s="360">
        <f t="shared" si="2829"/>
        <v>0</v>
      </c>
      <c r="K5725" s="360">
        <f t="shared" si="2829"/>
        <v>0</v>
      </c>
      <c r="L5725" s="360">
        <f t="shared" si="2829"/>
        <v>0</v>
      </c>
      <c r="M5725" s="360">
        <f t="shared" si="2829"/>
        <v>0</v>
      </c>
      <c r="N5725" s="153"/>
    </row>
    <row r="5726" spans="2:17" ht="20.25" customHeight="1">
      <c r="B5726" s="50" t="e">
        <f>IF((#REF!+#REF!+H5726)&lt;&gt;0,"a","b")</f>
        <v>#REF!</v>
      </c>
      <c r="C5726" s="54">
        <v>4</v>
      </c>
      <c r="D5726" s="54"/>
      <c r="F5726" s="127"/>
      <c r="G5726" s="93" t="s">
        <v>450</v>
      </c>
      <c r="H5726" s="360">
        <f t="shared" ref="H5726:M5726" si="2830">H5956+H6186+H6416</f>
        <v>0</v>
      </c>
      <c r="I5726" s="360">
        <f t="shared" si="2830"/>
        <v>0</v>
      </c>
      <c r="J5726" s="360">
        <f t="shared" si="2830"/>
        <v>0</v>
      </c>
      <c r="K5726" s="360">
        <f t="shared" si="2830"/>
        <v>0</v>
      </c>
      <c r="L5726" s="360">
        <f t="shared" si="2830"/>
        <v>0</v>
      </c>
      <c r="M5726" s="360">
        <f t="shared" si="2830"/>
        <v>0</v>
      </c>
      <c r="N5726" s="153"/>
    </row>
    <row r="5727" spans="2:17" ht="20.25" customHeight="1">
      <c r="B5727" s="50" t="e">
        <f>IF((#REF!+#REF!+H5727)&lt;&gt;0,"a","b")</f>
        <v>#REF!</v>
      </c>
      <c r="C5727" s="54">
        <v>4</v>
      </c>
      <c r="D5727" s="54"/>
      <c r="F5727" s="127"/>
      <c r="G5727" s="93" t="s">
        <v>305</v>
      </c>
      <c r="H5727" s="360">
        <f t="shared" ref="H5727:M5727" si="2831">H5957+H6187+H6417</f>
        <v>0</v>
      </c>
      <c r="I5727" s="360">
        <f t="shared" si="2831"/>
        <v>0</v>
      </c>
      <c r="J5727" s="360">
        <f t="shared" si="2831"/>
        <v>0</v>
      </c>
      <c r="K5727" s="360">
        <f t="shared" si="2831"/>
        <v>0</v>
      </c>
      <c r="L5727" s="360">
        <f t="shared" si="2831"/>
        <v>0</v>
      </c>
      <c r="M5727" s="360">
        <f t="shared" si="2831"/>
        <v>0</v>
      </c>
      <c r="N5727" s="153"/>
    </row>
    <row r="5728" spans="2:17" ht="20.25" customHeight="1">
      <c r="B5728" s="50" t="e">
        <f>IF((#REF!+#REF!+H5728)&lt;&gt;0,"a","b")</f>
        <v>#REF!</v>
      </c>
      <c r="C5728" s="54">
        <v>4</v>
      </c>
      <c r="D5728" s="54"/>
      <c r="F5728" s="127"/>
      <c r="G5728" s="93" t="s">
        <v>451</v>
      </c>
      <c r="H5728" s="360">
        <f t="shared" ref="H5728:M5728" si="2832">H5958+H6188+H6418</f>
        <v>0</v>
      </c>
      <c r="I5728" s="360">
        <f t="shared" si="2832"/>
        <v>0</v>
      </c>
      <c r="J5728" s="360">
        <f t="shared" si="2832"/>
        <v>0</v>
      </c>
      <c r="K5728" s="360">
        <f t="shared" si="2832"/>
        <v>0</v>
      </c>
      <c r="L5728" s="360">
        <f t="shared" si="2832"/>
        <v>0</v>
      </c>
      <c r="M5728" s="360">
        <f t="shared" si="2832"/>
        <v>0</v>
      </c>
      <c r="N5728" s="153"/>
    </row>
    <row r="5729" spans="2:15" ht="20.25" customHeight="1">
      <c r="B5729" s="50" t="e">
        <f>IF((#REF!+#REF!+H5729)&lt;&gt;0,"a","b")</f>
        <v>#REF!</v>
      </c>
      <c r="C5729" s="54">
        <v>4</v>
      </c>
      <c r="D5729" s="54"/>
      <c r="F5729" s="127"/>
      <c r="G5729" s="93" t="s">
        <v>452</v>
      </c>
      <c r="H5729" s="360">
        <f t="shared" ref="H5729:M5729" si="2833">H5959+H6189+H6419</f>
        <v>0</v>
      </c>
      <c r="I5729" s="360">
        <f t="shared" si="2833"/>
        <v>0</v>
      </c>
      <c r="J5729" s="360">
        <f t="shared" si="2833"/>
        <v>0</v>
      </c>
      <c r="K5729" s="360">
        <f t="shared" si="2833"/>
        <v>0</v>
      </c>
      <c r="L5729" s="360">
        <f t="shared" si="2833"/>
        <v>0</v>
      </c>
      <c r="M5729" s="360">
        <f t="shared" si="2833"/>
        <v>0</v>
      </c>
      <c r="N5729" s="153"/>
    </row>
    <row r="5730" spans="2:15" ht="20.25" customHeight="1">
      <c r="B5730" s="50" t="e">
        <f>IF((#REF!+#REF!+H5730)&lt;&gt;0,"a","b")</f>
        <v>#REF!</v>
      </c>
      <c r="C5730" s="54">
        <v>4</v>
      </c>
      <c r="D5730" s="54"/>
      <c r="F5730" s="127"/>
      <c r="G5730" s="93" t="s">
        <v>453</v>
      </c>
      <c r="H5730" s="360">
        <f t="shared" ref="H5730:M5730" si="2834">H5960+H6190+H6420</f>
        <v>0</v>
      </c>
      <c r="I5730" s="360">
        <f t="shared" si="2834"/>
        <v>0</v>
      </c>
      <c r="J5730" s="360">
        <f t="shared" si="2834"/>
        <v>0</v>
      </c>
      <c r="K5730" s="360">
        <f t="shared" si="2834"/>
        <v>0</v>
      </c>
      <c r="L5730" s="360">
        <f t="shared" si="2834"/>
        <v>0</v>
      </c>
      <c r="M5730" s="360">
        <f t="shared" si="2834"/>
        <v>0</v>
      </c>
      <c r="N5730" s="153"/>
    </row>
    <row r="5731" spans="2:15" ht="20.25" customHeight="1">
      <c r="B5731" s="50" t="e">
        <f>IF((#REF!+#REF!+H5731)&lt;&gt;0,"a","b")</f>
        <v>#REF!</v>
      </c>
      <c r="C5731" s="54">
        <v>3</v>
      </c>
      <c r="D5731" s="54"/>
      <c r="F5731" s="127"/>
      <c r="G5731" s="108" t="s">
        <v>304</v>
      </c>
      <c r="H5731" s="360">
        <f t="shared" ref="H5731:M5731" si="2835">H5961+H6191+H6421</f>
        <v>0</v>
      </c>
      <c r="I5731" s="360">
        <f t="shared" si="2835"/>
        <v>0</v>
      </c>
      <c r="J5731" s="360">
        <f t="shared" si="2835"/>
        <v>0</v>
      </c>
      <c r="K5731" s="360">
        <f t="shared" si="2835"/>
        <v>0</v>
      </c>
      <c r="L5731" s="360">
        <f t="shared" si="2835"/>
        <v>0</v>
      </c>
      <c r="M5731" s="360">
        <f t="shared" si="2835"/>
        <v>0</v>
      </c>
      <c r="N5731" s="159">
        <f t="shared" ref="N5731" si="2836">SUM(N5732:N5737)</f>
        <v>0</v>
      </c>
      <c r="O5731" s="60" t="s">
        <v>71</v>
      </c>
    </row>
    <row r="5732" spans="2:15" ht="20.25" customHeight="1">
      <c r="B5732" s="50" t="e">
        <f>IF((#REF!+#REF!+H5732)&lt;&gt;0,"a","b")</f>
        <v>#REF!</v>
      </c>
      <c r="C5732" s="54">
        <v>4</v>
      </c>
      <c r="D5732" s="54"/>
      <c r="F5732" s="127"/>
      <c r="G5732" s="93" t="s">
        <v>449</v>
      </c>
      <c r="H5732" s="360">
        <f t="shared" ref="H5732:M5732" si="2837">H5962+H6192+H6422</f>
        <v>0</v>
      </c>
      <c r="I5732" s="360">
        <f t="shared" si="2837"/>
        <v>0</v>
      </c>
      <c r="J5732" s="360">
        <f t="shared" si="2837"/>
        <v>0</v>
      </c>
      <c r="K5732" s="360">
        <f t="shared" si="2837"/>
        <v>0</v>
      </c>
      <c r="L5732" s="360">
        <f t="shared" si="2837"/>
        <v>0</v>
      </c>
      <c r="M5732" s="360">
        <f t="shared" si="2837"/>
        <v>0</v>
      </c>
      <c r="N5732" s="153"/>
    </row>
    <row r="5733" spans="2:15" ht="20.25" customHeight="1">
      <c r="B5733" s="50" t="e">
        <f>IF((#REF!+#REF!+H5733)&lt;&gt;0,"a","b")</f>
        <v>#REF!</v>
      </c>
      <c r="C5733" s="54">
        <v>4</v>
      </c>
      <c r="D5733" s="54"/>
      <c r="F5733" s="127"/>
      <c r="G5733" s="93" t="s">
        <v>450</v>
      </c>
      <c r="H5733" s="360">
        <f t="shared" ref="H5733:M5733" si="2838">H5963+H6193+H6423</f>
        <v>0</v>
      </c>
      <c r="I5733" s="360">
        <f t="shared" si="2838"/>
        <v>0</v>
      </c>
      <c r="J5733" s="360">
        <f t="shared" si="2838"/>
        <v>0</v>
      </c>
      <c r="K5733" s="360">
        <f t="shared" si="2838"/>
        <v>0</v>
      </c>
      <c r="L5733" s="360">
        <f t="shared" si="2838"/>
        <v>0</v>
      </c>
      <c r="M5733" s="360">
        <f t="shared" si="2838"/>
        <v>0</v>
      </c>
      <c r="N5733" s="153"/>
    </row>
    <row r="5734" spans="2:15" ht="20.25" customHeight="1">
      <c r="B5734" s="50" t="e">
        <f>IF((#REF!+#REF!+H5734)&lt;&gt;0,"a","b")</f>
        <v>#REF!</v>
      </c>
      <c r="C5734" s="54">
        <v>4</v>
      </c>
      <c r="D5734" s="54"/>
      <c r="F5734" s="127"/>
      <c r="G5734" s="93" t="s">
        <v>305</v>
      </c>
      <c r="H5734" s="360">
        <f t="shared" ref="H5734:M5734" si="2839">H5964+H6194+H6424</f>
        <v>0</v>
      </c>
      <c r="I5734" s="360">
        <f t="shared" si="2839"/>
        <v>0</v>
      </c>
      <c r="J5734" s="360">
        <f t="shared" si="2839"/>
        <v>0</v>
      </c>
      <c r="K5734" s="360">
        <f t="shared" si="2839"/>
        <v>0</v>
      </c>
      <c r="L5734" s="360">
        <f t="shared" si="2839"/>
        <v>0</v>
      </c>
      <c r="M5734" s="360">
        <f t="shared" si="2839"/>
        <v>0</v>
      </c>
      <c r="N5734" s="153"/>
    </row>
    <row r="5735" spans="2:15" ht="20.25" customHeight="1">
      <c r="B5735" s="50" t="e">
        <f>IF((#REF!+#REF!+H5735)&lt;&gt;0,"a","b")</f>
        <v>#REF!</v>
      </c>
      <c r="C5735" s="54">
        <v>4</v>
      </c>
      <c r="D5735" s="54"/>
      <c r="F5735" s="127"/>
      <c r="G5735" s="93" t="s">
        <v>454</v>
      </c>
      <c r="H5735" s="360">
        <f t="shared" ref="H5735:M5735" si="2840">H5965+H6195+H6425</f>
        <v>0</v>
      </c>
      <c r="I5735" s="360">
        <f t="shared" si="2840"/>
        <v>0</v>
      </c>
      <c r="J5735" s="360">
        <f t="shared" si="2840"/>
        <v>0</v>
      </c>
      <c r="K5735" s="360">
        <f t="shared" si="2840"/>
        <v>0</v>
      </c>
      <c r="L5735" s="360">
        <f t="shared" si="2840"/>
        <v>0</v>
      </c>
      <c r="M5735" s="360">
        <f t="shared" si="2840"/>
        <v>0</v>
      </c>
      <c r="N5735" s="153"/>
    </row>
    <row r="5736" spans="2:15" ht="20.25" customHeight="1">
      <c r="B5736" s="50" t="e">
        <f>IF((#REF!+#REF!+H5736)&lt;&gt;0,"a","b")</f>
        <v>#REF!</v>
      </c>
      <c r="C5736" s="54">
        <v>4</v>
      </c>
      <c r="D5736" s="54"/>
      <c r="F5736" s="127"/>
      <c r="G5736" s="93" t="s">
        <v>452</v>
      </c>
      <c r="H5736" s="360">
        <f t="shared" ref="H5736:M5736" si="2841">H5966+H6196+H6426</f>
        <v>0</v>
      </c>
      <c r="I5736" s="360">
        <f t="shared" si="2841"/>
        <v>0</v>
      </c>
      <c r="J5736" s="360">
        <f t="shared" si="2841"/>
        <v>0</v>
      </c>
      <c r="K5736" s="360">
        <f t="shared" si="2841"/>
        <v>0</v>
      </c>
      <c r="L5736" s="360">
        <f t="shared" si="2841"/>
        <v>0</v>
      </c>
      <c r="M5736" s="360">
        <f t="shared" si="2841"/>
        <v>0</v>
      </c>
      <c r="N5736" s="153"/>
    </row>
    <row r="5737" spans="2:15" ht="20.25" customHeight="1">
      <c r="B5737" s="50" t="e">
        <f>IF((#REF!+#REF!+H5737)&lt;&gt;0,"a","b")</f>
        <v>#REF!</v>
      </c>
      <c r="C5737" s="54">
        <v>4</v>
      </c>
      <c r="D5737" s="54"/>
      <c r="F5737" s="127"/>
      <c r="G5737" s="93" t="s">
        <v>453</v>
      </c>
      <c r="H5737" s="360">
        <f t="shared" ref="H5737:M5737" si="2842">H5967+H6197+H6427</f>
        <v>0</v>
      </c>
      <c r="I5737" s="360">
        <f t="shared" si="2842"/>
        <v>0</v>
      </c>
      <c r="J5737" s="360">
        <f t="shared" si="2842"/>
        <v>0</v>
      </c>
      <c r="K5737" s="360">
        <f t="shared" si="2842"/>
        <v>0</v>
      </c>
      <c r="L5737" s="360">
        <f t="shared" si="2842"/>
        <v>0</v>
      </c>
      <c r="M5737" s="360">
        <f t="shared" si="2842"/>
        <v>0</v>
      </c>
      <c r="N5737" s="153"/>
    </row>
    <row r="5738" spans="2:15" ht="20.25" customHeight="1">
      <c r="B5738" s="50" t="e">
        <f>IF((#REF!+#REF!+H5738)&lt;&gt;0,"a","b")</f>
        <v>#REF!</v>
      </c>
      <c r="C5738" s="54">
        <v>3</v>
      </c>
      <c r="D5738" s="54"/>
      <c r="F5738" s="89"/>
      <c r="G5738" s="108" t="s">
        <v>306</v>
      </c>
      <c r="H5738" s="360">
        <f t="shared" ref="H5738:M5738" si="2843">H5968+H6198+H6428</f>
        <v>0</v>
      </c>
      <c r="I5738" s="360">
        <f t="shared" si="2843"/>
        <v>0</v>
      </c>
      <c r="J5738" s="360">
        <f t="shared" si="2843"/>
        <v>0</v>
      </c>
      <c r="K5738" s="360">
        <f t="shared" si="2843"/>
        <v>0</v>
      </c>
      <c r="L5738" s="360">
        <f t="shared" si="2843"/>
        <v>0</v>
      </c>
      <c r="M5738" s="360">
        <f t="shared" si="2843"/>
        <v>0</v>
      </c>
      <c r="N5738" s="166"/>
    </row>
    <row r="5739" spans="2:15" ht="20.25" customHeight="1">
      <c r="B5739" s="50" t="e">
        <f>IF((#REF!+#REF!+H5739)&lt;&gt;0,"a","b")</f>
        <v>#REF!</v>
      </c>
      <c r="C5739" s="54">
        <v>2</v>
      </c>
      <c r="D5739" s="68" t="s">
        <v>623</v>
      </c>
      <c r="F5739" s="89"/>
      <c r="G5739" s="117" t="s">
        <v>455</v>
      </c>
      <c r="H5739" s="360">
        <f t="shared" ref="H5739:M5739" si="2844">H5969+H6199+H6429</f>
        <v>0</v>
      </c>
      <c r="I5739" s="360">
        <f t="shared" si="2844"/>
        <v>0</v>
      </c>
      <c r="J5739" s="360">
        <f t="shared" si="2844"/>
        <v>0</v>
      </c>
      <c r="K5739" s="360">
        <f t="shared" si="2844"/>
        <v>0</v>
      </c>
      <c r="L5739" s="360">
        <f t="shared" si="2844"/>
        <v>0</v>
      </c>
      <c r="M5739" s="360">
        <f t="shared" si="2844"/>
        <v>0</v>
      </c>
      <c r="N5739" s="149">
        <f t="shared" ref="N5739" si="2845">N5740+N5748</f>
        <v>0</v>
      </c>
      <c r="O5739" s="60" t="s">
        <v>71</v>
      </c>
    </row>
    <row r="5740" spans="2:15" ht="20.25" customHeight="1">
      <c r="B5740" s="50" t="e">
        <f>IF((#REF!+#REF!+H5740)&lt;&gt;0,"a","b")</f>
        <v>#REF!</v>
      </c>
      <c r="C5740" s="54">
        <v>3</v>
      </c>
      <c r="D5740" s="54"/>
      <c r="F5740" s="89"/>
      <c r="G5740" s="108" t="s">
        <v>448</v>
      </c>
      <c r="H5740" s="360">
        <f t="shared" ref="H5740:M5740" si="2846">H5970+H6200+H6430</f>
        <v>0</v>
      </c>
      <c r="I5740" s="360">
        <f t="shared" si="2846"/>
        <v>0</v>
      </c>
      <c r="J5740" s="360">
        <f t="shared" si="2846"/>
        <v>0</v>
      </c>
      <c r="K5740" s="360">
        <f t="shared" si="2846"/>
        <v>0</v>
      </c>
      <c r="L5740" s="360">
        <f t="shared" si="2846"/>
        <v>0</v>
      </c>
      <c r="M5740" s="360">
        <f t="shared" si="2846"/>
        <v>0</v>
      </c>
      <c r="N5740" s="159">
        <f t="shared" ref="N5740" si="2847">SUM(N5741:N5747)</f>
        <v>0</v>
      </c>
      <c r="O5740" s="60" t="s">
        <v>71</v>
      </c>
    </row>
    <row r="5741" spans="2:15" ht="20.25" customHeight="1">
      <c r="B5741" s="50" t="e">
        <f>IF((#REF!+#REF!+H5741)&lt;&gt;0,"a","b")</f>
        <v>#REF!</v>
      </c>
      <c r="C5741" s="54">
        <v>4</v>
      </c>
      <c r="D5741" s="54"/>
      <c r="F5741" s="89"/>
      <c r="G5741" s="93" t="s">
        <v>456</v>
      </c>
      <c r="H5741" s="360">
        <f t="shared" ref="H5741:M5741" si="2848">H5971+H6201+H6431</f>
        <v>0</v>
      </c>
      <c r="I5741" s="360">
        <f t="shared" si="2848"/>
        <v>0</v>
      </c>
      <c r="J5741" s="360">
        <f t="shared" si="2848"/>
        <v>0</v>
      </c>
      <c r="K5741" s="360">
        <f t="shared" si="2848"/>
        <v>0</v>
      </c>
      <c r="L5741" s="360">
        <f t="shared" si="2848"/>
        <v>0</v>
      </c>
      <c r="M5741" s="360">
        <f t="shared" si="2848"/>
        <v>0</v>
      </c>
      <c r="N5741" s="153"/>
    </row>
    <row r="5742" spans="2:15" ht="20.25" customHeight="1">
      <c r="B5742" s="50" t="e">
        <f>IF((#REF!+#REF!+H5742)&lt;&gt;0,"a","b")</f>
        <v>#REF!</v>
      </c>
      <c r="C5742" s="54">
        <v>4</v>
      </c>
      <c r="D5742" s="54"/>
      <c r="F5742" s="89"/>
      <c r="G5742" s="93" t="s">
        <v>303</v>
      </c>
      <c r="H5742" s="360">
        <f t="shared" ref="H5742:M5742" si="2849">H5972+H6202+H6432</f>
        <v>0</v>
      </c>
      <c r="I5742" s="360">
        <f t="shared" si="2849"/>
        <v>0</v>
      </c>
      <c r="J5742" s="360">
        <f t="shared" si="2849"/>
        <v>0</v>
      </c>
      <c r="K5742" s="360">
        <f t="shared" si="2849"/>
        <v>0</v>
      </c>
      <c r="L5742" s="360">
        <f t="shared" si="2849"/>
        <v>0</v>
      </c>
      <c r="M5742" s="360">
        <f t="shared" si="2849"/>
        <v>0</v>
      </c>
      <c r="N5742" s="153"/>
    </row>
    <row r="5743" spans="2:15" ht="20.25" customHeight="1">
      <c r="B5743" s="50" t="e">
        <f>IF((#REF!+#REF!+H5743)&lt;&gt;0,"a","b")</f>
        <v>#REF!</v>
      </c>
      <c r="C5743" s="54">
        <v>4</v>
      </c>
      <c r="D5743" s="54"/>
      <c r="F5743" s="89"/>
      <c r="G5743" s="93" t="s">
        <v>450</v>
      </c>
      <c r="H5743" s="360">
        <f t="shared" ref="H5743:M5743" si="2850">H5973+H6203+H6433</f>
        <v>0</v>
      </c>
      <c r="I5743" s="360">
        <f t="shared" si="2850"/>
        <v>0</v>
      </c>
      <c r="J5743" s="360">
        <f t="shared" si="2850"/>
        <v>0</v>
      </c>
      <c r="K5743" s="360">
        <f t="shared" si="2850"/>
        <v>0</v>
      </c>
      <c r="L5743" s="360">
        <f t="shared" si="2850"/>
        <v>0</v>
      </c>
      <c r="M5743" s="360">
        <f t="shared" si="2850"/>
        <v>0</v>
      </c>
      <c r="N5743" s="153"/>
    </row>
    <row r="5744" spans="2:15" ht="30.75" customHeight="1">
      <c r="B5744" s="50" t="e">
        <f>IF((#REF!+#REF!+H5744)&lt;&gt;0,"a","b")</f>
        <v>#REF!</v>
      </c>
      <c r="C5744" s="54">
        <v>4</v>
      </c>
      <c r="D5744" s="54"/>
      <c r="F5744" s="89"/>
      <c r="G5744" s="93" t="s">
        <v>457</v>
      </c>
      <c r="H5744" s="360">
        <f t="shared" ref="H5744:M5744" si="2851">H5974+H6204+H6434</f>
        <v>0</v>
      </c>
      <c r="I5744" s="360">
        <f t="shared" si="2851"/>
        <v>0</v>
      </c>
      <c r="J5744" s="360">
        <f t="shared" si="2851"/>
        <v>0</v>
      </c>
      <c r="K5744" s="360">
        <f t="shared" si="2851"/>
        <v>0</v>
      </c>
      <c r="L5744" s="360">
        <f t="shared" si="2851"/>
        <v>0</v>
      </c>
      <c r="M5744" s="360">
        <f t="shared" si="2851"/>
        <v>0</v>
      </c>
      <c r="N5744" s="153"/>
    </row>
    <row r="5745" spans="2:17" ht="20.25" customHeight="1">
      <c r="B5745" s="50" t="e">
        <f>IF((#REF!+#REF!+H5745)&lt;&gt;0,"a","b")</f>
        <v>#REF!</v>
      </c>
      <c r="C5745" s="54">
        <v>4</v>
      </c>
      <c r="D5745" s="54"/>
      <c r="F5745" s="89"/>
      <c r="G5745" s="93" t="s">
        <v>451</v>
      </c>
      <c r="H5745" s="360">
        <f t="shared" ref="H5745:M5745" si="2852">H5975+H6205+H6435</f>
        <v>0</v>
      </c>
      <c r="I5745" s="360">
        <f t="shared" si="2852"/>
        <v>0</v>
      </c>
      <c r="J5745" s="360">
        <f t="shared" si="2852"/>
        <v>0</v>
      </c>
      <c r="K5745" s="360">
        <f t="shared" si="2852"/>
        <v>0</v>
      </c>
      <c r="L5745" s="360">
        <f t="shared" si="2852"/>
        <v>0</v>
      </c>
      <c r="M5745" s="360">
        <f t="shared" si="2852"/>
        <v>0</v>
      </c>
      <c r="N5745" s="153"/>
    </row>
    <row r="5746" spans="2:17" ht="20.25" customHeight="1">
      <c r="B5746" s="50" t="e">
        <f>IF((#REF!+#REF!+H5746)&lt;&gt;0,"a","b")</f>
        <v>#REF!</v>
      </c>
      <c r="C5746" s="54">
        <v>4</v>
      </c>
      <c r="D5746" s="54"/>
      <c r="F5746" s="89"/>
      <c r="G5746" s="93" t="s">
        <v>452</v>
      </c>
      <c r="H5746" s="360">
        <f t="shared" ref="H5746:M5746" si="2853">H5976+H6206+H6436</f>
        <v>0</v>
      </c>
      <c r="I5746" s="360">
        <f t="shared" si="2853"/>
        <v>0</v>
      </c>
      <c r="J5746" s="360">
        <f t="shared" si="2853"/>
        <v>0</v>
      </c>
      <c r="K5746" s="360">
        <f t="shared" si="2853"/>
        <v>0</v>
      </c>
      <c r="L5746" s="360">
        <f t="shared" si="2853"/>
        <v>0</v>
      </c>
      <c r="M5746" s="360">
        <f t="shared" si="2853"/>
        <v>0</v>
      </c>
      <c r="N5746" s="153"/>
    </row>
    <row r="5747" spans="2:17" ht="20.25" customHeight="1">
      <c r="B5747" s="50" t="e">
        <f>IF((#REF!+#REF!+H5747)&lt;&gt;0,"a","b")</f>
        <v>#REF!</v>
      </c>
      <c r="C5747" s="54">
        <v>4</v>
      </c>
      <c r="D5747" s="54"/>
      <c r="F5747" s="89"/>
      <c r="G5747" s="93" t="s">
        <v>458</v>
      </c>
      <c r="H5747" s="360">
        <f t="shared" ref="H5747:M5747" si="2854">H5977+H6207+H6437</f>
        <v>0</v>
      </c>
      <c r="I5747" s="360">
        <f t="shared" si="2854"/>
        <v>0</v>
      </c>
      <c r="J5747" s="360">
        <f t="shared" si="2854"/>
        <v>0</v>
      </c>
      <c r="K5747" s="360">
        <f t="shared" si="2854"/>
        <v>0</v>
      </c>
      <c r="L5747" s="360">
        <f t="shared" si="2854"/>
        <v>0</v>
      </c>
      <c r="M5747" s="360">
        <f t="shared" si="2854"/>
        <v>0</v>
      </c>
      <c r="N5747" s="166"/>
    </row>
    <row r="5748" spans="2:17" ht="20.25" customHeight="1">
      <c r="B5748" s="50" t="e">
        <f>IF((#REF!+#REF!+H5748)&lt;&gt;0,"a","b")</f>
        <v>#REF!</v>
      </c>
      <c r="C5748" s="54">
        <v>3</v>
      </c>
      <c r="D5748" s="54"/>
      <c r="F5748" s="89"/>
      <c r="G5748" s="108" t="s">
        <v>304</v>
      </c>
      <c r="H5748" s="360">
        <f t="shared" ref="H5748:M5748" si="2855">H5978+H6208+H6438</f>
        <v>0</v>
      </c>
      <c r="I5748" s="360">
        <f t="shared" si="2855"/>
        <v>0</v>
      </c>
      <c r="J5748" s="360">
        <f t="shared" si="2855"/>
        <v>0</v>
      </c>
      <c r="K5748" s="360">
        <f t="shared" si="2855"/>
        <v>0</v>
      </c>
      <c r="L5748" s="360">
        <f t="shared" si="2855"/>
        <v>0</v>
      </c>
      <c r="M5748" s="360">
        <f t="shared" si="2855"/>
        <v>0</v>
      </c>
      <c r="N5748" s="159">
        <f t="shared" ref="N5748" si="2856">SUM(N5749:N5755)</f>
        <v>0</v>
      </c>
      <c r="O5748" s="60" t="s">
        <v>71</v>
      </c>
    </row>
    <row r="5749" spans="2:17" ht="20.25" customHeight="1">
      <c r="B5749" s="50" t="e">
        <f>IF((#REF!+#REF!+H5749)&lt;&gt;0,"a","b")</f>
        <v>#REF!</v>
      </c>
      <c r="C5749" s="54">
        <v>4</v>
      </c>
      <c r="D5749" s="54"/>
      <c r="F5749" s="89"/>
      <c r="G5749" s="93" t="s">
        <v>456</v>
      </c>
      <c r="H5749" s="360">
        <f t="shared" ref="H5749:M5749" si="2857">H5979+H6209+H6439</f>
        <v>0</v>
      </c>
      <c r="I5749" s="360">
        <f t="shared" si="2857"/>
        <v>0</v>
      </c>
      <c r="J5749" s="360">
        <f t="shared" si="2857"/>
        <v>0</v>
      </c>
      <c r="K5749" s="360">
        <f t="shared" si="2857"/>
        <v>0</v>
      </c>
      <c r="L5749" s="360">
        <f t="shared" si="2857"/>
        <v>0</v>
      </c>
      <c r="M5749" s="360">
        <f t="shared" si="2857"/>
        <v>0</v>
      </c>
      <c r="N5749" s="153"/>
    </row>
    <row r="5750" spans="2:17" ht="20.25" customHeight="1">
      <c r="B5750" s="50" t="e">
        <f>IF((#REF!+#REF!+H5750)&lt;&gt;0,"a","b")</f>
        <v>#REF!</v>
      </c>
      <c r="C5750" s="54">
        <v>4</v>
      </c>
      <c r="D5750" s="54"/>
      <c r="F5750" s="89"/>
      <c r="G5750" s="93" t="s">
        <v>303</v>
      </c>
      <c r="H5750" s="360">
        <f t="shared" ref="H5750:M5750" si="2858">H5980+H6210+H6440</f>
        <v>0</v>
      </c>
      <c r="I5750" s="360">
        <f t="shared" si="2858"/>
        <v>0</v>
      </c>
      <c r="J5750" s="360">
        <f t="shared" si="2858"/>
        <v>0</v>
      </c>
      <c r="K5750" s="360">
        <f t="shared" si="2858"/>
        <v>0</v>
      </c>
      <c r="L5750" s="360">
        <f t="shared" si="2858"/>
        <v>0</v>
      </c>
      <c r="M5750" s="360">
        <f t="shared" si="2858"/>
        <v>0</v>
      </c>
      <c r="N5750" s="153"/>
    </row>
    <row r="5751" spans="2:17" ht="20.25" customHeight="1">
      <c r="B5751" s="50" t="e">
        <f>IF((#REF!+#REF!+H5751)&lt;&gt;0,"a","b")</f>
        <v>#REF!</v>
      </c>
      <c r="C5751" s="54">
        <v>4</v>
      </c>
      <c r="D5751" s="54"/>
      <c r="F5751" s="89"/>
      <c r="G5751" s="93" t="s">
        <v>450</v>
      </c>
      <c r="H5751" s="360">
        <f t="shared" ref="H5751:M5751" si="2859">H5981+H6211+H6441</f>
        <v>0</v>
      </c>
      <c r="I5751" s="360">
        <f t="shared" si="2859"/>
        <v>0</v>
      </c>
      <c r="J5751" s="360">
        <f t="shared" si="2859"/>
        <v>0</v>
      </c>
      <c r="K5751" s="360">
        <f t="shared" si="2859"/>
        <v>0</v>
      </c>
      <c r="L5751" s="360">
        <f t="shared" si="2859"/>
        <v>0</v>
      </c>
      <c r="M5751" s="360">
        <f t="shared" si="2859"/>
        <v>0</v>
      </c>
      <c r="N5751" s="153"/>
    </row>
    <row r="5752" spans="2:17" ht="30.75" customHeight="1">
      <c r="B5752" s="50" t="e">
        <f>IF((#REF!+#REF!+H5752)&lt;&gt;0,"a","b")</f>
        <v>#REF!</v>
      </c>
      <c r="C5752" s="54">
        <v>4</v>
      </c>
      <c r="D5752" s="54"/>
      <c r="F5752" s="89"/>
      <c r="G5752" s="93" t="s">
        <v>457</v>
      </c>
      <c r="H5752" s="360">
        <f t="shared" ref="H5752:M5752" si="2860">H5982+H6212+H6442</f>
        <v>0</v>
      </c>
      <c r="I5752" s="360">
        <f t="shared" si="2860"/>
        <v>0</v>
      </c>
      <c r="J5752" s="360">
        <f t="shared" si="2860"/>
        <v>0</v>
      </c>
      <c r="K5752" s="360">
        <f t="shared" si="2860"/>
        <v>0</v>
      </c>
      <c r="L5752" s="360">
        <f t="shared" si="2860"/>
        <v>0</v>
      </c>
      <c r="M5752" s="360">
        <f t="shared" si="2860"/>
        <v>0</v>
      </c>
      <c r="N5752" s="153"/>
    </row>
    <row r="5753" spans="2:17" ht="20.25" customHeight="1">
      <c r="B5753" s="50" t="e">
        <f>IF((#REF!+#REF!+H5753)&lt;&gt;0,"a","b")</f>
        <v>#REF!</v>
      </c>
      <c r="C5753" s="54">
        <v>4</v>
      </c>
      <c r="D5753" s="54"/>
      <c r="F5753" s="89"/>
      <c r="G5753" s="93" t="s">
        <v>459</v>
      </c>
      <c r="H5753" s="360">
        <f t="shared" ref="H5753:M5753" si="2861">H5983+H6213+H6443</f>
        <v>0</v>
      </c>
      <c r="I5753" s="360">
        <f t="shared" si="2861"/>
        <v>0</v>
      </c>
      <c r="J5753" s="360">
        <f t="shared" si="2861"/>
        <v>0</v>
      </c>
      <c r="K5753" s="360">
        <f t="shared" si="2861"/>
        <v>0</v>
      </c>
      <c r="L5753" s="360">
        <f t="shared" si="2861"/>
        <v>0</v>
      </c>
      <c r="M5753" s="360">
        <f t="shared" si="2861"/>
        <v>0</v>
      </c>
      <c r="N5753" s="153"/>
    </row>
    <row r="5754" spans="2:17" ht="20.25" customHeight="1">
      <c r="B5754" s="50" t="e">
        <f>IF((#REF!+#REF!+H5754)&lt;&gt;0,"a","b")</f>
        <v>#REF!</v>
      </c>
      <c r="C5754" s="54">
        <v>4</v>
      </c>
      <c r="D5754" s="54"/>
      <c r="F5754" s="89"/>
      <c r="G5754" s="93" t="s">
        <v>452</v>
      </c>
      <c r="H5754" s="360">
        <f t="shared" ref="H5754:M5754" si="2862">H5984+H6214+H6444</f>
        <v>0</v>
      </c>
      <c r="I5754" s="360">
        <f t="shared" si="2862"/>
        <v>0</v>
      </c>
      <c r="J5754" s="360">
        <f t="shared" si="2862"/>
        <v>0</v>
      </c>
      <c r="K5754" s="360">
        <f t="shared" si="2862"/>
        <v>0</v>
      </c>
      <c r="L5754" s="360">
        <f t="shared" si="2862"/>
        <v>0</v>
      </c>
      <c r="M5754" s="360">
        <f t="shared" si="2862"/>
        <v>0</v>
      </c>
      <c r="N5754" s="153"/>
    </row>
    <row r="5755" spans="2:17" ht="21" customHeight="1">
      <c r="B5755" s="50" t="e">
        <f>IF((#REF!+#REF!+H5755)&lt;&gt;0,"a","b")</f>
        <v>#REF!</v>
      </c>
      <c r="C5755" s="54">
        <v>4</v>
      </c>
      <c r="D5755" s="54"/>
      <c r="F5755" s="89"/>
      <c r="G5755" s="93" t="s">
        <v>458</v>
      </c>
      <c r="H5755" s="360">
        <f t="shared" ref="H5755:M5755" si="2863">H5985+H6215+H6445</f>
        <v>0</v>
      </c>
      <c r="I5755" s="360">
        <f t="shared" si="2863"/>
        <v>0</v>
      </c>
      <c r="J5755" s="360">
        <f t="shared" si="2863"/>
        <v>0</v>
      </c>
      <c r="K5755" s="360">
        <f t="shared" si="2863"/>
        <v>0</v>
      </c>
      <c r="L5755" s="360">
        <f t="shared" si="2863"/>
        <v>0</v>
      </c>
      <c r="M5755" s="360">
        <f t="shared" si="2863"/>
        <v>0</v>
      </c>
      <c r="N5755" s="153"/>
    </row>
    <row r="5756" spans="2:17" ht="63" customHeight="1">
      <c r="B5756" s="50" t="e">
        <f>IF((#REF!+#REF!+H5756)&lt;&gt;0,"a","b")</f>
        <v>#REF!</v>
      </c>
      <c r="C5756" s="54">
        <v>1</v>
      </c>
      <c r="D5756" s="68" t="s">
        <v>511</v>
      </c>
      <c r="E5756" s="45"/>
      <c r="F5756" s="374" t="s">
        <v>586</v>
      </c>
      <c r="G5756" s="115" t="s">
        <v>1969</v>
      </c>
      <c r="H5756" s="360">
        <f t="shared" ref="H5756:H5819" si="2864">I5756+J5756</f>
        <v>260</v>
      </c>
      <c r="I5756" s="380">
        <f t="shared" ref="I5756:N5756" si="2865">I5758+I5890+I5953+I5969</f>
        <v>260</v>
      </c>
      <c r="J5756" s="380">
        <f t="shared" si="2865"/>
        <v>0</v>
      </c>
      <c r="K5756" s="380">
        <f t="shared" si="2865"/>
        <v>260</v>
      </c>
      <c r="L5756" s="380">
        <f t="shared" si="2865"/>
        <v>260</v>
      </c>
      <c r="M5756" s="380">
        <f t="shared" si="2865"/>
        <v>260</v>
      </c>
      <c r="N5756" s="147">
        <f t="shared" si="2865"/>
        <v>0</v>
      </c>
      <c r="O5756" s="60" t="s">
        <v>71</v>
      </c>
      <c r="Q5756" s="55">
        <v>1</v>
      </c>
    </row>
    <row r="5757" spans="2:17" ht="21" customHeight="1">
      <c r="B5757" s="50" t="e">
        <f>IF((#REF!+#REF!+H5757)&lt;&gt;0,"a","b")</f>
        <v>#REF!</v>
      </c>
      <c r="C5757" s="54">
        <v>2</v>
      </c>
      <c r="D5757" s="68" t="s">
        <v>618</v>
      </c>
      <c r="F5757" s="123"/>
      <c r="G5757" s="124" t="s">
        <v>255</v>
      </c>
      <c r="H5757" s="577">
        <f t="shared" si="2864"/>
        <v>31</v>
      </c>
      <c r="I5757" s="551">
        <v>31</v>
      </c>
      <c r="J5757" s="551"/>
      <c r="K5757" s="551">
        <v>32</v>
      </c>
      <c r="L5757" s="551">
        <v>32</v>
      </c>
      <c r="M5757" s="551">
        <v>32</v>
      </c>
      <c r="N5757" s="148"/>
    </row>
    <row r="5758" spans="2:17" ht="20.25" customHeight="1">
      <c r="B5758" s="50" t="e">
        <f>IF((#REF!+#REF!+H5758)&lt;&gt;0,"a","b")</f>
        <v>#REF!</v>
      </c>
      <c r="C5758" s="54">
        <v>2</v>
      </c>
      <c r="D5758" s="68" t="s">
        <v>619</v>
      </c>
      <c r="E5758" s="45">
        <v>7064</v>
      </c>
      <c r="F5758" s="374"/>
      <c r="G5758" s="117" t="s">
        <v>256</v>
      </c>
      <c r="H5758" s="360">
        <f t="shared" si="2864"/>
        <v>260</v>
      </c>
      <c r="I5758" s="380">
        <f t="shared" ref="I5758:N5758" si="2866">I5759+I5770+I5838+I5846+I5847+I5857+I5867+I5837</f>
        <v>260</v>
      </c>
      <c r="J5758" s="380">
        <f t="shared" si="2866"/>
        <v>0</v>
      </c>
      <c r="K5758" s="380">
        <f t="shared" si="2866"/>
        <v>260</v>
      </c>
      <c r="L5758" s="380">
        <f t="shared" si="2866"/>
        <v>260</v>
      </c>
      <c r="M5758" s="380">
        <f t="shared" si="2866"/>
        <v>260</v>
      </c>
      <c r="N5758" s="149">
        <f t="shared" si="2866"/>
        <v>0</v>
      </c>
      <c r="O5758" s="60" t="s">
        <v>71</v>
      </c>
    </row>
    <row r="5759" spans="2:17" ht="20.25" customHeight="1">
      <c r="B5759" s="50" t="e">
        <f>IF((#REF!+#REF!+H5759)&lt;&gt;0,"a","b")</f>
        <v>#REF!</v>
      </c>
      <c r="C5759" s="54">
        <v>31</v>
      </c>
      <c r="D5759" s="68" t="s">
        <v>620</v>
      </c>
      <c r="F5759" s="89"/>
      <c r="G5759" s="90" t="s">
        <v>257</v>
      </c>
      <c r="H5759" s="578">
        <f t="shared" si="2864"/>
        <v>0</v>
      </c>
      <c r="I5759" s="564">
        <f t="shared" ref="I5759:N5759" si="2867">I5760+I5769</f>
        <v>0</v>
      </c>
      <c r="J5759" s="564">
        <f t="shared" si="2867"/>
        <v>0</v>
      </c>
      <c r="K5759" s="564">
        <f t="shared" si="2867"/>
        <v>0</v>
      </c>
      <c r="L5759" s="564">
        <f t="shared" si="2867"/>
        <v>0</v>
      </c>
      <c r="M5759" s="564">
        <f t="shared" si="2867"/>
        <v>0</v>
      </c>
      <c r="N5759" s="150">
        <f t="shared" si="2867"/>
        <v>0</v>
      </c>
      <c r="O5759" s="60" t="s">
        <v>71</v>
      </c>
    </row>
    <row r="5760" spans="2:17" ht="20.25" customHeight="1">
      <c r="B5760" s="50" t="e">
        <f>IF((#REF!+#REF!+H5760)&lt;&gt;0,"a","b")</f>
        <v>#REF!</v>
      </c>
      <c r="C5760" s="54">
        <v>4</v>
      </c>
      <c r="D5760" s="54"/>
      <c r="F5760" s="92"/>
      <c r="G5760" s="93" t="s">
        <v>258</v>
      </c>
      <c r="H5760" s="578">
        <f t="shared" si="2864"/>
        <v>0</v>
      </c>
      <c r="I5760" s="565">
        <f t="shared" ref="I5760:N5760" si="2868">I5761+I5768</f>
        <v>0</v>
      </c>
      <c r="J5760" s="565">
        <f t="shared" si="2868"/>
        <v>0</v>
      </c>
      <c r="K5760" s="565">
        <f t="shared" si="2868"/>
        <v>0</v>
      </c>
      <c r="L5760" s="565">
        <f t="shared" si="2868"/>
        <v>0</v>
      </c>
      <c r="M5760" s="565">
        <f t="shared" si="2868"/>
        <v>0</v>
      </c>
      <c r="N5760" s="151">
        <f t="shared" si="2868"/>
        <v>0</v>
      </c>
      <c r="O5760" s="60" t="s">
        <v>71</v>
      </c>
    </row>
    <row r="5761" spans="2:15" ht="20.25" customHeight="1">
      <c r="B5761" s="50" t="e">
        <f>IF((#REF!+#REF!+H5761)&lt;&gt;0,"a","b")</f>
        <v>#REF!</v>
      </c>
      <c r="C5761" s="54">
        <v>5</v>
      </c>
      <c r="D5761" s="54"/>
      <c r="F5761" s="89"/>
      <c r="G5761" s="95" t="s">
        <v>259</v>
      </c>
      <c r="H5761" s="578">
        <f t="shared" si="2864"/>
        <v>0</v>
      </c>
      <c r="I5761" s="560">
        <f t="shared" ref="I5761:K5761" si="2869">SUM(I5762:I5767)</f>
        <v>0</v>
      </c>
      <c r="J5761" s="560">
        <f t="shared" si="2869"/>
        <v>0</v>
      </c>
      <c r="K5761" s="560">
        <f t="shared" si="2869"/>
        <v>0</v>
      </c>
      <c r="L5761" s="560">
        <f t="shared" ref="L5761:N5761" si="2870">SUM(L5762:L5767)</f>
        <v>0</v>
      </c>
      <c r="M5761" s="560">
        <f t="shared" si="2870"/>
        <v>0</v>
      </c>
      <c r="N5761" s="152">
        <f t="shared" si="2870"/>
        <v>0</v>
      </c>
      <c r="O5761" s="60" t="s">
        <v>71</v>
      </c>
    </row>
    <row r="5762" spans="2:15" ht="20.25" customHeight="1">
      <c r="B5762" s="50" t="e">
        <f>IF((#REF!+#REF!+H5762)&lt;&gt;0,"a","b")</f>
        <v>#REF!</v>
      </c>
      <c r="C5762" s="54">
        <v>6</v>
      </c>
      <c r="D5762" s="54"/>
      <c r="F5762" s="89"/>
      <c r="G5762" s="97" t="s">
        <v>260</v>
      </c>
      <c r="H5762" s="579">
        <f t="shared" si="2864"/>
        <v>0</v>
      </c>
      <c r="I5762" s="374"/>
      <c r="J5762" s="582"/>
      <c r="K5762" s="553"/>
      <c r="L5762" s="553"/>
      <c r="M5762" s="553"/>
      <c r="N5762" s="138"/>
    </row>
    <row r="5763" spans="2:15" ht="20.25" customHeight="1">
      <c r="B5763" s="50" t="e">
        <f>IF((#REF!+#REF!+H5763)&lt;&gt;0,"a","b")</f>
        <v>#REF!</v>
      </c>
      <c r="C5763" s="54">
        <v>6</v>
      </c>
      <c r="D5763" s="54"/>
      <c r="F5763" s="89"/>
      <c r="G5763" s="97" t="s">
        <v>261</v>
      </c>
      <c r="H5763" s="552">
        <f t="shared" si="2864"/>
        <v>0</v>
      </c>
      <c r="I5763" s="553"/>
      <c r="J5763" s="553"/>
      <c r="K5763" s="553"/>
      <c r="L5763" s="553"/>
      <c r="M5763" s="553"/>
      <c r="N5763" s="138"/>
    </row>
    <row r="5764" spans="2:15" ht="20.25" customHeight="1">
      <c r="B5764" s="50" t="e">
        <f>IF((#REF!+#REF!+H5764)&lt;&gt;0,"a","b")</f>
        <v>#REF!</v>
      </c>
      <c r="C5764" s="54">
        <v>6</v>
      </c>
      <c r="D5764" s="54"/>
      <c r="F5764" s="89"/>
      <c r="G5764" s="97" t="s">
        <v>262</v>
      </c>
      <c r="H5764" s="558">
        <f t="shared" si="2864"/>
        <v>0</v>
      </c>
      <c r="I5764" s="553"/>
      <c r="J5764" s="553"/>
      <c r="K5764" s="553"/>
      <c r="L5764" s="553"/>
      <c r="M5764" s="553"/>
      <c r="N5764" s="138"/>
    </row>
    <row r="5765" spans="2:15" ht="20.25" customHeight="1">
      <c r="B5765" s="50" t="e">
        <f>IF((#REF!+#REF!+H5765)&lt;&gt;0,"a","b")</f>
        <v>#REF!</v>
      </c>
      <c r="C5765" s="54">
        <v>6</v>
      </c>
      <c r="D5765" s="54"/>
      <c r="F5765" s="89"/>
      <c r="G5765" s="97" t="s">
        <v>263</v>
      </c>
      <c r="H5765" s="558">
        <f t="shared" si="2864"/>
        <v>0</v>
      </c>
      <c r="I5765" s="553"/>
      <c r="J5765" s="553"/>
      <c r="K5765" s="553"/>
      <c r="L5765" s="553"/>
      <c r="M5765" s="553"/>
      <c r="N5765" s="138"/>
    </row>
    <row r="5766" spans="2:15" ht="20.25" customHeight="1">
      <c r="B5766" s="50" t="e">
        <f>IF((#REF!+#REF!+H5766)&lt;&gt;0,"a","b")</f>
        <v>#REF!</v>
      </c>
      <c r="C5766" s="54">
        <v>6</v>
      </c>
      <c r="D5766" s="54"/>
      <c r="F5766" s="89"/>
      <c r="G5766" s="97" t="s">
        <v>264</v>
      </c>
      <c r="H5766" s="552">
        <f t="shared" si="2864"/>
        <v>0</v>
      </c>
      <c r="I5766" s="553"/>
      <c r="J5766" s="553"/>
      <c r="K5766" s="553"/>
      <c r="L5766" s="553"/>
      <c r="M5766" s="553"/>
      <c r="N5766" s="138"/>
    </row>
    <row r="5767" spans="2:15" ht="20.25" customHeight="1">
      <c r="B5767" s="50" t="e">
        <f>IF((#REF!+#REF!+H5767)&lt;&gt;0,"a","b")</f>
        <v>#REF!</v>
      </c>
      <c r="C5767" s="54">
        <v>6</v>
      </c>
      <c r="D5767" s="54"/>
      <c r="F5767" s="89"/>
      <c r="G5767" s="97" t="s">
        <v>265</v>
      </c>
      <c r="H5767" s="552">
        <f t="shared" si="2864"/>
        <v>0</v>
      </c>
      <c r="I5767" s="553"/>
      <c r="J5767" s="553"/>
      <c r="K5767" s="553"/>
      <c r="L5767" s="553"/>
      <c r="M5767" s="553"/>
      <c r="N5767" s="138"/>
    </row>
    <row r="5768" spans="2:15" ht="20.25" customHeight="1">
      <c r="B5768" s="50" t="e">
        <f>IF((#REF!+#REF!+H5768)&lt;&gt;0,"a","b")</f>
        <v>#REF!</v>
      </c>
      <c r="C5768" s="54">
        <v>5</v>
      </c>
      <c r="D5768" s="54"/>
      <c r="F5768" s="89"/>
      <c r="G5768" s="95" t="s">
        <v>266</v>
      </c>
      <c r="H5768" s="552">
        <f t="shared" si="2864"/>
        <v>0</v>
      </c>
      <c r="I5768" s="554"/>
      <c r="J5768" s="554"/>
      <c r="K5768" s="554"/>
      <c r="L5768" s="554"/>
      <c r="M5768" s="554"/>
      <c r="N5768" s="154"/>
    </row>
    <row r="5769" spans="2:15" ht="20.25" customHeight="1">
      <c r="B5769" s="50" t="e">
        <f>IF((#REF!+#REF!+H5769)&lt;&gt;0,"a","b")</f>
        <v>#REF!</v>
      </c>
      <c r="C5769" s="54">
        <v>4</v>
      </c>
      <c r="D5769" s="54"/>
      <c r="F5769" s="89"/>
      <c r="G5769" s="93" t="s">
        <v>267</v>
      </c>
      <c r="H5769" s="552">
        <f t="shared" si="2864"/>
        <v>0</v>
      </c>
      <c r="I5769" s="555"/>
      <c r="J5769" s="555"/>
      <c r="K5769" s="555"/>
      <c r="L5769" s="555"/>
      <c r="M5769" s="555"/>
      <c r="N5769" s="153"/>
    </row>
    <row r="5770" spans="2:15" ht="20.25" customHeight="1">
      <c r="B5770" s="50" t="e">
        <f>IF((#REF!+#REF!+H5770)&lt;&gt;0,"a","b")</f>
        <v>#REF!</v>
      </c>
      <c r="C5770" s="54">
        <v>3</v>
      </c>
      <c r="D5770" s="54"/>
      <c r="F5770" s="374"/>
      <c r="G5770" s="90" t="s">
        <v>268</v>
      </c>
      <c r="H5770" s="363">
        <f t="shared" si="2864"/>
        <v>0</v>
      </c>
      <c r="I5770" s="381">
        <f t="shared" ref="I5770:N5770" si="2871">I5771+I5772+I5775+I5811+I5812+I5813+I5814+I5815+I5822+I5823</f>
        <v>0</v>
      </c>
      <c r="J5770" s="381">
        <f t="shared" si="2871"/>
        <v>0</v>
      </c>
      <c r="K5770" s="381">
        <f t="shared" si="2871"/>
        <v>0</v>
      </c>
      <c r="L5770" s="381">
        <f t="shared" si="2871"/>
        <v>0</v>
      </c>
      <c r="M5770" s="381">
        <f t="shared" si="2871"/>
        <v>0</v>
      </c>
      <c r="N5770" s="150">
        <f t="shared" si="2871"/>
        <v>0</v>
      </c>
      <c r="O5770" s="60" t="s">
        <v>71</v>
      </c>
    </row>
    <row r="5771" spans="2:15" ht="20.25" customHeight="1">
      <c r="B5771" s="50" t="e">
        <f>IF((#REF!+#REF!+H5771)&lt;&gt;0,"a","b")</f>
        <v>#REF!</v>
      </c>
      <c r="C5771" s="54">
        <v>4</v>
      </c>
      <c r="D5771" s="54"/>
      <c r="F5771" s="89"/>
      <c r="G5771" s="93" t="s">
        <v>269</v>
      </c>
      <c r="H5771" s="556">
        <f t="shared" si="2864"/>
        <v>0</v>
      </c>
      <c r="I5771" s="555"/>
      <c r="J5771" s="555"/>
      <c r="K5771" s="555"/>
      <c r="L5771" s="555"/>
      <c r="M5771" s="555"/>
      <c r="N5771" s="153"/>
    </row>
    <row r="5772" spans="2:15" ht="20.25" customHeight="1">
      <c r="B5772" s="50" t="e">
        <f>IF((#REF!+#REF!+H5772)&lt;&gt;0,"a","b")</f>
        <v>#REF!</v>
      </c>
      <c r="C5772" s="54">
        <v>4</v>
      </c>
      <c r="D5772" s="54"/>
      <c r="F5772" s="89"/>
      <c r="G5772" s="93" t="s">
        <v>270</v>
      </c>
      <c r="H5772" s="566">
        <f t="shared" si="2864"/>
        <v>0</v>
      </c>
      <c r="I5772" s="565">
        <f t="shared" ref="I5772:K5772" si="2872">SUM(I5773:I5774)</f>
        <v>0</v>
      </c>
      <c r="J5772" s="565">
        <f t="shared" si="2872"/>
        <v>0</v>
      </c>
      <c r="K5772" s="565">
        <f t="shared" si="2872"/>
        <v>0</v>
      </c>
      <c r="L5772" s="565">
        <f t="shared" ref="L5772:N5772" si="2873">SUM(L5773:L5774)</f>
        <v>0</v>
      </c>
      <c r="M5772" s="565">
        <f t="shared" si="2873"/>
        <v>0</v>
      </c>
      <c r="N5772" s="151">
        <f t="shared" si="2873"/>
        <v>0</v>
      </c>
      <c r="O5772" s="60" t="s">
        <v>71</v>
      </c>
    </row>
    <row r="5773" spans="2:15" ht="20.25" customHeight="1">
      <c r="B5773" s="50" t="e">
        <f>IF((#REF!+#REF!+H5773)&lt;&gt;0,"a","b")</f>
        <v>#REF!</v>
      </c>
      <c r="C5773" s="54">
        <v>5</v>
      </c>
      <c r="D5773" s="54"/>
      <c r="F5773" s="89"/>
      <c r="G5773" s="95" t="s">
        <v>271</v>
      </c>
      <c r="H5773" s="556">
        <f t="shared" si="2864"/>
        <v>0</v>
      </c>
      <c r="I5773" s="554"/>
      <c r="J5773" s="554"/>
      <c r="K5773" s="554"/>
      <c r="L5773" s="554"/>
      <c r="M5773" s="554"/>
      <c r="N5773" s="154"/>
    </row>
    <row r="5774" spans="2:15" ht="20.25" customHeight="1">
      <c r="B5774" s="50" t="e">
        <f>IF((#REF!+#REF!+H5774)&lt;&gt;0,"a","b")</f>
        <v>#REF!</v>
      </c>
      <c r="C5774" s="54">
        <v>5</v>
      </c>
      <c r="D5774" s="54"/>
      <c r="F5774" s="89"/>
      <c r="G5774" s="95" t="s">
        <v>272</v>
      </c>
      <c r="H5774" s="556">
        <f t="shared" si="2864"/>
        <v>0</v>
      </c>
      <c r="I5774" s="554"/>
      <c r="J5774" s="554"/>
      <c r="K5774" s="554"/>
      <c r="L5774" s="554"/>
      <c r="M5774" s="554"/>
      <c r="N5774" s="154"/>
    </row>
    <row r="5775" spans="2:15" ht="20.25" customHeight="1">
      <c r="B5775" s="50" t="e">
        <f>IF((#REF!+#REF!+H5775)&lt;&gt;0,"a","b")</f>
        <v>#REF!</v>
      </c>
      <c r="C5775" s="54">
        <v>4</v>
      </c>
      <c r="D5775" s="54"/>
      <c r="F5775" s="374"/>
      <c r="G5775" s="93" t="s">
        <v>273</v>
      </c>
      <c r="H5775" s="365">
        <f t="shared" si="2864"/>
        <v>0</v>
      </c>
      <c r="I5775" s="382">
        <f t="shared" ref="I5775:N5775" si="2874">I5776+I5777+I5778+I5779+I5791+I5795+I5796+I5797+I5798+I5799+I5800+I5801+I5809+I5810</f>
        <v>0</v>
      </c>
      <c r="J5775" s="382">
        <f t="shared" si="2874"/>
        <v>0</v>
      </c>
      <c r="K5775" s="382">
        <f t="shared" si="2874"/>
        <v>0</v>
      </c>
      <c r="L5775" s="382">
        <f t="shared" si="2874"/>
        <v>0</v>
      </c>
      <c r="M5775" s="382">
        <f t="shared" si="2874"/>
        <v>0</v>
      </c>
      <c r="N5775" s="151">
        <f t="shared" si="2874"/>
        <v>0</v>
      </c>
      <c r="O5775" s="60" t="s">
        <v>71</v>
      </c>
    </row>
    <row r="5776" spans="2:15" ht="42.75" customHeight="1">
      <c r="B5776" s="50" t="e">
        <f>IF((#REF!+#REF!+H5776)&lt;&gt;0,"a","b")</f>
        <v>#REF!</v>
      </c>
      <c r="C5776" s="54">
        <v>5</v>
      </c>
      <c r="D5776" s="54"/>
      <c r="F5776" s="89"/>
      <c r="G5776" s="95" t="s">
        <v>322</v>
      </c>
      <c r="H5776" s="556">
        <f t="shared" si="2864"/>
        <v>0</v>
      </c>
      <c r="I5776" s="554"/>
      <c r="J5776" s="554"/>
      <c r="K5776" s="554"/>
      <c r="L5776" s="554"/>
      <c r="M5776" s="554"/>
      <c r="N5776" s="154"/>
    </row>
    <row r="5777" spans="2:15" ht="30.75" customHeight="1">
      <c r="B5777" s="50" t="e">
        <f>IF((#REF!+#REF!+H5777)&lt;&gt;0,"a","b")</f>
        <v>#REF!</v>
      </c>
      <c r="C5777" s="54">
        <v>5</v>
      </c>
      <c r="D5777" s="54"/>
      <c r="F5777" s="89"/>
      <c r="G5777" s="111" t="s">
        <v>289</v>
      </c>
      <c r="H5777" s="556">
        <f t="shared" si="2864"/>
        <v>0</v>
      </c>
      <c r="I5777" s="554"/>
      <c r="J5777" s="554"/>
      <c r="K5777" s="554"/>
      <c r="L5777" s="554"/>
      <c r="M5777" s="554"/>
      <c r="N5777" s="154"/>
    </row>
    <row r="5778" spans="2:15" ht="60.75" customHeight="1">
      <c r="B5778" s="50" t="e">
        <f>IF((#REF!+#REF!+H5778)&lt;&gt;0,"a","b")</f>
        <v>#REF!</v>
      </c>
      <c r="C5778" s="54">
        <v>5</v>
      </c>
      <c r="D5778" s="54"/>
      <c r="F5778" s="89"/>
      <c r="G5778" s="111" t="s">
        <v>323</v>
      </c>
      <c r="H5778" s="556">
        <f t="shared" si="2864"/>
        <v>0</v>
      </c>
      <c r="I5778" s="554"/>
      <c r="J5778" s="554"/>
      <c r="K5778" s="554"/>
      <c r="L5778" s="554"/>
      <c r="M5778" s="554"/>
      <c r="N5778" s="154"/>
    </row>
    <row r="5779" spans="2:15" ht="30.75" customHeight="1">
      <c r="B5779" s="50" t="e">
        <f>IF((#REF!+#REF!+H5779)&lt;&gt;0,"a","b")</f>
        <v>#REF!</v>
      </c>
      <c r="C5779" s="54">
        <v>5</v>
      </c>
      <c r="D5779" s="54"/>
      <c r="F5779" s="89"/>
      <c r="G5779" s="95" t="s">
        <v>288</v>
      </c>
      <c r="H5779" s="566">
        <f t="shared" si="2864"/>
        <v>0</v>
      </c>
      <c r="I5779" s="560">
        <f t="shared" ref="I5779:K5779" si="2875">SUM(I5780:I5790)</f>
        <v>0</v>
      </c>
      <c r="J5779" s="560">
        <f t="shared" si="2875"/>
        <v>0</v>
      </c>
      <c r="K5779" s="560">
        <f t="shared" si="2875"/>
        <v>0</v>
      </c>
      <c r="L5779" s="560">
        <f t="shared" ref="L5779:N5779" si="2876">SUM(L5780:L5790)</f>
        <v>0</v>
      </c>
      <c r="M5779" s="560">
        <f t="shared" si="2876"/>
        <v>0</v>
      </c>
      <c r="N5779" s="152">
        <f t="shared" si="2876"/>
        <v>0</v>
      </c>
      <c r="O5779" s="60" t="s">
        <v>71</v>
      </c>
    </row>
    <row r="5780" spans="2:15" ht="20.25" customHeight="1">
      <c r="B5780" s="50" t="e">
        <f>IF((#REF!+#REF!+H5780)&lt;&gt;0,"a","b")</f>
        <v>#REF!</v>
      </c>
      <c r="C5780" s="54">
        <v>6</v>
      </c>
      <c r="D5780" s="54"/>
      <c r="F5780" s="89"/>
      <c r="G5780" s="97" t="s">
        <v>274</v>
      </c>
      <c r="H5780" s="556">
        <f t="shared" si="2864"/>
        <v>0</v>
      </c>
      <c r="I5780" s="557"/>
      <c r="J5780" s="557"/>
      <c r="K5780" s="557"/>
      <c r="L5780" s="557"/>
      <c r="M5780" s="557"/>
      <c r="N5780" s="155"/>
    </row>
    <row r="5781" spans="2:15" ht="20.25" customHeight="1">
      <c r="B5781" s="50" t="e">
        <f>IF((#REF!+#REF!+H5781)&lt;&gt;0,"a","b")</f>
        <v>#REF!</v>
      </c>
      <c r="C5781" s="54">
        <v>6</v>
      </c>
      <c r="D5781" s="54"/>
      <c r="F5781" s="89"/>
      <c r="G5781" s="97" t="s">
        <v>275</v>
      </c>
      <c r="H5781" s="556">
        <f t="shared" si="2864"/>
        <v>0</v>
      </c>
      <c r="I5781" s="557"/>
      <c r="J5781" s="557"/>
      <c r="K5781" s="557"/>
      <c r="L5781" s="557"/>
      <c r="M5781" s="557"/>
      <c r="N5781" s="155"/>
    </row>
    <row r="5782" spans="2:15" ht="20.25" customHeight="1">
      <c r="B5782" s="50" t="e">
        <f>IF((#REF!+#REF!+H5782)&lt;&gt;0,"a","b")</f>
        <v>#REF!</v>
      </c>
      <c r="C5782" s="54">
        <v>6</v>
      </c>
      <c r="D5782" s="54"/>
      <c r="F5782" s="89"/>
      <c r="G5782" s="97" t="s">
        <v>276</v>
      </c>
      <c r="H5782" s="556">
        <f t="shared" si="2864"/>
        <v>0</v>
      </c>
      <c r="I5782" s="557"/>
      <c r="J5782" s="557"/>
      <c r="K5782" s="557"/>
      <c r="L5782" s="557"/>
      <c r="M5782" s="557"/>
      <c r="N5782" s="155"/>
    </row>
    <row r="5783" spans="2:15" ht="20.25" customHeight="1">
      <c r="B5783" s="50" t="e">
        <f>IF((#REF!+#REF!+H5783)&lt;&gt;0,"a","b")</f>
        <v>#REF!</v>
      </c>
      <c r="C5783" s="54">
        <v>6</v>
      </c>
      <c r="D5783" s="54"/>
      <c r="F5783" s="89"/>
      <c r="G5783" s="97" t="s">
        <v>277</v>
      </c>
      <c r="H5783" s="556">
        <f t="shared" si="2864"/>
        <v>0</v>
      </c>
      <c r="I5783" s="557"/>
      <c r="J5783" s="557"/>
      <c r="K5783" s="557"/>
      <c r="L5783" s="557"/>
      <c r="M5783" s="557"/>
      <c r="N5783" s="155"/>
    </row>
    <row r="5784" spans="2:15" ht="20.25" customHeight="1">
      <c r="B5784" s="50" t="e">
        <f>IF((#REF!+#REF!+H5784)&lt;&gt;0,"a","b")</f>
        <v>#REF!</v>
      </c>
      <c r="C5784" s="54">
        <v>6</v>
      </c>
      <c r="D5784" s="54"/>
      <c r="F5784" s="89"/>
      <c r="G5784" s="97" t="s">
        <v>278</v>
      </c>
      <c r="H5784" s="556">
        <f t="shared" si="2864"/>
        <v>0</v>
      </c>
      <c r="I5784" s="557"/>
      <c r="J5784" s="557"/>
      <c r="K5784" s="557"/>
      <c r="L5784" s="557"/>
      <c r="M5784" s="557"/>
      <c r="N5784" s="155"/>
    </row>
    <row r="5785" spans="2:15" ht="20.25" customHeight="1">
      <c r="B5785" s="50" t="e">
        <f>IF((#REF!+#REF!+H5785)&lt;&gt;0,"a","b")</f>
        <v>#REF!</v>
      </c>
      <c r="C5785" s="54">
        <v>6</v>
      </c>
      <c r="D5785" s="54"/>
      <c r="F5785" s="89"/>
      <c r="G5785" s="97" t="s">
        <v>279</v>
      </c>
      <c r="H5785" s="552">
        <f t="shared" si="2864"/>
        <v>0</v>
      </c>
      <c r="I5785" s="557"/>
      <c r="J5785" s="557"/>
      <c r="K5785" s="557"/>
      <c r="L5785" s="557"/>
      <c r="M5785" s="557"/>
      <c r="N5785" s="155"/>
    </row>
    <row r="5786" spans="2:15" ht="20.25" customHeight="1">
      <c r="B5786" s="50" t="e">
        <f>IF((#REF!+#REF!+H5786)&lt;&gt;0,"a","b")</f>
        <v>#REF!</v>
      </c>
      <c r="C5786" s="54">
        <v>6</v>
      </c>
      <c r="D5786" s="54"/>
      <c r="F5786" s="89"/>
      <c r="G5786" s="97" t="s">
        <v>280</v>
      </c>
      <c r="H5786" s="552">
        <f t="shared" si="2864"/>
        <v>0</v>
      </c>
      <c r="I5786" s="557"/>
      <c r="J5786" s="557"/>
      <c r="K5786" s="557"/>
      <c r="L5786" s="557"/>
      <c r="M5786" s="557"/>
      <c r="N5786" s="155"/>
    </row>
    <row r="5787" spans="2:15" ht="20.25" customHeight="1">
      <c r="B5787" s="50" t="e">
        <f>IF((#REF!+#REF!+H5787)&lt;&gt;0,"a","b")</f>
        <v>#REF!</v>
      </c>
      <c r="C5787" s="54">
        <v>6</v>
      </c>
      <c r="D5787" s="54"/>
      <c r="F5787" s="89"/>
      <c r="G5787" s="97" t="s">
        <v>281</v>
      </c>
      <c r="H5787" s="552">
        <f t="shared" si="2864"/>
        <v>0</v>
      </c>
      <c r="I5787" s="557"/>
      <c r="J5787" s="557"/>
      <c r="K5787" s="557"/>
      <c r="L5787" s="557"/>
      <c r="M5787" s="557"/>
      <c r="N5787" s="155"/>
    </row>
    <row r="5788" spans="2:15" ht="20.25" customHeight="1">
      <c r="B5788" s="50" t="e">
        <f>IF((#REF!+#REF!+H5788)&lt;&gt;0,"a","b")</f>
        <v>#REF!</v>
      </c>
      <c r="C5788" s="54">
        <v>6</v>
      </c>
      <c r="D5788" s="54"/>
      <c r="F5788" s="89"/>
      <c r="G5788" s="97" t="s">
        <v>282</v>
      </c>
      <c r="H5788" s="552">
        <f t="shared" si="2864"/>
        <v>0</v>
      </c>
      <c r="I5788" s="557"/>
      <c r="J5788" s="557"/>
      <c r="K5788" s="557"/>
      <c r="L5788" s="557"/>
      <c r="M5788" s="557"/>
      <c r="N5788" s="155"/>
    </row>
    <row r="5789" spans="2:15" ht="20.25" customHeight="1">
      <c r="B5789" s="50" t="e">
        <f>IF((#REF!+#REF!+H5789)&lt;&gt;0,"a","b")</f>
        <v>#REF!</v>
      </c>
      <c r="C5789" s="54">
        <v>6</v>
      </c>
      <c r="D5789" s="54"/>
      <c r="F5789" s="89"/>
      <c r="G5789" s="97" t="s">
        <v>283</v>
      </c>
      <c r="H5789" s="552">
        <f t="shared" si="2864"/>
        <v>0</v>
      </c>
      <c r="I5789" s="557"/>
      <c r="J5789" s="557"/>
      <c r="K5789" s="557"/>
      <c r="L5789" s="557"/>
      <c r="M5789" s="557"/>
      <c r="N5789" s="155"/>
    </row>
    <row r="5790" spans="2:15" ht="30.75" customHeight="1">
      <c r="B5790" s="50" t="e">
        <f>IF((#REF!+#REF!+H5790)&lt;&gt;0,"a","b")</f>
        <v>#REF!</v>
      </c>
      <c r="C5790" s="54">
        <v>6</v>
      </c>
      <c r="D5790" s="54"/>
      <c r="F5790" s="89"/>
      <c r="G5790" s="97" t="s">
        <v>324</v>
      </c>
      <c r="H5790" s="552">
        <f t="shared" si="2864"/>
        <v>0</v>
      </c>
      <c r="I5790" s="557"/>
      <c r="J5790" s="557"/>
      <c r="K5790" s="557"/>
      <c r="L5790" s="557"/>
      <c r="M5790" s="557"/>
      <c r="N5790" s="155"/>
    </row>
    <row r="5791" spans="2:15" ht="20.25" customHeight="1">
      <c r="B5791" s="50" t="e">
        <f>IF((#REF!+#REF!+H5791)&lt;&gt;0,"a","b")</f>
        <v>#REF!</v>
      </c>
      <c r="C5791" s="54">
        <v>5</v>
      </c>
      <c r="D5791" s="54"/>
      <c r="F5791" s="89"/>
      <c r="G5791" s="95" t="s">
        <v>290</v>
      </c>
      <c r="H5791" s="566">
        <f t="shared" si="2864"/>
        <v>0</v>
      </c>
      <c r="I5791" s="560">
        <f t="shared" ref="I5791:K5791" si="2877">SUM(I5792:I5794)</f>
        <v>0</v>
      </c>
      <c r="J5791" s="560">
        <f t="shared" si="2877"/>
        <v>0</v>
      </c>
      <c r="K5791" s="560">
        <f t="shared" si="2877"/>
        <v>0</v>
      </c>
      <c r="L5791" s="560">
        <f t="shared" ref="L5791:N5791" si="2878">SUM(L5792:L5794)</f>
        <v>0</v>
      </c>
      <c r="M5791" s="560">
        <f t="shared" si="2878"/>
        <v>0</v>
      </c>
      <c r="N5791" s="152">
        <f t="shared" si="2878"/>
        <v>0</v>
      </c>
      <c r="O5791" s="60" t="s">
        <v>71</v>
      </c>
    </row>
    <row r="5792" spans="2:15" ht="20.25" customHeight="1">
      <c r="B5792" s="50" t="e">
        <f>IF((#REF!+#REF!+H5792)&lt;&gt;0,"a","b")</f>
        <v>#REF!</v>
      </c>
      <c r="C5792" s="54">
        <v>6</v>
      </c>
      <c r="D5792" s="54"/>
      <c r="F5792" s="89"/>
      <c r="G5792" s="97" t="s">
        <v>284</v>
      </c>
      <c r="H5792" s="556">
        <f t="shared" si="2864"/>
        <v>0</v>
      </c>
      <c r="I5792" s="557"/>
      <c r="J5792" s="557"/>
      <c r="K5792" s="557"/>
      <c r="L5792" s="557"/>
      <c r="M5792" s="557"/>
      <c r="N5792" s="155"/>
    </row>
    <row r="5793" spans="2:15" ht="20.25" customHeight="1">
      <c r="B5793" s="50" t="e">
        <f>IF((#REF!+#REF!+H5793)&lt;&gt;0,"a","b")</f>
        <v>#REF!</v>
      </c>
      <c r="C5793" s="54">
        <v>6</v>
      </c>
      <c r="D5793" s="54"/>
      <c r="F5793" s="89"/>
      <c r="G5793" s="97" t="s">
        <v>285</v>
      </c>
      <c r="H5793" s="556">
        <f t="shared" si="2864"/>
        <v>0</v>
      </c>
      <c r="I5793" s="557"/>
      <c r="J5793" s="557"/>
      <c r="K5793" s="557"/>
      <c r="L5793" s="557"/>
      <c r="M5793" s="557"/>
      <c r="N5793" s="155"/>
    </row>
    <row r="5794" spans="2:15" ht="30.75" customHeight="1">
      <c r="B5794" s="50" t="e">
        <f>IF((#REF!+#REF!+H5794)&lt;&gt;0,"a","b")</f>
        <v>#REF!</v>
      </c>
      <c r="C5794" s="54">
        <v>6</v>
      </c>
      <c r="D5794" s="54"/>
      <c r="F5794" s="89"/>
      <c r="G5794" s="97" t="s">
        <v>325</v>
      </c>
      <c r="H5794" s="556">
        <f t="shared" si="2864"/>
        <v>0</v>
      </c>
      <c r="I5794" s="557"/>
      <c r="J5794" s="557"/>
      <c r="K5794" s="557"/>
      <c r="L5794" s="557"/>
      <c r="M5794" s="557"/>
      <c r="N5794" s="155"/>
    </row>
    <row r="5795" spans="2:15" ht="30.75" customHeight="1">
      <c r="B5795" s="50" t="e">
        <f>IF((#REF!+#REF!+H5795)&lt;&gt;0,"a","b")</f>
        <v>#REF!</v>
      </c>
      <c r="C5795" s="54">
        <v>5</v>
      </c>
      <c r="D5795" s="54"/>
      <c r="F5795" s="89"/>
      <c r="G5795" s="95" t="s">
        <v>326</v>
      </c>
      <c r="H5795" s="556">
        <f t="shared" si="2864"/>
        <v>0</v>
      </c>
      <c r="I5795" s="554"/>
      <c r="J5795" s="554"/>
      <c r="K5795" s="554"/>
      <c r="L5795" s="554"/>
      <c r="M5795" s="554"/>
      <c r="N5795" s="154"/>
    </row>
    <row r="5796" spans="2:15" ht="34.5" customHeight="1">
      <c r="B5796" s="50" t="e">
        <f>IF((#REF!+#REF!+H5796)&lt;&gt;0,"a","b")</f>
        <v>#REF!</v>
      </c>
      <c r="C5796" s="54">
        <v>5</v>
      </c>
      <c r="D5796" s="54"/>
      <c r="F5796" s="89"/>
      <c r="G5796" s="128" t="s">
        <v>460</v>
      </c>
      <c r="H5796" s="556">
        <f t="shared" si="2864"/>
        <v>0</v>
      </c>
      <c r="I5796" s="554"/>
      <c r="J5796" s="554"/>
      <c r="K5796" s="554"/>
      <c r="L5796" s="554"/>
      <c r="M5796" s="554"/>
      <c r="N5796" s="154"/>
    </row>
    <row r="5797" spans="2:15" ht="34.5" customHeight="1">
      <c r="B5797" s="50" t="e">
        <f>IF((#REF!+#REF!+H5797)&lt;&gt;0,"a","b")</f>
        <v>#REF!</v>
      </c>
      <c r="C5797" s="54">
        <v>5</v>
      </c>
      <c r="D5797" s="54"/>
      <c r="F5797" s="89"/>
      <c r="G5797" s="95" t="s">
        <v>327</v>
      </c>
      <c r="H5797" s="556">
        <f t="shared" si="2864"/>
        <v>0</v>
      </c>
      <c r="I5797" s="554"/>
      <c r="J5797" s="554"/>
      <c r="K5797" s="554"/>
      <c r="L5797" s="554"/>
      <c r="M5797" s="554"/>
      <c r="N5797" s="154"/>
    </row>
    <row r="5798" spans="2:15" ht="50.25" customHeight="1">
      <c r="B5798" s="50" t="e">
        <f>IF((#REF!+#REF!+H5798)&lt;&gt;0,"a","b")</f>
        <v>#REF!</v>
      </c>
      <c r="C5798" s="54">
        <v>5</v>
      </c>
      <c r="D5798" s="54"/>
      <c r="F5798" s="89"/>
      <c r="G5798" s="95" t="s">
        <v>328</v>
      </c>
      <c r="H5798" s="552">
        <f t="shared" si="2864"/>
        <v>0</v>
      </c>
      <c r="I5798" s="554"/>
      <c r="J5798" s="554"/>
      <c r="K5798" s="554"/>
      <c r="L5798" s="554"/>
      <c r="M5798" s="554"/>
      <c r="N5798" s="154"/>
    </row>
    <row r="5799" spans="2:15" ht="20.25" customHeight="1">
      <c r="B5799" s="50" t="e">
        <f>IF((#REF!+#REF!+H5799)&lt;&gt;0,"a","b")</f>
        <v>#REF!</v>
      </c>
      <c r="C5799" s="54">
        <v>5</v>
      </c>
      <c r="D5799" s="54"/>
      <c r="F5799" s="89"/>
      <c r="G5799" s="95" t="s">
        <v>329</v>
      </c>
      <c r="H5799" s="552">
        <f t="shared" si="2864"/>
        <v>0</v>
      </c>
      <c r="I5799" s="554"/>
      <c r="J5799" s="554"/>
      <c r="K5799" s="554"/>
      <c r="L5799" s="554"/>
      <c r="M5799" s="554"/>
      <c r="N5799" s="154"/>
    </row>
    <row r="5800" spans="2:15" ht="20.25" customHeight="1">
      <c r="B5800" s="50" t="e">
        <f>IF((#REF!+#REF!+H5800)&lt;&gt;0,"a","b")</f>
        <v>#REF!</v>
      </c>
      <c r="C5800" s="54">
        <v>5</v>
      </c>
      <c r="D5800" s="54"/>
      <c r="F5800" s="89"/>
      <c r="G5800" s="95" t="s">
        <v>330</v>
      </c>
      <c r="H5800" s="558">
        <f t="shared" si="2864"/>
        <v>0</v>
      </c>
      <c r="I5800" s="554"/>
      <c r="J5800" s="554"/>
      <c r="K5800" s="554"/>
      <c r="L5800" s="554"/>
      <c r="M5800" s="554"/>
      <c r="N5800" s="154"/>
    </row>
    <row r="5801" spans="2:15" ht="20.25" customHeight="1">
      <c r="B5801" s="50" t="e">
        <f>IF((#REF!+#REF!+H5801)&lt;&gt;0,"a","b")</f>
        <v>#REF!</v>
      </c>
      <c r="C5801" s="54">
        <v>5</v>
      </c>
      <c r="D5801" s="54"/>
      <c r="F5801" s="374"/>
      <c r="G5801" s="95" t="s">
        <v>331</v>
      </c>
      <c r="H5801" s="368">
        <f t="shared" si="2864"/>
        <v>0</v>
      </c>
      <c r="I5801" s="383">
        <f t="shared" ref="I5801:K5801" si="2879">SUM(I5802:I5808)</f>
        <v>0</v>
      </c>
      <c r="J5801" s="383">
        <f t="shared" si="2879"/>
        <v>0</v>
      </c>
      <c r="K5801" s="383">
        <f t="shared" si="2879"/>
        <v>0</v>
      </c>
      <c r="L5801" s="383">
        <f t="shared" ref="L5801:N5801" si="2880">SUM(L5802:L5808)</f>
        <v>0</v>
      </c>
      <c r="M5801" s="383">
        <f t="shared" si="2880"/>
        <v>0</v>
      </c>
      <c r="N5801" s="152">
        <f t="shared" si="2880"/>
        <v>0</v>
      </c>
      <c r="O5801" s="60" t="s">
        <v>71</v>
      </c>
    </row>
    <row r="5802" spans="2:15" ht="23.25" customHeight="1">
      <c r="B5802" s="50" t="e">
        <f>IF((#REF!+#REF!+H5802)&lt;&gt;0,"a","b")</f>
        <v>#REF!</v>
      </c>
      <c r="C5802" s="54">
        <v>6</v>
      </c>
      <c r="D5802" s="54"/>
      <c r="F5802" s="374"/>
      <c r="G5802" s="97" t="s">
        <v>291</v>
      </c>
      <c r="H5802" s="367">
        <f t="shared" si="2864"/>
        <v>0</v>
      </c>
      <c r="I5802" s="387"/>
      <c r="J5802" s="387"/>
      <c r="K5802" s="387"/>
      <c r="L5802" s="387"/>
      <c r="M5802" s="387"/>
      <c r="N5802" s="155"/>
    </row>
    <row r="5803" spans="2:15" ht="20.25" customHeight="1">
      <c r="B5803" s="50" t="e">
        <f>IF((#REF!+#REF!+H5803)&lt;&gt;0,"a","b")</f>
        <v>#REF!</v>
      </c>
      <c r="C5803" s="54">
        <v>6</v>
      </c>
      <c r="D5803" s="54"/>
      <c r="F5803" s="89"/>
      <c r="G5803" s="97" t="s">
        <v>292</v>
      </c>
      <c r="H5803" s="558">
        <f t="shared" si="2864"/>
        <v>0</v>
      </c>
      <c r="I5803" s="557"/>
      <c r="J5803" s="557"/>
      <c r="K5803" s="557"/>
      <c r="L5803" s="557"/>
      <c r="M5803" s="557"/>
      <c r="N5803" s="155"/>
    </row>
    <row r="5804" spans="2:15" ht="23.25" customHeight="1">
      <c r="B5804" s="50" t="e">
        <f>IF((#REF!+#REF!+H5804)&lt;&gt;0,"a","b")</f>
        <v>#REF!</v>
      </c>
      <c r="C5804" s="54">
        <v>6</v>
      </c>
      <c r="D5804" s="54"/>
      <c r="F5804" s="89"/>
      <c r="G5804" s="97" t="s">
        <v>293</v>
      </c>
      <c r="H5804" s="552">
        <f t="shared" si="2864"/>
        <v>0</v>
      </c>
      <c r="I5804" s="557"/>
      <c r="J5804" s="557"/>
      <c r="K5804" s="557"/>
      <c r="L5804" s="557"/>
      <c r="M5804" s="557"/>
      <c r="N5804" s="155"/>
    </row>
    <row r="5805" spans="2:15" ht="31.5" customHeight="1">
      <c r="B5805" s="50" t="e">
        <f>IF((#REF!+#REF!+H5805)&lt;&gt;0,"a","b")</f>
        <v>#REF!</v>
      </c>
      <c r="C5805" s="54">
        <v>6</v>
      </c>
      <c r="D5805" s="54"/>
      <c r="F5805" s="89"/>
      <c r="G5805" s="97" t="s">
        <v>294</v>
      </c>
      <c r="H5805" s="552">
        <f t="shared" si="2864"/>
        <v>0</v>
      </c>
      <c r="I5805" s="557"/>
      <c r="J5805" s="557"/>
      <c r="K5805" s="557"/>
      <c r="L5805" s="557"/>
      <c r="M5805" s="557"/>
      <c r="N5805" s="155"/>
    </row>
    <row r="5806" spans="2:15" ht="33.75" customHeight="1">
      <c r="B5806" s="50" t="e">
        <f>IF((#REF!+#REF!+H5806)&lt;&gt;0,"a","b")</f>
        <v>#REF!</v>
      </c>
      <c r="C5806" s="54">
        <v>6</v>
      </c>
      <c r="D5806" s="54"/>
      <c r="F5806" s="89"/>
      <c r="G5806" s="97" t="s">
        <v>332</v>
      </c>
      <c r="H5806" s="552">
        <f t="shared" si="2864"/>
        <v>0</v>
      </c>
      <c r="I5806" s="557"/>
      <c r="J5806" s="557"/>
      <c r="K5806" s="557"/>
      <c r="L5806" s="557"/>
      <c r="M5806" s="557"/>
      <c r="N5806" s="155"/>
    </row>
    <row r="5807" spans="2:15" ht="34.5" customHeight="1">
      <c r="B5807" s="50" t="e">
        <f>IF((#REF!+#REF!+H5807)&lt;&gt;0,"a","b")</f>
        <v>#REF!</v>
      </c>
      <c r="C5807" s="54">
        <v>6</v>
      </c>
      <c r="D5807" s="54"/>
      <c r="F5807" s="89"/>
      <c r="G5807" s="97" t="s">
        <v>333</v>
      </c>
      <c r="H5807" s="552">
        <f t="shared" si="2864"/>
        <v>0</v>
      </c>
      <c r="I5807" s="557"/>
      <c r="J5807" s="557"/>
      <c r="K5807" s="557"/>
      <c r="L5807" s="557"/>
      <c r="M5807" s="557"/>
      <c r="N5807" s="155"/>
    </row>
    <row r="5808" spans="2:15" ht="33.75" customHeight="1">
      <c r="B5808" s="50" t="e">
        <f>IF((#REF!+#REF!+H5808)&lt;&gt;0,"a","b")</f>
        <v>#REF!</v>
      </c>
      <c r="C5808" s="54">
        <v>6</v>
      </c>
      <c r="D5808" s="54"/>
      <c r="F5808" s="89"/>
      <c r="G5808" s="97" t="s">
        <v>334</v>
      </c>
      <c r="H5808" s="552">
        <f t="shared" si="2864"/>
        <v>0</v>
      </c>
      <c r="I5808" s="557"/>
      <c r="J5808" s="557"/>
      <c r="K5808" s="557"/>
      <c r="L5808" s="557"/>
      <c r="M5808" s="557"/>
      <c r="N5808" s="155"/>
    </row>
    <row r="5809" spans="2:18" ht="34.5" customHeight="1">
      <c r="B5809" s="50" t="e">
        <f>IF((#REF!+#REF!+H5809)&lt;&gt;0,"a","b")</f>
        <v>#REF!</v>
      </c>
      <c r="C5809" s="54">
        <v>5</v>
      </c>
      <c r="D5809" s="54"/>
      <c r="F5809" s="89"/>
      <c r="G5809" s="95" t="s">
        <v>335</v>
      </c>
      <c r="H5809" s="552">
        <f t="shared" si="2864"/>
        <v>0</v>
      </c>
      <c r="I5809" s="554"/>
      <c r="J5809" s="554"/>
      <c r="K5809" s="554"/>
      <c r="L5809" s="554"/>
      <c r="M5809" s="554"/>
      <c r="N5809" s="156"/>
    </row>
    <row r="5810" spans="2:18" ht="24.75" customHeight="1">
      <c r="B5810" s="50" t="e">
        <f>IF((#REF!+#REF!+H5810)&lt;&gt;0,"a","b")</f>
        <v>#REF!</v>
      </c>
      <c r="C5810" s="54">
        <v>5</v>
      </c>
      <c r="D5810" s="54"/>
      <c r="F5810" s="89"/>
      <c r="G5810" s="95" t="s">
        <v>336</v>
      </c>
      <c r="H5810" s="558">
        <f t="shared" si="2864"/>
        <v>0</v>
      </c>
      <c r="I5810" s="554"/>
      <c r="J5810" s="554"/>
      <c r="K5810" s="554"/>
      <c r="L5810" s="554"/>
      <c r="M5810" s="554"/>
      <c r="N5810" s="156"/>
    </row>
    <row r="5811" spans="2:18" ht="27.75" customHeight="1">
      <c r="B5811" s="50" t="e">
        <f>IF((#REF!+#REF!+H5811)&lt;&gt;0,"a","b")</f>
        <v>#REF!</v>
      </c>
      <c r="C5811" s="54">
        <v>4</v>
      </c>
      <c r="D5811" s="54"/>
      <c r="F5811" s="89"/>
      <c r="G5811" s="93" t="s">
        <v>337</v>
      </c>
      <c r="H5811" s="552">
        <f t="shared" si="2864"/>
        <v>0</v>
      </c>
      <c r="I5811" s="555"/>
      <c r="J5811" s="555"/>
      <c r="K5811" s="555"/>
      <c r="L5811" s="555"/>
      <c r="M5811" s="555"/>
      <c r="N5811" s="153"/>
    </row>
    <row r="5812" spans="2:18" ht="23.25" customHeight="1">
      <c r="B5812" s="50" t="e">
        <f>IF((#REF!+#REF!+H5812)&lt;&gt;0,"a","b")</f>
        <v>#REF!</v>
      </c>
      <c r="C5812" s="54">
        <v>4</v>
      </c>
      <c r="D5812" s="54"/>
      <c r="F5812" s="89"/>
      <c r="G5812" s="93" t="s">
        <v>338</v>
      </c>
      <c r="H5812" s="552">
        <f t="shared" si="2864"/>
        <v>0</v>
      </c>
      <c r="I5812" s="555"/>
      <c r="J5812" s="555"/>
      <c r="K5812" s="555"/>
      <c r="L5812" s="555"/>
      <c r="M5812" s="555"/>
      <c r="N5812" s="153"/>
    </row>
    <row r="5813" spans="2:18" ht="24" customHeight="1">
      <c r="B5813" s="50" t="e">
        <f>IF((#REF!+#REF!+H5813)&lt;&gt;0,"a","b")</f>
        <v>#REF!</v>
      </c>
      <c r="C5813" s="54">
        <v>4</v>
      </c>
      <c r="D5813" s="54"/>
      <c r="F5813" s="89"/>
      <c r="G5813" s="93" t="s">
        <v>339</v>
      </c>
      <c r="H5813" s="552">
        <f t="shared" si="2864"/>
        <v>0</v>
      </c>
      <c r="I5813" s="555"/>
      <c r="J5813" s="555"/>
      <c r="K5813" s="555"/>
      <c r="L5813" s="555"/>
      <c r="M5813" s="555"/>
      <c r="N5813" s="153"/>
    </row>
    <row r="5814" spans="2:18" ht="34.5" customHeight="1">
      <c r="B5814" s="50" t="e">
        <f>IF((#REF!+#REF!+H5814)&lt;&gt;0,"a","b")</f>
        <v>#REF!</v>
      </c>
      <c r="C5814" s="54">
        <v>4</v>
      </c>
      <c r="D5814" s="54"/>
      <c r="F5814" s="89"/>
      <c r="G5814" s="93" t="s">
        <v>340</v>
      </c>
      <c r="H5814" s="552">
        <f t="shared" si="2864"/>
        <v>0</v>
      </c>
      <c r="I5814" s="555"/>
      <c r="J5814" s="555"/>
      <c r="K5814" s="555"/>
      <c r="L5814" s="555"/>
      <c r="M5814" s="555"/>
      <c r="N5814" s="153"/>
    </row>
    <row r="5815" spans="2:18" ht="33" customHeight="1">
      <c r="B5815" s="50" t="e">
        <f>IF((#REF!+#REF!+H5815)&lt;&gt;0,"a","b")</f>
        <v>#REF!</v>
      </c>
      <c r="C5815" s="54">
        <v>4</v>
      </c>
      <c r="D5815" s="54"/>
      <c r="F5815" s="89"/>
      <c r="G5815" s="93" t="s">
        <v>341</v>
      </c>
      <c r="H5815" s="563">
        <f t="shared" si="2864"/>
        <v>0</v>
      </c>
      <c r="I5815" s="565">
        <f t="shared" ref="I5815:K5815" si="2881">SUM(I5816:I5821)</f>
        <v>0</v>
      </c>
      <c r="J5815" s="565">
        <f t="shared" si="2881"/>
        <v>0</v>
      </c>
      <c r="K5815" s="565">
        <f t="shared" si="2881"/>
        <v>0</v>
      </c>
      <c r="L5815" s="565">
        <f t="shared" ref="L5815:N5815" si="2882">SUM(L5816:L5821)</f>
        <v>0</v>
      </c>
      <c r="M5815" s="565">
        <f t="shared" si="2882"/>
        <v>0</v>
      </c>
      <c r="N5815" s="151">
        <f t="shared" si="2882"/>
        <v>0</v>
      </c>
      <c r="O5815" s="60" t="s">
        <v>71</v>
      </c>
    </row>
    <row r="5816" spans="2:18" ht="20.25" customHeight="1">
      <c r="B5816" s="50" t="e">
        <f>IF((#REF!+#REF!+H5816)&lt;&gt;0,"a","b")</f>
        <v>#REF!</v>
      </c>
      <c r="C5816" s="54">
        <v>5</v>
      </c>
      <c r="D5816" s="54"/>
      <c r="F5816" s="89"/>
      <c r="G5816" s="95" t="s">
        <v>342</v>
      </c>
      <c r="H5816" s="552">
        <f t="shared" si="2864"/>
        <v>0</v>
      </c>
      <c r="I5816" s="554"/>
      <c r="J5816" s="554"/>
      <c r="K5816" s="554"/>
      <c r="L5816" s="554"/>
      <c r="M5816" s="554"/>
      <c r="N5816" s="156"/>
      <c r="R5816" s="1">
        <f>82+55</f>
        <v>137</v>
      </c>
    </row>
    <row r="5817" spans="2:18" ht="20.25" customHeight="1">
      <c r="B5817" s="50" t="e">
        <f>IF((#REF!+#REF!+H5817)&lt;&gt;0,"a","b")</f>
        <v>#REF!</v>
      </c>
      <c r="C5817" s="54">
        <v>5</v>
      </c>
      <c r="D5817" s="54"/>
      <c r="F5817" s="89"/>
      <c r="G5817" s="95" t="s">
        <v>343</v>
      </c>
      <c r="H5817" s="552">
        <f t="shared" si="2864"/>
        <v>0</v>
      </c>
      <c r="I5817" s="554"/>
      <c r="J5817" s="554"/>
      <c r="K5817" s="554"/>
      <c r="L5817" s="554"/>
      <c r="M5817" s="554"/>
      <c r="N5817" s="156"/>
    </row>
    <row r="5818" spans="2:18" ht="35.25" customHeight="1">
      <c r="B5818" s="50" t="e">
        <f>IF((#REF!+#REF!+H5818)&lt;&gt;0,"a","b")</f>
        <v>#REF!</v>
      </c>
      <c r="C5818" s="54">
        <v>5</v>
      </c>
      <c r="D5818" s="54"/>
      <c r="F5818" s="89"/>
      <c r="G5818" s="95" t="s">
        <v>344</v>
      </c>
      <c r="H5818" s="552">
        <f t="shared" si="2864"/>
        <v>0</v>
      </c>
      <c r="I5818" s="554"/>
      <c r="J5818" s="554"/>
      <c r="K5818" s="554"/>
      <c r="L5818" s="554"/>
      <c r="M5818" s="554"/>
      <c r="N5818" s="156"/>
    </row>
    <row r="5819" spans="2:18" ht="20.25" customHeight="1">
      <c r="B5819" s="50" t="e">
        <f>IF((#REF!+#REF!+H5819)&lt;&gt;0,"a","b")</f>
        <v>#REF!</v>
      </c>
      <c r="C5819" s="54">
        <v>5</v>
      </c>
      <c r="D5819" s="54"/>
      <c r="F5819" s="89"/>
      <c r="G5819" s="95" t="s">
        <v>345</v>
      </c>
      <c r="H5819" s="552">
        <f t="shared" si="2864"/>
        <v>0</v>
      </c>
      <c r="I5819" s="554"/>
      <c r="J5819" s="554"/>
      <c r="K5819" s="554"/>
      <c r="L5819" s="554"/>
      <c r="M5819" s="554"/>
      <c r="N5819" s="156"/>
    </row>
    <row r="5820" spans="2:18" ht="30.75" customHeight="1">
      <c r="B5820" s="50" t="e">
        <f>IF((#REF!+#REF!+H5820)&lt;&gt;0,"a","b")</f>
        <v>#REF!</v>
      </c>
      <c r="C5820" s="54">
        <v>5</v>
      </c>
      <c r="D5820" s="54"/>
      <c r="F5820" s="89"/>
      <c r="G5820" s="95" t="s">
        <v>346</v>
      </c>
      <c r="H5820" s="552">
        <f t="shared" ref="H5820:H5883" si="2883">I5820+J5820</f>
        <v>0</v>
      </c>
      <c r="I5820" s="554"/>
      <c r="J5820" s="554"/>
      <c r="K5820" s="554"/>
      <c r="L5820" s="554"/>
      <c r="M5820" s="554"/>
      <c r="N5820" s="156"/>
    </row>
    <row r="5821" spans="2:18" ht="30.75" customHeight="1">
      <c r="B5821" s="50" t="e">
        <f>IF((#REF!+#REF!+H5821)&lt;&gt;0,"a","b")</f>
        <v>#REF!</v>
      </c>
      <c r="C5821" s="54">
        <v>5</v>
      </c>
      <c r="D5821" s="54"/>
      <c r="F5821" s="89"/>
      <c r="G5821" s="95" t="s">
        <v>347</v>
      </c>
      <c r="H5821" s="552">
        <f t="shared" si="2883"/>
        <v>0</v>
      </c>
      <c r="I5821" s="554"/>
      <c r="J5821" s="554"/>
      <c r="K5821" s="554"/>
      <c r="L5821" s="554"/>
      <c r="M5821" s="554"/>
      <c r="N5821" s="156"/>
    </row>
    <row r="5822" spans="2:18" ht="20.25" customHeight="1">
      <c r="B5822" s="50" t="e">
        <f>IF((#REF!+#REF!+H5822)&lt;&gt;0,"a","b")</f>
        <v>#REF!</v>
      </c>
      <c r="C5822" s="54">
        <v>4</v>
      </c>
      <c r="D5822" s="54"/>
      <c r="F5822" s="89"/>
      <c r="G5822" s="93" t="s">
        <v>348</v>
      </c>
      <c r="H5822" s="552">
        <f t="shared" si="2883"/>
        <v>0</v>
      </c>
      <c r="I5822" s="555"/>
      <c r="J5822" s="555"/>
      <c r="K5822" s="555"/>
      <c r="L5822" s="555"/>
      <c r="M5822" s="555"/>
      <c r="N5822" s="153"/>
    </row>
    <row r="5823" spans="2:18" ht="20.25" customHeight="1">
      <c r="B5823" s="50" t="e">
        <f>IF((#REF!+#REF!+H5823)&lt;&gt;0,"a","b")</f>
        <v>#REF!</v>
      </c>
      <c r="C5823" s="54">
        <v>4</v>
      </c>
      <c r="D5823" s="54"/>
      <c r="F5823" s="89"/>
      <c r="G5823" s="93" t="s">
        <v>349</v>
      </c>
      <c r="H5823" s="563">
        <f t="shared" si="2883"/>
        <v>0</v>
      </c>
      <c r="I5823" s="565">
        <f t="shared" ref="I5823:K5823" si="2884">SUM(I5824:I5836)</f>
        <v>0</v>
      </c>
      <c r="J5823" s="565">
        <f t="shared" si="2884"/>
        <v>0</v>
      </c>
      <c r="K5823" s="565">
        <f t="shared" si="2884"/>
        <v>0</v>
      </c>
      <c r="L5823" s="565">
        <f t="shared" ref="L5823:N5823" si="2885">SUM(L5824:L5836)</f>
        <v>0</v>
      </c>
      <c r="M5823" s="565">
        <f t="shared" si="2885"/>
        <v>0</v>
      </c>
      <c r="N5823" s="151">
        <f t="shared" si="2885"/>
        <v>0</v>
      </c>
      <c r="O5823" s="60" t="s">
        <v>71</v>
      </c>
    </row>
    <row r="5824" spans="2:18" ht="20.25" customHeight="1">
      <c r="B5824" s="50" t="e">
        <f>IF((#REF!+#REF!+H5824)&lt;&gt;0,"a","b")</f>
        <v>#REF!</v>
      </c>
      <c r="C5824" s="54">
        <v>5</v>
      </c>
      <c r="D5824" s="54"/>
      <c r="F5824" s="89"/>
      <c r="G5824" s="95" t="s">
        <v>350</v>
      </c>
      <c r="H5824" s="561">
        <f t="shared" si="2883"/>
        <v>0</v>
      </c>
      <c r="I5824" s="554"/>
      <c r="J5824" s="554"/>
      <c r="K5824" s="554"/>
      <c r="L5824" s="554"/>
      <c r="M5824" s="554"/>
      <c r="N5824" s="156"/>
    </row>
    <row r="5825" spans="2:15" ht="30" customHeight="1">
      <c r="B5825" s="50" t="e">
        <f>IF((#REF!+#REF!+H5825)&lt;&gt;0,"a","b")</f>
        <v>#REF!</v>
      </c>
      <c r="C5825" s="54">
        <v>5</v>
      </c>
      <c r="D5825" s="54"/>
      <c r="F5825" s="89"/>
      <c r="G5825" s="95" t="s">
        <v>351</v>
      </c>
      <c r="H5825" s="552">
        <f t="shared" si="2883"/>
        <v>0</v>
      </c>
      <c r="I5825" s="554"/>
      <c r="J5825" s="554"/>
      <c r="K5825" s="554"/>
      <c r="L5825" s="554"/>
      <c r="M5825" s="554"/>
      <c r="N5825" s="156"/>
    </row>
    <row r="5826" spans="2:15" ht="22.5" customHeight="1">
      <c r="B5826" s="50" t="e">
        <f>IF((#REF!+#REF!+H5826)&lt;&gt;0,"a","b")</f>
        <v>#REF!</v>
      </c>
      <c r="C5826" s="54">
        <v>5</v>
      </c>
      <c r="D5826" s="54"/>
      <c r="F5826" s="89"/>
      <c r="G5826" s="95" t="s">
        <v>352</v>
      </c>
      <c r="H5826" s="552">
        <f t="shared" si="2883"/>
        <v>0</v>
      </c>
      <c r="I5826" s="554"/>
      <c r="J5826" s="554"/>
      <c r="K5826" s="554"/>
      <c r="L5826" s="554"/>
      <c r="M5826" s="554"/>
      <c r="N5826" s="156"/>
    </row>
    <row r="5827" spans="2:15" ht="33.75" customHeight="1">
      <c r="B5827" s="50" t="e">
        <f>IF((#REF!+#REF!+H5827)&lt;&gt;0,"a","b")</f>
        <v>#REF!</v>
      </c>
      <c r="C5827" s="54">
        <v>5</v>
      </c>
      <c r="D5827" s="54"/>
      <c r="F5827" s="89"/>
      <c r="G5827" s="95" t="s">
        <v>353</v>
      </c>
      <c r="H5827" s="552">
        <f t="shared" si="2883"/>
        <v>0</v>
      </c>
      <c r="I5827" s="554"/>
      <c r="J5827" s="554"/>
      <c r="K5827" s="554"/>
      <c r="L5827" s="554"/>
      <c r="M5827" s="554"/>
      <c r="N5827" s="156"/>
    </row>
    <row r="5828" spans="2:15" ht="24.75" customHeight="1">
      <c r="B5828" s="50" t="e">
        <f>IF((#REF!+#REF!+H5828)&lt;&gt;0,"a","b")</f>
        <v>#REF!</v>
      </c>
      <c r="C5828" s="54">
        <v>5</v>
      </c>
      <c r="D5828" s="54"/>
      <c r="F5828" s="89"/>
      <c r="G5828" s="95" t="s">
        <v>354</v>
      </c>
      <c r="H5828" s="552">
        <f t="shared" si="2883"/>
        <v>0</v>
      </c>
      <c r="I5828" s="554"/>
      <c r="J5828" s="554"/>
      <c r="K5828" s="554"/>
      <c r="L5828" s="554"/>
      <c r="M5828" s="554"/>
      <c r="N5828" s="156"/>
    </row>
    <row r="5829" spans="2:15" ht="35.25" customHeight="1">
      <c r="B5829" s="50" t="e">
        <f>IF((#REF!+#REF!+H5829)&lt;&gt;0,"a","b")</f>
        <v>#REF!</v>
      </c>
      <c r="C5829" s="54">
        <v>5</v>
      </c>
      <c r="D5829" s="54"/>
      <c r="F5829" s="89"/>
      <c r="G5829" s="95" t="s">
        <v>355</v>
      </c>
      <c r="H5829" s="558">
        <f t="shared" si="2883"/>
        <v>0</v>
      </c>
      <c r="I5829" s="554"/>
      <c r="J5829" s="554"/>
      <c r="K5829" s="554"/>
      <c r="L5829" s="554"/>
      <c r="M5829" s="554"/>
      <c r="N5829" s="156"/>
    </row>
    <row r="5830" spans="2:15" ht="33.75" customHeight="1">
      <c r="B5830" s="50" t="e">
        <f>IF((#REF!+#REF!+H5830)&lt;&gt;0,"a","b")</f>
        <v>#REF!</v>
      </c>
      <c r="C5830" s="54">
        <v>5</v>
      </c>
      <c r="D5830" s="54"/>
      <c r="F5830" s="89"/>
      <c r="G5830" s="95" t="s">
        <v>356</v>
      </c>
      <c r="H5830" s="558">
        <f t="shared" si="2883"/>
        <v>0</v>
      </c>
      <c r="I5830" s="554"/>
      <c r="J5830" s="554"/>
      <c r="K5830" s="554"/>
      <c r="L5830" s="554"/>
      <c r="M5830" s="554"/>
      <c r="N5830" s="156"/>
    </row>
    <row r="5831" spans="2:15" ht="20.25" customHeight="1">
      <c r="B5831" s="50" t="e">
        <f>IF((#REF!+#REF!+H5831)&lt;&gt;0,"a","b")</f>
        <v>#REF!</v>
      </c>
      <c r="C5831" s="54">
        <v>5</v>
      </c>
      <c r="D5831" s="54"/>
      <c r="F5831" s="89"/>
      <c r="G5831" s="95" t="s">
        <v>357</v>
      </c>
      <c r="H5831" s="561">
        <f t="shared" si="2883"/>
        <v>0</v>
      </c>
      <c r="I5831" s="554"/>
      <c r="J5831" s="554"/>
      <c r="K5831" s="554"/>
      <c r="L5831" s="554"/>
      <c r="M5831" s="554"/>
      <c r="N5831" s="156"/>
    </row>
    <row r="5832" spans="2:15" ht="20.25" customHeight="1">
      <c r="B5832" s="50" t="e">
        <f>IF((#REF!+#REF!+H5832)&lt;&gt;0,"a","b")</f>
        <v>#REF!</v>
      </c>
      <c r="C5832" s="54">
        <v>5</v>
      </c>
      <c r="D5832" s="54"/>
      <c r="F5832" s="89"/>
      <c r="G5832" s="95" t="s">
        <v>358</v>
      </c>
      <c r="H5832" s="552">
        <f t="shared" si="2883"/>
        <v>0</v>
      </c>
      <c r="I5832" s="554"/>
      <c r="J5832" s="554"/>
      <c r="K5832" s="554"/>
      <c r="L5832" s="554"/>
      <c r="M5832" s="554"/>
      <c r="N5832" s="156"/>
    </row>
    <row r="5833" spans="2:15" ht="20.25" customHeight="1">
      <c r="B5833" s="50" t="e">
        <f>IF((#REF!+#REF!+H5833)&lt;&gt;0,"a","b")</f>
        <v>#REF!</v>
      </c>
      <c r="C5833" s="54">
        <v>5</v>
      </c>
      <c r="D5833" s="54"/>
      <c r="F5833" s="89"/>
      <c r="G5833" s="95" t="s">
        <v>359</v>
      </c>
      <c r="H5833" s="552">
        <f t="shared" si="2883"/>
        <v>0</v>
      </c>
      <c r="I5833" s="554"/>
      <c r="J5833" s="554"/>
      <c r="K5833" s="554"/>
      <c r="L5833" s="554"/>
      <c r="M5833" s="554"/>
      <c r="N5833" s="156"/>
    </row>
    <row r="5834" spans="2:15" ht="20.25" customHeight="1">
      <c r="B5834" s="50" t="e">
        <f>IF((#REF!+#REF!+H5834)&lt;&gt;0,"a","b")</f>
        <v>#REF!</v>
      </c>
      <c r="C5834" s="54">
        <v>5</v>
      </c>
      <c r="D5834" s="54"/>
      <c r="F5834" s="89"/>
      <c r="G5834" s="95" t="s">
        <v>360</v>
      </c>
      <c r="H5834" s="552">
        <f t="shared" si="2883"/>
        <v>0</v>
      </c>
      <c r="I5834" s="554"/>
      <c r="J5834" s="554"/>
      <c r="K5834" s="554"/>
      <c r="L5834" s="554"/>
      <c r="M5834" s="554"/>
      <c r="N5834" s="156"/>
    </row>
    <row r="5835" spans="2:15" ht="34.5" customHeight="1">
      <c r="B5835" s="50" t="e">
        <f>IF((#REF!+#REF!+H5835)&lt;&gt;0,"a","b")</f>
        <v>#REF!</v>
      </c>
      <c r="C5835" s="54">
        <v>5</v>
      </c>
      <c r="D5835" s="54"/>
      <c r="F5835" s="89"/>
      <c r="G5835" s="95" t="s">
        <v>361</v>
      </c>
      <c r="H5835" s="552">
        <f t="shared" si="2883"/>
        <v>0</v>
      </c>
      <c r="I5835" s="554"/>
      <c r="J5835" s="554"/>
      <c r="K5835" s="554"/>
      <c r="L5835" s="554"/>
      <c r="M5835" s="554"/>
      <c r="N5835" s="156"/>
    </row>
    <row r="5836" spans="2:15" ht="30.75" customHeight="1">
      <c r="B5836" s="50" t="e">
        <f>IF((#REF!+#REF!+H5836)&lt;&gt;0,"a","b")</f>
        <v>#REF!</v>
      </c>
      <c r="C5836" s="54">
        <v>5</v>
      </c>
      <c r="D5836" s="54"/>
      <c r="F5836" s="89"/>
      <c r="G5836" s="95" t="s">
        <v>362</v>
      </c>
      <c r="H5836" s="552">
        <f t="shared" si="2883"/>
        <v>0</v>
      </c>
      <c r="I5836" s="554"/>
      <c r="J5836" s="554"/>
      <c r="K5836" s="554"/>
      <c r="L5836" s="554"/>
      <c r="M5836" s="554"/>
      <c r="N5836" s="156"/>
    </row>
    <row r="5837" spans="2:15" ht="20.25" customHeight="1">
      <c r="B5837" s="50" t="e">
        <f>IF((#REF!+#REF!+H5837)&lt;&gt;0,"a","b")</f>
        <v>#REF!</v>
      </c>
      <c r="C5837" s="54">
        <v>3</v>
      </c>
      <c r="D5837" s="54"/>
      <c r="F5837" s="89"/>
      <c r="G5837" s="90" t="s">
        <v>302</v>
      </c>
      <c r="H5837" s="552">
        <f t="shared" si="2883"/>
        <v>0</v>
      </c>
      <c r="I5837" s="562"/>
      <c r="J5837" s="562"/>
      <c r="K5837" s="562"/>
      <c r="L5837" s="562"/>
      <c r="M5837" s="562"/>
      <c r="N5837" s="161"/>
    </row>
    <row r="5838" spans="2:15" ht="20.25" customHeight="1">
      <c r="B5838" s="50" t="e">
        <f>IF((#REF!+#REF!+H5838)&lt;&gt;0,"a","b")</f>
        <v>#REF!</v>
      </c>
      <c r="C5838" s="54">
        <v>3</v>
      </c>
      <c r="D5838" s="54"/>
      <c r="F5838" s="89"/>
      <c r="G5838" s="90" t="s">
        <v>301</v>
      </c>
      <c r="H5838" s="563">
        <f t="shared" si="2883"/>
        <v>0</v>
      </c>
      <c r="I5838" s="564">
        <f t="shared" ref="I5838:N5838" si="2886">I5839+I5844+I5845</f>
        <v>0</v>
      </c>
      <c r="J5838" s="564">
        <f t="shared" si="2886"/>
        <v>0</v>
      </c>
      <c r="K5838" s="564">
        <f t="shared" si="2886"/>
        <v>0</v>
      </c>
      <c r="L5838" s="564">
        <f t="shared" si="2886"/>
        <v>0</v>
      </c>
      <c r="M5838" s="564">
        <f t="shared" si="2886"/>
        <v>0</v>
      </c>
      <c r="N5838" s="150">
        <f t="shared" si="2886"/>
        <v>0</v>
      </c>
      <c r="O5838" s="60" t="s">
        <v>71</v>
      </c>
    </row>
    <row r="5839" spans="2:15" ht="20.25" customHeight="1">
      <c r="B5839" s="50" t="e">
        <f>IF((#REF!+#REF!+H5839)&lt;&gt;0,"a","b")</f>
        <v>#REF!</v>
      </c>
      <c r="C5839" s="54">
        <v>4</v>
      </c>
      <c r="D5839" s="54"/>
      <c r="F5839" s="89"/>
      <c r="G5839" s="93" t="s">
        <v>363</v>
      </c>
      <c r="H5839" s="563">
        <f t="shared" si="2883"/>
        <v>0</v>
      </c>
      <c r="I5839" s="565">
        <f t="shared" ref="I5839:K5839" si="2887">SUM(I5840:I5843)</f>
        <v>0</v>
      </c>
      <c r="J5839" s="565">
        <f t="shared" si="2887"/>
        <v>0</v>
      </c>
      <c r="K5839" s="565">
        <f t="shared" si="2887"/>
        <v>0</v>
      </c>
      <c r="L5839" s="565">
        <f t="shared" ref="L5839:N5839" si="2888">SUM(L5840:L5843)</f>
        <v>0</v>
      </c>
      <c r="M5839" s="565">
        <f t="shared" si="2888"/>
        <v>0</v>
      </c>
      <c r="N5839" s="151">
        <f t="shared" si="2888"/>
        <v>0</v>
      </c>
      <c r="O5839" s="60" t="s">
        <v>71</v>
      </c>
    </row>
    <row r="5840" spans="2:15" ht="20.25" customHeight="1">
      <c r="B5840" s="50" t="e">
        <f>IF((#REF!+#REF!+H5840)&lt;&gt;0,"a","b")</f>
        <v>#REF!</v>
      </c>
      <c r="C5840" s="54">
        <v>5</v>
      </c>
      <c r="D5840" s="54"/>
      <c r="F5840" s="89"/>
      <c r="G5840" s="95" t="s">
        <v>364</v>
      </c>
      <c r="H5840" s="552">
        <f t="shared" si="2883"/>
        <v>0</v>
      </c>
      <c r="I5840" s="554"/>
      <c r="J5840" s="554"/>
      <c r="K5840" s="554"/>
      <c r="L5840" s="554"/>
      <c r="M5840" s="554"/>
      <c r="N5840" s="154"/>
    </row>
    <row r="5841" spans="2:15" ht="20.25" customHeight="1">
      <c r="B5841" s="50" t="e">
        <f>IF((#REF!+#REF!+H5841)&lt;&gt;0,"a","b")</f>
        <v>#REF!</v>
      </c>
      <c r="C5841" s="54">
        <v>5</v>
      </c>
      <c r="D5841" s="54"/>
      <c r="F5841" s="89"/>
      <c r="G5841" s="95" t="s">
        <v>365</v>
      </c>
      <c r="H5841" s="552">
        <f t="shared" si="2883"/>
        <v>0</v>
      </c>
      <c r="I5841" s="554"/>
      <c r="J5841" s="554"/>
      <c r="K5841" s="554"/>
      <c r="L5841" s="554"/>
      <c r="M5841" s="554"/>
      <c r="N5841" s="154"/>
    </row>
    <row r="5842" spans="2:15" ht="20.25" customHeight="1">
      <c r="B5842" s="50" t="e">
        <f>IF((#REF!+#REF!+H5842)&lt;&gt;0,"a","b")</f>
        <v>#REF!</v>
      </c>
      <c r="C5842" s="54">
        <v>5</v>
      </c>
      <c r="D5842" s="54"/>
      <c r="F5842" s="89"/>
      <c r="G5842" s="95" t="s">
        <v>366</v>
      </c>
      <c r="H5842" s="552">
        <f t="shared" si="2883"/>
        <v>0</v>
      </c>
      <c r="I5842" s="554"/>
      <c r="J5842" s="554"/>
      <c r="K5842" s="554"/>
      <c r="L5842" s="554"/>
      <c r="M5842" s="554"/>
      <c r="N5842" s="154"/>
    </row>
    <row r="5843" spans="2:15" ht="20.25" customHeight="1">
      <c r="B5843" s="50" t="e">
        <f>IF((#REF!+#REF!+H5843)&lt;&gt;0,"a","b")</f>
        <v>#REF!</v>
      </c>
      <c r="C5843" s="54">
        <v>5</v>
      </c>
      <c r="D5843" s="54"/>
      <c r="F5843" s="89"/>
      <c r="G5843" s="95" t="s">
        <v>367</v>
      </c>
      <c r="H5843" s="552">
        <f t="shared" si="2883"/>
        <v>0</v>
      </c>
      <c r="I5843" s="554"/>
      <c r="J5843" s="554"/>
      <c r="K5843" s="554"/>
      <c r="L5843" s="554"/>
      <c r="M5843" s="554"/>
      <c r="N5843" s="154"/>
    </row>
    <row r="5844" spans="2:15" ht="20.25" customHeight="1">
      <c r="B5844" s="50" t="e">
        <f>IF((#REF!+#REF!+H5844)&lt;&gt;0,"a","b")</f>
        <v>#REF!</v>
      </c>
      <c r="C5844" s="54">
        <v>4</v>
      </c>
      <c r="D5844" s="54"/>
      <c r="F5844" s="89"/>
      <c r="G5844" s="93" t="s">
        <v>368</v>
      </c>
      <c r="H5844" s="558">
        <f t="shared" si="2883"/>
        <v>0</v>
      </c>
      <c r="I5844" s="555"/>
      <c r="J5844" s="555"/>
      <c r="K5844" s="555"/>
      <c r="L5844" s="555"/>
      <c r="M5844" s="555"/>
      <c r="N5844" s="153"/>
    </row>
    <row r="5845" spans="2:15" ht="36" customHeight="1">
      <c r="B5845" s="50" t="e">
        <f>IF((#REF!+#REF!+H5845)&lt;&gt;0,"a","b")</f>
        <v>#REF!</v>
      </c>
      <c r="C5845" s="54">
        <v>4</v>
      </c>
      <c r="D5845" s="54"/>
      <c r="F5845" s="89"/>
      <c r="G5845" s="93" t="s">
        <v>369</v>
      </c>
      <c r="H5845" s="556">
        <f t="shared" si="2883"/>
        <v>0</v>
      </c>
      <c r="I5845" s="555"/>
      <c r="J5845" s="555"/>
      <c r="K5845" s="555"/>
      <c r="L5845" s="555"/>
      <c r="M5845" s="555"/>
      <c r="N5845" s="153"/>
    </row>
    <row r="5846" spans="2:15" ht="20.25" customHeight="1">
      <c r="B5846" s="50" t="e">
        <f>IF((#REF!+#REF!+H5846)&lt;&gt;0,"a","b")</f>
        <v>#REF!</v>
      </c>
      <c r="C5846" s="54">
        <v>3</v>
      </c>
      <c r="D5846" s="54"/>
      <c r="F5846" s="89"/>
      <c r="G5846" s="90" t="s">
        <v>295</v>
      </c>
      <c r="H5846" s="556">
        <f t="shared" si="2883"/>
        <v>260</v>
      </c>
      <c r="I5846" s="562">
        <v>260</v>
      </c>
      <c r="J5846" s="562"/>
      <c r="K5846" s="562">
        <v>260</v>
      </c>
      <c r="L5846" s="562">
        <v>260</v>
      </c>
      <c r="M5846" s="562">
        <v>260</v>
      </c>
      <c r="N5846" s="161"/>
    </row>
    <row r="5847" spans="2:15" ht="20.25" customHeight="1">
      <c r="B5847" s="50" t="e">
        <f>IF((#REF!+#REF!+H5847)&lt;&gt;0,"a","b")</f>
        <v>#REF!</v>
      </c>
      <c r="C5847" s="54">
        <v>3</v>
      </c>
      <c r="D5847" s="54"/>
      <c r="F5847" s="89"/>
      <c r="G5847" s="90" t="s">
        <v>296</v>
      </c>
      <c r="H5847" s="566">
        <f t="shared" si="2883"/>
        <v>0</v>
      </c>
      <c r="I5847" s="564">
        <f t="shared" ref="I5847:N5847" si="2889">I5848+I5851+I5854</f>
        <v>0</v>
      </c>
      <c r="J5847" s="564">
        <f t="shared" si="2889"/>
        <v>0</v>
      </c>
      <c r="K5847" s="564">
        <f t="shared" si="2889"/>
        <v>0</v>
      </c>
      <c r="L5847" s="564">
        <f t="shared" si="2889"/>
        <v>0</v>
      </c>
      <c r="M5847" s="564">
        <f t="shared" si="2889"/>
        <v>0</v>
      </c>
      <c r="N5847" s="150">
        <f t="shared" si="2889"/>
        <v>0</v>
      </c>
      <c r="O5847" s="60" t="s">
        <v>71</v>
      </c>
    </row>
    <row r="5848" spans="2:15" ht="20.25" customHeight="1">
      <c r="B5848" s="50" t="e">
        <f>IF((#REF!+#REF!+H5848)&lt;&gt;0,"a","b")</f>
        <v>#REF!</v>
      </c>
      <c r="C5848" s="54">
        <v>4</v>
      </c>
      <c r="D5848" s="54"/>
      <c r="F5848" s="89"/>
      <c r="G5848" s="93" t="s">
        <v>370</v>
      </c>
      <c r="H5848" s="566">
        <f t="shared" si="2883"/>
        <v>0</v>
      </c>
      <c r="I5848" s="565">
        <f t="shared" ref="I5848:K5848" si="2890">SUM(I5849:I5850)</f>
        <v>0</v>
      </c>
      <c r="J5848" s="565">
        <f t="shared" si="2890"/>
        <v>0</v>
      </c>
      <c r="K5848" s="565">
        <f t="shared" si="2890"/>
        <v>0</v>
      </c>
      <c r="L5848" s="565">
        <f t="shared" ref="L5848:N5848" si="2891">SUM(L5849:L5850)</f>
        <v>0</v>
      </c>
      <c r="M5848" s="565">
        <f t="shared" si="2891"/>
        <v>0</v>
      </c>
      <c r="N5848" s="151">
        <f t="shared" si="2891"/>
        <v>0</v>
      </c>
      <c r="O5848" s="60" t="s">
        <v>71</v>
      </c>
    </row>
    <row r="5849" spans="2:15" ht="20.25" customHeight="1">
      <c r="B5849" s="50" t="e">
        <f>IF((#REF!+#REF!+H5849)&lt;&gt;0,"a","b")</f>
        <v>#REF!</v>
      </c>
      <c r="C5849" s="54">
        <v>5</v>
      </c>
      <c r="D5849" s="54"/>
      <c r="F5849" s="89"/>
      <c r="G5849" s="95" t="s">
        <v>371</v>
      </c>
      <c r="H5849" s="556">
        <f t="shared" si="2883"/>
        <v>0</v>
      </c>
      <c r="I5849" s="554"/>
      <c r="J5849" s="554"/>
      <c r="K5849" s="554"/>
      <c r="L5849" s="554"/>
      <c r="M5849" s="554"/>
      <c r="N5849" s="154"/>
    </row>
    <row r="5850" spans="2:15" ht="20.25" customHeight="1">
      <c r="B5850" s="50" t="e">
        <f>IF((#REF!+#REF!+H5850)&lt;&gt;0,"a","b")</f>
        <v>#REF!</v>
      </c>
      <c r="C5850" s="54">
        <v>5</v>
      </c>
      <c r="D5850" s="54"/>
      <c r="F5850" s="89"/>
      <c r="G5850" s="95" t="s">
        <v>297</v>
      </c>
      <c r="H5850" s="556">
        <f t="shared" si="2883"/>
        <v>0</v>
      </c>
      <c r="I5850" s="554"/>
      <c r="J5850" s="554"/>
      <c r="K5850" s="554"/>
      <c r="L5850" s="554"/>
      <c r="M5850" s="554"/>
      <c r="N5850" s="154"/>
    </row>
    <row r="5851" spans="2:15" ht="20.25" customHeight="1">
      <c r="B5851" s="50" t="e">
        <f>IF((#REF!+#REF!+H5851)&lt;&gt;0,"a","b")</f>
        <v>#REF!</v>
      </c>
      <c r="C5851" s="54">
        <v>4</v>
      </c>
      <c r="D5851" s="54"/>
      <c r="F5851" s="89"/>
      <c r="G5851" s="93" t="s">
        <v>372</v>
      </c>
      <c r="H5851" s="566">
        <f t="shared" si="2883"/>
        <v>0</v>
      </c>
      <c r="I5851" s="565">
        <f t="shared" ref="I5851:K5851" si="2892">SUM(I5852:I5853)</f>
        <v>0</v>
      </c>
      <c r="J5851" s="565">
        <f t="shared" si="2892"/>
        <v>0</v>
      </c>
      <c r="K5851" s="565">
        <f t="shared" si="2892"/>
        <v>0</v>
      </c>
      <c r="L5851" s="565">
        <f t="shared" ref="L5851:N5851" si="2893">SUM(L5852:L5853)</f>
        <v>0</v>
      </c>
      <c r="M5851" s="565">
        <f t="shared" si="2893"/>
        <v>0</v>
      </c>
      <c r="N5851" s="151">
        <f t="shared" si="2893"/>
        <v>0</v>
      </c>
      <c r="O5851" s="60" t="s">
        <v>71</v>
      </c>
    </row>
    <row r="5852" spans="2:15" ht="20.25" customHeight="1">
      <c r="B5852" s="50" t="e">
        <f>IF((#REF!+#REF!+H5852)&lt;&gt;0,"a","b")</f>
        <v>#REF!</v>
      </c>
      <c r="C5852" s="54">
        <v>5</v>
      </c>
      <c r="D5852" s="54"/>
      <c r="F5852" s="89"/>
      <c r="G5852" s="95" t="s">
        <v>371</v>
      </c>
      <c r="H5852" s="556">
        <f t="shared" si="2883"/>
        <v>0</v>
      </c>
      <c r="I5852" s="554"/>
      <c r="J5852" s="554"/>
      <c r="K5852" s="554"/>
      <c r="L5852" s="554"/>
      <c r="M5852" s="554"/>
      <c r="N5852" s="154"/>
    </row>
    <row r="5853" spans="2:15" ht="20.25" customHeight="1">
      <c r="B5853" s="50" t="e">
        <f>IF((#REF!+#REF!+H5853)&lt;&gt;0,"a","b")</f>
        <v>#REF!</v>
      </c>
      <c r="C5853" s="54">
        <v>5</v>
      </c>
      <c r="D5853" s="54"/>
      <c r="F5853" s="89"/>
      <c r="G5853" s="95" t="s">
        <v>297</v>
      </c>
      <c r="H5853" s="556">
        <f t="shared" si="2883"/>
        <v>0</v>
      </c>
      <c r="I5853" s="554"/>
      <c r="J5853" s="554"/>
      <c r="K5853" s="554"/>
      <c r="L5853" s="554"/>
      <c r="M5853" s="554"/>
      <c r="N5853" s="154"/>
    </row>
    <row r="5854" spans="2:15" ht="20.25" customHeight="1">
      <c r="B5854" s="50" t="e">
        <f>IF((#REF!+#REF!+H5854)&lt;&gt;0,"a","b")</f>
        <v>#REF!</v>
      </c>
      <c r="C5854" s="54">
        <v>4</v>
      </c>
      <c r="D5854" s="54"/>
      <c r="F5854" s="89"/>
      <c r="G5854" s="93" t="s">
        <v>373</v>
      </c>
      <c r="H5854" s="566">
        <f t="shared" si="2883"/>
        <v>0</v>
      </c>
      <c r="I5854" s="565">
        <f t="shared" ref="I5854:K5854" si="2894">SUM(I5855:I5856)</f>
        <v>0</v>
      </c>
      <c r="J5854" s="565">
        <f t="shared" si="2894"/>
        <v>0</v>
      </c>
      <c r="K5854" s="565">
        <f t="shared" si="2894"/>
        <v>0</v>
      </c>
      <c r="L5854" s="565">
        <f t="shared" ref="L5854:N5854" si="2895">SUM(L5855:L5856)</f>
        <v>0</v>
      </c>
      <c r="M5854" s="565">
        <f t="shared" si="2895"/>
        <v>0</v>
      </c>
      <c r="N5854" s="151">
        <f t="shared" si="2895"/>
        <v>0</v>
      </c>
      <c r="O5854" s="60" t="s">
        <v>71</v>
      </c>
    </row>
    <row r="5855" spans="2:15" ht="20.25" customHeight="1">
      <c r="B5855" s="50" t="e">
        <f>IF((#REF!+#REF!+H5855)&lt;&gt;0,"a","b")</f>
        <v>#REF!</v>
      </c>
      <c r="C5855" s="54">
        <v>5</v>
      </c>
      <c r="D5855" s="54"/>
      <c r="F5855" s="89"/>
      <c r="G5855" s="95" t="s">
        <v>371</v>
      </c>
      <c r="H5855" s="556">
        <f t="shared" si="2883"/>
        <v>0</v>
      </c>
      <c r="I5855" s="554"/>
      <c r="J5855" s="554"/>
      <c r="K5855" s="554"/>
      <c r="L5855" s="554"/>
      <c r="M5855" s="554"/>
      <c r="N5855" s="154"/>
    </row>
    <row r="5856" spans="2:15" ht="20.25" customHeight="1">
      <c r="B5856" s="50" t="e">
        <f>IF((#REF!+#REF!+H5856)&lt;&gt;0,"a","b")</f>
        <v>#REF!</v>
      </c>
      <c r="C5856" s="54">
        <v>5</v>
      </c>
      <c r="D5856" s="54"/>
      <c r="F5856" s="89"/>
      <c r="G5856" s="95" t="s">
        <v>297</v>
      </c>
      <c r="H5856" s="556">
        <f t="shared" si="2883"/>
        <v>0</v>
      </c>
      <c r="I5856" s="554"/>
      <c r="J5856" s="554"/>
      <c r="K5856" s="554"/>
      <c r="L5856" s="554"/>
      <c r="M5856" s="554"/>
      <c r="N5856" s="154"/>
    </row>
    <row r="5857" spans="2:15" ht="20.25" customHeight="1">
      <c r="B5857" s="50" t="e">
        <f>IF((#REF!+#REF!+H5857)&lt;&gt;0,"a","b")</f>
        <v>#REF!</v>
      </c>
      <c r="C5857" s="54">
        <v>3</v>
      </c>
      <c r="D5857" s="54"/>
      <c r="F5857" s="89"/>
      <c r="G5857" s="90" t="s">
        <v>299</v>
      </c>
      <c r="H5857" s="566">
        <f t="shared" si="2883"/>
        <v>0</v>
      </c>
      <c r="I5857" s="564">
        <f t="shared" ref="I5857:N5857" si="2896">I5858+I5861+I5864</f>
        <v>0</v>
      </c>
      <c r="J5857" s="564">
        <f t="shared" si="2896"/>
        <v>0</v>
      </c>
      <c r="K5857" s="564">
        <f t="shared" si="2896"/>
        <v>0</v>
      </c>
      <c r="L5857" s="564">
        <f t="shared" si="2896"/>
        <v>0</v>
      </c>
      <c r="M5857" s="564">
        <f t="shared" si="2896"/>
        <v>0</v>
      </c>
      <c r="N5857" s="150">
        <f t="shared" si="2896"/>
        <v>0</v>
      </c>
      <c r="O5857" s="60" t="s">
        <v>71</v>
      </c>
    </row>
    <row r="5858" spans="2:15" ht="20.25" customHeight="1">
      <c r="B5858" s="50" t="e">
        <f>IF((#REF!+#REF!+H5858)&lt;&gt;0,"a","b")</f>
        <v>#REF!</v>
      </c>
      <c r="C5858" s="54">
        <v>4</v>
      </c>
      <c r="D5858" s="54"/>
      <c r="F5858" s="89"/>
      <c r="G5858" s="93" t="s">
        <v>374</v>
      </c>
      <c r="H5858" s="566">
        <f t="shared" si="2883"/>
        <v>0</v>
      </c>
      <c r="I5858" s="565">
        <f t="shared" ref="I5858:K5858" si="2897">SUM(I5859:I5860)</f>
        <v>0</v>
      </c>
      <c r="J5858" s="565">
        <f t="shared" si="2897"/>
        <v>0</v>
      </c>
      <c r="K5858" s="565">
        <f t="shared" si="2897"/>
        <v>0</v>
      </c>
      <c r="L5858" s="565">
        <f t="shared" ref="L5858:N5858" si="2898">SUM(L5859:L5860)</f>
        <v>0</v>
      </c>
      <c r="M5858" s="565">
        <f t="shared" si="2898"/>
        <v>0</v>
      </c>
      <c r="N5858" s="151">
        <f t="shared" si="2898"/>
        <v>0</v>
      </c>
      <c r="O5858" s="60" t="s">
        <v>71</v>
      </c>
    </row>
    <row r="5859" spans="2:15" ht="20.25" customHeight="1">
      <c r="B5859" s="50" t="e">
        <f>IF((#REF!+#REF!+H5859)&lt;&gt;0,"a","b")</f>
        <v>#REF!</v>
      </c>
      <c r="C5859" s="54">
        <v>5</v>
      </c>
      <c r="D5859" s="54"/>
      <c r="F5859" s="89"/>
      <c r="G5859" s="95" t="s">
        <v>375</v>
      </c>
      <c r="H5859" s="556">
        <f t="shared" si="2883"/>
        <v>0</v>
      </c>
      <c r="I5859" s="554"/>
      <c r="J5859" s="554"/>
      <c r="K5859" s="554"/>
      <c r="L5859" s="554"/>
      <c r="M5859" s="554"/>
      <c r="N5859" s="154"/>
    </row>
    <row r="5860" spans="2:15" ht="20.25" customHeight="1">
      <c r="B5860" s="50" t="e">
        <f>IF((#REF!+#REF!+H5860)&lt;&gt;0,"a","b")</f>
        <v>#REF!</v>
      </c>
      <c r="C5860" s="54">
        <v>5</v>
      </c>
      <c r="D5860" s="54"/>
      <c r="F5860" s="89"/>
      <c r="G5860" s="95" t="s">
        <v>376</v>
      </c>
      <c r="H5860" s="556">
        <f t="shared" si="2883"/>
        <v>0</v>
      </c>
      <c r="I5860" s="554"/>
      <c r="J5860" s="554"/>
      <c r="K5860" s="554"/>
      <c r="L5860" s="554"/>
      <c r="M5860" s="554"/>
      <c r="N5860" s="154"/>
    </row>
    <row r="5861" spans="2:15" ht="20.25" customHeight="1">
      <c r="B5861" s="50" t="e">
        <f>IF((#REF!+#REF!+H5861)&lt;&gt;0,"a","b")</f>
        <v>#REF!</v>
      </c>
      <c r="C5861" s="54">
        <v>4</v>
      </c>
      <c r="D5861" s="54"/>
      <c r="F5861" s="89"/>
      <c r="G5861" s="93" t="s">
        <v>377</v>
      </c>
      <c r="H5861" s="566">
        <f t="shared" si="2883"/>
        <v>0</v>
      </c>
      <c r="I5861" s="565">
        <f t="shared" ref="I5861:K5861" si="2899">SUM(I5862:I5863)</f>
        <v>0</v>
      </c>
      <c r="J5861" s="565">
        <f t="shared" si="2899"/>
        <v>0</v>
      </c>
      <c r="K5861" s="565">
        <f t="shared" si="2899"/>
        <v>0</v>
      </c>
      <c r="L5861" s="565">
        <f t="shared" ref="L5861:N5861" si="2900">SUM(L5862:L5863)</f>
        <v>0</v>
      </c>
      <c r="M5861" s="565">
        <f t="shared" si="2900"/>
        <v>0</v>
      </c>
      <c r="N5861" s="151">
        <f t="shared" si="2900"/>
        <v>0</v>
      </c>
      <c r="O5861" s="60" t="s">
        <v>71</v>
      </c>
    </row>
    <row r="5862" spans="2:15" ht="20.25" customHeight="1">
      <c r="B5862" s="50" t="e">
        <f>IF((#REF!+#REF!+H5862)&lt;&gt;0,"a","b")</f>
        <v>#REF!</v>
      </c>
      <c r="C5862" s="54">
        <v>5</v>
      </c>
      <c r="D5862" s="54"/>
      <c r="F5862" s="89"/>
      <c r="G5862" s="95" t="s">
        <v>375</v>
      </c>
      <c r="H5862" s="556">
        <f t="shared" si="2883"/>
        <v>0</v>
      </c>
      <c r="I5862" s="554"/>
      <c r="J5862" s="554"/>
      <c r="K5862" s="554"/>
      <c r="L5862" s="554"/>
      <c r="M5862" s="554"/>
      <c r="N5862" s="154"/>
    </row>
    <row r="5863" spans="2:15" ht="20.25" customHeight="1">
      <c r="B5863" s="50" t="e">
        <f>IF((#REF!+#REF!+H5863)&lt;&gt;0,"a","b")</f>
        <v>#REF!</v>
      </c>
      <c r="C5863" s="54">
        <v>5</v>
      </c>
      <c r="D5863" s="54"/>
      <c r="F5863" s="89"/>
      <c r="G5863" s="95" t="s">
        <v>376</v>
      </c>
      <c r="H5863" s="552">
        <f t="shared" si="2883"/>
        <v>0</v>
      </c>
      <c r="I5863" s="554"/>
      <c r="J5863" s="554"/>
      <c r="K5863" s="554"/>
      <c r="L5863" s="554"/>
      <c r="M5863" s="554"/>
      <c r="N5863" s="154"/>
    </row>
    <row r="5864" spans="2:15" ht="20.25" customHeight="1">
      <c r="B5864" s="50" t="e">
        <f>IF((#REF!+#REF!+H5864)&lt;&gt;0,"a","b")</f>
        <v>#REF!</v>
      </c>
      <c r="C5864" s="54">
        <v>4</v>
      </c>
      <c r="D5864" s="54"/>
      <c r="F5864" s="89"/>
      <c r="G5864" s="93" t="s">
        <v>300</v>
      </c>
      <c r="H5864" s="563">
        <f t="shared" si="2883"/>
        <v>0</v>
      </c>
      <c r="I5864" s="565">
        <f t="shared" ref="I5864:K5864" si="2901">SUM(I5865:I5866)</f>
        <v>0</v>
      </c>
      <c r="J5864" s="565">
        <f t="shared" si="2901"/>
        <v>0</v>
      </c>
      <c r="K5864" s="565">
        <f t="shared" si="2901"/>
        <v>0</v>
      </c>
      <c r="L5864" s="565">
        <f t="shared" ref="L5864:N5864" si="2902">SUM(L5865:L5866)</f>
        <v>0</v>
      </c>
      <c r="M5864" s="565">
        <f t="shared" si="2902"/>
        <v>0</v>
      </c>
      <c r="N5864" s="151">
        <f t="shared" si="2902"/>
        <v>0</v>
      </c>
      <c r="O5864" s="60" t="s">
        <v>71</v>
      </c>
    </row>
    <row r="5865" spans="2:15" ht="20.25" customHeight="1">
      <c r="B5865" s="50" t="e">
        <f>IF((#REF!+#REF!+H5865)&lt;&gt;0,"a","b")</f>
        <v>#REF!</v>
      </c>
      <c r="C5865" s="54">
        <v>5</v>
      </c>
      <c r="D5865" s="54"/>
      <c r="F5865" s="89"/>
      <c r="G5865" s="95" t="s">
        <v>375</v>
      </c>
      <c r="H5865" s="552">
        <f t="shared" si="2883"/>
        <v>0</v>
      </c>
      <c r="I5865" s="554"/>
      <c r="J5865" s="554"/>
      <c r="K5865" s="554"/>
      <c r="L5865" s="554"/>
      <c r="M5865" s="554"/>
      <c r="N5865" s="154"/>
    </row>
    <row r="5866" spans="2:15" ht="20.25" customHeight="1">
      <c r="B5866" s="50" t="e">
        <f>IF((#REF!+#REF!+H5866)&lt;&gt;0,"a","b")</f>
        <v>#REF!</v>
      </c>
      <c r="C5866" s="54">
        <v>5</v>
      </c>
      <c r="D5866" s="54"/>
      <c r="F5866" s="89"/>
      <c r="G5866" s="95" t="s">
        <v>376</v>
      </c>
      <c r="H5866" s="552">
        <f t="shared" si="2883"/>
        <v>0</v>
      </c>
      <c r="I5866" s="554"/>
      <c r="J5866" s="554"/>
      <c r="K5866" s="554"/>
      <c r="L5866" s="554"/>
      <c r="M5866" s="554"/>
      <c r="N5866" s="154"/>
    </row>
    <row r="5867" spans="2:15" ht="20.25" customHeight="1">
      <c r="B5867" s="50" t="e">
        <f>IF((#REF!+#REF!+H5867)&lt;&gt;0,"a","b")</f>
        <v>#REF!</v>
      </c>
      <c r="C5867" s="54">
        <v>3</v>
      </c>
      <c r="D5867" s="54"/>
      <c r="F5867" s="89"/>
      <c r="G5867" s="90" t="s">
        <v>298</v>
      </c>
      <c r="H5867" s="563">
        <f t="shared" si="2883"/>
        <v>0</v>
      </c>
      <c r="I5867" s="564">
        <f t="shared" ref="I5867:N5867" si="2903">I5868+I5869</f>
        <v>0</v>
      </c>
      <c r="J5867" s="564">
        <f t="shared" si="2903"/>
        <v>0</v>
      </c>
      <c r="K5867" s="564">
        <f t="shared" si="2903"/>
        <v>0</v>
      </c>
      <c r="L5867" s="564">
        <f t="shared" si="2903"/>
        <v>0</v>
      </c>
      <c r="M5867" s="564">
        <f t="shared" si="2903"/>
        <v>0</v>
      </c>
      <c r="N5867" s="150">
        <f t="shared" si="2903"/>
        <v>0</v>
      </c>
      <c r="O5867" s="60" t="s">
        <v>71</v>
      </c>
    </row>
    <row r="5868" spans="2:15" ht="20.25" customHeight="1">
      <c r="B5868" s="50" t="e">
        <f>IF((#REF!+#REF!+H5868)&lt;&gt;0,"a","b")</f>
        <v>#REF!</v>
      </c>
      <c r="C5868" s="54">
        <v>4</v>
      </c>
      <c r="D5868" s="54"/>
      <c r="F5868" s="89"/>
      <c r="G5868" s="93" t="s">
        <v>378</v>
      </c>
      <c r="H5868" s="552">
        <f t="shared" si="2883"/>
        <v>0</v>
      </c>
      <c r="I5868" s="555"/>
      <c r="J5868" s="555"/>
      <c r="K5868" s="555"/>
      <c r="L5868" s="555"/>
      <c r="M5868" s="555"/>
      <c r="N5868" s="153"/>
    </row>
    <row r="5869" spans="2:15" ht="20.25" customHeight="1">
      <c r="B5869" s="50" t="e">
        <f>IF((#REF!+#REF!+H5869)&lt;&gt;0,"a","b")</f>
        <v>#REF!</v>
      </c>
      <c r="C5869" s="54">
        <v>4</v>
      </c>
      <c r="D5869" s="54"/>
      <c r="F5869" s="89"/>
      <c r="G5869" s="93" t="s">
        <v>379</v>
      </c>
      <c r="H5869" s="563">
        <f t="shared" si="2883"/>
        <v>0</v>
      </c>
      <c r="I5869" s="565">
        <f t="shared" ref="I5869:N5869" si="2904">I5870+I5889</f>
        <v>0</v>
      </c>
      <c r="J5869" s="565">
        <f t="shared" si="2904"/>
        <v>0</v>
      </c>
      <c r="K5869" s="565">
        <f t="shared" si="2904"/>
        <v>0</v>
      </c>
      <c r="L5869" s="565">
        <f t="shared" si="2904"/>
        <v>0</v>
      </c>
      <c r="M5869" s="565">
        <f t="shared" si="2904"/>
        <v>0</v>
      </c>
      <c r="N5869" s="151">
        <f t="shared" si="2904"/>
        <v>0</v>
      </c>
      <c r="O5869" s="60" t="s">
        <v>71</v>
      </c>
    </row>
    <row r="5870" spans="2:15" ht="20.25" customHeight="1">
      <c r="B5870" s="50" t="e">
        <f>IF((#REF!+#REF!+H5870)&lt;&gt;0,"a","b")</f>
        <v>#REF!</v>
      </c>
      <c r="C5870" s="54">
        <v>5</v>
      </c>
      <c r="D5870" s="54"/>
      <c r="F5870" s="89"/>
      <c r="G5870" s="95" t="s">
        <v>380</v>
      </c>
      <c r="H5870" s="563">
        <f t="shared" si="2883"/>
        <v>0</v>
      </c>
      <c r="I5870" s="560">
        <f t="shared" ref="I5870:K5870" si="2905">SUM(I5871:I5888)</f>
        <v>0</v>
      </c>
      <c r="J5870" s="560">
        <f t="shared" si="2905"/>
        <v>0</v>
      </c>
      <c r="K5870" s="560">
        <f t="shared" si="2905"/>
        <v>0</v>
      </c>
      <c r="L5870" s="560">
        <f t="shared" ref="L5870:N5870" si="2906">SUM(L5871:L5888)</f>
        <v>0</v>
      </c>
      <c r="M5870" s="560">
        <f t="shared" si="2906"/>
        <v>0</v>
      </c>
      <c r="N5870" s="157">
        <f t="shared" si="2906"/>
        <v>0</v>
      </c>
      <c r="O5870" s="60" t="s">
        <v>71</v>
      </c>
    </row>
    <row r="5871" spans="2:15" ht="45" customHeight="1">
      <c r="B5871" s="50" t="e">
        <f>IF((#REF!+#REF!+H5871)&lt;&gt;0,"a","b")</f>
        <v>#REF!</v>
      </c>
      <c r="C5871" s="54">
        <v>6</v>
      </c>
      <c r="D5871" s="54"/>
      <c r="F5871" s="89"/>
      <c r="G5871" s="97" t="s">
        <v>308</v>
      </c>
      <c r="H5871" s="552">
        <f t="shared" si="2883"/>
        <v>0</v>
      </c>
      <c r="I5871" s="553"/>
      <c r="J5871" s="553"/>
      <c r="K5871" s="553"/>
      <c r="L5871" s="553"/>
      <c r="M5871" s="553"/>
      <c r="N5871" s="138"/>
    </row>
    <row r="5872" spans="2:15" ht="20.25" customHeight="1">
      <c r="B5872" s="50" t="e">
        <f>IF((#REF!+#REF!+H5872)&lt;&gt;0,"a","b")</f>
        <v>#REF!</v>
      </c>
      <c r="C5872" s="54">
        <v>6</v>
      </c>
      <c r="D5872" s="54"/>
      <c r="F5872" s="89"/>
      <c r="G5872" s="97" t="s">
        <v>381</v>
      </c>
      <c r="H5872" s="552">
        <f t="shared" si="2883"/>
        <v>0</v>
      </c>
      <c r="I5872" s="553"/>
      <c r="J5872" s="553"/>
      <c r="K5872" s="553"/>
      <c r="L5872" s="553"/>
      <c r="M5872" s="553"/>
      <c r="N5872" s="138"/>
    </row>
    <row r="5873" spans="2:14" ht="20.25" customHeight="1">
      <c r="B5873" s="50" t="e">
        <f>IF((#REF!+#REF!+H5873)&lt;&gt;0,"a","b")</f>
        <v>#REF!</v>
      </c>
      <c r="C5873" s="54">
        <v>6</v>
      </c>
      <c r="D5873" s="54"/>
      <c r="F5873" s="89"/>
      <c r="G5873" s="97" t="s">
        <v>382</v>
      </c>
      <c r="H5873" s="552">
        <f t="shared" si="2883"/>
        <v>0</v>
      </c>
      <c r="I5873" s="553"/>
      <c r="J5873" s="553"/>
      <c r="K5873" s="553"/>
      <c r="L5873" s="553"/>
      <c r="M5873" s="553"/>
      <c r="N5873" s="138"/>
    </row>
    <row r="5874" spans="2:14" ht="20.25" customHeight="1">
      <c r="B5874" s="50" t="e">
        <f>IF((#REF!+#REF!+H5874)&lt;&gt;0,"a","b")</f>
        <v>#REF!</v>
      </c>
      <c r="C5874" s="54">
        <v>6</v>
      </c>
      <c r="D5874" s="54"/>
      <c r="F5874" s="89"/>
      <c r="G5874" s="97" t="s">
        <v>309</v>
      </c>
      <c r="H5874" s="552">
        <f t="shared" si="2883"/>
        <v>0</v>
      </c>
      <c r="I5874" s="553"/>
      <c r="J5874" s="553"/>
      <c r="K5874" s="553"/>
      <c r="L5874" s="553"/>
      <c r="M5874" s="553"/>
      <c r="N5874" s="138"/>
    </row>
    <row r="5875" spans="2:14" ht="20.25" customHeight="1">
      <c r="B5875" s="50" t="e">
        <f>IF((#REF!+#REF!+H5875)&lt;&gt;0,"a","b")</f>
        <v>#REF!</v>
      </c>
      <c r="C5875" s="54">
        <v>6</v>
      </c>
      <c r="D5875" s="54"/>
      <c r="F5875" s="89"/>
      <c r="G5875" s="97" t="s">
        <v>310</v>
      </c>
      <c r="H5875" s="556">
        <f t="shared" si="2883"/>
        <v>0</v>
      </c>
      <c r="I5875" s="553"/>
      <c r="J5875" s="553"/>
      <c r="K5875" s="553"/>
      <c r="L5875" s="553"/>
      <c r="M5875" s="553"/>
      <c r="N5875" s="138"/>
    </row>
    <row r="5876" spans="2:14" ht="20.25" customHeight="1">
      <c r="B5876" s="50" t="e">
        <f>IF((#REF!+#REF!+H5876)&lt;&gt;0,"a","b")</f>
        <v>#REF!</v>
      </c>
      <c r="C5876" s="54">
        <v>6</v>
      </c>
      <c r="D5876" s="54"/>
      <c r="F5876" s="89"/>
      <c r="G5876" s="97" t="s">
        <v>383</v>
      </c>
      <c r="H5876" s="556">
        <f t="shared" si="2883"/>
        <v>0</v>
      </c>
      <c r="I5876" s="553"/>
      <c r="J5876" s="553"/>
      <c r="K5876" s="553"/>
      <c r="L5876" s="553"/>
      <c r="M5876" s="553"/>
      <c r="N5876" s="138"/>
    </row>
    <row r="5877" spans="2:14" ht="20.25" customHeight="1">
      <c r="B5877" s="50" t="e">
        <f>IF((#REF!+#REF!+H5877)&lt;&gt;0,"a","b")</f>
        <v>#REF!</v>
      </c>
      <c r="C5877" s="54">
        <v>6</v>
      </c>
      <c r="D5877" s="54"/>
      <c r="F5877" s="89"/>
      <c r="G5877" s="97" t="s">
        <v>384</v>
      </c>
      <c r="H5877" s="556">
        <f t="shared" si="2883"/>
        <v>0</v>
      </c>
      <c r="I5877" s="553"/>
      <c r="J5877" s="553"/>
      <c r="K5877" s="553"/>
      <c r="L5877" s="553"/>
      <c r="M5877" s="553"/>
      <c r="N5877" s="138"/>
    </row>
    <row r="5878" spans="2:14" ht="20.25" customHeight="1">
      <c r="B5878" s="50" t="e">
        <f>IF((#REF!+#REF!+H5878)&lt;&gt;0,"a","b")</f>
        <v>#REF!</v>
      </c>
      <c r="C5878" s="54">
        <v>6</v>
      </c>
      <c r="D5878" s="54"/>
      <c r="F5878" s="89"/>
      <c r="G5878" s="97" t="s">
        <v>311</v>
      </c>
      <c r="H5878" s="556">
        <f t="shared" si="2883"/>
        <v>0</v>
      </c>
      <c r="I5878" s="553"/>
      <c r="J5878" s="553"/>
      <c r="K5878" s="553"/>
      <c r="L5878" s="553"/>
      <c r="M5878" s="553"/>
      <c r="N5878" s="138"/>
    </row>
    <row r="5879" spans="2:14" ht="20.25" customHeight="1">
      <c r="B5879" s="50" t="e">
        <f>IF((#REF!+#REF!+H5879)&lt;&gt;0,"a","b")</f>
        <v>#REF!</v>
      </c>
      <c r="C5879" s="54">
        <v>6</v>
      </c>
      <c r="D5879" s="54"/>
      <c r="F5879" s="89"/>
      <c r="G5879" s="97" t="s">
        <v>312</v>
      </c>
      <c r="H5879" s="556">
        <f t="shared" si="2883"/>
        <v>0</v>
      </c>
      <c r="I5879" s="553"/>
      <c r="J5879" s="553"/>
      <c r="K5879" s="553"/>
      <c r="L5879" s="553"/>
      <c r="M5879" s="553"/>
      <c r="N5879" s="138"/>
    </row>
    <row r="5880" spans="2:14" ht="20.25" customHeight="1">
      <c r="B5880" s="50" t="e">
        <f>IF((#REF!+#REF!+H5880)&lt;&gt;0,"a","b")</f>
        <v>#REF!</v>
      </c>
      <c r="C5880" s="54">
        <v>6</v>
      </c>
      <c r="D5880" s="54"/>
      <c r="F5880" s="89"/>
      <c r="G5880" s="97" t="s">
        <v>313</v>
      </c>
      <c r="H5880" s="556">
        <f t="shared" si="2883"/>
        <v>0</v>
      </c>
      <c r="I5880" s="553"/>
      <c r="J5880" s="553"/>
      <c r="K5880" s="553"/>
      <c r="L5880" s="553"/>
      <c r="M5880" s="553"/>
      <c r="N5880" s="138"/>
    </row>
    <row r="5881" spans="2:14" ht="20.25" customHeight="1">
      <c r="B5881" s="50" t="e">
        <f>IF((#REF!+#REF!+H5881)&lt;&gt;0,"a","b")</f>
        <v>#REF!</v>
      </c>
      <c r="C5881" s="54">
        <v>6</v>
      </c>
      <c r="D5881" s="54"/>
      <c r="F5881" s="89"/>
      <c r="G5881" s="97" t="s">
        <v>314</v>
      </c>
      <c r="H5881" s="556">
        <f t="shared" si="2883"/>
        <v>0</v>
      </c>
      <c r="I5881" s="553"/>
      <c r="J5881" s="553"/>
      <c r="K5881" s="553"/>
      <c r="L5881" s="553"/>
      <c r="M5881" s="553"/>
      <c r="N5881" s="138"/>
    </row>
    <row r="5882" spans="2:14" ht="20.25" customHeight="1">
      <c r="B5882" s="50" t="e">
        <f>IF((#REF!+#REF!+H5882)&lt;&gt;0,"a","b")</f>
        <v>#REF!</v>
      </c>
      <c r="C5882" s="54">
        <v>6</v>
      </c>
      <c r="D5882" s="54"/>
      <c r="F5882" s="89"/>
      <c r="G5882" s="97" t="s">
        <v>315</v>
      </c>
      <c r="H5882" s="556">
        <f t="shared" si="2883"/>
        <v>0</v>
      </c>
      <c r="I5882" s="553"/>
      <c r="J5882" s="553"/>
      <c r="K5882" s="553"/>
      <c r="L5882" s="553"/>
      <c r="M5882" s="553"/>
      <c r="N5882" s="138"/>
    </row>
    <row r="5883" spans="2:14" ht="20.25" customHeight="1">
      <c r="B5883" s="50" t="e">
        <f>IF((#REF!+#REF!+H5883)&lt;&gt;0,"a","b")</f>
        <v>#REF!</v>
      </c>
      <c r="C5883" s="54">
        <v>6</v>
      </c>
      <c r="D5883" s="54"/>
      <c r="F5883" s="89"/>
      <c r="G5883" s="97" t="s">
        <v>316</v>
      </c>
      <c r="H5883" s="556">
        <f t="shared" si="2883"/>
        <v>0</v>
      </c>
      <c r="I5883" s="553"/>
      <c r="J5883" s="553"/>
      <c r="K5883" s="553"/>
      <c r="L5883" s="553"/>
      <c r="M5883" s="553"/>
      <c r="N5883" s="138"/>
    </row>
    <row r="5884" spans="2:14" ht="36" customHeight="1">
      <c r="B5884" s="50" t="e">
        <f>IF((#REF!+#REF!+H5884)&lt;&gt;0,"a","b")</f>
        <v>#REF!</v>
      </c>
      <c r="C5884" s="54">
        <v>6</v>
      </c>
      <c r="D5884" s="54"/>
      <c r="F5884" s="89"/>
      <c r="G5884" s="97" t="s">
        <v>317</v>
      </c>
      <c r="H5884" s="556">
        <f t="shared" ref="H5884:H5947" si="2907">I5884+J5884</f>
        <v>0</v>
      </c>
      <c r="I5884" s="553"/>
      <c r="J5884" s="553"/>
      <c r="K5884" s="553"/>
      <c r="L5884" s="553"/>
      <c r="M5884" s="553"/>
      <c r="N5884" s="138"/>
    </row>
    <row r="5885" spans="2:14" ht="48.75" customHeight="1">
      <c r="B5885" s="50" t="e">
        <f>IF((#REF!+#REF!+H5885)&lt;&gt;0,"a","b")</f>
        <v>#REF!</v>
      </c>
      <c r="C5885" s="54">
        <v>6</v>
      </c>
      <c r="D5885" s="54"/>
      <c r="F5885" s="89"/>
      <c r="G5885" s="97" t="s">
        <v>318</v>
      </c>
      <c r="H5885" s="556">
        <f t="shared" si="2907"/>
        <v>0</v>
      </c>
      <c r="I5885" s="553"/>
      <c r="J5885" s="553"/>
      <c r="K5885" s="553"/>
      <c r="L5885" s="553"/>
      <c r="M5885" s="553"/>
      <c r="N5885" s="138"/>
    </row>
    <row r="5886" spans="2:14" ht="24.75" customHeight="1">
      <c r="B5886" s="50" t="e">
        <f>IF((#REF!+#REF!+H5886)&lt;&gt;0,"a","b")</f>
        <v>#REF!</v>
      </c>
      <c r="C5886" s="54">
        <v>6</v>
      </c>
      <c r="D5886" s="54"/>
      <c r="F5886" s="89"/>
      <c r="G5886" s="97" t="s">
        <v>319</v>
      </c>
      <c r="H5886" s="556">
        <f t="shared" si="2907"/>
        <v>0</v>
      </c>
      <c r="I5886" s="553"/>
      <c r="J5886" s="553"/>
      <c r="K5886" s="553"/>
      <c r="L5886" s="553"/>
      <c r="M5886" s="553"/>
      <c r="N5886" s="138"/>
    </row>
    <row r="5887" spans="2:14" ht="24" customHeight="1">
      <c r="B5887" s="50" t="e">
        <f>IF((#REF!+#REF!+H5887)&lt;&gt;0,"a","b")</f>
        <v>#REF!</v>
      </c>
      <c r="C5887" s="54">
        <v>6</v>
      </c>
      <c r="D5887" s="54"/>
      <c r="F5887" s="89"/>
      <c r="G5887" s="97" t="s">
        <v>320</v>
      </c>
      <c r="H5887" s="556">
        <f t="shared" si="2907"/>
        <v>0</v>
      </c>
      <c r="I5887" s="553"/>
      <c r="J5887" s="553"/>
      <c r="K5887" s="553"/>
      <c r="L5887" s="553"/>
      <c r="M5887" s="553"/>
      <c r="N5887" s="138"/>
    </row>
    <row r="5888" spans="2:14" ht="36.75" customHeight="1">
      <c r="B5888" s="50" t="e">
        <f>IF((#REF!+#REF!+H5888)&lt;&gt;0,"a","b")</f>
        <v>#REF!</v>
      </c>
      <c r="C5888" s="54">
        <v>6</v>
      </c>
      <c r="D5888" s="54"/>
      <c r="F5888" s="89"/>
      <c r="G5888" s="97" t="s">
        <v>321</v>
      </c>
      <c r="H5888" s="556">
        <f t="shared" si="2907"/>
        <v>0</v>
      </c>
      <c r="I5888" s="553"/>
      <c r="J5888" s="553"/>
      <c r="K5888" s="553"/>
      <c r="L5888" s="553"/>
      <c r="M5888" s="553"/>
      <c r="N5888" s="138"/>
    </row>
    <row r="5889" spans="2:17" ht="24.75" customHeight="1">
      <c r="B5889" s="50" t="e">
        <f>IF((#REF!+#REF!+H5889)&lt;&gt;0,"a","b")</f>
        <v>#REF!</v>
      </c>
      <c r="C5889" s="54">
        <v>5</v>
      </c>
      <c r="D5889" s="54"/>
      <c r="F5889" s="89"/>
      <c r="G5889" s="95" t="s">
        <v>286</v>
      </c>
      <c r="H5889" s="556">
        <f t="shared" si="2907"/>
        <v>0</v>
      </c>
      <c r="I5889" s="554"/>
      <c r="J5889" s="554"/>
      <c r="K5889" s="554"/>
      <c r="L5889" s="554"/>
      <c r="M5889" s="554"/>
      <c r="N5889" s="154"/>
    </row>
    <row r="5890" spans="2:17" ht="20.25" customHeight="1">
      <c r="B5890" s="50" t="e">
        <f>IF((#REF!+#REF!+H5890)&lt;&gt;0,"a","b")</f>
        <v>#REF!</v>
      </c>
      <c r="C5890" s="54">
        <v>2</v>
      </c>
      <c r="D5890" s="68" t="s">
        <v>621</v>
      </c>
      <c r="E5890" s="45">
        <v>7064</v>
      </c>
      <c r="F5890" s="89"/>
      <c r="G5890" s="106" t="s">
        <v>385</v>
      </c>
      <c r="H5890" s="365">
        <f t="shared" si="2907"/>
        <v>0</v>
      </c>
      <c r="I5890" s="573">
        <f t="shared" ref="I5890:N5890" si="2908">I5891+I5938+I5946+I5945</f>
        <v>0</v>
      </c>
      <c r="J5890" s="573">
        <f t="shared" si="2908"/>
        <v>0</v>
      </c>
      <c r="K5890" s="573">
        <f t="shared" si="2908"/>
        <v>0</v>
      </c>
      <c r="L5890" s="573">
        <f t="shared" si="2908"/>
        <v>0</v>
      </c>
      <c r="M5890" s="573">
        <f t="shared" si="2908"/>
        <v>0</v>
      </c>
      <c r="N5890" s="149">
        <f t="shared" si="2908"/>
        <v>0</v>
      </c>
      <c r="O5890" s="60" t="s">
        <v>71</v>
      </c>
      <c r="Q5890" s="49" t="s">
        <v>47</v>
      </c>
    </row>
    <row r="5891" spans="2:17" ht="20.25" customHeight="1">
      <c r="B5891" s="50" t="e">
        <f>IF((#REF!+#REF!+H5891)&lt;&gt;0,"a","b")</f>
        <v>#REF!</v>
      </c>
      <c r="C5891" s="54">
        <v>3</v>
      </c>
      <c r="D5891" s="54"/>
      <c r="F5891" s="89"/>
      <c r="G5891" s="108" t="s">
        <v>386</v>
      </c>
      <c r="H5891" s="365">
        <f t="shared" si="2907"/>
        <v>0</v>
      </c>
      <c r="I5891" s="570">
        <f t="shared" ref="I5891:N5891" si="2909">I5892+I5904+I5933</f>
        <v>0</v>
      </c>
      <c r="J5891" s="570">
        <f t="shared" si="2909"/>
        <v>0</v>
      </c>
      <c r="K5891" s="570">
        <f t="shared" si="2909"/>
        <v>0</v>
      </c>
      <c r="L5891" s="570">
        <f t="shared" si="2909"/>
        <v>0</v>
      </c>
      <c r="M5891" s="570">
        <f t="shared" si="2909"/>
        <v>0</v>
      </c>
      <c r="N5891" s="140">
        <f t="shared" si="2909"/>
        <v>0</v>
      </c>
      <c r="O5891" s="60" t="s">
        <v>71</v>
      </c>
      <c r="Q5891" s="49" t="s">
        <v>47</v>
      </c>
    </row>
    <row r="5892" spans="2:17" ht="20.25" customHeight="1">
      <c r="B5892" s="50" t="e">
        <f>IF((#REF!+#REF!+H5892)&lt;&gt;0,"a","b")</f>
        <v>#REF!</v>
      </c>
      <c r="C5892" s="54">
        <v>4</v>
      </c>
      <c r="D5892" s="54"/>
      <c r="F5892" s="89"/>
      <c r="G5892" s="93" t="s">
        <v>387</v>
      </c>
      <c r="H5892" s="365">
        <f t="shared" si="2907"/>
        <v>0</v>
      </c>
      <c r="I5892" s="567">
        <f t="shared" ref="I5892:N5892" si="2910">I5893+I5894+I5895+I5896+I5897+I5898+I5899+I5900+I5901+I5902+I5903</f>
        <v>0</v>
      </c>
      <c r="J5892" s="567">
        <f t="shared" si="2910"/>
        <v>0</v>
      </c>
      <c r="K5892" s="567">
        <f t="shared" si="2910"/>
        <v>0</v>
      </c>
      <c r="L5892" s="567">
        <f t="shared" si="2910"/>
        <v>0</v>
      </c>
      <c r="M5892" s="567">
        <f t="shared" si="2910"/>
        <v>0</v>
      </c>
      <c r="N5892" s="137">
        <f t="shared" si="2910"/>
        <v>0</v>
      </c>
      <c r="O5892" s="60" t="s">
        <v>71</v>
      </c>
      <c r="Q5892" s="49" t="s">
        <v>47</v>
      </c>
    </row>
    <row r="5893" spans="2:17" ht="20.25" customHeight="1">
      <c r="B5893" s="50" t="e">
        <f>IF((#REF!+#REF!+H5893)&lt;&gt;0,"a","b")</f>
        <v>#REF!</v>
      </c>
      <c r="C5893" s="54">
        <v>5</v>
      </c>
      <c r="D5893" s="54"/>
      <c r="F5893" s="89"/>
      <c r="G5893" s="95" t="s">
        <v>388</v>
      </c>
      <c r="H5893" s="556">
        <f t="shared" si="2907"/>
        <v>0</v>
      </c>
      <c r="I5893" s="554"/>
      <c r="J5893" s="554"/>
      <c r="K5893" s="554"/>
      <c r="L5893" s="554"/>
      <c r="M5893" s="554"/>
      <c r="N5893" s="154"/>
      <c r="O5893" s="60"/>
      <c r="Q5893" s="49" t="s">
        <v>47</v>
      </c>
    </row>
    <row r="5894" spans="2:17" ht="20.25" customHeight="1">
      <c r="B5894" s="50" t="e">
        <f>IF((#REF!+#REF!+H5894)&lt;&gt;0,"a","b")</f>
        <v>#REF!</v>
      </c>
      <c r="C5894" s="54">
        <v>5</v>
      </c>
      <c r="D5894" s="54"/>
      <c r="F5894" s="89"/>
      <c r="G5894" s="95" t="s">
        <v>389</v>
      </c>
      <c r="H5894" s="556">
        <f t="shared" si="2907"/>
        <v>0</v>
      </c>
      <c r="I5894" s="554"/>
      <c r="J5894" s="554"/>
      <c r="K5894" s="554"/>
      <c r="L5894" s="554"/>
      <c r="M5894" s="554"/>
      <c r="N5894" s="154"/>
      <c r="O5894" s="60"/>
      <c r="Q5894" s="49" t="s">
        <v>47</v>
      </c>
    </row>
    <row r="5895" spans="2:17" ht="30.75" customHeight="1">
      <c r="B5895" s="50" t="e">
        <f>IF((#REF!+#REF!+H5895)&lt;&gt;0,"a","b")</f>
        <v>#REF!</v>
      </c>
      <c r="C5895" s="54">
        <v>5</v>
      </c>
      <c r="D5895" s="54"/>
      <c r="F5895" s="89"/>
      <c r="G5895" s="95" t="s">
        <v>390</v>
      </c>
      <c r="H5895" s="556">
        <f t="shared" si="2907"/>
        <v>0</v>
      </c>
      <c r="I5895" s="554"/>
      <c r="J5895" s="554"/>
      <c r="K5895" s="554"/>
      <c r="L5895" s="554"/>
      <c r="M5895" s="554"/>
      <c r="N5895" s="154"/>
      <c r="O5895" s="60"/>
      <c r="Q5895" s="49" t="s">
        <v>47</v>
      </c>
    </row>
    <row r="5896" spans="2:17" ht="20.25" customHeight="1">
      <c r="B5896" s="50" t="e">
        <f>IF((#REF!+#REF!+H5896)&lt;&gt;0,"a","b")</f>
        <v>#REF!</v>
      </c>
      <c r="C5896" s="54">
        <v>5</v>
      </c>
      <c r="D5896" s="54"/>
      <c r="F5896" s="89"/>
      <c r="G5896" s="95" t="s">
        <v>391</v>
      </c>
      <c r="H5896" s="556">
        <f t="shared" si="2907"/>
        <v>0</v>
      </c>
      <c r="I5896" s="554"/>
      <c r="J5896" s="554"/>
      <c r="K5896" s="554"/>
      <c r="L5896" s="554"/>
      <c r="M5896" s="554"/>
      <c r="N5896" s="154"/>
      <c r="O5896" s="60"/>
      <c r="Q5896" s="49" t="s">
        <v>47</v>
      </c>
    </row>
    <row r="5897" spans="2:17" ht="20.25" customHeight="1">
      <c r="B5897" s="50" t="e">
        <f>IF((#REF!+#REF!+H5897)&lt;&gt;0,"a","b")</f>
        <v>#REF!</v>
      </c>
      <c r="C5897" s="54">
        <v>5</v>
      </c>
      <c r="D5897" s="54"/>
      <c r="F5897" s="89"/>
      <c r="G5897" s="95" t="s">
        <v>392</v>
      </c>
      <c r="H5897" s="556">
        <f t="shared" si="2907"/>
        <v>0</v>
      </c>
      <c r="I5897" s="554"/>
      <c r="J5897" s="554"/>
      <c r="K5897" s="554"/>
      <c r="L5897" s="554"/>
      <c r="M5897" s="554"/>
      <c r="N5897" s="154"/>
      <c r="O5897" s="60"/>
      <c r="Q5897" s="49" t="s">
        <v>47</v>
      </c>
    </row>
    <row r="5898" spans="2:17" ht="30.75" customHeight="1">
      <c r="B5898" s="50" t="e">
        <f>IF((#REF!+#REF!+H5898)&lt;&gt;0,"a","b")</f>
        <v>#REF!</v>
      </c>
      <c r="C5898" s="54">
        <v>5</v>
      </c>
      <c r="D5898" s="54"/>
      <c r="F5898" s="89"/>
      <c r="G5898" s="95" t="s">
        <v>393</v>
      </c>
      <c r="H5898" s="556">
        <f t="shared" si="2907"/>
        <v>0</v>
      </c>
      <c r="I5898" s="554"/>
      <c r="J5898" s="554"/>
      <c r="K5898" s="554"/>
      <c r="L5898" s="554"/>
      <c r="M5898" s="554"/>
      <c r="N5898" s="154"/>
      <c r="O5898" s="60"/>
      <c r="Q5898" s="49" t="s">
        <v>47</v>
      </c>
    </row>
    <row r="5899" spans="2:17" ht="20.25" customHeight="1">
      <c r="B5899" s="50" t="e">
        <f>IF((#REF!+#REF!+H5899)&lt;&gt;0,"a","b")</f>
        <v>#REF!</v>
      </c>
      <c r="C5899" s="54">
        <v>5</v>
      </c>
      <c r="D5899" s="54"/>
      <c r="F5899" s="89"/>
      <c r="G5899" s="95" t="s">
        <v>394</v>
      </c>
      <c r="H5899" s="556">
        <f t="shared" si="2907"/>
        <v>0</v>
      </c>
      <c r="I5899" s="554"/>
      <c r="J5899" s="554"/>
      <c r="K5899" s="554"/>
      <c r="L5899" s="554"/>
      <c r="M5899" s="554"/>
      <c r="N5899" s="154"/>
      <c r="O5899" s="60"/>
      <c r="Q5899" s="49" t="s">
        <v>47</v>
      </c>
    </row>
    <row r="5900" spans="2:17" ht="20.25" customHeight="1">
      <c r="B5900" s="50" t="e">
        <f>IF((#REF!+#REF!+H5900)&lt;&gt;0,"a","b")</f>
        <v>#REF!</v>
      </c>
      <c r="C5900" s="54">
        <v>5</v>
      </c>
      <c r="D5900" s="54"/>
      <c r="F5900" s="89"/>
      <c r="G5900" s="95" t="s">
        <v>395</v>
      </c>
      <c r="H5900" s="556">
        <f t="shared" si="2907"/>
        <v>0</v>
      </c>
      <c r="I5900" s="554"/>
      <c r="J5900" s="554"/>
      <c r="K5900" s="554"/>
      <c r="L5900" s="554"/>
      <c r="M5900" s="554"/>
      <c r="N5900" s="154"/>
      <c r="O5900" s="60"/>
      <c r="Q5900" s="49" t="s">
        <v>47</v>
      </c>
    </row>
    <row r="5901" spans="2:17" ht="20.25" customHeight="1">
      <c r="B5901" s="50" t="e">
        <f>IF((#REF!+#REF!+H5901)&lt;&gt;0,"a","b")</f>
        <v>#REF!</v>
      </c>
      <c r="C5901" s="54">
        <v>5</v>
      </c>
      <c r="D5901" s="54"/>
      <c r="F5901" s="89"/>
      <c r="G5901" s="95" t="s">
        <v>396</v>
      </c>
      <c r="H5901" s="366">
        <f t="shared" si="2907"/>
        <v>0</v>
      </c>
      <c r="I5901" s="554"/>
      <c r="J5901" s="554"/>
      <c r="K5901" s="554"/>
      <c r="L5901" s="554"/>
      <c r="M5901" s="554"/>
      <c r="N5901" s="154"/>
      <c r="O5901" s="60"/>
      <c r="Q5901" s="49" t="s">
        <v>47</v>
      </c>
    </row>
    <row r="5902" spans="2:17" ht="20.25" customHeight="1">
      <c r="B5902" s="50" t="e">
        <f>IF((#REF!+#REF!+H5902)&lt;&gt;0,"a","b")</f>
        <v>#REF!</v>
      </c>
      <c r="C5902" s="54">
        <v>5</v>
      </c>
      <c r="D5902" s="54"/>
      <c r="F5902" s="89"/>
      <c r="G5902" s="95" t="s">
        <v>397</v>
      </c>
      <c r="H5902" s="556">
        <f t="shared" si="2907"/>
        <v>0</v>
      </c>
      <c r="I5902" s="554"/>
      <c r="J5902" s="554"/>
      <c r="K5902" s="554"/>
      <c r="L5902" s="554"/>
      <c r="M5902" s="554"/>
      <c r="N5902" s="154"/>
      <c r="O5902" s="60"/>
      <c r="Q5902" s="49" t="s">
        <v>47</v>
      </c>
    </row>
    <row r="5903" spans="2:17" ht="20.25" customHeight="1">
      <c r="B5903" s="50" t="e">
        <f>IF((#REF!+#REF!+H5903)&lt;&gt;0,"a","b")</f>
        <v>#REF!</v>
      </c>
      <c r="C5903" s="54">
        <v>5</v>
      </c>
      <c r="D5903" s="54"/>
      <c r="F5903" s="89"/>
      <c r="G5903" s="95" t="s">
        <v>398</v>
      </c>
      <c r="H5903" s="556">
        <f t="shared" si="2907"/>
        <v>0</v>
      </c>
      <c r="I5903" s="554"/>
      <c r="J5903" s="554"/>
      <c r="K5903" s="554"/>
      <c r="L5903" s="554"/>
      <c r="M5903" s="554"/>
      <c r="N5903" s="154"/>
      <c r="O5903" s="60"/>
      <c r="Q5903" s="49" t="s">
        <v>47</v>
      </c>
    </row>
    <row r="5904" spans="2:17" ht="20.25" customHeight="1">
      <c r="B5904" s="50" t="e">
        <f>IF((#REF!+#REF!+H5904)&lt;&gt;0,"a","b")</f>
        <v>#REF!</v>
      </c>
      <c r="C5904" s="54">
        <v>4</v>
      </c>
      <c r="D5904" s="54"/>
      <c r="F5904" s="89"/>
      <c r="G5904" s="93" t="s">
        <v>399</v>
      </c>
      <c r="H5904" s="559">
        <f t="shared" si="2907"/>
        <v>0</v>
      </c>
      <c r="I5904" s="567">
        <f t="shared" ref="I5904:N5904" si="2911">I5905+I5912</f>
        <v>0</v>
      </c>
      <c r="J5904" s="567">
        <f t="shared" si="2911"/>
        <v>0</v>
      </c>
      <c r="K5904" s="567">
        <f t="shared" si="2911"/>
        <v>0</v>
      </c>
      <c r="L5904" s="567">
        <f t="shared" si="2911"/>
        <v>0</v>
      </c>
      <c r="M5904" s="567">
        <f t="shared" si="2911"/>
        <v>0</v>
      </c>
      <c r="N5904" s="137">
        <f t="shared" si="2911"/>
        <v>0</v>
      </c>
      <c r="O5904" s="60" t="s">
        <v>71</v>
      </c>
      <c r="Q5904" s="49" t="s">
        <v>47</v>
      </c>
    </row>
    <row r="5905" spans="2:17" ht="20.25" customHeight="1">
      <c r="B5905" s="50" t="e">
        <f>IF((#REF!+#REF!+H5905)&lt;&gt;0,"a","b")</f>
        <v>#REF!</v>
      </c>
      <c r="C5905" s="54">
        <v>5</v>
      </c>
      <c r="D5905" s="54"/>
      <c r="F5905" s="89"/>
      <c r="G5905" s="95" t="s">
        <v>400</v>
      </c>
      <c r="H5905" s="563">
        <f t="shared" si="2907"/>
        <v>0</v>
      </c>
      <c r="I5905" s="568">
        <f t="shared" ref="I5905:K5905" si="2912">SUM(I5906:I5911)</f>
        <v>0</v>
      </c>
      <c r="J5905" s="568">
        <f t="shared" si="2912"/>
        <v>0</v>
      </c>
      <c r="K5905" s="568">
        <f t="shared" si="2912"/>
        <v>0</v>
      </c>
      <c r="L5905" s="568">
        <f t="shared" ref="L5905:N5905" si="2913">SUM(L5906:L5911)</f>
        <v>0</v>
      </c>
      <c r="M5905" s="568">
        <f t="shared" si="2913"/>
        <v>0</v>
      </c>
      <c r="N5905" s="141">
        <f t="shared" si="2913"/>
        <v>0</v>
      </c>
      <c r="O5905" s="60" t="s">
        <v>71</v>
      </c>
      <c r="Q5905" s="49" t="s">
        <v>47</v>
      </c>
    </row>
    <row r="5906" spans="2:17" ht="20.25" customHeight="1">
      <c r="B5906" s="50" t="e">
        <f>IF((#REF!+#REF!+H5906)&lt;&gt;0,"a","b")</f>
        <v>#REF!</v>
      </c>
      <c r="C5906" s="54">
        <v>6</v>
      </c>
      <c r="D5906" s="54"/>
      <c r="F5906" s="89"/>
      <c r="G5906" s="120" t="s">
        <v>401</v>
      </c>
      <c r="H5906" s="552">
        <f t="shared" si="2907"/>
        <v>0</v>
      </c>
      <c r="I5906" s="553"/>
      <c r="J5906" s="553"/>
      <c r="K5906" s="553"/>
      <c r="L5906" s="553"/>
      <c r="M5906" s="553"/>
      <c r="N5906" s="138"/>
      <c r="O5906" s="60"/>
      <c r="Q5906" s="49" t="s">
        <v>47</v>
      </c>
    </row>
    <row r="5907" spans="2:17" ht="20.25" customHeight="1">
      <c r="B5907" s="50" t="e">
        <f>IF((#REF!+#REF!+H5907)&lt;&gt;0,"a","b")</f>
        <v>#REF!</v>
      </c>
      <c r="C5907" s="54">
        <v>6</v>
      </c>
      <c r="D5907" s="54"/>
      <c r="F5907" s="89"/>
      <c r="G5907" s="120" t="s">
        <v>402</v>
      </c>
      <c r="H5907" s="552">
        <f t="shared" si="2907"/>
        <v>0</v>
      </c>
      <c r="I5907" s="553"/>
      <c r="J5907" s="553"/>
      <c r="K5907" s="553"/>
      <c r="L5907" s="553"/>
      <c r="M5907" s="553"/>
      <c r="N5907" s="138"/>
      <c r="O5907" s="60"/>
      <c r="Q5907" s="49" t="s">
        <v>47</v>
      </c>
    </row>
    <row r="5908" spans="2:17" ht="20.25" customHeight="1">
      <c r="B5908" s="50" t="e">
        <f>IF((#REF!+#REF!+H5908)&lt;&gt;0,"a","b")</f>
        <v>#REF!</v>
      </c>
      <c r="C5908" s="54">
        <v>6</v>
      </c>
      <c r="D5908" s="54"/>
      <c r="F5908" s="89"/>
      <c r="G5908" s="120" t="s">
        <v>403</v>
      </c>
      <c r="H5908" s="552">
        <f t="shared" si="2907"/>
        <v>0</v>
      </c>
      <c r="I5908" s="553"/>
      <c r="J5908" s="553"/>
      <c r="K5908" s="553"/>
      <c r="L5908" s="553"/>
      <c r="M5908" s="553"/>
      <c r="N5908" s="138"/>
      <c r="O5908" s="60"/>
      <c r="Q5908" s="49" t="s">
        <v>47</v>
      </c>
    </row>
    <row r="5909" spans="2:17" ht="20.25" customHeight="1">
      <c r="B5909" s="50" t="e">
        <f>IF((#REF!+#REF!+H5909)&lt;&gt;0,"a","b")</f>
        <v>#REF!</v>
      </c>
      <c r="C5909" s="54">
        <v>6</v>
      </c>
      <c r="D5909" s="54"/>
      <c r="F5909" s="89"/>
      <c r="G5909" s="120" t="s">
        <v>404</v>
      </c>
      <c r="H5909" s="561">
        <f t="shared" si="2907"/>
        <v>0</v>
      </c>
      <c r="I5909" s="553"/>
      <c r="J5909" s="553"/>
      <c r="K5909" s="553"/>
      <c r="L5909" s="553"/>
      <c r="M5909" s="553"/>
      <c r="N5909" s="138"/>
      <c r="O5909" s="60"/>
      <c r="Q5909" s="49" t="s">
        <v>47</v>
      </c>
    </row>
    <row r="5910" spans="2:17" ht="20.25" customHeight="1">
      <c r="B5910" s="50" t="e">
        <f>IF((#REF!+#REF!+H5910)&lt;&gt;0,"a","b")</f>
        <v>#REF!</v>
      </c>
      <c r="C5910" s="54">
        <v>6</v>
      </c>
      <c r="D5910" s="54"/>
      <c r="F5910" s="89"/>
      <c r="G5910" s="120" t="s">
        <v>405</v>
      </c>
      <c r="H5910" s="558">
        <f t="shared" si="2907"/>
        <v>0</v>
      </c>
      <c r="I5910" s="553"/>
      <c r="J5910" s="553"/>
      <c r="K5910" s="553"/>
      <c r="L5910" s="553"/>
      <c r="M5910" s="553"/>
      <c r="N5910" s="138"/>
      <c r="O5910" s="60"/>
      <c r="Q5910" s="49" t="s">
        <v>47</v>
      </c>
    </row>
    <row r="5911" spans="2:17" ht="20.25" customHeight="1">
      <c r="B5911" s="50" t="e">
        <f>IF((#REF!+#REF!+H5911)&lt;&gt;0,"a","b")</f>
        <v>#REF!</v>
      </c>
      <c r="C5911" s="54">
        <v>6</v>
      </c>
      <c r="D5911" s="54"/>
      <c r="F5911" s="89"/>
      <c r="G5911" s="120" t="s">
        <v>406</v>
      </c>
      <c r="H5911" s="558">
        <f t="shared" si="2907"/>
        <v>0</v>
      </c>
      <c r="I5911" s="553"/>
      <c r="J5911" s="553"/>
      <c r="K5911" s="553"/>
      <c r="L5911" s="553"/>
      <c r="M5911" s="553"/>
      <c r="N5911" s="138"/>
      <c r="O5911" s="60"/>
      <c r="Q5911" s="49" t="s">
        <v>47</v>
      </c>
    </row>
    <row r="5912" spans="2:17" ht="20.25" customHeight="1">
      <c r="B5912" s="50" t="e">
        <f>IF((#REF!+#REF!+H5912)&lt;&gt;0,"a","b")</f>
        <v>#REF!</v>
      </c>
      <c r="C5912" s="54">
        <v>5</v>
      </c>
      <c r="D5912" s="54"/>
      <c r="F5912" s="89"/>
      <c r="G5912" s="95" t="s">
        <v>407</v>
      </c>
      <c r="H5912" s="563">
        <f t="shared" si="2907"/>
        <v>0</v>
      </c>
      <c r="I5912" s="568">
        <f t="shared" ref="I5912:K5912" si="2914">SUM(I5913:I5932)</f>
        <v>0</v>
      </c>
      <c r="J5912" s="568">
        <f t="shared" si="2914"/>
        <v>0</v>
      </c>
      <c r="K5912" s="568">
        <f t="shared" si="2914"/>
        <v>0</v>
      </c>
      <c r="L5912" s="568">
        <f t="shared" ref="L5912:N5912" si="2915">SUM(L5913:L5932)</f>
        <v>0</v>
      </c>
      <c r="M5912" s="568">
        <f t="shared" si="2915"/>
        <v>0</v>
      </c>
      <c r="N5912" s="141">
        <f t="shared" si="2915"/>
        <v>0</v>
      </c>
      <c r="O5912" s="60" t="s">
        <v>71</v>
      </c>
      <c r="Q5912" s="49" t="s">
        <v>47</v>
      </c>
    </row>
    <row r="5913" spans="2:17" ht="20.25" customHeight="1">
      <c r="B5913" s="50" t="e">
        <f>IF((#REF!+#REF!+H5913)&lt;&gt;0,"a","b")</f>
        <v>#REF!</v>
      </c>
      <c r="C5913" s="54">
        <v>6</v>
      </c>
      <c r="D5913" s="54"/>
      <c r="F5913" s="89"/>
      <c r="G5913" s="109" t="s">
        <v>408</v>
      </c>
      <c r="H5913" s="552">
        <f t="shared" si="2907"/>
        <v>0</v>
      </c>
      <c r="I5913" s="557"/>
      <c r="J5913" s="557"/>
      <c r="K5913" s="557"/>
      <c r="L5913" s="557"/>
      <c r="M5913" s="557"/>
      <c r="N5913" s="158"/>
      <c r="Q5913" s="49" t="s">
        <v>47</v>
      </c>
    </row>
    <row r="5914" spans="2:17" ht="20.25" customHeight="1">
      <c r="B5914" s="50" t="e">
        <f>IF((#REF!+#REF!+H5914)&lt;&gt;0,"a","b")</f>
        <v>#REF!</v>
      </c>
      <c r="C5914" s="54">
        <v>6</v>
      </c>
      <c r="D5914" s="54"/>
      <c r="F5914" s="89"/>
      <c r="G5914" s="109" t="s">
        <v>409</v>
      </c>
      <c r="H5914" s="558">
        <f t="shared" si="2907"/>
        <v>0</v>
      </c>
      <c r="I5914" s="557"/>
      <c r="J5914" s="557"/>
      <c r="K5914" s="557"/>
      <c r="L5914" s="557"/>
      <c r="M5914" s="557"/>
      <c r="N5914" s="158"/>
      <c r="Q5914" s="49" t="s">
        <v>47</v>
      </c>
    </row>
    <row r="5915" spans="2:17" ht="30.75" customHeight="1">
      <c r="B5915" s="50" t="e">
        <f>IF((#REF!+#REF!+H5915)&lt;&gt;0,"a","b")</f>
        <v>#REF!</v>
      </c>
      <c r="C5915" s="54">
        <v>6</v>
      </c>
      <c r="D5915" s="54"/>
      <c r="F5915" s="89"/>
      <c r="G5915" s="109" t="s">
        <v>410</v>
      </c>
      <c r="H5915" s="558">
        <f t="shared" si="2907"/>
        <v>0</v>
      </c>
      <c r="I5915" s="557"/>
      <c r="J5915" s="557"/>
      <c r="K5915" s="557"/>
      <c r="L5915" s="557"/>
      <c r="M5915" s="557"/>
      <c r="N5915" s="158"/>
      <c r="Q5915" s="49" t="s">
        <v>47</v>
      </c>
    </row>
    <row r="5916" spans="2:17" ht="30.75" customHeight="1">
      <c r="B5916" s="50" t="e">
        <f>IF((#REF!+#REF!+H5916)&lt;&gt;0,"a","b")</f>
        <v>#REF!</v>
      </c>
      <c r="C5916" s="54">
        <v>6</v>
      </c>
      <c r="D5916" s="54"/>
      <c r="F5916" s="89"/>
      <c r="G5916" s="109" t="s">
        <v>411</v>
      </c>
      <c r="H5916" s="558">
        <f t="shared" si="2907"/>
        <v>0</v>
      </c>
      <c r="I5916" s="557"/>
      <c r="J5916" s="557"/>
      <c r="K5916" s="557"/>
      <c r="L5916" s="557"/>
      <c r="M5916" s="557"/>
      <c r="N5916" s="158"/>
      <c r="Q5916" s="49" t="s">
        <v>47</v>
      </c>
    </row>
    <row r="5917" spans="2:17" ht="20.25" customHeight="1">
      <c r="B5917" s="50" t="e">
        <f>IF((#REF!+#REF!+H5917)&lt;&gt;0,"a","b")</f>
        <v>#REF!</v>
      </c>
      <c r="C5917" s="54">
        <v>6</v>
      </c>
      <c r="D5917" s="54"/>
      <c r="F5917" s="89"/>
      <c r="G5917" s="109" t="s">
        <v>412</v>
      </c>
      <c r="H5917" s="558">
        <f t="shared" si="2907"/>
        <v>0</v>
      </c>
      <c r="I5917" s="557"/>
      <c r="J5917" s="557"/>
      <c r="K5917" s="557"/>
      <c r="L5917" s="557"/>
      <c r="M5917" s="557"/>
      <c r="N5917" s="158"/>
      <c r="Q5917" s="49" t="s">
        <v>47</v>
      </c>
    </row>
    <row r="5918" spans="2:17" ht="20.25" customHeight="1">
      <c r="B5918" s="50" t="e">
        <f>IF((#REF!+#REF!+H5918)&lt;&gt;0,"a","b")</f>
        <v>#REF!</v>
      </c>
      <c r="C5918" s="54">
        <v>6</v>
      </c>
      <c r="D5918" s="54"/>
      <c r="F5918" s="89"/>
      <c r="G5918" s="109" t="s">
        <v>413</v>
      </c>
      <c r="H5918" s="558">
        <f t="shared" si="2907"/>
        <v>0</v>
      </c>
      <c r="I5918" s="557"/>
      <c r="J5918" s="557"/>
      <c r="K5918" s="557"/>
      <c r="L5918" s="557"/>
      <c r="M5918" s="557"/>
      <c r="N5918" s="158"/>
      <c r="Q5918" s="49" t="s">
        <v>47</v>
      </c>
    </row>
    <row r="5919" spans="2:17" ht="30.75" customHeight="1">
      <c r="B5919" s="50" t="e">
        <f>IF((#REF!+#REF!+H5919)&lt;&gt;0,"a","b")</f>
        <v>#REF!</v>
      </c>
      <c r="C5919" s="54">
        <v>6</v>
      </c>
      <c r="D5919" s="54"/>
      <c r="F5919" s="89"/>
      <c r="G5919" s="109" t="s">
        <v>414</v>
      </c>
      <c r="H5919" s="558">
        <f t="shared" si="2907"/>
        <v>0</v>
      </c>
      <c r="I5919" s="557"/>
      <c r="J5919" s="557"/>
      <c r="K5919" s="557"/>
      <c r="L5919" s="557"/>
      <c r="M5919" s="557"/>
      <c r="N5919" s="158"/>
      <c r="Q5919" s="49" t="s">
        <v>47</v>
      </c>
    </row>
    <row r="5920" spans="2:17" ht="20.25" customHeight="1">
      <c r="B5920" s="50" t="e">
        <f>IF((#REF!+#REF!+H5920)&lt;&gt;0,"a","b")</f>
        <v>#REF!</v>
      </c>
      <c r="C5920" s="54">
        <v>6</v>
      </c>
      <c r="D5920" s="54"/>
      <c r="F5920" s="89"/>
      <c r="G5920" s="109" t="s">
        <v>415</v>
      </c>
      <c r="H5920" s="558">
        <f t="shared" si="2907"/>
        <v>0</v>
      </c>
      <c r="I5920" s="557"/>
      <c r="J5920" s="557"/>
      <c r="K5920" s="557"/>
      <c r="L5920" s="557"/>
      <c r="M5920" s="557"/>
      <c r="N5920" s="158"/>
      <c r="Q5920" s="49" t="s">
        <v>47</v>
      </c>
    </row>
    <row r="5921" spans="2:17" ht="20.25" customHeight="1">
      <c r="B5921" s="50" t="e">
        <f>IF((#REF!+#REF!+H5921)&lt;&gt;0,"a","b")</f>
        <v>#REF!</v>
      </c>
      <c r="C5921" s="54">
        <v>6</v>
      </c>
      <c r="D5921" s="54"/>
      <c r="F5921" s="89"/>
      <c r="G5921" s="109" t="s">
        <v>416</v>
      </c>
      <c r="H5921" s="558">
        <f t="shared" si="2907"/>
        <v>0</v>
      </c>
      <c r="I5921" s="557"/>
      <c r="J5921" s="557"/>
      <c r="K5921" s="557"/>
      <c r="L5921" s="557"/>
      <c r="M5921" s="557"/>
      <c r="N5921" s="158"/>
      <c r="Q5921" s="49" t="s">
        <v>47</v>
      </c>
    </row>
    <row r="5922" spans="2:17" ht="20.25" customHeight="1">
      <c r="B5922" s="50" t="e">
        <f>IF((#REF!+#REF!+H5922)&lt;&gt;0,"a","b")</f>
        <v>#REF!</v>
      </c>
      <c r="C5922" s="54">
        <v>6</v>
      </c>
      <c r="D5922" s="54"/>
      <c r="F5922" s="89"/>
      <c r="G5922" s="109" t="s">
        <v>417</v>
      </c>
      <c r="H5922" s="558">
        <f t="shared" si="2907"/>
        <v>0</v>
      </c>
      <c r="I5922" s="557"/>
      <c r="J5922" s="557"/>
      <c r="K5922" s="557"/>
      <c r="L5922" s="557"/>
      <c r="M5922" s="557"/>
      <c r="N5922" s="158"/>
      <c r="Q5922" s="49" t="s">
        <v>47</v>
      </c>
    </row>
    <row r="5923" spans="2:17" ht="20.25" customHeight="1">
      <c r="B5923" s="50" t="e">
        <f>IF((#REF!+#REF!+H5923)&lt;&gt;0,"a","b")</f>
        <v>#REF!</v>
      </c>
      <c r="C5923" s="54">
        <v>6</v>
      </c>
      <c r="D5923" s="54"/>
      <c r="F5923" s="89"/>
      <c r="G5923" s="109" t="s">
        <v>418</v>
      </c>
      <c r="H5923" s="558">
        <f t="shared" si="2907"/>
        <v>0</v>
      </c>
      <c r="I5923" s="557"/>
      <c r="J5923" s="557"/>
      <c r="K5923" s="557"/>
      <c r="L5923" s="557"/>
      <c r="M5923" s="557"/>
      <c r="N5923" s="158"/>
      <c r="Q5923" s="49" t="s">
        <v>47</v>
      </c>
    </row>
    <row r="5924" spans="2:17" ht="20.25" customHeight="1">
      <c r="B5924" s="50" t="e">
        <f>IF((#REF!+#REF!+H5924)&lt;&gt;0,"a","b")</f>
        <v>#REF!</v>
      </c>
      <c r="C5924" s="54">
        <v>6</v>
      </c>
      <c r="D5924" s="54"/>
      <c r="F5924" s="89"/>
      <c r="G5924" s="109" t="s">
        <v>419</v>
      </c>
      <c r="H5924" s="558">
        <f t="shared" si="2907"/>
        <v>0</v>
      </c>
      <c r="I5924" s="557"/>
      <c r="J5924" s="557"/>
      <c r="K5924" s="557"/>
      <c r="L5924" s="557"/>
      <c r="M5924" s="557"/>
      <c r="N5924" s="158"/>
      <c r="Q5924" s="49" t="s">
        <v>47</v>
      </c>
    </row>
    <row r="5925" spans="2:17" ht="20.25" customHeight="1">
      <c r="B5925" s="50" t="e">
        <f>IF((#REF!+#REF!+H5925)&lt;&gt;0,"a","b")</f>
        <v>#REF!</v>
      </c>
      <c r="C5925" s="54">
        <v>6</v>
      </c>
      <c r="D5925" s="54"/>
      <c r="F5925" s="89"/>
      <c r="G5925" s="109" t="s">
        <v>420</v>
      </c>
      <c r="H5925" s="558">
        <f t="shared" si="2907"/>
        <v>0</v>
      </c>
      <c r="I5925" s="557"/>
      <c r="J5925" s="557"/>
      <c r="K5925" s="557"/>
      <c r="L5925" s="557"/>
      <c r="M5925" s="557"/>
      <c r="N5925" s="158"/>
      <c r="Q5925" s="49" t="s">
        <v>47</v>
      </c>
    </row>
    <row r="5926" spans="2:17" ht="20.25" customHeight="1">
      <c r="B5926" s="50" t="e">
        <f>IF((#REF!+#REF!+H5926)&lt;&gt;0,"a","b")</f>
        <v>#REF!</v>
      </c>
      <c r="C5926" s="54">
        <v>6</v>
      </c>
      <c r="D5926" s="54"/>
      <c r="F5926" s="89"/>
      <c r="G5926" s="109" t="s">
        <v>421</v>
      </c>
      <c r="H5926" s="558">
        <f t="shared" si="2907"/>
        <v>0</v>
      </c>
      <c r="I5926" s="557"/>
      <c r="J5926" s="557"/>
      <c r="K5926" s="557"/>
      <c r="L5926" s="557"/>
      <c r="M5926" s="557"/>
      <c r="N5926" s="158"/>
      <c r="Q5926" s="49" t="s">
        <v>47</v>
      </c>
    </row>
    <row r="5927" spans="2:17" ht="20.25" customHeight="1">
      <c r="B5927" s="50" t="e">
        <f>IF((#REF!+#REF!+H5927)&lt;&gt;0,"a","b")</f>
        <v>#REF!</v>
      </c>
      <c r="C5927" s="54">
        <v>6</v>
      </c>
      <c r="D5927" s="54"/>
      <c r="F5927" s="89"/>
      <c r="G5927" s="109" t="s">
        <v>422</v>
      </c>
      <c r="H5927" s="561">
        <f t="shared" si="2907"/>
        <v>0</v>
      </c>
      <c r="I5927" s="557"/>
      <c r="J5927" s="557"/>
      <c r="K5927" s="557"/>
      <c r="L5927" s="557"/>
      <c r="M5927" s="557"/>
      <c r="N5927" s="158"/>
      <c r="Q5927" s="49" t="s">
        <v>47</v>
      </c>
    </row>
    <row r="5928" spans="2:17" ht="20.25" customHeight="1">
      <c r="B5928" s="50" t="e">
        <f>IF((#REF!+#REF!+H5928)&lt;&gt;0,"a","b")</f>
        <v>#REF!</v>
      </c>
      <c r="C5928" s="54">
        <v>6</v>
      </c>
      <c r="D5928" s="54"/>
      <c r="F5928" s="89"/>
      <c r="G5928" s="109" t="s">
        <v>423</v>
      </c>
      <c r="H5928" s="558">
        <f t="shared" si="2907"/>
        <v>0</v>
      </c>
      <c r="I5928" s="557"/>
      <c r="J5928" s="557"/>
      <c r="K5928" s="557"/>
      <c r="L5928" s="557"/>
      <c r="M5928" s="557"/>
      <c r="N5928" s="158"/>
      <c r="Q5928" s="49" t="s">
        <v>47</v>
      </c>
    </row>
    <row r="5929" spans="2:17" ht="20.25" customHeight="1">
      <c r="B5929" s="50" t="e">
        <f>IF((#REF!+#REF!+H5929)&lt;&gt;0,"a","b")</f>
        <v>#REF!</v>
      </c>
      <c r="C5929" s="54">
        <v>6</v>
      </c>
      <c r="D5929" s="54"/>
      <c r="F5929" s="89"/>
      <c r="G5929" s="109" t="s">
        <v>424</v>
      </c>
      <c r="H5929" s="558">
        <f t="shared" si="2907"/>
        <v>0</v>
      </c>
      <c r="I5929" s="557"/>
      <c r="J5929" s="557"/>
      <c r="K5929" s="557"/>
      <c r="L5929" s="557"/>
      <c r="M5929" s="557"/>
      <c r="N5929" s="158"/>
      <c r="Q5929" s="49" t="s">
        <v>47</v>
      </c>
    </row>
    <row r="5930" spans="2:17" ht="20.25" customHeight="1">
      <c r="B5930" s="50" t="e">
        <f>IF((#REF!+#REF!+H5930)&lt;&gt;0,"a","b")</f>
        <v>#REF!</v>
      </c>
      <c r="C5930" s="54">
        <v>6</v>
      </c>
      <c r="D5930" s="54"/>
      <c r="F5930" s="89"/>
      <c r="G5930" s="126" t="s">
        <v>425</v>
      </c>
      <c r="H5930" s="558">
        <f t="shared" si="2907"/>
        <v>0</v>
      </c>
      <c r="I5930" s="557"/>
      <c r="J5930" s="557"/>
      <c r="K5930" s="557"/>
      <c r="L5930" s="557"/>
      <c r="M5930" s="557"/>
      <c r="N5930" s="158"/>
      <c r="Q5930" s="49" t="s">
        <v>47</v>
      </c>
    </row>
    <row r="5931" spans="2:17" ht="20.25" customHeight="1">
      <c r="B5931" s="50" t="e">
        <f>IF((#REF!+#REF!+H5931)&lt;&gt;0,"a","b")</f>
        <v>#REF!</v>
      </c>
      <c r="C5931" s="54">
        <v>6</v>
      </c>
      <c r="D5931" s="54"/>
      <c r="F5931" s="89"/>
      <c r="G5931" s="109" t="s">
        <v>426</v>
      </c>
      <c r="H5931" s="558">
        <f t="shared" si="2907"/>
        <v>0</v>
      </c>
      <c r="I5931" s="557"/>
      <c r="J5931" s="557"/>
      <c r="K5931" s="557"/>
      <c r="L5931" s="557"/>
      <c r="M5931" s="557"/>
      <c r="N5931" s="158"/>
      <c r="Q5931" s="49" t="s">
        <v>47</v>
      </c>
    </row>
    <row r="5932" spans="2:17" ht="30.75" customHeight="1">
      <c r="B5932" s="50" t="e">
        <f>IF((#REF!+#REF!+H5932)&lt;&gt;0,"a","b")</f>
        <v>#REF!</v>
      </c>
      <c r="C5932" s="54">
        <v>6</v>
      </c>
      <c r="D5932" s="54"/>
      <c r="F5932" s="89"/>
      <c r="G5932" s="109" t="s">
        <v>427</v>
      </c>
      <c r="H5932" s="558">
        <f t="shared" si="2907"/>
        <v>0</v>
      </c>
      <c r="I5932" s="557"/>
      <c r="J5932" s="557"/>
      <c r="K5932" s="557"/>
      <c r="L5932" s="557"/>
      <c r="M5932" s="557"/>
      <c r="N5932" s="158"/>
      <c r="Q5932" s="49" t="s">
        <v>47</v>
      </c>
    </row>
    <row r="5933" spans="2:17" ht="20.25" customHeight="1">
      <c r="B5933" s="50" t="e">
        <f>IF((#REF!+#REF!+H5933)&lt;&gt;0,"a","b")</f>
        <v>#REF!</v>
      </c>
      <c r="C5933" s="54">
        <v>4</v>
      </c>
      <c r="D5933" s="54"/>
      <c r="F5933" s="89"/>
      <c r="G5933" s="93" t="s">
        <v>428</v>
      </c>
      <c r="H5933" s="559">
        <f t="shared" si="2907"/>
        <v>0</v>
      </c>
      <c r="I5933" s="567">
        <f t="shared" ref="I5933:N5933" si="2916">I5934+I5935</f>
        <v>0</v>
      </c>
      <c r="J5933" s="567">
        <f t="shared" si="2916"/>
        <v>0</v>
      </c>
      <c r="K5933" s="567">
        <f t="shared" si="2916"/>
        <v>0</v>
      </c>
      <c r="L5933" s="567">
        <f t="shared" si="2916"/>
        <v>0</v>
      </c>
      <c r="M5933" s="567">
        <f t="shared" si="2916"/>
        <v>0</v>
      </c>
      <c r="N5933" s="137">
        <f t="shared" si="2916"/>
        <v>0</v>
      </c>
      <c r="O5933" s="60" t="s">
        <v>71</v>
      </c>
      <c r="Q5933" s="49" t="s">
        <v>47</v>
      </c>
    </row>
    <row r="5934" spans="2:17" ht="20.25" customHeight="1">
      <c r="B5934" s="50" t="e">
        <f>IF((#REF!+#REF!+H5934)&lt;&gt;0,"a","b")</f>
        <v>#REF!</v>
      </c>
      <c r="C5934" s="54">
        <v>5</v>
      </c>
      <c r="D5934" s="54"/>
      <c r="F5934" s="89"/>
      <c r="G5934" s="95" t="s">
        <v>429</v>
      </c>
      <c r="H5934" s="558">
        <f t="shared" si="2907"/>
        <v>0</v>
      </c>
      <c r="I5934" s="554"/>
      <c r="J5934" s="554"/>
      <c r="K5934" s="554"/>
      <c r="L5934" s="554"/>
      <c r="M5934" s="554"/>
      <c r="N5934" s="154"/>
      <c r="O5934" s="60"/>
      <c r="Q5934" s="49" t="s">
        <v>47</v>
      </c>
    </row>
    <row r="5935" spans="2:17" ht="20.25" customHeight="1">
      <c r="B5935" s="50" t="e">
        <f>IF((#REF!+#REF!+H5935)&lt;&gt;0,"a","b")</f>
        <v>#REF!</v>
      </c>
      <c r="C5935" s="54">
        <v>5</v>
      </c>
      <c r="D5935" s="54"/>
      <c r="F5935" s="89"/>
      <c r="G5935" s="95" t="s">
        <v>430</v>
      </c>
      <c r="H5935" s="559">
        <f t="shared" si="2907"/>
        <v>0</v>
      </c>
      <c r="I5935" s="569">
        <f t="shared" ref="I5935:N5935" si="2917">I5936+I5937</f>
        <v>0</v>
      </c>
      <c r="J5935" s="569">
        <f t="shared" si="2917"/>
        <v>0</v>
      </c>
      <c r="K5935" s="569">
        <f t="shared" si="2917"/>
        <v>0</v>
      </c>
      <c r="L5935" s="569">
        <f t="shared" si="2917"/>
        <v>0</v>
      </c>
      <c r="M5935" s="569">
        <f t="shared" si="2917"/>
        <v>0</v>
      </c>
      <c r="N5935" s="142">
        <f t="shared" si="2917"/>
        <v>0</v>
      </c>
      <c r="O5935" s="60" t="s">
        <v>71</v>
      </c>
      <c r="Q5935" s="49" t="s">
        <v>47</v>
      </c>
    </row>
    <row r="5936" spans="2:17" ht="20.25" customHeight="1">
      <c r="B5936" s="50" t="e">
        <f>IF((#REF!+#REF!+H5936)&lt;&gt;0,"a","b")</f>
        <v>#REF!</v>
      </c>
      <c r="C5936" s="54">
        <v>6</v>
      </c>
      <c r="D5936" s="54"/>
      <c r="F5936" s="89"/>
      <c r="G5936" s="109" t="s">
        <v>431</v>
      </c>
      <c r="H5936" s="558">
        <f t="shared" si="2907"/>
        <v>0</v>
      </c>
      <c r="I5936" s="557"/>
      <c r="J5936" s="557"/>
      <c r="K5936" s="557"/>
      <c r="L5936" s="557"/>
      <c r="M5936" s="557"/>
      <c r="N5936" s="158"/>
      <c r="Q5936" s="49" t="s">
        <v>47</v>
      </c>
    </row>
    <row r="5937" spans="2:17" ht="20.25" customHeight="1">
      <c r="B5937" s="50" t="e">
        <f>IF((#REF!+#REF!+H5937)&lt;&gt;0,"a","b")</f>
        <v>#REF!</v>
      </c>
      <c r="C5937" s="54">
        <v>6</v>
      </c>
      <c r="D5937" s="54"/>
      <c r="F5937" s="89"/>
      <c r="G5937" s="109" t="s">
        <v>432</v>
      </c>
      <c r="H5937" s="558">
        <f t="shared" si="2907"/>
        <v>0</v>
      </c>
      <c r="I5937" s="557"/>
      <c r="J5937" s="557"/>
      <c r="K5937" s="557"/>
      <c r="L5937" s="557"/>
      <c r="M5937" s="557"/>
      <c r="N5937" s="158"/>
      <c r="Q5937" s="49" t="s">
        <v>47</v>
      </c>
    </row>
    <row r="5938" spans="2:17" ht="30.75" customHeight="1">
      <c r="B5938" s="50" t="e">
        <f>IF((#REF!+#REF!+H5938)&lt;&gt;0,"a","b")</f>
        <v>#REF!</v>
      </c>
      <c r="C5938" s="54">
        <v>3</v>
      </c>
      <c r="D5938" s="54"/>
      <c r="F5938" s="89"/>
      <c r="G5938" s="108" t="s">
        <v>433</v>
      </c>
      <c r="H5938" s="559">
        <f t="shared" si="2907"/>
        <v>0</v>
      </c>
      <c r="I5938" s="570">
        <f t="shared" ref="I5938:N5938" si="2918">I5939+I5940</f>
        <v>0</v>
      </c>
      <c r="J5938" s="570">
        <f t="shared" si="2918"/>
        <v>0</v>
      </c>
      <c r="K5938" s="570">
        <f t="shared" si="2918"/>
        <v>0</v>
      </c>
      <c r="L5938" s="570">
        <f t="shared" si="2918"/>
        <v>0</v>
      </c>
      <c r="M5938" s="570">
        <f t="shared" si="2918"/>
        <v>0</v>
      </c>
      <c r="N5938" s="140">
        <f t="shared" si="2918"/>
        <v>0</v>
      </c>
      <c r="O5938" s="60" t="s">
        <v>71</v>
      </c>
      <c r="Q5938" s="49" t="s">
        <v>47</v>
      </c>
    </row>
    <row r="5939" spans="2:17" ht="30.75" customHeight="1">
      <c r="B5939" s="50" t="e">
        <f>IF((#REF!+#REF!+H5939)&lt;&gt;0,"a","b")</f>
        <v>#REF!</v>
      </c>
      <c r="C5939" s="54">
        <v>4</v>
      </c>
      <c r="D5939" s="54"/>
      <c r="F5939" s="89"/>
      <c r="G5939" s="93" t="s">
        <v>434</v>
      </c>
      <c r="H5939" s="558">
        <f t="shared" si="2907"/>
        <v>0</v>
      </c>
      <c r="I5939" s="555"/>
      <c r="J5939" s="555"/>
      <c r="K5939" s="555"/>
      <c r="L5939" s="555"/>
      <c r="M5939" s="555"/>
      <c r="N5939" s="153"/>
      <c r="Q5939" s="49" t="s">
        <v>47</v>
      </c>
    </row>
    <row r="5940" spans="2:17" ht="30.75" customHeight="1">
      <c r="B5940" s="50" t="e">
        <f>IF((#REF!+#REF!+H5940)&lt;&gt;0,"a","b")</f>
        <v>#REF!</v>
      </c>
      <c r="C5940" s="54">
        <v>4</v>
      </c>
      <c r="D5940" s="54"/>
      <c r="F5940" s="89"/>
      <c r="G5940" s="93" t="s">
        <v>435</v>
      </c>
      <c r="H5940" s="559">
        <f t="shared" si="2907"/>
        <v>0</v>
      </c>
      <c r="I5940" s="567">
        <f t="shared" ref="I5940:N5940" si="2919">I5941+I5942+I5943+I5944</f>
        <v>0</v>
      </c>
      <c r="J5940" s="567">
        <f t="shared" si="2919"/>
        <v>0</v>
      </c>
      <c r="K5940" s="567">
        <f t="shared" si="2919"/>
        <v>0</v>
      </c>
      <c r="L5940" s="567">
        <f t="shared" si="2919"/>
        <v>0</v>
      </c>
      <c r="M5940" s="567">
        <f t="shared" si="2919"/>
        <v>0</v>
      </c>
      <c r="N5940" s="137">
        <f t="shared" si="2919"/>
        <v>0</v>
      </c>
      <c r="O5940" s="60" t="s">
        <v>71</v>
      </c>
      <c r="Q5940" s="49" t="s">
        <v>47</v>
      </c>
    </row>
    <row r="5941" spans="2:17" ht="30.75" customHeight="1">
      <c r="B5941" s="50" t="e">
        <f>IF((#REF!+#REF!+H5941)&lt;&gt;0,"a","b")</f>
        <v>#REF!</v>
      </c>
      <c r="C5941" s="54">
        <v>5</v>
      </c>
      <c r="D5941" s="54"/>
      <c r="F5941" s="89"/>
      <c r="G5941" s="95" t="s">
        <v>436</v>
      </c>
      <c r="H5941" s="558">
        <f t="shared" si="2907"/>
        <v>0</v>
      </c>
      <c r="I5941" s="554"/>
      <c r="J5941" s="554"/>
      <c r="K5941" s="554"/>
      <c r="L5941" s="554"/>
      <c r="M5941" s="554"/>
      <c r="N5941" s="154"/>
      <c r="Q5941" s="49" t="s">
        <v>47</v>
      </c>
    </row>
    <row r="5942" spans="2:17" ht="20.25" customHeight="1">
      <c r="B5942" s="50" t="e">
        <f>IF((#REF!+#REF!+H5942)&lt;&gt;0,"a","b")</f>
        <v>#REF!</v>
      </c>
      <c r="C5942" s="54">
        <v>5</v>
      </c>
      <c r="D5942" s="54"/>
      <c r="F5942" s="89"/>
      <c r="G5942" s="95" t="s">
        <v>437</v>
      </c>
      <c r="H5942" s="552">
        <f t="shared" si="2907"/>
        <v>0</v>
      </c>
      <c r="I5942" s="554"/>
      <c r="J5942" s="554"/>
      <c r="K5942" s="554"/>
      <c r="L5942" s="554"/>
      <c r="M5942" s="554"/>
      <c r="N5942" s="154"/>
      <c r="Q5942" s="49" t="s">
        <v>47</v>
      </c>
    </row>
    <row r="5943" spans="2:17" ht="20.25" customHeight="1">
      <c r="B5943" s="50" t="e">
        <f>IF((#REF!+#REF!+H5943)&lt;&gt;0,"a","b")</f>
        <v>#REF!</v>
      </c>
      <c r="C5943" s="54">
        <v>5</v>
      </c>
      <c r="D5943" s="54"/>
      <c r="F5943" s="89"/>
      <c r="G5943" s="95" t="s">
        <v>438</v>
      </c>
      <c r="H5943" s="552">
        <f t="shared" si="2907"/>
        <v>0</v>
      </c>
      <c r="I5943" s="554"/>
      <c r="J5943" s="554"/>
      <c r="K5943" s="554"/>
      <c r="L5943" s="554"/>
      <c r="M5943" s="554"/>
      <c r="N5943" s="154"/>
      <c r="Q5943" s="49" t="s">
        <v>47</v>
      </c>
    </row>
    <row r="5944" spans="2:17" ht="20.25" customHeight="1">
      <c r="B5944" s="50" t="e">
        <f>IF((#REF!+#REF!+H5944)&lt;&gt;0,"a","b")</f>
        <v>#REF!</v>
      </c>
      <c r="C5944" s="54">
        <v>5</v>
      </c>
      <c r="D5944" s="54"/>
      <c r="F5944" s="89"/>
      <c r="G5944" s="95" t="s">
        <v>307</v>
      </c>
      <c r="H5944" s="552">
        <f t="shared" si="2907"/>
        <v>0</v>
      </c>
      <c r="I5944" s="554"/>
      <c r="J5944" s="554"/>
      <c r="K5944" s="554"/>
      <c r="L5944" s="554"/>
      <c r="M5944" s="554"/>
      <c r="N5944" s="154"/>
      <c r="Q5944" s="49" t="s">
        <v>47</v>
      </c>
    </row>
    <row r="5945" spans="2:17" ht="20.25" customHeight="1">
      <c r="B5945" s="50" t="e">
        <f>IF((#REF!+#REF!+H5945)&lt;&gt;0,"a","b")</f>
        <v>#REF!</v>
      </c>
      <c r="C5945" s="54">
        <v>3</v>
      </c>
      <c r="D5945" s="54"/>
      <c r="F5945" s="89"/>
      <c r="G5945" s="108" t="s">
        <v>439</v>
      </c>
      <c r="H5945" s="561">
        <f t="shared" si="2907"/>
        <v>0</v>
      </c>
      <c r="I5945" s="562"/>
      <c r="J5945" s="562"/>
      <c r="K5945" s="562"/>
      <c r="L5945" s="562"/>
      <c r="M5945" s="562"/>
      <c r="N5945" s="161"/>
      <c r="Q5945" s="49" t="s">
        <v>47</v>
      </c>
    </row>
    <row r="5946" spans="2:17" ht="20.25" customHeight="1">
      <c r="B5946" s="50" t="e">
        <f>IF((#REF!+#REF!+H5946)&lt;&gt;0,"a","b")</f>
        <v>#REF!</v>
      </c>
      <c r="C5946" s="54">
        <v>3</v>
      </c>
      <c r="D5946" s="54"/>
      <c r="F5946" s="89"/>
      <c r="G5946" s="108" t="s">
        <v>440</v>
      </c>
      <c r="H5946" s="571">
        <f t="shared" si="2907"/>
        <v>0</v>
      </c>
      <c r="I5946" s="570">
        <f t="shared" ref="I5946:N5946" si="2920">I5947+I5948+I5949+I5952</f>
        <v>0</v>
      </c>
      <c r="J5946" s="570">
        <f t="shared" si="2920"/>
        <v>0</v>
      </c>
      <c r="K5946" s="570">
        <f t="shared" si="2920"/>
        <v>0</v>
      </c>
      <c r="L5946" s="570">
        <f t="shared" si="2920"/>
        <v>0</v>
      </c>
      <c r="M5946" s="570">
        <f t="shared" si="2920"/>
        <v>0</v>
      </c>
      <c r="N5946" s="140">
        <f t="shared" si="2920"/>
        <v>0</v>
      </c>
      <c r="O5946" s="60" t="s">
        <v>71</v>
      </c>
      <c r="Q5946" s="49" t="s">
        <v>47</v>
      </c>
    </row>
    <row r="5947" spans="2:17" ht="30.75" customHeight="1">
      <c r="B5947" s="50" t="e">
        <f>IF((#REF!+#REF!+H5947)&lt;&gt;0,"a","b")</f>
        <v>#REF!</v>
      </c>
      <c r="C5947" s="54">
        <v>4</v>
      </c>
      <c r="D5947" s="54"/>
      <c r="F5947" s="89"/>
      <c r="G5947" s="93" t="s">
        <v>441</v>
      </c>
      <c r="H5947" s="558">
        <f t="shared" si="2907"/>
        <v>0</v>
      </c>
      <c r="I5947" s="555"/>
      <c r="J5947" s="555"/>
      <c r="K5947" s="555"/>
      <c r="L5947" s="555"/>
      <c r="M5947" s="555"/>
      <c r="N5947" s="153"/>
      <c r="O5947" s="60"/>
      <c r="Q5947" s="49" t="s">
        <v>47</v>
      </c>
    </row>
    <row r="5948" spans="2:17" ht="20.25" customHeight="1">
      <c r="B5948" s="50" t="e">
        <f>IF((#REF!+#REF!+H5948)&lt;&gt;0,"a","b")</f>
        <v>#REF!</v>
      </c>
      <c r="C5948" s="54">
        <v>4</v>
      </c>
      <c r="D5948" s="54"/>
      <c r="F5948" s="89"/>
      <c r="G5948" s="93" t="s">
        <v>442</v>
      </c>
      <c r="H5948" s="558">
        <f t="shared" ref="H5948:H5985" si="2921">I5948+J5948</f>
        <v>0</v>
      </c>
      <c r="I5948" s="555"/>
      <c r="J5948" s="555"/>
      <c r="K5948" s="555"/>
      <c r="L5948" s="555"/>
      <c r="M5948" s="555"/>
      <c r="N5948" s="153"/>
      <c r="O5948" s="60"/>
      <c r="Q5948" s="49" t="s">
        <v>47</v>
      </c>
    </row>
    <row r="5949" spans="2:17" ht="20.25" customHeight="1">
      <c r="B5949" s="50" t="e">
        <f>IF((#REF!+#REF!+H5949)&lt;&gt;0,"a","b")</f>
        <v>#REF!</v>
      </c>
      <c r="C5949" s="54">
        <v>4</v>
      </c>
      <c r="D5949" s="54"/>
      <c r="F5949" s="89"/>
      <c r="G5949" s="93" t="s">
        <v>443</v>
      </c>
      <c r="H5949" s="559">
        <f t="shared" si="2921"/>
        <v>0</v>
      </c>
      <c r="I5949" s="567">
        <f t="shared" ref="I5949:N5949" si="2922">I5950+I5951</f>
        <v>0</v>
      </c>
      <c r="J5949" s="567">
        <f t="shared" si="2922"/>
        <v>0</v>
      </c>
      <c r="K5949" s="567">
        <f t="shared" si="2922"/>
        <v>0</v>
      </c>
      <c r="L5949" s="567">
        <f t="shared" si="2922"/>
        <v>0</v>
      </c>
      <c r="M5949" s="567">
        <f t="shared" si="2922"/>
        <v>0</v>
      </c>
      <c r="N5949" s="137">
        <f t="shared" si="2922"/>
        <v>0</v>
      </c>
      <c r="O5949" s="60" t="s">
        <v>71</v>
      </c>
      <c r="Q5949" s="49" t="s">
        <v>47</v>
      </c>
    </row>
    <row r="5950" spans="2:17" ht="30.75" customHeight="1">
      <c r="B5950" s="50" t="e">
        <f>IF((#REF!+#REF!+H5950)&lt;&gt;0,"a","b")</f>
        <v>#REF!</v>
      </c>
      <c r="C5950" s="54">
        <v>5</v>
      </c>
      <c r="D5950" s="54"/>
      <c r="F5950" s="89"/>
      <c r="G5950" s="95" t="s">
        <v>444</v>
      </c>
      <c r="H5950" s="552">
        <f t="shared" si="2921"/>
        <v>0</v>
      </c>
      <c r="I5950" s="554"/>
      <c r="J5950" s="554"/>
      <c r="K5950" s="554"/>
      <c r="L5950" s="554"/>
      <c r="M5950" s="554"/>
      <c r="N5950" s="154"/>
      <c r="Q5950" s="49" t="s">
        <v>47</v>
      </c>
    </row>
    <row r="5951" spans="2:17" ht="20.25" customHeight="1">
      <c r="B5951" s="50" t="e">
        <f>IF((#REF!+#REF!+H5951)&lt;&gt;0,"a","b")</f>
        <v>#REF!</v>
      </c>
      <c r="C5951" s="54">
        <v>5</v>
      </c>
      <c r="D5951" s="54"/>
      <c r="F5951" s="89"/>
      <c r="G5951" s="95" t="s">
        <v>445</v>
      </c>
      <c r="H5951" s="552">
        <f t="shared" si="2921"/>
        <v>0</v>
      </c>
      <c r="I5951" s="554"/>
      <c r="J5951" s="554"/>
      <c r="K5951" s="554"/>
      <c r="L5951" s="554"/>
      <c r="M5951" s="554"/>
      <c r="N5951" s="154"/>
      <c r="Q5951" s="49" t="s">
        <v>47</v>
      </c>
    </row>
    <row r="5952" spans="2:17" ht="20.25" customHeight="1">
      <c r="B5952" s="50" t="e">
        <f>IF((#REF!+#REF!+H5952)&lt;&gt;0,"a","b")</f>
        <v>#REF!</v>
      </c>
      <c r="C5952" s="54">
        <v>4</v>
      </c>
      <c r="D5952" s="54"/>
      <c r="F5952" s="89"/>
      <c r="G5952" s="93" t="s">
        <v>446</v>
      </c>
      <c r="H5952" s="558">
        <f t="shared" si="2921"/>
        <v>0</v>
      </c>
      <c r="I5952" s="555"/>
      <c r="J5952" s="555"/>
      <c r="K5952" s="555"/>
      <c r="L5952" s="555"/>
      <c r="M5952" s="555"/>
      <c r="N5952" s="153"/>
      <c r="Q5952" s="49" t="s">
        <v>47</v>
      </c>
    </row>
    <row r="5953" spans="2:15" ht="20.25" customHeight="1">
      <c r="B5953" s="50" t="e">
        <f>IF((#REF!+#REF!+H5953)&lt;&gt;0,"a","b")</f>
        <v>#REF!</v>
      </c>
      <c r="C5953" s="54">
        <v>2</v>
      </c>
      <c r="D5953" s="68" t="s">
        <v>622</v>
      </c>
      <c r="F5953" s="127"/>
      <c r="G5953" s="117" t="s">
        <v>447</v>
      </c>
      <c r="H5953" s="572">
        <f t="shared" si="2921"/>
        <v>0</v>
      </c>
      <c r="I5953" s="573">
        <f t="shared" ref="I5953:N5953" si="2923">I5954+I5961+I5968</f>
        <v>0</v>
      </c>
      <c r="J5953" s="573">
        <f t="shared" si="2923"/>
        <v>0</v>
      </c>
      <c r="K5953" s="573">
        <f t="shared" si="2923"/>
        <v>0</v>
      </c>
      <c r="L5953" s="573">
        <f t="shared" si="2923"/>
        <v>0</v>
      </c>
      <c r="M5953" s="573">
        <f t="shared" si="2923"/>
        <v>0</v>
      </c>
      <c r="N5953" s="149">
        <f t="shared" si="2923"/>
        <v>0</v>
      </c>
      <c r="O5953" s="60" t="s">
        <v>71</v>
      </c>
    </row>
    <row r="5954" spans="2:15" ht="20.25" customHeight="1">
      <c r="B5954" s="50" t="e">
        <f>IF((#REF!+#REF!+H5954)&lt;&gt;0,"a","b")</f>
        <v>#REF!</v>
      </c>
      <c r="C5954" s="54">
        <v>3</v>
      </c>
      <c r="D5954" s="54"/>
      <c r="F5954" s="127"/>
      <c r="G5954" s="108" t="s">
        <v>448</v>
      </c>
      <c r="H5954" s="574">
        <f t="shared" si="2921"/>
        <v>0</v>
      </c>
      <c r="I5954" s="564">
        <f t="shared" ref="I5954:K5954" si="2924">SUM(I5955:I5960)</f>
        <v>0</v>
      </c>
      <c r="J5954" s="564">
        <f t="shared" si="2924"/>
        <v>0</v>
      </c>
      <c r="K5954" s="564">
        <f t="shared" si="2924"/>
        <v>0</v>
      </c>
      <c r="L5954" s="564">
        <f t="shared" ref="L5954:N5954" si="2925">SUM(L5955:L5960)</f>
        <v>0</v>
      </c>
      <c r="M5954" s="564">
        <f t="shared" si="2925"/>
        <v>0</v>
      </c>
      <c r="N5954" s="159">
        <f t="shared" si="2925"/>
        <v>0</v>
      </c>
      <c r="O5954" s="60" t="s">
        <v>71</v>
      </c>
    </row>
    <row r="5955" spans="2:15" ht="20.25" customHeight="1">
      <c r="B5955" s="50" t="e">
        <f>IF((#REF!+#REF!+H5955)&lt;&gt;0,"a","b")</f>
        <v>#REF!</v>
      </c>
      <c r="C5955" s="54">
        <v>4</v>
      </c>
      <c r="D5955" s="54"/>
      <c r="F5955" s="127"/>
      <c r="G5955" s="93" t="s">
        <v>449</v>
      </c>
      <c r="H5955" s="575">
        <f t="shared" si="2921"/>
        <v>0</v>
      </c>
      <c r="I5955" s="555"/>
      <c r="J5955" s="555"/>
      <c r="K5955" s="555"/>
      <c r="L5955" s="555"/>
      <c r="M5955" s="555"/>
      <c r="N5955" s="153"/>
    </row>
    <row r="5956" spans="2:15" ht="20.25" customHeight="1">
      <c r="B5956" s="50" t="e">
        <f>IF((#REF!+#REF!+H5956)&lt;&gt;0,"a","b")</f>
        <v>#REF!</v>
      </c>
      <c r="C5956" s="54">
        <v>4</v>
      </c>
      <c r="D5956" s="54"/>
      <c r="F5956" s="127"/>
      <c r="G5956" s="93" t="s">
        <v>450</v>
      </c>
      <c r="H5956" s="575">
        <f t="shared" si="2921"/>
        <v>0</v>
      </c>
      <c r="I5956" s="555"/>
      <c r="J5956" s="555"/>
      <c r="K5956" s="555"/>
      <c r="L5956" s="555"/>
      <c r="M5956" s="555"/>
      <c r="N5956" s="153"/>
    </row>
    <row r="5957" spans="2:15" ht="20.25" customHeight="1">
      <c r="B5957" s="50" t="e">
        <f>IF((#REF!+#REF!+H5957)&lt;&gt;0,"a","b")</f>
        <v>#REF!</v>
      </c>
      <c r="C5957" s="54">
        <v>4</v>
      </c>
      <c r="D5957" s="54"/>
      <c r="F5957" s="127"/>
      <c r="G5957" s="93" t="s">
        <v>305</v>
      </c>
      <c r="H5957" s="575">
        <f t="shared" si="2921"/>
        <v>0</v>
      </c>
      <c r="I5957" s="555"/>
      <c r="J5957" s="555"/>
      <c r="K5957" s="555"/>
      <c r="L5957" s="555"/>
      <c r="M5957" s="555"/>
      <c r="N5957" s="153"/>
    </row>
    <row r="5958" spans="2:15" ht="20.25" customHeight="1">
      <c r="B5958" s="50" t="e">
        <f>IF((#REF!+#REF!+H5958)&lt;&gt;0,"a","b")</f>
        <v>#REF!</v>
      </c>
      <c r="C5958" s="54">
        <v>4</v>
      </c>
      <c r="D5958" s="54"/>
      <c r="F5958" s="127"/>
      <c r="G5958" s="93" t="s">
        <v>451</v>
      </c>
      <c r="H5958" s="575">
        <f t="shared" si="2921"/>
        <v>0</v>
      </c>
      <c r="I5958" s="555"/>
      <c r="J5958" s="555"/>
      <c r="K5958" s="555"/>
      <c r="L5958" s="555"/>
      <c r="M5958" s="555"/>
      <c r="N5958" s="153"/>
    </row>
    <row r="5959" spans="2:15" ht="20.25" customHeight="1">
      <c r="B5959" s="50" t="e">
        <f>IF((#REF!+#REF!+H5959)&lt;&gt;0,"a","b")</f>
        <v>#REF!</v>
      </c>
      <c r="C5959" s="54">
        <v>4</v>
      </c>
      <c r="D5959" s="54"/>
      <c r="F5959" s="127"/>
      <c r="G5959" s="93" t="s">
        <v>452</v>
      </c>
      <c r="H5959" s="575">
        <f t="shared" si="2921"/>
        <v>0</v>
      </c>
      <c r="I5959" s="555"/>
      <c r="J5959" s="555"/>
      <c r="K5959" s="555"/>
      <c r="L5959" s="555"/>
      <c r="M5959" s="555"/>
      <c r="N5959" s="153"/>
    </row>
    <row r="5960" spans="2:15" ht="20.25" customHeight="1">
      <c r="B5960" s="50" t="e">
        <f>IF((#REF!+#REF!+H5960)&lt;&gt;0,"a","b")</f>
        <v>#REF!</v>
      </c>
      <c r="C5960" s="54">
        <v>4</v>
      </c>
      <c r="D5960" s="54"/>
      <c r="F5960" s="127"/>
      <c r="G5960" s="93" t="s">
        <v>453</v>
      </c>
      <c r="H5960" s="575">
        <f t="shared" si="2921"/>
        <v>0</v>
      </c>
      <c r="I5960" s="555"/>
      <c r="J5960" s="555"/>
      <c r="K5960" s="555"/>
      <c r="L5960" s="555"/>
      <c r="M5960" s="555"/>
      <c r="N5960" s="153"/>
    </row>
    <row r="5961" spans="2:15" ht="20.25" customHeight="1">
      <c r="B5961" s="50" t="e">
        <f>IF((#REF!+#REF!+H5961)&lt;&gt;0,"a","b")</f>
        <v>#REF!</v>
      </c>
      <c r="C5961" s="54">
        <v>3</v>
      </c>
      <c r="D5961" s="54"/>
      <c r="F5961" s="127"/>
      <c r="G5961" s="108" t="s">
        <v>304</v>
      </c>
      <c r="H5961" s="574">
        <f t="shared" si="2921"/>
        <v>0</v>
      </c>
      <c r="I5961" s="564">
        <f t="shared" ref="I5961:K5961" si="2926">SUM(I5962:I5967)</f>
        <v>0</v>
      </c>
      <c r="J5961" s="564">
        <f t="shared" si="2926"/>
        <v>0</v>
      </c>
      <c r="K5961" s="564">
        <f t="shared" si="2926"/>
        <v>0</v>
      </c>
      <c r="L5961" s="564">
        <f t="shared" ref="L5961:N5961" si="2927">SUM(L5962:L5967)</f>
        <v>0</v>
      </c>
      <c r="M5961" s="564">
        <f t="shared" si="2927"/>
        <v>0</v>
      </c>
      <c r="N5961" s="159">
        <f t="shared" si="2927"/>
        <v>0</v>
      </c>
      <c r="O5961" s="60" t="s">
        <v>71</v>
      </c>
    </row>
    <row r="5962" spans="2:15" ht="20.25" customHeight="1">
      <c r="B5962" s="50" t="e">
        <f>IF((#REF!+#REF!+H5962)&lt;&gt;0,"a","b")</f>
        <v>#REF!</v>
      </c>
      <c r="C5962" s="54">
        <v>4</v>
      </c>
      <c r="D5962" s="54"/>
      <c r="F5962" s="127"/>
      <c r="G5962" s="93" t="s">
        <v>449</v>
      </c>
      <c r="H5962" s="575">
        <f t="shared" si="2921"/>
        <v>0</v>
      </c>
      <c r="I5962" s="555"/>
      <c r="J5962" s="555"/>
      <c r="K5962" s="555"/>
      <c r="L5962" s="555"/>
      <c r="M5962" s="555"/>
      <c r="N5962" s="153"/>
    </row>
    <row r="5963" spans="2:15" ht="20.25" customHeight="1">
      <c r="B5963" s="50" t="e">
        <f>IF((#REF!+#REF!+H5963)&lt;&gt;0,"a","b")</f>
        <v>#REF!</v>
      </c>
      <c r="C5963" s="54">
        <v>4</v>
      </c>
      <c r="D5963" s="54"/>
      <c r="F5963" s="127"/>
      <c r="G5963" s="93" t="s">
        <v>450</v>
      </c>
      <c r="H5963" s="575">
        <f t="shared" si="2921"/>
        <v>0</v>
      </c>
      <c r="I5963" s="555"/>
      <c r="J5963" s="555"/>
      <c r="K5963" s="555"/>
      <c r="L5963" s="555"/>
      <c r="M5963" s="555"/>
      <c r="N5963" s="153"/>
    </row>
    <row r="5964" spans="2:15" ht="20.25" customHeight="1">
      <c r="B5964" s="50" t="e">
        <f>IF((#REF!+#REF!+H5964)&lt;&gt;0,"a","b")</f>
        <v>#REF!</v>
      </c>
      <c r="C5964" s="54">
        <v>4</v>
      </c>
      <c r="D5964" s="54"/>
      <c r="F5964" s="127"/>
      <c r="G5964" s="93" t="s">
        <v>305</v>
      </c>
      <c r="H5964" s="575">
        <f t="shared" si="2921"/>
        <v>0</v>
      </c>
      <c r="I5964" s="555"/>
      <c r="J5964" s="555"/>
      <c r="K5964" s="555"/>
      <c r="L5964" s="555"/>
      <c r="M5964" s="555"/>
      <c r="N5964" s="153"/>
    </row>
    <row r="5965" spans="2:15" ht="20.25" customHeight="1">
      <c r="B5965" s="50" t="e">
        <f>IF((#REF!+#REF!+H5965)&lt;&gt;0,"a","b")</f>
        <v>#REF!</v>
      </c>
      <c r="C5965" s="54">
        <v>4</v>
      </c>
      <c r="D5965" s="54"/>
      <c r="F5965" s="127"/>
      <c r="G5965" s="93" t="s">
        <v>454</v>
      </c>
      <c r="H5965" s="575">
        <f t="shared" si="2921"/>
        <v>0</v>
      </c>
      <c r="I5965" s="555"/>
      <c r="J5965" s="555"/>
      <c r="K5965" s="555"/>
      <c r="L5965" s="555"/>
      <c r="M5965" s="555"/>
      <c r="N5965" s="153"/>
    </row>
    <row r="5966" spans="2:15" ht="20.25" customHeight="1">
      <c r="B5966" s="50" t="e">
        <f>IF((#REF!+#REF!+H5966)&lt;&gt;0,"a","b")</f>
        <v>#REF!</v>
      </c>
      <c r="C5966" s="54">
        <v>4</v>
      </c>
      <c r="D5966" s="54"/>
      <c r="F5966" s="127"/>
      <c r="G5966" s="93" t="s">
        <v>452</v>
      </c>
      <c r="H5966" s="575">
        <f t="shared" si="2921"/>
        <v>0</v>
      </c>
      <c r="I5966" s="555"/>
      <c r="J5966" s="555"/>
      <c r="K5966" s="555"/>
      <c r="L5966" s="555"/>
      <c r="M5966" s="555"/>
      <c r="N5966" s="153"/>
    </row>
    <row r="5967" spans="2:15" ht="20.25" customHeight="1">
      <c r="B5967" s="50" t="e">
        <f>IF((#REF!+#REF!+H5967)&lt;&gt;0,"a","b")</f>
        <v>#REF!</v>
      </c>
      <c r="C5967" s="54">
        <v>4</v>
      </c>
      <c r="D5967" s="54"/>
      <c r="F5967" s="127"/>
      <c r="G5967" s="93" t="s">
        <v>453</v>
      </c>
      <c r="H5967" s="575">
        <f t="shared" si="2921"/>
        <v>0</v>
      </c>
      <c r="I5967" s="555"/>
      <c r="J5967" s="555"/>
      <c r="K5967" s="555"/>
      <c r="L5967" s="555"/>
      <c r="M5967" s="555"/>
      <c r="N5967" s="153"/>
    </row>
    <row r="5968" spans="2:15" ht="20.25" customHeight="1">
      <c r="B5968" s="50" t="e">
        <f>IF((#REF!+#REF!+H5968)&lt;&gt;0,"a","b")</f>
        <v>#REF!</v>
      </c>
      <c r="C5968" s="54">
        <v>3</v>
      </c>
      <c r="D5968" s="54"/>
      <c r="F5968" s="89"/>
      <c r="G5968" s="108" t="s">
        <v>306</v>
      </c>
      <c r="H5968" s="576">
        <f t="shared" si="2921"/>
        <v>0</v>
      </c>
      <c r="I5968" s="562"/>
      <c r="J5968" s="562"/>
      <c r="K5968" s="562"/>
      <c r="L5968" s="562"/>
      <c r="M5968" s="562"/>
      <c r="N5968" s="166"/>
    </row>
    <row r="5969" spans="2:15" ht="20.25" customHeight="1">
      <c r="B5969" s="50" t="e">
        <f>IF((#REF!+#REF!+H5969)&lt;&gt;0,"a","b")</f>
        <v>#REF!</v>
      </c>
      <c r="C5969" s="54">
        <v>2</v>
      </c>
      <c r="D5969" s="68" t="s">
        <v>623</v>
      </c>
      <c r="F5969" s="89"/>
      <c r="G5969" s="117" t="s">
        <v>455</v>
      </c>
      <c r="H5969" s="572">
        <f t="shared" si="2921"/>
        <v>0</v>
      </c>
      <c r="I5969" s="573">
        <f t="shared" ref="I5969:N5969" si="2928">I5970+I5978</f>
        <v>0</v>
      </c>
      <c r="J5969" s="573">
        <f t="shared" si="2928"/>
        <v>0</v>
      </c>
      <c r="K5969" s="573">
        <f t="shared" si="2928"/>
        <v>0</v>
      </c>
      <c r="L5969" s="573">
        <f t="shared" si="2928"/>
        <v>0</v>
      </c>
      <c r="M5969" s="573">
        <f t="shared" si="2928"/>
        <v>0</v>
      </c>
      <c r="N5969" s="149">
        <f t="shared" si="2928"/>
        <v>0</v>
      </c>
      <c r="O5969" s="60" t="s">
        <v>71</v>
      </c>
    </row>
    <row r="5970" spans="2:15" ht="20.25" customHeight="1">
      <c r="B5970" s="50" t="e">
        <f>IF((#REF!+#REF!+H5970)&lt;&gt;0,"a","b")</f>
        <v>#REF!</v>
      </c>
      <c r="C5970" s="54">
        <v>3</v>
      </c>
      <c r="D5970" s="54"/>
      <c r="F5970" s="89"/>
      <c r="G5970" s="108" t="s">
        <v>448</v>
      </c>
      <c r="H5970" s="574">
        <f t="shared" si="2921"/>
        <v>0</v>
      </c>
      <c r="I5970" s="564">
        <f t="shared" ref="I5970:K5970" si="2929">SUM(I5971:I5977)</f>
        <v>0</v>
      </c>
      <c r="J5970" s="564">
        <f t="shared" si="2929"/>
        <v>0</v>
      </c>
      <c r="K5970" s="564">
        <f t="shared" si="2929"/>
        <v>0</v>
      </c>
      <c r="L5970" s="564">
        <f t="shared" ref="L5970:N5970" si="2930">SUM(L5971:L5977)</f>
        <v>0</v>
      </c>
      <c r="M5970" s="564">
        <f t="shared" si="2930"/>
        <v>0</v>
      </c>
      <c r="N5970" s="159">
        <f t="shared" si="2930"/>
        <v>0</v>
      </c>
      <c r="O5970" s="60" t="s">
        <v>71</v>
      </c>
    </row>
    <row r="5971" spans="2:15" ht="20.25" customHeight="1">
      <c r="B5971" s="50" t="e">
        <f>IF((#REF!+#REF!+H5971)&lt;&gt;0,"a","b")</f>
        <v>#REF!</v>
      </c>
      <c r="C5971" s="54">
        <v>4</v>
      </c>
      <c r="D5971" s="54"/>
      <c r="F5971" s="89"/>
      <c r="G5971" s="93" t="s">
        <v>456</v>
      </c>
      <c r="H5971" s="575">
        <f t="shared" si="2921"/>
        <v>0</v>
      </c>
      <c r="I5971" s="555"/>
      <c r="J5971" s="555"/>
      <c r="K5971" s="555"/>
      <c r="L5971" s="555"/>
      <c r="M5971" s="555"/>
      <c r="N5971" s="153"/>
    </row>
    <row r="5972" spans="2:15" ht="20.25" customHeight="1">
      <c r="B5972" s="50" t="e">
        <f>IF((#REF!+#REF!+H5972)&lt;&gt;0,"a","b")</f>
        <v>#REF!</v>
      </c>
      <c r="C5972" s="54">
        <v>4</v>
      </c>
      <c r="D5972" s="54"/>
      <c r="F5972" s="89"/>
      <c r="G5972" s="93" t="s">
        <v>303</v>
      </c>
      <c r="H5972" s="575">
        <f t="shared" si="2921"/>
        <v>0</v>
      </c>
      <c r="I5972" s="555"/>
      <c r="J5972" s="555"/>
      <c r="K5972" s="555"/>
      <c r="L5972" s="555"/>
      <c r="M5972" s="555"/>
      <c r="N5972" s="153"/>
    </row>
    <row r="5973" spans="2:15" ht="20.25" customHeight="1">
      <c r="B5973" s="50" t="e">
        <f>IF((#REF!+#REF!+H5973)&lt;&gt;0,"a","b")</f>
        <v>#REF!</v>
      </c>
      <c r="C5973" s="54">
        <v>4</v>
      </c>
      <c r="D5973" s="54"/>
      <c r="F5973" s="89"/>
      <c r="G5973" s="93" t="s">
        <v>450</v>
      </c>
      <c r="H5973" s="575">
        <f t="shared" si="2921"/>
        <v>0</v>
      </c>
      <c r="I5973" s="555"/>
      <c r="J5973" s="555"/>
      <c r="K5973" s="555"/>
      <c r="L5973" s="555"/>
      <c r="M5973" s="555"/>
      <c r="N5973" s="153"/>
    </row>
    <row r="5974" spans="2:15" ht="30.75" customHeight="1">
      <c r="B5974" s="50" t="e">
        <f>IF((#REF!+#REF!+H5974)&lt;&gt;0,"a","b")</f>
        <v>#REF!</v>
      </c>
      <c r="C5974" s="54">
        <v>4</v>
      </c>
      <c r="D5974" s="54"/>
      <c r="F5974" s="89"/>
      <c r="G5974" s="93" t="s">
        <v>457</v>
      </c>
      <c r="H5974" s="575">
        <f t="shared" si="2921"/>
        <v>0</v>
      </c>
      <c r="I5974" s="555"/>
      <c r="J5974" s="555"/>
      <c r="K5974" s="555"/>
      <c r="L5974" s="555"/>
      <c r="M5974" s="555"/>
      <c r="N5974" s="153"/>
    </row>
    <row r="5975" spans="2:15" ht="20.25" customHeight="1">
      <c r="B5975" s="50" t="e">
        <f>IF((#REF!+#REF!+H5975)&lt;&gt;0,"a","b")</f>
        <v>#REF!</v>
      </c>
      <c r="C5975" s="54">
        <v>4</v>
      </c>
      <c r="D5975" s="54"/>
      <c r="F5975" s="89"/>
      <c r="G5975" s="93" t="s">
        <v>451</v>
      </c>
      <c r="H5975" s="575">
        <f t="shared" si="2921"/>
        <v>0</v>
      </c>
      <c r="I5975" s="555"/>
      <c r="J5975" s="555"/>
      <c r="K5975" s="555"/>
      <c r="L5975" s="555"/>
      <c r="M5975" s="555"/>
      <c r="N5975" s="153"/>
    </row>
    <row r="5976" spans="2:15" ht="20.25" customHeight="1">
      <c r="B5976" s="50" t="e">
        <f>IF((#REF!+#REF!+H5976)&lt;&gt;0,"a","b")</f>
        <v>#REF!</v>
      </c>
      <c r="C5976" s="54">
        <v>4</v>
      </c>
      <c r="D5976" s="54"/>
      <c r="F5976" s="89"/>
      <c r="G5976" s="93" t="s">
        <v>452</v>
      </c>
      <c r="H5976" s="575">
        <f t="shared" si="2921"/>
        <v>0</v>
      </c>
      <c r="I5976" s="555"/>
      <c r="J5976" s="555"/>
      <c r="K5976" s="555"/>
      <c r="L5976" s="555"/>
      <c r="M5976" s="555"/>
      <c r="N5976" s="153"/>
    </row>
    <row r="5977" spans="2:15" ht="20.25" customHeight="1">
      <c r="B5977" s="50" t="e">
        <f>IF((#REF!+#REF!+H5977)&lt;&gt;0,"a","b")</f>
        <v>#REF!</v>
      </c>
      <c r="C5977" s="54">
        <v>4</v>
      </c>
      <c r="D5977" s="54"/>
      <c r="F5977" s="89"/>
      <c r="G5977" s="93" t="s">
        <v>458</v>
      </c>
      <c r="H5977" s="575">
        <f t="shared" si="2921"/>
        <v>0</v>
      </c>
      <c r="I5977" s="562"/>
      <c r="J5977" s="562"/>
      <c r="K5977" s="562"/>
      <c r="L5977" s="562"/>
      <c r="M5977" s="562"/>
      <c r="N5977" s="166"/>
    </row>
    <row r="5978" spans="2:15" ht="20.25" customHeight="1">
      <c r="B5978" s="50" t="e">
        <f>IF((#REF!+#REF!+H5978)&lt;&gt;0,"a","b")</f>
        <v>#REF!</v>
      </c>
      <c r="C5978" s="54">
        <v>3</v>
      </c>
      <c r="D5978" s="54"/>
      <c r="F5978" s="89"/>
      <c r="G5978" s="108" t="s">
        <v>304</v>
      </c>
      <c r="H5978" s="574">
        <f t="shared" si="2921"/>
        <v>0</v>
      </c>
      <c r="I5978" s="564">
        <f t="shared" ref="I5978:K5978" si="2931">SUM(I5979:I5985)</f>
        <v>0</v>
      </c>
      <c r="J5978" s="564">
        <f t="shared" si="2931"/>
        <v>0</v>
      </c>
      <c r="K5978" s="564">
        <f t="shared" si="2931"/>
        <v>0</v>
      </c>
      <c r="L5978" s="564">
        <f t="shared" ref="L5978:N5978" si="2932">SUM(L5979:L5985)</f>
        <v>0</v>
      </c>
      <c r="M5978" s="564">
        <f t="shared" si="2932"/>
        <v>0</v>
      </c>
      <c r="N5978" s="159">
        <f t="shared" si="2932"/>
        <v>0</v>
      </c>
      <c r="O5978" s="60" t="s">
        <v>71</v>
      </c>
    </row>
    <row r="5979" spans="2:15" ht="20.25" customHeight="1">
      <c r="B5979" s="50" t="e">
        <f>IF((#REF!+#REF!+H5979)&lt;&gt;0,"a","b")</f>
        <v>#REF!</v>
      </c>
      <c r="C5979" s="54">
        <v>4</v>
      </c>
      <c r="D5979" s="54"/>
      <c r="F5979" s="89"/>
      <c r="G5979" s="93" t="s">
        <v>456</v>
      </c>
      <c r="H5979" s="575">
        <f t="shared" si="2921"/>
        <v>0</v>
      </c>
      <c r="I5979" s="555"/>
      <c r="J5979" s="555"/>
      <c r="K5979" s="555"/>
      <c r="L5979" s="555"/>
      <c r="M5979" s="555"/>
      <c r="N5979" s="153"/>
    </row>
    <row r="5980" spans="2:15" ht="20.25" customHeight="1">
      <c r="B5980" s="50" t="e">
        <f>IF((#REF!+#REF!+H5980)&lt;&gt;0,"a","b")</f>
        <v>#REF!</v>
      </c>
      <c r="C5980" s="54">
        <v>4</v>
      </c>
      <c r="D5980" s="54"/>
      <c r="F5980" s="89"/>
      <c r="G5980" s="93" t="s">
        <v>303</v>
      </c>
      <c r="H5980" s="575">
        <f t="shared" si="2921"/>
        <v>0</v>
      </c>
      <c r="I5980" s="555"/>
      <c r="J5980" s="555"/>
      <c r="K5980" s="555"/>
      <c r="L5980" s="555"/>
      <c r="M5980" s="555"/>
      <c r="N5980" s="153"/>
    </row>
    <row r="5981" spans="2:15" ht="20.25" customHeight="1">
      <c r="B5981" s="50" t="e">
        <f>IF((#REF!+#REF!+H5981)&lt;&gt;0,"a","b")</f>
        <v>#REF!</v>
      </c>
      <c r="C5981" s="54">
        <v>4</v>
      </c>
      <c r="D5981" s="54"/>
      <c r="F5981" s="89"/>
      <c r="G5981" s="93" t="s">
        <v>450</v>
      </c>
      <c r="H5981" s="575">
        <f t="shared" si="2921"/>
        <v>0</v>
      </c>
      <c r="I5981" s="555"/>
      <c r="J5981" s="555"/>
      <c r="K5981" s="555"/>
      <c r="L5981" s="555"/>
      <c r="M5981" s="555"/>
      <c r="N5981" s="153"/>
    </row>
    <row r="5982" spans="2:15" ht="30.75" customHeight="1">
      <c r="B5982" s="50" t="e">
        <f>IF((#REF!+#REF!+H5982)&lt;&gt;0,"a","b")</f>
        <v>#REF!</v>
      </c>
      <c r="C5982" s="54">
        <v>4</v>
      </c>
      <c r="D5982" s="54"/>
      <c r="F5982" s="89"/>
      <c r="G5982" s="93" t="s">
        <v>457</v>
      </c>
      <c r="H5982" s="575">
        <f t="shared" si="2921"/>
        <v>0</v>
      </c>
      <c r="I5982" s="555"/>
      <c r="J5982" s="555"/>
      <c r="K5982" s="555"/>
      <c r="L5982" s="555"/>
      <c r="M5982" s="555"/>
      <c r="N5982" s="153"/>
    </row>
    <row r="5983" spans="2:15" ht="20.25" customHeight="1">
      <c r="B5983" s="50" t="e">
        <f>IF((#REF!+#REF!+H5983)&lt;&gt;0,"a","b")</f>
        <v>#REF!</v>
      </c>
      <c r="C5983" s="54">
        <v>4</v>
      </c>
      <c r="D5983" s="54"/>
      <c r="F5983" s="89"/>
      <c r="G5983" s="93" t="s">
        <v>459</v>
      </c>
      <c r="H5983" s="575">
        <f t="shared" si="2921"/>
        <v>0</v>
      </c>
      <c r="I5983" s="555"/>
      <c r="J5983" s="555"/>
      <c r="K5983" s="555"/>
      <c r="L5983" s="555"/>
      <c r="M5983" s="555"/>
      <c r="N5983" s="153"/>
    </row>
    <row r="5984" spans="2:15" ht="20.25" customHeight="1">
      <c r="B5984" s="50" t="e">
        <f>IF((#REF!+#REF!+H5984)&lt;&gt;0,"a","b")</f>
        <v>#REF!</v>
      </c>
      <c r="C5984" s="54">
        <v>4</v>
      </c>
      <c r="D5984" s="54"/>
      <c r="F5984" s="89"/>
      <c r="G5984" s="93" t="s">
        <v>452</v>
      </c>
      <c r="H5984" s="575">
        <f t="shared" si="2921"/>
        <v>0</v>
      </c>
      <c r="I5984" s="555"/>
      <c r="J5984" s="555"/>
      <c r="K5984" s="555"/>
      <c r="L5984" s="555"/>
      <c r="M5984" s="555"/>
      <c r="N5984" s="153"/>
    </row>
    <row r="5985" spans="2:17" ht="21" customHeight="1">
      <c r="B5985" s="50" t="e">
        <f>IF((#REF!+#REF!+H5985)&lt;&gt;0,"a","b")</f>
        <v>#REF!</v>
      </c>
      <c r="C5985" s="54">
        <v>4</v>
      </c>
      <c r="D5985" s="54"/>
      <c r="F5985" s="89"/>
      <c r="G5985" s="93" t="s">
        <v>458</v>
      </c>
      <c r="H5985" s="575">
        <f t="shared" si="2921"/>
        <v>0</v>
      </c>
      <c r="I5985" s="555"/>
      <c r="J5985" s="555"/>
      <c r="K5985" s="555"/>
      <c r="L5985" s="555"/>
      <c r="M5985" s="555"/>
      <c r="N5985" s="153"/>
    </row>
    <row r="5986" spans="2:17" ht="63" customHeight="1">
      <c r="B5986" s="50" t="e">
        <f>IF((#REF!+#REF!+H5986)&lt;&gt;0,"a","b")</f>
        <v>#REF!</v>
      </c>
      <c r="C5986" s="54">
        <v>1</v>
      </c>
      <c r="D5986" s="68" t="s">
        <v>511</v>
      </c>
      <c r="E5986" s="45"/>
      <c r="F5986" s="374" t="s">
        <v>587</v>
      </c>
      <c r="G5986" s="115" t="s">
        <v>1970</v>
      </c>
      <c r="H5986" s="360">
        <f t="shared" ref="H5986:H6049" si="2933">I5986+J5986</f>
        <v>480</v>
      </c>
      <c r="I5986" s="380">
        <f t="shared" ref="I5986:N5986" si="2934">I5988+I6120+I6183+I6199</f>
        <v>480</v>
      </c>
      <c r="J5986" s="380">
        <f t="shared" si="2934"/>
        <v>0</v>
      </c>
      <c r="K5986" s="380">
        <f t="shared" si="2934"/>
        <v>50</v>
      </c>
      <c r="L5986" s="380">
        <f t="shared" si="2934"/>
        <v>50</v>
      </c>
      <c r="M5986" s="380">
        <f t="shared" si="2934"/>
        <v>50</v>
      </c>
      <c r="N5986" s="147">
        <f t="shared" si="2934"/>
        <v>0</v>
      </c>
      <c r="O5986" s="60" t="s">
        <v>71</v>
      </c>
      <c r="Q5986" s="55">
        <v>1</v>
      </c>
    </row>
    <row r="5987" spans="2:17" ht="21" customHeight="1">
      <c r="B5987" s="50" t="e">
        <f>IF((#REF!+#REF!+H5987)&lt;&gt;0,"a","b")</f>
        <v>#REF!</v>
      </c>
      <c r="C5987" s="54">
        <v>2</v>
      </c>
      <c r="D5987" s="68" t="s">
        <v>618</v>
      </c>
      <c r="F5987" s="123"/>
      <c r="G5987" s="124" t="s">
        <v>255</v>
      </c>
      <c r="H5987" s="577">
        <f t="shared" si="2933"/>
        <v>0</v>
      </c>
      <c r="I5987" s="551"/>
      <c r="J5987" s="551"/>
      <c r="K5987" s="551"/>
      <c r="L5987" s="551"/>
      <c r="M5987" s="551"/>
      <c r="N5987" s="148"/>
    </row>
    <row r="5988" spans="2:17" ht="20.25" customHeight="1">
      <c r="B5988" s="50" t="e">
        <f>IF((#REF!+#REF!+H5988)&lt;&gt;0,"a","b")</f>
        <v>#REF!</v>
      </c>
      <c r="C5988" s="54">
        <v>2</v>
      </c>
      <c r="D5988" s="68" t="s">
        <v>619</v>
      </c>
      <c r="E5988" s="45">
        <v>7064</v>
      </c>
      <c r="F5988" s="374"/>
      <c r="G5988" s="117" t="s">
        <v>256</v>
      </c>
      <c r="H5988" s="360">
        <f t="shared" si="2933"/>
        <v>0</v>
      </c>
      <c r="I5988" s="380">
        <f t="shared" ref="I5988:N5988" si="2935">I5989+I6000+I6068+I6076+I6077+I6087+I6097+I6067</f>
        <v>0</v>
      </c>
      <c r="J5988" s="380">
        <f t="shared" si="2935"/>
        <v>0</v>
      </c>
      <c r="K5988" s="380">
        <f t="shared" si="2935"/>
        <v>0</v>
      </c>
      <c r="L5988" s="380">
        <f t="shared" si="2935"/>
        <v>0</v>
      </c>
      <c r="M5988" s="380">
        <f t="shared" si="2935"/>
        <v>0</v>
      </c>
      <c r="N5988" s="149">
        <f t="shared" si="2935"/>
        <v>0</v>
      </c>
      <c r="O5988" s="60" t="s">
        <v>71</v>
      </c>
    </row>
    <row r="5989" spans="2:17" ht="20.25" customHeight="1">
      <c r="B5989" s="50" t="e">
        <f>IF((#REF!+#REF!+H5989)&lt;&gt;0,"a","b")</f>
        <v>#REF!</v>
      </c>
      <c r="C5989" s="54">
        <v>31</v>
      </c>
      <c r="D5989" s="68" t="s">
        <v>620</v>
      </c>
      <c r="F5989" s="89"/>
      <c r="G5989" s="90" t="s">
        <v>257</v>
      </c>
      <c r="H5989" s="578">
        <f t="shared" si="2933"/>
        <v>0</v>
      </c>
      <c r="I5989" s="564">
        <f t="shared" ref="I5989:N5989" si="2936">I5990+I5999</f>
        <v>0</v>
      </c>
      <c r="J5989" s="564">
        <f t="shared" si="2936"/>
        <v>0</v>
      </c>
      <c r="K5989" s="564">
        <f t="shared" si="2936"/>
        <v>0</v>
      </c>
      <c r="L5989" s="564">
        <f t="shared" si="2936"/>
        <v>0</v>
      </c>
      <c r="M5989" s="564">
        <f t="shared" si="2936"/>
        <v>0</v>
      </c>
      <c r="N5989" s="150">
        <f t="shared" si="2936"/>
        <v>0</v>
      </c>
      <c r="O5989" s="60" t="s">
        <v>71</v>
      </c>
    </row>
    <row r="5990" spans="2:17" ht="20.25" customHeight="1">
      <c r="B5990" s="50" t="e">
        <f>IF((#REF!+#REF!+H5990)&lt;&gt;0,"a","b")</f>
        <v>#REF!</v>
      </c>
      <c r="C5990" s="54">
        <v>4</v>
      </c>
      <c r="D5990" s="54"/>
      <c r="F5990" s="92"/>
      <c r="G5990" s="93" t="s">
        <v>258</v>
      </c>
      <c r="H5990" s="578">
        <f t="shared" si="2933"/>
        <v>0</v>
      </c>
      <c r="I5990" s="565">
        <f t="shared" ref="I5990:N5990" si="2937">I5991+I5998</f>
        <v>0</v>
      </c>
      <c r="J5990" s="565">
        <f t="shared" si="2937"/>
        <v>0</v>
      </c>
      <c r="K5990" s="565">
        <f t="shared" si="2937"/>
        <v>0</v>
      </c>
      <c r="L5990" s="565">
        <f t="shared" si="2937"/>
        <v>0</v>
      </c>
      <c r="M5990" s="565">
        <f t="shared" si="2937"/>
        <v>0</v>
      </c>
      <c r="N5990" s="151">
        <f t="shared" si="2937"/>
        <v>0</v>
      </c>
      <c r="O5990" s="60" t="s">
        <v>71</v>
      </c>
    </row>
    <row r="5991" spans="2:17" ht="20.25" customHeight="1">
      <c r="B5991" s="50" t="e">
        <f>IF((#REF!+#REF!+H5991)&lt;&gt;0,"a","b")</f>
        <v>#REF!</v>
      </c>
      <c r="C5991" s="54">
        <v>5</v>
      </c>
      <c r="D5991" s="54"/>
      <c r="F5991" s="89"/>
      <c r="G5991" s="95" t="s">
        <v>259</v>
      </c>
      <c r="H5991" s="578">
        <f t="shared" si="2933"/>
        <v>0</v>
      </c>
      <c r="I5991" s="560">
        <f t="shared" ref="I5991:K5991" si="2938">SUM(I5992:I5997)</f>
        <v>0</v>
      </c>
      <c r="J5991" s="560">
        <f t="shared" si="2938"/>
        <v>0</v>
      </c>
      <c r="K5991" s="560">
        <f t="shared" si="2938"/>
        <v>0</v>
      </c>
      <c r="L5991" s="560">
        <f t="shared" ref="L5991:N5991" si="2939">SUM(L5992:L5997)</f>
        <v>0</v>
      </c>
      <c r="M5991" s="560">
        <f t="shared" si="2939"/>
        <v>0</v>
      </c>
      <c r="N5991" s="152">
        <f t="shared" si="2939"/>
        <v>0</v>
      </c>
      <c r="O5991" s="60" t="s">
        <v>71</v>
      </c>
    </row>
    <row r="5992" spans="2:17" ht="20.25" customHeight="1">
      <c r="B5992" s="50" t="e">
        <f>IF((#REF!+#REF!+H5992)&lt;&gt;0,"a","b")</f>
        <v>#REF!</v>
      </c>
      <c r="C5992" s="54">
        <v>6</v>
      </c>
      <c r="D5992" s="54"/>
      <c r="F5992" s="89"/>
      <c r="G5992" s="97" t="s">
        <v>260</v>
      </c>
      <c r="H5992" s="579">
        <f t="shared" si="2933"/>
        <v>0</v>
      </c>
      <c r="I5992" s="374"/>
      <c r="J5992" s="582"/>
      <c r="K5992" s="553"/>
      <c r="L5992" s="553"/>
      <c r="M5992" s="553"/>
      <c r="N5992" s="138"/>
    </row>
    <row r="5993" spans="2:17" ht="20.25" customHeight="1">
      <c r="B5993" s="50" t="e">
        <f>IF((#REF!+#REF!+H5993)&lt;&gt;0,"a","b")</f>
        <v>#REF!</v>
      </c>
      <c r="C5993" s="54">
        <v>6</v>
      </c>
      <c r="D5993" s="54"/>
      <c r="F5993" s="89"/>
      <c r="G5993" s="97" t="s">
        <v>261</v>
      </c>
      <c r="H5993" s="552">
        <f t="shared" si="2933"/>
        <v>0</v>
      </c>
      <c r="I5993" s="553"/>
      <c r="J5993" s="553"/>
      <c r="K5993" s="553"/>
      <c r="L5993" s="553"/>
      <c r="M5993" s="553"/>
      <c r="N5993" s="138"/>
    </row>
    <row r="5994" spans="2:17" ht="20.25" customHeight="1">
      <c r="B5994" s="50" t="e">
        <f>IF((#REF!+#REF!+H5994)&lt;&gt;0,"a","b")</f>
        <v>#REF!</v>
      </c>
      <c r="C5994" s="54">
        <v>6</v>
      </c>
      <c r="D5994" s="54"/>
      <c r="F5994" s="89"/>
      <c r="G5994" s="97" t="s">
        <v>262</v>
      </c>
      <c r="H5994" s="558">
        <f t="shared" si="2933"/>
        <v>0</v>
      </c>
      <c r="I5994" s="553"/>
      <c r="J5994" s="553"/>
      <c r="K5994" s="553"/>
      <c r="L5994" s="553"/>
      <c r="M5994" s="553"/>
      <c r="N5994" s="138"/>
    </row>
    <row r="5995" spans="2:17" ht="20.25" customHeight="1">
      <c r="B5995" s="50" t="e">
        <f>IF((#REF!+#REF!+H5995)&lt;&gt;0,"a","b")</f>
        <v>#REF!</v>
      </c>
      <c r="C5995" s="54">
        <v>6</v>
      </c>
      <c r="D5995" s="54"/>
      <c r="F5995" s="89"/>
      <c r="G5995" s="97" t="s">
        <v>263</v>
      </c>
      <c r="H5995" s="558">
        <f t="shared" si="2933"/>
        <v>0</v>
      </c>
      <c r="I5995" s="553"/>
      <c r="J5995" s="553"/>
      <c r="K5995" s="553"/>
      <c r="L5995" s="553"/>
      <c r="M5995" s="553"/>
      <c r="N5995" s="138"/>
    </row>
    <row r="5996" spans="2:17" ht="20.25" customHeight="1">
      <c r="B5996" s="50" t="e">
        <f>IF((#REF!+#REF!+H5996)&lt;&gt;0,"a","b")</f>
        <v>#REF!</v>
      </c>
      <c r="C5996" s="54">
        <v>6</v>
      </c>
      <c r="D5996" s="54"/>
      <c r="F5996" s="89"/>
      <c r="G5996" s="97" t="s">
        <v>264</v>
      </c>
      <c r="H5996" s="552">
        <f t="shared" si="2933"/>
        <v>0</v>
      </c>
      <c r="I5996" s="553"/>
      <c r="J5996" s="553"/>
      <c r="K5996" s="553"/>
      <c r="L5996" s="553"/>
      <c r="M5996" s="553"/>
      <c r="N5996" s="138"/>
    </row>
    <row r="5997" spans="2:17" ht="20.25" customHeight="1">
      <c r="B5997" s="50" t="e">
        <f>IF((#REF!+#REF!+H5997)&lt;&gt;0,"a","b")</f>
        <v>#REF!</v>
      </c>
      <c r="C5997" s="54">
        <v>6</v>
      </c>
      <c r="D5997" s="54"/>
      <c r="F5997" s="89"/>
      <c r="G5997" s="97" t="s">
        <v>265</v>
      </c>
      <c r="H5997" s="552">
        <f t="shared" si="2933"/>
        <v>0</v>
      </c>
      <c r="I5997" s="553"/>
      <c r="J5997" s="553"/>
      <c r="K5997" s="553"/>
      <c r="L5997" s="553"/>
      <c r="M5997" s="553"/>
      <c r="N5997" s="138"/>
    </row>
    <row r="5998" spans="2:17" ht="20.25" customHeight="1">
      <c r="B5998" s="50" t="e">
        <f>IF((#REF!+#REF!+H5998)&lt;&gt;0,"a","b")</f>
        <v>#REF!</v>
      </c>
      <c r="C5998" s="54">
        <v>5</v>
      </c>
      <c r="D5998" s="54"/>
      <c r="F5998" s="89"/>
      <c r="G5998" s="95" t="s">
        <v>266</v>
      </c>
      <c r="H5998" s="552">
        <f t="shared" si="2933"/>
        <v>0</v>
      </c>
      <c r="I5998" s="554"/>
      <c r="J5998" s="554"/>
      <c r="K5998" s="554"/>
      <c r="L5998" s="554"/>
      <c r="M5998" s="554"/>
      <c r="N5998" s="154"/>
    </row>
    <row r="5999" spans="2:17" ht="20.25" customHeight="1">
      <c r="B5999" s="50" t="e">
        <f>IF((#REF!+#REF!+H5999)&lt;&gt;0,"a","b")</f>
        <v>#REF!</v>
      </c>
      <c r="C5999" s="54">
        <v>4</v>
      </c>
      <c r="D5999" s="54"/>
      <c r="F5999" s="89"/>
      <c r="G5999" s="93" t="s">
        <v>267</v>
      </c>
      <c r="H5999" s="552">
        <f t="shared" si="2933"/>
        <v>0</v>
      </c>
      <c r="I5999" s="555"/>
      <c r="J5999" s="555"/>
      <c r="K5999" s="555"/>
      <c r="L5999" s="555"/>
      <c r="M5999" s="555"/>
      <c r="N5999" s="153"/>
    </row>
    <row r="6000" spans="2:17" ht="20.25" customHeight="1">
      <c r="B6000" s="50" t="e">
        <f>IF((#REF!+#REF!+H6000)&lt;&gt;0,"a","b")</f>
        <v>#REF!</v>
      </c>
      <c r="C6000" s="54">
        <v>3</v>
      </c>
      <c r="D6000" s="54"/>
      <c r="F6000" s="374"/>
      <c r="G6000" s="90" t="s">
        <v>268</v>
      </c>
      <c r="H6000" s="363">
        <f t="shared" si="2933"/>
        <v>0</v>
      </c>
      <c r="I6000" s="381">
        <f t="shared" ref="I6000:N6000" si="2940">I6001+I6002+I6005+I6041+I6042+I6043+I6044+I6045+I6052+I6053</f>
        <v>0</v>
      </c>
      <c r="J6000" s="381">
        <f t="shared" si="2940"/>
        <v>0</v>
      </c>
      <c r="K6000" s="381">
        <f t="shared" si="2940"/>
        <v>0</v>
      </c>
      <c r="L6000" s="381">
        <f t="shared" si="2940"/>
        <v>0</v>
      </c>
      <c r="M6000" s="381">
        <f t="shared" si="2940"/>
        <v>0</v>
      </c>
      <c r="N6000" s="150">
        <f t="shared" si="2940"/>
        <v>0</v>
      </c>
      <c r="O6000" s="60" t="s">
        <v>71</v>
      </c>
    </row>
    <row r="6001" spans="2:15" ht="20.25" customHeight="1">
      <c r="B6001" s="50" t="e">
        <f>IF((#REF!+#REF!+H6001)&lt;&gt;0,"a","b")</f>
        <v>#REF!</v>
      </c>
      <c r="C6001" s="54">
        <v>4</v>
      </c>
      <c r="D6001" s="54"/>
      <c r="F6001" s="89"/>
      <c r="G6001" s="93" t="s">
        <v>269</v>
      </c>
      <c r="H6001" s="556">
        <f t="shared" si="2933"/>
        <v>0</v>
      </c>
      <c r="I6001" s="555"/>
      <c r="J6001" s="555"/>
      <c r="K6001" s="555"/>
      <c r="L6001" s="555"/>
      <c r="M6001" s="555"/>
      <c r="N6001" s="153"/>
    </row>
    <row r="6002" spans="2:15" ht="20.25" customHeight="1">
      <c r="B6002" s="50" t="e">
        <f>IF((#REF!+#REF!+H6002)&lt;&gt;0,"a","b")</f>
        <v>#REF!</v>
      </c>
      <c r="C6002" s="54">
        <v>4</v>
      </c>
      <c r="D6002" s="54"/>
      <c r="F6002" s="89"/>
      <c r="G6002" s="93" t="s">
        <v>270</v>
      </c>
      <c r="H6002" s="566">
        <f t="shared" si="2933"/>
        <v>0</v>
      </c>
      <c r="I6002" s="565">
        <f t="shared" ref="I6002:K6002" si="2941">SUM(I6003:I6004)</f>
        <v>0</v>
      </c>
      <c r="J6002" s="565">
        <f t="shared" si="2941"/>
        <v>0</v>
      </c>
      <c r="K6002" s="565">
        <f t="shared" si="2941"/>
        <v>0</v>
      </c>
      <c r="L6002" s="565">
        <f t="shared" ref="L6002:N6002" si="2942">SUM(L6003:L6004)</f>
        <v>0</v>
      </c>
      <c r="M6002" s="565">
        <f t="shared" si="2942"/>
        <v>0</v>
      </c>
      <c r="N6002" s="151">
        <f t="shared" si="2942"/>
        <v>0</v>
      </c>
      <c r="O6002" s="60" t="s">
        <v>71</v>
      </c>
    </row>
    <row r="6003" spans="2:15" ht="20.25" customHeight="1">
      <c r="B6003" s="50" t="e">
        <f>IF((#REF!+#REF!+H6003)&lt;&gt;0,"a","b")</f>
        <v>#REF!</v>
      </c>
      <c r="C6003" s="54">
        <v>5</v>
      </c>
      <c r="D6003" s="54"/>
      <c r="F6003" s="89"/>
      <c r="G6003" s="95" t="s">
        <v>271</v>
      </c>
      <c r="H6003" s="556">
        <f t="shared" si="2933"/>
        <v>0</v>
      </c>
      <c r="I6003" s="554"/>
      <c r="J6003" s="554"/>
      <c r="K6003" s="554"/>
      <c r="L6003" s="554"/>
      <c r="M6003" s="554"/>
      <c r="N6003" s="154"/>
    </row>
    <row r="6004" spans="2:15" ht="20.25" customHeight="1">
      <c r="B6004" s="50" t="e">
        <f>IF((#REF!+#REF!+H6004)&lt;&gt;0,"a","b")</f>
        <v>#REF!</v>
      </c>
      <c r="C6004" s="54">
        <v>5</v>
      </c>
      <c r="D6004" s="54"/>
      <c r="F6004" s="89"/>
      <c r="G6004" s="95" t="s">
        <v>272</v>
      </c>
      <c r="H6004" s="556">
        <f t="shared" si="2933"/>
        <v>0</v>
      </c>
      <c r="I6004" s="554"/>
      <c r="J6004" s="554"/>
      <c r="K6004" s="554"/>
      <c r="L6004" s="554"/>
      <c r="M6004" s="554"/>
      <c r="N6004" s="154"/>
    </row>
    <row r="6005" spans="2:15" ht="20.25" customHeight="1">
      <c r="B6005" s="50" t="e">
        <f>IF((#REF!+#REF!+H6005)&lt;&gt;0,"a","b")</f>
        <v>#REF!</v>
      </c>
      <c r="C6005" s="54">
        <v>4</v>
      </c>
      <c r="D6005" s="54"/>
      <c r="F6005" s="374"/>
      <c r="G6005" s="93" t="s">
        <v>273</v>
      </c>
      <c r="H6005" s="365">
        <f t="shared" si="2933"/>
        <v>0</v>
      </c>
      <c r="I6005" s="382">
        <f t="shared" ref="I6005:N6005" si="2943">I6006+I6007+I6008+I6009+I6021+I6025+I6026+I6027+I6028+I6029+I6030+I6031+I6039+I6040</f>
        <v>0</v>
      </c>
      <c r="J6005" s="382">
        <f t="shared" si="2943"/>
        <v>0</v>
      </c>
      <c r="K6005" s="382">
        <f t="shared" si="2943"/>
        <v>0</v>
      </c>
      <c r="L6005" s="382">
        <f t="shared" si="2943"/>
        <v>0</v>
      </c>
      <c r="M6005" s="382">
        <f t="shared" si="2943"/>
        <v>0</v>
      </c>
      <c r="N6005" s="151">
        <f t="shared" si="2943"/>
        <v>0</v>
      </c>
      <c r="O6005" s="60" t="s">
        <v>71</v>
      </c>
    </row>
    <row r="6006" spans="2:15" ht="42.75" customHeight="1">
      <c r="B6006" s="50" t="e">
        <f>IF((#REF!+#REF!+H6006)&lt;&gt;0,"a","b")</f>
        <v>#REF!</v>
      </c>
      <c r="C6006" s="54">
        <v>5</v>
      </c>
      <c r="D6006" s="54"/>
      <c r="F6006" s="89"/>
      <c r="G6006" s="95" t="s">
        <v>322</v>
      </c>
      <c r="H6006" s="556">
        <f t="shared" si="2933"/>
        <v>0</v>
      </c>
      <c r="I6006" s="554"/>
      <c r="J6006" s="554"/>
      <c r="K6006" s="554"/>
      <c r="L6006" s="554"/>
      <c r="M6006" s="554"/>
      <c r="N6006" s="154"/>
    </row>
    <row r="6007" spans="2:15" ht="30.75" customHeight="1">
      <c r="B6007" s="50" t="e">
        <f>IF((#REF!+#REF!+H6007)&lt;&gt;0,"a","b")</f>
        <v>#REF!</v>
      </c>
      <c r="C6007" s="54">
        <v>5</v>
      </c>
      <c r="D6007" s="54"/>
      <c r="F6007" s="89"/>
      <c r="G6007" s="111" t="s">
        <v>289</v>
      </c>
      <c r="H6007" s="556">
        <f t="shared" si="2933"/>
        <v>0</v>
      </c>
      <c r="I6007" s="554"/>
      <c r="J6007" s="554"/>
      <c r="K6007" s="554"/>
      <c r="L6007" s="554"/>
      <c r="M6007" s="554"/>
      <c r="N6007" s="154"/>
    </row>
    <row r="6008" spans="2:15" ht="60.75" customHeight="1">
      <c r="B6008" s="50" t="e">
        <f>IF((#REF!+#REF!+H6008)&lt;&gt;0,"a","b")</f>
        <v>#REF!</v>
      </c>
      <c r="C6008" s="54">
        <v>5</v>
      </c>
      <c r="D6008" s="54"/>
      <c r="F6008" s="89"/>
      <c r="G6008" s="111" t="s">
        <v>323</v>
      </c>
      <c r="H6008" s="556">
        <f t="shared" si="2933"/>
        <v>0</v>
      </c>
      <c r="I6008" s="554"/>
      <c r="J6008" s="554"/>
      <c r="K6008" s="554"/>
      <c r="L6008" s="554"/>
      <c r="M6008" s="554"/>
      <c r="N6008" s="154"/>
    </row>
    <row r="6009" spans="2:15" ht="30.75" customHeight="1">
      <c r="B6009" s="50" t="e">
        <f>IF((#REF!+#REF!+H6009)&lt;&gt;0,"a","b")</f>
        <v>#REF!</v>
      </c>
      <c r="C6009" s="54">
        <v>5</v>
      </c>
      <c r="D6009" s="54"/>
      <c r="F6009" s="89"/>
      <c r="G6009" s="95" t="s">
        <v>288</v>
      </c>
      <c r="H6009" s="566">
        <f t="shared" si="2933"/>
        <v>0</v>
      </c>
      <c r="I6009" s="560">
        <f t="shared" ref="I6009:K6009" si="2944">SUM(I6010:I6020)</f>
        <v>0</v>
      </c>
      <c r="J6009" s="560">
        <f t="shared" si="2944"/>
        <v>0</v>
      </c>
      <c r="K6009" s="560">
        <f t="shared" si="2944"/>
        <v>0</v>
      </c>
      <c r="L6009" s="560">
        <f t="shared" ref="L6009:N6009" si="2945">SUM(L6010:L6020)</f>
        <v>0</v>
      </c>
      <c r="M6009" s="560">
        <f t="shared" si="2945"/>
        <v>0</v>
      </c>
      <c r="N6009" s="152">
        <f t="shared" si="2945"/>
        <v>0</v>
      </c>
      <c r="O6009" s="60" t="s">
        <v>71</v>
      </c>
    </row>
    <row r="6010" spans="2:15" ht="20.25" customHeight="1">
      <c r="B6010" s="50" t="e">
        <f>IF((#REF!+#REF!+H6010)&lt;&gt;0,"a","b")</f>
        <v>#REF!</v>
      </c>
      <c r="C6010" s="54">
        <v>6</v>
      </c>
      <c r="D6010" s="54"/>
      <c r="F6010" s="89"/>
      <c r="G6010" s="97" t="s">
        <v>274</v>
      </c>
      <c r="H6010" s="556">
        <f t="shared" si="2933"/>
        <v>0</v>
      </c>
      <c r="I6010" s="557"/>
      <c r="J6010" s="557"/>
      <c r="K6010" s="557"/>
      <c r="L6010" s="557"/>
      <c r="M6010" s="557"/>
      <c r="N6010" s="155"/>
    </row>
    <row r="6011" spans="2:15" ht="20.25" customHeight="1">
      <c r="B6011" s="50" t="e">
        <f>IF((#REF!+#REF!+H6011)&lt;&gt;0,"a","b")</f>
        <v>#REF!</v>
      </c>
      <c r="C6011" s="54">
        <v>6</v>
      </c>
      <c r="D6011" s="54"/>
      <c r="F6011" s="89"/>
      <c r="G6011" s="97" t="s">
        <v>275</v>
      </c>
      <c r="H6011" s="556">
        <f t="shared" si="2933"/>
        <v>0</v>
      </c>
      <c r="I6011" s="557"/>
      <c r="J6011" s="557"/>
      <c r="K6011" s="557"/>
      <c r="L6011" s="557"/>
      <c r="M6011" s="557"/>
      <c r="N6011" s="155"/>
    </row>
    <row r="6012" spans="2:15" ht="20.25" customHeight="1">
      <c r="B6012" s="50" t="e">
        <f>IF((#REF!+#REF!+H6012)&lt;&gt;0,"a","b")</f>
        <v>#REF!</v>
      </c>
      <c r="C6012" s="54">
        <v>6</v>
      </c>
      <c r="D6012" s="54"/>
      <c r="F6012" s="89"/>
      <c r="G6012" s="97" t="s">
        <v>276</v>
      </c>
      <c r="H6012" s="556">
        <f t="shared" si="2933"/>
        <v>0</v>
      </c>
      <c r="I6012" s="557"/>
      <c r="J6012" s="557"/>
      <c r="K6012" s="557"/>
      <c r="L6012" s="557"/>
      <c r="M6012" s="557"/>
      <c r="N6012" s="155"/>
    </row>
    <row r="6013" spans="2:15" ht="20.25" customHeight="1">
      <c r="B6013" s="50" t="e">
        <f>IF((#REF!+#REF!+H6013)&lt;&gt;0,"a","b")</f>
        <v>#REF!</v>
      </c>
      <c r="C6013" s="54">
        <v>6</v>
      </c>
      <c r="D6013" s="54"/>
      <c r="F6013" s="89"/>
      <c r="G6013" s="97" t="s">
        <v>277</v>
      </c>
      <c r="H6013" s="556">
        <f t="shared" si="2933"/>
        <v>0</v>
      </c>
      <c r="I6013" s="557"/>
      <c r="J6013" s="557"/>
      <c r="K6013" s="557"/>
      <c r="L6013" s="557"/>
      <c r="M6013" s="557"/>
      <c r="N6013" s="155"/>
    </row>
    <row r="6014" spans="2:15" ht="20.25" customHeight="1">
      <c r="B6014" s="50" t="e">
        <f>IF((#REF!+#REF!+H6014)&lt;&gt;0,"a","b")</f>
        <v>#REF!</v>
      </c>
      <c r="C6014" s="54">
        <v>6</v>
      </c>
      <c r="D6014" s="54"/>
      <c r="F6014" s="89"/>
      <c r="G6014" s="97" t="s">
        <v>278</v>
      </c>
      <c r="H6014" s="556">
        <f t="shared" si="2933"/>
        <v>0</v>
      </c>
      <c r="I6014" s="557"/>
      <c r="J6014" s="557"/>
      <c r="K6014" s="557"/>
      <c r="L6014" s="557"/>
      <c r="M6014" s="557"/>
      <c r="N6014" s="155"/>
    </row>
    <row r="6015" spans="2:15" ht="20.25" customHeight="1">
      <c r="B6015" s="50" t="e">
        <f>IF((#REF!+#REF!+H6015)&lt;&gt;0,"a","b")</f>
        <v>#REF!</v>
      </c>
      <c r="C6015" s="54">
        <v>6</v>
      </c>
      <c r="D6015" s="54"/>
      <c r="F6015" s="89"/>
      <c r="G6015" s="97" t="s">
        <v>279</v>
      </c>
      <c r="H6015" s="552">
        <f t="shared" si="2933"/>
        <v>0</v>
      </c>
      <c r="I6015" s="557"/>
      <c r="J6015" s="557"/>
      <c r="K6015" s="557"/>
      <c r="L6015" s="557"/>
      <c r="M6015" s="557"/>
      <c r="N6015" s="155"/>
    </row>
    <row r="6016" spans="2:15" ht="20.25" customHeight="1">
      <c r="B6016" s="50" t="e">
        <f>IF((#REF!+#REF!+H6016)&lt;&gt;0,"a","b")</f>
        <v>#REF!</v>
      </c>
      <c r="C6016" s="54">
        <v>6</v>
      </c>
      <c r="D6016" s="54"/>
      <c r="F6016" s="89"/>
      <c r="G6016" s="97" t="s">
        <v>280</v>
      </c>
      <c r="H6016" s="552">
        <f t="shared" si="2933"/>
        <v>0</v>
      </c>
      <c r="I6016" s="557"/>
      <c r="J6016" s="557"/>
      <c r="K6016" s="557"/>
      <c r="L6016" s="557"/>
      <c r="M6016" s="557"/>
      <c r="N6016" s="155"/>
    </row>
    <row r="6017" spans="2:15" ht="20.25" customHeight="1">
      <c r="B6017" s="50" t="e">
        <f>IF((#REF!+#REF!+H6017)&lt;&gt;0,"a","b")</f>
        <v>#REF!</v>
      </c>
      <c r="C6017" s="54">
        <v>6</v>
      </c>
      <c r="D6017" s="54"/>
      <c r="F6017" s="89"/>
      <c r="G6017" s="97" t="s">
        <v>281</v>
      </c>
      <c r="H6017" s="552">
        <f t="shared" si="2933"/>
        <v>0</v>
      </c>
      <c r="I6017" s="557"/>
      <c r="J6017" s="557"/>
      <c r="K6017" s="557"/>
      <c r="L6017" s="557"/>
      <c r="M6017" s="557"/>
      <c r="N6017" s="155"/>
    </row>
    <row r="6018" spans="2:15" ht="20.25" customHeight="1">
      <c r="B6018" s="50" t="e">
        <f>IF((#REF!+#REF!+H6018)&lt;&gt;0,"a","b")</f>
        <v>#REF!</v>
      </c>
      <c r="C6018" s="54">
        <v>6</v>
      </c>
      <c r="D6018" s="54"/>
      <c r="F6018" s="89"/>
      <c r="G6018" s="97" t="s">
        <v>282</v>
      </c>
      <c r="H6018" s="552">
        <f t="shared" si="2933"/>
        <v>0</v>
      </c>
      <c r="I6018" s="557"/>
      <c r="J6018" s="557"/>
      <c r="K6018" s="557"/>
      <c r="L6018" s="557"/>
      <c r="M6018" s="557"/>
      <c r="N6018" s="155"/>
    </row>
    <row r="6019" spans="2:15" ht="20.25" customHeight="1">
      <c r="B6019" s="50" t="e">
        <f>IF((#REF!+#REF!+H6019)&lt;&gt;0,"a","b")</f>
        <v>#REF!</v>
      </c>
      <c r="C6019" s="54">
        <v>6</v>
      </c>
      <c r="D6019" s="54"/>
      <c r="F6019" s="89"/>
      <c r="G6019" s="97" t="s">
        <v>283</v>
      </c>
      <c r="H6019" s="552">
        <f t="shared" si="2933"/>
        <v>0</v>
      </c>
      <c r="I6019" s="557"/>
      <c r="J6019" s="557"/>
      <c r="K6019" s="557"/>
      <c r="L6019" s="557"/>
      <c r="M6019" s="557"/>
      <c r="N6019" s="155"/>
    </row>
    <row r="6020" spans="2:15" ht="30.75" customHeight="1">
      <c r="B6020" s="50" t="e">
        <f>IF((#REF!+#REF!+H6020)&lt;&gt;0,"a","b")</f>
        <v>#REF!</v>
      </c>
      <c r="C6020" s="54">
        <v>6</v>
      </c>
      <c r="D6020" s="54"/>
      <c r="F6020" s="89"/>
      <c r="G6020" s="97" t="s">
        <v>324</v>
      </c>
      <c r="H6020" s="552">
        <f t="shared" si="2933"/>
        <v>0</v>
      </c>
      <c r="I6020" s="557"/>
      <c r="J6020" s="557"/>
      <c r="K6020" s="557"/>
      <c r="L6020" s="557"/>
      <c r="M6020" s="557"/>
      <c r="N6020" s="155"/>
    </row>
    <row r="6021" spans="2:15" ht="20.25" customHeight="1">
      <c r="B6021" s="50" t="e">
        <f>IF((#REF!+#REF!+H6021)&lt;&gt;0,"a","b")</f>
        <v>#REF!</v>
      </c>
      <c r="C6021" s="54">
        <v>5</v>
      </c>
      <c r="D6021" s="54"/>
      <c r="F6021" s="89"/>
      <c r="G6021" s="95" t="s">
        <v>290</v>
      </c>
      <c r="H6021" s="566">
        <f t="shared" si="2933"/>
        <v>0</v>
      </c>
      <c r="I6021" s="560">
        <f t="shared" ref="I6021:K6021" si="2946">SUM(I6022:I6024)</f>
        <v>0</v>
      </c>
      <c r="J6021" s="560">
        <f t="shared" si="2946"/>
        <v>0</v>
      </c>
      <c r="K6021" s="560">
        <f t="shared" si="2946"/>
        <v>0</v>
      </c>
      <c r="L6021" s="560">
        <f t="shared" ref="L6021:N6021" si="2947">SUM(L6022:L6024)</f>
        <v>0</v>
      </c>
      <c r="M6021" s="560">
        <f t="shared" si="2947"/>
        <v>0</v>
      </c>
      <c r="N6021" s="152">
        <f t="shared" si="2947"/>
        <v>0</v>
      </c>
      <c r="O6021" s="60" t="s">
        <v>71</v>
      </c>
    </row>
    <row r="6022" spans="2:15" ht="20.25" customHeight="1">
      <c r="B6022" s="50" t="e">
        <f>IF((#REF!+#REF!+H6022)&lt;&gt;0,"a","b")</f>
        <v>#REF!</v>
      </c>
      <c r="C6022" s="54">
        <v>6</v>
      </c>
      <c r="D6022" s="54"/>
      <c r="F6022" s="89"/>
      <c r="G6022" s="97" t="s">
        <v>284</v>
      </c>
      <c r="H6022" s="556">
        <f t="shared" si="2933"/>
        <v>0</v>
      </c>
      <c r="I6022" s="557"/>
      <c r="J6022" s="557"/>
      <c r="K6022" s="557"/>
      <c r="L6022" s="557"/>
      <c r="M6022" s="557"/>
      <c r="N6022" s="155"/>
    </row>
    <row r="6023" spans="2:15" ht="20.25" customHeight="1">
      <c r="B6023" s="50" t="e">
        <f>IF((#REF!+#REF!+H6023)&lt;&gt;0,"a","b")</f>
        <v>#REF!</v>
      </c>
      <c r="C6023" s="54">
        <v>6</v>
      </c>
      <c r="D6023" s="54"/>
      <c r="F6023" s="89"/>
      <c r="G6023" s="97" t="s">
        <v>285</v>
      </c>
      <c r="H6023" s="556">
        <f t="shared" si="2933"/>
        <v>0</v>
      </c>
      <c r="I6023" s="557"/>
      <c r="J6023" s="557"/>
      <c r="K6023" s="557"/>
      <c r="L6023" s="557"/>
      <c r="M6023" s="557"/>
      <c r="N6023" s="155"/>
    </row>
    <row r="6024" spans="2:15" ht="30.75" customHeight="1">
      <c r="B6024" s="50" t="e">
        <f>IF((#REF!+#REF!+H6024)&lt;&gt;0,"a","b")</f>
        <v>#REF!</v>
      </c>
      <c r="C6024" s="54">
        <v>6</v>
      </c>
      <c r="D6024" s="54"/>
      <c r="F6024" s="89"/>
      <c r="G6024" s="97" t="s">
        <v>325</v>
      </c>
      <c r="H6024" s="556">
        <f t="shared" si="2933"/>
        <v>0</v>
      </c>
      <c r="I6024" s="557"/>
      <c r="J6024" s="557"/>
      <c r="K6024" s="557"/>
      <c r="L6024" s="557"/>
      <c r="M6024" s="557"/>
      <c r="N6024" s="155"/>
    </row>
    <row r="6025" spans="2:15" ht="30.75" customHeight="1">
      <c r="B6025" s="50" t="e">
        <f>IF((#REF!+#REF!+H6025)&lt;&gt;0,"a","b")</f>
        <v>#REF!</v>
      </c>
      <c r="C6025" s="54">
        <v>5</v>
      </c>
      <c r="D6025" s="54"/>
      <c r="F6025" s="89"/>
      <c r="G6025" s="95" t="s">
        <v>326</v>
      </c>
      <c r="H6025" s="556">
        <f t="shared" si="2933"/>
        <v>0</v>
      </c>
      <c r="I6025" s="554"/>
      <c r="J6025" s="554"/>
      <c r="K6025" s="554"/>
      <c r="L6025" s="554"/>
      <c r="M6025" s="554"/>
      <c r="N6025" s="154"/>
    </row>
    <row r="6026" spans="2:15" ht="34.5" customHeight="1">
      <c r="B6026" s="50" t="e">
        <f>IF((#REF!+#REF!+H6026)&lt;&gt;0,"a","b")</f>
        <v>#REF!</v>
      </c>
      <c r="C6026" s="54">
        <v>5</v>
      </c>
      <c r="D6026" s="54"/>
      <c r="F6026" s="89"/>
      <c r="G6026" s="128" t="s">
        <v>460</v>
      </c>
      <c r="H6026" s="556">
        <f t="shared" si="2933"/>
        <v>0</v>
      </c>
      <c r="I6026" s="554"/>
      <c r="J6026" s="554"/>
      <c r="K6026" s="554"/>
      <c r="L6026" s="554"/>
      <c r="M6026" s="554"/>
      <c r="N6026" s="154"/>
    </row>
    <row r="6027" spans="2:15" ht="34.5" customHeight="1">
      <c r="B6027" s="50" t="e">
        <f>IF((#REF!+#REF!+H6027)&lt;&gt;0,"a","b")</f>
        <v>#REF!</v>
      </c>
      <c r="C6027" s="54">
        <v>5</v>
      </c>
      <c r="D6027" s="54"/>
      <c r="F6027" s="89"/>
      <c r="G6027" s="95" t="s">
        <v>327</v>
      </c>
      <c r="H6027" s="556">
        <f t="shared" si="2933"/>
        <v>0</v>
      </c>
      <c r="I6027" s="554"/>
      <c r="J6027" s="554"/>
      <c r="K6027" s="554"/>
      <c r="L6027" s="554"/>
      <c r="M6027" s="554"/>
      <c r="N6027" s="154"/>
    </row>
    <row r="6028" spans="2:15" ht="50.25" customHeight="1">
      <c r="B6028" s="50" t="e">
        <f>IF((#REF!+#REF!+H6028)&lt;&gt;0,"a","b")</f>
        <v>#REF!</v>
      </c>
      <c r="C6028" s="54">
        <v>5</v>
      </c>
      <c r="D6028" s="54"/>
      <c r="F6028" s="89"/>
      <c r="G6028" s="95" t="s">
        <v>328</v>
      </c>
      <c r="H6028" s="552">
        <f t="shared" si="2933"/>
        <v>0</v>
      </c>
      <c r="I6028" s="554"/>
      <c r="J6028" s="554"/>
      <c r="K6028" s="554"/>
      <c r="L6028" s="554"/>
      <c r="M6028" s="554"/>
      <c r="N6028" s="154"/>
    </row>
    <row r="6029" spans="2:15" ht="20.25" customHeight="1">
      <c r="B6029" s="50" t="e">
        <f>IF((#REF!+#REF!+H6029)&lt;&gt;0,"a","b")</f>
        <v>#REF!</v>
      </c>
      <c r="C6029" s="54">
        <v>5</v>
      </c>
      <c r="D6029" s="54"/>
      <c r="F6029" s="89"/>
      <c r="G6029" s="95" t="s">
        <v>329</v>
      </c>
      <c r="H6029" s="552">
        <f t="shared" si="2933"/>
        <v>0</v>
      </c>
      <c r="I6029" s="554"/>
      <c r="J6029" s="554"/>
      <c r="K6029" s="554"/>
      <c r="L6029" s="554"/>
      <c r="M6029" s="554"/>
      <c r="N6029" s="154"/>
    </row>
    <row r="6030" spans="2:15" ht="20.25" customHeight="1">
      <c r="B6030" s="50" t="e">
        <f>IF((#REF!+#REF!+H6030)&lt;&gt;0,"a","b")</f>
        <v>#REF!</v>
      </c>
      <c r="C6030" s="54">
        <v>5</v>
      </c>
      <c r="D6030" s="54"/>
      <c r="F6030" s="89"/>
      <c r="G6030" s="95" t="s">
        <v>330</v>
      </c>
      <c r="H6030" s="558">
        <f t="shared" si="2933"/>
        <v>0</v>
      </c>
      <c r="I6030" s="554"/>
      <c r="J6030" s="554"/>
      <c r="K6030" s="554"/>
      <c r="L6030" s="554"/>
      <c r="M6030" s="554"/>
      <c r="N6030" s="154"/>
    </row>
    <row r="6031" spans="2:15" ht="20.25" customHeight="1">
      <c r="B6031" s="50" t="e">
        <f>IF((#REF!+#REF!+H6031)&lt;&gt;0,"a","b")</f>
        <v>#REF!</v>
      </c>
      <c r="C6031" s="54">
        <v>5</v>
      </c>
      <c r="D6031" s="54"/>
      <c r="F6031" s="374"/>
      <c r="G6031" s="95" t="s">
        <v>331</v>
      </c>
      <c r="H6031" s="368">
        <f t="shared" si="2933"/>
        <v>0</v>
      </c>
      <c r="I6031" s="383">
        <f t="shared" ref="I6031:K6031" si="2948">SUM(I6032:I6038)</f>
        <v>0</v>
      </c>
      <c r="J6031" s="383">
        <f t="shared" si="2948"/>
        <v>0</v>
      </c>
      <c r="K6031" s="383">
        <f t="shared" si="2948"/>
        <v>0</v>
      </c>
      <c r="L6031" s="383">
        <f t="shared" ref="L6031:N6031" si="2949">SUM(L6032:L6038)</f>
        <v>0</v>
      </c>
      <c r="M6031" s="383">
        <f t="shared" si="2949"/>
        <v>0</v>
      </c>
      <c r="N6031" s="152">
        <f t="shared" si="2949"/>
        <v>0</v>
      </c>
      <c r="O6031" s="60" t="s">
        <v>71</v>
      </c>
    </row>
    <row r="6032" spans="2:15" ht="23.25" customHeight="1">
      <c r="B6032" s="50" t="e">
        <f>IF((#REF!+#REF!+H6032)&lt;&gt;0,"a","b")</f>
        <v>#REF!</v>
      </c>
      <c r="C6032" s="54">
        <v>6</v>
      </c>
      <c r="D6032" s="54"/>
      <c r="F6032" s="374"/>
      <c r="G6032" s="97" t="s">
        <v>291</v>
      </c>
      <c r="H6032" s="367">
        <f t="shared" si="2933"/>
        <v>0</v>
      </c>
      <c r="I6032" s="387"/>
      <c r="J6032" s="387"/>
      <c r="K6032" s="387"/>
      <c r="L6032" s="387"/>
      <c r="M6032" s="387"/>
      <c r="N6032" s="155"/>
    </row>
    <row r="6033" spans="2:18" ht="20.25" customHeight="1">
      <c r="B6033" s="50" t="e">
        <f>IF((#REF!+#REF!+H6033)&lt;&gt;0,"a","b")</f>
        <v>#REF!</v>
      </c>
      <c r="C6033" s="54">
        <v>6</v>
      </c>
      <c r="D6033" s="54"/>
      <c r="F6033" s="89"/>
      <c r="G6033" s="97" t="s">
        <v>292</v>
      </c>
      <c r="H6033" s="558">
        <f t="shared" si="2933"/>
        <v>0</v>
      </c>
      <c r="I6033" s="557"/>
      <c r="J6033" s="557"/>
      <c r="K6033" s="557"/>
      <c r="L6033" s="557"/>
      <c r="M6033" s="557"/>
      <c r="N6033" s="155"/>
    </row>
    <row r="6034" spans="2:18" ht="23.25" customHeight="1">
      <c r="B6034" s="50" t="e">
        <f>IF((#REF!+#REF!+H6034)&lt;&gt;0,"a","b")</f>
        <v>#REF!</v>
      </c>
      <c r="C6034" s="54">
        <v>6</v>
      </c>
      <c r="D6034" s="54"/>
      <c r="F6034" s="89"/>
      <c r="G6034" s="97" t="s">
        <v>293</v>
      </c>
      <c r="H6034" s="552">
        <f t="shared" si="2933"/>
        <v>0</v>
      </c>
      <c r="I6034" s="557"/>
      <c r="J6034" s="557"/>
      <c r="K6034" s="557"/>
      <c r="L6034" s="557"/>
      <c r="M6034" s="557"/>
      <c r="N6034" s="155"/>
    </row>
    <row r="6035" spans="2:18" ht="31.5" customHeight="1">
      <c r="B6035" s="50" t="e">
        <f>IF((#REF!+#REF!+H6035)&lt;&gt;0,"a","b")</f>
        <v>#REF!</v>
      </c>
      <c r="C6035" s="54">
        <v>6</v>
      </c>
      <c r="D6035" s="54"/>
      <c r="F6035" s="89"/>
      <c r="G6035" s="97" t="s">
        <v>294</v>
      </c>
      <c r="H6035" s="552">
        <f t="shared" si="2933"/>
        <v>0</v>
      </c>
      <c r="I6035" s="557"/>
      <c r="J6035" s="557"/>
      <c r="K6035" s="557"/>
      <c r="L6035" s="557"/>
      <c r="M6035" s="557"/>
      <c r="N6035" s="155"/>
    </row>
    <row r="6036" spans="2:18" ht="33.75" customHeight="1">
      <c r="B6036" s="50" t="e">
        <f>IF((#REF!+#REF!+H6036)&lt;&gt;0,"a","b")</f>
        <v>#REF!</v>
      </c>
      <c r="C6036" s="54">
        <v>6</v>
      </c>
      <c r="D6036" s="54"/>
      <c r="F6036" s="89"/>
      <c r="G6036" s="97" t="s">
        <v>332</v>
      </c>
      <c r="H6036" s="552">
        <f t="shared" si="2933"/>
        <v>0</v>
      </c>
      <c r="I6036" s="557"/>
      <c r="J6036" s="557"/>
      <c r="K6036" s="557"/>
      <c r="L6036" s="557"/>
      <c r="M6036" s="557"/>
      <c r="N6036" s="155"/>
    </row>
    <row r="6037" spans="2:18" ht="34.5" customHeight="1">
      <c r="B6037" s="50" t="e">
        <f>IF((#REF!+#REF!+H6037)&lt;&gt;0,"a","b")</f>
        <v>#REF!</v>
      </c>
      <c r="C6037" s="54">
        <v>6</v>
      </c>
      <c r="D6037" s="54"/>
      <c r="F6037" s="89"/>
      <c r="G6037" s="97" t="s">
        <v>333</v>
      </c>
      <c r="H6037" s="552">
        <f t="shared" si="2933"/>
        <v>0</v>
      </c>
      <c r="I6037" s="557"/>
      <c r="J6037" s="557"/>
      <c r="K6037" s="557"/>
      <c r="L6037" s="557"/>
      <c r="M6037" s="557"/>
      <c r="N6037" s="155"/>
    </row>
    <row r="6038" spans="2:18" ht="33.75" customHeight="1">
      <c r="B6038" s="50" t="e">
        <f>IF((#REF!+#REF!+H6038)&lt;&gt;0,"a","b")</f>
        <v>#REF!</v>
      </c>
      <c r="C6038" s="54">
        <v>6</v>
      </c>
      <c r="D6038" s="54"/>
      <c r="F6038" s="89"/>
      <c r="G6038" s="97" t="s">
        <v>334</v>
      </c>
      <c r="H6038" s="552">
        <f t="shared" si="2933"/>
        <v>0</v>
      </c>
      <c r="I6038" s="557"/>
      <c r="J6038" s="557"/>
      <c r="K6038" s="557"/>
      <c r="L6038" s="557"/>
      <c r="M6038" s="557"/>
      <c r="N6038" s="155"/>
    </row>
    <row r="6039" spans="2:18" ht="34.5" customHeight="1">
      <c r="B6039" s="50" t="e">
        <f>IF((#REF!+#REF!+H6039)&lt;&gt;0,"a","b")</f>
        <v>#REF!</v>
      </c>
      <c r="C6039" s="54">
        <v>5</v>
      </c>
      <c r="D6039" s="54"/>
      <c r="F6039" s="89"/>
      <c r="G6039" s="95" t="s">
        <v>335</v>
      </c>
      <c r="H6039" s="552">
        <f t="shared" si="2933"/>
        <v>0</v>
      </c>
      <c r="I6039" s="554"/>
      <c r="J6039" s="554"/>
      <c r="K6039" s="554"/>
      <c r="L6039" s="554"/>
      <c r="M6039" s="554"/>
      <c r="N6039" s="156"/>
    </row>
    <row r="6040" spans="2:18" ht="24.75" customHeight="1">
      <c r="B6040" s="50" t="e">
        <f>IF((#REF!+#REF!+H6040)&lt;&gt;0,"a","b")</f>
        <v>#REF!</v>
      </c>
      <c r="C6040" s="54">
        <v>5</v>
      </c>
      <c r="D6040" s="54"/>
      <c r="F6040" s="89"/>
      <c r="G6040" s="95" t="s">
        <v>336</v>
      </c>
      <c r="H6040" s="558">
        <f t="shared" si="2933"/>
        <v>0</v>
      </c>
      <c r="I6040" s="554"/>
      <c r="J6040" s="554"/>
      <c r="K6040" s="554"/>
      <c r="L6040" s="554"/>
      <c r="M6040" s="554"/>
      <c r="N6040" s="156"/>
    </row>
    <row r="6041" spans="2:18" ht="27.75" customHeight="1">
      <c r="B6041" s="50" t="e">
        <f>IF((#REF!+#REF!+H6041)&lt;&gt;0,"a","b")</f>
        <v>#REF!</v>
      </c>
      <c r="C6041" s="54">
        <v>4</v>
      </c>
      <c r="D6041" s="54"/>
      <c r="F6041" s="89"/>
      <c r="G6041" s="93" t="s">
        <v>337</v>
      </c>
      <c r="H6041" s="552">
        <f t="shared" si="2933"/>
        <v>0</v>
      </c>
      <c r="I6041" s="555"/>
      <c r="J6041" s="555"/>
      <c r="K6041" s="555"/>
      <c r="L6041" s="555"/>
      <c r="M6041" s="555"/>
      <c r="N6041" s="153"/>
    </row>
    <row r="6042" spans="2:18" ht="23.25" customHeight="1">
      <c r="B6042" s="50" t="e">
        <f>IF((#REF!+#REF!+H6042)&lt;&gt;0,"a","b")</f>
        <v>#REF!</v>
      </c>
      <c r="C6042" s="54">
        <v>4</v>
      </c>
      <c r="D6042" s="54"/>
      <c r="F6042" s="89"/>
      <c r="G6042" s="93" t="s">
        <v>338</v>
      </c>
      <c r="H6042" s="552">
        <f t="shared" si="2933"/>
        <v>0</v>
      </c>
      <c r="I6042" s="555"/>
      <c r="J6042" s="555"/>
      <c r="K6042" s="555"/>
      <c r="L6042" s="555"/>
      <c r="M6042" s="555"/>
      <c r="N6042" s="153"/>
    </row>
    <row r="6043" spans="2:18" ht="24" customHeight="1">
      <c r="B6043" s="50" t="e">
        <f>IF((#REF!+#REF!+H6043)&lt;&gt;0,"a","b")</f>
        <v>#REF!</v>
      </c>
      <c r="C6043" s="54">
        <v>4</v>
      </c>
      <c r="D6043" s="54"/>
      <c r="F6043" s="89"/>
      <c r="G6043" s="93" t="s">
        <v>339</v>
      </c>
      <c r="H6043" s="552">
        <f t="shared" si="2933"/>
        <v>0</v>
      </c>
      <c r="I6043" s="555"/>
      <c r="J6043" s="555"/>
      <c r="K6043" s="555"/>
      <c r="L6043" s="555"/>
      <c r="M6043" s="555"/>
      <c r="N6043" s="153"/>
    </row>
    <row r="6044" spans="2:18" ht="34.5" customHeight="1">
      <c r="B6044" s="50" t="e">
        <f>IF((#REF!+#REF!+H6044)&lt;&gt;0,"a","b")</f>
        <v>#REF!</v>
      </c>
      <c r="C6044" s="54">
        <v>4</v>
      </c>
      <c r="D6044" s="54"/>
      <c r="F6044" s="89"/>
      <c r="G6044" s="93" t="s">
        <v>340</v>
      </c>
      <c r="H6044" s="552">
        <f t="shared" si="2933"/>
        <v>0</v>
      </c>
      <c r="I6044" s="555"/>
      <c r="J6044" s="555"/>
      <c r="K6044" s="555"/>
      <c r="L6044" s="555"/>
      <c r="M6044" s="555"/>
      <c r="N6044" s="153"/>
    </row>
    <row r="6045" spans="2:18" ht="33" customHeight="1">
      <c r="B6045" s="50" t="e">
        <f>IF((#REF!+#REF!+H6045)&lt;&gt;0,"a","b")</f>
        <v>#REF!</v>
      </c>
      <c r="C6045" s="54">
        <v>4</v>
      </c>
      <c r="D6045" s="54"/>
      <c r="F6045" s="89"/>
      <c r="G6045" s="93" t="s">
        <v>341</v>
      </c>
      <c r="H6045" s="563">
        <f t="shared" si="2933"/>
        <v>0</v>
      </c>
      <c r="I6045" s="565">
        <f t="shared" ref="I6045:K6045" si="2950">SUM(I6046:I6051)</f>
        <v>0</v>
      </c>
      <c r="J6045" s="565">
        <f t="shared" si="2950"/>
        <v>0</v>
      </c>
      <c r="K6045" s="565">
        <f t="shared" si="2950"/>
        <v>0</v>
      </c>
      <c r="L6045" s="565">
        <f t="shared" ref="L6045:N6045" si="2951">SUM(L6046:L6051)</f>
        <v>0</v>
      </c>
      <c r="M6045" s="565">
        <f t="shared" si="2951"/>
        <v>0</v>
      </c>
      <c r="N6045" s="151">
        <f t="shared" si="2951"/>
        <v>0</v>
      </c>
      <c r="O6045" s="60" t="s">
        <v>71</v>
      </c>
    </row>
    <row r="6046" spans="2:18" ht="20.25" customHeight="1">
      <c r="B6046" s="50" t="e">
        <f>IF((#REF!+#REF!+H6046)&lt;&gt;0,"a","b")</f>
        <v>#REF!</v>
      </c>
      <c r="C6046" s="54">
        <v>5</v>
      </c>
      <c r="D6046" s="54"/>
      <c r="F6046" s="89"/>
      <c r="G6046" s="95" t="s">
        <v>342</v>
      </c>
      <c r="H6046" s="552">
        <f t="shared" si="2933"/>
        <v>0</v>
      </c>
      <c r="I6046" s="554"/>
      <c r="J6046" s="554"/>
      <c r="K6046" s="554"/>
      <c r="L6046" s="554"/>
      <c r="M6046" s="554"/>
      <c r="N6046" s="156"/>
      <c r="R6046" s="1">
        <f>82+55</f>
        <v>137</v>
      </c>
    </row>
    <row r="6047" spans="2:18" ht="20.25" customHeight="1">
      <c r="B6047" s="50" t="e">
        <f>IF((#REF!+#REF!+H6047)&lt;&gt;0,"a","b")</f>
        <v>#REF!</v>
      </c>
      <c r="C6047" s="54">
        <v>5</v>
      </c>
      <c r="D6047" s="54"/>
      <c r="F6047" s="89"/>
      <c r="G6047" s="95" t="s">
        <v>343</v>
      </c>
      <c r="H6047" s="552">
        <f t="shared" si="2933"/>
        <v>0</v>
      </c>
      <c r="I6047" s="554"/>
      <c r="J6047" s="554"/>
      <c r="K6047" s="554"/>
      <c r="L6047" s="554"/>
      <c r="M6047" s="554"/>
      <c r="N6047" s="156"/>
    </row>
    <row r="6048" spans="2:18" ht="35.25" customHeight="1">
      <c r="B6048" s="50" t="e">
        <f>IF((#REF!+#REF!+H6048)&lt;&gt;0,"a","b")</f>
        <v>#REF!</v>
      </c>
      <c r="C6048" s="54">
        <v>5</v>
      </c>
      <c r="D6048" s="54"/>
      <c r="F6048" s="89"/>
      <c r="G6048" s="95" t="s">
        <v>344</v>
      </c>
      <c r="H6048" s="552">
        <f t="shared" si="2933"/>
        <v>0</v>
      </c>
      <c r="I6048" s="554"/>
      <c r="J6048" s="554"/>
      <c r="K6048" s="554"/>
      <c r="L6048" s="554"/>
      <c r="M6048" s="554"/>
      <c r="N6048" s="156"/>
    </row>
    <row r="6049" spans="2:15" ht="20.25" customHeight="1">
      <c r="B6049" s="50" t="e">
        <f>IF((#REF!+#REF!+H6049)&lt;&gt;0,"a","b")</f>
        <v>#REF!</v>
      </c>
      <c r="C6049" s="54">
        <v>5</v>
      </c>
      <c r="D6049" s="54"/>
      <c r="F6049" s="89"/>
      <c r="G6049" s="95" t="s">
        <v>345</v>
      </c>
      <c r="H6049" s="552">
        <f t="shared" si="2933"/>
        <v>0</v>
      </c>
      <c r="I6049" s="554"/>
      <c r="J6049" s="554"/>
      <c r="K6049" s="554"/>
      <c r="L6049" s="554"/>
      <c r="M6049" s="554"/>
      <c r="N6049" s="156"/>
    </row>
    <row r="6050" spans="2:15" ht="30.75" customHeight="1">
      <c r="B6050" s="50" t="e">
        <f>IF((#REF!+#REF!+H6050)&lt;&gt;0,"a","b")</f>
        <v>#REF!</v>
      </c>
      <c r="C6050" s="54">
        <v>5</v>
      </c>
      <c r="D6050" s="54"/>
      <c r="F6050" s="89"/>
      <c r="G6050" s="95" t="s">
        <v>346</v>
      </c>
      <c r="H6050" s="552">
        <f t="shared" ref="H6050:H6113" si="2952">I6050+J6050</f>
        <v>0</v>
      </c>
      <c r="I6050" s="554"/>
      <c r="J6050" s="554"/>
      <c r="K6050" s="554"/>
      <c r="L6050" s="554"/>
      <c r="M6050" s="554"/>
      <c r="N6050" s="156"/>
    </row>
    <row r="6051" spans="2:15" ht="30.75" customHeight="1">
      <c r="B6051" s="50" t="e">
        <f>IF((#REF!+#REF!+H6051)&lt;&gt;0,"a","b")</f>
        <v>#REF!</v>
      </c>
      <c r="C6051" s="54">
        <v>5</v>
      </c>
      <c r="D6051" s="54"/>
      <c r="F6051" s="89"/>
      <c r="G6051" s="95" t="s">
        <v>347</v>
      </c>
      <c r="H6051" s="552">
        <f t="shared" si="2952"/>
        <v>0</v>
      </c>
      <c r="I6051" s="554"/>
      <c r="J6051" s="554"/>
      <c r="K6051" s="554"/>
      <c r="L6051" s="554"/>
      <c r="M6051" s="554"/>
      <c r="N6051" s="156"/>
    </row>
    <row r="6052" spans="2:15" ht="20.25" customHeight="1">
      <c r="B6052" s="50" t="e">
        <f>IF((#REF!+#REF!+H6052)&lt;&gt;0,"a","b")</f>
        <v>#REF!</v>
      </c>
      <c r="C6052" s="54">
        <v>4</v>
      </c>
      <c r="D6052" s="54"/>
      <c r="F6052" s="89"/>
      <c r="G6052" s="93" t="s">
        <v>348</v>
      </c>
      <c r="H6052" s="552">
        <f t="shared" si="2952"/>
        <v>0</v>
      </c>
      <c r="I6052" s="555"/>
      <c r="J6052" s="555"/>
      <c r="K6052" s="555"/>
      <c r="L6052" s="555"/>
      <c r="M6052" s="555"/>
      <c r="N6052" s="153"/>
    </row>
    <row r="6053" spans="2:15" ht="20.25" customHeight="1">
      <c r="B6053" s="50" t="e">
        <f>IF((#REF!+#REF!+H6053)&lt;&gt;0,"a","b")</f>
        <v>#REF!</v>
      </c>
      <c r="C6053" s="54">
        <v>4</v>
      </c>
      <c r="D6053" s="54"/>
      <c r="F6053" s="89"/>
      <c r="G6053" s="93" t="s">
        <v>349</v>
      </c>
      <c r="H6053" s="563">
        <f t="shared" si="2952"/>
        <v>0</v>
      </c>
      <c r="I6053" s="565">
        <f t="shared" ref="I6053:K6053" si="2953">SUM(I6054:I6066)</f>
        <v>0</v>
      </c>
      <c r="J6053" s="565">
        <f t="shared" si="2953"/>
        <v>0</v>
      </c>
      <c r="K6053" s="565">
        <f t="shared" si="2953"/>
        <v>0</v>
      </c>
      <c r="L6053" s="565">
        <f t="shared" ref="L6053:N6053" si="2954">SUM(L6054:L6066)</f>
        <v>0</v>
      </c>
      <c r="M6053" s="565">
        <f t="shared" si="2954"/>
        <v>0</v>
      </c>
      <c r="N6053" s="151">
        <f t="shared" si="2954"/>
        <v>0</v>
      </c>
      <c r="O6053" s="60" t="s">
        <v>71</v>
      </c>
    </row>
    <row r="6054" spans="2:15" ht="20.25" customHeight="1">
      <c r="B6054" s="50" t="e">
        <f>IF((#REF!+#REF!+H6054)&lt;&gt;0,"a","b")</f>
        <v>#REF!</v>
      </c>
      <c r="C6054" s="54">
        <v>5</v>
      </c>
      <c r="D6054" s="54"/>
      <c r="F6054" s="89"/>
      <c r="G6054" s="95" t="s">
        <v>350</v>
      </c>
      <c r="H6054" s="561">
        <f t="shared" si="2952"/>
        <v>0</v>
      </c>
      <c r="I6054" s="554"/>
      <c r="J6054" s="554"/>
      <c r="K6054" s="554"/>
      <c r="L6054" s="554"/>
      <c r="M6054" s="554"/>
      <c r="N6054" s="156"/>
    </row>
    <row r="6055" spans="2:15" ht="30" customHeight="1">
      <c r="B6055" s="50" t="e">
        <f>IF((#REF!+#REF!+H6055)&lt;&gt;0,"a","b")</f>
        <v>#REF!</v>
      </c>
      <c r="C6055" s="54">
        <v>5</v>
      </c>
      <c r="D6055" s="54"/>
      <c r="F6055" s="89"/>
      <c r="G6055" s="95" t="s">
        <v>351</v>
      </c>
      <c r="H6055" s="552">
        <f t="shared" si="2952"/>
        <v>0</v>
      </c>
      <c r="I6055" s="554"/>
      <c r="J6055" s="554"/>
      <c r="K6055" s="554"/>
      <c r="L6055" s="554"/>
      <c r="M6055" s="554"/>
      <c r="N6055" s="156"/>
    </row>
    <row r="6056" spans="2:15" ht="22.5" customHeight="1">
      <c r="B6056" s="50" t="e">
        <f>IF((#REF!+#REF!+H6056)&lt;&gt;0,"a","b")</f>
        <v>#REF!</v>
      </c>
      <c r="C6056" s="54">
        <v>5</v>
      </c>
      <c r="D6056" s="54"/>
      <c r="F6056" s="89"/>
      <c r="G6056" s="95" t="s">
        <v>352</v>
      </c>
      <c r="H6056" s="552">
        <f t="shared" si="2952"/>
        <v>0</v>
      </c>
      <c r="I6056" s="554"/>
      <c r="J6056" s="554"/>
      <c r="K6056" s="554"/>
      <c r="L6056" s="554"/>
      <c r="M6056" s="554"/>
      <c r="N6056" s="156"/>
    </row>
    <row r="6057" spans="2:15" ht="33.75" customHeight="1">
      <c r="B6057" s="50" t="e">
        <f>IF((#REF!+#REF!+H6057)&lt;&gt;0,"a","b")</f>
        <v>#REF!</v>
      </c>
      <c r="C6057" s="54">
        <v>5</v>
      </c>
      <c r="D6057" s="54"/>
      <c r="F6057" s="89"/>
      <c r="G6057" s="95" t="s">
        <v>353</v>
      </c>
      <c r="H6057" s="552">
        <f t="shared" si="2952"/>
        <v>0</v>
      </c>
      <c r="I6057" s="554"/>
      <c r="J6057" s="554"/>
      <c r="K6057" s="554"/>
      <c r="L6057" s="554"/>
      <c r="M6057" s="554"/>
      <c r="N6057" s="156"/>
    </row>
    <row r="6058" spans="2:15" ht="24.75" customHeight="1">
      <c r="B6058" s="50" t="e">
        <f>IF((#REF!+#REF!+H6058)&lt;&gt;0,"a","b")</f>
        <v>#REF!</v>
      </c>
      <c r="C6058" s="54">
        <v>5</v>
      </c>
      <c r="D6058" s="54"/>
      <c r="F6058" s="89"/>
      <c r="G6058" s="95" t="s">
        <v>354</v>
      </c>
      <c r="H6058" s="552">
        <f t="shared" si="2952"/>
        <v>0</v>
      </c>
      <c r="I6058" s="554"/>
      <c r="J6058" s="554"/>
      <c r="K6058" s="554"/>
      <c r="L6058" s="554"/>
      <c r="M6058" s="554"/>
      <c r="N6058" s="156"/>
    </row>
    <row r="6059" spans="2:15" ht="35.25" customHeight="1">
      <c r="B6059" s="50" t="e">
        <f>IF((#REF!+#REF!+H6059)&lt;&gt;0,"a","b")</f>
        <v>#REF!</v>
      </c>
      <c r="C6059" s="54">
        <v>5</v>
      </c>
      <c r="D6059" s="54"/>
      <c r="F6059" s="89"/>
      <c r="G6059" s="95" t="s">
        <v>355</v>
      </c>
      <c r="H6059" s="558">
        <f t="shared" si="2952"/>
        <v>0</v>
      </c>
      <c r="I6059" s="554"/>
      <c r="J6059" s="554"/>
      <c r="K6059" s="554"/>
      <c r="L6059" s="554"/>
      <c r="M6059" s="554"/>
      <c r="N6059" s="156"/>
    </row>
    <row r="6060" spans="2:15" ht="33.75" customHeight="1">
      <c r="B6060" s="50" t="e">
        <f>IF((#REF!+#REF!+H6060)&lt;&gt;0,"a","b")</f>
        <v>#REF!</v>
      </c>
      <c r="C6060" s="54">
        <v>5</v>
      </c>
      <c r="D6060" s="54"/>
      <c r="F6060" s="89"/>
      <c r="G6060" s="95" t="s">
        <v>356</v>
      </c>
      <c r="H6060" s="558">
        <f t="shared" si="2952"/>
        <v>0</v>
      </c>
      <c r="I6060" s="554"/>
      <c r="J6060" s="554"/>
      <c r="K6060" s="554"/>
      <c r="L6060" s="554"/>
      <c r="M6060" s="554"/>
      <c r="N6060" s="156"/>
    </row>
    <row r="6061" spans="2:15" ht="20.25" customHeight="1">
      <c r="B6061" s="50" t="e">
        <f>IF((#REF!+#REF!+H6061)&lt;&gt;0,"a","b")</f>
        <v>#REF!</v>
      </c>
      <c r="C6061" s="54">
        <v>5</v>
      </c>
      <c r="D6061" s="54"/>
      <c r="F6061" s="89"/>
      <c r="G6061" s="95" t="s">
        <v>357</v>
      </c>
      <c r="H6061" s="561">
        <f t="shared" si="2952"/>
        <v>0</v>
      </c>
      <c r="I6061" s="554"/>
      <c r="J6061" s="554"/>
      <c r="K6061" s="554"/>
      <c r="L6061" s="554"/>
      <c r="M6061" s="554"/>
      <c r="N6061" s="156"/>
    </row>
    <row r="6062" spans="2:15" ht="20.25" customHeight="1">
      <c r="B6062" s="50" t="e">
        <f>IF((#REF!+#REF!+H6062)&lt;&gt;0,"a","b")</f>
        <v>#REF!</v>
      </c>
      <c r="C6062" s="54">
        <v>5</v>
      </c>
      <c r="D6062" s="54"/>
      <c r="F6062" s="89"/>
      <c r="G6062" s="95" t="s">
        <v>358</v>
      </c>
      <c r="H6062" s="552">
        <f t="shared" si="2952"/>
        <v>0</v>
      </c>
      <c r="I6062" s="554"/>
      <c r="J6062" s="554"/>
      <c r="K6062" s="554"/>
      <c r="L6062" s="554"/>
      <c r="M6062" s="554"/>
      <c r="N6062" s="156"/>
    </row>
    <row r="6063" spans="2:15" ht="20.25" customHeight="1">
      <c r="B6063" s="50" t="e">
        <f>IF((#REF!+#REF!+H6063)&lt;&gt;0,"a","b")</f>
        <v>#REF!</v>
      </c>
      <c r="C6063" s="54">
        <v>5</v>
      </c>
      <c r="D6063" s="54"/>
      <c r="F6063" s="89"/>
      <c r="G6063" s="95" t="s">
        <v>359</v>
      </c>
      <c r="H6063" s="552">
        <f t="shared" si="2952"/>
        <v>0</v>
      </c>
      <c r="I6063" s="554"/>
      <c r="J6063" s="554"/>
      <c r="K6063" s="554"/>
      <c r="L6063" s="554"/>
      <c r="M6063" s="554"/>
      <c r="N6063" s="156"/>
    </row>
    <row r="6064" spans="2:15" ht="20.25" customHeight="1">
      <c r="B6064" s="50" t="e">
        <f>IF((#REF!+#REF!+H6064)&lt;&gt;0,"a","b")</f>
        <v>#REF!</v>
      </c>
      <c r="C6064" s="54">
        <v>5</v>
      </c>
      <c r="D6064" s="54"/>
      <c r="F6064" s="89"/>
      <c r="G6064" s="95" t="s">
        <v>360</v>
      </c>
      <c r="H6064" s="552">
        <f t="shared" si="2952"/>
        <v>0</v>
      </c>
      <c r="I6064" s="554"/>
      <c r="J6064" s="554"/>
      <c r="K6064" s="554"/>
      <c r="L6064" s="554"/>
      <c r="M6064" s="554"/>
      <c r="N6064" s="156"/>
    </row>
    <row r="6065" spans="2:15" ht="34.5" customHeight="1">
      <c r="B6065" s="50" t="e">
        <f>IF((#REF!+#REF!+H6065)&lt;&gt;0,"a","b")</f>
        <v>#REF!</v>
      </c>
      <c r="C6065" s="54">
        <v>5</v>
      </c>
      <c r="D6065" s="54"/>
      <c r="F6065" s="89"/>
      <c r="G6065" s="95" t="s">
        <v>361</v>
      </c>
      <c r="H6065" s="552">
        <f t="shared" si="2952"/>
        <v>0</v>
      </c>
      <c r="I6065" s="554"/>
      <c r="J6065" s="554"/>
      <c r="K6065" s="554"/>
      <c r="L6065" s="554"/>
      <c r="M6065" s="554"/>
      <c r="N6065" s="156"/>
    </row>
    <row r="6066" spans="2:15" ht="30.75" customHeight="1">
      <c r="B6066" s="50" t="e">
        <f>IF((#REF!+#REF!+H6066)&lt;&gt;0,"a","b")</f>
        <v>#REF!</v>
      </c>
      <c r="C6066" s="54">
        <v>5</v>
      </c>
      <c r="D6066" s="54"/>
      <c r="F6066" s="89"/>
      <c r="G6066" s="95" t="s">
        <v>362</v>
      </c>
      <c r="H6066" s="552">
        <f t="shared" si="2952"/>
        <v>0</v>
      </c>
      <c r="I6066" s="554"/>
      <c r="J6066" s="554"/>
      <c r="K6066" s="554"/>
      <c r="L6066" s="554"/>
      <c r="M6066" s="554"/>
      <c r="N6066" s="156"/>
    </row>
    <row r="6067" spans="2:15" ht="20.25" customHeight="1">
      <c r="B6067" s="50" t="e">
        <f>IF((#REF!+#REF!+H6067)&lt;&gt;0,"a","b")</f>
        <v>#REF!</v>
      </c>
      <c r="C6067" s="54">
        <v>3</v>
      </c>
      <c r="D6067" s="54"/>
      <c r="F6067" s="89"/>
      <c r="G6067" s="90" t="s">
        <v>302</v>
      </c>
      <c r="H6067" s="552">
        <f t="shared" si="2952"/>
        <v>0</v>
      </c>
      <c r="I6067" s="562"/>
      <c r="J6067" s="562"/>
      <c r="K6067" s="562"/>
      <c r="L6067" s="562"/>
      <c r="M6067" s="562"/>
      <c r="N6067" s="161"/>
    </row>
    <row r="6068" spans="2:15" ht="20.25" customHeight="1">
      <c r="B6068" s="50" t="e">
        <f>IF((#REF!+#REF!+H6068)&lt;&gt;0,"a","b")</f>
        <v>#REF!</v>
      </c>
      <c r="C6068" s="54">
        <v>3</v>
      </c>
      <c r="D6068" s="54"/>
      <c r="F6068" s="89"/>
      <c r="G6068" s="90" t="s">
        <v>301</v>
      </c>
      <c r="H6068" s="563">
        <f t="shared" si="2952"/>
        <v>0</v>
      </c>
      <c r="I6068" s="564">
        <f t="shared" ref="I6068:N6068" si="2955">I6069+I6074+I6075</f>
        <v>0</v>
      </c>
      <c r="J6068" s="564">
        <f t="shared" si="2955"/>
        <v>0</v>
      </c>
      <c r="K6068" s="564">
        <f t="shared" si="2955"/>
        <v>0</v>
      </c>
      <c r="L6068" s="564">
        <f t="shared" si="2955"/>
        <v>0</v>
      </c>
      <c r="M6068" s="564">
        <f t="shared" si="2955"/>
        <v>0</v>
      </c>
      <c r="N6068" s="150">
        <f t="shared" si="2955"/>
        <v>0</v>
      </c>
      <c r="O6068" s="60" t="s">
        <v>71</v>
      </c>
    </row>
    <row r="6069" spans="2:15" ht="20.25" customHeight="1">
      <c r="B6069" s="50" t="e">
        <f>IF((#REF!+#REF!+H6069)&lt;&gt;0,"a","b")</f>
        <v>#REF!</v>
      </c>
      <c r="C6069" s="54">
        <v>4</v>
      </c>
      <c r="D6069" s="54"/>
      <c r="F6069" s="89"/>
      <c r="G6069" s="93" t="s">
        <v>363</v>
      </c>
      <c r="H6069" s="563">
        <f t="shared" si="2952"/>
        <v>0</v>
      </c>
      <c r="I6069" s="565">
        <f t="shared" ref="I6069:K6069" si="2956">SUM(I6070:I6073)</f>
        <v>0</v>
      </c>
      <c r="J6069" s="565">
        <f t="shared" si="2956"/>
        <v>0</v>
      </c>
      <c r="K6069" s="565">
        <f t="shared" si="2956"/>
        <v>0</v>
      </c>
      <c r="L6069" s="565">
        <f t="shared" ref="L6069:N6069" si="2957">SUM(L6070:L6073)</f>
        <v>0</v>
      </c>
      <c r="M6069" s="565">
        <f t="shared" si="2957"/>
        <v>0</v>
      </c>
      <c r="N6069" s="151">
        <f t="shared" si="2957"/>
        <v>0</v>
      </c>
      <c r="O6069" s="60" t="s">
        <v>71</v>
      </c>
    </row>
    <row r="6070" spans="2:15" ht="20.25" customHeight="1">
      <c r="B6070" s="50" t="e">
        <f>IF((#REF!+#REF!+H6070)&lt;&gt;0,"a","b")</f>
        <v>#REF!</v>
      </c>
      <c r="C6070" s="54">
        <v>5</v>
      </c>
      <c r="D6070" s="54"/>
      <c r="F6070" s="89"/>
      <c r="G6070" s="95" t="s">
        <v>364</v>
      </c>
      <c r="H6070" s="552">
        <f t="shared" si="2952"/>
        <v>0</v>
      </c>
      <c r="I6070" s="554"/>
      <c r="J6070" s="554"/>
      <c r="K6070" s="554"/>
      <c r="L6070" s="554"/>
      <c r="M6070" s="554"/>
      <c r="N6070" s="154"/>
    </row>
    <row r="6071" spans="2:15" ht="20.25" customHeight="1">
      <c r="B6071" s="50" t="e">
        <f>IF((#REF!+#REF!+H6071)&lt;&gt;0,"a","b")</f>
        <v>#REF!</v>
      </c>
      <c r="C6071" s="54">
        <v>5</v>
      </c>
      <c r="D6071" s="54"/>
      <c r="F6071" s="89"/>
      <c r="G6071" s="95" t="s">
        <v>365</v>
      </c>
      <c r="H6071" s="552">
        <f t="shared" si="2952"/>
        <v>0</v>
      </c>
      <c r="I6071" s="554"/>
      <c r="J6071" s="554"/>
      <c r="K6071" s="554"/>
      <c r="L6071" s="554"/>
      <c r="M6071" s="554"/>
      <c r="N6071" s="154"/>
    </row>
    <row r="6072" spans="2:15" ht="20.25" customHeight="1">
      <c r="B6072" s="50" t="e">
        <f>IF((#REF!+#REF!+H6072)&lt;&gt;0,"a","b")</f>
        <v>#REF!</v>
      </c>
      <c r="C6072" s="54">
        <v>5</v>
      </c>
      <c r="D6072" s="54"/>
      <c r="F6072" s="89"/>
      <c r="G6072" s="95" t="s">
        <v>366</v>
      </c>
      <c r="H6072" s="552">
        <f t="shared" si="2952"/>
        <v>0</v>
      </c>
      <c r="I6072" s="554"/>
      <c r="J6072" s="554"/>
      <c r="K6072" s="554"/>
      <c r="L6072" s="554"/>
      <c r="M6072" s="554"/>
      <c r="N6072" s="154"/>
    </row>
    <row r="6073" spans="2:15" ht="20.25" customHeight="1">
      <c r="B6073" s="50" t="e">
        <f>IF((#REF!+#REF!+H6073)&lt;&gt;0,"a","b")</f>
        <v>#REF!</v>
      </c>
      <c r="C6073" s="54">
        <v>5</v>
      </c>
      <c r="D6073" s="54"/>
      <c r="F6073" s="89"/>
      <c r="G6073" s="95" t="s">
        <v>367</v>
      </c>
      <c r="H6073" s="552">
        <f t="shared" si="2952"/>
        <v>0</v>
      </c>
      <c r="I6073" s="554"/>
      <c r="J6073" s="554"/>
      <c r="K6073" s="554"/>
      <c r="L6073" s="554"/>
      <c r="M6073" s="554"/>
      <c r="N6073" s="154"/>
    </row>
    <row r="6074" spans="2:15" ht="20.25" customHeight="1">
      <c r="B6074" s="50" t="e">
        <f>IF((#REF!+#REF!+H6074)&lt;&gt;0,"a","b")</f>
        <v>#REF!</v>
      </c>
      <c r="C6074" s="54">
        <v>4</v>
      </c>
      <c r="D6074" s="54"/>
      <c r="F6074" s="89"/>
      <c r="G6074" s="93" t="s">
        <v>368</v>
      </c>
      <c r="H6074" s="558">
        <f t="shared" si="2952"/>
        <v>0</v>
      </c>
      <c r="I6074" s="555"/>
      <c r="J6074" s="555"/>
      <c r="K6074" s="555"/>
      <c r="L6074" s="555"/>
      <c r="M6074" s="555"/>
      <c r="N6074" s="153"/>
    </row>
    <row r="6075" spans="2:15" ht="36" customHeight="1">
      <c r="B6075" s="50" t="e">
        <f>IF((#REF!+#REF!+H6075)&lt;&gt;0,"a","b")</f>
        <v>#REF!</v>
      </c>
      <c r="C6075" s="54">
        <v>4</v>
      </c>
      <c r="D6075" s="54"/>
      <c r="F6075" s="89"/>
      <c r="G6075" s="93" t="s">
        <v>369</v>
      </c>
      <c r="H6075" s="556">
        <f t="shared" si="2952"/>
        <v>0</v>
      </c>
      <c r="I6075" s="555"/>
      <c r="J6075" s="555"/>
      <c r="K6075" s="555"/>
      <c r="L6075" s="555"/>
      <c r="M6075" s="555"/>
      <c r="N6075" s="153"/>
    </row>
    <row r="6076" spans="2:15" ht="20.25" customHeight="1">
      <c r="B6076" s="50" t="e">
        <f>IF((#REF!+#REF!+H6076)&lt;&gt;0,"a","b")</f>
        <v>#REF!</v>
      </c>
      <c r="C6076" s="54">
        <v>3</v>
      </c>
      <c r="D6076" s="54"/>
      <c r="F6076" s="89"/>
      <c r="G6076" s="90" t="s">
        <v>295</v>
      </c>
      <c r="H6076" s="556">
        <f t="shared" si="2952"/>
        <v>0</v>
      </c>
      <c r="I6076" s="562"/>
      <c r="J6076" s="562"/>
      <c r="K6076" s="562"/>
      <c r="L6076" s="562"/>
      <c r="M6076" s="562"/>
      <c r="N6076" s="161"/>
    </row>
    <row r="6077" spans="2:15" ht="20.25" customHeight="1">
      <c r="B6077" s="50" t="e">
        <f>IF((#REF!+#REF!+H6077)&lt;&gt;0,"a","b")</f>
        <v>#REF!</v>
      </c>
      <c r="C6077" s="54">
        <v>3</v>
      </c>
      <c r="D6077" s="54"/>
      <c r="F6077" s="89"/>
      <c r="G6077" s="90" t="s">
        <v>296</v>
      </c>
      <c r="H6077" s="566">
        <f t="shared" si="2952"/>
        <v>0</v>
      </c>
      <c r="I6077" s="564">
        <f t="shared" ref="I6077:N6077" si="2958">I6078+I6081+I6084</f>
        <v>0</v>
      </c>
      <c r="J6077" s="564">
        <f t="shared" si="2958"/>
        <v>0</v>
      </c>
      <c r="K6077" s="564">
        <f t="shared" si="2958"/>
        <v>0</v>
      </c>
      <c r="L6077" s="564">
        <f t="shared" si="2958"/>
        <v>0</v>
      </c>
      <c r="M6077" s="564">
        <f t="shared" si="2958"/>
        <v>0</v>
      </c>
      <c r="N6077" s="150">
        <f t="shared" si="2958"/>
        <v>0</v>
      </c>
      <c r="O6077" s="60" t="s">
        <v>71</v>
      </c>
    </row>
    <row r="6078" spans="2:15" ht="20.25" customHeight="1">
      <c r="B6078" s="50" t="e">
        <f>IF((#REF!+#REF!+H6078)&lt;&gt;0,"a","b")</f>
        <v>#REF!</v>
      </c>
      <c r="C6078" s="54">
        <v>4</v>
      </c>
      <c r="D6078" s="54"/>
      <c r="F6078" s="89"/>
      <c r="G6078" s="93" t="s">
        <v>370</v>
      </c>
      <c r="H6078" s="566">
        <f t="shared" si="2952"/>
        <v>0</v>
      </c>
      <c r="I6078" s="565">
        <f t="shared" ref="I6078:K6078" si="2959">SUM(I6079:I6080)</f>
        <v>0</v>
      </c>
      <c r="J6078" s="565">
        <f t="shared" si="2959"/>
        <v>0</v>
      </c>
      <c r="K6078" s="565">
        <f t="shared" si="2959"/>
        <v>0</v>
      </c>
      <c r="L6078" s="565">
        <f t="shared" ref="L6078:N6078" si="2960">SUM(L6079:L6080)</f>
        <v>0</v>
      </c>
      <c r="M6078" s="565">
        <f t="shared" si="2960"/>
        <v>0</v>
      </c>
      <c r="N6078" s="151">
        <f t="shared" si="2960"/>
        <v>0</v>
      </c>
      <c r="O6078" s="60" t="s">
        <v>71</v>
      </c>
    </row>
    <row r="6079" spans="2:15" ht="20.25" customHeight="1">
      <c r="B6079" s="50" t="e">
        <f>IF((#REF!+#REF!+H6079)&lt;&gt;0,"a","b")</f>
        <v>#REF!</v>
      </c>
      <c r="C6079" s="54">
        <v>5</v>
      </c>
      <c r="D6079" s="54"/>
      <c r="F6079" s="89"/>
      <c r="G6079" s="95" t="s">
        <v>371</v>
      </c>
      <c r="H6079" s="556">
        <f t="shared" si="2952"/>
        <v>0</v>
      </c>
      <c r="I6079" s="554"/>
      <c r="J6079" s="554"/>
      <c r="K6079" s="554"/>
      <c r="L6079" s="554"/>
      <c r="M6079" s="554"/>
      <c r="N6079" s="154"/>
    </row>
    <row r="6080" spans="2:15" ht="20.25" customHeight="1">
      <c r="B6080" s="50" t="e">
        <f>IF((#REF!+#REF!+H6080)&lt;&gt;0,"a","b")</f>
        <v>#REF!</v>
      </c>
      <c r="C6080" s="54">
        <v>5</v>
      </c>
      <c r="D6080" s="54"/>
      <c r="F6080" s="89"/>
      <c r="G6080" s="95" t="s">
        <v>297</v>
      </c>
      <c r="H6080" s="556">
        <f t="shared" si="2952"/>
        <v>0</v>
      </c>
      <c r="I6080" s="554"/>
      <c r="J6080" s="554"/>
      <c r="K6080" s="554"/>
      <c r="L6080" s="554"/>
      <c r="M6080" s="554"/>
      <c r="N6080" s="154"/>
    </row>
    <row r="6081" spans="2:15" ht="20.25" customHeight="1">
      <c r="B6081" s="50" t="e">
        <f>IF((#REF!+#REF!+H6081)&lt;&gt;0,"a","b")</f>
        <v>#REF!</v>
      </c>
      <c r="C6081" s="54">
        <v>4</v>
      </c>
      <c r="D6081" s="54"/>
      <c r="F6081" s="89"/>
      <c r="G6081" s="93" t="s">
        <v>372</v>
      </c>
      <c r="H6081" s="566">
        <f t="shared" si="2952"/>
        <v>0</v>
      </c>
      <c r="I6081" s="565">
        <f t="shared" ref="I6081:K6081" si="2961">SUM(I6082:I6083)</f>
        <v>0</v>
      </c>
      <c r="J6081" s="565">
        <f t="shared" si="2961"/>
        <v>0</v>
      </c>
      <c r="K6081" s="565">
        <f t="shared" si="2961"/>
        <v>0</v>
      </c>
      <c r="L6081" s="565">
        <f t="shared" ref="L6081:N6081" si="2962">SUM(L6082:L6083)</f>
        <v>0</v>
      </c>
      <c r="M6081" s="565">
        <f t="shared" si="2962"/>
        <v>0</v>
      </c>
      <c r="N6081" s="151">
        <f t="shared" si="2962"/>
        <v>0</v>
      </c>
      <c r="O6081" s="60" t="s">
        <v>71</v>
      </c>
    </row>
    <row r="6082" spans="2:15" ht="20.25" customHeight="1">
      <c r="B6082" s="50" t="e">
        <f>IF((#REF!+#REF!+H6082)&lt;&gt;0,"a","b")</f>
        <v>#REF!</v>
      </c>
      <c r="C6082" s="54">
        <v>5</v>
      </c>
      <c r="D6082" s="54"/>
      <c r="F6082" s="89"/>
      <c r="G6082" s="95" t="s">
        <v>371</v>
      </c>
      <c r="H6082" s="556">
        <f t="shared" si="2952"/>
        <v>0</v>
      </c>
      <c r="I6082" s="554"/>
      <c r="J6082" s="554"/>
      <c r="K6082" s="554"/>
      <c r="L6082" s="554"/>
      <c r="M6082" s="554"/>
      <c r="N6082" s="154"/>
    </row>
    <row r="6083" spans="2:15" ht="20.25" customHeight="1">
      <c r="B6083" s="50" t="e">
        <f>IF((#REF!+#REF!+H6083)&lt;&gt;0,"a","b")</f>
        <v>#REF!</v>
      </c>
      <c r="C6083" s="54">
        <v>5</v>
      </c>
      <c r="D6083" s="54"/>
      <c r="F6083" s="89"/>
      <c r="G6083" s="95" t="s">
        <v>297</v>
      </c>
      <c r="H6083" s="556">
        <f t="shared" si="2952"/>
        <v>0</v>
      </c>
      <c r="I6083" s="554"/>
      <c r="J6083" s="554"/>
      <c r="K6083" s="554"/>
      <c r="L6083" s="554"/>
      <c r="M6083" s="554"/>
      <c r="N6083" s="154"/>
    </row>
    <row r="6084" spans="2:15" ht="20.25" customHeight="1">
      <c r="B6084" s="50" t="e">
        <f>IF((#REF!+#REF!+H6084)&lt;&gt;0,"a","b")</f>
        <v>#REF!</v>
      </c>
      <c r="C6084" s="54">
        <v>4</v>
      </c>
      <c r="D6084" s="54"/>
      <c r="F6084" s="89"/>
      <c r="G6084" s="93" t="s">
        <v>373</v>
      </c>
      <c r="H6084" s="566">
        <f t="shared" si="2952"/>
        <v>0</v>
      </c>
      <c r="I6084" s="565">
        <f t="shared" ref="I6084:K6084" si="2963">SUM(I6085:I6086)</f>
        <v>0</v>
      </c>
      <c r="J6084" s="565">
        <f t="shared" si="2963"/>
        <v>0</v>
      </c>
      <c r="K6084" s="565">
        <f t="shared" si="2963"/>
        <v>0</v>
      </c>
      <c r="L6084" s="565">
        <f t="shared" ref="L6084:N6084" si="2964">SUM(L6085:L6086)</f>
        <v>0</v>
      </c>
      <c r="M6084" s="565">
        <f t="shared" si="2964"/>
        <v>0</v>
      </c>
      <c r="N6084" s="151">
        <f t="shared" si="2964"/>
        <v>0</v>
      </c>
      <c r="O6084" s="60" t="s">
        <v>71</v>
      </c>
    </row>
    <row r="6085" spans="2:15" ht="20.25" customHeight="1">
      <c r="B6085" s="50" t="e">
        <f>IF((#REF!+#REF!+H6085)&lt;&gt;0,"a","b")</f>
        <v>#REF!</v>
      </c>
      <c r="C6085" s="54">
        <v>5</v>
      </c>
      <c r="D6085" s="54"/>
      <c r="F6085" s="89"/>
      <c r="G6085" s="95" t="s">
        <v>371</v>
      </c>
      <c r="H6085" s="556">
        <f t="shared" si="2952"/>
        <v>0</v>
      </c>
      <c r="I6085" s="554"/>
      <c r="J6085" s="554"/>
      <c r="K6085" s="554"/>
      <c r="L6085" s="554"/>
      <c r="M6085" s="554"/>
      <c r="N6085" s="154"/>
    </row>
    <row r="6086" spans="2:15" ht="20.25" customHeight="1">
      <c r="B6086" s="50" t="e">
        <f>IF((#REF!+#REF!+H6086)&lt;&gt;0,"a","b")</f>
        <v>#REF!</v>
      </c>
      <c r="C6086" s="54">
        <v>5</v>
      </c>
      <c r="D6086" s="54"/>
      <c r="F6086" s="89"/>
      <c r="G6086" s="95" t="s">
        <v>297</v>
      </c>
      <c r="H6086" s="556">
        <f t="shared" si="2952"/>
        <v>0</v>
      </c>
      <c r="I6086" s="554"/>
      <c r="J6086" s="554"/>
      <c r="K6086" s="554"/>
      <c r="L6086" s="554"/>
      <c r="M6086" s="554"/>
      <c r="N6086" s="154"/>
    </row>
    <row r="6087" spans="2:15" ht="20.25" customHeight="1">
      <c r="B6087" s="50" t="e">
        <f>IF((#REF!+#REF!+H6087)&lt;&gt;0,"a","b")</f>
        <v>#REF!</v>
      </c>
      <c r="C6087" s="54">
        <v>3</v>
      </c>
      <c r="D6087" s="54"/>
      <c r="F6087" s="89"/>
      <c r="G6087" s="90" t="s">
        <v>299</v>
      </c>
      <c r="H6087" s="566">
        <f t="shared" si="2952"/>
        <v>0</v>
      </c>
      <c r="I6087" s="564">
        <f t="shared" ref="I6087:N6087" si="2965">I6088+I6091+I6094</f>
        <v>0</v>
      </c>
      <c r="J6087" s="564">
        <f t="shared" si="2965"/>
        <v>0</v>
      </c>
      <c r="K6087" s="564">
        <f t="shared" si="2965"/>
        <v>0</v>
      </c>
      <c r="L6087" s="564">
        <f t="shared" si="2965"/>
        <v>0</v>
      </c>
      <c r="M6087" s="564">
        <f t="shared" si="2965"/>
        <v>0</v>
      </c>
      <c r="N6087" s="150">
        <f t="shared" si="2965"/>
        <v>0</v>
      </c>
      <c r="O6087" s="60" t="s">
        <v>71</v>
      </c>
    </row>
    <row r="6088" spans="2:15" ht="20.25" customHeight="1">
      <c r="B6088" s="50" t="e">
        <f>IF((#REF!+#REF!+H6088)&lt;&gt;0,"a","b")</f>
        <v>#REF!</v>
      </c>
      <c r="C6088" s="54">
        <v>4</v>
      </c>
      <c r="D6088" s="54"/>
      <c r="F6088" s="89"/>
      <c r="G6088" s="93" t="s">
        <v>374</v>
      </c>
      <c r="H6088" s="566">
        <f t="shared" si="2952"/>
        <v>0</v>
      </c>
      <c r="I6088" s="565">
        <f t="shared" ref="I6088:K6088" si="2966">SUM(I6089:I6090)</f>
        <v>0</v>
      </c>
      <c r="J6088" s="565">
        <f t="shared" si="2966"/>
        <v>0</v>
      </c>
      <c r="K6088" s="565">
        <f t="shared" si="2966"/>
        <v>0</v>
      </c>
      <c r="L6088" s="565">
        <f t="shared" ref="L6088:N6088" si="2967">SUM(L6089:L6090)</f>
        <v>0</v>
      </c>
      <c r="M6088" s="565">
        <f t="shared" si="2967"/>
        <v>0</v>
      </c>
      <c r="N6088" s="151">
        <f t="shared" si="2967"/>
        <v>0</v>
      </c>
      <c r="O6088" s="60" t="s">
        <v>71</v>
      </c>
    </row>
    <row r="6089" spans="2:15" ht="20.25" customHeight="1">
      <c r="B6089" s="50" t="e">
        <f>IF((#REF!+#REF!+H6089)&lt;&gt;0,"a","b")</f>
        <v>#REF!</v>
      </c>
      <c r="C6089" s="54">
        <v>5</v>
      </c>
      <c r="D6089" s="54"/>
      <c r="F6089" s="89"/>
      <c r="G6089" s="95" t="s">
        <v>375</v>
      </c>
      <c r="H6089" s="556">
        <f t="shared" si="2952"/>
        <v>0</v>
      </c>
      <c r="I6089" s="554"/>
      <c r="J6089" s="554"/>
      <c r="K6089" s="554"/>
      <c r="L6089" s="554"/>
      <c r="M6089" s="554"/>
      <c r="N6089" s="154"/>
    </row>
    <row r="6090" spans="2:15" ht="20.25" customHeight="1">
      <c r="B6090" s="50" t="e">
        <f>IF((#REF!+#REF!+H6090)&lt;&gt;0,"a","b")</f>
        <v>#REF!</v>
      </c>
      <c r="C6090" s="54">
        <v>5</v>
      </c>
      <c r="D6090" s="54"/>
      <c r="F6090" s="89"/>
      <c r="G6090" s="95" t="s">
        <v>376</v>
      </c>
      <c r="H6090" s="556">
        <f t="shared" si="2952"/>
        <v>0</v>
      </c>
      <c r="I6090" s="554"/>
      <c r="J6090" s="554"/>
      <c r="K6090" s="554"/>
      <c r="L6090" s="554"/>
      <c r="M6090" s="554"/>
      <c r="N6090" s="154"/>
    </row>
    <row r="6091" spans="2:15" ht="20.25" customHeight="1">
      <c r="B6091" s="50" t="e">
        <f>IF((#REF!+#REF!+H6091)&lt;&gt;0,"a","b")</f>
        <v>#REF!</v>
      </c>
      <c r="C6091" s="54">
        <v>4</v>
      </c>
      <c r="D6091" s="54"/>
      <c r="F6091" s="89"/>
      <c r="G6091" s="93" t="s">
        <v>377</v>
      </c>
      <c r="H6091" s="566">
        <f t="shared" si="2952"/>
        <v>0</v>
      </c>
      <c r="I6091" s="565">
        <f t="shared" ref="I6091:K6091" si="2968">SUM(I6092:I6093)</f>
        <v>0</v>
      </c>
      <c r="J6091" s="565">
        <f t="shared" si="2968"/>
        <v>0</v>
      </c>
      <c r="K6091" s="565">
        <f t="shared" si="2968"/>
        <v>0</v>
      </c>
      <c r="L6091" s="565">
        <f t="shared" ref="L6091:N6091" si="2969">SUM(L6092:L6093)</f>
        <v>0</v>
      </c>
      <c r="M6091" s="565">
        <f t="shared" si="2969"/>
        <v>0</v>
      </c>
      <c r="N6091" s="151">
        <f t="shared" si="2969"/>
        <v>0</v>
      </c>
      <c r="O6091" s="60" t="s">
        <v>71</v>
      </c>
    </row>
    <row r="6092" spans="2:15" ht="20.25" customHeight="1">
      <c r="B6092" s="50" t="e">
        <f>IF((#REF!+#REF!+H6092)&lt;&gt;0,"a","b")</f>
        <v>#REF!</v>
      </c>
      <c r="C6092" s="54">
        <v>5</v>
      </c>
      <c r="D6092" s="54"/>
      <c r="F6092" s="89"/>
      <c r="G6092" s="95" t="s">
        <v>375</v>
      </c>
      <c r="H6092" s="556">
        <f t="shared" si="2952"/>
        <v>0</v>
      </c>
      <c r="I6092" s="554"/>
      <c r="J6092" s="554"/>
      <c r="K6092" s="554"/>
      <c r="L6092" s="554"/>
      <c r="M6092" s="554"/>
      <c r="N6092" s="154"/>
    </row>
    <row r="6093" spans="2:15" ht="20.25" customHeight="1">
      <c r="B6093" s="50" t="e">
        <f>IF((#REF!+#REF!+H6093)&lt;&gt;0,"a","b")</f>
        <v>#REF!</v>
      </c>
      <c r="C6093" s="54">
        <v>5</v>
      </c>
      <c r="D6093" s="54"/>
      <c r="F6093" s="89"/>
      <c r="G6093" s="95" t="s">
        <v>376</v>
      </c>
      <c r="H6093" s="552">
        <f t="shared" si="2952"/>
        <v>0</v>
      </c>
      <c r="I6093" s="554"/>
      <c r="J6093" s="554"/>
      <c r="K6093" s="554"/>
      <c r="L6093" s="554"/>
      <c r="M6093" s="554"/>
      <c r="N6093" s="154"/>
    </row>
    <row r="6094" spans="2:15" ht="20.25" customHeight="1">
      <c r="B6094" s="50" t="e">
        <f>IF((#REF!+#REF!+H6094)&lt;&gt;0,"a","b")</f>
        <v>#REF!</v>
      </c>
      <c r="C6094" s="54">
        <v>4</v>
      </c>
      <c r="D6094" s="54"/>
      <c r="F6094" s="89"/>
      <c r="G6094" s="93" t="s">
        <v>300</v>
      </c>
      <c r="H6094" s="563">
        <f t="shared" si="2952"/>
        <v>0</v>
      </c>
      <c r="I6094" s="565">
        <f t="shared" ref="I6094:K6094" si="2970">SUM(I6095:I6096)</f>
        <v>0</v>
      </c>
      <c r="J6094" s="565">
        <f t="shared" si="2970"/>
        <v>0</v>
      </c>
      <c r="K6094" s="565">
        <f t="shared" si="2970"/>
        <v>0</v>
      </c>
      <c r="L6094" s="565">
        <f t="shared" ref="L6094:N6094" si="2971">SUM(L6095:L6096)</f>
        <v>0</v>
      </c>
      <c r="M6094" s="565">
        <f t="shared" si="2971"/>
        <v>0</v>
      </c>
      <c r="N6094" s="151">
        <f t="shared" si="2971"/>
        <v>0</v>
      </c>
      <c r="O6094" s="60" t="s">
        <v>71</v>
      </c>
    </row>
    <row r="6095" spans="2:15" ht="20.25" customHeight="1">
      <c r="B6095" s="50" t="e">
        <f>IF((#REF!+#REF!+H6095)&lt;&gt;0,"a","b")</f>
        <v>#REF!</v>
      </c>
      <c r="C6095" s="54">
        <v>5</v>
      </c>
      <c r="D6095" s="54"/>
      <c r="F6095" s="89"/>
      <c r="G6095" s="95" t="s">
        <v>375</v>
      </c>
      <c r="H6095" s="552">
        <f t="shared" si="2952"/>
        <v>0</v>
      </c>
      <c r="I6095" s="554"/>
      <c r="J6095" s="554"/>
      <c r="K6095" s="554"/>
      <c r="L6095" s="554"/>
      <c r="M6095" s="554"/>
      <c r="N6095" s="154"/>
    </row>
    <row r="6096" spans="2:15" ht="20.25" customHeight="1">
      <c r="B6096" s="50" t="e">
        <f>IF((#REF!+#REF!+H6096)&lt;&gt;0,"a","b")</f>
        <v>#REF!</v>
      </c>
      <c r="C6096" s="54">
        <v>5</v>
      </c>
      <c r="D6096" s="54"/>
      <c r="F6096" s="89"/>
      <c r="G6096" s="95" t="s">
        <v>376</v>
      </c>
      <c r="H6096" s="552">
        <f t="shared" si="2952"/>
        <v>0</v>
      </c>
      <c r="I6096" s="554"/>
      <c r="J6096" s="554"/>
      <c r="K6096" s="554"/>
      <c r="L6096" s="554"/>
      <c r="M6096" s="554"/>
      <c r="N6096" s="154"/>
    </row>
    <row r="6097" spans="2:15" ht="20.25" customHeight="1">
      <c r="B6097" s="50" t="e">
        <f>IF((#REF!+#REF!+H6097)&lt;&gt;0,"a","b")</f>
        <v>#REF!</v>
      </c>
      <c r="C6097" s="54">
        <v>3</v>
      </c>
      <c r="D6097" s="54"/>
      <c r="F6097" s="89"/>
      <c r="G6097" s="90" t="s">
        <v>298</v>
      </c>
      <c r="H6097" s="563">
        <f t="shared" si="2952"/>
        <v>0</v>
      </c>
      <c r="I6097" s="564">
        <f t="shared" ref="I6097:N6097" si="2972">I6098+I6099</f>
        <v>0</v>
      </c>
      <c r="J6097" s="564">
        <f t="shared" si="2972"/>
        <v>0</v>
      </c>
      <c r="K6097" s="564">
        <f t="shared" si="2972"/>
        <v>0</v>
      </c>
      <c r="L6097" s="564">
        <f t="shared" si="2972"/>
        <v>0</v>
      </c>
      <c r="M6097" s="564">
        <f t="shared" si="2972"/>
        <v>0</v>
      </c>
      <c r="N6097" s="150">
        <f t="shared" si="2972"/>
        <v>0</v>
      </c>
      <c r="O6097" s="60" t="s">
        <v>71</v>
      </c>
    </row>
    <row r="6098" spans="2:15" ht="20.25" customHeight="1">
      <c r="B6098" s="50" t="e">
        <f>IF((#REF!+#REF!+H6098)&lt;&gt;0,"a","b")</f>
        <v>#REF!</v>
      </c>
      <c r="C6098" s="54">
        <v>4</v>
      </c>
      <c r="D6098" s="54"/>
      <c r="F6098" s="89"/>
      <c r="G6098" s="93" t="s">
        <v>378</v>
      </c>
      <c r="H6098" s="552">
        <f t="shared" si="2952"/>
        <v>0</v>
      </c>
      <c r="I6098" s="555"/>
      <c r="J6098" s="555"/>
      <c r="K6098" s="555"/>
      <c r="L6098" s="555"/>
      <c r="M6098" s="555"/>
      <c r="N6098" s="153"/>
    </row>
    <row r="6099" spans="2:15" ht="20.25" customHeight="1">
      <c r="B6099" s="50" t="e">
        <f>IF((#REF!+#REF!+H6099)&lt;&gt;0,"a","b")</f>
        <v>#REF!</v>
      </c>
      <c r="C6099" s="54">
        <v>4</v>
      </c>
      <c r="D6099" s="54"/>
      <c r="F6099" s="89"/>
      <c r="G6099" s="93" t="s">
        <v>379</v>
      </c>
      <c r="H6099" s="563">
        <f t="shared" si="2952"/>
        <v>0</v>
      </c>
      <c r="I6099" s="565">
        <f t="shared" ref="I6099:N6099" si="2973">I6100+I6119</f>
        <v>0</v>
      </c>
      <c r="J6099" s="565">
        <f t="shared" si="2973"/>
        <v>0</v>
      </c>
      <c r="K6099" s="565">
        <f t="shared" si="2973"/>
        <v>0</v>
      </c>
      <c r="L6099" s="565">
        <f t="shared" si="2973"/>
        <v>0</v>
      </c>
      <c r="M6099" s="565">
        <f t="shared" si="2973"/>
        <v>0</v>
      </c>
      <c r="N6099" s="151">
        <f t="shared" si="2973"/>
        <v>0</v>
      </c>
      <c r="O6099" s="60" t="s">
        <v>71</v>
      </c>
    </row>
    <row r="6100" spans="2:15" ht="20.25" customHeight="1">
      <c r="B6100" s="50" t="e">
        <f>IF((#REF!+#REF!+H6100)&lt;&gt;0,"a","b")</f>
        <v>#REF!</v>
      </c>
      <c r="C6100" s="54">
        <v>5</v>
      </c>
      <c r="D6100" s="54"/>
      <c r="F6100" s="89"/>
      <c r="G6100" s="95" t="s">
        <v>380</v>
      </c>
      <c r="H6100" s="563">
        <f t="shared" si="2952"/>
        <v>0</v>
      </c>
      <c r="I6100" s="560">
        <f t="shared" ref="I6100:K6100" si="2974">SUM(I6101:I6118)</f>
        <v>0</v>
      </c>
      <c r="J6100" s="560">
        <f t="shared" si="2974"/>
        <v>0</v>
      </c>
      <c r="K6100" s="560">
        <f t="shared" si="2974"/>
        <v>0</v>
      </c>
      <c r="L6100" s="560">
        <f t="shared" ref="L6100:N6100" si="2975">SUM(L6101:L6118)</f>
        <v>0</v>
      </c>
      <c r="M6100" s="560">
        <f t="shared" si="2975"/>
        <v>0</v>
      </c>
      <c r="N6100" s="157">
        <f t="shared" si="2975"/>
        <v>0</v>
      </c>
      <c r="O6100" s="60" t="s">
        <v>71</v>
      </c>
    </row>
    <row r="6101" spans="2:15" ht="45" customHeight="1">
      <c r="B6101" s="50" t="e">
        <f>IF((#REF!+#REF!+H6101)&lt;&gt;0,"a","b")</f>
        <v>#REF!</v>
      </c>
      <c r="C6101" s="54">
        <v>6</v>
      </c>
      <c r="D6101" s="54"/>
      <c r="F6101" s="89"/>
      <c r="G6101" s="97" t="s">
        <v>308</v>
      </c>
      <c r="H6101" s="552">
        <f t="shared" si="2952"/>
        <v>0</v>
      </c>
      <c r="I6101" s="553"/>
      <c r="J6101" s="553"/>
      <c r="K6101" s="553"/>
      <c r="L6101" s="553"/>
      <c r="M6101" s="553"/>
      <c r="N6101" s="138"/>
    </row>
    <row r="6102" spans="2:15" ht="20.25" customHeight="1">
      <c r="B6102" s="50" t="e">
        <f>IF((#REF!+#REF!+H6102)&lt;&gt;0,"a","b")</f>
        <v>#REF!</v>
      </c>
      <c r="C6102" s="54">
        <v>6</v>
      </c>
      <c r="D6102" s="54"/>
      <c r="F6102" s="89"/>
      <c r="G6102" s="97" t="s">
        <v>381</v>
      </c>
      <c r="H6102" s="552">
        <f t="shared" si="2952"/>
        <v>0</v>
      </c>
      <c r="I6102" s="553"/>
      <c r="J6102" s="553"/>
      <c r="K6102" s="553"/>
      <c r="L6102" s="553"/>
      <c r="M6102" s="553"/>
      <c r="N6102" s="138"/>
    </row>
    <row r="6103" spans="2:15" ht="20.25" customHeight="1">
      <c r="B6103" s="50" t="e">
        <f>IF((#REF!+#REF!+H6103)&lt;&gt;0,"a","b")</f>
        <v>#REF!</v>
      </c>
      <c r="C6103" s="54">
        <v>6</v>
      </c>
      <c r="D6103" s="54"/>
      <c r="F6103" s="89"/>
      <c r="G6103" s="97" t="s">
        <v>382</v>
      </c>
      <c r="H6103" s="552">
        <f t="shared" si="2952"/>
        <v>0</v>
      </c>
      <c r="I6103" s="553"/>
      <c r="J6103" s="553"/>
      <c r="K6103" s="553"/>
      <c r="L6103" s="553"/>
      <c r="M6103" s="553"/>
      <c r="N6103" s="138"/>
    </row>
    <row r="6104" spans="2:15" ht="20.25" customHeight="1">
      <c r="B6104" s="50" t="e">
        <f>IF((#REF!+#REF!+H6104)&lt;&gt;0,"a","b")</f>
        <v>#REF!</v>
      </c>
      <c r="C6104" s="54">
        <v>6</v>
      </c>
      <c r="D6104" s="54"/>
      <c r="F6104" s="89"/>
      <c r="G6104" s="97" t="s">
        <v>309</v>
      </c>
      <c r="H6104" s="552">
        <f t="shared" si="2952"/>
        <v>0</v>
      </c>
      <c r="I6104" s="553"/>
      <c r="J6104" s="553"/>
      <c r="K6104" s="553"/>
      <c r="L6104" s="553"/>
      <c r="M6104" s="553"/>
      <c r="N6104" s="138"/>
    </row>
    <row r="6105" spans="2:15" ht="20.25" customHeight="1">
      <c r="B6105" s="50" t="e">
        <f>IF((#REF!+#REF!+H6105)&lt;&gt;0,"a","b")</f>
        <v>#REF!</v>
      </c>
      <c r="C6105" s="54">
        <v>6</v>
      </c>
      <c r="D6105" s="54"/>
      <c r="F6105" s="89"/>
      <c r="G6105" s="97" t="s">
        <v>310</v>
      </c>
      <c r="H6105" s="556">
        <f t="shared" si="2952"/>
        <v>0</v>
      </c>
      <c r="I6105" s="553"/>
      <c r="J6105" s="553"/>
      <c r="K6105" s="553"/>
      <c r="L6105" s="553"/>
      <c r="M6105" s="553"/>
      <c r="N6105" s="138"/>
    </row>
    <row r="6106" spans="2:15" ht="20.25" customHeight="1">
      <c r="B6106" s="50" t="e">
        <f>IF((#REF!+#REF!+H6106)&lt;&gt;0,"a","b")</f>
        <v>#REF!</v>
      </c>
      <c r="C6106" s="54">
        <v>6</v>
      </c>
      <c r="D6106" s="54"/>
      <c r="F6106" s="89"/>
      <c r="G6106" s="97" t="s">
        <v>383</v>
      </c>
      <c r="H6106" s="556">
        <f t="shared" si="2952"/>
        <v>0</v>
      </c>
      <c r="I6106" s="553"/>
      <c r="J6106" s="553"/>
      <c r="K6106" s="553"/>
      <c r="L6106" s="553"/>
      <c r="M6106" s="553"/>
      <c r="N6106" s="138"/>
    </row>
    <row r="6107" spans="2:15" ht="20.25" customHeight="1">
      <c r="B6107" s="50" t="e">
        <f>IF((#REF!+#REF!+H6107)&lt;&gt;0,"a","b")</f>
        <v>#REF!</v>
      </c>
      <c r="C6107" s="54">
        <v>6</v>
      </c>
      <c r="D6107" s="54"/>
      <c r="F6107" s="89"/>
      <c r="G6107" s="97" t="s">
        <v>384</v>
      </c>
      <c r="H6107" s="556">
        <f t="shared" si="2952"/>
        <v>0</v>
      </c>
      <c r="I6107" s="553"/>
      <c r="J6107" s="553"/>
      <c r="K6107" s="553"/>
      <c r="L6107" s="553"/>
      <c r="M6107" s="553"/>
      <c r="N6107" s="138"/>
    </row>
    <row r="6108" spans="2:15" ht="20.25" customHeight="1">
      <c r="B6108" s="50" t="e">
        <f>IF((#REF!+#REF!+H6108)&lt;&gt;0,"a","b")</f>
        <v>#REF!</v>
      </c>
      <c r="C6108" s="54">
        <v>6</v>
      </c>
      <c r="D6108" s="54"/>
      <c r="F6108" s="89"/>
      <c r="G6108" s="97" t="s">
        <v>311</v>
      </c>
      <c r="H6108" s="556">
        <f t="shared" si="2952"/>
        <v>0</v>
      </c>
      <c r="I6108" s="553"/>
      <c r="J6108" s="553"/>
      <c r="K6108" s="553"/>
      <c r="L6108" s="553"/>
      <c r="M6108" s="553"/>
      <c r="N6108" s="138"/>
    </row>
    <row r="6109" spans="2:15" ht="20.25" customHeight="1">
      <c r="B6109" s="50" t="e">
        <f>IF((#REF!+#REF!+H6109)&lt;&gt;0,"a","b")</f>
        <v>#REF!</v>
      </c>
      <c r="C6109" s="54">
        <v>6</v>
      </c>
      <c r="D6109" s="54"/>
      <c r="F6109" s="89"/>
      <c r="G6109" s="97" t="s">
        <v>312</v>
      </c>
      <c r="H6109" s="556">
        <f t="shared" si="2952"/>
        <v>0</v>
      </c>
      <c r="I6109" s="553"/>
      <c r="J6109" s="553"/>
      <c r="K6109" s="553"/>
      <c r="L6109" s="553"/>
      <c r="M6109" s="553"/>
      <c r="N6109" s="138"/>
    </row>
    <row r="6110" spans="2:15" ht="20.25" customHeight="1">
      <c r="B6110" s="50" t="e">
        <f>IF((#REF!+#REF!+H6110)&lt;&gt;0,"a","b")</f>
        <v>#REF!</v>
      </c>
      <c r="C6110" s="54">
        <v>6</v>
      </c>
      <c r="D6110" s="54"/>
      <c r="F6110" s="89"/>
      <c r="G6110" s="97" t="s">
        <v>313</v>
      </c>
      <c r="H6110" s="556">
        <f t="shared" si="2952"/>
        <v>0</v>
      </c>
      <c r="I6110" s="553"/>
      <c r="J6110" s="553"/>
      <c r="K6110" s="553"/>
      <c r="L6110" s="553"/>
      <c r="M6110" s="553"/>
      <c r="N6110" s="138"/>
    </row>
    <row r="6111" spans="2:15" ht="20.25" customHeight="1">
      <c r="B6111" s="50" t="e">
        <f>IF((#REF!+#REF!+H6111)&lt;&gt;0,"a","b")</f>
        <v>#REF!</v>
      </c>
      <c r="C6111" s="54">
        <v>6</v>
      </c>
      <c r="D6111" s="54"/>
      <c r="F6111" s="89"/>
      <c r="G6111" s="97" t="s">
        <v>314</v>
      </c>
      <c r="H6111" s="556">
        <f t="shared" si="2952"/>
        <v>0</v>
      </c>
      <c r="I6111" s="553"/>
      <c r="J6111" s="553"/>
      <c r="K6111" s="553"/>
      <c r="L6111" s="553"/>
      <c r="M6111" s="553"/>
      <c r="N6111" s="138"/>
    </row>
    <row r="6112" spans="2:15" ht="20.25" customHeight="1">
      <c r="B6112" s="50" t="e">
        <f>IF((#REF!+#REF!+H6112)&lt;&gt;0,"a","b")</f>
        <v>#REF!</v>
      </c>
      <c r="C6112" s="54">
        <v>6</v>
      </c>
      <c r="D6112" s="54"/>
      <c r="F6112" s="89"/>
      <c r="G6112" s="97" t="s">
        <v>315</v>
      </c>
      <c r="H6112" s="556">
        <f t="shared" si="2952"/>
        <v>0</v>
      </c>
      <c r="I6112" s="553"/>
      <c r="J6112" s="553"/>
      <c r="K6112" s="553"/>
      <c r="L6112" s="553"/>
      <c r="M6112" s="553"/>
      <c r="N6112" s="138"/>
    </row>
    <row r="6113" spans="2:17" ht="20.25" customHeight="1">
      <c r="B6113" s="50" t="e">
        <f>IF((#REF!+#REF!+H6113)&lt;&gt;0,"a","b")</f>
        <v>#REF!</v>
      </c>
      <c r="C6113" s="54">
        <v>6</v>
      </c>
      <c r="D6113" s="54"/>
      <c r="F6113" s="89"/>
      <c r="G6113" s="97" t="s">
        <v>316</v>
      </c>
      <c r="H6113" s="556">
        <f t="shared" si="2952"/>
        <v>0</v>
      </c>
      <c r="I6113" s="553"/>
      <c r="J6113" s="553"/>
      <c r="K6113" s="553"/>
      <c r="L6113" s="553"/>
      <c r="M6113" s="553"/>
      <c r="N6113" s="138"/>
    </row>
    <row r="6114" spans="2:17" ht="36" customHeight="1">
      <c r="B6114" s="50" t="e">
        <f>IF((#REF!+#REF!+H6114)&lt;&gt;0,"a","b")</f>
        <v>#REF!</v>
      </c>
      <c r="C6114" s="54">
        <v>6</v>
      </c>
      <c r="D6114" s="54"/>
      <c r="F6114" s="89"/>
      <c r="G6114" s="97" t="s">
        <v>317</v>
      </c>
      <c r="H6114" s="556">
        <f t="shared" ref="H6114:H6177" si="2976">I6114+J6114</f>
        <v>0</v>
      </c>
      <c r="I6114" s="553"/>
      <c r="J6114" s="553"/>
      <c r="K6114" s="553"/>
      <c r="L6114" s="553"/>
      <c r="M6114" s="553"/>
      <c r="N6114" s="138"/>
    </row>
    <row r="6115" spans="2:17" ht="48.75" customHeight="1">
      <c r="B6115" s="50" t="e">
        <f>IF((#REF!+#REF!+H6115)&lt;&gt;0,"a","b")</f>
        <v>#REF!</v>
      </c>
      <c r="C6115" s="54">
        <v>6</v>
      </c>
      <c r="D6115" s="54"/>
      <c r="F6115" s="89"/>
      <c r="G6115" s="97" t="s">
        <v>318</v>
      </c>
      <c r="H6115" s="556">
        <f t="shared" si="2976"/>
        <v>0</v>
      </c>
      <c r="I6115" s="553"/>
      <c r="J6115" s="553"/>
      <c r="K6115" s="553"/>
      <c r="L6115" s="553"/>
      <c r="M6115" s="553"/>
      <c r="N6115" s="138"/>
    </row>
    <row r="6116" spans="2:17" ht="24.75" customHeight="1">
      <c r="B6116" s="50" t="e">
        <f>IF((#REF!+#REF!+H6116)&lt;&gt;0,"a","b")</f>
        <v>#REF!</v>
      </c>
      <c r="C6116" s="54">
        <v>6</v>
      </c>
      <c r="D6116" s="54"/>
      <c r="F6116" s="89"/>
      <c r="G6116" s="97" t="s">
        <v>319</v>
      </c>
      <c r="H6116" s="556">
        <f t="shared" si="2976"/>
        <v>0</v>
      </c>
      <c r="I6116" s="553"/>
      <c r="J6116" s="553"/>
      <c r="K6116" s="553"/>
      <c r="L6116" s="553"/>
      <c r="M6116" s="553"/>
      <c r="N6116" s="138"/>
    </row>
    <row r="6117" spans="2:17" ht="24" customHeight="1">
      <c r="B6117" s="50" t="e">
        <f>IF((#REF!+#REF!+H6117)&lt;&gt;0,"a","b")</f>
        <v>#REF!</v>
      </c>
      <c r="C6117" s="54">
        <v>6</v>
      </c>
      <c r="D6117" s="54"/>
      <c r="F6117" s="89"/>
      <c r="G6117" s="97" t="s">
        <v>320</v>
      </c>
      <c r="H6117" s="556">
        <f t="shared" si="2976"/>
        <v>0</v>
      </c>
      <c r="I6117" s="553"/>
      <c r="J6117" s="553"/>
      <c r="K6117" s="553"/>
      <c r="L6117" s="553"/>
      <c r="M6117" s="553"/>
      <c r="N6117" s="138"/>
    </row>
    <row r="6118" spans="2:17" ht="36.75" customHeight="1">
      <c r="B6118" s="50" t="e">
        <f>IF((#REF!+#REF!+H6118)&lt;&gt;0,"a","b")</f>
        <v>#REF!</v>
      </c>
      <c r="C6118" s="54">
        <v>6</v>
      </c>
      <c r="D6118" s="54"/>
      <c r="F6118" s="89"/>
      <c r="G6118" s="97" t="s">
        <v>321</v>
      </c>
      <c r="H6118" s="556">
        <f t="shared" si="2976"/>
        <v>0</v>
      </c>
      <c r="I6118" s="553"/>
      <c r="J6118" s="553"/>
      <c r="K6118" s="553"/>
      <c r="L6118" s="553"/>
      <c r="M6118" s="553"/>
      <c r="N6118" s="138"/>
    </row>
    <row r="6119" spans="2:17" ht="24.75" customHeight="1">
      <c r="B6119" s="50" t="e">
        <f>IF((#REF!+#REF!+H6119)&lt;&gt;0,"a","b")</f>
        <v>#REF!</v>
      </c>
      <c r="C6119" s="54">
        <v>5</v>
      </c>
      <c r="D6119" s="54"/>
      <c r="F6119" s="89"/>
      <c r="G6119" s="95" t="s">
        <v>286</v>
      </c>
      <c r="H6119" s="556">
        <f t="shared" si="2976"/>
        <v>0</v>
      </c>
      <c r="I6119" s="554"/>
      <c r="J6119" s="554"/>
      <c r="K6119" s="554"/>
      <c r="L6119" s="554"/>
      <c r="M6119" s="554"/>
      <c r="N6119" s="154"/>
    </row>
    <row r="6120" spans="2:17" ht="20.25" customHeight="1">
      <c r="B6120" s="50" t="e">
        <f>IF((#REF!+#REF!+H6120)&lt;&gt;0,"a","b")</f>
        <v>#REF!</v>
      </c>
      <c r="C6120" s="54">
        <v>2</v>
      </c>
      <c r="D6120" s="68" t="s">
        <v>621</v>
      </c>
      <c r="E6120" s="45">
        <v>7064</v>
      </c>
      <c r="F6120" s="89"/>
      <c r="G6120" s="106" t="s">
        <v>385</v>
      </c>
      <c r="H6120" s="365">
        <f t="shared" si="2976"/>
        <v>480</v>
      </c>
      <c r="I6120" s="573">
        <f t="shared" ref="I6120:N6120" si="2977">I6121+I6168+I6176+I6175</f>
        <v>480</v>
      </c>
      <c r="J6120" s="573">
        <f t="shared" si="2977"/>
        <v>0</v>
      </c>
      <c r="K6120" s="573">
        <f t="shared" si="2977"/>
        <v>50</v>
      </c>
      <c r="L6120" s="573">
        <f t="shared" si="2977"/>
        <v>50</v>
      </c>
      <c r="M6120" s="573">
        <f t="shared" si="2977"/>
        <v>50</v>
      </c>
      <c r="N6120" s="149">
        <f t="shared" si="2977"/>
        <v>0</v>
      </c>
      <c r="O6120" s="60" t="s">
        <v>71</v>
      </c>
      <c r="Q6120" s="49" t="s">
        <v>47</v>
      </c>
    </row>
    <row r="6121" spans="2:17" ht="20.25" customHeight="1">
      <c r="B6121" s="50" t="e">
        <f>IF((#REF!+#REF!+H6121)&lt;&gt;0,"a","b")</f>
        <v>#REF!</v>
      </c>
      <c r="C6121" s="54">
        <v>3</v>
      </c>
      <c r="D6121" s="54"/>
      <c r="F6121" s="89"/>
      <c r="G6121" s="108" t="s">
        <v>386</v>
      </c>
      <c r="H6121" s="365">
        <f t="shared" si="2976"/>
        <v>480</v>
      </c>
      <c r="I6121" s="570">
        <f t="shared" ref="I6121:N6121" si="2978">I6122+I6134+I6163</f>
        <v>480</v>
      </c>
      <c r="J6121" s="570">
        <f t="shared" si="2978"/>
        <v>0</v>
      </c>
      <c r="K6121" s="570">
        <f t="shared" si="2978"/>
        <v>50</v>
      </c>
      <c r="L6121" s="570">
        <f t="shared" si="2978"/>
        <v>50</v>
      </c>
      <c r="M6121" s="570">
        <f t="shared" si="2978"/>
        <v>50</v>
      </c>
      <c r="N6121" s="140">
        <f t="shared" si="2978"/>
        <v>0</v>
      </c>
      <c r="O6121" s="60" t="s">
        <v>71</v>
      </c>
      <c r="Q6121" s="49" t="s">
        <v>47</v>
      </c>
    </row>
    <row r="6122" spans="2:17" ht="20.25" customHeight="1">
      <c r="B6122" s="50" t="e">
        <f>IF((#REF!+#REF!+H6122)&lt;&gt;0,"a","b")</f>
        <v>#REF!</v>
      </c>
      <c r="C6122" s="54">
        <v>4</v>
      </c>
      <c r="D6122" s="54"/>
      <c r="F6122" s="89"/>
      <c r="G6122" s="93" t="s">
        <v>387</v>
      </c>
      <c r="H6122" s="365">
        <f t="shared" si="2976"/>
        <v>480</v>
      </c>
      <c r="I6122" s="567">
        <f t="shared" ref="I6122:N6122" si="2979">I6123+I6124+I6125+I6126+I6127+I6128+I6129+I6130+I6131+I6132+I6133</f>
        <v>480</v>
      </c>
      <c r="J6122" s="567">
        <f t="shared" si="2979"/>
        <v>0</v>
      </c>
      <c r="K6122" s="567">
        <f t="shared" si="2979"/>
        <v>50</v>
      </c>
      <c r="L6122" s="567">
        <f t="shared" si="2979"/>
        <v>50</v>
      </c>
      <c r="M6122" s="567">
        <f t="shared" si="2979"/>
        <v>50</v>
      </c>
      <c r="N6122" s="137">
        <f t="shared" si="2979"/>
        <v>0</v>
      </c>
      <c r="O6122" s="60" t="s">
        <v>71</v>
      </c>
      <c r="Q6122" s="49" t="s">
        <v>47</v>
      </c>
    </row>
    <row r="6123" spans="2:17" ht="20.25" customHeight="1">
      <c r="B6123" s="50" t="e">
        <f>IF((#REF!+#REF!+H6123)&lt;&gt;0,"a","b")</f>
        <v>#REF!</v>
      </c>
      <c r="C6123" s="54">
        <v>5</v>
      </c>
      <c r="D6123" s="54"/>
      <c r="F6123" s="89"/>
      <c r="G6123" s="95" t="s">
        <v>388</v>
      </c>
      <c r="H6123" s="556">
        <f t="shared" si="2976"/>
        <v>0</v>
      </c>
      <c r="I6123" s="554"/>
      <c r="J6123" s="554"/>
      <c r="K6123" s="554"/>
      <c r="L6123" s="554"/>
      <c r="M6123" s="554"/>
      <c r="N6123" s="154"/>
      <c r="O6123" s="60"/>
      <c r="Q6123" s="49" t="s">
        <v>47</v>
      </c>
    </row>
    <row r="6124" spans="2:17" ht="20.25" customHeight="1">
      <c r="B6124" s="50" t="e">
        <f>IF((#REF!+#REF!+H6124)&lt;&gt;0,"a","b")</f>
        <v>#REF!</v>
      </c>
      <c r="C6124" s="54">
        <v>5</v>
      </c>
      <c r="D6124" s="54"/>
      <c r="F6124" s="89"/>
      <c r="G6124" s="95" t="s">
        <v>389</v>
      </c>
      <c r="H6124" s="556">
        <f t="shared" si="2976"/>
        <v>0</v>
      </c>
      <c r="I6124" s="554"/>
      <c r="J6124" s="554"/>
      <c r="K6124" s="554"/>
      <c r="L6124" s="554"/>
      <c r="M6124" s="554"/>
      <c r="N6124" s="154"/>
      <c r="O6124" s="60"/>
      <c r="Q6124" s="49" t="s">
        <v>47</v>
      </c>
    </row>
    <row r="6125" spans="2:17" ht="30.75" customHeight="1">
      <c r="B6125" s="50" t="e">
        <f>IF((#REF!+#REF!+H6125)&lt;&gt;0,"a","b")</f>
        <v>#REF!</v>
      </c>
      <c r="C6125" s="54">
        <v>5</v>
      </c>
      <c r="D6125" s="54"/>
      <c r="F6125" s="89"/>
      <c r="G6125" s="95" t="s">
        <v>390</v>
      </c>
      <c r="H6125" s="556">
        <f t="shared" si="2976"/>
        <v>0</v>
      </c>
      <c r="I6125" s="554"/>
      <c r="J6125" s="554"/>
      <c r="K6125" s="554"/>
      <c r="L6125" s="554"/>
      <c r="M6125" s="554"/>
      <c r="N6125" s="154"/>
      <c r="O6125" s="60"/>
      <c r="Q6125" s="49" t="s">
        <v>47</v>
      </c>
    </row>
    <row r="6126" spans="2:17" ht="20.25" customHeight="1">
      <c r="B6126" s="50" t="e">
        <f>IF((#REF!+#REF!+H6126)&lt;&gt;0,"a","b")</f>
        <v>#REF!</v>
      </c>
      <c r="C6126" s="54">
        <v>5</v>
      </c>
      <c r="D6126" s="54"/>
      <c r="F6126" s="89"/>
      <c r="G6126" s="95" t="s">
        <v>391</v>
      </c>
      <c r="H6126" s="556">
        <f t="shared" si="2976"/>
        <v>0</v>
      </c>
      <c r="I6126" s="554"/>
      <c r="J6126" s="554"/>
      <c r="K6126" s="554"/>
      <c r="L6126" s="554"/>
      <c r="M6126" s="554"/>
      <c r="N6126" s="154"/>
      <c r="O6126" s="60"/>
      <c r="Q6126" s="49" t="s">
        <v>47</v>
      </c>
    </row>
    <row r="6127" spans="2:17" ht="20.25" customHeight="1">
      <c r="B6127" s="50" t="e">
        <f>IF((#REF!+#REF!+H6127)&lt;&gt;0,"a","b")</f>
        <v>#REF!</v>
      </c>
      <c r="C6127" s="54">
        <v>5</v>
      </c>
      <c r="D6127" s="54"/>
      <c r="F6127" s="89"/>
      <c r="G6127" s="95" t="s">
        <v>392</v>
      </c>
      <c r="H6127" s="556">
        <f t="shared" si="2976"/>
        <v>0</v>
      </c>
      <c r="I6127" s="554"/>
      <c r="J6127" s="554"/>
      <c r="K6127" s="554"/>
      <c r="L6127" s="554"/>
      <c r="M6127" s="554"/>
      <c r="N6127" s="154"/>
      <c r="O6127" s="60"/>
      <c r="Q6127" s="49" t="s">
        <v>47</v>
      </c>
    </row>
    <row r="6128" spans="2:17" ht="30.75" customHeight="1">
      <c r="B6128" s="50" t="e">
        <f>IF((#REF!+#REF!+H6128)&lt;&gt;0,"a","b")</f>
        <v>#REF!</v>
      </c>
      <c r="C6128" s="54">
        <v>5</v>
      </c>
      <c r="D6128" s="54"/>
      <c r="F6128" s="89"/>
      <c r="G6128" s="95" t="s">
        <v>393</v>
      </c>
      <c r="H6128" s="556">
        <f t="shared" si="2976"/>
        <v>0</v>
      </c>
      <c r="I6128" s="554"/>
      <c r="J6128" s="554"/>
      <c r="K6128" s="554"/>
      <c r="L6128" s="554"/>
      <c r="M6128" s="554"/>
      <c r="N6128" s="154"/>
      <c r="O6128" s="60"/>
      <c r="Q6128" s="49" t="s">
        <v>47</v>
      </c>
    </row>
    <row r="6129" spans="2:17" ht="20.25" customHeight="1">
      <c r="B6129" s="50" t="e">
        <f>IF((#REF!+#REF!+H6129)&lt;&gt;0,"a","b")</f>
        <v>#REF!</v>
      </c>
      <c r="C6129" s="54">
        <v>5</v>
      </c>
      <c r="D6129" s="54"/>
      <c r="F6129" s="89"/>
      <c r="G6129" s="95" t="s">
        <v>394</v>
      </c>
      <c r="H6129" s="556">
        <f t="shared" si="2976"/>
        <v>0</v>
      </c>
      <c r="I6129" s="554"/>
      <c r="J6129" s="554"/>
      <c r="K6129" s="554"/>
      <c r="L6129" s="554"/>
      <c r="M6129" s="554"/>
      <c r="N6129" s="154"/>
      <c r="O6129" s="60"/>
      <c r="Q6129" s="49" t="s">
        <v>47</v>
      </c>
    </row>
    <row r="6130" spans="2:17" ht="20.25" customHeight="1">
      <c r="B6130" s="50" t="e">
        <f>IF((#REF!+#REF!+H6130)&lt;&gt;0,"a","b")</f>
        <v>#REF!</v>
      </c>
      <c r="C6130" s="54">
        <v>5</v>
      </c>
      <c r="D6130" s="54"/>
      <c r="F6130" s="89"/>
      <c r="G6130" s="95" t="s">
        <v>395</v>
      </c>
      <c r="H6130" s="556">
        <f t="shared" si="2976"/>
        <v>0</v>
      </c>
      <c r="I6130" s="554"/>
      <c r="J6130" s="554"/>
      <c r="K6130" s="554"/>
      <c r="L6130" s="554"/>
      <c r="M6130" s="554"/>
      <c r="N6130" s="154"/>
      <c r="O6130" s="60"/>
      <c r="Q6130" s="49" t="s">
        <v>47</v>
      </c>
    </row>
    <row r="6131" spans="2:17" ht="20.25" customHeight="1">
      <c r="B6131" s="50" t="e">
        <f>IF((#REF!+#REF!+H6131)&lt;&gt;0,"a","b")</f>
        <v>#REF!</v>
      </c>
      <c r="C6131" s="54">
        <v>5</v>
      </c>
      <c r="D6131" s="54"/>
      <c r="F6131" s="89"/>
      <c r="G6131" s="95" t="s">
        <v>396</v>
      </c>
      <c r="H6131" s="366">
        <f t="shared" si="2976"/>
        <v>480</v>
      </c>
      <c r="I6131" s="554">
        <v>480</v>
      </c>
      <c r="J6131" s="554"/>
      <c r="K6131" s="554">
        <v>50</v>
      </c>
      <c r="L6131" s="554">
        <v>50</v>
      </c>
      <c r="M6131" s="554">
        <v>50</v>
      </c>
      <c r="N6131" s="154"/>
      <c r="O6131" s="60"/>
      <c r="Q6131" s="49" t="s">
        <v>47</v>
      </c>
    </row>
    <row r="6132" spans="2:17" ht="20.25" customHeight="1">
      <c r="B6132" s="50" t="e">
        <f>IF((#REF!+#REF!+H6132)&lt;&gt;0,"a","b")</f>
        <v>#REF!</v>
      </c>
      <c r="C6132" s="54">
        <v>5</v>
      </c>
      <c r="D6132" s="54"/>
      <c r="F6132" s="89"/>
      <c r="G6132" s="95" t="s">
        <v>397</v>
      </c>
      <c r="H6132" s="556">
        <f t="shared" si="2976"/>
        <v>0</v>
      </c>
      <c r="I6132" s="554"/>
      <c r="J6132" s="554"/>
      <c r="K6132" s="554"/>
      <c r="L6132" s="554"/>
      <c r="M6132" s="554"/>
      <c r="N6132" s="154"/>
      <c r="O6132" s="60"/>
      <c r="Q6132" s="49" t="s">
        <v>47</v>
      </c>
    </row>
    <row r="6133" spans="2:17" ht="20.25" customHeight="1">
      <c r="B6133" s="50" t="e">
        <f>IF((#REF!+#REF!+H6133)&lt;&gt;0,"a","b")</f>
        <v>#REF!</v>
      </c>
      <c r="C6133" s="54">
        <v>5</v>
      </c>
      <c r="D6133" s="54"/>
      <c r="F6133" s="89"/>
      <c r="G6133" s="95" t="s">
        <v>398</v>
      </c>
      <c r="H6133" s="556">
        <f t="shared" si="2976"/>
        <v>0</v>
      </c>
      <c r="I6133" s="554"/>
      <c r="J6133" s="554"/>
      <c r="K6133" s="554"/>
      <c r="L6133" s="554"/>
      <c r="M6133" s="554"/>
      <c r="N6133" s="154"/>
      <c r="O6133" s="60"/>
      <c r="Q6133" s="49" t="s">
        <v>47</v>
      </c>
    </row>
    <row r="6134" spans="2:17" ht="20.25" customHeight="1">
      <c r="B6134" s="50" t="e">
        <f>IF((#REF!+#REF!+H6134)&lt;&gt;0,"a","b")</f>
        <v>#REF!</v>
      </c>
      <c r="C6134" s="54">
        <v>4</v>
      </c>
      <c r="D6134" s="54"/>
      <c r="F6134" s="89"/>
      <c r="G6134" s="93" t="s">
        <v>399</v>
      </c>
      <c r="H6134" s="559">
        <f t="shared" si="2976"/>
        <v>0</v>
      </c>
      <c r="I6134" s="567">
        <f t="shared" ref="I6134:N6134" si="2980">I6135+I6142</f>
        <v>0</v>
      </c>
      <c r="J6134" s="567">
        <f t="shared" si="2980"/>
        <v>0</v>
      </c>
      <c r="K6134" s="567">
        <f t="shared" si="2980"/>
        <v>0</v>
      </c>
      <c r="L6134" s="567">
        <f t="shared" si="2980"/>
        <v>0</v>
      </c>
      <c r="M6134" s="567">
        <f t="shared" si="2980"/>
        <v>0</v>
      </c>
      <c r="N6134" s="137">
        <f t="shared" si="2980"/>
        <v>0</v>
      </c>
      <c r="O6134" s="60" t="s">
        <v>71</v>
      </c>
      <c r="Q6134" s="49" t="s">
        <v>47</v>
      </c>
    </row>
    <row r="6135" spans="2:17" ht="20.25" customHeight="1">
      <c r="B6135" s="50" t="e">
        <f>IF((#REF!+#REF!+H6135)&lt;&gt;0,"a","b")</f>
        <v>#REF!</v>
      </c>
      <c r="C6135" s="54">
        <v>5</v>
      </c>
      <c r="D6135" s="54"/>
      <c r="F6135" s="89"/>
      <c r="G6135" s="95" t="s">
        <v>400</v>
      </c>
      <c r="H6135" s="563">
        <f t="shared" si="2976"/>
        <v>0</v>
      </c>
      <c r="I6135" s="568">
        <f t="shared" ref="I6135:K6135" si="2981">SUM(I6136:I6141)</f>
        <v>0</v>
      </c>
      <c r="J6135" s="568">
        <f t="shared" si="2981"/>
        <v>0</v>
      </c>
      <c r="K6135" s="568">
        <f t="shared" si="2981"/>
        <v>0</v>
      </c>
      <c r="L6135" s="568">
        <f t="shared" ref="L6135:N6135" si="2982">SUM(L6136:L6141)</f>
        <v>0</v>
      </c>
      <c r="M6135" s="568">
        <f t="shared" si="2982"/>
        <v>0</v>
      </c>
      <c r="N6135" s="141">
        <f t="shared" si="2982"/>
        <v>0</v>
      </c>
      <c r="O6135" s="60" t="s">
        <v>71</v>
      </c>
      <c r="Q6135" s="49" t="s">
        <v>47</v>
      </c>
    </row>
    <row r="6136" spans="2:17" ht="20.25" customHeight="1">
      <c r="B6136" s="50" t="e">
        <f>IF((#REF!+#REF!+H6136)&lt;&gt;0,"a","b")</f>
        <v>#REF!</v>
      </c>
      <c r="C6136" s="54">
        <v>6</v>
      </c>
      <c r="D6136" s="54"/>
      <c r="F6136" s="89"/>
      <c r="G6136" s="120" t="s">
        <v>401</v>
      </c>
      <c r="H6136" s="552">
        <f t="shared" si="2976"/>
        <v>0</v>
      </c>
      <c r="I6136" s="553"/>
      <c r="J6136" s="553"/>
      <c r="K6136" s="553"/>
      <c r="L6136" s="553"/>
      <c r="M6136" s="553"/>
      <c r="N6136" s="138"/>
      <c r="O6136" s="60"/>
      <c r="Q6136" s="49" t="s">
        <v>47</v>
      </c>
    </row>
    <row r="6137" spans="2:17" ht="20.25" customHeight="1">
      <c r="B6137" s="50" t="e">
        <f>IF((#REF!+#REF!+H6137)&lt;&gt;0,"a","b")</f>
        <v>#REF!</v>
      </c>
      <c r="C6137" s="54">
        <v>6</v>
      </c>
      <c r="D6137" s="54"/>
      <c r="F6137" s="89"/>
      <c r="G6137" s="120" t="s">
        <v>402</v>
      </c>
      <c r="H6137" s="552">
        <f t="shared" si="2976"/>
        <v>0</v>
      </c>
      <c r="I6137" s="553"/>
      <c r="J6137" s="553"/>
      <c r="K6137" s="553"/>
      <c r="L6137" s="553"/>
      <c r="M6137" s="553"/>
      <c r="N6137" s="138"/>
      <c r="O6137" s="60"/>
      <c r="Q6137" s="49" t="s">
        <v>47</v>
      </c>
    </row>
    <row r="6138" spans="2:17" ht="20.25" customHeight="1">
      <c r="B6138" s="50" t="e">
        <f>IF((#REF!+#REF!+H6138)&lt;&gt;0,"a","b")</f>
        <v>#REF!</v>
      </c>
      <c r="C6138" s="54">
        <v>6</v>
      </c>
      <c r="D6138" s="54"/>
      <c r="F6138" s="89"/>
      <c r="G6138" s="120" t="s">
        <v>403</v>
      </c>
      <c r="H6138" s="552">
        <f t="shared" si="2976"/>
        <v>0</v>
      </c>
      <c r="I6138" s="553"/>
      <c r="J6138" s="553"/>
      <c r="K6138" s="553"/>
      <c r="L6138" s="553"/>
      <c r="M6138" s="553"/>
      <c r="N6138" s="138"/>
      <c r="O6138" s="60"/>
      <c r="Q6138" s="49" t="s">
        <v>47</v>
      </c>
    </row>
    <row r="6139" spans="2:17" ht="20.25" customHeight="1">
      <c r="B6139" s="50" t="e">
        <f>IF((#REF!+#REF!+H6139)&lt;&gt;0,"a","b")</f>
        <v>#REF!</v>
      </c>
      <c r="C6139" s="54">
        <v>6</v>
      </c>
      <c r="D6139" s="54"/>
      <c r="F6139" s="89"/>
      <c r="G6139" s="120" t="s">
        <v>404</v>
      </c>
      <c r="H6139" s="561">
        <f t="shared" si="2976"/>
        <v>0</v>
      </c>
      <c r="I6139" s="553"/>
      <c r="J6139" s="553"/>
      <c r="K6139" s="553"/>
      <c r="L6139" s="553"/>
      <c r="M6139" s="553"/>
      <c r="N6139" s="138"/>
      <c r="O6139" s="60"/>
      <c r="Q6139" s="49" t="s">
        <v>47</v>
      </c>
    </row>
    <row r="6140" spans="2:17" ht="20.25" customHeight="1">
      <c r="B6140" s="50" t="e">
        <f>IF((#REF!+#REF!+H6140)&lt;&gt;0,"a","b")</f>
        <v>#REF!</v>
      </c>
      <c r="C6140" s="54">
        <v>6</v>
      </c>
      <c r="D6140" s="54"/>
      <c r="F6140" s="89"/>
      <c r="G6140" s="120" t="s">
        <v>405</v>
      </c>
      <c r="H6140" s="558">
        <f t="shared" si="2976"/>
        <v>0</v>
      </c>
      <c r="I6140" s="553"/>
      <c r="J6140" s="553"/>
      <c r="K6140" s="553"/>
      <c r="L6140" s="553"/>
      <c r="M6140" s="553"/>
      <c r="N6140" s="138"/>
      <c r="O6140" s="60"/>
      <c r="Q6140" s="49" t="s">
        <v>47</v>
      </c>
    </row>
    <row r="6141" spans="2:17" ht="20.25" customHeight="1">
      <c r="B6141" s="50" t="e">
        <f>IF((#REF!+#REF!+H6141)&lt;&gt;0,"a","b")</f>
        <v>#REF!</v>
      </c>
      <c r="C6141" s="54">
        <v>6</v>
      </c>
      <c r="D6141" s="54"/>
      <c r="F6141" s="89"/>
      <c r="G6141" s="120" t="s">
        <v>406</v>
      </c>
      <c r="H6141" s="558">
        <f t="shared" si="2976"/>
        <v>0</v>
      </c>
      <c r="I6141" s="553"/>
      <c r="J6141" s="553"/>
      <c r="K6141" s="553"/>
      <c r="L6141" s="553"/>
      <c r="M6141" s="553"/>
      <c r="N6141" s="138"/>
      <c r="O6141" s="60"/>
      <c r="Q6141" s="49" t="s">
        <v>47</v>
      </c>
    </row>
    <row r="6142" spans="2:17" ht="20.25" customHeight="1">
      <c r="B6142" s="50" t="e">
        <f>IF((#REF!+#REF!+H6142)&lt;&gt;0,"a","b")</f>
        <v>#REF!</v>
      </c>
      <c r="C6142" s="54">
        <v>5</v>
      </c>
      <c r="D6142" s="54"/>
      <c r="F6142" s="89"/>
      <c r="G6142" s="95" t="s">
        <v>407</v>
      </c>
      <c r="H6142" s="563">
        <f t="shared" si="2976"/>
        <v>0</v>
      </c>
      <c r="I6142" s="568">
        <f t="shared" ref="I6142:K6142" si="2983">SUM(I6143:I6162)</f>
        <v>0</v>
      </c>
      <c r="J6142" s="568">
        <f t="shared" si="2983"/>
        <v>0</v>
      </c>
      <c r="K6142" s="568">
        <f t="shared" si="2983"/>
        <v>0</v>
      </c>
      <c r="L6142" s="568">
        <f t="shared" ref="L6142:N6142" si="2984">SUM(L6143:L6162)</f>
        <v>0</v>
      </c>
      <c r="M6142" s="568">
        <f t="shared" si="2984"/>
        <v>0</v>
      </c>
      <c r="N6142" s="141">
        <f t="shared" si="2984"/>
        <v>0</v>
      </c>
      <c r="O6142" s="60" t="s">
        <v>71</v>
      </c>
      <c r="Q6142" s="49" t="s">
        <v>47</v>
      </c>
    </row>
    <row r="6143" spans="2:17" ht="20.25" customHeight="1">
      <c r="B6143" s="50" t="e">
        <f>IF((#REF!+#REF!+H6143)&lt;&gt;0,"a","b")</f>
        <v>#REF!</v>
      </c>
      <c r="C6143" s="54">
        <v>6</v>
      </c>
      <c r="D6143" s="54"/>
      <c r="F6143" s="89"/>
      <c r="G6143" s="109" t="s">
        <v>408</v>
      </c>
      <c r="H6143" s="552">
        <f t="shared" si="2976"/>
        <v>0</v>
      </c>
      <c r="I6143" s="557"/>
      <c r="J6143" s="557"/>
      <c r="K6143" s="557"/>
      <c r="L6143" s="557"/>
      <c r="M6143" s="557"/>
      <c r="N6143" s="158"/>
      <c r="Q6143" s="49" t="s">
        <v>47</v>
      </c>
    </row>
    <row r="6144" spans="2:17" ht="20.25" customHeight="1">
      <c r="B6144" s="50" t="e">
        <f>IF((#REF!+#REF!+H6144)&lt;&gt;0,"a","b")</f>
        <v>#REF!</v>
      </c>
      <c r="C6144" s="54">
        <v>6</v>
      </c>
      <c r="D6144" s="54"/>
      <c r="F6144" s="89"/>
      <c r="G6144" s="109" t="s">
        <v>409</v>
      </c>
      <c r="H6144" s="558">
        <f t="shared" si="2976"/>
        <v>0</v>
      </c>
      <c r="I6144" s="557"/>
      <c r="J6144" s="557"/>
      <c r="K6144" s="557"/>
      <c r="L6144" s="557"/>
      <c r="M6144" s="557"/>
      <c r="N6144" s="158"/>
      <c r="Q6144" s="49" t="s">
        <v>47</v>
      </c>
    </row>
    <row r="6145" spans="2:17" ht="30.75" customHeight="1">
      <c r="B6145" s="50" t="e">
        <f>IF((#REF!+#REF!+H6145)&lt;&gt;0,"a","b")</f>
        <v>#REF!</v>
      </c>
      <c r="C6145" s="54">
        <v>6</v>
      </c>
      <c r="D6145" s="54"/>
      <c r="F6145" s="89"/>
      <c r="G6145" s="109" t="s">
        <v>410</v>
      </c>
      <c r="H6145" s="558">
        <f t="shared" si="2976"/>
        <v>0</v>
      </c>
      <c r="I6145" s="557"/>
      <c r="J6145" s="557"/>
      <c r="K6145" s="557"/>
      <c r="L6145" s="557"/>
      <c r="M6145" s="557"/>
      <c r="N6145" s="158"/>
      <c r="Q6145" s="49" t="s">
        <v>47</v>
      </c>
    </row>
    <row r="6146" spans="2:17" ht="30.75" customHeight="1">
      <c r="B6146" s="50" t="e">
        <f>IF((#REF!+#REF!+H6146)&lt;&gt;0,"a","b")</f>
        <v>#REF!</v>
      </c>
      <c r="C6146" s="54">
        <v>6</v>
      </c>
      <c r="D6146" s="54"/>
      <c r="F6146" s="89"/>
      <c r="G6146" s="109" t="s">
        <v>411</v>
      </c>
      <c r="H6146" s="558">
        <f t="shared" si="2976"/>
        <v>0</v>
      </c>
      <c r="I6146" s="557"/>
      <c r="J6146" s="557"/>
      <c r="K6146" s="557"/>
      <c r="L6146" s="557"/>
      <c r="M6146" s="557"/>
      <c r="N6146" s="158"/>
      <c r="Q6146" s="49" t="s">
        <v>47</v>
      </c>
    </row>
    <row r="6147" spans="2:17" ht="20.25" customHeight="1">
      <c r="B6147" s="50" t="e">
        <f>IF((#REF!+#REF!+H6147)&lt;&gt;0,"a","b")</f>
        <v>#REF!</v>
      </c>
      <c r="C6147" s="54">
        <v>6</v>
      </c>
      <c r="D6147" s="54"/>
      <c r="F6147" s="89"/>
      <c r="G6147" s="109" t="s">
        <v>412</v>
      </c>
      <c r="H6147" s="558">
        <f t="shared" si="2976"/>
        <v>0</v>
      </c>
      <c r="I6147" s="557"/>
      <c r="J6147" s="557"/>
      <c r="K6147" s="557"/>
      <c r="L6147" s="557"/>
      <c r="M6147" s="557"/>
      <c r="N6147" s="158"/>
      <c r="Q6147" s="49" t="s">
        <v>47</v>
      </c>
    </row>
    <row r="6148" spans="2:17" ht="20.25" customHeight="1">
      <c r="B6148" s="50" t="e">
        <f>IF((#REF!+#REF!+H6148)&lt;&gt;0,"a","b")</f>
        <v>#REF!</v>
      </c>
      <c r="C6148" s="54">
        <v>6</v>
      </c>
      <c r="D6148" s="54"/>
      <c r="F6148" s="89"/>
      <c r="G6148" s="109" t="s">
        <v>413</v>
      </c>
      <c r="H6148" s="558">
        <f t="shared" si="2976"/>
        <v>0</v>
      </c>
      <c r="I6148" s="557"/>
      <c r="J6148" s="557"/>
      <c r="K6148" s="557"/>
      <c r="L6148" s="557"/>
      <c r="M6148" s="557"/>
      <c r="N6148" s="158"/>
      <c r="Q6148" s="49" t="s">
        <v>47</v>
      </c>
    </row>
    <row r="6149" spans="2:17" ht="30.75" customHeight="1">
      <c r="B6149" s="50" t="e">
        <f>IF((#REF!+#REF!+H6149)&lt;&gt;0,"a","b")</f>
        <v>#REF!</v>
      </c>
      <c r="C6149" s="54">
        <v>6</v>
      </c>
      <c r="D6149" s="54"/>
      <c r="F6149" s="89"/>
      <c r="G6149" s="109" t="s">
        <v>414</v>
      </c>
      <c r="H6149" s="558">
        <f t="shared" si="2976"/>
        <v>0</v>
      </c>
      <c r="I6149" s="557"/>
      <c r="J6149" s="557"/>
      <c r="K6149" s="557"/>
      <c r="L6149" s="557"/>
      <c r="M6149" s="557"/>
      <c r="N6149" s="158"/>
      <c r="Q6149" s="49" t="s">
        <v>47</v>
      </c>
    </row>
    <row r="6150" spans="2:17" ht="20.25" customHeight="1">
      <c r="B6150" s="50" t="e">
        <f>IF((#REF!+#REF!+H6150)&lt;&gt;0,"a","b")</f>
        <v>#REF!</v>
      </c>
      <c r="C6150" s="54">
        <v>6</v>
      </c>
      <c r="D6150" s="54"/>
      <c r="F6150" s="89"/>
      <c r="G6150" s="109" t="s">
        <v>415</v>
      </c>
      <c r="H6150" s="558">
        <f t="shared" si="2976"/>
        <v>0</v>
      </c>
      <c r="I6150" s="557"/>
      <c r="J6150" s="557"/>
      <c r="K6150" s="557"/>
      <c r="L6150" s="557"/>
      <c r="M6150" s="557"/>
      <c r="N6150" s="158"/>
      <c r="Q6150" s="49" t="s">
        <v>47</v>
      </c>
    </row>
    <row r="6151" spans="2:17" ht="20.25" customHeight="1">
      <c r="B6151" s="50" t="e">
        <f>IF((#REF!+#REF!+H6151)&lt;&gt;0,"a","b")</f>
        <v>#REF!</v>
      </c>
      <c r="C6151" s="54">
        <v>6</v>
      </c>
      <c r="D6151" s="54"/>
      <c r="F6151" s="89"/>
      <c r="G6151" s="109" t="s">
        <v>416</v>
      </c>
      <c r="H6151" s="558">
        <f t="shared" si="2976"/>
        <v>0</v>
      </c>
      <c r="I6151" s="557"/>
      <c r="J6151" s="557"/>
      <c r="K6151" s="557"/>
      <c r="L6151" s="557"/>
      <c r="M6151" s="557"/>
      <c r="N6151" s="158"/>
      <c r="Q6151" s="49" t="s">
        <v>47</v>
      </c>
    </row>
    <row r="6152" spans="2:17" ht="20.25" customHeight="1">
      <c r="B6152" s="50" t="e">
        <f>IF((#REF!+#REF!+H6152)&lt;&gt;0,"a","b")</f>
        <v>#REF!</v>
      </c>
      <c r="C6152" s="54">
        <v>6</v>
      </c>
      <c r="D6152" s="54"/>
      <c r="F6152" s="89"/>
      <c r="G6152" s="109" t="s">
        <v>417</v>
      </c>
      <c r="H6152" s="558">
        <f t="shared" si="2976"/>
        <v>0</v>
      </c>
      <c r="I6152" s="557"/>
      <c r="J6152" s="557"/>
      <c r="K6152" s="557"/>
      <c r="L6152" s="557"/>
      <c r="M6152" s="557"/>
      <c r="N6152" s="158"/>
      <c r="Q6152" s="49" t="s">
        <v>47</v>
      </c>
    </row>
    <row r="6153" spans="2:17" ht="20.25" customHeight="1">
      <c r="B6153" s="50" t="e">
        <f>IF((#REF!+#REF!+H6153)&lt;&gt;0,"a","b")</f>
        <v>#REF!</v>
      </c>
      <c r="C6153" s="54">
        <v>6</v>
      </c>
      <c r="D6153" s="54"/>
      <c r="F6153" s="89"/>
      <c r="G6153" s="109" t="s">
        <v>418</v>
      </c>
      <c r="H6153" s="558">
        <f t="shared" si="2976"/>
        <v>0</v>
      </c>
      <c r="I6153" s="557"/>
      <c r="J6153" s="557"/>
      <c r="K6153" s="557"/>
      <c r="L6153" s="557"/>
      <c r="M6153" s="557"/>
      <c r="N6153" s="158"/>
      <c r="Q6153" s="49" t="s">
        <v>47</v>
      </c>
    </row>
    <row r="6154" spans="2:17" ht="20.25" customHeight="1">
      <c r="B6154" s="50" t="e">
        <f>IF((#REF!+#REF!+H6154)&lt;&gt;0,"a","b")</f>
        <v>#REF!</v>
      </c>
      <c r="C6154" s="54">
        <v>6</v>
      </c>
      <c r="D6154" s="54"/>
      <c r="F6154" s="89"/>
      <c r="G6154" s="109" t="s">
        <v>419</v>
      </c>
      <c r="H6154" s="558">
        <f t="shared" si="2976"/>
        <v>0</v>
      </c>
      <c r="I6154" s="557"/>
      <c r="J6154" s="557"/>
      <c r="K6154" s="557"/>
      <c r="L6154" s="557"/>
      <c r="M6154" s="557"/>
      <c r="N6154" s="158"/>
      <c r="Q6154" s="49" t="s">
        <v>47</v>
      </c>
    </row>
    <row r="6155" spans="2:17" ht="20.25" customHeight="1">
      <c r="B6155" s="50" t="e">
        <f>IF((#REF!+#REF!+H6155)&lt;&gt;0,"a","b")</f>
        <v>#REF!</v>
      </c>
      <c r="C6155" s="54">
        <v>6</v>
      </c>
      <c r="D6155" s="54"/>
      <c r="F6155" s="89"/>
      <c r="G6155" s="109" t="s">
        <v>420</v>
      </c>
      <c r="H6155" s="558">
        <f t="shared" si="2976"/>
        <v>0</v>
      </c>
      <c r="I6155" s="557"/>
      <c r="J6155" s="557"/>
      <c r="K6155" s="557"/>
      <c r="L6155" s="557"/>
      <c r="M6155" s="557"/>
      <c r="N6155" s="158"/>
      <c r="Q6155" s="49" t="s">
        <v>47</v>
      </c>
    </row>
    <row r="6156" spans="2:17" ht="20.25" customHeight="1">
      <c r="B6156" s="50" t="e">
        <f>IF((#REF!+#REF!+H6156)&lt;&gt;0,"a","b")</f>
        <v>#REF!</v>
      </c>
      <c r="C6156" s="54">
        <v>6</v>
      </c>
      <c r="D6156" s="54"/>
      <c r="F6156" s="89"/>
      <c r="G6156" s="109" t="s">
        <v>421</v>
      </c>
      <c r="H6156" s="558">
        <f t="shared" si="2976"/>
        <v>0</v>
      </c>
      <c r="I6156" s="557"/>
      <c r="J6156" s="557"/>
      <c r="K6156" s="557"/>
      <c r="L6156" s="557"/>
      <c r="M6156" s="557"/>
      <c r="N6156" s="158"/>
      <c r="Q6156" s="49" t="s">
        <v>47</v>
      </c>
    </row>
    <row r="6157" spans="2:17" ht="20.25" customHeight="1">
      <c r="B6157" s="50" t="e">
        <f>IF((#REF!+#REF!+H6157)&lt;&gt;0,"a","b")</f>
        <v>#REF!</v>
      </c>
      <c r="C6157" s="54">
        <v>6</v>
      </c>
      <c r="D6157" s="54"/>
      <c r="F6157" s="89"/>
      <c r="G6157" s="109" t="s">
        <v>422</v>
      </c>
      <c r="H6157" s="561">
        <f t="shared" si="2976"/>
        <v>0</v>
      </c>
      <c r="I6157" s="557"/>
      <c r="J6157" s="557"/>
      <c r="K6157" s="557"/>
      <c r="L6157" s="557"/>
      <c r="M6157" s="557"/>
      <c r="N6157" s="158"/>
      <c r="Q6157" s="49" t="s">
        <v>47</v>
      </c>
    </row>
    <row r="6158" spans="2:17" ht="20.25" customHeight="1">
      <c r="B6158" s="50" t="e">
        <f>IF((#REF!+#REF!+H6158)&lt;&gt;0,"a","b")</f>
        <v>#REF!</v>
      </c>
      <c r="C6158" s="54">
        <v>6</v>
      </c>
      <c r="D6158" s="54"/>
      <c r="F6158" s="89"/>
      <c r="G6158" s="109" t="s">
        <v>423</v>
      </c>
      <c r="H6158" s="558">
        <f t="shared" si="2976"/>
        <v>0</v>
      </c>
      <c r="I6158" s="557"/>
      <c r="J6158" s="557"/>
      <c r="K6158" s="557"/>
      <c r="L6158" s="557"/>
      <c r="M6158" s="557"/>
      <c r="N6158" s="158"/>
      <c r="Q6158" s="49" t="s">
        <v>47</v>
      </c>
    </row>
    <row r="6159" spans="2:17" ht="20.25" customHeight="1">
      <c r="B6159" s="50" t="e">
        <f>IF((#REF!+#REF!+H6159)&lt;&gt;0,"a","b")</f>
        <v>#REF!</v>
      </c>
      <c r="C6159" s="54">
        <v>6</v>
      </c>
      <c r="D6159" s="54"/>
      <c r="F6159" s="89"/>
      <c r="G6159" s="109" t="s">
        <v>424</v>
      </c>
      <c r="H6159" s="558">
        <f t="shared" si="2976"/>
        <v>0</v>
      </c>
      <c r="I6159" s="557"/>
      <c r="J6159" s="557"/>
      <c r="K6159" s="557"/>
      <c r="L6159" s="557"/>
      <c r="M6159" s="557"/>
      <c r="N6159" s="158"/>
      <c r="Q6159" s="49" t="s">
        <v>47</v>
      </c>
    </row>
    <row r="6160" spans="2:17" ht="20.25" customHeight="1">
      <c r="B6160" s="50" t="e">
        <f>IF((#REF!+#REF!+H6160)&lt;&gt;0,"a","b")</f>
        <v>#REF!</v>
      </c>
      <c r="C6160" s="54">
        <v>6</v>
      </c>
      <c r="D6160" s="54"/>
      <c r="F6160" s="89"/>
      <c r="G6160" s="126" t="s">
        <v>425</v>
      </c>
      <c r="H6160" s="558">
        <f t="shared" si="2976"/>
        <v>0</v>
      </c>
      <c r="I6160" s="557"/>
      <c r="J6160" s="557"/>
      <c r="K6160" s="557"/>
      <c r="L6160" s="557"/>
      <c r="M6160" s="557"/>
      <c r="N6160" s="158"/>
      <c r="Q6160" s="49" t="s">
        <v>47</v>
      </c>
    </row>
    <row r="6161" spans="2:17" ht="20.25" customHeight="1">
      <c r="B6161" s="50" t="e">
        <f>IF((#REF!+#REF!+H6161)&lt;&gt;0,"a","b")</f>
        <v>#REF!</v>
      </c>
      <c r="C6161" s="54">
        <v>6</v>
      </c>
      <c r="D6161" s="54"/>
      <c r="F6161" s="89"/>
      <c r="G6161" s="109" t="s">
        <v>426</v>
      </c>
      <c r="H6161" s="558">
        <f t="shared" si="2976"/>
        <v>0</v>
      </c>
      <c r="I6161" s="557"/>
      <c r="J6161" s="557"/>
      <c r="K6161" s="557"/>
      <c r="L6161" s="557"/>
      <c r="M6161" s="557"/>
      <c r="N6161" s="158"/>
      <c r="Q6161" s="49" t="s">
        <v>47</v>
      </c>
    </row>
    <row r="6162" spans="2:17" ht="30.75" customHeight="1">
      <c r="B6162" s="50" t="e">
        <f>IF((#REF!+#REF!+H6162)&lt;&gt;0,"a","b")</f>
        <v>#REF!</v>
      </c>
      <c r="C6162" s="54">
        <v>6</v>
      </c>
      <c r="D6162" s="54"/>
      <c r="F6162" s="89"/>
      <c r="G6162" s="109" t="s">
        <v>427</v>
      </c>
      <c r="H6162" s="558">
        <f t="shared" si="2976"/>
        <v>0</v>
      </c>
      <c r="I6162" s="557"/>
      <c r="J6162" s="557"/>
      <c r="K6162" s="557"/>
      <c r="L6162" s="557"/>
      <c r="M6162" s="557"/>
      <c r="N6162" s="158"/>
      <c r="Q6162" s="49" t="s">
        <v>47</v>
      </c>
    </row>
    <row r="6163" spans="2:17" ht="20.25" customHeight="1">
      <c r="B6163" s="50" t="e">
        <f>IF((#REF!+#REF!+H6163)&lt;&gt;0,"a","b")</f>
        <v>#REF!</v>
      </c>
      <c r="C6163" s="54">
        <v>4</v>
      </c>
      <c r="D6163" s="54"/>
      <c r="F6163" s="89"/>
      <c r="G6163" s="93" t="s">
        <v>428</v>
      </c>
      <c r="H6163" s="559">
        <f t="shared" si="2976"/>
        <v>0</v>
      </c>
      <c r="I6163" s="567">
        <f t="shared" ref="I6163:N6163" si="2985">I6164+I6165</f>
        <v>0</v>
      </c>
      <c r="J6163" s="567">
        <f t="shared" si="2985"/>
        <v>0</v>
      </c>
      <c r="K6163" s="567">
        <f t="shared" si="2985"/>
        <v>0</v>
      </c>
      <c r="L6163" s="567">
        <f t="shared" si="2985"/>
        <v>0</v>
      </c>
      <c r="M6163" s="567">
        <f t="shared" si="2985"/>
        <v>0</v>
      </c>
      <c r="N6163" s="137">
        <f t="shared" si="2985"/>
        <v>0</v>
      </c>
      <c r="O6163" s="60" t="s">
        <v>71</v>
      </c>
      <c r="Q6163" s="49" t="s">
        <v>47</v>
      </c>
    </row>
    <row r="6164" spans="2:17" ht="20.25" customHeight="1">
      <c r="B6164" s="50" t="e">
        <f>IF((#REF!+#REF!+H6164)&lt;&gt;0,"a","b")</f>
        <v>#REF!</v>
      </c>
      <c r="C6164" s="54">
        <v>5</v>
      </c>
      <c r="D6164" s="54"/>
      <c r="F6164" s="89"/>
      <c r="G6164" s="95" t="s">
        <v>429</v>
      </c>
      <c r="H6164" s="558">
        <f t="shared" si="2976"/>
        <v>0</v>
      </c>
      <c r="I6164" s="554"/>
      <c r="J6164" s="554"/>
      <c r="K6164" s="554"/>
      <c r="L6164" s="554"/>
      <c r="M6164" s="554"/>
      <c r="N6164" s="154"/>
      <c r="O6164" s="60"/>
      <c r="Q6164" s="49" t="s">
        <v>47</v>
      </c>
    </row>
    <row r="6165" spans="2:17" ht="20.25" customHeight="1">
      <c r="B6165" s="50" t="e">
        <f>IF((#REF!+#REF!+H6165)&lt;&gt;0,"a","b")</f>
        <v>#REF!</v>
      </c>
      <c r="C6165" s="54">
        <v>5</v>
      </c>
      <c r="D6165" s="54"/>
      <c r="F6165" s="89"/>
      <c r="G6165" s="95" t="s">
        <v>430</v>
      </c>
      <c r="H6165" s="559">
        <f t="shared" si="2976"/>
        <v>0</v>
      </c>
      <c r="I6165" s="569">
        <f t="shared" ref="I6165:N6165" si="2986">I6166+I6167</f>
        <v>0</v>
      </c>
      <c r="J6165" s="569">
        <f t="shared" si="2986"/>
        <v>0</v>
      </c>
      <c r="K6165" s="569">
        <f t="shared" si="2986"/>
        <v>0</v>
      </c>
      <c r="L6165" s="569">
        <f t="shared" si="2986"/>
        <v>0</v>
      </c>
      <c r="M6165" s="569">
        <f t="shared" si="2986"/>
        <v>0</v>
      </c>
      <c r="N6165" s="142">
        <f t="shared" si="2986"/>
        <v>0</v>
      </c>
      <c r="O6165" s="60" t="s">
        <v>71</v>
      </c>
      <c r="Q6165" s="49" t="s">
        <v>47</v>
      </c>
    </row>
    <row r="6166" spans="2:17" ht="20.25" customHeight="1">
      <c r="B6166" s="50" t="e">
        <f>IF((#REF!+#REF!+H6166)&lt;&gt;0,"a","b")</f>
        <v>#REF!</v>
      </c>
      <c r="C6166" s="54">
        <v>6</v>
      </c>
      <c r="D6166" s="54"/>
      <c r="F6166" s="89"/>
      <c r="G6166" s="109" t="s">
        <v>431</v>
      </c>
      <c r="H6166" s="558">
        <f t="shared" si="2976"/>
        <v>0</v>
      </c>
      <c r="I6166" s="557"/>
      <c r="J6166" s="557"/>
      <c r="K6166" s="557"/>
      <c r="L6166" s="557"/>
      <c r="M6166" s="557"/>
      <c r="N6166" s="158"/>
      <c r="Q6166" s="49" t="s">
        <v>47</v>
      </c>
    </row>
    <row r="6167" spans="2:17" ht="20.25" customHeight="1">
      <c r="B6167" s="50" t="e">
        <f>IF((#REF!+#REF!+H6167)&lt;&gt;0,"a","b")</f>
        <v>#REF!</v>
      </c>
      <c r="C6167" s="54">
        <v>6</v>
      </c>
      <c r="D6167" s="54"/>
      <c r="F6167" s="89"/>
      <c r="G6167" s="109" t="s">
        <v>432</v>
      </c>
      <c r="H6167" s="558">
        <f t="shared" si="2976"/>
        <v>0</v>
      </c>
      <c r="I6167" s="557"/>
      <c r="J6167" s="557"/>
      <c r="K6167" s="557"/>
      <c r="L6167" s="557"/>
      <c r="M6167" s="557"/>
      <c r="N6167" s="158"/>
      <c r="Q6167" s="49" t="s">
        <v>47</v>
      </c>
    </row>
    <row r="6168" spans="2:17" ht="30.75" customHeight="1">
      <c r="B6168" s="50" t="e">
        <f>IF((#REF!+#REF!+H6168)&lt;&gt;0,"a","b")</f>
        <v>#REF!</v>
      </c>
      <c r="C6168" s="54">
        <v>3</v>
      </c>
      <c r="D6168" s="54"/>
      <c r="F6168" s="89"/>
      <c r="G6168" s="108" t="s">
        <v>433</v>
      </c>
      <c r="H6168" s="559">
        <f t="shared" si="2976"/>
        <v>0</v>
      </c>
      <c r="I6168" s="570">
        <f t="shared" ref="I6168:N6168" si="2987">I6169+I6170</f>
        <v>0</v>
      </c>
      <c r="J6168" s="570">
        <f t="shared" si="2987"/>
        <v>0</v>
      </c>
      <c r="K6168" s="570">
        <f t="shared" si="2987"/>
        <v>0</v>
      </c>
      <c r="L6168" s="570">
        <f t="shared" si="2987"/>
        <v>0</v>
      </c>
      <c r="M6168" s="570">
        <f t="shared" si="2987"/>
        <v>0</v>
      </c>
      <c r="N6168" s="140">
        <f t="shared" si="2987"/>
        <v>0</v>
      </c>
      <c r="O6168" s="60" t="s">
        <v>71</v>
      </c>
      <c r="Q6168" s="49" t="s">
        <v>47</v>
      </c>
    </row>
    <row r="6169" spans="2:17" ht="30.75" customHeight="1">
      <c r="B6169" s="50" t="e">
        <f>IF((#REF!+#REF!+H6169)&lt;&gt;0,"a","b")</f>
        <v>#REF!</v>
      </c>
      <c r="C6169" s="54">
        <v>4</v>
      </c>
      <c r="D6169" s="54"/>
      <c r="F6169" s="89"/>
      <c r="G6169" s="93" t="s">
        <v>434</v>
      </c>
      <c r="H6169" s="558">
        <f t="shared" si="2976"/>
        <v>0</v>
      </c>
      <c r="I6169" s="555"/>
      <c r="J6169" s="555"/>
      <c r="K6169" s="555"/>
      <c r="L6169" s="555"/>
      <c r="M6169" s="555"/>
      <c r="N6169" s="153"/>
      <c r="Q6169" s="49" t="s">
        <v>47</v>
      </c>
    </row>
    <row r="6170" spans="2:17" ht="30.75" customHeight="1">
      <c r="B6170" s="50" t="e">
        <f>IF((#REF!+#REF!+H6170)&lt;&gt;0,"a","b")</f>
        <v>#REF!</v>
      </c>
      <c r="C6170" s="54">
        <v>4</v>
      </c>
      <c r="D6170" s="54"/>
      <c r="F6170" s="89"/>
      <c r="G6170" s="93" t="s">
        <v>435</v>
      </c>
      <c r="H6170" s="559">
        <f t="shared" si="2976"/>
        <v>0</v>
      </c>
      <c r="I6170" s="567">
        <f t="shared" ref="I6170:N6170" si="2988">I6171+I6172+I6173+I6174</f>
        <v>0</v>
      </c>
      <c r="J6170" s="567">
        <f t="shared" si="2988"/>
        <v>0</v>
      </c>
      <c r="K6170" s="567">
        <f t="shared" si="2988"/>
        <v>0</v>
      </c>
      <c r="L6170" s="567">
        <f t="shared" si="2988"/>
        <v>0</v>
      </c>
      <c r="M6170" s="567">
        <f t="shared" si="2988"/>
        <v>0</v>
      </c>
      <c r="N6170" s="137">
        <f t="shared" si="2988"/>
        <v>0</v>
      </c>
      <c r="O6170" s="60" t="s">
        <v>71</v>
      </c>
      <c r="Q6170" s="49" t="s">
        <v>47</v>
      </c>
    </row>
    <row r="6171" spans="2:17" ht="30.75" customHeight="1">
      <c r="B6171" s="50" t="e">
        <f>IF((#REF!+#REF!+H6171)&lt;&gt;0,"a","b")</f>
        <v>#REF!</v>
      </c>
      <c r="C6171" s="54">
        <v>5</v>
      </c>
      <c r="D6171" s="54"/>
      <c r="F6171" s="89"/>
      <c r="G6171" s="95" t="s">
        <v>436</v>
      </c>
      <c r="H6171" s="558">
        <f t="shared" si="2976"/>
        <v>0</v>
      </c>
      <c r="I6171" s="554"/>
      <c r="J6171" s="554"/>
      <c r="K6171" s="554"/>
      <c r="L6171" s="554"/>
      <c r="M6171" s="554"/>
      <c r="N6171" s="154"/>
      <c r="Q6171" s="49" t="s">
        <v>47</v>
      </c>
    </row>
    <row r="6172" spans="2:17" ht="20.25" customHeight="1">
      <c r="B6172" s="50" t="e">
        <f>IF((#REF!+#REF!+H6172)&lt;&gt;0,"a","b")</f>
        <v>#REF!</v>
      </c>
      <c r="C6172" s="54">
        <v>5</v>
      </c>
      <c r="D6172" s="54"/>
      <c r="F6172" s="89"/>
      <c r="G6172" s="95" t="s">
        <v>437</v>
      </c>
      <c r="H6172" s="552">
        <f t="shared" si="2976"/>
        <v>0</v>
      </c>
      <c r="I6172" s="554"/>
      <c r="J6172" s="554"/>
      <c r="K6172" s="554"/>
      <c r="L6172" s="554"/>
      <c r="M6172" s="554"/>
      <c r="N6172" s="154"/>
      <c r="Q6172" s="49" t="s">
        <v>47</v>
      </c>
    </row>
    <row r="6173" spans="2:17" ht="20.25" customHeight="1">
      <c r="B6173" s="50" t="e">
        <f>IF((#REF!+#REF!+H6173)&lt;&gt;0,"a","b")</f>
        <v>#REF!</v>
      </c>
      <c r="C6173" s="54">
        <v>5</v>
      </c>
      <c r="D6173" s="54"/>
      <c r="F6173" s="89"/>
      <c r="G6173" s="95" t="s">
        <v>438</v>
      </c>
      <c r="H6173" s="552">
        <f t="shared" si="2976"/>
        <v>0</v>
      </c>
      <c r="I6173" s="554"/>
      <c r="J6173" s="554"/>
      <c r="K6173" s="554"/>
      <c r="L6173" s="554"/>
      <c r="M6173" s="554"/>
      <c r="N6173" s="154"/>
      <c r="Q6173" s="49" t="s">
        <v>47</v>
      </c>
    </row>
    <row r="6174" spans="2:17" ht="20.25" customHeight="1">
      <c r="B6174" s="50" t="e">
        <f>IF((#REF!+#REF!+H6174)&lt;&gt;0,"a","b")</f>
        <v>#REF!</v>
      </c>
      <c r="C6174" s="54">
        <v>5</v>
      </c>
      <c r="D6174" s="54"/>
      <c r="F6174" s="89"/>
      <c r="G6174" s="95" t="s">
        <v>307</v>
      </c>
      <c r="H6174" s="552">
        <f t="shared" si="2976"/>
        <v>0</v>
      </c>
      <c r="I6174" s="554"/>
      <c r="J6174" s="554"/>
      <c r="K6174" s="554"/>
      <c r="L6174" s="554"/>
      <c r="M6174" s="554"/>
      <c r="N6174" s="154"/>
      <c r="Q6174" s="49" t="s">
        <v>47</v>
      </c>
    </row>
    <row r="6175" spans="2:17" ht="20.25" customHeight="1">
      <c r="B6175" s="50" t="e">
        <f>IF((#REF!+#REF!+H6175)&lt;&gt;0,"a","b")</f>
        <v>#REF!</v>
      </c>
      <c r="C6175" s="54">
        <v>3</v>
      </c>
      <c r="D6175" s="54"/>
      <c r="F6175" s="89"/>
      <c r="G6175" s="108" t="s">
        <v>439</v>
      </c>
      <c r="H6175" s="561">
        <f t="shared" si="2976"/>
        <v>0</v>
      </c>
      <c r="I6175" s="562"/>
      <c r="J6175" s="562"/>
      <c r="K6175" s="562"/>
      <c r="L6175" s="562"/>
      <c r="M6175" s="562"/>
      <c r="N6175" s="161"/>
      <c r="Q6175" s="49" t="s">
        <v>47</v>
      </c>
    </row>
    <row r="6176" spans="2:17" ht="20.25" customHeight="1">
      <c r="B6176" s="50" t="e">
        <f>IF((#REF!+#REF!+H6176)&lt;&gt;0,"a","b")</f>
        <v>#REF!</v>
      </c>
      <c r="C6176" s="54">
        <v>3</v>
      </c>
      <c r="D6176" s="54"/>
      <c r="F6176" s="89"/>
      <c r="G6176" s="108" t="s">
        <v>440</v>
      </c>
      <c r="H6176" s="571">
        <f t="shared" si="2976"/>
        <v>0</v>
      </c>
      <c r="I6176" s="570">
        <f t="shared" ref="I6176:N6176" si="2989">I6177+I6178+I6179+I6182</f>
        <v>0</v>
      </c>
      <c r="J6176" s="570">
        <f t="shared" si="2989"/>
        <v>0</v>
      </c>
      <c r="K6176" s="570">
        <f t="shared" si="2989"/>
        <v>0</v>
      </c>
      <c r="L6176" s="570">
        <f t="shared" si="2989"/>
        <v>0</v>
      </c>
      <c r="M6176" s="570">
        <f t="shared" si="2989"/>
        <v>0</v>
      </c>
      <c r="N6176" s="140">
        <f t="shared" si="2989"/>
        <v>0</v>
      </c>
      <c r="O6176" s="60" t="s">
        <v>71</v>
      </c>
      <c r="Q6176" s="49" t="s">
        <v>47</v>
      </c>
    </row>
    <row r="6177" spans="2:17" ht="30.75" customHeight="1">
      <c r="B6177" s="50" t="e">
        <f>IF((#REF!+#REF!+H6177)&lt;&gt;0,"a","b")</f>
        <v>#REF!</v>
      </c>
      <c r="C6177" s="54">
        <v>4</v>
      </c>
      <c r="D6177" s="54"/>
      <c r="F6177" s="89"/>
      <c r="G6177" s="93" t="s">
        <v>441</v>
      </c>
      <c r="H6177" s="558">
        <f t="shared" si="2976"/>
        <v>0</v>
      </c>
      <c r="I6177" s="555"/>
      <c r="J6177" s="555"/>
      <c r="K6177" s="555"/>
      <c r="L6177" s="555"/>
      <c r="M6177" s="555"/>
      <c r="N6177" s="153"/>
      <c r="O6177" s="60"/>
      <c r="Q6177" s="49" t="s">
        <v>47</v>
      </c>
    </row>
    <row r="6178" spans="2:17" ht="20.25" customHeight="1">
      <c r="B6178" s="50" t="e">
        <f>IF((#REF!+#REF!+H6178)&lt;&gt;0,"a","b")</f>
        <v>#REF!</v>
      </c>
      <c r="C6178" s="54">
        <v>4</v>
      </c>
      <c r="D6178" s="54"/>
      <c r="F6178" s="89"/>
      <c r="G6178" s="93" t="s">
        <v>442</v>
      </c>
      <c r="H6178" s="558">
        <f t="shared" ref="H6178:H6241" si="2990">I6178+J6178</f>
        <v>0</v>
      </c>
      <c r="I6178" s="555"/>
      <c r="J6178" s="555"/>
      <c r="K6178" s="555"/>
      <c r="L6178" s="555"/>
      <c r="M6178" s="555"/>
      <c r="N6178" s="153"/>
      <c r="O6178" s="60"/>
      <c r="Q6178" s="49" t="s">
        <v>47</v>
      </c>
    </row>
    <row r="6179" spans="2:17" ht="20.25" customHeight="1">
      <c r="B6179" s="50" t="e">
        <f>IF((#REF!+#REF!+H6179)&lt;&gt;0,"a","b")</f>
        <v>#REF!</v>
      </c>
      <c r="C6179" s="54">
        <v>4</v>
      </c>
      <c r="D6179" s="54"/>
      <c r="F6179" s="89"/>
      <c r="G6179" s="93" t="s">
        <v>443</v>
      </c>
      <c r="H6179" s="559">
        <f t="shared" si="2990"/>
        <v>0</v>
      </c>
      <c r="I6179" s="567">
        <f t="shared" ref="I6179:N6179" si="2991">I6180+I6181</f>
        <v>0</v>
      </c>
      <c r="J6179" s="567">
        <f t="shared" si="2991"/>
        <v>0</v>
      </c>
      <c r="K6179" s="567">
        <f t="shared" si="2991"/>
        <v>0</v>
      </c>
      <c r="L6179" s="567">
        <f t="shared" si="2991"/>
        <v>0</v>
      </c>
      <c r="M6179" s="567">
        <f t="shared" si="2991"/>
        <v>0</v>
      </c>
      <c r="N6179" s="137">
        <f t="shared" si="2991"/>
        <v>0</v>
      </c>
      <c r="O6179" s="60" t="s">
        <v>71</v>
      </c>
      <c r="Q6179" s="49" t="s">
        <v>47</v>
      </c>
    </row>
    <row r="6180" spans="2:17" ht="30.75" customHeight="1">
      <c r="B6180" s="50" t="e">
        <f>IF((#REF!+#REF!+H6180)&lt;&gt;0,"a","b")</f>
        <v>#REF!</v>
      </c>
      <c r="C6180" s="54">
        <v>5</v>
      </c>
      <c r="D6180" s="54"/>
      <c r="F6180" s="89"/>
      <c r="G6180" s="95" t="s">
        <v>444</v>
      </c>
      <c r="H6180" s="552">
        <f t="shared" si="2990"/>
        <v>0</v>
      </c>
      <c r="I6180" s="554"/>
      <c r="J6180" s="554"/>
      <c r="K6180" s="554"/>
      <c r="L6180" s="554"/>
      <c r="M6180" s="554"/>
      <c r="N6180" s="154"/>
      <c r="Q6180" s="49" t="s">
        <v>47</v>
      </c>
    </row>
    <row r="6181" spans="2:17" ht="20.25" customHeight="1">
      <c r="B6181" s="50" t="e">
        <f>IF((#REF!+#REF!+H6181)&lt;&gt;0,"a","b")</f>
        <v>#REF!</v>
      </c>
      <c r="C6181" s="54">
        <v>5</v>
      </c>
      <c r="D6181" s="54"/>
      <c r="F6181" s="89"/>
      <c r="G6181" s="95" t="s">
        <v>445</v>
      </c>
      <c r="H6181" s="552">
        <f t="shared" si="2990"/>
        <v>0</v>
      </c>
      <c r="I6181" s="554"/>
      <c r="J6181" s="554"/>
      <c r="K6181" s="554"/>
      <c r="L6181" s="554"/>
      <c r="M6181" s="554"/>
      <c r="N6181" s="154"/>
      <c r="Q6181" s="49" t="s">
        <v>47</v>
      </c>
    </row>
    <row r="6182" spans="2:17" ht="20.25" customHeight="1">
      <c r="B6182" s="50" t="e">
        <f>IF((#REF!+#REF!+H6182)&lt;&gt;0,"a","b")</f>
        <v>#REF!</v>
      </c>
      <c r="C6182" s="54">
        <v>4</v>
      </c>
      <c r="D6182" s="54"/>
      <c r="F6182" s="89"/>
      <c r="G6182" s="93" t="s">
        <v>446</v>
      </c>
      <c r="H6182" s="558">
        <f t="shared" si="2990"/>
        <v>0</v>
      </c>
      <c r="I6182" s="555"/>
      <c r="J6182" s="555"/>
      <c r="K6182" s="555"/>
      <c r="L6182" s="555"/>
      <c r="M6182" s="555"/>
      <c r="N6182" s="153"/>
      <c r="Q6182" s="49" t="s">
        <v>47</v>
      </c>
    </row>
    <row r="6183" spans="2:17" ht="20.25" customHeight="1">
      <c r="B6183" s="50" t="e">
        <f>IF((#REF!+#REF!+H6183)&lt;&gt;0,"a","b")</f>
        <v>#REF!</v>
      </c>
      <c r="C6183" s="54">
        <v>2</v>
      </c>
      <c r="D6183" s="68" t="s">
        <v>622</v>
      </c>
      <c r="F6183" s="127"/>
      <c r="G6183" s="117" t="s">
        <v>447</v>
      </c>
      <c r="H6183" s="572">
        <f t="shared" si="2990"/>
        <v>0</v>
      </c>
      <c r="I6183" s="573">
        <f t="shared" ref="I6183:N6183" si="2992">I6184+I6191+I6198</f>
        <v>0</v>
      </c>
      <c r="J6183" s="573">
        <f t="shared" si="2992"/>
        <v>0</v>
      </c>
      <c r="K6183" s="573">
        <f t="shared" si="2992"/>
        <v>0</v>
      </c>
      <c r="L6183" s="573">
        <f t="shared" si="2992"/>
        <v>0</v>
      </c>
      <c r="M6183" s="573">
        <f t="shared" si="2992"/>
        <v>0</v>
      </c>
      <c r="N6183" s="149">
        <f t="shared" si="2992"/>
        <v>0</v>
      </c>
      <c r="O6183" s="60" t="s">
        <v>71</v>
      </c>
    </row>
    <row r="6184" spans="2:17" ht="20.25" customHeight="1">
      <c r="B6184" s="50" t="e">
        <f>IF((#REF!+#REF!+H6184)&lt;&gt;0,"a","b")</f>
        <v>#REF!</v>
      </c>
      <c r="C6184" s="54">
        <v>3</v>
      </c>
      <c r="D6184" s="54"/>
      <c r="F6184" s="127"/>
      <c r="G6184" s="108" t="s">
        <v>448</v>
      </c>
      <c r="H6184" s="574">
        <f t="shared" si="2990"/>
        <v>0</v>
      </c>
      <c r="I6184" s="564">
        <f t="shared" ref="I6184:K6184" si="2993">SUM(I6185:I6190)</f>
        <v>0</v>
      </c>
      <c r="J6184" s="564">
        <f t="shared" si="2993"/>
        <v>0</v>
      </c>
      <c r="K6184" s="564">
        <f t="shared" si="2993"/>
        <v>0</v>
      </c>
      <c r="L6184" s="564">
        <f t="shared" ref="L6184:N6184" si="2994">SUM(L6185:L6190)</f>
        <v>0</v>
      </c>
      <c r="M6184" s="564">
        <f t="shared" si="2994"/>
        <v>0</v>
      </c>
      <c r="N6184" s="159">
        <f t="shared" si="2994"/>
        <v>0</v>
      </c>
      <c r="O6184" s="60" t="s">
        <v>71</v>
      </c>
    </row>
    <row r="6185" spans="2:17" ht="20.25" customHeight="1">
      <c r="B6185" s="50" t="e">
        <f>IF((#REF!+#REF!+H6185)&lt;&gt;0,"a","b")</f>
        <v>#REF!</v>
      </c>
      <c r="C6185" s="54">
        <v>4</v>
      </c>
      <c r="D6185" s="54"/>
      <c r="F6185" s="127"/>
      <c r="G6185" s="93" t="s">
        <v>449</v>
      </c>
      <c r="H6185" s="575">
        <f t="shared" si="2990"/>
        <v>0</v>
      </c>
      <c r="I6185" s="555"/>
      <c r="J6185" s="555"/>
      <c r="K6185" s="555"/>
      <c r="L6185" s="555"/>
      <c r="M6185" s="555"/>
      <c r="N6185" s="153"/>
    </row>
    <row r="6186" spans="2:17" ht="20.25" customHeight="1">
      <c r="B6186" s="50" t="e">
        <f>IF((#REF!+#REF!+H6186)&lt;&gt;0,"a","b")</f>
        <v>#REF!</v>
      </c>
      <c r="C6186" s="54">
        <v>4</v>
      </c>
      <c r="D6186" s="54"/>
      <c r="F6186" s="127"/>
      <c r="G6186" s="93" t="s">
        <v>450</v>
      </c>
      <c r="H6186" s="575">
        <f t="shared" si="2990"/>
        <v>0</v>
      </c>
      <c r="I6186" s="555"/>
      <c r="J6186" s="555"/>
      <c r="K6186" s="555"/>
      <c r="L6186" s="555"/>
      <c r="M6186" s="555"/>
      <c r="N6186" s="153"/>
    </row>
    <row r="6187" spans="2:17" ht="20.25" customHeight="1">
      <c r="B6187" s="50" t="e">
        <f>IF((#REF!+#REF!+H6187)&lt;&gt;0,"a","b")</f>
        <v>#REF!</v>
      </c>
      <c r="C6187" s="54">
        <v>4</v>
      </c>
      <c r="D6187" s="54"/>
      <c r="F6187" s="127"/>
      <c r="G6187" s="93" t="s">
        <v>305</v>
      </c>
      <c r="H6187" s="575">
        <f t="shared" si="2990"/>
        <v>0</v>
      </c>
      <c r="I6187" s="555"/>
      <c r="J6187" s="555"/>
      <c r="K6187" s="555"/>
      <c r="L6187" s="555"/>
      <c r="M6187" s="555"/>
      <c r="N6187" s="153"/>
    </row>
    <row r="6188" spans="2:17" ht="20.25" customHeight="1">
      <c r="B6188" s="50" t="e">
        <f>IF((#REF!+#REF!+H6188)&lt;&gt;0,"a","b")</f>
        <v>#REF!</v>
      </c>
      <c r="C6188" s="54">
        <v>4</v>
      </c>
      <c r="D6188" s="54"/>
      <c r="F6188" s="127"/>
      <c r="G6188" s="93" t="s">
        <v>451</v>
      </c>
      <c r="H6188" s="575">
        <f t="shared" si="2990"/>
        <v>0</v>
      </c>
      <c r="I6188" s="555"/>
      <c r="J6188" s="555"/>
      <c r="K6188" s="555"/>
      <c r="L6188" s="555"/>
      <c r="M6188" s="555"/>
      <c r="N6188" s="153"/>
    </row>
    <row r="6189" spans="2:17" ht="20.25" customHeight="1">
      <c r="B6189" s="50" t="e">
        <f>IF((#REF!+#REF!+H6189)&lt;&gt;0,"a","b")</f>
        <v>#REF!</v>
      </c>
      <c r="C6189" s="54">
        <v>4</v>
      </c>
      <c r="D6189" s="54"/>
      <c r="F6189" s="127"/>
      <c r="G6189" s="93" t="s">
        <v>452</v>
      </c>
      <c r="H6189" s="575">
        <f t="shared" si="2990"/>
        <v>0</v>
      </c>
      <c r="I6189" s="555"/>
      <c r="J6189" s="555"/>
      <c r="K6189" s="555"/>
      <c r="L6189" s="555"/>
      <c r="M6189" s="555"/>
      <c r="N6189" s="153"/>
    </row>
    <row r="6190" spans="2:17" ht="20.25" customHeight="1">
      <c r="B6190" s="50" t="e">
        <f>IF((#REF!+#REF!+H6190)&lt;&gt;0,"a","b")</f>
        <v>#REF!</v>
      </c>
      <c r="C6190" s="54">
        <v>4</v>
      </c>
      <c r="D6190" s="54"/>
      <c r="F6190" s="127"/>
      <c r="G6190" s="93" t="s">
        <v>453</v>
      </c>
      <c r="H6190" s="575">
        <f t="shared" si="2990"/>
        <v>0</v>
      </c>
      <c r="I6190" s="555"/>
      <c r="J6190" s="555"/>
      <c r="K6190" s="555"/>
      <c r="L6190" s="555"/>
      <c r="M6190" s="555"/>
      <c r="N6190" s="153"/>
    </row>
    <row r="6191" spans="2:17" ht="20.25" customHeight="1">
      <c r="B6191" s="50" t="e">
        <f>IF((#REF!+#REF!+H6191)&lt;&gt;0,"a","b")</f>
        <v>#REF!</v>
      </c>
      <c r="C6191" s="54">
        <v>3</v>
      </c>
      <c r="D6191" s="54"/>
      <c r="F6191" s="127"/>
      <c r="G6191" s="108" t="s">
        <v>304</v>
      </c>
      <c r="H6191" s="574">
        <f t="shared" si="2990"/>
        <v>0</v>
      </c>
      <c r="I6191" s="564">
        <f t="shared" ref="I6191:K6191" si="2995">SUM(I6192:I6197)</f>
        <v>0</v>
      </c>
      <c r="J6191" s="564">
        <f t="shared" si="2995"/>
        <v>0</v>
      </c>
      <c r="K6191" s="564">
        <f t="shared" si="2995"/>
        <v>0</v>
      </c>
      <c r="L6191" s="564">
        <f t="shared" ref="L6191:N6191" si="2996">SUM(L6192:L6197)</f>
        <v>0</v>
      </c>
      <c r="M6191" s="564">
        <f t="shared" si="2996"/>
        <v>0</v>
      </c>
      <c r="N6191" s="159">
        <f t="shared" si="2996"/>
        <v>0</v>
      </c>
      <c r="O6191" s="60" t="s">
        <v>71</v>
      </c>
    </row>
    <row r="6192" spans="2:17" ht="20.25" customHeight="1">
      <c r="B6192" s="50" t="e">
        <f>IF((#REF!+#REF!+H6192)&lt;&gt;0,"a","b")</f>
        <v>#REF!</v>
      </c>
      <c r="C6192" s="54">
        <v>4</v>
      </c>
      <c r="D6192" s="54"/>
      <c r="F6192" s="127"/>
      <c r="G6192" s="93" t="s">
        <v>449</v>
      </c>
      <c r="H6192" s="575">
        <f t="shared" si="2990"/>
        <v>0</v>
      </c>
      <c r="I6192" s="555"/>
      <c r="J6192" s="555"/>
      <c r="K6192" s="555"/>
      <c r="L6192" s="555"/>
      <c r="M6192" s="555"/>
      <c r="N6192" s="153"/>
    </row>
    <row r="6193" spans="2:15" ht="20.25" customHeight="1">
      <c r="B6193" s="50" t="e">
        <f>IF((#REF!+#REF!+H6193)&lt;&gt;0,"a","b")</f>
        <v>#REF!</v>
      </c>
      <c r="C6193" s="54">
        <v>4</v>
      </c>
      <c r="D6193" s="54"/>
      <c r="F6193" s="127"/>
      <c r="G6193" s="93" t="s">
        <v>450</v>
      </c>
      <c r="H6193" s="575">
        <f t="shared" si="2990"/>
        <v>0</v>
      </c>
      <c r="I6193" s="555"/>
      <c r="J6193" s="555"/>
      <c r="K6193" s="555"/>
      <c r="L6193" s="555"/>
      <c r="M6193" s="555"/>
      <c r="N6193" s="153"/>
    </row>
    <row r="6194" spans="2:15" ht="20.25" customHeight="1">
      <c r="B6194" s="50" t="e">
        <f>IF((#REF!+#REF!+H6194)&lt;&gt;0,"a","b")</f>
        <v>#REF!</v>
      </c>
      <c r="C6194" s="54">
        <v>4</v>
      </c>
      <c r="D6194" s="54"/>
      <c r="F6194" s="127"/>
      <c r="G6194" s="93" t="s">
        <v>305</v>
      </c>
      <c r="H6194" s="575">
        <f t="shared" si="2990"/>
        <v>0</v>
      </c>
      <c r="I6194" s="555"/>
      <c r="J6194" s="555"/>
      <c r="K6194" s="555"/>
      <c r="L6194" s="555"/>
      <c r="M6194" s="555"/>
      <c r="N6194" s="153"/>
    </row>
    <row r="6195" spans="2:15" ht="20.25" customHeight="1">
      <c r="B6195" s="50" t="e">
        <f>IF((#REF!+#REF!+H6195)&lt;&gt;0,"a","b")</f>
        <v>#REF!</v>
      </c>
      <c r="C6195" s="54">
        <v>4</v>
      </c>
      <c r="D6195" s="54"/>
      <c r="F6195" s="127"/>
      <c r="G6195" s="93" t="s">
        <v>454</v>
      </c>
      <c r="H6195" s="575">
        <f t="shared" si="2990"/>
        <v>0</v>
      </c>
      <c r="I6195" s="555"/>
      <c r="J6195" s="555"/>
      <c r="K6195" s="555"/>
      <c r="L6195" s="555"/>
      <c r="M6195" s="555"/>
      <c r="N6195" s="153"/>
    </row>
    <row r="6196" spans="2:15" ht="20.25" customHeight="1">
      <c r="B6196" s="50" t="e">
        <f>IF((#REF!+#REF!+H6196)&lt;&gt;0,"a","b")</f>
        <v>#REF!</v>
      </c>
      <c r="C6196" s="54">
        <v>4</v>
      </c>
      <c r="D6196" s="54"/>
      <c r="F6196" s="127"/>
      <c r="G6196" s="93" t="s">
        <v>452</v>
      </c>
      <c r="H6196" s="575">
        <f t="shared" si="2990"/>
        <v>0</v>
      </c>
      <c r="I6196" s="555"/>
      <c r="J6196" s="555"/>
      <c r="K6196" s="555"/>
      <c r="L6196" s="555"/>
      <c r="M6196" s="555"/>
      <c r="N6196" s="153"/>
    </row>
    <row r="6197" spans="2:15" ht="20.25" customHeight="1">
      <c r="B6197" s="50" t="e">
        <f>IF((#REF!+#REF!+H6197)&lt;&gt;0,"a","b")</f>
        <v>#REF!</v>
      </c>
      <c r="C6197" s="54">
        <v>4</v>
      </c>
      <c r="D6197" s="54"/>
      <c r="F6197" s="127"/>
      <c r="G6197" s="93" t="s">
        <v>453</v>
      </c>
      <c r="H6197" s="575">
        <f t="shared" si="2990"/>
        <v>0</v>
      </c>
      <c r="I6197" s="555"/>
      <c r="J6197" s="555"/>
      <c r="K6197" s="555"/>
      <c r="L6197" s="555"/>
      <c r="M6197" s="555"/>
      <c r="N6197" s="153"/>
    </row>
    <row r="6198" spans="2:15" ht="20.25" customHeight="1">
      <c r="B6198" s="50" t="e">
        <f>IF((#REF!+#REF!+H6198)&lt;&gt;0,"a","b")</f>
        <v>#REF!</v>
      </c>
      <c r="C6198" s="54">
        <v>3</v>
      </c>
      <c r="D6198" s="54"/>
      <c r="F6198" s="89"/>
      <c r="G6198" s="108" t="s">
        <v>306</v>
      </c>
      <c r="H6198" s="576">
        <f t="shared" si="2990"/>
        <v>0</v>
      </c>
      <c r="I6198" s="562"/>
      <c r="J6198" s="562"/>
      <c r="K6198" s="562"/>
      <c r="L6198" s="562"/>
      <c r="M6198" s="562"/>
      <c r="N6198" s="166"/>
    </row>
    <row r="6199" spans="2:15" ht="20.25" customHeight="1">
      <c r="B6199" s="50" t="e">
        <f>IF((#REF!+#REF!+H6199)&lt;&gt;0,"a","b")</f>
        <v>#REF!</v>
      </c>
      <c r="C6199" s="54">
        <v>2</v>
      </c>
      <c r="D6199" s="68" t="s">
        <v>623</v>
      </c>
      <c r="F6199" s="89"/>
      <c r="G6199" s="117" t="s">
        <v>455</v>
      </c>
      <c r="H6199" s="572">
        <f t="shared" si="2990"/>
        <v>0</v>
      </c>
      <c r="I6199" s="573">
        <f t="shared" ref="I6199:N6199" si="2997">I6200+I6208</f>
        <v>0</v>
      </c>
      <c r="J6199" s="573">
        <f t="shared" si="2997"/>
        <v>0</v>
      </c>
      <c r="K6199" s="573">
        <f t="shared" si="2997"/>
        <v>0</v>
      </c>
      <c r="L6199" s="573">
        <f t="shared" si="2997"/>
        <v>0</v>
      </c>
      <c r="M6199" s="573">
        <f t="shared" si="2997"/>
        <v>0</v>
      </c>
      <c r="N6199" s="149">
        <f t="shared" si="2997"/>
        <v>0</v>
      </c>
      <c r="O6199" s="60" t="s">
        <v>71</v>
      </c>
    </row>
    <row r="6200" spans="2:15" ht="20.25" customHeight="1">
      <c r="B6200" s="50" t="e">
        <f>IF((#REF!+#REF!+H6200)&lt;&gt;0,"a","b")</f>
        <v>#REF!</v>
      </c>
      <c r="C6200" s="54">
        <v>3</v>
      </c>
      <c r="D6200" s="54"/>
      <c r="F6200" s="89"/>
      <c r="G6200" s="108" t="s">
        <v>448</v>
      </c>
      <c r="H6200" s="574">
        <f t="shared" si="2990"/>
        <v>0</v>
      </c>
      <c r="I6200" s="564">
        <f t="shared" ref="I6200:K6200" si="2998">SUM(I6201:I6207)</f>
        <v>0</v>
      </c>
      <c r="J6200" s="564">
        <f t="shared" si="2998"/>
        <v>0</v>
      </c>
      <c r="K6200" s="564">
        <f t="shared" si="2998"/>
        <v>0</v>
      </c>
      <c r="L6200" s="564">
        <f t="shared" ref="L6200:N6200" si="2999">SUM(L6201:L6207)</f>
        <v>0</v>
      </c>
      <c r="M6200" s="564">
        <f t="shared" si="2999"/>
        <v>0</v>
      </c>
      <c r="N6200" s="159">
        <f t="shared" si="2999"/>
        <v>0</v>
      </c>
      <c r="O6200" s="60" t="s">
        <v>71</v>
      </c>
    </row>
    <row r="6201" spans="2:15" ht="20.25" customHeight="1">
      <c r="B6201" s="50" t="e">
        <f>IF((#REF!+#REF!+H6201)&lt;&gt;0,"a","b")</f>
        <v>#REF!</v>
      </c>
      <c r="C6201" s="54">
        <v>4</v>
      </c>
      <c r="D6201" s="54"/>
      <c r="F6201" s="89"/>
      <c r="G6201" s="93" t="s">
        <v>456</v>
      </c>
      <c r="H6201" s="575">
        <f t="shared" si="2990"/>
        <v>0</v>
      </c>
      <c r="I6201" s="555"/>
      <c r="J6201" s="555"/>
      <c r="K6201" s="555"/>
      <c r="L6201" s="555"/>
      <c r="M6201" s="555"/>
      <c r="N6201" s="153"/>
    </row>
    <row r="6202" spans="2:15" ht="20.25" customHeight="1">
      <c r="B6202" s="50" t="e">
        <f>IF((#REF!+#REF!+H6202)&lt;&gt;0,"a","b")</f>
        <v>#REF!</v>
      </c>
      <c r="C6202" s="54">
        <v>4</v>
      </c>
      <c r="D6202" s="54"/>
      <c r="F6202" s="89"/>
      <c r="G6202" s="93" t="s">
        <v>303</v>
      </c>
      <c r="H6202" s="575">
        <f t="shared" si="2990"/>
        <v>0</v>
      </c>
      <c r="I6202" s="555"/>
      <c r="J6202" s="555"/>
      <c r="K6202" s="555"/>
      <c r="L6202" s="555"/>
      <c r="M6202" s="555"/>
      <c r="N6202" s="153"/>
    </row>
    <row r="6203" spans="2:15" ht="20.25" customHeight="1">
      <c r="B6203" s="50" t="e">
        <f>IF((#REF!+#REF!+H6203)&lt;&gt;0,"a","b")</f>
        <v>#REF!</v>
      </c>
      <c r="C6203" s="54">
        <v>4</v>
      </c>
      <c r="D6203" s="54"/>
      <c r="F6203" s="89"/>
      <c r="G6203" s="93" t="s">
        <v>450</v>
      </c>
      <c r="H6203" s="575">
        <f t="shared" si="2990"/>
        <v>0</v>
      </c>
      <c r="I6203" s="555"/>
      <c r="J6203" s="555"/>
      <c r="K6203" s="555"/>
      <c r="L6203" s="555"/>
      <c r="M6203" s="555"/>
      <c r="N6203" s="153"/>
    </row>
    <row r="6204" spans="2:15" ht="30.75" customHeight="1">
      <c r="B6204" s="50" t="e">
        <f>IF((#REF!+#REF!+H6204)&lt;&gt;0,"a","b")</f>
        <v>#REF!</v>
      </c>
      <c r="C6204" s="54">
        <v>4</v>
      </c>
      <c r="D6204" s="54"/>
      <c r="F6204" s="89"/>
      <c r="G6204" s="93" t="s">
        <v>457</v>
      </c>
      <c r="H6204" s="575">
        <f t="shared" si="2990"/>
        <v>0</v>
      </c>
      <c r="I6204" s="555"/>
      <c r="J6204" s="555"/>
      <c r="K6204" s="555"/>
      <c r="L6204" s="555"/>
      <c r="M6204" s="555"/>
      <c r="N6204" s="153"/>
    </row>
    <row r="6205" spans="2:15" ht="20.25" customHeight="1">
      <c r="B6205" s="50" t="e">
        <f>IF((#REF!+#REF!+H6205)&lt;&gt;0,"a","b")</f>
        <v>#REF!</v>
      </c>
      <c r="C6205" s="54">
        <v>4</v>
      </c>
      <c r="D6205" s="54"/>
      <c r="F6205" s="89"/>
      <c r="G6205" s="93" t="s">
        <v>451</v>
      </c>
      <c r="H6205" s="575">
        <f t="shared" si="2990"/>
        <v>0</v>
      </c>
      <c r="I6205" s="555"/>
      <c r="J6205" s="555"/>
      <c r="K6205" s="555"/>
      <c r="L6205" s="555"/>
      <c r="M6205" s="555"/>
      <c r="N6205" s="153"/>
    </row>
    <row r="6206" spans="2:15" ht="20.25" customHeight="1">
      <c r="B6206" s="50" t="e">
        <f>IF((#REF!+#REF!+H6206)&lt;&gt;0,"a","b")</f>
        <v>#REF!</v>
      </c>
      <c r="C6206" s="54">
        <v>4</v>
      </c>
      <c r="D6206" s="54"/>
      <c r="F6206" s="89"/>
      <c r="G6206" s="93" t="s">
        <v>452</v>
      </c>
      <c r="H6206" s="575">
        <f t="shared" si="2990"/>
        <v>0</v>
      </c>
      <c r="I6206" s="555"/>
      <c r="J6206" s="555"/>
      <c r="K6206" s="555"/>
      <c r="L6206" s="555"/>
      <c r="M6206" s="555"/>
      <c r="N6206" s="153"/>
    </row>
    <row r="6207" spans="2:15" ht="20.25" customHeight="1">
      <c r="B6207" s="50" t="e">
        <f>IF((#REF!+#REF!+H6207)&lt;&gt;0,"a","b")</f>
        <v>#REF!</v>
      </c>
      <c r="C6207" s="54">
        <v>4</v>
      </c>
      <c r="D6207" s="54"/>
      <c r="F6207" s="89"/>
      <c r="G6207" s="93" t="s">
        <v>458</v>
      </c>
      <c r="H6207" s="575">
        <f t="shared" si="2990"/>
        <v>0</v>
      </c>
      <c r="I6207" s="562"/>
      <c r="J6207" s="562"/>
      <c r="K6207" s="562"/>
      <c r="L6207" s="562"/>
      <c r="M6207" s="562"/>
      <c r="N6207" s="166"/>
    </row>
    <row r="6208" spans="2:15" ht="20.25" customHeight="1">
      <c r="B6208" s="50" t="e">
        <f>IF((#REF!+#REF!+H6208)&lt;&gt;0,"a","b")</f>
        <v>#REF!</v>
      </c>
      <c r="C6208" s="54">
        <v>3</v>
      </c>
      <c r="D6208" s="54"/>
      <c r="F6208" s="89"/>
      <c r="G6208" s="108" t="s">
        <v>304</v>
      </c>
      <c r="H6208" s="574">
        <f t="shared" si="2990"/>
        <v>0</v>
      </c>
      <c r="I6208" s="564">
        <f t="shared" ref="I6208:K6208" si="3000">SUM(I6209:I6215)</f>
        <v>0</v>
      </c>
      <c r="J6208" s="564">
        <f t="shared" si="3000"/>
        <v>0</v>
      </c>
      <c r="K6208" s="564">
        <f t="shared" si="3000"/>
        <v>0</v>
      </c>
      <c r="L6208" s="564">
        <f t="shared" ref="L6208:N6208" si="3001">SUM(L6209:L6215)</f>
        <v>0</v>
      </c>
      <c r="M6208" s="564">
        <f t="shared" si="3001"/>
        <v>0</v>
      </c>
      <c r="N6208" s="159">
        <f t="shared" si="3001"/>
        <v>0</v>
      </c>
      <c r="O6208" s="60" t="s">
        <v>71</v>
      </c>
    </row>
    <row r="6209" spans="2:17" ht="20.25" customHeight="1">
      <c r="B6209" s="50" t="e">
        <f>IF((#REF!+#REF!+H6209)&lt;&gt;0,"a","b")</f>
        <v>#REF!</v>
      </c>
      <c r="C6209" s="54">
        <v>4</v>
      </c>
      <c r="D6209" s="54"/>
      <c r="F6209" s="89"/>
      <c r="G6209" s="93" t="s">
        <v>456</v>
      </c>
      <c r="H6209" s="575">
        <f t="shared" si="2990"/>
        <v>0</v>
      </c>
      <c r="I6209" s="555"/>
      <c r="J6209" s="555"/>
      <c r="K6209" s="555"/>
      <c r="L6209" s="555"/>
      <c r="M6209" s="555"/>
      <c r="N6209" s="153"/>
    </row>
    <row r="6210" spans="2:17" ht="20.25" customHeight="1">
      <c r="B6210" s="50" t="e">
        <f>IF((#REF!+#REF!+H6210)&lt;&gt;0,"a","b")</f>
        <v>#REF!</v>
      </c>
      <c r="C6210" s="54">
        <v>4</v>
      </c>
      <c r="D6210" s="54"/>
      <c r="F6210" s="89"/>
      <c r="G6210" s="93" t="s">
        <v>303</v>
      </c>
      <c r="H6210" s="575">
        <f t="shared" si="2990"/>
        <v>0</v>
      </c>
      <c r="I6210" s="555"/>
      <c r="J6210" s="555"/>
      <c r="K6210" s="555"/>
      <c r="L6210" s="555"/>
      <c r="M6210" s="555"/>
      <c r="N6210" s="153"/>
    </row>
    <row r="6211" spans="2:17" ht="20.25" customHeight="1">
      <c r="B6211" s="50" t="e">
        <f>IF((#REF!+#REF!+H6211)&lt;&gt;0,"a","b")</f>
        <v>#REF!</v>
      </c>
      <c r="C6211" s="54">
        <v>4</v>
      </c>
      <c r="D6211" s="54"/>
      <c r="F6211" s="89"/>
      <c r="G6211" s="93" t="s">
        <v>450</v>
      </c>
      <c r="H6211" s="575">
        <f t="shared" si="2990"/>
        <v>0</v>
      </c>
      <c r="I6211" s="555"/>
      <c r="J6211" s="555"/>
      <c r="K6211" s="555"/>
      <c r="L6211" s="555"/>
      <c r="M6211" s="555"/>
      <c r="N6211" s="153"/>
    </row>
    <row r="6212" spans="2:17" ht="30.75" customHeight="1">
      <c r="B6212" s="50" t="e">
        <f>IF((#REF!+#REF!+H6212)&lt;&gt;0,"a","b")</f>
        <v>#REF!</v>
      </c>
      <c r="C6212" s="54">
        <v>4</v>
      </c>
      <c r="D6212" s="54"/>
      <c r="F6212" s="89"/>
      <c r="G6212" s="93" t="s">
        <v>457</v>
      </c>
      <c r="H6212" s="575">
        <f t="shared" si="2990"/>
        <v>0</v>
      </c>
      <c r="I6212" s="555"/>
      <c r="J6212" s="555"/>
      <c r="K6212" s="555"/>
      <c r="L6212" s="555"/>
      <c r="M6212" s="555"/>
      <c r="N6212" s="153"/>
    </row>
    <row r="6213" spans="2:17" ht="20.25" customHeight="1">
      <c r="B6213" s="50" t="e">
        <f>IF((#REF!+#REF!+H6213)&lt;&gt;0,"a","b")</f>
        <v>#REF!</v>
      </c>
      <c r="C6213" s="54">
        <v>4</v>
      </c>
      <c r="D6213" s="54"/>
      <c r="F6213" s="89"/>
      <c r="G6213" s="93" t="s">
        <v>459</v>
      </c>
      <c r="H6213" s="575">
        <f t="shared" si="2990"/>
        <v>0</v>
      </c>
      <c r="I6213" s="555"/>
      <c r="J6213" s="555"/>
      <c r="K6213" s="555"/>
      <c r="L6213" s="555"/>
      <c r="M6213" s="555"/>
      <c r="N6213" s="153"/>
    </row>
    <row r="6214" spans="2:17" ht="20.25" customHeight="1">
      <c r="B6214" s="50" t="e">
        <f>IF((#REF!+#REF!+H6214)&lt;&gt;0,"a","b")</f>
        <v>#REF!</v>
      </c>
      <c r="C6214" s="54">
        <v>4</v>
      </c>
      <c r="D6214" s="54"/>
      <c r="F6214" s="89"/>
      <c r="G6214" s="93" t="s">
        <v>452</v>
      </c>
      <c r="H6214" s="575">
        <f t="shared" si="2990"/>
        <v>0</v>
      </c>
      <c r="I6214" s="555"/>
      <c r="J6214" s="555"/>
      <c r="K6214" s="555"/>
      <c r="L6214" s="555"/>
      <c r="M6214" s="555"/>
      <c r="N6214" s="153"/>
    </row>
    <row r="6215" spans="2:17" ht="21" customHeight="1">
      <c r="B6215" s="50" t="e">
        <f>IF((#REF!+#REF!+H6215)&lt;&gt;0,"a","b")</f>
        <v>#REF!</v>
      </c>
      <c r="C6215" s="54">
        <v>4</v>
      </c>
      <c r="D6215" s="54"/>
      <c r="F6215" s="89"/>
      <c r="G6215" s="93" t="s">
        <v>458</v>
      </c>
      <c r="H6215" s="575">
        <f t="shared" si="2990"/>
        <v>0</v>
      </c>
      <c r="I6215" s="555"/>
      <c r="J6215" s="555"/>
      <c r="K6215" s="555"/>
      <c r="L6215" s="555"/>
      <c r="M6215" s="555"/>
      <c r="N6215" s="153"/>
    </row>
    <row r="6216" spans="2:17" ht="63" customHeight="1">
      <c r="B6216" s="50" t="e">
        <f>IF((#REF!+#REF!+H6216)&lt;&gt;0,"a","b")</f>
        <v>#REF!</v>
      </c>
      <c r="C6216" s="54">
        <v>1</v>
      </c>
      <c r="D6216" s="68" t="s">
        <v>511</v>
      </c>
      <c r="E6216" s="45"/>
      <c r="F6216" s="114" t="s">
        <v>2439</v>
      </c>
      <c r="G6216" s="115"/>
      <c r="H6216" s="360">
        <f t="shared" si="2990"/>
        <v>0</v>
      </c>
      <c r="I6216" s="573">
        <f t="shared" ref="I6216:N6216" si="3002">I6218+I6350+I6413+I6429</f>
        <v>0</v>
      </c>
      <c r="J6216" s="573">
        <f t="shared" si="3002"/>
        <v>0</v>
      </c>
      <c r="K6216" s="573">
        <f t="shared" si="3002"/>
        <v>0</v>
      </c>
      <c r="L6216" s="573">
        <f t="shared" si="3002"/>
        <v>0</v>
      </c>
      <c r="M6216" s="573">
        <f t="shared" si="3002"/>
        <v>0</v>
      </c>
      <c r="N6216" s="147">
        <f t="shared" si="3002"/>
        <v>0</v>
      </c>
      <c r="O6216" s="60" t="s">
        <v>71</v>
      </c>
      <c r="Q6216" s="55">
        <v>1</v>
      </c>
    </row>
    <row r="6217" spans="2:17" ht="21" customHeight="1">
      <c r="B6217" s="50" t="e">
        <f>IF((#REF!+#REF!+H6217)&lt;&gt;0,"a","b")</f>
        <v>#REF!</v>
      </c>
      <c r="C6217" s="54">
        <v>2</v>
      </c>
      <c r="D6217" s="68" t="s">
        <v>618</v>
      </c>
      <c r="F6217" s="123"/>
      <c r="G6217" s="124" t="s">
        <v>255</v>
      </c>
      <c r="H6217" s="577">
        <f t="shared" si="2990"/>
        <v>0</v>
      </c>
      <c r="I6217" s="551"/>
      <c r="J6217" s="551"/>
      <c r="K6217" s="551"/>
      <c r="L6217" s="551"/>
      <c r="M6217" s="551"/>
      <c r="N6217" s="148"/>
    </row>
    <row r="6218" spans="2:17" ht="20.25" customHeight="1">
      <c r="B6218" s="50" t="e">
        <f>IF((#REF!+#REF!+H6218)&lt;&gt;0,"a","b")</f>
        <v>#REF!</v>
      </c>
      <c r="C6218" s="54">
        <v>2</v>
      </c>
      <c r="D6218" s="68" t="s">
        <v>619</v>
      </c>
      <c r="E6218" s="45">
        <v>7064</v>
      </c>
      <c r="F6218" s="89"/>
      <c r="G6218" s="117" t="s">
        <v>256</v>
      </c>
      <c r="H6218" s="360">
        <f t="shared" si="2990"/>
        <v>0</v>
      </c>
      <c r="I6218" s="573">
        <f t="shared" ref="I6218:N6218" si="3003">I6219+I6230+I6298+I6306+I6307+I6317+I6327+I6297</f>
        <v>0</v>
      </c>
      <c r="J6218" s="573">
        <f t="shared" si="3003"/>
        <v>0</v>
      </c>
      <c r="K6218" s="573">
        <f t="shared" si="3003"/>
        <v>0</v>
      </c>
      <c r="L6218" s="573">
        <f t="shared" si="3003"/>
        <v>0</v>
      </c>
      <c r="M6218" s="573">
        <f t="shared" si="3003"/>
        <v>0</v>
      </c>
      <c r="N6218" s="149">
        <f t="shared" si="3003"/>
        <v>0</v>
      </c>
      <c r="O6218" s="60" t="s">
        <v>71</v>
      </c>
    </row>
    <row r="6219" spans="2:17" ht="20.25" customHeight="1">
      <c r="B6219" s="50" t="e">
        <f>IF((#REF!+#REF!+H6219)&lt;&gt;0,"a","b")</f>
        <v>#REF!</v>
      </c>
      <c r="C6219" s="54">
        <v>31</v>
      </c>
      <c r="D6219" s="68" t="s">
        <v>620</v>
      </c>
      <c r="F6219" s="89"/>
      <c r="G6219" s="90" t="s">
        <v>257</v>
      </c>
      <c r="H6219" s="578">
        <f t="shared" si="2990"/>
        <v>0</v>
      </c>
      <c r="I6219" s="564">
        <f t="shared" ref="I6219:N6219" si="3004">I6220+I6229</f>
        <v>0</v>
      </c>
      <c r="J6219" s="564">
        <f t="shared" si="3004"/>
        <v>0</v>
      </c>
      <c r="K6219" s="564">
        <f t="shared" si="3004"/>
        <v>0</v>
      </c>
      <c r="L6219" s="564">
        <f t="shared" si="3004"/>
        <v>0</v>
      </c>
      <c r="M6219" s="564">
        <f t="shared" si="3004"/>
        <v>0</v>
      </c>
      <c r="N6219" s="150">
        <f t="shared" si="3004"/>
        <v>0</v>
      </c>
      <c r="O6219" s="60" t="s">
        <v>71</v>
      </c>
    </row>
    <row r="6220" spans="2:17" ht="20.25" customHeight="1">
      <c r="B6220" s="50" t="e">
        <f>IF((#REF!+#REF!+H6220)&lt;&gt;0,"a","b")</f>
        <v>#REF!</v>
      </c>
      <c r="C6220" s="54">
        <v>4</v>
      </c>
      <c r="D6220" s="54"/>
      <c r="F6220" s="92"/>
      <c r="G6220" s="93" t="s">
        <v>258</v>
      </c>
      <c r="H6220" s="578">
        <f t="shared" si="2990"/>
        <v>0</v>
      </c>
      <c r="I6220" s="565">
        <f t="shared" ref="I6220:N6220" si="3005">I6221+I6228</f>
        <v>0</v>
      </c>
      <c r="J6220" s="565">
        <f t="shared" si="3005"/>
        <v>0</v>
      </c>
      <c r="K6220" s="565">
        <f t="shared" si="3005"/>
        <v>0</v>
      </c>
      <c r="L6220" s="565">
        <f t="shared" si="3005"/>
        <v>0</v>
      </c>
      <c r="M6220" s="565">
        <f t="shared" si="3005"/>
        <v>0</v>
      </c>
      <c r="N6220" s="151">
        <f t="shared" si="3005"/>
        <v>0</v>
      </c>
      <c r="O6220" s="60" t="s">
        <v>71</v>
      </c>
    </row>
    <row r="6221" spans="2:17" ht="20.25" customHeight="1">
      <c r="B6221" s="50" t="e">
        <f>IF((#REF!+#REF!+H6221)&lt;&gt;0,"a","b")</f>
        <v>#REF!</v>
      </c>
      <c r="C6221" s="54">
        <v>5</v>
      </c>
      <c r="D6221" s="54"/>
      <c r="F6221" s="89"/>
      <c r="G6221" s="95" t="s">
        <v>259</v>
      </c>
      <c r="H6221" s="578">
        <f t="shared" si="2990"/>
        <v>0</v>
      </c>
      <c r="I6221" s="560">
        <f t="shared" ref="I6221:K6221" si="3006">SUM(I6222:I6227)</f>
        <v>0</v>
      </c>
      <c r="J6221" s="560">
        <f t="shared" si="3006"/>
        <v>0</v>
      </c>
      <c r="K6221" s="560">
        <f t="shared" si="3006"/>
        <v>0</v>
      </c>
      <c r="L6221" s="560">
        <f t="shared" ref="L6221:N6221" si="3007">SUM(L6222:L6227)</f>
        <v>0</v>
      </c>
      <c r="M6221" s="560">
        <f t="shared" si="3007"/>
        <v>0</v>
      </c>
      <c r="N6221" s="152">
        <f t="shared" si="3007"/>
        <v>0</v>
      </c>
      <c r="O6221" s="60" t="s">
        <v>71</v>
      </c>
    </row>
    <row r="6222" spans="2:17" ht="20.25" customHeight="1">
      <c r="B6222" s="50" t="e">
        <f>IF((#REF!+#REF!+H6222)&lt;&gt;0,"a","b")</f>
        <v>#REF!</v>
      </c>
      <c r="C6222" s="54">
        <v>6</v>
      </c>
      <c r="D6222" s="54"/>
      <c r="F6222" s="89"/>
      <c r="G6222" s="97" t="s">
        <v>260</v>
      </c>
      <c r="H6222" s="579">
        <f t="shared" si="2990"/>
        <v>0</v>
      </c>
      <c r="I6222" s="553"/>
      <c r="J6222" s="553"/>
      <c r="K6222" s="553"/>
      <c r="L6222" s="553"/>
      <c r="M6222" s="553"/>
      <c r="N6222" s="138"/>
    </row>
    <row r="6223" spans="2:17" ht="20.25" customHeight="1">
      <c r="B6223" s="50" t="e">
        <f>IF((#REF!+#REF!+H6223)&lt;&gt;0,"a","b")</f>
        <v>#REF!</v>
      </c>
      <c r="C6223" s="54">
        <v>6</v>
      </c>
      <c r="D6223" s="54"/>
      <c r="F6223" s="89"/>
      <c r="G6223" s="97" t="s">
        <v>261</v>
      </c>
      <c r="H6223" s="552">
        <f t="shared" si="2990"/>
        <v>0</v>
      </c>
      <c r="I6223" s="553"/>
      <c r="J6223" s="553"/>
      <c r="K6223" s="553"/>
      <c r="L6223" s="553"/>
      <c r="M6223" s="553"/>
      <c r="N6223" s="138"/>
    </row>
    <row r="6224" spans="2:17" ht="20.25" customHeight="1">
      <c r="B6224" s="50" t="e">
        <f>IF((#REF!+#REF!+H6224)&lt;&gt;0,"a","b")</f>
        <v>#REF!</v>
      </c>
      <c r="C6224" s="54">
        <v>6</v>
      </c>
      <c r="D6224" s="54"/>
      <c r="F6224" s="89"/>
      <c r="G6224" s="97" t="s">
        <v>262</v>
      </c>
      <c r="H6224" s="558">
        <f t="shared" si="2990"/>
        <v>0</v>
      </c>
      <c r="I6224" s="553"/>
      <c r="J6224" s="553"/>
      <c r="K6224" s="553"/>
      <c r="L6224" s="553"/>
      <c r="M6224" s="553"/>
      <c r="N6224" s="138"/>
    </row>
    <row r="6225" spans="2:15" ht="20.25" customHeight="1">
      <c r="B6225" s="50" t="e">
        <f>IF((#REF!+#REF!+H6225)&lt;&gt;0,"a","b")</f>
        <v>#REF!</v>
      </c>
      <c r="C6225" s="54">
        <v>6</v>
      </c>
      <c r="D6225" s="54"/>
      <c r="F6225" s="89"/>
      <c r="G6225" s="97" t="s">
        <v>263</v>
      </c>
      <c r="H6225" s="558">
        <f t="shared" si="2990"/>
        <v>0</v>
      </c>
      <c r="I6225" s="553"/>
      <c r="J6225" s="553"/>
      <c r="K6225" s="553"/>
      <c r="L6225" s="553"/>
      <c r="M6225" s="553"/>
      <c r="N6225" s="138"/>
    </row>
    <row r="6226" spans="2:15" ht="20.25" customHeight="1">
      <c r="B6226" s="50" t="e">
        <f>IF((#REF!+#REF!+H6226)&lt;&gt;0,"a","b")</f>
        <v>#REF!</v>
      </c>
      <c r="C6226" s="54">
        <v>6</v>
      </c>
      <c r="D6226" s="54"/>
      <c r="F6226" s="89"/>
      <c r="G6226" s="97" t="s">
        <v>264</v>
      </c>
      <c r="H6226" s="552">
        <f t="shared" si="2990"/>
        <v>0</v>
      </c>
      <c r="I6226" s="553"/>
      <c r="J6226" s="553"/>
      <c r="K6226" s="553"/>
      <c r="L6226" s="553"/>
      <c r="M6226" s="553"/>
      <c r="N6226" s="138"/>
    </row>
    <row r="6227" spans="2:15" ht="20.25" customHeight="1">
      <c r="B6227" s="50" t="e">
        <f>IF((#REF!+#REF!+H6227)&lt;&gt;0,"a","b")</f>
        <v>#REF!</v>
      </c>
      <c r="C6227" s="54">
        <v>6</v>
      </c>
      <c r="D6227" s="54"/>
      <c r="F6227" s="89"/>
      <c r="G6227" s="97" t="s">
        <v>265</v>
      </c>
      <c r="H6227" s="552">
        <f t="shared" si="2990"/>
        <v>0</v>
      </c>
      <c r="I6227" s="553"/>
      <c r="J6227" s="553"/>
      <c r="K6227" s="553"/>
      <c r="L6227" s="553"/>
      <c r="M6227" s="553"/>
      <c r="N6227" s="138"/>
    </row>
    <row r="6228" spans="2:15" ht="20.25" customHeight="1">
      <c r="B6228" s="50" t="e">
        <f>IF((#REF!+#REF!+H6228)&lt;&gt;0,"a","b")</f>
        <v>#REF!</v>
      </c>
      <c r="C6228" s="54">
        <v>5</v>
      </c>
      <c r="D6228" s="54"/>
      <c r="F6228" s="89"/>
      <c r="G6228" s="95" t="s">
        <v>266</v>
      </c>
      <c r="H6228" s="552">
        <f t="shared" si="2990"/>
        <v>0</v>
      </c>
      <c r="I6228" s="554"/>
      <c r="J6228" s="554"/>
      <c r="K6228" s="554"/>
      <c r="L6228" s="554"/>
      <c r="M6228" s="554"/>
      <c r="N6228" s="154"/>
    </row>
    <row r="6229" spans="2:15" ht="20.25" customHeight="1">
      <c r="B6229" s="50" t="e">
        <f>IF((#REF!+#REF!+H6229)&lt;&gt;0,"a","b")</f>
        <v>#REF!</v>
      </c>
      <c r="C6229" s="54">
        <v>4</v>
      </c>
      <c r="D6229" s="54"/>
      <c r="F6229" s="89"/>
      <c r="G6229" s="93" t="s">
        <v>267</v>
      </c>
      <c r="H6229" s="552">
        <f t="shared" si="2990"/>
        <v>0</v>
      </c>
      <c r="I6229" s="555"/>
      <c r="J6229" s="555"/>
      <c r="K6229" s="555"/>
      <c r="L6229" s="555"/>
      <c r="M6229" s="555"/>
      <c r="N6229" s="153"/>
    </row>
    <row r="6230" spans="2:15" ht="20.25" customHeight="1">
      <c r="B6230" s="50" t="e">
        <f>IF((#REF!+#REF!+H6230)&lt;&gt;0,"a","b")</f>
        <v>#REF!</v>
      </c>
      <c r="C6230" s="54">
        <v>3</v>
      </c>
      <c r="D6230" s="54"/>
      <c r="F6230" s="89"/>
      <c r="G6230" s="90" t="s">
        <v>268</v>
      </c>
      <c r="H6230" s="363">
        <f t="shared" si="2990"/>
        <v>0</v>
      </c>
      <c r="I6230" s="564">
        <f t="shared" ref="I6230:N6230" si="3008">I6231+I6232+I6235+I6271+I6272+I6273+I6274+I6275+I6282+I6283</f>
        <v>0</v>
      </c>
      <c r="J6230" s="564">
        <f t="shared" si="3008"/>
        <v>0</v>
      </c>
      <c r="K6230" s="564">
        <f t="shared" si="3008"/>
        <v>0</v>
      </c>
      <c r="L6230" s="564">
        <f t="shared" si="3008"/>
        <v>0</v>
      </c>
      <c r="M6230" s="564">
        <f t="shared" si="3008"/>
        <v>0</v>
      </c>
      <c r="N6230" s="150">
        <f t="shared" si="3008"/>
        <v>0</v>
      </c>
      <c r="O6230" s="60" t="s">
        <v>71</v>
      </c>
    </row>
    <row r="6231" spans="2:15" ht="20.25" customHeight="1">
      <c r="B6231" s="50" t="e">
        <f>IF((#REF!+#REF!+H6231)&lt;&gt;0,"a","b")</f>
        <v>#REF!</v>
      </c>
      <c r="C6231" s="54">
        <v>4</v>
      </c>
      <c r="D6231" s="54"/>
      <c r="F6231" s="89"/>
      <c r="G6231" s="93" t="s">
        <v>269</v>
      </c>
      <c r="H6231" s="556">
        <f t="shared" si="2990"/>
        <v>0</v>
      </c>
      <c r="I6231" s="555"/>
      <c r="J6231" s="555"/>
      <c r="K6231" s="555"/>
      <c r="L6231" s="555"/>
      <c r="M6231" s="555"/>
      <c r="N6231" s="153"/>
    </row>
    <row r="6232" spans="2:15" ht="20.25" customHeight="1">
      <c r="B6232" s="50" t="e">
        <f>IF((#REF!+#REF!+H6232)&lt;&gt;0,"a","b")</f>
        <v>#REF!</v>
      </c>
      <c r="C6232" s="54">
        <v>4</v>
      </c>
      <c r="D6232" s="54"/>
      <c r="F6232" s="89"/>
      <c r="G6232" s="93" t="s">
        <v>270</v>
      </c>
      <c r="H6232" s="566">
        <f t="shared" si="2990"/>
        <v>0</v>
      </c>
      <c r="I6232" s="565">
        <f t="shared" ref="I6232:K6232" si="3009">SUM(I6233:I6234)</f>
        <v>0</v>
      </c>
      <c r="J6232" s="565">
        <f t="shared" si="3009"/>
        <v>0</v>
      </c>
      <c r="K6232" s="565">
        <f t="shared" si="3009"/>
        <v>0</v>
      </c>
      <c r="L6232" s="565">
        <f t="shared" ref="L6232:N6232" si="3010">SUM(L6233:L6234)</f>
        <v>0</v>
      </c>
      <c r="M6232" s="565">
        <f t="shared" si="3010"/>
        <v>0</v>
      </c>
      <c r="N6232" s="151">
        <f t="shared" si="3010"/>
        <v>0</v>
      </c>
      <c r="O6232" s="60" t="s">
        <v>71</v>
      </c>
    </row>
    <row r="6233" spans="2:15" ht="20.25" customHeight="1">
      <c r="B6233" s="50" t="e">
        <f>IF((#REF!+#REF!+H6233)&lt;&gt;0,"a","b")</f>
        <v>#REF!</v>
      </c>
      <c r="C6233" s="54">
        <v>5</v>
      </c>
      <c r="D6233" s="54"/>
      <c r="F6233" s="89"/>
      <c r="G6233" s="95" t="s">
        <v>271</v>
      </c>
      <c r="H6233" s="556">
        <f t="shared" si="2990"/>
        <v>0</v>
      </c>
      <c r="I6233" s="554"/>
      <c r="J6233" s="554"/>
      <c r="K6233" s="554"/>
      <c r="L6233" s="554"/>
      <c r="M6233" s="554"/>
      <c r="N6233" s="154"/>
    </row>
    <row r="6234" spans="2:15" ht="20.25" customHeight="1">
      <c r="B6234" s="50" t="e">
        <f>IF((#REF!+#REF!+H6234)&lt;&gt;0,"a","b")</f>
        <v>#REF!</v>
      </c>
      <c r="C6234" s="54">
        <v>5</v>
      </c>
      <c r="D6234" s="54"/>
      <c r="F6234" s="89"/>
      <c r="G6234" s="95" t="s">
        <v>272</v>
      </c>
      <c r="H6234" s="556">
        <f t="shared" si="2990"/>
        <v>0</v>
      </c>
      <c r="I6234" s="554"/>
      <c r="J6234" s="554"/>
      <c r="K6234" s="554"/>
      <c r="L6234" s="554"/>
      <c r="M6234" s="554"/>
      <c r="N6234" s="154"/>
    </row>
    <row r="6235" spans="2:15" ht="20.25" customHeight="1">
      <c r="B6235" s="50" t="e">
        <f>IF((#REF!+#REF!+H6235)&lt;&gt;0,"a","b")</f>
        <v>#REF!</v>
      </c>
      <c r="C6235" s="54">
        <v>4</v>
      </c>
      <c r="D6235" s="54"/>
      <c r="F6235" s="89"/>
      <c r="G6235" s="93" t="s">
        <v>273</v>
      </c>
      <c r="H6235" s="365">
        <f t="shared" si="2990"/>
        <v>0</v>
      </c>
      <c r="I6235" s="565">
        <f t="shared" ref="I6235:N6235" si="3011">I6236+I6237+I6238+I6239+I6251+I6255+I6256+I6257+I6258+I6259+I6260+I6261+I6269+I6270</f>
        <v>0</v>
      </c>
      <c r="J6235" s="565">
        <f t="shared" si="3011"/>
        <v>0</v>
      </c>
      <c r="K6235" s="565">
        <f t="shared" si="3011"/>
        <v>0</v>
      </c>
      <c r="L6235" s="565">
        <f t="shared" si="3011"/>
        <v>0</v>
      </c>
      <c r="M6235" s="565">
        <f t="shared" si="3011"/>
        <v>0</v>
      </c>
      <c r="N6235" s="151">
        <f t="shared" si="3011"/>
        <v>0</v>
      </c>
      <c r="O6235" s="60" t="s">
        <v>71</v>
      </c>
    </row>
    <row r="6236" spans="2:15" ht="42.75" customHeight="1">
      <c r="B6236" s="50" t="e">
        <f>IF((#REF!+#REF!+H6236)&lt;&gt;0,"a","b")</f>
        <v>#REF!</v>
      </c>
      <c r="C6236" s="54">
        <v>5</v>
      </c>
      <c r="D6236" s="54"/>
      <c r="F6236" s="89"/>
      <c r="G6236" s="95" t="s">
        <v>322</v>
      </c>
      <c r="H6236" s="556">
        <f t="shared" si="2990"/>
        <v>0</v>
      </c>
      <c r="I6236" s="554"/>
      <c r="J6236" s="554"/>
      <c r="K6236" s="554"/>
      <c r="L6236" s="554"/>
      <c r="M6236" s="554"/>
      <c r="N6236" s="154"/>
    </row>
    <row r="6237" spans="2:15" ht="30.75" customHeight="1">
      <c r="B6237" s="50" t="e">
        <f>IF((#REF!+#REF!+H6237)&lt;&gt;0,"a","b")</f>
        <v>#REF!</v>
      </c>
      <c r="C6237" s="54">
        <v>5</v>
      </c>
      <c r="D6237" s="54"/>
      <c r="F6237" s="89"/>
      <c r="G6237" s="111" t="s">
        <v>289</v>
      </c>
      <c r="H6237" s="556">
        <f t="shared" si="2990"/>
        <v>0</v>
      </c>
      <c r="I6237" s="554"/>
      <c r="J6237" s="554"/>
      <c r="K6237" s="554"/>
      <c r="L6237" s="554"/>
      <c r="M6237" s="554"/>
      <c r="N6237" s="154"/>
    </row>
    <row r="6238" spans="2:15" ht="60.75" customHeight="1">
      <c r="B6238" s="50" t="e">
        <f>IF((#REF!+#REF!+H6238)&lt;&gt;0,"a","b")</f>
        <v>#REF!</v>
      </c>
      <c r="C6238" s="54">
        <v>5</v>
      </c>
      <c r="D6238" s="54"/>
      <c r="F6238" s="89"/>
      <c r="G6238" s="111" t="s">
        <v>323</v>
      </c>
      <c r="H6238" s="556">
        <f t="shared" si="2990"/>
        <v>0</v>
      </c>
      <c r="I6238" s="554"/>
      <c r="J6238" s="554"/>
      <c r="K6238" s="554"/>
      <c r="L6238" s="554"/>
      <c r="M6238" s="554"/>
      <c r="N6238" s="154"/>
    </row>
    <row r="6239" spans="2:15" ht="30.75" customHeight="1">
      <c r="B6239" s="50" t="e">
        <f>IF((#REF!+#REF!+H6239)&lt;&gt;0,"a","b")</f>
        <v>#REF!</v>
      </c>
      <c r="C6239" s="54">
        <v>5</v>
      </c>
      <c r="D6239" s="54"/>
      <c r="F6239" s="89"/>
      <c r="G6239" s="95" t="s">
        <v>288</v>
      </c>
      <c r="H6239" s="566">
        <f t="shared" si="2990"/>
        <v>0</v>
      </c>
      <c r="I6239" s="560">
        <f t="shared" ref="I6239:K6239" si="3012">SUM(I6240:I6250)</f>
        <v>0</v>
      </c>
      <c r="J6239" s="560">
        <f t="shared" si="3012"/>
        <v>0</v>
      </c>
      <c r="K6239" s="560">
        <f t="shared" si="3012"/>
        <v>0</v>
      </c>
      <c r="L6239" s="560">
        <f t="shared" ref="L6239:N6239" si="3013">SUM(L6240:L6250)</f>
        <v>0</v>
      </c>
      <c r="M6239" s="560">
        <f t="shared" si="3013"/>
        <v>0</v>
      </c>
      <c r="N6239" s="152">
        <f t="shared" si="3013"/>
        <v>0</v>
      </c>
      <c r="O6239" s="60" t="s">
        <v>71</v>
      </c>
    </row>
    <row r="6240" spans="2:15" ht="20.25" customHeight="1">
      <c r="B6240" s="50" t="e">
        <f>IF((#REF!+#REF!+H6240)&lt;&gt;0,"a","b")</f>
        <v>#REF!</v>
      </c>
      <c r="C6240" s="54">
        <v>6</v>
      </c>
      <c r="D6240" s="54"/>
      <c r="F6240" s="89"/>
      <c r="G6240" s="97" t="s">
        <v>274</v>
      </c>
      <c r="H6240" s="556">
        <f t="shared" si="2990"/>
        <v>0</v>
      </c>
      <c r="I6240" s="557"/>
      <c r="J6240" s="557"/>
      <c r="K6240" s="557"/>
      <c r="L6240" s="557"/>
      <c r="M6240" s="557"/>
      <c r="N6240" s="155"/>
    </row>
    <row r="6241" spans="2:15" ht="20.25" customHeight="1">
      <c r="B6241" s="50" t="e">
        <f>IF((#REF!+#REF!+H6241)&lt;&gt;0,"a","b")</f>
        <v>#REF!</v>
      </c>
      <c r="C6241" s="54">
        <v>6</v>
      </c>
      <c r="D6241" s="54"/>
      <c r="F6241" s="89"/>
      <c r="G6241" s="97" t="s">
        <v>275</v>
      </c>
      <c r="H6241" s="556">
        <f t="shared" si="2990"/>
        <v>0</v>
      </c>
      <c r="I6241" s="557"/>
      <c r="J6241" s="557"/>
      <c r="K6241" s="557"/>
      <c r="L6241" s="557"/>
      <c r="M6241" s="557"/>
      <c r="N6241" s="155"/>
    </row>
    <row r="6242" spans="2:15" ht="20.25" customHeight="1">
      <c r="B6242" s="50" t="e">
        <f>IF((#REF!+#REF!+H6242)&lt;&gt;0,"a","b")</f>
        <v>#REF!</v>
      </c>
      <c r="C6242" s="54">
        <v>6</v>
      </c>
      <c r="D6242" s="54"/>
      <c r="F6242" s="89"/>
      <c r="G6242" s="97" t="s">
        <v>276</v>
      </c>
      <c r="H6242" s="556">
        <f t="shared" ref="H6242:H6305" si="3014">I6242+J6242</f>
        <v>0</v>
      </c>
      <c r="I6242" s="557"/>
      <c r="J6242" s="557"/>
      <c r="K6242" s="557"/>
      <c r="L6242" s="557"/>
      <c r="M6242" s="557"/>
      <c r="N6242" s="155"/>
    </row>
    <row r="6243" spans="2:15" ht="20.25" customHeight="1">
      <c r="B6243" s="50" t="e">
        <f>IF((#REF!+#REF!+H6243)&lt;&gt;0,"a","b")</f>
        <v>#REF!</v>
      </c>
      <c r="C6243" s="54">
        <v>6</v>
      </c>
      <c r="D6243" s="54"/>
      <c r="F6243" s="89"/>
      <c r="G6243" s="97" t="s">
        <v>277</v>
      </c>
      <c r="H6243" s="556">
        <f t="shared" si="3014"/>
        <v>0</v>
      </c>
      <c r="I6243" s="557"/>
      <c r="J6243" s="557"/>
      <c r="K6243" s="557"/>
      <c r="L6243" s="557"/>
      <c r="M6243" s="557"/>
      <c r="N6243" s="155"/>
    </row>
    <row r="6244" spans="2:15" ht="20.25" customHeight="1">
      <c r="B6244" s="50" t="e">
        <f>IF((#REF!+#REF!+H6244)&lt;&gt;0,"a","b")</f>
        <v>#REF!</v>
      </c>
      <c r="C6244" s="54">
        <v>6</v>
      </c>
      <c r="D6244" s="54"/>
      <c r="F6244" s="89"/>
      <c r="G6244" s="97" t="s">
        <v>278</v>
      </c>
      <c r="H6244" s="556">
        <f t="shared" si="3014"/>
        <v>0</v>
      </c>
      <c r="I6244" s="557"/>
      <c r="J6244" s="557"/>
      <c r="K6244" s="557"/>
      <c r="L6244" s="557"/>
      <c r="M6244" s="557"/>
      <c r="N6244" s="155"/>
    </row>
    <row r="6245" spans="2:15" ht="20.25" customHeight="1">
      <c r="B6245" s="50" t="e">
        <f>IF((#REF!+#REF!+H6245)&lt;&gt;0,"a","b")</f>
        <v>#REF!</v>
      </c>
      <c r="C6245" s="54">
        <v>6</v>
      </c>
      <c r="D6245" s="54"/>
      <c r="F6245" s="89"/>
      <c r="G6245" s="97" t="s">
        <v>279</v>
      </c>
      <c r="H6245" s="552">
        <f t="shared" si="3014"/>
        <v>0</v>
      </c>
      <c r="I6245" s="557"/>
      <c r="J6245" s="557"/>
      <c r="K6245" s="557"/>
      <c r="L6245" s="557"/>
      <c r="M6245" s="557"/>
      <c r="N6245" s="155"/>
    </row>
    <row r="6246" spans="2:15" ht="20.25" customHeight="1">
      <c r="B6246" s="50" t="e">
        <f>IF((#REF!+#REF!+H6246)&lt;&gt;0,"a","b")</f>
        <v>#REF!</v>
      </c>
      <c r="C6246" s="54">
        <v>6</v>
      </c>
      <c r="D6246" s="54"/>
      <c r="F6246" s="89"/>
      <c r="G6246" s="97" t="s">
        <v>280</v>
      </c>
      <c r="H6246" s="552">
        <f t="shared" si="3014"/>
        <v>0</v>
      </c>
      <c r="I6246" s="557"/>
      <c r="J6246" s="557"/>
      <c r="K6246" s="557"/>
      <c r="L6246" s="557"/>
      <c r="M6246" s="557"/>
      <c r="N6246" s="155"/>
    </row>
    <row r="6247" spans="2:15" ht="20.25" customHeight="1">
      <c r="B6247" s="50" t="e">
        <f>IF((#REF!+#REF!+H6247)&lt;&gt;0,"a","b")</f>
        <v>#REF!</v>
      </c>
      <c r="C6247" s="54">
        <v>6</v>
      </c>
      <c r="D6247" s="54"/>
      <c r="F6247" s="89"/>
      <c r="G6247" s="97" t="s">
        <v>281</v>
      </c>
      <c r="H6247" s="552">
        <f t="shared" si="3014"/>
        <v>0</v>
      </c>
      <c r="I6247" s="557"/>
      <c r="J6247" s="557"/>
      <c r="K6247" s="557"/>
      <c r="L6247" s="557"/>
      <c r="M6247" s="557"/>
      <c r="N6247" s="155"/>
    </row>
    <row r="6248" spans="2:15" ht="20.25" customHeight="1">
      <c r="B6248" s="50" t="e">
        <f>IF((#REF!+#REF!+H6248)&lt;&gt;0,"a","b")</f>
        <v>#REF!</v>
      </c>
      <c r="C6248" s="54">
        <v>6</v>
      </c>
      <c r="D6248" s="54"/>
      <c r="F6248" s="89"/>
      <c r="G6248" s="97" t="s">
        <v>282</v>
      </c>
      <c r="H6248" s="552">
        <f t="shared" si="3014"/>
        <v>0</v>
      </c>
      <c r="I6248" s="557"/>
      <c r="J6248" s="557"/>
      <c r="K6248" s="557"/>
      <c r="L6248" s="557"/>
      <c r="M6248" s="557"/>
      <c r="N6248" s="155"/>
    </row>
    <row r="6249" spans="2:15" ht="20.25" customHeight="1">
      <c r="B6249" s="50" t="e">
        <f>IF((#REF!+#REF!+H6249)&lt;&gt;0,"a","b")</f>
        <v>#REF!</v>
      </c>
      <c r="C6249" s="54">
        <v>6</v>
      </c>
      <c r="D6249" s="54"/>
      <c r="F6249" s="89"/>
      <c r="G6249" s="97" t="s">
        <v>283</v>
      </c>
      <c r="H6249" s="552">
        <f t="shared" si="3014"/>
        <v>0</v>
      </c>
      <c r="I6249" s="557"/>
      <c r="J6249" s="557"/>
      <c r="K6249" s="557"/>
      <c r="L6249" s="557"/>
      <c r="M6249" s="557"/>
      <c r="N6249" s="155"/>
    </row>
    <row r="6250" spans="2:15" ht="30.75" customHeight="1">
      <c r="B6250" s="50" t="e">
        <f>IF((#REF!+#REF!+H6250)&lt;&gt;0,"a","b")</f>
        <v>#REF!</v>
      </c>
      <c r="C6250" s="54">
        <v>6</v>
      </c>
      <c r="D6250" s="54"/>
      <c r="F6250" s="89"/>
      <c r="G6250" s="97" t="s">
        <v>324</v>
      </c>
      <c r="H6250" s="552">
        <f t="shared" si="3014"/>
        <v>0</v>
      </c>
      <c r="I6250" s="557"/>
      <c r="J6250" s="557"/>
      <c r="K6250" s="557"/>
      <c r="L6250" s="557"/>
      <c r="M6250" s="557"/>
      <c r="N6250" s="155"/>
    </row>
    <row r="6251" spans="2:15" ht="20.25" customHeight="1">
      <c r="B6251" s="50" t="e">
        <f>IF((#REF!+#REF!+H6251)&lt;&gt;0,"a","b")</f>
        <v>#REF!</v>
      </c>
      <c r="C6251" s="54">
        <v>5</v>
      </c>
      <c r="D6251" s="54"/>
      <c r="F6251" s="89"/>
      <c r="G6251" s="95" t="s">
        <v>290</v>
      </c>
      <c r="H6251" s="566">
        <f t="shared" si="3014"/>
        <v>0</v>
      </c>
      <c r="I6251" s="560">
        <f t="shared" ref="I6251:K6251" si="3015">SUM(I6252:I6254)</f>
        <v>0</v>
      </c>
      <c r="J6251" s="560">
        <f t="shared" si="3015"/>
        <v>0</v>
      </c>
      <c r="K6251" s="560">
        <f t="shared" si="3015"/>
        <v>0</v>
      </c>
      <c r="L6251" s="560">
        <f t="shared" ref="L6251:N6251" si="3016">SUM(L6252:L6254)</f>
        <v>0</v>
      </c>
      <c r="M6251" s="560">
        <f t="shared" si="3016"/>
        <v>0</v>
      </c>
      <c r="N6251" s="152">
        <f t="shared" si="3016"/>
        <v>0</v>
      </c>
      <c r="O6251" s="60" t="s">
        <v>71</v>
      </c>
    </row>
    <row r="6252" spans="2:15" ht="20.25" customHeight="1">
      <c r="B6252" s="50" t="e">
        <f>IF((#REF!+#REF!+H6252)&lt;&gt;0,"a","b")</f>
        <v>#REF!</v>
      </c>
      <c r="C6252" s="54">
        <v>6</v>
      </c>
      <c r="D6252" s="54"/>
      <c r="F6252" s="89"/>
      <c r="G6252" s="97" t="s">
        <v>284</v>
      </c>
      <c r="H6252" s="556">
        <f t="shared" si="3014"/>
        <v>0</v>
      </c>
      <c r="I6252" s="557"/>
      <c r="J6252" s="557"/>
      <c r="K6252" s="557"/>
      <c r="L6252" s="557"/>
      <c r="M6252" s="557"/>
      <c r="N6252" s="155"/>
    </row>
    <row r="6253" spans="2:15" ht="20.25" customHeight="1">
      <c r="B6253" s="50" t="e">
        <f>IF((#REF!+#REF!+H6253)&lt;&gt;0,"a","b")</f>
        <v>#REF!</v>
      </c>
      <c r="C6253" s="54">
        <v>6</v>
      </c>
      <c r="D6253" s="54"/>
      <c r="F6253" s="89"/>
      <c r="G6253" s="97" t="s">
        <v>285</v>
      </c>
      <c r="H6253" s="556">
        <f t="shared" si="3014"/>
        <v>0</v>
      </c>
      <c r="I6253" s="557"/>
      <c r="J6253" s="557"/>
      <c r="K6253" s="557"/>
      <c r="L6253" s="557"/>
      <c r="M6253" s="557"/>
      <c r="N6253" s="155"/>
    </row>
    <row r="6254" spans="2:15" ht="30.75" customHeight="1">
      <c r="B6254" s="50" t="e">
        <f>IF((#REF!+#REF!+H6254)&lt;&gt;0,"a","b")</f>
        <v>#REF!</v>
      </c>
      <c r="C6254" s="54">
        <v>6</v>
      </c>
      <c r="D6254" s="54"/>
      <c r="F6254" s="89"/>
      <c r="G6254" s="97" t="s">
        <v>325</v>
      </c>
      <c r="H6254" s="556">
        <f t="shared" si="3014"/>
        <v>0</v>
      </c>
      <c r="I6254" s="557"/>
      <c r="J6254" s="557"/>
      <c r="K6254" s="557"/>
      <c r="L6254" s="557"/>
      <c r="M6254" s="557"/>
      <c r="N6254" s="155"/>
    </row>
    <row r="6255" spans="2:15" ht="30.75" customHeight="1">
      <c r="B6255" s="50" t="e">
        <f>IF((#REF!+#REF!+H6255)&lt;&gt;0,"a","b")</f>
        <v>#REF!</v>
      </c>
      <c r="C6255" s="54">
        <v>5</v>
      </c>
      <c r="D6255" s="54"/>
      <c r="F6255" s="89"/>
      <c r="G6255" s="95" t="s">
        <v>326</v>
      </c>
      <c r="H6255" s="556">
        <f t="shared" si="3014"/>
        <v>0</v>
      </c>
      <c r="I6255" s="554"/>
      <c r="J6255" s="554"/>
      <c r="K6255" s="554"/>
      <c r="L6255" s="554"/>
      <c r="M6255" s="554"/>
      <c r="N6255" s="154"/>
    </row>
    <row r="6256" spans="2:15" ht="34.5" customHeight="1">
      <c r="B6256" s="50" t="e">
        <f>IF((#REF!+#REF!+H6256)&lt;&gt;0,"a","b")</f>
        <v>#REF!</v>
      </c>
      <c r="C6256" s="54">
        <v>5</v>
      </c>
      <c r="D6256" s="54"/>
      <c r="F6256" s="89"/>
      <c r="G6256" s="128" t="s">
        <v>460</v>
      </c>
      <c r="H6256" s="556">
        <f t="shared" si="3014"/>
        <v>0</v>
      </c>
      <c r="I6256" s="554"/>
      <c r="J6256" s="554"/>
      <c r="K6256" s="554"/>
      <c r="L6256" s="554"/>
      <c r="M6256" s="554"/>
      <c r="N6256" s="154"/>
    </row>
    <row r="6257" spans="2:15" ht="34.5" customHeight="1">
      <c r="B6257" s="50" t="e">
        <f>IF((#REF!+#REF!+H6257)&lt;&gt;0,"a","b")</f>
        <v>#REF!</v>
      </c>
      <c r="C6257" s="54">
        <v>5</v>
      </c>
      <c r="D6257" s="54"/>
      <c r="F6257" s="89"/>
      <c r="G6257" s="95" t="s">
        <v>327</v>
      </c>
      <c r="H6257" s="556">
        <f t="shared" si="3014"/>
        <v>0</v>
      </c>
      <c r="I6257" s="554"/>
      <c r="J6257" s="554"/>
      <c r="K6257" s="554"/>
      <c r="L6257" s="554"/>
      <c r="M6257" s="554"/>
      <c r="N6257" s="154"/>
    </row>
    <row r="6258" spans="2:15" ht="50.25" customHeight="1">
      <c r="B6258" s="50" t="e">
        <f>IF((#REF!+#REF!+H6258)&lt;&gt;0,"a","b")</f>
        <v>#REF!</v>
      </c>
      <c r="C6258" s="54">
        <v>5</v>
      </c>
      <c r="D6258" s="54"/>
      <c r="F6258" s="89"/>
      <c r="G6258" s="95" t="s">
        <v>328</v>
      </c>
      <c r="H6258" s="552">
        <f t="shared" si="3014"/>
        <v>0</v>
      </c>
      <c r="I6258" s="554"/>
      <c r="J6258" s="554"/>
      <c r="K6258" s="554"/>
      <c r="L6258" s="554"/>
      <c r="M6258" s="554"/>
      <c r="N6258" s="154"/>
    </row>
    <row r="6259" spans="2:15" ht="20.25" customHeight="1">
      <c r="B6259" s="50" t="e">
        <f>IF((#REF!+#REF!+H6259)&lt;&gt;0,"a","b")</f>
        <v>#REF!</v>
      </c>
      <c r="C6259" s="54">
        <v>5</v>
      </c>
      <c r="D6259" s="54"/>
      <c r="F6259" s="89"/>
      <c r="G6259" s="95" t="s">
        <v>329</v>
      </c>
      <c r="H6259" s="552">
        <f t="shared" si="3014"/>
        <v>0</v>
      </c>
      <c r="I6259" s="554"/>
      <c r="J6259" s="554"/>
      <c r="K6259" s="554"/>
      <c r="L6259" s="554"/>
      <c r="M6259" s="554"/>
      <c r="N6259" s="154"/>
    </row>
    <row r="6260" spans="2:15" ht="20.25" customHeight="1">
      <c r="B6260" s="50" t="e">
        <f>IF((#REF!+#REF!+H6260)&lt;&gt;0,"a","b")</f>
        <v>#REF!</v>
      </c>
      <c r="C6260" s="54">
        <v>5</v>
      </c>
      <c r="D6260" s="54"/>
      <c r="F6260" s="89"/>
      <c r="G6260" s="95" t="s">
        <v>330</v>
      </c>
      <c r="H6260" s="558">
        <f t="shared" si="3014"/>
        <v>0</v>
      </c>
      <c r="I6260" s="554"/>
      <c r="J6260" s="554"/>
      <c r="K6260" s="554"/>
      <c r="L6260" s="554"/>
      <c r="M6260" s="554"/>
      <c r="N6260" s="154"/>
    </row>
    <row r="6261" spans="2:15" ht="20.25" customHeight="1">
      <c r="B6261" s="50" t="e">
        <f>IF((#REF!+#REF!+H6261)&lt;&gt;0,"a","b")</f>
        <v>#REF!</v>
      </c>
      <c r="C6261" s="54">
        <v>5</v>
      </c>
      <c r="D6261" s="54"/>
      <c r="F6261" s="89"/>
      <c r="G6261" s="95" t="s">
        <v>331</v>
      </c>
      <c r="H6261" s="368">
        <f t="shared" si="3014"/>
        <v>0</v>
      </c>
      <c r="I6261" s="560">
        <f t="shared" ref="I6261:K6261" si="3017">SUM(I6262:I6268)</f>
        <v>0</v>
      </c>
      <c r="J6261" s="560">
        <f t="shared" si="3017"/>
        <v>0</v>
      </c>
      <c r="K6261" s="560">
        <f t="shared" si="3017"/>
        <v>0</v>
      </c>
      <c r="L6261" s="560">
        <f t="shared" ref="L6261:N6261" si="3018">SUM(L6262:L6268)</f>
        <v>0</v>
      </c>
      <c r="M6261" s="560">
        <f t="shared" si="3018"/>
        <v>0</v>
      </c>
      <c r="N6261" s="152">
        <f t="shared" si="3018"/>
        <v>0</v>
      </c>
      <c r="O6261" s="60" t="s">
        <v>71</v>
      </c>
    </row>
    <row r="6262" spans="2:15" ht="23.25" customHeight="1">
      <c r="B6262" s="50" t="e">
        <f>IF((#REF!+#REF!+H6262)&lt;&gt;0,"a","b")</f>
        <v>#REF!</v>
      </c>
      <c r="C6262" s="54">
        <v>6</v>
      </c>
      <c r="D6262" s="54"/>
      <c r="F6262" s="89"/>
      <c r="G6262" s="97" t="s">
        <v>291</v>
      </c>
      <c r="H6262" s="367">
        <f t="shared" si="3014"/>
        <v>0</v>
      </c>
      <c r="I6262" s="557"/>
      <c r="J6262" s="557"/>
      <c r="K6262" s="557"/>
      <c r="L6262" s="557"/>
      <c r="M6262" s="557"/>
      <c r="N6262" s="155"/>
    </row>
    <row r="6263" spans="2:15" ht="20.25" customHeight="1">
      <c r="B6263" s="50" t="e">
        <f>IF((#REF!+#REF!+H6263)&lt;&gt;0,"a","b")</f>
        <v>#REF!</v>
      </c>
      <c r="C6263" s="54">
        <v>6</v>
      </c>
      <c r="D6263" s="54"/>
      <c r="F6263" s="89"/>
      <c r="G6263" s="97" t="s">
        <v>292</v>
      </c>
      <c r="H6263" s="558">
        <f t="shared" si="3014"/>
        <v>0</v>
      </c>
      <c r="I6263" s="557"/>
      <c r="J6263" s="557"/>
      <c r="K6263" s="557"/>
      <c r="L6263" s="557"/>
      <c r="M6263" s="557"/>
      <c r="N6263" s="155"/>
    </row>
    <row r="6264" spans="2:15" ht="23.25" customHeight="1">
      <c r="B6264" s="50" t="e">
        <f>IF((#REF!+#REF!+H6264)&lt;&gt;0,"a","b")</f>
        <v>#REF!</v>
      </c>
      <c r="C6264" s="54">
        <v>6</v>
      </c>
      <c r="D6264" s="54"/>
      <c r="F6264" s="89"/>
      <c r="G6264" s="97" t="s">
        <v>293</v>
      </c>
      <c r="H6264" s="552">
        <f t="shared" si="3014"/>
        <v>0</v>
      </c>
      <c r="I6264" s="557"/>
      <c r="J6264" s="557"/>
      <c r="K6264" s="557"/>
      <c r="L6264" s="557"/>
      <c r="M6264" s="557"/>
      <c r="N6264" s="155"/>
    </row>
    <row r="6265" spans="2:15" ht="31.5" customHeight="1">
      <c r="B6265" s="50" t="e">
        <f>IF((#REF!+#REF!+H6265)&lt;&gt;0,"a","b")</f>
        <v>#REF!</v>
      </c>
      <c r="C6265" s="54">
        <v>6</v>
      </c>
      <c r="D6265" s="54"/>
      <c r="F6265" s="89"/>
      <c r="G6265" s="97" t="s">
        <v>294</v>
      </c>
      <c r="H6265" s="552">
        <f t="shared" si="3014"/>
        <v>0</v>
      </c>
      <c r="I6265" s="557"/>
      <c r="J6265" s="557"/>
      <c r="K6265" s="557"/>
      <c r="L6265" s="557"/>
      <c r="M6265" s="557"/>
      <c r="N6265" s="155"/>
    </row>
    <row r="6266" spans="2:15" ht="33.75" customHeight="1">
      <c r="B6266" s="50" t="e">
        <f>IF((#REF!+#REF!+H6266)&lt;&gt;0,"a","b")</f>
        <v>#REF!</v>
      </c>
      <c r="C6266" s="54">
        <v>6</v>
      </c>
      <c r="D6266" s="54"/>
      <c r="F6266" s="89"/>
      <c r="G6266" s="97" t="s">
        <v>332</v>
      </c>
      <c r="H6266" s="552">
        <f t="shared" si="3014"/>
        <v>0</v>
      </c>
      <c r="I6266" s="557"/>
      <c r="J6266" s="557"/>
      <c r="K6266" s="557"/>
      <c r="L6266" s="557"/>
      <c r="M6266" s="557"/>
      <c r="N6266" s="155"/>
    </row>
    <row r="6267" spans="2:15" ht="34.5" customHeight="1">
      <c r="B6267" s="50" t="e">
        <f>IF((#REF!+#REF!+H6267)&lt;&gt;0,"a","b")</f>
        <v>#REF!</v>
      </c>
      <c r="C6267" s="54">
        <v>6</v>
      </c>
      <c r="D6267" s="54"/>
      <c r="F6267" s="89"/>
      <c r="G6267" s="97" t="s">
        <v>333</v>
      </c>
      <c r="H6267" s="552">
        <f t="shared" si="3014"/>
        <v>0</v>
      </c>
      <c r="I6267" s="557"/>
      <c r="J6267" s="557"/>
      <c r="K6267" s="557"/>
      <c r="L6267" s="557"/>
      <c r="M6267" s="557"/>
      <c r="N6267" s="155"/>
    </row>
    <row r="6268" spans="2:15" ht="33.75" customHeight="1">
      <c r="B6268" s="50" t="e">
        <f>IF((#REF!+#REF!+H6268)&lt;&gt;0,"a","b")</f>
        <v>#REF!</v>
      </c>
      <c r="C6268" s="54">
        <v>6</v>
      </c>
      <c r="D6268" s="54"/>
      <c r="F6268" s="89"/>
      <c r="G6268" s="97" t="s">
        <v>334</v>
      </c>
      <c r="H6268" s="552">
        <f t="shared" si="3014"/>
        <v>0</v>
      </c>
      <c r="I6268" s="557"/>
      <c r="J6268" s="557"/>
      <c r="K6268" s="557"/>
      <c r="L6268" s="557"/>
      <c r="M6268" s="557"/>
      <c r="N6268" s="155"/>
    </row>
    <row r="6269" spans="2:15" ht="34.5" customHeight="1">
      <c r="B6269" s="50" t="e">
        <f>IF((#REF!+#REF!+H6269)&lt;&gt;0,"a","b")</f>
        <v>#REF!</v>
      </c>
      <c r="C6269" s="54">
        <v>5</v>
      </c>
      <c r="D6269" s="54"/>
      <c r="F6269" s="89"/>
      <c r="G6269" s="95" t="s">
        <v>335</v>
      </c>
      <c r="H6269" s="552">
        <f t="shared" si="3014"/>
        <v>0</v>
      </c>
      <c r="I6269" s="554"/>
      <c r="J6269" s="554"/>
      <c r="K6269" s="554"/>
      <c r="L6269" s="554"/>
      <c r="M6269" s="554"/>
      <c r="N6269" s="156"/>
    </row>
    <row r="6270" spans="2:15" ht="24.75" customHeight="1">
      <c r="B6270" s="50" t="e">
        <f>IF((#REF!+#REF!+H6270)&lt;&gt;0,"a","b")</f>
        <v>#REF!</v>
      </c>
      <c r="C6270" s="54">
        <v>5</v>
      </c>
      <c r="D6270" s="54"/>
      <c r="F6270" s="89"/>
      <c r="G6270" s="95" t="s">
        <v>336</v>
      </c>
      <c r="H6270" s="558">
        <f t="shared" si="3014"/>
        <v>0</v>
      </c>
      <c r="I6270" s="554"/>
      <c r="J6270" s="554"/>
      <c r="K6270" s="554"/>
      <c r="L6270" s="554"/>
      <c r="M6270" s="554"/>
      <c r="N6270" s="156"/>
    </row>
    <row r="6271" spans="2:15" ht="27.75" customHeight="1">
      <c r="B6271" s="50" t="e">
        <f>IF((#REF!+#REF!+H6271)&lt;&gt;0,"a","b")</f>
        <v>#REF!</v>
      </c>
      <c r="C6271" s="54">
        <v>4</v>
      </c>
      <c r="D6271" s="54"/>
      <c r="F6271" s="89"/>
      <c r="G6271" s="93" t="s">
        <v>337</v>
      </c>
      <c r="H6271" s="552">
        <f t="shared" si="3014"/>
        <v>0</v>
      </c>
      <c r="I6271" s="555"/>
      <c r="J6271" s="555"/>
      <c r="K6271" s="555"/>
      <c r="L6271" s="555"/>
      <c r="M6271" s="555"/>
      <c r="N6271" s="153"/>
    </row>
    <row r="6272" spans="2:15" ht="23.25" customHeight="1">
      <c r="B6272" s="50" t="e">
        <f>IF((#REF!+#REF!+H6272)&lt;&gt;0,"a","b")</f>
        <v>#REF!</v>
      </c>
      <c r="C6272" s="54">
        <v>4</v>
      </c>
      <c r="D6272" s="54"/>
      <c r="F6272" s="89"/>
      <c r="G6272" s="93" t="s">
        <v>338</v>
      </c>
      <c r="H6272" s="552">
        <f t="shared" si="3014"/>
        <v>0</v>
      </c>
      <c r="I6272" s="555"/>
      <c r="J6272" s="555"/>
      <c r="K6272" s="555"/>
      <c r="L6272" s="555"/>
      <c r="M6272" s="555"/>
      <c r="N6272" s="153"/>
    </row>
    <row r="6273" spans="2:18" ht="24" customHeight="1">
      <c r="B6273" s="50" t="e">
        <f>IF((#REF!+#REF!+H6273)&lt;&gt;0,"a","b")</f>
        <v>#REF!</v>
      </c>
      <c r="C6273" s="54">
        <v>4</v>
      </c>
      <c r="D6273" s="54"/>
      <c r="F6273" s="89"/>
      <c r="G6273" s="93" t="s">
        <v>339</v>
      </c>
      <c r="H6273" s="552">
        <f t="shared" si="3014"/>
        <v>0</v>
      </c>
      <c r="I6273" s="555"/>
      <c r="J6273" s="555"/>
      <c r="K6273" s="555"/>
      <c r="L6273" s="555"/>
      <c r="M6273" s="555"/>
      <c r="N6273" s="153"/>
    </row>
    <row r="6274" spans="2:18" ht="34.5" customHeight="1">
      <c r="B6274" s="50" t="e">
        <f>IF((#REF!+#REF!+H6274)&lt;&gt;0,"a","b")</f>
        <v>#REF!</v>
      </c>
      <c r="C6274" s="54">
        <v>4</v>
      </c>
      <c r="D6274" s="54"/>
      <c r="F6274" s="89"/>
      <c r="G6274" s="93" t="s">
        <v>340</v>
      </c>
      <c r="H6274" s="552">
        <f t="shared" si="3014"/>
        <v>0</v>
      </c>
      <c r="I6274" s="555"/>
      <c r="J6274" s="555"/>
      <c r="K6274" s="555"/>
      <c r="L6274" s="555"/>
      <c r="M6274" s="555"/>
      <c r="N6274" s="153"/>
    </row>
    <row r="6275" spans="2:18" ht="33" customHeight="1">
      <c r="B6275" s="50" t="e">
        <f>IF((#REF!+#REF!+H6275)&lt;&gt;0,"a","b")</f>
        <v>#REF!</v>
      </c>
      <c r="C6275" s="54">
        <v>4</v>
      </c>
      <c r="D6275" s="54"/>
      <c r="F6275" s="89"/>
      <c r="G6275" s="93" t="s">
        <v>341</v>
      </c>
      <c r="H6275" s="563">
        <f t="shared" si="3014"/>
        <v>0</v>
      </c>
      <c r="I6275" s="565">
        <f t="shared" ref="I6275:K6275" si="3019">SUM(I6276:I6281)</f>
        <v>0</v>
      </c>
      <c r="J6275" s="565">
        <f t="shared" si="3019"/>
        <v>0</v>
      </c>
      <c r="K6275" s="565">
        <f t="shared" si="3019"/>
        <v>0</v>
      </c>
      <c r="L6275" s="565">
        <f t="shared" ref="L6275:N6275" si="3020">SUM(L6276:L6281)</f>
        <v>0</v>
      </c>
      <c r="M6275" s="565">
        <f t="shared" si="3020"/>
        <v>0</v>
      </c>
      <c r="N6275" s="151">
        <f t="shared" si="3020"/>
        <v>0</v>
      </c>
      <c r="O6275" s="60" t="s">
        <v>71</v>
      </c>
    </row>
    <row r="6276" spans="2:18" ht="20.25" customHeight="1">
      <c r="B6276" s="50" t="e">
        <f>IF((#REF!+#REF!+H6276)&lt;&gt;0,"a","b")</f>
        <v>#REF!</v>
      </c>
      <c r="C6276" s="54">
        <v>5</v>
      </c>
      <c r="D6276" s="54"/>
      <c r="F6276" s="89"/>
      <c r="G6276" s="95" t="s">
        <v>342</v>
      </c>
      <c r="H6276" s="552">
        <f t="shared" si="3014"/>
        <v>0</v>
      </c>
      <c r="I6276" s="554"/>
      <c r="J6276" s="554"/>
      <c r="K6276" s="554"/>
      <c r="L6276" s="554"/>
      <c r="M6276" s="554"/>
      <c r="N6276" s="156"/>
      <c r="R6276" s="1">
        <f>82+55</f>
        <v>137</v>
      </c>
    </row>
    <row r="6277" spans="2:18" ht="20.25" customHeight="1">
      <c r="B6277" s="50" t="e">
        <f>IF((#REF!+#REF!+H6277)&lt;&gt;0,"a","b")</f>
        <v>#REF!</v>
      </c>
      <c r="C6277" s="54">
        <v>5</v>
      </c>
      <c r="D6277" s="54"/>
      <c r="F6277" s="89"/>
      <c r="G6277" s="95" t="s">
        <v>343</v>
      </c>
      <c r="H6277" s="552">
        <f t="shared" si="3014"/>
        <v>0</v>
      </c>
      <c r="I6277" s="554"/>
      <c r="J6277" s="554"/>
      <c r="K6277" s="554"/>
      <c r="L6277" s="554"/>
      <c r="M6277" s="554"/>
      <c r="N6277" s="156"/>
    </row>
    <row r="6278" spans="2:18" ht="35.25" customHeight="1">
      <c r="B6278" s="50" t="e">
        <f>IF((#REF!+#REF!+H6278)&lt;&gt;0,"a","b")</f>
        <v>#REF!</v>
      </c>
      <c r="C6278" s="54">
        <v>5</v>
      </c>
      <c r="D6278" s="54"/>
      <c r="F6278" s="89"/>
      <c r="G6278" s="95" t="s">
        <v>344</v>
      </c>
      <c r="H6278" s="552">
        <f t="shared" si="3014"/>
        <v>0</v>
      </c>
      <c r="I6278" s="554"/>
      <c r="J6278" s="554"/>
      <c r="K6278" s="554"/>
      <c r="L6278" s="554"/>
      <c r="M6278" s="554"/>
      <c r="N6278" s="156"/>
    </row>
    <row r="6279" spans="2:18" ht="20.25" customHeight="1">
      <c r="B6279" s="50" t="e">
        <f>IF((#REF!+#REF!+H6279)&lt;&gt;0,"a","b")</f>
        <v>#REF!</v>
      </c>
      <c r="C6279" s="54">
        <v>5</v>
      </c>
      <c r="D6279" s="54"/>
      <c r="F6279" s="89"/>
      <c r="G6279" s="95" t="s">
        <v>345</v>
      </c>
      <c r="H6279" s="552">
        <f t="shared" si="3014"/>
        <v>0</v>
      </c>
      <c r="I6279" s="554"/>
      <c r="J6279" s="554"/>
      <c r="K6279" s="554"/>
      <c r="L6279" s="554"/>
      <c r="M6279" s="554"/>
      <c r="N6279" s="156"/>
    </row>
    <row r="6280" spans="2:18" ht="30.75" customHeight="1">
      <c r="B6280" s="50" t="e">
        <f>IF((#REF!+#REF!+H6280)&lt;&gt;0,"a","b")</f>
        <v>#REF!</v>
      </c>
      <c r="C6280" s="54">
        <v>5</v>
      </c>
      <c r="D6280" s="54"/>
      <c r="F6280" s="89"/>
      <c r="G6280" s="95" t="s">
        <v>346</v>
      </c>
      <c r="H6280" s="552">
        <f t="shared" si="3014"/>
        <v>0</v>
      </c>
      <c r="I6280" s="554"/>
      <c r="J6280" s="554"/>
      <c r="K6280" s="554"/>
      <c r="L6280" s="554"/>
      <c r="M6280" s="554"/>
      <c r="N6280" s="156"/>
    </row>
    <row r="6281" spans="2:18" ht="30.75" customHeight="1">
      <c r="B6281" s="50" t="e">
        <f>IF((#REF!+#REF!+H6281)&lt;&gt;0,"a","b")</f>
        <v>#REF!</v>
      </c>
      <c r="C6281" s="54">
        <v>5</v>
      </c>
      <c r="D6281" s="54"/>
      <c r="F6281" s="89"/>
      <c r="G6281" s="95" t="s">
        <v>347</v>
      </c>
      <c r="H6281" s="552">
        <f t="shared" si="3014"/>
        <v>0</v>
      </c>
      <c r="I6281" s="554"/>
      <c r="J6281" s="554"/>
      <c r="K6281" s="554"/>
      <c r="L6281" s="554"/>
      <c r="M6281" s="554"/>
      <c r="N6281" s="156"/>
    </row>
    <row r="6282" spans="2:18" ht="20.25" customHeight="1">
      <c r="B6282" s="50" t="e">
        <f>IF((#REF!+#REF!+H6282)&lt;&gt;0,"a","b")</f>
        <v>#REF!</v>
      </c>
      <c r="C6282" s="54">
        <v>4</v>
      </c>
      <c r="D6282" s="54"/>
      <c r="F6282" s="89"/>
      <c r="G6282" s="93" t="s">
        <v>348</v>
      </c>
      <c r="H6282" s="552">
        <f t="shared" si="3014"/>
        <v>0</v>
      </c>
      <c r="I6282" s="555"/>
      <c r="J6282" s="555"/>
      <c r="K6282" s="555"/>
      <c r="L6282" s="555"/>
      <c r="M6282" s="555"/>
      <c r="N6282" s="153"/>
    </row>
    <row r="6283" spans="2:18" ht="20.25" customHeight="1">
      <c r="B6283" s="50" t="e">
        <f>IF((#REF!+#REF!+H6283)&lt;&gt;0,"a","b")</f>
        <v>#REF!</v>
      </c>
      <c r="C6283" s="54">
        <v>4</v>
      </c>
      <c r="D6283" s="54"/>
      <c r="F6283" s="89"/>
      <c r="G6283" s="93" t="s">
        <v>349</v>
      </c>
      <c r="H6283" s="563">
        <f t="shared" si="3014"/>
        <v>0</v>
      </c>
      <c r="I6283" s="565">
        <f t="shared" ref="I6283:K6283" si="3021">SUM(I6284:I6296)</f>
        <v>0</v>
      </c>
      <c r="J6283" s="565">
        <f t="shared" si="3021"/>
        <v>0</v>
      </c>
      <c r="K6283" s="565">
        <f t="shared" si="3021"/>
        <v>0</v>
      </c>
      <c r="L6283" s="565">
        <f t="shared" ref="L6283:N6283" si="3022">SUM(L6284:L6296)</f>
        <v>0</v>
      </c>
      <c r="M6283" s="565">
        <f t="shared" si="3022"/>
        <v>0</v>
      </c>
      <c r="N6283" s="151">
        <f t="shared" si="3022"/>
        <v>0</v>
      </c>
      <c r="O6283" s="60" t="s">
        <v>71</v>
      </c>
    </row>
    <row r="6284" spans="2:18" ht="20.25" customHeight="1">
      <c r="B6284" s="50" t="e">
        <f>IF((#REF!+#REF!+H6284)&lt;&gt;0,"a","b")</f>
        <v>#REF!</v>
      </c>
      <c r="C6284" s="54">
        <v>5</v>
      </c>
      <c r="D6284" s="54"/>
      <c r="F6284" s="89"/>
      <c r="G6284" s="95" t="s">
        <v>350</v>
      </c>
      <c r="H6284" s="561">
        <f t="shared" si="3014"/>
        <v>0</v>
      </c>
      <c r="I6284" s="554"/>
      <c r="J6284" s="554"/>
      <c r="K6284" s="554"/>
      <c r="L6284" s="554"/>
      <c r="M6284" s="554"/>
      <c r="N6284" s="156"/>
    </row>
    <row r="6285" spans="2:18" ht="30" customHeight="1">
      <c r="B6285" s="50" t="e">
        <f>IF((#REF!+#REF!+H6285)&lt;&gt;0,"a","b")</f>
        <v>#REF!</v>
      </c>
      <c r="C6285" s="54">
        <v>5</v>
      </c>
      <c r="D6285" s="54"/>
      <c r="F6285" s="89"/>
      <c r="G6285" s="95" t="s">
        <v>351</v>
      </c>
      <c r="H6285" s="552">
        <f t="shared" si="3014"/>
        <v>0</v>
      </c>
      <c r="I6285" s="554"/>
      <c r="J6285" s="554"/>
      <c r="K6285" s="554"/>
      <c r="L6285" s="554"/>
      <c r="M6285" s="554"/>
      <c r="N6285" s="156"/>
    </row>
    <row r="6286" spans="2:18" ht="22.5" customHeight="1">
      <c r="B6286" s="50" t="e">
        <f>IF((#REF!+#REF!+H6286)&lt;&gt;0,"a","b")</f>
        <v>#REF!</v>
      </c>
      <c r="C6286" s="54">
        <v>5</v>
      </c>
      <c r="D6286" s="54"/>
      <c r="F6286" s="89"/>
      <c r="G6286" s="95" t="s">
        <v>352</v>
      </c>
      <c r="H6286" s="552">
        <f t="shared" si="3014"/>
        <v>0</v>
      </c>
      <c r="I6286" s="554"/>
      <c r="J6286" s="554"/>
      <c r="K6286" s="554"/>
      <c r="L6286" s="554"/>
      <c r="M6286" s="554"/>
      <c r="N6286" s="156"/>
    </row>
    <row r="6287" spans="2:18" ht="33.75" customHeight="1">
      <c r="B6287" s="50" t="e">
        <f>IF((#REF!+#REF!+H6287)&lt;&gt;0,"a","b")</f>
        <v>#REF!</v>
      </c>
      <c r="C6287" s="54">
        <v>5</v>
      </c>
      <c r="D6287" s="54"/>
      <c r="F6287" s="89"/>
      <c r="G6287" s="95" t="s">
        <v>353</v>
      </c>
      <c r="H6287" s="552">
        <f t="shared" si="3014"/>
        <v>0</v>
      </c>
      <c r="I6287" s="554"/>
      <c r="J6287" s="554"/>
      <c r="K6287" s="554"/>
      <c r="L6287" s="554"/>
      <c r="M6287" s="554"/>
      <c r="N6287" s="156"/>
    </row>
    <row r="6288" spans="2:18" ht="24.75" customHeight="1">
      <c r="B6288" s="50" t="e">
        <f>IF((#REF!+#REF!+H6288)&lt;&gt;0,"a","b")</f>
        <v>#REF!</v>
      </c>
      <c r="C6288" s="54">
        <v>5</v>
      </c>
      <c r="D6288" s="54"/>
      <c r="F6288" s="89"/>
      <c r="G6288" s="95" t="s">
        <v>354</v>
      </c>
      <c r="H6288" s="552">
        <f t="shared" si="3014"/>
        <v>0</v>
      </c>
      <c r="I6288" s="554"/>
      <c r="J6288" s="554"/>
      <c r="K6288" s="554"/>
      <c r="L6288" s="554"/>
      <c r="M6288" s="554"/>
      <c r="N6288" s="156"/>
    </row>
    <row r="6289" spans="2:15" ht="35.25" customHeight="1">
      <c r="B6289" s="50" t="e">
        <f>IF((#REF!+#REF!+H6289)&lt;&gt;0,"a","b")</f>
        <v>#REF!</v>
      </c>
      <c r="C6289" s="54">
        <v>5</v>
      </c>
      <c r="D6289" s="54"/>
      <c r="F6289" s="89"/>
      <c r="G6289" s="95" t="s">
        <v>355</v>
      </c>
      <c r="H6289" s="558">
        <f t="shared" si="3014"/>
        <v>0</v>
      </c>
      <c r="I6289" s="554"/>
      <c r="J6289" s="554"/>
      <c r="K6289" s="554"/>
      <c r="L6289" s="554"/>
      <c r="M6289" s="554"/>
      <c r="N6289" s="156"/>
    </row>
    <row r="6290" spans="2:15" ht="33.75" customHeight="1">
      <c r="B6290" s="50" t="e">
        <f>IF((#REF!+#REF!+H6290)&lt;&gt;0,"a","b")</f>
        <v>#REF!</v>
      </c>
      <c r="C6290" s="54">
        <v>5</v>
      </c>
      <c r="D6290" s="54"/>
      <c r="F6290" s="89"/>
      <c r="G6290" s="95" t="s">
        <v>356</v>
      </c>
      <c r="H6290" s="558">
        <f t="shared" si="3014"/>
        <v>0</v>
      </c>
      <c r="I6290" s="554"/>
      <c r="J6290" s="554"/>
      <c r="K6290" s="554"/>
      <c r="L6290" s="554"/>
      <c r="M6290" s="554"/>
      <c r="N6290" s="156"/>
    </row>
    <row r="6291" spans="2:15" ht="20.25" customHeight="1">
      <c r="B6291" s="50" t="e">
        <f>IF((#REF!+#REF!+H6291)&lt;&gt;0,"a","b")</f>
        <v>#REF!</v>
      </c>
      <c r="C6291" s="54">
        <v>5</v>
      </c>
      <c r="D6291" s="54"/>
      <c r="F6291" s="89"/>
      <c r="G6291" s="95" t="s">
        <v>357</v>
      </c>
      <c r="H6291" s="561">
        <f t="shared" si="3014"/>
        <v>0</v>
      </c>
      <c r="I6291" s="554"/>
      <c r="J6291" s="554"/>
      <c r="K6291" s="554"/>
      <c r="L6291" s="554"/>
      <c r="M6291" s="554"/>
      <c r="N6291" s="156"/>
    </row>
    <row r="6292" spans="2:15" ht="20.25" customHeight="1">
      <c r="B6292" s="50" t="e">
        <f>IF((#REF!+#REF!+H6292)&lt;&gt;0,"a","b")</f>
        <v>#REF!</v>
      </c>
      <c r="C6292" s="54">
        <v>5</v>
      </c>
      <c r="D6292" s="54"/>
      <c r="F6292" s="89"/>
      <c r="G6292" s="95" t="s">
        <v>358</v>
      </c>
      <c r="H6292" s="552">
        <f t="shared" si="3014"/>
        <v>0</v>
      </c>
      <c r="I6292" s="554"/>
      <c r="J6292" s="554"/>
      <c r="K6292" s="554"/>
      <c r="L6292" s="554"/>
      <c r="M6292" s="554"/>
      <c r="N6292" s="156"/>
    </row>
    <row r="6293" spans="2:15" ht="20.25" customHeight="1">
      <c r="B6293" s="50" t="e">
        <f>IF((#REF!+#REF!+H6293)&lt;&gt;0,"a","b")</f>
        <v>#REF!</v>
      </c>
      <c r="C6293" s="54">
        <v>5</v>
      </c>
      <c r="D6293" s="54"/>
      <c r="F6293" s="89"/>
      <c r="G6293" s="95" t="s">
        <v>359</v>
      </c>
      <c r="H6293" s="552">
        <f t="shared" si="3014"/>
        <v>0</v>
      </c>
      <c r="I6293" s="554"/>
      <c r="J6293" s="554"/>
      <c r="K6293" s="554"/>
      <c r="L6293" s="554"/>
      <c r="M6293" s="554"/>
      <c r="N6293" s="156"/>
    </row>
    <row r="6294" spans="2:15" ht="20.25" customHeight="1">
      <c r="B6294" s="50" t="e">
        <f>IF((#REF!+#REF!+H6294)&lt;&gt;0,"a","b")</f>
        <v>#REF!</v>
      </c>
      <c r="C6294" s="54">
        <v>5</v>
      </c>
      <c r="D6294" s="54"/>
      <c r="F6294" s="89"/>
      <c r="G6294" s="95" t="s">
        <v>360</v>
      </c>
      <c r="H6294" s="552">
        <f t="shared" si="3014"/>
        <v>0</v>
      </c>
      <c r="I6294" s="554"/>
      <c r="J6294" s="554"/>
      <c r="K6294" s="554"/>
      <c r="L6294" s="554"/>
      <c r="M6294" s="554"/>
      <c r="N6294" s="156"/>
    </row>
    <row r="6295" spans="2:15" ht="34.5" customHeight="1">
      <c r="B6295" s="50" t="e">
        <f>IF((#REF!+#REF!+H6295)&lt;&gt;0,"a","b")</f>
        <v>#REF!</v>
      </c>
      <c r="C6295" s="54">
        <v>5</v>
      </c>
      <c r="D6295" s="54"/>
      <c r="F6295" s="89"/>
      <c r="G6295" s="95" t="s">
        <v>361</v>
      </c>
      <c r="H6295" s="552">
        <f t="shared" si="3014"/>
        <v>0</v>
      </c>
      <c r="I6295" s="554"/>
      <c r="J6295" s="554"/>
      <c r="K6295" s="554"/>
      <c r="L6295" s="554"/>
      <c r="M6295" s="554"/>
      <c r="N6295" s="156"/>
    </row>
    <row r="6296" spans="2:15" ht="30.75" customHeight="1">
      <c r="B6296" s="50" t="e">
        <f>IF((#REF!+#REF!+H6296)&lt;&gt;0,"a","b")</f>
        <v>#REF!</v>
      </c>
      <c r="C6296" s="54">
        <v>5</v>
      </c>
      <c r="D6296" s="54"/>
      <c r="F6296" s="89"/>
      <c r="G6296" s="95" t="s">
        <v>362</v>
      </c>
      <c r="H6296" s="552">
        <f t="shared" si="3014"/>
        <v>0</v>
      </c>
      <c r="I6296" s="554"/>
      <c r="J6296" s="554"/>
      <c r="K6296" s="554"/>
      <c r="L6296" s="554"/>
      <c r="M6296" s="554"/>
      <c r="N6296" s="156"/>
    </row>
    <row r="6297" spans="2:15" ht="20.25" customHeight="1">
      <c r="B6297" s="50" t="e">
        <f>IF((#REF!+#REF!+H6297)&lt;&gt;0,"a","b")</f>
        <v>#REF!</v>
      </c>
      <c r="C6297" s="54">
        <v>3</v>
      </c>
      <c r="D6297" s="54"/>
      <c r="F6297" s="89"/>
      <c r="G6297" s="90" t="s">
        <v>302</v>
      </c>
      <c r="H6297" s="552">
        <f t="shared" si="3014"/>
        <v>0</v>
      </c>
      <c r="I6297" s="562"/>
      <c r="J6297" s="562"/>
      <c r="K6297" s="562"/>
      <c r="L6297" s="562"/>
      <c r="M6297" s="562"/>
      <c r="N6297" s="161"/>
    </row>
    <row r="6298" spans="2:15" ht="20.25" customHeight="1">
      <c r="B6298" s="50" t="e">
        <f>IF((#REF!+#REF!+H6298)&lt;&gt;0,"a","b")</f>
        <v>#REF!</v>
      </c>
      <c r="C6298" s="54">
        <v>3</v>
      </c>
      <c r="D6298" s="54"/>
      <c r="F6298" s="89"/>
      <c r="G6298" s="90" t="s">
        <v>301</v>
      </c>
      <c r="H6298" s="563">
        <f t="shared" si="3014"/>
        <v>0</v>
      </c>
      <c r="I6298" s="564">
        <f t="shared" ref="I6298:N6298" si="3023">I6299+I6304+I6305</f>
        <v>0</v>
      </c>
      <c r="J6298" s="564">
        <f t="shared" si="3023"/>
        <v>0</v>
      </c>
      <c r="K6298" s="564">
        <f t="shared" si="3023"/>
        <v>0</v>
      </c>
      <c r="L6298" s="564">
        <f t="shared" si="3023"/>
        <v>0</v>
      </c>
      <c r="M6298" s="564">
        <f t="shared" si="3023"/>
        <v>0</v>
      </c>
      <c r="N6298" s="150">
        <f t="shared" si="3023"/>
        <v>0</v>
      </c>
      <c r="O6298" s="60" t="s">
        <v>71</v>
      </c>
    </row>
    <row r="6299" spans="2:15" ht="20.25" customHeight="1">
      <c r="B6299" s="50" t="e">
        <f>IF((#REF!+#REF!+H6299)&lt;&gt;0,"a","b")</f>
        <v>#REF!</v>
      </c>
      <c r="C6299" s="54">
        <v>4</v>
      </c>
      <c r="D6299" s="54"/>
      <c r="F6299" s="89"/>
      <c r="G6299" s="93" t="s">
        <v>363</v>
      </c>
      <c r="H6299" s="563">
        <f t="shared" si="3014"/>
        <v>0</v>
      </c>
      <c r="I6299" s="565">
        <f t="shared" ref="I6299:K6299" si="3024">SUM(I6300:I6303)</f>
        <v>0</v>
      </c>
      <c r="J6299" s="565">
        <f t="shared" si="3024"/>
        <v>0</v>
      </c>
      <c r="K6299" s="565">
        <f t="shared" si="3024"/>
        <v>0</v>
      </c>
      <c r="L6299" s="565">
        <f t="shared" ref="L6299:N6299" si="3025">SUM(L6300:L6303)</f>
        <v>0</v>
      </c>
      <c r="M6299" s="565">
        <f t="shared" si="3025"/>
        <v>0</v>
      </c>
      <c r="N6299" s="151">
        <f t="shared" si="3025"/>
        <v>0</v>
      </c>
      <c r="O6299" s="60" t="s">
        <v>71</v>
      </c>
    </row>
    <row r="6300" spans="2:15" ht="20.25" customHeight="1">
      <c r="B6300" s="50" t="e">
        <f>IF((#REF!+#REF!+H6300)&lt;&gt;0,"a","b")</f>
        <v>#REF!</v>
      </c>
      <c r="C6300" s="54">
        <v>5</v>
      </c>
      <c r="D6300" s="54"/>
      <c r="F6300" s="89"/>
      <c r="G6300" s="95" t="s">
        <v>364</v>
      </c>
      <c r="H6300" s="552">
        <f t="shared" si="3014"/>
        <v>0</v>
      </c>
      <c r="I6300" s="554"/>
      <c r="J6300" s="554"/>
      <c r="K6300" s="554"/>
      <c r="L6300" s="554"/>
      <c r="M6300" s="554"/>
      <c r="N6300" s="154"/>
    </row>
    <row r="6301" spans="2:15" ht="20.25" customHeight="1">
      <c r="B6301" s="50" t="e">
        <f>IF((#REF!+#REF!+H6301)&lt;&gt;0,"a","b")</f>
        <v>#REF!</v>
      </c>
      <c r="C6301" s="54">
        <v>5</v>
      </c>
      <c r="D6301" s="54"/>
      <c r="F6301" s="89"/>
      <c r="G6301" s="95" t="s">
        <v>365</v>
      </c>
      <c r="H6301" s="552">
        <f t="shared" si="3014"/>
        <v>0</v>
      </c>
      <c r="I6301" s="554"/>
      <c r="J6301" s="554"/>
      <c r="K6301" s="554"/>
      <c r="L6301" s="554"/>
      <c r="M6301" s="554"/>
      <c r="N6301" s="154"/>
    </row>
    <row r="6302" spans="2:15" ht="20.25" customHeight="1">
      <c r="B6302" s="50" t="e">
        <f>IF((#REF!+#REF!+H6302)&lt;&gt;0,"a","b")</f>
        <v>#REF!</v>
      </c>
      <c r="C6302" s="54">
        <v>5</v>
      </c>
      <c r="D6302" s="54"/>
      <c r="F6302" s="89"/>
      <c r="G6302" s="95" t="s">
        <v>366</v>
      </c>
      <c r="H6302" s="552">
        <f t="shared" si="3014"/>
        <v>0</v>
      </c>
      <c r="I6302" s="554"/>
      <c r="J6302" s="554"/>
      <c r="K6302" s="554"/>
      <c r="L6302" s="554"/>
      <c r="M6302" s="554"/>
      <c r="N6302" s="154"/>
    </row>
    <row r="6303" spans="2:15" ht="20.25" customHeight="1">
      <c r="B6303" s="50" t="e">
        <f>IF((#REF!+#REF!+H6303)&lt;&gt;0,"a","b")</f>
        <v>#REF!</v>
      </c>
      <c r="C6303" s="54">
        <v>5</v>
      </c>
      <c r="D6303" s="54"/>
      <c r="F6303" s="89"/>
      <c r="G6303" s="95" t="s">
        <v>367</v>
      </c>
      <c r="H6303" s="552">
        <f t="shared" si="3014"/>
        <v>0</v>
      </c>
      <c r="I6303" s="554"/>
      <c r="J6303" s="554"/>
      <c r="K6303" s="554"/>
      <c r="L6303" s="554"/>
      <c r="M6303" s="554"/>
      <c r="N6303" s="154"/>
    </row>
    <row r="6304" spans="2:15" ht="20.25" customHeight="1">
      <c r="B6304" s="50" t="e">
        <f>IF((#REF!+#REF!+H6304)&lt;&gt;0,"a","b")</f>
        <v>#REF!</v>
      </c>
      <c r="C6304" s="54">
        <v>4</v>
      </c>
      <c r="D6304" s="54"/>
      <c r="F6304" s="89"/>
      <c r="G6304" s="93" t="s">
        <v>368</v>
      </c>
      <c r="H6304" s="558">
        <f t="shared" si="3014"/>
        <v>0</v>
      </c>
      <c r="I6304" s="555"/>
      <c r="J6304" s="555"/>
      <c r="K6304" s="555"/>
      <c r="L6304" s="555"/>
      <c r="M6304" s="555"/>
      <c r="N6304" s="153"/>
    </row>
    <row r="6305" spans="2:15" ht="36" customHeight="1">
      <c r="B6305" s="50" t="e">
        <f>IF((#REF!+#REF!+H6305)&lt;&gt;0,"a","b")</f>
        <v>#REF!</v>
      </c>
      <c r="C6305" s="54">
        <v>4</v>
      </c>
      <c r="D6305" s="54"/>
      <c r="F6305" s="89"/>
      <c r="G6305" s="93" t="s">
        <v>369</v>
      </c>
      <c r="H6305" s="556">
        <f t="shared" si="3014"/>
        <v>0</v>
      </c>
      <c r="I6305" s="555"/>
      <c r="J6305" s="555"/>
      <c r="K6305" s="555"/>
      <c r="L6305" s="555"/>
      <c r="M6305" s="555"/>
      <c r="N6305" s="153"/>
    </row>
    <row r="6306" spans="2:15" ht="20.25" customHeight="1">
      <c r="B6306" s="50" t="e">
        <f>IF((#REF!+#REF!+H6306)&lt;&gt;0,"a","b")</f>
        <v>#REF!</v>
      </c>
      <c r="C6306" s="54">
        <v>3</v>
      </c>
      <c r="D6306" s="54"/>
      <c r="F6306" s="89"/>
      <c r="G6306" s="90" t="s">
        <v>295</v>
      </c>
      <c r="H6306" s="556">
        <f t="shared" ref="H6306:H6369" si="3026">I6306+J6306</f>
        <v>0</v>
      </c>
      <c r="I6306" s="562"/>
      <c r="J6306" s="562"/>
      <c r="K6306" s="562"/>
      <c r="L6306" s="562"/>
      <c r="M6306" s="562"/>
      <c r="N6306" s="161"/>
    </row>
    <row r="6307" spans="2:15" ht="20.25" customHeight="1">
      <c r="B6307" s="50" t="e">
        <f>IF((#REF!+#REF!+H6307)&lt;&gt;0,"a","b")</f>
        <v>#REF!</v>
      </c>
      <c r="C6307" s="54">
        <v>3</v>
      </c>
      <c r="D6307" s="54"/>
      <c r="F6307" s="89"/>
      <c r="G6307" s="90" t="s">
        <v>296</v>
      </c>
      <c r="H6307" s="566">
        <f t="shared" si="3026"/>
        <v>0</v>
      </c>
      <c r="I6307" s="564">
        <f t="shared" ref="I6307:N6307" si="3027">I6308+I6311+I6314</f>
        <v>0</v>
      </c>
      <c r="J6307" s="564">
        <f t="shared" si="3027"/>
        <v>0</v>
      </c>
      <c r="K6307" s="564">
        <f t="shared" si="3027"/>
        <v>0</v>
      </c>
      <c r="L6307" s="564">
        <f t="shared" si="3027"/>
        <v>0</v>
      </c>
      <c r="M6307" s="564">
        <f t="shared" si="3027"/>
        <v>0</v>
      </c>
      <c r="N6307" s="150">
        <f t="shared" si="3027"/>
        <v>0</v>
      </c>
      <c r="O6307" s="60" t="s">
        <v>71</v>
      </c>
    </row>
    <row r="6308" spans="2:15" ht="20.25" customHeight="1">
      <c r="B6308" s="50" t="e">
        <f>IF((#REF!+#REF!+H6308)&lt;&gt;0,"a","b")</f>
        <v>#REF!</v>
      </c>
      <c r="C6308" s="54">
        <v>4</v>
      </c>
      <c r="D6308" s="54"/>
      <c r="F6308" s="89"/>
      <c r="G6308" s="93" t="s">
        <v>370</v>
      </c>
      <c r="H6308" s="566">
        <f t="shared" si="3026"/>
        <v>0</v>
      </c>
      <c r="I6308" s="565">
        <f t="shared" ref="I6308:K6308" si="3028">SUM(I6309:I6310)</f>
        <v>0</v>
      </c>
      <c r="J6308" s="565">
        <f t="shared" si="3028"/>
        <v>0</v>
      </c>
      <c r="K6308" s="565">
        <f t="shared" si="3028"/>
        <v>0</v>
      </c>
      <c r="L6308" s="565">
        <f t="shared" ref="L6308:N6308" si="3029">SUM(L6309:L6310)</f>
        <v>0</v>
      </c>
      <c r="M6308" s="565">
        <f t="shared" si="3029"/>
        <v>0</v>
      </c>
      <c r="N6308" s="151">
        <f t="shared" si="3029"/>
        <v>0</v>
      </c>
      <c r="O6308" s="60" t="s">
        <v>71</v>
      </c>
    </row>
    <row r="6309" spans="2:15" ht="20.25" customHeight="1">
      <c r="B6309" s="50" t="e">
        <f>IF((#REF!+#REF!+H6309)&lt;&gt;0,"a","b")</f>
        <v>#REF!</v>
      </c>
      <c r="C6309" s="54">
        <v>5</v>
      </c>
      <c r="D6309" s="54"/>
      <c r="F6309" s="89"/>
      <c r="G6309" s="95" t="s">
        <v>371</v>
      </c>
      <c r="H6309" s="556">
        <f t="shared" si="3026"/>
        <v>0</v>
      </c>
      <c r="I6309" s="554"/>
      <c r="J6309" s="554"/>
      <c r="K6309" s="554"/>
      <c r="L6309" s="554"/>
      <c r="M6309" s="554"/>
      <c r="N6309" s="154"/>
    </row>
    <row r="6310" spans="2:15" ht="20.25" customHeight="1">
      <c r="B6310" s="50" t="e">
        <f>IF((#REF!+#REF!+H6310)&lt;&gt;0,"a","b")</f>
        <v>#REF!</v>
      </c>
      <c r="C6310" s="54">
        <v>5</v>
      </c>
      <c r="D6310" s="54"/>
      <c r="F6310" s="89"/>
      <c r="G6310" s="95" t="s">
        <v>297</v>
      </c>
      <c r="H6310" s="556">
        <f t="shared" si="3026"/>
        <v>0</v>
      </c>
      <c r="I6310" s="554"/>
      <c r="J6310" s="554"/>
      <c r="K6310" s="554"/>
      <c r="L6310" s="554"/>
      <c r="M6310" s="554"/>
      <c r="N6310" s="154"/>
    </row>
    <row r="6311" spans="2:15" ht="20.25" customHeight="1">
      <c r="B6311" s="50" t="e">
        <f>IF((#REF!+#REF!+H6311)&lt;&gt;0,"a","b")</f>
        <v>#REF!</v>
      </c>
      <c r="C6311" s="54">
        <v>4</v>
      </c>
      <c r="D6311" s="54"/>
      <c r="F6311" s="89"/>
      <c r="G6311" s="93" t="s">
        <v>372</v>
      </c>
      <c r="H6311" s="566">
        <f t="shared" si="3026"/>
        <v>0</v>
      </c>
      <c r="I6311" s="565">
        <f t="shared" ref="I6311:K6311" si="3030">SUM(I6312:I6313)</f>
        <v>0</v>
      </c>
      <c r="J6311" s="565">
        <f t="shared" si="3030"/>
        <v>0</v>
      </c>
      <c r="K6311" s="565">
        <f t="shared" si="3030"/>
        <v>0</v>
      </c>
      <c r="L6311" s="565">
        <f t="shared" ref="L6311:N6311" si="3031">SUM(L6312:L6313)</f>
        <v>0</v>
      </c>
      <c r="M6311" s="565">
        <f t="shared" si="3031"/>
        <v>0</v>
      </c>
      <c r="N6311" s="151">
        <f t="shared" si="3031"/>
        <v>0</v>
      </c>
      <c r="O6311" s="60" t="s">
        <v>71</v>
      </c>
    </row>
    <row r="6312" spans="2:15" ht="20.25" customHeight="1">
      <c r="B6312" s="50" t="e">
        <f>IF((#REF!+#REF!+H6312)&lt;&gt;0,"a","b")</f>
        <v>#REF!</v>
      </c>
      <c r="C6312" s="54">
        <v>5</v>
      </c>
      <c r="D6312" s="54"/>
      <c r="F6312" s="89"/>
      <c r="G6312" s="95" t="s">
        <v>371</v>
      </c>
      <c r="H6312" s="556">
        <f t="shared" si="3026"/>
        <v>0</v>
      </c>
      <c r="I6312" s="554"/>
      <c r="J6312" s="554"/>
      <c r="K6312" s="554"/>
      <c r="L6312" s="554"/>
      <c r="M6312" s="554"/>
      <c r="N6312" s="154"/>
    </row>
    <row r="6313" spans="2:15" ht="20.25" customHeight="1">
      <c r="B6313" s="50" t="e">
        <f>IF((#REF!+#REF!+H6313)&lt;&gt;0,"a","b")</f>
        <v>#REF!</v>
      </c>
      <c r="C6313" s="54">
        <v>5</v>
      </c>
      <c r="D6313" s="54"/>
      <c r="F6313" s="89"/>
      <c r="G6313" s="95" t="s">
        <v>297</v>
      </c>
      <c r="H6313" s="556">
        <f t="shared" si="3026"/>
        <v>0</v>
      </c>
      <c r="I6313" s="554"/>
      <c r="J6313" s="554"/>
      <c r="K6313" s="554"/>
      <c r="L6313" s="554"/>
      <c r="M6313" s="554"/>
      <c r="N6313" s="154"/>
    </row>
    <row r="6314" spans="2:15" ht="20.25" customHeight="1">
      <c r="B6314" s="50" t="e">
        <f>IF((#REF!+#REF!+H6314)&lt;&gt;0,"a","b")</f>
        <v>#REF!</v>
      </c>
      <c r="C6314" s="54">
        <v>4</v>
      </c>
      <c r="D6314" s="54"/>
      <c r="F6314" s="89"/>
      <c r="G6314" s="93" t="s">
        <v>373</v>
      </c>
      <c r="H6314" s="566">
        <f t="shared" si="3026"/>
        <v>0</v>
      </c>
      <c r="I6314" s="565">
        <f t="shared" ref="I6314:K6314" si="3032">SUM(I6315:I6316)</f>
        <v>0</v>
      </c>
      <c r="J6314" s="565">
        <f t="shared" si="3032"/>
        <v>0</v>
      </c>
      <c r="K6314" s="565">
        <f t="shared" si="3032"/>
        <v>0</v>
      </c>
      <c r="L6314" s="565">
        <f t="shared" ref="L6314:N6314" si="3033">SUM(L6315:L6316)</f>
        <v>0</v>
      </c>
      <c r="M6314" s="565">
        <f t="shared" si="3033"/>
        <v>0</v>
      </c>
      <c r="N6314" s="151">
        <f t="shared" si="3033"/>
        <v>0</v>
      </c>
      <c r="O6314" s="60" t="s">
        <v>71</v>
      </c>
    </row>
    <row r="6315" spans="2:15" ht="20.25" customHeight="1">
      <c r="B6315" s="50" t="e">
        <f>IF((#REF!+#REF!+H6315)&lt;&gt;0,"a","b")</f>
        <v>#REF!</v>
      </c>
      <c r="C6315" s="54">
        <v>5</v>
      </c>
      <c r="D6315" s="54"/>
      <c r="F6315" s="89"/>
      <c r="G6315" s="95" t="s">
        <v>371</v>
      </c>
      <c r="H6315" s="556">
        <f t="shared" si="3026"/>
        <v>0</v>
      </c>
      <c r="I6315" s="554"/>
      <c r="J6315" s="554"/>
      <c r="K6315" s="554"/>
      <c r="L6315" s="554"/>
      <c r="M6315" s="554"/>
      <c r="N6315" s="154"/>
    </row>
    <row r="6316" spans="2:15" ht="20.25" customHeight="1">
      <c r="B6316" s="50" t="e">
        <f>IF((#REF!+#REF!+H6316)&lt;&gt;0,"a","b")</f>
        <v>#REF!</v>
      </c>
      <c r="C6316" s="54">
        <v>5</v>
      </c>
      <c r="D6316" s="54"/>
      <c r="F6316" s="89"/>
      <c r="G6316" s="95" t="s">
        <v>297</v>
      </c>
      <c r="H6316" s="556">
        <f t="shared" si="3026"/>
        <v>0</v>
      </c>
      <c r="I6316" s="554"/>
      <c r="J6316" s="554"/>
      <c r="K6316" s="554"/>
      <c r="L6316" s="554"/>
      <c r="M6316" s="554"/>
      <c r="N6316" s="154"/>
    </row>
    <row r="6317" spans="2:15" ht="20.25" customHeight="1">
      <c r="B6317" s="50" t="e">
        <f>IF((#REF!+#REF!+H6317)&lt;&gt;0,"a","b")</f>
        <v>#REF!</v>
      </c>
      <c r="C6317" s="54">
        <v>3</v>
      </c>
      <c r="D6317" s="54"/>
      <c r="F6317" s="89"/>
      <c r="G6317" s="90" t="s">
        <v>299</v>
      </c>
      <c r="H6317" s="566">
        <f t="shared" si="3026"/>
        <v>0</v>
      </c>
      <c r="I6317" s="564">
        <f t="shared" ref="I6317:N6317" si="3034">I6318+I6321+I6324</f>
        <v>0</v>
      </c>
      <c r="J6317" s="564">
        <f t="shared" si="3034"/>
        <v>0</v>
      </c>
      <c r="K6317" s="564">
        <f t="shared" si="3034"/>
        <v>0</v>
      </c>
      <c r="L6317" s="564">
        <f t="shared" si="3034"/>
        <v>0</v>
      </c>
      <c r="M6317" s="564">
        <f t="shared" si="3034"/>
        <v>0</v>
      </c>
      <c r="N6317" s="150">
        <f t="shared" si="3034"/>
        <v>0</v>
      </c>
      <c r="O6317" s="60" t="s">
        <v>71</v>
      </c>
    </row>
    <row r="6318" spans="2:15" ht="20.25" customHeight="1">
      <c r="B6318" s="50" t="e">
        <f>IF((#REF!+#REF!+H6318)&lt;&gt;0,"a","b")</f>
        <v>#REF!</v>
      </c>
      <c r="C6318" s="54">
        <v>4</v>
      </c>
      <c r="D6318" s="54"/>
      <c r="F6318" s="89"/>
      <c r="G6318" s="93" t="s">
        <v>374</v>
      </c>
      <c r="H6318" s="566">
        <f t="shared" si="3026"/>
        <v>0</v>
      </c>
      <c r="I6318" s="565">
        <f t="shared" ref="I6318:K6318" si="3035">SUM(I6319:I6320)</f>
        <v>0</v>
      </c>
      <c r="J6318" s="565">
        <f t="shared" si="3035"/>
        <v>0</v>
      </c>
      <c r="K6318" s="565">
        <f t="shared" si="3035"/>
        <v>0</v>
      </c>
      <c r="L6318" s="565">
        <f t="shared" ref="L6318:N6318" si="3036">SUM(L6319:L6320)</f>
        <v>0</v>
      </c>
      <c r="M6318" s="565">
        <f t="shared" si="3036"/>
        <v>0</v>
      </c>
      <c r="N6318" s="151">
        <f t="shared" si="3036"/>
        <v>0</v>
      </c>
      <c r="O6318" s="60" t="s">
        <v>71</v>
      </c>
    </row>
    <row r="6319" spans="2:15" ht="20.25" customHeight="1">
      <c r="B6319" s="50" t="e">
        <f>IF((#REF!+#REF!+H6319)&lt;&gt;0,"a","b")</f>
        <v>#REF!</v>
      </c>
      <c r="C6319" s="54">
        <v>5</v>
      </c>
      <c r="D6319" s="54"/>
      <c r="F6319" s="89"/>
      <c r="G6319" s="95" t="s">
        <v>375</v>
      </c>
      <c r="H6319" s="556">
        <f t="shared" si="3026"/>
        <v>0</v>
      </c>
      <c r="I6319" s="554"/>
      <c r="J6319" s="554"/>
      <c r="K6319" s="554"/>
      <c r="L6319" s="554"/>
      <c r="M6319" s="554"/>
      <c r="N6319" s="154"/>
    </row>
    <row r="6320" spans="2:15" ht="20.25" customHeight="1">
      <c r="B6320" s="50" t="e">
        <f>IF((#REF!+#REF!+H6320)&lt;&gt;0,"a","b")</f>
        <v>#REF!</v>
      </c>
      <c r="C6320" s="54">
        <v>5</v>
      </c>
      <c r="D6320" s="54"/>
      <c r="F6320" s="89"/>
      <c r="G6320" s="95" t="s">
        <v>376</v>
      </c>
      <c r="H6320" s="556">
        <f t="shared" si="3026"/>
        <v>0</v>
      </c>
      <c r="I6320" s="554"/>
      <c r="J6320" s="554"/>
      <c r="K6320" s="554"/>
      <c r="L6320" s="554"/>
      <c r="M6320" s="554"/>
      <c r="N6320" s="154"/>
    </row>
    <row r="6321" spans="2:15" ht="20.25" customHeight="1">
      <c r="B6321" s="50" t="e">
        <f>IF((#REF!+#REF!+H6321)&lt;&gt;0,"a","b")</f>
        <v>#REF!</v>
      </c>
      <c r="C6321" s="54">
        <v>4</v>
      </c>
      <c r="D6321" s="54"/>
      <c r="F6321" s="89"/>
      <c r="G6321" s="93" t="s">
        <v>377</v>
      </c>
      <c r="H6321" s="566">
        <f t="shared" si="3026"/>
        <v>0</v>
      </c>
      <c r="I6321" s="565">
        <f t="shared" ref="I6321:K6321" si="3037">SUM(I6322:I6323)</f>
        <v>0</v>
      </c>
      <c r="J6321" s="565">
        <f t="shared" si="3037"/>
        <v>0</v>
      </c>
      <c r="K6321" s="565">
        <f t="shared" si="3037"/>
        <v>0</v>
      </c>
      <c r="L6321" s="565">
        <f t="shared" ref="L6321:N6321" si="3038">SUM(L6322:L6323)</f>
        <v>0</v>
      </c>
      <c r="M6321" s="565">
        <f t="shared" si="3038"/>
        <v>0</v>
      </c>
      <c r="N6321" s="151">
        <f t="shared" si="3038"/>
        <v>0</v>
      </c>
      <c r="O6321" s="60" t="s">
        <v>71</v>
      </c>
    </row>
    <row r="6322" spans="2:15" ht="20.25" customHeight="1">
      <c r="B6322" s="50" t="e">
        <f>IF((#REF!+#REF!+H6322)&lt;&gt;0,"a","b")</f>
        <v>#REF!</v>
      </c>
      <c r="C6322" s="54">
        <v>5</v>
      </c>
      <c r="D6322" s="54"/>
      <c r="F6322" s="89"/>
      <c r="G6322" s="95" t="s">
        <v>375</v>
      </c>
      <c r="H6322" s="556">
        <f t="shared" si="3026"/>
        <v>0</v>
      </c>
      <c r="I6322" s="554"/>
      <c r="J6322" s="554"/>
      <c r="K6322" s="554"/>
      <c r="L6322" s="554"/>
      <c r="M6322" s="554"/>
      <c r="N6322" s="154"/>
    </row>
    <row r="6323" spans="2:15" ht="20.25" customHeight="1">
      <c r="B6323" s="50" t="e">
        <f>IF((#REF!+#REF!+H6323)&lt;&gt;0,"a","b")</f>
        <v>#REF!</v>
      </c>
      <c r="C6323" s="54">
        <v>5</v>
      </c>
      <c r="D6323" s="54"/>
      <c r="F6323" s="89"/>
      <c r="G6323" s="95" t="s">
        <v>376</v>
      </c>
      <c r="H6323" s="552">
        <f t="shared" si="3026"/>
        <v>0</v>
      </c>
      <c r="I6323" s="554"/>
      <c r="J6323" s="554"/>
      <c r="K6323" s="554"/>
      <c r="L6323" s="554"/>
      <c r="M6323" s="554"/>
      <c r="N6323" s="154"/>
    </row>
    <row r="6324" spans="2:15" ht="20.25" customHeight="1">
      <c r="B6324" s="50" t="e">
        <f>IF((#REF!+#REF!+H6324)&lt;&gt;0,"a","b")</f>
        <v>#REF!</v>
      </c>
      <c r="C6324" s="54">
        <v>4</v>
      </c>
      <c r="D6324" s="54"/>
      <c r="F6324" s="89"/>
      <c r="G6324" s="93" t="s">
        <v>300</v>
      </c>
      <c r="H6324" s="563">
        <f t="shared" si="3026"/>
        <v>0</v>
      </c>
      <c r="I6324" s="565">
        <f t="shared" ref="I6324:K6324" si="3039">SUM(I6325:I6326)</f>
        <v>0</v>
      </c>
      <c r="J6324" s="565">
        <f t="shared" si="3039"/>
        <v>0</v>
      </c>
      <c r="K6324" s="565">
        <f t="shared" si="3039"/>
        <v>0</v>
      </c>
      <c r="L6324" s="565">
        <f t="shared" ref="L6324:N6324" si="3040">SUM(L6325:L6326)</f>
        <v>0</v>
      </c>
      <c r="M6324" s="565">
        <f t="shared" si="3040"/>
        <v>0</v>
      </c>
      <c r="N6324" s="151">
        <f t="shared" si="3040"/>
        <v>0</v>
      </c>
      <c r="O6324" s="60" t="s">
        <v>71</v>
      </c>
    </row>
    <row r="6325" spans="2:15" ht="20.25" customHeight="1">
      <c r="B6325" s="50" t="e">
        <f>IF((#REF!+#REF!+H6325)&lt;&gt;0,"a","b")</f>
        <v>#REF!</v>
      </c>
      <c r="C6325" s="54">
        <v>5</v>
      </c>
      <c r="D6325" s="54"/>
      <c r="F6325" s="89"/>
      <c r="G6325" s="95" t="s">
        <v>375</v>
      </c>
      <c r="H6325" s="552">
        <f t="shared" si="3026"/>
        <v>0</v>
      </c>
      <c r="I6325" s="554"/>
      <c r="J6325" s="554"/>
      <c r="K6325" s="554"/>
      <c r="L6325" s="554"/>
      <c r="M6325" s="554"/>
      <c r="N6325" s="154"/>
    </row>
    <row r="6326" spans="2:15" ht="20.25" customHeight="1">
      <c r="B6326" s="50" t="e">
        <f>IF((#REF!+#REF!+H6326)&lt;&gt;0,"a","b")</f>
        <v>#REF!</v>
      </c>
      <c r="C6326" s="54">
        <v>5</v>
      </c>
      <c r="D6326" s="54"/>
      <c r="F6326" s="89"/>
      <c r="G6326" s="95" t="s">
        <v>376</v>
      </c>
      <c r="H6326" s="552">
        <f t="shared" si="3026"/>
        <v>0</v>
      </c>
      <c r="I6326" s="554"/>
      <c r="J6326" s="554"/>
      <c r="K6326" s="554"/>
      <c r="L6326" s="554"/>
      <c r="M6326" s="554"/>
      <c r="N6326" s="154"/>
    </row>
    <row r="6327" spans="2:15" ht="20.25" customHeight="1">
      <c r="B6327" s="50" t="e">
        <f>IF((#REF!+#REF!+H6327)&lt;&gt;0,"a","b")</f>
        <v>#REF!</v>
      </c>
      <c r="C6327" s="54">
        <v>3</v>
      </c>
      <c r="D6327" s="54"/>
      <c r="F6327" s="89"/>
      <c r="G6327" s="90" t="s">
        <v>298</v>
      </c>
      <c r="H6327" s="563">
        <f t="shared" si="3026"/>
        <v>0</v>
      </c>
      <c r="I6327" s="564">
        <f t="shared" ref="I6327:N6327" si="3041">I6328+I6329</f>
        <v>0</v>
      </c>
      <c r="J6327" s="564">
        <f t="shared" si="3041"/>
        <v>0</v>
      </c>
      <c r="K6327" s="564">
        <f t="shared" si="3041"/>
        <v>0</v>
      </c>
      <c r="L6327" s="564">
        <f t="shared" si="3041"/>
        <v>0</v>
      </c>
      <c r="M6327" s="564">
        <f t="shared" si="3041"/>
        <v>0</v>
      </c>
      <c r="N6327" s="150">
        <f t="shared" si="3041"/>
        <v>0</v>
      </c>
      <c r="O6327" s="60" t="s">
        <v>71</v>
      </c>
    </row>
    <row r="6328" spans="2:15" ht="20.25" customHeight="1">
      <c r="B6328" s="50" t="e">
        <f>IF((#REF!+#REF!+H6328)&lt;&gt;0,"a","b")</f>
        <v>#REF!</v>
      </c>
      <c r="C6328" s="54">
        <v>4</v>
      </c>
      <c r="D6328" s="54"/>
      <c r="F6328" s="89"/>
      <c r="G6328" s="93" t="s">
        <v>378</v>
      </c>
      <c r="H6328" s="552">
        <f t="shared" si="3026"/>
        <v>0</v>
      </c>
      <c r="I6328" s="555"/>
      <c r="J6328" s="555"/>
      <c r="K6328" s="555"/>
      <c r="L6328" s="555"/>
      <c r="M6328" s="555"/>
      <c r="N6328" s="153"/>
    </row>
    <row r="6329" spans="2:15" ht="20.25" customHeight="1">
      <c r="B6329" s="50" t="e">
        <f>IF((#REF!+#REF!+H6329)&lt;&gt;0,"a","b")</f>
        <v>#REF!</v>
      </c>
      <c r="C6329" s="54">
        <v>4</v>
      </c>
      <c r="D6329" s="54"/>
      <c r="F6329" s="89"/>
      <c r="G6329" s="93" t="s">
        <v>379</v>
      </c>
      <c r="H6329" s="563">
        <f t="shared" si="3026"/>
        <v>0</v>
      </c>
      <c r="I6329" s="565">
        <f t="shared" ref="I6329:N6329" si="3042">I6330+I6349</f>
        <v>0</v>
      </c>
      <c r="J6329" s="565">
        <f t="shared" si="3042"/>
        <v>0</v>
      </c>
      <c r="K6329" s="565">
        <f t="shared" si="3042"/>
        <v>0</v>
      </c>
      <c r="L6329" s="565">
        <f t="shared" si="3042"/>
        <v>0</v>
      </c>
      <c r="M6329" s="565">
        <f t="shared" si="3042"/>
        <v>0</v>
      </c>
      <c r="N6329" s="151">
        <f t="shared" si="3042"/>
        <v>0</v>
      </c>
      <c r="O6329" s="60" t="s">
        <v>71</v>
      </c>
    </row>
    <row r="6330" spans="2:15" ht="20.25" customHeight="1">
      <c r="B6330" s="50" t="e">
        <f>IF((#REF!+#REF!+H6330)&lt;&gt;0,"a","b")</f>
        <v>#REF!</v>
      </c>
      <c r="C6330" s="54">
        <v>5</v>
      </c>
      <c r="D6330" s="54"/>
      <c r="F6330" s="89"/>
      <c r="G6330" s="95" t="s">
        <v>380</v>
      </c>
      <c r="H6330" s="563">
        <f t="shared" si="3026"/>
        <v>0</v>
      </c>
      <c r="I6330" s="560">
        <f t="shared" ref="I6330:K6330" si="3043">SUM(I6331:I6348)</f>
        <v>0</v>
      </c>
      <c r="J6330" s="560">
        <f t="shared" si="3043"/>
        <v>0</v>
      </c>
      <c r="K6330" s="560">
        <f t="shared" si="3043"/>
        <v>0</v>
      </c>
      <c r="L6330" s="560">
        <f t="shared" ref="L6330:N6330" si="3044">SUM(L6331:L6348)</f>
        <v>0</v>
      </c>
      <c r="M6330" s="560">
        <f t="shared" si="3044"/>
        <v>0</v>
      </c>
      <c r="N6330" s="157">
        <f t="shared" si="3044"/>
        <v>0</v>
      </c>
      <c r="O6330" s="60" t="s">
        <v>71</v>
      </c>
    </row>
    <row r="6331" spans="2:15" ht="45" customHeight="1">
      <c r="B6331" s="50" t="e">
        <f>IF((#REF!+#REF!+H6331)&lt;&gt;0,"a","b")</f>
        <v>#REF!</v>
      </c>
      <c r="C6331" s="54">
        <v>6</v>
      </c>
      <c r="D6331" s="54"/>
      <c r="F6331" s="89"/>
      <c r="G6331" s="97" t="s">
        <v>308</v>
      </c>
      <c r="H6331" s="552">
        <f t="shared" si="3026"/>
        <v>0</v>
      </c>
      <c r="I6331" s="553"/>
      <c r="J6331" s="553"/>
      <c r="K6331" s="553"/>
      <c r="L6331" s="553"/>
      <c r="M6331" s="553"/>
      <c r="N6331" s="138"/>
    </row>
    <row r="6332" spans="2:15" ht="20.25" customHeight="1">
      <c r="B6332" s="50" t="e">
        <f>IF((#REF!+#REF!+H6332)&lt;&gt;0,"a","b")</f>
        <v>#REF!</v>
      </c>
      <c r="C6332" s="54">
        <v>6</v>
      </c>
      <c r="D6332" s="54"/>
      <c r="F6332" s="89"/>
      <c r="G6332" s="97" t="s">
        <v>381</v>
      </c>
      <c r="H6332" s="552">
        <f t="shared" si="3026"/>
        <v>0</v>
      </c>
      <c r="I6332" s="553"/>
      <c r="J6332" s="553"/>
      <c r="K6332" s="553"/>
      <c r="L6332" s="553"/>
      <c r="M6332" s="553"/>
      <c r="N6332" s="138"/>
    </row>
    <row r="6333" spans="2:15" ht="20.25" customHeight="1">
      <c r="B6333" s="50" t="e">
        <f>IF((#REF!+#REF!+H6333)&lt;&gt;0,"a","b")</f>
        <v>#REF!</v>
      </c>
      <c r="C6333" s="54">
        <v>6</v>
      </c>
      <c r="D6333" s="54"/>
      <c r="F6333" s="89"/>
      <c r="G6333" s="97" t="s">
        <v>382</v>
      </c>
      <c r="H6333" s="552">
        <f t="shared" si="3026"/>
        <v>0</v>
      </c>
      <c r="I6333" s="553"/>
      <c r="J6333" s="553"/>
      <c r="K6333" s="553"/>
      <c r="L6333" s="553"/>
      <c r="M6333" s="553"/>
      <c r="N6333" s="138"/>
    </row>
    <row r="6334" spans="2:15" ht="20.25" customHeight="1">
      <c r="B6334" s="50" t="e">
        <f>IF((#REF!+#REF!+H6334)&lt;&gt;0,"a","b")</f>
        <v>#REF!</v>
      </c>
      <c r="C6334" s="54">
        <v>6</v>
      </c>
      <c r="D6334" s="54"/>
      <c r="F6334" s="89"/>
      <c r="G6334" s="97" t="s">
        <v>309</v>
      </c>
      <c r="H6334" s="552">
        <f t="shared" si="3026"/>
        <v>0</v>
      </c>
      <c r="I6334" s="553"/>
      <c r="J6334" s="553"/>
      <c r="K6334" s="553"/>
      <c r="L6334" s="553"/>
      <c r="M6334" s="553"/>
      <c r="N6334" s="138"/>
    </row>
    <row r="6335" spans="2:15" ht="20.25" customHeight="1">
      <c r="B6335" s="50" t="e">
        <f>IF((#REF!+#REF!+H6335)&lt;&gt;0,"a","b")</f>
        <v>#REF!</v>
      </c>
      <c r="C6335" s="54">
        <v>6</v>
      </c>
      <c r="D6335" s="54"/>
      <c r="F6335" s="89"/>
      <c r="G6335" s="97" t="s">
        <v>310</v>
      </c>
      <c r="H6335" s="556">
        <f t="shared" si="3026"/>
        <v>0</v>
      </c>
      <c r="I6335" s="553"/>
      <c r="J6335" s="553"/>
      <c r="K6335" s="553"/>
      <c r="L6335" s="553"/>
      <c r="M6335" s="553"/>
      <c r="N6335" s="138"/>
    </row>
    <row r="6336" spans="2:15" ht="20.25" customHeight="1">
      <c r="B6336" s="50" t="e">
        <f>IF((#REF!+#REF!+H6336)&lt;&gt;0,"a","b")</f>
        <v>#REF!</v>
      </c>
      <c r="C6336" s="54">
        <v>6</v>
      </c>
      <c r="D6336" s="54"/>
      <c r="F6336" s="89"/>
      <c r="G6336" s="97" t="s">
        <v>383</v>
      </c>
      <c r="H6336" s="556">
        <f t="shared" si="3026"/>
        <v>0</v>
      </c>
      <c r="I6336" s="553"/>
      <c r="J6336" s="553"/>
      <c r="K6336" s="553"/>
      <c r="L6336" s="553"/>
      <c r="M6336" s="553"/>
      <c r="N6336" s="138"/>
    </row>
    <row r="6337" spans="2:17" ht="20.25" customHeight="1">
      <c r="B6337" s="50" t="e">
        <f>IF((#REF!+#REF!+H6337)&lt;&gt;0,"a","b")</f>
        <v>#REF!</v>
      </c>
      <c r="C6337" s="54">
        <v>6</v>
      </c>
      <c r="D6337" s="54"/>
      <c r="F6337" s="89"/>
      <c r="G6337" s="97" t="s">
        <v>384</v>
      </c>
      <c r="H6337" s="556">
        <f t="shared" si="3026"/>
        <v>0</v>
      </c>
      <c r="I6337" s="553"/>
      <c r="J6337" s="553"/>
      <c r="K6337" s="553"/>
      <c r="L6337" s="553"/>
      <c r="M6337" s="553"/>
      <c r="N6337" s="138"/>
    </row>
    <row r="6338" spans="2:17" ht="20.25" customHeight="1">
      <c r="B6338" s="50" t="e">
        <f>IF((#REF!+#REF!+H6338)&lt;&gt;0,"a","b")</f>
        <v>#REF!</v>
      </c>
      <c r="C6338" s="54">
        <v>6</v>
      </c>
      <c r="D6338" s="54"/>
      <c r="F6338" s="89"/>
      <c r="G6338" s="97" t="s">
        <v>311</v>
      </c>
      <c r="H6338" s="556">
        <f t="shared" si="3026"/>
        <v>0</v>
      </c>
      <c r="I6338" s="553"/>
      <c r="J6338" s="553"/>
      <c r="K6338" s="553"/>
      <c r="L6338" s="553"/>
      <c r="M6338" s="553"/>
      <c r="N6338" s="138"/>
    </row>
    <row r="6339" spans="2:17" ht="20.25" customHeight="1">
      <c r="B6339" s="50" t="e">
        <f>IF((#REF!+#REF!+H6339)&lt;&gt;0,"a","b")</f>
        <v>#REF!</v>
      </c>
      <c r="C6339" s="54">
        <v>6</v>
      </c>
      <c r="D6339" s="54"/>
      <c r="F6339" s="89"/>
      <c r="G6339" s="97" t="s">
        <v>312</v>
      </c>
      <c r="H6339" s="556">
        <f t="shared" si="3026"/>
        <v>0</v>
      </c>
      <c r="I6339" s="553"/>
      <c r="J6339" s="553"/>
      <c r="K6339" s="553"/>
      <c r="L6339" s="553"/>
      <c r="M6339" s="553"/>
      <c r="N6339" s="138"/>
    </row>
    <row r="6340" spans="2:17" ht="20.25" customHeight="1">
      <c r="B6340" s="50" t="e">
        <f>IF((#REF!+#REF!+H6340)&lt;&gt;0,"a","b")</f>
        <v>#REF!</v>
      </c>
      <c r="C6340" s="54">
        <v>6</v>
      </c>
      <c r="D6340" s="54"/>
      <c r="F6340" s="89"/>
      <c r="G6340" s="97" t="s">
        <v>313</v>
      </c>
      <c r="H6340" s="556">
        <f t="shared" si="3026"/>
        <v>0</v>
      </c>
      <c r="I6340" s="553"/>
      <c r="J6340" s="553"/>
      <c r="K6340" s="553"/>
      <c r="L6340" s="553"/>
      <c r="M6340" s="553"/>
      <c r="N6340" s="138"/>
    </row>
    <row r="6341" spans="2:17" ht="20.25" customHeight="1">
      <c r="B6341" s="50" t="e">
        <f>IF((#REF!+#REF!+H6341)&lt;&gt;0,"a","b")</f>
        <v>#REF!</v>
      </c>
      <c r="C6341" s="54">
        <v>6</v>
      </c>
      <c r="D6341" s="54"/>
      <c r="F6341" s="89"/>
      <c r="G6341" s="97" t="s">
        <v>314</v>
      </c>
      <c r="H6341" s="556">
        <f t="shared" si="3026"/>
        <v>0</v>
      </c>
      <c r="I6341" s="553"/>
      <c r="J6341" s="553"/>
      <c r="K6341" s="553"/>
      <c r="L6341" s="553"/>
      <c r="M6341" s="553"/>
      <c r="N6341" s="138"/>
    </row>
    <row r="6342" spans="2:17" ht="20.25" customHeight="1">
      <c r="B6342" s="50" t="e">
        <f>IF((#REF!+#REF!+H6342)&lt;&gt;0,"a","b")</f>
        <v>#REF!</v>
      </c>
      <c r="C6342" s="54">
        <v>6</v>
      </c>
      <c r="D6342" s="54"/>
      <c r="F6342" s="89"/>
      <c r="G6342" s="97" t="s">
        <v>315</v>
      </c>
      <c r="H6342" s="556">
        <f t="shared" si="3026"/>
        <v>0</v>
      </c>
      <c r="I6342" s="553"/>
      <c r="J6342" s="553"/>
      <c r="K6342" s="553"/>
      <c r="L6342" s="553"/>
      <c r="M6342" s="553"/>
      <c r="N6342" s="138"/>
    </row>
    <row r="6343" spans="2:17" ht="20.25" customHeight="1">
      <c r="B6343" s="50" t="e">
        <f>IF((#REF!+#REF!+H6343)&lt;&gt;0,"a","b")</f>
        <v>#REF!</v>
      </c>
      <c r="C6343" s="54">
        <v>6</v>
      </c>
      <c r="D6343" s="54"/>
      <c r="F6343" s="89"/>
      <c r="G6343" s="97" t="s">
        <v>316</v>
      </c>
      <c r="H6343" s="556">
        <f t="shared" si="3026"/>
        <v>0</v>
      </c>
      <c r="I6343" s="553"/>
      <c r="J6343" s="553"/>
      <c r="K6343" s="553"/>
      <c r="L6343" s="553"/>
      <c r="M6343" s="553"/>
      <c r="N6343" s="138"/>
    </row>
    <row r="6344" spans="2:17" ht="36" customHeight="1">
      <c r="B6344" s="50" t="e">
        <f>IF((#REF!+#REF!+H6344)&lt;&gt;0,"a","b")</f>
        <v>#REF!</v>
      </c>
      <c r="C6344" s="54">
        <v>6</v>
      </c>
      <c r="D6344" s="54"/>
      <c r="F6344" s="89"/>
      <c r="G6344" s="97" t="s">
        <v>317</v>
      </c>
      <c r="H6344" s="556">
        <f t="shared" si="3026"/>
        <v>0</v>
      </c>
      <c r="I6344" s="553"/>
      <c r="J6344" s="553"/>
      <c r="K6344" s="553"/>
      <c r="L6344" s="553"/>
      <c r="M6344" s="553"/>
      <c r="N6344" s="138"/>
    </row>
    <row r="6345" spans="2:17" ht="48.75" customHeight="1">
      <c r="B6345" s="50" t="e">
        <f>IF((#REF!+#REF!+H6345)&lt;&gt;0,"a","b")</f>
        <v>#REF!</v>
      </c>
      <c r="C6345" s="54">
        <v>6</v>
      </c>
      <c r="D6345" s="54"/>
      <c r="F6345" s="89"/>
      <c r="G6345" s="97" t="s">
        <v>318</v>
      </c>
      <c r="H6345" s="556">
        <f t="shared" si="3026"/>
        <v>0</v>
      </c>
      <c r="I6345" s="553"/>
      <c r="J6345" s="553"/>
      <c r="K6345" s="553"/>
      <c r="L6345" s="553"/>
      <c r="M6345" s="553"/>
      <c r="N6345" s="138"/>
    </row>
    <row r="6346" spans="2:17" ht="24.75" customHeight="1">
      <c r="B6346" s="50" t="e">
        <f>IF((#REF!+#REF!+H6346)&lt;&gt;0,"a","b")</f>
        <v>#REF!</v>
      </c>
      <c r="C6346" s="54">
        <v>6</v>
      </c>
      <c r="D6346" s="54"/>
      <c r="F6346" s="89"/>
      <c r="G6346" s="97" t="s">
        <v>319</v>
      </c>
      <c r="H6346" s="556">
        <f t="shared" si="3026"/>
        <v>0</v>
      </c>
      <c r="I6346" s="553"/>
      <c r="J6346" s="553"/>
      <c r="K6346" s="553"/>
      <c r="L6346" s="553"/>
      <c r="M6346" s="553"/>
      <c r="N6346" s="138"/>
    </row>
    <row r="6347" spans="2:17" ht="24" customHeight="1">
      <c r="B6347" s="50" t="e">
        <f>IF((#REF!+#REF!+H6347)&lt;&gt;0,"a","b")</f>
        <v>#REF!</v>
      </c>
      <c r="C6347" s="54">
        <v>6</v>
      </c>
      <c r="D6347" s="54"/>
      <c r="F6347" s="89"/>
      <c r="G6347" s="97" t="s">
        <v>320</v>
      </c>
      <c r="H6347" s="556">
        <f t="shared" si="3026"/>
        <v>0</v>
      </c>
      <c r="I6347" s="553"/>
      <c r="J6347" s="553"/>
      <c r="K6347" s="553"/>
      <c r="L6347" s="553"/>
      <c r="M6347" s="553"/>
      <c r="N6347" s="138"/>
    </row>
    <row r="6348" spans="2:17" ht="36.75" customHeight="1">
      <c r="B6348" s="50" t="e">
        <f>IF((#REF!+#REF!+H6348)&lt;&gt;0,"a","b")</f>
        <v>#REF!</v>
      </c>
      <c r="C6348" s="54">
        <v>6</v>
      </c>
      <c r="D6348" s="54"/>
      <c r="F6348" s="89"/>
      <c r="G6348" s="97" t="s">
        <v>321</v>
      </c>
      <c r="H6348" s="556">
        <f t="shared" si="3026"/>
        <v>0</v>
      </c>
      <c r="I6348" s="553"/>
      <c r="J6348" s="553"/>
      <c r="K6348" s="553"/>
      <c r="L6348" s="553"/>
      <c r="M6348" s="553"/>
      <c r="N6348" s="138"/>
    </row>
    <row r="6349" spans="2:17" ht="24.75" customHeight="1">
      <c r="B6349" s="50" t="e">
        <f>IF((#REF!+#REF!+H6349)&lt;&gt;0,"a","b")</f>
        <v>#REF!</v>
      </c>
      <c r="C6349" s="54">
        <v>5</v>
      </c>
      <c r="D6349" s="54"/>
      <c r="F6349" s="89"/>
      <c r="G6349" s="95" t="s">
        <v>286</v>
      </c>
      <c r="H6349" s="556">
        <f t="shared" si="3026"/>
        <v>0</v>
      </c>
      <c r="I6349" s="554"/>
      <c r="J6349" s="554"/>
      <c r="K6349" s="554"/>
      <c r="L6349" s="554"/>
      <c r="M6349" s="554"/>
      <c r="N6349" s="154"/>
    </row>
    <row r="6350" spans="2:17" ht="20.25" customHeight="1">
      <c r="B6350" s="50" t="e">
        <f>IF((#REF!+#REF!+H6350)&lt;&gt;0,"a","b")</f>
        <v>#REF!</v>
      </c>
      <c r="C6350" s="54">
        <v>2</v>
      </c>
      <c r="D6350" s="68" t="s">
        <v>621</v>
      </c>
      <c r="E6350" s="45">
        <v>7064</v>
      </c>
      <c r="F6350" s="89"/>
      <c r="G6350" s="106" t="s">
        <v>385</v>
      </c>
      <c r="H6350" s="365">
        <f t="shared" si="3026"/>
        <v>0</v>
      </c>
      <c r="I6350" s="573">
        <f t="shared" ref="I6350:N6350" si="3045">I6351+I6398+I6406+I6405</f>
        <v>0</v>
      </c>
      <c r="J6350" s="573">
        <f t="shared" si="3045"/>
        <v>0</v>
      </c>
      <c r="K6350" s="573">
        <f t="shared" si="3045"/>
        <v>0</v>
      </c>
      <c r="L6350" s="573">
        <f t="shared" si="3045"/>
        <v>0</v>
      </c>
      <c r="M6350" s="573">
        <f t="shared" si="3045"/>
        <v>0</v>
      </c>
      <c r="N6350" s="149">
        <f t="shared" si="3045"/>
        <v>0</v>
      </c>
      <c r="O6350" s="60" t="s">
        <v>71</v>
      </c>
      <c r="Q6350" s="49" t="s">
        <v>47</v>
      </c>
    </row>
    <row r="6351" spans="2:17" ht="20.25" customHeight="1">
      <c r="B6351" s="50" t="e">
        <f>IF((#REF!+#REF!+H6351)&lt;&gt;0,"a","b")</f>
        <v>#REF!</v>
      </c>
      <c r="C6351" s="54">
        <v>3</v>
      </c>
      <c r="D6351" s="54"/>
      <c r="F6351" s="89"/>
      <c r="G6351" s="108" t="s">
        <v>386</v>
      </c>
      <c r="H6351" s="365">
        <f t="shared" si="3026"/>
        <v>0</v>
      </c>
      <c r="I6351" s="570">
        <f t="shared" ref="I6351:N6351" si="3046">I6352+I6364+I6393</f>
        <v>0</v>
      </c>
      <c r="J6351" s="570">
        <f t="shared" si="3046"/>
        <v>0</v>
      </c>
      <c r="K6351" s="570">
        <f t="shared" si="3046"/>
        <v>0</v>
      </c>
      <c r="L6351" s="570">
        <f t="shared" si="3046"/>
        <v>0</v>
      </c>
      <c r="M6351" s="570">
        <f t="shared" si="3046"/>
        <v>0</v>
      </c>
      <c r="N6351" s="140">
        <f t="shared" si="3046"/>
        <v>0</v>
      </c>
      <c r="O6351" s="60" t="s">
        <v>71</v>
      </c>
      <c r="Q6351" s="49" t="s">
        <v>47</v>
      </c>
    </row>
    <row r="6352" spans="2:17" ht="20.25" customHeight="1">
      <c r="B6352" s="50" t="e">
        <f>IF((#REF!+#REF!+H6352)&lt;&gt;0,"a","b")</f>
        <v>#REF!</v>
      </c>
      <c r="C6352" s="54">
        <v>4</v>
      </c>
      <c r="D6352" s="54"/>
      <c r="F6352" s="89"/>
      <c r="G6352" s="93" t="s">
        <v>387</v>
      </c>
      <c r="H6352" s="365">
        <f t="shared" si="3026"/>
        <v>0</v>
      </c>
      <c r="I6352" s="567">
        <f t="shared" ref="I6352:N6352" si="3047">I6353+I6354+I6355+I6356+I6357+I6358+I6359+I6360+I6361+I6362+I6363</f>
        <v>0</v>
      </c>
      <c r="J6352" s="567">
        <f t="shared" si="3047"/>
        <v>0</v>
      </c>
      <c r="K6352" s="567">
        <f t="shared" si="3047"/>
        <v>0</v>
      </c>
      <c r="L6352" s="567">
        <f t="shared" si="3047"/>
        <v>0</v>
      </c>
      <c r="M6352" s="567">
        <f t="shared" si="3047"/>
        <v>0</v>
      </c>
      <c r="N6352" s="137">
        <f t="shared" si="3047"/>
        <v>0</v>
      </c>
      <c r="O6352" s="60" t="s">
        <v>71</v>
      </c>
      <c r="Q6352" s="49" t="s">
        <v>47</v>
      </c>
    </row>
    <row r="6353" spans="2:17" ht="20.25" customHeight="1">
      <c r="B6353" s="50" t="e">
        <f>IF((#REF!+#REF!+H6353)&lt;&gt;0,"a","b")</f>
        <v>#REF!</v>
      </c>
      <c r="C6353" s="54">
        <v>5</v>
      </c>
      <c r="D6353" s="54"/>
      <c r="F6353" s="89"/>
      <c r="G6353" s="95" t="s">
        <v>388</v>
      </c>
      <c r="H6353" s="556">
        <f t="shared" si="3026"/>
        <v>0</v>
      </c>
      <c r="I6353" s="554"/>
      <c r="J6353" s="554"/>
      <c r="K6353" s="554"/>
      <c r="L6353" s="554"/>
      <c r="M6353" s="554"/>
      <c r="N6353" s="154"/>
      <c r="O6353" s="60"/>
      <c r="Q6353" s="49" t="s">
        <v>47</v>
      </c>
    </row>
    <row r="6354" spans="2:17" ht="20.25" customHeight="1">
      <c r="B6354" s="50" t="e">
        <f>IF((#REF!+#REF!+H6354)&lt;&gt;0,"a","b")</f>
        <v>#REF!</v>
      </c>
      <c r="C6354" s="54">
        <v>5</v>
      </c>
      <c r="D6354" s="54"/>
      <c r="F6354" s="89"/>
      <c r="G6354" s="95" t="s">
        <v>389</v>
      </c>
      <c r="H6354" s="556">
        <f t="shared" si="3026"/>
        <v>0</v>
      </c>
      <c r="I6354" s="554"/>
      <c r="J6354" s="554"/>
      <c r="K6354" s="554"/>
      <c r="L6354" s="554"/>
      <c r="M6354" s="554"/>
      <c r="N6354" s="154"/>
      <c r="O6354" s="60"/>
      <c r="Q6354" s="49" t="s">
        <v>47</v>
      </c>
    </row>
    <row r="6355" spans="2:17" ht="30.75" customHeight="1">
      <c r="B6355" s="50" t="e">
        <f>IF((#REF!+#REF!+H6355)&lt;&gt;0,"a","b")</f>
        <v>#REF!</v>
      </c>
      <c r="C6355" s="54">
        <v>5</v>
      </c>
      <c r="D6355" s="54"/>
      <c r="F6355" s="89"/>
      <c r="G6355" s="95" t="s">
        <v>390</v>
      </c>
      <c r="H6355" s="556">
        <f t="shared" si="3026"/>
        <v>0</v>
      </c>
      <c r="I6355" s="554"/>
      <c r="J6355" s="554"/>
      <c r="K6355" s="554"/>
      <c r="L6355" s="554"/>
      <c r="M6355" s="554"/>
      <c r="N6355" s="154"/>
      <c r="O6355" s="60"/>
      <c r="Q6355" s="49" t="s">
        <v>47</v>
      </c>
    </row>
    <row r="6356" spans="2:17" ht="20.25" customHeight="1">
      <c r="B6356" s="50" t="e">
        <f>IF((#REF!+#REF!+H6356)&lt;&gt;0,"a","b")</f>
        <v>#REF!</v>
      </c>
      <c r="C6356" s="54">
        <v>5</v>
      </c>
      <c r="D6356" s="54"/>
      <c r="F6356" s="89"/>
      <c r="G6356" s="95" t="s">
        <v>391</v>
      </c>
      <c r="H6356" s="556">
        <f t="shared" si="3026"/>
        <v>0</v>
      </c>
      <c r="I6356" s="554"/>
      <c r="J6356" s="554"/>
      <c r="K6356" s="554"/>
      <c r="L6356" s="554"/>
      <c r="M6356" s="554"/>
      <c r="N6356" s="154"/>
      <c r="O6356" s="60"/>
      <c r="Q6356" s="49" t="s">
        <v>47</v>
      </c>
    </row>
    <row r="6357" spans="2:17" ht="20.25" customHeight="1">
      <c r="B6357" s="50" t="e">
        <f>IF((#REF!+#REF!+H6357)&lt;&gt;0,"a","b")</f>
        <v>#REF!</v>
      </c>
      <c r="C6357" s="54">
        <v>5</v>
      </c>
      <c r="D6357" s="54"/>
      <c r="F6357" s="89"/>
      <c r="G6357" s="95" t="s">
        <v>392</v>
      </c>
      <c r="H6357" s="556">
        <f t="shared" si="3026"/>
        <v>0</v>
      </c>
      <c r="I6357" s="554"/>
      <c r="J6357" s="554"/>
      <c r="K6357" s="554"/>
      <c r="L6357" s="554"/>
      <c r="M6357" s="554"/>
      <c r="N6357" s="154"/>
      <c r="O6357" s="60"/>
      <c r="Q6357" s="49" t="s">
        <v>47</v>
      </c>
    </row>
    <row r="6358" spans="2:17" ht="30.75" customHeight="1">
      <c r="B6358" s="50" t="e">
        <f>IF((#REF!+#REF!+H6358)&lt;&gt;0,"a","b")</f>
        <v>#REF!</v>
      </c>
      <c r="C6358" s="54">
        <v>5</v>
      </c>
      <c r="D6358" s="54"/>
      <c r="F6358" s="89"/>
      <c r="G6358" s="95" t="s">
        <v>393</v>
      </c>
      <c r="H6358" s="556">
        <f t="shared" si="3026"/>
        <v>0</v>
      </c>
      <c r="I6358" s="554"/>
      <c r="J6358" s="554"/>
      <c r="K6358" s="554"/>
      <c r="L6358" s="554"/>
      <c r="M6358" s="554"/>
      <c r="N6358" s="154"/>
      <c r="O6358" s="60"/>
      <c r="Q6358" s="49" t="s">
        <v>47</v>
      </c>
    </row>
    <row r="6359" spans="2:17" ht="20.25" customHeight="1">
      <c r="B6359" s="50" t="e">
        <f>IF((#REF!+#REF!+H6359)&lt;&gt;0,"a","b")</f>
        <v>#REF!</v>
      </c>
      <c r="C6359" s="54">
        <v>5</v>
      </c>
      <c r="D6359" s="54"/>
      <c r="F6359" s="89"/>
      <c r="G6359" s="95" t="s">
        <v>394</v>
      </c>
      <c r="H6359" s="556">
        <f t="shared" si="3026"/>
        <v>0</v>
      </c>
      <c r="I6359" s="554"/>
      <c r="J6359" s="554"/>
      <c r="K6359" s="554"/>
      <c r="L6359" s="554"/>
      <c r="M6359" s="554"/>
      <c r="N6359" s="154"/>
      <c r="O6359" s="60"/>
      <c r="Q6359" s="49" t="s">
        <v>47</v>
      </c>
    </row>
    <row r="6360" spans="2:17" ht="20.25" customHeight="1">
      <c r="B6360" s="50" t="e">
        <f>IF((#REF!+#REF!+H6360)&lt;&gt;0,"a","b")</f>
        <v>#REF!</v>
      </c>
      <c r="C6360" s="54">
        <v>5</v>
      </c>
      <c r="D6360" s="54"/>
      <c r="F6360" s="89"/>
      <c r="G6360" s="95" t="s">
        <v>395</v>
      </c>
      <c r="H6360" s="556">
        <f t="shared" si="3026"/>
        <v>0</v>
      </c>
      <c r="I6360" s="554"/>
      <c r="J6360" s="554"/>
      <c r="K6360" s="554"/>
      <c r="L6360" s="554"/>
      <c r="M6360" s="554"/>
      <c r="N6360" s="154"/>
      <c r="O6360" s="60"/>
      <c r="Q6360" s="49" t="s">
        <v>47</v>
      </c>
    </row>
    <row r="6361" spans="2:17" ht="20.25" customHeight="1">
      <c r="B6361" s="50" t="e">
        <f>IF((#REF!+#REF!+H6361)&lt;&gt;0,"a","b")</f>
        <v>#REF!</v>
      </c>
      <c r="C6361" s="54">
        <v>5</v>
      </c>
      <c r="D6361" s="54"/>
      <c r="F6361" s="89"/>
      <c r="G6361" s="95" t="s">
        <v>396</v>
      </c>
      <c r="H6361" s="366">
        <f t="shared" si="3026"/>
        <v>0</v>
      </c>
      <c r="I6361" s="554"/>
      <c r="J6361" s="554"/>
      <c r="K6361" s="554"/>
      <c r="L6361" s="554"/>
      <c r="M6361" s="554"/>
      <c r="N6361" s="154"/>
      <c r="O6361" s="60"/>
      <c r="Q6361" s="49" t="s">
        <v>47</v>
      </c>
    </row>
    <row r="6362" spans="2:17" ht="20.25" customHeight="1">
      <c r="B6362" s="50" t="e">
        <f>IF((#REF!+#REF!+H6362)&lt;&gt;0,"a","b")</f>
        <v>#REF!</v>
      </c>
      <c r="C6362" s="54">
        <v>5</v>
      </c>
      <c r="D6362" s="54"/>
      <c r="F6362" s="89"/>
      <c r="G6362" s="95" t="s">
        <v>397</v>
      </c>
      <c r="H6362" s="556">
        <f t="shared" si="3026"/>
        <v>0</v>
      </c>
      <c r="I6362" s="554"/>
      <c r="J6362" s="554"/>
      <c r="K6362" s="554"/>
      <c r="L6362" s="554"/>
      <c r="M6362" s="554"/>
      <c r="N6362" s="154"/>
      <c r="O6362" s="60"/>
      <c r="Q6362" s="49" t="s">
        <v>47</v>
      </c>
    </row>
    <row r="6363" spans="2:17" ht="20.25" customHeight="1">
      <c r="B6363" s="50" t="e">
        <f>IF((#REF!+#REF!+H6363)&lt;&gt;0,"a","b")</f>
        <v>#REF!</v>
      </c>
      <c r="C6363" s="54">
        <v>5</v>
      </c>
      <c r="D6363" s="54"/>
      <c r="F6363" s="89"/>
      <c r="G6363" s="95" t="s">
        <v>398</v>
      </c>
      <c r="H6363" s="556">
        <f t="shared" si="3026"/>
        <v>0</v>
      </c>
      <c r="I6363" s="554"/>
      <c r="J6363" s="554"/>
      <c r="K6363" s="554"/>
      <c r="L6363" s="554"/>
      <c r="M6363" s="554"/>
      <c r="N6363" s="154"/>
      <c r="O6363" s="60"/>
      <c r="Q6363" s="49" t="s">
        <v>47</v>
      </c>
    </row>
    <row r="6364" spans="2:17" ht="20.25" customHeight="1">
      <c r="B6364" s="50" t="e">
        <f>IF((#REF!+#REF!+H6364)&lt;&gt;0,"a","b")</f>
        <v>#REF!</v>
      </c>
      <c r="C6364" s="54">
        <v>4</v>
      </c>
      <c r="D6364" s="54"/>
      <c r="F6364" s="89"/>
      <c r="G6364" s="93" t="s">
        <v>399</v>
      </c>
      <c r="H6364" s="559">
        <f t="shared" si="3026"/>
        <v>0</v>
      </c>
      <c r="I6364" s="567">
        <f t="shared" ref="I6364:N6364" si="3048">I6365+I6372</f>
        <v>0</v>
      </c>
      <c r="J6364" s="567">
        <f t="shared" si="3048"/>
        <v>0</v>
      </c>
      <c r="K6364" s="567">
        <f t="shared" si="3048"/>
        <v>0</v>
      </c>
      <c r="L6364" s="567">
        <f t="shared" si="3048"/>
        <v>0</v>
      </c>
      <c r="M6364" s="567">
        <f t="shared" si="3048"/>
        <v>0</v>
      </c>
      <c r="N6364" s="137">
        <f t="shared" si="3048"/>
        <v>0</v>
      </c>
      <c r="O6364" s="60" t="s">
        <v>71</v>
      </c>
      <c r="Q6364" s="49" t="s">
        <v>47</v>
      </c>
    </row>
    <row r="6365" spans="2:17" ht="20.25" customHeight="1">
      <c r="B6365" s="50" t="e">
        <f>IF((#REF!+#REF!+H6365)&lt;&gt;0,"a","b")</f>
        <v>#REF!</v>
      </c>
      <c r="C6365" s="54">
        <v>5</v>
      </c>
      <c r="D6365" s="54"/>
      <c r="F6365" s="89"/>
      <c r="G6365" s="95" t="s">
        <v>400</v>
      </c>
      <c r="H6365" s="563">
        <f t="shared" si="3026"/>
        <v>0</v>
      </c>
      <c r="I6365" s="568">
        <f t="shared" ref="I6365:K6365" si="3049">SUM(I6366:I6371)</f>
        <v>0</v>
      </c>
      <c r="J6365" s="568">
        <f t="shared" si="3049"/>
        <v>0</v>
      </c>
      <c r="K6365" s="568">
        <f t="shared" si="3049"/>
        <v>0</v>
      </c>
      <c r="L6365" s="568">
        <f t="shared" ref="L6365:N6365" si="3050">SUM(L6366:L6371)</f>
        <v>0</v>
      </c>
      <c r="M6365" s="568">
        <f t="shared" si="3050"/>
        <v>0</v>
      </c>
      <c r="N6365" s="141">
        <f t="shared" si="3050"/>
        <v>0</v>
      </c>
      <c r="O6365" s="60" t="s">
        <v>71</v>
      </c>
      <c r="Q6365" s="49" t="s">
        <v>47</v>
      </c>
    </row>
    <row r="6366" spans="2:17" ht="20.25" customHeight="1">
      <c r="B6366" s="50" t="e">
        <f>IF((#REF!+#REF!+H6366)&lt;&gt;0,"a","b")</f>
        <v>#REF!</v>
      </c>
      <c r="C6366" s="54">
        <v>6</v>
      </c>
      <c r="D6366" s="54"/>
      <c r="F6366" s="89"/>
      <c r="G6366" s="120" t="s">
        <v>401</v>
      </c>
      <c r="H6366" s="552">
        <f t="shared" si="3026"/>
        <v>0</v>
      </c>
      <c r="I6366" s="553"/>
      <c r="J6366" s="553"/>
      <c r="K6366" s="553"/>
      <c r="L6366" s="553"/>
      <c r="M6366" s="553"/>
      <c r="N6366" s="138"/>
      <c r="O6366" s="60"/>
      <c r="Q6366" s="49" t="s">
        <v>47</v>
      </c>
    </row>
    <row r="6367" spans="2:17" ht="20.25" customHeight="1">
      <c r="B6367" s="50" t="e">
        <f>IF((#REF!+#REF!+H6367)&lt;&gt;0,"a","b")</f>
        <v>#REF!</v>
      </c>
      <c r="C6367" s="54">
        <v>6</v>
      </c>
      <c r="D6367" s="54"/>
      <c r="F6367" s="89"/>
      <c r="G6367" s="120" t="s">
        <v>402</v>
      </c>
      <c r="H6367" s="552">
        <f t="shared" si="3026"/>
        <v>0</v>
      </c>
      <c r="I6367" s="553"/>
      <c r="J6367" s="553"/>
      <c r="K6367" s="553"/>
      <c r="L6367" s="553"/>
      <c r="M6367" s="553"/>
      <c r="N6367" s="138"/>
      <c r="O6367" s="60"/>
      <c r="Q6367" s="49" t="s">
        <v>47</v>
      </c>
    </row>
    <row r="6368" spans="2:17" ht="20.25" customHeight="1">
      <c r="B6368" s="50" t="e">
        <f>IF((#REF!+#REF!+H6368)&lt;&gt;0,"a","b")</f>
        <v>#REF!</v>
      </c>
      <c r="C6368" s="54">
        <v>6</v>
      </c>
      <c r="D6368" s="54"/>
      <c r="F6368" s="89"/>
      <c r="G6368" s="120" t="s">
        <v>403</v>
      </c>
      <c r="H6368" s="552">
        <f t="shared" si="3026"/>
        <v>0</v>
      </c>
      <c r="I6368" s="553"/>
      <c r="J6368" s="553"/>
      <c r="K6368" s="553"/>
      <c r="L6368" s="553"/>
      <c r="M6368" s="553"/>
      <c r="N6368" s="138"/>
      <c r="O6368" s="60"/>
      <c r="Q6368" s="49" t="s">
        <v>47</v>
      </c>
    </row>
    <row r="6369" spans="2:17" ht="20.25" customHeight="1">
      <c r="B6369" s="50" t="e">
        <f>IF((#REF!+#REF!+H6369)&lt;&gt;0,"a","b")</f>
        <v>#REF!</v>
      </c>
      <c r="C6369" s="54">
        <v>6</v>
      </c>
      <c r="D6369" s="54"/>
      <c r="F6369" s="89"/>
      <c r="G6369" s="120" t="s">
        <v>404</v>
      </c>
      <c r="H6369" s="561">
        <f t="shared" si="3026"/>
        <v>0</v>
      </c>
      <c r="I6369" s="553"/>
      <c r="J6369" s="553"/>
      <c r="K6369" s="553"/>
      <c r="L6369" s="553"/>
      <c r="M6369" s="553"/>
      <c r="N6369" s="138"/>
      <c r="O6369" s="60"/>
      <c r="Q6369" s="49" t="s">
        <v>47</v>
      </c>
    </row>
    <row r="6370" spans="2:17" ht="20.25" customHeight="1">
      <c r="B6370" s="50" t="e">
        <f>IF((#REF!+#REF!+H6370)&lt;&gt;0,"a","b")</f>
        <v>#REF!</v>
      </c>
      <c r="C6370" s="54">
        <v>6</v>
      </c>
      <c r="D6370" s="54"/>
      <c r="F6370" s="89"/>
      <c r="G6370" s="120" t="s">
        <v>405</v>
      </c>
      <c r="H6370" s="558">
        <f t="shared" ref="H6370:H6433" si="3051">I6370+J6370</f>
        <v>0</v>
      </c>
      <c r="I6370" s="553"/>
      <c r="J6370" s="553"/>
      <c r="K6370" s="553"/>
      <c r="L6370" s="553"/>
      <c r="M6370" s="553"/>
      <c r="N6370" s="138"/>
      <c r="O6370" s="60"/>
      <c r="Q6370" s="49" t="s">
        <v>47</v>
      </c>
    </row>
    <row r="6371" spans="2:17" ht="20.25" customHeight="1">
      <c r="B6371" s="50" t="e">
        <f>IF((#REF!+#REF!+H6371)&lt;&gt;0,"a","b")</f>
        <v>#REF!</v>
      </c>
      <c r="C6371" s="54">
        <v>6</v>
      </c>
      <c r="D6371" s="54"/>
      <c r="F6371" s="89"/>
      <c r="G6371" s="120" t="s">
        <v>406</v>
      </c>
      <c r="H6371" s="558">
        <f t="shared" si="3051"/>
        <v>0</v>
      </c>
      <c r="I6371" s="553"/>
      <c r="J6371" s="553"/>
      <c r="K6371" s="553"/>
      <c r="L6371" s="553"/>
      <c r="M6371" s="553"/>
      <c r="N6371" s="138"/>
      <c r="O6371" s="60"/>
      <c r="Q6371" s="49" t="s">
        <v>47</v>
      </c>
    </row>
    <row r="6372" spans="2:17" ht="20.25" customHeight="1">
      <c r="B6372" s="50" t="e">
        <f>IF((#REF!+#REF!+H6372)&lt;&gt;0,"a","b")</f>
        <v>#REF!</v>
      </c>
      <c r="C6372" s="54">
        <v>5</v>
      </c>
      <c r="D6372" s="54"/>
      <c r="F6372" s="89"/>
      <c r="G6372" s="95" t="s">
        <v>407</v>
      </c>
      <c r="H6372" s="563">
        <f t="shared" si="3051"/>
        <v>0</v>
      </c>
      <c r="I6372" s="568">
        <f t="shared" ref="I6372:K6372" si="3052">SUM(I6373:I6392)</f>
        <v>0</v>
      </c>
      <c r="J6372" s="568">
        <f t="shared" si="3052"/>
        <v>0</v>
      </c>
      <c r="K6372" s="568">
        <f t="shared" si="3052"/>
        <v>0</v>
      </c>
      <c r="L6372" s="568">
        <f t="shared" ref="L6372:N6372" si="3053">SUM(L6373:L6392)</f>
        <v>0</v>
      </c>
      <c r="M6372" s="568">
        <f t="shared" si="3053"/>
        <v>0</v>
      </c>
      <c r="N6372" s="141">
        <f t="shared" si="3053"/>
        <v>0</v>
      </c>
      <c r="O6372" s="60" t="s">
        <v>71</v>
      </c>
      <c r="Q6372" s="49" t="s">
        <v>47</v>
      </c>
    </row>
    <row r="6373" spans="2:17" ht="20.25" customHeight="1">
      <c r="B6373" s="50" t="e">
        <f>IF((#REF!+#REF!+H6373)&lt;&gt;0,"a","b")</f>
        <v>#REF!</v>
      </c>
      <c r="C6373" s="54">
        <v>6</v>
      </c>
      <c r="D6373" s="54"/>
      <c r="F6373" s="89"/>
      <c r="G6373" s="109" t="s">
        <v>408</v>
      </c>
      <c r="H6373" s="552">
        <f t="shared" si="3051"/>
        <v>0</v>
      </c>
      <c r="I6373" s="557"/>
      <c r="J6373" s="557"/>
      <c r="K6373" s="557"/>
      <c r="L6373" s="557"/>
      <c r="M6373" s="557"/>
      <c r="N6373" s="158"/>
      <c r="Q6373" s="49" t="s">
        <v>47</v>
      </c>
    </row>
    <row r="6374" spans="2:17" ht="20.25" customHeight="1">
      <c r="B6374" s="50" t="e">
        <f>IF((#REF!+#REF!+H6374)&lt;&gt;0,"a","b")</f>
        <v>#REF!</v>
      </c>
      <c r="C6374" s="54">
        <v>6</v>
      </c>
      <c r="D6374" s="54"/>
      <c r="F6374" s="89"/>
      <c r="G6374" s="109" t="s">
        <v>409</v>
      </c>
      <c r="H6374" s="558">
        <f t="shared" si="3051"/>
        <v>0</v>
      </c>
      <c r="I6374" s="557"/>
      <c r="J6374" s="557"/>
      <c r="K6374" s="557"/>
      <c r="L6374" s="557"/>
      <c r="M6374" s="557"/>
      <c r="N6374" s="158"/>
      <c r="Q6374" s="49" t="s">
        <v>47</v>
      </c>
    </row>
    <row r="6375" spans="2:17" ht="30.75" customHeight="1">
      <c r="B6375" s="50" t="e">
        <f>IF((#REF!+#REF!+H6375)&lt;&gt;0,"a","b")</f>
        <v>#REF!</v>
      </c>
      <c r="C6375" s="54">
        <v>6</v>
      </c>
      <c r="D6375" s="54"/>
      <c r="F6375" s="89"/>
      <c r="G6375" s="109" t="s">
        <v>410</v>
      </c>
      <c r="H6375" s="558">
        <f t="shared" si="3051"/>
        <v>0</v>
      </c>
      <c r="I6375" s="557"/>
      <c r="J6375" s="557"/>
      <c r="K6375" s="557"/>
      <c r="L6375" s="557"/>
      <c r="M6375" s="557"/>
      <c r="N6375" s="158"/>
      <c r="Q6375" s="49" t="s">
        <v>47</v>
      </c>
    </row>
    <row r="6376" spans="2:17" ht="30.75" customHeight="1">
      <c r="B6376" s="50" t="e">
        <f>IF((#REF!+#REF!+H6376)&lt;&gt;0,"a","b")</f>
        <v>#REF!</v>
      </c>
      <c r="C6376" s="54">
        <v>6</v>
      </c>
      <c r="D6376" s="54"/>
      <c r="F6376" s="89"/>
      <c r="G6376" s="109" t="s">
        <v>411</v>
      </c>
      <c r="H6376" s="558">
        <f t="shared" si="3051"/>
        <v>0</v>
      </c>
      <c r="I6376" s="557"/>
      <c r="J6376" s="557"/>
      <c r="K6376" s="557"/>
      <c r="L6376" s="557"/>
      <c r="M6376" s="557"/>
      <c r="N6376" s="158"/>
      <c r="Q6376" s="49" t="s">
        <v>47</v>
      </c>
    </row>
    <row r="6377" spans="2:17" ht="20.25" customHeight="1">
      <c r="B6377" s="50" t="e">
        <f>IF((#REF!+#REF!+H6377)&lt;&gt;0,"a","b")</f>
        <v>#REF!</v>
      </c>
      <c r="C6377" s="54">
        <v>6</v>
      </c>
      <c r="D6377" s="54"/>
      <c r="F6377" s="89"/>
      <c r="G6377" s="109" t="s">
        <v>412</v>
      </c>
      <c r="H6377" s="558">
        <f t="shared" si="3051"/>
        <v>0</v>
      </c>
      <c r="I6377" s="557"/>
      <c r="J6377" s="557"/>
      <c r="K6377" s="557"/>
      <c r="L6377" s="557"/>
      <c r="M6377" s="557"/>
      <c r="N6377" s="158"/>
      <c r="Q6377" s="49" t="s">
        <v>47</v>
      </c>
    </row>
    <row r="6378" spans="2:17" ht="20.25" customHeight="1">
      <c r="B6378" s="50" t="e">
        <f>IF((#REF!+#REF!+H6378)&lt;&gt;0,"a","b")</f>
        <v>#REF!</v>
      </c>
      <c r="C6378" s="54">
        <v>6</v>
      </c>
      <c r="D6378" s="54"/>
      <c r="F6378" s="89"/>
      <c r="G6378" s="109" t="s">
        <v>413</v>
      </c>
      <c r="H6378" s="558">
        <f t="shared" si="3051"/>
        <v>0</v>
      </c>
      <c r="I6378" s="557"/>
      <c r="J6378" s="557"/>
      <c r="K6378" s="557"/>
      <c r="L6378" s="557"/>
      <c r="M6378" s="557"/>
      <c r="N6378" s="158"/>
      <c r="Q6378" s="49" t="s">
        <v>47</v>
      </c>
    </row>
    <row r="6379" spans="2:17" ht="30.75" customHeight="1">
      <c r="B6379" s="50" t="e">
        <f>IF((#REF!+#REF!+H6379)&lt;&gt;0,"a","b")</f>
        <v>#REF!</v>
      </c>
      <c r="C6379" s="54">
        <v>6</v>
      </c>
      <c r="D6379" s="54"/>
      <c r="F6379" s="89"/>
      <c r="G6379" s="109" t="s">
        <v>414</v>
      </c>
      <c r="H6379" s="558">
        <f t="shared" si="3051"/>
        <v>0</v>
      </c>
      <c r="I6379" s="557"/>
      <c r="J6379" s="557"/>
      <c r="K6379" s="557"/>
      <c r="L6379" s="557"/>
      <c r="M6379" s="557"/>
      <c r="N6379" s="158"/>
      <c r="Q6379" s="49" t="s">
        <v>47</v>
      </c>
    </row>
    <row r="6380" spans="2:17" ht="20.25" customHeight="1">
      <c r="B6380" s="50" t="e">
        <f>IF((#REF!+#REF!+H6380)&lt;&gt;0,"a","b")</f>
        <v>#REF!</v>
      </c>
      <c r="C6380" s="54">
        <v>6</v>
      </c>
      <c r="D6380" s="54"/>
      <c r="F6380" s="89"/>
      <c r="G6380" s="109" t="s">
        <v>415</v>
      </c>
      <c r="H6380" s="558">
        <f t="shared" si="3051"/>
        <v>0</v>
      </c>
      <c r="I6380" s="557"/>
      <c r="J6380" s="557"/>
      <c r="K6380" s="557"/>
      <c r="L6380" s="557"/>
      <c r="M6380" s="557"/>
      <c r="N6380" s="158"/>
      <c r="Q6380" s="49" t="s">
        <v>47</v>
      </c>
    </row>
    <row r="6381" spans="2:17" ht="20.25" customHeight="1">
      <c r="B6381" s="50" t="e">
        <f>IF((#REF!+#REF!+H6381)&lt;&gt;0,"a","b")</f>
        <v>#REF!</v>
      </c>
      <c r="C6381" s="54">
        <v>6</v>
      </c>
      <c r="D6381" s="54"/>
      <c r="F6381" s="89"/>
      <c r="G6381" s="109" t="s">
        <v>416</v>
      </c>
      <c r="H6381" s="558">
        <f t="shared" si="3051"/>
        <v>0</v>
      </c>
      <c r="I6381" s="557"/>
      <c r="J6381" s="557"/>
      <c r="K6381" s="557"/>
      <c r="L6381" s="557"/>
      <c r="M6381" s="557"/>
      <c r="N6381" s="158"/>
      <c r="Q6381" s="49" t="s">
        <v>47</v>
      </c>
    </row>
    <row r="6382" spans="2:17" ht="20.25" customHeight="1">
      <c r="B6382" s="50" t="e">
        <f>IF((#REF!+#REF!+H6382)&lt;&gt;0,"a","b")</f>
        <v>#REF!</v>
      </c>
      <c r="C6382" s="54">
        <v>6</v>
      </c>
      <c r="D6382" s="54"/>
      <c r="F6382" s="89"/>
      <c r="G6382" s="109" t="s">
        <v>417</v>
      </c>
      <c r="H6382" s="558">
        <f t="shared" si="3051"/>
        <v>0</v>
      </c>
      <c r="I6382" s="557"/>
      <c r="J6382" s="557"/>
      <c r="K6382" s="557"/>
      <c r="L6382" s="557"/>
      <c r="M6382" s="557"/>
      <c r="N6382" s="158"/>
      <c r="Q6382" s="49" t="s">
        <v>47</v>
      </c>
    </row>
    <row r="6383" spans="2:17" ht="20.25" customHeight="1">
      <c r="B6383" s="50" t="e">
        <f>IF((#REF!+#REF!+H6383)&lt;&gt;0,"a","b")</f>
        <v>#REF!</v>
      </c>
      <c r="C6383" s="54">
        <v>6</v>
      </c>
      <c r="D6383" s="54"/>
      <c r="F6383" s="89"/>
      <c r="G6383" s="109" t="s">
        <v>418</v>
      </c>
      <c r="H6383" s="558">
        <f t="shared" si="3051"/>
        <v>0</v>
      </c>
      <c r="I6383" s="557"/>
      <c r="J6383" s="557"/>
      <c r="K6383" s="557"/>
      <c r="L6383" s="557"/>
      <c r="M6383" s="557"/>
      <c r="N6383" s="158"/>
      <c r="Q6383" s="49" t="s">
        <v>47</v>
      </c>
    </row>
    <row r="6384" spans="2:17" ht="20.25" customHeight="1">
      <c r="B6384" s="50" t="e">
        <f>IF((#REF!+#REF!+H6384)&lt;&gt;0,"a","b")</f>
        <v>#REF!</v>
      </c>
      <c r="C6384" s="54">
        <v>6</v>
      </c>
      <c r="D6384" s="54"/>
      <c r="F6384" s="89"/>
      <c r="G6384" s="109" t="s">
        <v>419</v>
      </c>
      <c r="H6384" s="558">
        <f t="shared" si="3051"/>
        <v>0</v>
      </c>
      <c r="I6384" s="557"/>
      <c r="J6384" s="557"/>
      <c r="K6384" s="557"/>
      <c r="L6384" s="557"/>
      <c r="M6384" s="557"/>
      <c r="N6384" s="158"/>
      <c r="Q6384" s="49" t="s">
        <v>47</v>
      </c>
    </row>
    <row r="6385" spans="2:17" ht="20.25" customHeight="1">
      <c r="B6385" s="50" t="e">
        <f>IF((#REF!+#REF!+H6385)&lt;&gt;0,"a","b")</f>
        <v>#REF!</v>
      </c>
      <c r="C6385" s="54">
        <v>6</v>
      </c>
      <c r="D6385" s="54"/>
      <c r="F6385" s="89"/>
      <c r="G6385" s="109" t="s">
        <v>420</v>
      </c>
      <c r="H6385" s="558">
        <f t="shared" si="3051"/>
        <v>0</v>
      </c>
      <c r="I6385" s="557"/>
      <c r="J6385" s="557"/>
      <c r="K6385" s="557"/>
      <c r="L6385" s="557"/>
      <c r="M6385" s="557"/>
      <c r="N6385" s="158"/>
      <c r="Q6385" s="49" t="s">
        <v>47</v>
      </c>
    </row>
    <row r="6386" spans="2:17" ht="20.25" customHeight="1">
      <c r="B6386" s="50" t="e">
        <f>IF((#REF!+#REF!+H6386)&lt;&gt;0,"a","b")</f>
        <v>#REF!</v>
      </c>
      <c r="C6386" s="54">
        <v>6</v>
      </c>
      <c r="D6386" s="54"/>
      <c r="F6386" s="89"/>
      <c r="G6386" s="109" t="s">
        <v>421</v>
      </c>
      <c r="H6386" s="558">
        <f t="shared" si="3051"/>
        <v>0</v>
      </c>
      <c r="I6386" s="557"/>
      <c r="J6386" s="557"/>
      <c r="K6386" s="557"/>
      <c r="L6386" s="557"/>
      <c r="M6386" s="557"/>
      <c r="N6386" s="158"/>
      <c r="Q6386" s="49" t="s">
        <v>47</v>
      </c>
    </row>
    <row r="6387" spans="2:17" ht="20.25" customHeight="1">
      <c r="B6387" s="50" t="e">
        <f>IF((#REF!+#REF!+H6387)&lt;&gt;0,"a","b")</f>
        <v>#REF!</v>
      </c>
      <c r="C6387" s="54">
        <v>6</v>
      </c>
      <c r="D6387" s="54"/>
      <c r="F6387" s="89"/>
      <c r="G6387" s="109" t="s">
        <v>422</v>
      </c>
      <c r="H6387" s="561">
        <f t="shared" si="3051"/>
        <v>0</v>
      </c>
      <c r="I6387" s="557"/>
      <c r="J6387" s="557"/>
      <c r="K6387" s="557"/>
      <c r="L6387" s="557"/>
      <c r="M6387" s="557"/>
      <c r="N6387" s="158"/>
      <c r="Q6387" s="49" t="s">
        <v>47</v>
      </c>
    </row>
    <row r="6388" spans="2:17" ht="20.25" customHeight="1">
      <c r="B6388" s="50" t="e">
        <f>IF((#REF!+#REF!+H6388)&lt;&gt;0,"a","b")</f>
        <v>#REF!</v>
      </c>
      <c r="C6388" s="54">
        <v>6</v>
      </c>
      <c r="D6388" s="54"/>
      <c r="F6388" s="89"/>
      <c r="G6388" s="109" t="s">
        <v>423</v>
      </c>
      <c r="H6388" s="558">
        <f t="shared" si="3051"/>
        <v>0</v>
      </c>
      <c r="I6388" s="557"/>
      <c r="J6388" s="557"/>
      <c r="K6388" s="557"/>
      <c r="L6388" s="557"/>
      <c r="M6388" s="557"/>
      <c r="N6388" s="158"/>
      <c r="Q6388" s="49" t="s">
        <v>47</v>
      </c>
    </row>
    <row r="6389" spans="2:17" ht="20.25" customHeight="1">
      <c r="B6389" s="50" t="e">
        <f>IF((#REF!+#REF!+H6389)&lt;&gt;0,"a","b")</f>
        <v>#REF!</v>
      </c>
      <c r="C6389" s="54">
        <v>6</v>
      </c>
      <c r="D6389" s="54"/>
      <c r="F6389" s="89"/>
      <c r="G6389" s="109" t="s">
        <v>424</v>
      </c>
      <c r="H6389" s="558">
        <f t="shared" si="3051"/>
        <v>0</v>
      </c>
      <c r="I6389" s="557"/>
      <c r="J6389" s="557"/>
      <c r="K6389" s="557"/>
      <c r="L6389" s="557"/>
      <c r="M6389" s="557"/>
      <c r="N6389" s="158"/>
      <c r="Q6389" s="49" t="s">
        <v>47</v>
      </c>
    </row>
    <row r="6390" spans="2:17" ht="20.25" customHeight="1">
      <c r="B6390" s="50" t="e">
        <f>IF((#REF!+#REF!+H6390)&lt;&gt;0,"a","b")</f>
        <v>#REF!</v>
      </c>
      <c r="C6390" s="54">
        <v>6</v>
      </c>
      <c r="D6390" s="54"/>
      <c r="F6390" s="89"/>
      <c r="G6390" s="126" t="s">
        <v>425</v>
      </c>
      <c r="H6390" s="558">
        <f t="shared" si="3051"/>
        <v>0</v>
      </c>
      <c r="I6390" s="557"/>
      <c r="J6390" s="557"/>
      <c r="K6390" s="557"/>
      <c r="L6390" s="557"/>
      <c r="M6390" s="557"/>
      <c r="N6390" s="158"/>
      <c r="Q6390" s="49" t="s">
        <v>47</v>
      </c>
    </row>
    <row r="6391" spans="2:17" ht="20.25" customHeight="1">
      <c r="B6391" s="50" t="e">
        <f>IF((#REF!+#REF!+H6391)&lt;&gt;0,"a","b")</f>
        <v>#REF!</v>
      </c>
      <c r="C6391" s="54">
        <v>6</v>
      </c>
      <c r="D6391" s="54"/>
      <c r="F6391" s="89"/>
      <c r="G6391" s="109" t="s">
        <v>426</v>
      </c>
      <c r="H6391" s="558">
        <f t="shared" si="3051"/>
        <v>0</v>
      </c>
      <c r="I6391" s="557"/>
      <c r="J6391" s="557"/>
      <c r="K6391" s="557"/>
      <c r="L6391" s="557"/>
      <c r="M6391" s="557"/>
      <c r="N6391" s="158"/>
      <c r="Q6391" s="49" t="s">
        <v>47</v>
      </c>
    </row>
    <row r="6392" spans="2:17" ht="30.75" customHeight="1">
      <c r="B6392" s="50" t="e">
        <f>IF((#REF!+#REF!+H6392)&lt;&gt;0,"a","b")</f>
        <v>#REF!</v>
      </c>
      <c r="C6392" s="54">
        <v>6</v>
      </c>
      <c r="D6392" s="54"/>
      <c r="F6392" s="89"/>
      <c r="G6392" s="109" t="s">
        <v>427</v>
      </c>
      <c r="H6392" s="558">
        <f t="shared" si="3051"/>
        <v>0</v>
      </c>
      <c r="I6392" s="557"/>
      <c r="J6392" s="557"/>
      <c r="K6392" s="557"/>
      <c r="L6392" s="557"/>
      <c r="M6392" s="557"/>
      <c r="N6392" s="158"/>
      <c r="Q6392" s="49" t="s">
        <v>47</v>
      </c>
    </row>
    <row r="6393" spans="2:17" ht="20.25" customHeight="1">
      <c r="B6393" s="50" t="e">
        <f>IF((#REF!+#REF!+H6393)&lt;&gt;0,"a","b")</f>
        <v>#REF!</v>
      </c>
      <c r="C6393" s="54">
        <v>4</v>
      </c>
      <c r="D6393" s="54"/>
      <c r="F6393" s="89"/>
      <c r="G6393" s="93" t="s">
        <v>428</v>
      </c>
      <c r="H6393" s="559">
        <f t="shared" si="3051"/>
        <v>0</v>
      </c>
      <c r="I6393" s="567">
        <f t="shared" ref="I6393:N6393" si="3054">I6394+I6395</f>
        <v>0</v>
      </c>
      <c r="J6393" s="567">
        <f t="shared" si="3054"/>
        <v>0</v>
      </c>
      <c r="K6393" s="567">
        <f t="shared" si="3054"/>
        <v>0</v>
      </c>
      <c r="L6393" s="567">
        <f t="shared" si="3054"/>
        <v>0</v>
      </c>
      <c r="M6393" s="567">
        <f t="shared" si="3054"/>
        <v>0</v>
      </c>
      <c r="N6393" s="137">
        <f t="shared" si="3054"/>
        <v>0</v>
      </c>
      <c r="O6393" s="60" t="s">
        <v>71</v>
      </c>
      <c r="Q6393" s="49" t="s">
        <v>47</v>
      </c>
    </row>
    <row r="6394" spans="2:17" ht="20.25" customHeight="1">
      <c r="B6394" s="50" t="e">
        <f>IF((#REF!+#REF!+H6394)&lt;&gt;0,"a","b")</f>
        <v>#REF!</v>
      </c>
      <c r="C6394" s="54">
        <v>5</v>
      </c>
      <c r="D6394" s="54"/>
      <c r="F6394" s="89"/>
      <c r="G6394" s="95" t="s">
        <v>429</v>
      </c>
      <c r="H6394" s="558">
        <f t="shared" si="3051"/>
        <v>0</v>
      </c>
      <c r="I6394" s="554"/>
      <c r="J6394" s="554"/>
      <c r="K6394" s="554"/>
      <c r="L6394" s="554"/>
      <c r="M6394" s="554"/>
      <c r="N6394" s="154"/>
      <c r="O6394" s="60"/>
      <c r="Q6394" s="49" t="s">
        <v>47</v>
      </c>
    </row>
    <row r="6395" spans="2:17" ht="20.25" customHeight="1">
      <c r="B6395" s="50" t="e">
        <f>IF((#REF!+#REF!+H6395)&lt;&gt;0,"a","b")</f>
        <v>#REF!</v>
      </c>
      <c r="C6395" s="54">
        <v>5</v>
      </c>
      <c r="D6395" s="54"/>
      <c r="F6395" s="89"/>
      <c r="G6395" s="95" t="s">
        <v>430</v>
      </c>
      <c r="H6395" s="559">
        <f t="shared" si="3051"/>
        <v>0</v>
      </c>
      <c r="I6395" s="569">
        <f t="shared" ref="I6395:N6395" si="3055">I6396+I6397</f>
        <v>0</v>
      </c>
      <c r="J6395" s="569">
        <f t="shared" si="3055"/>
        <v>0</v>
      </c>
      <c r="K6395" s="569">
        <f t="shared" si="3055"/>
        <v>0</v>
      </c>
      <c r="L6395" s="569">
        <f t="shared" si="3055"/>
        <v>0</v>
      </c>
      <c r="M6395" s="569">
        <f t="shared" si="3055"/>
        <v>0</v>
      </c>
      <c r="N6395" s="142">
        <f t="shared" si="3055"/>
        <v>0</v>
      </c>
      <c r="O6395" s="60" t="s">
        <v>71</v>
      </c>
      <c r="Q6395" s="49" t="s">
        <v>47</v>
      </c>
    </row>
    <row r="6396" spans="2:17" ht="20.25" customHeight="1">
      <c r="B6396" s="50" t="e">
        <f>IF((#REF!+#REF!+H6396)&lt;&gt;0,"a","b")</f>
        <v>#REF!</v>
      </c>
      <c r="C6396" s="54">
        <v>6</v>
      </c>
      <c r="D6396" s="54"/>
      <c r="F6396" s="89"/>
      <c r="G6396" s="109" t="s">
        <v>431</v>
      </c>
      <c r="H6396" s="558">
        <f t="shared" si="3051"/>
        <v>0</v>
      </c>
      <c r="I6396" s="557"/>
      <c r="J6396" s="557"/>
      <c r="K6396" s="557"/>
      <c r="L6396" s="557"/>
      <c r="M6396" s="557"/>
      <c r="N6396" s="158"/>
      <c r="Q6396" s="49" t="s">
        <v>47</v>
      </c>
    </row>
    <row r="6397" spans="2:17" ht="20.25" customHeight="1">
      <c r="B6397" s="50" t="e">
        <f>IF((#REF!+#REF!+H6397)&lt;&gt;0,"a","b")</f>
        <v>#REF!</v>
      </c>
      <c r="C6397" s="54">
        <v>6</v>
      </c>
      <c r="D6397" s="54"/>
      <c r="F6397" s="89"/>
      <c r="G6397" s="109" t="s">
        <v>432</v>
      </c>
      <c r="H6397" s="558">
        <f t="shared" si="3051"/>
        <v>0</v>
      </c>
      <c r="I6397" s="557"/>
      <c r="J6397" s="557"/>
      <c r="K6397" s="557"/>
      <c r="L6397" s="557"/>
      <c r="M6397" s="557"/>
      <c r="N6397" s="158"/>
      <c r="Q6397" s="49" t="s">
        <v>47</v>
      </c>
    </row>
    <row r="6398" spans="2:17" ht="30.75" customHeight="1">
      <c r="B6398" s="50" t="e">
        <f>IF((#REF!+#REF!+H6398)&lt;&gt;0,"a","b")</f>
        <v>#REF!</v>
      </c>
      <c r="C6398" s="54">
        <v>3</v>
      </c>
      <c r="D6398" s="54"/>
      <c r="F6398" s="89"/>
      <c r="G6398" s="108" t="s">
        <v>433</v>
      </c>
      <c r="H6398" s="559">
        <f t="shared" si="3051"/>
        <v>0</v>
      </c>
      <c r="I6398" s="570">
        <f t="shared" ref="I6398:N6398" si="3056">I6399+I6400</f>
        <v>0</v>
      </c>
      <c r="J6398" s="570">
        <f t="shared" si="3056"/>
        <v>0</v>
      </c>
      <c r="K6398" s="570">
        <f t="shared" si="3056"/>
        <v>0</v>
      </c>
      <c r="L6398" s="570">
        <f t="shared" si="3056"/>
        <v>0</v>
      </c>
      <c r="M6398" s="570">
        <f t="shared" si="3056"/>
        <v>0</v>
      </c>
      <c r="N6398" s="140">
        <f t="shared" si="3056"/>
        <v>0</v>
      </c>
      <c r="O6398" s="60" t="s">
        <v>71</v>
      </c>
      <c r="Q6398" s="49" t="s">
        <v>47</v>
      </c>
    </row>
    <row r="6399" spans="2:17" ht="30.75" customHeight="1">
      <c r="B6399" s="50" t="e">
        <f>IF((#REF!+#REF!+H6399)&lt;&gt;0,"a","b")</f>
        <v>#REF!</v>
      </c>
      <c r="C6399" s="54">
        <v>4</v>
      </c>
      <c r="D6399" s="54"/>
      <c r="F6399" s="89"/>
      <c r="G6399" s="93" t="s">
        <v>434</v>
      </c>
      <c r="H6399" s="558">
        <f t="shared" si="3051"/>
        <v>0</v>
      </c>
      <c r="I6399" s="555"/>
      <c r="J6399" s="555"/>
      <c r="K6399" s="555"/>
      <c r="L6399" s="555"/>
      <c r="M6399" s="555"/>
      <c r="N6399" s="153"/>
      <c r="Q6399" s="49" t="s">
        <v>47</v>
      </c>
    </row>
    <row r="6400" spans="2:17" ht="30.75" customHeight="1">
      <c r="B6400" s="50" t="e">
        <f>IF((#REF!+#REF!+H6400)&lt;&gt;0,"a","b")</f>
        <v>#REF!</v>
      </c>
      <c r="C6400" s="54">
        <v>4</v>
      </c>
      <c r="D6400" s="54"/>
      <c r="F6400" s="89"/>
      <c r="G6400" s="93" t="s">
        <v>435</v>
      </c>
      <c r="H6400" s="559">
        <f t="shared" si="3051"/>
        <v>0</v>
      </c>
      <c r="I6400" s="567">
        <f t="shared" ref="I6400:N6400" si="3057">I6401+I6402+I6403+I6404</f>
        <v>0</v>
      </c>
      <c r="J6400" s="567">
        <f t="shared" si="3057"/>
        <v>0</v>
      </c>
      <c r="K6400" s="567">
        <f t="shared" si="3057"/>
        <v>0</v>
      </c>
      <c r="L6400" s="567">
        <f t="shared" si="3057"/>
        <v>0</v>
      </c>
      <c r="M6400" s="567">
        <f t="shared" si="3057"/>
        <v>0</v>
      </c>
      <c r="N6400" s="137">
        <f t="shared" si="3057"/>
        <v>0</v>
      </c>
      <c r="O6400" s="60" t="s">
        <v>71</v>
      </c>
      <c r="Q6400" s="49" t="s">
        <v>47</v>
      </c>
    </row>
    <row r="6401" spans="2:17" ht="30.75" customHeight="1">
      <c r="B6401" s="50" t="e">
        <f>IF((#REF!+#REF!+H6401)&lt;&gt;0,"a","b")</f>
        <v>#REF!</v>
      </c>
      <c r="C6401" s="54">
        <v>5</v>
      </c>
      <c r="D6401" s="54"/>
      <c r="F6401" s="89"/>
      <c r="G6401" s="95" t="s">
        <v>436</v>
      </c>
      <c r="H6401" s="558">
        <f t="shared" si="3051"/>
        <v>0</v>
      </c>
      <c r="I6401" s="554"/>
      <c r="J6401" s="554"/>
      <c r="K6401" s="554"/>
      <c r="L6401" s="554"/>
      <c r="M6401" s="554"/>
      <c r="N6401" s="154"/>
      <c r="Q6401" s="49" t="s">
        <v>47</v>
      </c>
    </row>
    <row r="6402" spans="2:17" ht="20.25" customHeight="1">
      <c r="B6402" s="50" t="e">
        <f>IF((#REF!+#REF!+H6402)&lt;&gt;0,"a","b")</f>
        <v>#REF!</v>
      </c>
      <c r="C6402" s="54">
        <v>5</v>
      </c>
      <c r="D6402" s="54"/>
      <c r="F6402" s="89"/>
      <c r="G6402" s="95" t="s">
        <v>437</v>
      </c>
      <c r="H6402" s="552">
        <f t="shared" si="3051"/>
        <v>0</v>
      </c>
      <c r="I6402" s="554"/>
      <c r="J6402" s="554"/>
      <c r="K6402" s="554"/>
      <c r="L6402" s="554"/>
      <c r="M6402" s="554"/>
      <c r="N6402" s="154"/>
      <c r="Q6402" s="49" t="s">
        <v>47</v>
      </c>
    </row>
    <row r="6403" spans="2:17" ht="20.25" customHeight="1">
      <c r="B6403" s="50" t="e">
        <f>IF((#REF!+#REF!+H6403)&lt;&gt;0,"a","b")</f>
        <v>#REF!</v>
      </c>
      <c r="C6403" s="54">
        <v>5</v>
      </c>
      <c r="D6403" s="54"/>
      <c r="F6403" s="89"/>
      <c r="G6403" s="95" t="s">
        <v>438</v>
      </c>
      <c r="H6403" s="552">
        <f t="shared" si="3051"/>
        <v>0</v>
      </c>
      <c r="I6403" s="554"/>
      <c r="J6403" s="554"/>
      <c r="K6403" s="554"/>
      <c r="L6403" s="554"/>
      <c r="M6403" s="554"/>
      <c r="N6403" s="154"/>
      <c r="Q6403" s="49" t="s">
        <v>47</v>
      </c>
    </row>
    <row r="6404" spans="2:17" ht="20.25" customHeight="1">
      <c r="B6404" s="50" t="e">
        <f>IF((#REF!+#REF!+H6404)&lt;&gt;0,"a","b")</f>
        <v>#REF!</v>
      </c>
      <c r="C6404" s="54">
        <v>5</v>
      </c>
      <c r="D6404" s="54"/>
      <c r="F6404" s="89"/>
      <c r="G6404" s="95" t="s">
        <v>307</v>
      </c>
      <c r="H6404" s="552">
        <f t="shared" si="3051"/>
        <v>0</v>
      </c>
      <c r="I6404" s="554"/>
      <c r="J6404" s="554"/>
      <c r="K6404" s="554"/>
      <c r="L6404" s="554"/>
      <c r="M6404" s="554"/>
      <c r="N6404" s="154"/>
      <c r="Q6404" s="49" t="s">
        <v>47</v>
      </c>
    </row>
    <row r="6405" spans="2:17" ht="20.25" customHeight="1">
      <c r="B6405" s="50" t="e">
        <f>IF((#REF!+#REF!+H6405)&lt;&gt;0,"a","b")</f>
        <v>#REF!</v>
      </c>
      <c r="C6405" s="54">
        <v>3</v>
      </c>
      <c r="D6405" s="54"/>
      <c r="F6405" s="89"/>
      <c r="G6405" s="108" t="s">
        <v>439</v>
      </c>
      <c r="H6405" s="561">
        <f t="shared" si="3051"/>
        <v>0</v>
      </c>
      <c r="I6405" s="562"/>
      <c r="J6405" s="562"/>
      <c r="K6405" s="562"/>
      <c r="L6405" s="562"/>
      <c r="M6405" s="562"/>
      <c r="N6405" s="161"/>
      <c r="Q6405" s="49" t="s">
        <v>47</v>
      </c>
    </row>
    <row r="6406" spans="2:17" ht="20.25" customHeight="1">
      <c r="B6406" s="50" t="e">
        <f>IF((#REF!+#REF!+H6406)&lt;&gt;0,"a","b")</f>
        <v>#REF!</v>
      </c>
      <c r="C6406" s="54">
        <v>3</v>
      </c>
      <c r="D6406" s="54"/>
      <c r="F6406" s="89"/>
      <c r="G6406" s="108" t="s">
        <v>440</v>
      </c>
      <c r="H6406" s="571">
        <f t="shared" si="3051"/>
        <v>0</v>
      </c>
      <c r="I6406" s="570">
        <f t="shared" ref="I6406:N6406" si="3058">I6407+I6408+I6409+I6412</f>
        <v>0</v>
      </c>
      <c r="J6406" s="570">
        <f t="shared" si="3058"/>
        <v>0</v>
      </c>
      <c r="K6406" s="570">
        <f t="shared" si="3058"/>
        <v>0</v>
      </c>
      <c r="L6406" s="570">
        <f t="shared" si="3058"/>
        <v>0</v>
      </c>
      <c r="M6406" s="570">
        <f t="shared" si="3058"/>
        <v>0</v>
      </c>
      <c r="N6406" s="140">
        <f t="shared" si="3058"/>
        <v>0</v>
      </c>
      <c r="O6406" s="60" t="s">
        <v>71</v>
      </c>
      <c r="Q6406" s="49" t="s">
        <v>47</v>
      </c>
    </row>
    <row r="6407" spans="2:17" ht="30.75" customHeight="1">
      <c r="B6407" s="50" t="e">
        <f>IF((#REF!+#REF!+H6407)&lt;&gt;0,"a","b")</f>
        <v>#REF!</v>
      </c>
      <c r="C6407" s="54">
        <v>4</v>
      </c>
      <c r="D6407" s="54"/>
      <c r="F6407" s="89"/>
      <c r="G6407" s="93" t="s">
        <v>441</v>
      </c>
      <c r="H6407" s="558">
        <f t="shared" si="3051"/>
        <v>0</v>
      </c>
      <c r="I6407" s="555"/>
      <c r="J6407" s="555"/>
      <c r="K6407" s="555"/>
      <c r="L6407" s="555"/>
      <c r="M6407" s="555"/>
      <c r="N6407" s="153"/>
      <c r="O6407" s="60"/>
      <c r="Q6407" s="49" t="s">
        <v>47</v>
      </c>
    </row>
    <row r="6408" spans="2:17" ht="20.25" customHeight="1">
      <c r="B6408" s="50" t="e">
        <f>IF((#REF!+#REF!+H6408)&lt;&gt;0,"a","b")</f>
        <v>#REF!</v>
      </c>
      <c r="C6408" s="54">
        <v>4</v>
      </c>
      <c r="D6408" s="54"/>
      <c r="F6408" s="89"/>
      <c r="G6408" s="93" t="s">
        <v>442</v>
      </c>
      <c r="H6408" s="558">
        <f t="shared" si="3051"/>
        <v>0</v>
      </c>
      <c r="I6408" s="555"/>
      <c r="J6408" s="555"/>
      <c r="K6408" s="555"/>
      <c r="L6408" s="555"/>
      <c r="M6408" s="555"/>
      <c r="N6408" s="153"/>
      <c r="O6408" s="60"/>
      <c r="Q6408" s="49" t="s">
        <v>47</v>
      </c>
    </row>
    <row r="6409" spans="2:17" ht="20.25" customHeight="1">
      <c r="B6409" s="50" t="e">
        <f>IF((#REF!+#REF!+H6409)&lt;&gt;0,"a","b")</f>
        <v>#REF!</v>
      </c>
      <c r="C6409" s="54">
        <v>4</v>
      </c>
      <c r="D6409" s="54"/>
      <c r="F6409" s="89"/>
      <c r="G6409" s="93" t="s">
        <v>443</v>
      </c>
      <c r="H6409" s="559">
        <f t="shared" si="3051"/>
        <v>0</v>
      </c>
      <c r="I6409" s="567">
        <f t="shared" ref="I6409:N6409" si="3059">I6410+I6411</f>
        <v>0</v>
      </c>
      <c r="J6409" s="567">
        <f t="shared" si="3059"/>
        <v>0</v>
      </c>
      <c r="K6409" s="567">
        <f t="shared" si="3059"/>
        <v>0</v>
      </c>
      <c r="L6409" s="567">
        <f t="shared" si="3059"/>
        <v>0</v>
      </c>
      <c r="M6409" s="567">
        <f t="shared" si="3059"/>
        <v>0</v>
      </c>
      <c r="N6409" s="137">
        <f t="shared" si="3059"/>
        <v>0</v>
      </c>
      <c r="O6409" s="60" t="s">
        <v>71</v>
      </c>
      <c r="Q6409" s="49" t="s">
        <v>47</v>
      </c>
    </row>
    <row r="6410" spans="2:17" ht="30.75" customHeight="1">
      <c r="B6410" s="50" t="e">
        <f>IF((#REF!+#REF!+H6410)&lt;&gt;0,"a","b")</f>
        <v>#REF!</v>
      </c>
      <c r="C6410" s="54">
        <v>5</v>
      </c>
      <c r="D6410" s="54"/>
      <c r="F6410" s="89"/>
      <c r="G6410" s="95" t="s">
        <v>444</v>
      </c>
      <c r="H6410" s="552">
        <f t="shared" si="3051"/>
        <v>0</v>
      </c>
      <c r="I6410" s="554"/>
      <c r="J6410" s="554"/>
      <c r="K6410" s="554"/>
      <c r="L6410" s="554"/>
      <c r="M6410" s="554"/>
      <c r="N6410" s="154"/>
      <c r="Q6410" s="49" t="s">
        <v>47</v>
      </c>
    </row>
    <row r="6411" spans="2:17" ht="20.25" customHeight="1">
      <c r="B6411" s="50" t="e">
        <f>IF((#REF!+#REF!+H6411)&lt;&gt;0,"a","b")</f>
        <v>#REF!</v>
      </c>
      <c r="C6411" s="54">
        <v>5</v>
      </c>
      <c r="D6411" s="54"/>
      <c r="F6411" s="89"/>
      <c r="G6411" s="95" t="s">
        <v>445</v>
      </c>
      <c r="H6411" s="552">
        <f t="shared" si="3051"/>
        <v>0</v>
      </c>
      <c r="I6411" s="554"/>
      <c r="J6411" s="554"/>
      <c r="K6411" s="554"/>
      <c r="L6411" s="554"/>
      <c r="M6411" s="554"/>
      <c r="N6411" s="154"/>
      <c r="Q6411" s="49" t="s">
        <v>47</v>
      </c>
    </row>
    <row r="6412" spans="2:17" ht="20.25" customHeight="1">
      <c r="B6412" s="50" t="e">
        <f>IF((#REF!+#REF!+H6412)&lt;&gt;0,"a","b")</f>
        <v>#REF!</v>
      </c>
      <c r="C6412" s="54">
        <v>4</v>
      </c>
      <c r="D6412" s="54"/>
      <c r="F6412" s="89"/>
      <c r="G6412" s="93" t="s">
        <v>446</v>
      </c>
      <c r="H6412" s="558">
        <f t="shared" si="3051"/>
        <v>0</v>
      </c>
      <c r="I6412" s="555"/>
      <c r="J6412" s="555"/>
      <c r="K6412" s="555"/>
      <c r="L6412" s="555"/>
      <c r="M6412" s="555"/>
      <c r="N6412" s="153"/>
      <c r="Q6412" s="49" t="s">
        <v>47</v>
      </c>
    </row>
    <row r="6413" spans="2:17" ht="20.25" customHeight="1">
      <c r="B6413" s="50" t="e">
        <f>IF((#REF!+#REF!+H6413)&lt;&gt;0,"a","b")</f>
        <v>#REF!</v>
      </c>
      <c r="C6413" s="54">
        <v>2</v>
      </c>
      <c r="D6413" s="68" t="s">
        <v>622</v>
      </c>
      <c r="F6413" s="127"/>
      <c r="G6413" s="117" t="s">
        <v>447</v>
      </c>
      <c r="H6413" s="572">
        <f t="shared" si="3051"/>
        <v>0</v>
      </c>
      <c r="I6413" s="573">
        <f t="shared" ref="I6413:N6413" si="3060">I6414+I6421+I6428</f>
        <v>0</v>
      </c>
      <c r="J6413" s="573">
        <f t="shared" si="3060"/>
        <v>0</v>
      </c>
      <c r="K6413" s="573">
        <f t="shared" si="3060"/>
        <v>0</v>
      </c>
      <c r="L6413" s="573">
        <f t="shared" si="3060"/>
        <v>0</v>
      </c>
      <c r="M6413" s="573">
        <f t="shared" si="3060"/>
        <v>0</v>
      </c>
      <c r="N6413" s="149">
        <f t="shared" si="3060"/>
        <v>0</v>
      </c>
      <c r="O6413" s="60" t="s">
        <v>71</v>
      </c>
    </row>
    <row r="6414" spans="2:17" ht="20.25" customHeight="1">
      <c r="B6414" s="50" t="e">
        <f>IF((#REF!+#REF!+H6414)&lt;&gt;0,"a","b")</f>
        <v>#REF!</v>
      </c>
      <c r="C6414" s="54">
        <v>3</v>
      </c>
      <c r="D6414" s="54"/>
      <c r="F6414" s="127"/>
      <c r="G6414" s="108" t="s">
        <v>448</v>
      </c>
      <c r="H6414" s="574">
        <f t="shared" si="3051"/>
        <v>0</v>
      </c>
      <c r="I6414" s="564">
        <f t="shared" ref="I6414:K6414" si="3061">SUM(I6415:I6420)</f>
        <v>0</v>
      </c>
      <c r="J6414" s="564">
        <f t="shared" si="3061"/>
        <v>0</v>
      </c>
      <c r="K6414" s="564">
        <f t="shared" si="3061"/>
        <v>0</v>
      </c>
      <c r="L6414" s="564">
        <f t="shared" ref="L6414:N6414" si="3062">SUM(L6415:L6420)</f>
        <v>0</v>
      </c>
      <c r="M6414" s="564">
        <f t="shared" si="3062"/>
        <v>0</v>
      </c>
      <c r="N6414" s="159">
        <f t="shared" si="3062"/>
        <v>0</v>
      </c>
      <c r="O6414" s="60" t="s">
        <v>71</v>
      </c>
    </row>
    <row r="6415" spans="2:17" ht="20.25" customHeight="1">
      <c r="B6415" s="50" t="e">
        <f>IF((#REF!+#REF!+H6415)&lt;&gt;0,"a","b")</f>
        <v>#REF!</v>
      </c>
      <c r="C6415" s="54">
        <v>4</v>
      </c>
      <c r="D6415" s="54"/>
      <c r="F6415" s="127"/>
      <c r="G6415" s="93" t="s">
        <v>449</v>
      </c>
      <c r="H6415" s="575">
        <f t="shared" si="3051"/>
        <v>0</v>
      </c>
      <c r="I6415" s="555"/>
      <c r="J6415" s="555"/>
      <c r="K6415" s="555"/>
      <c r="L6415" s="555"/>
      <c r="M6415" s="555"/>
      <c r="N6415" s="153"/>
    </row>
    <row r="6416" spans="2:17" ht="20.25" customHeight="1">
      <c r="B6416" s="50" t="e">
        <f>IF((#REF!+#REF!+H6416)&lt;&gt;0,"a","b")</f>
        <v>#REF!</v>
      </c>
      <c r="C6416" s="54">
        <v>4</v>
      </c>
      <c r="D6416" s="54"/>
      <c r="F6416" s="127"/>
      <c r="G6416" s="93" t="s">
        <v>450</v>
      </c>
      <c r="H6416" s="575">
        <f t="shared" si="3051"/>
        <v>0</v>
      </c>
      <c r="I6416" s="555"/>
      <c r="J6416" s="555"/>
      <c r="K6416" s="555"/>
      <c r="L6416" s="555"/>
      <c r="M6416" s="555"/>
      <c r="N6416" s="153"/>
    </row>
    <row r="6417" spans="2:15" ht="20.25" customHeight="1">
      <c r="B6417" s="50" t="e">
        <f>IF((#REF!+#REF!+H6417)&lt;&gt;0,"a","b")</f>
        <v>#REF!</v>
      </c>
      <c r="C6417" s="54">
        <v>4</v>
      </c>
      <c r="D6417" s="54"/>
      <c r="F6417" s="127"/>
      <c r="G6417" s="93" t="s">
        <v>305</v>
      </c>
      <c r="H6417" s="575">
        <f t="shared" si="3051"/>
        <v>0</v>
      </c>
      <c r="I6417" s="555"/>
      <c r="J6417" s="555"/>
      <c r="K6417" s="555"/>
      <c r="L6417" s="555"/>
      <c r="M6417" s="555"/>
      <c r="N6417" s="153"/>
    </row>
    <row r="6418" spans="2:15" ht="20.25" customHeight="1">
      <c r="B6418" s="50" t="e">
        <f>IF((#REF!+#REF!+H6418)&lt;&gt;0,"a","b")</f>
        <v>#REF!</v>
      </c>
      <c r="C6418" s="54">
        <v>4</v>
      </c>
      <c r="D6418" s="54"/>
      <c r="F6418" s="127"/>
      <c r="G6418" s="93" t="s">
        <v>451</v>
      </c>
      <c r="H6418" s="575">
        <f t="shared" si="3051"/>
        <v>0</v>
      </c>
      <c r="I6418" s="555"/>
      <c r="J6418" s="555"/>
      <c r="K6418" s="555"/>
      <c r="L6418" s="555"/>
      <c r="M6418" s="555"/>
      <c r="N6418" s="153"/>
    </row>
    <row r="6419" spans="2:15" ht="20.25" customHeight="1">
      <c r="B6419" s="50" t="e">
        <f>IF((#REF!+#REF!+H6419)&lt;&gt;0,"a","b")</f>
        <v>#REF!</v>
      </c>
      <c r="C6419" s="54">
        <v>4</v>
      </c>
      <c r="D6419" s="54"/>
      <c r="F6419" s="127"/>
      <c r="G6419" s="93" t="s">
        <v>452</v>
      </c>
      <c r="H6419" s="575">
        <f t="shared" si="3051"/>
        <v>0</v>
      </c>
      <c r="I6419" s="555"/>
      <c r="J6419" s="555"/>
      <c r="K6419" s="555"/>
      <c r="L6419" s="555"/>
      <c r="M6419" s="555"/>
      <c r="N6419" s="153"/>
    </row>
    <row r="6420" spans="2:15" ht="20.25" customHeight="1">
      <c r="B6420" s="50" t="e">
        <f>IF((#REF!+#REF!+H6420)&lt;&gt;0,"a","b")</f>
        <v>#REF!</v>
      </c>
      <c r="C6420" s="54">
        <v>4</v>
      </c>
      <c r="D6420" s="54"/>
      <c r="F6420" s="127"/>
      <c r="G6420" s="93" t="s">
        <v>453</v>
      </c>
      <c r="H6420" s="575">
        <f t="shared" si="3051"/>
        <v>0</v>
      </c>
      <c r="I6420" s="555"/>
      <c r="J6420" s="555"/>
      <c r="K6420" s="555"/>
      <c r="L6420" s="555"/>
      <c r="M6420" s="555"/>
      <c r="N6420" s="153"/>
    </row>
    <row r="6421" spans="2:15" ht="20.25" customHeight="1">
      <c r="B6421" s="50" t="e">
        <f>IF((#REF!+#REF!+H6421)&lt;&gt;0,"a","b")</f>
        <v>#REF!</v>
      </c>
      <c r="C6421" s="54">
        <v>3</v>
      </c>
      <c r="D6421" s="54"/>
      <c r="F6421" s="127"/>
      <c r="G6421" s="108" t="s">
        <v>304</v>
      </c>
      <c r="H6421" s="574">
        <f t="shared" si="3051"/>
        <v>0</v>
      </c>
      <c r="I6421" s="564">
        <f t="shared" ref="I6421:K6421" si="3063">SUM(I6422:I6427)</f>
        <v>0</v>
      </c>
      <c r="J6421" s="564">
        <f t="shared" si="3063"/>
        <v>0</v>
      </c>
      <c r="K6421" s="564">
        <f t="shared" si="3063"/>
        <v>0</v>
      </c>
      <c r="L6421" s="564">
        <f t="shared" ref="L6421:N6421" si="3064">SUM(L6422:L6427)</f>
        <v>0</v>
      </c>
      <c r="M6421" s="564">
        <f t="shared" si="3064"/>
        <v>0</v>
      </c>
      <c r="N6421" s="159">
        <f t="shared" si="3064"/>
        <v>0</v>
      </c>
      <c r="O6421" s="60" t="s">
        <v>71</v>
      </c>
    </row>
    <row r="6422" spans="2:15" ht="20.25" customHeight="1">
      <c r="B6422" s="50" t="e">
        <f>IF((#REF!+#REF!+H6422)&lt;&gt;0,"a","b")</f>
        <v>#REF!</v>
      </c>
      <c r="C6422" s="54">
        <v>4</v>
      </c>
      <c r="D6422" s="54"/>
      <c r="F6422" s="127"/>
      <c r="G6422" s="93" t="s">
        <v>449</v>
      </c>
      <c r="H6422" s="575">
        <f t="shared" si="3051"/>
        <v>0</v>
      </c>
      <c r="I6422" s="555"/>
      <c r="J6422" s="555"/>
      <c r="K6422" s="555"/>
      <c r="L6422" s="555"/>
      <c r="M6422" s="555"/>
      <c r="N6422" s="153"/>
    </row>
    <row r="6423" spans="2:15" ht="20.25" customHeight="1">
      <c r="B6423" s="50" t="e">
        <f>IF((#REF!+#REF!+H6423)&lt;&gt;0,"a","b")</f>
        <v>#REF!</v>
      </c>
      <c r="C6423" s="54">
        <v>4</v>
      </c>
      <c r="D6423" s="54"/>
      <c r="F6423" s="127"/>
      <c r="G6423" s="93" t="s">
        <v>450</v>
      </c>
      <c r="H6423" s="575">
        <f t="shared" si="3051"/>
        <v>0</v>
      </c>
      <c r="I6423" s="555"/>
      <c r="J6423" s="555"/>
      <c r="K6423" s="555"/>
      <c r="L6423" s="555"/>
      <c r="M6423" s="555"/>
      <c r="N6423" s="153"/>
    </row>
    <row r="6424" spans="2:15" ht="20.25" customHeight="1">
      <c r="B6424" s="50" t="e">
        <f>IF((#REF!+#REF!+H6424)&lt;&gt;0,"a","b")</f>
        <v>#REF!</v>
      </c>
      <c r="C6424" s="54">
        <v>4</v>
      </c>
      <c r="D6424" s="54"/>
      <c r="F6424" s="127"/>
      <c r="G6424" s="93" t="s">
        <v>305</v>
      </c>
      <c r="H6424" s="575">
        <f t="shared" si="3051"/>
        <v>0</v>
      </c>
      <c r="I6424" s="555"/>
      <c r="J6424" s="555"/>
      <c r="K6424" s="555"/>
      <c r="L6424" s="555"/>
      <c r="M6424" s="555"/>
      <c r="N6424" s="153"/>
    </row>
    <row r="6425" spans="2:15" ht="20.25" customHeight="1">
      <c r="B6425" s="50" t="e">
        <f>IF((#REF!+#REF!+H6425)&lt;&gt;0,"a","b")</f>
        <v>#REF!</v>
      </c>
      <c r="C6425" s="54">
        <v>4</v>
      </c>
      <c r="D6425" s="54"/>
      <c r="F6425" s="127"/>
      <c r="G6425" s="93" t="s">
        <v>454</v>
      </c>
      <c r="H6425" s="575">
        <f t="shared" si="3051"/>
        <v>0</v>
      </c>
      <c r="I6425" s="555"/>
      <c r="J6425" s="555"/>
      <c r="K6425" s="555"/>
      <c r="L6425" s="555"/>
      <c r="M6425" s="555"/>
      <c r="N6425" s="153"/>
    </row>
    <row r="6426" spans="2:15" ht="20.25" customHeight="1">
      <c r="B6426" s="50" t="e">
        <f>IF((#REF!+#REF!+H6426)&lt;&gt;0,"a","b")</f>
        <v>#REF!</v>
      </c>
      <c r="C6426" s="54">
        <v>4</v>
      </c>
      <c r="D6426" s="54"/>
      <c r="F6426" s="127"/>
      <c r="G6426" s="93" t="s">
        <v>452</v>
      </c>
      <c r="H6426" s="575">
        <f t="shared" si="3051"/>
        <v>0</v>
      </c>
      <c r="I6426" s="555"/>
      <c r="J6426" s="555"/>
      <c r="K6426" s="555"/>
      <c r="L6426" s="555"/>
      <c r="M6426" s="555"/>
      <c r="N6426" s="153"/>
    </row>
    <row r="6427" spans="2:15" ht="20.25" customHeight="1">
      <c r="B6427" s="50" t="e">
        <f>IF((#REF!+#REF!+H6427)&lt;&gt;0,"a","b")</f>
        <v>#REF!</v>
      </c>
      <c r="C6427" s="54">
        <v>4</v>
      </c>
      <c r="D6427" s="54"/>
      <c r="F6427" s="127"/>
      <c r="G6427" s="93" t="s">
        <v>453</v>
      </c>
      <c r="H6427" s="575">
        <f t="shared" si="3051"/>
        <v>0</v>
      </c>
      <c r="I6427" s="555"/>
      <c r="J6427" s="555"/>
      <c r="K6427" s="555"/>
      <c r="L6427" s="555"/>
      <c r="M6427" s="555"/>
      <c r="N6427" s="153"/>
    </row>
    <row r="6428" spans="2:15" ht="20.25" customHeight="1">
      <c r="B6428" s="50" t="e">
        <f>IF((#REF!+#REF!+H6428)&lt;&gt;0,"a","b")</f>
        <v>#REF!</v>
      </c>
      <c r="C6428" s="54">
        <v>3</v>
      </c>
      <c r="D6428" s="54"/>
      <c r="F6428" s="89"/>
      <c r="G6428" s="108" t="s">
        <v>306</v>
      </c>
      <c r="H6428" s="576">
        <f t="shared" si="3051"/>
        <v>0</v>
      </c>
      <c r="I6428" s="562"/>
      <c r="J6428" s="562"/>
      <c r="K6428" s="562"/>
      <c r="L6428" s="562"/>
      <c r="M6428" s="562"/>
      <c r="N6428" s="166"/>
    </row>
    <row r="6429" spans="2:15" ht="20.25" customHeight="1">
      <c r="B6429" s="50" t="e">
        <f>IF((#REF!+#REF!+H6429)&lt;&gt;0,"a","b")</f>
        <v>#REF!</v>
      </c>
      <c r="C6429" s="54">
        <v>2</v>
      </c>
      <c r="D6429" s="68" t="s">
        <v>623</v>
      </c>
      <c r="F6429" s="89"/>
      <c r="G6429" s="117" t="s">
        <v>455</v>
      </c>
      <c r="H6429" s="572">
        <f t="shared" si="3051"/>
        <v>0</v>
      </c>
      <c r="I6429" s="573">
        <f t="shared" ref="I6429:N6429" si="3065">I6430+I6438</f>
        <v>0</v>
      </c>
      <c r="J6429" s="573">
        <f t="shared" si="3065"/>
        <v>0</v>
      </c>
      <c r="K6429" s="573">
        <f t="shared" si="3065"/>
        <v>0</v>
      </c>
      <c r="L6429" s="573">
        <f t="shared" si="3065"/>
        <v>0</v>
      </c>
      <c r="M6429" s="573">
        <f t="shared" si="3065"/>
        <v>0</v>
      </c>
      <c r="N6429" s="149">
        <f t="shared" si="3065"/>
        <v>0</v>
      </c>
      <c r="O6429" s="60" t="s">
        <v>71</v>
      </c>
    </row>
    <row r="6430" spans="2:15" ht="20.25" customHeight="1">
      <c r="B6430" s="50" t="e">
        <f>IF((#REF!+#REF!+H6430)&lt;&gt;0,"a","b")</f>
        <v>#REF!</v>
      </c>
      <c r="C6430" s="54">
        <v>3</v>
      </c>
      <c r="D6430" s="54"/>
      <c r="F6430" s="89"/>
      <c r="G6430" s="108" t="s">
        <v>448</v>
      </c>
      <c r="H6430" s="574">
        <f t="shared" si="3051"/>
        <v>0</v>
      </c>
      <c r="I6430" s="564">
        <f t="shared" ref="I6430:K6430" si="3066">SUM(I6431:I6437)</f>
        <v>0</v>
      </c>
      <c r="J6430" s="564">
        <f t="shared" si="3066"/>
        <v>0</v>
      </c>
      <c r="K6430" s="564">
        <f t="shared" si="3066"/>
        <v>0</v>
      </c>
      <c r="L6430" s="564">
        <f t="shared" ref="L6430:N6430" si="3067">SUM(L6431:L6437)</f>
        <v>0</v>
      </c>
      <c r="M6430" s="564">
        <f t="shared" si="3067"/>
        <v>0</v>
      </c>
      <c r="N6430" s="159">
        <f t="shared" si="3067"/>
        <v>0</v>
      </c>
      <c r="O6430" s="60" t="s">
        <v>71</v>
      </c>
    </row>
    <row r="6431" spans="2:15" ht="20.25" customHeight="1">
      <c r="B6431" s="50" t="e">
        <f>IF((#REF!+#REF!+H6431)&lt;&gt;0,"a","b")</f>
        <v>#REF!</v>
      </c>
      <c r="C6431" s="54">
        <v>4</v>
      </c>
      <c r="D6431" s="54"/>
      <c r="F6431" s="89"/>
      <c r="G6431" s="93" t="s">
        <v>456</v>
      </c>
      <c r="H6431" s="575">
        <f t="shared" si="3051"/>
        <v>0</v>
      </c>
      <c r="I6431" s="555"/>
      <c r="J6431" s="555"/>
      <c r="K6431" s="555"/>
      <c r="L6431" s="555"/>
      <c r="M6431" s="555"/>
      <c r="N6431" s="153"/>
    </row>
    <row r="6432" spans="2:15" ht="20.25" customHeight="1">
      <c r="B6432" s="50" t="e">
        <f>IF((#REF!+#REF!+H6432)&lt;&gt;0,"a","b")</f>
        <v>#REF!</v>
      </c>
      <c r="C6432" s="54">
        <v>4</v>
      </c>
      <c r="D6432" s="54"/>
      <c r="F6432" s="89"/>
      <c r="G6432" s="93" t="s">
        <v>303</v>
      </c>
      <c r="H6432" s="575">
        <f t="shared" si="3051"/>
        <v>0</v>
      </c>
      <c r="I6432" s="555"/>
      <c r="J6432" s="555"/>
      <c r="K6432" s="555"/>
      <c r="L6432" s="555"/>
      <c r="M6432" s="555"/>
      <c r="N6432" s="153"/>
    </row>
    <row r="6433" spans="2:17" ht="20.25" customHeight="1">
      <c r="B6433" s="50" t="e">
        <f>IF((#REF!+#REF!+H6433)&lt;&gt;0,"a","b")</f>
        <v>#REF!</v>
      </c>
      <c r="C6433" s="54">
        <v>4</v>
      </c>
      <c r="D6433" s="54"/>
      <c r="F6433" s="89"/>
      <c r="G6433" s="93" t="s">
        <v>450</v>
      </c>
      <c r="H6433" s="575">
        <f t="shared" si="3051"/>
        <v>0</v>
      </c>
      <c r="I6433" s="555"/>
      <c r="J6433" s="555"/>
      <c r="K6433" s="555"/>
      <c r="L6433" s="555"/>
      <c r="M6433" s="555"/>
      <c r="N6433" s="153"/>
    </row>
    <row r="6434" spans="2:17" ht="30.75" customHeight="1">
      <c r="B6434" s="50" t="e">
        <f>IF((#REF!+#REF!+H6434)&lt;&gt;0,"a","b")</f>
        <v>#REF!</v>
      </c>
      <c r="C6434" s="54">
        <v>4</v>
      </c>
      <c r="D6434" s="54"/>
      <c r="F6434" s="89"/>
      <c r="G6434" s="93" t="s">
        <v>457</v>
      </c>
      <c r="H6434" s="575">
        <f t="shared" ref="H6434:H6445" si="3068">I6434+J6434</f>
        <v>0</v>
      </c>
      <c r="I6434" s="555"/>
      <c r="J6434" s="555"/>
      <c r="K6434" s="555"/>
      <c r="L6434" s="555"/>
      <c r="M6434" s="555"/>
      <c r="N6434" s="153"/>
    </row>
    <row r="6435" spans="2:17" ht="20.25" customHeight="1">
      <c r="B6435" s="50" t="e">
        <f>IF((#REF!+#REF!+H6435)&lt;&gt;0,"a","b")</f>
        <v>#REF!</v>
      </c>
      <c r="C6435" s="54">
        <v>4</v>
      </c>
      <c r="D6435" s="54"/>
      <c r="F6435" s="89"/>
      <c r="G6435" s="93" t="s">
        <v>451</v>
      </c>
      <c r="H6435" s="575">
        <f t="shared" si="3068"/>
        <v>0</v>
      </c>
      <c r="I6435" s="555"/>
      <c r="J6435" s="555"/>
      <c r="K6435" s="555"/>
      <c r="L6435" s="555"/>
      <c r="M6435" s="555"/>
      <c r="N6435" s="153"/>
    </row>
    <row r="6436" spans="2:17" ht="20.25" customHeight="1">
      <c r="B6436" s="50" t="e">
        <f>IF((#REF!+#REF!+H6436)&lt;&gt;0,"a","b")</f>
        <v>#REF!</v>
      </c>
      <c r="C6436" s="54">
        <v>4</v>
      </c>
      <c r="D6436" s="54"/>
      <c r="F6436" s="89"/>
      <c r="G6436" s="93" t="s">
        <v>452</v>
      </c>
      <c r="H6436" s="575">
        <f t="shared" si="3068"/>
        <v>0</v>
      </c>
      <c r="I6436" s="555"/>
      <c r="J6436" s="555"/>
      <c r="K6436" s="555"/>
      <c r="L6436" s="555"/>
      <c r="M6436" s="555"/>
      <c r="N6436" s="153"/>
    </row>
    <row r="6437" spans="2:17" ht="20.25" customHeight="1">
      <c r="B6437" s="50" t="e">
        <f>IF((#REF!+#REF!+H6437)&lt;&gt;0,"a","b")</f>
        <v>#REF!</v>
      </c>
      <c r="C6437" s="54">
        <v>4</v>
      </c>
      <c r="D6437" s="54"/>
      <c r="F6437" s="89"/>
      <c r="G6437" s="93" t="s">
        <v>458</v>
      </c>
      <c r="H6437" s="575">
        <f t="shared" si="3068"/>
        <v>0</v>
      </c>
      <c r="I6437" s="562"/>
      <c r="J6437" s="562"/>
      <c r="K6437" s="562"/>
      <c r="L6437" s="562"/>
      <c r="M6437" s="562"/>
      <c r="N6437" s="166"/>
    </row>
    <row r="6438" spans="2:17" ht="20.25" customHeight="1">
      <c r="B6438" s="50" t="e">
        <f>IF((#REF!+#REF!+H6438)&lt;&gt;0,"a","b")</f>
        <v>#REF!</v>
      </c>
      <c r="C6438" s="54">
        <v>3</v>
      </c>
      <c r="D6438" s="54"/>
      <c r="F6438" s="89"/>
      <c r="G6438" s="108" t="s">
        <v>304</v>
      </c>
      <c r="H6438" s="574">
        <f t="shared" si="3068"/>
        <v>0</v>
      </c>
      <c r="I6438" s="564">
        <f t="shared" ref="I6438:K6438" si="3069">SUM(I6439:I6445)</f>
        <v>0</v>
      </c>
      <c r="J6438" s="564">
        <f t="shared" si="3069"/>
        <v>0</v>
      </c>
      <c r="K6438" s="564">
        <f t="shared" si="3069"/>
        <v>0</v>
      </c>
      <c r="L6438" s="564">
        <f t="shared" ref="L6438:N6438" si="3070">SUM(L6439:L6445)</f>
        <v>0</v>
      </c>
      <c r="M6438" s="564">
        <f t="shared" si="3070"/>
        <v>0</v>
      </c>
      <c r="N6438" s="159">
        <f t="shared" si="3070"/>
        <v>0</v>
      </c>
      <c r="O6438" s="60" t="s">
        <v>71</v>
      </c>
    </row>
    <row r="6439" spans="2:17" ht="20.25" customHeight="1">
      <c r="B6439" s="50" t="e">
        <f>IF((#REF!+#REF!+H6439)&lt;&gt;0,"a","b")</f>
        <v>#REF!</v>
      </c>
      <c r="C6439" s="54">
        <v>4</v>
      </c>
      <c r="D6439" s="54"/>
      <c r="F6439" s="89"/>
      <c r="G6439" s="93" t="s">
        <v>456</v>
      </c>
      <c r="H6439" s="575">
        <f t="shared" si="3068"/>
        <v>0</v>
      </c>
      <c r="I6439" s="555"/>
      <c r="J6439" s="555"/>
      <c r="K6439" s="555"/>
      <c r="L6439" s="555"/>
      <c r="M6439" s="555"/>
      <c r="N6439" s="153"/>
    </row>
    <row r="6440" spans="2:17" ht="20.25" customHeight="1">
      <c r="B6440" s="50" t="e">
        <f>IF((#REF!+#REF!+H6440)&lt;&gt;0,"a","b")</f>
        <v>#REF!</v>
      </c>
      <c r="C6440" s="54">
        <v>4</v>
      </c>
      <c r="D6440" s="54"/>
      <c r="F6440" s="89"/>
      <c r="G6440" s="93" t="s">
        <v>303</v>
      </c>
      <c r="H6440" s="575">
        <f t="shared" si="3068"/>
        <v>0</v>
      </c>
      <c r="I6440" s="555"/>
      <c r="J6440" s="555"/>
      <c r="K6440" s="555"/>
      <c r="L6440" s="555"/>
      <c r="M6440" s="555"/>
      <c r="N6440" s="153"/>
    </row>
    <row r="6441" spans="2:17" ht="20.25" customHeight="1">
      <c r="B6441" s="50" t="e">
        <f>IF((#REF!+#REF!+H6441)&lt;&gt;0,"a","b")</f>
        <v>#REF!</v>
      </c>
      <c r="C6441" s="54">
        <v>4</v>
      </c>
      <c r="D6441" s="54"/>
      <c r="F6441" s="89"/>
      <c r="G6441" s="93" t="s">
        <v>450</v>
      </c>
      <c r="H6441" s="575">
        <f t="shared" si="3068"/>
        <v>0</v>
      </c>
      <c r="I6441" s="555"/>
      <c r="J6441" s="555"/>
      <c r="K6441" s="555"/>
      <c r="L6441" s="555"/>
      <c r="M6441" s="555"/>
      <c r="N6441" s="153"/>
    </row>
    <row r="6442" spans="2:17" ht="30.75" customHeight="1">
      <c r="B6442" s="50" t="e">
        <f>IF((#REF!+#REF!+H6442)&lt;&gt;0,"a","b")</f>
        <v>#REF!</v>
      </c>
      <c r="C6442" s="54">
        <v>4</v>
      </c>
      <c r="D6442" s="54"/>
      <c r="F6442" s="89"/>
      <c r="G6442" s="93" t="s">
        <v>457</v>
      </c>
      <c r="H6442" s="575">
        <f t="shared" si="3068"/>
        <v>0</v>
      </c>
      <c r="I6442" s="555"/>
      <c r="J6442" s="555"/>
      <c r="K6442" s="555"/>
      <c r="L6442" s="555"/>
      <c r="M6442" s="555"/>
      <c r="N6442" s="153"/>
    </row>
    <row r="6443" spans="2:17" ht="20.25" customHeight="1">
      <c r="B6443" s="50" t="e">
        <f>IF((#REF!+#REF!+H6443)&lt;&gt;0,"a","b")</f>
        <v>#REF!</v>
      </c>
      <c r="C6443" s="54">
        <v>4</v>
      </c>
      <c r="D6443" s="54"/>
      <c r="F6443" s="89"/>
      <c r="G6443" s="93" t="s">
        <v>459</v>
      </c>
      <c r="H6443" s="575">
        <f t="shared" si="3068"/>
        <v>0</v>
      </c>
      <c r="I6443" s="555"/>
      <c r="J6443" s="555"/>
      <c r="K6443" s="555"/>
      <c r="L6443" s="555"/>
      <c r="M6443" s="555"/>
      <c r="N6443" s="153"/>
    </row>
    <row r="6444" spans="2:17" ht="20.25" customHeight="1">
      <c r="B6444" s="50" t="e">
        <f>IF((#REF!+#REF!+H6444)&lt;&gt;0,"a","b")</f>
        <v>#REF!</v>
      </c>
      <c r="C6444" s="54">
        <v>4</v>
      </c>
      <c r="D6444" s="54"/>
      <c r="F6444" s="89"/>
      <c r="G6444" s="93" t="s">
        <v>452</v>
      </c>
      <c r="H6444" s="575">
        <f t="shared" si="3068"/>
        <v>0</v>
      </c>
      <c r="I6444" s="555"/>
      <c r="J6444" s="555"/>
      <c r="K6444" s="555"/>
      <c r="L6444" s="555"/>
      <c r="M6444" s="555"/>
      <c r="N6444" s="153"/>
    </row>
    <row r="6445" spans="2:17" ht="21" customHeight="1">
      <c r="B6445" s="50" t="e">
        <f>IF((#REF!+#REF!+H6445)&lt;&gt;0,"a","b")</f>
        <v>#REF!</v>
      </c>
      <c r="C6445" s="54">
        <v>4</v>
      </c>
      <c r="D6445" s="54"/>
      <c r="F6445" s="89"/>
      <c r="G6445" s="93" t="s">
        <v>458</v>
      </c>
      <c r="H6445" s="575">
        <f t="shared" si="3068"/>
        <v>0</v>
      </c>
      <c r="I6445" s="555"/>
      <c r="J6445" s="555"/>
      <c r="K6445" s="555"/>
      <c r="L6445" s="555"/>
      <c r="M6445" s="555"/>
      <c r="N6445" s="153"/>
    </row>
    <row r="6446" spans="2:17" ht="63" customHeight="1">
      <c r="B6446" s="50" t="e">
        <f>IF((#REF!+#REF!+H6446)&lt;&gt;0,"a","b")</f>
        <v>#REF!</v>
      </c>
      <c r="C6446" s="54">
        <v>1</v>
      </c>
      <c r="D6446" s="68" t="s">
        <v>509</v>
      </c>
      <c r="E6446" s="45"/>
      <c r="F6446" s="376" t="s">
        <v>2297</v>
      </c>
      <c r="G6446" s="115" t="s">
        <v>2298</v>
      </c>
      <c r="H6446" s="360">
        <f>H6676+H6906</f>
        <v>262.5</v>
      </c>
      <c r="I6446" s="360">
        <f t="shared" ref="I6446:M6446" si="3071">I6676+I6906</f>
        <v>262.5</v>
      </c>
      <c r="J6446" s="360">
        <f t="shared" si="3071"/>
        <v>0</v>
      </c>
      <c r="K6446" s="360">
        <f t="shared" si="3071"/>
        <v>262.5</v>
      </c>
      <c r="L6446" s="360">
        <f t="shared" si="3071"/>
        <v>262.5</v>
      </c>
      <c r="M6446" s="360">
        <f t="shared" si="3071"/>
        <v>262.5</v>
      </c>
      <c r="N6446" s="147">
        <f t="shared" ref="N6446" si="3072">N6448+N6580+N6643+N6659</f>
        <v>0</v>
      </c>
      <c r="O6446" s="60" t="s">
        <v>71</v>
      </c>
      <c r="Q6446" s="55">
        <v>1</v>
      </c>
    </row>
    <row r="6447" spans="2:17" ht="21" customHeight="1">
      <c r="B6447" s="50" t="e">
        <f>IF((#REF!+#REF!+H6447)&lt;&gt;0,"a","b")</f>
        <v>#REF!</v>
      </c>
      <c r="C6447" s="54">
        <v>2</v>
      </c>
      <c r="D6447" s="68" t="s">
        <v>612</v>
      </c>
      <c r="F6447" s="123"/>
      <c r="G6447" s="124" t="s">
        <v>255</v>
      </c>
      <c r="H6447" s="580">
        <f t="shared" ref="H6447:M6447" si="3073">H6677+H6907</f>
        <v>21</v>
      </c>
      <c r="I6447" s="580">
        <f t="shared" si="3073"/>
        <v>21</v>
      </c>
      <c r="J6447" s="580">
        <f t="shared" si="3073"/>
        <v>0</v>
      </c>
      <c r="K6447" s="580">
        <f t="shared" si="3073"/>
        <v>48</v>
      </c>
      <c r="L6447" s="580">
        <f t="shared" si="3073"/>
        <v>48</v>
      </c>
      <c r="M6447" s="580">
        <f t="shared" si="3073"/>
        <v>60</v>
      </c>
      <c r="N6447" s="148"/>
    </row>
    <row r="6448" spans="2:17" s="64" customFormat="1" ht="20.25" customHeight="1">
      <c r="B6448" s="61" t="e">
        <f>IF((#REF!+#REF!+H6448)&lt;&gt;0,"a","b")</f>
        <v>#REF!</v>
      </c>
      <c r="C6448" s="62">
        <v>2</v>
      </c>
      <c r="D6448" s="68" t="s">
        <v>613</v>
      </c>
      <c r="E6448" s="63">
        <v>7061</v>
      </c>
      <c r="F6448" s="378"/>
      <c r="G6448" s="135" t="s">
        <v>256</v>
      </c>
      <c r="H6448" s="360">
        <f t="shared" ref="H6448:M6448" si="3074">H6678+H6908</f>
        <v>262.5</v>
      </c>
      <c r="I6448" s="360">
        <f t="shared" si="3074"/>
        <v>262.5</v>
      </c>
      <c r="J6448" s="360">
        <f t="shared" si="3074"/>
        <v>0</v>
      </c>
      <c r="K6448" s="360">
        <f t="shared" si="3074"/>
        <v>262.5</v>
      </c>
      <c r="L6448" s="360">
        <f t="shared" si="3074"/>
        <v>262.5</v>
      </c>
      <c r="M6448" s="360">
        <f t="shared" si="3074"/>
        <v>262.5</v>
      </c>
      <c r="N6448" s="162">
        <f t="shared" ref="N6448" si="3075">N6449+N6460+N6528+N6536+N6537+N6547+N6557+N6527</f>
        <v>0</v>
      </c>
      <c r="O6448" s="78" t="s">
        <v>71</v>
      </c>
      <c r="Q6448" s="65"/>
    </row>
    <row r="6449" spans="2:15" ht="20.25" customHeight="1">
      <c r="B6449" s="50" t="e">
        <f>IF((#REF!+#REF!+H6449)&lt;&gt;0,"a","b")</f>
        <v>#REF!</v>
      </c>
      <c r="C6449" s="54">
        <v>31</v>
      </c>
      <c r="D6449" s="68" t="s">
        <v>614</v>
      </c>
      <c r="F6449" s="89"/>
      <c r="G6449" s="90" t="s">
        <v>257</v>
      </c>
      <c r="H6449" s="580">
        <f t="shared" ref="H6449:M6449" si="3076">H6679+H6909</f>
        <v>0</v>
      </c>
      <c r="I6449" s="580">
        <f t="shared" si="3076"/>
        <v>0</v>
      </c>
      <c r="J6449" s="580">
        <f t="shared" si="3076"/>
        <v>0</v>
      </c>
      <c r="K6449" s="580">
        <f t="shared" si="3076"/>
        <v>0</v>
      </c>
      <c r="L6449" s="580">
        <f t="shared" si="3076"/>
        <v>0</v>
      </c>
      <c r="M6449" s="580">
        <f t="shared" si="3076"/>
        <v>0</v>
      </c>
      <c r="N6449" s="150">
        <f t="shared" ref="N6449" si="3077">N6450+N6459</f>
        <v>0</v>
      </c>
      <c r="O6449" s="60" t="s">
        <v>71</v>
      </c>
    </row>
    <row r="6450" spans="2:15" ht="20.25" customHeight="1">
      <c r="B6450" s="50" t="e">
        <f>IF((#REF!+#REF!+H6450)&lt;&gt;0,"a","b")</f>
        <v>#REF!</v>
      </c>
      <c r="C6450" s="54">
        <v>4</v>
      </c>
      <c r="D6450" s="54"/>
      <c r="F6450" s="92"/>
      <c r="G6450" s="93" t="s">
        <v>258</v>
      </c>
      <c r="H6450" s="580">
        <f t="shared" ref="H6450:M6450" si="3078">H6680+H6910</f>
        <v>0</v>
      </c>
      <c r="I6450" s="580">
        <f t="shared" si="3078"/>
        <v>0</v>
      </c>
      <c r="J6450" s="580">
        <f t="shared" si="3078"/>
        <v>0</v>
      </c>
      <c r="K6450" s="580">
        <f t="shared" si="3078"/>
        <v>0</v>
      </c>
      <c r="L6450" s="580">
        <f t="shared" si="3078"/>
        <v>0</v>
      </c>
      <c r="M6450" s="580">
        <f t="shared" si="3078"/>
        <v>0</v>
      </c>
      <c r="N6450" s="151">
        <f t="shared" ref="N6450" si="3079">N6451+N6458</f>
        <v>0</v>
      </c>
      <c r="O6450" s="60" t="s">
        <v>71</v>
      </c>
    </row>
    <row r="6451" spans="2:15" ht="20.25" customHeight="1">
      <c r="B6451" s="50" t="e">
        <f>IF((#REF!+#REF!+H6451)&lt;&gt;0,"a","b")</f>
        <v>#REF!</v>
      </c>
      <c r="C6451" s="54">
        <v>5</v>
      </c>
      <c r="D6451" s="54"/>
      <c r="F6451" s="89"/>
      <c r="G6451" s="95" t="s">
        <v>259</v>
      </c>
      <c r="H6451" s="580">
        <f t="shared" ref="H6451:M6451" si="3080">H6681+H6911</f>
        <v>0</v>
      </c>
      <c r="I6451" s="580">
        <f t="shared" si="3080"/>
        <v>0</v>
      </c>
      <c r="J6451" s="580">
        <f t="shared" si="3080"/>
        <v>0</v>
      </c>
      <c r="K6451" s="580">
        <f t="shared" si="3080"/>
        <v>0</v>
      </c>
      <c r="L6451" s="580">
        <f t="shared" si="3080"/>
        <v>0</v>
      </c>
      <c r="M6451" s="580">
        <f t="shared" si="3080"/>
        <v>0</v>
      </c>
      <c r="N6451" s="152">
        <f t="shared" ref="N6451" si="3081">SUM(N6452:N6457)</f>
        <v>0</v>
      </c>
      <c r="O6451" s="60" t="s">
        <v>71</v>
      </c>
    </row>
    <row r="6452" spans="2:15" ht="20.25" customHeight="1">
      <c r="B6452" s="50" t="e">
        <f>IF((#REF!+#REF!+H6452)&lt;&gt;0,"a","b")</f>
        <v>#REF!</v>
      </c>
      <c r="C6452" s="54">
        <v>6</v>
      </c>
      <c r="D6452" s="54"/>
      <c r="F6452" s="89"/>
      <c r="G6452" s="97" t="s">
        <v>260</v>
      </c>
      <c r="H6452" s="580">
        <f t="shared" ref="H6452:M6452" si="3082">H6682+H6912</f>
        <v>0</v>
      </c>
      <c r="I6452" s="580">
        <f t="shared" si="3082"/>
        <v>0</v>
      </c>
      <c r="J6452" s="580">
        <f t="shared" si="3082"/>
        <v>0</v>
      </c>
      <c r="K6452" s="580">
        <f t="shared" si="3082"/>
        <v>0</v>
      </c>
      <c r="L6452" s="580">
        <f t="shared" si="3082"/>
        <v>0</v>
      </c>
      <c r="M6452" s="580">
        <f t="shared" si="3082"/>
        <v>0</v>
      </c>
      <c r="N6452" s="138"/>
    </row>
    <row r="6453" spans="2:15" ht="20.25" customHeight="1">
      <c r="B6453" s="50" t="e">
        <f>IF((#REF!+#REF!+H6453)&lt;&gt;0,"a","b")</f>
        <v>#REF!</v>
      </c>
      <c r="C6453" s="54">
        <v>6</v>
      </c>
      <c r="D6453" s="54"/>
      <c r="F6453" s="89"/>
      <c r="G6453" s="97" t="s">
        <v>261</v>
      </c>
      <c r="H6453" s="580">
        <f t="shared" ref="H6453:M6453" si="3083">H6683+H6913</f>
        <v>0</v>
      </c>
      <c r="I6453" s="580">
        <f t="shared" si="3083"/>
        <v>0</v>
      </c>
      <c r="J6453" s="580">
        <f t="shared" si="3083"/>
        <v>0</v>
      </c>
      <c r="K6453" s="580">
        <f t="shared" si="3083"/>
        <v>0</v>
      </c>
      <c r="L6453" s="580">
        <f t="shared" si="3083"/>
        <v>0</v>
      </c>
      <c r="M6453" s="580">
        <f t="shared" si="3083"/>
        <v>0</v>
      </c>
      <c r="N6453" s="138"/>
    </row>
    <row r="6454" spans="2:15" ht="20.25" customHeight="1">
      <c r="B6454" s="50" t="e">
        <f>IF((#REF!+#REF!+H6454)&lt;&gt;0,"a","b")</f>
        <v>#REF!</v>
      </c>
      <c r="C6454" s="54">
        <v>6</v>
      </c>
      <c r="D6454" s="54"/>
      <c r="F6454" s="89"/>
      <c r="G6454" s="97" t="s">
        <v>262</v>
      </c>
      <c r="H6454" s="580">
        <f t="shared" ref="H6454:M6454" si="3084">H6684+H6914</f>
        <v>0</v>
      </c>
      <c r="I6454" s="580">
        <f t="shared" si="3084"/>
        <v>0</v>
      </c>
      <c r="J6454" s="580">
        <f t="shared" si="3084"/>
        <v>0</v>
      </c>
      <c r="K6454" s="580">
        <f t="shared" si="3084"/>
        <v>0</v>
      </c>
      <c r="L6454" s="580">
        <f t="shared" si="3084"/>
        <v>0</v>
      </c>
      <c r="M6454" s="580">
        <f t="shared" si="3084"/>
        <v>0</v>
      </c>
      <c r="N6454" s="138"/>
    </row>
    <row r="6455" spans="2:15" ht="20.25" customHeight="1">
      <c r="B6455" s="50" t="e">
        <f>IF((#REF!+#REF!+H6455)&lt;&gt;0,"a","b")</f>
        <v>#REF!</v>
      </c>
      <c r="C6455" s="54">
        <v>6</v>
      </c>
      <c r="D6455" s="54"/>
      <c r="F6455" s="89"/>
      <c r="G6455" s="97" t="s">
        <v>263</v>
      </c>
      <c r="H6455" s="580">
        <f t="shared" ref="H6455:M6455" si="3085">H6685+H6915</f>
        <v>0</v>
      </c>
      <c r="I6455" s="580">
        <f t="shared" si="3085"/>
        <v>0</v>
      </c>
      <c r="J6455" s="580">
        <f t="shared" si="3085"/>
        <v>0</v>
      </c>
      <c r="K6455" s="580">
        <f t="shared" si="3085"/>
        <v>0</v>
      </c>
      <c r="L6455" s="580">
        <f t="shared" si="3085"/>
        <v>0</v>
      </c>
      <c r="M6455" s="580">
        <f t="shared" si="3085"/>
        <v>0</v>
      </c>
      <c r="N6455" s="138"/>
    </row>
    <row r="6456" spans="2:15" ht="20.25" customHeight="1">
      <c r="B6456" s="50" t="e">
        <f>IF((#REF!+#REF!+H6456)&lt;&gt;0,"a","b")</f>
        <v>#REF!</v>
      </c>
      <c r="C6456" s="54">
        <v>6</v>
      </c>
      <c r="D6456" s="54"/>
      <c r="F6456" s="89"/>
      <c r="G6456" s="97" t="s">
        <v>264</v>
      </c>
      <c r="H6456" s="580">
        <f t="shared" ref="H6456:M6456" si="3086">H6686+H6916</f>
        <v>0</v>
      </c>
      <c r="I6456" s="580">
        <f t="shared" si="3086"/>
        <v>0</v>
      </c>
      <c r="J6456" s="580">
        <f t="shared" si="3086"/>
        <v>0</v>
      </c>
      <c r="K6456" s="580">
        <f t="shared" si="3086"/>
        <v>0</v>
      </c>
      <c r="L6456" s="580">
        <f t="shared" si="3086"/>
        <v>0</v>
      </c>
      <c r="M6456" s="580">
        <f t="shared" si="3086"/>
        <v>0</v>
      </c>
      <c r="N6456" s="138"/>
    </row>
    <row r="6457" spans="2:15" ht="20.25" customHeight="1">
      <c r="B6457" s="50" t="e">
        <f>IF((#REF!+#REF!+H6457)&lt;&gt;0,"a","b")</f>
        <v>#REF!</v>
      </c>
      <c r="C6457" s="54">
        <v>6</v>
      </c>
      <c r="D6457" s="54"/>
      <c r="F6457" s="89"/>
      <c r="G6457" s="97" t="s">
        <v>265</v>
      </c>
      <c r="H6457" s="580">
        <f t="shared" ref="H6457:M6457" si="3087">H6687+H6917</f>
        <v>0</v>
      </c>
      <c r="I6457" s="580">
        <f t="shared" si="3087"/>
        <v>0</v>
      </c>
      <c r="J6457" s="580">
        <f t="shared" si="3087"/>
        <v>0</v>
      </c>
      <c r="K6457" s="580">
        <f t="shared" si="3087"/>
        <v>0</v>
      </c>
      <c r="L6457" s="580">
        <f t="shared" si="3087"/>
        <v>0</v>
      </c>
      <c r="M6457" s="580">
        <f t="shared" si="3087"/>
        <v>0</v>
      </c>
      <c r="N6457" s="138"/>
    </row>
    <row r="6458" spans="2:15" ht="20.25" customHeight="1">
      <c r="B6458" s="50" t="e">
        <f>IF((#REF!+#REF!+H6458)&lt;&gt;0,"a","b")</f>
        <v>#REF!</v>
      </c>
      <c r="C6458" s="54">
        <v>5</v>
      </c>
      <c r="D6458" s="54"/>
      <c r="F6458" s="89"/>
      <c r="G6458" s="95" t="s">
        <v>266</v>
      </c>
      <c r="H6458" s="580">
        <f t="shared" ref="H6458:M6458" si="3088">H6688+H6918</f>
        <v>0</v>
      </c>
      <c r="I6458" s="580">
        <f t="shared" si="3088"/>
        <v>0</v>
      </c>
      <c r="J6458" s="580">
        <f t="shared" si="3088"/>
        <v>0</v>
      </c>
      <c r="K6458" s="580">
        <f t="shared" si="3088"/>
        <v>0</v>
      </c>
      <c r="L6458" s="580">
        <f t="shared" si="3088"/>
        <v>0</v>
      </c>
      <c r="M6458" s="580">
        <f t="shared" si="3088"/>
        <v>0</v>
      </c>
      <c r="N6458" s="154"/>
    </row>
    <row r="6459" spans="2:15" ht="20.25" customHeight="1">
      <c r="B6459" s="50" t="e">
        <f>IF((#REF!+#REF!+H6459)&lt;&gt;0,"a","b")</f>
        <v>#REF!</v>
      </c>
      <c r="C6459" s="54">
        <v>4</v>
      </c>
      <c r="D6459" s="54"/>
      <c r="F6459" s="89"/>
      <c r="G6459" s="93" t="s">
        <v>267</v>
      </c>
      <c r="H6459" s="580">
        <f t="shared" ref="H6459:M6459" si="3089">H6689+H6919</f>
        <v>0</v>
      </c>
      <c r="I6459" s="580">
        <f t="shared" si="3089"/>
        <v>0</v>
      </c>
      <c r="J6459" s="580">
        <f t="shared" si="3089"/>
        <v>0</v>
      </c>
      <c r="K6459" s="580">
        <f t="shared" si="3089"/>
        <v>0</v>
      </c>
      <c r="L6459" s="580">
        <f t="shared" si="3089"/>
        <v>0</v>
      </c>
      <c r="M6459" s="580">
        <f t="shared" si="3089"/>
        <v>0</v>
      </c>
      <c r="N6459" s="153"/>
    </row>
    <row r="6460" spans="2:15" ht="20.25" customHeight="1">
      <c r="B6460" s="50" t="e">
        <f>IF((#REF!+#REF!+H6460)&lt;&gt;0,"a","b")</f>
        <v>#REF!</v>
      </c>
      <c r="C6460" s="54">
        <v>3</v>
      </c>
      <c r="D6460" s="54"/>
      <c r="F6460" s="89"/>
      <c r="G6460" s="90" t="s">
        <v>268</v>
      </c>
      <c r="H6460" s="580">
        <f t="shared" ref="H6460:M6460" si="3090">H6690+H6920</f>
        <v>0</v>
      </c>
      <c r="I6460" s="580">
        <f t="shared" si="3090"/>
        <v>0</v>
      </c>
      <c r="J6460" s="580">
        <f t="shared" si="3090"/>
        <v>0</v>
      </c>
      <c r="K6460" s="580">
        <f t="shared" si="3090"/>
        <v>0</v>
      </c>
      <c r="L6460" s="580">
        <f t="shared" si="3090"/>
        <v>0</v>
      </c>
      <c r="M6460" s="580">
        <f t="shared" si="3090"/>
        <v>0</v>
      </c>
      <c r="N6460" s="150">
        <f t="shared" ref="N6460" si="3091">N6461+N6462+N6465+N6501+N6502+N6503+N6504+N6505+N6512+N6513</f>
        <v>0</v>
      </c>
      <c r="O6460" s="60" t="s">
        <v>71</v>
      </c>
    </row>
    <row r="6461" spans="2:15" ht="20.25" customHeight="1">
      <c r="B6461" s="50" t="e">
        <f>IF((#REF!+#REF!+H6461)&lt;&gt;0,"a","b")</f>
        <v>#REF!</v>
      </c>
      <c r="C6461" s="54">
        <v>4</v>
      </c>
      <c r="D6461" s="54"/>
      <c r="F6461" s="89"/>
      <c r="G6461" s="93" t="s">
        <v>269</v>
      </c>
      <c r="H6461" s="580">
        <f t="shared" ref="H6461:M6461" si="3092">H6691+H6921</f>
        <v>0</v>
      </c>
      <c r="I6461" s="580">
        <f t="shared" si="3092"/>
        <v>0</v>
      </c>
      <c r="J6461" s="580">
        <f t="shared" si="3092"/>
        <v>0</v>
      </c>
      <c r="K6461" s="580">
        <f t="shared" si="3092"/>
        <v>0</v>
      </c>
      <c r="L6461" s="580">
        <f t="shared" si="3092"/>
        <v>0</v>
      </c>
      <c r="M6461" s="580">
        <f t="shared" si="3092"/>
        <v>0</v>
      </c>
      <c r="N6461" s="153"/>
    </row>
    <row r="6462" spans="2:15" ht="20.25" customHeight="1">
      <c r="B6462" s="50" t="e">
        <f>IF((#REF!+#REF!+H6462)&lt;&gt;0,"a","b")</f>
        <v>#REF!</v>
      </c>
      <c r="C6462" s="54">
        <v>4</v>
      </c>
      <c r="D6462" s="54"/>
      <c r="F6462" s="89"/>
      <c r="G6462" s="93" t="s">
        <v>270</v>
      </c>
      <c r="H6462" s="580">
        <f t="shared" ref="H6462:M6462" si="3093">H6692+H6922</f>
        <v>0</v>
      </c>
      <c r="I6462" s="580">
        <f t="shared" si="3093"/>
        <v>0</v>
      </c>
      <c r="J6462" s="580">
        <f t="shared" si="3093"/>
        <v>0</v>
      </c>
      <c r="K6462" s="580">
        <f t="shared" si="3093"/>
        <v>0</v>
      </c>
      <c r="L6462" s="580">
        <f t="shared" si="3093"/>
        <v>0</v>
      </c>
      <c r="M6462" s="580">
        <f t="shared" si="3093"/>
        <v>0</v>
      </c>
      <c r="N6462" s="151">
        <f t="shared" ref="N6462" si="3094">SUM(N6463:N6464)</f>
        <v>0</v>
      </c>
      <c r="O6462" s="60" t="s">
        <v>71</v>
      </c>
    </row>
    <row r="6463" spans="2:15" ht="20.25" customHeight="1">
      <c r="B6463" s="50" t="e">
        <f>IF((#REF!+#REF!+H6463)&lt;&gt;0,"a","b")</f>
        <v>#REF!</v>
      </c>
      <c r="C6463" s="54">
        <v>5</v>
      </c>
      <c r="D6463" s="54"/>
      <c r="F6463" s="89"/>
      <c r="G6463" s="95" t="s">
        <v>271</v>
      </c>
      <c r="H6463" s="580">
        <f t="shared" ref="H6463:M6463" si="3095">H6693+H6923</f>
        <v>0</v>
      </c>
      <c r="I6463" s="580">
        <f t="shared" si="3095"/>
        <v>0</v>
      </c>
      <c r="J6463" s="580">
        <f t="shared" si="3095"/>
        <v>0</v>
      </c>
      <c r="K6463" s="580">
        <f t="shared" si="3095"/>
        <v>0</v>
      </c>
      <c r="L6463" s="580">
        <f t="shared" si="3095"/>
        <v>0</v>
      </c>
      <c r="M6463" s="580">
        <f t="shared" si="3095"/>
        <v>0</v>
      </c>
      <c r="N6463" s="154"/>
    </row>
    <row r="6464" spans="2:15" ht="20.25" customHeight="1">
      <c r="B6464" s="50" t="e">
        <f>IF((#REF!+#REF!+H6464)&lt;&gt;0,"a","b")</f>
        <v>#REF!</v>
      </c>
      <c r="C6464" s="54">
        <v>5</v>
      </c>
      <c r="D6464" s="54"/>
      <c r="F6464" s="89"/>
      <c r="G6464" s="95" t="s">
        <v>272</v>
      </c>
      <c r="H6464" s="580">
        <f t="shared" ref="H6464:M6464" si="3096">H6694+H6924</f>
        <v>0</v>
      </c>
      <c r="I6464" s="580">
        <f t="shared" si="3096"/>
        <v>0</v>
      </c>
      <c r="J6464" s="580">
        <f t="shared" si="3096"/>
        <v>0</v>
      </c>
      <c r="K6464" s="580">
        <f t="shared" si="3096"/>
        <v>0</v>
      </c>
      <c r="L6464" s="580">
        <f t="shared" si="3096"/>
        <v>0</v>
      </c>
      <c r="M6464" s="580">
        <f t="shared" si="3096"/>
        <v>0</v>
      </c>
      <c r="N6464" s="154"/>
    </row>
    <row r="6465" spans="2:15" ht="20.25" customHeight="1">
      <c r="B6465" s="50" t="e">
        <f>IF((#REF!+#REF!+H6465)&lt;&gt;0,"a","b")</f>
        <v>#REF!</v>
      </c>
      <c r="C6465" s="54">
        <v>4</v>
      </c>
      <c r="D6465" s="54"/>
      <c r="F6465" s="89"/>
      <c r="G6465" s="93" t="s">
        <v>273</v>
      </c>
      <c r="H6465" s="580">
        <f t="shared" ref="H6465:M6465" si="3097">H6695+H6925</f>
        <v>0</v>
      </c>
      <c r="I6465" s="580">
        <f t="shared" si="3097"/>
        <v>0</v>
      </c>
      <c r="J6465" s="580">
        <f t="shared" si="3097"/>
        <v>0</v>
      </c>
      <c r="K6465" s="580">
        <f t="shared" si="3097"/>
        <v>0</v>
      </c>
      <c r="L6465" s="580">
        <f t="shared" si="3097"/>
        <v>0</v>
      </c>
      <c r="M6465" s="580">
        <f t="shared" si="3097"/>
        <v>0</v>
      </c>
      <c r="N6465" s="151">
        <f t="shared" ref="N6465" si="3098">N6466+N6467+N6468+N6469+N6481+N6485+N6486+N6487+N6488+N6489+N6490+N6491+N6499+N6500</f>
        <v>0</v>
      </c>
      <c r="O6465" s="60" t="s">
        <v>71</v>
      </c>
    </row>
    <row r="6466" spans="2:15" ht="42.75" customHeight="1">
      <c r="B6466" s="50" t="e">
        <f>IF((#REF!+#REF!+H6466)&lt;&gt;0,"a","b")</f>
        <v>#REF!</v>
      </c>
      <c r="C6466" s="54">
        <v>5</v>
      </c>
      <c r="D6466" s="54"/>
      <c r="F6466" s="89"/>
      <c r="G6466" s="95" t="s">
        <v>322</v>
      </c>
      <c r="H6466" s="580">
        <f t="shared" ref="H6466:M6466" si="3099">H6696+H6926</f>
        <v>0</v>
      </c>
      <c r="I6466" s="580">
        <f t="shared" si="3099"/>
        <v>0</v>
      </c>
      <c r="J6466" s="580">
        <f t="shared" si="3099"/>
        <v>0</v>
      </c>
      <c r="K6466" s="580">
        <f t="shared" si="3099"/>
        <v>0</v>
      </c>
      <c r="L6466" s="580">
        <f t="shared" si="3099"/>
        <v>0</v>
      </c>
      <c r="M6466" s="580">
        <f t="shared" si="3099"/>
        <v>0</v>
      </c>
      <c r="N6466" s="154"/>
    </row>
    <row r="6467" spans="2:15" ht="30.75" customHeight="1">
      <c r="B6467" s="50" t="e">
        <f>IF((#REF!+#REF!+H6467)&lt;&gt;0,"a","b")</f>
        <v>#REF!</v>
      </c>
      <c r="C6467" s="54">
        <v>5</v>
      </c>
      <c r="D6467" s="54"/>
      <c r="F6467" s="89"/>
      <c r="G6467" s="111" t="s">
        <v>289</v>
      </c>
      <c r="H6467" s="580">
        <f t="shared" ref="H6467:M6467" si="3100">H6697+H6927</f>
        <v>0</v>
      </c>
      <c r="I6467" s="580">
        <f t="shared" si="3100"/>
        <v>0</v>
      </c>
      <c r="J6467" s="580">
        <f t="shared" si="3100"/>
        <v>0</v>
      </c>
      <c r="K6467" s="580">
        <f t="shared" si="3100"/>
        <v>0</v>
      </c>
      <c r="L6467" s="580">
        <f t="shared" si="3100"/>
        <v>0</v>
      </c>
      <c r="M6467" s="580">
        <f t="shared" si="3100"/>
        <v>0</v>
      </c>
      <c r="N6467" s="154"/>
    </row>
    <row r="6468" spans="2:15" ht="60.75" customHeight="1">
      <c r="B6468" s="50" t="e">
        <f>IF((#REF!+#REF!+H6468)&lt;&gt;0,"a","b")</f>
        <v>#REF!</v>
      </c>
      <c r="C6468" s="54">
        <v>5</v>
      </c>
      <c r="D6468" s="54"/>
      <c r="F6468" s="89"/>
      <c r="G6468" s="111" t="s">
        <v>323</v>
      </c>
      <c r="H6468" s="580">
        <f t="shared" ref="H6468:M6468" si="3101">H6698+H6928</f>
        <v>0</v>
      </c>
      <c r="I6468" s="580">
        <f t="shared" si="3101"/>
        <v>0</v>
      </c>
      <c r="J6468" s="580">
        <f t="shared" si="3101"/>
        <v>0</v>
      </c>
      <c r="K6468" s="580">
        <f t="shared" si="3101"/>
        <v>0</v>
      </c>
      <c r="L6468" s="580">
        <f t="shared" si="3101"/>
        <v>0</v>
      </c>
      <c r="M6468" s="580">
        <f t="shared" si="3101"/>
        <v>0</v>
      </c>
      <c r="N6468" s="154"/>
    </row>
    <row r="6469" spans="2:15" ht="30.75" customHeight="1">
      <c r="B6469" s="50" t="e">
        <f>IF((#REF!+#REF!+H6469)&lt;&gt;0,"a","b")</f>
        <v>#REF!</v>
      </c>
      <c r="C6469" s="54">
        <v>5</v>
      </c>
      <c r="D6469" s="54"/>
      <c r="F6469" s="89"/>
      <c r="G6469" s="95" t="s">
        <v>288</v>
      </c>
      <c r="H6469" s="580">
        <f t="shared" ref="H6469:M6469" si="3102">H6699+H6929</f>
        <v>0</v>
      </c>
      <c r="I6469" s="580">
        <f t="shared" si="3102"/>
        <v>0</v>
      </c>
      <c r="J6469" s="580">
        <f t="shared" si="3102"/>
        <v>0</v>
      </c>
      <c r="K6469" s="580">
        <f t="shared" si="3102"/>
        <v>0</v>
      </c>
      <c r="L6469" s="580">
        <f t="shared" si="3102"/>
        <v>0</v>
      </c>
      <c r="M6469" s="580">
        <f t="shared" si="3102"/>
        <v>0</v>
      </c>
      <c r="N6469" s="152">
        <f t="shared" ref="N6469" si="3103">SUM(N6470:N6480)</f>
        <v>0</v>
      </c>
      <c r="O6469" s="60" t="s">
        <v>71</v>
      </c>
    </row>
    <row r="6470" spans="2:15" ht="20.25" customHeight="1">
      <c r="B6470" s="50" t="e">
        <f>IF((#REF!+#REF!+H6470)&lt;&gt;0,"a","b")</f>
        <v>#REF!</v>
      </c>
      <c r="C6470" s="54">
        <v>6</v>
      </c>
      <c r="D6470" s="54"/>
      <c r="F6470" s="89"/>
      <c r="G6470" s="97" t="s">
        <v>274</v>
      </c>
      <c r="H6470" s="580">
        <f t="shared" ref="H6470:M6470" si="3104">H6700+H6930</f>
        <v>0</v>
      </c>
      <c r="I6470" s="580">
        <f t="shared" si="3104"/>
        <v>0</v>
      </c>
      <c r="J6470" s="580">
        <f t="shared" si="3104"/>
        <v>0</v>
      </c>
      <c r="K6470" s="580">
        <f t="shared" si="3104"/>
        <v>0</v>
      </c>
      <c r="L6470" s="580">
        <f t="shared" si="3104"/>
        <v>0</v>
      </c>
      <c r="M6470" s="580">
        <f t="shared" si="3104"/>
        <v>0</v>
      </c>
      <c r="N6470" s="155"/>
    </row>
    <row r="6471" spans="2:15" ht="20.25" customHeight="1">
      <c r="B6471" s="50" t="e">
        <f>IF((#REF!+#REF!+H6471)&lt;&gt;0,"a","b")</f>
        <v>#REF!</v>
      </c>
      <c r="C6471" s="54">
        <v>6</v>
      </c>
      <c r="D6471" s="54"/>
      <c r="F6471" s="89"/>
      <c r="G6471" s="97" t="s">
        <v>275</v>
      </c>
      <c r="H6471" s="580">
        <f t="shared" ref="H6471:M6471" si="3105">H6701+H6931</f>
        <v>0</v>
      </c>
      <c r="I6471" s="580">
        <f t="shared" si="3105"/>
        <v>0</v>
      </c>
      <c r="J6471" s="580">
        <f t="shared" si="3105"/>
        <v>0</v>
      </c>
      <c r="K6471" s="580">
        <f t="shared" si="3105"/>
        <v>0</v>
      </c>
      <c r="L6471" s="580">
        <f t="shared" si="3105"/>
        <v>0</v>
      </c>
      <c r="M6471" s="580">
        <f t="shared" si="3105"/>
        <v>0</v>
      </c>
      <c r="N6471" s="155"/>
    </row>
    <row r="6472" spans="2:15" ht="20.25" customHeight="1">
      <c r="B6472" s="50" t="e">
        <f>IF((#REF!+#REF!+H6472)&lt;&gt;0,"a","b")</f>
        <v>#REF!</v>
      </c>
      <c r="C6472" s="54">
        <v>6</v>
      </c>
      <c r="D6472" s="54"/>
      <c r="F6472" s="89"/>
      <c r="G6472" s="97" t="s">
        <v>276</v>
      </c>
      <c r="H6472" s="580">
        <f t="shared" ref="H6472:M6472" si="3106">H6702+H6932</f>
        <v>0</v>
      </c>
      <c r="I6472" s="580">
        <f t="shared" si="3106"/>
        <v>0</v>
      </c>
      <c r="J6472" s="580">
        <f t="shared" si="3106"/>
        <v>0</v>
      </c>
      <c r="K6472" s="580">
        <f t="shared" si="3106"/>
        <v>0</v>
      </c>
      <c r="L6472" s="580">
        <f t="shared" si="3106"/>
        <v>0</v>
      </c>
      <c r="M6472" s="580">
        <f t="shared" si="3106"/>
        <v>0</v>
      </c>
      <c r="N6472" s="155"/>
    </row>
    <row r="6473" spans="2:15" ht="20.25" customHeight="1">
      <c r="B6473" s="50" t="e">
        <f>IF((#REF!+#REF!+H6473)&lt;&gt;0,"a","b")</f>
        <v>#REF!</v>
      </c>
      <c r="C6473" s="54">
        <v>6</v>
      </c>
      <c r="D6473" s="54"/>
      <c r="F6473" s="89"/>
      <c r="G6473" s="97" t="s">
        <v>277</v>
      </c>
      <c r="H6473" s="580">
        <f t="shared" ref="H6473:M6473" si="3107">H6703+H6933</f>
        <v>0</v>
      </c>
      <c r="I6473" s="580">
        <f t="shared" si="3107"/>
        <v>0</v>
      </c>
      <c r="J6473" s="580">
        <f t="shared" si="3107"/>
        <v>0</v>
      </c>
      <c r="K6473" s="580">
        <f t="shared" si="3107"/>
        <v>0</v>
      </c>
      <c r="L6473" s="580">
        <f t="shared" si="3107"/>
        <v>0</v>
      </c>
      <c r="M6473" s="580">
        <f t="shared" si="3107"/>
        <v>0</v>
      </c>
      <c r="N6473" s="155"/>
    </row>
    <row r="6474" spans="2:15" ht="20.25" customHeight="1">
      <c r="B6474" s="50" t="e">
        <f>IF((#REF!+#REF!+H6474)&lt;&gt;0,"a","b")</f>
        <v>#REF!</v>
      </c>
      <c r="C6474" s="54">
        <v>6</v>
      </c>
      <c r="D6474" s="54"/>
      <c r="F6474" s="89"/>
      <c r="G6474" s="97" t="s">
        <v>278</v>
      </c>
      <c r="H6474" s="580">
        <f t="shared" ref="H6474:M6474" si="3108">H6704+H6934</f>
        <v>0</v>
      </c>
      <c r="I6474" s="580">
        <f t="shared" si="3108"/>
        <v>0</v>
      </c>
      <c r="J6474" s="580">
        <f t="shared" si="3108"/>
        <v>0</v>
      </c>
      <c r="K6474" s="580">
        <f t="shared" si="3108"/>
        <v>0</v>
      </c>
      <c r="L6474" s="580">
        <f t="shared" si="3108"/>
        <v>0</v>
      </c>
      <c r="M6474" s="580">
        <f t="shared" si="3108"/>
        <v>0</v>
      </c>
      <c r="N6474" s="155"/>
    </row>
    <row r="6475" spans="2:15" ht="20.25" customHeight="1">
      <c r="B6475" s="50" t="e">
        <f>IF((#REF!+#REF!+H6475)&lt;&gt;0,"a","b")</f>
        <v>#REF!</v>
      </c>
      <c r="C6475" s="54">
        <v>6</v>
      </c>
      <c r="D6475" s="54"/>
      <c r="F6475" s="89"/>
      <c r="G6475" s="97" t="s">
        <v>279</v>
      </c>
      <c r="H6475" s="580">
        <f t="shared" ref="H6475:M6475" si="3109">H6705+H6935</f>
        <v>0</v>
      </c>
      <c r="I6475" s="580">
        <f t="shared" si="3109"/>
        <v>0</v>
      </c>
      <c r="J6475" s="580">
        <f t="shared" si="3109"/>
        <v>0</v>
      </c>
      <c r="K6475" s="580">
        <f t="shared" si="3109"/>
        <v>0</v>
      </c>
      <c r="L6475" s="580">
        <f t="shared" si="3109"/>
        <v>0</v>
      </c>
      <c r="M6475" s="580">
        <f t="shared" si="3109"/>
        <v>0</v>
      </c>
      <c r="N6475" s="155"/>
    </row>
    <row r="6476" spans="2:15" ht="20.25" customHeight="1">
      <c r="B6476" s="50" t="e">
        <f>IF((#REF!+#REF!+H6476)&lt;&gt;0,"a","b")</f>
        <v>#REF!</v>
      </c>
      <c r="C6476" s="54">
        <v>6</v>
      </c>
      <c r="D6476" s="54"/>
      <c r="F6476" s="89"/>
      <c r="G6476" s="97" t="s">
        <v>280</v>
      </c>
      <c r="H6476" s="580">
        <f t="shared" ref="H6476:M6476" si="3110">H6706+H6936</f>
        <v>0</v>
      </c>
      <c r="I6476" s="580">
        <f t="shared" si="3110"/>
        <v>0</v>
      </c>
      <c r="J6476" s="580">
        <f t="shared" si="3110"/>
        <v>0</v>
      </c>
      <c r="K6476" s="580">
        <f t="shared" si="3110"/>
        <v>0</v>
      </c>
      <c r="L6476" s="580">
        <f t="shared" si="3110"/>
        <v>0</v>
      </c>
      <c r="M6476" s="580">
        <f t="shared" si="3110"/>
        <v>0</v>
      </c>
      <c r="N6476" s="155"/>
    </row>
    <row r="6477" spans="2:15" ht="20.25" customHeight="1">
      <c r="B6477" s="50" t="e">
        <f>IF((#REF!+#REF!+H6477)&lt;&gt;0,"a","b")</f>
        <v>#REF!</v>
      </c>
      <c r="C6477" s="54">
        <v>6</v>
      </c>
      <c r="D6477" s="54"/>
      <c r="F6477" s="89"/>
      <c r="G6477" s="97" t="s">
        <v>281</v>
      </c>
      <c r="H6477" s="580">
        <f t="shared" ref="H6477:M6477" si="3111">H6707+H6937</f>
        <v>0</v>
      </c>
      <c r="I6477" s="580">
        <f t="shared" si="3111"/>
        <v>0</v>
      </c>
      <c r="J6477" s="580">
        <f t="shared" si="3111"/>
        <v>0</v>
      </c>
      <c r="K6477" s="580">
        <f t="shared" si="3111"/>
        <v>0</v>
      </c>
      <c r="L6477" s="580">
        <f t="shared" si="3111"/>
        <v>0</v>
      </c>
      <c r="M6477" s="580">
        <f t="shared" si="3111"/>
        <v>0</v>
      </c>
      <c r="N6477" s="155"/>
    </row>
    <row r="6478" spans="2:15" ht="20.25" customHeight="1">
      <c r="B6478" s="50" t="e">
        <f>IF((#REF!+#REF!+H6478)&lt;&gt;0,"a","b")</f>
        <v>#REF!</v>
      </c>
      <c r="C6478" s="54">
        <v>6</v>
      </c>
      <c r="D6478" s="54"/>
      <c r="F6478" s="89"/>
      <c r="G6478" s="97" t="s">
        <v>282</v>
      </c>
      <c r="H6478" s="580">
        <f t="shared" ref="H6478:M6478" si="3112">H6708+H6938</f>
        <v>0</v>
      </c>
      <c r="I6478" s="580">
        <f t="shared" si="3112"/>
        <v>0</v>
      </c>
      <c r="J6478" s="580">
        <f t="shared" si="3112"/>
        <v>0</v>
      </c>
      <c r="K6478" s="580">
        <f t="shared" si="3112"/>
        <v>0</v>
      </c>
      <c r="L6478" s="580">
        <f t="shared" si="3112"/>
        <v>0</v>
      </c>
      <c r="M6478" s="580">
        <f t="shared" si="3112"/>
        <v>0</v>
      </c>
      <c r="N6478" s="155"/>
    </row>
    <row r="6479" spans="2:15" ht="20.25" customHeight="1">
      <c r="B6479" s="50" t="e">
        <f>IF((#REF!+#REF!+H6479)&lt;&gt;0,"a","b")</f>
        <v>#REF!</v>
      </c>
      <c r="C6479" s="54">
        <v>6</v>
      </c>
      <c r="D6479" s="54"/>
      <c r="F6479" s="89"/>
      <c r="G6479" s="97" t="s">
        <v>283</v>
      </c>
      <c r="H6479" s="580">
        <f t="shared" ref="H6479:M6479" si="3113">H6709+H6939</f>
        <v>0</v>
      </c>
      <c r="I6479" s="580">
        <f t="shared" si="3113"/>
        <v>0</v>
      </c>
      <c r="J6479" s="580">
        <f t="shared" si="3113"/>
        <v>0</v>
      </c>
      <c r="K6479" s="580">
        <f t="shared" si="3113"/>
        <v>0</v>
      </c>
      <c r="L6479" s="580">
        <f t="shared" si="3113"/>
        <v>0</v>
      </c>
      <c r="M6479" s="580">
        <f t="shared" si="3113"/>
        <v>0</v>
      </c>
      <c r="N6479" s="155"/>
    </row>
    <row r="6480" spans="2:15" ht="30.75" customHeight="1">
      <c r="B6480" s="50" t="e">
        <f>IF((#REF!+#REF!+H6480)&lt;&gt;0,"a","b")</f>
        <v>#REF!</v>
      </c>
      <c r="C6480" s="54">
        <v>6</v>
      </c>
      <c r="D6480" s="54"/>
      <c r="F6480" s="89"/>
      <c r="G6480" s="97" t="s">
        <v>324</v>
      </c>
      <c r="H6480" s="580">
        <f t="shared" ref="H6480:M6480" si="3114">H6710+H6940</f>
        <v>0</v>
      </c>
      <c r="I6480" s="580">
        <f t="shared" si="3114"/>
        <v>0</v>
      </c>
      <c r="J6480" s="580">
        <f t="shared" si="3114"/>
        <v>0</v>
      </c>
      <c r="K6480" s="580">
        <f t="shared" si="3114"/>
        <v>0</v>
      </c>
      <c r="L6480" s="580">
        <f t="shared" si="3114"/>
        <v>0</v>
      </c>
      <c r="M6480" s="580">
        <f t="shared" si="3114"/>
        <v>0</v>
      </c>
      <c r="N6480" s="155"/>
    </row>
    <row r="6481" spans="2:15" ht="20.25" customHeight="1">
      <c r="B6481" s="50" t="e">
        <f>IF((#REF!+#REF!+H6481)&lt;&gt;0,"a","b")</f>
        <v>#REF!</v>
      </c>
      <c r="C6481" s="54">
        <v>5</v>
      </c>
      <c r="D6481" s="54"/>
      <c r="F6481" s="89"/>
      <c r="G6481" s="95" t="s">
        <v>290</v>
      </c>
      <c r="H6481" s="580">
        <f t="shared" ref="H6481:M6481" si="3115">H6711+H6941</f>
        <v>0</v>
      </c>
      <c r="I6481" s="580">
        <f t="shared" si="3115"/>
        <v>0</v>
      </c>
      <c r="J6481" s="580">
        <f t="shared" si="3115"/>
        <v>0</v>
      </c>
      <c r="K6481" s="580">
        <f t="shared" si="3115"/>
        <v>0</v>
      </c>
      <c r="L6481" s="580">
        <f t="shared" si="3115"/>
        <v>0</v>
      </c>
      <c r="M6481" s="580">
        <f t="shared" si="3115"/>
        <v>0</v>
      </c>
      <c r="N6481" s="152">
        <f t="shared" ref="N6481" si="3116">SUM(N6482:N6484)</f>
        <v>0</v>
      </c>
      <c r="O6481" s="60" t="s">
        <v>71</v>
      </c>
    </row>
    <row r="6482" spans="2:15" ht="20.25" customHeight="1">
      <c r="B6482" s="50" t="e">
        <f>IF((#REF!+#REF!+H6482)&lt;&gt;0,"a","b")</f>
        <v>#REF!</v>
      </c>
      <c r="C6482" s="54">
        <v>6</v>
      </c>
      <c r="D6482" s="54"/>
      <c r="F6482" s="89"/>
      <c r="G6482" s="97" t="s">
        <v>284</v>
      </c>
      <c r="H6482" s="580">
        <f t="shared" ref="H6482:M6482" si="3117">H6712+H6942</f>
        <v>0</v>
      </c>
      <c r="I6482" s="580">
        <f t="shared" si="3117"/>
        <v>0</v>
      </c>
      <c r="J6482" s="580">
        <f t="shared" si="3117"/>
        <v>0</v>
      </c>
      <c r="K6482" s="580">
        <f t="shared" si="3117"/>
        <v>0</v>
      </c>
      <c r="L6482" s="580">
        <f t="shared" si="3117"/>
        <v>0</v>
      </c>
      <c r="M6482" s="580">
        <f t="shared" si="3117"/>
        <v>0</v>
      </c>
      <c r="N6482" s="155"/>
    </row>
    <row r="6483" spans="2:15" ht="20.25" customHeight="1">
      <c r="B6483" s="50" t="e">
        <f>IF((#REF!+#REF!+H6483)&lt;&gt;0,"a","b")</f>
        <v>#REF!</v>
      </c>
      <c r="C6483" s="54">
        <v>6</v>
      </c>
      <c r="D6483" s="54"/>
      <c r="F6483" s="89"/>
      <c r="G6483" s="97" t="s">
        <v>285</v>
      </c>
      <c r="H6483" s="580">
        <f t="shared" ref="H6483:M6483" si="3118">H6713+H6943</f>
        <v>0</v>
      </c>
      <c r="I6483" s="580">
        <f t="shared" si="3118"/>
        <v>0</v>
      </c>
      <c r="J6483" s="580">
        <f t="shared" si="3118"/>
        <v>0</v>
      </c>
      <c r="K6483" s="580">
        <f t="shared" si="3118"/>
        <v>0</v>
      </c>
      <c r="L6483" s="580">
        <f t="shared" si="3118"/>
        <v>0</v>
      </c>
      <c r="M6483" s="580">
        <f t="shared" si="3118"/>
        <v>0</v>
      </c>
      <c r="N6483" s="155"/>
    </row>
    <row r="6484" spans="2:15" ht="30.75" customHeight="1">
      <c r="B6484" s="50" t="e">
        <f>IF((#REF!+#REF!+H6484)&lt;&gt;0,"a","b")</f>
        <v>#REF!</v>
      </c>
      <c r="C6484" s="54">
        <v>6</v>
      </c>
      <c r="D6484" s="54"/>
      <c r="F6484" s="89"/>
      <c r="G6484" s="97" t="s">
        <v>325</v>
      </c>
      <c r="H6484" s="580">
        <f t="shared" ref="H6484:M6484" si="3119">H6714+H6944</f>
        <v>0</v>
      </c>
      <c r="I6484" s="580">
        <f t="shared" si="3119"/>
        <v>0</v>
      </c>
      <c r="J6484" s="580">
        <f t="shared" si="3119"/>
        <v>0</v>
      </c>
      <c r="K6484" s="580">
        <f t="shared" si="3119"/>
        <v>0</v>
      </c>
      <c r="L6484" s="580">
        <f t="shared" si="3119"/>
        <v>0</v>
      </c>
      <c r="M6484" s="580">
        <f t="shared" si="3119"/>
        <v>0</v>
      </c>
      <c r="N6484" s="155"/>
    </row>
    <row r="6485" spans="2:15" ht="30.75" customHeight="1">
      <c r="B6485" s="50" t="e">
        <f>IF((#REF!+#REF!+H6485)&lt;&gt;0,"a","b")</f>
        <v>#REF!</v>
      </c>
      <c r="C6485" s="54">
        <v>5</v>
      </c>
      <c r="D6485" s="54"/>
      <c r="F6485" s="89"/>
      <c r="G6485" s="95" t="s">
        <v>326</v>
      </c>
      <c r="H6485" s="580">
        <f t="shared" ref="H6485:M6485" si="3120">H6715+H6945</f>
        <v>0</v>
      </c>
      <c r="I6485" s="580">
        <f t="shared" si="3120"/>
        <v>0</v>
      </c>
      <c r="J6485" s="580">
        <f t="shared" si="3120"/>
        <v>0</v>
      </c>
      <c r="K6485" s="580">
        <f t="shared" si="3120"/>
        <v>0</v>
      </c>
      <c r="L6485" s="580">
        <f t="shared" si="3120"/>
        <v>0</v>
      </c>
      <c r="M6485" s="580">
        <f t="shared" si="3120"/>
        <v>0</v>
      </c>
      <c r="N6485" s="154"/>
    </row>
    <row r="6486" spans="2:15" ht="34.5" customHeight="1">
      <c r="B6486" s="50" t="e">
        <f>IF((#REF!+#REF!+H6486)&lt;&gt;0,"a","b")</f>
        <v>#REF!</v>
      </c>
      <c r="C6486" s="54">
        <v>5</v>
      </c>
      <c r="D6486" s="54"/>
      <c r="F6486" s="89"/>
      <c r="G6486" s="128" t="s">
        <v>460</v>
      </c>
      <c r="H6486" s="580">
        <f t="shared" ref="H6486:M6486" si="3121">H6716+H6946</f>
        <v>0</v>
      </c>
      <c r="I6486" s="580">
        <f t="shared" si="3121"/>
        <v>0</v>
      </c>
      <c r="J6486" s="580">
        <f t="shared" si="3121"/>
        <v>0</v>
      </c>
      <c r="K6486" s="580">
        <f t="shared" si="3121"/>
        <v>0</v>
      </c>
      <c r="L6486" s="580">
        <f t="shared" si="3121"/>
        <v>0</v>
      </c>
      <c r="M6486" s="580">
        <f t="shared" si="3121"/>
        <v>0</v>
      </c>
      <c r="N6486" s="154"/>
    </row>
    <row r="6487" spans="2:15" ht="34.5" customHeight="1">
      <c r="B6487" s="50" t="e">
        <f>IF((#REF!+#REF!+H6487)&lt;&gt;0,"a","b")</f>
        <v>#REF!</v>
      </c>
      <c r="C6487" s="54">
        <v>5</v>
      </c>
      <c r="D6487" s="54"/>
      <c r="F6487" s="89"/>
      <c r="G6487" s="95" t="s">
        <v>327</v>
      </c>
      <c r="H6487" s="580">
        <f t="shared" ref="H6487:M6487" si="3122">H6717+H6947</f>
        <v>0</v>
      </c>
      <c r="I6487" s="580">
        <f t="shared" si="3122"/>
        <v>0</v>
      </c>
      <c r="J6487" s="580">
        <f t="shared" si="3122"/>
        <v>0</v>
      </c>
      <c r="K6487" s="580">
        <f t="shared" si="3122"/>
        <v>0</v>
      </c>
      <c r="L6487" s="580">
        <f t="shared" si="3122"/>
        <v>0</v>
      </c>
      <c r="M6487" s="580">
        <f t="shared" si="3122"/>
        <v>0</v>
      </c>
      <c r="N6487" s="154"/>
    </row>
    <row r="6488" spans="2:15" ht="50.25" customHeight="1">
      <c r="B6488" s="50" t="e">
        <f>IF((#REF!+#REF!+H6488)&lt;&gt;0,"a","b")</f>
        <v>#REF!</v>
      </c>
      <c r="C6488" s="54">
        <v>5</v>
      </c>
      <c r="D6488" s="54"/>
      <c r="F6488" s="89"/>
      <c r="G6488" s="95" t="s">
        <v>328</v>
      </c>
      <c r="H6488" s="580">
        <f t="shared" ref="H6488:M6488" si="3123">H6718+H6948</f>
        <v>0</v>
      </c>
      <c r="I6488" s="580">
        <f t="shared" si="3123"/>
        <v>0</v>
      </c>
      <c r="J6488" s="580">
        <f t="shared" si="3123"/>
        <v>0</v>
      </c>
      <c r="K6488" s="580">
        <f t="shared" si="3123"/>
        <v>0</v>
      </c>
      <c r="L6488" s="580">
        <f t="shared" si="3123"/>
        <v>0</v>
      </c>
      <c r="M6488" s="580">
        <f t="shared" si="3123"/>
        <v>0</v>
      </c>
      <c r="N6488" s="154"/>
    </row>
    <row r="6489" spans="2:15" ht="20.25" customHeight="1">
      <c r="B6489" s="50" t="e">
        <f>IF((#REF!+#REF!+H6489)&lt;&gt;0,"a","b")</f>
        <v>#REF!</v>
      </c>
      <c r="C6489" s="54">
        <v>5</v>
      </c>
      <c r="D6489" s="54"/>
      <c r="F6489" s="89"/>
      <c r="G6489" s="95" t="s">
        <v>329</v>
      </c>
      <c r="H6489" s="580">
        <f t="shared" ref="H6489:M6489" si="3124">H6719+H6949</f>
        <v>0</v>
      </c>
      <c r="I6489" s="580">
        <f t="shared" si="3124"/>
        <v>0</v>
      </c>
      <c r="J6489" s="580">
        <f t="shared" si="3124"/>
        <v>0</v>
      </c>
      <c r="K6489" s="580">
        <f t="shared" si="3124"/>
        <v>0</v>
      </c>
      <c r="L6489" s="580">
        <f t="shared" si="3124"/>
        <v>0</v>
      </c>
      <c r="M6489" s="580">
        <f t="shared" si="3124"/>
        <v>0</v>
      </c>
      <c r="N6489" s="154"/>
    </row>
    <row r="6490" spans="2:15" ht="20.25" customHeight="1">
      <c r="B6490" s="50" t="e">
        <f>IF((#REF!+#REF!+H6490)&lt;&gt;0,"a","b")</f>
        <v>#REF!</v>
      </c>
      <c r="C6490" s="54">
        <v>5</v>
      </c>
      <c r="D6490" s="54"/>
      <c r="F6490" s="89"/>
      <c r="G6490" s="95" t="s">
        <v>330</v>
      </c>
      <c r="H6490" s="580">
        <f t="shared" ref="H6490:M6490" si="3125">H6720+H6950</f>
        <v>0</v>
      </c>
      <c r="I6490" s="580">
        <f t="shared" si="3125"/>
        <v>0</v>
      </c>
      <c r="J6490" s="580">
        <f t="shared" si="3125"/>
        <v>0</v>
      </c>
      <c r="K6490" s="580">
        <f t="shared" si="3125"/>
        <v>0</v>
      </c>
      <c r="L6490" s="580">
        <f t="shared" si="3125"/>
        <v>0</v>
      </c>
      <c r="M6490" s="580">
        <f t="shared" si="3125"/>
        <v>0</v>
      </c>
      <c r="N6490" s="154"/>
    </row>
    <row r="6491" spans="2:15" ht="20.25" customHeight="1">
      <c r="B6491" s="50" t="e">
        <f>IF((#REF!+#REF!+H6491)&lt;&gt;0,"a","b")</f>
        <v>#REF!</v>
      </c>
      <c r="C6491" s="54">
        <v>5</v>
      </c>
      <c r="D6491" s="54"/>
      <c r="F6491" s="89"/>
      <c r="G6491" s="95" t="s">
        <v>331</v>
      </c>
      <c r="H6491" s="580">
        <f t="shared" ref="H6491:M6491" si="3126">H6721+H6951</f>
        <v>0</v>
      </c>
      <c r="I6491" s="580">
        <f t="shared" si="3126"/>
        <v>0</v>
      </c>
      <c r="J6491" s="580">
        <f t="shared" si="3126"/>
        <v>0</v>
      </c>
      <c r="K6491" s="580">
        <f t="shared" si="3126"/>
        <v>0</v>
      </c>
      <c r="L6491" s="580">
        <f t="shared" si="3126"/>
        <v>0</v>
      </c>
      <c r="M6491" s="580">
        <f t="shared" si="3126"/>
        <v>0</v>
      </c>
      <c r="N6491" s="152">
        <f t="shared" ref="N6491" si="3127">SUM(N6492:N6498)</f>
        <v>0</v>
      </c>
      <c r="O6491" s="60" t="s">
        <v>71</v>
      </c>
    </row>
    <row r="6492" spans="2:15" ht="23.25" customHeight="1">
      <c r="B6492" s="50" t="e">
        <f>IF((#REF!+#REF!+H6492)&lt;&gt;0,"a","b")</f>
        <v>#REF!</v>
      </c>
      <c r="C6492" s="54">
        <v>6</v>
      </c>
      <c r="D6492" s="54"/>
      <c r="F6492" s="89"/>
      <c r="G6492" s="97" t="s">
        <v>291</v>
      </c>
      <c r="H6492" s="580">
        <f t="shared" ref="H6492:M6492" si="3128">H6722+H6952</f>
        <v>0</v>
      </c>
      <c r="I6492" s="580">
        <f t="shared" si="3128"/>
        <v>0</v>
      </c>
      <c r="J6492" s="580">
        <f t="shared" si="3128"/>
        <v>0</v>
      </c>
      <c r="K6492" s="580">
        <f t="shared" si="3128"/>
        <v>0</v>
      </c>
      <c r="L6492" s="580">
        <f t="shared" si="3128"/>
        <v>0</v>
      </c>
      <c r="M6492" s="580">
        <f t="shared" si="3128"/>
        <v>0</v>
      </c>
      <c r="N6492" s="155"/>
    </row>
    <row r="6493" spans="2:15" ht="20.25" customHeight="1">
      <c r="B6493" s="50" t="e">
        <f>IF((#REF!+#REF!+H6493)&lt;&gt;0,"a","b")</f>
        <v>#REF!</v>
      </c>
      <c r="C6493" s="54">
        <v>6</v>
      </c>
      <c r="D6493" s="54"/>
      <c r="F6493" s="89"/>
      <c r="G6493" s="97" t="s">
        <v>292</v>
      </c>
      <c r="H6493" s="580">
        <f t="shared" ref="H6493:M6493" si="3129">H6723+H6953</f>
        <v>0</v>
      </c>
      <c r="I6493" s="580">
        <f t="shared" si="3129"/>
        <v>0</v>
      </c>
      <c r="J6493" s="580">
        <f t="shared" si="3129"/>
        <v>0</v>
      </c>
      <c r="K6493" s="580">
        <f t="shared" si="3129"/>
        <v>0</v>
      </c>
      <c r="L6493" s="580">
        <f t="shared" si="3129"/>
        <v>0</v>
      </c>
      <c r="M6493" s="580">
        <f t="shared" si="3129"/>
        <v>0</v>
      </c>
      <c r="N6493" s="155"/>
    </row>
    <row r="6494" spans="2:15" ht="23.25" customHeight="1">
      <c r="B6494" s="50" t="e">
        <f>IF((#REF!+#REF!+H6494)&lt;&gt;0,"a","b")</f>
        <v>#REF!</v>
      </c>
      <c r="C6494" s="54">
        <v>6</v>
      </c>
      <c r="D6494" s="54"/>
      <c r="F6494" s="89"/>
      <c r="G6494" s="97" t="s">
        <v>293</v>
      </c>
      <c r="H6494" s="580">
        <f t="shared" ref="H6494:M6494" si="3130">H6724+H6954</f>
        <v>0</v>
      </c>
      <c r="I6494" s="580">
        <f t="shared" si="3130"/>
        <v>0</v>
      </c>
      <c r="J6494" s="580">
        <f t="shared" si="3130"/>
        <v>0</v>
      </c>
      <c r="K6494" s="580">
        <f t="shared" si="3130"/>
        <v>0</v>
      </c>
      <c r="L6494" s="580">
        <f t="shared" si="3130"/>
        <v>0</v>
      </c>
      <c r="M6494" s="580">
        <f t="shared" si="3130"/>
        <v>0</v>
      </c>
      <c r="N6494" s="155"/>
    </row>
    <row r="6495" spans="2:15" ht="31.5" customHeight="1">
      <c r="B6495" s="50" t="e">
        <f>IF((#REF!+#REF!+H6495)&lt;&gt;0,"a","b")</f>
        <v>#REF!</v>
      </c>
      <c r="C6495" s="54">
        <v>6</v>
      </c>
      <c r="D6495" s="54"/>
      <c r="F6495" s="89"/>
      <c r="G6495" s="97" t="s">
        <v>294</v>
      </c>
      <c r="H6495" s="580">
        <f t="shared" ref="H6495:M6495" si="3131">H6725+H6955</f>
        <v>0</v>
      </c>
      <c r="I6495" s="580">
        <f t="shared" si="3131"/>
        <v>0</v>
      </c>
      <c r="J6495" s="580">
        <f t="shared" si="3131"/>
        <v>0</v>
      </c>
      <c r="K6495" s="580">
        <f t="shared" si="3131"/>
        <v>0</v>
      </c>
      <c r="L6495" s="580">
        <f t="shared" si="3131"/>
        <v>0</v>
      </c>
      <c r="M6495" s="580">
        <f t="shared" si="3131"/>
        <v>0</v>
      </c>
      <c r="N6495" s="155"/>
    </row>
    <row r="6496" spans="2:15" ht="33.75" customHeight="1">
      <c r="B6496" s="50" t="e">
        <f>IF((#REF!+#REF!+H6496)&lt;&gt;0,"a","b")</f>
        <v>#REF!</v>
      </c>
      <c r="C6496" s="54">
        <v>6</v>
      </c>
      <c r="D6496" s="54"/>
      <c r="F6496" s="89"/>
      <c r="G6496" s="97" t="s">
        <v>332</v>
      </c>
      <c r="H6496" s="580">
        <f t="shared" ref="H6496:M6496" si="3132">H6726+H6956</f>
        <v>0</v>
      </c>
      <c r="I6496" s="580">
        <f t="shared" si="3132"/>
        <v>0</v>
      </c>
      <c r="J6496" s="580">
        <f t="shared" si="3132"/>
        <v>0</v>
      </c>
      <c r="K6496" s="580">
        <f t="shared" si="3132"/>
        <v>0</v>
      </c>
      <c r="L6496" s="580">
        <f t="shared" si="3132"/>
        <v>0</v>
      </c>
      <c r="M6496" s="580">
        <f t="shared" si="3132"/>
        <v>0</v>
      </c>
      <c r="N6496" s="155"/>
    </row>
    <row r="6497" spans="2:18" ht="34.5" customHeight="1">
      <c r="B6497" s="50" t="e">
        <f>IF((#REF!+#REF!+H6497)&lt;&gt;0,"a","b")</f>
        <v>#REF!</v>
      </c>
      <c r="C6497" s="54">
        <v>6</v>
      </c>
      <c r="D6497" s="54"/>
      <c r="F6497" s="89"/>
      <c r="G6497" s="97" t="s">
        <v>333</v>
      </c>
      <c r="H6497" s="580">
        <f t="shared" ref="H6497:M6497" si="3133">H6727+H6957</f>
        <v>0</v>
      </c>
      <c r="I6497" s="580">
        <f t="shared" si="3133"/>
        <v>0</v>
      </c>
      <c r="J6497" s="580">
        <f t="shared" si="3133"/>
        <v>0</v>
      </c>
      <c r="K6497" s="580">
        <f t="shared" si="3133"/>
        <v>0</v>
      </c>
      <c r="L6497" s="580">
        <f t="shared" si="3133"/>
        <v>0</v>
      </c>
      <c r="M6497" s="580">
        <f t="shared" si="3133"/>
        <v>0</v>
      </c>
      <c r="N6497" s="155"/>
    </row>
    <row r="6498" spans="2:18" ht="33.75" customHeight="1">
      <c r="B6498" s="50" t="e">
        <f>IF((#REF!+#REF!+H6498)&lt;&gt;0,"a","b")</f>
        <v>#REF!</v>
      </c>
      <c r="C6498" s="54">
        <v>6</v>
      </c>
      <c r="D6498" s="54"/>
      <c r="F6498" s="89"/>
      <c r="G6498" s="97" t="s">
        <v>334</v>
      </c>
      <c r="H6498" s="580">
        <f t="shared" ref="H6498:M6498" si="3134">H6728+H6958</f>
        <v>0</v>
      </c>
      <c r="I6498" s="580">
        <f t="shared" si="3134"/>
        <v>0</v>
      </c>
      <c r="J6498" s="580">
        <f t="shared" si="3134"/>
        <v>0</v>
      </c>
      <c r="K6498" s="580">
        <f t="shared" si="3134"/>
        <v>0</v>
      </c>
      <c r="L6498" s="580">
        <f t="shared" si="3134"/>
        <v>0</v>
      </c>
      <c r="M6498" s="580">
        <f t="shared" si="3134"/>
        <v>0</v>
      </c>
      <c r="N6498" s="155"/>
    </row>
    <row r="6499" spans="2:18" ht="34.5" customHeight="1">
      <c r="B6499" s="50" t="e">
        <f>IF((#REF!+#REF!+H6499)&lt;&gt;0,"a","b")</f>
        <v>#REF!</v>
      </c>
      <c r="C6499" s="54">
        <v>5</v>
      </c>
      <c r="D6499" s="54"/>
      <c r="F6499" s="89"/>
      <c r="G6499" s="95" t="s">
        <v>335</v>
      </c>
      <c r="H6499" s="580">
        <f t="shared" ref="H6499:M6499" si="3135">H6729+H6959</f>
        <v>0</v>
      </c>
      <c r="I6499" s="580">
        <f t="shared" si="3135"/>
        <v>0</v>
      </c>
      <c r="J6499" s="580">
        <f t="shared" si="3135"/>
        <v>0</v>
      </c>
      <c r="K6499" s="580">
        <f t="shared" si="3135"/>
        <v>0</v>
      </c>
      <c r="L6499" s="580">
        <f t="shared" si="3135"/>
        <v>0</v>
      </c>
      <c r="M6499" s="580">
        <f t="shared" si="3135"/>
        <v>0</v>
      </c>
      <c r="N6499" s="156"/>
    </row>
    <row r="6500" spans="2:18" ht="24.75" customHeight="1">
      <c r="B6500" s="50" t="e">
        <f>IF((#REF!+#REF!+H6500)&lt;&gt;0,"a","b")</f>
        <v>#REF!</v>
      </c>
      <c r="C6500" s="54">
        <v>5</v>
      </c>
      <c r="D6500" s="54"/>
      <c r="F6500" s="89"/>
      <c r="G6500" s="95" t="s">
        <v>336</v>
      </c>
      <c r="H6500" s="580">
        <f t="shared" ref="H6500:M6500" si="3136">H6730+H6960</f>
        <v>0</v>
      </c>
      <c r="I6500" s="580">
        <f t="shared" si="3136"/>
        <v>0</v>
      </c>
      <c r="J6500" s="580">
        <f t="shared" si="3136"/>
        <v>0</v>
      </c>
      <c r="K6500" s="580">
        <f t="shared" si="3136"/>
        <v>0</v>
      </c>
      <c r="L6500" s="580">
        <f t="shared" si="3136"/>
        <v>0</v>
      </c>
      <c r="M6500" s="580">
        <f t="shared" si="3136"/>
        <v>0</v>
      </c>
      <c r="N6500" s="156"/>
    </row>
    <row r="6501" spans="2:18" ht="27.75" customHeight="1">
      <c r="B6501" s="50" t="e">
        <f>IF((#REF!+#REF!+H6501)&lt;&gt;0,"a","b")</f>
        <v>#REF!</v>
      </c>
      <c r="C6501" s="54">
        <v>4</v>
      </c>
      <c r="D6501" s="54"/>
      <c r="F6501" s="89"/>
      <c r="G6501" s="93" t="s">
        <v>337</v>
      </c>
      <c r="H6501" s="580">
        <f t="shared" ref="H6501:M6501" si="3137">H6731+H6961</f>
        <v>0</v>
      </c>
      <c r="I6501" s="580">
        <f t="shared" si="3137"/>
        <v>0</v>
      </c>
      <c r="J6501" s="580">
        <f t="shared" si="3137"/>
        <v>0</v>
      </c>
      <c r="K6501" s="580">
        <f t="shared" si="3137"/>
        <v>0</v>
      </c>
      <c r="L6501" s="580">
        <f t="shared" si="3137"/>
        <v>0</v>
      </c>
      <c r="M6501" s="580">
        <f t="shared" si="3137"/>
        <v>0</v>
      </c>
      <c r="N6501" s="153"/>
    </row>
    <row r="6502" spans="2:18" ht="23.25" customHeight="1">
      <c r="B6502" s="50" t="e">
        <f>IF((#REF!+#REF!+H6502)&lt;&gt;0,"a","b")</f>
        <v>#REF!</v>
      </c>
      <c r="C6502" s="54">
        <v>4</v>
      </c>
      <c r="D6502" s="54"/>
      <c r="F6502" s="89"/>
      <c r="G6502" s="93" t="s">
        <v>338</v>
      </c>
      <c r="H6502" s="580">
        <f t="shared" ref="H6502:M6502" si="3138">H6732+H6962</f>
        <v>0</v>
      </c>
      <c r="I6502" s="580">
        <f t="shared" si="3138"/>
        <v>0</v>
      </c>
      <c r="J6502" s="580">
        <f t="shared" si="3138"/>
        <v>0</v>
      </c>
      <c r="K6502" s="580">
        <f t="shared" si="3138"/>
        <v>0</v>
      </c>
      <c r="L6502" s="580">
        <f t="shared" si="3138"/>
        <v>0</v>
      </c>
      <c r="M6502" s="580">
        <f t="shared" si="3138"/>
        <v>0</v>
      </c>
      <c r="N6502" s="153"/>
    </row>
    <row r="6503" spans="2:18" ht="24" customHeight="1">
      <c r="B6503" s="50" t="e">
        <f>IF((#REF!+#REF!+H6503)&lt;&gt;0,"a","b")</f>
        <v>#REF!</v>
      </c>
      <c r="C6503" s="54">
        <v>4</v>
      </c>
      <c r="D6503" s="54"/>
      <c r="F6503" s="89"/>
      <c r="G6503" s="93" t="s">
        <v>339</v>
      </c>
      <c r="H6503" s="580">
        <f t="shared" ref="H6503:M6503" si="3139">H6733+H6963</f>
        <v>0</v>
      </c>
      <c r="I6503" s="580">
        <f t="shared" si="3139"/>
        <v>0</v>
      </c>
      <c r="J6503" s="580">
        <f t="shared" si="3139"/>
        <v>0</v>
      </c>
      <c r="K6503" s="580">
        <f t="shared" si="3139"/>
        <v>0</v>
      </c>
      <c r="L6503" s="580">
        <f t="shared" si="3139"/>
        <v>0</v>
      </c>
      <c r="M6503" s="580">
        <f t="shared" si="3139"/>
        <v>0</v>
      </c>
      <c r="N6503" s="153"/>
    </row>
    <row r="6504" spans="2:18" ht="34.5" customHeight="1">
      <c r="B6504" s="50" t="e">
        <f>IF((#REF!+#REF!+H6504)&lt;&gt;0,"a","b")</f>
        <v>#REF!</v>
      </c>
      <c r="C6504" s="54">
        <v>4</v>
      </c>
      <c r="D6504" s="54"/>
      <c r="F6504" s="89"/>
      <c r="G6504" s="93" t="s">
        <v>340</v>
      </c>
      <c r="H6504" s="580">
        <f t="shared" ref="H6504:M6504" si="3140">H6734+H6964</f>
        <v>0</v>
      </c>
      <c r="I6504" s="580">
        <f t="shared" si="3140"/>
        <v>0</v>
      </c>
      <c r="J6504" s="580">
        <f t="shared" si="3140"/>
        <v>0</v>
      </c>
      <c r="K6504" s="580">
        <f t="shared" si="3140"/>
        <v>0</v>
      </c>
      <c r="L6504" s="580">
        <f t="shared" si="3140"/>
        <v>0</v>
      </c>
      <c r="M6504" s="580">
        <f t="shared" si="3140"/>
        <v>0</v>
      </c>
      <c r="N6504" s="153"/>
    </row>
    <row r="6505" spans="2:18" ht="33" customHeight="1">
      <c r="B6505" s="50" t="e">
        <f>IF((#REF!+#REF!+H6505)&lt;&gt;0,"a","b")</f>
        <v>#REF!</v>
      </c>
      <c r="C6505" s="54">
        <v>4</v>
      </c>
      <c r="D6505" s="54"/>
      <c r="F6505" s="89"/>
      <c r="G6505" s="93" t="s">
        <v>341</v>
      </c>
      <c r="H6505" s="580">
        <f t="shared" ref="H6505:M6505" si="3141">H6735+H6965</f>
        <v>0</v>
      </c>
      <c r="I6505" s="580">
        <f t="shared" si="3141"/>
        <v>0</v>
      </c>
      <c r="J6505" s="580">
        <f t="shared" si="3141"/>
        <v>0</v>
      </c>
      <c r="K6505" s="580">
        <f t="shared" si="3141"/>
        <v>0</v>
      </c>
      <c r="L6505" s="580">
        <f t="shared" si="3141"/>
        <v>0</v>
      </c>
      <c r="M6505" s="580">
        <f t="shared" si="3141"/>
        <v>0</v>
      </c>
      <c r="N6505" s="151">
        <f t="shared" ref="N6505" si="3142">SUM(N6506:N6511)</f>
        <v>0</v>
      </c>
      <c r="O6505" s="60" t="s">
        <v>71</v>
      </c>
    </row>
    <row r="6506" spans="2:18" ht="20.25" customHeight="1">
      <c r="B6506" s="50" t="e">
        <f>IF((#REF!+#REF!+H6506)&lt;&gt;0,"a","b")</f>
        <v>#REF!</v>
      </c>
      <c r="C6506" s="54">
        <v>5</v>
      </c>
      <c r="D6506" s="54"/>
      <c r="F6506" s="89"/>
      <c r="G6506" s="95" t="s">
        <v>342</v>
      </c>
      <c r="H6506" s="580">
        <f t="shared" ref="H6506:M6506" si="3143">H6736+H6966</f>
        <v>0</v>
      </c>
      <c r="I6506" s="580">
        <f t="shared" si="3143"/>
        <v>0</v>
      </c>
      <c r="J6506" s="580">
        <f t="shared" si="3143"/>
        <v>0</v>
      </c>
      <c r="K6506" s="580">
        <f t="shared" si="3143"/>
        <v>0</v>
      </c>
      <c r="L6506" s="580">
        <f t="shared" si="3143"/>
        <v>0</v>
      </c>
      <c r="M6506" s="580">
        <f t="shared" si="3143"/>
        <v>0</v>
      </c>
      <c r="N6506" s="156"/>
      <c r="R6506" s="1">
        <f>82+55</f>
        <v>137</v>
      </c>
    </row>
    <row r="6507" spans="2:18" ht="20.25" customHeight="1">
      <c r="B6507" s="50" t="e">
        <f>IF((#REF!+#REF!+H6507)&lt;&gt;0,"a","b")</f>
        <v>#REF!</v>
      </c>
      <c r="C6507" s="54">
        <v>5</v>
      </c>
      <c r="D6507" s="54"/>
      <c r="F6507" s="89"/>
      <c r="G6507" s="95" t="s">
        <v>343</v>
      </c>
      <c r="H6507" s="580">
        <f t="shared" ref="H6507:M6507" si="3144">H6737+H6967</f>
        <v>0</v>
      </c>
      <c r="I6507" s="580">
        <f t="shared" si="3144"/>
        <v>0</v>
      </c>
      <c r="J6507" s="580">
        <f t="shared" si="3144"/>
        <v>0</v>
      </c>
      <c r="K6507" s="580">
        <f t="shared" si="3144"/>
        <v>0</v>
      </c>
      <c r="L6507" s="580">
        <f t="shared" si="3144"/>
        <v>0</v>
      </c>
      <c r="M6507" s="580">
        <f t="shared" si="3144"/>
        <v>0</v>
      </c>
      <c r="N6507" s="156"/>
    </row>
    <row r="6508" spans="2:18" ht="35.25" customHeight="1">
      <c r="B6508" s="50" t="e">
        <f>IF((#REF!+#REF!+H6508)&lt;&gt;0,"a","b")</f>
        <v>#REF!</v>
      </c>
      <c r="C6508" s="54">
        <v>5</v>
      </c>
      <c r="D6508" s="54"/>
      <c r="F6508" s="89"/>
      <c r="G6508" s="95" t="s">
        <v>344</v>
      </c>
      <c r="H6508" s="580">
        <f t="shared" ref="H6508:M6508" si="3145">H6738+H6968</f>
        <v>0</v>
      </c>
      <c r="I6508" s="580">
        <f t="shared" si="3145"/>
        <v>0</v>
      </c>
      <c r="J6508" s="580">
        <f t="shared" si="3145"/>
        <v>0</v>
      </c>
      <c r="K6508" s="580">
        <f t="shared" si="3145"/>
        <v>0</v>
      </c>
      <c r="L6508" s="580">
        <f t="shared" si="3145"/>
        <v>0</v>
      </c>
      <c r="M6508" s="580">
        <f t="shared" si="3145"/>
        <v>0</v>
      </c>
      <c r="N6508" s="156"/>
    </row>
    <row r="6509" spans="2:18" ht="20.25" customHeight="1">
      <c r="B6509" s="50" t="e">
        <f>IF((#REF!+#REF!+H6509)&lt;&gt;0,"a","b")</f>
        <v>#REF!</v>
      </c>
      <c r="C6509" s="54">
        <v>5</v>
      </c>
      <c r="D6509" s="54"/>
      <c r="F6509" s="89"/>
      <c r="G6509" s="95" t="s">
        <v>345</v>
      </c>
      <c r="H6509" s="580">
        <f t="shared" ref="H6509:M6509" si="3146">H6739+H6969</f>
        <v>0</v>
      </c>
      <c r="I6509" s="580">
        <f t="shared" si="3146"/>
        <v>0</v>
      </c>
      <c r="J6509" s="580">
        <f t="shared" si="3146"/>
        <v>0</v>
      </c>
      <c r="K6509" s="580">
        <f t="shared" si="3146"/>
        <v>0</v>
      </c>
      <c r="L6509" s="580">
        <f t="shared" si="3146"/>
        <v>0</v>
      </c>
      <c r="M6509" s="580">
        <f t="shared" si="3146"/>
        <v>0</v>
      </c>
      <c r="N6509" s="156"/>
    </row>
    <row r="6510" spans="2:18" ht="30.75" customHeight="1">
      <c r="B6510" s="50" t="e">
        <f>IF((#REF!+#REF!+H6510)&lt;&gt;0,"a","b")</f>
        <v>#REF!</v>
      </c>
      <c r="C6510" s="54">
        <v>5</v>
      </c>
      <c r="D6510" s="54"/>
      <c r="F6510" s="89"/>
      <c r="G6510" s="95" t="s">
        <v>346</v>
      </c>
      <c r="H6510" s="580">
        <f t="shared" ref="H6510:M6510" si="3147">H6740+H6970</f>
        <v>0</v>
      </c>
      <c r="I6510" s="580">
        <f t="shared" si="3147"/>
        <v>0</v>
      </c>
      <c r="J6510" s="580">
        <f t="shared" si="3147"/>
        <v>0</v>
      </c>
      <c r="K6510" s="580">
        <f t="shared" si="3147"/>
        <v>0</v>
      </c>
      <c r="L6510" s="580">
        <f t="shared" si="3147"/>
        <v>0</v>
      </c>
      <c r="M6510" s="580">
        <f t="shared" si="3147"/>
        <v>0</v>
      </c>
      <c r="N6510" s="156"/>
    </row>
    <row r="6511" spans="2:18" ht="30.75" customHeight="1">
      <c r="B6511" s="50" t="e">
        <f>IF((#REF!+#REF!+H6511)&lt;&gt;0,"a","b")</f>
        <v>#REF!</v>
      </c>
      <c r="C6511" s="54">
        <v>5</v>
      </c>
      <c r="D6511" s="54"/>
      <c r="F6511" s="89"/>
      <c r="G6511" s="95" t="s">
        <v>347</v>
      </c>
      <c r="H6511" s="580">
        <f t="shared" ref="H6511:M6511" si="3148">H6741+H6971</f>
        <v>0</v>
      </c>
      <c r="I6511" s="580">
        <f t="shared" si="3148"/>
        <v>0</v>
      </c>
      <c r="J6511" s="580">
        <f t="shared" si="3148"/>
        <v>0</v>
      </c>
      <c r="K6511" s="580">
        <f t="shared" si="3148"/>
        <v>0</v>
      </c>
      <c r="L6511" s="580">
        <f t="shared" si="3148"/>
        <v>0</v>
      </c>
      <c r="M6511" s="580">
        <f t="shared" si="3148"/>
        <v>0</v>
      </c>
      <c r="N6511" s="156"/>
    </row>
    <row r="6512" spans="2:18" ht="20.25" customHeight="1">
      <c r="B6512" s="50" t="e">
        <f>IF((#REF!+#REF!+H6512)&lt;&gt;0,"a","b")</f>
        <v>#REF!</v>
      </c>
      <c r="C6512" s="54">
        <v>4</v>
      </c>
      <c r="D6512" s="54"/>
      <c r="F6512" s="89"/>
      <c r="G6512" s="93" t="s">
        <v>348</v>
      </c>
      <c r="H6512" s="580">
        <f t="shared" ref="H6512:M6512" si="3149">H6742+H6972</f>
        <v>0</v>
      </c>
      <c r="I6512" s="580">
        <f t="shared" si="3149"/>
        <v>0</v>
      </c>
      <c r="J6512" s="580">
        <f t="shared" si="3149"/>
        <v>0</v>
      </c>
      <c r="K6512" s="580">
        <f t="shared" si="3149"/>
        <v>0</v>
      </c>
      <c r="L6512" s="580">
        <f t="shared" si="3149"/>
        <v>0</v>
      </c>
      <c r="M6512" s="580">
        <f t="shared" si="3149"/>
        <v>0</v>
      </c>
      <c r="N6512" s="153"/>
    </row>
    <row r="6513" spans="2:15" ht="20.25" customHeight="1">
      <c r="B6513" s="50" t="e">
        <f>IF((#REF!+#REF!+H6513)&lt;&gt;0,"a","b")</f>
        <v>#REF!</v>
      </c>
      <c r="C6513" s="54">
        <v>4</v>
      </c>
      <c r="D6513" s="54"/>
      <c r="F6513" s="89"/>
      <c r="G6513" s="93" t="s">
        <v>349</v>
      </c>
      <c r="H6513" s="580">
        <f t="shared" ref="H6513:M6513" si="3150">H6743+H6973</f>
        <v>0</v>
      </c>
      <c r="I6513" s="580">
        <f t="shared" si="3150"/>
        <v>0</v>
      </c>
      <c r="J6513" s="580">
        <f t="shared" si="3150"/>
        <v>0</v>
      </c>
      <c r="K6513" s="580">
        <f t="shared" si="3150"/>
        <v>0</v>
      </c>
      <c r="L6513" s="580">
        <f t="shared" si="3150"/>
        <v>0</v>
      </c>
      <c r="M6513" s="580">
        <f t="shared" si="3150"/>
        <v>0</v>
      </c>
      <c r="N6513" s="151">
        <f t="shared" ref="N6513" si="3151">SUM(N6514:N6526)</f>
        <v>0</v>
      </c>
      <c r="O6513" s="60" t="s">
        <v>71</v>
      </c>
    </row>
    <row r="6514" spans="2:15" ht="20.25" customHeight="1">
      <c r="B6514" s="50" t="e">
        <f>IF((#REF!+#REF!+H6514)&lt;&gt;0,"a","b")</f>
        <v>#REF!</v>
      </c>
      <c r="C6514" s="54">
        <v>5</v>
      </c>
      <c r="D6514" s="54"/>
      <c r="F6514" s="89"/>
      <c r="G6514" s="95" t="s">
        <v>350</v>
      </c>
      <c r="H6514" s="580">
        <f t="shared" ref="H6514:M6514" si="3152">H6744+H6974</f>
        <v>0</v>
      </c>
      <c r="I6514" s="580">
        <f t="shared" si="3152"/>
        <v>0</v>
      </c>
      <c r="J6514" s="580">
        <f t="shared" si="3152"/>
        <v>0</v>
      </c>
      <c r="K6514" s="580">
        <f t="shared" si="3152"/>
        <v>0</v>
      </c>
      <c r="L6514" s="580">
        <f t="shared" si="3152"/>
        <v>0</v>
      </c>
      <c r="M6514" s="580">
        <f t="shared" si="3152"/>
        <v>0</v>
      </c>
      <c r="N6514" s="156"/>
    </row>
    <row r="6515" spans="2:15" ht="30" customHeight="1">
      <c r="B6515" s="50" t="e">
        <f>IF((#REF!+#REF!+H6515)&lt;&gt;0,"a","b")</f>
        <v>#REF!</v>
      </c>
      <c r="C6515" s="54">
        <v>5</v>
      </c>
      <c r="D6515" s="54"/>
      <c r="F6515" s="89"/>
      <c r="G6515" s="95" t="s">
        <v>351</v>
      </c>
      <c r="H6515" s="580">
        <f t="shared" ref="H6515:M6515" si="3153">H6745+H6975</f>
        <v>0</v>
      </c>
      <c r="I6515" s="580">
        <f t="shared" si="3153"/>
        <v>0</v>
      </c>
      <c r="J6515" s="580">
        <f t="shared" si="3153"/>
        <v>0</v>
      </c>
      <c r="K6515" s="580">
        <f t="shared" si="3153"/>
        <v>0</v>
      </c>
      <c r="L6515" s="580">
        <f t="shared" si="3153"/>
        <v>0</v>
      </c>
      <c r="M6515" s="580">
        <f t="shared" si="3153"/>
        <v>0</v>
      </c>
      <c r="N6515" s="156"/>
    </row>
    <row r="6516" spans="2:15" ht="22.5" customHeight="1">
      <c r="B6516" s="50" t="e">
        <f>IF((#REF!+#REF!+H6516)&lt;&gt;0,"a","b")</f>
        <v>#REF!</v>
      </c>
      <c r="C6516" s="54">
        <v>5</v>
      </c>
      <c r="D6516" s="54"/>
      <c r="F6516" s="89"/>
      <c r="G6516" s="95" t="s">
        <v>352</v>
      </c>
      <c r="H6516" s="580">
        <f t="shared" ref="H6516:M6516" si="3154">H6746+H6976</f>
        <v>0</v>
      </c>
      <c r="I6516" s="580">
        <f t="shared" si="3154"/>
        <v>0</v>
      </c>
      <c r="J6516" s="580">
        <f t="shared" si="3154"/>
        <v>0</v>
      </c>
      <c r="K6516" s="580">
        <f t="shared" si="3154"/>
        <v>0</v>
      </c>
      <c r="L6516" s="580">
        <f t="shared" si="3154"/>
        <v>0</v>
      </c>
      <c r="M6516" s="580">
        <f t="shared" si="3154"/>
        <v>0</v>
      </c>
      <c r="N6516" s="156"/>
    </row>
    <row r="6517" spans="2:15" ht="33.75" customHeight="1">
      <c r="B6517" s="50" t="e">
        <f>IF((#REF!+#REF!+H6517)&lt;&gt;0,"a","b")</f>
        <v>#REF!</v>
      </c>
      <c r="C6517" s="54">
        <v>5</v>
      </c>
      <c r="D6517" s="54"/>
      <c r="F6517" s="89"/>
      <c r="G6517" s="95" t="s">
        <v>353</v>
      </c>
      <c r="H6517" s="580">
        <f t="shared" ref="H6517:M6517" si="3155">H6747+H6977</f>
        <v>0</v>
      </c>
      <c r="I6517" s="580">
        <f t="shared" si="3155"/>
        <v>0</v>
      </c>
      <c r="J6517" s="580">
        <f t="shared" si="3155"/>
        <v>0</v>
      </c>
      <c r="K6517" s="580">
        <f t="shared" si="3155"/>
        <v>0</v>
      </c>
      <c r="L6517" s="580">
        <f t="shared" si="3155"/>
        <v>0</v>
      </c>
      <c r="M6517" s="580">
        <f t="shared" si="3155"/>
        <v>0</v>
      </c>
      <c r="N6517" s="156"/>
    </row>
    <row r="6518" spans="2:15" ht="24.75" customHeight="1">
      <c r="B6518" s="50" t="e">
        <f>IF((#REF!+#REF!+H6518)&lt;&gt;0,"a","b")</f>
        <v>#REF!</v>
      </c>
      <c r="C6518" s="54">
        <v>5</v>
      </c>
      <c r="D6518" s="54"/>
      <c r="F6518" s="89"/>
      <c r="G6518" s="95" t="s">
        <v>354</v>
      </c>
      <c r="H6518" s="580">
        <f t="shared" ref="H6518:M6518" si="3156">H6748+H6978</f>
        <v>0</v>
      </c>
      <c r="I6518" s="580">
        <f t="shared" si="3156"/>
        <v>0</v>
      </c>
      <c r="J6518" s="580">
        <f t="shared" si="3156"/>
        <v>0</v>
      </c>
      <c r="K6518" s="580">
        <f t="shared" si="3156"/>
        <v>0</v>
      </c>
      <c r="L6518" s="580">
        <f t="shared" si="3156"/>
        <v>0</v>
      </c>
      <c r="M6518" s="580">
        <f t="shared" si="3156"/>
        <v>0</v>
      </c>
      <c r="N6518" s="156"/>
    </row>
    <row r="6519" spans="2:15" ht="35.25" customHeight="1">
      <c r="B6519" s="50" t="e">
        <f>IF((#REF!+#REF!+H6519)&lt;&gt;0,"a","b")</f>
        <v>#REF!</v>
      </c>
      <c r="C6519" s="54">
        <v>5</v>
      </c>
      <c r="D6519" s="54"/>
      <c r="F6519" s="89"/>
      <c r="G6519" s="95" t="s">
        <v>355</v>
      </c>
      <c r="H6519" s="580">
        <f t="shared" ref="H6519:M6519" si="3157">H6749+H6979</f>
        <v>0</v>
      </c>
      <c r="I6519" s="580">
        <f t="shared" si="3157"/>
        <v>0</v>
      </c>
      <c r="J6519" s="580">
        <f t="shared" si="3157"/>
        <v>0</v>
      </c>
      <c r="K6519" s="580">
        <f t="shared" si="3157"/>
        <v>0</v>
      </c>
      <c r="L6519" s="580">
        <f t="shared" si="3157"/>
        <v>0</v>
      </c>
      <c r="M6519" s="580">
        <f t="shared" si="3157"/>
        <v>0</v>
      </c>
      <c r="N6519" s="156"/>
    </row>
    <row r="6520" spans="2:15" ht="33.75" customHeight="1">
      <c r="B6520" s="50" t="e">
        <f>IF((#REF!+#REF!+H6520)&lt;&gt;0,"a","b")</f>
        <v>#REF!</v>
      </c>
      <c r="C6520" s="54">
        <v>5</v>
      </c>
      <c r="D6520" s="54"/>
      <c r="F6520" s="89"/>
      <c r="G6520" s="95" t="s">
        <v>356</v>
      </c>
      <c r="H6520" s="580">
        <f t="shared" ref="H6520:M6520" si="3158">H6750+H6980</f>
        <v>0</v>
      </c>
      <c r="I6520" s="580">
        <f t="shared" si="3158"/>
        <v>0</v>
      </c>
      <c r="J6520" s="580">
        <f t="shared" si="3158"/>
        <v>0</v>
      </c>
      <c r="K6520" s="580">
        <f t="shared" si="3158"/>
        <v>0</v>
      </c>
      <c r="L6520" s="580">
        <f t="shared" si="3158"/>
        <v>0</v>
      </c>
      <c r="M6520" s="580">
        <f t="shared" si="3158"/>
        <v>0</v>
      </c>
      <c r="N6520" s="156"/>
    </row>
    <row r="6521" spans="2:15" ht="20.25" customHeight="1">
      <c r="B6521" s="50" t="e">
        <f>IF((#REF!+#REF!+H6521)&lt;&gt;0,"a","b")</f>
        <v>#REF!</v>
      </c>
      <c r="C6521" s="54">
        <v>5</v>
      </c>
      <c r="D6521" s="54"/>
      <c r="F6521" s="89"/>
      <c r="G6521" s="95" t="s">
        <v>357</v>
      </c>
      <c r="H6521" s="580">
        <f t="shared" ref="H6521:M6521" si="3159">H6751+H6981</f>
        <v>0</v>
      </c>
      <c r="I6521" s="580">
        <f t="shared" si="3159"/>
        <v>0</v>
      </c>
      <c r="J6521" s="580">
        <f t="shared" si="3159"/>
        <v>0</v>
      </c>
      <c r="K6521" s="580">
        <f t="shared" si="3159"/>
        <v>0</v>
      </c>
      <c r="L6521" s="580">
        <f t="shared" si="3159"/>
        <v>0</v>
      </c>
      <c r="M6521" s="580">
        <f t="shared" si="3159"/>
        <v>0</v>
      </c>
      <c r="N6521" s="156"/>
    </row>
    <row r="6522" spans="2:15" ht="20.25" customHeight="1">
      <c r="B6522" s="50" t="e">
        <f>IF((#REF!+#REF!+H6522)&lt;&gt;0,"a","b")</f>
        <v>#REF!</v>
      </c>
      <c r="C6522" s="54">
        <v>5</v>
      </c>
      <c r="D6522" s="54"/>
      <c r="F6522" s="89"/>
      <c r="G6522" s="95" t="s">
        <v>358</v>
      </c>
      <c r="H6522" s="580">
        <f t="shared" ref="H6522:M6522" si="3160">H6752+H6982</f>
        <v>0</v>
      </c>
      <c r="I6522" s="580">
        <f t="shared" si="3160"/>
        <v>0</v>
      </c>
      <c r="J6522" s="580">
        <f t="shared" si="3160"/>
        <v>0</v>
      </c>
      <c r="K6522" s="580">
        <f t="shared" si="3160"/>
        <v>0</v>
      </c>
      <c r="L6522" s="580">
        <f t="shared" si="3160"/>
        <v>0</v>
      </c>
      <c r="M6522" s="580">
        <f t="shared" si="3160"/>
        <v>0</v>
      </c>
      <c r="N6522" s="156"/>
    </row>
    <row r="6523" spans="2:15" ht="20.25" customHeight="1">
      <c r="B6523" s="50" t="e">
        <f>IF((#REF!+#REF!+H6523)&lt;&gt;0,"a","b")</f>
        <v>#REF!</v>
      </c>
      <c r="C6523" s="54">
        <v>5</v>
      </c>
      <c r="D6523" s="54"/>
      <c r="F6523" s="89"/>
      <c r="G6523" s="95" t="s">
        <v>359</v>
      </c>
      <c r="H6523" s="580">
        <f t="shared" ref="H6523:M6523" si="3161">H6753+H6983</f>
        <v>0</v>
      </c>
      <c r="I6523" s="580">
        <f t="shared" si="3161"/>
        <v>0</v>
      </c>
      <c r="J6523" s="580">
        <f t="shared" si="3161"/>
        <v>0</v>
      </c>
      <c r="K6523" s="580">
        <f t="shared" si="3161"/>
        <v>0</v>
      </c>
      <c r="L6523" s="580">
        <f t="shared" si="3161"/>
        <v>0</v>
      </c>
      <c r="M6523" s="580">
        <f t="shared" si="3161"/>
        <v>0</v>
      </c>
      <c r="N6523" s="156"/>
    </row>
    <row r="6524" spans="2:15" ht="20.25" customHeight="1">
      <c r="B6524" s="50" t="e">
        <f>IF((#REF!+#REF!+H6524)&lt;&gt;0,"a","b")</f>
        <v>#REF!</v>
      </c>
      <c r="C6524" s="54">
        <v>5</v>
      </c>
      <c r="D6524" s="54"/>
      <c r="F6524" s="89"/>
      <c r="G6524" s="95" t="s">
        <v>360</v>
      </c>
      <c r="H6524" s="580">
        <f t="shared" ref="H6524:M6524" si="3162">H6754+H6984</f>
        <v>0</v>
      </c>
      <c r="I6524" s="580">
        <f t="shared" si="3162"/>
        <v>0</v>
      </c>
      <c r="J6524" s="580">
        <f t="shared" si="3162"/>
        <v>0</v>
      </c>
      <c r="K6524" s="580">
        <f t="shared" si="3162"/>
        <v>0</v>
      </c>
      <c r="L6524" s="580">
        <f t="shared" si="3162"/>
        <v>0</v>
      </c>
      <c r="M6524" s="580">
        <f t="shared" si="3162"/>
        <v>0</v>
      </c>
      <c r="N6524" s="156"/>
    </row>
    <row r="6525" spans="2:15" ht="34.5" customHeight="1">
      <c r="B6525" s="50" t="e">
        <f>IF((#REF!+#REF!+H6525)&lt;&gt;0,"a","b")</f>
        <v>#REF!</v>
      </c>
      <c r="C6525" s="54">
        <v>5</v>
      </c>
      <c r="D6525" s="54"/>
      <c r="F6525" s="89"/>
      <c r="G6525" s="95" t="s">
        <v>361</v>
      </c>
      <c r="H6525" s="580">
        <f t="shared" ref="H6525:M6525" si="3163">H6755+H6985</f>
        <v>0</v>
      </c>
      <c r="I6525" s="580">
        <f t="shared" si="3163"/>
        <v>0</v>
      </c>
      <c r="J6525" s="580">
        <f t="shared" si="3163"/>
        <v>0</v>
      </c>
      <c r="K6525" s="580">
        <f t="shared" si="3163"/>
        <v>0</v>
      </c>
      <c r="L6525" s="580">
        <f t="shared" si="3163"/>
        <v>0</v>
      </c>
      <c r="M6525" s="580">
        <f t="shared" si="3163"/>
        <v>0</v>
      </c>
      <c r="N6525" s="156"/>
    </row>
    <row r="6526" spans="2:15" ht="30.75" customHeight="1">
      <c r="B6526" s="50" t="e">
        <f>IF((#REF!+#REF!+H6526)&lt;&gt;0,"a","b")</f>
        <v>#REF!</v>
      </c>
      <c r="C6526" s="54">
        <v>5</v>
      </c>
      <c r="D6526" s="54"/>
      <c r="F6526" s="89"/>
      <c r="G6526" s="95" t="s">
        <v>362</v>
      </c>
      <c r="H6526" s="580">
        <f t="shared" ref="H6526:M6526" si="3164">H6756+H6986</f>
        <v>0</v>
      </c>
      <c r="I6526" s="580">
        <f t="shared" si="3164"/>
        <v>0</v>
      </c>
      <c r="J6526" s="580">
        <f t="shared" si="3164"/>
        <v>0</v>
      </c>
      <c r="K6526" s="580">
        <f t="shared" si="3164"/>
        <v>0</v>
      </c>
      <c r="L6526" s="580">
        <f t="shared" si="3164"/>
        <v>0</v>
      </c>
      <c r="M6526" s="580">
        <f t="shared" si="3164"/>
        <v>0</v>
      </c>
      <c r="N6526" s="156"/>
    </row>
    <row r="6527" spans="2:15" ht="20.25" customHeight="1">
      <c r="B6527" s="50" t="e">
        <f>IF((#REF!+#REF!+H6527)&lt;&gt;0,"a","b")</f>
        <v>#REF!</v>
      </c>
      <c r="C6527" s="54">
        <v>3</v>
      </c>
      <c r="D6527" s="54"/>
      <c r="F6527" s="89"/>
      <c r="G6527" s="90" t="s">
        <v>302</v>
      </c>
      <c r="H6527" s="580">
        <f t="shared" ref="H6527:M6527" si="3165">H6757+H6987</f>
        <v>0</v>
      </c>
      <c r="I6527" s="580">
        <f t="shared" si="3165"/>
        <v>0</v>
      </c>
      <c r="J6527" s="580">
        <f t="shared" si="3165"/>
        <v>0</v>
      </c>
      <c r="K6527" s="580">
        <f t="shared" si="3165"/>
        <v>0</v>
      </c>
      <c r="L6527" s="580">
        <f t="shared" si="3165"/>
        <v>0</v>
      </c>
      <c r="M6527" s="580">
        <f t="shared" si="3165"/>
        <v>0</v>
      </c>
      <c r="N6527" s="161"/>
    </row>
    <row r="6528" spans="2:15" ht="20.25" customHeight="1">
      <c r="B6528" s="50" t="e">
        <f>IF((#REF!+#REF!+H6528)&lt;&gt;0,"a","b")</f>
        <v>#REF!</v>
      </c>
      <c r="C6528" s="54">
        <v>3</v>
      </c>
      <c r="D6528" s="54"/>
      <c r="F6528" s="89"/>
      <c r="G6528" s="90" t="s">
        <v>301</v>
      </c>
      <c r="H6528" s="580">
        <f t="shared" ref="H6528:M6528" si="3166">H6758+H6988</f>
        <v>0</v>
      </c>
      <c r="I6528" s="580">
        <f t="shared" si="3166"/>
        <v>0</v>
      </c>
      <c r="J6528" s="580">
        <f t="shared" si="3166"/>
        <v>0</v>
      </c>
      <c r="K6528" s="580">
        <f t="shared" si="3166"/>
        <v>0</v>
      </c>
      <c r="L6528" s="580">
        <f t="shared" si="3166"/>
        <v>0</v>
      </c>
      <c r="M6528" s="580">
        <f t="shared" si="3166"/>
        <v>0</v>
      </c>
      <c r="N6528" s="150">
        <f t="shared" ref="N6528" si="3167">N6529+N6534+N6535</f>
        <v>0</v>
      </c>
      <c r="O6528" s="60" t="s">
        <v>71</v>
      </c>
    </row>
    <row r="6529" spans="2:15" ht="20.25" customHeight="1">
      <c r="B6529" s="50" t="e">
        <f>IF((#REF!+#REF!+H6529)&lt;&gt;0,"a","b")</f>
        <v>#REF!</v>
      </c>
      <c r="C6529" s="54">
        <v>4</v>
      </c>
      <c r="D6529" s="54"/>
      <c r="F6529" s="89"/>
      <c r="G6529" s="93" t="s">
        <v>363</v>
      </c>
      <c r="H6529" s="580">
        <f t="shared" ref="H6529:M6529" si="3168">H6759+H6989</f>
        <v>0</v>
      </c>
      <c r="I6529" s="580">
        <f t="shared" si="3168"/>
        <v>0</v>
      </c>
      <c r="J6529" s="580">
        <f t="shared" si="3168"/>
        <v>0</v>
      </c>
      <c r="K6529" s="580">
        <f t="shared" si="3168"/>
        <v>0</v>
      </c>
      <c r="L6529" s="580">
        <f t="shared" si="3168"/>
        <v>0</v>
      </c>
      <c r="M6529" s="580">
        <f t="shared" si="3168"/>
        <v>0</v>
      </c>
      <c r="N6529" s="151">
        <f t="shared" ref="N6529" si="3169">SUM(N6530:N6533)</f>
        <v>0</v>
      </c>
      <c r="O6529" s="60" t="s">
        <v>71</v>
      </c>
    </row>
    <row r="6530" spans="2:15" ht="20.25" customHeight="1">
      <c r="B6530" s="50" t="e">
        <f>IF((#REF!+#REF!+H6530)&lt;&gt;0,"a","b")</f>
        <v>#REF!</v>
      </c>
      <c r="C6530" s="54">
        <v>5</v>
      </c>
      <c r="D6530" s="54"/>
      <c r="F6530" s="89"/>
      <c r="G6530" s="95" t="s">
        <v>364</v>
      </c>
      <c r="H6530" s="580">
        <f t="shared" ref="H6530:M6530" si="3170">H6760+H6990</f>
        <v>0</v>
      </c>
      <c r="I6530" s="580">
        <f t="shared" si="3170"/>
        <v>0</v>
      </c>
      <c r="J6530" s="580">
        <f t="shared" si="3170"/>
        <v>0</v>
      </c>
      <c r="K6530" s="580">
        <f t="shared" si="3170"/>
        <v>0</v>
      </c>
      <c r="L6530" s="580">
        <f t="shared" si="3170"/>
        <v>0</v>
      </c>
      <c r="M6530" s="580">
        <f t="shared" si="3170"/>
        <v>0</v>
      </c>
      <c r="N6530" s="154"/>
    </row>
    <row r="6531" spans="2:15" ht="20.25" customHeight="1">
      <c r="B6531" s="50" t="e">
        <f>IF((#REF!+#REF!+H6531)&lt;&gt;0,"a","b")</f>
        <v>#REF!</v>
      </c>
      <c r="C6531" s="54">
        <v>5</v>
      </c>
      <c r="D6531" s="54"/>
      <c r="F6531" s="89"/>
      <c r="G6531" s="95" t="s">
        <v>365</v>
      </c>
      <c r="H6531" s="580">
        <f t="shared" ref="H6531:M6531" si="3171">H6761+H6991</f>
        <v>0</v>
      </c>
      <c r="I6531" s="580">
        <f t="shared" si="3171"/>
        <v>0</v>
      </c>
      <c r="J6531" s="580">
        <f t="shared" si="3171"/>
        <v>0</v>
      </c>
      <c r="K6531" s="580">
        <f t="shared" si="3171"/>
        <v>0</v>
      </c>
      <c r="L6531" s="580">
        <f t="shared" si="3171"/>
        <v>0</v>
      </c>
      <c r="M6531" s="580">
        <f t="shared" si="3171"/>
        <v>0</v>
      </c>
      <c r="N6531" s="154"/>
    </row>
    <row r="6532" spans="2:15" ht="20.25" customHeight="1">
      <c r="B6532" s="50" t="e">
        <f>IF((#REF!+#REF!+H6532)&lt;&gt;0,"a","b")</f>
        <v>#REF!</v>
      </c>
      <c r="C6532" s="54">
        <v>5</v>
      </c>
      <c r="D6532" s="54"/>
      <c r="F6532" s="89"/>
      <c r="G6532" s="95" t="s">
        <v>366</v>
      </c>
      <c r="H6532" s="580">
        <f t="shared" ref="H6532:M6532" si="3172">H6762+H6992</f>
        <v>0</v>
      </c>
      <c r="I6532" s="580">
        <f t="shared" si="3172"/>
        <v>0</v>
      </c>
      <c r="J6532" s="580">
        <f t="shared" si="3172"/>
        <v>0</v>
      </c>
      <c r="K6532" s="580">
        <f t="shared" si="3172"/>
        <v>0</v>
      </c>
      <c r="L6532" s="580">
        <f t="shared" si="3172"/>
        <v>0</v>
      </c>
      <c r="M6532" s="580">
        <f t="shared" si="3172"/>
        <v>0</v>
      </c>
      <c r="N6532" s="154"/>
    </row>
    <row r="6533" spans="2:15" ht="20.25" customHeight="1">
      <c r="B6533" s="50" t="e">
        <f>IF((#REF!+#REF!+H6533)&lt;&gt;0,"a","b")</f>
        <v>#REF!</v>
      </c>
      <c r="C6533" s="54">
        <v>5</v>
      </c>
      <c r="D6533" s="54"/>
      <c r="F6533" s="89"/>
      <c r="G6533" s="95" t="s">
        <v>367</v>
      </c>
      <c r="H6533" s="580">
        <f t="shared" ref="H6533:M6533" si="3173">H6763+H6993</f>
        <v>0</v>
      </c>
      <c r="I6533" s="580">
        <f t="shared" si="3173"/>
        <v>0</v>
      </c>
      <c r="J6533" s="580">
        <f t="shared" si="3173"/>
        <v>0</v>
      </c>
      <c r="K6533" s="580">
        <f t="shared" si="3173"/>
        <v>0</v>
      </c>
      <c r="L6533" s="580">
        <f t="shared" si="3173"/>
        <v>0</v>
      </c>
      <c r="M6533" s="580">
        <f t="shared" si="3173"/>
        <v>0</v>
      </c>
      <c r="N6533" s="154"/>
    </row>
    <row r="6534" spans="2:15" ht="20.25" customHeight="1">
      <c r="B6534" s="50" t="e">
        <f>IF((#REF!+#REF!+H6534)&lt;&gt;0,"a","b")</f>
        <v>#REF!</v>
      </c>
      <c r="C6534" s="54">
        <v>4</v>
      </c>
      <c r="D6534" s="54"/>
      <c r="F6534" s="89"/>
      <c r="G6534" s="93" t="s">
        <v>368</v>
      </c>
      <c r="H6534" s="580">
        <f t="shared" ref="H6534:M6534" si="3174">H6764+H6994</f>
        <v>0</v>
      </c>
      <c r="I6534" s="580">
        <f t="shared" si="3174"/>
        <v>0</v>
      </c>
      <c r="J6534" s="580">
        <f t="shared" si="3174"/>
        <v>0</v>
      </c>
      <c r="K6534" s="580">
        <f t="shared" si="3174"/>
        <v>0</v>
      </c>
      <c r="L6534" s="580">
        <f t="shared" si="3174"/>
        <v>0</v>
      </c>
      <c r="M6534" s="580">
        <f t="shared" si="3174"/>
        <v>0</v>
      </c>
      <c r="N6534" s="153"/>
    </row>
    <row r="6535" spans="2:15" ht="36" customHeight="1">
      <c r="B6535" s="50" t="e">
        <f>IF((#REF!+#REF!+H6535)&lt;&gt;0,"a","b")</f>
        <v>#REF!</v>
      </c>
      <c r="C6535" s="54">
        <v>4</v>
      </c>
      <c r="D6535" s="54"/>
      <c r="F6535" s="89"/>
      <c r="G6535" s="93" t="s">
        <v>369</v>
      </c>
      <c r="H6535" s="580">
        <f t="shared" ref="H6535:M6535" si="3175">H6765+H6995</f>
        <v>0</v>
      </c>
      <c r="I6535" s="580">
        <f t="shared" si="3175"/>
        <v>0</v>
      </c>
      <c r="J6535" s="580">
        <f t="shared" si="3175"/>
        <v>0</v>
      </c>
      <c r="K6535" s="580">
        <f t="shared" si="3175"/>
        <v>0</v>
      </c>
      <c r="L6535" s="580">
        <f t="shared" si="3175"/>
        <v>0</v>
      </c>
      <c r="M6535" s="580">
        <f t="shared" si="3175"/>
        <v>0</v>
      </c>
      <c r="N6535" s="153"/>
    </row>
    <row r="6536" spans="2:15" ht="20.25" customHeight="1">
      <c r="B6536" s="50" t="e">
        <f>IF((#REF!+#REF!+H6536)&lt;&gt;0,"a","b")</f>
        <v>#REF!</v>
      </c>
      <c r="C6536" s="54">
        <v>3</v>
      </c>
      <c r="D6536" s="54"/>
      <c r="F6536" s="374"/>
      <c r="G6536" s="90" t="s">
        <v>295</v>
      </c>
      <c r="H6536" s="360">
        <f t="shared" ref="H6536:M6536" si="3176">H6766+H6996</f>
        <v>262.5</v>
      </c>
      <c r="I6536" s="360">
        <f t="shared" si="3176"/>
        <v>262.5</v>
      </c>
      <c r="J6536" s="360">
        <f t="shared" si="3176"/>
        <v>0</v>
      </c>
      <c r="K6536" s="360">
        <f t="shared" si="3176"/>
        <v>262.5</v>
      </c>
      <c r="L6536" s="360">
        <f t="shared" si="3176"/>
        <v>262.5</v>
      </c>
      <c r="M6536" s="360">
        <f t="shared" si="3176"/>
        <v>262.5</v>
      </c>
      <c r="N6536" s="161"/>
    </row>
    <row r="6537" spans="2:15" ht="20.25" customHeight="1">
      <c r="B6537" s="50" t="e">
        <f>IF((#REF!+#REF!+H6537)&lt;&gt;0,"a","b")</f>
        <v>#REF!</v>
      </c>
      <c r="C6537" s="54">
        <v>3</v>
      </c>
      <c r="D6537" s="54"/>
      <c r="F6537" s="89"/>
      <c r="G6537" s="90" t="s">
        <v>296</v>
      </c>
      <c r="H6537" s="580">
        <f t="shared" ref="H6537:M6537" si="3177">H6767+H6997</f>
        <v>0</v>
      </c>
      <c r="I6537" s="580">
        <f t="shared" si="3177"/>
        <v>0</v>
      </c>
      <c r="J6537" s="580">
        <f t="shared" si="3177"/>
        <v>0</v>
      </c>
      <c r="K6537" s="580">
        <f t="shared" si="3177"/>
        <v>0</v>
      </c>
      <c r="L6537" s="580">
        <f t="shared" si="3177"/>
        <v>0</v>
      </c>
      <c r="M6537" s="580">
        <f t="shared" si="3177"/>
        <v>0</v>
      </c>
      <c r="N6537" s="150">
        <f t="shared" ref="N6537" si="3178">N6538+N6541+N6544</f>
        <v>0</v>
      </c>
      <c r="O6537" s="60" t="s">
        <v>71</v>
      </c>
    </row>
    <row r="6538" spans="2:15" ht="20.25" customHeight="1">
      <c r="B6538" s="50" t="e">
        <f>IF((#REF!+#REF!+H6538)&lt;&gt;0,"a","b")</f>
        <v>#REF!</v>
      </c>
      <c r="C6538" s="54">
        <v>4</v>
      </c>
      <c r="D6538" s="54"/>
      <c r="F6538" s="89"/>
      <c r="G6538" s="93" t="s">
        <v>370</v>
      </c>
      <c r="H6538" s="580">
        <f t="shared" ref="H6538:M6538" si="3179">H6768+H6998</f>
        <v>0</v>
      </c>
      <c r="I6538" s="580">
        <f t="shared" si="3179"/>
        <v>0</v>
      </c>
      <c r="J6538" s="580">
        <f t="shared" si="3179"/>
        <v>0</v>
      </c>
      <c r="K6538" s="580">
        <f t="shared" si="3179"/>
        <v>0</v>
      </c>
      <c r="L6538" s="580">
        <f t="shared" si="3179"/>
        <v>0</v>
      </c>
      <c r="M6538" s="580">
        <f t="shared" si="3179"/>
        <v>0</v>
      </c>
      <c r="N6538" s="151">
        <f t="shared" ref="N6538" si="3180">SUM(N6539:N6540)</f>
        <v>0</v>
      </c>
      <c r="O6538" s="60" t="s">
        <v>71</v>
      </c>
    </row>
    <row r="6539" spans="2:15" ht="20.25" customHeight="1">
      <c r="B6539" s="50" t="e">
        <f>IF((#REF!+#REF!+H6539)&lt;&gt;0,"a","b")</f>
        <v>#REF!</v>
      </c>
      <c r="C6539" s="54">
        <v>5</v>
      </c>
      <c r="D6539" s="54"/>
      <c r="F6539" s="89"/>
      <c r="G6539" s="95" t="s">
        <v>371</v>
      </c>
      <c r="H6539" s="580">
        <f t="shared" ref="H6539:M6539" si="3181">H6769+H6999</f>
        <v>0</v>
      </c>
      <c r="I6539" s="580">
        <f t="shared" si="3181"/>
        <v>0</v>
      </c>
      <c r="J6539" s="580">
        <f t="shared" si="3181"/>
        <v>0</v>
      </c>
      <c r="K6539" s="580">
        <f t="shared" si="3181"/>
        <v>0</v>
      </c>
      <c r="L6539" s="580">
        <f t="shared" si="3181"/>
        <v>0</v>
      </c>
      <c r="M6539" s="580">
        <f t="shared" si="3181"/>
        <v>0</v>
      </c>
      <c r="N6539" s="154"/>
    </row>
    <row r="6540" spans="2:15" ht="20.25" customHeight="1">
      <c r="B6540" s="50" t="e">
        <f>IF((#REF!+#REF!+H6540)&lt;&gt;0,"a","b")</f>
        <v>#REF!</v>
      </c>
      <c r="C6540" s="54">
        <v>5</v>
      </c>
      <c r="D6540" s="54"/>
      <c r="F6540" s="89"/>
      <c r="G6540" s="95" t="s">
        <v>297</v>
      </c>
      <c r="H6540" s="580">
        <f t="shared" ref="H6540:M6540" si="3182">H6770+H7000</f>
        <v>0</v>
      </c>
      <c r="I6540" s="580">
        <f t="shared" si="3182"/>
        <v>0</v>
      </c>
      <c r="J6540" s="580">
        <f t="shared" si="3182"/>
        <v>0</v>
      </c>
      <c r="K6540" s="580">
        <f t="shared" si="3182"/>
        <v>0</v>
      </c>
      <c r="L6540" s="580">
        <f t="shared" si="3182"/>
        <v>0</v>
      </c>
      <c r="M6540" s="580">
        <f t="shared" si="3182"/>
        <v>0</v>
      </c>
      <c r="N6540" s="154"/>
    </row>
    <row r="6541" spans="2:15" ht="20.25" customHeight="1">
      <c r="B6541" s="50" t="e">
        <f>IF((#REF!+#REF!+H6541)&lt;&gt;0,"a","b")</f>
        <v>#REF!</v>
      </c>
      <c r="C6541" s="54">
        <v>4</v>
      </c>
      <c r="D6541" s="54"/>
      <c r="F6541" s="89"/>
      <c r="G6541" s="93" t="s">
        <v>372</v>
      </c>
      <c r="H6541" s="580">
        <f t="shared" ref="H6541:M6541" si="3183">H6771+H7001</f>
        <v>0</v>
      </c>
      <c r="I6541" s="580">
        <f t="shared" si="3183"/>
        <v>0</v>
      </c>
      <c r="J6541" s="580">
        <f t="shared" si="3183"/>
        <v>0</v>
      </c>
      <c r="K6541" s="580">
        <f t="shared" si="3183"/>
        <v>0</v>
      </c>
      <c r="L6541" s="580">
        <f t="shared" si="3183"/>
        <v>0</v>
      </c>
      <c r="M6541" s="580">
        <f t="shared" si="3183"/>
        <v>0</v>
      </c>
      <c r="N6541" s="151">
        <f t="shared" ref="N6541" si="3184">SUM(N6542:N6543)</f>
        <v>0</v>
      </c>
      <c r="O6541" s="60" t="s">
        <v>71</v>
      </c>
    </row>
    <row r="6542" spans="2:15" ht="20.25" customHeight="1">
      <c r="B6542" s="50" t="e">
        <f>IF((#REF!+#REF!+H6542)&lt;&gt;0,"a","b")</f>
        <v>#REF!</v>
      </c>
      <c r="C6542" s="54">
        <v>5</v>
      </c>
      <c r="D6542" s="54"/>
      <c r="F6542" s="89"/>
      <c r="G6542" s="95" t="s">
        <v>371</v>
      </c>
      <c r="H6542" s="580">
        <f t="shared" ref="H6542:M6542" si="3185">H6772+H7002</f>
        <v>0</v>
      </c>
      <c r="I6542" s="580">
        <f t="shared" si="3185"/>
        <v>0</v>
      </c>
      <c r="J6542" s="580">
        <f t="shared" si="3185"/>
        <v>0</v>
      </c>
      <c r="K6542" s="580">
        <f t="shared" si="3185"/>
        <v>0</v>
      </c>
      <c r="L6542" s="580">
        <f t="shared" si="3185"/>
        <v>0</v>
      </c>
      <c r="M6542" s="580">
        <f t="shared" si="3185"/>
        <v>0</v>
      </c>
      <c r="N6542" s="154"/>
    </row>
    <row r="6543" spans="2:15" ht="20.25" customHeight="1">
      <c r="B6543" s="50" t="e">
        <f>IF((#REF!+#REF!+H6543)&lt;&gt;0,"a","b")</f>
        <v>#REF!</v>
      </c>
      <c r="C6543" s="54">
        <v>5</v>
      </c>
      <c r="D6543" s="54"/>
      <c r="F6543" s="89"/>
      <c r="G6543" s="95" t="s">
        <v>297</v>
      </c>
      <c r="H6543" s="580">
        <f t="shared" ref="H6543:M6543" si="3186">H6773+H7003</f>
        <v>0</v>
      </c>
      <c r="I6543" s="580">
        <f t="shared" si="3186"/>
        <v>0</v>
      </c>
      <c r="J6543" s="580">
        <f t="shared" si="3186"/>
        <v>0</v>
      </c>
      <c r="K6543" s="580">
        <f t="shared" si="3186"/>
        <v>0</v>
      </c>
      <c r="L6543" s="580">
        <f t="shared" si="3186"/>
        <v>0</v>
      </c>
      <c r="M6543" s="580">
        <f t="shared" si="3186"/>
        <v>0</v>
      </c>
      <c r="N6543" s="154"/>
    </row>
    <row r="6544" spans="2:15" ht="20.25" customHeight="1">
      <c r="B6544" s="50" t="e">
        <f>IF((#REF!+#REF!+H6544)&lt;&gt;0,"a","b")</f>
        <v>#REF!</v>
      </c>
      <c r="C6544" s="54">
        <v>4</v>
      </c>
      <c r="D6544" s="54"/>
      <c r="F6544" s="89"/>
      <c r="G6544" s="93" t="s">
        <v>373</v>
      </c>
      <c r="H6544" s="580">
        <f t="shared" ref="H6544:M6544" si="3187">H6774+H7004</f>
        <v>0</v>
      </c>
      <c r="I6544" s="580">
        <f t="shared" si="3187"/>
        <v>0</v>
      </c>
      <c r="J6544" s="580">
        <f t="shared" si="3187"/>
        <v>0</v>
      </c>
      <c r="K6544" s="580">
        <f t="shared" si="3187"/>
        <v>0</v>
      </c>
      <c r="L6544" s="580">
        <f t="shared" si="3187"/>
        <v>0</v>
      </c>
      <c r="M6544" s="580">
        <f t="shared" si="3187"/>
        <v>0</v>
      </c>
      <c r="N6544" s="151">
        <f t="shared" ref="N6544" si="3188">SUM(N6545:N6546)</f>
        <v>0</v>
      </c>
      <c r="O6544" s="60" t="s">
        <v>71</v>
      </c>
    </row>
    <row r="6545" spans="2:15" ht="20.25" customHeight="1">
      <c r="B6545" s="50" t="e">
        <f>IF((#REF!+#REF!+H6545)&lt;&gt;0,"a","b")</f>
        <v>#REF!</v>
      </c>
      <c r="C6545" s="54">
        <v>5</v>
      </c>
      <c r="D6545" s="54"/>
      <c r="F6545" s="89"/>
      <c r="G6545" s="95" t="s">
        <v>371</v>
      </c>
      <c r="H6545" s="580">
        <f t="shared" ref="H6545:M6545" si="3189">H6775+H7005</f>
        <v>0</v>
      </c>
      <c r="I6545" s="580">
        <f t="shared" si="3189"/>
        <v>0</v>
      </c>
      <c r="J6545" s="580">
        <f t="shared" si="3189"/>
        <v>0</v>
      </c>
      <c r="K6545" s="580">
        <f t="shared" si="3189"/>
        <v>0</v>
      </c>
      <c r="L6545" s="580">
        <f t="shared" si="3189"/>
        <v>0</v>
      </c>
      <c r="M6545" s="580">
        <f t="shared" si="3189"/>
        <v>0</v>
      </c>
      <c r="N6545" s="154"/>
    </row>
    <row r="6546" spans="2:15" ht="20.25" customHeight="1">
      <c r="B6546" s="50" t="e">
        <f>IF((#REF!+#REF!+H6546)&lt;&gt;0,"a","b")</f>
        <v>#REF!</v>
      </c>
      <c r="C6546" s="54">
        <v>5</v>
      </c>
      <c r="D6546" s="54"/>
      <c r="F6546" s="89"/>
      <c r="G6546" s="95" t="s">
        <v>297</v>
      </c>
      <c r="H6546" s="580">
        <f t="shared" ref="H6546:M6546" si="3190">H6776+H7006</f>
        <v>0</v>
      </c>
      <c r="I6546" s="580">
        <f t="shared" si="3190"/>
        <v>0</v>
      </c>
      <c r="J6546" s="580">
        <f t="shared" si="3190"/>
        <v>0</v>
      </c>
      <c r="K6546" s="580">
        <f t="shared" si="3190"/>
        <v>0</v>
      </c>
      <c r="L6546" s="580">
        <f t="shared" si="3190"/>
        <v>0</v>
      </c>
      <c r="M6546" s="580">
        <f t="shared" si="3190"/>
        <v>0</v>
      </c>
      <c r="N6546" s="154"/>
    </row>
    <row r="6547" spans="2:15" ht="20.25" customHeight="1">
      <c r="B6547" s="50" t="e">
        <f>IF((#REF!+#REF!+H6547)&lt;&gt;0,"a","b")</f>
        <v>#REF!</v>
      </c>
      <c r="C6547" s="54">
        <v>3</v>
      </c>
      <c r="D6547" s="54"/>
      <c r="F6547" s="89"/>
      <c r="G6547" s="90" t="s">
        <v>299</v>
      </c>
      <c r="H6547" s="580">
        <f t="shared" ref="H6547:M6547" si="3191">H6777+H7007</f>
        <v>0</v>
      </c>
      <c r="I6547" s="580">
        <f t="shared" si="3191"/>
        <v>0</v>
      </c>
      <c r="J6547" s="580">
        <f t="shared" si="3191"/>
        <v>0</v>
      </c>
      <c r="K6547" s="580">
        <f t="shared" si="3191"/>
        <v>0</v>
      </c>
      <c r="L6547" s="580">
        <f t="shared" si="3191"/>
        <v>0</v>
      </c>
      <c r="M6547" s="580">
        <f t="shared" si="3191"/>
        <v>0</v>
      </c>
      <c r="N6547" s="150">
        <f t="shared" ref="N6547" si="3192">N6548+N6551+N6554</f>
        <v>0</v>
      </c>
      <c r="O6547" s="60" t="s">
        <v>71</v>
      </c>
    </row>
    <row r="6548" spans="2:15" ht="20.25" customHeight="1">
      <c r="B6548" s="50" t="e">
        <f>IF((#REF!+#REF!+H6548)&lt;&gt;0,"a","b")</f>
        <v>#REF!</v>
      </c>
      <c r="C6548" s="54">
        <v>4</v>
      </c>
      <c r="D6548" s="54"/>
      <c r="F6548" s="89"/>
      <c r="G6548" s="93" t="s">
        <v>374</v>
      </c>
      <c r="H6548" s="580">
        <f t="shared" ref="H6548:M6548" si="3193">H6778+H7008</f>
        <v>0</v>
      </c>
      <c r="I6548" s="580">
        <f t="shared" si="3193"/>
        <v>0</v>
      </c>
      <c r="J6548" s="580">
        <f t="shared" si="3193"/>
        <v>0</v>
      </c>
      <c r="K6548" s="580">
        <f t="shared" si="3193"/>
        <v>0</v>
      </c>
      <c r="L6548" s="580">
        <f t="shared" si="3193"/>
        <v>0</v>
      </c>
      <c r="M6548" s="580">
        <f t="shared" si="3193"/>
        <v>0</v>
      </c>
      <c r="N6548" s="151">
        <f t="shared" ref="N6548" si="3194">SUM(N6549:N6550)</f>
        <v>0</v>
      </c>
      <c r="O6548" s="60" t="s">
        <v>71</v>
      </c>
    </row>
    <row r="6549" spans="2:15" ht="20.25" customHeight="1">
      <c r="B6549" s="50" t="e">
        <f>IF((#REF!+#REF!+H6549)&lt;&gt;0,"a","b")</f>
        <v>#REF!</v>
      </c>
      <c r="C6549" s="54">
        <v>5</v>
      </c>
      <c r="D6549" s="54"/>
      <c r="F6549" s="89"/>
      <c r="G6549" s="95" t="s">
        <v>375</v>
      </c>
      <c r="H6549" s="580">
        <f t="shared" ref="H6549:M6549" si="3195">H6779+H7009</f>
        <v>0</v>
      </c>
      <c r="I6549" s="580">
        <f t="shared" si="3195"/>
        <v>0</v>
      </c>
      <c r="J6549" s="580">
        <f t="shared" si="3195"/>
        <v>0</v>
      </c>
      <c r="K6549" s="580">
        <f t="shared" si="3195"/>
        <v>0</v>
      </c>
      <c r="L6549" s="580">
        <f t="shared" si="3195"/>
        <v>0</v>
      </c>
      <c r="M6549" s="580">
        <f t="shared" si="3195"/>
        <v>0</v>
      </c>
      <c r="N6549" s="154"/>
    </row>
    <row r="6550" spans="2:15" ht="20.25" customHeight="1">
      <c r="B6550" s="50" t="e">
        <f>IF((#REF!+#REF!+H6550)&lt;&gt;0,"a","b")</f>
        <v>#REF!</v>
      </c>
      <c r="C6550" s="54">
        <v>5</v>
      </c>
      <c r="D6550" s="54"/>
      <c r="F6550" s="89"/>
      <c r="G6550" s="95" t="s">
        <v>376</v>
      </c>
      <c r="H6550" s="580">
        <f t="shared" ref="H6550:M6550" si="3196">H6780+H7010</f>
        <v>0</v>
      </c>
      <c r="I6550" s="580">
        <f t="shared" si="3196"/>
        <v>0</v>
      </c>
      <c r="J6550" s="580">
        <f t="shared" si="3196"/>
        <v>0</v>
      </c>
      <c r="K6550" s="580">
        <f t="shared" si="3196"/>
        <v>0</v>
      </c>
      <c r="L6550" s="580">
        <f t="shared" si="3196"/>
        <v>0</v>
      </c>
      <c r="M6550" s="580">
        <f t="shared" si="3196"/>
        <v>0</v>
      </c>
      <c r="N6550" s="154"/>
    </row>
    <row r="6551" spans="2:15" ht="20.25" customHeight="1">
      <c r="B6551" s="50" t="e">
        <f>IF((#REF!+#REF!+H6551)&lt;&gt;0,"a","b")</f>
        <v>#REF!</v>
      </c>
      <c r="C6551" s="54">
        <v>4</v>
      </c>
      <c r="D6551" s="54"/>
      <c r="F6551" s="89"/>
      <c r="G6551" s="93" t="s">
        <v>377</v>
      </c>
      <c r="H6551" s="580">
        <f t="shared" ref="H6551:M6551" si="3197">H6781+H7011</f>
        <v>0</v>
      </c>
      <c r="I6551" s="580">
        <f t="shared" si="3197"/>
        <v>0</v>
      </c>
      <c r="J6551" s="580">
        <f t="shared" si="3197"/>
        <v>0</v>
      </c>
      <c r="K6551" s="580">
        <f t="shared" si="3197"/>
        <v>0</v>
      </c>
      <c r="L6551" s="580">
        <f t="shared" si="3197"/>
        <v>0</v>
      </c>
      <c r="M6551" s="580">
        <f t="shared" si="3197"/>
        <v>0</v>
      </c>
      <c r="N6551" s="151">
        <f t="shared" ref="N6551" si="3198">SUM(N6552:N6553)</f>
        <v>0</v>
      </c>
      <c r="O6551" s="60" t="s">
        <v>71</v>
      </c>
    </row>
    <row r="6552" spans="2:15" ht="20.25" customHeight="1">
      <c r="B6552" s="50" t="e">
        <f>IF((#REF!+#REF!+H6552)&lt;&gt;0,"a","b")</f>
        <v>#REF!</v>
      </c>
      <c r="C6552" s="54">
        <v>5</v>
      </c>
      <c r="D6552" s="54"/>
      <c r="F6552" s="89"/>
      <c r="G6552" s="95" t="s">
        <v>375</v>
      </c>
      <c r="H6552" s="580">
        <f t="shared" ref="H6552:M6552" si="3199">H6782+H7012</f>
        <v>0</v>
      </c>
      <c r="I6552" s="580">
        <f t="shared" si="3199"/>
        <v>0</v>
      </c>
      <c r="J6552" s="580">
        <f t="shared" si="3199"/>
        <v>0</v>
      </c>
      <c r="K6552" s="580">
        <f t="shared" si="3199"/>
        <v>0</v>
      </c>
      <c r="L6552" s="580">
        <f t="shared" si="3199"/>
        <v>0</v>
      </c>
      <c r="M6552" s="580">
        <f t="shared" si="3199"/>
        <v>0</v>
      </c>
      <c r="N6552" s="154"/>
    </row>
    <row r="6553" spans="2:15" ht="20.25" customHeight="1">
      <c r="B6553" s="50" t="e">
        <f>IF((#REF!+#REF!+H6553)&lt;&gt;0,"a","b")</f>
        <v>#REF!</v>
      </c>
      <c r="C6553" s="54">
        <v>5</v>
      </c>
      <c r="D6553" s="54"/>
      <c r="F6553" s="89"/>
      <c r="G6553" s="95" t="s">
        <v>376</v>
      </c>
      <c r="H6553" s="580">
        <f t="shared" ref="H6553:M6553" si="3200">H6783+H7013</f>
        <v>0</v>
      </c>
      <c r="I6553" s="580">
        <f t="shared" si="3200"/>
        <v>0</v>
      </c>
      <c r="J6553" s="580">
        <f t="shared" si="3200"/>
        <v>0</v>
      </c>
      <c r="K6553" s="580">
        <f t="shared" si="3200"/>
        <v>0</v>
      </c>
      <c r="L6553" s="580">
        <f t="shared" si="3200"/>
        <v>0</v>
      </c>
      <c r="M6553" s="580">
        <f t="shared" si="3200"/>
        <v>0</v>
      </c>
      <c r="N6553" s="154"/>
    </row>
    <row r="6554" spans="2:15" ht="20.25" customHeight="1">
      <c r="B6554" s="50" t="e">
        <f>IF((#REF!+#REF!+H6554)&lt;&gt;0,"a","b")</f>
        <v>#REF!</v>
      </c>
      <c r="C6554" s="54">
        <v>4</v>
      </c>
      <c r="D6554" s="54"/>
      <c r="F6554" s="89"/>
      <c r="G6554" s="93" t="s">
        <v>300</v>
      </c>
      <c r="H6554" s="580">
        <f t="shared" ref="H6554:M6554" si="3201">H6784+H7014</f>
        <v>0</v>
      </c>
      <c r="I6554" s="580">
        <f t="shared" si="3201"/>
        <v>0</v>
      </c>
      <c r="J6554" s="580">
        <f t="shared" si="3201"/>
        <v>0</v>
      </c>
      <c r="K6554" s="580">
        <f t="shared" si="3201"/>
        <v>0</v>
      </c>
      <c r="L6554" s="580">
        <f t="shared" si="3201"/>
        <v>0</v>
      </c>
      <c r="M6554" s="580">
        <f t="shared" si="3201"/>
        <v>0</v>
      </c>
      <c r="N6554" s="151">
        <f t="shared" ref="N6554" si="3202">SUM(N6555:N6556)</f>
        <v>0</v>
      </c>
      <c r="O6554" s="60" t="s">
        <v>71</v>
      </c>
    </row>
    <row r="6555" spans="2:15" ht="20.25" customHeight="1">
      <c r="B6555" s="50" t="e">
        <f>IF((#REF!+#REF!+H6555)&lt;&gt;0,"a","b")</f>
        <v>#REF!</v>
      </c>
      <c r="C6555" s="54">
        <v>5</v>
      </c>
      <c r="D6555" s="54"/>
      <c r="F6555" s="89"/>
      <c r="G6555" s="95" t="s">
        <v>375</v>
      </c>
      <c r="H6555" s="580">
        <f t="shared" ref="H6555:M6555" si="3203">H6785+H7015</f>
        <v>0</v>
      </c>
      <c r="I6555" s="580">
        <f t="shared" si="3203"/>
        <v>0</v>
      </c>
      <c r="J6555" s="580">
        <f t="shared" si="3203"/>
        <v>0</v>
      </c>
      <c r="K6555" s="580">
        <f t="shared" si="3203"/>
        <v>0</v>
      </c>
      <c r="L6555" s="580">
        <f t="shared" si="3203"/>
        <v>0</v>
      </c>
      <c r="M6555" s="580">
        <f t="shared" si="3203"/>
        <v>0</v>
      </c>
      <c r="N6555" s="154"/>
    </row>
    <row r="6556" spans="2:15" ht="20.25" customHeight="1">
      <c r="B6556" s="50" t="e">
        <f>IF((#REF!+#REF!+H6556)&lt;&gt;0,"a","b")</f>
        <v>#REF!</v>
      </c>
      <c r="C6556" s="54">
        <v>5</v>
      </c>
      <c r="D6556" s="54"/>
      <c r="F6556" s="89"/>
      <c r="G6556" s="95" t="s">
        <v>376</v>
      </c>
      <c r="H6556" s="580">
        <f t="shared" ref="H6556:M6556" si="3204">H6786+H7016</f>
        <v>0</v>
      </c>
      <c r="I6556" s="580">
        <f t="shared" si="3204"/>
        <v>0</v>
      </c>
      <c r="J6556" s="580">
        <f t="shared" si="3204"/>
        <v>0</v>
      </c>
      <c r="K6556" s="580">
        <f t="shared" si="3204"/>
        <v>0</v>
      </c>
      <c r="L6556" s="580">
        <f t="shared" si="3204"/>
        <v>0</v>
      </c>
      <c r="M6556" s="580">
        <f t="shared" si="3204"/>
        <v>0</v>
      </c>
      <c r="N6556" s="154"/>
    </row>
    <row r="6557" spans="2:15" ht="20.25" customHeight="1">
      <c r="B6557" s="50" t="e">
        <f>IF((#REF!+#REF!+H6557)&lt;&gt;0,"a","b")</f>
        <v>#REF!</v>
      </c>
      <c r="C6557" s="54">
        <v>3</v>
      </c>
      <c r="D6557" s="54"/>
      <c r="F6557" s="89"/>
      <c r="G6557" s="90" t="s">
        <v>298</v>
      </c>
      <c r="H6557" s="580">
        <f t="shared" ref="H6557:M6557" si="3205">H6787+H7017</f>
        <v>0</v>
      </c>
      <c r="I6557" s="580">
        <f t="shared" si="3205"/>
        <v>0</v>
      </c>
      <c r="J6557" s="580">
        <f t="shared" si="3205"/>
        <v>0</v>
      </c>
      <c r="K6557" s="580">
        <f t="shared" si="3205"/>
        <v>0</v>
      </c>
      <c r="L6557" s="580">
        <f t="shared" si="3205"/>
        <v>0</v>
      </c>
      <c r="M6557" s="580">
        <f t="shared" si="3205"/>
        <v>0</v>
      </c>
      <c r="N6557" s="150">
        <f t="shared" ref="N6557" si="3206">N6558+N6559</f>
        <v>0</v>
      </c>
      <c r="O6557" s="60" t="s">
        <v>71</v>
      </c>
    </row>
    <row r="6558" spans="2:15" ht="20.25" customHeight="1">
      <c r="B6558" s="50" t="e">
        <f>IF((#REF!+#REF!+H6558)&lt;&gt;0,"a","b")</f>
        <v>#REF!</v>
      </c>
      <c r="C6558" s="54">
        <v>4</v>
      </c>
      <c r="D6558" s="54"/>
      <c r="F6558" s="89"/>
      <c r="G6558" s="93" t="s">
        <v>378</v>
      </c>
      <c r="H6558" s="580">
        <f t="shared" ref="H6558:M6558" si="3207">H6788+H7018</f>
        <v>0</v>
      </c>
      <c r="I6558" s="580">
        <f t="shared" si="3207"/>
        <v>0</v>
      </c>
      <c r="J6558" s="580">
        <f t="shared" si="3207"/>
        <v>0</v>
      </c>
      <c r="K6558" s="580">
        <f t="shared" si="3207"/>
        <v>0</v>
      </c>
      <c r="L6558" s="580">
        <f t="shared" si="3207"/>
        <v>0</v>
      </c>
      <c r="M6558" s="580">
        <f t="shared" si="3207"/>
        <v>0</v>
      </c>
      <c r="N6558" s="153"/>
    </row>
    <row r="6559" spans="2:15" ht="20.25" customHeight="1">
      <c r="B6559" s="50" t="e">
        <f>IF((#REF!+#REF!+H6559)&lt;&gt;0,"a","b")</f>
        <v>#REF!</v>
      </c>
      <c r="C6559" s="54">
        <v>4</v>
      </c>
      <c r="D6559" s="54"/>
      <c r="F6559" s="89"/>
      <c r="G6559" s="93" t="s">
        <v>379</v>
      </c>
      <c r="H6559" s="580">
        <f t="shared" ref="H6559:M6559" si="3208">H6789+H7019</f>
        <v>0</v>
      </c>
      <c r="I6559" s="580">
        <f t="shared" si="3208"/>
        <v>0</v>
      </c>
      <c r="J6559" s="580">
        <f t="shared" si="3208"/>
        <v>0</v>
      </c>
      <c r="K6559" s="580">
        <f t="shared" si="3208"/>
        <v>0</v>
      </c>
      <c r="L6559" s="580">
        <f t="shared" si="3208"/>
        <v>0</v>
      </c>
      <c r="M6559" s="580">
        <f t="shared" si="3208"/>
        <v>0</v>
      </c>
      <c r="N6559" s="151">
        <f t="shared" ref="N6559" si="3209">N6560+N6579</f>
        <v>0</v>
      </c>
      <c r="O6559" s="60" t="s">
        <v>71</v>
      </c>
    </row>
    <row r="6560" spans="2:15" ht="20.25" customHeight="1">
      <c r="B6560" s="50" t="e">
        <f>IF((#REF!+#REF!+H6560)&lt;&gt;0,"a","b")</f>
        <v>#REF!</v>
      </c>
      <c r="C6560" s="54">
        <v>5</v>
      </c>
      <c r="D6560" s="54"/>
      <c r="F6560" s="89"/>
      <c r="G6560" s="95" t="s">
        <v>380</v>
      </c>
      <c r="H6560" s="580">
        <f t="shared" ref="H6560:M6560" si="3210">H6790+H7020</f>
        <v>0</v>
      </c>
      <c r="I6560" s="580">
        <f t="shared" si="3210"/>
        <v>0</v>
      </c>
      <c r="J6560" s="580">
        <f t="shared" si="3210"/>
        <v>0</v>
      </c>
      <c r="K6560" s="580">
        <f t="shared" si="3210"/>
        <v>0</v>
      </c>
      <c r="L6560" s="580">
        <f t="shared" si="3210"/>
        <v>0</v>
      </c>
      <c r="M6560" s="580">
        <f t="shared" si="3210"/>
        <v>0</v>
      </c>
      <c r="N6560" s="157">
        <f t="shared" ref="N6560" si="3211">SUM(N6561:N6578)</f>
        <v>0</v>
      </c>
      <c r="O6560" s="60" t="s">
        <v>71</v>
      </c>
    </row>
    <row r="6561" spans="2:14" ht="45" customHeight="1">
      <c r="B6561" s="50" t="e">
        <f>IF((#REF!+#REF!+H6561)&lt;&gt;0,"a","b")</f>
        <v>#REF!</v>
      </c>
      <c r="C6561" s="54">
        <v>6</v>
      </c>
      <c r="D6561" s="54"/>
      <c r="F6561" s="89"/>
      <c r="G6561" s="97" t="s">
        <v>308</v>
      </c>
      <c r="H6561" s="580">
        <f t="shared" ref="H6561:M6561" si="3212">H6791+H7021</f>
        <v>0</v>
      </c>
      <c r="I6561" s="580">
        <f t="shared" si="3212"/>
        <v>0</v>
      </c>
      <c r="J6561" s="580">
        <f t="shared" si="3212"/>
        <v>0</v>
      </c>
      <c r="K6561" s="580">
        <f t="shared" si="3212"/>
        <v>0</v>
      </c>
      <c r="L6561" s="580">
        <f t="shared" si="3212"/>
        <v>0</v>
      </c>
      <c r="M6561" s="580">
        <f t="shared" si="3212"/>
        <v>0</v>
      </c>
      <c r="N6561" s="138"/>
    </row>
    <row r="6562" spans="2:14" ht="20.25" customHeight="1">
      <c r="B6562" s="50" t="e">
        <f>IF((#REF!+#REF!+H6562)&lt;&gt;0,"a","b")</f>
        <v>#REF!</v>
      </c>
      <c r="C6562" s="54">
        <v>6</v>
      </c>
      <c r="D6562" s="54"/>
      <c r="F6562" s="89"/>
      <c r="G6562" s="97" t="s">
        <v>381</v>
      </c>
      <c r="H6562" s="580">
        <f t="shared" ref="H6562:M6562" si="3213">H6792+H7022</f>
        <v>0</v>
      </c>
      <c r="I6562" s="580">
        <f t="shared" si="3213"/>
        <v>0</v>
      </c>
      <c r="J6562" s="580">
        <f t="shared" si="3213"/>
        <v>0</v>
      </c>
      <c r="K6562" s="580">
        <f t="shared" si="3213"/>
        <v>0</v>
      </c>
      <c r="L6562" s="580">
        <f t="shared" si="3213"/>
        <v>0</v>
      </c>
      <c r="M6562" s="580">
        <f t="shared" si="3213"/>
        <v>0</v>
      </c>
      <c r="N6562" s="138"/>
    </row>
    <row r="6563" spans="2:14" ht="20.25" customHeight="1">
      <c r="B6563" s="50" t="e">
        <f>IF((#REF!+#REF!+H6563)&lt;&gt;0,"a","b")</f>
        <v>#REF!</v>
      </c>
      <c r="C6563" s="54">
        <v>6</v>
      </c>
      <c r="D6563" s="54"/>
      <c r="F6563" s="89"/>
      <c r="G6563" s="97" t="s">
        <v>382</v>
      </c>
      <c r="H6563" s="580">
        <f t="shared" ref="H6563:M6563" si="3214">H6793+H7023</f>
        <v>0</v>
      </c>
      <c r="I6563" s="580">
        <f t="shared" si="3214"/>
        <v>0</v>
      </c>
      <c r="J6563" s="580">
        <f t="shared" si="3214"/>
        <v>0</v>
      </c>
      <c r="K6563" s="580">
        <f t="shared" si="3214"/>
        <v>0</v>
      </c>
      <c r="L6563" s="580">
        <f t="shared" si="3214"/>
        <v>0</v>
      </c>
      <c r="M6563" s="580">
        <f t="shared" si="3214"/>
        <v>0</v>
      </c>
      <c r="N6563" s="138"/>
    </row>
    <row r="6564" spans="2:14" ht="20.25" customHeight="1">
      <c r="B6564" s="50" t="e">
        <f>IF((#REF!+#REF!+H6564)&lt;&gt;0,"a","b")</f>
        <v>#REF!</v>
      </c>
      <c r="C6564" s="54">
        <v>6</v>
      </c>
      <c r="D6564" s="54"/>
      <c r="F6564" s="89"/>
      <c r="G6564" s="97" t="s">
        <v>309</v>
      </c>
      <c r="H6564" s="580">
        <f t="shared" ref="H6564:M6564" si="3215">H6794+H7024</f>
        <v>0</v>
      </c>
      <c r="I6564" s="580">
        <f t="shared" si="3215"/>
        <v>0</v>
      </c>
      <c r="J6564" s="580">
        <f t="shared" si="3215"/>
        <v>0</v>
      </c>
      <c r="K6564" s="580">
        <f t="shared" si="3215"/>
        <v>0</v>
      </c>
      <c r="L6564" s="580">
        <f t="shared" si="3215"/>
        <v>0</v>
      </c>
      <c r="M6564" s="580">
        <f t="shared" si="3215"/>
        <v>0</v>
      </c>
      <c r="N6564" s="138"/>
    </row>
    <row r="6565" spans="2:14" ht="20.25" customHeight="1">
      <c r="B6565" s="50" t="e">
        <f>IF((#REF!+#REF!+H6565)&lt;&gt;0,"a","b")</f>
        <v>#REF!</v>
      </c>
      <c r="C6565" s="54">
        <v>6</v>
      </c>
      <c r="D6565" s="54"/>
      <c r="F6565" s="89"/>
      <c r="G6565" s="97" t="s">
        <v>310</v>
      </c>
      <c r="H6565" s="580">
        <f t="shared" ref="H6565:M6565" si="3216">H6795+H7025</f>
        <v>0</v>
      </c>
      <c r="I6565" s="580">
        <f t="shared" si="3216"/>
        <v>0</v>
      </c>
      <c r="J6565" s="580">
        <f t="shared" si="3216"/>
        <v>0</v>
      </c>
      <c r="K6565" s="580">
        <f t="shared" si="3216"/>
        <v>0</v>
      </c>
      <c r="L6565" s="580">
        <f t="shared" si="3216"/>
        <v>0</v>
      </c>
      <c r="M6565" s="580">
        <f t="shared" si="3216"/>
        <v>0</v>
      </c>
      <c r="N6565" s="138"/>
    </row>
    <row r="6566" spans="2:14" ht="20.25" customHeight="1">
      <c r="B6566" s="50" t="e">
        <f>IF((#REF!+#REF!+H6566)&lt;&gt;0,"a","b")</f>
        <v>#REF!</v>
      </c>
      <c r="C6566" s="54">
        <v>6</v>
      </c>
      <c r="D6566" s="54"/>
      <c r="F6566" s="89"/>
      <c r="G6566" s="97" t="s">
        <v>383</v>
      </c>
      <c r="H6566" s="580">
        <f t="shared" ref="H6566:M6566" si="3217">H6796+H7026</f>
        <v>0</v>
      </c>
      <c r="I6566" s="580">
        <f t="shared" si="3217"/>
        <v>0</v>
      </c>
      <c r="J6566" s="580">
        <f t="shared" si="3217"/>
        <v>0</v>
      </c>
      <c r="K6566" s="580">
        <f t="shared" si="3217"/>
        <v>0</v>
      </c>
      <c r="L6566" s="580">
        <f t="shared" si="3217"/>
        <v>0</v>
      </c>
      <c r="M6566" s="580">
        <f t="shared" si="3217"/>
        <v>0</v>
      </c>
      <c r="N6566" s="138"/>
    </row>
    <row r="6567" spans="2:14" ht="20.25" customHeight="1">
      <c r="B6567" s="50" t="e">
        <f>IF((#REF!+#REF!+H6567)&lt;&gt;0,"a","b")</f>
        <v>#REF!</v>
      </c>
      <c r="C6567" s="54">
        <v>6</v>
      </c>
      <c r="D6567" s="54"/>
      <c r="F6567" s="89"/>
      <c r="G6567" s="97" t="s">
        <v>384</v>
      </c>
      <c r="H6567" s="580">
        <f t="shared" ref="H6567:M6567" si="3218">H6797+H7027</f>
        <v>0</v>
      </c>
      <c r="I6567" s="580">
        <f t="shared" si="3218"/>
        <v>0</v>
      </c>
      <c r="J6567" s="580">
        <f t="shared" si="3218"/>
        <v>0</v>
      </c>
      <c r="K6567" s="580">
        <f t="shared" si="3218"/>
        <v>0</v>
      </c>
      <c r="L6567" s="580">
        <f t="shared" si="3218"/>
        <v>0</v>
      </c>
      <c r="M6567" s="580">
        <f t="shared" si="3218"/>
        <v>0</v>
      </c>
      <c r="N6567" s="138"/>
    </row>
    <row r="6568" spans="2:14" ht="20.25" customHeight="1">
      <c r="B6568" s="50" t="e">
        <f>IF((#REF!+#REF!+H6568)&lt;&gt;0,"a","b")</f>
        <v>#REF!</v>
      </c>
      <c r="C6568" s="54">
        <v>6</v>
      </c>
      <c r="D6568" s="54"/>
      <c r="F6568" s="89"/>
      <c r="G6568" s="97" t="s">
        <v>311</v>
      </c>
      <c r="H6568" s="580">
        <f t="shared" ref="H6568:M6568" si="3219">H6798+H7028</f>
        <v>0</v>
      </c>
      <c r="I6568" s="580">
        <f t="shared" si="3219"/>
        <v>0</v>
      </c>
      <c r="J6568" s="580">
        <f t="shared" si="3219"/>
        <v>0</v>
      </c>
      <c r="K6568" s="580">
        <f t="shared" si="3219"/>
        <v>0</v>
      </c>
      <c r="L6568" s="580">
        <f t="shared" si="3219"/>
        <v>0</v>
      </c>
      <c r="M6568" s="580">
        <f t="shared" si="3219"/>
        <v>0</v>
      </c>
      <c r="N6568" s="138"/>
    </row>
    <row r="6569" spans="2:14" ht="20.25" customHeight="1">
      <c r="B6569" s="50" t="e">
        <f>IF((#REF!+#REF!+H6569)&lt;&gt;0,"a","b")</f>
        <v>#REF!</v>
      </c>
      <c r="C6569" s="54">
        <v>6</v>
      </c>
      <c r="D6569" s="54"/>
      <c r="F6569" s="89"/>
      <c r="G6569" s="97" t="s">
        <v>312</v>
      </c>
      <c r="H6569" s="580">
        <f t="shared" ref="H6569:M6569" si="3220">H6799+H7029</f>
        <v>0</v>
      </c>
      <c r="I6569" s="580">
        <f t="shared" si="3220"/>
        <v>0</v>
      </c>
      <c r="J6569" s="580">
        <f t="shared" si="3220"/>
        <v>0</v>
      </c>
      <c r="K6569" s="580">
        <f t="shared" si="3220"/>
        <v>0</v>
      </c>
      <c r="L6569" s="580">
        <f t="shared" si="3220"/>
        <v>0</v>
      </c>
      <c r="M6569" s="580">
        <f t="shared" si="3220"/>
        <v>0</v>
      </c>
      <c r="N6569" s="138"/>
    </row>
    <row r="6570" spans="2:14" ht="20.25" customHeight="1">
      <c r="B6570" s="50" t="e">
        <f>IF((#REF!+#REF!+H6570)&lt;&gt;0,"a","b")</f>
        <v>#REF!</v>
      </c>
      <c r="C6570" s="54">
        <v>6</v>
      </c>
      <c r="D6570" s="54"/>
      <c r="F6570" s="89"/>
      <c r="G6570" s="97" t="s">
        <v>313</v>
      </c>
      <c r="H6570" s="580">
        <f t="shared" ref="H6570:M6570" si="3221">H6800+H7030</f>
        <v>0</v>
      </c>
      <c r="I6570" s="580">
        <f t="shared" si="3221"/>
        <v>0</v>
      </c>
      <c r="J6570" s="580">
        <f t="shared" si="3221"/>
        <v>0</v>
      </c>
      <c r="K6570" s="580">
        <f t="shared" si="3221"/>
        <v>0</v>
      </c>
      <c r="L6570" s="580">
        <f t="shared" si="3221"/>
        <v>0</v>
      </c>
      <c r="M6570" s="580">
        <f t="shared" si="3221"/>
        <v>0</v>
      </c>
      <c r="N6570" s="138"/>
    </row>
    <row r="6571" spans="2:14" ht="20.25" customHeight="1">
      <c r="B6571" s="50" t="e">
        <f>IF((#REF!+#REF!+H6571)&lt;&gt;0,"a","b")</f>
        <v>#REF!</v>
      </c>
      <c r="C6571" s="54">
        <v>6</v>
      </c>
      <c r="D6571" s="54"/>
      <c r="F6571" s="89"/>
      <c r="G6571" s="97" t="s">
        <v>314</v>
      </c>
      <c r="H6571" s="580">
        <f t="shared" ref="H6571:M6571" si="3222">H6801+H7031</f>
        <v>0</v>
      </c>
      <c r="I6571" s="580">
        <f t="shared" si="3222"/>
        <v>0</v>
      </c>
      <c r="J6571" s="580">
        <f t="shared" si="3222"/>
        <v>0</v>
      </c>
      <c r="K6571" s="580">
        <f t="shared" si="3222"/>
        <v>0</v>
      </c>
      <c r="L6571" s="580">
        <f t="shared" si="3222"/>
        <v>0</v>
      </c>
      <c r="M6571" s="580">
        <f t="shared" si="3222"/>
        <v>0</v>
      </c>
      <c r="N6571" s="138"/>
    </row>
    <row r="6572" spans="2:14" ht="20.25" customHeight="1">
      <c r="B6572" s="50" t="e">
        <f>IF((#REF!+#REF!+H6572)&lt;&gt;0,"a","b")</f>
        <v>#REF!</v>
      </c>
      <c r="C6572" s="54">
        <v>6</v>
      </c>
      <c r="D6572" s="54"/>
      <c r="F6572" s="89"/>
      <c r="G6572" s="97" t="s">
        <v>315</v>
      </c>
      <c r="H6572" s="580">
        <f t="shared" ref="H6572:M6572" si="3223">H6802+H7032</f>
        <v>0</v>
      </c>
      <c r="I6572" s="580">
        <f t="shared" si="3223"/>
        <v>0</v>
      </c>
      <c r="J6572" s="580">
        <f t="shared" si="3223"/>
        <v>0</v>
      </c>
      <c r="K6572" s="580">
        <f t="shared" si="3223"/>
        <v>0</v>
      </c>
      <c r="L6572" s="580">
        <f t="shared" si="3223"/>
        <v>0</v>
      </c>
      <c r="M6572" s="580">
        <f t="shared" si="3223"/>
        <v>0</v>
      </c>
      <c r="N6572" s="138"/>
    </row>
    <row r="6573" spans="2:14" ht="20.25" customHeight="1">
      <c r="B6573" s="50" t="e">
        <f>IF((#REF!+#REF!+H6573)&lt;&gt;0,"a","b")</f>
        <v>#REF!</v>
      </c>
      <c r="C6573" s="54">
        <v>6</v>
      </c>
      <c r="D6573" s="54"/>
      <c r="F6573" s="89"/>
      <c r="G6573" s="97" t="s">
        <v>316</v>
      </c>
      <c r="H6573" s="580">
        <f t="shared" ref="H6573:M6573" si="3224">H6803+H7033</f>
        <v>0</v>
      </c>
      <c r="I6573" s="580">
        <f t="shared" si="3224"/>
        <v>0</v>
      </c>
      <c r="J6573" s="580">
        <f t="shared" si="3224"/>
        <v>0</v>
      </c>
      <c r="K6573" s="580">
        <f t="shared" si="3224"/>
        <v>0</v>
      </c>
      <c r="L6573" s="580">
        <f t="shared" si="3224"/>
        <v>0</v>
      </c>
      <c r="M6573" s="580">
        <f t="shared" si="3224"/>
        <v>0</v>
      </c>
      <c r="N6573" s="138"/>
    </row>
    <row r="6574" spans="2:14" ht="36" customHeight="1">
      <c r="B6574" s="50" t="e">
        <f>IF((#REF!+#REF!+H6574)&lt;&gt;0,"a","b")</f>
        <v>#REF!</v>
      </c>
      <c r="C6574" s="54">
        <v>6</v>
      </c>
      <c r="D6574" s="54"/>
      <c r="F6574" s="89"/>
      <c r="G6574" s="97" t="s">
        <v>317</v>
      </c>
      <c r="H6574" s="580">
        <f t="shared" ref="H6574:M6574" si="3225">H6804+H7034</f>
        <v>0</v>
      </c>
      <c r="I6574" s="580">
        <f t="shared" si="3225"/>
        <v>0</v>
      </c>
      <c r="J6574" s="580">
        <f t="shared" si="3225"/>
        <v>0</v>
      </c>
      <c r="K6574" s="580">
        <f t="shared" si="3225"/>
        <v>0</v>
      </c>
      <c r="L6574" s="580">
        <f t="shared" si="3225"/>
        <v>0</v>
      </c>
      <c r="M6574" s="580">
        <f t="shared" si="3225"/>
        <v>0</v>
      </c>
      <c r="N6574" s="138"/>
    </row>
    <row r="6575" spans="2:14" ht="48.75" customHeight="1">
      <c r="B6575" s="50" t="e">
        <f>IF((#REF!+#REF!+H6575)&lt;&gt;0,"a","b")</f>
        <v>#REF!</v>
      </c>
      <c r="C6575" s="54">
        <v>6</v>
      </c>
      <c r="D6575" s="54"/>
      <c r="F6575" s="89"/>
      <c r="G6575" s="97" t="s">
        <v>318</v>
      </c>
      <c r="H6575" s="580">
        <f t="shared" ref="H6575:M6575" si="3226">H6805+H7035</f>
        <v>0</v>
      </c>
      <c r="I6575" s="580">
        <f t="shared" si="3226"/>
        <v>0</v>
      </c>
      <c r="J6575" s="580">
        <f t="shared" si="3226"/>
        <v>0</v>
      </c>
      <c r="K6575" s="580">
        <f t="shared" si="3226"/>
        <v>0</v>
      </c>
      <c r="L6575" s="580">
        <f t="shared" si="3226"/>
        <v>0</v>
      </c>
      <c r="M6575" s="580">
        <f t="shared" si="3226"/>
        <v>0</v>
      </c>
      <c r="N6575" s="138"/>
    </row>
    <row r="6576" spans="2:14" ht="24.75" customHeight="1">
      <c r="B6576" s="50" t="e">
        <f>IF((#REF!+#REF!+H6576)&lt;&gt;0,"a","b")</f>
        <v>#REF!</v>
      </c>
      <c r="C6576" s="54">
        <v>6</v>
      </c>
      <c r="D6576" s="54"/>
      <c r="F6576" s="89"/>
      <c r="G6576" s="97" t="s">
        <v>319</v>
      </c>
      <c r="H6576" s="580">
        <f t="shared" ref="H6576:M6576" si="3227">H6806+H7036</f>
        <v>0</v>
      </c>
      <c r="I6576" s="580">
        <f t="shared" si="3227"/>
        <v>0</v>
      </c>
      <c r="J6576" s="580">
        <f t="shared" si="3227"/>
        <v>0</v>
      </c>
      <c r="K6576" s="580">
        <f t="shared" si="3227"/>
        <v>0</v>
      </c>
      <c r="L6576" s="580">
        <f t="shared" si="3227"/>
        <v>0</v>
      </c>
      <c r="M6576" s="580">
        <f t="shared" si="3227"/>
        <v>0</v>
      </c>
      <c r="N6576" s="138"/>
    </row>
    <row r="6577" spans="2:17" ht="24" customHeight="1">
      <c r="B6577" s="50" t="e">
        <f>IF((#REF!+#REF!+H6577)&lt;&gt;0,"a","b")</f>
        <v>#REF!</v>
      </c>
      <c r="C6577" s="54">
        <v>6</v>
      </c>
      <c r="D6577" s="54"/>
      <c r="F6577" s="89"/>
      <c r="G6577" s="97" t="s">
        <v>320</v>
      </c>
      <c r="H6577" s="580">
        <f t="shared" ref="H6577:M6577" si="3228">H6807+H7037</f>
        <v>0</v>
      </c>
      <c r="I6577" s="580">
        <f t="shared" si="3228"/>
        <v>0</v>
      </c>
      <c r="J6577" s="580">
        <f t="shared" si="3228"/>
        <v>0</v>
      </c>
      <c r="K6577" s="580">
        <f t="shared" si="3228"/>
        <v>0</v>
      </c>
      <c r="L6577" s="580">
        <f t="shared" si="3228"/>
        <v>0</v>
      </c>
      <c r="M6577" s="580">
        <f t="shared" si="3228"/>
        <v>0</v>
      </c>
      <c r="N6577" s="138"/>
    </row>
    <row r="6578" spans="2:17" ht="36.75" customHeight="1">
      <c r="B6578" s="50" t="e">
        <f>IF((#REF!+#REF!+H6578)&lt;&gt;0,"a","b")</f>
        <v>#REF!</v>
      </c>
      <c r="C6578" s="54">
        <v>6</v>
      </c>
      <c r="D6578" s="54"/>
      <c r="F6578" s="89"/>
      <c r="G6578" s="97" t="s">
        <v>321</v>
      </c>
      <c r="H6578" s="580">
        <f t="shared" ref="H6578:M6578" si="3229">H6808+H7038</f>
        <v>0</v>
      </c>
      <c r="I6578" s="580">
        <f t="shared" si="3229"/>
        <v>0</v>
      </c>
      <c r="J6578" s="580">
        <f t="shared" si="3229"/>
        <v>0</v>
      </c>
      <c r="K6578" s="580">
        <f t="shared" si="3229"/>
        <v>0</v>
      </c>
      <c r="L6578" s="580">
        <f t="shared" si="3229"/>
        <v>0</v>
      </c>
      <c r="M6578" s="580">
        <f t="shared" si="3229"/>
        <v>0</v>
      </c>
      <c r="N6578" s="138"/>
    </row>
    <row r="6579" spans="2:17" ht="24.75" customHeight="1">
      <c r="B6579" s="50" t="e">
        <f>IF((#REF!+#REF!+H6579)&lt;&gt;0,"a","b")</f>
        <v>#REF!</v>
      </c>
      <c r="C6579" s="54">
        <v>5</v>
      </c>
      <c r="D6579" s="54"/>
      <c r="F6579" s="89"/>
      <c r="G6579" s="95" t="s">
        <v>286</v>
      </c>
      <c r="H6579" s="580">
        <f t="shared" ref="H6579:M6579" si="3230">H6809+H7039</f>
        <v>0</v>
      </c>
      <c r="I6579" s="580">
        <f t="shared" si="3230"/>
        <v>0</v>
      </c>
      <c r="J6579" s="580">
        <f t="shared" si="3230"/>
        <v>0</v>
      </c>
      <c r="K6579" s="580">
        <f t="shared" si="3230"/>
        <v>0</v>
      </c>
      <c r="L6579" s="580">
        <f t="shared" si="3230"/>
        <v>0</v>
      </c>
      <c r="M6579" s="580">
        <f t="shared" si="3230"/>
        <v>0</v>
      </c>
      <c r="N6579" s="154"/>
    </row>
    <row r="6580" spans="2:17" ht="20.25" customHeight="1">
      <c r="B6580" s="50" t="e">
        <f>IF((#REF!+#REF!+H6580)&lt;&gt;0,"a","b")</f>
        <v>#REF!</v>
      </c>
      <c r="C6580" s="54">
        <v>2</v>
      </c>
      <c r="D6580" s="68" t="s">
        <v>615</v>
      </c>
      <c r="E6580" s="45">
        <v>7061</v>
      </c>
      <c r="F6580" s="374"/>
      <c r="G6580" s="106" t="s">
        <v>385</v>
      </c>
      <c r="H6580" s="360">
        <f t="shared" ref="H6580:M6580" si="3231">H6810+H7040</f>
        <v>0</v>
      </c>
      <c r="I6580" s="360">
        <f t="shared" si="3231"/>
        <v>0</v>
      </c>
      <c r="J6580" s="360">
        <f t="shared" si="3231"/>
        <v>0</v>
      </c>
      <c r="K6580" s="360">
        <f t="shared" si="3231"/>
        <v>0</v>
      </c>
      <c r="L6580" s="360">
        <f t="shared" si="3231"/>
        <v>0</v>
      </c>
      <c r="M6580" s="360">
        <f t="shared" si="3231"/>
        <v>0</v>
      </c>
      <c r="N6580" s="149">
        <f t="shared" ref="N6580" si="3232">N6581+N6628+N6636+N6635</f>
        <v>0</v>
      </c>
      <c r="O6580" s="60" t="s">
        <v>71</v>
      </c>
      <c r="Q6580" s="49" t="s">
        <v>47</v>
      </c>
    </row>
    <row r="6581" spans="2:17" ht="20.25" customHeight="1">
      <c r="B6581" s="50" t="e">
        <f>IF((#REF!+#REF!+H6581)&lt;&gt;0,"a","b")</f>
        <v>#REF!</v>
      </c>
      <c r="C6581" s="54">
        <v>3</v>
      </c>
      <c r="D6581" s="54"/>
      <c r="F6581" s="374"/>
      <c r="G6581" s="108" t="s">
        <v>386</v>
      </c>
      <c r="H6581" s="360">
        <f t="shared" ref="H6581:M6581" si="3233">H6811+H7041</f>
        <v>0</v>
      </c>
      <c r="I6581" s="360">
        <f t="shared" si="3233"/>
        <v>0</v>
      </c>
      <c r="J6581" s="360">
        <f t="shared" si="3233"/>
        <v>0</v>
      </c>
      <c r="K6581" s="360">
        <f t="shared" si="3233"/>
        <v>0</v>
      </c>
      <c r="L6581" s="360">
        <f t="shared" si="3233"/>
        <v>0</v>
      </c>
      <c r="M6581" s="360">
        <f t="shared" si="3233"/>
        <v>0</v>
      </c>
      <c r="N6581" s="140">
        <f t="shared" ref="N6581" si="3234">N6582+N6594+N6623</f>
        <v>0</v>
      </c>
      <c r="O6581" s="60" t="s">
        <v>71</v>
      </c>
      <c r="Q6581" s="49" t="s">
        <v>47</v>
      </c>
    </row>
    <row r="6582" spans="2:17" ht="20.25" customHeight="1">
      <c r="B6582" s="50" t="e">
        <f>IF((#REF!+#REF!+H6582)&lt;&gt;0,"a","b")</f>
        <v>#REF!</v>
      </c>
      <c r="C6582" s="54">
        <v>4</v>
      </c>
      <c r="D6582" s="54"/>
      <c r="F6582" s="89"/>
      <c r="G6582" s="93" t="s">
        <v>387</v>
      </c>
      <c r="H6582" s="580">
        <f t="shared" ref="H6582:M6582" si="3235">H6812+H7042</f>
        <v>0</v>
      </c>
      <c r="I6582" s="580">
        <f t="shared" si="3235"/>
        <v>0</v>
      </c>
      <c r="J6582" s="580">
        <f t="shared" si="3235"/>
        <v>0</v>
      </c>
      <c r="K6582" s="580">
        <f t="shared" si="3235"/>
        <v>0</v>
      </c>
      <c r="L6582" s="580">
        <f t="shared" si="3235"/>
        <v>0</v>
      </c>
      <c r="M6582" s="580">
        <f t="shared" si="3235"/>
        <v>0</v>
      </c>
      <c r="N6582" s="137">
        <f t="shared" ref="N6582" si="3236">N6583+N6584+N6585+N6586+N6587+N6588+N6589+N6590+N6591+N6592+N6593</f>
        <v>0</v>
      </c>
      <c r="O6582" s="60" t="s">
        <v>71</v>
      </c>
      <c r="Q6582" s="49" t="s">
        <v>47</v>
      </c>
    </row>
    <row r="6583" spans="2:17" ht="20.25" customHeight="1">
      <c r="B6583" s="50" t="e">
        <f>IF((#REF!+#REF!+H6583)&lt;&gt;0,"a","b")</f>
        <v>#REF!</v>
      </c>
      <c r="C6583" s="54">
        <v>5</v>
      </c>
      <c r="D6583" s="54"/>
      <c r="F6583" s="89"/>
      <c r="G6583" s="95" t="s">
        <v>388</v>
      </c>
      <c r="H6583" s="580">
        <f t="shared" ref="H6583:M6583" si="3237">H6813+H7043</f>
        <v>0</v>
      </c>
      <c r="I6583" s="580">
        <f t="shared" si="3237"/>
        <v>0</v>
      </c>
      <c r="J6583" s="580">
        <f t="shared" si="3237"/>
        <v>0</v>
      </c>
      <c r="K6583" s="580">
        <f t="shared" si="3237"/>
        <v>0</v>
      </c>
      <c r="L6583" s="580">
        <f t="shared" si="3237"/>
        <v>0</v>
      </c>
      <c r="M6583" s="580">
        <f t="shared" si="3237"/>
        <v>0</v>
      </c>
      <c r="N6583" s="154"/>
      <c r="O6583" s="60"/>
      <c r="Q6583" s="49" t="s">
        <v>47</v>
      </c>
    </row>
    <row r="6584" spans="2:17" ht="20.25" customHeight="1">
      <c r="B6584" s="50" t="e">
        <f>IF((#REF!+#REF!+H6584)&lt;&gt;0,"a","b")</f>
        <v>#REF!</v>
      </c>
      <c r="C6584" s="54">
        <v>5</v>
      </c>
      <c r="D6584" s="54"/>
      <c r="F6584" s="89"/>
      <c r="G6584" s="95" t="s">
        <v>389</v>
      </c>
      <c r="H6584" s="580">
        <f t="shared" ref="H6584:M6584" si="3238">H6814+H7044</f>
        <v>0</v>
      </c>
      <c r="I6584" s="580">
        <f t="shared" si="3238"/>
        <v>0</v>
      </c>
      <c r="J6584" s="580">
        <f t="shared" si="3238"/>
        <v>0</v>
      </c>
      <c r="K6584" s="580">
        <f t="shared" si="3238"/>
        <v>0</v>
      </c>
      <c r="L6584" s="580">
        <f t="shared" si="3238"/>
        <v>0</v>
      </c>
      <c r="M6584" s="580">
        <f t="shared" si="3238"/>
        <v>0</v>
      </c>
      <c r="N6584" s="154"/>
      <c r="O6584" s="60"/>
      <c r="Q6584" s="49" t="s">
        <v>47</v>
      </c>
    </row>
    <row r="6585" spans="2:17" ht="30.75" customHeight="1">
      <c r="B6585" s="50" t="e">
        <f>IF((#REF!+#REF!+H6585)&lt;&gt;0,"a","b")</f>
        <v>#REF!</v>
      </c>
      <c r="C6585" s="54">
        <v>5</v>
      </c>
      <c r="D6585" s="54"/>
      <c r="F6585" s="89"/>
      <c r="G6585" s="95" t="s">
        <v>390</v>
      </c>
      <c r="H6585" s="580">
        <f t="shared" ref="H6585:M6585" si="3239">H6815+H7045</f>
        <v>0</v>
      </c>
      <c r="I6585" s="580">
        <f t="shared" si="3239"/>
        <v>0</v>
      </c>
      <c r="J6585" s="580">
        <f t="shared" si="3239"/>
        <v>0</v>
      </c>
      <c r="K6585" s="580">
        <f t="shared" si="3239"/>
        <v>0</v>
      </c>
      <c r="L6585" s="580">
        <f t="shared" si="3239"/>
        <v>0</v>
      </c>
      <c r="M6585" s="580">
        <f t="shared" si="3239"/>
        <v>0</v>
      </c>
      <c r="N6585" s="154"/>
      <c r="O6585" s="60"/>
      <c r="Q6585" s="49" t="s">
        <v>47</v>
      </c>
    </row>
    <row r="6586" spans="2:17" ht="20.25" customHeight="1">
      <c r="B6586" s="50" t="e">
        <f>IF((#REF!+#REF!+H6586)&lt;&gt;0,"a","b")</f>
        <v>#REF!</v>
      </c>
      <c r="C6586" s="54">
        <v>5</v>
      </c>
      <c r="D6586" s="54"/>
      <c r="F6586" s="89"/>
      <c r="G6586" s="95" t="s">
        <v>391</v>
      </c>
      <c r="H6586" s="580">
        <f t="shared" ref="H6586:M6586" si="3240">H6816+H7046</f>
        <v>0</v>
      </c>
      <c r="I6586" s="580">
        <f t="shared" si="3240"/>
        <v>0</v>
      </c>
      <c r="J6586" s="580">
        <f t="shared" si="3240"/>
        <v>0</v>
      </c>
      <c r="K6586" s="580">
        <f t="shared" si="3240"/>
        <v>0</v>
      </c>
      <c r="L6586" s="580">
        <f t="shared" si="3240"/>
        <v>0</v>
      </c>
      <c r="M6586" s="580">
        <f t="shared" si="3240"/>
        <v>0</v>
      </c>
      <c r="N6586" s="154"/>
      <c r="O6586" s="60"/>
      <c r="Q6586" s="49" t="s">
        <v>47</v>
      </c>
    </row>
    <row r="6587" spans="2:17" ht="20.25" customHeight="1">
      <c r="B6587" s="50" t="e">
        <f>IF((#REF!+#REF!+H6587)&lt;&gt;0,"a","b")</f>
        <v>#REF!</v>
      </c>
      <c r="C6587" s="54">
        <v>5</v>
      </c>
      <c r="D6587" s="54"/>
      <c r="F6587" s="89"/>
      <c r="G6587" s="95" t="s">
        <v>392</v>
      </c>
      <c r="H6587" s="580">
        <f t="shared" ref="H6587:M6587" si="3241">H6817+H7047</f>
        <v>0</v>
      </c>
      <c r="I6587" s="580">
        <f t="shared" si="3241"/>
        <v>0</v>
      </c>
      <c r="J6587" s="580">
        <f t="shared" si="3241"/>
        <v>0</v>
      </c>
      <c r="K6587" s="580">
        <f t="shared" si="3241"/>
        <v>0</v>
      </c>
      <c r="L6587" s="580">
        <f t="shared" si="3241"/>
        <v>0</v>
      </c>
      <c r="M6587" s="580">
        <f t="shared" si="3241"/>
        <v>0</v>
      </c>
      <c r="N6587" s="154"/>
      <c r="O6587" s="60"/>
      <c r="Q6587" s="49" t="s">
        <v>47</v>
      </c>
    </row>
    <row r="6588" spans="2:17" ht="30.75" customHeight="1">
      <c r="B6588" s="50" t="e">
        <f>IF((#REF!+#REF!+H6588)&lt;&gt;0,"a","b")</f>
        <v>#REF!</v>
      </c>
      <c r="C6588" s="54">
        <v>5</v>
      </c>
      <c r="D6588" s="54"/>
      <c r="F6588" s="89"/>
      <c r="G6588" s="95" t="s">
        <v>393</v>
      </c>
      <c r="H6588" s="580">
        <f t="shared" ref="H6588:M6588" si="3242">H6818+H7048</f>
        <v>0</v>
      </c>
      <c r="I6588" s="580">
        <f t="shared" si="3242"/>
        <v>0</v>
      </c>
      <c r="J6588" s="580">
        <f t="shared" si="3242"/>
        <v>0</v>
      </c>
      <c r="K6588" s="580">
        <f t="shared" si="3242"/>
        <v>0</v>
      </c>
      <c r="L6588" s="580">
        <f t="shared" si="3242"/>
        <v>0</v>
      </c>
      <c r="M6588" s="580">
        <f t="shared" si="3242"/>
        <v>0</v>
      </c>
      <c r="N6588" s="154"/>
      <c r="O6588" s="60"/>
      <c r="Q6588" s="49" t="s">
        <v>47</v>
      </c>
    </row>
    <row r="6589" spans="2:17" ht="20.25" customHeight="1">
      <c r="B6589" s="50" t="e">
        <f>IF((#REF!+#REF!+H6589)&lt;&gt;0,"a","b")</f>
        <v>#REF!</v>
      </c>
      <c r="C6589" s="54">
        <v>5</v>
      </c>
      <c r="D6589" s="54"/>
      <c r="F6589" s="89"/>
      <c r="G6589" s="95" t="s">
        <v>394</v>
      </c>
      <c r="H6589" s="580">
        <f t="shared" ref="H6589:M6589" si="3243">H6819+H7049</f>
        <v>0</v>
      </c>
      <c r="I6589" s="580">
        <f t="shared" si="3243"/>
        <v>0</v>
      </c>
      <c r="J6589" s="580">
        <f t="shared" si="3243"/>
        <v>0</v>
      </c>
      <c r="K6589" s="580">
        <f t="shared" si="3243"/>
        <v>0</v>
      </c>
      <c r="L6589" s="580">
        <f t="shared" si="3243"/>
        <v>0</v>
      </c>
      <c r="M6589" s="580">
        <f t="shared" si="3243"/>
        <v>0</v>
      </c>
      <c r="N6589" s="154"/>
      <c r="O6589" s="60"/>
      <c r="Q6589" s="49" t="s">
        <v>47</v>
      </c>
    </row>
    <row r="6590" spans="2:17" ht="20.25" customHeight="1">
      <c r="B6590" s="50" t="e">
        <f>IF((#REF!+#REF!+H6590)&lt;&gt;0,"a","b")</f>
        <v>#REF!</v>
      </c>
      <c r="C6590" s="54">
        <v>5</v>
      </c>
      <c r="D6590" s="54"/>
      <c r="F6590" s="89"/>
      <c r="G6590" s="95" t="s">
        <v>395</v>
      </c>
      <c r="H6590" s="580">
        <f t="shared" ref="H6590:M6590" si="3244">H6820+H7050</f>
        <v>0</v>
      </c>
      <c r="I6590" s="580">
        <f t="shared" si="3244"/>
        <v>0</v>
      </c>
      <c r="J6590" s="580">
        <f t="shared" si="3244"/>
        <v>0</v>
      </c>
      <c r="K6590" s="580">
        <f t="shared" si="3244"/>
        <v>0</v>
      </c>
      <c r="L6590" s="580">
        <f t="shared" si="3244"/>
        <v>0</v>
      </c>
      <c r="M6590" s="580">
        <f t="shared" si="3244"/>
        <v>0</v>
      </c>
      <c r="N6590" s="154"/>
      <c r="O6590" s="60"/>
      <c r="Q6590" s="49" t="s">
        <v>47</v>
      </c>
    </row>
    <row r="6591" spans="2:17" ht="20.25" customHeight="1">
      <c r="B6591" s="50" t="e">
        <f>IF((#REF!+#REF!+H6591)&lt;&gt;0,"a","b")</f>
        <v>#REF!</v>
      </c>
      <c r="C6591" s="54">
        <v>5</v>
      </c>
      <c r="D6591" s="54"/>
      <c r="F6591" s="89"/>
      <c r="G6591" s="95" t="s">
        <v>396</v>
      </c>
      <c r="H6591" s="580">
        <f t="shared" ref="H6591:M6591" si="3245">H6821+H7051</f>
        <v>0</v>
      </c>
      <c r="I6591" s="580">
        <f t="shared" si="3245"/>
        <v>0</v>
      </c>
      <c r="J6591" s="580">
        <f t="shared" si="3245"/>
        <v>0</v>
      </c>
      <c r="K6591" s="580">
        <f t="shared" si="3245"/>
        <v>0</v>
      </c>
      <c r="L6591" s="580">
        <f t="shared" si="3245"/>
        <v>0</v>
      </c>
      <c r="M6591" s="580">
        <f t="shared" si="3245"/>
        <v>0</v>
      </c>
      <c r="N6591" s="154"/>
      <c r="O6591" s="60"/>
      <c r="Q6591" s="49" t="s">
        <v>47</v>
      </c>
    </row>
    <row r="6592" spans="2:17" ht="20.25" customHeight="1">
      <c r="B6592" s="50" t="e">
        <f>IF((#REF!+#REF!+H6592)&lt;&gt;0,"a","b")</f>
        <v>#REF!</v>
      </c>
      <c r="C6592" s="54">
        <v>5</v>
      </c>
      <c r="D6592" s="54"/>
      <c r="F6592" s="89"/>
      <c r="G6592" s="95" t="s">
        <v>397</v>
      </c>
      <c r="H6592" s="580">
        <f t="shared" ref="H6592:M6592" si="3246">H6822+H7052</f>
        <v>0</v>
      </c>
      <c r="I6592" s="580">
        <f t="shared" si="3246"/>
        <v>0</v>
      </c>
      <c r="J6592" s="580">
        <f t="shared" si="3246"/>
        <v>0</v>
      </c>
      <c r="K6592" s="580">
        <f t="shared" si="3246"/>
        <v>0</v>
      </c>
      <c r="L6592" s="580">
        <f t="shared" si="3246"/>
        <v>0</v>
      </c>
      <c r="M6592" s="580">
        <f t="shared" si="3246"/>
        <v>0</v>
      </c>
      <c r="N6592" s="154"/>
      <c r="O6592" s="60"/>
      <c r="Q6592" s="49" t="s">
        <v>47</v>
      </c>
    </row>
    <row r="6593" spans="2:17" ht="20.25" customHeight="1">
      <c r="B6593" s="50" t="e">
        <f>IF((#REF!+#REF!+H6593)&lt;&gt;0,"a","b")</f>
        <v>#REF!</v>
      </c>
      <c r="C6593" s="54">
        <v>5</v>
      </c>
      <c r="D6593" s="54"/>
      <c r="F6593" s="89"/>
      <c r="G6593" s="95" t="s">
        <v>398</v>
      </c>
      <c r="H6593" s="580">
        <f t="shared" ref="H6593:M6593" si="3247">H6823+H7053</f>
        <v>0</v>
      </c>
      <c r="I6593" s="580">
        <f t="shared" si="3247"/>
        <v>0</v>
      </c>
      <c r="J6593" s="580">
        <f t="shared" si="3247"/>
        <v>0</v>
      </c>
      <c r="K6593" s="580">
        <f t="shared" si="3247"/>
        <v>0</v>
      </c>
      <c r="L6593" s="580">
        <f t="shared" si="3247"/>
        <v>0</v>
      </c>
      <c r="M6593" s="580">
        <f t="shared" si="3247"/>
        <v>0</v>
      </c>
      <c r="N6593" s="154"/>
      <c r="O6593" s="60"/>
      <c r="Q6593" s="49" t="s">
        <v>47</v>
      </c>
    </row>
    <row r="6594" spans="2:17" ht="20.25" customHeight="1">
      <c r="B6594" s="50" t="e">
        <f>IF((#REF!+#REF!+H6594)&lt;&gt;0,"a","b")</f>
        <v>#REF!</v>
      </c>
      <c r="C6594" s="54">
        <v>4</v>
      </c>
      <c r="D6594" s="54"/>
      <c r="F6594" s="374"/>
      <c r="G6594" s="93" t="s">
        <v>399</v>
      </c>
      <c r="H6594" s="360">
        <f t="shared" ref="H6594:M6594" si="3248">H6824+H7054</f>
        <v>0</v>
      </c>
      <c r="I6594" s="360">
        <f t="shared" si="3248"/>
        <v>0</v>
      </c>
      <c r="J6594" s="360">
        <f t="shared" si="3248"/>
        <v>0</v>
      </c>
      <c r="K6594" s="360">
        <f t="shared" si="3248"/>
        <v>0</v>
      </c>
      <c r="L6594" s="360">
        <f t="shared" si="3248"/>
        <v>0</v>
      </c>
      <c r="M6594" s="360">
        <f t="shared" si="3248"/>
        <v>0</v>
      </c>
      <c r="N6594" s="137">
        <f t="shared" ref="N6594" si="3249">N6595+N6602</f>
        <v>0</v>
      </c>
      <c r="O6594" s="60" t="s">
        <v>71</v>
      </c>
      <c r="Q6594" s="49" t="s">
        <v>47</v>
      </c>
    </row>
    <row r="6595" spans="2:17" ht="20.25" customHeight="1">
      <c r="B6595" s="50" t="e">
        <f>IF((#REF!+#REF!+H6595)&lt;&gt;0,"a","b")</f>
        <v>#REF!</v>
      </c>
      <c r="C6595" s="54">
        <v>5</v>
      </c>
      <c r="D6595" s="54"/>
      <c r="F6595" s="374"/>
      <c r="G6595" s="95" t="s">
        <v>400</v>
      </c>
      <c r="H6595" s="360">
        <f t="shared" ref="H6595:M6595" si="3250">H6825+H7055</f>
        <v>0</v>
      </c>
      <c r="I6595" s="360">
        <f t="shared" si="3250"/>
        <v>0</v>
      </c>
      <c r="J6595" s="360">
        <f t="shared" si="3250"/>
        <v>0</v>
      </c>
      <c r="K6595" s="360">
        <f t="shared" si="3250"/>
        <v>0</v>
      </c>
      <c r="L6595" s="360">
        <f t="shared" si="3250"/>
        <v>0</v>
      </c>
      <c r="M6595" s="360">
        <f t="shared" si="3250"/>
        <v>0</v>
      </c>
      <c r="N6595" s="141">
        <f t="shared" ref="N6595" si="3251">SUM(N6596:N6601)</f>
        <v>0</v>
      </c>
      <c r="O6595" s="60" t="s">
        <v>71</v>
      </c>
      <c r="Q6595" s="49" t="s">
        <v>47</v>
      </c>
    </row>
    <row r="6596" spans="2:17" ht="20.25" customHeight="1">
      <c r="B6596" s="50" t="e">
        <f>IF((#REF!+#REF!+H6596)&lt;&gt;0,"a","b")</f>
        <v>#REF!</v>
      </c>
      <c r="C6596" s="54">
        <v>6</v>
      </c>
      <c r="D6596" s="54"/>
      <c r="F6596" s="89"/>
      <c r="G6596" s="120" t="s">
        <v>401</v>
      </c>
      <c r="H6596" s="580">
        <f t="shared" ref="H6596:M6596" si="3252">H6826+H7056</f>
        <v>0</v>
      </c>
      <c r="I6596" s="580">
        <f t="shared" si="3252"/>
        <v>0</v>
      </c>
      <c r="J6596" s="580">
        <f t="shared" si="3252"/>
        <v>0</v>
      </c>
      <c r="K6596" s="580">
        <f t="shared" si="3252"/>
        <v>0</v>
      </c>
      <c r="L6596" s="580">
        <f t="shared" si="3252"/>
        <v>0</v>
      </c>
      <c r="M6596" s="580">
        <f t="shared" si="3252"/>
        <v>0</v>
      </c>
      <c r="N6596" s="138"/>
      <c r="O6596" s="60"/>
      <c r="Q6596" s="49" t="s">
        <v>47</v>
      </c>
    </row>
    <row r="6597" spans="2:17" ht="20.25" customHeight="1">
      <c r="B6597" s="50" t="e">
        <f>IF((#REF!+#REF!+H6597)&lt;&gt;0,"a","b")</f>
        <v>#REF!</v>
      </c>
      <c r="C6597" s="54">
        <v>6</v>
      </c>
      <c r="D6597" s="54"/>
      <c r="F6597" s="89"/>
      <c r="G6597" s="120" t="s">
        <v>402</v>
      </c>
      <c r="H6597" s="580">
        <f t="shared" ref="H6597:M6597" si="3253">H6827+H7057</f>
        <v>0</v>
      </c>
      <c r="I6597" s="580">
        <f t="shared" si="3253"/>
        <v>0</v>
      </c>
      <c r="J6597" s="580">
        <f t="shared" si="3253"/>
        <v>0</v>
      </c>
      <c r="K6597" s="580">
        <f t="shared" si="3253"/>
        <v>0</v>
      </c>
      <c r="L6597" s="580">
        <f t="shared" si="3253"/>
        <v>0</v>
      </c>
      <c r="M6597" s="580">
        <f t="shared" si="3253"/>
        <v>0</v>
      </c>
      <c r="N6597" s="138"/>
      <c r="O6597" s="60"/>
      <c r="Q6597" s="49" t="s">
        <v>47</v>
      </c>
    </row>
    <row r="6598" spans="2:17" ht="20.25" customHeight="1">
      <c r="B6598" s="50" t="e">
        <f>IF((#REF!+#REF!+H6598)&lt;&gt;0,"a","b")</f>
        <v>#REF!</v>
      </c>
      <c r="C6598" s="54">
        <v>6</v>
      </c>
      <c r="D6598" s="54"/>
      <c r="F6598" s="89"/>
      <c r="G6598" s="120" t="s">
        <v>403</v>
      </c>
      <c r="H6598" s="580">
        <f t="shared" ref="H6598:M6598" si="3254">H6828+H7058</f>
        <v>0</v>
      </c>
      <c r="I6598" s="580">
        <f t="shared" si="3254"/>
        <v>0</v>
      </c>
      <c r="J6598" s="580">
        <f t="shared" si="3254"/>
        <v>0</v>
      </c>
      <c r="K6598" s="580">
        <f t="shared" si="3254"/>
        <v>0</v>
      </c>
      <c r="L6598" s="580">
        <f t="shared" si="3254"/>
        <v>0</v>
      </c>
      <c r="M6598" s="580">
        <f t="shared" si="3254"/>
        <v>0</v>
      </c>
      <c r="N6598" s="138"/>
      <c r="O6598" s="60"/>
      <c r="Q6598" s="49" t="s">
        <v>47</v>
      </c>
    </row>
    <row r="6599" spans="2:17" ht="20.25" customHeight="1">
      <c r="B6599" s="50" t="e">
        <f>IF((#REF!+#REF!+H6599)&lt;&gt;0,"a","b")</f>
        <v>#REF!</v>
      </c>
      <c r="C6599" s="54">
        <v>6</v>
      </c>
      <c r="D6599" s="54"/>
      <c r="F6599" s="89"/>
      <c r="G6599" s="120" t="s">
        <v>404</v>
      </c>
      <c r="H6599" s="580">
        <f t="shared" ref="H6599:M6599" si="3255">H6829+H7059</f>
        <v>0</v>
      </c>
      <c r="I6599" s="580">
        <f t="shared" si="3255"/>
        <v>0</v>
      </c>
      <c r="J6599" s="580">
        <f t="shared" si="3255"/>
        <v>0</v>
      </c>
      <c r="K6599" s="580">
        <f t="shared" si="3255"/>
        <v>0</v>
      </c>
      <c r="L6599" s="580">
        <f t="shared" si="3255"/>
        <v>0</v>
      </c>
      <c r="M6599" s="580">
        <f t="shared" si="3255"/>
        <v>0</v>
      </c>
      <c r="N6599" s="138"/>
      <c r="O6599" s="60"/>
      <c r="Q6599" s="49" t="s">
        <v>47</v>
      </c>
    </row>
    <row r="6600" spans="2:17" ht="20.25" customHeight="1">
      <c r="B6600" s="50" t="e">
        <f>IF((#REF!+#REF!+H6600)&lt;&gt;0,"a","b")</f>
        <v>#REF!</v>
      </c>
      <c r="C6600" s="54">
        <v>6</v>
      </c>
      <c r="D6600" s="54"/>
      <c r="F6600" s="89"/>
      <c r="G6600" s="120" t="s">
        <v>405</v>
      </c>
      <c r="H6600" s="580">
        <f t="shared" ref="H6600:M6600" si="3256">H6830+H7060</f>
        <v>0</v>
      </c>
      <c r="I6600" s="580">
        <f t="shared" si="3256"/>
        <v>0</v>
      </c>
      <c r="J6600" s="580">
        <f t="shared" si="3256"/>
        <v>0</v>
      </c>
      <c r="K6600" s="580">
        <f t="shared" si="3256"/>
        <v>0</v>
      </c>
      <c r="L6600" s="580">
        <f t="shared" si="3256"/>
        <v>0</v>
      </c>
      <c r="M6600" s="580">
        <f t="shared" si="3256"/>
        <v>0</v>
      </c>
      <c r="N6600" s="138"/>
      <c r="O6600" s="60"/>
      <c r="Q6600" s="49" t="s">
        <v>47</v>
      </c>
    </row>
    <row r="6601" spans="2:17" ht="20.25" customHeight="1">
      <c r="B6601" s="50" t="e">
        <f>IF((#REF!+#REF!+H6601)&lt;&gt;0,"a","b")</f>
        <v>#REF!</v>
      </c>
      <c r="C6601" s="54">
        <v>6</v>
      </c>
      <c r="D6601" s="54"/>
      <c r="F6601" s="374"/>
      <c r="G6601" s="120" t="s">
        <v>406</v>
      </c>
      <c r="H6601" s="360">
        <f t="shared" ref="H6601:M6601" si="3257">H6831+H7061</f>
        <v>0</v>
      </c>
      <c r="I6601" s="360">
        <f t="shared" si="3257"/>
        <v>0</v>
      </c>
      <c r="J6601" s="360">
        <f t="shared" si="3257"/>
        <v>0</v>
      </c>
      <c r="K6601" s="360">
        <f t="shared" si="3257"/>
        <v>0</v>
      </c>
      <c r="L6601" s="360">
        <f t="shared" si="3257"/>
        <v>0</v>
      </c>
      <c r="M6601" s="360">
        <f t="shared" si="3257"/>
        <v>0</v>
      </c>
      <c r="N6601" s="138"/>
      <c r="O6601" s="60"/>
      <c r="Q6601" s="49" t="s">
        <v>47</v>
      </c>
    </row>
    <row r="6602" spans="2:17" ht="20.25" customHeight="1">
      <c r="B6602" s="50" t="e">
        <f>IF((#REF!+#REF!+H6602)&lt;&gt;0,"a","b")</f>
        <v>#REF!</v>
      </c>
      <c r="C6602" s="54">
        <v>5</v>
      </c>
      <c r="D6602" s="54"/>
      <c r="F6602" s="89"/>
      <c r="G6602" s="95" t="s">
        <v>407</v>
      </c>
      <c r="H6602" s="580">
        <f t="shared" ref="H6602:M6602" si="3258">H6832+H7062</f>
        <v>0</v>
      </c>
      <c r="I6602" s="580">
        <f t="shared" si="3258"/>
        <v>0</v>
      </c>
      <c r="J6602" s="580">
        <f t="shared" si="3258"/>
        <v>0</v>
      </c>
      <c r="K6602" s="580">
        <f t="shared" si="3258"/>
        <v>0</v>
      </c>
      <c r="L6602" s="580">
        <f t="shared" si="3258"/>
        <v>0</v>
      </c>
      <c r="M6602" s="580">
        <f t="shared" si="3258"/>
        <v>0</v>
      </c>
      <c r="N6602" s="141">
        <f t="shared" ref="N6602" si="3259">SUM(N6603:N6622)</f>
        <v>0</v>
      </c>
      <c r="O6602" s="60" t="s">
        <v>71</v>
      </c>
      <c r="Q6602" s="49" t="s">
        <v>47</v>
      </c>
    </row>
    <row r="6603" spans="2:17" ht="20.25" customHeight="1">
      <c r="B6603" s="50" t="e">
        <f>IF((#REF!+#REF!+H6603)&lt;&gt;0,"a","b")</f>
        <v>#REF!</v>
      </c>
      <c r="C6603" s="54">
        <v>6</v>
      </c>
      <c r="D6603" s="54"/>
      <c r="F6603" s="89"/>
      <c r="G6603" s="109" t="s">
        <v>408</v>
      </c>
      <c r="H6603" s="580">
        <f t="shared" ref="H6603:M6603" si="3260">H6833+H7063</f>
        <v>0</v>
      </c>
      <c r="I6603" s="580">
        <f t="shared" si="3260"/>
        <v>0</v>
      </c>
      <c r="J6603" s="580">
        <f t="shared" si="3260"/>
        <v>0</v>
      </c>
      <c r="K6603" s="580">
        <f t="shared" si="3260"/>
        <v>0</v>
      </c>
      <c r="L6603" s="580">
        <f t="shared" si="3260"/>
        <v>0</v>
      </c>
      <c r="M6603" s="580">
        <f t="shared" si="3260"/>
        <v>0</v>
      </c>
      <c r="N6603" s="158"/>
      <c r="Q6603" s="49" t="s">
        <v>47</v>
      </c>
    </row>
    <row r="6604" spans="2:17" ht="20.25" customHeight="1">
      <c r="B6604" s="50" t="e">
        <f>IF((#REF!+#REF!+H6604)&lt;&gt;0,"a","b")</f>
        <v>#REF!</v>
      </c>
      <c r="C6604" s="54">
        <v>6</v>
      </c>
      <c r="D6604" s="54"/>
      <c r="F6604" s="89"/>
      <c r="G6604" s="109" t="s">
        <v>409</v>
      </c>
      <c r="H6604" s="580">
        <f t="shared" ref="H6604:M6604" si="3261">H6834+H7064</f>
        <v>0</v>
      </c>
      <c r="I6604" s="580">
        <f t="shared" si="3261"/>
        <v>0</v>
      </c>
      <c r="J6604" s="580">
        <f t="shared" si="3261"/>
        <v>0</v>
      </c>
      <c r="K6604" s="580">
        <f t="shared" si="3261"/>
        <v>0</v>
      </c>
      <c r="L6604" s="580">
        <f t="shared" si="3261"/>
        <v>0</v>
      </c>
      <c r="M6604" s="580">
        <f t="shared" si="3261"/>
        <v>0</v>
      </c>
      <c r="N6604" s="158"/>
      <c r="Q6604" s="49" t="s">
        <v>47</v>
      </c>
    </row>
    <row r="6605" spans="2:17" ht="30.75" customHeight="1">
      <c r="B6605" s="50" t="e">
        <f>IF((#REF!+#REF!+H6605)&lt;&gt;0,"a","b")</f>
        <v>#REF!</v>
      </c>
      <c r="C6605" s="54">
        <v>6</v>
      </c>
      <c r="D6605" s="54"/>
      <c r="F6605" s="89"/>
      <c r="G6605" s="109" t="s">
        <v>410</v>
      </c>
      <c r="H6605" s="580">
        <f t="shared" ref="H6605:M6605" si="3262">H6835+H7065</f>
        <v>0</v>
      </c>
      <c r="I6605" s="580">
        <f t="shared" si="3262"/>
        <v>0</v>
      </c>
      <c r="J6605" s="580">
        <f t="shared" si="3262"/>
        <v>0</v>
      </c>
      <c r="K6605" s="580">
        <f t="shared" si="3262"/>
        <v>0</v>
      </c>
      <c r="L6605" s="580">
        <f t="shared" si="3262"/>
        <v>0</v>
      </c>
      <c r="M6605" s="580">
        <f t="shared" si="3262"/>
        <v>0</v>
      </c>
      <c r="N6605" s="158"/>
      <c r="Q6605" s="49" t="s">
        <v>47</v>
      </c>
    </row>
    <row r="6606" spans="2:17" ht="30.75" customHeight="1">
      <c r="B6606" s="50" t="e">
        <f>IF((#REF!+#REF!+H6606)&lt;&gt;0,"a","b")</f>
        <v>#REF!</v>
      </c>
      <c r="C6606" s="54">
        <v>6</v>
      </c>
      <c r="D6606" s="54"/>
      <c r="F6606" s="89"/>
      <c r="G6606" s="109" t="s">
        <v>411</v>
      </c>
      <c r="H6606" s="580">
        <f t="shared" ref="H6606:M6606" si="3263">H6836+H7066</f>
        <v>0</v>
      </c>
      <c r="I6606" s="580">
        <f t="shared" si="3263"/>
        <v>0</v>
      </c>
      <c r="J6606" s="580">
        <f t="shared" si="3263"/>
        <v>0</v>
      </c>
      <c r="K6606" s="580">
        <f t="shared" si="3263"/>
        <v>0</v>
      </c>
      <c r="L6606" s="580">
        <f t="shared" si="3263"/>
        <v>0</v>
      </c>
      <c r="M6606" s="580">
        <f t="shared" si="3263"/>
        <v>0</v>
      </c>
      <c r="N6606" s="158"/>
      <c r="Q6606" s="49" t="s">
        <v>47</v>
      </c>
    </row>
    <row r="6607" spans="2:17" ht="20.25" customHeight="1">
      <c r="B6607" s="50" t="e">
        <f>IF((#REF!+#REF!+H6607)&lt;&gt;0,"a","b")</f>
        <v>#REF!</v>
      </c>
      <c r="C6607" s="54">
        <v>6</v>
      </c>
      <c r="D6607" s="54"/>
      <c r="F6607" s="89"/>
      <c r="G6607" s="109" t="s">
        <v>412</v>
      </c>
      <c r="H6607" s="580">
        <f t="shared" ref="H6607:M6607" si="3264">H6837+H7067</f>
        <v>0</v>
      </c>
      <c r="I6607" s="580">
        <f t="shared" si="3264"/>
        <v>0</v>
      </c>
      <c r="J6607" s="580">
        <f t="shared" si="3264"/>
        <v>0</v>
      </c>
      <c r="K6607" s="580">
        <f t="shared" si="3264"/>
        <v>0</v>
      </c>
      <c r="L6607" s="580">
        <f t="shared" si="3264"/>
        <v>0</v>
      </c>
      <c r="M6607" s="580">
        <f t="shared" si="3264"/>
        <v>0</v>
      </c>
      <c r="N6607" s="158"/>
      <c r="Q6607" s="49" t="s">
        <v>47</v>
      </c>
    </row>
    <row r="6608" spans="2:17" ht="20.25" customHeight="1">
      <c r="B6608" s="50" t="e">
        <f>IF((#REF!+#REF!+H6608)&lt;&gt;0,"a","b")</f>
        <v>#REF!</v>
      </c>
      <c r="C6608" s="54">
        <v>6</v>
      </c>
      <c r="D6608" s="54"/>
      <c r="F6608" s="89"/>
      <c r="G6608" s="109" t="s">
        <v>413</v>
      </c>
      <c r="H6608" s="580">
        <f t="shared" ref="H6608:M6608" si="3265">H6838+H7068</f>
        <v>0</v>
      </c>
      <c r="I6608" s="580">
        <f t="shared" si="3265"/>
        <v>0</v>
      </c>
      <c r="J6608" s="580">
        <f t="shared" si="3265"/>
        <v>0</v>
      </c>
      <c r="K6608" s="580">
        <f t="shared" si="3265"/>
        <v>0</v>
      </c>
      <c r="L6608" s="580">
        <f t="shared" si="3265"/>
        <v>0</v>
      </c>
      <c r="M6608" s="580">
        <f t="shared" si="3265"/>
        <v>0</v>
      </c>
      <c r="N6608" s="158"/>
      <c r="Q6608" s="49" t="s">
        <v>47</v>
      </c>
    </row>
    <row r="6609" spans="2:17" ht="30.75" customHeight="1">
      <c r="B6609" s="50" t="e">
        <f>IF((#REF!+#REF!+H6609)&lt;&gt;0,"a","b")</f>
        <v>#REF!</v>
      </c>
      <c r="C6609" s="54">
        <v>6</v>
      </c>
      <c r="D6609" s="54"/>
      <c r="F6609" s="89"/>
      <c r="G6609" s="109" t="s">
        <v>414</v>
      </c>
      <c r="H6609" s="580">
        <f t="shared" ref="H6609:M6609" si="3266">H6839+H7069</f>
        <v>0</v>
      </c>
      <c r="I6609" s="580">
        <f t="shared" si="3266"/>
        <v>0</v>
      </c>
      <c r="J6609" s="580">
        <f t="shared" si="3266"/>
        <v>0</v>
      </c>
      <c r="K6609" s="580">
        <f t="shared" si="3266"/>
        <v>0</v>
      </c>
      <c r="L6609" s="580">
        <f t="shared" si="3266"/>
        <v>0</v>
      </c>
      <c r="M6609" s="580">
        <f t="shared" si="3266"/>
        <v>0</v>
      </c>
      <c r="N6609" s="158"/>
      <c r="Q6609" s="49" t="s">
        <v>47</v>
      </c>
    </row>
    <row r="6610" spans="2:17" ht="20.25" customHeight="1">
      <c r="B6610" s="50" t="e">
        <f>IF((#REF!+#REF!+H6610)&lt;&gt;0,"a","b")</f>
        <v>#REF!</v>
      </c>
      <c r="C6610" s="54">
        <v>6</v>
      </c>
      <c r="D6610" s="54"/>
      <c r="F6610" s="89"/>
      <c r="G6610" s="109" t="s">
        <v>415</v>
      </c>
      <c r="H6610" s="580">
        <f t="shared" ref="H6610:M6610" si="3267">H6840+H7070</f>
        <v>0</v>
      </c>
      <c r="I6610" s="580">
        <f t="shared" si="3267"/>
        <v>0</v>
      </c>
      <c r="J6610" s="580">
        <f t="shared" si="3267"/>
        <v>0</v>
      </c>
      <c r="K6610" s="580">
        <f t="shared" si="3267"/>
        <v>0</v>
      </c>
      <c r="L6610" s="580">
        <f t="shared" si="3267"/>
        <v>0</v>
      </c>
      <c r="M6610" s="580">
        <f t="shared" si="3267"/>
        <v>0</v>
      </c>
      <c r="N6610" s="158"/>
      <c r="Q6610" s="49" t="s">
        <v>47</v>
      </c>
    </row>
    <row r="6611" spans="2:17" ht="20.25" customHeight="1">
      <c r="B6611" s="50" t="e">
        <f>IF((#REF!+#REF!+H6611)&lt;&gt;0,"a","b")</f>
        <v>#REF!</v>
      </c>
      <c r="C6611" s="54">
        <v>6</v>
      </c>
      <c r="D6611" s="54"/>
      <c r="F6611" s="89"/>
      <c r="G6611" s="109" t="s">
        <v>416</v>
      </c>
      <c r="H6611" s="580">
        <f t="shared" ref="H6611:M6611" si="3268">H6841+H7071</f>
        <v>0</v>
      </c>
      <c r="I6611" s="580">
        <f t="shared" si="3268"/>
        <v>0</v>
      </c>
      <c r="J6611" s="580">
        <f t="shared" si="3268"/>
        <v>0</v>
      </c>
      <c r="K6611" s="580">
        <f t="shared" si="3268"/>
        <v>0</v>
      </c>
      <c r="L6611" s="580">
        <f t="shared" si="3268"/>
        <v>0</v>
      </c>
      <c r="M6611" s="580">
        <f t="shared" si="3268"/>
        <v>0</v>
      </c>
      <c r="N6611" s="158"/>
      <c r="Q6611" s="49" t="s">
        <v>47</v>
      </c>
    </row>
    <row r="6612" spans="2:17" ht="20.25" customHeight="1">
      <c r="B6612" s="50" t="e">
        <f>IF((#REF!+#REF!+H6612)&lt;&gt;0,"a","b")</f>
        <v>#REF!</v>
      </c>
      <c r="C6612" s="54">
        <v>6</v>
      </c>
      <c r="D6612" s="54"/>
      <c r="F6612" s="89"/>
      <c r="G6612" s="109" t="s">
        <v>417</v>
      </c>
      <c r="H6612" s="580">
        <f t="shared" ref="H6612:M6612" si="3269">H6842+H7072</f>
        <v>0</v>
      </c>
      <c r="I6612" s="580">
        <f t="shared" si="3269"/>
        <v>0</v>
      </c>
      <c r="J6612" s="580">
        <f t="shared" si="3269"/>
        <v>0</v>
      </c>
      <c r="K6612" s="580">
        <f t="shared" si="3269"/>
        <v>0</v>
      </c>
      <c r="L6612" s="580">
        <f t="shared" si="3269"/>
        <v>0</v>
      </c>
      <c r="M6612" s="580">
        <f t="shared" si="3269"/>
        <v>0</v>
      </c>
      <c r="N6612" s="158"/>
      <c r="Q6612" s="49" t="s">
        <v>47</v>
      </c>
    </row>
    <row r="6613" spans="2:17" ht="20.25" customHeight="1">
      <c r="B6613" s="50" t="e">
        <f>IF((#REF!+#REF!+H6613)&lt;&gt;0,"a","b")</f>
        <v>#REF!</v>
      </c>
      <c r="C6613" s="54">
        <v>6</v>
      </c>
      <c r="D6613" s="54"/>
      <c r="F6613" s="89"/>
      <c r="G6613" s="109" t="s">
        <v>418</v>
      </c>
      <c r="H6613" s="580">
        <f t="shared" ref="H6613:M6613" si="3270">H6843+H7073</f>
        <v>0</v>
      </c>
      <c r="I6613" s="580">
        <f t="shared" si="3270"/>
        <v>0</v>
      </c>
      <c r="J6613" s="580">
        <f t="shared" si="3270"/>
        <v>0</v>
      </c>
      <c r="K6613" s="580">
        <f t="shared" si="3270"/>
        <v>0</v>
      </c>
      <c r="L6613" s="580">
        <f t="shared" si="3270"/>
        <v>0</v>
      </c>
      <c r="M6613" s="580">
        <f t="shared" si="3270"/>
        <v>0</v>
      </c>
      <c r="N6613" s="158"/>
      <c r="Q6613" s="49" t="s">
        <v>47</v>
      </c>
    </row>
    <row r="6614" spans="2:17" ht="20.25" customHeight="1">
      <c r="B6614" s="50" t="e">
        <f>IF((#REF!+#REF!+H6614)&lt;&gt;0,"a","b")</f>
        <v>#REF!</v>
      </c>
      <c r="C6614" s="54">
        <v>6</v>
      </c>
      <c r="D6614" s="54"/>
      <c r="F6614" s="89"/>
      <c r="G6614" s="109" t="s">
        <v>419</v>
      </c>
      <c r="H6614" s="580">
        <f t="shared" ref="H6614:M6614" si="3271">H6844+H7074</f>
        <v>0</v>
      </c>
      <c r="I6614" s="580">
        <f t="shared" si="3271"/>
        <v>0</v>
      </c>
      <c r="J6614" s="580">
        <f t="shared" si="3271"/>
        <v>0</v>
      </c>
      <c r="K6614" s="580">
        <f t="shared" si="3271"/>
        <v>0</v>
      </c>
      <c r="L6614" s="580">
        <f t="shared" si="3271"/>
        <v>0</v>
      </c>
      <c r="M6614" s="580">
        <f t="shared" si="3271"/>
        <v>0</v>
      </c>
      <c r="N6614" s="158"/>
      <c r="Q6614" s="49" t="s">
        <v>47</v>
      </c>
    </row>
    <row r="6615" spans="2:17" ht="20.25" customHeight="1">
      <c r="B6615" s="50" t="e">
        <f>IF((#REF!+#REF!+H6615)&lt;&gt;0,"a","b")</f>
        <v>#REF!</v>
      </c>
      <c r="C6615" s="54">
        <v>6</v>
      </c>
      <c r="D6615" s="54"/>
      <c r="F6615" s="89"/>
      <c r="G6615" s="109" t="s">
        <v>420</v>
      </c>
      <c r="H6615" s="580">
        <f t="shared" ref="H6615:M6615" si="3272">H6845+H7075</f>
        <v>0</v>
      </c>
      <c r="I6615" s="580">
        <f t="shared" si="3272"/>
        <v>0</v>
      </c>
      <c r="J6615" s="580">
        <f t="shared" si="3272"/>
        <v>0</v>
      </c>
      <c r="K6615" s="580">
        <f t="shared" si="3272"/>
        <v>0</v>
      </c>
      <c r="L6615" s="580">
        <f t="shared" si="3272"/>
        <v>0</v>
      </c>
      <c r="M6615" s="580">
        <f t="shared" si="3272"/>
        <v>0</v>
      </c>
      <c r="N6615" s="158"/>
      <c r="Q6615" s="49" t="s">
        <v>47</v>
      </c>
    </row>
    <row r="6616" spans="2:17" ht="20.25" customHeight="1">
      <c r="B6616" s="50" t="e">
        <f>IF((#REF!+#REF!+H6616)&lt;&gt;0,"a","b")</f>
        <v>#REF!</v>
      </c>
      <c r="C6616" s="54">
        <v>6</v>
      </c>
      <c r="D6616" s="54"/>
      <c r="F6616" s="89"/>
      <c r="G6616" s="109" t="s">
        <v>421</v>
      </c>
      <c r="H6616" s="580">
        <f t="shared" ref="H6616:M6616" si="3273">H6846+H7076</f>
        <v>0</v>
      </c>
      <c r="I6616" s="580">
        <f t="shared" si="3273"/>
        <v>0</v>
      </c>
      <c r="J6616" s="580">
        <f t="shared" si="3273"/>
        <v>0</v>
      </c>
      <c r="K6616" s="580">
        <f t="shared" si="3273"/>
        <v>0</v>
      </c>
      <c r="L6616" s="580">
        <f t="shared" si="3273"/>
        <v>0</v>
      </c>
      <c r="M6616" s="580">
        <f t="shared" si="3273"/>
        <v>0</v>
      </c>
      <c r="N6616" s="158"/>
      <c r="Q6616" s="49" t="s">
        <v>47</v>
      </c>
    </row>
    <row r="6617" spans="2:17" ht="20.25" customHeight="1">
      <c r="B6617" s="50" t="e">
        <f>IF((#REF!+#REF!+H6617)&lt;&gt;0,"a","b")</f>
        <v>#REF!</v>
      </c>
      <c r="C6617" s="54">
        <v>6</v>
      </c>
      <c r="D6617" s="54"/>
      <c r="F6617" s="89"/>
      <c r="G6617" s="109" t="s">
        <v>422</v>
      </c>
      <c r="H6617" s="580">
        <f t="shared" ref="H6617:M6617" si="3274">H6847+H7077</f>
        <v>0</v>
      </c>
      <c r="I6617" s="580">
        <f t="shared" si="3274"/>
        <v>0</v>
      </c>
      <c r="J6617" s="580">
        <f t="shared" si="3274"/>
        <v>0</v>
      </c>
      <c r="K6617" s="580">
        <f t="shared" si="3274"/>
        <v>0</v>
      </c>
      <c r="L6617" s="580">
        <f t="shared" si="3274"/>
        <v>0</v>
      </c>
      <c r="M6617" s="580">
        <f t="shared" si="3274"/>
        <v>0</v>
      </c>
      <c r="N6617" s="158"/>
      <c r="Q6617" s="49" t="s">
        <v>47</v>
      </c>
    </row>
    <row r="6618" spans="2:17" ht="20.25" customHeight="1">
      <c r="B6618" s="50" t="e">
        <f>IF((#REF!+#REF!+H6618)&lt;&gt;0,"a","b")</f>
        <v>#REF!</v>
      </c>
      <c r="C6618" s="54">
        <v>6</v>
      </c>
      <c r="D6618" s="54"/>
      <c r="F6618" s="89"/>
      <c r="G6618" s="109" t="s">
        <v>423</v>
      </c>
      <c r="H6618" s="580">
        <f t="shared" ref="H6618:M6618" si="3275">H6848+H7078</f>
        <v>0</v>
      </c>
      <c r="I6618" s="580">
        <f t="shared" si="3275"/>
        <v>0</v>
      </c>
      <c r="J6618" s="580">
        <f t="shared" si="3275"/>
        <v>0</v>
      </c>
      <c r="K6618" s="580">
        <f t="shared" si="3275"/>
        <v>0</v>
      </c>
      <c r="L6618" s="580">
        <f t="shared" si="3275"/>
        <v>0</v>
      </c>
      <c r="M6618" s="580">
        <f t="shared" si="3275"/>
        <v>0</v>
      </c>
      <c r="N6618" s="158"/>
      <c r="Q6618" s="49" t="s">
        <v>47</v>
      </c>
    </row>
    <row r="6619" spans="2:17" ht="20.25" customHeight="1">
      <c r="B6619" s="50" t="e">
        <f>IF((#REF!+#REF!+H6619)&lt;&gt;0,"a","b")</f>
        <v>#REF!</v>
      </c>
      <c r="C6619" s="54">
        <v>6</v>
      </c>
      <c r="D6619" s="54"/>
      <c r="F6619" s="89"/>
      <c r="G6619" s="109" t="s">
        <v>424</v>
      </c>
      <c r="H6619" s="580">
        <f t="shared" ref="H6619:M6619" si="3276">H6849+H7079</f>
        <v>0</v>
      </c>
      <c r="I6619" s="580">
        <f t="shared" si="3276"/>
        <v>0</v>
      </c>
      <c r="J6619" s="580">
        <f t="shared" si="3276"/>
        <v>0</v>
      </c>
      <c r="K6619" s="580">
        <f t="shared" si="3276"/>
        <v>0</v>
      </c>
      <c r="L6619" s="580">
        <f t="shared" si="3276"/>
        <v>0</v>
      </c>
      <c r="M6619" s="580">
        <f t="shared" si="3276"/>
        <v>0</v>
      </c>
      <c r="N6619" s="158"/>
      <c r="Q6619" s="49" t="s">
        <v>47</v>
      </c>
    </row>
    <row r="6620" spans="2:17" ht="20.25" customHeight="1">
      <c r="B6620" s="50" t="e">
        <f>IF((#REF!+#REF!+H6620)&lt;&gt;0,"a","b")</f>
        <v>#REF!</v>
      </c>
      <c r="C6620" s="54">
        <v>6</v>
      </c>
      <c r="D6620" s="54"/>
      <c r="F6620" s="89"/>
      <c r="G6620" s="126" t="s">
        <v>425</v>
      </c>
      <c r="H6620" s="580">
        <f t="shared" ref="H6620:M6620" si="3277">H6850+H7080</f>
        <v>0</v>
      </c>
      <c r="I6620" s="580">
        <f t="shared" si="3277"/>
        <v>0</v>
      </c>
      <c r="J6620" s="580">
        <f t="shared" si="3277"/>
        <v>0</v>
      </c>
      <c r="K6620" s="580">
        <f t="shared" si="3277"/>
        <v>0</v>
      </c>
      <c r="L6620" s="580">
        <f t="shared" si="3277"/>
        <v>0</v>
      </c>
      <c r="M6620" s="580">
        <f t="shared" si="3277"/>
        <v>0</v>
      </c>
      <c r="N6620" s="158"/>
      <c r="Q6620" s="49" t="s">
        <v>47</v>
      </c>
    </row>
    <row r="6621" spans="2:17" ht="20.25" customHeight="1">
      <c r="B6621" s="50" t="e">
        <f>IF((#REF!+#REF!+H6621)&lt;&gt;0,"a","b")</f>
        <v>#REF!</v>
      </c>
      <c r="C6621" s="54">
        <v>6</v>
      </c>
      <c r="D6621" s="54"/>
      <c r="F6621" s="89"/>
      <c r="G6621" s="109" t="s">
        <v>426</v>
      </c>
      <c r="H6621" s="580">
        <f t="shared" ref="H6621:M6621" si="3278">H6851+H7081</f>
        <v>0</v>
      </c>
      <c r="I6621" s="580">
        <f t="shared" si="3278"/>
        <v>0</v>
      </c>
      <c r="J6621" s="580">
        <f t="shared" si="3278"/>
        <v>0</v>
      </c>
      <c r="K6621" s="580">
        <f t="shared" si="3278"/>
        <v>0</v>
      </c>
      <c r="L6621" s="580">
        <f t="shared" si="3278"/>
        <v>0</v>
      </c>
      <c r="M6621" s="580">
        <f t="shared" si="3278"/>
        <v>0</v>
      </c>
      <c r="N6621" s="158"/>
      <c r="Q6621" s="49" t="s">
        <v>47</v>
      </c>
    </row>
    <row r="6622" spans="2:17" ht="30.75" customHeight="1">
      <c r="B6622" s="50" t="e">
        <f>IF((#REF!+#REF!+H6622)&lt;&gt;0,"a","b")</f>
        <v>#REF!</v>
      </c>
      <c r="C6622" s="54">
        <v>6</v>
      </c>
      <c r="D6622" s="54"/>
      <c r="F6622" s="89"/>
      <c r="G6622" s="109" t="s">
        <v>427</v>
      </c>
      <c r="H6622" s="580">
        <f t="shared" ref="H6622:M6622" si="3279">H6852+H7082</f>
        <v>0</v>
      </c>
      <c r="I6622" s="580">
        <f t="shared" si="3279"/>
        <v>0</v>
      </c>
      <c r="J6622" s="580">
        <f t="shared" si="3279"/>
        <v>0</v>
      </c>
      <c r="K6622" s="580">
        <f t="shared" si="3279"/>
        <v>0</v>
      </c>
      <c r="L6622" s="580">
        <f t="shared" si="3279"/>
        <v>0</v>
      </c>
      <c r="M6622" s="580">
        <f t="shared" si="3279"/>
        <v>0</v>
      </c>
      <c r="N6622" s="158"/>
      <c r="Q6622" s="49" t="s">
        <v>47</v>
      </c>
    </row>
    <row r="6623" spans="2:17" ht="20.25" customHeight="1">
      <c r="B6623" s="50" t="e">
        <f>IF((#REF!+#REF!+H6623)&lt;&gt;0,"a","b")</f>
        <v>#REF!</v>
      </c>
      <c r="C6623" s="54">
        <v>4</v>
      </c>
      <c r="D6623" s="54"/>
      <c r="F6623" s="89"/>
      <c r="G6623" s="93" t="s">
        <v>428</v>
      </c>
      <c r="H6623" s="580">
        <f t="shared" ref="H6623:M6623" si="3280">H6853+H7083</f>
        <v>0</v>
      </c>
      <c r="I6623" s="580">
        <f t="shared" si="3280"/>
        <v>0</v>
      </c>
      <c r="J6623" s="580">
        <f t="shared" si="3280"/>
        <v>0</v>
      </c>
      <c r="K6623" s="580">
        <f t="shared" si="3280"/>
        <v>0</v>
      </c>
      <c r="L6623" s="580">
        <f t="shared" si="3280"/>
        <v>0</v>
      </c>
      <c r="M6623" s="580">
        <f t="shared" si="3280"/>
        <v>0</v>
      </c>
      <c r="N6623" s="137">
        <f t="shared" ref="N6623" si="3281">N6624+N6625</f>
        <v>0</v>
      </c>
      <c r="O6623" s="60" t="s">
        <v>71</v>
      </c>
      <c r="Q6623" s="49" t="s">
        <v>47</v>
      </c>
    </row>
    <row r="6624" spans="2:17" ht="20.25" customHeight="1">
      <c r="B6624" s="50" t="e">
        <f>IF((#REF!+#REF!+H6624)&lt;&gt;0,"a","b")</f>
        <v>#REF!</v>
      </c>
      <c r="C6624" s="54">
        <v>5</v>
      </c>
      <c r="D6624" s="54"/>
      <c r="F6624" s="89"/>
      <c r="G6624" s="95" t="s">
        <v>429</v>
      </c>
      <c r="H6624" s="580">
        <f t="shared" ref="H6624:M6624" si="3282">H6854+H7084</f>
        <v>0</v>
      </c>
      <c r="I6624" s="580">
        <f t="shared" si="3282"/>
        <v>0</v>
      </c>
      <c r="J6624" s="580">
        <f t="shared" si="3282"/>
        <v>0</v>
      </c>
      <c r="K6624" s="580">
        <f t="shared" si="3282"/>
        <v>0</v>
      </c>
      <c r="L6624" s="580">
        <f t="shared" si="3282"/>
        <v>0</v>
      </c>
      <c r="M6624" s="580">
        <f t="shared" si="3282"/>
        <v>0</v>
      </c>
      <c r="N6624" s="154"/>
      <c r="O6624" s="60"/>
      <c r="Q6624" s="49" t="s">
        <v>47</v>
      </c>
    </row>
    <row r="6625" spans="2:17" ht="20.25" customHeight="1">
      <c r="B6625" s="50" t="e">
        <f>IF((#REF!+#REF!+H6625)&lt;&gt;0,"a","b")</f>
        <v>#REF!</v>
      </c>
      <c r="C6625" s="54">
        <v>5</v>
      </c>
      <c r="D6625" s="54"/>
      <c r="F6625" s="89"/>
      <c r="G6625" s="95" t="s">
        <v>430</v>
      </c>
      <c r="H6625" s="580">
        <f t="shared" ref="H6625:M6625" si="3283">H6855+H7085</f>
        <v>0</v>
      </c>
      <c r="I6625" s="580">
        <f t="shared" si="3283"/>
        <v>0</v>
      </c>
      <c r="J6625" s="580">
        <f t="shared" si="3283"/>
        <v>0</v>
      </c>
      <c r="K6625" s="580">
        <f t="shared" si="3283"/>
        <v>0</v>
      </c>
      <c r="L6625" s="580">
        <f t="shared" si="3283"/>
        <v>0</v>
      </c>
      <c r="M6625" s="580">
        <f t="shared" si="3283"/>
        <v>0</v>
      </c>
      <c r="N6625" s="142">
        <f t="shared" ref="N6625" si="3284">N6626+N6627</f>
        <v>0</v>
      </c>
      <c r="O6625" s="60" t="s">
        <v>71</v>
      </c>
      <c r="Q6625" s="49" t="s">
        <v>47</v>
      </c>
    </row>
    <row r="6626" spans="2:17" ht="20.25" customHeight="1">
      <c r="B6626" s="50" t="e">
        <f>IF((#REF!+#REF!+H6626)&lt;&gt;0,"a","b")</f>
        <v>#REF!</v>
      </c>
      <c r="C6626" s="54">
        <v>6</v>
      </c>
      <c r="D6626" s="54"/>
      <c r="F6626" s="89"/>
      <c r="G6626" s="109" t="s">
        <v>431</v>
      </c>
      <c r="H6626" s="580">
        <f t="shared" ref="H6626:M6626" si="3285">H6856+H7086</f>
        <v>0</v>
      </c>
      <c r="I6626" s="580">
        <f t="shared" si="3285"/>
        <v>0</v>
      </c>
      <c r="J6626" s="580">
        <f t="shared" si="3285"/>
        <v>0</v>
      </c>
      <c r="K6626" s="580">
        <f t="shared" si="3285"/>
        <v>0</v>
      </c>
      <c r="L6626" s="580">
        <f t="shared" si="3285"/>
        <v>0</v>
      </c>
      <c r="M6626" s="580">
        <f t="shared" si="3285"/>
        <v>0</v>
      </c>
      <c r="N6626" s="158"/>
      <c r="Q6626" s="49" t="s">
        <v>47</v>
      </c>
    </row>
    <row r="6627" spans="2:17" ht="20.25" customHeight="1">
      <c r="B6627" s="50" t="e">
        <f>IF((#REF!+#REF!+H6627)&lt;&gt;0,"a","b")</f>
        <v>#REF!</v>
      </c>
      <c r="C6627" s="54">
        <v>6</v>
      </c>
      <c r="D6627" s="54"/>
      <c r="F6627" s="89"/>
      <c r="G6627" s="109" t="s">
        <v>432</v>
      </c>
      <c r="H6627" s="580">
        <f t="shared" ref="H6627:M6627" si="3286">H6857+H7087</f>
        <v>0</v>
      </c>
      <c r="I6627" s="580">
        <f t="shared" si="3286"/>
        <v>0</v>
      </c>
      <c r="J6627" s="580">
        <f t="shared" si="3286"/>
        <v>0</v>
      </c>
      <c r="K6627" s="580">
        <f t="shared" si="3286"/>
        <v>0</v>
      </c>
      <c r="L6627" s="580">
        <f t="shared" si="3286"/>
        <v>0</v>
      </c>
      <c r="M6627" s="580">
        <f t="shared" si="3286"/>
        <v>0</v>
      </c>
      <c r="N6627" s="158"/>
      <c r="Q6627" s="49" t="s">
        <v>47</v>
      </c>
    </row>
    <row r="6628" spans="2:17" ht="30.75" customHeight="1">
      <c r="B6628" s="50" t="e">
        <f>IF((#REF!+#REF!+H6628)&lt;&gt;0,"a","b")</f>
        <v>#REF!</v>
      </c>
      <c r="C6628" s="54">
        <v>3</v>
      </c>
      <c r="D6628" s="54"/>
      <c r="F6628" s="89"/>
      <c r="G6628" s="108" t="s">
        <v>433</v>
      </c>
      <c r="H6628" s="580">
        <f t="shared" ref="H6628:M6628" si="3287">H6858+H7088</f>
        <v>0</v>
      </c>
      <c r="I6628" s="580">
        <f t="shared" si="3287"/>
        <v>0</v>
      </c>
      <c r="J6628" s="580">
        <f t="shared" si="3287"/>
        <v>0</v>
      </c>
      <c r="K6628" s="580">
        <f t="shared" si="3287"/>
        <v>0</v>
      </c>
      <c r="L6628" s="580">
        <f t="shared" si="3287"/>
        <v>0</v>
      </c>
      <c r="M6628" s="580">
        <f t="shared" si="3287"/>
        <v>0</v>
      </c>
      <c r="N6628" s="140">
        <f t="shared" ref="N6628" si="3288">N6629+N6630</f>
        <v>0</v>
      </c>
      <c r="O6628" s="60" t="s">
        <v>71</v>
      </c>
      <c r="Q6628" s="49" t="s">
        <v>47</v>
      </c>
    </row>
    <row r="6629" spans="2:17" ht="30.75" customHeight="1">
      <c r="B6629" s="50" t="e">
        <f>IF((#REF!+#REF!+H6629)&lt;&gt;0,"a","b")</f>
        <v>#REF!</v>
      </c>
      <c r="C6629" s="54">
        <v>4</v>
      </c>
      <c r="D6629" s="54"/>
      <c r="F6629" s="89"/>
      <c r="G6629" s="93" t="s">
        <v>434</v>
      </c>
      <c r="H6629" s="580">
        <f t="shared" ref="H6629:M6629" si="3289">H6859+H7089</f>
        <v>0</v>
      </c>
      <c r="I6629" s="580">
        <f t="shared" si="3289"/>
        <v>0</v>
      </c>
      <c r="J6629" s="580">
        <f t="shared" si="3289"/>
        <v>0</v>
      </c>
      <c r="K6629" s="580">
        <f t="shared" si="3289"/>
        <v>0</v>
      </c>
      <c r="L6629" s="580">
        <f t="shared" si="3289"/>
        <v>0</v>
      </c>
      <c r="M6629" s="580">
        <f t="shared" si="3289"/>
        <v>0</v>
      </c>
      <c r="N6629" s="153"/>
      <c r="Q6629" s="49" t="s">
        <v>47</v>
      </c>
    </row>
    <row r="6630" spans="2:17" ht="30.75" customHeight="1">
      <c r="B6630" s="50" t="e">
        <f>IF((#REF!+#REF!+H6630)&lt;&gt;0,"a","b")</f>
        <v>#REF!</v>
      </c>
      <c r="C6630" s="54">
        <v>4</v>
      </c>
      <c r="D6630" s="54"/>
      <c r="F6630" s="89"/>
      <c r="G6630" s="93" t="s">
        <v>435</v>
      </c>
      <c r="H6630" s="580">
        <f t="shared" ref="H6630:M6630" si="3290">H6860+H7090</f>
        <v>0</v>
      </c>
      <c r="I6630" s="580">
        <f t="shared" si="3290"/>
        <v>0</v>
      </c>
      <c r="J6630" s="580">
        <f t="shared" si="3290"/>
        <v>0</v>
      </c>
      <c r="K6630" s="580">
        <f t="shared" si="3290"/>
        <v>0</v>
      </c>
      <c r="L6630" s="580">
        <f t="shared" si="3290"/>
        <v>0</v>
      </c>
      <c r="M6630" s="580">
        <f t="shared" si="3290"/>
        <v>0</v>
      </c>
      <c r="N6630" s="137">
        <f t="shared" ref="N6630" si="3291">N6631+N6632+N6633+N6634</f>
        <v>0</v>
      </c>
      <c r="O6630" s="60" t="s">
        <v>71</v>
      </c>
      <c r="Q6630" s="49" t="s">
        <v>47</v>
      </c>
    </row>
    <row r="6631" spans="2:17" ht="30.75" customHeight="1">
      <c r="B6631" s="50" t="e">
        <f>IF((#REF!+#REF!+H6631)&lt;&gt;0,"a","b")</f>
        <v>#REF!</v>
      </c>
      <c r="C6631" s="54">
        <v>5</v>
      </c>
      <c r="D6631" s="54"/>
      <c r="F6631" s="89"/>
      <c r="G6631" s="95" t="s">
        <v>436</v>
      </c>
      <c r="H6631" s="580">
        <f t="shared" ref="H6631:M6631" si="3292">H6861+H7091</f>
        <v>0</v>
      </c>
      <c r="I6631" s="580">
        <f t="shared" si="3292"/>
        <v>0</v>
      </c>
      <c r="J6631" s="580">
        <f t="shared" si="3292"/>
        <v>0</v>
      </c>
      <c r="K6631" s="580">
        <f t="shared" si="3292"/>
        <v>0</v>
      </c>
      <c r="L6631" s="580">
        <f t="shared" si="3292"/>
        <v>0</v>
      </c>
      <c r="M6631" s="580">
        <f t="shared" si="3292"/>
        <v>0</v>
      </c>
      <c r="N6631" s="154"/>
      <c r="Q6631" s="49" t="s">
        <v>47</v>
      </c>
    </row>
    <row r="6632" spans="2:17" ht="20.25" customHeight="1">
      <c r="B6632" s="50" t="e">
        <f>IF((#REF!+#REF!+H6632)&lt;&gt;0,"a","b")</f>
        <v>#REF!</v>
      </c>
      <c r="C6632" s="54">
        <v>5</v>
      </c>
      <c r="D6632" s="54"/>
      <c r="F6632" s="89"/>
      <c r="G6632" s="95" t="s">
        <v>437</v>
      </c>
      <c r="H6632" s="580">
        <f t="shared" ref="H6632:M6632" si="3293">H6862+H7092</f>
        <v>0</v>
      </c>
      <c r="I6632" s="580">
        <f t="shared" si="3293"/>
        <v>0</v>
      </c>
      <c r="J6632" s="580">
        <f t="shared" si="3293"/>
        <v>0</v>
      </c>
      <c r="K6632" s="580">
        <f t="shared" si="3293"/>
        <v>0</v>
      </c>
      <c r="L6632" s="580">
        <f t="shared" si="3293"/>
        <v>0</v>
      </c>
      <c r="M6632" s="580">
        <f t="shared" si="3293"/>
        <v>0</v>
      </c>
      <c r="N6632" s="154"/>
      <c r="Q6632" s="49" t="s">
        <v>47</v>
      </c>
    </row>
    <row r="6633" spans="2:17" ht="20.25" customHeight="1">
      <c r="B6633" s="50" t="e">
        <f>IF((#REF!+#REF!+H6633)&lt;&gt;0,"a","b")</f>
        <v>#REF!</v>
      </c>
      <c r="C6633" s="54">
        <v>5</v>
      </c>
      <c r="D6633" s="54"/>
      <c r="F6633" s="89"/>
      <c r="G6633" s="95" t="s">
        <v>438</v>
      </c>
      <c r="H6633" s="580">
        <f t="shared" ref="H6633:M6633" si="3294">H6863+H7093</f>
        <v>0</v>
      </c>
      <c r="I6633" s="580">
        <f t="shared" si="3294"/>
        <v>0</v>
      </c>
      <c r="J6633" s="580">
        <f t="shared" si="3294"/>
        <v>0</v>
      </c>
      <c r="K6633" s="580">
        <f t="shared" si="3294"/>
        <v>0</v>
      </c>
      <c r="L6633" s="580">
        <f t="shared" si="3294"/>
        <v>0</v>
      </c>
      <c r="M6633" s="580">
        <f t="shared" si="3294"/>
        <v>0</v>
      </c>
      <c r="N6633" s="154"/>
      <c r="Q6633" s="49" t="s">
        <v>47</v>
      </c>
    </row>
    <row r="6634" spans="2:17" ht="20.25" customHeight="1">
      <c r="B6634" s="50" t="e">
        <f>IF((#REF!+#REF!+H6634)&lt;&gt;0,"a","b")</f>
        <v>#REF!</v>
      </c>
      <c r="C6634" s="54">
        <v>5</v>
      </c>
      <c r="D6634" s="54"/>
      <c r="F6634" s="89"/>
      <c r="G6634" s="95" t="s">
        <v>307</v>
      </c>
      <c r="H6634" s="580">
        <f t="shared" ref="H6634:M6634" si="3295">H6864+H7094</f>
        <v>0</v>
      </c>
      <c r="I6634" s="580">
        <f t="shared" si="3295"/>
        <v>0</v>
      </c>
      <c r="J6634" s="580">
        <f t="shared" si="3295"/>
        <v>0</v>
      </c>
      <c r="K6634" s="580">
        <f t="shared" si="3295"/>
        <v>0</v>
      </c>
      <c r="L6634" s="580">
        <f t="shared" si="3295"/>
        <v>0</v>
      </c>
      <c r="M6634" s="580">
        <f t="shared" si="3295"/>
        <v>0</v>
      </c>
      <c r="N6634" s="154"/>
      <c r="Q6634" s="49" t="s">
        <v>47</v>
      </c>
    </row>
    <row r="6635" spans="2:17" ht="20.25" customHeight="1">
      <c r="B6635" s="50" t="e">
        <f>IF((#REF!+#REF!+H6635)&lt;&gt;0,"a","b")</f>
        <v>#REF!</v>
      </c>
      <c r="C6635" s="54">
        <v>3</v>
      </c>
      <c r="D6635" s="54"/>
      <c r="F6635" s="89"/>
      <c r="G6635" s="108" t="s">
        <v>439</v>
      </c>
      <c r="H6635" s="580">
        <f t="shared" ref="H6635:M6635" si="3296">H6865+H7095</f>
        <v>0</v>
      </c>
      <c r="I6635" s="580">
        <f t="shared" si="3296"/>
        <v>0</v>
      </c>
      <c r="J6635" s="580">
        <f t="shared" si="3296"/>
        <v>0</v>
      </c>
      <c r="K6635" s="580">
        <f t="shared" si="3296"/>
        <v>0</v>
      </c>
      <c r="L6635" s="580">
        <f t="shared" si="3296"/>
        <v>0</v>
      </c>
      <c r="M6635" s="580">
        <f t="shared" si="3296"/>
        <v>0</v>
      </c>
      <c r="N6635" s="161"/>
      <c r="Q6635" s="49" t="s">
        <v>47</v>
      </c>
    </row>
    <row r="6636" spans="2:17" ht="20.25" customHeight="1">
      <c r="B6636" s="50" t="e">
        <f>IF((#REF!+#REF!+H6636)&lt;&gt;0,"a","b")</f>
        <v>#REF!</v>
      </c>
      <c r="C6636" s="54">
        <v>3</v>
      </c>
      <c r="D6636" s="54"/>
      <c r="F6636" s="89"/>
      <c r="G6636" s="108" t="s">
        <v>440</v>
      </c>
      <c r="H6636" s="580">
        <f t="shared" ref="H6636:M6636" si="3297">H6866+H7096</f>
        <v>0</v>
      </c>
      <c r="I6636" s="580">
        <f t="shared" si="3297"/>
        <v>0</v>
      </c>
      <c r="J6636" s="580">
        <f t="shared" si="3297"/>
        <v>0</v>
      </c>
      <c r="K6636" s="580">
        <f t="shared" si="3297"/>
        <v>0</v>
      </c>
      <c r="L6636" s="580">
        <f t="shared" si="3297"/>
        <v>0</v>
      </c>
      <c r="M6636" s="580">
        <f t="shared" si="3297"/>
        <v>0</v>
      </c>
      <c r="N6636" s="140">
        <f t="shared" ref="N6636" si="3298">N6637+N6638+N6639+N6642</f>
        <v>0</v>
      </c>
      <c r="O6636" s="60" t="s">
        <v>71</v>
      </c>
      <c r="Q6636" s="49" t="s">
        <v>47</v>
      </c>
    </row>
    <row r="6637" spans="2:17" ht="30.75" customHeight="1">
      <c r="B6637" s="50" t="e">
        <f>IF((#REF!+#REF!+H6637)&lt;&gt;0,"a","b")</f>
        <v>#REF!</v>
      </c>
      <c r="C6637" s="54">
        <v>4</v>
      </c>
      <c r="D6637" s="54"/>
      <c r="F6637" s="89"/>
      <c r="G6637" s="93" t="s">
        <v>441</v>
      </c>
      <c r="H6637" s="580">
        <f t="shared" ref="H6637:M6637" si="3299">H6867+H7097</f>
        <v>0</v>
      </c>
      <c r="I6637" s="580">
        <f t="shared" si="3299"/>
        <v>0</v>
      </c>
      <c r="J6637" s="580">
        <f t="shared" si="3299"/>
        <v>0</v>
      </c>
      <c r="K6637" s="580">
        <f t="shared" si="3299"/>
        <v>0</v>
      </c>
      <c r="L6637" s="580">
        <f t="shared" si="3299"/>
        <v>0</v>
      </c>
      <c r="M6637" s="580">
        <f t="shared" si="3299"/>
        <v>0</v>
      </c>
      <c r="N6637" s="153"/>
      <c r="O6637" s="60"/>
      <c r="Q6637" s="49" t="s">
        <v>47</v>
      </c>
    </row>
    <row r="6638" spans="2:17" ht="20.25" customHeight="1">
      <c r="B6638" s="50" t="e">
        <f>IF((#REF!+#REF!+H6638)&lt;&gt;0,"a","b")</f>
        <v>#REF!</v>
      </c>
      <c r="C6638" s="54">
        <v>4</v>
      </c>
      <c r="D6638" s="54"/>
      <c r="F6638" s="89"/>
      <c r="G6638" s="93" t="s">
        <v>442</v>
      </c>
      <c r="H6638" s="580">
        <f t="shared" ref="H6638:M6638" si="3300">H6868+H7098</f>
        <v>0</v>
      </c>
      <c r="I6638" s="580">
        <f t="shared" si="3300"/>
        <v>0</v>
      </c>
      <c r="J6638" s="580">
        <f t="shared" si="3300"/>
        <v>0</v>
      </c>
      <c r="K6638" s="580">
        <f t="shared" si="3300"/>
        <v>0</v>
      </c>
      <c r="L6638" s="580">
        <f t="shared" si="3300"/>
        <v>0</v>
      </c>
      <c r="M6638" s="580">
        <f t="shared" si="3300"/>
        <v>0</v>
      </c>
      <c r="N6638" s="153"/>
      <c r="O6638" s="60"/>
      <c r="Q6638" s="49" t="s">
        <v>47</v>
      </c>
    </row>
    <row r="6639" spans="2:17" ht="20.25" customHeight="1">
      <c r="B6639" s="50" t="e">
        <f>IF((#REF!+#REF!+H6639)&lt;&gt;0,"a","b")</f>
        <v>#REF!</v>
      </c>
      <c r="C6639" s="54">
        <v>4</v>
      </c>
      <c r="D6639" s="54"/>
      <c r="F6639" s="89"/>
      <c r="G6639" s="93" t="s">
        <v>443</v>
      </c>
      <c r="H6639" s="580">
        <f t="shared" ref="H6639:M6639" si="3301">H6869+H7099</f>
        <v>0</v>
      </c>
      <c r="I6639" s="580">
        <f t="shared" si="3301"/>
        <v>0</v>
      </c>
      <c r="J6639" s="580">
        <f t="shared" si="3301"/>
        <v>0</v>
      </c>
      <c r="K6639" s="580">
        <f t="shared" si="3301"/>
        <v>0</v>
      </c>
      <c r="L6639" s="580">
        <f t="shared" si="3301"/>
        <v>0</v>
      </c>
      <c r="M6639" s="580">
        <f t="shared" si="3301"/>
        <v>0</v>
      </c>
      <c r="N6639" s="137">
        <f t="shared" ref="N6639" si="3302">N6640+N6641</f>
        <v>0</v>
      </c>
      <c r="O6639" s="60" t="s">
        <v>71</v>
      </c>
      <c r="Q6639" s="49" t="s">
        <v>47</v>
      </c>
    </row>
    <row r="6640" spans="2:17" ht="30.75" customHeight="1">
      <c r="B6640" s="50" t="e">
        <f>IF((#REF!+#REF!+H6640)&lt;&gt;0,"a","b")</f>
        <v>#REF!</v>
      </c>
      <c r="C6640" s="54">
        <v>5</v>
      </c>
      <c r="D6640" s="54"/>
      <c r="F6640" s="89"/>
      <c r="G6640" s="95" t="s">
        <v>444</v>
      </c>
      <c r="H6640" s="580">
        <f t="shared" ref="H6640:M6640" si="3303">H6870+H7100</f>
        <v>0</v>
      </c>
      <c r="I6640" s="580">
        <f t="shared" si="3303"/>
        <v>0</v>
      </c>
      <c r="J6640" s="580">
        <f t="shared" si="3303"/>
        <v>0</v>
      </c>
      <c r="K6640" s="580">
        <f t="shared" si="3303"/>
        <v>0</v>
      </c>
      <c r="L6640" s="580">
        <f t="shared" si="3303"/>
        <v>0</v>
      </c>
      <c r="M6640" s="580">
        <f t="shared" si="3303"/>
        <v>0</v>
      </c>
      <c r="N6640" s="154"/>
      <c r="Q6640" s="49" t="s">
        <v>47</v>
      </c>
    </row>
    <row r="6641" spans="2:17" ht="20.25" customHeight="1">
      <c r="B6641" s="50" t="e">
        <f>IF((#REF!+#REF!+H6641)&lt;&gt;0,"a","b")</f>
        <v>#REF!</v>
      </c>
      <c r="C6641" s="54">
        <v>5</v>
      </c>
      <c r="D6641" s="54"/>
      <c r="F6641" s="89"/>
      <c r="G6641" s="95" t="s">
        <v>445</v>
      </c>
      <c r="H6641" s="580">
        <f t="shared" ref="H6641:M6641" si="3304">H6871+H7101</f>
        <v>0</v>
      </c>
      <c r="I6641" s="580">
        <f t="shared" si="3304"/>
        <v>0</v>
      </c>
      <c r="J6641" s="580">
        <f t="shared" si="3304"/>
        <v>0</v>
      </c>
      <c r="K6641" s="580">
        <f t="shared" si="3304"/>
        <v>0</v>
      </c>
      <c r="L6641" s="580">
        <f t="shared" si="3304"/>
        <v>0</v>
      </c>
      <c r="M6641" s="580">
        <f t="shared" si="3304"/>
        <v>0</v>
      </c>
      <c r="N6641" s="154"/>
      <c r="Q6641" s="49" t="s">
        <v>47</v>
      </c>
    </row>
    <row r="6642" spans="2:17" ht="20.25" customHeight="1">
      <c r="B6642" s="50" t="e">
        <f>IF((#REF!+#REF!+H6642)&lt;&gt;0,"a","b")</f>
        <v>#REF!</v>
      </c>
      <c r="C6642" s="54">
        <v>4</v>
      </c>
      <c r="D6642" s="54"/>
      <c r="F6642" s="89"/>
      <c r="G6642" s="93" t="s">
        <v>446</v>
      </c>
      <c r="H6642" s="580">
        <f t="shared" ref="H6642:M6642" si="3305">H6872+H7102</f>
        <v>0</v>
      </c>
      <c r="I6642" s="580">
        <f t="shared" si="3305"/>
        <v>0</v>
      </c>
      <c r="J6642" s="580">
        <f t="shared" si="3305"/>
        <v>0</v>
      </c>
      <c r="K6642" s="580">
        <f t="shared" si="3305"/>
        <v>0</v>
      </c>
      <c r="L6642" s="580">
        <f t="shared" si="3305"/>
        <v>0</v>
      </c>
      <c r="M6642" s="580">
        <f t="shared" si="3305"/>
        <v>0</v>
      </c>
      <c r="N6642" s="153"/>
      <c r="Q6642" s="49" t="s">
        <v>47</v>
      </c>
    </row>
    <row r="6643" spans="2:17" ht="20.25" customHeight="1">
      <c r="B6643" s="50" t="e">
        <f>IF((#REF!+#REF!+H6643)&lt;&gt;0,"a","b")</f>
        <v>#REF!</v>
      </c>
      <c r="C6643" s="54">
        <v>2</v>
      </c>
      <c r="D6643" s="68" t="s">
        <v>616</v>
      </c>
      <c r="F6643" s="127"/>
      <c r="G6643" s="117" t="s">
        <v>447</v>
      </c>
      <c r="H6643" s="580">
        <f t="shared" ref="H6643:M6643" si="3306">H6873+H7103</f>
        <v>0</v>
      </c>
      <c r="I6643" s="580">
        <f t="shared" si="3306"/>
        <v>0</v>
      </c>
      <c r="J6643" s="580">
        <f t="shared" si="3306"/>
        <v>0</v>
      </c>
      <c r="K6643" s="580">
        <f t="shared" si="3306"/>
        <v>0</v>
      </c>
      <c r="L6643" s="580">
        <f t="shared" si="3306"/>
        <v>0</v>
      </c>
      <c r="M6643" s="580">
        <f t="shared" si="3306"/>
        <v>0</v>
      </c>
      <c r="N6643" s="149">
        <f t="shared" ref="N6643" si="3307">N6644+N6651+N6658</f>
        <v>0</v>
      </c>
      <c r="O6643" s="60" t="s">
        <v>71</v>
      </c>
    </row>
    <row r="6644" spans="2:17" ht="20.25" customHeight="1">
      <c r="B6644" s="50" t="e">
        <f>IF((#REF!+#REF!+H6644)&lt;&gt;0,"a","b")</f>
        <v>#REF!</v>
      </c>
      <c r="C6644" s="54">
        <v>3</v>
      </c>
      <c r="D6644" s="54"/>
      <c r="F6644" s="127"/>
      <c r="G6644" s="108" t="s">
        <v>448</v>
      </c>
      <c r="H6644" s="580">
        <f t="shared" ref="H6644:M6644" si="3308">H6874+H7104</f>
        <v>0</v>
      </c>
      <c r="I6644" s="580">
        <f t="shared" si="3308"/>
        <v>0</v>
      </c>
      <c r="J6644" s="580">
        <f t="shared" si="3308"/>
        <v>0</v>
      </c>
      <c r="K6644" s="580">
        <f t="shared" si="3308"/>
        <v>0</v>
      </c>
      <c r="L6644" s="580">
        <f t="shared" si="3308"/>
        <v>0</v>
      </c>
      <c r="M6644" s="580">
        <f t="shared" si="3308"/>
        <v>0</v>
      </c>
      <c r="N6644" s="159">
        <f t="shared" ref="N6644" si="3309">SUM(N6645:N6650)</f>
        <v>0</v>
      </c>
      <c r="O6644" s="60" t="s">
        <v>71</v>
      </c>
    </row>
    <row r="6645" spans="2:17" ht="20.25" customHeight="1">
      <c r="B6645" s="50" t="e">
        <f>IF((#REF!+#REF!+H6645)&lt;&gt;0,"a","b")</f>
        <v>#REF!</v>
      </c>
      <c r="C6645" s="54">
        <v>4</v>
      </c>
      <c r="D6645" s="54"/>
      <c r="F6645" s="127"/>
      <c r="G6645" s="93" t="s">
        <v>449</v>
      </c>
      <c r="H6645" s="580">
        <f t="shared" ref="H6645:M6645" si="3310">H6875+H7105</f>
        <v>0</v>
      </c>
      <c r="I6645" s="580">
        <f t="shared" si="3310"/>
        <v>0</v>
      </c>
      <c r="J6645" s="580">
        <f t="shared" si="3310"/>
        <v>0</v>
      </c>
      <c r="K6645" s="580">
        <f t="shared" si="3310"/>
        <v>0</v>
      </c>
      <c r="L6645" s="580">
        <f t="shared" si="3310"/>
        <v>0</v>
      </c>
      <c r="M6645" s="580">
        <f t="shared" si="3310"/>
        <v>0</v>
      </c>
      <c r="N6645" s="153"/>
    </row>
    <row r="6646" spans="2:17" ht="20.25" customHeight="1">
      <c r="B6646" s="50" t="e">
        <f>IF((#REF!+#REF!+H6646)&lt;&gt;0,"a","b")</f>
        <v>#REF!</v>
      </c>
      <c r="C6646" s="54">
        <v>4</v>
      </c>
      <c r="D6646" s="54"/>
      <c r="F6646" s="127"/>
      <c r="G6646" s="93" t="s">
        <v>450</v>
      </c>
      <c r="H6646" s="580">
        <f t="shared" ref="H6646:M6646" si="3311">H6876+H7106</f>
        <v>0</v>
      </c>
      <c r="I6646" s="580">
        <f t="shared" si="3311"/>
        <v>0</v>
      </c>
      <c r="J6646" s="580">
        <f t="shared" si="3311"/>
        <v>0</v>
      </c>
      <c r="K6646" s="580">
        <f t="shared" si="3311"/>
        <v>0</v>
      </c>
      <c r="L6646" s="580">
        <f t="shared" si="3311"/>
        <v>0</v>
      </c>
      <c r="M6646" s="580">
        <f t="shared" si="3311"/>
        <v>0</v>
      </c>
      <c r="N6646" s="153"/>
    </row>
    <row r="6647" spans="2:17" ht="20.25" customHeight="1">
      <c r="B6647" s="50" t="e">
        <f>IF((#REF!+#REF!+H6647)&lt;&gt;0,"a","b")</f>
        <v>#REF!</v>
      </c>
      <c r="C6647" s="54">
        <v>4</v>
      </c>
      <c r="D6647" s="54"/>
      <c r="F6647" s="127"/>
      <c r="G6647" s="93" t="s">
        <v>305</v>
      </c>
      <c r="H6647" s="580">
        <f t="shared" ref="H6647:M6647" si="3312">H6877+H7107</f>
        <v>0</v>
      </c>
      <c r="I6647" s="580">
        <f t="shared" si="3312"/>
        <v>0</v>
      </c>
      <c r="J6647" s="580">
        <f t="shared" si="3312"/>
        <v>0</v>
      </c>
      <c r="K6647" s="580">
        <f t="shared" si="3312"/>
        <v>0</v>
      </c>
      <c r="L6647" s="580">
        <f t="shared" si="3312"/>
        <v>0</v>
      </c>
      <c r="M6647" s="580">
        <f t="shared" si="3312"/>
        <v>0</v>
      </c>
      <c r="N6647" s="153"/>
    </row>
    <row r="6648" spans="2:17" ht="20.25" customHeight="1">
      <c r="B6648" s="50" t="e">
        <f>IF((#REF!+#REF!+H6648)&lt;&gt;0,"a","b")</f>
        <v>#REF!</v>
      </c>
      <c r="C6648" s="54">
        <v>4</v>
      </c>
      <c r="D6648" s="54"/>
      <c r="F6648" s="127"/>
      <c r="G6648" s="93" t="s">
        <v>451</v>
      </c>
      <c r="H6648" s="580">
        <f t="shared" ref="H6648:M6648" si="3313">H6878+H7108</f>
        <v>0</v>
      </c>
      <c r="I6648" s="580">
        <f t="shared" si="3313"/>
        <v>0</v>
      </c>
      <c r="J6648" s="580">
        <f t="shared" si="3313"/>
        <v>0</v>
      </c>
      <c r="K6648" s="580">
        <f t="shared" si="3313"/>
        <v>0</v>
      </c>
      <c r="L6648" s="580">
        <f t="shared" si="3313"/>
        <v>0</v>
      </c>
      <c r="M6648" s="580">
        <f t="shared" si="3313"/>
        <v>0</v>
      </c>
      <c r="N6648" s="153"/>
    </row>
    <row r="6649" spans="2:17" ht="20.25" customHeight="1">
      <c r="B6649" s="50" t="e">
        <f>IF((#REF!+#REF!+H6649)&lt;&gt;0,"a","b")</f>
        <v>#REF!</v>
      </c>
      <c r="C6649" s="54">
        <v>4</v>
      </c>
      <c r="D6649" s="54"/>
      <c r="F6649" s="127"/>
      <c r="G6649" s="93" t="s">
        <v>452</v>
      </c>
      <c r="H6649" s="580">
        <f t="shared" ref="H6649:M6649" si="3314">H6879+H7109</f>
        <v>0</v>
      </c>
      <c r="I6649" s="580">
        <f t="shared" si="3314"/>
        <v>0</v>
      </c>
      <c r="J6649" s="580">
        <f t="shared" si="3314"/>
        <v>0</v>
      </c>
      <c r="K6649" s="580">
        <f t="shared" si="3314"/>
        <v>0</v>
      </c>
      <c r="L6649" s="580">
        <f t="shared" si="3314"/>
        <v>0</v>
      </c>
      <c r="M6649" s="580">
        <f t="shared" si="3314"/>
        <v>0</v>
      </c>
      <c r="N6649" s="153"/>
    </row>
    <row r="6650" spans="2:17" ht="20.25" customHeight="1">
      <c r="B6650" s="50" t="e">
        <f>IF((#REF!+#REF!+H6650)&lt;&gt;0,"a","b")</f>
        <v>#REF!</v>
      </c>
      <c r="C6650" s="54">
        <v>4</v>
      </c>
      <c r="D6650" s="54"/>
      <c r="F6650" s="127"/>
      <c r="G6650" s="93" t="s">
        <v>453</v>
      </c>
      <c r="H6650" s="580">
        <f t="shared" ref="H6650:M6650" si="3315">H6880+H7110</f>
        <v>0</v>
      </c>
      <c r="I6650" s="580">
        <f t="shared" si="3315"/>
        <v>0</v>
      </c>
      <c r="J6650" s="580">
        <f t="shared" si="3315"/>
        <v>0</v>
      </c>
      <c r="K6650" s="580">
        <f t="shared" si="3315"/>
        <v>0</v>
      </c>
      <c r="L6650" s="580">
        <f t="shared" si="3315"/>
        <v>0</v>
      </c>
      <c r="M6650" s="580">
        <f t="shared" si="3315"/>
        <v>0</v>
      </c>
      <c r="N6650" s="153"/>
    </row>
    <row r="6651" spans="2:17" ht="20.25" customHeight="1">
      <c r="B6651" s="50" t="e">
        <f>IF((#REF!+#REF!+H6651)&lt;&gt;0,"a","b")</f>
        <v>#REF!</v>
      </c>
      <c r="C6651" s="54">
        <v>3</v>
      </c>
      <c r="D6651" s="54"/>
      <c r="F6651" s="127"/>
      <c r="G6651" s="108" t="s">
        <v>304</v>
      </c>
      <c r="H6651" s="580">
        <f t="shared" ref="H6651:M6651" si="3316">H6881+H7111</f>
        <v>0</v>
      </c>
      <c r="I6651" s="580">
        <f t="shared" si="3316"/>
        <v>0</v>
      </c>
      <c r="J6651" s="580">
        <f t="shared" si="3316"/>
        <v>0</v>
      </c>
      <c r="K6651" s="580">
        <f t="shared" si="3316"/>
        <v>0</v>
      </c>
      <c r="L6651" s="580">
        <f t="shared" si="3316"/>
        <v>0</v>
      </c>
      <c r="M6651" s="580">
        <f t="shared" si="3316"/>
        <v>0</v>
      </c>
      <c r="N6651" s="159">
        <f t="shared" ref="N6651" si="3317">SUM(N6652:N6657)</f>
        <v>0</v>
      </c>
      <c r="O6651" s="60" t="s">
        <v>71</v>
      </c>
    </row>
    <row r="6652" spans="2:17" ht="20.25" customHeight="1">
      <c r="B6652" s="50" t="e">
        <f>IF((#REF!+#REF!+H6652)&lt;&gt;0,"a","b")</f>
        <v>#REF!</v>
      </c>
      <c r="C6652" s="54">
        <v>4</v>
      </c>
      <c r="D6652" s="54"/>
      <c r="F6652" s="127"/>
      <c r="G6652" s="93" t="s">
        <v>449</v>
      </c>
      <c r="H6652" s="580">
        <f t="shared" ref="H6652:M6652" si="3318">H6882+H7112</f>
        <v>0</v>
      </c>
      <c r="I6652" s="580">
        <f t="shared" si="3318"/>
        <v>0</v>
      </c>
      <c r="J6652" s="580">
        <f t="shared" si="3318"/>
        <v>0</v>
      </c>
      <c r="K6652" s="580">
        <f t="shared" si="3318"/>
        <v>0</v>
      </c>
      <c r="L6652" s="580">
        <f t="shared" si="3318"/>
        <v>0</v>
      </c>
      <c r="M6652" s="580">
        <f t="shared" si="3318"/>
        <v>0</v>
      </c>
      <c r="N6652" s="153"/>
    </row>
    <row r="6653" spans="2:17" ht="20.25" customHeight="1">
      <c r="B6653" s="50" t="e">
        <f>IF((#REF!+#REF!+H6653)&lt;&gt;0,"a","b")</f>
        <v>#REF!</v>
      </c>
      <c r="C6653" s="54">
        <v>4</v>
      </c>
      <c r="D6653" s="54"/>
      <c r="F6653" s="127"/>
      <c r="G6653" s="93" t="s">
        <v>450</v>
      </c>
      <c r="H6653" s="580">
        <f t="shared" ref="H6653:M6653" si="3319">H6883+H7113</f>
        <v>0</v>
      </c>
      <c r="I6653" s="580">
        <f t="shared" si="3319"/>
        <v>0</v>
      </c>
      <c r="J6653" s="580">
        <f t="shared" si="3319"/>
        <v>0</v>
      </c>
      <c r="K6653" s="580">
        <f t="shared" si="3319"/>
        <v>0</v>
      </c>
      <c r="L6653" s="580">
        <f t="shared" si="3319"/>
        <v>0</v>
      </c>
      <c r="M6653" s="580">
        <f t="shared" si="3319"/>
        <v>0</v>
      </c>
      <c r="N6653" s="153"/>
    </row>
    <row r="6654" spans="2:17" ht="20.25" customHeight="1">
      <c r="B6654" s="50" t="e">
        <f>IF((#REF!+#REF!+H6654)&lt;&gt;0,"a","b")</f>
        <v>#REF!</v>
      </c>
      <c r="C6654" s="54">
        <v>4</v>
      </c>
      <c r="D6654" s="54"/>
      <c r="F6654" s="127"/>
      <c r="G6654" s="93" t="s">
        <v>305</v>
      </c>
      <c r="H6654" s="580">
        <f t="shared" ref="H6654:M6654" si="3320">H6884+H7114</f>
        <v>0</v>
      </c>
      <c r="I6654" s="580">
        <f t="shared" si="3320"/>
        <v>0</v>
      </c>
      <c r="J6654" s="580">
        <f t="shared" si="3320"/>
        <v>0</v>
      </c>
      <c r="K6654" s="580">
        <f t="shared" si="3320"/>
        <v>0</v>
      </c>
      <c r="L6654" s="580">
        <f t="shared" si="3320"/>
        <v>0</v>
      </c>
      <c r="M6654" s="580">
        <f t="shared" si="3320"/>
        <v>0</v>
      </c>
      <c r="N6654" s="153"/>
    </row>
    <row r="6655" spans="2:17" ht="20.25" customHeight="1">
      <c r="B6655" s="50" t="e">
        <f>IF((#REF!+#REF!+H6655)&lt;&gt;0,"a","b")</f>
        <v>#REF!</v>
      </c>
      <c r="C6655" s="54">
        <v>4</v>
      </c>
      <c r="D6655" s="54"/>
      <c r="F6655" s="127"/>
      <c r="G6655" s="93" t="s">
        <v>454</v>
      </c>
      <c r="H6655" s="580">
        <f t="shared" ref="H6655:M6655" si="3321">H6885+H7115</f>
        <v>0</v>
      </c>
      <c r="I6655" s="580">
        <f t="shared" si="3321"/>
        <v>0</v>
      </c>
      <c r="J6655" s="580">
        <f t="shared" si="3321"/>
        <v>0</v>
      </c>
      <c r="K6655" s="580">
        <f t="shared" si="3321"/>
        <v>0</v>
      </c>
      <c r="L6655" s="580">
        <f t="shared" si="3321"/>
        <v>0</v>
      </c>
      <c r="M6655" s="580">
        <f t="shared" si="3321"/>
        <v>0</v>
      </c>
      <c r="N6655" s="153"/>
    </row>
    <row r="6656" spans="2:17" ht="20.25" customHeight="1">
      <c r="B6656" s="50" t="e">
        <f>IF((#REF!+#REF!+H6656)&lt;&gt;0,"a","b")</f>
        <v>#REF!</v>
      </c>
      <c r="C6656" s="54">
        <v>4</v>
      </c>
      <c r="D6656" s="54"/>
      <c r="F6656" s="127"/>
      <c r="G6656" s="93" t="s">
        <v>452</v>
      </c>
      <c r="H6656" s="580">
        <f t="shared" ref="H6656:M6656" si="3322">H6886+H7116</f>
        <v>0</v>
      </c>
      <c r="I6656" s="580">
        <f t="shared" si="3322"/>
        <v>0</v>
      </c>
      <c r="J6656" s="580">
        <f t="shared" si="3322"/>
        <v>0</v>
      </c>
      <c r="K6656" s="580">
        <f t="shared" si="3322"/>
        <v>0</v>
      </c>
      <c r="L6656" s="580">
        <f t="shared" si="3322"/>
        <v>0</v>
      </c>
      <c r="M6656" s="580">
        <f t="shared" si="3322"/>
        <v>0</v>
      </c>
      <c r="N6656" s="153"/>
    </row>
    <row r="6657" spans="2:15" ht="20.25" customHeight="1">
      <c r="B6657" s="50" t="e">
        <f>IF((#REF!+#REF!+H6657)&lt;&gt;0,"a","b")</f>
        <v>#REF!</v>
      </c>
      <c r="C6657" s="54">
        <v>4</v>
      </c>
      <c r="D6657" s="54"/>
      <c r="F6657" s="127"/>
      <c r="G6657" s="93" t="s">
        <v>453</v>
      </c>
      <c r="H6657" s="580">
        <f t="shared" ref="H6657:M6657" si="3323">H6887+H7117</f>
        <v>0</v>
      </c>
      <c r="I6657" s="580">
        <f t="shared" si="3323"/>
        <v>0</v>
      </c>
      <c r="J6657" s="580">
        <f t="shared" si="3323"/>
        <v>0</v>
      </c>
      <c r="K6657" s="580">
        <f t="shared" si="3323"/>
        <v>0</v>
      </c>
      <c r="L6657" s="580">
        <f t="shared" si="3323"/>
        <v>0</v>
      </c>
      <c r="M6657" s="580">
        <f t="shared" si="3323"/>
        <v>0</v>
      </c>
      <c r="N6657" s="153"/>
    </row>
    <row r="6658" spans="2:15" ht="20.25" customHeight="1">
      <c r="B6658" s="50" t="e">
        <f>IF((#REF!+#REF!+H6658)&lt;&gt;0,"a","b")</f>
        <v>#REF!</v>
      </c>
      <c r="C6658" s="54">
        <v>3</v>
      </c>
      <c r="D6658" s="54"/>
      <c r="F6658" s="89"/>
      <c r="G6658" s="108" t="s">
        <v>306</v>
      </c>
      <c r="H6658" s="580">
        <f t="shared" ref="H6658:M6658" si="3324">H6888+H7118</f>
        <v>0</v>
      </c>
      <c r="I6658" s="580">
        <f t="shared" si="3324"/>
        <v>0</v>
      </c>
      <c r="J6658" s="580">
        <f t="shared" si="3324"/>
        <v>0</v>
      </c>
      <c r="K6658" s="580">
        <f t="shared" si="3324"/>
        <v>0</v>
      </c>
      <c r="L6658" s="580">
        <f t="shared" si="3324"/>
        <v>0</v>
      </c>
      <c r="M6658" s="580">
        <f t="shared" si="3324"/>
        <v>0</v>
      </c>
      <c r="N6658" s="166"/>
    </row>
    <row r="6659" spans="2:15" ht="20.25" customHeight="1">
      <c r="B6659" s="50" t="e">
        <f>IF((#REF!+#REF!+H6659)&lt;&gt;0,"a","b")</f>
        <v>#REF!</v>
      </c>
      <c r="C6659" s="54">
        <v>2</v>
      </c>
      <c r="D6659" s="68" t="s">
        <v>617</v>
      </c>
      <c r="F6659" s="89"/>
      <c r="G6659" s="117" t="s">
        <v>455</v>
      </c>
      <c r="H6659" s="580">
        <f t="shared" ref="H6659:M6659" si="3325">H6889+H7119</f>
        <v>0</v>
      </c>
      <c r="I6659" s="580">
        <f t="shared" si="3325"/>
        <v>0</v>
      </c>
      <c r="J6659" s="580">
        <f t="shared" si="3325"/>
        <v>0</v>
      </c>
      <c r="K6659" s="580">
        <f t="shared" si="3325"/>
        <v>0</v>
      </c>
      <c r="L6659" s="580">
        <f t="shared" si="3325"/>
        <v>0</v>
      </c>
      <c r="M6659" s="580">
        <f t="shared" si="3325"/>
        <v>0</v>
      </c>
      <c r="N6659" s="149">
        <f t="shared" ref="N6659" si="3326">N6660+N6668</f>
        <v>0</v>
      </c>
      <c r="O6659" s="60" t="s">
        <v>71</v>
      </c>
    </row>
    <row r="6660" spans="2:15" ht="20.25" customHeight="1">
      <c r="B6660" s="50" t="e">
        <f>IF((#REF!+#REF!+H6660)&lt;&gt;0,"a","b")</f>
        <v>#REF!</v>
      </c>
      <c r="C6660" s="54">
        <v>3</v>
      </c>
      <c r="D6660" s="54"/>
      <c r="F6660" s="89"/>
      <c r="G6660" s="108" t="s">
        <v>448</v>
      </c>
      <c r="H6660" s="580">
        <f t="shared" ref="H6660:M6660" si="3327">H6890+H7120</f>
        <v>0</v>
      </c>
      <c r="I6660" s="580">
        <f t="shared" si="3327"/>
        <v>0</v>
      </c>
      <c r="J6660" s="580">
        <f t="shared" si="3327"/>
        <v>0</v>
      </c>
      <c r="K6660" s="580">
        <f t="shared" si="3327"/>
        <v>0</v>
      </c>
      <c r="L6660" s="580">
        <f t="shared" si="3327"/>
        <v>0</v>
      </c>
      <c r="M6660" s="580">
        <f t="shared" si="3327"/>
        <v>0</v>
      </c>
      <c r="N6660" s="159">
        <f t="shared" ref="N6660" si="3328">SUM(N6661:N6667)</f>
        <v>0</v>
      </c>
      <c r="O6660" s="60" t="s">
        <v>71</v>
      </c>
    </row>
    <row r="6661" spans="2:15" ht="20.25" customHeight="1">
      <c r="B6661" s="50" t="e">
        <f>IF((#REF!+#REF!+H6661)&lt;&gt;0,"a","b")</f>
        <v>#REF!</v>
      </c>
      <c r="C6661" s="54">
        <v>4</v>
      </c>
      <c r="D6661" s="54"/>
      <c r="F6661" s="89"/>
      <c r="G6661" s="93" t="s">
        <v>456</v>
      </c>
      <c r="H6661" s="580">
        <f t="shared" ref="H6661:M6661" si="3329">H6891+H7121</f>
        <v>0</v>
      </c>
      <c r="I6661" s="580">
        <f t="shared" si="3329"/>
        <v>0</v>
      </c>
      <c r="J6661" s="580">
        <f t="shared" si="3329"/>
        <v>0</v>
      </c>
      <c r="K6661" s="580">
        <f t="shared" si="3329"/>
        <v>0</v>
      </c>
      <c r="L6661" s="580">
        <f t="shared" si="3329"/>
        <v>0</v>
      </c>
      <c r="M6661" s="580">
        <f t="shared" si="3329"/>
        <v>0</v>
      </c>
      <c r="N6661" s="153"/>
    </row>
    <row r="6662" spans="2:15" ht="20.25" customHeight="1">
      <c r="B6662" s="50" t="e">
        <f>IF((#REF!+#REF!+H6662)&lt;&gt;0,"a","b")</f>
        <v>#REF!</v>
      </c>
      <c r="C6662" s="54">
        <v>4</v>
      </c>
      <c r="D6662" s="54"/>
      <c r="F6662" s="89"/>
      <c r="G6662" s="93" t="s">
        <v>303</v>
      </c>
      <c r="H6662" s="580">
        <f t="shared" ref="H6662:M6662" si="3330">H6892+H7122</f>
        <v>0</v>
      </c>
      <c r="I6662" s="580">
        <f t="shared" si="3330"/>
        <v>0</v>
      </c>
      <c r="J6662" s="580">
        <f t="shared" si="3330"/>
        <v>0</v>
      </c>
      <c r="K6662" s="580">
        <f t="shared" si="3330"/>
        <v>0</v>
      </c>
      <c r="L6662" s="580">
        <f t="shared" si="3330"/>
        <v>0</v>
      </c>
      <c r="M6662" s="580">
        <f t="shared" si="3330"/>
        <v>0</v>
      </c>
      <c r="N6662" s="153"/>
    </row>
    <row r="6663" spans="2:15" ht="20.25" customHeight="1">
      <c r="B6663" s="50" t="e">
        <f>IF((#REF!+#REF!+H6663)&lt;&gt;0,"a","b")</f>
        <v>#REF!</v>
      </c>
      <c r="C6663" s="54">
        <v>4</v>
      </c>
      <c r="D6663" s="54"/>
      <c r="F6663" s="89"/>
      <c r="G6663" s="93" t="s">
        <v>450</v>
      </c>
      <c r="H6663" s="580">
        <f t="shared" ref="H6663:M6663" si="3331">H6893+H7123</f>
        <v>0</v>
      </c>
      <c r="I6663" s="580">
        <f t="shared" si="3331"/>
        <v>0</v>
      </c>
      <c r="J6663" s="580">
        <f t="shared" si="3331"/>
        <v>0</v>
      </c>
      <c r="K6663" s="580">
        <f t="shared" si="3331"/>
        <v>0</v>
      </c>
      <c r="L6663" s="580">
        <f t="shared" si="3331"/>
        <v>0</v>
      </c>
      <c r="M6663" s="580">
        <f t="shared" si="3331"/>
        <v>0</v>
      </c>
      <c r="N6663" s="153"/>
    </row>
    <row r="6664" spans="2:15" ht="30.75" customHeight="1">
      <c r="B6664" s="50" t="e">
        <f>IF((#REF!+#REF!+H6664)&lt;&gt;0,"a","b")</f>
        <v>#REF!</v>
      </c>
      <c r="C6664" s="54">
        <v>4</v>
      </c>
      <c r="D6664" s="54"/>
      <c r="F6664" s="89"/>
      <c r="G6664" s="93" t="s">
        <v>457</v>
      </c>
      <c r="H6664" s="580">
        <f t="shared" ref="H6664:M6664" si="3332">H6894+H7124</f>
        <v>0</v>
      </c>
      <c r="I6664" s="580">
        <f t="shared" si="3332"/>
        <v>0</v>
      </c>
      <c r="J6664" s="580">
        <f t="shared" si="3332"/>
        <v>0</v>
      </c>
      <c r="K6664" s="580">
        <f t="shared" si="3332"/>
        <v>0</v>
      </c>
      <c r="L6664" s="580">
        <f t="shared" si="3332"/>
        <v>0</v>
      </c>
      <c r="M6664" s="580">
        <f t="shared" si="3332"/>
        <v>0</v>
      </c>
      <c r="N6664" s="153"/>
    </row>
    <row r="6665" spans="2:15" ht="20.25" customHeight="1">
      <c r="B6665" s="50" t="e">
        <f>IF((#REF!+#REF!+H6665)&lt;&gt;0,"a","b")</f>
        <v>#REF!</v>
      </c>
      <c r="C6665" s="54">
        <v>4</v>
      </c>
      <c r="D6665" s="54"/>
      <c r="F6665" s="89"/>
      <c r="G6665" s="93" t="s">
        <v>451</v>
      </c>
      <c r="H6665" s="580">
        <f t="shared" ref="H6665:M6665" si="3333">H6895+H7125</f>
        <v>0</v>
      </c>
      <c r="I6665" s="580">
        <f t="shared" si="3333"/>
        <v>0</v>
      </c>
      <c r="J6665" s="580">
        <f t="shared" si="3333"/>
        <v>0</v>
      </c>
      <c r="K6665" s="580">
        <f t="shared" si="3333"/>
        <v>0</v>
      </c>
      <c r="L6665" s="580">
        <f t="shared" si="3333"/>
        <v>0</v>
      </c>
      <c r="M6665" s="580">
        <f t="shared" si="3333"/>
        <v>0</v>
      </c>
      <c r="N6665" s="153"/>
    </row>
    <row r="6666" spans="2:15" ht="20.25" customHeight="1">
      <c r="B6666" s="50" t="e">
        <f>IF((#REF!+#REF!+H6666)&lt;&gt;0,"a","b")</f>
        <v>#REF!</v>
      </c>
      <c r="C6666" s="54">
        <v>4</v>
      </c>
      <c r="D6666" s="54"/>
      <c r="F6666" s="89"/>
      <c r="G6666" s="93" t="s">
        <v>452</v>
      </c>
      <c r="H6666" s="580">
        <f t="shared" ref="H6666:M6666" si="3334">H6896+H7126</f>
        <v>0</v>
      </c>
      <c r="I6666" s="580">
        <f t="shared" si="3334"/>
        <v>0</v>
      </c>
      <c r="J6666" s="580">
        <f t="shared" si="3334"/>
        <v>0</v>
      </c>
      <c r="K6666" s="580">
        <f t="shared" si="3334"/>
        <v>0</v>
      </c>
      <c r="L6666" s="580">
        <f t="shared" si="3334"/>
        <v>0</v>
      </c>
      <c r="M6666" s="580">
        <f t="shared" si="3334"/>
        <v>0</v>
      </c>
      <c r="N6666" s="153"/>
    </row>
    <row r="6667" spans="2:15" ht="20.25" customHeight="1">
      <c r="B6667" s="50" t="e">
        <f>IF((#REF!+#REF!+H6667)&lt;&gt;0,"a","b")</f>
        <v>#REF!</v>
      </c>
      <c r="C6667" s="54">
        <v>4</v>
      </c>
      <c r="D6667" s="54"/>
      <c r="F6667" s="89"/>
      <c r="G6667" s="93" t="s">
        <v>458</v>
      </c>
      <c r="H6667" s="580">
        <f t="shared" ref="H6667:M6667" si="3335">H6897+H7127</f>
        <v>0</v>
      </c>
      <c r="I6667" s="580">
        <f t="shared" si="3335"/>
        <v>0</v>
      </c>
      <c r="J6667" s="580">
        <f t="shared" si="3335"/>
        <v>0</v>
      </c>
      <c r="K6667" s="580">
        <f t="shared" si="3335"/>
        <v>0</v>
      </c>
      <c r="L6667" s="580">
        <f t="shared" si="3335"/>
        <v>0</v>
      </c>
      <c r="M6667" s="580">
        <f t="shared" si="3335"/>
        <v>0</v>
      </c>
      <c r="N6667" s="166"/>
    </row>
    <row r="6668" spans="2:15" ht="20.25" customHeight="1">
      <c r="B6668" s="50" t="e">
        <f>IF((#REF!+#REF!+H6668)&lt;&gt;0,"a","b")</f>
        <v>#REF!</v>
      </c>
      <c r="C6668" s="54">
        <v>3</v>
      </c>
      <c r="D6668" s="54"/>
      <c r="F6668" s="89"/>
      <c r="G6668" s="108" t="s">
        <v>304</v>
      </c>
      <c r="H6668" s="580">
        <f t="shared" ref="H6668:M6668" si="3336">H6898+H7128</f>
        <v>0</v>
      </c>
      <c r="I6668" s="580">
        <f t="shared" si="3336"/>
        <v>0</v>
      </c>
      <c r="J6668" s="580">
        <f t="shared" si="3336"/>
        <v>0</v>
      </c>
      <c r="K6668" s="580">
        <f t="shared" si="3336"/>
        <v>0</v>
      </c>
      <c r="L6668" s="580">
        <f t="shared" si="3336"/>
        <v>0</v>
      </c>
      <c r="M6668" s="580">
        <f t="shared" si="3336"/>
        <v>0</v>
      </c>
      <c r="N6668" s="159">
        <f t="shared" ref="N6668" si="3337">SUM(N6669:N6675)</f>
        <v>0</v>
      </c>
      <c r="O6668" s="60" t="s">
        <v>71</v>
      </c>
    </row>
    <row r="6669" spans="2:15" ht="20.25" customHeight="1">
      <c r="B6669" s="50" t="e">
        <f>IF((#REF!+#REF!+H6669)&lt;&gt;0,"a","b")</f>
        <v>#REF!</v>
      </c>
      <c r="C6669" s="54">
        <v>4</v>
      </c>
      <c r="D6669" s="54"/>
      <c r="F6669" s="89"/>
      <c r="G6669" s="93" t="s">
        <v>456</v>
      </c>
      <c r="H6669" s="580">
        <f t="shared" ref="H6669:M6669" si="3338">H6899+H7129</f>
        <v>0</v>
      </c>
      <c r="I6669" s="580">
        <f t="shared" si="3338"/>
        <v>0</v>
      </c>
      <c r="J6669" s="580">
        <f t="shared" si="3338"/>
        <v>0</v>
      </c>
      <c r="K6669" s="580">
        <f t="shared" si="3338"/>
        <v>0</v>
      </c>
      <c r="L6669" s="580">
        <f t="shared" si="3338"/>
        <v>0</v>
      </c>
      <c r="M6669" s="580">
        <f t="shared" si="3338"/>
        <v>0</v>
      </c>
      <c r="N6669" s="153"/>
    </row>
    <row r="6670" spans="2:15" ht="20.25" customHeight="1">
      <c r="B6670" s="50" t="e">
        <f>IF((#REF!+#REF!+H6670)&lt;&gt;0,"a","b")</f>
        <v>#REF!</v>
      </c>
      <c r="C6670" s="54">
        <v>4</v>
      </c>
      <c r="D6670" s="54"/>
      <c r="F6670" s="89"/>
      <c r="G6670" s="93" t="s">
        <v>303</v>
      </c>
      <c r="H6670" s="580">
        <f t="shared" ref="H6670:M6670" si="3339">H6900+H7130</f>
        <v>0</v>
      </c>
      <c r="I6670" s="580">
        <f t="shared" si="3339"/>
        <v>0</v>
      </c>
      <c r="J6670" s="580">
        <f t="shared" si="3339"/>
        <v>0</v>
      </c>
      <c r="K6670" s="580">
        <f t="shared" si="3339"/>
        <v>0</v>
      </c>
      <c r="L6670" s="580">
        <f t="shared" si="3339"/>
        <v>0</v>
      </c>
      <c r="M6670" s="580">
        <f t="shared" si="3339"/>
        <v>0</v>
      </c>
      <c r="N6670" s="153"/>
    </row>
    <row r="6671" spans="2:15" ht="20.25" customHeight="1">
      <c r="B6671" s="50" t="e">
        <f>IF((#REF!+#REF!+H6671)&lt;&gt;0,"a","b")</f>
        <v>#REF!</v>
      </c>
      <c r="C6671" s="54">
        <v>4</v>
      </c>
      <c r="D6671" s="54"/>
      <c r="F6671" s="89"/>
      <c r="G6671" s="93" t="s">
        <v>450</v>
      </c>
      <c r="H6671" s="580">
        <f t="shared" ref="H6671:M6671" si="3340">H6901+H7131</f>
        <v>0</v>
      </c>
      <c r="I6671" s="580">
        <f t="shared" si="3340"/>
        <v>0</v>
      </c>
      <c r="J6671" s="580">
        <f t="shared" si="3340"/>
        <v>0</v>
      </c>
      <c r="K6671" s="580">
        <f t="shared" si="3340"/>
        <v>0</v>
      </c>
      <c r="L6671" s="580">
        <f t="shared" si="3340"/>
        <v>0</v>
      </c>
      <c r="M6671" s="580">
        <f t="shared" si="3340"/>
        <v>0</v>
      </c>
      <c r="N6671" s="153"/>
    </row>
    <row r="6672" spans="2:15" ht="30.75" customHeight="1">
      <c r="B6672" s="50" t="e">
        <f>IF((#REF!+#REF!+H6672)&lt;&gt;0,"a","b")</f>
        <v>#REF!</v>
      </c>
      <c r="C6672" s="54">
        <v>4</v>
      </c>
      <c r="D6672" s="54"/>
      <c r="F6672" s="89"/>
      <c r="G6672" s="93" t="s">
        <v>457</v>
      </c>
      <c r="H6672" s="580">
        <f t="shared" ref="H6672:M6672" si="3341">H6902+H7132</f>
        <v>0</v>
      </c>
      <c r="I6672" s="580">
        <f t="shared" si="3341"/>
        <v>0</v>
      </c>
      <c r="J6672" s="580">
        <f t="shared" si="3341"/>
        <v>0</v>
      </c>
      <c r="K6672" s="580">
        <f t="shared" si="3341"/>
        <v>0</v>
      </c>
      <c r="L6672" s="580">
        <f t="shared" si="3341"/>
        <v>0</v>
      </c>
      <c r="M6672" s="580">
        <f t="shared" si="3341"/>
        <v>0</v>
      </c>
      <c r="N6672" s="153"/>
    </row>
    <row r="6673" spans="2:17" ht="20.25" customHeight="1">
      <c r="B6673" s="50" t="e">
        <f>IF((#REF!+#REF!+H6673)&lt;&gt;0,"a","b")</f>
        <v>#REF!</v>
      </c>
      <c r="C6673" s="54">
        <v>4</v>
      </c>
      <c r="D6673" s="54"/>
      <c r="F6673" s="89"/>
      <c r="G6673" s="93" t="s">
        <v>459</v>
      </c>
      <c r="H6673" s="580">
        <f t="shared" ref="H6673:M6673" si="3342">H6903+H7133</f>
        <v>0</v>
      </c>
      <c r="I6673" s="580">
        <f t="shared" si="3342"/>
        <v>0</v>
      </c>
      <c r="J6673" s="580">
        <f t="shared" si="3342"/>
        <v>0</v>
      </c>
      <c r="K6673" s="580">
        <f t="shared" si="3342"/>
        <v>0</v>
      </c>
      <c r="L6673" s="580">
        <f t="shared" si="3342"/>
        <v>0</v>
      </c>
      <c r="M6673" s="580">
        <f t="shared" si="3342"/>
        <v>0</v>
      </c>
      <c r="N6673" s="153"/>
    </row>
    <row r="6674" spans="2:17" ht="20.25" customHeight="1">
      <c r="B6674" s="50" t="e">
        <f>IF((#REF!+#REF!+H6674)&lt;&gt;0,"a","b")</f>
        <v>#REF!</v>
      </c>
      <c r="C6674" s="54">
        <v>4</v>
      </c>
      <c r="D6674" s="54"/>
      <c r="F6674" s="89"/>
      <c r="G6674" s="93" t="s">
        <v>452</v>
      </c>
      <c r="H6674" s="580">
        <f t="shared" ref="H6674:M6674" si="3343">H6904+H7134</f>
        <v>0</v>
      </c>
      <c r="I6674" s="580">
        <f t="shared" si="3343"/>
        <v>0</v>
      </c>
      <c r="J6674" s="580">
        <f t="shared" si="3343"/>
        <v>0</v>
      </c>
      <c r="K6674" s="580">
        <f t="shared" si="3343"/>
        <v>0</v>
      </c>
      <c r="L6674" s="580">
        <f t="shared" si="3343"/>
        <v>0</v>
      </c>
      <c r="M6674" s="580">
        <f t="shared" si="3343"/>
        <v>0</v>
      </c>
      <c r="N6674" s="153"/>
    </row>
    <row r="6675" spans="2:17" ht="21" customHeight="1">
      <c r="B6675" s="50" t="e">
        <f>IF((#REF!+#REF!+H6675)&lt;&gt;0,"a","b")</f>
        <v>#REF!</v>
      </c>
      <c r="C6675" s="54">
        <v>4</v>
      </c>
      <c r="D6675" s="54"/>
      <c r="F6675" s="89"/>
      <c r="G6675" s="93" t="s">
        <v>458</v>
      </c>
      <c r="H6675" s="580">
        <f t="shared" ref="H6675:M6675" si="3344">H6905+H7135</f>
        <v>0</v>
      </c>
      <c r="I6675" s="580">
        <f t="shared" si="3344"/>
        <v>0</v>
      </c>
      <c r="J6675" s="580">
        <f t="shared" si="3344"/>
        <v>0</v>
      </c>
      <c r="K6675" s="580">
        <f t="shared" si="3344"/>
        <v>0</v>
      </c>
      <c r="L6675" s="580">
        <f t="shared" si="3344"/>
        <v>0</v>
      </c>
      <c r="M6675" s="580">
        <f t="shared" si="3344"/>
        <v>0</v>
      </c>
      <c r="N6675" s="153"/>
    </row>
    <row r="6676" spans="2:17" ht="63" customHeight="1">
      <c r="B6676" s="50" t="e">
        <f>IF((#REF!+#REF!+H6676)&lt;&gt;0,"a","b")</f>
        <v>#REF!</v>
      </c>
      <c r="C6676" s="54">
        <v>1</v>
      </c>
      <c r="D6676" s="68" t="s">
        <v>512</v>
      </c>
      <c r="E6676" s="45"/>
      <c r="F6676" s="376" t="s">
        <v>2299</v>
      </c>
      <c r="G6676" s="115" t="s">
        <v>2300</v>
      </c>
      <c r="H6676" s="360">
        <f t="shared" ref="H6676:H6723" si="3345">I6676+J6676</f>
        <v>262.5</v>
      </c>
      <c r="I6676" s="380">
        <f t="shared" ref="I6676:K6676" si="3346">I6678+I6810+I6873+I6889</f>
        <v>262.5</v>
      </c>
      <c r="J6676" s="380">
        <f t="shared" si="3346"/>
        <v>0</v>
      </c>
      <c r="K6676" s="380">
        <f t="shared" si="3346"/>
        <v>262.5</v>
      </c>
      <c r="L6676" s="380">
        <f t="shared" ref="L6676:N6676" si="3347">L6678+L6810+L6873+L6889</f>
        <v>262.5</v>
      </c>
      <c r="M6676" s="380">
        <f t="shared" si="3347"/>
        <v>262.5</v>
      </c>
      <c r="N6676" s="147">
        <f t="shared" si="3347"/>
        <v>0</v>
      </c>
      <c r="O6676" s="60" t="s">
        <v>71</v>
      </c>
      <c r="Q6676" s="55">
        <v>1</v>
      </c>
    </row>
    <row r="6677" spans="2:17" ht="21" customHeight="1">
      <c r="B6677" s="50" t="e">
        <f>IF((#REF!+#REF!+H6677)&lt;&gt;0,"a","b")</f>
        <v>#REF!</v>
      </c>
      <c r="C6677" s="54">
        <v>2</v>
      </c>
      <c r="D6677" s="68" t="s">
        <v>624</v>
      </c>
      <c r="F6677" s="123"/>
      <c r="G6677" s="124" t="s">
        <v>255</v>
      </c>
      <c r="H6677" s="616">
        <f t="shared" si="3345"/>
        <v>21</v>
      </c>
      <c r="I6677" s="615">
        <v>21</v>
      </c>
      <c r="J6677" s="551"/>
      <c r="K6677" s="551">
        <v>48</v>
      </c>
      <c r="L6677" s="551">
        <v>48</v>
      </c>
      <c r="M6677" s="551">
        <v>60</v>
      </c>
      <c r="N6677" s="148"/>
    </row>
    <row r="6678" spans="2:17" ht="20.25" customHeight="1">
      <c r="B6678" s="50" t="e">
        <f>IF((#REF!+#REF!+H6678)&lt;&gt;0,"a","b")</f>
        <v>#REF!</v>
      </c>
      <c r="C6678" s="54">
        <v>2</v>
      </c>
      <c r="D6678" s="68" t="s">
        <v>625</v>
      </c>
      <c r="E6678" s="45">
        <v>7051</v>
      </c>
      <c r="F6678" s="374"/>
      <c r="G6678" s="117" t="s">
        <v>256</v>
      </c>
      <c r="H6678" s="360">
        <f t="shared" si="3345"/>
        <v>262.5</v>
      </c>
      <c r="I6678" s="380">
        <f t="shared" ref="I6678:K6678" si="3348">I6679+I6690+I6758+I6766+I6767+I6777+I6787+I6757</f>
        <v>262.5</v>
      </c>
      <c r="J6678" s="380">
        <f t="shared" si="3348"/>
        <v>0</v>
      </c>
      <c r="K6678" s="380">
        <f t="shared" si="3348"/>
        <v>262.5</v>
      </c>
      <c r="L6678" s="380">
        <f t="shared" ref="L6678:N6678" si="3349">L6679+L6690+L6758+L6766+L6767+L6777+L6787+L6757</f>
        <v>262.5</v>
      </c>
      <c r="M6678" s="380">
        <f t="shared" si="3349"/>
        <v>262.5</v>
      </c>
      <c r="N6678" s="149">
        <f t="shared" si="3349"/>
        <v>0</v>
      </c>
      <c r="O6678" s="60" t="s">
        <v>71</v>
      </c>
    </row>
    <row r="6679" spans="2:17" ht="20.25" customHeight="1">
      <c r="B6679" s="50" t="e">
        <f>IF((#REF!+#REF!+H6679)&lt;&gt;0,"a","b")</f>
        <v>#REF!</v>
      </c>
      <c r="C6679" s="54">
        <v>31</v>
      </c>
      <c r="D6679" s="68" t="s">
        <v>626</v>
      </c>
      <c r="F6679" s="89"/>
      <c r="G6679" s="90" t="s">
        <v>257</v>
      </c>
      <c r="H6679" s="578">
        <f t="shared" si="3345"/>
        <v>0</v>
      </c>
      <c r="I6679" s="564">
        <f t="shared" ref="I6679:K6679" si="3350">I6680+I6689</f>
        <v>0</v>
      </c>
      <c r="J6679" s="564">
        <f t="shared" si="3350"/>
        <v>0</v>
      </c>
      <c r="K6679" s="564">
        <f t="shared" si="3350"/>
        <v>0</v>
      </c>
      <c r="L6679" s="564">
        <f t="shared" ref="L6679:N6679" si="3351">L6680+L6689</f>
        <v>0</v>
      </c>
      <c r="M6679" s="564">
        <f t="shared" si="3351"/>
        <v>0</v>
      </c>
      <c r="N6679" s="150">
        <f t="shared" si="3351"/>
        <v>0</v>
      </c>
      <c r="O6679" s="60" t="s">
        <v>71</v>
      </c>
    </row>
    <row r="6680" spans="2:17" ht="20.25" customHeight="1">
      <c r="B6680" s="50" t="e">
        <f>IF((#REF!+#REF!+H6680)&lt;&gt;0,"a","b")</f>
        <v>#REF!</v>
      </c>
      <c r="C6680" s="54">
        <v>4</v>
      </c>
      <c r="D6680" s="54"/>
      <c r="F6680" s="92"/>
      <c r="G6680" s="93" t="s">
        <v>258</v>
      </c>
      <c r="H6680" s="578">
        <f t="shared" si="3345"/>
        <v>0</v>
      </c>
      <c r="I6680" s="565">
        <f t="shared" ref="I6680:K6680" si="3352">I6681+I6688</f>
        <v>0</v>
      </c>
      <c r="J6680" s="565">
        <f t="shared" si="3352"/>
        <v>0</v>
      </c>
      <c r="K6680" s="565">
        <f t="shared" si="3352"/>
        <v>0</v>
      </c>
      <c r="L6680" s="565">
        <f t="shared" ref="L6680:N6680" si="3353">L6681+L6688</f>
        <v>0</v>
      </c>
      <c r="M6680" s="565">
        <f t="shared" si="3353"/>
        <v>0</v>
      </c>
      <c r="N6680" s="151">
        <f t="shared" si="3353"/>
        <v>0</v>
      </c>
      <c r="O6680" s="60" t="s">
        <v>71</v>
      </c>
    </row>
    <row r="6681" spans="2:17" ht="20.25" customHeight="1">
      <c r="B6681" s="50" t="e">
        <f>IF((#REF!+#REF!+H6681)&lt;&gt;0,"a","b")</f>
        <v>#REF!</v>
      </c>
      <c r="C6681" s="54">
        <v>5</v>
      </c>
      <c r="D6681" s="54"/>
      <c r="F6681" s="89"/>
      <c r="G6681" s="95" t="s">
        <v>259</v>
      </c>
      <c r="H6681" s="578">
        <f t="shared" si="3345"/>
        <v>0</v>
      </c>
      <c r="I6681" s="560">
        <f t="shared" ref="I6681:K6681" si="3354">SUM(I6682:I6687)</f>
        <v>0</v>
      </c>
      <c r="J6681" s="560">
        <f t="shared" si="3354"/>
        <v>0</v>
      </c>
      <c r="K6681" s="560">
        <f t="shared" si="3354"/>
        <v>0</v>
      </c>
      <c r="L6681" s="560">
        <f t="shared" ref="L6681:N6681" si="3355">SUM(L6682:L6687)</f>
        <v>0</v>
      </c>
      <c r="M6681" s="560">
        <f t="shared" si="3355"/>
        <v>0</v>
      </c>
      <c r="N6681" s="152">
        <f t="shared" si="3355"/>
        <v>0</v>
      </c>
      <c r="O6681" s="60" t="s">
        <v>71</v>
      </c>
    </row>
    <row r="6682" spans="2:17" ht="20.25" customHeight="1">
      <c r="B6682" s="50" t="e">
        <f>IF((#REF!+#REF!+H6682)&lt;&gt;0,"a","b")</f>
        <v>#REF!</v>
      </c>
      <c r="C6682" s="54">
        <v>6</v>
      </c>
      <c r="D6682" s="54"/>
      <c r="F6682" s="89"/>
      <c r="G6682" s="97" t="s">
        <v>260</v>
      </c>
      <c r="H6682" s="579">
        <f t="shared" si="3345"/>
        <v>0</v>
      </c>
      <c r="I6682" s="553"/>
      <c r="J6682" s="553"/>
      <c r="K6682" s="553"/>
      <c r="L6682" s="553"/>
      <c r="M6682" s="553"/>
      <c r="N6682" s="138"/>
    </row>
    <row r="6683" spans="2:17" ht="20.25" customHeight="1">
      <c r="B6683" s="50" t="e">
        <f>IF((#REF!+#REF!+H6683)&lt;&gt;0,"a","b")</f>
        <v>#REF!</v>
      </c>
      <c r="C6683" s="54">
        <v>6</v>
      </c>
      <c r="D6683" s="54"/>
      <c r="F6683" s="89"/>
      <c r="G6683" s="97" t="s">
        <v>261</v>
      </c>
      <c r="H6683" s="552">
        <f t="shared" si="3345"/>
        <v>0</v>
      </c>
      <c r="I6683" s="553"/>
      <c r="J6683" s="553"/>
      <c r="K6683" s="553"/>
      <c r="L6683" s="553"/>
      <c r="M6683" s="553"/>
      <c r="N6683" s="138"/>
    </row>
    <row r="6684" spans="2:17" ht="20.25" customHeight="1">
      <c r="B6684" s="50" t="e">
        <f>IF((#REF!+#REF!+H6684)&lt;&gt;0,"a","b")</f>
        <v>#REF!</v>
      </c>
      <c r="C6684" s="54">
        <v>6</v>
      </c>
      <c r="D6684" s="54"/>
      <c r="F6684" s="89"/>
      <c r="G6684" s="97" t="s">
        <v>262</v>
      </c>
      <c r="H6684" s="558">
        <f t="shared" si="3345"/>
        <v>0</v>
      </c>
      <c r="I6684" s="553"/>
      <c r="J6684" s="553"/>
      <c r="K6684" s="553"/>
      <c r="L6684" s="553"/>
      <c r="M6684" s="553"/>
      <c r="N6684" s="138"/>
    </row>
    <row r="6685" spans="2:17" ht="20.25" customHeight="1">
      <c r="B6685" s="50" t="e">
        <f>IF((#REF!+#REF!+H6685)&lt;&gt;0,"a","b")</f>
        <v>#REF!</v>
      </c>
      <c r="C6685" s="54">
        <v>6</v>
      </c>
      <c r="D6685" s="54"/>
      <c r="F6685" s="89"/>
      <c r="G6685" s="97" t="s">
        <v>263</v>
      </c>
      <c r="H6685" s="558">
        <f t="shared" si="3345"/>
        <v>0</v>
      </c>
      <c r="I6685" s="553"/>
      <c r="J6685" s="553"/>
      <c r="K6685" s="553"/>
      <c r="L6685" s="553"/>
      <c r="M6685" s="553"/>
      <c r="N6685" s="138"/>
    </row>
    <row r="6686" spans="2:17" ht="20.25" customHeight="1">
      <c r="B6686" s="50" t="e">
        <f>IF((#REF!+#REF!+H6686)&lt;&gt;0,"a","b")</f>
        <v>#REF!</v>
      </c>
      <c r="C6686" s="54">
        <v>6</v>
      </c>
      <c r="D6686" s="54"/>
      <c r="F6686" s="89"/>
      <c r="G6686" s="97" t="s">
        <v>264</v>
      </c>
      <c r="H6686" s="552">
        <f t="shared" si="3345"/>
        <v>0</v>
      </c>
      <c r="I6686" s="553"/>
      <c r="J6686" s="553"/>
      <c r="K6686" s="553"/>
      <c r="L6686" s="553"/>
      <c r="M6686" s="553"/>
      <c r="N6686" s="138"/>
    </row>
    <row r="6687" spans="2:17" ht="20.25" customHeight="1">
      <c r="B6687" s="50" t="e">
        <f>IF((#REF!+#REF!+H6687)&lt;&gt;0,"a","b")</f>
        <v>#REF!</v>
      </c>
      <c r="C6687" s="54">
        <v>6</v>
      </c>
      <c r="D6687" s="54"/>
      <c r="F6687" s="89"/>
      <c r="G6687" s="97" t="s">
        <v>265</v>
      </c>
      <c r="H6687" s="552">
        <f t="shared" si="3345"/>
        <v>0</v>
      </c>
      <c r="I6687" s="553"/>
      <c r="J6687" s="553"/>
      <c r="K6687" s="553"/>
      <c r="L6687" s="553"/>
      <c r="M6687" s="553"/>
      <c r="N6687" s="138"/>
    </row>
    <row r="6688" spans="2:17" ht="20.25" customHeight="1">
      <c r="B6688" s="50" t="e">
        <f>IF((#REF!+#REF!+H6688)&lt;&gt;0,"a","b")</f>
        <v>#REF!</v>
      </c>
      <c r="C6688" s="54">
        <v>5</v>
      </c>
      <c r="D6688" s="54"/>
      <c r="F6688" s="89"/>
      <c r="G6688" s="95" t="s">
        <v>266</v>
      </c>
      <c r="H6688" s="552">
        <f t="shared" si="3345"/>
        <v>0</v>
      </c>
      <c r="I6688" s="554"/>
      <c r="J6688" s="554"/>
      <c r="K6688" s="554"/>
      <c r="L6688" s="554"/>
      <c r="M6688" s="554"/>
      <c r="N6688" s="154"/>
    </row>
    <row r="6689" spans="2:15" ht="20.25" customHeight="1">
      <c r="B6689" s="50" t="e">
        <f>IF((#REF!+#REF!+H6689)&lt;&gt;0,"a","b")</f>
        <v>#REF!</v>
      </c>
      <c r="C6689" s="54">
        <v>4</v>
      </c>
      <c r="D6689" s="54"/>
      <c r="F6689" s="89"/>
      <c r="G6689" s="93" t="s">
        <v>267</v>
      </c>
      <c r="H6689" s="552">
        <f t="shared" si="3345"/>
        <v>0</v>
      </c>
      <c r="I6689" s="555"/>
      <c r="J6689" s="555"/>
      <c r="K6689" s="555"/>
      <c r="L6689" s="555"/>
      <c r="M6689" s="555"/>
      <c r="N6689" s="153"/>
    </row>
    <row r="6690" spans="2:15" ht="20.25" customHeight="1">
      <c r="B6690" s="50" t="e">
        <f>IF((#REF!+#REF!+H6690)&lt;&gt;0,"a","b")</f>
        <v>#REF!</v>
      </c>
      <c r="C6690" s="54">
        <v>3</v>
      </c>
      <c r="D6690" s="54"/>
      <c r="F6690" s="89"/>
      <c r="G6690" s="90" t="s">
        <v>268</v>
      </c>
      <c r="H6690" s="363">
        <f t="shared" si="3345"/>
        <v>0</v>
      </c>
      <c r="I6690" s="564">
        <f t="shared" ref="I6690:K6690" si="3356">I6691+I6692+I6695+I6731+I6732+I6733+I6734+I6735+I6742+I6743</f>
        <v>0</v>
      </c>
      <c r="J6690" s="564">
        <f t="shared" si="3356"/>
        <v>0</v>
      </c>
      <c r="K6690" s="564">
        <f t="shared" si="3356"/>
        <v>0</v>
      </c>
      <c r="L6690" s="564">
        <f t="shared" ref="L6690:N6690" si="3357">L6691+L6692+L6695+L6731+L6732+L6733+L6734+L6735+L6742+L6743</f>
        <v>0</v>
      </c>
      <c r="M6690" s="564">
        <f t="shared" si="3357"/>
        <v>0</v>
      </c>
      <c r="N6690" s="150">
        <f t="shared" si="3357"/>
        <v>0</v>
      </c>
      <c r="O6690" s="60" t="s">
        <v>71</v>
      </c>
    </row>
    <row r="6691" spans="2:15" ht="20.25" customHeight="1">
      <c r="B6691" s="50" t="e">
        <f>IF((#REF!+#REF!+H6691)&lt;&gt;0,"a","b")</f>
        <v>#REF!</v>
      </c>
      <c r="C6691" s="54">
        <v>4</v>
      </c>
      <c r="D6691" s="54"/>
      <c r="F6691" s="89"/>
      <c r="G6691" s="93" t="s">
        <v>269</v>
      </c>
      <c r="H6691" s="556">
        <f t="shared" si="3345"/>
        <v>0</v>
      </c>
      <c r="I6691" s="555"/>
      <c r="J6691" s="555"/>
      <c r="K6691" s="555"/>
      <c r="L6691" s="555"/>
      <c r="M6691" s="555"/>
      <c r="N6691" s="153"/>
    </row>
    <row r="6692" spans="2:15" ht="20.25" customHeight="1">
      <c r="B6692" s="50" t="e">
        <f>IF((#REF!+#REF!+H6692)&lt;&gt;0,"a","b")</f>
        <v>#REF!</v>
      </c>
      <c r="C6692" s="54">
        <v>4</v>
      </c>
      <c r="D6692" s="54"/>
      <c r="F6692" s="89"/>
      <c r="G6692" s="93" t="s">
        <v>270</v>
      </c>
      <c r="H6692" s="566">
        <f t="shared" si="3345"/>
        <v>0</v>
      </c>
      <c r="I6692" s="565">
        <f t="shared" ref="I6692:K6692" si="3358">SUM(I6693:I6694)</f>
        <v>0</v>
      </c>
      <c r="J6692" s="565">
        <f t="shared" si="3358"/>
        <v>0</v>
      </c>
      <c r="K6692" s="565">
        <f t="shared" si="3358"/>
        <v>0</v>
      </c>
      <c r="L6692" s="565">
        <f t="shared" ref="L6692:N6692" si="3359">SUM(L6693:L6694)</f>
        <v>0</v>
      </c>
      <c r="M6692" s="565">
        <f t="shared" si="3359"/>
        <v>0</v>
      </c>
      <c r="N6692" s="151">
        <f t="shared" si="3359"/>
        <v>0</v>
      </c>
      <c r="O6692" s="60" t="s">
        <v>71</v>
      </c>
    </row>
    <row r="6693" spans="2:15" ht="20.25" customHeight="1">
      <c r="B6693" s="50" t="e">
        <f>IF((#REF!+#REF!+H6693)&lt;&gt;0,"a","b")</f>
        <v>#REF!</v>
      </c>
      <c r="C6693" s="54">
        <v>5</v>
      </c>
      <c r="D6693" s="54"/>
      <c r="F6693" s="89"/>
      <c r="G6693" s="95" t="s">
        <v>271</v>
      </c>
      <c r="H6693" s="556">
        <f t="shared" si="3345"/>
        <v>0</v>
      </c>
      <c r="I6693" s="554"/>
      <c r="J6693" s="554"/>
      <c r="K6693" s="554"/>
      <c r="L6693" s="554"/>
      <c r="M6693" s="554"/>
      <c r="N6693" s="154"/>
    </row>
    <row r="6694" spans="2:15" ht="20.25" customHeight="1">
      <c r="B6694" s="50" t="e">
        <f>IF((#REF!+#REF!+H6694)&lt;&gt;0,"a","b")</f>
        <v>#REF!</v>
      </c>
      <c r="C6694" s="54">
        <v>5</v>
      </c>
      <c r="D6694" s="54"/>
      <c r="F6694" s="89"/>
      <c r="G6694" s="95" t="s">
        <v>272</v>
      </c>
      <c r="H6694" s="556">
        <f t="shared" si="3345"/>
        <v>0</v>
      </c>
      <c r="I6694" s="554"/>
      <c r="J6694" s="554"/>
      <c r="K6694" s="554"/>
      <c r="L6694" s="554"/>
      <c r="M6694" s="554"/>
      <c r="N6694" s="154"/>
    </row>
    <row r="6695" spans="2:15" ht="20.25" customHeight="1">
      <c r="B6695" s="50" t="e">
        <f>IF((#REF!+#REF!+H6695)&lt;&gt;0,"a","b")</f>
        <v>#REF!</v>
      </c>
      <c r="C6695" s="54">
        <v>4</v>
      </c>
      <c r="D6695" s="54"/>
      <c r="F6695" s="89"/>
      <c r="G6695" s="93" t="s">
        <v>273</v>
      </c>
      <c r="H6695" s="566">
        <f t="shared" si="3345"/>
        <v>0</v>
      </c>
      <c r="I6695" s="565">
        <f t="shared" ref="I6695:K6695" si="3360">I6696+I6697+I6698+I6699+I6711+I6715+I6716+I6717+I6718+I6719+I6720+I6721+I6729+I6730</f>
        <v>0</v>
      </c>
      <c r="J6695" s="565">
        <f t="shared" si="3360"/>
        <v>0</v>
      </c>
      <c r="K6695" s="565">
        <f t="shared" si="3360"/>
        <v>0</v>
      </c>
      <c r="L6695" s="565">
        <f t="shared" ref="L6695:N6695" si="3361">L6696+L6697+L6698+L6699+L6711+L6715+L6716+L6717+L6718+L6719+L6720+L6721+L6729+L6730</f>
        <v>0</v>
      </c>
      <c r="M6695" s="565">
        <f t="shared" si="3361"/>
        <v>0</v>
      </c>
      <c r="N6695" s="151">
        <f t="shared" si="3361"/>
        <v>0</v>
      </c>
      <c r="O6695" s="60" t="s">
        <v>71</v>
      </c>
    </row>
    <row r="6696" spans="2:15" ht="42.75" customHeight="1">
      <c r="B6696" s="50" t="e">
        <f>IF((#REF!+#REF!+H6696)&lt;&gt;0,"a","b")</f>
        <v>#REF!</v>
      </c>
      <c r="C6696" s="54">
        <v>5</v>
      </c>
      <c r="D6696" s="54"/>
      <c r="F6696" s="89"/>
      <c r="G6696" s="95" t="s">
        <v>322</v>
      </c>
      <c r="H6696" s="556">
        <f t="shared" si="3345"/>
        <v>0</v>
      </c>
      <c r="I6696" s="554"/>
      <c r="J6696" s="554"/>
      <c r="K6696" s="554"/>
      <c r="L6696" s="554"/>
      <c r="M6696" s="554"/>
      <c r="N6696" s="154"/>
    </row>
    <row r="6697" spans="2:15" ht="30.75" customHeight="1">
      <c r="B6697" s="50" t="e">
        <f>IF((#REF!+#REF!+H6697)&lt;&gt;0,"a","b")</f>
        <v>#REF!</v>
      </c>
      <c r="C6697" s="54">
        <v>5</v>
      </c>
      <c r="D6697" s="54"/>
      <c r="F6697" s="89"/>
      <c r="G6697" s="111" t="s">
        <v>289</v>
      </c>
      <c r="H6697" s="556">
        <f t="shared" si="3345"/>
        <v>0</v>
      </c>
      <c r="I6697" s="554"/>
      <c r="J6697" s="554"/>
      <c r="K6697" s="554"/>
      <c r="L6697" s="554"/>
      <c r="M6697" s="554"/>
      <c r="N6697" s="154"/>
    </row>
    <row r="6698" spans="2:15" ht="60.75" customHeight="1">
      <c r="B6698" s="50" t="e">
        <f>IF((#REF!+#REF!+H6698)&lt;&gt;0,"a","b")</f>
        <v>#REF!</v>
      </c>
      <c r="C6698" s="54">
        <v>5</v>
      </c>
      <c r="D6698" s="54"/>
      <c r="F6698" s="89"/>
      <c r="G6698" s="111" t="s">
        <v>323</v>
      </c>
      <c r="H6698" s="556">
        <f t="shared" si="3345"/>
        <v>0</v>
      </c>
      <c r="I6698" s="554"/>
      <c r="J6698" s="554"/>
      <c r="K6698" s="554"/>
      <c r="L6698" s="554"/>
      <c r="M6698" s="554"/>
      <c r="N6698" s="154"/>
    </row>
    <row r="6699" spans="2:15" ht="30.75" customHeight="1">
      <c r="B6699" s="50" t="e">
        <f>IF((#REF!+#REF!+H6699)&lt;&gt;0,"a","b")</f>
        <v>#REF!</v>
      </c>
      <c r="C6699" s="54">
        <v>5</v>
      </c>
      <c r="D6699" s="54"/>
      <c r="F6699" s="89"/>
      <c r="G6699" s="95" t="s">
        <v>288</v>
      </c>
      <c r="H6699" s="566">
        <f t="shared" si="3345"/>
        <v>0</v>
      </c>
      <c r="I6699" s="560">
        <f t="shared" ref="I6699:K6699" si="3362">SUM(I6700:I6710)</f>
        <v>0</v>
      </c>
      <c r="J6699" s="560">
        <f t="shared" si="3362"/>
        <v>0</v>
      </c>
      <c r="K6699" s="560">
        <f t="shared" si="3362"/>
        <v>0</v>
      </c>
      <c r="L6699" s="560">
        <f t="shared" ref="L6699:N6699" si="3363">SUM(L6700:L6710)</f>
        <v>0</v>
      </c>
      <c r="M6699" s="560">
        <f t="shared" si="3363"/>
        <v>0</v>
      </c>
      <c r="N6699" s="152">
        <f t="shared" si="3363"/>
        <v>0</v>
      </c>
      <c r="O6699" s="60" t="s">
        <v>71</v>
      </c>
    </row>
    <row r="6700" spans="2:15" ht="20.25" customHeight="1">
      <c r="B6700" s="50" t="e">
        <f>IF((#REF!+#REF!+H6700)&lt;&gt;0,"a","b")</f>
        <v>#REF!</v>
      </c>
      <c r="C6700" s="54">
        <v>6</v>
      </c>
      <c r="D6700" s="54"/>
      <c r="F6700" s="89"/>
      <c r="G6700" s="97" t="s">
        <v>274</v>
      </c>
      <c r="H6700" s="556">
        <f t="shared" si="3345"/>
        <v>0</v>
      </c>
      <c r="I6700" s="557"/>
      <c r="J6700" s="557"/>
      <c r="K6700" s="557"/>
      <c r="L6700" s="557"/>
      <c r="M6700" s="557"/>
      <c r="N6700" s="155"/>
    </row>
    <row r="6701" spans="2:15" ht="20.25" customHeight="1">
      <c r="B6701" s="50" t="e">
        <f>IF((#REF!+#REF!+H6701)&lt;&gt;0,"a","b")</f>
        <v>#REF!</v>
      </c>
      <c r="C6701" s="54">
        <v>6</v>
      </c>
      <c r="D6701" s="54"/>
      <c r="F6701" s="89"/>
      <c r="G6701" s="97" t="s">
        <v>275</v>
      </c>
      <c r="H6701" s="556">
        <f t="shared" si="3345"/>
        <v>0</v>
      </c>
      <c r="I6701" s="557"/>
      <c r="J6701" s="557"/>
      <c r="K6701" s="557"/>
      <c r="L6701" s="557"/>
      <c r="M6701" s="557"/>
      <c r="N6701" s="155"/>
    </row>
    <row r="6702" spans="2:15" ht="20.25" customHeight="1">
      <c r="B6702" s="50" t="e">
        <f>IF((#REF!+#REF!+H6702)&lt;&gt;0,"a","b")</f>
        <v>#REF!</v>
      </c>
      <c r="C6702" s="54">
        <v>6</v>
      </c>
      <c r="D6702" s="54"/>
      <c r="F6702" s="89"/>
      <c r="G6702" s="97" t="s">
        <v>276</v>
      </c>
      <c r="H6702" s="556">
        <f t="shared" si="3345"/>
        <v>0</v>
      </c>
      <c r="I6702" s="557"/>
      <c r="J6702" s="557"/>
      <c r="K6702" s="557"/>
      <c r="L6702" s="557"/>
      <c r="M6702" s="557"/>
      <c r="N6702" s="155"/>
    </row>
    <row r="6703" spans="2:15" ht="20.25" customHeight="1">
      <c r="B6703" s="50" t="e">
        <f>IF((#REF!+#REF!+H6703)&lt;&gt;0,"a","b")</f>
        <v>#REF!</v>
      </c>
      <c r="C6703" s="54">
        <v>6</v>
      </c>
      <c r="D6703" s="54"/>
      <c r="F6703" s="89"/>
      <c r="G6703" s="97" t="s">
        <v>277</v>
      </c>
      <c r="H6703" s="556">
        <f t="shared" si="3345"/>
        <v>0</v>
      </c>
      <c r="I6703" s="557"/>
      <c r="J6703" s="557"/>
      <c r="K6703" s="557"/>
      <c r="L6703" s="557"/>
      <c r="M6703" s="557"/>
      <c r="N6703" s="155"/>
    </row>
    <row r="6704" spans="2:15" ht="20.25" customHeight="1">
      <c r="B6704" s="50" t="e">
        <f>IF((#REF!+#REF!+H6704)&lt;&gt;0,"a","b")</f>
        <v>#REF!</v>
      </c>
      <c r="C6704" s="54">
        <v>6</v>
      </c>
      <c r="D6704" s="54"/>
      <c r="F6704" s="89"/>
      <c r="G6704" s="97" t="s">
        <v>278</v>
      </c>
      <c r="H6704" s="556">
        <f t="shared" si="3345"/>
        <v>0</v>
      </c>
      <c r="I6704" s="557"/>
      <c r="J6704" s="557"/>
      <c r="K6704" s="557"/>
      <c r="L6704" s="557"/>
      <c r="M6704" s="557"/>
      <c r="N6704" s="155"/>
    </row>
    <row r="6705" spans="2:15" ht="20.25" customHeight="1">
      <c r="B6705" s="50" t="e">
        <f>IF((#REF!+#REF!+H6705)&lt;&gt;0,"a","b")</f>
        <v>#REF!</v>
      </c>
      <c r="C6705" s="54">
        <v>6</v>
      </c>
      <c r="D6705" s="54"/>
      <c r="F6705" s="89"/>
      <c r="G6705" s="97" t="s">
        <v>279</v>
      </c>
      <c r="H6705" s="552">
        <f t="shared" si="3345"/>
        <v>0</v>
      </c>
      <c r="I6705" s="557"/>
      <c r="J6705" s="557"/>
      <c r="K6705" s="557"/>
      <c r="L6705" s="557"/>
      <c r="M6705" s="557"/>
      <c r="N6705" s="155"/>
    </row>
    <row r="6706" spans="2:15" ht="20.25" customHeight="1">
      <c r="B6706" s="50" t="e">
        <f>IF((#REF!+#REF!+H6706)&lt;&gt;0,"a","b")</f>
        <v>#REF!</v>
      </c>
      <c r="C6706" s="54">
        <v>6</v>
      </c>
      <c r="D6706" s="54"/>
      <c r="F6706" s="89"/>
      <c r="G6706" s="97" t="s">
        <v>280</v>
      </c>
      <c r="H6706" s="552">
        <f t="shared" si="3345"/>
        <v>0</v>
      </c>
      <c r="I6706" s="557"/>
      <c r="J6706" s="557"/>
      <c r="K6706" s="557"/>
      <c r="L6706" s="557"/>
      <c r="M6706" s="557"/>
      <c r="N6706" s="155"/>
    </row>
    <row r="6707" spans="2:15" ht="20.25" customHeight="1">
      <c r="B6707" s="50" t="e">
        <f>IF((#REF!+#REF!+H6707)&lt;&gt;0,"a","b")</f>
        <v>#REF!</v>
      </c>
      <c r="C6707" s="54">
        <v>6</v>
      </c>
      <c r="D6707" s="54"/>
      <c r="F6707" s="89"/>
      <c r="G6707" s="97" t="s">
        <v>281</v>
      </c>
      <c r="H6707" s="552">
        <f t="shared" si="3345"/>
        <v>0</v>
      </c>
      <c r="I6707" s="557"/>
      <c r="J6707" s="557"/>
      <c r="K6707" s="557"/>
      <c r="L6707" s="557"/>
      <c r="M6707" s="557"/>
      <c r="N6707" s="155"/>
    </row>
    <row r="6708" spans="2:15" ht="20.25" customHeight="1">
      <c r="B6708" s="50" t="e">
        <f>IF((#REF!+#REF!+H6708)&lt;&gt;0,"a","b")</f>
        <v>#REF!</v>
      </c>
      <c r="C6708" s="54">
        <v>6</v>
      </c>
      <c r="D6708" s="54"/>
      <c r="F6708" s="89"/>
      <c r="G6708" s="97" t="s">
        <v>282</v>
      </c>
      <c r="H6708" s="552">
        <f t="shared" si="3345"/>
        <v>0</v>
      </c>
      <c r="I6708" s="557"/>
      <c r="J6708" s="557"/>
      <c r="K6708" s="557"/>
      <c r="L6708" s="557"/>
      <c r="M6708" s="557"/>
      <c r="N6708" s="155"/>
    </row>
    <row r="6709" spans="2:15" ht="20.25" customHeight="1">
      <c r="B6709" s="50" t="e">
        <f>IF((#REF!+#REF!+H6709)&lt;&gt;0,"a","b")</f>
        <v>#REF!</v>
      </c>
      <c r="C6709" s="54">
        <v>6</v>
      </c>
      <c r="D6709" s="54"/>
      <c r="F6709" s="89"/>
      <c r="G6709" s="97" t="s">
        <v>283</v>
      </c>
      <c r="H6709" s="552">
        <f t="shared" si="3345"/>
        <v>0</v>
      </c>
      <c r="I6709" s="557"/>
      <c r="J6709" s="557"/>
      <c r="K6709" s="557"/>
      <c r="L6709" s="557"/>
      <c r="M6709" s="557"/>
      <c r="N6709" s="155"/>
    </row>
    <row r="6710" spans="2:15" ht="30.75" customHeight="1">
      <c r="B6710" s="50" t="e">
        <f>IF((#REF!+#REF!+H6710)&lt;&gt;0,"a","b")</f>
        <v>#REF!</v>
      </c>
      <c r="C6710" s="54">
        <v>6</v>
      </c>
      <c r="D6710" s="54"/>
      <c r="F6710" s="89"/>
      <c r="G6710" s="97" t="s">
        <v>324</v>
      </c>
      <c r="H6710" s="552">
        <f t="shared" si="3345"/>
        <v>0</v>
      </c>
      <c r="I6710" s="557"/>
      <c r="J6710" s="557"/>
      <c r="K6710" s="557"/>
      <c r="L6710" s="557"/>
      <c r="M6710" s="557"/>
      <c r="N6710" s="155"/>
    </row>
    <row r="6711" spans="2:15" ht="20.25" customHeight="1">
      <c r="B6711" s="50" t="e">
        <f>IF((#REF!+#REF!+H6711)&lt;&gt;0,"a","b")</f>
        <v>#REF!</v>
      </c>
      <c r="C6711" s="54">
        <v>5</v>
      </c>
      <c r="D6711" s="54"/>
      <c r="F6711" s="89"/>
      <c r="G6711" s="95" t="s">
        <v>290</v>
      </c>
      <c r="H6711" s="566">
        <f t="shared" si="3345"/>
        <v>0</v>
      </c>
      <c r="I6711" s="560">
        <f t="shared" ref="I6711:K6711" si="3364">SUM(I6712:I6714)</f>
        <v>0</v>
      </c>
      <c r="J6711" s="560">
        <f t="shared" si="3364"/>
        <v>0</v>
      </c>
      <c r="K6711" s="560">
        <f t="shared" si="3364"/>
        <v>0</v>
      </c>
      <c r="L6711" s="560">
        <f t="shared" ref="L6711:N6711" si="3365">SUM(L6712:L6714)</f>
        <v>0</v>
      </c>
      <c r="M6711" s="560">
        <f t="shared" si="3365"/>
        <v>0</v>
      </c>
      <c r="N6711" s="152">
        <f t="shared" si="3365"/>
        <v>0</v>
      </c>
      <c r="O6711" s="60" t="s">
        <v>71</v>
      </c>
    </row>
    <row r="6712" spans="2:15" ht="20.25" customHeight="1">
      <c r="B6712" s="50" t="e">
        <f>IF((#REF!+#REF!+H6712)&lt;&gt;0,"a","b")</f>
        <v>#REF!</v>
      </c>
      <c r="C6712" s="54">
        <v>6</v>
      </c>
      <c r="D6712" s="54"/>
      <c r="F6712" s="89"/>
      <c r="G6712" s="97" t="s">
        <v>284</v>
      </c>
      <c r="H6712" s="556">
        <f t="shared" si="3345"/>
        <v>0</v>
      </c>
      <c r="I6712" s="557"/>
      <c r="J6712" s="557"/>
      <c r="K6712" s="557"/>
      <c r="L6712" s="557"/>
      <c r="M6712" s="557"/>
      <c r="N6712" s="155"/>
    </row>
    <row r="6713" spans="2:15" ht="20.25" customHeight="1">
      <c r="B6713" s="50" t="e">
        <f>IF((#REF!+#REF!+H6713)&lt;&gt;0,"a","b")</f>
        <v>#REF!</v>
      </c>
      <c r="C6713" s="54">
        <v>6</v>
      </c>
      <c r="D6713" s="54"/>
      <c r="F6713" s="89"/>
      <c r="G6713" s="97" t="s">
        <v>285</v>
      </c>
      <c r="H6713" s="556">
        <f t="shared" si="3345"/>
        <v>0</v>
      </c>
      <c r="I6713" s="557"/>
      <c r="J6713" s="557"/>
      <c r="K6713" s="557"/>
      <c r="L6713" s="557"/>
      <c r="M6713" s="557"/>
      <c r="N6713" s="155"/>
    </row>
    <row r="6714" spans="2:15" ht="30.75" customHeight="1">
      <c r="B6714" s="50" t="e">
        <f>IF((#REF!+#REF!+H6714)&lt;&gt;0,"a","b")</f>
        <v>#REF!</v>
      </c>
      <c r="C6714" s="54">
        <v>6</v>
      </c>
      <c r="D6714" s="54"/>
      <c r="F6714" s="89"/>
      <c r="G6714" s="97" t="s">
        <v>325</v>
      </c>
      <c r="H6714" s="556">
        <f t="shared" si="3345"/>
        <v>0</v>
      </c>
      <c r="I6714" s="557"/>
      <c r="J6714" s="557"/>
      <c r="K6714" s="557"/>
      <c r="L6714" s="557"/>
      <c r="M6714" s="557"/>
      <c r="N6714" s="155"/>
    </row>
    <row r="6715" spans="2:15" ht="30.75" customHeight="1">
      <c r="B6715" s="50" t="e">
        <f>IF((#REF!+#REF!+H6715)&lt;&gt;0,"a","b")</f>
        <v>#REF!</v>
      </c>
      <c r="C6715" s="54">
        <v>5</v>
      </c>
      <c r="D6715" s="54"/>
      <c r="F6715" s="89"/>
      <c r="G6715" s="95" t="s">
        <v>326</v>
      </c>
      <c r="H6715" s="556">
        <f t="shared" si="3345"/>
        <v>0</v>
      </c>
      <c r="I6715" s="554"/>
      <c r="J6715" s="554"/>
      <c r="K6715" s="554"/>
      <c r="L6715" s="554"/>
      <c r="M6715" s="554"/>
      <c r="N6715" s="154"/>
    </row>
    <row r="6716" spans="2:15" ht="34.5" customHeight="1">
      <c r="B6716" s="50" t="e">
        <f>IF((#REF!+#REF!+H6716)&lt;&gt;0,"a","b")</f>
        <v>#REF!</v>
      </c>
      <c r="C6716" s="54">
        <v>5</v>
      </c>
      <c r="D6716" s="54"/>
      <c r="F6716" s="89"/>
      <c r="G6716" s="128" t="s">
        <v>460</v>
      </c>
      <c r="H6716" s="556">
        <f t="shared" si="3345"/>
        <v>0</v>
      </c>
      <c r="I6716" s="554"/>
      <c r="J6716" s="554"/>
      <c r="K6716" s="554"/>
      <c r="L6716" s="554"/>
      <c r="M6716" s="554"/>
      <c r="N6716" s="154"/>
    </row>
    <row r="6717" spans="2:15" ht="34.5" customHeight="1">
      <c r="B6717" s="50" t="e">
        <f>IF((#REF!+#REF!+H6717)&lt;&gt;0,"a","b")</f>
        <v>#REF!</v>
      </c>
      <c r="C6717" s="54">
        <v>5</v>
      </c>
      <c r="D6717" s="54"/>
      <c r="F6717" s="89"/>
      <c r="G6717" s="95" t="s">
        <v>327</v>
      </c>
      <c r="H6717" s="556">
        <f t="shared" si="3345"/>
        <v>0</v>
      </c>
      <c r="I6717" s="554"/>
      <c r="J6717" s="554"/>
      <c r="K6717" s="554"/>
      <c r="L6717" s="554"/>
      <c r="M6717" s="554"/>
      <c r="N6717" s="154"/>
    </row>
    <row r="6718" spans="2:15" ht="50.25" customHeight="1">
      <c r="B6718" s="50" t="e">
        <f>IF((#REF!+#REF!+H6718)&lt;&gt;0,"a","b")</f>
        <v>#REF!</v>
      </c>
      <c r="C6718" s="54">
        <v>5</v>
      </c>
      <c r="D6718" s="54"/>
      <c r="F6718" s="89"/>
      <c r="G6718" s="95" t="s">
        <v>328</v>
      </c>
      <c r="H6718" s="552">
        <f t="shared" si="3345"/>
        <v>0</v>
      </c>
      <c r="I6718" s="554"/>
      <c r="J6718" s="554"/>
      <c r="K6718" s="554"/>
      <c r="L6718" s="554"/>
      <c r="M6718" s="554"/>
      <c r="N6718" s="154"/>
    </row>
    <row r="6719" spans="2:15" ht="20.25" customHeight="1">
      <c r="B6719" s="50" t="e">
        <f>IF((#REF!+#REF!+H6719)&lt;&gt;0,"a","b")</f>
        <v>#REF!</v>
      </c>
      <c r="C6719" s="54">
        <v>5</v>
      </c>
      <c r="D6719" s="54"/>
      <c r="F6719" s="89"/>
      <c r="G6719" s="95" t="s">
        <v>329</v>
      </c>
      <c r="H6719" s="552">
        <f t="shared" si="3345"/>
        <v>0</v>
      </c>
      <c r="I6719" s="554"/>
      <c r="J6719" s="554"/>
      <c r="K6719" s="554"/>
      <c r="L6719" s="554"/>
      <c r="M6719" s="554"/>
      <c r="N6719" s="154"/>
    </row>
    <row r="6720" spans="2:15" ht="20.25" customHeight="1">
      <c r="B6720" s="50" t="e">
        <f>IF((#REF!+#REF!+H6720)&lt;&gt;0,"a","b")</f>
        <v>#REF!</v>
      </c>
      <c r="C6720" s="54">
        <v>5</v>
      </c>
      <c r="D6720" s="54"/>
      <c r="F6720" s="89"/>
      <c r="G6720" s="95" t="s">
        <v>330</v>
      </c>
      <c r="H6720" s="558">
        <f t="shared" si="3345"/>
        <v>0</v>
      </c>
      <c r="I6720" s="554"/>
      <c r="J6720" s="554"/>
      <c r="K6720" s="554"/>
      <c r="L6720" s="554"/>
      <c r="M6720" s="554"/>
      <c r="N6720" s="154"/>
    </row>
    <row r="6721" spans="2:18" ht="20.25" customHeight="1">
      <c r="B6721" s="50" t="e">
        <f>IF((#REF!+#REF!+H6721)&lt;&gt;0,"a","b")</f>
        <v>#REF!</v>
      </c>
      <c r="C6721" s="54">
        <v>5</v>
      </c>
      <c r="D6721" s="54"/>
      <c r="F6721" s="89"/>
      <c r="G6721" s="95" t="s">
        <v>331</v>
      </c>
      <c r="H6721" s="559">
        <f t="shared" si="3345"/>
        <v>0</v>
      </c>
      <c r="I6721" s="560">
        <f t="shared" ref="I6721:K6721" si="3366">SUM(I6722:I6728)</f>
        <v>0</v>
      </c>
      <c r="J6721" s="560">
        <f t="shared" si="3366"/>
        <v>0</v>
      </c>
      <c r="K6721" s="560">
        <f t="shared" si="3366"/>
        <v>0</v>
      </c>
      <c r="L6721" s="560">
        <f t="shared" ref="L6721:N6721" si="3367">SUM(L6722:L6728)</f>
        <v>0</v>
      </c>
      <c r="M6721" s="560">
        <f t="shared" si="3367"/>
        <v>0</v>
      </c>
      <c r="N6721" s="152">
        <f t="shared" si="3367"/>
        <v>0</v>
      </c>
      <c r="O6721" s="60" t="s">
        <v>71</v>
      </c>
    </row>
    <row r="6722" spans="2:18" ht="23.25" customHeight="1">
      <c r="B6722" s="50" t="e">
        <f>IF((#REF!+#REF!+H6722)&lt;&gt;0,"a","b")</f>
        <v>#REF!</v>
      </c>
      <c r="C6722" s="54">
        <v>6</v>
      </c>
      <c r="D6722" s="54"/>
      <c r="F6722" s="89"/>
      <c r="G6722" s="97" t="s">
        <v>291</v>
      </c>
      <c r="H6722" s="558">
        <f t="shared" si="3345"/>
        <v>0</v>
      </c>
      <c r="I6722" s="557"/>
      <c r="J6722" s="557"/>
      <c r="K6722" s="557"/>
      <c r="L6722" s="557"/>
      <c r="M6722" s="557"/>
      <c r="N6722" s="155"/>
    </row>
    <row r="6723" spans="2:18" ht="20.25" customHeight="1">
      <c r="B6723" s="50" t="e">
        <f>IF((#REF!+#REF!+H6723)&lt;&gt;0,"a","b")</f>
        <v>#REF!</v>
      </c>
      <c r="C6723" s="54">
        <v>6</v>
      </c>
      <c r="D6723" s="54"/>
      <c r="F6723" s="89"/>
      <c r="G6723" s="97" t="s">
        <v>292</v>
      </c>
      <c r="H6723" s="558">
        <f t="shared" si="3345"/>
        <v>0</v>
      </c>
      <c r="I6723" s="557"/>
      <c r="J6723" s="557"/>
      <c r="K6723" s="557"/>
      <c r="L6723" s="557"/>
      <c r="M6723" s="557"/>
      <c r="N6723" s="155"/>
    </row>
    <row r="6724" spans="2:18" ht="23.25" customHeight="1">
      <c r="B6724" s="50" t="e">
        <f>IF((#REF!+#REF!+H6724)&lt;&gt;0,"a","b")</f>
        <v>#REF!</v>
      </c>
      <c r="C6724" s="54">
        <v>6</v>
      </c>
      <c r="D6724" s="54"/>
      <c r="F6724" s="89"/>
      <c r="G6724" s="97" t="s">
        <v>293</v>
      </c>
      <c r="H6724" s="552">
        <f t="shared" ref="H6724:H6787" si="3368">I6724+J6724</f>
        <v>0</v>
      </c>
      <c r="I6724" s="557"/>
      <c r="J6724" s="557"/>
      <c r="K6724" s="557"/>
      <c r="L6724" s="557"/>
      <c r="M6724" s="557"/>
      <c r="N6724" s="155"/>
    </row>
    <row r="6725" spans="2:18" ht="31.5" customHeight="1">
      <c r="B6725" s="50" t="e">
        <f>IF((#REF!+#REF!+H6725)&lt;&gt;0,"a","b")</f>
        <v>#REF!</v>
      </c>
      <c r="C6725" s="54">
        <v>6</v>
      </c>
      <c r="D6725" s="54"/>
      <c r="F6725" s="89"/>
      <c r="G6725" s="97" t="s">
        <v>294</v>
      </c>
      <c r="H6725" s="552">
        <f t="shared" si="3368"/>
        <v>0</v>
      </c>
      <c r="I6725" s="557"/>
      <c r="J6725" s="557"/>
      <c r="K6725" s="557"/>
      <c r="L6725" s="557"/>
      <c r="M6725" s="557"/>
      <c r="N6725" s="155"/>
    </row>
    <row r="6726" spans="2:18" ht="33.75" customHeight="1">
      <c r="B6726" s="50" t="e">
        <f>IF((#REF!+#REF!+H6726)&lt;&gt;0,"a","b")</f>
        <v>#REF!</v>
      </c>
      <c r="C6726" s="54">
        <v>6</v>
      </c>
      <c r="D6726" s="54"/>
      <c r="F6726" s="89"/>
      <c r="G6726" s="97" t="s">
        <v>332</v>
      </c>
      <c r="H6726" s="552">
        <f t="shared" si="3368"/>
        <v>0</v>
      </c>
      <c r="I6726" s="557"/>
      <c r="J6726" s="557"/>
      <c r="K6726" s="557"/>
      <c r="L6726" s="557"/>
      <c r="M6726" s="557"/>
      <c r="N6726" s="155"/>
    </row>
    <row r="6727" spans="2:18" ht="34.5" customHeight="1">
      <c r="B6727" s="50" t="e">
        <f>IF((#REF!+#REF!+H6727)&lt;&gt;0,"a","b")</f>
        <v>#REF!</v>
      </c>
      <c r="C6727" s="54">
        <v>6</v>
      </c>
      <c r="D6727" s="54"/>
      <c r="F6727" s="89"/>
      <c r="G6727" s="97" t="s">
        <v>333</v>
      </c>
      <c r="H6727" s="552">
        <f t="shared" si="3368"/>
        <v>0</v>
      </c>
      <c r="I6727" s="557"/>
      <c r="J6727" s="557"/>
      <c r="K6727" s="557"/>
      <c r="L6727" s="557"/>
      <c r="M6727" s="557"/>
      <c r="N6727" s="155"/>
    </row>
    <row r="6728" spans="2:18" ht="33.75" customHeight="1">
      <c r="B6728" s="50" t="e">
        <f>IF((#REF!+#REF!+H6728)&lt;&gt;0,"a","b")</f>
        <v>#REF!</v>
      </c>
      <c r="C6728" s="54">
        <v>6</v>
      </c>
      <c r="D6728" s="54"/>
      <c r="F6728" s="89"/>
      <c r="G6728" s="97" t="s">
        <v>334</v>
      </c>
      <c r="H6728" s="552">
        <f t="shared" si="3368"/>
        <v>0</v>
      </c>
      <c r="I6728" s="557"/>
      <c r="J6728" s="557"/>
      <c r="K6728" s="557"/>
      <c r="L6728" s="557"/>
      <c r="M6728" s="557"/>
      <c r="N6728" s="155"/>
    </row>
    <row r="6729" spans="2:18" ht="34.5" customHeight="1">
      <c r="B6729" s="50" t="e">
        <f>IF((#REF!+#REF!+H6729)&lt;&gt;0,"a","b")</f>
        <v>#REF!</v>
      </c>
      <c r="C6729" s="54">
        <v>5</v>
      </c>
      <c r="D6729" s="54"/>
      <c r="F6729" s="89"/>
      <c r="G6729" s="95" t="s">
        <v>335</v>
      </c>
      <c r="H6729" s="552">
        <f t="shared" si="3368"/>
        <v>0</v>
      </c>
      <c r="I6729" s="554"/>
      <c r="J6729" s="554"/>
      <c r="K6729" s="554"/>
      <c r="L6729" s="554"/>
      <c r="M6729" s="554"/>
      <c r="N6729" s="156"/>
    </row>
    <row r="6730" spans="2:18" ht="24.75" customHeight="1">
      <c r="B6730" s="50" t="e">
        <f>IF((#REF!+#REF!+H6730)&lt;&gt;0,"a","b")</f>
        <v>#REF!</v>
      </c>
      <c r="C6730" s="54">
        <v>5</v>
      </c>
      <c r="D6730" s="54"/>
      <c r="F6730" s="89"/>
      <c r="G6730" s="95" t="s">
        <v>336</v>
      </c>
      <c r="H6730" s="558">
        <f t="shared" si="3368"/>
        <v>0</v>
      </c>
      <c r="I6730" s="554"/>
      <c r="J6730" s="554"/>
      <c r="K6730" s="554"/>
      <c r="L6730" s="554"/>
      <c r="M6730" s="554"/>
      <c r="N6730" s="156"/>
    </row>
    <row r="6731" spans="2:18" ht="27.75" customHeight="1">
      <c r="B6731" s="50" t="e">
        <f>IF((#REF!+#REF!+H6731)&lt;&gt;0,"a","b")</f>
        <v>#REF!</v>
      </c>
      <c r="C6731" s="54">
        <v>4</v>
      </c>
      <c r="D6731" s="54"/>
      <c r="F6731" s="89"/>
      <c r="G6731" s="93" t="s">
        <v>337</v>
      </c>
      <c r="H6731" s="552">
        <f t="shared" si="3368"/>
        <v>0</v>
      </c>
      <c r="I6731" s="555"/>
      <c r="J6731" s="555"/>
      <c r="K6731" s="555"/>
      <c r="L6731" s="555"/>
      <c r="M6731" s="555"/>
      <c r="N6731" s="153"/>
    </row>
    <row r="6732" spans="2:18" ht="23.25" customHeight="1">
      <c r="B6732" s="50" t="e">
        <f>IF((#REF!+#REF!+H6732)&lt;&gt;0,"a","b")</f>
        <v>#REF!</v>
      </c>
      <c r="C6732" s="54">
        <v>4</v>
      </c>
      <c r="D6732" s="54"/>
      <c r="F6732" s="89"/>
      <c r="G6732" s="93" t="s">
        <v>338</v>
      </c>
      <c r="H6732" s="552">
        <f t="shared" si="3368"/>
        <v>0</v>
      </c>
      <c r="I6732" s="555"/>
      <c r="J6732" s="555"/>
      <c r="K6732" s="555"/>
      <c r="L6732" s="555"/>
      <c r="M6732" s="555"/>
      <c r="N6732" s="153"/>
    </row>
    <row r="6733" spans="2:18" ht="24" customHeight="1">
      <c r="B6733" s="50" t="e">
        <f>IF((#REF!+#REF!+H6733)&lt;&gt;0,"a","b")</f>
        <v>#REF!</v>
      </c>
      <c r="C6733" s="54">
        <v>4</v>
      </c>
      <c r="D6733" s="54"/>
      <c r="F6733" s="89"/>
      <c r="G6733" s="93" t="s">
        <v>339</v>
      </c>
      <c r="H6733" s="552">
        <f t="shared" si="3368"/>
        <v>0</v>
      </c>
      <c r="I6733" s="555"/>
      <c r="J6733" s="555"/>
      <c r="K6733" s="555"/>
      <c r="L6733" s="555"/>
      <c r="M6733" s="555"/>
      <c r="N6733" s="153"/>
    </row>
    <row r="6734" spans="2:18" ht="34.5" customHeight="1">
      <c r="B6734" s="50" t="e">
        <f>IF((#REF!+#REF!+H6734)&lt;&gt;0,"a","b")</f>
        <v>#REF!</v>
      </c>
      <c r="C6734" s="54">
        <v>4</v>
      </c>
      <c r="D6734" s="54"/>
      <c r="F6734" s="89"/>
      <c r="G6734" s="93" t="s">
        <v>340</v>
      </c>
      <c r="H6734" s="552">
        <f t="shared" si="3368"/>
        <v>0</v>
      </c>
      <c r="I6734" s="555"/>
      <c r="J6734" s="555"/>
      <c r="K6734" s="555"/>
      <c r="L6734" s="555"/>
      <c r="M6734" s="555"/>
      <c r="N6734" s="153"/>
    </row>
    <row r="6735" spans="2:18" ht="33" customHeight="1">
      <c r="B6735" s="50" t="e">
        <f>IF((#REF!+#REF!+H6735)&lt;&gt;0,"a","b")</f>
        <v>#REF!</v>
      </c>
      <c r="C6735" s="54">
        <v>4</v>
      </c>
      <c r="D6735" s="54"/>
      <c r="F6735" s="89"/>
      <c r="G6735" s="93" t="s">
        <v>341</v>
      </c>
      <c r="H6735" s="563">
        <f t="shared" si="3368"/>
        <v>0</v>
      </c>
      <c r="I6735" s="565">
        <f t="shared" ref="I6735:K6735" si="3369">SUM(I6736:I6741)</f>
        <v>0</v>
      </c>
      <c r="J6735" s="565">
        <f t="shared" si="3369"/>
        <v>0</v>
      </c>
      <c r="K6735" s="565">
        <f t="shared" si="3369"/>
        <v>0</v>
      </c>
      <c r="L6735" s="565">
        <f t="shared" ref="L6735:N6735" si="3370">SUM(L6736:L6741)</f>
        <v>0</v>
      </c>
      <c r="M6735" s="565">
        <f t="shared" si="3370"/>
        <v>0</v>
      </c>
      <c r="N6735" s="151">
        <f t="shared" si="3370"/>
        <v>0</v>
      </c>
      <c r="O6735" s="60" t="s">
        <v>71</v>
      </c>
    </row>
    <row r="6736" spans="2:18" ht="20.25" customHeight="1">
      <c r="B6736" s="50" t="e">
        <f>IF((#REF!+#REF!+H6736)&lt;&gt;0,"a","b")</f>
        <v>#REF!</v>
      </c>
      <c r="C6736" s="54">
        <v>5</v>
      </c>
      <c r="D6736" s="54"/>
      <c r="F6736" s="89"/>
      <c r="G6736" s="95" t="s">
        <v>342</v>
      </c>
      <c r="H6736" s="552">
        <f t="shared" si="3368"/>
        <v>0</v>
      </c>
      <c r="I6736" s="554"/>
      <c r="J6736" s="554"/>
      <c r="K6736" s="554"/>
      <c r="L6736" s="554"/>
      <c r="M6736" s="554"/>
      <c r="N6736" s="156"/>
      <c r="R6736" s="1">
        <f>82+55</f>
        <v>137</v>
      </c>
    </row>
    <row r="6737" spans="2:15" ht="20.25" customHeight="1">
      <c r="B6737" s="50" t="e">
        <f>IF((#REF!+#REF!+H6737)&lt;&gt;0,"a","b")</f>
        <v>#REF!</v>
      </c>
      <c r="C6737" s="54">
        <v>5</v>
      </c>
      <c r="D6737" s="54"/>
      <c r="F6737" s="89"/>
      <c r="G6737" s="95" t="s">
        <v>343</v>
      </c>
      <c r="H6737" s="552">
        <f t="shared" si="3368"/>
        <v>0</v>
      </c>
      <c r="I6737" s="554"/>
      <c r="J6737" s="554"/>
      <c r="K6737" s="554"/>
      <c r="L6737" s="554"/>
      <c r="M6737" s="554"/>
      <c r="N6737" s="156"/>
    </row>
    <row r="6738" spans="2:15" ht="35.25" customHeight="1">
      <c r="B6738" s="50" t="e">
        <f>IF((#REF!+#REF!+H6738)&lt;&gt;0,"a","b")</f>
        <v>#REF!</v>
      </c>
      <c r="C6738" s="54">
        <v>5</v>
      </c>
      <c r="D6738" s="54"/>
      <c r="F6738" s="89"/>
      <c r="G6738" s="95" t="s">
        <v>344</v>
      </c>
      <c r="H6738" s="552">
        <f t="shared" si="3368"/>
        <v>0</v>
      </c>
      <c r="I6738" s="554"/>
      <c r="J6738" s="554"/>
      <c r="K6738" s="554"/>
      <c r="L6738" s="554"/>
      <c r="M6738" s="554"/>
      <c r="N6738" s="156"/>
    </row>
    <row r="6739" spans="2:15" ht="20.25" customHeight="1">
      <c r="B6739" s="50" t="e">
        <f>IF((#REF!+#REF!+H6739)&lt;&gt;0,"a","b")</f>
        <v>#REF!</v>
      </c>
      <c r="C6739" s="54">
        <v>5</v>
      </c>
      <c r="D6739" s="54"/>
      <c r="F6739" s="89"/>
      <c r="G6739" s="95" t="s">
        <v>345</v>
      </c>
      <c r="H6739" s="552">
        <f t="shared" si="3368"/>
        <v>0</v>
      </c>
      <c r="I6739" s="554"/>
      <c r="J6739" s="554"/>
      <c r="K6739" s="554"/>
      <c r="L6739" s="554"/>
      <c r="M6739" s="554"/>
      <c r="N6739" s="156"/>
    </row>
    <row r="6740" spans="2:15" ht="30.75" customHeight="1">
      <c r="B6740" s="50" t="e">
        <f>IF((#REF!+#REF!+H6740)&lt;&gt;0,"a","b")</f>
        <v>#REF!</v>
      </c>
      <c r="C6740" s="54">
        <v>5</v>
      </c>
      <c r="D6740" s="54"/>
      <c r="F6740" s="89"/>
      <c r="G6740" s="95" t="s">
        <v>346</v>
      </c>
      <c r="H6740" s="552">
        <f t="shared" si="3368"/>
        <v>0</v>
      </c>
      <c r="I6740" s="554"/>
      <c r="J6740" s="554"/>
      <c r="K6740" s="554"/>
      <c r="L6740" s="554"/>
      <c r="M6740" s="554"/>
      <c r="N6740" s="156"/>
    </row>
    <row r="6741" spans="2:15" ht="30.75" customHeight="1">
      <c r="B6741" s="50" t="e">
        <f>IF((#REF!+#REF!+H6741)&lt;&gt;0,"a","b")</f>
        <v>#REF!</v>
      </c>
      <c r="C6741" s="54">
        <v>5</v>
      </c>
      <c r="D6741" s="54"/>
      <c r="F6741" s="89"/>
      <c r="G6741" s="95" t="s">
        <v>347</v>
      </c>
      <c r="H6741" s="552">
        <f t="shared" si="3368"/>
        <v>0</v>
      </c>
      <c r="I6741" s="554"/>
      <c r="J6741" s="554"/>
      <c r="K6741" s="554"/>
      <c r="L6741" s="554"/>
      <c r="M6741" s="554"/>
      <c r="N6741" s="156"/>
    </row>
    <row r="6742" spans="2:15" ht="20.25" customHeight="1">
      <c r="B6742" s="50" t="e">
        <f>IF((#REF!+#REF!+H6742)&lt;&gt;0,"a","b")</f>
        <v>#REF!</v>
      </c>
      <c r="C6742" s="54">
        <v>4</v>
      </c>
      <c r="D6742" s="54"/>
      <c r="F6742" s="89"/>
      <c r="G6742" s="93" t="s">
        <v>348</v>
      </c>
      <c r="H6742" s="552">
        <f t="shared" si="3368"/>
        <v>0</v>
      </c>
      <c r="I6742" s="555"/>
      <c r="J6742" s="555"/>
      <c r="K6742" s="555"/>
      <c r="L6742" s="555"/>
      <c r="M6742" s="555"/>
      <c r="N6742" s="153"/>
    </row>
    <row r="6743" spans="2:15" ht="20.25" customHeight="1">
      <c r="B6743" s="50" t="e">
        <f>IF((#REF!+#REF!+H6743)&lt;&gt;0,"a","b")</f>
        <v>#REF!</v>
      </c>
      <c r="C6743" s="54">
        <v>4</v>
      </c>
      <c r="D6743" s="54"/>
      <c r="F6743" s="89"/>
      <c r="G6743" s="93" t="s">
        <v>349</v>
      </c>
      <c r="H6743" s="363">
        <f t="shared" si="3368"/>
        <v>0</v>
      </c>
      <c r="I6743" s="565">
        <f t="shared" ref="I6743:K6743" si="3371">SUM(I6744:I6756)</f>
        <v>0</v>
      </c>
      <c r="J6743" s="565">
        <f t="shared" si="3371"/>
        <v>0</v>
      </c>
      <c r="K6743" s="565">
        <f t="shared" si="3371"/>
        <v>0</v>
      </c>
      <c r="L6743" s="565">
        <f t="shared" ref="L6743:N6743" si="3372">SUM(L6744:L6756)</f>
        <v>0</v>
      </c>
      <c r="M6743" s="565">
        <f t="shared" si="3372"/>
        <v>0</v>
      </c>
      <c r="N6743" s="151">
        <f t="shared" si="3372"/>
        <v>0</v>
      </c>
      <c r="O6743" s="60" t="s">
        <v>71</v>
      </c>
    </row>
    <row r="6744" spans="2:15" ht="20.25" customHeight="1">
      <c r="B6744" s="50" t="e">
        <f>IF((#REF!+#REF!+H6744)&lt;&gt;0,"a","b")</f>
        <v>#REF!</v>
      </c>
      <c r="C6744" s="54">
        <v>5</v>
      </c>
      <c r="D6744" s="54"/>
      <c r="F6744" s="89"/>
      <c r="G6744" s="95" t="s">
        <v>350</v>
      </c>
      <c r="H6744" s="561">
        <f t="shared" si="3368"/>
        <v>0</v>
      </c>
      <c r="I6744" s="554"/>
      <c r="J6744" s="554"/>
      <c r="K6744" s="554"/>
      <c r="L6744" s="554"/>
      <c r="M6744" s="554"/>
      <c r="N6744" s="156"/>
    </row>
    <row r="6745" spans="2:15" ht="30" customHeight="1">
      <c r="B6745" s="50" t="e">
        <f>IF((#REF!+#REF!+H6745)&lt;&gt;0,"a","b")</f>
        <v>#REF!</v>
      </c>
      <c r="C6745" s="54">
        <v>5</v>
      </c>
      <c r="D6745" s="54"/>
      <c r="F6745" s="89"/>
      <c r="G6745" s="95" t="s">
        <v>351</v>
      </c>
      <c r="H6745" s="552">
        <f t="shared" si="3368"/>
        <v>0</v>
      </c>
      <c r="I6745" s="554"/>
      <c r="J6745" s="554"/>
      <c r="K6745" s="554"/>
      <c r="L6745" s="554"/>
      <c r="M6745" s="554"/>
      <c r="N6745" s="156"/>
    </row>
    <row r="6746" spans="2:15" ht="22.5" customHeight="1">
      <c r="B6746" s="50" t="e">
        <f>IF((#REF!+#REF!+H6746)&lt;&gt;0,"a","b")</f>
        <v>#REF!</v>
      </c>
      <c r="C6746" s="54">
        <v>5</v>
      </c>
      <c r="D6746" s="54"/>
      <c r="F6746" s="89"/>
      <c r="G6746" s="95" t="s">
        <v>352</v>
      </c>
      <c r="H6746" s="552">
        <f t="shared" si="3368"/>
        <v>0</v>
      </c>
      <c r="I6746" s="554"/>
      <c r="J6746" s="554"/>
      <c r="K6746" s="554"/>
      <c r="L6746" s="554"/>
      <c r="M6746" s="554"/>
      <c r="N6746" s="156"/>
    </row>
    <row r="6747" spans="2:15" ht="33.75" customHeight="1">
      <c r="B6747" s="50" t="e">
        <f>IF((#REF!+#REF!+H6747)&lt;&gt;0,"a","b")</f>
        <v>#REF!</v>
      </c>
      <c r="C6747" s="54">
        <v>5</v>
      </c>
      <c r="D6747" s="54"/>
      <c r="F6747" s="89"/>
      <c r="G6747" s="95" t="s">
        <v>353</v>
      </c>
      <c r="H6747" s="552">
        <f t="shared" si="3368"/>
        <v>0</v>
      </c>
      <c r="I6747" s="554"/>
      <c r="J6747" s="554"/>
      <c r="K6747" s="554"/>
      <c r="L6747" s="554"/>
      <c r="M6747" s="554"/>
      <c r="N6747" s="156"/>
    </row>
    <row r="6748" spans="2:15" ht="24.75" customHeight="1">
      <c r="B6748" s="50" t="e">
        <f>IF((#REF!+#REF!+H6748)&lt;&gt;0,"a","b")</f>
        <v>#REF!</v>
      </c>
      <c r="C6748" s="54">
        <v>5</v>
      </c>
      <c r="D6748" s="54"/>
      <c r="F6748" s="89"/>
      <c r="G6748" s="95" t="s">
        <v>354</v>
      </c>
      <c r="H6748" s="552">
        <f t="shared" si="3368"/>
        <v>0</v>
      </c>
      <c r="I6748" s="554"/>
      <c r="J6748" s="554"/>
      <c r="K6748" s="554"/>
      <c r="L6748" s="554"/>
      <c r="M6748" s="554"/>
      <c r="N6748" s="156"/>
    </row>
    <row r="6749" spans="2:15" ht="35.25" customHeight="1">
      <c r="B6749" s="50" t="e">
        <f>IF((#REF!+#REF!+H6749)&lt;&gt;0,"a","b")</f>
        <v>#REF!</v>
      </c>
      <c r="C6749" s="54">
        <v>5</v>
      </c>
      <c r="D6749" s="54"/>
      <c r="F6749" s="89"/>
      <c r="G6749" s="95" t="s">
        <v>355</v>
      </c>
      <c r="H6749" s="558">
        <f t="shared" si="3368"/>
        <v>0</v>
      </c>
      <c r="I6749" s="554"/>
      <c r="J6749" s="554"/>
      <c r="K6749" s="554"/>
      <c r="L6749" s="554"/>
      <c r="M6749" s="554"/>
      <c r="N6749" s="156"/>
    </row>
    <row r="6750" spans="2:15" ht="33.75" customHeight="1">
      <c r="B6750" s="50" t="e">
        <f>IF((#REF!+#REF!+H6750)&lt;&gt;0,"a","b")</f>
        <v>#REF!</v>
      </c>
      <c r="C6750" s="54">
        <v>5</v>
      </c>
      <c r="D6750" s="54"/>
      <c r="F6750" s="89"/>
      <c r="G6750" s="95" t="s">
        <v>356</v>
      </c>
      <c r="H6750" s="558">
        <f t="shared" si="3368"/>
        <v>0</v>
      </c>
      <c r="I6750" s="554"/>
      <c r="J6750" s="554"/>
      <c r="K6750" s="554"/>
      <c r="L6750" s="554"/>
      <c r="M6750" s="554"/>
      <c r="N6750" s="156"/>
    </row>
    <row r="6751" spans="2:15" ht="20.25" customHeight="1">
      <c r="B6751" s="50" t="e">
        <f>IF((#REF!+#REF!+H6751)&lt;&gt;0,"a","b")</f>
        <v>#REF!</v>
      </c>
      <c r="C6751" s="54">
        <v>5</v>
      </c>
      <c r="D6751" s="54"/>
      <c r="F6751" s="89"/>
      <c r="G6751" s="95" t="s">
        <v>357</v>
      </c>
      <c r="H6751" s="561">
        <f t="shared" si="3368"/>
        <v>0</v>
      </c>
      <c r="I6751" s="554"/>
      <c r="J6751" s="554"/>
      <c r="K6751" s="554"/>
      <c r="L6751" s="554"/>
      <c r="M6751" s="554"/>
      <c r="N6751" s="156"/>
    </row>
    <row r="6752" spans="2:15" ht="20.25" customHeight="1">
      <c r="B6752" s="50" t="e">
        <f>IF((#REF!+#REF!+H6752)&lt;&gt;0,"a","b")</f>
        <v>#REF!</v>
      </c>
      <c r="C6752" s="54">
        <v>5</v>
      </c>
      <c r="D6752" s="54"/>
      <c r="F6752" s="89"/>
      <c r="G6752" s="95" t="s">
        <v>358</v>
      </c>
      <c r="H6752" s="552">
        <f t="shared" si="3368"/>
        <v>0</v>
      </c>
      <c r="I6752" s="554"/>
      <c r="J6752" s="554"/>
      <c r="K6752" s="554"/>
      <c r="L6752" s="554"/>
      <c r="M6752" s="554"/>
      <c r="N6752" s="156"/>
    </row>
    <row r="6753" spans="2:15" ht="20.25" customHeight="1">
      <c r="B6753" s="50" t="e">
        <f>IF((#REF!+#REF!+H6753)&lt;&gt;0,"a","b")</f>
        <v>#REF!</v>
      </c>
      <c r="C6753" s="54">
        <v>5</v>
      </c>
      <c r="D6753" s="54"/>
      <c r="F6753" s="89"/>
      <c r="G6753" s="95" t="s">
        <v>359</v>
      </c>
      <c r="H6753" s="552">
        <f t="shared" si="3368"/>
        <v>0</v>
      </c>
      <c r="I6753" s="554"/>
      <c r="J6753" s="554"/>
      <c r="K6753" s="554"/>
      <c r="L6753" s="554"/>
      <c r="M6753" s="554"/>
      <c r="N6753" s="156"/>
    </row>
    <row r="6754" spans="2:15" ht="20.25" customHeight="1">
      <c r="B6754" s="50" t="e">
        <f>IF((#REF!+#REF!+H6754)&lt;&gt;0,"a","b")</f>
        <v>#REF!</v>
      </c>
      <c r="C6754" s="54">
        <v>5</v>
      </c>
      <c r="D6754" s="54"/>
      <c r="F6754" s="89"/>
      <c r="G6754" s="95" t="s">
        <v>360</v>
      </c>
      <c r="H6754" s="552">
        <f t="shared" si="3368"/>
        <v>0</v>
      </c>
      <c r="I6754" s="554"/>
      <c r="J6754" s="554"/>
      <c r="K6754" s="554"/>
      <c r="L6754" s="554"/>
      <c r="M6754" s="554"/>
      <c r="N6754" s="156"/>
    </row>
    <row r="6755" spans="2:15" ht="34.5" customHeight="1">
      <c r="B6755" s="50" t="e">
        <f>IF((#REF!+#REF!+H6755)&lt;&gt;0,"a","b")</f>
        <v>#REF!</v>
      </c>
      <c r="C6755" s="54">
        <v>5</v>
      </c>
      <c r="D6755" s="54"/>
      <c r="F6755" s="89"/>
      <c r="G6755" s="95" t="s">
        <v>361</v>
      </c>
      <c r="H6755" s="552">
        <f t="shared" si="3368"/>
        <v>0</v>
      </c>
      <c r="I6755" s="554"/>
      <c r="J6755" s="554"/>
      <c r="K6755" s="554"/>
      <c r="L6755" s="554"/>
      <c r="M6755" s="554"/>
      <c r="N6755" s="156"/>
    </row>
    <row r="6756" spans="2:15" ht="30.75" customHeight="1">
      <c r="B6756" s="50" t="e">
        <f>IF((#REF!+#REF!+H6756)&lt;&gt;0,"a","b")</f>
        <v>#REF!</v>
      </c>
      <c r="C6756" s="54">
        <v>5</v>
      </c>
      <c r="D6756" s="54"/>
      <c r="F6756" s="89"/>
      <c r="G6756" s="95" t="s">
        <v>362</v>
      </c>
      <c r="H6756" s="366">
        <f t="shared" si="3368"/>
        <v>0</v>
      </c>
      <c r="I6756" s="554"/>
      <c r="J6756" s="554"/>
      <c r="K6756" s="554"/>
      <c r="L6756" s="554"/>
      <c r="M6756" s="554"/>
      <c r="N6756" s="156"/>
    </row>
    <row r="6757" spans="2:15" ht="20.25" customHeight="1">
      <c r="B6757" s="50" t="e">
        <f>IF((#REF!+#REF!+H6757)&lt;&gt;0,"a","b")</f>
        <v>#REF!</v>
      </c>
      <c r="C6757" s="54">
        <v>3</v>
      </c>
      <c r="D6757" s="54"/>
      <c r="F6757" s="89"/>
      <c r="G6757" s="90" t="s">
        <v>302</v>
      </c>
      <c r="H6757" s="552">
        <f t="shared" si="3368"/>
        <v>0</v>
      </c>
      <c r="I6757" s="562"/>
      <c r="J6757" s="562"/>
      <c r="K6757" s="562"/>
      <c r="L6757" s="562"/>
      <c r="M6757" s="562"/>
      <c r="N6757" s="161"/>
    </row>
    <row r="6758" spans="2:15" ht="20.25" customHeight="1">
      <c r="B6758" s="50" t="e">
        <f>IF((#REF!+#REF!+H6758)&lt;&gt;0,"a","b")</f>
        <v>#REF!</v>
      </c>
      <c r="C6758" s="54">
        <v>3</v>
      </c>
      <c r="D6758" s="54"/>
      <c r="F6758" s="89"/>
      <c r="G6758" s="90" t="s">
        <v>301</v>
      </c>
      <c r="H6758" s="563">
        <f t="shared" si="3368"/>
        <v>0</v>
      </c>
      <c r="I6758" s="564">
        <f t="shared" ref="I6758:K6758" si="3373">I6759+I6764+I6765</f>
        <v>0</v>
      </c>
      <c r="J6758" s="564">
        <f t="shared" si="3373"/>
        <v>0</v>
      </c>
      <c r="K6758" s="564">
        <f t="shared" si="3373"/>
        <v>0</v>
      </c>
      <c r="L6758" s="564">
        <f t="shared" ref="L6758:N6758" si="3374">L6759+L6764+L6765</f>
        <v>0</v>
      </c>
      <c r="M6758" s="564">
        <f t="shared" si="3374"/>
        <v>0</v>
      </c>
      <c r="N6758" s="150">
        <f t="shared" si="3374"/>
        <v>0</v>
      </c>
      <c r="O6758" s="60" t="s">
        <v>71</v>
      </c>
    </row>
    <row r="6759" spans="2:15" ht="20.25" customHeight="1">
      <c r="B6759" s="50" t="e">
        <f>IF((#REF!+#REF!+H6759)&lt;&gt;0,"a","b")</f>
        <v>#REF!</v>
      </c>
      <c r="C6759" s="54">
        <v>4</v>
      </c>
      <c r="D6759" s="54"/>
      <c r="F6759" s="89"/>
      <c r="G6759" s="93" t="s">
        <v>363</v>
      </c>
      <c r="H6759" s="563">
        <f t="shared" si="3368"/>
        <v>0</v>
      </c>
      <c r="I6759" s="565">
        <f t="shared" ref="I6759:K6759" si="3375">SUM(I6760:I6763)</f>
        <v>0</v>
      </c>
      <c r="J6759" s="565">
        <f t="shared" si="3375"/>
        <v>0</v>
      </c>
      <c r="K6759" s="565">
        <f t="shared" si="3375"/>
        <v>0</v>
      </c>
      <c r="L6759" s="565">
        <f t="shared" ref="L6759:N6759" si="3376">SUM(L6760:L6763)</f>
        <v>0</v>
      </c>
      <c r="M6759" s="565">
        <f t="shared" si="3376"/>
        <v>0</v>
      </c>
      <c r="N6759" s="151">
        <f t="shared" si="3376"/>
        <v>0</v>
      </c>
      <c r="O6759" s="60" t="s">
        <v>71</v>
      </c>
    </row>
    <row r="6760" spans="2:15" ht="20.25" customHeight="1">
      <c r="B6760" s="50" t="e">
        <f>IF((#REF!+#REF!+H6760)&lt;&gt;0,"a","b")</f>
        <v>#REF!</v>
      </c>
      <c r="C6760" s="54">
        <v>5</v>
      </c>
      <c r="D6760" s="54"/>
      <c r="F6760" s="89"/>
      <c r="G6760" s="95" t="s">
        <v>364</v>
      </c>
      <c r="H6760" s="552">
        <f t="shared" si="3368"/>
        <v>0</v>
      </c>
      <c r="I6760" s="554"/>
      <c r="J6760" s="554"/>
      <c r="K6760" s="554"/>
      <c r="L6760" s="554"/>
      <c r="M6760" s="554"/>
      <c r="N6760" s="154"/>
    </row>
    <row r="6761" spans="2:15" ht="20.25" customHeight="1">
      <c r="B6761" s="50" t="e">
        <f>IF((#REF!+#REF!+H6761)&lt;&gt;0,"a","b")</f>
        <v>#REF!</v>
      </c>
      <c r="C6761" s="54">
        <v>5</v>
      </c>
      <c r="D6761" s="54"/>
      <c r="F6761" s="89"/>
      <c r="G6761" s="95" t="s">
        <v>365</v>
      </c>
      <c r="H6761" s="552">
        <f t="shared" si="3368"/>
        <v>0</v>
      </c>
      <c r="I6761" s="554"/>
      <c r="J6761" s="554"/>
      <c r="K6761" s="554"/>
      <c r="L6761" s="554"/>
      <c r="M6761" s="554"/>
      <c r="N6761" s="154"/>
    </row>
    <row r="6762" spans="2:15" ht="20.25" customHeight="1">
      <c r="B6762" s="50" t="e">
        <f>IF((#REF!+#REF!+H6762)&lt;&gt;0,"a","b")</f>
        <v>#REF!</v>
      </c>
      <c r="C6762" s="54">
        <v>5</v>
      </c>
      <c r="D6762" s="54"/>
      <c r="F6762" s="89"/>
      <c r="G6762" s="95" t="s">
        <v>366</v>
      </c>
      <c r="H6762" s="552">
        <f t="shared" si="3368"/>
        <v>0</v>
      </c>
      <c r="I6762" s="554"/>
      <c r="J6762" s="554"/>
      <c r="K6762" s="554"/>
      <c r="L6762" s="554"/>
      <c r="M6762" s="554"/>
      <c r="N6762" s="154"/>
    </row>
    <row r="6763" spans="2:15" ht="20.25" customHeight="1">
      <c r="B6763" s="50" t="e">
        <f>IF((#REF!+#REF!+H6763)&lt;&gt;0,"a","b")</f>
        <v>#REF!</v>
      </c>
      <c r="C6763" s="54">
        <v>5</v>
      </c>
      <c r="D6763" s="54"/>
      <c r="F6763" s="89"/>
      <c r="G6763" s="95" t="s">
        <v>367</v>
      </c>
      <c r="H6763" s="552">
        <f t="shared" si="3368"/>
        <v>0</v>
      </c>
      <c r="I6763" s="554"/>
      <c r="J6763" s="554"/>
      <c r="K6763" s="554"/>
      <c r="L6763" s="554"/>
      <c r="M6763" s="554"/>
      <c r="N6763" s="154"/>
    </row>
    <row r="6764" spans="2:15" ht="20.25" customHeight="1">
      <c r="B6764" s="50" t="e">
        <f>IF((#REF!+#REF!+H6764)&lt;&gt;0,"a","b")</f>
        <v>#REF!</v>
      </c>
      <c r="C6764" s="54">
        <v>4</v>
      </c>
      <c r="D6764" s="54"/>
      <c r="F6764" s="89"/>
      <c r="G6764" s="93" t="s">
        <v>368</v>
      </c>
      <c r="H6764" s="558">
        <f t="shared" si="3368"/>
        <v>0</v>
      </c>
      <c r="I6764" s="555"/>
      <c r="J6764" s="555"/>
      <c r="K6764" s="555"/>
      <c r="L6764" s="555"/>
      <c r="M6764" s="555"/>
      <c r="N6764" s="153"/>
    </row>
    <row r="6765" spans="2:15" ht="36" customHeight="1">
      <c r="B6765" s="50" t="e">
        <f>IF((#REF!+#REF!+H6765)&lt;&gt;0,"a","b")</f>
        <v>#REF!</v>
      </c>
      <c r="C6765" s="54">
        <v>4</v>
      </c>
      <c r="D6765" s="54"/>
      <c r="F6765" s="89"/>
      <c r="G6765" s="93" t="s">
        <v>369</v>
      </c>
      <c r="H6765" s="556">
        <f t="shared" si="3368"/>
        <v>0</v>
      </c>
      <c r="I6765" s="555"/>
      <c r="J6765" s="555"/>
      <c r="K6765" s="555"/>
      <c r="L6765" s="555"/>
      <c r="M6765" s="555"/>
      <c r="N6765" s="153"/>
    </row>
    <row r="6766" spans="2:15" ht="20.25" customHeight="1">
      <c r="B6766" s="50" t="e">
        <f>IF((#REF!+#REF!+H6766)&lt;&gt;0,"a","b")</f>
        <v>#REF!</v>
      </c>
      <c r="C6766" s="54">
        <v>3</v>
      </c>
      <c r="D6766" s="54"/>
      <c r="F6766" s="374"/>
      <c r="G6766" s="90" t="s">
        <v>295</v>
      </c>
      <c r="H6766" s="364">
        <f t="shared" si="3368"/>
        <v>262.5</v>
      </c>
      <c r="I6766" s="398">
        <v>262.5</v>
      </c>
      <c r="J6766" s="398"/>
      <c r="K6766" s="398">
        <v>262.5</v>
      </c>
      <c r="L6766" s="398">
        <v>262.5</v>
      </c>
      <c r="M6766" s="398">
        <v>262.5</v>
      </c>
      <c r="N6766" s="161"/>
    </row>
    <row r="6767" spans="2:15" ht="20.25" customHeight="1">
      <c r="B6767" s="50" t="e">
        <f>IF((#REF!+#REF!+H6767)&lt;&gt;0,"a","b")</f>
        <v>#REF!</v>
      </c>
      <c r="C6767" s="54">
        <v>3</v>
      </c>
      <c r="D6767" s="54"/>
      <c r="F6767" s="89"/>
      <c r="G6767" s="90" t="s">
        <v>296</v>
      </c>
      <c r="H6767" s="566">
        <f t="shared" si="3368"/>
        <v>0</v>
      </c>
      <c r="I6767" s="564">
        <f t="shared" ref="I6767:K6767" si="3377">I6768+I6771+I6774</f>
        <v>0</v>
      </c>
      <c r="J6767" s="564">
        <f t="shared" si="3377"/>
        <v>0</v>
      </c>
      <c r="K6767" s="564">
        <f t="shared" si="3377"/>
        <v>0</v>
      </c>
      <c r="L6767" s="564">
        <f t="shared" ref="L6767:N6767" si="3378">L6768+L6771+L6774</f>
        <v>0</v>
      </c>
      <c r="M6767" s="564">
        <f t="shared" si="3378"/>
        <v>0</v>
      </c>
      <c r="N6767" s="150">
        <f t="shared" si="3378"/>
        <v>0</v>
      </c>
      <c r="O6767" s="60" t="s">
        <v>71</v>
      </c>
    </row>
    <row r="6768" spans="2:15" ht="20.25" customHeight="1">
      <c r="B6768" s="50" t="e">
        <f>IF((#REF!+#REF!+H6768)&lt;&gt;0,"a","b")</f>
        <v>#REF!</v>
      </c>
      <c r="C6768" s="54">
        <v>4</v>
      </c>
      <c r="D6768" s="54"/>
      <c r="F6768" s="89"/>
      <c r="G6768" s="93" t="s">
        <v>370</v>
      </c>
      <c r="H6768" s="566">
        <f t="shared" si="3368"/>
        <v>0</v>
      </c>
      <c r="I6768" s="565">
        <f t="shared" ref="I6768:K6768" si="3379">SUM(I6769:I6770)</f>
        <v>0</v>
      </c>
      <c r="J6768" s="565">
        <f t="shared" si="3379"/>
        <v>0</v>
      </c>
      <c r="K6768" s="565">
        <f t="shared" si="3379"/>
        <v>0</v>
      </c>
      <c r="L6768" s="565">
        <f t="shared" ref="L6768:N6768" si="3380">SUM(L6769:L6770)</f>
        <v>0</v>
      </c>
      <c r="M6768" s="565">
        <f t="shared" si="3380"/>
        <v>0</v>
      </c>
      <c r="N6768" s="151">
        <f t="shared" si="3380"/>
        <v>0</v>
      </c>
      <c r="O6768" s="60" t="s">
        <v>71</v>
      </c>
    </row>
    <row r="6769" spans="2:15" ht="20.25" customHeight="1">
      <c r="B6769" s="50" t="e">
        <f>IF((#REF!+#REF!+H6769)&lt;&gt;0,"a","b")</f>
        <v>#REF!</v>
      </c>
      <c r="C6769" s="54">
        <v>5</v>
      </c>
      <c r="D6769" s="54"/>
      <c r="F6769" s="89"/>
      <c r="G6769" s="95" t="s">
        <v>371</v>
      </c>
      <c r="H6769" s="556">
        <f t="shared" si="3368"/>
        <v>0</v>
      </c>
      <c r="I6769" s="554"/>
      <c r="J6769" s="554"/>
      <c r="K6769" s="554"/>
      <c r="L6769" s="554"/>
      <c r="M6769" s="554"/>
      <c r="N6769" s="154"/>
    </row>
    <row r="6770" spans="2:15" ht="20.25" customHeight="1">
      <c r="B6770" s="50" t="e">
        <f>IF((#REF!+#REF!+H6770)&lt;&gt;0,"a","b")</f>
        <v>#REF!</v>
      </c>
      <c r="C6770" s="54">
        <v>5</v>
      </c>
      <c r="D6770" s="54"/>
      <c r="F6770" s="89"/>
      <c r="G6770" s="95" t="s">
        <v>297</v>
      </c>
      <c r="H6770" s="556">
        <f t="shared" si="3368"/>
        <v>0</v>
      </c>
      <c r="I6770" s="554"/>
      <c r="J6770" s="554"/>
      <c r="K6770" s="554"/>
      <c r="L6770" s="554"/>
      <c r="M6770" s="554"/>
      <c r="N6770" s="154"/>
    </row>
    <row r="6771" spans="2:15" ht="20.25" customHeight="1">
      <c r="B6771" s="50" t="e">
        <f>IF((#REF!+#REF!+H6771)&lt;&gt;0,"a","b")</f>
        <v>#REF!</v>
      </c>
      <c r="C6771" s="54">
        <v>4</v>
      </c>
      <c r="D6771" s="54"/>
      <c r="F6771" s="89"/>
      <c r="G6771" s="93" t="s">
        <v>372</v>
      </c>
      <c r="H6771" s="566">
        <f t="shared" si="3368"/>
        <v>0</v>
      </c>
      <c r="I6771" s="565">
        <f t="shared" ref="I6771:K6771" si="3381">SUM(I6772:I6773)</f>
        <v>0</v>
      </c>
      <c r="J6771" s="565">
        <f t="shared" si="3381"/>
        <v>0</v>
      </c>
      <c r="K6771" s="565">
        <f t="shared" si="3381"/>
        <v>0</v>
      </c>
      <c r="L6771" s="565">
        <f t="shared" ref="L6771:N6771" si="3382">SUM(L6772:L6773)</f>
        <v>0</v>
      </c>
      <c r="M6771" s="565">
        <f t="shared" si="3382"/>
        <v>0</v>
      </c>
      <c r="N6771" s="151">
        <f t="shared" si="3382"/>
        <v>0</v>
      </c>
      <c r="O6771" s="60" t="s">
        <v>71</v>
      </c>
    </row>
    <row r="6772" spans="2:15" ht="20.25" customHeight="1">
      <c r="B6772" s="50" t="e">
        <f>IF((#REF!+#REF!+H6772)&lt;&gt;0,"a","b")</f>
        <v>#REF!</v>
      </c>
      <c r="C6772" s="54">
        <v>5</v>
      </c>
      <c r="D6772" s="54"/>
      <c r="F6772" s="89"/>
      <c r="G6772" s="95" t="s">
        <v>371</v>
      </c>
      <c r="H6772" s="556">
        <f t="shared" si="3368"/>
        <v>0</v>
      </c>
      <c r="I6772" s="554"/>
      <c r="J6772" s="554"/>
      <c r="K6772" s="554"/>
      <c r="L6772" s="554"/>
      <c r="M6772" s="554"/>
      <c r="N6772" s="154"/>
    </row>
    <row r="6773" spans="2:15" ht="20.25" customHeight="1">
      <c r="B6773" s="50" t="e">
        <f>IF((#REF!+#REF!+H6773)&lt;&gt;0,"a","b")</f>
        <v>#REF!</v>
      </c>
      <c r="C6773" s="54">
        <v>5</v>
      </c>
      <c r="D6773" s="54"/>
      <c r="F6773" s="89"/>
      <c r="G6773" s="95" t="s">
        <v>297</v>
      </c>
      <c r="H6773" s="556">
        <f t="shared" si="3368"/>
        <v>0</v>
      </c>
      <c r="I6773" s="554"/>
      <c r="J6773" s="554"/>
      <c r="K6773" s="554"/>
      <c r="L6773" s="554"/>
      <c r="M6773" s="554"/>
      <c r="N6773" s="154"/>
    </row>
    <row r="6774" spans="2:15" ht="20.25" customHeight="1">
      <c r="B6774" s="50" t="e">
        <f>IF((#REF!+#REF!+H6774)&lt;&gt;0,"a","b")</f>
        <v>#REF!</v>
      </c>
      <c r="C6774" s="54">
        <v>4</v>
      </c>
      <c r="D6774" s="54"/>
      <c r="F6774" s="89"/>
      <c r="G6774" s="93" t="s">
        <v>373</v>
      </c>
      <c r="H6774" s="566">
        <f t="shared" si="3368"/>
        <v>0</v>
      </c>
      <c r="I6774" s="565">
        <f t="shared" ref="I6774:K6774" si="3383">SUM(I6775:I6776)</f>
        <v>0</v>
      </c>
      <c r="J6774" s="565">
        <f t="shared" si="3383"/>
        <v>0</v>
      </c>
      <c r="K6774" s="565">
        <f t="shared" si="3383"/>
        <v>0</v>
      </c>
      <c r="L6774" s="565">
        <f t="shared" ref="L6774:N6774" si="3384">SUM(L6775:L6776)</f>
        <v>0</v>
      </c>
      <c r="M6774" s="565">
        <f t="shared" si="3384"/>
        <v>0</v>
      </c>
      <c r="N6774" s="151">
        <f t="shared" si="3384"/>
        <v>0</v>
      </c>
      <c r="O6774" s="60" t="s">
        <v>71</v>
      </c>
    </row>
    <row r="6775" spans="2:15" ht="20.25" customHeight="1">
      <c r="B6775" s="50" t="e">
        <f>IF((#REF!+#REF!+H6775)&lt;&gt;0,"a","b")</f>
        <v>#REF!</v>
      </c>
      <c r="C6775" s="54">
        <v>5</v>
      </c>
      <c r="D6775" s="54"/>
      <c r="F6775" s="89"/>
      <c r="G6775" s="95" t="s">
        <v>371</v>
      </c>
      <c r="H6775" s="556">
        <f t="shared" si="3368"/>
        <v>0</v>
      </c>
      <c r="I6775" s="554"/>
      <c r="J6775" s="554"/>
      <c r="K6775" s="554"/>
      <c r="L6775" s="554"/>
      <c r="M6775" s="554"/>
      <c r="N6775" s="154"/>
    </row>
    <row r="6776" spans="2:15" ht="20.25" customHeight="1">
      <c r="B6776" s="50" t="e">
        <f>IF((#REF!+#REF!+H6776)&lt;&gt;0,"a","b")</f>
        <v>#REF!</v>
      </c>
      <c r="C6776" s="54">
        <v>5</v>
      </c>
      <c r="D6776" s="54"/>
      <c r="F6776" s="89"/>
      <c r="G6776" s="95" t="s">
        <v>297</v>
      </c>
      <c r="H6776" s="556">
        <f t="shared" si="3368"/>
        <v>0</v>
      </c>
      <c r="I6776" s="554"/>
      <c r="J6776" s="554"/>
      <c r="K6776" s="554"/>
      <c r="L6776" s="554"/>
      <c r="M6776" s="554"/>
      <c r="N6776" s="154"/>
    </row>
    <row r="6777" spans="2:15" ht="20.25" customHeight="1">
      <c r="B6777" s="50" t="e">
        <f>IF((#REF!+#REF!+H6777)&lt;&gt;0,"a","b")</f>
        <v>#REF!</v>
      </c>
      <c r="C6777" s="54">
        <v>3</v>
      </c>
      <c r="D6777" s="54"/>
      <c r="F6777" s="89"/>
      <c r="G6777" s="90" t="s">
        <v>299</v>
      </c>
      <c r="H6777" s="566">
        <f t="shared" si="3368"/>
        <v>0</v>
      </c>
      <c r="I6777" s="564">
        <f t="shared" ref="I6777:K6777" si="3385">I6778+I6781+I6784</f>
        <v>0</v>
      </c>
      <c r="J6777" s="564">
        <f t="shared" si="3385"/>
        <v>0</v>
      </c>
      <c r="K6777" s="564">
        <f t="shared" si="3385"/>
        <v>0</v>
      </c>
      <c r="L6777" s="564">
        <f t="shared" ref="L6777:N6777" si="3386">L6778+L6781+L6784</f>
        <v>0</v>
      </c>
      <c r="M6777" s="564">
        <f t="shared" si="3386"/>
        <v>0</v>
      </c>
      <c r="N6777" s="150">
        <f t="shared" si="3386"/>
        <v>0</v>
      </c>
      <c r="O6777" s="60" t="s">
        <v>71</v>
      </c>
    </row>
    <row r="6778" spans="2:15" ht="20.25" customHeight="1">
      <c r="B6778" s="50" t="e">
        <f>IF((#REF!+#REF!+H6778)&lt;&gt;0,"a","b")</f>
        <v>#REF!</v>
      </c>
      <c r="C6778" s="54">
        <v>4</v>
      </c>
      <c r="D6778" s="54"/>
      <c r="F6778" s="89"/>
      <c r="G6778" s="93" t="s">
        <v>374</v>
      </c>
      <c r="H6778" s="566">
        <f t="shared" si="3368"/>
        <v>0</v>
      </c>
      <c r="I6778" s="565">
        <f t="shared" ref="I6778:K6778" si="3387">SUM(I6779:I6780)</f>
        <v>0</v>
      </c>
      <c r="J6778" s="565">
        <f t="shared" si="3387"/>
        <v>0</v>
      </c>
      <c r="K6778" s="565">
        <f t="shared" si="3387"/>
        <v>0</v>
      </c>
      <c r="L6778" s="565">
        <f t="shared" ref="L6778:N6778" si="3388">SUM(L6779:L6780)</f>
        <v>0</v>
      </c>
      <c r="M6778" s="565">
        <f t="shared" si="3388"/>
        <v>0</v>
      </c>
      <c r="N6778" s="151">
        <f t="shared" si="3388"/>
        <v>0</v>
      </c>
      <c r="O6778" s="60" t="s">
        <v>71</v>
      </c>
    </row>
    <row r="6779" spans="2:15" ht="20.25" customHeight="1">
      <c r="B6779" s="50" t="e">
        <f>IF((#REF!+#REF!+H6779)&lt;&gt;0,"a","b")</f>
        <v>#REF!</v>
      </c>
      <c r="C6779" s="54">
        <v>5</v>
      </c>
      <c r="D6779" s="54"/>
      <c r="F6779" s="89"/>
      <c r="G6779" s="95" t="s">
        <v>375</v>
      </c>
      <c r="H6779" s="556">
        <f t="shared" si="3368"/>
        <v>0</v>
      </c>
      <c r="I6779" s="554"/>
      <c r="J6779" s="554"/>
      <c r="K6779" s="554"/>
      <c r="L6779" s="554"/>
      <c r="M6779" s="554"/>
      <c r="N6779" s="154"/>
    </row>
    <row r="6780" spans="2:15" ht="20.25" customHeight="1">
      <c r="B6780" s="50" t="e">
        <f>IF((#REF!+#REF!+H6780)&lt;&gt;0,"a","b")</f>
        <v>#REF!</v>
      </c>
      <c r="C6780" s="54">
        <v>5</v>
      </c>
      <c r="D6780" s="54"/>
      <c r="F6780" s="89"/>
      <c r="G6780" s="95" t="s">
        <v>376</v>
      </c>
      <c r="H6780" s="556">
        <f t="shared" si="3368"/>
        <v>0</v>
      </c>
      <c r="I6780" s="554"/>
      <c r="J6780" s="554"/>
      <c r="K6780" s="554"/>
      <c r="L6780" s="554"/>
      <c r="M6780" s="554"/>
      <c r="N6780" s="154"/>
    </row>
    <row r="6781" spans="2:15" ht="20.25" customHeight="1">
      <c r="B6781" s="50" t="e">
        <f>IF((#REF!+#REF!+H6781)&lt;&gt;0,"a","b")</f>
        <v>#REF!</v>
      </c>
      <c r="C6781" s="54">
        <v>4</v>
      </c>
      <c r="D6781" s="54"/>
      <c r="F6781" s="89"/>
      <c r="G6781" s="93" t="s">
        <v>377</v>
      </c>
      <c r="H6781" s="566">
        <f t="shared" si="3368"/>
        <v>0</v>
      </c>
      <c r="I6781" s="565">
        <f t="shared" ref="I6781:K6781" si="3389">SUM(I6782:I6783)</f>
        <v>0</v>
      </c>
      <c r="J6781" s="565">
        <f t="shared" si="3389"/>
        <v>0</v>
      </c>
      <c r="K6781" s="565">
        <f t="shared" si="3389"/>
        <v>0</v>
      </c>
      <c r="L6781" s="565">
        <f t="shared" ref="L6781:N6781" si="3390">SUM(L6782:L6783)</f>
        <v>0</v>
      </c>
      <c r="M6781" s="565">
        <f t="shared" si="3390"/>
        <v>0</v>
      </c>
      <c r="N6781" s="151">
        <f t="shared" si="3390"/>
        <v>0</v>
      </c>
      <c r="O6781" s="60" t="s">
        <v>71</v>
      </c>
    </row>
    <row r="6782" spans="2:15" ht="20.25" customHeight="1">
      <c r="B6782" s="50" t="e">
        <f>IF((#REF!+#REF!+H6782)&lt;&gt;0,"a","b")</f>
        <v>#REF!</v>
      </c>
      <c r="C6782" s="54">
        <v>5</v>
      </c>
      <c r="D6782" s="54"/>
      <c r="F6782" s="89"/>
      <c r="G6782" s="95" t="s">
        <v>375</v>
      </c>
      <c r="H6782" s="556">
        <f t="shared" si="3368"/>
        <v>0</v>
      </c>
      <c r="I6782" s="554"/>
      <c r="J6782" s="554"/>
      <c r="K6782" s="554"/>
      <c r="L6782" s="554"/>
      <c r="M6782" s="554"/>
      <c r="N6782" s="154"/>
    </row>
    <row r="6783" spans="2:15" ht="20.25" customHeight="1">
      <c r="B6783" s="50" t="e">
        <f>IF((#REF!+#REF!+H6783)&lt;&gt;0,"a","b")</f>
        <v>#REF!</v>
      </c>
      <c r="C6783" s="54">
        <v>5</v>
      </c>
      <c r="D6783" s="54"/>
      <c r="F6783" s="89"/>
      <c r="G6783" s="95" t="s">
        <v>376</v>
      </c>
      <c r="H6783" s="552">
        <f t="shared" si="3368"/>
        <v>0</v>
      </c>
      <c r="I6783" s="554"/>
      <c r="J6783" s="554"/>
      <c r="K6783" s="554"/>
      <c r="L6783" s="554"/>
      <c r="M6783" s="554"/>
      <c r="N6783" s="154"/>
    </row>
    <row r="6784" spans="2:15" ht="20.25" customHeight="1">
      <c r="B6784" s="50" t="e">
        <f>IF((#REF!+#REF!+H6784)&lt;&gt;0,"a","b")</f>
        <v>#REF!</v>
      </c>
      <c r="C6784" s="54">
        <v>4</v>
      </c>
      <c r="D6784" s="54"/>
      <c r="F6784" s="89"/>
      <c r="G6784" s="93" t="s">
        <v>300</v>
      </c>
      <c r="H6784" s="563">
        <f t="shared" si="3368"/>
        <v>0</v>
      </c>
      <c r="I6784" s="565">
        <f t="shared" ref="I6784:K6784" si="3391">SUM(I6785:I6786)</f>
        <v>0</v>
      </c>
      <c r="J6784" s="565">
        <f t="shared" si="3391"/>
        <v>0</v>
      </c>
      <c r="K6784" s="565">
        <f t="shared" si="3391"/>
        <v>0</v>
      </c>
      <c r="L6784" s="565">
        <f t="shared" ref="L6784:N6784" si="3392">SUM(L6785:L6786)</f>
        <v>0</v>
      </c>
      <c r="M6784" s="565">
        <f t="shared" si="3392"/>
        <v>0</v>
      </c>
      <c r="N6784" s="151">
        <f t="shared" si="3392"/>
        <v>0</v>
      </c>
      <c r="O6784" s="60" t="s">
        <v>71</v>
      </c>
    </row>
    <row r="6785" spans="2:15" ht="20.25" customHeight="1">
      <c r="B6785" s="50" t="e">
        <f>IF((#REF!+#REF!+H6785)&lt;&gt;0,"a","b")</f>
        <v>#REF!</v>
      </c>
      <c r="C6785" s="54">
        <v>5</v>
      </c>
      <c r="D6785" s="54"/>
      <c r="F6785" s="89"/>
      <c r="G6785" s="95" t="s">
        <v>375</v>
      </c>
      <c r="H6785" s="552">
        <f t="shared" si="3368"/>
        <v>0</v>
      </c>
      <c r="I6785" s="554"/>
      <c r="J6785" s="554"/>
      <c r="K6785" s="554"/>
      <c r="L6785" s="554"/>
      <c r="M6785" s="554"/>
      <c r="N6785" s="154"/>
    </row>
    <row r="6786" spans="2:15" ht="20.25" customHeight="1">
      <c r="B6786" s="50" t="e">
        <f>IF((#REF!+#REF!+H6786)&lt;&gt;0,"a","b")</f>
        <v>#REF!</v>
      </c>
      <c r="C6786" s="54">
        <v>5</v>
      </c>
      <c r="D6786" s="54"/>
      <c r="F6786" s="89"/>
      <c r="G6786" s="95" t="s">
        <v>376</v>
      </c>
      <c r="H6786" s="552">
        <f t="shared" si="3368"/>
        <v>0</v>
      </c>
      <c r="I6786" s="554"/>
      <c r="J6786" s="554"/>
      <c r="K6786" s="554"/>
      <c r="L6786" s="554"/>
      <c r="M6786" s="554"/>
      <c r="N6786" s="154"/>
    </row>
    <row r="6787" spans="2:15" ht="20.25" customHeight="1">
      <c r="B6787" s="50" t="e">
        <f>IF((#REF!+#REF!+H6787)&lt;&gt;0,"a","b")</f>
        <v>#REF!</v>
      </c>
      <c r="C6787" s="54">
        <v>3</v>
      </c>
      <c r="D6787" s="54"/>
      <c r="F6787" s="89"/>
      <c r="G6787" s="90" t="s">
        <v>298</v>
      </c>
      <c r="H6787" s="563">
        <f t="shared" si="3368"/>
        <v>0</v>
      </c>
      <c r="I6787" s="564">
        <f t="shared" ref="I6787:K6787" si="3393">I6788+I6789</f>
        <v>0</v>
      </c>
      <c r="J6787" s="564">
        <f t="shared" si="3393"/>
        <v>0</v>
      </c>
      <c r="K6787" s="564">
        <f t="shared" si="3393"/>
        <v>0</v>
      </c>
      <c r="L6787" s="564">
        <f t="shared" ref="L6787:N6787" si="3394">L6788+L6789</f>
        <v>0</v>
      </c>
      <c r="M6787" s="564">
        <f t="shared" si="3394"/>
        <v>0</v>
      </c>
      <c r="N6787" s="150">
        <f t="shared" si="3394"/>
        <v>0</v>
      </c>
      <c r="O6787" s="60" t="s">
        <v>71</v>
      </c>
    </row>
    <row r="6788" spans="2:15" ht="20.25" customHeight="1">
      <c r="B6788" s="50" t="e">
        <f>IF((#REF!+#REF!+H6788)&lt;&gt;0,"a","b")</f>
        <v>#REF!</v>
      </c>
      <c r="C6788" s="54">
        <v>4</v>
      </c>
      <c r="D6788" s="54"/>
      <c r="F6788" s="89"/>
      <c r="G6788" s="93" t="s">
        <v>378</v>
      </c>
      <c r="H6788" s="552">
        <f t="shared" ref="H6788:H6851" si="3395">I6788+J6788</f>
        <v>0</v>
      </c>
      <c r="I6788" s="555"/>
      <c r="J6788" s="555"/>
      <c r="K6788" s="555"/>
      <c r="L6788" s="555"/>
      <c r="M6788" s="555"/>
      <c r="N6788" s="153"/>
    </row>
    <row r="6789" spans="2:15" ht="20.25" customHeight="1">
      <c r="B6789" s="50" t="e">
        <f>IF((#REF!+#REF!+H6789)&lt;&gt;0,"a","b")</f>
        <v>#REF!</v>
      </c>
      <c r="C6789" s="54">
        <v>4</v>
      </c>
      <c r="D6789" s="54"/>
      <c r="F6789" s="89"/>
      <c r="G6789" s="93" t="s">
        <v>379</v>
      </c>
      <c r="H6789" s="563">
        <f t="shared" si="3395"/>
        <v>0</v>
      </c>
      <c r="I6789" s="565">
        <f t="shared" ref="I6789:K6789" si="3396">I6790+I6809</f>
        <v>0</v>
      </c>
      <c r="J6789" s="565">
        <f t="shared" si="3396"/>
        <v>0</v>
      </c>
      <c r="K6789" s="565">
        <f t="shared" si="3396"/>
        <v>0</v>
      </c>
      <c r="L6789" s="565">
        <f t="shared" ref="L6789:N6789" si="3397">L6790+L6809</f>
        <v>0</v>
      </c>
      <c r="M6789" s="565">
        <f t="shared" si="3397"/>
        <v>0</v>
      </c>
      <c r="N6789" s="151">
        <f t="shared" si="3397"/>
        <v>0</v>
      </c>
      <c r="O6789" s="60" t="s">
        <v>71</v>
      </c>
    </row>
    <row r="6790" spans="2:15" ht="20.25" customHeight="1">
      <c r="B6790" s="50" t="e">
        <f>IF((#REF!+#REF!+H6790)&lt;&gt;0,"a","b")</f>
        <v>#REF!</v>
      </c>
      <c r="C6790" s="54">
        <v>5</v>
      </c>
      <c r="D6790" s="54"/>
      <c r="F6790" s="89"/>
      <c r="G6790" s="95" t="s">
        <v>380</v>
      </c>
      <c r="H6790" s="563">
        <f t="shared" si="3395"/>
        <v>0</v>
      </c>
      <c r="I6790" s="560">
        <f t="shared" ref="I6790:K6790" si="3398">SUM(I6791:I6808)</f>
        <v>0</v>
      </c>
      <c r="J6790" s="560">
        <f t="shared" si="3398"/>
        <v>0</v>
      </c>
      <c r="K6790" s="560">
        <f t="shared" si="3398"/>
        <v>0</v>
      </c>
      <c r="L6790" s="560">
        <f t="shared" ref="L6790:N6790" si="3399">SUM(L6791:L6808)</f>
        <v>0</v>
      </c>
      <c r="M6790" s="560">
        <f t="shared" si="3399"/>
        <v>0</v>
      </c>
      <c r="N6790" s="157">
        <f t="shared" si="3399"/>
        <v>0</v>
      </c>
      <c r="O6790" s="60" t="s">
        <v>71</v>
      </c>
    </row>
    <row r="6791" spans="2:15" ht="45" customHeight="1">
      <c r="B6791" s="50" t="e">
        <f>IF((#REF!+#REF!+H6791)&lt;&gt;0,"a","b")</f>
        <v>#REF!</v>
      </c>
      <c r="C6791" s="54">
        <v>6</v>
      </c>
      <c r="D6791" s="54"/>
      <c r="F6791" s="89"/>
      <c r="G6791" s="97" t="s">
        <v>308</v>
      </c>
      <c r="H6791" s="552">
        <f t="shared" si="3395"/>
        <v>0</v>
      </c>
      <c r="I6791" s="553"/>
      <c r="J6791" s="553"/>
      <c r="K6791" s="553"/>
      <c r="L6791" s="553"/>
      <c r="M6791" s="553"/>
      <c r="N6791" s="138"/>
    </row>
    <row r="6792" spans="2:15" ht="20.25" customHeight="1">
      <c r="B6792" s="50" t="e">
        <f>IF((#REF!+#REF!+H6792)&lt;&gt;0,"a","b")</f>
        <v>#REF!</v>
      </c>
      <c r="C6792" s="54">
        <v>6</v>
      </c>
      <c r="D6792" s="54"/>
      <c r="F6792" s="89"/>
      <c r="G6792" s="97" t="s">
        <v>381</v>
      </c>
      <c r="H6792" s="552">
        <f t="shared" si="3395"/>
        <v>0</v>
      </c>
      <c r="I6792" s="553"/>
      <c r="J6792" s="553"/>
      <c r="K6792" s="553"/>
      <c r="L6792" s="553"/>
      <c r="M6792" s="553"/>
      <c r="N6792" s="138"/>
    </row>
    <row r="6793" spans="2:15" ht="20.25" customHeight="1">
      <c r="B6793" s="50" t="e">
        <f>IF((#REF!+#REF!+H6793)&lt;&gt;0,"a","b")</f>
        <v>#REF!</v>
      </c>
      <c r="C6793" s="54">
        <v>6</v>
      </c>
      <c r="D6793" s="54"/>
      <c r="F6793" s="89"/>
      <c r="G6793" s="97" t="s">
        <v>382</v>
      </c>
      <c r="H6793" s="552">
        <f t="shared" si="3395"/>
        <v>0</v>
      </c>
      <c r="I6793" s="553"/>
      <c r="J6793" s="553"/>
      <c r="K6793" s="553"/>
      <c r="L6793" s="553"/>
      <c r="M6793" s="553"/>
      <c r="N6793" s="138"/>
    </row>
    <row r="6794" spans="2:15" ht="20.25" customHeight="1">
      <c r="B6794" s="50" t="e">
        <f>IF((#REF!+#REF!+H6794)&lt;&gt;0,"a","b")</f>
        <v>#REF!</v>
      </c>
      <c r="C6794" s="54">
        <v>6</v>
      </c>
      <c r="D6794" s="54"/>
      <c r="F6794" s="89"/>
      <c r="G6794" s="97" t="s">
        <v>309</v>
      </c>
      <c r="H6794" s="552">
        <f t="shared" si="3395"/>
        <v>0</v>
      </c>
      <c r="I6794" s="553"/>
      <c r="J6794" s="553"/>
      <c r="K6794" s="553"/>
      <c r="L6794" s="553"/>
      <c r="M6794" s="553"/>
      <c r="N6794" s="138"/>
    </row>
    <row r="6795" spans="2:15" ht="20.25" customHeight="1">
      <c r="B6795" s="50" t="e">
        <f>IF((#REF!+#REF!+H6795)&lt;&gt;0,"a","b")</f>
        <v>#REF!</v>
      </c>
      <c r="C6795" s="54">
        <v>6</v>
      </c>
      <c r="D6795" s="54"/>
      <c r="F6795" s="89"/>
      <c r="G6795" s="97" t="s">
        <v>310</v>
      </c>
      <c r="H6795" s="556">
        <f t="shared" si="3395"/>
        <v>0</v>
      </c>
      <c r="I6795" s="553"/>
      <c r="J6795" s="553"/>
      <c r="K6795" s="553"/>
      <c r="L6795" s="553"/>
      <c r="M6795" s="553"/>
      <c r="N6795" s="138"/>
    </row>
    <row r="6796" spans="2:15" ht="20.25" customHeight="1">
      <c r="B6796" s="50" t="e">
        <f>IF((#REF!+#REF!+H6796)&lt;&gt;0,"a","b")</f>
        <v>#REF!</v>
      </c>
      <c r="C6796" s="54">
        <v>6</v>
      </c>
      <c r="D6796" s="54"/>
      <c r="F6796" s="89"/>
      <c r="G6796" s="97" t="s">
        <v>383</v>
      </c>
      <c r="H6796" s="556">
        <f t="shared" si="3395"/>
        <v>0</v>
      </c>
      <c r="I6796" s="553"/>
      <c r="J6796" s="553"/>
      <c r="K6796" s="553"/>
      <c r="L6796" s="553"/>
      <c r="M6796" s="553"/>
      <c r="N6796" s="138"/>
    </row>
    <row r="6797" spans="2:15" ht="20.25" customHeight="1">
      <c r="B6797" s="50" t="e">
        <f>IF((#REF!+#REF!+H6797)&lt;&gt;0,"a","b")</f>
        <v>#REF!</v>
      </c>
      <c r="C6797" s="54">
        <v>6</v>
      </c>
      <c r="D6797" s="54"/>
      <c r="F6797" s="89"/>
      <c r="G6797" s="97" t="s">
        <v>384</v>
      </c>
      <c r="H6797" s="556">
        <f t="shared" si="3395"/>
        <v>0</v>
      </c>
      <c r="I6797" s="553"/>
      <c r="J6797" s="553"/>
      <c r="K6797" s="553"/>
      <c r="L6797" s="553"/>
      <c r="M6797" s="553"/>
      <c r="N6797" s="138"/>
    </row>
    <row r="6798" spans="2:15" ht="20.25" customHeight="1">
      <c r="B6798" s="50" t="e">
        <f>IF((#REF!+#REF!+H6798)&lt;&gt;0,"a","b")</f>
        <v>#REF!</v>
      </c>
      <c r="C6798" s="54">
        <v>6</v>
      </c>
      <c r="D6798" s="54"/>
      <c r="F6798" s="89"/>
      <c r="G6798" s="97" t="s">
        <v>311</v>
      </c>
      <c r="H6798" s="556">
        <f t="shared" si="3395"/>
        <v>0</v>
      </c>
      <c r="I6798" s="553"/>
      <c r="J6798" s="553"/>
      <c r="K6798" s="553"/>
      <c r="L6798" s="553"/>
      <c r="M6798" s="553"/>
      <c r="N6798" s="138"/>
    </row>
    <row r="6799" spans="2:15" ht="20.25" customHeight="1">
      <c r="B6799" s="50" t="e">
        <f>IF((#REF!+#REF!+H6799)&lt;&gt;0,"a","b")</f>
        <v>#REF!</v>
      </c>
      <c r="C6799" s="54">
        <v>6</v>
      </c>
      <c r="D6799" s="54"/>
      <c r="F6799" s="89"/>
      <c r="G6799" s="97" t="s">
        <v>312</v>
      </c>
      <c r="H6799" s="556">
        <f t="shared" si="3395"/>
        <v>0</v>
      </c>
      <c r="I6799" s="553"/>
      <c r="J6799" s="553"/>
      <c r="K6799" s="553"/>
      <c r="L6799" s="553"/>
      <c r="M6799" s="553"/>
      <c r="N6799" s="138"/>
    </row>
    <row r="6800" spans="2:15" ht="20.25" customHeight="1">
      <c r="B6800" s="50" t="e">
        <f>IF((#REF!+#REF!+H6800)&lt;&gt;0,"a","b")</f>
        <v>#REF!</v>
      </c>
      <c r="C6800" s="54">
        <v>6</v>
      </c>
      <c r="D6800" s="54"/>
      <c r="F6800" s="89"/>
      <c r="G6800" s="97" t="s">
        <v>313</v>
      </c>
      <c r="H6800" s="556">
        <f t="shared" si="3395"/>
        <v>0</v>
      </c>
      <c r="I6800" s="553"/>
      <c r="J6800" s="553"/>
      <c r="K6800" s="553"/>
      <c r="L6800" s="553"/>
      <c r="M6800" s="553"/>
      <c r="N6800" s="138"/>
    </row>
    <row r="6801" spans="2:17" ht="20.25" customHeight="1">
      <c r="B6801" s="50" t="e">
        <f>IF((#REF!+#REF!+H6801)&lt;&gt;0,"a","b")</f>
        <v>#REF!</v>
      </c>
      <c r="C6801" s="54">
        <v>6</v>
      </c>
      <c r="D6801" s="54"/>
      <c r="F6801" s="89"/>
      <c r="G6801" s="97" t="s">
        <v>314</v>
      </c>
      <c r="H6801" s="556">
        <f t="shared" si="3395"/>
        <v>0</v>
      </c>
      <c r="I6801" s="553"/>
      <c r="J6801" s="553"/>
      <c r="K6801" s="553"/>
      <c r="L6801" s="553"/>
      <c r="M6801" s="553"/>
      <c r="N6801" s="138"/>
    </row>
    <row r="6802" spans="2:17" ht="20.25" customHeight="1">
      <c r="B6802" s="50" t="e">
        <f>IF((#REF!+#REF!+H6802)&lt;&gt;0,"a","b")</f>
        <v>#REF!</v>
      </c>
      <c r="C6802" s="54">
        <v>6</v>
      </c>
      <c r="D6802" s="54"/>
      <c r="F6802" s="89"/>
      <c r="G6802" s="97" t="s">
        <v>315</v>
      </c>
      <c r="H6802" s="556">
        <f t="shared" si="3395"/>
        <v>0</v>
      </c>
      <c r="I6802" s="553"/>
      <c r="J6802" s="553"/>
      <c r="K6802" s="553"/>
      <c r="L6802" s="553"/>
      <c r="M6802" s="553"/>
      <c r="N6802" s="138"/>
    </row>
    <row r="6803" spans="2:17" ht="20.25" customHeight="1">
      <c r="B6803" s="50" t="e">
        <f>IF((#REF!+#REF!+H6803)&lt;&gt;0,"a","b")</f>
        <v>#REF!</v>
      </c>
      <c r="C6803" s="54">
        <v>6</v>
      </c>
      <c r="D6803" s="54"/>
      <c r="F6803" s="89"/>
      <c r="G6803" s="97" t="s">
        <v>316</v>
      </c>
      <c r="H6803" s="556">
        <f t="shared" si="3395"/>
        <v>0</v>
      </c>
      <c r="I6803" s="553"/>
      <c r="J6803" s="553"/>
      <c r="K6803" s="553"/>
      <c r="L6803" s="553"/>
      <c r="M6803" s="553"/>
      <c r="N6803" s="138"/>
    </row>
    <row r="6804" spans="2:17" ht="36" customHeight="1">
      <c r="B6804" s="50" t="e">
        <f>IF((#REF!+#REF!+H6804)&lt;&gt;0,"a","b")</f>
        <v>#REF!</v>
      </c>
      <c r="C6804" s="54">
        <v>6</v>
      </c>
      <c r="D6804" s="54"/>
      <c r="F6804" s="89"/>
      <c r="G6804" s="97" t="s">
        <v>317</v>
      </c>
      <c r="H6804" s="556">
        <f t="shared" si="3395"/>
        <v>0</v>
      </c>
      <c r="I6804" s="553"/>
      <c r="J6804" s="553"/>
      <c r="K6804" s="553"/>
      <c r="L6804" s="553"/>
      <c r="M6804" s="553"/>
      <c r="N6804" s="138"/>
    </row>
    <row r="6805" spans="2:17" ht="48.75" customHeight="1">
      <c r="B6805" s="50" t="e">
        <f>IF((#REF!+#REF!+H6805)&lt;&gt;0,"a","b")</f>
        <v>#REF!</v>
      </c>
      <c r="C6805" s="54">
        <v>6</v>
      </c>
      <c r="D6805" s="54"/>
      <c r="F6805" s="89"/>
      <c r="G6805" s="97" t="s">
        <v>318</v>
      </c>
      <c r="H6805" s="556">
        <f t="shared" si="3395"/>
        <v>0</v>
      </c>
      <c r="I6805" s="553"/>
      <c r="J6805" s="553"/>
      <c r="K6805" s="553"/>
      <c r="L6805" s="553"/>
      <c r="M6805" s="553"/>
      <c r="N6805" s="138"/>
    </row>
    <row r="6806" spans="2:17" ht="24.75" customHeight="1">
      <c r="B6806" s="50" t="e">
        <f>IF((#REF!+#REF!+H6806)&lt;&gt;0,"a","b")</f>
        <v>#REF!</v>
      </c>
      <c r="C6806" s="54">
        <v>6</v>
      </c>
      <c r="D6806" s="54"/>
      <c r="F6806" s="89"/>
      <c r="G6806" s="97" t="s">
        <v>319</v>
      </c>
      <c r="H6806" s="556">
        <f t="shared" si="3395"/>
        <v>0</v>
      </c>
      <c r="I6806" s="553"/>
      <c r="J6806" s="553"/>
      <c r="K6806" s="553"/>
      <c r="L6806" s="553"/>
      <c r="M6806" s="553"/>
      <c r="N6806" s="138"/>
    </row>
    <row r="6807" spans="2:17" ht="24" customHeight="1">
      <c r="B6807" s="50" t="e">
        <f>IF((#REF!+#REF!+H6807)&lt;&gt;0,"a","b")</f>
        <v>#REF!</v>
      </c>
      <c r="C6807" s="54">
        <v>6</v>
      </c>
      <c r="D6807" s="54"/>
      <c r="F6807" s="89"/>
      <c r="G6807" s="97" t="s">
        <v>320</v>
      </c>
      <c r="H6807" s="556">
        <f t="shared" si="3395"/>
        <v>0</v>
      </c>
      <c r="I6807" s="553"/>
      <c r="J6807" s="553"/>
      <c r="K6807" s="553"/>
      <c r="L6807" s="553"/>
      <c r="M6807" s="553"/>
      <c r="N6807" s="138"/>
    </row>
    <row r="6808" spans="2:17" ht="36.75" customHeight="1">
      <c r="B6808" s="50" t="e">
        <f>IF((#REF!+#REF!+H6808)&lt;&gt;0,"a","b")</f>
        <v>#REF!</v>
      </c>
      <c r="C6808" s="54">
        <v>6</v>
      </c>
      <c r="D6808" s="54"/>
      <c r="F6808" s="89"/>
      <c r="G6808" s="97" t="s">
        <v>321</v>
      </c>
      <c r="H6808" s="556">
        <f t="shared" si="3395"/>
        <v>0</v>
      </c>
      <c r="I6808" s="553"/>
      <c r="J6808" s="553"/>
      <c r="K6808" s="553"/>
      <c r="L6808" s="553"/>
      <c r="M6808" s="553"/>
      <c r="N6808" s="138"/>
    </row>
    <row r="6809" spans="2:17" ht="24.75" customHeight="1">
      <c r="B6809" s="50" t="e">
        <f>IF((#REF!+#REF!+H6809)&lt;&gt;0,"a","b")</f>
        <v>#REF!</v>
      </c>
      <c r="C6809" s="54">
        <v>5</v>
      </c>
      <c r="D6809" s="54"/>
      <c r="F6809" s="89"/>
      <c r="G6809" s="95" t="s">
        <v>286</v>
      </c>
      <c r="H6809" s="556">
        <f t="shared" si="3395"/>
        <v>0</v>
      </c>
      <c r="I6809" s="554"/>
      <c r="J6809" s="554"/>
      <c r="K6809" s="554"/>
      <c r="L6809" s="554"/>
      <c r="M6809" s="554"/>
      <c r="N6809" s="154"/>
    </row>
    <row r="6810" spans="2:17" ht="20.25" customHeight="1">
      <c r="B6810" s="50" t="e">
        <f>IF((#REF!+#REF!+H6810)&lt;&gt;0,"a","b")</f>
        <v>#REF!</v>
      </c>
      <c r="C6810" s="54">
        <v>2</v>
      </c>
      <c r="D6810" s="68" t="s">
        <v>627</v>
      </c>
      <c r="E6810" s="45">
        <v>7051</v>
      </c>
      <c r="F6810" s="89"/>
      <c r="G6810" s="106" t="s">
        <v>385</v>
      </c>
      <c r="H6810" s="566">
        <f t="shared" si="3395"/>
        <v>0</v>
      </c>
      <c r="I6810" s="573">
        <f t="shared" ref="I6810:K6810" si="3400">I6811+I6858+I6866+I6865</f>
        <v>0</v>
      </c>
      <c r="J6810" s="573">
        <f t="shared" si="3400"/>
        <v>0</v>
      </c>
      <c r="K6810" s="573">
        <f t="shared" si="3400"/>
        <v>0</v>
      </c>
      <c r="L6810" s="573">
        <f t="shared" ref="L6810:N6810" si="3401">L6811+L6858+L6866+L6865</f>
        <v>0</v>
      </c>
      <c r="M6810" s="573">
        <f t="shared" si="3401"/>
        <v>0</v>
      </c>
      <c r="N6810" s="149">
        <f t="shared" si="3401"/>
        <v>0</v>
      </c>
      <c r="O6810" s="60" t="s">
        <v>71</v>
      </c>
      <c r="Q6810" s="49" t="s">
        <v>47</v>
      </c>
    </row>
    <row r="6811" spans="2:17" ht="20.25" customHeight="1">
      <c r="B6811" s="50" t="e">
        <f>IF((#REF!+#REF!+H6811)&lt;&gt;0,"a","b")</f>
        <v>#REF!</v>
      </c>
      <c r="C6811" s="54">
        <v>3</v>
      </c>
      <c r="D6811" s="54"/>
      <c r="F6811" s="89"/>
      <c r="G6811" s="108" t="s">
        <v>386</v>
      </c>
      <c r="H6811" s="566">
        <f t="shared" si="3395"/>
        <v>0</v>
      </c>
      <c r="I6811" s="570">
        <f t="shared" ref="I6811:K6811" si="3402">I6812+I6824+I6853</f>
        <v>0</v>
      </c>
      <c r="J6811" s="570">
        <f t="shared" si="3402"/>
        <v>0</v>
      </c>
      <c r="K6811" s="570">
        <f t="shared" si="3402"/>
        <v>0</v>
      </c>
      <c r="L6811" s="570">
        <f t="shared" ref="L6811:N6811" si="3403">L6812+L6824+L6853</f>
        <v>0</v>
      </c>
      <c r="M6811" s="570">
        <f t="shared" si="3403"/>
        <v>0</v>
      </c>
      <c r="N6811" s="140">
        <f t="shared" si="3403"/>
        <v>0</v>
      </c>
      <c r="O6811" s="60" t="s">
        <v>71</v>
      </c>
      <c r="Q6811" s="49" t="s">
        <v>47</v>
      </c>
    </row>
    <row r="6812" spans="2:17" ht="20.25" customHeight="1">
      <c r="B6812" s="50" t="e">
        <f>IF((#REF!+#REF!+H6812)&lt;&gt;0,"a","b")</f>
        <v>#REF!</v>
      </c>
      <c r="C6812" s="54">
        <v>4</v>
      </c>
      <c r="D6812" s="54"/>
      <c r="F6812" s="89"/>
      <c r="G6812" s="93" t="s">
        <v>387</v>
      </c>
      <c r="H6812" s="566">
        <f t="shared" si="3395"/>
        <v>0</v>
      </c>
      <c r="I6812" s="567">
        <f t="shared" ref="I6812:K6812" si="3404">I6813+I6814+I6815+I6816+I6817+I6818+I6819+I6820+I6821+I6822+I6823</f>
        <v>0</v>
      </c>
      <c r="J6812" s="567">
        <f t="shared" si="3404"/>
        <v>0</v>
      </c>
      <c r="K6812" s="567">
        <f t="shared" si="3404"/>
        <v>0</v>
      </c>
      <c r="L6812" s="567">
        <f t="shared" ref="L6812:N6812" si="3405">L6813+L6814+L6815+L6816+L6817+L6818+L6819+L6820+L6821+L6822+L6823</f>
        <v>0</v>
      </c>
      <c r="M6812" s="567">
        <f t="shared" si="3405"/>
        <v>0</v>
      </c>
      <c r="N6812" s="137">
        <f t="shared" si="3405"/>
        <v>0</v>
      </c>
      <c r="O6812" s="60" t="s">
        <v>71</v>
      </c>
      <c r="Q6812" s="49" t="s">
        <v>47</v>
      </c>
    </row>
    <row r="6813" spans="2:17" ht="20.25" customHeight="1">
      <c r="B6813" s="50" t="e">
        <f>IF((#REF!+#REF!+H6813)&lt;&gt;0,"a","b")</f>
        <v>#REF!</v>
      </c>
      <c r="C6813" s="54">
        <v>5</v>
      </c>
      <c r="D6813" s="54"/>
      <c r="F6813" s="89"/>
      <c r="G6813" s="95" t="s">
        <v>388</v>
      </c>
      <c r="H6813" s="556">
        <f t="shared" si="3395"/>
        <v>0</v>
      </c>
      <c r="I6813" s="554"/>
      <c r="J6813" s="554"/>
      <c r="K6813" s="554"/>
      <c r="L6813" s="554"/>
      <c r="M6813" s="554"/>
      <c r="N6813" s="154"/>
      <c r="O6813" s="60"/>
      <c r="Q6813" s="49" t="s">
        <v>47</v>
      </c>
    </row>
    <row r="6814" spans="2:17" ht="20.25" customHeight="1">
      <c r="B6814" s="50" t="e">
        <f>IF((#REF!+#REF!+H6814)&lt;&gt;0,"a","b")</f>
        <v>#REF!</v>
      </c>
      <c r="C6814" s="54">
        <v>5</v>
      </c>
      <c r="D6814" s="54"/>
      <c r="F6814" s="89"/>
      <c r="G6814" s="95" t="s">
        <v>389</v>
      </c>
      <c r="H6814" s="556">
        <f t="shared" si="3395"/>
        <v>0</v>
      </c>
      <c r="I6814" s="554"/>
      <c r="J6814" s="554"/>
      <c r="K6814" s="554"/>
      <c r="L6814" s="554"/>
      <c r="M6814" s="554"/>
      <c r="N6814" s="154"/>
      <c r="O6814" s="60"/>
      <c r="Q6814" s="49" t="s">
        <v>47</v>
      </c>
    </row>
    <row r="6815" spans="2:17" ht="30.75" customHeight="1">
      <c r="B6815" s="50" t="e">
        <f>IF((#REF!+#REF!+H6815)&lt;&gt;0,"a","b")</f>
        <v>#REF!</v>
      </c>
      <c r="C6815" s="54">
        <v>5</v>
      </c>
      <c r="D6815" s="54"/>
      <c r="F6815" s="89"/>
      <c r="G6815" s="95" t="s">
        <v>390</v>
      </c>
      <c r="H6815" s="556">
        <f t="shared" si="3395"/>
        <v>0</v>
      </c>
      <c r="I6815" s="554"/>
      <c r="J6815" s="554"/>
      <c r="K6815" s="554"/>
      <c r="L6815" s="554"/>
      <c r="M6815" s="554"/>
      <c r="N6815" s="154"/>
      <c r="O6815" s="60"/>
      <c r="Q6815" s="49" t="s">
        <v>47</v>
      </c>
    </row>
    <row r="6816" spans="2:17" ht="20.25" customHeight="1">
      <c r="B6816" s="50" t="e">
        <f>IF((#REF!+#REF!+H6816)&lt;&gt;0,"a","b")</f>
        <v>#REF!</v>
      </c>
      <c r="C6816" s="54">
        <v>5</v>
      </c>
      <c r="D6816" s="54"/>
      <c r="F6816" s="89"/>
      <c r="G6816" s="95" t="s">
        <v>391</v>
      </c>
      <c r="H6816" s="556">
        <f t="shared" si="3395"/>
        <v>0</v>
      </c>
      <c r="I6816" s="554"/>
      <c r="J6816" s="554"/>
      <c r="K6816" s="554"/>
      <c r="L6816" s="554"/>
      <c r="M6816" s="554"/>
      <c r="N6816" s="154"/>
      <c r="O6816" s="60"/>
      <c r="Q6816" s="49" t="s">
        <v>47</v>
      </c>
    </row>
    <row r="6817" spans="2:17" ht="20.25" customHeight="1">
      <c r="B6817" s="50" t="e">
        <f>IF((#REF!+#REF!+H6817)&lt;&gt;0,"a","b")</f>
        <v>#REF!</v>
      </c>
      <c r="C6817" s="54">
        <v>5</v>
      </c>
      <c r="D6817" s="54"/>
      <c r="F6817" s="89"/>
      <c r="G6817" s="95" t="s">
        <v>392</v>
      </c>
      <c r="H6817" s="556">
        <f t="shared" si="3395"/>
        <v>0</v>
      </c>
      <c r="I6817" s="554"/>
      <c r="J6817" s="554"/>
      <c r="K6817" s="554"/>
      <c r="L6817" s="554"/>
      <c r="M6817" s="554"/>
      <c r="N6817" s="154"/>
      <c r="O6817" s="60"/>
      <c r="Q6817" s="49" t="s">
        <v>47</v>
      </c>
    </row>
    <row r="6818" spans="2:17" ht="30.75" customHeight="1">
      <c r="B6818" s="50" t="e">
        <f>IF((#REF!+#REF!+H6818)&lt;&gt;0,"a","b")</f>
        <v>#REF!</v>
      </c>
      <c r="C6818" s="54">
        <v>5</v>
      </c>
      <c r="D6818" s="54"/>
      <c r="F6818" s="89"/>
      <c r="G6818" s="95" t="s">
        <v>393</v>
      </c>
      <c r="H6818" s="556">
        <f t="shared" si="3395"/>
        <v>0</v>
      </c>
      <c r="I6818" s="554"/>
      <c r="J6818" s="554"/>
      <c r="K6818" s="554"/>
      <c r="L6818" s="554"/>
      <c r="M6818" s="554"/>
      <c r="N6818" s="154"/>
      <c r="O6818" s="60"/>
      <c r="Q6818" s="49" t="s">
        <v>47</v>
      </c>
    </row>
    <row r="6819" spans="2:17" ht="20.25" customHeight="1">
      <c r="B6819" s="50" t="e">
        <f>IF((#REF!+#REF!+H6819)&lt;&gt;0,"a","b")</f>
        <v>#REF!</v>
      </c>
      <c r="C6819" s="54">
        <v>5</v>
      </c>
      <c r="D6819" s="54"/>
      <c r="F6819" s="89"/>
      <c r="G6819" s="95" t="s">
        <v>394</v>
      </c>
      <c r="H6819" s="556">
        <f t="shared" si="3395"/>
        <v>0</v>
      </c>
      <c r="I6819" s="554"/>
      <c r="J6819" s="554"/>
      <c r="K6819" s="554"/>
      <c r="L6819" s="554"/>
      <c r="M6819" s="554"/>
      <c r="N6819" s="154"/>
      <c r="O6819" s="60"/>
      <c r="Q6819" s="49" t="s">
        <v>47</v>
      </c>
    </row>
    <row r="6820" spans="2:17" ht="20.25" customHeight="1">
      <c r="B6820" s="50" t="e">
        <f>IF((#REF!+#REF!+H6820)&lt;&gt;0,"a","b")</f>
        <v>#REF!</v>
      </c>
      <c r="C6820" s="54">
        <v>5</v>
      </c>
      <c r="D6820" s="54"/>
      <c r="F6820" s="89"/>
      <c r="G6820" s="95" t="s">
        <v>395</v>
      </c>
      <c r="H6820" s="556">
        <f t="shared" si="3395"/>
        <v>0</v>
      </c>
      <c r="I6820" s="554"/>
      <c r="J6820" s="554"/>
      <c r="K6820" s="554"/>
      <c r="L6820" s="554"/>
      <c r="M6820" s="554"/>
      <c r="N6820" s="154"/>
      <c r="O6820" s="60"/>
      <c r="Q6820" s="49" t="s">
        <v>47</v>
      </c>
    </row>
    <row r="6821" spans="2:17" ht="20.25" customHeight="1">
      <c r="B6821" s="50" t="e">
        <f>IF((#REF!+#REF!+H6821)&lt;&gt;0,"a","b")</f>
        <v>#REF!</v>
      </c>
      <c r="C6821" s="54">
        <v>5</v>
      </c>
      <c r="D6821" s="54"/>
      <c r="F6821" s="89"/>
      <c r="G6821" s="95" t="s">
        <v>396</v>
      </c>
      <c r="H6821" s="552">
        <f t="shared" si="3395"/>
        <v>0</v>
      </c>
      <c r="I6821" s="554"/>
      <c r="J6821" s="554"/>
      <c r="K6821" s="554"/>
      <c r="L6821" s="554"/>
      <c r="M6821" s="554"/>
      <c r="N6821" s="154"/>
      <c r="O6821" s="60"/>
      <c r="Q6821" s="49" t="s">
        <v>47</v>
      </c>
    </row>
    <row r="6822" spans="2:17" ht="20.25" customHeight="1">
      <c r="B6822" s="50" t="e">
        <f>IF((#REF!+#REF!+H6822)&lt;&gt;0,"a","b")</f>
        <v>#REF!</v>
      </c>
      <c r="C6822" s="54">
        <v>5</v>
      </c>
      <c r="D6822" s="54"/>
      <c r="F6822" s="89"/>
      <c r="G6822" s="95" t="s">
        <v>397</v>
      </c>
      <c r="H6822" s="556">
        <f t="shared" si="3395"/>
        <v>0</v>
      </c>
      <c r="I6822" s="554"/>
      <c r="J6822" s="554"/>
      <c r="K6822" s="554"/>
      <c r="L6822" s="554"/>
      <c r="M6822" s="554"/>
      <c r="N6822" s="154"/>
      <c r="O6822" s="60"/>
      <c r="Q6822" s="49" t="s">
        <v>47</v>
      </c>
    </row>
    <row r="6823" spans="2:17" ht="20.25" customHeight="1">
      <c r="B6823" s="50" t="e">
        <f>IF((#REF!+#REF!+H6823)&lt;&gt;0,"a","b")</f>
        <v>#REF!</v>
      </c>
      <c r="C6823" s="54">
        <v>5</v>
      </c>
      <c r="D6823" s="54"/>
      <c r="F6823" s="89"/>
      <c r="G6823" s="95" t="s">
        <v>398</v>
      </c>
      <c r="H6823" s="556">
        <f t="shared" si="3395"/>
        <v>0</v>
      </c>
      <c r="I6823" s="554"/>
      <c r="J6823" s="554"/>
      <c r="K6823" s="554"/>
      <c r="L6823" s="554"/>
      <c r="M6823" s="554"/>
      <c r="N6823" s="154"/>
      <c r="O6823" s="60"/>
      <c r="Q6823" s="49" t="s">
        <v>47</v>
      </c>
    </row>
    <row r="6824" spans="2:17" ht="20.25" customHeight="1">
      <c r="B6824" s="50" t="e">
        <f>IF((#REF!+#REF!+H6824)&lt;&gt;0,"a","b")</f>
        <v>#REF!</v>
      </c>
      <c r="C6824" s="54">
        <v>4</v>
      </c>
      <c r="D6824" s="54"/>
      <c r="F6824" s="89"/>
      <c r="G6824" s="93" t="s">
        <v>399</v>
      </c>
      <c r="H6824" s="559">
        <f t="shared" si="3395"/>
        <v>0</v>
      </c>
      <c r="I6824" s="567">
        <f t="shared" ref="I6824:K6824" si="3406">I6825+I6832</f>
        <v>0</v>
      </c>
      <c r="J6824" s="567">
        <f t="shared" si="3406"/>
        <v>0</v>
      </c>
      <c r="K6824" s="567">
        <f t="shared" si="3406"/>
        <v>0</v>
      </c>
      <c r="L6824" s="567">
        <f t="shared" ref="L6824:N6824" si="3407">L6825+L6832</f>
        <v>0</v>
      </c>
      <c r="M6824" s="567">
        <f t="shared" si="3407"/>
        <v>0</v>
      </c>
      <c r="N6824" s="137">
        <f t="shared" si="3407"/>
        <v>0</v>
      </c>
      <c r="O6824" s="60" t="s">
        <v>71</v>
      </c>
      <c r="Q6824" s="49" t="s">
        <v>47</v>
      </c>
    </row>
    <row r="6825" spans="2:17" ht="20.25" customHeight="1">
      <c r="B6825" s="50" t="e">
        <f>IF((#REF!+#REF!+H6825)&lt;&gt;0,"a","b")</f>
        <v>#REF!</v>
      </c>
      <c r="C6825" s="54">
        <v>5</v>
      </c>
      <c r="D6825" s="54"/>
      <c r="F6825" s="89"/>
      <c r="G6825" s="95" t="s">
        <v>400</v>
      </c>
      <c r="H6825" s="563">
        <f t="shared" si="3395"/>
        <v>0</v>
      </c>
      <c r="I6825" s="568">
        <f t="shared" ref="I6825:K6825" si="3408">SUM(I6826:I6831)</f>
        <v>0</v>
      </c>
      <c r="J6825" s="568">
        <f t="shared" si="3408"/>
        <v>0</v>
      </c>
      <c r="K6825" s="568">
        <f t="shared" si="3408"/>
        <v>0</v>
      </c>
      <c r="L6825" s="568">
        <f t="shared" ref="L6825:N6825" si="3409">SUM(L6826:L6831)</f>
        <v>0</v>
      </c>
      <c r="M6825" s="568">
        <f t="shared" si="3409"/>
        <v>0</v>
      </c>
      <c r="N6825" s="141">
        <f t="shared" si="3409"/>
        <v>0</v>
      </c>
      <c r="O6825" s="60" t="s">
        <v>71</v>
      </c>
      <c r="Q6825" s="49" t="s">
        <v>47</v>
      </c>
    </row>
    <row r="6826" spans="2:17" ht="20.25" customHeight="1">
      <c r="B6826" s="50" t="e">
        <f>IF((#REF!+#REF!+H6826)&lt;&gt;0,"a","b")</f>
        <v>#REF!</v>
      </c>
      <c r="C6826" s="54">
        <v>6</v>
      </c>
      <c r="D6826" s="54"/>
      <c r="F6826" s="89"/>
      <c r="G6826" s="120" t="s">
        <v>401</v>
      </c>
      <c r="H6826" s="552">
        <f t="shared" si="3395"/>
        <v>0</v>
      </c>
      <c r="I6826" s="553"/>
      <c r="J6826" s="553"/>
      <c r="K6826" s="553"/>
      <c r="L6826" s="553"/>
      <c r="M6826" s="553"/>
      <c r="N6826" s="138"/>
      <c r="O6826" s="60"/>
      <c r="Q6826" s="49" t="s">
        <v>47</v>
      </c>
    </row>
    <row r="6827" spans="2:17" ht="20.25" customHeight="1">
      <c r="B6827" s="50" t="e">
        <f>IF((#REF!+#REF!+H6827)&lt;&gt;0,"a","b")</f>
        <v>#REF!</v>
      </c>
      <c r="C6827" s="54">
        <v>6</v>
      </c>
      <c r="D6827" s="54"/>
      <c r="F6827" s="89"/>
      <c r="G6827" s="120" t="s">
        <v>402</v>
      </c>
      <c r="H6827" s="552">
        <f t="shared" si="3395"/>
        <v>0</v>
      </c>
      <c r="I6827" s="553"/>
      <c r="J6827" s="553"/>
      <c r="K6827" s="553"/>
      <c r="L6827" s="553"/>
      <c r="M6827" s="553"/>
      <c r="N6827" s="138"/>
      <c r="O6827" s="60"/>
      <c r="Q6827" s="49" t="s">
        <v>47</v>
      </c>
    </row>
    <row r="6828" spans="2:17" ht="20.25" customHeight="1">
      <c r="B6828" s="50" t="e">
        <f>IF((#REF!+#REF!+H6828)&lt;&gt;0,"a","b")</f>
        <v>#REF!</v>
      </c>
      <c r="C6828" s="54">
        <v>6</v>
      </c>
      <c r="D6828" s="54"/>
      <c r="F6828" s="89"/>
      <c r="G6828" s="120" t="s">
        <v>403</v>
      </c>
      <c r="H6828" s="552">
        <f t="shared" si="3395"/>
        <v>0</v>
      </c>
      <c r="I6828" s="553"/>
      <c r="J6828" s="553"/>
      <c r="K6828" s="553"/>
      <c r="L6828" s="553"/>
      <c r="M6828" s="553"/>
      <c r="N6828" s="138"/>
      <c r="O6828" s="60"/>
      <c r="Q6828" s="49" t="s">
        <v>47</v>
      </c>
    </row>
    <row r="6829" spans="2:17" ht="20.25" customHeight="1">
      <c r="B6829" s="50" t="e">
        <f>IF((#REF!+#REF!+H6829)&lt;&gt;0,"a","b")</f>
        <v>#REF!</v>
      </c>
      <c r="C6829" s="54">
        <v>6</v>
      </c>
      <c r="D6829" s="54"/>
      <c r="F6829" s="89"/>
      <c r="G6829" s="120" t="s">
        <v>404</v>
      </c>
      <c r="H6829" s="561">
        <f t="shared" si="3395"/>
        <v>0</v>
      </c>
      <c r="I6829" s="553"/>
      <c r="J6829" s="553"/>
      <c r="K6829" s="553"/>
      <c r="L6829" s="553"/>
      <c r="M6829" s="553"/>
      <c r="N6829" s="138"/>
      <c r="O6829" s="60"/>
      <c r="Q6829" s="49" t="s">
        <v>47</v>
      </c>
    </row>
    <row r="6830" spans="2:17" ht="20.25" customHeight="1">
      <c r="B6830" s="50" t="e">
        <f>IF((#REF!+#REF!+H6830)&lt;&gt;0,"a","b")</f>
        <v>#REF!</v>
      </c>
      <c r="C6830" s="54">
        <v>6</v>
      </c>
      <c r="D6830" s="54"/>
      <c r="F6830" s="89"/>
      <c r="G6830" s="120" t="s">
        <v>405</v>
      </c>
      <c r="H6830" s="558">
        <f t="shared" si="3395"/>
        <v>0</v>
      </c>
      <c r="I6830" s="553"/>
      <c r="J6830" s="553"/>
      <c r="K6830" s="553"/>
      <c r="L6830" s="553"/>
      <c r="M6830" s="553"/>
      <c r="N6830" s="138"/>
      <c r="O6830" s="60"/>
      <c r="Q6830" s="49" t="s">
        <v>47</v>
      </c>
    </row>
    <row r="6831" spans="2:17" ht="20.25" customHeight="1">
      <c r="B6831" s="50" t="e">
        <f>IF((#REF!+#REF!+H6831)&lt;&gt;0,"a","b")</f>
        <v>#REF!</v>
      </c>
      <c r="C6831" s="54">
        <v>6</v>
      </c>
      <c r="D6831" s="54"/>
      <c r="F6831" s="89"/>
      <c r="G6831" s="120" t="s">
        <v>406</v>
      </c>
      <c r="H6831" s="558">
        <f t="shared" si="3395"/>
        <v>0</v>
      </c>
      <c r="I6831" s="553"/>
      <c r="J6831" s="553"/>
      <c r="K6831" s="553"/>
      <c r="L6831" s="553"/>
      <c r="M6831" s="553"/>
      <c r="N6831" s="138"/>
      <c r="O6831" s="60"/>
      <c r="Q6831" s="49" t="s">
        <v>47</v>
      </c>
    </row>
    <row r="6832" spans="2:17" ht="20.25" customHeight="1">
      <c r="B6832" s="50" t="e">
        <f>IF((#REF!+#REF!+H6832)&lt;&gt;0,"a","b")</f>
        <v>#REF!</v>
      </c>
      <c r="C6832" s="54">
        <v>5</v>
      </c>
      <c r="D6832" s="54"/>
      <c r="F6832" s="89"/>
      <c r="G6832" s="95" t="s">
        <v>407</v>
      </c>
      <c r="H6832" s="563">
        <f t="shared" si="3395"/>
        <v>0</v>
      </c>
      <c r="I6832" s="568">
        <f t="shared" ref="I6832:K6832" si="3410">SUM(I6833:I6852)</f>
        <v>0</v>
      </c>
      <c r="J6832" s="568">
        <f t="shared" si="3410"/>
        <v>0</v>
      </c>
      <c r="K6832" s="568">
        <f t="shared" si="3410"/>
        <v>0</v>
      </c>
      <c r="L6832" s="568">
        <f t="shared" ref="L6832:N6832" si="3411">SUM(L6833:L6852)</f>
        <v>0</v>
      </c>
      <c r="M6832" s="568">
        <f t="shared" si="3411"/>
        <v>0</v>
      </c>
      <c r="N6832" s="141">
        <f t="shared" si="3411"/>
        <v>0</v>
      </c>
      <c r="O6832" s="60" t="s">
        <v>71</v>
      </c>
      <c r="Q6832" s="49" t="s">
        <v>47</v>
      </c>
    </row>
    <row r="6833" spans="2:17" ht="20.25" customHeight="1">
      <c r="B6833" s="50" t="e">
        <f>IF((#REF!+#REF!+H6833)&lt;&gt;0,"a","b")</f>
        <v>#REF!</v>
      </c>
      <c r="C6833" s="54">
        <v>6</v>
      </c>
      <c r="D6833" s="54"/>
      <c r="F6833" s="89"/>
      <c r="G6833" s="109" t="s">
        <v>408</v>
      </c>
      <c r="H6833" s="552">
        <f t="shared" si="3395"/>
        <v>0</v>
      </c>
      <c r="I6833" s="557"/>
      <c r="J6833" s="557"/>
      <c r="K6833" s="557"/>
      <c r="L6833" s="557"/>
      <c r="M6833" s="557"/>
      <c r="N6833" s="158"/>
      <c r="Q6833" s="49" t="s">
        <v>47</v>
      </c>
    </row>
    <row r="6834" spans="2:17" ht="20.25" customHeight="1">
      <c r="B6834" s="50" t="e">
        <f>IF((#REF!+#REF!+H6834)&lt;&gt;0,"a","b")</f>
        <v>#REF!</v>
      </c>
      <c r="C6834" s="54">
        <v>6</v>
      </c>
      <c r="D6834" s="54"/>
      <c r="F6834" s="89"/>
      <c r="G6834" s="109" t="s">
        <v>409</v>
      </c>
      <c r="H6834" s="558">
        <f t="shared" si="3395"/>
        <v>0</v>
      </c>
      <c r="I6834" s="557"/>
      <c r="J6834" s="557"/>
      <c r="K6834" s="557"/>
      <c r="L6834" s="557"/>
      <c r="M6834" s="557"/>
      <c r="N6834" s="158"/>
      <c r="Q6834" s="49" t="s">
        <v>47</v>
      </c>
    </row>
    <row r="6835" spans="2:17" ht="30.75" customHeight="1">
      <c r="B6835" s="50" t="e">
        <f>IF((#REF!+#REF!+H6835)&lt;&gt;0,"a","b")</f>
        <v>#REF!</v>
      </c>
      <c r="C6835" s="54">
        <v>6</v>
      </c>
      <c r="D6835" s="54"/>
      <c r="F6835" s="89"/>
      <c r="G6835" s="109" t="s">
        <v>410</v>
      </c>
      <c r="H6835" s="558">
        <f t="shared" si="3395"/>
        <v>0</v>
      </c>
      <c r="I6835" s="557"/>
      <c r="J6835" s="557"/>
      <c r="K6835" s="557"/>
      <c r="L6835" s="557"/>
      <c r="M6835" s="557"/>
      <c r="N6835" s="158"/>
      <c r="Q6835" s="49" t="s">
        <v>47</v>
      </c>
    </row>
    <row r="6836" spans="2:17" ht="30.75" customHeight="1">
      <c r="B6836" s="50" t="e">
        <f>IF((#REF!+#REF!+H6836)&lt;&gt;0,"a","b")</f>
        <v>#REF!</v>
      </c>
      <c r="C6836" s="54">
        <v>6</v>
      </c>
      <c r="D6836" s="54"/>
      <c r="F6836" s="89"/>
      <c r="G6836" s="109" t="s">
        <v>411</v>
      </c>
      <c r="H6836" s="558">
        <f t="shared" si="3395"/>
        <v>0</v>
      </c>
      <c r="I6836" s="557"/>
      <c r="J6836" s="557"/>
      <c r="K6836" s="557"/>
      <c r="L6836" s="557"/>
      <c r="M6836" s="557"/>
      <c r="N6836" s="158"/>
      <c r="Q6836" s="49" t="s">
        <v>47</v>
      </c>
    </row>
    <row r="6837" spans="2:17" ht="20.25" customHeight="1">
      <c r="B6837" s="50" t="e">
        <f>IF((#REF!+#REF!+H6837)&lt;&gt;0,"a","b")</f>
        <v>#REF!</v>
      </c>
      <c r="C6837" s="54">
        <v>6</v>
      </c>
      <c r="D6837" s="54"/>
      <c r="F6837" s="89"/>
      <c r="G6837" s="109" t="s">
        <v>412</v>
      </c>
      <c r="H6837" s="558">
        <f t="shared" si="3395"/>
        <v>0</v>
      </c>
      <c r="I6837" s="557"/>
      <c r="J6837" s="557"/>
      <c r="K6837" s="557"/>
      <c r="L6837" s="557"/>
      <c r="M6837" s="557"/>
      <c r="N6837" s="158"/>
      <c r="Q6837" s="49" t="s">
        <v>47</v>
      </c>
    </row>
    <row r="6838" spans="2:17" ht="20.25" customHeight="1">
      <c r="B6838" s="50" t="e">
        <f>IF((#REF!+#REF!+H6838)&lt;&gt;0,"a","b")</f>
        <v>#REF!</v>
      </c>
      <c r="C6838" s="54">
        <v>6</v>
      </c>
      <c r="D6838" s="54"/>
      <c r="F6838" s="89"/>
      <c r="G6838" s="109" t="s">
        <v>413</v>
      </c>
      <c r="H6838" s="558">
        <f t="shared" si="3395"/>
        <v>0</v>
      </c>
      <c r="I6838" s="557"/>
      <c r="J6838" s="557"/>
      <c r="K6838" s="557"/>
      <c r="L6838" s="557"/>
      <c r="M6838" s="557"/>
      <c r="N6838" s="158"/>
      <c r="Q6838" s="49" t="s">
        <v>47</v>
      </c>
    </row>
    <row r="6839" spans="2:17" ht="30.75" customHeight="1">
      <c r="B6839" s="50" t="e">
        <f>IF((#REF!+#REF!+H6839)&lt;&gt;0,"a","b")</f>
        <v>#REF!</v>
      </c>
      <c r="C6839" s="54">
        <v>6</v>
      </c>
      <c r="D6839" s="54"/>
      <c r="F6839" s="89"/>
      <c r="G6839" s="109" t="s">
        <v>414</v>
      </c>
      <c r="H6839" s="558">
        <f t="shared" si="3395"/>
        <v>0</v>
      </c>
      <c r="I6839" s="557"/>
      <c r="J6839" s="557"/>
      <c r="K6839" s="557"/>
      <c r="L6839" s="557"/>
      <c r="M6839" s="557"/>
      <c r="N6839" s="158"/>
      <c r="Q6839" s="49" t="s">
        <v>47</v>
      </c>
    </row>
    <row r="6840" spans="2:17" ht="20.25" customHeight="1">
      <c r="B6840" s="50" t="e">
        <f>IF((#REF!+#REF!+H6840)&lt;&gt;0,"a","b")</f>
        <v>#REF!</v>
      </c>
      <c r="C6840" s="54">
        <v>6</v>
      </c>
      <c r="D6840" s="54"/>
      <c r="F6840" s="89"/>
      <c r="G6840" s="109" t="s">
        <v>415</v>
      </c>
      <c r="H6840" s="558">
        <f t="shared" si="3395"/>
        <v>0</v>
      </c>
      <c r="I6840" s="557"/>
      <c r="J6840" s="557"/>
      <c r="K6840" s="557"/>
      <c r="L6840" s="557"/>
      <c r="M6840" s="557"/>
      <c r="N6840" s="158"/>
      <c r="Q6840" s="49" t="s">
        <v>47</v>
      </c>
    </row>
    <row r="6841" spans="2:17" ht="20.25" customHeight="1">
      <c r="B6841" s="50" t="e">
        <f>IF((#REF!+#REF!+H6841)&lt;&gt;0,"a","b")</f>
        <v>#REF!</v>
      </c>
      <c r="C6841" s="54">
        <v>6</v>
      </c>
      <c r="D6841" s="54"/>
      <c r="F6841" s="89"/>
      <c r="G6841" s="109" t="s">
        <v>416</v>
      </c>
      <c r="H6841" s="558">
        <f t="shared" si="3395"/>
        <v>0</v>
      </c>
      <c r="I6841" s="557"/>
      <c r="J6841" s="557"/>
      <c r="K6841" s="557"/>
      <c r="L6841" s="557"/>
      <c r="M6841" s="557"/>
      <c r="N6841" s="158"/>
      <c r="Q6841" s="49" t="s">
        <v>47</v>
      </c>
    </row>
    <row r="6842" spans="2:17" ht="20.25" customHeight="1">
      <c r="B6842" s="50" t="e">
        <f>IF((#REF!+#REF!+H6842)&lt;&gt;0,"a","b")</f>
        <v>#REF!</v>
      </c>
      <c r="C6842" s="54">
        <v>6</v>
      </c>
      <c r="D6842" s="54"/>
      <c r="F6842" s="89"/>
      <c r="G6842" s="109" t="s">
        <v>417</v>
      </c>
      <c r="H6842" s="558">
        <f t="shared" si="3395"/>
        <v>0</v>
      </c>
      <c r="I6842" s="557"/>
      <c r="J6842" s="557"/>
      <c r="K6842" s="557"/>
      <c r="L6842" s="557"/>
      <c r="M6842" s="557"/>
      <c r="N6842" s="158"/>
      <c r="Q6842" s="49" t="s">
        <v>47</v>
      </c>
    </row>
    <row r="6843" spans="2:17" ht="20.25" customHeight="1">
      <c r="B6843" s="50" t="e">
        <f>IF((#REF!+#REF!+H6843)&lt;&gt;0,"a","b")</f>
        <v>#REF!</v>
      </c>
      <c r="C6843" s="54">
        <v>6</v>
      </c>
      <c r="D6843" s="54"/>
      <c r="F6843" s="89"/>
      <c r="G6843" s="109" t="s">
        <v>418</v>
      </c>
      <c r="H6843" s="558">
        <f t="shared" si="3395"/>
        <v>0</v>
      </c>
      <c r="I6843" s="557"/>
      <c r="J6843" s="557"/>
      <c r="K6843" s="557"/>
      <c r="L6843" s="557"/>
      <c r="M6843" s="557"/>
      <c r="N6843" s="158"/>
      <c r="Q6843" s="49" t="s">
        <v>47</v>
      </c>
    </row>
    <row r="6844" spans="2:17" ht="20.25" customHeight="1">
      <c r="B6844" s="50" t="e">
        <f>IF((#REF!+#REF!+H6844)&lt;&gt;0,"a","b")</f>
        <v>#REF!</v>
      </c>
      <c r="C6844" s="54">
        <v>6</v>
      </c>
      <c r="D6844" s="54"/>
      <c r="F6844" s="89"/>
      <c r="G6844" s="109" t="s">
        <v>419</v>
      </c>
      <c r="H6844" s="558">
        <f t="shared" si="3395"/>
        <v>0</v>
      </c>
      <c r="I6844" s="557"/>
      <c r="J6844" s="557"/>
      <c r="K6844" s="557"/>
      <c r="L6844" s="557"/>
      <c r="M6844" s="557"/>
      <c r="N6844" s="158"/>
      <c r="Q6844" s="49" t="s">
        <v>47</v>
      </c>
    </row>
    <row r="6845" spans="2:17" ht="20.25" customHeight="1">
      <c r="B6845" s="50" t="e">
        <f>IF((#REF!+#REF!+H6845)&lt;&gt;0,"a","b")</f>
        <v>#REF!</v>
      </c>
      <c r="C6845" s="54">
        <v>6</v>
      </c>
      <c r="D6845" s="54"/>
      <c r="F6845" s="89"/>
      <c r="G6845" s="109" t="s">
        <v>420</v>
      </c>
      <c r="H6845" s="558">
        <f t="shared" si="3395"/>
        <v>0</v>
      </c>
      <c r="I6845" s="557"/>
      <c r="J6845" s="557"/>
      <c r="K6845" s="557"/>
      <c r="L6845" s="557"/>
      <c r="M6845" s="557"/>
      <c r="N6845" s="158"/>
      <c r="Q6845" s="49" t="s">
        <v>47</v>
      </c>
    </row>
    <row r="6846" spans="2:17" ht="20.25" customHeight="1">
      <c r="B6846" s="50" t="e">
        <f>IF((#REF!+#REF!+H6846)&lt;&gt;0,"a","b")</f>
        <v>#REF!</v>
      </c>
      <c r="C6846" s="54">
        <v>6</v>
      </c>
      <c r="D6846" s="54"/>
      <c r="F6846" s="89"/>
      <c r="G6846" s="109" t="s">
        <v>421</v>
      </c>
      <c r="H6846" s="558">
        <f t="shared" si="3395"/>
        <v>0</v>
      </c>
      <c r="I6846" s="557"/>
      <c r="J6846" s="557"/>
      <c r="K6846" s="557"/>
      <c r="L6846" s="557"/>
      <c r="M6846" s="557"/>
      <c r="N6846" s="158"/>
      <c r="Q6846" s="49" t="s">
        <v>47</v>
      </c>
    </row>
    <row r="6847" spans="2:17" ht="20.25" customHeight="1">
      <c r="B6847" s="50" t="e">
        <f>IF((#REF!+#REF!+H6847)&lt;&gt;0,"a","b")</f>
        <v>#REF!</v>
      </c>
      <c r="C6847" s="54">
        <v>6</v>
      </c>
      <c r="D6847" s="54"/>
      <c r="F6847" s="89"/>
      <c r="G6847" s="109" t="s">
        <v>422</v>
      </c>
      <c r="H6847" s="561">
        <f t="shared" si="3395"/>
        <v>0</v>
      </c>
      <c r="I6847" s="557"/>
      <c r="J6847" s="557"/>
      <c r="K6847" s="557"/>
      <c r="L6847" s="557"/>
      <c r="M6847" s="557"/>
      <c r="N6847" s="158"/>
      <c r="Q6847" s="49" t="s">
        <v>47</v>
      </c>
    </row>
    <row r="6848" spans="2:17" ht="20.25" customHeight="1">
      <c r="B6848" s="50" t="e">
        <f>IF((#REF!+#REF!+H6848)&lt;&gt;0,"a","b")</f>
        <v>#REF!</v>
      </c>
      <c r="C6848" s="54">
        <v>6</v>
      </c>
      <c r="D6848" s="54"/>
      <c r="F6848" s="89"/>
      <c r="G6848" s="109" t="s">
        <v>423</v>
      </c>
      <c r="H6848" s="558">
        <f t="shared" si="3395"/>
        <v>0</v>
      </c>
      <c r="I6848" s="557"/>
      <c r="J6848" s="557"/>
      <c r="K6848" s="557"/>
      <c r="L6848" s="557"/>
      <c r="M6848" s="557"/>
      <c r="N6848" s="158"/>
      <c r="Q6848" s="49" t="s">
        <v>47</v>
      </c>
    </row>
    <row r="6849" spans="2:17" ht="20.25" customHeight="1">
      <c r="B6849" s="50" t="e">
        <f>IF((#REF!+#REF!+H6849)&lt;&gt;0,"a","b")</f>
        <v>#REF!</v>
      </c>
      <c r="C6849" s="54">
        <v>6</v>
      </c>
      <c r="D6849" s="54"/>
      <c r="F6849" s="89"/>
      <c r="G6849" s="109" t="s">
        <v>424</v>
      </c>
      <c r="H6849" s="558">
        <f t="shared" si="3395"/>
        <v>0</v>
      </c>
      <c r="I6849" s="557"/>
      <c r="J6849" s="557"/>
      <c r="K6849" s="557"/>
      <c r="L6849" s="557"/>
      <c r="M6849" s="557"/>
      <c r="N6849" s="158"/>
      <c r="Q6849" s="49" t="s">
        <v>47</v>
      </c>
    </row>
    <row r="6850" spans="2:17" ht="20.25" customHeight="1">
      <c r="B6850" s="50" t="e">
        <f>IF((#REF!+#REF!+H6850)&lt;&gt;0,"a","b")</f>
        <v>#REF!</v>
      </c>
      <c r="C6850" s="54">
        <v>6</v>
      </c>
      <c r="D6850" s="54"/>
      <c r="F6850" s="89"/>
      <c r="G6850" s="126" t="s">
        <v>425</v>
      </c>
      <c r="H6850" s="558">
        <f t="shared" si="3395"/>
        <v>0</v>
      </c>
      <c r="I6850" s="557"/>
      <c r="J6850" s="557"/>
      <c r="K6850" s="557"/>
      <c r="L6850" s="557"/>
      <c r="M6850" s="557"/>
      <c r="N6850" s="158"/>
      <c r="Q6850" s="49" t="s">
        <v>47</v>
      </c>
    </row>
    <row r="6851" spans="2:17" ht="20.25" customHeight="1">
      <c r="B6851" s="50" t="e">
        <f>IF((#REF!+#REF!+H6851)&lt;&gt;0,"a","b")</f>
        <v>#REF!</v>
      </c>
      <c r="C6851" s="54">
        <v>6</v>
      </c>
      <c r="D6851" s="54"/>
      <c r="F6851" s="89"/>
      <c r="G6851" s="109" t="s">
        <v>426</v>
      </c>
      <c r="H6851" s="558">
        <f t="shared" si="3395"/>
        <v>0</v>
      </c>
      <c r="I6851" s="557"/>
      <c r="J6851" s="557"/>
      <c r="K6851" s="557"/>
      <c r="L6851" s="557"/>
      <c r="M6851" s="557"/>
      <c r="N6851" s="158"/>
      <c r="Q6851" s="49" t="s">
        <v>47</v>
      </c>
    </row>
    <row r="6852" spans="2:17" ht="30.75" customHeight="1">
      <c r="B6852" s="50" t="e">
        <f>IF((#REF!+#REF!+H6852)&lt;&gt;0,"a","b")</f>
        <v>#REF!</v>
      </c>
      <c r="C6852" s="54">
        <v>6</v>
      </c>
      <c r="D6852" s="54"/>
      <c r="F6852" s="89"/>
      <c r="G6852" s="109" t="s">
        <v>427</v>
      </c>
      <c r="H6852" s="558">
        <f t="shared" ref="H6852:H6916" si="3412">I6852+J6852</f>
        <v>0</v>
      </c>
      <c r="I6852" s="557"/>
      <c r="J6852" s="557"/>
      <c r="K6852" s="557"/>
      <c r="L6852" s="557"/>
      <c r="M6852" s="557"/>
      <c r="N6852" s="158"/>
      <c r="Q6852" s="49" t="s">
        <v>47</v>
      </c>
    </row>
    <row r="6853" spans="2:17" ht="20.25" customHeight="1">
      <c r="B6853" s="50" t="e">
        <f>IF((#REF!+#REF!+H6853)&lt;&gt;0,"a","b")</f>
        <v>#REF!</v>
      </c>
      <c r="C6853" s="54">
        <v>4</v>
      </c>
      <c r="D6853" s="54"/>
      <c r="F6853" s="89"/>
      <c r="G6853" s="93" t="s">
        <v>428</v>
      </c>
      <c r="H6853" s="559">
        <f t="shared" si="3412"/>
        <v>0</v>
      </c>
      <c r="I6853" s="567">
        <f t="shared" ref="I6853:K6853" si="3413">I6854+I6855</f>
        <v>0</v>
      </c>
      <c r="J6853" s="567">
        <f t="shared" si="3413"/>
        <v>0</v>
      </c>
      <c r="K6853" s="567">
        <f t="shared" si="3413"/>
        <v>0</v>
      </c>
      <c r="L6853" s="567">
        <f t="shared" ref="L6853:N6853" si="3414">L6854+L6855</f>
        <v>0</v>
      </c>
      <c r="M6853" s="567">
        <f t="shared" si="3414"/>
        <v>0</v>
      </c>
      <c r="N6853" s="137">
        <f t="shared" si="3414"/>
        <v>0</v>
      </c>
      <c r="O6853" s="60" t="s">
        <v>71</v>
      </c>
      <c r="Q6853" s="49" t="s">
        <v>47</v>
      </c>
    </row>
    <row r="6854" spans="2:17" ht="20.25" customHeight="1">
      <c r="B6854" s="50" t="e">
        <f>IF((#REF!+#REF!+H6854)&lt;&gt;0,"a","b")</f>
        <v>#REF!</v>
      </c>
      <c r="C6854" s="54">
        <v>5</v>
      </c>
      <c r="D6854" s="54"/>
      <c r="F6854" s="89"/>
      <c r="G6854" s="95" t="s">
        <v>429</v>
      </c>
      <c r="H6854" s="558">
        <f t="shared" si="3412"/>
        <v>0</v>
      </c>
      <c r="I6854" s="554"/>
      <c r="J6854" s="554"/>
      <c r="K6854" s="554"/>
      <c r="L6854" s="554"/>
      <c r="M6854" s="554"/>
      <c r="N6854" s="154"/>
      <c r="O6854" s="60"/>
      <c r="Q6854" s="49" t="s">
        <v>47</v>
      </c>
    </row>
    <row r="6855" spans="2:17" ht="20.25" customHeight="1">
      <c r="B6855" s="50" t="e">
        <f>IF((#REF!+#REF!+H6855)&lt;&gt;0,"a","b")</f>
        <v>#REF!</v>
      </c>
      <c r="C6855" s="54">
        <v>5</v>
      </c>
      <c r="D6855" s="54"/>
      <c r="F6855" s="89"/>
      <c r="G6855" s="95" t="s">
        <v>430</v>
      </c>
      <c r="H6855" s="559">
        <f t="shared" si="3412"/>
        <v>0</v>
      </c>
      <c r="I6855" s="569">
        <f t="shared" ref="I6855:K6855" si="3415">I6856+I6857</f>
        <v>0</v>
      </c>
      <c r="J6855" s="569">
        <f t="shared" si="3415"/>
        <v>0</v>
      </c>
      <c r="K6855" s="569">
        <f t="shared" si="3415"/>
        <v>0</v>
      </c>
      <c r="L6855" s="569">
        <f t="shared" ref="L6855:N6855" si="3416">L6856+L6857</f>
        <v>0</v>
      </c>
      <c r="M6855" s="569">
        <f t="shared" si="3416"/>
        <v>0</v>
      </c>
      <c r="N6855" s="142">
        <f t="shared" si="3416"/>
        <v>0</v>
      </c>
      <c r="O6855" s="60" t="s">
        <v>71</v>
      </c>
      <c r="Q6855" s="49" t="s">
        <v>47</v>
      </c>
    </row>
    <row r="6856" spans="2:17" ht="20.25" customHeight="1">
      <c r="B6856" s="50" t="e">
        <f>IF((#REF!+#REF!+H6856)&lt;&gt;0,"a","b")</f>
        <v>#REF!</v>
      </c>
      <c r="C6856" s="54">
        <v>6</v>
      </c>
      <c r="D6856" s="54"/>
      <c r="F6856" s="89"/>
      <c r="G6856" s="109" t="s">
        <v>431</v>
      </c>
      <c r="H6856" s="558">
        <f t="shared" si="3412"/>
        <v>0</v>
      </c>
      <c r="I6856" s="557"/>
      <c r="J6856" s="557"/>
      <c r="K6856" s="557"/>
      <c r="L6856" s="557"/>
      <c r="M6856" s="557"/>
      <c r="N6856" s="158"/>
      <c r="Q6856" s="49" t="s">
        <v>47</v>
      </c>
    </row>
    <row r="6857" spans="2:17" ht="20.25" customHeight="1">
      <c r="B6857" s="50" t="e">
        <f>IF((#REF!+#REF!+H6857)&lt;&gt;0,"a","b")</f>
        <v>#REF!</v>
      </c>
      <c r="C6857" s="54">
        <v>6</v>
      </c>
      <c r="D6857" s="54"/>
      <c r="F6857" s="89"/>
      <c r="G6857" s="109" t="s">
        <v>432</v>
      </c>
      <c r="H6857" s="558">
        <f t="shared" si="3412"/>
        <v>0</v>
      </c>
      <c r="I6857" s="557"/>
      <c r="J6857" s="557"/>
      <c r="K6857" s="557"/>
      <c r="L6857" s="557"/>
      <c r="M6857" s="557"/>
      <c r="N6857" s="158"/>
      <c r="Q6857" s="49" t="s">
        <v>47</v>
      </c>
    </row>
    <row r="6858" spans="2:17" ht="30.75" customHeight="1">
      <c r="B6858" s="50" t="e">
        <f>IF((#REF!+#REF!+H6858)&lt;&gt;0,"a","b")</f>
        <v>#REF!</v>
      </c>
      <c r="C6858" s="54">
        <v>3</v>
      </c>
      <c r="D6858" s="54"/>
      <c r="F6858" s="89"/>
      <c r="G6858" s="108" t="s">
        <v>433</v>
      </c>
      <c r="H6858" s="559">
        <f t="shared" si="3412"/>
        <v>0</v>
      </c>
      <c r="I6858" s="570">
        <f t="shared" ref="I6858:K6858" si="3417">I6859+I6860</f>
        <v>0</v>
      </c>
      <c r="J6858" s="570">
        <f t="shared" si="3417"/>
        <v>0</v>
      </c>
      <c r="K6858" s="570">
        <f t="shared" si="3417"/>
        <v>0</v>
      </c>
      <c r="L6858" s="570">
        <f t="shared" ref="L6858:N6858" si="3418">L6859+L6860</f>
        <v>0</v>
      </c>
      <c r="M6858" s="570">
        <f t="shared" si="3418"/>
        <v>0</v>
      </c>
      <c r="N6858" s="140">
        <f t="shared" si="3418"/>
        <v>0</v>
      </c>
      <c r="O6858" s="60" t="s">
        <v>71</v>
      </c>
      <c r="Q6858" s="49" t="s">
        <v>47</v>
      </c>
    </row>
    <row r="6859" spans="2:17" ht="30.75" customHeight="1">
      <c r="B6859" s="50" t="e">
        <f>IF((#REF!+#REF!+H6859)&lt;&gt;0,"a","b")</f>
        <v>#REF!</v>
      </c>
      <c r="C6859" s="54">
        <v>4</v>
      </c>
      <c r="D6859" s="54"/>
      <c r="F6859" s="89"/>
      <c r="G6859" s="93" t="s">
        <v>434</v>
      </c>
      <c r="H6859" s="558">
        <f t="shared" si="3412"/>
        <v>0</v>
      </c>
      <c r="I6859" s="555"/>
      <c r="J6859" s="555"/>
      <c r="K6859" s="555"/>
      <c r="L6859" s="555"/>
      <c r="M6859" s="555"/>
      <c r="N6859" s="153"/>
      <c r="Q6859" s="49" t="s">
        <v>47</v>
      </c>
    </row>
    <row r="6860" spans="2:17" ht="30.75" customHeight="1">
      <c r="B6860" s="50" t="e">
        <f>IF((#REF!+#REF!+H6860)&lt;&gt;0,"a","b")</f>
        <v>#REF!</v>
      </c>
      <c r="C6860" s="54">
        <v>4</v>
      </c>
      <c r="D6860" s="54"/>
      <c r="F6860" s="89"/>
      <c r="G6860" s="93" t="s">
        <v>435</v>
      </c>
      <c r="H6860" s="559">
        <f t="shared" si="3412"/>
        <v>0</v>
      </c>
      <c r="I6860" s="567">
        <f t="shared" ref="I6860:K6860" si="3419">I6861+I6862+I6863+I6864</f>
        <v>0</v>
      </c>
      <c r="J6860" s="567">
        <f t="shared" si="3419"/>
        <v>0</v>
      </c>
      <c r="K6860" s="567">
        <f t="shared" si="3419"/>
        <v>0</v>
      </c>
      <c r="L6860" s="567">
        <f t="shared" ref="L6860:N6860" si="3420">L6861+L6862+L6863+L6864</f>
        <v>0</v>
      </c>
      <c r="M6860" s="567">
        <f t="shared" si="3420"/>
        <v>0</v>
      </c>
      <c r="N6860" s="137">
        <f t="shared" si="3420"/>
        <v>0</v>
      </c>
      <c r="O6860" s="60" t="s">
        <v>71</v>
      </c>
      <c r="Q6860" s="49" t="s">
        <v>47</v>
      </c>
    </row>
    <row r="6861" spans="2:17" ht="30.75" customHeight="1">
      <c r="B6861" s="50" t="e">
        <f>IF((#REF!+#REF!+H6861)&lt;&gt;0,"a","b")</f>
        <v>#REF!</v>
      </c>
      <c r="C6861" s="54">
        <v>5</v>
      </c>
      <c r="D6861" s="54"/>
      <c r="F6861" s="89"/>
      <c r="G6861" s="95" t="s">
        <v>436</v>
      </c>
      <c r="H6861" s="558">
        <f t="shared" si="3412"/>
        <v>0</v>
      </c>
      <c r="I6861" s="554"/>
      <c r="J6861" s="554"/>
      <c r="K6861" s="554"/>
      <c r="L6861" s="554"/>
      <c r="M6861" s="554"/>
      <c r="N6861" s="154"/>
      <c r="Q6861" s="49" t="s">
        <v>47</v>
      </c>
    </row>
    <row r="6862" spans="2:17" ht="20.25" customHeight="1">
      <c r="B6862" s="50" t="e">
        <f>IF((#REF!+#REF!+H6862)&lt;&gt;0,"a","b")</f>
        <v>#REF!</v>
      </c>
      <c r="C6862" s="54">
        <v>5</v>
      </c>
      <c r="D6862" s="54"/>
      <c r="F6862" s="89"/>
      <c r="G6862" s="95" t="s">
        <v>437</v>
      </c>
      <c r="H6862" s="552">
        <f t="shared" si="3412"/>
        <v>0</v>
      </c>
      <c r="I6862" s="554"/>
      <c r="J6862" s="554"/>
      <c r="K6862" s="554"/>
      <c r="L6862" s="554"/>
      <c r="M6862" s="554"/>
      <c r="N6862" s="154"/>
      <c r="Q6862" s="49" t="s">
        <v>47</v>
      </c>
    </row>
    <row r="6863" spans="2:17" ht="20.25" customHeight="1">
      <c r="B6863" s="50" t="e">
        <f>IF((#REF!+#REF!+H6863)&lt;&gt;0,"a","b")</f>
        <v>#REF!</v>
      </c>
      <c r="C6863" s="54">
        <v>5</v>
      </c>
      <c r="D6863" s="54"/>
      <c r="F6863" s="89"/>
      <c r="G6863" s="95" t="s">
        <v>438</v>
      </c>
      <c r="H6863" s="552">
        <f t="shared" si="3412"/>
        <v>0</v>
      </c>
      <c r="I6863" s="554"/>
      <c r="J6863" s="554"/>
      <c r="K6863" s="554"/>
      <c r="L6863" s="554"/>
      <c r="M6863" s="554"/>
      <c r="N6863" s="154"/>
      <c r="Q6863" s="49" t="s">
        <v>47</v>
      </c>
    </row>
    <row r="6864" spans="2:17" ht="20.25" customHeight="1">
      <c r="B6864" s="50" t="e">
        <f>IF((#REF!+#REF!+H6864)&lt;&gt;0,"a","b")</f>
        <v>#REF!</v>
      </c>
      <c r="C6864" s="54">
        <v>5</v>
      </c>
      <c r="D6864" s="54"/>
      <c r="F6864" s="89"/>
      <c r="G6864" s="95" t="s">
        <v>307</v>
      </c>
      <c r="H6864" s="552">
        <f t="shared" si="3412"/>
        <v>0</v>
      </c>
      <c r="I6864" s="554"/>
      <c r="J6864" s="554"/>
      <c r="K6864" s="554"/>
      <c r="L6864" s="554"/>
      <c r="M6864" s="554"/>
      <c r="N6864" s="154"/>
      <c r="Q6864" s="49" t="s">
        <v>47</v>
      </c>
    </row>
    <row r="6865" spans="2:17" ht="20.25" customHeight="1">
      <c r="B6865" s="50" t="e">
        <f>IF((#REF!+#REF!+H6865)&lt;&gt;0,"a","b")</f>
        <v>#REF!</v>
      </c>
      <c r="C6865" s="54">
        <v>3</v>
      </c>
      <c r="D6865" s="54"/>
      <c r="F6865" s="89"/>
      <c r="G6865" s="108" t="s">
        <v>439</v>
      </c>
      <c r="H6865" s="561">
        <f t="shared" si="3412"/>
        <v>0</v>
      </c>
      <c r="I6865" s="562"/>
      <c r="J6865" s="562"/>
      <c r="K6865" s="562"/>
      <c r="L6865" s="562"/>
      <c r="M6865" s="562"/>
      <c r="N6865" s="161"/>
      <c r="Q6865" s="49" t="s">
        <v>47</v>
      </c>
    </row>
    <row r="6866" spans="2:17" ht="20.25" customHeight="1">
      <c r="B6866" s="50" t="e">
        <f>IF((#REF!+#REF!+H6866)&lt;&gt;0,"a","b")</f>
        <v>#REF!</v>
      </c>
      <c r="C6866" s="54">
        <v>3</v>
      </c>
      <c r="D6866" s="54"/>
      <c r="F6866" s="89"/>
      <c r="G6866" s="108" t="s">
        <v>440</v>
      </c>
      <c r="H6866" s="571">
        <f t="shared" si="3412"/>
        <v>0</v>
      </c>
      <c r="I6866" s="570">
        <f t="shared" ref="I6866:K6866" si="3421">I6867+I6868+I6869+I6872</f>
        <v>0</v>
      </c>
      <c r="J6866" s="570">
        <f t="shared" si="3421"/>
        <v>0</v>
      </c>
      <c r="K6866" s="570">
        <f t="shared" si="3421"/>
        <v>0</v>
      </c>
      <c r="L6866" s="570">
        <f t="shared" ref="L6866:N6866" si="3422">L6867+L6868+L6869+L6872</f>
        <v>0</v>
      </c>
      <c r="M6866" s="570">
        <f t="shared" si="3422"/>
        <v>0</v>
      </c>
      <c r="N6866" s="140">
        <f t="shared" si="3422"/>
        <v>0</v>
      </c>
      <c r="O6866" s="60" t="s">
        <v>71</v>
      </c>
      <c r="Q6866" s="49" t="s">
        <v>47</v>
      </c>
    </row>
    <row r="6867" spans="2:17" ht="30.75" customHeight="1">
      <c r="B6867" s="50" t="e">
        <f>IF((#REF!+#REF!+H6867)&lt;&gt;0,"a","b")</f>
        <v>#REF!</v>
      </c>
      <c r="C6867" s="54">
        <v>4</v>
      </c>
      <c r="D6867" s="54"/>
      <c r="F6867" s="89"/>
      <c r="G6867" s="93" t="s">
        <v>441</v>
      </c>
      <c r="H6867" s="558">
        <f t="shared" si="3412"/>
        <v>0</v>
      </c>
      <c r="I6867" s="555"/>
      <c r="J6867" s="555"/>
      <c r="K6867" s="555"/>
      <c r="L6867" s="555"/>
      <c r="M6867" s="555"/>
      <c r="N6867" s="153"/>
      <c r="O6867" s="60"/>
      <c r="Q6867" s="49" t="s">
        <v>47</v>
      </c>
    </row>
    <row r="6868" spans="2:17" ht="20.25" customHeight="1">
      <c r="B6868" s="50" t="e">
        <f>IF((#REF!+#REF!+H6868)&lt;&gt;0,"a","b")</f>
        <v>#REF!</v>
      </c>
      <c r="C6868" s="54">
        <v>4</v>
      </c>
      <c r="D6868" s="54"/>
      <c r="F6868" s="89"/>
      <c r="G6868" s="93" t="s">
        <v>442</v>
      </c>
      <c r="H6868" s="558">
        <f t="shared" si="3412"/>
        <v>0</v>
      </c>
      <c r="I6868" s="555"/>
      <c r="J6868" s="555"/>
      <c r="K6868" s="555"/>
      <c r="L6868" s="555"/>
      <c r="M6868" s="555"/>
      <c r="N6868" s="153"/>
      <c r="O6868" s="60"/>
      <c r="Q6868" s="49" t="s">
        <v>47</v>
      </c>
    </row>
    <row r="6869" spans="2:17" ht="20.25" customHeight="1">
      <c r="B6869" s="50" t="e">
        <f>IF((#REF!+#REF!+H6869)&lt;&gt;0,"a","b")</f>
        <v>#REF!</v>
      </c>
      <c r="C6869" s="54">
        <v>4</v>
      </c>
      <c r="D6869" s="54"/>
      <c r="F6869" s="89"/>
      <c r="G6869" s="93" t="s">
        <v>443</v>
      </c>
      <c r="H6869" s="559">
        <f t="shared" si="3412"/>
        <v>0</v>
      </c>
      <c r="I6869" s="567">
        <f t="shared" ref="I6869:K6869" si="3423">I6870+I6871</f>
        <v>0</v>
      </c>
      <c r="J6869" s="567">
        <f t="shared" si="3423"/>
        <v>0</v>
      </c>
      <c r="K6869" s="567">
        <f t="shared" si="3423"/>
        <v>0</v>
      </c>
      <c r="L6869" s="567">
        <f t="shared" ref="L6869:N6869" si="3424">L6870+L6871</f>
        <v>0</v>
      </c>
      <c r="M6869" s="567">
        <f t="shared" si="3424"/>
        <v>0</v>
      </c>
      <c r="N6869" s="137">
        <f t="shared" si="3424"/>
        <v>0</v>
      </c>
      <c r="O6869" s="60" t="s">
        <v>71</v>
      </c>
      <c r="Q6869" s="49" t="s">
        <v>47</v>
      </c>
    </row>
    <row r="6870" spans="2:17" ht="30.75" customHeight="1">
      <c r="B6870" s="50" t="e">
        <f>IF((#REF!+#REF!+H6870)&lt;&gt;0,"a","b")</f>
        <v>#REF!</v>
      </c>
      <c r="C6870" s="54">
        <v>5</v>
      </c>
      <c r="D6870" s="54"/>
      <c r="F6870" s="89"/>
      <c r="G6870" s="95" t="s">
        <v>444</v>
      </c>
      <c r="H6870" s="552">
        <f t="shared" si="3412"/>
        <v>0</v>
      </c>
      <c r="I6870" s="554"/>
      <c r="J6870" s="554"/>
      <c r="K6870" s="554"/>
      <c r="L6870" s="554"/>
      <c r="M6870" s="554"/>
      <c r="N6870" s="154"/>
      <c r="Q6870" s="49" t="s">
        <v>47</v>
      </c>
    </row>
    <row r="6871" spans="2:17" ht="20.25" customHeight="1">
      <c r="B6871" s="50" t="e">
        <f>IF((#REF!+#REF!+H6871)&lt;&gt;0,"a","b")</f>
        <v>#REF!</v>
      </c>
      <c r="C6871" s="54">
        <v>5</v>
      </c>
      <c r="D6871" s="54"/>
      <c r="F6871" s="89"/>
      <c r="G6871" s="95" t="s">
        <v>445</v>
      </c>
      <c r="H6871" s="552">
        <f t="shared" si="3412"/>
        <v>0</v>
      </c>
      <c r="I6871" s="554"/>
      <c r="J6871" s="554"/>
      <c r="K6871" s="554"/>
      <c r="L6871" s="554"/>
      <c r="M6871" s="554"/>
      <c r="N6871" s="154"/>
      <c r="Q6871" s="49" t="s">
        <v>47</v>
      </c>
    </row>
    <row r="6872" spans="2:17" ht="20.25" customHeight="1">
      <c r="B6872" s="50" t="e">
        <f>IF((#REF!+#REF!+H6872)&lt;&gt;0,"a","b")</f>
        <v>#REF!</v>
      </c>
      <c r="C6872" s="54">
        <v>4</v>
      </c>
      <c r="D6872" s="54"/>
      <c r="F6872" s="89"/>
      <c r="G6872" s="93" t="s">
        <v>446</v>
      </c>
      <c r="H6872" s="558">
        <f t="shared" si="3412"/>
        <v>0</v>
      </c>
      <c r="I6872" s="555"/>
      <c r="J6872" s="555"/>
      <c r="K6872" s="555"/>
      <c r="L6872" s="555"/>
      <c r="M6872" s="555"/>
      <c r="N6872" s="153"/>
      <c r="Q6872" s="49" t="s">
        <v>47</v>
      </c>
    </row>
    <row r="6873" spans="2:17" ht="20.25" customHeight="1">
      <c r="B6873" s="50" t="e">
        <f>IF((#REF!+#REF!+H6873)&lt;&gt;0,"a","b")</f>
        <v>#REF!</v>
      </c>
      <c r="C6873" s="54">
        <v>2</v>
      </c>
      <c r="D6873" s="68" t="s">
        <v>628</v>
      </c>
      <c r="F6873" s="127"/>
      <c r="G6873" s="117" t="s">
        <v>447</v>
      </c>
      <c r="H6873" s="572">
        <f t="shared" si="3412"/>
        <v>0</v>
      </c>
      <c r="I6873" s="573">
        <f t="shared" ref="I6873:K6873" si="3425">I6874+I6881+I6888</f>
        <v>0</v>
      </c>
      <c r="J6873" s="573">
        <f t="shared" si="3425"/>
        <v>0</v>
      </c>
      <c r="K6873" s="573">
        <f t="shared" si="3425"/>
        <v>0</v>
      </c>
      <c r="L6873" s="573">
        <f t="shared" ref="L6873:N6873" si="3426">L6874+L6881+L6888</f>
        <v>0</v>
      </c>
      <c r="M6873" s="573">
        <f t="shared" si="3426"/>
        <v>0</v>
      </c>
      <c r="N6873" s="149">
        <f t="shared" si="3426"/>
        <v>0</v>
      </c>
      <c r="O6873" s="60" t="s">
        <v>71</v>
      </c>
    </row>
    <row r="6874" spans="2:17" ht="20.25" customHeight="1">
      <c r="B6874" s="50" t="e">
        <f>IF((#REF!+#REF!+H6874)&lt;&gt;0,"a","b")</f>
        <v>#REF!</v>
      </c>
      <c r="C6874" s="54">
        <v>3</v>
      </c>
      <c r="D6874" s="54"/>
      <c r="F6874" s="127"/>
      <c r="G6874" s="108" t="s">
        <v>448</v>
      </c>
      <c r="H6874" s="574">
        <f t="shared" si="3412"/>
        <v>0</v>
      </c>
      <c r="I6874" s="564">
        <f t="shared" ref="I6874:K6874" si="3427">SUM(I6875:I6880)</f>
        <v>0</v>
      </c>
      <c r="J6874" s="564">
        <f t="shared" si="3427"/>
        <v>0</v>
      </c>
      <c r="K6874" s="564">
        <f t="shared" si="3427"/>
        <v>0</v>
      </c>
      <c r="L6874" s="564">
        <f t="shared" ref="L6874:N6874" si="3428">SUM(L6875:L6880)</f>
        <v>0</v>
      </c>
      <c r="M6874" s="564">
        <f t="shared" si="3428"/>
        <v>0</v>
      </c>
      <c r="N6874" s="159">
        <f t="shared" si="3428"/>
        <v>0</v>
      </c>
      <c r="O6874" s="60" t="s">
        <v>71</v>
      </c>
    </row>
    <row r="6875" spans="2:17" ht="20.25" customHeight="1">
      <c r="B6875" s="50" t="e">
        <f>IF((#REF!+#REF!+H6875)&lt;&gt;0,"a","b")</f>
        <v>#REF!</v>
      </c>
      <c r="C6875" s="54">
        <v>4</v>
      </c>
      <c r="D6875" s="54"/>
      <c r="F6875" s="127"/>
      <c r="G6875" s="93" t="s">
        <v>449</v>
      </c>
      <c r="H6875" s="575">
        <f t="shared" si="3412"/>
        <v>0</v>
      </c>
      <c r="I6875" s="555"/>
      <c r="J6875" s="555"/>
      <c r="K6875" s="555"/>
      <c r="L6875" s="555"/>
      <c r="M6875" s="555"/>
      <c r="N6875" s="153"/>
    </row>
    <row r="6876" spans="2:17" ht="20.25" customHeight="1">
      <c r="B6876" s="50" t="e">
        <f>IF((#REF!+#REF!+H6876)&lt;&gt;0,"a","b")</f>
        <v>#REF!</v>
      </c>
      <c r="C6876" s="54">
        <v>4</v>
      </c>
      <c r="D6876" s="54"/>
      <c r="F6876" s="127"/>
      <c r="G6876" s="93" t="s">
        <v>450</v>
      </c>
      <c r="H6876" s="575">
        <f t="shared" si="3412"/>
        <v>0</v>
      </c>
      <c r="I6876" s="555"/>
      <c r="J6876" s="555"/>
      <c r="K6876" s="555"/>
      <c r="L6876" s="555"/>
      <c r="M6876" s="555"/>
      <c r="N6876" s="153"/>
    </row>
    <row r="6877" spans="2:17" ht="20.25" customHeight="1">
      <c r="B6877" s="50" t="e">
        <f>IF((#REF!+#REF!+H6877)&lt;&gt;0,"a","b")</f>
        <v>#REF!</v>
      </c>
      <c r="C6877" s="54">
        <v>4</v>
      </c>
      <c r="D6877" s="54"/>
      <c r="F6877" s="127"/>
      <c r="G6877" s="93" t="s">
        <v>305</v>
      </c>
      <c r="H6877" s="575">
        <f t="shared" si="3412"/>
        <v>0</v>
      </c>
      <c r="I6877" s="555"/>
      <c r="J6877" s="555"/>
      <c r="K6877" s="555"/>
      <c r="L6877" s="555"/>
      <c r="M6877" s="555"/>
      <c r="N6877" s="153"/>
    </row>
    <row r="6878" spans="2:17" ht="20.25" customHeight="1">
      <c r="B6878" s="50" t="e">
        <f>IF((#REF!+#REF!+H6878)&lt;&gt;0,"a","b")</f>
        <v>#REF!</v>
      </c>
      <c r="C6878" s="54">
        <v>4</v>
      </c>
      <c r="D6878" s="54"/>
      <c r="F6878" s="127"/>
      <c r="G6878" s="93" t="s">
        <v>451</v>
      </c>
      <c r="H6878" s="575">
        <f t="shared" si="3412"/>
        <v>0</v>
      </c>
      <c r="I6878" s="555"/>
      <c r="J6878" s="555"/>
      <c r="K6878" s="555"/>
      <c r="L6878" s="555"/>
      <c r="M6878" s="555"/>
      <c r="N6878" s="153"/>
    </row>
    <row r="6879" spans="2:17" ht="20.25" customHeight="1">
      <c r="B6879" s="50" t="e">
        <f>IF((#REF!+#REF!+H6879)&lt;&gt;0,"a","b")</f>
        <v>#REF!</v>
      </c>
      <c r="C6879" s="54">
        <v>4</v>
      </c>
      <c r="D6879" s="54"/>
      <c r="F6879" s="127"/>
      <c r="G6879" s="93" t="s">
        <v>452</v>
      </c>
      <c r="H6879" s="575">
        <f t="shared" si="3412"/>
        <v>0</v>
      </c>
      <c r="I6879" s="555"/>
      <c r="J6879" s="555"/>
      <c r="K6879" s="555"/>
      <c r="L6879" s="555"/>
      <c r="M6879" s="555"/>
      <c r="N6879" s="153"/>
    </row>
    <row r="6880" spans="2:17" ht="20.25" customHeight="1">
      <c r="B6880" s="50" t="e">
        <f>IF((#REF!+#REF!+H6880)&lt;&gt;0,"a","b")</f>
        <v>#REF!</v>
      </c>
      <c r="C6880" s="54">
        <v>4</v>
      </c>
      <c r="D6880" s="54"/>
      <c r="F6880" s="127"/>
      <c r="G6880" s="93" t="s">
        <v>453</v>
      </c>
      <c r="H6880" s="575">
        <f t="shared" si="3412"/>
        <v>0</v>
      </c>
      <c r="I6880" s="555"/>
      <c r="J6880" s="555"/>
      <c r="K6880" s="555"/>
      <c r="L6880" s="555"/>
      <c r="M6880" s="555"/>
      <c r="N6880" s="153"/>
    </row>
    <row r="6881" spans="2:15" ht="20.25" customHeight="1">
      <c r="B6881" s="50" t="e">
        <f>IF((#REF!+#REF!+H6881)&lt;&gt;0,"a","b")</f>
        <v>#REF!</v>
      </c>
      <c r="C6881" s="54">
        <v>3</v>
      </c>
      <c r="D6881" s="54"/>
      <c r="F6881" s="127"/>
      <c r="G6881" s="108" t="s">
        <v>304</v>
      </c>
      <c r="H6881" s="574">
        <f t="shared" si="3412"/>
        <v>0</v>
      </c>
      <c r="I6881" s="564">
        <f t="shared" ref="I6881:K6881" si="3429">SUM(I6882:I6887)</f>
        <v>0</v>
      </c>
      <c r="J6881" s="564">
        <f t="shared" si="3429"/>
        <v>0</v>
      </c>
      <c r="K6881" s="564">
        <f t="shared" si="3429"/>
        <v>0</v>
      </c>
      <c r="L6881" s="564">
        <f t="shared" ref="L6881:N6881" si="3430">SUM(L6882:L6887)</f>
        <v>0</v>
      </c>
      <c r="M6881" s="564">
        <f t="shared" si="3430"/>
        <v>0</v>
      </c>
      <c r="N6881" s="159">
        <f t="shared" si="3430"/>
        <v>0</v>
      </c>
      <c r="O6881" s="60" t="s">
        <v>71</v>
      </c>
    </row>
    <row r="6882" spans="2:15" ht="20.25" customHeight="1">
      <c r="B6882" s="50" t="e">
        <f>IF((#REF!+#REF!+H6882)&lt;&gt;0,"a","b")</f>
        <v>#REF!</v>
      </c>
      <c r="C6882" s="54">
        <v>4</v>
      </c>
      <c r="D6882" s="54"/>
      <c r="F6882" s="127"/>
      <c r="G6882" s="93" t="s">
        <v>449</v>
      </c>
      <c r="H6882" s="575">
        <f t="shared" si="3412"/>
        <v>0</v>
      </c>
      <c r="I6882" s="555"/>
      <c r="J6882" s="555"/>
      <c r="K6882" s="555"/>
      <c r="L6882" s="555"/>
      <c r="M6882" s="555"/>
      <c r="N6882" s="153"/>
    </row>
    <row r="6883" spans="2:15" ht="20.25" customHeight="1">
      <c r="B6883" s="50" t="e">
        <f>IF((#REF!+#REF!+H6883)&lt;&gt;0,"a","b")</f>
        <v>#REF!</v>
      </c>
      <c r="C6883" s="54">
        <v>4</v>
      </c>
      <c r="D6883" s="54"/>
      <c r="F6883" s="127"/>
      <c r="G6883" s="93" t="s">
        <v>450</v>
      </c>
      <c r="H6883" s="575">
        <f t="shared" si="3412"/>
        <v>0</v>
      </c>
      <c r="I6883" s="555"/>
      <c r="J6883" s="555"/>
      <c r="K6883" s="555"/>
      <c r="L6883" s="555"/>
      <c r="M6883" s="555"/>
      <c r="N6883" s="153"/>
    </row>
    <row r="6884" spans="2:15" ht="20.25" customHeight="1">
      <c r="B6884" s="50" t="e">
        <f>IF((#REF!+#REF!+H6884)&lt;&gt;0,"a","b")</f>
        <v>#REF!</v>
      </c>
      <c r="C6884" s="54">
        <v>4</v>
      </c>
      <c r="D6884" s="54"/>
      <c r="F6884" s="127"/>
      <c r="G6884" s="93" t="s">
        <v>305</v>
      </c>
      <c r="H6884" s="575">
        <f t="shared" si="3412"/>
        <v>0</v>
      </c>
      <c r="I6884" s="555"/>
      <c r="J6884" s="555"/>
      <c r="K6884" s="555"/>
      <c r="L6884" s="555"/>
      <c r="M6884" s="555"/>
      <c r="N6884" s="153"/>
    </row>
    <row r="6885" spans="2:15" ht="20.25" customHeight="1">
      <c r="B6885" s="50" t="e">
        <f>IF((#REF!+#REF!+H6885)&lt;&gt;0,"a","b")</f>
        <v>#REF!</v>
      </c>
      <c r="C6885" s="54">
        <v>4</v>
      </c>
      <c r="D6885" s="54"/>
      <c r="F6885" s="127"/>
      <c r="G6885" s="93" t="s">
        <v>454</v>
      </c>
      <c r="H6885" s="575">
        <f t="shared" si="3412"/>
        <v>0</v>
      </c>
      <c r="I6885" s="555"/>
      <c r="J6885" s="555"/>
      <c r="K6885" s="555"/>
      <c r="L6885" s="555"/>
      <c r="M6885" s="555"/>
      <c r="N6885" s="153"/>
    </row>
    <row r="6886" spans="2:15" ht="20.25" customHeight="1">
      <c r="B6886" s="50" t="e">
        <f>IF((#REF!+#REF!+H6886)&lt;&gt;0,"a","b")</f>
        <v>#REF!</v>
      </c>
      <c r="C6886" s="54">
        <v>4</v>
      </c>
      <c r="D6886" s="54"/>
      <c r="F6886" s="127"/>
      <c r="G6886" s="93" t="s">
        <v>452</v>
      </c>
      <c r="H6886" s="575">
        <f t="shared" si="3412"/>
        <v>0</v>
      </c>
      <c r="I6886" s="555"/>
      <c r="J6886" s="555"/>
      <c r="K6886" s="555"/>
      <c r="L6886" s="555"/>
      <c r="M6886" s="555"/>
      <c r="N6886" s="153"/>
    </row>
    <row r="6887" spans="2:15" ht="20.25" customHeight="1">
      <c r="B6887" s="50" t="e">
        <f>IF((#REF!+#REF!+H6887)&lt;&gt;0,"a","b")</f>
        <v>#REF!</v>
      </c>
      <c r="C6887" s="54">
        <v>4</v>
      </c>
      <c r="D6887" s="54"/>
      <c r="F6887" s="127"/>
      <c r="G6887" s="93" t="s">
        <v>453</v>
      </c>
      <c r="H6887" s="575">
        <f t="shared" si="3412"/>
        <v>0</v>
      </c>
      <c r="I6887" s="555"/>
      <c r="J6887" s="555"/>
      <c r="K6887" s="555"/>
      <c r="L6887" s="555"/>
      <c r="M6887" s="555"/>
      <c r="N6887" s="153"/>
    </row>
    <row r="6888" spans="2:15" ht="20.25" customHeight="1">
      <c r="B6888" s="50" t="e">
        <f>IF((#REF!+#REF!+H6888)&lt;&gt;0,"a","b")</f>
        <v>#REF!</v>
      </c>
      <c r="C6888" s="54">
        <v>3</v>
      </c>
      <c r="D6888" s="54"/>
      <c r="F6888" s="89"/>
      <c r="G6888" s="108" t="s">
        <v>306</v>
      </c>
      <c r="H6888" s="576">
        <f t="shared" si="3412"/>
        <v>0</v>
      </c>
      <c r="I6888" s="562"/>
      <c r="J6888" s="562"/>
      <c r="K6888" s="562"/>
      <c r="L6888" s="562"/>
      <c r="M6888" s="562"/>
      <c r="N6888" s="166"/>
    </row>
    <row r="6889" spans="2:15" ht="20.25" customHeight="1">
      <c r="B6889" s="50" t="e">
        <f>IF((#REF!+#REF!+H6889)&lt;&gt;0,"a","b")</f>
        <v>#REF!</v>
      </c>
      <c r="C6889" s="54">
        <v>2</v>
      </c>
      <c r="D6889" s="68" t="s">
        <v>629</v>
      </c>
      <c r="F6889" s="89"/>
      <c r="G6889" s="117" t="s">
        <v>455</v>
      </c>
      <c r="H6889" s="572">
        <f t="shared" si="3412"/>
        <v>0</v>
      </c>
      <c r="I6889" s="573">
        <f t="shared" ref="I6889:K6889" si="3431">I6890+I6898</f>
        <v>0</v>
      </c>
      <c r="J6889" s="573">
        <f t="shared" si="3431"/>
        <v>0</v>
      </c>
      <c r="K6889" s="573">
        <f t="shared" si="3431"/>
        <v>0</v>
      </c>
      <c r="L6889" s="573">
        <f t="shared" ref="L6889:N6889" si="3432">L6890+L6898</f>
        <v>0</v>
      </c>
      <c r="M6889" s="573">
        <f t="shared" si="3432"/>
        <v>0</v>
      </c>
      <c r="N6889" s="149">
        <f t="shared" si="3432"/>
        <v>0</v>
      </c>
      <c r="O6889" s="60" t="s">
        <v>71</v>
      </c>
    </row>
    <row r="6890" spans="2:15" ht="20.25" customHeight="1">
      <c r="B6890" s="50" t="e">
        <f>IF((#REF!+#REF!+H6890)&lt;&gt;0,"a","b")</f>
        <v>#REF!</v>
      </c>
      <c r="C6890" s="54">
        <v>3</v>
      </c>
      <c r="D6890" s="54"/>
      <c r="F6890" s="89"/>
      <c r="G6890" s="108" t="s">
        <v>448</v>
      </c>
      <c r="H6890" s="574">
        <f t="shared" si="3412"/>
        <v>0</v>
      </c>
      <c r="I6890" s="564">
        <f t="shared" ref="I6890:K6890" si="3433">SUM(I6891:I6897)</f>
        <v>0</v>
      </c>
      <c r="J6890" s="564">
        <f t="shared" si="3433"/>
        <v>0</v>
      </c>
      <c r="K6890" s="564">
        <f t="shared" si="3433"/>
        <v>0</v>
      </c>
      <c r="L6890" s="564">
        <f t="shared" ref="L6890:N6890" si="3434">SUM(L6891:L6897)</f>
        <v>0</v>
      </c>
      <c r="M6890" s="564">
        <f t="shared" si="3434"/>
        <v>0</v>
      </c>
      <c r="N6890" s="159">
        <f t="shared" si="3434"/>
        <v>0</v>
      </c>
      <c r="O6890" s="60" t="s">
        <v>71</v>
      </c>
    </row>
    <row r="6891" spans="2:15" ht="20.25" customHeight="1">
      <c r="B6891" s="50" t="e">
        <f>IF((#REF!+#REF!+H6891)&lt;&gt;0,"a","b")</f>
        <v>#REF!</v>
      </c>
      <c r="C6891" s="54">
        <v>4</v>
      </c>
      <c r="D6891" s="54"/>
      <c r="F6891" s="89"/>
      <c r="G6891" s="93" t="s">
        <v>456</v>
      </c>
      <c r="H6891" s="575">
        <f t="shared" si="3412"/>
        <v>0</v>
      </c>
      <c r="I6891" s="555"/>
      <c r="J6891" s="555"/>
      <c r="K6891" s="555"/>
      <c r="L6891" s="555"/>
      <c r="M6891" s="555"/>
      <c r="N6891" s="153"/>
    </row>
    <row r="6892" spans="2:15" ht="20.25" customHeight="1">
      <c r="B6892" s="50" t="e">
        <f>IF((#REF!+#REF!+H6892)&lt;&gt;0,"a","b")</f>
        <v>#REF!</v>
      </c>
      <c r="C6892" s="54">
        <v>4</v>
      </c>
      <c r="D6892" s="54"/>
      <c r="F6892" s="89"/>
      <c r="G6892" s="93" t="s">
        <v>303</v>
      </c>
      <c r="H6892" s="575">
        <f t="shared" si="3412"/>
        <v>0</v>
      </c>
      <c r="I6892" s="555"/>
      <c r="J6892" s="555"/>
      <c r="K6892" s="555"/>
      <c r="L6892" s="555"/>
      <c r="M6892" s="555"/>
      <c r="N6892" s="153"/>
    </row>
    <row r="6893" spans="2:15" ht="20.25" customHeight="1">
      <c r="B6893" s="50" t="e">
        <f>IF((#REF!+#REF!+H6893)&lt;&gt;0,"a","b")</f>
        <v>#REF!</v>
      </c>
      <c r="C6893" s="54">
        <v>4</v>
      </c>
      <c r="D6893" s="54"/>
      <c r="F6893" s="89"/>
      <c r="G6893" s="93" t="s">
        <v>450</v>
      </c>
      <c r="H6893" s="575">
        <f t="shared" si="3412"/>
        <v>0</v>
      </c>
      <c r="I6893" s="555"/>
      <c r="J6893" s="555"/>
      <c r="K6893" s="555"/>
      <c r="L6893" s="555"/>
      <c r="M6893" s="555"/>
      <c r="N6893" s="153"/>
    </row>
    <row r="6894" spans="2:15" ht="30.75" customHeight="1">
      <c r="B6894" s="50" t="e">
        <f>IF((#REF!+#REF!+H6894)&lt;&gt;0,"a","b")</f>
        <v>#REF!</v>
      </c>
      <c r="C6894" s="54">
        <v>4</v>
      </c>
      <c r="D6894" s="54"/>
      <c r="F6894" s="89"/>
      <c r="G6894" s="93" t="s">
        <v>457</v>
      </c>
      <c r="H6894" s="575">
        <f t="shared" si="3412"/>
        <v>0</v>
      </c>
      <c r="I6894" s="555"/>
      <c r="J6894" s="555"/>
      <c r="K6894" s="555"/>
      <c r="L6894" s="555"/>
      <c r="M6894" s="555"/>
      <c r="N6894" s="153"/>
    </row>
    <row r="6895" spans="2:15" ht="20.25" customHeight="1">
      <c r="B6895" s="50" t="e">
        <f>IF((#REF!+#REF!+H6895)&lt;&gt;0,"a","b")</f>
        <v>#REF!</v>
      </c>
      <c r="C6895" s="54">
        <v>4</v>
      </c>
      <c r="D6895" s="54"/>
      <c r="F6895" s="89"/>
      <c r="G6895" s="93" t="s">
        <v>451</v>
      </c>
      <c r="H6895" s="575">
        <f t="shared" si="3412"/>
        <v>0</v>
      </c>
      <c r="I6895" s="555"/>
      <c r="J6895" s="555"/>
      <c r="K6895" s="555"/>
      <c r="L6895" s="555"/>
      <c r="M6895" s="555"/>
      <c r="N6895" s="153"/>
    </row>
    <row r="6896" spans="2:15" ht="20.25" customHeight="1">
      <c r="B6896" s="50" t="e">
        <f>IF((#REF!+#REF!+H6896)&lt;&gt;0,"a","b")</f>
        <v>#REF!</v>
      </c>
      <c r="C6896" s="54">
        <v>4</v>
      </c>
      <c r="D6896" s="54"/>
      <c r="F6896" s="89"/>
      <c r="G6896" s="93" t="s">
        <v>452</v>
      </c>
      <c r="H6896" s="575">
        <f t="shared" si="3412"/>
        <v>0</v>
      </c>
      <c r="I6896" s="555"/>
      <c r="J6896" s="555"/>
      <c r="K6896" s="555"/>
      <c r="L6896" s="555"/>
      <c r="M6896" s="555"/>
      <c r="N6896" s="153"/>
    </row>
    <row r="6897" spans="2:17" ht="20.25" customHeight="1">
      <c r="B6897" s="50" t="e">
        <f>IF((#REF!+#REF!+H6897)&lt;&gt;0,"a","b")</f>
        <v>#REF!</v>
      </c>
      <c r="C6897" s="54">
        <v>4</v>
      </c>
      <c r="D6897" s="54"/>
      <c r="F6897" s="89"/>
      <c r="G6897" s="93" t="s">
        <v>458</v>
      </c>
      <c r="H6897" s="575">
        <f t="shared" si="3412"/>
        <v>0</v>
      </c>
      <c r="I6897" s="562"/>
      <c r="J6897" s="562"/>
      <c r="K6897" s="562"/>
      <c r="L6897" s="562"/>
      <c r="M6897" s="562"/>
      <c r="N6897" s="166"/>
    </row>
    <row r="6898" spans="2:17" ht="20.25" customHeight="1">
      <c r="B6898" s="50" t="e">
        <f>IF((#REF!+#REF!+H6898)&lt;&gt;0,"a","b")</f>
        <v>#REF!</v>
      </c>
      <c r="C6898" s="54">
        <v>3</v>
      </c>
      <c r="D6898" s="54"/>
      <c r="F6898" s="89"/>
      <c r="G6898" s="108" t="s">
        <v>304</v>
      </c>
      <c r="H6898" s="574">
        <f t="shared" si="3412"/>
        <v>0</v>
      </c>
      <c r="I6898" s="564">
        <f t="shared" ref="I6898:K6898" si="3435">SUM(I6899:I6905)</f>
        <v>0</v>
      </c>
      <c r="J6898" s="564">
        <f t="shared" si="3435"/>
        <v>0</v>
      </c>
      <c r="K6898" s="564">
        <f t="shared" si="3435"/>
        <v>0</v>
      </c>
      <c r="L6898" s="564">
        <f t="shared" ref="L6898:N6898" si="3436">SUM(L6899:L6905)</f>
        <v>0</v>
      </c>
      <c r="M6898" s="564">
        <f t="shared" si="3436"/>
        <v>0</v>
      </c>
      <c r="N6898" s="159">
        <f t="shared" si="3436"/>
        <v>0</v>
      </c>
      <c r="O6898" s="60" t="s">
        <v>71</v>
      </c>
    </row>
    <row r="6899" spans="2:17" ht="20.25" customHeight="1">
      <c r="B6899" s="50" t="e">
        <f>IF((#REF!+#REF!+H6899)&lt;&gt;0,"a","b")</f>
        <v>#REF!</v>
      </c>
      <c r="C6899" s="54">
        <v>4</v>
      </c>
      <c r="D6899" s="54"/>
      <c r="F6899" s="89"/>
      <c r="G6899" s="93" t="s">
        <v>456</v>
      </c>
      <c r="H6899" s="575">
        <f t="shared" si="3412"/>
        <v>0</v>
      </c>
      <c r="I6899" s="555"/>
      <c r="J6899" s="555"/>
      <c r="K6899" s="555"/>
      <c r="L6899" s="555"/>
      <c r="M6899" s="555"/>
      <c r="N6899" s="153"/>
    </row>
    <row r="6900" spans="2:17" ht="20.25" customHeight="1">
      <c r="B6900" s="50" t="e">
        <f>IF((#REF!+#REF!+H6900)&lt;&gt;0,"a","b")</f>
        <v>#REF!</v>
      </c>
      <c r="C6900" s="54">
        <v>4</v>
      </c>
      <c r="D6900" s="54"/>
      <c r="F6900" s="89"/>
      <c r="G6900" s="93" t="s">
        <v>303</v>
      </c>
      <c r="H6900" s="575">
        <f t="shared" si="3412"/>
        <v>0</v>
      </c>
      <c r="I6900" s="555"/>
      <c r="J6900" s="555"/>
      <c r="K6900" s="555"/>
      <c r="L6900" s="555"/>
      <c r="M6900" s="555"/>
      <c r="N6900" s="153"/>
    </row>
    <row r="6901" spans="2:17" ht="20.25" customHeight="1">
      <c r="B6901" s="50" t="e">
        <f>IF((#REF!+#REF!+H6901)&lt;&gt;0,"a","b")</f>
        <v>#REF!</v>
      </c>
      <c r="C6901" s="54">
        <v>4</v>
      </c>
      <c r="D6901" s="54"/>
      <c r="F6901" s="89"/>
      <c r="G6901" s="93" t="s">
        <v>450</v>
      </c>
      <c r="H6901" s="575">
        <f t="shared" si="3412"/>
        <v>0</v>
      </c>
      <c r="I6901" s="555"/>
      <c r="J6901" s="555"/>
      <c r="K6901" s="555"/>
      <c r="L6901" s="555"/>
      <c r="M6901" s="555"/>
      <c r="N6901" s="153"/>
    </row>
    <row r="6902" spans="2:17" ht="30.75" customHeight="1">
      <c r="B6902" s="50" t="e">
        <f>IF((#REF!+#REF!+H6902)&lt;&gt;0,"a","b")</f>
        <v>#REF!</v>
      </c>
      <c r="C6902" s="54">
        <v>4</v>
      </c>
      <c r="D6902" s="54"/>
      <c r="F6902" s="89"/>
      <c r="G6902" s="93" t="s">
        <v>457</v>
      </c>
      <c r="H6902" s="575">
        <f t="shared" si="3412"/>
        <v>0</v>
      </c>
      <c r="I6902" s="555"/>
      <c r="J6902" s="555"/>
      <c r="K6902" s="555"/>
      <c r="L6902" s="555"/>
      <c r="M6902" s="555"/>
      <c r="N6902" s="153"/>
    </row>
    <row r="6903" spans="2:17" ht="20.25" customHeight="1">
      <c r="B6903" s="50" t="e">
        <f>IF((#REF!+#REF!+H6903)&lt;&gt;0,"a","b")</f>
        <v>#REF!</v>
      </c>
      <c r="C6903" s="54">
        <v>4</v>
      </c>
      <c r="D6903" s="54"/>
      <c r="F6903" s="89"/>
      <c r="G6903" s="93" t="s">
        <v>459</v>
      </c>
      <c r="H6903" s="575">
        <f t="shared" si="3412"/>
        <v>0</v>
      </c>
      <c r="I6903" s="555"/>
      <c r="J6903" s="555"/>
      <c r="K6903" s="555"/>
      <c r="L6903" s="555"/>
      <c r="M6903" s="555"/>
      <c r="N6903" s="153"/>
    </row>
    <row r="6904" spans="2:17" ht="20.25" customHeight="1">
      <c r="B6904" s="50" t="e">
        <f>IF((#REF!+#REF!+H6904)&lt;&gt;0,"a","b")</f>
        <v>#REF!</v>
      </c>
      <c r="C6904" s="54">
        <v>4</v>
      </c>
      <c r="D6904" s="54"/>
      <c r="F6904" s="89"/>
      <c r="G6904" s="93" t="s">
        <v>452</v>
      </c>
      <c r="H6904" s="575">
        <f t="shared" si="3412"/>
        <v>0</v>
      </c>
      <c r="I6904" s="555"/>
      <c r="J6904" s="555"/>
      <c r="K6904" s="555"/>
      <c r="L6904" s="555"/>
      <c r="M6904" s="555"/>
      <c r="N6904" s="153"/>
    </row>
    <row r="6905" spans="2:17" ht="21" customHeight="1">
      <c r="B6905" s="50" t="e">
        <f>IF((#REF!+#REF!+H6905)&lt;&gt;0,"a","b")</f>
        <v>#REF!</v>
      </c>
      <c r="C6905" s="54">
        <v>4</v>
      </c>
      <c r="D6905" s="54"/>
      <c r="F6905" s="89"/>
      <c r="G6905" s="93" t="s">
        <v>458</v>
      </c>
      <c r="H6905" s="575">
        <f t="shared" si="3412"/>
        <v>0</v>
      </c>
      <c r="I6905" s="555"/>
      <c r="J6905" s="555"/>
      <c r="K6905" s="555"/>
      <c r="L6905" s="555"/>
      <c r="M6905" s="555"/>
      <c r="N6905" s="153"/>
    </row>
    <row r="6906" spans="2:17" ht="63" customHeight="1">
      <c r="B6906" s="50" t="e">
        <f>IF((#REF!+#REF!+H6906)&lt;&gt;0,"a","b")</f>
        <v>#REF!</v>
      </c>
      <c r="C6906" s="54">
        <v>1</v>
      </c>
      <c r="D6906" s="68" t="s">
        <v>512</v>
      </c>
      <c r="E6906" s="45"/>
      <c r="F6906" s="376" t="s">
        <v>2301</v>
      </c>
      <c r="G6906" s="115" t="s">
        <v>2423</v>
      </c>
      <c r="H6906" s="360">
        <f t="shared" si="3412"/>
        <v>0</v>
      </c>
      <c r="I6906" s="380">
        <f t="shared" ref="I6906:K6906" si="3437">I6908+I7040+I7103+I7119</f>
        <v>0</v>
      </c>
      <c r="J6906" s="380">
        <f t="shared" si="3437"/>
        <v>0</v>
      </c>
      <c r="K6906" s="380">
        <f t="shared" si="3437"/>
        <v>0</v>
      </c>
      <c r="L6906" s="380">
        <f t="shared" ref="L6906:N6906" si="3438">L6908+L7040+L7103+L7119</f>
        <v>0</v>
      </c>
      <c r="M6906" s="380">
        <f t="shared" si="3438"/>
        <v>0</v>
      </c>
      <c r="N6906" s="147">
        <f t="shared" si="3438"/>
        <v>0</v>
      </c>
      <c r="O6906" s="60" t="s">
        <v>71</v>
      </c>
      <c r="Q6906" s="55">
        <v>1</v>
      </c>
    </row>
    <row r="6907" spans="2:17" ht="21" customHeight="1">
      <c r="B6907" s="50" t="e">
        <f>IF((#REF!+#REF!+H6907)&lt;&gt;0,"a","b")</f>
        <v>#REF!</v>
      </c>
      <c r="C6907" s="54">
        <v>2</v>
      </c>
      <c r="D6907" s="68" t="s">
        <v>624</v>
      </c>
      <c r="F6907" s="123"/>
      <c r="G6907" s="124" t="s">
        <v>255</v>
      </c>
      <c r="H6907" s="577">
        <f t="shared" si="3412"/>
        <v>0</v>
      </c>
      <c r="I6907" s="551"/>
      <c r="J6907" s="551"/>
      <c r="K6907" s="551"/>
      <c r="L6907" s="551"/>
      <c r="M6907" s="551"/>
      <c r="N6907" s="148"/>
    </row>
    <row r="6908" spans="2:17" ht="20.25" customHeight="1">
      <c r="B6908" s="50" t="e">
        <f>IF((#REF!+#REF!+H6908)&lt;&gt;0,"a","b")</f>
        <v>#REF!</v>
      </c>
      <c r="C6908" s="54">
        <v>2</v>
      </c>
      <c r="D6908" s="68" t="s">
        <v>625</v>
      </c>
      <c r="E6908" s="45">
        <v>7066</v>
      </c>
      <c r="F6908" s="89"/>
      <c r="G6908" s="117" t="s">
        <v>256</v>
      </c>
      <c r="H6908" s="360">
        <f t="shared" si="3412"/>
        <v>0</v>
      </c>
      <c r="I6908" s="573">
        <f t="shared" ref="I6908:K6908" si="3439">I6909+I6920+I6988+I6996+I6997+I7007+I7017+I6987</f>
        <v>0</v>
      </c>
      <c r="J6908" s="573">
        <f t="shared" si="3439"/>
        <v>0</v>
      </c>
      <c r="K6908" s="573">
        <f t="shared" si="3439"/>
        <v>0</v>
      </c>
      <c r="L6908" s="573">
        <f t="shared" ref="L6908:N6908" si="3440">L6909+L6920+L6988+L6996+L6997+L7007+L7017+L6987</f>
        <v>0</v>
      </c>
      <c r="M6908" s="573">
        <f t="shared" si="3440"/>
        <v>0</v>
      </c>
      <c r="N6908" s="149">
        <f t="shared" si="3440"/>
        <v>0</v>
      </c>
      <c r="O6908" s="60" t="s">
        <v>71</v>
      </c>
    </row>
    <row r="6909" spans="2:17" ht="20.25" customHeight="1">
      <c r="B6909" s="50" t="e">
        <f>IF((#REF!+#REF!+H6909)&lt;&gt;0,"a","b")</f>
        <v>#REF!</v>
      </c>
      <c r="C6909" s="54">
        <v>31</v>
      </c>
      <c r="D6909" s="68" t="s">
        <v>626</v>
      </c>
      <c r="F6909" s="89"/>
      <c r="G6909" s="90" t="s">
        <v>257</v>
      </c>
      <c r="H6909" s="578">
        <f t="shared" si="3412"/>
        <v>0</v>
      </c>
      <c r="I6909" s="564">
        <f t="shared" ref="I6909:K6909" si="3441">I6910+I6919</f>
        <v>0</v>
      </c>
      <c r="J6909" s="564">
        <f t="shared" si="3441"/>
        <v>0</v>
      </c>
      <c r="K6909" s="564">
        <f t="shared" si="3441"/>
        <v>0</v>
      </c>
      <c r="L6909" s="564">
        <f t="shared" ref="L6909:N6909" si="3442">L6910+L6919</f>
        <v>0</v>
      </c>
      <c r="M6909" s="564">
        <f t="shared" si="3442"/>
        <v>0</v>
      </c>
      <c r="N6909" s="150">
        <f t="shared" si="3442"/>
        <v>0</v>
      </c>
      <c r="O6909" s="60" t="s">
        <v>71</v>
      </c>
    </row>
    <row r="6910" spans="2:17" ht="20.25" customHeight="1">
      <c r="B6910" s="50" t="e">
        <f>IF((#REF!+#REF!+H6910)&lt;&gt;0,"a","b")</f>
        <v>#REF!</v>
      </c>
      <c r="C6910" s="54">
        <v>4</v>
      </c>
      <c r="D6910" s="54"/>
      <c r="F6910" s="92"/>
      <c r="G6910" s="93" t="s">
        <v>258</v>
      </c>
      <c r="H6910" s="578">
        <f t="shared" si="3412"/>
        <v>0</v>
      </c>
      <c r="I6910" s="565">
        <f t="shared" ref="I6910:K6910" si="3443">I6911+I6918</f>
        <v>0</v>
      </c>
      <c r="J6910" s="565">
        <f t="shared" si="3443"/>
        <v>0</v>
      </c>
      <c r="K6910" s="565">
        <f t="shared" si="3443"/>
        <v>0</v>
      </c>
      <c r="L6910" s="565">
        <f t="shared" ref="L6910:N6910" si="3444">L6911+L6918</f>
        <v>0</v>
      </c>
      <c r="M6910" s="565">
        <f t="shared" si="3444"/>
        <v>0</v>
      </c>
      <c r="N6910" s="151">
        <f t="shared" si="3444"/>
        <v>0</v>
      </c>
      <c r="O6910" s="60" t="s">
        <v>71</v>
      </c>
    </row>
    <row r="6911" spans="2:17" ht="20.25" customHeight="1">
      <c r="B6911" s="50" t="e">
        <f>IF((#REF!+#REF!+H6911)&lt;&gt;0,"a","b")</f>
        <v>#REF!</v>
      </c>
      <c r="C6911" s="54">
        <v>5</v>
      </c>
      <c r="D6911" s="54"/>
      <c r="F6911" s="89"/>
      <c r="G6911" s="95" t="s">
        <v>259</v>
      </c>
      <c r="H6911" s="578">
        <f t="shared" si="3412"/>
        <v>0</v>
      </c>
      <c r="I6911" s="560">
        <f t="shared" ref="I6911:K6911" si="3445">SUM(I6912:I6917)</f>
        <v>0</v>
      </c>
      <c r="J6911" s="560">
        <f t="shared" si="3445"/>
        <v>0</v>
      </c>
      <c r="K6911" s="560">
        <f t="shared" si="3445"/>
        <v>0</v>
      </c>
      <c r="L6911" s="560">
        <f t="shared" ref="L6911:N6911" si="3446">SUM(L6912:L6917)</f>
        <v>0</v>
      </c>
      <c r="M6911" s="560">
        <f t="shared" si="3446"/>
        <v>0</v>
      </c>
      <c r="N6911" s="152">
        <f t="shared" si="3446"/>
        <v>0</v>
      </c>
      <c r="O6911" s="60" t="s">
        <v>71</v>
      </c>
    </row>
    <row r="6912" spans="2:17" ht="20.25" customHeight="1">
      <c r="B6912" s="50" t="e">
        <f>IF((#REF!+#REF!+H6912)&lt;&gt;0,"a","b")</f>
        <v>#REF!</v>
      </c>
      <c r="C6912" s="54">
        <v>6</v>
      </c>
      <c r="D6912" s="54"/>
      <c r="F6912" s="89"/>
      <c r="G6912" s="97" t="s">
        <v>260</v>
      </c>
      <c r="H6912" s="579">
        <f t="shared" si="3412"/>
        <v>0</v>
      </c>
      <c r="I6912" s="553"/>
      <c r="J6912" s="553"/>
      <c r="K6912" s="553"/>
      <c r="L6912" s="553"/>
      <c r="M6912" s="553"/>
      <c r="N6912" s="138"/>
    </row>
    <row r="6913" spans="2:15" ht="20.25" customHeight="1">
      <c r="B6913" s="50" t="e">
        <f>IF((#REF!+#REF!+H6913)&lt;&gt;0,"a","b")</f>
        <v>#REF!</v>
      </c>
      <c r="C6913" s="54">
        <v>6</v>
      </c>
      <c r="D6913" s="54"/>
      <c r="F6913" s="89"/>
      <c r="G6913" s="97" t="s">
        <v>261</v>
      </c>
      <c r="H6913" s="552">
        <f t="shared" si="3412"/>
        <v>0</v>
      </c>
      <c r="I6913" s="553"/>
      <c r="J6913" s="553"/>
      <c r="K6913" s="553"/>
      <c r="L6913" s="553"/>
      <c r="M6913" s="553"/>
      <c r="N6913" s="138"/>
    </row>
    <row r="6914" spans="2:15" ht="20.25" customHeight="1">
      <c r="B6914" s="50" t="e">
        <f>IF((#REF!+#REF!+H6914)&lt;&gt;0,"a","b")</f>
        <v>#REF!</v>
      </c>
      <c r="C6914" s="54">
        <v>6</v>
      </c>
      <c r="D6914" s="54"/>
      <c r="F6914" s="89"/>
      <c r="G6914" s="97" t="s">
        <v>262</v>
      </c>
      <c r="H6914" s="558">
        <f t="shared" si="3412"/>
        <v>0</v>
      </c>
      <c r="I6914" s="553"/>
      <c r="J6914" s="553"/>
      <c r="K6914" s="553"/>
      <c r="L6914" s="553"/>
      <c r="M6914" s="553"/>
      <c r="N6914" s="138"/>
    </row>
    <row r="6915" spans="2:15" ht="20.25" customHeight="1">
      <c r="B6915" s="50" t="e">
        <f>IF((#REF!+#REF!+H6915)&lt;&gt;0,"a","b")</f>
        <v>#REF!</v>
      </c>
      <c r="C6915" s="54">
        <v>6</v>
      </c>
      <c r="D6915" s="54"/>
      <c r="F6915" s="89"/>
      <c r="G6915" s="97" t="s">
        <v>263</v>
      </c>
      <c r="H6915" s="558">
        <f t="shared" si="3412"/>
        <v>0</v>
      </c>
      <c r="I6915" s="553"/>
      <c r="J6915" s="553"/>
      <c r="K6915" s="553"/>
      <c r="L6915" s="553"/>
      <c r="M6915" s="553"/>
      <c r="N6915" s="138"/>
    </row>
    <row r="6916" spans="2:15" ht="20.25" customHeight="1">
      <c r="B6916" s="50" t="e">
        <f>IF((#REF!+#REF!+H6916)&lt;&gt;0,"a","b")</f>
        <v>#REF!</v>
      </c>
      <c r="C6916" s="54">
        <v>6</v>
      </c>
      <c r="D6916" s="54"/>
      <c r="F6916" s="89"/>
      <c r="G6916" s="97" t="s">
        <v>264</v>
      </c>
      <c r="H6916" s="552">
        <f t="shared" si="3412"/>
        <v>0</v>
      </c>
      <c r="I6916" s="553"/>
      <c r="J6916" s="553"/>
      <c r="K6916" s="553"/>
      <c r="L6916" s="553"/>
      <c r="M6916" s="553"/>
      <c r="N6916" s="138"/>
    </row>
    <row r="6917" spans="2:15" ht="20.25" customHeight="1">
      <c r="B6917" s="50" t="e">
        <f>IF((#REF!+#REF!+H6917)&lt;&gt;0,"a","b")</f>
        <v>#REF!</v>
      </c>
      <c r="C6917" s="54">
        <v>6</v>
      </c>
      <c r="D6917" s="54"/>
      <c r="F6917" s="89"/>
      <c r="G6917" s="97" t="s">
        <v>265</v>
      </c>
      <c r="H6917" s="552">
        <f t="shared" ref="H6917:H6980" si="3447">I6917+J6917</f>
        <v>0</v>
      </c>
      <c r="I6917" s="553"/>
      <c r="J6917" s="553"/>
      <c r="K6917" s="553"/>
      <c r="L6917" s="553"/>
      <c r="M6917" s="553"/>
      <c r="N6917" s="138"/>
    </row>
    <row r="6918" spans="2:15" ht="20.25" customHeight="1">
      <c r="B6918" s="50" t="e">
        <f>IF((#REF!+#REF!+H6918)&lt;&gt;0,"a","b")</f>
        <v>#REF!</v>
      </c>
      <c r="C6918" s="54">
        <v>5</v>
      </c>
      <c r="D6918" s="54"/>
      <c r="F6918" s="89"/>
      <c r="G6918" s="95" t="s">
        <v>266</v>
      </c>
      <c r="H6918" s="552">
        <f t="shared" si="3447"/>
        <v>0</v>
      </c>
      <c r="I6918" s="554"/>
      <c r="J6918" s="554"/>
      <c r="K6918" s="554"/>
      <c r="L6918" s="554"/>
      <c r="M6918" s="554"/>
      <c r="N6918" s="154"/>
    </row>
    <row r="6919" spans="2:15" ht="20.25" customHeight="1">
      <c r="B6919" s="50" t="e">
        <f>IF((#REF!+#REF!+H6919)&lt;&gt;0,"a","b")</f>
        <v>#REF!</v>
      </c>
      <c r="C6919" s="54">
        <v>4</v>
      </c>
      <c r="D6919" s="54"/>
      <c r="F6919" s="89"/>
      <c r="G6919" s="93" t="s">
        <v>267</v>
      </c>
      <c r="H6919" s="552">
        <f t="shared" si="3447"/>
        <v>0</v>
      </c>
      <c r="I6919" s="555"/>
      <c r="J6919" s="555"/>
      <c r="K6919" s="555"/>
      <c r="L6919" s="555"/>
      <c r="M6919" s="555"/>
      <c r="N6919" s="153"/>
    </row>
    <row r="6920" spans="2:15" ht="20.25" customHeight="1">
      <c r="B6920" s="50" t="e">
        <f>IF((#REF!+#REF!+H6920)&lt;&gt;0,"a","b")</f>
        <v>#REF!</v>
      </c>
      <c r="C6920" s="54">
        <v>3</v>
      </c>
      <c r="D6920" s="54"/>
      <c r="F6920" s="89"/>
      <c r="G6920" s="90" t="s">
        <v>268</v>
      </c>
      <c r="H6920" s="563">
        <f t="shared" si="3447"/>
        <v>0</v>
      </c>
      <c r="I6920" s="564">
        <f t="shared" ref="I6920:K6920" si="3448">I6921+I6922+I6925+I6961+I6962+I6963+I6964+I6965+I6972+I6973</f>
        <v>0</v>
      </c>
      <c r="J6920" s="564">
        <f t="shared" si="3448"/>
        <v>0</v>
      </c>
      <c r="K6920" s="564">
        <f t="shared" si="3448"/>
        <v>0</v>
      </c>
      <c r="L6920" s="564">
        <f t="shared" ref="L6920:N6920" si="3449">L6921+L6922+L6925+L6961+L6962+L6963+L6964+L6965+L6972+L6973</f>
        <v>0</v>
      </c>
      <c r="M6920" s="564">
        <f t="shared" si="3449"/>
        <v>0</v>
      </c>
      <c r="N6920" s="150">
        <f t="shared" si="3449"/>
        <v>0</v>
      </c>
      <c r="O6920" s="60" t="s">
        <v>71</v>
      </c>
    </row>
    <row r="6921" spans="2:15" ht="20.25" customHeight="1">
      <c r="B6921" s="50" t="e">
        <f>IF((#REF!+#REF!+H6921)&lt;&gt;0,"a","b")</f>
        <v>#REF!</v>
      </c>
      <c r="C6921" s="54">
        <v>4</v>
      </c>
      <c r="D6921" s="54"/>
      <c r="F6921" s="89"/>
      <c r="G6921" s="93" t="s">
        <v>269</v>
      </c>
      <c r="H6921" s="556">
        <f t="shared" si="3447"/>
        <v>0</v>
      </c>
      <c r="I6921" s="555"/>
      <c r="J6921" s="555"/>
      <c r="K6921" s="555"/>
      <c r="L6921" s="555"/>
      <c r="M6921" s="555"/>
      <c r="N6921" s="153"/>
    </row>
    <row r="6922" spans="2:15" ht="20.25" customHeight="1">
      <c r="B6922" s="50" t="e">
        <f>IF((#REF!+#REF!+H6922)&lt;&gt;0,"a","b")</f>
        <v>#REF!</v>
      </c>
      <c r="C6922" s="54">
        <v>4</v>
      </c>
      <c r="D6922" s="54"/>
      <c r="F6922" s="89"/>
      <c r="G6922" s="93" t="s">
        <v>270</v>
      </c>
      <c r="H6922" s="566">
        <f t="shared" si="3447"/>
        <v>0</v>
      </c>
      <c r="I6922" s="565">
        <f t="shared" ref="I6922:K6922" si="3450">SUM(I6923:I6924)</f>
        <v>0</v>
      </c>
      <c r="J6922" s="565">
        <f t="shared" si="3450"/>
        <v>0</v>
      </c>
      <c r="K6922" s="565">
        <f t="shared" si="3450"/>
        <v>0</v>
      </c>
      <c r="L6922" s="565">
        <f t="shared" ref="L6922:N6922" si="3451">SUM(L6923:L6924)</f>
        <v>0</v>
      </c>
      <c r="M6922" s="565">
        <f t="shared" si="3451"/>
        <v>0</v>
      </c>
      <c r="N6922" s="151">
        <f t="shared" si="3451"/>
        <v>0</v>
      </c>
      <c r="O6922" s="60" t="s">
        <v>71</v>
      </c>
    </row>
    <row r="6923" spans="2:15" ht="20.25" customHeight="1">
      <c r="B6923" s="50" t="e">
        <f>IF((#REF!+#REF!+H6923)&lt;&gt;0,"a","b")</f>
        <v>#REF!</v>
      </c>
      <c r="C6923" s="54">
        <v>5</v>
      </c>
      <c r="D6923" s="54"/>
      <c r="F6923" s="89"/>
      <c r="G6923" s="95" t="s">
        <v>271</v>
      </c>
      <c r="H6923" s="556">
        <f t="shared" si="3447"/>
        <v>0</v>
      </c>
      <c r="I6923" s="554"/>
      <c r="J6923" s="554"/>
      <c r="K6923" s="554"/>
      <c r="L6923" s="554"/>
      <c r="M6923" s="554"/>
      <c r="N6923" s="154"/>
    </row>
    <row r="6924" spans="2:15" ht="20.25" customHeight="1">
      <c r="B6924" s="50" t="e">
        <f>IF((#REF!+#REF!+H6924)&lt;&gt;0,"a","b")</f>
        <v>#REF!</v>
      </c>
      <c r="C6924" s="54">
        <v>5</v>
      </c>
      <c r="D6924" s="54"/>
      <c r="F6924" s="89"/>
      <c r="G6924" s="95" t="s">
        <v>272</v>
      </c>
      <c r="H6924" s="556">
        <f t="shared" si="3447"/>
        <v>0</v>
      </c>
      <c r="I6924" s="554"/>
      <c r="J6924" s="554"/>
      <c r="K6924" s="554"/>
      <c r="L6924" s="554"/>
      <c r="M6924" s="554"/>
      <c r="N6924" s="154"/>
    </row>
    <row r="6925" spans="2:15" ht="20.25" customHeight="1">
      <c r="B6925" s="50" t="e">
        <f>IF((#REF!+#REF!+H6925)&lt;&gt;0,"a","b")</f>
        <v>#REF!</v>
      </c>
      <c r="C6925" s="54">
        <v>4</v>
      </c>
      <c r="D6925" s="54"/>
      <c r="F6925" s="89"/>
      <c r="G6925" s="93" t="s">
        <v>273</v>
      </c>
      <c r="H6925" s="566">
        <f t="shared" si="3447"/>
        <v>0</v>
      </c>
      <c r="I6925" s="565">
        <f t="shared" ref="I6925:K6925" si="3452">I6926+I6927+I6928+I6929+I6941+I6945+I6946+I6947+I6948+I6949+I6950+I6951+I6959+I6960</f>
        <v>0</v>
      </c>
      <c r="J6925" s="565">
        <f t="shared" si="3452"/>
        <v>0</v>
      </c>
      <c r="K6925" s="565">
        <f t="shared" si="3452"/>
        <v>0</v>
      </c>
      <c r="L6925" s="565">
        <f t="shared" ref="L6925:N6925" si="3453">L6926+L6927+L6928+L6929+L6941+L6945+L6946+L6947+L6948+L6949+L6950+L6951+L6959+L6960</f>
        <v>0</v>
      </c>
      <c r="M6925" s="565">
        <f t="shared" si="3453"/>
        <v>0</v>
      </c>
      <c r="N6925" s="151">
        <f t="shared" si="3453"/>
        <v>0</v>
      </c>
      <c r="O6925" s="60" t="s">
        <v>71</v>
      </c>
    </row>
    <row r="6926" spans="2:15" ht="42.75" customHeight="1">
      <c r="B6926" s="50" t="e">
        <f>IF((#REF!+#REF!+H6926)&lt;&gt;0,"a","b")</f>
        <v>#REF!</v>
      </c>
      <c r="C6926" s="54">
        <v>5</v>
      </c>
      <c r="D6926" s="54"/>
      <c r="F6926" s="89"/>
      <c r="G6926" s="95" t="s">
        <v>322</v>
      </c>
      <c r="H6926" s="556">
        <f t="shared" si="3447"/>
        <v>0</v>
      </c>
      <c r="I6926" s="554"/>
      <c r="J6926" s="554"/>
      <c r="K6926" s="554"/>
      <c r="L6926" s="554"/>
      <c r="M6926" s="554"/>
      <c r="N6926" s="154"/>
    </row>
    <row r="6927" spans="2:15" ht="30.75" customHeight="1">
      <c r="B6927" s="50" t="e">
        <f>IF((#REF!+#REF!+H6927)&lt;&gt;0,"a","b")</f>
        <v>#REF!</v>
      </c>
      <c r="C6927" s="54">
        <v>5</v>
      </c>
      <c r="D6927" s="54"/>
      <c r="F6927" s="89"/>
      <c r="G6927" s="111" t="s">
        <v>289</v>
      </c>
      <c r="H6927" s="556">
        <f t="shared" si="3447"/>
        <v>0</v>
      </c>
      <c r="I6927" s="554"/>
      <c r="J6927" s="554"/>
      <c r="K6927" s="554"/>
      <c r="L6927" s="554"/>
      <c r="M6927" s="554"/>
      <c r="N6927" s="154"/>
    </row>
    <row r="6928" spans="2:15" ht="60.75" customHeight="1">
      <c r="B6928" s="50" t="e">
        <f>IF((#REF!+#REF!+H6928)&lt;&gt;0,"a","b")</f>
        <v>#REF!</v>
      </c>
      <c r="C6928" s="54">
        <v>5</v>
      </c>
      <c r="D6928" s="54"/>
      <c r="F6928" s="89"/>
      <c r="G6928" s="111" t="s">
        <v>323</v>
      </c>
      <c r="H6928" s="556">
        <f t="shared" si="3447"/>
        <v>0</v>
      </c>
      <c r="I6928" s="554"/>
      <c r="J6928" s="554"/>
      <c r="K6928" s="554"/>
      <c r="L6928" s="554"/>
      <c r="M6928" s="554"/>
      <c r="N6928" s="154"/>
    </row>
    <row r="6929" spans="2:15" ht="30.75" customHeight="1">
      <c r="B6929" s="50" t="e">
        <f>IF((#REF!+#REF!+H6929)&lt;&gt;0,"a","b")</f>
        <v>#REF!</v>
      </c>
      <c r="C6929" s="54">
        <v>5</v>
      </c>
      <c r="D6929" s="54"/>
      <c r="F6929" s="89"/>
      <c r="G6929" s="95" t="s">
        <v>288</v>
      </c>
      <c r="H6929" s="566">
        <f t="shared" si="3447"/>
        <v>0</v>
      </c>
      <c r="I6929" s="560">
        <f t="shared" ref="I6929:K6929" si="3454">SUM(I6930:I6940)</f>
        <v>0</v>
      </c>
      <c r="J6929" s="560">
        <f t="shared" si="3454"/>
        <v>0</v>
      </c>
      <c r="K6929" s="560">
        <f t="shared" si="3454"/>
        <v>0</v>
      </c>
      <c r="L6929" s="560">
        <f t="shared" ref="L6929:N6929" si="3455">SUM(L6930:L6940)</f>
        <v>0</v>
      </c>
      <c r="M6929" s="560">
        <f t="shared" si="3455"/>
        <v>0</v>
      </c>
      <c r="N6929" s="152">
        <f t="shared" si="3455"/>
        <v>0</v>
      </c>
      <c r="O6929" s="60" t="s">
        <v>71</v>
      </c>
    </row>
    <row r="6930" spans="2:15" ht="20.25" customHeight="1">
      <c r="B6930" s="50" t="e">
        <f>IF((#REF!+#REF!+H6930)&lt;&gt;0,"a","b")</f>
        <v>#REF!</v>
      </c>
      <c r="C6930" s="54">
        <v>6</v>
      </c>
      <c r="D6930" s="54"/>
      <c r="F6930" s="89"/>
      <c r="G6930" s="97" t="s">
        <v>274</v>
      </c>
      <c r="H6930" s="556">
        <f t="shared" si="3447"/>
        <v>0</v>
      </c>
      <c r="I6930" s="557"/>
      <c r="J6930" s="557"/>
      <c r="K6930" s="557"/>
      <c r="L6930" s="557"/>
      <c r="M6930" s="557"/>
      <c r="N6930" s="155"/>
    </row>
    <row r="6931" spans="2:15" ht="20.25" customHeight="1">
      <c r="B6931" s="50" t="e">
        <f>IF((#REF!+#REF!+H6931)&lt;&gt;0,"a","b")</f>
        <v>#REF!</v>
      </c>
      <c r="C6931" s="54">
        <v>6</v>
      </c>
      <c r="D6931" s="54"/>
      <c r="F6931" s="89"/>
      <c r="G6931" s="97" t="s">
        <v>275</v>
      </c>
      <c r="H6931" s="556">
        <f t="shared" si="3447"/>
        <v>0</v>
      </c>
      <c r="I6931" s="557"/>
      <c r="J6931" s="557"/>
      <c r="K6931" s="557"/>
      <c r="L6931" s="557"/>
      <c r="M6931" s="557"/>
      <c r="N6931" s="155"/>
    </row>
    <row r="6932" spans="2:15" ht="20.25" customHeight="1">
      <c r="B6932" s="50" t="e">
        <f>IF((#REF!+#REF!+H6932)&lt;&gt;0,"a","b")</f>
        <v>#REF!</v>
      </c>
      <c r="C6932" s="54">
        <v>6</v>
      </c>
      <c r="D6932" s="54"/>
      <c r="F6932" s="89"/>
      <c r="G6932" s="97" t="s">
        <v>276</v>
      </c>
      <c r="H6932" s="556">
        <f t="shared" si="3447"/>
        <v>0</v>
      </c>
      <c r="I6932" s="557"/>
      <c r="J6932" s="557"/>
      <c r="K6932" s="557"/>
      <c r="L6932" s="557"/>
      <c r="M6932" s="557"/>
      <c r="N6932" s="155"/>
    </row>
    <row r="6933" spans="2:15" ht="20.25" customHeight="1">
      <c r="B6933" s="50" t="e">
        <f>IF((#REF!+#REF!+H6933)&lt;&gt;0,"a","b")</f>
        <v>#REF!</v>
      </c>
      <c r="C6933" s="54">
        <v>6</v>
      </c>
      <c r="D6933" s="54"/>
      <c r="F6933" s="89"/>
      <c r="G6933" s="97" t="s">
        <v>277</v>
      </c>
      <c r="H6933" s="556">
        <f t="shared" si="3447"/>
        <v>0</v>
      </c>
      <c r="I6933" s="557"/>
      <c r="J6933" s="557"/>
      <c r="K6933" s="557"/>
      <c r="L6933" s="557"/>
      <c r="M6933" s="557"/>
      <c r="N6933" s="155"/>
    </row>
    <row r="6934" spans="2:15" ht="20.25" customHeight="1">
      <c r="B6934" s="50" t="e">
        <f>IF((#REF!+#REF!+H6934)&lt;&gt;0,"a","b")</f>
        <v>#REF!</v>
      </c>
      <c r="C6934" s="54">
        <v>6</v>
      </c>
      <c r="D6934" s="54"/>
      <c r="F6934" s="89"/>
      <c r="G6934" s="97" t="s">
        <v>278</v>
      </c>
      <c r="H6934" s="556">
        <f t="shared" si="3447"/>
        <v>0</v>
      </c>
      <c r="I6934" s="557"/>
      <c r="J6934" s="557"/>
      <c r="K6934" s="557"/>
      <c r="L6934" s="557"/>
      <c r="M6934" s="557"/>
      <c r="N6934" s="155"/>
    </row>
    <row r="6935" spans="2:15" ht="20.25" customHeight="1">
      <c r="B6935" s="50" t="e">
        <f>IF((#REF!+#REF!+H6935)&lt;&gt;0,"a","b")</f>
        <v>#REF!</v>
      </c>
      <c r="C6935" s="54">
        <v>6</v>
      </c>
      <c r="D6935" s="54"/>
      <c r="F6935" s="89"/>
      <c r="G6935" s="97" t="s">
        <v>279</v>
      </c>
      <c r="H6935" s="552">
        <f t="shared" si="3447"/>
        <v>0</v>
      </c>
      <c r="I6935" s="557"/>
      <c r="J6935" s="557"/>
      <c r="K6935" s="557"/>
      <c r="L6935" s="557"/>
      <c r="M6935" s="557"/>
      <c r="N6935" s="155"/>
    </row>
    <row r="6936" spans="2:15" ht="20.25" customHeight="1">
      <c r="B6936" s="50" t="e">
        <f>IF((#REF!+#REF!+H6936)&lt;&gt;0,"a","b")</f>
        <v>#REF!</v>
      </c>
      <c r="C6936" s="54">
        <v>6</v>
      </c>
      <c r="D6936" s="54"/>
      <c r="F6936" s="89"/>
      <c r="G6936" s="97" t="s">
        <v>280</v>
      </c>
      <c r="H6936" s="552">
        <f t="shared" si="3447"/>
        <v>0</v>
      </c>
      <c r="I6936" s="557"/>
      <c r="J6936" s="557"/>
      <c r="K6936" s="557"/>
      <c r="L6936" s="557"/>
      <c r="M6936" s="557"/>
      <c r="N6936" s="155"/>
    </row>
    <row r="6937" spans="2:15" ht="20.25" customHeight="1">
      <c r="B6937" s="50" t="e">
        <f>IF((#REF!+#REF!+H6937)&lt;&gt;0,"a","b")</f>
        <v>#REF!</v>
      </c>
      <c r="C6937" s="54">
        <v>6</v>
      </c>
      <c r="D6937" s="54"/>
      <c r="F6937" s="89"/>
      <c r="G6937" s="97" t="s">
        <v>281</v>
      </c>
      <c r="H6937" s="552">
        <f t="shared" si="3447"/>
        <v>0</v>
      </c>
      <c r="I6937" s="557"/>
      <c r="J6937" s="557"/>
      <c r="K6937" s="557"/>
      <c r="L6937" s="557"/>
      <c r="M6937" s="557"/>
      <c r="N6937" s="155"/>
    </row>
    <row r="6938" spans="2:15" ht="20.25" customHeight="1">
      <c r="B6938" s="50" t="e">
        <f>IF((#REF!+#REF!+H6938)&lt;&gt;0,"a","b")</f>
        <v>#REF!</v>
      </c>
      <c r="C6938" s="54">
        <v>6</v>
      </c>
      <c r="D6938" s="54"/>
      <c r="F6938" s="89"/>
      <c r="G6938" s="97" t="s">
        <v>282</v>
      </c>
      <c r="H6938" s="552">
        <f t="shared" si="3447"/>
        <v>0</v>
      </c>
      <c r="I6938" s="557"/>
      <c r="J6938" s="557"/>
      <c r="K6938" s="557"/>
      <c r="L6938" s="557"/>
      <c r="M6938" s="557"/>
      <c r="N6938" s="155"/>
    </row>
    <row r="6939" spans="2:15" ht="20.25" customHeight="1">
      <c r="B6939" s="50" t="e">
        <f>IF((#REF!+#REF!+H6939)&lt;&gt;0,"a","b")</f>
        <v>#REF!</v>
      </c>
      <c r="C6939" s="54">
        <v>6</v>
      </c>
      <c r="D6939" s="54"/>
      <c r="F6939" s="89"/>
      <c r="G6939" s="97" t="s">
        <v>283</v>
      </c>
      <c r="H6939" s="552">
        <f t="shared" si="3447"/>
        <v>0</v>
      </c>
      <c r="I6939" s="557"/>
      <c r="J6939" s="557"/>
      <c r="K6939" s="557"/>
      <c r="L6939" s="557"/>
      <c r="M6939" s="557"/>
      <c r="N6939" s="155"/>
    </row>
    <row r="6940" spans="2:15" ht="30.75" customHeight="1">
      <c r="B6940" s="50" t="e">
        <f>IF((#REF!+#REF!+H6940)&lt;&gt;0,"a","b")</f>
        <v>#REF!</v>
      </c>
      <c r="C6940" s="54">
        <v>6</v>
      </c>
      <c r="D6940" s="54"/>
      <c r="F6940" s="89"/>
      <c r="G6940" s="97" t="s">
        <v>324</v>
      </c>
      <c r="H6940" s="552">
        <f t="shared" si="3447"/>
        <v>0</v>
      </c>
      <c r="I6940" s="557"/>
      <c r="J6940" s="557"/>
      <c r="K6940" s="557"/>
      <c r="L6940" s="557"/>
      <c r="M6940" s="557"/>
      <c r="N6940" s="155"/>
    </row>
    <row r="6941" spans="2:15" ht="20.25" customHeight="1">
      <c r="B6941" s="50" t="e">
        <f>IF((#REF!+#REF!+H6941)&lt;&gt;0,"a","b")</f>
        <v>#REF!</v>
      </c>
      <c r="C6941" s="54">
        <v>5</v>
      </c>
      <c r="D6941" s="54"/>
      <c r="F6941" s="89"/>
      <c r="G6941" s="95" t="s">
        <v>290</v>
      </c>
      <c r="H6941" s="566">
        <f t="shared" si="3447"/>
        <v>0</v>
      </c>
      <c r="I6941" s="560">
        <f t="shared" ref="I6941:K6941" si="3456">SUM(I6942:I6944)</f>
        <v>0</v>
      </c>
      <c r="J6941" s="560">
        <f t="shared" si="3456"/>
        <v>0</v>
      </c>
      <c r="K6941" s="560">
        <f t="shared" si="3456"/>
        <v>0</v>
      </c>
      <c r="L6941" s="560">
        <f t="shared" ref="L6941:N6941" si="3457">SUM(L6942:L6944)</f>
        <v>0</v>
      </c>
      <c r="M6941" s="560">
        <f t="shared" si="3457"/>
        <v>0</v>
      </c>
      <c r="N6941" s="152">
        <f t="shared" si="3457"/>
        <v>0</v>
      </c>
      <c r="O6941" s="60" t="s">
        <v>71</v>
      </c>
    </row>
    <row r="6942" spans="2:15" ht="20.25" customHeight="1">
      <c r="B6942" s="50" t="e">
        <f>IF((#REF!+#REF!+H6942)&lt;&gt;0,"a","b")</f>
        <v>#REF!</v>
      </c>
      <c r="C6942" s="54">
        <v>6</v>
      </c>
      <c r="D6942" s="54"/>
      <c r="F6942" s="89"/>
      <c r="G6942" s="97" t="s">
        <v>284</v>
      </c>
      <c r="H6942" s="556">
        <f t="shared" si="3447"/>
        <v>0</v>
      </c>
      <c r="I6942" s="557"/>
      <c r="J6942" s="557"/>
      <c r="K6942" s="557"/>
      <c r="L6942" s="557"/>
      <c r="M6942" s="557"/>
      <c r="N6942" s="155"/>
    </row>
    <row r="6943" spans="2:15" ht="20.25" customHeight="1">
      <c r="B6943" s="50" t="e">
        <f>IF((#REF!+#REF!+H6943)&lt;&gt;0,"a","b")</f>
        <v>#REF!</v>
      </c>
      <c r="C6943" s="54">
        <v>6</v>
      </c>
      <c r="D6943" s="54"/>
      <c r="F6943" s="89"/>
      <c r="G6943" s="97" t="s">
        <v>285</v>
      </c>
      <c r="H6943" s="556">
        <f t="shared" si="3447"/>
        <v>0</v>
      </c>
      <c r="I6943" s="557"/>
      <c r="J6943" s="557"/>
      <c r="K6943" s="557"/>
      <c r="L6943" s="557"/>
      <c r="M6943" s="557"/>
      <c r="N6943" s="155"/>
    </row>
    <row r="6944" spans="2:15" ht="30.75" customHeight="1">
      <c r="B6944" s="50" t="e">
        <f>IF((#REF!+#REF!+H6944)&lt;&gt;0,"a","b")</f>
        <v>#REF!</v>
      </c>
      <c r="C6944" s="54">
        <v>6</v>
      </c>
      <c r="D6944" s="54"/>
      <c r="F6944" s="89"/>
      <c r="G6944" s="97" t="s">
        <v>325</v>
      </c>
      <c r="H6944" s="556">
        <f t="shared" si="3447"/>
        <v>0</v>
      </c>
      <c r="I6944" s="557"/>
      <c r="J6944" s="557"/>
      <c r="K6944" s="557"/>
      <c r="L6944" s="557"/>
      <c r="M6944" s="557"/>
      <c r="N6944" s="155"/>
    </row>
    <row r="6945" spans="2:15" ht="30.75" customHeight="1">
      <c r="B6945" s="50" t="e">
        <f>IF((#REF!+#REF!+H6945)&lt;&gt;0,"a","b")</f>
        <v>#REF!</v>
      </c>
      <c r="C6945" s="54">
        <v>5</v>
      </c>
      <c r="D6945" s="54"/>
      <c r="F6945" s="89"/>
      <c r="G6945" s="95" t="s">
        <v>326</v>
      </c>
      <c r="H6945" s="556">
        <f t="shared" si="3447"/>
        <v>0</v>
      </c>
      <c r="I6945" s="554"/>
      <c r="J6945" s="554"/>
      <c r="K6945" s="554"/>
      <c r="L6945" s="554"/>
      <c r="M6945" s="554"/>
      <c r="N6945" s="154"/>
    </row>
    <row r="6946" spans="2:15" ht="34.5" customHeight="1">
      <c r="B6946" s="50" t="e">
        <f>IF((#REF!+#REF!+H6946)&lt;&gt;0,"a","b")</f>
        <v>#REF!</v>
      </c>
      <c r="C6946" s="54">
        <v>5</v>
      </c>
      <c r="D6946" s="54"/>
      <c r="F6946" s="89"/>
      <c r="G6946" s="128" t="s">
        <v>460</v>
      </c>
      <c r="H6946" s="556">
        <f t="shared" si="3447"/>
        <v>0</v>
      </c>
      <c r="I6946" s="554"/>
      <c r="J6946" s="554"/>
      <c r="K6946" s="554"/>
      <c r="L6946" s="554"/>
      <c r="M6946" s="554"/>
      <c r="N6946" s="154"/>
    </row>
    <row r="6947" spans="2:15" ht="34.5" customHeight="1">
      <c r="B6947" s="50" t="e">
        <f>IF((#REF!+#REF!+H6947)&lt;&gt;0,"a","b")</f>
        <v>#REF!</v>
      </c>
      <c r="C6947" s="54">
        <v>5</v>
      </c>
      <c r="D6947" s="54"/>
      <c r="F6947" s="89"/>
      <c r="G6947" s="95" t="s">
        <v>327</v>
      </c>
      <c r="H6947" s="556">
        <f t="shared" si="3447"/>
        <v>0</v>
      </c>
      <c r="I6947" s="554"/>
      <c r="J6947" s="554"/>
      <c r="K6947" s="554"/>
      <c r="L6947" s="554"/>
      <c r="M6947" s="554"/>
      <c r="N6947" s="154"/>
    </row>
    <row r="6948" spans="2:15" ht="50.25" customHeight="1">
      <c r="B6948" s="50" t="e">
        <f>IF((#REF!+#REF!+H6948)&lt;&gt;0,"a","b")</f>
        <v>#REF!</v>
      </c>
      <c r="C6948" s="54">
        <v>5</v>
      </c>
      <c r="D6948" s="54"/>
      <c r="F6948" s="89"/>
      <c r="G6948" s="95" t="s">
        <v>328</v>
      </c>
      <c r="H6948" s="552">
        <f t="shared" si="3447"/>
        <v>0</v>
      </c>
      <c r="I6948" s="554"/>
      <c r="J6948" s="554"/>
      <c r="K6948" s="554"/>
      <c r="L6948" s="554"/>
      <c r="M6948" s="554"/>
      <c r="N6948" s="154"/>
    </row>
    <row r="6949" spans="2:15" ht="20.25" customHeight="1">
      <c r="B6949" s="50" t="e">
        <f>IF((#REF!+#REF!+H6949)&lt;&gt;0,"a","b")</f>
        <v>#REF!</v>
      </c>
      <c r="C6949" s="54">
        <v>5</v>
      </c>
      <c r="D6949" s="54"/>
      <c r="F6949" s="89"/>
      <c r="G6949" s="95" t="s">
        <v>329</v>
      </c>
      <c r="H6949" s="552">
        <f t="shared" si="3447"/>
        <v>0</v>
      </c>
      <c r="I6949" s="554"/>
      <c r="J6949" s="554"/>
      <c r="K6949" s="554"/>
      <c r="L6949" s="554"/>
      <c r="M6949" s="554"/>
      <c r="N6949" s="154"/>
    </row>
    <row r="6950" spans="2:15" ht="20.25" customHeight="1">
      <c r="B6950" s="50" t="e">
        <f>IF((#REF!+#REF!+H6950)&lt;&gt;0,"a","b")</f>
        <v>#REF!</v>
      </c>
      <c r="C6950" s="54">
        <v>5</v>
      </c>
      <c r="D6950" s="54"/>
      <c r="F6950" s="89"/>
      <c r="G6950" s="95" t="s">
        <v>330</v>
      </c>
      <c r="H6950" s="558">
        <f t="shared" si="3447"/>
        <v>0</v>
      </c>
      <c r="I6950" s="554"/>
      <c r="J6950" s="554"/>
      <c r="K6950" s="554"/>
      <c r="L6950" s="554"/>
      <c r="M6950" s="554"/>
      <c r="N6950" s="154"/>
    </row>
    <row r="6951" spans="2:15" ht="20.25" customHeight="1">
      <c r="B6951" s="50" t="e">
        <f>IF((#REF!+#REF!+H6951)&lt;&gt;0,"a","b")</f>
        <v>#REF!</v>
      </c>
      <c r="C6951" s="54">
        <v>5</v>
      </c>
      <c r="D6951" s="54"/>
      <c r="F6951" s="89"/>
      <c r="G6951" s="95" t="s">
        <v>331</v>
      </c>
      <c r="H6951" s="559">
        <f t="shared" si="3447"/>
        <v>0</v>
      </c>
      <c r="I6951" s="560">
        <f t="shared" ref="I6951:K6951" si="3458">SUM(I6952:I6958)</f>
        <v>0</v>
      </c>
      <c r="J6951" s="560">
        <f t="shared" si="3458"/>
        <v>0</v>
      </c>
      <c r="K6951" s="560">
        <f t="shared" si="3458"/>
        <v>0</v>
      </c>
      <c r="L6951" s="560">
        <f t="shared" ref="L6951:N6951" si="3459">SUM(L6952:L6958)</f>
        <v>0</v>
      </c>
      <c r="M6951" s="560">
        <f t="shared" si="3459"/>
        <v>0</v>
      </c>
      <c r="N6951" s="152">
        <f t="shared" si="3459"/>
        <v>0</v>
      </c>
      <c r="O6951" s="60" t="s">
        <v>71</v>
      </c>
    </row>
    <row r="6952" spans="2:15" ht="23.25" customHeight="1">
      <c r="B6952" s="50" t="e">
        <f>IF((#REF!+#REF!+H6952)&lt;&gt;0,"a","b")</f>
        <v>#REF!</v>
      </c>
      <c r="C6952" s="54">
        <v>6</v>
      </c>
      <c r="D6952" s="54"/>
      <c r="F6952" s="89"/>
      <c r="G6952" s="97" t="s">
        <v>291</v>
      </c>
      <c r="H6952" s="558">
        <f t="shared" si="3447"/>
        <v>0</v>
      </c>
      <c r="I6952" s="557"/>
      <c r="J6952" s="557"/>
      <c r="K6952" s="557"/>
      <c r="L6952" s="557"/>
      <c r="M6952" s="557"/>
      <c r="N6952" s="155"/>
    </row>
    <row r="6953" spans="2:15" ht="20.25" customHeight="1">
      <c r="B6953" s="50" t="e">
        <f>IF((#REF!+#REF!+H6953)&lt;&gt;0,"a","b")</f>
        <v>#REF!</v>
      </c>
      <c r="C6953" s="54">
        <v>6</v>
      </c>
      <c r="D6953" s="54"/>
      <c r="F6953" s="89"/>
      <c r="G6953" s="97" t="s">
        <v>292</v>
      </c>
      <c r="H6953" s="558">
        <f t="shared" si="3447"/>
        <v>0</v>
      </c>
      <c r="I6953" s="557"/>
      <c r="J6953" s="557"/>
      <c r="K6953" s="557"/>
      <c r="L6953" s="557"/>
      <c r="M6953" s="557"/>
      <c r="N6953" s="155"/>
    </row>
    <row r="6954" spans="2:15" ht="23.25" customHeight="1">
      <c r="B6954" s="50" t="e">
        <f>IF((#REF!+#REF!+H6954)&lt;&gt;0,"a","b")</f>
        <v>#REF!</v>
      </c>
      <c r="C6954" s="54">
        <v>6</v>
      </c>
      <c r="D6954" s="54"/>
      <c r="F6954" s="89"/>
      <c r="G6954" s="97" t="s">
        <v>293</v>
      </c>
      <c r="H6954" s="552">
        <f t="shared" si="3447"/>
        <v>0</v>
      </c>
      <c r="I6954" s="557"/>
      <c r="J6954" s="557"/>
      <c r="K6954" s="557"/>
      <c r="L6954" s="557"/>
      <c r="M6954" s="557"/>
      <c r="N6954" s="155"/>
    </row>
    <row r="6955" spans="2:15" ht="31.5" customHeight="1">
      <c r="B6955" s="50" t="e">
        <f>IF((#REF!+#REF!+H6955)&lt;&gt;0,"a","b")</f>
        <v>#REF!</v>
      </c>
      <c r="C6955" s="54">
        <v>6</v>
      </c>
      <c r="D6955" s="54"/>
      <c r="F6955" s="89"/>
      <c r="G6955" s="97" t="s">
        <v>294</v>
      </c>
      <c r="H6955" s="552">
        <f t="shared" si="3447"/>
        <v>0</v>
      </c>
      <c r="I6955" s="557"/>
      <c r="J6955" s="557"/>
      <c r="K6955" s="557"/>
      <c r="L6955" s="557"/>
      <c r="M6955" s="557"/>
      <c r="N6955" s="155"/>
    </row>
    <row r="6956" spans="2:15" ht="33.75" customHeight="1">
      <c r="B6956" s="50" t="e">
        <f>IF((#REF!+#REF!+H6956)&lt;&gt;0,"a","b")</f>
        <v>#REF!</v>
      </c>
      <c r="C6956" s="54">
        <v>6</v>
      </c>
      <c r="D6956" s="54"/>
      <c r="F6956" s="89"/>
      <c r="G6956" s="97" t="s">
        <v>332</v>
      </c>
      <c r="H6956" s="552">
        <f t="shared" si="3447"/>
        <v>0</v>
      </c>
      <c r="I6956" s="557"/>
      <c r="J6956" s="557"/>
      <c r="K6956" s="557"/>
      <c r="L6956" s="557"/>
      <c r="M6956" s="557"/>
      <c r="N6956" s="155"/>
    </row>
    <row r="6957" spans="2:15" ht="34.5" customHeight="1">
      <c r="B6957" s="50" t="e">
        <f>IF((#REF!+#REF!+H6957)&lt;&gt;0,"a","b")</f>
        <v>#REF!</v>
      </c>
      <c r="C6957" s="54">
        <v>6</v>
      </c>
      <c r="D6957" s="54"/>
      <c r="F6957" s="89"/>
      <c r="G6957" s="97" t="s">
        <v>333</v>
      </c>
      <c r="H6957" s="552">
        <f t="shared" si="3447"/>
        <v>0</v>
      </c>
      <c r="I6957" s="557"/>
      <c r="J6957" s="557"/>
      <c r="K6957" s="557"/>
      <c r="L6957" s="557"/>
      <c r="M6957" s="557"/>
      <c r="N6957" s="155"/>
    </row>
    <row r="6958" spans="2:15" ht="33.75" customHeight="1">
      <c r="B6958" s="50" t="e">
        <f>IF((#REF!+#REF!+H6958)&lt;&gt;0,"a","b")</f>
        <v>#REF!</v>
      </c>
      <c r="C6958" s="54">
        <v>6</v>
      </c>
      <c r="D6958" s="54"/>
      <c r="F6958" s="89"/>
      <c r="G6958" s="97" t="s">
        <v>334</v>
      </c>
      <c r="H6958" s="552">
        <f t="shared" si="3447"/>
        <v>0</v>
      </c>
      <c r="I6958" s="557"/>
      <c r="J6958" s="557"/>
      <c r="K6958" s="557"/>
      <c r="L6958" s="557"/>
      <c r="M6958" s="557"/>
      <c r="N6958" s="155"/>
    </row>
    <row r="6959" spans="2:15" ht="34.5" customHeight="1">
      <c r="B6959" s="50" t="e">
        <f>IF((#REF!+#REF!+H6959)&lt;&gt;0,"a","b")</f>
        <v>#REF!</v>
      </c>
      <c r="C6959" s="54">
        <v>5</v>
      </c>
      <c r="D6959" s="54"/>
      <c r="F6959" s="89"/>
      <c r="G6959" s="95" t="s">
        <v>335</v>
      </c>
      <c r="H6959" s="552">
        <f t="shared" si="3447"/>
        <v>0</v>
      </c>
      <c r="I6959" s="554"/>
      <c r="J6959" s="554"/>
      <c r="K6959" s="554"/>
      <c r="L6959" s="554"/>
      <c r="M6959" s="554"/>
      <c r="N6959" s="156"/>
    </row>
    <row r="6960" spans="2:15" ht="24.75" customHeight="1">
      <c r="B6960" s="50" t="e">
        <f>IF((#REF!+#REF!+H6960)&lt;&gt;0,"a","b")</f>
        <v>#REF!</v>
      </c>
      <c r="C6960" s="54">
        <v>5</v>
      </c>
      <c r="D6960" s="54"/>
      <c r="F6960" s="89"/>
      <c r="G6960" s="95" t="s">
        <v>336</v>
      </c>
      <c r="H6960" s="558">
        <f t="shared" si="3447"/>
        <v>0</v>
      </c>
      <c r="I6960" s="554"/>
      <c r="J6960" s="554"/>
      <c r="K6960" s="554"/>
      <c r="L6960" s="554"/>
      <c r="M6960" s="554"/>
      <c r="N6960" s="156"/>
    </row>
    <row r="6961" spans="2:18" ht="27.75" customHeight="1">
      <c r="B6961" s="50" t="e">
        <f>IF((#REF!+#REF!+H6961)&lt;&gt;0,"a","b")</f>
        <v>#REF!</v>
      </c>
      <c r="C6961" s="54">
        <v>4</v>
      </c>
      <c r="D6961" s="54"/>
      <c r="F6961" s="89"/>
      <c r="G6961" s="93" t="s">
        <v>337</v>
      </c>
      <c r="H6961" s="552">
        <f t="shared" si="3447"/>
        <v>0</v>
      </c>
      <c r="I6961" s="555"/>
      <c r="J6961" s="555"/>
      <c r="K6961" s="555"/>
      <c r="L6961" s="555"/>
      <c r="M6961" s="555"/>
      <c r="N6961" s="153"/>
    </row>
    <row r="6962" spans="2:18" ht="23.25" customHeight="1">
      <c r="B6962" s="50" t="e">
        <f>IF((#REF!+#REF!+H6962)&lt;&gt;0,"a","b")</f>
        <v>#REF!</v>
      </c>
      <c r="C6962" s="54">
        <v>4</v>
      </c>
      <c r="D6962" s="54"/>
      <c r="F6962" s="89"/>
      <c r="G6962" s="93" t="s">
        <v>338</v>
      </c>
      <c r="H6962" s="552">
        <f t="shared" si="3447"/>
        <v>0</v>
      </c>
      <c r="I6962" s="555"/>
      <c r="J6962" s="555"/>
      <c r="K6962" s="555"/>
      <c r="L6962" s="555"/>
      <c r="M6962" s="555"/>
      <c r="N6962" s="153"/>
    </row>
    <row r="6963" spans="2:18" ht="24" customHeight="1">
      <c r="B6963" s="50" t="e">
        <f>IF((#REF!+#REF!+H6963)&lt;&gt;0,"a","b")</f>
        <v>#REF!</v>
      </c>
      <c r="C6963" s="54">
        <v>4</v>
      </c>
      <c r="D6963" s="54"/>
      <c r="F6963" s="89"/>
      <c r="G6963" s="93" t="s">
        <v>339</v>
      </c>
      <c r="H6963" s="552">
        <f t="shared" si="3447"/>
        <v>0</v>
      </c>
      <c r="I6963" s="555"/>
      <c r="J6963" s="555"/>
      <c r="K6963" s="555"/>
      <c r="L6963" s="555"/>
      <c r="M6963" s="555"/>
      <c r="N6963" s="153"/>
    </row>
    <row r="6964" spans="2:18" ht="34.5" customHeight="1">
      <c r="B6964" s="50" t="e">
        <f>IF((#REF!+#REF!+H6964)&lt;&gt;0,"a","b")</f>
        <v>#REF!</v>
      </c>
      <c r="C6964" s="54">
        <v>4</v>
      </c>
      <c r="D6964" s="54"/>
      <c r="F6964" s="89"/>
      <c r="G6964" s="93" t="s">
        <v>340</v>
      </c>
      <c r="H6964" s="552">
        <f t="shared" si="3447"/>
        <v>0</v>
      </c>
      <c r="I6964" s="555"/>
      <c r="J6964" s="555"/>
      <c r="K6964" s="555"/>
      <c r="L6964" s="555"/>
      <c r="M6964" s="555"/>
      <c r="N6964" s="153"/>
    </row>
    <row r="6965" spans="2:18" ht="33" customHeight="1">
      <c r="B6965" s="50" t="e">
        <f>IF((#REF!+#REF!+H6965)&lt;&gt;0,"a","b")</f>
        <v>#REF!</v>
      </c>
      <c r="C6965" s="54">
        <v>4</v>
      </c>
      <c r="D6965" s="54"/>
      <c r="F6965" s="89"/>
      <c r="G6965" s="93" t="s">
        <v>341</v>
      </c>
      <c r="H6965" s="563">
        <f t="shared" si="3447"/>
        <v>0</v>
      </c>
      <c r="I6965" s="565">
        <f t="shared" ref="I6965:K6965" si="3460">SUM(I6966:I6971)</f>
        <v>0</v>
      </c>
      <c r="J6965" s="565">
        <f t="shared" si="3460"/>
        <v>0</v>
      </c>
      <c r="K6965" s="565">
        <f t="shared" si="3460"/>
        <v>0</v>
      </c>
      <c r="L6965" s="565">
        <f t="shared" ref="L6965:N6965" si="3461">SUM(L6966:L6971)</f>
        <v>0</v>
      </c>
      <c r="M6965" s="565">
        <f t="shared" si="3461"/>
        <v>0</v>
      </c>
      <c r="N6965" s="151">
        <f t="shared" si="3461"/>
        <v>0</v>
      </c>
      <c r="O6965" s="60" t="s">
        <v>71</v>
      </c>
    </row>
    <row r="6966" spans="2:18" ht="20.25" customHeight="1">
      <c r="B6966" s="50" t="e">
        <f>IF((#REF!+#REF!+H6966)&lt;&gt;0,"a","b")</f>
        <v>#REF!</v>
      </c>
      <c r="C6966" s="54">
        <v>5</v>
      </c>
      <c r="D6966" s="54"/>
      <c r="F6966" s="89"/>
      <c r="G6966" s="95" t="s">
        <v>342</v>
      </c>
      <c r="H6966" s="552">
        <f t="shared" si="3447"/>
        <v>0</v>
      </c>
      <c r="I6966" s="554"/>
      <c r="J6966" s="554"/>
      <c r="K6966" s="554"/>
      <c r="L6966" s="554"/>
      <c r="M6966" s="554"/>
      <c r="N6966" s="156"/>
      <c r="R6966" s="1">
        <f>82+55</f>
        <v>137</v>
      </c>
    </row>
    <row r="6967" spans="2:18" ht="20.25" customHeight="1">
      <c r="B6967" s="50" t="e">
        <f>IF((#REF!+#REF!+H6967)&lt;&gt;0,"a","b")</f>
        <v>#REF!</v>
      </c>
      <c r="C6967" s="54">
        <v>5</v>
      </c>
      <c r="D6967" s="54"/>
      <c r="F6967" s="89"/>
      <c r="G6967" s="95" t="s">
        <v>343</v>
      </c>
      <c r="H6967" s="552">
        <f t="shared" si="3447"/>
        <v>0</v>
      </c>
      <c r="I6967" s="554"/>
      <c r="J6967" s="554"/>
      <c r="K6967" s="554"/>
      <c r="L6967" s="554"/>
      <c r="M6967" s="554"/>
      <c r="N6967" s="156"/>
    </row>
    <row r="6968" spans="2:18" ht="35.25" customHeight="1">
      <c r="B6968" s="50" t="e">
        <f>IF((#REF!+#REF!+H6968)&lt;&gt;0,"a","b")</f>
        <v>#REF!</v>
      </c>
      <c r="C6968" s="54">
        <v>5</v>
      </c>
      <c r="D6968" s="54"/>
      <c r="F6968" s="89"/>
      <c r="G6968" s="95" t="s">
        <v>344</v>
      </c>
      <c r="H6968" s="552">
        <f t="shared" si="3447"/>
        <v>0</v>
      </c>
      <c r="I6968" s="554"/>
      <c r="J6968" s="554"/>
      <c r="K6968" s="554"/>
      <c r="L6968" s="554"/>
      <c r="M6968" s="554"/>
      <c r="N6968" s="156"/>
    </row>
    <row r="6969" spans="2:18" ht="20.25" customHeight="1">
      <c r="B6969" s="50" t="e">
        <f>IF((#REF!+#REF!+H6969)&lt;&gt;0,"a","b")</f>
        <v>#REF!</v>
      </c>
      <c r="C6969" s="54">
        <v>5</v>
      </c>
      <c r="D6969" s="54"/>
      <c r="F6969" s="89"/>
      <c r="G6969" s="95" t="s">
        <v>345</v>
      </c>
      <c r="H6969" s="552">
        <f t="shared" si="3447"/>
        <v>0</v>
      </c>
      <c r="I6969" s="554"/>
      <c r="J6969" s="554"/>
      <c r="K6969" s="554"/>
      <c r="L6969" s="554"/>
      <c r="M6969" s="554"/>
      <c r="N6969" s="156"/>
    </row>
    <row r="6970" spans="2:18" ht="30.75" customHeight="1">
      <c r="B6970" s="50" t="e">
        <f>IF((#REF!+#REF!+H6970)&lt;&gt;0,"a","b")</f>
        <v>#REF!</v>
      </c>
      <c r="C6970" s="54">
        <v>5</v>
      </c>
      <c r="D6970" s="54"/>
      <c r="F6970" s="89"/>
      <c r="G6970" s="95" t="s">
        <v>346</v>
      </c>
      <c r="H6970" s="552">
        <f t="shared" si="3447"/>
        <v>0</v>
      </c>
      <c r="I6970" s="554"/>
      <c r="J6970" s="554"/>
      <c r="K6970" s="554"/>
      <c r="L6970" s="554"/>
      <c r="M6970" s="554"/>
      <c r="N6970" s="156"/>
    </row>
    <row r="6971" spans="2:18" ht="30.75" customHeight="1">
      <c r="B6971" s="50" t="e">
        <f>IF((#REF!+#REF!+H6971)&lt;&gt;0,"a","b")</f>
        <v>#REF!</v>
      </c>
      <c r="C6971" s="54">
        <v>5</v>
      </c>
      <c r="D6971" s="54"/>
      <c r="F6971" s="89"/>
      <c r="G6971" s="95" t="s">
        <v>347</v>
      </c>
      <c r="H6971" s="552">
        <f t="shared" si="3447"/>
        <v>0</v>
      </c>
      <c r="I6971" s="554"/>
      <c r="J6971" s="554"/>
      <c r="K6971" s="554"/>
      <c r="L6971" s="554"/>
      <c r="M6971" s="554"/>
      <c r="N6971" s="156"/>
    </row>
    <row r="6972" spans="2:18" ht="20.25" customHeight="1">
      <c r="B6972" s="50" t="e">
        <f>IF((#REF!+#REF!+H6972)&lt;&gt;0,"a","b")</f>
        <v>#REF!</v>
      </c>
      <c r="C6972" s="54">
        <v>4</v>
      </c>
      <c r="D6972" s="54"/>
      <c r="F6972" s="89"/>
      <c r="G6972" s="93" t="s">
        <v>348</v>
      </c>
      <c r="H6972" s="552">
        <f t="shared" si="3447"/>
        <v>0</v>
      </c>
      <c r="I6972" s="555"/>
      <c r="J6972" s="555"/>
      <c r="K6972" s="555"/>
      <c r="L6972" s="555"/>
      <c r="M6972" s="555"/>
      <c r="N6972" s="153"/>
    </row>
    <row r="6973" spans="2:18" ht="20.25" customHeight="1">
      <c r="B6973" s="50" t="e">
        <f>IF((#REF!+#REF!+H6973)&lt;&gt;0,"a","b")</f>
        <v>#REF!</v>
      </c>
      <c r="C6973" s="54">
        <v>4</v>
      </c>
      <c r="D6973" s="54"/>
      <c r="F6973" s="89"/>
      <c r="G6973" s="93" t="s">
        <v>349</v>
      </c>
      <c r="H6973" s="563">
        <f t="shared" si="3447"/>
        <v>0</v>
      </c>
      <c r="I6973" s="565">
        <f t="shared" ref="I6973:K6973" si="3462">SUM(I6974:I6986)</f>
        <v>0</v>
      </c>
      <c r="J6973" s="565">
        <f t="shared" si="3462"/>
        <v>0</v>
      </c>
      <c r="K6973" s="565">
        <f t="shared" si="3462"/>
        <v>0</v>
      </c>
      <c r="L6973" s="565">
        <f t="shared" ref="L6973:N6973" si="3463">SUM(L6974:L6986)</f>
        <v>0</v>
      </c>
      <c r="M6973" s="565">
        <f t="shared" si="3463"/>
        <v>0</v>
      </c>
      <c r="N6973" s="151">
        <f t="shared" si="3463"/>
        <v>0</v>
      </c>
      <c r="O6973" s="60" t="s">
        <v>71</v>
      </c>
    </row>
    <row r="6974" spans="2:18" ht="20.25" customHeight="1">
      <c r="B6974" s="50" t="e">
        <f>IF((#REF!+#REF!+H6974)&lt;&gt;0,"a","b")</f>
        <v>#REF!</v>
      </c>
      <c r="C6974" s="54">
        <v>5</v>
      </c>
      <c r="D6974" s="54"/>
      <c r="F6974" s="89"/>
      <c r="G6974" s="95" t="s">
        <v>350</v>
      </c>
      <c r="H6974" s="561">
        <f t="shared" si="3447"/>
        <v>0</v>
      </c>
      <c r="I6974" s="554"/>
      <c r="J6974" s="554"/>
      <c r="K6974" s="554"/>
      <c r="L6974" s="554"/>
      <c r="M6974" s="554"/>
      <c r="N6974" s="156"/>
    </row>
    <row r="6975" spans="2:18" ht="30" customHeight="1">
      <c r="B6975" s="50" t="e">
        <f>IF((#REF!+#REF!+H6975)&lt;&gt;0,"a","b")</f>
        <v>#REF!</v>
      </c>
      <c r="C6975" s="54">
        <v>5</v>
      </c>
      <c r="D6975" s="54"/>
      <c r="F6975" s="89"/>
      <c r="G6975" s="95" t="s">
        <v>351</v>
      </c>
      <c r="H6975" s="552">
        <f t="shared" si="3447"/>
        <v>0</v>
      </c>
      <c r="I6975" s="554"/>
      <c r="J6975" s="554"/>
      <c r="K6975" s="554"/>
      <c r="L6975" s="554"/>
      <c r="M6975" s="554"/>
      <c r="N6975" s="156"/>
    </row>
    <row r="6976" spans="2:18" ht="22.5" customHeight="1">
      <c r="B6976" s="50" t="e">
        <f>IF((#REF!+#REF!+H6976)&lt;&gt;0,"a","b")</f>
        <v>#REF!</v>
      </c>
      <c r="C6976" s="54">
        <v>5</v>
      </c>
      <c r="D6976" s="54"/>
      <c r="F6976" s="89"/>
      <c r="G6976" s="95" t="s">
        <v>352</v>
      </c>
      <c r="H6976" s="552">
        <f t="shared" si="3447"/>
        <v>0</v>
      </c>
      <c r="I6976" s="554"/>
      <c r="J6976" s="554"/>
      <c r="K6976" s="554"/>
      <c r="L6976" s="554"/>
      <c r="M6976" s="554"/>
      <c r="N6976" s="156"/>
    </row>
    <row r="6977" spans="2:15" ht="33.75" customHeight="1">
      <c r="B6977" s="50" t="e">
        <f>IF((#REF!+#REF!+H6977)&lt;&gt;0,"a","b")</f>
        <v>#REF!</v>
      </c>
      <c r="C6977" s="54">
        <v>5</v>
      </c>
      <c r="D6977" s="54"/>
      <c r="F6977" s="89"/>
      <c r="G6977" s="95" t="s">
        <v>353</v>
      </c>
      <c r="H6977" s="552">
        <f t="shared" si="3447"/>
        <v>0</v>
      </c>
      <c r="I6977" s="554"/>
      <c r="J6977" s="554"/>
      <c r="K6977" s="554"/>
      <c r="L6977" s="554"/>
      <c r="M6977" s="554"/>
      <c r="N6977" s="156"/>
    </row>
    <row r="6978" spans="2:15" ht="24.75" customHeight="1">
      <c r="B6978" s="50" t="e">
        <f>IF((#REF!+#REF!+H6978)&lt;&gt;0,"a","b")</f>
        <v>#REF!</v>
      </c>
      <c r="C6978" s="54">
        <v>5</v>
      </c>
      <c r="D6978" s="54"/>
      <c r="F6978" s="89"/>
      <c r="G6978" s="95" t="s">
        <v>354</v>
      </c>
      <c r="H6978" s="552">
        <f t="shared" si="3447"/>
        <v>0</v>
      </c>
      <c r="I6978" s="554"/>
      <c r="J6978" s="554"/>
      <c r="K6978" s="554"/>
      <c r="L6978" s="554"/>
      <c r="M6978" s="554"/>
      <c r="N6978" s="156"/>
    </row>
    <row r="6979" spans="2:15" ht="35.25" customHeight="1">
      <c r="B6979" s="50" t="e">
        <f>IF((#REF!+#REF!+H6979)&lt;&gt;0,"a","b")</f>
        <v>#REF!</v>
      </c>
      <c r="C6979" s="54">
        <v>5</v>
      </c>
      <c r="D6979" s="54"/>
      <c r="F6979" s="89"/>
      <c r="G6979" s="95" t="s">
        <v>355</v>
      </c>
      <c r="H6979" s="558">
        <f t="shared" si="3447"/>
        <v>0</v>
      </c>
      <c r="I6979" s="554"/>
      <c r="J6979" s="554"/>
      <c r="K6979" s="554"/>
      <c r="L6979" s="554"/>
      <c r="M6979" s="554"/>
      <c r="N6979" s="156"/>
    </row>
    <row r="6980" spans="2:15" ht="33.75" customHeight="1">
      <c r="B6980" s="50" t="e">
        <f>IF((#REF!+#REF!+H6980)&lt;&gt;0,"a","b")</f>
        <v>#REF!</v>
      </c>
      <c r="C6980" s="54">
        <v>5</v>
      </c>
      <c r="D6980" s="54"/>
      <c r="F6980" s="89"/>
      <c r="G6980" s="95" t="s">
        <v>356</v>
      </c>
      <c r="H6980" s="558">
        <f t="shared" si="3447"/>
        <v>0</v>
      </c>
      <c r="I6980" s="554"/>
      <c r="J6980" s="554"/>
      <c r="K6980" s="554"/>
      <c r="L6980" s="554"/>
      <c r="M6980" s="554"/>
      <c r="N6980" s="156"/>
    </row>
    <row r="6981" spans="2:15" ht="20.25" customHeight="1">
      <c r="B6981" s="50" t="e">
        <f>IF((#REF!+#REF!+H6981)&lt;&gt;0,"a","b")</f>
        <v>#REF!</v>
      </c>
      <c r="C6981" s="54">
        <v>5</v>
      </c>
      <c r="D6981" s="54"/>
      <c r="F6981" s="89"/>
      <c r="G6981" s="95" t="s">
        <v>357</v>
      </c>
      <c r="H6981" s="561">
        <f t="shared" ref="H6981:H7044" si="3464">I6981+J6981</f>
        <v>0</v>
      </c>
      <c r="I6981" s="554"/>
      <c r="J6981" s="554"/>
      <c r="K6981" s="554"/>
      <c r="L6981" s="554"/>
      <c r="M6981" s="554"/>
      <c r="N6981" s="156"/>
    </row>
    <row r="6982" spans="2:15" ht="20.25" customHeight="1">
      <c r="B6982" s="50" t="e">
        <f>IF((#REF!+#REF!+H6982)&lt;&gt;0,"a","b")</f>
        <v>#REF!</v>
      </c>
      <c r="C6982" s="54">
        <v>5</v>
      </c>
      <c r="D6982" s="54"/>
      <c r="F6982" s="89"/>
      <c r="G6982" s="95" t="s">
        <v>358</v>
      </c>
      <c r="H6982" s="552">
        <f t="shared" si="3464"/>
        <v>0</v>
      </c>
      <c r="I6982" s="554"/>
      <c r="J6982" s="554"/>
      <c r="K6982" s="554"/>
      <c r="L6982" s="554"/>
      <c r="M6982" s="554"/>
      <c r="N6982" s="156"/>
    </row>
    <row r="6983" spans="2:15" ht="20.25" customHeight="1">
      <c r="B6983" s="50" t="e">
        <f>IF((#REF!+#REF!+H6983)&lt;&gt;0,"a","b")</f>
        <v>#REF!</v>
      </c>
      <c r="C6983" s="54">
        <v>5</v>
      </c>
      <c r="D6983" s="54"/>
      <c r="F6983" s="89"/>
      <c r="G6983" s="95" t="s">
        <v>359</v>
      </c>
      <c r="H6983" s="552">
        <f t="shared" si="3464"/>
        <v>0</v>
      </c>
      <c r="I6983" s="554"/>
      <c r="J6983" s="554"/>
      <c r="K6983" s="554"/>
      <c r="L6983" s="554"/>
      <c r="M6983" s="554"/>
      <c r="N6983" s="156"/>
    </row>
    <row r="6984" spans="2:15" ht="20.25" customHeight="1">
      <c r="B6984" s="50" t="e">
        <f>IF((#REF!+#REF!+H6984)&lt;&gt;0,"a","b")</f>
        <v>#REF!</v>
      </c>
      <c r="C6984" s="54">
        <v>5</v>
      </c>
      <c r="D6984" s="54"/>
      <c r="F6984" s="89"/>
      <c r="G6984" s="95" t="s">
        <v>360</v>
      </c>
      <c r="H6984" s="552">
        <f t="shared" si="3464"/>
        <v>0</v>
      </c>
      <c r="I6984" s="554"/>
      <c r="J6984" s="554"/>
      <c r="K6984" s="554"/>
      <c r="L6984" s="554"/>
      <c r="M6984" s="554"/>
      <c r="N6984" s="156"/>
    </row>
    <row r="6985" spans="2:15" ht="34.5" customHeight="1">
      <c r="B6985" s="50" t="e">
        <f>IF((#REF!+#REF!+H6985)&lt;&gt;0,"a","b")</f>
        <v>#REF!</v>
      </c>
      <c r="C6985" s="54">
        <v>5</v>
      </c>
      <c r="D6985" s="54"/>
      <c r="F6985" s="89"/>
      <c r="G6985" s="95" t="s">
        <v>361</v>
      </c>
      <c r="H6985" s="552">
        <f t="shared" si="3464"/>
        <v>0</v>
      </c>
      <c r="I6985" s="554"/>
      <c r="J6985" s="554"/>
      <c r="K6985" s="554"/>
      <c r="L6985" s="554"/>
      <c r="M6985" s="554"/>
      <c r="N6985" s="156"/>
    </row>
    <row r="6986" spans="2:15" ht="30.75" customHeight="1">
      <c r="B6986" s="50" t="e">
        <f>IF((#REF!+#REF!+H6986)&lt;&gt;0,"a","b")</f>
        <v>#REF!</v>
      </c>
      <c r="C6986" s="54">
        <v>5</v>
      </c>
      <c r="D6986" s="54"/>
      <c r="F6986" s="89"/>
      <c r="G6986" s="95" t="s">
        <v>362</v>
      </c>
      <c r="H6986" s="552">
        <f t="shared" si="3464"/>
        <v>0</v>
      </c>
      <c r="I6986" s="554"/>
      <c r="J6986" s="554"/>
      <c r="K6986" s="554"/>
      <c r="L6986" s="554"/>
      <c r="M6986" s="554"/>
      <c r="N6986" s="156"/>
    </row>
    <row r="6987" spans="2:15" ht="20.25" customHeight="1">
      <c r="B6987" s="50" t="e">
        <f>IF((#REF!+#REF!+H6987)&lt;&gt;0,"a","b")</f>
        <v>#REF!</v>
      </c>
      <c r="C6987" s="54">
        <v>3</v>
      </c>
      <c r="D6987" s="54"/>
      <c r="F6987" s="89"/>
      <c r="G6987" s="90" t="s">
        <v>302</v>
      </c>
      <c r="H6987" s="552">
        <f t="shared" si="3464"/>
        <v>0</v>
      </c>
      <c r="I6987" s="562"/>
      <c r="J6987" s="562"/>
      <c r="K6987" s="562"/>
      <c r="L6987" s="562"/>
      <c r="M6987" s="562"/>
      <c r="N6987" s="161"/>
    </row>
    <row r="6988" spans="2:15" ht="20.25" customHeight="1">
      <c r="B6988" s="50" t="e">
        <f>IF((#REF!+#REF!+H6988)&lt;&gt;0,"a","b")</f>
        <v>#REF!</v>
      </c>
      <c r="C6988" s="54">
        <v>3</v>
      </c>
      <c r="D6988" s="54"/>
      <c r="F6988" s="89"/>
      <c r="G6988" s="90" t="s">
        <v>301</v>
      </c>
      <c r="H6988" s="563">
        <f t="shared" si="3464"/>
        <v>0</v>
      </c>
      <c r="I6988" s="564">
        <f t="shared" ref="I6988:K6988" si="3465">I6989+I6994+I6995</f>
        <v>0</v>
      </c>
      <c r="J6988" s="564">
        <f t="shared" si="3465"/>
        <v>0</v>
      </c>
      <c r="K6988" s="564">
        <f t="shared" si="3465"/>
        <v>0</v>
      </c>
      <c r="L6988" s="564">
        <f t="shared" ref="L6988:N6988" si="3466">L6989+L6994+L6995</f>
        <v>0</v>
      </c>
      <c r="M6988" s="564">
        <f t="shared" si="3466"/>
        <v>0</v>
      </c>
      <c r="N6988" s="150">
        <f t="shared" si="3466"/>
        <v>0</v>
      </c>
      <c r="O6988" s="60" t="s">
        <v>71</v>
      </c>
    </row>
    <row r="6989" spans="2:15" ht="20.25" customHeight="1">
      <c r="B6989" s="50" t="e">
        <f>IF((#REF!+#REF!+H6989)&lt;&gt;0,"a","b")</f>
        <v>#REF!</v>
      </c>
      <c r="C6989" s="54">
        <v>4</v>
      </c>
      <c r="D6989" s="54"/>
      <c r="F6989" s="89"/>
      <c r="G6989" s="93" t="s">
        <v>363</v>
      </c>
      <c r="H6989" s="563">
        <f t="shared" si="3464"/>
        <v>0</v>
      </c>
      <c r="I6989" s="565">
        <f t="shared" ref="I6989:K6989" si="3467">SUM(I6990:I6993)</f>
        <v>0</v>
      </c>
      <c r="J6989" s="565">
        <f t="shared" si="3467"/>
        <v>0</v>
      </c>
      <c r="K6989" s="565">
        <f t="shared" si="3467"/>
        <v>0</v>
      </c>
      <c r="L6989" s="565">
        <f t="shared" ref="L6989:N6989" si="3468">SUM(L6990:L6993)</f>
        <v>0</v>
      </c>
      <c r="M6989" s="565">
        <f t="shared" si="3468"/>
        <v>0</v>
      </c>
      <c r="N6989" s="151">
        <f t="shared" si="3468"/>
        <v>0</v>
      </c>
      <c r="O6989" s="60" t="s">
        <v>71</v>
      </c>
    </row>
    <row r="6990" spans="2:15" ht="20.25" customHeight="1">
      <c r="B6990" s="50" t="e">
        <f>IF((#REF!+#REF!+H6990)&lt;&gt;0,"a","b")</f>
        <v>#REF!</v>
      </c>
      <c r="C6990" s="54">
        <v>5</v>
      </c>
      <c r="D6990" s="54"/>
      <c r="F6990" s="89"/>
      <c r="G6990" s="95" t="s">
        <v>364</v>
      </c>
      <c r="H6990" s="552">
        <f t="shared" si="3464"/>
        <v>0</v>
      </c>
      <c r="I6990" s="554"/>
      <c r="J6990" s="554"/>
      <c r="K6990" s="554"/>
      <c r="L6990" s="554"/>
      <c r="M6990" s="554"/>
      <c r="N6990" s="154"/>
    </row>
    <row r="6991" spans="2:15" ht="20.25" customHeight="1">
      <c r="B6991" s="50" t="e">
        <f>IF((#REF!+#REF!+H6991)&lt;&gt;0,"a","b")</f>
        <v>#REF!</v>
      </c>
      <c r="C6991" s="54">
        <v>5</v>
      </c>
      <c r="D6991" s="54"/>
      <c r="F6991" s="89"/>
      <c r="G6991" s="95" t="s">
        <v>365</v>
      </c>
      <c r="H6991" s="552">
        <f t="shared" si="3464"/>
        <v>0</v>
      </c>
      <c r="I6991" s="554"/>
      <c r="J6991" s="554"/>
      <c r="K6991" s="554"/>
      <c r="L6991" s="554"/>
      <c r="M6991" s="554"/>
      <c r="N6991" s="154"/>
    </row>
    <row r="6992" spans="2:15" ht="20.25" customHeight="1">
      <c r="B6992" s="50" t="e">
        <f>IF((#REF!+#REF!+H6992)&lt;&gt;0,"a","b")</f>
        <v>#REF!</v>
      </c>
      <c r="C6992" s="54">
        <v>5</v>
      </c>
      <c r="D6992" s="54"/>
      <c r="F6992" s="89"/>
      <c r="G6992" s="95" t="s">
        <v>366</v>
      </c>
      <c r="H6992" s="552">
        <f t="shared" si="3464"/>
        <v>0</v>
      </c>
      <c r="I6992" s="554"/>
      <c r="J6992" s="554"/>
      <c r="K6992" s="554"/>
      <c r="L6992" s="554"/>
      <c r="M6992" s="554"/>
      <c r="N6992" s="154"/>
    </row>
    <row r="6993" spans="2:15" ht="20.25" customHeight="1">
      <c r="B6993" s="50" t="e">
        <f>IF((#REF!+#REF!+H6993)&lt;&gt;0,"a","b")</f>
        <v>#REF!</v>
      </c>
      <c r="C6993" s="54">
        <v>5</v>
      </c>
      <c r="D6993" s="54"/>
      <c r="F6993" s="89"/>
      <c r="G6993" s="95" t="s">
        <v>367</v>
      </c>
      <c r="H6993" s="552">
        <f t="shared" si="3464"/>
        <v>0</v>
      </c>
      <c r="I6993" s="554"/>
      <c r="J6993" s="554"/>
      <c r="K6993" s="554"/>
      <c r="L6993" s="554"/>
      <c r="M6993" s="554"/>
      <c r="N6993" s="154"/>
    </row>
    <row r="6994" spans="2:15" ht="20.25" customHeight="1">
      <c r="B6994" s="50" t="e">
        <f>IF((#REF!+#REF!+H6994)&lt;&gt;0,"a","b")</f>
        <v>#REF!</v>
      </c>
      <c r="C6994" s="54">
        <v>4</v>
      </c>
      <c r="D6994" s="54"/>
      <c r="F6994" s="89"/>
      <c r="G6994" s="93" t="s">
        <v>368</v>
      </c>
      <c r="H6994" s="558">
        <f t="shared" si="3464"/>
        <v>0</v>
      </c>
      <c r="I6994" s="555"/>
      <c r="J6994" s="555"/>
      <c r="K6994" s="555"/>
      <c r="L6994" s="555"/>
      <c r="M6994" s="555"/>
      <c r="N6994" s="153"/>
    </row>
    <row r="6995" spans="2:15" ht="36" customHeight="1">
      <c r="B6995" s="50" t="e">
        <f>IF((#REF!+#REF!+H6995)&lt;&gt;0,"a","b")</f>
        <v>#REF!</v>
      </c>
      <c r="C6995" s="54">
        <v>4</v>
      </c>
      <c r="D6995" s="54"/>
      <c r="F6995" s="89"/>
      <c r="G6995" s="93" t="s">
        <v>369</v>
      </c>
      <c r="H6995" s="556">
        <f t="shared" si="3464"/>
        <v>0</v>
      </c>
      <c r="I6995" s="555"/>
      <c r="J6995" s="555"/>
      <c r="K6995" s="555"/>
      <c r="L6995" s="555"/>
      <c r="M6995" s="555"/>
      <c r="N6995" s="153"/>
    </row>
    <row r="6996" spans="2:15" ht="20.25" customHeight="1">
      <c r="B6996" s="50" t="e">
        <f>IF((#REF!+#REF!+H6996)&lt;&gt;0,"a","b")</f>
        <v>#REF!</v>
      </c>
      <c r="C6996" s="54">
        <v>3</v>
      </c>
      <c r="D6996" s="54"/>
      <c r="F6996" s="89"/>
      <c r="G6996" s="90" t="s">
        <v>295</v>
      </c>
      <c r="H6996" s="364">
        <f t="shared" si="3464"/>
        <v>0</v>
      </c>
      <c r="I6996" s="562"/>
      <c r="J6996" s="562"/>
      <c r="K6996" s="562"/>
      <c r="L6996" s="562"/>
      <c r="M6996" s="562"/>
      <c r="N6996" s="161"/>
    </row>
    <row r="6997" spans="2:15" ht="20.25" customHeight="1">
      <c r="B6997" s="50" t="e">
        <f>IF((#REF!+#REF!+H6997)&lt;&gt;0,"a","b")</f>
        <v>#REF!</v>
      </c>
      <c r="C6997" s="54">
        <v>3</v>
      </c>
      <c r="D6997" s="54"/>
      <c r="F6997" s="89"/>
      <c r="G6997" s="90" t="s">
        <v>296</v>
      </c>
      <c r="H6997" s="566">
        <f t="shared" si="3464"/>
        <v>0</v>
      </c>
      <c r="I6997" s="564">
        <f t="shared" ref="I6997:K6997" si="3469">I6998+I7001+I7004</f>
        <v>0</v>
      </c>
      <c r="J6997" s="564">
        <f t="shared" si="3469"/>
        <v>0</v>
      </c>
      <c r="K6997" s="564">
        <f t="shared" si="3469"/>
        <v>0</v>
      </c>
      <c r="L6997" s="564">
        <f t="shared" ref="L6997:N6997" si="3470">L6998+L7001+L7004</f>
        <v>0</v>
      </c>
      <c r="M6997" s="564">
        <f t="shared" si="3470"/>
        <v>0</v>
      </c>
      <c r="N6997" s="150">
        <f t="shared" si="3470"/>
        <v>0</v>
      </c>
      <c r="O6997" s="60" t="s">
        <v>71</v>
      </c>
    </row>
    <row r="6998" spans="2:15" ht="20.25" customHeight="1">
      <c r="B6998" s="50" t="e">
        <f>IF((#REF!+#REF!+H6998)&lt;&gt;0,"a","b")</f>
        <v>#REF!</v>
      </c>
      <c r="C6998" s="54">
        <v>4</v>
      </c>
      <c r="D6998" s="54"/>
      <c r="F6998" s="89"/>
      <c r="G6998" s="93" t="s">
        <v>370</v>
      </c>
      <c r="H6998" s="566">
        <f t="shared" si="3464"/>
        <v>0</v>
      </c>
      <c r="I6998" s="565">
        <f t="shared" ref="I6998:K6998" si="3471">SUM(I6999:I7000)</f>
        <v>0</v>
      </c>
      <c r="J6998" s="565">
        <f t="shared" si="3471"/>
        <v>0</v>
      </c>
      <c r="K6998" s="565">
        <f t="shared" si="3471"/>
        <v>0</v>
      </c>
      <c r="L6998" s="565">
        <f t="shared" ref="L6998:N6998" si="3472">SUM(L6999:L7000)</f>
        <v>0</v>
      </c>
      <c r="M6998" s="565">
        <f t="shared" si="3472"/>
        <v>0</v>
      </c>
      <c r="N6998" s="151">
        <f t="shared" si="3472"/>
        <v>0</v>
      </c>
      <c r="O6998" s="60" t="s">
        <v>71</v>
      </c>
    </row>
    <row r="6999" spans="2:15" ht="20.25" customHeight="1">
      <c r="B6999" s="50" t="e">
        <f>IF((#REF!+#REF!+H6999)&lt;&gt;0,"a","b")</f>
        <v>#REF!</v>
      </c>
      <c r="C6999" s="54">
        <v>5</v>
      </c>
      <c r="D6999" s="54"/>
      <c r="F6999" s="89"/>
      <c r="G6999" s="95" t="s">
        <v>371</v>
      </c>
      <c r="H6999" s="556">
        <f t="shared" si="3464"/>
        <v>0</v>
      </c>
      <c r="I6999" s="554"/>
      <c r="J6999" s="554"/>
      <c r="K6999" s="554"/>
      <c r="L6999" s="554"/>
      <c r="M6999" s="554"/>
      <c r="N6999" s="154"/>
    </row>
    <row r="7000" spans="2:15" ht="20.25" customHeight="1">
      <c r="B7000" s="50" t="e">
        <f>IF((#REF!+#REF!+H7000)&lt;&gt;0,"a","b")</f>
        <v>#REF!</v>
      </c>
      <c r="C7000" s="54">
        <v>5</v>
      </c>
      <c r="D7000" s="54"/>
      <c r="F7000" s="89"/>
      <c r="G7000" s="95" t="s">
        <v>297</v>
      </c>
      <c r="H7000" s="556">
        <f t="shared" si="3464"/>
        <v>0</v>
      </c>
      <c r="I7000" s="554"/>
      <c r="J7000" s="554"/>
      <c r="K7000" s="554"/>
      <c r="L7000" s="554"/>
      <c r="M7000" s="554"/>
      <c r="N7000" s="154"/>
    </row>
    <row r="7001" spans="2:15" ht="20.25" customHeight="1">
      <c r="B7001" s="50" t="e">
        <f>IF((#REF!+#REF!+H7001)&lt;&gt;0,"a","b")</f>
        <v>#REF!</v>
      </c>
      <c r="C7001" s="54">
        <v>4</v>
      </c>
      <c r="D7001" s="54"/>
      <c r="F7001" s="89"/>
      <c r="G7001" s="93" t="s">
        <v>372</v>
      </c>
      <c r="H7001" s="566">
        <f t="shared" si="3464"/>
        <v>0</v>
      </c>
      <c r="I7001" s="565">
        <f t="shared" ref="I7001:K7001" si="3473">SUM(I7002:I7003)</f>
        <v>0</v>
      </c>
      <c r="J7001" s="565">
        <f t="shared" si="3473"/>
        <v>0</v>
      </c>
      <c r="K7001" s="565">
        <f t="shared" si="3473"/>
        <v>0</v>
      </c>
      <c r="L7001" s="565">
        <f t="shared" ref="L7001:N7001" si="3474">SUM(L7002:L7003)</f>
        <v>0</v>
      </c>
      <c r="M7001" s="565">
        <f t="shared" si="3474"/>
        <v>0</v>
      </c>
      <c r="N7001" s="151">
        <f t="shared" si="3474"/>
        <v>0</v>
      </c>
      <c r="O7001" s="60" t="s">
        <v>71</v>
      </c>
    </row>
    <row r="7002" spans="2:15" ht="20.25" customHeight="1">
      <c r="B7002" s="50" t="e">
        <f>IF((#REF!+#REF!+H7002)&lt;&gt;0,"a","b")</f>
        <v>#REF!</v>
      </c>
      <c r="C7002" s="54">
        <v>5</v>
      </c>
      <c r="D7002" s="54"/>
      <c r="F7002" s="89"/>
      <c r="G7002" s="95" t="s">
        <v>371</v>
      </c>
      <c r="H7002" s="556">
        <f t="shared" si="3464"/>
        <v>0</v>
      </c>
      <c r="I7002" s="554"/>
      <c r="J7002" s="554"/>
      <c r="K7002" s="554"/>
      <c r="L7002" s="554"/>
      <c r="M7002" s="554"/>
      <c r="N7002" s="154"/>
    </row>
    <row r="7003" spans="2:15" ht="20.25" customHeight="1">
      <c r="B7003" s="50" t="e">
        <f>IF((#REF!+#REF!+H7003)&lt;&gt;0,"a","b")</f>
        <v>#REF!</v>
      </c>
      <c r="C7003" s="54">
        <v>5</v>
      </c>
      <c r="D7003" s="54"/>
      <c r="F7003" s="89"/>
      <c r="G7003" s="95" t="s">
        <v>297</v>
      </c>
      <c r="H7003" s="556">
        <f t="shared" si="3464"/>
        <v>0</v>
      </c>
      <c r="I7003" s="554"/>
      <c r="J7003" s="554"/>
      <c r="K7003" s="554"/>
      <c r="L7003" s="554"/>
      <c r="M7003" s="554"/>
      <c r="N7003" s="154"/>
    </row>
    <row r="7004" spans="2:15" ht="20.25" customHeight="1">
      <c r="B7004" s="50" t="e">
        <f>IF((#REF!+#REF!+H7004)&lt;&gt;0,"a","b")</f>
        <v>#REF!</v>
      </c>
      <c r="C7004" s="54">
        <v>4</v>
      </c>
      <c r="D7004" s="54"/>
      <c r="F7004" s="89"/>
      <c r="G7004" s="93" t="s">
        <v>373</v>
      </c>
      <c r="H7004" s="566">
        <f t="shared" si="3464"/>
        <v>0</v>
      </c>
      <c r="I7004" s="565">
        <f t="shared" ref="I7004:K7004" si="3475">SUM(I7005:I7006)</f>
        <v>0</v>
      </c>
      <c r="J7004" s="565">
        <f t="shared" si="3475"/>
        <v>0</v>
      </c>
      <c r="K7004" s="565">
        <f t="shared" si="3475"/>
        <v>0</v>
      </c>
      <c r="L7004" s="565">
        <f t="shared" ref="L7004:N7004" si="3476">SUM(L7005:L7006)</f>
        <v>0</v>
      </c>
      <c r="M7004" s="565">
        <f t="shared" si="3476"/>
        <v>0</v>
      </c>
      <c r="N7004" s="151">
        <f t="shared" si="3476"/>
        <v>0</v>
      </c>
      <c r="O7004" s="60" t="s">
        <v>71</v>
      </c>
    </row>
    <row r="7005" spans="2:15" ht="20.25" customHeight="1">
      <c r="B7005" s="50" t="e">
        <f>IF((#REF!+#REF!+H7005)&lt;&gt;0,"a","b")</f>
        <v>#REF!</v>
      </c>
      <c r="C7005" s="54">
        <v>5</v>
      </c>
      <c r="D7005" s="54"/>
      <c r="F7005" s="89"/>
      <c r="G7005" s="95" t="s">
        <v>371</v>
      </c>
      <c r="H7005" s="556">
        <f t="shared" si="3464"/>
        <v>0</v>
      </c>
      <c r="I7005" s="554"/>
      <c r="J7005" s="554"/>
      <c r="K7005" s="554"/>
      <c r="L7005" s="554"/>
      <c r="M7005" s="554"/>
      <c r="N7005" s="154"/>
    </row>
    <row r="7006" spans="2:15" ht="20.25" customHeight="1">
      <c r="B7006" s="50" t="e">
        <f>IF((#REF!+#REF!+H7006)&lt;&gt;0,"a","b")</f>
        <v>#REF!</v>
      </c>
      <c r="C7006" s="54">
        <v>5</v>
      </c>
      <c r="D7006" s="54"/>
      <c r="F7006" s="89"/>
      <c r="G7006" s="95" t="s">
        <v>297</v>
      </c>
      <c r="H7006" s="556">
        <f t="shared" si="3464"/>
        <v>0</v>
      </c>
      <c r="I7006" s="554"/>
      <c r="J7006" s="554"/>
      <c r="K7006" s="554"/>
      <c r="L7006" s="554"/>
      <c r="M7006" s="554"/>
      <c r="N7006" s="154"/>
    </row>
    <row r="7007" spans="2:15" ht="20.25" customHeight="1">
      <c r="B7007" s="50" t="e">
        <f>IF((#REF!+#REF!+H7007)&lt;&gt;0,"a","b")</f>
        <v>#REF!</v>
      </c>
      <c r="C7007" s="54">
        <v>3</v>
      </c>
      <c r="D7007" s="54"/>
      <c r="F7007" s="89"/>
      <c r="G7007" s="90" t="s">
        <v>299</v>
      </c>
      <c r="H7007" s="566">
        <f t="shared" si="3464"/>
        <v>0</v>
      </c>
      <c r="I7007" s="564">
        <f t="shared" ref="I7007:K7007" si="3477">I7008+I7011+I7014</f>
        <v>0</v>
      </c>
      <c r="J7007" s="564">
        <f t="shared" si="3477"/>
        <v>0</v>
      </c>
      <c r="K7007" s="564">
        <f t="shared" si="3477"/>
        <v>0</v>
      </c>
      <c r="L7007" s="564">
        <f t="shared" ref="L7007:N7007" si="3478">L7008+L7011+L7014</f>
        <v>0</v>
      </c>
      <c r="M7007" s="564">
        <f t="shared" si="3478"/>
        <v>0</v>
      </c>
      <c r="N7007" s="150">
        <f t="shared" si="3478"/>
        <v>0</v>
      </c>
      <c r="O7007" s="60" t="s">
        <v>71</v>
      </c>
    </row>
    <row r="7008" spans="2:15" ht="20.25" customHeight="1">
      <c r="B7008" s="50" t="e">
        <f>IF((#REF!+#REF!+H7008)&lt;&gt;0,"a","b")</f>
        <v>#REF!</v>
      </c>
      <c r="C7008" s="54">
        <v>4</v>
      </c>
      <c r="D7008" s="54"/>
      <c r="F7008" s="89"/>
      <c r="G7008" s="93" t="s">
        <v>374</v>
      </c>
      <c r="H7008" s="566">
        <f t="shared" si="3464"/>
        <v>0</v>
      </c>
      <c r="I7008" s="565">
        <f t="shared" ref="I7008:K7008" si="3479">SUM(I7009:I7010)</f>
        <v>0</v>
      </c>
      <c r="J7008" s="565">
        <f t="shared" si="3479"/>
        <v>0</v>
      </c>
      <c r="K7008" s="565">
        <f t="shared" si="3479"/>
        <v>0</v>
      </c>
      <c r="L7008" s="565">
        <f t="shared" ref="L7008:N7008" si="3480">SUM(L7009:L7010)</f>
        <v>0</v>
      </c>
      <c r="M7008" s="565">
        <f t="shared" si="3480"/>
        <v>0</v>
      </c>
      <c r="N7008" s="151">
        <f t="shared" si="3480"/>
        <v>0</v>
      </c>
      <c r="O7008" s="60" t="s">
        <v>71</v>
      </c>
    </row>
    <row r="7009" spans="2:15" ht="20.25" customHeight="1">
      <c r="B7009" s="50" t="e">
        <f>IF((#REF!+#REF!+H7009)&lt;&gt;0,"a","b")</f>
        <v>#REF!</v>
      </c>
      <c r="C7009" s="54">
        <v>5</v>
      </c>
      <c r="D7009" s="54"/>
      <c r="F7009" s="89"/>
      <c r="G7009" s="95" t="s">
        <v>375</v>
      </c>
      <c r="H7009" s="556">
        <f t="shared" si="3464"/>
        <v>0</v>
      </c>
      <c r="I7009" s="554"/>
      <c r="J7009" s="554"/>
      <c r="K7009" s="554"/>
      <c r="L7009" s="554"/>
      <c r="M7009" s="554"/>
      <c r="N7009" s="154"/>
    </row>
    <row r="7010" spans="2:15" ht="20.25" customHeight="1">
      <c r="B7010" s="50" t="e">
        <f>IF((#REF!+#REF!+H7010)&lt;&gt;0,"a","b")</f>
        <v>#REF!</v>
      </c>
      <c r="C7010" s="54">
        <v>5</v>
      </c>
      <c r="D7010" s="54"/>
      <c r="F7010" s="89"/>
      <c r="G7010" s="95" t="s">
        <v>376</v>
      </c>
      <c r="H7010" s="556">
        <f t="shared" si="3464"/>
        <v>0</v>
      </c>
      <c r="I7010" s="554"/>
      <c r="J7010" s="554"/>
      <c r="K7010" s="554"/>
      <c r="L7010" s="554"/>
      <c r="M7010" s="554"/>
      <c r="N7010" s="154"/>
    </row>
    <row r="7011" spans="2:15" ht="20.25" customHeight="1">
      <c r="B7011" s="50" t="e">
        <f>IF((#REF!+#REF!+H7011)&lt;&gt;0,"a","b")</f>
        <v>#REF!</v>
      </c>
      <c r="C7011" s="54">
        <v>4</v>
      </c>
      <c r="D7011" s="54"/>
      <c r="F7011" s="89"/>
      <c r="G7011" s="93" t="s">
        <v>377</v>
      </c>
      <c r="H7011" s="566">
        <f t="shared" si="3464"/>
        <v>0</v>
      </c>
      <c r="I7011" s="565">
        <f t="shared" ref="I7011:K7011" si="3481">SUM(I7012:I7013)</f>
        <v>0</v>
      </c>
      <c r="J7011" s="565">
        <f t="shared" si="3481"/>
        <v>0</v>
      </c>
      <c r="K7011" s="565">
        <f t="shared" si="3481"/>
        <v>0</v>
      </c>
      <c r="L7011" s="565">
        <f t="shared" ref="L7011:N7011" si="3482">SUM(L7012:L7013)</f>
        <v>0</v>
      </c>
      <c r="M7011" s="565">
        <f t="shared" si="3482"/>
        <v>0</v>
      </c>
      <c r="N7011" s="151">
        <f t="shared" si="3482"/>
        <v>0</v>
      </c>
      <c r="O7011" s="60" t="s">
        <v>71</v>
      </c>
    </row>
    <row r="7012" spans="2:15" ht="20.25" customHeight="1">
      <c r="B7012" s="50" t="e">
        <f>IF((#REF!+#REF!+H7012)&lt;&gt;0,"a","b")</f>
        <v>#REF!</v>
      </c>
      <c r="C7012" s="54">
        <v>5</v>
      </c>
      <c r="D7012" s="54"/>
      <c r="F7012" s="89"/>
      <c r="G7012" s="95" t="s">
        <v>375</v>
      </c>
      <c r="H7012" s="556">
        <f t="shared" si="3464"/>
        <v>0</v>
      </c>
      <c r="I7012" s="554"/>
      <c r="J7012" s="554"/>
      <c r="K7012" s="554"/>
      <c r="L7012" s="554"/>
      <c r="M7012" s="554"/>
      <c r="N7012" s="154"/>
    </row>
    <row r="7013" spans="2:15" ht="20.25" customHeight="1">
      <c r="B7013" s="50" t="e">
        <f>IF((#REF!+#REF!+H7013)&lt;&gt;0,"a","b")</f>
        <v>#REF!</v>
      </c>
      <c r="C7013" s="54">
        <v>5</v>
      </c>
      <c r="D7013" s="54"/>
      <c r="F7013" s="89"/>
      <c r="G7013" s="95" t="s">
        <v>376</v>
      </c>
      <c r="H7013" s="552">
        <f t="shared" si="3464"/>
        <v>0</v>
      </c>
      <c r="I7013" s="554"/>
      <c r="J7013" s="554"/>
      <c r="K7013" s="554"/>
      <c r="L7013" s="554"/>
      <c r="M7013" s="554"/>
      <c r="N7013" s="154"/>
    </row>
    <row r="7014" spans="2:15" ht="20.25" customHeight="1">
      <c r="B7014" s="50" t="e">
        <f>IF((#REF!+#REF!+H7014)&lt;&gt;0,"a","b")</f>
        <v>#REF!</v>
      </c>
      <c r="C7014" s="54">
        <v>4</v>
      </c>
      <c r="D7014" s="54"/>
      <c r="F7014" s="89"/>
      <c r="G7014" s="93" t="s">
        <v>300</v>
      </c>
      <c r="H7014" s="563">
        <f t="shared" si="3464"/>
        <v>0</v>
      </c>
      <c r="I7014" s="565">
        <f t="shared" ref="I7014:K7014" si="3483">SUM(I7015:I7016)</f>
        <v>0</v>
      </c>
      <c r="J7014" s="565">
        <f t="shared" si="3483"/>
        <v>0</v>
      </c>
      <c r="K7014" s="565">
        <f t="shared" si="3483"/>
        <v>0</v>
      </c>
      <c r="L7014" s="565">
        <f t="shared" ref="L7014:N7014" si="3484">SUM(L7015:L7016)</f>
        <v>0</v>
      </c>
      <c r="M7014" s="565">
        <f t="shared" si="3484"/>
        <v>0</v>
      </c>
      <c r="N7014" s="151">
        <f t="shared" si="3484"/>
        <v>0</v>
      </c>
      <c r="O7014" s="60" t="s">
        <v>71</v>
      </c>
    </row>
    <row r="7015" spans="2:15" ht="20.25" customHeight="1">
      <c r="B7015" s="50" t="e">
        <f>IF((#REF!+#REF!+H7015)&lt;&gt;0,"a","b")</f>
        <v>#REF!</v>
      </c>
      <c r="C7015" s="54">
        <v>5</v>
      </c>
      <c r="D7015" s="54"/>
      <c r="F7015" s="89"/>
      <c r="G7015" s="95" t="s">
        <v>375</v>
      </c>
      <c r="H7015" s="552">
        <f t="shared" si="3464"/>
        <v>0</v>
      </c>
      <c r="I7015" s="554"/>
      <c r="J7015" s="554"/>
      <c r="K7015" s="554"/>
      <c r="L7015" s="554"/>
      <c r="M7015" s="554"/>
      <c r="N7015" s="154"/>
    </row>
    <row r="7016" spans="2:15" ht="20.25" customHeight="1">
      <c r="B7016" s="50" t="e">
        <f>IF((#REF!+#REF!+H7016)&lt;&gt;0,"a","b")</f>
        <v>#REF!</v>
      </c>
      <c r="C7016" s="54">
        <v>5</v>
      </c>
      <c r="D7016" s="54"/>
      <c r="F7016" s="89"/>
      <c r="G7016" s="95" t="s">
        <v>376</v>
      </c>
      <c r="H7016" s="552">
        <f t="shared" si="3464"/>
        <v>0</v>
      </c>
      <c r="I7016" s="554"/>
      <c r="J7016" s="554"/>
      <c r="K7016" s="554"/>
      <c r="L7016" s="554"/>
      <c r="M7016" s="554"/>
      <c r="N7016" s="154"/>
    </row>
    <row r="7017" spans="2:15" ht="20.25" customHeight="1">
      <c r="B7017" s="50" t="e">
        <f>IF((#REF!+#REF!+H7017)&lt;&gt;0,"a","b")</f>
        <v>#REF!</v>
      </c>
      <c r="C7017" s="54">
        <v>3</v>
      </c>
      <c r="D7017" s="54"/>
      <c r="F7017" s="89"/>
      <c r="G7017" s="90" t="s">
        <v>298</v>
      </c>
      <c r="H7017" s="563">
        <f t="shared" si="3464"/>
        <v>0</v>
      </c>
      <c r="I7017" s="564">
        <f t="shared" ref="I7017:K7017" si="3485">I7018+I7019</f>
        <v>0</v>
      </c>
      <c r="J7017" s="564">
        <f t="shared" si="3485"/>
        <v>0</v>
      </c>
      <c r="K7017" s="564">
        <f t="shared" si="3485"/>
        <v>0</v>
      </c>
      <c r="L7017" s="564">
        <f t="shared" ref="L7017:N7017" si="3486">L7018+L7019</f>
        <v>0</v>
      </c>
      <c r="M7017" s="564">
        <f t="shared" si="3486"/>
        <v>0</v>
      </c>
      <c r="N7017" s="150">
        <f t="shared" si="3486"/>
        <v>0</v>
      </c>
      <c r="O7017" s="60" t="s">
        <v>71</v>
      </c>
    </row>
    <row r="7018" spans="2:15" ht="20.25" customHeight="1">
      <c r="B7018" s="50" t="e">
        <f>IF((#REF!+#REF!+H7018)&lt;&gt;0,"a","b")</f>
        <v>#REF!</v>
      </c>
      <c r="C7018" s="54">
        <v>4</v>
      </c>
      <c r="D7018" s="54"/>
      <c r="F7018" s="89"/>
      <c r="G7018" s="93" t="s">
        <v>378</v>
      </c>
      <c r="H7018" s="552">
        <f t="shared" si="3464"/>
        <v>0</v>
      </c>
      <c r="I7018" s="555"/>
      <c r="J7018" s="555"/>
      <c r="K7018" s="555"/>
      <c r="L7018" s="555"/>
      <c r="M7018" s="555"/>
      <c r="N7018" s="153"/>
    </row>
    <row r="7019" spans="2:15" ht="20.25" customHeight="1">
      <c r="B7019" s="50" t="e">
        <f>IF((#REF!+#REF!+H7019)&lt;&gt;0,"a","b")</f>
        <v>#REF!</v>
      </c>
      <c r="C7019" s="54">
        <v>4</v>
      </c>
      <c r="D7019" s="54"/>
      <c r="F7019" s="89"/>
      <c r="G7019" s="93" t="s">
        <v>379</v>
      </c>
      <c r="H7019" s="563">
        <f t="shared" si="3464"/>
        <v>0</v>
      </c>
      <c r="I7019" s="565">
        <f t="shared" ref="I7019:K7019" si="3487">I7020+I7039</f>
        <v>0</v>
      </c>
      <c r="J7019" s="565">
        <f t="shared" si="3487"/>
        <v>0</v>
      </c>
      <c r="K7019" s="565">
        <f t="shared" si="3487"/>
        <v>0</v>
      </c>
      <c r="L7019" s="565">
        <f t="shared" ref="L7019:N7019" si="3488">L7020+L7039</f>
        <v>0</v>
      </c>
      <c r="M7019" s="565">
        <f t="shared" si="3488"/>
        <v>0</v>
      </c>
      <c r="N7019" s="151">
        <f t="shared" si="3488"/>
        <v>0</v>
      </c>
      <c r="O7019" s="60" t="s">
        <v>71</v>
      </c>
    </row>
    <row r="7020" spans="2:15" ht="20.25" customHeight="1">
      <c r="B7020" s="50" t="e">
        <f>IF((#REF!+#REF!+H7020)&lt;&gt;0,"a","b")</f>
        <v>#REF!</v>
      </c>
      <c r="C7020" s="54">
        <v>5</v>
      </c>
      <c r="D7020" s="54"/>
      <c r="F7020" s="89"/>
      <c r="G7020" s="95" t="s">
        <v>380</v>
      </c>
      <c r="H7020" s="563">
        <f t="shared" si="3464"/>
        <v>0</v>
      </c>
      <c r="I7020" s="560">
        <f t="shared" ref="I7020:K7020" si="3489">SUM(I7021:I7038)</f>
        <v>0</v>
      </c>
      <c r="J7020" s="560">
        <f t="shared" si="3489"/>
        <v>0</v>
      </c>
      <c r="K7020" s="560">
        <f t="shared" si="3489"/>
        <v>0</v>
      </c>
      <c r="L7020" s="560">
        <f t="shared" ref="L7020:N7020" si="3490">SUM(L7021:L7038)</f>
        <v>0</v>
      </c>
      <c r="M7020" s="560">
        <f t="shared" si="3490"/>
        <v>0</v>
      </c>
      <c r="N7020" s="157">
        <f t="shared" si="3490"/>
        <v>0</v>
      </c>
      <c r="O7020" s="60" t="s">
        <v>71</v>
      </c>
    </row>
    <row r="7021" spans="2:15" ht="45" customHeight="1">
      <c r="B7021" s="50" t="e">
        <f>IF((#REF!+#REF!+H7021)&lt;&gt;0,"a","b")</f>
        <v>#REF!</v>
      </c>
      <c r="C7021" s="54">
        <v>6</v>
      </c>
      <c r="D7021" s="54"/>
      <c r="F7021" s="89"/>
      <c r="G7021" s="97" t="s">
        <v>308</v>
      </c>
      <c r="H7021" s="552">
        <f t="shared" si="3464"/>
        <v>0</v>
      </c>
      <c r="I7021" s="553"/>
      <c r="J7021" s="553"/>
      <c r="K7021" s="553"/>
      <c r="L7021" s="553"/>
      <c r="M7021" s="553"/>
      <c r="N7021" s="138"/>
    </row>
    <row r="7022" spans="2:15" ht="20.25" customHeight="1">
      <c r="B7022" s="50" t="e">
        <f>IF((#REF!+#REF!+H7022)&lt;&gt;0,"a","b")</f>
        <v>#REF!</v>
      </c>
      <c r="C7022" s="54">
        <v>6</v>
      </c>
      <c r="D7022" s="54"/>
      <c r="F7022" s="89"/>
      <c r="G7022" s="97" t="s">
        <v>381</v>
      </c>
      <c r="H7022" s="552">
        <f t="shared" si="3464"/>
        <v>0</v>
      </c>
      <c r="I7022" s="553"/>
      <c r="J7022" s="553"/>
      <c r="K7022" s="553"/>
      <c r="L7022" s="553"/>
      <c r="M7022" s="553"/>
      <c r="N7022" s="138"/>
    </row>
    <row r="7023" spans="2:15" ht="20.25" customHeight="1">
      <c r="B7023" s="50" t="e">
        <f>IF((#REF!+#REF!+H7023)&lt;&gt;0,"a","b")</f>
        <v>#REF!</v>
      </c>
      <c r="C7023" s="54">
        <v>6</v>
      </c>
      <c r="D7023" s="54"/>
      <c r="F7023" s="89"/>
      <c r="G7023" s="97" t="s">
        <v>382</v>
      </c>
      <c r="H7023" s="552">
        <f t="shared" si="3464"/>
        <v>0</v>
      </c>
      <c r="I7023" s="553"/>
      <c r="J7023" s="553"/>
      <c r="K7023" s="553"/>
      <c r="L7023" s="553"/>
      <c r="M7023" s="553"/>
      <c r="N7023" s="138"/>
    </row>
    <row r="7024" spans="2:15" ht="20.25" customHeight="1">
      <c r="B7024" s="50" t="e">
        <f>IF((#REF!+#REF!+H7024)&lt;&gt;0,"a","b")</f>
        <v>#REF!</v>
      </c>
      <c r="C7024" s="54">
        <v>6</v>
      </c>
      <c r="D7024" s="54"/>
      <c r="F7024" s="89"/>
      <c r="G7024" s="97" t="s">
        <v>309</v>
      </c>
      <c r="H7024" s="552">
        <f t="shared" si="3464"/>
        <v>0</v>
      </c>
      <c r="I7024" s="553"/>
      <c r="J7024" s="553"/>
      <c r="K7024" s="553"/>
      <c r="L7024" s="553"/>
      <c r="M7024" s="553"/>
      <c r="N7024" s="138"/>
    </row>
    <row r="7025" spans="2:17" ht="20.25" customHeight="1">
      <c r="B7025" s="50" t="e">
        <f>IF((#REF!+#REF!+H7025)&lt;&gt;0,"a","b")</f>
        <v>#REF!</v>
      </c>
      <c r="C7025" s="54">
        <v>6</v>
      </c>
      <c r="D7025" s="54"/>
      <c r="F7025" s="89"/>
      <c r="G7025" s="97" t="s">
        <v>310</v>
      </c>
      <c r="H7025" s="556">
        <f t="shared" si="3464"/>
        <v>0</v>
      </c>
      <c r="I7025" s="553"/>
      <c r="J7025" s="553"/>
      <c r="K7025" s="553"/>
      <c r="L7025" s="553"/>
      <c r="M7025" s="553"/>
      <c r="N7025" s="138"/>
    </row>
    <row r="7026" spans="2:17" ht="20.25" customHeight="1">
      <c r="B7026" s="50" t="e">
        <f>IF((#REF!+#REF!+H7026)&lt;&gt;0,"a","b")</f>
        <v>#REF!</v>
      </c>
      <c r="C7026" s="54">
        <v>6</v>
      </c>
      <c r="D7026" s="54"/>
      <c r="F7026" s="89"/>
      <c r="G7026" s="97" t="s">
        <v>383</v>
      </c>
      <c r="H7026" s="556">
        <f t="shared" si="3464"/>
        <v>0</v>
      </c>
      <c r="I7026" s="553"/>
      <c r="J7026" s="553"/>
      <c r="K7026" s="553"/>
      <c r="L7026" s="553"/>
      <c r="M7026" s="553"/>
      <c r="N7026" s="138"/>
    </row>
    <row r="7027" spans="2:17" ht="20.25" customHeight="1">
      <c r="B7027" s="50" t="e">
        <f>IF((#REF!+#REF!+H7027)&lt;&gt;0,"a","b")</f>
        <v>#REF!</v>
      </c>
      <c r="C7027" s="54">
        <v>6</v>
      </c>
      <c r="D7027" s="54"/>
      <c r="F7027" s="89"/>
      <c r="G7027" s="97" t="s">
        <v>384</v>
      </c>
      <c r="H7027" s="556">
        <f t="shared" si="3464"/>
        <v>0</v>
      </c>
      <c r="I7027" s="553"/>
      <c r="J7027" s="553"/>
      <c r="K7027" s="553"/>
      <c r="L7027" s="553"/>
      <c r="M7027" s="553"/>
      <c r="N7027" s="138"/>
    </row>
    <row r="7028" spans="2:17" ht="20.25" customHeight="1">
      <c r="B7028" s="50" t="e">
        <f>IF((#REF!+#REF!+H7028)&lt;&gt;0,"a","b")</f>
        <v>#REF!</v>
      </c>
      <c r="C7028" s="54">
        <v>6</v>
      </c>
      <c r="D7028" s="54"/>
      <c r="F7028" s="89"/>
      <c r="G7028" s="97" t="s">
        <v>311</v>
      </c>
      <c r="H7028" s="556">
        <f t="shared" si="3464"/>
        <v>0</v>
      </c>
      <c r="I7028" s="553"/>
      <c r="J7028" s="553"/>
      <c r="K7028" s="553"/>
      <c r="L7028" s="553"/>
      <c r="M7028" s="553"/>
      <c r="N7028" s="138"/>
    </row>
    <row r="7029" spans="2:17" ht="20.25" customHeight="1">
      <c r="B7029" s="50" t="e">
        <f>IF((#REF!+#REF!+H7029)&lt;&gt;0,"a","b")</f>
        <v>#REF!</v>
      </c>
      <c r="C7029" s="54">
        <v>6</v>
      </c>
      <c r="D7029" s="54"/>
      <c r="F7029" s="89"/>
      <c r="G7029" s="97" t="s">
        <v>312</v>
      </c>
      <c r="H7029" s="556">
        <f t="shared" si="3464"/>
        <v>0</v>
      </c>
      <c r="I7029" s="553"/>
      <c r="J7029" s="553"/>
      <c r="K7029" s="553"/>
      <c r="L7029" s="553"/>
      <c r="M7029" s="553"/>
      <c r="N7029" s="138"/>
    </row>
    <row r="7030" spans="2:17" ht="20.25" customHeight="1">
      <c r="B7030" s="50" t="e">
        <f>IF((#REF!+#REF!+H7030)&lt;&gt;0,"a","b")</f>
        <v>#REF!</v>
      </c>
      <c r="C7030" s="54">
        <v>6</v>
      </c>
      <c r="D7030" s="54"/>
      <c r="F7030" s="89"/>
      <c r="G7030" s="97" t="s">
        <v>313</v>
      </c>
      <c r="H7030" s="556">
        <f t="shared" si="3464"/>
        <v>0</v>
      </c>
      <c r="I7030" s="553"/>
      <c r="J7030" s="553"/>
      <c r="K7030" s="553"/>
      <c r="L7030" s="553"/>
      <c r="M7030" s="553"/>
      <c r="N7030" s="138"/>
    </row>
    <row r="7031" spans="2:17" ht="20.25" customHeight="1">
      <c r="B7031" s="50" t="e">
        <f>IF((#REF!+#REF!+H7031)&lt;&gt;0,"a","b")</f>
        <v>#REF!</v>
      </c>
      <c r="C7031" s="54">
        <v>6</v>
      </c>
      <c r="D7031" s="54"/>
      <c r="F7031" s="89"/>
      <c r="G7031" s="97" t="s">
        <v>314</v>
      </c>
      <c r="H7031" s="556">
        <f t="shared" si="3464"/>
        <v>0</v>
      </c>
      <c r="I7031" s="553"/>
      <c r="J7031" s="553"/>
      <c r="K7031" s="553"/>
      <c r="L7031" s="553"/>
      <c r="M7031" s="553"/>
      <c r="N7031" s="138"/>
    </row>
    <row r="7032" spans="2:17" ht="20.25" customHeight="1">
      <c r="B7032" s="50" t="e">
        <f>IF((#REF!+#REF!+H7032)&lt;&gt;0,"a","b")</f>
        <v>#REF!</v>
      </c>
      <c r="C7032" s="54">
        <v>6</v>
      </c>
      <c r="D7032" s="54"/>
      <c r="F7032" s="89"/>
      <c r="G7032" s="97" t="s">
        <v>315</v>
      </c>
      <c r="H7032" s="556">
        <f t="shared" si="3464"/>
        <v>0</v>
      </c>
      <c r="I7032" s="553"/>
      <c r="J7032" s="553"/>
      <c r="K7032" s="553"/>
      <c r="L7032" s="553"/>
      <c r="M7032" s="553"/>
      <c r="N7032" s="138"/>
    </row>
    <row r="7033" spans="2:17" ht="20.25" customHeight="1">
      <c r="B7033" s="50" t="e">
        <f>IF((#REF!+#REF!+H7033)&lt;&gt;0,"a","b")</f>
        <v>#REF!</v>
      </c>
      <c r="C7033" s="54">
        <v>6</v>
      </c>
      <c r="D7033" s="54"/>
      <c r="F7033" s="89"/>
      <c r="G7033" s="97" t="s">
        <v>316</v>
      </c>
      <c r="H7033" s="556">
        <f t="shared" si="3464"/>
        <v>0</v>
      </c>
      <c r="I7033" s="553"/>
      <c r="J7033" s="553"/>
      <c r="K7033" s="553"/>
      <c r="L7033" s="553"/>
      <c r="M7033" s="553"/>
      <c r="N7033" s="138"/>
    </row>
    <row r="7034" spans="2:17" ht="36" customHeight="1">
      <c r="B7034" s="50" t="e">
        <f>IF((#REF!+#REF!+H7034)&lt;&gt;0,"a","b")</f>
        <v>#REF!</v>
      </c>
      <c r="C7034" s="54">
        <v>6</v>
      </c>
      <c r="D7034" s="54"/>
      <c r="F7034" s="89"/>
      <c r="G7034" s="97" t="s">
        <v>317</v>
      </c>
      <c r="H7034" s="556">
        <f t="shared" si="3464"/>
        <v>0</v>
      </c>
      <c r="I7034" s="553"/>
      <c r="J7034" s="553"/>
      <c r="K7034" s="553"/>
      <c r="L7034" s="553"/>
      <c r="M7034" s="553"/>
      <c r="N7034" s="138"/>
    </row>
    <row r="7035" spans="2:17" ht="48.75" customHeight="1">
      <c r="B7035" s="50" t="e">
        <f>IF((#REF!+#REF!+H7035)&lt;&gt;0,"a","b")</f>
        <v>#REF!</v>
      </c>
      <c r="C7035" s="54">
        <v>6</v>
      </c>
      <c r="D7035" s="54"/>
      <c r="F7035" s="89"/>
      <c r="G7035" s="97" t="s">
        <v>318</v>
      </c>
      <c r="H7035" s="556">
        <f t="shared" si="3464"/>
        <v>0</v>
      </c>
      <c r="I7035" s="553"/>
      <c r="J7035" s="553"/>
      <c r="K7035" s="553"/>
      <c r="L7035" s="553"/>
      <c r="M7035" s="553"/>
      <c r="N7035" s="138"/>
    </row>
    <row r="7036" spans="2:17" ht="24.75" customHeight="1">
      <c r="B7036" s="50" t="e">
        <f>IF((#REF!+#REF!+H7036)&lt;&gt;0,"a","b")</f>
        <v>#REF!</v>
      </c>
      <c r="C7036" s="54">
        <v>6</v>
      </c>
      <c r="D7036" s="54"/>
      <c r="F7036" s="89"/>
      <c r="G7036" s="97" t="s">
        <v>319</v>
      </c>
      <c r="H7036" s="556">
        <f t="shared" si="3464"/>
        <v>0</v>
      </c>
      <c r="I7036" s="553"/>
      <c r="J7036" s="553"/>
      <c r="K7036" s="553"/>
      <c r="L7036" s="553"/>
      <c r="M7036" s="553"/>
      <c r="N7036" s="138"/>
    </row>
    <row r="7037" spans="2:17" ht="24" customHeight="1">
      <c r="B7037" s="50" t="e">
        <f>IF((#REF!+#REF!+H7037)&lt;&gt;0,"a","b")</f>
        <v>#REF!</v>
      </c>
      <c r="C7037" s="54">
        <v>6</v>
      </c>
      <c r="D7037" s="54"/>
      <c r="F7037" s="89"/>
      <c r="G7037" s="97" t="s">
        <v>320</v>
      </c>
      <c r="H7037" s="556">
        <f t="shared" si="3464"/>
        <v>0</v>
      </c>
      <c r="I7037" s="553"/>
      <c r="J7037" s="553"/>
      <c r="K7037" s="553"/>
      <c r="L7037" s="553"/>
      <c r="M7037" s="553"/>
      <c r="N7037" s="138"/>
    </row>
    <row r="7038" spans="2:17" ht="36.75" customHeight="1">
      <c r="B7038" s="50" t="e">
        <f>IF((#REF!+#REF!+H7038)&lt;&gt;0,"a","b")</f>
        <v>#REF!</v>
      </c>
      <c r="C7038" s="54">
        <v>6</v>
      </c>
      <c r="D7038" s="54"/>
      <c r="F7038" s="89"/>
      <c r="G7038" s="97" t="s">
        <v>321</v>
      </c>
      <c r="H7038" s="556">
        <f t="shared" si="3464"/>
        <v>0</v>
      </c>
      <c r="I7038" s="553"/>
      <c r="J7038" s="553"/>
      <c r="K7038" s="553"/>
      <c r="L7038" s="553"/>
      <c r="M7038" s="553"/>
      <c r="N7038" s="138"/>
    </row>
    <row r="7039" spans="2:17" ht="24.75" customHeight="1">
      <c r="B7039" s="50" t="e">
        <f>IF((#REF!+#REF!+H7039)&lt;&gt;0,"a","b")</f>
        <v>#REF!</v>
      </c>
      <c r="C7039" s="54">
        <v>5</v>
      </c>
      <c r="D7039" s="54"/>
      <c r="F7039" s="89"/>
      <c r="G7039" s="95" t="s">
        <v>286</v>
      </c>
      <c r="H7039" s="556">
        <f t="shared" si="3464"/>
        <v>0</v>
      </c>
      <c r="I7039" s="554"/>
      <c r="J7039" s="554"/>
      <c r="K7039" s="554"/>
      <c r="L7039" s="554"/>
      <c r="M7039" s="554"/>
      <c r="N7039" s="154"/>
    </row>
    <row r="7040" spans="2:17" ht="20.25" customHeight="1">
      <c r="B7040" s="50" t="e">
        <f>IF((#REF!+#REF!+H7040)&lt;&gt;0,"a","b")</f>
        <v>#REF!</v>
      </c>
      <c r="C7040" s="54">
        <v>2</v>
      </c>
      <c r="D7040" s="68" t="s">
        <v>627</v>
      </c>
      <c r="E7040" s="45">
        <v>7066</v>
      </c>
      <c r="F7040" s="374"/>
      <c r="G7040" s="106" t="s">
        <v>385</v>
      </c>
      <c r="H7040" s="365">
        <f t="shared" si="3464"/>
        <v>0</v>
      </c>
      <c r="I7040" s="380">
        <f t="shared" ref="I7040:K7040" si="3491">I7041+I7088+I7096+I7095</f>
        <v>0</v>
      </c>
      <c r="J7040" s="380">
        <f t="shared" si="3491"/>
        <v>0</v>
      </c>
      <c r="K7040" s="380">
        <f t="shared" si="3491"/>
        <v>0</v>
      </c>
      <c r="L7040" s="380">
        <f t="shared" ref="L7040:N7040" si="3492">L7041+L7088+L7096+L7095</f>
        <v>0</v>
      </c>
      <c r="M7040" s="380">
        <f t="shared" si="3492"/>
        <v>0</v>
      </c>
      <c r="N7040" s="149">
        <f t="shared" si="3492"/>
        <v>0</v>
      </c>
      <c r="O7040" s="60" t="s">
        <v>71</v>
      </c>
      <c r="Q7040" s="49" t="s">
        <v>47</v>
      </c>
    </row>
    <row r="7041" spans="2:17" ht="20.25" customHeight="1">
      <c r="B7041" s="50" t="e">
        <f>IF((#REF!+#REF!+H7041)&lt;&gt;0,"a","b")</f>
        <v>#REF!</v>
      </c>
      <c r="C7041" s="54">
        <v>3</v>
      </c>
      <c r="D7041" s="54"/>
      <c r="F7041" s="374"/>
      <c r="G7041" s="108" t="s">
        <v>386</v>
      </c>
      <c r="H7041" s="365">
        <f t="shared" si="3464"/>
        <v>0</v>
      </c>
      <c r="I7041" s="388">
        <f t="shared" ref="I7041:K7041" si="3493">I7042+I7054+I7083</f>
        <v>0</v>
      </c>
      <c r="J7041" s="388">
        <f t="shared" si="3493"/>
        <v>0</v>
      </c>
      <c r="K7041" s="388">
        <f t="shared" si="3493"/>
        <v>0</v>
      </c>
      <c r="L7041" s="388">
        <f t="shared" ref="L7041:N7041" si="3494">L7042+L7054+L7083</f>
        <v>0</v>
      </c>
      <c r="M7041" s="388">
        <f t="shared" si="3494"/>
        <v>0</v>
      </c>
      <c r="N7041" s="140">
        <f t="shared" si="3494"/>
        <v>0</v>
      </c>
      <c r="O7041" s="60" t="s">
        <v>71</v>
      </c>
      <c r="Q7041" s="49" t="s">
        <v>47</v>
      </c>
    </row>
    <row r="7042" spans="2:17" ht="20.25" customHeight="1">
      <c r="B7042" s="50" t="e">
        <f>IF((#REF!+#REF!+H7042)&lt;&gt;0,"a","b")</f>
        <v>#REF!</v>
      </c>
      <c r="C7042" s="54">
        <v>4</v>
      </c>
      <c r="D7042" s="54"/>
      <c r="F7042" s="89"/>
      <c r="G7042" s="93" t="s">
        <v>387</v>
      </c>
      <c r="H7042" s="566">
        <f t="shared" si="3464"/>
        <v>0</v>
      </c>
      <c r="I7042" s="567">
        <f t="shared" ref="I7042:K7042" si="3495">I7043+I7044+I7045+I7046+I7047+I7048+I7049+I7050+I7051+I7052+I7053</f>
        <v>0</v>
      </c>
      <c r="J7042" s="567">
        <f t="shared" si="3495"/>
        <v>0</v>
      </c>
      <c r="K7042" s="567">
        <f t="shared" si="3495"/>
        <v>0</v>
      </c>
      <c r="L7042" s="567">
        <f t="shared" ref="L7042:N7042" si="3496">L7043+L7044+L7045+L7046+L7047+L7048+L7049+L7050+L7051+L7052+L7053</f>
        <v>0</v>
      </c>
      <c r="M7042" s="567">
        <f t="shared" si="3496"/>
        <v>0</v>
      </c>
      <c r="N7042" s="137">
        <f t="shared" si="3496"/>
        <v>0</v>
      </c>
      <c r="O7042" s="60" t="s">
        <v>71</v>
      </c>
      <c r="Q7042" s="49" t="s">
        <v>47</v>
      </c>
    </row>
    <row r="7043" spans="2:17" ht="20.25" customHeight="1">
      <c r="B7043" s="50" t="e">
        <f>IF((#REF!+#REF!+H7043)&lt;&gt;0,"a","b")</f>
        <v>#REF!</v>
      </c>
      <c r="C7043" s="54">
        <v>5</v>
      </c>
      <c r="D7043" s="54"/>
      <c r="F7043" s="89"/>
      <c r="G7043" s="95" t="s">
        <v>388</v>
      </c>
      <c r="H7043" s="556">
        <f t="shared" si="3464"/>
        <v>0</v>
      </c>
      <c r="I7043" s="554"/>
      <c r="J7043" s="554"/>
      <c r="K7043" s="554"/>
      <c r="L7043" s="554"/>
      <c r="M7043" s="554"/>
      <c r="N7043" s="154"/>
      <c r="O7043" s="60"/>
      <c r="Q7043" s="49" t="s">
        <v>47</v>
      </c>
    </row>
    <row r="7044" spans="2:17" ht="20.25" customHeight="1">
      <c r="B7044" s="50" t="e">
        <f>IF((#REF!+#REF!+H7044)&lt;&gt;0,"a","b")</f>
        <v>#REF!</v>
      </c>
      <c r="C7044" s="54">
        <v>5</v>
      </c>
      <c r="D7044" s="54"/>
      <c r="F7044" s="89"/>
      <c r="G7044" s="95" t="s">
        <v>389</v>
      </c>
      <c r="H7044" s="556">
        <f t="shared" si="3464"/>
        <v>0</v>
      </c>
      <c r="I7044" s="554"/>
      <c r="J7044" s="554"/>
      <c r="K7044" s="554"/>
      <c r="L7044" s="554"/>
      <c r="M7044" s="554"/>
      <c r="N7044" s="154"/>
      <c r="O7044" s="60"/>
      <c r="Q7044" s="49" t="s">
        <v>47</v>
      </c>
    </row>
    <row r="7045" spans="2:17" ht="30.75" customHeight="1">
      <c r="B7045" s="50" t="e">
        <f>IF((#REF!+#REF!+H7045)&lt;&gt;0,"a","b")</f>
        <v>#REF!</v>
      </c>
      <c r="C7045" s="54">
        <v>5</v>
      </c>
      <c r="D7045" s="54"/>
      <c r="F7045" s="89"/>
      <c r="G7045" s="95" t="s">
        <v>390</v>
      </c>
      <c r="H7045" s="556">
        <f t="shared" ref="H7045:H7108" si="3497">I7045+J7045</f>
        <v>0</v>
      </c>
      <c r="I7045" s="554"/>
      <c r="J7045" s="554"/>
      <c r="K7045" s="554"/>
      <c r="L7045" s="554"/>
      <c r="M7045" s="554"/>
      <c r="N7045" s="154"/>
      <c r="O7045" s="60"/>
      <c r="Q7045" s="49" t="s">
        <v>47</v>
      </c>
    </row>
    <row r="7046" spans="2:17" ht="20.25" customHeight="1">
      <c r="B7046" s="50" t="e">
        <f>IF((#REF!+#REF!+H7046)&lt;&gt;0,"a","b")</f>
        <v>#REF!</v>
      </c>
      <c r="C7046" s="54">
        <v>5</v>
      </c>
      <c r="D7046" s="54"/>
      <c r="F7046" s="89"/>
      <c r="G7046" s="95" t="s">
        <v>391</v>
      </c>
      <c r="H7046" s="556">
        <f t="shared" si="3497"/>
        <v>0</v>
      </c>
      <c r="I7046" s="554"/>
      <c r="J7046" s="554"/>
      <c r="K7046" s="554"/>
      <c r="L7046" s="554"/>
      <c r="M7046" s="554"/>
      <c r="N7046" s="154"/>
      <c r="O7046" s="60"/>
      <c r="Q7046" s="49" t="s">
        <v>47</v>
      </c>
    </row>
    <row r="7047" spans="2:17" ht="20.25" customHeight="1">
      <c r="B7047" s="50" t="e">
        <f>IF((#REF!+#REF!+H7047)&lt;&gt;0,"a","b")</f>
        <v>#REF!</v>
      </c>
      <c r="C7047" s="54">
        <v>5</v>
      </c>
      <c r="D7047" s="54"/>
      <c r="F7047" s="89"/>
      <c r="G7047" s="95" t="s">
        <v>392</v>
      </c>
      <c r="H7047" s="556">
        <f t="shared" si="3497"/>
        <v>0</v>
      </c>
      <c r="I7047" s="554"/>
      <c r="J7047" s="554"/>
      <c r="K7047" s="554"/>
      <c r="L7047" s="554"/>
      <c r="M7047" s="554"/>
      <c r="N7047" s="154"/>
      <c r="O7047" s="60"/>
      <c r="Q7047" s="49" t="s">
        <v>47</v>
      </c>
    </row>
    <row r="7048" spans="2:17" ht="30.75" customHeight="1">
      <c r="B7048" s="50" t="e">
        <f>IF((#REF!+#REF!+H7048)&lt;&gt;0,"a","b")</f>
        <v>#REF!</v>
      </c>
      <c r="C7048" s="54">
        <v>5</v>
      </c>
      <c r="D7048" s="54"/>
      <c r="F7048" s="89"/>
      <c r="G7048" s="95" t="s">
        <v>393</v>
      </c>
      <c r="H7048" s="556">
        <f t="shared" si="3497"/>
        <v>0</v>
      </c>
      <c r="I7048" s="554"/>
      <c r="J7048" s="554"/>
      <c r="K7048" s="554"/>
      <c r="L7048" s="554"/>
      <c r="M7048" s="554"/>
      <c r="N7048" s="154"/>
      <c r="O7048" s="60"/>
      <c r="Q7048" s="49" t="s">
        <v>47</v>
      </c>
    </row>
    <row r="7049" spans="2:17" ht="20.25" customHeight="1">
      <c r="B7049" s="50" t="e">
        <f>IF((#REF!+#REF!+H7049)&lt;&gt;0,"a","b")</f>
        <v>#REF!</v>
      </c>
      <c r="C7049" s="54">
        <v>5</v>
      </c>
      <c r="D7049" s="54"/>
      <c r="F7049" s="89"/>
      <c r="G7049" s="95" t="s">
        <v>394</v>
      </c>
      <c r="H7049" s="556">
        <f t="shared" si="3497"/>
        <v>0</v>
      </c>
      <c r="I7049" s="554"/>
      <c r="J7049" s="554"/>
      <c r="K7049" s="554"/>
      <c r="L7049" s="554"/>
      <c r="M7049" s="554"/>
      <c r="N7049" s="154"/>
      <c r="O7049" s="60"/>
      <c r="Q7049" s="49" t="s">
        <v>47</v>
      </c>
    </row>
    <row r="7050" spans="2:17" ht="20.25" customHeight="1">
      <c r="B7050" s="50" t="e">
        <f>IF((#REF!+#REF!+H7050)&lt;&gt;0,"a","b")</f>
        <v>#REF!</v>
      </c>
      <c r="C7050" s="54">
        <v>5</v>
      </c>
      <c r="D7050" s="54"/>
      <c r="F7050" s="89"/>
      <c r="G7050" s="95" t="s">
        <v>395</v>
      </c>
      <c r="H7050" s="556">
        <f t="shared" si="3497"/>
        <v>0</v>
      </c>
      <c r="I7050" s="554"/>
      <c r="J7050" s="554"/>
      <c r="K7050" s="554"/>
      <c r="L7050" s="554"/>
      <c r="M7050" s="554"/>
      <c r="N7050" s="154"/>
      <c r="O7050" s="60"/>
      <c r="Q7050" s="49" t="s">
        <v>47</v>
      </c>
    </row>
    <row r="7051" spans="2:17" ht="20.25" customHeight="1">
      <c r="B7051" s="50" t="e">
        <f>IF((#REF!+#REF!+H7051)&lt;&gt;0,"a","b")</f>
        <v>#REF!</v>
      </c>
      <c r="C7051" s="54">
        <v>5</v>
      </c>
      <c r="D7051" s="54"/>
      <c r="F7051" s="89"/>
      <c r="G7051" s="95" t="s">
        <v>396</v>
      </c>
      <c r="H7051" s="552">
        <f t="shared" si="3497"/>
        <v>0</v>
      </c>
      <c r="I7051" s="554"/>
      <c r="J7051" s="554"/>
      <c r="K7051" s="554"/>
      <c r="L7051" s="554"/>
      <c r="M7051" s="554"/>
      <c r="N7051" s="154"/>
      <c r="O7051" s="60"/>
      <c r="Q7051" s="49" t="s">
        <v>47</v>
      </c>
    </row>
    <row r="7052" spans="2:17" ht="20.25" customHeight="1">
      <c r="B7052" s="50" t="e">
        <f>IF((#REF!+#REF!+H7052)&lt;&gt;0,"a","b")</f>
        <v>#REF!</v>
      </c>
      <c r="C7052" s="54">
        <v>5</v>
      </c>
      <c r="D7052" s="54"/>
      <c r="F7052" s="89"/>
      <c r="G7052" s="95" t="s">
        <v>397</v>
      </c>
      <c r="H7052" s="556">
        <f t="shared" si="3497"/>
        <v>0</v>
      </c>
      <c r="I7052" s="554"/>
      <c r="J7052" s="554"/>
      <c r="K7052" s="554"/>
      <c r="L7052" s="554"/>
      <c r="M7052" s="554"/>
      <c r="N7052" s="154"/>
      <c r="O7052" s="60"/>
      <c r="Q7052" s="49" t="s">
        <v>47</v>
      </c>
    </row>
    <row r="7053" spans="2:17" ht="20.25" customHeight="1">
      <c r="B7053" s="50" t="e">
        <f>IF((#REF!+#REF!+H7053)&lt;&gt;0,"a","b")</f>
        <v>#REF!</v>
      </c>
      <c r="C7053" s="54">
        <v>5</v>
      </c>
      <c r="D7053" s="54"/>
      <c r="F7053" s="89"/>
      <c r="G7053" s="95" t="s">
        <v>398</v>
      </c>
      <c r="H7053" s="556">
        <f t="shared" si="3497"/>
        <v>0</v>
      </c>
      <c r="I7053" s="554"/>
      <c r="J7053" s="554"/>
      <c r="K7053" s="554"/>
      <c r="L7053" s="554"/>
      <c r="M7053" s="554"/>
      <c r="N7053" s="154"/>
      <c r="O7053" s="60"/>
      <c r="Q7053" s="49" t="s">
        <v>47</v>
      </c>
    </row>
    <row r="7054" spans="2:17" ht="20.25" customHeight="1">
      <c r="B7054" s="50" t="e">
        <f>IF((#REF!+#REF!+H7054)&lt;&gt;0,"a","b")</f>
        <v>#REF!</v>
      </c>
      <c r="C7054" s="54">
        <v>4</v>
      </c>
      <c r="D7054" s="54"/>
      <c r="F7054" s="374"/>
      <c r="G7054" s="93" t="s">
        <v>399</v>
      </c>
      <c r="H7054" s="368">
        <f t="shared" si="3497"/>
        <v>0</v>
      </c>
      <c r="I7054" s="389">
        <f t="shared" ref="I7054:K7054" si="3498">I7055+I7062</f>
        <v>0</v>
      </c>
      <c r="J7054" s="389">
        <f t="shared" si="3498"/>
        <v>0</v>
      </c>
      <c r="K7054" s="389">
        <f t="shared" si="3498"/>
        <v>0</v>
      </c>
      <c r="L7054" s="389">
        <f t="shared" ref="L7054:N7054" si="3499">L7055+L7062</f>
        <v>0</v>
      </c>
      <c r="M7054" s="389">
        <f t="shared" si="3499"/>
        <v>0</v>
      </c>
      <c r="N7054" s="137">
        <f t="shared" si="3499"/>
        <v>0</v>
      </c>
      <c r="O7054" s="60" t="s">
        <v>71</v>
      </c>
      <c r="Q7054" s="49" t="s">
        <v>47</v>
      </c>
    </row>
    <row r="7055" spans="2:17" ht="20.25" customHeight="1">
      <c r="B7055" s="50" t="e">
        <f>IF((#REF!+#REF!+H7055)&lt;&gt;0,"a","b")</f>
        <v>#REF!</v>
      </c>
      <c r="C7055" s="54">
        <v>5</v>
      </c>
      <c r="D7055" s="54"/>
      <c r="F7055" s="374"/>
      <c r="G7055" s="95" t="s">
        <v>400</v>
      </c>
      <c r="H7055" s="363">
        <f t="shared" si="3497"/>
        <v>0</v>
      </c>
      <c r="I7055" s="390">
        <f t="shared" ref="I7055:M7055" si="3500">SUM(I7056:I7061)</f>
        <v>0</v>
      </c>
      <c r="J7055" s="390">
        <f t="shared" si="3500"/>
        <v>0</v>
      </c>
      <c r="K7055" s="390">
        <f t="shared" si="3500"/>
        <v>0</v>
      </c>
      <c r="L7055" s="390">
        <f t="shared" si="3500"/>
        <v>0</v>
      </c>
      <c r="M7055" s="390">
        <f t="shared" si="3500"/>
        <v>0</v>
      </c>
      <c r="N7055" s="141">
        <f t="shared" ref="N7055" si="3501">SUM(N7056:N7061)</f>
        <v>0</v>
      </c>
      <c r="O7055" s="60" t="s">
        <v>71</v>
      </c>
      <c r="Q7055" s="49" t="s">
        <v>47</v>
      </c>
    </row>
    <row r="7056" spans="2:17" ht="20.25" customHeight="1">
      <c r="B7056" s="50" t="e">
        <f>IF((#REF!+#REF!+H7056)&lt;&gt;0,"a","b")</f>
        <v>#REF!</v>
      </c>
      <c r="C7056" s="54">
        <v>6</v>
      </c>
      <c r="D7056" s="54"/>
      <c r="F7056" s="89"/>
      <c r="G7056" s="120" t="s">
        <v>401</v>
      </c>
      <c r="H7056" s="552">
        <f t="shared" si="3497"/>
        <v>0</v>
      </c>
      <c r="I7056" s="553"/>
      <c r="J7056" s="553"/>
      <c r="K7056" s="553"/>
      <c r="L7056" s="553"/>
      <c r="M7056" s="553"/>
      <c r="N7056" s="138"/>
      <c r="O7056" s="60"/>
      <c r="Q7056" s="49" t="s">
        <v>47</v>
      </c>
    </row>
    <row r="7057" spans="2:17" ht="20.25" customHeight="1">
      <c r="B7057" s="50" t="e">
        <f>IF((#REF!+#REF!+H7057)&lt;&gt;0,"a","b")</f>
        <v>#REF!</v>
      </c>
      <c r="C7057" s="54">
        <v>6</v>
      </c>
      <c r="D7057" s="54"/>
      <c r="F7057" s="89"/>
      <c r="G7057" s="120" t="s">
        <v>402</v>
      </c>
      <c r="H7057" s="552">
        <f t="shared" si="3497"/>
        <v>0</v>
      </c>
      <c r="I7057" s="553"/>
      <c r="J7057" s="553"/>
      <c r="K7057" s="553"/>
      <c r="L7057" s="553"/>
      <c r="M7057" s="553"/>
      <c r="N7057" s="138"/>
      <c r="O7057" s="60"/>
      <c r="Q7057" s="49" t="s">
        <v>47</v>
      </c>
    </row>
    <row r="7058" spans="2:17" ht="20.25" customHeight="1">
      <c r="B7058" s="50" t="e">
        <f>IF((#REF!+#REF!+H7058)&lt;&gt;0,"a","b")</f>
        <v>#REF!</v>
      </c>
      <c r="C7058" s="54">
        <v>6</v>
      </c>
      <c r="D7058" s="54"/>
      <c r="F7058" s="89"/>
      <c r="G7058" s="120" t="s">
        <v>403</v>
      </c>
      <c r="H7058" s="552">
        <f t="shared" si="3497"/>
        <v>0</v>
      </c>
      <c r="I7058" s="553"/>
      <c r="J7058" s="553"/>
      <c r="K7058" s="553"/>
      <c r="L7058" s="553"/>
      <c r="M7058" s="553"/>
      <c r="N7058" s="138"/>
      <c r="O7058" s="60"/>
      <c r="Q7058" s="49" t="s">
        <v>47</v>
      </c>
    </row>
    <row r="7059" spans="2:17" ht="20.25" customHeight="1">
      <c r="B7059" s="50" t="e">
        <f>IF((#REF!+#REF!+H7059)&lt;&gt;0,"a","b")</f>
        <v>#REF!</v>
      </c>
      <c r="C7059" s="54">
        <v>6</v>
      </c>
      <c r="D7059" s="54"/>
      <c r="F7059" s="89"/>
      <c r="G7059" s="120" t="s">
        <v>404</v>
      </c>
      <c r="H7059" s="561">
        <f t="shared" si="3497"/>
        <v>0</v>
      </c>
      <c r="I7059" s="553"/>
      <c r="J7059" s="553"/>
      <c r="K7059" s="553"/>
      <c r="L7059" s="553"/>
      <c r="M7059" s="553"/>
      <c r="N7059" s="138"/>
      <c r="O7059" s="60"/>
      <c r="Q7059" s="49" t="s">
        <v>47</v>
      </c>
    </row>
    <row r="7060" spans="2:17" ht="20.25" customHeight="1">
      <c r="B7060" s="50" t="e">
        <f>IF((#REF!+#REF!+H7060)&lt;&gt;0,"a","b")</f>
        <v>#REF!</v>
      </c>
      <c r="C7060" s="54">
        <v>6</v>
      </c>
      <c r="D7060" s="54"/>
      <c r="F7060" s="89"/>
      <c r="G7060" s="120" t="s">
        <v>405</v>
      </c>
      <c r="H7060" s="558">
        <f t="shared" si="3497"/>
        <v>0</v>
      </c>
      <c r="I7060" s="553"/>
      <c r="J7060" s="553"/>
      <c r="K7060" s="553"/>
      <c r="L7060" s="553"/>
      <c r="M7060" s="553"/>
      <c r="N7060" s="138"/>
      <c r="O7060" s="60"/>
      <c r="Q7060" s="49" t="s">
        <v>47</v>
      </c>
    </row>
    <row r="7061" spans="2:17" ht="20.25" customHeight="1">
      <c r="B7061" s="50" t="e">
        <f>IF((#REF!+#REF!+H7061)&lt;&gt;0,"a","b")</f>
        <v>#REF!</v>
      </c>
      <c r="C7061" s="54">
        <v>6</v>
      </c>
      <c r="D7061" s="54"/>
      <c r="F7061" s="374"/>
      <c r="G7061" s="120" t="s">
        <v>406</v>
      </c>
      <c r="H7061" s="367">
        <f t="shared" si="3497"/>
        <v>0</v>
      </c>
      <c r="I7061" s="384"/>
      <c r="J7061" s="384"/>
      <c r="K7061" s="384"/>
      <c r="L7061" s="384"/>
      <c r="M7061" s="384"/>
      <c r="N7061" s="138"/>
      <c r="O7061" s="60"/>
      <c r="Q7061" s="49" t="s">
        <v>47</v>
      </c>
    </row>
    <row r="7062" spans="2:17" ht="20.25" customHeight="1">
      <c r="B7062" s="50" t="e">
        <f>IF((#REF!+#REF!+H7062)&lt;&gt;0,"a","b")</f>
        <v>#REF!</v>
      </c>
      <c r="C7062" s="54">
        <v>5</v>
      </c>
      <c r="D7062" s="54"/>
      <c r="F7062" s="89"/>
      <c r="G7062" s="95" t="s">
        <v>407</v>
      </c>
      <c r="H7062" s="563">
        <f t="shared" si="3497"/>
        <v>0</v>
      </c>
      <c r="I7062" s="568">
        <f t="shared" ref="I7062:K7062" si="3502">SUM(I7063:I7082)</f>
        <v>0</v>
      </c>
      <c r="J7062" s="568">
        <f t="shared" si="3502"/>
        <v>0</v>
      </c>
      <c r="K7062" s="568">
        <f t="shared" si="3502"/>
        <v>0</v>
      </c>
      <c r="L7062" s="568">
        <f t="shared" ref="L7062:N7062" si="3503">SUM(L7063:L7082)</f>
        <v>0</v>
      </c>
      <c r="M7062" s="568">
        <f t="shared" si="3503"/>
        <v>0</v>
      </c>
      <c r="N7062" s="141">
        <f t="shared" si="3503"/>
        <v>0</v>
      </c>
      <c r="O7062" s="60" t="s">
        <v>71</v>
      </c>
      <c r="Q7062" s="49" t="s">
        <v>47</v>
      </c>
    </row>
    <row r="7063" spans="2:17" ht="20.25" customHeight="1">
      <c r="B7063" s="50" t="e">
        <f>IF((#REF!+#REF!+H7063)&lt;&gt;0,"a","b")</f>
        <v>#REF!</v>
      </c>
      <c r="C7063" s="54">
        <v>6</v>
      </c>
      <c r="D7063" s="54"/>
      <c r="F7063" s="89"/>
      <c r="G7063" s="109" t="s">
        <v>408</v>
      </c>
      <c r="H7063" s="552">
        <f t="shared" si="3497"/>
        <v>0</v>
      </c>
      <c r="I7063" s="557"/>
      <c r="J7063" s="557"/>
      <c r="K7063" s="557"/>
      <c r="L7063" s="557"/>
      <c r="M7063" s="557"/>
      <c r="N7063" s="158"/>
      <c r="Q7063" s="49" t="s">
        <v>47</v>
      </c>
    </row>
    <row r="7064" spans="2:17" ht="20.25" customHeight="1">
      <c r="B7064" s="50" t="e">
        <f>IF((#REF!+#REF!+H7064)&lt;&gt;0,"a","b")</f>
        <v>#REF!</v>
      </c>
      <c r="C7064" s="54">
        <v>6</v>
      </c>
      <c r="D7064" s="54"/>
      <c r="F7064" s="89"/>
      <c r="G7064" s="109" t="s">
        <v>409</v>
      </c>
      <c r="H7064" s="558">
        <f t="shared" si="3497"/>
        <v>0</v>
      </c>
      <c r="I7064" s="557"/>
      <c r="J7064" s="557"/>
      <c r="K7064" s="557"/>
      <c r="L7064" s="557"/>
      <c r="M7064" s="557"/>
      <c r="N7064" s="158"/>
      <c r="Q7064" s="49" t="s">
        <v>47</v>
      </c>
    </row>
    <row r="7065" spans="2:17" ht="30.75" customHeight="1">
      <c r="B7065" s="50" t="e">
        <f>IF((#REF!+#REF!+H7065)&lt;&gt;0,"a","b")</f>
        <v>#REF!</v>
      </c>
      <c r="C7065" s="54">
        <v>6</v>
      </c>
      <c r="D7065" s="54"/>
      <c r="F7065" s="89"/>
      <c r="G7065" s="109" t="s">
        <v>410</v>
      </c>
      <c r="H7065" s="558">
        <f t="shared" si="3497"/>
        <v>0</v>
      </c>
      <c r="I7065" s="557"/>
      <c r="J7065" s="557"/>
      <c r="K7065" s="557"/>
      <c r="L7065" s="557"/>
      <c r="M7065" s="557"/>
      <c r="N7065" s="158"/>
      <c r="Q7065" s="49" t="s">
        <v>47</v>
      </c>
    </row>
    <row r="7066" spans="2:17" ht="30.75" customHeight="1">
      <c r="B7066" s="50" t="e">
        <f>IF((#REF!+#REF!+H7066)&lt;&gt;0,"a","b")</f>
        <v>#REF!</v>
      </c>
      <c r="C7066" s="54">
        <v>6</v>
      </c>
      <c r="D7066" s="54"/>
      <c r="F7066" s="89"/>
      <c r="G7066" s="109" t="s">
        <v>411</v>
      </c>
      <c r="H7066" s="558">
        <f t="shared" si="3497"/>
        <v>0</v>
      </c>
      <c r="I7066" s="557"/>
      <c r="J7066" s="557"/>
      <c r="K7066" s="557"/>
      <c r="L7066" s="557"/>
      <c r="M7066" s="557"/>
      <c r="N7066" s="158"/>
      <c r="Q7066" s="49" t="s">
        <v>47</v>
      </c>
    </row>
    <row r="7067" spans="2:17" ht="20.25" customHeight="1">
      <c r="B7067" s="50" t="e">
        <f>IF((#REF!+#REF!+H7067)&lt;&gt;0,"a","b")</f>
        <v>#REF!</v>
      </c>
      <c r="C7067" s="54">
        <v>6</v>
      </c>
      <c r="D7067" s="54"/>
      <c r="F7067" s="89"/>
      <c r="G7067" s="109" t="s">
        <v>412</v>
      </c>
      <c r="H7067" s="558">
        <f t="shared" si="3497"/>
        <v>0</v>
      </c>
      <c r="I7067" s="557"/>
      <c r="J7067" s="557"/>
      <c r="K7067" s="557"/>
      <c r="L7067" s="557"/>
      <c r="M7067" s="557"/>
      <c r="N7067" s="158"/>
      <c r="Q7067" s="49" t="s">
        <v>47</v>
      </c>
    </row>
    <row r="7068" spans="2:17" ht="20.25" customHeight="1">
      <c r="B7068" s="50" t="e">
        <f>IF((#REF!+#REF!+H7068)&lt;&gt;0,"a","b")</f>
        <v>#REF!</v>
      </c>
      <c r="C7068" s="54">
        <v>6</v>
      </c>
      <c r="D7068" s="54"/>
      <c r="F7068" s="89"/>
      <c r="G7068" s="109" t="s">
        <v>413</v>
      </c>
      <c r="H7068" s="558">
        <f t="shared" si="3497"/>
        <v>0</v>
      </c>
      <c r="I7068" s="557"/>
      <c r="J7068" s="557"/>
      <c r="K7068" s="557"/>
      <c r="L7068" s="557"/>
      <c r="M7068" s="557"/>
      <c r="N7068" s="158"/>
      <c r="Q7068" s="49" t="s">
        <v>47</v>
      </c>
    </row>
    <row r="7069" spans="2:17" ht="30.75" customHeight="1">
      <c r="B7069" s="50" t="e">
        <f>IF((#REF!+#REF!+H7069)&lt;&gt;0,"a","b")</f>
        <v>#REF!</v>
      </c>
      <c r="C7069" s="54">
        <v>6</v>
      </c>
      <c r="D7069" s="54"/>
      <c r="F7069" s="89"/>
      <c r="G7069" s="109" t="s">
        <v>414</v>
      </c>
      <c r="H7069" s="558">
        <f t="shared" si="3497"/>
        <v>0</v>
      </c>
      <c r="I7069" s="557"/>
      <c r="J7069" s="557"/>
      <c r="K7069" s="557"/>
      <c r="L7069" s="557"/>
      <c r="M7069" s="557"/>
      <c r="N7069" s="158"/>
      <c r="Q7069" s="49" t="s">
        <v>47</v>
      </c>
    </row>
    <row r="7070" spans="2:17" ht="20.25" customHeight="1">
      <c r="B7070" s="50" t="e">
        <f>IF((#REF!+#REF!+H7070)&lt;&gt;0,"a","b")</f>
        <v>#REF!</v>
      </c>
      <c r="C7070" s="54">
        <v>6</v>
      </c>
      <c r="D7070" s="54"/>
      <c r="F7070" s="89"/>
      <c r="G7070" s="109" t="s">
        <v>415</v>
      </c>
      <c r="H7070" s="558">
        <f t="shared" si="3497"/>
        <v>0</v>
      </c>
      <c r="I7070" s="557"/>
      <c r="J7070" s="557"/>
      <c r="K7070" s="557"/>
      <c r="L7070" s="557"/>
      <c r="M7070" s="557"/>
      <c r="N7070" s="158"/>
      <c r="Q7070" s="49" t="s">
        <v>47</v>
      </c>
    </row>
    <row r="7071" spans="2:17" ht="20.25" customHeight="1">
      <c r="B7071" s="50" t="e">
        <f>IF((#REF!+#REF!+H7071)&lt;&gt;0,"a","b")</f>
        <v>#REF!</v>
      </c>
      <c r="C7071" s="54">
        <v>6</v>
      </c>
      <c r="D7071" s="54"/>
      <c r="F7071" s="89"/>
      <c r="G7071" s="109" t="s">
        <v>416</v>
      </c>
      <c r="H7071" s="558">
        <f t="shared" si="3497"/>
        <v>0</v>
      </c>
      <c r="I7071" s="557"/>
      <c r="J7071" s="557"/>
      <c r="K7071" s="557"/>
      <c r="L7071" s="557"/>
      <c r="M7071" s="557"/>
      <c r="N7071" s="158"/>
      <c r="Q7071" s="49" t="s">
        <v>47</v>
      </c>
    </row>
    <row r="7072" spans="2:17" ht="20.25" customHeight="1">
      <c r="B7072" s="50" t="e">
        <f>IF((#REF!+#REF!+H7072)&lt;&gt;0,"a","b")</f>
        <v>#REF!</v>
      </c>
      <c r="C7072" s="54">
        <v>6</v>
      </c>
      <c r="D7072" s="54"/>
      <c r="F7072" s="89"/>
      <c r="G7072" s="109" t="s">
        <v>417</v>
      </c>
      <c r="H7072" s="558">
        <f t="shared" si="3497"/>
        <v>0</v>
      </c>
      <c r="I7072" s="557"/>
      <c r="J7072" s="557"/>
      <c r="K7072" s="557"/>
      <c r="L7072" s="557"/>
      <c r="M7072" s="557"/>
      <c r="N7072" s="158"/>
      <c r="Q7072" s="49" t="s">
        <v>47</v>
      </c>
    </row>
    <row r="7073" spans="2:17" ht="20.25" customHeight="1">
      <c r="B7073" s="50" t="e">
        <f>IF((#REF!+#REF!+H7073)&lt;&gt;0,"a","b")</f>
        <v>#REF!</v>
      </c>
      <c r="C7073" s="54">
        <v>6</v>
      </c>
      <c r="D7073" s="54"/>
      <c r="F7073" s="89"/>
      <c r="G7073" s="109" t="s">
        <v>418</v>
      </c>
      <c r="H7073" s="558">
        <f t="shared" si="3497"/>
        <v>0</v>
      </c>
      <c r="I7073" s="557"/>
      <c r="J7073" s="557"/>
      <c r="K7073" s="557"/>
      <c r="L7073" s="557"/>
      <c r="M7073" s="557"/>
      <c r="N7073" s="158"/>
      <c r="Q7073" s="49" t="s">
        <v>47</v>
      </c>
    </row>
    <row r="7074" spans="2:17" ht="20.25" customHeight="1">
      <c r="B7074" s="50" t="e">
        <f>IF((#REF!+#REF!+H7074)&lt;&gt;0,"a","b")</f>
        <v>#REF!</v>
      </c>
      <c r="C7074" s="54">
        <v>6</v>
      </c>
      <c r="D7074" s="54"/>
      <c r="F7074" s="89"/>
      <c r="G7074" s="109" t="s">
        <v>419</v>
      </c>
      <c r="H7074" s="558">
        <f t="shared" si="3497"/>
        <v>0</v>
      </c>
      <c r="I7074" s="557"/>
      <c r="J7074" s="557"/>
      <c r="K7074" s="557"/>
      <c r="L7074" s="557"/>
      <c r="M7074" s="557"/>
      <c r="N7074" s="158"/>
      <c r="Q7074" s="49" t="s">
        <v>47</v>
      </c>
    </row>
    <row r="7075" spans="2:17" ht="20.25" customHeight="1">
      <c r="B7075" s="50" t="e">
        <f>IF((#REF!+#REF!+H7075)&lt;&gt;0,"a","b")</f>
        <v>#REF!</v>
      </c>
      <c r="C7075" s="54">
        <v>6</v>
      </c>
      <c r="D7075" s="54"/>
      <c r="F7075" s="89"/>
      <c r="G7075" s="109" t="s">
        <v>420</v>
      </c>
      <c r="H7075" s="558">
        <f t="shared" si="3497"/>
        <v>0</v>
      </c>
      <c r="I7075" s="557"/>
      <c r="J7075" s="557"/>
      <c r="K7075" s="557"/>
      <c r="L7075" s="557"/>
      <c r="M7075" s="557"/>
      <c r="N7075" s="158"/>
      <c r="Q7075" s="49" t="s">
        <v>47</v>
      </c>
    </row>
    <row r="7076" spans="2:17" ht="20.25" customHeight="1">
      <c r="B7076" s="50" t="e">
        <f>IF((#REF!+#REF!+H7076)&lt;&gt;0,"a","b")</f>
        <v>#REF!</v>
      </c>
      <c r="C7076" s="54">
        <v>6</v>
      </c>
      <c r="D7076" s="54"/>
      <c r="F7076" s="89"/>
      <c r="G7076" s="109" t="s">
        <v>421</v>
      </c>
      <c r="H7076" s="558">
        <f t="shared" si="3497"/>
        <v>0</v>
      </c>
      <c r="I7076" s="557"/>
      <c r="J7076" s="557"/>
      <c r="K7076" s="557"/>
      <c r="L7076" s="557"/>
      <c r="M7076" s="557"/>
      <c r="N7076" s="158"/>
      <c r="Q7076" s="49" t="s">
        <v>47</v>
      </c>
    </row>
    <row r="7077" spans="2:17" ht="20.25" customHeight="1">
      <c r="B7077" s="50" t="e">
        <f>IF((#REF!+#REF!+H7077)&lt;&gt;0,"a","b")</f>
        <v>#REF!</v>
      </c>
      <c r="C7077" s="54">
        <v>6</v>
      </c>
      <c r="D7077" s="54"/>
      <c r="F7077" s="89"/>
      <c r="G7077" s="109" t="s">
        <v>422</v>
      </c>
      <c r="H7077" s="561">
        <f t="shared" si="3497"/>
        <v>0</v>
      </c>
      <c r="I7077" s="557"/>
      <c r="J7077" s="557"/>
      <c r="K7077" s="557"/>
      <c r="L7077" s="557"/>
      <c r="M7077" s="557"/>
      <c r="N7077" s="158"/>
      <c r="Q7077" s="49" t="s">
        <v>47</v>
      </c>
    </row>
    <row r="7078" spans="2:17" ht="20.25" customHeight="1">
      <c r="B7078" s="50" t="e">
        <f>IF((#REF!+#REF!+H7078)&lt;&gt;0,"a","b")</f>
        <v>#REF!</v>
      </c>
      <c r="C7078" s="54">
        <v>6</v>
      </c>
      <c r="D7078" s="54"/>
      <c r="F7078" s="89"/>
      <c r="G7078" s="109" t="s">
        <v>423</v>
      </c>
      <c r="H7078" s="558">
        <f t="shared" si="3497"/>
        <v>0</v>
      </c>
      <c r="I7078" s="557"/>
      <c r="J7078" s="557"/>
      <c r="K7078" s="557"/>
      <c r="L7078" s="557"/>
      <c r="M7078" s="557"/>
      <c r="N7078" s="158"/>
      <c r="Q7078" s="49" t="s">
        <v>47</v>
      </c>
    </row>
    <row r="7079" spans="2:17" ht="20.25" customHeight="1">
      <c r="B7079" s="50" t="e">
        <f>IF((#REF!+#REF!+H7079)&lt;&gt;0,"a","b")</f>
        <v>#REF!</v>
      </c>
      <c r="C7079" s="54">
        <v>6</v>
      </c>
      <c r="D7079" s="54"/>
      <c r="F7079" s="89"/>
      <c r="G7079" s="109" t="s">
        <v>424</v>
      </c>
      <c r="H7079" s="558">
        <f t="shared" si="3497"/>
        <v>0</v>
      </c>
      <c r="I7079" s="557"/>
      <c r="J7079" s="557"/>
      <c r="K7079" s="557"/>
      <c r="L7079" s="557"/>
      <c r="M7079" s="557"/>
      <c r="N7079" s="158"/>
      <c r="Q7079" s="49" t="s">
        <v>47</v>
      </c>
    </row>
    <row r="7080" spans="2:17" ht="20.25" customHeight="1">
      <c r="B7080" s="50" t="e">
        <f>IF((#REF!+#REF!+H7080)&lt;&gt;0,"a","b")</f>
        <v>#REF!</v>
      </c>
      <c r="C7080" s="54">
        <v>6</v>
      </c>
      <c r="D7080" s="54"/>
      <c r="F7080" s="89"/>
      <c r="G7080" s="126" t="s">
        <v>425</v>
      </c>
      <c r="H7080" s="558">
        <f t="shared" si="3497"/>
        <v>0</v>
      </c>
      <c r="I7080" s="557"/>
      <c r="J7080" s="557"/>
      <c r="K7080" s="557"/>
      <c r="L7080" s="557"/>
      <c r="M7080" s="557"/>
      <c r="N7080" s="158"/>
      <c r="Q7080" s="49" t="s">
        <v>47</v>
      </c>
    </row>
    <row r="7081" spans="2:17" ht="20.25" customHeight="1">
      <c r="B7081" s="50" t="e">
        <f>IF((#REF!+#REF!+H7081)&lt;&gt;0,"a","b")</f>
        <v>#REF!</v>
      </c>
      <c r="C7081" s="54">
        <v>6</v>
      </c>
      <c r="D7081" s="54"/>
      <c r="F7081" s="89"/>
      <c r="G7081" s="109" t="s">
        <v>426</v>
      </c>
      <c r="H7081" s="558">
        <f t="shared" si="3497"/>
        <v>0</v>
      </c>
      <c r="I7081" s="557"/>
      <c r="J7081" s="557"/>
      <c r="K7081" s="557"/>
      <c r="L7081" s="557"/>
      <c r="M7081" s="557"/>
      <c r="N7081" s="158"/>
      <c r="Q7081" s="49" t="s">
        <v>47</v>
      </c>
    </row>
    <row r="7082" spans="2:17" ht="30.75" customHeight="1">
      <c r="B7082" s="50" t="e">
        <f>IF((#REF!+#REF!+H7082)&lt;&gt;0,"a","b")</f>
        <v>#REF!</v>
      </c>
      <c r="C7082" s="54">
        <v>6</v>
      </c>
      <c r="D7082" s="54"/>
      <c r="F7082" s="89"/>
      <c r="G7082" s="109" t="s">
        <v>427</v>
      </c>
      <c r="H7082" s="558">
        <f t="shared" si="3497"/>
        <v>0</v>
      </c>
      <c r="I7082" s="557"/>
      <c r="J7082" s="557"/>
      <c r="K7082" s="557"/>
      <c r="L7082" s="557"/>
      <c r="M7082" s="557"/>
      <c r="N7082" s="158"/>
      <c r="Q7082" s="49" t="s">
        <v>47</v>
      </c>
    </row>
    <row r="7083" spans="2:17" ht="20.25" customHeight="1">
      <c r="B7083" s="50" t="e">
        <f>IF((#REF!+#REF!+H7083)&lt;&gt;0,"a","b")</f>
        <v>#REF!</v>
      </c>
      <c r="C7083" s="54">
        <v>4</v>
      </c>
      <c r="D7083" s="54"/>
      <c r="F7083" s="89"/>
      <c r="G7083" s="93" t="s">
        <v>428</v>
      </c>
      <c r="H7083" s="559">
        <f t="shared" si="3497"/>
        <v>0</v>
      </c>
      <c r="I7083" s="567">
        <f t="shared" ref="I7083:K7083" si="3504">I7084+I7085</f>
        <v>0</v>
      </c>
      <c r="J7083" s="567">
        <f t="shared" si="3504"/>
        <v>0</v>
      </c>
      <c r="K7083" s="567">
        <f t="shared" si="3504"/>
        <v>0</v>
      </c>
      <c r="L7083" s="567">
        <f t="shared" ref="L7083:N7083" si="3505">L7084+L7085</f>
        <v>0</v>
      </c>
      <c r="M7083" s="567">
        <f t="shared" si="3505"/>
        <v>0</v>
      </c>
      <c r="N7083" s="137">
        <f t="shared" si="3505"/>
        <v>0</v>
      </c>
      <c r="O7083" s="60" t="s">
        <v>71</v>
      </c>
      <c r="Q7083" s="49" t="s">
        <v>47</v>
      </c>
    </row>
    <row r="7084" spans="2:17" ht="20.25" customHeight="1">
      <c r="B7084" s="50" t="e">
        <f>IF((#REF!+#REF!+H7084)&lt;&gt;0,"a","b")</f>
        <v>#REF!</v>
      </c>
      <c r="C7084" s="54">
        <v>5</v>
      </c>
      <c r="D7084" s="54"/>
      <c r="F7084" s="89"/>
      <c r="G7084" s="95" t="s">
        <v>429</v>
      </c>
      <c r="H7084" s="558">
        <f t="shared" si="3497"/>
        <v>0</v>
      </c>
      <c r="I7084" s="554"/>
      <c r="J7084" s="554"/>
      <c r="K7084" s="554"/>
      <c r="L7084" s="554"/>
      <c r="M7084" s="554"/>
      <c r="N7084" s="154"/>
      <c r="O7084" s="60"/>
      <c r="Q7084" s="49" t="s">
        <v>47</v>
      </c>
    </row>
    <row r="7085" spans="2:17" ht="20.25" customHeight="1">
      <c r="B7085" s="50" t="e">
        <f>IF((#REF!+#REF!+H7085)&lt;&gt;0,"a","b")</f>
        <v>#REF!</v>
      </c>
      <c r="C7085" s="54">
        <v>5</v>
      </c>
      <c r="D7085" s="54"/>
      <c r="F7085" s="89"/>
      <c r="G7085" s="95" t="s">
        <v>430</v>
      </c>
      <c r="H7085" s="559">
        <f t="shared" si="3497"/>
        <v>0</v>
      </c>
      <c r="I7085" s="569">
        <f t="shared" ref="I7085:K7085" si="3506">I7086+I7087</f>
        <v>0</v>
      </c>
      <c r="J7085" s="569">
        <f t="shared" si="3506"/>
        <v>0</v>
      </c>
      <c r="K7085" s="569">
        <f t="shared" si="3506"/>
        <v>0</v>
      </c>
      <c r="L7085" s="569">
        <f t="shared" ref="L7085:N7085" si="3507">L7086+L7087</f>
        <v>0</v>
      </c>
      <c r="M7085" s="569">
        <f t="shared" si="3507"/>
        <v>0</v>
      </c>
      <c r="N7085" s="142">
        <f t="shared" si="3507"/>
        <v>0</v>
      </c>
      <c r="O7085" s="60" t="s">
        <v>71</v>
      </c>
      <c r="Q7085" s="49" t="s">
        <v>47</v>
      </c>
    </row>
    <row r="7086" spans="2:17" ht="20.25" customHeight="1">
      <c r="B7086" s="50" t="e">
        <f>IF((#REF!+#REF!+H7086)&lt;&gt;0,"a","b")</f>
        <v>#REF!</v>
      </c>
      <c r="C7086" s="54">
        <v>6</v>
      </c>
      <c r="D7086" s="54"/>
      <c r="F7086" s="89"/>
      <c r="G7086" s="109" t="s">
        <v>431</v>
      </c>
      <c r="H7086" s="558">
        <f t="shared" si="3497"/>
        <v>0</v>
      </c>
      <c r="I7086" s="557"/>
      <c r="J7086" s="557"/>
      <c r="K7086" s="557"/>
      <c r="L7086" s="557"/>
      <c r="M7086" s="557"/>
      <c r="N7086" s="158"/>
      <c r="Q7086" s="49" t="s">
        <v>47</v>
      </c>
    </row>
    <row r="7087" spans="2:17" ht="20.25" customHeight="1">
      <c r="B7087" s="50" t="e">
        <f>IF((#REF!+#REF!+H7087)&lt;&gt;0,"a","b")</f>
        <v>#REF!</v>
      </c>
      <c r="C7087" s="54">
        <v>6</v>
      </c>
      <c r="D7087" s="54"/>
      <c r="F7087" s="89"/>
      <c r="G7087" s="109" t="s">
        <v>432</v>
      </c>
      <c r="H7087" s="558">
        <f t="shared" si="3497"/>
        <v>0</v>
      </c>
      <c r="I7087" s="557"/>
      <c r="J7087" s="557"/>
      <c r="K7087" s="557"/>
      <c r="L7087" s="557"/>
      <c r="M7087" s="557"/>
      <c r="N7087" s="158"/>
      <c r="Q7087" s="49" t="s">
        <v>47</v>
      </c>
    </row>
    <row r="7088" spans="2:17" ht="30.75" customHeight="1">
      <c r="B7088" s="50" t="e">
        <f>IF((#REF!+#REF!+H7088)&lt;&gt;0,"a","b")</f>
        <v>#REF!</v>
      </c>
      <c r="C7088" s="54">
        <v>3</v>
      </c>
      <c r="D7088" s="54"/>
      <c r="F7088" s="89"/>
      <c r="G7088" s="108" t="s">
        <v>433</v>
      </c>
      <c r="H7088" s="559">
        <f t="shared" si="3497"/>
        <v>0</v>
      </c>
      <c r="I7088" s="570">
        <f t="shared" ref="I7088:K7088" si="3508">I7089+I7090</f>
        <v>0</v>
      </c>
      <c r="J7088" s="570">
        <f t="shared" si="3508"/>
        <v>0</v>
      </c>
      <c r="K7088" s="570">
        <f t="shared" si="3508"/>
        <v>0</v>
      </c>
      <c r="L7088" s="570">
        <f t="shared" ref="L7088:N7088" si="3509">L7089+L7090</f>
        <v>0</v>
      </c>
      <c r="M7088" s="570">
        <f t="shared" si="3509"/>
        <v>0</v>
      </c>
      <c r="N7088" s="140">
        <f t="shared" si="3509"/>
        <v>0</v>
      </c>
      <c r="O7088" s="60" t="s">
        <v>71</v>
      </c>
      <c r="Q7088" s="49" t="s">
        <v>47</v>
      </c>
    </row>
    <row r="7089" spans="2:17" ht="30.75" customHeight="1">
      <c r="B7089" s="50" t="e">
        <f>IF((#REF!+#REF!+H7089)&lt;&gt;0,"a","b")</f>
        <v>#REF!</v>
      </c>
      <c r="C7089" s="54">
        <v>4</v>
      </c>
      <c r="D7089" s="54"/>
      <c r="F7089" s="89"/>
      <c r="G7089" s="93" t="s">
        <v>434</v>
      </c>
      <c r="H7089" s="558">
        <f t="shared" si="3497"/>
        <v>0</v>
      </c>
      <c r="I7089" s="555"/>
      <c r="J7089" s="555"/>
      <c r="K7089" s="555"/>
      <c r="L7089" s="555"/>
      <c r="M7089" s="555"/>
      <c r="N7089" s="153"/>
      <c r="Q7089" s="49" t="s">
        <v>47</v>
      </c>
    </row>
    <row r="7090" spans="2:17" ht="30.75" customHeight="1">
      <c r="B7090" s="50" t="e">
        <f>IF((#REF!+#REF!+H7090)&lt;&gt;0,"a","b")</f>
        <v>#REF!</v>
      </c>
      <c r="C7090" s="54">
        <v>4</v>
      </c>
      <c r="D7090" s="54"/>
      <c r="F7090" s="89"/>
      <c r="G7090" s="93" t="s">
        <v>435</v>
      </c>
      <c r="H7090" s="559">
        <f t="shared" si="3497"/>
        <v>0</v>
      </c>
      <c r="I7090" s="567">
        <f t="shared" ref="I7090:K7090" si="3510">I7091+I7092+I7093+I7094</f>
        <v>0</v>
      </c>
      <c r="J7090" s="567">
        <f t="shared" si="3510"/>
        <v>0</v>
      </c>
      <c r="K7090" s="567">
        <f t="shared" si="3510"/>
        <v>0</v>
      </c>
      <c r="L7090" s="567">
        <f t="shared" ref="L7090:N7090" si="3511">L7091+L7092+L7093+L7094</f>
        <v>0</v>
      </c>
      <c r="M7090" s="567">
        <f t="shared" si="3511"/>
        <v>0</v>
      </c>
      <c r="N7090" s="137">
        <f t="shared" si="3511"/>
        <v>0</v>
      </c>
      <c r="O7090" s="60" t="s">
        <v>71</v>
      </c>
      <c r="Q7090" s="49" t="s">
        <v>47</v>
      </c>
    </row>
    <row r="7091" spans="2:17" ht="30.75" customHeight="1">
      <c r="B7091" s="50" t="e">
        <f>IF((#REF!+#REF!+H7091)&lt;&gt;0,"a","b")</f>
        <v>#REF!</v>
      </c>
      <c r="C7091" s="54">
        <v>5</v>
      </c>
      <c r="D7091" s="54"/>
      <c r="F7091" s="89"/>
      <c r="G7091" s="95" t="s">
        <v>436</v>
      </c>
      <c r="H7091" s="558">
        <f t="shared" si="3497"/>
        <v>0</v>
      </c>
      <c r="I7091" s="554"/>
      <c r="J7091" s="554"/>
      <c r="K7091" s="554"/>
      <c r="L7091" s="554"/>
      <c r="M7091" s="554"/>
      <c r="N7091" s="154"/>
      <c r="Q7091" s="49" t="s">
        <v>47</v>
      </c>
    </row>
    <row r="7092" spans="2:17" ht="20.25" customHeight="1">
      <c r="B7092" s="50" t="e">
        <f>IF((#REF!+#REF!+H7092)&lt;&gt;0,"a","b")</f>
        <v>#REF!</v>
      </c>
      <c r="C7092" s="54">
        <v>5</v>
      </c>
      <c r="D7092" s="54"/>
      <c r="F7092" s="89"/>
      <c r="G7092" s="95" t="s">
        <v>437</v>
      </c>
      <c r="H7092" s="552">
        <f t="shared" si="3497"/>
        <v>0</v>
      </c>
      <c r="I7092" s="554"/>
      <c r="J7092" s="554"/>
      <c r="K7092" s="554"/>
      <c r="L7092" s="554"/>
      <c r="M7092" s="554"/>
      <c r="N7092" s="154"/>
      <c r="Q7092" s="49" t="s">
        <v>47</v>
      </c>
    </row>
    <row r="7093" spans="2:17" ht="20.25" customHeight="1">
      <c r="B7093" s="50" t="e">
        <f>IF((#REF!+#REF!+H7093)&lt;&gt;0,"a","b")</f>
        <v>#REF!</v>
      </c>
      <c r="C7093" s="54">
        <v>5</v>
      </c>
      <c r="D7093" s="54"/>
      <c r="F7093" s="89"/>
      <c r="G7093" s="95" t="s">
        <v>438</v>
      </c>
      <c r="H7093" s="552">
        <f t="shared" si="3497"/>
        <v>0</v>
      </c>
      <c r="I7093" s="554"/>
      <c r="J7093" s="554"/>
      <c r="K7093" s="554"/>
      <c r="L7093" s="554"/>
      <c r="M7093" s="554"/>
      <c r="N7093" s="154"/>
      <c r="Q7093" s="49" t="s">
        <v>47</v>
      </c>
    </row>
    <row r="7094" spans="2:17" ht="20.25" customHeight="1">
      <c r="B7094" s="50" t="e">
        <f>IF((#REF!+#REF!+H7094)&lt;&gt;0,"a","b")</f>
        <v>#REF!</v>
      </c>
      <c r="C7094" s="54">
        <v>5</v>
      </c>
      <c r="D7094" s="54"/>
      <c r="F7094" s="89"/>
      <c r="G7094" s="95" t="s">
        <v>307</v>
      </c>
      <c r="H7094" s="552">
        <f t="shared" si="3497"/>
        <v>0</v>
      </c>
      <c r="I7094" s="554"/>
      <c r="J7094" s="554"/>
      <c r="K7094" s="554"/>
      <c r="L7094" s="554"/>
      <c r="M7094" s="554"/>
      <c r="N7094" s="154"/>
      <c r="Q7094" s="49" t="s">
        <v>47</v>
      </c>
    </row>
    <row r="7095" spans="2:17" ht="20.25" customHeight="1">
      <c r="B7095" s="50" t="e">
        <f>IF((#REF!+#REF!+H7095)&lt;&gt;0,"a","b")</f>
        <v>#REF!</v>
      </c>
      <c r="C7095" s="54">
        <v>3</v>
      </c>
      <c r="D7095" s="54"/>
      <c r="F7095" s="89"/>
      <c r="G7095" s="108" t="s">
        <v>439</v>
      </c>
      <c r="H7095" s="561">
        <f t="shared" si="3497"/>
        <v>0</v>
      </c>
      <c r="I7095" s="562"/>
      <c r="J7095" s="562"/>
      <c r="K7095" s="562"/>
      <c r="L7095" s="562"/>
      <c r="M7095" s="562"/>
      <c r="N7095" s="161"/>
      <c r="Q7095" s="49" t="s">
        <v>47</v>
      </c>
    </row>
    <row r="7096" spans="2:17" ht="20.25" customHeight="1">
      <c r="B7096" s="50" t="e">
        <f>IF((#REF!+#REF!+H7096)&lt;&gt;0,"a","b")</f>
        <v>#REF!</v>
      </c>
      <c r="C7096" s="54">
        <v>3</v>
      </c>
      <c r="D7096" s="54"/>
      <c r="F7096" s="89"/>
      <c r="G7096" s="108" t="s">
        <v>440</v>
      </c>
      <c r="H7096" s="571">
        <f t="shared" si="3497"/>
        <v>0</v>
      </c>
      <c r="I7096" s="570">
        <f t="shared" ref="I7096:K7096" si="3512">I7097+I7098+I7099+I7102</f>
        <v>0</v>
      </c>
      <c r="J7096" s="570">
        <f t="shared" si="3512"/>
        <v>0</v>
      </c>
      <c r="K7096" s="570">
        <f t="shared" si="3512"/>
        <v>0</v>
      </c>
      <c r="L7096" s="570">
        <f t="shared" ref="L7096:N7096" si="3513">L7097+L7098+L7099+L7102</f>
        <v>0</v>
      </c>
      <c r="M7096" s="570">
        <f t="shared" si="3513"/>
        <v>0</v>
      </c>
      <c r="N7096" s="140">
        <f t="shared" si="3513"/>
        <v>0</v>
      </c>
      <c r="O7096" s="60" t="s">
        <v>71</v>
      </c>
      <c r="Q7096" s="49" t="s">
        <v>47</v>
      </c>
    </row>
    <row r="7097" spans="2:17" ht="30.75" customHeight="1">
      <c r="B7097" s="50" t="e">
        <f>IF((#REF!+#REF!+H7097)&lt;&gt;0,"a","b")</f>
        <v>#REF!</v>
      </c>
      <c r="C7097" s="54">
        <v>4</v>
      </c>
      <c r="D7097" s="54"/>
      <c r="F7097" s="89"/>
      <c r="G7097" s="93" t="s">
        <v>441</v>
      </c>
      <c r="H7097" s="558">
        <f t="shared" si="3497"/>
        <v>0</v>
      </c>
      <c r="I7097" s="555"/>
      <c r="J7097" s="555"/>
      <c r="K7097" s="555"/>
      <c r="L7097" s="555"/>
      <c r="M7097" s="555"/>
      <c r="N7097" s="153"/>
      <c r="O7097" s="60"/>
      <c r="Q7097" s="49" t="s">
        <v>47</v>
      </c>
    </row>
    <row r="7098" spans="2:17" ht="20.25" customHeight="1">
      <c r="B7098" s="50" t="e">
        <f>IF((#REF!+#REF!+H7098)&lt;&gt;0,"a","b")</f>
        <v>#REF!</v>
      </c>
      <c r="C7098" s="54">
        <v>4</v>
      </c>
      <c r="D7098" s="54"/>
      <c r="F7098" s="89"/>
      <c r="G7098" s="93" t="s">
        <v>442</v>
      </c>
      <c r="H7098" s="558">
        <f t="shared" si="3497"/>
        <v>0</v>
      </c>
      <c r="I7098" s="555"/>
      <c r="J7098" s="555"/>
      <c r="K7098" s="555"/>
      <c r="L7098" s="555"/>
      <c r="M7098" s="555"/>
      <c r="N7098" s="153"/>
      <c r="O7098" s="60"/>
      <c r="Q7098" s="49" t="s">
        <v>47</v>
      </c>
    </row>
    <row r="7099" spans="2:17" ht="20.25" customHeight="1">
      <c r="B7099" s="50" t="e">
        <f>IF((#REF!+#REF!+H7099)&lt;&gt;0,"a","b")</f>
        <v>#REF!</v>
      </c>
      <c r="C7099" s="54">
        <v>4</v>
      </c>
      <c r="D7099" s="54"/>
      <c r="F7099" s="89"/>
      <c r="G7099" s="93" t="s">
        <v>443</v>
      </c>
      <c r="H7099" s="559">
        <f t="shared" si="3497"/>
        <v>0</v>
      </c>
      <c r="I7099" s="567">
        <f t="shared" ref="I7099:K7099" si="3514">I7100+I7101</f>
        <v>0</v>
      </c>
      <c r="J7099" s="567">
        <f t="shared" si="3514"/>
        <v>0</v>
      </c>
      <c r="K7099" s="567">
        <f t="shared" si="3514"/>
        <v>0</v>
      </c>
      <c r="L7099" s="567">
        <f t="shared" ref="L7099:N7099" si="3515">L7100+L7101</f>
        <v>0</v>
      </c>
      <c r="M7099" s="567">
        <f t="shared" si="3515"/>
        <v>0</v>
      </c>
      <c r="N7099" s="137">
        <f t="shared" si="3515"/>
        <v>0</v>
      </c>
      <c r="O7099" s="60" t="s">
        <v>71</v>
      </c>
      <c r="Q7099" s="49" t="s">
        <v>47</v>
      </c>
    </row>
    <row r="7100" spans="2:17" ht="30.75" customHeight="1">
      <c r="B7100" s="50" t="e">
        <f>IF((#REF!+#REF!+H7100)&lt;&gt;0,"a","b")</f>
        <v>#REF!</v>
      </c>
      <c r="C7100" s="54">
        <v>5</v>
      </c>
      <c r="D7100" s="54"/>
      <c r="F7100" s="89"/>
      <c r="G7100" s="95" t="s">
        <v>444</v>
      </c>
      <c r="H7100" s="552">
        <f t="shared" si="3497"/>
        <v>0</v>
      </c>
      <c r="I7100" s="554"/>
      <c r="J7100" s="554"/>
      <c r="K7100" s="554"/>
      <c r="L7100" s="554"/>
      <c r="M7100" s="554"/>
      <c r="N7100" s="154"/>
      <c r="Q7100" s="49" t="s">
        <v>47</v>
      </c>
    </row>
    <row r="7101" spans="2:17" ht="20.25" customHeight="1">
      <c r="B7101" s="50" t="e">
        <f>IF((#REF!+#REF!+H7101)&lt;&gt;0,"a","b")</f>
        <v>#REF!</v>
      </c>
      <c r="C7101" s="54">
        <v>5</v>
      </c>
      <c r="D7101" s="54"/>
      <c r="F7101" s="89"/>
      <c r="G7101" s="95" t="s">
        <v>445</v>
      </c>
      <c r="H7101" s="552">
        <f t="shared" si="3497"/>
        <v>0</v>
      </c>
      <c r="I7101" s="554"/>
      <c r="J7101" s="554"/>
      <c r="K7101" s="554"/>
      <c r="L7101" s="554"/>
      <c r="M7101" s="554"/>
      <c r="N7101" s="154"/>
      <c r="Q7101" s="49" t="s">
        <v>47</v>
      </c>
    </row>
    <row r="7102" spans="2:17" ht="20.25" customHeight="1">
      <c r="B7102" s="50" t="e">
        <f>IF((#REF!+#REF!+H7102)&lt;&gt;0,"a","b")</f>
        <v>#REF!</v>
      </c>
      <c r="C7102" s="54">
        <v>4</v>
      </c>
      <c r="D7102" s="54"/>
      <c r="F7102" s="89"/>
      <c r="G7102" s="93" t="s">
        <v>446</v>
      </c>
      <c r="H7102" s="558">
        <f t="shared" si="3497"/>
        <v>0</v>
      </c>
      <c r="I7102" s="555"/>
      <c r="J7102" s="555"/>
      <c r="K7102" s="555"/>
      <c r="L7102" s="555"/>
      <c r="M7102" s="555"/>
      <c r="N7102" s="153"/>
      <c r="Q7102" s="49" t="s">
        <v>47</v>
      </c>
    </row>
    <row r="7103" spans="2:17" ht="20.25" customHeight="1">
      <c r="B7103" s="50" t="e">
        <f>IF((#REF!+#REF!+H7103)&lt;&gt;0,"a","b")</f>
        <v>#REF!</v>
      </c>
      <c r="C7103" s="54">
        <v>2</v>
      </c>
      <c r="D7103" s="68" t="s">
        <v>628</v>
      </c>
      <c r="F7103" s="127"/>
      <c r="G7103" s="117" t="s">
        <v>447</v>
      </c>
      <c r="H7103" s="572">
        <f t="shared" si="3497"/>
        <v>0</v>
      </c>
      <c r="I7103" s="573">
        <f t="shared" ref="I7103:K7103" si="3516">I7104+I7111+I7118</f>
        <v>0</v>
      </c>
      <c r="J7103" s="573">
        <f t="shared" si="3516"/>
        <v>0</v>
      </c>
      <c r="K7103" s="573">
        <f t="shared" si="3516"/>
        <v>0</v>
      </c>
      <c r="L7103" s="573">
        <f t="shared" ref="L7103:N7103" si="3517">L7104+L7111+L7118</f>
        <v>0</v>
      </c>
      <c r="M7103" s="573">
        <f t="shared" si="3517"/>
        <v>0</v>
      </c>
      <c r="N7103" s="149">
        <f t="shared" si="3517"/>
        <v>0</v>
      </c>
      <c r="O7103" s="60" t="s">
        <v>71</v>
      </c>
    </row>
    <row r="7104" spans="2:17" ht="20.25" customHeight="1">
      <c r="B7104" s="50" t="e">
        <f>IF((#REF!+#REF!+H7104)&lt;&gt;0,"a","b")</f>
        <v>#REF!</v>
      </c>
      <c r="C7104" s="54">
        <v>3</v>
      </c>
      <c r="D7104" s="54"/>
      <c r="F7104" s="127"/>
      <c r="G7104" s="108" t="s">
        <v>448</v>
      </c>
      <c r="H7104" s="574">
        <f t="shared" si="3497"/>
        <v>0</v>
      </c>
      <c r="I7104" s="564">
        <f t="shared" ref="I7104:K7104" si="3518">SUM(I7105:I7110)</f>
        <v>0</v>
      </c>
      <c r="J7104" s="564">
        <f t="shared" si="3518"/>
        <v>0</v>
      </c>
      <c r="K7104" s="564">
        <f t="shared" si="3518"/>
        <v>0</v>
      </c>
      <c r="L7104" s="564">
        <f t="shared" ref="L7104:N7104" si="3519">SUM(L7105:L7110)</f>
        <v>0</v>
      </c>
      <c r="M7104" s="564">
        <f t="shared" si="3519"/>
        <v>0</v>
      </c>
      <c r="N7104" s="159">
        <f t="shared" si="3519"/>
        <v>0</v>
      </c>
      <c r="O7104" s="60" t="s">
        <v>71</v>
      </c>
    </row>
    <row r="7105" spans="2:15" ht="20.25" customHeight="1">
      <c r="B7105" s="50" t="e">
        <f>IF((#REF!+#REF!+H7105)&lt;&gt;0,"a","b")</f>
        <v>#REF!</v>
      </c>
      <c r="C7105" s="54">
        <v>4</v>
      </c>
      <c r="D7105" s="54"/>
      <c r="F7105" s="127"/>
      <c r="G7105" s="93" t="s">
        <v>449</v>
      </c>
      <c r="H7105" s="575">
        <f t="shared" si="3497"/>
        <v>0</v>
      </c>
      <c r="I7105" s="555"/>
      <c r="J7105" s="555"/>
      <c r="K7105" s="555"/>
      <c r="L7105" s="555"/>
      <c r="M7105" s="555"/>
      <c r="N7105" s="153"/>
    </row>
    <row r="7106" spans="2:15" ht="20.25" customHeight="1">
      <c r="B7106" s="50" t="e">
        <f>IF((#REF!+#REF!+H7106)&lt;&gt;0,"a","b")</f>
        <v>#REF!</v>
      </c>
      <c r="C7106" s="54">
        <v>4</v>
      </c>
      <c r="D7106" s="54"/>
      <c r="F7106" s="127"/>
      <c r="G7106" s="93" t="s">
        <v>450</v>
      </c>
      <c r="H7106" s="575">
        <f t="shared" si="3497"/>
        <v>0</v>
      </c>
      <c r="I7106" s="555"/>
      <c r="J7106" s="555"/>
      <c r="K7106" s="555"/>
      <c r="L7106" s="555"/>
      <c r="M7106" s="555"/>
      <c r="N7106" s="153"/>
    </row>
    <row r="7107" spans="2:15" ht="20.25" customHeight="1">
      <c r="B7107" s="50" t="e">
        <f>IF((#REF!+#REF!+H7107)&lt;&gt;0,"a","b")</f>
        <v>#REF!</v>
      </c>
      <c r="C7107" s="54">
        <v>4</v>
      </c>
      <c r="D7107" s="54"/>
      <c r="F7107" s="127"/>
      <c r="G7107" s="93" t="s">
        <v>305</v>
      </c>
      <c r="H7107" s="575">
        <f t="shared" si="3497"/>
        <v>0</v>
      </c>
      <c r="I7107" s="555"/>
      <c r="J7107" s="555"/>
      <c r="K7107" s="555"/>
      <c r="L7107" s="555"/>
      <c r="M7107" s="555"/>
      <c r="N7107" s="153"/>
    </row>
    <row r="7108" spans="2:15" ht="20.25" customHeight="1">
      <c r="B7108" s="50" t="e">
        <f>IF((#REF!+#REF!+H7108)&lt;&gt;0,"a","b")</f>
        <v>#REF!</v>
      </c>
      <c r="C7108" s="54">
        <v>4</v>
      </c>
      <c r="D7108" s="54"/>
      <c r="F7108" s="127"/>
      <c r="G7108" s="93" t="s">
        <v>451</v>
      </c>
      <c r="H7108" s="575">
        <f t="shared" si="3497"/>
        <v>0</v>
      </c>
      <c r="I7108" s="555"/>
      <c r="J7108" s="555"/>
      <c r="K7108" s="555"/>
      <c r="L7108" s="555"/>
      <c r="M7108" s="555"/>
      <c r="N7108" s="153"/>
    </row>
    <row r="7109" spans="2:15" ht="20.25" customHeight="1">
      <c r="B7109" s="50" t="e">
        <f>IF((#REF!+#REF!+H7109)&lt;&gt;0,"a","b")</f>
        <v>#REF!</v>
      </c>
      <c r="C7109" s="54">
        <v>4</v>
      </c>
      <c r="D7109" s="54"/>
      <c r="F7109" s="127"/>
      <c r="G7109" s="93" t="s">
        <v>452</v>
      </c>
      <c r="H7109" s="575">
        <f t="shared" ref="H7109:H7173" si="3520">I7109+J7109</f>
        <v>0</v>
      </c>
      <c r="I7109" s="555"/>
      <c r="J7109" s="555"/>
      <c r="K7109" s="555"/>
      <c r="L7109" s="555"/>
      <c r="M7109" s="555"/>
      <c r="N7109" s="153"/>
    </row>
    <row r="7110" spans="2:15" ht="20.25" customHeight="1">
      <c r="B7110" s="50" t="e">
        <f>IF((#REF!+#REF!+H7110)&lt;&gt;0,"a","b")</f>
        <v>#REF!</v>
      </c>
      <c r="C7110" s="54">
        <v>4</v>
      </c>
      <c r="D7110" s="54"/>
      <c r="F7110" s="127"/>
      <c r="G7110" s="93" t="s">
        <v>453</v>
      </c>
      <c r="H7110" s="575">
        <f t="shared" si="3520"/>
        <v>0</v>
      </c>
      <c r="I7110" s="555"/>
      <c r="J7110" s="555"/>
      <c r="K7110" s="555"/>
      <c r="L7110" s="555"/>
      <c r="M7110" s="555"/>
      <c r="N7110" s="153"/>
    </row>
    <row r="7111" spans="2:15" ht="20.25" customHeight="1">
      <c r="B7111" s="50" t="e">
        <f>IF((#REF!+#REF!+H7111)&lt;&gt;0,"a","b")</f>
        <v>#REF!</v>
      </c>
      <c r="C7111" s="54">
        <v>3</v>
      </c>
      <c r="D7111" s="54"/>
      <c r="F7111" s="127"/>
      <c r="G7111" s="108" t="s">
        <v>304</v>
      </c>
      <c r="H7111" s="574">
        <f t="shared" si="3520"/>
        <v>0</v>
      </c>
      <c r="I7111" s="564">
        <f t="shared" ref="I7111:K7111" si="3521">SUM(I7112:I7117)</f>
        <v>0</v>
      </c>
      <c r="J7111" s="564">
        <f t="shared" si="3521"/>
        <v>0</v>
      </c>
      <c r="K7111" s="564">
        <f t="shared" si="3521"/>
        <v>0</v>
      </c>
      <c r="L7111" s="564">
        <f t="shared" ref="L7111:N7111" si="3522">SUM(L7112:L7117)</f>
        <v>0</v>
      </c>
      <c r="M7111" s="564">
        <f t="shared" si="3522"/>
        <v>0</v>
      </c>
      <c r="N7111" s="159">
        <f t="shared" si="3522"/>
        <v>0</v>
      </c>
      <c r="O7111" s="60" t="s">
        <v>71</v>
      </c>
    </row>
    <row r="7112" spans="2:15" ht="20.25" customHeight="1">
      <c r="B7112" s="50" t="e">
        <f>IF((#REF!+#REF!+H7112)&lt;&gt;0,"a","b")</f>
        <v>#REF!</v>
      </c>
      <c r="C7112" s="54">
        <v>4</v>
      </c>
      <c r="D7112" s="54"/>
      <c r="F7112" s="127"/>
      <c r="G7112" s="93" t="s">
        <v>449</v>
      </c>
      <c r="H7112" s="575">
        <f t="shared" si="3520"/>
        <v>0</v>
      </c>
      <c r="I7112" s="555"/>
      <c r="J7112" s="555"/>
      <c r="K7112" s="555"/>
      <c r="L7112" s="555"/>
      <c r="M7112" s="555"/>
      <c r="N7112" s="153"/>
    </row>
    <row r="7113" spans="2:15" ht="20.25" customHeight="1">
      <c r="B7113" s="50" t="e">
        <f>IF((#REF!+#REF!+H7113)&lt;&gt;0,"a","b")</f>
        <v>#REF!</v>
      </c>
      <c r="C7113" s="54">
        <v>4</v>
      </c>
      <c r="D7113" s="54"/>
      <c r="F7113" s="127"/>
      <c r="G7113" s="93" t="s">
        <v>450</v>
      </c>
      <c r="H7113" s="575">
        <f t="shared" si="3520"/>
        <v>0</v>
      </c>
      <c r="I7113" s="555"/>
      <c r="J7113" s="555"/>
      <c r="K7113" s="555"/>
      <c r="L7113" s="555"/>
      <c r="M7113" s="555"/>
      <c r="N7113" s="153"/>
    </row>
    <row r="7114" spans="2:15" ht="20.25" customHeight="1">
      <c r="B7114" s="50" t="e">
        <f>IF((#REF!+#REF!+H7114)&lt;&gt;0,"a","b")</f>
        <v>#REF!</v>
      </c>
      <c r="C7114" s="54">
        <v>4</v>
      </c>
      <c r="D7114" s="54"/>
      <c r="F7114" s="127"/>
      <c r="G7114" s="93" t="s">
        <v>305</v>
      </c>
      <c r="H7114" s="575">
        <f t="shared" si="3520"/>
        <v>0</v>
      </c>
      <c r="I7114" s="555"/>
      <c r="J7114" s="555"/>
      <c r="K7114" s="555"/>
      <c r="L7114" s="555"/>
      <c r="M7114" s="555"/>
      <c r="N7114" s="153"/>
    </row>
    <row r="7115" spans="2:15" ht="20.25" customHeight="1">
      <c r="B7115" s="50" t="e">
        <f>IF((#REF!+#REF!+H7115)&lt;&gt;0,"a","b")</f>
        <v>#REF!</v>
      </c>
      <c r="C7115" s="54">
        <v>4</v>
      </c>
      <c r="D7115" s="54"/>
      <c r="F7115" s="127"/>
      <c r="G7115" s="93" t="s">
        <v>454</v>
      </c>
      <c r="H7115" s="575">
        <f t="shared" si="3520"/>
        <v>0</v>
      </c>
      <c r="I7115" s="555"/>
      <c r="J7115" s="555"/>
      <c r="K7115" s="555"/>
      <c r="L7115" s="555"/>
      <c r="M7115" s="555"/>
      <c r="N7115" s="153"/>
    </row>
    <row r="7116" spans="2:15" ht="20.25" customHeight="1">
      <c r="B7116" s="50" t="e">
        <f>IF((#REF!+#REF!+H7116)&lt;&gt;0,"a","b")</f>
        <v>#REF!</v>
      </c>
      <c r="C7116" s="54">
        <v>4</v>
      </c>
      <c r="D7116" s="54"/>
      <c r="F7116" s="127"/>
      <c r="G7116" s="93" t="s">
        <v>452</v>
      </c>
      <c r="H7116" s="575">
        <f t="shared" si="3520"/>
        <v>0</v>
      </c>
      <c r="I7116" s="555"/>
      <c r="J7116" s="555"/>
      <c r="K7116" s="555"/>
      <c r="L7116" s="555"/>
      <c r="M7116" s="555"/>
      <c r="N7116" s="153"/>
    </row>
    <row r="7117" spans="2:15" ht="20.25" customHeight="1">
      <c r="B7117" s="50" t="e">
        <f>IF((#REF!+#REF!+H7117)&lt;&gt;0,"a","b")</f>
        <v>#REF!</v>
      </c>
      <c r="C7117" s="54">
        <v>4</v>
      </c>
      <c r="D7117" s="54"/>
      <c r="F7117" s="127"/>
      <c r="G7117" s="93" t="s">
        <v>453</v>
      </c>
      <c r="H7117" s="575">
        <f t="shared" si="3520"/>
        <v>0</v>
      </c>
      <c r="I7117" s="555"/>
      <c r="J7117" s="555"/>
      <c r="K7117" s="555"/>
      <c r="L7117" s="555"/>
      <c r="M7117" s="555"/>
      <c r="N7117" s="153"/>
    </row>
    <row r="7118" spans="2:15" ht="20.25" customHeight="1">
      <c r="B7118" s="50" t="e">
        <f>IF((#REF!+#REF!+H7118)&lt;&gt;0,"a","b")</f>
        <v>#REF!</v>
      </c>
      <c r="C7118" s="54">
        <v>3</v>
      </c>
      <c r="D7118" s="54"/>
      <c r="F7118" s="89"/>
      <c r="G7118" s="108" t="s">
        <v>306</v>
      </c>
      <c r="H7118" s="576">
        <f t="shared" si="3520"/>
        <v>0</v>
      </c>
      <c r="I7118" s="562"/>
      <c r="J7118" s="562"/>
      <c r="K7118" s="562"/>
      <c r="L7118" s="562"/>
      <c r="M7118" s="562"/>
      <c r="N7118" s="166"/>
    </row>
    <row r="7119" spans="2:15" ht="20.25" customHeight="1">
      <c r="B7119" s="50" t="e">
        <f>IF((#REF!+#REF!+H7119)&lt;&gt;0,"a","b")</f>
        <v>#REF!</v>
      </c>
      <c r="C7119" s="54">
        <v>2</v>
      </c>
      <c r="D7119" s="68" t="s">
        <v>629</v>
      </c>
      <c r="F7119" s="89"/>
      <c r="G7119" s="117" t="s">
        <v>455</v>
      </c>
      <c r="H7119" s="572">
        <f t="shared" si="3520"/>
        <v>0</v>
      </c>
      <c r="I7119" s="573">
        <f t="shared" ref="I7119:K7119" si="3523">I7120+I7128</f>
        <v>0</v>
      </c>
      <c r="J7119" s="573">
        <f t="shared" si="3523"/>
        <v>0</v>
      </c>
      <c r="K7119" s="573">
        <f t="shared" si="3523"/>
        <v>0</v>
      </c>
      <c r="L7119" s="573">
        <f t="shared" ref="L7119:N7119" si="3524">L7120+L7128</f>
        <v>0</v>
      </c>
      <c r="M7119" s="573">
        <f t="shared" si="3524"/>
        <v>0</v>
      </c>
      <c r="N7119" s="149">
        <f t="shared" si="3524"/>
        <v>0</v>
      </c>
      <c r="O7119" s="60" t="s">
        <v>71</v>
      </c>
    </row>
    <row r="7120" spans="2:15" ht="20.25" customHeight="1">
      <c r="B7120" s="50" t="e">
        <f>IF((#REF!+#REF!+H7120)&lt;&gt;0,"a","b")</f>
        <v>#REF!</v>
      </c>
      <c r="C7120" s="54">
        <v>3</v>
      </c>
      <c r="D7120" s="54"/>
      <c r="F7120" s="89"/>
      <c r="G7120" s="108" t="s">
        <v>448</v>
      </c>
      <c r="H7120" s="574">
        <f t="shared" si="3520"/>
        <v>0</v>
      </c>
      <c r="I7120" s="564">
        <f t="shared" ref="I7120:K7120" si="3525">SUM(I7121:I7127)</f>
        <v>0</v>
      </c>
      <c r="J7120" s="564">
        <f t="shared" si="3525"/>
        <v>0</v>
      </c>
      <c r="K7120" s="564">
        <f t="shared" si="3525"/>
        <v>0</v>
      </c>
      <c r="L7120" s="564">
        <f t="shared" ref="L7120:N7120" si="3526">SUM(L7121:L7127)</f>
        <v>0</v>
      </c>
      <c r="M7120" s="564">
        <f t="shared" si="3526"/>
        <v>0</v>
      </c>
      <c r="N7120" s="159">
        <f t="shared" si="3526"/>
        <v>0</v>
      </c>
      <c r="O7120" s="60" t="s">
        <v>71</v>
      </c>
    </row>
    <row r="7121" spans="2:17" ht="20.25" customHeight="1">
      <c r="B7121" s="50" t="e">
        <f>IF((#REF!+#REF!+H7121)&lt;&gt;0,"a","b")</f>
        <v>#REF!</v>
      </c>
      <c r="C7121" s="54">
        <v>4</v>
      </c>
      <c r="D7121" s="54"/>
      <c r="F7121" s="89"/>
      <c r="G7121" s="93" t="s">
        <v>456</v>
      </c>
      <c r="H7121" s="575">
        <f t="shared" si="3520"/>
        <v>0</v>
      </c>
      <c r="I7121" s="555"/>
      <c r="J7121" s="555"/>
      <c r="K7121" s="555"/>
      <c r="L7121" s="555"/>
      <c r="M7121" s="555"/>
      <c r="N7121" s="153"/>
    </row>
    <row r="7122" spans="2:17" ht="20.25" customHeight="1">
      <c r="B7122" s="50" t="e">
        <f>IF((#REF!+#REF!+H7122)&lt;&gt;0,"a","b")</f>
        <v>#REF!</v>
      </c>
      <c r="C7122" s="54">
        <v>4</v>
      </c>
      <c r="D7122" s="54"/>
      <c r="F7122" s="89"/>
      <c r="G7122" s="93" t="s">
        <v>303</v>
      </c>
      <c r="H7122" s="575">
        <f t="shared" si="3520"/>
        <v>0</v>
      </c>
      <c r="I7122" s="555"/>
      <c r="J7122" s="555"/>
      <c r="K7122" s="555"/>
      <c r="L7122" s="555"/>
      <c r="M7122" s="555"/>
      <c r="N7122" s="153"/>
    </row>
    <row r="7123" spans="2:17" ht="20.25" customHeight="1">
      <c r="B7123" s="50" t="e">
        <f>IF((#REF!+#REF!+H7123)&lt;&gt;0,"a","b")</f>
        <v>#REF!</v>
      </c>
      <c r="C7123" s="54">
        <v>4</v>
      </c>
      <c r="D7123" s="54"/>
      <c r="F7123" s="89"/>
      <c r="G7123" s="93" t="s">
        <v>450</v>
      </c>
      <c r="H7123" s="575">
        <f t="shared" si="3520"/>
        <v>0</v>
      </c>
      <c r="I7123" s="555"/>
      <c r="J7123" s="555"/>
      <c r="K7123" s="555"/>
      <c r="L7123" s="555"/>
      <c r="M7123" s="555"/>
      <c r="N7123" s="153"/>
    </row>
    <row r="7124" spans="2:17" ht="30.75" customHeight="1">
      <c r="B7124" s="50" t="e">
        <f>IF((#REF!+#REF!+H7124)&lt;&gt;0,"a","b")</f>
        <v>#REF!</v>
      </c>
      <c r="C7124" s="54">
        <v>4</v>
      </c>
      <c r="D7124" s="54"/>
      <c r="F7124" s="89"/>
      <c r="G7124" s="93" t="s">
        <v>457</v>
      </c>
      <c r="H7124" s="575">
        <f t="shared" si="3520"/>
        <v>0</v>
      </c>
      <c r="I7124" s="555"/>
      <c r="J7124" s="555"/>
      <c r="K7124" s="555"/>
      <c r="L7124" s="555"/>
      <c r="M7124" s="555"/>
      <c r="N7124" s="153"/>
    </row>
    <row r="7125" spans="2:17" ht="20.25" customHeight="1">
      <c r="B7125" s="50" t="e">
        <f>IF((#REF!+#REF!+H7125)&lt;&gt;0,"a","b")</f>
        <v>#REF!</v>
      </c>
      <c r="C7125" s="54">
        <v>4</v>
      </c>
      <c r="D7125" s="54"/>
      <c r="F7125" s="89"/>
      <c r="G7125" s="93" t="s">
        <v>451</v>
      </c>
      <c r="H7125" s="575">
        <f t="shared" si="3520"/>
        <v>0</v>
      </c>
      <c r="I7125" s="555"/>
      <c r="J7125" s="555"/>
      <c r="K7125" s="555"/>
      <c r="L7125" s="555"/>
      <c r="M7125" s="555"/>
      <c r="N7125" s="153"/>
    </row>
    <row r="7126" spans="2:17" ht="20.25" customHeight="1">
      <c r="B7126" s="50" t="e">
        <f>IF((#REF!+#REF!+H7126)&lt;&gt;0,"a","b")</f>
        <v>#REF!</v>
      </c>
      <c r="C7126" s="54">
        <v>4</v>
      </c>
      <c r="D7126" s="54"/>
      <c r="F7126" s="89"/>
      <c r="G7126" s="93" t="s">
        <v>452</v>
      </c>
      <c r="H7126" s="575">
        <f t="shared" si="3520"/>
        <v>0</v>
      </c>
      <c r="I7126" s="555"/>
      <c r="J7126" s="555"/>
      <c r="K7126" s="555"/>
      <c r="L7126" s="555"/>
      <c r="M7126" s="555"/>
      <c r="N7126" s="153"/>
    </row>
    <row r="7127" spans="2:17" ht="20.25" customHeight="1">
      <c r="B7127" s="50" t="e">
        <f>IF((#REF!+#REF!+H7127)&lt;&gt;0,"a","b")</f>
        <v>#REF!</v>
      </c>
      <c r="C7127" s="54">
        <v>4</v>
      </c>
      <c r="D7127" s="54"/>
      <c r="F7127" s="89"/>
      <c r="G7127" s="93" t="s">
        <v>458</v>
      </c>
      <c r="H7127" s="575">
        <f t="shared" si="3520"/>
        <v>0</v>
      </c>
      <c r="I7127" s="562"/>
      <c r="J7127" s="562"/>
      <c r="K7127" s="562"/>
      <c r="L7127" s="562"/>
      <c r="M7127" s="562"/>
      <c r="N7127" s="166"/>
    </row>
    <row r="7128" spans="2:17" ht="20.25" customHeight="1">
      <c r="B7128" s="50" t="e">
        <f>IF((#REF!+#REF!+H7128)&lt;&gt;0,"a","b")</f>
        <v>#REF!</v>
      </c>
      <c r="C7128" s="54">
        <v>3</v>
      </c>
      <c r="D7128" s="54"/>
      <c r="F7128" s="89"/>
      <c r="G7128" s="108" t="s">
        <v>304</v>
      </c>
      <c r="H7128" s="574">
        <f t="shared" si="3520"/>
        <v>0</v>
      </c>
      <c r="I7128" s="564">
        <f t="shared" ref="I7128:K7128" si="3527">SUM(I7129:I7135)</f>
        <v>0</v>
      </c>
      <c r="J7128" s="564">
        <f t="shared" si="3527"/>
        <v>0</v>
      </c>
      <c r="K7128" s="564">
        <f t="shared" si="3527"/>
        <v>0</v>
      </c>
      <c r="L7128" s="564">
        <f t="shared" ref="L7128:N7128" si="3528">SUM(L7129:L7135)</f>
        <v>0</v>
      </c>
      <c r="M7128" s="564">
        <f t="shared" si="3528"/>
        <v>0</v>
      </c>
      <c r="N7128" s="159">
        <f t="shared" si="3528"/>
        <v>0</v>
      </c>
      <c r="O7128" s="60" t="s">
        <v>71</v>
      </c>
    </row>
    <row r="7129" spans="2:17" ht="20.25" customHeight="1">
      <c r="B7129" s="50" t="e">
        <f>IF((#REF!+#REF!+H7129)&lt;&gt;0,"a","b")</f>
        <v>#REF!</v>
      </c>
      <c r="C7129" s="54">
        <v>4</v>
      </c>
      <c r="D7129" s="54"/>
      <c r="F7129" s="89"/>
      <c r="G7129" s="93" t="s">
        <v>456</v>
      </c>
      <c r="H7129" s="575">
        <f t="shared" si="3520"/>
        <v>0</v>
      </c>
      <c r="I7129" s="555"/>
      <c r="J7129" s="555"/>
      <c r="K7129" s="555"/>
      <c r="L7129" s="555"/>
      <c r="M7129" s="555"/>
      <c r="N7129" s="153"/>
    </row>
    <row r="7130" spans="2:17" ht="20.25" customHeight="1">
      <c r="B7130" s="50" t="e">
        <f>IF((#REF!+#REF!+H7130)&lt;&gt;0,"a","b")</f>
        <v>#REF!</v>
      </c>
      <c r="C7130" s="54">
        <v>4</v>
      </c>
      <c r="D7130" s="54"/>
      <c r="F7130" s="89"/>
      <c r="G7130" s="93" t="s">
        <v>303</v>
      </c>
      <c r="H7130" s="575">
        <f t="shared" si="3520"/>
        <v>0</v>
      </c>
      <c r="I7130" s="555"/>
      <c r="J7130" s="555"/>
      <c r="K7130" s="555"/>
      <c r="L7130" s="555"/>
      <c r="M7130" s="555"/>
      <c r="N7130" s="153"/>
    </row>
    <row r="7131" spans="2:17" ht="20.25" customHeight="1">
      <c r="B7131" s="50" t="e">
        <f>IF((#REF!+#REF!+H7131)&lt;&gt;0,"a","b")</f>
        <v>#REF!</v>
      </c>
      <c r="C7131" s="54">
        <v>4</v>
      </c>
      <c r="D7131" s="54"/>
      <c r="F7131" s="89"/>
      <c r="G7131" s="93" t="s">
        <v>450</v>
      </c>
      <c r="H7131" s="575">
        <f t="shared" si="3520"/>
        <v>0</v>
      </c>
      <c r="I7131" s="555"/>
      <c r="J7131" s="555"/>
      <c r="K7131" s="555"/>
      <c r="L7131" s="555"/>
      <c r="M7131" s="555"/>
      <c r="N7131" s="153"/>
    </row>
    <row r="7132" spans="2:17" ht="30.75" customHeight="1">
      <c r="B7132" s="50" t="e">
        <f>IF((#REF!+#REF!+H7132)&lt;&gt;0,"a","b")</f>
        <v>#REF!</v>
      </c>
      <c r="C7132" s="54">
        <v>4</v>
      </c>
      <c r="D7132" s="54"/>
      <c r="F7132" s="89"/>
      <c r="G7132" s="93" t="s">
        <v>457</v>
      </c>
      <c r="H7132" s="575">
        <f t="shared" si="3520"/>
        <v>0</v>
      </c>
      <c r="I7132" s="555"/>
      <c r="J7132" s="555"/>
      <c r="K7132" s="555"/>
      <c r="L7132" s="555"/>
      <c r="M7132" s="555"/>
      <c r="N7132" s="153"/>
    </row>
    <row r="7133" spans="2:17" ht="20.25" customHeight="1">
      <c r="B7133" s="50" t="e">
        <f>IF((#REF!+#REF!+H7133)&lt;&gt;0,"a","b")</f>
        <v>#REF!</v>
      </c>
      <c r="C7133" s="54">
        <v>4</v>
      </c>
      <c r="D7133" s="54"/>
      <c r="F7133" s="89"/>
      <c r="G7133" s="93" t="s">
        <v>459</v>
      </c>
      <c r="H7133" s="575">
        <f t="shared" si="3520"/>
        <v>0</v>
      </c>
      <c r="I7133" s="555"/>
      <c r="J7133" s="555"/>
      <c r="K7133" s="555"/>
      <c r="L7133" s="555"/>
      <c r="M7133" s="555"/>
      <c r="N7133" s="153"/>
    </row>
    <row r="7134" spans="2:17" ht="20.25" customHeight="1">
      <c r="B7134" s="50" t="e">
        <f>IF((#REF!+#REF!+H7134)&lt;&gt;0,"a","b")</f>
        <v>#REF!</v>
      </c>
      <c r="C7134" s="54">
        <v>4</v>
      </c>
      <c r="D7134" s="54"/>
      <c r="F7134" s="89"/>
      <c r="G7134" s="93" t="s">
        <v>452</v>
      </c>
      <c r="H7134" s="575">
        <f t="shared" si="3520"/>
        <v>0</v>
      </c>
      <c r="I7134" s="555"/>
      <c r="J7134" s="555"/>
      <c r="K7134" s="555"/>
      <c r="L7134" s="555"/>
      <c r="M7134" s="555"/>
      <c r="N7134" s="153"/>
    </row>
    <row r="7135" spans="2:17" ht="21" customHeight="1">
      <c r="B7135" s="50" t="e">
        <f>IF((#REF!+#REF!+H7135)&lt;&gt;0,"a","b")</f>
        <v>#REF!</v>
      </c>
      <c r="C7135" s="54">
        <v>4</v>
      </c>
      <c r="D7135" s="54"/>
      <c r="F7135" s="89"/>
      <c r="G7135" s="93" t="s">
        <v>458</v>
      </c>
      <c r="H7135" s="575">
        <f t="shared" si="3520"/>
        <v>0</v>
      </c>
      <c r="I7135" s="555"/>
      <c r="J7135" s="555"/>
      <c r="K7135" s="555"/>
      <c r="L7135" s="555"/>
      <c r="M7135" s="555"/>
      <c r="N7135" s="153"/>
    </row>
    <row r="7136" spans="2:17" ht="63" customHeight="1">
      <c r="B7136" s="50" t="e">
        <f>IF((#REF!+#REF!+H7136)&lt;&gt;0,"a","b")</f>
        <v>#REF!</v>
      </c>
      <c r="C7136" s="54">
        <v>1</v>
      </c>
      <c r="D7136" s="68" t="s">
        <v>513</v>
      </c>
      <c r="E7136" s="45"/>
      <c r="F7136" s="114" t="s">
        <v>2302</v>
      </c>
      <c r="G7136" s="115" t="s">
        <v>2303</v>
      </c>
      <c r="H7136" s="580">
        <f t="shared" si="3520"/>
        <v>0</v>
      </c>
      <c r="I7136" s="573">
        <f t="shared" ref="I7136:K7136" si="3529">I7138+I7270+I7333+I7349</f>
        <v>0</v>
      </c>
      <c r="J7136" s="573">
        <f t="shared" si="3529"/>
        <v>0</v>
      </c>
      <c r="K7136" s="573">
        <f t="shared" si="3529"/>
        <v>0</v>
      </c>
      <c r="L7136" s="573">
        <f t="shared" ref="L7136:N7136" si="3530">L7138+L7270+L7333+L7349</f>
        <v>0</v>
      </c>
      <c r="M7136" s="573">
        <f t="shared" si="3530"/>
        <v>0</v>
      </c>
      <c r="N7136" s="147">
        <f t="shared" si="3530"/>
        <v>0</v>
      </c>
      <c r="O7136" s="60" t="s">
        <v>71</v>
      </c>
      <c r="Q7136" s="55">
        <v>1</v>
      </c>
    </row>
    <row r="7137" spans="2:15" ht="21" customHeight="1">
      <c r="B7137" s="50" t="e">
        <f>IF((#REF!+#REF!+H7137)&lt;&gt;0,"a","b")</f>
        <v>#REF!</v>
      </c>
      <c r="C7137" s="54">
        <v>2</v>
      </c>
      <c r="D7137" s="68" t="s">
        <v>630</v>
      </c>
      <c r="F7137" s="123"/>
      <c r="G7137" s="124" t="s">
        <v>255</v>
      </c>
      <c r="H7137" s="577">
        <f t="shared" si="3520"/>
        <v>0</v>
      </c>
      <c r="I7137" s="551"/>
      <c r="J7137" s="551"/>
      <c r="K7137" s="551"/>
      <c r="L7137" s="551"/>
      <c r="M7137" s="551"/>
      <c r="N7137" s="148"/>
    </row>
    <row r="7138" spans="2:15" ht="20.25" customHeight="1">
      <c r="B7138" s="50" t="e">
        <f>IF((#REF!+#REF!+H7138)&lt;&gt;0,"a","b")</f>
        <v>#REF!</v>
      </c>
      <c r="C7138" s="54">
        <v>2</v>
      </c>
      <c r="D7138" s="68" t="s">
        <v>631</v>
      </c>
      <c r="E7138" s="45">
        <v>7066</v>
      </c>
      <c r="F7138" s="89"/>
      <c r="G7138" s="117" t="s">
        <v>256</v>
      </c>
      <c r="H7138" s="580">
        <f t="shared" si="3520"/>
        <v>0</v>
      </c>
      <c r="I7138" s="573">
        <f t="shared" ref="I7138:K7138" si="3531">I7139+I7150+I7218+I7226+I7227+I7237+I7247+I7217</f>
        <v>0</v>
      </c>
      <c r="J7138" s="573">
        <f t="shared" si="3531"/>
        <v>0</v>
      </c>
      <c r="K7138" s="573">
        <f t="shared" si="3531"/>
        <v>0</v>
      </c>
      <c r="L7138" s="573">
        <f t="shared" ref="L7138:N7138" si="3532">L7139+L7150+L7218+L7226+L7227+L7237+L7247+L7217</f>
        <v>0</v>
      </c>
      <c r="M7138" s="573">
        <f t="shared" si="3532"/>
        <v>0</v>
      </c>
      <c r="N7138" s="149">
        <f t="shared" si="3532"/>
        <v>0</v>
      </c>
      <c r="O7138" s="60" t="s">
        <v>71</v>
      </c>
    </row>
    <row r="7139" spans="2:15" ht="20.25" customHeight="1">
      <c r="B7139" s="50" t="e">
        <f>IF((#REF!+#REF!+H7139)&lt;&gt;0,"a","b")</f>
        <v>#REF!</v>
      </c>
      <c r="C7139" s="54">
        <v>31</v>
      </c>
      <c r="D7139" s="68" t="s">
        <v>632</v>
      </c>
      <c r="F7139" s="89"/>
      <c r="G7139" s="90" t="s">
        <v>257</v>
      </c>
      <c r="H7139" s="578">
        <f t="shared" si="3520"/>
        <v>0</v>
      </c>
      <c r="I7139" s="564">
        <f t="shared" ref="I7139:K7139" si="3533">I7140+I7149</f>
        <v>0</v>
      </c>
      <c r="J7139" s="564">
        <f t="shared" si="3533"/>
        <v>0</v>
      </c>
      <c r="K7139" s="564">
        <f t="shared" si="3533"/>
        <v>0</v>
      </c>
      <c r="L7139" s="564">
        <f t="shared" ref="L7139:N7139" si="3534">L7140+L7149</f>
        <v>0</v>
      </c>
      <c r="M7139" s="564">
        <f t="shared" si="3534"/>
        <v>0</v>
      </c>
      <c r="N7139" s="150">
        <f t="shared" si="3534"/>
        <v>0</v>
      </c>
      <c r="O7139" s="60" t="s">
        <v>71</v>
      </c>
    </row>
    <row r="7140" spans="2:15" ht="20.25" customHeight="1">
      <c r="B7140" s="50" t="e">
        <f>IF((#REF!+#REF!+H7140)&lt;&gt;0,"a","b")</f>
        <v>#REF!</v>
      </c>
      <c r="C7140" s="54">
        <v>4</v>
      </c>
      <c r="D7140" s="54"/>
      <c r="F7140" s="92"/>
      <c r="G7140" s="93" t="s">
        <v>258</v>
      </c>
      <c r="H7140" s="578">
        <f t="shared" si="3520"/>
        <v>0</v>
      </c>
      <c r="I7140" s="565">
        <f t="shared" ref="I7140:K7140" si="3535">I7141+I7148</f>
        <v>0</v>
      </c>
      <c r="J7140" s="565">
        <f t="shared" si="3535"/>
        <v>0</v>
      </c>
      <c r="K7140" s="565">
        <f t="shared" si="3535"/>
        <v>0</v>
      </c>
      <c r="L7140" s="565">
        <f t="shared" ref="L7140:N7140" si="3536">L7141+L7148</f>
        <v>0</v>
      </c>
      <c r="M7140" s="565">
        <f t="shared" si="3536"/>
        <v>0</v>
      </c>
      <c r="N7140" s="151">
        <f t="shared" si="3536"/>
        <v>0</v>
      </c>
      <c r="O7140" s="60" t="s">
        <v>71</v>
      </c>
    </row>
    <row r="7141" spans="2:15" ht="20.25" customHeight="1">
      <c r="B7141" s="50" t="e">
        <f>IF((#REF!+#REF!+H7141)&lt;&gt;0,"a","b")</f>
        <v>#REF!</v>
      </c>
      <c r="C7141" s="54">
        <v>5</v>
      </c>
      <c r="D7141" s="54"/>
      <c r="F7141" s="89"/>
      <c r="G7141" s="95" t="s">
        <v>259</v>
      </c>
      <c r="H7141" s="578">
        <f t="shared" si="3520"/>
        <v>0</v>
      </c>
      <c r="I7141" s="560">
        <f t="shared" ref="I7141:K7141" si="3537">SUM(I7142:I7147)</f>
        <v>0</v>
      </c>
      <c r="J7141" s="560">
        <f t="shared" si="3537"/>
        <v>0</v>
      </c>
      <c r="K7141" s="560">
        <f t="shared" si="3537"/>
        <v>0</v>
      </c>
      <c r="L7141" s="560">
        <f t="shared" ref="L7141:N7141" si="3538">SUM(L7142:L7147)</f>
        <v>0</v>
      </c>
      <c r="M7141" s="560">
        <f t="shared" si="3538"/>
        <v>0</v>
      </c>
      <c r="N7141" s="152">
        <f t="shared" si="3538"/>
        <v>0</v>
      </c>
      <c r="O7141" s="60" t="s">
        <v>71</v>
      </c>
    </row>
    <row r="7142" spans="2:15" ht="20.25" customHeight="1">
      <c r="B7142" s="50" t="e">
        <f>IF((#REF!+#REF!+H7142)&lt;&gt;0,"a","b")</f>
        <v>#REF!</v>
      </c>
      <c r="C7142" s="54">
        <v>6</v>
      </c>
      <c r="D7142" s="54"/>
      <c r="F7142" s="89"/>
      <c r="G7142" s="97" t="s">
        <v>260</v>
      </c>
      <c r="H7142" s="579">
        <f t="shared" si="3520"/>
        <v>0</v>
      </c>
      <c r="I7142" s="553"/>
      <c r="J7142" s="553"/>
      <c r="K7142" s="553"/>
      <c r="L7142" s="553"/>
      <c r="M7142" s="553"/>
      <c r="N7142" s="138"/>
    </row>
    <row r="7143" spans="2:15" ht="20.25" customHeight="1">
      <c r="B7143" s="50" t="e">
        <f>IF((#REF!+#REF!+H7143)&lt;&gt;0,"a","b")</f>
        <v>#REF!</v>
      </c>
      <c r="C7143" s="54">
        <v>6</v>
      </c>
      <c r="D7143" s="54"/>
      <c r="F7143" s="89"/>
      <c r="G7143" s="97" t="s">
        <v>261</v>
      </c>
      <c r="H7143" s="552">
        <f t="shared" si="3520"/>
        <v>0</v>
      </c>
      <c r="I7143" s="553"/>
      <c r="J7143" s="553"/>
      <c r="K7143" s="553"/>
      <c r="L7143" s="553"/>
      <c r="M7143" s="553"/>
      <c r="N7143" s="138"/>
    </row>
    <row r="7144" spans="2:15" ht="20.25" customHeight="1">
      <c r="B7144" s="50" t="e">
        <f>IF((#REF!+#REF!+H7144)&lt;&gt;0,"a","b")</f>
        <v>#REF!</v>
      </c>
      <c r="C7144" s="54">
        <v>6</v>
      </c>
      <c r="D7144" s="54"/>
      <c r="F7144" s="89"/>
      <c r="G7144" s="97" t="s">
        <v>262</v>
      </c>
      <c r="H7144" s="558">
        <f t="shared" si="3520"/>
        <v>0</v>
      </c>
      <c r="I7144" s="553"/>
      <c r="J7144" s="553"/>
      <c r="K7144" s="553"/>
      <c r="L7144" s="553"/>
      <c r="M7144" s="553"/>
      <c r="N7144" s="138"/>
    </row>
    <row r="7145" spans="2:15" ht="20.25" customHeight="1">
      <c r="B7145" s="50" t="e">
        <f>IF((#REF!+#REF!+H7145)&lt;&gt;0,"a","b")</f>
        <v>#REF!</v>
      </c>
      <c r="C7145" s="54">
        <v>6</v>
      </c>
      <c r="D7145" s="54"/>
      <c r="F7145" s="89"/>
      <c r="G7145" s="97" t="s">
        <v>263</v>
      </c>
      <c r="H7145" s="558">
        <f t="shared" si="3520"/>
        <v>0</v>
      </c>
      <c r="I7145" s="553"/>
      <c r="J7145" s="553"/>
      <c r="K7145" s="553"/>
      <c r="L7145" s="553"/>
      <c r="M7145" s="553"/>
      <c r="N7145" s="138"/>
    </row>
    <row r="7146" spans="2:15" ht="20.25" customHeight="1">
      <c r="B7146" s="50" t="e">
        <f>IF((#REF!+#REF!+H7146)&lt;&gt;0,"a","b")</f>
        <v>#REF!</v>
      </c>
      <c r="C7146" s="54">
        <v>6</v>
      </c>
      <c r="D7146" s="54"/>
      <c r="F7146" s="89"/>
      <c r="G7146" s="97" t="s">
        <v>264</v>
      </c>
      <c r="H7146" s="552">
        <f t="shared" si="3520"/>
        <v>0</v>
      </c>
      <c r="I7146" s="553"/>
      <c r="J7146" s="553"/>
      <c r="K7146" s="553"/>
      <c r="L7146" s="553"/>
      <c r="M7146" s="553"/>
      <c r="N7146" s="138"/>
    </row>
    <row r="7147" spans="2:15" ht="20.25" customHeight="1">
      <c r="B7147" s="50" t="e">
        <f>IF((#REF!+#REF!+H7147)&lt;&gt;0,"a","b")</f>
        <v>#REF!</v>
      </c>
      <c r="C7147" s="54">
        <v>6</v>
      </c>
      <c r="D7147" s="54"/>
      <c r="F7147" s="89"/>
      <c r="G7147" s="97" t="s">
        <v>265</v>
      </c>
      <c r="H7147" s="552">
        <f t="shared" si="3520"/>
        <v>0</v>
      </c>
      <c r="I7147" s="553"/>
      <c r="J7147" s="553"/>
      <c r="K7147" s="553"/>
      <c r="L7147" s="553"/>
      <c r="M7147" s="553"/>
      <c r="N7147" s="138"/>
    </row>
    <row r="7148" spans="2:15" ht="20.25" customHeight="1">
      <c r="B7148" s="50" t="e">
        <f>IF((#REF!+#REF!+H7148)&lt;&gt;0,"a","b")</f>
        <v>#REF!</v>
      </c>
      <c r="C7148" s="54">
        <v>5</v>
      </c>
      <c r="D7148" s="54"/>
      <c r="F7148" s="89"/>
      <c r="G7148" s="95" t="s">
        <v>266</v>
      </c>
      <c r="H7148" s="552">
        <f t="shared" si="3520"/>
        <v>0</v>
      </c>
      <c r="I7148" s="554"/>
      <c r="J7148" s="554"/>
      <c r="K7148" s="554"/>
      <c r="L7148" s="554"/>
      <c r="M7148" s="554"/>
      <c r="N7148" s="154"/>
    </row>
    <row r="7149" spans="2:15" ht="20.25" customHeight="1">
      <c r="B7149" s="50" t="e">
        <f>IF((#REF!+#REF!+H7149)&lt;&gt;0,"a","b")</f>
        <v>#REF!</v>
      </c>
      <c r="C7149" s="54">
        <v>4</v>
      </c>
      <c r="D7149" s="54"/>
      <c r="F7149" s="89"/>
      <c r="G7149" s="93" t="s">
        <v>267</v>
      </c>
      <c r="H7149" s="552">
        <f t="shared" si="3520"/>
        <v>0</v>
      </c>
      <c r="I7149" s="555"/>
      <c r="J7149" s="555"/>
      <c r="K7149" s="555"/>
      <c r="L7149" s="555"/>
      <c r="M7149" s="555"/>
      <c r="N7149" s="153"/>
    </row>
    <row r="7150" spans="2:15" ht="20.25" customHeight="1">
      <c r="B7150" s="50" t="e">
        <f>IF((#REF!+#REF!+H7150)&lt;&gt;0,"a","b")</f>
        <v>#REF!</v>
      </c>
      <c r="C7150" s="54">
        <v>3</v>
      </c>
      <c r="D7150" s="54"/>
      <c r="F7150" s="89"/>
      <c r="G7150" s="90" t="s">
        <v>268</v>
      </c>
      <c r="H7150" s="563">
        <f t="shared" si="3520"/>
        <v>0</v>
      </c>
      <c r="I7150" s="564">
        <f t="shared" ref="I7150:K7150" si="3539">I7151+I7152+I7155+I7191+I7192+I7193+I7194+I7195+I7202+I7203</f>
        <v>0</v>
      </c>
      <c r="J7150" s="564">
        <f t="shared" si="3539"/>
        <v>0</v>
      </c>
      <c r="K7150" s="564">
        <f t="shared" si="3539"/>
        <v>0</v>
      </c>
      <c r="L7150" s="564">
        <f t="shared" ref="L7150:N7150" si="3540">L7151+L7152+L7155+L7191+L7192+L7193+L7194+L7195+L7202+L7203</f>
        <v>0</v>
      </c>
      <c r="M7150" s="564">
        <f t="shared" si="3540"/>
        <v>0</v>
      </c>
      <c r="N7150" s="150">
        <f t="shared" si="3540"/>
        <v>0</v>
      </c>
      <c r="O7150" s="60" t="s">
        <v>71</v>
      </c>
    </row>
    <row r="7151" spans="2:15" ht="20.25" customHeight="1">
      <c r="B7151" s="50" t="e">
        <f>IF((#REF!+#REF!+H7151)&lt;&gt;0,"a","b")</f>
        <v>#REF!</v>
      </c>
      <c r="C7151" s="54">
        <v>4</v>
      </c>
      <c r="D7151" s="54"/>
      <c r="F7151" s="89"/>
      <c r="G7151" s="93" t="s">
        <v>269</v>
      </c>
      <c r="H7151" s="556">
        <f t="shared" si="3520"/>
        <v>0</v>
      </c>
      <c r="I7151" s="555"/>
      <c r="J7151" s="555"/>
      <c r="K7151" s="555"/>
      <c r="L7151" s="555"/>
      <c r="M7151" s="555"/>
      <c r="N7151" s="153"/>
    </row>
    <row r="7152" spans="2:15" ht="20.25" customHeight="1">
      <c r="B7152" s="50" t="e">
        <f>IF((#REF!+#REF!+H7152)&lt;&gt;0,"a","b")</f>
        <v>#REF!</v>
      </c>
      <c r="C7152" s="54">
        <v>4</v>
      </c>
      <c r="D7152" s="54"/>
      <c r="F7152" s="89"/>
      <c r="G7152" s="93" t="s">
        <v>270</v>
      </c>
      <c r="H7152" s="566">
        <f t="shared" si="3520"/>
        <v>0</v>
      </c>
      <c r="I7152" s="565">
        <f t="shared" ref="I7152:K7152" si="3541">SUM(I7153:I7154)</f>
        <v>0</v>
      </c>
      <c r="J7152" s="565">
        <f t="shared" si="3541"/>
        <v>0</v>
      </c>
      <c r="K7152" s="565">
        <f t="shared" si="3541"/>
        <v>0</v>
      </c>
      <c r="L7152" s="565">
        <f t="shared" ref="L7152:N7152" si="3542">SUM(L7153:L7154)</f>
        <v>0</v>
      </c>
      <c r="M7152" s="565">
        <f t="shared" si="3542"/>
        <v>0</v>
      </c>
      <c r="N7152" s="151">
        <f t="shared" si="3542"/>
        <v>0</v>
      </c>
      <c r="O7152" s="60" t="s">
        <v>71</v>
      </c>
    </row>
    <row r="7153" spans="2:15" ht="20.25" customHeight="1">
      <c r="B7153" s="50" t="e">
        <f>IF((#REF!+#REF!+H7153)&lt;&gt;0,"a","b")</f>
        <v>#REF!</v>
      </c>
      <c r="C7153" s="54">
        <v>5</v>
      </c>
      <c r="D7153" s="54"/>
      <c r="F7153" s="89"/>
      <c r="G7153" s="95" t="s">
        <v>271</v>
      </c>
      <c r="H7153" s="556">
        <f t="shared" si="3520"/>
        <v>0</v>
      </c>
      <c r="I7153" s="554"/>
      <c r="J7153" s="554"/>
      <c r="K7153" s="554"/>
      <c r="L7153" s="554"/>
      <c r="M7153" s="554"/>
      <c r="N7153" s="154"/>
    </row>
    <row r="7154" spans="2:15" ht="20.25" customHeight="1">
      <c r="B7154" s="50" t="e">
        <f>IF((#REF!+#REF!+H7154)&lt;&gt;0,"a","b")</f>
        <v>#REF!</v>
      </c>
      <c r="C7154" s="54">
        <v>5</v>
      </c>
      <c r="D7154" s="54"/>
      <c r="F7154" s="89"/>
      <c r="G7154" s="95" t="s">
        <v>272</v>
      </c>
      <c r="H7154" s="556">
        <f t="shared" si="3520"/>
        <v>0</v>
      </c>
      <c r="I7154" s="554"/>
      <c r="J7154" s="554"/>
      <c r="K7154" s="554"/>
      <c r="L7154" s="554"/>
      <c r="M7154" s="554"/>
      <c r="N7154" s="154"/>
    </row>
    <row r="7155" spans="2:15" ht="20.25" customHeight="1">
      <c r="B7155" s="50" t="e">
        <f>IF((#REF!+#REF!+H7155)&lt;&gt;0,"a","b")</f>
        <v>#REF!</v>
      </c>
      <c r="C7155" s="54">
        <v>4</v>
      </c>
      <c r="D7155" s="54"/>
      <c r="F7155" s="89"/>
      <c r="G7155" s="93" t="s">
        <v>273</v>
      </c>
      <c r="H7155" s="566">
        <f t="shared" si="3520"/>
        <v>0</v>
      </c>
      <c r="I7155" s="565">
        <f t="shared" ref="I7155:K7155" si="3543">I7156+I7157+I7158+I7159+I7171+I7175+I7176+I7177+I7178+I7179+I7180+I7181+I7189+I7190</f>
        <v>0</v>
      </c>
      <c r="J7155" s="565">
        <f t="shared" si="3543"/>
        <v>0</v>
      </c>
      <c r="K7155" s="565">
        <f t="shared" si="3543"/>
        <v>0</v>
      </c>
      <c r="L7155" s="565">
        <f t="shared" ref="L7155:N7155" si="3544">L7156+L7157+L7158+L7159+L7171+L7175+L7176+L7177+L7178+L7179+L7180+L7181+L7189+L7190</f>
        <v>0</v>
      </c>
      <c r="M7155" s="565">
        <f t="shared" si="3544"/>
        <v>0</v>
      </c>
      <c r="N7155" s="151">
        <f t="shared" si="3544"/>
        <v>0</v>
      </c>
      <c r="O7155" s="60" t="s">
        <v>71</v>
      </c>
    </row>
    <row r="7156" spans="2:15" ht="42.75" customHeight="1">
      <c r="B7156" s="50" t="e">
        <f>IF((#REF!+#REF!+H7156)&lt;&gt;0,"a","b")</f>
        <v>#REF!</v>
      </c>
      <c r="C7156" s="54">
        <v>5</v>
      </c>
      <c r="D7156" s="54"/>
      <c r="F7156" s="89"/>
      <c r="G7156" s="95" t="s">
        <v>322</v>
      </c>
      <c r="H7156" s="556">
        <f t="shared" si="3520"/>
        <v>0</v>
      </c>
      <c r="I7156" s="554"/>
      <c r="J7156" s="554"/>
      <c r="K7156" s="554"/>
      <c r="L7156" s="554"/>
      <c r="M7156" s="554"/>
      <c r="N7156" s="154"/>
    </row>
    <row r="7157" spans="2:15" ht="30.75" customHeight="1">
      <c r="B7157" s="50" t="e">
        <f>IF((#REF!+#REF!+H7157)&lt;&gt;0,"a","b")</f>
        <v>#REF!</v>
      </c>
      <c r="C7157" s="54">
        <v>5</v>
      </c>
      <c r="D7157" s="54"/>
      <c r="F7157" s="89"/>
      <c r="G7157" s="111" t="s">
        <v>289</v>
      </c>
      <c r="H7157" s="556">
        <f t="shared" si="3520"/>
        <v>0</v>
      </c>
      <c r="I7157" s="554"/>
      <c r="J7157" s="554"/>
      <c r="K7157" s="554"/>
      <c r="L7157" s="554"/>
      <c r="M7157" s="554"/>
      <c r="N7157" s="154"/>
    </row>
    <row r="7158" spans="2:15" ht="60.75" customHeight="1">
      <c r="B7158" s="50" t="e">
        <f>IF((#REF!+#REF!+H7158)&lt;&gt;0,"a","b")</f>
        <v>#REF!</v>
      </c>
      <c r="C7158" s="54">
        <v>5</v>
      </c>
      <c r="D7158" s="54"/>
      <c r="F7158" s="89"/>
      <c r="G7158" s="111" t="s">
        <v>323</v>
      </c>
      <c r="H7158" s="556">
        <f t="shared" si="3520"/>
        <v>0</v>
      </c>
      <c r="I7158" s="554"/>
      <c r="J7158" s="554"/>
      <c r="K7158" s="554"/>
      <c r="L7158" s="554"/>
      <c r="M7158" s="554"/>
      <c r="N7158" s="154"/>
    </row>
    <row r="7159" spans="2:15" ht="30.75" customHeight="1">
      <c r="B7159" s="50" t="e">
        <f>IF((#REF!+#REF!+H7159)&lt;&gt;0,"a","b")</f>
        <v>#REF!</v>
      </c>
      <c r="C7159" s="54">
        <v>5</v>
      </c>
      <c r="D7159" s="54"/>
      <c r="F7159" s="89"/>
      <c r="G7159" s="95" t="s">
        <v>288</v>
      </c>
      <c r="H7159" s="566">
        <f t="shared" si="3520"/>
        <v>0</v>
      </c>
      <c r="I7159" s="560">
        <f t="shared" ref="I7159:K7159" si="3545">SUM(I7160:I7170)</f>
        <v>0</v>
      </c>
      <c r="J7159" s="560">
        <f t="shared" si="3545"/>
        <v>0</v>
      </c>
      <c r="K7159" s="560">
        <f t="shared" si="3545"/>
        <v>0</v>
      </c>
      <c r="L7159" s="560">
        <f t="shared" ref="L7159:N7159" si="3546">SUM(L7160:L7170)</f>
        <v>0</v>
      </c>
      <c r="M7159" s="560">
        <f t="shared" si="3546"/>
        <v>0</v>
      </c>
      <c r="N7159" s="152">
        <f t="shared" si="3546"/>
        <v>0</v>
      </c>
      <c r="O7159" s="60" t="s">
        <v>71</v>
      </c>
    </row>
    <row r="7160" spans="2:15" ht="20.25" customHeight="1">
      <c r="B7160" s="50" t="e">
        <f>IF((#REF!+#REF!+H7160)&lt;&gt;0,"a","b")</f>
        <v>#REF!</v>
      </c>
      <c r="C7160" s="54">
        <v>6</v>
      </c>
      <c r="D7160" s="54"/>
      <c r="F7160" s="89"/>
      <c r="G7160" s="97" t="s">
        <v>274</v>
      </c>
      <c r="H7160" s="556">
        <f t="shared" si="3520"/>
        <v>0</v>
      </c>
      <c r="I7160" s="557"/>
      <c r="J7160" s="557"/>
      <c r="K7160" s="557"/>
      <c r="L7160" s="557"/>
      <c r="M7160" s="557"/>
      <c r="N7160" s="155"/>
    </row>
    <row r="7161" spans="2:15" ht="20.25" customHeight="1">
      <c r="B7161" s="50" t="e">
        <f>IF((#REF!+#REF!+H7161)&lt;&gt;0,"a","b")</f>
        <v>#REF!</v>
      </c>
      <c r="C7161" s="54">
        <v>6</v>
      </c>
      <c r="D7161" s="54"/>
      <c r="F7161" s="89"/>
      <c r="G7161" s="97" t="s">
        <v>275</v>
      </c>
      <c r="H7161" s="556">
        <f t="shared" si="3520"/>
        <v>0</v>
      </c>
      <c r="I7161" s="557"/>
      <c r="J7161" s="557"/>
      <c r="K7161" s="557"/>
      <c r="L7161" s="557"/>
      <c r="M7161" s="557"/>
      <c r="N7161" s="155"/>
    </row>
    <row r="7162" spans="2:15" ht="20.25" customHeight="1">
      <c r="B7162" s="50" t="e">
        <f>IF((#REF!+#REF!+H7162)&lt;&gt;0,"a","b")</f>
        <v>#REF!</v>
      </c>
      <c r="C7162" s="54">
        <v>6</v>
      </c>
      <c r="D7162" s="54"/>
      <c r="F7162" s="89"/>
      <c r="G7162" s="97" t="s">
        <v>276</v>
      </c>
      <c r="H7162" s="556">
        <f t="shared" si="3520"/>
        <v>0</v>
      </c>
      <c r="I7162" s="557"/>
      <c r="J7162" s="557"/>
      <c r="K7162" s="557"/>
      <c r="L7162" s="557"/>
      <c r="M7162" s="557"/>
      <c r="N7162" s="155"/>
    </row>
    <row r="7163" spans="2:15" ht="20.25" customHeight="1">
      <c r="B7163" s="50" t="e">
        <f>IF((#REF!+#REF!+H7163)&lt;&gt;0,"a","b")</f>
        <v>#REF!</v>
      </c>
      <c r="C7163" s="54">
        <v>6</v>
      </c>
      <c r="D7163" s="54"/>
      <c r="F7163" s="89"/>
      <c r="G7163" s="97" t="s">
        <v>277</v>
      </c>
      <c r="H7163" s="556">
        <f t="shared" si="3520"/>
        <v>0</v>
      </c>
      <c r="I7163" s="557"/>
      <c r="J7163" s="557"/>
      <c r="K7163" s="557"/>
      <c r="L7163" s="557"/>
      <c r="M7163" s="557"/>
      <c r="N7163" s="155"/>
    </row>
    <row r="7164" spans="2:15" ht="20.25" customHeight="1">
      <c r="B7164" s="50" t="e">
        <f>IF((#REF!+#REF!+H7164)&lt;&gt;0,"a","b")</f>
        <v>#REF!</v>
      </c>
      <c r="C7164" s="54">
        <v>6</v>
      </c>
      <c r="D7164" s="54"/>
      <c r="F7164" s="89"/>
      <c r="G7164" s="97" t="s">
        <v>278</v>
      </c>
      <c r="H7164" s="556">
        <f t="shared" si="3520"/>
        <v>0</v>
      </c>
      <c r="I7164" s="557"/>
      <c r="J7164" s="557"/>
      <c r="K7164" s="557"/>
      <c r="L7164" s="557"/>
      <c r="M7164" s="557"/>
      <c r="N7164" s="155"/>
    </row>
    <row r="7165" spans="2:15" ht="20.25" customHeight="1">
      <c r="B7165" s="50" t="e">
        <f>IF((#REF!+#REF!+H7165)&lt;&gt;0,"a","b")</f>
        <v>#REF!</v>
      </c>
      <c r="C7165" s="54">
        <v>6</v>
      </c>
      <c r="D7165" s="54"/>
      <c r="F7165" s="89"/>
      <c r="G7165" s="97" t="s">
        <v>279</v>
      </c>
      <c r="H7165" s="552">
        <f t="shared" si="3520"/>
        <v>0</v>
      </c>
      <c r="I7165" s="557"/>
      <c r="J7165" s="557"/>
      <c r="K7165" s="557"/>
      <c r="L7165" s="557"/>
      <c r="M7165" s="557"/>
      <c r="N7165" s="155"/>
    </row>
    <row r="7166" spans="2:15" ht="20.25" customHeight="1">
      <c r="B7166" s="50" t="e">
        <f>IF((#REF!+#REF!+H7166)&lt;&gt;0,"a","b")</f>
        <v>#REF!</v>
      </c>
      <c r="C7166" s="54">
        <v>6</v>
      </c>
      <c r="D7166" s="54"/>
      <c r="F7166" s="89"/>
      <c r="G7166" s="97" t="s">
        <v>280</v>
      </c>
      <c r="H7166" s="552">
        <f t="shared" si="3520"/>
        <v>0</v>
      </c>
      <c r="I7166" s="557"/>
      <c r="J7166" s="557"/>
      <c r="K7166" s="557"/>
      <c r="L7166" s="557"/>
      <c r="M7166" s="557"/>
      <c r="N7166" s="155"/>
    </row>
    <row r="7167" spans="2:15" ht="20.25" customHeight="1">
      <c r="B7167" s="50" t="e">
        <f>IF((#REF!+#REF!+H7167)&lt;&gt;0,"a","b")</f>
        <v>#REF!</v>
      </c>
      <c r="C7167" s="54">
        <v>6</v>
      </c>
      <c r="D7167" s="54"/>
      <c r="F7167" s="89"/>
      <c r="G7167" s="97" t="s">
        <v>281</v>
      </c>
      <c r="H7167" s="552">
        <f t="shared" si="3520"/>
        <v>0</v>
      </c>
      <c r="I7167" s="557"/>
      <c r="J7167" s="557"/>
      <c r="K7167" s="557"/>
      <c r="L7167" s="557"/>
      <c r="M7167" s="557"/>
      <c r="N7167" s="155"/>
    </row>
    <row r="7168" spans="2:15" ht="20.25" customHeight="1">
      <c r="B7168" s="50" t="e">
        <f>IF((#REF!+#REF!+H7168)&lt;&gt;0,"a","b")</f>
        <v>#REF!</v>
      </c>
      <c r="C7168" s="54">
        <v>6</v>
      </c>
      <c r="D7168" s="54"/>
      <c r="F7168" s="89"/>
      <c r="G7168" s="97" t="s">
        <v>282</v>
      </c>
      <c r="H7168" s="552">
        <f t="shared" si="3520"/>
        <v>0</v>
      </c>
      <c r="I7168" s="557"/>
      <c r="J7168" s="557"/>
      <c r="K7168" s="557"/>
      <c r="L7168" s="557"/>
      <c r="M7168" s="557"/>
      <c r="N7168" s="155"/>
    </row>
    <row r="7169" spans="2:15" ht="20.25" customHeight="1">
      <c r="B7169" s="50" t="e">
        <f>IF((#REF!+#REF!+H7169)&lt;&gt;0,"a","b")</f>
        <v>#REF!</v>
      </c>
      <c r="C7169" s="54">
        <v>6</v>
      </c>
      <c r="D7169" s="54"/>
      <c r="F7169" s="89"/>
      <c r="G7169" s="97" t="s">
        <v>283</v>
      </c>
      <c r="H7169" s="552">
        <f t="shared" si="3520"/>
        <v>0</v>
      </c>
      <c r="I7169" s="557"/>
      <c r="J7169" s="557"/>
      <c r="K7169" s="557"/>
      <c r="L7169" s="557"/>
      <c r="M7169" s="557"/>
      <c r="N7169" s="155"/>
    </row>
    <row r="7170" spans="2:15" ht="30.75" customHeight="1">
      <c r="B7170" s="50" t="e">
        <f>IF((#REF!+#REF!+H7170)&lt;&gt;0,"a","b")</f>
        <v>#REF!</v>
      </c>
      <c r="C7170" s="54">
        <v>6</v>
      </c>
      <c r="D7170" s="54"/>
      <c r="F7170" s="89"/>
      <c r="G7170" s="97" t="s">
        <v>324</v>
      </c>
      <c r="H7170" s="552">
        <f t="shared" si="3520"/>
        <v>0</v>
      </c>
      <c r="I7170" s="557"/>
      <c r="J7170" s="557"/>
      <c r="K7170" s="557"/>
      <c r="L7170" s="557"/>
      <c r="M7170" s="557"/>
      <c r="N7170" s="155"/>
    </row>
    <row r="7171" spans="2:15" ht="20.25" customHeight="1">
      <c r="B7171" s="50" t="e">
        <f>IF((#REF!+#REF!+H7171)&lt;&gt;0,"a","b")</f>
        <v>#REF!</v>
      </c>
      <c r="C7171" s="54">
        <v>5</v>
      </c>
      <c r="D7171" s="54"/>
      <c r="F7171" s="89"/>
      <c r="G7171" s="95" t="s">
        <v>290</v>
      </c>
      <c r="H7171" s="566">
        <f t="shared" si="3520"/>
        <v>0</v>
      </c>
      <c r="I7171" s="560">
        <f t="shared" ref="I7171:K7171" si="3547">SUM(I7172:I7174)</f>
        <v>0</v>
      </c>
      <c r="J7171" s="560">
        <f t="shared" si="3547"/>
        <v>0</v>
      </c>
      <c r="K7171" s="560">
        <f t="shared" si="3547"/>
        <v>0</v>
      </c>
      <c r="L7171" s="560">
        <f t="shared" ref="L7171:N7171" si="3548">SUM(L7172:L7174)</f>
        <v>0</v>
      </c>
      <c r="M7171" s="560">
        <f t="shared" si="3548"/>
        <v>0</v>
      </c>
      <c r="N7171" s="152">
        <f t="shared" si="3548"/>
        <v>0</v>
      </c>
      <c r="O7171" s="60" t="s">
        <v>71</v>
      </c>
    </row>
    <row r="7172" spans="2:15" ht="20.25" customHeight="1">
      <c r="B7172" s="50" t="e">
        <f>IF((#REF!+#REF!+H7172)&lt;&gt;0,"a","b")</f>
        <v>#REF!</v>
      </c>
      <c r="C7172" s="54">
        <v>6</v>
      </c>
      <c r="D7172" s="54"/>
      <c r="F7172" s="89"/>
      <c r="G7172" s="97" t="s">
        <v>284</v>
      </c>
      <c r="H7172" s="556">
        <f t="shared" si="3520"/>
        <v>0</v>
      </c>
      <c r="I7172" s="557"/>
      <c r="J7172" s="557"/>
      <c r="K7172" s="557"/>
      <c r="L7172" s="557"/>
      <c r="M7172" s="557"/>
      <c r="N7172" s="155"/>
    </row>
    <row r="7173" spans="2:15" ht="20.25" customHeight="1">
      <c r="B7173" s="50" t="e">
        <f>IF((#REF!+#REF!+H7173)&lt;&gt;0,"a","b")</f>
        <v>#REF!</v>
      </c>
      <c r="C7173" s="54">
        <v>6</v>
      </c>
      <c r="D7173" s="54"/>
      <c r="F7173" s="89"/>
      <c r="G7173" s="97" t="s">
        <v>285</v>
      </c>
      <c r="H7173" s="556">
        <f t="shared" si="3520"/>
        <v>0</v>
      </c>
      <c r="I7173" s="557"/>
      <c r="J7173" s="557"/>
      <c r="K7173" s="557"/>
      <c r="L7173" s="557"/>
      <c r="M7173" s="557"/>
      <c r="N7173" s="155"/>
    </row>
    <row r="7174" spans="2:15" ht="30.75" customHeight="1">
      <c r="B7174" s="50" t="e">
        <f>IF((#REF!+#REF!+H7174)&lt;&gt;0,"a","b")</f>
        <v>#REF!</v>
      </c>
      <c r="C7174" s="54">
        <v>6</v>
      </c>
      <c r="D7174" s="54"/>
      <c r="F7174" s="89"/>
      <c r="G7174" s="97" t="s">
        <v>325</v>
      </c>
      <c r="H7174" s="556">
        <f t="shared" ref="H7174:H7237" si="3549">I7174+J7174</f>
        <v>0</v>
      </c>
      <c r="I7174" s="557"/>
      <c r="J7174" s="557"/>
      <c r="K7174" s="557"/>
      <c r="L7174" s="557"/>
      <c r="M7174" s="557"/>
      <c r="N7174" s="155"/>
    </row>
    <row r="7175" spans="2:15" ht="30.75" customHeight="1">
      <c r="B7175" s="50" t="e">
        <f>IF((#REF!+#REF!+H7175)&lt;&gt;0,"a","b")</f>
        <v>#REF!</v>
      </c>
      <c r="C7175" s="54">
        <v>5</v>
      </c>
      <c r="D7175" s="54"/>
      <c r="F7175" s="89"/>
      <c r="G7175" s="95" t="s">
        <v>326</v>
      </c>
      <c r="H7175" s="556">
        <f t="shared" si="3549"/>
        <v>0</v>
      </c>
      <c r="I7175" s="554"/>
      <c r="J7175" s="554"/>
      <c r="K7175" s="554"/>
      <c r="L7175" s="554"/>
      <c r="M7175" s="554"/>
      <c r="N7175" s="154"/>
    </row>
    <row r="7176" spans="2:15" ht="34.5" customHeight="1">
      <c r="B7176" s="50" t="e">
        <f>IF((#REF!+#REF!+H7176)&lt;&gt;0,"a","b")</f>
        <v>#REF!</v>
      </c>
      <c r="C7176" s="54">
        <v>5</v>
      </c>
      <c r="D7176" s="54"/>
      <c r="F7176" s="89"/>
      <c r="G7176" s="128" t="s">
        <v>460</v>
      </c>
      <c r="H7176" s="556">
        <f t="shared" si="3549"/>
        <v>0</v>
      </c>
      <c r="I7176" s="554"/>
      <c r="J7176" s="554"/>
      <c r="K7176" s="554"/>
      <c r="L7176" s="554"/>
      <c r="M7176" s="554"/>
      <c r="N7176" s="154"/>
    </row>
    <row r="7177" spans="2:15" ht="34.5" customHeight="1">
      <c r="B7177" s="50" t="e">
        <f>IF((#REF!+#REF!+H7177)&lt;&gt;0,"a","b")</f>
        <v>#REF!</v>
      </c>
      <c r="C7177" s="54">
        <v>5</v>
      </c>
      <c r="D7177" s="54"/>
      <c r="F7177" s="89"/>
      <c r="G7177" s="95" t="s">
        <v>327</v>
      </c>
      <c r="H7177" s="556">
        <f t="shared" si="3549"/>
        <v>0</v>
      </c>
      <c r="I7177" s="554"/>
      <c r="J7177" s="554"/>
      <c r="K7177" s="554"/>
      <c r="L7177" s="554"/>
      <c r="M7177" s="554"/>
      <c r="N7177" s="154"/>
    </row>
    <row r="7178" spans="2:15" ht="50.25" customHeight="1">
      <c r="B7178" s="50" t="e">
        <f>IF((#REF!+#REF!+H7178)&lt;&gt;0,"a","b")</f>
        <v>#REF!</v>
      </c>
      <c r="C7178" s="54">
        <v>5</v>
      </c>
      <c r="D7178" s="54"/>
      <c r="F7178" s="89"/>
      <c r="G7178" s="95" t="s">
        <v>328</v>
      </c>
      <c r="H7178" s="552">
        <f t="shared" si="3549"/>
        <v>0</v>
      </c>
      <c r="I7178" s="554"/>
      <c r="J7178" s="554"/>
      <c r="K7178" s="554"/>
      <c r="L7178" s="554"/>
      <c r="M7178" s="554"/>
      <c r="N7178" s="154"/>
    </row>
    <row r="7179" spans="2:15" ht="20.25" customHeight="1">
      <c r="B7179" s="50" t="e">
        <f>IF((#REF!+#REF!+H7179)&lt;&gt;0,"a","b")</f>
        <v>#REF!</v>
      </c>
      <c r="C7179" s="54">
        <v>5</v>
      </c>
      <c r="D7179" s="54"/>
      <c r="F7179" s="89"/>
      <c r="G7179" s="95" t="s">
        <v>329</v>
      </c>
      <c r="H7179" s="552">
        <f t="shared" si="3549"/>
        <v>0</v>
      </c>
      <c r="I7179" s="554"/>
      <c r="J7179" s="554"/>
      <c r="K7179" s="554"/>
      <c r="L7179" s="554"/>
      <c r="M7179" s="554"/>
      <c r="N7179" s="154"/>
    </row>
    <row r="7180" spans="2:15" ht="20.25" customHeight="1">
      <c r="B7180" s="50" t="e">
        <f>IF((#REF!+#REF!+H7180)&lt;&gt;0,"a","b")</f>
        <v>#REF!</v>
      </c>
      <c r="C7180" s="54">
        <v>5</v>
      </c>
      <c r="D7180" s="54"/>
      <c r="F7180" s="89"/>
      <c r="G7180" s="95" t="s">
        <v>330</v>
      </c>
      <c r="H7180" s="558">
        <f t="shared" si="3549"/>
        <v>0</v>
      </c>
      <c r="I7180" s="554"/>
      <c r="J7180" s="554"/>
      <c r="K7180" s="554"/>
      <c r="L7180" s="554"/>
      <c r="M7180" s="554"/>
      <c r="N7180" s="154"/>
    </row>
    <row r="7181" spans="2:15" ht="20.25" customHeight="1">
      <c r="B7181" s="50" t="e">
        <f>IF((#REF!+#REF!+H7181)&lt;&gt;0,"a","b")</f>
        <v>#REF!</v>
      </c>
      <c r="C7181" s="54">
        <v>5</v>
      </c>
      <c r="D7181" s="54"/>
      <c r="F7181" s="89"/>
      <c r="G7181" s="95" t="s">
        <v>331</v>
      </c>
      <c r="H7181" s="559">
        <f t="shared" si="3549"/>
        <v>0</v>
      </c>
      <c r="I7181" s="560">
        <f t="shared" ref="I7181:K7181" si="3550">SUM(I7182:I7188)</f>
        <v>0</v>
      </c>
      <c r="J7181" s="560">
        <f t="shared" si="3550"/>
        <v>0</v>
      </c>
      <c r="K7181" s="560">
        <f t="shared" si="3550"/>
        <v>0</v>
      </c>
      <c r="L7181" s="560">
        <f t="shared" ref="L7181:N7181" si="3551">SUM(L7182:L7188)</f>
        <v>0</v>
      </c>
      <c r="M7181" s="560">
        <f t="shared" si="3551"/>
        <v>0</v>
      </c>
      <c r="N7181" s="152">
        <f t="shared" si="3551"/>
        <v>0</v>
      </c>
      <c r="O7181" s="60" t="s">
        <v>71</v>
      </c>
    </row>
    <row r="7182" spans="2:15" ht="23.25" customHeight="1">
      <c r="B7182" s="50" t="e">
        <f>IF((#REF!+#REF!+H7182)&lt;&gt;0,"a","b")</f>
        <v>#REF!</v>
      </c>
      <c r="C7182" s="54">
        <v>6</v>
      </c>
      <c r="D7182" s="54"/>
      <c r="F7182" s="89"/>
      <c r="G7182" s="97" t="s">
        <v>291</v>
      </c>
      <c r="H7182" s="558">
        <f t="shared" si="3549"/>
        <v>0</v>
      </c>
      <c r="I7182" s="557"/>
      <c r="J7182" s="557"/>
      <c r="K7182" s="557"/>
      <c r="L7182" s="557"/>
      <c r="M7182" s="557"/>
      <c r="N7182" s="155"/>
    </row>
    <row r="7183" spans="2:15" ht="20.25" customHeight="1">
      <c r="B7183" s="50" t="e">
        <f>IF((#REF!+#REF!+H7183)&lt;&gt;0,"a","b")</f>
        <v>#REF!</v>
      </c>
      <c r="C7183" s="54">
        <v>6</v>
      </c>
      <c r="D7183" s="54"/>
      <c r="F7183" s="89"/>
      <c r="G7183" s="97" t="s">
        <v>292</v>
      </c>
      <c r="H7183" s="558">
        <f t="shared" si="3549"/>
        <v>0</v>
      </c>
      <c r="I7183" s="557"/>
      <c r="J7183" s="557"/>
      <c r="K7183" s="557"/>
      <c r="L7183" s="557"/>
      <c r="M7183" s="557"/>
      <c r="N7183" s="155"/>
    </row>
    <row r="7184" spans="2:15" ht="23.25" customHeight="1">
      <c r="B7184" s="50" t="e">
        <f>IF((#REF!+#REF!+H7184)&lt;&gt;0,"a","b")</f>
        <v>#REF!</v>
      </c>
      <c r="C7184" s="54">
        <v>6</v>
      </c>
      <c r="D7184" s="54"/>
      <c r="F7184" s="89"/>
      <c r="G7184" s="97" t="s">
        <v>293</v>
      </c>
      <c r="H7184" s="552">
        <f t="shared" si="3549"/>
        <v>0</v>
      </c>
      <c r="I7184" s="557"/>
      <c r="J7184" s="557"/>
      <c r="K7184" s="557"/>
      <c r="L7184" s="557"/>
      <c r="M7184" s="557"/>
      <c r="N7184" s="155"/>
    </row>
    <row r="7185" spans="2:18" ht="31.5" customHeight="1">
      <c r="B7185" s="50" t="e">
        <f>IF((#REF!+#REF!+H7185)&lt;&gt;0,"a","b")</f>
        <v>#REF!</v>
      </c>
      <c r="C7185" s="54">
        <v>6</v>
      </c>
      <c r="D7185" s="54"/>
      <c r="F7185" s="89"/>
      <c r="G7185" s="97" t="s">
        <v>294</v>
      </c>
      <c r="H7185" s="552">
        <f t="shared" si="3549"/>
        <v>0</v>
      </c>
      <c r="I7185" s="557"/>
      <c r="J7185" s="557"/>
      <c r="K7185" s="557"/>
      <c r="L7185" s="557"/>
      <c r="M7185" s="557"/>
      <c r="N7185" s="155"/>
    </row>
    <row r="7186" spans="2:18" ht="33.75" customHeight="1">
      <c r="B7186" s="50" t="e">
        <f>IF((#REF!+#REF!+H7186)&lt;&gt;0,"a","b")</f>
        <v>#REF!</v>
      </c>
      <c r="C7186" s="54">
        <v>6</v>
      </c>
      <c r="D7186" s="54"/>
      <c r="F7186" s="89"/>
      <c r="G7186" s="97" t="s">
        <v>332</v>
      </c>
      <c r="H7186" s="552">
        <f t="shared" si="3549"/>
        <v>0</v>
      </c>
      <c r="I7186" s="557"/>
      <c r="J7186" s="557"/>
      <c r="K7186" s="557"/>
      <c r="L7186" s="557"/>
      <c r="M7186" s="557"/>
      <c r="N7186" s="155"/>
    </row>
    <row r="7187" spans="2:18" ht="34.5" customHeight="1">
      <c r="B7187" s="50" t="e">
        <f>IF((#REF!+#REF!+H7187)&lt;&gt;0,"a","b")</f>
        <v>#REF!</v>
      </c>
      <c r="C7187" s="54">
        <v>6</v>
      </c>
      <c r="D7187" s="54"/>
      <c r="F7187" s="89"/>
      <c r="G7187" s="97" t="s">
        <v>333</v>
      </c>
      <c r="H7187" s="552">
        <f t="shared" si="3549"/>
        <v>0</v>
      </c>
      <c r="I7187" s="557"/>
      <c r="J7187" s="557"/>
      <c r="K7187" s="557"/>
      <c r="L7187" s="557"/>
      <c r="M7187" s="557"/>
      <c r="N7187" s="155"/>
    </row>
    <row r="7188" spans="2:18" ht="33.75" customHeight="1">
      <c r="B7188" s="50" t="e">
        <f>IF((#REF!+#REF!+H7188)&lt;&gt;0,"a","b")</f>
        <v>#REF!</v>
      </c>
      <c r="C7188" s="54">
        <v>6</v>
      </c>
      <c r="D7188" s="54"/>
      <c r="F7188" s="89"/>
      <c r="G7188" s="97" t="s">
        <v>334</v>
      </c>
      <c r="H7188" s="552">
        <f t="shared" si="3549"/>
        <v>0</v>
      </c>
      <c r="I7188" s="557"/>
      <c r="J7188" s="557"/>
      <c r="K7188" s="557"/>
      <c r="L7188" s="557"/>
      <c r="M7188" s="557"/>
      <c r="N7188" s="155"/>
    </row>
    <row r="7189" spans="2:18" ht="34.5" customHeight="1">
      <c r="B7189" s="50" t="e">
        <f>IF((#REF!+#REF!+H7189)&lt;&gt;0,"a","b")</f>
        <v>#REF!</v>
      </c>
      <c r="C7189" s="54">
        <v>5</v>
      </c>
      <c r="D7189" s="54"/>
      <c r="F7189" s="89"/>
      <c r="G7189" s="95" t="s">
        <v>335</v>
      </c>
      <c r="H7189" s="552">
        <f t="shared" si="3549"/>
        <v>0</v>
      </c>
      <c r="I7189" s="554"/>
      <c r="J7189" s="554"/>
      <c r="K7189" s="554"/>
      <c r="L7189" s="554"/>
      <c r="M7189" s="554"/>
      <c r="N7189" s="156"/>
    </row>
    <row r="7190" spans="2:18" ht="24.75" customHeight="1">
      <c r="B7190" s="50" t="e">
        <f>IF((#REF!+#REF!+H7190)&lt;&gt;0,"a","b")</f>
        <v>#REF!</v>
      </c>
      <c r="C7190" s="54">
        <v>5</v>
      </c>
      <c r="D7190" s="54"/>
      <c r="F7190" s="89"/>
      <c r="G7190" s="95" t="s">
        <v>336</v>
      </c>
      <c r="H7190" s="558">
        <f t="shared" si="3549"/>
        <v>0</v>
      </c>
      <c r="I7190" s="554"/>
      <c r="J7190" s="554"/>
      <c r="K7190" s="554"/>
      <c r="L7190" s="554"/>
      <c r="M7190" s="554"/>
      <c r="N7190" s="156"/>
    </row>
    <row r="7191" spans="2:18" ht="27.75" customHeight="1">
      <c r="B7191" s="50" t="e">
        <f>IF((#REF!+#REF!+H7191)&lt;&gt;0,"a","b")</f>
        <v>#REF!</v>
      </c>
      <c r="C7191" s="54">
        <v>4</v>
      </c>
      <c r="D7191" s="54"/>
      <c r="F7191" s="89"/>
      <c r="G7191" s="93" t="s">
        <v>337</v>
      </c>
      <c r="H7191" s="552">
        <f t="shared" si="3549"/>
        <v>0</v>
      </c>
      <c r="I7191" s="555"/>
      <c r="J7191" s="555"/>
      <c r="K7191" s="555"/>
      <c r="L7191" s="555"/>
      <c r="M7191" s="555"/>
      <c r="N7191" s="153"/>
    </row>
    <row r="7192" spans="2:18" ht="23.25" customHeight="1">
      <c r="B7192" s="50" t="e">
        <f>IF((#REF!+#REF!+H7192)&lt;&gt;0,"a","b")</f>
        <v>#REF!</v>
      </c>
      <c r="C7192" s="54">
        <v>4</v>
      </c>
      <c r="D7192" s="54"/>
      <c r="F7192" s="89"/>
      <c r="G7192" s="93" t="s">
        <v>338</v>
      </c>
      <c r="H7192" s="552">
        <f t="shared" si="3549"/>
        <v>0</v>
      </c>
      <c r="I7192" s="555"/>
      <c r="J7192" s="555"/>
      <c r="K7192" s="555"/>
      <c r="L7192" s="555"/>
      <c r="M7192" s="555"/>
      <c r="N7192" s="153"/>
    </row>
    <row r="7193" spans="2:18" ht="24" customHeight="1">
      <c r="B7193" s="50" t="e">
        <f>IF((#REF!+#REF!+H7193)&lt;&gt;0,"a","b")</f>
        <v>#REF!</v>
      </c>
      <c r="C7193" s="54">
        <v>4</v>
      </c>
      <c r="D7193" s="54"/>
      <c r="F7193" s="89"/>
      <c r="G7193" s="93" t="s">
        <v>339</v>
      </c>
      <c r="H7193" s="552">
        <f t="shared" si="3549"/>
        <v>0</v>
      </c>
      <c r="I7193" s="555"/>
      <c r="J7193" s="555"/>
      <c r="K7193" s="555"/>
      <c r="L7193" s="555"/>
      <c r="M7193" s="555"/>
      <c r="N7193" s="153"/>
    </row>
    <row r="7194" spans="2:18" ht="34.5" customHeight="1">
      <c r="B7194" s="50" t="e">
        <f>IF((#REF!+#REF!+H7194)&lt;&gt;0,"a","b")</f>
        <v>#REF!</v>
      </c>
      <c r="C7194" s="54">
        <v>4</v>
      </c>
      <c r="D7194" s="54"/>
      <c r="F7194" s="89"/>
      <c r="G7194" s="93" t="s">
        <v>340</v>
      </c>
      <c r="H7194" s="552">
        <f t="shared" si="3549"/>
        <v>0</v>
      </c>
      <c r="I7194" s="555"/>
      <c r="J7194" s="555"/>
      <c r="K7194" s="555"/>
      <c r="L7194" s="555"/>
      <c r="M7194" s="555"/>
      <c r="N7194" s="153"/>
    </row>
    <row r="7195" spans="2:18" ht="33" customHeight="1">
      <c r="B7195" s="50" t="e">
        <f>IF((#REF!+#REF!+H7195)&lt;&gt;0,"a","b")</f>
        <v>#REF!</v>
      </c>
      <c r="C7195" s="54">
        <v>4</v>
      </c>
      <c r="D7195" s="54"/>
      <c r="F7195" s="89"/>
      <c r="G7195" s="93" t="s">
        <v>341</v>
      </c>
      <c r="H7195" s="563">
        <f t="shared" si="3549"/>
        <v>0</v>
      </c>
      <c r="I7195" s="565">
        <f t="shared" ref="I7195:K7195" si="3552">SUM(I7196:I7201)</f>
        <v>0</v>
      </c>
      <c r="J7195" s="565">
        <f t="shared" si="3552"/>
        <v>0</v>
      </c>
      <c r="K7195" s="565">
        <f t="shared" si="3552"/>
        <v>0</v>
      </c>
      <c r="L7195" s="565">
        <f t="shared" ref="L7195:N7195" si="3553">SUM(L7196:L7201)</f>
        <v>0</v>
      </c>
      <c r="M7195" s="565">
        <f t="shared" si="3553"/>
        <v>0</v>
      </c>
      <c r="N7195" s="151">
        <f t="shared" si="3553"/>
        <v>0</v>
      </c>
      <c r="O7195" s="60" t="s">
        <v>71</v>
      </c>
    </row>
    <row r="7196" spans="2:18" ht="20.25" customHeight="1">
      <c r="B7196" s="50" t="e">
        <f>IF((#REF!+#REF!+H7196)&lt;&gt;0,"a","b")</f>
        <v>#REF!</v>
      </c>
      <c r="C7196" s="54">
        <v>5</v>
      </c>
      <c r="D7196" s="54"/>
      <c r="F7196" s="89"/>
      <c r="G7196" s="95" t="s">
        <v>342</v>
      </c>
      <c r="H7196" s="552">
        <f t="shared" si="3549"/>
        <v>0</v>
      </c>
      <c r="I7196" s="554"/>
      <c r="J7196" s="554"/>
      <c r="K7196" s="554"/>
      <c r="L7196" s="554"/>
      <c r="M7196" s="554"/>
      <c r="N7196" s="156"/>
      <c r="R7196" s="1">
        <f>82+55</f>
        <v>137</v>
      </c>
    </row>
    <row r="7197" spans="2:18" ht="20.25" customHeight="1">
      <c r="B7197" s="50" t="e">
        <f>IF((#REF!+#REF!+H7197)&lt;&gt;0,"a","b")</f>
        <v>#REF!</v>
      </c>
      <c r="C7197" s="54">
        <v>5</v>
      </c>
      <c r="D7197" s="54"/>
      <c r="F7197" s="89"/>
      <c r="G7197" s="95" t="s">
        <v>343</v>
      </c>
      <c r="H7197" s="552">
        <f t="shared" si="3549"/>
        <v>0</v>
      </c>
      <c r="I7197" s="554"/>
      <c r="J7197" s="554"/>
      <c r="K7197" s="554"/>
      <c r="L7197" s="554"/>
      <c r="M7197" s="554"/>
      <c r="N7197" s="156"/>
    </row>
    <row r="7198" spans="2:18" ht="35.25" customHeight="1">
      <c r="B7198" s="50" t="e">
        <f>IF((#REF!+#REF!+H7198)&lt;&gt;0,"a","b")</f>
        <v>#REF!</v>
      </c>
      <c r="C7198" s="54">
        <v>5</v>
      </c>
      <c r="D7198" s="54"/>
      <c r="F7198" s="89"/>
      <c r="G7198" s="95" t="s">
        <v>344</v>
      </c>
      <c r="H7198" s="552">
        <f t="shared" si="3549"/>
        <v>0</v>
      </c>
      <c r="I7198" s="554"/>
      <c r="J7198" s="554"/>
      <c r="K7198" s="554"/>
      <c r="L7198" s="554"/>
      <c r="M7198" s="554"/>
      <c r="N7198" s="156"/>
    </row>
    <row r="7199" spans="2:18" ht="20.25" customHeight="1">
      <c r="B7199" s="50" t="e">
        <f>IF((#REF!+#REF!+H7199)&lt;&gt;0,"a","b")</f>
        <v>#REF!</v>
      </c>
      <c r="C7199" s="54">
        <v>5</v>
      </c>
      <c r="D7199" s="54"/>
      <c r="F7199" s="89"/>
      <c r="G7199" s="95" t="s">
        <v>345</v>
      </c>
      <c r="H7199" s="552">
        <f t="shared" si="3549"/>
        <v>0</v>
      </c>
      <c r="I7199" s="554"/>
      <c r="J7199" s="554"/>
      <c r="K7199" s="554"/>
      <c r="L7199" s="554"/>
      <c r="M7199" s="554"/>
      <c r="N7199" s="156"/>
    </row>
    <row r="7200" spans="2:18" ht="30.75" customHeight="1">
      <c r="B7200" s="50" t="e">
        <f>IF((#REF!+#REF!+H7200)&lt;&gt;0,"a","b")</f>
        <v>#REF!</v>
      </c>
      <c r="C7200" s="54">
        <v>5</v>
      </c>
      <c r="D7200" s="54"/>
      <c r="F7200" s="89"/>
      <c r="G7200" s="95" t="s">
        <v>346</v>
      </c>
      <c r="H7200" s="552">
        <f t="shared" si="3549"/>
        <v>0</v>
      </c>
      <c r="I7200" s="554"/>
      <c r="J7200" s="554"/>
      <c r="K7200" s="554"/>
      <c r="L7200" s="554"/>
      <c r="M7200" s="554"/>
      <c r="N7200" s="156"/>
    </row>
    <row r="7201" spans="2:15" ht="30.75" customHeight="1">
      <c r="B7201" s="50" t="e">
        <f>IF((#REF!+#REF!+H7201)&lt;&gt;0,"a","b")</f>
        <v>#REF!</v>
      </c>
      <c r="C7201" s="54">
        <v>5</v>
      </c>
      <c r="D7201" s="54"/>
      <c r="F7201" s="89"/>
      <c r="G7201" s="95" t="s">
        <v>347</v>
      </c>
      <c r="H7201" s="552">
        <f t="shared" si="3549"/>
        <v>0</v>
      </c>
      <c r="I7201" s="554"/>
      <c r="J7201" s="554"/>
      <c r="K7201" s="554"/>
      <c r="L7201" s="554"/>
      <c r="M7201" s="554"/>
      <c r="N7201" s="156"/>
    </row>
    <row r="7202" spans="2:15" ht="20.25" customHeight="1">
      <c r="B7202" s="50" t="e">
        <f>IF((#REF!+#REF!+H7202)&lt;&gt;0,"a","b")</f>
        <v>#REF!</v>
      </c>
      <c r="C7202" s="54">
        <v>4</v>
      </c>
      <c r="D7202" s="54"/>
      <c r="F7202" s="89"/>
      <c r="G7202" s="93" t="s">
        <v>348</v>
      </c>
      <c r="H7202" s="552">
        <f t="shared" si="3549"/>
        <v>0</v>
      </c>
      <c r="I7202" s="555"/>
      <c r="J7202" s="555"/>
      <c r="K7202" s="555"/>
      <c r="L7202" s="555"/>
      <c r="M7202" s="555"/>
      <c r="N7202" s="153"/>
    </row>
    <row r="7203" spans="2:15" ht="20.25" customHeight="1">
      <c r="B7203" s="50" t="e">
        <f>IF((#REF!+#REF!+H7203)&lt;&gt;0,"a","b")</f>
        <v>#REF!</v>
      </c>
      <c r="C7203" s="54">
        <v>4</v>
      </c>
      <c r="D7203" s="54"/>
      <c r="F7203" s="89"/>
      <c r="G7203" s="93" t="s">
        <v>349</v>
      </c>
      <c r="H7203" s="563">
        <f t="shared" si="3549"/>
        <v>0</v>
      </c>
      <c r="I7203" s="565">
        <f t="shared" ref="I7203:K7203" si="3554">SUM(I7204:I7216)</f>
        <v>0</v>
      </c>
      <c r="J7203" s="565">
        <f t="shared" si="3554"/>
        <v>0</v>
      </c>
      <c r="K7203" s="565">
        <f t="shared" si="3554"/>
        <v>0</v>
      </c>
      <c r="L7203" s="565">
        <f t="shared" ref="L7203:N7203" si="3555">SUM(L7204:L7216)</f>
        <v>0</v>
      </c>
      <c r="M7203" s="565">
        <f t="shared" si="3555"/>
        <v>0</v>
      </c>
      <c r="N7203" s="151">
        <f t="shared" si="3555"/>
        <v>0</v>
      </c>
      <c r="O7203" s="60" t="s">
        <v>71</v>
      </c>
    </row>
    <row r="7204" spans="2:15" ht="20.25" customHeight="1">
      <c r="B7204" s="50" t="e">
        <f>IF((#REF!+#REF!+H7204)&lt;&gt;0,"a","b")</f>
        <v>#REF!</v>
      </c>
      <c r="C7204" s="54">
        <v>5</v>
      </c>
      <c r="D7204" s="54"/>
      <c r="F7204" s="89"/>
      <c r="G7204" s="95" t="s">
        <v>350</v>
      </c>
      <c r="H7204" s="561">
        <f t="shared" si="3549"/>
        <v>0</v>
      </c>
      <c r="I7204" s="554"/>
      <c r="J7204" s="554"/>
      <c r="K7204" s="554"/>
      <c r="L7204" s="554"/>
      <c r="M7204" s="554"/>
      <c r="N7204" s="156"/>
    </row>
    <row r="7205" spans="2:15" ht="30" customHeight="1">
      <c r="B7205" s="50" t="e">
        <f>IF((#REF!+#REF!+H7205)&lt;&gt;0,"a","b")</f>
        <v>#REF!</v>
      </c>
      <c r="C7205" s="54">
        <v>5</v>
      </c>
      <c r="D7205" s="54"/>
      <c r="F7205" s="89"/>
      <c r="G7205" s="95" t="s">
        <v>351</v>
      </c>
      <c r="H7205" s="552">
        <f t="shared" si="3549"/>
        <v>0</v>
      </c>
      <c r="I7205" s="554"/>
      <c r="J7205" s="554"/>
      <c r="K7205" s="554"/>
      <c r="L7205" s="554"/>
      <c r="M7205" s="554"/>
      <c r="N7205" s="156"/>
    </row>
    <row r="7206" spans="2:15" ht="22.5" customHeight="1">
      <c r="B7206" s="50" t="e">
        <f>IF((#REF!+#REF!+H7206)&lt;&gt;0,"a","b")</f>
        <v>#REF!</v>
      </c>
      <c r="C7206" s="54">
        <v>5</v>
      </c>
      <c r="D7206" s="54"/>
      <c r="F7206" s="89"/>
      <c r="G7206" s="95" t="s">
        <v>352</v>
      </c>
      <c r="H7206" s="552">
        <f t="shared" si="3549"/>
        <v>0</v>
      </c>
      <c r="I7206" s="554"/>
      <c r="J7206" s="554"/>
      <c r="K7206" s="554"/>
      <c r="L7206" s="554"/>
      <c r="M7206" s="554"/>
      <c r="N7206" s="156"/>
    </row>
    <row r="7207" spans="2:15" ht="33.75" customHeight="1">
      <c r="B7207" s="50" t="e">
        <f>IF((#REF!+#REF!+H7207)&lt;&gt;0,"a","b")</f>
        <v>#REF!</v>
      </c>
      <c r="C7207" s="54">
        <v>5</v>
      </c>
      <c r="D7207" s="54"/>
      <c r="F7207" s="89"/>
      <c r="G7207" s="95" t="s">
        <v>353</v>
      </c>
      <c r="H7207" s="552">
        <f t="shared" si="3549"/>
        <v>0</v>
      </c>
      <c r="I7207" s="554"/>
      <c r="J7207" s="554"/>
      <c r="K7207" s="554"/>
      <c r="L7207" s="554"/>
      <c r="M7207" s="554"/>
      <c r="N7207" s="156"/>
    </row>
    <row r="7208" spans="2:15" ht="24.75" customHeight="1">
      <c r="B7208" s="50" t="e">
        <f>IF((#REF!+#REF!+H7208)&lt;&gt;0,"a","b")</f>
        <v>#REF!</v>
      </c>
      <c r="C7208" s="54">
        <v>5</v>
      </c>
      <c r="D7208" s="54"/>
      <c r="F7208" s="89"/>
      <c r="G7208" s="95" t="s">
        <v>354</v>
      </c>
      <c r="H7208" s="552">
        <f t="shared" si="3549"/>
        <v>0</v>
      </c>
      <c r="I7208" s="554"/>
      <c r="J7208" s="554"/>
      <c r="K7208" s="554"/>
      <c r="L7208" s="554"/>
      <c r="M7208" s="554"/>
      <c r="N7208" s="156"/>
    </row>
    <row r="7209" spans="2:15" ht="35.25" customHeight="1">
      <c r="B7209" s="50" t="e">
        <f>IF((#REF!+#REF!+H7209)&lt;&gt;0,"a","b")</f>
        <v>#REF!</v>
      </c>
      <c r="C7209" s="54">
        <v>5</v>
      </c>
      <c r="D7209" s="54"/>
      <c r="F7209" s="89"/>
      <c r="G7209" s="95" t="s">
        <v>355</v>
      </c>
      <c r="H7209" s="558">
        <f t="shared" si="3549"/>
        <v>0</v>
      </c>
      <c r="I7209" s="554"/>
      <c r="J7209" s="554"/>
      <c r="K7209" s="554"/>
      <c r="L7209" s="554"/>
      <c r="M7209" s="554"/>
      <c r="N7209" s="156"/>
    </row>
    <row r="7210" spans="2:15" ht="33.75" customHeight="1">
      <c r="B7210" s="50" t="e">
        <f>IF((#REF!+#REF!+H7210)&lt;&gt;0,"a","b")</f>
        <v>#REF!</v>
      </c>
      <c r="C7210" s="54">
        <v>5</v>
      </c>
      <c r="D7210" s="54"/>
      <c r="F7210" s="89"/>
      <c r="G7210" s="95" t="s">
        <v>356</v>
      </c>
      <c r="H7210" s="558">
        <f t="shared" si="3549"/>
        <v>0</v>
      </c>
      <c r="I7210" s="554"/>
      <c r="J7210" s="554"/>
      <c r="K7210" s="554"/>
      <c r="L7210" s="554"/>
      <c r="M7210" s="554"/>
      <c r="N7210" s="156"/>
    </row>
    <row r="7211" spans="2:15" ht="20.25" customHeight="1">
      <c r="B7211" s="50" t="e">
        <f>IF((#REF!+#REF!+H7211)&lt;&gt;0,"a","b")</f>
        <v>#REF!</v>
      </c>
      <c r="C7211" s="54">
        <v>5</v>
      </c>
      <c r="D7211" s="54"/>
      <c r="F7211" s="89"/>
      <c r="G7211" s="95" t="s">
        <v>357</v>
      </c>
      <c r="H7211" s="561">
        <f t="shared" si="3549"/>
        <v>0</v>
      </c>
      <c r="I7211" s="554"/>
      <c r="J7211" s="554"/>
      <c r="K7211" s="554"/>
      <c r="L7211" s="554"/>
      <c r="M7211" s="554"/>
      <c r="N7211" s="156"/>
    </row>
    <row r="7212" spans="2:15" ht="20.25" customHeight="1">
      <c r="B7212" s="50" t="e">
        <f>IF((#REF!+#REF!+H7212)&lt;&gt;0,"a","b")</f>
        <v>#REF!</v>
      </c>
      <c r="C7212" s="54">
        <v>5</v>
      </c>
      <c r="D7212" s="54"/>
      <c r="F7212" s="89"/>
      <c r="G7212" s="95" t="s">
        <v>358</v>
      </c>
      <c r="H7212" s="552">
        <f t="shared" si="3549"/>
        <v>0</v>
      </c>
      <c r="I7212" s="554"/>
      <c r="J7212" s="554"/>
      <c r="K7212" s="554"/>
      <c r="L7212" s="554"/>
      <c r="M7212" s="554"/>
      <c r="N7212" s="156"/>
    </row>
    <row r="7213" spans="2:15" ht="20.25" customHeight="1">
      <c r="B7213" s="50" t="e">
        <f>IF((#REF!+#REF!+H7213)&lt;&gt;0,"a","b")</f>
        <v>#REF!</v>
      </c>
      <c r="C7213" s="54">
        <v>5</v>
      </c>
      <c r="D7213" s="54"/>
      <c r="F7213" s="89"/>
      <c r="G7213" s="95" t="s">
        <v>359</v>
      </c>
      <c r="H7213" s="552">
        <f t="shared" si="3549"/>
        <v>0</v>
      </c>
      <c r="I7213" s="554"/>
      <c r="J7213" s="554"/>
      <c r="K7213" s="554"/>
      <c r="L7213" s="554"/>
      <c r="M7213" s="554"/>
      <c r="N7213" s="156"/>
    </row>
    <row r="7214" spans="2:15" ht="20.25" customHeight="1">
      <c r="B7214" s="50" t="e">
        <f>IF((#REF!+#REF!+H7214)&lt;&gt;0,"a","b")</f>
        <v>#REF!</v>
      </c>
      <c r="C7214" s="54">
        <v>5</v>
      </c>
      <c r="D7214" s="54"/>
      <c r="F7214" s="89"/>
      <c r="G7214" s="95" t="s">
        <v>360</v>
      </c>
      <c r="H7214" s="552">
        <f t="shared" si="3549"/>
        <v>0</v>
      </c>
      <c r="I7214" s="554"/>
      <c r="J7214" s="554"/>
      <c r="K7214" s="554"/>
      <c r="L7214" s="554"/>
      <c r="M7214" s="554"/>
      <c r="N7214" s="156"/>
    </row>
    <row r="7215" spans="2:15" ht="34.5" customHeight="1">
      <c r="B7215" s="50" t="e">
        <f>IF((#REF!+#REF!+H7215)&lt;&gt;0,"a","b")</f>
        <v>#REF!</v>
      </c>
      <c r="C7215" s="54">
        <v>5</v>
      </c>
      <c r="D7215" s="54"/>
      <c r="F7215" s="89"/>
      <c r="G7215" s="95" t="s">
        <v>361</v>
      </c>
      <c r="H7215" s="552">
        <f t="shared" si="3549"/>
        <v>0</v>
      </c>
      <c r="I7215" s="554"/>
      <c r="J7215" s="554"/>
      <c r="K7215" s="554"/>
      <c r="L7215" s="554"/>
      <c r="M7215" s="554"/>
      <c r="N7215" s="156"/>
    </row>
    <row r="7216" spans="2:15" ht="30.75" customHeight="1">
      <c r="B7216" s="50" t="e">
        <f>IF((#REF!+#REF!+H7216)&lt;&gt;0,"a","b")</f>
        <v>#REF!</v>
      </c>
      <c r="C7216" s="54">
        <v>5</v>
      </c>
      <c r="D7216" s="54"/>
      <c r="F7216" s="89"/>
      <c r="G7216" s="95" t="s">
        <v>362</v>
      </c>
      <c r="H7216" s="552">
        <f t="shared" si="3549"/>
        <v>0</v>
      </c>
      <c r="I7216" s="554"/>
      <c r="J7216" s="554"/>
      <c r="K7216" s="554"/>
      <c r="L7216" s="554"/>
      <c r="M7216" s="554"/>
      <c r="N7216" s="156"/>
    </row>
    <row r="7217" spans="2:15" ht="20.25" customHeight="1">
      <c r="B7217" s="50" t="e">
        <f>IF((#REF!+#REF!+H7217)&lt;&gt;0,"a","b")</f>
        <v>#REF!</v>
      </c>
      <c r="C7217" s="54">
        <v>3</v>
      </c>
      <c r="D7217" s="54"/>
      <c r="F7217" s="89"/>
      <c r="G7217" s="90" t="s">
        <v>302</v>
      </c>
      <c r="H7217" s="552">
        <f t="shared" si="3549"/>
        <v>0</v>
      </c>
      <c r="I7217" s="562"/>
      <c r="J7217" s="562"/>
      <c r="K7217" s="562"/>
      <c r="L7217" s="562"/>
      <c r="M7217" s="562"/>
      <c r="N7217" s="161"/>
    </row>
    <row r="7218" spans="2:15" ht="20.25" customHeight="1">
      <c r="B7218" s="50" t="e">
        <f>IF((#REF!+#REF!+H7218)&lt;&gt;0,"a","b")</f>
        <v>#REF!</v>
      </c>
      <c r="C7218" s="54">
        <v>3</v>
      </c>
      <c r="D7218" s="54"/>
      <c r="F7218" s="89"/>
      <c r="G7218" s="90" t="s">
        <v>301</v>
      </c>
      <c r="H7218" s="563">
        <f t="shared" si="3549"/>
        <v>0</v>
      </c>
      <c r="I7218" s="564">
        <f t="shared" ref="I7218:K7218" si="3556">I7219+I7224+I7225</f>
        <v>0</v>
      </c>
      <c r="J7218" s="564">
        <f t="shared" si="3556"/>
        <v>0</v>
      </c>
      <c r="K7218" s="564">
        <f t="shared" si="3556"/>
        <v>0</v>
      </c>
      <c r="L7218" s="564">
        <f t="shared" ref="L7218:N7218" si="3557">L7219+L7224+L7225</f>
        <v>0</v>
      </c>
      <c r="M7218" s="564">
        <f t="shared" si="3557"/>
        <v>0</v>
      </c>
      <c r="N7218" s="150">
        <f t="shared" si="3557"/>
        <v>0</v>
      </c>
      <c r="O7218" s="60" t="s">
        <v>71</v>
      </c>
    </row>
    <row r="7219" spans="2:15" ht="20.25" customHeight="1">
      <c r="B7219" s="50" t="e">
        <f>IF((#REF!+#REF!+H7219)&lt;&gt;0,"a","b")</f>
        <v>#REF!</v>
      </c>
      <c r="C7219" s="54">
        <v>4</v>
      </c>
      <c r="D7219" s="54"/>
      <c r="F7219" s="89"/>
      <c r="G7219" s="93" t="s">
        <v>363</v>
      </c>
      <c r="H7219" s="563">
        <f t="shared" si="3549"/>
        <v>0</v>
      </c>
      <c r="I7219" s="565">
        <f t="shared" ref="I7219:K7219" si="3558">SUM(I7220:I7223)</f>
        <v>0</v>
      </c>
      <c r="J7219" s="565">
        <f t="shared" si="3558"/>
        <v>0</v>
      </c>
      <c r="K7219" s="565">
        <f t="shared" si="3558"/>
        <v>0</v>
      </c>
      <c r="L7219" s="565">
        <f t="shared" ref="L7219:N7219" si="3559">SUM(L7220:L7223)</f>
        <v>0</v>
      </c>
      <c r="M7219" s="565">
        <f t="shared" si="3559"/>
        <v>0</v>
      </c>
      <c r="N7219" s="151">
        <f t="shared" si="3559"/>
        <v>0</v>
      </c>
      <c r="O7219" s="60" t="s">
        <v>71</v>
      </c>
    </row>
    <row r="7220" spans="2:15" ht="20.25" customHeight="1">
      <c r="B7220" s="50" t="e">
        <f>IF((#REF!+#REF!+H7220)&lt;&gt;0,"a","b")</f>
        <v>#REF!</v>
      </c>
      <c r="C7220" s="54">
        <v>5</v>
      </c>
      <c r="D7220" s="54"/>
      <c r="F7220" s="89"/>
      <c r="G7220" s="95" t="s">
        <v>364</v>
      </c>
      <c r="H7220" s="552">
        <f t="shared" si="3549"/>
        <v>0</v>
      </c>
      <c r="I7220" s="554"/>
      <c r="J7220" s="554"/>
      <c r="K7220" s="554"/>
      <c r="L7220" s="554"/>
      <c r="M7220" s="554"/>
      <c r="N7220" s="154"/>
    </row>
    <row r="7221" spans="2:15" ht="20.25" customHeight="1">
      <c r="B7221" s="50" t="e">
        <f>IF((#REF!+#REF!+H7221)&lt;&gt;0,"a","b")</f>
        <v>#REF!</v>
      </c>
      <c r="C7221" s="54">
        <v>5</v>
      </c>
      <c r="D7221" s="54"/>
      <c r="F7221" s="89"/>
      <c r="G7221" s="95" t="s">
        <v>365</v>
      </c>
      <c r="H7221" s="552">
        <f t="shared" si="3549"/>
        <v>0</v>
      </c>
      <c r="I7221" s="554"/>
      <c r="J7221" s="554"/>
      <c r="K7221" s="554"/>
      <c r="L7221" s="554"/>
      <c r="M7221" s="554"/>
      <c r="N7221" s="154"/>
    </row>
    <row r="7222" spans="2:15" ht="20.25" customHeight="1">
      <c r="B7222" s="50" t="e">
        <f>IF((#REF!+#REF!+H7222)&lt;&gt;0,"a","b")</f>
        <v>#REF!</v>
      </c>
      <c r="C7222" s="54">
        <v>5</v>
      </c>
      <c r="D7222" s="54"/>
      <c r="F7222" s="89"/>
      <c r="G7222" s="95" t="s">
        <v>366</v>
      </c>
      <c r="H7222" s="552">
        <f t="shared" si="3549"/>
        <v>0</v>
      </c>
      <c r="I7222" s="554"/>
      <c r="J7222" s="554"/>
      <c r="K7222" s="554"/>
      <c r="L7222" s="554"/>
      <c r="M7222" s="554"/>
      <c r="N7222" s="154"/>
    </row>
    <row r="7223" spans="2:15" ht="20.25" customHeight="1">
      <c r="B7223" s="50" t="e">
        <f>IF((#REF!+#REF!+H7223)&lt;&gt;0,"a","b")</f>
        <v>#REF!</v>
      </c>
      <c r="C7223" s="54">
        <v>5</v>
      </c>
      <c r="D7223" s="54"/>
      <c r="F7223" s="89"/>
      <c r="G7223" s="95" t="s">
        <v>367</v>
      </c>
      <c r="H7223" s="552">
        <f t="shared" si="3549"/>
        <v>0</v>
      </c>
      <c r="I7223" s="554"/>
      <c r="J7223" s="554"/>
      <c r="K7223" s="554"/>
      <c r="L7223" s="554"/>
      <c r="M7223" s="554"/>
      <c r="N7223" s="154"/>
    </row>
    <row r="7224" spans="2:15" ht="20.25" customHeight="1">
      <c r="B7224" s="50" t="e">
        <f>IF((#REF!+#REF!+H7224)&lt;&gt;0,"a","b")</f>
        <v>#REF!</v>
      </c>
      <c r="C7224" s="54">
        <v>4</v>
      </c>
      <c r="D7224" s="54"/>
      <c r="F7224" s="89"/>
      <c r="G7224" s="93" t="s">
        <v>368</v>
      </c>
      <c r="H7224" s="558">
        <f t="shared" si="3549"/>
        <v>0</v>
      </c>
      <c r="I7224" s="555"/>
      <c r="J7224" s="555"/>
      <c r="K7224" s="555"/>
      <c r="L7224" s="555"/>
      <c r="M7224" s="555"/>
      <c r="N7224" s="153"/>
    </row>
    <row r="7225" spans="2:15" ht="36" customHeight="1">
      <c r="B7225" s="50" t="e">
        <f>IF((#REF!+#REF!+H7225)&lt;&gt;0,"a","b")</f>
        <v>#REF!</v>
      </c>
      <c r="C7225" s="54">
        <v>4</v>
      </c>
      <c r="D7225" s="54"/>
      <c r="F7225" s="89"/>
      <c r="G7225" s="93" t="s">
        <v>369</v>
      </c>
      <c r="H7225" s="556">
        <f t="shared" si="3549"/>
        <v>0</v>
      </c>
      <c r="I7225" s="555"/>
      <c r="J7225" s="555"/>
      <c r="K7225" s="555"/>
      <c r="L7225" s="555"/>
      <c r="M7225" s="555"/>
      <c r="N7225" s="153"/>
    </row>
    <row r="7226" spans="2:15" ht="20.25" customHeight="1">
      <c r="B7226" s="50" t="e">
        <f>IF((#REF!+#REF!+H7226)&lt;&gt;0,"a","b")</f>
        <v>#REF!</v>
      </c>
      <c r="C7226" s="54">
        <v>3</v>
      </c>
      <c r="D7226" s="54"/>
      <c r="F7226" s="89"/>
      <c r="G7226" s="90" t="s">
        <v>295</v>
      </c>
      <c r="H7226" s="556">
        <f t="shared" si="3549"/>
        <v>0</v>
      </c>
      <c r="I7226" s="562"/>
      <c r="J7226" s="562"/>
      <c r="K7226" s="562"/>
      <c r="L7226" s="562"/>
      <c r="M7226" s="562"/>
      <c r="N7226" s="161"/>
    </row>
    <row r="7227" spans="2:15" ht="20.25" customHeight="1">
      <c r="B7227" s="50" t="e">
        <f>IF((#REF!+#REF!+H7227)&lt;&gt;0,"a","b")</f>
        <v>#REF!</v>
      </c>
      <c r="C7227" s="54">
        <v>3</v>
      </c>
      <c r="D7227" s="54"/>
      <c r="F7227" s="89"/>
      <c r="G7227" s="90" t="s">
        <v>296</v>
      </c>
      <c r="H7227" s="566">
        <f t="shared" si="3549"/>
        <v>0</v>
      </c>
      <c r="I7227" s="564">
        <f t="shared" ref="I7227:K7227" si="3560">I7228+I7231+I7234</f>
        <v>0</v>
      </c>
      <c r="J7227" s="564">
        <f t="shared" si="3560"/>
        <v>0</v>
      </c>
      <c r="K7227" s="564">
        <f t="shared" si="3560"/>
        <v>0</v>
      </c>
      <c r="L7227" s="564">
        <f t="shared" ref="L7227:N7227" si="3561">L7228+L7231+L7234</f>
        <v>0</v>
      </c>
      <c r="M7227" s="564">
        <f t="shared" si="3561"/>
        <v>0</v>
      </c>
      <c r="N7227" s="150">
        <f t="shared" si="3561"/>
        <v>0</v>
      </c>
      <c r="O7227" s="60" t="s">
        <v>71</v>
      </c>
    </row>
    <row r="7228" spans="2:15" ht="20.25" customHeight="1">
      <c r="B7228" s="50" t="e">
        <f>IF((#REF!+#REF!+H7228)&lt;&gt;0,"a","b")</f>
        <v>#REF!</v>
      </c>
      <c r="C7228" s="54">
        <v>4</v>
      </c>
      <c r="D7228" s="54"/>
      <c r="F7228" s="89"/>
      <c r="G7228" s="93" t="s">
        <v>370</v>
      </c>
      <c r="H7228" s="566">
        <f t="shared" si="3549"/>
        <v>0</v>
      </c>
      <c r="I7228" s="565">
        <f t="shared" ref="I7228:K7228" si="3562">SUM(I7229:I7230)</f>
        <v>0</v>
      </c>
      <c r="J7228" s="565">
        <f t="shared" si="3562"/>
        <v>0</v>
      </c>
      <c r="K7228" s="565">
        <f t="shared" si="3562"/>
        <v>0</v>
      </c>
      <c r="L7228" s="565">
        <f t="shared" ref="L7228:N7228" si="3563">SUM(L7229:L7230)</f>
        <v>0</v>
      </c>
      <c r="M7228" s="565">
        <f t="shared" si="3563"/>
        <v>0</v>
      </c>
      <c r="N7228" s="151">
        <f t="shared" si="3563"/>
        <v>0</v>
      </c>
      <c r="O7228" s="60" t="s">
        <v>71</v>
      </c>
    </row>
    <row r="7229" spans="2:15" ht="20.25" customHeight="1">
      <c r="B7229" s="50" t="e">
        <f>IF((#REF!+#REF!+H7229)&lt;&gt;0,"a","b")</f>
        <v>#REF!</v>
      </c>
      <c r="C7229" s="54">
        <v>5</v>
      </c>
      <c r="D7229" s="54"/>
      <c r="F7229" s="89"/>
      <c r="G7229" s="95" t="s">
        <v>371</v>
      </c>
      <c r="H7229" s="556">
        <f t="shared" si="3549"/>
        <v>0</v>
      </c>
      <c r="I7229" s="554"/>
      <c r="J7229" s="554"/>
      <c r="K7229" s="554"/>
      <c r="L7229" s="554"/>
      <c r="M7229" s="554"/>
      <c r="N7229" s="154"/>
    </row>
    <row r="7230" spans="2:15" ht="20.25" customHeight="1">
      <c r="B7230" s="50" t="e">
        <f>IF((#REF!+#REF!+H7230)&lt;&gt;0,"a","b")</f>
        <v>#REF!</v>
      </c>
      <c r="C7230" s="54">
        <v>5</v>
      </c>
      <c r="D7230" s="54"/>
      <c r="F7230" s="89"/>
      <c r="G7230" s="95" t="s">
        <v>297</v>
      </c>
      <c r="H7230" s="556">
        <f t="shared" si="3549"/>
        <v>0</v>
      </c>
      <c r="I7230" s="554"/>
      <c r="J7230" s="554"/>
      <c r="K7230" s="554"/>
      <c r="L7230" s="554"/>
      <c r="M7230" s="554"/>
      <c r="N7230" s="154"/>
    </row>
    <row r="7231" spans="2:15" ht="20.25" customHeight="1">
      <c r="B7231" s="50" t="e">
        <f>IF((#REF!+#REF!+H7231)&lt;&gt;0,"a","b")</f>
        <v>#REF!</v>
      </c>
      <c r="C7231" s="54">
        <v>4</v>
      </c>
      <c r="D7231" s="54"/>
      <c r="F7231" s="89"/>
      <c r="G7231" s="93" t="s">
        <v>372</v>
      </c>
      <c r="H7231" s="566">
        <f t="shared" si="3549"/>
        <v>0</v>
      </c>
      <c r="I7231" s="565">
        <f t="shared" ref="I7231:K7231" si="3564">SUM(I7232:I7233)</f>
        <v>0</v>
      </c>
      <c r="J7231" s="565">
        <f t="shared" si="3564"/>
        <v>0</v>
      </c>
      <c r="K7231" s="565">
        <f t="shared" si="3564"/>
        <v>0</v>
      </c>
      <c r="L7231" s="565">
        <f t="shared" ref="L7231:N7231" si="3565">SUM(L7232:L7233)</f>
        <v>0</v>
      </c>
      <c r="M7231" s="565">
        <f t="shared" si="3565"/>
        <v>0</v>
      </c>
      <c r="N7231" s="151">
        <f t="shared" si="3565"/>
        <v>0</v>
      </c>
      <c r="O7231" s="60" t="s">
        <v>71</v>
      </c>
    </row>
    <row r="7232" spans="2:15" ht="20.25" customHeight="1">
      <c r="B7232" s="50" t="e">
        <f>IF((#REF!+#REF!+H7232)&lt;&gt;0,"a","b")</f>
        <v>#REF!</v>
      </c>
      <c r="C7232" s="54">
        <v>5</v>
      </c>
      <c r="D7232" s="54"/>
      <c r="F7232" s="89"/>
      <c r="G7232" s="95" t="s">
        <v>371</v>
      </c>
      <c r="H7232" s="556">
        <f t="shared" si="3549"/>
        <v>0</v>
      </c>
      <c r="I7232" s="554"/>
      <c r="J7232" s="554"/>
      <c r="K7232" s="554"/>
      <c r="L7232" s="554"/>
      <c r="M7232" s="554"/>
      <c r="N7232" s="154"/>
    </row>
    <row r="7233" spans="2:15" ht="20.25" customHeight="1">
      <c r="B7233" s="50" t="e">
        <f>IF((#REF!+#REF!+H7233)&lt;&gt;0,"a","b")</f>
        <v>#REF!</v>
      </c>
      <c r="C7233" s="54">
        <v>5</v>
      </c>
      <c r="D7233" s="54"/>
      <c r="F7233" s="89"/>
      <c r="G7233" s="95" t="s">
        <v>297</v>
      </c>
      <c r="H7233" s="556">
        <f t="shared" si="3549"/>
        <v>0</v>
      </c>
      <c r="I7233" s="554"/>
      <c r="J7233" s="554"/>
      <c r="K7233" s="554"/>
      <c r="L7233" s="554"/>
      <c r="M7233" s="554"/>
      <c r="N7233" s="154"/>
    </row>
    <row r="7234" spans="2:15" ht="20.25" customHeight="1">
      <c r="B7234" s="50" t="e">
        <f>IF((#REF!+#REF!+H7234)&lt;&gt;0,"a","b")</f>
        <v>#REF!</v>
      </c>
      <c r="C7234" s="54">
        <v>4</v>
      </c>
      <c r="D7234" s="54"/>
      <c r="F7234" s="89"/>
      <c r="G7234" s="93" t="s">
        <v>373</v>
      </c>
      <c r="H7234" s="566">
        <f t="shared" si="3549"/>
        <v>0</v>
      </c>
      <c r="I7234" s="565">
        <f t="shared" ref="I7234:K7234" si="3566">SUM(I7235:I7236)</f>
        <v>0</v>
      </c>
      <c r="J7234" s="565">
        <f t="shared" si="3566"/>
        <v>0</v>
      </c>
      <c r="K7234" s="565">
        <f t="shared" si="3566"/>
        <v>0</v>
      </c>
      <c r="L7234" s="565">
        <f t="shared" ref="L7234:N7234" si="3567">SUM(L7235:L7236)</f>
        <v>0</v>
      </c>
      <c r="M7234" s="565">
        <f t="shared" si="3567"/>
        <v>0</v>
      </c>
      <c r="N7234" s="151">
        <f t="shared" si="3567"/>
        <v>0</v>
      </c>
      <c r="O7234" s="60" t="s">
        <v>71</v>
      </c>
    </row>
    <row r="7235" spans="2:15" ht="20.25" customHeight="1">
      <c r="B7235" s="50" t="e">
        <f>IF((#REF!+#REF!+H7235)&lt;&gt;0,"a","b")</f>
        <v>#REF!</v>
      </c>
      <c r="C7235" s="54">
        <v>5</v>
      </c>
      <c r="D7235" s="54"/>
      <c r="F7235" s="89"/>
      <c r="G7235" s="95" t="s">
        <v>371</v>
      </c>
      <c r="H7235" s="556">
        <f t="shared" si="3549"/>
        <v>0</v>
      </c>
      <c r="I7235" s="554"/>
      <c r="J7235" s="554"/>
      <c r="K7235" s="554"/>
      <c r="L7235" s="554"/>
      <c r="M7235" s="554"/>
      <c r="N7235" s="154"/>
    </row>
    <row r="7236" spans="2:15" ht="20.25" customHeight="1">
      <c r="B7236" s="50" t="e">
        <f>IF((#REF!+#REF!+H7236)&lt;&gt;0,"a","b")</f>
        <v>#REF!</v>
      </c>
      <c r="C7236" s="54">
        <v>5</v>
      </c>
      <c r="D7236" s="54"/>
      <c r="F7236" s="89"/>
      <c r="G7236" s="95" t="s">
        <v>297</v>
      </c>
      <c r="H7236" s="556">
        <f t="shared" si="3549"/>
        <v>0</v>
      </c>
      <c r="I7236" s="554"/>
      <c r="J7236" s="554"/>
      <c r="K7236" s="554"/>
      <c r="L7236" s="554"/>
      <c r="M7236" s="554"/>
      <c r="N7236" s="154"/>
    </row>
    <row r="7237" spans="2:15" ht="20.25" customHeight="1">
      <c r="B7237" s="50" t="e">
        <f>IF((#REF!+#REF!+H7237)&lt;&gt;0,"a","b")</f>
        <v>#REF!</v>
      </c>
      <c r="C7237" s="54">
        <v>3</v>
      </c>
      <c r="D7237" s="54"/>
      <c r="F7237" s="89"/>
      <c r="G7237" s="90" t="s">
        <v>299</v>
      </c>
      <c r="H7237" s="566">
        <f t="shared" si="3549"/>
        <v>0</v>
      </c>
      <c r="I7237" s="564">
        <f t="shared" ref="I7237:K7237" si="3568">I7238+I7241+I7244</f>
        <v>0</v>
      </c>
      <c r="J7237" s="564">
        <f t="shared" si="3568"/>
        <v>0</v>
      </c>
      <c r="K7237" s="564">
        <f t="shared" si="3568"/>
        <v>0</v>
      </c>
      <c r="L7237" s="564">
        <f t="shared" ref="L7237:N7237" si="3569">L7238+L7241+L7244</f>
        <v>0</v>
      </c>
      <c r="M7237" s="564">
        <f t="shared" si="3569"/>
        <v>0</v>
      </c>
      <c r="N7237" s="150">
        <f t="shared" si="3569"/>
        <v>0</v>
      </c>
      <c r="O7237" s="60" t="s">
        <v>71</v>
      </c>
    </row>
    <row r="7238" spans="2:15" ht="20.25" customHeight="1">
      <c r="B7238" s="50" t="e">
        <f>IF((#REF!+#REF!+H7238)&lt;&gt;0,"a","b")</f>
        <v>#REF!</v>
      </c>
      <c r="C7238" s="54">
        <v>4</v>
      </c>
      <c r="D7238" s="54"/>
      <c r="F7238" s="89"/>
      <c r="G7238" s="93" t="s">
        <v>374</v>
      </c>
      <c r="H7238" s="566">
        <f t="shared" ref="H7238:H7301" si="3570">I7238+J7238</f>
        <v>0</v>
      </c>
      <c r="I7238" s="565">
        <f t="shared" ref="I7238:K7238" si="3571">SUM(I7239:I7240)</f>
        <v>0</v>
      </c>
      <c r="J7238" s="565">
        <f t="shared" si="3571"/>
        <v>0</v>
      </c>
      <c r="K7238" s="565">
        <f t="shared" si="3571"/>
        <v>0</v>
      </c>
      <c r="L7238" s="565">
        <f t="shared" ref="L7238:N7238" si="3572">SUM(L7239:L7240)</f>
        <v>0</v>
      </c>
      <c r="M7238" s="565">
        <f t="shared" si="3572"/>
        <v>0</v>
      </c>
      <c r="N7238" s="151">
        <f t="shared" si="3572"/>
        <v>0</v>
      </c>
      <c r="O7238" s="60" t="s">
        <v>71</v>
      </c>
    </row>
    <row r="7239" spans="2:15" ht="20.25" customHeight="1">
      <c r="B7239" s="50" t="e">
        <f>IF((#REF!+#REF!+H7239)&lt;&gt;0,"a","b")</f>
        <v>#REF!</v>
      </c>
      <c r="C7239" s="54">
        <v>5</v>
      </c>
      <c r="D7239" s="54"/>
      <c r="F7239" s="89"/>
      <c r="G7239" s="95" t="s">
        <v>375</v>
      </c>
      <c r="H7239" s="556">
        <f t="shared" si="3570"/>
        <v>0</v>
      </c>
      <c r="I7239" s="554"/>
      <c r="J7239" s="554"/>
      <c r="K7239" s="554"/>
      <c r="L7239" s="554"/>
      <c r="M7239" s="554"/>
      <c r="N7239" s="154"/>
    </row>
    <row r="7240" spans="2:15" ht="20.25" customHeight="1">
      <c r="B7240" s="50" t="e">
        <f>IF((#REF!+#REF!+H7240)&lt;&gt;0,"a","b")</f>
        <v>#REF!</v>
      </c>
      <c r="C7240" s="54">
        <v>5</v>
      </c>
      <c r="D7240" s="54"/>
      <c r="F7240" s="89"/>
      <c r="G7240" s="95" t="s">
        <v>376</v>
      </c>
      <c r="H7240" s="556">
        <f t="shared" si="3570"/>
        <v>0</v>
      </c>
      <c r="I7240" s="554"/>
      <c r="J7240" s="554"/>
      <c r="K7240" s="554"/>
      <c r="L7240" s="554"/>
      <c r="M7240" s="554"/>
      <c r="N7240" s="154"/>
    </row>
    <row r="7241" spans="2:15" ht="20.25" customHeight="1">
      <c r="B7241" s="50" t="e">
        <f>IF((#REF!+#REF!+H7241)&lt;&gt;0,"a","b")</f>
        <v>#REF!</v>
      </c>
      <c r="C7241" s="54">
        <v>4</v>
      </c>
      <c r="D7241" s="54"/>
      <c r="F7241" s="89"/>
      <c r="G7241" s="93" t="s">
        <v>377</v>
      </c>
      <c r="H7241" s="566">
        <f t="shared" si="3570"/>
        <v>0</v>
      </c>
      <c r="I7241" s="565">
        <f t="shared" ref="I7241:K7241" si="3573">SUM(I7242:I7243)</f>
        <v>0</v>
      </c>
      <c r="J7241" s="565">
        <f t="shared" si="3573"/>
        <v>0</v>
      </c>
      <c r="K7241" s="565">
        <f t="shared" si="3573"/>
        <v>0</v>
      </c>
      <c r="L7241" s="565">
        <f t="shared" ref="L7241:N7241" si="3574">SUM(L7242:L7243)</f>
        <v>0</v>
      </c>
      <c r="M7241" s="565">
        <f t="shared" si="3574"/>
        <v>0</v>
      </c>
      <c r="N7241" s="151">
        <f t="shared" si="3574"/>
        <v>0</v>
      </c>
      <c r="O7241" s="60" t="s">
        <v>71</v>
      </c>
    </row>
    <row r="7242" spans="2:15" ht="20.25" customHeight="1">
      <c r="B7242" s="50" t="e">
        <f>IF((#REF!+#REF!+H7242)&lt;&gt;0,"a","b")</f>
        <v>#REF!</v>
      </c>
      <c r="C7242" s="54">
        <v>5</v>
      </c>
      <c r="D7242" s="54"/>
      <c r="F7242" s="89"/>
      <c r="G7242" s="95" t="s">
        <v>375</v>
      </c>
      <c r="H7242" s="556">
        <f t="shared" si="3570"/>
        <v>0</v>
      </c>
      <c r="I7242" s="554"/>
      <c r="J7242" s="554"/>
      <c r="K7242" s="554"/>
      <c r="L7242" s="554"/>
      <c r="M7242" s="554"/>
      <c r="N7242" s="154"/>
    </row>
    <row r="7243" spans="2:15" ht="20.25" customHeight="1">
      <c r="B7243" s="50" t="e">
        <f>IF((#REF!+#REF!+H7243)&lt;&gt;0,"a","b")</f>
        <v>#REF!</v>
      </c>
      <c r="C7243" s="54">
        <v>5</v>
      </c>
      <c r="D7243" s="54"/>
      <c r="F7243" s="89"/>
      <c r="G7243" s="95" t="s">
        <v>376</v>
      </c>
      <c r="H7243" s="552">
        <f t="shared" si="3570"/>
        <v>0</v>
      </c>
      <c r="I7243" s="554"/>
      <c r="J7243" s="554"/>
      <c r="K7243" s="554"/>
      <c r="L7243" s="554"/>
      <c r="M7243" s="554"/>
      <c r="N7243" s="154"/>
    </row>
    <row r="7244" spans="2:15" ht="20.25" customHeight="1">
      <c r="B7244" s="50" t="e">
        <f>IF((#REF!+#REF!+H7244)&lt;&gt;0,"a","b")</f>
        <v>#REF!</v>
      </c>
      <c r="C7244" s="54">
        <v>4</v>
      </c>
      <c r="D7244" s="54"/>
      <c r="F7244" s="89"/>
      <c r="G7244" s="93" t="s">
        <v>300</v>
      </c>
      <c r="H7244" s="563">
        <f t="shared" si="3570"/>
        <v>0</v>
      </c>
      <c r="I7244" s="565">
        <f t="shared" ref="I7244:K7244" si="3575">SUM(I7245:I7246)</f>
        <v>0</v>
      </c>
      <c r="J7244" s="565">
        <f t="shared" si="3575"/>
        <v>0</v>
      </c>
      <c r="K7244" s="565">
        <f t="shared" si="3575"/>
        <v>0</v>
      </c>
      <c r="L7244" s="565">
        <f t="shared" ref="L7244:N7244" si="3576">SUM(L7245:L7246)</f>
        <v>0</v>
      </c>
      <c r="M7244" s="565">
        <f t="shared" si="3576"/>
        <v>0</v>
      </c>
      <c r="N7244" s="151">
        <f t="shared" si="3576"/>
        <v>0</v>
      </c>
      <c r="O7244" s="60" t="s">
        <v>71</v>
      </c>
    </row>
    <row r="7245" spans="2:15" ht="20.25" customHeight="1">
      <c r="B7245" s="50" t="e">
        <f>IF((#REF!+#REF!+H7245)&lt;&gt;0,"a","b")</f>
        <v>#REF!</v>
      </c>
      <c r="C7245" s="54">
        <v>5</v>
      </c>
      <c r="D7245" s="54"/>
      <c r="F7245" s="89"/>
      <c r="G7245" s="95" t="s">
        <v>375</v>
      </c>
      <c r="H7245" s="552">
        <f t="shared" si="3570"/>
        <v>0</v>
      </c>
      <c r="I7245" s="554"/>
      <c r="J7245" s="554"/>
      <c r="K7245" s="554"/>
      <c r="L7245" s="554"/>
      <c r="M7245" s="554"/>
      <c r="N7245" s="154"/>
    </row>
    <row r="7246" spans="2:15" ht="20.25" customHeight="1">
      <c r="B7246" s="50" t="e">
        <f>IF((#REF!+#REF!+H7246)&lt;&gt;0,"a","b")</f>
        <v>#REF!</v>
      </c>
      <c r="C7246" s="54">
        <v>5</v>
      </c>
      <c r="D7246" s="54"/>
      <c r="F7246" s="89"/>
      <c r="G7246" s="95" t="s">
        <v>376</v>
      </c>
      <c r="H7246" s="552">
        <f t="shared" si="3570"/>
        <v>0</v>
      </c>
      <c r="I7246" s="554"/>
      <c r="J7246" s="554"/>
      <c r="K7246" s="554"/>
      <c r="L7246" s="554"/>
      <c r="M7246" s="554"/>
      <c r="N7246" s="154"/>
    </row>
    <row r="7247" spans="2:15" ht="20.25" customHeight="1">
      <c r="B7247" s="50" t="e">
        <f>IF((#REF!+#REF!+H7247)&lt;&gt;0,"a","b")</f>
        <v>#REF!</v>
      </c>
      <c r="C7247" s="54">
        <v>3</v>
      </c>
      <c r="D7247" s="54"/>
      <c r="F7247" s="89"/>
      <c r="G7247" s="90" t="s">
        <v>298</v>
      </c>
      <c r="H7247" s="563">
        <f t="shared" si="3570"/>
        <v>0</v>
      </c>
      <c r="I7247" s="564">
        <f t="shared" ref="I7247:K7247" si="3577">I7248+I7249</f>
        <v>0</v>
      </c>
      <c r="J7247" s="564">
        <f t="shared" si="3577"/>
        <v>0</v>
      </c>
      <c r="K7247" s="564">
        <f t="shared" si="3577"/>
        <v>0</v>
      </c>
      <c r="L7247" s="564">
        <f t="shared" ref="L7247:N7247" si="3578">L7248+L7249</f>
        <v>0</v>
      </c>
      <c r="M7247" s="564">
        <f t="shared" si="3578"/>
        <v>0</v>
      </c>
      <c r="N7247" s="150">
        <f t="shared" si="3578"/>
        <v>0</v>
      </c>
      <c r="O7247" s="60" t="s">
        <v>71</v>
      </c>
    </row>
    <row r="7248" spans="2:15" ht="20.25" customHeight="1">
      <c r="B7248" s="50" t="e">
        <f>IF((#REF!+#REF!+H7248)&lt;&gt;0,"a","b")</f>
        <v>#REF!</v>
      </c>
      <c r="C7248" s="54">
        <v>4</v>
      </c>
      <c r="D7248" s="54"/>
      <c r="F7248" s="89"/>
      <c r="G7248" s="93" t="s">
        <v>378</v>
      </c>
      <c r="H7248" s="552">
        <f t="shared" si="3570"/>
        <v>0</v>
      </c>
      <c r="I7248" s="555"/>
      <c r="J7248" s="555"/>
      <c r="K7248" s="555"/>
      <c r="L7248" s="555"/>
      <c r="M7248" s="555"/>
      <c r="N7248" s="153"/>
    </row>
    <row r="7249" spans="2:15" ht="20.25" customHeight="1">
      <c r="B7249" s="50" t="e">
        <f>IF((#REF!+#REF!+H7249)&lt;&gt;0,"a","b")</f>
        <v>#REF!</v>
      </c>
      <c r="C7249" s="54">
        <v>4</v>
      </c>
      <c r="D7249" s="54"/>
      <c r="F7249" s="89"/>
      <c r="G7249" s="93" t="s">
        <v>379</v>
      </c>
      <c r="H7249" s="563">
        <f t="shared" si="3570"/>
        <v>0</v>
      </c>
      <c r="I7249" s="565">
        <f t="shared" ref="I7249:K7249" si="3579">I7250+I7269</f>
        <v>0</v>
      </c>
      <c r="J7249" s="565">
        <f t="shared" si="3579"/>
        <v>0</v>
      </c>
      <c r="K7249" s="565">
        <f t="shared" si="3579"/>
        <v>0</v>
      </c>
      <c r="L7249" s="565">
        <f t="shared" ref="L7249:N7249" si="3580">L7250+L7269</f>
        <v>0</v>
      </c>
      <c r="M7249" s="565">
        <f t="shared" si="3580"/>
        <v>0</v>
      </c>
      <c r="N7249" s="151">
        <f t="shared" si="3580"/>
        <v>0</v>
      </c>
      <c r="O7249" s="60" t="s">
        <v>71</v>
      </c>
    </row>
    <row r="7250" spans="2:15" ht="20.25" customHeight="1">
      <c r="B7250" s="50" t="e">
        <f>IF((#REF!+#REF!+H7250)&lt;&gt;0,"a","b")</f>
        <v>#REF!</v>
      </c>
      <c r="C7250" s="54">
        <v>5</v>
      </c>
      <c r="D7250" s="54"/>
      <c r="F7250" s="89"/>
      <c r="G7250" s="95" t="s">
        <v>380</v>
      </c>
      <c r="H7250" s="563">
        <f t="shared" si="3570"/>
        <v>0</v>
      </c>
      <c r="I7250" s="560">
        <f t="shared" ref="I7250:K7250" si="3581">SUM(I7251:I7268)</f>
        <v>0</v>
      </c>
      <c r="J7250" s="560">
        <f t="shared" si="3581"/>
        <v>0</v>
      </c>
      <c r="K7250" s="560">
        <f t="shared" si="3581"/>
        <v>0</v>
      </c>
      <c r="L7250" s="560">
        <f t="shared" ref="L7250:N7250" si="3582">SUM(L7251:L7268)</f>
        <v>0</v>
      </c>
      <c r="M7250" s="560">
        <f t="shared" si="3582"/>
        <v>0</v>
      </c>
      <c r="N7250" s="157">
        <f t="shared" si="3582"/>
        <v>0</v>
      </c>
      <c r="O7250" s="60" t="s">
        <v>71</v>
      </c>
    </row>
    <row r="7251" spans="2:15" ht="45" customHeight="1">
      <c r="B7251" s="50" t="e">
        <f>IF((#REF!+#REF!+H7251)&lt;&gt;0,"a","b")</f>
        <v>#REF!</v>
      </c>
      <c r="C7251" s="54">
        <v>6</v>
      </c>
      <c r="D7251" s="54"/>
      <c r="F7251" s="89"/>
      <c r="G7251" s="97" t="s">
        <v>308</v>
      </c>
      <c r="H7251" s="552">
        <f t="shared" si="3570"/>
        <v>0</v>
      </c>
      <c r="I7251" s="553"/>
      <c r="J7251" s="553"/>
      <c r="K7251" s="553"/>
      <c r="L7251" s="553"/>
      <c r="M7251" s="553"/>
      <c r="N7251" s="138"/>
    </row>
    <row r="7252" spans="2:15" ht="20.25" customHeight="1">
      <c r="B7252" s="50" t="e">
        <f>IF((#REF!+#REF!+H7252)&lt;&gt;0,"a","b")</f>
        <v>#REF!</v>
      </c>
      <c r="C7252" s="54">
        <v>6</v>
      </c>
      <c r="D7252" s="54"/>
      <c r="F7252" s="89"/>
      <c r="G7252" s="97" t="s">
        <v>381</v>
      </c>
      <c r="H7252" s="552">
        <f t="shared" si="3570"/>
        <v>0</v>
      </c>
      <c r="I7252" s="553"/>
      <c r="J7252" s="553"/>
      <c r="K7252" s="553"/>
      <c r="L7252" s="553"/>
      <c r="M7252" s="553"/>
      <c r="N7252" s="138"/>
    </row>
    <row r="7253" spans="2:15" ht="20.25" customHeight="1">
      <c r="B7253" s="50" t="e">
        <f>IF((#REF!+#REF!+H7253)&lt;&gt;0,"a","b")</f>
        <v>#REF!</v>
      </c>
      <c r="C7253" s="54">
        <v>6</v>
      </c>
      <c r="D7253" s="54"/>
      <c r="F7253" s="89"/>
      <c r="G7253" s="97" t="s">
        <v>382</v>
      </c>
      <c r="H7253" s="552">
        <f t="shared" si="3570"/>
        <v>0</v>
      </c>
      <c r="I7253" s="553"/>
      <c r="J7253" s="553"/>
      <c r="K7253" s="553"/>
      <c r="L7253" s="553"/>
      <c r="M7253" s="553"/>
      <c r="N7253" s="138"/>
    </row>
    <row r="7254" spans="2:15" ht="20.25" customHeight="1">
      <c r="B7254" s="50" t="e">
        <f>IF((#REF!+#REF!+H7254)&lt;&gt;0,"a","b")</f>
        <v>#REF!</v>
      </c>
      <c r="C7254" s="54">
        <v>6</v>
      </c>
      <c r="D7254" s="54"/>
      <c r="F7254" s="89"/>
      <c r="G7254" s="97" t="s">
        <v>309</v>
      </c>
      <c r="H7254" s="552">
        <f t="shared" si="3570"/>
        <v>0</v>
      </c>
      <c r="I7254" s="553"/>
      <c r="J7254" s="553"/>
      <c r="K7254" s="553"/>
      <c r="L7254" s="553"/>
      <c r="M7254" s="553"/>
      <c r="N7254" s="138"/>
    </row>
    <row r="7255" spans="2:15" ht="20.25" customHeight="1">
      <c r="B7255" s="50" t="e">
        <f>IF((#REF!+#REF!+H7255)&lt;&gt;0,"a","b")</f>
        <v>#REF!</v>
      </c>
      <c r="C7255" s="54">
        <v>6</v>
      </c>
      <c r="D7255" s="54"/>
      <c r="F7255" s="89"/>
      <c r="G7255" s="97" t="s">
        <v>310</v>
      </c>
      <c r="H7255" s="556">
        <f t="shared" si="3570"/>
        <v>0</v>
      </c>
      <c r="I7255" s="553"/>
      <c r="J7255" s="553"/>
      <c r="K7255" s="553"/>
      <c r="L7255" s="553"/>
      <c r="M7255" s="553"/>
      <c r="N7255" s="138"/>
    </row>
    <row r="7256" spans="2:15" ht="20.25" customHeight="1">
      <c r="B7256" s="50" t="e">
        <f>IF((#REF!+#REF!+H7256)&lt;&gt;0,"a","b")</f>
        <v>#REF!</v>
      </c>
      <c r="C7256" s="54">
        <v>6</v>
      </c>
      <c r="D7256" s="54"/>
      <c r="F7256" s="89"/>
      <c r="G7256" s="97" t="s">
        <v>383</v>
      </c>
      <c r="H7256" s="556">
        <f t="shared" si="3570"/>
        <v>0</v>
      </c>
      <c r="I7256" s="553"/>
      <c r="J7256" s="553"/>
      <c r="K7256" s="553"/>
      <c r="L7256" s="553"/>
      <c r="M7256" s="553"/>
      <c r="N7256" s="138"/>
    </row>
    <row r="7257" spans="2:15" ht="20.25" customHeight="1">
      <c r="B7257" s="50" t="e">
        <f>IF((#REF!+#REF!+H7257)&lt;&gt;0,"a","b")</f>
        <v>#REF!</v>
      </c>
      <c r="C7257" s="54">
        <v>6</v>
      </c>
      <c r="D7257" s="54"/>
      <c r="F7257" s="89"/>
      <c r="G7257" s="97" t="s">
        <v>384</v>
      </c>
      <c r="H7257" s="556">
        <f t="shared" si="3570"/>
        <v>0</v>
      </c>
      <c r="I7257" s="553"/>
      <c r="J7257" s="553"/>
      <c r="K7257" s="553"/>
      <c r="L7257" s="553"/>
      <c r="M7257" s="553"/>
      <c r="N7257" s="138"/>
    </row>
    <row r="7258" spans="2:15" ht="20.25" customHeight="1">
      <c r="B7258" s="50" t="e">
        <f>IF((#REF!+#REF!+H7258)&lt;&gt;0,"a","b")</f>
        <v>#REF!</v>
      </c>
      <c r="C7258" s="54">
        <v>6</v>
      </c>
      <c r="D7258" s="54"/>
      <c r="F7258" s="89"/>
      <c r="G7258" s="97" t="s">
        <v>311</v>
      </c>
      <c r="H7258" s="556">
        <f t="shared" si="3570"/>
        <v>0</v>
      </c>
      <c r="I7258" s="553"/>
      <c r="J7258" s="553"/>
      <c r="K7258" s="553"/>
      <c r="L7258" s="553"/>
      <c r="M7258" s="553"/>
      <c r="N7258" s="138"/>
    </row>
    <row r="7259" spans="2:15" ht="20.25" customHeight="1">
      <c r="B7259" s="50" t="e">
        <f>IF((#REF!+#REF!+H7259)&lt;&gt;0,"a","b")</f>
        <v>#REF!</v>
      </c>
      <c r="C7259" s="54">
        <v>6</v>
      </c>
      <c r="D7259" s="54"/>
      <c r="F7259" s="89"/>
      <c r="G7259" s="97" t="s">
        <v>312</v>
      </c>
      <c r="H7259" s="556">
        <f t="shared" si="3570"/>
        <v>0</v>
      </c>
      <c r="I7259" s="553"/>
      <c r="J7259" s="553"/>
      <c r="K7259" s="553"/>
      <c r="L7259" s="553"/>
      <c r="M7259" s="553"/>
      <c r="N7259" s="138"/>
    </row>
    <row r="7260" spans="2:15" ht="20.25" customHeight="1">
      <c r="B7260" s="50" t="e">
        <f>IF((#REF!+#REF!+H7260)&lt;&gt;0,"a","b")</f>
        <v>#REF!</v>
      </c>
      <c r="C7260" s="54">
        <v>6</v>
      </c>
      <c r="D7260" s="54"/>
      <c r="F7260" s="89"/>
      <c r="G7260" s="97" t="s">
        <v>313</v>
      </c>
      <c r="H7260" s="556">
        <f t="shared" si="3570"/>
        <v>0</v>
      </c>
      <c r="I7260" s="553"/>
      <c r="J7260" s="553"/>
      <c r="K7260" s="553"/>
      <c r="L7260" s="553"/>
      <c r="M7260" s="553"/>
      <c r="N7260" s="138"/>
    </row>
    <row r="7261" spans="2:15" ht="20.25" customHeight="1">
      <c r="B7261" s="50" t="e">
        <f>IF((#REF!+#REF!+H7261)&lt;&gt;0,"a","b")</f>
        <v>#REF!</v>
      </c>
      <c r="C7261" s="54">
        <v>6</v>
      </c>
      <c r="D7261" s="54"/>
      <c r="F7261" s="89"/>
      <c r="G7261" s="97" t="s">
        <v>314</v>
      </c>
      <c r="H7261" s="556">
        <f t="shared" si="3570"/>
        <v>0</v>
      </c>
      <c r="I7261" s="553"/>
      <c r="J7261" s="553"/>
      <c r="K7261" s="553"/>
      <c r="L7261" s="553"/>
      <c r="M7261" s="553"/>
      <c r="N7261" s="138"/>
    </row>
    <row r="7262" spans="2:15" ht="20.25" customHeight="1">
      <c r="B7262" s="50" t="e">
        <f>IF((#REF!+#REF!+H7262)&lt;&gt;0,"a","b")</f>
        <v>#REF!</v>
      </c>
      <c r="C7262" s="54">
        <v>6</v>
      </c>
      <c r="D7262" s="54"/>
      <c r="F7262" s="89"/>
      <c r="G7262" s="97" t="s">
        <v>315</v>
      </c>
      <c r="H7262" s="556">
        <f t="shared" si="3570"/>
        <v>0</v>
      </c>
      <c r="I7262" s="553"/>
      <c r="J7262" s="553"/>
      <c r="K7262" s="553"/>
      <c r="L7262" s="553"/>
      <c r="M7262" s="553"/>
      <c r="N7262" s="138"/>
    </row>
    <row r="7263" spans="2:15" ht="20.25" customHeight="1">
      <c r="B7263" s="50" t="e">
        <f>IF((#REF!+#REF!+H7263)&lt;&gt;0,"a","b")</f>
        <v>#REF!</v>
      </c>
      <c r="C7263" s="54">
        <v>6</v>
      </c>
      <c r="D7263" s="54"/>
      <c r="F7263" s="89"/>
      <c r="G7263" s="97" t="s">
        <v>316</v>
      </c>
      <c r="H7263" s="556">
        <f t="shared" si="3570"/>
        <v>0</v>
      </c>
      <c r="I7263" s="553"/>
      <c r="J7263" s="553"/>
      <c r="K7263" s="553"/>
      <c r="L7263" s="553"/>
      <c r="M7263" s="553"/>
      <c r="N7263" s="138"/>
    </row>
    <row r="7264" spans="2:15" ht="36" customHeight="1">
      <c r="B7264" s="50" t="e">
        <f>IF((#REF!+#REF!+H7264)&lt;&gt;0,"a","b")</f>
        <v>#REF!</v>
      </c>
      <c r="C7264" s="54">
        <v>6</v>
      </c>
      <c r="D7264" s="54"/>
      <c r="F7264" s="89"/>
      <c r="G7264" s="97" t="s">
        <v>317</v>
      </c>
      <c r="H7264" s="556">
        <f t="shared" si="3570"/>
        <v>0</v>
      </c>
      <c r="I7264" s="553"/>
      <c r="J7264" s="553"/>
      <c r="K7264" s="553"/>
      <c r="L7264" s="553"/>
      <c r="M7264" s="553"/>
      <c r="N7264" s="138"/>
    </row>
    <row r="7265" spans="2:17" ht="48.75" customHeight="1">
      <c r="B7265" s="50" t="e">
        <f>IF((#REF!+#REF!+H7265)&lt;&gt;0,"a","b")</f>
        <v>#REF!</v>
      </c>
      <c r="C7265" s="54">
        <v>6</v>
      </c>
      <c r="D7265" s="54"/>
      <c r="F7265" s="89"/>
      <c r="G7265" s="97" t="s">
        <v>318</v>
      </c>
      <c r="H7265" s="556">
        <f t="shared" si="3570"/>
        <v>0</v>
      </c>
      <c r="I7265" s="553"/>
      <c r="J7265" s="553"/>
      <c r="K7265" s="553"/>
      <c r="L7265" s="553"/>
      <c r="M7265" s="553"/>
      <c r="N7265" s="138"/>
    </row>
    <row r="7266" spans="2:17" ht="24.75" customHeight="1">
      <c r="B7266" s="50" t="e">
        <f>IF((#REF!+#REF!+H7266)&lt;&gt;0,"a","b")</f>
        <v>#REF!</v>
      </c>
      <c r="C7266" s="54">
        <v>6</v>
      </c>
      <c r="D7266" s="54"/>
      <c r="F7266" s="89"/>
      <c r="G7266" s="97" t="s">
        <v>319</v>
      </c>
      <c r="H7266" s="556">
        <f t="shared" si="3570"/>
        <v>0</v>
      </c>
      <c r="I7266" s="553"/>
      <c r="J7266" s="553"/>
      <c r="K7266" s="553"/>
      <c r="L7266" s="553"/>
      <c r="M7266" s="553"/>
      <c r="N7266" s="138"/>
    </row>
    <row r="7267" spans="2:17" ht="24" customHeight="1">
      <c r="B7267" s="50" t="e">
        <f>IF((#REF!+#REF!+H7267)&lt;&gt;0,"a","b")</f>
        <v>#REF!</v>
      </c>
      <c r="C7267" s="54">
        <v>6</v>
      </c>
      <c r="D7267" s="54"/>
      <c r="F7267" s="89"/>
      <c r="G7267" s="97" t="s">
        <v>320</v>
      </c>
      <c r="H7267" s="556">
        <f t="shared" si="3570"/>
        <v>0</v>
      </c>
      <c r="I7267" s="553"/>
      <c r="J7267" s="553"/>
      <c r="K7267" s="553"/>
      <c r="L7267" s="553"/>
      <c r="M7267" s="553"/>
      <c r="N7267" s="138"/>
    </row>
    <row r="7268" spans="2:17" ht="36.75" customHeight="1">
      <c r="B7268" s="50" t="e">
        <f>IF((#REF!+#REF!+H7268)&lt;&gt;0,"a","b")</f>
        <v>#REF!</v>
      </c>
      <c r="C7268" s="54">
        <v>6</v>
      </c>
      <c r="D7268" s="54"/>
      <c r="F7268" s="89"/>
      <c r="G7268" s="97" t="s">
        <v>321</v>
      </c>
      <c r="H7268" s="556">
        <f t="shared" si="3570"/>
        <v>0</v>
      </c>
      <c r="I7268" s="553"/>
      <c r="J7268" s="553"/>
      <c r="K7268" s="553"/>
      <c r="L7268" s="553"/>
      <c r="M7268" s="553"/>
      <c r="N7268" s="138"/>
    </row>
    <row r="7269" spans="2:17" ht="24.75" customHeight="1">
      <c r="B7269" s="50" t="e">
        <f>IF((#REF!+#REF!+H7269)&lt;&gt;0,"a","b")</f>
        <v>#REF!</v>
      </c>
      <c r="C7269" s="54">
        <v>5</v>
      </c>
      <c r="D7269" s="54"/>
      <c r="F7269" s="89"/>
      <c r="G7269" s="95" t="s">
        <v>286</v>
      </c>
      <c r="H7269" s="556">
        <f t="shared" si="3570"/>
        <v>0</v>
      </c>
      <c r="I7269" s="554"/>
      <c r="J7269" s="554"/>
      <c r="K7269" s="554"/>
      <c r="L7269" s="554"/>
      <c r="M7269" s="554"/>
      <c r="N7269" s="154"/>
    </row>
    <row r="7270" spans="2:17" ht="20.25" customHeight="1">
      <c r="B7270" s="50" t="e">
        <f>IF((#REF!+#REF!+H7270)&lt;&gt;0,"a","b")</f>
        <v>#REF!</v>
      </c>
      <c r="C7270" s="54">
        <v>2</v>
      </c>
      <c r="D7270" s="68" t="s">
        <v>633</v>
      </c>
      <c r="E7270" s="45">
        <v>7066</v>
      </c>
      <c r="F7270" s="89"/>
      <c r="G7270" s="106" t="s">
        <v>385</v>
      </c>
      <c r="H7270" s="566">
        <f t="shared" si="3570"/>
        <v>0</v>
      </c>
      <c r="I7270" s="573">
        <f t="shared" ref="I7270:K7270" si="3583">I7271+I7318+I7326+I7325</f>
        <v>0</v>
      </c>
      <c r="J7270" s="573">
        <f t="shared" si="3583"/>
        <v>0</v>
      </c>
      <c r="K7270" s="573">
        <f t="shared" si="3583"/>
        <v>0</v>
      </c>
      <c r="L7270" s="573">
        <f t="shared" ref="L7270:N7270" si="3584">L7271+L7318+L7326+L7325</f>
        <v>0</v>
      </c>
      <c r="M7270" s="573">
        <f t="shared" si="3584"/>
        <v>0</v>
      </c>
      <c r="N7270" s="149">
        <f t="shared" si="3584"/>
        <v>0</v>
      </c>
      <c r="O7270" s="60" t="s">
        <v>71</v>
      </c>
      <c r="Q7270" s="49" t="s">
        <v>47</v>
      </c>
    </row>
    <row r="7271" spans="2:17" ht="20.25" customHeight="1">
      <c r="B7271" s="50" t="e">
        <f>IF((#REF!+#REF!+H7271)&lt;&gt;0,"a","b")</f>
        <v>#REF!</v>
      </c>
      <c r="C7271" s="54">
        <v>3</v>
      </c>
      <c r="D7271" s="54"/>
      <c r="F7271" s="89"/>
      <c r="G7271" s="108" t="s">
        <v>386</v>
      </c>
      <c r="H7271" s="566">
        <f t="shared" si="3570"/>
        <v>0</v>
      </c>
      <c r="I7271" s="570">
        <f t="shared" ref="I7271:K7271" si="3585">I7272+I7284+I7313</f>
        <v>0</v>
      </c>
      <c r="J7271" s="570">
        <f t="shared" si="3585"/>
        <v>0</v>
      </c>
      <c r="K7271" s="570">
        <f t="shared" si="3585"/>
        <v>0</v>
      </c>
      <c r="L7271" s="570">
        <f t="shared" ref="L7271:N7271" si="3586">L7272+L7284+L7313</f>
        <v>0</v>
      </c>
      <c r="M7271" s="570">
        <f t="shared" si="3586"/>
        <v>0</v>
      </c>
      <c r="N7271" s="140">
        <f t="shared" si="3586"/>
        <v>0</v>
      </c>
      <c r="O7271" s="60" t="s">
        <v>71</v>
      </c>
      <c r="Q7271" s="49" t="s">
        <v>47</v>
      </c>
    </row>
    <row r="7272" spans="2:17" ht="20.25" customHeight="1">
      <c r="B7272" s="50" t="e">
        <f>IF((#REF!+#REF!+H7272)&lt;&gt;0,"a","b")</f>
        <v>#REF!</v>
      </c>
      <c r="C7272" s="54">
        <v>4</v>
      </c>
      <c r="D7272" s="54"/>
      <c r="F7272" s="89"/>
      <c r="G7272" s="93" t="s">
        <v>387</v>
      </c>
      <c r="H7272" s="566">
        <f t="shared" si="3570"/>
        <v>0</v>
      </c>
      <c r="I7272" s="567">
        <f t="shared" ref="I7272:K7272" si="3587">I7273+I7274+I7275+I7276+I7277+I7278+I7279+I7280+I7281+I7282+I7283</f>
        <v>0</v>
      </c>
      <c r="J7272" s="567">
        <f t="shared" si="3587"/>
        <v>0</v>
      </c>
      <c r="K7272" s="567">
        <f t="shared" si="3587"/>
        <v>0</v>
      </c>
      <c r="L7272" s="567">
        <f t="shared" ref="L7272:N7272" si="3588">L7273+L7274+L7275+L7276+L7277+L7278+L7279+L7280+L7281+L7282+L7283</f>
        <v>0</v>
      </c>
      <c r="M7272" s="567">
        <f t="shared" si="3588"/>
        <v>0</v>
      </c>
      <c r="N7272" s="137">
        <f t="shared" si="3588"/>
        <v>0</v>
      </c>
      <c r="O7272" s="60" t="s">
        <v>71</v>
      </c>
      <c r="Q7272" s="49" t="s">
        <v>47</v>
      </c>
    </row>
    <row r="7273" spans="2:17" ht="20.25" customHeight="1">
      <c r="B7273" s="50" t="e">
        <f>IF((#REF!+#REF!+H7273)&lt;&gt;0,"a","b")</f>
        <v>#REF!</v>
      </c>
      <c r="C7273" s="54">
        <v>5</v>
      </c>
      <c r="D7273" s="54"/>
      <c r="F7273" s="89"/>
      <c r="G7273" s="95" t="s">
        <v>388</v>
      </c>
      <c r="H7273" s="556">
        <f t="shared" si="3570"/>
        <v>0</v>
      </c>
      <c r="I7273" s="554"/>
      <c r="J7273" s="554"/>
      <c r="K7273" s="554"/>
      <c r="L7273" s="554"/>
      <c r="M7273" s="554"/>
      <c r="N7273" s="154"/>
      <c r="O7273" s="60"/>
      <c r="Q7273" s="49" t="s">
        <v>47</v>
      </c>
    </row>
    <row r="7274" spans="2:17" ht="20.25" customHeight="1">
      <c r="B7274" s="50" t="e">
        <f>IF((#REF!+#REF!+H7274)&lt;&gt;0,"a","b")</f>
        <v>#REF!</v>
      </c>
      <c r="C7274" s="54">
        <v>5</v>
      </c>
      <c r="D7274" s="54"/>
      <c r="F7274" s="89"/>
      <c r="G7274" s="95" t="s">
        <v>389</v>
      </c>
      <c r="H7274" s="556">
        <f t="shared" si="3570"/>
        <v>0</v>
      </c>
      <c r="I7274" s="554"/>
      <c r="J7274" s="554"/>
      <c r="K7274" s="554"/>
      <c r="L7274" s="554"/>
      <c r="M7274" s="554"/>
      <c r="N7274" s="154"/>
      <c r="O7274" s="60"/>
      <c r="Q7274" s="49" t="s">
        <v>47</v>
      </c>
    </row>
    <row r="7275" spans="2:17" ht="30.75" customHeight="1">
      <c r="B7275" s="50" t="e">
        <f>IF((#REF!+#REF!+H7275)&lt;&gt;0,"a","b")</f>
        <v>#REF!</v>
      </c>
      <c r="C7275" s="54">
        <v>5</v>
      </c>
      <c r="D7275" s="54"/>
      <c r="F7275" s="89"/>
      <c r="G7275" s="95" t="s">
        <v>390</v>
      </c>
      <c r="H7275" s="556">
        <f t="shared" si="3570"/>
        <v>0</v>
      </c>
      <c r="I7275" s="554"/>
      <c r="J7275" s="554"/>
      <c r="K7275" s="554"/>
      <c r="L7275" s="554"/>
      <c r="M7275" s="554"/>
      <c r="N7275" s="154"/>
      <c r="O7275" s="60"/>
      <c r="Q7275" s="49" t="s">
        <v>47</v>
      </c>
    </row>
    <row r="7276" spans="2:17" ht="20.25" customHeight="1">
      <c r="B7276" s="50" t="e">
        <f>IF((#REF!+#REF!+H7276)&lt;&gt;0,"a","b")</f>
        <v>#REF!</v>
      </c>
      <c r="C7276" s="54">
        <v>5</v>
      </c>
      <c r="D7276" s="54"/>
      <c r="F7276" s="89"/>
      <c r="G7276" s="95" t="s">
        <v>391</v>
      </c>
      <c r="H7276" s="556">
        <f t="shared" si="3570"/>
        <v>0</v>
      </c>
      <c r="I7276" s="554"/>
      <c r="J7276" s="554"/>
      <c r="K7276" s="554"/>
      <c r="L7276" s="554"/>
      <c r="M7276" s="554"/>
      <c r="N7276" s="154"/>
      <c r="O7276" s="60"/>
      <c r="Q7276" s="49" t="s">
        <v>47</v>
      </c>
    </row>
    <row r="7277" spans="2:17" ht="20.25" customHeight="1">
      <c r="B7277" s="50" t="e">
        <f>IF((#REF!+#REF!+H7277)&lt;&gt;0,"a","b")</f>
        <v>#REF!</v>
      </c>
      <c r="C7277" s="54">
        <v>5</v>
      </c>
      <c r="D7277" s="54"/>
      <c r="F7277" s="89"/>
      <c r="G7277" s="95" t="s">
        <v>392</v>
      </c>
      <c r="H7277" s="556">
        <f t="shared" si="3570"/>
        <v>0</v>
      </c>
      <c r="I7277" s="554"/>
      <c r="J7277" s="554"/>
      <c r="K7277" s="554"/>
      <c r="L7277" s="554"/>
      <c r="M7277" s="554"/>
      <c r="N7277" s="154"/>
      <c r="O7277" s="60"/>
      <c r="Q7277" s="49" t="s">
        <v>47</v>
      </c>
    </row>
    <row r="7278" spans="2:17" ht="30.75" customHeight="1">
      <c r="B7278" s="50" t="e">
        <f>IF((#REF!+#REF!+H7278)&lt;&gt;0,"a","b")</f>
        <v>#REF!</v>
      </c>
      <c r="C7278" s="54">
        <v>5</v>
      </c>
      <c r="D7278" s="54"/>
      <c r="F7278" s="89"/>
      <c r="G7278" s="95" t="s">
        <v>393</v>
      </c>
      <c r="H7278" s="556">
        <f t="shared" si="3570"/>
        <v>0</v>
      </c>
      <c r="I7278" s="554"/>
      <c r="J7278" s="554"/>
      <c r="K7278" s="554"/>
      <c r="L7278" s="554"/>
      <c r="M7278" s="554"/>
      <c r="N7278" s="154"/>
      <c r="O7278" s="60"/>
      <c r="Q7278" s="49" t="s">
        <v>47</v>
      </c>
    </row>
    <row r="7279" spans="2:17" ht="20.25" customHeight="1">
      <c r="B7279" s="50" t="e">
        <f>IF((#REF!+#REF!+H7279)&lt;&gt;0,"a","b")</f>
        <v>#REF!</v>
      </c>
      <c r="C7279" s="54">
        <v>5</v>
      </c>
      <c r="D7279" s="54"/>
      <c r="F7279" s="89"/>
      <c r="G7279" s="95" t="s">
        <v>394</v>
      </c>
      <c r="H7279" s="556">
        <f t="shared" si="3570"/>
        <v>0</v>
      </c>
      <c r="I7279" s="554"/>
      <c r="J7279" s="554"/>
      <c r="K7279" s="554"/>
      <c r="L7279" s="554"/>
      <c r="M7279" s="554"/>
      <c r="N7279" s="154"/>
      <c r="O7279" s="60"/>
      <c r="Q7279" s="49" t="s">
        <v>47</v>
      </c>
    </row>
    <row r="7280" spans="2:17" ht="20.25" customHeight="1">
      <c r="B7280" s="50" t="e">
        <f>IF((#REF!+#REF!+H7280)&lt;&gt;0,"a","b")</f>
        <v>#REF!</v>
      </c>
      <c r="C7280" s="54">
        <v>5</v>
      </c>
      <c r="D7280" s="54"/>
      <c r="F7280" s="89"/>
      <c r="G7280" s="95" t="s">
        <v>395</v>
      </c>
      <c r="H7280" s="556">
        <f t="shared" si="3570"/>
        <v>0</v>
      </c>
      <c r="I7280" s="554"/>
      <c r="J7280" s="554"/>
      <c r="K7280" s="554"/>
      <c r="L7280" s="554"/>
      <c r="M7280" s="554"/>
      <c r="N7280" s="154"/>
      <c r="O7280" s="60"/>
      <c r="Q7280" s="49" t="s">
        <v>47</v>
      </c>
    </row>
    <row r="7281" spans="2:17" ht="20.25" customHeight="1">
      <c r="B7281" s="50" t="e">
        <f>IF((#REF!+#REF!+H7281)&lt;&gt;0,"a","b")</f>
        <v>#REF!</v>
      </c>
      <c r="C7281" s="54">
        <v>5</v>
      </c>
      <c r="D7281" s="54"/>
      <c r="F7281" s="89"/>
      <c r="G7281" s="95" t="s">
        <v>396</v>
      </c>
      <c r="H7281" s="552">
        <f t="shared" si="3570"/>
        <v>0</v>
      </c>
      <c r="I7281" s="554"/>
      <c r="J7281" s="554"/>
      <c r="K7281" s="554"/>
      <c r="L7281" s="554"/>
      <c r="M7281" s="554"/>
      <c r="N7281" s="154"/>
      <c r="O7281" s="60"/>
      <c r="Q7281" s="49" t="s">
        <v>47</v>
      </c>
    </row>
    <row r="7282" spans="2:17" ht="20.25" customHeight="1">
      <c r="B7282" s="50" t="e">
        <f>IF((#REF!+#REF!+H7282)&lt;&gt;0,"a","b")</f>
        <v>#REF!</v>
      </c>
      <c r="C7282" s="54">
        <v>5</v>
      </c>
      <c r="D7282" s="54"/>
      <c r="F7282" s="89"/>
      <c r="G7282" s="95" t="s">
        <v>397</v>
      </c>
      <c r="H7282" s="556">
        <f t="shared" si="3570"/>
        <v>0</v>
      </c>
      <c r="I7282" s="554"/>
      <c r="J7282" s="554"/>
      <c r="K7282" s="554"/>
      <c r="L7282" s="554"/>
      <c r="M7282" s="554"/>
      <c r="N7282" s="154"/>
      <c r="O7282" s="60"/>
      <c r="Q7282" s="49" t="s">
        <v>47</v>
      </c>
    </row>
    <row r="7283" spans="2:17" ht="20.25" customHeight="1">
      <c r="B7283" s="50" t="e">
        <f>IF((#REF!+#REF!+H7283)&lt;&gt;0,"a","b")</f>
        <v>#REF!</v>
      </c>
      <c r="C7283" s="54">
        <v>5</v>
      </c>
      <c r="D7283" s="54"/>
      <c r="F7283" s="89"/>
      <c r="G7283" s="95" t="s">
        <v>398</v>
      </c>
      <c r="H7283" s="556">
        <f t="shared" si="3570"/>
        <v>0</v>
      </c>
      <c r="I7283" s="554"/>
      <c r="J7283" s="554"/>
      <c r="K7283" s="554"/>
      <c r="L7283" s="554"/>
      <c r="M7283" s="554"/>
      <c r="N7283" s="154"/>
      <c r="O7283" s="60"/>
      <c r="Q7283" s="49" t="s">
        <v>47</v>
      </c>
    </row>
    <row r="7284" spans="2:17" ht="20.25" customHeight="1">
      <c r="B7284" s="50" t="e">
        <f>IF((#REF!+#REF!+H7284)&lt;&gt;0,"a","b")</f>
        <v>#REF!</v>
      </c>
      <c r="C7284" s="54">
        <v>4</v>
      </c>
      <c r="D7284" s="54"/>
      <c r="F7284" s="89"/>
      <c r="G7284" s="93" t="s">
        <v>399</v>
      </c>
      <c r="H7284" s="559">
        <f t="shared" si="3570"/>
        <v>0</v>
      </c>
      <c r="I7284" s="567">
        <f t="shared" ref="I7284:K7284" si="3589">I7285+I7292</f>
        <v>0</v>
      </c>
      <c r="J7284" s="567">
        <f t="shared" si="3589"/>
        <v>0</v>
      </c>
      <c r="K7284" s="567">
        <f t="shared" si="3589"/>
        <v>0</v>
      </c>
      <c r="L7284" s="567">
        <f t="shared" ref="L7284:N7284" si="3590">L7285+L7292</f>
        <v>0</v>
      </c>
      <c r="M7284" s="567">
        <f t="shared" si="3590"/>
        <v>0</v>
      </c>
      <c r="N7284" s="137">
        <f t="shared" si="3590"/>
        <v>0</v>
      </c>
      <c r="O7284" s="60" t="s">
        <v>71</v>
      </c>
      <c r="Q7284" s="49" t="s">
        <v>47</v>
      </c>
    </row>
    <row r="7285" spans="2:17" ht="20.25" customHeight="1">
      <c r="B7285" s="50" t="e">
        <f>IF((#REF!+#REF!+H7285)&lt;&gt;0,"a","b")</f>
        <v>#REF!</v>
      </c>
      <c r="C7285" s="54">
        <v>5</v>
      </c>
      <c r="D7285" s="54"/>
      <c r="F7285" s="89"/>
      <c r="G7285" s="95" t="s">
        <v>400</v>
      </c>
      <c r="H7285" s="563">
        <f t="shared" si="3570"/>
        <v>0</v>
      </c>
      <c r="I7285" s="568">
        <f t="shared" ref="I7285:K7285" si="3591">SUM(I7286:I7291)</f>
        <v>0</v>
      </c>
      <c r="J7285" s="568">
        <f t="shared" si="3591"/>
        <v>0</v>
      </c>
      <c r="K7285" s="568">
        <f t="shared" si="3591"/>
        <v>0</v>
      </c>
      <c r="L7285" s="568">
        <f t="shared" ref="L7285:N7285" si="3592">SUM(L7286:L7291)</f>
        <v>0</v>
      </c>
      <c r="M7285" s="568">
        <f t="shared" si="3592"/>
        <v>0</v>
      </c>
      <c r="N7285" s="141">
        <f t="shared" si="3592"/>
        <v>0</v>
      </c>
      <c r="O7285" s="60" t="s">
        <v>71</v>
      </c>
      <c r="Q7285" s="49" t="s">
        <v>47</v>
      </c>
    </row>
    <row r="7286" spans="2:17" ht="20.25" customHeight="1">
      <c r="B7286" s="50" t="e">
        <f>IF((#REF!+#REF!+H7286)&lt;&gt;0,"a","b")</f>
        <v>#REF!</v>
      </c>
      <c r="C7286" s="54">
        <v>6</v>
      </c>
      <c r="D7286" s="54"/>
      <c r="F7286" s="89"/>
      <c r="G7286" s="120" t="s">
        <v>401</v>
      </c>
      <c r="H7286" s="552">
        <f t="shared" si="3570"/>
        <v>0</v>
      </c>
      <c r="I7286" s="553"/>
      <c r="J7286" s="553"/>
      <c r="K7286" s="553"/>
      <c r="L7286" s="553"/>
      <c r="M7286" s="553"/>
      <c r="N7286" s="138"/>
      <c r="O7286" s="60"/>
      <c r="Q7286" s="49" t="s">
        <v>47</v>
      </c>
    </row>
    <row r="7287" spans="2:17" ht="20.25" customHeight="1">
      <c r="B7287" s="50" t="e">
        <f>IF((#REF!+#REF!+H7287)&lt;&gt;0,"a","b")</f>
        <v>#REF!</v>
      </c>
      <c r="C7287" s="54">
        <v>6</v>
      </c>
      <c r="D7287" s="54"/>
      <c r="F7287" s="89"/>
      <c r="G7287" s="120" t="s">
        <v>402</v>
      </c>
      <c r="H7287" s="552">
        <f t="shared" si="3570"/>
        <v>0</v>
      </c>
      <c r="I7287" s="553"/>
      <c r="J7287" s="553"/>
      <c r="K7287" s="553"/>
      <c r="L7287" s="553"/>
      <c r="M7287" s="553"/>
      <c r="N7287" s="138"/>
      <c r="O7287" s="60"/>
      <c r="Q7287" s="49" t="s">
        <v>47</v>
      </c>
    </row>
    <row r="7288" spans="2:17" ht="20.25" customHeight="1">
      <c r="B7288" s="50" t="e">
        <f>IF((#REF!+#REF!+H7288)&lt;&gt;0,"a","b")</f>
        <v>#REF!</v>
      </c>
      <c r="C7288" s="54">
        <v>6</v>
      </c>
      <c r="D7288" s="54"/>
      <c r="F7288" s="89"/>
      <c r="G7288" s="120" t="s">
        <v>403</v>
      </c>
      <c r="H7288" s="552">
        <f t="shared" si="3570"/>
        <v>0</v>
      </c>
      <c r="I7288" s="553"/>
      <c r="J7288" s="553"/>
      <c r="K7288" s="553"/>
      <c r="L7288" s="553"/>
      <c r="M7288" s="553"/>
      <c r="N7288" s="138"/>
      <c r="O7288" s="60"/>
      <c r="Q7288" s="49" t="s">
        <v>47</v>
      </c>
    </row>
    <row r="7289" spans="2:17" ht="20.25" customHeight="1">
      <c r="B7289" s="50" t="e">
        <f>IF((#REF!+#REF!+H7289)&lt;&gt;0,"a","b")</f>
        <v>#REF!</v>
      </c>
      <c r="C7289" s="54">
        <v>6</v>
      </c>
      <c r="D7289" s="54"/>
      <c r="F7289" s="89"/>
      <c r="G7289" s="120" t="s">
        <v>404</v>
      </c>
      <c r="H7289" s="561">
        <f t="shared" si="3570"/>
        <v>0</v>
      </c>
      <c r="I7289" s="553"/>
      <c r="J7289" s="553"/>
      <c r="K7289" s="553"/>
      <c r="L7289" s="553"/>
      <c r="M7289" s="553"/>
      <c r="N7289" s="138"/>
      <c r="O7289" s="60"/>
      <c r="Q7289" s="49" t="s">
        <v>47</v>
      </c>
    </row>
    <row r="7290" spans="2:17" ht="20.25" customHeight="1">
      <c r="B7290" s="50" t="e">
        <f>IF((#REF!+#REF!+H7290)&lt;&gt;0,"a","b")</f>
        <v>#REF!</v>
      </c>
      <c r="C7290" s="54">
        <v>6</v>
      </c>
      <c r="D7290" s="54"/>
      <c r="F7290" s="89"/>
      <c r="G7290" s="120" t="s">
        <v>405</v>
      </c>
      <c r="H7290" s="558">
        <f t="shared" si="3570"/>
        <v>0</v>
      </c>
      <c r="I7290" s="553"/>
      <c r="J7290" s="553"/>
      <c r="K7290" s="553"/>
      <c r="L7290" s="553"/>
      <c r="M7290" s="553"/>
      <c r="N7290" s="138"/>
      <c r="O7290" s="60"/>
      <c r="Q7290" s="49" t="s">
        <v>47</v>
      </c>
    </row>
    <row r="7291" spans="2:17" ht="20.25" customHeight="1">
      <c r="B7291" s="50" t="e">
        <f>IF((#REF!+#REF!+H7291)&lt;&gt;0,"a","b")</f>
        <v>#REF!</v>
      </c>
      <c r="C7291" s="54">
        <v>6</v>
      </c>
      <c r="D7291" s="54"/>
      <c r="F7291" s="89"/>
      <c r="G7291" s="120" t="s">
        <v>406</v>
      </c>
      <c r="H7291" s="558">
        <f t="shared" si="3570"/>
        <v>0</v>
      </c>
      <c r="I7291" s="553"/>
      <c r="J7291" s="553"/>
      <c r="K7291" s="553"/>
      <c r="L7291" s="553"/>
      <c r="M7291" s="553"/>
      <c r="N7291" s="138"/>
      <c r="O7291" s="60"/>
      <c r="Q7291" s="49" t="s">
        <v>47</v>
      </c>
    </row>
    <row r="7292" spans="2:17" ht="20.25" customHeight="1">
      <c r="B7292" s="50" t="e">
        <f>IF((#REF!+#REF!+H7292)&lt;&gt;0,"a","b")</f>
        <v>#REF!</v>
      </c>
      <c r="C7292" s="54">
        <v>5</v>
      </c>
      <c r="D7292" s="54"/>
      <c r="F7292" s="89"/>
      <c r="G7292" s="95" t="s">
        <v>407</v>
      </c>
      <c r="H7292" s="563">
        <f t="shared" si="3570"/>
        <v>0</v>
      </c>
      <c r="I7292" s="568">
        <f t="shared" ref="I7292:K7292" si="3593">SUM(I7293:I7312)</f>
        <v>0</v>
      </c>
      <c r="J7292" s="568">
        <f t="shared" si="3593"/>
        <v>0</v>
      </c>
      <c r="K7292" s="568">
        <f t="shared" si="3593"/>
        <v>0</v>
      </c>
      <c r="L7292" s="568">
        <f t="shared" ref="L7292:N7292" si="3594">SUM(L7293:L7312)</f>
        <v>0</v>
      </c>
      <c r="M7292" s="568">
        <f t="shared" si="3594"/>
        <v>0</v>
      </c>
      <c r="N7292" s="141">
        <f t="shared" si="3594"/>
        <v>0</v>
      </c>
      <c r="O7292" s="60" t="s">
        <v>71</v>
      </c>
      <c r="Q7292" s="49" t="s">
        <v>47</v>
      </c>
    </row>
    <row r="7293" spans="2:17" ht="20.25" customHeight="1">
      <c r="B7293" s="50" t="e">
        <f>IF((#REF!+#REF!+H7293)&lt;&gt;0,"a","b")</f>
        <v>#REF!</v>
      </c>
      <c r="C7293" s="54">
        <v>6</v>
      </c>
      <c r="D7293" s="54"/>
      <c r="F7293" s="89"/>
      <c r="G7293" s="109" t="s">
        <v>408</v>
      </c>
      <c r="H7293" s="552">
        <f t="shared" si="3570"/>
        <v>0</v>
      </c>
      <c r="I7293" s="557"/>
      <c r="J7293" s="557"/>
      <c r="K7293" s="557"/>
      <c r="L7293" s="557"/>
      <c r="M7293" s="557"/>
      <c r="N7293" s="158"/>
      <c r="Q7293" s="49" t="s">
        <v>47</v>
      </c>
    </row>
    <row r="7294" spans="2:17" ht="20.25" customHeight="1">
      <c r="B7294" s="50" t="e">
        <f>IF((#REF!+#REF!+H7294)&lt;&gt;0,"a","b")</f>
        <v>#REF!</v>
      </c>
      <c r="C7294" s="54">
        <v>6</v>
      </c>
      <c r="D7294" s="54"/>
      <c r="F7294" s="89"/>
      <c r="G7294" s="109" t="s">
        <v>409</v>
      </c>
      <c r="H7294" s="558">
        <f t="shared" si="3570"/>
        <v>0</v>
      </c>
      <c r="I7294" s="557"/>
      <c r="J7294" s="557"/>
      <c r="K7294" s="557"/>
      <c r="L7294" s="557"/>
      <c r="M7294" s="557"/>
      <c r="N7294" s="158"/>
      <c r="Q7294" s="49" t="s">
        <v>47</v>
      </c>
    </row>
    <row r="7295" spans="2:17" ht="30.75" customHeight="1">
      <c r="B7295" s="50" t="e">
        <f>IF((#REF!+#REF!+H7295)&lt;&gt;0,"a","b")</f>
        <v>#REF!</v>
      </c>
      <c r="C7295" s="54">
        <v>6</v>
      </c>
      <c r="D7295" s="54"/>
      <c r="F7295" s="89"/>
      <c r="G7295" s="109" t="s">
        <v>410</v>
      </c>
      <c r="H7295" s="558">
        <f t="shared" si="3570"/>
        <v>0</v>
      </c>
      <c r="I7295" s="557"/>
      <c r="J7295" s="557"/>
      <c r="K7295" s="557"/>
      <c r="L7295" s="557"/>
      <c r="M7295" s="557"/>
      <c r="N7295" s="158"/>
      <c r="Q7295" s="49" t="s">
        <v>47</v>
      </c>
    </row>
    <row r="7296" spans="2:17" ht="30.75" customHeight="1">
      <c r="B7296" s="50" t="e">
        <f>IF((#REF!+#REF!+H7296)&lt;&gt;0,"a","b")</f>
        <v>#REF!</v>
      </c>
      <c r="C7296" s="54">
        <v>6</v>
      </c>
      <c r="D7296" s="54"/>
      <c r="F7296" s="89"/>
      <c r="G7296" s="109" t="s">
        <v>411</v>
      </c>
      <c r="H7296" s="558">
        <f t="shared" si="3570"/>
        <v>0</v>
      </c>
      <c r="I7296" s="557"/>
      <c r="J7296" s="557"/>
      <c r="K7296" s="557"/>
      <c r="L7296" s="557"/>
      <c r="M7296" s="557"/>
      <c r="N7296" s="158"/>
      <c r="Q7296" s="49" t="s">
        <v>47</v>
      </c>
    </row>
    <row r="7297" spans="2:17" ht="20.25" customHeight="1">
      <c r="B7297" s="50" t="e">
        <f>IF((#REF!+#REF!+H7297)&lt;&gt;0,"a","b")</f>
        <v>#REF!</v>
      </c>
      <c r="C7297" s="54">
        <v>6</v>
      </c>
      <c r="D7297" s="54"/>
      <c r="F7297" s="89"/>
      <c r="G7297" s="109" t="s">
        <v>412</v>
      </c>
      <c r="H7297" s="558">
        <f t="shared" si="3570"/>
        <v>0</v>
      </c>
      <c r="I7297" s="557"/>
      <c r="J7297" s="557"/>
      <c r="K7297" s="557"/>
      <c r="L7297" s="557"/>
      <c r="M7297" s="557"/>
      <c r="N7297" s="158"/>
      <c r="Q7297" s="49" t="s">
        <v>47</v>
      </c>
    </row>
    <row r="7298" spans="2:17" ht="20.25" customHeight="1">
      <c r="B7298" s="50" t="e">
        <f>IF((#REF!+#REF!+H7298)&lt;&gt;0,"a","b")</f>
        <v>#REF!</v>
      </c>
      <c r="C7298" s="54">
        <v>6</v>
      </c>
      <c r="D7298" s="54"/>
      <c r="F7298" s="89"/>
      <c r="G7298" s="109" t="s">
        <v>413</v>
      </c>
      <c r="H7298" s="558">
        <f t="shared" si="3570"/>
        <v>0</v>
      </c>
      <c r="I7298" s="557"/>
      <c r="J7298" s="557"/>
      <c r="K7298" s="557"/>
      <c r="L7298" s="557"/>
      <c r="M7298" s="557"/>
      <c r="N7298" s="158"/>
      <c r="Q7298" s="49" t="s">
        <v>47</v>
      </c>
    </row>
    <row r="7299" spans="2:17" ht="30.75" customHeight="1">
      <c r="B7299" s="50" t="e">
        <f>IF((#REF!+#REF!+H7299)&lt;&gt;0,"a","b")</f>
        <v>#REF!</v>
      </c>
      <c r="C7299" s="54">
        <v>6</v>
      </c>
      <c r="D7299" s="54"/>
      <c r="F7299" s="89"/>
      <c r="G7299" s="109" t="s">
        <v>414</v>
      </c>
      <c r="H7299" s="558">
        <f t="shared" si="3570"/>
        <v>0</v>
      </c>
      <c r="I7299" s="557"/>
      <c r="J7299" s="557"/>
      <c r="K7299" s="557"/>
      <c r="L7299" s="557"/>
      <c r="M7299" s="557"/>
      <c r="N7299" s="158"/>
      <c r="Q7299" s="49" t="s">
        <v>47</v>
      </c>
    </row>
    <row r="7300" spans="2:17" ht="20.25" customHeight="1">
      <c r="B7300" s="50" t="e">
        <f>IF((#REF!+#REF!+H7300)&lt;&gt;0,"a","b")</f>
        <v>#REF!</v>
      </c>
      <c r="C7300" s="54">
        <v>6</v>
      </c>
      <c r="D7300" s="54"/>
      <c r="F7300" s="89"/>
      <c r="G7300" s="109" t="s">
        <v>415</v>
      </c>
      <c r="H7300" s="558">
        <f t="shared" si="3570"/>
        <v>0</v>
      </c>
      <c r="I7300" s="557"/>
      <c r="J7300" s="557"/>
      <c r="K7300" s="557"/>
      <c r="L7300" s="557"/>
      <c r="M7300" s="557"/>
      <c r="N7300" s="158"/>
      <c r="Q7300" s="49" t="s">
        <v>47</v>
      </c>
    </row>
    <row r="7301" spans="2:17" ht="20.25" customHeight="1">
      <c r="B7301" s="50" t="e">
        <f>IF((#REF!+#REF!+H7301)&lt;&gt;0,"a","b")</f>
        <v>#REF!</v>
      </c>
      <c r="C7301" s="54">
        <v>6</v>
      </c>
      <c r="D7301" s="54"/>
      <c r="F7301" s="89"/>
      <c r="G7301" s="109" t="s">
        <v>416</v>
      </c>
      <c r="H7301" s="558">
        <f t="shared" si="3570"/>
        <v>0</v>
      </c>
      <c r="I7301" s="557"/>
      <c r="J7301" s="557"/>
      <c r="K7301" s="557"/>
      <c r="L7301" s="557"/>
      <c r="M7301" s="557"/>
      <c r="N7301" s="158"/>
      <c r="Q7301" s="49" t="s">
        <v>47</v>
      </c>
    </row>
    <row r="7302" spans="2:17" ht="20.25" customHeight="1">
      <c r="B7302" s="50" t="e">
        <f>IF((#REF!+#REF!+H7302)&lt;&gt;0,"a","b")</f>
        <v>#REF!</v>
      </c>
      <c r="C7302" s="54">
        <v>6</v>
      </c>
      <c r="D7302" s="54"/>
      <c r="F7302" s="89"/>
      <c r="G7302" s="109" t="s">
        <v>417</v>
      </c>
      <c r="H7302" s="558">
        <f t="shared" ref="H7302:H7365" si="3595">I7302+J7302</f>
        <v>0</v>
      </c>
      <c r="I7302" s="557"/>
      <c r="J7302" s="557"/>
      <c r="K7302" s="557"/>
      <c r="L7302" s="557"/>
      <c r="M7302" s="557"/>
      <c r="N7302" s="158"/>
      <c r="Q7302" s="49" t="s">
        <v>47</v>
      </c>
    </row>
    <row r="7303" spans="2:17" ht="20.25" customHeight="1">
      <c r="B7303" s="50" t="e">
        <f>IF((#REF!+#REF!+H7303)&lt;&gt;0,"a","b")</f>
        <v>#REF!</v>
      </c>
      <c r="C7303" s="54">
        <v>6</v>
      </c>
      <c r="D7303" s="54"/>
      <c r="F7303" s="89"/>
      <c r="G7303" s="109" t="s">
        <v>418</v>
      </c>
      <c r="H7303" s="558">
        <f t="shared" si="3595"/>
        <v>0</v>
      </c>
      <c r="I7303" s="557"/>
      <c r="J7303" s="557"/>
      <c r="K7303" s="557"/>
      <c r="L7303" s="557"/>
      <c r="M7303" s="557"/>
      <c r="N7303" s="158"/>
      <c r="Q7303" s="49" t="s">
        <v>47</v>
      </c>
    </row>
    <row r="7304" spans="2:17" ht="20.25" customHeight="1">
      <c r="B7304" s="50" t="e">
        <f>IF((#REF!+#REF!+H7304)&lt;&gt;0,"a","b")</f>
        <v>#REF!</v>
      </c>
      <c r="C7304" s="54">
        <v>6</v>
      </c>
      <c r="D7304" s="54"/>
      <c r="F7304" s="89"/>
      <c r="G7304" s="109" t="s">
        <v>419</v>
      </c>
      <c r="H7304" s="558">
        <f t="shared" si="3595"/>
        <v>0</v>
      </c>
      <c r="I7304" s="557"/>
      <c r="J7304" s="557"/>
      <c r="K7304" s="557"/>
      <c r="L7304" s="557"/>
      <c r="M7304" s="557"/>
      <c r="N7304" s="158"/>
      <c r="Q7304" s="49" t="s">
        <v>47</v>
      </c>
    </row>
    <row r="7305" spans="2:17" ht="20.25" customHeight="1">
      <c r="B7305" s="50" t="e">
        <f>IF((#REF!+#REF!+H7305)&lt;&gt;0,"a","b")</f>
        <v>#REF!</v>
      </c>
      <c r="C7305" s="54">
        <v>6</v>
      </c>
      <c r="D7305" s="54"/>
      <c r="F7305" s="89"/>
      <c r="G7305" s="109" t="s">
        <v>420</v>
      </c>
      <c r="H7305" s="558">
        <f t="shared" si="3595"/>
        <v>0</v>
      </c>
      <c r="I7305" s="557"/>
      <c r="J7305" s="557"/>
      <c r="K7305" s="557"/>
      <c r="L7305" s="557"/>
      <c r="M7305" s="557"/>
      <c r="N7305" s="158"/>
      <c r="Q7305" s="49" t="s">
        <v>47</v>
      </c>
    </row>
    <row r="7306" spans="2:17" ht="20.25" customHeight="1">
      <c r="B7306" s="50" t="e">
        <f>IF((#REF!+#REF!+H7306)&lt;&gt;0,"a","b")</f>
        <v>#REF!</v>
      </c>
      <c r="C7306" s="54">
        <v>6</v>
      </c>
      <c r="D7306" s="54"/>
      <c r="F7306" s="89"/>
      <c r="G7306" s="109" t="s">
        <v>421</v>
      </c>
      <c r="H7306" s="558">
        <f t="shared" si="3595"/>
        <v>0</v>
      </c>
      <c r="I7306" s="557"/>
      <c r="J7306" s="557"/>
      <c r="K7306" s="557"/>
      <c r="L7306" s="557"/>
      <c r="M7306" s="557"/>
      <c r="N7306" s="158"/>
      <c r="Q7306" s="49" t="s">
        <v>47</v>
      </c>
    </row>
    <row r="7307" spans="2:17" ht="20.25" customHeight="1">
      <c r="B7307" s="50" t="e">
        <f>IF((#REF!+#REF!+H7307)&lt;&gt;0,"a","b")</f>
        <v>#REF!</v>
      </c>
      <c r="C7307" s="54">
        <v>6</v>
      </c>
      <c r="D7307" s="54"/>
      <c r="F7307" s="89"/>
      <c r="G7307" s="109" t="s">
        <v>422</v>
      </c>
      <c r="H7307" s="561">
        <f t="shared" si="3595"/>
        <v>0</v>
      </c>
      <c r="I7307" s="557"/>
      <c r="J7307" s="557"/>
      <c r="K7307" s="557"/>
      <c r="L7307" s="557"/>
      <c r="M7307" s="557"/>
      <c r="N7307" s="158"/>
      <c r="Q7307" s="49" t="s">
        <v>47</v>
      </c>
    </row>
    <row r="7308" spans="2:17" ht="20.25" customHeight="1">
      <c r="B7308" s="50" t="e">
        <f>IF((#REF!+#REF!+H7308)&lt;&gt;0,"a","b")</f>
        <v>#REF!</v>
      </c>
      <c r="C7308" s="54">
        <v>6</v>
      </c>
      <c r="D7308" s="54"/>
      <c r="F7308" s="89"/>
      <c r="G7308" s="109" t="s">
        <v>423</v>
      </c>
      <c r="H7308" s="558">
        <f t="shared" si="3595"/>
        <v>0</v>
      </c>
      <c r="I7308" s="557"/>
      <c r="J7308" s="557"/>
      <c r="K7308" s="557"/>
      <c r="L7308" s="557"/>
      <c r="M7308" s="557"/>
      <c r="N7308" s="158"/>
      <c r="Q7308" s="49" t="s">
        <v>47</v>
      </c>
    </row>
    <row r="7309" spans="2:17" ht="20.25" customHeight="1">
      <c r="B7309" s="50" t="e">
        <f>IF((#REF!+#REF!+H7309)&lt;&gt;0,"a","b")</f>
        <v>#REF!</v>
      </c>
      <c r="C7309" s="54">
        <v>6</v>
      </c>
      <c r="D7309" s="54"/>
      <c r="F7309" s="89"/>
      <c r="G7309" s="109" t="s">
        <v>424</v>
      </c>
      <c r="H7309" s="558">
        <f t="shared" si="3595"/>
        <v>0</v>
      </c>
      <c r="I7309" s="557"/>
      <c r="J7309" s="557"/>
      <c r="K7309" s="557"/>
      <c r="L7309" s="557"/>
      <c r="M7309" s="557"/>
      <c r="N7309" s="158"/>
      <c r="Q7309" s="49" t="s">
        <v>47</v>
      </c>
    </row>
    <row r="7310" spans="2:17" ht="20.25" customHeight="1">
      <c r="B7310" s="50" t="e">
        <f>IF((#REF!+#REF!+H7310)&lt;&gt;0,"a","b")</f>
        <v>#REF!</v>
      </c>
      <c r="C7310" s="54">
        <v>6</v>
      </c>
      <c r="D7310" s="54"/>
      <c r="F7310" s="89"/>
      <c r="G7310" s="126" t="s">
        <v>425</v>
      </c>
      <c r="H7310" s="558">
        <f t="shared" si="3595"/>
        <v>0</v>
      </c>
      <c r="I7310" s="557"/>
      <c r="J7310" s="557"/>
      <c r="K7310" s="557"/>
      <c r="L7310" s="557"/>
      <c r="M7310" s="557"/>
      <c r="N7310" s="158"/>
      <c r="Q7310" s="49" t="s">
        <v>47</v>
      </c>
    </row>
    <row r="7311" spans="2:17" ht="20.25" customHeight="1">
      <c r="B7311" s="50" t="e">
        <f>IF((#REF!+#REF!+H7311)&lt;&gt;0,"a","b")</f>
        <v>#REF!</v>
      </c>
      <c r="C7311" s="54">
        <v>6</v>
      </c>
      <c r="D7311" s="54"/>
      <c r="F7311" s="89"/>
      <c r="G7311" s="109" t="s">
        <v>426</v>
      </c>
      <c r="H7311" s="558">
        <f t="shared" si="3595"/>
        <v>0</v>
      </c>
      <c r="I7311" s="557"/>
      <c r="J7311" s="557"/>
      <c r="K7311" s="557"/>
      <c r="L7311" s="557"/>
      <c r="M7311" s="557"/>
      <c r="N7311" s="158"/>
      <c r="Q7311" s="49" t="s">
        <v>47</v>
      </c>
    </row>
    <row r="7312" spans="2:17" ht="30.75" customHeight="1">
      <c r="B7312" s="50" t="e">
        <f>IF((#REF!+#REF!+H7312)&lt;&gt;0,"a","b")</f>
        <v>#REF!</v>
      </c>
      <c r="C7312" s="54">
        <v>6</v>
      </c>
      <c r="D7312" s="54"/>
      <c r="F7312" s="89"/>
      <c r="G7312" s="109" t="s">
        <v>427</v>
      </c>
      <c r="H7312" s="558">
        <f t="shared" si="3595"/>
        <v>0</v>
      </c>
      <c r="I7312" s="557"/>
      <c r="J7312" s="557"/>
      <c r="K7312" s="557"/>
      <c r="L7312" s="557"/>
      <c r="M7312" s="557"/>
      <c r="N7312" s="158"/>
      <c r="Q7312" s="49" t="s">
        <v>47</v>
      </c>
    </row>
    <row r="7313" spans="2:17" ht="20.25" customHeight="1">
      <c r="B7313" s="50" t="e">
        <f>IF((#REF!+#REF!+H7313)&lt;&gt;0,"a","b")</f>
        <v>#REF!</v>
      </c>
      <c r="C7313" s="54">
        <v>4</v>
      </c>
      <c r="D7313" s="54"/>
      <c r="F7313" s="89"/>
      <c r="G7313" s="93" t="s">
        <v>428</v>
      </c>
      <c r="H7313" s="559">
        <f t="shared" si="3595"/>
        <v>0</v>
      </c>
      <c r="I7313" s="567">
        <f t="shared" ref="I7313:K7313" si="3596">I7314+I7315</f>
        <v>0</v>
      </c>
      <c r="J7313" s="567">
        <f t="shared" si="3596"/>
        <v>0</v>
      </c>
      <c r="K7313" s="567">
        <f t="shared" si="3596"/>
        <v>0</v>
      </c>
      <c r="L7313" s="567">
        <f t="shared" ref="L7313:N7313" si="3597">L7314+L7315</f>
        <v>0</v>
      </c>
      <c r="M7313" s="567">
        <f t="shared" si="3597"/>
        <v>0</v>
      </c>
      <c r="N7313" s="137">
        <f t="shared" si="3597"/>
        <v>0</v>
      </c>
      <c r="O7313" s="60" t="s">
        <v>71</v>
      </c>
      <c r="Q7313" s="49" t="s">
        <v>47</v>
      </c>
    </row>
    <row r="7314" spans="2:17" ht="20.25" customHeight="1">
      <c r="B7314" s="50" t="e">
        <f>IF((#REF!+#REF!+H7314)&lt;&gt;0,"a","b")</f>
        <v>#REF!</v>
      </c>
      <c r="C7314" s="54">
        <v>5</v>
      </c>
      <c r="D7314" s="54"/>
      <c r="F7314" s="89"/>
      <c r="G7314" s="95" t="s">
        <v>429</v>
      </c>
      <c r="H7314" s="558">
        <f t="shared" si="3595"/>
        <v>0</v>
      </c>
      <c r="I7314" s="554"/>
      <c r="J7314" s="554"/>
      <c r="K7314" s="554"/>
      <c r="L7314" s="554"/>
      <c r="M7314" s="554"/>
      <c r="N7314" s="154"/>
      <c r="O7314" s="60"/>
      <c r="Q7314" s="49" t="s">
        <v>47</v>
      </c>
    </row>
    <row r="7315" spans="2:17" ht="20.25" customHeight="1">
      <c r="B7315" s="50" t="e">
        <f>IF((#REF!+#REF!+H7315)&lt;&gt;0,"a","b")</f>
        <v>#REF!</v>
      </c>
      <c r="C7315" s="54">
        <v>5</v>
      </c>
      <c r="D7315" s="54"/>
      <c r="F7315" s="89"/>
      <c r="G7315" s="95" t="s">
        <v>430</v>
      </c>
      <c r="H7315" s="559">
        <f t="shared" si="3595"/>
        <v>0</v>
      </c>
      <c r="I7315" s="569">
        <f t="shared" ref="I7315:K7315" si="3598">I7316+I7317</f>
        <v>0</v>
      </c>
      <c r="J7315" s="569">
        <f t="shared" si="3598"/>
        <v>0</v>
      </c>
      <c r="K7315" s="569">
        <f t="shared" si="3598"/>
        <v>0</v>
      </c>
      <c r="L7315" s="569">
        <f t="shared" ref="L7315:N7315" si="3599">L7316+L7317</f>
        <v>0</v>
      </c>
      <c r="M7315" s="569">
        <f t="shared" si="3599"/>
        <v>0</v>
      </c>
      <c r="N7315" s="142">
        <f t="shared" si="3599"/>
        <v>0</v>
      </c>
      <c r="O7315" s="60" t="s">
        <v>71</v>
      </c>
      <c r="Q7315" s="49" t="s">
        <v>47</v>
      </c>
    </row>
    <row r="7316" spans="2:17" ht="20.25" customHeight="1">
      <c r="B7316" s="50" t="e">
        <f>IF((#REF!+#REF!+H7316)&lt;&gt;0,"a","b")</f>
        <v>#REF!</v>
      </c>
      <c r="C7316" s="54">
        <v>6</v>
      </c>
      <c r="D7316" s="54"/>
      <c r="F7316" s="89"/>
      <c r="G7316" s="109" t="s">
        <v>431</v>
      </c>
      <c r="H7316" s="558">
        <f t="shared" si="3595"/>
        <v>0</v>
      </c>
      <c r="I7316" s="557"/>
      <c r="J7316" s="557"/>
      <c r="K7316" s="557"/>
      <c r="L7316" s="557"/>
      <c r="M7316" s="557"/>
      <c r="N7316" s="158"/>
      <c r="Q7316" s="49" t="s">
        <v>47</v>
      </c>
    </row>
    <row r="7317" spans="2:17" ht="20.25" customHeight="1">
      <c r="B7317" s="50" t="e">
        <f>IF((#REF!+#REF!+H7317)&lt;&gt;0,"a","b")</f>
        <v>#REF!</v>
      </c>
      <c r="C7317" s="54">
        <v>6</v>
      </c>
      <c r="D7317" s="54"/>
      <c r="F7317" s="89"/>
      <c r="G7317" s="109" t="s">
        <v>432</v>
      </c>
      <c r="H7317" s="558">
        <f t="shared" si="3595"/>
        <v>0</v>
      </c>
      <c r="I7317" s="557"/>
      <c r="J7317" s="557"/>
      <c r="K7317" s="557"/>
      <c r="L7317" s="557"/>
      <c r="M7317" s="557"/>
      <c r="N7317" s="158"/>
      <c r="Q7317" s="49" t="s">
        <v>47</v>
      </c>
    </row>
    <row r="7318" spans="2:17" ht="30.75" customHeight="1">
      <c r="B7318" s="50" t="e">
        <f>IF((#REF!+#REF!+H7318)&lt;&gt;0,"a","b")</f>
        <v>#REF!</v>
      </c>
      <c r="C7318" s="54">
        <v>3</v>
      </c>
      <c r="D7318" s="54"/>
      <c r="F7318" s="89"/>
      <c r="G7318" s="108" t="s">
        <v>433</v>
      </c>
      <c r="H7318" s="559">
        <f t="shared" si="3595"/>
        <v>0</v>
      </c>
      <c r="I7318" s="570">
        <f t="shared" ref="I7318:K7318" si="3600">I7319+I7320</f>
        <v>0</v>
      </c>
      <c r="J7318" s="570">
        <f t="shared" si="3600"/>
        <v>0</v>
      </c>
      <c r="K7318" s="570">
        <f t="shared" si="3600"/>
        <v>0</v>
      </c>
      <c r="L7318" s="570">
        <f t="shared" ref="L7318:N7318" si="3601">L7319+L7320</f>
        <v>0</v>
      </c>
      <c r="M7318" s="570">
        <f t="shared" si="3601"/>
        <v>0</v>
      </c>
      <c r="N7318" s="140">
        <f t="shared" si="3601"/>
        <v>0</v>
      </c>
      <c r="O7318" s="60" t="s">
        <v>71</v>
      </c>
      <c r="Q7318" s="49" t="s">
        <v>47</v>
      </c>
    </row>
    <row r="7319" spans="2:17" ht="30.75" customHeight="1">
      <c r="B7319" s="50" t="e">
        <f>IF((#REF!+#REF!+H7319)&lt;&gt;0,"a","b")</f>
        <v>#REF!</v>
      </c>
      <c r="C7319" s="54">
        <v>4</v>
      </c>
      <c r="D7319" s="54"/>
      <c r="F7319" s="89"/>
      <c r="G7319" s="93" t="s">
        <v>434</v>
      </c>
      <c r="H7319" s="558">
        <f t="shared" si="3595"/>
        <v>0</v>
      </c>
      <c r="I7319" s="555"/>
      <c r="J7319" s="555"/>
      <c r="K7319" s="555"/>
      <c r="L7319" s="555"/>
      <c r="M7319" s="555"/>
      <c r="N7319" s="153"/>
      <c r="Q7319" s="49" t="s">
        <v>47</v>
      </c>
    </row>
    <row r="7320" spans="2:17" ht="30.75" customHeight="1">
      <c r="B7320" s="50" t="e">
        <f>IF((#REF!+#REF!+H7320)&lt;&gt;0,"a","b")</f>
        <v>#REF!</v>
      </c>
      <c r="C7320" s="54">
        <v>4</v>
      </c>
      <c r="D7320" s="54"/>
      <c r="F7320" s="89"/>
      <c r="G7320" s="93" t="s">
        <v>435</v>
      </c>
      <c r="H7320" s="559">
        <f t="shared" si="3595"/>
        <v>0</v>
      </c>
      <c r="I7320" s="567">
        <f t="shared" ref="I7320:K7320" si="3602">I7321+I7322+I7323+I7324</f>
        <v>0</v>
      </c>
      <c r="J7320" s="567">
        <f t="shared" si="3602"/>
        <v>0</v>
      </c>
      <c r="K7320" s="567">
        <f t="shared" si="3602"/>
        <v>0</v>
      </c>
      <c r="L7320" s="567">
        <f t="shared" ref="L7320:N7320" si="3603">L7321+L7322+L7323+L7324</f>
        <v>0</v>
      </c>
      <c r="M7320" s="567">
        <f t="shared" si="3603"/>
        <v>0</v>
      </c>
      <c r="N7320" s="137">
        <f t="shared" si="3603"/>
        <v>0</v>
      </c>
      <c r="O7320" s="60" t="s">
        <v>71</v>
      </c>
      <c r="Q7320" s="49" t="s">
        <v>47</v>
      </c>
    </row>
    <row r="7321" spans="2:17" ht="30.75" customHeight="1">
      <c r="B7321" s="50" t="e">
        <f>IF((#REF!+#REF!+H7321)&lt;&gt;0,"a","b")</f>
        <v>#REF!</v>
      </c>
      <c r="C7321" s="54">
        <v>5</v>
      </c>
      <c r="D7321" s="54"/>
      <c r="F7321" s="89"/>
      <c r="G7321" s="95" t="s">
        <v>436</v>
      </c>
      <c r="H7321" s="558">
        <f t="shared" si="3595"/>
        <v>0</v>
      </c>
      <c r="I7321" s="554"/>
      <c r="J7321" s="554"/>
      <c r="K7321" s="554"/>
      <c r="L7321" s="554"/>
      <c r="M7321" s="554"/>
      <c r="N7321" s="154"/>
      <c r="Q7321" s="49" t="s">
        <v>47</v>
      </c>
    </row>
    <row r="7322" spans="2:17" ht="20.25" customHeight="1">
      <c r="B7322" s="50" t="e">
        <f>IF((#REF!+#REF!+H7322)&lt;&gt;0,"a","b")</f>
        <v>#REF!</v>
      </c>
      <c r="C7322" s="54">
        <v>5</v>
      </c>
      <c r="D7322" s="54"/>
      <c r="F7322" s="89"/>
      <c r="G7322" s="95" t="s">
        <v>437</v>
      </c>
      <c r="H7322" s="552">
        <f t="shared" si="3595"/>
        <v>0</v>
      </c>
      <c r="I7322" s="554"/>
      <c r="J7322" s="554"/>
      <c r="K7322" s="554"/>
      <c r="L7322" s="554"/>
      <c r="M7322" s="554"/>
      <c r="N7322" s="154"/>
      <c r="Q7322" s="49" t="s">
        <v>47</v>
      </c>
    </row>
    <row r="7323" spans="2:17" ht="20.25" customHeight="1">
      <c r="B7323" s="50" t="e">
        <f>IF((#REF!+#REF!+H7323)&lt;&gt;0,"a","b")</f>
        <v>#REF!</v>
      </c>
      <c r="C7323" s="54">
        <v>5</v>
      </c>
      <c r="D7323" s="54"/>
      <c r="F7323" s="89"/>
      <c r="G7323" s="95" t="s">
        <v>438</v>
      </c>
      <c r="H7323" s="552">
        <f t="shared" si="3595"/>
        <v>0</v>
      </c>
      <c r="I7323" s="554"/>
      <c r="J7323" s="554"/>
      <c r="K7323" s="554"/>
      <c r="L7323" s="554"/>
      <c r="M7323" s="554"/>
      <c r="N7323" s="154"/>
      <c r="Q7323" s="49" t="s">
        <v>47</v>
      </c>
    </row>
    <row r="7324" spans="2:17" ht="20.25" customHeight="1">
      <c r="B7324" s="50" t="e">
        <f>IF((#REF!+#REF!+H7324)&lt;&gt;0,"a","b")</f>
        <v>#REF!</v>
      </c>
      <c r="C7324" s="54">
        <v>5</v>
      </c>
      <c r="D7324" s="54"/>
      <c r="F7324" s="89"/>
      <c r="G7324" s="95" t="s">
        <v>307</v>
      </c>
      <c r="H7324" s="552">
        <f t="shared" si="3595"/>
        <v>0</v>
      </c>
      <c r="I7324" s="554"/>
      <c r="J7324" s="554"/>
      <c r="K7324" s="554"/>
      <c r="L7324" s="554"/>
      <c r="M7324" s="554"/>
      <c r="N7324" s="154"/>
      <c r="Q7324" s="49" t="s">
        <v>47</v>
      </c>
    </row>
    <row r="7325" spans="2:17" ht="20.25" customHeight="1">
      <c r="B7325" s="50" t="e">
        <f>IF((#REF!+#REF!+H7325)&lt;&gt;0,"a","b")</f>
        <v>#REF!</v>
      </c>
      <c r="C7325" s="54">
        <v>3</v>
      </c>
      <c r="D7325" s="54"/>
      <c r="F7325" s="89"/>
      <c r="G7325" s="108" t="s">
        <v>439</v>
      </c>
      <c r="H7325" s="561">
        <f t="shared" si="3595"/>
        <v>0</v>
      </c>
      <c r="I7325" s="562"/>
      <c r="J7325" s="562"/>
      <c r="K7325" s="562"/>
      <c r="L7325" s="562"/>
      <c r="M7325" s="562"/>
      <c r="N7325" s="161"/>
      <c r="Q7325" s="49" t="s">
        <v>47</v>
      </c>
    </row>
    <row r="7326" spans="2:17" ht="20.25" customHeight="1">
      <c r="B7326" s="50" t="e">
        <f>IF((#REF!+#REF!+H7326)&lt;&gt;0,"a","b")</f>
        <v>#REF!</v>
      </c>
      <c r="C7326" s="54">
        <v>3</v>
      </c>
      <c r="D7326" s="54"/>
      <c r="F7326" s="89"/>
      <c r="G7326" s="108" t="s">
        <v>440</v>
      </c>
      <c r="H7326" s="571">
        <f t="shared" si="3595"/>
        <v>0</v>
      </c>
      <c r="I7326" s="570">
        <f t="shared" ref="I7326:K7326" si="3604">I7327+I7328+I7329+I7332</f>
        <v>0</v>
      </c>
      <c r="J7326" s="570">
        <f t="shared" si="3604"/>
        <v>0</v>
      </c>
      <c r="K7326" s="570">
        <f t="shared" si="3604"/>
        <v>0</v>
      </c>
      <c r="L7326" s="570">
        <f t="shared" ref="L7326:N7326" si="3605">L7327+L7328+L7329+L7332</f>
        <v>0</v>
      </c>
      <c r="M7326" s="570">
        <f t="shared" si="3605"/>
        <v>0</v>
      </c>
      <c r="N7326" s="140">
        <f t="shared" si="3605"/>
        <v>0</v>
      </c>
      <c r="O7326" s="60" t="s">
        <v>71</v>
      </c>
      <c r="Q7326" s="49" t="s">
        <v>47</v>
      </c>
    </row>
    <row r="7327" spans="2:17" ht="30.75" customHeight="1">
      <c r="B7327" s="50" t="e">
        <f>IF((#REF!+#REF!+H7327)&lt;&gt;0,"a","b")</f>
        <v>#REF!</v>
      </c>
      <c r="C7327" s="54">
        <v>4</v>
      </c>
      <c r="D7327" s="54"/>
      <c r="F7327" s="89"/>
      <c r="G7327" s="93" t="s">
        <v>441</v>
      </c>
      <c r="H7327" s="558">
        <f t="shared" si="3595"/>
        <v>0</v>
      </c>
      <c r="I7327" s="555"/>
      <c r="J7327" s="555"/>
      <c r="K7327" s="555"/>
      <c r="L7327" s="555"/>
      <c r="M7327" s="555"/>
      <c r="N7327" s="153"/>
      <c r="O7327" s="60"/>
      <c r="Q7327" s="49" t="s">
        <v>47</v>
      </c>
    </row>
    <row r="7328" spans="2:17" ht="20.25" customHeight="1">
      <c r="B7328" s="50" t="e">
        <f>IF((#REF!+#REF!+H7328)&lt;&gt;0,"a","b")</f>
        <v>#REF!</v>
      </c>
      <c r="C7328" s="54">
        <v>4</v>
      </c>
      <c r="D7328" s="54"/>
      <c r="F7328" s="89"/>
      <c r="G7328" s="93" t="s">
        <v>442</v>
      </c>
      <c r="H7328" s="558">
        <f t="shared" si="3595"/>
        <v>0</v>
      </c>
      <c r="I7328" s="555"/>
      <c r="J7328" s="555"/>
      <c r="K7328" s="555"/>
      <c r="L7328" s="555"/>
      <c r="M7328" s="555"/>
      <c r="N7328" s="153"/>
      <c r="O7328" s="60"/>
      <c r="Q7328" s="49" t="s">
        <v>47</v>
      </c>
    </row>
    <row r="7329" spans="2:17" ht="20.25" customHeight="1">
      <c r="B7329" s="50" t="e">
        <f>IF((#REF!+#REF!+H7329)&lt;&gt;0,"a","b")</f>
        <v>#REF!</v>
      </c>
      <c r="C7329" s="54">
        <v>4</v>
      </c>
      <c r="D7329" s="54"/>
      <c r="F7329" s="89"/>
      <c r="G7329" s="93" t="s">
        <v>443</v>
      </c>
      <c r="H7329" s="559">
        <f t="shared" si="3595"/>
        <v>0</v>
      </c>
      <c r="I7329" s="567">
        <f t="shared" ref="I7329:K7329" si="3606">I7330+I7331</f>
        <v>0</v>
      </c>
      <c r="J7329" s="567">
        <f t="shared" si="3606"/>
        <v>0</v>
      </c>
      <c r="K7329" s="567">
        <f t="shared" si="3606"/>
        <v>0</v>
      </c>
      <c r="L7329" s="567">
        <f t="shared" ref="L7329:N7329" si="3607">L7330+L7331</f>
        <v>0</v>
      </c>
      <c r="M7329" s="567">
        <f t="shared" si="3607"/>
        <v>0</v>
      </c>
      <c r="N7329" s="137">
        <f t="shared" si="3607"/>
        <v>0</v>
      </c>
      <c r="O7329" s="60" t="s">
        <v>71</v>
      </c>
      <c r="Q7329" s="49" t="s">
        <v>47</v>
      </c>
    </row>
    <row r="7330" spans="2:17" ht="30.75" customHeight="1">
      <c r="B7330" s="50" t="e">
        <f>IF((#REF!+#REF!+H7330)&lt;&gt;0,"a","b")</f>
        <v>#REF!</v>
      </c>
      <c r="C7330" s="54">
        <v>5</v>
      </c>
      <c r="D7330" s="54"/>
      <c r="F7330" s="89"/>
      <c r="G7330" s="95" t="s">
        <v>444</v>
      </c>
      <c r="H7330" s="552">
        <f t="shared" si="3595"/>
        <v>0</v>
      </c>
      <c r="I7330" s="554"/>
      <c r="J7330" s="554"/>
      <c r="K7330" s="554"/>
      <c r="L7330" s="554"/>
      <c r="M7330" s="554"/>
      <c r="N7330" s="154"/>
      <c r="Q7330" s="49" t="s">
        <v>47</v>
      </c>
    </row>
    <row r="7331" spans="2:17" ht="20.25" customHeight="1">
      <c r="B7331" s="50" t="e">
        <f>IF((#REF!+#REF!+H7331)&lt;&gt;0,"a","b")</f>
        <v>#REF!</v>
      </c>
      <c r="C7331" s="54">
        <v>5</v>
      </c>
      <c r="D7331" s="54"/>
      <c r="F7331" s="89"/>
      <c r="G7331" s="95" t="s">
        <v>445</v>
      </c>
      <c r="H7331" s="552">
        <f t="shared" si="3595"/>
        <v>0</v>
      </c>
      <c r="I7331" s="554"/>
      <c r="J7331" s="554"/>
      <c r="K7331" s="554"/>
      <c r="L7331" s="554"/>
      <c r="M7331" s="554"/>
      <c r="N7331" s="154"/>
      <c r="Q7331" s="49" t="s">
        <v>47</v>
      </c>
    </row>
    <row r="7332" spans="2:17" ht="20.25" customHeight="1">
      <c r="B7332" s="50" t="e">
        <f>IF((#REF!+#REF!+H7332)&lt;&gt;0,"a","b")</f>
        <v>#REF!</v>
      </c>
      <c r="C7332" s="54">
        <v>4</v>
      </c>
      <c r="D7332" s="54"/>
      <c r="F7332" s="89"/>
      <c r="G7332" s="93" t="s">
        <v>446</v>
      </c>
      <c r="H7332" s="558">
        <f t="shared" si="3595"/>
        <v>0</v>
      </c>
      <c r="I7332" s="555"/>
      <c r="J7332" s="555"/>
      <c r="K7332" s="555"/>
      <c r="L7332" s="555"/>
      <c r="M7332" s="555"/>
      <c r="N7332" s="153"/>
      <c r="Q7332" s="49" t="s">
        <v>47</v>
      </c>
    </row>
    <row r="7333" spans="2:17" ht="20.25" customHeight="1">
      <c r="B7333" s="50" t="e">
        <f>IF((#REF!+#REF!+H7333)&lt;&gt;0,"a","b")</f>
        <v>#REF!</v>
      </c>
      <c r="C7333" s="54">
        <v>2</v>
      </c>
      <c r="D7333" s="68" t="s">
        <v>634</v>
      </c>
      <c r="F7333" s="127"/>
      <c r="G7333" s="117" t="s">
        <v>447</v>
      </c>
      <c r="H7333" s="572">
        <f t="shared" si="3595"/>
        <v>0</v>
      </c>
      <c r="I7333" s="573">
        <f t="shared" ref="I7333:K7333" si="3608">I7334+I7341+I7348</f>
        <v>0</v>
      </c>
      <c r="J7333" s="573">
        <f t="shared" si="3608"/>
        <v>0</v>
      </c>
      <c r="K7333" s="573">
        <f t="shared" si="3608"/>
        <v>0</v>
      </c>
      <c r="L7333" s="573">
        <f t="shared" ref="L7333:N7333" si="3609">L7334+L7341+L7348</f>
        <v>0</v>
      </c>
      <c r="M7333" s="573">
        <f t="shared" si="3609"/>
        <v>0</v>
      </c>
      <c r="N7333" s="149">
        <f t="shared" si="3609"/>
        <v>0</v>
      </c>
      <c r="O7333" s="60" t="s">
        <v>71</v>
      </c>
    </row>
    <row r="7334" spans="2:17" ht="20.25" customHeight="1">
      <c r="B7334" s="50" t="e">
        <f>IF((#REF!+#REF!+H7334)&lt;&gt;0,"a","b")</f>
        <v>#REF!</v>
      </c>
      <c r="C7334" s="54">
        <v>3</v>
      </c>
      <c r="D7334" s="54"/>
      <c r="F7334" s="127"/>
      <c r="G7334" s="108" t="s">
        <v>448</v>
      </c>
      <c r="H7334" s="574">
        <f t="shared" si="3595"/>
        <v>0</v>
      </c>
      <c r="I7334" s="564">
        <f t="shared" ref="I7334:K7334" si="3610">SUM(I7335:I7340)</f>
        <v>0</v>
      </c>
      <c r="J7334" s="564">
        <f t="shared" si="3610"/>
        <v>0</v>
      </c>
      <c r="K7334" s="564">
        <f t="shared" si="3610"/>
        <v>0</v>
      </c>
      <c r="L7334" s="564">
        <f t="shared" ref="L7334:N7334" si="3611">SUM(L7335:L7340)</f>
        <v>0</v>
      </c>
      <c r="M7334" s="564">
        <f t="shared" si="3611"/>
        <v>0</v>
      </c>
      <c r="N7334" s="159">
        <f t="shared" si="3611"/>
        <v>0</v>
      </c>
      <c r="O7334" s="60" t="s">
        <v>71</v>
      </c>
    </row>
    <row r="7335" spans="2:17" ht="20.25" customHeight="1">
      <c r="B7335" s="50" t="e">
        <f>IF((#REF!+#REF!+H7335)&lt;&gt;0,"a","b")</f>
        <v>#REF!</v>
      </c>
      <c r="C7335" s="54">
        <v>4</v>
      </c>
      <c r="D7335" s="54"/>
      <c r="F7335" s="127"/>
      <c r="G7335" s="93" t="s">
        <v>449</v>
      </c>
      <c r="H7335" s="575">
        <f t="shared" si="3595"/>
        <v>0</v>
      </c>
      <c r="I7335" s="555"/>
      <c r="J7335" s="555"/>
      <c r="K7335" s="555"/>
      <c r="L7335" s="555"/>
      <c r="M7335" s="555"/>
      <c r="N7335" s="153"/>
    </row>
    <row r="7336" spans="2:17" ht="20.25" customHeight="1">
      <c r="B7336" s="50" t="e">
        <f>IF((#REF!+#REF!+H7336)&lt;&gt;0,"a","b")</f>
        <v>#REF!</v>
      </c>
      <c r="C7336" s="54">
        <v>4</v>
      </c>
      <c r="D7336" s="54"/>
      <c r="F7336" s="127"/>
      <c r="G7336" s="93" t="s">
        <v>450</v>
      </c>
      <c r="H7336" s="575">
        <f t="shared" si="3595"/>
        <v>0</v>
      </c>
      <c r="I7336" s="555"/>
      <c r="J7336" s="555"/>
      <c r="K7336" s="555"/>
      <c r="L7336" s="555"/>
      <c r="M7336" s="555"/>
      <c r="N7336" s="153"/>
    </row>
    <row r="7337" spans="2:17" ht="20.25" customHeight="1">
      <c r="B7337" s="50" t="e">
        <f>IF((#REF!+#REF!+H7337)&lt;&gt;0,"a","b")</f>
        <v>#REF!</v>
      </c>
      <c r="C7337" s="54">
        <v>4</v>
      </c>
      <c r="D7337" s="54"/>
      <c r="F7337" s="127"/>
      <c r="G7337" s="93" t="s">
        <v>305</v>
      </c>
      <c r="H7337" s="575">
        <f t="shared" si="3595"/>
        <v>0</v>
      </c>
      <c r="I7337" s="555"/>
      <c r="J7337" s="555"/>
      <c r="K7337" s="555"/>
      <c r="L7337" s="555"/>
      <c r="M7337" s="555"/>
      <c r="N7337" s="153"/>
    </row>
    <row r="7338" spans="2:17" ht="20.25" customHeight="1">
      <c r="B7338" s="50" t="e">
        <f>IF((#REF!+#REF!+H7338)&lt;&gt;0,"a","b")</f>
        <v>#REF!</v>
      </c>
      <c r="C7338" s="54">
        <v>4</v>
      </c>
      <c r="D7338" s="54"/>
      <c r="F7338" s="127"/>
      <c r="G7338" s="93" t="s">
        <v>451</v>
      </c>
      <c r="H7338" s="575">
        <f t="shared" si="3595"/>
        <v>0</v>
      </c>
      <c r="I7338" s="555"/>
      <c r="J7338" s="555"/>
      <c r="K7338" s="555"/>
      <c r="L7338" s="555"/>
      <c r="M7338" s="555"/>
      <c r="N7338" s="153"/>
    </row>
    <row r="7339" spans="2:17" ht="20.25" customHeight="1">
      <c r="B7339" s="50" t="e">
        <f>IF((#REF!+#REF!+H7339)&lt;&gt;0,"a","b")</f>
        <v>#REF!</v>
      </c>
      <c r="C7339" s="54">
        <v>4</v>
      </c>
      <c r="D7339" s="54"/>
      <c r="F7339" s="127"/>
      <c r="G7339" s="93" t="s">
        <v>452</v>
      </c>
      <c r="H7339" s="575">
        <f t="shared" si="3595"/>
        <v>0</v>
      </c>
      <c r="I7339" s="555"/>
      <c r="J7339" s="555"/>
      <c r="K7339" s="555"/>
      <c r="L7339" s="555"/>
      <c r="M7339" s="555"/>
      <c r="N7339" s="153"/>
    </row>
    <row r="7340" spans="2:17" ht="20.25" customHeight="1">
      <c r="B7340" s="50" t="e">
        <f>IF((#REF!+#REF!+H7340)&lt;&gt;0,"a","b")</f>
        <v>#REF!</v>
      </c>
      <c r="C7340" s="54">
        <v>4</v>
      </c>
      <c r="D7340" s="54"/>
      <c r="F7340" s="127"/>
      <c r="G7340" s="93" t="s">
        <v>453</v>
      </c>
      <c r="H7340" s="575">
        <f t="shared" si="3595"/>
        <v>0</v>
      </c>
      <c r="I7340" s="555"/>
      <c r="J7340" s="555"/>
      <c r="K7340" s="555"/>
      <c r="L7340" s="555"/>
      <c r="M7340" s="555"/>
      <c r="N7340" s="153"/>
    </row>
    <row r="7341" spans="2:17" ht="20.25" customHeight="1">
      <c r="B7341" s="50" t="e">
        <f>IF((#REF!+#REF!+H7341)&lt;&gt;0,"a","b")</f>
        <v>#REF!</v>
      </c>
      <c r="C7341" s="54">
        <v>3</v>
      </c>
      <c r="D7341" s="54"/>
      <c r="F7341" s="127"/>
      <c r="G7341" s="108" t="s">
        <v>304</v>
      </c>
      <c r="H7341" s="574">
        <f t="shared" si="3595"/>
        <v>0</v>
      </c>
      <c r="I7341" s="564">
        <f t="shared" ref="I7341:K7341" si="3612">SUM(I7342:I7347)</f>
        <v>0</v>
      </c>
      <c r="J7341" s="564">
        <f t="shared" si="3612"/>
        <v>0</v>
      </c>
      <c r="K7341" s="564">
        <f t="shared" si="3612"/>
        <v>0</v>
      </c>
      <c r="L7341" s="564">
        <f t="shared" ref="L7341:N7341" si="3613">SUM(L7342:L7347)</f>
        <v>0</v>
      </c>
      <c r="M7341" s="564">
        <f t="shared" si="3613"/>
        <v>0</v>
      </c>
      <c r="N7341" s="159">
        <f t="shared" si="3613"/>
        <v>0</v>
      </c>
      <c r="O7341" s="60" t="s">
        <v>71</v>
      </c>
    </row>
    <row r="7342" spans="2:17" ht="20.25" customHeight="1">
      <c r="B7342" s="50" t="e">
        <f>IF((#REF!+#REF!+H7342)&lt;&gt;0,"a","b")</f>
        <v>#REF!</v>
      </c>
      <c r="C7342" s="54">
        <v>4</v>
      </c>
      <c r="D7342" s="54"/>
      <c r="F7342" s="127"/>
      <c r="G7342" s="93" t="s">
        <v>449</v>
      </c>
      <c r="H7342" s="575">
        <f t="shared" si="3595"/>
        <v>0</v>
      </c>
      <c r="I7342" s="555"/>
      <c r="J7342" s="555"/>
      <c r="K7342" s="555"/>
      <c r="L7342" s="555"/>
      <c r="M7342" s="555"/>
      <c r="N7342" s="153"/>
    </row>
    <row r="7343" spans="2:17" ht="20.25" customHeight="1">
      <c r="B7343" s="50" t="e">
        <f>IF((#REF!+#REF!+H7343)&lt;&gt;0,"a","b")</f>
        <v>#REF!</v>
      </c>
      <c r="C7343" s="54">
        <v>4</v>
      </c>
      <c r="D7343" s="54"/>
      <c r="F7343" s="127"/>
      <c r="G7343" s="93" t="s">
        <v>450</v>
      </c>
      <c r="H7343" s="575">
        <f t="shared" si="3595"/>
        <v>0</v>
      </c>
      <c r="I7343" s="555"/>
      <c r="J7343" s="555"/>
      <c r="K7343" s="555"/>
      <c r="L7343" s="555"/>
      <c r="M7343" s="555"/>
      <c r="N7343" s="153"/>
    </row>
    <row r="7344" spans="2:17" ht="20.25" customHeight="1">
      <c r="B7344" s="50" t="e">
        <f>IF((#REF!+#REF!+H7344)&lt;&gt;0,"a","b")</f>
        <v>#REF!</v>
      </c>
      <c r="C7344" s="54">
        <v>4</v>
      </c>
      <c r="D7344" s="54"/>
      <c r="F7344" s="127"/>
      <c r="G7344" s="93" t="s">
        <v>305</v>
      </c>
      <c r="H7344" s="575">
        <f t="shared" si="3595"/>
        <v>0</v>
      </c>
      <c r="I7344" s="555"/>
      <c r="J7344" s="555"/>
      <c r="K7344" s="555"/>
      <c r="L7344" s="555"/>
      <c r="M7344" s="555"/>
      <c r="N7344" s="153"/>
    </row>
    <row r="7345" spans="2:15" ht="20.25" customHeight="1">
      <c r="B7345" s="50" t="e">
        <f>IF((#REF!+#REF!+H7345)&lt;&gt;0,"a","b")</f>
        <v>#REF!</v>
      </c>
      <c r="C7345" s="54">
        <v>4</v>
      </c>
      <c r="D7345" s="54"/>
      <c r="F7345" s="127"/>
      <c r="G7345" s="93" t="s">
        <v>454</v>
      </c>
      <c r="H7345" s="575">
        <f t="shared" si="3595"/>
        <v>0</v>
      </c>
      <c r="I7345" s="555"/>
      <c r="J7345" s="555"/>
      <c r="K7345" s="555"/>
      <c r="L7345" s="555"/>
      <c r="M7345" s="555"/>
      <c r="N7345" s="153"/>
    </row>
    <row r="7346" spans="2:15" ht="20.25" customHeight="1">
      <c r="B7346" s="50" t="e">
        <f>IF((#REF!+#REF!+H7346)&lt;&gt;0,"a","b")</f>
        <v>#REF!</v>
      </c>
      <c r="C7346" s="54">
        <v>4</v>
      </c>
      <c r="D7346" s="54"/>
      <c r="F7346" s="127"/>
      <c r="G7346" s="93" t="s">
        <v>452</v>
      </c>
      <c r="H7346" s="575">
        <f t="shared" si="3595"/>
        <v>0</v>
      </c>
      <c r="I7346" s="555"/>
      <c r="J7346" s="555"/>
      <c r="K7346" s="555"/>
      <c r="L7346" s="555"/>
      <c r="M7346" s="555"/>
      <c r="N7346" s="153"/>
    </row>
    <row r="7347" spans="2:15" ht="20.25" customHeight="1">
      <c r="B7347" s="50" t="e">
        <f>IF((#REF!+#REF!+H7347)&lt;&gt;0,"a","b")</f>
        <v>#REF!</v>
      </c>
      <c r="C7347" s="54">
        <v>4</v>
      </c>
      <c r="D7347" s="54"/>
      <c r="F7347" s="127"/>
      <c r="G7347" s="93" t="s">
        <v>453</v>
      </c>
      <c r="H7347" s="575">
        <f t="shared" si="3595"/>
        <v>0</v>
      </c>
      <c r="I7347" s="555"/>
      <c r="J7347" s="555"/>
      <c r="K7347" s="555"/>
      <c r="L7347" s="555"/>
      <c r="M7347" s="555"/>
      <c r="N7347" s="153"/>
    </row>
    <row r="7348" spans="2:15" ht="20.25" customHeight="1">
      <c r="B7348" s="50" t="e">
        <f>IF((#REF!+#REF!+H7348)&lt;&gt;0,"a","b")</f>
        <v>#REF!</v>
      </c>
      <c r="C7348" s="54">
        <v>3</v>
      </c>
      <c r="D7348" s="54"/>
      <c r="F7348" s="89"/>
      <c r="G7348" s="108" t="s">
        <v>306</v>
      </c>
      <c r="H7348" s="576">
        <f t="shared" si="3595"/>
        <v>0</v>
      </c>
      <c r="I7348" s="562"/>
      <c r="J7348" s="562"/>
      <c r="K7348" s="562"/>
      <c r="L7348" s="562"/>
      <c r="M7348" s="562"/>
      <c r="N7348" s="166"/>
    </row>
    <row r="7349" spans="2:15" ht="20.25" customHeight="1">
      <c r="B7349" s="50" t="e">
        <f>IF((#REF!+#REF!+H7349)&lt;&gt;0,"a","b")</f>
        <v>#REF!</v>
      </c>
      <c r="C7349" s="54">
        <v>2</v>
      </c>
      <c r="D7349" s="68" t="s">
        <v>635</v>
      </c>
      <c r="F7349" s="89"/>
      <c r="G7349" s="117" t="s">
        <v>455</v>
      </c>
      <c r="H7349" s="572">
        <f t="shared" si="3595"/>
        <v>0</v>
      </c>
      <c r="I7349" s="573">
        <f t="shared" ref="I7349:K7349" si="3614">I7350+I7358</f>
        <v>0</v>
      </c>
      <c r="J7349" s="573">
        <f t="shared" si="3614"/>
        <v>0</v>
      </c>
      <c r="K7349" s="573">
        <f t="shared" si="3614"/>
        <v>0</v>
      </c>
      <c r="L7349" s="573">
        <f t="shared" ref="L7349:N7349" si="3615">L7350+L7358</f>
        <v>0</v>
      </c>
      <c r="M7349" s="573">
        <f t="shared" si="3615"/>
        <v>0</v>
      </c>
      <c r="N7349" s="149">
        <f t="shared" si="3615"/>
        <v>0</v>
      </c>
      <c r="O7349" s="60" t="s">
        <v>71</v>
      </c>
    </row>
    <row r="7350" spans="2:15" ht="20.25" customHeight="1">
      <c r="B7350" s="50" t="e">
        <f>IF((#REF!+#REF!+H7350)&lt;&gt;0,"a","b")</f>
        <v>#REF!</v>
      </c>
      <c r="C7350" s="54">
        <v>3</v>
      </c>
      <c r="D7350" s="54"/>
      <c r="F7350" s="89"/>
      <c r="G7350" s="108" t="s">
        <v>448</v>
      </c>
      <c r="H7350" s="574">
        <f t="shared" si="3595"/>
        <v>0</v>
      </c>
      <c r="I7350" s="564">
        <f t="shared" ref="I7350:K7350" si="3616">SUM(I7351:I7357)</f>
        <v>0</v>
      </c>
      <c r="J7350" s="564">
        <f t="shared" si="3616"/>
        <v>0</v>
      </c>
      <c r="K7350" s="564">
        <f t="shared" si="3616"/>
        <v>0</v>
      </c>
      <c r="L7350" s="564">
        <f t="shared" ref="L7350:N7350" si="3617">SUM(L7351:L7357)</f>
        <v>0</v>
      </c>
      <c r="M7350" s="564">
        <f t="shared" si="3617"/>
        <v>0</v>
      </c>
      <c r="N7350" s="159">
        <f t="shared" si="3617"/>
        <v>0</v>
      </c>
      <c r="O7350" s="60" t="s">
        <v>71</v>
      </c>
    </row>
    <row r="7351" spans="2:15" ht="20.25" customHeight="1">
      <c r="B7351" s="50" t="e">
        <f>IF((#REF!+#REF!+H7351)&lt;&gt;0,"a","b")</f>
        <v>#REF!</v>
      </c>
      <c r="C7351" s="54">
        <v>4</v>
      </c>
      <c r="D7351" s="54"/>
      <c r="F7351" s="89"/>
      <c r="G7351" s="93" t="s">
        <v>456</v>
      </c>
      <c r="H7351" s="575">
        <f t="shared" si="3595"/>
        <v>0</v>
      </c>
      <c r="I7351" s="555"/>
      <c r="J7351" s="555"/>
      <c r="K7351" s="555"/>
      <c r="L7351" s="555"/>
      <c r="M7351" s="555"/>
      <c r="N7351" s="153"/>
    </row>
    <row r="7352" spans="2:15" ht="20.25" customHeight="1">
      <c r="B7352" s="50" t="e">
        <f>IF((#REF!+#REF!+H7352)&lt;&gt;0,"a","b")</f>
        <v>#REF!</v>
      </c>
      <c r="C7352" s="54">
        <v>4</v>
      </c>
      <c r="D7352" s="54"/>
      <c r="F7352" s="89"/>
      <c r="G7352" s="93" t="s">
        <v>303</v>
      </c>
      <c r="H7352" s="575">
        <f t="shared" si="3595"/>
        <v>0</v>
      </c>
      <c r="I7352" s="555"/>
      <c r="J7352" s="555"/>
      <c r="K7352" s="555"/>
      <c r="L7352" s="555"/>
      <c r="M7352" s="555"/>
      <c r="N7352" s="153"/>
    </row>
    <row r="7353" spans="2:15" ht="20.25" customHeight="1">
      <c r="B7353" s="50" t="e">
        <f>IF((#REF!+#REF!+H7353)&lt;&gt;0,"a","b")</f>
        <v>#REF!</v>
      </c>
      <c r="C7353" s="54">
        <v>4</v>
      </c>
      <c r="D7353" s="54"/>
      <c r="F7353" s="89"/>
      <c r="G7353" s="93" t="s">
        <v>450</v>
      </c>
      <c r="H7353" s="575">
        <f t="shared" si="3595"/>
        <v>0</v>
      </c>
      <c r="I7353" s="555"/>
      <c r="J7353" s="555"/>
      <c r="K7353" s="555"/>
      <c r="L7353" s="555"/>
      <c r="M7353" s="555"/>
      <c r="N7353" s="153"/>
    </row>
    <row r="7354" spans="2:15" ht="30.75" customHeight="1">
      <c r="B7354" s="50" t="e">
        <f>IF((#REF!+#REF!+H7354)&lt;&gt;0,"a","b")</f>
        <v>#REF!</v>
      </c>
      <c r="C7354" s="54">
        <v>4</v>
      </c>
      <c r="D7354" s="54"/>
      <c r="F7354" s="89"/>
      <c r="G7354" s="93" t="s">
        <v>457</v>
      </c>
      <c r="H7354" s="575">
        <f t="shared" si="3595"/>
        <v>0</v>
      </c>
      <c r="I7354" s="555"/>
      <c r="J7354" s="555"/>
      <c r="K7354" s="555"/>
      <c r="L7354" s="555"/>
      <c r="M7354" s="555"/>
      <c r="N7354" s="153"/>
    </row>
    <row r="7355" spans="2:15" ht="20.25" customHeight="1">
      <c r="B7355" s="50" t="e">
        <f>IF((#REF!+#REF!+H7355)&lt;&gt;0,"a","b")</f>
        <v>#REF!</v>
      </c>
      <c r="C7355" s="54">
        <v>4</v>
      </c>
      <c r="D7355" s="54"/>
      <c r="F7355" s="89"/>
      <c r="G7355" s="93" t="s">
        <v>451</v>
      </c>
      <c r="H7355" s="575">
        <f t="shared" si="3595"/>
        <v>0</v>
      </c>
      <c r="I7355" s="555"/>
      <c r="J7355" s="555"/>
      <c r="K7355" s="555"/>
      <c r="L7355" s="555"/>
      <c r="M7355" s="555"/>
      <c r="N7355" s="153"/>
    </row>
    <row r="7356" spans="2:15" ht="20.25" customHeight="1">
      <c r="B7356" s="50" t="e">
        <f>IF((#REF!+#REF!+H7356)&lt;&gt;0,"a","b")</f>
        <v>#REF!</v>
      </c>
      <c r="C7356" s="54">
        <v>4</v>
      </c>
      <c r="D7356" s="54"/>
      <c r="F7356" s="89"/>
      <c r="G7356" s="93" t="s">
        <v>452</v>
      </c>
      <c r="H7356" s="575">
        <f t="shared" si="3595"/>
        <v>0</v>
      </c>
      <c r="I7356" s="555"/>
      <c r="J7356" s="555"/>
      <c r="K7356" s="555"/>
      <c r="L7356" s="555"/>
      <c r="M7356" s="555"/>
      <c r="N7356" s="153"/>
    </row>
    <row r="7357" spans="2:15" ht="20.25" customHeight="1">
      <c r="B7357" s="50" t="e">
        <f>IF((#REF!+#REF!+H7357)&lt;&gt;0,"a","b")</f>
        <v>#REF!</v>
      </c>
      <c r="C7357" s="54">
        <v>4</v>
      </c>
      <c r="D7357" s="54"/>
      <c r="F7357" s="89"/>
      <c r="G7357" s="93" t="s">
        <v>458</v>
      </c>
      <c r="H7357" s="575">
        <f t="shared" si="3595"/>
        <v>0</v>
      </c>
      <c r="I7357" s="562"/>
      <c r="J7357" s="562"/>
      <c r="K7357" s="562"/>
      <c r="L7357" s="562"/>
      <c r="M7357" s="562"/>
      <c r="N7357" s="166"/>
    </row>
    <row r="7358" spans="2:15" ht="20.25" customHeight="1">
      <c r="B7358" s="50" t="e">
        <f>IF((#REF!+#REF!+H7358)&lt;&gt;0,"a","b")</f>
        <v>#REF!</v>
      </c>
      <c r="C7358" s="54">
        <v>3</v>
      </c>
      <c r="D7358" s="54"/>
      <c r="F7358" s="89"/>
      <c r="G7358" s="108" t="s">
        <v>304</v>
      </c>
      <c r="H7358" s="574">
        <f t="shared" si="3595"/>
        <v>0</v>
      </c>
      <c r="I7358" s="564">
        <f t="shared" ref="I7358:K7358" si="3618">SUM(I7359:I7365)</f>
        <v>0</v>
      </c>
      <c r="J7358" s="564">
        <f t="shared" si="3618"/>
        <v>0</v>
      </c>
      <c r="K7358" s="564">
        <f t="shared" si="3618"/>
        <v>0</v>
      </c>
      <c r="L7358" s="564">
        <f t="shared" ref="L7358:N7358" si="3619">SUM(L7359:L7365)</f>
        <v>0</v>
      </c>
      <c r="M7358" s="564">
        <f t="shared" si="3619"/>
        <v>0</v>
      </c>
      <c r="N7358" s="159">
        <f t="shared" si="3619"/>
        <v>0</v>
      </c>
      <c r="O7358" s="60" t="s">
        <v>71</v>
      </c>
    </row>
    <row r="7359" spans="2:15" ht="20.25" customHeight="1">
      <c r="B7359" s="50" t="e">
        <f>IF((#REF!+#REF!+H7359)&lt;&gt;0,"a","b")</f>
        <v>#REF!</v>
      </c>
      <c r="C7359" s="54">
        <v>4</v>
      </c>
      <c r="D7359" s="54"/>
      <c r="F7359" s="89"/>
      <c r="G7359" s="93" t="s">
        <v>456</v>
      </c>
      <c r="H7359" s="575">
        <f t="shared" si="3595"/>
        <v>0</v>
      </c>
      <c r="I7359" s="555"/>
      <c r="J7359" s="555"/>
      <c r="K7359" s="555"/>
      <c r="L7359" s="555"/>
      <c r="M7359" s="555"/>
      <c r="N7359" s="153"/>
    </row>
    <row r="7360" spans="2:15" ht="20.25" customHeight="1">
      <c r="B7360" s="50" t="e">
        <f>IF((#REF!+#REF!+H7360)&lt;&gt;0,"a","b")</f>
        <v>#REF!</v>
      </c>
      <c r="C7360" s="54">
        <v>4</v>
      </c>
      <c r="D7360" s="54"/>
      <c r="F7360" s="89"/>
      <c r="G7360" s="93" t="s">
        <v>303</v>
      </c>
      <c r="H7360" s="575">
        <f t="shared" si="3595"/>
        <v>0</v>
      </c>
      <c r="I7360" s="555"/>
      <c r="J7360" s="555"/>
      <c r="K7360" s="555"/>
      <c r="L7360" s="555"/>
      <c r="M7360" s="555"/>
      <c r="N7360" s="153"/>
    </row>
    <row r="7361" spans="2:19" ht="20.25" customHeight="1">
      <c r="B7361" s="50" t="e">
        <f>IF((#REF!+#REF!+H7361)&lt;&gt;0,"a","b")</f>
        <v>#REF!</v>
      </c>
      <c r="C7361" s="54">
        <v>4</v>
      </c>
      <c r="D7361" s="54"/>
      <c r="F7361" s="89"/>
      <c r="G7361" s="93" t="s">
        <v>450</v>
      </c>
      <c r="H7361" s="575">
        <f t="shared" si="3595"/>
        <v>0</v>
      </c>
      <c r="I7361" s="555"/>
      <c r="J7361" s="555"/>
      <c r="K7361" s="555"/>
      <c r="L7361" s="555"/>
      <c r="M7361" s="555"/>
      <c r="N7361" s="153"/>
    </row>
    <row r="7362" spans="2:19" ht="30.75" customHeight="1">
      <c r="B7362" s="50" t="e">
        <f>IF((#REF!+#REF!+H7362)&lt;&gt;0,"a","b")</f>
        <v>#REF!</v>
      </c>
      <c r="C7362" s="54">
        <v>4</v>
      </c>
      <c r="D7362" s="54"/>
      <c r="F7362" s="89"/>
      <c r="G7362" s="93" t="s">
        <v>457</v>
      </c>
      <c r="H7362" s="575">
        <f t="shared" si="3595"/>
        <v>0</v>
      </c>
      <c r="I7362" s="555"/>
      <c r="J7362" s="555"/>
      <c r="K7362" s="555"/>
      <c r="L7362" s="555"/>
      <c r="M7362" s="555"/>
      <c r="N7362" s="153"/>
    </row>
    <row r="7363" spans="2:19" ht="20.25" customHeight="1">
      <c r="B7363" s="50" t="e">
        <f>IF((#REF!+#REF!+H7363)&lt;&gt;0,"a","b")</f>
        <v>#REF!</v>
      </c>
      <c r="C7363" s="54">
        <v>4</v>
      </c>
      <c r="D7363" s="54"/>
      <c r="F7363" s="89"/>
      <c r="G7363" s="93" t="s">
        <v>459</v>
      </c>
      <c r="H7363" s="575">
        <f t="shared" si="3595"/>
        <v>0</v>
      </c>
      <c r="I7363" s="555"/>
      <c r="J7363" s="555"/>
      <c r="K7363" s="555"/>
      <c r="L7363" s="555"/>
      <c r="M7363" s="555"/>
      <c r="N7363" s="153"/>
    </row>
    <row r="7364" spans="2:19" ht="20.25" customHeight="1">
      <c r="B7364" s="50" t="e">
        <f>IF((#REF!+#REF!+H7364)&lt;&gt;0,"a","b")</f>
        <v>#REF!</v>
      </c>
      <c r="C7364" s="54">
        <v>4</v>
      </c>
      <c r="D7364" s="54"/>
      <c r="F7364" s="89"/>
      <c r="G7364" s="93" t="s">
        <v>452</v>
      </c>
      <c r="H7364" s="575">
        <f t="shared" si="3595"/>
        <v>0</v>
      </c>
      <c r="I7364" s="555"/>
      <c r="J7364" s="555"/>
      <c r="K7364" s="555"/>
      <c r="L7364" s="555"/>
      <c r="M7364" s="555"/>
      <c r="N7364" s="153"/>
    </row>
    <row r="7365" spans="2:19" ht="21" customHeight="1" thickBot="1">
      <c r="B7365" s="50" t="e">
        <f>IF((#REF!+#REF!+H7365)&lt;&gt;0,"a","b")</f>
        <v>#REF!</v>
      </c>
      <c r="C7365" s="54">
        <v>4</v>
      </c>
      <c r="D7365" s="54"/>
      <c r="F7365" s="89"/>
      <c r="G7365" s="93" t="s">
        <v>458</v>
      </c>
      <c r="H7365" s="575">
        <f t="shared" si="3595"/>
        <v>0</v>
      </c>
      <c r="I7365" s="555"/>
      <c r="J7365" s="555"/>
      <c r="K7365" s="555"/>
      <c r="L7365" s="555"/>
      <c r="M7365" s="555"/>
      <c r="N7365" s="153"/>
    </row>
    <row r="7366" spans="2:19" ht="63" customHeight="1" thickBot="1">
      <c r="B7366" s="50" t="e">
        <f>IF((#REF!+#REF!+H7366)&lt;&gt;0,"a","b")</f>
        <v>#REF!</v>
      </c>
      <c r="C7366" s="54">
        <v>1</v>
      </c>
      <c r="D7366" s="68" t="s">
        <v>510</v>
      </c>
      <c r="E7366" s="45"/>
      <c r="F7366" s="605" t="s">
        <v>2476</v>
      </c>
      <c r="G7366" s="122" t="s">
        <v>2467</v>
      </c>
      <c r="H7366" s="359">
        <f t="shared" ref="H7366:M7366" si="3620">H7596+H7826+H8056+H8286</f>
        <v>1000</v>
      </c>
      <c r="I7366" s="359">
        <f t="shared" si="3620"/>
        <v>1000</v>
      </c>
      <c r="J7366" s="359">
        <f t="shared" si="3620"/>
        <v>0</v>
      </c>
      <c r="K7366" s="359">
        <f t="shared" si="3620"/>
        <v>1350</v>
      </c>
      <c r="L7366" s="359">
        <f t="shared" si="3620"/>
        <v>1350</v>
      </c>
      <c r="M7366" s="359">
        <f t="shared" si="3620"/>
        <v>1350</v>
      </c>
      <c r="N7366" s="139" t="e">
        <f t="shared" ref="N7366" si="3621">N7368+N7500+N7563+N7579</f>
        <v>#REF!</v>
      </c>
      <c r="O7366" s="60" t="s">
        <v>71</v>
      </c>
      <c r="P7366" s="75"/>
      <c r="Q7366" s="55"/>
    </row>
    <row r="7367" spans="2:19" ht="21" customHeight="1" thickBot="1">
      <c r="B7367" s="50" t="e">
        <f>IF((#REF!+#REF!+H7367)&lt;&gt;0,"a","b")</f>
        <v>#REF!</v>
      </c>
      <c r="C7367" s="54">
        <v>2</v>
      </c>
      <c r="D7367" s="68" t="s">
        <v>510</v>
      </c>
      <c r="F7367" s="373"/>
      <c r="G7367" s="124" t="s">
        <v>255</v>
      </c>
      <c r="H7367" s="359">
        <f t="shared" ref="H7367:M7430" si="3622">H7597+H7827+H8057+H8287</f>
        <v>0</v>
      </c>
      <c r="I7367" s="359">
        <f t="shared" si="3622"/>
        <v>0</v>
      </c>
      <c r="J7367" s="359">
        <f t="shared" si="3622"/>
        <v>0</v>
      </c>
      <c r="K7367" s="359">
        <f t="shared" si="3622"/>
        <v>0</v>
      </c>
      <c r="L7367" s="359">
        <f t="shared" si="3622"/>
        <v>0</v>
      </c>
      <c r="M7367" s="359">
        <f t="shared" si="3622"/>
        <v>0</v>
      </c>
      <c r="N7367" s="125" t="e">
        <f>N7597+#REF!+N9897+N21857+N27837+N31057</f>
        <v>#REF!</v>
      </c>
      <c r="S7367" s="77"/>
    </row>
    <row r="7368" spans="2:19" ht="20.25" customHeight="1" thickBot="1">
      <c r="B7368" s="50" t="e">
        <f>IF((#REF!+#REF!+H7368)&lt;&gt;0,"a","b")</f>
        <v>#REF!</v>
      </c>
      <c r="C7368" s="54">
        <v>2</v>
      </c>
      <c r="D7368" s="68" t="s">
        <v>510</v>
      </c>
      <c r="E7368" s="45"/>
      <c r="F7368" s="374"/>
      <c r="G7368" s="117" t="s">
        <v>256</v>
      </c>
      <c r="H7368" s="359">
        <f t="shared" si="3622"/>
        <v>0</v>
      </c>
      <c r="I7368" s="359">
        <f t="shared" si="3622"/>
        <v>0</v>
      </c>
      <c r="J7368" s="359">
        <f t="shared" si="3622"/>
        <v>0</v>
      </c>
      <c r="K7368" s="359">
        <f t="shared" si="3622"/>
        <v>0</v>
      </c>
      <c r="L7368" s="359">
        <f t="shared" si="3622"/>
        <v>0</v>
      </c>
      <c r="M7368" s="359">
        <f t="shared" si="3622"/>
        <v>0</v>
      </c>
      <c r="N7368" s="125" t="e">
        <f>N7598+#REF!+N9898+N21858+N27838+N31058</f>
        <v>#REF!</v>
      </c>
      <c r="O7368" s="60" t="s">
        <v>71</v>
      </c>
    </row>
    <row r="7369" spans="2:19" ht="20.25" customHeight="1" thickBot="1">
      <c r="B7369" s="50" t="e">
        <f>IF((#REF!+#REF!+H7369)&lt;&gt;0,"a","b")</f>
        <v>#REF!</v>
      </c>
      <c r="C7369" s="54">
        <v>31</v>
      </c>
      <c r="D7369" s="68" t="s">
        <v>510</v>
      </c>
      <c r="F7369" s="374"/>
      <c r="G7369" s="90" t="s">
        <v>257</v>
      </c>
      <c r="H7369" s="359">
        <f t="shared" si="3622"/>
        <v>0</v>
      </c>
      <c r="I7369" s="359">
        <f t="shared" si="3622"/>
        <v>0</v>
      </c>
      <c r="J7369" s="359">
        <f t="shared" si="3622"/>
        <v>0</v>
      </c>
      <c r="K7369" s="359">
        <f t="shared" si="3622"/>
        <v>0</v>
      </c>
      <c r="L7369" s="359">
        <f t="shared" si="3622"/>
        <v>0</v>
      </c>
      <c r="M7369" s="359">
        <f t="shared" si="3622"/>
        <v>0</v>
      </c>
      <c r="N7369" s="140" t="e">
        <f>N7599+#REF!+N9899+N21859+N27839+N31059</f>
        <v>#REF!</v>
      </c>
      <c r="O7369" s="60" t="s">
        <v>71</v>
      </c>
    </row>
    <row r="7370" spans="2:19" ht="20.25" customHeight="1" thickBot="1">
      <c r="B7370" s="50" t="e">
        <f>IF((#REF!+#REF!+H7370)&lt;&gt;0,"a","b")</f>
        <v>#REF!</v>
      </c>
      <c r="C7370" s="54">
        <v>4</v>
      </c>
      <c r="D7370" s="54" t="s">
        <v>510</v>
      </c>
      <c r="F7370" s="375"/>
      <c r="G7370" s="93" t="s">
        <v>258</v>
      </c>
      <c r="H7370" s="359">
        <f t="shared" si="3622"/>
        <v>0</v>
      </c>
      <c r="I7370" s="359">
        <f t="shared" si="3622"/>
        <v>0</v>
      </c>
      <c r="J7370" s="359">
        <f t="shared" si="3622"/>
        <v>0</v>
      </c>
      <c r="K7370" s="359">
        <f t="shared" si="3622"/>
        <v>0</v>
      </c>
      <c r="L7370" s="359">
        <f t="shared" si="3622"/>
        <v>0</v>
      </c>
      <c r="M7370" s="359">
        <f t="shared" si="3622"/>
        <v>0</v>
      </c>
      <c r="N7370" s="137" t="e">
        <f>N7600+#REF!+N9900+N21860+N27840+N31060</f>
        <v>#REF!</v>
      </c>
      <c r="O7370" s="60" t="s">
        <v>71</v>
      </c>
    </row>
    <row r="7371" spans="2:19" ht="20.25" customHeight="1" thickBot="1">
      <c r="B7371" s="50" t="e">
        <f>IF((#REF!+#REF!+H7371)&lt;&gt;0,"a","b")</f>
        <v>#REF!</v>
      </c>
      <c r="C7371" s="54">
        <v>5</v>
      </c>
      <c r="D7371" s="54" t="s">
        <v>510</v>
      </c>
      <c r="F7371" s="374"/>
      <c r="G7371" s="95" t="s">
        <v>259</v>
      </c>
      <c r="H7371" s="359">
        <f t="shared" si="3622"/>
        <v>0</v>
      </c>
      <c r="I7371" s="359">
        <f t="shared" si="3622"/>
        <v>0</v>
      </c>
      <c r="J7371" s="359">
        <f t="shared" si="3622"/>
        <v>0</v>
      </c>
      <c r="K7371" s="359">
        <f t="shared" si="3622"/>
        <v>0</v>
      </c>
      <c r="L7371" s="359">
        <f t="shared" si="3622"/>
        <v>0</v>
      </c>
      <c r="M7371" s="359">
        <f t="shared" si="3622"/>
        <v>0</v>
      </c>
      <c r="N7371" s="141" t="e">
        <f>N7601+#REF!+N9901+N21861+N27841+N31061</f>
        <v>#REF!</v>
      </c>
      <c r="O7371" s="60" t="s">
        <v>71</v>
      </c>
    </row>
    <row r="7372" spans="2:19" ht="20.25" customHeight="1" thickBot="1">
      <c r="B7372" s="50" t="e">
        <f>IF((#REF!+#REF!+H7372)&lt;&gt;0,"a","b")</f>
        <v>#REF!</v>
      </c>
      <c r="C7372" s="54">
        <v>6</v>
      </c>
      <c r="D7372" s="54" t="s">
        <v>510</v>
      </c>
      <c r="F7372" s="374"/>
      <c r="G7372" s="97" t="s">
        <v>260</v>
      </c>
      <c r="H7372" s="359">
        <f t="shared" si="3622"/>
        <v>0</v>
      </c>
      <c r="I7372" s="359">
        <f t="shared" si="3622"/>
        <v>0</v>
      </c>
      <c r="J7372" s="359">
        <f t="shared" si="3622"/>
        <v>0</v>
      </c>
      <c r="K7372" s="359">
        <f t="shared" si="3622"/>
        <v>0</v>
      </c>
      <c r="L7372" s="359">
        <f t="shared" si="3622"/>
        <v>0</v>
      </c>
      <c r="M7372" s="359">
        <f t="shared" si="3622"/>
        <v>0</v>
      </c>
      <c r="N7372" s="142" t="e">
        <f>N7602+#REF!+N9902+N21862+N27842+N31062</f>
        <v>#REF!</v>
      </c>
    </row>
    <row r="7373" spans="2:19" ht="20.25" customHeight="1" thickBot="1">
      <c r="B7373" s="50" t="e">
        <f>IF((#REF!+#REF!+H7373)&lt;&gt;0,"a","b")</f>
        <v>#REF!</v>
      </c>
      <c r="C7373" s="54">
        <v>6</v>
      </c>
      <c r="D7373" s="54" t="s">
        <v>510</v>
      </c>
      <c r="F7373" s="89"/>
      <c r="G7373" s="97" t="s">
        <v>261</v>
      </c>
      <c r="H7373" s="359">
        <f t="shared" si="3622"/>
        <v>0</v>
      </c>
      <c r="I7373" s="359">
        <f t="shared" si="3622"/>
        <v>0</v>
      </c>
      <c r="J7373" s="359">
        <f t="shared" si="3622"/>
        <v>0</v>
      </c>
      <c r="K7373" s="359">
        <f t="shared" si="3622"/>
        <v>0</v>
      </c>
      <c r="L7373" s="359">
        <f t="shared" si="3622"/>
        <v>0</v>
      </c>
      <c r="M7373" s="359">
        <f t="shared" si="3622"/>
        <v>0</v>
      </c>
      <c r="N7373" s="142" t="e">
        <f>N7603+#REF!+N9903+N21863+N27843+N31063</f>
        <v>#REF!</v>
      </c>
    </row>
    <row r="7374" spans="2:19" ht="20.25" customHeight="1" thickBot="1">
      <c r="B7374" s="50" t="e">
        <f>IF((#REF!+#REF!+H7374)&lt;&gt;0,"a","b")</f>
        <v>#REF!</v>
      </c>
      <c r="C7374" s="54">
        <v>6</v>
      </c>
      <c r="D7374" s="54" t="s">
        <v>510</v>
      </c>
      <c r="F7374" s="89"/>
      <c r="G7374" s="97" t="s">
        <v>262</v>
      </c>
      <c r="H7374" s="359">
        <f t="shared" si="3622"/>
        <v>0</v>
      </c>
      <c r="I7374" s="359">
        <f t="shared" si="3622"/>
        <v>0</v>
      </c>
      <c r="J7374" s="359">
        <f t="shared" si="3622"/>
        <v>0</v>
      </c>
      <c r="K7374" s="359">
        <f t="shared" si="3622"/>
        <v>0</v>
      </c>
      <c r="L7374" s="359">
        <f t="shared" si="3622"/>
        <v>0</v>
      </c>
      <c r="M7374" s="359">
        <f t="shared" si="3622"/>
        <v>0</v>
      </c>
      <c r="N7374" s="142" t="e">
        <f>N7604+#REF!+N9904+N21864+N27844+N31064</f>
        <v>#REF!</v>
      </c>
    </row>
    <row r="7375" spans="2:19" ht="20.25" customHeight="1" thickBot="1">
      <c r="B7375" s="50" t="e">
        <f>IF((#REF!+#REF!+H7375)&lt;&gt;0,"a","b")</f>
        <v>#REF!</v>
      </c>
      <c r="C7375" s="54">
        <v>6</v>
      </c>
      <c r="D7375" s="54" t="s">
        <v>510</v>
      </c>
      <c r="F7375" s="89"/>
      <c r="G7375" s="97" t="s">
        <v>263</v>
      </c>
      <c r="H7375" s="359">
        <f t="shared" si="3622"/>
        <v>0</v>
      </c>
      <c r="I7375" s="359">
        <f t="shared" si="3622"/>
        <v>0</v>
      </c>
      <c r="J7375" s="359">
        <f t="shared" si="3622"/>
        <v>0</v>
      </c>
      <c r="K7375" s="359">
        <f t="shared" si="3622"/>
        <v>0</v>
      </c>
      <c r="L7375" s="359">
        <f t="shared" si="3622"/>
        <v>0</v>
      </c>
      <c r="M7375" s="359">
        <f t="shared" si="3622"/>
        <v>0</v>
      </c>
      <c r="N7375" s="142" t="e">
        <f>N7605+#REF!+N9905+N21865+N27845+N31065</f>
        <v>#REF!</v>
      </c>
    </row>
    <row r="7376" spans="2:19" ht="20.25" customHeight="1" thickBot="1">
      <c r="B7376" s="50" t="e">
        <f>IF((#REF!+#REF!+H7376)&lt;&gt;0,"a","b")</f>
        <v>#REF!</v>
      </c>
      <c r="C7376" s="54">
        <v>6</v>
      </c>
      <c r="D7376" s="54" t="s">
        <v>510</v>
      </c>
      <c r="F7376" s="89"/>
      <c r="G7376" s="97" t="s">
        <v>264</v>
      </c>
      <c r="H7376" s="359">
        <f t="shared" si="3622"/>
        <v>0</v>
      </c>
      <c r="I7376" s="359">
        <f t="shared" si="3622"/>
        <v>0</v>
      </c>
      <c r="J7376" s="359">
        <f t="shared" si="3622"/>
        <v>0</v>
      </c>
      <c r="K7376" s="359">
        <f t="shared" si="3622"/>
        <v>0</v>
      </c>
      <c r="L7376" s="359">
        <f t="shared" si="3622"/>
        <v>0</v>
      </c>
      <c r="M7376" s="359">
        <f t="shared" si="3622"/>
        <v>0</v>
      </c>
      <c r="N7376" s="142" t="e">
        <f>N7606+#REF!+N9906+N21866+N27846+N31066</f>
        <v>#REF!</v>
      </c>
    </row>
    <row r="7377" spans="2:15" ht="20.25" customHeight="1" thickBot="1">
      <c r="B7377" s="50" t="e">
        <f>IF((#REF!+#REF!+H7377)&lt;&gt;0,"a","b")</f>
        <v>#REF!</v>
      </c>
      <c r="C7377" s="54">
        <v>6</v>
      </c>
      <c r="D7377" s="54" t="s">
        <v>510</v>
      </c>
      <c r="F7377" s="89"/>
      <c r="G7377" s="97" t="s">
        <v>265</v>
      </c>
      <c r="H7377" s="359">
        <f t="shared" si="3622"/>
        <v>0</v>
      </c>
      <c r="I7377" s="359">
        <f t="shared" si="3622"/>
        <v>0</v>
      </c>
      <c r="J7377" s="359">
        <f t="shared" si="3622"/>
        <v>0</v>
      </c>
      <c r="K7377" s="359">
        <f t="shared" si="3622"/>
        <v>0</v>
      </c>
      <c r="L7377" s="359">
        <f t="shared" si="3622"/>
        <v>0</v>
      </c>
      <c r="M7377" s="359">
        <f t="shared" si="3622"/>
        <v>0</v>
      </c>
      <c r="N7377" s="142" t="e">
        <f>N7607+#REF!+N9907+N21867+N27847+N31067</f>
        <v>#REF!</v>
      </c>
    </row>
    <row r="7378" spans="2:15" ht="20.25" customHeight="1" thickBot="1">
      <c r="B7378" s="50" t="e">
        <f>IF((#REF!+#REF!+H7378)&lt;&gt;0,"a","b")</f>
        <v>#REF!</v>
      </c>
      <c r="C7378" s="54">
        <v>5</v>
      </c>
      <c r="D7378" s="54" t="s">
        <v>510</v>
      </c>
      <c r="F7378" s="89"/>
      <c r="G7378" s="95" t="s">
        <v>266</v>
      </c>
      <c r="H7378" s="359">
        <f t="shared" si="3622"/>
        <v>0</v>
      </c>
      <c r="I7378" s="359">
        <f t="shared" si="3622"/>
        <v>0</v>
      </c>
      <c r="J7378" s="359">
        <f t="shared" si="3622"/>
        <v>0</v>
      </c>
      <c r="K7378" s="359">
        <f t="shared" si="3622"/>
        <v>0</v>
      </c>
      <c r="L7378" s="359">
        <f t="shared" si="3622"/>
        <v>0</v>
      </c>
      <c r="M7378" s="359">
        <f t="shared" si="3622"/>
        <v>0</v>
      </c>
      <c r="N7378" s="141" t="e">
        <f>N7608+#REF!+N9908+N21868+N27848+N31068</f>
        <v>#REF!</v>
      </c>
    </row>
    <row r="7379" spans="2:15" ht="20.25" customHeight="1" thickBot="1">
      <c r="B7379" s="50" t="e">
        <f>IF((#REF!+#REF!+H7379)&lt;&gt;0,"a","b")</f>
        <v>#REF!</v>
      </c>
      <c r="C7379" s="54">
        <v>4</v>
      </c>
      <c r="D7379" s="54" t="s">
        <v>510</v>
      </c>
      <c r="F7379" s="89"/>
      <c r="G7379" s="93" t="s">
        <v>267</v>
      </c>
      <c r="H7379" s="359">
        <f t="shared" si="3622"/>
        <v>0</v>
      </c>
      <c r="I7379" s="359">
        <f t="shared" si="3622"/>
        <v>0</v>
      </c>
      <c r="J7379" s="359">
        <f t="shared" si="3622"/>
        <v>0</v>
      </c>
      <c r="K7379" s="359">
        <f t="shared" si="3622"/>
        <v>0</v>
      </c>
      <c r="L7379" s="359">
        <f t="shared" si="3622"/>
        <v>0</v>
      </c>
      <c r="M7379" s="359">
        <f t="shared" si="3622"/>
        <v>0</v>
      </c>
      <c r="N7379" s="137" t="e">
        <f>N7609+#REF!+N9909+N21869+N27849+N31069</f>
        <v>#REF!</v>
      </c>
    </row>
    <row r="7380" spans="2:15" ht="20.25" customHeight="1" thickBot="1">
      <c r="B7380" s="50" t="e">
        <f>IF((#REF!+#REF!+H7380)&lt;&gt;0,"a","b")</f>
        <v>#REF!</v>
      </c>
      <c r="C7380" s="54">
        <v>3</v>
      </c>
      <c r="D7380" s="54" t="s">
        <v>510</v>
      </c>
      <c r="F7380" s="374"/>
      <c r="G7380" s="90" t="s">
        <v>268</v>
      </c>
      <c r="H7380" s="359">
        <f t="shared" si="3622"/>
        <v>0</v>
      </c>
      <c r="I7380" s="359">
        <f t="shared" si="3622"/>
        <v>0</v>
      </c>
      <c r="J7380" s="359">
        <f t="shared" si="3622"/>
        <v>0</v>
      </c>
      <c r="K7380" s="359">
        <f t="shared" si="3622"/>
        <v>0</v>
      </c>
      <c r="L7380" s="359">
        <f t="shared" si="3622"/>
        <v>0</v>
      </c>
      <c r="M7380" s="359">
        <f t="shared" si="3622"/>
        <v>0</v>
      </c>
      <c r="N7380" s="140" t="e">
        <f>N7610+#REF!+N9910+N21870+N27850+N31070</f>
        <v>#REF!</v>
      </c>
      <c r="O7380" s="60" t="s">
        <v>71</v>
      </c>
    </row>
    <row r="7381" spans="2:15" ht="20.25" customHeight="1" thickBot="1">
      <c r="B7381" s="50" t="e">
        <f>IF((#REF!+#REF!+H7381)&lt;&gt;0,"a","b")</f>
        <v>#REF!</v>
      </c>
      <c r="C7381" s="54">
        <v>4</v>
      </c>
      <c r="D7381" s="54" t="s">
        <v>510</v>
      </c>
      <c r="F7381" s="374"/>
      <c r="G7381" s="93" t="s">
        <v>269</v>
      </c>
      <c r="H7381" s="359">
        <f t="shared" si="3622"/>
        <v>0</v>
      </c>
      <c r="I7381" s="359">
        <f t="shared" si="3622"/>
        <v>0</v>
      </c>
      <c r="J7381" s="359">
        <f t="shared" si="3622"/>
        <v>0</v>
      </c>
      <c r="K7381" s="359">
        <f t="shared" si="3622"/>
        <v>0</v>
      </c>
      <c r="L7381" s="359">
        <f t="shared" si="3622"/>
        <v>0</v>
      </c>
      <c r="M7381" s="359">
        <f t="shared" si="3622"/>
        <v>0</v>
      </c>
      <c r="N7381" s="137" t="e">
        <f>N7611+#REF!+N9911+N21871+N27851+N31071</f>
        <v>#REF!</v>
      </c>
    </row>
    <row r="7382" spans="2:15" ht="20.25" customHeight="1" thickBot="1">
      <c r="B7382" s="50" t="e">
        <f>IF((#REF!+#REF!+H7382)&lt;&gt;0,"a","b")</f>
        <v>#REF!</v>
      </c>
      <c r="C7382" s="54">
        <v>4</v>
      </c>
      <c r="D7382" s="54" t="s">
        <v>510</v>
      </c>
      <c r="F7382" s="374"/>
      <c r="G7382" s="93" t="s">
        <v>270</v>
      </c>
      <c r="H7382" s="359">
        <f t="shared" si="3622"/>
        <v>0</v>
      </c>
      <c r="I7382" s="359">
        <f t="shared" si="3622"/>
        <v>0</v>
      </c>
      <c r="J7382" s="359">
        <f t="shared" si="3622"/>
        <v>0</v>
      </c>
      <c r="K7382" s="359">
        <f t="shared" si="3622"/>
        <v>0</v>
      </c>
      <c r="L7382" s="359">
        <f t="shared" si="3622"/>
        <v>0</v>
      </c>
      <c r="M7382" s="359">
        <f t="shared" si="3622"/>
        <v>0</v>
      </c>
      <c r="N7382" s="137" t="e">
        <f>N7612+#REF!+N9912+N21872+N27852+N31072</f>
        <v>#REF!</v>
      </c>
      <c r="O7382" s="60" t="s">
        <v>71</v>
      </c>
    </row>
    <row r="7383" spans="2:15" ht="20.25" customHeight="1" thickBot="1">
      <c r="B7383" s="50" t="e">
        <f>IF((#REF!+#REF!+H7383)&lt;&gt;0,"a","b")</f>
        <v>#REF!</v>
      </c>
      <c r="C7383" s="54">
        <v>5</v>
      </c>
      <c r="D7383" s="54" t="s">
        <v>510</v>
      </c>
      <c r="F7383" s="374"/>
      <c r="G7383" s="95" t="s">
        <v>271</v>
      </c>
      <c r="H7383" s="359">
        <f t="shared" si="3622"/>
        <v>0</v>
      </c>
      <c r="I7383" s="359">
        <f t="shared" si="3622"/>
        <v>0</v>
      </c>
      <c r="J7383" s="359">
        <f t="shared" si="3622"/>
        <v>0</v>
      </c>
      <c r="K7383" s="359">
        <f t="shared" si="3622"/>
        <v>0</v>
      </c>
      <c r="L7383" s="359">
        <f t="shared" si="3622"/>
        <v>0</v>
      </c>
      <c r="M7383" s="359">
        <f t="shared" si="3622"/>
        <v>0</v>
      </c>
      <c r="N7383" s="141" t="e">
        <f>N7613+#REF!+N9913+N21873+N27853+N31073</f>
        <v>#REF!</v>
      </c>
    </row>
    <row r="7384" spans="2:15" ht="20.25" customHeight="1" thickBot="1">
      <c r="B7384" s="50" t="e">
        <f>IF((#REF!+#REF!+H7384)&lt;&gt;0,"a","b")</f>
        <v>#REF!</v>
      </c>
      <c r="C7384" s="54">
        <v>5</v>
      </c>
      <c r="D7384" s="54" t="s">
        <v>510</v>
      </c>
      <c r="F7384" s="374"/>
      <c r="G7384" s="95" t="s">
        <v>272</v>
      </c>
      <c r="H7384" s="359">
        <f t="shared" si="3622"/>
        <v>0</v>
      </c>
      <c r="I7384" s="359">
        <f t="shared" si="3622"/>
        <v>0</v>
      </c>
      <c r="J7384" s="359">
        <f t="shared" si="3622"/>
        <v>0</v>
      </c>
      <c r="K7384" s="359">
        <f t="shared" si="3622"/>
        <v>0</v>
      </c>
      <c r="L7384" s="359">
        <f t="shared" si="3622"/>
        <v>0</v>
      </c>
      <c r="M7384" s="359">
        <f t="shared" si="3622"/>
        <v>0</v>
      </c>
      <c r="N7384" s="141" t="e">
        <f>N7614+#REF!+N9914+N21874+N27854+N31074</f>
        <v>#REF!</v>
      </c>
    </row>
    <row r="7385" spans="2:15" ht="20.25" customHeight="1" thickBot="1">
      <c r="B7385" s="50" t="e">
        <f>IF((#REF!+#REF!+H7385)&lt;&gt;0,"a","b")</f>
        <v>#REF!</v>
      </c>
      <c r="C7385" s="54">
        <v>4</v>
      </c>
      <c r="D7385" s="54" t="s">
        <v>510</v>
      </c>
      <c r="F7385" s="374"/>
      <c r="G7385" s="93" t="s">
        <v>273</v>
      </c>
      <c r="H7385" s="359">
        <f t="shared" si="3622"/>
        <v>0</v>
      </c>
      <c r="I7385" s="359">
        <f t="shared" si="3622"/>
        <v>0</v>
      </c>
      <c r="J7385" s="359">
        <f t="shared" si="3622"/>
        <v>0</v>
      </c>
      <c r="K7385" s="359">
        <f t="shared" si="3622"/>
        <v>0</v>
      </c>
      <c r="L7385" s="359">
        <f t="shared" si="3622"/>
        <v>0</v>
      </c>
      <c r="M7385" s="359">
        <f t="shared" si="3622"/>
        <v>0</v>
      </c>
      <c r="N7385" s="137" t="e">
        <f>N7615+#REF!+N9915+N21875+N27855+N31075</f>
        <v>#REF!</v>
      </c>
      <c r="O7385" s="60" t="s">
        <v>71</v>
      </c>
    </row>
    <row r="7386" spans="2:15" ht="42.75" customHeight="1" thickBot="1">
      <c r="B7386" s="50" t="e">
        <f>IF((#REF!+#REF!+H7386)&lt;&gt;0,"a","b")</f>
        <v>#REF!</v>
      </c>
      <c r="C7386" s="54">
        <v>5</v>
      </c>
      <c r="D7386" s="54" t="s">
        <v>510</v>
      </c>
      <c r="F7386" s="374"/>
      <c r="G7386" s="95" t="s">
        <v>322</v>
      </c>
      <c r="H7386" s="359">
        <f t="shared" si="3622"/>
        <v>0</v>
      </c>
      <c r="I7386" s="359">
        <f t="shared" si="3622"/>
        <v>0</v>
      </c>
      <c r="J7386" s="359">
        <f t="shared" si="3622"/>
        <v>0</v>
      </c>
      <c r="K7386" s="359">
        <f t="shared" si="3622"/>
        <v>0</v>
      </c>
      <c r="L7386" s="359">
        <f t="shared" si="3622"/>
        <v>0</v>
      </c>
      <c r="M7386" s="359">
        <f t="shared" si="3622"/>
        <v>0</v>
      </c>
      <c r="N7386" s="141" t="e">
        <f>N7616+#REF!+N9916+N21876+N27856+N31076</f>
        <v>#REF!</v>
      </c>
    </row>
    <row r="7387" spans="2:15" ht="30.75" customHeight="1" thickBot="1">
      <c r="B7387" s="50" t="e">
        <f>IF((#REF!+#REF!+H7387)&lt;&gt;0,"a","b")</f>
        <v>#REF!</v>
      </c>
      <c r="C7387" s="54">
        <v>5</v>
      </c>
      <c r="D7387" s="54" t="s">
        <v>510</v>
      </c>
      <c r="F7387" s="374"/>
      <c r="G7387" s="111" t="s">
        <v>289</v>
      </c>
      <c r="H7387" s="359">
        <f t="shared" si="3622"/>
        <v>0</v>
      </c>
      <c r="I7387" s="359">
        <f t="shared" si="3622"/>
        <v>0</v>
      </c>
      <c r="J7387" s="359">
        <f t="shared" si="3622"/>
        <v>0</v>
      </c>
      <c r="K7387" s="359">
        <f t="shared" si="3622"/>
        <v>0</v>
      </c>
      <c r="L7387" s="359">
        <f t="shared" si="3622"/>
        <v>0</v>
      </c>
      <c r="M7387" s="359">
        <f t="shared" si="3622"/>
        <v>0</v>
      </c>
      <c r="N7387" s="141" t="e">
        <f>N7617+#REF!+N9917+N21877+N27857+N31077</f>
        <v>#REF!</v>
      </c>
    </row>
    <row r="7388" spans="2:15" ht="60.75" customHeight="1" thickBot="1">
      <c r="B7388" s="50" t="e">
        <f>IF((#REF!+#REF!+H7388)&lt;&gt;0,"a","b")</f>
        <v>#REF!</v>
      </c>
      <c r="C7388" s="54">
        <v>5</v>
      </c>
      <c r="D7388" s="54" t="s">
        <v>510</v>
      </c>
      <c r="F7388" s="374"/>
      <c r="G7388" s="111" t="s">
        <v>323</v>
      </c>
      <c r="H7388" s="359">
        <f t="shared" si="3622"/>
        <v>0</v>
      </c>
      <c r="I7388" s="359">
        <f t="shared" si="3622"/>
        <v>0</v>
      </c>
      <c r="J7388" s="359">
        <f t="shared" si="3622"/>
        <v>0</v>
      </c>
      <c r="K7388" s="359">
        <f t="shared" si="3622"/>
        <v>0</v>
      </c>
      <c r="L7388" s="359">
        <f t="shared" si="3622"/>
        <v>0</v>
      </c>
      <c r="M7388" s="359">
        <f t="shared" si="3622"/>
        <v>0</v>
      </c>
      <c r="N7388" s="141" t="e">
        <f>N7618+#REF!+N9918+N21878+N27858+N31078</f>
        <v>#REF!</v>
      </c>
    </row>
    <row r="7389" spans="2:15" ht="30.75" customHeight="1" thickBot="1">
      <c r="B7389" s="50" t="e">
        <f>IF((#REF!+#REF!+H7389)&lt;&gt;0,"a","b")</f>
        <v>#REF!</v>
      </c>
      <c r="C7389" s="54">
        <v>5</v>
      </c>
      <c r="D7389" s="54" t="s">
        <v>510</v>
      </c>
      <c r="F7389" s="374"/>
      <c r="G7389" s="95" t="s">
        <v>288</v>
      </c>
      <c r="H7389" s="359">
        <f t="shared" si="3622"/>
        <v>0</v>
      </c>
      <c r="I7389" s="359">
        <f t="shared" si="3622"/>
        <v>0</v>
      </c>
      <c r="J7389" s="359">
        <f t="shared" si="3622"/>
        <v>0</v>
      </c>
      <c r="K7389" s="359">
        <f t="shared" si="3622"/>
        <v>0</v>
      </c>
      <c r="L7389" s="359">
        <f t="shared" si="3622"/>
        <v>0</v>
      </c>
      <c r="M7389" s="359">
        <f t="shared" si="3622"/>
        <v>0</v>
      </c>
      <c r="N7389" s="141" t="e">
        <f>N7619+#REF!+N9919+N21879+N27859+N31079</f>
        <v>#REF!</v>
      </c>
      <c r="O7389" s="60" t="s">
        <v>71</v>
      </c>
    </row>
    <row r="7390" spans="2:15" ht="20.25" customHeight="1" thickBot="1">
      <c r="B7390" s="50" t="e">
        <f>IF((#REF!+#REF!+H7390)&lt;&gt;0,"a","b")</f>
        <v>#REF!</v>
      </c>
      <c r="C7390" s="54">
        <v>6</v>
      </c>
      <c r="D7390" s="54" t="s">
        <v>510</v>
      </c>
      <c r="F7390" s="89"/>
      <c r="G7390" s="97" t="s">
        <v>274</v>
      </c>
      <c r="H7390" s="359">
        <f t="shared" si="3622"/>
        <v>0</v>
      </c>
      <c r="I7390" s="359">
        <f t="shared" si="3622"/>
        <v>0</v>
      </c>
      <c r="J7390" s="359">
        <f t="shared" si="3622"/>
        <v>0</v>
      </c>
      <c r="K7390" s="359">
        <f t="shared" si="3622"/>
        <v>0</v>
      </c>
      <c r="L7390" s="359">
        <f t="shared" si="3622"/>
        <v>0</v>
      </c>
      <c r="M7390" s="359">
        <f t="shared" si="3622"/>
        <v>0</v>
      </c>
      <c r="N7390" s="143" t="e">
        <f>N7620+#REF!+N9920+N21880+N27860+N31080</f>
        <v>#REF!</v>
      </c>
    </row>
    <row r="7391" spans="2:15" ht="20.25" customHeight="1" thickBot="1">
      <c r="B7391" s="50" t="e">
        <f>IF((#REF!+#REF!+H7391)&lt;&gt;0,"a","b")</f>
        <v>#REF!</v>
      </c>
      <c r="C7391" s="54">
        <v>6</v>
      </c>
      <c r="D7391" s="54" t="s">
        <v>510</v>
      </c>
      <c r="F7391" s="89"/>
      <c r="G7391" s="97" t="s">
        <v>275</v>
      </c>
      <c r="H7391" s="359">
        <f t="shared" si="3622"/>
        <v>0</v>
      </c>
      <c r="I7391" s="359">
        <f t="shared" si="3622"/>
        <v>0</v>
      </c>
      <c r="J7391" s="359">
        <f t="shared" si="3622"/>
        <v>0</v>
      </c>
      <c r="K7391" s="359">
        <f t="shared" si="3622"/>
        <v>0</v>
      </c>
      <c r="L7391" s="359">
        <f t="shared" si="3622"/>
        <v>0</v>
      </c>
      <c r="M7391" s="359">
        <f t="shared" si="3622"/>
        <v>0</v>
      </c>
      <c r="N7391" s="143" t="e">
        <f>N7621+#REF!+N9921+N21881+N27861+N31081</f>
        <v>#REF!</v>
      </c>
    </row>
    <row r="7392" spans="2:15" ht="20.25" customHeight="1" thickBot="1">
      <c r="B7392" s="50" t="e">
        <f>IF((#REF!+#REF!+H7392)&lt;&gt;0,"a","b")</f>
        <v>#REF!</v>
      </c>
      <c r="C7392" s="54">
        <v>6</v>
      </c>
      <c r="D7392" s="54" t="s">
        <v>510</v>
      </c>
      <c r="F7392" s="374"/>
      <c r="G7392" s="97" t="s">
        <v>276</v>
      </c>
      <c r="H7392" s="359">
        <f t="shared" si="3622"/>
        <v>0</v>
      </c>
      <c r="I7392" s="359">
        <f t="shared" si="3622"/>
        <v>0</v>
      </c>
      <c r="J7392" s="359">
        <f t="shared" si="3622"/>
        <v>0</v>
      </c>
      <c r="K7392" s="359">
        <f t="shared" si="3622"/>
        <v>0</v>
      </c>
      <c r="L7392" s="359">
        <f t="shared" si="3622"/>
        <v>0</v>
      </c>
      <c r="M7392" s="359">
        <f t="shared" si="3622"/>
        <v>0</v>
      </c>
      <c r="N7392" s="143" t="e">
        <f>N7622+#REF!+N9922+N21882+N27862+N31082</f>
        <v>#REF!</v>
      </c>
    </row>
    <row r="7393" spans="2:15" ht="20.25" customHeight="1" thickBot="1">
      <c r="B7393" s="50" t="e">
        <f>IF((#REF!+#REF!+H7393)&lt;&gt;0,"a","b")</f>
        <v>#REF!</v>
      </c>
      <c r="C7393" s="54">
        <v>6</v>
      </c>
      <c r="D7393" s="54" t="s">
        <v>510</v>
      </c>
      <c r="F7393" s="89"/>
      <c r="G7393" s="97" t="s">
        <v>277</v>
      </c>
      <c r="H7393" s="359">
        <f t="shared" si="3622"/>
        <v>0</v>
      </c>
      <c r="I7393" s="359">
        <f t="shared" si="3622"/>
        <v>0</v>
      </c>
      <c r="J7393" s="359">
        <f t="shared" si="3622"/>
        <v>0</v>
      </c>
      <c r="K7393" s="359">
        <f t="shared" si="3622"/>
        <v>0</v>
      </c>
      <c r="L7393" s="359">
        <f t="shared" si="3622"/>
        <v>0</v>
      </c>
      <c r="M7393" s="359">
        <f t="shared" si="3622"/>
        <v>0</v>
      </c>
      <c r="N7393" s="143" t="e">
        <f>N7623+#REF!+N9923+N21883+N27863+N31083</f>
        <v>#REF!</v>
      </c>
    </row>
    <row r="7394" spans="2:15" ht="20.25" customHeight="1" thickBot="1">
      <c r="B7394" s="50" t="e">
        <f>IF((#REF!+#REF!+H7394)&lt;&gt;0,"a","b")</f>
        <v>#REF!</v>
      </c>
      <c r="C7394" s="54">
        <v>6</v>
      </c>
      <c r="D7394" s="54" t="s">
        <v>510</v>
      </c>
      <c r="F7394" s="374"/>
      <c r="G7394" s="97" t="s">
        <v>278</v>
      </c>
      <c r="H7394" s="359">
        <f t="shared" si="3622"/>
        <v>0</v>
      </c>
      <c r="I7394" s="359">
        <f t="shared" si="3622"/>
        <v>0</v>
      </c>
      <c r="J7394" s="359">
        <f t="shared" si="3622"/>
        <v>0</v>
      </c>
      <c r="K7394" s="359">
        <f t="shared" si="3622"/>
        <v>0</v>
      </c>
      <c r="L7394" s="359">
        <f t="shared" si="3622"/>
        <v>0</v>
      </c>
      <c r="M7394" s="359">
        <f t="shared" si="3622"/>
        <v>0</v>
      </c>
      <c r="N7394" s="143" t="e">
        <f>N7624+#REF!+N9924+N21884+N27864+N31084</f>
        <v>#REF!</v>
      </c>
    </row>
    <row r="7395" spans="2:15" ht="20.25" customHeight="1" thickBot="1">
      <c r="B7395" s="50" t="e">
        <f>IF((#REF!+#REF!+H7395)&lt;&gt;0,"a","b")</f>
        <v>#REF!</v>
      </c>
      <c r="C7395" s="54">
        <v>6</v>
      </c>
      <c r="D7395" s="54" t="s">
        <v>510</v>
      </c>
      <c r="F7395" s="89"/>
      <c r="G7395" s="97" t="s">
        <v>279</v>
      </c>
      <c r="H7395" s="359">
        <f t="shared" si="3622"/>
        <v>0</v>
      </c>
      <c r="I7395" s="359">
        <f t="shared" si="3622"/>
        <v>0</v>
      </c>
      <c r="J7395" s="359">
        <f t="shared" si="3622"/>
        <v>0</v>
      </c>
      <c r="K7395" s="359">
        <f t="shared" si="3622"/>
        <v>0</v>
      </c>
      <c r="L7395" s="359">
        <f t="shared" si="3622"/>
        <v>0</v>
      </c>
      <c r="M7395" s="359">
        <f t="shared" si="3622"/>
        <v>0</v>
      </c>
      <c r="N7395" s="143" t="e">
        <f>N7625+#REF!+N9925+N21885+N27865+N31085</f>
        <v>#REF!</v>
      </c>
    </row>
    <row r="7396" spans="2:15" ht="20.25" customHeight="1" thickBot="1">
      <c r="B7396" s="50" t="e">
        <f>IF((#REF!+#REF!+H7396)&lt;&gt;0,"a","b")</f>
        <v>#REF!</v>
      </c>
      <c r="C7396" s="54">
        <v>6</v>
      </c>
      <c r="D7396" s="54" t="s">
        <v>510</v>
      </c>
      <c r="F7396" s="89"/>
      <c r="G7396" s="97" t="s">
        <v>280</v>
      </c>
      <c r="H7396" s="359">
        <f t="shared" si="3622"/>
        <v>0</v>
      </c>
      <c r="I7396" s="359">
        <f t="shared" si="3622"/>
        <v>0</v>
      </c>
      <c r="J7396" s="359">
        <f t="shared" si="3622"/>
        <v>0</v>
      </c>
      <c r="K7396" s="359">
        <f t="shared" si="3622"/>
        <v>0</v>
      </c>
      <c r="L7396" s="359">
        <f t="shared" si="3622"/>
        <v>0</v>
      </c>
      <c r="M7396" s="359">
        <f t="shared" si="3622"/>
        <v>0</v>
      </c>
      <c r="N7396" s="143" t="e">
        <f>N7626+#REF!+N9926+N21886+N27866+N31086</f>
        <v>#REF!</v>
      </c>
    </row>
    <row r="7397" spans="2:15" ht="20.25" customHeight="1" thickBot="1">
      <c r="B7397" s="50" t="e">
        <f>IF((#REF!+#REF!+H7397)&lt;&gt;0,"a","b")</f>
        <v>#REF!</v>
      </c>
      <c r="C7397" s="54">
        <v>6</v>
      </c>
      <c r="D7397" s="54" t="s">
        <v>510</v>
      </c>
      <c r="F7397" s="374"/>
      <c r="G7397" s="97" t="s">
        <v>281</v>
      </c>
      <c r="H7397" s="359">
        <f t="shared" si="3622"/>
        <v>0</v>
      </c>
      <c r="I7397" s="359">
        <f t="shared" si="3622"/>
        <v>0</v>
      </c>
      <c r="J7397" s="359">
        <f t="shared" si="3622"/>
        <v>0</v>
      </c>
      <c r="K7397" s="359">
        <f t="shared" si="3622"/>
        <v>0</v>
      </c>
      <c r="L7397" s="359">
        <f t="shared" si="3622"/>
        <v>0</v>
      </c>
      <c r="M7397" s="359">
        <f t="shared" si="3622"/>
        <v>0</v>
      </c>
      <c r="N7397" s="143" t="e">
        <f>N7627+#REF!+N9927+N21887+N27867+N31087</f>
        <v>#REF!</v>
      </c>
    </row>
    <row r="7398" spans="2:15" ht="20.25" customHeight="1" thickBot="1">
      <c r="B7398" s="50" t="e">
        <f>IF((#REF!+#REF!+H7398)&lt;&gt;0,"a","b")</f>
        <v>#REF!</v>
      </c>
      <c r="C7398" s="54">
        <v>6</v>
      </c>
      <c r="D7398" s="54" t="s">
        <v>510</v>
      </c>
      <c r="F7398" s="89"/>
      <c r="G7398" s="97" t="s">
        <v>282</v>
      </c>
      <c r="H7398" s="359">
        <f t="shared" si="3622"/>
        <v>0</v>
      </c>
      <c r="I7398" s="359">
        <f t="shared" si="3622"/>
        <v>0</v>
      </c>
      <c r="J7398" s="359">
        <f t="shared" si="3622"/>
        <v>0</v>
      </c>
      <c r="K7398" s="359">
        <f t="shared" si="3622"/>
        <v>0</v>
      </c>
      <c r="L7398" s="359">
        <f t="shared" si="3622"/>
        <v>0</v>
      </c>
      <c r="M7398" s="359">
        <f t="shared" si="3622"/>
        <v>0</v>
      </c>
      <c r="N7398" s="143" t="e">
        <f>N7628+#REF!+N9928+N21888+N27868+N31088</f>
        <v>#REF!</v>
      </c>
    </row>
    <row r="7399" spans="2:15" ht="20.25" customHeight="1" thickBot="1">
      <c r="B7399" s="50" t="e">
        <f>IF((#REF!+#REF!+H7399)&lt;&gt;0,"a","b")</f>
        <v>#REF!</v>
      </c>
      <c r="C7399" s="54">
        <v>6</v>
      </c>
      <c r="D7399" s="54" t="s">
        <v>510</v>
      </c>
      <c r="F7399" s="89"/>
      <c r="G7399" s="97" t="s">
        <v>283</v>
      </c>
      <c r="H7399" s="359">
        <f t="shared" si="3622"/>
        <v>0</v>
      </c>
      <c r="I7399" s="359">
        <f t="shared" si="3622"/>
        <v>0</v>
      </c>
      <c r="J7399" s="359">
        <f t="shared" si="3622"/>
        <v>0</v>
      </c>
      <c r="K7399" s="359">
        <f t="shared" si="3622"/>
        <v>0</v>
      </c>
      <c r="L7399" s="359">
        <f t="shared" si="3622"/>
        <v>0</v>
      </c>
      <c r="M7399" s="359">
        <f t="shared" si="3622"/>
        <v>0</v>
      </c>
      <c r="N7399" s="143" t="e">
        <f>N7629+#REF!+N9929+N21889+N27869+N31089</f>
        <v>#REF!</v>
      </c>
    </row>
    <row r="7400" spans="2:15" ht="30.75" customHeight="1" thickBot="1">
      <c r="B7400" s="50" t="e">
        <f>IF((#REF!+#REF!+H7400)&lt;&gt;0,"a","b")</f>
        <v>#REF!</v>
      </c>
      <c r="C7400" s="54">
        <v>6</v>
      </c>
      <c r="D7400" s="54" t="s">
        <v>510</v>
      </c>
      <c r="F7400" s="374"/>
      <c r="G7400" s="97" t="s">
        <v>324</v>
      </c>
      <c r="H7400" s="359">
        <f t="shared" si="3622"/>
        <v>0</v>
      </c>
      <c r="I7400" s="359">
        <f t="shared" si="3622"/>
        <v>0</v>
      </c>
      <c r="J7400" s="359">
        <f t="shared" si="3622"/>
        <v>0</v>
      </c>
      <c r="K7400" s="359">
        <f t="shared" si="3622"/>
        <v>0</v>
      </c>
      <c r="L7400" s="359">
        <f t="shared" si="3622"/>
        <v>0</v>
      </c>
      <c r="M7400" s="359">
        <f t="shared" si="3622"/>
        <v>0</v>
      </c>
      <c r="N7400" s="143" t="e">
        <f>N7630+#REF!+N9930+N21890+N27870+N31090</f>
        <v>#REF!</v>
      </c>
    </row>
    <row r="7401" spans="2:15" ht="20.25" customHeight="1" thickBot="1">
      <c r="B7401" s="50" t="e">
        <f>IF((#REF!+#REF!+H7401)&lt;&gt;0,"a","b")</f>
        <v>#REF!</v>
      </c>
      <c r="C7401" s="54">
        <v>5</v>
      </c>
      <c r="D7401" s="54" t="s">
        <v>510</v>
      </c>
      <c r="F7401" s="374"/>
      <c r="G7401" s="95" t="s">
        <v>290</v>
      </c>
      <c r="H7401" s="359">
        <f t="shared" si="3622"/>
        <v>0</v>
      </c>
      <c r="I7401" s="359">
        <f t="shared" si="3622"/>
        <v>0</v>
      </c>
      <c r="J7401" s="359">
        <f t="shared" si="3622"/>
        <v>0</v>
      </c>
      <c r="K7401" s="359">
        <f t="shared" si="3622"/>
        <v>0</v>
      </c>
      <c r="L7401" s="359">
        <f t="shared" si="3622"/>
        <v>0</v>
      </c>
      <c r="M7401" s="359">
        <f t="shared" si="3622"/>
        <v>0</v>
      </c>
      <c r="N7401" s="141" t="e">
        <f>N7631+#REF!+N9931+N21891+N27871+N31091</f>
        <v>#REF!</v>
      </c>
      <c r="O7401" s="60" t="s">
        <v>71</v>
      </c>
    </row>
    <row r="7402" spans="2:15" ht="20.25" customHeight="1" thickBot="1">
      <c r="B7402" s="50" t="e">
        <f>IF((#REF!+#REF!+H7402)&lt;&gt;0,"a","b")</f>
        <v>#REF!</v>
      </c>
      <c r="C7402" s="54">
        <v>6</v>
      </c>
      <c r="D7402" s="54" t="s">
        <v>510</v>
      </c>
      <c r="F7402" s="374"/>
      <c r="G7402" s="97" t="s">
        <v>284</v>
      </c>
      <c r="H7402" s="359">
        <f t="shared" si="3622"/>
        <v>0</v>
      </c>
      <c r="I7402" s="359">
        <f t="shared" si="3622"/>
        <v>0</v>
      </c>
      <c r="J7402" s="359">
        <f t="shared" si="3622"/>
        <v>0</v>
      </c>
      <c r="K7402" s="359">
        <f t="shared" si="3622"/>
        <v>0</v>
      </c>
      <c r="L7402" s="359">
        <f t="shared" si="3622"/>
        <v>0</v>
      </c>
      <c r="M7402" s="359">
        <f t="shared" si="3622"/>
        <v>0</v>
      </c>
      <c r="N7402" s="143" t="e">
        <f>N7632+#REF!+N9932+N21892+N27872+N31092</f>
        <v>#REF!</v>
      </c>
    </row>
    <row r="7403" spans="2:15" ht="20.25" customHeight="1" thickBot="1">
      <c r="B7403" s="50" t="e">
        <f>IF((#REF!+#REF!+H7403)&lt;&gt;0,"a","b")</f>
        <v>#REF!</v>
      </c>
      <c r="C7403" s="54">
        <v>6</v>
      </c>
      <c r="D7403" s="54" t="s">
        <v>510</v>
      </c>
      <c r="F7403" s="374"/>
      <c r="G7403" s="97" t="s">
        <v>285</v>
      </c>
      <c r="H7403" s="359">
        <f t="shared" si="3622"/>
        <v>0</v>
      </c>
      <c r="I7403" s="359">
        <f t="shared" si="3622"/>
        <v>0</v>
      </c>
      <c r="J7403" s="359">
        <f t="shared" si="3622"/>
        <v>0</v>
      </c>
      <c r="K7403" s="359">
        <f t="shared" si="3622"/>
        <v>0</v>
      </c>
      <c r="L7403" s="359">
        <f t="shared" si="3622"/>
        <v>0</v>
      </c>
      <c r="M7403" s="359">
        <f t="shared" si="3622"/>
        <v>0</v>
      </c>
      <c r="N7403" s="143" t="e">
        <f>N7633+#REF!+N9933+N21893+N27873+N31093</f>
        <v>#REF!</v>
      </c>
    </row>
    <row r="7404" spans="2:15" ht="30.75" customHeight="1" thickBot="1">
      <c r="B7404" s="50" t="e">
        <f>IF((#REF!+#REF!+H7404)&lt;&gt;0,"a","b")</f>
        <v>#REF!</v>
      </c>
      <c r="C7404" s="54">
        <v>6</v>
      </c>
      <c r="D7404" s="54" t="s">
        <v>510</v>
      </c>
      <c r="F7404" s="374"/>
      <c r="G7404" s="97" t="s">
        <v>325</v>
      </c>
      <c r="H7404" s="359">
        <f t="shared" si="3622"/>
        <v>0</v>
      </c>
      <c r="I7404" s="359">
        <f t="shared" si="3622"/>
        <v>0</v>
      </c>
      <c r="J7404" s="359">
        <f t="shared" si="3622"/>
        <v>0</v>
      </c>
      <c r="K7404" s="359">
        <f t="shared" si="3622"/>
        <v>0</v>
      </c>
      <c r="L7404" s="359">
        <f t="shared" si="3622"/>
        <v>0</v>
      </c>
      <c r="M7404" s="359">
        <f t="shared" si="3622"/>
        <v>0</v>
      </c>
      <c r="N7404" s="143" t="e">
        <f>N7634+#REF!+N9934+N21894+N27874+N31094</f>
        <v>#REF!</v>
      </c>
    </row>
    <row r="7405" spans="2:15" ht="30.75" customHeight="1" thickBot="1">
      <c r="B7405" s="50" t="e">
        <f>IF((#REF!+#REF!+H7405)&lt;&gt;0,"a","b")</f>
        <v>#REF!</v>
      </c>
      <c r="C7405" s="54">
        <v>5</v>
      </c>
      <c r="D7405" s="54" t="s">
        <v>510</v>
      </c>
      <c r="F7405" s="374"/>
      <c r="G7405" s="95" t="s">
        <v>326</v>
      </c>
      <c r="H7405" s="359">
        <f t="shared" si="3622"/>
        <v>0</v>
      </c>
      <c r="I7405" s="359">
        <f t="shared" si="3622"/>
        <v>0</v>
      </c>
      <c r="J7405" s="359">
        <f t="shared" ref="J7405:M7405" si="3623">J7635+J7865+J8095+J8325</f>
        <v>0</v>
      </c>
      <c r="K7405" s="359">
        <f t="shared" si="3623"/>
        <v>0</v>
      </c>
      <c r="L7405" s="359">
        <f t="shared" si="3623"/>
        <v>0</v>
      </c>
      <c r="M7405" s="359">
        <f t="shared" si="3623"/>
        <v>0</v>
      </c>
      <c r="N7405" s="141" t="e">
        <f>N7635+#REF!+N9935+N21895+N27875+N31095</f>
        <v>#REF!</v>
      </c>
    </row>
    <row r="7406" spans="2:15" ht="34.5" customHeight="1" thickBot="1">
      <c r="B7406" s="50" t="e">
        <f>IF((#REF!+#REF!+H7406)&lt;&gt;0,"a","b")</f>
        <v>#REF!</v>
      </c>
      <c r="C7406" s="54">
        <v>5</v>
      </c>
      <c r="D7406" s="54" t="s">
        <v>510</v>
      </c>
      <c r="F7406" s="374"/>
      <c r="G7406" s="111" t="s">
        <v>462</v>
      </c>
      <c r="H7406" s="359">
        <f t="shared" si="3622"/>
        <v>0</v>
      </c>
      <c r="I7406" s="359">
        <f t="shared" ref="I7406:M7406" si="3624">I7636+I7866+I8096+I8326</f>
        <v>0</v>
      </c>
      <c r="J7406" s="359">
        <f t="shared" si="3624"/>
        <v>0</v>
      </c>
      <c r="K7406" s="359">
        <f t="shared" si="3624"/>
        <v>0</v>
      </c>
      <c r="L7406" s="359">
        <f t="shared" si="3624"/>
        <v>0</v>
      </c>
      <c r="M7406" s="359">
        <f t="shared" si="3624"/>
        <v>0</v>
      </c>
      <c r="N7406" s="141" t="e">
        <f>N7636+#REF!+N9936+N21896+N27876+N31096</f>
        <v>#REF!</v>
      </c>
    </row>
    <row r="7407" spans="2:15" ht="34.5" customHeight="1" thickBot="1">
      <c r="B7407" s="50" t="e">
        <f>IF((#REF!+#REF!+H7407)&lt;&gt;0,"a","b")</f>
        <v>#REF!</v>
      </c>
      <c r="C7407" s="54">
        <v>5</v>
      </c>
      <c r="D7407" s="54" t="s">
        <v>510</v>
      </c>
      <c r="F7407" s="89"/>
      <c r="G7407" s="95" t="s">
        <v>327</v>
      </c>
      <c r="H7407" s="359">
        <f t="shared" si="3622"/>
        <v>0</v>
      </c>
      <c r="I7407" s="359">
        <f t="shared" ref="I7407:M7407" si="3625">I7637+I7867+I8097+I8327</f>
        <v>0</v>
      </c>
      <c r="J7407" s="359">
        <f t="shared" si="3625"/>
        <v>0</v>
      </c>
      <c r="K7407" s="359">
        <f t="shared" si="3625"/>
        <v>0</v>
      </c>
      <c r="L7407" s="359">
        <f t="shared" si="3625"/>
        <v>0</v>
      </c>
      <c r="M7407" s="359">
        <f t="shared" si="3625"/>
        <v>0</v>
      </c>
      <c r="N7407" s="141" t="e">
        <f>N7637+#REF!+N9937+N21897+N27877+N31097</f>
        <v>#REF!</v>
      </c>
    </row>
    <row r="7408" spans="2:15" ht="50.25" customHeight="1" thickBot="1">
      <c r="B7408" s="50" t="e">
        <f>IF((#REF!+#REF!+H7408)&lt;&gt;0,"a","b")</f>
        <v>#REF!</v>
      </c>
      <c r="C7408" s="54">
        <v>5</v>
      </c>
      <c r="D7408" s="54" t="s">
        <v>510</v>
      </c>
      <c r="F7408" s="89"/>
      <c r="G7408" s="95" t="s">
        <v>328</v>
      </c>
      <c r="H7408" s="359">
        <f t="shared" si="3622"/>
        <v>0</v>
      </c>
      <c r="I7408" s="359">
        <f t="shared" ref="I7408:M7408" si="3626">I7638+I7868+I8098+I8328</f>
        <v>0</v>
      </c>
      <c r="J7408" s="359">
        <f t="shared" si="3626"/>
        <v>0</v>
      </c>
      <c r="K7408" s="359">
        <f t="shared" si="3626"/>
        <v>0</v>
      </c>
      <c r="L7408" s="359">
        <f t="shared" si="3626"/>
        <v>0</v>
      </c>
      <c r="M7408" s="359">
        <f t="shared" si="3626"/>
        <v>0</v>
      </c>
      <c r="N7408" s="141" t="e">
        <f>N7638+#REF!+N9938+N21898+N27878+N31098</f>
        <v>#REF!</v>
      </c>
    </row>
    <row r="7409" spans="2:15" ht="20.25" customHeight="1" thickBot="1">
      <c r="B7409" s="50" t="e">
        <f>IF((#REF!+#REF!+H7409)&lt;&gt;0,"a","b")</f>
        <v>#REF!</v>
      </c>
      <c r="C7409" s="54">
        <v>5</v>
      </c>
      <c r="D7409" s="54" t="s">
        <v>510</v>
      </c>
      <c r="F7409" s="374"/>
      <c r="G7409" s="95" t="s">
        <v>329</v>
      </c>
      <c r="H7409" s="359">
        <f t="shared" si="3622"/>
        <v>0</v>
      </c>
      <c r="I7409" s="359">
        <f t="shared" ref="I7409:M7409" si="3627">I7639+I7869+I8099+I8329</f>
        <v>0</v>
      </c>
      <c r="J7409" s="359">
        <f t="shared" si="3627"/>
        <v>0</v>
      </c>
      <c r="K7409" s="359">
        <f t="shared" si="3627"/>
        <v>0</v>
      </c>
      <c r="L7409" s="359">
        <f t="shared" si="3627"/>
        <v>0</v>
      </c>
      <c r="M7409" s="359">
        <f t="shared" si="3627"/>
        <v>0</v>
      </c>
      <c r="N7409" s="141" t="e">
        <f>N7639+#REF!+N9939+N21899+N27879+N31099</f>
        <v>#REF!</v>
      </c>
    </row>
    <row r="7410" spans="2:15" ht="20.25" customHeight="1" thickBot="1">
      <c r="B7410" s="50" t="e">
        <f>IF((#REF!+#REF!+H7410)&lt;&gt;0,"a","b")</f>
        <v>#REF!</v>
      </c>
      <c r="C7410" s="54">
        <v>5</v>
      </c>
      <c r="D7410" s="54" t="s">
        <v>510</v>
      </c>
      <c r="F7410" s="374"/>
      <c r="G7410" s="95" t="s">
        <v>330</v>
      </c>
      <c r="H7410" s="359">
        <f t="shared" si="3622"/>
        <v>0</v>
      </c>
      <c r="I7410" s="359">
        <f t="shared" ref="I7410:M7410" si="3628">I7640+I7870+I8100+I8330</f>
        <v>0</v>
      </c>
      <c r="J7410" s="359">
        <f t="shared" si="3628"/>
        <v>0</v>
      </c>
      <c r="K7410" s="359">
        <f t="shared" si="3628"/>
        <v>0</v>
      </c>
      <c r="L7410" s="359">
        <f t="shared" si="3628"/>
        <v>0</v>
      </c>
      <c r="M7410" s="359">
        <f t="shared" si="3628"/>
        <v>0</v>
      </c>
      <c r="N7410" s="141" t="e">
        <f>N7640+#REF!+N9940+N21900+N27880+N31100</f>
        <v>#REF!</v>
      </c>
    </row>
    <row r="7411" spans="2:15" ht="20.25" customHeight="1" thickBot="1">
      <c r="B7411" s="50" t="e">
        <f>IF((#REF!+#REF!+H7411)&lt;&gt;0,"a","b")</f>
        <v>#REF!</v>
      </c>
      <c r="C7411" s="54">
        <v>5</v>
      </c>
      <c r="D7411" s="54" t="s">
        <v>510</v>
      </c>
      <c r="F7411" s="374"/>
      <c r="G7411" s="95" t="s">
        <v>331</v>
      </c>
      <c r="H7411" s="359">
        <f t="shared" si="3622"/>
        <v>0</v>
      </c>
      <c r="I7411" s="359">
        <f t="shared" ref="I7411:M7411" si="3629">I7641+I7871+I8101+I8331</f>
        <v>0</v>
      </c>
      <c r="J7411" s="359">
        <f t="shared" si="3629"/>
        <v>0</v>
      </c>
      <c r="K7411" s="359">
        <f t="shared" si="3629"/>
        <v>0</v>
      </c>
      <c r="L7411" s="359">
        <f t="shared" si="3629"/>
        <v>0</v>
      </c>
      <c r="M7411" s="359">
        <f t="shared" si="3629"/>
        <v>0</v>
      </c>
      <c r="N7411" s="141" t="e">
        <f>N7641+#REF!+N9941+N21901+N27881+N31101</f>
        <v>#REF!</v>
      </c>
      <c r="O7411" s="60" t="s">
        <v>71</v>
      </c>
    </row>
    <row r="7412" spans="2:15" ht="23.25" customHeight="1" thickBot="1">
      <c r="B7412" s="50" t="e">
        <f>IF((#REF!+#REF!+H7412)&lt;&gt;0,"a","b")</f>
        <v>#REF!</v>
      </c>
      <c r="C7412" s="54">
        <v>6</v>
      </c>
      <c r="D7412" s="54" t="s">
        <v>510</v>
      </c>
      <c r="F7412" s="374"/>
      <c r="G7412" s="97" t="s">
        <v>291</v>
      </c>
      <c r="H7412" s="359">
        <f t="shared" si="3622"/>
        <v>0</v>
      </c>
      <c r="I7412" s="359">
        <f t="shared" ref="I7412:M7412" si="3630">I7642+I7872+I8102+I8332</f>
        <v>0</v>
      </c>
      <c r="J7412" s="359">
        <f t="shared" si="3630"/>
        <v>0</v>
      </c>
      <c r="K7412" s="359">
        <f t="shared" si="3630"/>
        <v>0</v>
      </c>
      <c r="L7412" s="359">
        <f t="shared" si="3630"/>
        <v>0</v>
      </c>
      <c r="M7412" s="359">
        <f t="shared" si="3630"/>
        <v>0</v>
      </c>
      <c r="N7412" s="143" t="e">
        <f>N7642+#REF!+N9942+N21902+N27882+N31102</f>
        <v>#REF!</v>
      </c>
    </row>
    <row r="7413" spans="2:15" ht="20.25" customHeight="1" thickBot="1">
      <c r="B7413" s="50" t="e">
        <f>IF((#REF!+#REF!+H7413)&lt;&gt;0,"a","b")</f>
        <v>#REF!</v>
      </c>
      <c r="C7413" s="54">
        <v>6</v>
      </c>
      <c r="D7413" s="54" t="s">
        <v>510</v>
      </c>
      <c r="F7413" s="374"/>
      <c r="G7413" s="97" t="s">
        <v>292</v>
      </c>
      <c r="H7413" s="359">
        <f t="shared" si="3622"/>
        <v>0</v>
      </c>
      <c r="I7413" s="359">
        <f t="shared" ref="I7413:M7413" si="3631">I7643+I7873+I8103+I8333</f>
        <v>0</v>
      </c>
      <c r="J7413" s="359">
        <f t="shared" si="3631"/>
        <v>0</v>
      </c>
      <c r="K7413" s="359">
        <f t="shared" si="3631"/>
        <v>0</v>
      </c>
      <c r="L7413" s="359">
        <f t="shared" si="3631"/>
        <v>0</v>
      </c>
      <c r="M7413" s="359">
        <f t="shared" si="3631"/>
        <v>0</v>
      </c>
      <c r="N7413" s="143" t="e">
        <f>N7643+#REF!+N9943+N21903+N27883+N31103</f>
        <v>#REF!</v>
      </c>
    </row>
    <row r="7414" spans="2:15" ht="23.25" customHeight="1" thickBot="1">
      <c r="B7414" s="50" t="e">
        <f>IF((#REF!+#REF!+H7414)&lt;&gt;0,"a","b")</f>
        <v>#REF!</v>
      </c>
      <c r="C7414" s="54">
        <v>6</v>
      </c>
      <c r="D7414" s="54" t="s">
        <v>510</v>
      </c>
      <c r="F7414" s="374"/>
      <c r="G7414" s="97" t="s">
        <v>293</v>
      </c>
      <c r="H7414" s="359">
        <f t="shared" si="3622"/>
        <v>0</v>
      </c>
      <c r="I7414" s="359">
        <f t="shared" ref="I7414:M7414" si="3632">I7644+I7874+I8104+I8334</f>
        <v>0</v>
      </c>
      <c r="J7414" s="359">
        <f t="shared" si="3632"/>
        <v>0</v>
      </c>
      <c r="K7414" s="359">
        <f t="shared" si="3632"/>
        <v>0</v>
      </c>
      <c r="L7414" s="359">
        <f t="shared" si="3632"/>
        <v>0</v>
      </c>
      <c r="M7414" s="359">
        <f t="shared" si="3632"/>
        <v>0</v>
      </c>
      <c r="N7414" s="143" t="e">
        <f>N7644+#REF!+N9944+N21904+N27884+N31104</f>
        <v>#REF!</v>
      </c>
    </row>
    <row r="7415" spans="2:15" ht="31.5" customHeight="1" thickBot="1">
      <c r="B7415" s="50" t="e">
        <f>IF((#REF!+#REF!+H7415)&lt;&gt;0,"a","b")</f>
        <v>#REF!</v>
      </c>
      <c r="C7415" s="54">
        <v>6</v>
      </c>
      <c r="D7415" s="54" t="s">
        <v>510</v>
      </c>
      <c r="F7415" s="89"/>
      <c r="G7415" s="97" t="s">
        <v>294</v>
      </c>
      <c r="H7415" s="359">
        <f t="shared" si="3622"/>
        <v>0</v>
      </c>
      <c r="I7415" s="359">
        <f t="shared" ref="I7415:M7415" si="3633">I7645+I7875+I8105+I8335</f>
        <v>0</v>
      </c>
      <c r="J7415" s="359">
        <f t="shared" si="3633"/>
        <v>0</v>
      </c>
      <c r="K7415" s="359">
        <f t="shared" si="3633"/>
        <v>0</v>
      </c>
      <c r="L7415" s="359">
        <f t="shared" si="3633"/>
        <v>0</v>
      </c>
      <c r="M7415" s="359">
        <f t="shared" si="3633"/>
        <v>0</v>
      </c>
      <c r="N7415" s="143" t="e">
        <f>N7645+#REF!+N9945+N21905+N27885+N31105</f>
        <v>#REF!</v>
      </c>
    </row>
    <row r="7416" spans="2:15" ht="33.75" customHeight="1" thickBot="1">
      <c r="B7416" s="50" t="e">
        <f>IF((#REF!+#REF!+H7416)&lt;&gt;0,"a","b")</f>
        <v>#REF!</v>
      </c>
      <c r="C7416" s="54">
        <v>6</v>
      </c>
      <c r="D7416" s="54" t="s">
        <v>510</v>
      </c>
      <c r="F7416" s="374"/>
      <c r="G7416" s="97" t="s">
        <v>332</v>
      </c>
      <c r="H7416" s="359">
        <f t="shared" si="3622"/>
        <v>0</v>
      </c>
      <c r="I7416" s="359">
        <f t="shared" ref="I7416:M7416" si="3634">I7646+I7876+I8106+I8336</f>
        <v>0</v>
      </c>
      <c r="J7416" s="359">
        <f t="shared" si="3634"/>
        <v>0</v>
      </c>
      <c r="K7416" s="359">
        <f t="shared" si="3634"/>
        <v>0</v>
      </c>
      <c r="L7416" s="359">
        <f t="shared" si="3634"/>
        <v>0</v>
      </c>
      <c r="M7416" s="359">
        <f t="shared" si="3634"/>
        <v>0</v>
      </c>
      <c r="N7416" s="143" t="e">
        <f>N7646+#REF!+N9946+N21906+N27886+N31106</f>
        <v>#REF!</v>
      </c>
    </row>
    <row r="7417" spans="2:15" ht="34.5" customHeight="1" thickBot="1">
      <c r="B7417" s="50" t="e">
        <f>IF((#REF!+#REF!+H7417)&lt;&gt;0,"a","b")</f>
        <v>#REF!</v>
      </c>
      <c r="C7417" s="54">
        <v>6</v>
      </c>
      <c r="D7417" s="54" t="s">
        <v>510</v>
      </c>
      <c r="F7417" s="374"/>
      <c r="G7417" s="97" t="s">
        <v>333</v>
      </c>
      <c r="H7417" s="359">
        <f t="shared" si="3622"/>
        <v>0</v>
      </c>
      <c r="I7417" s="359">
        <f t="shared" ref="I7417:M7417" si="3635">I7647+I7877+I8107+I8337</f>
        <v>0</v>
      </c>
      <c r="J7417" s="359">
        <f t="shared" si="3635"/>
        <v>0</v>
      </c>
      <c r="K7417" s="359">
        <f t="shared" si="3635"/>
        <v>0</v>
      </c>
      <c r="L7417" s="359">
        <f t="shared" si="3635"/>
        <v>0</v>
      </c>
      <c r="M7417" s="359">
        <f t="shared" si="3635"/>
        <v>0</v>
      </c>
      <c r="N7417" s="143" t="e">
        <f>N7647+#REF!+N9947+N21907+N27887+N31107</f>
        <v>#REF!</v>
      </c>
    </row>
    <row r="7418" spans="2:15" ht="33.75" customHeight="1" thickBot="1">
      <c r="B7418" s="50" t="e">
        <f>IF((#REF!+#REF!+H7418)&lt;&gt;0,"a","b")</f>
        <v>#REF!</v>
      </c>
      <c r="C7418" s="54">
        <v>6</v>
      </c>
      <c r="D7418" s="54" t="s">
        <v>510</v>
      </c>
      <c r="F7418" s="89"/>
      <c r="G7418" s="97" t="s">
        <v>334</v>
      </c>
      <c r="H7418" s="359">
        <f t="shared" si="3622"/>
        <v>0</v>
      </c>
      <c r="I7418" s="359">
        <f t="shared" ref="I7418:M7418" si="3636">I7648+I7878+I8108+I8338</f>
        <v>0</v>
      </c>
      <c r="J7418" s="359">
        <f t="shared" si="3636"/>
        <v>0</v>
      </c>
      <c r="K7418" s="359">
        <f t="shared" si="3636"/>
        <v>0</v>
      </c>
      <c r="L7418" s="359">
        <f t="shared" si="3636"/>
        <v>0</v>
      </c>
      <c r="M7418" s="359">
        <f t="shared" si="3636"/>
        <v>0</v>
      </c>
      <c r="N7418" s="143" t="e">
        <f>N7648+#REF!+N9948+N21908+N27888+N31108</f>
        <v>#REF!</v>
      </c>
    </row>
    <row r="7419" spans="2:15" ht="34.5" customHeight="1" thickBot="1">
      <c r="B7419" s="50" t="e">
        <f>IF((#REF!+#REF!+H7419)&lt;&gt;0,"a","b")</f>
        <v>#REF!</v>
      </c>
      <c r="C7419" s="54">
        <v>5</v>
      </c>
      <c r="D7419" s="54" t="s">
        <v>510</v>
      </c>
      <c r="F7419" s="89"/>
      <c r="G7419" s="95" t="s">
        <v>335</v>
      </c>
      <c r="H7419" s="359">
        <f t="shared" si="3622"/>
        <v>0</v>
      </c>
      <c r="I7419" s="359">
        <f t="shared" ref="I7419:M7419" si="3637">I7649+I7879+I8109+I8339</f>
        <v>0</v>
      </c>
      <c r="J7419" s="359">
        <f t="shared" si="3637"/>
        <v>0</v>
      </c>
      <c r="K7419" s="359">
        <f t="shared" si="3637"/>
        <v>0</v>
      </c>
      <c r="L7419" s="359">
        <f t="shared" si="3637"/>
        <v>0</v>
      </c>
      <c r="M7419" s="359">
        <f t="shared" si="3637"/>
        <v>0</v>
      </c>
      <c r="N7419" s="144" t="e">
        <f>N7649+#REF!+N9949+N21909+N27889+N31109</f>
        <v>#REF!</v>
      </c>
    </row>
    <row r="7420" spans="2:15" ht="24.75" customHeight="1" thickBot="1">
      <c r="B7420" s="50" t="e">
        <f>IF((#REF!+#REF!+H7420)&lt;&gt;0,"a","b")</f>
        <v>#REF!</v>
      </c>
      <c r="C7420" s="54">
        <v>5</v>
      </c>
      <c r="D7420" s="54" t="s">
        <v>510</v>
      </c>
      <c r="F7420" s="374"/>
      <c r="G7420" s="95" t="s">
        <v>336</v>
      </c>
      <c r="H7420" s="359">
        <f t="shared" si="3622"/>
        <v>0</v>
      </c>
      <c r="I7420" s="359">
        <f t="shared" ref="I7420:M7420" si="3638">I7650+I7880+I8110+I8340</f>
        <v>0</v>
      </c>
      <c r="J7420" s="359">
        <f t="shared" si="3638"/>
        <v>0</v>
      </c>
      <c r="K7420" s="359">
        <f t="shared" si="3638"/>
        <v>0</v>
      </c>
      <c r="L7420" s="359">
        <f t="shared" si="3638"/>
        <v>0</v>
      </c>
      <c r="M7420" s="359">
        <f t="shared" si="3638"/>
        <v>0</v>
      </c>
      <c r="N7420" s="144" t="e">
        <f>N7650+#REF!+N9950+N21910+N27890+N31110</f>
        <v>#REF!</v>
      </c>
    </row>
    <row r="7421" spans="2:15" ht="27.75" customHeight="1" thickBot="1">
      <c r="B7421" s="50" t="e">
        <f>IF((#REF!+#REF!+H7421)&lt;&gt;0,"a","b")</f>
        <v>#REF!</v>
      </c>
      <c r="C7421" s="54">
        <v>4</v>
      </c>
      <c r="D7421" s="54" t="s">
        <v>510</v>
      </c>
      <c r="F7421" s="374"/>
      <c r="G7421" s="93" t="s">
        <v>337</v>
      </c>
      <c r="H7421" s="359">
        <f t="shared" si="3622"/>
        <v>0</v>
      </c>
      <c r="I7421" s="359">
        <f t="shared" ref="I7421:M7421" si="3639">I7651+I7881+I8111+I8341</f>
        <v>0</v>
      </c>
      <c r="J7421" s="359">
        <f t="shared" si="3639"/>
        <v>0</v>
      </c>
      <c r="K7421" s="359">
        <f t="shared" si="3639"/>
        <v>0</v>
      </c>
      <c r="L7421" s="359">
        <f t="shared" si="3639"/>
        <v>0</v>
      </c>
      <c r="M7421" s="359">
        <f t="shared" si="3639"/>
        <v>0</v>
      </c>
      <c r="N7421" s="137" t="e">
        <f>N7651+#REF!+N9951+N21911+N27891+N31111</f>
        <v>#REF!</v>
      </c>
    </row>
    <row r="7422" spans="2:15" ht="23.25" customHeight="1" thickBot="1">
      <c r="B7422" s="50" t="e">
        <f>IF((#REF!+#REF!+H7422)&lt;&gt;0,"a","b")</f>
        <v>#REF!</v>
      </c>
      <c r="C7422" s="54">
        <v>4</v>
      </c>
      <c r="D7422" s="54" t="s">
        <v>510</v>
      </c>
      <c r="F7422" s="89"/>
      <c r="G7422" s="93" t="s">
        <v>338</v>
      </c>
      <c r="H7422" s="359">
        <f t="shared" si="3622"/>
        <v>0</v>
      </c>
      <c r="I7422" s="359">
        <f t="shared" ref="I7422:M7422" si="3640">I7652+I7882+I8112+I8342</f>
        <v>0</v>
      </c>
      <c r="J7422" s="359">
        <f t="shared" si="3640"/>
        <v>0</v>
      </c>
      <c r="K7422" s="359">
        <f t="shared" si="3640"/>
        <v>0</v>
      </c>
      <c r="L7422" s="359">
        <f t="shared" si="3640"/>
        <v>0</v>
      </c>
      <c r="M7422" s="359">
        <f t="shared" si="3640"/>
        <v>0</v>
      </c>
      <c r="N7422" s="137" t="e">
        <f>N7652+#REF!+N9952+N21912+N27892+N31112</f>
        <v>#REF!</v>
      </c>
    </row>
    <row r="7423" spans="2:15" ht="24" customHeight="1" thickBot="1">
      <c r="B7423" s="50" t="e">
        <f>IF((#REF!+#REF!+H7423)&lt;&gt;0,"a","b")</f>
        <v>#REF!</v>
      </c>
      <c r="C7423" s="54">
        <v>4</v>
      </c>
      <c r="D7423" s="54" t="s">
        <v>510</v>
      </c>
      <c r="F7423" s="89"/>
      <c r="G7423" s="93" t="s">
        <v>339</v>
      </c>
      <c r="H7423" s="359">
        <f t="shared" si="3622"/>
        <v>0</v>
      </c>
      <c r="I7423" s="359">
        <f t="shared" ref="I7423:M7423" si="3641">I7653+I7883+I8113+I8343</f>
        <v>0</v>
      </c>
      <c r="J7423" s="359">
        <f t="shared" si="3641"/>
        <v>0</v>
      </c>
      <c r="K7423" s="359">
        <f t="shared" si="3641"/>
        <v>0</v>
      </c>
      <c r="L7423" s="359">
        <f t="shared" si="3641"/>
        <v>0</v>
      </c>
      <c r="M7423" s="359">
        <f t="shared" si="3641"/>
        <v>0</v>
      </c>
      <c r="N7423" s="137" t="e">
        <f>N7653+#REF!+N9953+N21913+N27893+N31113</f>
        <v>#REF!</v>
      </c>
    </row>
    <row r="7424" spans="2:15" ht="34.5" customHeight="1" thickBot="1">
      <c r="B7424" s="50" t="e">
        <f>IF((#REF!+#REF!+H7424)&lt;&gt;0,"a","b")</f>
        <v>#REF!</v>
      </c>
      <c r="C7424" s="54">
        <v>4</v>
      </c>
      <c r="D7424" s="54" t="s">
        <v>510</v>
      </c>
      <c r="F7424" s="374"/>
      <c r="G7424" s="93" t="s">
        <v>340</v>
      </c>
      <c r="H7424" s="359">
        <f t="shared" si="3622"/>
        <v>0</v>
      </c>
      <c r="I7424" s="359">
        <f t="shared" ref="I7424:M7424" si="3642">I7654+I7884+I8114+I8344</f>
        <v>0</v>
      </c>
      <c r="J7424" s="359">
        <f t="shared" si="3642"/>
        <v>0</v>
      </c>
      <c r="K7424" s="359">
        <f t="shared" si="3642"/>
        <v>0</v>
      </c>
      <c r="L7424" s="359">
        <f t="shared" si="3642"/>
        <v>0</v>
      </c>
      <c r="M7424" s="359">
        <f t="shared" si="3642"/>
        <v>0</v>
      </c>
      <c r="N7424" s="137" t="e">
        <f>N7654+#REF!+N9954+N21914+N27894+N31114</f>
        <v>#REF!</v>
      </c>
    </row>
    <row r="7425" spans="2:18" ht="33" customHeight="1" thickBot="1">
      <c r="B7425" s="50" t="e">
        <f>IF((#REF!+#REF!+H7425)&lt;&gt;0,"a","b")</f>
        <v>#REF!</v>
      </c>
      <c r="C7425" s="54">
        <v>4</v>
      </c>
      <c r="D7425" s="54" t="s">
        <v>510</v>
      </c>
      <c r="F7425" s="374"/>
      <c r="G7425" s="93" t="s">
        <v>341</v>
      </c>
      <c r="H7425" s="359">
        <f t="shared" si="3622"/>
        <v>0</v>
      </c>
      <c r="I7425" s="359">
        <f t="shared" ref="I7425:M7425" si="3643">I7655+I7885+I8115+I8345</f>
        <v>0</v>
      </c>
      <c r="J7425" s="359">
        <f t="shared" si="3643"/>
        <v>0</v>
      </c>
      <c r="K7425" s="359">
        <f t="shared" si="3643"/>
        <v>0</v>
      </c>
      <c r="L7425" s="359">
        <f t="shared" si="3643"/>
        <v>0</v>
      </c>
      <c r="M7425" s="359">
        <f t="shared" si="3643"/>
        <v>0</v>
      </c>
      <c r="N7425" s="137" t="e">
        <f>N7655+#REF!+N9955+N21915+N27895+N31115</f>
        <v>#REF!</v>
      </c>
      <c r="O7425" s="60" t="s">
        <v>71</v>
      </c>
    </row>
    <row r="7426" spans="2:18" ht="20.25" customHeight="1" thickBot="1">
      <c r="B7426" s="50" t="e">
        <f>IF((#REF!+#REF!+H7426)&lt;&gt;0,"a","b")</f>
        <v>#REF!</v>
      </c>
      <c r="C7426" s="54">
        <v>5</v>
      </c>
      <c r="D7426" s="54" t="s">
        <v>510</v>
      </c>
      <c r="F7426" s="374"/>
      <c r="G7426" s="95" t="s">
        <v>342</v>
      </c>
      <c r="H7426" s="359">
        <f t="shared" si="3622"/>
        <v>0</v>
      </c>
      <c r="I7426" s="359">
        <f t="shared" ref="I7426:M7426" si="3644">I7656+I7886+I8116+I8346</f>
        <v>0</v>
      </c>
      <c r="J7426" s="359">
        <f t="shared" si="3644"/>
        <v>0</v>
      </c>
      <c r="K7426" s="359">
        <f t="shared" si="3644"/>
        <v>0</v>
      </c>
      <c r="L7426" s="359">
        <f t="shared" si="3644"/>
        <v>0</v>
      </c>
      <c r="M7426" s="359">
        <f t="shared" si="3644"/>
        <v>0</v>
      </c>
      <c r="N7426" s="144" t="e">
        <f>N7656+#REF!+N9956+N21916+N27896+N31116</f>
        <v>#REF!</v>
      </c>
      <c r="R7426" s="1">
        <f>82+55</f>
        <v>137</v>
      </c>
    </row>
    <row r="7427" spans="2:18" ht="20.25" customHeight="1" thickBot="1">
      <c r="B7427" s="50" t="e">
        <f>IF((#REF!+#REF!+H7427)&lt;&gt;0,"a","b")</f>
        <v>#REF!</v>
      </c>
      <c r="C7427" s="54">
        <v>5</v>
      </c>
      <c r="D7427" s="54" t="s">
        <v>510</v>
      </c>
      <c r="F7427" s="89"/>
      <c r="G7427" s="95" t="s">
        <v>343</v>
      </c>
      <c r="H7427" s="359">
        <f t="shared" si="3622"/>
        <v>0</v>
      </c>
      <c r="I7427" s="359">
        <f t="shared" ref="I7427:M7427" si="3645">I7657+I7887+I8117+I8347</f>
        <v>0</v>
      </c>
      <c r="J7427" s="359">
        <f t="shared" si="3645"/>
        <v>0</v>
      </c>
      <c r="K7427" s="359">
        <f t="shared" si="3645"/>
        <v>0</v>
      </c>
      <c r="L7427" s="359">
        <f t="shared" si="3645"/>
        <v>0</v>
      </c>
      <c r="M7427" s="359">
        <f t="shared" si="3645"/>
        <v>0</v>
      </c>
      <c r="N7427" s="144" t="e">
        <f>N7657+#REF!+N9957+N21917+N27897+N31117</f>
        <v>#REF!</v>
      </c>
    </row>
    <row r="7428" spans="2:18" ht="35.25" customHeight="1" thickBot="1">
      <c r="B7428" s="50" t="e">
        <f>IF((#REF!+#REF!+H7428)&lt;&gt;0,"a","b")</f>
        <v>#REF!</v>
      </c>
      <c r="C7428" s="54">
        <v>5</v>
      </c>
      <c r="D7428" s="54" t="s">
        <v>510</v>
      </c>
      <c r="F7428" s="374"/>
      <c r="G7428" s="95" t="s">
        <v>344</v>
      </c>
      <c r="H7428" s="359">
        <f t="shared" si="3622"/>
        <v>0</v>
      </c>
      <c r="I7428" s="359">
        <f t="shared" ref="I7428:M7428" si="3646">I7658+I7888+I8118+I8348</f>
        <v>0</v>
      </c>
      <c r="J7428" s="359">
        <f t="shared" si="3646"/>
        <v>0</v>
      </c>
      <c r="K7428" s="359">
        <f t="shared" si="3646"/>
        <v>0</v>
      </c>
      <c r="L7428" s="359">
        <f t="shared" si="3646"/>
        <v>0</v>
      </c>
      <c r="M7428" s="359">
        <f t="shared" si="3646"/>
        <v>0</v>
      </c>
      <c r="N7428" s="144" t="e">
        <f>N7658+#REF!+N9958+N21918+N27898+N31118</f>
        <v>#REF!</v>
      </c>
    </row>
    <row r="7429" spans="2:18" ht="20.25" customHeight="1" thickBot="1">
      <c r="B7429" s="50" t="e">
        <f>IF((#REF!+#REF!+H7429)&lt;&gt;0,"a","b")</f>
        <v>#REF!</v>
      </c>
      <c r="C7429" s="54">
        <v>5</v>
      </c>
      <c r="D7429" s="54" t="s">
        <v>510</v>
      </c>
      <c r="F7429" s="374"/>
      <c r="G7429" s="95" t="s">
        <v>345</v>
      </c>
      <c r="H7429" s="359">
        <f t="shared" si="3622"/>
        <v>0</v>
      </c>
      <c r="I7429" s="359">
        <f t="shared" ref="I7429:M7429" si="3647">I7659+I7889+I8119+I8349</f>
        <v>0</v>
      </c>
      <c r="J7429" s="359">
        <f t="shared" si="3647"/>
        <v>0</v>
      </c>
      <c r="K7429" s="359">
        <f t="shared" si="3647"/>
        <v>0</v>
      </c>
      <c r="L7429" s="359">
        <f t="shared" si="3647"/>
        <v>0</v>
      </c>
      <c r="M7429" s="359">
        <f t="shared" si="3647"/>
        <v>0</v>
      </c>
      <c r="N7429" s="144" t="e">
        <f>N7659+#REF!+N9959+N21919+N27899+N31119</f>
        <v>#REF!</v>
      </c>
    </row>
    <row r="7430" spans="2:18" ht="30.75" customHeight="1" thickBot="1">
      <c r="B7430" s="50" t="e">
        <f>IF((#REF!+#REF!+H7430)&lt;&gt;0,"a","b")</f>
        <v>#REF!</v>
      </c>
      <c r="C7430" s="54">
        <v>5</v>
      </c>
      <c r="D7430" s="54" t="s">
        <v>510</v>
      </c>
      <c r="F7430" s="89"/>
      <c r="G7430" s="95" t="s">
        <v>346</v>
      </c>
      <c r="H7430" s="359">
        <f t="shared" si="3622"/>
        <v>0</v>
      </c>
      <c r="I7430" s="359">
        <f t="shared" ref="I7430:M7430" si="3648">I7660+I7890+I8120+I8350</f>
        <v>0</v>
      </c>
      <c r="J7430" s="359">
        <f t="shared" si="3648"/>
        <v>0</v>
      </c>
      <c r="K7430" s="359">
        <f t="shared" si="3648"/>
        <v>0</v>
      </c>
      <c r="L7430" s="359">
        <f t="shared" si="3648"/>
        <v>0</v>
      </c>
      <c r="M7430" s="359">
        <f t="shared" si="3648"/>
        <v>0</v>
      </c>
      <c r="N7430" s="144" t="e">
        <f>N7660+#REF!+N9960+N21920+N27900+N31120</f>
        <v>#REF!</v>
      </c>
    </row>
    <row r="7431" spans="2:18" ht="30.75" customHeight="1" thickBot="1">
      <c r="B7431" s="50" t="e">
        <f>IF((#REF!+#REF!+H7431)&lt;&gt;0,"a","b")</f>
        <v>#REF!</v>
      </c>
      <c r="C7431" s="54">
        <v>5</v>
      </c>
      <c r="D7431" s="54" t="s">
        <v>510</v>
      </c>
      <c r="F7431" s="89"/>
      <c r="G7431" s="95" t="s">
        <v>347</v>
      </c>
      <c r="H7431" s="359">
        <f t="shared" ref="H7431:M7494" si="3649">H7661+H7891+H8121+H8351</f>
        <v>0</v>
      </c>
      <c r="I7431" s="359">
        <f t="shared" si="3649"/>
        <v>0</v>
      </c>
      <c r="J7431" s="359">
        <f t="shared" si="3649"/>
        <v>0</v>
      </c>
      <c r="K7431" s="359">
        <f t="shared" si="3649"/>
        <v>0</v>
      </c>
      <c r="L7431" s="359">
        <f t="shared" si="3649"/>
        <v>0</v>
      </c>
      <c r="M7431" s="359">
        <f t="shared" si="3649"/>
        <v>0</v>
      </c>
      <c r="N7431" s="144" t="e">
        <f>N7661+#REF!+N9961+N21921+N27901+N31121</f>
        <v>#REF!</v>
      </c>
    </row>
    <row r="7432" spans="2:18" ht="20.25" customHeight="1" thickBot="1">
      <c r="B7432" s="50" t="e">
        <f>IF((#REF!+#REF!+H7432)&lt;&gt;0,"a","b")</f>
        <v>#REF!</v>
      </c>
      <c r="C7432" s="54">
        <v>4</v>
      </c>
      <c r="D7432" s="54" t="s">
        <v>510</v>
      </c>
      <c r="F7432" s="89"/>
      <c r="G7432" s="93" t="s">
        <v>348</v>
      </c>
      <c r="H7432" s="359">
        <f t="shared" si="3649"/>
        <v>0</v>
      </c>
      <c r="I7432" s="359">
        <f t="shared" si="3649"/>
        <v>0</v>
      </c>
      <c r="J7432" s="359">
        <f t="shared" si="3649"/>
        <v>0</v>
      </c>
      <c r="K7432" s="359">
        <f t="shared" si="3649"/>
        <v>0</v>
      </c>
      <c r="L7432" s="359">
        <f t="shared" si="3649"/>
        <v>0</v>
      </c>
      <c r="M7432" s="359">
        <f t="shared" si="3649"/>
        <v>0</v>
      </c>
      <c r="N7432" s="137" t="e">
        <f>N7662+#REF!+N9962+N21922+N27902+N31122</f>
        <v>#REF!</v>
      </c>
    </row>
    <row r="7433" spans="2:18" ht="20.25" customHeight="1" thickBot="1">
      <c r="B7433" s="50" t="e">
        <f>IF((#REF!+#REF!+H7433)&lt;&gt;0,"a","b")</f>
        <v>#REF!</v>
      </c>
      <c r="C7433" s="54">
        <v>4</v>
      </c>
      <c r="D7433" s="54" t="s">
        <v>510</v>
      </c>
      <c r="F7433" s="374"/>
      <c r="G7433" s="93" t="s">
        <v>349</v>
      </c>
      <c r="H7433" s="359">
        <f t="shared" si="3649"/>
        <v>0</v>
      </c>
      <c r="I7433" s="359">
        <f t="shared" si="3649"/>
        <v>0</v>
      </c>
      <c r="J7433" s="359">
        <f t="shared" si="3649"/>
        <v>0</v>
      </c>
      <c r="K7433" s="359">
        <f t="shared" si="3649"/>
        <v>0</v>
      </c>
      <c r="L7433" s="359">
        <f t="shared" si="3649"/>
        <v>0</v>
      </c>
      <c r="M7433" s="359">
        <f t="shared" si="3649"/>
        <v>0</v>
      </c>
      <c r="N7433" s="137" t="e">
        <f>N7663+#REF!+N9963+N21923+N27903+N31123</f>
        <v>#REF!</v>
      </c>
      <c r="O7433" s="60" t="s">
        <v>71</v>
      </c>
    </row>
    <row r="7434" spans="2:18" ht="20.25" customHeight="1" thickBot="1">
      <c r="B7434" s="50" t="e">
        <f>IF((#REF!+#REF!+H7434)&lt;&gt;0,"a","b")</f>
        <v>#REF!</v>
      </c>
      <c r="C7434" s="54">
        <v>5</v>
      </c>
      <c r="D7434" s="54" t="s">
        <v>510</v>
      </c>
      <c r="F7434" s="89"/>
      <c r="G7434" s="95" t="s">
        <v>350</v>
      </c>
      <c r="H7434" s="359">
        <f t="shared" si="3649"/>
        <v>0</v>
      </c>
      <c r="I7434" s="359">
        <f t="shared" si="3649"/>
        <v>0</v>
      </c>
      <c r="J7434" s="359">
        <f t="shared" si="3649"/>
        <v>0</v>
      </c>
      <c r="K7434" s="359">
        <f t="shared" si="3649"/>
        <v>0</v>
      </c>
      <c r="L7434" s="359">
        <f t="shared" si="3649"/>
        <v>0</v>
      </c>
      <c r="M7434" s="359">
        <f t="shared" si="3649"/>
        <v>0</v>
      </c>
      <c r="N7434" s="144" t="e">
        <f>N7664+#REF!+N9964+N21924+N27904+N31124</f>
        <v>#REF!</v>
      </c>
    </row>
    <row r="7435" spans="2:18" ht="30" customHeight="1" thickBot="1">
      <c r="B7435" s="50" t="e">
        <f>IF((#REF!+#REF!+H7435)&lt;&gt;0,"a","b")</f>
        <v>#REF!</v>
      </c>
      <c r="C7435" s="54">
        <v>5</v>
      </c>
      <c r="D7435" s="54" t="s">
        <v>510</v>
      </c>
      <c r="F7435" s="89"/>
      <c r="G7435" s="95" t="s">
        <v>351</v>
      </c>
      <c r="H7435" s="359">
        <f t="shared" si="3649"/>
        <v>0</v>
      </c>
      <c r="I7435" s="359">
        <f t="shared" si="3649"/>
        <v>0</v>
      </c>
      <c r="J7435" s="359">
        <f t="shared" si="3649"/>
        <v>0</v>
      </c>
      <c r="K7435" s="359">
        <f t="shared" si="3649"/>
        <v>0</v>
      </c>
      <c r="L7435" s="359">
        <f t="shared" si="3649"/>
        <v>0</v>
      </c>
      <c r="M7435" s="359">
        <f t="shared" si="3649"/>
        <v>0</v>
      </c>
      <c r="N7435" s="144" t="e">
        <f>N7665+#REF!+N9965+N21925+N27905+N31125</f>
        <v>#REF!</v>
      </c>
    </row>
    <row r="7436" spans="2:18" ht="22.5" customHeight="1" thickBot="1">
      <c r="B7436" s="50" t="e">
        <f>IF((#REF!+#REF!+H7436)&lt;&gt;0,"a","b")</f>
        <v>#REF!</v>
      </c>
      <c r="C7436" s="54">
        <v>5</v>
      </c>
      <c r="D7436" s="54" t="s">
        <v>510</v>
      </c>
      <c r="F7436" s="374"/>
      <c r="G7436" s="95" t="s">
        <v>352</v>
      </c>
      <c r="H7436" s="359">
        <f t="shared" si="3649"/>
        <v>0</v>
      </c>
      <c r="I7436" s="359">
        <f t="shared" si="3649"/>
        <v>0</v>
      </c>
      <c r="J7436" s="359">
        <f t="shared" si="3649"/>
        <v>0</v>
      </c>
      <c r="K7436" s="359">
        <f t="shared" si="3649"/>
        <v>0</v>
      </c>
      <c r="L7436" s="359">
        <f t="shared" si="3649"/>
        <v>0</v>
      </c>
      <c r="M7436" s="359">
        <f t="shared" si="3649"/>
        <v>0</v>
      </c>
      <c r="N7436" s="144" t="e">
        <f>N7666+#REF!+N9966+N21926+N27906+N31126</f>
        <v>#REF!</v>
      </c>
    </row>
    <row r="7437" spans="2:18" ht="33.75" customHeight="1" thickBot="1">
      <c r="B7437" s="50" t="e">
        <f>IF((#REF!+#REF!+H7437)&lt;&gt;0,"a","b")</f>
        <v>#REF!</v>
      </c>
      <c r="C7437" s="54">
        <v>5</v>
      </c>
      <c r="D7437" s="54" t="s">
        <v>510</v>
      </c>
      <c r="F7437" s="374"/>
      <c r="G7437" s="95" t="s">
        <v>353</v>
      </c>
      <c r="H7437" s="359">
        <f t="shared" si="3649"/>
        <v>0</v>
      </c>
      <c r="I7437" s="359">
        <f t="shared" si="3649"/>
        <v>0</v>
      </c>
      <c r="J7437" s="359">
        <f t="shared" si="3649"/>
        <v>0</v>
      </c>
      <c r="K7437" s="359">
        <f t="shared" si="3649"/>
        <v>0</v>
      </c>
      <c r="L7437" s="359">
        <f t="shared" si="3649"/>
        <v>0</v>
      </c>
      <c r="M7437" s="359">
        <f t="shared" si="3649"/>
        <v>0</v>
      </c>
      <c r="N7437" s="144" t="e">
        <f>N7667+#REF!+N9967+N21927+N27907+N31127</f>
        <v>#REF!</v>
      </c>
    </row>
    <row r="7438" spans="2:18" ht="24.75" customHeight="1" thickBot="1">
      <c r="B7438" s="50" t="e">
        <f>IF((#REF!+#REF!+H7438)&lt;&gt;0,"a","b")</f>
        <v>#REF!</v>
      </c>
      <c r="C7438" s="54">
        <v>5</v>
      </c>
      <c r="D7438" s="54" t="s">
        <v>510</v>
      </c>
      <c r="F7438" s="374"/>
      <c r="G7438" s="95" t="s">
        <v>354</v>
      </c>
      <c r="H7438" s="359">
        <f t="shared" si="3649"/>
        <v>0</v>
      </c>
      <c r="I7438" s="359">
        <f t="shared" si="3649"/>
        <v>0</v>
      </c>
      <c r="J7438" s="359">
        <f t="shared" si="3649"/>
        <v>0</v>
      </c>
      <c r="K7438" s="359">
        <f t="shared" si="3649"/>
        <v>0</v>
      </c>
      <c r="L7438" s="359">
        <f t="shared" si="3649"/>
        <v>0</v>
      </c>
      <c r="M7438" s="359">
        <f t="shared" si="3649"/>
        <v>0</v>
      </c>
      <c r="N7438" s="144" t="e">
        <f>N7668+#REF!+N9968+N21928+N27908+N31128</f>
        <v>#REF!</v>
      </c>
    </row>
    <row r="7439" spans="2:18" ht="35.25" customHeight="1" thickBot="1">
      <c r="B7439" s="50" t="e">
        <f>IF((#REF!+#REF!+H7439)&lt;&gt;0,"a","b")</f>
        <v>#REF!</v>
      </c>
      <c r="C7439" s="54">
        <v>5</v>
      </c>
      <c r="D7439" s="54" t="s">
        <v>510</v>
      </c>
      <c r="F7439" s="89"/>
      <c r="G7439" s="95" t="s">
        <v>355</v>
      </c>
      <c r="H7439" s="359">
        <f t="shared" si="3649"/>
        <v>0</v>
      </c>
      <c r="I7439" s="359">
        <f t="shared" si="3649"/>
        <v>0</v>
      </c>
      <c r="J7439" s="359">
        <f t="shared" si="3649"/>
        <v>0</v>
      </c>
      <c r="K7439" s="359">
        <f t="shared" si="3649"/>
        <v>0</v>
      </c>
      <c r="L7439" s="359">
        <f t="shared" si="3649"/>
        <v>0</v>
      </c>
      <c r="M7439" s="359">
        <f t="shared" si="3649"/>
        <v>0</v>
      </c>
      <c r="N7439" s="144" t="e">
        <f>N7669+#REF!+N9969+N21929+N27909+N31129</f>
        <v>#REF!</v>
      </c>
    </row>
    <row r="7440" spans="2:18" ht="33.75" customHeight="1" thickBot="1">
      <c r="B7440" s="50" t="e">
        <f>IF((#REF!+#REF!+H7440)&lt;&gt;0,"a","b")</f>
        <v>#REF!</v>
      </c>
      <c r="C7440" s="54">
        <v>5</v>
      </c>
      <c r="D7440" s="54" t="s">
        <v>510</v>
      </c>
      <c r="F7440" s="374"/>
      <c r="G7440" s="95" t="s">
        <v>356</v>
      </c>
      <c r="H7440" s="359">
        <f t="shared" si="3649"/>
        <v>0</v>
      </c>
      <c r="I7440" s="359">
        <f t="shared" si="3649"/>
        <v>0</v>
      </c>
      <c r="J7440" s="359">
        <f t="shared" si="3649"/>
        <v>0</v>
      </c>
      <c r="K7440" s="359">
        <f t="shared" si="3649"/>
        <v>0</v>
      </c>
      <c r="L7440" s="359">
        <f t="shared" si="3649"/>
        <v>0</v>
      </c>
      <c r="M7440" s="359">
        <f t="shared" si="3649"/>
        <v>0</v>
      </c>
      <c r="N7440" s="144" t="e">
        <f>N7670+#REF!+N9970+N21930+N27910+N31130</f>
        <v>#REF!</v>
      </c>
    </row>
    <row r="7441" spans="2:15" ht="20.25" customHeight="1" thickBot="1">
      <c r="B7441" s="50" t="e">
        <f>IF((#REF!+#REF!+H7441)&lt;&gt;0,"a","b")</f>
        <v>#REF!</v>
      </c>
      <c r="C7441" s="54">
        <v>5</v>
      </c>
      <c r="D7441" s="54" t="s">
        <v>510</v>
      </c>
      <c r="F7441" s="374"/>
      <c r="G7441" s="95" t="s">
        <v>357</v>
      </c>
      <c r="H7441" s="359">
        <f t="shared" si="3649"/>
        <v>0</v>
      </c>
      <c r="I7441" s="359">
        <f t="shared" si="3649"/>
        <v>0</v>
      </c>
      <c r="J7441" s="359">
        <f t="shared" si="3649"/>
        <v>0</v>
      </c>
      <c r="K7441" s="359">
        <f t="shared" si="3649"/>
        <v>0</v>
      </c>
      <c r="L7441" s="359">
        <f t="shared" si="3649"/>
        <v>0</v>
      </c>
      <c r="M7441" s="359">
        <f t="shared" si="3649"/>
        <v>0</v>
      </c>
      <c r="N7441" s="144" t="e">
        <f>N7671+#REF!+N9971+N21931+N27911+N31131</f>
        <v>#REF!</v>
      </c>
    </row>
    <row r="7442" spans="2:15" ht="20.25" customHeight="1" thickBot="1">
      <c r="B7442" s="50" t="e">
        <f>IF((#REF!+#REF!+H7442)&lt;&gt;0,"a","b")</f>
        <v>#REF!</v>
      </c>
      <c r="C7442" s="54">
        <v>5</v>
      </c>
      <c r="D7442" s="54" t="s">
        <v>510</v>
      </c>
      <c r="F7442" s="374"/>
      <c r="G7442" s="95" t="s">
        <v>358</v>
      </c>
      <c r="H7442" s="359">
        <f t="shared" si="3649"/>
        <v>0</v>
      </c>
      <c r="I7442" s="359">
        <f t="shared" si="3649"/>
        <v>0</v>
      </c>
      <c r="J7442" s="359">
        <f t="shared" si="3649"/>
        <v>0</v>
      </c>
      <c r="K7442" s="359">
        <f t="shared" si="3649"/>
        <v>0</v>
      </c>
      <c r="L7442" s="359">
        <f t="shared" si="3649"/>
        <v>0</v>
      </c>
      <c r="M7442" s="359">
        <f t="shared" si="3649"/>
        <v>0</v>
      </c>
      <c r="N7442" s="144" t="e">
        <f>N7672+#REF!+N9972+N21932+N27912+N31132</f>
        <v>#REF!</v>
      </c>
    </row>
    <row r="7443" spans="2:15" ht="20.25" customHeight="1" thickBot="1">
      <c r="B7443" s="50" t="e">
        <f>IF((#REF!+#REF!+H7443)&lt;&gt;0,"a","b")</f>
        <v>#REF!</v>
      </c>
      <c r="C7443" s="54">
        <v>5</v>
      </c>
      <c r="D7443" s="54" t="s">
        <v>510</v>
      </c>
      <c r="F7443" s="374"/>
      <c r="G7443" s="95" t="s">
        <v>359</v>
      </c>
      <c r="H7443" s="359">
        <f t="shared" si="3649"/>
        <v>0</v>
      </c>
      <c r="I7443" s="359">
        <f t="shared" si="3649"/>
        <v>0</v>
      </c>
      <c r="J7443" s="359">
        <f t="shared" si="3649"/>
        <v>0</v>
      </c>
      <c r="K7443" s="359">
        <f t="shared" si="3649"/>
        <v>0</v>
      </c>
      <c r="L7443" s="359">
        <f t="shared" si="3649"/>
        <v>0</v>
      </c>
      <c r="M7443" s="359">
        <f t="shared" si="3649"/>
        <v>0</v>
      </c>
      <c r="N7443" s="144" t="e">
        <f>N7673+#REF!+N9973+N21933+N27913+N31133</f>
        <v>#REF!</v>
      </c>
    </row>
    <row r="7444" spans="2:15" ht="20.25" customHeight="1" thickBot="1">
      <c r="B7444" s="50" t="e">
        <f>IF((#REF!+#REF!+H7444)&lt;&gt;0,"a","b")</f>
        <v>#REF!</v>
      </c>
      <c r="C7444" s="54">
        <v>5</v>
      </c>
      <c r="D7444" s="54" t="s">
        <v>510</v>
      </c>
      <c r="F7444" s="89"/>
      <c r="G7444" s="95" t="s">
        <v>360</v>
      </c>
      <c r="H7444" s="359">
        <f t="shared" si="3649"/>
        <v>0</v>
      </c>
      <c r="I7444" s="359">
        <f t="shared" si="3649"/>
        <v>0</v>
      </c>
      <c r="J7444" s="359">
        <f t="shared" si="3649"/>
        <v>0</v>
      </c>
      <c r="K7444" s="359">
        <f t="shared" si="3649"/>
        <v>0</v>
      </c>
      <c r="L7444" s="359">
        <f t="shared" si="3649"/>
        <v>0</v>
      </c>
      <c r="M7444" s="359">
        <f t="shared" si="3649"/>
        <v>0</v>
      </c>
      <c r="N7444" s="144" t="e">
        <f>N7674+#REF!+N9974+N21934+N27914+N31134</f>
        <v>#REF!</v>
      </c>
    </row>
    <row r="7445" spans="2:15" ht="34.5" customHeight="1" thickBot="1">
      <c r="B7445" s="50" t="e">
        <f>IF((#REF!+#REF!+H7445)&lt;&gt;0,"a","b")</f>
        <v>#REF!</v>
      </c>
      <c r="C7445" s="54">
        <v>5</v>
      </c>
      <c r="D7445" s="54" t="s">
        <v>510</v>
      </c>
      <c r="F7445" s="374"/>
      <c r="G7445" s="95" t="s">
        <v>361</v>
      </c>
      <c r="H7445" s="359">
        <f t="shared" si="3649"/>
        <v>0</v>
      </c>
      <c r="I7445" s="359">
        <f t="shared" si="3649"/>
        <v>0</v>
      </c>
      <c r="J7445" s="359">
        <f t="shared" si="3649"/>
        <v>0</v>
      </c>
      <c r="K7445" s="359">
        <f t="shared" si="3649"/>
        <v>0</v>
      </c>
      <c r="L7445" s="359">
        <f t="shared" si="3649"/>
        <v>0</v>
      </c>
      <c r="M7445" s="359">
        <f t="shared" si="3649"/>
        <v>0</v>
      </c>
      <c r="N7445" s="144" t="e">
        <f>N7675+#REF!+N9975+N21935+N27915+N31135</f>
        <v>#REF!</v>
      </c>
    </row>
    <row r="7446" spans="2:15" ht="30.75" customHeight="1" thickBot="1">
      <c r="B7446" s="50" t="e">
        <f>IF((#REF!+#REF!+H7446)&lt;&gt;0,"a","b")</f>
        <v>#REF!</v>
      </c>
      <c r="C7446" s="54">
        <v>5</v>
      </c>
      <c r="D7446" s="54" t="s">
        <v>510</v>
      </c>
      <c r="F7446" s="374"/>
      <c r="G7446" s="95" t="s">
        <v>362</v>
      </c>
      <c r="H7446" s="359">
        <f t="shared" si="3649"/>
        <v>0</v>
      </c>
      <c r="I7446" s="359">
        <f t="shared" si="3649"/>
        <v>0</v>
      </c>
      <c r="J7446" s="359">
        <f t="shared" si="3649"/>
        <v>0</v>
      </c>
      <c r="K7446" s="359">
        <f t="shared" si="3649"/>
        <v>0</v>
      </c>
      <c r="L7446" s="359">
        <f t="shared" si="3649"/>
        <v>0</v>
      </c>
      <c r="M7446" s="359">
        <f t="shared" si="3649"/>
        <v>0</v>
      </c>
      <c r="N7446" s="144" t="e">
        <f>N7676+#REF!+N9976+N21936+N27916+N31136</f>
        <v>#REF!</v>
      </c>
    </row>
    <row r="7447" spans="2:15" ht="20.25" customHeight="1" thickBot="1">
      <c r="B7447" s="50" t="e">
        <f>IF((#REF!+#REF!+H7447)&lt;&gt;0,"a","b")</f>
        <v>#REF!</v>
      </c>
      <c r="C7447" s="54">
        <v>3</v>
      </c>
      <c r="D7447" s="54" t="s">
        <v>510</v>
      </c>
      <c r="F7447" s="89"/>
      <c r="G7447" s="90" t="s">
        <v>302</v>
      </c>
      <c r="H7447" s="359">
        <f t="shared" si="3649"/>
        <v>0</v>
      </c>
      <c r="I7447" s="359">
        <f t="shared" si="3649"/>
        <v>0</v>
      </c>
      <c r="J7447" s="359">
        <f t="shared" si="3649"/>
        <v>0</v>
      </c>
      <c r="K7447" s="359">
        <f t="shared" si="3649"/>
        <v>0</v>
      </c>
      <c r="L7447" s="359">
        <f t="shared" si="3649"/>
        <v>0</v>
      </c>
      <c r="M7447" s="359">
        <f t="shared" si="3649"/>
        <v>0</v>
      </c>
      <c r="N7447" s="140" t="e">
        <f>N7677+#REF!+N9977+N21937+N27917+N31137</f>
        <v>#REF!</v>
      </c>
    </row>
    <row r="7448" spans="2:15" ht="20.25" customHeight="1" thickBot="1">
      <c r="B7448" s="50" t="e">
        <f>IF((#REF!+#REF!+H7448)&lt;&gt;0,"a","b")</f>
        <v>#REF!</v>
      </c>
      <c r="C7448" s="54">
        <v>3</v>
      </c>
      <c r="D7448" s="54" t="s">
        <v>510</v>
      </c>
      <c r="F7448" s="374"/>
      <c r="G7448" s="90" t="s">
        <v>301</v>
      </c>
      <c r="H7448" s="359">
        <f t="shared" si="3649"/>
        <v>0</v>
      </c>
      <c r="I7448" s="359">
        <f t="shared" si="3649"/>
        <v>0</v>
      </c>
      <c r="J7448" s="359">
        <f t="shared" si="3649"/>
        <v>0</v>
      </c>
      <c r="K7448" s="359">
        <f t="shared" si="3649"/>
        <v>0</v>
      </c>
      <c r="L7448" s="359">
        <f t="shared" si="3649"/>
        <v>0</v>
      </c>
      <c r="M7448" s="359">
        <f t="shared" si="3649"/>
        <v>0</v>
      </c>
      <c r="N7448" s="140" t="e">
        <f>N7678+#REF!+N9978+N21938+N27918+N31138</f>
        <v>#REF!</v>
      </c>
      <c r="O7448" s="60" t="s">
        <v>71</v>
      </c>
    </row>
    <row r="7449" spans="2:15" ht="20.25" customHeight="1" thickBot="1">
      <c r="B7449" s="50" t="e">
        <f>IF((#REF!+#REF!+H7449)&lt;&gt;0,"a","b")</f>
        <v>#REF!</v>
      </c>
      <c r="C7449" s="54">
        <v>4</v>
      </c>
      <c r="D7449" s="54" t="s">
        <v>510</v>
      </c>
      <c r="F7449" s="89"/>
      <c r="G7449" s="93" t="s">
        <v>363</v>
      </c>
      <c r="H7449" s="359">
        <f t="shared" si="3649"/>
        <v>0</v>
      </c>
      <c r="I7449" s="359">
        <f t="shared" si="3649"/>
        <v>0</v>
      </c>
      <c r="J7449" s="359">
        <f t="shared" si="3649"/>
        <v>0</v>
      </c>
      <c r="K7449" s="359">
        <f t="shared" si="3649"/>
        <v>0</v>
      </c>
      <c r="L7449" s="359">
        <f t="shared" si="3649"/>
        <v>0</v>
      </c>
      <c r="M7449" s="359">
        <f t="shared" si="3649"/>
        <v>0</v>
      </c>
      <c r="N7449" s="137" t="e">
        <f>N7679+#REF!+N9979+N21939+N27919+N31139</f>
        <v>#REF!</v>
      </c>
      <c r="O7449" s="60" t="s">
        <v>71</v>
      </c>
    </row>
    <row r="7450" spans="2:15" ht="20.25" customHeight="1" thickBot="1">
      <c r="B7450" s="50" t="e">
        <f>IF((#REF!+#REF!+H7450)&lt;&gt;0,"a","b")</f>
        <v>#REF!</v>
      </c>
      <c r="C7450" s="54">
        <v>5</v>
      </c>
      <c r="D7450" s="54" t="s">
        <v>510</v>
      </c>
      <c r="F7450" s="89"/>
      <c r="G7450" s="95" t="s">
        <v>364</v>
      </c>
      <c r="H7450" s="359">
        <f t="shared" si="3649"/>
        <v>0</v>
      </c>
      <c r="I7450" s="359">
        <f t="shared" si="3649"/>
        <v>0</v>
      </c>
      <c r="J7450" s="359">
        <f t="shared" si="3649"/>
        <v>0</v>
      </c>
      <c r="K7450" s="359">
        <f t="shared" si="3649"/>
        <v>0</v>
      </c>
      <c r="L7450" s="359">
        <f t="shared" si="3649"/>
        <v>0</v>
      </c>
      <c r="M7450" s="359">
        <f t="shared" si="3649"/>
        <v>0</v>
      </c>
      <c r="N7450" s="141" t="e">
        <f>N7680+#REF!+N9980+N21940+N27920+N31140</f>
        <v>#REF!</v>
      </c>
    </row>
    <row r="7451" spans="2:15" ht="20.25" customHeight="1" thickBot="1">
      <c r="B7451" s="50" t="e">
        <f>IF((#REF!+#REF!+H7451)&lt;&gt;0,"a","b")</f>
        <v>#REF!</v>
      </c>
      <c r="C7451" s="54">
        <v>5</v>
      </c>
      <c r="D7451" s="54" t="s">
        <v>510</v>
      </c>
      <c r="F7451" s="89"/>
      <c r="G7451" s="95" t="s">
        <v>365</v>
      </c>
      <c r="H7451" s="359">
        <f t="shared" si="3649"/>
        <v>0</v>
      </c>
      <c r="I7451" s="359">
        <f t="shared" si="3649"/>
        <v>0</v>
      </c>
      <c r="J7451" s="359">
        <f t="shared" si="3649"/>
        <v>0</v>
      </c>
      <c r="K7451" s="359">
        <f t="shared" si="3649"/>
        <v>0</v>
      </c>
      <c r="L7451" s="359">
        <f t="shared" si="3649"/>
        <v>0</v>
      </c>
      <c r="M7451" s="359">
        <f t="shared" si="3649"/>
        <v>0</v>
      </c>
      <c r="N7451" s="141" t="e">
        <f>N7681+#REF!+N9981+N21941+N27921+N31141</f>
        <v>#REF!</v>
      </c>
    </row>
    <row r="7452" spans="2:15" ht="20.25" customHeight="1" thickBot="1">
      <c r="B7452" s="50" t="e">
        <f>IF((#REF!+#REF!+H7452)&lt;&gt;0,"a","b")</f>
        <v>#REF!</v>
      </c>
      <c r="C7452" s="54">
        <v>5</v>
      </c>
      <c r="D7452" s="54" t="s">
        <v>510</v>
      </c>
      <c r="F7452" s="89"/>
      <c r="G7452" s="95" t="s">
        <v>366</v>
      </c>
      <c r="H7452" s="359">
        <f t="shared" si="3649"/>
        <v>0</v>
      </c>
      <c r="I7452" s="359">
        <f t="shared" si="3649"/>
        <v>0</v>
      </c>
      <c r="J7452" s="359">
        <f t="shared" si="3649"/>
        <v>0</v>
      </c>
      <c r="K7452" s="359">
        <f t="shared" si="3649"/>
        <v>0</v>
      </c>
      <c r="L7452" s="359">
        <f t="shared" si="3649"/>
        <v>0</v>
      </c>
      <c r="M7452" s="359">
        <f t="shared" si="3649"/>
        <v>0</v>
      </c>
      <c r="N7452" s="141" t="e">
        <f>N7682+#REF!+N9982+N21942+N27922+N31142</f>
        <v>#REF!</v>
      </c>
    </row>
    <row r="7453" spans="2:15" ht="20.25" customHeight="1" thickBot="1">
      <c r="B7453" s="50" t="e">
        <f>IF((#REF!+#REF!+H7453)&lt;&gt;0,"a","b")</f>
        <v>#REF!</v>
      </c>
      <c r="C7453" s="54">
        <v>5</v>
      </c>
      <c r="D7453" s="54" t="s">
        <v>510</v>
      </c>
      <c r="F7453" s="89"/>
      <c r="G7453" s="95" t="s">
        <v>367</v>
      </c>
      <c r="H7453" s="359">
        <f t="shared" si="3649"/>
        <v>0</v>
      </c>
      <c r="I7453" s="359">
        <f t="shared" si="3649"/>
        <v>0</v>
      </c>
      <c r="J7453" s="359">
        <f t="shared" si="3649"/>
        <v>0</v>
      </c>
      <c r="K7453" s="359">
        <f t="shared" si="3649"/>
        <v>0</v>
      </c>
      <c r="L7453" s="359">
        <f t="shared" si="3649"/>
        <v>0</v>
      </c>
      <c r="M7453" s="359">
        <f t="shared" si="3649"/>
        <v>0</v>
      </c>
      <c r="N7453" s="141" t="e">
        <f>N7683+#REF!+N9983+N21943+N27923+N31143</f>
        <v>#REF!</v>
      </c>
    </row>
    <row r="7454" spans="2:15" ht="20.25" customHeight="1" thickBot="1">
      <c r="B7454" s="50" t="e">
        <f>IF((#REF!+#REF!+H7454)&lt;&gt;0,"a","b")</f>
        <v>#REF!</v>
      </c>
      <c r="C7454" s="54">
        <v>4</v>
      </c>
      <c r="D7454" s="54" t="s">
        <v>510</v>
      </c>
      <c r="F7454" s="374"/>
      <c r="G7454" s="93" t="s">
        <v>368</v>
      </c>
      <c r="H7454" s="359">
        <f t="shared" si="3649"/>
        <v>0</v>
      </c>
      <c r="I7454" s="359">
        <f t="shared" si="3649"/>
        <v>0</v>
      </c>
      <c r="J7454" s="359">
        <f t="shared" si="3649"/>
        <v>0</v>
      </c>
      <c r="K7454" s="359">
        <f t="shared" si="3649"/>
        <v>0</v>
      </c>
      <c r="L7454" s="359">
        <f t="shared" si="3649"/>
        <v>0</v>
      </c>
      <c r="M7454" s="359">
        <f t="shared" si="3649"/>
        <v>0</v>
      </c>
      <c r="N7454" s="137" t="e">
        <f>N7684+#REF!+N9984+N21944+N27924+N31144</f>
        <v>#REF!</v>
      </c>
    </row>
    <row r="7455" spans="2:15" ht="36" customHeight="1" thickBot="1">
      <c r="B7455" s="50" t="e">
        <f>IF((#REF!+#REF!+H7455)&lt;&gt;0,"a","b")</f>
        <v>#REF!</v>
      </c>
      <c r="C7455" s="54">
        <v>4</v>
      </c>
      <c r="D7455" s="54" t="s">
        <v>510</v>
      </c>
      <c r="F7455" s="89"/>
      <c r="G7455" s="93" t="s">
        <v>369</v>
      </c>
      <c r="H7455" s="359">
        <f t="shared" si="3649"/>
        <v>0</v>
      </c>
      <c r="I7455" s="359">
        <f t="shared" si="3649"/>
        <v>0</v>
      </c>
      <c r="J7455" s="359">
        <f t="shared" si="3649"/>
        <v>0</v>
      </c>
      <c r="K7455" s="359">
        <f t="shared" si="3649"/>
        <v>0</v>
      </c>
      <c r="L7455" s="359">
        <f t="shared" si="3649"/>
        <v>0</v>
      </c>
      <c r="M7455" s="359">
        <f t="shared" si="3649"/>
        <v>0</v>
      </c>
      <c r="N7455" s="137" t="e">
        <f>N7685+#REF!+N9985+N21945+N27925+N31145</f>
        <v>#REF!</v>
      </c>
    </row>
    <row r="7456" spans="2:15" ht="20.25" customHeight="1" thickBot="1">
      <c r="B7456" s="50" t="e">
        <f>IF((#REF!+#REF!+H7456)&lt;&gt;0,"a","b")</f>
        <v>#REF!</v>
      </c>
      <c r="C7456" s="54">
        <v>3</v>
      </c>
      <c r="D7456" s="54" t="s">
        <v>510</v>
      </c>
      <c r="F7456" s="374"/>
      <c r="G7456" s="90" t="s">
        <v>295</v>
      </c>
      <c r="H7456" s="359">
        <f t="shared" si="3649"/>
        <v>0</v>
      </c>
      <c r="I7456" s="359">
        <f t="shared" si="3649"/>
        <v>0</v>
      </c>
      <c r="J7456" s="359">
        <f t="shared" si="3649"/>
        <v>0</v>
      </c>
      <c r="K7456" s="359">
        <f t="shared" si="3649"/>
        <v>0</v>
      </c>
      <c r="L7456" s="359">
        <f t="shared" si="3649"/>
        <v>0</v>
      </c>
      <c r="M7456" s="359">
        <f t="shared" si="3649"/>
        <v>0</v>
      </c>
      <c r="N7456" s="140" t="e">
        <f>N7686+#REF!+N9986+N21946+N27926+N31146</f>
        <v>#REF!</v>
      </c>
    </row>
    <row r="7457" spans="2:15" ht="20.25" customHeight="1" thickBot="1">
      <c r="B7457" s="50" t="e">
        <f>IF((#REF!+#REF!+H7457)&lt;&gt;0,"a","b")</f>
        <v>#REF!</v>
      </c>
      <c r="C7457" s="54">
        <v>3</v>
      </c>
      <c r="D7457" s="54" t="s">
        <v>510</v>
      </c>
      <c r="F7457" s="374"/>
      <c r="G7457" s="90" t="s">
        <v>296</v>
      </c>
      <c r="H7457" s="359">
        <f t="shared" si="3649"/>
        <v>0</v>
      </c>
      <c r="I7457" s="359">
        <f t="shared" si="3649"/>
        <v>0</v>
      </c>
      <c r="J7457" s="359">
        <f t="shared" si="3649"/>
        <v>0</v>
      </c>
      <c r="K7457" s="359">
        <f t="shared" si="3649"/>
        <v>0</v>
      </c>
      <c r="L7457" s="359">
        <f t="shared" si="3649"/>
        <v>0</v>
      </c>
      <c r="M7457" s="359">
        <f t="shared" si="3649"/>
        <v>0</v>
      </c>
      <c r="N7457" s="140" t="e">
        <f>N7687+#REF!+N9987+N21947+N27927+N31147</f>
        <v>#REF!</v>
      </c>
      <c r="O7457" s="60" t="s">
        <v>71</v>
      </c>
    </row>
    <row r="7458" spans="2:15" ht="20.25" customHeight="1" thickBot="1">
      <c r="B7458" s="50" t="e">
        <f>IF((#REF!+#REF!+H7458)&lt;&gt;0,"a","b")</f>
        <v>#REF!</v>
      </c>
      <c r="C7458" s="54">
        <v>4</v>
      </c>
      <c r="D7458" s="54" t="s">
        <v>510</v>
      </c>
      <c r="F7458" s="374"/>
      <c r="G7458" s="93" t="s">
        <v>370</v>
      </c>
      <c r="H7458" s="359">
        <f t="shared" si="3649"/>
        <v>0</v>
      </c>
      <c r="I7458" s="359">
        <f t="shared" si="3649"/>
        <v>0</v>
      </c>
      <c r="J7458" s="359">
        <f t="shared" si="3649"/>
        <v>0</v>
      </c>
      <c r="K7458" s="359">
        <f t="shared" si="3649"/>
        <v>0</v>
      </c>
      <c r="L7458" s="359">
        <f t="shared" si="3649"/>
        <v>0</v>
      </c>
      <c r="M7458" s="359">
        <f t="shared" si="3649"/>
        <v>0</v>
      </c>
      <c r="N7458" s="137" t="e">
        <f>N7688+#REF!+N9988+N21948+N27928+N31148</f>
        <v>#REF!</v>
      </c>
      <c r="O7458" s="60" t="s">
        <v>71</v>
      </c>
    </row>
    <row r="7459" spans="2:15" ht="20.25" customHeight="1" thickBot="1">
      <c r="B7459" s="50" t="e">
        <f>IF((#REF!+#REF!+H7459)&lt;&gt;0,"a","b")</f>
        <v>#REF!</v>
      </c>
      <c r="C7459" s="54">
        <v>5</v>
      </c>
      <c r="D7459" s="54" t="s">
        <v>510</v>
      </c>
      <c r="F7459" s="374"/>
      <c r="G7459" s="95" t="s">
        <v>371</v>
      </c>
      <c r="H7459" s="359">
        <f t="shared" si="3649"/>
        <v>0</v>
      </c>
      <c r="I7459" s="359">
        <f t="shared" si="3649"/>
        <v>0</v>
      </c>
      <c r="J7459" s="359">
        <f t="shared" si="3649"/>
        <v>0</v>
      </c>
      <c r="K7459" s="359">
        <f t="shared" si="3649"/>
        <v>0</v>
      </c>
      <c r="L7459" s="359">
        <f t="shared" si="3649"/>
        <v>0</v>
      </c>
      <c r="M7459" s="359">
        <f t="shared" si="3649"/>
        <v>0</v>
      </c>
      <c r="N7459" s="141" t="e">
        <f>N7689+#REF!+N9989+N21949+N27929+N31149</f>
        <v>#REF!</v>
      </c>
    </row>
    <row r="7460" spans="2:15" ht="20.25" customHeight="1" thickBot="1">
      <c r="B7460" s="50" t="e">
        <f>IF((#REF!+#REF!+H7460)&lt;&gt;0,"a","b")</f>
        <v>#REF!</v>
      </c>
      <c r="C7460" s="54">
        <v>5</v>
      </c>
      <c r="D7460" s="54" t="s">
        <v>510</v>
      </c>
      <c r="F7460" s="89"/>
      <c r="G7460" s="95" t="s">
        <v>297</v>
      </c>
      <c r="H7460" s="359">
        <f t="shared" si="3649"/>
        <v>0</v>
      </c>
      <c r="I7460" s="359">
        <f t="shared" si="3649"/>
        <v>0</v>
      </c>
      <c r="J7460" s="359">
        <f t="shared" si="3649"/>
        <v>0</v>
      </c>
      <c r="K7460" s="359">
        <f t="shared" si="3649"/>
        <v>0</v>
      </c>
      <c r="L7460" s="359">
        <f t="shared" si="3649"/>
        <v>0</v>
      </c>
      <c r="M7460" s="359">
        <f t="shared" si="3649"/>
        <v>0</v>
      </c>
      <c r="N7460" s="141" t="e">
        <f>N7690+#REF!+N9990+N21950+N27930+N31150</f>
        <v>#REF!</v>
      </c>
    </row>
    <row r="7461" spans="2:15" ht="20.25" customHeight="1" thickBot="1">
      <c r="B7461" s="50" t="e">
        <f>IF((#REF!+#REF!+H7461)&lt;&gt;0,"a","b")</f>
        <v>#REF!</v>
      </c>
      <c r="C7461" s="54">
        <v>4</v>
      </c>
      <c r="D7461" s="54" t="s">
        <v>510</v>
      </c>
      <c r="F7461" s="89"/>
      <c r="G7461" s="93" t="s">
        <v>372</v>
      </c>
      <c r="H7461" s="359">
        <f t="shared" si="3649"/>
        <v>0</v>
      </c>
      <c r="I7461" s="359">
        <f t="shared" si="3649"/>
        <v>0</v>
      </c>
      <c r="J7461" s="359">
        <f t="shared" si="3649"/>
        <v>0</v>
      </c>
      <c r="K7461" s="359">
        <f t="shared" si="3649"/>
        <v>0</v>
      </c>
      <c r="L7461" s="359">
        <f t="shared" si="3649"/>
        <v>0</v>
      </c>
      <c r="M7461" s="359">
        <f t="shared" si="3649"/>
        <v>0</v>
      </c>
      <c r="N7461" s="137" t="e">
        <f>N7691+#REF!+N9991+N21951+N27931+N31151</f>
        <v>#REF!</v>
      </c>
      <c r="O7461" s="60" t="s">
        <v>71</v>
      </c>
    </row>
    <row r="7462" spans="2:15" ht="20.25" customHeight="1" thickBot="1">
      <c r="B7462" s="50" t="e">
        <f>IF((#REF!+#REF!+H7462)&lt;&gt;0,"a","b")</f>
        <v>#REF!</v>
      </c>
      <c r="C7462" s="54">
        <v>5</v>
      </c>
      <c r="D7462" s="54" t="s">
        <v>510</v>
      </c>
      <c r="F7462" s="89"/>
      <c r="G7462" s="95" t="s">
        <v>371</v>
      </c>
      <c r="H7462" s="359">
        <f t="shared" si="3649"/>
        <v>0</v>
      </c>
      <c r="I7462" s="359">
        <f t="shared" si="3649"/>
        <v>0</v>
      </c>
      <c r="J7462" s="359">
        <f t="shared" si="3649"/>
        <v>0</v>
      </c>
      <c r="K7462" s="359">
        <f t="shared" si="3649"/>
        <v>0</v>
      </c>
      <c r="L7462" s="359">
        <f t="shared" si="3649"/>
        <v>0</v>
      </c>
      <c r="M7462" s="359">
        <f t="shared" si="3649"/>
        <v>0</v>
      </c>
      <c r="N7462" s="141" t="e">
        <f>N7692+#REF!+N9992+N21952+N27932+N31152</f>
        <v>#REF!</v>
      </c>
    </row>
    <row r="7463" spans="2:15" ht="20.25" customHeight="1" thickBot="1">
      <c r="B7463" s="50" t="e">
        <f>IF((#REF!+#REF!+H7463)&lt;&gt;0,"a","b")</f>
        <v>#REF!</v>
      </c>
      <c r="C7463" s="54">
        <v>5</v>
      </c>
      <c r="D7463" s="54" t="s">
        <v>510</v>
      </c>
      <c r="F7463" s="89"/>
      <c r="G7463" s="95" t="s">
        <v>297</v>
      </c>
      <c r="H7463" s="359">
        <f t="shared" si="3649"/>
        <v>0</v>
      </c>
      <c r="I7463" s="359">
        <f t="shared" si="3649"/>
        <v>0</v>
      </c>
      <c r="J7463" s="359">
        <f t="shared" si="3649"/>
        <v>0</v>
      </c>
      <c r="K7463" s="359">
        <f t="shared" si="3649"/>
        <v>0</v>
      </c>
      <c r="L7463" s="359">
        <f t="shared" si="3649"/>
        <v>0</v>
      </c>
      <c r="M7463" s="359">
        <f t="shared" si="3649"/>
        <v>0</v>
      </c>
      <c r="N7463" s="141" t="e">
        <f>N7693+#REF!+N9993+N21953+N27933+N31153</f>
        <v>#REF!</v>
      </c>
    </row>
    <row r="7464" spans="2:15" ht="20.25" customHeight="1" thickBot="1">
      <c r="B7464" s="50" t="e">
        <f>IF((#REF!+#REF!+H7464)&lt;&gt;0,"a","b")</f>
        <v>#REF!</v>
      </c>
      <c r="C7464" s="54">
        <v>4</v>
      </c>
      <c r="D7464" s="54" t="s">
        <v>510</v>
      </c>
      <c r="F7464" s="89"/>
      <c r="G7464" s="93" t="s">
        <v>373</v>
      </c>
      <c r="H7464" s="359">
        <f t="shared" si="3649"/>
        <v>0</v>
      </c>
      <c r="I7464" s="359">
        <f t="shared" si="3649"/>
        <v>0</v>
      </c>
      <c r="J7464" s="359">
        <f t="shared" si="3649"/>
        <v>0</v>
      </c>
      <c r="K7464" s="359">
        <f t="shared" si="3649"/>
        <v>0</v>
      </c>
      <c r="L7464" s="359">
        <f t="shared" si="3649"/>
        <v>0</v>
      </c>
      <c r="M7464" s="359">
        <f t="shared" si="3649"/>
        <v>0</v>
      </c>
      <c r="N7464" s="137" t="e">
        <f>N7694+#REF!+N9994+N21954+N27934+N31154</f>
        <v>#REF!</v>
      </c>
      <c r="O7464" s="60" t="s">
        <v>71</v>
      </c>
    </row>
    <row r="7465" spans="2:15" ht="20.25" customHeight="1" thickBot="1">
      <c r="B7465" s="50" t="e">
        <f>IF((#REF!+#REF!+H7465)&lt;&gt;0,"a","b")</f>
        <v>#REF!</v>
      </c>
      <c r="C7465" s="54">
        <v>5</v>
      </c>
      <c r="D7465" s="54" t="s">
        <v>510</v>
      </c>
      <c r="F7465" s="89"/>
      <c r="G7465" s="95" t="s">
        <v>371</v>
      </c>
      <c r="H7465" s="359">
        <f t="shared" si="3649"/>
        <v>0</v>
      </c>
      <c r="I7465" s="359">
        <f t="shared" si="3649"/>
        <v>0</v>
      </c>
      <c r="J7465" s="359">
        <f t="shared" si="3649"/>
        <v>0</v>
      </c>
      <c r="K7465" s="359">
        <f t="shared" si="3649"/>
        <v>0</v>
      </c>
      <c r="L7465" s="359">
        <f t="shared" si="3649"/>
        <v>0</v>
      </c>
      <c r="M7465" s="359">
        <f t="shared" si="3649"/>
        <v>0</v>
      </c>
      <c r="N7465" s="141" t="e">
        <f>N7695+#REF!+N9995+N21955+N27935+N31155</f>
        <v>#REF!</v>
      </c>
    </row>
    <row r="7466" spans="2:15" ht="20.25" customHeight="1" thickBot="1">
      <c r="B7466" s="50" t="e">
        <f>IF((#REF!+#REF!+H7466)&lt;&gt;0,"a","b")</f>
        <v>#REF!</v>
      </c>
      <c r="C7466" s="54">
        <v>5</v>
      </c>
      <c r="D7466" s="54" t="s">
        <v>510</v>
      </c>
      <c r="F7466" s="89"/>
      <c r="G7466" s="95" t="s">
        <v>297</v>
      </c>
      <c r="H7466" s="359">
        <f t="shared" si="3649"/>
        <v>0</v>
      </c>
      <c r="I7466" s="359">
        <f t="shared" si="3649"/>
        <v>0</v>
      </c>
      <c r="J7466" s="359">
        <f t="shared" si="3649"/>
        <v>0</v>
      </c>
      <c r="K7466" s="359">
        <f t="shared" si="3649"/>
        <v>0</v>
      </c>
      <c r="L7466" s="359">
        <f t="shared" si="3649"/>
        <v>0</v>
      </c>
      <c r="M7466" s="359">
        <f t="shared" si="3649"/>
        <v>0</v>
      </c>
      <c r="N7466" s="141" t="e">
        <f>N7696+#REF!+N9996+N21956+N27936+N31156</f>
        <v>#REF!</v>
      </c>
    </row>
    <row r="7467" spans="2:15" ht="20.25" customHeight="1" thickBot="1">
      <c r="B7467" s="50" t="e">
        <f>IF((#REF!+#REF!+H7467)&lt;&gt;0,"a","b")</f>
        <v>#REF!</v>
      </c>
      <c r="C7467" s="54">
        <v>3</v>
      </c>
      <c r="D7467" s="54" t="s">
        <v>510</v>
      </c>
      <c r="F7467" s="374"/>
      <c r="G7467" s="90" t="s">
        <v>299</v>
      </c>
      <c r="H7467" s="359">
        <f t="shared" si="3649"/>
        <v>0</v>
      </c>
      <c r="I7467" s="359">
        <f t="shared" si="3649"/>
        <v>0</v>
      </c>
      <c r="J7467" s="359">
        <f t="shared" si="3649"/>
        <v>0</v>
      </c>
      <c r="K7467" s="359">
        <f t="shared" si="3649"/>
        <v>0</v>
      </c>
      <c r="L7467" s="359">
        <f t="shared" si="3649"/>
        <v>0</v>
      </c>
      <c r="M7467" s="359">
        <f t="shared" si="3649"/>
        <v>0</v>
      </c>
      <c r="N7467" s="140" t="e">
        <f>N7697+#REF!+N9997+N21957+N27937+N31157</f>
        <v>#REF!</v>
      </c>
      <c r="O7467" s="60" t="s">
        <v>71</v>
      </c>
    </row>
    <row r="7468" spans="2:15" ht="20.25" customHeight="1" thickBot="1">
      <c r="B7468" s="50" t="e">
        <f>IF((#REF!+#REF!+H7468)&lt;&gt;0,"a","b")</f>
        <v>#REF!</v>
      </c>
      <c r="C7468" s="54">
        <v>4</v>
      </c>
      <c r="D7468" s="54" t="s">
        <v>510</v>
      </c>
      <c r="F7468" s="89"/>
      <c r="G7468" s="93" t="s">
        <v>374</v>
      </c>
      <c r="H7468" s="359">
        <f t="shared" si="3649"/>
        <v>0</v>
      </c>
      <c r="I7468" s="359">
        <f t="shared" si="3649"/>
        <v>0</v>
      </c>
      <c r="J7468" s="359">
        <f t="shared" si="3649"/>
        <v>0</v>
      </c>
      <c r="K7468" s="359">
        <f t="shared" si="3649"/>
        <v>0</v>
      </c>
      <c r="L7468" s="359">
        <f t="shared" si="3649"/>
        <v>0</v>
      </c>
      <c r="M7468" s="359">
        <f t="shared" si="3649"/>
        <v>0</v>
      </c>
      <c r="N7468" s="137" t="e">
        <f>N7698+#REF!+N9998+N21958+N27938+N31158</f>
        <v>#REF!</v>
      </c>
      <c r="O7468" s="60" t="s">
        <v>71</v>
      </c>
    </row>
    <row r="7469" spans="2:15" ht="20.25" customHeight="1" thickBot="1">
      <c r="B7469" s="50" t="e">
        <f>IF((#REF!+#REF!+H7469)&lt;&gt;0,"a","b")</f>
        <v>#REF!</v>
      </c>
      <c r="C7469" s="54">
        <v>5</v>
      </c>
      <c r="D7469" s="54" t="s">
        <v>510</v>
      </c>
      <c r="F7469" s="89"/>
      <c r="G7469" s="95" t="s">
        <v>375</v>
      </c>
      <c r="H7469" s="359">
        <f t="shared" si="3649"/>
        <v>0</v>
      </c>
      <c r="I7469" s="359">
        <f t="shared" si="3649"/>
        <v>0</v>
      </c>
      <c r="J7469" s="359">
        <f t="shared" ref="J7469:M7469" si="3650">J7699+J7929+J8159+J8389</f>
        <v>0</v>
      </c>
      <c r="K7469" s="359">
        <f t="shared" si="3650"/>
        <v>0</v>
      </c>
      <c r="L7469" s="359">
        <f t="shared" si="3650"/>
        <v>0</v>
      </c>
      <c r="M7469" s="359">
        <f t="shared" si="3650"/>
        <v>0</v>
      </c>
      <c r="N7469" s="141" t="e">
        <f>N7699+#REF!+N9999+N21959+N27939+N31159</f>
        <v>#REF!</v>
      </c>
    </row>
    <row r="7470" spans="2:15" ht="20.25" customHeight="1" thickBot="1">
      <c r="B7470" s="50" t="e">
        <f>IF((#REF!+#REF!+H7470)&lt;&gt;0,"a","b")</f>
        <v>#REF!</v>
      </c>
      <c r="C7470" s="54">
        <v>5</v>
      </c>
      <c r="D7470" s="54" t="s">
        <v>510</v>
      </c>
      <c r="F7470" s="89"/>
      <c r="G7470" s="95" t="s">
        <v>376</v>
      </c>
      <c r="H7470" s="359">
        <f t="shared" si="3649"/>
        <v>0</v>
      </c>
      <c r="I7470" s="359">
        <f t="shared" ref="I7470:M7470" si="3651">I7700+I7930+I8160+I8390</f>
        <v>0</v>
      </c>
      <c r="J7470" s="359">
        <f t="shared" si="3651"/>
        <v>0</v>
      </c>
      <c r="K7470" s="359">
        <f t="shared" si="3651"/>
        <v>0</v>
      </c>
      <c r="L7470" s="359">
        <f t="shared" si="3651"/>
        <v>0</v>
      </c>
      <c r="M7470" s="359">
        <f t="shared" si="3651"/>
        <v>0</v>
      </c>
      <c r="N7470" s="141" t="e">
        <f>N7700+#REF!+N10000+N21960+N27940+N31160</f>
        <v>#REF!</v>
      </c>
    </row>
    <row r="7471" spans="2:15" ht="20.25" customHeight="1" thickBot="1">
      <c r="B7471" s="50" t="e">
        <f>IF((#REF!+#REF!+H7471)&lt;&gt;0,"a","b")</f>
        <v>#REF!</v>
      </c>
      <c r="C7471" s="54">
        <v>4</v>
      </c>
      <c r="D7471" s="54" t="s">
        <v>510</v>
      </c>
      <c r="F7471" s="374"/>
      <c r="G7471" s="93" t="s">
        <v>377</v>
      </c>
      <c r="H7471" s="359">
        <f t="shared" si="3649"/>
        <v>0</v>
      </c>
      <c r="I7471" s="359">
        <f t="shared" ref="I7471:M7471" si="3652">I7701+I7931+I8161+I8391</f>
        <v>0</v>
      </c>
      <c r="J7471" s="359">
        <f t="shared" si="3652"/>
        <v>0</v>
      </c>
      <c r="K7471" s="359">
        <f t="shared" si="3652"/>
        <v>0</v>
      </c>
      <c r="L7471" s="359">
        <f t="shared" si="3652"/>
        <v>0</v>
      </c>
      <c r="M7471" s="359">
        <f t="shared" si="3652"/>
        <v>0</v>
      </c>
      <c r="N7471" s="137" t="e">
        <f>N7701+#REF!+N10001+N21961+N27941+N31161</f>
        <v>#REF!</v>
      </c>
      <c r="O7471" s="60" t="s">
        <v>71</v>
      </c>
    </row>
    <row r="7472" spans="2:15" ht="20.25" customHeight="1" thickBot="1">
      <c r="B7472" s="50" t="e">
        <f>IF((#REF!+#REF!+H7472)&lt;&gt;0,"a","b")</f>
        <v>#REF!</v>
      </c>
      <c r="C7472" s="54">
        <v>5</v>
      </c>
      <c r="D7472" s="54" t="s">
        <v>510</v>
      </c>
      <c r="F7472" s="374"/>
      <c r="G7472" s="95" t="s">
        <v>375</v>
      </c>
      <c r="H7472" s="359">
        <f t="shared" si="3649"/>
        <v>0</v>
      </c>
      <c r="I7472" s="359">
        <f t="shared" ref="I7472:M7472" si="3653">I7702+I7932+I8162+I8392</f>
        <v>0</v>
      </c>
      <c r="J7472" s="359">
        <f t="shared" si="3653"/>
        <v>0</v>
      </c>
      <c r="K7472" s="359">
        <f t="shared" si="3653"/>
        <v>0</v>
      </c>
      <c r="L7472" s="359">
        <f t="shared" si="3653"/>
        <v>0</v>
      </c>
      <c r="M7472" s="359">
        <f t="shared" si="3653"/>
        <v>0</v>
      </c>
      <c r="N7472" s="141" t="e">
        <f>N7702+#REF!+N10002+N21962+N27942+N31162</f>
        <v>#REF!</v>
      </c>
    </row>
    <row r="7473" spans="2:15" ht="20.25" customHeight="1" thickBot="1">
      <c r="B7473" s="50" t="e">
        <f>IF((#REF!+#REF!+H7473)&lt;&gt;0,"a","b")</f>
        <v>#REF!</v>
      </c>
      <c r="C7473" s="54">
        <v>5</v>
      </c>
      <c r="D7473" s="54" t="s">
        <v>510</v>
      </c>
      <c r="F7473" s="89"/>
      <c r="G7473" s="95" t="s">
        <v>376</v>
      </c>
      <c r="H7473" s="359">
        <f t="shared" si="3649"/>
        <v>0</v>
      </c>
      <c r="I7473" s="359">
        <f t="shared" ref="I7473:M7473" si="3654">I7703+I7933+I8163+I8393</f>
        <v>0</v>
      </c>
      <c r="J7473" s="359">
        <f t="shared" si="3654"/>
        <v>0</v>
      </c>
      <c r="K7473" s="359">
        <f t="shared" si="3654"/>
        <v>0</v>
      </c>
      <c r="L7473" s="359">
        <f t="shared" si="3654"/>
        <v>0</v>
      </c>
      <c r="M7473" s="359">
        <f t="shared" si="3654"/>
        <v>0</v>
      </c>
      <c r="N7473" s="141" t="e">
        <f>N7703+#REF!+N10003+N21963+N27943+N31163</f>
        <v>#REF!</v>
      </c>
    </row>
    <row r="7474" spans="2:15" ht="20.25" customHeight="1" thickBot="1">
      <c r="B7474" s="50" t="e">
        <f>IF((#REF!+#REF!+H7474)&lt;&gt;0,"a","b")</f>
        <v>#REF!</v>
      </c>
      <c r="C7474" s="54">
        <v>4</v>
      </c>
      <c r="D7474" s="54" t="s">
        <v>510</v>
      </c>
      <c r="F7474" s="374"/>
      <c r="G7474" s="93" t="s">
        <v>300</v>
      </c>
      <c r="H7474" s="359">
        <f t="shared" si="3649"/>
        <v>0</v>
      </c>
      <c r="I7474" s="359">
        <f t="shared" ref="I7474:M7474" si="3655">I7704+I7934+I8164+I8394</f>
        <v>0</v>
      </c>
      <c r="J7474" s="359">
        <f t="shared" si="3655"/>
        <v>0</v>
      </c>
      <c r="K7474" s="359">
        <f t="shared" si="3655"/>
        <v>0</v>
      </c>
      <c r="L7474" s="359">
        <f t="shared" si="3655"/>
        <v>0</v>
      </c>
      <c r="M7474" s="359">
        <f t="shared" si="3655"/>
        <v>0</v>
      </c>
      <c r="N7474" s="137" t="e">
        <f>N7704+#REF!+N10004+N21964+N27944+N31164</f>
        <v>#REF!</v>
      </c>
      <c r="O7474" s="60" t="s">
        <v>71</v>
      </c>
    </row>
    <row r="7475" spans="2:15" ht="20.25" customHeight="1" thickBot="1">
      <c r="B7475" s="50" t="e">
        <f>IF((#REF!+#REF!+H7475)&lt;&gt;0,"a","b")</f>
        <v>#REF!</v>
      </c>
      <c r="C7475" s="54">
        <v>5</v>
      </c>
      <c r="D7475" s="54" t="s">
        <v>510</v>
      </c>
      <c r="F7475" s="374"/>
      <c r="G7475" s="95" t="s">
        <v>375</v>
      </c>
      <c r="H7475" s="359">
        <f t="shared" si="3649"/>
        <v>0</v>
      </c>
      <c r="I7475" s="359">
        <f t="shared" ref="I7475:M7475" si="3656">I7705+I7935+I8165+I8395</f>
        <v>0</v>
      </c>
      <c r="J7475" s="359">
        <f t="shared" si="3656"/>
        <v>0</v>
      </c>
      <c r="K7475" s="359">
        <f t="shared" si="3656"/>
        <v>0</v>
      </c>
      <c r="L7475" s="359">
        <f t="shared" si="3656"/>
        <v>0</v>
      </c>
      <c r="M7475" s="359">
        <f t="shared" si="3656"/>
        <v>0</v>
      </c>
      <c r="N7475" s="141" t="e">
        <f>N7705+#REF!+N10005+N21965+N27945+N31165</f>
        <v>#REF!</v>
      </c>
    </row>
    <row r="7476" spans="2:15" ht="20.25" customHeight="1" thickBot="1">
      <c r="B7476" s="50" t="e">
        <f>IF((#REF!+#REF!+H7476)&lt;&gt;0,"a","b")</f>
        <v>#REF!</v>
      </c>
      <c r="C7476" s="54">
        <v>5</v>
      </c>
      <c r="D7476" s="54" t="s">
        <v>510</v>
      </c>
      <c r="F7476" s="89"/>
      <c r="G7476" s="95" t="s">
        <v>376</v>
      </c>
      <c r="H7476" s="359">
        <f t="shared" si="3649"/>
        <v>0</v>
      </c>
      <c r="I7476" s="359">
        <f t="shared" ref="I7476:M7476" si="3657">I7706+I7936+I8166+I8396</f>
        <v>0</v>
      </c>
      <c r="J7476" s="359">
        <f t="shared" si="3657"/>
        <v>0</v>
      </c>
      <c r="K7476" s="359">
        <f t="shared" si="3657"/>
        <v>0</v>
      </c>
      <c r="L7476" s="359">
        <f t="shared" si="3657"/>
        <v>0</v>
      </c>
      <c r="M7476" s="359">
        <f t="shared" si="3657"/>
        <v>0</v>
      </c>
      <c r="N7476" s="141" t="e">
        <f>N7706+#REF!+N10006+N21966+N27946+N31166</f>
        <v>#REF!</v>
      </c>
    </row>
    <row r="7477" spans="2:15" ht="20.25" customHeight="1" thickBot="1">
      <c r="B7477" s="50" t="e">
        <f>IF((#REF!+#REF!+H7477)&lt;&gt;0,"a","b")</f>
        <v>#REF!</v>
      </c>
      <c r="C7477" s="54">
        <v>3</v>
      </c>
      <c r="D7477" s="54" t="s">
        <v>510</v>
      </c>
      <c r="F7477" s="374"/>
      <c r="G7477" s="90" t="s">
        <v>298</v>
      </c>
      <c r="H7477" s="359">
        <f t="shared" si="3649"/>
        <v>0</v>
      </c>
      <c r="I7477" s="359">
        <f t="shared" ref="I7477:M7477" si="3658">I7707+I7937+I8167+I8397</f>
        <v>0</v>
      </c>
      <c r="J7477" s="359">
        <f t="shared" si="3658"/>
        <v>0</v>
      </c>
      <c r="K7477" s="359">
        <f t="shared" si="3658"/>
        <v>0</v>
      </c>
      <c r="L7477" s="359">
        <f t="shared" si="3658"/>
        <v>0</v>
      </c>
      <c r="M7477" s="359">
        <f t="shared" si="3658"/>
        <v>0</v>
      </c>
      <c r="N7477" s="140" t="e">
        <f>N7707+#REF!+N10007+N21967+N27947+N31167</f>
        <v>#REF!</v>
      </c>
      <c r="O7477" s="60" t="s">
        <v>71</v>
      </c>
    </row>
    <row r="7478" spans="2:15" ht="20.25" customHeight="1" thickBot="1">
      <c r="B7478" s="50" t="e">
        <f>IF((#REF!+#REF!+H7478)&lt;&gt;0,"a","b")</f>
        <v>#REF!</v>
      </c>
      <c r="C7478" s="54">
        <v>4</v>
      </c>
      <c r="D7478" s="54" t="s">
        <v>510</v>
      </c>
      <c r="F7478" s="89"/>
      <c r="G7478" s="93" t="s">
        <v>378</v>
      </c>
      <c r="H7478" s="359">
        <f t="shared" si="3649"/>
        <v>0</v>
      </c>
      <c r="I7478" s="359">
        <f t="shared" ref="I7478:M7478" si="3659">I7708+I7938+I8168+I8398</f>
        <v>0</v>
      </c>
      <c r="J7478" s="359">
        <f t="shared" si="3659"/>
        <v>0</v>
      </c>
      <c r="K7478" s="359">
        <f t="shared" si="3659"/>
        <v>0</v>
      </c>
      <c r="L7478" s="359">
        <f t="shared" si="3659"/>
        <v>0</v>
      </c>
      <c r="M7478" s="359">
        <f t="shared" si="3659"/>
        <v>0</v>
      </c>
      <c r="N7478" s="137" t="e">
        <f>N7708+#REF!+N10008+N21968+N27948+N31168</f>
        <v>#REF!</v>
      </c>
    </row>
    <row r="7479" spans="2:15" ht="20.25" customHeight="1" thickBot="1">
      <c r="B7479" s="50" t="e">
        <f>IF((#REF!+#REF!+H7479)&lt;&gt;0,"a","b")</f>
        <v>#REF!</v>
      </c>
      <c r="C7479" s="54">
        <v>4</v>
      </c>
      <c r="D7479" s="54" t="s">
        <v>510</v>
      </c>
      <c r="F7479" s="374"/>
      <c r="G7479" s="93" t="s">
        <v>379</v>
      </c>
      <c r="H7479" s="359">
        <f t="shared" si="3649"/>
        <v>0</v>
      </c>
      <c r="I7479" s="359">
        <f t="shared" ref="I7479:M7479" si="3660">I7709+I7939+I8169+I8399</f>
        <v>0</v>
      </c>
      <c r="J7479" s="359">
        <f t="shared" si="3660"/>
        <v>0</v>
      </c>
      <c r="K7479" s="359">
        <f t="shared" si="3660"/>
        <v>0</v>
      </c>
      <c r="L7479" s="359">
        <f t="shared" si="3660"/>
        <v>0</v>
      </c>
      <c r="M7479" s="359">
        <f t="shared" si="3660"/>
        <v>0</v>
      </c>
      <c r="N7479" s="137" t="e">
        <f>N7709+#REF!+N10009+N21969+N27949+N31169</f>
        <v>#REF!</v>
      </c>
      <c r="O7479" s="60" t="s">
        <v>71</v>
      </c>
    </row>
    <row r="7480" spans="2:15" ht="20.25" customHeight="1" thickBot="1">
      <c r="B7480" s="50" t="e">
        <f>IF((#REF!+#REF!+H7480)&lt;&gt;0,"a","b")</f>
        <v>#REF!</v>
      </c>
      <c r="C7480" s="54">
        <v>5</v>
      </c>
      <c r="D7480" s="54" t="s">
        <v>510</v>
      </c>
      <c r="F7480" s="374"/>
      <c r="G7480" s="95" t="s">
        <v>380</v>
      </c>
      <c r="H7480" s="359">
        <f t="shared" si="3649"/>
        <v>0</v>
      </c>
      <c r="I7480" s="359">
        <f t="shared" ref="I7480:M7480" si="3661">I7710+I7940+I8170+I8400</f>
        <v>0</v>
      </c>
      <c r="J7480" s="359">
        <f t="shared" si="3661"/>
        <v>0</v>
      </c>
      <c r="K7480" s="359">
        <f t="shared" si="3661"/>
        <v>0</v>
      </c>
      <c r="L7480" s="359">
        <f t="shared" si="3661"/>
        <v>0</v>
      </c>
      <c r="M7480" s="359">
        <f t="shared" si="3661"/>
        <v>0</v>
      </c>
      <c r="N7480" s="144" t="e">
        <f>N7710+#REF!+N10010+N21970+N27950+N31170</f>
        <v>#REF!</v>
      </c>
      <c r="O7480" s="60" t="s">
        <v>71</v>
      </c>
    </row>
    <row r="7481" spans="2:15" ht="45" customHeight="1" thickBot="1">
      <c r="B7481" s="50" t="e">
        <f>IF((#REF!+#REF!+H7481)&lt;&gt;0,"a","b")</f>
        <v>#REF!</v>
      </c>
      <c r="C7481" s="54">
        <v>6</v>
      </c>
      <c r="D7481" s="54" t="s">
        <v>510</v>
      </c>
      <c r="F7481" s="374"/>
      <c r="G7481" s="97" t="s">
        <v>308</v>
      </c>
      <c r="H7481" s="359">
        <f t="shared" si="3649"/>
        <v>0</v>
      </c>
      <c r="I7481" s="359">
        <f t="shared" ref="I7481:M7481" si="3662">I7711+I7941+I8171+I8401</f>
        <v>0</v>
      </c>
      <c r="J7481" s="359">
        <f t="shared" si="3662"/>
        <v>0</v>
      </c>
      <c r="K7481" s="359">
        <f t="shared" si="3662"/>
        <v>0</v>
      </c>
      <c r="L7481" s="359">
        <f t="shared" si="3662"/>
        <v>0</v>
      </c>
      <c r="M7481" s="359">
        <f t="shared" si="3662"/>
        <v>0</v>
      </c>
      <c r="N7481" s="142" t="e">
        <f>N7711+#REF!+N10011+N21971+N27951+N31171</f>
        <v>#REF!</v>
      </c>
    </row>
    <row r="7482" spans="2:15" ht="20.25" customHeight="1" thickBot="1">
      <c r="B7482" s="50" t="e">
        <f>IF((#REF!+#REF!+H7482)&lt;&gt;0,"a","b")</f>
        <v>#REF!</v>
      </c>
      <c r="C7482" s="54">
        <v>6</v>
      </c>
      <c r="D7482" s="54" t="s">
        <v>510</v>
      </c>
      <c r="F7482" s="89"/>
      <c r="G7482" s="97" t="s">
        <v>381</v>
      </c>
      <c r="H7482" s="359">
        <f t="shared" si="3649"/>
        <v>0</v>
      </c>
      <c r="I7482" s="359">
        <f t="shared" ref="I7482:M7482" si="3663">I7712+I7942+I8172+I8402</f>
        <v>0</v>
      </c>
      <c r="J7482" s="359">
        <f t="shared" si="3663"/>
        <v>0</v>
      </c>
      <c r="K7482" s="359">
        <f t="shared" si="3663"/>
        <v>0</v>
      </c>
      <c r="L7482" s="359">
        <f t="shared" si="3663"/>
        <v>0</v>
      </c>
      <c r="M7482" s="359">
        <f t="shared" si="3663"/>
        <v>0</v>
      </c>
      <c r="N7482" s="142" t="e">
        <f>N7712+#REF!+N10012+N21972+N27952+N31172</f>
        <v>#REF!</v>
      </c>
    </row>
    <row r="7483" spans="2:15" ht="20.25" customHeight="1" thickBot="1">
      <c r="B7483" s="50" t="e">
        <f>IF((#REF!+#REF!+H7483)&lt;&gt;0,"a","b")</f>
        <v>#REF!</v>
      </c>
      <c r="C7483" s="54">
        <v>6</v>
      </c>
      <c r="D7483" s="54" t="s">
        <v>510</v>
      </c>
      <c r="F7483" s="89"/>
      <c r="G7483" s="97" t="s">
        <v>382</v>
      </c>
      <c r="H7483" s="359">
        <f t="shared" si="3649"/>
        <v>0</v>
      </c>
      <c r="I7483" s="359">
        <f t="shared" ref="I7483:M7483" si="3664">I7713+I7943+I8173+I8403</f>
        <v>0</v>
      </c>
      <c r="J7483" s="359">
        <f t="shared" si="3664"/>
        <v>0</v>
      </c>
      <c r="K7483" s="359">
        <f t="shared" si="3664"/>
        <v>0</v>
      </c>
      <c r="L7483" s="359">
        <f t="shared" si="3664"/>
        <v>0</v>
      </c>
      <c r="M7483" s="359">
        <f t="shared" si="3664"/>
        <v>0</v>
      </c>
      <c r="N7483" s="142" t="e">
        <f>N7713+#REF!+N10013+N21973+N27953+N31173</f>
        <v>#REF!</v>
      </c>
    </row>
    <row r="7484" spans="2:15" ht="20.25" customHeight="1" thickBot="1">
      <c r="B7484" s="50" t="e">
        <f>IF((#REF!+#REF!+H7484)&lt;&gt;0,"a","b")</f>
        <v>#REF!</v>
      </c>
      <c r="C7484" s="54">
        <v>6</v>
      </c>
      <c r="D7484" s="54" t="s">
        <v>510</v>
      </c>
      <c r="F7484" s="374"/>
      <c r="G7484" s="97" t="s">
        <v>309</v>
      </c>
      <c r="H7484" s="359">
        <f t="shared" si="3649"/>
        <v>0</v>
      </c>
      <c r="I7484" s="359">
        <f t="shared" ref="I7484:M7484" si="3665">I7714+I7944+I8174+I8404</f>
        <v>0</v>
      </c>
      <c r="J7484" s="359">
        <f t="shared" si="3665"/>
        <v>0</v>
      </c>
      <c r="K7484" s="359">
        <f t="shared" si="3665"/>
        <v>0</v>
      </c>
      <c r="L7484" s="359">
        <f t="shared" si="3665"/>
        <v>0</v>
      </c>
      <c r="M7484" s="359">
        <f t="shared" si="3665"/>
        <v>0</v>
      </c>
      <c r="N7484" s="142" t="e">
        <f>N7714+#REF!+N10014+N21974+N27954+N31174</f>
        <v>#REF!</v>
      </c>
    </row>
    <row r="7485" spans="2:15" ht="20.25" customHeight="1" thickBot="1">
      <c r="B7485" s="50" t="e">
        <f>IF((#REF!+#REF!+H7485)&lt;&gt;0,"a","b")</f>
        <v>#REF!</v>
      </c>
      <c r="C7485" s="54">
        <v>6</v>
      </c>
      <c r="D7485" s="54" t="s">
        <v>510</v>
      </c>
      <c r="F7485" s="89"/>
      <c r="G7485" s="97" t="s">
        <v>310</v>
      </c>
      <c r="H7485" s="359">
        <f t="shared" si="3649"/>
        <v>0</v>
      </c>
      <c r="I7485" s="359">
        <f t="shared" ref="I7485:M7485" si="3666">I7715+I7945+I8175+I8405</f>
        <v>0</v>
      </c>
      <c r="J7485" s="359">
        <f t="shared" si="3666"/>
        <v>0</v>
      </c>
      <c r="K7485" s="359">
        <f t="shared" si="3666"/>
        <v>0</v>
      </c>
      <c r="L7485" s="359">
        <f t="shared" si="3666"/>
        <v>0</v>
      </c>
      <c r="M7485" s="359">
        <f t="shared" si="3666"/>
        <v>0</v>
      </c>
      <c r="N7485" s="142" t="e">
        <f>N7715+#REF!+N10015+N21975+N27955+N31175</f>
        <v>#REF!</v>
      </c>
    </row>
    <row r="7486" spans="2:15" ht="20.25" customHeight="1" thickBot="1">
      <c r="B7486" s="50" t="e">
        <f>IF((#REF!+#REF!+H7486)&lt;&gt;0,"a","b")</f>
        <v>#REF!</v>
      </c>
      <c r="C7486" s="54">
        <v>6</v>
      </c>
      <c r="D7486" s="54" t="s">
        <v>510</v>
      </c>
      <c r="F7486" s="89"/>
      <c r="G7486" s="97" t="s">
        <v>383</v>
      </c>
      <c r="H7486" s="359">
        <f t="shared" si="3649"/>
        <v>0</v>
      </c>
      <c r="I7486" s="359">
        <f t="shared" ref="I7486:M7486" si="3667">I7716+I7946+I8176+I8406</f>
        <v>0</v>
      </c>
      <c r="J7486" s="359">
        <f t="shared" si="3667"/>
        <v>0</v>
      </c>
      <c r="K7486" s="359">
        <f t="shared" si="3667"/>
        <v>0</v>
      </c>
      <c r="L7486" s="359">
        <f t="shared" si="3667"/>
        <v>0</v>
      </c>
      <c r="M7486" s="359">
        <f t="shared" si="3667"/>
        <v>0</v>
      </c>
      <c r="N7486" s="142" t="e">
        <f>N7716+#REF!+N10016+N21976+N27956+N31176</f>
        <v>#REF!</v>
      </c>
    </row>
    <row r="7487" spans="2:15" ht="20.25" customHeight="1" thickBot="1">
      <c r="B7487" s="50" t="e">
        <f>IF((#REF!+#REF!+H7487)&lt;&gt;0,"a","b")</f>
        <v>#REF!</v>
      </c>
      <c r="C7487" s="54">
        <v>6</v>
      </c>
      <c r="D7487" s="54" t="s">
        <v>510</v>
      </c>
      <c r="F7487" s="89"/>
      <c r="G7487" s="97" t="s">
        <v>384</v>
      </c>
      <c r="H7487" s="359">
        <f t="shared" si="3649"/>
        <v>0</v>
      </c>
      <c r="I7487" s="359">
        <f t="shared" ref="I7487:M7487" si="3668">I7717+I7947+I8177+I8407</f>
        <v>0</v>
      </c>
      <c r="J7487" s="359">
        <f t="shared" si="3668"/>
        <v>0</v>
      </c>
      <c r="K7487" s="359">
        <f t="shared" si="3668"/>
        <v>0</v>
      </c>
      <c r="L7487" s="359">
        <f t="shared" si="3668"/>
        <v>0</v>
      </c>
      <c r="M7487" s="359">
        <f t="shared" si="3668"/>
        <v>0</v>
      </c>
      <c r="N7487" s="142" t="e">
        <f>N7717+#REF!+N10017+N21977+N27957+N31177</f>
        <v>#REF!</v>
      </c>
    </row>
    <row r="7488" spans="2:15" ht="20.25" customHeight="1" thickBot="1">
      <c r="B7488" s="50" t="e">
        <f>IF((#REF!+#REF!+H7488)&lt;&gt;0,"a","b")</f>
        <v>#REF!</v>
      </c>
      <c r="C7488" s="54">
        <v>6</v>
      </c>
      <c r="D7488" s="54" t="s">
        <v>510</v>
      </c>
      <c r="F7488" s="89"/>
      <c r="G7488" s="97" t="s">
        <v>311</v>
      </c>
      <c r="H7488" s="359">
        <f t="shared" si="3649"/>
        <v>0</v>
      </c>
      <c r="I7488" s="359">
        <f t="shared" ref="I7488:M7488" si="3669">I7718+I7948+I8178+I8408</f>
        <v>0</v>
      </c>
      <c r="J7488" s="359">
        <f t="shared" si="3669"/>
        <v>0</v>
      </c>
      <c r="K7488" s="359">
        <f t="shared" si="3669"/>
        <v>0</v>
      </c>
      <c r="L7488" s="359">
        <f t="shared" si="3669"/>
        <v>0</v>
      </c>
      <c r="M7488" s="359">
        <f t="shared" si="3669"/>
        <v>0</v>
      </c>
      <c r="N7488" s="142" t="e">
        <f>N7718+#REF!+N10018+N21978+N27958+N31178</f>
        <v>#REF!</v>
      </c>
    </row>
    <row r="7489" spans="2:17" ht="20.25" customHeight="1" thickBot="1">
      <c r="B7489" s="50" t="e">
        <f>IF((#REF!+#REF!+H7489)&lt;&gt;0,"a","b")</f>
        <v>#REF!</v>
      </c>
      <c r="C7489" s="54">
        <v>6</v>
      </c>
      <c r="D7489" s="54" t="s">
        <v>510</v>
      </c>
      <c r="F7489" s="89"/>
      <c r="G7489" s="97" t="s">
        <v>312</v>
      </c>
      <c r="H7489" s="359">
        <f t="shared" si="3649"/>
        <v>0</v>
      </c>
      <c r="I7489" s="359">
        <f t="shared" ref="I7489:M7489" si="3670">I7719+I7949+I8179+I8409</f>
        <v>0</v>
      </c>
      <c r="J7489" s="359">
        <f t="shared" si="3670"/>
        <v>0</v>
      </c>
      <c r="K7489" s="359">
        <f t="shared" si="3670"/>
        <v>0</v>
      </c>
      <c r="L7489" s="359">
        <f t="shared" si="3670"/>
        <v>0</v>
      </c>
      <c r="M7489" s="359">
        <f t="shared" si="3670"/>
        <v>0</v>
      </c>
      <c r="N7489" s="142" t="e">
        <f>N7719+#REF!+N10019+N21979+N27959+N31179</f>
        <v>#REF!</v>
      </c>
    </row>
    <row r="7490" spans="2:17" ht="20.25" customHeight="1" thickBot="1">
      <c r="B7490" s="50" t="e">
        <f>IF((#REF!+#REF!+H7490)&lt;&gt;0,"a","b")</f>
        <v>#REF!</v>
      </c>
      <c r="C7490" s="54">
        <v>6</v>
      </c>
      <c r="D7490" s="54" t="s">
        <v>510</v>
      </c>
      <c r="F7490" s="89"/>
      <c r="G7490" s="97" t="s">
        <v>313</v>
      </c>
      <c r="H7490" s="359">
        <f t="shared" si="3649"/>
        <v>0</v>
      </c>
      <c r="I7490" s="359">
        <f t="shared" ref="I7490:M7490" si="3671">I7720+I7950+I8180+I8410</f>
        <v>0</v>
      </c>
      <c r="J7490" s="359">
        <f t="shared" si="3671"/>
        <v>0</v>
      </c>
      <c r="K7490" s="359">
        <f t="shared" si="3671"/>
        <v>0</v>
      </c>
      <c r="L7490" s="359">
        <f t="shared" si="3671"/>
        <v>0</v>
      </c>
      <c r="M7490" s="359">
        <f t="shared" si="3671"/>
        <v>0</v>
      </c>
      <c r="N7490" s="142" t="e">
        <f>N7720+#REF!+N10020+N21980+N27960+N31180</f>
        <v>#REF!</v>
      </c>
    </row>
    <row r="7491" spans="2:17" ht="20.25" customHeight="1" thickBot="1">
      <c r="B7491" s="50" t="e">
        <f>IF((#REF!+#REF!+H7491)&lt;&gt;0,"a","b")</f>
        <v>#REF!</v>
      </c>
      <c r="C7491" s="54">
        <v>6</v>
      </c>
      <c r="D7491" s="54" t="s">
        <v>510</v>
      </c>
      <c r="F7491" s="89"/>
      <c r="G7491" s="97" t="s">
        <v>314</v>
      </c>
      <c r="H7491" s="359">
        <f t="shared" si="3649"/>
        <v>0</v>
      </c>
      <c r="I7491" s="359">
        <f t="shared" ref="I7491:M7491" si="3672">I7721+I7951+I8181+I8411</f>
        <v>0</v>
      </c>
      <c r="J7491" s="359">
        <f t="shared" si="3672"/>
        <v>0</v>
      </c>
      <c r="K7491" s="359">
        <f t="shared" si="3672"/>
        <v>0</v>
      </c>
      <c r="L7491" s="359">
        <f t="shared" si="3672"/>
        <v>0</v>
      </c>
      <c r="M7491" s="359">
        <f t="shared" si="3672"/>
        <v>0</v>
      </c>
      <c r="N7491" s="142" t="e">
        <f>N7721+#REF!+N10021+N21981+N27961+N31181</f>
        <v>#REF!</v>
      </c>
    </row>
    <row r="7492" spans="2:17" ht="20.25" customHeight="1" thickBot="1">
      <c r="B7492" s="50" t="e">
        <f>IF((#REF!+#REF!+H7492)&lt;&gt;0,"a","b")</f>
        <v>#REF!</v>
      </c>
      <c r="C7492" s="54">
        <v>6</v>
      </c>
      <c r="D7492" s="54" t="s">
        <v>510</v>
      </c>
      <c r="F7492" s="89"/>
      <c r="G7492" s="97" t="s">
        <v>315</v>
      </c>
      <c r="H7492" s="359">
        <f t="shared" si="3649"/>
        <v>0</v>
      </c>
      <c r="I7492" s="359">
        <f t="shared" ref="I7492:M7492" si="3673">I7722+I7952+I8182+I8412</f>
        <v>0</v>
      </c>
      <c r="J7492" s="359">
        <f t="shared" si="3673"/>
        <v>0</v>
      </c>
      <c r="K7492" s="359">
        <f t="shared" si="3673"/>
        <v>0</v>
      </c>
      <c r="L7492" s="359">
        <f t="shared" si="3673"/>
        <v>0</v>
      </c>
      <c r="M7492" s="359">
        <f t="shared" si="3673"/>
        <v>0</v>
      </c>
      <c r="N7492" s="142" t="e">
        <f>N7722+#REF!+N10022+N21982+N27962+N31182</f>
        <v>#REF!</v>
      </c>
    </row>
    <row r="7493" spans="2:17" ht="20.25" customHeight="1" thickBot="1">
      <c r="B7493" s="50" t="e">
        <f>IF((#REF!+#REF!+H7493)&lt;&gt;0,"a","b")</f>
        <v>#REF!</v>
      </c>
      <c r="C7493" s="54">
        <v>6</v>
      </c>
      <c r="D7493" s="54" t="s">
        <v>510</v>
      </c>
      <c r="F7493" s="89"/>
      <c r="G7493" s="97" t="s">
        <v>316</v>
      </c>
      <c r="H7493" s="359">
        <f t="shared" si="3649"/>
        <v>0</v>
      </c>
      <c r="I7493" s="359">
        <f t="shared" ref="I7493:M7493" si="3674">I7723+I7953+I8183+I8413</f>
        <v>0</v>
      </c>
      <c r="J7493" s="359">
        <f t="shared" si="3674"/>
        <v>0</v>
      </c>
      <c r="K7493" s="359">
        <f t="shared" si="3674"/>
        <v>0</v>
      </c>
      <c r="L7493" s="359">
        <f t="shared" si="3674"/>
        <v>0</v>
      </c>
      <c r="M7493" s="359">
        <f t="shared" si="3674"/>
        <v>0</v>
      </c>
      <c r="N7493" s="142" t="e">
        <f>N7723+#REF!+N10023+N21983+N27963+N31183</f>
        <v>#REF!</v>
      </c>
    </row>
    <row r="7494" spans="2:17" ht="36" customHeight="1" thickBot="1">
      <c r="B7494" s="50" t="e">
        <f>IF((#REF!+#REF!+H7494)&lt;&gt;0,"a","b")</f>
        <v>#REF!</v>
      </c>
      <c r="C7494" s="54">
        <v>6</v>
      </c>
      <c r="D7494" s="54" t="s">
        <v>510</v>
      </c>
      <c r="F7494" s="89"/>
      <c r="G7494" s="97" t="s">
        <v>317</v>
      </c>
      <c r="H7494" s="359">
        <f t="shared" si="3649"/>
        <v>0</v>
      </c>
      <c r="I7494" s="359">
        <f t="shared" ref="I7494:M7494" si="3675">I7724+I7954+I8184+I8414</f>
        <v>0</v>
      </c>
      <c r="J7494" s="359">
        <f t="shared" si="3675"/>
        <v>0</v>
      </c>
      <c r="K7494" s="359">
        <f t="shared" si="3675"/>
        <v>0</v>
      </c>
      <c r="L7494" s="359">
        <f t="shared" si="3675"/>
        <v>0</v>
      </c>
      <c r="M7494" s="359">
        <f t="shared" si="3675"/>
        <v>0</v>
      </c>
      <c r="N7494" s="142" t="e">
        <f>N7724+#REF!+N10024+N21984+N27964+N31184</f>
        <v>#REF!</v>
      </c>
    </row>
    <row r="7495" spans="2:17" ht="48.75" customHeight="1" thickBot="1">
      <c r="B7495" s="50" t="e">
        <f>IF((#REF!+#REF!+H7495)&lt;&gt;0,"a","b")</f>
        <v>#REF!</v>
      </c>
      <c r="C7495" s="54">
        <v>6</v>
      </c>
      <c r="D7495" s="54" t="s">
        <v>510</v>
      </c>
      <c r="F7495" s="89"/>
      <c r="G7495" s="97" t="s">
        <v>318</v>
      </c>
      <c r="H7495" s="359">
        <f t="shared" ref="H7495:M7558" si="3676">H7725+H7955+H8185+H8415</f>
        <v>0</v>
      </c>
      <c r="I7495" s="359">
        <f t="shared" si="3676"/>
        <v>0</v>
      </c>
      <c r="J7495" s="359">
        <f t="shared" si="3676"/>
        <v>0</v>
      </c>
      <c r="K7495" s="359">
        <f t="shared" si="3676"/>
        <v>0</v>
      </c>
      <c r="L7495" s="359">
        <f t="shared" si="3676"/>
        <v>0</v>
      </c>
      <c r="M7495" s="359">
        <f t="shared" si="3676"/>
        <v>0</v>
      </c>
      <c r="N7495" s="142" t="e">
        <f>N7725+#REF!+N10025+N21985+N27965+N31185</f>
        <v>#REF!</v>
      </c>
    </row>
    <row r="7496" spans="2:17" ht="24.75" customHeight="1" thickBot="1">
      <c r="B7496" s="50" t="e">
        <f>IF((#REF!+#REF!+H7496)&lt;&gt;0,"a","b")</f>
        <v>#REF!</v>
      </c>
      <c r="C7496" s="54">
        <v>6</v>
      </c>
      <c r="D7496" s="54" t="s">
        <v>510</v>
      </c>
      <c r="F7496" s="89"/>
      <c r="G7496" s="97" t="s">
        <v>319</v>
      </c>
      <c r="H7496" s="359">
        <f t="shared" si="3676"/>
        <v>0</v>
      </c>
      <c r="I7496" s="359">
        <f t="shared" si="3676"/>
        <v>0</v>
      </c>
      <c r="J7496" s="359">
        <f t="shared" si="3676"/>
        <v>0</v>
      </c>
      <c r="K7496" s="359">
        <f t="shared" si="3676"/>
        <v>0</v>
      </c>
      <c r="L7496" s="359">
        <f t="shared" si="3676"/>
        <v>0</v>
      </c>
      <c r="M7496" s="359">
        <f t="shared" si="3676"/>
        <v>0</v>
      </c>
      <c r="N7496" s="142" t="e">
        <f>N7726+#REF!+N10026+N21986+N27966+N31186</f>
        <v>#REF!</v>
      </c>
    </row>
    <row r="7497" spans="2:17" ht="24" customHeight="1" thickBot="1">
      <c r="B7497" s="50" t="e">
        <f>IF((#REF!+#REF!+H7497)&lt;&gt;0,"a","b")</f>
        <v>#REF!</v>
      </c>
      <c r="C7497" s="54">
        <v>6</v>
      </c>
      <c r="D7497" s="54" t="s">
        <v>510</v>
      </c>
      <c r="F7497" s="89"/>
      <c r="G7497" s="97" t="s">
        <v>320</v>
      </c>
      <c r="H7497" s="359">
        <f t="shared" si="3676"/>
        <v>0</v>
      </c>
      <c r="I7497" s="359">
        <f t="shared" si="3676"/>
        <v>0</v>
      </c>
      <c r="J7497" s="359">
        <f t="shared" si="3676"/>
        <v>0</v>
      </c>
      <c r="K7497" s="359">
        <f t="shared" si="3676"/>
        <v>0</v>
      </c>
      <c r="L7497" s="359">
        <f t="shared" si="3676"/>
        <v>0</v>
      </c>
      <c r="M7497" s="359">
        <f t="shared" si="3676"/>
        <v>0</v>
      </c>
      <c r="N7497" s="142" t="e">
        <f>N7727+#REF!+N10027+N21987+N27967+N31187</f>
        <v>#REF!</v>
      </c>
    </row>
    <row r="7498" spans="2:17" ht="36.75" customHeight="1" thickBot="1">
      <c r="B7498" s="50" t="e">
        <f>IF((#REF!+#REF!+H7498)&lt;&gt;0,"a","b")</f>
        <v>#REF!</v>
      </c>
      <c r="C7498" s="54">
        <v>6</v>
      </c>
      <c r="D7498" s="54" t="s">
        <v>510</v>
      </c>
      <c r="F7498" s="374"/>
      <c r="G7498" s="97" t="s">
        <v>321</v>
      </c>
      <c r="H7498" s="359">
        <f t="shared" si="3676"/>
        <v>0</v>
      </c>
      <c r="I7498" s="359">
        <f t="shared" si="3676"/>
        <v>0</v>
      </c>
      <c r="J7498" s="359">
        <f t="shared" si="3676"/>
        <v>0</v>
      </c>
      <c r="K7498" s="359">
        <f t="shared" si="3676"/>
        <v>0</v>
      </c>
      <c r="L7498" s="359">
        <f t="shared" si="3676"/>
        <v>0</v>
      </c>
      <c r="M7498" s="359">
        <f t="shared" si="3676"/>
        <v>0</v>
      </c>
      <c r="N7498" s="142" t="e">
        <f>N7728+#REF!+N10028+N21988+N27968+N31188</f>
        <v>#REF!</v>
      </c>
    </row>
    <row r="7499" spans="2:17" ht="24.75" customHeight="1" thickBot="1">
      <c r="B7499" s="50" t="e">
        <f>IF((#REF!+#REF!+H7499)&lt;&gt;0,"a","b")</f>
        <v>#REF!</v>
      </c>
      <c r="C7499" s="54">
        <v>5</v>
      </c>
      <c r="D7499" s="54" t="s">
        <v>510</v>
      </c>
      <c r="F7499" s="374"/>
      <c r="G7499" s="95" t="s">
        <v>286</v>
      </c>
      <c r="H7499" s="359">
        <f t="shared" si="3676"/>
        <v>0</v>
      </c>
      <c r="I7499" s="359">
        <f t="shared" si="3676"/>
        <v>0</v>
      </c>
      <c r="J7499" s="359">
        <f t="shared" si="3676"/>
        <v>0</v>
      </c>
      <c r="K7499" s="359">
        <f t="shared" si="3676"/>
        <v>0</v>
      </c>
      <c r="L7499" s="359">
        <f t="shared" si="3676"/>
        <v>0</v>
      </c>
      <c r="M7499" s="359">
        <f t="shared" si="3676"/>
        <v>0</v>
      </c>
      <c r="N7499" s="141" t="e">
        <f>N7729+#REF!+N10029+N21989+N27969+N31189</f>
        <v>#REF!</v>
      </c>
    </row>
    <row r="7500" spans="2:17" ht="20.25" customHeight="1" thickBot="1">
      <c r="B7500" s="50" t="e">
        <f>IF((#REF!+#REF!+H7500)&lt;&gt;0,"a","b")</f>
        <v>#REF!</v>
      </c>
      <c r="C7500" s="54">
        <v>2</v>
      </c>
      <c r="D7500" s="68" t="s">
        <v>510</v>
      </c>
      <c r="E7500" s="45"/>
      <c r="F7500" s="374"/>
      <c r="G7500" s="106" t="s">
        <v>385</v>
      </c>
      <c r="H7500" s="359">
        <f t="shared" si="3676"/>
        <v>1000</v>
      </c>
      <c r="I7500" s="359">
        <f t="shared" si="3676"/>
        <v>1000</v>
      </c>
      <c r="J7500" s="359">
        <f t="shared" si="3676"/>
        <v>0</v>
      </c>
      <c r="K7500" s="359">
        <f t="shared" si="3676"/>
        <v>1350</v>
      </c>
      <c r="L7500" s="359">
        <f t="shared" si="3676"/>
        <v>1350</v>
      </c>
      <c r="M7500" s="359">
        <f t="shared" si="3676"/>
        <v>1350</v>
      </c>
      <c r="N7500" s="125" t="e">
        <f>N7730+#REF!+N10030+N21990+N27970+N31190</f>
        <v>#REF!</v>
      </c>
      <c r="O7500" s="60" t="s">
        <v>71</v>
      </c>
      <c r="Q7500" s="49" t="s">
        <v>47</v>
      </c>
    </row>
    <row r="7501" spans="2:17" ht="20.25" customHeight="1" thickBot="1">
      <c r="B7501" s="50" t="e">
        <f>IF((#REF!+#REF!+H7501)&lt;&gt;0,"a","b")</f>
        <v>#REF!</v>
      </c>
      <c r="C7501" s="54">
        <v>3</v>
      </c>
      <c r="D7501" s="54" t="s">
        <v>510</v>
      </c>
      <c r="F7501" s="374"/>
      <c r="G7501" s="108" t="s">
        <v>386</v>
      </c>
      <c r="H7501" s="359">
        <f t="shared" si="3676"/>
        <v>1000</v>
      </c>
      <c r="I7501" s="359">
        <f t="shared" si="3676"/>
        <v>1000</v>
      </c>
      <c r="J7501" s="359">
        <f t="shared" si="3676"/>
        <v>0</v>
      </c>
      <c r="K7501" s="359">
        <f t="shared" si="3676"/>
        <v>1350</v>
      </c>
      <c r="L7501" s="359">
        <f t="shared" si="3676"/>
        <v>1350</v>
      </c>
      <c r="M7501" s="359">
        <f t="shared" si="3676"/>
        <v>1350</v>
      </c>
      <c r="N7501" s="140" t="e">
        <f>N7731+#REF!+N10031+N21991+N27971+N31191</f>
        <v>#REF!</v>
      </c>
      <c r="O7501" s="60" t="s">
        <v>71</v>
      </c>
      <c r="Q7501" s="49" t="s">
        <v>47</v>
      </c>
    </row>
    <row r="7502" spans="2:17" ht="20.25" customHeight="1" thickBot="1">
      <c r="B7502" s="50" t="e">
        <f>IF((#REF!+#REF!+H7502)&lt;&gt;0,"a","b")</f>
        <v>#REF!</v>
      </c>
      <c r="C7502" s="54">
        <v>4</v>
      </c>
      <c r="D7502" s="54" t="s">
        <v>510</v>
      </c>
      <c r="F7502" s="374"/>
      <c r="G7502" s="93" t="s">
        <v>387</v>
      </c>
      <c r="H7502" s="359">
        <f t="shared" si="3676"/>
        <v>1000</v>
      </c>
      <c r="I7502" s="359">
        <f t="shared" si="3676"/>
        <v>1000</v>
      </c>
      <c r="J7502" s="359">
        <f t="shared" si="3676"/>
        <v>0</v>
      </c>
      <c r="K7502" s="359">
        <f t="shared" si="3676"/>
        <v>1350</v>
      </c>
      <c r="L7502" s="359">
        <f t="shared" si="3676"/>
        <v>1350</v>
      </c>
      <c r="M7502" s="359">
        <f t="shared" si="3676"/>
        <v>1350</v>
      </c>
      <c r="N7502" s="137" t="e">
        <f>N7732+#REF!+N10032+N21992+N27972+N31192</f>
        <v>#REF!</v>
      </c>
      <c r="O7502" s="60" t="s">
        <v>71</v>
      </c>
      <c r="Q7502" s="49" t="s">
        <v>47</v>
      </c>
    </row>
    <row r="7503" spans="2:17" ht="20.25" customHeight="1" thickBot="1">
      <c r="B7503" s="50" t="e">
        <f>IF((#REF!+#REF!+H7503)&lt;&gt;0,"a","b")</f>
        <v>#REF!</v>
      </c>
      <c r="C7503" s="54">
        <v>5</v>
      </c>
      <c r="D7503" s="54" t="s">
        <v>510</v>
      </c>
      <c r="F7503" s="89"/>
      <c r="G7503" s="95" t="s">
        <v>388</v>
      </c>
      <c r="H7503" s="359">
        <f t="shared" si="3676"/>
        <v>1000</v>
      </c>
      <c r="I7503" s="359">
        <f t="shared" si="3676"/>
        <v>1000</v>
      </c>
      <c r="J7503" s="359">
        <f t="shared" si="3676"/>
        <v>0</v>
      </c>
      <c r="K7503" s="359">
        <f t="shared" si="3676"/>
        <v>1150</v>
      </c>
      <c r="L7503" s="359">
        <f t="shared" si="3676"/>
        <v>1150</v>
      </c>
      <c r="M7503" s="359">
        <f t="shared" si="3676"/>
        <v>1150</v>
      </c>
      <c r="N7503" s="141" t="e">
        <f>N7733+#REF!+N10033+N21993+N27973+N31193</f>
        <v>#REF!</v>
      </c>
      <c r="O7503" s="60"/>
      <c r="Q7503" s="49" t="s">
        <v>47</v>
      </c>
    </row>
    <row r="7504" spans="2:17" ht="20.25" customHeight="1" thickBot="1">
      <c r="B7504" s="50" t="e">
        <f>IF((#REF!+#REF!+H7504)&lt;&gt;0,"a","b")</f>
        <v>#REF!</v>
      </c>
      <c r="C7504" s="54">
        <v>5</v>
      </c>
      <c r="D7504" s="54" t="s">
        <v>510</v>
      </c>
      <c r="F7504" s="374"/>
      <c r="G7504" s="95" t="s">
        <v>389</v>
      </c>
      <c r="H7504" s="359">
        <f t="shared" si="3676"/>
        <v>0</v>
      </c>
      <c r="I7504" s="359">
        <f t="shared" si="3676"/>
        <v>0</v>
      </c>
      <c r="J7504" s="359">
        <f t="shared" si="3676"/>
        <v>0</v>
      </c>
      <c r="K7504" s="359">
        <f t="shared" si="3676"/>
        <v>200</v>
      </c>
      <c r="L7504" s="359">
        <f t="shared" si="3676"/>
        <v>200</v>
      </c>
      <c r="M7504" s="359">
        <f t="shared" si="3676"/>
        <v>200</v>
      </c>
      <c r="N7504" s="141" t="e">
        <f>N7734+#REF!+N10034+N21994+N27974+N31194</f>
        <v>#REF!</v>
      </c>
      <c r="O7504" s="60"/>
      <c r="Q7504" s="49" t="s">
        <v>47</v>
      </c>
    </row>
    <row r="7505" spans="2:17" ht="30.75" customHeight="1" thickBot="1">
      <c r="B7505" s="50" t="e">
        <f>IF((#REF!+#REF!+H7505)&lt;&gt;0,"a","b")</f>
        <v>#REF!</v>
      </c>
      <c r="C7505" s="54">
        <v>5</v>
      </c>
      <c r="D7505" s="54" t="s">
        <v>510</v>
      </c>
      <c r="F7505" s="89"/>
      <c r="G7505" s="95" t="s">
        <v>390</v>
      </c>
      <c r="H7505" s="359">
        <f t="shared" si="3676"/>
        <v>0</v>
      </c>
      <c r="I7505" s="359">
        <f t="shared" si="3676"/>
        <v>0</v>
      </c>
      <c r="J7505" s="359">
        <f t="shared" si="3676"/>
        <v>0</v>
      </c>
      <c r="K7505" s="359">
        <f t="shared" si="3676"/>
        <v>0</v>
      </c>
      <c r="L7505" s="359">
        <f t="shared" si="3676"/>
        <v>0</v>
      </c>
      <c r="M7505" s="359">
        <f t="shared" si="3676"/>
        <v>0</v>
      </c>
      <c r="N7505" s="141" t="e">
        <f>N7735+#REF!+N10035+N21995+N27975+N31195</f>
        <v>#REF!</v>
      </c>
      <c r="O7505" s="60"/>
      <c r="Q7505" s="49" t="s">
        <v>47</v>
      </c>
    </row>
    <row r="7506" spans="2:17" ht="20.25" customHeight="1" thickBot="1">
      <c r="B7506" s="50" t="e">
        <f>IF((#REF!+#REF!+H7506)&lt;&gt;0,"a","b")</f>
        <v>#REF!</v>
      </c>
      <c r="C7506" s="54">
        <v>5</v>
      </c>
      <c r="D7506" s="54" t="s">
        <v>510</v>
      </c>
      <c r="F7506" s="89"/>
      <c r="G7506" s="95" t="s">
        <v>391</v>
      </c>
      <c r="H7506" s="359">
        <f t="shared" si="3676"/>
        <v>0</v>
      </c>
      <c r="I7506" s="359">
        <f t="shared" si="3676"/>
        <v>0</v>
      </c>
      <c r="J7506" s="359">
        <f t="shared" si="3676"/>
        <v>0</v>
      </c>
      <c r="K7506" s="359">
        <f t="shared" si="3676"/>
        <v>0</v>
      </c>
      <c r="L7506" s="359">
        <f t="shared" si="3676"/>
        <v>0</v>
      </c>
      <c r="M7506" s="359">
        <f t="shared" si="3676"/>
        <v>0</v>
      </c>
      <c r="N7506" s="141" t="e">
        <f>N7736+#REF!+N10036+N21996+N27976+N31196</f>
        <v>#REF!</v>
      </c>
      <c r="O7506" s="60"/>
      <c r="Q7506" s="49" t="s">
        <v>47</v>
      </c>
    </row>
    <row r="7507" spans="2:17" ht="20.25" customHeight="1" thickBot="1">
      <c r="B7507" s="50" t="e">
        <f>IF((#REF!+#REF!+H7507)&lt;&gt;0,"a","b")</f>
        <v>#REF!</v>
      </c>
      <c r="C7507" s="54">
        <v>5</v>
      </c>
      <c r="D7507" s="54" t="s">
        <v>510</v>
      </c>
      <c r="F7507" s="374"/>
      <c r="G7507" s="95" t="s">
        <v>392</v>
      </c>
      <c r="H7507" s="359">
        <f t="shared" si="3676"/>
        <v>0</v>
      </c>
      <c r="I7507" s="359">
        <f t="shared" si="3676"/>
        <v>0</v>
      </c>
      <c r="J7507" s="359">
        <f t="shared" si="3676"/>
        <v>0</v>
      </c>
      <c r="K7507" s="359">
        <f t="shared" si="3676"/>
        <v>0</v>
      </c>
      <c r="L7507" s="359">
        <f t="shared" si="3676"/>
        <v>0</v>
      </c>
      <c r="M7507" s="359">
        <f t="shared" si="3676"/>
        <v>0</v>
      </c>
      <c r="N7507" s="141" t="e">
        <f>N7737+#REF!+N10037+N21997+N27977+N31197</f>
        <v>#REF!</v>
      </c>
      <c r="O7507" s="60"/>
      <c r="Q7507" s="49" t="s">
        <v>47</v>
      </c>
    </row>
    <row r="7508" spans="2:17" ht="30.75" customHeight="1" thickBot="1">
      <c r="B7508" s="50" t="e">
        <f>IF((#REF!+#REF!+H7508)&lt;&gt;0,"a","b")</f>
        <v>#REF!</v>
      </c>
      <c r="C7508" s="54">
        <v>5</v>
      </c>
      <c r="D7508" s="54" t="s">
        <v>510</v>
      </c>
      <c r="F7508" s="89"/>
      <c r="G7508" s="95" t="s">
        <v>393</v>
      </c>
      <c r="H7508" s="359">
        <f t="shared" si="3676"/>
        <v>0</v>
      </c>
      <c r="I7508" s="359">
        <f t="shared" si="3676"/>
        <v>0</v>
      </c>
      <c r="J7508" s="359">
        <f t="shared" si="3676"/>
        <v>0</v>
      </c>
      <c r="K7508" s="359">
        <f t="shared" si="3676"/>
        <v>0</v>
      </c>
      <c r="L7508" s="359">
        <f t="shared" si="3676"/>
        <v>0</v>
      </c>
      <c r="M7508" s="359">
        <f t="shared" si="3676"/>
        <v>0</v>
      </c>
      <c r="N7508" s="141" t="e">
        <f>N7738+#REF!+N10038+N21998+N27978+N31198</f>
        <v>#REF!</v>
      </c>
      <c r="O7508" s="60"/>
      <c r="Q7508" s="49" t="s">
        <v>47</v>
      </c>
    </row>
    <row r="7509" spans="2:17" ht="20.25" customHeight="1" thickBot="1">
      <c r="B7509" s="50" t="e">
        <f>IF((#REF!+#REF!+H7509)&lt;&gt;0,"a","b")</f>
        <v>#REF!</v>
      </c>
      <c r="C7509" s="54">
        <v>5</v>
      </c>
      <c r="D7509" s="54" t="s">
        <v>510</v>
      </c>
      <c r="F7509" s="89"/>
      <c r="G7509" s="95" t="s">
        <v>394</v>
      </c>
      <c r="H7509" s="359">
        <f t="shared" si="3676"/>
        <v>0</v>
      </c>
      <c r="I7509" s="359">
        <f t="shared" si="3676"/>
        <v>0</v>
      </c>
      <c r="J7509" s="359">
        <f t="shared" si="3676"/>
        <v>0</v>
      </c>
      <c r="K7509" s="359">
        <f t="shared" si="3676"/>
        <v>0</v>
      </c>
      <c r="L7509" s="359">
        <f t="shared" si="3676"/>
        <v>0</v>
      </c>
      <c r="M7509" s="359">
        <f t="shared" si="3676"/>
        <v>0</v>
      </c>
      <c r="N7509" s="141" t="e">
        <f>N7739+#REF!+N10039+N21999+N27979+N31199</f>
        <v>#REF!</v>
      </c>
      <c r="O7509" s="60"/>
      <c r="Q7509" s="49" t="s">
        <v>47</v>
      </c>
    </row>
    <row r="7510" spans="2:17" ht="20.25" customHeight="1" thickBot="1">
      <c r="B7510" s="50" t="e">
        <f>IF((#REF!+#REF!+H7510)&lt;&gt;0,"a","b")</f>
        <v>#REF!</v>
      </c>
      <c r="C7510" s="54">
        <v>5</v>
      </c>
      <c r="D7510" s="54" t="s">
        <v>510</v>
      </c>
      <c r="F7510" s="374"/>
      <c r="G7510" s="95" t="s">
        <v>395</v>
      </c>
      <c r="H7510" s="359">
        <f t="shared" si="3676"/>
        <v>0</v>
      </c>
      <c r="I7510" s="359">
        <f t="shared" si="3676"/>
        <v>0</v>
      </c>
      <c r="J7510" s="359">
        <f t="shared" si="3676"/>
        <v>0</v>
      </c>
      <c r="K7510" s="359">
        <f t="shared" si="3676"/>
        <v>0</v>
      </c>
      <c r="L7510" s="359">
        <f t="shared" si="3676"/>
        <v>0</v>
      </c>
      <c r="M7510" s="359">
        <f t="shared" si="3676"/>
        <v>0</v>
      </c>
      <c r="N7510" s="141" t="e">
        <f>N7740+#REF!+N10040+N22000+N27980+N31200</f>
        <v>#REF!</v>
      </c>
      <c r="O7510" s="60"/>
      <c r="Q7510" s="49" t="s">
        <v>47</v>
      </c>
    </row>
    <row r="7511" spans="2:17" ht="20.25" customHeight="1" thickBot="1">
      <c r="B7511" s="50" t="e">
        <f>IF((#REF!+#REF!+H7511)&lt;&gt;0,"a","b")</f>
        <v>#REF!</v>
      </c>
      <c r="C7511" s="54">
        <v>5</v>
      </c>
      <c r="D7511" s="54" t="s">
        <v>510</v>
      </c>
      <c r="F7511" s="89"/>
      <c r="G7511" s="95" t="s">
        <v>396</v>
      </c>
      <c r="H7511" s="359">
        <f t="shared" si="3676"/>
        <v>0</v>
      </c>
      <c r="I7511" s="359">
        <f t="shared" si="3676"/>
        <v>0</v>
      </c>
      <c r="J7511" s="359">
        <f t="shared" si="3676"/>
        <v>0</v>
      </c>
      <c r="K7511" s="359">
        <f t="shared" si="3676"/>
        <v>0</v>
      </c>
      <c r="L7511" s="359">
        <f t="shared" si="3676"/>
        <v>0</v>
      </c>
      <c r="M7511" s="359">
        <f t="shared" si="3676"/>
        <v>0</v>
      </c>
      <c r="N7511" s="141" t="e">
        <f>N7741+#REF!+N10041+N22001+N27981+N31201</f>
        <v>#REF!</v>
      </c>
      <c r="O7511" s="60"/>
      <c r="Q7511" s="49" t="s">
        <v>47</v>
      </c>
    </row>
    <row r="7512" spans="2:17" ht="20.25" customHeight="1" thickBot="1">
      <c r="B7512" s="50" t="e">
        <f>IF((#REF!+#REF!+H7512)&lt;&gt;0,"a","b")</f>
        <v>#REF!</v>
      </c>
      <c r="C7512" s="54">
        <v>5</v>
      </c>
      <c r="D7512" s="54" t="s">
        <v>510</v>
      </c>
      <c r="F7512" s="89"/>
      <c r="G7512" s="95" t="s">
        <v>397</v>
      </c>
      <c r="H7512" s="359">
        <f t="shared" si="3676"/>
        <v>0</v>
      </c>
      <c r="I7512" s="359">
        <f t="shared" si="3676"/>
        <v>0</v>
      </c>
      <c r="J7512" s="359">
        <f t="shared" si="3676"/>
        <v>0</v>
      </c>
      <c r="K7512" s="359">
        <f t="shared" si="3676"/>
        <v>0</v>
      </c>
      <c r="L7512" s="359">
        <f t="shared" si="3676"/>
        <v>0</v>
      </c>
      <c r="M7512" s="359">
        <f t="shared" si="3676"/>
        <v>0</v>
      </c>
      <c r="N7512" s="141" t="e">
        <f>N7742+#REF!+N10042+N22002+N27982+N31202</f>
        <v>#REF!</v>
      </c>
      <c r="O7512" s="60"/>
      <c r="Q7512" s="49" t="s">
        <v>47</v>
      </c>
    </row>
    <row r="7513" spans="2:17" ht="20.25" customHeight="1" thickBot="1">
      <c r="B7513" s="50" t="e">
        <f>IF((#REF!+#REF!+H7513)&lt;&gt;0,"a","b")</f>
        <v>#REF!</v>
      </c>
      <c r="C7513" s="54">
        <v>5</v>
      </c>
      <c r="D7513" s="54" t="s">
        <v>510</v>
      </c>
      <c r="F7513" s="374"/>
      <c r="G7513" s="95" t="s">
        <v>398</v>
      </c>
      <c r="H7513" s="359">
        <f t="shared" si="3676"/>
        <v>0</v>
      </c>
      <c r="I7513" s="359">
        <f t="shared" si="3676"/>
        <v>0</v>
      </c>
      <c r="J7513" s="359">
        <f t="shared" si="3676"/>
        <v>0</v>
      </c>
      <c r="K7513" s="359">
        <f t="shared" si="3676"/>
        <v>0</v>
      </c>
      <c r="L7513" s="359">
        <f t="shared" si="3676"/>
        <v>0</v>
      </c>
      <c r="M7513" s="359">
        <f t="shared" si="3676"/>
        <v>0</v>
      </c>
      <c r="N7513" s="141" t="e">
        <f>N7743+#REF!+N10043+N22003+N27983+N31203</f>
        <v>#REF!</v>
      </c>
      <c r="O7513" s="60"/>
      <c r="Q7513" s="49" t="s">
        <v>47</v>
      </c>
    </row>
    <row r="7514" spans="2:17" ht="20.25" customHeight="1" thickBot="1">
      <c r="B7514" s="50" t="e">
        <f>IF((#REF!+#REF!+H7514)&lt;&gt;0,"a","b")</f>
        <v>#REF!</v>
      </c>
      <c r="C7514" s="54">
        <v>4</v>
      </c>
      <c r="D7514" s="54" t="s">
        <v>510</v>
      </c>
      <c r="F7514" s="374"/>
      <c r="G7514" s="93" t="s">
        <v>399</v>
      </c>
      <c r="H7514" s="359">
        <f t="shared" si="3676"/>
        <v>0</v>
      </c>
      <c r="I7514" s="359">
        <f t="shared" si="3676"/>
        <v>0</v>
      </c>
      <c r="J7514" s="359">
        <f t="shared" si="3676"/>
        <v>0</v>
      </c>
      <c r="K7514" s="359">
        <f t="shared" si="3676"/>
        <v>0</v>
      </c>
      <c r="L7514" s="359">
        <f t="shared" si="3676"/>
        <v>0</v>
      </c>
      <c r="M7514" s="359">
        <f t="shared" si="3676"/>
        <v>0</v>
      </c>
      <c r="N7514" s="137" t="e">
        <f>N7744+#REF!+N10044+N22004+N27984+N31204</f>
        <v>#REF!</v>
      </c>
      <c r="O7514" s="60" t="s">
        <v>71</v>
      </c>
      <c r="Q7514" s="49" t="s">
        <v>47</v>
      </c>
    </row>
    <row r="7515" spans="2:17" ht="20.25" customHeight="1" thickBot="1">
      <c r="B7515" s="50" t="e">
        <f>IF((#REF!+#REF!+H7515)&lt;&gt;0,"a","b")</f>
        <v>#REF!</v>
      </c>
      <c r="C7515" s="54">
        <v>5</v>
      </c>
      <c r="D7515" s="54" t="s">
        <v>510</v>
      </c>
      <c r="F7515" s="374"/>
      <c r="G7515" s="95" t="s">
        <v>400</v>
      </c>
      <c r="H7515" s="359">
        <f t="shared" si="3676"/>
        <v>0</v>
      </c>
      <c r="I7515" s="359">
        <f t="shared" si="3676"/>
        <v>0</v>
      </c>
      <c r="J7515" s="359">
        <f t="shared" si="3676"/>
        <v>0</v>
      </c>
      <c r="K7515" s="359">
        <f t="shared" si="3676"/>
        <v>0</v>
      </c>
      <c r="L7515" s="359">
        <f t="shared" si="3676"/>
        <v>0</v>
      </c>
      <c r="M7515" s="359">
        <f t="shared" si="3676"/>
        <v>0</v>
      </c>
      <c r="N7515" s="141" t="e">
        <f>N7745+#REF!+N10045+N22005+N27985+N31205</f>
        <v>#REF!</v>
      </c>
      <c r="O7515" s="60" t="s">
        <v>71</v>
      </c>
      <c r="Q7515" s="49" t="s">
        <v>47</v>
      </c>
    </row>
    <row r="7516" spans="2:17" ht="20.25" customHeight="1" thickBot="1">
      <c r="B7516" s="50" t="e">
        <f>IF((#REF!+#REF!+H7516)&lt;&gt;0,"a","b")</f>
        <v>#REF!</v>
      </c>
      <c r="C7516" s="54">
        <v>6</v>
      </c>
      <c r="D7516" s="54" t="s">
        <v>510</v>
      </c>
      <c r="F7516" s="89"/>
      <c r="G7516" s="120" t="s">
        <v>401</v>
      </c>
      <c r="H7516" s="359">
        <f t="shared" si="3676"/>
        <v>0</v>
      </c>
      <c r="I7516" s="359">
        <f t="shared" si="3676"/>
        <v>0</v>
      </c>
      <c r="J7516" s="359">
        <f t="shared" si="3676"/>
        <v>0</v>
      </c>
      <c r="K7516" s="359">
        <f t="shared" si="3676"/>
        <v>0</v>
      </c>
      <c r="L7516" s="359">
        <f t="shared" si="3676"/>
        <v>0</v>
      </c>
      <c r="M7516" s="359">
        <f t="shared" si="3676"/>
        <v>0</v>
      </c>
      <c r="N7516" s="142" t="e">
        <f>N7746+#REF!+N10046+N22006+N27986+N31206</f>
        <v>#REF!</v>
      </c>
      <c r="O7516" s="60"/>
      <c r="Q7516" s="49" t="s">
        <v>47</v>
      </c>
    </row>
    <row r="7517" spans="2:17" ht="20.25" customHeight="1" thickBot="1">
      <c r="B7517" s="50" t="e">
        <f>IF((#REF!+#REF!+H7517)&lt;&gt;0,"a","b")</f>
        <v>#REF!</v>
      </c>
      <c r="C7517" s="54">
        <v>6</v>
      </c>
      <c r="D7517" s="54" t="s">
        <v>510</v>
      </c>
      <c r="F7517" s="89"/>
      <c r="G7517" s="120" t="s">
        <v>402</v>
      </c>
      <c r="H7517" s="359">
        <f t="shared" si="3676"/>
        <v>0</v>
      </c>
      <c r="I7517" s="359">
        <f t="shared" si="3676"/>
        <v>0</v>
      </c>
      <c r="J7517" s="359">
        <f t="shared" si="3676"/>
        <v>0</v>
      </c>
      <c r="K7517" s="359">
        <f t="shared" si="3676"/>
        <v>0</v>
      </c>
      <c r="L7517" s="359">
        <f t="shared" si="3676"/>
        <v>0</v>
      </c>
      <c r="M7517" s="359">
        <f t="shared" si="3676"/>
        <v>0</v>
      </c>
      <c r="N7517" s="142" t="e">
        <f>N7747+#REF!+N10047+N22007+N27987+N31207</f>
        <v>#REF!</v>
      </c>
      <c r="O7517" s="60"/>
      <c r="Q7517" s="49" t="s">
        <v>47</v>
      </c>
    </row>
    <row r="7518" spans="2:17" ht="20.25" customHeight="1" thickBot="1">
      <c r="B7518" s="50" t="e">
        <f>IF((#REF!+#REF!+H7518)&lt;&gt;0,"a","b")</f>
        <v>#REF!</v>
      </c>
      <c r="C7518" s="54">
        <v>6</v>
      </c>
      <c r="D7518" s="54" t="s">
        <v>510</v>
      </c>
      <c r="F7518" s="89"/>
      <c r="G7518" s="120" t="s">
        <v>403</v>
      </c>
      <c r="H7518" s="359">
        <f t="shared" si="3676"/>
        <v>0</v>
      </c>
      <c r="I7518" s="359">
        <f t="shared" si="3676"/>
        <v>0</v>
      </c>
      <c r="J7518" s="359">
        <f t="shared" si="3676"/>
        <v>0</v>
      </c>
      <c r="K7518" s="359">
        <f t="shared" si="3676"/>
        <v>0</v>
      </c>
      <c r="L7518" s="359">
        <f t="shared" si="3676"/>
        <v>0</v>
      </c>
      <c r="M7518" s="359">
        <f t="shared" si="3676"/>
        <v>0</v>
      </c>
      <c r="N7518" s="142" t="e">
        <f>N7748+#REF!+N10048+N22008+N27988+N31208</f>
        <v>#REF!</v>
      </c>
      <c r="O7518" s="60"/>
      <c r="Q7518" s="49" t="s">
        <v>47</v>
      </c>
    </row>
    <row r="7519" spans="2:17" ht="20.25" customHeight="1" thickBot="1">
      <c r="B7519" s="50" t="e">
        <f>IF((#REF!+#REF!+H7519)&lt;&gt;0,"a","b")</f>
        <v>#REF!</v>
      </c>
      <c r="C7519" s="54">
        <v>6</v>
      </c>
      <c r="D7519" s="54" t="s">
        <v>510</v>
      </c>
      <c r="F7519" s="89"/>
      <c r="G7519" s="120" t="s">
        <v>404</v>
      </c>
      <c r="H7519" s="359">
        <f t="shared" si="3676"/>
        <v>0</v>
      </c>
      <c r="I7519" s="359">
        <f t="shared" si="3676"/>
        <v>0</v>
      </c>
      <c r="J7519" s="359">
        <f t="shared" si="3676"/>
        <v>0</v>
      </c>
      <c r="K7519" s="359">
        <f t="shared" si="3676"/>
        <v>0</v>
      </c>
      <c r="L7519" s="359">
        <f t="shared" si="3676"/>
        <v>0</v>
      </c>
      <c r="M7519" s="359">
        <f t="shared" si="3676"/>
        <v>0</v>
      </c>
      <c r="N7519" s="142" t="e">
        <f>N7749+#REF!+N10049+N22009+N27989+N31209</f>
        <v>#REF!</v>
      </c>
      <c r="O7519" s="60"/>
      <c r="Q7519" s="49" t="s">
        <v>47</v>
      </c>
    </row>
    <row r="7520" spans="2:17" ht="20.25" customHeight="1" thickBot="1">
      <c r="B7520" s="50" t="e">
        <f>IF((#REF!+#REF!+H7520)&lt;&gt;0,"a","b")</f>
        <v>#REF!</v>
      </c>
      <c r="C7520" s="54">
        <v>6</v>
      </c>
      <c r="D7520" s="54" t="s">
        <v>510</v>
      </c>
      <c r="F7520" s="374"/>
      <c r="G7520" s="120" t="s">
        <v>405</v>
      </c>
      <c r="H7520" s="359">
        <f t="shared" si="3676"/>
        <v>0</v>
      </c>
      <c r="I7520" s="359">
        <f t="shared" si="3676"/>
        <v>0</v>
      </c>
      <c r="J7520" s="359">
        <f t="shared" si="3676"/>
        <v>0</v>
      </c>
      <c r="K7520" s="359">
        <f t="shared" si="3676"/>
        <v>0</v>
      </c>
      <c r="L7520" s="359">
        <f t="shared" si="3676"/>
        <v>0</v>
      </c>
      <c r="M7520" s="359">
        <f t="shared" si="3676"/>
        <v>0</v>
      </c>
      <c r="N7520" s="142" t="e">
        <f>N7750+#REF!+N10050+N22010+N27990+N31210</f>
        <v>#REF!</v>
      </c>
      <c r="O7520" s="60"/>
      <c r="Q7520" s="49" t="s">
        <v>47</v>
      </c>
    </row>
    <row r="7521" spans="2:17" ht="20.25" customHeight="1" thickBot="1">
      <c r="B7521" s="50" t="e">
        <f>IF((#REF!+#REF!+H7521)&lt;&gt;0,"a","b")</f>
        <v>#REF!</v>
      </c>
      <c r="C7521" s="54">
        <v>6</v>
      </c>
      <c r="D7521" s="54" t="s">
        <v>510</v>
      </c>
      <c r="F7521" s="89"/>
      <c r="G7521" s="120" t="s">
        <v>406</v>
      </c>
      <c r="H7521" s="359">
        <f t="shared" si="3676"/>
        <v>0</v>
      </c>
      <c r="I7521" s="359">
        <f t="shared" si="3676"/>
        <v>0</v>
      </c>
      <c r="J7521" s="359">
        <f t="shared" si="3676"/>
        <v>0</v>
      </c>
      <c r="K7521" s="359">
        <f t="shared" si="3676"/>
        <v>0</v>
      </c>
      <c r="L7521" s="359">
        <f t="shared" si="3676"/>
        <v>0</v>
      </c>
      <c r="M7521" s="359">
        <f t="shared" si="3676"/>
        <v>0</v>
      </c>
      <c r="N7521" s="142" t="e">
        <f>N7751+#REF!+N10051+N22011+N27991+N31211</f>
        <v>#REF!</v>
      </c>
      <c r="O7521" s="60"/>
      <c r="Q7521" s="49" t="s">
        <v>47</v>
      </c>
    </row>
    <row r="7522" spans="2:17" ht="20.25" customHeight="1" thickBot="1">
      <c r="B7522" s="50" t="e">
        <f>IF((#REF!+#REF!+H7522)&lt;&gt;0,"a","b")</f>
        <v>#REF!</v>
      </c>
      <c r="C7522" s="54">
        <v>5</v>
      </c>
      <c r="D7522" s="54" t="s">
        <v>510</v>
      </c>
      <c r="F7522" s="374"/>
      <c r="G7522" s="95" t="s">
        <v>407</v>
      </c>
      <c r="H7522" s="359">
        <f t="shared" si="3676"/>
        <v>0</v>
      </c>
      <c r="I7522" s="359">
        <f t="shared" si="3676"/>
        <v>0</v>
      </c>
      <c r="J7522" s="359">
        <f t="shared" si="3676"/>
        <v>0</v>
      </c>
      <c r="K7522" s="359">
        <f t="shared" si="3676"/>
        <v>0</v>
      </c>
      <c r="L7522" s="359">
        <f t="shared" si="3676"/>
        <v>0</v>
      </c>
      <c r="M7522" s="359">
        <f t="shared" si="3676"/>
        <v>0</v>
      </c>
      <c r="N7522" s="141" t="e">
        <f>N7752+#REF!+N10052+N22012+N27992+N31212</f>
        <v>#REF!</v>
      </c>
      <c r="O7522" s="60" t="s">
        <v>71</v>
      </c>
      <c r="Q7522" s="49" t="s">
        <v>47</v>
      </c>
    </row>
    <row r="7523" spans="2:17" ht="20.25" customHeight="1" thickBot="1">
      <c r="B7523" s="50" t="e">
        <f>IF((#REF!+#REF!+H7523)&lt;&gt;0,"a","b")</f>
        <v>#REF!</v>
      </c>
      <c r="C7523" s="54">
        <v>6</v>
      </c>
      <c r="D7523" s="54" t="s">
        <v>510</v>
      </c>
      <c r="F7523" s="89"/>
      <c r="G7523" s="109" t="s">
        <v>408</v>
      </c>
      <c r="H7523" s="359">
        <f t="shared" si="3676"/>
        <v>0</v>
      </c>
      <c r="I7523" s="359">
        <f t="shared" si="3676"/>
        <v>0</v>
      </c>
      <c r="J7523" s="359">
        <f t="shared" si="3676"/>
        <v>0</v>
      </c>
      <c r="K7523" s="359">
        <f t="shared" si="3676"/>
        <v>0</v>
      </c>
      <c r="L7523" s="359">
        <f t="shared" si="3676"/>
        <v>0</v>
      </c>
      <c r="M7523" s="359">
        <f t="shared" si="3676"/>
        <v>0</v>
      </c>
      <c r="N7523" s="145" t="e">
        <f>N7753+#REF!+N10053+N22013+N27993+N31213</f>
        <v>#REF!</v>
      </c>
      <c r="Q7523" s="49" t="s">
        <v>47</v>
      </c>
    </row>
    <row r="7524" spans="2:17" ht="20.25" customHeight="1" thickBot="1">
      <c r="B7524" s="50" t="e">
        <f>IF((#REF!+#REF!+H7524)&lt;&gt;0,"a","b")</f>
        <v>#REF!</v>
      </c>
      <c r="C7524" s="54">
        <v>6</v>
      </c>
      <c r="D7524" s="54" t="s">
        <v>510</v>
      </c>
      <c r="F7524" s="89"/>
      <c r="G7524" s="109" t="s">
        <v>409</v>
      </c>
      <c r="H7524" s="359">
        <f t="shared" si="3676"/>
        <v>0</v>
      </c>
      <c r="I7524" s="359">
        <f t="shared" si="3676"/>
        <v>0</v>
      </c>
      <c r="J7524" s="359">
        <f t="shared" si="3676"/>
        <v>0</v>
      </c>
      <c r="K7524" s="359">
        <f t="shared" si="3676"/>
        <v>0</v>
      </c>
      <c r="L7524" s="359">
        <f t="shared" si="3676"/>
        <v>0</v>
      </c>
      <c r="M7524" s="359">
        <f t="shared" si="3676"/>
        <v>0</v>
      </c>
      <c r="N7524" s="145" t="e">
        <f>N7754+#REF!+N10054+N22014+N27994+N31214</f>
        <v>#REF!</v>
      </c>
      <c r="Q7524" s="49" t="s">
        <v>47</v>
      </c>
    </row>
    <row r="7525" spans="2:17" ht="30.75" customHeight="1" thickBot="1">
      <c r="B7525" s="50" t="e">
        <f>IF((#REF!+#REF!+H7525)&lt;&gt;0,"a","b")</f>
        <v>#REF!</v>
      </c>
      <c r="C7525" s="54">
        <v>6</v>
      </c>
      <c r="D7525" s="54" t="s">
        <v>510</v>
      </c>
      <c r="F7525" s="89"/>
      <c r="G7525" s="109" t="s">
        <v>410</v>
      </c>
      <c r="H7525" s="359">
        <f t="shared" si="3676"/>
        <v>0</v>
      </c>
      <c r="I7525" s="359">
        <f t="shared" si="3676"/>
        <v>0</v>
      </c>
      <c r="J7525" s="359">
        <f t="shared" si="3676"/>
        <v>0</v>
      </c>
      <c r="K7525" s="359">
        <f t="shared" si="3676"/>
        <v>0</v>
      </c>
      <c r="L7525" s="359">
        <f t="shared" si="3676"/>
        <v>0</v>
      </c>
      <c r="M7525" s="359">
        <f t="shared" si="3676"/>
        <v>0</v>
      </c>
      <c r="N7525" s="145" t="e">
        <f>N7755+#REF!+N10055+N22015+N27995+N31215</f>
        <v>#REF!</v>
      </c>
      <c r="Q7525" s="49" t="s">
        <v>47</v>
      </c>
    </row>
    <row r="7526" spans="2:17" ht="30.75" customHeight="1" thickBot="1">
      <c r="B7526" s="50" t="e">
        <f>IF((#REF!+#REF!+H7526)&lt;&gt;0,"a","b")</f>
        <v>#REF!</v>
      </c>
      <c r="C7526" s="54">
        <v>6</v>
      </c>
      <c r="D7526" s="54" t="s">
        <v>510</v>
      </c>
      <c r="F7526" s="89"/>
      <c r="G7526" s="109" t="s">
        <v>411</v>
      </c>
      <c r="H7526" s="359">
        <f t="shared" si="3676"/>
        <v>0</v>
      </c>
      <c r="I7526" s="359">
        <f t="shared" si="3676"/>
        <v>0</v>
      </c>
      <c r="J7526" s="359">
        <f t="shared" si="3676"/>
        <v>0</v>
      </c>
      <c r="K7526" s="359">
        <f t="shared" si="3676"/>
        <v>0</v>
      </c>
      <c r="L7526" s="359">
        <f t="shared" si="3676"/>
        <v>0</v>
      </c>
      <c r="M7526" s="359">
        <f t="shared" si="3676"/>
        <v>0</v>
      </c>
      <c r="N7526" s="145" t="e">
        <f>N7756+#REF!+N10056+N22016+N27996+N31216</f>
        <v>#REF!</v>
      </c>
      <c r="Q7526" s="49" t="s">
        <v>47</v>
      </c>
    </row>
    <row r="7527" spans="2:17" ht="20.25" customHeight="1" thickBot="1">
      <c r="B7527" s="50" t="e">
        <f>IF((#REF!+#REF!+H7527)&lt;&gt;0,"a","b")</f>
        <v>#REF!</v>
      </c>
      <c r="C7527" s="54">
        <v>6</v>
      </c>
      <c r="D7527" s="54" t="s">
        <v>510</v>
      </c>
      <c r="F7527" s="89"/>
      <c r="G7527" s="109" t="s">
        <v>412</v>
      </c>
      <c r="H7527" s="359">
        <f t="shared" si="3676"/>
        <v>0</v>
      </c>
      <c r="I7527" s="359">
        <f t="shared" si="3676"/>
        <v>0</v>
      </c>
      <c r="J7527" s="359">
        <f t="shared" si="3676"/>
        <v>0</v>
      </c>
      <c r="K7527" s="359">
        <f t="shared" si="3676"/>
        <v>0</v>
      </c>
      <c r="L7527" s="359">
        <f t="shared" si="3676"/>
        <v>0</v>
      </c>
      <c r="M7527" s="359">
        <f t="shared" si="3676"/>
        <v>0</v>
      </c>
      <c r="N7527" s="145" t="e">
        <f>N7757+#REF!+N10057+N22017+N27997+N31217</f>
        <v>#REF!</v>
      </c>
      <c r="Q7527" s="49" t="s">
        <v>47</v>
      </c>
    </row>
    <row r="7528" spans="2:17" ht="20.25" customHeight="1" thickBot="1">
      <c r="B7528" s="50" t="e">
        <f>IF((#REF!+#REF!+H7528)&lt;&gt;0,"a","b")</f>
        <v>#REF!</v>
      </c>
      <c r="C7528" s="54">
        <v>6</v>
      </c>
      <c r="D7528" s="54" t="s">
        <v>510</v>
      </c>
      <c r="F7528" s="89"/>
      <c r="G7528" s="109" t="s">
        <v>413</v>
      </c>
      <c r="H7528" s="359">
        <f t="shared" si="3676"/>
        <v>0</v>
      </c>
      <c r="I7528" s="359">
        <f t="shared" si="3676"/>
        <v>0</v>
      </c>
      <c r="J7528" s="359">
        <f t="shared" si="3676"/>
        <v>0</v>
      </c>
      <c r="K7528" s="359">
        <f t="shared" si="3676"/>
        <v>0</v>
      </c>
      <c r="L7528" s="359">
        <f t="shared" si="3676"/>
        <v>0</v>
      </c>
      <c r="M7528" s="359">
        <f t="shared" si="3676"/>
        <v>0</v>
      </c>
      <c r="N7528" s="145" t="e">
        <f>N7758+#REF!+N10058+N22018+N27998+N31218</f>
        <v>#REF!</v>
      </c>
      <c r="Q7528" s="49" t="s">
        <v>47</v>
      </c>
    </row>
    <row r="7529" spans="2:17" ht="30.75" customHeight="1" thickBot="1">
      <c r="B7529" s="50" t="e">
        <f>IF((#REF!+#REF!+H7529)&lt;&gt;0,"a","b")</f>
        <v>#REF!</v>
      </c>
      <c r="C7529" s="54">
        <v>6</v>
      </c>
      <c r="D7529" s="54" t="s">
        <v>510</v>
      </c>
      <c r="F7529" s="89"/>
      <c r="G7529" s="109" t="s">
        <v>414</v>
      </c>
      <c r="H7529" s="359">
        <f t="shared" si="3676"/>
        <v>0</v>
      </c>
      <c r="I7529" s="359">
        <f t="shared" si="3676"/>
        <v>0</v>
      </c>
      <c r="J7529" s="359">
        <f t="shared" si="3676"/>
        <v>0</v>
      </c>
      <c r="K7529" s="359">
        <f t="shared" si="3676"/>
        <v>0</v>
      </c>
      <c r="L7529" s="359">
        <f t="shared" si="3676"/>
        <v>0</v>
      </c>
      <c r="M7529" s="359">
        <f t="shared" si="3676"/>
        <v>0</v>
      </c>
      <c r="N7529" s="145" t="e">
        <f>N7759+#REF!+N10059+N22019+N27999+N31219</f>
        <v>#REF!</v>
      </c>
      <c r="Q7529" s="49" t="s">
        <v>47</v>
      </c>
    </row>
    <row r="7530" spans="2:17" ht="20.25" customHeight="1" thickBot="1">
      <c r="B7530" s="50" t="e">
        <f>IF((#REF!+#REF!+H7530)&lt;&gt;0,"a","b")</f>
        <v>#REF!</v>
      </c>
      <c r="C7530" s="54">
        <v>6</v>
      </c>
      <c r="D7530" s="54" t="s">
        <v>510</v>
      </c>
      <c r="F7530" s="89"/>
      <c r="G7530" s="109" t="s">
        <v>415</v>
      </c>
      <c r="H7530" s="359">
        <f t="shared" si="3676"/>
        <v>0</v>
      </c>
      <c r="I7530" s="359">
        <f t="shared" si="3676"/>
        <v>0</v>
      </c>
      <c r="J7530" s="359">
        <f t="shared" si="3676"/>
        <v>0</v>
      </c>
      <c r="K7530" s="359">
        <f t="shared" si="3676"/>
        <v>0</v>
      </c>
      <c r="L7530" s="359">
        <f t="shared" si="3676"/>
        <v>0</v>
      </c>
      <c r="M7530" s="359">
        <f t="shared" si="3676"/>
        <v>0</v>
      </c>
      <c r="N7530" s="145" t="e">
        <f>N7760+#REF!+N10060+N22020+N28000+N31220</f>
        <v>#REF!</v>
      </c>
      <c r="Q7530" s="49" t="s">
        <v>47</v>
      </c>
    </row>
    <row r="7531" spans="2:17" ht="20.25" customHeight="1" thickBot="1">
      <c r="B7531" s="50" t="e">
        <f>IF((#REF!+#REF!+H7531)&lt;&gt;0,"a","b")</f>
        <v>#REF!</v>
      </c>
      <c r="C7531" s="54">
        <v>6</v>
      </c>
      <c r="D7531" s="54" t="s">
        <v>510</v>
      </c>
      <c r="F7531" s="89"/>
      <c r="G7531" s="109" t="s">
        <v>416</v>
      </c>
      <c r="H7531" s="359">
        <f t="shared" si="3676"/>
        <v>0</v>
      </c>
      <c r="I7531" s="359">
        <f t="shared" si="3676"/>
        <v>0</v>
      </c>
      <c r="J7531" s="359">
        <f t="shared" si="3676"/>
        <v>0</v>
      </c>
      <c r="K7531" s="359">
        <f t="shared" si="3676"/>
        <v>0</v>
      </c>
      <c r="L7531" s="359">
        <f t="shared" si="3676"/>
        <v>0</v>
      </c>
      <c r="M7531" s="359">
        <f t="shared" si="3676"/>
        <v>0</v>
      </c>
      <c r="N7531" s="145" t="e">
        <f>N7761+#REF!+N10061+N22021+N28001+N31221</f>
        <v>#REF!</v>
      </c>
      <c r="Q7531" s="49" t="s">
        <v>47</v>
      </c>
    </row>
    <row r="7532" spans="2:17" ht="20.25" customHeight="1" thickBot="1">
      <c r="B7532" s="50" t="e">
        <f>IF((#REF!+#REF!+H7532)&lt;&gt;0,"a","b")</f>
        <v>#REF!</v>
      </c>
      <c r="C7532" s="54">
        <v>6</v>
      </c>
      <c r="D7532" s="54" t="s">
        <v>510</v>
      </c>
      <c r="F7532" s="89"/>
      <c r="G7532" s="109" t="s">
        <v>417</v>
      </c>
      <c r="H7532" s="359">
        <f t="shared" si="3676"/>
        <v>0</v>
      </c>
      <c r="I7532" s="359">
        <f t="shared" si="3676"/>
        <v>0</v>
      </c>
      <c r="J7532" s="359">
        <f t="shared" si="3676"/>
        <v>0</v>
      </c>
      <c r="K7532" s="359">
        <f t="shared" si="3676"/>
        <v>0</v>
      </c>
      <c r="L7532" s="359">
        <f t="shared" si="3676"/>
        <v>0</v>
      </c>
      <c r="M7532" s="359">
        <f t="shared" si="3676"/>
        <v>0</v>
      </c>
      <c r="N7532" s="145" t="e">
        <f>N7762+#REF!+N10062+N22022+N28002+N31222</f>
        <v>#REF!</v>
      </c>
      <c r="Q7532" s="49" t="s">
        <v>47</v>
      </c>
    </row>
    <row r="7533" spans="2:17" ht="20.25" customHeight="1" thickBot="1">
      <c r="B7533" s="50" t="e">
        <f>IF((#REF!+#REF!+H7533)&lt;&gt;0,"a","b")</f>
        <v>#REF!</v>
      </c>
      <c r="C7533" s="54">
        <v>6</v>
      </c>
      <c r="D7533" s="54" t="s">
        <v>510</v>
      </c>
      <c r="F7533" s="89"/>
      <c r="G7533" s="109" t="s">
        <v>418</v>
      </c>
      <c r="H7533" s="359">
        <f t="shared" si="3676"/>
        <v>0</v>
      </c>
      <c r="I7533" s="359">
        <f t="shared" si="3676"/>
        <v>0</v>
      </c>
      <c r="J7533" s="359">
        <f t="shared" ref="J7533:M7533" si="3677">J7763+J7993+J8223+J8453</f>
        <v>0</v>
      </c>
      <c r="K7533" s="359">
        <f t="shared" si="3677"/>
        <v>0</v>
      </c>
      <c r="L7533" s="359">
        <f t="shared" si="3677"/>
        <v>0</v>
      </c>
      <c r="M7533" s="359">
        <f t="shared" si="3677"/>
        <v>0</v>
      </c>
      <c r="N7533" s="145" t="e">
        <f>N7763+#REF!+N10063+N22023+N28003+N31223</f>
        <v>#REF!</v>
      </c>
      <c r="Q7533" s="49" t="s">
        <v>47</v>
      </c>
    </row>
    <row r="7534" spans="2:17" ht="20.25" customHeight="1" thickBot="1">
      <c r="B7534" s="50" t="e">
        <f>IF((#REF!+#REF!+H7534)&lt;&gt;0,"a","b")</f>
        <v>#REF!</v>
      </c>
      <c r="C7534" s="54">
        <v>6</v>
      </c>
      <c r="D7534" s="54" t="s">
        <v>510</v>
      </c>
      <c r="F7534" s="89"/>
      <c r="G7534" s="109" t="s">
        <v>419</v>
      </c>
      <c r="H7534" s="359">
        <f t="shared" si="3676"/>
        <v>0</v>
      </c>
      <c r="I7534" s="359">
        <f t="shared" ref="I7534:M7534" si="3678">I7764+I7994+I8224+I8454</f>
        <v>0</v>
      </c>
      <c r="J7534" s="359">
        <f t="shared" si="3678"/>
        <v>0</v>
      </c>
      <c r="K7534" s="359">
        <f t="shared" si="3678"/>
        <v>0</v>
      </c>
      <c r="L7534" s="359">
        <f t="shared" si="3678"/>
        <v>0</v>
      </c>
      <c r="M7534" s="359">
        <f t="shared" si="3678"/>
        <v>0</v>
      </c>
      <c r="N7534" s="145" t="e">
        <f>N7764+#REF!+N10064+N22024+N28004+N31224</f>
        <v>#REF!</v>
      </c>
      <c r="Q7534" s="49" t="s">
        <v>47</v>
      </c>
    </row>
    <row r="7535" spans="2:17" ht="20.25" customHeight="1" thickBot="1">
      <c r="B7535" s="50" t="e">
        <f>IF((#REF!+#REF!+H7535)&lt;&gt;0,"a","b")</f>
        <v>#REF!</v>
      </c>
      <c r="C7535" s="54">
        <v>6</v>
      </c>
      <c r="D7535" s="54" t="s">
        <v>510</v>
      </c>
      <c r="F7535" s="89"/>
      <c r="G7535" s="109" t="s">
        <v>420</v>
      </c>
      <c r="H7535" s="359">
        <f t="shared" si="3676"/>
        <v>0</v>
      </c>
      <c r="I7535" s="359">
        <f t="shared" ref="I7535:M7535" si="3679">I7765+I7995+I8225+I8455</f>
        <v>0</v>
      </c>
      <c r="J7535" s="359">
        <f t="shared" si="3679"/>
        <v>0</v>
      </c>
      <c r="K7535" s="359">
        <f t="shared" si="3679"/>
        <v>0</v>
      </c>
      <c r="L7535" s="359">
        <f t="shared" si="3679"/>
        <v>0</v>
      </c>
      <c r="M7535" s="359">
        <f t="shared" si="3679"/>
        <v>0</v>
      </c>
      <c r="N7535" s="145" t="e">
        <f>N7765+#REF!+N10065+N22025+N28005+N31225</f>
        <v>#REF!</v>
      </c>
      <c r="Q7535" s="49" t="s">
        <v>47</v>
      </c>
    </row>
    <row r="7536" spans="2:17" ht="20.25" customHeight="1" thickBot="1">
      <c r="B7536" s="50" t="e">
        <f>IF((#REF!+#REF!+H7536)&lt;&gt;0,"a","b")</f>
        <v>#REF!</v>
      </c>
      <c r="C7536" s="54">
        <v>6</v>
      </c>
      <c r="D7536" s="54" t="s">
        <v>510</v>
      </c>
      <c r="F7536" s="89"/>
      <c r="G7536" s="109" t="s">
        <v>421</v>
      </c>
      <c r="H7536" s="359">
        <f t="shared" si="3676"/>
        <v>0</v>
      </c>
      <c r="I7536" s="359">
        <f t="shared" ref="I7536:M7536" si="3680">I7766+I7996+I8226+I8456</f>
        <v>0</v>
      </c>
      <c r="J7536" s="359">
        <f t="shared" si="3680"/>
        <v>0</v>
      </c>
      <c r="K7536" s="359">
        <f t="shared" si="3680"/>
        <v>0</v>
      </c>
      <c r="L7536" s="359">
        <f t="shared" si="3680"/>
        <v>0</v>
      </c>
      <c r="M7536" s="359">
        <f t="shared" si="3680"/>
        <v>0</v>
      </c>
      <c r="N7536" s="145" t="e">
        <f>N7766+#REF!+N10066+N22026+N28006+N31226</f>
        <v>#REF!</v>
      </c>
      <c r="Q7536" s="49" t="s">
        <v>47</v>
      </c>
    </row>
    <row r="7537" spans="2:17" ht="20.25" customHeight="1" thickBot="1">
      <c r="B7537" s="50" t="e">
        <f>IF((#REF!+#REF!+H7537)&lt;&gt;0,"a","b")</f>
        <v>#REF!</v>
      </c>
      <c r="C7537" s="54">
        <v>6</v>
      </c>
      <c r="D7537" s="54" t="s">
        <v>510</v>
      </c>
      <c r="F7537" s="89"/>
      <c r="G7537" s="109" t="s">
        <v>422</v>
      </c>
      <c r="H7537" s="359">
        <f t="shared" si="3676"/>
        <v>0</v>
      </c>
      <c r="I7537" s="359">
        <f t="shared" ref="I7537:M7537" si="3681">I7767+I7997+I8227+I8457</f>
        <v>0</v>
      </c>
      <c r="J7537" s="359">
        <f t="shared" si="3681"/>
        <v>0</v>
      </c>
      <c r="K7537" s="359">
        <f t="shared" si="3681"/>
        <v>0</v>
      </c>
      <c r="L7537" s="359">
        <f t="shared" si="3681"/>
        <v>0</v>
      </c>
      <c r="M7537" s="359">
        <f t="shared" si="3681"/>
        <v>0</v>
      </c>
      <c r="N7537" s="145" t="e">
        <f>N7767+#REF!+N10067+N22027+N28007+N31227</f>
        <v>#REF!</v>
      </c>
      <c r="Q7537" s="49" t="s">
        <v>47</v>
      </c>
    </row>
    <row r="7538" spans="2:17" ht="20.25" customHeight="1" thickBot="1">
      <c r="B7538" s="50" t="e">
        <f>IF((#REF!+#REF!+H7538)&lt;&gt;0,"a","b")</f>
        <v>#REF!</v>
      </c>
      <c r="C7538" s="54">
        <v>6</v>
      </c>
      <c r="D7538" s="54" t="s">
        <v>510</v>
      </c>
      <c r="F7538" s="89"/>
      <c r="G7538" s="109" t="s">
        <v>423</v>
      </c>
      <c r="H7538" s="359">
        <f t="shared" si="3676"/>
        <v>0</v>
      </c>
      <c r="I7538" s="359">
        <f t="shared" ref="I7538:M7538" si="3682">I7768+I7998+I8228+I8458</f>
        <v>0</v>
      </c>
      <c r="J7538" s="359">
        <f t="shared" si="3682"/>
        <v>0</v>
      </c>
      <c r="K7538" s="359">
        <f t="shared" si="3682"/>
        <v>0</v>
      </c>
      <c r="L7538" s="359">
        <f t="shared" si="3682"/>
        <v>0</v>
      </c>
      <c r="M7538" s="359">
        <f t="shared" si="3682"/>
        <v>0</v>
      </c>
      <c r="N7538" s="145" t="e">
        <f>N7768+#REF!+N10068+N22028+N28008+N31228</f>
        <v>#REF!</v>
      </c>
      <c r="Q7538" s="49" t="s">
        <v>47</v>
      </c>
    </row>
    <row r="7539" spans="2:17" ht="20.25" customHeight="1" thickBot="1">
      <c r="B7539" s="50" t="e">
        <f>IF((#REF!+#REF!+H7539)&lt;&gt;0,"a","b")</f>
        <v>#REF!</v>
      </c>
      <c r="C7539" s="54">
        <v>6</v>
      </c>
      <c r="D7539" s="54" t="s">
        <v>510</v>
      </c>
      <c r="F7539" s="89"/>
      <c r="G7539" s="109" t="s">
        <v>424</v>
      </c>
      <c r="H7539" s="359">
        <f t="shared" si="3676"/>
        <v>0</v>
      </c>
      <c r="I7539" s="359">
        <f t="shared" ref="I7539:M7539" si="3683">I7769+I7999+I8229+I8459</f>
        <v>0</v>
      </c>
      <c r="J7539" s="359">
        <f t="shared" si="3683"/>
        <v>0</v>
      </c>
      <c r="K7539" s="359">
        <f t="shared" si="3683"/>
        <v>0</v>
      </c>
      <c r="L7539" s="359">
        <f t="shared" si="3683"/>
        <v>0</v>
      </c>
      <c r="M7539" s="359">
        <f t="shared" si="3683"/>
        <v>0</v>
      </c>
      <c r="N7539" s="145" t="e">
        <f>N7769+#REF!+N10069+N22029+N28009+N31229</f>
        <v>#REF!</v>
      </c>
      <c r="Q7539" s="49" t="s">
        <v>47</v>
      </c>
    </row>
    <row r="7540" spans="2:17" ht="38.25" customHeight="1" thickBot="1">
      <c r="B7540" s="50" t="e">
        <f>IF((#REF!+#REF!+H7540)&lt;&gt;0,"a","b")</f>
        <v>#REF!</v>
      </c>
      <c r="C7540" s="54">
        <v>6</v>
      </c>
      <c r="D7540" s="54" t="s">
        <v>510</v>
      </c>
      <c r="F7540" s="89"/>
      <c r="G7540" s="126" t="s">
        <v>425</v>
      </c>
      <c r="H7540" s="359">
        <f t="shared" si="3676"/>
        <v>0</v>
      </c>
      <c r="I7540" s="359">
        <f t="shared" ref="I7540:M7540" si="3684">I7770+I8000+I8230+I8460</f>
        <v>0</v>
      </c>
      <c r="J7540" s="359">
        <f t="shared" si="3684"/>
        <v>0</v>
      </c>
      <c r="K7540" s="359">
        <f t="shared" si="3684"/>
        <v>0</v>
      </c>
      <c r="L7540" s="359">
        <f t="shared" si="3684"/>
        <v>0</v>
      </c>
      <c r="M7540" s="359">
        <f t="shared" si="3684"/>
        <v>0</v>
      </c>
      <c r="N7540" s="145" t="e">
        <f>N7770+#REF!+N10070+N22030+N28010+N31230</f>
        <v>#REF!</v>
      </c>
      <c r="Q7540" s="49" t="s">
        <v>47</v>
      </c>
    </row>
    <row r="7541" spans="2:17" ht="20.25" customHeight="1" thickBot="1">
      <c r="B7541" s="50" t="e">
        <f>IF((#REF!+#REF!+H7541)&lt;&gt;0,"a","b")</f>
        <v>#REF!</v>
      </c>
      <c r="C7541" s="54">
        <v>6</v>
      </c>
      <c r="D7541" s="54" t="s">
        <v>510</v>
      </c>
      <c r="F7541" s="89"/>
      <c r="G7541" s="109" t="s">
        <v>426</v>
      </c>
      <c r="H7541" s="359">
        <f t="shared" si="3676"/>
        <v>0</v>
      </c>
      <c r="I7541" s="359">
        <f t="shared" ref="I7541:M7541" si="3685">I7771+I8001+I8231+I8461</f>
        <v>0</v>
      </c>
      <c r="J7541" s="359">
        <f t="shared" si="3685"/>
        <v>0</v>
      </c>
      <c r="K7541" s="359">
        <f t="shared" si="3685"/>
        <v>0</v>
      </c>
      <c r="L7541" s="359">
        <f t="shared" si="3685"/>
        <v>0</v>
      </c>
      <c r="M7541" s="359">
        <f t="shared" si="3685"/>
        <v>0</v>
      </c>
      <c r="N7541" s="145" t="e">
        <f>N7771+#REF!+N10071+N22031+N28011+N31231</f>
        <v>#REF!</v>
      </c>
      <c r="Q7541" s="49" t="s">
        <v>47</v>
      </c>
    </row>
    <row r="7542" spans="2:17" ht="30.75" customHeight="1" thickBot="1">
      <c r="B7542" s="50" t="e">
        <f>IF((#REF!+#REF!+H7542)&lt;&gt;0,"a","b")</f>
        <v>#REF!</v>
      </c>
      <c r="C7542" s="54">
        <v>6</v>
      </c>
      <c r="D7542" s="54" t="s">
        <v>510</v>
      </c>
      <c r="F7542" s="374"/>
      <c r="G7542" s="109" t="s">
        <v>427</v>
      </c>
      <c r="H7542" s="359">
        <f t="shared" si="3676"/>
        <v>0</v>
      </c>
      <c r="I7542" s="359">
        <f t="shared" ref="I7542:M7542" si="3686">I7772+I8002+I8232+I8462</f>
        <v>0</v>
      </c>
      <c r="J7542" s="359">
        <f t="shared" si="3686"/>
        <v>0</v>
      </c>
      <c r="K7542" s="359">
        <f t="shared" si="3686"/>
        <v>0</v>
      </c>
      <c r="L7542" s="359">
        <f t="shared" si="3686"/>
        <v>0</v>
      </c>
      <c r="M7542" s="359">
        <f t="shared" si="3686"/>
        <v>0</v>
      </c>
      <c r="N7542" s="145" t="e">
        <f>N7772+#REF!+N10072+N22032+N28012+N31232</f>
        <v>#REF!</v>
      </c>
      <c r="Q7542" s="49" t="s">
        <v>47</v>
      </c>
    </row>
    <row r="7543" spans="2:17" ht="20.25" customHeight="1" thickBot="1">
      <c r="B7543" s="50" t="e">
        <f>IF((#REF!+#REF!+H7543)&lt;&gt;0,"a","b")</f>
        <v>#REF!</v>
      </c>
      <c r="C7543" s="54">
        <v>4</v>
      </c>
      <c r="D7543" s="54" t="s">
        <v>510</v>
      </c>
      <c r="F7543" s="89"/>
      <c r="G7543" s="93" t="s">
        <v>428</v>
      </c>
      <c r="H7543" s="359">
        <f t="shared" si="3676"/>
        <v>0</v>
      </c>
      <c r="I7543" s="359">
        <f t="shared" ref="I7543:M7543" si="3687">I7773+I8003+I8233+I8463</f>
        <v>0</v>
      </c>
      <c r="J7543" s="359">
        <f t="shared" si="3687"/>
        <v>0</v>
      </c>
      <c r="K7543" s="359">
        <f t="shared" si="3687"/>
        <v>0</v>
      </c>
      <c r="L7543" s="359">
        <f t="shared" si="3687"/>
        <v>0</v>
      </c>
      <c r="M7543" s="359">
        <f t="shared" si="3687"/>
        <v>0</v>
      </c>
      <c r="N7543" s="137" t="e">
        <f>N7773+#REF!+N10073+N22033+N28013+N31233</f>
        <v>#REF!</v>
      </c>
      <c r="O7543" s="60" t="s">
        <v>71</v>
      </c>
      <c r="Q7543" s="49" t="s">
        <v>47</v>
      </c>
    </row>
    <row r="7544" spans="2:17" ht="20.25" customHeight="1" thickBot="1">
      <c r="B7544" s="50" t="e">
        <f>IF((#REF!+#REF!+H7544)&lt;&gt;0,"a","b")</f>
        <v>#REF!</v>
      </c>
      <c r="C7544" s="54">
        <v>5</v>
      </c>
      <c r="D7544" s="54" t="s">
        <v>510</v>
      </c>
      <c r="F7544" s="89"/>
      <c r="G7544" s="95" t="s">
        <v>429</v>
      </c>
      <c r="H7544" s="359">
        <f t="shared" si="3676"/>
        <v>0</v>
      </c>
      <c r="I7544" s="359">
        <f t="shared" ref="I7544:M7544" si="3688">I7774+I8004+I8234+I8464</f>
        <v>0</v>
      </c>
      <c r="J7544" s="359">
        <f t="shared" si="3688"/>
        <v>0</v>
      </c>
      <c r="K7544" s="359">
        <f t="shared" si="3688"/>
        <v>0</v>
      </c>
      <c r="L7544" s="359">
        <f t="shared" si="3688"/>
        <v>0</v>
      </c>
      <c r="M7544" s="359">
        <f t="shared" si="3688"/>
        <v>0</v>
      </c>
      <c r="N7544" s="141" t="e">
        <f>N7774+#REF!+N10074+N22034+N28014+N31234</f>
        <v>#REF!</v>
      </c>
      <c r="O7544" s="60"/>
      <c r="Q7544" s="49" t="s">
        <v>47</v>
      </c>
    </row>
    <row r="7545" spans="2:17" ht="20.25" customHeight="1" thickBot="1">
      <c r="B7545" s="50" t="e">
        <f>IF((#REF!+#REF!+H7545)&lt;&gt;0,"a","b")</f>
        <v>#REF!</v>
      </c>
      <c r="C7545" s="54">
        <v>5</v>
      </c>
      <c r="D7545" s="54" t="s">
        <v>510</v>
      </c>
      <c r="F7545" s="89"/>
      <c r="G7545" s="95" t="s">
        <v>430</v>
      </c>
      <c r="H7545" s="359">
        <f t="shared" si="3676"/>
        <v>0</v>
      </c>
      <c r="I7545" s="359">
        <f t="shared" ref="I7545:M7545" si="3689">I7775+I8005+I8235+I8465</f>
        <v>0</v>
      </c>
      <c r="J7545" s="359">
        <f t="shared" si="3689"/>
        <v>0</v>
      </c>
      <c r="K7545" s="359">
        <f t="shared" si="3689"/>
        <v>0</v>
      </c>
      <c r="L7545" s="359">
        <f t="shared" si="3689"/>
        <v>0</v>
      </c>
      <c r="M7545" s="359">
        <f t="shared" si="3689"/>
        <v>0</v>
      </c>
      <c r="N7545" s="142" t="e">
        <f>N7775+#REF!+N10075+N22035+N28015+N31235</f>
        <v>#REF!</v>
      </c>
      <c r="O7545" s="60" t="s">
        <v>71</v>
      </c>
      <c r="Q7545" s="49" t="s">
        <v>47</v>
      </c>
    </row>
    <row r="7546" spans="2:17" ht="20.25" customHeight="1" thickBot="1">
      <c r="B7546" s="50" t="e">
        <f>IF((#REF!+#REF!+H7546)&lt;&gt;0,"a","b")</f>
        <v>#REF!</v>
      </c>
      <c r="C7546" s="54">
        <v>6</v>
      </c>
      <c r="D7546" s="54" t="s">
        <v>510</v>
      </c>
      <c r="F7546" s="89"/>
      <c r="G7546" s="109" t="s">
        <v>431</v>
      </c>
      <c r="H7546" s="359">
        <f t="shared" si="3676"/>
        <v>0</v>
      </c>
      <c r="I7546" s="359">
        <f t="shared" ref="I7546:M7546" si="3690">I7776+I8006+I8236+I8466</f>
        <v>0</v>
      </c>
      <c r="J7546" s="359">
        <f t="shared" si="3690"/>
        <v>0</v>
      </c>
      <c r="K7546" s="359">
        <f t="shared" si="3690"/>
        <v>0</v>
      </c>
      <c r="L7546" s="359">
        <f t="shared" si="3690"/>
        <v>0</v>
      </c>
      <c r="M7546" s="359">
        <f t="shared" si="3690"/>
        <v>0</v>
      </c>
      <c r="N7546" s="145" t="e">
        <f>N7776+#REF!+N10076+N22036+N28016+N31236</f>
        <v>#REF!</v>
      </c>
      <c r="Q7546" s="49" t="s">
        <v>47</v>
      </c>
    </row>
    <row r="7547" spans="2:17" ht="20.25" customHeight="1" thickBot="1">
      <c r="B7547" s="50" t="e">
        <f>IF((#REF!+#REF!+H7547)&lt;&gt;0,"a","b")</f>
        <v>#REF!</v>
      </c>
      <c r="C7547" s="54">
        <v>6</v>
      </c>
      <c r="D7547" s="54" t="s">
        <v>510</v>
      </c>
      <c r="F7547" s="89"/>
      <c r="G7547" s="109" t="s">
        <v>432</v>
      </c>
      <c r="H7547" s="359">
        <f t="shared" si="3676"/>
        <v>0</v>
      </c>
      <c r="I7547" s="359">
        <f t="shared" ref="I7547:M7547" si="3691">I7777+I8007+I8237+I8467</f>
        <v>0</v>
      </c>
      <c r="J7547" s="359">
        <f t="shared" si="3691"/>
        <v>0</v>
      </c>
      <c r="K7547" s="359">
        <f t="shared" si="3691"/>
        <v>0</v>
      </c>
      <c r="L7547" s="359">
        <f t="shared" si="3691"/>
        <v>0</v>
      </c>
      <c r="M7547" s="359">
        <f t="shared" si="3691"/>
        <v>0</v>
      </c>
      <c r="N7547" s="145" t="e">
        <f>N7777+#REF!+N10077+N22037+N28017+N31237</f>
        <v>#REF!</v>
      </c>
      <c r="Q7547" s="49" t="s">
        <v>47</v>
      </c>
    </row>
    <row r="7548" spans="2:17" ht="30.75" customHeight="1" thickBot="1">
      <c r="B7548" s="50" t="e">
        <f>IF((#REF!+#REF!+H7548)&lt;&gt;0,"a","b")</f>
        <v>#REF!</v>
      </c>
      <c r="C7548" s="54">
        <v>3</v>
      </c>
      <c r="D7548" s="54" t="s">
        <v>510</v>
      </c>
      <c r="F7548" s="89"/>
      <c r="G7548" s="108" t="s">
        <v>433</v>
      </c>
      <c r="H7548" s="359">
        <f t="shared" si="3676"/>
        <v>0</v>
      </c>
      <c r="I7548" s="359">
        <f t="shared" ref="I7548:M7548" si="3692">I7778+I8008+I8238+I8468</f>
        <v>0</v>
      </c>
      <c r="J7548" s="359">
        <f t="shared" si="3692"/>
        <v>0</v>
      </c>
      <c r="K7548" s="359">
        <f t="shared" si="3692"/>
        <v>0</v>
      </c>
      <c r="L7548" s="359">
        <f t="shared" si="3692"/>
        <v>0</v>
      </c>
      <c r="M7548" s="359">
        <f t="shared" si="3692"/>
        <v>0</v>
      </c>
      <c r="N7548" s="140" t="e">
        <f>N7778+#REF!+N10078+N22038+N28018+N31238</f>
        <v>#REF!</v>
      </c>
      <c r="O7548" s="60" t="s">
        <v>71</v>
      </c>
      <c r="Q7548" s="49" t="s">
        <v>47</v>
      </c>
    </row>
    <row r="7549" spans="2:17" ht="30.75" customHeight="1" thickBot="1">
      <c r="B7549" s="50" t="e">
        <f>IF((#REF!+#REF!+H7549)&lt;&gt;0,"a","b")</f>
        <v>#REF!</v>
      </c>
      <c r="C7549" s="54">
        <v>4</v>
      </c>
      <c r="D7549" s="54" t="s">
        <v>510</v>
      </c>
      <c r="F7549" s="89"/>
      <c r="G7549" s="93" t="s">
        <v>434</v>
      </c>
      <c r="H7549" s="359">
        <f t="shared" si="3676"/>
        <v>0</v>
      </c>
      <c r="I7549" s="359">
        <f t="shared" ref="I7549:M7549" si="3693">I7779+I8009+I8239+I8469</f>
        <v>0</v>
      </c>
      <c r="J7549" s="359">
        <f t="shared" si="3693"/>
        <v>0</v>
      </c>
      <c r="K7549" s="359">
        <f t="shared" si="3693"/>
        <v>0</v>
      </c>
      <c r="L7549" s="359">
        <f t="shared" si="3693"/>
        <v>0</v>
      </c>
      <c r="M7549" s="359">
        <f t="shared" si="3693"/>
        <v>0</v>
      </c>
      <c r="N7549" s="137" t="e">
        <f>N7779+#REF!+N10079+N22039+N28019+N31239</f>
        <v>#REF!</v>
      </c>
      <c r="Q7549" s="49" t="s">
        <v>47</v>
      </c>
    </row>
    <row r="7550" spans="2:17" ht="30.75" customHeight="1" thickBot="1">
      <c r="B7550" s="50" t="e">
        <f>IF((#REF!+#REF!+H7550)&lt;&gt;0,"a","b")</f>
        <v>#REF!</v>
      </c>
      <c r="C7550" s="54">
        <v>4</v>
      </c>
      <c r="D7550" s="54" t="s">
        <v>510</v>
      </c>
      <c r="F7550" s="89"/>
      <c r="G7550" s="93" t="s">
        <v>435</v>
      </c>
      <c r="H7550" s="359">
        <f t="shared" si="3676"/>
        <v>0</v>
      </c>
      <c r="I7550" s="359">
        <f t="shared" ref="I7550:M7550" si="3694">I7780+I8010+I8240+I8470</f>
        <v>0</v>
      </c>
      <c r="J7550" s="359">
        <f t="shared" si="3694"/>
        <v>0</v>
      </c>
      <c r="K7550" s="359">
        <f t="shared" si="3694"/>
        <v>0</v>
      </c>
      <c r="L7550" s="359">
        <f t="shared" si="3694"/>
        <v>0</v>
      </c>
      <c r="M7550" s="359">
        <f t="shared" si="3694"/>
        <v>0</v>
      </c>
      <c r="N7550" s="137" t="e">
        <f>N7780+#REF!+N10080+N22040+N28020+N31240</f>
        <v>#REF!</v>
      </c>
      <c r="O7550" s="60" t="s">
        <v>71</v>
      </c>
      <c r="Q7550" s="49" t="s">
        <v>47</v>
      </c>
    </row>
    <row r="7551" spans="2:17" ht="30.75" customHeight="1" thickBot="1">
      <c r="B7551" s="50" t="e">
        <f>IF((#REF!+#REF!+H7551)&lt;&gt;0,"a","b")</f>
        <v>#REF!</v>
      </c>
      <c r="C7551" s="54">
        <v>5</v>
      </c>
      <c r="D7551" s="54" t="s">
        <v>510</v>
      </c>
      <c r="F7551" s="89"/>
      <c r="G7551" s="95" t="s">
        <v>436</v>
      </c>
      <c r="H7551" s="359">
        <f t="shared" si="3676"/>
        <v>0</v>
      </c>
      <c r="I7551" s="359">
        <f t="shared" ref="I7551:M7551" si="3695">I7781+I8011+I8241+I8471</f>
        <v>0</v>
      </c>
      <c r="J7551" s="359">
        <f t="shared" si="3695"/>
        <v>0</v>
      </c>
      <c r="K7551" s="359">
        <f t="shared" si="3695"/>
        <v>0</v>
      </c>
      <c r="L7551" s="359">
        <f t="shared" si="3695"/>
        <v>0</v>
      </c>
      <c r="M7551" s="359">
        <f t="shared" si="3695"/>
        <v>0</v>
      </c>
      <c r="N7551" s="141" t="e">
        <f>N7781+#REF!+N10081+N22041+N28021+N31241</f>
        <v>#REF!</v>
      </c>
      <c r="Q7551" s="49" t="s">
        <v>47</v>
      </c>
    </row>
    <row r="7552" spans="2:17" ht="20.25" customHeight="1" thickBot="1">
      <c r="B7552" s="50" t="e">
        <f>IF((#REF!+#REF!+H7552)&lt;&gt;0,"a","b")</f>
        <v>#REF!</v>
      </c>
      <c r="C7552" s="54">
        <v>5</v>
      </c>
      <c r="D7552" s="54" t="s">
        <v>510</v>
      </c>
      <c r="F7552" s="89"/>
      <c r="G7552" s="95" t="s">
        <v>437</v>
      </c>
      <c r="H7552" s="359">
        <f t="shared" si="3676"/>
        <v>0</v>
      </c>
      <c r="I7552" s="359">
        <f t="shared" ref="I7552:M7552" si="3696">I7782+I8012+I8242+I8472</f>
        <v>0</v>
      </c>
      <c r="J7552" s="359">
        <f t="shared" si="3696"/>
        <v>0</v>
      </c>
      <c r="K7552" s="359">
        <f t="shared" si="3696"/>
        <v>0</v>
      </c>
      <c r="L7552" s="359">
        <f t="shared" si="3696"/>
        <v>0</v>
      </c>
      <c r="M7552" s="359">
        <f t="shared" si="3696"/>
        <v>0</v>
      </c>
      <c r="N7552" s="141" t="e">
        <f>N7782+#REF!+N10082+N22042+N28022+N31242</f>
        <v>#REF!</v>
      </c>
      <c r="Q7552" s="49" t="s">
        <v>47</v>
      </c>
    </row>
    <row r="7553" spans="2:17" ht="20.25" customHeight="1" thickBot="1">
      <c r="B7553" s="50" t="e">
        <f>IF((#REF!+#REF!+H7553)&lt;&gt;0,"a","b")</f>
        <v>#REF!</v>
      </c>
      <c r="C7553" s="54">
        <v>5</v>
      </c>
      <c r="D7553" s="54" t="s">
        <v>510</v>
      </c>
      <c r="F7553" s="89"/>
      <c r="G7553" s="95" t="s">
        <v>438</v>
      </c>
      <c r="H7553" s="359">
        <f t="shared" si="3676"/>
        <v>0</v>
      </c>
      <c r="I7553" s="359">
        <f t="shared" ref="I7553:M7553" si="3697">I7783+I8013+I8243+I8473</f>
        <v>0</v>
      </c>
      <c r="J7553" s="359">
        <f t="shared" si="3697"/>
        <v>0</v>
      </c>
      <c r="K7553" s="359">
        <f t="shared" si="3697"/>
        <v>0</v>
      </c>
      <c r="L7553" s="359">
        <f t="shared" si="3697"/>
        <v>0</v>
      </c>
      <c r="M7553" s="359">
        <f t="shared" si="3697"/>
        <v>0</v>
      </c>
      <c r="N7553" s="141" t="e">
        <f>N7783+#REF!+N10083+N22043+N28023+N31243</f>
        <v>#REF!</v>
      </c>
      <c r="Q7553" s="49" t="s">
        <v>47</v>
      </c>
    </row>
    <row r="7554" spans="2:17" ht="20.25" customHeight="1" thickBot="1">
      <c r="B7554" s="50" t="e">
        <f>IF((#REF!+#REF!+H7554)&lt;&gt;0,"a","b")</f>
        <v>#REF!</v>
      </c>
      <c r="C7554" s="54">
        <v>5</v>
      </c>
      <c r="D7554" s="54" t="s">
        <v>510</v>
      </c>
      <c r="F7554" s="89"/>
      <c r="G7554" s="95" t="s">
        <v>307</v>
      </c>
      <c r="H7554" s="359">
        <f t="shared" si="3676"/>
        <v>0</v>
      </c>
      <c r="I7554" s="359">
        <f t="shared" ref="I7554:M7554" si="3698">I7784+I8014+I8244+I8474</f>
        <v>0</v>
      </c>
      <c r="J7554" s="359">
        <f t="shared" si="3698"/>
        <v>0</v>
      </c>
      <c r="K7554" s="359">
        <f t="shared" si="3698"/>
        <v>0</v>
      </c>
      <c r="L7554" s="359">
        <f t="shared" si="3698"/>
        <v>0</v>
      </c>
      <c r="M7554" s="359">
        <f t="shared" si="3698"/>
        <v>0</v>
      </c>
      <c r="N7554" s="141" t="e">
        <f>N7784+#REF!+N10084+N22044+N28024+N31244</f>
        <v>#REF!</v>
      </c>
      <c r="Q7554" s="49" t="s">
        <v>47</v>
      </c>
    </row>
    <row r="7555" spans="2:17" ht="20.25" customHeight="1" thickBot="1">
      <c r="B7555" s="50" t="e">
        <f>IF((#REF!+#REF!+H7555)&lt;&gt;0,"a","b")</f>
        <v>#REF!</v>
      </c>
      <c r="C7555" s="54">
        <v>3</v>
      </c>
      <c r="D7555" s="54" t="s">
        <v>510</v>
      </c>
      <c r="F7555" s="89"/>
      <c r="G7555" s="108" t="s">
        <v>439</v>
      </c>
      <c r="H7555" s="359">
        <f t="shared" si="3676"/>
        <v>0</v>
      </c>
      <c r="I7555" s="359">
        <f t="shared" ref="I7555:M7555" si="3699">I7785+I8015+I8245+I8475</f>
        <v>0</v>
      </c>
      <c r="J7555" s="359">
        <f t="shared" si="3699"/>
        <v>0</v>
      </c>
      <c r="K7555" s="359">
        <f t="shared" si="3699"/>
        <v>0</v>
      </c>
      <c r="L7555" s="359">
        <f t="shared" si="3699"/>
        <v>0</v>
      </c>
      <c r="M7555" s="359">
        <f t="shared" si="3699"/>
        <v>0</v>
      </c>
      <c r="N7555" s="140" t="e">
        <f>N7785+#REF!+N10085+N22045+N28025+N31245</f>
        <v>#REF!</v>
      </c>
      <c r="Q7555" s="49" t="s">
        <v>47</v>
      </c>
    </row>
    <row r="7556" spans="2:17" ht="20.25" customHeight="1" thickBot="1">
      <c r="B7556" s="50" t="e">
        <f>IF((#REF!+#REF!+H7556)&lt;&gt;0,"a","b")</f>
        <v>#REF!</v>
      </c>
      <c r="C7556" s="54">
        <v>3</v>
      </c>
      <c r="D7556" s="54" t="s">
        <v>510</v>
      </c>
      <c r="F7556" s="89"/>
      <c r="G7556" s="108" t="s">
        <v>440</v>
      </c>
      <c r="H7556" s="359">
        <f t="shared" si="3676"/>
        <v>0</v>
      </c>
      <c r="I7556" s="359">
        <f t="shared" ref="I7556:M7556" si="3700">I7786+I8016+I8246+I8476</f>
        <v>0</v>
      </c>
      <c r="J7556" s="359">
        <f t="shared" si="3700"/>
        <v>0</v>
      </c>
      <c r="K7556" s="359">
        <f t="shared" si="3700"/>
        <v>0</v>
      </c>
      <c r="L7556" s="359">
        <f t="shared" si="3700"/>
        <v>0</v>
      </c>
      <c r="M7556" s="359">
        <f t="shared" si="3700"/>
        <v>0</v>
      </c>
      <c r="N7556" s="140" t="e">
        <f>N7786+#REF!+N10086+N22046+N28026+N31246</f>
        <v>#REF!</v>
      </c>
      <c r="O7556" s="60" t="s">
        <v>71</v>
      </c>
      <c r="Q7556" s="49" t="s">
        <v>47</v>
      </c>
    </row>
    <row r="7557" spans="2:17" ht="30.75" customHeight="1" thickBot="1">
      <c r="B7557" s="50" t="e">
        <f>IF((#REF!+#REF!+H7557)&lt;&gt;0,"a","b")</f>
        <v>#REF!</v>
      </c>
      <c r="C7557" s="54">
        <v>4</v>
      </c>
      <c r="D7557" s="54" t="s">
        <v>510</v>
      </c>
      <c r="F7557" s="89"/>
      <c r="G7557" s="93" t="s">
        <v>441</v>
      </c>
      <c r="H7557" s="359">
        <f t="shared" si="3676"/>
        <v>0</v>
      </c>
      <c r="I7557" s="359">
        <f t="shared" ref="I7557:M7557" si="3701">I7787+I8017+I8247+I8477</f>
        <v>0</v>
      </c>
      <c r="J7557" s="359">
        <f t="shared" si="3701"/>
        <v>0</v>
      </c>
      <c r="K7557" s="359">
        <f t="shared" si="3701"/>
        <v>0</v>
      </c>
      <c r="L7557" s="359">
        <f t="shared" si="3701"/>
        <v>0</v>
      </c>
      <c r="M7557" s="359">
        <f t="shared" si="3701"/>
        <v>0</v>
      </c>
      <c r="N7557" s="137" t="e">
        <f>N7787+#REF!+N10087+N22047+N28027+N31247</f>
        <v>#REF!</v>
      </c>
      <c r="O7557" s="60"/>
      <c r="Q7557" s="49" t="s">
        <v>47</v>
      </c>
    </row>
    <row r="7558" spans="2:17" ht="20.25" customHeight="1" thickBot="1">
      <c r="B7558" s="50" t="e">
        <f>IF((#REF!+#REF!+H7558)&lt;&gt;0,"a","b")</f>
        <v>#REF!</v>
      </c>
      <c r="C7558" s="54">
        <v>4</v>
      </c>
      <c r="D7558" s="54" t="s">
        <v>510</v>
      </c>
      <c r="F7558" s="89"/>
      <c r="G7558" s="93" t="s">
        <v>442</v>
      </c>
      <c r="H7558" s="359">
        <f t="shared" si="3676"/>
        <v>0</v>
      </c>
      <c r="I7558" s="359">
        <f t="shared" ref="I7558:M7558" si="3702">I7788+I8018+I8248+I8478</f>
        <v>0</v>
      </c>
      <c r="J7558" s="359">
        <f t="shared" si="3702"/>
        <v>0</v>
      </c>
      <c r="K7558" s="359">
        <f t="shared" si="3702"/>
        <v>0</v>
      </c>
      <c r="L7558" s="359">
        <f t="shared" si="3702"/>
        <v>0</v>
      </c>
      <c r="M7558" s="359">
        <f t="shared" si="3702"/>
        <v>0</v>
      </c>
      <c r="N7558" s="137" t="e">
        <f>N7788+#REF!+N10088+N22048+N28028+N31248</f>
        <v>#REF!</v>
      </c>
      <c r="O7558" s="60"/>
      <c r="Q7558" s="49" t="s">
        <v>47</v>
      </c>
    </row>
    <row r="7559" spans="2:17" ht="20.25" customHeight="1" thickBot="1">
      <c r="B7559" s="50" t="e">
        <f>IF((#REF!+#REF!+H7559)&lt;&gt;0,"a","b")</f>
        <v>#REF!</v>
      </c>
      <c r="C7559" s="54">
        <v>4</v>
      </c>
      <c r="D7559" s="54" t="s">
        <v>510</v>
      </c>
      <c r="F7559" s="89"/>
      <c r="G7559" s="93" t="s">
        <v>443</v>
      </c>
      <c r="H7559" s="359">
        <f t="shared" ref="H7559:M7595" si="3703">H7789+H8019+H8249+H8479</f>
        <v>0</v>
      </c>
      <c r="I7559" s="359">
        <f t="shared" si="3703"/>
        <v>0</v>
      </c>
      <c r="J7559" s="359">
        <f t="shared" si="3703"/>
        <v>0</v>
      </c>
      <c r="K7559" s="359">
        <f t="shared" si="3703"/>
        <v>0</v>
      </c>
      <c r="L7559" s="359">
        <f t="shared" si="3703"/>
        <v>0</v>
      </c>
      <c r="M7559" s="359">
        <f t="shared" si="3703"/>
        <v>0</v>
      </c>
      <c r="N7559" s="137" t="e">
        <f>N7789+#REF!+N10089+N22049+N28029+N31249</f>
        <v>#REF!</v>
      </c>
      <c r="O7559" s="60" t="s">
        <v>71</v>
      </c>
      <c r="Q7559" s="49" t="s">
        <v>47</v>
      </c>
    </row>
    <row r="7560" spans="2:17" ht="30.75" customHeight="1" thickBot="1">
      <c r="B7560" s="50" t="e">
        <f>IF((#REF!+#REF!+H7560)&lt;&gt;0,"a","b")</f>
        <v>#REF!</v>
      </c>
      <c r="C7560" s="54">
        <v>5</v>
      </c>
      <c r="D7560" s="54" t="s">
        <v>510</v>
      </c>
      <c r="F7560" s="89"/>
      <c r="G7560" s="95" t="s">
        <v>444</v>
      </c>
      <c r="H7560" s="359">
        <f t="shared" si="3703"/>
        <v>0</v>
      </c>
      <c r="I7560" s="359">
        <f t="shared" si="3703"/>
        <v>0</v>
      </c>
      <c r="J7560" s="359">
        <f t="shared" si="3703"/>
        <v>0</v>
      </c>
      <c r="K7560" s="359">
        <f t="shared" si="3703"/>
        <v>0</v>
      </c>
      <c r="L7560" s="359">
        <f t="shared" si="3703"/>
        <v>0</v>
      </c>
      <c r="M7560" s="359">
        <f t="shared" si="3703"/>
        <v>0</v>
      </c>
      <c r="N7560" s="141" t="e">
        <f>N7790+#REF!+N10090+N22050+N28030+N31250</f>
        <v>#REF!</v>
      </c>
      <c r="Q7560" s="49" t="s">
        <v>47</v>
      </c>
    </row>
    <row r="7561" spans="2:17" ht="20.25" customHeight="1" thickBot="1">
      <c r="B7561" s="50" t="e">
        <f>IF((#REF!+#REF!+H7561)&lt;&gt;0,"a","b")</f>
        <v>#REF!</v>
      </c>
      <c r="C7561" s="54">
        <v>5</v>
      </c>
      <c r="D7561" s="54" t="s">
        <v>510</v>
      </c>
      <c r="F7561" s="89"/>
      <c r="G7561" s="95" t="s">
        <v>445</v>
      </c>
      <c r="H7561" s="359">
        <f t="shared" si="3703"/>
        <v>0</v>
      </c>
      <c r="I7561" s="359">
        <f t="shared" si="3703"/>
        <v>0</v>
      </c>
      <c r="J7561" s="359">
        <f t="shared" si="3703"/>
        <v>0</v>
      </c>
      <c r="K7561" s="359">
        <f t="shared" si="3703"/>
        <v>0</v>
      </c>
      <c r="L7561" s="359">
        <f t="shared" si="3703"/>
        <v>0</v>
      </c>
      <c r="M7561" s="359">
        <f t="shared" si="3703"/>
        <v>0</v>
      </c>
      <c r="N7561" s="141" t="e">
        <f>N7791+#REF!+N10091+N22051+N28031+N31251</f>
        <v>#REF!</v>
      </c>
      <c r="Q7561" s="49" t="s">
        <v>47</v>
      </c>
    </row>
    <row r="7562" spans="2:17" ht="20.25" customHeight="1" thickBot="1">
      <c r="B7562" s="50" t="e">
        <f>IF((#REF!+#REF!+H7562)&lt;&gt;0,"a","b")</f>
        <v>#REF!</v>
      </c>
      <c r="C7562" s="54">
        <v>4</v>
      </c>
      <c r="D7562" s="54" t="s">
        <v>510</v>
      </c>
      <c r="F7562" s="89"/>
      <c r="G7562" s="93" t="s">
        <v>446</v>
      </c>
      <c r="H7562" s="359">
        <f t="shared" si="3703"/>
        <v>0</v>
      </c>
      <c r="I7562" s="359">
        <f t="shared" si="3703"/>
        <v>0</v>
      </c>
      <c r="J7562" s="359">
        <f t="shared" si="3703"/>
        <v>0</v>
      </c>
      <c r="K7562" s="359">
        <f t="shared" si="3703"/>
        <v>0</v>
      </c>
      <c r="L7562" s="359">
        <f t="shared" si="3703"/>
        <v>0</v>
      </c>
      <c r="M7562" s="359">
        <f t="shared" si="3703"/>
        <v>0</v>
      </c>
      <c r="N7562" s="137" t="e">
        <f>N7792+#REF!+N10092+N22052+N28032+N31252</f>
        <v>#REF!</v>
      </c>
      <c r="Q7562" s="49" t="s">
        <v>47</v>
      </c>
    </row>
    <row r="7563" spans="2:17" ht="20.25" customHeight="1" thickBot="1">
      <c r="B7563" s="50" t="e">
        <f>IF((#REF!+#REF!+H7563)&lt;&gt;0,"a","b")</f>
        <v>#REF!</v>
      </c>
      <c r="C7563" s="54">
        <v>2</v>
      </c>
      <c r="D7563" s="68" t="s">
        <v>510</v>
      </c>
      <c r="F7563" s="127"/>
      <c r="G7563" s="117" t="s">
        <v>447</v>
      </c>
      <c r="H7563" s="359">
        <f t="shared" si="3703"/>
        <v>0</v>
      </c>
      <c r="I7563" s="359">
        <f t="shared" si="3703"/>
        <v>0</v>
      </c>
      <c r="J7563" s="359">
        <f t="shared" si="3703"/>
        <v>0</v>
      </c>
      <c r="K7563" s="359">
        <f t="shared" si="3703"/>
        <v>0</v>
      </c>
      <c r="L7563" s="359">
        <f t="shared" si="3703"/>
        <v>0</v>
      </c>
      <c r="M7563" s="359">
        <f t="shared" si="3703"/>
        <v>0</v>
      </c>
      <c r="N7563" s="125" t="e">
        <f>N7793+#REF!+N10093+N22053+N28033+N31253</f>
        <v>#REF!</v>
      </c>
      <c r="O7563" s="60" t="s">
        <v>71</v>
      </c>
    </row>
    <row r="7564" spans="2:17" ht="20.25" customHeight="1" thickBot="1">
      <c r="B7564" s="50" t="e">
        <f>IF((#REF!+#REF!+H7564)&lt;&gt;0,"a","b")</f>
        <v>#REF!</v>
      </c>
      <c r="C7564" s="54">
        <v>3</v>
      </c>
      <c r="D7564" s="54" t="s">
        <v>510</v>
      </c>
      <c r="F7564" s="127"/>
      <c r="G7564" s="108" t="s">
        <v>448</v>
      </c>
      <c r="H7564" s="359">
        <f t="shared" si="3703"/>
        <v>0</v>
      </c>
      <c r="I7564" s="359">
        <f t="shared" si="3703"/>
        <v>0</v>
      </c>
      <c r="J7564" s="359">
        <f t="shared" si="3703"/>
        <v>0</v>
      </c>
      <c r="K7564" s="359">
        <f t="shared" si="3703"/>
        <v>0</v>
      </c>
      <c r="L7564" s="359">
        <f t="shared" si="3703"/>
        <v>0</v>
      </c>
      <c r="M7564" s="359">
        <f t="shared" si="3703"/>
        <v>0</v>
      </c>
      <c r="N7564" s="146" t="e">
        <f>N7794+#REF!+N10094+N22054+N28034+N31254</f>
        <v>#REF!</v>
      </c>
      <c r="O7564" s="60" t="s">
        <v>71</v>
      </c>
    </row>
    <row r="7565" spans="2:17" ht="20.25" customHeight="1" thickBot="1">
      <c r="B7565" s="50" t="e">
        <f>IF((#REF!+#REF!+H7565)&lt;&gt;0,"a","b")</f>
        <v>#REF!</v>
      </c>
      <c r="C7565" s="54">
        <v>4</v>
      </c>
      <c r="D7565" s="54" t="s">
        <v>510</v>
      </c>
      <c r="F7565" s="127"/>
      <c r="G7565" s="93" t="s">
        <v>449</v>
      </c>
      <c r="H7565" s="359">
        <f t="shared" si="3703"/>
        <v>0</v>
      </c>
      <c r="I7565" s="359">
        <f t="shared" si="3703"/>
        <v>0</v>
      </c>
      <c r="J7565" s="359">
        <f t="shared" si="3703"/>
        <v>0</v>
      </c>
      <c r="K7565" s="359">
        <f t="shared" si="3703"/>
        <v>0</v>
      </c>
      <c r="L7565" s="359">
        <f t="shared" si="3703"/>
        <v>0</v>
      </c>
      <c r="M7565" s="359">
        <f t="shared" si="3703"/>
        <v>0</v>
      </c>
      <c r="N7565" s="137" t="e">
        <f>N7795+#REF!+N10095+N22055+N28035+N31255</f>
        <v>#REF!</v>
      </c>
    </row>
    <row r="7566" spans="2:17" ht="20.25" customHeight="1" thickBot="1">
      <c r="B7566" s="50" t="e">
        <f>IF((#REF!+#REF!+H7566)&lt;&gt;0,"a","b")</f>
        <v>#REF!</v>
      </c>
      <c r="C7566" s="54">
        <v>4</v>
      </c>
      <c r="D7566" s="54" t="s">
        <v>510</v>
      </c>
      <c r="F7566" s="127"/>
      <c r="G7566" s="93" t="s">
        <v>450</v>
      </c>
      <c r="H7566" s="359">
        <f t="shared" si="3703"/>
        <v>0</v>
      </c>
      <c r="I7566" s="359">
        <f t="shared" si="3703"/>
        <v>0</v>
      </c>
      <c r="J7566" s="359">
        <f t="shared" si="3703"/>
        <v>0</v>
      </c>
      <c r="K7566" s="359">
        <f t="shared" si="3703"/>
        <v>0</v>
      </c>
      <c r="L7566" s="359">
        <f t="shared" si="3703"/>
        <v>0</v>
      </c>
      <c r="M7566" s="359">
        <f t="shared" si="3703"/>
        <v>0</v>
      </c>
      <c r="N7566" s="137" t="e">
        <f>N7796+#REF!+N10096+N22056+N28036+N31256</f>
        <v>#REF!</v>
      </c>
    </row>
    <row r="7567" spans="2:17" ht="20.25" customHeight="1" thickBot="1">
      <c r="B7567" s="50" t="e">
        <f>IF((#REF!+#REF!+H7567)&lt;&gt;0,"a","b")</f>
        <v>#REF!</v>
      </c>
      <c r="C7567" s="54">
        <v>4</v>
      </c>
      <c r="D7567" s="54" t="s">
        <v>510</v>
      </c>
      <c r="F7567" s="127"/>
      <c r="G7567" s="93" t="s">
        <v>305</v>
      </c>
      <c r="H7567" s="359">
        <f t="shared" si="3703"/>
        <v>0</v>
      </c>
      <c r="I7567" s="359">
        <f t="shared" si="3703"/>
        <v>0</v>
      </c>
      <c r="J7567" s="359">
        <f t="shared" si="3703"/>
        <v>0</v>
      </c>
      <c r="K7567" s="359">
        <f t="shared" si="3703"/>
        <v>0</v>
      </c>
      <c r="L7567" s="359">
        <f t="shared" si="3703"/>
        <v>0</v>
      </c>
      <c r="M7567" s="359">
        <f t="shared" si="3703"/>
        <v>0</v>
      </c>
      <c r="N7567" s="137" t="e">
        <f>N7797+#REF!+N10097+N22057+N28037+N31257</f>
        <v>#REF!</v>
      </c>
    </row>
    <row r="7568" spans="2:17" ht="20.25" customHeight="1" thickBot="1">
      <c r="B7568" s="50" t="e">
        <f>IF((#REF!+#REF!+H7568)&lt;&gt;0,"a","b")</f>
        <v>#REF!</v>
      </c>
      <c r="C7568" s="54">
        <v>4</v>
      </c>
      <c r="D7568" s="54" t="s">
        <v>510</v>
      </c>
      <c r="F7568" s="127"/>
      <c r="G7568" s="93" t="s">
        <v>451</v>
      </c>
      <c r="H7568" s="359">
        <f t="shared" si="3703"/>
        <v>0</v>
      </c>
      <c r="I7568" s="359">
        <f t="shared" si="3703"/>
        <v>0</v>
      </c>
      <c r="J7568" s="359">
        <f t="shared" si="3703"/>
        <v>0</v>
      </c>
      <c r="K7568" s="359">
        <f t="shared" si="3703"/>
        <v>0</v>
      </c>
      <c r="L7568" s="359">
        <f t="shared" si="3703"/>
        <v>0</v>
      </c>
      <c r="M7568" s="359">
        <f t="shared" si="3703"/>
        <v>0</v>
      </c>
      <c r="N7568" s="137" t="e">
        <f>N7798+#REF!+N10098+N22058+N28038+N31258</f>
        <v>#REF!</v>
      </c>
    </row>
    <row r="7569" spans="2:15" ht="20.25" customHeight="1" thickBot="1">
      <c r="B7569" s="50" t="e">
        <f>IF((#REF!+#REF!+H7569)&lt;&gt;0,"a","b")</f>
        <v>#REF!</v>
      </c>
      <c r="C7569" s="54">
        <v>4</v>
      </c>
      <c r="D7569" s="54" t="s">
        <v>510</v>
      </c>
      <c r="F7569" s="127"/>
      <c r="G7569" s="93" t="s">
        <v>452</v>
      </c>
      <c r="H7569" s="359">
        <f t="shared" si="3703"/>
        <v>0</v>
      </c>
      <c r="I7569" s="359">
        <f t="shared" si="3703"/>
        <v>0</v>
      </c>
      <c r="J7569" s="359">
        <f t="shared" si="3703"/>
        <v>0</v>
      </c>
      <c r="K7569" s="359">
        <f t="shared" si="3703"/>
        <v>0</v>
      </c>
      <c r="L7569" s="359">
        <f t="shared" si="3703"/>
        <v>0</v>
      </c>
      <c r="M7569" s="359">
        <f t="shared" si="3703"/>
        <v>0</v>
      </c>
      <c r="N7569" s="137" t="e">
        <f>N7799+#REF!+N10099+N22059+N28039+N31259</f>
        <v>#REF!</v>
      </c>
    </row>
    <row r="7570" spans="2:15" ht="20.25" customHeight="1" thickBot="1">
      <c r="B7570" s="50" t="e">
        <f>IF((#REF!+#REF!+H7570)&lt;&gt;0,"a","b")</f>
        <v>#REF!</v>
      </c>
      <c r="C7570" s="54">
        <v>4</v>
      </c>
      <c r="D7570" s="54" t="s">
        <v>510</v>
      </c>
      <c r="F7570" s="127"/>
      <c r="G7570" s="93" t="s">
        <v>453</v>
      </c>
      <c r="H7570" s="359">
        <f t="shared" si="3703"/>
        <v>0</v>
      </c>
      <c r="I7570" s="359">
        <f t="shared" si="3703"/>
        <v>0</v>
      </c>
      <c r="J7570" s="359">
        <f t="shared" si="3703"/>
        <v>0</v>
      </c>
      <c r="K7570" s="359">
        <f t="shared" si="3703"/>
        <v>0</v>
      </c>
      <c r="L7570" s="359">
        <f t="shared" si="3703"/>
        <v>0</v>
      </c>
      <c r="M7570" s="359">
        <f t="shared" si="3703"/>
        <v>0</v>
      </c>
      <c r="N7570" s="137" t="e">
        <f>N7800+#REF!+N10100+N22060+N28040+N31260</f>
        <v>#REF!</v>
      </c>
    </row>
    <row r="7571" spans="2:15" ht="20.25" customHeight="1" thickBot="1">
      <c r="B7571" s="50" t="e">
        <f>IF((#REF!+#REF!+H7571)&lt;&gt;0,"a","b")</f>
        <v>#REF!</v>
      </c>
      <c r="C7571" s="54">
        <v>3</v>
      </c>
      <c r="D7571" s="54" t="s">
        <v>510</v>
      </c>
      <c r="F7571" s="127"/>
      <c r="G7571" s="108" t="s">
        <v>304</v>
      </c>
      <c r="H7571" s="359">
        <f t="shared" si="3703"/>
        <v>0</v>
      </c>
      <c r="I7571" s="359">
        <f t="shared" si="3703"/>
        <v>0</v>
      </c>
      <c r="J7571" s="359">
        <f t="shared" si="3703"/>
        <v>0</v>
      </c>
      <c r="K7571" s="359">
        <f t="shared" si="3703"/>
        <v>0</v>
      </c>
      <c r="L7571" s="359">
        <f t="shared" si="3703"/>
        <v>0</v>
      </c>
      <c r="M7571" s="359">
        <f t="shared" si="3703"/>
        <v>0</v>
      </c>
      <c r="N7571" s="146" t="e">
        <f>N7801+#REF!+N10101+N22061+N28041+N31261</f>
        <v>#REF!</v>
      </c>
      <c r="O7571" s="60" t="s">
        <v>71</v>
      </c>
    </row>
    <row r="7572" spans="2:15" ht="20.25" customHeight="1" thickBot="1">
      <c r="B7572" s="50" t="e">
        <f>IF((#REF!+#REF!+H7572)&lt;&gt;0,"a","b")</f>
        <v>#REF!</v>
      </c>
      <c r="C7572" s="54">
        <v>4</v>
      </c>
      <c r="D7572" s="54" t="s">
        <v>510</v>
      </c>
      <c r="F7572" s="127"/>
      <c r="G7572" s="93" t="s">
        <v>449</v>
      </c>
      <c r="H7572" s="359">
        <f t="shared" si="3703"/>
        <v>0</v>
      </c>
      <c r="I7572" s="359">
        <f t="shared" si="3703"/>
        <v>0</v>
      </c>
      <c r="J7572" s="359">
        <f t="shared" si="3703"/>
        <v>0</v>
      </c>
      <c r="K7572" s="359">
        <f t="shared" si="3703"/>
        <v>0</v>
      </c>
      <c r="L7572" s="359">
        <f t="shared" si="3703"/>
        <v>0</v>
      </c>
      <c r="M7572" s="359">
        <f t="shared" si="3703"/>
        <v>0</v>
      </c>
      <c r="N7572" s="137" t="e">
        <f>N7802+#REF!+N10102+N22062+N28042+N31262</f>
        <v>#REF!</v>
      </c>
    </row>
    <row r="7573" spans="2:15" ht="20.25" customHeight="1" thickBot="1">
      <c r="B7573" s="50" t="e">
        <f>IF((#REF!+#REF!+H7573)&lt;&gt;0,"a","b")</f>
        <v>#REF!</v>
      </c>
      <c r="C7573" s="54">
        <v>4</v>
      </c>
      <c r="D7573" s="54" t="s">
        <v>510</v>
      </c>
      <c r="F7573" s="127"/>
      <c r="G7573" s="93" t="s">
        <v>450</v>
      </c>
      <c r="H7573" s="359">
        <f t="shared" si="3703"/>
        <v>0</v>
      </c>
      <c r="I7573" s="359">
        <f t="shared" si="3703"/>
        <v>0</v>
      </c>
      <c r="J7573" s="359">
        <f t="shared" si="3703"/>
        <v>0</v>
      </c>
      <c r="K7573" s="359">
        <f t="shared" si="3703"/>
        <v>0</v>
      </c>
      <c r="L7573" s="359">
        <f t="shared" si="3703"/>
        <v>0</v>
      </c>
      <c r="M7573" s="359">
        <f t="shared" si="3703"/>
        <v>0</v>
      </c>
      <c r="N7573" s="137" t="e">
        <f>N7803+#REF!+N10103+N22063+N28043+N31263</f>
        <v>#REF!</v>
      </c>
    </row>
    <row r="7574" spans="2:15" ht="20.25" customHeight="1" thickBot="1">
      <c r="B7574" s="50" t="e">
        <f>IF((#REF!+#REF!+H7574)&lt;&gt;0,"a","b")</f>
        <v>#REF!</v>
      </c>
      <c r="C7574" s="54">
        <v>4</v>
      </c>
      <c r="D7574" s="54" t="s">
        <v>510</v>
      </c>
      <c r="F7574" s="127"/>
      <c r="G7574" s="93" t="s">
        <v>305</v>
      </c>
      <c r="H7574" s="359">
        <f t="shared" si="3703"/>
        <v>0</v>
      </c>
      <c r="I7574" s="359">
        <f t="shared" si="3703"/>
        <v>0</v>
      </c>
      <c r="J7574" s="359">
        <f t="shared" si="3703"/>
        <v>0</v>
      </c>
      <c r="K7574" s="359">
        <f t="shared" si="3703"/>
        <v>0</v>
      </c>
      <c r="L7574" s="359">
        <f t="shared" si="3703"/>
        <v>0</v>
      </c>
      <c r="M7574" s="359">
        <f t="shared" si="3703"/>
        <v>0</v>
      </c>
      <c r="N7574" s="137" t="e">
        <f>N7804+#REF!+N10104+N22064+N28044+N31264</f>
        <v>#REF!</v>
      </c>
    </row>
    <row r="7575" spans="2:15" ht="20.25" customHeight="1" thickBot="1">
      <c r="B7575" s="50" t="e">
        <f>IF((#REF!+#REF!+H7575)&lt;&gt;0,"a","b")</f>
        <v>#REF!</v>
      </c>
      <c r="C7575" s="54">
        <v>4</v>
      </c>
      <c r="D7575" s="54" t="s">
        <v>510</v>
      </c>
      <c r="F7575" s="127"/>
      <c r="G7575" s="93" t="s">
        <v>454</v>
      </c>
      <c r="H7575" s="359">
        <f t="shared" si="3703"/>
        <v>0</v>
      </c>
      <c r="I7575" s="359">
        <f t="shared" si="3703"/>
        <v>0</v>
      </c>
      <c r="J7575" s="359">
        <f t="shared" si="3703"/>
        <v>0</v>
      </c>
      <c r="K7575" s="359">
        <f t="shared" si="3703"/>
        <v>0</v>
      </c>
      <c r="L7575" s="359">
        <f t="shared" si="3703"/>
        <v>0</v>
      </c>
      <c r="M7575" s="359">
        <f t="shared" si="3703"/>
        <v>0</v>
      </c>
      <c r="N7575" s="137" t="e">
        <f>N7805+#REF!+N10105+N22065+N28045+N31265</f>
        <v>#REF!</v>
      </c>
    </row>
    <row r="7576" spans="2:15" ht="20.25" customHeight="1" thickBot="1">
      <c r="B7576" s="50" t="e">
        <f>IF((#REF!+#REF!+H7576)&lt;&gt;0,"a","b")</f>
        <v>#REF!</v>
      </c>
      <c r="C7576" s="54">
        <v>4</v>
      </c>
      <c r="D7576" s="54" t="s">
        <v>510</v>
      </c>
      <c r="F7576" s="127"/>
      <c r="G7576" s="93" t="s">
        <v>452</v>
      </c>
      <c r="H7576" s="359">
        <f t="shared" si="3703"/>
        <v>0</v>
      </c>
      <c r="I7576" s="359">
        <f t="shared" si="3703"/>
        <v>0</v>
      </c>
      <c r="J7576" s="359">
        <f t="shared" si="3703"/>
        <v>0</v>
      </c>
      <c r="K7576" s="359">
        <f t="shared" si="3703"/>
        <v>0</v>
      </c>
      <c r="L7576" s="359">
        <f t="shared" si="3703"/>
        <v>0</v>
      </c>
      <c r="M7576" s="359">
        <f t="shared" si="3703"/>
        <v>0</v>
      </c>
      <c r="N7576" s="137" t="e">
        <f>N7806+#REF!+N10106+N22066+N28046+N31266</f>
        <v>#REF!</v>
      </c>
    </row>
    <row r="7577" spans="2:15" ht="20.25" customHeight="1" thickBot="1">
      <c r="B7577" s="50" t="e">
        <f>IF((#REF!+#REF!+H7577)&lt;&gt;0,"a","b")</f>
        <v>#REF!</v>
      </c>
      <c r="C7577" s="54">
        <v>4</v>
      </c>
      <c r="D7577" s="54" t="s">
        <v>510</v>
      </c>
      <c r="F7577" s="127"/>
      <c r="G7577" s="93" t="s">
        <v>453</v>
      </c>
      <c r="H7577" s="359">
        <f t="shared" si="3703"/>
        <v>0</v>
      </c>
      <c r="I7577" s="359">
        <f t="shared" si="3703"/>
        <v>0</v>
      </c>
      <c r="J7577" s="359">
        <f t="shared" si="3703"/>
        <v>0</v>
      </c>
      <c r="K7577" s="359">
        <f t="shared" si="3703"/>
        <v>0</v>
      </c>
      <c r="L7577" s="359">
        <f t="shared" si="3703"/>
        <v>0</v>
      </c>
      <c r="M7577" s="359">
        <f t="shared" si="3703"/>
        <v>0</v>
      </c>
      <c r="N7577" s="137" t="e">
        <f>N7807+#REF!+N10107+N22067+N28047+N31267</f>
        <v>#REF!</v>
      </c>
    </row>
    <row r="7578" spans="2:15" ht="20.25" customHeight="1" thickBot="1">
      <c r="B7578" s="50" t="e">
        <f>IF((#REF!+#REF!+H7578)&lt;&gt;0,"a","b")</f>
        <v>#REF!</v>
      </c>
      <c r="C7578" s="54">
        <v>3</v>
      </c>
      <c r="D7578" s="54" t="s">
        <v>510</v>
      </c>
      <c r="F7578" s="89"/>
      <c r="G7578" s="108" t="s">
        <v>306</v>
      </c>
      <c r="H7578" s="359">
        <f t="shared" si="3703"/>
        <v>0</v>
      </c>
      <c r="I7578" s="359">
        <f t="shared" si="3703"/>
        <v>0</v>
      </c>
      <c r="J7578" s="359">
        <f t="shared" si="3703"/>
        <v>0</v>
      </c>
      <c r="K7578" s="359">
        <f t="shared" si="3703"/>
        <v>0</v>
      </c>
      <c r="L7578" s="359">
        <f t="shared" si="3703"/>
        <v>0</v>
      </c>
      <c r="M7578" s="359">
        <f t="shared" si="3703"/>
        <v>0</v>
      </c>
      <c r="N7578" s="146" t="e">
        <f>N7808+#REF!+N10108+N22068+N28048+N31268</f>
        <v>#REF!</v>
      </c>
    </row>
    <row r="7579" spans="2:15" ht="20.25" customHeight="1" thickBot="1">
      <c r="B7579" s="50" t="e">
        <f>IF((#REF!+#REF!+H7579)&lt;&gt;0,"a","b")</f>
        <v>#REF!</v>
      </c>
      <c r="C7579" s="54">
        <v>2</v>
      </c>
      <c r="D7579" s="68" t="s">
        <v>510</v>
      </c>
      <c r="F7579" s="374"/>
      <c r="G7579" s="117" t="s">
        <v>455</v>
      </c>
      <c r="H7579" s="359">
        <f t="shared" si="3703"/>
        <v>0</v>
      </c>
      <c r="I7579" s="359">
        <f t="shared" si="3703"/>
        <v>0</v>
      </c>
      <c r="J7579" s="359">
        <f t="shared" si="3703"/>
        <v>0</v>
      </c>
      <c r="K7579" s="359">
        <f t="shared" si="3703"/>
        <v>0</v>
      </c>
      <c r="L7579" s="359">
        <f t="shared" si="3703"/>
        <v>0</v>
      </c>
      <c r="M7579" s="359">
        <f t="shared" si="3703"/>
        <v>0</v>
      </c>
      <c r="N7579" s="125" t="e">
        <f>N7809+#REF!+N10109+N22069+N28049+N31269</f>
        <v>#REF!</v>
      </c>
      <c r="O7579" s="60" t="s">
        <v>71</v>
      </c>
    </row>
    <row r="7580" spans="2:15" ht="20.25" customHeight="1" thickBot="1">
      <c r="B7580" s="50" t="e">
        <f>IF((#REF!+#REF!+H7580)&lt;&gt;0,"a","b")</f>
        <v>#REF!</v>
      </c>
      <c r="C7580" s="54">
        <v>3</v>
      </c>
      <c r="D7580" s="54" t="s">
        <v>510</v>
      </c>
      <c r="F7580" s="374"/>
      <c r="G7580" s="108" t="s">
        <v>448</v>
      </c>
      <c r="H7580" s="359">
        <f t="shared" si="3703"/>
        <v>0</v>
      </c>
      <c r="I7580" s="359">
        <f t="shared" si="3703"/>
        <v>0</v>
      </c>
      <c r="J7580" s="359">
        <f t="shared" si="3703"/>
        <v>0</v>
      </c>
      <c r="K7580" s="359">
        <f t="shared" si="3703"/>
        <v>0</v>
      </c>
      <c r="L7580" s="359">
        <f t="shared" si="3703"/>
        <v>0</v>
      </c>
      <c r="M7580" s="359">
        <f t="shared" si="3703"/>
        <v>0</v>
      </c>
      <c r="N7580" s="146" t="e">
        <f>N7810+#REF!+N10110+N22070+N28050+N31270</f>
        <v>#REF!</v>
      </c>
      <c r="O7580" s="60" t="s">
        <v>71</v>
      </c>
    </row>
    <row r="7581" spans="2:15" ht="20.25" customHeight="1" thickBot="1">
      <c r="B7581" s="50" t="e">
        <f>IF((#REF!+#REF!+H7581)&lt;&gt;0,"a","b")</f>
        <v>#REF!</v>
      </c>
      <c r="C7581" s="54">
        <v>4</v>
      </c>
      <c r="D7581" s="54" t="s">
        <v>510</v>
      </c>
      <c r="F7581" s="89"/>
      <c r="G7581" s="93" t="s">
        <v>456</v>
      </c>
      <c r="H7581" s="359">
        <f t="shared" si="3703"/>
        <v>0</v>
      </c>
      <c r="I7581" s="359">
        <f t="shared" si="3703"/>
        <v>0</v>
      </c>
      <c r="J7581" s="359">
        <f t="shared" si="3703"/>
        <v>0</v>
      </c>
      <c r="K7581" s="359">
        <f t="shared" si="3703"/>
        <v>0</v>
      </c>
      <c r="L7581" s="359">
        <f t="shared" si="3703"/>
        <v>0</v>
      </c>
      <c r="M7581" s="359">
        <f t="shared" si="3703"/>
        <v>0</v>
      </c>
      <c r="N7581" s="137" t="e">
        <f>N7811+#REF!+N10111+N22071+N28051+N31271</f>
        <v>#REF!</v>
      </c>
    </row>
    <row r="7582" spans="2:15" ht="20.25" customHeight="1" thickBot="1">
      <c r="B7582" s="50" t="e">
        <f>IF((#REF!+#REF!+H7582)&lt;&gt;0,"a","b")</f>
        <v>#REF!</v>
      </c>
      <c r="C7582" s="54">
        <v>4</v>
      </c>
      <c r="D7582" s="54" t="s">
        <v>510</v>
      </c>
      <c r="F7582" s="89"/>
      <c r="G7582" s="93" t="s">
        <v>303</v>
      </c>
      <c r="H7582" s="359">
        <f t="shared" si="3703"/>
        <v>0</v>
      </c>
      <c r="I7582" s="359">
        <f t="shared" si="3703"/>
        <v>0</v>
      </c>
      <c r="J7582" s="359">
        <f t="shared" si="3703"/>
        <v>0</v>
      </c>
      <c r="K7582" s="359">
        <f t="shared" si="3703"/>
        <v>0</v>
      </c>
      <c r="L7582" s="359">
        <f t="shared" si="3703"/>
        <v>0</v>
      </c>
      <c r="M7582" s="359">
        <f t="shared" si="3703"/>
        <v>0</v>
      </c>
      <c r="N7582" s="137" t="e">
        <f>N7812+#REF!+N10112+N22072+N28052+N31272</f>
        <v>#REF!</v>
      </c>
    </row>
    <row r="7583" spans="2:15" ht="20.25" customHeight="1" thickBot="1">
      <c r="B7583" s="50" t="e">
        <f>IF((#REF!+#REF!+H7583)&lt;&gt;0,"a","b")</f>
        <v>#REF!</v>
      </c>
      <c r="C7583" s="54">
        <v>4</v>
      </c>
      <c r="D7583" s="54" t="s">
        <v>510</v>
      </c>
      <c r="F7583" s="374"/>
      <c r="G7583" s="93" t="s">
        <v>450</v>
      </c>
      <c r="H7583" s="359">
        <f t="shared" si="3703"/>
        <v>0</v>
      </c>
      <c r="I7583" s="359">
        <f t="shared" si="3703"/>
        <v>0</v>
      </c>
      <c r="J7583" s="359">
        <f t="shared" si="3703"/>
        <v>0</v>
      </c>
      <c r="K7583" s="359">
        <f t="shared" si="3703"/>
        <v>0</v>
      </c>
      <c r="L7583" s="359">
        <f t="shared" si="3703"/>
        <v>0</v>
      </c>
      <c r="M7583" s="359">
        <f t="shared" si="3703"/>
        <v>0</v>
      </c>
      <c r="N7583" s="137" t="e">
        <f>N7813+#REF!+N10113+N22073+N28053+N31273</f>
        <v>#REF!</v>
      </c>
    </row>
    <row r="7584" spans="2:15" ht="30.75" customHeight="1" thickBot="1">
      <c r="B7584" s="50" t="e">
        <f>IF((#REF!+#REF!+H7584)&lt;&gt;0,"a","b")</f>
        <v>#REF!</v>
      </c>
      <c r="C7584" s="54">
        <v>4</v>
      </c>
      <c r="D7584" s="54" t="s">
        <v>510</v>
      </c>
      <c r="F7584" s="89"/>
      <c r="G7584" s="93" t="s">
        <v>457</v>
      </c>
      <c r="H7584" s="359">
        <f t="shared" si="3703"/>
        <v>0</v>
      </c>
      <c r="I7584" s="359">
        <f t="shared" si="3703"/>
        <v>0</v>
      </c>
      <c r="J7584" s="359">
        <f t="shared" si="3703"/>
        <v>0</v>
      </c>
      <c r="K7584" s="359">
        <f t="shared" si="3703"/>
        <v>0</v>
      </c>
      <c r="L7584" s="359">
        <f t="shared" si="3703"/>
        <v>0</v>
      </c>
      <c r="M7584" s="359">
        <f t="shared" si="3703"/>
        <v>0</v>
      </c>
      <c r="N7584" s="137" t="e">
        <f>N7814+#REF!+N10114+N22074+N28054+N31274</f>
        <v>#REF!</v>
      </c>
    </row>
    <row r="7585" spans="1:17" ht="20.25" customHeight="1" thickBot="1">
      <c r="B7585" s="50" t="e">
        <f>IF((#REF!+#REF!+H7585)&lt;&gt;0,"a","b")</f>
        <v>#REF!</v>
      </c>
      <c r="C7585" s="54">
        <v>4</v>
      </c>
      <c r="D7585" s="54" t="s">
        <v>510</v>
      </c>
      <c r="F7585" s="89"/>
      <c r="G7585" s="93" t="s">
        <v>451</v>
      </c>
      <c r="H7585" s="359">
        <f t="shared" si="3703"/>
        <v>0</v>
      </c>
      <c r="I7585" s="359">
        <f t="shared" si="3703"/>
        <v>0</v>
      </c>
      <c r="J7585" s="359">
        <f t="shared" si="3703"/>
        <v>0</v>
      </c>
      <c r="K7585" s="359">
        <f t="shared" si="3703"/>
        <v>0</v>
      </c>
      <c r="L7585" s="359">
        <f t="shared" si="3703"/>
        <v>0</v>
      </c>
      <c r="M7585" s="359">
        <f t="shared" si="3703"/>
        <v>0</v>
      </c>
      <c r="N7585" s="137" t="e">
        <f>N7815+#REF!+N10115+N22075+N28055+N31275</f>
        <v>#REF!</v>
      </c>
    </row>
    <row r="7586" spans="1:17" ht="20.25" customHeight="1" thickBot="1">
      <c r="B7586" s="50" t="e">
        <f>IF((#REF!+#REF!+H7586)&lt;&gt;0,"a","b")</f>
        <v>#REF!</v>
      </c>
      <c r="C7586" s="54">
        <v>4</v>
      </c>
      <c r="D7586" s="54" t="s">
        <v>510</v>
      </c>
      <c r="F7586" s="89"/>
      <c r="G7586" s="93" t="s">
        <v>452</v>
      </c>
      <c r="H7586" s="359">
        <f t="shared" si="3703"/>
        <v>0</v>
      </c>
      <c r="I7586" s="359">
        <f t="shared" si="3703"/>
        <v>0</v>
      </c>
      <c r="J7586" s="359">
        <f t="shared" si="3703"/>
        <v>0</v>
      </c>
      <c r="K7586" s="359">
        <f t="shared" si="3703"/>
        <v>0</v>
      </c>
      <c r="L7586" s="359">
        <f t="shared" si="3703"/>
        <v>0</v>
      </c>
      <c r="M7586" s="359">
        <f t="shared" si="3703"/>
        <v>0</v>
      </c>
      <c r="N7586" s="137" t="e">
        <f>N7816+#REF!+N10116+N22076+N28056+N31276</f>
        <v>#REF!</v>
      </c>
    </row>
    <row r="7587" spans="1:17" ht="20.25" customHeight="1" thickBot="1">
      <c r="B7587" s="50" t="e">
        <f>IF((#REF!+#REF!+H7587)&lt;&gt;0,"a","b")</f>
        <v>#REF!</v>
      </c>
      <c r="C7587" s="54">
        <v>4</v>
      </c>
      <c r="D7587" s="54" t="s">
        <v>510</v>
      </c>
      <c r="F7587" s="89"/>
      <c r="G7587" s="93" t="s">
        <v>458</v>
      </c>
      <c r="H7587" s="359">
        <f t="shared" si="3703"/>
        <v>0</v>
      </c>
      <c r="I7587" s="359">
        <f t="shared" si="3703"/>
        <v>0</v>
      </c>
      <c r="J7587" s="359">
        <f t="shared" si="3703"/>
        <v>0</v>
      </c>
      <c r="K7587" s="359">
        <f t="shared" si="3703"/>
        <v>0</v>
      </c>
      <c r="L7587" s="359">
        <f t="shared" si="3703"/>
        <v>0</v>
      </c>
      <c r="M7587" s="359">
        <f t="shared" si="3703"/>
        <v>0</v>
      </c>
      <c r="N7587" s="146" t="e">
        <f>N7817+#REF!+N10117+N22077+N28057+N31277</f>
        <v>#REF!</v>
      </c>
    </row>
    <row r="7588" spans="1:17" ht="20.25" customHeight="1" thickBot="1">
      <c r="B7588" s="50" t="e">
        <f>IF((#REF!+#REF!+H7588)&lt;&gt;0,"a","b")</f>
        <v>#REF!</v>
      </c>
      <c r="C7588" s="54">
        <v>3</v>
      </c>
      <c r="D7588" s="54" t="s">
        <v>510</v>
      </c>
      <c r="F7588" s="89"/>
      <c r="G7588" s="108" t="s">
        <v>304</v>
      </c>
      <c r="H7588" s="359">
        <f t="shared" si="3703"/>
        <v>0</v>
      </c>
      <c r="I7588" s="359">
        <f t="shared" si="3703"/>
        <v>0</v>
      </c>
      <c r="J7588" s="359">
        <f t="shared" si="3703"/>
        <v>0</v>
      </c>
      <c r="K7588" s="359">
        <f t="shared" si="3703"/>
        <v>0</v>
      </c>
      <c r="L7588" s="359">
        <f t="shared" si="3703"/>
        <v>0</v>
      </c>
      <c r="M7588" s="359">
        <f t="shared" si="3703"/>
        <v>0</v>
      </c>
      <c r="N7588" s="146" t="e">
        <f>N7818+#REF!+N10118+N22078+N28058+N31278</f>
        <v>#REF!</v>
      </c>
      <c r="O7588" s="60" t="s">
        <v>71</v>
      </c>
    </row>
    <row r="7589" spans="1:17" ht="20.25" customHeight="1" thickBot="1">
      <c r="B7589" s="50" t="e">
        <f>IF((#REF!+#REF!+H7589)&lt;&gt;0,"a","b")</f>
        <v>#REF!</v>
      </c>
      <c r="C7589" s="54">
        <v>4</v>
      </c>
      <c r="D7589" s="54" t="s">
        <v>510</v>
      </c>
      <c r="F7589" s="89"/>
      <c r="G7589" s="93" t="s">
        <v>456</v>
      </c>
      <c r="H7589" s="359">
        <f t="shared" si="3703"/>
        <v>0</v>
      </c>
      <c r="I7589" s="359">
        <f t="shared" si="3703"/>
        <v>0</v>
      </c>
      <c r="J7589" s="359">
        <f t="shared" si="3703"/>
        <v>0</v>
      </c>
      <c r="K7589" s="359">
        <f t="shared" si="3703"/>
        <v>0</v>
      </c>
      <c r="L7589" s="359">
        <f t="shared" si="3703"/>
        <v>0</v>
      </c>
      <c r="M7589" s="359">
        <f t="shared" si="3703"/>
        <v>0</v>
      </c>
      <c r="N7589" s="137" t="e">
        <f>N7819+#REF!+N10119+N22079+N28059+N31279</f>
        <v>#REF!</v>
      </c>
    </row>
    <row r="7590" spans="1:17" ht="20.25" customHeight="1" thickBot="1">
      <c r="B7590" s="50" t="e">
        <f>IF((#REF!+#REF!+H7590)&lt;&gt;0,"a","b")</f>
        <v>#REF!</v>
      </c>
      <c r="C7590" s="54">
        <v>4</v>
      </c>
      <c r="D7590" s="54" t="s">
        <v>510</v>
      </c>
      <c r="F7590" s="89"/>
      <c r="G7590" s="93" t="s">
        <v>303</v>
      </c>
      <c r="H7590" s="359">
        <f t="shared" si="3703"/>
        <v>0</v>
      </c>
      <c r="I7590" s="359">
        <f t="shared" si="3703"/>
        <v>0</v>
      </c>
      <c r="J7590" s="359">
        <f t="shared" si="3703"/>
        <v>0</v>
      </c>
      <c r="K7590" s="359">
        <f t="shared" si="3703"/>
        <v>0</v>
      </c>
      <c r="L7590" s="359">
        <f t="shared" si="3703"/>
        <v>0</v>
      </c>
      <c r="M7590" s="359">
        <f t="shared" si="3703"/>
        <v>0</v>
      </c>
      <c r="N7590" s="137" t="e">
        <f>N7820+#REF!+N10120+N22080+N28060+N31280</f>
        <v>#REF!</v>
      </c>
    </row>
    <row r="7591" spans="1:17" ht="20.25" customHeight="1" thickBot="1">
      <c r="B7591" s="50" t="e">
        <f>IF((#REF!+#REF!+H7591)&lt;&gt;0,"a","b")</f>
        <v>#REF!</v>
      </c>
      <c r="C7591" s="54">
        <v>4</v>
      </c>
      <c r="D7591" s="54" t="s">
        <v>510</v>
      </c>
      <c r="F7591" s="89"/>
      <c r="G7591" s="93" t="s">
        <v>450</v>
      </c>
      <c r="H7591" s="359">
        <f t="shared" si="3703"/>
        <v>0</v>
      </c>
      <c r="I7591" s="359">
        <f t="shared" si="3703"/>
        <v>0</v>
      </c>
      <c r="J7591" s="359">
        <f t="shared" si="3703"/>
        <v>0</v>
      </c>
      <c r="K7591" s="359">
        <f t="shared" si="3703"/>
        <v>0</v>
      </c>
      <c r="L7591" s="359">
        <f t="shared" si="3703"/>
        <v>0</v>
      </c>
      <c r="M7591" s="359">
        <f t="shared" si="3703"/>
        <v>0</v>
      </c>
      <c r="N7591" s="137" t="e">
        <f>N7821+#REF!+N10121+N22081+N28061+N31281</f>
        <v>#REF!</v>
      </c>
    </row>
    <row r="7592" spans="1:17" ht="30.75" customHeight="1" thickBot="1">
      <c r="B7592" s="50" t="e">
        <f>IF((#REF!+#REF!+H7592)&lt;&gt;0,"a","b")</f>
        <v>#REF!</v>
      </c>
      <c r="C7592" s="54">
        <v>4</v>
      </c>
      <c r="D7592" s="54" t="s">
        <v>510</v>
      </c>
      <c r="F7592" s="89"/>
      <c r="G7592" s="93" t="s">
        <v>457</v>
      </c>
      <c r="H7592" s="359">
        <f t="shared" si="3703"/>
        <v>0</v>
      </c>
      <c r="I7592" s="359">
        <f t="shared" si="3703"/>
        <v>0</v>
      </c>
      <c r="J7592" s="359">
        <f t="shared" si="3703"/>
        <v>0</v>
      </c>
      <c r="K7592" s="359">
        <f t="shared" si="3703"/>
        <v>0</v>
      </c>
      <c r="L7592" s="359">
        <f t="shared" si="3703"/>
        <v>0</v>
      </c>
      <c r="M7592" s="359">
        <f t="shared" si="3703"/>
        <v>0</v>
      </c>
      <c r="N7592" s="137" t="e">
        <f>N7822+#REF!+N10122+N22082+N28062+N31282</f>
        <v>#REF!</v>
      </c>
    </row>
    <row r="7593" spans="1:17" ht="20.25" customHeight="1" thickBot="1">
      <c r="B7593" s="50" t="e">
        <f>IF((#REF!+#REF!+H7593)&lt;&gt;0,"a","b")</f>
        <v>#REF!</v>
      </c>
      <c r="C7593" s="54">
        <v>4</v>
      </c>
      <c r="D7593" s="54" t="s">
        <v>510</v>
      </c>
      <c r="F7593" s="89"/>
      <c r="G7593" s="93" t="s">
        <v>459</v>
      </c>
      <c r="H7593" s="359">
        <f t="shared" si="3703"/>
        <v>0</v>
      </c>
      <c r="I7593" s="359">
        <f t="shared" si="3703"/>
        <v>0</v>
      </c>
      <c r="J7593" s="359">
        <f t="shared" si="3703"/>
        <v>0</v>
      </c>
      <c r="K7593" s="359">
        <f t="shared" si="3703"/>
        <v>0</v>
      </c>
      <c r="L7593" s="359">
        <f t="shared" si="3703"/>
        <v>0</v>
      </c>
      <c r="M7593" s="359">
        <f t="shared" si="3703"/>
        <v>0</v>
      </c>
      <c r="N7593" s="137" t="e">
        <f>N7823+#REF!+N10123+N22083+N28063+N31283</f>
        <v>#REF!</v>
      </c>
    </row>
    <row r="7594" spans="1:17" ht="20.25" customHeight="1" thickBot="1">
      <c r="B7594" s="50" t="e">
        <f>IF((#REF!+#REF!+H7594)&lt;&gt;0,"a","b")</f>
        <v>#REF!</v>
      </c>
      <c r="C7594" s="54">
        <v>4</v>
      </c>
      <c r="D7594" s="54" t="s">
        <v>510</v>
      </c>
      <c r="F7594" s="89"/>
      <c r="G7594" s="93" t="s">
        <v>452</v>
      </c>
      <c r="H7594" s="359">
        <f t="shared" si="3703"/>
        <v>0</v>
      </c>
      <c r="I7594" s="359">
        <f t="shared" si="3703"/>
        <v>0</v>
      </c>
      <c r="J7594" s="359">
        <f t="shared" si="3703"/>
        <v>0</v>
      </c>
      <c r="K7594" s="359">
        <f t="shared" si="3703"/>
        <v>0</v>
      </c>
      <c r="L7594" s="359">
        <f t="shared" si="3703"/>
        <v>0</v>
      </c>
      <c r="M7594" s="359">
        <f t="shared" si="3703"/>
        <v>0</v>
      </c>
      <c r="N7594" s="137" t="e">
        <f>N7824+#REF!+N10124+N22084+N28064+N31284</f>
        <v>#REF!</v>
      </c>
    </row>
    <row r="7595" spans="1:17" ht="21" customHeight="1">
      <c r="B7595" s="50" t="e">
        <f>IF((#REF!+#REF!+H7595)&lt;&gt;0,"a","b")</f>
        <v>#REF!</v>
      </c>
      <c r="C7595" s="54">
        <v>4</v>
      </c>
      <c r="D7595" s="54" t="s">
        <v>510</v>
      </c>
      <c r="F7595" s="89"/>
      <c r="G7595" s="93" t="s">
        <v>458</v>
      </c>
      <c r="H7595" s="359">
        <f t="shared" si="3703"/>
        <v>0</v>
      </c>
      <c r="I7595" s="359">
        <f t="shared" si="3703"/>
        <v>0</v>
      </c>
      <c r="J7595" s="359">
        <f t="shared" si="3703"/>
        <v>0</v>
      </c>
      <c r="K7595" s="359">
        <f t="shared" si="3703"/>
        <v>0</v>
      </c>
      <c r="L7595" s="359">
        <f t="shared" si="3703"/>
        <v>0</v>
      </c>
      <c r="M7595" s="359">
        <f t="shared" si="3703"/>
        <v>0</v>
      </c>
      <c r="N7595" s="137" t="e">
        <f>N7825+#REF!+N10125+N22085+N28065+N31285</f>
        <v>#REF!</v>
      </c>
    </row>
    <row r="7596" spans="1:17" ht="43.5" customHeight="1">
      <c r="A7596" s="1" t="s">
        <v>202</v>
      </c>
      <c r="B7596" s="50" t="e">
        <f>IF((#REF!+#REF!+H7596)&lt;&gt;0,"a","b")</f>
        <v>#REF!</v>
      </c>
      <c r="C7596" s="54">
        <v>1</v>
      </c>
      <c r="D7596" s="68" t="s">
        <v>510</v>
      </c>
      <c r="E7596" s="45"/>
      <c r="F7596" s="604" t="s">
        <v>2468</v>
      </c>
      <c r="G7596" s="115" t="s">
        <v>2470</v>
      </c>
      <c r="H7596" s="580">
        <f t="shared" ref="H7596:H7660" si="3704">I7596+J7596</f>
        <v>0</v>
      </c>
      <c r="I7596" s="573">
        <f t="shared" ref="I7596:M7596" si="3705">I7598+I7730+I7793+I7809</f>
        <v>0</v>
      </c>
      <c r="J7596" s="573">
        <f t="shared" si="3705"/>
        <v>0</v>
      </c>
      <c r="K7596" s="573">
        <f t="shared" si="3705"/>
        <v>150</v>
      </c>
      <c r="L7596" s="573">
        <f t="shared" si="3705"/>
        <v>150</v>
      </c>
      <c r="M7596" s="573">
        <f t="shared" si="3705"/>
        <v>150</v>
      </c>
      <c r="N7596" s="147">
        <f t="shared" ref="N7596" si="3706">N7598+N7730+N7793+N7809</f>
        <v>0</v>
      </c>
      <c r="O7596" s="60" t="s">
        <v>71</v>
      </c>
      <c r="Q7596" s="55">
        <v>1</v>
      </c>
    </row>
    <row r="7597" spans="1:17" ht="21" customHeight="1">
      <c r="A7597" s="1" t="s">
        <v>203</v>
      </c>
      <c r="B7597" s="50" t="e">
        <f>IF((#REF!+#REF!+H7597)&lt;&gt;0,"a","b")</f>
        <v>#REF!</v>
      </c>
      <c r="C7597" s="54">
        <v>2</v>
      </c>
      <c r="D7597" s="68" t="s">
        <v>510</v>
      </c>
      <c r="F7597" s="373"/>
      <c r="G7597" s="124" t="s">
        <v>255</v>
      </c>
      <c r="H7597" s="577">
        <f t="shared" si="3704"/>
        <v>0</v>
      </c>
      <c r="I7597" s="551"/>
      <c r="J7597" s="551"/>
      <c r="K7597" s="551"/>
      <c r="L7597" s="551"/>
      <c r="M7597" s="551"/>
      <c r="N7597" s="125">
        <f t="shared" ref="N7597:N7660" si="3707">N8057+N8287+N8977+N9207+N9437+N9667</f>
        <v>0</v>
      </c>
    </row>
    <row r="7598" spans="1:17" ht="20.25" customHeight="1">
      <c r="A7598" s="1" t="s">
        <v>204</v>
      </c>
      <c r="B7598" s="50" t="e">
        <f>IF((#REF!+#REF!+H7598)&lt;&gt;0,"a","b")</f>
        <v>#REF!</v>
      </c>
      <c r="C7598" s="54">
        <v>2</v>
      </c>
      <c r="D7598" s="68" t="s">
        <v>510</v>
      </c>
      <c r="E7598" s="45"/>
      <c r="F7598" s="374"/>
      <c r="G7598" s="117" t="s">
        <v>256</v>
      </c>
      <c r="H7598" s="580">
        <f t="shared" si="3704"/>
        <v>0</v>
      </c>
      <c r="I7598" s="573">
        <f t="shared" ref="I7598:M7598" si="3708">I7599+I7610+I7678+I7686+I7687+I7697+I7707+I7677</f>
        <v>0</v>
      </c>
      <c r="J7598" s="573">
        <f t="shared" si="3708"/>
        <v>0</v>
      </c>
      <c r="K7598" s="573">
        <f t="shared" si="3708"/>
        <v>0</v>
      </c>
      <c r="L7598" s="573">
        <f t="shared" si="3708"/>
        <v>0</v>
      </c>
      <c r="M7598" s="573">
        <f t="shared" si="3708"/>
        <v>0</v>
      </c>
      <c r="N7598" s="125">
        <f t="shared" si="3707"/>
        <v>0</v>
      </c>
      <c r="O7598" s="60" t="s">
        <v>71</v>
      </c>
    </row>
    <row r="7599" spans="1:17" ht="20.25" customHeight="1">
      <c r="A7599" s="1" t="s">
        <v>205</v>
      </c>
      <c r="B7599" s="50" t="e">
        <f>IF((#REF!+#REF!+H7599)&lt;&gt;0,"a","b")</f>
        <v>#REF!</v>
      </c>
      <c r="C7599" s="54">
        <v>31</v>
      </c>
      <c r="D7599" s="68" t="s">
        <v>510</v>
      </c>
      <c r="F7599" s="374"/>
      <c r="G7599" s="90" t="s">
        <v>257</v>
      </c>
      <c r="H7599" s="578">
        <f t="shared" si="3704"/>
        <v>0</v>
      </c>
      <c r="I7599" s="564">
        <f t="shared" ref="I7599:M7599" si="3709">I7600+I7609</f>
        <v>0</v>
      </c>
      <c r="J7599" s="564">
        <f t="shared" si="3709"/>
        <v>0</v>
      </c>
      <c r="K7599" s="564">
        <f t="shared" si="3709"/>
        <v>0</v>
      </c>
      <c r="L7599" s="564">
        <f t="shared" si="3709"/>
        <v>0</v>
      </c>
      <c r="M7599" s="564">
        <f t="shared" si="3709"/>
        <v>0</v>
      </c>
      <c r="N7599" s="140">
        <f t="shared" si="3707"/>
        <v>0</v>
      </c>
      <c r="O7599" s="60" t="s">
        <v>71</v>
      </c>
    </row>
    <row r="7600" spans="1:17" ht="20.25" customHeight="1">
      <c r="A7600" s="1" t="s">
        <v>827</v>
      </c>
      <c r="B7600" s="50" t="e">
        <f>IF((#REF!+#REF!+H7600)&lt;&gt;0,"a","b")</f>
        <v>#REF!</v>
      </c>
      <c r="C7600" s="54">
        <v>4</v>
      </c>
      <c r="D7600" s="54" t="s">
        <v>510</v>
      </c>
      <c r="F7600" s="375"/>
      <c r="G7600" s="93" t="s">
        <v>258</v>
      </c>
      <c r="H7600" s="578">
        <f t="shared" si="3704"/>
        <v>0</v>
      </c>
      <c r="I7600" s="565">
        <f t="shared" ref="I7600:M7600" si="3710">I7601+I7608</f>
        <v>0</v>
      </c>
      <c r="J7600" s="565">
        <f t="shared" si="3710"/>
        <v>0</v>
      </c>
      <c r="K7600" s="565">
        <f t="shared" si="3710"/>
        <v>0</v>
      </c>
      <c r="L7600" s="565">
        <f t="shared" si="3710"/>
        <v>0</v>
      </c>
      <c r="M7600" s="565">
        <f t="shared" si="3710"/>
        <v>0</v>
      </c>
      <c r="N7600" s="137">
        <f t="shared" si="3707"/>
        <v>0</v>
      </c>
      <c r="O7600" s="60" t="s">
        <v>71</v>
      </c>
    </row>
    <row r="7601" spans="1:15" ht="20.25" customHeight="1">
      <c r="A7601" s="1" t="s">
        <v>828</v>
      </c>
      <c r="B7601" s="50" t="e">
        <f>IF((#REF!+#REF!+H7601)&lt;&gt;0,"a","b")</f>
        <v>#REF!</v>
      </c>
      <c r="C7601" s="54">
        <v>5</v>
      </c>
      <c r="D7601" s="54" t="s">
        <v>510</v>
      </c>
      <c r="F7601" s="374"/>
      <c r="G7601" s="95" t="s">
        <v>259</v>
      </c>
      <c r="H7601" s="578">
        <f t="shared" si="3704"/>
        <v>0</v>
      </c>
      <c r="I7601" s="560">
        <f t="shared" ref="I7601:K7601" si="3711">SUM(I7602:I7607)</f>
        <v>0</v>
      </c>
      <c r="J7601" s="560">
        <f t="shared" si="3711"/>
        <v>0</v>
      </c>
      <c r="K7601" s="560">
        <f t="shared" si="3711"/>
        <v>0</v>
      </c>
      <c r="L7601" s="560">
        <f t="shared" ref="L7601:M7601" si="3712">SUM(L7602:L7607)</f>
        <v>0</v>
      </c>
      <c r="M7601" s="560">
        <f t="shared" si="3712"/>
        <v>0</v>
      </c>
      <c r="N7601" s="141">
        <f t="shared" si="3707"/>
        <v>0</v>
      </c>
      <c r="O7601" s="60" t="s">
        <v>71</v>
      </c>
    </row>
    <row r="7602" spans="1:15" ht="20.25" customHeight="1">
      <c r="A7602" s="1" t="s">
        <v>829</v>
      </c>
      <c r="B7602" s="50" t="e">
        <f>IF((#REF!+#REF!+H7602)&lt;&gt;0,"a","b")</f>
        <v>#REF!</v>
      </c>
      <c r="C7602" s="54">
        <v>6</v>
      </c>
      <c r="D7602" s="54" t="s">
        <v>510</v>
      </c>
      <c r="F7602" s="374"/>
      <c r="G7602" s="97" t="s">
        <v>260</v>
      </c>
      <c r="H7602" s="579">
        <f t="shared" si="3704"/>
        <v>0</v>
      </c>
      <c r="I7602" s="553"/>
      <c r="J7602" s="553"/>
      <c r="K7602" s="553"/>
      <c r="L7602" s="553"/>
      <c r="M7602" s="553"/>
      <c r="N7602" s="142">
        <f t="shared" si="3707"/>
        <v>0</v>
      </c>
    </row>
    <row r="7603" spans="1:15" ht="20.25" customHeight="1">
      <c r="A7603" s="1" t="s">
        <v>830</v>
      </c>
      <c r="B7603" s="50" t="e">
        <f>IF((#REF!+#REF!+H7603)&lt;&gt;0,"a","b")</f>
        <v>#REF!</v>
      </c>
      <c r="C7603" s="54">
        <v>6</v>
      </c>
      <c r="D7603" s="54" t="s">
        <v>510</v>
      </c>
      <c r="F7603" s="89"/>
      <c r="G7603" s="97" t="s">
        <v>261</v>
      </c>
      <c r="H7603" s="552">
        <f t="shared" si="3704"/>
        <v>0</v>
      </c>
      <c r="I7603" s="553"/>
      <c r="J7603" s="553"/>
      <c r="K7603" s="553"/>
      <c r="L7603" s="553"/>
      <c r="M7603" s="553"/>
      <c r="N7603" s="142">
        <f t="shared" si="3707"/>
        <v>0</v>
      </c>
    </row>
    <row r="7604" spans="1:15" ht="20.25" customHeight="1">
      <c r="A7604" s="1" t="s">
        <v>831</v>
      </c>
      <c r="B7604" s="50" t="e">
        <f>IF((#REF!+#REF!+H7604)&lt;&gt;0,"a","b")</f>
        <v>#REF!</v>
      </c>
      <c r="C7604" s="54">
        <v>6</v>
      </c>
      <c r="D7604" s="54" t="s">
        <v>510</v>
      </c>
      <c r="F7604" s="89"/>
      <c r="G7604" s="97" t="s">
        <v>262</v>
      </c>
      <c r="H7604" s="558">
        <f t="shared" si="3704"/>
        <v>0</v>
      </c>
      <c r="I7604" s="553"/>
      <c r="J7604" s="553"/>
      <c r="K7604" s="553"/>
      <c r="L7604" s="553"/>
      <c r="M7604" s="553"/>
      <c r="N7604" s="142">
        <f t="shared" si="3707"/>
        <v>0</v>
      </c>
    </row>
    <row r="7605" spans="1:15" ht="20.25" customHeight="1">
      <c r="A7605" s="1" t="s">
        <v>832</v>
      </c>
      <c r="B7605" s="50" t="e">
        <f>IF((#REF!+#REF!+H7605)&lt;&gt;0,"a","b")</f>
        <v>#REF!</v>
      </c>
      <c r="C7605" s="54">
        <v>6</v>
      </c>
      <c r="D7605" s="54" t="s">
        <v>510</v>
      </c>
      <c r="F7605" s="89"/>
      <c r="G7605" s="97" t="s">
        <v>263</v>
      </c>
      <c r="H7605" s="558">
        <f t="shared" si="3704"/>
        <v>0</v>
      </c>
      <c r="I7605" s="553"/>
      <c r="J7605" s="553"/>
      <c r="K7605" s="553"/>
      <c r="L7605" s="553"/>
      <c r="M7605" s="553"/>
      <c r="N7605" s="142">
        <f t="shared" si="3707"/>
        <v>0</v>
      </c>
    </row>
    <row r="7606" spans="1:15" ht="20.25" customHeight="1">
      <c r="A7606" s="1" t="s">
        <v>833</v>
      </c>
      <c r="B7606" s="50" t="e">
        <f>IF((#REF!+#REF!+H7606)&lt;&gt;0,"a","b")</f>
        <v>#REF!</v>
      </c>
      <c r="C7606" s="54">
        <v>6</v>
      </c>
      <c r="D7606" s="54" t="s">
        <v>510</v>
      </c>
      <c r="F7606" s="89"/>
      <c r="G7606" s="97" t="s">
        <v>264</v>
      </c>
      <c r="H7606" s="552">
        <f t="shared" si="3704"/>
        <v>0</v>
      </c>
      <c r="I7606" s="553"/>
      <c r="J7606" s="553"/>
      <c r="K7606" s="553"/>
      <c r="L7606" s="553"/>
      <c r="M7606" s="553"/>
      <c r="N7606" s="142">
        <f t="shared" si="3707"/>
        <v>0</v>
      </c>
    </row>
    <row r="7607" spans="1:15" ht="20.25" customHeight="1">
      <c r="A7607" s="1" t="s">
        <v>834</v>
      </c>
      <c r="B7607" s="50" t="e">
        <f>IF((#REF!+#REF!+H7607)&lt;&gt;0,"a","b")</f>
        <v>#REF!</v>
      </c>
      <c r="C7607" s="54">
        <v>6</v>
      </c>
      <c r="D7607" s="54" t="s">
        <v>510</v>
      </c>
      <c r="F7607" s="89"/>
      <c r="G7607" s="97" t="s">
        <v>265</v>
      </c>
      <c r="H7607" s="552">
        <f t="shared" si="3704"/>
        <v>0</v>
      </c>
      <c r="I7607" s="553"/>
      <c r="J7607" s="553"/>
      <c r="K7607" s="553"/>
      <c r="L7607" s="553"/>
      <c r="M7607" s="553"/>
      <c r="N7607" s="142">
        <f t="shared" si="3707"/>
        <v>0</v>
      </c>
    </row>
    <row r="7608" spans="1:15" ht="20.25" customHeight="1">
      <c r="A7608" s="1" t="s">
        <v>835</v>
      </c>
      <c r="B7608" s="50" t="e">
        <f>IF((#REF!+#REF!+H7608)&lt;&gt;0,"a","b")</f>
        <v>#REF!</v>
      </c>
      <c r="C7608" s="54">
        <v>5</v>
      </c>
      <c r="D7608" s="54" t="s">
        <v>510</v>
      </c>
      <c r="F7608" s="89"/>
      <c r="G7608" s="95" t="s">
        <v>266</v>
      </c>
      <c r="H7608" s="552">
        <f t="shared" si="3704"/>
        <v>0</v>
      </c>
      <c r="I7608" s="554"/>
      <c r="J7608" s="554"/>
      <c r="K7608" s="554"/>
      <c r="L7608" s="554"/>
      <c r="M7608" s="554"/>
      <c r="N7608" s="141">
        <f t="shared" si="3707"/>
        <v>0</v>
      </c>
    </row>
    <row r="7609" spans="1:15" ht="20.25" customHeight="1">
      <c r="A7609" s="1" t="s">
        <v>836</v>
      </c>
      <c r="B7609" s="50" t="e">
        <f>IF((#REF!+#REF!+H7609)&lt;&gt;0,"a","b")</f>
        <v>#REF!</v>
      </c>
      <c r="C7609" s="54">
        <v>4</v>
      </c>
      <c r="D7609" s="54" t="s">
        <v>510</v>
      </c>
      <c r="F7609" s="89"/>
      <c r="G7609" s="93" t="s">
        <v>267</v>
      </c>
      <c r="H7609" s="552">
        <f t="shared" si="3704"/>
        <v>0</v>
      </c>
      <c r="I7609" s="555"/>
      <c r="J7609" s="555"/>
      <c r="K7609" s="555"/>
      <c r="L7609" s="555"/>
      <c r="M7609" s="555"/>
      <c r="N7609" s="137">
        <f t="shared" si="3707"/>
        <v>0</v>
      </c>
    </row>
    <row r="7610" spans="1:15" ht="20.25" customHeight="1">
      <c r="A7610" s="1" t="s">
        <v>206</v>
      </c>
      <c r="B7610" s="50" t="e">
        <f>IF((#REF!+#REF!+H7610)&lt;&gt;0,"a","b")</f>
        <v>#REF!</v>
      </c>
      <c r="C7610" s="54">
        <v>3</v>
      </c>
      <c r="D7610" s="54" t="s">
        <v>510</v>
      </c>
      <c r="F7610" s="374"/>
      <c r="G7610" s="90" t="s">
        <v>268</v>
      </c>
      <c r="H7610" s="563">
        <f t="shared" si="3704"/>
        <v>0</v>
      </c>
      <c r="I7610" s="564">
        <f t="shared" ref="I7610:M7610" si="3713">I7611+I7612+I7615+I7651+I7652+I7653+I7654+I7655+I7662+I7663</f>
        <v>0</v>
      </c>
      <c r="J7610" s="564">
        <f t="shared" si="3713"/>
        <v>0</v>
      </c>
      <c r="K7610" s="564">
        <f t="shared" si="3713"/>
        <v>0</v>
      </c>
      <c r="L7610" s="564">
        <f t="shared" si="3713"/>
        <v>0</v>
      </c>
      <c r="M7610" s="564">
        <f t="shared" si="3713"/>
        <v>0</v>
      </c>
      <c r="N7610" s="140">
        <f t="shared" si="3707"/>
        <v>0</v>
      </c>
      <c r="O7610" s="60" t="s">
        <v>71</v>
      </c>
    </row>
    <row r="7611" spans="1:15" ht="20.25" customHeight="1">
      <c r="A7611" s="1" t="s">
        <v>837</v>
      </c>
      <c r="B7611" s="50" t="e">
        <f>IF((#REF!+#REF!+H7611)&lt;&gt;0,"a","b")</f>
        <v>#REF!</v>
      </c>
      <c r="C7611" s="54">
        <v>4</v>
      </c>
      <c r="D7611" s="54" t="s">
        <v>510</v>
      </c>
      <c r="F7611" s="374"/>
      <c r="G7611" s="93" t="s">
        <v>269</v>
      </c>
      <c r="H7611" s="556">
        <f t="shared" si="3704"/>
        <v>0</v>
      </c>
      <c r="I7611" s="555"/>
      <c r="J7611" s="555"/>
      <c r="K7611" s="555"/>
      <c r="L7611" s="555"/>
      <c r="M7611" s="555"/>
      <c r="N7611" s="137">
        <f t="shared" si="3707"/>
        <v>0</v>
      </c>
    </row>
    <row r="7612" spans="1:15" ht="20.25" customHeight="1">
      <c r="A7612" s="1" t="s">
        <v>838</v>
      </c>
      <c r="B7612" s="50" t="e">
        <f>IF((#REF!+#REF!+H7612)&lt;&gt;0,"a","b")</f>
        <v>#REF!</v>
      </c>
      <c r="C7612" s="54">
        <v>4</v>
      </c>
      <c r="D7612" s="54" t="s">
        <v>510</v>
      </c>
      <c r="F7612" s="374"/>
      <c r="G7612" s="93" t="s">
        <v>270</v>
      </c>
      <c r="H7612" s="566">
        <f t="shared" si="3704"/>
        <v>0</v>
      </c>
      <c r="I7612" s="565">
        <f t="shared" ref="I7612:K7612" si="3714">SUM(I7613:I7614)</f>
        <v>0</v>
      </c>
      <c r="J7612" s="565">
        <f t="shared" si="3714"/>
        <v>0</v>
      </c>
      <c r="K7612" s="565">
        <f t="shared" si="3714"/>
        <v>0</v>
      </c>
      <c r="L7612" s="565">
        <f t="shared" ref="L7612:M7612" si="3715">SUM(L7613:L7614)</f>
        <v>0</v>
      </c>
      <c r="M7612" s="565">
        <f t="shared" si="3715"/>
        <v>0</v>
      </c>
      <c r="N7612" s="137">
        <f t="shared" si="3707"/>
        <v>0</v>
      </c>
      <c r="O7612" s="60" t="s">
        <v>71</v>
      </c>
    </row>
    <row r="7613" spans="1:15" ht="20.25" customHeight="1">
      <c r="A7613" s="1" t="s">
        <v>839</v>
      </c>
      <c r="B7613" s="50" t="e">
        <f>IF((#REF!+#REF!+H7613)&lt;&gt;0,"a","b")</f>
        <v>#REF!</v>
      </c>
      <c r="C7613" s="54">
        <v>5</v>
      </c>
      <c r="D7613" s="54" t="s">
        <v>510</v>
      </c>
      <c r="F7613" s="374"/>
      <c r="G7613" s="95" t="s">
        <v>271</v>
      </c>
      <c r="H7613" s="556">
        <f t="shared" si="3704"/>
        <v>0</v>
      </c>
      <c r="I7613" s="554"/>
      <c r="J7613" s="554"/>
      <c r="K7613" s="554"/>
      <c r="L7613" s="554"/>
      <c r="M7613" s="554"/>
      <c r="N7613" s="141">
        <f t="shared" si="3707"/>
        <v>0</v>
      </c>
    </row>
    <row r="7614" spans="1:15" ht="20.25" customHeight="1">
      <c r="A7614" s="1" t="s">
        <v>840</v>
      </c>
      <c r="B7614" s="50" t="e">
        <f>IF((#REF!+#REF!+H7614)&lt;&gt;0,"a","b")</f>
        <v>#REF!</v>
      </c>
      <c r="C7614" s="54">
        <v>5</v>
      </c>
      <c r="D7614" s="54" t="s">
        <v>510</v>
      </c>
      <c r="F7614" s="374"/>
      <c r="G7614" s="95" t="s">
        <v>272</v>
      </c>
      <c r="H7614" s="556">
        <f t="shared" si="3704"/>
        <v>0</v>
      </c>
      <c r="I7614" s="554"/>
      <c r="J7614" s="554"/>
      <c r="K7614" s="554"/>
      <c r="L7614" s="554"/>
      <c r="M7614" s="554"/>
      <c r="N7614" s="141">
        <f t="shared" si="3707"/>
        <v>0</v>
      </c>
    </row>
    <row r="7615" spans="1:15" ht="20.25" customHeight="1">
      <c r="A7615" s="1" t="s">
        <v>841</v>
      </c>
      <c r="B7615" s="50" t="e">
        <f>IF((#REF!+#REF!+H7615)&lt;&gt;0,"a","b")</f>
        <v>#REF!</v>
      </c>
      <c r="C7615" s="54">
        <v>4</v>
      </c>
      <c r="D7615" s="54" t="s">
        <v>510</v>
      </c>
      <c r="F7615" s="374"/>
      <c r="G7615" s="93" t="s">
        <v>273</v>
      </c>
      <c r="H7615" s="566">
        <f t="shared" si="3704"/>
        <v>0</v>
      </c>
      <c r="I7615" s="565">
        <f t="shared" ref="I7615:M7615" si="3716">I7616+I7617+I7618+I7619+I7631+I7635+I7636+I7637+I7638+I7639+I7640+I7641+I7649+I7650</f>
        <v>0</v>
      </c>
      <c r="J7615" s="565">
        <f t="shared" si="3716"/>
        <v>0</v>
      </c>
      <c r="K7615" s="565">
        <f t="shared" si="3716"/>
        <v>0</v>
      </c>
      <c r="L7615" s="565">
        <f t="shared" si="3716"/>
        <v>0</v>
      </c>
      <c r="M7615" s="565">
        <f t="shared" si="3716"/>
        <v>0</v>
      </c>
      <c r="N7615" s="137">
        <f t="shared" si="3707"/>
        <v>0</v>
      </c>
      <c r="O7615" s="60" t="s">
        <v>71</v>
      </c>
    </row>
    <row r="7616" spans="1:15" ht="42.75" customHeight="1">
      <c r="A7616" s="1" t="s">
        <v>842</v>
      </c>
      <c r="B7616" s="50" t="e">
        <f>IF((#REF!+#REF!+H7616)&lt;&gt;0,"a","b")</f>
        <v>#REF!</v>
      </c>
      <c r="C7616" s="54">
        <v>5</v>
      </c>
      <c r="D7616" s="54" t="s">
        <v>510</v>
      </c>
      <c r="F7616" s="374"/>
      <c r="G7616" s="95" t="s">
        <v>322</v>
      </c>
      <c r="H7616" s="556">
        <f t="shared" si="3704"/>
        <v>0</v>
      </c>
      <c r="I7616" s="554"/>
      <c r="J7616" s="554"/>
      <c r="K7616" s="554"/>
      <c r="L7616" s="554"/>
      <c r="M7616" s="554"/>
      <c r="N7616" s="141">
        <f t="shared" si="3707"/>
        <v>0</v>
      </c>
    </row>
    <row r="7617" spans="1:15" ht="25.5" customHeight="1">
      <c r="A7617" s="1" t="s">
        <v>843</v>
      </c>
      <c r="B7617" s="50" t="e">
        <f>IF((#REF!+#REF!+H7617)&lt;&gt;0,"a","b")</f>
        <v>#REF!</v>
      </c>
      <c r="C7617" s="54">
        <v>5</v>
      </c>
      <c r="D7617" s="54" t="s">
        <v>510</v>
      </c>
      <c r="F7617" s="374"/>
      <c r="G7617" s="111" t="s">
        <v>289</v>
      </c>
      <c r="H7617" s="556">
        <f t="shared" si="3704"/>
        <v>0</v>
      </c>
      <c r="I7617" s="554"/>
      <c r="J7617" s="554"/>
      <c r="K7617" s="554"/>
      <c r="L7617" s="554"/>
      <c r="M7617" s="554"/>
      <c r="N7617" s="141">
        <f t="shared" si="3707"/>
        <v>0</v>
      </c>
    </row>
    <row r="7618" spans="1:15" ht="43.5" customHeight="1">
      <c r="A7618" s="1" t="s">
        <v>844</v>
      </c>
      <c r="B7618" s="50" t="e">
        <f>IF((#REF!+#REF!+H7618)&lt;&gt;0,"a","b")</f>
        <v>#REF!</v>
      </c>
      <c r="C7618" s="54">
        <v>5</v>
      </c>
      <c r="D7618" s="54" t="s">
        <v>510</v>
      </c>
      <c r="F7618" s="374"/>
      <c r="G7618" s="111" t="s">
        <v>323</v>
      </c>
      <c r="H7618" s="556">
        <f t="shared" si="3704"/>
        <v>0</v>
      </c>
      <c r="I7618" s="554"/>
      <c r="J7618" s="554"/>
      <c r="K7618" s="554"/>
      <c r="L7618" s="554"/>
      <c r="M7618" s="554"/>
      <c r="N7618" s="141">
        <f t="shared" si="3707"/>
        <v>0</v>
      </c>
    </row>
    <row r="7619" spans="1:15" ht="30.75" customHeight="1">
      <c r="A7619" s="1" t="s">
        <v>845</v>
      </c>
      <c r="B7619" s="50" t="e">
        <f>IF((#REF!+#REF!+H7619)&lt;&gt;0,"a","b")</f>
        <v>#REF!</v>
      </c>
      <c r="C7619" s="54">
        <v>5</v>
      </c>
      <c r="D7619" s="54" t="s">
        <v>510</v>
      </c>
      <c r="F7619" s="374"/>
      <c r="G7619" s="95" t="s">
        <v>288</v>
      </c>
      <c r="H7619" s="566">
        <f t="shared" si="3704"/>
        <v>0</v>
      </c>
      <c r="I7619" s="560">
        <f t="shared" ref="I7619:K7619" si="3717">SUM(I7620:I7630)</f>
        <v>0</v>
      </c>
      <c r="J7619" s="560">
        <f t="shared" si="3717"/>
        <v>0</v>
      </c>
      <c r="K7619" s="560">
        <f t="shared" si="3717"/>
        <v>0</v>
      </c>
      <c r="L7619" s="560">
        <f t="shared" ref="L7619:M7619" si="3718">SUM(L7620:L7630)</f>
        <v>0</v>
      </c>
      <c r="M7619" s="560">
        <f t="shared" si="3718"/>
        <v>0</v>
      </c>
      <c r="N7619" s="141">
        <f t="shared" si="3707"/>
        <v>0</v>
      </c>
      <c r="O7619" s="60" t="s">
        <v>71</v>
      </c>
    </row>
    <row r="7620" spans="1:15" ht="20.25" customHeight="1">
      <c r="A7620" s="1" t="s">
        <v>846</v>
      </c>
      <c r="B7620" s="50" t="e">
        <f>IF((#REF!+#REF!+H7620)&lt;&gt;0,"a","b")</f>
        <v>#REF!</v>
      </c>
      <c r="C7620" s="54">
        <v>6</v>
      </c>
      <c r="D7620" s="54" t="s">
        <v>510</v>
      </c>
      <c r="F7620" s="89"/>
      <c r="G7620" s="97" t="s">
        <v>274</v>
      </c>
      <c r="H7620" s="556">
        <f t="shared" si="3704"/>
        <v>0</v>
      </c>
      <c r="I7620" s="557"/>
      <c r="J7620" s="557"/>
      <c r="K7620" s="557"/>
      <c r="L7620" s="557"/>
      <c r="M7620" s="557"/>
      <c r="N7620" s="143">
        <f t="shared" si="3707"/>
        <v>0</v>
      </c>
    </row>
    <row r="7621" spans="1:15" ht="20.25" customHeight="1">
      <c r="A7621" s="1" t="s">
        <v>847</v>
      </c>
      <c r="B7621" s="50" t="e">
        <f>IF((#REF!+#REF!+H7621)&lt;&gt;0,"a","b")</f>
        <v>#REF!</v>
      </c>
      <c r="C7621" s="54">
        <v>6</v>
      </c>
      <c r="D7621" s="54" t="s">
        <v>510</v>
      </c>
      <c r="F7621" s="89"/>
      <c r="G7621" s="97" t="s">
        <v>275</v>
      </c>
      <c r="H7621" s="556">
        <f t="shared" si="3704"/>
        <v>0</v>
      </c>
      <c r="I7621" s="557"/>
      <c r="J7621" s="557"/>
      <c r="K7621" s="557"/>
      <c r="L7621" s="557"/>
      <c r="M7621" s="557"/>
      <c r="N7621" s="143">
        <f t="shared" si="3707"/>
        <v>0</v>
      </c>
    </row>
    <row r="7622" spans="1:15" ht="20.25" customHeight="1">
      <c r="A7622" s="1" t="s">
        <v>848</v>
      </c>
      <c r="B7622" s="50" t="e">
        <f>IF((#REF!+#REF!+H7622)&lt;&gt;0,"a","b")</f>
        <v>#REF!</v>
      </c>
      <c r="C7622" s="54">
        <v>6</v>
      </c>
      <c r="D7622" s="54" t="s">
        <v>510</v>
      </c>
      <c r="F7622" s="374"/>
      <c r="G7622" s="97" t="s">
        <v>276</v>
      </c>
      <c r="H7622" s="556">
        <f t="shared" si="3704"/>
        <v>0</v>
      </c>
      <c r="I7622" s="557"/>
      <c r="J7622" s="557"/>
      <c r="K7622" s="557"/>
      <c r="L7622" s="557"/>
      <c r="M7622" s="557"/>
      <c r="N7622" s="143">
        <f t="shared" si="3707"/>
        <v>0</v>
      </c>
    </row>
    <row r="7623" spans="1:15" ht="20.25" customHeight="1">
      <c r="A7623" s="1" t="s">
        <v>849</v>
      </c>
      <c r="B7623" s="50" t="e">
        <f>IF((#REF!+#REF!+H7623)&lt;&gt;0,"a","b")</f>
        <v>#REF!</v>
      </c>
      <c r="C7623" s="54">
        <v>6</v>
      </c>
      <c r="D7623" s="54" t="s">
        <v>510</v>
      </c>
      <c r="F7623" s="89"/>
      <c r="G7623" s="97" t="s">
        <v>277</v>
      </c>
      <c r="H7623" s="556">
        <f t="shared" si="3704"/>
        <v>0</v>
      </c>
      <c r="I7623" s="557"/>
      <c r="J7623" s="557"/>
      <c r="K7623" s="557"/>
      <c r="L7623" s="557"/>
      <c r="M7623" s="557"/>
      <c r="N7623" s="143">
        <f t="shared" si="3707"/>
        <v>0</v>
      </c>
    </row>
    <row r="7624" spans="1:15" ht="20.25" customHeight="1">
      <c r="A7624" s="1" t="s">
        <v>850</v>
      </c>
      <c r="B7624" s="50" t="e">
        <f>IF((#REF!+#REF!+H7624)&lt;&gt;0,"a","b")</f>
        <v>#REF!</v>
      </c>
      <c r="C7624" s="54">
        <v>6</v>
      </c>
      <c r="D7624" s="54" t="s">
        <v>510</v>
      </c>
      <c r="F7624" s="374"/>
      <c r="G7624" s="97" t="s">
        <v>278</v>
      </c>
      <c r="H7624" s="556">
        <f t="shared" si="3704"/>
        <v>0</v>
      </c>
      <c r="I7624" s="557"/>
      <c r="J7624" s="557"/>
      <c r="K7624" s="557"/>
      <c r="L7624" s="557"/>
      <c r="M7624" s="557"/>
      <c r="N7624" s="143">
        <f t="shared" si="3707"/>
        <v>0</v>
      </c>
    </row>
    <row r="7625" spans="1:15" ht="20.25" customHeight="1">
      <c r="A7625" s="1" t="s">
        <v>851</v>
      </c>
      <c r="B7625" s="50" t="e">
        <f>IF((#REF!+#REF!+H7625)&lt;&gt;0,"a","b")</f>
        <v>#REF!</v>
      </c>
      <c r="C7625" s="54">
        <v>6</v>
      </c>
      <c r="D7625" s="54" t="s">
        <v>510</v>
      </c>
      <c r="F7625" s="89"/>
      <c r="G7625" s="97" t="s">
        <v>279</v>
      </c>
      <c r="H7625" s="552">
        <f t="shared" si="3704"/>
        <v>0</v>
      </c>
      <c r="I7625" s="557"/>
      <c r="J7625" s="557"/>
      <c r="K7625" s="557"/>
      <c r="L7625" s="557"/>
      <c r="M7625" s="557"/>
      <c r="N7625" s="143">
        <f t="shared" si="3707"/>
        <v>0</v>
      </c>
    </row>
    <row r="7626" spans="1:15" ht="20.25" customHeight="1">
      <c r="A7626" s="1" t="s">
        <v>852</v>
      </c>
      <c r="B7626" s="50" t="e">
        <f>IF((#REF!+#REF!+H7626)&lt;&gt;0,"a","b")</f>
        <v>#REF!</v>
      </c>
      <c r="C7626" s="54">
        <v>6</v>
      </c>
      <c r="D7626" s="54" t="s">
        <v>510</v>
      </c>
      <c r="F7626" s="89"/>
      <c r="G7626" s="97" t="s">
        <v>280</v>
      </c>
      <c r="H7626" s="552">
        <f t="shared" si="3704"/>
        <v>0</v>
      </c>
      <c r="I7626" s="557"/>
      <c r="J7626" s="557"/>
      <c r="K7626" s="557"/>
      <c r="L7626" s="557"/>
      <c r="M7626" s="557"/>
      <c r="N7626" s="143">
        <f t="shared" si="3707"/>
        <v>0</v>
      </c>
    </row>
    <row r="7627" spans="1:15" ht="20.25" customHeight="1">
      <c r="A7627" s="1" t="s">
        <v>853</v>
      </c>
      <c r="B7627" s="50" t="e">
        <f>IF((#REF!+#REF!+H7627)&lt;&gt;0,"a","b")</f>
        <v>#REF!</v>
      </c>
      <c r="C7627" s="54">
        <v>6</v>
      </c>
      <c r="D7627" s="54" t="s">
        <v>510</v>
      </c>
      <c r="F7627" s="374"/>
      <c r="G7627" s="97" t="s">
        <v>281</v>
      </c>
      <c r="H7627" s="552">
        <f t="shared" si="3704"/>
        <v>0</v>
      </c>
      <c r="I7627" s="557"/>
      <c r="J7627" s="557"/>
      <c r="K7627" s="557"/>
      <c r="L7627" s="557"/>
      <c r="M7627" s="557"/>
      <c r="N7627" s="143">
        <f t="shared" si="3707"/>
        <v>0</v>
      </c>
    </row>
    <row r="7628" spans="1:15" ht="20.25" customHeight="1">
      <c r="A7628" s="1" t="s">
        <v>854</v>
      </c>
      <c r="B7628" s="50" t="e">
        <f>IF((#REF!+#REF!+H7628)&lt;&gt;0,"a","b")</f>
        <v>#REF!</v>
      </c>
      <c r="C7628" s="54">
        <v>6</v>
      </c>
      <c r="D7628" s="54" t="s">
        <v>510</v>
      </c>
      <c r="F7628" s="89"/>
      <c r="G7628" s="97" t="s">
        <v>282</v>
      </c>
      <c r="H7628" s="552">
        <f t="shared" si="3704"/>
        <v>0</v>
      </c>
      <c r="I7628" s="557"/>
      <c r="J7628" s="557"/>
      <c r="K7628" s="557"/>
      <c r="L7628" s="557"/>
      <c r="M7628" s="557"/>
      <c r="N7628" s="143">
        <f t="shared" si="3707"/>
        <v>0</v>
      </c>
    </row>
    <row r="7629" spans="1:15" ht="20.25" customHeight="1">
      <c r="A7629" s="1" t="s">
        <v>855</v>
      </c>
      <c r="B7629" s="50" t="e">
        <f>IF((#REF!+#REF!+H7629)&lt;&gt;0,"a","b")</f>
        <v>#REF!</v>
      </c>
      <c r="C7629" s="54">
        <v>6</v>
      </c>
      <c r="D7629" s="54" t="s">
        <v>510</v>
      </c>
      <c r="F7629" s="89"/>
      <c r="G7629" s="97" t="s">
        <v>283</v>
      </c>
      <c r="H7629" s="552">
        <f t="shared" si="3704"/>
        <v>0</v>
      </c>
      <c r="I7629" s="557"/>
      <c r="J7629" s="557"/>
      <c r="K7629" s="557"/>
      <c r="L7629" s="557"/>
      <c r="M7629" s="557"/>
      <c r="N7629" s="143">
        <f t="shared" si="3707"/>
        <v>0</v>
      </c>
    </row>
    <row r="7630" spans="1:15" ht="30.75" customHeight="1">
      <c r="A7630" s="1" t="s">
        <v>856</v>
      </c>
      <c r="B7630" s="50" t="e">
        <f>IF((#REF!+#REF!+H7630)&lt;&gt;0,"a","b")</f>
        <v>#REF!</v>
      </c>
      <c r="C7630" s="54">
        <v>6</v>
      </c>
      <c r="D7630" s="54" t="s">
        <v>510</v>
      </c>
      <c r="F7630" s="374"/>
      <c r="G7630" s="97" t="s">
        <v>324</v>
      </c>
      <c r="H7630" s="552">
        <f t="shared" si="3704"/>
        <v>0</v>
      </c>
      <c r="I7630" s="557"/>
      <c r="J7630" s="557"/>
      <c r="K7630" s="557"/>
      <c r="L7630" s="557"/>
      <c r="M7630" s="557"/>
      <c r="N7630" s="143">
        <f t="shared" si="3707"/>
        <v>0</v>
      </c>
    </row>
    <row r="7631" spans="1:15" ht="20.25" customHeight="1">
      <c r="A7631" s="1" t="s">
        <v>857</v>
      </c>
      <c r="B7631" s="50" t="e">
        <f>IF((#REF!+#REF!+H7631)&lt;&gt;0,"a","b")</f>
        <v>#REF!</v>
      </c>
      <c r="C7631" s="54">
        <v>5</v>
      </c>
      <c r="D7631" s="54" t="s">
        <v>510</v>
      </c>
      <c r="F7631" s="374"/>
      <c r="G7631" s="95" t="s">
        <v>290</v>
      </c>
      <c r="H7631" s="566">
        <f t="shared" si="3704"/>
        <v>0</v>
      </c>
      <c r="I7631" s="560">
        <f t="shared" ref="I7631:K7631" si="3719">SUM(I7632:I7634)</f>
        <v>0</v>
      </c>
      <c r="J7631" s="560">
        <f t="shared" si="3719"/>
        <v>0</v>
      </c>
      <c r="K7631" s="560">
        <f t="shared" si="3719"/>
        <v>0</v>
      </c>
      <c r="L7631" s="560">
        <f t="shared" ref="L7631:M7631" si="3720">SUM(L7632:L7634)</f>
        <v>0</v>
      </c>
      <c r="M7631" s="560">
        <f t="shared" si="3720"/>
        <v>0</v>
      </c>
      <c r="N7631" s="141">
        <f t="shared" si="3707"/>
        <v>0</v>
      </c>
      <c r="O7631" s="60" t="s">
        <v>71</v>
      </c>
    </row>
    <row r="7632" spans="1:15" ht="20.25" customHeight="1">
      <c r="A7632" s="1" t="s">
        <v>858</v>
      </c>
      <c r="B7632" s="50" t="e">
        <f>IF((#REF!+#REF!+H7632)&lt;&gt;0,"a","b")</f>
        <v>#REF!</v>
      </c>
      <c r="C7632" s="54">
        <v>6</v>
      </c>
      <c r="D7632" s="54" t="s">
        <v>510</v>
      </c>
      <c r="F7632" s="374"/>
      <c r="G7632" s="97" t="s">
        <v>284</v>
      </c>
      <c r="H7632" s="556">
        <f t="shared" si="3704"/>
        <v>0</v>
      </c>
      <c r="I7632" s="557"/>
      <c r="J7632" s="557"/>
      <c r="K7632" s="557"/>
      <c r="L7632" s="557"/>
      <c r="M7632" s="557"/>
      <c r="N7632" s="143">
        <f t="shared" si="3707"/>
        <v>0</v>
      </c>
    </row>
    <row r="7633" spans="1:15" ht="20.25" customHeight="1">
      <c r="A7633" s="1" t="s">
        <v>859</v>
      </c>
      <c r="B7633" s="50" t="e">
        <f>IF((#REF!+#REF!+H7633)&lt;&gt;0,"a","b")</f>
        <v>#REF!</v>
      </c>
      <c r="C7633" s="54">
        <v>6</v>
      </c>
      <c r="D7633" s="54" t="s">
        <v>510</v>
      </c>
      <c r="F7633" s="374"/>
      <c r="G7633" s="97" t="s">
        <v>285</v>
      </c>
      <c r="H7633" s="556">
        <f t="shared" si="3704"/>
        <v>0</v>
      </c>
      <c r="I7633" s="557"/>
      <c r="J7633" s="557"/>
      <c r="K7633" s="557"/>
      <c r="L7633" s="557"/>
      <c r="M7633" s="557"/>
      <c r="N7633" s="143">
        <f t="shared" si="3707"/>
        <v>0</v>
      </c>
    </row>
    <row r="7634" spans="1:15" ht="30.75" customHeight="1">
      <c r="A7634" s="1" t="s">
        <v>860</v>
      </c>
      <c r="B7634" s="50" t="e">
        <f>IF((#REF!+#REF!+H7634)&lt;&gt;0,"a","b")</f>
        <v>#REF!</v>
      </c>
      <c r="C7634" s="54">
        <v>6</v>
      </c>
      <c r="D7634" s="54" t="s">
        <v>510</v>
      </c>
      <c r="F7634" s="374"/>
      <c r="G7634" s="97" t="s">
        <v>325</v>
      </c>
      <c r="H7634" s="556">
        <f t="shared" si="3704"/>
        <v>0</v>
      </c>
      <c r="I7634" s="557"/>
      <c r="J7634" s="557"/>
      <c r="K7634" s="557"/>
      <c r="L7634" s="557"/>
      <c r="M7634" s="557"/>
      <c r="N7634" s="143">
        <f t="shared" si="3707"/>
        <v>0</v>
      </c>
    </row>
    <row r="7635" spans="1:15" ht="30.75" customHeight="1">
      <c r="A7635" s="1" t="s">
        <v>861</v>
      </c>
      <c r="B7635" s="50" t="e">
        <f>IF((#REF!+#REF!+H7635)&lt;&gt;0,"a","b")</f>
        <v>#REF!</v>
      </c>
      <c r="C7635" s="54">
        <v>5</v>
      </c>
      <c r="D7635" s="54" t="s">
        <v>510</v>
      </c>
      <c r="F7635" s="374"/>
      <c r="G7635" s="95" t="s">
        <v>326</v>
      </c>
      <c r="H7635" s="556">
        <f t="shared" si="3704"/>
        <v>0</v>
      </c>
      <c r="I7635" s="554"/>
      <c r="J7635" s="554"/>
      <c r="K7635" s="554"/>
      <c r="L7635" s="554"/>
      <c r="M7635" s="554"/>
      <c r="N7635" s="141">
        <f t="shared" si="3707"/>
        <v>0</v>
      </c>
    </row>
    <row r="7636" spans="1:15" ht="34.5" customHeight="1">
      <c r="A7636" s="1" t="s">
        <v>862</v>
      </c>
      <c r="B7636" s="50" t="e">
        <f>IF((#REF!+#REF!+H7636)&lt;&gt;0,"a","b")</f>
        <v>#REF!</v>
      </c>
      <c r="C7636" s="54">
        <v>5</v>
      </c>
      <c r="D7636" s="54" t="s">
        <v>510</v>
      </c>
      <c r="F7636" s="374"/>
      <c r="G7636" s="128" t="s">
        <v>460</v>
      </c>
      <c r="H7636" s="556">
        <f t="shared" si="3704"/>
        <v>0</v>
      </c>
      <c r="I7636" s="554"/>
      <c r="J7636" s="554"/>
      <c r="K7636" s="554"/>
      <c r="L7636" s="554"/>
      <c r="M7636" s="554"/>
      <c r="N7636" s="141">
        <f t="shared" si="3707"/>
        <v>0</v>
      </c>
    </row>
    <row r="7637" spans="1:15" ht="34.5" customHeight="1">
      <c r="A7637" s="1" t="s">
        <v>863</v>
      </c>
      <c r="B7637" s="50" t="e">
        <f>IF((#REF!+#REF!+H7637)&lt;&gt;0,"a","b")</f>
        <v>#REF!</v>
      </c>
      <c r="C7637" s="54">
        <v>5</v>
      </c>
      <c r="D7637" s="54" t="s">
        <v>510</v>
      </c>
      <c r="F7637" s="89"/>
      <c r="G7637" s="95" t="s">
        <v>327</v>
      </c>
      <c r="H7637" s="556">
        <f t="shared" si="3704"/>
        <v>0</v>
      </c>
      <c r="I7637" s="554"/>
      <c r="J7637" s="554"/>
      <c r="K7637" s="554"/>
      <c r="L7637" s="554"/>
      <c r="M7637" s="554"/>
      <c r="N7637" s="141">
        <f t="shared" si="3707"/>
        <v>0</v>
      </c>
    </row>
    <row r="7638" spans="1:15" ht="50.25" customHeight="1">
      <c r="A7638" s="1" t="s">
        <v>864</v>
      </c>
      <c r="B7638" s="50" t="e">
        <f>IF((#REF!+#REF!+H7638)&lt;&gt;0,"a","b")</f>
        <v>#REF!</v>
      </c>
      <c r="C7638" s="54">
        <v>5</v>
      </c>
      <c r="D7638" s="54" t="s">
        <v>510</v>
      </c>
      <c r="F7638" s="89"/>
      <c r="G7638" s="95" t="s">
        <v>328</v>
      </c>
      <c r="H7638" s="552">
        <f t="shared" si="3704"/>
        <v>0</v>
      </c>
      <c r="I7638" s="554"/>
      <c r="J7638" s="554"/>
      <c r="K7638" s="554"/>
      <c r="L7638" s="554"/>
      <c r="M7638" s="554"/>
      <c r="N7638" s="141">
        <f t="shared" si="3707"/>
        <v>0</v>
      </c>
    </row>
    <row r="7639" spans="1:15" ht="20.25" customHeight="1">
      <c r="A7639" s="1" t="s">
        <v>865</v>
      </c>
      <c r="B7639" s="50" t="e">
        <f>IF((#REF!+#REF!+H7639)&lt;&gt;0,"a","b")</f>
        <v>#REF!</v>
      </c>
      <c r="C7639" s="54">
        <v>5</v>
      </c>
      <c r="D7639" s="54" t="s">
        <v>510</v>
      </c>
      <c r="F7639" s="374"/>
      <c r="G7639" s="95" t="s">
        <v>329</v>
      </c>
      <c r="H7639" s="552">
        <f t="shared" si="3704"/>
        <v>0</v>
      </c>
      <c r="I7639" s="554"/>
      <c r="J7639" s="554"/>
      <c r="K7639" s="554"/>
      <c r="L7639" s="554"/>
      <c r="M7639" s="554"/>
      <c r="N7639" s="141">
        <f t="shared" si="3707"/>
        <v>0</v>
      </c>
    </row>
    <row r="7640" spans="1:15" ht="20.25" customHeight="1">
      <c r="A7640" s="1" t="s">
        <v>866</v>
      </c>
      <c r="B7640" s="50" t="e">
        <f>IF((#REF!+#REF!+H7640)&lt;&gt;0,"a","b")</f>
        <v>#REF!</v>
      </c>
      <c r="C7640" s="54">
        <v>5</v>
      </c>
      <c r="D7640" s="54" t="s">
        <v>510</v>
      </c>
      <c r="F7640" s="374"/>
      <c r="G7640" s="95" t="s">
        <v>330</v>
      </c>
      <c r="H7640" s="558">
        <f t="shared" si="3704"/>
        <v>0</v>
      </c>
      <c r="I7640" s="554"/>
      <c r="J7640" s="554"/>
      <c r="K7640" s="554"/>
      <c r="L7640" s="554"/>
      <c r="M7640" s="554"/>
      <c r="N7640" s="141">
        <f t="shared" si="3707"/>
        <v>0</v>
      </c>
    </row>
    <row r="7641" spans="1:15" ht="20.25" customHeight="1">
      <c r="A7641" s="1" t="s">
        <v>867</v>
      </c>
      <c r="B7641" s="50" t="e">
        <f>IF((#REF!+#REF!+H7641)&lt;&gt;0,"a","b")</f>
        <v>#REF!</v>
      </c>
      <c r="C7641" s="54">
        <v>5</v>
      </c>
      <c r="D7641" s="54" t="s">
        <v>510</v>
      </c>
      <c r="F7641" s="374"/>
      <c r="G7641" s="95" t="s">
        <v>331</v>
      </c>
      <c r="H7641" s="559">
        <f t="shared" si="3704"/>
        <v>0</v>
      </c>
      <c r="I7641" s="560">
        <f t="shared" ref="I7641:K7641" si="3721">SUM(I7642:I7648)</f>
        <v>0</v>
      </c>
      <c r="J7641" s="560">
        <f t="shared" si="3721"/>
        <v>0</v>
      </c>
      <c r="K7641" s="560">
        <f t="shared" si="3721"/>
        <v>0</v>
      </c>
      <c r="L7641" s="560">
        <f t="shared" ref="L7641:M7641" si="3722">SUM(L7642:L7648)</f>
        <v>0</v>
      </c>
      <c r="M7641" s="560">
        <f t="shared" si="3722"/>
        <v>0</v>
      </c>
      <c r="N7641" s="141">
        <f t="shared" si="3707"/>
        <v>0</v>
      </c>
      <c r="O7641" s="60" t="s">
        <v>71</v>
      </c>
    </row>
    <row r="7642" spans="1:15" ht="23.25" customHeight="1">
      <c r="A7642" s="1" t="s">
        <v>868</v>
      </c>
      <c r="B7642" s="50" t="e">
        <f>IF((#REF!+#REF!+H7642)&lt;&gt;0,"a","b")</f>
        <v>#REF!</v>
      </c>
      <c r="C7642" s="54">
        <v>6</v>
      </c>
      <c r="D7642" s="54" t="s">
        <v>510</v>
      </c>
      <c r="F7642" s="374"/>
      <c r="G7642" s="97" t="s">
        <v>291</v>
      </c>
      <c r="H7642" s="558">
        <f t="shared" si="3704"/>
        <v>0</v>
      </c>
      <c r="I7642" s="557"/>
      <c r="J7642" s="557"/>
      <c r="K7642" s="557"/>
      <c r="L7642" s="557"/>
      <c r="M7642" s="557"/>
      <c r="N7642" s="143">
        <f t="shared" si="3707"/>
        <v>0</v>
      </c>
    </row>
    <row r="7643" spans="1:15" ht="20.25" customHeight="1">
      <c r="A7643" s="1" t="s">
        <v>869</v>
      </c>
      <c r="B7643" s="50" t="e">
        <f>IF((#REF!+#REF!+H7643)&lt;&gt;0,"a","b")</f>
        <v>#REF!</v>
      </c>
      <c r="C7643" s="54">
        <v>6</v>
      </c>
      <c r="D7643" s="54" t="s">
        <v>510</v>
      </c>
      <c r="F7643" s="374"/>
      <c r="G7643" s="97" t="s">
        <v>292</v>
      </c>
      <c r="H7643" s="558">
        <f t="shared" si="3704"/>
        <v>0</v>
      </c>
      <c r="I7643" s="557"/>
      <c r="J7643" s="557"/>
      <c r="K7643" s="557"/>
      <c r="L7643" s="557"/>
      <c r="M7643" s="557"/>
      <c r="N7643" s="143">
        <f t="shared" si="3707"/>
        <v>0</v>
      </c>
    </row>
    <row r="7644" spans="1:15" ht="23.25" customHeight="1">
      <c r="A7644" s="1" t="s">
        <v>870</v>
      </c>
      <c r="B7644" s="50" t="e">
        <f>IF((#REF!+#REF!+H7644)&lt;&gt;0,"a","b")</f>
        <v>#REF!</v>
      </c>
      <c r="C7644" s="54">
        <v>6</v>
      </c>
      <c r="D7644" s="54" t="s">
        <v>510</v>
      </c>
      <c r="F7644" s="374"/>
      <c r="G7644" s="97" t="s">
        <v>293</v>
      </c>
      <c r="H7644" s="552">
        <f t="shared" si="3704"/>
        <v>0</v>
      </c>
      <c r="I7644" s="557"/>
      <c r="J7644" s="557"/>
      <c r="K7644" s="557"/>
      <c r="L7644" s="557"/>
      <c r="M7644" s="557"/>
      <c r="N7644" s="143">
        <f t="shared" si="3707"/>
        <v>0</v>
      </c>
    </row>
    <row r="7645" spans="1:15" ht="24" customHeight="1">
      <c r="A7645" s="1" t="s">
        <v>871</v>
      </c>
      <c r="B7645" s="50" t="e">
        <f>IF((#REF!+#REF!+H7645)&lt;&gt;0,"a","b")</f>
        <v>#REF!</v>
      </c>
      <c r="C7645" s="54">
        <v>6</v>
      </c>
      <c r="D7645" s="54" t="s">
        <v>510</v>
      </c>
      <c r="F7645" s="89"/>
      <c r="G7645" s="97" t="s">
        <v>294</v>
      </c>
      <c r="H7645" s="552">
        <f t="shared" si="3704"/>
        <v>0</v>
      </c>
      <c r="I7645" s="557"/>
      <c r="J7645" s="557"/>
      <c r="K7645" s="557"/>
      <c r="L7645" s="557"/>
      <c r="M7645" s="557"/>
      <c r="N7645" s="143">
        <f t="shared" si="3707"/>
        <v>0</v>
      </c>
    </row>
    <row r="7646" spans="1:15" ht="33.75" customHeight="1">
      <c r="A7646" s="1" t="s">
        <v>872</v>
      </c>
      <c r="B7646" s="50" t="e">
        <f>IF((#REF!+#REF!+H7646)&lt;&gt;0,"a","b")</f>
        <v>#REF!</v>
      </c>
      <c r="C7646" s="54">
        <v>6</v>
      </c>
      <c r="D7646" s="54" t="s">
        <v>510</v>
      </c>
      <c r="F7646" s="374"/>
      <c r="G7646" s="97" t="s">
        <v>332</v>
      </c>
      <c r="H7646" s="552">
        <f t="shared" si="3704"/>
        <v>0</v>
      </c>
      <c r="I7646" s="557"/>
      <c r="J7646" s="557"/>
      <c r="K7646" s="557"/>
      <c r="L7646" s="557"/>
      <c r="M7646" s="557"/>
      <c r="N7646" s="143">
        <f t="shared" si="3707"/>
        <v>0</v>
      </c>
    </row>
    <row r="7647" spans="1:15" ht="34.5" customHeight="1">
      <c r="A7647" s="1" t="s">
        <v>873</v>
      </c>
      <c r="B7647" s="50" t="e">
        <f>IF((#REF!+#REF!+H7647)&lt;&gt;0,"a","b")</f>
        <v>#REF!</v>
      </c>
      <c r="C7647" s="54">
        <v>6</v>
      </c>
      <c r="D7647" s="54" t="s">
        <v>510</v>
      </c>
      <c r="F7647" s="374"/>
      <c r="G7647" s="97" t="s">
        <v>333</v>
      </c>
      <c r="H7647" s="552">
        <f t="shared" si="3704"/>
        <v>0</v>
      </c>
      <c r="I7647" s="557"/>
      <c r="J7647" s="557"/>
      <c r="K7647" s="557"/>
      <c r="L7647" s="557"/>
      <c r="M7647" s="557"/>
      <c r="N7647" s="143">
        <f t="shared" si="3707"/>
        <v>0</v>
      </c>
    </row>
    <row r="7648" spans="1:15" ht="33.75" customHeight="1">
      <c r="A7648" s="1" t="s">
        <v>874</v>
      </c>
      <c r="B7648" s="50" t="e">
        <f>IF((#REF!+#REF!+H7648)&lt;&gt;0,"a","b")</f>
        <v>#REF!</v>
      </c>
      <c r="C7648" s="54">
        <v>6</v>
      </c>
      <c r="D7648" s="54" t="s">
        <v>510</v>
      </c>
      <c r="F7648" s="89"/>
      <c r="G7648" s="97" t="s">
        <v>334</v>
      </c>
      <c r="H7648" s="552">
        <f t="shared" si="3704"/>
        <v>0</v>
      </c>
      <c r="I7648" s="557"/>
      <c r="J7648" s="557"/>
      <c r="K7648" s="557"/>
      <c r="L7648" s="557"/>
      <c r="M7648" s="557"/>
      <c r="N7648" s="143">
        <f t="shared" si="3707"/>
        <v>0</v>
      </c>
    </row>
    <row r="7649" spans="1:18" ht="34.5" customHeight="1">
      <c r="A7649" s="1" t="s">
        <v>875</v>
      </c>
      <c r="B7649" s="50" t="e">
        <f>IF((#REF!+#REF!+H7649)&lt;&gt;0,"a","b")</f>
        <v>#REF!</v>
      </c>
      <c r="C7649" s="54">
        <v>5</v>
      </c>
      <c r="D7649" s="54" t="s">
        <v>510</v>
      </c>
      <c r="F7649" s="89"/>
      <c r="G7649" s="95" t="s">
        <v>335</v>
      </c>
      <c r="H7649" s="552">
        <f t="shared" si="3704"/>
        <v>0</v>
      </c>
      <c r="I7649" s="554"/>
      <c r="J7649" s="554"/>
      <c r="K7649" s="554"/>
      <c r="L7649" s="554"/>
      <c r="M7649" s="554"/>
      <c r="N7649" s="144">
        <f t="shared" si="3707"/>
        <v>0</v>
      </c>
    </row>
    <row r="7650" spans="1:18" ht="24.75" customHeight="1">
      <c r="A7650" s="1" t="s">
        <v>876</v>
      </c>
      <c r="B7650" s="50" t="e">
        <f>IF((#REF!+#REF!+H7650)&lt;&gt;0,"a","b")</f>
        <v>#REF!</v>
      </c>
      <c r="C7650" s="54">
        <v>5</v>
      </c>
      <c r="D7650" s="54" t="s">
        <v>510</v>
      </c>
      <c r="F7650" s="374"/>
      <c r="G7650" s="95" t="s">
        <v>336</v>
      </c>
      <c r="H7650" s="558">
        <f t="shared" si="3704"/>
        <v>0</v>
      </c>
      <c r="I7650" s="554"/>
      <c r="J7650" s="554"/>
      <c r="K7650" s="554"/>
      <c r="L7650" s="554"/>
      <c r="M7650" s="554"/>
      <c r="N7650" s="144">
        <f t="shared" si="3707"/>
        <v>0</v>
      </c>
    </row>
    <row r="7651" spans="1:18" ht="27.75" customHeight="1">
      <c r="A7651" s="1" t="s">
        <v>877</v>
      </c>
      <c r="B7651" s="50" t="e">
        <f>IF((#REF!+#REF!+H7651)&lt;&gt;0,"a","b")</f>
        <v>#REF!</v>
      </c>
      <c r="C7651" s="54">
        <v>4</v>
      </c>
      <c r="D7651" s="54" t="s">
        <v>510</v>
      </c>
      <c r="F7651" s="374"/>
      <c r="G7651" s="93" t="s">
        <v>337</v>
      </c>
      <c r="H7651" s="552">
        <f t="shared" si="3704"/>
        <v>0</v>
      </c>
      <c r="I7651" s="555"/>
      <c r="J7651" s="555"/>
      <c r="K7651" s="555"/>
      <c r="L7651" s="555"/>
      <c r="M7651" s="555"/>
      <c r="N7651" s="137">
        <f t="shared" si="3707"/>
        <v>0</v>
      </c>
    </row>
    <row r="7652" spans="1:18" ht="23.25" customHeight="1">
      <c r="A7652" s="1" t="s">
        <v>878</v>
      </c>
      <c r="B7652" s="50" t="e">
        <f>IF((#REF!+#REF!+H7652)&lt;&gt;0,"a","b")</f>
        <v>#REF!</v>
      </c>
      <c r="C7652" s="54">
        <v>4</v>
      </c>
      <c r="D7652" s="54" t="s">
        <v>510</v>
      </c>
      <c r="F7652" s="89"/>
      <c r="G7652" s="93" t="s">
        <v>338</v>
      </c>
      <c r="H7652" s="552">
        <f t="shared" si="3704"/>
        <v>0</v>
      </c>
      <c r="I7652" s="555"/>
      <c r="J7652" s="555"/>
      <c r="K7652" s="555"/>
      <c r="L7652" s="555"/>
      <c r="M7652" s="555"/>
      <c r="N7652" s="137">
        <f t="shared" si="3707"/>
        <v>0</v>
      </c>
    </row>
    <row r="7653" spans="1:18" ht="24" customHeight="1">
      <c r="A7653" s="1" t="s">
        <v>879</v>
      </c>
      <c r="B7653" s="50" t="e">
        <f>IF((#REF!+#REF!+H7653)&lt;&gt;0,"a","b")</f>
        <v>#REF!</v>
      </c>
      <c r="C7653" s="54">
        <v>4</v>
      </c>
      <c r="D7653" s="54" t="s">
        <v>510</v>
      </c>
      <c r="F7653" s="89"/>
      <c r="G7653" s="93" t="s">
        <v>339</v>
      </c>
      <c r="H7653" s="552">
        <f t="shared" si="3704"/>
        <v>0</v>
      </c>
      <c r="I7653" s="555"/>
      <c r="J7653" s="555"/>
      <c r="K7653" s="555"/>
      <c r="L7653" s="555"/>
      <c r="M7653" s="555"/>
      <c r="N7653" s="137">
        <f t="shared" si="3707"/>
        <v>0</v>
      </c>
    </row>
    <row r="7654" spans="1:18" ht="34.5" customHeight="1">
      <c r="A7654" s="1" t="s">
        <v>880</v>
      </c>
      <c r="B7654" s="50" t="e">
        <f>IF((#REF!+#REF!+H7654)&lt;&gt;0,"a","b")</f>
        <v>#REF!</v>
      </c>
      <c r="C7654" s="54">
        <v>4</v>
      </c>
      <c r="D7654" s="54" t="s">
        <v>510</v>
      </c>
      <c r="F7654" s="374"/>
      <c r="G7654" s="93" t="s">
        <v>340</v>
      </c>
      <c r="H7654" s="552">
        <f t="shared" si="3704"/>
        <v>0</v>
      </c>
      <c r="I7654" s="555"/>
      <c r="J7654" s="555"/>
      <c r="K7654" s="555"/>
      <c r="L7654" s="555"/>
      <c r="M7654" s="555"/>
      <c r="N7654" s="137">
        <f t="shared" si="3707"/>
        <v>0</v>
      </c>
    </row>
    <row r="7655" spans="1:18" ht="33" customHeight="1">
      <c r="A7655" s="1" t="s">
        <v>881</v>
      </c>
      <c r="B7655" s="50" t="e">
        <f>IF((#REF!+#REF!+H7655)&lt;&gt;0,"a","b")</f>
        <v>#REF!</v>
      </c>
      <c r="C7655" s="54">
        <v>4</v>
      </c>
      <c r="D7655" s="54" t="s">
        <v>510</v>
      </c>
      <c r="F7655" s="374"/>
      <c r="G7655" s="93" t="s">
        <v>341</v>
      </c>
      <c r="H7655" s="563">
        <f t="shared" si="3704"/>
        <v>0</v>
      </c>
      <c r="I7655" s="565">
        <f t="shared" ref="I7655:K7655" si="3723">SUM(I7656:I7661)</f>
        <v>0</v>
      </c>
      <c r="J7655" s="565">
        <f t="shared" si="3723"/>
        <v>0</v>
      </c>
      <c r="K7655" s="565">
        <f t="shared" si="3723"/>
        <v>0</v>
      </c>
      <c r="L7655" s="565">
        <f t="shared" ref="L7655:M7655" si="3724">SUM(L7656:L7661)</f>
        <v>0</v>
      </c>
      <c r="M7655" s="565">
        <f t="shared" si="3724"/>
        <v>0</v>
      </c>
      <c r="N7655" s="137">
        <f t="shared" si="3707"/>
        <v>0</v>
      </c>
      <c r="O7655" s="60" t="s">
        <v>71</v>
      </c>
    </row>
    <row r="7656" spans="1:18" ht="20.25" customHeight="1">
      <c r="A7656" s="1" t="s">
        <v>882</v>
      </c>
      <c r="B7656" s="50" t="e">
        <f>IF((#REF!+#REF!+H7656)&lt;&gt;0,"a","b")</f>
        <v>#REF!</v>
      </c>
      <c r="C7656" s="54">
        <v>5</v>
      </c>
      <c r="D7656" s="54" t="s">
        <v>510</v>
      </c>
      <c r="F7656" s="374"/>
      <c r="G7656" s="95" t="s">
        <v>342</v>
      </c>
      <c r="H7656" s="552">
        <f t="shared" si="3704"/>
        <v>0</v>
      </c>
      <c r="I7656" s="554"/>
      <c r="J7656" s="554"/>
      <c r="K7656" s="554"/>
      <c r="L7656" s="554"/>
      <c r="M7656" s="554"/>
      <c r="N7656" s="144">
        <f t="shared" si="3707"/>
        <v>0</v>
      </c>
      <c r="R7656" s="1">
        <f>82+55</f>
        <v>137</v>
      </c>
    </row>
    <row r="7657" spans="1:18" ht="20.25" customHeight="1">
      <c r="A7657" s="1" t="s">
        <v>883</v>
      </c>
      <c r="B7657" s="50" t="e">
        <f>IF((#REF!+#REF!+H7657)&lt;&gt;0,"a","b")</f>
        <v>#REF!</v>
      </c>
      <c r="C7657" s="54">
        <v>5</v>
      </c>
      <c r="D7657" s="54" t="s">
        <v>510</v>
      </c>
      <c r="F7657" s="89"/>
      <c r="G7657" s="95" t="s">
        <v>343</v>
      </c>
      <c r="H7657" s="552">
        <f t="shared" si="3704"/>
        <v>0</v>
      </c>
      <c r="I7657" s="554"/>
      <c r="J7657" s="554"/>
      <c r="K7657" s="554"/>
      <c r="L7657" s="554"/>
      <c r="M7657" s="554"/>
      <c r="N7657" s="144">
        <f t="shared" si="3707"/>
        <v>0</v>
      </c>
    </row>
    <row r="7658" spans="1:18" ht="35.25" customHeight="1">
      <c r="A7658" s="1" t="s">
        <v>884</v>
      </c>
      <c r="B7658" s="50" t="e">
        <f>IF((#REF!+#REF!+H7658)&lt;&gt;0,"a","b")</f>
        <v>#REF!</v>
      </c>
      <c r="C7658" s="54">
        <v>5</v>
      </c>
      <c r="D7658" s="54" t="s">
        <v>510</v>
      </c>
      <c r="F7658" s="374"/>
      <c r="G7658" s="95" t="s">
        <v>344</v>
      </c>
      <c r="H7658" s="552">
        <f t="shared" si="3704"/>
        <v>0</v>
      </c>
      <c r="I7658" s="554"/>
      <c r="J7658" s="554"/>
      <c r="K7658" s="554"/>
      <c r="L7658" s="554"/>
      <c r="M7658" s="554"/>
      <c r="N7658" s="144">
        <f t="shared" si="3707"/>
        <v>0</v>
      </c>
    </row>
    <row r="7659" spans="1:18" ht="20.25" customHeight="1">
      <c r="A7659" s="1" t="s">
        <v>885</v>
      </c>
      <c r="B7659" s="50" t="e">
        <f>IF((#REF!+#REF!+H7659)&lt;&gt;0,"a","b")</f>
        <v>#REF!</v>
      </c>
      <c r="C7659" s="54">
        <v>5</v>
      </c>
      <c r="D7659" s="54" t="s">
        <v>510</v>
      </c>
      <c r="F7659" s="374"/>
      <c r="G7659" s="95" t="s">
        <v>345</v>
      </c>
      <c r="H7659" s="552">
        <f t="shared" si="3704"/>
        <v>0</v>
      </c>
      <c r="I7659" s="554"/>
      <c r="J7659" s="554"/>
      <c r="K7659" s="554"/>
      <c r="L7659" s="554"/>
      <c r="M7659" s="554"/>
      <c r="N7659" s="144">
        <f t="shared" si="3707"/>
        <v>0</v>
      </c>
    </row>
    <row r="7660" spans="1:18" ht="30.75" customHeight="1">
      <c r="A7660" s="1" t="s">
        <v>886</v>
      </c>
      <c r="B7660" s="50" t="e">
        <f>IF((#REF!+#REF!+H7660)&lt;&gt;0,"a","b")</f>
        <v>#REF!</v>
      </c>
      <c r="C7660" s="54">
        <v>5</v>
      </c>
      <c r="D7660" s="54" t="s">
        <v>510</v>
      </c>
      <c r="F7660" s="89"/>
      <c r="G7660" s="95" t="s">
        <v>346</v>
      </c>
      <c r="H7660" s="552">
        <f t="shared" si="3704"/>
        <v>0</v>
      </c>
      <c r="I7660" s="554"/>
      <c r="J7660" s="554"/>
      <c r="K7660" s="554"/>
      <c r="L7660" s="554"/>
      <c r="M7660" s="554"/>
      <c r="N7660" s="144">
        <f t="shared" si="3707"/>
        <v>0</v>
      </c>
    </row>
    <row r="7661" spans="1:18" ht="30.75" customHeight="1">
      <c r="A7661" s="1" t="s">
        <v>887</v>
      </c>
      <c r="B7661" s="50" t="e">
        <f>IF((#REF!+#REF!+H7661)&lt;&gt;0,"a","b")</f>
        <v>#REF!</v>
      </c>
      <c r="C7661" s="54">
        <v>5</v>
      </c>
      <c r="D7661" s="54" t="s">
        <v>510</v>
      </c>
      <c r="F7661" s="89"/>
      <c r="G7661" s="95" t="s">
        <v>347</v>
      </c>
      <c r="H7661" s="552">
        <f t="shared" ref="H7661:H7724" si="3725">I7661+J7661</f>
        <v>0</v>
      </c>
      <c r="I7661" s="554"/>
      <c r="J7661" s="554"/>
      <c r="K7661" s="554"/>
      <c r="L7661" s="554"/>
      <c r="M7661" s="554"/>
      <c r="N7661" s="144">
        <f t="shared" ref="N7661:N7724" si="3726">N8121+N8351+N9041+N9271+N9501+N9731</f>
        <v>0</v>
      </c>
    </row>
    <row r="7662" spans="1:18" ht="20.25" customHeight="1">
      <c r="A7662" s="1" t="s">
        <v>888</v>
      </c>
      <c r="B7662" s="50" t="e">
        <f>IF((#REF!+#REF!+H7662)&lt;&gt;0,"a","b")</f>
        <v>#REF!</v>
      </c>
      <c r="C7662" s="54">
        <v>4</v>
      </c>
      <c r="D7662" s="54" t="s">
        <v>510</v>
      </c>
      <c r="F7662" s="89"/>
      <c r="G7662" s="93" t="s">
        <v>348</v>
      </c>
      <c r="H7662" s="552">
        <f t="shared" si="3725"/>
        <v>0</v>
      </c>
      <c r="I7662" s="555"/>
      <c r="J7662" s="555"/>
      <c r="K7662" s="555"/>
      <c r="L7662" s="555"/>
      <c r="M7662" s="555"/>
      <c r="N7662" s="137">
        <f t="shared" si="3726"/>
        <v>0</v>
      </c>
    </row>
    <row r="7663" spans="1:18" ht="20.25" customHeight="1">
      <c r="A7663" s="1" t="s">
        <v>889</v>
      </c>
      <c r="B7663" s="50" t="e">
        <f>IF((#REF!+#REF!+H7663)&lt;&gt;0,"a","b")</f>
        <v>#REF!</v>
      </c>
      <c r="C7663" s="54">
        <v>4</v>
      </c>
      <c r="D7663" s="54" t="s">
        <v>510</v>
      </c>
      <c r="F7663" s="374"/>
      <c r="G7663" s="93" t="s">
        <v>349</v>
      </c>
      <c r="H7663" s="563">
        <f t="shared" si="3725"/>
        <v>0</v>
      </c>
      <c r="I7663" s="565">
        <f t="shared" ref="I7663:K7663" si="3727">SUM(I7664:I7676)</f>
        <v>0</v>
      </c>
      <c r="J7663" s="565">
        <f t="shared" si="3727"/>
        <v>0</v>
      </c>
      <c r="K7663" s="565">
        <f t="shared" si="3727"/>
        <v>0</v>
      </c>
      <c r="L7663" s="565">
        <f t="shared" ref="L7663:M7663" si="3728">SUM(L7664:L7676)</f>
        <v>0</v>
      </c>
      <c r="M7663" s="565">
        <f t="shared" si="3728"/>
        <v>0</v>
      </c>
      <c r="N7663" s="137">
        <f t="shared" si="3726"/>
        <v>0</v>
      </c>
      <c r="O7663" s="60" t="s">
        <v>71</v>
      </c>
    </row>
    <row r="7664" spans="1:18" ht="20.25" customHeight="1">
      <c r="A7664" s="1" t="s">
        <v>890</v>
      </c>
      <c r="B7664" s="50" t="e">
        <f>IF((#REF!+#REF!+H7664)&lt;&gt;0,"a","b")</f>
        <v>#REF!</v>
      </c>
      <c r="C7664" s="54">
        <v>5</v>
      </c>
      <c r="D7664" s="54" t="s">
        <v>510</v>
      </c>
      <c r="F7664" s="89"/>
      <c r="G7664" s="95" t="s">
        <v>350</v>
      </c>
      <c r="H7664" s="561">
        <f t="shared" si="3725"/>
        <v>0</v>
      </c>
      <c r="I7664" s="554"/>
      <c r="J7664" s="554"/>
      <c r="K7664" s="554"/>
      <c r="L7664" s="554"/>
      <c r="M7664" s="554"/>
      <c r="N7664" s="144">
        <f t="shared" si="3726"/>
        <v>0</v>
      </c>
    </row>
    <row r="7665" spans="1:15" ht="30" customHeight="1">
      <c r="A7665" s="1" t="s">
        <v>891</v>
      </c>
      <c r="B7665" s="50" t="e">
        <f>IF((#REF!+#REF!+H7665)&lt;&gt;0,"a","b")</f>
        <v>#REF!</v>
      </c>
      <c r="C7665" s="54">
        <v>5</v>
      </c>
      <c r="D7665" s="54" t="s">
        <v>510</v>
      </c>
      <c r="F7665" s="89"/>
      <c r="G7665" s="95" t="s">
        <v>351</v>
      </c>
      <c r="H7665" s="552">
        <f t="shared" si="3725"/>
        <v>0</v>
      </c>
      <c r="I7665" s="554"/>
      <c r="J7665" s="554"/>
      <c r="K7665" s="554"/>
      <c r="L7665" s="554"/>
      <c r="M7665" s="554"/>
      <c r="N7665" s="144">
        <f t="shared" si="3726"/>
        <v>0</v>
      </c>
    </row>
    <row r="7666" spans="1:15" ht="22.5" customHeight="1">
      <c r="A7666" s="1" t="s">
        <v>892</v>
      </c>
      <c r="B7666" s="50" t="e">
        <f>IF((#REF!+#REF!+H7666)&lt;&gt;0,"a","b")</f>
        <v>#REF!</v>
      </c>
      <c r="C7666" s="54">
        <v>5</v>
      </c>
      <c r="D7666" s="54" t="s">
        <v>510</v>
      </c>
      <c r="F7666" s="374"/>
      <c r="G7666" s="95" t="s">
        <v>352</v>
      </c>
      <c r="H7666" s="552">
        <f t="shared" si="3725"/>
        <v>0</v>
      </c>
      <c r="I7666" s="554"/>
      <c r="J7666" s="554"/>
      <c r="K7666" s="554"/>
      <c r="L7666" s="554"/>
      <c r="M7666" s="554"/>
      <c r="N7666" s="144">
        <f t="shared" si="3726"/>
        <v>0</v>
      </c>
    </row>
    <row r="7667" spans="1:15" ht="33.75" customHeight="1">
      <c r="A7667" s="1" t="s">
        <v>893</v>
      </c>
      <c r="B7667" s="50" t="e">
        <f>IF((#REF!+#REF!+H7667)&lt;&gt;0,"a","b")</f>
        <v>#REF!</v>
      </c>
      <c r="C7667" s="54">
        <v>5</v>
      </c>
      <c r="D7667" s="54" t="s">
        <v>510</v>
      </c>
      <c r="F7667" s="374"/>
      <c r="G7667" s="95" t="s">
        <v>353</v>
      </c>
      <c r="H7667" s="552">
        <f t="shared" si="3725"/>
        <v>0</v>
      </c>
      <c r="I7667" s="554"/>
      <c r="J7667" s="554"/>
      <c r="K7667" s="554"/>
      <c r="L7667" s="554"/>
      <c r="M7667" s="554"/>
      <c r="N7667" s="144">
        <f t="shared" si="3726"/>
        <v>0</v>
      </c>
    </row>
    <row r="7668" spans="1:15" ht="24.75" customHeight="1">
      <c r="A7668" s="1" t="s">
        <v>894</v>
      </c>
      <c r="B7668" s="50" t="e">
        <f>IF((#REF!+#REF!+H7668)&lt;&gt;0,"a","b")</f>
        <v>#REF!</v>
      </c>
      <c r="C7668" s="54">
        <v>5</v>
      </c>
      <c r="D7668" s="54" t="s">
        <v>510</v>
      </c>
      <c r="F7668" s="374"/>
      <c r="G7668" s="95" t="s">
        <v>354</v>
      </c>
      <c r="H7668" s="552">
        <f t="shared" si="3725"/>
        <v>0</v>
      </c>
      <c r="I7668" s="554"/>
      <c r="J7668" s="554"/>
      <c r="K7668" s="554"/>
      <c r="L7668" s="554"/>
      <c r="M7668" s="554"/>
      <c r="N7668" s="144">
        <f t="shared" si="3726"/>
        <v>0</v>
      </c>
    </row>
    <row r="7669" spans="1:15" ht="35.25" customHeight="1">
      <c r="A7669" s="1" t="s">
        <v>895</v>
      </c>
      <c r="B7669" s="50" t="e">
        <f>IF((#REF!+#REF!+H7669)&lt;&gt;0,"a","b")</f>
        <v>#REF!</v>
      </c>
      <c r="C7669" s="54">
        <v>5</v>
      </c>
      <c r="D7669" s="54" t="s">
        <v>510</v>
      </c>
      <c r="F7669" s="89"/>
      <c r="G7669" s="95" t="s">
        <v>355</v>
      </c>
      <c r="H7669" s="558">
        <f t="shared" si="3725"/>
        <v>0</v>
      </c>
      <c r="I7669" s="554"/>
      <c r="J7669" s="554"/>
      <c r="K7669" s="554"/>
      <c r="L7669" s="554"/>
      <c r="M7669" s="554"/>
      <c r="N7669" s="144">
        <f t="shared" si="3726"/>
        <v>0</v>
      </c>
    </row>
    <row r="7670" spans="1:15" ht="33.75" customHeight="1">
      <c r="A7670" s="1" t="s">
        <v>896</v>
      </c>
      <c r="B7670" s="50" t="e">
        <f>IF((#REF!+#REF!+H7670)&lt;&gt;0,"a","b")</f>
        <v>#REF!</v>
      </c>
      <c r="C7670" s="54">
        <v>5</v>
      </c>
      <c r="D7670" s="54" t="s">
        <v>510</v>
      </c>
      <c r="F7670" s="374"/>
      <c r="G7670" s="95" t="s">
        <v>356</v>
      </c>
      <c r="H7670" s="558">
        <f t="shared" si="3725"/>
        <v>0</v>
      </c>
      <c r="I7670" s="554"/>
      <c r="J7670" s="554"/>
      <c r="K7670" s="554"/>
      <c r="L7670" s="554"/>
      <c r="M7670" s="554"/>
      <c r="N7670" s="144">
        <f t="shared" si="3726"/>
        <v>0</v>
      </c>
    </row>
    <row r="7671" spans="1:15" ht="20.25" customHeight="1">
      <c r="A7671" s="1" t="s">
        <v>897</v>
      </c>
      <c r="B7671" s="50" t="e">
        <f>IF((#REF!+#REF!+H7671)&lt;&gt;0,"a","b")</f>
        <v>#REF!</v>
      </c>
      <c r="C7671" s="54">
        <v>5</v>
      </c>
      <c r="D7671" s="54" t="s">
        <v>510</v>
      </c>
      <c r="F7671" s="374"/>
      <c r="G7671" s="95" t="s">
        <v>357</v>
      </c>
      <c r="H7671" s="561">
        <f t="shared" si="3725"/>
        <v>0</v>
      </c>
      <c r="I7671" s="554"/>
      <c r="J7671" s="554"/>
      <c r="K7671" s="554"/>
      <c r="L7671" s="554"/>
      <c r="M7671" s="554"/>
      <c r="N7671" s="144">
        <f t="shared" si="3726"/>
        <v>0</v>
      </c>
    </row>
    <row r="7672" spans="1:15" ht="20.25" customHeight="1">
      <c r="A7672" s="1" t="s">
        <v>898</v>
      </c>
      <c r="B7672" s="50" t="e">
        <f>IF((#REF!+#REF!+H7672)&lt;&gt;0,"a","b")</f>
        <v>#REF!</v>
      </c>
      <c r="C7672" s="54">
        <v>5</v>
      </c>
      <c r="D7672" s="54" t="s">
        <v>510</v>
      </c>
      <c r="F7672" s="374"/>
      <c r="G7672" s="95" t="s">
        <v>358</v>
      </c>
      <c r="H7672" s="552">
        <f t="shared" si="3725"/>
        <v>0</v>
      </c>
      <c r="I7672" s="554"/>
      <c r="J7672" s="554"/>
      <c r="K7672" s="554"/>
      <c r="L7672" s="554"/>
      <c r="M7672" s="554"/>
      <c r="N7672" s="144">
        <f t="shared" si="3726"/>
        <v>0</v>
      </c>
    </row>
    <row r="7673" spans="1:15" ht="20.25" customHeight="1">
      <c r="A7673" s="1" t="s">
        <v>899</v>
      </c>
      <c r="B7673" s="50" t="e">
        <f>IF((#REF!+#REF!+H7673)&lt;&gt;0,"a","b")</f>
        <v>#REF!</v>
      </c>
      <c r="C7673" s="54">
        <v>5</v>
      </c>
      <c r="D7673" s="54" t="s">
        <v>510</v>
      </c>
      <c r="F7673" s="374"/>
      <c r="G7673" s="95" t="s">
        <v>359</v>
      </c>
      <c r="H7673" s="552">
        <f t="shared" si="3725"/>
        <v>0</v>
      </c>
      <c r="I7673" s="554"/>
      <c r="J7673" s="554"/>
      <c r="K7673" s="554"/>
      <c r="L7673" s="554"/>
      <c r="M7673" s="554"/>
      <c r="N7673" s="144">
        <f t="shared" si="3726"/>
        <v>0</v>
      </c>
    </row>
    <row r="7674" spans="1:15" ht="20.25" customHeight="1">
      <c r="A7674" s="1" t="s">
        <v>900</v>
      </c>
      <c r="B7674" s="50" t="e">
        <f>IF((#REF!+#REF!+H7674)&lt;&gt;0,"a","b")</f>
        <v>#REF!</v>
      </c>
      <c r="C7674" s="54">
        <v>5</v>
      </c>
      <c r="D7674" s="54" t="s">
        <v>510</v>
      </c>
      <c r="F7674" s="89"/>
      <c r="G7674" s="95" t="s">
        <v>360</v>
      </c>
      <c r="H7674" s="552">
        <f t="shared" si="3725"/>
        <v>0</v>
      </c>
      <c r="I7674" s="554"/>
      <c r="J7674" s="554"/>
      <c r="K7674" s="554"/>
      <c r="L7674" s="554"/>
      <c r="M7674" s="554"/>
      <c r="N7674" s="144">
        <f t="shared" si="3726"/>
        <v>0</v>
      </c>
    </row>
    <row r="7675" spans="1:15" ht="34.5" customHeight="1">
      <c r="A7675" s="1" t="s">
        <v>901</v>
      </c>
      <c r="B7675" s="50" t="e">
        <f>IF((#REF!+#REF!+H7675)&lt;&gt;0,"a","b")</f>
        <v>#REF!</v>
      </c>
      <c r="C7675" s="54">
        <v>5</v>
      </c>
      <c r="D7675" s="54" t="s">
        <v>510</v>
      </c>
      <c r="F7675" s="374"/>
      <c r="G7675" s="95" t="s">
        <v>361</v>
      </c>
      <c r="H7675" s="552">
        <f t="shared" si="3725"/>
        <v>0</v>
      </c>
      <c r="I7675" s="554"/>
      <c r="J7675" s="554"/>
      <c r="K7675" s="554"/>
      <c r="L7675" s="554"/>
      <c r="M7675" s="554"/>
      <c r="N7675" s="144">
        <f t="shared" si="3726"/>
        <v>0</v>
      </c>
    </row>
    <row r="7676" spans="1:15" ht="30.75" customHeight="1">
      <c r="A7676" s="1" t="s">
        <v>902</v>
      </c>
      <c r="B7676" s="50" t="e">
        <f>IF((#REF!+#REF!+H7676)&lt;&gt;0,"a","b")</f>
        <v>#REF!</v>
      </c>
      <c r="C7676" s="54">
        <v>5</v>
      </c>
      <c r="D7676" s="54" t="s">
        <v>510</v>
      </c>
      <c r="F7676" s="374"/>
      <c r="G7676" s="95" t="s">
        <v>362</v>
      </c>
      <c r="H7676" s="552">
        <f t="shared" si="3725"/>
        <v>0</v>
      </c>
      <c r="I7676" s="554"/>
      <c r="J7676" s="554"/>
      <c r="K7676" s="554"/>
      <c r="L7676" s="554"/>
      <c r="M7676" s="554"/>
      <c r="N7676" s="144">
        <f t="shared" si="3726"/>
        <v>0</v>
      </c>
    </row>
    <row r="7677" spans="1:15" ht="20.25" customHeight="1">
      <c r="A7677" s="1" t="s">
        <v>207</v>
      </c>
      <c r="B7677" s="50" t="e">
        <f>IF((#REF!+#REF!+H7677)&lt;&gt;0,"a","b")</f>
        <v>#REF!</v>
      </c>
      <c r="C7677" s="54">
        <v>3</v>
      </c>
      <c r="D7677" s="54" t="s">
        <v>510</v>
      </c>
      <c r="F7677" s="89"/>
      <c r="G7677" s="90" t="s">
        <v>302</v>
      </c>
      <c r="H7677" s="552">
        <f t="shared" si="3725"/>
        <v>0</v>
      </c>
      <c r="I7677" s="562"/>
      <c r="J7677" s="562"/>
      <c r="K7677" s="562"/>
      <c r="L7677" s="562"/>
      <c r="M7677" s="562"/>
      <c r="N7677" s="140">
        <f t="shared" si="3726"/>
        <v>0</v>
      </c>
    </row>
    <row r="7678" spans="1:15" ht="20.25" customHeight="1">
      <c r="A7678" s="1" t="s">
        <v>121</v>
      </c>
      <c r="B7678" s="50" t="e">
        <f>IF((#REF!+#REF!+H7678)&lt;&gt;0,"a","b")</f>
        <v>#REF!</v>
      </c>
      <c r="C7678" s="54">
        <v>3</v>
      </c>
      <c r="D7678" s="54" t="s">
        <v>510</v>
      </c>
      <c r="F7678" s="374"/>
      <c r="G7678" s="90" t="s">
        <v>301</v>
      </c>
      <c r="H7678" s="563">
        <f t="shared" si="3725"/>
        <v>0</v>
      </c>
      <c r="I7678" s="564">
        <f t="shared" ref="I7678:M7678" si="3729">I7679+I7684+I7685</f>
        <v>0</v>
      </c>
      <c r="J7678" s="564">
        <f t="shared" si="3729"/>
        <v>0</v>
      </c>
      <c r="K7678" s="564">
        <f t="shared" si="3729"/>
        <v>0</v>
      </c>
      <c r="L7678" s="564">
        <f t="shared" si="3729"/>
        <v>0</v>
      </c>
      <c r="M7678" s="564">
        <f t="shared" si="3729"/>
        <v>0</v>
      </c>
      <c r="N7678" s="140">
        <f t="shared" si="3726"/>
        <v>0</v>
      </c>
      <c r="O7678" s="60" t="s">
        <v>71</v>
      </c>
    </row>
    <row r="7679" spans="1:15" ht="20.25" customHeight="1">
      <c r="A7679" s="1" t="s">
        <v>903</v>
      </c>
      <c r="B7679" s="50" t="e">
        <f>IF((#REF!+#REF!+H7679)&lt;&gt;0,"a","b")</f>
        <v>#REF!</v>
      </c>
      <c r="C7679" s="54">
        <v>4</v>
      </c>
      <c r="D7679" s="54" t="s">
        <v>510</v>
      </c>
      <c r="F7679" s="89"/>
      <c r="G7679" s="93" t="s">
        <v>363</v>
      </c>
      <c r="H7679" s="563">
        <f t="shared" si="3725"/>
        <v>0</v>
      </c>
      <c r="I7679" s="565">
        <f t="shared" ref="I7679:K7679" si="3730">SUM(I7680:I7683)</f>
        <v>0</v>
      </c>
      <c r="J7679" s="565">
        <f t="shared" si="3730"/>
        <v>0</v>
      </c>
      <c r="K7679" s="565">
        <f t="shared" si="3730"/>
        <v>0</v>
      </c>
      <c r="L7679" s="565">
        <f t="shared" ref="L7679:M7679" si="3731">SUM(L7680:L7683)</f>
        <v>0</v>
      </c>
      <c r="M7679" s="565">
        <f t="shared" si="3731"/>
        <v>0</v>
      </c>
      <c r="N7679" s="137">
        <f t="shared" si="3726"/>
        <v>0</v>
      </c>
      <c r="O7679" s="60" t="s">
        <v>71</v>
      </c>
    </row>
    <row r="7680" spans="1:15" ht="20.25" customHeight="1">
      <c r="A7680" s="1" t="s">
        <v>904</v>
      </c>
      <c r="B7680" s="50" t="e">
        <f>IF((#REF!+#REF!+H7680)&lt;&gt;0,"a","b")</f>
        <v>#REF!</v>
      </c>
      <c r="C7680" s="54">
        <v>5</v>
      </c>
      <c r="D7680" s="54" t="s">
        <v>510</v>
      </c>
      <c r="F7680" s="89"/>
      <c r="G7680" s="95" t="s">
        <v>364</v>
      </c>
      <c r="H7680" s="552">
        <f t="shared" si="3725"/>
        <v>0</v>
      </c>
      <c r="I7680" s="554"/>
      <c r="J7680" s="554"/>
      <c r="K7680" s="554"/>
      <c r="L7680" s="554"/>
      <c r="M7680" s="554"/>
      <c r="N7680" s="141">
        <f t="shared" si="3726"/>
        <v>0</v>
      </c>
    </row>
    <row r="7681" spans="1:15" ht="20.25" customHeight="1">
      <c r="A7681" s="1" t="s">
        <v>905</v>
      </c>
      <c r="B7681" s="50" t="e">
        <f>IF((#REF!+#REF!+H7681)&lt;&gt;0,"a","b")</f>
        <v>#REF!</v>
      </c>
      <c r="C7681" s="54">
        <v>5</v>
      </c>
      <c r="D7681" s="54" t="s">
        <v>510</v>
      </c>
      <c r="F7681" s="89"/>
      <c r="G7681" s="95" t="s">
        <v>365</v>
      </c>
      <c r="H7681" s="552">
        <f t="shared" si="3725"/>
        <v>0</v>
      </c>
      <c r="I7681" s="554"/>
      <c r="J7681" s="554"/>
      <c r="K7681" s="554"/>
      <c r="L7681" s="554"/>
      <c r="M7681" s="554"/>
      <c r="N7681" s="141">
        <f t="shared" si="3726"/>
        <v>0</v>
      </c>
    </row>
    <row r="7682" spans="1:15" ht="20.25" customHeight="1">
      <c r="A7682" s="1" t="s">
        <v>906</v>
      </c>
      <c r="B7682" s="50" t="e">
        <f>IF((#REF!+#REF!+H7682)&lt;&gt;0,"a","b")</f>
        <v>#REF!</v>
      </c>
      <c r="C7682" s="54">
        <v>5</v>
      </c>
      <c r="D7682" s="54" t="s">
        <v>510</v>
      </c>
      <c r="F7682" s="89"/>
      <c r="G7682" s="95" t="s">
        <v>366</v>
      </c>
      <c r="H7682" s="552">
        <f t="shared" si="3725"/>
        <v>0</v>
      </c>
      <c r="I7682" s="554"/>
      <c r="J7682" s="554"/>
      <c r="K7682" s="554"/>
      <c r="L7682" s="554"/>
      <c r="M7682" s="554"/>
      <c r="N7682" s="141">
        <f t="shared" si="3726"/>
        <v>0</v>
      </c>
    </row>
    <row r="7683" spans="1:15" ht="20.25" customHeight="1">
      <c r="A7683" s="1" t="s">
        <v>907</v>
      </c>
      <c r="B7683" s="50" t="e">
        <f>IF((#REF!+#REF!+H7683)&lt;&gt;0,"a","b")</f>
        <v>#REF!</v>
      </c>
      <c r="C7683" s="54">
        <v>5</v>
      </c>
      <c r="D7683" s="54" t="s">
        <v>510</v>
      </c>
      <c r="F7683" s="89"/>
      <c r="G7683" s="95" t="s">
        <v>367</v>
      </c>
      <c r="H7683" s="552">
        <f t="shared" si="3725"/>
        <v>0</v>
      </c>
      <c r="I7683" s="554"/>
      <c r="J7683" s="554"/>
      <c r="K7683" s="554"/>
      <c r="L7683" s="554"/>
      <c r="M7683" s="554"/>
      <c r="N7683" s="141">
        <f t="shared" si="3726"/>
        <v>0</v>
      </c>
    </row>
    <row r="7684" spans="1:15" ht="20.25" customHeight="1">
      <c r="A7684" s="1" t="s">
        <v>908</v>
      </c>
      <c r="B7684" s="50" t="e">
        <f>IF((#REF!+#REF!+H7684)&lt;&gt;0,"a","b")</f>
        <v>#REF!</v>
      </c>
      <c r="C7684" s="54">
        <v>4</v>
      </c>
      <c r="D7684" s="54" t="s">
        <v>510</v>
      </c>
      <c r="F7684" s="374"/>
      <c r="G7684" s="93" t="s">
        <v>368</v>
      </c>
      <c r="H7684" s="558">
        <f t="shared" si="3725"/>
        <v>0</v>
      </c>
      <c r="I7684" s="555"/>
      <c r="J7684" s="555"/>
      <c r="K7684" s="555"/>
      <c r="L7684" s="555"/>
      <c r="M7684" s="555"/>
      <c r="N7684" s="137">
        <f t="shared" si="3726"/>
        <v>0</v>
      </c>
    </row>
    <row r="7685" spans="1:15" ht="36" customHeight="1">
      <c r="A7685" s="1" t="s">
        <v>909</v>
      </c>
      <c r="B7685" s="50" t="e">
        <f>IF((#REF!+#REF!+H7685)&lt;&gt;0,"a","b")</f>
        <v>#REF!</v>
      </c>
      <c r="C7685" s="54">
        <v>4</v>
      </c>
      <c r="D7685" s="54" t="s">
        <v>510</v>
      </c>
      <c r="F7685" s="89"/>
      <c r="G7685" s="93" t="s">
        <v>369</v>
      </c>
      <c r="H7685" s="556">
        <f t="shared" si="3725"/>
        <v>0</v>
      </c>
      <c r="I7685" s="555"/>
      <c r="J7685" s="555"/>
      <c r="K7685" s="555"/>
      <c r="L7685" s="555"/>
      <c r="M7685" s="555"/>
      <c r="N7685" s="137">
        <f t="shared" si="3726"/>
        <v>0</v>
      </c>
    </row>
    <row r="7686" spans="1:15" ht="20.25" customHeight="1">
      <c r="A7686" s="1" t="s">
        <v>122</v>
      </c>
      <c r="B7686" s="50" t="e">
        <f>IF((#REF!+#REF!+H7686)&lt;&gt;0,"a","b")</f>
        <v>#REF!</v>
      </c>
      <c r="C7686" s="54">
        <v>3</v>
      </c>
      <c r="D7686" s="54" t="s">
        <v>510</v>
      </c>
      <c r="F7686" s="89"/>
      <c r="G7686" s="90" t="s">
        <v>295</v>
      </c>
      <c r="H7686" s="556">
        <f t="shared" si="3725"/>
        <v>0</v>
      </c>
      <c r="I7686" s="562"/>
      <c r="J7686" s="562"/>
      <c r="K7686" s="562"/>
      <c r="L7686" s="562"/>
      <c r="M7686" s="562"/>
      <c r="N7686" s="140">
        <f t="shared" si="3726"/>
        <v>0</v>
      </c>
    </row>
    <row r="7687" spans="1:15" ht="20.25" customHeight="1">
      <c r="A7687" s="1" t="s">
        <v>123</v>
      </c>
      <c r="B7687" s="50" t="e">
        <f>IF((#REF!+#REF!+H7687)&lt;&gt;0,"a","b")</f>
        <v>#REF!</v>
      </c>
      <c r="C7687" s="54">
        <v>3</v>
      </c>
      <c r="D7687" s="54" t="s">
        <v>510</v>
      </c>
      <c r="F7687" s="374"/>
      <c r="G7687" s="90" t="s">
        <v>296</v>
      </c>
      <c r="H7687" s="566">
        <f t="shared" si="3725"/>
        <v>0</v>
      </c>
      <c r="I7687" s="564">
        <f t="shared" ref="I7687:M7687" si="3732">I7688+I7691+I7694</f>
        <v>0</v>
      </c>
      <c r="J7687" s="564">
        <f t="shared" si="3732"/>
        <v>0</v>
      </c>
      <c r="K7687" s="564">
        <f t="shared" si="3732"/>
        <v>0</v>
      </c>
      <c r="L7687" s="564">
        <f t="shared" si="3732"/>
        <v>0</v>
      </c>
      <c r="M7687" s="564">
        <f t="shared" si="3732"/>
        <v>0</v>
      </c>
      <c r="N7687" s="140">
        <f t="shared" si="3726"/>
        <v>0</v>
      </c>
      <c r="O7687" s="60" t="s">
        <v>71</v>
      </c>
    </row>
    <row r="7688" spans="1:15" ht="20.25" customHeight="1">
      <c r="A7688" s="1" t="s">
        <v>910</v>
      </c>
      <c r="B7688" s="50" t="e">
        <f>IF((#REF!+#REF!+H7688)&lt;&gt;0,"a","b")</f>
        <v>#REF!</v>
      </c>
      <c r="C7688" s="54">
        <v>4</v>
      </c>
      <c r="D7688" s="54" t="s">
        <v>510</v>
      </c>
      <c r="F7688" s="374"/>
      <c r="G7688" s="93" t="s">
        <v>370</v>
      </c>
      <c r="H7688" s="566">
        <f t="shared" si="3725"/>
        <v>0</v>
      </c>
      <c r="I7688" s="565">
        <f t="shared" ref="I7688:K7688" si="3733">SUM(I7689:I7690)</f>
        <v>0</v>
      </c>
      <c r="J7688" s="565">
        <f t="shared" si="3733"/>
        <v>0</v>
      </c>
      <c r="K7688" s="565">
        <f t="shared" si="3733"/>
        <v>0</v>
      </c>
      <c r="L7688" s="565">
        <f t="shared" ref="L7688:M7688" si="3734">SUM(L7689:L7690)</f>
        <v>0</v>
      </c>
      <c r="M7688" s="565">
        <f t="shared" si="3734"/>
        <v>0</v>
      </c>
      <c r="N7688" s="137">
        <f t="shared" si="3726"/>
        <v>0</v>
      </c>
      <c r="O7688" s="60" t="s">
        <v>71</v>
      </c>
    </row>
    <row r="7689" spans="1:15" ht="20.25" customHeight="1">
      <c r="A7689" s="1" t="s">
        <v>911</v>
      </c>
      <c r="B7689" s="50" t="e">
        <f>IF((#REF!+#REF!+H7689)&lt;&gt;0,"a","b")</f>
        <v>#REF!</v>
      </c>
      <c r="C7689" s="54">
        <v>5</v>
      </c>
      <c r="D7689" s="54" t="s">
        <v>510</v>
      </c>
      <c r="F7689" s="374"/>
      <c r="G7689" s="95" t="s">
        <v>371</v>
      </c>
      <c r="H7689" s="556">
        <f t="shared" si="3725"/>
        <v>0</v>
      </c>
      <c r="I7689" s="554"/>
      <c r="J7689" s="554"/>
      <c r="K7689" s="554"/>
      <c r="L7689" s="554"/>
      <c r="M7689" s="554"/>
      <c r="N7689" s="141">
        <f t="shared" si="3726"/>
        <v>0</v>
      </c>
    </row>
    <row r="7690" spans="1:15" ht="20.25" customHeight="1">
      <c r="A7690" s="1" t="s">
        <v>912</v>
      </c>
      <c r="B7690" s="50" t="e">
        <f>IF((#REF!+#REF!+H7690)&lt;&gt;0,"a","b")</f>
        <v>#REF!</v>
      </c>
      <c r="C7690" s="54">
        <v>5</v>
      </c>
      <c r="D7690" s="54" t="s">
        <v>510</v>
      </c>
      <c r="F7690" s="89"/>
      <c r="G7690" s="95" t="s">
        <v>297</v>
      </c>
      <c r="H7690" s="556">
        <f t="shared" si="3725"/>
        <v>0</v>
      </c>
      <c r="I7690" s="554"/>
      <c r="J7690" s="554"/>
      <c r="K7690" s="554"/>
      <c r="L7690" s="554"/>
      <c r="M7690" s="554"/>
      <c r="N7690" s="141">
        <f t="shared" si="3726"/>
        <v>0</v>
      </c>
    </row>
    <row r="7691" spans="1:15" ht="20.25" customHeight="1">
      <c r="A7691" s="1" t="s">
        <v>913</v>
      </c>
      <c r="B7691" s="50" t="e">
        <f>IF((#REF!+#REF!+H7691)&lt;&gt;0,"a","b")</f>
        <v>#REF!</v>
      </c>
      <c r="C7691" s="54">
        <v>4</v>
      </c>
      <c r="D7691" s="54" t="s">
        <v>510</v>
      </c>
      <c r="F7691" s="89"/>
      <c r="G7691" s="93" t="s">
        <v>372</v>
      </c>
      <c r="H7691" s="566">
        <f t="shared" si="3725"/>
        <v>0</v>
      </c>
      <c r="I7691" s="565">
        <f t="shared" ref="I7691:K7691" si="3735">SUM(I7692:I7693)</f>
        <v>0</v>
      </c>
      <c r="J7691" s="565">
        <f t="shared" si="3735"/>
        <v>0</v>
      </c>
      <c r="K7691" s="565">
        <f t="shared" si="3735"/>
        <v>0</v>
      </c>
      <c r="L7691" s="565">
        <f t="shared" ref="L7691:M7691" si="3736">SUM(L7692:L7693)</f>
        <v>0</v>
      </c>
      <c r="M7691" s="565">
        <f t="shared" si="3736"/>
        <v>0</v>
      </c>
      <c r="N7691" s="137">
        <f t="shared" si="3726"/>
        <v>0</v>
      </c>
      <c r="O7691" s="60" t="s">
        <v>71</v>
      </c>
    </row>
    <row r="7692" spans="1:15" ht="20.25" customHeight="1">
      <c r="A7692" s="1" t="s">
        <v>914</v>
      </c>
      <c r="B7692" s="50" t="e">
        <f>IF((#REF!+#REF!+H7692)&lt;&gt;0,"a","b")</f>
        <v>#REF!</v>
      </c>
      <c r="C7692" s="54">
        <v>5</v>
      </c>
      <c r="D7692" s="54" t="s">
        <v>510</v>
      </c>
      <c r="F7692" s="89"/>
      <c r="G7692" s="95" t="s">
        <v>371</v>
      </c>
      <c r="H7692" s="556">
        <f t="shared" si="3725"/>
        <v>0</v>
      </c>
      <c r="I7692" s="554"/>
      <c r="J7692" s="554"/>
      <c r="K7692" s="554"/>
      <c r="L7692" s="554"/>
      <c r="M7692" s="554"/>
      <c r="N7692" s="141">
        <f t="shared" si="3726"/>
        <v>0</v>
      </c>
    </row>
    <row r="7693" spans="1:15" ht="20.25" customHeight="1">
      <c r="A7693" s="1" t="s">
        <v>915</v>
      </c>
      <c r="B7693" s="50" t="e">
        <f>IF((#REF!+#REF!+H7693)&lt;&gt;0,"a","b")</f>
        <v>#REF!</v>
      </c>
      <c r="C7693" s="54">
        <v>5</v>
      </c>
      <c r="D7693" s="54" t="s">
        <v>510</v>
      </c>
      <c r="F7693" s="89"/>
      <c r="G7693" s="95" t="s">
        <v>297</v>
      </c>
      <c r="H7693" s="556">
        <f t="shared" si="3725"/>
        <v>0</v>
      </c>
      <c r="I7693" s="554"/>
      <c r="J7693" s="554"/>
      <c r="K7693" s="554"/>
      <c r="L7693" s="554"/>
      <c r="M7693" s="554"/>
      <c r="N7693" s="141">
        <f t="shared" si="3726"/>
        <v>0</v>
      </c>
    </row>
    <row r="7694" spans="1:15" ht="20.25" customHeight="1">
      <c r="A7694" s="1" t="s">
        <v>916</v>
      </c>
      <c r="B7694" s="50" t="e">
        <f>IF((#REF!+#REF!+H7694)&lt;&gt;0,"a","b")</f>
        <v>#REF!</v>
      </c>
      <c r="C7694" s="54">
        <v>4</v>
      </c>
      <c r="D7694" s="54" t="s">
        <v>510</v>
      </c>
      <c r="F7694" s="89"/>
      <c r="G7694" s="93" t="s">
        <v>373</v>
      </c>
      <c r="H7694" s="566">
        <f t="shared" si="3725"/>
        <v>0</v>
      </c>
      <c r="I7694" s="565">
        <f t="shared" ref="I7694:K7694" si="3737">SUM(I7695:I7696)</f>
        <v>0</v>
      </c>
      <c r="J7694" s="565">
        <f t="shared" si="3737"/>
        <v>0</v>
      </c>
      <c r="K7694" s="565">
        <f t="shared" si="3737"/>
        <v>0</v>
      </c>
      <c r="L7694" s="565">
        <f t="shared" ref="L7694:M7694" si="3738">SUM(L7695:L7696)</f>
        <v>0</v>
      </c>
      <c r="M7694" s="565">
        <f t="shared" si="3738"/>
        <v>0</v>
      </c>
      <c r="N7694" s="137">
        <f t="shared" si="3726"/>
        <v>0</v>
      </c>
      <c r="O7694" s="60" t="s">
        <v>71</v>
      </c>
    </row>
    <row r="7695" spans="1:15" ht="20.25" customHeight="1">
      <c r="A7695" s="1" t="s">
        <v>917</v>
      </c>
      <c r="B7695" s="50" t="e">
        <f>IF((#REF!+#REF!+H7695)&lt;&gt;0,"a","b")</f>
        <v>#REF!</v>
      </c>
      <c r="C7695" s="54">
        <v>5</v>
      </c>
      <c r="D7695" s="54" t="s">
        <v>510</v>
      </c>
      <c r="F7695" s="89"/>
      <c r="G7695" s="95" t="s">
        <v>371</v>
      </c>
      <c r="H7695" s="556">
        <f t="shared" si="3725"/>
        <v>0</v>
      </c>
      <c r="I7695" s="554"/>
      <c r="J7695" s="554"/>
      <c r="K7695" s="554"/>
      <c r="L7695" s="554"/>
      <c r="M7695" s="554"/>
      <c r="N7695" s="141">
        <f t="shared" si="3726"/>
        <v>0</v>
      </c>
    </row>
    <row r="7696" spans="1:15" ht="20.25" customHeight="1">
      <c r="A7696" s="1" t="s">
        <v>918</v>
      </c>
      <c r="B7696" s="50" t="e">
        <f>IF((#REF!+#REF!+H7696)&lt;&gt;0,"a","b")</f>
        <v>#REF!</v>
      </c>
      <c r="C7696" s="54">
        <v>5</v>
      </c>
      <c r="D7696" s="54" t="s">
        <v>510</v>
      </c>
      <c r="F7696" s="89"/>
      <c r="G7696" s="95" t="s">
        <v>297</v>
      </c>
      <c r="H7696" s="556">
        <f t="shared" si="3725"/>
        <v>0</v>
      </c>
      <c r="I7696" s="554"/>
      <c r="J7696" s="554"/>
      <c r="K7696" s="554"/>
      <c r="L7696" s="554"/>
      <c r="M7696" s="554"/>
      <c r="N7696" s="141">
        <f t="shared" si="3726"/>
        <v>0</v>
      </c>
    </row>
    <row r="7697" spans="1:15" ht="20.25" customHeight="1">
      <c r="A7697" s="1" t="s">
        <v>124</v>
      </c>
      <c r="B7697" s="50" t="e">
        <f>IF((#REF!+#REF!+H7697)&lt;&gt;0,"a","b")</f>
        <v>#REF!</v>
      </c>
      <c r="C7697" s="54">
        <v>3</v>
      </c>
      <c r="D7697" s="54" t="s">
        <v>510</v>
      </c>
      <c r="F7697" s="374"/>
      <c r="G7697" s="90" t="s">
        <v>299</v>
      </c>
      <c r="H7697" s="566">
        <f t="shared" si="3725"/>
        <v>0</v>
      </c>
      <c r="I7697" s="564">
        <f t="shared" ref="I7697:M7697" si="3739">I7698+I7701+I7704</f>
        <v>0</v>
      </c>
      <c r="J7697" s="564">
        <f t="shared" si="3739"/>
        <v>0</v>
      </c>
      <c r="K7697" s="564">
        <f t="shared" si="3739"/>
        <v>0</v>
      </c>
      <c r="L7697" s="564">
        <f t="shared" si="3739"/>
        <v>0</v>
      </c>
      <c r="M7697" s="564">
        <f t="shared" si="3739"/>
        <v>0</v>
      </c>
      <c r="N7697" s="140">
        <f t="shared" si="3726"/>
        <v>0</v>
      </c>
      <c r="O7697" s="60" t="s">
        <v>71</v>
      </c>
    </row>
    <row r="7698" spans="1:15" ht="20.25" customHeight="1">
      <c r="A7698" s="1" t="s">
        <v>919</v>
      </c>
      <c r="B7698" s="50" t="e">
        <f>IF((#REF!+#REF!+H7698)&lt;&gt;0,"a","b")</f>
        <v>#REF!</v>
      </c>
      <c r="C7698" s="54">
        <v>4</v>
      </c>
      <c r="D7698" s="54" t="s">
        <v>510</v>
      </c>
      <c r="F7698" s="89"/>
      <c r="G7698" s="93" t="s">
        <v>374</v>
      </c>
      <c r="H7698" s="566">
        <f t="shared" si="3725"/>
        <v>0</v>
      </c>
      <c r="I7698" s="565">
        <f t="shared" ref="I7698:K7698" si="3740">SUM(I7699:I7700)</f>
        <v>0</v>
      </c>
      <c r="J7698" s="565">
        <f t="shared" si="3740"/>
        <v>0</v>
      </c>
      <c r="K7698" s="565">
        <f t="shared" si="3740"/>
        <v>0</v>
      </c>
      <c r="L7698" s="565">
        <f t="shared" ref="L7698:M7698" si="3741">SUM(L7699:L7700)</f>
        <v>0</v>
      </c>
      <c r="M7698" s="565">
        <f t="shared" si="3741"/>
        <v>0</v>
      </c>
      <c r="N7698" s="137">
        <f t="shared" si="3726"/>
        <v>0</v>
      </c>
      <c r="O7698" s="60" t="s">
        <v>71</v>
      </c>
    </row>
    <row r="7699" spans="1:15" ht="20.25" customHeight="1">
      <c r="A7699" s="1" t="s">
        <v>920</v>
      </c>
      <c r="B7699" s="50" t="e">
        <f>IF((#REF!+#REF!+H7699)&lt;&gt;0,"a","b")</f>
        <v>#REF!</v>
      </c>
      <c r="C7699" s="54">
        <v>5</v>
      </c>
      <c r="D7699" s="54" t="s">
        <v>510</v>
      </c>
      <c r="F7699" s="89"/>
      <c r="G7699" s="95" t="s">
        <v>375</v>
      </c>
      <c r="H7699" s="556">
        <f t="shared" si="3725"/>
        <v>0</v>
      </c>
      <c r="I7699" s="554"/>
      <c r="J7699" s="554"/>
      <c r="K7699" s="554"/>
      <c r="L7699" s="554"/>
      <c r="M7699" s="554"/>
      <c r="N7699" s="141">
        <f t="shared" si="3726"/>
        <v>0</v>
      </c>
    </row>
    <row r="7700" spans="1:15" ht="20.25" customHeight="1">
      <c r="A7700" s="1" t="s">
        <v>921</v>
      </c>
      <c r="B7700" s="50" t="e">
        <f>IF((#REF!+#REF!+H7700)&lt;&gt;0,"a","b")</f>
        <v>#REF!</v>
      </c>
      <c r="C7700" s="54">
        <v>5</v>
      </c>
      <c r="D7700" s="54" t="s">
        <v>510</v>
      </c>
      <c r="F7700" s="89"/>
      <c r="G7700" s="95" t="s">
        <v>376</v>
      </c>
      <c r="H7700" s="556">
        <f t="shared" si="3725"/>
        <v>0</v>
      </c>
      <c r="I7700" s="554"/>
      <c r="J7700" s="554"/>
      <c r="K7700" s="554"/>
      <c r="L7700" s="554"/>
      <c r="M7700" s="554"/>
      <c r="N7700" s="141">
        <f t="shared" si="3726"/>
        <v>0</v>
      </c>
    </row>
    <row r="7701" spans="1:15" ht="20.25" customHeight="1">
      <c r="A7701" s="1" t="s">
        <v>922</v>
      </c>
      <c r="B7701" s="50" t="e">
        <f>IF((#REF!+#REF!+H7701)&lt;&gt;0,"a","b")</f>
        <v>#REF!</v>
      </c>
      <c r="C7701" s="54">
        <v>4</v>
      </c>
      <c r="D7701" s="54" t="s">
        <v>510</v>
      </c>
      <c r="F7701" s="89"/>
      <c r="G7701" s="93" t="s">
        <v>377</v>
      </c>
      <c r="H7701" s="566">
        <f t="shared" si="3725"/>
        <v>0</v>
      </c>
      <c r="I7701" s="565">
        <f t="shared" ref="I7701:K7701" si="3742">SUM(I7702:I7703)</f>
        <v>0</v>
      </c>
      <c r="J7701" s="565">
        <f t="shared" si="3742"/>
        <v>0</v>
      </c>
      <c r="K7701" s="565">
        <f t="shared" si="3742"/>
        <v>0</v>
      </c>
      <c r="L7701" s="565">
        <f t="shared" ref="L7701:M7701" si="3743">SUM(L7702:L7703)</f>
        <v>0</v>
      </c>
      <c r="M7701" s="565">
        <f t="shared" si="3743"/>
        <v>0</v>
      </c>
      <c r="N7701" s="137">
        <f t="shared" si="3726"/>
        <v>0</v>
      </c>
      <c r="O7701" s="60" t="s">
        <v>71</v>
      </c>
    </row>
    <row r="7702" spans="1:15" ht="20.25" customHeight="1">
      <c r="A7702" s="1" t="s">
        <v>923</v>
      </c>
      <c r="B7702" s="50" t="e">
        <f>IF((#REF!+#REF!+H7702)&lt;&gt;0,"a","b")</f>
        <v>#REF!</v>
      </c>
      <c r="C7702" s="54">
        <v>5</v>
      </c>
      <c r="D7702" s="54" t="s">
        <v>510</v>
      </c>
      <c r="F7702" s="89"/>
      <c r="G7702" s="95" t="s">
        <v>375</v>
      </c>
      <c r="H7702" s="556">
        <f t="shared" si="3725"/>
        <v>0</v>
      </c>
      <c r="I7702" s="554"/>
      <c r="J7702" s="554"/>
      <c r="K7702" s="554"/>
      <c r="L7702" s="554"/>
      <c r="M7702" s="554"/>
      <c r="N7702" s="141">
        <f t="shared" si="3726"/>
        <v>0</v>
      </c>
    </row>
    <row r="7703" spans="1:15" ht="20.25" customHeight="1">
      <c r="A7703" s="1" t="s">
        <v>924</v>
      </c>
      <c r="B7703" s="50" t="e">
        <f>IF((#REF!+#REF!+H7703)&lt;&gt;0,"a","b")</f>
        <v>#REF!</v>
      </c>
      <c r="C7703" s="54">
        <v>5</v>
      </c>
      <c r="D7703" s="54" t="s">
        <v>510</v>
      </c>
      <c r="F7703" s="89"/>
      <c r="G7703" s="95" t="s">
        <v>376</v>
      </c>
      <c r="H7703" s="552">
        <f t="shared" si="3725"/>
        <v>0</v>
      </c>
      <c r="I7703" s="554"/>
      <c r="J7703" s="554"/>
      <c r="K7703" s="554"/>
      <c r="L7703" s="554"/>
      <c r="M7703" s="554"/>
      <c r="N7703" s="141">
        <f t="shared" si="3726"/>
        <v>0</v>
      </c>
    </row>
    <row r="7704" spans="1:15" ht="20.25" customHeight="1">
      <c r="A7704" s="1" t="s">
        <v>925</v>
      </c>
      <c r="B7704" s="50" t="e">
        <f>IF((#REF!+#REF!+H7704)&lt;&gt;0,"a","b")</f>
        <v>#REF!</v>
      </c>
      <c r="C7704" s="54">
        <v>4</v>
      </c>
      <c r="D7704" s="54" t="s">
        <v>510</v>
      </c>
      <c r="F7704" s="374"/>
      <c r="G7704" s="93" t="s">
        <v>300</v>
      </c>
      <c r="H7704" s="563">
        <f t="shared" si="3725"/>
        <v>0</v>
      </c>
      <c r="I7704" s="565">
        <f t="shared" ref="I7704:K7704" si="3744">SUM(I7705:I7706)</f>
        <v>0</v>
      </c>
      <c r="J7704" s="565">
        <f t="shared" si="3744"/>
        <v>0</v>
      </c>
      <c r="K7704" s="565">
        <f t="shared" si="3744"/>
        <v>0</v>
      </c>
      <c r="L7704" s="565">
        <f t="shared" ref="L7704:M7704" si="3745">SUM(L7705:L7706)</f>
        <v>0</v>
      </c>
      <c r="M7704" s="565">
        <f t="shared" si="3745"/>
        <v>0</v>
      </c>
      <c r="N7704" s="137">
        <f t="shared" si="3726"/>
        <v>0</v>
      </c>
      <c r="O7704" s="60" t="s">
        <v>71</v>
      </c>
    </row>
    <row r="7705" spans="1:15" ht="20.25" customHeight="1">
      <c r="A7705" s="1" t="s">
        <v>926</v>
      </c>
      <c r="B7705" s="50" t="e">
        <f>IF((#REF!+#REF!+H7705)&lt;&gt;0,"a","b")</f>
        <v>#REF!</v>
      </c>
      <c r="C7705" s="54">
        <v>5</v>
      </c>
      <c r="D7705" s="54" t="s">
        <v>510</v>
      </c>
      <c r="F7705" s="374"/>
      <c r="G7705" s="95" t="s">
        <v>375</v>
      </c>
      <c r="H7705" s="552">
        <f t="shared" si="3725"/>
        <v>0</v>
      </c>
      <c r="I7705" s="554"/>
      <c r="J7705" s="554"/>
      <c r="K7705" s="554"/>
      <c r="L7705" s="554"/>
      <c r="M7705" s="554"/>
      <c r="N7705" s="141">
        <f t="shared" si="3726"/>
        <v>0</v>
      </c>
    </row>
    <row r="7706" spans="1:15" ht="20.25" customHeight="1">
      <c r="A7706" s="1" t="s">
        <v>927</v>
      </c>
      <c r="B7706" s="50" t="e">
        <f>IF((#REF!+#REF!+H7706)&lt;&gt;0,"a","b")</f>
        <v>#REF!</v>
      </c>
      <c r="C7706" s="54">
        <v>5</v>
      </c>
      <c r="D7706" s="54" t="s">
        <v>510</v>
      </c>
      <c r="F7706" s="89"/>
      <c r="G7706" s="95" t="s">
        <v>376</v>
      </c>
      <c r="H7706" s="552">
        <f t="shared" si="3725"/>
        <v>0</v>
      </c>
      <c r="I7706" s="554"/>
      <c r="J7706" s="554"/>
      <c r="K7706" s="554"/>
      <c r="L7706" s="554"/>
      <c r="M7706" s="554"/>
      <c r="N7706" s="141">
        <f t="shared" si="3726"/>
        <v>0</v>
      </c>
    </row>
    <row r="7707" spans="1:15" ht="20.25" customHeight="1">
      <c r="A7707" s="1" t="s">
        <v>125</v>
      </c>
      <c r="B7707" s="50" t="e">
        <f>IF((#REF!+#REF!+H7707)&lt;&gt;0,"a","b")</f>
        <v>#REF!</v>
      </c>
      <c r="C7707" s="54">
        <v>3</v>
      </c>
      <c r="D7707" s="54" t="s">
        <v>510</v>
      </c>
      <c r="F7707" s="374"/>
      <c r="G7707" s="90" t="s">
        <v>298</v>
      </c>
      <c r="H7707" s="563">
        <f t="shared" si="3725"/>
        <v>0</v>
      </c>
      <c r="I7707" s="564">
        <f t="shared" ref="I7707:M7707" si="3746">I7708+I7709</f>
        <v>0</v>
      </c>
      <c r="J7707" s="564">
        <f t="shared" si="3746"/>
        <v>0</v>
      </c>
      <c r="K7707" s="564">
        <f t="shared" si="3746"/>
        <v>0</v>
      </c>
      <c r="L7707" s="564">
        <f t="shared" si="3746"/>
        <v>0</v>
      </c>
      <c r="M7707" s="564">
        <f t="shared" si="3746"/>
        <v>0</v>
      </c>
      <c r="N7707" s="140">
        <f t="shared" si="3726"/>
        <v>0</v>
      </c>
      <c r="O7707" s="60" t="s">
        <v>71</v>
      </c>
    </row>
    <row r="7708" spans="1:15" ht="20.25" customHeight="1">
      <c r="A7708" s="1" t="s">
        <v>928</v>
      </c>
      <c r="B7708" s="50" t="e">
        <f>IF((#REF!+#REF!+H7708)&lt;&gt;0,"a","b")</f>
        <v>#REF!</v>
      </c>
      <c r="C7708" s="54">
        <v>4</v>
      </c>
      <c r="D7708" s="54" t="s">
        <v>510</v>
      </c>
      <c r="F7708" s="89"/>
      <c r="G7708" s="93" t="s">
        <v>378</v>
      </c>
      <c r="H7708" s="552">
        <f t="shared" si="3725"/>
        <v>0</v>
      </c>
      <c r="I7708" s="555"/>
      <c r="J7708" s="555"/>
      <c r="K7708" s="555"/>
      <c r="L7708" s="555"/>
      <c r="M7708" s="555"/>
      <c r="N7708" s="137">
        <f t="shared" si="3726"/>
        <v>0</v>
      </c>
    </row>
    <row r="7709" spans="1:15" ht="20.25" customHeight="1">
      <c r="A7709" s="1" t="s">
        <v>929</v>
      </c>
      <c r="B7709" s="50" t="e">
        <f>IF((#REF!+#REF!+H7709)&lt;&gt;0,"a","b")</f>
        <v>#REF!</v>
      </c>
      <c r="C7709" s="54">
        <v>4</v>
      </c>
      <c r="D7709" s="54" t="s">
        <v>510</v>
      </c>
      <c r="F7709" s="374"/>
      <c r="G7709" s="93" t="s">
        <v>379</v>
      </c>
      <c r="H7709" s="563">
        <f t="shared" si="3725"/>
        <v>0</v>
      </c>
      <c r="I7709" s="565">
        <f t="shared" ref="I7709:M7709" si="3747">I7710+I7729</f>
        <v>0</v>
      </c>
      <c r="J7709" s="565">
        <f t="shared" si="3747"/>
        <v>0</v>
      </c>
      <c r="K7709" s="565">
        <f t="shared" si="3747"/>
        <v>0</v>
      </c>
      <c r="L7709" s="565">
        <f t="shared" si="3747"/>
        <v>0</v>
      </c>
      <c r="M7709" s="565">
        <f t="shared" si="3747"/>
        <v>0</v>
      </c>
      <c r="N7709" s="137">
        <f t="shared" si="3726"/>
        <v>0</v>
      </c>
      <c r="O7709" s="60" t="s">
        <v>71</v>
      </c>
    </row>
    <row r="7710" spans="1:15" ht="20.25" customHeight="1">
      <c r="A7710" s="1" t="s">
        <v>930</v>
      </c>
      <c r="B7710" s="50" t="e">
        <f>IF((#REF!+#REF!+H7710)&lt;&gt;0,"a","b")</f>
        <v>#REF!</v>
      </c>
      <c r="C7710" s="54">
        <v>5</v>
      </c>
      <c r="D7710" s="54" t="s">
        <v>510</v>
      </c>
      <c r="F7710" s="374"/>
      <c r="G7710" s="95" t="s">
        <v>380</v>
      </c>
      <c r="H7710" s="563">
        <f t="shared" si="3725"/>
        <v>0</v>
      </c>
      <c r="I7710" s="560">
        <f t="shared" ref="I7710:K7710" si="3748">SUM(I7711:I7728)</f>
        <v>0</v>
      </c>
      <c r="J7710" s="560">
        <f t="shared" si="3748"/>
        <v>0</v>
      </c>
      <c r="K7710" s="560">
        <f t="shared" si="3748"/>
        <v>0</v>
      </c>
      <c r="L7710" s="560">
        <f t="shared" ref="L7710:M7710" si="3749">SUM(L7711:L7728)</f>
        <v>0</v>
      </c>
      <c r="M7710" s="560">
        <f t="shared" si="3749"/>
        <v>0</v>
      </c>
      <c r="N7710" s="144">
        <f t="shared" si="3726"/>
        <v>0</v>
      </c>
      <c r="O7710" s="60" t="s">
        <v>71</v>
      </c>
    </row>
    <row r="7711" spans="1:15" ht="45" customHeight="1">
      <c r="A7711" s="1" t="s">
        <v>931</v>
      </c>
      <c r="B7711" s="50" t="e">
        <f>IF((#REF!+#REF!+H7711)&lt;&gt;0,"a","b")</f>
        <v>#REF!</v>
      </c>
      <c r="C7711" s="54">
        <v>6</v>
      </c>
      <c r="D7711" s="54" t="s">
        <v>510</v>
      </c>
      <c r="F7711" s="374"/>
      <c r="G7711" s="97" t="s">
        <v>308</v>
      </c>
      <c r="H7711" s="552">
        <f t="shared" si="3725"/>
        <v>0</v>
      </c>
      <c r="I7711" s="553"/>
      <c r="J7711" s="553"/>
      <c r="K7711" s="553"/>
      <c r="L7711" s="553"/>
      <c r="M7711" s="553"/>
      <c r="N7711" s="142">
        <f t="shared" si="3726"/>
        <v>0</v>
      </c>
    </row>
    <row r="7712" spans="1:15" ht="20.25" customHeight="1">
      <c r="A7712" s="1" t="s">
        <v>932</v>
      </c>
      <c r="B7712" s="50" t="e">
        <f>IF((#REF!+#REF!+H7712)&lt;&gt;0,"a","b")</f>
        <v>#REF!</v>
      </c>
      <c r="C7712" s="54">
        <v>6</v>
      </c>
      <c r="D7712" s="54" t="s">
        <v>510</v>
      </c>
      <c r="F7712" s="89"/>
      <c r="G7712" s="97" t="s">
        <v>381</v>
      </c>
      <c r="H7712" s="552">
        <f t="shared" si="3725"/>
        <v>0</v>
      </c>
      <c r="I7712" s="553"/>
      <c r="J7712" s="553"/>
      <c r="K7712" s="553"/>
      <c r="L7712" s="553"/>
      <c r="M7712" s="553"/>
      <c r="N7712" s="142">
        <f t="shared" si="3726"/>
        <v>0</v>
      </c>
    </row>
    <row r="7713" spans="1:14" ht="20.25" customHeight="1">
      <c r="A7713" s="1" t="s">
        <v>933</v>
      </c>
      <c r="B7713" s="50" t="e">
        <f>IF((#REF!+#REF!+H7713)&lt;&gt;0,"a","b")</f>
        <v>#REF!</v>
      </c>
      <c r="C7713" s="54">
        <v>6</v>
      </c>
      <c r="D7713" s="54" t="s">
        <v>510</v>
      </c>
      <c r="F7713" s="89"/>
      <c r="G7713" s="97" t="s">
        <v>382</v>
      </c>
      <c r="H7713" s="552">
        <f t="shared" si="3725"/>
        <v>0</v>
      </c>
      <c r="I7713" s="553"/>
      <c r="J7713" s="553"/>
      <c r="K7713" s="553"/>
      <c r="L7713" s="553"/>
      <c r="M7713" s="553"/>
      <c r="N7713" s="142">
        <f t="shared" si="3726"/>
        <v>0</v>
      </c>
    </row>
    <row r="7714" spans="1:14" ht="20.25" customHeight="1">
      <c r="A7714" s="1" t="s">
        <v>934</v>
      </c>
      <c r="B7714" s="50" t="e">
        <f>IF((#REF!+#REF!+H7714)&lt;&gt;0,"a","b")</f>
        <v>#REF!</v>
      </c>
      <c r="C7714" s="54">
        <v>6</v>
      </c>
      <c r="D7714" s="54" t="s">
        <v>510</v>
      </c>
      <c r="F7714" s="374"/>
      <c r="G7714" s="97" t="s">
        <v>309</v>
      </c>
      <c r="H7714" s="552">
        <f t="shared" si="3725"/>
        <v>0</v>
      </c>
      <c r="I7714" s="553"/>
      <c r="J7714" s="553"/>
      <c r="K7714" s="553"/>
      <c r="L7714" s="553"/>
      <c r="M7714" s="553"/>
      <c r="N7714" s="142">
        <f t="shared" si="3726"/>
        <v>0</v>
      </c>
    </row>
    <row r="7715" spans="1:14" ht="20.25" customHeight="1">
      <c r="A7715" s="1" t="s">
        <v>935</v>
      </c>
      <c r="B7715" s="50" t="e">
        <f>IF((#REF!+#REF!+H7715)&lt;&gt;0,"a","b")</f>
        <v>#REF!</v>
      </c>
      <c r="C7715" s="54">
        <v>6</v>
      </c>
      <c r="D7715" s="54" t="s">
        <v>510</v>
      </c>
      <c r="F7715" s="89"/>
      <c r="G7715" s="97" t="s">
        <v>310</v>
      </c>
      <c r="H7715" s="556">
        <f t="shared" si="3725"/>
        <v>0</v>
      </c>
      <c r="I7715" s="553"/>
      <c r="J7715" s="553"/>
      <c r="K7715" s="553"/>
      <c r="L7715" s="553"/>
      <c r="M7715" s="553"/>
      <c r="N7715" s="142">
        <f t="shared" si="3726"/>
        <v>0</v>
      </c>
    </row>
    <row r="7716" spans="1:14" ht="20.25" customHeight="1">
      <c r="A7716" s="1" t="s">
        <v>936</v>
      </c>
      <c r="B7716" s="50" t="e">
        <f>IF((#REF!+#REF!+H7716)&lt;&gt;0,"a","b")</f>
        <v>#REF!</v>
      </c>
      <c r="C7716" s="54">
        <v>6</v>
      </c>
      <c r="D7716" s="54" t="s">
        <v>510</v>
      </c>
      <c r="F7716" s="89"/>
      <c r="G7716" s="97" t="s">
        <v>383</v>
      </c>
      <c r="H7716" s="556">
        <f t="shared" si="3725"/>
        <v>0</v>
      </c>
      <c r="I7716" s="553"/>
      <c r="J7716" s="553"/>
      <c r="K7716" s="553"/>
      <c r="L7716" s="553"/>
      <c r="M7716" s="553"/>
      <c r="N7716" s="142">
        <f t="shared" si="3726"/>
        <v>0</v>
      </c>
    </row>
    <row r="7717" spans="1:14" ht="20.25" customHeight="1">
      <c r="A7717" s="1" t="s">
        <v>937</v>
      </c>
      <c r="B7717" s="50" t="e">
        <f>IF((#REF!+#REF!+H7717)&lt;&gt;0,"a","b")</f>
        <v>#REF!</v>
      </c>
      <c r="C7717" s="54">
        <v>6</v>
      </c>
      <c r="D7717" s="54" t="s">
        <v>510</v>
      </c>
      <c r="F7717" s="89"/>
      <c r="G7717" s="97" t="s">
        <v>384</v>
      </c>
      <c r="H7717" s="556">
        <f t="shared" si="3725"/>
        <v>0</v>
      </c>
      <c r="I7717" s="553"/>
      <c r="J7717" s="553"/>
      <c r="K7717" s="553"/>
      <c r="L7717" s="553"/>
      <c r="M7717" s="553"/>
      <c r="N7717" s="142">
        <f t="shared" si="3726"/>
        <v>0</v>
      </c>
    </row>
    <row r="7718" spans="1:14" ht="20.25" customHeight="1">
      <c r="A7718" s="1" t="s">
        <v>938</v>
      </c>
      <c r="B7718" s="50" t="e">
        <f>IF((#REF!+#REF!+H7718)&lt;&gt;0,"a","b")</f>
        <v>#REF!</v>
      </c>
      <c r="C7718" s="54">
        <v>6</v>
      </c>
      <c r="D7718" s="54" t="s">
        <v>510</v>
      </c>
      <c r="F7718" s="89"/>
      <c r="G7718" s="97" t="s">
        <v>311</v>
      </c>
      <c r="H7718" s="556">
        <f t="shared" si="3725"/>
        <v>0</v>
      </c>
      <c r="I7718" s="553"/>
      <c r="J7718" s="553"/>
      <c r="K7718" s="553"/>
      <c r="L7718" s="553"/>
      <c r="M7718" s="553"/>
      <c r="N7718" s="142">
        <f t="shared" si="3726"/>
        <v>0</v>
      </c>
    </row>
    <row r="7719" spans="1:14" ht="20.25" customHeight="1">
      <c r="A7719" s="1" t="s">
        <v>939</v>
      </c>
      <c r="B7719" s="50" t="e">
        <f>IF((#REF!+#REF!+H7719)&lt;&gt;0,"a","b")</f>
        <v>#REF!</v>
      </c>
      <c r="C7719" s="54">
        <v>6</v>
      </c>
      <c r="D7719" s="54" t="s">
        <v>510</v>
      </c>
      <c r="F7719" s="89"/>
      <c r="G7719" s="97" t="s">
        <v>312</v>
      </c>
      <c r="H7719" s="556">
        <f t="shared" si="3725"/>
        <v>0</v>
      </c>
      <c r="I7719" s="553"/>
      <c r="J7719" s="553"/>
      <c r="K7719" s="553"/>
      <c r="L7719" s="553"/>
      <c r="M7719" s="553"/>
      <c r="N7719" s="142">
        <f t="shared" si="3726"/>
        <v>0</v>
      </c>
    </row>
    <row r="7720" spans="1:14" ht="20.25" customHeight="1">
      <c r="A7720" s="1" t="s">
        <v>940</v>
      </c>
      <c r="B7720" s="50" t="e">
        <f>IF((#REF!+#REF!+H7720)&lt;&gt;0,"a","b")</f>
        <v>#REF!</v>
      </c>
      <c r="C7720" s="54">
        <v>6</v>
      </c>
      <c r="D7720" s="54" t="s">
        <v>510</v>
      </c>
      <c r="F7720" s="89"/>
      <c r="G7720" s="97" t="s">
        <v>313</v>
      </c>
      <c r="H7720" s="556">
        <f t="shared" si="3725"/>
        <v>0</v>
      </c>
      <c r="I7720" s="553"/>
      <c r="J7720" s="553"/>
      <c r="K7720" s="553"/>
      <c r="L7720" s="553"/>
      <c r="M7720" s="553"/>
      <c r="N7720" s="142">
        <f t="shared" si="3726"/>
        <v>0</v>
      </c>
    </row>
    <row r="7721" spans="1:14" ht="20.25" customHeight="1">
      <c r="A7721" s="1" t="s">
        <v>941</v>
      </c>
      <c r="B7721" s="50" t="e">
        <f>IF((#REF!+#REF!+H7721)&lt;&gt;0,"a","b")</f>
        <v>#REF!</v>
      </c>
      <c r="C7721" s="54">
        <v>6</v>
      </c>
      <c r="D7721" s="54" t="s">
        <v>510</v>
      </c>
      <c r="F7721" s="89"/>
      <c r="G7721" s="97" t="s">
        <v>314</v>
      </c>
      <c r="H7721" s="556">
        <f t="shared" si="3725"/>
        <v>0</v>
      </c>
      <c r="I7721" s="553"/>
      <c r="J7721" s="553"/>
      <c r="K7721" s="553"/>
      <c r="L7721" s="553"/>
      <c r="M7721" s="553"/>
      <c r="N7721" s="142">
        <f t="shared" si="3726"/>
        <v>0</v>
      </c>
    </row>
    <row r="7722" spans="1:14" ht="20.25" customHeight="1">
      <c r="A7722" s="1" t="s">
        <v>942</v>
      </c>
      <c r="B7722" s="50" t="e">
        <f>IF((#REF!+#REF!+H7722)&lt;&gt;0,"a","b")</f>
        <v>#REF!</v>
      </c>
      <c r="C7722" s="54">
        <v>6</v>
      </c>
      <c r="D7722" s="54" t="s">
        <v>510</v>
      </c>
      <c r="F7722" s="89"/>
      <c r="G7722" s="97" t="s">
        <v>315</v>
      </c>
      <c r="H7722" s="556">
        <f t="shared" si="3725"/>
        <v>0</v>
      </c>
      <c r="I7722" s="553"/>
      <c r="J7722" s="553"/>
      <c r="K7722" s="553"/>
      <c r="L7722" s="553"/>
      <c r="M7722" s="553"/>
      <c r="N7722" s="142">
        <f t="shared" si="3726"/>
        <v>0</v>
      </c>
    </row>
    <row r="7723" spans="1:14" ht="20.25" customHeight="1">
      <c r="A7723" s="1" t="s">
        <v>943</v>
      </c>
      <c r="B7723" s="50" t="e">
        <f>IF((#REF!+#REF!+H7723)&lt;&gt;0,"a","b")</f>
        <v>#REF!</v>
      </c>
      <c r="C7723" s="54">
        <v>6</v>
      </c>
      <c r="D7723" s="54" t="s">
        <v>510</v>
      </c>
      <c r="F7723" s="89"/>
      <c r="G7723" s="97" t="s">
        <v>316</v>
      </c>
      <c r="H7723" s="556">
        <f t="shared" si="3725"/>
        <v>0</v>
      </c>
      <c r="I7723" s="553"/>
      <c r="J7723" s="553"/>
      <c r="K7723" s="553"/>
      <c r="L7723" s="553"/>
      <c r="M7723" s="553"/>
      <c r="N7723" s="142">
        <f t="shared" si="3726"/>
        <v>0</v>
      </c>
    </row>
    <row r="7724" spans="1:14" ht="36" customHeight="1">
      <c r="A7724" s="1" t="s">
        <v>944</v>
      </c>
      <c r="B7724" s="50" t="e">
        <f>IF((#REF!+#REF!+H7724)&lt;&gt;0,"a","b")</f>
        <v>#REF!</v>
      </c>
      <c r="C7724" s="54">
        <v>6</v>
      </c>
      <c r="D7724" s="54" t="s">
        <v>510</v>
      </c>
      <c r="F7724" s="89"/>
      <c r="G7724" s="97" t="s">
        <v>317</v>
      </c>
      <c r="H7724" s="556">
        <f t="shared" si="3725"/>
        <v>0</v>
      </c>
      <c r="I7724" s="553"/>
      <c r="J7724" s="553"/>
      <c r="K7724" s="553"/>
      <c r="L7724" s="553"/>
      <c r="M7724" s="553"/>
      <c r="N7724" s="142">
        <f t="shared" si="3726"/>
        <v>0</v>
      </c>
    </row>
    <row r="7725" spans="1:14" ht="48.75" customHeight="1">
      <c r="A7725" s="1" t="s">
        <v>945</v>
      </c>
      <c r="B7725" s="50" t="e">
        <f>IF((#REF!+#REF!+H7725)&lt;&gt;0,"a","b")</f>
        <v>#REF!</v>
      </c>
      <c r="C7725" s="54">
        <v>6</v>
      </c>
      <c r="D7725" s="54" t="s">
        <v>510</v>
      </c>
      <c r="F7725" s="89"/>
      <c r="G7725" s="97" t="s">
        <v>318</v>
      </c>
      <c r="H7725" s="556">
        <f t="shared" ref="H7725:H7788" si="3750">I7725+J7725</f>
        <v>0</v>
      </c>
      <c r="I7725" s="553"/>
      <c r="J7725" s="553"/>
      <c r="K7725" s="553"/>
      <c r="L7725" s="553"/>
      <c r="M7725" s="553"/>
      <c r="N7725" s="142">
        <f t="shared" ref="N7725:N7788" si="3751">N8185+N8415+N9105+N9335+N9565+N9795</f>
        <v>0</v>
      </c>
    </row>
    <row r="7726" spans="1:14" ht="24.75" customHeight="1">
      <c r="A7726" s="1" t="s">
        <v>946</v>
      </c>
      <c r="B7726" s="50" t="e">
        <f>IF((#REF!+#REF!+H7726)&lt;&gt;0,"a","b")</f>
        <v>#REF!</v>
      </c>
      <c r="C7726" s="54">
        <v>6</v>
      </c>
      <c r="D7726" s="54" t="s">
        <v>510</v>
      </c>
      <c r="F7726" s="89"/>
      <c r="G7726" s="97" t="s">
        <v>319</v>
      </c>
      <c r="H7726" s="556">
        <f t="shared" si="3750"/>
        <v>0</v>
      </c>
      <c r="I7726" s="553"/>
      <c r="J7726" s="553"/>
      <c r="K7726" s="553"/>
      <c r="L7726" s="553"/>
      <c r="M7726" s="553"/>
      <c r="N7726" s="142">
        <f t="shared" si="3751"/>
        <v>0</v>
      </c>
    </row>
    <row r="7727" spans="1:14" ht="24" customHeight="1">
      <c r="A7727" s="1" t="s">
        <v>947</v>
      </c>
      <c r="B7727" s="50" t="e">
        <f>IF((#REF!+#REF!+H7727)&lt;&gt;0,"a","b")</f>
        <v>#REF!</v>
      </c>
      <c r="C7727" s="54">
        <v>6</v>
      </c>
      <c r="D7727" s="54" t="s">
        <v>510</v>
      </c>
      <c r="F7727" s="89"/>
      <c r="G7727" s="97" t="s">
        <v>320</v>
      </c>
      <c r="H7727" s="556">
        <f t="shared" si="3750"/>
        <v>0</v>
      </c>
      <c r="I7727" s="553"/>
      <c r="J7727" s="553"/>
      <c r="K7727" s="553"/>
      <c r="L7727" s="553"/>
      <c r="M7727" s="553"/>
      <c r="N7727" s="142">
        <f t="shared" si="3751"/>
        <v>0</v>
      </c>
    </row>
    <row r="7728" spans="1:14" ht="36.75" customHeight="1">
      <c r="A7728" s="1" t="s">
        <v>948</v>
      </c>
      <c r="B7728" s="50" t="e">
        <f>IF((#REF!+#REF!+H7728)&lt;&gt;0,"a","b")</f>
        <v>#REF!</v>
      </c>
      <c r="C7728" s="54">
        <v>6</v>
      </c>
      <c r="D7728" s="54" t="s">
        <v>510</v>
      </c>
      <c r="F7728" s="374"/>
      <c r="G7728" s="97" t="s">
        <v>321</v>
      </c>
      <c r="H7728" s="556">
        <f t="shared" si="3750"/>
        <v>0</v>
      </c>
      <c r="I7728" s="553"/>
      <c r="J7728" s="553"/>
      <c r="K7728" s="553"/>
      <c r="L7728" s="553"/>
      <c r="M7728" s="553"/>
      <c r="N7728" s="142">
        <f t="shared" si="3751"/>
        <v>0</v>
      </c>
    </row>
    <row r="7729" spans="1:17" ht="24.75" customHeight="1">
      <c r="A7729" s="1" t="s">
        <v>949</v>
      </c>
      <c r="B7729" s="50" t="e">
        <f>IF((#REF!+#REF!+H7729)&lt;&gt;0,"a","b")</f>
        <v>#REF!</v>
      </c>
      <c r="C7729" s="54">
        <v>5</v>
      </c>
      <c r="D7729" s="54" t="s">
        <v>510</v>
      </c>
      <c r="F7729" s="374"/>
      <c r="G7729" s="95" t="s">
        <v>286</v>
      </c>
      <c r="H7729" s="556">
        <f t="shared" si="3750"/>
        <v>0</v>
      </c>
      <c r="I7729" s="554"/>
      <c r="J7729" s="554"/>
      <c r="K7729" s="554"/>
      <c r="L7729" s="554"/>
      <c r="M7729" s="554"/>
      <c r="N7729" s="141">
        <f t="shared" si="3751"/>
        <v>0</v>
      </c>
    </row>
    <row r="7730" spans="1:17" ht="20.25" customHeight="1">
      <c r="A7730" s="1" t="s">
        <v>208</v>
      </c>
      <c r="B7730" s="50" t="e">
        <f>IF((#REF!+#REF!+H7730)&lt;&gt;0,"a","b")</f>
        <v>#REF!</v>
      </c>
      <c r="C7730" s="54">
        <v>2</v>
      </c>
      <c r="D7730" s="68" t="s">
        <v>510</v>
      </c>
      <c r="E7730" s="45"/>
      <c r="F7730" s="374"/>
      <c r="G7730" s="106" t="s">
        <v>385</v>
      </c>
      <c r="H7730" s="566">
        <f t="shared" si="3750"/>
        <v>0</v>
      </c>
      <c r="I7730" s="573">
        <f t="shared" ref="I7730:M7730" si="3752">I7731+I7778+I7786+I7785</f>
        <v>0</v>
      </c>
      <c r="J7730" s="573">
        <f t="shared" si="3752"/>
        <v>0</v>
      </c>
      <c r="K7730" s="573">
        <f t="shared" si="3752"/>
        <v>150</v>
      </c>
      <c r="L7730" s="573">
        <f t="shared" si="3752"/>
        <v>150</v>
      </c>
      <c r="M7730" s="573">
        <f t="shared" si="3752"/>
        <v>150</v>
      </c>
      <c r="N7730" s="125">
        <f t="shared" si="3751"/>
        <v>0</v>
      </c>
      <c r="O7730" s="60" t="s">
        <v>71</v>
      </c>
      <c r="Q7730" s="49" t="s">
        <v>47</v>
      </c>
    </row>
    <row r="7731" spans="1:17" ht="20.25" customHeight="1">
      <c r="A7731" s="1" t="s">
        <v>209</v>
      </c>
      <c r="B7731" s="50" t="e">
        <f>IF((#REF!+#REF!+H7731)&lt;&gt;0,"a","b")</f>
        <v>#REF!</v>
      </c>
      <c r="C7731" s="54">
        <v>3</v>
      </c>
      <c r="D7731" s="54" t="s">
        <v>510</v>
      </c>
      <c r="F7731" s="374"/>
      <c r="G7731" s="108" t="s">
        <v>386</v>
      </c>
      <c r="H7731" s="566">
        <f t="shared" si="3750"/>
        <v>0</v>
      </c>
      <c r="I7731" s="570">
        <f t="shared" ref="I7731:M7731" si="3753">I7732+I7744+I7773</f>
        <v>0</v>
      </c>
      <c r="J7731" s="570">
        <f t="shared" si="3753"/>
        <v>0</v>
      </c>
      <c r="K7731" s="570">
        <f t="shared" si="3753"/>
        <v>150</v>
      </c>
      <c r="L7731" s="570">
        <f t="shared" si="3753"/>
        <v>150</v>
      </c>
      <c r="M7731" s="570">
        <f t="shared" si="3753"/>
        <v>150</v>
      </c>
      <c r="N7731" s="140">
        <f t="shared" si="3751"/>
        <v>0</v>
      </c>
      <c r="O7731" s="60" t="s">
        <v>71</v>
      </c>
      <c r="Q7731" s="49" t="s">
        <v>47</v>
      </c>
    </row>
    <row r="7732" spans="1:17" ht="20.25" customHeight="1">
      <c r="A7732" s="1" t="s">
        <v>950</v>
      </c>
      <c r="B7732" s="50" t="e">
        <f>IF((#REF!+#REF!+H7732)&lt;&gt;0,"a","b")</f>
        <v>#REF!</v>
      </c>
      <c r="C7732" s="54">
        <v>4</v>
      </c>
      <c r="D7732" s="54" t="s">
        <v>510</v>
      </c>
      <c r="F7732" s="89"/>
      <c r="G7732" s="93" t="s">
        <v>387</v>
      </c>
      <c r="H7732" s="566">
        <f t="shared" si="3750"/>
        <v>0</v>
      </c>
      <c r="I7732" s="567">
        <f t="shared" ref="I7732:M7732" si="3754">I7733+I7734+I7735+I7736+I7737+I7738+I7739+I7740+I7741+I7742+I7743</f>
        <v>0</v>
      </c>
      <c r="J7732" s="567">
        <f t="shared" si="3754"/>
        <v>0</v>
      </c>
      <c r="K7732" s="567">
        <f t="shared" si="3754"/>
        <v>150</v>
      </c>
      <c r="L7732" s="567">
        <f t="shared" si="3754"/>
        <v>150</v>
      </c>
      <c r="M7732" s="567">
        <f t="shared" si="3754"/>
        <v>150</v>
      </c>
      <c r="N7732" s="137">
        <f t="shared" si="3751"/>
        <v>0</v>
      </c>
      <c r="O7732" s="60" t="s">
        <v>71</v>
      </c>
      <c r="Q7732" s="49" t="s">
        <v>47</v>
      </c>
    </row>
    <row r="7733" spans="1:17" ht="20.25" customHeight="1">
      <c r="A7733" s="1" t="s">
        <v>951</v>
      </c>
      <c r="B7733" s="50" t="e">
        <f>IF((#REF!+#REF!+H7733)&lt;&gt;0,"a","b")</f>
        <v>#REF!</v>
      </c>
      <c r="C7733" s="54">
        <v>5</v>
      </c>
      <c r="D7733" s="54" t="s">
        <v>510</v>
      </c>
      <c r="F7733" s="89"/>
      <c r="G7733" s="95" t="s">
        <v>388</v>
      </c>
      <c r="H7733" s="556">
        <f t="shared" si="3750"/>
        <v>0</v>
      </c>
      <c r="I7733" s="554"/>
      <c r="J7733" s="554"/>
      <c r="K7733" s="554">
        <v>150</v>
      </c>
      <c r="L7733" s="554">
        <v>150</v>
      </c>
      <c r="M7733" s="554">
        <v>150</v>
      </c>
      <c r="N7733" s="141">
        <f t="shared" si="3751"/>
        <v>0</v>
      </c>
      <c r="O7733" s="60"/>
      <c r="Q7733" s="49" t="s">
        <v>47</v>
      </c>
    </row>
    <row r="7734" spans="1:17" ht="20.25" customHeight="1">
      <c r="A7734" s="1" t="s">
        <v>952</v>
      </c>
      <c r="B7734" s="50" t="e">
        <f>IF((#REF!+#REF!+H7734)&lt;&gt;0,"a","b")</f>
        <v>#REF!</v>
      </c>
      <c r="C7734" s="54">
        <v>5</v>
      </c>
      <c r="D7734" s="54" t="s">
        <v>510</v>
      </c>
      <c r="F7734" s="89"/>
      <c r="G7734" s="95" t="s">
        <v>389</v>
      </c>
      <c r="H7734" s="556">
        <f t="shared" si="3750"/>
        <v>0</v>
      </c>
      <c r="I7734" s="554"/>
      <c r="J7734" s="554"/>
      <c r="K7734" s="554"/>
      <c r="L7734" s="554"/>
      <c r="M7734" s="554"/>
      <c r="N7734" s="141">
        <f t="shared" si="3751"/>
        <v>0</v>
      </c>
      <c r="O7734" s="60"/>
      <c r="Q7734" s="49" t="s">
        <v>47</v>
      </c>
    </row>
    <row r="7735" spans="1:17" ht="30.75" customHeight="1">
      <c r="A7735" s="1" t="s">
        <v>953</v>
      </c>
      <c r="B7735" s="50" t="e">
        <f>IF((#REF!+#REF!+H7735)&lt;&gt;0,"a","b")</f>
        <v>#REF!</v>
      </c>
      <c r="C7735" s="54">
        <v>5</v>
      </c>
      <c r="D7735" s="54" t="s">
        <v>510</v>
      </c>
      <c r="F7735" s="89"/>
      <c r="G7735" s="95" t="s">
        <v>390</v>
      </c>
      <c r="H7735" s="556">
        <f t="shared" si="3750"/>
        <v>0</v>
      </c>
      <c r="I7735" s="554"/>
      <c r="J7735" s="554"/>
      <c r="K7735" s="554"/>
      <c r="L7735" s="554"/>
      <c r="M7735" s="554"/>
      <c r="N7735" s="141">
        <f t="shared" si="3751"/>
        <v>0</v>
      </c>
      <c r="O7735" s="60"/>
      <c r="Q7735" s="49" t="s">
        <v>47</v>
      </c>
    </row>
    <row r="7736" spans="1:17" ht="20.25" customHeight="1">
      <c r="A7736" s="1" t="s">
        <v>954</v>
      </c>
      <c r="B7736" s="50" t="e">
        <f>IF((#REF!+#REF!+H7736)&lt;&gt;0,"a","b")</f>
        <v>#REF!</v>
      </c>
      <c r="C7736" s="54">
        <v>5</v>
      </c>
      <c r="D7736" s="54" t="s">
        <v>510</v>
      </c>
      <c r="F7736" s="89"/>
      <c r="G7736" s="95" t="s">
        <v>391</v>
      </c>
      <c r="H7736" s="556">
        <f t="shared" si="3750"/>
        <v>0</v>
      </c>
      <c r="I7736" s="554"/>
      <c r="J7736" s="554"/>
      <c r="K7736" s="554"/>
      <c r="L7736" s="554"/>
      <c r="M7736" s="554"/>
      <c r="N7736" s="141">
        <f t="shared" si="3751"/>
        <v>0</v>
      </c>
      <c r="O7736" s="60"/>
      <c r="Q7736" s="49" t="s">
        <v>47</v>
      </c>
    </row>
    <row r="7737" spans="1:17" ht="20.25" customHeight="1">
      <c r="A7737" s="1" t="s">
        <v>955</v>
      </c>
      <c r="B7737" s="50" t="e">
        <f>IF((#REF!+#REF!+H7737)&lt;&gt;0,"a","b")</f>
        <v>#REF!</v>
      </c>
      <c r="C7737" s="54">
        <v>5</v>
      </c>
      <c r="D7737" s="54" t="s">
        <v>510</v>
      </c>
      <c r="F7737" s="89"/>
      <c r="G7737" s="95" t="s">
        <v>392</v>
      </c>
      <c r="H7737" s="556">
        <f t="shared" si="3750"/>
        <v>0</v>
      </c>
      <c r="I7737" s="554"/>
      <c r="J7737" s="554"/>
      <c r="K7737" s="554"/>
      <c r="L7737" s="554"/>
      <c r="M7737" s="554"/>
      <c r="N7737" s="141">
        <f t="shared" si="3751"/>
        <v>0</v>
      </c>
      <c r="O7737" s="60"/>
      <c r="Q7737" s="49" t="s">
        <v>47</v>
      </c>
    </row>
    <row r="7738" spans="1:17" ht="30.75" customHeight="1">
      <c r="A7738" s="1" t="s">
        <v>956</v>
      </c>
      <c r="B7738" s="50" t="e">
        <f>IF((#REF!+#REF!+H7738)&lt;&gt;0,"a","b")</f>
        <v>#REF!</v>
      </c>
      <c r="C7738" s="54">
        <v>5</v>
      </c>
      <c r="D7738" s="54" t="s">
        <v>510</v>
      </c>
      <c r="F7738" s="89"/>
      <c r="G7738" s="95" t="s">
        <v>393</v>
      </c>
      <c r="H7738" s="556">
        <f t="shared" si="3750"/>
        <v>0</v>
      </c>
      <c r="I7738" s="554"/>
      <c r="J7738" s="554"/>
      <c r="K7738" s="554"/>
      <c r="L7738" s="554"/>
      <c r="M7738" s="554"/>
      <c r="N7738" s="141">
        <f t="shared" si="3751"/>
        <v>0</v>
      </c>
      <c r="O7738" s="60"/>
      <c r="Q7738" s="49" t="s">
        <v>47</v>
      </c>
    </row>
    <row r="7739" spans="1:17" ht="20.25" customHeight="1">
      <c r="A7739" s="1" t="s">
        <v>957</v>
      </c>
      <c r="B7739" s="50" t="e">
        <f>IF((#REF!+#REF!+H7739)&lt;&gt;0,"a","b")</f>
        <v>#REF!</v>
      </c>
      <c r="C7739" s="54">
        <v>5</v>
      </c>
      <c r="D7739" s="54" t="s">
        <v>510</v>
      </c>
      <c r="F7739" s="89"/>
      <c r="G7739" s="95" t="s">
        <v>394</v>
      </c>
      <c r="H7739" s="556">
        <f t="shared" si="3750"/>
        <v>0</v>
      </c>
      <c r="I7739" s="554"/>
      <c r="J7739" s="554"/>
      <c r="K7739" s="554"/>
      <c r="L7739" s="554"/>
      <c r="M7739" s="554"/>
      <c r="N7739" s="141">
        <f t="shared" si="3751"/>
        <v>0</v>
      </c>
      <c r="O7739" s="60"/>
      <c r="Q7739" s="49" t="s">
        <v>47</v>
      </c>
    </row>
    <row r="7740" spans="1:17" ht="20.25" customHeight="1">
      <c r="A7740" s="1" t="s">
        <v>958</v>
      </c>
      <c r="B7740" s="50" t="e">
        <f>IF((#REF!+#REF!+H7740)&lt;&gt;0,"a","b")</f>
        <v>#REF!</v>
      </c>
      <c r="C7740" s="54">
        <v>5</v>
      </c>
      <c r="D7740" s="54" t="s">
        <v>510</v>
      </c>
      <c r="F7740" s="89"/>
      <c r="G7740" s="95" t="s">
        <v>395</v>
      </c>
      <c r="H7740" s="556">
        <f t="shared" si="3750"/>
        <v>0</v>
      </c>
      <c r="I7740" s="554"/>
      <c r="J7740" s="554"/>
      <c r="K7740" s="554"/>
      <c r="L7740" s="554"/>
      <c r="M7740" s="554"/>
      <c r="N7740" s="141">
        <f t="shared" si="3751"/>
        <v>0</v>
      </c>
      <c r="O7740" s="60"/>
      <c r="Q7740" s="49" t="s">
        <v>47</v>
      </c>
    </row>
    <row r="7741" spans="1:17" ht="20.25" customHeight="1">
      <c r="A7741" s="1" t="s">
        <v>959</v>
      </c>
      <c r="B7741" s="50" t="e">
        <f>IF((#REF!+#REF!+H7741)&lt;&gt;0,"a","b")</f>
        <v>#REF!</v>
      </c>
      <c r="C7741" s="54">
        <v>5</v>
      </c>
      <c r="D7741" s="54" t="s">
        <v>510</v>
      </c>
      <c r="F7741" s="89"/>
      <c r="G7741" s="95" t="s">
        <v>396</v>
      </c>
      <c r="H7741" s="552">
        <f t="shared" si="3750"/>
        <v>0</v>
      </c>
      <c r="I7741" s="554"/>
      <c r="J7741" s="554"/>
      <c r="K7741" s="554"/>
      <c r="L7741" s="554"/>
      <c r="M7741" s="554"/>
      <c r="N7741" s="141">
        <f t="shared" si="3751"/>
        <v>0</v>
      </c>
      <c r="O7741" s="60"/>
      <c r="Q7741" s="49" t="s">
        <v>47</v>
      </c>
    </row>
    <row r="7742" spans="1:17" ht="20.25" customHeight="1">
      <c r="A7742" s="1" t="s">
        <v>960</v>
      </c>
      <c r="B7742" s="50" t="e">
        <f>IF((#REF!+#REF!+H7742)&lt;&gt;0,"a","b")</f>
        <v>#REF!</v>
      </c>
      <c r="C7742" s="54">
        <v>5</v>
      </c>
      <c r="D7742" s="54" t="s">
        <v>510</v>
      </c>
      <c r="F7742" s="89"/>
      <c r="G7742" s="95" t="s">
        <v>397</v>
      </c>
      <c r="H7742" s="556">
        <f t="shared" si="3750"/>
        <v>0</v>
      </c>
      <c r="I7742" s="554"/>
      <c r="J7742" s="554"/>
      <c r="K7742" s="554"/>
      <c r="L7742" s="554"/>
      <c r="M7742" s="554"/>
      <c r="N7742" s="141">
        <f t="shared" si="3751"/>
        <v>0</v>
      </c>
      <c r="O7742" s="60"/>
      <c r="Q7742" s="49" t="s">
        <v>47</v>
      </c>
    </row>
    <row r="7743" spans="1:17" ht="20.25" customHeight="1">
      <c r="A7743" s="1" t="s">
        <v>961</v>
      </c>
      <c r="B7743" s="50" t="e">
        <f>IF((#REF!+#REF!+H7743)&lt;&gt;0,"a","b")</f>
        <v>#REF!</v>
      </c>
      <c r="C7743" s="54">
        <v>5</v>
      </c>
      <c r="D7743" s="54" t="s">
        <v>510</v>
      </c>
      <c r="F7743" s="89"/>
      <c r="G7743" s="95" t="s">
        <v>398</v>
      </c>
      <c r="H7743" s="556">
        <f t="shared" si="3750"/>
        <v>0</v>
      </c>
      <c r="I7743" s="554"/>
      <c r="J7743" s="554"/>
      <c r="K7743" s="554"/>
      <c r="L7743" s="554"/>
      <c r="M7743" s="554"/>
      <c r="N7743" s="141">
        <f t="shared" si="3751"/>
        <v>0</v>
      </c>
      <c r="O7743" s="60"/>
      <c r="Q7743" s="49" t="s">
        <v>47</v>
      </c>
    </row>
    <row r="7744" spans="1:17" ht="20.25" customHeight="1">
      <c r="A7744" s="1" t="s">
        <v>962</v>
      </c>
      <c r="B7744" s="50" t="e">
        <f>IF((#REF!+#REF!+H7744)&lt;&gt;0,"a","b")</f>
        <v>#REF!</v>
      </c>
      <c r="C7744" s="54">
        <v>4</v>
      </c>
      <c r="D7744" s="54" t="s">
        <v>510</v>
      </c>
      <c r="F7744" s="374"/>
      <c r="G7744" s="93" t="s">
        <v>399</v>
      </c>
      <c r="H7744" s="559">
        <f t="shared" si="3750"/>
        <v>0</v>
      </c>
      <c r="I7744" s="567">
        <f t="shared" ref="I7744:M7744" si="3755">I7745+I7752</f>
        <v>0</v>
      </c>
      <c r="J7744" s="567">
        <f t="shared" si="3755"/>
        <v>0</v>
      </c>
      <c r="K7744" s="567">
        <f t="shared" si="3755"/>
        <v>0</v>
      </c>
      <c r="L7744" s="567">
        <f t="shared" si="3755"/>
        <v>0</v>
      </c>
      <c r="M7744" s="567">
        <f t="shared" si="3755"/>
        <v>0</v>
      </c>
      <c r="N7744" s="137">
        <f t="shared" si="3751"/>
        <v>0</v>
      </c>
      <c r="O7744" s="60" t="s">
        <v>71</v>
      </c>
      <c r="Q7744" s="49" t="s">
        <v>47</v>
      </c>
    </row>
    <row r="7745" spans="1:17" ht="20.25" customHeight="1">
      <c r="A7745" s="1" t="s">
        <v>963</v>
      </c>
      <c r="B7745" s="50" t="e">
        <f>IF((#REF!+#REF!+H7745)&lt;&gt;0,"a","b")</f>
        <v>#REF!</v>
      </c>
      <c r="C7745" s="54">
        <v>5</v>
      </c>
      <c r="D7745" s="54" t="s">
        <v>510</v>
      </c>
      <c r="F7745" s="89"/>
      <c r="G7745" s="95" t="s">
        <v>400</v>
      </c>
      <c r="H7745" s="563">
        <f t="shared" si="3750"/>
        <v>0</v>
      </c>
      <c r="I7745" s="568">
        <f t="shared" ref="I7745:K7745" si="3756">SUM(I7746:I7751)</f>
        <v>0</v>
      </c>
      <c r="J7745" s="568">
        <f t="shared" si="3756"/>
        <v>0</v>
      </c>
      <c r="K7745" s="568">
        <f t="shared" si="3756"/>
        <v>0</v>
      </c>
      <c r="L7745" s="568">
        <f t="shared" ref="L7745:M7745" si="3757">SUM(L7746:L7751)</f>
        <v>0</v>
      </c>
      <c r="M7745" s="568">
        <f t="shared" si="3757"/>
        <v>0</v>
      </c>
      <c r="N7745" s="141">
        <f t="shared" si="3751"/>
        <v>0</v>
      </c>
      <c r="O7745" s="60" t="s">
        <v>71</v>
      </c>
      <c r="Q7745" s="49" t="s">
        <v>47</v>
      </c>
    </row>
    <row r="7746" spans="1:17" ht="20.25" customHeight="1">
      <c r="A7746" s="1" t="s">
        <v>964</v>
      </c>
      <c r="B7746" s="50" t="e">
        <f>IF((#REF!+#REF!+H7746)&lt;&gt;0,"a","b")</f>
        <v>#REF!</v>
      </c>
      <c r="C7746" s="54">
        <v>6</v>
      </c>
      <c r="D7746" s="54" t="s">
        <v>510</v>
      </c>
      <c r="F7746" s="89"/>
      <c r="G7746" s="120" t="s">
        <v>401</v>
      </c>
      <c r="H7746" s="552">
        <f t="shared" si="3750"/>
        <v>0</v>
      </c>
      <c r="I7746" s="553"/>
      <c r="J7746" s="553"/>
      <c r="K7746" s="553"/>
      <c r="L7746" s="553"/>
      <c r="M7746" s="553"/>
      <c r="N7746" s="142">
        <f t="shared" si="3751"/>
        <v>0</v>
      </c>
      <c r="O7746" s="60"/>
      <c r="Q7746" s="49" t="s">
        <v>47</v>
      </c>
    </row>
    <row r="7747" spans="1:17" ht="20.25" customHeight="1">
      <c r="A7747" s="1" t="s">
        <v>965</v>
      </c>
      <c r="B7747" s="50" t="e">
        <f>IF((#REF!+#REF!+H7747)&lt;&gt;0,"a","b")</f>
        <v>#REF!</v>
      </c>
      <c r="C7747" s="54">
        <v>6</v>
      </c>
      <c r="D7747" s="54" t="s">
        <v>510</v>
      </c>
      <c r="F7747" s="89"/>
      <c r="G7747" s="120" t="s">
        <v>402</v>
      </c>
      <c r="H7747" s="552">
        <f t="shared" si="3750"/>
        <v>0</v>
      </c>
      <c r="I7747" s="553"/>
      <c r="J7747" s="553"/>
      <c r="K7747" s="553"/>
      <c r="L7747" s="553"/>
      <c r="M7747" s="553"/>
      <c r="N7747" s="142">
        <f t="shared" si="3751"/>
        <v>0</v>
      </c>
      <c r="O7747" s="60"/>
      <c r="Q7747" s="49" t="s">
        <v>47</v>
      </c>
    </row>
    <row r="7748" spans="1:17" ht="20.25" customHeight="1">
      <c r="A7748" s="1" t="s">
        <v>966</v>
      </c>
      <c r="B7748" s="50" t="e">
        <f>IF((#REF!+#REF!+H7748)&lt;&gt;0,"a","b")</f>
        <v>#REF!</v>
      </c>
      <c r="C7748" s="54">
        <v>6</v>
      </c>
      <c r="D7748" s="54" t="s">
        <v>510</v>
      </c>
      <c r="F7748" s="89"/>
      <c r="G7748" s="120" t="s">
        <v>403</v>
      </c>
      <c r="H7748" s="552">
        <f t="shared" si="3750"/>
        <v>0</v>
      </c>
      <c r="I7748" s="553"/>
      <c r="J7748" s="553"/>
      <c r="K7748" s="553"/>
      <c r="L7748" s="553"/>
      <c r="M7748" s="553"/>
      <c r="N7748" s="142">
        <f t="shared" si="3751"/>
        <v>0</v>
      </c>
      <c r="O7748" s="60"/>
      <c r="Q7748" s="49" t="s">
        <v>47</v>
      </c>
    </row>
    <row r="7749" spans="1:17" ht="20.25" customHeight="1">
      <c r="A7749" s="1" t="s">
        <v>967</v>
      </c>
      <c r="B7749" s="50" t="e">
        <f>IF((#REF!+#REF!+H7749)&lt;&gt;0,"a","b")</f>
        <v>#REF!</v>
      </c>
      <c r="C7749" s="54">
        <v>6</v>
      </c>
      <c r="D7749" s="54" t="s">
        <v>510</v>
      </c>
      <c r="F7749" s="89"/>
      <c r="G7749" s="120" t="s">
        <v>404</v>
      </c>
      <c r="H7749" s="561">
        <f t="shared" si="3750"/>
        <v>0</v>
      </c>
      <c r="I7749" s="553"/>
      <c r="J7749" s="553"/>
      <c r="K7749" s="553"/>
      <c r="L7749" s="553"/>
      <c r="M7749" s="553"/>
      <c r="N7749" s="142">
        <f t="shared" si="3751"/>
        <v>0</v>
      </c>
      <c r="O7749" s="60"/>
      <c r="Q7749" s="49" t="s">
        <v>47</v>
      </c>
    </row>
    <row r="7750" spans="1:17" ht="20.25" customHeight="1">
      <c r="A7750" s="1" t="s">
        <v>968</v>
      </c>
      <c r="B7750" s="50" t="e">
        <f>IF((#REF!+#REF!+H7750)&lt;&gt;0,"a","b")</f>
        <v>#REF!</v>
      </c>
      <c r="C7750" s="54">
        <v>6</v>
      </c>
      <c r="D7750" s="54" t="s">
        <v>510</v>
      </c>
      <c r="F7750" s="89"/>
      <c r="G7750" s="120" t="s">
        <v>405</v>
      </c>
      <c r="H7750" s="558">
        <f t="shared" si="3750"/>
        <v>0</v>
      </c>
      <c r="I7750" s="553"/>
      <c r="J7750" s="553"/>
      <c r="K7750" s="553"/>
      <c r="L7750" s="553"/>
      <c r="M7750" s="553"/>
      <c r="N7750" s="142">
        <f t="shared" si="3751"/>
        <v>0</v>
      </c>
      <c r="O7750" s="60"/>
      <c r="Q7750" s="49" t="s">
        <v>47</v>
      </c>
    </row>
    <row r="7751" spans="1:17" ht="20.25" customHeight="1">
      <c r="A7751" s="1" t="s">
        <v>969</v>
      </c>
      <c r="B7751" s="50" t="e">
        <f>IF((#REF!+#REF!+H7751)&lt;&gt;0,"a","b")</f>
        <v>#REF!</v>
      </c>
      <c r="C7751" s="54">
        <v>6</v>
      </c>
      <c r="D7751" s="54" t="s">
        <v>510</v>
      </c>
      <c r="F7751" s="89"/>
      <c r="G7751" s="120" t="s">
        <v>406</v>
      </c>
      <c r="H7751" s="558">
        <f t="shared" si="3750"/>
        <v>0</v>
      </c>
      <c r="I7751" s="553"/>
      <c r="J7751" s="553"/>
      <c r="K7751" s="553"/>
      <c r="L7751" s="553"/>
      <c r="M7751" s="553"/>
      <c r="N7751" s="142">
        <f t="shared" si="3751"/>
        <v>0</v>
      </c>
      <c r="O7751" s="60"/>
      <c r="Q7751" s="49" t="s">
        <v>47</v>
      </c>
    </row>
    <row r="7752" spans="1:17" ht="20.25" customHeight="1">
      <c r="A7752" s="1" t="s">
        <v>970</v>
      </c>
      <c r="B7752" s="50" t="e">
        <f>IF((#REF!+#REF!+H7752)&lt;&gt;0,"a","b")</f>
        <v>#REF!</v>
      </c>
      <c r="C7752" s="54">
        <v>5</v>
      </c>
      <c r="D7752" s="54" t="s">
        <v>510</v>
      </c>
      <c r="F7752" s="374"/>
      <c r="G7752" s="95" t="s">
        <v>407</v>
      </c>
      <c r="H7752" s="563">
        <f t="shared" si="3750"/>
        <v>0</v>
      </c>
      <c r="I7752" s="568">
        <f t="shared" ref="I7752:K7752" si="3758">SUM(I7753:I7772)</f>
        <v>0</v>
      </c>
      <c r="J7752" s="568">
        <f t="shared" si="3758"/>
        <v>0</v>
      </c>
      <c r="K7752" s="568">
        <f t="shared" si="3758"/>
        <v>0</v>
      </c>
      <c r="L7752" s="568">
        <f t="shared" ref="L7752:M7752" si="3759">SUM(L7753:L7772)</f>
        <v>0</v>
      </c>
      <c r="M7752" s="568">
        <f t="shared" si="3759"/>
        <v>0</v>
      </c>
      <c r="N7752" s="141">
        <f t="shared" si="3751"/>
        <v>0</v>
      </c>
      <c r="O7752" s="60" t="s">
        <v>71</v>
      </c>
      <c r="Q7752" s="49" t="s">
        <v>47</v>
      </c>
    </row>
    <row r="7753" spans="1:17" ht="20.25" customHeight="1">
      <c r="A7753" s="1" t="s">
        <v>971</v>
      </c>
      <c r="B7753" s="50" t="e">
        <f>IF((#REF!+#REF!+H7753)&lt;&gt;0,"a","b")</f>
        <v>#REF!</v>
      </c>
      <c r="C7753" s="54">
        <v>6</v>
      </c>
      <c r="D7753" s="54" t="s">
        <v>510</v>
      </c>
      <c r="F7753" s="89"/>
      <c r="G7753" s="109" t="s">
        <v>408</v>
      </c>
      <c r="H7753" s="552">
        <f t="shared" si="3750"/>
        <v>0</v>
      </c>
      <c r="I7753" s="557"/>
      <c r="J7753" s="557"/>
      <c r="K7753" s="557"/>
      <c r="L7753" s="557"/>
      <c r="M7753" s="557"/>
      <c r="N7753" s="145">
        <f t="shared" si="3751"/>
        <v>0</v>
      </c>
      <c r="Q7753" s="49" t="s">
        <v>47</v>
      </c>
    </row>
    <row r="7754" spans="1:17" ht="20.25" customHeight="1">
      <c r="A7754" s="1" t="s">
        <v>972</v>
      </c>
      <c r="B7754" s="50" t="e">
        <f>IF((#REF!+#REF!+H7754)&lt;&gt;0,"a","b")</f>
        <v>#REF!</v>
      </c>
      <c r="C7754" s="54">
        <v>6</v>
      </c>
      <c r="D7754" s="54" t="s">
        <v>510</v>
      </c>
      <c r="F7754" s="89"/>
      <c r="G7754" s="109" t="s">
        <v>409</v>
      </c>
      <c r="H7754" s="558">
        <f t="shared" si="3750"/>
        <v>0</v>
      </c>
      <c r="I7754" s="557"/>
      <c r="J7754" s="557"/>
      <c r="K7754" s="557"/>
      <c r="L7754" s="557"/>
      <c r="M7754" s="557"/>
      <c r="N7754" s="145">
        <f t="shared" si="3751"/>
        <v>0</v>
      </c>
      <c r="Q7754" s="49" t="s">
        <v>47</v>
      </c>
    </row>
    <row r="7755" spans="1:17" ht="30.75" customHeight="1">
      <c r="A7755" s="1" t="s">
        <v>973</v>
      </c>
      <c r="B7755" s="50" t="e">
        <f>IF((#REF!+#REF!+H7755)&lt;&gt;0,"a","b")</f>
        <v>#REF!</v>
      </c>
      <c r="C7755" s="54">
        <v>6</v>
      </c>
      <c r="D7755" s="54" t="s">
        <v>510</v>
      </c>
      <c r="F7755" s="89"/>
      <c r="G7755" s="109" t="s">
        <v>410</v>
      </c>
      <c r="H7755" s="558">
        <f t="shared" si="3750"/>
        <v>0</v>
      </c>
      <c r="I7755" s="557"/>
      <c r="J7755" s="557"/>
      <c r="K7755" s="557"/>
      <c r="L7755" s="557"/>
      <c r="M7755" s="557"/>
      <c r="N7755" s="145">
        <f t="shared" si="3751"/>
        <v>0</v>
      </c>
      <c r="Q7755" s="49" t="s">
        <v>47</v>
      </c>
    </row>
    <row r="7756" spans="1:17" ht="30.75" customHeight="1">
      <c r="A7756" s="1" t="s">
        <v>974</v>
      </c>
      <c r="B7756" s="50" t="e">
        <f>IF((#REF!+#REF!+H7756)&lt;&gt;0,"a","b")</f>
        <v>#REF!</v>
      </c>
      <c r="C7756" s="54">
        <v>6</v>
      </c>
      <c r="D7756" s="54" t="s">
        <v>510</v>
      </c>
      <c r="F7756" s="89"/>
      <c r="G7756" s="109" t="s">
        <v>411</v>
      </c>
      <c r="H7756" s="558">
        <f t="shared" si="3750"/>
        <v>0</v>
      </c>
      <c r="I7756" s="557"/>
      <c r="J7756" s="557"/>
      <c r="K7756" s="557"/>
      <c r="L7756" s="557"/>
      <c r="M7756" s="557"/>
      <c r="N7756" s="145">
        <f t="shared" si="3751"/>
        <v>0</v>
      </c>
      <c r="Q7756" s="49" t="s">
        <v>47</v>
      </c>
    </row>
    <row r="7757" spans="1:17" ht="20.25" customHeight="1">
      <c r="A7757" s="1" t="s">
        <v>975</v>
      </c>
      <c r="B7757" s="50" t="e">
        <f>IF((#REF!+#REF!+H7757)&lt;&gt;0,"a","b")</f>
        <v>#REF!</v>
      </c>
      <c r="C7757" s="54">
        <v>6</v>
      </c>
      <c r="D7757" s="54" t="s">
        <v>510</v>
      </c>
      <c r="F7757" s="89"/>
      <c r="G7757" s="109" t="s">
        <v>412</v>
      </c>
      <c r="H7757" s="558">
        <f t="shared" si="3750"/>
        <v>0</v>
      </c>
      <c r="I7757" s="557"/>
      <c r="J7757" s="557"/>
      <c r="K7757" s="557"/>
      <c r="L7757" s="557"/>
      <c r="M7757" s="557"/>
      <c r="N7757" s="145">
        <f t="shared" si="3751"/>
        <v>0</v>
      </c>
      <c r="Q7757" s="49" t="s">
        <v>47</v>
      </c>
    </row>
    <row r="7758" spans="1:17" ht="20.25" customHeight="1">
      <c r="A7758" s="1" t="s">
        <v>976</v>
      </c>
      <c r="B7758" s="50" t="e">
        <f>IF((#REF!+#REF!+H7758)&lt;&gt;0,"a","b")</f>
        <v>#REF!</v>
      </c>
      <c r="C7758" s="54">
        <v>6</v>
      </c>
      <c r="D7758" s="54" t="s">
        <v>510</v>
      </c>
      <c r="F7758" s="89"/>
      <c r="G7758" s="109" t="s">
        <v>413</v>
      </c>
      <c r="H7758" s="558">
        <f t="shared" si="3750"/>
        <v>0</v>
      </c>
      <c r="I7758" s="557"/>
      <c r="J7758" s="557"/>
      <c r="K7758" s="557"/>
      <c r="L7758" s="557"/>
      <c r="M7758" s="557"/>
      <c r="N7758" s="145">
        <f t="shared" si="3751"/>
        <v>0</v>
      </c>
      <c r="Q7758" s="49" t="s">
        <v>47</v>
      </c>
    </row>
    <row r="7759" spans="1:17" ht="30.75" customHeight="1">
      <c r="A7759" s="1" t="s">
        <v>977</v>
      </c>
      <c r="B7759" s="50" t="e">
        <f>IF((#REF!+#REF!+H7759)&lt;&gt;0,"a","b")</f>
        <v>#REF!</v>
      </c>
      <c r="C7759" s="54">
        <v>6</v>
      </c>
      <c r="D7759" s="54" t="s">
        <v>510</v>
      </c>
      <c r="F7759" s="89"/>
      <c r="G7759" s="109" t="s">
        <v>414</v>
      </c>
      <c r="H7759" s="558">
        <f t="shared" si="3750"/>
        <v>0</v>
      </c>
      <c r="I7759" s="557"/>
      <c r="J7759" s="557"/>
      <c r="K7759" s="557"/>
      <c r="L7759" s="557"/>
      <c r="M7759" s="557"/>
      <c r="N7759" s="145">
        <f t="shared" si="3751"/>
        <v>0</v>
      </c>
      <c r="Q7759" s="49" t="s">
        <v>47</v>
      </c>
    </row>
    <row r="7760" spans="1:17" ht="20.25" customHeight="1">
      <c r="A7760" s="1" t="s">
        <v>978</v>
      </c>
      <c r="B7760" s="50" t="e">
        <f>IF((#REF!+#REF!+H7760)&lt;&gt;0,"a","b")</f>
        <v>#REF!</v>
      </c>
      <c r="C7760" s="54">
        <v>6</v>
      </c>
      <c r="D7760" s="54" t="s">
        <v>510</v>
      </c>
      <c r="F7760" s="89"/>
      <c r="G7760" s="109" t="s">
        <v>415</v>
      </c>
      <c r="H7760" s="558">
        <f t="shared" si="3750"/>
        <v>0</v>
      </c>
      <c r="I7760" s="557"/>
      <c r="J7760" s="557"/>
      <c r="K7760" s="557"/>
      <c r="L7760" s="557"/>
      <c r="M7760" s="557"/>
      <c r="N7760" s="145">
        <f t="shared" si="3751"/>
        <v>0</v>
      </c>
      <c r="Q7760" s="49" t="s">
        <v>47</v>
      </c>
    </row>
    <row r="7761" spans="1:17" ht="20.25" customHeight="1">
      <c r="A7761" s="1" t="s">
        <v>979</v>
      </c>
      <c r="B7761" s="50" t="e">
        <f>IF((#REF!+#REF!+H7761)&lt;&gt;0,"a","b")</f>
        <v>#REF!</v>
      </c>
      <c r="C7761" s="54">
        <v>6</v>
      </c>
      <c r="D7761" s="54" t="s">
        <v>510</v>
      </c>
      <c r="F7761" s="89"/>
      <c r="G7761" s="109" t="s">
        <v>416</v>
      </c>
      <c r="H7761" s="558">
        <f t="shared" si="3750"/>
        <v>0</v>
      </c>
      <c r="I7761" s="557"/>
      <c r="J7761" s="557"/>
      <c r="K7761" s="557"/>
      <c r="L7761" s="557"/>
      <c r="M7761" s="557"/>
      <c r="N7761" s="145">
        <f t="shared" si="3751"/>
        <v>0</v>
      </c>
      <c r="Q7761" s="49" t="s">
        <v>47</v>
      </c>
    </row>
    <row r="7762" spans="1:17" ht="20.25" customHeight="1">
      <c r="A7762" s="1" t="s">
        <v>980</v>
      </c>
      <c r="B7762" s="50" t="e">
        <f>IF((#REF!+#REF!+H7762)&lt;&gt;0,"a","b")</f>
        <v>#REF!</v>
      </c>
      <c r="C7762" s="54">
        <v>6</v>
      </c>
      <c r="D7762" s="54" t="s">
        <v>510</v>
      </c>
      <c r="F7762" s="89"/>
      <c r="G7762" s="109" t="s">
        <v>417</v>
      </c>
      <c r="H7762" s="558">
        <f t="shared" si="3750"/>
        <v>0</v>
      </c>
      <c r="I7762" s="557"/>
      <c r="J7762" s="557"/>
      <c r="K7762" s="557"/>
      <c r="L7762" s="557"/>
      <c r="M7762" s="557"/>
      <c r="N7762" s="145">
        <f t="shared" si="3751"/>
        <v>0</v>
      </c>
      <c r="Q7762" s="49" t="s">
        <v>47</v>
      </c>
    </row>
    <row r="7763" spans="1:17" ht="20.25" customHeight="1">
      <c r="A7763" s="1" t="s">
        <v>981</v>
      </c>
      <c r="B7763" s="50" t="e">
        <f>IF((#REF!+#REF!+H7763)&lt;&gt;0,"a","b")</f>
        <v>#REF!</v>
      </c>
      <c r="C7763" s="54">
        <v>6</v>
      </c>
      <c r="D7763" s="54" t="s">
        <v>510</v>
      </c>
      <c r="F7763" s="89"/>
      <c r="G7763" s="109" t="s">
        <v>418</v>
      </c>
      <c r="H7763" s="558">
        <f t="shared" si="3750"/>
        <v>0</v>
      </c>
      <c r="I7763" s="557"/>
      <c r="J7763" s="557"/>
      <c r="K7763" s="557"/>
      <c r="L7763" s="557"/>
      <c r="M7763" s="557"/>
      <c r="N7763" s="145">
        <f t="shared" si="3751"/>
        <v>0</v>
      </c>
      <c r="Q7763" s="49" t="s">
        <v>47</v>
      </c>
    </row>
    <row r="7764" spans="1:17" ht="20.25" customHeight="1">
      <c r="A7764" s="1" t="s">
        <v>982</v>
      </c>
      <c r="B7764" s="50" t="e">
        <f>IF((#REF!+#REF!+H7764)&lt;&gt;0,"a","b")</f>
        <v>#REF!</v>
      </c>
      <c r="C7764" s="54">
        <v>6</v>
      </c>
      <c r="D7764" s="54" t="s">
        <v>510</v>
      </c>
      <c r="F7764" s="89"/>
      <c r="G7764" s="109" t="s">
        <v>419</v>
      </c>
      <c r="H7764" s="558">
        <f t="shared" si="3750"/>
        <v>0</v>
      </c>
      <c r="I7764" s="557"/>
      <c r="J7764" s="557"/>
      <c r="K7764" s="557"/>
      <c r="L7764" s="557"/>
      <c r="M7764" s="557"/>
      <c r="N7764" s="145">
        <f t="shared" si="3751"/>
        <v>0</v>
      </c>
      <c r="Q7764" s="49" t="s">
        <v>47</v>
      </c>
    </row>
    <row r="7765" spans="1:17" ht="20.25" customHeight="1">
      <c r="A7765" s="1" t="s">
        <v>983</v>
      </c>
      <c r="B7765" s="50" t="e">
        <f>IF((#REF!+#REF!+H7765)&lt;&gt;0,"a","b")</f>
        <v>#REF!</v>
      </c>
      <c r="C7765" s="54">
        <v>6</v>
      </c>
      <c r="D7765" s="54" t="s">
        <v>510</v>
      </c>
      <c r="F7765" s="89"/>
      <c r="G7765" s="109" t="s">
        <v>420</v>
      </c>
      <c r="H7765" s="558">
        <f t="shared" si="3750"/>
        <v>0</v>
      </c>
      <c r="I7765" s="557"/>
      <c r="J7765" s="557"/>
      <c r="K7765" s="557"/>
      <c r="L7765" s="557"/>
      <c r="M7765" s="557"/>
      <c r="N7765" s="145">
        <f t="shared" si="3751"/>
        <v>0</v>
      </c>
      <c r="Q7765" s="49" t="s">
        <v>47</v>
      </c>
    </row>
    <row r="7766" spans="1:17" ht="20.25" customHeight="1">
      <c r="A7766" s="1" t="s">
        <v>984</v>
      </c>
      <c r="B7766" s="50" t="e">
        <f>IF((#REF!+#REF!+H7766)&lt;&gt;0,"a","b")</f>
        <v>#REF!</v>
      </c>
      <c r="C7766" s="54">
        <v>6</v>
      </c>
      <c r="D7766" s="54" t="s">
        <v>510</v>
      </c>
      <c r="F7766" s="89"/>
      <c r="G7766" s="109" t="s">
        <v>421</v>
      </c>
      <c r="H7766" s="558">
        <f t="shared" si="3750"/>
        <v>0</v>
      </c>
      <c r="I7766" s="557"/>
      <c r="J7766" s="557"/>
      <c r="K7766" s="557"/>
      <c r="L7766" s="557"/>
      <c r="M7766" s="557"/>
      <c r="N7766" s="145">
        <f t="shared" si="3751"/>
        <v>0</v>
      </c>
      <c r="Q7766" s="49" t="s">
        <v>47</v>
      </c>
    </row>
    <row r="7767" spans="1:17" ht="20.25" customHeight="1">
      <c r="A7767" s="1" t="s">
        <v>985</v>
      </c>
      <c r="B7767" s="50" t="e">
        <f>IF((#REF!+#REF!+H7767)&lt;&gt;0,"a","b")</f>
        <v>#REF!</v>
      </c>
      <c r="C7767" s="54">
        <v>6</v>
      </c>
      <c r="D7767" s="54" t="s">
        <v>510</v>
      </c>
      <c r="F7767" s="89"/>
      <c r="G7767" s="109" t="s">
        <v>422</v>
      </c>
      <c r="H7767" s="561">
        <f t="shared" si="3750"/>
        <v>0</v>
      </c>
      <c r="I7767" s="557"/>
      <c r="J7767" s="557"/>
      <c r="K7767" s="557"/>
      <c r="L7767" s="557"/>
      <c r="M7767" s="557"/>
      <c r="N7767" s="145">
        <f t="shared" si="3751"/>
        <v>0</v>
      </c>
      <c r="Q7767" s="49" t="s">
        <v>47</v>
      </c>
    </row>
    <row r="7768" spans="1:17" ht="20.25" customHeight="1">
      <c r="A7768" s="1" t="s">
        <v>986</v>
      </c>
      <c r="B7768" s="50" t="e">
        <f>IF((#REF!+#REF!+H7768)&lt;&gt;0,"a","b")</f>
        <v>#REF!</v>
      </c>
      <c r="C7768" s="54">
        <v>6</v>
      </c>
      <c r="D7768" s="54" t="s">
        <v>510</v>
      </c>
      <c r="F7768" s="89"/>
      <c r="G7768" s="109" t="s">
        <v>423</v>
      </c>
      <c r="H7768" s="558">
        <f t="shared" si="3750"/>
        <v>0</v>
      </c>
      <c r="I7768" s="557"/>
      <c r="J7768" s="557"/>
      <c r="K7768" s="557"/>
      <c r="L7768" s="557"/>
      <c r="M7768" s="557"/>
      <c r="N7768" s="145">
        <f t="shared" si="3751"/>
        <v>0</v>
      </c>
      <c r="Q7768" s="49" t="s">
        <v>47</v>
      </c>
    </row>
    <row r="7769" spans="1:17" ht="20.25" customHeight="1">
      <c r="A7769" s="1" t="s">
        <v>987</v>
      </c>
      <c r="B7769" s="50" t="e">
        <f>IF((#REF!+#REF!+H7769)&lt;&gt;0,"a","b")</f>
        <v>#REF!</v>
      </c>
      <c r="C7769" s="54">
        <v>6</v>
      </c>
      <c r="D7769" s="54" t="s">
        <v>510</v>
      </c>
      <c r="F7769" s="89"/>
      <c r="G7769" s="109" t="s">
        <v>424</v>
      </c>
      <c r="H7769" s="558">
        <f t="shared" si="3750"/>
        <v>0</v>
      </c>
      <c r="I7769" s="557"/>
      <c r="J7769" s="557"/>
      <c r="K7769" s="557"/>
      <c r="L7769" s="557"/>
      <c r="M7769" s="557"/>
      <c r="N7769" s="145">
        <f t="shared" si="3751"/>
        <v>0</v>
      </c>
      <c r="Q7769" s="49" t="s">
        <v>47</v>
      </c>
    </row>
    <row r="7770" spans="1:17" ht="20.25" customHeight="1">
      <c r="A7770" s="1" t="s">
        <v>988</v>
      </c>
      <c r="B7770" s="50" t="e">
        <f>IF((#REF!+#REF!+H7770)&lt;&gt;0,"a","b")</f>
        <v>#REF!</v>
      </c>
      <c r="C7770" s="54">
        <v>6</v>
      </c>
      <c r="D7770" s="54" t="s">
        <v>510</v>
      </c>
      <c r="F7770" s="89"/>
      <c r="G7770" s="126" t="s">
        <v>425</v>
      </c>
      <c r="H7770" s="558">
        <f t="shared" si="3750"/>
        <v>0</v>
      </c>
      <c r="I7770" s="557"/>
      <c r="J7770" s="557"/>
      <c r="K7770" s="557"/>
      <c r="L7770" s="557"/>
      <c r="M7770" s="557"/>
      <c r="N7770" s="145">
        <f t="shared" si="3751"/>
        <v>0</v>
      </c>
      <c r="Q7770" s="49" t="s">
        <v>47</v>
      </c>
    </row>
    <row r="7771" spans="1:17" ht="20.25" customHeight="1">
      <c r="A7771" s="1" t="s">
        <v>989</v>
      </c>
      <c r="B7771" s="50" t="e">
        <f>IF((#REF!+#REF!+H7771)&lt;&gt;0,"a","b")</f>
        <v>#REF!</v>
      </c>
      <c r="C7771" s="54">
        <v>6</v>
      </c>
      <c r="D7771" s="54" t="s">
        <v>510</v>
      </c>
      <c r="F7771" s="89"/>
      <c r="G7771" s="109" t="s">
        <v>426</v>
      </c>
      <c r="H7771" s="558">
        <f t="shared" si="3750"/>
        <v>0</v>
      </c>
      <c r="I7771" s="557"/>
      <c r="J7771" s="557"/>
      <c r="K7771" s="557"/>
      <c r="L7771" s="557"/>
      <c r="M7771" s="557"/>
      <c r="N7771" s="145">
        <f t="shared" si="3751"/>
        <v>0</v>
      </c>
      <c r="Q7771" s="49" t="s">
        <v>47</v>
      </c>
    </row>
    <row r="7772" spans="1:17" ht="30.75" customHeight="1">
      <c r="A7772" s="1" t="s">
        <v>990</v>
      </c>
      <c r="B7772" s="50" t="e">
        <f>IF((#REF!+#REF!+H7772)&lt;&gt;0,"a","b")</f>
        <v>#REF!</v>
      </c>
      <c r="C7772" s="54">
        <v>6</v>
      </c>
      <c r="D7772" s="54" t="s">
        <v>510</v>
      </c>
      <c r="F7772" s="374"/>
      <c r="G7772" s="109" t="s">
        <v>427</v>
      </c>
      <c r="H7772" s="558">
        <f t="shared" si="3750"/>
        <v>0</v>
      </c>
      <c r="I7772" s="557"/>
      <c r="J7772" s="557"/>
      <c r="K7772" s="557"/>
      <c r="L7772" s="557"/>
      <c r="M7772" s="557"/>
      <c r="N7772" s="145">
        <f t="shared" si="3751"/>
        <v>0</v>
      </c>
      <c r="Q7772" s="49" t="s">
        <v>47</v>
      </c>
    </row>
    <row r="7773" spans="1:17" ht="20.25" customHeight="1">
      <c r="A7773" s="1" t="s">
        <v>991</v>
      </c>
      <c r="B7773" s="50" t="e">
        <f>IF((#REF!+#REF!+H7773)&lt;&gt;0,"a","b")</f>
        <v>#REF!</v>
      </c>
      <c r="C7773" s="54">
        <v>4</v>
      </c>
      <c r="D7773" s="54" t="s">
        <v>510</v>
      </c>
      <c r="F7773" s="89"/>
      <c r="G7773" s="93" t="s">
        <v>428</v>
      </c>
      <c r="H7773" s="559">
        <f t="shared" si="3750"/>
        <v>0</v>
      </c>
      <c r="I7773" s="567">
        <f t="shared" ref="I7773:M7773" si="3760">I7774+I7775</f>
        <v>0</v>
      </c>
      <c r="J7773" s="567">
        <f t="shared" si="3760"/>
        <v>0</v>
      </c>
      <c r="K7773" s="567">
        <f t="shared" si="3760"/>
        <v>0</v>
      </c>
      <c r="L7773" s="567">
        <f t="shared" si="3760"/>
        <v>0</v>
      </c>
      <c r="M7773" s="567">
        <f t="shared" si="3760"/>
        <v>0</v>
      </c>
      <c r="N7773" s="137">
        <f t="shared" si="3751"/>
        <v>0</v>
      </c>
      <c r="O7773" s="60" t="s">
        <v>71</v>
      </c>
      <c r="Q7773" s="49" t="s">
        <v>47</v>
      </c>
    </row>
    <row r="7774" spans="1:17" ht="20.25" customHeight="1">
      <c r="A7774" s="1" t="s">
        <v>992</v>
      </c>
      <c r="B7774" s="50" t="e">
        <f>IF((#REF!+#REF!+H7774)&lt;&gt;0,"a","b")</f>
        <v>#REF!</v>
      </c>
      <c r="C7774" s="54">
        <v>5</v>
      </c>
      <c r="D7774" s="54" t="s">
        <v>510</v>
      </c>
      <c r="F7774" s="89"/>
      <c r="G7774" s="95" t="s">
        <v>429</v>
      </c>
      <c r="H7774" s="558">
        <f t="shared" si="3750"/>
        <v>0</v>
      </c>
      <c r="I7774" s="554"/>
      <c r="J7774" s="554"/>
      <c r="K7774" s="554"/>
      <c r="L7774" s="554"/>
      <c r="M7774" s="554"/>
      <c r="N7774" s="141">
        <f t="shared" si="3751"/>
        <v>0</v>
      </c>
      <c r="O7774" s="60"/>
      <c r="Q7774" s="49" t="s">
        <v>47</v>
      </c>
    </row>
    <row r="7775" spans="1:17" ht="20.25" customHeight="1">
      <c r="A7775" s="1" t="s">
        <v>993</v>
      </c>
      <c r="B7775" s="50" t="e">
        <f>IF((#REF!+#REF!+H7775)&lt;&gt;0,"a","b")</f>
        <v>#REF!</v>
      </c>
      <c r="C7775" s="54">
        <v>5</v>
      </c>
      <c r="D7775" s="54" t="s">
        <v>510</v>
      </c>
      <c r="F7775" s="89"/>
      <c r="G7775" s="95" t="s">
        <v>430</v>
      </c>
      <c r="H7775" s="559">
        <f t="shared" si="3750"/>
        <v>0</v>
      </c>
      <c r="I7775" s="569">
        <f t="shared" ref="I7775:M7775" si="3761">I7776+I7777</f>
        <v>0</v>
      </c>
      <c r="J7775" s="569">
        <f t="shared" si="3761"/>
        <v>0</v>
      </c>
      <c r="K7775" s="569">
        <f t="shared" si="3761"/>
        <v>0</v>
      </c>
      <c r="L7775" s="569">
        <f t="shared" si="3761"/>
        <v>0</v>
      </c>
      <c r="M7775" s="569">
        <f t="shared" si="3761"/>
        <v>0</v>
      </c>
      <c r="N7775" s="142">
        <f t="shared" si="3751"/>
        <v>0</v>
      </c>
      <c r="O7775" s="60" t="s">
        <v>71</v>
      </c>
      <c r="Q7775" s="49" t="s">
        <v>47</v>
      </c>
    </row>
    <row r="7776" spans="1:17" ht="20.25" customHeight="1">
      <c r="A7776" s="1" t="s">
        <v>994</v>
      </c>
      <c r="B7776" s="50" t="e">
        <f>IF((#REF!+#REF!+H7776)&lt;&gt;0,"a","b")</f>
        <v>#REF!</v>
      </c>
      <c r="C7776" s="54">
        <v>6</v>
      </c>
      <c r="D7776" s="54" t="s">
        <v>510</v>
      </c>
      <c r="F7776" s="89"/>
      <c r="G7776" s="109" t="s">
        <v>431</v>
      </c>
      <c r="H7776" s="558">
        <f t="shared" si="3750"/>
        <v>0</v>
      </c>
      <c r="I7776" s="557"/>
      <c r="J7776" s="557"/>
      <c r="K7776" s="557"/>
      <c r="L7776" s="557"/>
      <c r="M7776" s="557"/>
      <c r="N7776" s="145">
        <f t="shared" si="3751"/>
        <v>0</v>
      </c>
      <c r="Q7776" s="49" t="s">
        <v>47</v>
      </c>
    </row>
    <row r="7777" spans="1:17" ht="20.25" customHeight="1">
      <c r="A7777" s="1" t="s">
        <v>995</v>
      </c>
      <c r="B7777" s="50" t="e">
        <f>IF((#REF!+#REF!+H7777)&lt;&gt;0,"a","b")</f>
        <v>#REF!</v>
      </c>
      <c r="C7777" s="54">
        <v>6</v>
      </c>
      <c r="D7777" s="54" t="s">
        <v>510</v>
      </c>
      <c r="F7777" s="89"/>
      <c r="G7777" s="109" t="s">
        <v>432</v>
      </c>
      <c r="H7777" s="558">
        <f t="shared" si="3750"/>
        <v>0</v>
      </c>
      <c r="I7777" s="557"/>
      <c r="J7777" s="557"/>
      <c r="K7777" s="557"/>
      <c r="L7777" s="557"/>
      <c r="M7777" s="557"/>
      <c r="N7777" s="145">
        <f t="shared" si="3751"/>
        <v>0</v>
      </c>
      <c r="Q7777" s="49" t="s">
        <v>47</v>
      </c>
    </row>
    <row r="7778" spans="1:17" ht="30.75" customHeight="1">
      <c r="A7778" s="1" t="s">
        <v>725</v>
      </c>
      <c r="B7778" s="50" t="e">
        <f>IF((#REF!+#REF!+H7778)&lt;&gt;0,"a","b")</f>
        <v>#REF!</v>
      </c>
      <c r="C7778" s="54">
        <v>3</v>
      </c>
      <c r="D7778" s="54" t="s">
        <v>510</v>
      </c>
      <c r="F7778" s="89"/>
      <c r="G7778" s="108" t="s">
        <v>433</v>
      </c>
      <c r="H7778" s="559">
        <f t="shared" si="3750"/>
        <v>0</v>
      </c>
      <c r="I7778" s="570">
        <f t="shared" ref="I7778:M7778" si="3762">I7779+I7780</f>
        <v>0</v>
      </c>
      <c r="J7778" s="570">
        <f t="shared" si="3762"/>
        <v>0</v>
      </c>
      <c r="K7778" s="570">
        <f t="shared" si="3762"/>
        <v>0</v>
      </c>
      <c r="L7778" s="570">
        <f t="shared" si="3762"/>
        <v>0</v>
      </c>
      <c r="M7778" s="570">
        <f t="shared" si="3762"/>
        <v>0</v>
      </c>
      <c r="N7778" s="140">
        <f t="shared" si="3751"/>
        <v>0</v>
      </c>
      <c r="O7778" s="60" t="s">
        <v>71</v>
      </c>
      <c r="Q7778" s="49" t="s">
        <v>47</v>
      </c>
    </row>
    <row r="7779" spans="1:17" ht="30.75" customHeight="1">
      <c r="A7779" s="1" t="s">
        <v>996</v>
      </c>
      <c r="B7779" s="50" t="e">
        <f>IF((#REF!+#REF!+H7779)&lt;&gt;0,"a","b")</f>
        <v>#REF!</v>
      </c>
      <c r="C7779" s="54">
        <v>4</v>
      </c>
      <c r="D7779" s="54" t="s">
        <v>510</v>
      </c>
      <c r="F7779" s="89"/>
      <c r="G7779" s="93" t="s">
        <v>434</v>
      </c>
      <c r="H7779" s="558">
        <f t="shared" si="3750"/>
        <v>0</v>
      </c>
      <c r="I7779" s="555"/>
      <c r="J7779" s="555"/>
      <c r="K7779" s="555"/>
      <c r="L7779" s="555"/>
      <c r="M7779" s="555"/>
      <c r="N7779" s="137">
        <f t="shared" si="3751"/>
        <v>0</v>
      </c>
      <c r="Q7779" s="49" t="s">
        <v>47</v>
      </c>
    </row>
    <row r="7780" spans="1:17" ht="30.75" customHeight="1">
      <c r="A7780" s="1" t="s">
        <v>997</v>
      </c>
      <c r="B7780" s="50" t="e">
        <f>IF((#REF!+#REF!+H7780)&lt;&gt;0,"a","b")</f>
        <v>#REF!</v>
      </c>
      <c r="C7780" s="54">
        <v>4</v>
      </c>
      <c r="D7780" s="54" t="s">
        <v>510</v>
      </c>
      <c r="F7780" s="89"/>
      <c r="G7780" s="93" t="s">
        <v>435</v>
      </c>
      <c r="H7780" s="559">
        <f t="shared" si="3750"/>
        <v>0</v>
      </c>
      <c r="I7780" s="567">
        <f t="shared" ref="I7780:M7780" si="3763">I7781+I7782+I7783+I7784</f>
        <v>0</v>
      </c>
      <c r="J7780" s="567">
        <f t="shared" si="3763"/>
        <v>0</v>
      </c>
      <c r="K7780" s="567">
        <f t="shared" si="3763"/>
        <v>0</v>
      </c>
      <c r="L7780" s="567">
        <f t="shared" si="3763"/>
        <v>0</v>
      </c>
      <c r="M7780" s="567">
        <f t="shared" si="3763"/>
        <v>0</v>
      </c>
      <c r="N7780" s="137">
        <f t="shared" si="3751"/>
        <v>0</v>
      </c>
      <c r="O7780" s="60" t="s">
        <v>71</v>
      </c>
      <c r="Q7780" s="49" t="s">
        <v>47</v>
      </c>
    </row>
    <row r="7781" spans="1:17" ht="30.75" customHeight="1">
      <c r="A7781" s="1" t="s">
        <v>998</v>
      </c>
      <c r="B7781" s="50" t="e">
        <f>IF((#REF!+#REF!+H7781)&lt;&gt;0,"a","b")</f>
        <v>#REF!</v>
      </c>
      <c r="C7781" s="54">
        <v>5</v>
      </c>
      <c r="D7781" s="54" t="s">
        <v>510</v>
      </c>
      <c r="F7781" s="89"/>
      <c r="G7781" s="95" t="s">
        <v>436</v>
      </c>
      <c r="H7781" s="558">
        <f t="shared" si="3750"/>
        <v>0</v>
      </c>
      <c r="I7781" s="554"/>
      <c r="J7781" s="554"/>
      <c r="K7781" s="554"/>
      <c r="L7781" s="554"/>
      <c r="M7781" s="554"/>
      <c r="N7781" s="141">
        <f t="shared" si="3751"/>
        <v>0</v>
      </c>
      <c r="Q7781" s="49" t="s">
        <v>47</v>
      </c>
    </row>
    <row r="7782" spans="1:17" ht="20.25" customHeight="1">
      <c r="A7782" s="1" t="s">
        <v>999</v>
      </c>
      <c r="B7782" s="50" t="e">
        <f>IF((#REF!+#REF!+H7782)&lt;&gt;0,"a","b")</f>
        <v>#REF!</v>
      </c>
      <c r="C7782" s="54">
        <v>5</v>
      </c>
      <c r="D7782" s="54" t="s">
        <v>510</v>
      </c>
      <c r="F7782" s="89"/>
      <c r="G7782" s="95" t="s">
        <v>437</v>
      </c>
      <c r="H7782" s="552">
        <f t="shared" si="3750"/>
        <v>0</v>
      </c>
      <c r="I7782" s="554"/>
      <c r="J7782" s="554"/>
      <c r="K7782" s="554"/>
      <c r="L7782" s="554"/>
      <c r="M7782" s="554"/>
      <c r="N7782" s="141">
        <f t="shared" si="3751"/>
        <v>0</v>
      </c>
      <c r="Q7782" s="49" t="s">
        <v>47</v>
      </c>
    </row>
    <row r="7783" spans="1:17" ht="20.25" customHeight="1">
      <c r="A7783" s="1" t="s">
        <v>1000</v>
      </c>
      <c r="B7783" s="50" t="e">
        <f>IF((#REF!+#REF!+H7783)&lt;&gt;0,"a","b")</f>
        <v>#REF!</v>
      </c>
      <c r="C7783" s="54">
        <v>5</v>
      </c>
      <c r="D7783" s="54" t="s">
        <v>510</v>
      </c>
      <c r="F7783" s="89"/>
      <c r="G7783" s="95" t="s">
        <v>438</v>
      </c>
      <c r="H7783" s="552">
        <f t="shared" si="3750"/>
        <v>0</v>
      </c>
      <c r="I7783" s="554"/>
      <c r="J7783" s="554"/>
      <c r="K7783" s="554"/>
      <c r="L7783" s="554"/>
      <c r="M7783" s="554"/>
      <c r="N7783" s="141">
        <f t="shared" si="3751"/>
        <v>0</v>
      </c>
      <c r="Q7783" s="49" t="s">
        <v>47</v>
      </c>
    </row>
    <row r="7784" spans="1:17" ht="20.25" customHeight="1">
      <c r="A7784" s="1" t="s">
        <v>1001</v>
      </c>
      <c r="B7784" s="50" t="e">
        <f>IF((#REF!+#REF!+H7784)&lt;&gt;0,"a","b")</f>
        <v>#REF!</v>
      </c>
      <c r="C7784" s="54">
        <v>5</v>
      </c>
      <c r="D7784" s="54" t="s">
        <v>510</v>
      </c>
      <c r="F7784" s="89"/>
      <c r="G7784" s="95" t="s">
        <v>307</v>
      </c>
      <c r="H7784" s="552">
        <f t="shared" si="3750"/>
        <v>0</v>
      </c>
      <c r="I7784" s="554"/>
      <c r="J7784" s="554"/>
      <c r="K7784" s="554"/>
      <c r="L7784" s="554"/>
      <c r="M7784" s="554"/>
      <c r="N7784" s="141">
        <f t="shared" si="3751"/>
        <v>0</v>
      </c>
      <c r="Q7784" s="49" t="s">
        <v>47</v>
      </c>
    </row>
    <row r="7785" spans="1:17" ht="20.25" customHeight="1">
      <c r="A7785" s="1" t="s">
        <v>726</v>
      </c>
      <c r="B7785" s="50" t="e">
        <f>IF((#REF!+#REF!+H7785)&lt;&gt;0,"a","b")</f>
        <v>#REF!</v>
      </c>
      <c r="C7785" s="54">
        <v>3</v>
      </c>
      <c r="D7785" s="54" t="s">
        <v>510</v>
      </c>
      <c r="F7785" s="89"/>
      <c r="G7785" s="108" t="s">
        <v>439</v>
      </c>
      <c r="H7785" s="561">
        <f t="shared" si="3750"/>
        <v>0</v>
      </c>
      <c r="I7785" s="562"/>
      <c r="J7785" s="562"/>
      <c r="K7785" s="562"/>
      <c r="L7785" s="562"/>
      <c r="M7785" s="562"/>
      <c r="N7785" s="140">
        <f t="shared" si="3751"/>
        <v>0</v>
      </c>
      <c r="Q7785" s="49" t="s">
        <v>47</v>
      </c>
    </row>
    <row r="7786" spans="1:17" ht="20.25" customHeight="1">
      <c r="A7786" s="1" t="s">
        <v>727</v>
      </c>
      <c r="B7786" s="50" t="e">
        <f>IF((#REF!+#REF!+H7786)&lt;&gt;0,"a","b")</f>
        <v>#REF!</v>
      </c>
      <c r="C7786" s="54">
        <v>3</v>
      </c>
      <c r="D7786" s="54" t="s">
        <v>510</v>
      </c>
      <c r="F7786" s="89"/>
      <c r="G7786" s="108" t="s">
        <v>440</v>
      </c>
      <c r="H7786" s="571">
        <f t="shared" si="3750"/>
        <v>0</v>
      </c>
      <c r="I7786" s="570">
        <f t="shared" ref="I7786:M7786" si="3764">I7787+I7788+I7789+I7792</f>
        <v>0</v>
      </c>
      <c r="J7786" s="570">
        <f t="shared" si="3764"/>
        <v>0</v>
      </c>
      <c r="K7786" s="570">
        <f t="shared" si="3764"/>
        <v>0</v>
      </c>
      <c r="L7786" s="570">
        <f t="shared" si="3764"/>
        <v>0</v>
      </c>
      <c r="M7786" s="570">
        <f t="shared" si="3764"/>
        <v>0</v>
      </c>
      <c r="N7786" s="140">
        <f t="shared" si="3751"/>
        <v>0</v>
      </c>
      <c r="O7786" s="60" t="s">
        <v>71</v>
      </c>
      <c r="Q7786" s="49" t="s">
        <v>47</v>
      </c>
    </row>
    <row r="7787" spans="1:17" ht="30.75" customHeight="1">
      <c r="A7787" s="1" t="s">
        <v>1002</v>
      </c>
      <c r="B7787" s="50" t="e">
        <f>IF((#REF!+#REF!+H7787)&lt;&gt;0,"a","b")</f>
        <v>#REF!</v>
      </c>
      <c r="C7787" s="54">
        <v>4</v>
      </c>
      <c r="D7787" s="54" t="s">
        <v>510</v>
      </c>
      <c r="F7787" s="89"/>
      <c r="G7787" s="93" t="s">
        <v>441</v>
      </c>
      <c r="H7787" s="558">
        <f t="shared" si="3750"/>
        <v>0</v>
      </c>
      <c r="I7787" s="555"/>
      <c r="J7787" s="555"/>
      <c r="K7787" s="555"/>
      <c r="L7787" s="555"/>
      <c r="M7787" s="555"/>
      <c r="N7787" s="137">
        <f t="shared" si="3751"/>
        <v>0</v>
      </c>
      <c r="O7787" s="60"/>
      <c r="Q7787" s="49" t="s">
        <v>47</v>
      </c>
    </row>
    <row r="7788" spans="1:17" ht="20.25" customHeight="1">
      <c r="A7788" s="1" t="s">
        <v>1003</v>
      </c>
      <c r="B7788" s="50" t="e">
        <f>IF((#REF!+#REF!+H7788)&lt;&gt;0,"a","b")</f>
        <v>#REF!</v>
      </c>
      <c r="C7788" s="54">
        <v>4</v>
      </c>
      <c r="D7788" s="54" t="s">
        <v>510</v>
      </c>
      <c r="F7788" s="89"/>
      <c r="G7788" s="93" t="s">
        <v>442</v>
      </c>
      <c r="H7788" s="558">
        <f t="shared" si="3750"/>
        <v>0</v>
      </c>
      <c r="I7788" s="555"/>
      <c r="J7788" s="555"/>
      <c r="K7788" s="555"/>
      <c r="L7788" s="555"/>
      <c r="M7788" s="555"/>
      <c r="N7788" s="137">
        <f t="shared" si="3751"/>
        <v>0</v>
      </c>
      <c r="O7788" s="60"/>
      <c r="Q7788" s="49" t="s">
        <v>47</v>
      </c>
    </row>
    <row r="7789" spans="1:17" ht="20.25" customHeight="1">
      <c r="A7789" s="1" t="s">
        <v>1004</v>
      </c>
      <c r="B7789" s="50" t="e">
        <f>IF((#REF!+#REF!+H7789)&lt;&gt;0,"a","b")</f>
        <v>#REF!</v>
      </c>
      <c r="C7789" s="54">
        <v>4</v>
      </c>
      <c r="D7789" s="54" t="s">
        <v>510</v>
      </c>
      <c r="F7789" s="89"/>
      <c r="G7789" s="93" t="s">
        <v>443</v>
      </c>
      <c r="H7789" s="559">
        <f t="shared" ref="H7789:H7852" si="3765">I7789+J7789</f>
        <v>0</v>
      </c>
      <c r="I7789" s="567">
        <f t="shared" ref="I7789:M7789" si="3766">I7790+I7791</f>
        <v>0</v>
      </c>
      <c r="J7789" s="567">
        <f t="shared" si="3766"/>
        <v>0</v>
      </c>
      <c r="K7789" s="567">
        <f t="shared" si="3766"/>
        <v>0</v>
      </c>
      <c r="L7789" s="567">
        <f t="shared" si="3766"/>
        <v>0</v>
      </c>
      <c r="M7789" s="567">
        <f t="shared" si="3766"/>
        <v>0</v>
      </c>
      <c r="N7789" s="137">
        <f t="shared" ref="N7789:N7825" si="3767">N8249+N8479+N9169+N9399+N9629+N9859</f>
        <v>0</v>
      </c>
      <c r="O7789" s="60" t="s">
        <v>71</v>
      </c>
      <c r="Q7789" s="49" t="s">
        <v>47</v>
      </c>
    </row>
    <row r="7790" spans="1:17" ht="30.75" customHeight="1">
      <c r="A7790" s="1" t="s">
        <v>1005</v>
      </c>
      <c r="B7790" s="50" t="e">
        <f>IF((#REF!+#REF!+H7790)&lt;&gt;0,"a","b")</f>
        <v>#REF!</v>
      </c>
      <c r="C7790" s="54">
        <v>5</v>
      </c>
      <c r="D7790" s="54" t="s">
        <v>510</v>
      </c>
      <c r="F7790" s="89"/>
      <c r="G7790" s="95" t="s">
        <v>444</v>
      </c>
      <c r="H7790" s="552">
        <f t="shared" si="3765"/>
        <v>0</v>
      </c>
      <c r="I7790" s="554"/>
      <c r="J7790" s="554"/>
      <c r="K7790" s="554"/>
      <c r="L7790" s="554"/>
      <c r="M7790" s="554"/>
      <c r="N7790" s="141">
        <f t="shared" si="3767"/>
        <v>0</v>
      </c>
      <c r="Q7790" s="49" t="s">
        <v>47</v>
      </c>
    </row>
    <row r="7791" spans="1:17" ht="20.25" customHeight="1">
      <c r="A7791" s="1" t="s">
        <v>1006</v>
      </c>
      <c r="B7791" s="50" t="e">
        <f>IF((#REF!+#REF!+H7791)&lt;&gt;0,"a","b")</f>
        <v>#REF!</v>
      </c>
      <c r="C7791" s="54">
        <v>5</v>
      </c>
      <c r="D7791" s="54" t="s">
        <v>510</v>
      </c>
      <c r="F7791" s="89"/>
      <c r="G7791" s="95" t="s">
        <v>445</v>
      </c>
      <c r="H7791" s="552">
        <f t="shared" si="3765"/>
        <v>0</v>
      </c>
      <c r="I7791" s="554"/>
      <c r="J7791" s="554"/>
      <c r="K7791" s="554"/>
      <c r="L7791" s="554"/>
      <c r="M7791" s="554"/>
      <c r="N7791" s="141">
        <f t="shared" si="3767"/>
        <v>0</v>
      </c>
      <c r="Q7791" s="49" t="s">
        <v>47</v>
      </c>
    </row>
    <row r="7792" spans="1:17" ht="20.25" customHeight="1">
      <c r="A7792" s="1" t="s">
        <v>1007</v>
      </c>
      <c r="B7792" s="50" t="e">
        <f>IF((#REF!+#REF!+H7792)&lt;&gt;0,"a","b")</f>
        <v>#REF!</v>
      </c>
      <c r="C7792" s="54">
        <v>4</v>
      </c>
      <c r="D7792" s="54" t="s">
        <v>510</v>
      </c>
      <c r="F7792" s="89"/>
      <c r="G7792" s="93" t="s">
        <v>446</v>
      </c>
      <c r="H7792" s="558">
        <f t="shared" si="3765"/>
        <v>0</v>
      </c>
      <c r="I7792" s="555"/>
      <c r="J7792" s="555"/>
      <c r="K7792" s="555"/>
      <c r="L7792" s="555"/>
      <c r="M7792" s="555"/>
      <c r="N7792" s="137">
        <f t="shared" si="3767"/>
        <v>0</v>
      </c>
      <c r="Q7792" s="49" t="s">
        <v>47</v>
      </c>
    </row>
    <row r="7793" spans="1:15" ht="20.25" customHeight="1">
      <c r="A7793" s="1" t="s">
        <v>728</v>
      </c>
      <c r="B7793" s="50" t="e">
        <f>IF((#REF!+#REF!+H7793)&lt;&gt;0,"a","b")</f>
        <v>#REF!</v>
      </c>
      <c r="C7793" s="54">
        <v>2</v>
      </c>
      <c r="D7793" s="68" t="s">
        <v>510</v>
      </c>
      <c r="F7793" s="127"/>
      <c r="G7793" s="117" t="s">
        <v>447</v>
      </c>
      <c r="H7793" s="572">
        <f t="shared" si="3765"/>
        <v>0</v>
      </c>
      <c r="I7793" s="573">
        <f t="shared" ref="I7793:M7793" si="3768">I7794+I7801+I7808</f>
        <v>0</v>
      </c>
      <c r="J7793" s="573">
        <f t="shared" si="3768"/>
        <v>0</v>
      </c>
      <c r="K7793" s="573">
        <f t="shared" si="3768"/>
        <v>0</v>
      </c>
      <c r="L7793" s="573">
        <f t="shared" si="3768"/>
        <v>0</v>
      </c>
      <c r="M7793" s="573">
        <f t="shared" si="3768"/>
        <v>0</v>
      </c>
      <c r="N7793" s="125">
        <f t="shared" si="3767"/>
        <v>0</v>
      </c>
      <c r="O7793" s="60" t="s">
        <v>71</v>
      </c>
    </row>
    <row r="7794" spans="1:15" ht="20.25" customHeight="1">
      <c r="A7794" s="1" t="s">
        <v>729</v>
      </c>
      <c r="B7794" s="50" t="e">
        <f>IF((#REF!+#REF!+H7794)&lt;&gt;0,"a","b")</f>
        <v>#REF!</v>
      </c>
      <c r="C7794" s="54">
        <v>3</v>
      </c>
      <c r="D7794" s="54" t="s">
        <v>510</v>
      </c>
      <c r="F7794" s="127"/>
      <c r="G7794" s="108" t="s">
        <v>448</v>
      </c>
      <c r="H7794" s="574">
        <f t="shared" si="3765"/>
        <v>0</v>
      </c>
      <c r="I7794" s="564">
        <f t="shared" ref="I7794:K7794" si="3769">SUM(I7795:I7800)</f>
        <v>0</v>
      </c>
      <c r="J7794" s="564">
        <f t="shared" si="3769"/>
        <v>0</v>
      </c>
      <c r="K7794" s="564">
        <f t="shared" si="3769"/>
        <v>0</v>
      </c>
      <c r="L7794" s="564">
        <f t="shared" ref="L7794:M7794" si="3770">SUM(L7795:L7800)</f>
        <v>0</v>
      </c>
      <c r="M7794" s="564">
        <f t="shared" si="3770"/>
        <v>0</v>
      </c>
      <c r="N7794" s="146">
        <f t="shared" si="3767"/>
        <v>0</v>
      </c>
      <c r="O7794" s="60" t="s">
        <v>71</v>
      </c>
    </row>
    <row r="7795" spans="1:15" ht="20.25" customHeight="1">
      <c r="A7795" s="1" t="s">
        <v>1008</v>
      </c>
      <c r="B7795" s="50" t="e">
        <f>IF((#REF!+#REF!+H7795)&lt;&gt;0,"a","b")</f>
        <v>#REF!</v>
      </c>
      <c r="C7795" s="54">
        <v>4</v>
      </c>
      <c r="D7795" s="54" t="s">
        <v>510</v>
      </c>
      <c r="F7795" s="127"/>
      <c r="G7795" s="93" t="s">
        <v>449</v>
      </c>
      <c r="H7795" s="575">
        <f t="shared" si="3765"/>
        <v>0</v>
      </c>
      <c r="I7795" s="555"/>
      <c r="J7795" s="555"/>
      <c r="K7795" s="555"/>
      <c r="L7795" s="555"/>
      <c r="M7795" s="555"/>
      <c r="N7795" s="137">
        <f t="shared" si="3767"/>
        <v>0</v>
      </c>
    </row>
    <row r="7796" spans="1:15" ht="20.25" customHeight="1">
      <c r="A7796" s="1" t="s">
        <v>1009</v>
      </c>
      <c r="B7796" s="50" t="e">
        <f>IF((#REF!+#REF!+H7796)&lt;&gt;0,"a","b")</f>
        <v>#REF!</v>
      </c>
      <c r="C7796" s="54">
        <v>4</v>
      </c>
      <c r="D7796" s="54" t="s">
        <v>510</v>
      </c>
      <c r="F7796" s="127"/>
      <c r="G7796" s="93" t="s">
        <v>450</v>
      </c>
      <c r="H7796" s="575">
        <f t="shared" si="3765"/>
        <v>0</v>
      </c>
      <c r="I7796" s="555"/>
      <c r="J7796" s="555"/>
      <c r="K7796" s="555"/>
      <c r="L7796" s="555"/>
      <c r="M7796" s="555"/>
      <c r="N7796" s="137">
        <f t="shared" si="3767"/>
        <v>0</v>
      </c>
    </row>
    <row r="7797" spans="1:15" ht="20.25" customHeight="1">
      <c r="A7797" s="1" t="s">
        <v>1010</v>
      </c>
      <c r="B7797" s="50" t="e">
        <f>IF((#REF!+#REF!+H7797)&lt;&gt;0,"a","b")</f>
        <v>#REF!</v>
      </c>
      <c r="C7797" s="54">
        <v>4</v>
      </c>
      <c r="D7797" s="54" t="s">
        <v>510</v>
      </c>
      <c r="F7797" s="127"/>
      <c r="G7797" s="93" t="s">
        <v>305</v>
      </c>
      <c r="H7797" s="575">
        <f t="shared" si="3765"/>
        <v>0</v>
      </c>
      <c r="I7797" s="555"/>
      <c r="J7797" s="555"/>
      <c r="K7797" s="555"/>
      <c r="L7797" s="555"/>
      <c r="M7797" s="555"/>
      <c r="N7797" s="137">
        <f t="shared" si="3767"/>
        <v>0</v>
      </c>
    </row>
    <row r="7798" spans="1:15" ht="20.25" customHeight="1">
      <c r="A7798" s="1" t="s">
        <v>1011</v>
      </c>
      <c r="B7798" s="50" t="e">
        <f>IF((#REF!+#REF!+H7798)&lt;&gt;0,"a","b")</f>
        <v>#REF!</v>
      </c>
      <c r="C7798" s="54">
        <v>4</v>
      </c>
      <c r="D7798" s="54" t="s">
        <v>510</v>
      </c>
      <c r="F7798" s="127"/>
      <c r="G7798" s="93" t="s">
        <v>451</v>
      </c>
      <c r="H7798" s="575">
        <f t="shared" si="3765"/>
        <v>0</v>
      </c>
      <c r="I7798" s="555"/>
      <c r="J7798" s="555"/>
      <c r="K7798" s="555"/>
      <c r="L7798" s="555"/>
      <c r="M7798" s="555"/>
      <c r="N7798" s="137">
        <f t="shared" si="3767"/>
        <v>0</v>
      </c>
    </row>
    <row r="7799" spans="1:15" ht="20.25" customHeight="1">
      <c r="A7799" s="1" t="s">
        <v>1012</v>
      </c>
      <c r="B7799" s="50" t="e">
        <f>IF((#REF!+#REF!+H7799)&lt;&gt;0,"a","b")</f>
        <v>#REF!</v>
      </c>
      <c r="C7799" s="54">
        <v>4</v>
      </c>
      <c r="D7799" s="54" t="s">
        <v>510</v>
      </c>
      <c r="F7799" s="127"/>
      <c r="G7799" s="93" t="s">
        <v>452</v>
      </c>
      <c r="H7799" s="575">
        <f t="shared" si="3765"/>
        <v>0</v>
      </c>
      <c r="I7799" s="555"/>
      <c r="J7799" s="555"/>
      <c r="K7799" s="555"/>
      <c r="L7799" s="555"/>
      <c r="M7799" s="555"/>
      <c r="N7799" s="137">
        <f t="shared" si="3767"/>
        <v>0</v>
      </c>
    </row>
    <row r="7800" spans="1:15" ht="20.25" customHeight="1">
      <c r="A7800" s="1" t="s">
        <v>1013</v>
      </c>
      <c r="B7800" s="50" t="e">
        <f>IF((#REF!+#REF!+H7800)&lt;&gt;0,"a","b")</f>
        <v>#REF!</v>
      </c>
      <c r="C7800" s="54">
        <v>4</v>
      </c>
      <c r="D7800" s="54" t="s">
        <v>510</v>
      </c>
      <c r="F7800" s="127"/>
      <c r="G7800" s="93" t="s">
        <v>453</v>
      </c>
      <c r="H7800" s="575">
        <f t="shared" si="3765"/>
        <v>0</v>
      </c>
      <c r="I7800" s="555"/>
      <c r="J7800" s="555"/>
      <c r="K7800" s="555"/>
      <c r="L7800" s="555"/>
      <c r="M7800" s="555"/>
      <c r="N7800" s="137">
        <f t="shared" si="3767"/>
        <v>0</v>
      </c>
    </row>
    <row r="7801" spans="1:15" ht="20.25" customHeight="1">
      <c r="A7801" s="1" t="s">
        <v>730</v>
      </c>
      <c r="B7801" s="50" t="e">
        <f>IF((#REF!+#REF!+H7801)&lt;&gt;0,"a","b")</f>
        <v>#REF!</v>
      </c>
      <c r="C7801" s="54">
        <v>3</v>
      </c>
      <c r="D7801" s="54" t="s">
        <v>510</v>
      </c>
      <c r="F7801" s="127"/>
      <c r="G7801" s="108" t="s">
        <v>304</v>
      </c>
      <c r="H7801" s="574">
        <f t="shared" si="3765"/>
        <v>0</v>
      </c>
      <c r="I7801" s="564">
        <f t="shared" ref="I7801:K7801" si="3771">SUM(I7802:I7807)</f>
        <v>0</v>
      </c>
      <c r="J7801" s="564">
        <f t="shared" si="3771"/>
        <v>0</v>
      </c>
      <c r="K7801" s="564">
        <f t="shared" si="3771"/>
        <v>0</v>
      </c>
      <c r="L7801" s="564">
        <f t="shared" ref="L7801:M7801" si="3772">SUM(L7802:L7807)</f>
        <v>0</v>
      </c>
      <c r="M7801" s="564">
        <f t="shared" si="3772"/>
        <v>0</v>
      </c>
      <c r="N7801" s="146">
        <f t="shared" si="3767"/>
        <v>0</v>
      </c>
      <c r="O7801" s="60" t="s">
        <v>71</v>
      </c>
    </row>
    <row r="7802" spans="1:15" ht="20.25" customHeight="1">
      <c r="A7802" s="1" t="s">
        <v>1014</v>
      </c>
      <c r="B7802" s="50" t="e">
        <f>IF((#REF!+#REF!+H7802)&lt;&gt;0,"a","b")</f>
        <v>#REF!</v>
      </c>
      <c r="C7802" s="54">
        <v>4</v>
      </c>
      <c r="D7802" s="54" t="s">
        <v>510</v>
      </c>
      <c r="F7802" s="127"/>
      <c r="G7802" s="93" t="s">
        <v>449</v>
      </c>
      <c r="H7802" s="575">
        <f t="shared" si="3765"/>
        <v>0</v>
      </c>
      <c r="I7802" s="555"/>
      <c r="J7802" s="555"/>
      <c r="K7802" s="555"/>
      <c r="L7802" s="555"/>
      <c r="M7802" s="555"/>
      <c r="N7802" s="137">
        <f t="shared" si="3767"/>
        <v>0</v>
      </c>
    </row>
    <row r="7803" spans="1:15" ht="20.25" customHeight="1">
      <c r="A7803" s="1" t="s">
        <v>1015</v>
      </c>
      <c r="B7803" s="50" t="e">
        <f>IF((#REF!+#REF!+H7803)&lt;&gt;0,"a","b")</f>
        <v>#REF!</v>
      </c>
      <c r="C7803" s="54">
        <v>4</v>
      </c>
      <c r="D7803" s="54" t="s">
        <v>510</v>
      </c>
      <c r="F7803" s="127"/>
      <c r="G7803" s="93" t="s">
        <v>450</v>
      </c>
      <c r="H7803" s="575">
        <f t="shared" si="3765"/>
        <v>0</v>
      </c>
      <c r="I7803" s="555"/>
      <c r="J7803" s="555"/>
      <c r="K7803" s="555"/>
      <c r="L7803" s="555"/>
      <c r="M7803" s="555"/>
      <c r="N7803" s="137">
        <f t="shared" si="3767"/>
        <v>0</v>
      </c>
    </row>
    <row r="7804" spans="1:15" ht="20.25" customHeight="1">
      <c r="A7804" s="1" t="s">
        <v>1016</v>
      </c>
      <c r="B7804" s="50" t="e">
        <f>IF((#REF!+#REF!+H7804)&lt;&gt;0,"a","b")</f>
        <v>#REF!</v>
      </c>
      <c r="C7804" s="54">
        <v>4</v>
      </c>
      <c r="D7804" s="54" t="s">
        <v>510</v>
      </c>
      <c r="F7804" s="127"/>
      <c r="G7804" s="93" t="s">
        <v>305</v>
      </c>
      <c r="H7804" s="575">
        <f t="shared" si="3765"/>
        <v>0</v>
      </c>
      <c r="I7804" s="555"/>
      <c r="J7804" s="555"/>
      <c r="K7804" s="555"/>
      <c r="L7804" s="555"/>
      <c r="M7804" s="555"/>
      <c r="N7804" s="137">
        <f t="shared" si="3767"/>
        <v>0</v>
      </c>
    </row>
    <row r="7805" spans="1:15" ht="20.25" customHeight="1">
      <c r="A7805" s="1" t="s">
        <v>1017</v>
      </c>
      <c r="B7805" s="50" t="e">
        <f>IF((#REF!+#REF!+H7805)&lt;&gt;0,"a","b")</f>
        <v>#REF!</v>
      </c>
      <c r="C7805" s="54">
        <v>4</v>
      </c>
      <c r="D7805" s="54" t="s">
        <v>510</v>
      </c>
      <c r="F7805" s="127"/>
      <c r="G7805" s="93" t="s">
        <v>454</v>
      </c>
      <c r="H7805" s="575">
        <f t="shared" si="3765"/>
        <v>0</v>
      </c>
      <c r="I7805" s="555"/>
      <c r="J7805" s="555"/>
      <c r="K7805" s="555"/>
      <c r="L7805" s="555"/>
      <c r="M7805" s="555"/>
      <c r="N7805" s="137">
        <f t="shared" si="3767"/>
        <v>0</v>
      </c>
    </row>
    <row r="7806" spans="1:15" ht="20.25" customHeight="1">
      <c r="A7806" s="1" t="s">
        <v>1018</v>
      </c>
      <c r="B7806" s="50" t="e">
        <f>IF((#REF!+#REF!+H7806)&lt;&gt;0,"a","b")</f>
        <v>#REF!</v>
      </c>
      <c r="C7806" s="54">
        <v>4</v>
      </c>
      <c r="D7806" s="54" t="s">
        <v>510</v>
      </c>
      <c r="F7806" s="127"/>
      <c r="G7806" s="93" t="s">
        <v>452</v>
      </c>
      <c r="H7806" s="575">
        <f t="shared" si="3765"/>
        <v>0</v>
      </c>
      <c r="I7806" s="555"/>
      <c r="J7806" s="555"/>
      <c r="K7806" s="555"/>
      <c r="L7806" s="555"/>
      <c r="M7806" s="555"/>
      <c r="N7806" s="137">
        <f t="shared" si="3767"/>
        <v>0</v>
      </c>
    </row>
    <row r="7807" spans="1:15" ht="20.25" customHeight="1">
      <c r="A7807" s="1" t="s">
        <v>1019</v>
      </c>
      <c r="B7807" s="50" t="e">
        <f>IF((#REF!+#REF!+H7807)&lt;&gt;0,"a","b")</f>
        <v>#REF!</v>
      </c>
      <c r="C7807" s="54">
        <v>4</v>
      </c>
      <c r="D7807" s="54" t="s">
        <v>510</v>
      </c>
      <c r="F7807" s="127"/>
      <c r="G7807" s="93" t="s">
        <v>453</v>
      </c>
      <c r="H7807" s="575">
        <f t="shared" si="3765"/>
        <v>0</v>
      </c>
      <c r="I7807" s="555"/>
      <c r="J7807" s="555"/>
      <c r="K7807" s="555"/>
      <c r="L7807" s="555"/>
      <c r="M7807" s="555"/>
      <c r="N7807" s="137">
        <f t="shared" si="3767"/>
        <v>0</v>
      </c>
    </row>
    <row r="7808" spans="1:15" ht="20.25" customHeight="1">
      <c r="A7808" s="1" t="s">
        <v>731</v>
      </c>
      <c r="B7808" s="50" t="e">
        <f>IF((#REF!+#REF!+H7808)&lt;&gt;0,"a","b")</f>
        <v>#REF!</v>
      </c>
      <c r="C7808" s="54">
        <v>3</v>
      </c>
      <c r="D7808" s="54" t="s">
        <v>510</v>
      </c>
      <c r="F7808" s="89"/>
      <c r="G7808" s="108" t="s">
        <v>306</v>
      </c>
      <c r="H7808" s="576">
        <f t="shared" si="3765"/>
        <v>0</v>
      </c>
      <c r="I7808" s="562"/>
      <c r="J7808" s="562"/>
      <c r="K7808" s="562"/>
      <c r="L7808" s="562"/>
      <c r="M7808" s="562"/>
      <c r="N7808" s="146">
        <f t="shared" si="3767"/>
        <v>0</v>
      </c>
    </row>
    <row r="7809" spans="1:15" ht="20.25" customHeight="1">
      <c r="A7809" s="1" t="s">
        <v>732</v>
      </c>
      <c r="B7809" s="50" t="e">
        <f>IF((#REF!+#REF!+H7809)&lt;&gt;0,"a","b")</f>
        <v>#REF!</v>
      </c>
      <c r="C7809" s="54">
        <v>2</v>
      </c>
      <c r="D7809" s="68" t="s">
        <v>510</v>
      </c>
      <c r="F7809" s="374"/>
      <c r="G7809" s="117" t="s">
        <v>455</v>
      </c>
      <c r="H7809" s="572">
        <f t="shared" si="3765"/>
        <v>0</v>
      </c>
      <c r="I7809" s="573">
        <f t="shared" ref="I7809:M7809" si="3773">I7810+I7818</f>
        <v>0</v>
      </c>
      <c r="J7809" s="573">
        <f t="shared" si="3773"/>
        <v>0</v>
      </c>
      <c r="K7809" s="573">
        <f t="shared" si="3773"/>
        <v>0</v>
      </c>
      <c r="L7809" s="573">
        <f t="shared" si="3773"/>
        <v>0</v>
      </c>
      <c r="M7809" s="573">
        <f t="shared" si="3773"/>
        <v>0</v>
      </c>
      <c r="N7809" s="125">
        <f t="shared" si="3767"/>
        <v>0</v>
      </c>
      <c r="O7809" s="60" t="s">
        <v>71</v>
      </c>
    </row>
    <row r="7810" spans="1:15" ht="20.25" customHeight="1">
      <c r="A7810" s="1" t="s">
        <v>733</v>
      </c>
      <c r="B7810" s="50" t="e">
        <f>IF((#REF!+#REF!+H7810)&lt;&gt;0,"a","b")</f>
        <v>#REF!</v>
      </c>
      <c r="C7810" s="54">
        <v>3</v>
      </c>
      <c r="D7810" s="54" t="s">
        <v>510</v>
      </c>
      <c r="F7810" s="374"/>
      <c r="G7810" s="108" t="s">
        <v>448</v>
      </c>
      <c r="H7810" s="574">
        <f t="shared" si="3765"/>
        <v>0</v>
      </c>
      <c r="I7810" s="564">
        <f t="shared" ref="I7810:K7810" si="3774">SUM(I7811:I7817)</f>
        <v>0</v>
      </c>
      <c r="J7810" s="564">
        <f t="shared" si="3774"/>
        <v>0</v>
      </c>
      <c r="K7810" s="564">
        <f t="shared" si="3774"/>
        <v>0</v>
      </c>
      <c r="L7810" s="564">
        <f t="shared" ref="L7810:M7810" si="3775">SUM(L7811:L7817)</f>
        <v>0</v>
      </c>
      <c r="M7810" s="564">
        <f t="shared" si="3775"/>
        <v>0</v>
      </c>
      <c r="N7810" s="146">
        <f t="shared" si="3767"/>
        <v>0</v>
      </c>
      <c r="O7810" s="60" t="s">
        <v>71</v>
      </c>
    </row>
    <row r="7811" spans="1:15" ht="20.25" customHeight="1">
      <c r="A7811" s="1" t="s">
        <v>1020</v>
      </c>
      <c r="B7811" s="50" t="e">
        <f>IF((#REF!+#REF!+H7811)&lt;&gt;0,"a","b")</f>
        <v>#REF!</v>
      </c>
      <c r="C7811" s="54">
        <v>4</v>
      </c>
      <c r="D7811" s="54" t="s">
        <v>510</v>
      </c>
      <c r="F7811" s="89"/>
      <c r="G7811" s="93" t="s">
        <v>456</v>
      </c>
      <c r="H7811" s="575">
        <f t="shared" si="3765"/>
        <v>0</v>
      </c>
      <c r="I7811" s="555"/>
      <c r="J7811" s="555"/>
      <c r="K7811" s="555"/>
      <c r="L7811" s="555"/>
      <c r="M7811" s="555"/>
      <c r="N7811" s="137">
        <f t="shared" si="3767"/>
        <v>0</v>
      </c>
    </row>
    <row r="7812" spans="1:15" ht="20.25" customHeight="1">
      <c r="A7812" s="1" t="s">
        <v>1021</v>
      </c>
      <c r="B7812" s="50" t="e">
        <f>IF((#REF!+#REF!+H7812)&lt;&gt;0,"a","b")</f>
        <v>#REF!</v>
      </c>
      <c r="C7812" s="54">
        <v>4</v>
      </c>
      <c r="D7812" s="54" t="s">
        <v>510</v>
      </c>
      <c r="F7812" s="89"/>
      <c r="G7812" s="93" t="s">
        <v>303</v>
      </c>
      <c r="H7812" s="575">
        <f t="shared" si="3765"/>
        <v>0</v>
      </c>
      <c r="I7812" s="555"/>
      <c r="J7812" s="555"/>
      <c r="K7812" s="555"/>
      <c r="L7812" s="555"/>
      <c r="M7812" s="555"/>
      <c r="N7812" s="137">
        <f t="shared" si="3767"/>
        <v>0</v>
      </c>
    </row>
    <row r="7813" spans="1:15" ht="20.25" customHeight="1">
      <c r="A7813" s="1" t="s">
        <v>1022</v>
      </c>
      <c r="B7813" s="50" t="e">
        <f>IF((#REF!+#REF!+H7813)&lt;&gt;0,"a","b")</f>
        <v>#REF!</v>
      </c>
      <c r="C7813" s="54">
        <v>4</v>
      </c>
      <c r="D7813" s="54" t="s">
        <v>510</v>
      </c>
      <c r="F7813" s="374"/>
      <c r="G7813" s="93" t="s">
        <v>450</v>
      </c>
      <c r="H7813" s="575">
        <f t="shared" si="3765"/>
        <v>0</v>
      </c>
      <c r="I7813" s="555"/>
      <c r="J7813" s="555"/>
      <c r="K7813" s="555"/>
      <c r="L7813" s="555"/>
      <c r="M7813" s="555"/>
      <c r="N7813" s="137">
        <f t="shared" si="3767"/>
        <v>0</v>
      </c>
    </row>
    <row r="7814" spans="1:15" ht="30.75" customHeight="1">
      <c r="A7814" s="1" t="s">
        <v>1023</v>
      </c>
      <c r="B7814" s="50" t="e">
        <f>IF((#REF!+#REF!+H7814)&lt;&gt;0,"a","b")</f>
        <v>#REF!</v>
      </c>
      <c r="C7814" s="54">
        <v>4</v>
      </c>
      <c r="D7814" s="54" t="s">
        <v>510</v>
      </c>
      <c r="F7814" s="89"/>
      <c r="G7814" s="93" t="s">
        <v>457</v>
      </c>
      <c r="H7814" s="575">
        <f t="shared" si="3765"/>
        <v>0</v>
      </c>
      <c r="I7814" s="555"/>
      <c r="J7814" s="555"/>
      <c r="K7814" s="555"/>
      <c r="L7814" s="555"/>
      <c r="M7814" s="555"/>
      <c r="N7814" s="137">
        <f t="shared" si="3767"/>
        <v>0</v>
      </c>
    </row>
    <row r="7815" spans="1:15" ht="20.25" customHeight="1">
      <c r="A7815" s="1" t="s">
        <v>1024</v>
      </c>
      <c r="B7815" s="50" t="e">
        <f>IF((#REF!+#REF!+H7815)&lt;&gt;0,"a","b")</f>
        <v>#REF!</v>
      </c>
      <c r="C7815" s="54">
        <v>4</v>
      </c>
      <c r="D7815" s="54" t="s">
        <v>510</v>
      </c>
      <c r="F7815" s="89"/>
      <c r="G7815" s="93" t="s">
        <v>451</v>
      </c>
      <c r="H7815" s="575">
        <f t="shared" si="3765"/>
        <v>0</v>
      </c>
      <c r="I7815" s="555"/>
      <c r="J7815" s="555"/>
      <c r="K7815" s="555"/>
      <c r="L7815" s="555"/>
      <c r="M7815" s="555"/>
      <c r="N7815" s="137">
        <f t="shared" si="3767"/>
        <v>0</v>
      </c>
    </row>
    <row r="7816" spans="1:15" ht="20.25" customHeight="1">
      <c r="A7816" s="1" t="s">
        <v>1025</v>
      </c>
      <c r="B7816" s="50" t="e">
        <f>IF((#REF!+#REF!+H7816)&lt;&gt;0,"a","b")</f>
        <v>#REF!</v>
      </c>
      <c r="C7816" s="54">
        <v>4</v>
      </c>
      <c r="D7816" s="54" t="s">
        <v>510</v>
      </c>
      <c r="F7816" s="89"/>
      <c r="G7816" s="93" t="s">
        <v>452</v>
      </c>
      <c r="H7816" s="575">
        <f t="shared" si="3765"/>
        <v>0</v>
      </c>
      <c r="I7816" s="555"/>
      <c r="J7816" s="555"/>
      <c r="K7816" s="555"/>
      <c r="L7816" s="555"/>
      <c r="M7816" s="555"/>
      <c r="N7816" s="137">
        <f t="shared" si="3767"/>
        <v>0</v>
      </c>
    </row>
    <row r="7817" spans="1:15" ht="20.25" customHeight="1">
      <c r="A7817" s="1" t="s">
        <v>1026</v>
      </c>
      <c r="B7817" s="50" t="e">
        <f>IF((#REF!+#REF!+H7817)&lt;&gt;0,"a","b")</f>
        <v>#REF!</v>
      </c>
      <c r="C7817" s="54">
        <v>4</v>
      </c>
      <c r="D7817" s="54" t="s">
        <v>510</v>
      </c>
      <c r="F7817" s="89"/>
      <c r="G7817" s="93" t="s">
        <v>458</v>
      </c>
      <c r="H7817" s="575">
        <f t="shared" si="3765"/>
        <v>0</v>
      </c>
      <c r="I7817" s="562"/>
      <c r="J7817" s="562"/>
      <c r="K7817" s="562"/>
      <c r="L7817" s="562"/>
      <c r="M7817" s="562"/>
      <c r="N7817" s="146">
        <f t="shared" si="3767"/>
        <v>0</v>
      </c>
    </row>
    <row r="7818" spans="1:15" ht="20.25" customHeight="1">
      <c r="A7818" s="1" t="s">
        <v>734</v>
      </c>
      <c r="B7818" s="50" t="e">
        <f>IF((#REF!+#REF!+H7818)&lt;&gt;0,"a","b")</f>
        <v>#REF!</v>
      </c>
      <c r="C7818" s="54">
        <v>3</v>
      </c>
      <c r="D7818" s="54" t="s">
        <v>510</v>
      </c>
      <c r="F7818" s="89"/>
      <c r="G7818" s="108" t="s">
        <v>304</v>
      </c>
      <c r="H7818" s="574">
        <f t="shared" si="3765"/>
        <v>0</v>
      </c>
      <c r="I7818" s="564">
        <f t="shared" ref="I7818:K7818" si="3776">SUM(I7819:I7825)</f>
        <v>0</v>
      </c>
      <c r="J7818" s="564">
        <f t="shared" si="3776"/>
        <v>0</v>
      </c>
      <c r="K7818" s="564">
        <f t="shared" si="3776"/>
        <v>0</v>
      </c>
      <c r="L7818" s="564">
        <f t="shared" ref="L7818:M7818" si="3777">SUM(L7819:L7825)</f>
        <v>0</v>
      </c>
      <c r="M7818" s="564">
        <f t="shared" si="3777"/>
        <v>0</v>
      </c>
      <c r="N7818" s="146">
        <f t="shared" si="3767"/>
        <v>0</v>
      </c>
      <c r="O7818" s="60" t="s">
        <v>71</v>
      </c>
    </row>
    <row r="7819" spans="1:15" ht="20.25" customHeight="1">
      <c r="A7819" s="1" t="s">
        <v>1027</v>
      </c>
      <c r="B7819" s="50" t="e">
        <f>IF((#REF!+#REF!+H7819)&lt;&gt;0,"a","b")</f>
        <v>#REF!</v>
      </c>
      <c r="C7819" s="54">
        <v>4</v>
      </c>
      <c r="D7819" s="54" t="s">
        <v>510</v>
      </c>
      <c r="F7819" s="89"/>
      <c r="G7819" s="93" t="s">
        <v>456</v>
      </c>
      <c r="H7819" s="575">
        <f t="shared" si="3765"/>
        <v>0</v>
      </c>
      <c r="I7819" s="555"/>
      <c r="J7819" s="555"/>
      <c r="K7819" s="555"/>
      <c r="L7819" s="555"/>
      <c r="M7819" s="555"/>
      <c r="N7819" s="137">
        <f t="shared" si="3767"/>
        <v>0</v>
      </c>
    </row>
    <row r="7820" spans="1:15" ht="20.25" customHeight="1">
      <c r="A7820" s="1" t="s">
        <v>1028</v>
      </c>
      <c r="B7820" s="50" t="e">
        <f>IF((#REF!+#REF!+H7820)&lt;&gt;0,"a","b")</f>
        <v>#REF!</v>
      </c>
      <c r="C7820" s="54">
        <v>4</v>
      </c>
      <c r="D7820" s="54" t="s">
        <v>510</v>
      </c>
      <c r="F7820" s="89"/>
      <c r="G7820" s="93" t="s">
        <v>303</v>
      </c>
      <c r="H7820" s="575">
        <f t="shared" si="3765"/>
        <v>0</v>
      </c>
      <c r="I7820" s="555"/>
      <c r="J7820" s="555"/>
      <c r="K7820" s="555"/>
      <c r="L7820" s="555"/>
      <c r="M7820" s="555"/>
      <c r="N7820" s="137">
        <f t="shared" si="3767"/>
        <v>0</v>
      </c>
    </row>
    <row r="7821" spans="1:15" ht="20.25" customHeight="1">
      <c r="A7821" s="1" t="s">
        <v>1029</v>
      </c>
      <c r="B7821" s="50" t="e">
        <f>IF((#REF!+#REF!+H7821)&lt;&gt;0,"a","b")</f>
        <v>#REF!</v>
      </c>
      <c r="C7821" s="54">
        <v>4</v>
      </c>
      <c r="D7821" s="54" t="s">
        <v>510</v>
      </c>
      <c r="F7821" s="89"/>
      <c r="G7821" s="93" t="s">
        <v>450</v>
      </c>
      <c r="H7821" s="575">
        <f t="shared" si="3765"/>
        <v>0</v>
      </c>
      <c r="I7821" s="555"/>
      <c r="J7821" s="555"/>
      <c r="K7821" s="555"/>
      <c r="L7821" s="555"/>
      <c r="M7821" s="555"/>
      <c r="N7821" s="137">
        <f t="shared" si="3767"/>
        <v>0</v>
      </c>
    </row>
    <row r="7822" spans="1:15" ht="30.75" customHeight="1">
      <c r="A7822" s="1" t="s">
        <v>1030</v>
      </c>
      <c r="B7822" s="50" t="e">
        <f>IF((#REF!+#REF!+H7822)&lt;&gt;0,"a","b")</f>
        <v>#REF!</v>
      </c>
      <c r="C7822" s="54">
        <v>4</v>
      </c>
      <c r="D7822" s="54" t="s">
        <v>510</v>
      </c>
      <c r="F7822" s="89"/>
      <c r="G7822" s="93" t="s">
        <v>457</v>
      </c>
      <c r="H7822" s="575">
        <f t="shared" si="3765"/>
        <v>0</v>
      </c>
      <c r="I7822" s="555"/>
      <c r="J7822" s="555"/>
      <c r="K7822" s="555"/>
      <c r="L7822" s="555"/>
      <c r="M7822" s="555"/>
      <c r="N7822" s="137">
        <f t="shared" si="3767"/>
        <v>0</v>
      </c>
    </row>
    <row r="7823" spans="1:15" ht="20.25" customHeight="1">
      <c r="A7823" s="1" t="s">
        <v>1031</v>
      </c>
      <c r="B7823" s="50" t="e">
        <f>IF((#REF!+#REF!+H7823)&lt;&gt;0,"a","b")</f>
        <v>#REF!</v>
      </c>
      <c r="C7823" s="54">
        <v>4</v>
      </c>
      <c r="D7823" s="54" t="s">
        <v>510</v>
      </c>
      <c r="F7823" s="89"/>
      <c r="G7823" s="93" t="s">
        <v>459</v>
      </c>
      <c r="H7823" s="575">
        <f t="shared" si="3765"/>
        <v>0</v>
      </c>
      <c r="I7823" s="555"/>
      <c r="J7823" s="555"/>
      <c r="K7823" s="555"/>
      <c r="L7823" s="555"/>
      <c r="M7823" s="555"/>
      <c r="N7823" s="137">
        <f t="shared" si="3767"/>
        <v>0</v>
      </c>
    </row>
    <row r="7824" spans="1:15" ht="20.25" customHeight="1">
      <c r="A7824" s="1" t="s">
        <v>1032</v>
      </c>
      <c r="B7824" s="50" t="e">
        <f>IF((#REF!+#REF!+H7824)&lt;&gt;0,"a","b")</f>
        <v>#REF!</v>
      </c>
      <c r="C7824" s="54">
        <v>4</v>
      </c>
      <c r="D7824" s="54" t="s">
        <v>510</v>
      </c>
      <c r="F7824" s="89"/>
      <c r="G7824" s="93" t="s">
        <v>452</v>
      </c>
      <c r="H7824" s="575">
        <f t="shared" si="3765"/>
        <v>0</v>
      </c>
      <c r="I7824" s="555"/>
      <c r="J7824" s="555"/>
      <c r="K7824" s="555"/>
      <c r="L7824" s="555"/>
      <c r="M7824" s="555"/>
      <c r="N7824" s="137">
        <f t="shared" si="3767"/>
        <v>0</v>
      </c>
    </row>
    <row r="7825" spans="1:17" ht="21" customHeight="1">
      <c r="A7825" s="1" t="s">
        <v>1033</v>
      </c>
      <c r="B7825" s="50" t="e">
        <f>IF((#REF!+#REF!+H7825)&lt;&gt;0,"a","b")</f>
        <v>#REF!</v>
      </c>
      <c r="C7825" s="54">
        <v>4</v>
      </c>
      <c r="D7825" s="54" t="s">
        <v>510</v>
      </c>
      <c r="F7825" s="89"/>
      <c r="G7825" s="93" t="s">
        <v>458</v>
      </c>
      <c r="H7825" s="575">
        <f t="shared" si="3765"/>
        <v>0</v>
      </c>
      <c r="I7825" s="555"/>
      <c r="J7825" s="555"/>
      <c r="K7825" s="555"/>
      <c r="L7825" s="555"/>
      <c r="M7825" s="555"/>
      <c r="N7825" s="137">
        <f t="shared" si="3767"/>
        <v>0</v>
      </c>
    </row>
    <row r="7826" spans="1:17" ht="54.75" customHeight="1">
      <c r="B7826" s="50" t="e">
        <f>IF((#REF!+#REF!+H7826)&lt;&gt;0,"a","b")</f>
        <v>#REF!</v>
      </c>
      <c r="C7826" s="54">
        <v>1</v>
      </c>
      <c r="D7826" s="72" t="s">
        <v>547</v>
      </c>
      <c r="E7826" s="45"/>
      <c r="F7826" s="603" t="s">
        <v>2469</v>
      </c>
      <c r="G7826" s="115" t="s">
        <v>2471</v>
      </c>
      <c r="H7826" s="580">
        <f t="shared" si="3765"/>
        <v>0</v>
      </c>
      <c r="I7826" s="573">
        <f t="shared" ref="I7826:M7826" si="3778">I7828+I7960+I8023+I8039</f>
        <v>0</v>
      </c>
      <c r="J7826" s="573">
        <f t="shared" si="3778"/>
        <v>0</v>
      </c>
      <c r="K7826" s="573">
        <f t="shared" si="3778"/>
        <v>200</v>
      </c>
      <c r="L7826" s="573">
        <f t="shared" si="3778"/>
        <v>200</v>
      </c>
      <c r="M7826" s="573">
        <f t="shared" si="3778"/>
        <v>200</v>
      </c>
      <c r="N7826" s="147">
        <f t="shared" ref="N7826" si="3779">N7828+N7960+N8023+N8039</f>
        <v>0</v>
      </c>
      <c r="O7826" s="60" t="s">
        <v>71</v>
      </c>
      <c r="Q7826" s="55">
        <v>1</v>
      </c>
    </row>
    <row r="7827" spans="1:17" ht="21" customHeight="1">
      <c r="B7827" s="50" t="e">
        <f>IF((#REF!+#REF!+H7827)&lt;&gt;0,"a","b")</f>
        <v>#REF!</v>
      </c>
      <c r="C7827" s="54">
        <v>2</v>
      </c>
      <c r="D7827" s="72" t="s">
        <v>548</v>
      </c>
      <c r="F7827" s="373"/>
      <c r="G7827" s="124" t="s">
        <v>255</v>
      </c>
      <c r="H7827" s="577">
        <f t="shared" si="3765"/>
        <v>0</v>
      </c>
      <c r="I7827" s="551"/>
      <c r="J7827" s="551"/>
      <c r="K7827" s="551"/>
      <c r="L7827" s="551"/>
      <c r="M7827" s="551"/>
      <c r="N7827" s="148"/>
    </row>
    <row r="7828" spans="1:17" ht="20.25" customHeight="1">
      <c r="B7828" s="50" t="e">
        <f>IF((#REF!+#REF!+H7828)&lt;&gt;0,"a","b")</f>
        <v>#REF!</v>
      </c>
      <c r="C7828" s="54">
        <v>2</v>
      </c>
      <c r="D7828" s="72" t="s">
        <v>549</v>
      </c>
      <c r="E7828" s="45">
        <v>70111</v>
      </c>
      <c r="F7828" s="374"/>
      <c r="G7828" s="117" t="s">
        <v>256</v>
      </c>
      <c r="H7828" s="580">
        <f t="shared" si="3765"/>
        <v>0</v>
      </c>
      <c r="I7828" s="573">
        <f t="shared" ref="I7828:M7828" si="3780">I7829+I7840+I7908+I7916+I7917+I7927+I7937+I7907</f>
        <v>0</v>
      </c>
      <c r="J7828" s="573">
        <f t="shared" si="3780"/>
        <v>0</v>
      </c>
      <c r="K7828" s="573">
        <f t="shared" si="3780"/>
        <v>0</v>
      </c>
      <c r="L7828" s="573">
        <f t="shared" si="3780"/>
        <v>0</v>
      </c>
      <c r="M7828" s="573">
        <f t="shared" si="3780"/>
        <v>0</v>
      </c>
      <c r="N7828" s="149">
        <f t="shared" ref="N7828" si="3781">N7829+N7840+N7908+N7916+N7917+N7927+N7937+N7907</f>
        <v>0</v>
      </c>
      <c r="O7828" s="60" t="s">
        <v>71</v>
      </c>
    </row>
    <row r="7829" spans="1:17" ht="20.25" customHeight="1">
      <c r="B7829" s="50" t="e">
        <f>IF((#REF!+#REF!+H7829)&lt;&gt;0,"a","b")</f>
        <v>#REF!</v>
      </c>
      <c r="C7829" s="54">
        <v>31</v>
      </c>
      <c r="D7829" s="72" t="s">
        <v>550</v>
      </c>
      <c r="F7829" s="374"/>
      <c r="G7829" s="90" t="s">
        <v>257</v>
      </c>
      <c r="H7829" s="578">
        <f t="shared" si="3765"/>
        <v>0</v>
      </c>
      <c r="I7829" s="564">
        <f t="shared" ref="I7829:M7829" si="3782">I7830+I7839</f>
        <v>0</v>
      </c>
      <c r="J7829" s="564">
        <f t="shared" si="3782"/>
        <v>0</v>
      </c>
      <c r="K7829" s="564">
        <f t="shared" si="3782"/>
        <v>0</v>
      </c>
      <c r="L7829" s="564">
        <f t="shared" si="3782"/>
        <v>0</v>
      </c>
      <c r="M7829" s="564">
        <f t="shared" si="3782"/>
        <v>0</v>
      </c>
      <c r="N7829" s="150">
        <f t="shared" ref="N7829" si="3783">N7830+N7839</f>
        <v>0</v>
      </c>
      <c r="O7829" s="60" t="s">
        <v>71</v>
      </c>
    </row>
    <row r="7830" spans="1:17" ht="20.25" customHeight="1">
      <c r="B7830" s="50" t="e">
        <f>IF((#REF!+#REF!+H7830)&lt;&gt;0,"a","b")</f>
        <v>#REF!</v>
      </c>
      <c r="C7830" s="54">
        <v>4</v>
      </c>
      <c r="D7830" s="54"/>
      <c r="F7830" s="375"/>
      <c r="G7830" s="93" t="s">
        <v>258</v>
      </c>
      <c r="H7830" s="578">
        <f t="shared" si="3765"/>
        <v>0</v>
      </c>
      <c r="I7830" s="565">
        <f t="shared" ref="I7830:M7830" si="3784">I7831+I7838</f>
        <v>0</v>
      </c>
      <c r="J7830" s="565">
        <f t="shared" si="3784"/>
        <v>0</v>
      </c>
      <c r="K7830" s="565">
        <f t="shared" si="3784"/>
        <v>0</v>
      </c>
      <c r="L7830" s="565">
        <f t="shared" si="3784"/>
        <v>0</v>
      </c>
      <c r="M7830" s="565">
        <f t="shared" si="3784"/>
        <v>0</v>
      </c>
      <c r="N7830" s="151">
        <f t="shared" ref="N7830" si="3785">N7831+N7838</f>
        <v>0</v>
      </c>
      <c r="O7830" s="60" t="s">
        <v>71</v>
      </c>
    </row>
    <row r="7831" spans="1:17" ht="20.25" customHeight="1">
      <c r="B7831" s="50" t="e">
        <f>IF((#REF!+#REF!+H7831)&lt;&gt;0,"a","b")</f>
        <v>#REF!</v>
      </c>
      <c r="C7831" s="54">
        <v>5</v>
      </c>
      <c r="D7831" s="54"/>
      <c r="F7831" s="374"/>
      <c r="G7831" s="95" t="s">
        <v>259</v>
      </c>
      <c r="H7831" s="578">
        <f t="shared" si="3765"/>
        <v>0</v>
      </c>
      <c r="I7831" s="560">
        <f t="shared" ref="I7831:K7831" si="3786">SUM(I7832:I7837)</f>
        <v>0</v>
      </c>
      <c r="J7831" s="560">
        <f t="shared" si="3786"/>
        <v>0</v>
      </c>
      <c r="K7831" s="560">
        <f t="shared" si="3786"/>
        <v>0</v>
      </c>
      <c r="L7831" s="560">
        <f t="shared" ref="L7831:M7831" si="3787">SUM(L7832:L7837)</f>
        <v>0</v>
      </c>
      <c r="M7831" s="560">
        <f t="shared" si="3787"/>
        <v>0</v>
      </c>
      <c r="N7831" s="152">
        <f t="shared" ref="N7831" si="3788">SUM(N7832:N7837)</f>
        <v>0</v>
      </c>
      <c r="O7831" s="60" t="s">
        <v>71</v>
      </c>
    </row>
    <row r="7832" spans="1:17" ht="20.25" customHeight="1">
      <c r="B7832" s="50" t="e">
        <f>IF((#REF!+#REF!+H7832)&lt;&gt;0,"a","b")</f>
        <v>#REF!</v>
      </c>
      <c r="C7832" s="54">
        <v>6</v>
      </c>
      <c r="D7832" s="54"/>
      <c r="F7832" s="374"/>
      <c r="G7832" s="97" t="s">
        <v>260</v>
      </c>
      <c r="H7832" s="579">
        <f t="shared" si="3765"/>
        <v>0</v>
      </c>
      <c r="I7832" s="553"/>
      <c r="J7832" s="553"/>
      <c r="K7832" s="553"/>
      <c r="L7832" s="553"/>
      <c r="M7832" s="553"/>
      <c r="N7832" s="138"/>
    </row>
    <row r="7833" spans="1:17" ht="20.25" customHeight="1">
      <c r="B7833" s="50" t="e">
        <f>IF((#REF!+#REF!+H7833)&lt;&gt;0,"a","b")</f>
        <v>#REF!</v>
      </c>
      <c r="C7833" s="54">
        <v>6</v>
      </c>
      <c r="D7833" s="54"/>
      <c r="F7833" s="89"/>
      <c r="G7833" s="97" t="s">
        <v>261</v>
      </c>
      <c r="H7833" s="552">
        <f t="shared" si="3765"/>
        <v>0</v>
      </c>
      <c r="I7833" s="553"/>
      <c r="J7833" s="553"/>
      <c r="K7833" s="553"/>
      <c r="L7833" s="553"/>
      <c r="M7833" s="553"/>
      <c r="N7833" s="138"/>
    </row>
    <row r="7834" spans="1:17" ht="20.25" customHeight="1">
      <c r="B7834" s="50" t="e">
        <f>IF((#REF!+#REF!+H7834)&lt;&gt;0,"a","b")</f>
        <v>#REF!</v>
      </c>
      <c r="C7834" s="54">
        <v>6</v>
      </c>
      <c r="D7834" s="54"/>
      <c r="F7834" s="89"/>
      <c r="G7834" s="97" t="s">
        <v>262</v>
      </c>
      <c r="H7834" s="558">
        <f t="shared" si="3765"/>
        <v>0</v>
      </c>
      <c r="I7834" s="553"/>
      <c r="J7834" s="553"/>
      <c r="K7834" s="553"/>
      <c r="L7834" s="553"/>
      <c r="M7834" s="553"/>
      <c r="N7834" s="138"/>
    </row>
    <row r="7835" spans="1:17" ht="20.25" customHeight="1">
      <c r="B7835" s="50" t="e">
        <f>IF((#REF!+#REF!+H7835)&lt;&gt;0,"a","b")</f>
        <v>#REF!</v>
      </c>
      <c r="C7835" s="54">
        <v>6</v>
      </c>
      <c r="D7835" s="54"/>
      <c r="F7835" s="89"/>
      <c r="G7835" s="97" t="s">
        <v>263</v>
      </c>
      <c r="H7835" s="558">
        <f t="shared" si="3765"/>
        <v>0</v>
      </c>
      <c r="I7835" s="553"/>
      <c r="J7835" s="553"/>
      <c r="K7835" s="553"/>
      <c r="L7835" s="553"/>
      <c r="M7835" s="553"/>
      <c r="N7835" s="138"/>
    </row>
    <row r="7836" spans="1:17" ht="20.25" customHeight="1">
      <c r="B7836" s="50" t="e">
        <f>IF((#REF!+#REF!+H7836)&lt;&gt;0,"a","b")</f>
        <v>#REF!</v>
      </c>
      <c r="C7836" s="54">
        <v>6</v>
      </c>
      <c r="D7836" s="54"/>
      <c r="F7836" s="89"/>
      <c r="G7836" s="97" t="s">
        <v>264</v>
      </c>
      <c r="H7836" s="552">
        <f t="shared" si="3765"/>
        <v>0</v>
      </c>
      <c r="I7836" s="553"/>
      <c r="J7836" s="553"/>
      <c r="K7836" s="553"/>
      <c r="L7836" s="553"/>
      <c r="M7836" s="553"/>
      <c r="N7836" s="138"/>
    </row>
    <row r="7837" spans="1:17" ht="20.25" customHeight="1">
      <c r="B7837" s="50" t="e">
        <f>IF((#REF!+#REF!+H7837)&lt;&gt;0,"a","b")</f>
        <v>#REF!</v>
      </c>
      <c r="C7837" s="54">
        <v>6</v>
      </c>
      <c r="D7837" s="54"/>
      <c r="F7837" s="89"/>
      <c r="G7837" s="97" t="s">
        <v>265</v>
      </c>
      <c r="H7837" s="552">
        <f t="shared" si="3765"/>
        <v>0</v>
      </c>
      <c r="I7837" s="553"/>
      <c r="J7837" s="553"/>
      <c r="K7837" s="553"/>
      <c r="L7837" s="553"/>
      <c r="M7837" s="553"/>
      <c r="N7837" s="138"/>
    </row>
    <row r="7838" spans="1:17" ht="20.25" customHeight="1">
      <c r="B7838" s="50" t="e">
        <f>IF((#REF!+#REF!+H7838)&lt;&gt;0,"a","b")</f>
        <v>#REF!</v>
      </c>
      <c r="C7838" s="54">
        <v>5</v>
      </c>
      <c r="D7838" s="54"/>
      <c r="F7838" s="89"/>
      <c r="G7838" s="95" t="s">
        <v>266</v>
      </c>
      <c r="H7838" s="552">
        <f t="shared" si="3765"/>
        <v>0</v>
      </c>
      <c r="I7838" s="554"/>
      <c r="J7838" s="554"/>
      <c r="K7838" s="554"/>
      <c r="L7838" s="554"/>
      <c r="M7838" s="554"/>
      <c r="N7838" s="154"/>
    </row>
    <row r="7839" spans="1:17" ht="20.25" customHeight="1">
      <c r="B7839" s="50" t="e">
        <f>IF((#REF!+#REF!+H7839)&lt;&gt;0,"a","b")</f>
        <v>#REF!</v>
      </c>
      <c r="C7839" s="54">
        <v>4</v>
      </c>
      <c r="D7839" s="54"/>
      <c r="F7839" s="89"/>
      <c r="G7839" s="93" t="s">
        <v>267</v>
      </c>
      <c r="H7839" s="552">
        <f t="shared" si="3765"/>
        <v>0</v>
      </c>
      <c r="I7839" s="555"/>
      <c r="J7839" s="555"/>
      <c r="K7839" s="555"/>
      <c r="L7839" s="555"/>
      <c r="M7839" s="555"/>
      <c r="N7839" s="153"/>
    </row>
    <row r="7840" spans="1:17" ht="20.25" customHeight="1">
      <c r="B7840" s="50" t="e">
        <f>IF((#REF!+#REF!+H7840)&lt;&gt;0,"a","b")</f>
        <v>#REF!</v>
      </c>
      <c r="C7840" s="54">
        <v>3</v>
      </c>
      <c r="D7840" s="54"/>
      <c r="F7840" s="374"/>
      <c r="G7840" s="90" t="s">
        <v>268</v>
      </c>
      <c r="H7840" s="563">
        <f t="shared" si="3765"/>
        <v>0</v>
      </c>
      <c r="I7840" s="564">
        <f t="shared" ref="I7840:M7840" si="3789">I7841+I7842+I7845+I7881+I7882+I7883+I7884+I7885+I7892+I7893</f>
        <v>0</v>
      </c>
      <c r="J7840" s="564">
        <f t="shared" si="3789"/>
        <v>0</v>
      </c>
      <c r="K7840" s="564">
        <f t="shared" si="3789"/>
        <v>0</v>
      </c>
      <c r="L7840" s="564">
        <f t="shared" si="3789"/>
        <v>0</v>
      </c>
      <c r="M7840" s="564">
        <f t="shared" si="3789"/>
        <v>0</v>
      </c>
      <c r="N7840" s="150">
        <f t="shared" ref="N7840" si="3790">N7841+N7842+N7845+N7881+N7882+N7883+N7884+N7885+N7892+N7893</f>
        <v>0</v>
      </c>
      <c r="O7840" s="60" t="s">
        <v>71</v>
      </c>
    </row>
    <row r="7841" spans="2:15" ht="20.25" customHeight="1">
      <c r="B7841" s="50" t="e">
        <f>IF((#REF!+#REF!+H7841)&lt;&gt;0,"a","b")</f>
        <v>#REF!</v>
      </c>
      <c r="C7841" s="54">
        <v>4</v>
      </c>
      <c r="D7841" s="54"/>
      <c r="F7841" s="374"/>
      <c r="G7841" s="93" t="s">
        <v>269</v>
      </c>
      <c r="H7841" s="556">
        <f t="shared" si="3765"/>
        <v>0</v>
      </c>
      <c r="I7841" s="555"/>
      <c r="J7841" s="555"/>
      <c r="K7841" s="555"/>
      <c r="L7841" s="555"/>
      <c r="M7841" s="555"/>
      <c r="N7841" s="153"/>
    </row>
    <row r="7842" spans="2:15" ht="20.25" customHeight="1">
      <c r="B7842" s="50" t="e">
        <f>IF((#REF!+#REF!+H7842)&lt;&gt;0,"a","b")</f>
        <v>#REF!</v>
      </c>
      <c r="C7842" s="54">
        <v>4</v>
      </c>
      <c r="D7842" s="54"/>
      <c r="F7842" s="374"/>
      <c r="G7842" s="93" t="s">
        <v>270</v>
      </c>
      <c r="H7842" s="566">
        <f t="shared" si="3765"/>
        <v>0</v>
      </c>
      <c r="I7842" s="565">
        <f t="shared" ref="I7842:K7842" si="3791">SUM(I7843:I7844)</f>
        <v>0</v>
      </c>
      <c r="J7842" s="565">
        <f t="shared" si="3791"/>
        <v>0</v>
      </c>
      <c r="K7842" s="565">
        <f t="shared" si="3791"/>
        <v>0</v>
      </c>
      <c r="L7842" s="565">
        <f t="shared" ref="L7842:M7842" si="3792">SUM(L7843:L7844)</f>
        <v>0</v>
      </c>
      <c r="M7842" s="565">
        <f t="shared" si="3792"/>
        <v>0</v>
      </c>
      <c r="N7842" s="151">
        <f t="shared" ref="N7842" si="3793">SUM(N7843:N7844)</f>
        <v>0</v>
      </c>
      <c r="O7842" s="60" t="s">
        <v>71</v>
      </c>
    </row>
    <row r="7843" spans="2:15" ht="20.25" customHeight="1">
      <c r="B7843" s="50" t="e">
        <f>IF((#REF!+#REF!+H7843)&lt;&gt;0,"a","b")</f>
        <v>#REF!</v>
      </c>
      <c r="C7843" s="54">
        <v>5</v>
      </c>
      <c r="D7843" s="54"/>
      <c r="F7843" s="374"/>
      <c r="G7843" s="95" t="s">
        <v>271</v>
      </c>
      <c r="H7843" s="556">
        <f t="shared" si="3765"/>
        <v>0</v>
      </c>
      <c r="I7843" s="554"/>
      <c r="J7843" s="554"/>
      <c r="K7843" s="554"/>
      <c r="L7843" s="554"/>
      <c r="M7843" s="554"/>
      <c r="N7843" s="154"/>
    </row>
    <row r="7844" spans="2:15" ht="20.25" customHeight="1">
      <c r="B7844" s="50" t="e">
        <f>IF((#REF!+#REF!+H7844)&lt;&gt;0,"a","b")</f>
        <v>#REF!</v>
      </c>
      <c r="C7844" s="54">
        <v>5</v>
      </c>
      <c r="D7844" s="54"/>
      <c r="F7844" s="374"/>
      <c r="G7844" s="95" t="s">
        <v>272</v>
      </c>
      <c r="H7844" s="556">
        <f t="shared" si="3765"/>
        <v>0</v>
      </c>
      <c r="I7844" s="554"/>
      <c r="J7844" s="554"/>
      <c r="K7844" s="554"/>
      <c r="L7844" s="554"/>
      <c r="M7844" s="554"/>
      <c r="N7844" s="154"/>
    </row>
    <row r="7845" spans="2:15" ht="20.25" customHeight="1">
      <c r="B7845" s="50" t="e">
        <f>IF((#REF!+#REF!+H7845)&lt;&gt;0,"a","b")</f>
        <v>#REF!</v>
      </c>
      <c r="C7845" s="54">
        <v>4</v>
      </c>
      <c r="D7845" s="54"/>
      <c r="F7845" s="374"/>
      <c r="G7845" s="93" t="s">
        <v>273</v>
      </c>
      <c r="H7845" s="566">
        <f t="shared" si="3765"/>
        <v>0</v>
      </c>
      <c r="I7845" s="565">
        <f t="shared" ref="I7845:M7845" si="3794">I7846+I7847+I7848+I7849+I7861+I7865+I7866+I7867+I7868+I7869+I7870+I7871+I7879+I7880</f>
        <v>0</v>
      </c>
      <c r="J7845" s="565">
        <f t="shared" si="3794"/>
        <v>0</v>
      </c>
      <c r="K7845" s="565">
        <f t="shared" si="3794"/>
        <v>0</v>
      </c>
      <c r="L7845" s="565">
        <f t="shared" si="3794"/>
        <v>0</v>
      </c>
      <c r="M7845" s="565">
        <f t="shared" si="3794"/>
        <v>0</v>
      </c>
      <c r="N7845" s="151">
        <f t="shared" ref="N7845" si="3795">N7846+N7847+N7848+N7849+N7861+N7865+N7866+N7867+N7868+N7869+N7870+N7871+N7879+N7880</f>
        <v>0</v>
      </c>
      <c r="O7845" s="60" t="s">
        <v>71</v>
      </c>
    </row>
    <row r="7846" spans="2:15" ht="42.75" customHeight="1">
      <c r="B7846" s="50" t="e">
        <f>IF((#REF!+#REF!+H7846)&lt;&gt;0,"a","b")</f>
        <v>#REF!</v>
      </c>
      <c r="C7846" s="54">
        <v>5</v>
      </c>
      <c r="D7846" s="54"/>
      <c r="F7846" s="374"/>
      <c r="G7846" s="95" t="s">
        <v>322</v>
      </c>
      <c r="H7846" s="556">
        <f t="shared" si="3765"/>
        <v>0</v>
      </c>
      <c r="I7846" s="554"/>
      <c r="J7846" s="554"/>
      <c r="K7846" s="554"/>
      <c r="L7846" s="554"/>
      <c r="M7846" s="554"/>
      <c r="N7846" s="154"/>
    </row>
    <row r="7847" spans="2:15" ht="30.75" customHeight="1">
      <c r="B7847" s="50" t="e">
        <f>IF((#REF!+#REF!+H7847)&lt;&gt;0,"a","b")</f>
        <v>#REF!</v>
      </c>
      <c r="C7847" s="54">
        <v>5</v>
      </c>
      <c r="D7847" s="54"/>
      <c r="F7847" s="374"/>
      <c r="G7847" s="111" t="s">
        <v>289</v>
      </c>
      <c r="H7847" s="556">
        <f t="shared" si="3765"/>
        <v>0</v>
      </c>
      <c r="I7847" s="554"/>
      <c r="J7847" s="554"/>
      <c r="K7847" s="554"/>
      <c r="L7847" s="554"/>
      <c r="M7847" s="554"/>
      <c r="N7847" s="154"/>
    </row>
    <row r="7848" spans="2:15" ht="60.75" customHeight="1">
      <c r="B7848" s="50" t="e">
        <f>IF((#REF!+#REF!+H7848)&lt;&gt;0,"a","b")</f>
        <v>#REF!</v>
      </c>
      <c r="C7848" s="54">
        <v>5</v>
      </c>
      <c r="D7848" s="54"/>
      <c r="F7848" s="374"/>
      <c r="G7848" s="111" t="s">
        <v>323</v>
      </c>
      <c r="H7848" s="556">
        <f t="shared" si="3765"/>
        <v>0</v>
      </c>
      <c r="I7848" s="554"/>
      <c r="J7848" s="554"/>
      <c r="K7848" s="554"/>
      <c r="L7848" s="554"/>
      <c r="M7848" s="554"/>
      <c r="N7848" s="154"/>
    </row>
    <row r="7849" spans="2:15" ht="30.75" customHeight="1">
      <c r="B7849" s="50" t="e">
        <f>IF((#REF!+#REF!+H7849)&lt;&gt;0,"a","b")</f>
        <v>#REF!</v>
      </c>
      <c r="C7849" s="54">
        <v>5</v>
      </c>
      <c r="D7849" s="54"/>
      <c r="F7849" s="374"/>
      <c r="G7849" s="95" t="s">
        <v>288</v>
      </c>
      <c r="H7849" s="566">
        <f t="shared" si="3765"/>
        <v>0</v>
      </c>
      <c r="I7849" s="560">
        <f t="shared" ref="I7849:K7849" si="3796">SUM(I7850:I7860)</f>
        <v>0</v>
      </c>
      <c r="J7849" s="560">
        <f t="shared" si="3796"/>
        <v>0</v>
      </c>
      <c r="K7849" s="560">
        <f t="shared" si="3796"/>
        <v>0</v>
      </c>
      <c r="L7849" s="560">
        <f t="shared" ref="L7849:M7849" si="3797">SUM(L7850:L7860)</f>
        <v>0</v>
      </c>
      <c r="M7849" s="560">
        <f t="shared" si="3797"/>
        <v>0</v>
      </c>
      <c r="N7849" s="152">
        <f t="shared" ref="N7849" si="3798">SUM(N7850:N7860)</f>
        <v>0</v>
      </c>
      <c r="O7849" s="60" t="s">
        <v>71</v>
      </c>
    </row>
    <row r="7850" spans="2:15" ht="20.25" customHeight="1">
      <c r="B7850" s="50" t="e">
        <f>IF((#REF!+#REF!+H7850)&lt;&gt;0,"a","b")</f>
        <v>#REF!</v>
      </c>
      <c r="C7850" s="54">
        <v>6</v>
      </c>
      <c r="D7850" s="54"/>
      <c r="F7850" s="89"/>
      <c r="G7850" s="97" t="s">
        <v>274</v>
      </c>
      <c r="H7850" s="556">
        <f t="shared" si="3765"/>
        <v>0</v>
      </c>
      <c r="I7850" s="557"/>
      <c r="J7850" s="557"/>
      <c r="K7850" s="557"/>
      <c r="L7850" s="557"/>
      <c r="M7850" s="557"/>
      <c r="N7850" s="155"/>
    </row>
    <row r="7851" spans="2:15" ht="20.25" customHeight="1">
      <c r="B7851" s="50" t="e">
        <f>IF((#REF!+#REF!+H7851)&lt;&gt;0,"a","b")</f>
        <v>#REF!</v>
      </c>
      <c r="C7851" s="54">
        <v>6</v>
      </c>
      <c r="D7851" s="54"/>
      <c r="F7851" s="89"/>
      <c r="G7851" s="97" t="s">
        <v>275</v>
      </c>
      <c r="H7851" s="556">
        <f t="shared" si="3765"/>
        <v>0</v>
      </c>
      <c r="I7851" s="557"/>
      <c r="J7851" s="557"/>
      <c r="K7851" s="557"/>
      <c r="L7851" s="557"/>
      <c r="M7851" s="557"/>
      <c r="N7851" s="155"/>
    </row>
    <row r="7852" spans="2:15" ht="20.25" customHeight="1">
      <c r="B7852" s="50" t="e">
        <f>IF((#REF!+#REF!+H7852)&lt;&gt;0,"a","b")</f>
        <v>#REF!</v>
      </c>
      <c r="C7852" s="54">
        <v>6</v>
      </c>
      <c r="D7852" s="54"/>
      <c r="F7852" s="374"/>
      <c r="G7852" s="97" t="s">
        <v>276</v>
      </c>
      <c r="H7852" s="556">
        <f t="shared" si="3765"/>
        <v>0</v>
      </c>
      <c r="I7852" s="557"/>
      <c r="J7852" s="557"/>
      <c r="K7852" s="557"/>
      <c r="L7852" s="557"/>
      <c r="M7852" s="557"/>
      <c r="N7852" s="155"/>
    </row>
    <row r="7853" spans="2:15" ht="20.25" customHeight="1">
      <c r="B7853" s="50" t="e">
        <f>IF((#REF!+#REF!+H7853)&lt;&gt;0,"a","b")</f>
        <v>#REF!</v>
      </c>
      <c r="C7853" s="54">
        <v>6</v>
      </c>
      <c r="D7853" s="54"/>
      <c r="F7853" s="89"/>
      <c r="G7853" s="97" t="s">
        <v>277</v>
      </c>
      <c r="H7853" s="556">
        <f t="shared" ref="H7853:H7917" si="3799">I7853+J7853</f>
        <v>0</v>
      </c>
      <c r="I7853" s="557"/>
      <c r="J7853" s="557"/>
      <c r="K7853" s="557"/>
      <c r="L7853" s="557"/>
      <c r="M7853" s="557"/>
      <c r="N7853" s="155"/>
    </row>
    <row r="7854" spans="2:15" ht="20.25" customHeight="1">
      <c r="B7854" s="50" t="e">
        <f>IF((#REF!+#REF!+H7854)&lt;&gt;0,"a","b")</f>
        <v>#REF!</v>
      </c>
      <c r="C7854" s="54">
        <v>6</v>
      </c>
      <c r="D7854" s="54"/>
      <c r="F7854" s="374"/>
      <c r="G7854" s="97" t="s">
        <v>278</v>
      </c>
      <c r="H7854" s="556">
        <f t="shared" si="3799"/>
        <v>0</v>
      </c>
      <c r="I7854" s="557"/>
      <c r="J7854" s="557"/>
      <c r="K7854" s="557"/>
      <c r="L7854" s="557"/>
      <c r="M7854" s="557"/>
      <c r="N7854" s="155"/>
    </row>
    <row r="7855" spans="2:15" ht="20.25" customHeight="1">
      <c r="B7855" s="50" t="e">
        <f>IF((#REF!+#REF!+H7855)&lt;&gt;0,"a","b")</f>
        <v>#REF!</v>
      </c>
      <c r="C7855" s="54">
        <v>6</v>
      </c>
      <c r="D7855" s="54"/>
      <c r="F7855" s="89"/>
      <c r="G7855" s="97" t="s">
        <v>279</v>
      </c>
      <c r="H7855" s="552">
        <f t="shared" si="3799"/>
        <v>0</v>
      </c>
      <c r="I7855" s="557"/>
      <c r="J7855" s="557"/>
      <c r="K7855" s="557"/>
      <c r="L7855" s="557"/>
      <c r="M7855" s="557"/>
      <c r="N7855" s="155"/>
    </row>
    <row r="7856" spans="2:15" ht="20.25" customHeight="1">
      <c r="B7856" s="50" t="e">
        <f>IF((#REF!+#REF!+H7856)&lt;&gt;0,"a","b")</f>
        <v>#REF!</v>
      </c>
      <c r="C7856" s="54">
        <v>6</v>
      </c>
      <c r="D7856" s="54"/>
      <c r="F7856" s="89"/>
      <c r="G7856" s="97" t="s">
        <v>280</v>
      </c>
      <c r="H7856" s="552">
        <f t="shared" si="3799"/>
        <v>0</v>
      </c>
      <c r="I7856" s="557"/>
      <c r="J7856" s="557"/>
      <c r="K7856" s="557"/>
      <c r="L7856" s="557"/>
      <c r="M7856" s="557"/>
      <c r="N7856" s="155"/>
    </row>
    <row r="7857" spans="2:15" ht="20.25" customHeight="1">
      <c r="B7857" s="50" t="e">
        <f>IF((#REF!+#REF!+H7857)&lt;&gt;0,"a","b")</f>
        <v>#REF!</v>
      </c>
      <c r="C7857" s="54">
        <v>6</v>
      </c>
      <c r="D7857" s="54"/>
      <c r="F7857" s="374"/>
      <c r="G7857" s="97" t="s">
        <v>281</v>
      </c>
      <c r="H7857" s="552">
        <f t="shared" si="3799"/>
        <v>0</v>
      </c>
      <c r="I7857" s="557"/>
      <c r="J7857" s="557"/>
      <c r="K7857" s="557"/>
      <c r="L7857" s="557"/>
      <c r="M7857" s="557"/>
      <c r="N7857" s="155"/>
    </row>
    <row r="7858" spans="2:15" ht="20.25" customHeight="1">
      <c r="B7858" s="50" t="e">
        <f>IF((#REF!+#REF!+H7858)&lt;&gt;0,"a","b")</f>
        <v>#REF!</v>
      </c>
      <c r="C7858" s="54">
        <v>6</v>
      </c>
      <c r="D7858" s="54"/>
      <c r="F7858" s="89"/>
      <c r="G7858" s="97" t="s">
        <v>282</v>
      </c>
      <c r="H7858" s="552">
        <f t="shared" si="3799"/>
        <v>0</v>
      </c>
      <c r="I7858" s="557"/>
      <c r="J7858" s="557"/>
      <c r="K7858" s="557"/>
      <c r="L7858" s="557"/>
      <c r="M7858" s="557"/>
      <c r="N7858" s="155"/>
    </row>
    <row r="7859" spans="2:15" ht="20.25" customHeight="1">
      <c r="B7859" s="50" t="e">
        <f>IF((#REF!+#REF!+H7859)&lt;&gt;0,"a","b")</f>
        <v>#REF!</v>
      </c>
      <c r="C7859" s="54">
        <v>6</v>
      </c>
      <c r="D7859" s="54"/>
      <c r="F7859" s="89"/>
      <c r="G7859" s="97" t="s">
        <v>283</v>
      </c>
      <c r="H7859" s="552">
        <f t="shared" si="3799"/>
        <v>0</v>
      </c>
      <c r="I7859" s="557"/>
      <c r="J7859" s="557"/>
      <c r="K7859" s="557"/>
      <c r="L7859" s="557"/>
      <c r="M7859" s="557"/>
      <c r="N7859" s="155"/>
    </row>
    <row r="7860" spans="2:15" ht="30.75" customHeight="1">
      <c r="B7860" s="50" t="e">
        <f>IF((#REF!+#REF!+H7860)&lt;&gt;0,"a","b")</f>
        <v>#REF!</v>
      </c>
      <c r="C7860" s="54">
        <v>6</v>
      </c>
      <c r="D7860" s="54"/>
      <c r="F7860" s="374"/>
      <c r="G7860" s="97" t="s">
        <v>324</v>
      </c>
      <c r="H7860" s="552">
        <f t="shared" si="3799"/>
        <v>0</v>
      </c>
      <c r="I7860" s="557"/>
      <c r="J7860" s="557"/>
      <c r="K7860" s="557"/>
      <c r="L7860" s="557"/>
      <c r="M7860" s="557"/>
      <c r="N7860" s="155"/>
    </row>
    <row r="7861" spans="2:15" ht="20.25" customHeight="1">
      <c r="B7861" s="50" t="e">
        <f>IF((#REF!+#REF!+H7861)&lt;&gt;0,"a","b")</f>
        <v>#REF!</v>
      </c>
      <c r="C7861" s="54">
        <v>5</v>
      </c>
      <c r="D7861" s="54"/>
      <c r="F7861" s="374"/>
      <c r="G7861" s="95" t="s">
        <v>290</v>
      </c>
      <c r="H7861" s="566">
        <f t="shared" si="3799"/>
        <v>0</v>
      </c>
      <c r="I7861" s="560">
        <f t="shared" ref="I7861:K7861" si="3800">SUM(I7862:I7864)</f>
        <v>0</v>
      </c>
      <c r="J7861" s="560">
        <f t="shared" si="3800"/>
        <v>0</v>
      </c>
      <c r="K7861" s="560">
        <f t="shared" si="3800"/>
        <v>0</v>
      </c>
      <c r="L7861" s="560">
        <f t="shared" ref="L7861:M7861" si="3801">SUM(L7862:L7864)</f>
        <v>0</v>
      </c>
      <c r="M7861" s="560">
        <f t="shared" si="3801"/>
        <v>0</v>
      </c>
      <c r="N7861" s="152">
        <f t="shared" ref="N7861" si="3802">SUM(N7862:N7864)</f>
        <v>0</v>
      </c>
      <c r="O7861" s="60" t="s">
        <v>71</v>
      </c>
    </row>
    <row r="7862" spans="2:15" ht="20.25" customHeight="1">
      <c r="B7862" s="50" t="e">
        <f>IF((#REF!+#REF!+H7862)&lt;&gt;0,"a","b")</f>
        <v>#REF!</v>
      </c>
      <c r="C7862" s="54">
        <v>6</v>
      </c>
      <c r="D7862" s="54"/>
      <c r="F7862" s="374"/>
      <c r="G7862" s="97" t="s">
        <v>284</v>
      </c>
      <c r="H7862" s="556">
        <f t="shared" si="3799"/>
        <v>0</v>
      </c>
      <c r="I7862" s="557"/>
      <c r="J7862" s="557"/>
      <c r="K7862" s="557"/>
      <c r="L7862" s="557"/>
      <c r="M7862" s="557"/>
      <c r="N7862" s="155"/>
    </row>
    <row r="7863" spans="2:15" ht="20.25" customHeight="1">
      <c r="B7863" s="50" t="e">
        <f>IF((#REF!+#REF!+H7863)&lt;&gt;0,"a","b")</f>
        <v>#REF!</v>
      </c>
      <c r="C7863" s="54">
        <v>6</v>
      </c>
      <c r="D7863" s="54"/>
      <c r="F7863" s="374"/>
      <c r="G7863" s="97" t="s">
        <v>285</v>
      </c>
      <c r="H7863" s="556">
        <f t="shared" si="3799"/>
        <v>0</v>
      </c>
      <c r="I7863" s="557"/>
      <c r="J7863" s="557"/>
      <c r="K7863" s="557"/>
      <c r="L7863" s="557"/>
      <c r="M7863" s="557"/>
      <c r="N7863" s="155"/>
    </row>
    <row r="7864" spans="2:15" ht="30.75" customHeight="1">
      <c r="B7864" s="50" t="e">
        <f>IF((#REF!+#REF!+H7864)&lt;&gt;0,"a","b")</f>
        <v>#REF!</v>
      </c>
      <c r="C7864" s="54">
        <v>6</v>
      </c>
      <c r="D7864" s="54"/>
      <c r="F7864" s="374"/>
      <c r="G7864" s="97" t="s">
        <v>325</v>
      </c>
      <c r="H7864" s="556">
        <f t="shared" si="3799"/>
        <v>0</v>
      </c>
      <c r="I7864" s="557"/>
      <c r="J7864" s="557"/>
      <c r="K7864" s="557"/>
      <c r="L7864" s="557"/>
      <c r="M7864" s="557"/>
      <c r="N7864" s="155"/>
    </row>
    <row r="7865" spans="2:15" ht="30.75" customHeight="1">
      <c r="B7865" s="50" t="e">
        <f>IF((#REF!+#REF!+H7865)&lt;&gt;0,"a","b")</f>
        <v>#REF!</v>
      </c>
      <c r="C7865" s="54">
        <v>5</v>
      </c>
      <c r="D7865" s="54"/>
      <c r="F7865" s="374"/>
      <c r="G7865" s="95" t="s">
        <v>326</v>
      </c>
      <c r="H7865" s="556">
        <f t="shared" si="3799"/>
        <v>0</v>
      </c>
      <c r="I7865" s="554"/>
      <c r="J7865" s="554"/>
      <c r="K7865" s="554"/>
      <c r="L7865" s="554"/>
      <c r="M7865" s="554"/>
      <c r="N7865" s="154"/>
    </row>
    <row r="7866" spans="2:15" ht="34.5" customHeight="1">
      <c r="B7866" s="50" t="e">
        <f>IF((#REF!+#REF!+H7866)&lt;&gt;0,"a","b")</f>
        <v>#REF!</v>
      </c>
      <c r="C7866" s="54">
        <v>5</v>
      </c>
      <c r="D7866" s="54"/>
      <c r="F7866" s="374"/>
      <c r="G7866" s="128" t="s">
        <v>460</v>
      </c>
      <c r="H7866" s="556">
        <f t="shared" si="3799"/>
        <v>0</v>
      </c>
      <c r="I7866" s="554"/>
      <c r="J7866" s="554"/>
      <c r="K7866" s="554"/>
      <c r="L7866" s="554"/>
      <c r="M7866" s="554"/>
      <c r="N7866" s="154"/>
    </row>
    <row r="7867" spans="2:15" ht="34.5" customHeight="1">
      <c r="B7867" s="50" t="e">
        <f>IF((#REF!+#REF!+H7867)&lt;&gt;0,"a","b")</f>
        <v>#REF!</v>
      </c>
      <c r="C7867" s="54">
        <v>5</v>
      </c>
      <c r="D7867" s="54"/>
      <c r="F7867" s="89"/>
      <c r="G7867" s="95" t="s">
        <v>327</v>
      </c>
      <c r="H7867" s="556">
        <f t="shared" si="3799"/>
        <v>0</v>
      </c>
      <c r="I7867" s="554"/>
      <c r="J7867" s="554"/>
      <c r="K7867" s="554"/>
      <c r="L7867" s="554"/>
      <c r="M7867" s="554"/>
      <c r="N7867" s="154"/>
    </row>
    <row r="7868" spans="2:15" ht="50.25" customHeight="1">
      <c r="B7868" s="50" t="e">
        <f>IF((#REF!+#REF!+H7868)&lt;&gt;0,"a","b")</f>
        <v>#REF!</v>
      </c>
      <c r="C7868" s="54">
        <v>5</v>
      </c>
      <c r="D7868" s="54"/>
      <c r="F7868" s="89"/>
      <c r="G7868" s="95" t="s">
        <v>328</v>
      </c>
      <c r="H7868" s="552">
        <f t="shared" si="3799"/>
        <v>0</v>
      </c>
      <c r="I7868" s="554"/>
      <c r="J7868" s="554"/>
      <c r="K7868" s="554"/>
      <c r="L7868" s="554"/>
      <c r="M7868" s="554"/>
      <c r="N7868" s="154"/>
    </row>
    <row r="7869" spans="2:15" ht="20.25" customHeight="1">
      <c r="B7869" s="50" t="e">
        <f>IF((#REF!+#REF!+H7869)&lt;&gt;0,"a","b")</f>
        <v>#REF!</v>
      </c>
      <c r="C7869" s="54">
        <v>5</v>
      </c>
      <c r="D7869" s="54"/>
      <c r="F7869" s="374"/>
      <c r="G7869" s="95" t="s">
        <v>329</v>
      </c>
      <c r="H7869" s="552">
        <f t="shared" si="3799"/>
        <v>0</v>
      </c>
      <c r="I7869" s="554"/>
      <c r="J7869" s="554"/>
      <c r="K7869" s="554"/>
      <c r="L7869" s="554"/>
      <c r="M7869" s="554"/>
      <c r="N7869" s="154"/>
    </row>
    <row r="7870" spans="2:15" ht="20.25" customHeight="1">
      <c r="B7870" s="50" t="e">
        <f>IF((#REF!+#REF!+H7870)&lt;&gt;0,"a","b")</f>
        <v>#REF!</v>
      </c>
      <c r="C7870" s="54">
        <v>5</v>
      </c>
      <c r="D7870" s="54"/>
      <c r="F7870" s="374"/>
      <c r="G7870" s="95" t="s">
        <v>330</v>
      </c>
      <c r="H7870" s="558">
        <f t="shared" si="3799"/>
        <v>0</v>
      </c>
      <c r="I7870" s="554"/>
      <c r="J7870" s="554"/>
      <c r="K7870" s="554"/>
      <c r="L7870" s="554"/>
      <c r="M7870" s="554"/>
      <c r="N7870" s="154"/>
    </row>
    <row r="7871" spans="2:15" ht="20.25" customHeight="1">
      <c r="B7871" s="50" t="e">
        <f>IF((#REF!+#REF!+H7871)&lt;&gt;0,"a","b")</f>
        <v>#REF!</v>
      </c>
      <c r="C7871" s="54">
        <v>5</v>
      </c>
      <c r="D7871" s="54"/>
      <c r="F7871" s="374"/>
      <c r="G7871" s="95" t="s">
        <v>331</v>
      </c>
      <c r="H7871" s="559">
        <f t="shared" si="3799"/>
        <v>0</v>
      </c>
      <c r="I7871" s="560">
        <f t="shared" ref="I7871:K7871" si="3803">SUM(I7872:I7878)</f>
        <v>0</v>
      </c>
      <c r="J7871" s="560">
        <f t="shared" si="3803"/>
        <v>0</v>
      </c>
      <c r="K7871" s="560">
        <f t="shared" si="3803"/>
        <v>0</v>
      </c>
      <c r="L7871" s="560">
        <f t="shared" ref="L7871:M7871" si="3804">SUM(L7872:L7878)</f>
        <v>0</v>
      </c>
      <c r="M7871" s="560">
        <f t="shared" si="3804"/>
        <v>0</v>
      </c>
      <c r="N7871" s="152">
        <f t="shared" ref="N7871" si="3805">SUM(N7872:N7878)</f>
        <v>0</v>
      </c>
      <c r="O7871" s="60" t="s">
        <v>71</v>
      </c>
    </row>
    <row r="7872" spans="2:15" ht="23.25" customHeight="1">
      <c r="B7872" s="50" t="e">
        <f>IF((#REF!+#REF!+H7872)&lt;&gt;0,"a","b")</f>
        <v>#REF!</v>
      </c>
      <c r="C7872" s="54">
        <v>6</v>
      </c>
      <c r="D7872" s="54"/>
      <c r="F7872" s="374"/>
      <c r="G7872" s="97" t="s">
        <v>291</v>
      </c>
      <c r="H7872" s="558">
        <f t="shared" si="3799"/>
        <v>0</v>
      </c>
      <c r="I7872" s="557"/>
      <c r="J7872" s="557"/>
      <c r="K7872" s="557"/>
      <c r="L7872" s="557"/>
      <c r="M7872" s="557"/>
      <c r="N7872" s="155"/>
    </row>
    <row r="7873" spans="2:18" ht="20.25" customHeight="1">
      <c r="B7873" s="50" t="e">
        <f>IF((#REF!+#REF!+H7873)&lt;&gt;0,"a","b")</f>
        <v>#REF!</v>
      </c>
      <c r="C7873" s="54">
        <v>6</v>
      </c>
      <c r="D7873" s="54"/>
      <c r="F7873" s="374"/>
      <c r="G7873" s="97" t="s">
        <v>292</v>
      </c>
      <c r="H7873" s="558">
        <f t="shared" si="3799"/>
        <v>0</v>
      </c>
      <c r="I7873" s="557"/>
      <c r="J7873" s="557"/>
      <c r="K7873" s="557"/>
      <c r="L7873" s="557"/>
      <c r="M7873" s="557"/>
      <c r="N7873" s="155"/>
    </row>
    <row r="7874" spans="2:18" ht="23.25" customHeight="1">
      <c r="B7874" s="50" t="e">
        <f>IF((#REF!+#REF!+H7874)&lt;&gt;0,"a","b")</f>
        <v>#REF!</v>
      </c>
      <c r="C7874" s="54">
        <v>6</v>
      </c>
      <c r="D7874" s="54"/>
      <c r="F7874" s="374"/>
      <c r="G7874" s="97" t="s">
        <v>293</v>
      </c>
      <c r="H7874" s="552">
        <f t="shared" si="3799"/>
        <v>0</v>
      </c>
      <c r="I7874" s="557"/>
      <c r="J7874" s="557"/>
      <c r="K7874" s="557"/>
      <c r="L7874" s="557"/>
      <c r="M7874" s="557"/>
      <c r="N7874" s="155"/>
    </row>
    <row r="7875" spans="2:18" ht="31.5" customHeight="1">
      <c r="B7875" s="50" t="e">
        <f>IF((#REF!+#REF!+H7875)&lt;&gt;0,"a","b")</f>
        <v>#REF!</v>
      </c>
      <c r="C7875" s="54">
        <v>6</v>
      </c>
      <c r="D7875" s="54"/>
      <c r="F7875" s="89"/>
      <c r="G7875" s="97" t="s">
        <v>294</v>
      </c>
      <c r="H7875" s="552">
        <f t="shared" si="3799"/>
        <v>0</v>
      </c>
      <c r="I7875" s="557"/>
      <c r="J7875" s="557"/>
      <c r="K7875" s="557"/>
      <c r="L7875" s="557"/>
      <c r="M7875" s="557"/>
      <c r="N7875" s="155"/>
    </row>
    <row r="7876" spans="2:18" ht="33.75" customHeight="1">
      <c r="B7876" s="50" t="e">
        <f>IF((#REF!+#REF!+H7876)&lt;&gt;0,"a","b")</f>
        <v>#REF!</v>
      </c>
      <c r="C7876" s="54">
        <v>6</v>
      </c>
      <c r="D7876" s="54"/>
      <c r="F7876" s="374"/>
      <c r="G7876" s="97" t="s">
        <v>332</v>
      </c>
      <c r="H7876" s="552">
        <f t="shared" si="3799"/>
        <v>0</v>
      </c>
      <c r="I7876" s="557"/>
      <c r="J7876" s="557"/>
      <c r="K7876" s="557"/>
      <c r="L7876" s="557"/>
      <c r="M7876" s="557"/>
      <c r="N7876" s="155"/>
    </row>
    <row r="7877" spans="2:18" ht="34.5" customHeight="1">
      <c r="B7877" s="50" t="e">
        <f>IF((#REF!+#REF!+H7877)&lt;&gt;0,"a","b")</f>
        <v>#REF!</v>
      </c>
      <c r="C7877" s="54">
        <v>6</v>
      </c>
      <c r="D7877" s="54"/>
      <c r="F7877" s="374"/>
      <c r="G7877" s="97" t="s">
        <v>333</v>
      </c>
      <c r="H7877" s="552">
        <f t="shared" si="3799"/>
        <v>0</v>
      </c>
      <c r="I7877" s="557"/>
      <c r="J7877" s="557"/>
      <c r="K7877" s="557"/>
      <c r="L7877" s="557"/>
      <c r="M7877" s="557"/>
      <c r="N7877" s="155"/>
    </row>
    <row r="7878" spans="2:18" ht="33.75" customHeight="1">
      <c r="B7878" s="50" t="e">
        <f>IF((#REF!+#REF!+H7878)&lt;&gt;0,"a","b")</f>
        <v>#REF!</v>
      </c>
      <c r="C7878" s="54">
        <v>6</v>
      </c>
      <c r="D7878" s="54"/>
      <c r="F7878" s="89"/>
      <c r="G7878" s="97" t="s">
        <v>334</v>
      </c>
      <c r="H7878" s="552">
        <f t="shared" si="3799"/>
        <v>0</v>
      </c>
      <c r="I7878" s="557"/>
      <c r="J7878" s="557"/>
      <c r="K7878" s="557"/>
      <c r="L7878" s="557"/>
      <c r="M7878" s="557"/>
      <c r="N7878" s="155"/>
    </row>
    <row r="7879" spans="2:18" ht="34.5" customHeight="1">
      <c r="B7879" s="50" t="e">
        <f>IF((#REF!+#REF!+H7879)&lt;&gt;0,"a","b")</f>
        <v>#REF!</v>
      </c>
      <c r="C7879" s="54">
        <v>5</v>
      </c>
      <c r="D7879" s="54"/>
      <c r="F7879" s="89"/>
      <c r="G7879" s="95" t="s">
        <v>335</v>
      </c>
      <c r="H7879" s="552">
        <f t="shared" si="3799"/>
        <v>0</v>
      </c>
      <c r="I7879" s="554"/>
      <c r="J7879" s="554"/>
      <c r="K7879" s="554"/>
      <c r="L7879" s="554"/>
      <c r="M7879" s="554"/>
      <c r="N7879" s="156"/>
    </row>
    <row r="7880" spans="2:18" ht="24.75" customHeight="1">
      <c r="B7880" s="50" t="e">
        <f>IF((#REF!+#REF!+H7880)&lt;&gt;0,"a","b")</f>
        <v>#REF!</v>
      </c>
      <c r="C7880" s="54">
        <v>5</v>
      </c>
      <c r="D7880" s="54"/>
      <c r="F7880" s="374"/>
      <c r="G7880" s="95" t="s">
        <v>336</v>
      </c>
      <c r="H7880" s="558">
        <f t="shared" si="3799"/>
        <v>0</v>
      </c>
      <c r="I7880" s="554"/>
      <c r="J7880" s="554"/>
      <c r="K7880" s="554"/>
      <c r="L7880" s="554"/>
      <c r="M7880" s="554"/>
      <c r="N7880" s="156"/>
    </row>
    <row r="7881" spans="2:18" ht="27.75" customHeight="1">
      <c r="B7881" s="50" t="e">
        <f>IF((#REF!+#REF!+H7881)&lt;&gt;0,"a","b")</f>
        <v>#REF!</v>
      </c>
      <c r="C7881" s="54">
        <v>4</v>
      </c>
      <c r="D7881" s="54"/>
      <c r="F7881" s="374"/>
      <c r="G7881" s="93" t="s">
        <v>337</v>
      </c>
      <c r="H7881" s="552">
        <f t="shared" si="3799"/>
        <v>0</v>
      </c>
      <c r="I7881" s="555"/>
      <c r="J7881" s="555"/>
      <c r="K7881" s="555"/>
      <c r="L7881" s="555"/>
      <c r="M7881" s="555"/>
      <c r="N7881" s="153"/>
    </row>
    <row r="7882" spans="2:18" ht="23.25" customHeight="1">
      <c r="B7882" s="50" t="e">
        <f>IF((#REF!+#REF!+H7882)&lt;&gt;0,"a","b")</f>
        <v>#REF!</v>
      </c>
      <c r="C7882" s="54">
        <v>4</v>
      </c>
      <c r="D7882" s="54"/>
      <c r="F7882" s="89"/>
      <c r="G7882" s="93" t="s">
        <v>338</v>
      </c>
      <c r="H7882" s="552">
        <f t="shared" si="3799"/>
        <v>0</v>
      </c>
      <c r="I7882" s="555"/>
      <c r="J7882" s="555"/>
      <c r="K7882" s="555"/>
      <c r="L7882" s="555"/>
      <c r="M7882" s="555"/>
      <c r="N7882" s="153"/>
    </row>
    <row r="7883" spans="2:18" ht="24" customHeight="1">
      <c r="B7883" s="50" t="e">
        <f>IF((#REF!+#REF!+H7883)&lt;&gt;0,"a","b")</f>
        <v>#REF!</v>
      </c>
      <c r="C7883" s="54">
        <v>4</v>
      </c>
      <c r="D7883" s="54"/>
      <c r="F7883" s="89"/>
      <c r="G7883" s="93" t="s">
        <v>339</v>
      </c>
      <c r="H7883" s="552">
        <f t="shared" si="3799"/>
        <v>0</v>
      </c>
      <c r="I7883" s="555"/>
      <c r="J7883" s="555"/>
      <c r="K7883" s="555"/>
      <c r="L7883" s="555"/>
      <c r="M7883" s="555"/>
      <c r="N7883" s="153"/>
    </row>
    <row r="7884" spans="2:18" ht="34.5" customHeight="1">
      <c r="B7884" s="50" t="e">
        <f>IF((#REF!+#REF!+H7884)&lt;&gt;0,"a","b")</f>
        <v>#REF!</v>
      </c>
      <c r="C7884" s="54">
        <v>4</v>
      </c>
      <c r="D7884" s="54"/>
      <c r="F7884" s="374"/>
      <c r="G7884" s="93" t="s">
        <v>340</v>
      </c>
      <c r="H7884" s="552">
        <f t="shared" si="3799"/>
        <v>0</v>
      </c>
      <c r="I7884" s="555"/>
      <c r="J7884" s="555"/>
      <c r="K7884" s="555"/>
      <c r="L7884" s="555"/>
      <c r="M7884" s="555"/>
      <c r="N7884" s="153"/>
    </row>
    <row r="7885" spans="2:18" ht="33" customHeight="1">
      <c r="B7885" s="50" t="e">
        <f>IF((#REF!+#REF!+H7885)&lt;&gt;0,"a","b")</f>
        <v>#REF!</v>
      </c>
      <c r="C7885" s="54">
        <v>4</v>
      </c>
      <c r="D7885" s="54"/>
      <c r="F7885" s="374"/>
      <c r="G7885" s="93" t="s">
        <v>341</v>
      </c>
      <c r="H7885" s="563">
        <f t="shared" si="3799"/>
        <v>0</v>
      </c>
      <c r="I7885" s="565">
        <f t="shared" ref="I7885:K7885" si="3806">SUM(I7886:I7891)</f>
        <v>0</v>
      </c>
      <c r="J7885" s="565">
        <f t="shared" si="3806"/>
        <v>0</v>
      </c>
      <c r="K7885" s="565">
        <f t="shared" si="3806"/>
        <v>0</v>
      </c>
      <c r="L7885" s="565">
        <f t="shared" ref="L7885:M7885" si="3807">SUM(L7886:L7891)</f>
        <v>0</v>
      </c>
      <c r="M7885" s="565">
        <f t="shared" si="3807"/>
        <v>0</v>
      </c>
      <c r="N7885" s="151">
        <f t="shared" ref="N7885" si="3808">SUM(N7886:N7891)</f>
        <v>0</v>
      </c>
      <c r="O7885" s="60" t="s">
        <v>71</v>
      </c>
    </row>
    <row r="7886" spans="2:18" ht="20.25" customHeight="1">
      <c r="B7886" s="50" t="e">
        <f>IF((#REF!+#REF!+H7886)&lt;&gt;0,"a","b")</f>
        <v>#REF!</v>
      </c>
      <c r="C7886" s="54">
        <v>5</v>
      </c>
      <c r="D7886" s="54"/>
      <c r="F7886" s="374"/>
      <c r="G7886" s="95" t="s">
        <v>342</v>
      </c>
      <c r="H7886" s="552">
        <f t="shared" si="3799"/>
        <v>0</v>
      </c>
      <c r="I7886" s="554"/>
      <c r="J7886" s="554"/>
      <c r="K7886" s="554"/>
      <c r="L7886" s="554"/>
      <c r="M7886" s="554"/>
      <c r="N7886" s="156"/>
      <c r="R7886" s="1">
        <f>82+55</f>
        <v>137</v>
      </c>
    </row>
    <row r="7887" spans="2:18" ht="20.25" customHeight="1">
      <c r="B7887" s="50" t="e">
        <f>IF((#REF!+#REF!+H7887)&lt;&gt;0,"a","b")</f>
        <v>#REF!</v>
      </c>
      <c r="C7887" s="54">
        <v>5</v>
      </c>
      <c r="D7887" s="54"/>
      <c r="F7887" s="89"/>
      <c r="G7887" s="95" t="s">
        <v>343</v>
      </c>
      <c r="H7887" s="552">
        <f t="shared" si="3799"/>
        <v>0</v>
      </c>
      <c r="I7887" s="554"/>
      <c r="J7887" s="554"/>
      <c r="K7887" s="554"/>
      <c r="L7887" s="554"/>
      <c r="M7887" s="554"/>
      <c r="N7887" s="156"/>
    </row>
    <row r="7888" spans="2:18" ht="35.25" customHeight="1">
      <c r="B7888" s="50" t="e">
        <f>IF((#REF!+#REF!+H7888)&lt;&gt;0,"a","b")</f>
        <v>#REF!</v>
      </c>
      <c r="C7888" s="54">
        <v>5</v>
      </c>
      <c r="D7888" s="54"/>
      <c r="F7888" s="374"/>
      <c r="G7888" s="95" t="s">
        <v>344</v>
      </c>
      <c r="H7888" s="552">
        <f t="shared" si="3799"/>
        <v>0</v>
      </c>
      <c r="I7888" s="554"/>
      <c r="J7888" s="554"/>
      <c r="K7888" s="554"/>
      <c r="L7888" s="554"/>
      <c r="M7888" s="554"/>
      <c r="N7888" s="156"/>
    </row>
    <row r="7889" spans="2:15" ht="36.75" customHeight="1">
      <c r="B7889" s="50" t="e">
        <f>IF((#REF!+#REF!+H7889)&lt;&gt;0,"a","b")</f>
        <v>#REF!</v>
      </c>
      <c r="C7889" s="54">
        <v>5</v>
      </c>
      <c r="D7889" s="54"/>
      <c r="F7889" s="374"/>
      <c r="G7889" s="95" t="s">
        <v>345</v>
      </c>
      <c r="H7889" s="552">
        <f t="shared" si="3799"/>
        <v>0</v>
      </c>
      <c r="I7889" s="554"/>
      <c r="J7889" s="554"/>
      <c r="K7889" s="554"/>
      <c r="L7889" s="554"/>
      <c r="M7889" s="554"/>
      <c r="N7889" s="156"/>
    </row>
    <row r="7890" spans="2:15" ht="30.75" customHeight="1">
      <c r="B7890" s="50" t="e">
        <f>IF((#REF!+#REF!+H7890)&lt;&gt;0,"a","b")</f>
        <v>#REF!</v>
      </c>
      <c r="C7890" s="54">
        <v>5</v>
      </c>
      <c r="D7890" s="54"/>
      <c r="F7890" s="89"/>
      <c r="G7890" s="95" t="s">
        <v>346</v>
      </c>
      <c r="H7890" s="552">
        <f t="shared" si="3799"/>
        <v>0</v>
      </c>
      <c r="I7890" s="554"/>
      <c r="J7890" s="554"/>
      <c r="K7890" s="554"/>
      <c r="L7890" s="554"/>
      <c r="M7890" s="554"/>
      <c r="N7890" s="156"/>
    </row>
    <row r="7891" spans="2:15" ht="30.75" customHeight="1">
      <c r="B7891" s="50" t="e">
        <f>IF((#REF!+#REF!+H7891)&lt;&gt;0,"a","b")</f>
        <v>#REF!</v>
      </c>
      <c r="C7891" s="54">
        <v>5</v>
      </c>
      <c r="D7891" s="54"/>
      <c r="F7891" s="89"/>
      <c r="G7891" s="95" t="s">
        <v>347</v>
      </c>
      <c r="H7891" s="552">
        <f t="shared" si="3799"/>
        <v>0</v>
      </c>
      <c r="I7891" s="554"/>
      <c r="J7891" s="554"/>
      <c r="K7891" s="554"/>
      <c r="L7891" s="554"/>
      <c r="M7891" s="554"/>
      <c r="N7891" s="156"/>
    </row>
    <row r="7892" spans="2:15" ht="20.25" customHeight="1">
      <c r="B7892" s="50" t="e">
        <f>IF((#REF!+#REF!+H7892)&lt;&gt;0,"a","b")</f>
        <v>#REF!</v>
      </c>
      <c r="C7892" s="54">
        <v>4</v>
      </c>
      <c r="D7892" s="54"/>
      <c r="F7892" s="89"/>
      <c r="G7892" s="93" t="s">
        <v>348</v>
      </c>
      <c r="H7892" s="552">
        <f t="shared" si="3799"/>
        <v>0</v>
      </c>
      <c r="I7892" s="555"/>
      <c r="J7892" s="555"/>
      <c r="K7892" s="555"/>
      <c r="L7892" s="555"/>
      <c r="M7892" s="555"/>
      <c r="N7892" s="153"/>
    </row>
    <row r="7893" spans="2:15" ht="20.25" customHeight="1">
      <c r="B7893" s="50" t="e">
        <f>IF((#REF!+#REF!+H7893)&lt;&gt;0,"a","b")</f>
        <v>#REF!</v>
      </c>
      <c r="C7893" s="54">
        <v>4</v>
      </c>
      <c r="D7893" s="54"/>
      <c r="F7893" s="374"/>
      <c r="G7893" s="93" t="s">
        <v>349</v>
      </c>
      <c r="H7893" s="563">
        <f t="shared" si="3799"/>
        <v>0</v>
      </c>
      <c r="I7893" s="565">
        <f t="shared" ref="I7893:K7893" si="3809">SUM(I7894:I7906)</f>
        <v>0</v>
      </c>
      <c r="J7893" s="565">
        <f t="shared" si="3809"/>
        <v>0</v>
      </c>
      <c r="K7893" s="565">
        <f t="shared" si="3809"/>
        <v>0</v>
      </c>
      <c r="L7893" s="565">
        <f t="shared" ref="L7893:M7893" si="3810">SUM(L7894:L7906)</f>
        <v>0</v>
      </c>
      <c r="M7893" s="565">
        <f t="shared" si="3810"/>
        <v>0</v>
      </c>
      <c r="N7893" s="151">
        <f t="shared" ref="N7893" si="3811">SUM(N7894:N7906)</f>
        <v>0</v>
      </c>
      <c r="O7893" s="60" t="s">
        <v>71</v>
      </c>
    </row>
    <row r="7894" spans="2:15" ht="20.25" customHeight="1">
      <c r="B7894" s="50" t="e">
        <f>IF((#REF!+#REF!+H7894)&lt;&gt;0,"a","b")</f>
        <v>#REF!</v>
      </c>
      <c r="C7894" s="54">
        <v>5</v>
      </c>
      <c r="D7894" s="54"/>
      <c r="F7894" s="89"/>
      <c r="G7894" s="95" t="s">
        <v>350</v>
      </c>
      <c r="H7894" s="561">
        <f t="shared" si="3799"/>
        <v>0</v>
      </c>
      <c r="I7894" s="554"/>
      <c r="J7894" s="554"/>
      <c r="K7894" s="554"/>
      <c r="L7894" s="554"/>
      <c r="M7894" s="554"/>
      <c r="N7894" s="156"/>
    </row>
    <row r="7895" spans="2:15" ht="30" customHeight="1">
      <c r="B7895" s="50" t="e">
        <f>IF((#REF!+#REF!+H7895)&lt;&gt;0,"a","b")</f>
        <v>#REF!</v>
      </c>
      <c r="C7895" s="54">
        <v>5</v>
      </c>
      <c r="D7895" s="54"/>
      <c r="F7895" s="89"/>
      <c r="G7895" s="95" t="s">
        <v>351</v>
      </c>
      <c r="H7895" s="552">
        <f t="shared" si="3799"/>
        <v>0</v>
      </c>
      <c r="I7895" s="554"/>
      <c r="J7895" s="554"/>
      <c r="K7895" s="554"/>
      <c r="L7895" s="554"/>
      <c r="M7895" s="554"/>
      <c r="N7895" s="156"/>
    </row>
    <row r="7896" spans="2:15" ht="22.5" customHeight="1">
      <c r="B7896" s="50" t="e">
        <f>IF((#REF!+#REF!+H7896)&lt;&gt;0,"a","b")</f>
        <v>#REF!</v>
      </c>
      <c r="C7896" s="54">
        <v>5</v>
      </c>
      <c r="D7896" s="54"/>
      <c r="F7896" s="374"/>
      <c r="G7896" s="95" t="s">
        <v>352</v>
      </c>
      <c r="H7896" s="552">
        <f t="shared" si="3799"/>
        <v>0</v>
      </c>
      <c r="I7896" s="554"/>
      <c r="J7896" s="554"/>
      <c r="K7896" s="554"/>
      <c r="L7896" s="554"/>
      <c r="M7896" s="554"/>
      <c r="N7896" s="156"/>
    </row>
    <row r="7897" spans="2:15" ht="33.75" customHeight="1">
      <c r="B7897" s="50" t="e">
        <f>IF((#REF!+#REF!+H7897)&lt;&gt;0,"a","b")</f>
        <v>#REF!</v>
      </c>
      <c r="C7897" s="54">
        <v>5</v>
      </c>
      <c r="D7897" s="54"/>
      <c r="F7897" s="374"/>
      <c r="G7897" s="95" t="s">
        <v>353</v>
      </c>
      <c r="H7897" s="552">
        <f t="shared" si="3799"/>
        <v>0</v>
      </c>
      <c r="I7897" s="554"/>
      <c r="J7897" s="554"/>
      <c r="K7897" s="554"/>
      <c r="L7897" s="554"/>
      <c r="M7897" s="554"/>
      <c r="N7897" s="156"/>
    </row>
    <row r="7898" spans="2:15" ht="24.75" customHeight="1">
      <c r="B7898" s="50" t="e">
        <f>IF((#REF!+#REF!+H7898)&lt;&gt;0,"a","b")</f>
        <v>#REF!</v>
      </c>
      <c r="C7898" s="54">
        <v>5</v>
      </c>
      <c r="D7898" s="54"/>
      <c r="F7898" s="374"/>
      <c r="G7898" s="95" t="s">
        <v>354</v>
      </c>
      <c r="H7898" s="552">
        <f t="shared" si="3799"/>
        <v>0</v>
      </c>
      <c r="I7898" s="554"/>
      <c r="J7898" s="554"/>
      <c r="K7898" s="554"/>
      <c r="L7898" s="554"/>
      <c r="M7898" s="554"/>
      <c r="N7898" s="156"/>
    </row>
    <row r="7899" spans="2:15" ht="35.25" customHeight="1">
      <c r="B7899" s="50" t="e">
        <f>IF((#REF!+#REF!+H7899)&lt;&gt;0,"a","b")</f>
        <v>#REF!</v>
      </c>
      <c r="C7899" s="54">
        <v>5</v>
      </c>
      <c r="D7899" s="54"/>
      <c r="F7899" s="89"/>
      <c r="G7899" s="95" t="s">
        <v>355</v>
      </c>
      <c r="H7899" s="558">
        <f t="shared" si="3799"/>
        <v>0</v>
      </c>
      <c r="I7899" s="554"/>
      <c r="J7899" s="554"/>
      <c r="K7899" s="554"/>
      <c r="L7899" s="554"/>
      <c r="M7899" s="554"/>
      <c r="N7899" s="156"/>
    </row>
    <row r="7900" spans="2:15" ht="33.75" customHeight="1">
      <c r="B7900" s="50" t="e">
        <f>IF((#REF!+#REF!+H7900)&lt;&gt;0,"a","b")</f>
        <v>#REF!</v>
      </c>
      <c r="C7900" s="54">
        <v>5</v>
      </c>
      <c r="D7900" s="54"/>
      <c r="F7900" s="374"/>
      <c r="G7900" s="95" t="s">
        <v>356</v>
      </c>
      <c r="H7900" s="558">
        <f t="shared" si="3799"/>
        <v>0</v>
      </c>
      <c r="I7900" s="554"/>
      <c r="J7900" s="554"/>
      <c r="K7900" s="554"/>
      <c r="L7900" s="554"/>
      <c r="M7900" s="554"/>
      <c r="N7900" s="156"/>
    </row>
    <row r="7901" spans="2:15" ht="20.25" customHeight="1">
      <c r="B7901" s="50" t="e">
        <f>IF((#REF!+#REF!+H7901)&lt;&gt;0,"a","b")</f>
        <v>#REF!</v>
      </c>
      <c r="C7901" s="54">
        <v>5</v>
      </c>
      <c r="D7901" s="54"/>
      <c r="F7901" s="374"/>
      <c r="G7901" s="95" t="s">
        <v>357</v>
      </c>
      <c r="H7901" s="561">
        <f t="shared" si="3799"/>
        <v>0</v>
      </c>
      <c r="I7901" s="554"/>
      <c r="J7901" s="554"/>
      <c r="K7901" s="554"/>
      <c r="L7901" s="554"/>
      <c r="M7901" s="554"/>
      <c r="N7901" s="156"/>
    </row>
    <row r="7902" spans="2:15" ht="20.25" customHeight="1">
      <c r="B7902" s="50" t="e">
        <f>IF((#REF!+#REF!+H7902)&lt;&gt;0,"a","b")</f>
        <v>#REF!</v>
      </c>
      <c r="C7902" s="54">
        <v>5</v>
      </c>
      <c r="D7902" s="54"/>
      <c r="F7902" s="374"/>
      <c r="G7902" s="95" t="s">
        <v>358</v>
      </c>
      <c r="H7902" s="552">
        <f t="shared" si="3799"/>
        <v>0</v>
      </c>
      <c r="I7902" s="554"/>
      <c r="J7902" s="554"/>
      <c r="K7902" s="554"/>
      <c r="L7902" s="554"/>
      <c r="M7902" s="554"/>
      <c r="N7902" s="156"/>
    </row>
    <row r="7903" spans="2:15" ht="20.25" customHeight="1">
      <c r="B7903" s="50" t="e">
        <f>IF((#REF!+#REF!+H7903)&lt;&gt;0,"a","b")</f>
        <v>#REF!</v>
      </c>
      <c r="C7903" s="54">
        <v>5</v>
      </c>
      <c r="D7903" s="54"/>
      <c r="F7903" s="374"/>
      <c r="G7903" s="95" t="s">
        <v>359</v>
      </c>
      <c r="H7903" s="552">
        <f t="shared" si="3799"/>
        <v>0</v>
      </c>
      <c r="I7903" s="554"/>
      <c r="J7903" s="554"/>
      <c r="K7903" s="554"/>
      <c r="L7903" s="554"/>
      <c r="M7903" s="554"/>
      <c r="N7903" s="156"/>
    </row>
    <row r="7904" spans="2:15" ht="20.25" customHeight="1">
      <c r="B7904" s="50" t="e">
        <f>IF((#REF!+#REF!+H7904)&lt;&gt;0,"a","b")</f>
        <v>#REF!</v>
      </c>
      <c r="C7904" s="54">
        <v>5</v>
      </c>
      <c r="D7904" s="54"/>
      <c r="F7904" s="89"/>
      <c r="G7904" s="95" t="s">
        <v>360</v>
      </c>
      <c r="H7904" s="552">
        <f t="shared" si="3799"/>
        <v>0</v>
      </c>
      <c r="I7904" s="554"/>
      <c r="J7904" s="554"/>
      <c r="K7904" s="554"/>
      <c r="L7904" s="554"/>
      <c r="M7904" s="554"/>
      <c r="N7904" s="156"/>
    </row>
    <row r="7905" spans="2:15" ht="34.5" customHeight="1">
      <c r="B7905" s="50" t="e">
        <f>IF((#REF!+#REF!+H7905)&lt;&gt;0,"a","b")</f>
        <v>#REF!</v>
      </c>
      <c r="C7905" s="54">
        <v>5</v>
      </c>
      <c r="D7905" s="54"/>
      <c r="F7905" s="374"/>
      <c r="G7905" s="95" t="s">
        <v>361</v>
      </c>
      <c r="H7905" s="552">
        <f t="shared" si="3799"/>
        <v>0</v>
      </c>
      <c r="I7905" s="554"/>
      <c r="J7905" s="554"/>
      <c r="K7905" s="554"/>
      <c r="L7905" s="554"/>
      <c r="M7905" s="554"/>
      <c r="N7905" s="156"/>
    </row>
    <row r="7906" spans="2:15" ht="30.75" customHeight="1">
      <c r="B7906" s="50" t="e">
        <f>IF((#REF!+#REF!+H7906)&lt;&gt;0,"a","b")</f>
        <v>#REF!</v>
      </c>
      <c r="C7906" s="54">
        <v>5</v>
      </c>
      <c r="D7906" s="54"/>
      <c r="F7906" s="374"/>
      <c r="G7906" s="95" t="s">
        <v>362</v>
      </c>
      <c r="H7906" s="552">
        <f t="shared" si="3799"/>
        <v>0</v>
      </c>
      <c r="I7906" s="554"/>
      <c r="J7906" s="554"/>
      <c r="K7906" s="554"/>
      <c r="L7906" s="554"/>
      <c r="M7906" s="554"/>
      <c r="N7906" s="156"/>
    </row>
    <row r="7907" spans="2:15" ht="20.25" customHeight="1">
      <c r="B7907" s="50" t="e">
        <f>IF((#REF!+#REF!+H7907)&lt;&gt;0,"a","b")</f>
        <v>#REF!</v>
      </c>
      <c r="C7907" s="54">
        <v>3</v>
      </c>
      <c r="D7907" s="54"/>
      <c r="F7907" s="89"/>
      <c r="G7907" s="90" t="s">
        <v>302</v>
      </c>
      <c r="H7907" s="552">
        <f t="shared" si="3799"/>
        <v>0</v>
      </c>
      <c r="I7907" s="562"/>
      <c r="J7907" s="562"/>
      <c r="K7907" s="562"/>
      <c r="L7907" s="562"/>
      <c r="M7907" s="562"/>
      <c r="N7907" s="161"/>
    </row>
    <row r="7908" spans="2:15" ht="20.25" customHeight="1">
      <c r="B7908" s="50" t="e">
        <f>IF((#REF!+#REF!+H7908)&lt;&gt;0,"a","b")</f>
        <v>#REF!</v>
      </c>
      <c r="C7908" s="54">
        <v>3</v>
      </c>
      <c r="D7908" s="54"/>
      <c r="F7908" s="89"/>
      <c r="G7908" s="90" t="s">
        <v>301</v>
      </c>
      <c r="H7908" s="563">
        <f t="shared" si="3799"/>
        <v>0</v>
      </c>
      <c r="I7908" s="564">
        <f t="shared" ref="I7908:M7908" si="3812">I7909+I7914+I7915</f>
        <v>0</v>
      </c>
      <c r="J7908" s="564">
        <f t="shared" si="3812"/>
        <v>0</v>
      </c>
      <c r="K7908" s="564">
        <f t="shared" si="3812"/>
        <v>0</v>
      </c>
      <c r="L7908" s="564">
        <f t="shared" si="3812"/>
        <v>0</v>
      </c>
      <c r="M7908" s="564">
        <f t="shared" si="3812"/>
        <v>0</v>
      </c>
      <c r="N7908" s="150">
        <f t="shared" ref="N7908" si="3813">N7909+N7914+N7915</f>
        <v>0</v>
      </c>
      <c r="O7908" s="60" t="s">
        <v>71</v>
      </c>
    </row>
    <row r="7909" spans="2:15" ht="20.25" customHeight="1">
      <c r="B7909" s="50" t="e">
        <f>IF((#REF!+#REF!+H7909)&lt;&gt;0,"a","b")</f>
        <v>#REF!</v>
      </c>
      <c r="C7909" s="54">
        <v>4</v>
      </c>
      <c r="D7909" s="54"/>
      <c r="F7909" s="89"/>
      <c r="G7909" s="93" t="s">
        <v>363</v>
      </c>
      <c r="H7909" s="563">
        <f t="shared" si="3799"/>
        <v>0</v>
      </c>
      <c r="I7909" s="565">
        <f t="shared" ref="I7909:K7909" si="3814">SUM(I7910:I7913)</f>
        <v>0</v>
      </c>
      <c r="J7909" s="565">
        <f t="shared" si="3814"/>
        <v>0</v>
      </c>
      <c r="K7909" s="565">
        <f t="shared" si="3814"/>
        <v>0</v>
      </c>
      <c r="L7909" s="565">
        <f t="shared" ref="L7909:M7909" si="3815">SUM(L7910:L7913)</f>
        <v>0</v>
      </c>
      <c r="M7909" s="565">
        <f t="shared" si="3815"/>
        <v>0</v>
      </c>
      <c r="N7909" s="151">
        <f t="shared" ref="N7909" si="3816">SUM(N7910:N7913)</f>
        <v>0</v>
      </c>
      <c r="O7909" s="60" t="s">
        <v>71</v>
      </c>
    </row>
    <row r="7910" spans="2:15" ht="20.25" customHeight="1">
      <c r="B7910" s="50" t="e">
        <f>IF((#REF!+#REF!+H7910)&lt;&gt;0,"a","b")</f>
        <v>#REF!</v>
      </c>
      <c r="C7910" s="54">
        <v>5</v>
      </c>
      <c r="D7910" s="54"/>
      <c r="F7910" s="89"/>
      <c r="G7910" s="95" t="s">
        <v>364</v>
      </c>
      <c r="H7910" s="552">
        <f t="shared" si="3799"/>
        <v>0</v>
      </c>
      <c r="I7910" s="554"/>
      <c r="J7910" s="554"/>
      <c r="K7910" s="554"/>
      <c r="L7910" s="554"/>
      <c r="M7910" s="554"/>
      <c r="N7910" s="154"/>
    </row>
    <row r="7911" spans="2:15" ht="20.25" customHeight="1">
      <c r="B7911" s="50" t="e">
        <f>IF((#REF!+#REF!+H7911)&lt;&gt;0,"a","b")</f>
        <v>#REF!</v>
      </c>
      <c r="C7911" s="54">
        <v>5</v>
      </c>
      <c r="D7911" s="54"/>
      <c r="F7911" s="89"/>
      <c r="G7911" s="95" t="s">
        <v>365</v>
      </c>
      <c r="H7911" s="552">
        <f t="shared" si="3799"/>
        <v>0</v>
      </c>
      <c r="I7911" s="554"/>
      <c r="J7911" s="554"/>
      <c r="K7911" s="554"/>
      <c r="L7911" s="554"/>
      <c r="M7911" s="554"/>
      <c r="N7911" s="154"/>
    </row>
    <row r="7912" spans="2:15" ht="20.25" customHeight="1">
      <c r="B7912" s="50" t="e">
        <f>IF((#REF!+#REF!+H7912)&lt;&gt;0,"a","b")</f>
        <v>#REF!</v>
      </c>
      <c r="C7912" s="54">
        <v>5</v>
      </c>
      <c r="D7912" s="54"/>
      <c r="F7912" s="89"/>
      <c r="G7912" s="95" t="s">
        <v>366</v>
      </c>
      <c r="H7912" s="552">
        <f t="shared" si="3799"/>
        <v>0</v>
      </c>
      <c r="I7912" s="554"/>
      <c r="J7912" s="554"/>
      <c r="K7912" s="554"/>
      <c r="L7912" s="554"/>
      <c r="M7912" s="554"/>
      <c r="N7912" s="154"/>
    </row>
    <row r="7913" spans="2:15" ht="20.25" customHeight="1">
      <c r="B7913" s="50" t="e">
        <f>IF((#REF!+#REF!+H7913)&lt;&gt;0,"a","b")</f>
        <v>#REF!</v>
      </c>
      <c r="C7913" s="54">
        <v>5</v>
      </c>
      <c r="D7913" s="54"/>
      <c r="F7913" s="89"/>
      <c r="G7913" s="95" t="s">
        <v>367</v>
      </c>
      <c r="H7913" s="552">
        <f t="shared" si="3799"/>
        <v>0</v>
      </c>
      <c r="I7913" s="554"/>
      <c r="J7913" s="554"/>
      <c r="K7913" s="554"/>
      <c r="L7913" s="554"/>
      <c r="M7913" s="554"/>
      <c r="N7913" s="154"/>
    </row>
    <row r="7914" spans="2:15" ht="20.25" customHeight="1">
      <c r="B7914" s="50" t="e">
        <f>IF((#REF!+#REF!+H7914)&lt;&gt;0,"a","b")</f>
        <v>#REF!</v>
      </c>
      <c r="C7914" s="54">
        <v>4</v>
      </c>
      <c r="D7914" s="54"/>
      <c r="F7914" s="89"/>
      <c r="G7914" s="93" t="s">
        <v>368</v>
      </c>
      <c r="H7914" s="558">
        <f t="shared" si="3799"/>
        <v>0</v>
      </c>
      <c r="I7914" s="555"/>
      <c r="J7914" s="555"/>
      <c r="K7914" s="555"/>
      <c r="L7914" s="555"/>
      <c r="M7914" s="555"/>
      <c r="N7914" s="153"/>
    </row>
    <row r="7915" spans="2:15" ht="36" customHeight="1">
      <c r="B7915" s="50" t="e">
        <f>IF((#REF!+#REF!+H7915)&lt;&gt;0,"a","b")</f>
        <v>#REF!</v>
      </c>
      <c r="C7915" s="54">
        <v>4</v>
      </c>
      <c r="D7915" s="54"/>
      <c r="F7915" s="89"/>
      <c r="G7915" s="93" t="s">
        <v>369</v>
      </c>
      <c r="H7915" s="556">
        <f t="shared" si="3799"/>
        <v>0</v>
      </c>
      <c r="I7915" s="555"/>
      <c r="J7915" s="555"/>
      <c r="K7915" s="555"/>
      <c r="L7915" s="555"/>
      <c r="M7915" s="555"/>
      <c r="N7915" s="153"/>
    </row>
    <row r="7916" spans="2:15" ht="20.25" customHeight="1">
      <c r="B7916" s="50" t="e">
        <f>IF((#REF!+#REF!+H7916)&lt;&gt;0,"a","b")</f>
        <v>#REF!</v>
      </c>
      <c r="C7916" s="54">
        <v>3</v>
      </c>
      <c r="D7916" s="54"/>
      <c r="F7916" s="89"/>
      <c r="G7916" s="90" t="s">
        <v>295</v>
      </c>
      <c r="H7916" s="556">
        <f t="shared" si="3799"/>
        <v>0</v>
      </c>
      <c r="I7916" s="562"/>
      <c r="J7916" s="562"/>
      <c r="K7916" s="562"/>
      <c r="L7916" s="562"/>
      <c r="M7916" s="562"/>
      <c r="N7916" s="161"/>
    </row>
    <row r="7917" spans="2:15" ht="20.25" customHeight="1">
      <c r="B7917" s="50" t="e">
        <f>IF((#REF!+#REF!+H7917)&lt;&gt;0,"a","b")</f>
        <v>#REF!</v>
      </c>
      <c r="C7917" s="54">
        <v>3</v>
      </c>
      <c r="D7917" s="54"/>
      <c r="F7917" s="374"/>
      <c r="G7917" s="90" t="s">
        <v>296</v>
      </c>
      <c r="H7917" s="566">
        <f t="shared" si="3799"/>
        <v>0</v>
      </c>
      <c r="I7917" s="564">
        <f t="shared" ref="I7917:M7917" si="3817">I7918+I7921+I7924</f>
        <v>0</v>
      </c>
      <c r="J7917" s="564">
        <f t="shared" si="3817"/>
        <v>0</v>
      </c>
      <c r="K7917" s="564">
        <f t="shared" si="3817"/>
        <v>0</v>
      </c>
      <c r="L7917" s="564">
        <f t="shared" si="3817"/>
        <v>0</v>
      </c>
      <c r="M7917" s="564">
        <f t="shared" si="3817"/>
        <v>0</v>
      </c>
      <c r="N7917" s="150">
        <f t="shared" ref="N7917" si="3818">N7918+N7921+N7924</f>
        <v>0</v>
      </c>
      <c r="O7917" s="60" t="s">
        <v>71</v>
      </c>
    </row>
    <row r="7918" spans="2:15" ht="20.25" customHeight="1">
      <c r="B7918" s="50" t="e">
        <f>IF((#REF!+#REF!+H7918)&lt;&gt;0,"a","b")</f>
        <v>#REF!</v>
      </c>
      <c r="C7918" s="54">
        <v>4</v>
      </c>
      <c r="D7918" s="54"/>
      <c r="F7918" s="374"/>
      <c r="G7918" s="93" t="s">
        <v>370</v>
      </c>
      <c r="H7918" s="566">
        <f t="shared" ref="H7918:H7981" si="3819">I7918+J7918</f>
        <v>0</v>
      </c>
      <c r="I7918" s="565">
        <f t="shared" ref="I7918:K7918" si="3820">SUM(I7919:I7920)</f>
        <v>0</v>
      </c>
      <c r="J7918" s="565">
        <f t="shared" si="3820"/>
        <v>0</v>
      </c>
      <c r="K7918" s="565">
        <f t="shared" si="3820"/>
        <v>0</v>
      </c>
      <c r="L7918" s="565">
        <f t="shared" ref="L7918:M7918" si="3821">SUM(L7919:L7920)</f>
        <v>0</v>
      </c>
      <c r="M7918" s="565">
        <f t="shared" si="3821"/>
        <v>0</v>
      </c>
      <c r="N7918" s="151">
        <f t="shared" ref="N7918" si="3822">SUM(N7919:N7920)</f>
        <v>0</v>
      </c>
      <c r="O7918" s="60" t="s">
        <v>71</v>
      </c>
    </row>
    <row r="7919" spans="2:15" ht="20.25" customHeight="1">
      <c r="B7919" s="50" t="e">
        <f>IF((#REF!+#REF!+H7919)&lt;&gt;0,"a","b")</f>
        <v>#REF!</v>
      </c>
      <c r="C7919" s="54">
        <v>5</v>
      </c>
      <c r="D7919" s="54"/>
      <c r="F7919" s="374"/>
      <c r="G7919" s="95" t="s">
        <v>371</v>
      </c>
      <c r="H7919" s="556">
        <f t="shared" si="3819"/>
        <v>0</v>
      </c>
      <c r="I7919" s="554"/>
      <c r="J7919" s="554"/>
      <c r="K7919" s="554"/>
      <c r="L7919" s="554"/>
      <c r="M7919" s="554"/>
      <c r="N7919" s="154"/>
    </row>
    <row r="7920" spans="2:15" ht="20.25" customHeight="1">
      <c r="B7920" s="50" t="e">
        <f>IF((#REF!+#REF!+H7920)&lt;&gt;0,"a","b")</f>
        <v>#REF!</v>
      </c>
      <c r="C7920" s="54">
        <v>5</v>
      </c>
      <c r="D7920" s="54"/>
      <c r="F7920" s="89"/>
      <c r="G7920" s="95" t="s">
        <v>297</v>
      </c>
      <c r="H7920" s="556">
        <f t="shared" si="3819"/>
        <v>0</v>
      </c>
      <c r="I7920" s="554"/>
      <c r="J7920" s="554"/>
      <c r="K7920" s="554"/>
      <c r="L7920" s="554"/>
      <c r="M7920" s="554"/>
      <c r="N7920" s="154"/>
    </row>
    <row r="7921" spans="2:15" ht="20.25" customHeight="1">
      <c r="B7921" s="50" t="e">
        <f>IF((#REF!+#REF!+H7921)&lt;&gt;0,"a","b")</f>
        <v>#REF!</v>
      </c>
      <c r="C7921" s="54">
        <v>4</v>
      </c>
      <c r="D7921" s="54"/>
      <c r="F7921" s="89"/>
      <c r="G7921" s="93" t="s">
        <v>372</v>
      </c>
      <c r="H7921" s="566">
        <f t="shared" si="3819"/>
        <v>0</v>
      </c>
      <c r="I7921" s="565">
        <f t="shared" ref="I7921:K7921" si="3823">SUM(I7922:I7923)</f>
        <v>0</v>
      </c>
      <c r="J7921" s="565">
        <f t="shared" si="3823"/>
        <v>0</v>
      </c>
      <c r="K7921" s="565">
        <f t="shared" si="3823"/>
        <v>0</v>
      </c>
      <c r="L7921" s="565">
        <f t="shared" ref="L7921:M7921" si="3824">SUM(L7922:L7923)</f>
        <v>0</v>
      </c>
      <c r="M7921" s="565">
        <f t="shared" si="3824"/>
        <v>0</v>
      </c>
      <c r="N7921" s="151">
        <f t="shared" ref="N7921" si="3825">SUM(N7922:N7923)</f>
        <v>0</v>
      </c>
      <c r="O7921" s="60" t="s">
        <v>71</v>
      </c>
    </row>
    <row r="7922" spans="2:15" ht="20.25" customHeight="1">
      <c r="B7922" s="50" t="e">
        <f>IF((#REF!+#REF!+H7922)&lt;&gt;0,"a","b")</f>
        <v>#REF!</v>
      </c>
      <c r="C7922" s="54">
        <v>5</v>
      </c>
      <c r="D7922" s="54"/>
      <c r="F7922" s="89"/>
      <c r="G7922" s="95" t="s">
        <v>371</v>
      </c>
      <c r="H7922" s="556">
        <f t="shared" si="3819"/>
        <v>0</v>
      </c>
      <c r="I7922" s="554"/>
      <c r="J7922" s="554"/>
      <c r="K7922" s="554"/>
      <c r="L7922" s="554"/>
      <c r="M7922" s="554"/>
      <c r="N7922" s="154"/>
    </row>
    <row r="7923" spans="2:15" ht="20.25" customHeight="1">
      <c r="B7923" s="50" t="e">
        <f>IF((#REF!+#REF!+H7923)&lt;&gt;0,"a","b")</f>
        <v>#REF!</v>
      </c>
      <c r="C7923" s="54">
        <v>5</v>
      </c>
      <c r="D7923" s="54"/>
      <c r="F7923" s="89"/>
      <c r="G7923" s="95" t="s">
        <v>297</v>
      </c>
      <c r="H7923" s="556">
        <f t="shared" si="3819"/>
        <v>0</v>
      </c>
      <c r="I7923" s="554"/>
      <c r="J7923" s="554"/>
      <c r="K7923" s="554"/>
      <c r="L7923" s="554"/>
      <c r="M7923" s="554"/>
      <c r="N7923" s="154"/>
    </row>
    <row r="7924" spans="2:15" ht="20.25" customHeight="1">
      <c r="B7924" s="50" t="e">
        <f>IF((#REF!+#REF!+H7924)&lt;&gt;0,"a","b")</f>
        <v>#REF!</v>
      </c>
      <c r="C7924" s="54">
        <v>4</v>
      </c>
      <c r="D7924" s="54"/>
      <c r="F7924" s="89"/>
      <c r="G7924" s="93" t="s">
        <v>373</v>
      </c>
      <c r="H7924" s="566">
        <f t="shared" si="3819"/>
        <v>0</v>
      </c>
      <c r="I7924" s="565">
        <f t="shared" ref="I7924:K7924" si="3826">SUM(I7925:I7926)</f>
        <v>0</v>
      </c>
      <c r="J7924" s="565">
        <f t="shared" si="3826"/>
        <v>0</v>
      </c>
      <c r="K7924" s="565">
        <f t="shared" si="3826"/>
        <v>0</v>
      </c>
      <c r="L7924" s="565">
        <f t="shared" ref="L7924:M7924" si="3827">SUM(L7925:L7926)</f>
        <v>0</v>
      </c>
      <c r="M7924" s="565">
        <f t="shared" si="3827"/>
        <v>0</v>
      </c>
      <c r="N7924" s="151">
        <f t="shared" ref="N7924" si="3828">SUM(N7925:N7926)</f>
        <v>0</v>
      </c>
      <c r="O7924" s="60" t="s">
        <v>71</v>
      </c>
    </row>
    <row r="7925" spans="2:15" ht="20.25" customHeight="1">
      <c r="B7925" s="50" t="e">
        <f>IF((#REF!+#REF!+H7925)&lt;&gt;0,"a","b")</f>
        <v>#REF!</v>
      </c>
      <c r="C7925" s="54">
        <v>5</v>
      </c>
      <c r="D7925" s="54"/>
      <c r="F7925" s="89"/>
      <c r="G7925" s="95" t="s">
        <v>371</v>
      </c>
      <c r="H7925" s="556">
        <f t="shared" si="3819"/>
        <v>0</v>
      </c>
      <c r="I7925" s="554"/>
      <c r="J7925" s="554"/>
      <c r="K7925" s="554"/>
      <c r="L7925" s="554"/>
      <c r="M7925" s="554"/>
      <c r="N7925" s="154"/>
    </row>
    <row r="7926" spans="2:15" ht="20.25" customHeight="1">
      <c r="B7926" s="50" t="e">
        <f>IF((#REF!+#REF!+H7926)&lt;&gt;0,"a","b")</f>
        <v>#REF!</v>
      </c>
      <c r="C7926" s="54">
        <v>5</v>
      </c>
      <c r="D7926" s="54"/>
      <c r="F7926" s="89"/>
      <c r="G7926" s="95" t="s">
        <v>297</v>
      </c>
      <c r="H7926" s="556">
        <f t="shared" si="3819"/>
        <v>0</v>
      </c>
      <c r="I7926" s="554"/>
      <c r="J7926" s="554"/>
      <c r="K7926" s="554"/>
      <c r="L7926" s="554"/>
      <c r="M7926" s="554"/>
      <c r="N7926" s="154"/>
    </row>
    <row r="7927" spans="2:15" ht="20.25" customHeight="1">
      <c r="B7927" s="50" t="e">
        <f>IF((#REF!+#REF!+H7927)&lt;&gt;0,"a","b")</f>
        <v>#REF!</v>
      </c>
      <c r="C7927" s="54">
        <v>3</v>
      </c>
      <c r="D7927" s="54"/>
      <c r="F7927" s="374"/>
      <c r="G7927" s="90" t="s">
        <v>299</v>
      </c>
      <c r="H7927" s="566">
        <f t="shared" si="3819"/>
        <v>0</v>
      </c>
      <c r="I7927" s="564">
        <f t="shared" ref="I7927:M7927" si="3829">I7928+I7931+I7934</f>
        <v>0</v>
      </c>
      <c r="J7927" s="564">
        <f t="shared" si="3829"/>
        <v>0</v>
      </c>
      <c r="K7927" s="564">
        <f t="shared" si="3829"/>
        <v>0</v>
      </c>
      <c r="L7927" s="564">
        <f t="shared" si="3829"/>
        <v>0</v>
      </c>
      <c r="M7927" s="564">
        <f t="shared" si="3829"/>
        <v>0</v>
      </c>
      <c r="N7927" s="150">
        <f t="shared" ref="N7927" si="3830">N7928+N7931+N7934</f>
        <v>0</v>
      </c>
      <c r="O7927" s="60" t="s">
        <v>71</v>
      </c>
    </row>
    <row r="7928" spans="2:15" ht="20.25" customHeight="1">
      <c r="B7928" s="50" t="e">
        <f>IF((#REF!+#REF!+H7928)&lt;&gt;0,"a","b")</f>
        <v>#REF!</v>
      </c>
      <c r="C7928" s="54">
        <v>4</v>
      </c>
      <c r="D7928" s="54"/>
      <c r="F7928" s="89"/>
      <c r="G7928" s="93" t="s">
        <v>374</v>
      </c>
      <c r="H7928" s="566">
        <f t="shared" si="3819"/>
        <v>0</v>
      </c>
      <c r="I7928" s="565">
        <f t="shared" ref="I7928:K7928" si="3831">SUM(I7929:I7930)</f>
        <v>0</v>
      </c>
      <c r="J7928" s="565">
        <f t="shared" si="3831"/>
        <v>0</v>
      </c>
      <c r="K7928" s="565">
        <f t="shared" si="3831"/>
        <v>0</v>
      </c>
      <c r="L7928" s="565">
        <f t="shared" ref="L7928:M7928" si="3832">SUM(L7929:L7930)</f>
        <v>0</v>
      </c>
      <c r="M7928" s="565">
        <f t="shared" si="3832"/>
        <v>0</v>
      </c>
      <c r="N7928" s="151">
        <f t="shared" ref="N7928" si="3833">SUM(N7929:N7930)</f>
        <v>0</v>
      </c>
      <c r="O7928" s="60" t="s">
        <v>71</v>
      </c>
    </row>
    <row r="7929" spans="2:15" ht="20.25" customHeight="1">
      <c r="B7929" s="50" t="e">
        <f>IF((#REF!+#REF!+H7929)&lt;&gt;0,"a","b")</f>
        <v>#REF!</v>
      </c>
      <c r="C7929" s="54">
        <v>5</v>
      </c>
      <c r="D7929" s="54"/>
      <c r="F7929" s="89"/>
      <c r="G7929" s="95" t="s">
        <v>375</v>
      </c>
      <c r="H7929" s="556">
        <f t="shared" si="3819"/>
        <v>0</v>
      </c>
      <c r="I7929" s="554"/>
      <c r="J7929" s="554"/>
      <c r="K7929" s="554"/>
      <c r="L7929" s="554"/>
      <c r="M7929" s="554"/>
      <c r="N7929" s="154"/>
    </row>
    <row r="7930" spans="2:15" ht="20.25" customHeight="1">
      <c r="B7930" s="50" t="e">
        <f>IF((#REF!+#REF!+H7930)&lt;&gt;0,"a","b")</f>
        <v>#REF!</v>
      </c>
      <c r="C7930" s="54">
        <v>5</v>
      </c>
      <c r="D7930" s="54"/>
      <c r="F7930" s="89"/>
      <c r="G7930" s="95" t="s">
        <v>376</v>
      </c>
      <c r="H7930" s="556">
        <f t="shared" si="3819"/>
        <v>0</v>
      </c>
      <c r="I7930" s="554"/>
      <c r="J7930" s="554"/>
      <c r="K7930" s="554"/>
      <c r="L7930" s="554"/>
      <c r="M7930" s="554"/>
      <c r="N7930" s="154"/>
    </row>
    <row r="7931" spans="2:15" ht="20.25" customHeight="1">
      <c r="B7931" s="50" t="e">
        <f>IF((#REF!+#REF!+H7931)&lt;&gt;0,"a","b")</f>
        <v>#REF!</v>
      </c>
      <c r="C7931" s="54">
        <v>4</v>
      </c>
      <c r="D7931" s="54"/>
      <c r="F7931" s="89"/>
      <c r="G7931" s="93" t="s">
        <v>377</v>
      </c>
      <c r="H7931" s="566">
        <f t="shared" si="3819"/>
        <v>0</v>
      </c>
      <c r="I7931" s="565">
        <f t="shared" ref="I7931:K7931" si="3834">SUM(I7932:I7933)</f>
        <v>0</v>
      </c>
      <c r="J7931" s="565">
        <f t="shared" si="3834"/>
        <v>0</v>
      </c>
      <c r="K7931" s="565">
        <f t="shared" si="3834"/>
        <v>0</v>
      </c>
      <c r="L7931" s="565">
        <f t="shared" ref="L7931:M7931" si="3835">SUM(L7932:L7933)</f>
        <v>0</v>
      </c>
      <c r="M7931" s="565">
        <f t="shared" si="3835"/>
        <v>0</v>
      </c>
      <c r="N7931" s="151">
        <f t="shared" ref="N7931" si="3836">SUM(N7932:N7933)</f>
        <v>0</v>
      </c>
      <c r="O7931" s="60" t="s">
        <v>71</v>
      </c>
    </row>
    <row r="7932" spans="2:15" ht="20.25" customHeight="1">
      <c r="B7932" s="50" t="e">
        <f>IF((#REF!+#REF!+H7932)&lt;&gt;0,"a","b")</f>
        <v>#REF!</v>
      </c>
      <c r="C7932" s="54">
        <v>5</v>
      </c>
      <c r="D7932" s="54"/>
      <c r="F7932" s="89"/>
      <c r="G7932" s="95" t="s">
        <v>375</v>
      </c>
      <c r="H7932" s="556">
        <f t="shared" si="3819"/>
        <v>0</v>
      </c>
      <c r="I7932" s="554"/>
      <c r="J7932" s="554"/>
      <c r="K7932" s="554"/>
      <c r="L7932" s="554"/>
      <c r="M7932" s="554"/>
      <c r="N7932" s="154"/>
    </row>
    <row r="7933" spans="2:15" ht="20.25" customHeight="1">
      <c r="B7933" s="50" t="e">
        <f>IF((#REF!+#REF!+H7933)&lt;&gt;0,"a","b")</f>
        <v>#REF!</v>
      </c>
      <c r="C7933" s="54">
        <v>5</v>
      </c>
      <c r="D7933" s="54"/>
      <c r="F7933" s="89"/>
      <c r="G7933" s="95" t="s">
        <v>376</v>
      </c>
      <c r="H7933" s="552">
        <f t="shared" si="3819"/>
        <v>0</v>
      </c>
      <c r="I7933" s="554"/>
      <c r="J7933" s="554"/>
      <c r="K7933" s="554"/>
      <c r="L7933" s="554"/>
      <c r="M7933" s="554"/>
      <c r="N7933" s="154"/>
    </row>
    <row r="7934" spans="2:15" ht="20.25" customHeight="1">
      <c r="B7934" s="50" t="e">
        <f>IF((#REF!+#REF!+H7934)&lt;&gt;0,"a","b")</f>
        <v>#REF!</v>
      </c>
      <c r="C7934" s="54">
        <v>4</v>
      </c>
      <c r="D7934" s="54"/>
      <c r="F7934" s="374"/>
      <c r="G7934" s="93" t="s">
        <v>300</v>
      </c>
      <c r="H7934" s="563">
        <f t="shared" si="3819"/>
        <v>0</v>
      </c>
      <c r="I7934" s="565">
        <f t="shared" ref="I7934:K7934" si="3837">SUM(I7935:I7936)</f>
        <v>0</v>
      </c>
      <c r="J7934" s="565">
        <f t="shared" si="3837"/>
        <v>0</v>
      </c>
      <c r="K7934" s="565">
        <f t="shared" si="3837"/>
        <v>0</v>
      </c>
      <c r="L7934" s="565">
        <f t="shared" ref="L7934:M7934" si="3838">SUM(L7935:L7936)</f>
        <v>0</v>
      </c>
      <c r="M7934" s="565">
        <f t="shared" si="3838"/>
        <v>0</v>
      </c>
      <c r="N7934" s="151">
        <f t="shared" ref="N7934" si="3839">SUM(N7935:N7936)</f>
        <v>0</v>
      </c>
      <c r="O7934" s="60" t="s">
        <v>71</v>
      </c>
    </row>
    <row r="7935" spans="2:15" ht="20.25" customHeight="1">
      <c r="B7935" s="50" t="e">
        <f>IF((#REF!+#REF!+H7935)&lt;&gt;0,"a","b")</f>
        <v>#REF!</v>
      </c>
      <c r="C7935" s="54">
        <v>5</v>
      </c>
      <c r="D7935" s="54"/>
      <c r="F7935" s="374"/>
      <c r="G7935" s="95" t="s">
        <v>375</v>
      </c>
      <c r="H7935" s="552">
        <f t="shared" si="3819"/>
        <v>0</v>
      </c>
      <c r="I7935" s="554"/>
      <c r="J7935" s="554"/>
      <c r="K7935" s="554"/>
      <c r="L7935" s="554"/>
      <c r="M7935" s="554"/>
      <c r="N7935" s="154"/>
    </row>
    <row r="7936" spans="2:15" ht="20.25" customHeight="1">
      <c r="B7936" s="50" t="e">
        <f>IF((#REF!+#REF!+H7936)&lt;&gt;0,"a","b")</f>
        <v>#REF!</v>
      </c>
      <c r="C7936" s="54">
        <v>5</v>
      </c>
      <c r="D7936" s="54"/>
      <c r="F7936" s="89"/>
      <c r="G7936" s="95" t="s">
        <v>376</v>
      </c>
      <c r="H7936" s="552">
        <f t="shared" si="3819"/>
        <v>0</v>
      </c>
      <c r="I7936" s="554"/>
      <c r="J7936" s="554"/>
      <c r="K7936" s="554"/>
      <c r="L7936" s="554"/>
      <c r="M7936" s="554"/>
      <c r="N7936" s="154"/>
    </row>
    <row r="7937" spans="2:15" ht="20.25" customHeight="1">
      <c r="B7937" s="50" t="e">
        <f>IF((#REF!+#REF!+H7937)&lt;&gt;0,"a","b")</f>
        <v>#REF!</v>
      </c>
      <c r="C7937" s="54">
        <v>3</v>
      </c>
      <c r="D7937" s="54"/>
      <c r="F7937" s="374"/>
      <c r="G7937" s="90" t="s">
        <v>298</v>
      </c>
      <c r="H7937" s="563">
        <f t="shared" si="3819"/>
        <v>0</v>
      </c>
      <c r="I7937" s="564">
        <f t="shared" ref="I7937:M7937" si="3840">I7938+I7939</f>
        <v>0</v>
      </c>
      <c r="J7937" s="564">
        <f t="shared" si="3840"/>
        <v>0</v>
      </c>
      <c r="K7937" s="564">
        <f t="shared" si="3840"/>
        <v>0</v>
      </c>
      <c r="L7937" s="564">
        <f t="shared" si="3840"/>
        <v>0</v>
      </c>
      <c r="M7937" s="564">
        <f t="shared" si="3840"/>
        <v>0</v>
      </c>
      <c r="N7937" s="150">
        <f t="shared" ref="N7937" si="3841">N7938+N7939</f>
        <v>0</v>
      </c>
      <c r="O7937" s="60" t="s">
        <v>71</v>
      </c>
    </row>
    <row r="7938" spans="2:15" ht="20.25" customHeight="1">
      <c r="B7938" s="50" t="e">
        <f>IF((#REF!+#REF!+H7938)&lt;&gt;0,"a","b")</f>
        <v>#REF!</v>
      </c>
      <c r="C7938" s="54">
        <v>4</v>
      </c>
      <c r="D7938" s="54"/>
      <c r="F7938" s="89"/>
      <c r="G7938" s="93" t="s">
        <v>378</v>
      </c>
      <c r="H7938" s="552">
        <f t="shared" si="3819"/>
        <v>0</v>
      </c>
      <c r="I7938" s="555"/>
      <c r="J7938" s="555"/>
      <c r="K7938" s="555"/>
      <c r="L7938" s="555"/>
      <c r="M7938" s="555"/>
      <c r="N7938" s="153"/>
    </row>
    <row r="7939" spans="2:15" ht="20.25" customHeight="1">
      <c r="B7939" s="50" t="e">
        <f>IF((#REF!+#REF!+H7939)&lt;&gt;0,"a","b")</f>
        <v>#REF!</v>
      </c>
      <c r="C7939" s="54">
        <v>4</v>
      </c>
      <c r="D7939" s="54"/>
      <c r="F7939" s="374"/>
      <c r="G7939" s="93" t="s">
        <v>379</v>
      </c>
      <c r="H7939" s="563">
        <f t="shared" si="3819"/>
        <v>0</v>
      </c>
      <c r="I7939" s="565">
        <f t="shared" ref="I7939:M7939" si="3842">I7940+I7959</f>
        <v>0</v>
      </c>
      <c r="J7939" s="565">
        <f t="shared" si="3842"/>
        <v>0</v>
      </c>
      <c r="K7939" s="565">
        <f t="shared" si="3842"/>
        <v>0</v>
      </c>
      <c r="L7939" s="565">
        <f t="shared" si="3842"/>
        <v>0</v>
      </c>
      <c r="M7939" s="565">
        <f t="shared" si="3842"/>
        <v>0</v>
      </c>
      <c r="N7939" s="151">
        <f t="shared" ref="N7939" si="3843">N7940+N7959</f>
        <v>0</v>
      </c>
      <c r="O7939" s="60" t="s">
        <v>71</v>
      </c>
    </row>
    <row r="7940" spans="2:15" ht="20.25" customHeight="1">
      <c r="B7940" s="50" t="e">
        <f>IF((#REF!+#REF!+H7940)&lt;&gt;0,"a","b")</f>
        <v>#REF!</v>
      </c>
      <c r="C7940" s="54">
        <v>5</v>
      </c>
      <c r="D7940" s="54"/>
      <c r="F7940" s="374"/>
      <c r="G7940" s="95" t="s">
        <v>380</v>
      </c>
      <c r="H7940" s="563">
        <f t="shared" si="3819"/>
        <v>0</v>
      </c>
      <c r="I7940" s="560">
        <f t="shared" ref="I7940:K7940" si="3844">SUM(I7941:I7958)</f>
        <v>0</v>
      </c>
      <c r="J7940" s="560">
        <f t="shared" si="3844"/>
        <v>0</v>
      </c>
      <c r="K7940" s="560">
        <f t="shared" si="3844"/>
        <v>0</v>
      </c>
      <c r="L7940" s="560">
        <f t="shared" ref="L7940:M7940" si="3845">SUM(L7941:L7958)</f>
        <v>0</v>
      </c>
      <c r="M7940" s="560">
        <f t="shared" si="3845"/>
        <v>0</v>
      </c>
      <c r="N7940" s="157">
        <f t="shared" ref="N7940" si="3846">SUM(N7941:N7958)</f>
        <v>0</v>
      </c>
      <c r="O7940" s="60" t="s">
        <v>71</v>
      </c>
    </row>
    <row r="7941" spans="2:15" ht="45" customHeight="1">
      <c r="B7941" s="50" t="e">
        <f>IF((#REF!+#REF!+H7941)&lt;&gt;0,"a","b")</f>
        <v>#REF!</v>
      </c>
      <c r="C7941" s="54">
        <v>6</v>
      </c>
      <c r="D7941" s="54"/>
      <c r="F7941" s="374"/>
      <c r="G7941" s="97" t="s">
        <v>308</v>
      </c>
      <c r="H7941" s="552">
        <f t="shared" si="3819"/>
        <v>0</v>
      </c>
      <c r="I7941" s="553"/>
      <c r="J7941" s="553"/>
      <c r="K7941" s="553"/>
      <c r="L7941" s="553"/>
      <c r="M7941" s="553"/>
      <c r="N7941" s="138"/>
    </row>
    <row r="7942" spans="2:15" ht="20.25" customHeight="1">
      <c r="B7942" s="50" t="e">
        <f>IF((#REF!+#REF!+H7942)&lt;&gt;0,"a","b")</f>
        <v>#REF!</v>
      </c>
      <c r="C7942" s="54">
        <v>6</v>
      </c>
      <c r="D7942" s="54"/>
      <c r="F7942" s="89"/>
      <c r="G7942" s="97" t="s">
        <v>381</v>
      </c>
      <c r="H7942" s="552">
        <f t="shared" si="3819"/>
        <v>0</v>
      </c>
      <c r="I7942" s="553"/>
      <c r="J7942" s="553"/>
      <c r="K7942" s="553"/>
      <c r="L7942" s="553"/>
      <c r="M7942" s="553"/>
      <c r="N7942" s="138"/>
    </row>
    <row r="7943" spans="2:15" ht="20.25" customHeight="1">
      <c r="B7943" s="50" t="e">
        <f>IF((#REF!+#REF!+H7943)&lt;&gt;0,"a","b")</f>
        <v>#REF!</v>
      </c>
      <c r="C7943" s="54">
        <v>6</v>
      </c>
      <c r="D7943" s="54"/>
      <c r="F7943" s="89"/>
      <c r="G7943" s="97" t="s">
        <v>382</v>
      </c>
      <c r="H7943" s="552">
        <f t="shared" si="3819"/>
        <v>0</v>
      </c>
      <c r="I7943" s="553"/>
      <c r="J7943" s="553"/>
      <c r="K7943" s="553"/>
      <c r="L7943" s="553"/>
      <c r="M7943" s="553"/>
      <c r="N7943" s="138"/>
    </row>
    <row r="7944" spans="2:15" ht="20.25" customHeight="1">
      <c r="B7944" s="50" t="e">
        <f>IF((#REF!+#REF!+H7944)&lt;&gt;0,"a","b")</f>
        <v>#REF!</v>
      </c>
      <c r="C7944" s="54">
        <v>6</v>
      </c>
      <c r="D7944" s="54"/>
      <c r="F7944" s="374"/>
      <c r="G7944" s="97" t="s">
        <v>309</v>
      </c>
      <c r="H7944" s="552">
        <f t="shared" si="3819"/>
        <v>0</v>
      </c>
      <c r="I7944" s="553"/>
      <c r="J7944" s="553"/>
      <c r="K7944" s="553"/>
      <c r="L7944" s="553"/>
      <c r="M7944" s="553"/>
      <c r="N7944" s="138"/>
    </row>
    <row r="7945" spans="2:15" ht="20.25" customHeight="1">
      <c r="B7945" s="50" t="e">
        <f>IF((#REF!+#REF!+H7945)&lt;&gt;0,"a","b")</f>
        <v>#REF!</v>
      </c>
      <c r="C7945" s="54">
        <v>6</v>
      </c>
      <c r="D7945" s="54"/>
      <c r="F7945" s="89"/>
      <c r="G7945" s="97" t="s">
        <v>310</v>
      </c>
      <c r="H7945" s="556">
        <f t="shared" si="3819"/>
        <v>0</v>
      </c>
      <c r="I7945" s="553"/>
      <c r="J7945" s="553"/>
      <c r="K7945" s="553"/>
      <c r="L7945" s="553"/>
      <c r="M7945" s="553"/>
      <c r="N7945" s="138"/>
    </row>
    <row r="7946" spans="2:15" ht="20.25" customHeight="1">
      <c r="B7946" s="50" t="e">
        <f>IF((#REF!+#REF!+H7946)&lt;&gt;0,"a","b")</f>
        <v>#REF!</v>
      </c>
      <c r="C7946" s="54">
        <v>6</v>
      </c>
      <c r="D7946" s="54"/>
      <c r="F7946" s="89"/>
      <c r="G7946" s="97" t="s">
        <v>383</v>
      </c>
      <c r="H7946" s="556">
        <f t="shared" si="3819"/>
        <v>0</v>
      </c>
      <c r="I7946" s="553"/>
      <c r="J7946" s="553"/>
      <c r="K7946" s="553"/>
      <c r="L7946" s="553"/>
      <c r="M7946" s="553"/>
      <c r="N7946" s="138"/>
    </row>
    <row r="7947" spans="2:15" ht="20.25" customHeight="1">
      <c r="B7947" s="50" t="e">
        <f>IF((#REF!+#REF!+H7947)&lt;&gt;0,"a","b")</f>
        <v>#REF!</v>
      </c>
      <c r="C7947" s="54">
        <v>6</v>
      </c>
      <c r="D7947" s="54"/>
      <c r="F7947" s="89"/>
      <c r="G7947" s="97" t="s">
        <v>384</v>
      </c>
      <c r="H7947" s="556">
        <f t="shared" si="3819"/>
        <v>0</v>
      </c>
      <c r="I7947" s="553"/>
      <c r="J7947" s="553"/>
      <c r="K7947" s="553"/>
      <c r="L7947" s="553"/>
      <c r="M7947" s="553"/>
      <c r="N7947" s="138"/>
    </row>
    <row r="7948" spans="2:15" ht="20.25" customHeight="1">
      <c r="B7948" s="50" t="e">
        <f>IF((#REF!+#REF!+H7948)&lt;&gt;0,"a","b")</f>
        <v>#REF!</v>
      </c>
      <c r="C7948" s="54">
        <v>6</v>
      </c>
      <c r="D7948" s="54"/>
      <c r="F7948" s="89"/>
      <c r="G7948" s="97" t="s">
        <v>311</v>
      </c>
      <c r="H7948" s="556">
        <f t="shared" si="3819"/>
        <v>0</v>
      </c>
      <c r="I7948" s="553"/>
      <c r="J7948" s="553"/>
      <c r="K7948" s="553"/>
      <c r="L7948" s="553"/>
      <c r="M7948" s="553"/>
      <c r="N7948" s="138"/>
    </row>
    <row r="7949" spans="2:15" ht="20.25" customHeight="1">
      <c r="B7949" s="50" t="e">
        <f>IF((#REF!+#REF!+H7949)&lt;&gt;0,"a","b")</f>
        <v>#REF!</v>
      </c>
      <c r="C7949" s="54">
        <v>6</v>
      </c>
      <c r="D7949" s="54"/>
      <c r="F7949" s="89"/>
      <c r="G7949" s="97" t="s">
        <v>312</v>
      </c>
      <c r="H7949" s="556">
        <f t="shared" si="3819"/>
        <v>0</v>
      </c>
      <c r="I7949" s="553"/>
      <c r="J7949" s="553"/>
      <c r="K7949" s="553"/>
      <c r="L7949" s="553"/>
      <c r="M7949" s="553"/>
      <c r="N7949" s="138"/>
    </row>
    <row r="7950" spans="2:15" ht="20.25" customHeight="1">
      <c r="B7950" s="50" t="e">
        <f>IF((#REF!+#REF!+H7950)&lt;&gt;0,"a","b")</f>
        <v>#REF!</v>
      </c>
      <c r="C7950" s="54">
        <v>6</v>
      </c>
      <c r="D7950" s="54"/>
      <c r="F7950" s="89"/>
      <c r="G7950" s="97" t="s">
        <v>313</v>
      </c>
      <c r="H7950" s="556">
        <f t="shared" si="3819"/>
        <v>0</v>
      </c>
      <c r="I7950" s="553"/>
      <c r="J7950" s="553"/>
      <c r="K7950" s="553"/>
      <c r="L7950" s="553"/>
      <c r="M7950" s="553"/>
      <c r="N7950" s="138"/>
    </row>
    <row r="7951" spans="2:15" ht="20.25" customHeight="1">
      <c r="B7951" s="50" t="e">
        <f>IF((#REF!+#REF!+H7951)&lt;&gt;0,"a","b")</f>
        <v>#REF!</v>
      </c>
      <c r="C7951" s="54">
        <v>6</v>
      </c>
      <c r="D7951" s="54"/>
      <c r="F7951" s="89"/>
      <c r="G7951" s="97" t="s">
        <v>314</v>
      </c>
      <c r="H7951" s="556">
        <f t="shared" si="3819"/>
        <v>0</v>
      </c>
      <c r="I7951" s="553"/>
      <c r="J7951" s="553"/>
      <c r="K7951" s="553"/>
      <c r="L7951" s="553"/>
      <c r="M7951" s="553"/>
      <c r="N7951" s="138"/>
    </row>
    <row r="7952" spans="2:15" ht="20.25" customHeight="1">
      <c r="B7952" s="50" t="e">
        <f>IF((#REF!+#REF!+H7952)&lt;&gt;0,"a","b")</f>
        <v>#REF!</v>
      </c>
      <c r="C7952" s="54">
        <v>6</v>
      </c>
      <c r="D7952" s="54"/>
      <c r="F7952" s="89"/>
      <c r="G7952" s="97" t="s">
        <v>315</v>
      </c>
      <c r="H7952" s="556">
        <f t="shared" si="3819"/>
        <v>0</v>
      </c>
      <c r="I7952" s="553"/>
      <c r="J7952" s="553"/>
      <c r="K7952" s="553"/>
      <c r="L7952" s="553"/>
      <c r="M7952" s="553"/>
      <c r="N7952" s="138"/>
    </row>
    <row r="7953" spans="2:17" ht="20.25" customHeight="1">
      <c r="B7953" s="50" t="e">
        <f>IF((#REF!+#REF!+H7953)&lt;&gt;0,"a","b")</f>
        <v>#REF!</v>
      </c>
      <c r="C7953" s="54">
        <v>6</v>
      </c>
      <c r="D7953" s="54"/>
      <c r="F7953" s="89"/>
      <c r="G7953" s="97" t="s">
        <v>316</v>
      </c>
      <c r="H7953" s="556">
        <f t="shared" si="3819"/>
        <v>0</v>
      </c>
      <c r="I7953" s="553"/>
      <c r="J7953" s="553"/>
      <c r="K7953" s="553"/>
      <c r="L7953" s="553"/>
      <c r="M7953" s="553"/>
      <c r="N7953" s="138"/>
    </row>
    <row r="7954" spans="2:17" ht="36" customHeight="1">
      <c r="B7954" s="50" t="e">
        <f>IF((#REF!+#REF!+H7954)&lt;&gt;0,"a","b")</f>
        <v>#REF!</v>
      </c>
      <c r="C7954" s="54">
        <v>6</v>
      </c>
      <c r="D7954" s="54"/>
      <c r="F7954" s="89"/>
      <c r="G7954" s="97" t="s">
        <v>317</v>
      </c>
      <c r="H7954" s="556">
        <f t="shared" si="3819"/>
        <v>0</v>
      </c>
      <c r="I7954" s="553"/>
      <c r="J7954" s="553"/>
      <c r="K7954" s="553"/>
      <c r="L7954" s="553"/>
      <c r="M7954" s="553"/>
      <c r="N7954" s="138"/>
    </row>
    <row r="7955" spans="2:17" ht="48.75" customHeight="1">
      <c r="B7955" s="50" t="e">
        <f>IF((#REF!+#REF!+H7955)&lt;&gt;0,"a","b")</f>
        <v>#REF!</v>
      </c>
      <c r="C7955" s="54">
        <v>6</v>
      </c>
      <c r="D7955" s="54"/>
      <c r="F7955" s="89"/>
      <c r="G7955" s="97" t="s">
        <v>318</v>
      </c>
      <c r="H7955" s="556">
        <f t="shared" si="3819"/>
        <v>0</v>
      </c>
      <c r="I7955" s="553"/>
      <c r="J7955" s="553"/>
      <c r="K7955" s="553"/>
      <c r="L7955" s="553"/>
      <c r="M7955" s="553"/>
      <c r="N7955" s="138"/>
    </row>
    <row r="7956" spans="2:17" ht="24.75" customHeight="1">
      <c r="B7956" s="50" t="e">
        <f>IF((#REF!+#REF!+H7956)&lt;&gt;0,"a","b")</f>
        <v>#REF!</v>
      </c>
      <c r="C7956" s="54">
        <v>6</v>
      </c>
      <c r="D7956" s="54"/>
      <c r="F7956" s="89"/>
      <c r="G7956" s="97" t="s">
        <v>319</v>
      </c>
      <c r="H7956" s="556">
        <f t="shared" si="3819"/>
        <v>0</v>
      </c>
      <c r="I7956" s="553"/>
      <c r="J7956" s="553"/>
      <c r="K7956" s="553"/>
      <c r="L7956" s="553"/>
      <c r="M7956" s="553"/>
      <c r="N7956" s="138"/>
    </row>
    <row r="7957" spans="2:17" ht="24" customHeight="1">
      <c r="B7957" s="50" t="e">
        <f>IF((#REF!+#REF!+H7957)&lt;&gt;0,"a","b")</f>
        <v>#REF!</v>
      </c>
      <c r="C7957" s="54">
        <v>6</v>
      </c>
      <c r="D7957" s="54"/>
      <c r="F7957" s="89"/>
      <c r="G7957" s="97" t="s">
        <v>320</v>
      </c>
      <c r="H7957" s="556">
        <f t="shared" si="3819"/>
        <v>0</v>
      </c>
      <c r="I7957" s="553"/>
      <c r="J7957" s="553"/>
      <c r="K7957" s="553"/>
      <c r="L7957" s="553"/>
      <c r="M7957" s="553"/>
      <c r="N7957" s="138"/>
    </row>
    <row r="7958" spans="2:17" ht="36.75" customHeight="1">
      <c r="B7958" s="50" t="e">
        <f>IF((#REF!+#REF!+H7958)&lt;&gt;0,"a","b")</f>
        <v>#REF!</v>
      </c>
      <c r="C7958" s="54">
        <v>6</v>
      </c>
      <c r="D7958" s="54"/>
      <c r="F7958" s="374"/>
      <c r="G7958" s="97" t="s">
        <v>321</v>
      </c>
      <c r="H7958" s="556">
        <f t="shared" si="3819"/>
        <v>0</v>
      </c>
      <c r="I7958" s="553"/>
      <c r="J7958" s="553"/>
      <c r="K7958" s="553"/>
      <c r="L7958" s="553"/>
      <c r="M7958" s="553"/>
      <c r="N7958" s="138"/>
    </row>
    <row r="7959" spans="2:17" ht="24.75" customHeight="1">
      <c r="B7959" s="50" t="e">
        <f>IF((#REF!+#REF!+H7959)&lt;&gt;0,"a","b")</f>
        <v>#REF!</v>
      </c>
      <c r="C7959" s="54">
        <v>5</v>
      </c>
      <c r="D7959" s="54"/>
      <c r="F7959" s="374"/>
      <c r="G7959" s="95" t="s">
        <v>286</v>
      </c>
      <c r="H7959" s="556">
        <f t="shared" si="3819"/>
        <v>0</v>
      </c>
      <c r="I7959" s="554"/>
      <c r="J7959" s="554"/>
      <c r="K7959" s="554"/>
      <c r="L7959" s="554"/>
      <c r="M7959" s="554"/>
      <c r="N7959" s="154"/>
    </row>
    <row r="7960" spans="2:17" ht="20.25" customHeight="1">
      <c r="B7960" s="50" t="e">
        <f>IF((#REF!+#REF!+H7960)&lt;&gt;0,"a","b")</f>
        <v>#REF!</v>
      </c>
      <c r="C7960" s="54">
        <v>2</v>
      </c>
      <c r="D7960" s="68" t="s">
        <v>551</v>
      </c>
      <c r="E7960" s="45">
        <v>70111</v>
      </c>
      <c r="F7960" s="374"/>
      <c r="G7960" s="106" t="s">
        <v>385</v>
      </c>
      <c r="H7960" s="566">
        <f t="shared" si="3819"/>
        <v>0</v>
      </c>
      <c r="I7960" s="573">
        <f t="shared" ref="I7960:M7960" si="3847">I7961+I8008+I8016+I8015</f>
        <v>0</v>
      </c>
      <c r="J7960" s="573">
        <f t="shared" si="3847"/>
        <v>0</v>
      </c>
      <c r="K7960" s="573">
        <f t="shared" si="3847"/>
        <v>200</v>
      </c>
      <c r="L7960" s="573">
        <f t="shared" si="3847"/>
        <v>200</v>
      </c>
      <c r="M7960" s="573">
        <f t="shared" si="3847"/>
        <v>200</v>
      </c>
      <c r="N7960" s="149">
        <f t="shared" ref="N7960" si="3848">N7961+N8008+N8016+N8015</f>
        <v>0</v>
      </c>
      <c r="O7960" s="60" t="s">
        <v>71</v>
      </c>
      <c r="Q7960" s="49" t="s">
        <v>47</v>
      </c>
    </row>
    <row r="7961" spans="2:17" ht="20.25" customHeight="1">
      <c r="B7961" s="50" t="e">
        <f>IF((#REF!+#REF!+H7961)&lt;&gt;0,"a","b")</f>
        <v>#REF!</v>
      </c>
      <c r="C7961" s="54">
        <v>3</v>
      </c>
      <c r="D7961" s="54"/>
      <c r="F7961" s="374"/>
      <c r="G7961" s="108" t="s">
        <v>386</v>
      </c>
      <c r="H7961" s="566">
        <f t="shared" si="3819"/>
        <v>0</v>
      </c>
      <c r="I7961" s="570">
        <f t="shared" ref="I7961:M7961" si="3849">I7962+I7974+I8003</f>
        <v>0</v>
      </c>
      <c r="J7961" s="570">
        <f t="shared" si="3849"/>
        <v>0</v>
      </c>
      <c r="K7961" s="570">
        <f t="shared" si="3849"/>
        <v>200</v>
      </c>
      <c r="L7961" s="570">
        <f t="shared" si="3849"/>
        <v>200</v>
      </c>
      <c r="M7961" s="570">
        <f t="shared" si="3849"/>
        <v>200</v>
      </c>
      <c r="N7961" s="140">
        <f t="shared" ref="N7961" si="3850">N7962+N7974+N8003</f>
        <v>0</v>
      </c>
      <c r="O7961" s="60" t="s">
        <v>71</v>
      </c>
      <c r="Q7961" s="49" t="s">
        <v>47</v>
      </c>
    </row>
    <row r="7962" spans="2:17" ht="20.25" customHeight="1">
      <c r="B7962" s="50" t="e">
        <f>IF((#REF!+#REF!+H7962)&lt;&gt;0,"a","b")</f>
        <v>#REF!</v>
      </c>
      <c r="C7962" s="54">
        <v>4</v>
      </c>
      <c r="D7962" s="54"/>
      <c r="F7962" s="89"/>
      <c r="G7962" s="93" t="s">
        <v>387</v>
      </c>
      <c r="H7962" s="566">
        <f t="shared" si="3819"/>
        <v>0</v>
      </c>
      <c r="I7962" s="567">
        <f t="shared" ref="I7962:M7962" si="3851">I7963+I7964+I7965+I7966+I7967+I7968+I7969+I7970+I7971+I7972+I7973</f>
        <v>0</v>
      </c>
      <c r="J7962" s="567">
        <f t="shared" si="3851"/>
        <v>0</v>
      </c>
      <c r="K7962" s="567">
        <f t="shared" si="3851"/>
        <v>200</v>
      </c>
      <c r="L7962" s="567">
        <f t="shared" si="3851"/>
        <v>200</v>
      </c>
      <c r="M7962" s="567">
        <f t="shared" si="3851"/>
        <v>200</v>
      </c>
      <c r="N7962" s="137">
        <f t="shared" ref="N7962" si="3852">N7963+N7964+N7965+N7966+N7967+N7968+N7969+N7970+N7971+N7972+N7973</f>
        <v>0</v>
      </c>
      <c r="O7962" s="60" t="s">
        <v>71</v>
      </c>
      <c r="Q7962" s="49" t="s">
        <v>47</v>
      </c>
    </row>
    <row r="7963" spans="2:17" ht="20.25" customHeight="1">
      <c r="B7963" s="50" t="e">
        <f>IF((#REF!+#REF!+H7963)&lt;&gt;0,"a","b")</f>
        <v>#REF!</v>
      </c>
      <c r="C7963" s="54">
        <v>5</v>
      </c>
      <c r="D7963" s="54"/>
      <c r="F7963" s="89"/>
      <c r="G7963" s="95" t="s">
        <v>388</v>
      </c>
      <c r="H7963" s="556">
        <f t="shared" si="3819"/>
        <v>0</v>
      </c>
      <c r="I7963" s="554"/>
      <c r="J7963" s="554"/>
      <c r="K7963" s="554"/>
      <c r="L7963" s="554"/>
      <c r="M7963" s="554"/>
      <c r="N7963" s="154"/>
      <c r="O7963" s="60"/>
      <c r="Q7963" s="49" t="s">
        <v>47</v>
      </c>
    </row>
    <row r="7964" spans="2:17" ht="20.25" customHeight="1">
      <c r="B7964" s="50" t="e">
        <f>IF((#REF!+#REF!+H7964)&lt;&gt;0,"a","b")</f>
        <v>#REF!</v>
      </c>
      <c r="C7964" s="54">
        <v>5</v>
      </c>
      <c r="D7964" s="54"/>
      <c r="F7964" s="89"/>
      <c r="G7964" s="95" t="s">
        <v>389</v>
      </c>
      <c r="H7964" s="556">
        <f t="shared" si="3819"/>
        <v>0</v>
      </c>
      <c r="I7964" s="554"/>
      <c r="J7964" s="554"/>
      <c r="K7964" s="554">
        <v>200</v>
      </c>
      <c r="L7964" s="554">
        <v>200</v>
      </c>
      <c r="M7964" s="554">
        <v>200</v>
      </c>
      <c r="N7964" s="154"/>
      <c r="O7964" s="60"/>
      <c r="Q7964" s="49" t="s">
        <v>47</v>
      </c>
    </row>
    <row r="7965" spans="2:17" ht="30.75" customHeight="1">
      <c r="B7965" s="50" t="e">
        <f>IF((#REF!+#REF!+H7965)&lt;&gt;0,"a","b")</f>
        <v>#REF!</v>
      </c>
      <c r="C7965" s="54">
        <v>5</v>
      </c>
      <c r="D7965" s="54"/>
      <c r="F7965" s="89"/>
      <c r="G7965" s="95" t="s">
        <v>390</v>
      </c>
      <c r="H7965" s="556">
        <f t="shared" si="3819"/>
        <v>0</v>
      </c>
      <c r="I7965" s="554"/>
      <c r="J7965" s="554"/>
      <c r="K7965" s="554"/>
      <c r="L7965" s="554"/>
      <c r="M7965" s="554"/>
      <c r="N7965" s="154"/>
      <c r="O7965" s="60"/>
      <c r="Q7965" s="49" t="s">
        <v>47</v>
      </c>
    </row>
    <row r="7966" spans="2:17" ht="20.25" customHeight="1">
      <c r="B7966" s="50" t="e">
        <f>IF((#REF!+#REF!+H7966)&lt;&gt;0,"a","b")</f>
        <v>#REF!</v>
      </c>
      <c r="C7966" s="54">
        <v>5</v>
      </c>
      <c r="D7966" s="54"/>
      <c r="F7966" s="89"/>
      <c r="G7966" s="95" t="s">
        <v>391</v>
      </c>
      <c r="H7966" s="556">
        <f t="shared" si="3819"/>
        <v>0</v>
      </c>
      <c r="I7966" s="554"/>
      <c r="J7966" s="554"/>
      <c r="K7966" s="554"/>
      <c r="L7966" s="554"/>
      <c r="M7966" s="554"/>
      <c r="N7966" s="154"/>
      <c r="O7966" s="60"/>
      <c r="Q7966" s="49" t="s">
        <v>47</v>
      </c>
    </row>
    <row r="7967" spans="2:17" ht="20.25" customHeight="1">
      <c r="B7967" s="50" t="e">
        <f>IF((#REF!+#REF!+H7967)&lt;&gt;0,"a","b")</f>
        <v>#REF!</v>
      </c>
      <c r="C7967" s="54">
        <v>5</v>
      </c>
      <c r="D7967" s="54"/>
      <c r="F7967" s="89"/>
      <c r="G7967" s="95" t="s">
        <v>392</v>
      </c>
      <c r="H7967" s="556">
        <f t="shared" si="3819"/>
        <v>0</v>
      </c>
      <c r="I7967" s="554"/>
      <c r="J7967" s="554"/>
      <c r="K7967" s="554"/>
      <c r="L7967" s="554"/>
      <c r="M7967" s="554"/>
      <c r="N7967" s="154"/>
      <c r="O7967" s="60"/>
      <c r="Q7967" s="49" t="s">
        <v>47</v>
      </c>
    </row>
    <row r="7968" spans="2:17" ht="30.75" customHeight="1">
      <c r="B7968" s="50" t="e">
        <f>IF((#REF!+#REF!+H7968)&lt;&gt;0,"a","b")</f>
        <v>#REF!</v>
      </c>
      <c r="C7968" s="54">
        <v>5</v>
      </c>
      <c r="D7968" s="54"/>
      <c r="F7968" s="89"/>
      <c r="G7968" s="95" t="s">
        <v>393</v>
      </c>
      <c r="H7968" s="556">
        <f t="shared" si="3819"/>
        <v>0</v>
      </c>
      <c r="I7968" s="554"/>
      <c r="J7968" s="554"/>
      <c r="K7968" s="554"/>
      <c r="L7968" s="554"/>
      <c r="M7968" s="554"/>
      <c r="N7968" s="154"/>
      <c r="O7968" s="60"/>
      <c r="Q7968" s="49" t="s">
        <v>47</v>
      </c>
    </row>
    <row r="7969" spans="2:17" ht="20.25" customHeight="1">
      <c r="B7969" s="50" t="e">
        <f>IF((#REF!+#REF!+H7969)&lt;&gt;0,"a","b")</f>
        <v>#REF!</v>
      </c>
      <c r="C7969" s="54">
        <v>5</v>
      </c>
      <c r="D7969" s="54"/>
      <c r="F7969" s="89"/>
      <c r="G7969" s="95" t="s">
        <v>394</v>
      </c>
      <c r="H7969" s="556">
        <f t="shared" si="3819"/>
        <v>0</v>
      </c>
      <c r="I7969" s="554"/>
      <c r="J7969" s="554"/>
      <c r="K7969" s="554"/>
      <c r="L7969" s="554"/>
      <c r="M7969" s="554"/>
      <c r="N7969" s="154"/>
      <c r="O7969" s="60"/>
      <c r="Q7969" s="49" t="s">
        <v>47</v>
      </c>
    </row>
    <row r="7970" spans="2:17" ht="20.25" customHeight="1">
      <c r="B7970" s="50" t="e">
        <f>IF((#REF!+#REF!+H7970)&lt;&gt;0,"a","b")</f>
        <v>#REF!</v>
      </c>
      <c r="C7970" s="54">
        <v>5</v>
      </c>
      <c r="D7970" s="54"/>
      <c r="F7970" s="89"/>
      <c r="G7970" s="95" t="s">
        <v>395</v>
      </c>
      <c r="H7970" s="556">
        <f t="shared" si="3819"/>
        <v>0</v>
      </c>
      <c r="I7970" s="554"/>
      <c r="J7970" s="554"/>
      <c r="K7970" s="554"/>
      <c r="L7970" s="554"/>
      <c r="M7970" s="554"/>
      <c r="N7970" s="154"/>
      <c r="O7970" s="60"/>
      <c r="Q7970" s="49" t="s">
        <v>47</v>
      </c>
    </row>
    <row r="7971" spans="2:17" ht="20.25" customHeight="1">
      <c r="B7971" s="50" t="e">
        <f>IF((#REF!+#REF!+H7971)&lt;&gt;0,"a","b")</f>
        <v>#REF!</v>
      </c>
      <c r="C7971" s="54">
        <v>5</v>
      </c>
      <c r="D7971" s="54"/>
      <c r="F7971" s="89"/>
      <c r="G7971" s="95" t="s">
        <v>396</v>
      </c>
      <c r="H7971" s="552">
        <f t="shared" si="3819"/>
        <v>0</v>
      </c>
      <c r="I7971" s="554"/>
      <c r="J7971" s="554"/>
      <c r="K7971" s="554"/>
      <c r="L7971" s="554"/>
      <c r="M7971" s="554"/>
      <c r="N7971" s="154"/>
      <c r="O7971" s="60"/>
      <c r="Q7971" s="49" t="s">
        <v>47</v>
      </c>
    </row>
    <row r="7972" spans="2:17" ht="20.25" customHeight="1">
      <c r="B7972" s="50" t="e">
        <f>IF((#REF!+#REF!+H7972)&lt;&gt;0,"a","b")</f>
        <v>#REF!</v>
      </c>
      <c r="C7972" s="54">
        <v>5</v>
      </c>
      <c r="D7972" s="54"/>
      <c r="F7972" s="89"/>
      <c r="G7972" s="95" t="s">
        <v>397</v>
      </c>
      <c r="H7972" s="556">
        <f t="shared" si="3819"/>
        <v>0</v>
      </c>
      <c r="I7972" s="554"/>
      <c r="J7972" s="554"/>
      <c r="K7972" s="554"/>
      <c r="L7972" s="554"/>
      <c r="M7972" s="554"/>
      <c r="N7972" s="154"/>
      <c r="O7972" s="60"/>
      <c r="Q7972" s="49" t="s">
        <v>47</v>
      </c>
    </row>
    <row r="7973" spans="2:17" ht="20.25" customHeight="1">
      <c r="B7973" s="50" t="e">
        <f>IF((#REF!+#REF!+H7973)&lt;&gt;0,"a","b")</f>
        <v>#REF!</v>
      </c>
      <c r="C7973" s="54">
        <v>5</v>
      </c>
      <c r="D7973" s="54"/>
      <c r="F7973" s="89"/>
      <c r="G7973" s="95" t="s">
        <v>398</v>
      </c>
      <c r="H7973" s="556">
        <f t="shared" si="3819"/>
        <v>0</v>
      </c>
      <c r="I7973" s="554"/>
      <c r="J7973" s="554"/>
      <c r="K7973" s="554"/>
      <c r="L7973" s="554"/>
      <c r="M7973" s="554"/>
      <c r="N7973" s="154"/>
      <c r="O7973" s="60"/>
      <c r="Q7973" s="49" t="s">
        <v>47</v>
      </c>
    </row>
    <row r="7974" spans="2:17" ht="20.25" customHeight="1">
      <c r="B7974" s="50" t="e">
        <f>IF((#REF!+#REF!+H7974)&lt;&gt;0,"a","b")</f>
        <v>#REF!</v>
      </c>
      <c r="C7974" s="54">
        <v>4</v>
      </c>
      <c r="D7974" s="54"/>
      <c r="F7974" s="374"/>
      <c r="G7974" s="93" t="s">
        <v>399</v>
      </c>
      <c r="H7974" s="559">
        <f t="shared" si="3819"/>
        <v>0</v>
      </c>
      <c r="I7974" s="567">
        <f t="shared" ref="I7974:M7974" si="3853">I7975+I7982</f>
        <v>0</v>
      </c>
      <c r="J7974" s="567">
        <f t="shared" si="3853"/>
        <v>0</v>
      </c>
      <c r="K7974" s="567">
        <f t="shared" si="3853"/>
        <v>0</v>
      </c>
      <c r="L7974" s="567">
        <f t="shared" si="3853"/>
        <v>0</v>
      </c>
      <c r="M7974" s="567">
        <f t="shared" si="3853"/>
        <v>0</v>
      </c>
      <c r="N7974" s="137">
        <f t="shared" ref="N7974" si="3854">N7975+N7982</f>
        <v>0</v>
      </c>
      <c r="O7974" s="60" t="s">
        <v>71</v>
      </c>
      <c r="Q7974" s="49" t="s">
        <v>47</v>
      </c>
    </row>
    <row r="7975" spans="2:17" ht="20.25" customHeight="1">
      <c r="B7975" s="50" t="e">
        <f>IF((#REF!+#REF!+H7975)&lt;&gt;0,"a","b")</f>
        <v>#REF!</v>
      </c>
      <c r="C7975" s="54">
        <v>5</v>
      </c>
      <c r="D7975" s="54"/>
      <c r="F7975" s="89"/>
      <c r="G7975" s="95" t="s">
        <v>400</v>
      </c>
      <c r="H7975" s="563">
        <f t="shared" si="3819"/>
        <v>0</v>
      </c>
      <c r="I7975" s="568">
        <f t="shared" ref="I7975:K7975" si="3855">SUM(I7976:I7981)</f>
        <v>0</v>
      </c>
      <c r="J7975" s="568">
        <f t="shared" si="3855"/>
        <v>0</v>
      </c>
      <c r="K7975" s="568">
        <f t="shared" si="3855"/>
        <v>0</v>
      </c>
      <c r="L7975" s="568">
        <f t="shared" ref="L7975:M7975" si="3856">SUM(L7976:L7981)</f>
        <v>0</v>
      </c>
      <c r="M7975" s="568">
        <f t="shared" si="3856"/>
        <v>0</v>
      </c>
      <c r="N7975" s="141">
        <f t="shared" ref="N7975" si="3857">SUM(N7976:N7981)</f>
        <v>0</v>
      </c>
      <c r="O7975" s="60" t="s">
        <v>71</v>
      </c>
      <c r="Q7975" s="49" t="s">
        <v>47</v>
      </c>
    </row>
    <row r="7976" spans="2:17" ht="20.25" customHeight="1">
      <c r="B7976" s="50" t="e">
        <f>IF((#REF!+#REF!+H7976)&lt;&gt;0,"a","b")</f>
        <v>#REF!</v>
      </c>
      <c r="C7976" s="54">
        <v>6</v>
      </c>
      <c r="D7976" s="54"/>
      <c r="F7976" s="89"/>
      <c r="G7976" s="120" t="s">
        <v>401</v>
      </c>
      <c r="H7976" s="552">
        <f t="shared" si="3819"/>
        <v>0</v>
      </c>
      <c r="I7976" s="553"/>
      <c r="J7976" s="553"/>
      <c r="K7976" s="553"/>
      <c r="L7976" s="553"/>
      <c r="M7976" s="553"/>
      <c r="N7976" s="138"/>
      <c r="O7976" s="60"/>
      <c r="Q7976" s="49" t="s">
        <v>47</v>
      </c>
    </row>
    <row r="7977" spans="2:17" ht="20.25" customHeight="1">
      <c r="B7977" s="50" t="e">
        <f>IF((#REF!+#REF!+H7977)&lt;&gt;0,"a","b")</f>
        <v>#REF!</v>
      </c>
      <c r="C7977" s="54">
        <v>6</v>
      </c>
      <c r="D7977" s="54"/>
      <c r="F7977" s="89"/>
      <c r="G7977" s="120" t="s">
        <v>402</v>
      </c>
      <c r="H7977" s="552">
        <f t="shared" si="3819"/>
        <v>0</v>
      </c>
      <c r="I7977" s="553"/>
      <c r="J7977" s="553"/>
      <c r="K7977" s="553"/>
      <c r="L7977" s="553"/>
      <c r="M7977" s="553"/>
      <c r="N7977" s="138"/>
      <c r="O7977" s="60"/>
      <c r="Q7977" s="49" t="s">
        <v>47</v>
      </c>
    </row>
    <row r="7978" spans="2:17" ht="20.25" customHeight="1">
      <c r="B7978" s="50" t="e">
        <f>IF((#REF!+#REF!+H7978)&lt;&gt;0,"a","b")</f>
        <v>#REF!</v>
      </c>
      <c r="C7978" s="54">
        <v>6</v>
      </c>
      <c r="D7978" s="54"/>
      <c r="F7978" s="89"/>
      <c r="G7978" s="120" t="s">
        <v>403</v>
      </c>
      <c r="H7978" s="552">
        <f t="shared" si="3819"/>
        <v>0</v>
      </c>
      <c r="I7978" s="553"/>
      <c r="J7978" s="553"/>
      <c r="K7978" s="553"/>
      <c r="L7978" s="553"/>
      <c r="M7978" s="553"/>
      <c r="N7978" s="138"/>
      <c r="O7978" s="60"/>
      <c r="Q7978" s="49" t="s">
        <v>47</v>
      </c>
    </row>
    <row r="7979" spans="2:17" ht="20.25" customHeight="1">
      <c r="B7979" s="50" t="e">
        <f>IF((#REF!+#REF!+H7979)&lt;&gt;0,"a","b")</f>
        <v>#REF!</v>
      </c>
      <c r="C7979" s="54">
        <v>6</v>
      </c>
      <c r="D7979" s="54"/>
      <c r="F7979" s="89"/>
      <c r="G7979" s="120" t="s">
        <v>404</v>
      </c>
      <c r="H7979" s="561">
        <f t="shared" si="3819"/>
        <v>0</v>
      </c>
      <c r="I7979" s="553"/>
      <c r="J7979" s="553"/>
      <c r="K7979" s="553"/>
      <c r="L7979" s="553"/>
      <c r="M7979" s="553"/>
      <c r="N7979" s="138"/>
      <c r="O7979" s="60"/>
      <c r="Q7979" s="49" t="s">
        <v>47</v>
      </c>
    </row>
    <row r="7980" spans="2:17" ht="20.25" customHeight="1">
      <c r="B7980" s="50" t="e">
        <f>IF((#REF!+#REF!+H7980)&lt;&gt;0,"a","b")</f>
        <v>#REF!</v>
      </c>
      <c r="C7980" s="54">
        <v>6</v>
      </c>
      <c r="D7980" s="54"/>
      <c r="F7980" s="89"/>
      <c r="G7980" s="120" t="s">
        <v>405</v>
      </c>
      <c r="H7980" s="558">
        <f t="shared" si="3819"/>
        <v>0</v>
      </c>
      <c r="I7980" s="553"/>
      <c r="J7980" s="553"/>
      <c r="K7980" s="553"/>
      <c r="L7980" s="553"/>
      <c r="M7980" s="553"/>
      <c r="N7980" s="138"/>
      <c r="O7980" s="60"/>
      <c r="Q7980" s="49" t="s">
        <v>47</v>
      </c>
    </row>
    <row r="7981" spans="2:17" ht="20.25" customHeight="1">
      <c r="B7981" s="50" t="e">
        <f>IF((#REF!+#REF!+H7981)&lt;&gt;0,"a","b")</f>
        <v>#REF!</v>
      </c>
      <c r="C7981" s="54">
        <v>6</v>
      </c>
      <c r="D7981" s="54"/>
      <c r="F7981" s="89"/>
      <c r="G7981" s="120" t="s">
        <v>406</v>
      </c>
      <c r="H7981" s="558">
        <f t="shared" si="3819"/>
        <v>0</v>
      </c>
      <c r="I7981" s="553"/>
      <c r="J7981" s="553"/>
      <c r="K7981" s="553"/>
      <c r="L7981" s="553"/>
      <c r="M7981" s="553"/>
      <c r="N7981" s="138"/>
      <c r="O7981" s="60"/>
      <c r="Q7981" s="49" t="s">
        <v>47</v>
      </c>
    </row>
    <row r="7982" spans="2:17" ht="20.25" customHeight="1">
      <c r="B7982" s="50" t="e">
        <f>IF((#REF!+#REF!+H7982)&lt;&gt;0,"a","b")</f>
        <v>#REF!</v>
      </c>
      <c r="C7982" s="54">
        <v>5</v>
      </c>
      <c r="D7982" s="54"/>
      <c r="F7982" s="374"/>
      <c r="G7982" s="95" t="s">
        <v>407</v>
      </c>
      <c r="H7982" s="563">
        <f t="shared" ref="H7982:H8045" si="3858">I7982+J7982</f>
        <v>0</v>
      </c>
      <c r="I7982" s="568">
        <f t="shared" ref="I7982:K7982" si="3859">SUM(I7983:I8002)</f>
        <v>0</v>
      </c>
      <c r="J7982" s="568">
        <f t="shared" si="3859"/>
        <v>0</v>
      </c>
      <c r="K7982" s="568">
        <f t="shared" si="3859"/>
        <v>0</v>
      </c>
      <c r="L7982" s="568">
        <f t="shared" ref="L7982:M7982" si="3860">SUM(L7983:L8002)</f>
        <v>0</v>
      </c>
      <c r="M7982" s="568">
        <f t="shared" si="3860"/>
        <v>0</v>
      </c>
      <c r="N7982" s="141">
        <f t="shared" ref="N7982" si="3861">SUM(N7983:N8002)</f>
        <v>0</v>
      </c>
      <c r="O7982" s="60" t="s">
        <v>71</v>
      </c>
      <c r="Q7982" s="49" t="s">
        <v>47</v>
      </c>
    </row>
    <row r="7983" spans="2:17" ht="20.25" customHeight="1">
      <c r="B7983" s="50" t="e">
        <f>IF((#REF!+#REF!+H7983)&lt;&gt;0,"a","b")</f>
        <v>#REF!</v>
      </c>
      <c r="C7983" s="54">
        <v>6</v>
      </c>
      <c r="D7983" s="54"/>
      <c r="F7983" s="89"/>
      <c r="G7983" s="109" t="s">
        <v>408</v>
      </c>
      <c r="H7983" s="552">
        <f t="shared" si="3858"/>
        <v>0</v>
      </c>
      <c r="I7983" s="557"/>
      <c r="J7983" s="557"/>
      <c r="K7983" s="557"/>
      <c r="L7983" s="557"/>
      <c r="M7983" s="557"/>
      <c r="N7983" s="158"/>
      <c r="Q7983" s="49" t="s">
        <v>47</v>
      </c>
    </row>
    <row r="7984" spans="2:17" ht="20.25" customHeight="1">
      <c r="B7984" s="50" t="e">
        <f>IF((#REF!+#REF!+H7984)&lt;&gt;0,"a","b")</f>
        <v>#REF!</v>
      </c>
      <c r="C7984" s="54">
        <v>6</v>
      </c>
      <c r="D7984" s="54"/>
      <c r="F7984" s="89"/>
      <c r="G7984" s="109" t="s">
        <v>409</v>
      </c>
      <c r="H7984" s="558">
        <f t="shared" si="3858"/>
        <v>0</v>
      </c>
      <c r="I7984" s="557"/>
      <c r="J7984" s="557"/>
      <c r="K7984" s="557"/>
      <c r="L7984" s="557"/>
      <c r="M7984" s="557"/>
      <c r="N7984" s="158"/>
      <c r="Q7984" s="49" t="s">
        <v>47</v>
      </c>
    </row>
    <row r="7985" spans="2:17" ht="30.75" customHeight="1">
      <c r="B7985" s="50" t="e">
        <f>IF((#REF!+#REF!+H7985)&lt;&gt;0,"a","b")</f>
        <v>#REF!</v>
      </c>
      <c r="C7985" s="54">
        <v>6</v>
      </c>
      <c r="D7985" s="54"/>
      <c r="F7985" s="89"/>
      <c r="G7985" s="109" t="s">
        <v>410</v>
      </c>
      <c r="H7985" s="558">
        <f t="shared" si="3858"/>
        <v>0</v>
      </c>
      <c r="I7985" s="557"/>
      <c r="J7985" s="557"/>
      <c r="K7985" s="557"/>
      <c r="L7985" s="557"/>
      <c r="M7985" s="557"/>
      <c r="N7985" s="158"/>
      <c r="Q7985" s="49" t="s">
        <v>47</v>
      </c>
    </row>
    <row r="7986" spans="2:17" ht="30.75" customHeight="1">
      <c r="B7986" s="50" t="e">
        <f>IF((#REF!+#REF!+H7986)&lt;&gt;0,"a","b")</f>
        <v>#REF!</v>
      </c>
      <c r="C7986" s="54">
        <v>6</v>
      </c>
      <c r="D7986" s="54"/>
      <c r="F7986" s="89"/>
      <c r="G7986" s="109" t="s">
        <v>411</v>
      </c>
      <c r="H7986" s="558">
        <f t="shared" si="3858"/>
        <v>0</v>
      </c>
      <c r="I7986" s="557"/>
      <c r="J7986" s="557"/>
      <c r="K7986" s="557"/>
      <c r="L7986" s="557"/>
      <c r="M7986" s="557"/>
      <c r="N7986" s="158"/>
      <c r="Q7986" s="49" t="s">
        <v>47</v>
      </c>
    </row>
    <row r="7987" spans="2:17" ht="20.25" customHeight="1">
      <c r="B7987" s="50" t="e">
        <f>IF((#REF!+#REF!+H7987)&lt;&gt;0,"a","b")</f>
        <v>#REF!</v>
      </c>
      <c r="C7987" s="54">
        <v>6</v>
      </c>
      <c r="D7987" s="54"/>
      <c r="F7987" s="89"/>
      <c r="G7987" s="109" t="s">
        <v>412</v>
      </c>
      <c r="H7987" s="558">
        <f t="shared" si="3858"/>
        <v>0</v>
      </c>
      <c r="I7987" s="557"/>
      <c r="J7987" s="557"/>
      <c r="K7987" s="557"/>
      <c r="L7987" s="557"/>
      <c r="M7987" s="557"/>
      <c r="N7987" s="158"/>
      <c r="Q7987" s="49" t="s">
        <v>47</v>
      </c>
    </row>
    <row r="7988" spans="2:17" ht="20.25" customHeight="1">
      <c r="B7988" s="50" t="e">
        <f>IF((#REF!+#REF!+H7988)&lt;&gt;0,"a","b")</f>
        <v>#REF!</v>
      </c>
      <c r="C7988" s="54">
        <v>6</v>
      </c>
      <c r="D7988" s="54"/>
      <c r="F7988" s="89"/>
      <c r="G7988" s="109" t="s">
        <v>413</v>
      </c>
      <c r="H7988" s="558">
        <f t="shared" si="3858"/>
        <v>0</v>
      </c>
      <c r="I7988" s="557"/>
      <c r="J7988" s="557"/>
      <c r="K7988" s="557"/>
      <c r="L7988" s="557"/>
      <c r="M7988" s="557"/>
      <c r="N7988" s="158"/>
      <c r="Q7988" s="49" t="s">
        <v>47</v>
      </c>
    </row>
    <row r="7989" spans="2:17" ht="30.75" customHeight="1">
      <c r="B7989" s="50" t="e">
        <f>IF((#REF!+#REF!+H7989)&lt;&gt;0,"a","b")</f>
        <v>#REF!</v>
      </c>
      <c r="C7989" s="54">
        <v>6</v>
      </c>
      <c r="D7989" s="54"/>
      <c r="F7989" s="89"/>
      <c r="G7989" s="109" t="s">
        <v>414</v>
      </c>
      <c r="H7989" s="558">
        <f t="shared" si="3858"/>
        <v>0</v>
      </c>
      <c r="I7989" s="557"/>
      <c r="J7989" s="557"/>
      <c r="K7989" s="557"/>
      <c r="L7989" s="557"/>
      <c r="M7989" s="557"/>
      <c r="N7989" s="158"/>
      <c r="Q7989" s="49" t="s">
        <v>47</v>
      </c>
    </row>
    <row r="7990" spans="2:17" ht="20.25" customHeight="1">
      <c r="B7990" s="50" t="e">
        <f>IF((#REF!+#REF!+H7990)&lt;&gt;0,"a","b")</f>
        <v>#REF!</v>
      </c>
      <c r="C7990" s="54">
        <v>6</v>
      </c>
      <c r="D7990" s="54"/>
      <c r="F7990" s="89"/>
      <c r="G7990" s="109" t="s">
        <v>415</v>
      </c>
      <c r="H7990" s="558">
        <f t="shared" si="3858"/>
        <v>0</v>
      </c>
      <c r="I7990" s="557"/>
      <c r="J7990" s="557"/>
      <c r="K7990" s="557"/>
      <c r="L7990" s="557"/>
      <c r="M7990" s="557"/>
      <c r="N7990" s="158"/>
      <c r="Q7990" s="49" t="s">
        <v>47</v>
      </c>
    </row>
    <row r="7991" spans="2:17" ht="20.25" customHeight="1">
      <c r="B7991" s="50" t="e">
        <f>IF((#REF!+#REF!+H7991)&lt;&gt;0,"a","b")</f>
        <v>#REF!</v>
      </c>
      <c r="C7991" s="54">
        <v>6</v>
      </c>
      <c r="D7991" s="54"/>
      <c r="F7991" s="89"/>
      <c r="G7991" s="109" t="s">
        <v>416</v>
      </c>
      <c r="H7991" s="558">
        <f t="shared" si="3858"/>
        <v>0</v>
      </c>
      <c r="I7991" s="557"/>
      <c r="J7991" s="557"/>
      <c r="K7991" s="557"/>
      <c r="L7991" s="557"/>
      <c r="M7991" s="557"/>
      <c r="N7991" s="158"/>
      <c r="Q7991" s="49" t="s">
        <v>47</v>
      </c>
    </row>
    <row r="7992" spans="2:17" ht="20.25" customHeight="1">
      <c r="B7992" s="50" t="e">
        <f>IF((#REF!+#REF!+H7992)&lt;&gt;0,"a","b")</f>
        <v>#REF!</v>
      </c>
      <c r="C7992" s="54">
        <v>6</v>
      </c>
      <c r="D7992" s="54"/>
      <c r="F7992" s="89"/>
      <c r="G7992" s="109" t="s">
        <v>417</v>
      </c>
      <c r="H7992" s="558">
        <f t="shared" si="3858"/>
        <v>0</v>
      </c>
      <c r="I7992" s="557"/>
      <c r="J7992" s="557"/>
      <c r="K7992" s="557"/>
      <c r="L7992" s="557"/>
      <c r="M7992" s="557"/>
      <c r="N7992" s="158"/>
      <c r="Q7992" s="49" t="s">
        <v>47</v>
      </c>
    </row>
    <row r="7993" spans="2:17" ht="20.25" customHeight="1">
      <c r="B7993" s="50" t="e">
        <f>IF((#REF!+#REF!+H7993)&lt;&gt;0,"a","b")</f>
        <v>#REF!</v>
      </c>
      <c r="C7993" s="54">
        <v>6</v>
      </c>
      <c r="D7993" s="54"/>
      <c r="F7993" s="89"/>
      <c r="G7993" s="109" t="s">
        <v>418</v>
      </c>
      <c r="H7993" s="558">
        <f t="shared" si="3858"/>
        <v>0</v>
      </c>
      <c r="I7993" s="557"/>
      <c r="J7993" s="557"/>
      <c r="K7993" s="557"/>
      <c r="L7993" s="557"/>
      <c r="M7993" s="557"/>
      <c r="N7993" s="158"/>
      <c r="Q7993" s="49" t="s">
        <v>47</v>
      </c>
    </row>
    <row r="7994" spans="2:17" ht="20.25" customHeight="1">
      <c r="B7994" s="50" t="e">
        <f>IF((#REF!+#REF!+H7994)&lt;&gt;0,"a","b")</f>
        <v>#REF!</v>
      </c>
      <c r="C7994" s="54">
        <v>6</v>
      </c>
      <c r="D7994" s="54"/>
      <c r="F7994" s="89"/>
      <c r="G7994" s="109" t="s">
        <v>419</v>
      </c>
      <c r="H7994" s="558">
        <f t="shared" si="3858"/>
        <v>0</v>
      </c>
      <c r="I7994" s="557"/>
      <c r="J7994" s="557"/>
      <c r="K7994" s="557"/>
      <c r="L7994" s="557"/>
      <c r="M7994" s="557"/>
      <c r="N7994" s="158"/>
      <c r="Q7994" s="49" t="s">
        <v>47</v>
      </c>
    </row>
    <row r="7995" spans="2:17" ht="20.25" customHeight="1">
      <c r="B7995" s="50" t="e">
        <f>IF((#REF!+#REF!+H7995)&lt;&gt;0,"a","b")</f>
        <v>#REF!</v>
      </c>
      <c r="C7995" s="54">
        <v>6</v>
      </c>
      <c r="D7995" s="54"/>
      <c r="F7995" s="89"/>
      <c r="G7995" s="109" t="s">
        <v>420</v>
      </c>
      <c r="H7995" s="558">
        <f t="shared" si="3858"/>
        <v>0</v>
      </c>
      <c r="I7995" s="557"/>
      <c r="J7995" s="557"/>
      <c r="K7995" s="557"/>
      <c r="L7995" s="557"/>
      <c r="M7995" s="557"/>
      <c r="N7995" s="158"/>
      <c r="Q7995" s="49" t="s">
        <v>47</v>
      </c>
    </row>
    <row r="7996" spans="2:17" ht="20.25" customHeight="1">
      <c r="B7996" s="50" t="e">
        <f>IF((#REF!+#REF!+H7996)&lt;&gt;0,"a","b")</f>
        <v>#REF!</v>
      </c>
      <c r="C7996" s="54">
        <v>6</v>
      </c>
      <c r="D7996" s="54"/>
      <c r="F7996" s="89"/>
      <c r="G7996" s="109" t="s">
        <v>421</v>
      </c>
      <c r="H7996" s="558">
        <f t="shared" si="3858"/>
        <v>0</v>
      </c>
      <c r="I7996" s="557"/>
      <c r="J7996" s="557"/>
      <c r="K7996" s="557"/>
      <c r="L7996" s="557"/>
      <c r="M7996" s="557"/>
      <c r="N7996" s="158"/>
      <c r="Q7996" s="49" t="s">
        <v>47</v>
      </c>
    </row>
    <row r="7997" spans="2:17" ht="20.25" customHeight="1">
      <c r="B7997" s="50" t="e">
        <f>IF((#REF!+#REF!+H7997)&lt;&gt;0,"a","b")</f>
        <v>#REF!</v>
      </c>
      <c r="C7997" s="54">
        <v>6</v>
      </c>
      <c r="D7997" s="54"/>
      <c r="F7997" s="89"/>
      <c r="G7997" s="109" t="s">
        <v>422</v>
      </c>
      <c r="H7997" s="561">
        <f t="shared" si="3858"/>
        <v>0</v>
      </c>
      <c r="I7997" s="557"/>
      <c r="J7997" s="557"/>
      <c r="K7997" s="557"/>
      <c r="L7997" s="557"/>
      <c r="M7997" s="557"/>
      <c r="N7997" s="158"/>
      <c r="Q7997" s="49" t="s">
        <v>47</v>
      </c>
    </row>
    <row r="7998" spans="2:17" ht="20.25" customHeight="1">
      <c r="B7998" s="50" t="e">
        <f>IF((#REF!+#REF!+H7998)&lt;&gt;0,"a","b")</f>
        <v>#REF!</v>
      </c>
      <c r="C7998" s="54">
        <v>6</v>
      </c>
      <c r="D7998" s="54"/>
      <c r="F7998" s="89"/>
      <c r="G7998" s="109" t="s">
        <v>423</v>
      </c>
      <c r="H7998" s="558">
        <f t="shared" si="3858"/>
        <v>0</v>
      </c>
      <c r="I7998" s="557"/>
      <c r="J7998" s="557"/>
      <c r="K7998" s="557"/>
      <c r="L7998" s="557"/>
      <c r="M7998" s="557"/>
      <c r="N7998" s="158"/>
      <c r="Q7998" s="49" t="s">
        <v>47</v>
      </c>
    </row>
    <row r="7999" spans="2:17" ht="20.25" customHeight="1">
      <c r="B7999" s="50" t="e">
        <f>IF((#REF!+#REF!+H7999)&lt;&gt;0,"a","b")</f>
        <v>#REF!</v>
      </c>
      <c r="C7999" s="54">
        <v>6</v>
      </c>
      <c r="D7999" s="54"/>
      <c r="F7999" s="89"/>
      <c r="G7999" s="109" t="s">
        <v>424</v>
      </c>
      <c r="H7999" s="558">
        <f t="shared" si="3858"/>
        <v>0</v>
      </c>
      <c r="I7999" s="557"/>
      <c r="J7999" s="557"/>
      <c r="K7999" s="557"/>
      <c r="L7999" s="557"/>
      <c r="M7999" s="557"/>
      <c r="N7999" s="158"/>
      <c r="Q7999" s="49" t="s">
        <v>47</v>
      </c>
    </row>
    <row r="8000" spans="2:17" ht="35.25" customHeight="1">
      <c r="B8000" s="50" t="e">
        <f>IF((#REF!+#REF!+H8000)&lt;&gt;0,"a","b")</f>
        <v>#REF!</v>
      </c>
      <c r="C8000" s="54">
        <v>6</v>
      </c>
      <c r="D8000" s="54"/>
      <c r="F8000" s="89"/>
      <c r="G8000" s="126" t="s">
        <v>425</v>
      </c>
      <c r="H8000" s="558">
        <f t="shared" si="3858"/>
        <v>0</v>
      </c>
      <c r="I8000" s="557"/>
      <c r="J8000" s="557"/>
      <c r="K8000" s="557"/>
      <c r="L8000" s="557"/>
      <c r="M8000" s="557"/>
      <c r="N8000" s="158"/>
      <c r="Q8000" s="49" t="s">
        <v>47</v>
      </c>
    </row>
    <row r="8001" spans="2:17" ht="20.25" customHeight="1">
      <c r="B8001" s="50" t="e">
        <f>IF((#REF!+#REF!+H8001)&lt;&gt;0,"a","b")</f>
        <v>#REF!</v>
      </c>
      <c r="C8001" s="54">
        <v>6</v>
      </c>
      <c r="D8001" s="54"/>
      <c r="F8001" s="89"/>
      <c r="G8001" s="109" t="s">
        <v>426</v>
      </c>
      <c r="H8001" s="558">
        <f t="shared" si="3858"/>
        <v>0</v>
      </c>
      <c r="I8001" s="557"/>
      <c r="J8001" s="557"/>
      <c r="K8001" s="557"/>
      <c r="L8001" s="557"/>
      <c r="M8001" s="557"/>
      <c r="N8001" s="158"/>
      <c r="Q8001" s="49" t="s">
        <v>47</v>
      </c>
    </row>
    <row r="8002" spans="2:17" ht="30.75" customHeight="1">
      <c r="B8002" s="50" t="e">
        <f>IF((#REF!+#REF!+H8002)&lt;&gt;0,"a","b")</f>
        <v>#REF!</v>
      </c>
      <c r="C8002" s="54">
        <v>6</v>
      </c>
      <c r="D8002" s="54"/>
      <c r="F8002" s="374"/>
      <c r="G8002" s="109" t="s">
        <v>427</v>
      </c>
      <c r="H8002" s="558">
        <f t="shared" si="3858"/>
        <v>0</v>
      </c>
      <c r="I8002" s="557"/>
      <c r="J8002" s="557"/>
      <c r="K8002" s="557"/>
      <c r="L8002" s="557"/>
      <c r="M8002" s="557"/>
      <c r="N8002" s="158"/>
      <c r="Q8002" s="49" t="s">
        <v>47</v>
      </c>
    </row>
    <row r="8003" spans="2:17" ht="20.25" customHeight="1">
      <c r="B8003" s="50" t="e">
        <f>IF((#REF!+#REF!+H8003)&lt;&gt;0,"a","b")</f>
        <v>#REF!</v>
      </c>
      <c r="C8003" s="54">
        <v>4</v>
      </c>
      <c r="D8003" s="54"/>
      <c r="F8003" s="89"/>
      <c r="G8003" s="93" t="s">
        <v>428</v>
      </c>
      <c r="H8003" s="559">
        <f t="shared" si="3858"/>
        <v>0</v>
      </c>
      <c r="I8003" s="567">
        <f t="shared" ref="I8003:M8003" si="3862">I8004+I8005</f>
        <v>0</v>
      </c>
      <c r="J8003" s="567">
        <f t="shared" si="3862"/>
        <v>0</v>
      </c>
      <c r="K8003" s="567">
        <f t="shared" si="3862"/>
        <v>0</v>
      </c>
      <c r="L8003" s="567">
        <f t="shared" si="3862"/>
        <v>0</v>
      </c>
      <c r="M8003" s="567">
        <f t="shared" si="3862"/>
        <v>0</v>
      </c>
      <c r="N8003" s="137">
        <f t="shared" ref="N8003" si="3863">N8004+N8005</f>
        <v>0</v>
      </c>
      <c r="O8003" s="60" t="s">
        <v>71</v>
      </c>
      <c r="Q8003" s="49" t="s">
        <v>47</v>
      </c>
    </row>
    <row r="8004" spans="2:17" ht="20.25" customHeight="1">
      <c r="B8004" s="50" t="e">
        <f>IF((#REF!+#REF!+H8004)&lt;&gt;0,"a","b")</f>
        <v>#REF!</v>
      </c>
      <c r="C8004" s="54">
        <v>5</v>
      </c>
      <c r="D8004" s="54"/>
      <c r="F8004" s="89"/>
      <c r="G8004" s="95" t="s">
        <v>429</v>
      </c>
      <c r="H8004" s="558">
        <f t="shared" si="3858"/>
        <v>0</v>
      </c>
      <c r="I8004" s="554"/>
      <c r="J8004" s="554"/>
      <c r="K8004" s="554"/>
      <c r="L8004" s="554"/>
      <c r="M8004" s="554"/>
      <c r="N8004" s="154"/>
      <c r="O8004" s="60"/>
      <c r="Q8004" s="49" t="s">
        <v>47</v>
      </c>
    </row>
    <row r="8005" spans="2:17" ht="20.25" customHeight="1">
      <c r="B8005" s="50" t="e">
        <f>IF((#REF!+#REF!+H8005)&lt;&gt;0,"a","b")</f>
        <v>#REF!</v>
      </c>
      <c r="C8005" s="54">
        <v>5</v>
      </c>
      <c r="D8005" s="54"/>
      <c r="F8005" s="89"/>
      <c r="G8005" s="95" t="s">
        <v>430</v>
      </c>
      <c r="H8005" s="559">
        <f t="shared" si="3858"/>
        <v>0</v>
      </c>
      <c r="I8005" s="569">
        <f t="shared" ref="I8005:M8005" si="3864">I8006+I8007</f>
        <v>0</v>
      </c>
      <c r="J8005" s="569">
        <f t="shared" si="3864"/>
        <v>0</v>
      </c>
      <c r="K8005" s="569">
        <f t="shared" si="3864"/>
        <v>0</v>
      </c>
      <c r="L8005" s="569">
        <f t="shared" si="3864"/>
        <v>0</v>
      </c>
      <c r="M8005" s="569">
        <f t="shared" si="3864"/>
        <v>0</v>
      </c>
      <c r="N8005" s="142">
        <f t="shared" ref="N8005" si="3865">N8006+N8007</f>
        <v>0</v>
      </c>
      <c r="O8005" s="60" t="s">
        <v>71</v>
      </c>
      <c r="Q8005" s="49" t="s">
        <v>47</v>
      </c>
    </row>
    <row r="8006" spans="2:17" ht="20.25" customHeight="1">
      <c r="B8006" s="50" t="e">
        <f>IF((#REF!+#REF!+H8006)&lt;&gt;0,"a","b")</f>
        <v>#REF!</v>
      </c>
      <c r="C8006" s="54">
        <v>6</v>
      </c>
      <c r="D8006" s="54"/>
      <c r="F8006" s="89"/>
      <c r="G8006" s="109" t="s">
        <v>431</v>
      </c>
      <c r="H8006" s="558">
        <f t="shared" si="3858"/>
        <v>0</v>
      </c>
      <c r="I8006" s="557"/>
      <c r="J8006" s="557"/>
      <c r="K8006" s="557"/>
      <c r="L8006" s="557"/>
      <c r="M8006" s="557"/>
      <c r="N8006" s="158"/>
      <c r="Q8006" s="49" t="s">
        <v>47</v>
      </c>
    </row>
    <row r="8007" spans="2:17" ht="20.25" customHeight="1">
      <c r="B8007" s="50" t="e">
        <f>IF((#REF!+#REF!+H8007)&lt;&gt;0,"a","b")</f>
        <v>#REF!</v>
      </c>
      <c r="C8007" s="54">
        <v>6</v>
      </c>
      <c r="D8007" s="54"/>
      <c r="F8007" s="89"/>
      <c r="G8007" s="109" t="s">
        <v>432</v>
      </c>
      <c r="H8007" s="558">
        <f t="shared" si="3858"/>
        <v>0</v>
      </c>
      <c r="I8007" s="557"/>
      <c r="J8007" s="557"/>
      <c r="K8007" s="557"/>
      <c r="L8007" s="557"/>
      <c r="M8007" s="557"/>
      <c r="N8007" s="158"/>
      <c r="Q8007" s="49" t="s">
        <v>47</v>
      </c>
    </row>
    <row r="8008" spans="2:17" ht="30.75" customHeight="1">
      <c r="B8008" s="50" t="e">
        <f>IF((#REF!+#REF!+H8008)&lt;&gt;0,"a","b")</f>
        <v>#REF!</v>
      </c>
      <c r="C8008" s="54">
        <v>3</v>
      </c>
      <c r="D8008" s="54"/>
      <c r="F8008" s="89"/>
      <c r="G8008" s="108" t="s">
        <v>433</v>
      </c>
      <c r="H8008" s="559">
        <f t="shared" si="3858"/>
        <v>0</v>
      </c>
      <c r="I8008" s="570">
        <f t="shared" ref="I8008:M8008" si="3866">I8009+I8010</f>
        <v>0</v>
      </c>
      <c r="J8008" s="570">
        <f t="shared" si="3866"/>
        <v>0</v>
      </c>
      <c r="K8008" s="570">
        <f t="shared" si="3866"/>
        <v>0</v>
      </c>
      <c r="L8008" s="570">
        <f t="shared" si="3866"/>
        <v>0</v>
      </c>
      <c r="M8008" s="570">
        <f t="shared" si="3866"/>
        <v>0</v>
      </c>
      <c r="N8008" s="140">
        <f t="shared" ref="N8008" si="3867">N8009+N8010</f>
        <v>0</v>
      </c>
      <c r="O8008" s="60" t="s">
        <v>71</v>
      </c>
      <c r="Q8008" s="49" t="s">
        <v>47</v>
      </c>
    </row>
    <row r="8009" spans="2:17" ht="30.75" customHeight="1">
      <c r="B8009" s="50" t="e">
        <f>IF((#REF!+#REF!+H8009)&lt;&gt;0,"a","b")</f>
        <v>#REF!</v>
      </c>
      <c r="C8009" s="54">
        <v>4</v>
      </c>
      <c r="D8009" s="54"/>
      <c r="F8009" s="89"/>
      <c r="G8009" s="93" t="s">
        <v>434</v>
      </c>
      <c r="H8009" s="558">
        <f t="shared" si="3858"/>
        <v>0</v>
      </c>
      <c r="I8009" s="555"/>
      <c r="J8009" s="555"/>
      <c r="K8009" s="555"/>
      <c r="L8009" s="555"/>
      <c r="M8009" s="555"/>
      <c r="N8009" s="153"/>
      <c r="Q8009" s="49" t="s">
        <v>47</v>
      </c>
    </row>
    <row r="8010" spans="2:17" ht="30.75" customHeight="1">
      <c r="B8010" s="50" t="e">
        <f>IF((#REF!+#REF!+H8010)&lt;&gt;0,"a","b")</f>
        <v>#REF!</v>
      </c>
      <c r="C8010" s="54">
        <v>4</v>
      </c>
      <c r="D8010" s="54"/>
      <c r="F8010" s="89"/>
      <c r="G8010" s="93" t="s">
        <v>435</v>
      </c>
      <c r="H8010" s="559">
        <f t="shared" si="3858"/>
        <v>0</v>
      </c>
      <c r="I8010" s="567">
        <f t="shared" ref="I8010:M8010" si="3868">I8011+I8012+I8013+I8014</f>
        <v>0</v>
      </c>
      <c r="J8010" s="567">
        <f t="shared" si="3868"/>
        <v>0</v>
      </c>
      <c r="K8010" s="567">
        <f t="shared" si="3868"/>
        <v>0</v>
      </c>
      <c r="L8010" s="567">
        <f t="shared" si="3868"/>
        <v>0</v>
      </c>
      <c r="M8010" s="567">
        <f t="shared" si="3868"/>
        <v>0</v>
      </c>
      <c r="N8010" s="137">
        <f t="shared" ref="N8010" si="3869">N8011+N8012+N8013+N8014</f>
        <v>0</v>
      </c>
      <c r="O8010" s="60" t="s">
        <v>71</v>
      </c>
      <c r="Q8010" s="49" t="s">
        <v>47</v>
      </c>
    </row>
    <row r="8011" spans="2:17" ht="30.75" customHeight="1">
      <c r="B8011" s="50" t="e">
        <f>IF((#REF!+#REF!+H8011)&lt;&gt;0,"a","b")</f>
        <v>#REF!</v>
      </c>
      <c r="C8011" s="54">
        <v>5</v>
      </c>
      <c r="D8011" s="54"/>
      <c r="F8011" s="89"/>
      <c r="G8011" s="95" t="s">
        <v>436</v>
      </c>
      <c r="H8011" s="558">
        <f t="shared" si="3858"/>
        <v>0</v>
      </c>
      <c r="I8011" s="554"/>
      <c r="J8011" s="554"/>
      <c r="K8011" s="554"/>
      <c r="L8011" s="554"/>
      <c r="M8011" s="554"/>
      <c r="N8011" s="154"/>
      <c r="Q8011" s="49" t="s">
        <v>47</v>
      </c>
    </row>
    <row r="8012" spans="2:17" ht="20.25" customHeight="1">
      <c r="B8012" s="50" t="e">
        <f>IF((#REF!+#REF!+H8012)&lt;&gt;0,"a","b")</f>
        <v>#REF!</v>
      </c>
      <c r="C8012" s="54">
        <v>5</v>
      </c>
      <c r="D8012" s="54"/>
      <c r="F8012" s="89"/>
      <c r="G8012" s="95" t="s">
        <v>437</v>
      </c>
      <c r="H8012" s="552">
        <f t="shared" si="3858"/>
        <v>0</v>
      </c>
      <c r="I8012" s="554"/>
      <c r="J8012" s="554"/>
      <c r="K8012" s="554"/>
      <c r="L8012" s="554"/>
      <c r="M8012" s="554"/>
      <c r="N8012" s="154"/>
      <c r="Q8012" s="49" t="s">
        <v>47</v>
      </c>
    </row>
    <row r="8013" spans="2:17" ht="20.25" customHeight="1">
      <c r="B8013" s="50" t="e">
        <f>IF((#REF!+#REF!+H8013)&lt;&gt;0,"a","b")</f>
        <v>#REF!</v>
      </c>
      <c r="C8013" s="54">
        <v>5</v>
      </c>
      <c r="D8013" s="54"/>
      <c r="F8013" s="89"/>
      <c r="G8013" s="95" t="s">
        <v>438</v>
      </c>
      <c r="H8013" s="552">
        <f t="shared" si="3858"/>
        <v>0</v>
      </c>
      <c r="I8013" s="554"/>
      <c r="J8013" s="554"/>
      <c r="K8013" s="554"/>
      <c r="L8013" s="554"/>
      <c r="M8013" s="554"/>
      <c r="N8013" s="154"/>
      <c r="Q8013" s="49" t="s">
        <v>47</v>
      </c>
    </row>
    <row r="8014" spans="2:17" ht="20.25" customHeight="1">
      <c r="B8014" s="50" t="e">
        <f>IF((#REF!+#REF!+H8014)&lt;&gt;0,"a","b")</f>
        <v>#REF!</v>
      </c>
      <c r="C8014" s="54">
        <v>5</v>
      </c>
      <c r="D8014" s="54"/>
      <c r="F8014" s="89"/>
      <c r="G8014" s="95" t="s">
        <v>307</v>
      </c>
      <c r="H8014" s="552">
        <f t="shared" si="3858"/>
        <v>0</v>
      </c>
      <c r="I8014" s="554"/>
      <c r="J8014" s="554"/>
      <c r="K8014" s="554"/>
      <c r="L8014" s="554"/>
      <c r="M8014" s="554"/>
      <c r="N8014" s="154"/>
      <c r="Q8014" s="49" t="s">
        <v>47</v>
      </c>
    </row>
    <row r="8015" spans="2:17" ht="20.25" customHeight="1">
      <c r="B8015" s="50" t="e">
        <f>IF((#REF!+#REF!+H8015)&lt;&gt;0,"a","b")</f>
        <v>#REF!</v>
      </c>
      <c r="C8015" s="54">
        <v>3</v>
      </c>
      <c r="D8015" s="54"/>
      <c r="F8015" s="89"/>
      <c r="G8015" s="108" t="s">
        <v>439</v>
      </c>
      <c r="H8015" s="561">
        <f t="shared" si="3858"/>
        <v>0</v>
      </c>
      <c r="I8015" s="562"/>
      <c r="J8015" s="562"/>
      <c r="K8015" s="562"/>
      <c r="L8015" s="562"/>
      <c r="M8015" s="562"/>
      <c r="N8015" s="161"/>
      <c r="Q8015" s="49" t="s">
        <v>47</v>
      </c>
    </row>
    <row r="8016" spans="2:17" ht="20.25" customHeight="1">
      <c r="B8016" s="50" t="e">
        <f>IF((#REF!+#REF!+H8016)&lt;&gt;0,"a","b")</f>
        <v>#REF!</v>
      </c>
      <c r="C8016" s="54">
        <v>3</v>
      </c>
      <c r="D8016" s="54"/>
      <c r="F8016" s="89"/>
      <c r="G8016" s="108" t="s">
        <v>440</v>
      </c>
      <c r="H8016" s="571">
        <f t="shared" si="3858"/>
        <v>0</v>
      </c>
      <c r="I8016" s="570">
        <f t="shared" ref="I8016:M8016" si="3870">I8017+I8018+I8019+I8022</f>
        <v>0</v>
      </c>
      <c r="J8016" s="570">
        <f t="shared" si="3870"/>
        <v>0</v>
      </c>
      <c r="K8016" s="570">
        <f t="shared" si="3870"/>
        <v>0</v>
      </c>
      <c r="L8016" s="570">
        <f t="shared" si="3870"/>
        <v>0</v>
      </c>
      <c r="M8016" s="570">
        <f t="shared" si="3870"/>
        <v>0</v>
      </c>
      <c r="N8016" s="140">
        <f t="shared" ref="N8016" si="3871">N8017+N8018+N8019+N8022</f>
        <v>0</v>
      </c>
      <c r="O8016" s="60" t="s">
        <v>71</v>
      </c>
      <c r="Q8016" s="49" t="s">
        <v>47</v>
      </c>
    </row>
    <row r="8017" spans="2:17" ht="30.75" customHeight="1">
      <c r="B8017" s="50" t="e">
        <f>IF((#REF!+#REF!+H8017)&lt;&gt;0,"a","b")</f>
        <v>#REF!</v>
      </c>
      <c r="C8017" s="54">
        <v>4</v>
      </c>
      <c r="D8017" s="54"/>
      <c r="F8017" s="89"/>
      <c r="G8017" s="93" t="s">
        <v>441</v>
      </c>
      <c r="H8017" s="558">
        <f t="shared" si="3858"/>
        <v>0</v>
      </c>
      <c r="I8017" s="555"/>
      <c r="J8017" s="555"/>
      <c r="K8017" s="555"/>
      <c r="L8017" s="555"/>
      <c r="M8017" s="555"/>
      <c r="N8017" s="153"/>
      <c r="O8017" s="60"/>
      <c r="Q8017" s="49" t="s">
        <v>47</v>
      </c>
    </row>
    <row r="8018" spans="2:17" ht="20.25" customHeight="1">
      <c r="B8018" s="50" t="e">
        <f>IF((#REF!+#REF!+H8018)&lt;&gt;0,"a","b")</f>
        <v>#REF!</v>
      </c>
      <c r="C8018" s="54">
        <v>4</v>
      </c>
      <c r="D8018" s="54"/>
      <c r="F8018" s="89"/>
      <c r="G8018" s="93" t="s">
        <v>442</v>
      </c>
      <c r="H8018" s="558">
        <f t="shared" si="3858"/>
        <v>0</v>
      </c>
      <c r="I8018" s="555"/>
      <c r="J8018" s="555"/>
      <c r="K8018" s="555"/>
      <c r="L8018" s="555"/>
      <c r="M8018" s="555"/>
      <c r="N8018" s="153"/>
      <c r="O8018" s="60"/>
      <c r="Q8018" s="49" t="s">
        <v>47</v>
      </c>
    </row>
    <row r="8019" spans="2:17" ht="20.25" customHeight="1">
      <c r="B8019" s="50" t="e">
        <f>IF((#REF!+#REF!+H8019)&lt;&gt;0,"a","b")</f>
        <v>#REF!</v>
      </c>
      <c r="C8019" s="54">
        <v>4</v>
      </c>
      <c r="D8019" s="54"/>
      <c r="F8019" s="89"/>
      <c r="G8019" s="93" t="s">
        <v>443</v>
      </c>
      <c r="H8019" s="559">
        <f t="shared" si="3858"/>
        <v>0</v>
      </c>
      <c r="I8019" s="567">
        <f t="shared" ref="I8019:M8019" si="3872">I8020+I8021</f>
        <v>0</v>
      </c>
      <c r="J8019" s="567">
        <f t="shared" si="3872"/>
        <v>0</v>
      </c>
      <c r="K8019" s="567">
        <f t="shared" si="3872"/>
        <v>0</v>
      </c>
      <c r="L8019" s="567">
        <f t="shared" si="3872"/>
        <v>0</v>
      </c>
      <c r="M8019" s="567">
        <f t="shared" si="3872"/>
        <v>0</v>
      </c>
      <c r="N8019" s="137">
        <f t="shared" ref="N8019" si="3873">N8020+N8021</f>
        <v>0</v>
      </c>
      <c r="O8019" s="60" t="s">
        <v>71</v>
      </c>
      <c r="Q8019" s="49" t="s">
        <v>47</v>
      </c>
    </row>
    <row r="8020" spans="2:17" ht="30.75" customHeight="1">
      <c r="B8020" s="50" t="e">
        <f>IF((#REF!+#REF!+H8020)&lt;&gt;0,"a","b")</f>
        <v>#REF!</v>
      </c>
      <c r="C8020" s="54">
        <v>5</v>
      </c>
      <c r="D8020" s="54"/>
      <c r="F8020" s="89"/>
      <c r="G8020" s="95" t="s">
        <v>444</v>
      </c>
      <c r="H8020" s="552">
        <f t="shared" si="3858"/>
        <v>0</v>
      </c>
      <c r="I8020" s="554"/>
      <c r="J8020" s="554"/>
      <c r="K8020" s="554"/>
      <c r="L8020" s="554"/>
      <c r="M8020" s="554"/>
      <c r="N8020" s="154"/>
      <c r="Q8020" s="49" t="s">
        <v>47</v>
      </c>
    </row>
    <row r="8021" spans="2:17" ht="20.25" customHeight="1">
      <c r="B8021" s="50" t="e">
        <f>IF((#REF!+#REF!+H8021)&lt;&gt;0,"a","b")</f>
        <v>#REF!</v>
      </c>
      <c r="C8021" s="54">
        <v>5</v>
      </c>
      <c r="D8021" s="54"/>
      <c r="F8021" s="89"/>
      <c r="G8021" s="95" t="s">
        <v>445</v>
      </c>
      <c r="H8021" s="552">
        <f t="shared" si="3858"/>
        <v>0</v>
      </c>
      <c r="I8021" s="554"/>
      <c r="J8021" s="554"/>
      <c r="K8021" s="554"/>
      <c r="L8021" s="554"/>
      <c r="M8021" s="554"/>
      <c r="N8021" s="154"/>
      <c r="Q8021" s="49" t="s">
        <v>47</v>
      </c>
    </row>
    <row r="8022" spans="2:17" ht="20.25" customHeight="1">
      <c r="B8022" s="50" t="e">
        <f>IF((#REF!+#REF!+H8022)&lt;&gt;0,"a","b")</f>
        <v>#REF!</v>
      </c>
      <c r="C8022" s="54">
        <v>4</v>
      </c>
      <c r="D8022" s="54"/>
      <c r="F8022" s="89"/>
      <c r="G8022" s="93" t="s">
        <v>446</v>
      </c>
      <c r="H8022" s="558">
        <f t="shared" si="3858"/>
        <v>0</v>
      </c>
      <c r="I8022" s="555"/>
      <c r="J8022" s="555"/>
      <c r="K8022" s="555"/>
      <c r="L8022" s="555"/>
      <c r="M8022" s="555"/>
      <c r="N8022" s="153"/>
      <c r="Q8022" s="49" t="s">
        <v>47</v>
      </c>
    </row>
    <row r="8023" spans="2:17" ht="20.25" customHeight="1">
      <c r="B8023" s="50" t="e">
        <f>IF((#REF!+#REF!+H8023)&lt;&gt;0,"a","b")</f>
        <v>#REF!</v>
      </c>
      <c r="C8023" s="54">
        <v>2</v>
      </c>
      <c r="D8023" s="68" t="s">
        <v>552</v>
      </c>
      <c r="F8023" s="127"/>
      <c r="G8023" s="117" t="s">
        <v>447</v>
      </c>
      <c r="H8023" s="572">
        <f t="shared" si="3858"/>
        <v>0</v>
      </c>
      <c r="I8023" s="573">
        <f t="shared" ref="I8023:M8023" si="3874">I8024+I8031+I8038</f>
        <v>0</v>
      </c>
      <c r="J8023" s="573">
        <f t="shared" si="3874"/>
        <v>0</v>
      </c>
      <c r="K8023" s="573">
        <f t="shared" si="3874"/>
        <v>0</v>
      </c>
      <c r="L8023" s="573">
        <f t="shared" si="3874"/>
        <v>0</v>
      </c>
      <c r="M8023" s="573">
        <f t="shared" si="3874"/>
        <v>0</v>
      </c>
      <c r="N8023" s="149">
        <f t="shared" ref="N8023" si="3875">N8024+N8031+N8038</f>
        <v>0</v>
      </c>
      <c r="O8023" s="60" t="s">
        <v>71</v>
      </c>
    </row>
    <row r="8024" spans="2:17" ht="20.25" customHeight="1">
      <c r="B8024" s="50" t="e">
        <f>IF((#REF!+#REF!+H8024)&lt;&gt;0,"a","b")</f>
        <v>#REF!</v>
      </c>
      <c r="C8024" s="54">
        <v>3</v>
      </c>
      <c r="D8024" s="54"/>
      <c r="F8024" s="127"/>
      <c r="G8024" s="108" t="s">
        <v>448</v>
      </c>
      <c r="H8024" s="574">
        <f t="shared" si="3858"/>
        <v>0</v>
      </c>
      <c r="I8024" s="564">
        <f t="shared" ref="I8024:K8024" si="3876">SUM(I8025:I8030)</f>
        <v>0</v>
      </c>
      <c r="J8024" s="564">
        <f t="shared" si="3876"/>
        <v>0</v>
      </c>
      <c r="K8024" s="564">
        <f t="shared" si="3876"/>
        <v>0</v>
      </c>
      <c r="L8024" s="564">
        <f t="shared" ref="L8024:M8024" si="3877">SUM(L8025:L8030)</f>
        <v>0</v>
      </c>
      <c r="M8024" s="564">
        <f t="shared" si="3877"/>
        <v>0</v>
      </c>
      <c r="N8024" s="159">
        <f t="shared" ref="N8024" si="3878">SUM(N8025:N8030)</f>
        <v>0</v>
      </c>
      <c r="O8024" s="60" t="s">
        <v>71</v>
      </c>
    </row>
    <row r="8025" spans="2:17" ht="20.25" customHeight="1">
      <c r="B8025" s="50" t="e">
        <f>IF((#REF!+#REF!+H8025)&lt;&gt;0,"a","b")</f>
        <v>#REF!</v>
      </c>
      <c r="C8025" s="54">
        <v>4</v>
      </c>
      <c r="D8025" s="54"/>
      <c r="F8025" s="127"/>
      <c r="G8025" s="93" t="s">
        <v>449</v>
      </c>
      <c r="H8025" s="575">
        <f t="shared" si="3858"/>
        <v>0</v>
      </c>
      <c r="I8025" s="555"/>
      <c r="J8025" s="555"/>
      <c r="K8025" s="555"/>
      <c r="L8025" s="555"/>
      <c r="M8025" s="555"/>
      <c r="N8025" s="153"/>
    </row>
    <row r="8026" spans="2:17" ht="20.25" customHeight="1">
      <c r="B8026" s="50" t="e">
        <f>IF((#REF!+#REF!+H8026)&lt;&gt;0,"a","b")</f>
        <v>#REF!</v>
      </c>
      <c r="C8026" s="54">
        <v>4</v>
      </c>
      <c r="D8026" s="54"/>
      <c r="F8026" s="127"/>
      <c r="G8026" s="93" t="s">
        <v>450</v>
      </c>
      <c r="H8026" s="575">
        <f t="shared" si="3858"/>
        <v>0</v>
      </c>
      <c r="I8026" s="555"/>
      <c r="J8026" s="555"/>
      <c r="K8026" s="555"/>
      <c r="L8026" s="555"/>
      <c r="M8026" s="555"/>
      <c r="N8026" s="153"/>
    </row>
    <row r="8027" spans="2:17" ht="20.25" customHeight="1">
      <c r="B8027" s="50" t="e">
        <f>IF((#REF!+#REF!+H8027)&lt;&gt;0,"a","b")</f>
        <v>#REF!</v>
      </c>
      <c r="C8027" s="54">
        <v>4</v>
      </c>
      <c r="D8027" s="54"/>
      <c r="F8027" s="127"/>
      <c r="G8027" s="93" t="s">
        <v>305</v>
      </c>
      <c r="H8027" s="575">
        <f t="shared" si="3858"/>
        <v>0</v>
      </c>
      <c r="I8027" s="555"/>
      <c r="J8027" s="555"/>
      <c r="K8027" s="555"/>
      <c r="L8027" s="555"/>
      <c r="M8027" s="555"/>
      <c r="N8027" s="153"/>
    </row>
    <row r="8028" spans="2:17" ht="20.25" customHeight="1">
      <c r="B8028" s="50" t="e">
        <f>IF((#REF!+#REF!+H8028)&lt;&gt;0,"a","b")</f>
        <v>#REF!</v>
      </c>
      <c r="C8028" s="54">
        <v>4</v>
      </c>
      <c r="D8028" s="54"/>
      <c r="F8028" s="127"/>
      <c r="G8028" s="93" t="s">
        <v>451</v>
      </c>
      <c r="H8028" s="575">
        <f t="shared" si="3858"/>
        <v>0</v>
      </c>
      <c r="I8028" s="555"/>
      <c r="J8028" s="555"/>
      <c r="K8028" s="555"/>
      <c r="L8028" s="555"/>
      <c r="M8028" s="555"/>
      <c r="N8028" s="153"/>
    </row>
    <row r="8029" spans="2:17" ht="20.25" customHeight="1">
      <c r="B8029" s="50" t="e">
        <f>IF((#REF!+#REF!+H8029)&lt;&gt;0,"a","b")</f>
        <v>#REF!</v>
      </c>
      <c r="C8029" s="54">
        <v>4</v>
      </c>
      <c r="D8029" s="54"/>
      <c r="F8029" s="127"/>
      <c r="G8029" s="93" t="s">
        <v>452</v>
      </c>
      <c r="H8029" s="575">
        <f t="shared" si="3858"/>
        <v>0</v>
      </c>
      <c r="I8029" s="555"/>
      <c r="J8029" s="555"/>
      <c r="K8029" s="555"/>
      <c r="L8029" s="555"/>
      <c r="M8029" s="555"/>
      <c r="N8029" s="153"/>
    </row>
    <row r="8030" spans="2:17" ht="20.25" customHeight="1">
      <c r="B8030" s="50" t="e">
        <f>IF((#REF!+#REF!+H8030)&lt;&gt;0,"a","b")</f>
        <v>#REF!</v>
      </c>
      <c r="C8030" s="54">
        <v>4</v>
      </c>
      <c r="D8030" s="54"/>
      <c r="F8030" s="127"/>
      <c r="G8030" s="93" t="s">
        <v>453</v>
      </c>
      <c r="H8030" s="575">
        <f t="shared" si="3858"/>
        <v>0</v>
      </c>
      <c r="I8030" s="555"/>
      <c r="J8030" s="555"/>
      <c r="K8030" s="555"/>
      <c r="L8030" s="555"/>
      <c r="M8030" s="555"/>
      <c r="N8030" s="153"/>
    </row>
    <row r="8031" spans="2:17" ht="20.25" customHeight="1">
      <c r="B8031" s="50" t="e">
        <f>IF((#REF!+#REF!+H8031)&lt;&gt;0,"a","b")</f>
        <v>#REF!</v>
      </c>
      <c r="C8031" s="54">
        <v>3</v>
      </c>
      <c r="D8031" s="54"/>
      <c r="F8031" s="127"/>
      <c r="G8031" s="108" t="s">
        <v>304</v>
      </c>
      <c r="H8031" s="574">
        <f t="shared" si="3858"/>
        <v>0</v>
      </c>
      <c r="I8031" s="564">
        <f t="shared" ref="I8031:K8031" si="3879">SUM(I8032:I8037)</f>
        <v>0</v>
      </c>
      <c r="J8031" s="564">
        <f t="shared" si="3879"/>
        <v>0</v>
      </c>
      <c r="K8031" s="564">
        <f t="shared" si="3879"/>
        <v>0</v>
      </c>
      <c r="L8031" s="564">
        <f t="shared" ref="L8031:M8031" si="3880">SUM(L8032:L8037)</f>
        <v>0</v>
      </c>
      <c r="M8031" s="564">
        <f t="shared" si="3880"/>
        <v>0</v>
      </c>
      <c r="N8031" s="159">
        <f t="shared" ref="N8031" si="3881">SUM(N8032:N8037)</f>
        <v>0</v>
      </c>
      <c r="O8031" s="60" t="s">
        <v>71</v>
      </c>
    </row>
    <row r="8032" spans="2:17" ht="20.25" customHeight="1">
      <c r="B8032" s="50" t="e">
        <f>IF((#REF!+#REF!+H8032)&lt;&gt;0,"a","b")</f>
        <v>#REF!</v>
      </c>
      <c r="C8032" s="54">
        <v>4</v>
      </c>
      <c r="D8032" s="54"/>
      <c r="F8032" s="127"/>
      <c r="G8032" s="93" t="s">
        <v>449</v>
      </c>
      <c r="H8032" s="575">
        <f t="shared" si="3858"/>
        <v>0</v>
      </c>
      <c r="I8032" s="555"/>
      <c r="J8032" s="555"/>
      <c r="K8032" s="555"/>
      <c r="L8032" s="555"/>
      <c r="M8032" s="555"/>
      <c r="N8032" s="153"/>
    </row>
    <row r="8033" spans="2:15" ht="20.25" customHeight="1">
      <c r="B8033" s="50" t="e">
        <f>IF((#REF!+#REF!+H8033)&lt;&gt;0,"a","b")</f>
        <v>#REF!</v>
      </c>
      <c r="C8033" s="54">
        <v>4</v>
      </c>
      <c r="D8033" s="54"/>
      <c r="F8033" s="127"/>
      <c r="G8033" s="93" t="s">
        <v>450</v>
      </c>
      <c r="H8033" s="575">
        <f t="shared" si="3858"/>
        <v>0</v>
      </c>
      <c r="I8033" s="555"/>
      <c r="J8033" s="555"/>
      <c r="K8033" s="555"/>
      <c r="L8033" s="555"/>
      <c r="M8033" s="555"/>
      <c r="N8033" s="153"/>
    </row>
    <row r="8034" spans="2:15" ht="20.25" customHeight="1">
      <c r="B8034" s="50" t="e">
        <f>IF((#REF!+#REF!+H8034)&lt;&gt;0,"a","b")</f>
        <v>#REF!</v>
      </c>
      <c r="C8034" s="54">
        <v>4</v>
      </c>
      <c r="D8034" s="54"/>
      <c r="F8034" s="127"/>
      <c r="G8034" s="93" t="s">
        <v>305</v>
      </c>
      <c r="H8034" s="575">
        <f t="shared" si="3858"/>
        <v>0</v>
      </c>
      <c r="I8034" s="555"/>
      <c r="J8034" s="555"/>
      <c r="K8034" s="555"/>
      <c r="L8034" s="555"/>
      <c r="M8034" s="555"/>
      <c r="N8034" s="153"/>
    </row>
    <row r="8035" spans="2:15" ht="20.25" customHeight="1">
      <c r="B8035" s="50" t="e">
        <f>IF((#REF!+#REF!+H8035)&lt;&gt;0,"a","b")</f>
        <v>#REF!</v>
      </c>
      <c r="C8035" s="54">
        <v>4</v>
      </c>
      <c r="D8035" s="54"/>
      <c r="F8035" s="127"/>
      <c r="G8035" s="93" t="s">
        <v>454</v>
      </c>
      <c r="H8035" s="575">
        <f t="shared" si="3858"/>
        <v>0</v>
      </c>
      <c r="I8035" s="555"/>
      <c r="J8035" s="555"/>
      <c r="K8035" s="555"/>
      <c r="L8035" s="555"/>
      <c r="M8035" s="555"/>
      <c r="N8035" s="153"/>
    </row>
    <row r="8036" spans="2:15" ht="20.25" customHeight="1">
      <c r="B8036" s="50" t="e">
        <f>IF((#REF!+#REF!+H8036)&lt;&gt;0,"a","b")</f>
        <v>#REF!</v>
      </c>
      <c r="C8036" s="54">
        <v>4</v>
      </c>
      <c r="D8036" s="54"/>
      <c r="F8036" s="127"/>
      <c r="G8036" s="93" t="s">
        <v>452</v>
      </c>
      <c r="H8036" s="575">
        <f t="shared" si="3858"/>
        <v>0</v>
      </c>
      <c r="I8036" s="555"/>
      <c r="J8036" s="555"/>
      <c r="K8036" s="555"/>
      <c r="L8036" s="555"/>
      <c r="M8036" s="555"/>
      <c r="N8036" s="153"/>
    </row>
    <row r="8037" spans="2:15" ht="20.25" customHeight="1">
      <c r="B8037" s="50" t="e">
        <f>IF((#REF!+#REF!+H8037)&lt;&gt;0,"a","b")</f>
        <v>#REF!</v>
      </c>
      <c r="C8037" s="54">
        <v>4</v>
      </c>
      <c r="D8037" s="54"/>
      <c r="F8037" s="127"/>
      <c r="G8037" s="93" t="s">
        <v>453</v>
      </c>
      <c r="H8037" s="575">
        <f t="shared" si="3858"/>
        <v>0</v>
      </c>
      <c r="I8037" s="555"/>
      <c r="J8037" s="555"/>
      <c r="K8037" s="555"/>
      <c r="L8037" s="555"/>
      <c r="M8037" s="555"/>
      <c r="N8037" s="153"/>
    </row>
    <row r="8038" spans="2:15" ht="20.25" customHeight="1">
      <c r="B8038" s="50" t="e">
        <f>IF((#REF!+#REF!+H8038)&lt;&gt;0,"a","b")</f>
        <v>#REF!</v>
      </c>
      <c r="C8038" s="54">
        <v>3</v>
      </c>
      <c r="D8038" s="54"/>
      <c r="F8038" s="89"/>
      <c r="G8038" s="108" t="s">
        <v>306</v>
      </c>
      <c r="H8038" s="576">
        <f t="shared" si="3858"/>
        <v>0</v>
      </c>
      <c r="I8038" s="562"/>
      <c r="J8038" s="562"/>
      <c r="K8038" s="562"/>
      <c r="L8038" s="562"/>
      <c r="M8038" s="562"/>
      <c r="N8038" s="166"/>
    </row>
    <row r="8039" spans="2:15" ht="20.25" customHeight="1">
      <c r="B8039" s="50" t="e">
        <f>IF((#REF!+#REF!+H8039)&lt;&gt;0,"a","b")</f>
        <v>#REF!</v>
      </c>
      <c r="C8039" s="54">
        <v>2</v>
      </c>
      <c r="D8039" s="68" t="s">
        <v>553</v>
      </c>
      <c r="F8039" s="89"/>
      <c r="G8039" s="117" t="s">
        <v>455</v>
      </c>
      <c r="H8039" s="572">
        <f t="shared" si="3858"/>
        <v>0</v>
      </c>
      <c r="I8039" s="573">
        <f t="shared" ref="I8039:M8039" si="3882">I8040+I8048</f>
        <v>0</v>
      </c>
      <c r="J8039" s="573">
        <f t="shared" si="3882"/>
        <v>0</v>
      </c>
      <c r="K8039" s="573">
        <f t="shared" si="3882"/>
        <v>0</v>
      </c>
      <c r="L8039" s="573">
        <f t="shared" si="3882"/>
        <v>0</v>
      </c>
      <c r="M8039" s="573">
        <f t="shared" si="3882"/>
        <v>0</v>
      </c>
      <c r="N8039" s="149">
        <f t="shared" ref="N8039" si="3883">N8040+N8048</f>
        <v>0</v>
      </c>
      <c r="O8039" s="60" t="s">
        <v>71</v>
      </c>
    </row>
    <row r="8040" spans="2:15" ht="20.25" customHeight="1">
      <c r="B8040" s="50" t="e">
        <f>IF((#REF!+#REF!+H8040)&lt;&gt;0,"a","b")</f>
        <v>#REF!</v>
      </c>
      <c r="C8040" s="54">
        <v>3</v>
      </c>
      <c r="D8040" s="54"/>
      <c r="F8040" s="89"/>
      <c r="G8040" s="108" t="s">
        <v>448</v>
      </c>
      <c r="H8040" s="574">
        <f t="shared" si="3858"/>
        <v>0</v>
      </c>
      <c r="I8040" s="564">
        <f t="shared" ref="I8040:K8040" si="3884">SUM(I8041:I8047)</f>
        <v>0</v>
      </c>
      <c r="J8040" s="564">
        <f t="shared" si="3884"/>
        <v>0</v>
      </c>
      <c r="K8040" s="564">
        <f t="shared" si="3884"/>
        <v>0</v>
      </c>
      <c r="L8040" s="564">
        <f t="shared" ref="L8040:M8040" si="3885">SUM(L8041:L8047)</f>
        <v>0</v>
      </c>
      <c r="M8040" s="564">
        <f t="shared" si="3885"/>
        <v>0</v>
      </c>
      <c r="N8040" s="159">
        <f t="shared" ref="N8040" si="3886">SUM(N8041:N8047)</f>
        <v>0</v>
      </c>
      <c r="O8040" s="60" t="s">
        <v>71</v>
      </c>
    </row>
    <row r="8041" spans="2:15" ht="20.25" customHeight="1">
      <c r="B8041" s="50" t="e">
        <f>IF((#REF!+#REF!+H8041)&lt;&gt;0,"a","b")</f>
        <v>#REF!</v>
      </c>
      <c r="C8041" s="54">
        <v>4</v>
      </c>
      <c r="D8041" s="54"/>
      <c r="F8041" s="89"/>
      <c r="G8041" s="93" t="s">
        <v>456</v>
      </c>
      <c r="H8041" s="575">
        <f t="shared" si="3858"/>
        <v>0</v>
      </c>
      <c r="I8041" s="555"/>
      <c r="J8041" s="555"/>
      <c r="K8041" s="555"/>
      <c r="L8041" s="555"/>
      <c r="M8041" s="555"/>
      <c r="N8041" s="153"/>
    </row>
    <row r="8042" spans="2:15" ht="20.25" customHeight="1">
      <c r="B8042" s="50" t="e">
        <f>IF((#REF!+#REF!+H8042)&lt;&gt;0,"a","b")</f>
        <v>#REF!</v>
      </c>
      <c r="C8042" s="54">
        <v>4</v>
      </c>
      <c r="D8042" s="54"/>
      <c r="F8042" s="89"/>
      <c r="G8042" s="93" t="s">
        <v>303</v>
      </c>
      <c r="H8042" s="575">
        <f t="shared" si="3858"/>
        <v>0</v>
      </c>
      <c r="I8042" s="555"/>
      <c r="J8042" s="555"/>
      <c r="K8042" s="555"/>
      <c r="L8042" s="555"/>
      <c r="M8042" s="555"/>
      <c r="N8042" s="153"/>
    </row>
    <row r="8043" spans="2:15" ht="20.25" customHeight="1">
      <c r="B8043" s="50" t="e">
        <f>IF((#REF!+#REF!+H8043)&lt;&gt;0,"a","b")</f>
        <v>#REF!</v>
      </c>
      <c r="C8043" s="54">
        <v>4</v>
      </c>
      <c r="D8043" s="54"/>
      <c r="F8043" s="89"/>
      <c r="G8043" s="93" t="s">
        <v>450</v>
      </c>
      <c r="H8043" s="575">
        <f t="shared" si="3858"/>
        <v>0</v>
      </c>
      <c r="I8043" s="555"/>
      <c r="J8043" s="555"/>
      <c r="K8043" s="555"/>
      <c r="L8043" s="555"/>
      <c r="M8043" s="555"/>
      <c r="N8043" s="153"/>
    </row>
    <row r="8044" spans="2:15" ht="30.75" customHeight="1">
      <c r="B8044" s="50" t="e">
        <f>IF((#REF!+#REF!+H8044)&lt;&gt;0,"a","b")</f>
        <v>#REF!</v>
      </c>
      <c r="C8044" s="54">
        <v>4</v>
      </c>
      <c r="D8044" s="54"/>
      <c r="F8044" s="89"/>
      <c r="G8044" s="93" t="s">
        <v>457</v>
      </c>
      <c r="H8044" s="575">
        <f t="shared" si="3858"/>
        <v>0</v>
      </c>
      <c r="I8044" s="555"/>
      <c r="J8044" s="555"/>
      <c r="K8044" s="555"/>
      <c r="L8044" s="555"/>
      <c r="M8044" s="555"/>
      <c r="N8044" s="153"/>
    </row>
    <row r="8045" spans="2:15" ht="20.25" customHeight="1">
      <c r="B8045" s="50" t="e">
        <f>IF((#REF!+#REF!+H8045)&lt;&gt;0,"a","b")</f>
        <v>#REF!</v>
      </c>
      <c r="C8045" s="54">
        <v>4</v>
      </c>
      <c r="D8045" s="54"/>
      <c r="F8045" s="89"/>
      <c r="G8045" s="93" t="s">
        <v>451</v>
      </c>
      <c r="H8045" s="575">
        <f t="shared" si="3858"/>
        <v>0</v>
      </c>
      <c r="I8045" s="555"/>
      <c r="J8045" s="555"/>
      <c r="K8045" s="555"/>
      <c r="L8045" s="555"/>
      <c r="M8045" s="555"/>
      <c r="N8045" s="153"/>
    </row>
    <row r="8046" spans="2:15" ht="20.25" customHeight="1">
      <c r="B8046" s="50" t="e">
        <f>IF((#REF!+#REF!+H8046)&lt;&gt;0,"a","b")</f>
        <v>#REF!</v>
      </c>
      <c r="C8046" s="54">
        <v>4</v>
      </c>
      <c r="D8046" s="54"/>
      <c r="F8046" s="89"/>
      <c r="G8046" s="93" t="s">
        <v>452</v>
      </c>
      <c r="H8046" s="575">
        <f t="shared" ref="H8046:H8109" si="3887">I8046+J8046</f>
        <v>0</v>
      </c>
      <c r="I8046" s="555"/>
      <c r="J8046" s="555"/>
      <c r="K8046" s="555"/>
      <c r="L8046" s="555"/>
      <c r="M8046" s="555"/>
      <c r="N8046" s="153"/>
    </row>
    <row r="8047" spans="2:15" ht="20.25" customHeight="1">
      <c r="B8047" s="50" t="e">
        <f>IF((#REF!+#REF!+H8047)&lt;&gt;0,"a","b")</f>
        <v>#REF!</v>
      </c>
      <c r="C8047" s="54">
        <v>4</v>
      </c>
      <c r="D8047" s="54"/>
      <c r="F8047" s="89"/>
      <c r="G8047" s="93" t="s">
        <v>458</v>
      </c>
      <c r="H8047" s="575">
        <f t="shared" si="3887"/>
        <v>0</v>
      </c>
      <c r="I8047" s="562"/>
      <c r="J8047" s="562"/>
      <c r="K8047" s="562"/>
      <c r="L8047" s="562"/>
      <c r="M8047" s="562"/>
      <c r="N8047" s="166"/>
    </row>
    <row r="8048" spans="2:15" ht="20.25" customHeight="1">
      <c r="B8048" s="50" t="e">
        <f>IF((#REF!+#REF!+H8048)&lt;&gt;0,"a","b")</f>
        <v>#REF!</v>
      </c>
      <c r="C8048" s="54">
        <v>3</v>
      </c>
      <c r="D8048" s="54"/>
      <c r="F8048" s="89"/>
      <c r="G8048" s="108" t="s">
        <v>304</v>
      </c>
      <c r="H8048" s="574">
        <f t="shared" si="3887"/>
        <v>0</v>
      </c>
      <c r="I8048" s="564">
        <f t="shared" ref="I8048:K8048" si="3888">SUM(I8049:I8055)</f>
        <v>0</v>
      </c>
      <c r="J8048" s="564">
        <f t="shared" si="3888"/>
        <v>0</v>
      </c>
      <c r="K8048" s="564">
        <f t="shared" si="3888"/>
        <v>0</v>
      </c>
      <c r="L8048" s="564">
        <f t="shared" ref="L8048:M8048" si="3889">SUM(L8049:L8055)</f>
        <v>0</v>
      </c>
      <c r="M8048" s="564">
        <f t="shared" si="3889"/>
        <v>0</v>
      </c>
      <c r="N8048" s="159">
        <f t="shared" ref="N8048" si="3890">SUM(N8049:N8055)</f>
        <v>0</v>
      </c>
      <c r="O8048" s="60" t="s">
        <v>71</v>
      </c>
    </row>
    <row r="8049" spans="2:17" ht="20.25" customHeight="1">
      <c r="B8049" s="50" t="e">
        <f>IF((#REF!+#REF!+H8049)&lt;&gt;0,"a","b")</f>
        <v>#REF!</v>
      </c>
      <c r="C8049" s="54">
        <v>4</v>
      </c>
      <c r="D8049" s="54"/>
      <c r="F8049" s="89"/>
      <c r="G8049" s="93" t="s">
        <v>456</v>
      </c>
      <c r="H8049" s="575">
        <f t="shared" si="3887"/>
        <v>0</v>
      </c>
      <c r="I8049" s="555"/>
      <c r="J8049" s="555"/>
      <c r="K8049" s="555"/>
      <c r="L8049" s="555"/>
      <c r="M8049" s="555"/>
      <c r="N8049" s="153"/>
    </row>
    <row r="8050" spans="2:17" ht="20.25" customHeight="1">
      <c r="B8050" s="50" t="e">
        <f>IF((#REF!+#REF!+H8050)&lt;&gt;0,"a","b")</f>
        <v>#REF!</v>
      </c>
      <c r="C8050" s="54">
        <v>4</v>
      </c>
      <c r="D8050" s="54"/>
      <c r="F8050" s="89"/>
      <c r="G8050" s="93" t="s">
        <v>303</v>
      </c>
      <c r="H8050" s="575">
        <f t="shared" si="3887"/>
        <v>0</v>
      </c>
      <c r="I8050" s="555"/>
      <c r="J8050" s="555"/>
      <c r="K8050" s="555"/>
      <c r="L8050" s="555"/>
      <c r="M8050" s="555"/>
      <c r="N8050" s="153"/>
    </row>
    <row r="8051" spans="2:17" ht="20.25" customHeight="1">
      <c r="B8051" s="50" t="e">
        <f>IF((#REF!+#REF!+H8051)&lt;&gt;0,"a","b")</f>
        <v>#REF!</v>
      </c>
      <c r="C8051" s="54">
        <v>4</v>
      </c>
      <c r="D8051" s="54"/>
      <c r="F8051" s="89"/>
      <c r="G8051" s="93" t="s">
        <v>450</v>
      </c>
      <c r="H8051" s="575">
        <f t="shared" si="3887"/>
        <v>0</v>
      </c>
      <c r="I8051" s="555"/>
      <c r="J8051" s="555"/>
      <c r="K8051" s="555"/>
      <c r="L8051" s="555"/>
      <c r="M8051" s="555"/>
      <c r="N8051" s="153"/>
    </row>
    <row r="8052" spans="2:17" ht="30.75" customHeight="1">
      <c r="B8052" s="50" t="e">
        <f>IF((#REF!+#REF!+H8052)&lt;&gt;0,"a","b")</f>
        <v>#REF!</v>
      </c>
      <c r="C8052" s="54">
        <v>4</v>
      </c>
      <c r="D8052" s="54"/>
      <c r="F8052" s="89"/>
      <c r="G8052" s="93" t="s">
        <v>457</v>
      </c>
      <c r="H8052" s="575">
        <f t="shared" si="3887"/>
        <v>0</v>
      </c>
      <c r="I8052" s="555"/>
      <c r="J8052" s="555"/>
      <c r="K8052" s="555"/>
      <c r="L8052" s="555"/>
      <c r="M8052" s="555"/>
      <c r="N8052" s="153"/>
    </row>
    <row r="8053" spans="2:17" ht="20.25" customHeight="1">
      <c r="B8053" s="50" t="e">
        <f>IF((#REF!+#REF!+H8053)&lt;&gt;0,"a","b")</f>
        <v>#REF!</v>
      </c>
      <c r="C8053" s="54">
        <v>4</v>
      </c>
      <c r="D8053" s="54"/>
      <c r="F8053" s="89"/>
      <c r="G8053" s="93" t="s">
        <v>459</v>
      </c>
      <c r="H8053" s="575">
        <f t="shared" si="3887"/>
        <v>0</v>
      </c>
      <c r="I8053" s="555"/>
      <c r="J8053" s="555"/>
      <c r="K8053" s="555"/>
      <c r="L8053" s="555"/>
      <c r="M8053" s="555"/>
      <c r="N8053" s="153"/>
    </row>
    <row r="8054" spans="2:17" ht="20.25" customHeight="1">
      <c r="B8054" s="50" t="e">
        <f>IF((#REF!+#REF!+H8054)&lt;&gt;0,"a","b")</f>
        <v>#REF!</v>
      </c>
      <c r="C8054" s="54">
        <v>4</v>
      </c>
      <c r="D8054" s="54"/>
      <c r="F8054" s="89"/>
      <c r="G8054" s="93" t="s">
        <v>452</v>
      </c>
      <c r="H8054" s="575">
        <f t="shared" si="3887"/>
        <v>0</v>
      </c>
      <c r="I8054" s="555"/>
      <c r="J8054" s="555"/>
      <c r="K8054" s="555"/>
      <c r="L8054" s="555"/>
      <c r="M8054" s="555"/>
      <c r="N8054" s="153"/>
    </row>
    <row r="8055" spans="2:17" ht="21" customHeight="1">
      <c r="B8055" s="50" t="e">
        <f>IF((#REF!+#REF!+H8055)&lt;&gt;0,"a","b")</f>
        <v>#REF!</v>
      </c>
      <c r="C8055" s="54">
        <v>4</v>
      </c>
      <c r="D8055" s="54"/>
      <c r="F8055" s="89"/>
      <c r="G8055" s="93" t="s">
        <v>458</v>
      </c>
      <c r="H8055" s="575">
        <f t="shared" si="3887"/>
        <v>0</v>
      </c>
      <c r="I8055" s="555"/>
      <c r="J8055" s="555"/>
      <c r="K8055" s="555"/>
      <c r="L8055" s="555"/>
      <c r="M8055" s="555"/>
      <c r="N8055" s="153"/>
    </row>
    <row r="8056" spans="2:17" ht="51" customHeight="1">
      <c r="B8056" s="50" t="e">
        <f>IF((#REF!+#REF!+H8056)&lt;&gt;0,"a","b")</f>
        <v>#REF!</v>
      </c>
      <c r="C8056" s="54">
        <v>1</v>
      </c>
      <c r="D8056" s="72" t="s">
        <v>541</v>
      </c>
      <c r="E8056" s="45"/>
      <c r="F8056" s="603" t="s">
        <v>2472</v>
      </c>
      <c r="G8056" s="115" t="s">
        <v>2473</v>
      </c>
      <c r="H8056" s="580">
        <f t="shared" si="3887"/>
        <v>1000</v>
      </c>
      <c r="I8056" s="573">
        <f t="shared" ref="I8056:M8056" si="3891">I8058+I8190+I8253+I8269</f>
        <v>1000</v>
      </c>
      <c r="J8056" s="573">
        <f t="shared" si="3891"/>
        <v>0</v>
      </c>
      <c r="K8056" s="573">
        <f t="shared" si="3891"/>
        <v>1000</v>
      </c>
      <c r="L8056" s="573">
        <f t="shared" si="3891"/>
        <v>1000</v>
      </c>
      <c r="M8056" s="573">
        <f t="shared" si="3891"/>
        <v>1000</v>
      </c>
      <c r="N8056" s="147">
        <f t="shared" ref="N8056" si="3892">N8058+N8190+N8253+N8269</f>
        <v>0</v>
      </c>
      <c r="O8056" s="60" t="s">
        <v>71</v>
      </c>
      <c r="Q8056" s="55">
        <v>1</v>
      </c>
    </row>
    <row r="8057" spans="2:17" ht="21" customHeight="1">
      <c r="B8057" s="50" t="e">
        <f>IF((#REF!+#REF!+H8057)&lt;&gt;0,"a","b")</f>
        <v>#REF!</v>
      </c>
      <c r="C8057" s="54">
        <v>2</v>
      </c>
      <c r="D8057" s="72" t="s">
        <v>542</v>
      </c>
      <c r="F8057" s="123"/>
      <c r="G8057" s="124" t="s">
        <v>255</v>
      </c>
      <c r="H8057" s="577">
        <f t="shared" si="3887"/>
        <v>0</v>
      </c>
      <c r="I8057" s="551"/>
      <c r="J8057" s="551"/>
      <c r="K8057" s="551"/>
      <c r="L8057" s="551"/>
      <c r="M8057" s="551"/>
      <c r="N8057" s="148"/>
    </row>
    <row r="8058" spans="2:17" ht="20.25" customHeight="1">
      <c r="B8058" s="50" t="e">
        <f>IF((#REF!+#REF!+H8058)&lt;&gt;0,"a","b")</f>
        <v>#REF!</v>
      </c>
      <c r="C8058" s="54">
        <v>2</v>
      </c>
      <c r="D8058" s="72" t="s">
        <v>543</v>
      </c>
      <c r="E8058" s="45">
        <v>70111</v>
      </c>
      <c r="F8058" s="374"/>
      <c r="G8058" s="117" t="s">
        <v>256</v>
      </c>
      <c r="H8058" s="580">
        <f t="shared" si="3887"/>
        <v>0</v>
      </c>
      <c r="I8058" s="573">
        <f t="shared" ref="I8058:M8058" si="3893">I8059+I8070+I8138+I8146+I8147+I8157+I8167+I8137</f>
        <v>0</v>
      </c>
      <c r="J8058" s="573">
        <f t="shared" si="3893"/>
        <v>0</v>
      </c>
      <c r="K8058" s="573">
        <f t="shared" si="3893"/>
        <v>0</v>
      </c>
      <c r="L8058" s="573">
        <f t="shared" si="3893"/>
        <v>0</v>
      </c>
      <c r="M8058" s="573">
        <f t="shared" si="3893"/>
        <v>0</v>
      </c>
      <c r="N8058" s="149">
        <f t="shared" ref="N8058" si="3894">N8059+N8070+N8138+N8146+N8147+N8157+N8167+N8137</f>
        <v>0</v>
      </c>
      <c r="O8058" s="60" t="s">
        <v>71</v>
      </c>
    </row>
    <row r="8059" spans="2:17" ht="20.25" customHeight="1">
      <c r="B8059" s="50" t="e">
        <f>IF((#REF!+#REF!+H8059)&lt;&gt;0,"a","b")</f>
        <v>#REF!</v>
      </c>
      <c r="C8059" s="54">
        <v>31</v>
      </c>
      <c r="D8059" s="72" t="s">
        <v>720</v>
      </c>
      <c r="F8059" s="374"/>
      <c r="G8059" s="90" t="s">
        <v>257</v>
      </c>
      <c r="H8059" s="578">
        <f t="shared" si="3887"/>
        <v>0</v>
      </c>
      <c r="I8059" s="564">
        <f t="shared" ref="I8059:M8059" si="3895">I8060+I8069</f>
        <v>0</v>
      </c>
      <c r="J8059" s="564">
        <f t="shared" si="3895"/>
        <v>0</v>
      </c>
      <c r="K8059" s="564">
        <f t="shared" si="3895"/>
        <v>0</v>
      </c>
      <c r="L8059" s="564">
        <f t="shared" si="3895"/>
        <v>0</v>
      </c>
      <c r="M8059" s="564">
        <f t="shared" si="3895"/>
        <v>0</v>
      </c>
      <c r="N8059" s="150">
        <f t="shared" ref="N8059" si="3896">N8060+N8069</f>
        <v>0</v>
      </c>
      <c r="O8059" s="60" t="s">
        <v>71</v>
      </c>
    </row>
    <row r="8060" spans="2:17" ht="20.25" customHeight="1">
      <c r="B8060" s="50" t="e">
        <f>IF((#REF!+#REF!+H8060)&lt;&gt;0,"a","b")</f>
        <v>#REF!</v>
      </c>
      <c r="C8060" s="54">
        <v>4</v>
      </c>
      <c r="D8060" s="54"/>
      <c r="F8060" s="375"/>
      <c r="G8060" s="93" t="s">
        <v>258</v>
      </c>
      <c r="H8060" s="578">
        <f t="shared" si="3887"/>
        <v>0</v>
      </c>
      <c r="I8060" s="565">
        <f t="shared" ref="I8060:M8060" si="3897">I8061+I8068</f>
        <v>0</v>
      </c>
      <c r="J8060" s="565">
        <f t="shared" si="3897"/>
        <v>0</v>
      </c>
      <c r="K8060" s="565">
        <f t="shared" si="3897"/>
        <v>0</v>
      </c>
      <c r="L8060" s="565">
        <f t="shared" si="3897"/>
        <v>0</v>
      </c>
      <c r="M8060" s="565">
        <f t="shared" si="3897"/>
        <v>0</v>
      </c>
      <c r="N8060" s="151">
        <f t="shared" ref="N8060" si="3898">N8061+N8068</f>
        <v>0</v>
      </c>
      <c r="O8060" s="60" t="s">
        <v>71</v>
      </c>
    </row>
    <row r="8061" spans="2:17" ht="20.25" customHeight="1">
      <c r="B8061" s="50" t="e">
        <f>IF((#REF!+#REF!+H8061)&lt;&gt;0,"a","b")</f>
        <v>#REF!</v>
      </c>
      <c r="C8061" s="54">
        <v>5</v>
      </c>
      <c r="D8061" s="54"/>
      <c r="F8061" s="374"/>
      <c r="G8061" s="95" t="s">
        <v>259</v>
      </c>
      <c r="H8061" s="578">
        <f t="shared" si="3887"/>
        <v>0</v>
      </c>
      <c r="I8061" s="560">
        <f t="shared" ref="I8061:K8061" si="3899">SUM(I8062:I8067)</f>
        <v>0</v>
      </c>
      <c r="J8061" s="560">
        <f t="shared" si="3899"/>
        <v>0</v>
      </c>
      <c r="K8061" s="560">
        <f t="shared" si="3899"/>
        <v>0</v>
      </c>
      <c r="L8061" s="560">
        <f t="shared" ref="L8061:M8061" si="3900">SUM(L8062:L8067)</f>
        <v>0</v>
      </c>
      <c r="M8061" s="560">
        <f t="shared" si="3900"/>
        <v>0</v>
      </c>
      <c r="N8061" s="152">
        <f t="shared" ref="N8061" si="3901">SUM(N8062:N8067)</f>
        <v>0</v>
      </c>
      <c r="O8061" s="60" t="s">
        <v>71</v>
      </c>
    </row>
    <row r="8062" spans="2:17" ht="20.25" customHeight="1">
      <c r="B8062" s="50" t="e">
        <f>IF((#REF!+#REF!+H8062)&lt;&gt;0,"a","b")</f>
        <v>#REF!</v>
      </c>
      <c r="C8062" s="54">
        <v>6</v>
      </c>
      <c r="D8062" s="54"/>
      <c r="F8062" s="374"/>
      <c r="G8062" s="97" t="s">
        <v>260</v>
      </c>
      <c r="H8062" s="579">
        <f t="shared" si="3887"/>
        <v>0</v>
      </c>
      <c r="I8062" s="553"/>
      <c r="J8062" s="553"/>
      <c r="K8062" s="553"/>
      <c r="L8062" s="553"/>
      <c r="M8062" s="553"/>
      <c r="N8062" s="138"/>
    </row>
    <row r="8063" spans="2:17" ht="20.25" customHeight="1">
      <c r="B8063" s="50" t="e">
        <f>IF((#REF!+#REF!+H8063)&lt;&gt;0,"a","b")</f>
        <v>#REF!</v>
      </c>
      <c r="C8063" s="54">
        <v>6</v>
      </c>
      <c r="D8063" s="54"/>
      <c r="F8063" s="89"/>
      <c r="G8063" s="97" t="s">
        <v>261</v>
      </c>
      <c r="H8063" s="552">
        <f t="shared" si="3887"/>
        <v>0</v>
      </c>
      <c r="I8063" s="553"/>
      <c r="J8063" s="553"/>
      <c r="K8063" s="553"/>
      <c r="L8063" s="553"/>
      <c r="M8063" s="553"/>
      <c r="N8063" s="138"/>
    </row>
    <row r="8064" spans="2:17" ht="20.25" customHeight="1">
      <c r="B8064" s="50" t="e">
        <f>IF((#REF!+#REF!+H8064)&lt;&gt;0,"a","b")</f>
        <v>#REF!</v>
      </c>
      <c r="C8064" s="54">
        <v>6</v>
      </c>
      <c r="D8064" s="54"/>
      <c r="F8064" s="89"/>
      <c r="G8064" s="97" t="s">
        <v>262</v>
      </c>
      <c r="H8064" s="558">
        <f t="shared" si="3887"/>
        <v>0</v>
      </c>
      <c r="I8064" s="553"/>
      <c r="J8064" s="553"/>
      <c r="K8064" s="553"/>
      <c r="L8064" s="553"/>
      <c r="M8064" s="553"/>
      <c r="N8064" s="138"/>
    </row>
    <row r="8065" spans="2:15" ht="20.25" customHeight="1">
      <c r="B8065" s="50" t="e">
        <f>IF((#REF!+#REF!+H8065)&lt;&gt;0,"a","b")</f>
        <v>#REF!</v>
      </c>
      <c r="C8065" s="54">
        <v>6</v>
      </c>
      <c r="D8065" s="54"/>
      <c r="F8065" s="89"/>
      <c r="G8065" s="97" t="s">
        <v>263</v>
      </c>
      <c r="H8065" s="558">
        <f t="shared" si="3887"/>
        <v>0</v>
      </c>
      <c r="I8065" s="553"/>
      <c r="J8065" s="553"/>
      <c r="K8065" s="553"/>
      <c r="L8065" s="553"/>
      <c r="M8065" s="553"/>
      <c r="N8065" s="138"/>
    </row>
    <row r="8066" spans="2:15" ht="20.25" customHeight="1">
      <c r="B8066" s="50" t="e">
        <f>IF((#REF!+#REF!+H8066)&lt;&gt;0,"a","b")</f>
        <v>#REF!</v>
      </c>
      <c r="C8066" s="54">
        <v>6</v>
      </c>
      <c r="D8066" s="54"/>
      <c r="F8066" s="89"/>
      <c r="G8066" s="97" t="s">
        <v>264</v>
      </c>
      <c r="H8066" s="552">
        <f t="shared" si="3887"/>
        <v>0</v>
      </c>
      <c r="I8066" s="553"/>
      <c r="J8066" s="553"/>
      <c r="K8066" s="553"/>
      <c r="L8066" s="553"/>
      <c r="M8066" s="553"/>
      <c r="N8066" s="138"/>
    </row>
    <row r="8067" spans="2:15" ht="20.25" customHeight="1">
      <c r="B8067" s="50" t="e">
        <f>IF((#REF!+#REF!+H8067)&lt;&gt;0,"a","b")</f>
        <v>#REF!</v>
      </c>
      <c r="C8067" s="54">
        <v>6</v>
      </c>
      <c r="D8067" s="54"/>
      <c r="F8067" s="89"/>
      <c r="G8067" s="97" t="s">
        <v>265</v>
      </c>
      <c r="H8067" s="552">
        <f t="shared" si="3887"/>
        <v>0</v>
      </c>
      <c r="I8067" s="553"/>
      <c r="J8067" s="553"/>
      <c r="K8067" s="553"/>
      <c r="L8067" s="553"/>
      <c r="M8067" s="553"/>
      <c r="N8067" s="138"/>
    </row>
    <row r="8068" spans="2:15" ht="20.25" customHeight="1">
      <c r="B8068" s="50" t="e">
        <f>IF((#REF!+#REF!+H8068)&lt;&gt;0,"a","b")</f>
        <v>#REF!</v>
      </c>
      <c r="C8068" s="54">
        <v>5</v>
      </c>
      <c r="D8068" s="54"/>
      <c r="F8068" s="89"/>
      <c r="G8068" s="95" t="s">
        <v>266</v>
      </c>
      <c r="H8068" s="552">
        <f t="shared" si="3887"/>
        <v>0</v>
      </c>
      <c r="I8068" s="554"/>
      <c r="J8068" s="554"/>
      <c r="K8068" s="554"/>
      <c r="L8068" s="554"/>
      <c r="M8068" s="554"/>
      <c r="N8068" s="154"/>
    </row>
    <row r="8069" spans="2:15" ht="31.5" customHeight="1">
      <c r="B8069" s="50" t="e">
        <f>IF((#REF!+#REF!+H8069)&lt;&gt;0,"a","b")</f>
        <v>#REF!</v>
      </c>
      <c r="C8069" s="54">
        <v>4</v>
      </c>
      <c r="D8069" s="54"/>
      <c r="F8069" s="89"/>
      <c r="G8069" s="93" t="s">
        <v>267</v>
      </c>
      <c r="H8069" s="552">
        <f t="shared" si="3887"/>
        <v>0</v>
      </c>
      <c r="I8069" s="555"/>
      <c r="J8069" s="555"/>
      <c r="K8069" s="555"/>
      <c r="L8069" s="555"/>
      <c r="M8069" s="555"/>
      <c r="N8069" s="153"/>
    </row>
    <row r="8070" spans="2:15" ht="20.25" customHeight="1">
      <c r="B8070" s="50" t="e">
        <f>IF((#REF!+#REF!+H8070)&lt;&gt;0,"a","b")</f>
        <v>#REF!</v>
      </c>
      <c r="C8070" s="54">
        <v>3</v>
      </c>
      <c r="D8070" s="54"/>
      <c r="F8070" s="374"/>
      <c r="G8070" s="90" t="s">
        <v>268</v>
      </c>
      <c r="H8070" s="563">
        <f t="shared" si="3887"/>
        <v>0</v>
      </c>
      <c r="I8070" s="564">
        <f t="shared" ref="I8070:M8070" si="3902">I8071+I8072+I8075+I8111+I8112+I8113+I8114+I8115+I8122+I8123</f>
        <v>0</v>
      </c>
      <c r="J8070" s="564">
        <f t="shared" si="3902"/>
        <v>0</v>
      </c>
      <c r="K8070" s="564">
        <f t="shared" si="3902"/>
        <v>0</v>
      </c>
      <c r="L8070" s="564">
        <f t="shared" si="3902"/>
        <v>0</v>
      </c>
      <c r="M8070" s="564">
        <f t="shared" si="3902"/>
        <v>0</v>
      </c>
      <c r="N8070" s="150">
        <f t="shared" ref="N8070" si="3903">N8071+N8072+N8075+N8111+N8112+N8113+N8114+N8115+N8122+N8123</f>
        <v>0</v>
      </c>
      <c r="O8070" s="60" t="s">
        <v>71</v>
      </c>
    </row>
    <row r="8071" spans="2:15" ht="20.25" customHeight="1">
      <c r="B8071" s="50" t="e">
        <f>IF((#REF!+#REF!+H8071)&lt;&gt;0,"a","b")</f>
        <v>#REF!</v>
      </c>
      <c r="C8071" s="54">
        <v>4</v>
      </c>
      <c r="D8071" s="54"/>
      <c r="F8071" s="374"/>
      <c r="G8071" s="93" t="s">
        <v>269</v>
      </c>
      <c r="H8071" s="556">
        <f t="shared" si="3887"/>
        <v>0</v>
      </c>
      <c r="I8071" s="555"/>
      <c r="J8071" s="555"/>
      <c r="K8071" s="555"/>
      <c r="L8071" s="555"/>
      <c r="M8071" s="555"/>
      <c r="N8071" s="153"/>
    </row>
    <row r="8072" spans="2:15" ht="20.25" customHeight="1">
      <c r="B8072" s="50" t="e">
        <f>IF((#REF!+#REF!+H8072)&lt;&gt;0,"a","b")</f>
        <v>#REF!</v>
      </c>
      <c r="C8072" s="54">
        <v>4</v>
      </c>
      <c r="D8072" s="54"/>
      <c r="F8072" s="374"/>
      <c r="G8072" s="93" t="s">
        <v>270</v>
      </c>
      <c r="H8072" s="566">
        <f t="shared" si="3887"/>
        <v>0</v>
      </c>
      <c r="I8072" s="565">
        <f t="shared" ref="I8072:K8072" si="3904">SUM(I8073:I8074)</f>
        <v>0</v>
      </c>
      <c r="J8072" s="565">
        <f t="shared" si="3904"/>
        <v>0</v>
      </c>
      <c r="K8072" s="565">
        <f t="shared" si="3904"/>
        <v>0</v>
      </c>
      <c r="L8072" s="565">
        <f t="shared" ref="L8072:M8072" si="3905">SUM(L8073:L8074)</f>
        <v>0</v>
      </c>
      <c r="M8072" s="565">
        <f t="shared" si="3905"/>
        <v>0</v>
      </c>
      <c r="N8072" s="151">
        <f t="shared" ref="N8072" si="3906">SUM(N8073:N8074)</f>
        <v>0</v>
      </c>
      <c r="O8072" s="60" t="s">
        <v>71</v>
      </c>
    </row>
    <row r="8073" spans="2:15" ht="20.25" customHeight="1">
      <c r="B8073" s="50" t="e">
        <f>IF((#REF!+#REF!+H8073)&lt;&gt;0,"a","b")</f>
        <v>#REF!</v>
      </c>
      <c r="C8073" s="54">
        <v>5</v>
      </c>
      <c r="D8073" s="54"/>
      <c r="F8073" s="374"/>
      <c r="G8073" s="95" t="s">
        <v>271</v>
      </c>
      <c r="H8073" s="556">
        <f t="shared" si="3887"/>
        <v>0</v>
      </c>
      <c r="I8073" s="554"/>
      <c r="J8073" s="554"/>
      <c r="K8073" s="554"/>
      <c r="L8073" s="554"/>
      <c r="M8073" s="554"/>
      <c r="N8073" s="154"/>
    </row>
    <row r="8074" spans="2:15" ht="20.25" customHeight="1">
      <c r="B8074" s="50" t="e">
        <f>IF((#REF!+#REF!+H8074)&lt;&gt;0,"a","b")</f>
        <v>#REF!</v>
      </c>
      <c r="C8074" s="54">
        <v>5</v>
      </c>
      <c r="D8074" s="54"/>
      <c r="F8074" s="374"/>
      <c r="G8074" s="95" t="s">
        <v>272</v>
      </c>
      <c r="H8074" s="556">
        <f t="shared" si="3887"/>
        <v>0</v>
      </c>
      <c r="I8074" s="554"/>
      <c r="J8074" s="554"/>
      <c r="K8074" s="554"/>
      <c r="L8074" s="554"/>
      <c r="M8074" s="554"/>
      <c r="N8074" s="154"/>
    </row>
    <row r="8075" spans="2:15" ht="20.25" customHeight="1">
      <c r="B8075" s="50" t="e">
        <f>IF((#REF!+#REF!+H8075)&lt;&gt;0,"a","b")</f>
        <v>#REF!</v>
      </c>
      <c r="C8075" s="54">
        <v>4</v>
      </c>
      <c r="D8075" s="54"/>
      <c r="F8075" s="374"/>
      <c r="G8075" s="93" t="s">
        <v>273</v>
      </c>
      <c r="H8075" s="566">
        <f t="shared" si="3887"/>
        <v>0</v>
      </c>
      <c r="I8075" s="565">
        <f t="shared" ref="I8075:M8075" si="3907">I8076+I8077+I8078+I8079+I8091+I8095+I8096+I8097+I8098+I8099+I8100+I8101+I8109+I8110</f>
        <v>0</v>
      </c>
      <c r="J8075" s="565">
        <f t="shared" si="3907"/>
        <v>0</v>
      </c>
      <c r="K8075" s="565">
        <f t="shared" si="3907"/>
        <v>0</v>
      </c>
      <c r="L8075" s="565">
        <f t="shared" si="3907"/>
        <v>0</v>
      </c>
      <c r="M8075" s="565">
        <f t="shared" si="3907"/>
        <v>0</v>
      </c>
      <c r="N8075" s="151">
        <f t="shared" ref="N8075" si="3908">N8076+N8077+N8078+N8079+N8091+N8095+N8096+N8097+N8098+N8099+N8100+N8101+N8109+N8110</f>
        <v>0</v>
      </c>
      <c r="O8075" s="60" t="s">
        <v>71</v>
      </c>
    </row>
    <row r="8076" spans="2:15" ht="42.75" customHeight="1">
      <c r="B8076" s="50" t="e">
        <f>IF((#REF!+#REF!+H8076)&lt;&gt;0,"a","b")</f>
        <v>#REF!</v>
      </c>
      <c r="C8076" s="54">
        <v>5</v>
      </c>
      <c r="D8076" s="54"/>
      <c r="F8076" s="374"/>
      <c r="G8076" s="95" t="s">
        <v>322</v>
      </c>
      <c r="H8076" s="556">
        <f t="shared" si="3887"/>
        <v>0</v>
      </c>
      <c r="I8076" s="554"/>
      <c r="J8076" s="554"/>
      <c r="K8076" s="554"/>
      <c r="L8076" s="554"/>
      <c r="M8076" s="554"/>
      <c r="N8076" s="154"/>
    </row>
    <row r="8077" spans="2:15" ht="30.75" customHeight="1">
      <c r="B8077" s="50" t="e">
        <f>IF((#REF!+#REF!+H8077)&lt;&gt;0,"a","b")</f>
        <v>#REF!</v>
      </c>
      <c r="C8077" s="54">
        <v>5</v>
      </c>
      <c r="D8077" s="54"/>
      <c r="F8077" s="89"/>
      <c r="G8077" s="111" t="s">
        <v>289</v>
      </c>
      <c r="H8077" s="556">
        <f t="shared" si="3887"/>
        <v>0</v>
      </c>
      <c r="I8077" s="554"/>
      <c r="J8077" s="554"/>
      <c r="K8077" s="554"/>
      <c r="L8077" s="554"/>
      <c r="M8077" s="554"/>
      <c r="N8077" s="154"/>
    </row>
    <row r="8078" spans="2:15" ht="60.75" customHeight="1">
      <c r="B8078" s="50" t="e">
        <f>IF((#REF!+#REF!+H8078)&lt;&gt;0,"a","b")</f>
        <v>#REF!</v>
      </c>
      <c r="C8078" s="54">
        <v>5</v>
      </c>
      <c r="D8078" s="54"/>
      <c r="F8078" s="89"/>
      <c r="G8078" s="111" t="s">
        <v>323</v>
      </c>
      <c r="H8078" s="556">
        <f t="shared" si="3887"/>
        <v>0</v>
      </c>
      <c r="I8078" s="554"/>
      <c r="J8078" s="554"/>
      <c r="K8078" s="554"/>
      <c r="L8078" s="554"/>
      <c r="M8078" s="554"/>
      <c r="N8078" s="154"/>
    </row>
    <row r="8079" spans="2:15" ht="30.75" customHeight="1">
      <c r="B8079" s="50" t="e">
        <f>IF((#REF!+#REF!+H8079)&lt;&gt;0,"a","b")</f>
        <v>#REF!</v>
      </c>
      <c r="C8079" s="54">
        <v>5</v>
      </c>
      <c r="D8079" s="54"/>
      <c r="F8079" s="374"/>
      <c r="G8079" s="95" t="s">
        <v>288</v>
      </c>
      <c r="H8079" s="566">
        <f t="shared" si="3887"/>
        <v>0</v>
      </c>
      <c r="I8079" s="560">
        <f t="shared" ref="I8079:K8079" si="3909">SUM(I8080:I8090)</f>
        <v>0</v>
      </c>
      <c r="J8079" s="560">
        <f t="shared" si="3909"/>
        <v>0</v>
      </c>
      <c r="K8079" s="560">
        <f t="shared" si="3909"/>
        <v>0</v>
      </c>
      <c r="L8079" s="560">
        <f t="shared" ref="L8079:M8079" si="3910">SUM(L8080:L8090)</f>
        <v>0</v>
      </c>
      <c r="M8079" s="560">
        <f t="shared" si="3910"/>
        <v>0</v>
      </c>
      <c r="N8079" s="152">
        <f t="shared" ref="N8079" si="3911">SUM(N8080:N8090)</f>
        <v>0</v>
      </c>
      <c r="O8079" s="60" t="s">
        <v>71</v>
      </c>
    </row>
    <row r="8080" spans="2:15" ht="20.25" customHeight="1">
      <c r="B8080" s="50" t="e">
        <f>IF((#REF!+#REF!+H8080)&lt;&gt;0,"a","b")</f>
        <v>#REF!</v>
      </c>
      <c r="C8080" s="54">
        <v>6</v>
      </c>
      <c r="D8080" s="54"/>
      <c r="F8080" s="89"/>
      <c r="G8080" s="97" t="s">
        <v>274</v>
      </c>
      <c r="H8080" s="556">
        <f t="shared" si="3887"/>
        <v>0</v>
      </c>
      <c r="I8080" s="557"/>
      <c r="J8080" s="557"/>
      <c r="K8080" s="557"/>
      <c r="L8080" s="557"/>
      <c r="M8080" s="557"/>
      <c r="N8080" s="155"/>
    </row>
    <row r="8081" spans="2:15" ht="20.25" customHeight="1">
      <c r="B8081" s="50" t="e">
        <f>IF((#REF!+#REF!+H8081)&lt;&gt;0,"a","b")</f>
        <v>#REF!</v>
      </c>
      <c r="C8081" s="54">
        <v>6</v>
      </c>
      <c r="D8081" s="54"/>
      <c r="F8081" s="89"/>
      <c r="G8081" s="97" t="s">
        <v>275</v>
      </c>
      <c r="H8081" s="556">
        <f t="shared" si="3887"/>
        <v>0</v>
      </c>
      <c r="I8081" s="557"/>
      <c r="J8081" s="557"/>
      <c r="K8081" s="557"/>
      <c r="L8081" s="557"/>
      <c r="M8081" s="557"/>
      <c r="N8081" s="155"/>
    </row>
    <row r="8082" spans="2:15" ht="20.25" customHeight="1">
      <c r="B8082" s="50" t="e">
        <f>IF((#REF!+#REF!+H8082)&lt;&gt;0,"a","b")</f>
        <v>#REF!</v>
      </c>
      <c r="C8082" s="54">
        <v>6</v>
      </c>
      <c r="D8082" s="54"/>
      <c r="F8082" s="374"/>
      <c r="G8082" s="97" t="s">
        <v>276</v>
      </c>
      <c r="H8082" s="556">
        <f t="shared" si="3887"/>
        <v>0</v>
      </c>
      <c r="I8082" s="557"/>
      <c r="J8082" s="557"/>
      <c r="K8082" s="557"/>
      <c r="L8082" s="557"/>
      <c r="M8082" s="557"/>
      <c r="N8082" s="155"/>
    </row>
    <row r="8083" spans="2:15" ht="20.25" customHeight="1">
      <c r="B8083" s="50" t="e">
        <f>IF((#REF!+#REF!+H8083)&lt;&gt;0,"a","b")</f>
        <v>#REF!</v>
      </c>
      <c r="C8083" s="54">
        <v>6</v>
      </c>
      <c r="D8083" s="54"/>
      <c r="F8083" s="89"/>
      <c r="G8083" s="97" t="s">
        <v>277</v>
      </c>
      <c r="H8083" s="556">
        <f t="shared" si="3887"/>
        <v>0</v>
      </c>
      <c r="I8083" s="557"/>
      <c r="J8083" s="557"/>
      <c r="K8083" s="557"/>
      <c r="L8083" s="557"/>
      <c r="M8083" s="557"/>
      <c r="N8083" s="155"/>
    </row>
    <row r="8084" spans="2:15" ht="20.25" customHeight="1">
      <c r="B8084" s="50" t="e">
        <f>IF((#REF!+#REF!+H8084)&lt;&gt;0,"a","b")</f>
        <v>#REF!</v>
      </c>
      <c r="C8084" s="54">
        <v>6</v>
      </c>
      <c r="D8084" s="54"/>
      <c r="F8084" s="374"/>
      <c r="G8084" s="97" t="s">
        <v>278</v>
      </c>
      <c r="H8084" s="556">
        <f t="shared" si="3887"/>
        <v>0</v>
      </c>
      <c r="I8084" s="557"/>
      <c r="J8084" s="557"/>
      <c r="K8084" s="557"/>
      <c r="L8084" s="557"/>
      <c r="M8084" s="557"/>
      <c r="N8084" s="155"/>
    </row>
    <row r="8085" spans="2:15" ht="20.25" customHeight="1">
      <c r="B8085" s="50" t="e">
        <f>IF((#REF!+#REF!+H8085)&lt;&gt;0,"a","b")</f>
        <v>#REF!</v>
      </c>
      <c r="C8085" s="54">
        <v>6</v>
      </c>
      <c r="D8085" s="54"/>
      <c r="F8085" s="89"/>
      <c r="G8085" s="97" t="s">
        <v>279</v>
      </c>
      <c r="H8085" s="552">
        <f t="shared" si="3887"/>
        <v>0</v>
      </c>
      <c r="I8085" s="557"/>
      <c r="J8085" s="557"/>
      <c r="K8085" s="557"/>
      <c r="L8085" s="557"/>
      <c r="M8085" s="557"/>
      <c r="N8085" s="155"/>
    </row>
    <row r="8086" spans="2:15" ht="20.25" customHeight="1">
      <c r="B8086" s="50" t="e">
        <f>IF((#REF!+#REF!+H8086)&lt;&gt;0,"a","b")</f>
        <v>#REF!</v>
      </c>
      <c r="C8086" s="54">
        <v>6</v>
      </c>
      <c r="D8086" s="54"/>
      <c r="F8086" s="89"/>
      <c r="G8086" s="97" t="s">
        <v>280</v>
      </c>
      <c r="H8086" s="552">
        <f t="shared" si="3887"/>
        <v>0</v>
      </c>
      <c r="I8086" s="557"/>
      <c r="J8086" s="557"/>
      <c r="K8086" s="557"/>
      <c r="L8086" s="557"/>
      <c r="M8086" s="557"/>
      <c r="N8086" s="155"/>
    </row>
    <row r="8087" spans="2:15" ht="20.25" customHeight="1">
      <c r="B8087" s="50" t="e">
        <f>IF((#REF!+#REF!+H8087)&lt;&gt;0,"a","b")</f>
        <v>#REF!</v>
      </c>
      <c r="C8087" s="54">
        <v>6</v>
      </c>
      <c r="D8087" s="54"/>
      <c r="F8087" s="89"/>
      <c r="G8087" s="97" t="s">
        <v>281</v>
      </c>
      <c r="H8087" s="552">
        <f t="shared" si="3887"/>
        <v>0</v>
      </c>
      <c r="I8087" s="557"/>
      <c r="J8087" s="557"/>
      <c r="K8087" s="557"/>
      <c r="L8087" s="557"/>
      <c r="M8087" s="557"/>
      <c r="N8087" s="155"/>
    </row>
    <row r="8088" spans="2:15" ht="20.25" customHeight="1">
      <c r="B8088" s="50" t="e">
        <f>IF((#REF!+#REF!+H8088)&lt;&gt;0,"a","b")</f>
        <v>#REF!</v>
      </c>
      <c r="C8088" s="54">
        <v>6</v>
      </c>
      <c r="D8088" s="54"/>
      <c r="F8088" s="89"/>
      <c r="G8088" s="97" t="s">
        <v>282</v>
      </c>
      <c r="H8088" s="552">
        <f t="shared" si="3887"/>
        <v>0</v>
      </c>
      <c r="I8088" s="557"/>
      <c r="J8088" s="557"/>
      <c r="K8088" s="557"/>
      <c r="L8088" s="557"/>
      <c r="M8088" s="557"/>
      <c r="N8088" s="155"/>
    </row>
    <row r="8089" spans="2:15" ht="20.25" customHeight="1">
      <c r="B8089" s="50" t="e">
        <f>IF((#REF!+#REF!+H8089)&lt;&gt;0,"a","b")</f>
        <v>#REF!</v>
      </c>
      <c r="C8089" s="54">
        <v>6</v>
      </c>
      <c r="D8089" s="54"/>
      <c r="F8089" s="89"/>
      <c r="G8089" s="97" t="s">
        <v>283</v>
      </c>
      <c r="H8089" s="552">
        <f t="shared" si="3887"/>
        <v>0</v>
      </c>
      <c r="I8089" s="557"/>
      <c r="J8089" s="557"/>
      <c r="K8089" s="557"/>
      <c r="L8089" s="557"/>
      <c r="M8089" s="557"/>
      <c r="N8089" s="155"/>
    </row>
    <row r="8090" spans="2:15" ht="30.75" customHeight="1">
      <c r="B8090" s="50" t="e">
        <f>IF((#REF!+#REF!+H8090)&lt;&gt;0,"a","b")</f>
        <v>#REF!</v>
      </c>
      <c r="C8090" s="54">
        <v>6</v>
      </c>
      <c r="D8090" s="54"/>
      <c r="F8090" s="89"/>
      <c r="G8090" s="97" t="s">
        <v>324</v>
      </c>
      <c r="H8090" s="552">
        <f t="shared" si="3887"/>
        <v>0</v>
      </c>
      <c r="I8090" s="557"/>
      <c r="J8090" s="557"/>
      <c r="K8090" s="557"/>
      <c r="L8090" s="557"/>
      <c r="M8090" s="557"/>
      <c r="N8090" s="155"/>
    </row>
    <row r="8091" spans="2:15" ht="20.25" customHeight="1">
      <c r="B8091" s="50" t="e">
        <f>IF((#REF!+#REF!+H8091)&lt;&gt;0,"a","b")</f>
        <v>#REF!</v>
      </c>
      <c r="C8091" s="54">
        <v>5</v>
      </c>
      <c r="D8091" s="54"/>
      <c r="F8091" s="374"/>
      <c r="G8091" s="95" t="s">
        <v>290</v>
      </c>
      <c r="H8091" s="566">
        <f t="shared" si="3887"/>
        <v>0</v>
      </c>
      <c r="I8091" s="560">
        <f t="shared" ref="I8091:K8091" si="3912">SUM(I8092:I8094)</f>
        <v>0</v>
      </c>
      <c r="J8091" s="560">
        <f t="shared" si="3912"/>
        <v>0</v>
      </c>
      <c r="K8091" s="560">
        <f t="shared" si="3912"/>
        <v>0</v>
      </c>
      <c r="L8091" s="560">
        <f t="shared" ref="L8091:M8091" si="3913">SUM(L8092:L8094)</f>
        <v>0</v>
      </c>
      <c r="M8091" s="560">
        <f t="shared" si="3913"/>
        <v>0</v>
      </c>
      <c r="N8091" s="152">
        <f t="shared" ref="N8091" si="3914">SUM(N8092:N8094)</f>
        <v>0</v>
      </c>
      <c r="O8091" s="60" t="s">
        <v>71</v>
      </c>
    </row>
    <row r="8092" spans="2:15" ht="20.25" customHeight="1">
      <c r="B8092" s="50" t="e">
        <f>IF((#REF!+#REF!+H8092)&lt;&gt;0,"a","b")</f>
        <v>#REF!</v>
      </c>
      <c r="C8092" s="54">
        <v>6</v>
      </c>
      <c r="D8092" s="54"/>
      <c r="F8092" s="89"/>
      <c r="G8092" s="97" t="s">
        <v>284</v>
      </c>
      <c r="H8092" s="556">
        <f t="shared" si="3887"/>
        <v>0</v>
      </c>
      <c r="I8092" s="557"/>
      <c r="J8092" s="557"/>
      <c r="K8092" s="557"/>
      <c r="L8092" s="557"/>
      <c r="M8092" s="557"/>
      <c r="N8092" s="155"/>
    </row>
    <row r="8093" spans="2:15" ht="20.25" customHeight="1">
      <c r="B8093" s="50" t="e">
        <f>IF((#REF!+#REF!+H8093)&lt;&gt;0,"a","b")</f>
        <v>#REF!</v>
      </c>
      <c r="C8093" s="54">
        <v>6</v>
      </c>
      <c r="D8093" s="54"/>
      <c r="F8093" s="374"/>
      <c r="G8093" s="97" t="s">
        <v>285</v>
      </c>
      <c r="H8093" s="556">
        <f t="shared" si="3887"/>
        <v>0</v>
      </c>
      <c r="I8093" s="557"/>
      <c r="J8093" s="557"/>
      <c r="K8093" s="557"/>
      <c r="L8093" s="557"/>
      <c r="M8093" s="557"/>
      <c r="N8093" s="155"/>
    </row>
    <row r="8094" spans="2:15" ht="30.75" customHeight="1">
      <c r="B8094" s="50" t="e">
        <f>IF((#REF!+#REF!+H8094)&lt;&gt;0,"a","b")</f>
        <v>#REF!</v>
      </c>
      <c r="C8094" s="54">
        <v>6</v>
      </c>
      <c r="D8094" s="54"/>
      <c r="F8094" s="89"/>
      <c r="G8094" s="97" t="s">
        <v>325</v>
      </c>
      <c r="H8094" s="556">
        <f t="shared" si="3887"/>
        <v>0</v>
      </c>
      <c r="I8094" s="557"/>
      <c r="J8094" s="557"/>
      <c r="K8094" s="557"/>
      <c r="L8094" s="557"/>
      <c r="M8094" s="557"/>
      <c r="N8094" s="155"/>
    </row>
    <row r="8095" spans="2:15" ht="30.75" customHeight="1">
      <c r="B8095" s="50" t="e">
        <f>IF((#REF!+#REF!+H8095)&lt;&gt;0,"a","b")</f>
        <v>#REF!</v>
      </c>
      <c r="C8095" s="54">
        <v>5</v>
      </c>
      <c r="D8095" s="54"/>
      <c r="F8095" s="89"/>
      <c r="G8095" s="95" t="s">
        <v>326</v>
      </c>
      <c r="H8095" s="556">
        <f t="shared" si="3887"/>
        <v>0</v>
      </c>
      <c r="I8095" s="554"/>
      <c r="J8095" s="554"/>
      <c r="K8095" s="554"/>
      <c r="L8095" s="554"/>
      <c r="M8095" s="554"/>
      <c r="N8095" s="154"/>
    </row>
    <row r="8096" spans="2:15" ht="34.5" customHeight="1">
      <c r="B8096" s="50" t="e">
        <f>IF((#REF!+#REF!+H8096)&lt;&gt;0,"a","b")</f>
        <v>#REF!</v>
      </c>
      <c r="C8096" s="54">
        <v>5</v>
      </c>
      <c r="D8096" s="54"/>
      <c r="F8096" s="89"/>
      <c r="G8096" s="128" t="s">
        <v>460</v>
      </c>
      <c r="H8096" s="556">
        <f t="shared" si="3887"/>
        <v>0</v>
      </c>
      <c r="I8096" s="554"/>
      <c r="J8096" s="554"/>
      <c r="K8096" s="554"/>
      <c r="L8096" s="554"/>
      <c r="M8096" s="554"/>
      <c r="N8096" s="154"/>
    </row>
    <row r="8097" spans="2:15" ht="34.5" customHeight="1">
      <c r="B8097" s="50" t="e">
        <f>IF((#REF!+#REF!+H8097)&lt;&gt;0,"a","b")</f>
        <v>#REF!</v>
      </c>
      <c r="C8097" s="54">
        <v>5</v>
      </c>
      <c r="D8097" s="54"/>
      <c r="F8097" s="89"/>
      <c r="G8097" s="95" t="s">
        <v>327</v>
      </c>
      <c r="H8097" s="556">
        <f t="shared" si="3887"/>
        <v>0</v>
      </c>
      <c r="I8097" s="554"/>
      <c r="J8097" s="554"/>
      <c r="K8097" s="554"/>
      <c r="L8097" s="554"/>
      <c r="M8097" s="554"/>
      <c r="N8097" s="154"/>
    </row>
    <row r="8098" spans="2:15" ht="50.25" customHeight="1">
      <c r="B8098" s="50" t="e">
        <f>IF((#REF!+#REF!+H8098)&lt;&gt;0,"a","b")</f>
        <v>#REF!</v>
      </c>
      <c r="C8098" s="54">
        <v>5</v>
      </c>
      <c r="D8098" s="54"/>
      <c r="F8098" s="89"/>
      <c r="G8098" s="95" t="s">
        <v>328</v>
      </c>
      <c r="H8098" s="552">
        <f t="shared" si="3887"/>
        <v>0</v>
      </c>
      <c r="I8098" s="554"/>
      <c r="J8098" s="554"/>
      <c r="K8098" s="554"/>
      <c r="L8098" s="554"/>
      <c r="M8098" s="554"/>
      <c r="N8098" s="154"/>
    </row>
    <row r="8099" spans="2:15" ht="20.25" customHeight="1">
      <c r="B8099" s="50" t="e">
        <f>IF((#REF!+#REF!+H8099)&lt;&gt;0,"a","b")</f>
        <v>#REF!</v>
      </c>
      <c r="C8099" s="54">
        <v>5</v>
      </c>
      <c r="D8099" s="54"/>
      <c r="F8099" s="374"/>
      <c r="G8099" s="95" t="s">
        <v>329</v>
      </c>
      <c r="H8099" s="552">
        <f t="shared" si="3887"/>
        <v>0</v>
      </c>
      <c r="I8099" s="554"/>
      <c r="J8099" s="554"/>
      <c r="K8099" s="554"/>
      <c r="L8099" s="554"/>
      <c r="M8099" s="554"/>
      <c r="N8099" s="154"/>
    </row>
    <row r="8100" spans="2:15" ht="20.25" customHeight="1">
      <c r="B8100" s="50" t="e">
        <f>IF((#REF!+#REF!+H8100)&lt;&gt;0,"a","b")</f>
        <v>#REF!</v>
      </c>
      <c r="C8100" s="54">
        <v>5</v>
      </c>
      <c r="D8100" s="54"/>
      <c r="F8100" s="89"/>
      <c r="G8100" s="95" t="s">
        <v>330</v>
      </c>
      <c r="H8100" s="558">
        <f t="shared" si="3887"/>
        <v>0</v>
      </c>
      <c r="I8100" s="554"/>
      <c r="J8100" s="554"/>
      <c r="K8100" s="554"/>
      <c r="L8100" s="554"/>
      <c r="M8100" s="554"/>
      <c r="N8100" s="154"/>
    </row>
    <row r="8101" spans="2:15" ht="20.25" customHeight="1">
      <c r="B8101" s="50" t="e">
        <f>IF((#REF!+#REF!+H8101)&lt;&gt;0,"a","b")</f>
        <v>#REF!</v>
      </c>
      <c r="C8101" s="54">
        <v>5</v>
      </c>
      <c r="D8101" s="54"/>
      <c r="F8101" s="89"/>
      <c r="G8101" s="95" t="s">
        <v>331</v>
      </c>
      <c r="H8101" s="559">
        <f t="shared" si="3887"/>
        <v>0</v>
      </c>
      <c r="I8101" s="560">
        <f t="shared" ref="I8101:K8101" si="3915">SUM(I8102:I8108)</f>
        <v>0</v>
      </c>
      <c r="J8101" s="560">
        <f t="shared" si="3915"/>
        <v>0</v>
      </c>
      <c r="K8101" s="560">
        <f t="shared" si="3915"/>
        <v>0</v>
      </c>
      <c r="L8101" s="560">
        <f t="shared" ref="L8101:M8101" si="3916">SUM(L8102:L8108)</f>
        <v>0</v>
      </c>
      <c r="M8101" s="560">
        <f t="shared" si="3916"/>
        <v>0</v>
      </c>
      <c r="N8101" s="152">
        <f t="shared" ref="N8101" si="3917">SUM(N8102:N8108)</f>
        <v>0</v>
      </c>
      <c r="O8101" s="60" t="s">
        <v>71</v>
      </c>
    </row>
    <row r="8102" spans="2:15" ht="23.25" customHeight="1">
      <c r="B8102" s="50" t="e">
        <f>IF((#REF!+#REF!+H8102)&lt;&gt;0,"a","b")</f>
        <v>#REF!</v>
      </c>
      <c r="C8102" s="54">
        <v>6</v>
      </c>
      <c r="D8102" s="54"/>
      <c r="F8102" s="89"/>
      <c r="G8102" s="97" t="s">
        <v>291</v>
      </c>
      <c r="H8102" s="558">
        <f t="shared" si="3887"/>
        <v>0</v>
      </c>
      <c r="I8102" s="557"/>
      <c r="J8102" s="557"/>
      <c r="K8102" s="557"/>
      <c r="L8102" s="557"/>
      <c r="M8102" s="557"/>
      <c r="N8102" s="155"/>
    </row>
    <row r="8103" spans="2:15" ht="20.25" customHeight="1">
      <c r="B8103" s="50" t="e">
        <f>IF((#REF!+#REF!+H8103)&lt;&gt;0,"a","b")</f>
        <v>#REF!</v>
      </c>
      <c r="C8103" s="54">
        <v>6</v>
      </c>
      <c r="D8103" s="54"/>
      <c r="F8103" s="89"/>
      <c r="G8103" s="97" t="s">
        <v>292</v>
      </c>
      <c r="H8103" s="558">
        <f t="shared" si="3887"/>
        <v>0</v>
      </c>
      <c r="I8103" s="557"/>
      <c r="J8103" s="557"/>
      <c r="K8103" s="557"/>
      <c r="L8103" s="557"/>
      <c r="M8103" s="557"/>
      <c r="N8103" s="155"/>
    </row>
    <row r="8104" spans="2:15" ht="23.25" customHeight="1">
      <c r="B8104" s="50" t="e">
        <f>IF((#REF!+#REF!+H8104)&lt;&gt;0,"a","b")</f>
        <v>#REF!</v>
      </c>
      <c r="C8104" s="54">
        <v>6</v>
      </c>
      <c r="D8104" s="54"/>
      <c r="F8104" s="89"/>
      <c r="G8104" s="97" t="s">
        <v>293</v>
      </c>
      <c r="H8104" s="552">
        <f t="shared" si="3887"/>
        <v>0</v>
      </c>
      <c r="I8104" s="557"/>
      <c r="J8104" s="557"/>
      <c r="K8104" s="557"/>
      <c r="L8104" s="557"/>
      <c r="M8104" s="557"/>
      <c r="N8104" s="155"/>
    </row>
    <row r="8105" spans="2:15" ht="31.5" customHeight="1">
      <c r="B8105" s="50" t="e">
        <f>IF((#REF!+#REF!+H8105)&lt;&gt;0,"a","b")</f>
        <v>#REF!</v>
      </c>
      <c r="C8105" s="54">
        <v>6</v>
      </c>
      <c r="D8105" s="54"/>
      <c r="F8105" s="89"/>
      <c r="G8105" s="97" t="s">
        <v>294</v>
      </c>
      <c r="H8105" s="552">
        <f t="shared" si="3887"/>
        <v>0</v>
      </c>
      <c r="I8105" s="557"/>
      <c r="J8105" s="557"/>
      <c r="K8105" s="557"/>
      <c r="L8105" s="557"/>
      <c r="M8105" s="557"/>
      <c r="N8105" s="155"/>
    </row>
    <row r="8106" spans="2:15" ht="33.75" customHeight="1">
      <c r="B8106" s="50" t="e">
        <f>IF((#REF!+#REF!+H8106)&lt;&gt;0,"a","b")</f>
        <v>#REF!</v>
      </c>
      <c r="C8106" s="54">
        <v>6</v>
      </c>
      <c r="D8106" s="54"/>
      <c r="F8106" s="89"/>
      <c r="G8106" s="97" t="s">
        <v>332</v>
      </c>
      <c r="H8106" s="552">
        <f t="shared" si="3887"/>
        <v>0</v>
      </c>
      <c r="I8106" s="557"/>
      <c r="J8106" s="557"/>
      <c r="K8106" s="557"/>
      <c r="L8106" s="557"/>
      <c r="M8106" s="557"/>
      <c r="N8106" s="155"/>
    </row>
    <row r="8107" spans="2:15" ht="34.5" customHeight="1">
      <c r="B8107" s="50" t="e">
        <f>IF((#REF!+#REF!+H8107)&lt;&gt;0,"a","b")</f>
        <v>#REF!</v>
      </c>
      <c r="C8107" s="54">
        <v>6</v>
      </c>
      <c r="D8107" s="54"/>
      <c r="F8107" s="89"/>
      <c r="G8107" s="97" t="s">
        <v>333</v>
      </c>
      <c r="H8107" s="552">
        <f t="shared" si="3887"/>
        <v>0</v>
      </c>
      <c r="I8107" s="557"/>
      <c r="J8107" s="557"/>
      <c r="K8107" s="557"/>
      <c r="L8107" s="557"/>
      <c r="M8107" s="557"/>
      <c r="N8107" s="155"/>
    </row>
    <row r="8108" spans="2:15" ht="33.75" customHeight="1">
      <c r="B8108" s="50" t="e">
        <f>IF((#REF!+#REF!+H8108)&lt;&gt;0,"a","b")</f>
        <v>#REF!</v>
      </c>
      <c r="C8108" s="54">
        <v>6</v>
      </c>
      <c r="D8108" s="54"/>
      <c r="F8108" s="89"/>
      <c r="G8108" s="97" t="s">
        <v>334</v>
      </c>
      <c r="H8108" s="552">
        <f t="shared" si="3887"/>
        <v>0</v>
      </c>
      <c r="I8108" s="557"/>
      <c r="J8108" s="557"/>
      <c r="K8108" s="557"/>
      <c r="L8108" s="557"/>
      <c r="M8108" s="557"/>
      <c r="N8108" s="155"/>
    </row>
    <row r="8109" spans="2:15" ht="34.5" customHeight="1">
      <c r="B8109" s="50" t="e">
        <f>IF((#REF!+#REF!+H8109)&lt;&gt;0,"a","b")</f>
        <v>#REF!</v>
      </c>
      <c r="C8109" s="54">
        <v>5</v>
      </c>
      <c r="D8109" s="54"/>
      <c r="F8109" s="89"/>
      <c r="G8109" s="95" t="s">
        <v>335</v>
      </c>
      <c r="H8109" s="552">
        <f t="shared" si="3887"/>
        <v>0</v>
      </c>
      <c r="I8109" s="554"/>
      <c r="J8109" s="554"/>
      <c r="K8109" s="554"/>
      <c r="L8109" s="554"/>
      <c r="M8109" s="554"/>
      <c r="N8109" s="156"/>
    </row>
    <row r="8110" spans="2:15" ht="24.75" customHeight="1">
      <c r="B8110" s="50" t="e">
        <f>IF((#REF!+#REF!+H8110)&lt;&gt;0,"a","b")</f>
        <v>#REF!</v>
      </c>
      <c r="C8110" s="54">
        <v>5</v>
      </c>
      <c r="D8110" s="54"/>
      <c r="F8110" s="374"/>
      <c r="G8110" s="95" t="s">
        <v>336</v>
      </c>
      <c r="H8110" s="558">
        <f t="shared" ref="H8110:H8173" si="3918">I8110+J8110</f>
        <v>0</v>
      </c>
      <c r="I8110" s="554"/>
      <c r="J8110" s="554"/>
      <c r="K8110" s="554"/>
      <c r="L8110" s="554"/>
      <c r="M8110" s="554"/>
      <c r="N8110" s="156"/>
    </row>
    <row r="8111" spans="2:15" ht="27.75" customHeight="1">
      <c r="B8111" s="50" t="e">
        <f>IF((#REF!+#REF!+H8111)&lt;&gt;0,"a","b")</f>
        <v>#REF!</v>
      </c>
      <c r="C8111" s="54">
        <v>4</v>
      </c>
      <c r="D8111" s="54"/>
      <c r="F8111" s="374"/>
      <c r="G8111" s="93" t="s">
        <v>337</v>
      </c>
      <c r="H8111" s="552">
        <f t="shared" si="3918"/>
        <v>0</v>
      </c>
      <c r="I8111" s="555"/>
      <c r="J8111" s="555"/>
      <c r="K8111" s="555"/>
      <c r="L8111" s="555"/>
      <c r="M8111" s="555"/>
      <c r="N8111" s="153"/>
    </row>
    <row r="8112" spans="2:15" ht="23.25" customHeight="1">
      <c r="B8112" s="50" t="e">
        <f>IF((#REF!+#REF!+H8112)&lt;&gt;0,"a","b")</f>
        <v>#REF!</v>
      </c>
      <c r="C8112" s="54">
        <v>4</v>
      </c>
      <c r="D8112" s="54"/>
      <c r="F8112" s="89"/>
      <c r="G8112" s="93" t="s">
        <v>338</v>
      </c>
      <c r="H8112" s="552">
        <f t="shared" si="3918"/>
        <v>0</v>
      </c>
      <c r="I8112" s="555"/>
      <c r="J8112" s="555"/>
      <c r="K8112" s="555"/>
      <c r="L8112" s="555"/>
      <c r="M8112" s="555"/>
      <c r="N8112" s="153"/>
    </row>
    <row r="8113" spans="2:18" ht="24" customHeight="1">
      <c r="B8113" s="50" t="e">
        <f>IF((#REF!+#REF!+H8113)&lt;&gt;0,"a","b")</f>
        <v>#REF!</v>
      </c>
      <c r="C8113" s="54">
        <v>4</v>
      </c>
      <c r="D8113" s="54"/>
      <c r="F8113" s="89"/>
      <c r="G8113" s="93" t="s">
        <v>339</v>
      </c>
      <c r="H8113" s="552">
        <f t="shared" si="3918"/>
        <v>0</v>
      </c>
      <c r="I8113" s="555"/>
      <c r="J8113" s="555"/>
      <c r="K8113" s="555"/>
      <c r="L8113" s="555"/>
      <c r="M8113" s="555"/>
      <c r="N8113" s="153"/>
    </row>
    <row r="8114" spans="2:18" ht="34.5" customHeight="1">
      <c r="B8114" s="50" t="e">
        <f>IF((#REF!+#REF!+H8114)&lt;&gt;0,"a","b")</f>
        <v>#REF!</v>
      </c>
      <c r="C8114" s="54">
        <v>4</v>
      </c>
      <c r="D8114" s="54"/>
      <c r="F8114" s="374"/>
      <c r="G8114" s="93" t="s">
        <v>340</v>
      </c>
      <c r="H8114" s="552">
        <f t="shared" si="3918"/>
        <v>0</v>
      </c>
      <c r="I8114" s="555"/>
      <c r="J8114" s="555"/>
      <c r="K8114" s="555"/>
      <c r="L8114" s="555"/>
      <c r="M8114" s="555"/>
      <c r="N8114" s="153"/>
    </row>
    <row r="8115" spans="2:18" ht="33" customHeight="1">
      <c r="B8115" s="50" t="e">
        <f>IF((#REF!+#REF!+H8115)&lt;&gt;0,"a","b")</f>
        <v>#REF!</v>
      </c>
      <c r="C8115" s="54">
        <v>4</v>
      </c>
      <c r="D8115" s="54"/>
      <c r="F8115" s="374"/>
      <c r="G8115" s="93" t="s">
        <v>341</v>
      </c>
      <c r="H8115" s="563">
        <f t="shared" si="3918"/>
        <v>0</v>
      </c>
      <c r="I8115" s="565">
        <f t="shared" ref="I8115:K8115" si="3919">SUM(I8116:I8121)</f>
        <v>0</v>
      </c>
      <c r="J8115" s="565">
        <f t="shared" si="3919"/>
        <v>0</v>
      </c>
      <c r="K8115" s="565">
        <f t="shared" si="3919"/>
        <v>0</v>
      </c>
      <c r="L8115" s="565">
        <f t="shared" ref="L8115:M8115" si="3920">SUM(L8116:L8121)</f>
        <v>0</v>
      </c>
      <c r="M8115" s="565">
        <f t="shared" si="3920"/>
        <v>0</v>
      </c>
      <c r="N8115" s="151">
        <f t="shared" ref="N8115" si="3921">SUM(N8116:N8121)</f>
        <v>0</v>
      </c>
      <c r="O8115" s="60" t="s">
        <v>71</v>
      </c>
    </row>
    <row r="8116" spans="2:18" ht="20.25" customHeight="1">
      <c r="B8116" s="50" t="e">
        <f>IF((#REF!+#REF!+H8116)&lt;&gt;0,"a","b")</f>
        <v>#REF!</v>
      </c>
      <c r="C8116" s="54">
        <v>5</v>
      </c>
      <c r="D8116" s="54"/>
      <c r="F8116" s="374"/>
      <c r="G8116" s="95" t="s">
        <v>342</v>
      </c>
      <c r="H8116" s="552">
        <f t="shared" si="3918"/>
        <v>0</v>
      </c>
      <c r="I8116" s="554"/>
      <c r="J8116" s="554"/>
      <c r="K8116" s="554"/>
      <c r="L8116" s="554"/>
      <c r="M8116" s="554"/>
      <c r="N8116" s="156"/>
      <c r="R8116" s="1">
        <f>82+55</f>
        <v>137</v>
      </c>
    </row>
    <row r="8117" spans="2:18" ht="20.25" customHeight="1">
      <c r="B8117" s="50" t="e">
        <f>IF((#REF!+#REF!+H8117)&lt;&gt;0,"a","b")</f>
        <v>#REF!</v>
      </c>
      <c r="C8117" s="54">
        <v>5</v>
      </c>
      <c r="D8117" s="54"/>
      <c r="F8117" s="89"/>
      <c r="G8117" s="95" t="s">
        <v>343</v>
      </c>
      <c r="H8117" s="552">
        <f t="shared" si="3918"/>
        <v>0</v>
      </c>
      <c r="I8117" s="554"/>
      <c r="J8117" s="554"/>
      <c r="K8117" s="554"/>
      <c r="L8117" s="554"/>
      <c r="M8117" s="554"/>
      <c r="N8117" s="156"/>
    </row>
    <row r="8118" spans="2:18" ht="35.25" customHeight="1">
      <c r="B8118" s="50" t="e">
        <f>IF((#REF!+#REF!+H8118)&lt;&gt;0,"a","b")</f>
        <v>#REF!</v>
      </c>
      <c r="C8118" s="54">
        <v>5</v>
      </c>
      <c r="D8118" s="54"/>
      <c r="F8118" s="374"/>
      <c r="G8118" s="95" t="s">
        <v>344</v>
      </c>
      <c r="H8118" s="552">
        <f t="shared" si="3918"/>
        <v>0</v>
      </c>
      <c r="I8118" s="554"/>
      <c r="J8118" s="554"/>
      <c r="K8118" s="554"/>
      <c r="L8118" s="554"/>
      <c r="M8118" s="554"/>
      <c r="N8118" s="156"/>
    </row>
    <row r="8119" spans="2:18" ht="38.25" customHeight="1">
      <c r="B8119" s="50" t="e">
        <f>IF((#REF!+#REF!+H8119)&lt;&gt;0,"a","b")</f>
        <v>#REF!</v>
      </c>
      <c r="C8119" s="54">
        <v>5</v>
      </c>
      <c r="D8119" s="54"/>
      <c r="F8119" s="89"/>
      <c r="G8119" s="95" t="s">
        <v>345</v>
      </c>
      <c r="H8119" s="552">
        <f t="shared" si="3918"/>
        <v>0</v>
      </c>
      <c r="I8119" s="554"/>
      <c r="J8119" s="554"/>
      <c r="K8119" s="554"/>
      <c r="L8119" s="554"/>
      <c r="M8119" s="554"/>
      <c r="N8119" s="156"/>
    </row>
    <row r="8120" spans="2:18" ht="30.75" customHeight="1">
      <c r="B8120" s="50" t="e">
        <f>IF((#REF!+#REF!+H8120)&lt;&gt;0,"a","b")</f>
        <v>#REF!</v>
      </c>
      <c r="C8120" s="54">
        <v>5</v>
      </c>
      <c r="D8120" s="54"/>
      <c r="F8120" s="89"/>
      <c r="G8120" s="95" t="s">
        <v>346</v>
      </c>
      <c r="H8120" s="552">
        <f t="shared" si="3918"/>
        <v>0</v>
      </c>
      <c r="I8120" s="554"/>
      <c r="J8120" s="554"/>
      <c r="K8120" s="554"/>
      <c r="L8120" s="554"/>
      <c r="M8120" s="554"/>
      <c r="N8120" s="156"/>
    </row>
    <row r="8121" spans="2:18" ht="30.75" customHeight="1">
      <c r="B8121" s="50" t="e">
        <f>IF((#REF!+#REF!+H8121)&lt;&gt;0,"a","b")</f>
        <v>#REF!</v>
      </c>
      <c r="C8121" s="54">
        <v>5</v>
      </c>
      <c r="D8121" s="54"/>
      <c r="F8121" s="89"/>
      <c r="G8121" s="95" t="s">
        <v>347</v>
      </c>
      <c r="H8121" s="552">
        <f t="shared" si="3918"/>
        <v>0</v>
      </c>
      <c r="I8121" s="554"/>
      <c r="J8121" s="554"/>
      <c r="K8121" s="554"/>
      <c r="L8121" s="554"/>
      <c r="M8121" s="554"/>
      <c r="N8121" s="156"/>
    </row>
    <row r="8122" spans="2:18" ht="20.25" customHeight="1">
      <c r="B8122" s="50" t="e">
        <f>IF((#REF!+#REF!+H8122)&lt;&gt;0,"a","b")</f>
        <v>#REF!</v>
      </c>
      <c r="C8122" s="54">
        <v>4</v>
      </c>
      <c r="D8122" s="54"/>
      <c r="F8122" s="89"/>
      <c r="G8122" s="93" t="s">
        <v>348</v>
      </c>
      <c r="H8122" s="552">
        <f t="shared" si="3918"/>
        <v>0</v>
      </c>
      <c r="I8122" s="555"/>
      <c r="J8122" s="555"/>
      <c r="K8122" s="555"/>
      <c r="L8122" s="555"/>
      <c r="M8122" s="555"/>
      <c r="N8122" s="153"/>
    </row>
    <row r="8123" spans="2:18" ht="20.25" customHeight="1">
      <c r="B8123" s="50" t="e">
        <f>IF((#REF!+#REF!+H8123)&lt;&gt;0,"a","b")</f>
        <v>#REF!</v>
      </c>
      <c r="C8123" s="54">
        <v>4</v>
      </c>
      <c r="D8123" s="54"/>
      <c r="F8123" s="374"/>
      <c r="G8123" s="93" t="s">
        <v>349</v>
      </c>
      <c r="H8123" s="563">
        <f t="shared" si="3918"/>
        <v>0</v>
      </c>
      <c r="I8123" s="565">
        <f t="shared" ref="I8123:K8123" si="3922">SUM(I8124:I8136)</f>
        <v>0</v>
      </c>
      <c r="J8123" s="565">
        <f t="shared" si="3922"/>
        <v>0</v>
      </c>
      <c r="K8123" s="565">
        <f t="shared" si="3922"/>
        <v>0</v>
      </c>
      <c r="L8123" s="565">
        <f t="shared" ref="L8123:M8123" si="3923">SUM(L8124:L8136)</f>
        <v>0</v>
      </c>
      <c r="M8123" s="565">
        <f t="shared" si="3923"/>
        <v>0</v>
      </c>
      <c r="N8123" s="151">
        <f t="shared" ref="N8123" si="3924">SUM(N8124:N8136)</f>
        <v>0</v>
      </c>
      <c r="O8123" s="60" t="s">
        <v>71</v>
      </c>
    </row>
    <row r="8124" spans="2:18" ht="20.25" customHeight="1">
      <c r="B8124" s="50" t="e">
        <f>IF((#REF!+#REF!+H8124)&lt;&gt;0,"a","b")</f>
        <v>#REF!</v>
      </c>
      <c r="C8124" s="54">
        <v>5</v>
      </c>
      <c r="D8124" s="54"/>
      <c r="F8124" s="89"/>
      <c r="G8124" s="95" t="s">
        <v>350</v>
      </c>
      <c r="H8124" s="561">
        <f t="shared" si="3918"/>
        <v>0</v>
      </c>
      <c r="I8124" s="554"/>
      <c r="J8124" s="554"/>
      <c r="K8124" s="554"/>
      <c r="L8124" s="554"/>
      <c r="M8124" s="554"/>
      <c r="N8124" s="156"/>
    </row>
    <row r="8125" spans="2:18" ht="30" customHeight="1">
      <c r="B8125" s="50" t="e">
        <f>IF((#REF!+#REF!+H8125)&lt;&gt;0,"a","b")</f>
        <v>#REF!</v>
      </c>
      <c r="C8125" s="54">
        <v>5</v>
      </c>
      <c r="D8125" s="54"/>
      <c r="F8125" s="89"/>
      <c r="G8125" s="95" t="s">
        <v>351</v>
      </c>
      <c r="H8125" s="552">
        <f t="shared" si="3918"/>
        <v>0</v>
      </c>
      <c r="I8125" s="554"/>
      <c r="J8125" s="554"/>
      <c r="K8125" s="554"/>
      <c r="L8125" s="554"/>
      <c r="M8125" s="554"/>
      <c r="N8125" s="156"/>
    </row>
    <row r="8126" spans="2:18" ht="22.5" customHeight="1">
      <c r="B8126" s="50" t="e">
        <f>IF((#REF!+#REF!+H8126)&lt;&gt;0,"a","b")</f>
        <v>#REF!</v>
      </c>
      <c r="C8126" s="54">
        <v>5</v>
      </c>
      <c r="D8126" s="54"/>
      <c r="F8126" s="89"/>
      <c r="G8126" s="95" t="s">
        <v>352</v>
      </c>
      <c r="H8126" s="552">
        <f t="shared" si="3918"/>
        <v>0</v>
      </c>
      <c r="I8126" s="554"/>
      <c r="J8126" s="554"/>
      <c r="K8126" s="554"/>
      <c r="L8126" s="554"/>
      <c r="M8126" s="554"/>
      <c r="N8126" s="156"/>
    </row>
    <row r="8127" spans="2:18" ht="33.75" customHeight="1">
      <c r="B8127" s="50" t="e">
        <f>IF((#REF!+#REF!+H8127)&lt;&gt;0,"a","b")</f>
        <v>#REF!</v>
      </c>
      <c r="C8127" s="54">
        <v>5</v>
      </c>
      <c r="D8127" s="54"/>
      <c r="F8127" s="374"/>
      <c r="G8127" s="95" t="s">
        <v>353</v>
      </c>
      <c r="H8127" s="552">
        <f t="shared" si="3918"/>
        <v>0</v>
      </c>
      <c r="I8127" s="554"/>
      <c r="J8127" s="554"/>
      <c r="K8127" s="554"/>
      <c r="L8127" s="554"/>
      <c r="M8127" s="554"/>
      <c r="N8127" s="156"/>
    </row>
    <row r="8128" spans="2:18" ht="24.75" customHeight="1">
      <c r="B8128" s="50" t="e">
        <f>IF((#REF!+#REF!+H8128)&lt;&gt;0,"a","b")</f>
        <v>#REF!</v>
      </c>
      <c r="C8128" s="54">
        <v>5</v>
      </c>
      <c r="D8128" s="54"/>
      <c r="F8128" s="89"/>
      <c r="G8128" s="95" t="s">
        <v>354</v>
      </c>
      <c r="H8128" s="552">
        <f t="shared" si="3918"/>
        <v>0</v>
      </c>
      <c r="I8128" s="554"/>
      <c r="J8128" s="554"/>
      <c r="K8128" s="554"/>
      <c r="L8128" s="554"/>
      <c r="M8128" s="554"/>
      <c r="N8128" s="156"/>
    </row>
    <row r="8129" spans="2:15" ht="35.25" customHeight="1">
      <c r="B8129" s="50" t="e">
        <f>IF((#REF!+#REF!+H8129)&lt;&gt;0,"a","b")</f>
        <v>#REF!</v>
      </c>
      <c r="C8129" s="54">
        <v>5</v>
      </c>
      <c r="D8129" s="54"/>
      <c r="F8129" s="89"/>
      <c r="G8129" s="95" t="s">
        <v>355</v>
      </c>
      <c r="H8129" s="558">
        <f t="shared" si="3918"/>
        <v>0</v>
      </c>
      <c r="I8129" s="554"/>
      <c r="J8129" s="554"/>
      <c r="K8129" s="554"/>
      <c r="L8129" s="554"/>
      <c r="M8129" s="554"/>
      <c r="N8129" s="156"/>
    </row>
    <row r="8130" spans="2:15" ht="33.75" customHeight="1">
      <c r="B8130" s="50" t="e">
        <f>IF((#REF!+#REF!+H8130)&lt;&gt;0,"a","b")</f>
        <v>#REF!</v>
      </c>
      <c r="C8130" s="54">
        <v>5</v>
      </c>
      <c r="D8130" s="54"/>
      <c r="F8130" s="89"/>
      <c r="G8130" s="95" t="s">
        <v>356</v>
      </c>
      <c r="H8130" s="558">
        <f t="shared" si="3918"/>
        <v>0</v>
      </c>
      <c r="I8130" s="554"/>
      <c r="J8130" s="554"/>
      <c r="K8130" s="554"/>
      <c r="L8130" s="554"/>
      <c r="M8130" s="554"/>
      <c r="N8130" s="156"/>
    </row>
    <row r="8131" spans="2:15" ht="20.25" customHeight="1">
      <c r="B8131" s="50" t="e">
        <f>IF((#REF!+#REF!+H8131)&lt;&gt;0,"a","b")</f>
        <v>#REF!</v>
      </c>
      <c r="C8131" s="54">
        <v>5</v>
      </c>
      <c r="D8131" s="54"/>
      <c r="F8131" s="89"/>
      <c r="G8131" s="95" t="s">
        <v>357</v>
      </c>
      <c r="H8131" s="561">
        <f t="shared" si="3918"/>
        <v>0</v>
      </c>
      <c r="I8131" s="554"/>
      <c r="J8131" s="554"/>
      <c r="K8131" s="554"/>
      <c r="L8131" s="554"/>
      <c r="M8131" s="554"/>
      <c r="N8131" s="156"/>
    </row>
    <row r="8132" spans="2:15" ht="20.25" customHeight="1">
      <c r="B8132" s="50" t="e">
        <f>IF((#REF!+#REF!+H8132)&lt;&gt;0,"a","b")</f>
        <v>#REF!</v>
      </c>
      <c r="C8132" s="54">
        <v>5</v>
      </c>
      <c r="D8132" s="54"/>
      <c r="F8132" s="89"/>
      <c r="G8132" s="95" t="s">
        <v>358</v>
      </c>
      <c r="H8132" s="552">
        <f t="shared" si="3918"/>
        <v>0</v>
      </c>
      <c r="I8132" s="554"/>
      <c r="J8132" s="554"/>
      <c r="K8132" s="554"/>
      <c r="L8132" s="554"/>
      <c r="M8132" s="554"/>
      <c r="N8132" s="156"/>
    </row>
    <row r="8133" spans="2:15" ht="20.25" customHeight="1">
      <c r="B8133" s="50" t="e">
        <f>IF((#REF!+#REF!+H8133)&lt;&gt;0,"a","b")</f>
        <v>#REF!</v>
      </c>
      <c r="C8133" s="54">
        <v>5</v>
      </c>
      <c r="D8133" s="54"/>
      <c r="F8133" s="89"/>
      <c r="G8133" s="95" t="s">
        <v>359</v>
      </c>
      <c r="H8133" s="552">
        <f t="shared" si="3918"/>
        <v>0</v>
      </c>
      <c r="I8133" s="554"/>
      <c r="J8133" s="554"/>
      <c r="K8133" s="554"/>
      <c r="L8133" s="554"/>
      <c r="M8133" s="554"/>
      <c r="N8133" s="156"/>
    </row>
    <row r="8134" spans="2:15" ht="20.25" customHeight="1">
      <c r="B8134" s="50" t="e">
        <f>IF((#REF!+#REF!+H8134)&lt;&gt;0,"a","b")</f>
        <v>#REF!</v>
      </c>
      <c r="C8134" s="54">
        <v>5</v>
      </c>
      <c r="D8134" s="54"/>
      <c r="F8134" s="89"/>
      <c r="G8134" s="95" t="s">
        <v>360</v>
      </c>
      <c r="H8134" s="552">
        <f t="shared" si="3918"/>
        <v>0</v>
      </c>
      <c r="I8134" s="554"/>
      <c r="J8134" s="554"/>
      <c r="K8134" s="554"/>
      <c r="L8134" s="554"/>
      <c r="M8134" s="554"/>
      <c r="N8134" s="156"/>
    </row>
    <row r="8135" spans="2:15" ht="34.5" customHeight="1">
      <c r="B8135" s="50" t="e">
        <f>IF((#REF!+#REF!+H8135)&lt;&gt;0,"a","b")</f>
        <v>#REF!</v>
      </c>
      <c r="C8135" s="54">
        <v>5</v>
      </c>
      <c r="D8135" s="54"/>
      <c r="F8135" s="89"/>
      <c r="G8135" s="95" t="s">
        <v>361</v>
      </c>
      <c r="H8135" s="552">
        <f t="shared" si="3918"/>
        <v>0</v>
      </c>
      <c r="I8135" s="554"/>
      <c r="J8135" s="554"/>
      <c r="K8135" s="554"/>
      <c r="L8135" s="554"/>
      <c r="M8135" s="554"/>
      <c r="N8135" s="156"/>
    </row>
    <row r="8136" spans="2:15" ht="30.75" customHeight="1">
      <c r="B8136" s="50" t="e">
        <f>IF((#REF!+#REF!+H8136)&lt;&gt;0,"a","b")</f>
        <v>#REF!</v>
      </c>
      <c r="C8136" s="54">
        <v>5</v>
      </c>
      <c r="D8136" s="54"/>
      <c r="F8136" s="374"/>
      <c r="G8136" s="95" t="s">
        <v>362</v>
      </c>
      <c r="H8136" s="552">
        <f t="shared" si="3918"/>
        <v>0</v>
      </c>
      <c r="I8136" s="554"/>
      <c r="J8136" s="554"/>
      <c r="K8136" s="554"/>
      <c r="L8136" s="554"/>
      <c r="M8136" s="554"/>
      <c r="N8136" s="156"/>
    </row>
    <row r="8137" spans="2:15" ht="20.25" customHeight="1">
      <c r="B8137" s="50" t="e">
        <f>IF((#REF!+#REF!+H8137)&lt;&gt;0,"a","b")</f>
        <v>#REF!</v>
      </c>
      <c r="C8137" s="54">
        <v>3</v>
      </c>
      <c r="D8137" s="54"/>
      <c r="F8137" s="89"/>
      <c r="G8137" s="90" t="s">
        <v>302</v>
      </c>
      <c r="H8137" s="552">
        <f t="shared" si="3918"/>
        <v>0</v>
      </c>
      <c r="I8137" s="562"/>
      <c r="J8137" s="562"/>
      <c r="K8137" s="562"/>
      <c r="L8137" s="562"/>
      <c r="M8137" s="562"/>
      <c r="N8137" s="161"/>
    </row>
    <row r="8138" spans="2:15" ht="20.25" customHeight="1">
      <c r="B8138" s="50" t="e">
        <f>IF((#REF!+#REF!+H8138)&lt;&gt;0,"a","b")</f>
        <v>#REF!</v>
      </c>
      <c r="C8138" s="54">
        <v>3</v>
      </c>
      <c r="D8138" s="54"/>
      <c r="F8138" s="89"/>
      <c r="G8138" s="90" t="s">
        <v>301</v>
      </c>
      <c r="H8138" s="563">
        <f t="shared" si="3918"/>
        <v>0</v>
      </c>
      <c r="I8138" s="564">
        <f t="shared" ref="I8138:M8138" si="3925">I8139+I8144+I8145</f>
        <v>0</v>
      </c>
      <c r="J8138" s="564">
        <f t="shared" si="3925"/>
        <v>0</v>
      </c>
      <c r="K8138" s="564">
        <f t="shared" si="3925"/>
        <v>0</v>
      </c>
      <c r="L8138" s="564">
        <f t="shared" si="3925"/>
        <v>0</v>
      </c>
      <c r="M8138" s="564">
        <f t="shared" si="3925"/>
        <v>0</v>
      </c>
      <c r="N8138" s="150">
        <f t="shared" ref="N8138" si="3926">N8139+N8144+N8145</f>
        <v>0</v>
      </c>
      <c r="O8138" s="60" t="s">
        <v>71</v>
      </c>
    </row>
    <row r="8139" spans="2:15" ht="20.25" customHeight="1">
      <c r="B8139" s="50" t="e">
        <f>IF((#REF!+#REF!+H8139)&lt;&gt;0,"a","b")</f>
        <v>#REF!</v>
      </c>
      <c r="C8139" s="54">
        <v>4</v>
      </c>
      <c r="D8139" s="54"/>
      <c r="F8139" s="89"/>
      <c r="G8139" s="93" t="s">
        <v>363</v>
      </c>
      <c r="H8139" s="563">
        <f t="shared" si="3918"/>
        <v>0</v>
      </c>
      <c r="I8139" s="565">
        <f t="shared" ref="I8139:K8139" si="3927">SUM(I8140:I8143)</f>
        <v>0</v>
      </c>
      <c r="J8139" s="565">
        <f t="shared" si="3927"/>
        <v>0</v>
      </c>
      <c r="K8139" s="565">
        <f t="shared" si="3927"/>
        <v>0</v>
      </c>
      <c r="L8139" s="565">
        <f t="shared" ref="L8139:M8139" si="3928">SUM(L8140:L8143)</f>
        <v>0</v>
      </c>
      <c r="M8139" s="565">
        <f t="shared" si="3928"/>
        <v>0</v>
      </c>
      <c r="N8139" s="151">
        <f t="shared" ref="N8139" si="3929">SUM(N8140:N8143)</f>
        <v>0</v>
      </c>
      <c r="O8139" s="60" t="s">
        <v>71</v>
      </c>
    </row>
    <row r="8140" spans="2:15" ht="20.25" customHeight="1">
      <c r="B8140" s="50" t="e">
        <f>IF((#REF!+#REF!+H8140)&lt;&gt;0,"a","b")</f>
        <v>#REF!</v>
      </c>
      <c r="C8140" s="54">
        <v>5</v>
      </c>
      <c r="D8140" s="54"/>
      <c r="F8140" s="89"/>
      <c r="G8140" s="95" t="s">
        <v>364</v>
      </c>
      <c r="H8140" s="552">
        <f t="shared" si="3918"/>
        <v>0</v>
      </c>
      <c r="I8140" s="554"/>
      <c r="J8140" s="554"/>
      <c r="K8140" s="554"/>
      <c r="L8140" s="554"/>
      <c r="M8140" s="554"/>
      <c r="N8140" s="154"/>
    </row>
    <row r="8141" spans="2:15" ht="20.25" customHeight="1">
      <c r="B8141" s="50" t="e">
        <f>IF((#REF!+#REF!+H8141)&lt;&gt;0,"a","b")</f>
        <v>#REF!</v>
      </c>
      <c r="C8141" s="54">
        <v>5</v>
      </c>
      <c r="D8141" s="54"/>
      <c r="F8141" s="89"/>
      <c r="G8141" s="95" t="s">
        <v>365</v>
      </c>
      <c r="H8141" s="552">
        <f t="shared" si="3918"/>
        <v>0</v>
      </c>
      <c r="I8141" s="554"/>
      <c r="J8141" s="554"/>
      <c r="K8141" s="554"/>
      <c r="L8141" s="554"/>
      <c r="M8141" s="554"/>
      <c r="N8141" s="154"/>
    </row>
    <row r="8142" spans="2:15" ht="20.25" customHeight="1">
      <c r="B8142" s="50" t="e">
        <f>IF((#REF!+#REF!+H8142)&lt;&gt;0,"a","b")</f>
        <v>#REF!</v>
      </c>
      <c r="C8142" s="54">
        <v>5</v>
      </c>
      <c r="D8142" s="54"/>
      <c r="F8142" s="89"/>
      <c r="G8142" s="95" t="s">
        <v>366</v>
      </c>
      <c r="H8142" s="552">
        <f t="shared" si="3918"/>
        <v>0</v>
      </c>
      <c r="I8142" s="554"/>
      <c r="J8142" s="554"/>
      <c r="K8142" s="554"/>
      <c r="L8142" s="554"/>
      <c r="M8142" s="554"/>
      <c r="N8142" s="154"/>
    </row>
    <row r="8143" spans="2:15" ht="20.25" customHeight="1">
      <c r="B8143" s="50" t="e">
        <f>IF((#REF!+#REF!+H8143)&lt;&gt;0,"a","b")</f>
        <v>#REF!</v>
      </c>
      <c r="C8143" s="54">
        <v>5</v>
      </c>
      <c r="D8143" s="54"/>
      <c r="F8143" s="89"/>
      <c r="G8143" s="95" t="s">
        <v>367</v>
      </c>
      <c r="H8143" s="552">
        <f t="shared" si="3918"/>
        <v>0</v>
      </c>
      <c r="I8143" s="554"/>
      <c r="J8143" s="554"/>
      <c r="K8143" s="554"/>
      <c r="L8143" s="554"/>
      <c r="M8143" s="554"/>
      <c r="N8143" s="154"/>
    </row>
    <row r="8144" spans="2:15" ht="20.25" customHeight="1">
      <c r="B8144" s="50" t="e">
        <f>IF((#REF!+#REF!+H8144)&lt;&gt;0,"a","b")</f>
        <v>#REF!</v>
      </c>
      <c r="C8144" s="54">
        <v>4</v>
      </c>
      <c r="D8144" s="54"/>
      <c r="F8144" s="89"/>
      <c r="G8144" s="93" t="s">
        <v>368</v>
      </c>
      <c r="H8144" s="558">
        <f t="shared" si="3918"/>
        <v>0</v>
      </c>
      <c r="I8144" s="555"/>
      <c r="J8144" s="555"/>
      <c r="K8144" s="555"/>
      <c r="L8144" s="555"/>
      <c r="M8144" s="555"/>
      <c r="N8144" s="153"/>
    </row>
    <row r="8145" spans="2:15" ht="36" customHeight="1">
      <c r="B8145" s="50" t="e">
        <f>IF((#REF!+#REF!+H8145)&lt;&gt;0,"a","b")</f>
        <v>#REF!</v>
      </c>
      <c r="C8145" s="54">
        <v>4</v>
      </c>
      <c r="D8145" s="54"/>
      <c r="F8145" s="89"/>
      <c r="G8145" s="93" t="s">
        <v>369</v>
      </c>
      <c r="H8145" s="556">
        <f t="shared" si="3918"/>
        <v>0</v>
      </c>
      <c r="I8145" s="555"/>
      <c r="J8145" s="555"/>
      <c r="K8145" s="555"/>
      <c r="L8145" s="555"/>
      <c r="M8145" s="555"/>
      <c r="N8145" s="153"/>
    </row>
    <row r="8146" spans="2:15" ht="20.25" customHeight="1">
      <c r="B8146" s="50" t="e">
        <f>IF((#REF!+#REF!+H8146)&lt;&gt;0,"a","b")</f>
        <v>#REF!</v>
      </c>
      <c r="C8146" s="54">
        <v>3</v>
      </c>
      <c r="D8146" s="54"/>
      <c r="F8146" s="89"/>
      <c r="G8146" s="90" t="s">
        <v>295</v>
      </c>
      <c r="H8146" s="556">
        <f t="shared" si="3918"/>
        <v>0</v>
      </c>
      <c r="I8146" s="562"/>
      <c r="J8146" s="562"/>
      <c r="K8146" s="562"/>
      <c r="L8146" s="562"/>
      <c r="M8146" s="562"/>
      <c r="N8146" s="161"/>
    </row>
    <row r="8147" spans="2:15" ht="20.25" customHeight="1">
      <c r="B8147" s="50" t="e">
        <f>IF((#REF!+#REF!+H8147)&lt;&gt;0,"a","b")</f>
        <v>#REF!</v>
      </c>
      <c r="C8147" s="54">
        <v>3</v>
      </c>
      <c r="D8147" s="54"/>
      <c r="F8147" s="89"/>
      <c r="G8147" s="90" t="s">
        <v>296</v>
      </c>
      <c r="H8147" s="566">
        <f t="shared" si="3918"/>
        <v>0</v>
      </c>
      <c r="I8147" s="564">
        <f t="shared" ref="I8147:M8147" si="3930">I8148+I8151+I8154</f>
        <v>0</v>
      </c>
      <c r="J8147" s="564">
        <f t="shared" si="3930"/>
        <v>0</v>
      </c>
      <c r="K8147" s="564">
        <f t="shared" si="3930"/>
        <v>0</v>
      </c>
      <c r="L8147" s="564">
        <f t="shared" si="3930"/>
        <v>0</v>
      </c>
      <c r="M8147" s="564">
        <f t="shared" si="3930"/>
        <v>0</v>
      </c>
      <c r="N8147" s="150">
        <f t="shared" ref="N8147" si="3931">N8148+N8151+N8154</f>
        <v>0</v>
      </c>
      <c r="O8147" s="60" t="s">
        <v>71</v>
      </c>
    </row>
    <row r="8148" spans="2:15" ht="20.25" customHeight="1">
      <c r="B8148" s="50" t="e">
        <f>IF((#REF!+#REF!+H8148)&lt;&gt;0,"a","b")</f>
        <v>#REF!</v>
      </c>
      <c r="C8148" s="54">
        <v>4</v>
      </c>
      <c r="D8148" s="54"/>
      <c r="F8148" s="89"/>
      <c r="G8148" s="93" t="s">
        <v>370</v>
      </c>
      <c r="H8148" s="566">
        <f t="shared" si="3918"/>
        <v>0</v>
      </c>
      <c r="I8148" s="565">
        <f t="shared" ref="I8148:K8148" si="3932">SUM(I8149:I8150)</f>
        <v>0</v>
      </c>
      <c r="J8148" s="565">
        <f t="shared" si="3932"/>
        <v>0</v>
      </c>
      <c r="K8148" s="565">
        <f t="shared" si="3932"/>
        <v>0</v>
      </c>
      <c r="L8148" s="565">
        <f t="shared" ref="L8148:M8148" si="3933">SUM(L8149:L8150)</f>
        <v>0</v>
      </c>
      <c r="M8148" s="565">
        <f t="shared" si="3933"/>
        <v>0</v>
      </c>
      <c r="N8148" s="151">
        <f t="shared" ref="N8148" si="3934">SUM(N8149:N8150)</f>
        <v>0</v>
      </c>
      <c r="O8148" s="60" t="s">
        <v>71</v>
      </c>
    </row>
    <row r="8149" spans="2:15" ht="20.25" customHeight="1">
      <c r="B8149" s="50" t="e">
        <f>IF((#REF!+#REF!+H8149)&lt;&gt;0,"a","b")</f>
        <v>#REF!</v>
      </c>
      <c r="C8149" s="54">
        <v>5</v>
      </c>
      <c r="D8149" s="54"/>
      <c r="F8149" s="89"/>
      <c r="G8149" s="95" t="s">
        <v>371</v>
      </c>
      <c r="H8149" s="556">
        <f t="shared" si="3918"/>
        <v>0</v>
      </c>
      <c r="I8149" s="554"/>
      <c r="J8149" s="554"/>
      <c r="K8149" s="554"/>
      <c r="L8149" s="554"/>
      <c r="M8149" s="554"/>
      <c r="N8149" s="154"/>
    </row>
    <row r="8150" spans="2:15" ht="20.25" customHeight="1">
      <c r="B8150" s="50" t="e">
        <f>IF((#REF!+#REF!+H8150)&lt;&gt;0,"a","b")</f>
        <v>#REF!</v>
      </c>
      <c r="C8150" s="54">
        <v>5</v>
      </c>
      <c r="D8150" s="54"/>
      <c r="F8150" s="89"/>
      <c r="G8150" s="95" t="s">
        <v>297</v>
      </c>
      <c r="H8150" s="556">
        <f t="shared" si="3918"/>
        <v>0</v>
      </c>
      <c r="I8150" s="554"/>
      <c r="J8150" s="554"/>
      <c r="K8150" s="554"/>
      <c r="L8150" s="554"/>
      <c r="M8150" s="554"/>
      <c r="N8150" s="154"/>
    </row>
    <row r="8151" spans="2:15" ht="20.25" customHeight="1">
      <c r="B8151" s="50" t="e">
        <f>IF((#REF!+#REF!+H8151)&lt;&gt;0,"a","b")</f>
        <v>#REF!</v>
      </c>
      <c r="C8151" s="54">
        <v>4</v>
      </c>
      <c r="D8151" s="54"/>
      <c r="F8151" s="89"/>
      <c r="G8151" s="93" t="s">
        <v>372</v>
      </c>
      <c r="H8151" s="566">
        <f t="shared" si="3918"/>
        <v>0</v>
      </c>
      <c r="I8151" s="565">
        <f t="shared" ref="I8151:K8151" si="3935">SUM(I8152:I8153)</f>
        <v>0</v>
      </c>
      <c r="J8151" s="565">
        <f t="shared" si="3935"/>
        <v>0</v>
      </c>
      <c r="K8151" s="565">
        <f t="shared" si="3935"/>
        <v>0</v>
      </c>
      <c r="L8151" s="565">
        <f t="shared" ref="L8151:M8151" si="3936">SUM(L8152:L8153)</f>
        <v>0</v>
      </c>
      <c r="M8151" s="565">
        <f t="shared" si="3936"/>
        <v>0</v>
      </c>
      <c r="N8151" s="151">
        <f t="shared" ref="N8151" si="3937">SUM(N8152:N8153)</f>
        <v>0</v>
      </c>
      <c r="O8151" s="60" t="s">
        <v>71</v>
      </c>
    </row>
    <row r="8152" spans="2:15" ht="20.25" customHeight="1">
      <c r="B8152" s="50" t="e">
        <f>IF((#REF!+#REF!+H8152)&lt;&gt;0,"a","b")</f>
        <v>#REF!</v>
      </c>
      <c r="C8152" s="54">
        <v>5</v>
      </c>
      <c r="D8152" s="54"/>
      <c r="F8152" s="89"/>
      <c r="G8152" s="95" t="s">
        <v>371</v>
      </c>
      <c r="H8152" s="556">
        <f t="shared" si="3918"/>
        <v>0</v>
      </c>
      <c r="I8152" s="554"/>
      <c r="J8152" s="554"/>
      <c r="K8152" s="554"/>
      <c r="L8152" s="554"/>
      <c r="M8152" s="554"/>
      <c r="N8152" s="154"/>
    </row>
    <row r="8153" spans="2:15" ht="20.25" customHeight="1">
      <c r="B8153" s="50" t="e">
        <f>IF((#REF!+#REF!+H8153)&lt;&gt;0,"a","b")</f>
        <v>#REF!</v>
      </c>
      <c r="C8153" s="54">
        <v>5</v>
      </c>
      <c r="D8153" s="54"/>
      <c r="F8153" s="89"/>
      <c r="G8153" s="95" t="s">
        <v>297</v>
      </c>
      <c r="H8153" s="556">
        <f t="shared" si="3918"/>
        <v>0</v>
      </c>
      <c r="I8153" s="554"/>
      <c r="J8153" s="554"/>
      <c r="K8153" s="554"/>
      <c r="L8153" s="554"/>
      <c r="M8153" s="554"/>
      <c r="N8153" s="154"/>
    </row>
    <row r="8154" spans="2:15" ht="20.25" customHeight="1">
      <c r="B8154" s="50" t="e">
        <f>IF((#REF!+#REF!+H8154)&lt;&gt;0,"a","b")</f>
        <v>#REF!</v>
      </c>
      <c r="C8154" s="54">
        <v>4</v>
      </c>
      <c r="D8154" s="54"/>
      <c r="F8154" s="89"/>
      <c r="G8154" s="93" t="s">
        <v>373</v>
      </c>
      <c r="H8154" s="566">
        <f t="shared" si="3918"/>
        <v>0</v>
      </c>
      <c r="I8154" s="565">
        <f t="shared" ref="I8154:K8154" si="3938">SUM(I8155:I8156)</f>
        <v>0</v>
      </c>
      <c r="J8154" s="565">
        <f t="shared" si="3938"/>
        <v>0</v>
      </c>
      <c r="K8154" s="565">
        <f t="shared" si="3938"/>
        <v>0</v>
      </c>
      <c r="L8154" s="565">
        <f t="shared" ref="L8154:M8154" si="3939">SUM(L8155:L8156)</f>
        <v>0</v>
      </c>
      <c r="M8154" s="565">
        <f t="shared" si="3939"/>
        <v>0</v>
      </c>
      <c r="N8154" s="151">
        <f t="shared" ref="N8154" si="3940">SUM(N8155:N8156)</f>
        <v>0</v>
      </c>
      <c r="O8154" s="60" t="s">
        <v>71</v>
      </c>
    </row>
    <row r="8155" spans="2:15" ht="20.25" customHeight="1">
      <c r="B8155" s="50" t="e">
        <f>IF((#REF!+#REF!+H8155)&lt;&gt;0,"a","b")</f>
        <v>#REF!</v>
      </c>
      <c r="C8155" s="54">
        <v>5</v>
      </c>
      <c r="D8155" s="54"/>
      <c r="F8155" s="89"/>
      <c r="G8155" s="95" t="s">
        <v>371</v>
      </c>
      <c r="H8155" s="556">
        <f t="shared" si="3918"/>
        <v>0</v>
      </c>
      <c r="I8155" s="554"/>
      <c r="J8155" s="554"/>
      <c r="K8155" s="554"/>
      <c r="L8155" s="554"/>
      <c r="M8155" s="554"/>
      <c r="N8155" s="154"/>
    </row>
    <row r="8156" spans="2:15" ht="20.25" customHeight="1">
      <c r="B8156" s="50" t="e">
        <f>IF((#REF!+#REF!+H8156)&lt;&gt;0,"a","b")</f>
        <v>#REF!</v>
      </c>
      <c r="C8156" s="54">
        <v>5</v>
      </c>
      <c r="D8156" s="54"/>
      <c r="F8156" s="89"/>
      <c r="G8156" s="95" t="s">
        <v>297</v>
      </c>
      <c r="H8156" s="556">
        <f t="shared" si="3918"/>
        <v>0</v>
      </c>
      <c r="I8156" s="554"/>
      <c r="J8156" s="554"/>
      <c r="K8156" s="554"/>
      <c r="L8156" s="554"/>
      <c r="M8156" s="554"/>
      <c r="N8156" s="154"/>
    </row>
    <row r="8157" spans="2:15" ht="20.25" customHeight="1">
      <c r="B8157" s="50" t="e">
        <f>IF((#REF!+#REF!+H8157)&lt;&gt;0,"a","b")</f>
        <v>#REF!</v>
      </c>
      <c r="C8157" s="54">
        <v>3</v>
      </c>
      <c r="D8157" s="54"/>
      <c r="F8157" s="374"/>
      <c r="G8157" s="90" t="s">
        <v>299</v>
      </c>
      <c r="H8157" s="566">
        <f t="shared" si="3918"/>
        <v>0</v>
      </c>
      <c r="I8157" s="564">
        <f t="shared" ref="I8157:M8157" si="3941">I8158+I8161+I8164</f>
        <v>0</v>
      </c>
      <c r="J8157" s="564">
        <f t="shared" si="3941"/>
        <v>0</v>
      </c>
      <c r="K8157" s="564">
        <f t="shared" si="3941"/>
        <v>0</v>
      </c>
      <c r="L8157" s="564">
        <f t="shared" si="3941"/>
        <v>0</v>
      </c>
      <c r="M8157" s="564">
        <f t="shared" si="3941"/>
        <v>0</v>
      </c>
      <c r="N8157" s="150">
        <f t="shared" ref="N8157" si="3942">N8158+N8161+N8164</f>
        <v>0</v>
      </c>
      <c r="O8157" s="60" t="s">
        <v>71</v>
      </c>
    </row>
    <row r="8158" spans="2:15" ht="20.25" customHeight="1">
      <c r="B8158" s="50" t="e">
        <f>IF((#REF!+#REF!+H8158)&lt;&gt;0,"a","b")</f>
        <v>#REF!</v>
      </c>
      <c r="C8158" s="54">
        <v>4</v>
      </c>
      <c r="D8158" s="54"/>
      <c r="F8158" s="89"/>
      <c r="G8158" s="93" t="s">
        <v>374</v>
      </c>
      <c r="H8158" s="566">
        <f t="shared" si="3918"/>
        <v>0</v>
      </c>
      <c r="I8158" s="565">
        <f t="shared" ref="I8158:K8158" si="3943">SUM(I8159:I8160)</f>
        <v>0</v>
      </c>
      <c r="J8158" s="565">
        <f t="shared" si="3943"/>
        <v>0</v>
      </c>
      <c r="K8158" s="565">
        <f t="shared" si="3943"/>
        <v>0</v>
      </c>
      <c r="L8158" s="565">
        <f t="shared" ref="L8158:M8158" si="3944">SUM(L8159:L8160)</f>
        <v>0</v>
      </c>
      <c r="M8158" s="565">
        <f t="shared" si="3944"/>
        <v>0</v>
      </c>
      <c r="N8158" s="151">
        <f t="shared" ref="N8158" si="3945">SUM(N8159:N8160)</f>
        <v>0</v>
      </c>
      <c r="O8158" s="60" t="s">
        <v>71</v>
      </c>
    </row>
    <row r="8159" spans="2:15" ht="20.25" customHeight="1">
      <c r="B8159" s="50" t="e">
        <f>IF((#REF!+#REF!+H8159)&lt;&gt;0,"a","b")</f>
        <v>#REF!</v>
      </c>
      <c r="C8159" s="54">
        <v>5</v>
      </c>
      <c r="D8159" s="54"/>
      <c r="F8159" s="89"/>
      <c r="G8159" s="95" t="s">
        <v>375</v>
      </c>
      <c r="H8159" s="556">
        <f t="shared" si="3918"/>
        <v>0</v>
      </c>
      <c r="I8159" s="554"/>
      <c r="J8159" s="554"/>
      <c r="K8159" s="554"/>
      <c r="L8159" s="554"/>
      <c r="M8159" s="554"/>
      <c r="N8159" s="154"/>
    </row>
    <row r="8160" spans="2:15" ht="20.25" customHeight="1">
      <c r="B8160" s="50" t="e">
        <f>IF((#REF!+#REF!+H8160)&lt;&gt;0,"a","b")</f>
        <v>#REF!</v>
      </c>
      <c r="C8160" s="54">
        <v>5</v>
      </c>
      <c r="D8160" s="54"/>
      <c r="F8160" s="89"/>
      <c r="G8160" s="95" t="s">
        <v>376</v>
      </c>
      <c r="H8160" s="556">
        <f t="shared" si="3918"/>
        <v>0</v>
      </c>
      <c r="I8160" s="554"/>
      <c r="J8160" s="554"/>
      <c r="K8160" s="554"/>
      <c r="L8160" s="554"/>
      <c r="M8160" s="554"/>
      <c r="N8160" s="154"/>
    </row>
    <row r="8161" spans="2:15" ht="20.25" customHeight="1">
      <c r="B8161" s="50" t="e">
        <f>IF((#REF!+#REF!+H8161)&lt;&gt;0,"a","b")</f>
        <v>#REF!</v>
      </c>
      <c r="C8161" s="54">
        <v>4</v>
      </c>
      <c r="D8161" s="54"/>
      <c r="F8161" s="89"/>
      <c r="G8161" s="93" t="s">
        <v>377</v>
      </c>
      <c r="H8161" s="566">
        <f t="shared" si="3918"/>
        <v>0</v>
      </c>
      <c r="I8161" s="565">
        <f t="shared" ref="I8161:K8161" si="3946">SUM(I8162:I8163)</f>
        <v>0</v>
      </c>
      <c r="J8161" s="565">
        <f t="shared" si="3946"/>
        <v>0</v>
      </c>
      <c r="K8161" s="565">
        <f t="shared" si="3946"/>
        <v>0</v>
      </c>
      <c r="L8161" s="565">
        <f t="shared" ref="L8161:M8161" si="3947">SUM(L8162:L8163)</f>
        <v>0</v>
      </c>
      <c r="M8161" s="565">
        <f t="shared" si="3947"/>
        <v>0</v>
      </c>
      <c r="N8161" s="151">
        <f t="shared" ref="N8161" si="3948">SUM(N8162:N8163)</f>
        <v>0</v>
      </c>
      <c r="O8161" s="60" t="s">
        <v>71</v>
      </c>
    </row>
    <row r="8162" spans="2:15" ht="20.25" customHeight="1">
      <c r="B8162" s="50" t="e">
        <f>IF((#REF!+#REF!+H8162)&lt;&gt;0,"a","b")</f>
        <v>#REF!</v>
      </c>
      <c r="C8162" s="54">
        <v>5</v>
      </c>
      <c r="D8162" s="54"/>
      <c r="F8162" s="89"/>
      <c r="G8162" s="95" t="s">
        <v>375</v>
      </c>
      <c r="H8162" s="556">
        <f t="shared" si="3918"/>
        <v>0</v>
      </c>
      <c r="I8162" s="554"/>
      <c r="J8162" s="554"/>
      <c r="K8162" s="554"/>
      <c r="L8162" s="554"/>
      <c r="M8162" s="554"/>
      <c r="N8162" s="154"/>
    </row>
    <row r="8163" spans="2:15" ht="20.25" customHeight="1">
      <c r="B8163" s="50" t="e">
        <f>IF((#REF!+#REF!+H8163)&lt;&gt;0,"a","b")</f>
        <v>#REF!</v>
      </c>
      <c r="C8163" s="54">
        <v>5</v>
      </c>
      <c r="D8163" s="54"/>
      <c r="F8163" s="89"/>
      <c r="G8163" s="95" t="s">
        <v>376</v>
      </c>
      <c r="H8163" s="552">
        <f t="shared" si="3918"/>
        <v>0</v>
      </c>
      <c r="I8163" s="554"/>
      <c r="J8163" s="554"/>
      <c r="K8163" s="554"/>
      <c r="L8163" s="554"/>
      <c r="M8163" s="554"/>
      <c r="N8163" s="154"/>
    </row>
    <row r="8164" spans="2:15" ht="20.25" customHeight="1">
      <c r="B8164" s="50" t="e">
        <f>IF((#REF!+#REF!+H8164)&lt;&gt;0,"a","b")</f>
        <v>#REF!</v>
      </c>
      <c r="C8164" s="54">
        <v>4</v>
      </c>
      <c r="D8164" s="54"/>
      <c r="F8164" s="374"/>
      <c r="G8164" s="93" t="s">
        <v>300</v>
      </c>
      <c r="H8164" s="563">
        <f t="shared" si="3918"/>
        <v>0</v>
      </c>
      <c r="I8164" s="565">
        <f t="shared" ref="I8164:K8164" si="3949">SUM(I8165:I8166)</f>
        <v>0</v>
      </c>
      <c r="J8164" s="565">
        <f t="shared" si="3949"/>
        <v>0</v>
      </c>
      <c r="K8164" s="565">
        <f t="shared" si="3949"/>
        <v>0</v>
      </c>
      <c r="L8164" s="565">
        <f t="shared" ref="L8164:M8164" si="3950">SUM(L8165:L8166)</f>
        <v>0</v>
      </c>
      <c r="M8164" s="565">
        <f t="shared" si="3950"/>
        <v>0</v>
      </c>
      <c r="N8164" s="151">
        <f t="shared" ref="N8164" si="3951">SUM(N8165:N8166)</f>
        <v>0</v>
      </c>
      <c r="O8164" s="60" t="s">
        <v>71</v>
      </c>
    </row>
    <row r="8165" spans="2:15" ht="20.25" customHeight="1">
      <c r="B8165" s="50" t="e">
        <f>IF((#REF!+#REF!+H8165)&lt;&gt;0,"a","b")</f>
        <v>#REF!</v>
      </c>
      <c r="C8165" s="54">
        <v>5</v>
      </c>
      <c r="D8165" s="54"/>
      <c r="F8165" s="374"/>
      <c r="G8165" s="95" t="s">
        <v>375</v>
      </c>
      <c r="H8165" s="552">
        <f t="shared" si="3918"/>
        <v>0</v>
      </c>
      <c r="I8165" s="554"/>
      <c r="J8165" s="554"/>
      <c r="K8165" s="554"/>
      <c r="L8165" s="554"/>
      <c r="M8165" s="554"/>
      <c r="N8165" s="154"/>
    </row>
    <row r="8166" spans="2:15" ht="20.25" customHeight="1">
      <c r="B8166" s="50" t="e">
        <f>IF((#REF!+#REF!+H8166)&lt;&gt;0,"a","b")</f>
        <v>#REF!</v>
      </c>
      <c r="C8166" s="54">
        <v>5</v>
      </c>
      <c r="D8166" s="54"/>
      <c r="F8166" s="89"/>
      <c r="G8166" s="95" t="s">
        <v>376</v>
      </c>
      <c r="H8166" s="552">
        <f t="shared" si="3918"/>
        <v>0</v>
      </c>
      <c r="I8166" s="554"/>
      <c r="J8166" s="554"/>
      <c r="K8166" s="554"/>
      <c r="L8166" s="554"/>
      <c r="M8166" s="554"/>
      <c r="N8166" s="154"/>
    </row>
    <row r="8167" spans="2:15" ht="20.25" customHeight="1">
      <c r="B8167" s="50" t="e">
        <f>IF((#REF!+#REF!+H8167)&lt;&gt;0,"a","b")</f>
        <v>#REF!</v>
      </c>
      <c r="C8167" s="54">
        <v>3</v>
      </c>
      <c r="D8167" s="54"/>
      <c r="F8167" s="374"/>
      <c r="G8167" s="90" t="s">
        <v>298</v>
      </c>
      <c r="H8167" s="563">
        <f t="shared" si="3918"/>
        <v>0</v>
      </c>
      <c r="I8167" s="564">
        <f t="shared" ref="I8167:M8167" si="3952">I8168+I8169</f>
        <v>0</v>
      </c>
      <c r="J8167" s="564">
        <f t="shared" si="3952"/>
        <v>0</v>
      </c>
      <c r="K8167" s="564">
        <f t="shared" si="3952"/>
        <v>0</v>
      </c>
      <c r="L8167" s="564">
        <f t="shared" si="3952"/>
        <v>0</v>
      </c>
      <c r="M8167" s="564">
        <f t="shared" si="3952"/>
        <v>0</v>
      </c>
      <c r="N8167" s="150">
        <f t="shared" ref="N8167" si="3953">N8168+N8169</f>
        <v>0</v>
      </c>
      <c r="O8167" s="60" t="s">
        <v>71</v>
      </c>
    </row>
    <row r="8168" spans="2:15" ht="20.25" customHeight="1">
      <c r="B8168" s="50" t="e">
        <f>IF((#REF!+#REF!+H8168)&lt;&gt;0,"a","b")</f>
        <v>#REF!</v>
      </c>
      <c r="C8168" s="54">
        <v>4</v>
      </c>
      <c r="D8168" s="54"/>
      <c r="F8168" s="89"/>
      <c r="G8168" s="93" t="s">
        <v>378</v>
      </c>
      <c r="H8168" s="552">
        <f t="shared" si="3918"/>
        <v>0</v>
      </c>
      <c r="I8168" s="555"/>
      <c r="J8168" s="555"/>
      <c r="K8168" s="555"/>
      <c r="L8168" s="555"/>
      <c r="M8168" s="555"/>
      <c r="N8168" s="153"/>
    </row>
    <row r="8169" spans="2:15" ht="20.25" customHeight="1">
      <c r="B8169" s="50" t="e">
        <f>IF((#REF!+#REF!+H8169)&lt;&gt;0,"a","b")</f>
        <v>#REF!</v>
      </c>
      <c r="C8169" s="54">
        <v>4</v>
      </c>
      <c r="D8169" s="54"/>
      <c r="F8169" s="374"/>
      <c r="G8169" s="93" t="s">
        <v>379</v>
      </c>
      <c r="H8169" s="563">
        <f t="shared" si="3918"/>
        <v>0</v>
      </c>
      <c r="I8169" s="565">
        <f t="shared" ref="I8169:M8169" si="3954">I8170+I8189</f>
        <v>0</v>
      </c>
      <c r="J8169" s="565">
        <f t="shared" si="3954"/>
        <v>0</v>
      </c>
      <c r="K8169" s="565">
        <f t="shared" si="3954"/>
        <v>0</v>
      </c>
      <c r="L8169" s="565">
        <f t="shared" si="3954"/>
        <v>0</v>
      </c>
      <c r="M8169" s="565">
        <f t="shared" si="3954"/>
        <v>0</v>
      </c>
      <c r="N8169" s="151">
        <f t="shared" ref="N8169" si="3955">N8170+N8189</f>
        <v>0</v>
      </c>
      <c r="O8169" s="60" t="s">
        <v>71</v>
      </c>
    </row>
    <row r="8170" spans="2:15" ht="20.25" customHeight="1">
      <c r="B8170" s="50" t="e">
        <f>IF((#REF!+#REF!+H8170)&lt;&gt;0,"a","b")</f>
        <v>#REF!</v>
      </c>
      <c r="C8170" s="54">
        <v>5</v>
      </c>
      <c r="D8170" s="54"/>
      <c r="F8170" s="374"/>
      <c r="G8170" s="95" t="s">
        <v>380</v>
      </c>
      <c r="H8170" s="563">
        <f t="shared" si="3918"/>
        <v>0</v>
      </c>
      <c r="I8170" s="560">
        <f t="shared" ref="I8170:K8170" si="3956">SUM(I8171:I8188)</f>
        <v>0</v>
      </c>
      <c r="J8170" s="560">
        <f t="shared" si="3956"/>
        <v>0</v>
      </c>
      <c r="K8170" s="560">
        <f t="shared" si="3956"/>
        <v>0</v>
      </c>
      <c r="L8170" s="560">
        <f t="shared" ref="L8170:M8170" si="3957">SUM(L8171:L8188)</f>
        <v>0</v>
      </c>
      <c r="M8170" s="560">
        <f t="shared" si="3957"/>
        <v>0</v>
      </c>
      <c r="N8170" s="157">
        <f t="shared" ref="N8170" si="3958">SUM(N8171:N8188)</f>
        <v>0</v>
      </c>
      <c r="O8170" s="60" t="s">
        <v>71</v>
      </c>
    </row>
    <row r="8171" spans="2:15" ht="45" customHeight="1">
      <c r="B8171" s="50" t="e">
        <f>IF((#REF!+#REF!+H8171)&lt;&gt;0,"a","b")</f>
        <v>#REF!</v>
      </c>
      <c r="C8171" s="54">
        <v>6</v>
      </c>
      <c r="D8171" s="54"/>
      <c r="F8171" s="89"/>
      <c r="G8171" s="97" t="s">
        <v>308</v>
      </c>
      <c r="H8171" s="552">
        <f t="shared" si="3918"/>
        <v>0</v>
      </c>
      <c r="I8171" s="553"/>
      <c r="J8171" s="553"/>
      <c r="K8171" s="553"/>
      <c r="L8171" s="553"/>
      <c r="M8171" s="553"/>
      <c r="N8171" s="138"/>
    </row>
    <row r="8172" spans="2:15" ht="20.25" customHeight="1">
      <c r="B8172" s="50" t="e">
        <f>IF((#REF!+#REF!+H8172)&lt;&gt;0,"a","b")</f>
        <v>#REF!</v>
      </c>
      <c r="C8172" s="54">
        <v>6</v>
      </c>
      <c r="D8172" s="54"/>
      <c r="F8172" s="89"/>
      <c r="G8172" s="97" t="s">
        <v>381</v>
      </c>
      <c r="H8172" s="552">
        <f t="shared" si="3918"/>
        <v>0</v>
      </c>
      <c r="I8172" s="553"/>
      <c r="J8172" s="553"/>
      <c r="K8172" s="553"/>
      <c r="L8172" s="553"/>
      <c r="M8172" s="553"/>
      <c r="N8172" s="138"/>
    </row>
    <row r="8173" spans="2:15" ht="20.25" customHeight="1">
      <c r="B8173" s="50" t="e">
        <f>IF((#REF!+#REF!+H8173)&lt;&gt;0,"a","b")</f>
        <v>#REF!</v>
      </c>
      <c r="C8173" s="54">
        <v>6</v>
      </c>
      <c r="D8173" s="54"/>
      <c r="F8173" s="89"/>
      <c r="G8173" s="97" t="s">
        <v>382</v>
      </c>
      <c r="H8173" s="552">
        <f t="shared" si="3918"/>
        <v>0</v>
      </c>
      <c r="I8173" s="553"/>
      <c r="J8173" s="553"/>
      <c r="K8173" s="553"/>
      <c r="L8173" s="553"/>
      <c r="M8173" s="553"/>
      <c r="N8173" s="138"/>
    </row>
    <row r="8174" spans="2:15" ht="20.25" customHeight="1">
      <c r="B8174" s="50" t="e">
        <f>IF((#REF!+#REF!+H8174)&lt;&gt;0,"a","b")</f>
        <v>#REF!</v>
      </c>
      <c r="C8174" s="54">
        <v>6</v>
      </c>
      <c r="D8174" s="54"/>
      <c r="F8174" s="374"/>
      <c r="G8174" s="97" t="s">
        <v>309</v>
      </c>
      <c r="H8174" s="552">
        <f t="shared" ref="H8174:H8237" si="3959">I8174+J8174</f>
        <v>0</v>
      </c>
      <c r="I8174" s="553"/>
      <c r="J8174" s="553"/>
      <c r="K8174" s="553"/>
      <c r="L8174" s="553"/>
      <c r="M8174" s="553"/>
      <c r="N8174" s="138"/>
    </row>
    <row r="8175" spans="2:15" ht="20.25" customHeight="1">
      <c r="B8175" s="50" t="e">
        <f>IF((#REF!+#REF!+H8175)&lt;&gt;0,"a","b")</f>
        <v>#REF!</v>
      </c>
      <c r="C8175" s="54">
        <v>6</v>
      </c>
      <c r="D8175" s="54"/>
      <c r="F8175" s="89"/>
      <c r="G8175" s="97" t="s">
        <v>310</v>
      </c>
      <c r="H8175" s="556">
        <f t="shared" si="3959"/>
        <v>0</v>
      </c>
      <c r="I8175" s="553"/>
      <c r="J8175" s="553"/>
      <c r="K8175" s="553"/>
      <c r="L8175" s="553"/>
      <c r="M8175" s="553"/>
      <c r="N8175" s="138"/>
    </row>
    <row r="8176" spans="2:15" ht="20.25" customHeight="1">
      <c r="B8176" s="50" t="e">
        <f>IF((#REF!+#REF!+H8176)&lt;&gt;0,"a","b")</f>
        <v>#REF!</v>
      </c>
      <c r="C8176" s="54">
        <v>6</v>
      </c>
      <c r="D8176" s="54"/>
      <c r="F8176" s="89"/>
      <c r="G8176" s="97" t="s">
        <v>383</v>
      </c>
      <c r="H8176" s="556">
        <f t="shared" si="3959"/>
        <v>0</v>
      </c>
      <c r="I8176" s="553"/>
      <c r="J8176" s="553"/>
      <c r="K8176" s="553"/>
      <c r="L8176" s="553"/>
      <c r="M8176" s="553"/>
      <c r="N8176" s="138"/>
    </row>
    <row r="8177" spans="2:17" ht="20.25" customHeight="1">
      <c r="B8177" s="50" t="e">
        <f>IF((#REF!+#REF!+H8177)&lt;&gt;0,"a","b")</f>
        <v>#REF!</v>
      </c>
      <c r="C8177" s="54">
        <v>6</v>
      </c>
      <c r="D8177" s="54"/>
      <c r="F8177" s="89"/>
      <c r="G8177" s="97" t="s">
        <v>384</v>
      </c>
      <c r="H8177" s="556">
        <f t="shared" si="3959"/>
        <v>0</v>
      </c>
      <c r="I8177" s="553"/>
      <c r="J8177" s="553"/>
      <c r="K8177" s="553"/>
      <c r="L8177" s="553"/>
      <c r="M8177" s="553"/>
      <c r="N8177" s="138"/>
    </row>
    <row r="8178" spans="2:17" ht="20.25" customHeight="1">
      <c r="B8178" s="50" t="e">
        <f>IF((#REF!+#REF!+H8178)&lt;&gt;0,"a","b")</f>
        <v>#REF!</v>
      </c>
      <c r="C8178" s="54">
        <v>6</v>
      </c>
      <c r="D8178" s="54"/>
      <c r="F8178" s="89"/>
      <c r="G8178" s="97" t="s">
        <v>311</v>
      </c>
      <c r="H8178" s="556">
        <f t="shared" si="3959"/>
        <v>0</v>
      </c>
      <c r="I8178" s="553"/>
      <c r="J8178" s="553"/>
      <c r="K8178" s="553"/>
      <c r="L8178" s="553"/>
      <c r="M8178" s="553"/>
      <c r="N8178" s="138"/>
    </row>
    <row r="8179" spans="2:17" ht="20.25" customHeight="1">
      <c r="B8179" s="50" t="e">
        <f>IF((#REF!+#REF!+H8179)&lt;&gt;0,"a","b")</f>
        <v>#REF!</v>
      </c>
      <c r="C8179" s="54">
        <v>6</v>
      </c>
      <c r="D8179" s="54"/>
      <c r="F8179" s="89"/>
      <c r="G8179" s="97" t="s">
        <v>312</v>
      </c>
      <c r="H8179" s="556">
        <f t="shared" si="3959"/>
        <v>0</v>
      </c>
      <c r="I8179" s="553"/>
      <c r="J8179" s="553"/>
      <c r="K8179" s="553"/>
      <c r="L8179" s="553"/>
      <c r="M8179" s="553"/>
      <c r="N8179" s="138"/>
    </row>
    <row r="8180" spans="2:17" ht="20.25" customHeight="1">
      <c r="B8180" s="50" t="e">
        <f>IF((#REF!+#REF!+H8180)&lt;&gt;0,"a","b")</f>
        <v>#REF!</v>
      </c>
      <c r="C8180" s="54">
        <v>6</v>
      </c>
      <c r="D8180" s="54"/>
      <c r="F8180" s="89"/>
      <c r="G8180" s="97" t="s">
        <v>313</v>
      </c>
      <c r="H8180" s="556">
        <f t="shared" si="3959"/>
        <v>0</v>
      </c>
      <c r="I8180" s="553"/>
      <c r="J8180" s="553"/>
      <c r="K8180" s="553"/>
      <c r="L8180" s="553"/>
      <c r="M8180" s="553"/>
      <c r="N8180" s="138"/>
    </row>
    <row r="8181" spans="2:17" ht="20.25" customHeight="1">
      <c r="B8181" s="50" t="e">
        <f>IF((#REF!+#REF!+H8181)&lt;&gt;0,"a","b")</f>
        <v>#REF!</v>
      </c>
      <c r="C8181" s="54">
        <v>6</v>
      </c>
      <c r="D8181" s="54"/>
      <c r="F8181" s="89"/>
      <c r="G8181" s="97" t="s">
        <v>314</v>
      </c>
      <c r="H8181" s="556">
        <f t="shared" si="3959"/>
        <v>0</v>
      </c>
      <c r="I8181" s="553"/>
      <c r="J8181" s="553"/>
      <c r="K8181" s="553"/>
      <c r="L8181" s="553"/>
      <c r="M8181" s="553"/>
      <c r="N8181" s="138"/>
    </row>
    <row r="8182" spans="2:17" ht="20.25" customHeight="1">
      <c r="B8182" s="50" t="e">
        <f>IF((#REF!+#REF!+H8182)&lt;&gt;0,"a","b")</f>
        <v>#REF!</v>
      </c>
      <c r="C8182" s="54">
        <v>6</v>
      </c>
      <c r="D8182" s="54"/>
      <c r="F8182" s="89"/>
      <c r="G8182" s="97" t="s">
        <v>315</v>
      </c>
      <c r="H8182" s="556">
        <f t="shared" si="3959"/>
        <v>0</v>
      </c>
      <c r="I8182" s="553"/>
      <c r="J8182" s="553"/>
      <c r="K8182" s="553"/>
      <c r="L8182" s="553"/>
      <c r="M8182" s="553"/>
      <c r="N8182" s="138"/>
    </row>
    <row r="8183" spans="2:17" ht="20.25" customHeight="1">
      <c r="B8183" s="50" t="e">
        <f>IF((#REF!+#REF!+H8183)&lt;&gt;0,"a","b")</f>
        <v>#REF!</v>
      </c>
      <c r="C8183" s="54">
        <v>6</v>
      </c>
      <c r="D8183" s="54"/>
      <c r="F8183" s="89"/>
      <c r="G8183" s="97" t="s">
        <v>316</v>
      </c>
      <c r="H8183" s="556">
        <f t="shared" si="3959"/>
        <v>0</v>
      </c>
      <c r="I8183" s="553"/>
      <c r="J8183" s="553"/>
      <c r="K8183" s="553"/>
      <c r="L8183" s="553"/>
      <c r="M8183" s="553"/>
      <c r="N8183" s="138"/>
    </row>
    <row r="8184" spans="2:17" ht="36" customHeight="1">
      <c r="B8184" s="50" t="e">
        <f>IF((#REF!+#REF!+H8184)&lt;&gt;0,"a","b")</f>
        <v>#REF!</v>
      </c>
      <c r="C8184" s="54">
        <v>6</v>
      </c>
      <c r="D8184" s="54"/>
      <c r="F8184" s="89"/>
      <c r="G8184" s="97" t="s">
        <v>317</v>
      </c>
      <c r="H8184" s="556">
        <f t="shared" si="3959"/>
        <v>0</v>
      </c>
      <c r="I8184" s="553"/>
      <c r="J8184" s="553"/>
      <c r="K8184" s="553"/>
      <c r="L8184" s="553"/>
      <c r="M8184" s="553"/>
      <c r="N8184" s="138"/>
    </row>
    <row r="8185" spans="2:17" ht="48.75" customHeight="1">
      <c r="B8185" s="50" t="e">
        <f>IF((#REF!+#REF!+H8185)&lt;&gt;0,"a","b")</f>
        <v>#REF!</v>
      </c>
      <c r="C8185" s="54">
        <v>6</v>
      </c>
      <c r="D8185" s="54"/>
      <c r="F8185" s="89"/>
      <c r="G8185" s="97" t="s">
        <v>318</v>
      </c>
      <c r="H8185" s="556">
        <f t="shared" si="3959"/>
        <v>0</v>
      </c>
      <c r="I8185" s="553"/>
      <c r="J8185" s="553"/>
      <c r="K8185" s="553"/>
      <c r="L8185" s="553"/>
      <c r="M8185" s="553"/>
      <c r="N8185" s="138"/>
    </row>
    <row r="8186" spans="2:17" ht="24.75" customHeight="1">
      <c r="B8186" s="50" t="e">
        <f>IF((#REF!+#REF!+H8186)&lt;&gt;0,"a","b")</f>
        <v>#REF!</v>
      </c>
      <c r="C8186" s="54">
        <v>6</v>
      </c>
      <c r="D8186" s="54"/>
      <c r="F8186" s="89"/>
      <c r="G8186" s="97" t="s">
        <v>319</v>
      </c>
      <c r="H8186" s="556">
        <f t="shared" si="3959"/>
        <v>0</v>
      </c>
      <c r="I8186" s="553"/>
      <c r="J8186" s="553"/>
      <c r="K8186" s="553"/>
      <c r="L8186" s="553"/>
      <c r="M8186" s="553"/>
      <c r="N8186" s="138"/>
    </row>
    <row r="8187" spans="2:17" ht="24" customHeight="1">
      <c r="B8187" s="50" t="e">
        <f>IF((#REF!+#REF!+H8187)&lt;&gt;0,"a","b")</f>
        <v>#REF!</v>
      </c>
      <c r="C8187" s="54">
        <v>6</v>
      </c>
      <c r="D8187" s="54"/>
      <c r="F8187" s="89"/>
      <c r="G8187" s="97" t="s">
        <v>320</v>
      </c>
      <c r="H8187" s="556">
        <f t="shared" si="3959"/>
        <v>0</v>
      </c>
      <c r="I8187" s="553"/>
      <c r="J8187" s="553"/>
      <c r="K8187" s="553"/>
      <c r="L8187" s="553"/>
      <c r="M8187" s="553"/>
      <c r="N8187" s="138"/>
    </row>
    <row r="8188" spans="2:17" ht="36.75" customHeight="1">
      <c r="B8188" s="50" t="e">
        <f>IF((#REF!+#REF!+H8188)&lt;&gt;0,"a","b")</f>
        <v>#REF!</v>
      </c>
      <c r="C8188" s="54">
        <v>6</v>
      </c>
      <c r="D8188" s="54"/>
      <c r="F8188" s="374"/>
      <c r="G8188" s="97" t="s">
        <v>321</v>
      </c>
      <c r="H8188" s="556">
        <f t="shared" si="3959"/>
        <v>0</v>
      </c>
      <c r="I8188" s="553"/>
      <c r="J8188" s="553"/>
      <c r="K8188" s="553"/>
      <c r="L8188" s="553"/>
      <c r="M8188" s="553"/>
      <c r="N8188" s="138"/>
    </row>
    <row r="8189" spans="2:17" ht="24.75" customHeight="1">
      <c r="B8189" s="50" t="e">
        <f>IF((#REF!+#REF!+H8189)&lt;&gt;0,"a","b")</f>
        <v>#REF!</v>
      </c>
      <c r="C8189" s="54">
        <v>5</v>
      </c>
      <c r="D8189" s="54"/>
      <c r="F8189" s="89"/>
      <c r="G8189" s="95" t="s">
        <v>286</v>
      </c>
      <c r="H8189" s="556">
        <f t="shared" si="3959"/>
        <v>0</v>
      </c>
      <c r="I8189" s="554"/>
      <c r="J8189" s="554"/>
      <c r="K8189" s="554"/>
      <c r="L8189" s="554"/>
      <c r="M8189" s="554"/>
      <c r="N8189" s="154"/>
    </row>
    <row r="8190" spans="2:17" ht="20.25" customHeight="1">
      <c r="B8190" s="50" t="e">
        <f>IF((#REF!+#REF!+H8190)&lt;&gt;0,"a","b")</f>
        <v>#REF!</v>
      </c>
      <c r="C8190" s="54">
        <v>2</v>
      </c>
      <c r="D8190" s="72" t="s">
        <v>544</v>
      </c>
      <c r="E8190" s="45">
        <v>70111</v>
      </c>
      <c r="F8190" s="374"/>
      <c r="G8190" s="106" t="s">
        <v>385</v>
      </c>
      <c r="H8190" s="566">
        <f t="shared" si="3959"/>
        <v>1000</v>
      </c>
      <c r="I8190" s="573">
        <f t="shared" ref="I8190:M8190" si="3960">I8191+I8238+I8246+I8245</f>
        <v>1000</v>
      </c>
      <c r="J8190" s="573">
        <f t="shared" si="3960"/>
        <v>0</v>
      </c>
      <c r="K8190" s="573">
        <f t="shared" si="3960"/>
        <v>1000</v>
      </c>
      <c r="L8190" s="573">
        <f t="shared" si="3960"/>
        <v>1000</v>
      </c>
      <c r="M8190" s="573">
        <f t="shared" si="3960"/>
        <v>1000</v>
      </c>
      <c r="N8190" s="149">
        <f t="shared" ref="N8190" si="3961">N8191+N8238+N8246+N8245</f>
        <v>0</v>
      </c>
      <c r="O8190" s="60" t="s">
        <v>71</v>
      </c>
      <c r="Q8190" s="49" t="s">
        <v>47</v>
      </c>
    </row>
    <row r="8191" spans="2:17" ht="20.25" customHeight="1">
      <c r="B8191" s="50" t="e">
        <f>IF((#REF!+#REF!+H8191)&lt;&gt;0,"a","b")</f>
        <v>#REF!</v>
      </c>
      <c r="C8191" s="54">
        <v>3</v>
      </c>
      <c r="D8191" s="54"/>
      <c r="F8191" s="374"/>
      <c r="G8191" s="108" t="s">
        <v>386</v>
      </c>
      <c r="H8191" s="566">
        <f t="shared" si="3959"/>
        <v>1000</v>
      </c>
      <c r="I8191" s="570">
        <f t="shared" ref="I8191:M8191" si="3962">I8192+I8204+I8233</f>
        <v>1000</v>
      </c>
      <c r="J8191" s="570">
        <f t="shared" si="3962"/>
        <v>0</v>
      </c>
      <c r="K8191" s="570">
        <f t="shared" si="3962"/>
        <v>1000</v>
      </c>
      <c r="L8191" s="570">
        <f t="shared" si="3962"/>
        <v>1000</v>
      </c>
      <c r="M8191" s="570">
        <f t="shared" si="3962"/>
        <v>1000</v>
      </c>
      <c r="N8191" s="140">
        <f t="shared" ref="N8191" si="3963">N8192+N8204+N8233</f>
        <v>0</v>
      </c>
      <c r="O8191" s="60" t="s">
        <v>71</v>
      </c>
      <c r="Q8191" s="49" t="s">
        <v>47</v>
      </c>
    </row>
    <row r="8192" spans="2:17" ht="20.25" customHeight="1">
      <c r="B8192" s="50" t="e">
        <f>IF((#REF!+#REF!+H8192)&lt;&gt;0,"a","b")</f>
        <v>#REF!</v>
      </c>
      <c r="C8192" s="54">
        <v>4</v>
      </c>
      <c r="D8192" s="54"/>
      <c r="F8192" s="89"/>
      <c r="G8192" s="93" t="s">
        <v>387</v>
      </c>
      <c r="H8192" s="566">
        <f t="shared" si="3959"/>
        <v>1000</v>
      </c>
      <c r="I8192" s="567">
        <f t="shared" ref="I8192:M8192" si="3964">I8193+I8194+I8195+I8196+I8197+I8198+I8199+I8200+I8201+I8202+I8203</f>
        <v>1000</v>
      </c>
      <c r="J8192" s="567">
        <f t="shared" si="3964"/>
        <v>0</v>
      </c>
      <c r="K8192" s="567">
        <f t="shared" si="3964"/>
        <v>1000</v>
      </c>
      <c r="L8192" s="567">
        <f t="shared" si="3964"/>
        <v>1000</v>
      </c>
      <c r="M8192" s="567">
        <f t="shared" si="3964"/>
        <v>1000</v>
      </c>
      <c r="N8192" s="137">
        <f t="shared" ref="N8192" si="3965">N8193+N8194+N8195+N8196+N8197+N8198+N8199+N8200+N8201+N8202+N8203</f>
        <v>0</v>
      </c>
      <c r="O8192" s="60" t="s">
        <v>71</v>
      </c>
      <c r="Q8192" s="49" t="s">
        <v>47</v>
      </c>
    </row>
    <row r="8193" spans="2:17" ht="20.25" customHeight="1">
      <c r="B8193" s="50" t="e">
        <f>IF((#REF!+#REF!+H8193)&lt;&gt;0,"a","b")</f>
        <v>#REF!</v>
      </c>
      <c r="C8193" s="54">
        <v>5</v>
      </c>
      <c r="D8193" s="54"/>
      <c r="F8193" s="89"/>
      <c r="G8193" s="95" t="s">
        <v>388</v>
      </c>
      <c r="H8193" s="556">
        <f t="shared" si="3959"/>
        <v>1000</v>
      </c>
      <c r="I8193" s="554">
        <v>1000</v>
      </c>
      <c r="J8193" s="554"/>
      <c r="K8193" s="554">
        <v>1000</v>
      </c>
      <c r="L8193" s="554">
        <v>1000</v>
      </c>
      <c r="M8193" s="554">
        <v>1000</v>
      </c>
      <c r="N8193" s="154"/>
      <c r="O8193" s="60"/>
      <c r="Q8193" s="49" t="s">
        <v>47</v>
      </c>
    </row>
    <row r="8194" spans="2:17" ht="20.25" customHeight="1">
      <c r="B8194" s="50" t="e">
        <f>IF((#REF!+#REF!+H8194)&lt;&gt;0,"a","b")</f>
        <v>#REF!</v>
      </c>
      <c r="C8194" s="54">
        <v>5</v>
      </c>
      <c r="D8194" s="54"/>
      <c r="F8194" s="89"/>
      <c r="G8194" s="95" t="s">
        <v>389</v>
      </c>
      <c r="H8194" s="556">
        <f t="shared" si="3959"/>
        <v>0</v>
      </c>
      <c r="I8194" s="554"/>
      <c r="J8194" s="554"/>
      <c r="K8194" s="554"/>
      <c r="L8194" s="554"/>
      <c r="M8194" s="554"/>
      <c r="N8194" s="154"/>
      <c r="O8194" s="60"/>
      <c r="Q8194" s="49" t="s">
        <v>47</v>
      </c>
    </row>
    <row r="8195" spans="2:17" ht="30.75" customHeight="1">
      <c r="B8195" s="50" t="e">
        <f>IF((#REF!+#REF!+H8195)&lt;&gt;0,"a","b")</f>
        <v>#REF!</v>
      </c>
      <c r="C8195" s="54">
        <v>5</v>
      </c>
      <c r="D8195" s="54"/>
      <c r="F8195" s="89"/>
      <c r="G8195" s="95" t="s">
        <v>390</v>
      </c>
      <c r="H8195" s="556">
        <f t="shared" si="3959"/>
        <v>0</v>
      </c>
      <c r="I8195" s="554"/>
      <c r="J8195" s="554"/>
      <c r="K8195" s="554"/>
      <c r="L8195" s="554"/>
      <c r="M8195" s="554"/>
      <c r="N8195" s="154"/>
      <c r="O8195" s="60"/>
      <c r="Q8195" s="49" t="s">
        <v>47</v>
      </c>
    </row>
    <row r="8196" spans="2:17" ht="20.25" customHeight="1">
      <c r="B8196" s="50" t="e">
        <f>IF((#REF!+#REF!+H8196)&lt;&gt;0,"a","b")</f>
        <v>#REF!</v>
      </c>
      <c r="C8196" s="54">
        <v>5</v>
      </c>
      <c r="D8196" s="54"/>
      <c r="F8196" s="89"/>
      <c r="G8196" s="95" t="s">
        <v>391</v>
      </c>
      <c r="H8196" s="556">
        <f t="shared" si="3959"/>
        <v>0</v>
      </c>
      <c r="I8196" s="554"/>
      <c r="J8196" s="554"/>
      <c r="K8196" s="554"/>
      <c r="L8196" s="554"/>
      <c r="M8196" s="554"/>
      <c r="N8196" s="154"/>
      <c r="O8196" s="60"/>
      <c r="Q8196" s="49" t="s">
        <v>47</v>
      </c>
    </row>
    <row r="8197" spans="2:17" ht="20.25" customHeight="1">
      <c r="B8197" s="50" t="e">
        <f>IF((#REF!+#REF!+H8197)&lt;&gt;0,"a","b")</f>
        <v>#REF!</v>
      </c>
      <c r="C8197" s="54">
        <v>5</v>
      </c>
      <c r="D8197" s="54"/>
      <c r="F8197" s="89"/>
      <c r="G8197" s="95" t="s">
        <v>392</v>
      </c>
      <c r="H8197" s="556">
        <f t="shared" si="3959"/>
        <v>0</v>
      </c>
      <c r="I8197" s="554"/>
      <c r="J8197" s="554"/>
      <c r="K8197" s="554"/>
      <c r="L8197" s="554"/>
      <c r="M8197" s="554"/>
      <c r="N8197" s="154"/>
      <c r="O8197" s="60"/>
      <c r="Q8197" s="49" t="s">
        <v>47</v>
      </c>
    </row>
    <row r="8198" spans="2:17" ht="30.75" customHeight="1">
      <c r="B8198" s="50" t="e">
        <f>IF((#REF!+#REF!+H8198)&lt;&gt;0,"a","b")</f>
        <v>#REF!</v>
      </c>
      <c r="C8198" s="54">
        <v>5</v>
      </c>
      <c r="D8198" s="54"/>
      <c r="F8198" s="89"/>
      <c r="G8198" s="95" t="s">
        <v>393</v>
      </c>
      <c r="H8198" s="556">
        <f t="shared" si="3959"/>
        <v>0</v>
      </c>
      <c r="I8198" s="554"/>
      <c r="J8198" s="554"/>
      <c r="K8198" s="554"/>
      <c r="L8198" s="554"/>
      <c r="M8198" s="554"/>
      <c r="N8198" s="154"/>
      <c r="O8198" s="60"/>
      <c r="Q8198" s="49" t="s">
        <v>47</v>
      </c>
    </row>
    <row r="8199" spans="2:17" ht="20.25" customHeight="1">
      <c r="B8199" s="50" t="e">
        <f>IF((#REF!+#REF!+H8199)&lt;&gt;0,"a","b")</f>
        <v>#REF!</v>
      </c>
      <c r="C8199" s="54">
        <v>5</v>
      </c>
      <c r="D8199" s="54"/>
      <c r="F8199" s="89"/>
      <c r="G8199" s="95" t="s">
        <v>394</v>
      </c>
      <c r="H8199" s="556">
        <f t="shared" si="3959"/>
        <v>0</v>
      </c>
      <c r="I8199" s="554"/>
      <c r="J8199" s="554"/>
      <c r="K8199" s="554"/>
      <c r="L8199" s="554"/>
      <c r="M8199" s="554"/>
      <c r="N8199" s="154"/>
      <c r="O8199" s="60"/>
      <c r="Q8199" s="49" t="s">
        <v>47</v>
      </c>
    </row>
    <row r="8200" spans="2:17" ht="20.25" customHeight="1">
      <c r="B8200" s="50" t="e">
        <f>IF((#REF!+#REF!+H8200)&lt;&gt;0,"a","b")</f>
        <v>#REF!</v>
      </c>
      <c r="C8200" s="54">
        <v>5</v>
      </c>
      <c r="D8200" s="54"/>
      <c r="F8200" s="89"/>
      <c r="G8200" s="95" t="s">
        <v>395</v>
      </c>
      <c r="H8200" s="556">
        <f t="shared" si="3959"/>
        <v>0</v>
      </c>
      <c r="I8200" s="554"/>
      <c r="J8200" s="554"/>
      <c r="K8200" s="554"/>
      <c r="L8200" s="554"/>
      <c r="M8200" s="554"/>
      <c r="N8200" s="154"/>
      <c r="O8200" s="60"/>
      <c r="Q8200" s="49" t="s">
        <v>47</v>
      </c>
    </row>
    <row r="8201" spans="2:17" ht="20.25" customHeight="1">
      <c r="B8201" s="50" t="e">
        <f>IF((#REF!+#REF!+H8201)&lt;&gt;0,"a","b")</f>
        <v>#REF!</v>
      </c>
      <c r="C8201" s="54">
        <v>5</v>
      </c>
      <c r="D8201" s="54"/>
      <c r="F8201" s="89"/>
      <c r="G8201" s="95" t="s">
        <v>396</v>
      </c>
      <c r="H8201" s="552">
        <f t="shared" si="3959"/>
        <v>0</v>
      </c>
      <c r="I8201" s="554"/>
      <c r="J8201" s="554"/>
      <c r="K8201" s="554"/>
      <c r="L8201" s="554"/>
      <c r="M8201" s="554"/>
      <c r="N8201" s="154"/>
      <c r="O8201" s="60"/>
      <c r="Q8201" s="49" t="s">
        <v>47</v>
      </c>
    </row>
    <row r="8202" spans="2:17" ht="20.25" customHeight="1">
      <c r="B8202" s="50" t="e">
        <f>IF((#REF!+#REF!+H8202)&lt;&gt;0,"a","b")</f>
        <v>#REF!</v>
      </c>
      <c r="C8202" s="54">
        <v>5</v>
      </c>
      <c r="D8202" s="54"/>
      <c r="F8202" s="89"/>
      <c r="G8202" s="95" t="s">
        <v>397</v>
      </c>
      <c r="H8202" s="556">
        <f t="shared" si="3959"/>
        <v>0</v>
      </c>
      <c r="I8202" s="554"/>
      <c r="J8202" s="554"/>
      <c r="K8202" s="554"/>
      <c r="L8202" s="554"/>
      <c r="M8202" s="554"/>
      <c r="N8202" s="154"/>
      <c r="O8202" s="60"/>
      <c r="Q8202" s="49" t="s">
        <v>47</v>
      </c>
    </row>
    <row r="8203" spans="2:17" ht="20.25" customHeight="1">
      <c r="B8203" s="50" t="e">
        <f>IF((#REF!+#REF!+H8203)&lt;&gt;0,"a","b")</f>
        <v>#REF!</v>
      </c>
      <c r="C8203" s="54">
        <v>5</v>
      </c>
      <c r="D8203" s="54"/>
      <c r="F8203" s="89"/>
      <c r="G8203" s="95" t="s">
        <v>398</v>
      </c>
      <c r="H8203" s="556">
        <f t="shared" si="3959"/>
        <v>0</v>
      </c>
      <c r="I8203" s="554"/>
      <c r="J8203" s="554"/>
      <c r="K8203" s="554"/>
      <c r="L8203" s="554"/>
      <c r="M8203" s="554"/>
      <c r="N8203" s="154"/>
      <c r="O8203" s="60"/>
      <c r="Q8203" s="49" t="s">
        <v>47</v>
      </c>
    </row>
    <row r="8204" spans="2:17" ht="20.25" customHeight="1">
      <c r="B8204" s="50" t="e">
        <f>IF((#REF!+#REF!+H8204)&lt;&gt;0,"a","b")</f>
        <v>#REF!</v>
      </c>
      <c r="C8204" s="54">
        <v>4</v>
      </c>
      <c r="D8204" s="54"/>
      <c r="F8204" s="374"/>
      <c r="G8204" s="93" t="s">
        <v>399</v>
      </c>
      <c r="H8204" s="559">
        <f t="shared" si="3959"/>
        <v>0</v>
      </c>
      <c r="I8204" s="567">
        <f t="shared" ref="I8204:M8204" si="3966">I8205+I8212</f>
        <v>0</v>
      </c>
      <c r="J8204" s="567">
        <f t="shared" si="3966"/>
        <v>0</v>
      </c>
      <c r="K8204" s="567">
        <f t="shared" si="3966"/>
        <v>0</v>
      </c>
      <c r="L8204" s="567">
        <f t="shared" si="3966"/>
        <v>0</v>
      </c>
      <c r="M8204" s="567">
        <f t="shared" si="3966"/>
        <v>0</v>
      </c>
      <c r="N8204" s="137">
        <f t="shared" ref="N8204" si="3967">N8205+N8212</f>
        <v>0</v>
      </c>
      <c r="O8204" s="60" t="s">
        <v>71</v>
      </c>
      <c r="Q8204" s="49" t="s">
        <v>47</v>
      </c>
    </row>
    <row r="8205" spans="2:17" ht="20.25" customHeight="1">
      <c r="B8205" s="50" t="e">
        <f>IF((#REF!+#REF!+H8205)&lt;&gt;0,"a","b")</f>
        <v>#REF!</v>
      </c>
      <c r="C8205" s="54">
        <v>5</v>
      </c>
      <c r="D8205" s="54"/>
      <c r="F8205" s="89"/>
      <c r="G8205" s="95" t="s">
        <v>400</v>
      </c>
      <c r="H8205" s="563">
        <f t="shared" si="3959"/>
        <v>0</v>
      </c>
      <c r="I8205" s="568">
        <f t="shared" ref="I8205:K8205" si="3968">SUM(I8206:I8211)</f>
        <v>0</v>
      </c>
      <c r="J8205" s="568">
        <f t="shared" si="3968"/>
        <v>0</v>
      </c>
      <c r="K8205" s="568">
        <f t="shared" si="3968"/>
        <v>0</v>
      </c>
      <c r="L8205" s="568">
        <f t="shared" ref="L8205:M8205" si="3969">SUM(L8206:L8211)</f>
        <v>0</v>
      </c>
      <c r="M8205" s="568">
        <f t="shared" si="3969"/>
        <v>0</v>
      </c>
      <c r="N8205" s="141">
        <f t="shared" ref="N8205" si="3970">SUM(N8206:N8211)</f>
        <v>0</v>
      </c>
      <c r="O8205" s="60" t="s">
        <v>71</v>
      </c>
      <c r="Q8205" s="49" t="s">
        <v>47</v>
      </c>
    </row>
    <row r="8206" spans="2:17" ht="20.25" customHeight="1">
      <c r="B8206" s="50" t="e">
        <f>IF((#REF!+#REF!+H8206)&lt;&gt;0,"a","b")</f>
        <v>#REF!</v>
      </c>
      <c r="C8206" s="54">
        <v>6</v>
      </c>
      <c r="D8206" s="54"/>
      <c r="F8206" s="89"/>
      <c r="G8206" s="120" t="s">
        <v>401</v>
      </c>
      <c r="H8206" s="552">
        <f t="shared" si="3959"/>
        <v>0</v>
      </c>
      <c r="I8206" s="553"/>
      <c r="J8206" s="553"/>
      <c r="K8206" s="553"/>
      <c r="L8206" s="553"/>
      <c r="M8206" s="553"/>
      <c r="N8206" s="138"/>
      <c r="O8206" s="60"/>
      <c r="Q8206" s="49" t="s">
        <v>47</v>
      </c>
    </row>
    <row r="8207" spans="2:17" ht="20.25" customHeight="1">
      <c r="B8207" s="50" t="e">
        <f>IF((#REF!+#REF!+H8207)&lt;&gt;0,"a","b")</f>
        <v>#REF!</v>
      </c>
      <c r="C8207" s="54">
        <v>6</v>
      </c>
      <c r="D8207" s="54"/>
      <c r="F8207" s="89"/>
      <c r="G8207" s="120" t="s">
        <v>402</v>
      </c>
      <c r="H8207" s="552">
        <f t="shared" si="3959"/>
        <v>0</v>
      </c>
      <c r="I8207" s="553"/>
      <c r="J8207" s="553"/>
      <c r="K8207" s="553"/>
      <c r="L8207" s="553"/>
      <c r="M8207" s="553"/>
      <c r="N8207" s="138"/>
      <c r="O8207" s="60"/>
      <c r="Q8207" s="49" t="s">
        <v>47</v>
      </c>
    </row>
    <row r="8208" spans="2:17" ht="20.25" customHeight="1">
      <c r="B8208" s="50" t="e">
        <f>IF((#REF!+#REF!+H8208)&lt;&gt;0,"a","b")</f>
        <v>#REF!</v>
      </c>
      <c r="C8208" s="54">
        <v>6</v>
      </c>
      <c r="D8208" s="54"/>
      <c r="F8208" s="89"/>
      <c r="G8208" s="120" t="s">
        <v>403</v>
      </c>
      <c r="H8208" s="552">
        <f t="shared" si="3959"/>
        <v>0</v>
      </c>
      <c r="I8208" s="553"/>
      <c r="J8208" s="553"/>
      <c r="K8208" s="553"/>
      <c r="L8208" s="553"/>
      <c r="M8208" s="553"/>
      <c r="N8208" s="138"/>
      <c r="O8208" s="60"/>
      <c r="Q8208" s="49" t="s">
        <v>47</v>
      </c>
    </row>
    <row r="8209" spans="2:17" ht="20.25" customHeight="1">
      <c r="B8209" s="50" t="e">
        <f>IF((#REF!+#REF!+H8209)&lt;&gt;0,"a","b")</f>
        <v>#REF!</v>
      </c>
      <c r="C8209" s="54">
        <v>6</v>
      </c>
      <c r="D8209" s="54"/>
      <c r="F8209" s="89"/>
      <c r="G8209" s="120" t="s">
        <v>404</v>
      </c>
      <c r="H8209" s="561">
        <f t="shared" si="3959"/>
        <v>0</v>
      </c>
      <c r="I8209" s="553"/>
      <c r="J8209" s="553"/>
      <c r="K8209" s="553"/>
      <c r="L8209" s="553"/>
      <c r="M8209" s="553"/>
      <c r="N8209" s="138"/>
      <c r="O8209" s="60"/>
      <c r="Q8209" s="49" t="s">
        <v>47</v>
      </c>
    </row>
    <row r="8210" spans="2:17" ht="20.25" customHeight="1">
      <c r="B8210" s="50" t="e">
        <f>IF((#REF!+#REF!+H8210)&lt;&gt;0,"a","b")</f>
        <v>#REF!</v>
      </c>
      <c r="C8210" s="54">
        <v>6</v>
      </c>
      <c r="D8210" s="54"/>
      <c r="F8210" s="89"/>
      <c r="G8210" s="120" t="s">
        <v>405</v>
      </c>
      <c r="H8210" s="558">
        <f t="shared" si="3959"/>
        <v>0</v>
      </c>
      <c r="I8210" s="553"/>
      <c r="J8210" s="553"/>
      <c r="K8210" s="553"/>
      <c r="L8210" s="553"/>
      <c r="M8210" s="553"/>
      <c r="N8210" s="138"/>
      <c r="O8210" s="60"/>
      <c r="Q8210" s="49" t="s">
        <v>47</v>
      </c>
    </row>
    <row r="8211" spans="2:17" ht="20.25" customHeight="1">
      <c r="B8211" s="50" t="e">
        <f>IF((#REF!+#REF!+H8211)&lt;&gt;0,"a","b")</f>
        <v>#REF!</v>
      </c>
      <c r="C8211" s="54">
        <v>6</v>
      </c>
      <c r="D8211" s="54"/>
      <c r="F8211" s="89"/>
      <c r="G8211" s="120" t="s">
        <v>406</v>
      </c>
      <c r="H8211" s="558">
        <f t="shared" si="3959"/>
        <v>0</v>
      </c>
      <c r="I8211" s="553"/>
      <c r="J8211" s="553"/>
      <c r="K8211" s="553"/>
      <c r="L8211" s="553"/>
      <c r="M8211" s="553"/>
      <c r="N8211" s="138"/>
      <c r="O8211" s="60"/>
      <c r="Q8211" s="49" t="s">
        <v>47</v>
      </c>
    </row>
    <row r="8212" spans="2:17" ht="20.25" customHeight="1">
      <c r="B8212" s="50" t="e">
        <f>IF((#REF!+#REF!+H8212)&lt;&gt;0,"a","b")</f>
        <v>#REF!</v>
      </c>
      <c r="C8212" s="54">
        <v>5</v>
      </c>
      <c r="D8212" s="54"/>
      <c r="F8212" s="374"/>
      <c r="G8212" s="95" t="s">
        <v>407</v>
      </c>
      <c r="H8212" s="563">
        <f t="shared" si="3959"/>
        <v>0</v>
      </c>
      <c r="I8212" s="568">
        <f t="shared" ref="I8212:K8212" si="3971">SUM(I8213:I8232)</f>
        <v>0</v>
      </c>
      <c r="J8212" s="568">
        <f t="shared" si="3971"/>
        <v>0</v>
      </c>
      <c r="K8212" s="568">
        <f t="shared" si="3971"/>
        <v>0</v>
      </c>
      <c r="L8212" s="568">
        <f t="shared" ref="L8212:M8212" si="3972">SUM(L8213:L8232)</f>
        <v>0</v>
      </c>
      <c r="M8212" s="568">
        <f t="shared" si="3972"/>
        <v>0</v>
      </c>
      <c r="N8212" s="141">
        <f t="shared" ref="N8212" si="3973">SUM(N8213:N8232)</f>
        <v>0</v>
      </c>
      <c r="O8212" s="60" t="s">
        <v>71</v>
      </c>
      <c r="Q8212" s="49" t="s">
        <v>47</v>
      </c>
    </row>
    <row r="8213" spans="2:17" ht="20.25" customHeight="1">
      <c r="B8213" s="50" t="e">
        <f>IF((#REF!+#REF!+H8213)&lt;&gt;0,"a","b")</f>
        <v>#REF!</v>
      </c>
      <c r="C8213" s="54">
        <v>6</v>
      </c>
      <c r="D8213" s="54"/>
      <c r="F8213" s="89"/>
      <c r="G8213" s="109" t="s">
        <v>408</v>
      </c>
      <c r="H8213" s="552">
        <f t="shared" si="3959"/>
        <v>0</v>
      </c>
      <c r="I8213" s="557"/>
      <c r="J8213" s="557"/>
      <c r="K8213" s="557"/>
      <c r="L8213" s="557"/>
      <c r="M8213" s="557"/>
      <c r="N8213" s="158"/>
      <c r="Q8213" s="49" t="s">
        <v>47</v>
      </c>
    </row>
    <row r="8214" spans="2:17" ht="20.25" customHeight="1">
      <c r="B8214" s="50" t="e">
        <f>IF((#REF!+#REF!+H8214)&lt;&gt;0,"a","b")</f>
        <v>#REF!</v>
      </c>
      <c r="C8214" s="54">
        <v>6</v>
      </c>
      <c r="D8214" s="54"/>
      <c r="F8214" s="89"/>
      <c r="G8214" s="109" t="s">
        <v>409</v>
      </c>
      <c r="H8214" s="558">
        <f t="shared" si="3959"/>
        <v>0</v>
      </c>
      <c r="I8214" s="557"/>
      <c r="J8214" s="557"/>
      <c r="K8214" s="557"/>
      <c r="L8214" s="557"/>
      <c r="M8214" s="557"/>
      <c r="N8214" s="158"/>
      <c r="Q8214" s="49" t="s">
        <v>47</v>
      </c>
    </row>
    <row r="8215" spans="2:17" ht="30.75" customHeight="1">
      <c r="B8215" s="50" t="e">
        <f>IF((#REF!+#REF!+H8215)&lt;&gt;0,"a","b")</f>
        <v>#REF!</v>
      </c>
      <c r="C8215" s="54">
        <v>6</v>
      </c>
      <c r="D8215" s="54"/>
      <c r="F8215" s="89"/>
      <c r="G8215" s="109" t="s">
        <v>410</v>
      </c>
      <c r="H8215" s="558">
        <f t="shared" si="3959"/>
        <v>0</v>
      </c>
      <c r="I8215" s="557"/>
      <c r="J8215" s="557"/>
      <c r="K8215" s="557"/>
      <c r="L8215" s="557"/>
      <c r="M8215" s="557"/>
      <c r="N8215" s="158"/>
      <c r="Q8215" s="49" t="s">
        <v>47</v>
      </c>
    </row>
    <row r="8216" spans="2:17" ht="30.75" customHeight="1">
      <c r="B8216" s="50" t="e">
        <f>IF((#REF!+#REF!+H8216)&lt;&gt;0,"a","b")</f>
        <v>#REF!</v>
      </c>
      <c r="C8216" s="54">
        <v>6</v>
      </c>
      <c r="D8216" s="54"/>
      <c r="F8216" s="89"/>
      <c r="G8216" s="109" t="s">
        <v>411</v>
      </c>
      <c r="H8216" s="558">
        <f t="shared" si="3959"/>
        <v>0</v>
      </c>
      <c r="I8216" s="557"/>
      <c r="J8216" s="557"/>
      <c r="K8216" s="557"/>
      <c r="L8216" s="557"/>
      <c r="M8216" s="557"/>
      <c r="N8216" s="158"/>
      <c r="Q8216" s="49" t="s">
        <v>47</v>
      </c>
    </row>
    <row r="8217" spans="2:17" ht="20.25" customHeight="1">
      <c r="B8217" s="50" t="e">
        <f>IF((#REF!+#REF!+H8217)&lt;&gt;0,"a","b")</f>
        <v>#REF!</v>
      </c>
      <c r="C8217" s="54">
        <v>6</v>
      </c>
      <c r="D8217" s="54"/>
      <c r="F8217" s="89"/>
      <c r="G8217" s="109" t="s">
        <v>412</v>
      </c>
      <c r="H8217" s="558">
        <f t="shared" si="3959"/>
        <v>0</v>
      </c>
      <c r="I8217" s="557"/>
      <c r="J8217" s="557"/>
      <c r="K8217" s="557"/>
      <c r="L8217" s="557"/>
      <c r="M8217" s="557"/>
      <c r="N8217" s="158"/>
      <c r="Q8217" s="49" t="s">
        <v>47</v>
      </c>
    </row>
    <row r="8218" spans="2:17" ht="20.25" customHeight="1">
      <c r="B8218" s="50" t="e">
        <f>IF((#REF!+#REF!+H8218)&lt;&gt;0,"a","b")</f>
        <v>#REF!</v>
      </c>
      <c r="C8218" s="54">
        <v>6</v>
      </c>
      <c r="D8218" s="54"/>
      <c r="F8218" s="89"/>
      <c r="G8218" s="109" t="s">
        <v>413</v>
      </c>
      <c r="H8218" s="558">
        <f t="shared" si="3959"/>
        <v>0</v>
      </c>
      <c r="I8218" s="557"/>
      <c r="J8218" s="557"/>
      <c r="K8218" s="557"/>
      <c r="L8218" s="557"/>
      <c r="M8218" s="557"/>
      <c r="N8218" s="158"/>
      <c r="Q8218" s="49" t="s">
        <v>47</v>
      </c>
    </row>
    <row r="8219" spans="2:17" ht="30.75" customHeight="1">
      <c r="B8219" s="50" t="e">
        <f>IF((#REF!+#REF!+H8219)&lt;&gt;0,"a","b")</f>
        <v>#REF!</v>
      </c>
      <c r="C8219" s="54">
        <v>6</v>
      </c>
      <c r="D8219" s="54"/>
      <c r="F8219" s="89"/>
      <c r="G8219" s="109" t="s">
        <v>414</v>
      </c>
      <c r="H8219" s="558">
        <f t="shared" si="3959"/>
        <v>0</v>
      </c>
      <c r="I8219" s="557"/>
      <c r="J8219" s="557"/>
      <c r="K8219" s="557"/>
      <c r="L8219" s="557"/>
      <c r="M8219" s="557"/>
      <c r="N8219" s="158"/>
      <c r="Q8219" s="49" t="s">
        <v>47</v>
      </c>
    </row>
    <row r="8220" spans="2:17" ht="20.25" customHeight="1">
      <c r="B8220" s="50" t="e">
        <f>IF((#REF!+#REF!+H8220)&lt;&gt;0,"a","b")</f>
        <v>#REF!</v>
      </c>
      <c r="C8220" s="54">
        <v>6</v>
      </c>
      <c r="D8220" s="54"/>
      <c r="F8220" s="89"/>
      <c r="G8220" s="109" t="s">
        <v>415</v>
      </c>
      <c r="H8220" s="558">
        <f t="shared" si="3959"/>
        <v>0</v>
      </c>
      <c r="I8220" s="557"/>
      <c r="J8220" s="557"/>
      <c r="K8220" s="557"/>
      <c r="L8220" s="557"/>
      <c r="M8220" s="557"/>
      <c r="N8220" s="158"/>
      <c r="Q8220" s="49" t="s">
        <v>47</v>
      </c>
    </row>
    <row r="8221" spans="2:17" ht="20.25" customHeight="1">
      <c r="B8221" s="50" t="e">
        <f>IF((#REF!+#REF!+H8221)&lt;&gt;0,"a","b")</f>
        <v>#REF!</v>
      </c>
      <c r="C8221" s="54">
        <v>6</v>
      </c>
      <c r="D8221" s="54"/>
      <c r="F8221" s="89"/>
      <c r="G8221" s="109" t="s">
        <v>416</v>
      </c>
      <c r="H8221" s="558">
        <f t="shared" si="3959"/>
        <v>0</v>
      </c>
      <c r="I8221" s="557"/>
      <c r="J8221" s="557"/>
      <c r="K8221" s="557"/>
      <c r="L8221" s="557"/>
      <c r="M8221" s="557"/>
      <c r="N8221" s="158"/>
      <c r="Q8221" s="49" t="s">
        <v>47</v>
      </c>
    </row>
    <row r="8222" spans="2:17" ht="20.25" customHeight="1">
      <c r="B8222" s="50" t="e">
        <f>IF((#REF!+#REF!+H8222)&lt;&gt;0,"a","b")</f>
        <v>#REF!</v>
      </c>
      <c r="C8222" s="54">
        <v>6</v>
      </c>
      <c r="D8222" s="54"/>
      <c r="F8222" s="89"/>
      <c r="G8222" s="109" t="s">
        <v>417</v>
      </c>
      <c r="H8222" s="558">
        <f t="shared" si="3959"/>
        <v>0</v>
      </c>
      <c r="I8222" s="557"/>
      <c r="J8222" s="557"/>
      <c r="K8222" s="557"/>
      <c r="L8222" s="557"/>
      <c r="M8222" s="557"/>
      <c r="N8222" s="158"/>
      <c r="Q8222" s="49" t="s">
        <v>47</v>
      </c>
    </row>
    <row r="8223" spans="2:17" ht="20.25" customHeight="1">
      <c r="B8223" s="50" t="e">
        <f>IF((#REF!+#REF!+H8223)&lt;&gt;0,"a","b")</f>
        <v>#REF!</v>
      </c>
      <c r="C8223" s="54">
        <v>6</v>
      </c>
      <c r="D8223" s="54"/>
      <c r="F8223" s="89"/>
      <c r="G8223" s="109" t="s">
        <v>418</v>
      </c>
      <c r="H8223" s="558">
        <f t="shared" si="3959"/>
        <v>0</v>
      </c>
      <c r="I8223" s="557"/>
      <c r="J8223" s="557"/>
      <c r="K8223" s="557"/>
      <c r="L8223" s="557"/>
      <c r="M8223" s="557"/>
      <c r="N8223" s="158"/>
      <c r="Q8223" s="49" t="s">
        <v>47</v>
      </c>
    </row>
    <row r="8224" spans="2:17" ht="20.25" customHeight="1">
      <c r="B8224" s="50" t="e">
        <f>IF((#REF!+#REF!+H8224)&lt;&gt;0,"a","b")</f>
        <v>#REF!</v>
      </c>
      <c r="C8224" s="54">
        <v>6</v>
      </c>
      <c r="D8224" s="54"/>
      <c r="F8224" s="89"/>
      <c r="G8224" s="109" t="s">
        <v>419</v>
      </c>
      <c r="H8224" s="558">
        <f t="shared" si="3959"/>
        <v>0</v>
      </c>
      <c r="I8224" s="557"/>
      <c r="J8224" s="557"/>
      <c r="K8224" s="557"/>
      <c r="L8224" s="557"/>
      <c r="M8224" s="557"/>
      <c r="N8224" s="158"/>
      <c r="Q8224" s="49" t="s">
        <v>47</v>
      </c>
    </row>
    <row r="8225" spans="2:17" ht="20.25" customHeight="1">
      <c r="B8225" s="50" t="e">
        <f>IF((#REF!+#REF!+H8225)&lt;&gt;0,"a","b")</f>
        <v>#REF!</v>
      </c>
      <c r="C8225" s="54">
        <v>6</v>
      </c>
      <c r="D8225" s="54"/>
      <c r="F8225" s="89"/>
      <c r="G8225" s="109" t="s">
        <v>420</v>
      </c>
      <c r="H8225" s="558">
        <f t="shared" si="3959"/>
        <v>0</v>
      </c>
      <c r="I8225" s="557"/>
      <c r="J8225" s="557"/>
      <c r="K8225" s="557"/>
      <c r="L8225" s="557"/>
      <c r="M8225" s="557"/>
      <c r="N8225" s="158"/>
      <c r="Q8225" s="49" t="s">
        <v>47</v>
      </c>
    </row>
    <row r="8226" spans="2:17" ht="20.25" customHeight="1">
      <c r="B8226" s="50" t="e">
        <f>IF((#REF!+#REF!+H8226)&lt;&gt;0,"a","b")</f>
        <v>#REF!</v>
      </c>
      <c r="C8226" s="54">
        <v>6</v>
      </c>
      <c r="D8226" s="54"/>
      <c r="F8226" s="89"/>
      <c r="G8226" s="109" t="s">
        <v>421</v>
      </c>
      <c r="H8226" s="558">
        <f t="shared" si="3959"/>
        <v>0</v>
      </c>
      <c r="I8226" s="557"/>
      <c r="J8226" s="557"/>
      <c r="K8226" s="557"/>
      <c r="L8226" s="557"/>
      <c r="M8226" s="557"/>
      <c r="N8226" s="158"/>
      <c r="Q8226" s="49" t="s">
        <v>47</v>
      </c>
    </row>
    <row r="8227" spans="2:17" ht="20.25" customHeight="1">
      <c r="B8227" s="50" t="e">
        <f>IF((#REF!+#REF!+H8227)&lt;&gt;0,"a","b")</f>
        <v>#REF!</v>
      </c>
      <c r="C8227" s="54">
        <v>6</v>
      </c>
      <c r="D8227" s="54"/>
      <c r="F8227" s="89"/>
      <c r="G8227" s="109" t="s">
        <v>422</v>
      </c>
      <c r="H8227" s="561">
        <f t="shared" si="3959"/>
        <v>0</v>
      </c>
      <c r="I8227" s="557"/>
      <c r="J8227" s="557"/>
      <c r="K8227" s="557"/>
      <c r="L8227" s="557"/>
      <c r="M8227" s="557"/>
      <c r="N8227" s="158"/>
      <c r="Q8227" s="49" t="s">
        <v>47</v>
      </c>
    </row>
    <row r="8228" spans="2:17" ht="20.25" customHeight="1">
      <c r="B8228" s="50" t="e">
        <f>IF((#REF!+#REF!+H8228)&lt;&gt;0,"a","b")</f>
        <v>#REF!</v>
      </c>
      <c r="C8228" s="54">
        <v>6</v>
      </c>
      <c r="D8228" s="54"/>
      <c r="F8228" s="89"/>
      <c r="G8228" s="109" t="s">
        <v>423</v>
      </c>
      <c r="H8228" s="558">
        <f t="shared" si="3959"/>
        <v>0</v>
      </c>
      <c r="I8228" s="557"/>
      <c r="J8228" s="557"/>
      <c r="K8228" s="557"/>
      <c r="L8228" s="557"/>
      <c r="M8228" s="557"/>
      <c r="N8228" s="158"/>
      <c r="Q8228" s="49" t="s">
        <v>47</v>
      </c>
    </row>
    <row r="8229" spans="2:17" ht="20.25" customHeight="1">
      <c r="B8229" s="50" t="e">
        <f>IF((#REF!+#REF!+H8229)&lt;&gt;0,"a","b")</f>
        <v>#REF!</v>
      </c>
      <c r="C8229" s="54">
        <v>6</v>
      </c>
      <c r="D8229" s="54"/>
      <c r="F8229" s="89"/>
      <c r="G8229" s="109" t="s">
        <v>424</v>
      </c>
      <c r="H8229" s="558">
        <f t="shared" si="3959"/>
        <v>0</v>
      </c>
      <c r="I8229" s="557"/>
      <c r="J8229" s="557"/>
      <c r="K8229" s="557"/>
      <c r="L8229" s="557"/>
      <c r="M8229" s="557"/>
      <c r="N8229" s="158"/>
      <c r="Q8229" s="49" t="s">
        <v>47</v>
      </c>
    </row>
    <row r="8230" spans="2:17" ht="20.25" customHeight="1">
      <c r="B8230" s="50" t="e">
        <f>IF((#REF!+#REF!+H8230)&lt;&gt;0,"a","b")</f>
        <v>#REF!</v>
      </c>
      <c r="C8230" s="54">
        <v>6</v>
      </c>
      <c r="D8230" s="54"/>
      <c r="F8230" s="89"/>
      <c r="G8230" s="126" t="s">
        <v>425</v>
      </c>
      <c r="H8230" s="558">
        <f t="shared" si="3959"/>
        <v>0</v>
      </c>
      <c r="I8230" s="557"/>
      <c r="J8230" s="557"/>
      <c r="K8230" s="557"/>
      <c r="L8230" s="557"/>
      <c r="M8230" s="557"/>
      <c r="N8230" s="158"/>
      <c r="Q8230" s="49" t="s">
        <v>47</v>
      </c>
    </row>
    <row r="8231" spans="2:17" ht="20.25" customHeight="1">
      <c r="B8231" s="50" t="e">
        <f>IF((#REF!+#REF!+H8231)&lt;&gt;0,"a","b")</f>
        <v>#REF!</v>
      </c>
      <c r="C8231" s="54">
        <v>6</v>
      </c>
      <c r="D8231" s="54"/>
      <c r="F8231" s="89"/>
      <c r="G8231" s="109" t="s">
        <v>426</v>
      </c>
      <c r="H8231" s="558">
        <f t="shared" si="3959"/>
        <v>0</v>
      </c>
      <c r="I8231" s="557"/>
      <c r="J8231" s="557"/>
      <c r="K8231" s="557"/>
      <c r="L8231" s="557"/>
      <c r="M8231" s="557"/>
      <c r="N8231" s="158"/>
      <c r="Q8231" s="49" t="s">
        <v>47</v>
      </c>
    </row>
    <row r="8232" spans="2:17" ht="30.75" customHeight="1">
      <c r="B8232" s="50" t="e">
        <f>IF((#REF!+#REF!+H8232)&lt;&gt;0,"a","b")</f>
        <v>#REF!</v>
      </c>
      <c r="C8232" s="54">
        <v>6</v>
      </c>
      <c r="D8232" s="54"/>
      <c r="F8232" s="374"/>
      <c r="G8232" s="109" t="s">
        <v>427</v>
      </c>
      <c r="H8232" s="558">
        <f t="shared" si="3959"/>
        <v>0</v>
      </c>
      <c r="I8232" s="557"/>
      <c r="J8232" s="557"/>
      <c r="K8232" s="557"/>
      <c r="L8232" s="557"/>
      <c r="M8232" s="557"/>
      <c r="N8232" s="158"/>
      <c r="Q8232" s="49" t="s">
        <v>47</v>
      </c>
    </row>
    <row r="8233" spans="2:17" ht="20.25" customHeight="1">
      <c r="B8233" s="50" t="e">
        <f>IF((#REF!+#REF!+H8233)&lt;&gt;0,"a","b")</f>
        <v>#REF!</v>
      </c>
      <c r="C8233" s="54">
        <v>4</v>
      </c>
      <c r="D8233" s="54"/>
      <c r="F8233" s="89"/>
      <c r="G8233" s="93" t="s">
        <v>428</v>
      </c>
      <c r="H8233" s="559">
        <f t="shared" si="3959"/>
        <v>0</v>
      </c>
      <c r="I8233" s="567">
        <f t="shared" ref="I8233:M8233" si="3974">I8234+I8235</f>
        <v>0</v>
      </c>
      <c r="J8233" s="567">
        <f t="shared" si="3974"/>
        <v>0</v>
      </c>
      <c r="K8233" s="567">
        <f t="shared" si="3974"/>
        <v>0</v>
      </c>
      <c r="L8233" s="567">
        <f t="shared" si="3974"/>
        <v>0</v>
      </c>
      <c r="M8233" s="567">
        <f t="shared" si="3974"/>
        <v>0</v>
      </c>
      <c r="N8233" s="137">
        <f t="shared" ref="N8233" si="3975">N8234+N8235</f>
        <v>0</v>
      </c>
      <c r="O8233" s="60" t="s">
        <v>71</v>
      </c>
      <c r="Q8233" s="49" t="s">
        <v>47</v>
      </c>
    </row>
    <row r="8234" spans="2:17" ht="20.25" customHeight="1">
      <c r="B8234" s="50" t="e">
        <f>IF((#REF!+#REF!+H8234)&lt;&gt;0,"a","b")</f>
        <v>#REF!</v>
      </c>
      <c r="C8234" s="54">
        <v>5</v>
      </c>
      <c r="D8234" s="54"/>
      <c r="F8234" s="89"/>
      <c r="G8234" s="95" t="s">
        <v>429</v>
      </c>
      <c r="H8234" s="558">
        <f t="shared" si="3959"/>
        <v>0</v>
      </c>
      <c r="I8234" s="554"/>
      <c r="J8234" s="554"/>
      <c r="K8234" s="554"/>
      <c r="L8234" s="554"/>
      <c r="M8234" s="554"/>
      <c r="N8234" s="154"/>
      <c r="O8234" s="60"/>
      <c r="Q8234" s="49" t="s">
        <v>47</v>
      </c>
    </row>
    <row r="8235" spans="2:17" ht="20.25" customHeight="1">
      <c r="B8235" s="50" t="e">
        <f>IF((#REF!+#REF!+H8235)&lt;&gt;0,"a","b")</f>
        <v>#REF!</v>
      </c>
      <c r="C8235" s="54">
        <v>5</v>
      </c>
      <c r="D8235" s="54"/>
      <c r="F8235" s="89"/>
      <c r="G8235" s="95" t="s">
        <v>430</v>
      </c>
      <c r="H8235" s="559">
        <f t="shared" si="3959"/>
        <v>0</v>
      </c>
      <c r="I8235" s="569">
        <f t="shared" ref="I8235:M8235" si="3976">I8236+I8237</f>
        <v>0</v>
      </c>
      <c r="J8235" s="569">
        <f t="shared" si="3976"/>
        <v>0</v>
      </c>
      <c r="K8235" s="569">
        <f t="shared" si="3976"/>
        <v>0</v>
      </c>
      <c r="L8235" s="569">
        <f t="shared" si="3976"/>
        <v>0</v>
      </c>
      <c r="M8235" s="569">
        <f t="shared" si="3976"/>
        <v>0</v>
      </c>
      <c r="N8235" s="142">
        <f t="shared" ref="N8235" si="3977">N8236+N8237</f>
        <v>0</v>
      </c>
      <c r="O8235" s="60" t="s">
        <v>71</v>
      </c>
      <c r="Q8235" s="49" t="s">
        <v>47</v>
      </c>
    </row>
    <row r="8236" spans="2:17" ht="20.25" customHeight="1">
      <c r="B8236" s="50" t="e">
        <f>IF((#REF!+#REF!+H8236)&lt;&gt;0,"a","b")</f>
        <v>#REF!</v>
      </c>
      <c r="C8236" s="54">
        <v>6</v>
      </c>
      <c r="D8236" s="54"/>
      <c r="F8236" s="89"/>
      <c r="G8236" s="109" t="s">
        <v>431</v>
      </c>
      <c r="H8236" s="558">
        <f t="shared" si="3959"/>
        <v>0</v>
      </c>
      <c r="I8236" s="557"/>
      <c r="J8236" s="557"/>
      <c r="K8236" s="557"/>
      <c r="L8236" s="557"/>
      <c r="M8236" s="557"/>
      <c r="N8236" s="158"/>
      <c r="Q8236" s="49" t="s">
        <v>47</v>
      </c>
    </row>
    <row r="8237" spans="2:17" ht="20.25" customHeight="1">
      <c r="B8237" s="50" t="e">
        <f>IF((#REF!+#REF!+H8237)&lt;&gt;0,"a","b")</f>
        <v>#REF!</v>
      </c>
      <c r="C8237" s="54">
        <v>6</v>
      </c>
      <c r="D8237" s="54"/>
      <c r="F8237" s="89"/>
      <c r="G8237" s="109" t="s">
        <v>432</v>
      </c>
      <c r="H8237" s="558">
        <f t="shared" si="3959"/>
        <v>0</v>
      </c>
      <c r="I8237" s="557"/>
      <c r="J8237" s="557"/>
      <c r="K8237" s="557"/>
      <c r="L8237" s="557"/>
      <c r="M8237" s="557"/>
      <c r="N8237" s="158"/>
      <c r="Q8237" s="49" t="s">
        <v>47</v>
      </c>
    </row>
    <row r="8238" spans="2:17" ht="30.75" customHeight="1">
      <c r="B8238" s="50" t="e">
        <f>IF((#REF!+#REF!+H8238)&lt;&gt;0,"a","b")</f>
        <v>#REF!</v>
      </c>
      <c r="C8238" s="54">
        <v>3</v>
      </c>
      <c r="D8238" s="54"/>
      <c r="F8238" s="89"/>
      <c r="G8238" s="108" t="s">
        <v>433</v>
      </c>
      <c r="H8238" s="559">
        <f t="shared" ref="H8238:H8301" si="3978">I8238+J8238</f>
        <v>0</v>
      </c>
      <c r="I8238" s="570">
        <f t="shared" ref="I8238:M8238" si="3979">I8239+I8240</f>
        <v>0</v>
      </c>
      <c r="J8238" s="570">
        <f t="shared" si="3979"/>
        <v>0</v>
      </c>
      <c r="K8238" s="570">
        <f t="shared" si="3979"/>
        <v>0</v>
      </c>
      <c r="L8238" s="570">
        <f t="shared" si="3979"/>
        <v>0</v>
      </c>
      <c r="M8238" s="570">
        <f t="shared" si="3979"/>
        <v>0</v>
      </c>
      <c r="N8238" s="140">
        <f t="shared" ref="N8238" si="3980">N8239+N8240</f>
        <v>0</v>
      </c>
      <c r="O8238" s="60" t="s">
        <v>71</v>
      </c>
      <c r="Q8238" s="49" t="s">
        <v>47</v>
      </c>
    </row>
    <row r="8239" spans="2:17" ht="30.75" customHeight="1">
      <c r="B8239" s="50" t="e">
        <f>IF((#REF!+#REF!+H8239)&lt;&gt;0,"a","b")</f>
        <v>#REF!</v>
      </c>
      <c r="C8239" s="54">
        <v>4</v>
      </c>
      <c r="D8239" s="54"/>
      <c r="F8239" s="89"/>
      <c r="G8239" s="93" t="s">
        <v>434</v>
      </c>
      <c r="H8239" s="558">
        <f t="shared" si="3978"/>
        <v>0</v>
      </c>
      <c r="I8239" s="555"/>
      <c r="J8239" s="555"/>
      <c r="K8239" s="555"/>
      <c r="L8239" s="555"/>
      <c r="M8239" s="555"/>
      <c r="N8239" s="153"/>
      <c r="Q8239" s="49" t="s">
        <v>47</v>
      </c>
    </row>
    <row r="8240" spans="2:17" ht="30.75" customHeight="1">
      <c r="B8240" s="50" t="e">
        <f>IF((#REF!+#REF!+H8240)&lt;&gt;0,"a","b")</f>
        <v>#REF!</v>
      </c>
      <c r="C8240" s="54">
        <v>4</v>
      </c>
      <c r="D8240" s="54"/>
      <c r="F8240" s="89"/>
      <c r="G8240" s="93" t="s">
        <v>435</v>
      </c>
      <c r="H8240" s="559">
        <f t="shared" si="3978"/>
        <v>0</v>
      </c>
      <c r="I8240" s="567">
        <f t="shared" ref="I8240:M8240" si="3981">I8241+I8242+I8243+I8244</f>
        <v>0</v>
      </c>
      <c r="J8240" s="567">
        <f t="shared" si="3981"/>
        <v>0</v>
      </c>
      <c r="K8240" s="567">
        <f t="shared" si="3981"/>
        <v>0</v>
      </c>
      <c r="L8240" s="567">
        <f t="shared" si="3981"/>
        <v>0</v>
      </c>
      <c r="M8240" s="567">
        <f t="shared" si="3981"/>
        <v>0</v>
      </c>
      <c r="N8240" s="137">
        <f t="shared" ref="N8240" si="3982">N8241+N8242+N8243+N8244</f>
        <v>0</v>
      </c>
      <c r="O8240" s="60" t="s">
        <v>71</v>
      </c>
      <c r="Q8240" s="49" t="s">
        <v>47</v>
      </c>
    </row>
    <row r="8241" spans="2:17" ht="30.75" customHeight="1">
      <c r="B8241" s="50" t="e">
        <f>IF((#REF!+#REF!+H8241)&lt;&gt;0,"a","b")</f>
        <v>#REF!</v>
      </c>
      <c r="C8241" s="54">
        <v>5</v>
      </c>
      <c r="D8241" s="54"/>
      <c r="F8241" s="89"/>
      <c r="G8241" s="95" t="s">
        <v>436</v>
      </c>
      <c r="H8241" s="558">
        <f t="shared" si="3978"/>
        <v>0</v>
      </c>
      <c r="I8241" s="554"/>
      <c r="J8241" s="554"/>
      <c r="K8241" s="554"/>
      <c r="L8241" s="554"/>
      <c r="M8241" s="554"/>
      <c r="N8241" s="154"/>
      <c r="Q8241" s="49" t="s">
        <v>47</v>
      </c>
    </row>
    <row r="8242" spans="2:17" ht="20.25" customHeight="1">
      <c r="B8242" s="50" t="e">
        <f>IF((#REF!+#REF!+H8242)&lt;&gt;0,"a","b")</f>
        <v>#REF!</v>
      </c>
      <c r="C8242" s="54">
        <v>5</v>
      </c>
      <c r="D8242" s="54"/>
      <c r="F8242" s="89"/>
      <c r="G8242" s="95" t="s">
        <v>437</v>
      </c>
      <c r="H8242" s="552">
        <f t="shared" si="3978"/>
        <v>0</v>
      </c>
      <c r="I8242" s="554"/>
      <c r="J8242" s="554"/>
      <c r="K8242" s="554"/>
      <c r="L8242" s="554"/>
      <c r="M8242" s="554"/>
      <c r="N8242" s="154"/>
      <c r="Q8242" s="49" t="s">
        <v>47</v>
      </c>
    </row>
    <row r="8243" spans="2:17" ht="20.25" customHeight="1">
      <c r="B8243" s="50" t="e">
        <f>IF((#REF!+#REF!+H8243)&lt;&gt;0,"a","b")</f>
        <v>#REF!</v>
      </c>
      <c r="C8243" s="54">
        <v>5</v>
      </c>
      <c r="D8243" s="54"/>
      <c r="F8243" s="89"/>
      <c r="G8243" s="95" t="s">
        <v>438</v>
      </c>
      <c r="H8243" s="552">
        <f t="shared" si="3978"/>
        <v>0</v>
      </c>
      <c r="I8243" s="554"/>
      <c r="J8243" s="554"/>
      <c r="K8243" s="554"/>
      <c r="L8243" s="554"/>
      <c r="M8243" s="554"/>
      <c r="N8243" s="154"/>
      <c r="Q8243" s="49" t="s">
        <v>47</v>
      </c>
    </row>
    <row r="8244" spans="2:17" ht="20.25" customHeight="1">
      <c r="B8244" s="50" t="e">
        <f>IF((#REF!+#REF!+H8244)&lt;&gt;0,"a","b")</f>
        <v>#REF!</v>
      </c>
      <c r="C8244" s="54">
        <v>5</v>
      </c>
      <c r="D8244" s="54"/>
      <c r="F8244" s="89"/>
      <c r="G8244" s="95" t="s">
        <v>307</v>
      </c>
      <c r="H8244" s="552">
        <f t="shared" si="3978"/>
        <v>0</v>
      </c>
      <c r="I8244" s="554"/>
      <c r="J8244" s="554"/>
      <c r="K8244" s="554"/>
      <c r="L8244" s="554"/>
      <c r="M8244" s="554"/>
      <c r="N8244" s="154"/>
      <c r="Q8244" s="49" t="s">
        <v>47</v>
      </c>
    </row>
    <row r="8245" spans="2:17" ht="20.25" customHeight="1">
      <c r="B8245" s="50" t="e">
        <f>IF((#REF!+#REF!+H8245)&lt;&gt;0,"a","b")</f>
        <v>#REF!</v>
      </c>
      <c r="C8245" s="54">
        <v>3</v>
      </c>
      <c r="D8245" s="54"/>
      <c r="F8245" s="89"/>
      <c r="G8245" s="108" t="s">
        <v>439</v>
      </c>
      <c r="H8245" s="561">
        <f t="shared" si="3978"/>
        <v>0</v>
      </c>
      <c r="I8245" s="562"/>
      <c r="J8245" s="562"/>
      <c r="K8245" s="562"/>
      <c r="L8245" s="562"/>
      <c r="M8245" s="562"/>
      <c r="N8245" s="161"/>
      <c r="Q8245" s="49" t="s">
        <v>47</v>
      </c>
    </row>
    <row r="8246" spans="2:17" ht="20.25" customHeight="1">
      <c r="B8246" s="50" t="e">
        <f>IF((#REF!+#REF!+H8246)&lt;&gt;0,"a","b")</f>
        <v>#REF!</v>
      </c>
      <c r="C8246" s="54">
        <v>3</v>
      </c>
      <c r="D8246" s="54"/>
      <c r="F8246" s="89"/>
      <c r="G8246" s="108" t="s">
        <v>440</v>
      </c>
      <c r="H8246" s="571">
        <f t="shared" si="3978"/>
        <v>0</v>
      </c>
      <c r="I8246" s="570">
        <f t="shared" ref="I8246:M8246" si="3983">I8247+I8248+I8249+I8252</f>
        <v>0</v>
      </c>
      <c r="J8246" s="570">
        <f t="shared" si="3983"/>
        <v>0</v>
      </c>
      <c r="K8246" s="570">
        <f t="shared" si="3983"/>
        <v>0</v>
      </c>
      <c r="L8246" s="570">
        <f t="shared" si="3983"/>
        <v>0</v>
      </c>
      <c r="M8246" s="570">
        <f t="shared" si="3983"/>
        <v>0</v>
      </c>
      <c r="N8246" s="140">
        <f t="shared" ref="N8246" si="3984">N8247+N8248+N8249+N8252</f>
        <v>0</v>
      </c>
      <c r="O8246" s="60" t="s">
        <v>71</v>
      </c>
      <c r="Q8246" s="49" t="s">
        <v>47</v>
      </c>
    </row>
    <row r="8247" spans="2:17" ht="30.75" customHeight="1">
      <c r="B8247" s="50" t="e">
        <f>IF((#REF!+#REF!+H8247)&lt;&gt;0,"a","b")</f>
        <v>#REF!</v>
      </c>
      <c r="C8247" s="54">
        <v>4</v>
      </c>
      <c r="D8247" s="54"/>
      <c r="F8247" s="89"/>
      <c r="G8247" s="93" t="s">
        <v>441</v>
      </c>
      <c r="H8247" s="558">
        <f t="shared" si="3978"/>
        <v>0</v>
      </c>
      <c r="I8247" s="555"/>
      <c r="J8247" s="555"/>
      <c r="K8247" s="555"/>
      <c r="L8247" s="555"/>
      <c r="M8247" s="555"/>
      <c r="N8247" s="153"/>
      <c r="O8247" s="60"/>
      <c r="Q8247" s="49" t="s">
        <v>47</v>
      </c>
    </row>
    <row r="8248" spans="2:17" ht="20.25" customHeight="1">
      <c r="B8248" s="50" t="e">
        <f>IF((#REF!+#REF!+H8248)&lt;&gt;0,"a","b")</f>
        <v>#REF!</v>
      </c>
      <c r="C8248" s="54">
        <v>4</v>
      </c>
      <c r="D8248" s="54"/>
      <c r="F8248" s="89"/>
      <c r="G8248" s="93" t="s">
        <v>442</v>
      </c>
      <c r="H8248" s="558">
        <f t="shared" si="3978"/>
        <v>0</v>
      </c>
      <c r="I8248" s="555"/>
      <c r="J8248" s="555"/>
      <c r="K8248" s="555"/>
      <c r="L8248" s="555"/>
      <c r="M8248" s="555"/>
      <c r="N8248" s="153"/>
      <c r="O8248" s="60"/>
      <c r="Q8248" s="49" t="s">
        <v>47</v>
      </c>
    </row>
    <row r="8249" spans="2:17" ht="20.25" customHeight="1">
      <c r="B8249" s="50" t="e">
        <f>IF((#REF!+#REF!+H8249)&lt;&gt;0,"a","b")</f>
        <v>#REF!</v>
      </c>
      <c r="C8249" s="54">
        <v>4</v>
      </c>
      <c r="D8249" s="54"/>
      <c r="F8249" s="89"/>
      <c r="G8249" s="93" t="s">
        <v>443</v>
      </c>
      <c r="H8249" s="559">
        <f t="shared" si="3978"/>
        <v>0</v>
      </c>
      <c r="I8249" s="567">
        <f t="shared" ref="I8249:M8249" si="3985">I8250+I8251</f>
        <v>0</v>
      </c>
      <c r="J8249" s="567">
        <f t="shared" si="3985"/>
        <v>0</v>
      </c>
      <c r="K8249" s="567">
        <f t="shared" si="3985"/>
        <v>0</v>
      </c>
      <c r="L8249" s="567">
        <f t="shared" si="3985"/>
        <v>0</v>
      </c>
      <c r="M8249" s="567">
        <f t="shared" si="3985"/>
        <v>0</v>
      </c>
      <c r="N8249" s="137">
        <f t="shared" ref="N8249" si="3986">N8250+N8251</f>
        <v>0</v>
      </c>
      <c r="O8249" s="60" t="s">
        <v>71</v>
      </c>
      <c r="Q8249" s="49" t="s">
        <v>47</v>
      </c>
    </row>
    <row r="8250" spans="2:17" ht="30.75" customHeight="1">
      <c r="B8250" s="50" t="e">
        <f>IF((#REF!+#REF!+H8250)&lt;&gt;0,"a","b")</f>
        <v>#REF!</v>
      </c>
      <c r="C8250" s="54">
        <v>5</v>
      </c>
      <c r="D8250" s="54"/>
      <c r="F8250" s="89"/>
      <c r="G8250" s="95" t="s">
        <v>444</v>
      </c>
      <c r="H8250" s="552">
        <f t="shared" si="3978"/>
        <v>0</v>
      </c>
      <c r="I8250" s="554"/>
      <c r="J8250" s="554"/>
      <c r="K8250" s="554"/>
      <c r="L8250" s="554"/>
      <c r="M8250" s="554"/>
      <c r="N8250" s="154"/>
      <c r="Q8250" s="49" t="s">
        <v>47</v>
      </c>
    </row>
    <row r="8251" spans="2:17" ht="20.25" customHeight="1">
      <c r="B8251" s="50" t="e">
        <f>IF((#REF!+#REF!+H8251)&lt;&gt;0,"a","b")</f>
        <v>#REF!</v>
      </c>
      <c r="C8251" s="54">
        <v>5</v>
      </c>
      <c r="D8251" s="54"/>
      <c r="F8251" s="89"/>
      <c r="G8251" s="95" t="s">
        <v>445</v>
      </c>
      <c r="H8251" s="552">
        <f t="shared" si="3978"/>
        <v>0</v>
      </c>
      <c r="I8251" s="554"/>
      <c r="J8251" s="554"/>
      <c r="K8251" s="554"/>
      <c r="L8251" s="554"/>
      <c r="M8251" s="554"/>
      <c r="N8251" s="154"/>
      <c r="Q8251" s="49" t="s">
        <v>47</v>
      </c>
    </row>
    <row r="8252" spans="2:17" ht="20.25" customHeight="1">
      <c r="B8252" s="50" t="e">
        <f>IF((#REF!+#REF!+H8252)&lt;&gt;0,"a","b")</f>
        <v>#REF!</v>
      </c>
      <c r="C8252" s="54">
        <v>4</v>
      </c>
      <c r="D8252" s="54"/>
      <c r="F8252" s="89"/>
      <c r="G8252" s="93" t="s">
        <v>446</v>
      </c>
      <c r="H8252" s="558">
        <f t="shared" si="3978"/>
        <v>0</v>
      </c>
      <c r="I8252" s="555"/>
      <c r="J8252" s="555"/>
      <c r="K8252" s="555"/>
      <c r="L8252" s="555"/>
      <c r="M8252" s="555"/>
      <c r="N8252" s="153"/>
      <c r="Q8252" s="49" t="s">
        <v>47</v>
      </c>
    </row>
    <row r="8253" spans="2:17" ht="20.25" customHeight="1">
      <c r="B8253" s="50" t="e">
        <f>IF((#REF!+#REF!+H8253)&lt;&gt;0,"a","b")</f>
        <v>#REF!</v>
      </c>
      <c r="C8253" s="54">
        <v>2</v>
      </c>
      <c r="D8253" s="72" t="s">
        <v>545</v>
      </c>
      <c r="F8253" s="127"/>
      <c r="G8253" s="117" t="s">
        <v>447</v>
      </c>
      <c r="H8253" s="572">
        <f t="shared" si="3978"/>
        <v>0</v>
      </c>
      <c r="I8253" s="573">
        <f t="shared" ref="I8253:M8253" si="3987">I8254+I8261+I8268</f>
        <v>0</v>
      </c>
      <c r="J8253" s="573">
        <f t="shared" si="3987"/>
        <v>0</v>
      </c>
      <c r="K8253" s="573">
        <f t="shared" si="3987"/>
        <v>0</v>
      </c>
      <c r="L8253" s="573">
        <f t="shared" si="3987"/>
        <v>0</v>
      </c>
      <c r="M8253" s="573">
        <f t="shared" si="3987"/>
        <v>0</v>
      </c>
      <c r="N8253" s="149">
        <f t="shared" ref="N8253" si="3988">N8254+N8261+N8268</f>
        <v>0</v>
      </c>
      <c r="O8253" s="60" t="s">
        <v>71</v>
      </c>
    </row>
    <row r="8254" spans="2:17" ht="20.25" customHeight="1">
      <c r="B8254" s="50" t="e">
        <f>IF((#REF!+#REF!+H8254)&lt;&gt;0,"a","b")</f>
        <v>#REF!</v>
      </c>
      <c r="C8254" s="54">
        <v>3</v>
      </c>
      <c r="D8254" s="54"/>
      <c r="F8254" s="127"/>
      <c r="G8254" s="108" t="s">
        <v>448</v>
      </c>
      <c r="H8254" s="574">
        <f t="shared" si="3978"/>
        <v>0</v>
      </c>
      <c r="I8254" s="564">
        <f t="shared" ref="I8254:K8254" si="3989">SUM(I8255:I8260)</f>
        <v>0</v>
      </c>
      <c r="J8254" s="564">
        <f t="shared" si="3989"/>
        <v>0</v>
      </c>
      <c r="K8254" s="564">
        <f t="shared" si="3989"/>
        <v>0</v>
      </c>
      <c r="L8254" s="564">
        <f t="shared" ref="L8254:M8254" si="3990">SUM(L8255:L8260)</f>
        <v>0</v>
      </c>
      <c r="M8254" s="564">
        <f t="shared" si="3990"/>
        <v>0</v>
      </c>
      <c r="N8254" s="159">
        <f t="shared" ref="N8254" si="3991">SUM(N8255:N8260)</f>
        <v>0</v>
      </c>
      <c r="O8254" s="60" t="s">
        <v>71</v>
      </c>
    </row>
    <row r="8255" spans="2:17" ht="20.25" customHeight="1">
      <c r="B8255" s="50" t="e">
        <f>IF((#REF!+#REF!+H8255)&lt;&gt;0,"a","b")</f>
        <v>#REF!</v>
      </c>
      <c r="C8255" s="54">
        <v>4</v>
      </c>
      <c r="D8255" s="54"/>
      <c r="F8255" s="127"/>
      <c r="G8255" s="93" t="s">
        <v>449</v>
      </c>
      <c r="H8255" s="575">
        <f t="shared" si="3978"/>
        <v>0</v>
      </c>
      <c r="I8255" s="555"/>
      <c r="J8255" s="555"/>
      <c r="K8255" s="555"/>
      <c r="L8255" s="555"/>
      <c r="M8255" s="555"/>
      <c r="N8255" s="153"/>
    </row>
    <row r="8256" spans="2:17" ht="20.25" customHeight="1">
      <c r="B8256" s="50" t="e">
        <f>IF((#REF!+#REF!+H8256)&lt;&gt;0,"a","b")</f>
        <v>#REF!</v>
      </c>
      <c r="C8256" s="54">
        <v>4</v>
      </c>
      <c r="D8256" s="54"/>
      <c r="F8256" s="127"/>
      <c r="G8256" s="93" t="s">
        <v>450</v>
      </c>
      <c r="H8256" s="575">
        <f t="shared" si="3978"/>
        <v>0</v>
      </c>
      <c r="I8256" s="555"/>
      <c r="J8256" s="555"/>
      <c r="K8256" s="555"/>
      <c r="L8256" s="555"/>
      <c r="M8256" s="555"/>
      <c r="N8256" s="153"/>
    </row>
    <row r="8257" spans="2:15" ht="20.25" customHeight="1">
      <c r="B8257" s="50" t="e">
        <f>IF((#REF!+#REF!+H8257)&lt;&gt;0,"a","b")</f>
        <v>#REF!</v>
      </c>
      <c r="C8257" s="54">
        <v>4</v>
      </c>
      <c r="D8257" s="54"/>
      <c r="F8257" s="127"/>
      <c r="G8257" s="93" t="s">
        <v>305</v>
      </c>
      <c r="H8257" s="575">
        <f t="shared" si="3978"/>
        <v>0</v>
      </c>
      <c r="I8257" s="555"/>
      <c r="J8257" s="555"/>
      <c r="K8257" s="555"/>
      <c r="L8257" s="555"/>
      <c r="M8257" s="555"/>
      <c r="N8257" s="153"/>
    </row>
    <row r="8258" spans="2:15" ht="20.25" customHeight="1">
      <c r="B8258" s="50" t="e">
        <f>IF((#REF!+#REF!+H8258)&lt;&gt;0,"a","b")</f>
        <v>#REF!</v>
      </c>
      <c r="C8258" s="54">
        <v>4</v>
      </c>
      <c r="D8258" s="54"/>
      <c r="F8258" s="127"/>
      <c r="G8258" s="93" t="s">
        <v>451</v>
      </c>
      <c r="H8258" s="575">
        <f t="shared" si="3978"/>
        <v>0</v>
      </c>
      <c r="I8258" s="555"/>
      <c r="J8258" s="555"/>
      <c r="K8258" s="555"/>
      <c r="L8258" s="555"/>
      <c r="M8258" s="555"/>
      <c r="N8258" s="153"/>
    </row>
    <row r="8259" spans="2:15" ht="20.25" customHeight="1">
      <c r="B8259" s="50" t="e">
        <f>IF((#REF!+#REF!+H8259)&lt;&gt;0,"a","b")</f>
        <v>#REF!</v>
      </c>
      <c r="C8259" s="54">
        <v>4</v>
      </c>
      <c r="D8259" s="54"/>
      <c r="F8259" s="127"/>
      <c r="G8259" s="93" t="s">
        <v>452</v>
      </c>
      <c r="H8259" s="575">
        <f t="shared" si="3978"/>
        <v>0</v>
      </c>
      <c r="I8259" s="555"/>
      <c r="J8259" s="555"/>
      <c r="K8259" s="555"/>
      <c r="L8259" s="555"/>
      <c r="M8259" s="555"/>
      <c r="N8259" s="153"/>
    </row>
    <row r="8260" spans="2:15" ht="20.25" customHeight="1">
      <c r="B8260" s="50" t="e">
        <f>IF((#REF!+#REF!+H8260)&lt;&gt;0,"a","b")</f>
        <v>#REF!</v>
      </c>
      <c r="C8260" s="54">
        <v>4</v>
      </c>
      <c r="D8260" s="54"/>
      <c r="F8260" s="127"/>
      <c r="G8260" s="93" t="s">
        <v>453</v>
      </c>
      <c r="H8260" s="575">
        <f t="shared" si="3978"/>
        <v>0</v>
      </c>
      <c r="I8260" s="555"/>
      <c r="J8260" s="555"/>
      <c r="K8260" s="555"/>
      <c r="L8260" s="555"/>
      <c r="M8260" s="555"/>
      <c r="N8260" s="153"/>
    </row>
    <row r="8261" spans="2:15" ht="20.25" customHeight="1">
      <c r="B8261" s="50" t="e">
        <f>IF((#REF!+#REF!+H8261)&lt;&gt;0,"a","b")</f>
        <v>#REF!</v>
      </c>
      <c r="C8261" s="54">
        <v>3</v>
      </c>
      <c r="D8261" s="54"/>
      <c r="F8261" s="127"/>
      <c r="G8261" s="108" t="s">
        <v>304</v>
      </c>
      <c r="H8261" s="574">
        <f t="shared" si="3978"/>
        <v>0</v>
      </c>
      <c r="I8261" s="564">
        <f t="shared" ref="I8261:K8261" si="3992">SUM(I8262:I8267)</f>
        <v>0</v>
      </c>
      <c r="J8261" s="564">
        <f t="shared" si="3992"/>
        <v>0</v>
      </c>
      <c r="K8261" s="564">
        <f t="shared" si="3992"/>
        <v>0</v>
      </c>
      <c r="L8261" s="564">
        <f t="shared" ref="L8261:M8261" si="3993">SUM(L8262:L8267)</f>
        <v>0</v>
      </c>
      <c r="M8261" s="564">
        <f t="shared" si="3993"/>
        <v>0</v>
      </c>
      <c r="N8261" s="159">
        <f t="shared" ref="N8261" si="3994">SUM(N8262:N8267)</f>
        <v>0</v>
      </c>
      <c r="O8261" s="60" t="s">
        <v>71</v>
      </c>
    </row>
    <row r="8262" spans="2:15" ht="20.25" customHeight="1">
      <c r="B8262" s="50" t="e">
        <f>IF((#REF!+#REF!+H8262)&lt;&gt;0,"a","b")</f>
        <v>#REF!</v>
      </c>
      <c r="C8262" s="54">
        <v>4</v>
      </c>
      <c r="D8262" s="54"/>
      <c r="F8262" s="127"/>
      <c r="G8262" s="93" t="s">
        <v>449</v>
      </c>
      <c r="H8262" s="575">
        <f t="shared" si="3978"/>
        <v>0</v>
      </c>
      <c r="I8262" s="555"/>
      <c r="J8262" s="555"/>
      <c r="K8262" s="555"/>
      <c r="L8262" s="555"/>
      <c r="M8262" s="555"/>
      <c r="N8262" s="153"/>
    </row>
    <row r="8263" spans="2:15" ht="20.25" customHeight="1">
      <c r="B8263" s="50" t="e">
        <f>IF((#REF!+#REF!+H8263)&lt;&gt;0,"a","b")</f>
        <v>#REF!</v>
      </c>
      <c r="C8263" s="54">
        <v>4</v>
      </c>
      <c r="D8263" s="54"/>
      <c r="F8263" s="127"/>
      <c r="G8263" s="93" t="s">
        <v>450</v>
      </c>
      <c r="H8263" s="575">
        <f t="shared" si="3978"/>
        <v>0</v>
      </c>
      <c r="I8263" s="555"/>
      <c r="J8263" s="555"/>
      <c r="K8263" s="555"/>
      <c r="L8263" s="555"/>
      <c r="M8263" s="555"/>
      <c r="N8263" s="153"/>
    </row>
    <row r="8264" spans="2:15" ht="20.25" customHeight="1">
      <c r="B8264" s="50" t="e">
        <f>IF((#REF!+#REF!+H8264)&lt;&gt;0,"a","b")</f>
        <v>#REF!</v>
      </c>
      <c r="C8264" s="54">
        <v>4</v>
      </c>
      <c r="D8264" s="54"/>
      <c r="F8264" s="127"/>
      <c r="G8264" s="93" t="s">
        <v>305</v>
      </c>
      <c r="H8264" s="575">
        <f t="shared" si="3978"/>
        <v>0</v>
      </c>
      <c r="I8264" s="555"/>
      <c r="J8264" s="555"/>
      <c r="K8264" s="555"/>
      <c r="L8264" s="555"/>
      <c r="M8264" s="555"/>
      <c r="N8264" s="153"/>
    </row>
    <row r="8265" spans="2:15" ht="20.25" customHeight="1">
      <c r="B8265" s="50" t="e">
        <f>IF((#REF!+#REF!+H8265)&lt;&gt;0,"a","b")</f>
        <v>#REF!</v>
      </c>
      <c r="C8265" s="54">
        <v>4</v>
      </c>
      <c r="D8265" s="54"/>
      <c r="F8265" s="127"/>
      <c r="G8265" s="93" t="s">
        <v>454</v>
      </c>
      <c r="H8265" s="575">
        <f t="shared" si="3978"/>
        <v>0</v>
      </c>
      <c r="I8265" s="555"/>
      <c r="J8265" s="555"/>
      <c r="K8265" s="555"/>
      <c r="L8265" s="555"/>
      <c r="M8265" s="555"/>
      <c r="N8265" s="153"/>
    </row>
    <row r="8266" spans="2:15" ht="20.25" customHeight="1">
      <c r="B8266" s="50" t="e">
        <f>IF((#REF!+#REF!+H8266)&lt;&gt;0,"a","b")</f>
        <v>#REF!</v>
      </c>
      <c r="C8266" s="54">
        <v>4</v>
      </c>
      <c r="D8266" s="54"/>
      <c r="F8266" s="127"/>
      <c r="G8266" s="93" t="s">
        <v>452</v>
      </c>
      <c r="H8266" s="575">
        <f t="shared" si="3978"/>
        <v>0</v>
      </c>
      <c r="I8266" s="555"/>
      <c r="J8266" s="555"/>
      <c r="K8266" s="555"/>
      <c r="L8266" s="555"/>
      <c r="M8266" s="555"/>
      <c r="N8266" s="153"/>
    </row>
    <row r="8267" spans="2:15" ht="20.25" customHeight="1">
      <c r="B8267" s="50" t="e">
        <f>IF((#REF!+#REF!+H8267)&lt;&gt;0,"a","b")</f>
        <v>#REF!</v>
      </c>
      <c r="C8267" s="54">
        <v>4</v>
      </c>
      <c r="D8267" s="54"/>
      <c r="F8267" s="127"/>
      <c r="G8267" s="93" t="s">
        <v>453</v>
      </c>
      <c r="H8267" s="575">
        <f t="shared" si="3978"/>
        <v>0</v>
      </c>
      <c r="I8267" s="555"/>
      <c r="J8267" s="555"/>
      <c r="K8267" s="555"/>
      <c r="L8267" s="555"/>
      <c r="M8267" s="555"/>
      <c r="N8267" s="153"/>
    </row>
    <row r="8268" spans="2:15" ht="20.25" customHeight="1">
      <c r="B8268" s="50" t="e">
        <f>IF((#REF!+#REF!+H8268)&lt;&gt;0,"a","b")</f>
        <v>#REF!</v>
      </c>
      <c r="C8268" s="54">
        <v>3</v>
      </c>
      <c r="D8268" s="54"/>
      <c r="F8268" s="89"/>
      <c r="G8268" s="108" t="s">
        <v>306</v>
      </c>
      <c r="H8268" s="576">
        <f t="shared" si="3978"/>
        <v>0</v>
      </c>
      <c r="I8268" s="562"/>
      <c r="J8268" s="562"/>
      <c r="K8268" s="562"/>
      <c r="L8268" s="562"/>
      <c r="M8268" s="562"/>
      <c r="N8268" s="166"/>
    </row>
    <row r="8269" spans="2:15" ht="20.25" customHeight="1">
      <c r="B8269" s="50" t="e">
        <f>IF((#REF!+#REF!+H8269)&lt;&gt;0,"a","b")</f>
        <v>#REF!</v>
      </c>
      <c r="C8269" s="54">
        <v>2</v>
      </c>
      <c r="D8269" s="72" t="s">
        <v>546</v>
      </c>
      <c r="F8269" s="89"/>
      <c r="G8269" s="117" t="s">
        <v>455</v>
      </c>
      <c r="H8269" s="572">
        <f t="shared" si="3978"/>
        <v>0</v>
      </c>
      <c r="I8269" s="573">
        <f t="shared" ref="I8269:M8269" si="3995">I8270+I8278</f>
        <v>0</v>
      </c>
      <c r="J8269" s="573">
        <f t="shared" si="3995"/>
        <v>0</v>
      </c>
      <c r="K8269" s="573">
        <f t="shared" si="3995"/>
        <v>0</v>
      </c>
      <c r="L8269" s="573">
        <f t="shared" si="3995"/>
        <v>0</v>
      </c>
      <c r="M8269" s="573">
        <f t="shared" si="3995"/>
        <v>0</v>
      </c>
      <c r="N8269" s="149">
        <f t="shared" ref="N8269" si="3996">N8270+N8278</f>
        <v>0</v>
      </c>
      <c r="O8269" s="60" t="s">
        <v>71</v>
      </c>
    </row>
    <row r="8270" spans="2:15" ht="20.25" customHeight="1">
      <c r="B8270" s="50" t="e">
        <f>IF((#REF!+#REF!+H8270)&lt;&gt;0,"a","b")</f>
        <v>#REF!</v>
      </c>
      <c r="C8270" s="54">
        <v>3</v>
      </c>
      <c r="D8270" s="54"/>
      <c r="F8270" s="89"/>
      <c r="G8270" s="108" t="s">
        <v>448</v>
      </c>
      <c r="H8270" s="574">
        <f t="shared" si="3978"/>
        <v>0</v>
      </c>
      <c r="I8270" s="564">
        <f t="shared" ref="I8270:K8270" si="3997">SUM(I8271:I8277)</f>
        <v>0</v>
      </c>
      <c r="J8270" s="564">
        <f t="shared" si="3997"/>
        <v>0</v>
      </c>
      <c r="K8270" s="564">
        <f t="shared" si="3997"/>
        <v>0</v>
      </c>
      <c r="L8270" s="564">
        <f t="shared" ref="L8270:M8270" si="3998">SUM(L8271:L8277)</f>
        <v>0</v>
      </c>
      <c r="M8270" s="564">
        <f t="shared" si="3998"/>
        <v>0</v>
      </c>
      <c r="N8270" s="159">
        <f t="shared" ref="N8270" si="3999">SUM(N8271:N8277)</f>
        <v>0</v>
      </c>
      <c r="O8270" s="60" t="s">
        <v>71</v>
      </c>
    </row>
    <row r="8271" spans="2:15" ht="20.25" customHeight="1">
      <c r="B8271" s="50" t="e">
        <f>IF((#REF!+#REF!+H8271)&lt;&gt;0,"a","b")</f>
        <v>#REF!</v>
      </c>
      <c r="C8271" s="54">
        <v>4</v>
      </c>
      <c r="D8271" s="54"/>
      <c r="F8271" s="89"/>
      <c r="G8271" s="93" t="s">
        <v>456</v>
      </c>
      <c r="H8271" s="575">
        <f t="shared" si="3978"/>
        <v>0</v>
      </c>
      <c r="I8271" s="555"/>
      <c r="J8271" s="555"/>
      <c r="K8271" s="555"/>
      <c r="L8271" s="555"/>
      <c r="M8271" s="555"/>
      <c r="N8271" s="153"/>
    </row>
    <row r="8272" spans="2:15" ht="20.25" customHeight="1">
      <c r="B8272" s="50" t="e">
        <f>IF((#REF!+#REF!+H8272)&lt;&gt;0,"a","b")</f>
        <v>#REF!</v>
      </c>
      <c r="C8272" s="54">
        <v>4</v>
      </c>
      <c r="D8272" s="54"/>
      <c r="F8272" s="89"/>
      <c r="G8272" s="93" t="s">
        <v>303</v>
      </c>
      <c r="H8272" s="575">
        <f t="shared" si="3978"/>
        <v>0</v>
      </c>
      <c r="I8272" s="555"/>
      <c r="J8272" s="555"/>
      <c r="K8272" s="555"/>
      <c r="L8272" s="555"/>
      <c r="M8272" s="555"/>
      <c r="N8272" s="153"/>
    </row>
    <row r="8273" spans="2:17" ht="20.25" customHeight="1">
      <c r="B8273" s="50" t="e">
        <f>IF((#REF!+#REF!+H8273)&lt;&gt;0,"a","b")</f>
        <v>#REF!</v>
      </c>
      <c r="C8273" s="54">
        <v>4</v>
      </c>
      <c r="D8273" s="54"/>
      <c r="F8273" s="89"/>
      <c r="G8273" s="93" t="s">
        <v>450</v>
      </c>
      <c r="H8273" s="575">
        <f t="shared" si="3978"/>
        <v>0</v>
      </c>
      <c r="I8273" s="555"/>
      <c r="J8273" s="555"/>
      <c r="K8273" s="555"/>
      <c r="L8273" s="555"/>
      <c r="M8273" s="555"/>
      <c r="N8273" s="153"/>
    </row>
    <row r="8274" spans="2:17" ht="30.75" customHeight="1">
      <c r="B8274" s="50" t="e">
        <f>IF((#REF!+#REF!+H8274)&lt;&gt;0,"a","b")</f>
        <v>#REF!</v>
      </c>
      <c r="C8274" s="54">
        <v>4</v>
      </c>
      <c r="D8274" s="54"/>
      <c r="F8274" s="89"/>
      <c r="G8274" s="93" t="s">
        <v>457</v>
      </c>
      <c r="H8274" s="575">
        <f t="shared" si="3978"/>
        <v>0</v>
      </c>
      <c r="I8274" s="555"/>
      <c r="J8274" s="555"/>
      <c r="K8274" s="555"/>
      <c r="L8274" s="555"/>
      <c r="M8274" s="555"/>
      <c r="N8274" s="153"/>
    </row>
    <row r="8275" spans="2:17" ht="20.25" customHeight="1">
      <c r="B8275" s="50" t="e">
        <f>IF((#REF!+#REF!+H8275)&lt;&gt;0,"a","b")</f>
        <v>#REF!</v>
      </c>
      <c r="C8275" s="54">
        <v>4</v>
      </c>
      <c r="D8275" s="54"/>
      <c r="F8275" s="89"/>
      <c r="G8275" s="93" t="s">
        <v>451</v>
      </c>
      <c r="H8275" s="575">
        <f t="shared" si="3978"/>
        <v>0</v>
      </c>
      <c r="I8275" s="555"/>
      <c r="J8275" s="555"/>
      <c r="K8275" s="555"/>
      <c r="L8275" s="555"/>
      <c r="M8275" s="555"/>
      <c r="N8275" s="153"/>
    </row>
    <row r="8276" spans="2:17" ht="20.25" customHeight="1">
      <c r="B8276" s="50" t="e">
        <f>IF((#REF!+#REF!+H8276)&lt;&gt;0,"a","b")</f>
        <v>#REF!</v>
      </c>
      <c r="C8276" s="54">
        <v>4</v>
      </c>
      <c r="D8276" s="54"/>
      <c r="F8276" s="89"/>
      <c r="G8276" s="93" t="s">
        <v>452</v>
      </c>
      <c r="H8276" s="575">
        <f t="shared" si="3978"/>
        <v>0</v>
      </c>
      <c r="I8276" s="555"/>
      <c r="J8276" s="555"/>
      <c r="K8276" s="555"/>
      <c r="L8276" s="555"/>
      <c r="M8276" s="555"/>
      <c r="N8276" s="153"/>
    </row>
    <row r="8277" spans="2:17" ht="20.25" customHeight="1">
      <c r="B8277" s="50" t="e">
        <f>IF((#REF!+#REF!+H8277)&lt;&gt;0,"a","b")</f>
        <v>#REF!</v>
      </c>
      <c r="C8277" s="54">
        <v>4</v>
      </c>
      <c r="D8277" s="54"/>
      <c r="F8277" s="89"/>
      <c r="G8277" s="93" t="s">
        <v>458</v>
      </c>
      <c r="H8277" s="575">
        <f t="shared" si="3978"/>
        <v>0</v>
      </c>
      <c r="I8277" s="562"/>
      <c r="J8277" s="562"/>
      <c r="K8277" s="562"/>
      <c r="L8277" s="562"/>
      <c r="M8277" s="562"/>
      <c r="N8277" s="166"/>
    </row>
    <row r="8278" spans="2:17" ht="20.25" customHeight="1">
      <c r="B8278" s="50" t="e">
        <f>IF((#REF!+#REF!+H8278)&lt;&gt;0,"a","b")</f>
        <v>#REF!</v>
      </c>
      <c r="C8278" s="54">
        <v>3</v>
      </c>
      <c r="D8278" s="54"/>
      <c r="F8278" s="89"/>
      <c r="G8278" s="108" t="s">
        <v>304</v>
      </c>
      <c r="H8278" s="574">
        <f t="shared" si="3978"/>
        <v>0</v>
      </c>
      <c r="I8278" s="564">
        <f t="shared" ref="I8278:K8278" si="4000">SUM(I8279:I8285)</f>
        <v>0</v>
      </c>
      <c r="J8278" s="564">
        <f t="shared" si="4000"/>
        <v>0</v>
      </c>
      <c r="K8278" s="564">
        <f t="shared" si="4000"/>
        <v>0</v>
      </c>
      <c r="L8278" s="564">
        <f t="shared" ref="L8278:M8278" si="4001">SUM(L8279:L8285)</f>
        <v>0</v>
      </c>
      <c r="M8278" s="564">
        <f t="shared" si="4001"/>
        <v>0</v>
      </c>
      <c r="N8278" s="159">
        <f t="shared" ref="N8278" si="4002">SUM(N8279:N8285)</f>
        <v>0</v>
      </c>
      <c r="O8278" s="60" t="s">
        <v>71</v>
      </c>
    </row>
    <row r="8279" spans="2:17" ht="20.25" customHeight="1">
      <c r="B8279" s="50" t="e">
        <f>IF((#REF!+#REF!+H8279)&lt;&gt;0,"a","b")</f>
        <v>#REF!</v>
      </c>
      <c r="C8279" s="54">
        <v>4</v>
      </c>
      <c r="D8279" s="54"/>
      <c r="F8279" s="89"/>
      <c r="G8279" s="93" t="s">
        <v>456</v>
      </c>
      <c r="H8279" s="575">
        <f t="shared" si="3978"/>
        <v>0</v>
      </c>
      <c r="I8279" s="555"/>
      <c r="J8279" s="555"/>
      <c r="K8279" s="555"/>
      <c r="L8279" s="555"/>
      <c r="M8279" s="555"/>
      <c r="N8279" s="153"/>
    </row>
    <row r="8280" spans="2:17" ht="20.25" customHeight="1">
      <c r="B8280" s="50" t="e">
        <f>IF((#REF!+#REF!+H8280)&lt;&gt;0,"a","b")</f>
        <v>#REF!</v>
      </c>
      <c r="C8280" s="54">
        <v>4</v>
      </c>
      <c r="D8280" s="54"/>
      <c r="F8280" s="89"/>
      <c r="G8280" s="93" t="s">
        <v>303</v>
      </c>
      <c r="H8280" s="575">
        <f t="shared" si="3978"/>
        <v>0</v>
      </c>
      <c r="I8280" s="555"/>
      <c r="J8280" s="555"/>
      <c r="K8280" s="555"/>
      <c r="L8280" s="555"/>
      <c r="M8280" s="555"/>
      <c r="N8280" s="153"/>
    </row>
    <row r="8281" spans="2:17" ht="20.25" customHeight="1">
      <c r="B8281" s="50" t="e">
        <f>IF((#REF!+#REF!+H8281)&lt;&gt;0,"a","b")</f>
        <v>#REF!</v>
      </c>
      <c r="C8281" s="54">
        <v>4</v>
      </c>
      <c r="D8281" s="54"/>
      <c r="F8281" s="89"/>
      <c r="G8281" s="93" t="s">
        <v>450</v>
      </c>
      <c r="H8281" s="575">
        <f t="shared" si="3978"/>
        <v>0</v>
      </c>
      <c r="I8281" s="555"/>
      <c r="J8281" s="555"/>
      <c r="K8281" s="555"/>
      <c r="L8281" s="555"/>
      <c r="M8281" s="555"/>
      <c r="N8281" s="153"/>
    </row>
    <row r="8282" spans="2:17" ht="30.75" customHeight="1">
      <c r="B8282" s="50" t="e">
        <f>IF((#REF!+#REF!+H8282)&lt;&gt;0,"a","b")</f>
        <v>#REF!</v>
      </c>
      <c r="C8282" s="54">
        <v>4</v>
      </c>
      <c r="D8282" s="54"/>
      <c r="F8282" s="89"/>
      <c r="G8282" s="93" t="s">
        <v>457</v>
      </c>
      <c r="H8282" s="575">
        <f t="shared" si="3978"/>
        <v>0</v>
      </c>
      <c r="I8282" s="555"/>
      <c r="J8282" s="555"/>
      <c r="K8282" s="555"/>
      <c r="L8282" s="555"/>
      <c r="M8282" s="555"/>
      <c r="N8282" s="153"/>
    </row>
    <row r="8283" spans="2:17" ht="20.25" customHeight="1">
      <c r="B8283" s="50" t="e">
        <f>IF((#REF!+#REF!+H8283)&lt;&gt;0,"a","b")</f>
        <v>#REF!</v>
      </c>
      <c r="C8283" s="54">
        <v>4</v>
      </c>
      <c r="D8283" s="54"/>
      <c r="F8283" s="89"/>
      <c r="G8283" s="93" t="s">
        <v>459</v>
      </c>
      <c r="H8283" s="575">
        <f t="shared" si="3978"/>
        <v>0</v>
      </c>
      <c r="I8283" s="555"/>
      <c r="J8283" s="555"/>
      <c r="K8283" s="555"/>
      <c r="L8283" s="555"/>
      <c r="M8283" s="555"/>
      <c r="N8283" s="153"/>
    </row>
    <row r="8284" spans="2:17" ht="20.25" customHeight="1">
      <c r="B8284" s="50" t="e">
        <f>IF((#REF!+#REF!+H8284)&lt;&gt;0,"a","b")</f>
        <v>#REF!</v>
      </c>
      <c r="C8284" s="54">
        <v>4</v>
      </c>
      <c r="D8284" s="54"/>
      <c r="F8284" s="89"/>
      <c r="G8284" s="93" t="s">
        <v>452</v>
      </c>
      <c r="H8284" s="575">
        <f t="shared" si="3978"/>
        <v>0</v>
      </c>
      <c r="I8284" s="555"/>
      <c r="J8284" s="555"/>
      <c r="K8284" s="555"/>
      <c r="L8284" s="555"/>
      <c r="M8284" s="555"/>
      <c r="N8284" s="153"/>
    </row>
    <row r="8285" spans="2:17" ht="21" customHeight="1">
      <c r="B8285" s="50" t="e">
        <f>IF((#REF!+#REF!+H8285)&lt;&gt;0,"a","b")</f>
        <v>#REF!</v>
      </c>
      <c r="C8285" s="54">
        <v>4</v>
      </c>
      <c r="D8285" s="54"/>
      <c r="F8285" s="89"/>
      <c r="G8285" s="93" t="s">
        <v>458</v>
      </c>
      <c r="H8285" s="575">
        <f t="shared" si="3978"/>
        <v>0</v>
      </c>
      <c r="I8285" s="555"/>
      <c r="J8285" s="555"/>
      <c r="K8285" s="555"/>
      <c r="L8285" s="555"/>
      <c r="M8285" s="555"/>
      <c r="N8285" s="153"/>
    </row>
    <row r="8286" spans="2:17" ht="63" customHeight="1">
      <c r="B8286" s="50" t="e">
        <f>IF((#REF!+#REF!+H8286)&lt;&gt;0,"a","b")</f>
        <v>#REF!</v>
      </c>
      <c r="C8286" s="54">
        <v>1</v>
      </c>
      <c r="D8286" s="72" t="s">
        <v>547</v>
      </c>
      <c r="E8286" s="45"/>
      <c r="F8286" s="603" t="s">
        <v>2474</v>
      </c>
      <c r="G8286" s="115" t="s">
        <v>2475</v>
      </c>
      <c r="H8286" s="580">
        <f t="shared" si="3978"/>
        <v>0</v>
      </c>
      <c r="I8286" s="573">
        <f t="shared" ref="I8286:M8286" si="4003">I8288+I8420+I8483+I8499</f>
        <v>0</v>
      </c>
      <c r="J8286" s="573">
        <f t="shared" si="4003"/>
        <v>0</v>
      </c>
      <c r="K8286" s="573">
        <f t="shared" si="4003"/>
        <v>0</v>
      </c>
      <c r="L8286" s="573">
        <f t="shared" si="4003"/>
        <v>0</v>
      </c>
      <c r="M8286" s="573">
        <f t="shared" si="4003"/>
        <v>0</v>
      </c>
      <c r="N8286" s="147">
        <f t="shared" ref="N8286" si="4004">N8288+N8420+N8483+N8499</f>
        <v>0</v>
      </c>
      <c r="O8286" s="60" t="s">
        <v>71</v>
      </c>
      <c r="Q8286" s="55">
        <v>1</v>
      </c>
    </row>
    <row r="8287" spans="2:17" ht="21" customHeight="1">
      <c r="B8287" s="50" t="e">
        <f>IF((#REF!+#REF!+H8287)&lt;&gt;0,"a","b")</f>
        <v>#REF!</v>
      </c>
      <c r="C8287" s="54">
        <v>2</v>
      </c>
      <c r="D8287" s="72" t="s">
        <v>548</v>
      </c>
      <c r="F8287" s="373"/>
      <c r="G8287" s="124" t="s">
        <v>255</v>
      </c>
      <c r="H8287" s="577">
        <f t="shared" si="3978"/>
        <v>0</v>
      </c>
      <c r="I8287" s="551"/>
      <c r="J8287" s="551"/>
      <c r="K8287" s="551"/>
      <c r="L8287" s="551"/>
      <c r="M8287" s="551"/>
      <c r="N8287" s="148"/>
    </row>
    <row r="8288" spans="2:17" ht="20.25" customHeight="1">
      <c r="B8288" s="50" t="e">
        <f>IF((#REF!+#REF!+H8288)&lt;&gt;0,"a","b")</f>
        <v>#REF!</v>
      </c>
      <c r="C8288" s="54">
        <v>2</v>
      </c>
      <c r="D8288" s="72" t="s">
        <v>549</v>
      </c>
      <c r="E8288" s="45">
        <v>70111</v>
      </c>
      <c r="F8288" s="374"/>
      <c r="G8288" s="117" t="s">
        <v>256</v>
      </c>
      <c r="H8288" s="580">
        <f t="shared" si="3978"/>
        <v>0</v>
      </c>
      <c r="I8288" s="573">
        <f t="shared" ref="I8288:M8288" si="4005">I8289+I8300+I8368+I8376+I8377+I8387+I8397+I8367</f>
        <v>0</v>
      </c>
      <c r="J8288" s="573">
        <f t="shared" si="4005"/>
        <v>0</v>
      </c>
      <c r="K8288" s="573">
        <f t="shared" si="4005"/>
        <v>0</v>
      </c>
      <c r="L8288" s="573">
        <f t="shared" si="4005"/>
        <v>0</v>
      </c>
      <c r="M8288" s="573">
        <f t="shared" si="4005"/>
        <v>0</v>
      </c>
      <c r="N8288" s="149">
        <f t="shared" ref="N8288" si="4006">N8289+N8300+N8368+N8376+N8377+N8387+N8397+N8367</f>
        <v>0</v>
      </c>
      <c r="O8288" s="60" t="s">
        <v>71</v>
      </c>
    </row>
    <row r="8289" spans="2:15" ht="20.25" customHeight="1">
      <c r="B8289" s="50" t="e">
        <f>IF((#REF!+#REF!+H8289)&lt;&gt;0,"a","b")</f>
        <v>#REF!</v>
      </c>
      <c r="C8289" s="54">
        <v>31</v>
      </c>
      <c r="D8289" s="72" t="s">
        <v>550</v>
      </c>
      <c r="F8289" s="374"/>
      <c r="G8289" s="90" t="s">
        <v>257</v>
      </c>
      <c r="H8289" s="578">
        <f t="shared" si="3978"/>
        <v>0</v>
      </c>
      <c r="I8289" s="564">
        <f t="shared" ref="I8289:M8289" si="4007">I8290+I8299</f>
        <v>0</v>
      </c>
      <c r="J8289" s="564">
        <f t="shared" si="4007"/>
        <v>0</v>
      </c>
      <c r="K8289" s="564">
        <f t="shared" si="4007"/>
        <v>0</v>
      </c>
      <c r="L8289" s="564">
        <f t="shared" si="4007"/>
        <v>0</v>
      </c>
      <c r="M8289" s="564">
        <f t="shared" si="4007"/>
        <v>0</v>
      </c>
      <c r="N8289" s="150">
        <f t="shared" ref="N8289" si="4008">N8290+N8299</f>
        <v>0</v>
      </c>
      <c r="O8289" s="60" t="s">
        <v>71</v>
      </c>
    </row>
    <row r="8290" spans="2:15" ht="20.25" customHeight="1">
      <c r="B8290" s="50" t="e">
        <f>IF((#REF!+#REF!+H8290)&lt;&gt;0,"a","b")</f>
        <v>#REF!</v>
      </c>
      <c r="C8290" s="54">
        <v>4</v>
      </c>
      <c r="D8290" s="54"/>
      <c r="F8290" s="375"/>
      <c r="G8290" s="93" t="s">
        <v>258</v>
      </c>
      <c r="H8290" s="578">
        <f t="shared" si="3978"/>
        <v>0</v>
      </c>
      <c r="I8290" s="565">
        <f t="shared" ref="I8290:M8290" si="4009">I8291+I8298</f>
        <v>0</v>
      </c>
      <c r="J8290" s="565">
        <f t="shared" si="4009"/>
        <v>0</v>
      </c>
      <c r="K8290" s="565">
        <f t="shared" si="4009"/>
        <v>0</v>
      </c>
      <c r="L8290" s="565">
        <f t="shared" si="4009"/>
        <v>0</v>
      </c>
      <c r="M8290" s="565">
        <f t="shared" si="4009"/>
        <v>0</v>
      </c>
      <c r="N8290" s="151">
        <f t="shared" ref="N8290" si="4010">N8291+N8298</f>
        <v>0</v>
      </c>
      <c r="O8290" s="60" t="s">
        <v>71</v>
      </c>
    </row>
    <row r="8291" spans="2:15" ht="20.25" customHeight="1">
      <c r="B8291" s="50" t="e">
        <f>IF((#REF!+#REF!+H8291)&lt;&gt;0,"a","b")</f>
        <v>#REF!</v>
      </c>
      <c r="C8291" s="54">
        <v>5</v>
      </c>
      <c r="D8291" s="54"/>
      <c r="F8291" s="374"/>
      <c r="G8291" s="95" t="s">
        <v>259</v>
      </c>
      <c r="H8291" s="578">
        <f t="shared" si="3978"/>
        <v>0</v>
      </c>
      <c r="I8291" s="560">
        <f t="shared" ref="I8291:K8291" si="4011">SUM(I8292:I8297)</f>
        <v>0</v>
      </c>
      <c r="J8291" s="560">
        <f t="shared" si="4011"/>
        <v>0</v>
      </c>
      <c r="K8291" s="560">
        <f t="shared" si="4011"/>
        <v>0</v>
      </c>
      <c r="L8291" s="560">
        <f t="shared" ref="L8291:M8291" si="4012">SUM(L8292:L8297)</f>
        <v>0</v>
      </c>
      <c r="M8291" s="560">
        <f t="shared" si="4012"/>
        <v>0</v>
      </c>
      <c r="N8291" s="152">
        <f t="shared" ref="N8291" si="4013">SUM(N8292:N8297)</f>
        <v>0</v>
      </c>
      <c r="O8291" s="60" t="s">
        <v>71</v>
      </c>
    </row>
    <row r="8292" spans="2:15" ht="20.25" customHeight="1">
      <c r="B8292" s="50" t="e">
        <f>IF((#REF!+#REF!+H8292)&lt;&gt;0,"a","b")</f>
        <v>#REF!</v>
      </c>
      <c r="C8292" s="54">
        <v>6</v>
      </c>
      <c r="D8292" s="54"/>
      <c r="F8292" s="374"/>
      <c r="G8292" s="97" t="s">
        <v>260</v>
      </c>
      <c r="H8292" s="579">
        <f t="shared" si="3978"/>
        <v>0</v>
      </c>
      <c r="I8292" s="553"/>
      <c r="J8292" s="553"/>
      <c r="K8292" s="553"/>
      <c r="L8292" s="553"/>
      <c r="M8292" s="553"/>
      <c r="N8292" s="138"/>
    </row>
    <row r="8293" spans="2:15" ht="20.25" customHeight="1">
      <c r="B8293" s="50" t="e">
        <f>IF((#REF!+#REF!+H8293)&lt;&gt;0,"a","b")</f>
        <v>#REF!</v>
      </c>
      <c r="C8293" s="54">
        <v>6</v>
      </c>
      <c r="D8293" s="54"/>
      <c r="F8293" s="89"/>
      <c r="G8293" s="97" t="s">
        <v>261</v>
      </c>
      <c r="H8293" s="552">
        <f t="shared" si="3978"/>
        <v>0</v>
      </c>
      <c r="I8293" s="553"/>
      <c r="J8293" s="553"/>
      <c r="K8293" s="553"/>
      <c r="L8293" s="553"/>
      <c r="M8293" s="553"/>
      <c r="N8293" s="138"/>
    </row>
    <row r="8294" spans="2:15" ht="20.25" customHeight="1">
      <c r="B8294" s="50" t="e">
        <f>IF((#REF!+#REF!+H8294)&lt;&gt;0,"a","b")</f>
        <v>#REF!</v>
      </c>
      <c r="C8294" s="54">
        <v>6</v>
      </c>
      <c r="D8294" s="54"/>
      <c r="F8294" s="89"/>
      <c r="G8294" s="97" t="s">
        <v>262</v>
      </c>
      <c r="H8294" s="558">
        <f t="shared" si="3978"/>
        <v>0</v>
      </c>
      <c r="I8294" s="553"/>
      <c r="J8294" s="553"/>
      <c r="K8294" s="553"/>
      <c r="L8294" s="553"/>
      <c r="M8294" s="553"/>
      <c r="N8294" s="138"/>
    </row>
    <row r="8295" spans="2:15" ht="20.25" customHeight="1">
      <c r="B8295" s="50" t="e">
        <f>IF((#REF!+#REF!+H8295)&lt;&gt;0,"a","b")</f>
        <v>#REF!</v>
      </c>
      <c r="C8295" s="54">
        <v>6</v>
      </c>
      <c r="D8295" s="54"/>
      <c r="F8295" s="89"/>
      <c r="G8295" s="97" t="s">
        <v>263</v>
      </c>
      <c r="H8295" s="558">
        <f t="shared" si="3978"/>
        <v>0</v>
      </c>
      <c r="I8295" s="553"/>
      <c r="J8295" s="553"/>
      <c r="K8295" s="553"/>
      <c r="L8295" s="553"/>
      <c r="M8295" s="553"/>
      <c r="N8295" s="138"/>
    </row>
    <row r="8296" spans="2:15" ht="20.25" customHeight="1">
      <c r="B8296" s="50" t="e">
        <f>IF((#REF!+#REF!+H8296)&lt;&gt;0,"a","b")</f>
        <v>#REF!</v>
      </c>
      <c r="C8296" s="54">
        <v>6</v>
      </c>
      <c r="D8296" s="54"/>
      <c r="F8296" s="89"/>
      <c r="G8296" s="97" t="s">
        <v>264</v>
      </c>
      <c r="H8296" s="552">
        <f t="shared" si="3978"/>
        <v>0</v>
      </c>
      <c r="I8296" s="553"/>
      <c r="J8296" s="553"/>
      <c r="K8296" s="553"/>
      <c r="L8296" s="553"/>
      <c r="M8296" s="553"/>
      <c r="N8296" s="138"/>
    </row>
    <row r="8297" spans="2:15" ht="20.25" customHeight="1">
      <c r="B8297" s="50" t="e">
        <f>IF((#REF!+#REF!+H8297)&lt;&gt;0,"a","b")</f>
        <v>#REF!</v>
      </c>
      <c r="C8297" s="54">
        <v>6</v>
      </c>
      <c r="D8297" s="54"/>
      <c r="F8297" s="89"/>
      <c r="G8297" s="97" t="s">
        <v>265</v>
      </c>
      <c r="H8297" s="552">
        <f t="shared" si="3978"/>
        <v>0</v>
      </c>
      <c r="I8297" s="553"/>
      <c r="J8297" s="553"/>
      <c r="K8297" s="553"/>
      <c r="L8297" s="553"/>
      <c r="M8297" s="553"/>
      <c r="N8297" s="138"/>
    </row>
    <row r="8298" spans="2:15" ht="20.25" customHeight="1">
      <c r="B8298" s="50" t="e">
        <f>IF((#REF!+#REF!+H8298)&lt;&gt;0,"a","b")</f>
        <v>#REF!</v>
      </c>
      <c r="C8298" s="54">
        <v>5</v>
      </c>
      <c r="D8298" s="54"/>
      <c r="F8298" s="89"/>
      <c r="G8298" s="95" t="s">
        <v>266</v>
      </c>
      <c r="H8298" s="552">
        <f t="shared" si="3978"/>
        <v>0</v>
      </c>
      <c r="I8298" s="554"/>
      <c r="J8298" s="554"/>
      <c r="K8298" s="554"/>
      <c r="L8298" s="554"/>
      <c r="M8298" s="554"/>
      <c r="N8298" s="154"/>
    </row>
    <row r="8299" spans="2:15" ht="20.25" customHeight="1">
      <c r="B8299" s="50" t="e">
        <f>IF((#REF!+#REF!+H8299)&lt;&gt;0,"a","b")</f>
        <v>#REF!</v>
      </c>
      <c r="C8299" s="54">
        <v>4</v>
      </c>
      <c r="D8299" s="54"/>
      <c r="F8299" s="89"/>
      <c r="G8299" s="93" t="s">
        <v>267</v>
      </c>
      <c r="H8299" s="552">
        <f t="shared" si="3978"/>
        <v>0</v>
      </c>
      <c r="I8299" s="555"/>
      <c r="J8299" s="555"/>
      <c r="K8299" s="555"/>
      <c r="L8299" s="555"/>
      <c r="M8299" s="555"/>
      <c r="N8299" s="153"/>
    </row>
    <row r="8300" spans="2:15" ht="20.25" customHeight="1">
      <c r="B8300" s="50" t="e">
        <f>IF((#REF!+#REF!+H8300)&lt;&gt;0,"a","b")</f>
        <v>#REF!</v>
      </c>
      <c r="C8300" s="54">
        <v>3</v>
      </c>
      <c r="D8300" s="54"/>
      <c r="F8300" s="374"/>
      <c r="G8300" s="90" t="s">
        <v>268</v>
      </c>
      <c r="H8300" s="563">
        <f t="shared" si="3978"/>
        <v>0</v>
      </c>
      <c r="I8300" s="564">
        <f t="shared" ref="I8300:M8300" si="4014">I8301+I8302+I8305+I8341+I8342+I8343+I8344+I8345+I8352+I8353</f>
        <v>0</v>
      </c>
      <c r="J8300" s="564">
        <f t="shared" si="4014"/>
        <v>0</v>
      </c>
      <c r="K8300" s="564">
        <f t="shared" si="4014"/>
        <v>0</v>
      </c>
      <c r="L8300" s="564">
        <f t="shared" si="4014"/>
        <v>0</v>
      </c>
      <c r="M8300" s="564">
        <f t="shared" si="4014"/>
        <v>0</v>
      </c>
      <c r="N8300" s="150">
        <f t="shared" ref="N8300" si="4015">N8301+N8302+N8305+N8341+N8342+N8343+N8344+N8345+N8352+N8353</f>
        <v>0</v>
      </c>
      <c r="O8300" s="60" t="s">
        <v>71</v>
      </c>
    </row>
    <row r="8301" spans="2:15" ht="20.25" customHeight="1">
      <c r="B8301" s="50" t="e">
        <f>IF((#REF!+#REF!+H8301)&lt;&gt;0,"a","b")</f>
        <v>#REF!</v>
      </c>
      <c r="C8301" s="54">
        <v>4</v>
      </c>
      <c r="D8301" s="54"/>
      <c r="F8301" s="374"/>
      <c r="G8301" s="93" t="s">
        <v>269</v>
      </c>
      <c r="H8301" s="556">
        <f t="shared" si="3978"/>
        <v>0</v>
      </c>
      <c r="I8301" s="555"/>
      <c r="J8301" s="555"/>
      <c r="K8301" s="555"/>
      <c r="L8301" s="555"/>
      <c r="M8301" s="555"/>
      <c r="N8301" s="153"/>
    </row>
    <row r="8302" spans="2:15" ht="20.25" customHeight="1">
      <c r="B8302" s="50" t="e">
        <f>IF((#REF!+#REF!+H8302)&lt;&gt;0,"a","b")</f>
        <v>#REF!</v>
      </c>
      <c r="C8302" s="54">
        <v>4</v>
      </c>
      <c r="D8302" s="54"/>
      <c r="F8302" s="374"/>
      <c r="G8302" s="93" t="s">
        <v>270</v>
      </c>
      <c r="H8302" s="566">
        <f t="shared" ref="H8302:H8366" si="4016">I8302+J8302</f>
        <v>0</v>
      </c>
      <c r="I8302" s="565">
        <f t="shared" ref="I8302:K8302" si="4017">SUM(I8303:I8304)</f>
        <v>0</v>
      </c>
      <c r="J8302" s="565">
        <f t="shared" si="4017"/>
        <v>0</v>
      </c>
      <c r="K8302" s="565">
        <f t="shared" si="4017"/>
        <v>0</v>
      </c>
      <c r="L8302" s="565">
        <f t="shared" ref="L8302:M8302" si="4018">SUM(L8303:L8304)</f>
        <v>0</v>
      </c>
      <c r="M8302" s="565">
        <f t="shared" si="4018"/>
        <v>0</v>
      </c>
      <c r="N8302" s="151">
        <f t="shared" ref="N8302" si="4019">SUM(N8303:N8304)</f>
        <v>0</v>
      </c>
      <c r="O8302" s="60" t="s">
        <v>71</v>
      </c>
    </row>
    <row r="8303" spans="2:15" ht="20.25" customHeight="1">
      <c r="B8303" s="50" t="e">
        <f>IF((#REF!+#REF!+H8303)&lt;&gt;0,"a","b")</f>
        <v>#REF!</v>
      </c>
      <c r="C8303" s="54">
        <v>5</v>
      </c>
      <c r="D8303" s="54"/>
      <c r="F8303" s="374"/>
      <c r="G8303" s="95" t="s">
        <v>271</v>
      </c>
      <c r="H8303" s="556">
        <f t="shared" si="4016"/>
        <v>0</v>
      </c>
      <c r="I8303" s="554"/>
      <c r="J8303" s="554"/>
      <c r="K8303" s="554"/>
      <c r="L8303" s="554"/>
      <c r="M8303" s="554"/>
      <c r="N8303" s="154"/>
    </row>
    <row r="8304" spans="2:15" ht="20.25" customHeight="1">
      <c r="B8304" s="50" t="e">
        <f>IF((#REF!+#REF!+H8304)&lt;&gt;0,"a","b")</f>
        <v>#REF!</v>
      </c>
      <c r="C8304" s="54">
        <v>5</v>
      </c>
      <c r="D8304" s="54"/>
      <c r="F8304" s="374"/>
      <c r="G8304" s="95" t="s">
        <v>272</v>
      </c>
      <c r="H8304" s="556">
        <f t="shared" si="4016"/>
        <v>0</v>
      </c>
      <c r="I8304" s="554"/>
      <c r="J8304" s="554"/>
      <c r="K8304" s="554"/>
      <c r="L8304" s="554"/>
      <c r="M8304" s="554"/>
      <c r="N8304" s="154"/>
    </row>
    <row r="8305" spans="2:15" ht="20.25" customHeight="1">
      <c r="B8305" s="50" t="e">
        <f>IF((#REF!+#REF!+H8305)&lt;&gt;0,"a","b")</f>
        <v>#REF!</v>
      </c>
      <c r="C8305" s="54">
        <v>4</v>
      </c>
      <c r="D8305" s="54"/>
      <c r="F8305" s="374"/>
      <c r="G8305" s="93" t="s">
        <v>273</v>
      </c>
      <c r="H8305" s="566">
        <f t="shared" si="4016"/>
        <v>0</v>
      </c>
      <c r="I8305" s="565">
        <f t="shared" ref="I8305:M8305" si="4020">I8306+I8307+I8308+I8309+I8321+I8325+I8326+I8327+I8328+I8329+I8330+I8331+I8339+I8340</f>
        <v>0</v>
      </c>
      <c r="J8305" s="565">
        <f t="shared" si="4020"/>
        <v>0</v>
      </c>
      <c r="K8305" s="565">
        <f t="shared" si="4020"/>
        <v>0</v>
      </c>
      <c r="L8305" s="565">
        <f t="shared" si="4020"/>
        <v>0</v>
      </c>
      <c r="M8305" s="565">
        <f t="shared" si="4020"/>
        <v>0</v>
      </c>
      <c r="N8305" s="151">
        <f t="shared" ref="N8305" si="4021">N8306+N8307+N8308+N8309+N8321+N8325+N8326+N8327+N8328+N8329+N8330+N8331+N8339+N8340</f>
        <v>0</v>
      </c>
      <c r="O8305" s="60" t="s">
        <v>71</v>
      </c>
    </row>
    <row r="8306" spans="2:15" ht="42.75" customHeight="1">
      <c r="B8306" s="50" t="e">
        <f>IF((#REF!+#REF!+H8306)&lt;&gt;0,"a","b")</f>
        <v>#REF!</v>
      </c>
      <c r="C8306" s="54">
        <v>5</v>
      </c>
      <c r="D8306" s="54"/>
      <c r="F8306" s="374"/>
      <c r="G8306" s="95" t="s">
        <v>322</v>
      </c>
      <c r="H8306" s="556">
        <f t="shared" si="4016"/>
        <v>0</v>
      </c>
      <c r="I8306" s="554"/>
      <c r="J8306" s="554"/>
      <c r="K8306" s="554"/>
      <c r="L8306" s="554"/>
      <c r="M8306" s="554"/>
      <c r="N8306" s="154"/>
    </row>
    <row r="8307" spans="2:15" ht="30.75" customHeight="1">
      <c r="B8307" s="50" t="e">
        <f>IF((#REF!+#REF!+H8307)&lt;&gt;0,"a","b")</f>
        <v>#REF!</v>
      </c>
      <c r="C8307" s="54">
        <v>5</v>
      </c>
      <c r="D8307" s="54"/>
      <c r="F8307" s="374"/>
      <c r="G8307" s="111" t="s">
        <v>289</v>
      </c>
      <c r="H8307" s="556">
        <f t="shared" si="4016"/>
        <v>0</v>
      </c>
      <c r="I8307" s="554"/>
      <c r="J8307" s="554"/>
      <c r="K8307" s="554"/>
      <c r="L8307" s="554"/>
      <c r="M8307" s="554"/>
      <c r="N8307" s="154"/>
    </row>
    <row r="8308" spans="2:15" ht="60.75" customHeight="1">
      <c r="B8308" s="50" t="e">
        <f>IF((#REF!+#REF!+H8308)&lt;&gt;0,"a","b")</f>
        <v>#REF!</v>
      </c>
      <c r="C8308" s="54">
        <v>5</v>
      </c>
      <c r="D8308" s="54"/>
      <c r="F8308" s="374"/>
      <c r="G8308" s="111" t="s">
        <v>323</v>
      </c>
      <c r="H8308" s="556">
        <f t="shared" si="4016"/>
        <v>0</v>
      </c>
      <c r="I8308" s="554"/>
      <c r="J8308" s="554"/>
      <c r="K8308" s="554"/>
      <c r="L8308" s="554"/>
      <c r="M8308" s="554"/>
      <c r="N8308" s="154"/>
    </row>
    <row r="8309" spans="2:15" ht="30.75" customHeight="1">
      <c r="B8309" s="50" t="e">
        <f>IF((#REF!+#REF!+H8309)&lt;&gt;0,"a","b")</f>
        <v>#REF!</v>
      </c>
      <c r="C8309" s="54">
        <v>5</v>
      </c>
      <c r="D8309" s="54"/>
      <c r="F8309" s="374"/>
      <c r="G8309" s="95" t="s">
        <v>288</v>
      </c>
      <c r="H8309" s="566">
        <f t="shared" si="4016"/>
        <v>0</v>
      </c>
      <c r="I8309" s="560">
        <f t="shared" ref="I8309:K8309" si="4022">SUM(I8310:I8320)</f>
        <v>0</v>
      </c>
      <c r="J8309" s="560">
        <f t="shared" si="4022"/>
        <v>0</v>
      </c>
      <c r="K8309" s="560">
        <f t="shared" si="4022"/>
        <v>0</v>
      </c>
      <c r="L8309" s="560">
        <f t="shared" ref="L8309:M8309" si="4023">SUM(L8310:L8320)</f>
        <v>0</v>
      </c>
      <c r="M8309" s="560">
        <f t="shared" si="4023"/>
        <v>0</v>
      </c>
      <c r="N8309" s="152">
        <f t="shared" ref="N8309" si="4024">SUM(N8310:N8320)</f>
        <v>0</v>
      </c>
      <c r="O8309" s="60" t="s">
        <v>71</v>
      </c>
    </row>
    <row r="8310" spans="2:15" ht="20.25" customHeight="1">
      <c r="B8310" s="50" t="e">
        <f>IF((#REF!+#REF!+H8310)&lt;&gt;0,"a","b")</f>
        <v>#REF!</v>
      </c>
      <c r="C8310" s="54">
        <v>6</v>
      </c>
      <c r="D8310" s="54"/>
      <c r="F8310" s="89"/>
      <c r="G8310" s="97" t="s">
        <v>274</v>
      </c>
      <c r="H8310" s="556">
        <f t="shared" si="4016"/>
        <v>0</v>
      </c>
      <c r="I8310" s="557"/>
      <c r="J8310" s="557"/>
      <c r="K8310" s="557"/>
      <c r="L8310" s="557"/>
      <c r="M8310" s="557"/>
      <c r="N8310" s="155"/>
    </row>
    <row r="8311" spans="2:15" ht="20.25" customHeight="1">
      <c r="B8311" s="50" t="e">
        <f>IF((#REF!+#REF!+H8311)&lt;&gt;0,"a","b")</f>
        <v>#REF!</v>
      </c>
      <c r="C8311" s="54">
        <v>6</v>
      </c>
      <c r="D8311" s="54"/>
      <c r="F8311" s="89"/>
      <c r="G8311" s="97" t="s">
        <v>275</v>
      </c>
      <c r="H8311" s="556">
        <f t="shared" si="4016"/>
        <v>0</v>
      </c>
      <c r="I8311" s="557"/>
      <c r="J8311" s="557"/>
      <c r="K8311" s="557"/>
      <c r="L8311" s="557"/>
      <c r="M8311" s="557"/>
      <c r="N8311" s="155"/>
    </row>
    <row r="8312" spans="2:15" ht="20.25" customHeight="1">
      <c r="B8312" s="50" t="e">
        <f>IF((#REF!+#REF!+H8312)&lt;&gt;0,"a","b")</f>
        <v>#REF!</v>
      </c>
      <c r="C8312" s="54">
        <v>6</v>
      </c>
      <c r="D8312" s="54"/>
      <c r="F8312" s="374"/>
      <c r="G8312" s="97" t="s">
        <v>276</v>
      </c>
      <c r="H8312" s="556">
        <f t="shared" si="4016"/>
        <v>0</v>
      </c>
      <c r="I8312" s="557"/>
      <c r="J8312" s="557"/>
      <c r="K8312" s="557"/>
      <c r="L8312" s="557"/>
      <c r="M8312" s="557"/>
      <c r="N8312" s="155"/>
    </row>
    <row r="8313" spans="2:15" ht="20.25" customHeight="1">
      <c r="B8313" s="50" t="e">
        <f>IF((#REF!+#REF!+H8313)&lt;&gt;0,"a","b")</f>
        <v>#REF!</v>
      </c>
      <c r="C8313" s="54">
        <v>6</v>
      </c>
      <c r="D8313" s="54"/>
      <c r="F8313" s="89"/>
      <c r="G8313" s="97" t="s">
        <v>277</v>
      </c>
      <c r="H8313" s="556">
        <f t="shared" si="4016"/>
        <v>0</v>
      </c>
      <c r="I8313" s="557"/>
      <c r="J8313" s="557"/>
      <c r="K8313" s="557"/>
      <c r="L8313" s="557"/>
      <c r="M8313" s="557"/>
      <c r="N8313" s="155"/>
    </row>
    <row r="8314" spans="2:15" ht="20.25" customHeight="1">
      <c r="B8314" s="50" t="e">
        <f>IF((#REF!+#REF!+H8314)&lt;&gt;0,"a","b")</f>
        <v>#REF!</v>
      </c>
      <c r="C8314" s="54">
        <v>6</v>
      </c>
      <c r="D8314" s="54"/>
      <c r="F8314" s="374"/>
      <c r="G8314" s="97" t="s">
        <v>278</v>
      </c>
      <c r="H8314" s="556">
        <f t="shared" si="4016"/>
        <v>0</v>
      </c>
      <c r="I8314" s="557"/>
      <c r="J8314" s="557"/>
      <c r="K8314" s="557"/>
      <c r="L8314" s="557"/>
      <c r="M8314" s="557"/>
      <c r="N8314" s="155"/>
    </row>
    <row r="8315" spans="2:15" ht="20.25" customHeight="1">
      <c r="B8315" s="50" t="e">
        <f>IF((#REF!+#REF!+H8315)&lt;&gt;0,"a","b")</f>
        <v>#REF!</v>
      </c>
      <c r="C8315" s="54">
        <v>6</v>
      </c>
      <c r="D8315" s="54"/>
      <c r="F8315" s="89"/>
      <c r="G8315" s="97" t="s">
        <v>279</v>
      </c>
      <c r="H8315" s="552">
        <f t="shared" si="4016"/>
        <v>0</v>
      </c>
      <c r="I8315" s="557"/>
      <c r="J8315" s="557"/>
      <c r="K8315" s="557"/>
      <c r="L8315" s="557"/>
      <c r="M8315" s="557"/>
      <c r="N8315" s="155"/>
    </row>
    <row r="8316" spans="2:15" ht="20.25" customHeight="1">
      <c r="B8316" s="50" t="e">
        <f>IF((#REF!+#REF!+H8316)&lt;&gt;0,"a","b")</f>
        <v>#REF!</v>
      </c>
      <c r="C8316" s="54">
        <v>6</v>
      </c>
      <c r="D8316" s="54"/>
      <c r="F8316" s="89"/>
      <c r="G8316" s="97" t="s">
        <v>280</v>
      </c>
      <c r="H8316" s="552">
        <f t="shared" si="4016"/>
        <v>0</v>
      </c>
      <c r="I8316" s="557"/>
      <c r="J8316" s="557"/>
      <c r="K8316" s="557"/>
      <c r="L8316" s="557"/>
      <c r="M8316" s="557"/>
      <c r="N8316" s="155"/>
    </row>
    <row r="8317" spans="2:15" ht="20.25" customHeight="1">
      <c r="B8317" s="50" t="e">
        <f>IF((#REF!+#REF!+H8317)&lt;&gt;0,"a","b")</f>
        <v>#REF!</v>
      </c>
      <c r="C8317" s="54">
        <v>6</v>
      </c>
      <c r="D8317" s="54"/>
      <c r="F8317" s="374"/>
      <c r="G8317" s="97" t="s">
        <v>281</v>
      </c>
      <c r="H8317" s="552">
        <f t="shared" si="4016"/>
        <v>0</v>
      </c>
      <c r="I8317" s="557"/>
      <c r="J8317" s="557"/>
      <c r="K8317" s="557"/>
      <c r="L8317" s="557"/>
      <c r="M8317" s="557"/>
      <c r="N8317" s="155"/>
    </row>
    <row r="8318" spans="2:15" ht="20.25" customHeight="1">
      <c r="B8318" s="50" t="e">
        <f>IF((#REF!+#REF!+H8318)&lt;&gt;0,"a","b")</f>
        <v>#REF!</v>
      </c>
      <c r="C8318" s="54">
        <v>6</v>
      </c>
      <c r="D8318" s="54"/>
      <c r="F8318" s="89"/>
      <c r="G8318" s="97" t="s">
        <v>282</v>
      </c>
      <c r="H8318" s="552">
        <f t="shared" si="4016"/>
        <v>0</v>
      </c>
      <c r="I8318" s="557"/>
      <c r="J8318" s="557"/>
      <c r="K8318" s="557"/>
      <c r="L8318" s="557"/>
      <c r="M8318" s="557"/>
      <c r="N8318" s="155"/>
    </row>
    <row r="8319" spans="2:15" ht="20.25" customHeight="1">
      <c r="B8319" s="50" t="e">
        <f>IF((#REF!+#REF!+H8319)&lt;&gt;0,"a","b")</f>
        <v>#REF!</v>
      </c>
      <c r="C8319" s="54">
        <v>6</v>
      </c>
      <c r="D8319" s="54"/>
      <c r="F8319" s="89"/>
      <c r="G8319" s="97" t="s">
        <v>283</v>
      </c>
      <c r="H8319" s="552">
        <f t="shared" si="4016"/>
        <v>0</v>
      </c>
      <c r="I8319" s="557"/>
      <c r="J8319" s="557"/>
      <c r="K8319" s="557"/>
      <c r="L8319" s="557"/>
      <c r="M8319" s="557"/>
      <c r="N8319" s="155"/>
    </row>
    <row r="8320" spans="2:15" ht="30.75" customHeight="1">
      <c r="B8320" s="50" t="e">
        <f>IF((#REF!+#REF!+H8320)&lt;&gt;0,"a","b")</f>
        <v>#REF!</v>
      </c>
      <c r="C8320" s="54">
        <v>6</v>
      </c>
      <c r="D8320" s="54"/>
      <c r="F8320" s="374"/>
      <c r="G8320" s="97" t="s">
        <v>324</v>
      </c>
      <c r="H8320" s="552">
        <f t="shared" si="4016"/>
        <v>0</v>
      </c>
      <c r="I8320" s="557"/>
      <c r="J8320" s="557"/>
      <c r="K8320" s="557"/>
      <c r="L8320" s="557"/>
      <c r="M8320" s="557"/>
      <c r="N8320" s="155"/>
    </row>
    <row r="8321" spans="2:15" ht="20.25" customHeight="1">
      <c r="B8321" s="50" t="e">
        <f>IF((#REF!+#REF!+H8321)&lt;&gt;0,"a","b")</f>
        <v>#REF!</v>
      </c>
      <c r="C8321" s="54">
        <v>5</v>
      </c>
      <c r="D8321" s="54"/>
      <c r="F8321" s="374"/>
      <c r="G8321" s="95" t="s">
        <v>290</v>
      </c>
      <c r="H8321" s="566">
        <f t="shared" si="4016"/>
        <v>0</v>
      </c>
      <c r="I8321" s="560">
        <f t="shared" ref="I8321:K8321" si="4025">SUM(I8322:I8324)</f>
        <v>0</v>
      </c>
      <c r="J8321" s="560">
        <f t="shared" si="4025"/>
        <v>0</v>
      </c>
      <c r="K8321" s="560">
        <f t="shared" si="4025"/>
        <v>0</v>
      </c>
      <c r="L8321" s="560">
        <f t="shared" ref="L8321:M8321" si="4026">SUM(L8322:L8324)</f>
        <v>0</v>
      </c>
      <c r="M8321" s="560">
        <f t="shared" si="4026"/>
        <v>0</v>
      </c>
      <c r="N8321" s="152">
        <f t="shared" ref="N8321" si="4027">SUM(N8322:N8324)</f>
        <v>0</v>
      </c>
      <c r="O8321" s="60" t="s">
        <v>71</v>
      </c>
    </row>
    <row r="8322" spans="2:15" ht="20.25" customHeight="1">
      <c r="B8322" s="50" t="e">
        <f>IF((#REF!+#REF!+H8322)&lt;&gt;0,"a","b")</f>
        <v>#REF!</v>
      </c>
      <c r="C8322" s="54">
        <v>6</v>
      </c>
      <c r="D8322" s="54"/>
      <c r="F8322" s="374"/>
      <c r="G8322" s="97" t="s">
        <v>284</v>
      </c>
      <c r="H8322" s="556">
        <f t="shared" si="4016"/>
        <v>0</v>
      </c>
      <c r="I8322" s="557"/>
      <c r="J8322" s="557"/>
      <c r="K8322" s="557"/>
      <c r="L8322" s="557"/>
      <c r="M8322" s="557"/>
      <c r="N8322" s="155"/>
    </row>
    <row r="8323" spans="2:15" ht="20.25" customHeight="1">
      <c r="B8323" s="50" t="e">
        <f>IF((#REF!+#REF!+H8323)&lt;&gt;0,"a","b")</f>
        <v>#REF!</v>
      </c>
      <c r="C8323" s="54">
        <v>6</v>
      </c>
      <c r="D8323" s="54"/>
      <c r="F8323" s="374"/>
      <c r="G8323" s="97" t="s">
        <v>285</v>
      </c>
      <c r="H8323" s="556">
        <f t="shared" si="4016"/>
        <v>0</v>
      </c>
      <c r="I8323" s="557"/>
      <c r="J8323" s="557"/>
      <c r="K8323" s="557"/>
      <c r="L8323" s="557"/>
      <c r="M8323" s="557"/>
      <c r="N8323" s="155"/>
    </row>
    <row r="8324" spans="2:15" ht="30.75" customHeight="1">
      <c r="B8324" s="50" t="e">
        <f>IF((#REF!+#REF!+H8324)&lt;&gt;0,"a","b")</f>
        <v>#REF!</v>
      </c>
      <c r="C8324" s="54">
        <v>6</v>
      </c>
      <c r="D8324" s="54"/>
      <c r="F8324" s="374"/>
      <c r="G8324" s="97" t="s">
        <v>325</v>
      </c>
      <c r="H8324" s="556">
        <f t="shared" si="4016"/>
        <v>0</v>
      </c>
      <c r="I8324" s="557"/>
      <c r="J8324" s="557"/>
      <c r="K8324" s="557"/>
      <c r="L8324" s="557"/>
      <c r="M8324" s="557"/>
      <c r="N8324" s="155"/>
    </row>
    <row r="8325" spans="2:15" ht="30.75" customHeight="1">
      <c r="B8325" s="50" t="e">
        <f>IF((#REF!+#REF!+H8325)&lt;&gt;0,"a","b")</f>
        <v>#REF!</v>
      </c>
      <c r="C8325" s="54">
        <v>5</v>
      </c>
      <c r="D8325" s="54"/>
      <c r="F8325" s="374"/>
      <c r="G8325" s="95" t="s">
        <v>326</v>
      </c>
      <c r="H8325" s="556">
        <f t="shared" si="4016"/>
        <v>0</v>
      </c>
      <c r="I8325" s="554"/>
      <c r="J8325" s="554"/>
      <c r="K8325" s="554"/>
      <c r="L8325" s="554"/>
      <c r="M8325" s="554"/>
      <c r="N8325" s="154"/>
    </row>
    <row r="8326" spans="2:15" ht="34.5" customHeight="1">
      <c r="B8326" s="50" t="e">
        <f>IF((#REF!+#REF!+H8326)&lt;&gt;0,"a","b")</f>
        <v>#REF!</v>
      </c>
      <c r="C8326" s="54">
        <v>5</v>
      </c>
      <c r="D8326" s="54"/>
      <c r="F8326" s="374"/>
      <c r="G8326" s="128" t="s">
        <v>460</v>
      </c>
      <c r="H8326" s="556">
        <f t="shared" si="4016"/>
        <v>0</v>
      </c>
      <c r="I8326" s="554"/>
      <c r="J8326" s="554"/>
      <c r="K8326" s="554"/>
      <c r="L8326" s="554"/>
      <c r="M8326" s="554"/>
      <c r="N8326" s="154"/>
    </row>
    <row r="8327" spans="2:15" ht="34.5" customHeight="1">
      <c r="B8327" s="50" t="e">
        <f>IF((#REF!+#REF!+H8327)&lt;&gt;0,"a","b")</f>
        <v>#REF!</v>
      </c>
      <c r="C8327" s="54">
        <v>5</v>
      </c>
      <c r="D8327" s="54"/>
      <c r="F8327" s="89"/>
      <c r="G8327" s="95" t="s">
        <v>327</v>
      </c>
      <c r="H8327" s="556">
        <f t="shared" si="4016"/>
        <v>0</v>
      </c>
      <c r="I8327" s="554"/>
      <c r="J8327" s="554"/>
      <c r="K8327" s="554"/>
      <c r="L8327" s="554"/>
      <c r="M8327" s="554"/>
      <c r="N8327" s="154"/>
    </row>
    <row r="8328" spans="2:15" ht="50.25" customHeight="1">
      <c r="B8328" s="50" t="e">
        <f>IF((#REF!+#REF!+H8328)&lt;&gt;0,"a","b")</f>
        <v>#REF!</v>
      </c>
      <c r="C8328" s="54">
        <v>5</v>
      </c>
      <c r="D8328" s="54"/>
      <c r="F8328" s="89"/>
      <c r="G8328" s="95" t="s">
        <v>328</v>
      </c>
      <c r="H8328" s="552">
        <f t="shared" si="4016"/>
        <v>0</v>
      </c>
      <c r="I8328" s="554"/>
      <c r="J8328" s="554"/>
      <c r="K8328" s="554"/>
      <c r="L8328" s="554"/>
      <c r="M8328" s="554"/>
      <c r="N8328" s="154"/>
    </row>
    <row r="8329" spans="2:15" ht="20.25" customHeight="1">
      <c r="B8329" s="50" t="e">
        <f>IF((#REF!+#REF!+H8329)&lt;&gt;0,"a","b")</f>
        <v>#REF!</v>
      </c>
      <c r="C8329" s="54">
        <v>5</v>
      </c>
      <c r="D8329" s="54"/>
      <c r="F8329" s="374"/>
      <c r="G8329" s="95" t="s">
        <v>329</v>
      </c>
      <c r="H8329" s="552">
        <f t="shared" si="4016"/>
        <v>0</v>
      </c>
      <c r="I8329" s="554"/>
      <c r="J8329" s="554"/>
      <c r="K8329" s="554"/>
      <c r="L8329" s="554"/>
      <c r="M8329" s="554"/>
      <c r="N8329" s="154"/>
    </row>
    <row r="8330" spans="2:15" ht="20.25" customHeight="1">
      <c r="B8330" s="50" t="e">
        <f>IF((#REF!+#REF!+H8330)&lt;&gt;0,"a","b")</f>
        <v>#REF!</v>
      </c>
      <c r="C8330" s="54">
        <v>5</v>
      </c>
      <c r="D8330" s="54"/>
      <c r="F8330" s="374"/>
      <c r="G8330" s="95" t="s">
        <v>330</v>
      </c>
      <c r="H8330" s="558">
        <f t="shared" si="4016"/>
        <v>0</v>
      </c>
      <c r="I8330" s="554"/>
      <c r="J8330" s="554"/>
      <c r="K8330" s="554"/>
      <c r="L8330" s="554"/>
      <c r="M8330" s="554"/>
      <c r="N8330" s="154"/>
    </row>
    <row r="8331" spans="2:15" ht="20.25" customHeight="1">
      <c r="B8331" s="50" t="e">
        <f>IF((#REF!+#REF!+H8331)&lt;&gt;0,"a","b")</f>
        <v>#REF!</v>
      </c>
      <c r="C8331" s="54">
        <v>5</v>
      </c>
      <c r="D8331" s="54"/>
      <c r="F8331" s="374"/>
      <c r="G8331" s="95" t="s">
        <v>331</v>
      </c>
      <c r="H8331" s="559">
        <f t="shared" si="4016"/>
        <v>0</v>
      </c>
      <c r="I8331" s="560">
        <f t="shared" ref="I8331:K8331" si="4028">SUM(I8332:I8338)</f>
        <v>0</v>
      </c>
      <c r="J8331" s="560">
        <f t="shared" si="4028"/>
        <v>0</v>
      </c>
      <c r="K8331" s="560">
        <f t="shared" si="4028"/>
        <v>0</v>
      </c>
      <c r="L8331" s="560">
        <f t="shared" ref="L8331:M8331" si="4029">SUM(L8332:L8338)</f>
        <v>0</v>
      </c>
      <c r="M8331" s="560">
        <f t="shared" si="4029"/>
        <v>0</v>
      </c>
      <c r="N8331" s="152">
        <f t="shared" ref="N8331" si="4030">SUM(N8332:N8338)</f>
        <v>0</v>
      </c>
      <c r="O8331" s="60" t="s">
        <v>71</v>
      </c>
    </row>
    <row r="8332" spans="2:15" ht="23.25" customHeight="1">
      <c r="B8332" s="50" t="e">
        <f>IF((#REF!+#REF!+H8332)&lt;&gt;0,"a","b")</f>
        <v>#REF!</v>
      </c>
      <c r="C8332" s="54">
        <v>6</v>
      </c>
      <c r="D8332" s="54"/>
      <c r="F8332" s="374"/>
      <c r="G8332" s="97" t="s">
        <v>291</v>
      </c>
      <c r="H8332" s="558">
        <f t="shared" si="4016"/>
        <v>0</v>
      </c>
      <c r="I8332" s="557"/>
      <c r="J8332" s="557"/>
      <c r="K8332" s="557"/>
      <c r="L8332" s="557"/>
      <c r="M8332" s="557"/>
      <c r="N8332" s="155"/>
    </row>
    <row r="8333" spans="2:15" ht="20.25" customHeight="1">
      <c r="B8333" s="50" t="e">
        <f>IF((#REF!+#REF!+H8333)&lt;&gt;0,"a","b")</f>
        <v>#REF!</v>
      </c>
      <c r="C8333" s="54">
        <v>6</v>
      </c>
      <c r="D8333" s="54"/>
      <c r="F8333" s="374"/>
      <c r="G8333" s="97" t="s">
        <v>292</v>
      </c>
      <c r="H8333" s="558">
        <f t="shared" si="4016"/>
        <v>0</v>
      </c>
      <c r="I8333" s="557"/>
      <c r="J8333" s="557"/>
      <c r="K8333" s="557"/>
      <c r="L8333" s="557"/>
      <c r="M8333" s="557"/>
      <c r="N8333" s="155"/>
    </row>
    <row r="8334" spans="2:15" ht="23.25" customHeight="1">
      <c r="B8334" s="50" t="e">
        <f>IF((#REF!+#REF!+H8334)&lt;&gt;0,"a","b")</f>
        <v>#REF!</v>
      </c>
      <c r="C8334" s="54">
        <v>6</v>
      </c>
      <c r="D8334" s="54"/>
      <c r="F8334" s="374"/>
      <c r="G8334" s="97" t="s">
        <v>293</v>
      </c>
      <c r="H8334" s="552">
        <f t="shared" si="4016"/>
        <v>0</v>
      </c>
      <c r="I8334" s="557"/>
      <c r="J8334" s="557"/>
      <c r="K8334" s="557"/>
      <c r="L8334" s="557"/>
      <c r="M8334" s="557"/>
      <c r="N8334" s="155"/>
    </row>
    <row r="8335" spans="2:15" ht="31.5" customHeight="1">
      <c r="B8335" s="50" t="e">
        <f>IF((#REF!+#REF!+H8335)&lt;&gt;0,"a","b")</f>
        <v>#REF!</v>
      </c>
      <c r="C8335" s="54">
        <v>6</v>
      </c>
      <c r="D8335" s="54"/>
      <c r="F8335" s="89"/>
      <c r="G8335" s="97" t="s">
        <v>294</v>
      </c>
      <c r="H8335" s="552">
        <f t="shared" si="4016"/>
        <v>0</v>
      </c>
      <c r="I8335" s="557"/>
      <c r="J8335" s="557"/>
      <c r="K8335" s="557"/>
      <c r="L8335" s="557"/>
      <c r="M8335" s="557"/>
      <c r="N8335" s="155"/>
    </row>
    <row r="8336" spans="2:15" ht="33.75" customHeight="1">
      <c r="B8336" s="50" t="e">
        <f>IF((#REF!+#REF!+H8336)&lt;&gt;0,"a","b")</f>
        <v>#REF!</v>
      </c>
      <c r="C8336" s="54">
        <v>6</v>
      </c>
      <c r="D8336" s="54"/>
      <c r="F8336" s="374"/>
      <c r="G8336" s="97" t="s">
        <v>332</v>
      </c>
      <c r="H8336" s="552">
        <f t="shared" si="4016"/>
        <v>0</v>
      </c>
      <c r="I8336" s="557"/>
      <c r="J8336" s="557"/>
      <c r="K8336" s="557"/>
      <c r="L8336" s="557"/>
      <c r="M8336" s="557"/>
      <c r="N8336" s="155"/>
    </row>
    <row r="8337" spans="2:18" ht="34.5" customHeight="1">
      <c r="B8337" s="50" t="e">
        <f>IF((#REF!+#REF!+H8337)&lt;&gt;0,"a","b")</f>
        <v>#REF!</v>
      </c>
      <c r="C8337" s="54">
        <v>6</v>
      </c>
      <c r="D8337" s="54"/>
      <c r="F8337" s="374"/>
      <c r="G8337" s="97" t="s">
        <v>333</v>
      </c>
      <c r="H8337" s="552">
        <f t="shared" si="4016"/>
        <v>0</v>
      </c>
      <c r="I8337" s="557"/>
      <c r="J8337" s="557"/>
      <c r="K8337" s="557"/>
      <c r="L8337" s="557"/>
      <c r="M8337" s="557"/>
      <c r="N8337" s="155"/>
    </row>
    <row r="8338" spans="2:18" ht="33.75" customHeight="1">
      <c r="B8338" s="50" t="e">
        <f>IF((#REF!+#REF!+H8338)&lt;&gt;0,"a","b")</f>
        <v>#REF!</v>
      </c>
      <c r="C8338" s="54">
        <v>6</v>
      </c>
      <c r="D8338" s="54"/>
      <c r="F8338" s="89"/>
      <c r="G8338" s="97" t="s">
        <v>334</v>
      </c>
      <c r="H8338" s="552">
        <f t="shared" si="4016"/>
        <v>0</v>
      </c>
      <c r="I8338" s="557"/>
      <c r="J8338" s="557"/>
      <c r="K8338" s="557"/>
      <c r="L8338" s="557"/>
      <c r="M8338" s="557"/>
      <c r="N8338" s="155"/>
    </row>
    <row r="8339" spans="2:18" ht="34.5" customHeight="1">
      <c r="B8339" s="50" t="e">
        <f>IF((#REF!+#REF!+H8339)&lt;&gt;0,"a","b")</f>
        <v>#REF!</v>
      </c>
      <c r="C8339" s="54">
        <v>5</v>
      </c>
      <c r="D8339" s="54"/>
      <c r="F8339" s="89"/>
      <c r="G8339" s="95" t="s">
        <v>335</v>
      </c>
      <c r="H8339" s="552">
        <f t="shared" si="4016"/>
        <v>0</v>
      </c>
      <c r="I8339" s="554"/>
      <c r="J8339" s="554"/>
      <c r="K8339" s="554"/>
      <c r="L8339" s="554"/>
      <c r="M8339" s="554"/>
      <c r="N8339" s="156"/>
    </row>
    <row r="8340" spans="2:18" ht="24.75" customHeight="1">
      <c r="B8340" s="50" t="e">
        <f>IF((#REF!+#REF!+H8340)&lt;&gt;0,"a","b")</f>
        <v>#REF!</v>
      </c>
      <c r="C8340" s="54">
        <v>5</v>
      </c>
      <c r="D8340" s="54"/>
      <c r="F8340" s="374"/>
      <c r="G8340" s="95" t="s">
        <v>336</v>
      </c>
      <c r="H8340" s="558">
        <f t="shared" si="4016"/>
        <v>0</v>
      </c>
      <c r="I8340" s="554"/>
      <c r="J8340" s="554"/>
      <c r="K8340" s="554"/>
      <c r="L8340" s="554"/>
      <c r="M8340" s="554"/>
      <c r="N8340" s="156"/>
    </row>
    <row r="8341" spans="2:18" ht="27.75" customHeight="1">
      <c r="B8341" s="50" t="e">
        <f>IF((#REF!+#REF!+H8341)&lt;&gt;0,"a","b")</f>
        <v>#REF!</v>
      </c>
      <c r="C8341" s="54">
        <v>4</v>
      </c>
      <c r="D8341" s="54"/>
      <c r="F8341" s="374"/>
      <c r="G8341" s="93" t="s">
        <v>337</v>
      </c>
      <c r="H8341" s="552">
        <f t="shared" si="4016"/>
        <v>0</v>
      </c>
      <c r="I8341" s="555"/>
      <c r="J8341" s="555"/>
      <c r="K8341" s="555"/>
      <c r="L8341" s="555"/>
      <c r="M8341" s="555"/>
      <c r="N8341" s="153"/>
    </row>
    <row r="8342" spans="2:18" ht="23.25" customHeight="1">
      <c r="B8342" s="50" t="e">
        <f>IF((#REF!+#REF!+H8342)&lt;&gt;0,"a","b")</f>
        <v>#REF!</v>
      </c>
      <c r="C8342" s="54">
        <v>4</v>
      </c>
      <c r="D8342" s="54"/>
      <c r="F8342" s="89"/>
      <c r="G8342" s="93" t="s">
        <v>338</v>
      </c>
      <c r="H8342" s="552">
        <f t="shared" si="4016"/>
        <v>0</v>
      </c>
      <c r="I8342" s="555"/>
      <c r="J8342" s="555"/>
      <c r="K8342" s="555"/>
      <c r="L8342" s="555"/>
      <c r="M8342" s="555"/>
      <c r="N8342" s="153"/>
    </row>
    <row r="8343" spans="2:18" ht="24" customHeight="1">
      <c r="B8343" s="50" t="e">
        <f>IF((#REF!+#REF!+H8343)&lt;&gt;0,"a","b")</f>
        <v>#REF!</v>
      </c>
      <c r="C8343" s="54">
        <v>4</v>
      </c>
      <c r="D8343" s="54"/>
      <c r="F8343" s="89"/>
      <c r="G8343" s="93" t="s">
        <v>339</v>
      </c>
      <c r="H8343" s="552">
        <f t="shared" si="4016"/>
        <v>0</v>
      </c>
      <c r="I8343" s="555"/>
      <c r="J8343" s="555"/>
      <c r="K8343" s="555"/>
      <c r="L8343" s="555"/>
      <c r="M8343" s="555"/>
      <c r="N8343" s="153"/>
    </row>
    <row r="8344" spans="2:18" ht="34.5" customHeight="1">
      <c r="B8344" s="50" t="e">
        <f>IF((#REF!+#REF!+H8344)&lt;&gt;0,"a","b")</f>
        <v>#REF!</v>
      </c>
      <c r="C8344" s="54">
        <v>4</v>
      </c>
      <c r="D8344" s="54"/>
      <c r="F8344" s="374"/>
      <c r="G8344" s="93" t="s">
        <v>340</v>
      </c>
      <c r="H8344" s="552">
        <f t="shared" si="4016"/>
        <v>0</v>
      </c>
      <c r="I8344" s="555"/>
      <c r="J8344" s="555"/>
      <c r="K8344" s="555"/>
      <c r="L8344" s="555"/>
      <c r="M8344" s="555"/>
      <c r="N8344" s="153"/>
    </row>
    <row r="8345" spans="2:18" ht="33" customHeight="1">
      <c r="B8345" s="50" t="e">
        <f>IF((#REF!+#REF!+H8345)&lt;&gt;0,"a","b")</f>
        <v>#REF!</v>
      </c>
      <c r="C8345" s="54">
        <v>4</v>
      </c>
      <c r="D8345" s="54"/>
      <c r="F8345" s="374"/>
      <c r="G8345" s="93" t="s">
        <v>341</v>
      </c>
      <c r="H8345" s="563">
        <f t="shared" si="4016"/>
        <v>0</v>
      </c>
      <c r="I8345" s="565">
        <f t="shared" ref="I8345:K8345" si="4031">SUM(I8346:I8351)</f>
        <v>0</v>
      </c>
      <c r="J8345" s="565">
        <f t="shared" si="4031"/>
        <v>0</v>
      </c>
      <c r="K8345" s="565">
        <f t="shared" si="4031"/>
        <v>0</v>
      </c>
      <c r="L8345" s="565">
        <f t="shared" ref="L8345:M8345" si="4032">SUM(L8346:L8351)</f>
        <v>0</v>
      </c>
      <c r="M8345" s="565">
        <f t="shared" si="4032"/>
        <v>0</v>
      </c>
      <c r="N8345" s="151">
        <f t="shared" ref="N8345" si="4033">SUM(N8346:N8351)</f>
        <v>0</v>
      </c>
      <c r="O8345" s="60" t="s">
        <v>71</v>
      </c>
    </row>
    <row r="8346" spans="2:18" ht="20.25" customHeight="1">
      <c r="B8346" s="50" t="e">
        <f>IF((#REF!+#REF!+H8346)&lt;&gt;0,"a","b")</f>
        <v>#REF!</v>
      </c>
      <c r="C8346" s="54">
        <v>5</v>
      </c>
      <c r="D8346" s="54"/>
      <c r="F8346" s="374"/>
      <c r="G8346" s="95" t="s">
        <v>342</v>
      </c>
      <c r="H8346" s="552">
        <f t="shared" si="4016"/>
        <v>0</v>
      </c>
      <c r="I8346" s="554"/>
      <c r="J8346" s="554"/>
      <c r="K8346" s="554"/>
      <c r="L8346" s="554"/>
      <c r="M8346" s="554"/>
      <c r="N8346" s="156"/>
      <c r="R8346" s="1">
        <f>82+55</f>
        <v>137</v>
      </c>
    </row>
    <row r="8347" spans="2:18" ht="20.25" customHeight="1">
      <c r="B8347" s="50" t="e">
        <f>IF((#REF!+#REF!+H8347)&lt;&gt;0,"a","b")</f>
        <v>#REF!</v>
      </c>
      <c r="C8347" s="54">
        <v>5</v>
      </c>
      <c r="D8347" s="54"/>
      <c r="F8347" s="89"/>
      <c r="G8347" s="95" t="s">
        <v>343</v>
      </c>
      <c r="H8347" s="552">
        <f t="shared" si="4016"/>
        <v>0</v>
      </c>
      <c r="I8347" s="554"/>
      <c r="J8347" s="554"/>
      <c r="K8347" s="554"/>
      <c r="L8347" s="554"/>
      <c r="M8347" s="554"/>
      <c r="N8347" s="156"/>
    </row>
    <row r="8348" spans="2:18" ht="35.25" customHeight="1">
      <c r="B8348" s="50" t="e">
        <f>IF((#REF!+#REF!+H8348)&lt;&gt;0,"a","b")</f>
        <v>#REF!</v>
      </c>
      <c r="C8348" s="54">
        <v>5</v>
      </c>
      <c r="D8348" s="54"/>
      <c r="F8348" s="374"/>
      <c r="G8348" s="95" t="s">
        <v>344</v>
      </c>
      <c r="H8348" s="552">
        <f t="shared" si="4016"/>
        <v>0</v>
      </c>
      <c r="I8348" s="554"/>
      <c r="J8348" s="554"/>
      <c r="K8348" s="554"/>
      <c r="L8348" s="554"/>
      <c r="M8348" s="554"/>
      <c r="N8348" s="156"/>
    </row>
    <row r="8349" spans="2:18" ht="36.75" customHeight="1">
      <c r="B8349" s="50" t="e">
        <f>IF((#REF!+#REF!+H8349)&lt;&gt;0,"a","b")</f>
        <v>#REF!</v>
      </c>
      <c r="C8349" s="54">
        <v>5</v>
      </c>
      <c r="D8349" s="54"/>
      <c r="F8349" s="374"/>
      <c r="G8349" s="95" t="s">
        <v>345</v>
      </c>
      <c r="H8349" s="552">
        <f t="shared" si="4016"/>
        <v>0</v>
      </c>
      <c r="I8349" s="554"/>
      <c r="J8349" s="554"/>
      <c r="K8349" s="554"/>
      <c r="L8349" s="554"/>
      <c r="M8349" s="554"/>
      <c r="N8349" s="156"/>
    </row>
    <row r="8350" spans="2:18" ht="30.75" customHeight="1">
      <c r="B8350" s="50" t="e">
        <f>IF((#REF!+#REF!+H8350)&lt;&gt;0,"a","b")</f>
        <v>#REF!</v>
      </c>
      <c r="C8350" s="54">
        <v>5</v>
      </c>
      <c r="D8350" s="54"/>
      <c r="F8350" s="89"/>
      <c r="G8350" s="95" t="s">
        <v>346</v>
      </c>
      <c r="H8350" s="552">
        <f t="shared" si="4016"/>
        <v>0</v>
      </c>
      <c r="I8350" s="554"/>
      <c r="J8350" s="554"/>
      <c r="K8350" s="554"/>
      <c r="L8350" s="554"/>
      <c r="M8350" s="554"/>
      <c r="N8350" s="156"/>
    </row>
    <row r="8351" spans="2:18" ht="30.75" customHeight="1">
      <c r="B8351" s="50" t="e">
        <f>IF((#REF!+#REF!+H8351)&lt;&gt;0,"a","b")</f>
        <v>#REF!</v>
      </c>
      <c r="C8351" s="54">
        <v>5</v>
      </c>
      <c r="D8351" s="54"/>
      <c r="F8351" s="89"/>
      <c r="G8351" s="95" t="s">
        <v>347</v>
      </c>
      <c r="H8351" s="552">
        <f t="shared" si="4016"/>
        <v>0</v>
      </c>
      <c r="I8351" s="554"/>
      <c r="J8351" s="554"/>
      <c r="K8351" s="554"/>
      <c r="L8351" s="554"/>
      <c r="M8351" s="554"/>
      <c r="N8351" s="156"/>
    </row>
    <row r="8352" spans="2:18" ht="20.25" customHeight="1">
      <c r="B8352" s="50" t="e">
        <f>IF((#REF!+#REF!+H8352)&lt;&gt;0,"a","b")</f>
        <v>#REF!</v>
      </c>
      <c r="C8352" s="54">
        <v>4</v>
      </c>
      <c r="D8352" s="54"/>
      <c r="F8352" s="89"/>
      <c r="G8352" s="93" t="s">
        <v>348</v>
      </c>
      <c r="H8352" s="552">
        <f t="shared" si="4016"/>
        <v>0</v>
      </c>
      <c r="I8352" s="555"/>
      <c r="J8352" s="555"/>
      <c r="K8352" s="555"/>
      <c r="L8352" s="555"/>
      <c r="M8352" s="555"/>
      <c r="N8352" s="153"/>
    </row>
    <row r="8353" spans="2:15" ht="20.25" customHeight="1">
      <c r="B8353" s="50" t="e">
        <f>IF((#REF!+#REF!+H8353)&lt;&gt;0,"a","b")</f>
        <v>#REF!</v>
      </c>
      <c r="C8353" s="54">
        <v>4</v>
      </c>
      <c r="D8353" s="54"/>
      <c r="F8353" s="374"/>
      <c r="G8353" s="93" t="s">
        <v>349</v>
      </c>
      <c r="H8353" s="563">
        <f t="shared" si="4016"/>
        <v>0</v>
      </c>
      <c r="I8353" s="565">
        <f t="shared" ref="I8353:K8353" si="4034">SUM(I8354:I8366)</f>
        <v>0</v>
      </c>
      <c r="J8353" s="565">
        <f t="shared" si="4034"/>
        <v>0</v>
      </c>
      <c r="K8353" s="565">
        <f t="shared" si="4034"/>
        <v>0</v>
      </c>
      <c r="L8353" s="565">
        <f t="shared" ref="L8353:M8353" si="4035">SUM(L8354:L8366)</f>
        <v>0</v>
      </c>
      <c r="M8353" s="565">
        <f t="shared" si="4035"/>
        <v>0</v>
      </c>
      <c r="N8353" s="151">
        <f t="shared" ref="N8353" si="4036">SUM(N8354:N8366)</f>
        <v>0</v>
      </c>
      <c r="O8353" s="60" t="s">
        <v>71</v>
      </c>
    </row>
    <row r="8354" spans="2:15" ht="20.25" customHeight="1">
      <c r="B8354" s="50" t="e">
        <f>IF((#REF!+#REF!+H8354)&lt;&gt;0,"a","b")</f>
        <v>#REF!</v>
      </c>
      <c r="C8354" s="54">
        <v>5</v>
      </c>
      <c r="D8354" s="54"/>
      <c r="F8354" s="89"/>
      <c r="G8354" s="95" t="s">
        <v>350</v>
      </c>
      <c r="H8354" s="561">
        <f t="shared" si="4016"/>
        <v>0</v>
      </c>
      <c r="I8354" s="554"/>
      <c r="J8354" s="554"/>
      <c r="K8354" s="554"/>
      <c r="L8354" s="554"/>
      <c r="M8354" s="554"/>
      <c r="N8354" s="156"/>
    </row>
    <row r="8355" spans="2:15" ht="30" customHeight="1">
      <c r="B8355" s="50" t="e">
        <f>IF((#REF!+#REF!+H8355)&lt;&gt;0,"a","b")</f>
        <v>#REF!</v>
      </c>
      <c r="C8355" s="54">
        <v>5</v>
      </c>
      <c r="D8355" s="54"/>
      <c r="F8355" s="89"/>
      <c r="G8355" s="95" t="s">
        <v>351</v>
      </c>
      <c r="H8355" s="552">
        <f t="shared" si="4016"/>
        <v>0</v>
      </c>
      <c r="I8355" s="554"/>
      <c r="J8355" s="554"/>
      <c r="K8355" s="554"/>
      <c r="L8355" s="554"/>
      <c r="M8355" s="554"/>
      <c r="N8355" s="156"/>
    </row>
    <row r="8356" spans="2:15" ht="22.5" customHeight="1">
      <c r="B8356" s="50" t="e">
        <f>IF((#REF!+#REF!+H8356)&lt;&gt;0,"a","b")</f>
        <v>#REF!</v>
      </c>
      <c r="C8356" s="54">
        <v>5</v>
      </c>
      <c r="D8356" s="54"/>
      <c r="F8356" s="374"/>
      <c r="G8356" s="95" t="s">
        <v>352</v>
      </c>
      <c r="H8356" s="552">
        <f t="shared" si="4016"/>
        <v>0</v>
      </c>
      <c r="I8356" s="554"/>
      <c r="J8356" s="554"/>
      <c r="K8356" s="554"/>
      <c r="L8356" s="554"/>
      <c r="M8356" s="554"/>
      <c r="N8356" s="156"/>
    </row>
    <row r="8357" spans="2:15" ht="33.75" customHeight="1">
      <c r="B8357" s="50" t="e">
        <f>IF((#REF!+#REF!+H8357)&lt;&gt;0,"a","b")</f>
        <v>#REF!</v>
      </c>
      <c r="C8357" s="54">
        <v>5</v>
      </c>
      <c r="D8357" s="54"/>
      <c r="F8357" s="374"/>
      <c r="G8357" s="95" t="s">
        <v>353</v>
      </c>
      <c r="H8357" s="552">
        <f t="shared" si="4016"/>
        <v>0</v>
      </c>
      <c r="I8357" s="554"/>
      <c r="J8357" s="554"/>
      <c r="K8357" s="554"/>
      <c r="L8357" s="554"/>
      <c r="M8357" s="554"/>
      <c r="N8357" s="156"/>
    </row>
    <row r="8358" spans="2:15" ht="24.75" customHeight="1">
      <c r="B8358" s="50" t="e">
        <f>IF((#REF!+#REF!+H8358)&lt;&gt;0,"a","b")</f>
        <v>#REF!</v>
      </c>
      <c r="C8358" s="54">
        <v>5</v>
      </c>
      <c r="D8358" s="54"/>
      <c r="F8358" s="374"/>
      <c r="G8358" s="95" t="s">
        <v>354</v>
      </c>
      <c r="H8358" s="552">
        <f t="shared" si="4016"/>
        <v>0</v>
      </c>
      <c r="I8358" s="554"/>
      <c r="J8358" s="554"/>
      <c r="K8358" s="554"/>
      <c r="L8358" s="554"/>
      <c r="M8358" s="554"/>
      <c r="N8358" s="156"/>
    </row>
    <row r="8359" spans="2:15" ht="35.25" customHeight="1">
      <c r="B8359" s="50" t="e">
        <f>IF((#REF!+#REF!+H8359)&lt;&gt;0,"a","b")</f>
        <v>#REF!</v>
      </c>
      <c r="C8359" s="54">
        <v>5</v>
      </c>
      <c r="D8359" s="54"/>
      <c r="F8359" s="89"/>
      <c r="G8359" s="95" t="s">
        <v>355</v>
      </c>
      <c r="H8359" s="558">
        <f t="shared" si="4016"/>
        <v>0</v>
      </c>
      <c r="I8359" s="554"/>
      <c r="J8359" s="554"/>
      <c r="K8359" s="554"/>
      <c r="L8359" s="554"/>
      <c r="M8359" s="554"/>
      <c r="N8359" s="156"/>
    </row>
    <row r="8360" spans="2:15" ht="33.75" customHeight="1">
      <c r="B8360" s="50" t="e">
        <f>IF((#REF!+#REF!+H8360)&lt;&gt;0,"a","b")</f>
        <v>#REF!</v>
      </c>
      <c r="C8360" s="54">
        <v>5</v>
      </c>
      <c r="D8360" s="54"/>
      <c r="F8360" s="374"/>
      <c r="G8360" s="95" t="s">
        <v>356</v>
      </c>
      <c r="H8360" s="558">
        <f t="shared" si="4016"/>
        <v>0</v>
      </c>
      <c r="I8360" s="554"/>
      <c r="J8360" s="554"/>
      <c r="K8360" s="554"/>
      <c r="L8360" s="554"/>
      <c r="M8360" s="554"/>
      <c r="N8360" s="156"/>
    </row>
    <row r="8361" spans="2:15" ht="20.25" customHeight="1">
      <c r="B8361" s="50" t="e">
        <f>IF((#REF!+#REF!+H8361)&lt;&gt;0,"a","b")</f>
        <v>#REF!</v>
      </c>
      <c r="C8361" s="54">
        <v>5</v>
      </c>
      <c r="D8361" s="54"/>
      <c r="F8361" s="374"/>
      <c r="G8361" s="95" t="s">
        <v>357</v>
      </c>
      <c r="H8361" s="561">
        <f t="shared" si="4016"/>
        <v>0</v>
      </c>
      <c r="I8361" s="554"/>
      <c r="J8361" s="554"/>
      <c r="K8361" s="554"/>
      <c r="L8361" s="554"/>
      <c r="M8361" s="554"/>
      <c r="N8361" s="156"/>
    </row>
    <row r="8362" spans="2:15" ht="20.25" customHeight="1">
      <c r="B8362" s="50" t="e">
        <f>IF((#REF!+#REF!+H8362)&lt;&gt;0,"a","b")</f>
        <v>#REF!</v>
      </c>
      <c r="C8362" s="54">
        <v>5</v>
      </c>
      <c r="D8362" s="54"/>
      <c r="F8362" s="374"/>
      <c r="G8362" s="95" t="s">
        <v>358</v>
      </c>
      <c r="H8362" s="552">
        <f t="shared" si="4016"/>
        <v>0</v>
      </c>
      <c r="I8362" s="554"/>
      <c r="J8362" s="554"/>
      <c r="K8362" s="554"/>
      <c r="L8362" s="554"/>
      <c r="M8362" s="554"/>
      <c r="N8362" s="156"/>
    </row>
    <row r="8363" spans="2:15" ht="20.25" customHeight="1">
      <c r="B8363" s="50" t="e">
        <f>IF((#REF!+#REF!+H8363)&lt;&gt;0,"a","b")</f>
        <v>#REF!</v>
      </c>
      <c r="C8363" s="54">
        <v>5</v>
      </c>
      <c r="D8363" s="54"/>
      <c r="F8363" s="374"/>
      <c r="G8363" s="95" t="s">
        <v>359</v>
      </c>
      <c r="H8363" s="552">
        <f t="shared" si="4016"/>
        <v>0</v>
      </c>
      <c r="I8363" s="554"/>
      <c r="J8363" s="554"/>
      <c r="K8363" s="554"/>
      <c r="L8363" s="554"/>
      <c r="M8363" s="554"/>
      <c r="N8363" s="156"/>
    </row>
    <row r="8364" spans="2:15" ht="20.25" customHeight="1">
      <c r="B8364" s="50" t="e">
        <f>IF((#REF!+#REF!+H8364)&lt;&gt;0,"a","b")</f>
        <v>#REF!</v>
      </c>
      <c r="C8364" s="54">
        <v>5</v>
      </c>
      <c r="D8364" s="54"/>
      <c r="F8364" s="89"/>
      <c r="G8364" s="95" t="s">
        <v>360</v>
      </c>
      <c r="H8364" s="552">
        <f t="shared" si="4016"/>
        <v>0</v>
      </c>
      <c r="I8364" s="554"/>
      <c r="J8364" s="554"/>
      <c r="K8364" s="554"/>
      <c r="L8364" s="554"/>
      <c r="M8364" s="554"/>
      <c r="N8364" s="156"/>
    </row>
    <row r="8365" spans="2:15" ht="34.5" customHeight="1">
      <c r="B8365" s="50" t="e">
        <f>IF((#REF!+#REF!+H8365)&lt;&gt;0,"a","b")</f>
        <v>#REF!</v>
      </c>
      <c r="C8365" s="54">
        <v>5</v>
      </c>
      <c r="D8365" s="54"/>
      <c r="F8365" s="374"/>
      <c r="G8365" s="95" t="s">
        <v>361</v>
      </c>
      <c r="H8365" s="552">
        <f t="shared" si="4016"/>
        <v>0</v>
      </c>
      <c r="I8365" s="554"/>
      <c r="J8365" s="554"/>
      <c r="K8365" s="554"/>
      <c r="L8365" s="554"/>
      <c r="M8365" s="554"/>
      <c r="N8365" s="156"/>
    </row>
    <row r="8366" spans="2:15" ht="30.75" customHeight="1">
      <c r="B8366" s="50" t="e">
        <f>IF((#REF!+#REF!+H8366)&lt;&gt;0,"a","b")</f>
        <v>#REF!</v>
      </c>
      <c r="C8366" s="54">
        <v>5</v>
      </c>
      <c r="D8366" s="54"/>
      <c r="F8366" s="374"/>
      <c r="G8366" s="95" t="s">
        <v>362</v>
      </c>
      <c r="H8366" s="552">
        <f t="shared" si="4016"/>
        <v>0</v>
      </c>
      <c r="I8366" s="554"/>
      <c r="J8366" s="554"/>
      <c r="K8366" s="554"/>
      <c r="L8366" s="554"/>
      <c r="M8366" s="554"/>
      <c r="N8366" s="156"/>
    </row>
    <row r="8367" spans="2:15" ht="20.25" customHeight="1">
      <c r="B8367" s="50" t="e">
        <f>IF((#REF!+#REF!+H8367)&lt;&gt;0,"a","b")</f>
        <v>#REF!</v>
      </c>
      <c r="C8367" s="54">
        <v>3</v>
      </c>
      <c r="D8367" s="54"/>
      <c r="F8367" s="89"/>
      <c r="G8367" s="90" t="s">
        <v>302</v>
      </c>
      <c r="H8367" s="552">
        <f t="shared" ref="H8367:H8430" si="4037">I8367+J8367</f>
        <v>0</v>
      </c>
      <c r="I8367" s="562"/>
      <c r="J8367" s="562"/>
      <c r="K8367" s="562"/>
      <c r="L8367" s="562"/>
      <c r="M8367" s="562"/>
      <c r="N8367" s="161"/>
    </row>
    <row r="8368" spans="2:15" ht="20.25" customHeight="1">
      <c r="B8368" s="50" t="e">
        <f>IF((#REF!+#REF!+H8368)&lt;&gt;0,"a","b")</f>
        <v>#REF!</v>
      </c>
      <c r="C8368" s="54">
        <v>3</v>
      </c>
      <c r="D8368" s="54"/>
      <c r="F8368" s="89"/>
      <c r="G8368" s="90" t="s">
        <v>301</v>
      </c>
      <c r="H8368" s="563">
        <f t="shared" si="4037"/>
        <v>0</v>
      </c>
      <c r="I8368" s="564">
        <f t="shared" ref="I8368:M8368" si="4038">I8369+I8374+I8375</f>
        <v>0</v>
      </c>
      <c r="J8368" s="564">
        <f t="shared" si="4038"/>
        <v>0</v>
      </c>
      <c r="K8368" s="564">
        <f t="shared" si="4038"/>
        <v>0</v>
      </c>
      <c r="L8368" s="564">
        <f t="shared" si="4038"/>
        <v>0</v>
      </c>
      <c r="M8368" s="564">
        <f t="shared" si="4038"/>
        <v>0</v>
      </c>
      <c r="N8368" s="150">
        <f t="shared" ref="N8368" si="4039">N8369+N8374+N8375</f>
        <v>0</v>
      </c>
      <c r="O8368" s="60" t="s">
        <v>71</v>
      </c>
    </row>
    <row r="8369" spans="2:15" ht="20.25" customHeight="1">
      <c r="B8369" s="50" t="e">
        <f>IF((#REF!+#REF!+H8369)&lt;&gt;0,"a","b")</f>
        <v>#REF!</v>
      </c>
      <c r="C8369" s="54">
        <v>4</v>
      </c>
      <c r="D8369" s="54"/>
      <c r="F8369" s="89"/>
      <c r="G8369" s="93" t="s">
        <v>363</v>
      </c>
      <c r="H8369" s="563">
        <f t="shared" si="4037"/>
        <v>0</v>
      </c>
      <c r="I8369" s="565">
        <f t="shared" ref="I8369:K8369" si="4040">SUM(I8370:I8373)</f>
        <v>0</v>
      </c>
      <c r="J8369" s="565">
        <f t="shared" si="4040"/>
        <v>0</v>
      </c>
      <c r="K8369" s="565">
        <f t="shared" si="4040"/>
        <v>0</v>
      </c>
      <c r="L8369" s="565">
        <f t="shared" ref="L8369:M8369" si="4041">SUM(L8370:L8373)</f>
        <v>0</v>
      </c>
      <c r="M8369" s="565">
        <f t="shared" si="4041"/>
        <v>0</v>
      </c>
      <c r="N8369" s="151">
        <f t="shared" ref="N8369" si="4042">SUM(N8370:N8373)</f>
        <v>0</v>
      </c>
      <c r="O8369" s="60" t="s">
        <v>71</v>
      </c>
    </row>
    <row r="8370" spans="2:15" ht="20.25" customHeight="1">
      <c r="B8370" s="50" t="e">
        <f>IF((#REF!+#REF!+H8370)&lt;&gt;0,"a","b")</f>
        <v>#REF!</v>
      </c>
      <c r="C8370" s="54">
        <v>5</v>
      </c>
      <c r="D8370" s="54"/>
      <c r="F8370" s="89"/>
      <c r="G8370" s="95" t="s">
        <v>364</v>
      </c>
      <c r="H8370" s="552">
        <f t="shared" si="4037"/>
        <v>0</v>
      </c>
      <c r="I8370" s="554"/>
      <c r="J8370" s="554"/>
      <c r="K8370" s="554"/>
      <c r="L8370" s="554"/>
      <c r="M8370" s="554"/>
      <c r="N8370" s="154"/>
    </row>
    <row r="8371" spans="2:15" ht="20.25" customHeight="1">
      <c r="B8371" s="50" t="e">
        <f>IF((#REF!+#REF!+H8371)&lt;&gt;0,"a","b")</f>
        <v>#REF!</v>
      </c>
      <c r="C8371" s="54">
        <v>5</v>
      </c>
      <c r="D8371" s="54"/>
      <c r="F8371" s="89"/>
      <c r="G8371" s="95" t="s">
        <v>365</v>
      </c>
      <c r="H8371" s="552">
        <f t="shared" si="4037"/>
        <v>0</v>
      </c>
      <c r="I8371" s="554"/>
      <c r="J8371" s="554"/>
      <c r="K8371" s="554"/>
      <c r="L8371" s="554"/>
      <c r="M8371" s="554"/>
      <c r="N8371" s="154"/>
    </row>
    <row r="8372" spans="2:15" ht="20.25" customHeight="1">
      <c r="B8372" s="50" t="e">
        <f>IF((#REF!+#REF!+H8372)&lt;&gt;0,"a","b")</f>
        <v>#REF!</v>
      </c>
      <c r="C8372" s="54">
        <v>5</v>
      </c>
      <c r="D8372" s="54"/>
      <c r="F8372" s="89"/>
      <c r="G8372" s="95" t="s">
        <v>366</v>
      </c>
      <c r="H8372" s="552">
        <f t="shared" si="4037"/>
        <v>0</v>
      </c>
      <c r="I8372" s="554"/>
      <c r="J8372" s="554"/>
      <c r="K8372" s="554"/>
      <c r="L8372" s="554"/>
      <c r="M8372" s="554"/>
      <c r="N8372" s="154"/>
    </row>
    <row r="8373" spans="2:15" ht="20.25" customHeight="1">
      <c r="B8373" s="50" t="e">
        <f>IF((#REF!+#REF!+H8373)&lt;&gt;0,"a","b")</f>
        <v>#REF!</v>
      </c>
      <c r="C8373" s="54">
        <v>5</v>
      </c>
      <c r="D8373" s="54"/>
      <c r="F8373" s="89"/>
      <c r="G8373" s="95" t="s">
        <v>367</v>
      </c>
      <c r="H8373" s="552">
        <f t="shared" si="4037"/>
        <v>0</v>
      </c>
      <c r="I8373" s="554"/>
      <c r="J8373" s="554"/>
      <c r="K8373" s="554"/>
      <c r="L8373" s="554"/>
      <c r="M8373" s="554"/>
      <c r="N8373" s="154"/>
    </row>
    <row r="8374" spans="2:15" ht="20.25" customHeight="1">
      <c r="B8374" s="50" t="e">
        <f>IF((#REF!+#REF!+H8374)&lt;&gt;0,"a","b")</f>
        <v>#REF!</v>
      </c>
      <c r="C8374" s="54">
        <v>4</v>
      </c>
      <c r="D8374" s="54"/>
      <c r="F8374" s="89"/>
      <c r="G8374" s="93" t="s">
        <v>368</v>
      </c>
      <c r="H8374" s="558">
        <f t="shared" si="4037"/>
        <v>0</v>
      </c>
      <c r="I8374" s="555"/>
      <c r="J8374" s="555"/>
      <c r="K8374" s="555"/>
      <c r="L8374" s="555"/>
      <c r="M8374" s="555"/>
      <c r="N8374" s="153"/>
    </row>
    <row r="8375" spans="2:15" ht="36" customHeight="1">
      <c r="B8375" s="50" t="e">
        <f>IF((#REF!+#REF!+H8375)&lt;&gt;0,"a","b")</f>
        <v>#REF!</v>
      </c>
      <c r="C8375" s="54">
        <v>4</v>
      </c>
      <c r="D8375" s="54"/>
      <c r="F8375" s="89"/>
      <c r="G8375" s="93" t="s">
        <v>369</v>
      </c>
      <c r="H8375" s="556">
        <f t="shared" si="4037"/>
        <v>0</v>
      </c>
      <c r="I8375" s="555"/>
      <c r="J8375" s="555"/>
      <c r="K8375" s="555"/>
      <c r="L8375" s="555"/>
      <c r="M8375" s="555"/>
      <c r="N8375" s="153"/>
    </row>
    <row r="8376" spans="2:15" ht="20.25" customHeight="1">
      <c r="B8376" s="50" t="e">
        <f>IF((#REF!+#REF!+H8376)&lt;&gt;0,"a","b")</f>
        <v>#REF!</v>
      </c>
      <c r="C8376" s="54">
        <v>3</v>
      </c>
      <c r="D8376" s="54"/>
      <c r="F8376" s="89"/>
      <c r="G8376" s="90" t="s">
        <v>295</v>
      </c>
      <c r="H8376" s="556">
        <f t="shared" si="4037"/>
        <v>0</v>
      </c>
      <c r="I8376" s="562"/>
      <c r="J8376" s="562"/>
      <c r="K8376" s="562"/>
      <c r="L8376" s="562"/>
      <c r="M8376" s="562"/>
      <c r="N8376" s="161"/>
    </row>
    <row r="8377" spans="2:15" ht="20.25" customHeight="1">
      <c r="B8377" s="50" t="e">
        <f>IF((#REF!+#REF!+H8377)&lt;&gt;0,"a","b")</f>
        <v>#REF!</v>
      </c>
      <c r="C8377" s="54">
        <v>3</v>
      </c>
      <c r="D8377" s="54"/>
      <c r="F8377" s="374"/>
      <c r="G8377" s="90" t="s">
        <v>296</v>
      </c>
      <c r="H8377" s="566">
        <f t="shared" si="4037"/>
        <v>0</v>
      </c>
      <c r="I8377" s="564">
        <f t="shared" ref="I8377:M8377" si="4043">I8378+I8381+I8384</f>
        <v>0</v>
      </c>
      <c r="J8377" s="564">
        <f t="shared" si="4043"/>
        <v>0</v>
      </c>
      <c r="K8377" s="564">
        <f t="shared" si="4043"/>
        <v>0</v>
      </c>
      <c r="L8377" s="564">
        <f t="shared" si="4043"/>
        <v>0</v>
      </c>
      <c r="M8377" s="564">
        <f t="shared" si="4043"/>
        <v>0</v>
      </c>
      <c r="N8377" s="150">
        <f t="shared" ref="N8377" si="4044">N8378+N8381+N8384</f>
        <v>0</v>
      </c>
      <c r="O8377" s="60" t="s">
        <v>71</v>
      </c>
    </row>
    <row r="8378" spans="2:15" ht="20.25" customHeight="1">
      <c r="B8378" s="50" t="e">
        <f>IF((#REF!+#REF!+H8378)&lt;&gt;0,"a","b")</f>
        <v>#REF!</v>
      </c>
      <c r="C8378" s="54">
        <v>4</v>
      </c>
      <c r="D8378" s="54"/>
      <c r="F8378" s="374"/>
      <c r="G8378" s="93" t="s">
        <v>370</v>
      </c>
      <c r="H8378" s="566">
        <f t="shared" si="4037"/>
        <v>0</v>
      </c>
      <c r="I8378" s="565">
        <f t="shared" ref="I8378:K8378" si="4045">SUM(I8379:I8380)</f>
        <v>0</v>
      </c>
      <c r="J8378" s="565">
        <f t="shared" si="4045"/>
        <v>0</v>
      </c>
      <c r="K8378" s="565">
        <f t="shared" si="4045"/>
        <v>0</v>
      </c>
      <c r="L8378" s="565">
        <f t="shared" ref="L8378:M8378" si="4046">SUM(L8379:L8380)</f>
        <v>0</v>
      </c>
      <c r="M8378" s="565">
        <f t="shared" si="4046"/>
        <v>0</v>
      </c>
      <c r="N8378" s="151">
        <f t="shared" ref="N8378" si="4047">SUM(N8379:N8380)</f>
        <v>0</v>
      </c>
      <c r="O8378" s="60" t="s">
        <v>71</v>
      </c>
    </row>
    <row r="8379" spans="2:15" ht="20.25" customHeight="1">
      <c r="B8379" s="50" t="e">
        <f>IF((#REF!+#REF!+H8379)&lt;&gt;0,"a","b")</f>
        <v>#REF!</v>
      </c>
      <c r="C8379" s="54">
        <v>5</v>
      </c>
      <c r="D8379" s="54"/>
      <c r="F8379" s="374"/>
      <c r="G8379" s="95" t="s">
        <v>371</v>
      </c>
      <c r="H8379" s="556">
        <f t="shared" si="4037"/>
        <v>0</v>
      </c>
      <c r="I8379" s="554"/>
      <c r="J8379" s="554"/>
      <c r="K8379" s="554"/>
      <c r="L8379" s="554"/>
      <c r="M8379" s="554"/>
      <c r="N8379" s="154"/>
    </row>
    <row r="8380" spans="2:15" ht="20.25" customHeight="1">
      <c r="B8380" s="50" t="e">
        <f>IF((#REF!+#REF!+H8380)&lt;&gt;0,"a","b")</f>
        <v>#REF!</v>
      </c>
      <c r="C8380" s="54">
        <v>5</v>
      </c>
      <c r="D8380" s="54"/>
      <c r="F8380" s="89"/>
      <c r="G8380" s="95" t="s">
        <v>297</v>
      </c>
      <c r="H8380" s="556">
        <f t="shared" si="4037"/>
        <v>0</v>
      </c>
      <c r="I8380" s="554"/>
      <c r="J8380" s="554"/>
      <c r="K8380" s="554"/>
      <c r="L8380" s="554"/>
      <c r="M8380" s="554"/>
      <c r="N8380" s="154"/>
    </row>
    <row r="8381" spans="2:15" ht="20.25" customHeight="1">
      <c r="B8381" s="50" t="e">
        <f>IF((#REF!+#REF!+H8381)&lt;&gt;0,"a","b")</f>
        <v>#REF!</v>
      </c>
      <c r="C8381" s="54">
        <v>4</v>
      </c>
      <c r="D8381" s="54"/>
      <c r="F8381" s="89"/>
      <c r="G8381" s="93" t="s">
        <v>372</v>
      </c>
      <c r="H8381" s="566">
        <f t="shared" si="4037"/>
        <v>0</v>
      </c>
      <c r="I8381" s="565">
        <f t="shared" ref="I8381:K8381" si="4048">SUM(I8382:I8383)</f>
        <v>0</v>
      </c>
      <c r="J8381" s="565">
        <f t="shared" si="4048"/>
        <v>0</v>
      </c>
      <c r="K8381" s="565">
        <f t="shared" si="4048"/>
        <v>0</v>
      </c>
      <c r="L8381" s="565">
        <f t="shared" ref="L8381:M8381" si="4049">SUM(L8382:L8383)</f>
        <v>0</v>
      </c>
      <c r="M8381" s="565">
        <f t="shared" si="4049"/>
        <v>0</v>
      </c>
      <c r="N8381" s="151">
        <f t="shared" ref="N8381" si="4050">SUM(N8382:N8383)</f>
        <v>0</v>
      </c>
      <c r="O8381" s="60" t="s">
        <v>71</v>
      </c>
    </row>
    <row r="8382" spans="2:15" ht="20.25" customHeight="1">
      <c r="B8382" s="50" t="e">
        <f>IF((#REF!+#REF!+H8382)&lt;&gt;0,"a","b")</f>
        <v>#REF!</v>
      </c>
      <c r="C8382" s="54">
        <v>5</v>
      </c>
      <c r="D8382" s="54"/>
      <c r="F8382" s="89"/>
      <c r="G8382" s="95" t="s">
        <v>371</v>
      </c>
      <c r="H8382" s="556">
        <f t="shared" si="4037"/>
        <v>0</v>
      </c>
      <c r="I8382" s="554"/>
      <c r="J8382" s="554"/>
      <c r="K8382" s="554"/>
      <c r="L8382" s="554"/>
      <c r="M8382" s="554"/>
      <c r="N8382" s="154"/>
    </row>
    <row r="8383" spans="2:15" ht="20.25" customHeight="1">
      <c r="B8383" s="50" t="e">
        <f>IF((#REF!+#REF!+H8383)&lt;&gt;0,"a","b")</f>
        <v>#REF!</v>
      </c>
      <c r="C8383" s="54">
        <v>5</v>
      </c>
      <c r="D8383" s="54"/>
      <c r="F8383" s="89"/>
      <c r="G8383" s="95" t="s">
        <v>297</v>
      </c>
      <c r="H8383" s="556">
        <f t="shared" si="4037"/>
        <v>0</v>
      </c>
      <c r="I8383" s="554"/>
      <c r="J8383" s="554"/>
      <c r="K8383" s="554"/>
      <c r="L8383" s="554"/>
      <c r="M8383" s="554"/>
      <c r="N8383" s="154"/>
    </row>
    <row r="8384" spans="2:15" ht="20.25" customHeight="1">
      <c r="B8384" s="50" t="e">
        <f>IF((#REF!+#REF!+H8384)&lt;&gt;0,"a","b")</f>
        <v>#REF!</v>
      </c>
      <c r="C8384" s="54">
        <v>4</v>
      </c>
      <c r="D8384" s="54"/>
      <c r="F8384" s="89"/>
      <c r="G8384" s="93" t="s">
        <v>373</v>
      </c>
      <c r="H8384" s="566">
        <f t="shared" si="4037"/>
        <v>0</v>
      </c>
      <c r="I8384" s="565">
        <f t="shared" ref="I8384:K8384" si="4051">SUM(I8385:I8386)</f>
        <v>0</v>
      </c>
      <c r="J8384" s="565">
        <f t="shared" si="4051"/>
        <v>0</v>
      </c>
      <c r="K8384" s="565">
        <f t="shared" si="4051"/>
        <v>0</v>
      </c>
      <c r="L8384" s="565">
        <f t="shared" ref="L8384:M8384" si="4052">SUM(L8385:L8386)</f>
        <v>0</v>
      </c>
      <c r="M8384" s="565">
        <f t="shared" si="4052"/>
        <v>0</v>
      </c>
      <c r="N8384" s="151">
        <f t="shared" ref="N8384" si="4053">SUM(N8385:N8386)</f>
        <v>0</v>
      </c>
      <c r="O8384" s="60" t="s">
        <v>71</v>
      </c>
    </row>
    <row r="8385" spans="2:15" ht="20.25" customHeight="1">
      <c r="B8385" s="50" t="e">
        <f>IF((#REF!+#REF!+H8385)&lt;&gt;0,"a","b")</f>
        <v>#REF!</v>
      </c>
      <c r="C8385" s="54">
        <v>5</v>
      </c>
      <c r="D8385" s="54"/>
      <c r="F8385" s="89"/>
      <c r="G8385" s="95" t="s">
        <v>371</v>
      </c>
      <c r="H8385" s="556">
        <f t="shared" si="4037"/>
        <v>0</v>
      </c>
      <c r="I8385" s="554"/>
      <c r="J8385" s="554"/>
      <c r="K8385" s="554"/>
      <c r="L8385" s="554"/>
      <c r="M8385" s="554"/>
      <c r="N8385" s="154"/>
    </row>
    <row r="8386" spans="2:15" ht="20.25" customHeight="1">
      <c r="B8386" s="50" t="e">
        <f>IF((#REF!+#REF!+H8386)&lt;&gt;0,"a","b")</f>
        <v>#REF!</v>
      </c>
      <c r="C8386" s="54">
        <v>5</v>
      </c>
      <c r="D8386" s="54"/>
      <c r="F8386" s="89"/>
      <c r="G8386" s="95" t="s">
        <v>297</v>
      </c>
      <c r="H8386" s="556">
        <f t="shared" si="4037"/>
        <v>0</v>
      </c>
      <c r="I8386" s="554"/>
      <c r="J8386" s="554"/>
      <c r="K8386" s="554"/>
      <c r="L8386" s="554"/>
      <c r="M8386" s="554"/>
      <c r="N8386" s="154"/>
    </row>
    <row r="8387" spans="2:15" ht="20.25" customHeight="1">
      <c r="B8387" s="50" t="e">
        <f>IF((#REF!+#REF!+H8387)&lt;&gt;0,"a","b")</f>
        <v>#REF!</v>
      </c>
      <c r="C8387" s="54">
        <v>3</v>
      </c>
      <c r="D8387" s="54"/>
      <c r="F8387" s="374"/>
      <c r="G8387" s="90" t="s">
        <v>299</v>
      </c>
      <c r="H8387" s="566">
        <f t="shared" si="4037"/>
        <v>0</v>
      </c>
      <c r="I8387" s="564">
        <f t="shared" ref="I8387:M8387" si="4054">I8388+I8391+I8394</f>
        <v>0</v>
      </c>
      <c r="J8387" s="564">
        <f t="shared" si="4054"/>
        <v>0</v>
      </c>
      <c r="K8387" s="564">
        <f t="shared" si="4054"/>
        <v>0</v>
      </c>
      <c r="L8387" s="564">
        <f t="shared" si="4054"/>
        <v>0</v>
      </c>
      <c r="M8387" s="564">
        <f t="shared" si="4054"/>
        <v>0</v>
      </c>
      <c r="N8387" s="150">
        <f t="shared" ref="N8387" si="4055">N8388+N8391+N8394</f>
        <v>0</v>
      </c>
      <c r="O8387" s="60" t="s">
        <v>71</v>
      </c>
    </row>
    <row r="8388" spans="2:15" ht="20.25" customHeight="1">
      <c r="B8388" s="50" t="e">
        <f>IF((#REF!+#REF!+H8388)&lt;&gt;0,"a","b")</f>
        <v>#REF!</v>
      </c>
      <c r="C8388" s="54">
        <v>4</v>
      </c>
      <c r="D8388" s="54"/>
      <c r="F8388" s="89"/>
      <c r="G8388" s="93" t="s">
        <v>374</v>
      </c>
      <c r="H8388" s="566">
        <f t="shared" si="4037"/>
        <v>0</v>
      </c>
      <c r="I8388" s="565">
        <f t="shared" ref="I8388:K8388" si="4056">SUM(I8389:I8390)</f>
        <v>0</v>
      </c>
      <c r="J8388" s="565">
        <f t="shared" si="4056"/>
        <v>0</v>
      </c>
      <c r="K8388" s="565">
        <f t="shared" si="4056"/>
        <v>0</v>
      </c>
      <c r="L8388" s="565">
        <f t="shared" ref="L8388:M8388" si="4057">SUM(L8389:L8390)</f>
        <v>0</v>
      </c>
      <c r="M8388" s="565">
        <f t="shared" si="4057"/>
        <v>0</v>
      </c>
      <c r="N8388" s="151">
        <f t="shared" ref="N8388" si="4058">SUM(N8389:N8390)</f>
        <v>0</v>
      </c>
      <c r="O8388" s="60" t="s">
        <v>71</v>
      </c>
    </row>
    <row r="8389" spans="2:15" ht="20.25" customHeight="1">
      <c r="B8389" s="50" t="e">
        <f>IF((#REF!+#REF!+H8389)&lt;&gt;0,"a","b")</f>
        <v>#REF!</v>
      </c>
      <c r="C8389" s="54">
        <v>5</v>
      </c>
      <c r="D8389" s="54"/>
      <c r="F8389" s="89"/>
      <c r="G8389" s="95" t="s">
        <v>375</v>
      </c>
      <c r="H8389" s="556">
        <f t="shared" si="4037"/>
        <v>0</v>
      </c>
      <c r="I8389" s="554"/>
      <c r="J8389" s="554"/>
      <c r="K8389" s="554"/>
      <c r="L8389" s="554"/>
      <c r="M8389" s="554"/>
      <c r="N8389" s="154"/>
    </row>
    <row r="8390" spans="2:15" ht="20.25" customHeight="1">
      <c r="B8390" s="50" t="e">
        <f>IF((#REF!+#REF!+H8390)&lt;&gt;0,"a","b")</f>
        <v>#REF!</v>
      </c>
      <c r="C8390" s="54">
        <v>5</v>
      </c>
      <c r="D8390" s="54"/>
      <c r="F8390" s="89"/>
      <c r="G8390" s="95" t="s">
        <v>376</v>
      </c>
      <c r="H8390" s="556">
        <f t="shared" si="4037"/>
        <v>0</v>
      </c>
      <c r="I8390" s="554"/>
      <c r="J8390" s="554"/>
      <c r="K8390" s="554"/>
      <c r="L8390" s="554"/>
      <c r="M8390" s="554"/>
      <c r="N8390" s="154"/>
    </row>
    <row r="8391" spans="2:15" ht="20.25" customHeight="1">
      <c r="B8391" s="50" t="e">
        <f>IF((#REF!+#REF!+H8391)&lt;&gt;0,"a","b")</f>
        <v>#REF!</v>
      </c>
      <c r="C8391" s="54">
        <v>4</v>
      </c>
      <c r="D8391" s="54"/>
      <c r="F8391" s="89"/>
      <c r="G8391" s="93" t="s">
        <v>377</v>
      </c>
      <c r="H8391" s="566">
        <f t="shared" si="4037"/>
        <v>0</v>
      </c>
      <c r="I8391" s="565">
        <f t="shared" ref="I8391:K8391" si="4059">SUM(I8392:I8393)</f>
        <v>0</v>
      </c>
      <c r="J8391" s="565">
        <f t="shared" si="4059"/>
        <v>0</v>
      </c>
      <c r="K8391" s="565">
        <f t="shared" si="4059"/>
        <v>0</v>
      </c>
      <c r="L8391" s="565">
        <f t="shared" ref="L8391:M8391" si="4060">SUM(L8392:L8393)</f>
        <v>0</v>
      </c>
      <c r="M8391" s="565">
        <f t="shared" si="4060"/>
        <v>0</v>
      </c>
      <c r="N8391" s="151">
        <f t="shared" ref="N8391" si="4061">SUM(N8392:N8393)</f>
        <v>0</v>
      </c>
      <c r="O8391" s="60" t="s">
        <v>71</v>
      </c>
    </row>
    <row r="8392" spans="2:15" ht="20.25" customHeight="1">
      <c r="B8392" s="50" t="e">
        <f>IF((#REF!+#REF!+H8392)&lt;&gt;0,"a","b")</f>
        <v>#REF!</v>
      </c>
      <c r="C8392" s="54">
        <v>5</v>
      </c>
      <c r="D8392" s="54"/>
      <c r="F8392" s="89"/>
      <c r="G8392" s="95" t="s">
        <v>375</v>
      </c>
      <c r="H8392" s="556">
        <f t="shared" si="4037"/>
        <v>0</v>
      </c>
      <c r="I8392" s="554"/>
      <c r="J8392" s="554"/>
      <c r="K8392" s="554"/>
      <c r="L8392" s="554"/>
      <c r="M8392" s="554"/>
      <c r="N8392" s="154"/>
    </row>
    <row r="8393" spans="2:15" ht="20.25" customHeight="1">
      <c r="B8393" s="50" t="e">
        <f>IF((#REF!+#REF!+H8393)&lt;&gt;0,"a","b")</f>
        <v>#REF!</v>
      </c>
      <c r="C8393" s="54">
        <v>5</v>
      </c>
      <c r="D8393" s="54"/>
      <c r="F8393" s="89"/>
      <c r="G8393" s="95" t="s">
        <v>376</v>
      </c>
      <c r="H8393" s="552">
        <f t="shared" si="4037"/>
        <v>0</v>
      </c>
      <c r="I8393" s="554"/>
      <c r="J8393" s="554"/>
      <c r="K8393" s="554"/>
      <c r="L8393" s="554"/>
      <c r="M8393" s="554"/>
      <c r="N8393" s="154"/>
    </row>
    <row r="8394" spans="2:15" ht="20.25" customHeight="1">
      <c r="B8394" s="50" t="e">
        <f>IF((#REF!+#REF!+H8394)&lt;&gt;0,"a","b")</f>
        <v>#REF!</v>
      </c>
      <c r="C8394" s="54">
        <v>4</v>
      </c>
      <c r="D8394" s="54"/>
      <c r="F8394" s="374"/>
      <c r="G8394" s="93" t="s">
        <v>300</v>
      </c>
      <c r="H8394" s="563">
        <f t="shared" si="4037"/>
        <v>0</v>
      </c>
      <c r="I8394" s="565">
        <f t="shared" ref="I8394:K8394" si="4062">SUM(I8395:I8396)</f>
        <v>0</v>
      </c>
      <c r="J8394" s="565">
        <f t="shared" si="4062"/>
        <v>0</v>
      </c>
      <c r="K8394" s="565">
        <f t="shared" si="4062"/>
        <v>0</v>
      </c>
      <c r="L8394" s="565">
        <f t="shared" ref="L8394:M8394" si="4063">SUM(L8395:L8396)</f>
        <v>0</v>
      </c>
      <c r="M8394" s="565">
        <f t="shared" si="4063"/>
        <v>0</v>
      </c>
      <c r="N8394" s="151">
        <f t="shared" ref="N8394" si="4064">SUM(N8395:N8396)</f>
        <v>0</v>
      </c>
      <c r="O8394" s="60" t="s">
        <v>71</v>
      </c>
    </row>
    <row r="8395" spans="2:15" ht="20.25" customHeight="1">
      <c r="B8395" s="50" t="e">
        <f>IF((#REF!+#REF!+H8395)&lt;&gt;0,"a","b")</f>
        <v>#REF!</v>
      </c>
      <c r="C8395" s="54">
        <v>5</v>
      </c>
      <c r="D8395" s="54"/>
      <c r="F8395" s="374"/>
      <c r="G8395" s="95" t="s">
        <v>375</v>
      </c>
      <c r="H8395" s="552">
        <f t="shared" si="4037"/>
        <v>0</v>
      </c>
      <c r="I8395" s="554"/>
      <c r="J8395" s="554"/>
      <c r="K8395" s="554"/>
      <c r="L8395" s="554"/>
      <c r="M8395" s="554"/>
      <c r="N8395" s="154"/>
    </row>
    <row r="8396" spans="2:15" ht="20.25" customHeight="1">
      <c r="B8396" s="50" t="e">
        <f>IF((#REF!+#REF!+H8396)&lt;&gt;0,"a","b")</f>
        <v>#REF!</v>
      </c>
      <c r="C8396" s="54">
        <v>5</v>
      </c>
      <c r="D8396" s="54"/>
      <c r="F8396" s="89"/>
      <c r="G8396" s="95" t="s">
        <v>376</v>
      </c>
      <c r="H8396" s="552">
        <f t="shared" si="4037"/>
        <v>0</v>
      </c>
      <c r="I8396" s="554"/>
      <c r="J8396" s="554"/>
      <c r="K8396" s="554"/>
      <c r="L8396" s="554"/>
      <c r="M8396" s="554"/>
      <c r="N8396" s="154"/>
    </row>
    <row r="8397" spans="2:15" ht="20.25" customHeight="1">
      <c r="B8397" s="50" t="e">
        <f>IF((#REF!+#REF!+H8397)&lt;&gt;0,"a","b")</f>
        <v>#REF!</v>
      </c>
      <c r="C8397" s="54">
        <v>3</v>
      </c>
      <c r="D8397" s="54"/>
      <c r="F8397" s="374"/>
      <c r="G8397" s="90" t="s">
        <v>298</v>
      </c>
      <c r="H8397" s="563">
        <f t="shared" si="4037"/>
        <v>0</v>
      </c>
      <c r="I8397" s="564">
        <f t="shared" ref="I8397:M8397" si="4065">I8398+I8399</f>
        <v>0</v>
      </c>
      <c r="J8397" s="564">
        <f t="shared" si="4065"/>
        <v>0</v>
      </c>
      <c r="K8397" s="564">
        <f t="shared" si="4065"/>
        <v>0</v>
      </c>
      <c r="L8397" s="564">
        <f t="shared" si="4065"/>
        <v>0</v>
      </c>
      <c r="M8397" s="564">
        <f t="shared" si="4065"/>
        <v>0</v>
      </c>
      <c r="N8397" s="150">
        <f t="shared" ref="N8397" si="4066">N8398+N8399</f>
        <v>0</v>
      </c>
      <c r="O8397" s="60" t="s">
        <v>71</v>
      </c>
    </row>
    <row r="8398" spans="2:15" ht="20.25" customHeight="1">
      <c r="B8398" s="50" t="e">
        <f>IF((#REF!+#REF!+H8398)&lt;&gt;0,"a","b")</f>
        <v>#REF!</v>
      </c>
      <c r="C8398" s="54">
        <v>4</v>
      </c>
      <c r="D8398" s="54"/>
      <c r="F8398" s="89"/>
      <c r="G8398" s="93" t="s">
        <v>378</v>
      </c>
      <c r="H8398" s="552">
        <f t="shared" si="4037"/>
        <v>0</v>
      </c>
      <c r="I8398" s="555"/>
      <c r="J8398" s="555"/>
      <c r="K8398" s="555"/>
      <c r="L8398" s="555"/>
      <c r="M8398" s="555"/>
      <c r="N8398" s="153"/>
    </row>
    <row r="8399" spans="2:15" ht="20.25" customHeight="1">
      <c r="B8399" s="50" t="e">
        <f>IF((#REF!+#REF!+H8399)&lt;&gt;0,"a","b")</f>
        <v>#REF!</v>
      </c>
      <c r="C8399" s="54">
        <v>4</v>
      </c>
      <c r="D8399" s="54"/>
      <c r="F8399" s="374"/>
      <c r="G8399" s="93" t="s">
        <v>379</v>
      </c>
      <c r="H8399" s="563">
        <f t="shared" si="4037"/>
        <v>0</v>
      </c>
      <c r="I8399" s="565">
        <f t="shared" ref="I8399:M8399" si="4067">I8400+I8419</f>
        <v>0</v>
      </c>
      <c r="J8399" s="565">
        <f t="shared" si="4067"/>
        <v>0</v>
      </c>
      <c r="K8399" s="565">
        <f t="shared" si="4067"/>
        <v>0</v>
      </c>
      <c r="L8399" s="565">
        <f t="shared" si="4067"/>
        <v>0</v>
      </c>
      <c r="M8399" s="565">
        <f t="shared" si="4067"/>
        <v>0</v>
      </c>
      <c r="N8399" s="151">
        <f t="shared" ref="N8399" si="4068">N8400+N8419</f>
        <v>0</v>
      </c>
      <c r="O8399" s="60" t="s">
        <v>71</v>
      </c>
    </row>
    <row r="8400" spans="2:15" ht="20.25" customHeight="1">
      <c r="B8400" s="50" t="e">
        <f>IF((#REF!+#REF!+H8400)&lt;&gt;0,"a","b")</f>
        <v>#REF!</v>
      </c>
      <c r="C8400" s="54">
        <v>5</v>
      </c>
      <c r="D8400" s="54"/>
      <c r="F8400" s="374"/>
      <c r="G8400" s="95" t="s">
        <v>380</v>
      </c>
      <c r="H8400" s="563">
        <f t="shared" si="4037"/>
        <v>0</v>
      </c>
      <c r="I8400" s="560">
        <f t="shared" ref="I8400:K8400" si="4069">SUM(I8401:I8418)</f>
        <v>0</v>
      </c>
      <c r="J8400" s="560">
        <f t="shared" si="4069"/>
        <v>0</v>
      </c>
      <c r="K8400" s="560">
        <f t="shared" si="4069"/>
        <v>0</v>
      </c>
      <c r="L8400" s="560">
        <f t="shared" ref="L8400:M8400" si="4070">SUM(L8401:L8418)</f>
        <v>0</v>
      </c>
      <c r="M8400" s="560">
        <f t="shared" si="4070"/>
        <v>0</v>
      </c>
      <c r="N8400" s="157">
        <f t="shared" ref="N8400" si="4071">SUM(N8401:N8418)</f>
        <v>0</v>
      </c>
      <c r="O8400" s="60" t="s">
        <v>71</v>
      </c>
    </row>
    <row r="8401" spans="2:14" ht="45" customHeight="1">
      <c r="B8401" s="50" t="e">
        <f>IF((#REF!+#REF!+H8401)&lt;&gt;0,"a","b")</f>
        <v>#REF!</v>
      </c>
      <c r="C8401" s="54">
        <v>6</v>
      </c>
      <c r="D8401" s="54"/>
      <c r="F8401" s="374"/>
      <c r="G8401" s="97" t="s">
        <v>308</v>
      </c>
      <c r="H8401" s="552">
        <f t="shared" si="4037"/>
        <v>0</v>
      </c>
      <c r="I8401" s="553"/>
      <c r="J8401" s="553"/>
      <c r="K8401" s="553"/>
      <c r="L8401" s="553"/>
      <c r="M8401" s="553"/>
      <c r="N8401" s="138"/>
    </row>
    <row r="8402" spans="2:14" ht="20.25" customHeight="1">
      <c r="B8402" s="50" t="e">
        <f>IF((#REF!+#REF!+H8402)&lt;&gt;0,"a","b")</f>
        <v>#REF!</v>
      </c>
      <c r="C8402" s="54">
        <v>6</v>
      </c>
      <c r="D8402" s="54"/>
      <c r="F8402" s="89"/>
      <c r="G8402" s="97" t="s">
        <v>381</v>
      </c>
      <c r="H8402" s="552">
        <f t="shared" si="4037"/>
        <v>0</v>
      </c>
      <c r="I8402" s="553"/>
      <c r="J8402" s="553"/>
      <c r="K8402" s="553"/>
      <c r="L8402" s="553"/>
      <c r="M8402" s="553"/>
      <c r="N8402" s="138"/>
    </row>
    <row r="8403" spans="2:14" ht="20.25" customHeight="1">
      <c r="B8403" s="50" t="e">
        <f>IF((#REF!+#REF!+H8403)&lt;&gt;0,"a","b")</f>
        <v>#REF!</v>
      </c>
      <c r="C8403" s="54">
        <v>6</v>
      </c>
      <c r="D8403" s="54"/>
      <c r="F8403" s="89"/>
      <c r="G8403" s="97" t="s">
        <v>382</v>
      </c>
      <c r="H8403" s="552">
        <f t="shared" si="4037"/>
        <v>0</v>
      </c>
      <c r="I8403" s="553"/>
      <c r="J8403" s="553"/>
      <c r="K8403" s="553"/>
      <c r="L8403" s="553"/>
      <c r="M8403" s="553"/>
      <c r="N8403" s="138"/>
    </row>
    <row r="8404" spans="2:14" ht="20.25" customHeight="1">
      <c r="B8404" s="50" t="e">
        <f>IF((#REF!+#REF!+H8404)&lt;&gt;0,"a","b")</f>
        <v>#REF!</v>
      </c>
      <c r="C8404" s="54">
        <v>6</v>
      </c>
      <c r="D8404" s="54"/>
      <c r="F8404" s="374"/>
      <c r="G8404" s="97" t="s">
        <v>309</v>
      </c>
      <c r="H8404" s="552">
        <f t="shared" si="4037"/>
        <v>0</v>
      </c>
      <c r="I8404" s="553"/>
      <c r="J8404" s="553"/>
      <c r="K8404" s="553"/>
      <c r="L8404" s="553"/>
      <c r="M8404" s="553"/>
      <c r="N8404" s="138"/>
    </row>
    <row r="8405" spans="2:14" ht="20.25" customHeight="1">
      <c r="B8405" s="50" t="e">
        <f>IF((#REF!+#REF!+H8405)&lt;&gt;0,"a","b")</f>
        <v>#REF!</v>
      </c>
      <c r="C8405" s="54">
        <v>6</v>
      </c>
      <c r="D8405" s="54"/>
      <c r="F8405" s="89"/>
      <c r="G8405" s="97" t="s">
        <v>310</v>
      </c>
      <c r="H8405" s="556">
        <f t="shared" si="4037"/>
        <v>0</v>
      </c>
      <c r="I8405" s="553"/>
      <c r="J8405" s="553"/>
      <c r="K8405" s="553"/>
      <c r="L8405" s="553"/>
      <c r="M8405" s="553"/>
      <c r="N8405" s="138"/>
    </row>
    <row r="8406" spans="2:14" ht="20.25" customHeight="1">
      <c r="B8406" s="50" t="e">
        <f>IF((#REF!+#REF!+H8406)&lt;&gt;0,"a","b")</f>
        <v>#REF!</v>
      </c>
      <c r="C8406" s="54">
        <v>6</v>
      </c>
      <c r="D8406" s="54"/>
      <c r="F8406" s="89"/>
      <c r="G8406" s="97" t="s">
        <v>383</v>
      </c>
      <c r="H8406" s="556">
        <f t="shared" si="4037"/>
        <v>0</v>
      </c>
      <c r="I8406" s="553"/>
      <c r="J8406" s="553"/>
      <c r="K8406" s="553"/>
      <c r="L8406" s="553"/>
      <c r="M8406" s="553"/>
      <c r="N8406" s="138"/>
    </row>
    <row r="8407" spans="2:14" ht="20.25" customHeight="1">
      <c r="B8407" s="50" t="e">
        <f>IF((#REF!+#REF!+H8407)&lt;&gt;0,"a","b")</f>
        <v>#REF!</v>
      </c>
      <c r="C8407" s="54">
        <v>6</v>
      </c>
      <c r="D8407" s="54"/>
      <c r="F8407" s="89"/>
      <c r="G8407" s="97" t="s">
        <v>384</v>
      </c>
      <c r="H8407" s="556">
        <f t="shared" si="4037"/>
        <v>0</v>
      </c>
      <c r="I8407" s="553"/>
      <c r="J8407" s="553"/>
      <c r="K8407" s="553"/>
      <c r="L8407" s="553"/>
      <c r="M8407" s="553"/>
      <c r="N8407" s="138"/>
    </row>
    <row r="8408" spans="2:14" ht="20.25" customHeight="1">
      <c r="B8408" s="50" t="e">
        <f>IF((#REF!+#REF!+H8408)&lt;&gt;0,"a","b")</f>
        <v>#REF!</v>
      </c>
      <c r="C8408" s="54">
        <v>6</v>
      </c>
      <c r="D8408" s="54"/>
      <c r="F8408" s="89"/>
      <c r="G8408" s="97" t="s">
        <v>311</v>
      </c>
      <c r="H8408" s="556">
        <f t="shared" si="4037"/>
        <v>0</v>
      </c>
      <c r="I8408" s="553"/>
      <c r="J8408" s="553"/>
      <c r="K8408" s="553"/>
      <c r="L8408" s="553"/>
      <c r="M8408" s="553"/>
      <c r="N8408" s="138"/>
    </row>
    <row r="8409" spans="2:14" ht="20.25" customHeight="1">
      <c r="B8409" s="50" t="e">
        <f>IF((#REF!+#REF!+H8409)&lt;&gt;0,"a","b")</f>
        <v>#REF!</v>
      </c>
      <c r="C8409" s="54">
        <v>6</v>
      </c>
      <c r="D8409" s="54"/>
      <c r="F8409" s="89"/>
      <c r="G8409" s="97" t="s">
        <v>312</v>
      </c>
      <c r="H8409" s="556">
        <f t="shared" si="4037"/>
        <v>0</v>
      </c>
      <c r="I8409" s="553"/>
      <c r="J8409" s="553"/>
      <c r="K8409" s="553"/>
      <c r="L8409" s="553"/>
      <c r="M8409" s="553"/>
      <c r="N8409" s="138"/>
    </row>
    <row r="8410" spans="2:14" ht="20.25" customHeight="1">
      <c r="B8410" s="50" t="e">
        <f>IF((#REF!+#REF!+H8410)&lt;&gt;0,"a","b")</f>
        <v>#REF!</v>
      </c>
      <c r="C8410" s="54">
        <v>6</v>
      </c>
      <c r="D8410" s="54"/>
      <c r="F8410" s="89"/>
      <c r="G8410" s="97" t="s">
        <v>313</v>
      </c>
      <c r="H8410" s="556">
        <f t="shared" si="4037"/>
        <v>0</v>
      </c>
      <c r="I8410" s="553"/>
      <c r="J8410" s="553"/>
      <c r="K8410" s="553"/>
      <c r="L8410" s="553"/>
      <c r="M8410" s="553"/>
      <c r="N8410" s="138"/>
    </row>
    <row r="8411" spans="2:14" ht="20.25" customHeight="1">
      <c r="B8411" s="50" t="e">
        <f>IF((#REF!+#REF!+H8411)&lt;&gt;0,"a","b")</f>
        <v>#REF!</v>
      </c>
      <c r="C8411" s="54">
        <v>6</v>
      </c>
      <c r="D8411" s="54"/>
      <c r="F8411" s="89"/>
      <c r="G8411" s="97" t="s">
        <v>314</v>
      </c>
      <c r="H8411" s="556">
        <f t="shared" si="4037"/>
        <v>0</v>
      </c>
      <c r="I8411" s="553"/>
      <c r="J8411" s="553"/>
      <c r="K8411" s="553"/>
      <c r="L8411" s="553"/>
      <c r="M8411" s="553"/>
      <c r="N8411" s="138"/>
    </row>
    <row r="8412" spans="2:14" ht="20.25" customHeight="1">
      <c r="B8412" s="50" t="e">
        <f>IF((#REF!+#REF!+H8412)&lt;&gt;0,"a","b")</f>
        <v>#REF!</v>
      </c>
      <c r="C8412" s="54">
        <v>6</v>
      </c>
      <c r="D8412" s="54"/>
      <c r="F8412" s="89"/>
      <c r="G8412" s="97" t="s">
        <v>315</v>
      </c>
      <c r="H8412" s="556">
        <f t="shared" si="4037"/>
        <v>0</v>
      </c>
      <c r="I8412" s="553"/>
      <c r="J8412" s="553"/>
      <c r="K8412" s="553"/>
      <c r="L8412" s="553"/>
      <c r="M8412" s="553"/>
      <c r="N8412" s="138"/>
    </row>
    <row r="8413" spans="2:14" ht="20.25" customHeight="1">
      <c r="B8413" s="50" t="e">
        <f>IF((#REF!+#REF!+H8413)&lt;&gt;0,"a","b")</f>
        <v>#REF!</v>
      </c>
      <c r="C8413" s="54">
        <v>6</v>
      </c>
      <c r="D8413" s="54"/>
      <c r="F8413" s="89"/>
      <c r="G8413" s="97" t="s">
        <v>316</v>
      </c>
      <c r="H8413" s="556">
        <f t="shared" si="4037"/>
        <v>0</v>
      </c>
      <c r="I8413" s="553"/>
      <c r="J8413" s="553"/>
      <c r="K8413" s="553"/>
      <c r="L8413" s="553"/>
      <c r="M8413" s="553"/>
      <c r="N8413" s="138"/>
    </row>
    <row r="8414" spans="2:14" ht="36" customHeight="1">
      <c r="B8414" s="50" t="e">
        <f>IF((#REF!+#REF!+H8414)&lt;&gt;0,"a","b")</f>
        <v>#REF!</v>
      </c>
      <c r="C8414" s="54">
        <v>6</v>
      </c>
      <c r="D8414" s="54"/>
      <c r="F8414" s="89"/>
      <c r="G8414" s="97" t="s">
        <v>317</v>
      </c>
      <c r="H8414" s="556">
        <f t="shared" si="4037"/>
        <v>0</v>
      </c>
      <c r="I8414" s="553"/>
      <c r="J8414" s="553"/>
      <c r="K8414" s="553"/>
      <c r="L8414" s="553"/>
      <c r="M8414" s="553"/>
      <c r="N8414" s="138"/>
    </row>
    <row r="8415" spans="2:14" ht="48.75" customHeight="1">
      <c r="B8415" s="50" t="e">
        <f>IF((#REF!+#REF!+H8415)&lt;&gt;0,"a","b")</f>
        <v>#REF!</v>
      </c>
      <c r="C8415" s="54">
        <v>6</v>
      </c>
      <c r="D8415" s="54"/>
      <c r="F8415" s="89"/>
      <c r="G8415" s="97" t="s">
        <v>318</v>
      </c>
      <c r="H8415" s="556">
        <f t="shared" si="4037"/>
        <v>0</v>
      </c>
      <c r="I8415" s="553"/>
      <c r="J8415" s="553"/>
      <c r="K8415" s="553"/>
      <c r="L8415" s="553"/>
      <c r="M8415" s="553"/>
      <c r="N8415" s="138"/>
    </row>
    <row r="8416" spans="2:14" ht="24.75" customHeight="1">
      <c r="B8416" s="50" t="e">
        <f>IF((#REF!+#REF!+H8416)&lt;&gt;0,"a","b")</f>
        <v>#REF!</v>
      </c>
      <c r="C8416" s="54">
        <v>6</v>
      </c>
      <c r="D8416" s="54"/>
      <c r="F8416" s="89"/>
      <c r="G8416" s="97" t="s">
        <v>319</v>
      </c>
      <c r="H8416" s="556">
        <f t="shared" si="4037"/>
        <v>0</v>
      </c>
      <c r="I8416" s="553"/>
      <c r="J8416" s="553"/>
      <c r="K8416" s="553"/>
      <c r="L8416" s="553"/>
      <c r="M8416" s="553"/>
      <c r="N8416" s="138"/>
    </row>
    <row r="8417" spans="2:17" ht="24" customHeight="1">
      <c r="B8417" s="50" t="e">
        <f>IF((#REF!+#REF!+H8417)&lt;&gt;0,"a","b")</f>
        <v>#REF!</v>
      </c>
      <c r="C8417" s="54">
        <v>6</v>
      </c>
      <c r="D8417" s="54"/>
      <c r="F8417" s="89"/>
      <c r="G8417" s="97" t="s">
        <v>320</v>
      </c>
      <c r="H8417" s="556">
        <f t="shared" si="4037"/>
        <v>0</v>
      </c>
      <c r="I8417" s="553"/>
      <c r="J8417" s="553"/>
      <c r="K8417" s="553"/>
      <c r="L8417" s="553"/>
      <c r="M8417" s="553"/>
      <c r="N8417" s="138"/>
    </row>
    <row r="8418" spans="2:17" ht="36.75" customHeight="1">
      <c r="B8418" s="50" t="e">
        <f>IF((#REF!+#REF!+H8418)&lt;&gt;0,"a","b")</f>
        <v>#REF!</v>
      </c>
      <c r="C8418" s="54">
        <v>6</v>
      </c>
      <c r="D8418" s="54"/>
      <c r="F8418" s="374"/>
      <c r="G8418" s="97" t="s">
        <v>321</v>
      </c>
      <c r="H8418" s="556">
        <f t="shared" si="4037"/>
        <v>0</v>
      </c>
      <c r="I8418" s="553"/>
      <c r="J8418" s="553"/>
      <c r="K8418" s="553"/>
      <c r="L8418" s="553"/>
      <c r="M8418" s="553"/>
      <c r="N8418" s="138"/>
    </row>
    <row r="8419" spans="2:17" ht="24.75" customHeight="1">
      <c r="B8419" s="50" t="e">
        <f>IF((#REF!+#REF!+H8419)&lt;&gt;0,"a","b")</f>
        <v>#REF!</v>
      </c>
      <c r="C8419" s="54">
        <v>5</v>
      </c>
      <c r="D8419" s="54"/>
      <c r="F8419" s="374"/>
      <c r="G8419" s="95" t="s">
        <v>286</v>
      </c>
      <c r="H8419" s="556">
        <f t="shared" si="4037"/>
        <v>0</v>
      </c>
      <c r="I8419" s="554"/>
      <c r="J8419" s="554"/>
      <c r="K8419" s="554"/>
      <c r="L8419" s="554"/>
      <c r="M8419" s="554"/>
      <c r="N8419" s="154"/>
    </row>
    <row r="8420" spans="2:17" ht="20.25" customHeight="1">
      <c r="B8420" s="50" t="e">
        <f>IF((#REF!+#REF!+H8420)&lt;&gt;0,"a","b")</f>
        <v>#REF!</v>
      </c>
      <c r="C8420" s="54">
        <v>2</v>
      </c>
      <c r="D8420" s="68" t="s">
        <v>551</v>
      </c>
      <c r="E8420" s="45">
        <v>70111</v>
      </c>
      <c r="F8420" s="374"/>
      <c r="G8420" s="106" t="s">
        <v>385</v>
      </c>
      <c r="H8420" s="566">
        <f t="shared" si="4037"/>
        <v>0</v>
      </c>
      <c r="I8420" s="573">
        <f t="shared" ref="I8420:M8420" si="4072">I8421+I8468+I8476+I8475</f>
        <v>0</v>
      </c>
      <c r="J8420" s="573">
        <f t="shared" si="4072"/>
        <v>0</v>
      </c>
      <c r="K8420" s="573">
        <f t="shared" si="4072"/>
        <v>0</v>
      </c>
      <c r="L8420" s="573">
        <f t="shared" si="4072"/>
        <v>0</v>
      </c>
      <c r="M8420" s="573">
        <f t="shared" si="4072"/>
        <v>0</v>
      </c>
      <c r="N8420" s="149">
        <f t="shared" ref="N8420" si="4073">N8421+N8468+N8476+N8475</f>
        <v>0</v>
      </c>
      <c r="O8420" s="60" t="s">
        <v>71</v>
      </c>
      <c r="Q8420" s="49" t="s">
        <v>47</v>
      </c>
    </row>
    <row r="8421" spans="2:17" ht="20.25" customHeight="1">
      <c r="B8421" s="50" t="e">
        <f>IF((#REF!+#REF!+H8421)&lt;&gt;0,"a","b")</f>
        <v>#REF!</v>
      </c>
      <c r="C8421" s="54">
        <v>3</v>
      </c>
      <c r="D8421" s="54"/>
      <c r="F8421" s="374"/>
      <c r="G8421" s="108" t="s">
        <v>386</v>
      </c>
      <c r="H8421" s="566">
        <f t="shared" si="4037"/>
        <v>0</v>
      </c>
      <c r="I8421" s="570">
        <f t="shared" ref="I8421:M8421" si="4074">I8422+I8434+I8463</f>
        <v>0</v>
      </c>
      <c r="J8421" s="570">
        <f t="shared" si="4074"/>
        <v>0</v>
      </c>
      <c r="K8421" s="570">
        <f t="shared" si="4074"/>
        <v>0</v>
      </c>
      <c r="L8421" s="570">
        <f t="shared" si="4074"/>
        <v>0</v>
      </c>
      <c r="M8421" s="570">
        <f t="shared" si="4074"/>
        <v>0</v>
      </c>
      <c r="N8421" s="140">
        <f t="shared" ref="N8421" si="4075">N8422+N8434+N8463</f>
        <v>0</v>
      </c>
      <c r="O8421" s="60" t="s">
        <v>71</v>
      </c>
      <c r="Q8421" s="49" t="s">
        <v>47</v>
      </c>
    </row>
    <row r="8422" spans="2:17" ht="20.25" customHeight="1">
      <c r="B8422" s="50" t="e">
        <f>IF((#REF!+#REF!+H8422)&lt;&gt;0,"a","b")</f>
        <v>#REF!</v>
      </c>
      <c r="C8422" s="54">
        <v>4</v>
      </c>
      <c r="D8422" s="54"/>
      <c r="F8422" s="89"/>
      <c r="G8422" s="93" t="s">
        <v>387</v>
      </c>
      <c r="H8422" s="566">
        <f t="shared" si="4037"/>
        <v>0</v>
      </c>
      <c r="I8422" s="567">
        <f t="shared" ref="I8422:M8422" si="4076">I8423+I8424+I8425+I8426+I8427+I8428+I8429+I8430+I8431+I8432+I8433</f>
        <v>0</v>
      </c>
      <c r="J8422" s="567">
        <f t="shared" si="4076"/>
        <v>0</v>
      </c>
      <c r="K8422" s="567">
        <f t="shared" si="4076"/>
        <v>0</v>
      </c>
      <c r="L8422" s="567">
        <f t="shared" si="4076"/>
        <v>0</v>
      </c>
      <c r="M8422" s="567">
        <f t="shared" si="4076"/>
        <v>0</v>
      </c>
      <c r="N8422" s="137">
        <f t="shared" ref="N8422" si="4077">N8423+N8424+N8425+N8426+N8427+N8428+N8429+N8430+N8431+N8432+N8433</f>
        <v>0</v>
      </c>
      <c r="O8422" s="60" t="s">
        <v>71</v>
      </c>
      <c r="Q8422" s="49" t="s">
        <v>47</v>
      </c>
    </row>
    <row r="8423" spans="2:17" ht="20.25" customHeight="1">
      <c r="B8423" s="50" t="e">
        <f>IF((#REF!+#REF!+H8423)&lt;&gt;0,"a","b")</f>
        <v>#REF!</v>
      </c>
      <c r="C8423" s="54">
        <v>5</v>
      </c>
      <c r="D8423" s="54"/>
      <c r="F8423" s="89"/>
      <c r="G8423" s="95" t="s">
        <v>388</v>
      </c>
      <c r="H8423" s="556">
        <f t="shared" si="4037"/>
        <v>0</v>
      </c>
      <c r="I8423" s="554"/>
      <c r="J8423" s="554"/>
      <c r="K8423" s="554"/>
      <c r="L8423" s="554"/>
      <c r="M8423" s="554"/>
      <c r="N8423" s="154"/>
      <c r="O8423" s="60"/>
      <c r="Q8423" s="49" t="s">
        <v>47</v>
      </c>
    </row>
    <row r="8424" spans="2:17" ht="20.25" customHeight="1">
      <c r="B8424" s="50" t="e">
        <f>IF((#REF!+#REF!+H8424)&lt;&gt;0,"a","b")</f>
        <v>#REF!</v>
      </c>
      <c r="C8424" s="54">
        <v>5</v>
      </c>
      <c r="D8424" s="54"/>
      <c r="F8424" s="89"/>
      <c r="G8424" s="95" t="s">
        <v>389</v>
      </c>
      <c r="H8424" s="556">
        <f t="shared" si="4037"/>
        <v>0</v>
      </c>
      <c r="I8424" s="554"/>
      <c r="J8424" s="554"/>
      <c r="K8424" s="554"/>
      <c r="L8424" s="554"/>
      <c r="M8424" s="554"/>
      <c r="N8424" s="154"/>
      <c r="O8424" s="60"/>
      <c r="Q8424" s="49" t="s">
        <v>47</v>
      </c>
    </row>
    <row r="8425" spans="2:17" ht="30.75" customHeight="1">
      <c r="B8425" s="50" t="e">
        <f>IF((#REF!+#REF!+H8425)&lt;&gt;0,"a","b")</f>
        <v>#REF!</v>
      </c>
      <c r="C8425" s="54">
        <v>5</v>
      </c>
      <c r="D8425" s="54"/>
      <c r="F8425" s="89"/>
      <c r="G8425" s="95" t="s">
        <v>390</v>
      </c>
      <c r="H8425" s="556">
        <f t="shared" si="4037"/>
        <v>0</v>
      </c>
      <c r="I8425" s="554"/>
      <c r="J8425" s="554"/>
      <c r="K8425" s="554"/>
      <c r="L8425" s="554"/>
      <c r="M8425" s="554"/>
      <c r="N8425" s="154"/>
      <c r="O8425" s="60"/>
      <c r="Q8425" s="49" t="s">
        <v>47</v>
      </c>
    </row>
    <row r="8426" spans="2:17" ht="20.25" customHeight="1">
      <c r="B8426" s="50" t="e">
        <f>IF((#REF!+#REF!+H8426)&lt;&gt;0,"a","b")</f>
        <v>#REF!</v>
      </c>
      <c r="C8426" s="54">
        <v>5</v>
      </c>
      <c r="D8426" s="54"/>
      <c r="F8426" s="89"/>
      <c r="G8426" s="95" t="s">
        <v>391</v>
      </c>
      <c r="H8426" s="556">
        <f t="shared" si="4037"/>
        <v>0</v>
      </c>
      <c r="I8426" s="554"/>
      <c r="J8426" s="554"/>
      <c r="K8426" s="554"/>
      <c r="L8426" s="554"/>
      <c r="M8426" s="554"/>
      <c r="N8426" s="154"/>
      <c r="O8426" s="60"/>
      <c r="Q8426" s="49" t="s">
        <v>47</v>
      </c>
    </row>
    <row r="8427" spans="2:17" ht="20.25" customHeight="1">
      <c r="B8427" s="50" t="e">
        <f>IF((#REF!+#REF!+H8427)&lt;&gt;0,"a","b")</f>
        <v>#REF!</v>
      </c>
      <c r="C8427" s="54">
        <v>5</v>
      </c>
      <c r="D8427" s="54"/>
      <c r="F8427" s="89"/>
      <c r="G8427" s="95" t="s">
        <v>392</v>
      </c>
      <c r="H8427" s="556">
        <f t="shared" si="4037"/>
        <v>0</v>
      </c>
      <c r="I8427" s="554"/>
      <c r="J8427" s="554"/>
      <c r="K8427" s="554"/>
      <c r="L8427" s="554"/>
      <c r="M8427" s="554"/>
      <c r="N8427" s="154"/>
      <c r="O8427" s="60"/>
      <c r="Q8427" s="49" t="s">
        <v>47</v>
      </c>
    </row>
    <row r="8428" spans="2:17" ht="30.75" customHeight="1">
      <c r="B8428" s="50" t="e">
        <f>IF((#REF!+#REF!+H8428)&lt;&gt;0,"a","b")</f>
        <v>#REF!</v>
      </c>
      <c r="C8428" s="54">
        <v>5</v>
      </c>
      <c r="D8428" s="54"/>
      <c r="F8428" s="89"/>
      <c r="G8428" s="95" t="s">
        <v>393</v>
      </c>
      <c r="H8428" s="556">
        <f t="shared" si="4037"/>
        <v>0</v>
      </c>
      <c r="I8428" s="554"/>
      <c r="J8428" s="554"/>
      <c r="K8428" s="554"/>
      <c r="L8428" s="554"/>
      <c r="M8428" s="554"/>
      <c r="N8428" s="154"/>
      <c r="O8428" s="60"/>
      <c r="Q8428" s="49" t="s">
        <v>47</v>
      </c>
    </row>
    <row r="8429" spans="2:17" ht="20.25" customHeight="1">
      <c r="B8429" s="50" t="e">
        <f>IF((#REF!+#REF!+H8429)&lt;&gt;0,"a","b")</f>
        <v>#REF!</v>
      </c>
      <c r="C8429" s="54">
        <v>5</v>
      </c>
      <c r="D8429" s="54"/>
      <c r="F8429" s="89"/>
      <c r="G8429" s="95" t="s">
        <v>394</v>
      </c>
      <c r="H8429" s="556">
        <f t="shared" si="4037"/>
        <v>0</v>
      </c>
      <c r="I8429" s="554"/>
      <c r="J8429" s="554"/>
      <c r="K8429" s="554"/>
      <c r="L8429" s="554"/>
      <c r="M8429" s="554"/>
      <c r="N8429" s="154"/>
      <c r="O8429" s="60"/>
      <c r="Q8429" s="49" t="s">
        <v>47</v>
      </c>
    </row>
    <row r="8430" spans="2:17" ht="20.25" customHeight="1">
      <c r="B8430" s="50" t="e">
        <f>IF((#REF!+#REF!+H8430)&lt;&gt;0,"a","b")</f>
        <v>#REF!</v>
      </c>
      <c r="C8430" s="54">
        <v>5</v>
      </c>
      <c r="D8430" s="54"/>
      <c r="F8430" s="89"/>
      <c r="G8430" s="95" t="s">
        <v>395</v>
      </c>
      <c r="H8430" s="556">
        <f t="shared" si="4037"/>
        <v>0</v>
      </c>
      <c r="I8430" s="554"/>
      <c r="J8430" s="554"/>
      <c r="K8430" s="554"/>
      <c r="L8430" s="554"/>
      <c r="M8430" s="554"/>
      <c r="N8430" s="154"/>
      <c r="O8430" s="60"/>
      <c r="Q8430" s="49" t="s">
        <v>47</v>
      </c>
    </row>
    <row r="8431" spans="2:17" ht="20.25" customHeight="1">
      <c r="B8431" s="50" t="e">
        <f>IF((#REF!+#REF!+H8431)&lt;&gt;0,"a","b")</f>
        <v>#REF!</v>
      </c>
      <c r="C8431" s="54">
        <v>5</v>
      </c>
      <c r="D8431" s="54"/>
      <c r="F8431" s="89"/>
      <c r="G8431" s="95" t="s">
        <v>396</v>
      </c>
      <c r="H8431" s="552">
        <f t="shared" ref="H8431:H8494" si="4078">I8431+J8431</f>
        <v>0</v>
      </c>
      <c r="I8431" s="554"/>
      <c r="J8431" s="554"/>
      <c r="K8431" s="554"/>
      <c r="L8431" s="554"/>
      <c r="M8431" s="554"/>
      <c r="N8431" s="154"/>
      <c r="O8431" s="60"/>
      <c r="Q8431" s="49" t="s">
        <v>47</v>
      </c>
    </row>
    <row r="8432" spans="2:17" ht="20.25" customHeight="1">
      <c r="B8432" s="50" t="e">
        <f>IF((#REF!+#REF!+H8432)&lt;&gt;0,"a","b")</f>
        <v>#REF!</v>
      </c>
      <c r="C8432" s="54">
        <v>5</v>
      </c>
      <c r="D8432" s="54"/>
      <c r="F8432" s="89"/>
      <c r="G8432" s="95" t="s">
        <v>397</v>
      </c>
      <c r="H8432" s="556">
        <f t="shared" si="4078"/>
        <v>0</v>
      </c>
      <c r="I8432" s="554"/>
      <c r="J8432" s="554"/>
      <c r="K8432" s="554"/>
      <c r="L8432" s="554"/>
      <c r="M8432" s="554"/>
      <c r="N8432" s="154"/>
      <c r="O8432" s="60"/>
      <c r="Q8432" s="49" t="s">
        <v>47</v>
      </c>
    </row>
    <row r="8433" spans="2:17" ht="20.25" customHeight="1">
      <c r="B8433" s="50" t="e">
        <f>IF((#REF!+#REF!+H8433)&lt;&gt;0,"a","b")</f>
        <v>#REF!</v>
      </c>
      <c r="C8433" s="54">
        <v>5</v>
      </c>
      <c r="D8433" s="54"/>
      <c r="F8433" s="89"/>
      <c r="G8433" s="95" t="s">
        <v>398</v>
      </c>
      <c r="H8433" s="556">
        <f t="shared" si="4078"/>
        <v>0</v>
      </c>
      <c r="I8433" s="554"/>
      <c r="J8433" s="554"/>
      <c r="K8433" s="554"/>
      <c r="L8433" s="554"/>
      <c r="M8433" s="554"/>
      <c r="N8433" s="154"/>
      <c r="O8433" s="60"/>
      <c r="Q8433" s="49" t="s">
        <v>47</v>
      </c>
    </row>
    <row r="8434" spans="2:17" ht="20.25" customHeight="1">
      <c r="B8434" s="50" t="e">
        <f>IF((#REF!+#REF!+H8434)&lt;&gt;0,"a","b")</f>
        <v>#REF!</v>
      </c>
      <c r="C8434" s="54">
        <v>4</v>
      </c>
      <c r="D8434" s="54"/>
      <c r="F8434" s="374"/>
      <c r="G8434" s="93" t="s">
        <v>399</v>
      </c>
      <c r="H8434" s="559">
        <f t="shared" si="4078"/>
        <v>0</v>
      </c>
      <c r="I8434" s="567">
        <f t="shared" ref="I8434:M8434" si="4079">I8435+I8442</f>
        <v>0</v>
      </c>
      <c r="J8434" s="567">
        <f t="shared" si="4079"/>
        <v>0</v>
      </c>
      <c r="K8434" s="567">
        <f t="shared" si="4079"/>
        <v>0</v>
      </c>
      <c r="L8434" s="567">
        <f t="shared" si="4079"/>
        <v>0</v>
      </c>
      <c r="M8434" s="567">
        <f t="shared" si="4079"/>
        <v>0</v>
      </c>
      <c r="N8434" s="137">
        <f t="shared" ref="N8434" si="4080">N8435+N8442</f>
        <v>0</v>
      </c>
      <c r="O8434" s="60" t="s">
        <v>71</v>
      </c>
      <c r="Q8434" s="49" t="s">
        <v>47</v>
      </c>
    </row>
    <row r="8435" spans="2:17" ht="20.25" customHeight="1">
      <c r="B8435" s="50" t="e">
        <f>IF((#REF!+#REF!+H8435)&lt;&gt;0,"a","b")</f>
        <v>#REF!</v>
      </c>
      <c r="C8435" s="54">
        <v>5</v>
      </c>
      <c r="D8435" s="54"/>
      <c r="F8435" s="89"/>
      <c r="G8435" s="95" t="s">
        <v>400</v>
      </c>
      <c r="H8435" s="563">
        <f t="shared" si="4078"/>
        <v>0</v>
      </c>
      <c r="I8435" s="568">
        <f t="shared" ref="I8435:K8435" si="4081">SUM(I8436:I8441)</f>
        <v>0</v>
      </c>
      <c r="J8435" s="568">
        <f t="shared" si="4081"/>
        <v>0</v>
      </c>
      <c r="K8435" s="568">
        <f t="shared" si="4081"/>
        <v>0</v>
      </c>
      <c r="L8435" s="568">
        <f t="shared" ref="L8435:M8435" si="4082">SUM(L8436:L8441)</f>
        <v>0</v>
      </c>
      <c r="M8435" s="568">
        <f t="shared" si="4082"/>
        <v>0</v>
      </c>
      <c r="N8435" s="141">
        <f t="shared" ref="N8435" si="4083">SUM(N8436:N8441)</f>
        <v>0</v>
      </c>
      <c r="O8435" s="60" t="s">
        <v>71</v>
      </c>
      <c r="Q8435" s="49" t="s">
        <v>47</v>
      </c>
    </row>
    <row r="8436" spans="2:17" ht="20.25" customHeight="1">
      <c r="B8436" s="50" t="e">
        <f>IF((#REF!+#REF!+H8436)&lt;&gt;0,"a","b")</f>
        <v>#REF!</v>
      </c>
      <c r="C8436" s="54">
        <v>6</v>
      </c>
      <c r="D8436" s="54"/>
      <c r="F8436" s="89"/>
      <c r="G8436" s="120" t="s">
        <v>401</v>
      </c>
      <c r="H8436" s="552">
        <f t="shared" si="4078"/>
        <v>0</v>
      </c>
      <c r="I8436" s="553"/>
      <c r="J8436" s="553"/>
      <c r="K8436" s="553"/>
      <c r="L8436" s="553"/>
      <c r="M8436" s="553"/>
      <c r="N8436" s="138"/>
      <c r="O8436" s="60"/>
      <c r="Q8436" s="49" t="s">
        <v>47</v>
      </c>
    </row>
    <row r="8437" spans="2:17" ht="20.25" customHeight="1">
      <c r="B8437" s="50" t="e">
        <f>IF((#REF!+#REF!+H8437)&lt;&gt;0,"a","b")</f>
        <v>#REF!</v>
      </c>
      <c r="C8437" s="54">
        <v>6</v>
      </c>
      <c r="D8437" s="54"/>
      <c r="F8437" s="89"/>
      <c r="G8437" s="120" t="s">
        <v>402</v>
      </c>
      <c r="H8437" s="552">
        <f t="shared" si="4078"/>
        <v>0</v>
      </c>
      <c r="I8437" s="553"/>
      <c r="J8437" s="553"/>
      <c r="K8437" s="553"/>
      <c r="L8437" s="553"/>
      <c r="M8437" s="553"/>
      <c r="N8437" s="138"/>
      <c r="O8437" s="60"/>
      <c r="Q8437" s="49" t="s">
        <v>47</v>
      </c>
    </row>
    <row r="8438" spans="2:17" ht="20.25" customHeight="1">
      <c r="B8438" s="50" t="e">
        <f>IF((#REF!+#REF!+H8438)&lt;&gt;0,"a","b")</f>
        <v>#REF!</v>
      </c>
      <c r="C8438" s="54">
        <v>6</v>
      </c>
      <c r="D8438" s="54"/>
      <c r="F8438" s="89"/>
      <c r="G8438" s="120" t="s">
        <v>403</v>
      </c>
      <c r="H8438" s="552">
        <f t="shared" si="4078"/>
        <v>0</v>
      </c>
      <c r="I8438" s="553"/>
      <c r="J8438" s="553"/>
      <c r="K8438" s="553"/>
      <c r="L8438" s="553"/>
      <c r="M8438" s="553"/>
      <c r="N8438" s="138"/>
      <c r="O8438" s="60"/>
      <c r="Q8438" s="49" t="s">
        <v>47</v>
      </c>
    </row>
    <row r="8439" spans="2:17" ht="20.25" customHeight="1">
      <c r="B8439" s="50" t="e">
        <f>IF((#REF!+#REF!+H8439)&lt;&gt;0,"a","b")</f>
        <v>#REF!</v>
      </c>
      <c r="C8439" s="54">
        <v>6</v>
      </c>
      <c r="D8439" s="54"/>
      <c r="F8439" s="89"/>
      <c r="G8439" s="120" t="s">
        <v>404</v>
      </c>
      <c r="H8439" s="561">
        <f t="shared" si="4078"/>
        <v>0</v>
      </c>
      <c r="I8439" s="553"/>
      <c r="J8439" s="553"/>
      <c r="K8439" s="553"/>
      <c r="L8439" s="553"/>
      <c r="M8439" s="553"/>
      <c r="N8439" s="138"/>
      <c r="O8439" s="60"/>
      <c r="Q8439" s="49" t="s">
        <v>47</v>
      </c>
    </row>
    <row r="8440" spans="2:17" ht="20.25" customHeight="1">
      <c r="B8440" s="50" t="e">
        <f>IF((#REF!+#REF!+H8440)&lt;&gt;0,"a","b")</f>
        <v>#REF!</v>
      </c>
      <c r="C8440" s="54">
        <v>6</v>
      </c>
      <c r="D8440" s="54"/>
      <c r="F8440" s="89"/>
      <c r="G8440" s="120" t="s">
        <v>405</v>
      </c>
      <c r="H8440" s="558">
        <f t="shared" si="4078"/>
        <v>0</v>
      </c>
      <c r="I8440" s="553"/>
      <c r="J8440" s="553"/>
      <c r="K8440" s="553"/>
      <c r="L8440" s="553"/>
      <c r="M8440" s="553"/>
      <c r="N8440" s="138"/>
      <c r="O8440" s="60"/>
      <c r="Q8440" s="49" t="s">
        <v>47</v>
      </c>
    </row>
    <row r="8441" spans="2:17" ht="20.25" customHeight="1">
      <c r="B8441" s="50" t="e">
        <f>IF((#REF!+#REF!+H8441)&lt;&gt;0,"a","b")</f>
        <v>#REF!</v>
      </c>
      <c r="C8441" s="54">
        <v>6</v>
      </c>
      <c r="D8441" s="54"/>
      <c r="F8441" s="89"/>
      <c r="G8441" s="120" t="s">
        <v>406</v>
      </c>
      <c r="H8441" s="558">
        <f t="shared" si="4078"/>
        <v>0</v>
      </c>
      <c r="I8441" s="553"/>
      <c r="J8441" s="553"/>
      <c r="K8441" s="553"/>
      <c r="L8441" s="553"/>
      <c r="M8441" s="553"/>
      <c r="N8441" s="138"/>
      <c r="O8441" s="60"/>
      <c r="Q8441" s="49" t="s">
        <v>47</v>
      </c>
    </row>
    <row r="8442" spans="2:17" ht="20.25" customHeight="1">
      <c r="B8442" s="50" t="e">
        <f>IF((#REF!+#REF!+H8442)&lt;&gt;0,"a","b")</f>
        <v>#REF!</v>
      </c>
      <c r="C8442" s="54">
        <v>5</v>
      </c>
      <c r="D8442" s="54"/>
      <c r="F8442" s="374"/>
      <c r="G8442" s="95" t="s">
        <v>407</v>
      </c>
      <c r="H8442" s="563">
        <f t="shared" si="4078"/>
        <v>0</v>
      </c>
      <c r="I8442" s="568">
        <f t="shared" ref="I8442:K8442" si="4084">SUM(I8443:I8462)</f>
        <v>0</v>
      </c>
      <c r="J8442" s="568">
        <f t="shared" si="4084"/>
        <v>0</v>
      </c>
      <c r="K8442" s="568">
        <f t="shared" si="4084"/>
        <v>0</v>
      </c>
      <c r="L8442" s="568">
        <f t="shared" ref="L8442:M8442" si="4085">SUM(L8443:L8462)</f>
        <v>0</v>
      </c>
      <c r="M8442" s="568">
        <f t="shared" si="4085"/>
        <v>0</v>
      </c>
      <c r="N8442" s="141">
        <f t="shared" ref="N8442" si="4086">SUM(N8443:N8462)</f>
        <v>0</v>
      </c>
      <c r="O8442" s="60" t="s">
        <v>71</v>
      </c>
      <c r="Q8442" s="49" t="s">
        <v>47</v>
      </c>
    </row>
    <row r="8443" spans="2:17" ht="20.25" customHeight="1">
      <c r="B8443" s="50" t="e">
        <f>IF((#REF!+#REF!+H8443)&lt;&gt;0,"a","b")</f>
        <v>#REF!</v>
      </c>
      <c r="C8443" s="54">
        <v>6</v>
      </c>
      <c r="D8443" s="54"/>
      <c r="F8443" s="89"/>
      <c r="G8443" s="109" t="s">
        <v>408</v>
      </c>
      <c r="H8443" s="552">
        <f t="shared" si="4078"/>
        <v>0</v>
      </c>
      <c r="I8443" s="557"/>
      <c r="J8443" s="557"/>
      <c r="K8443" s="557"/>
      <c r="L8443" s="557"/>
      <c r="M8443" s="557"/>
      <c r="N8443" s="158"/>
      <c r="Q8443" s="49" t="s">
        <v>47</v>
      </c>
    </row>
    <row r="8444" spans="2:17" ht="20.25" customHeight="1">
      <c r="B8444" s="50" t="e">
        <f>IF((#REF!+#REF!+H8444)&lt;&gt;0,"a","b")</f>
        <v>#REF!</v>
      </c>
      <c r="C8444" s="54">
        <v>6</v>
      </c>
      <c r="D8444" s="54"/>
      <c r="F8444" s="89"/>
      <c r="G8444" s="109" t="s">
        <v>409</v>
      </c>
      <c r="H8444" s="558">
        <f t="shared" si="4078"/>
        <v>0</v>
      </c>
      <c r="I8444" s="557"/>
      <c r="J8444" s="557"/>
      <c r="K8444" s="557"/>
      <c r="L8444" s="557"/>
      <c r="M8444" s="557"/>
      <c r="N8444" s="158"/>
      <c r="Q8444" s="49" t="s">
        <v>47</v>
      </c>
    </row>
    <row r="8445" spans="2:17" ht="30.75" customHeight="1">
      <c r="B8445" s="50" t="e">
        <f>IF((#REF!+#REF!+H8445)&lt;&gt;0,"a","b")</f>
        <v>#REF!</v>
      </c>
      <c r="C8445" s="54">
        <v>6</v>
      </c>
      <c r="D8445" s="54"/>
      <c r="F8445" s="89"/>
      <c r="G8445" s="109" t="s">
        <v>410</v>
      </c>
      <c r="H8445" s="558">
        <f t="shared" si="4078"/>
        <v>0</v>
      </c>
      <c r="I8445" s="557"/>
      <c r="J8445" s="557"/>
      <c r="K8445" s="557"/>
      <c r="L8445" s="557"/>
      <c r="M8445" s="557"/>
      <c r="N8445" s="158"/>
      <c r="Q8445" s="49" t="s">
        <v>47</v>
      </c>
    </row>
    <row r="8446" spans="2:17" ht="30.75" customHeight="1">
      <c r="B8446" s="50" t="e">
        <f>IF((#REF!+#REF!+H8446)&lt;&gt;0,"a","b")</f>
        <v>#REF!</v>
      </c>
      <c r="C8446" s="54">
        <v>6</v>
      </c>
      <c r="D8446" s="54"/>
      <c r="F8446" s="89"/>
      <c r="G8446" s="109" t="s">
        <v>411</v>
      </c>
      <c r="H8446" s="558">
        <f t="shared" si="4078"/>
        <v>0</v>
      </c>
      <c r="I8446" s="557"/>
      <c r="J8446" s="557"/>
      <c r="K8446" s="557"/>
      <c r="L8446" s="557"/>
      <c r="M8446" s="557"/>
      <c r="N8446" s="158"/>
      <c r="Q8446" s="49" t="s">
        <v>47</v>
      </c>
    </row>
    <row r="8447" spans="2:17" ht="20.25" customHeight="1">
      <c r="B8447" s="50" t="e">
        <f>IF((#REF!+#REF!+H8447)&lt;&gt;0,"a","b")</f>
        <v>#REF!</v>
      </c>
      <c r="C8447" s="54">
        <v>6</v>
      </c>
      <c r="D8447" s="54"/>
      <c r="F8447" s="89"/>
      <c r="G8447" s="109" t="s">
        <v>412</v>
      </c>
      <c r="H8447" s="558">
        <f t="shared" si="4078"/>
        <v>0</v>
      </c>
      <c r="I8447" s="557"/>
      <c r="J8447" s="557"/>
      <c r="K8447" s="557"/>
      <c r="L8447" s="557"/>
      <c r="M8447" s="557"/>
      <c r="N8447" s="158"/>
      <c r="Q8447" s="49" t="s">
        <v>47</v>
      </c>
    </row>
    <row r="8448" spans="2:17" ht="20.25" customHeight="1">
      <c r="B8448" s="50" t="e">
        <f>IF((#REF!+#REF!+H8448)&lt;&gt;0,"a","b")</f>
        <v>#REF!</v>
      </c>
      <c r="C8448" s="54">
        <v>6</v>
      </c>
      <c r="D8448" s="54"/>
      <c r="F8448" s="89"/>
      <c r="G8448" s="109" t="s">
        <v>413</v>
      </c>
      <c r="H8448" s="558">
        <f t="shared" si="4078"/>
        <v>0</v>
      </c>
      <c r="I8448" s="557"/>
      <c r="J8448" s="557"/>
      <c r="K8448" s="557"/>
      <c r="L8448" s="557"/>
      <c r="M8448" s="557"/>
      <c r="N8448" s="158"/>
      <c r="Q8448" s="49" t="s">
        <v>47</v>
      </c>
    </row>
    <row r="8449" spans="2:17" ht="30.75" customHeight="1">
      <c r="B8449" s="50" t="e">
        <f>IF((#REF!+#REF!+H8449)&lt;&gt;0,"a","b")</f>
        <v>#REF!</v>
      </c>
      <c r="C8449" s="54">
        <v>6</v>
      </c>
      <c r="D8449" s="54"/>
      <c r="F8449" s="89"/>
      <c r="G8449" s="109" t="s">
        <v>414</v>
      </c>
      <c r="H8449" s="558">
        <f t="shared" si="4078"/>
        <v>0</v>
      </c>
      <c r="I8449" s="557"/>
      <c r="J8449" s="557"/>
      <c r="K8449" s="557"/>
      <c r="L8449" s="557"/>
      <c r="M8449" s="557"/>
      <c r="N8449" s="158"/>
      <c r="Q8449" s="49" t="s">
        <v>47</v>
      </c>
    </row>
    <row r="8450" spans="2:17" ht="20.25" customHeight="1">
      <c r="B8450" s="50" t="e">
        <f>IF((#REF!+#REF!+H8450)&lt;&gt;0,"a","b")</f>
        <v>#REF!</v>
      </c>
      <c r="C8450" s="54">
        <v>6</v>
      </c>
      <c r="D8450" s="54"/>
      <c r="F8450" s="89"/>
      <c r="G8450" s="109" t="s">
        <v>415</v>
      </c>
      <c r="H8450" s="558">
        <f t="shared" si="4078"/>
        <v>0</v>
      </c>
      <c r="I8450" s="557"/>
      <c r="J8450" s="557"/>
      <c r="K8450" s="557"/>
      <c r="L8450" s="557"/>
      <c r="M8450" s="557"/>
      <c r="N8450" s="158"/>
      <c r="Q8450" s="49" t="s">
        <v>47</v>
      </c>
    </row>
    <row r="8451" spans="2:17" ht="20.25" customHeight="1">
      <c r="B8451" s="50" t="e">
        <f>IF((#REF!+#REF!+H8451)&lt;&gt;0,"a","b")</f>
        <v>#REF!</v>
      </c>
      <c r="C8451" s="54">
        <v>6</v>
      </c>
      <c r="D8451" s="54"/>
      <c r="F8451" s="89"/>
      <c r="G8451" s="109" t="s">
        <v>416</v>
      </c>
      <c r="H8451" s="558">
        <f t="shared" si="4078"/>
        <v>0</v>
      </c>
      <c r="I8451" s="557"/>
      <c r="J8451" s="557"/>
      <c r="K8451" s="557"/>
      <c r="L8451" s="557"/>
      <c r="M8451" s="557"/>
      <c r="N8451" s="158"/>
      <c r="Q8451" s="49" t="s">
        <v>47</v>
      </c>
    </row>
    <row r="8452" spans="2:17" ht="20.25" customHeight="1">
      <c r="B8452" s="50" t="e">
        <f>IF((#REF!+#REF!+H8452)&lt;&gt;0,"a","b")</f>
        <v>#REF!</v>
      </c>
      <c r="C8452" s="54">
        <v>6</v>
      </c>
      <c r="D8452" s="54"/>
      <c r="F8452" s="89"/>
      <c r="G8452" s="109" t="s">
        <v>417</v>
      </c>
      <c r="H8452" s="558">
        <f t="shared" si="4078"/>
        <v>0</v>
      </c>
      <c r="I8452" s="557"/>
      <c r="J8452" s="557"/>
      <c r="K8452" s="557"/>
      <c r="L8452" s="557"/>
      <c r="M8452" s="557"/>
      <c r="N8452" s="158"/>
      <c r="Q8452" s="49" t="s">
        <v>47</v>
      </c>
    </row>
    <row r="8453" spans="2:17" ht="20.25" customHeight="1">
      <c r="B8453" s="50" t="e">
        <f>IF((#REF!+#REF!+H8453)&lt;&gt;0,"a","b")</f>
        <v>#REF!</v>
      </c>
      <c r="C8453" s="54">
        <v>6</v>
      </c>
      <c r="D8453" s="54"/>
      <c r="F8453" s="89"/>
      <c r="G8453" s="109" t="s">
        <v>418</v>
      </c>
      <c r="H8453" s="558">
        <f t="shared" si="4078"/>
        <v>0</v>
      </c>
      <c r="I8453" s="557"/>
      <c r="J8453" s="557"/>
      <c r="K8453" s="557"/>
      <c r="L8453" s="557"/>
      <c r="M8453" s="557"/>
      <c r="N8453" s="158"/>
      <c r="Q8453" s="49" t="s">
        <v>47</v>
      </c>
    </row>
    <row r="8454" spans="2:17" ht="20.25" customHeight="1">
      <c r="B8454" s="50" t="e">
        <f>IF((#REF!+#REF!+H8454)&lt;&gt;0,"a","b")</f>
        <v>#REF!</v>
      </c>
      <c r="C8454" s="54">
        <v>6</v>
      </c>
      <c r="D8454" s="54"/>
      <c r="F8454" s="89"/>
      <c r="G8454" s="109" t="s">
        <v>419</v>
      </c>
      <c r="H8454" s="558">
        <f t="shared" si="4078"/>
        <v>0</v>
      </c>
      <c r="I8454" s="557"/>
      <c r="J8454" s="557"/>
      <c r="K8454" s="557"/>
      <c r="L8454" s="557"/>
      <c r="M8454" s="557"/>
      <c r="N8454" s="158"/>
      <c r="Q8454" s="49" t="s">
        <v>47</v>
      </c>
    </row>
    <row r="8455" spans="2:17" ht="20.25" customHeight="1">
      <c r="B8455" s="50" t="e">
        <f>IF((#REF!+#REF!+H8455)&lt;&gt;0,"a","b")</f>
        <v>#REF!</v>
      </c>
      <c r="C8455" s="54">
        <v>6</v>
      </c>
      <c r="D8455" s="54"/>
      <c r="F8455" s="89"/>
      <c r="G8455" s="109" t="s">
        <v>420</v>
      </c>
      <c r="H8455" s="558">
        <f t="shared" si="4078"/>
        <v>0</v>
      </c>
      <c r="I8455" s="557"/>
      <c r="J8455" s="557"/>
      <c r="K8455" s="557"/>
      <c r="L8455" s="557"/>
      <c r="M8455" s="557"/>
      <c r="N8455" s="158"/>
      <c r="Q8455" s="49" t="s">
        <v>47</v>
      </c>
    </row>
    <row r="8456" spans="2:17" ht="20.25" customHeight="1">
      <c r="B8456" s="50" t="e">
        <f>IF((#REF!+#REF!+H8456)&lt;&gt;0,"a","b")</f>
        <v>#REF!</v>
      </c>
      <c r="C8456" s="54">
        <v>6</v>
      </c>
      <c r="D8456" s="54"/>
      <c r="F8456" s="89"/>
      <c r="G8456" s="109" t="s">
        <v>421</v>
      </c>
      <c r="H8456" s="558">
        <f t="shared" si="4078"/>
        <v>0</v>
      </c>
      <c r="I8456" s="557"/>
      <c r="J8456" s="557"/>
      <c r="K8456" s="557"/>
      <c r="L8456" s="557"/>
      <c r="M8456" s="557"/>
      <c r="N8456" s="158"/>
      <c r="Q8456" s="49" t="s">
        <v>47</v>
      </c>
    </row>
    <row r="8457" spans="2:17" ht="20.25" customHeight="1">
      <c r="B8457" s="50" t="e">
        <f>IF((#REF!+#REF!+H8457)&lt;&gt;0,"a","b")</f>
        <v>#REF!</v>
      </c>
      <c r="C8457" s="54">
        <v>6</v>
      </c>
      <c r="D8457" s="54"/>
      <c r="F8457" s="89"/>
      <c r="G8457" s="109" t="s">
        <v>422</v>
      </c>
      <c r="H8457" s="561">
        <f t="shared" si="4078"/>
        <v>0</v>
      </c>
      <c r="I8457" s="557"/>
      <c r="J8457" s="557"/>
      <c r="K8457" s="557"/>
      <c r="L8457" s="557"/>
      <c r="M8457" s="557"/>
      <c r="N8457" s="158"/>
      <c r="Q8457" s="49" t="s">
        <v>47</v>
      </c>
    </row>
    <row r="8458" spans="2:17" ht="20.25" customHeight="1">
      <c r="B8458" s="50" t="e">
        <f>IF((#REF!+#REF!+H8458)&lt;&gt;0,"a","b")</f>
        <v>#REF!</v>
      </c>
      <c r="C8458" s="54">
        <v>6</v>
      </c>
      <c r="D8458" s="54"/>
      <c r="F8458" s="89"/>
      <c r="G8458" s="109" t="s">
        <v>423</v>
      </c>
      <c r="H8458" s="558">
        <f t="shared" si="4078"/>
        <v>0</v>
      </c>
      <c r="I8458" s="557"/>
      <c r="J8458" s="557"/>
      <c r="K8458" s="557"/>
      <c r="L8458" s="557"/>
      <c r="M8458" s="557"/>
      <c r="N8458" s="158"/>
      <c r="Q8458" s="49" t="s">
        <v>47</v>
      </c>
    </row>
    <row r="8459" spans="2:17" ht="20.25" customHeight="1">
      <c r="B8459" s="50" t="e">
        <f>IF((#REF!+#REF!+H8459)&lt;&gt;0,"a","b")</f>
        <v>#REF!</v>
      </c>
      <c r="C8459" s="54">
        <v>6</v>
      </c>
      <c r="D8459" s="54"/>
      <c r="F8459" s="89"/>
      <c r="G8459" s="109" t="s">
        <v>424</v>
      </c>
      <c r="H8459" s="558">
        <f t="shared" si="4078"/>
        <v>0</v>
      </c>
      <c r="I8459" s="557"/>
      <c r="J8459" s="557"/>
      <c r="K8459" s="557"/>
      <c r="L8459" s="557"/>
      <c r="M8459" s="557"/>
      <c r="N8459" s="158"/>
      <c r="Q8459" s="49" t="s">
        <v>47</v>
      </c>
    </row>
    <row r="8460" spans="2:17" ht="20.25" customHeight="1">
      <c r="B8460" s="50" t="e">
        <f>IF((#REF!+#REF!+H8460)&lt;&gt;0,"a","b")</f>
        <v>#REF!</v>
      </c>
      <c r="C8460" s="54">
        <v>6</v>
      </c>
      <c r="D8460" s="54"/>
      <c r="F8460" s="89"/>
      <c r="G8460" s="126" t="s">
        <v>425</v>
      </c>
      <c r="H8460" s="558">
        <f t="shared" si="4078"/>
        <v>0</v>
      </c>
      <c r="I8460" s="557"/>
      <c r="J8460" s="557"/>
      <c r="K8460" s="557"/>
      <c r="L8460" s="557"/>
      <c r="M8460" s="557"/>
      <c r="N8460" s="158"/>
      <c r="Q8460" s="49" t="s">
        <v>47</v>
      </c>
    </row>
    <row r="8461" spans="2:17" ht="20.25" customHeight="1">
      <c r="B8461" s="50" t="e">
        <f>IF((#REF!+#REF!+H8461)&lt;&gt;0,"a","b")</f>
        <v>#REF!</v>
      </c>
      <c r="C8461" s="54">
        <v>6</v>
      </c>
      <c r="D8461" s="54"/>
      <c r="F8461" s="89"/>
      <c r="G8461" s="109" t="s">
        <v>426</v>
      </c>
      <c r="H8461" s="558">
        <f t="shared" si="4078"/>
        <v>0</v>
      </c>
      <c r="I8461" s="557"/>
      <c r="J8461" s="557"/>
      <c r="K8461" s="557"/>
      <c r="L8461" s="557"/>
      <c r="M8461" s="557"/>
      <c r="N8461" s="158"/>
      <c r="Q8461" s="49" t="s">
        <v>47</v>
      </c>
    </row>
    <row r="8462" spans="2:17" ht="30.75" customHeight="1">
      <c r="B8462" s="50" t="e">
        <f>IF((#REF!+#REF!+H8462)&lt;&gt;0,"a","b")</f>
        <v>#REF!</v>
      </c>
      <c r="C8462" s="54">
        <v>6</v>
      </c>
      <c r="D8462" s="54"/>
      <c r="F8462" s="374"/>
      <c r="G8462" s="109" t="s">
        <v>427</v>
      </c>
      <c r="H8462" s="558">
        <f t="shared" si="4078"/>
        <v>0</v>
      </c>
      <c r="I8462" s="557"/>
      <c r="J8462" s="557"/>
      <c r="K8462" s="557"/>
      <c r="L8462" s="557"/>
      <c r="M8462" s="557"/>
      <c r="N8462" s="158"/>
      <c r="Q8462" s="49" t="s">
        <v>47</v>
      </c>
    </row>
    <row r="8463" spans="2:17" ht="20.25" customHeight="1">
      <c r="B8463" s="50" t="e">
        <f>IF((#REF!+#REF!+H8463)&lt;&gt;0,"a","b")</f>
        <v>#REF!</v>
      </c>
      <c r="C8463" s="54">
        <v>4</v>
      </c>
      <c r="D8463" s="54"/>
      <c r="F8463" s="89"/>
      <c r="G8463" s="93" t="s">
        <v>428</v>
      </c>
      <c r="H8463" s="559">
        <f t="shared" si="4078"/>
        <v>0</v>
      </c>
      <c r="I8463" s="567">
        <f t="shared" ref="I8463:M8463" si="4087">I8464+I8465</f>
        <v>0</v>
      </c>
      <c r="J8463" s="567">
        <f t="shared" si="4087"/>
        <v>0</v>
      </c>
      <c r="K8463" s="567">
        <f t="shared" si="4087"/>
        <v>0</v>
      </c>
      <c r="L8463" s="567">
        <f t="shared" si="4087"/>
        <v>0</v>
      </c>
      <c r="M8463" s="567">
        <f t="shared" si="4087"/>
        <v>0</v>
      </c>
      <c r="N8463" s="137">
        <f t="shared" ref="N8463" si="4088">N8464+N8465</f>
        <v>0</v>
      </c>
      <c r="O8463" s="60" t="s">
        <v>71</v>
      </c>
      <c r="Q8463" s="49" t="s">
        <v>47</v>
      </c>
    </row>
    <row r="8464" spans="2:17" ht="20.25" customHeight="1">
      <c r="B8464" s="50" t="e">
        <f>IF((#REF!+#REF!+H8464)&lt;&gt;0,"a","b")</f>
        <v>#REF!</v>
      </c>
      <c r="C8464" s="54">
        <v>5</v>
      </c>
      <c r="D8464" s="54"/>
      <c r="F8464" s="89"/>
      <c r="G8464" s="95" t="s">
        <v>429</v>
      </c>
      <c r="H8464" s="558">
        <f t="shared" si="4078"/>
        <v>0</v>
      </c>
      <c r="I8464" s="554"/>
      <c r="J8464" s="554"/>
      <c r="K8464" s="554"/>
      <c r="L8464" s="554"/>
      <c r="M8464" s="554"/>
      <c r="N8464" s="154"/>
      <c r="O8464" s="60"/>
      <c r="Q8464" s="49" t="s">
        <v>47</v>
      </c>
    </row>
    <row r="8465" spans="2:17" ht="20.25" customHeight="1">
      <c r="B8465" s="50" t="e">
        <f>IF((#REF!+#REF!+H8465)&lt;&gt;0,"a","b")</f>
        <v>#REF!</v>
      </c>
      <c r="C8465" s="54">
        <v>5</v>
      </c>
      <c r="D8465" s="54"/>
      <c r="F8465" s="89"/>
      <c r="G8465" s="95" t="s">
        <v>430</v>
      </c>
      <c r="H8465" s="559">
        <f t="shared" si="4078"/>
        <v>0</v>
      </c>
      <c r="I8465" s="569">
        <f t="shared" ref="I8465:M8465" si="4089">I8466+I8467</f>
        <v>0</v>
      </c>
      <c r="J8465" s="569">
        <f t="shared" si="4089"/>
        <v>0</v>
      </c>
      <c r="K8465" s="569">
        <f t="shared" si="4089"/>
        <v>0</v>
      </c>
      <c r="L8465" s="569">
        <f t="shared" si="4089"/>
        <v>0</v>
      </c>
      <c r="M8465" s="569">
        <f t="shared" si="4089"/>
        <v>0</v>
      </c>
      <c r="N8465" s="142">
        <f t="shared" ref="N8465" si="4090">N8466+N8467</f>
        <v>0</v>
      </c>
      <c r="O8465" s="60" t="s">
        <v>71</v>
      </c>
      <c r="Q8465" s="49" t="s">
        <v>47</v>
      </c>
    </row>
    <row r="8466" spans="2:17" ht="20.25" customHeight="1">
      <c r="B8466" s="50" t="e">
        <f>IF((#REF!+#REF!+H8466)&lt;&gt;0,"a","b")</f>
        <v>#REF!</v>
      </c>
      <c r="C8466" s="54">
        <v>6</v>
      </c>
      <c r="D8466" s="54"/>
      <c r="F8466" s="89"/>
      <c r="G8466" s="109" t="s">
        <v>431</v>
      </c>
      <c r="H8466" s="558">
        <f t="shared" si="4078"/>
        <v>0</v>
      </c>
      <c r="I8466" s="557"/>
      <c r="J8466" s="557"/>
      <c r="K8466" s="557"/>
      <c r="L8466" s="557"/>
      <c r="M8466" s="557"/>
      <c r="N8466" s="158"/>
      <c r="Q8466" s="49" t="s">
        <v>47</v>
      </c>
    </row>
    <row r="8467" spans="2:17" ht="20.25" customHeight="1">
      <c r="B8467" s="50" t="e">
        <f>IF((#REF!+#REF!+H8467)&lt;&gt;0,"a","b")</f>
        <v>#REF!</v>
      </c>
      <c r="C8467" s="54">
        <v>6</v>
      </c>
      <c r="D8467" s="54"/>
      <c r="F8467" s="89"/>
      <c r="G8467" s="109" t="s">
        <v>432</v>
      </c>
      <c r="H8467" s="558">
        <f t="shared" si="4078"/>
        <v>0</v>
      </c>
      <c r="I8467" s="557"/>
      <c r="J8467" s="557"/>
      <c r="K8467" s="557"/>
      <c r="L8467" s="557"/>
      <c r="M8467" s="557"/>
      <c r="N8467" s="158"/>
      <c r="Q8467" s="49" t="s">
        <v>47</v>
      </c>
    </row>
    <row r="8468" spans="2:17" ht="30.75" customHeight="1">
      <c r="B8468" s="50" t="e">
        <f>IF((#REF!+#REF!+H8468)&lt;&gt;0,"a","b")</f>
        <v>#REF!</v>
      </c>
      <c r="C8468" s="54">
        <v>3</v>
      </c>
      <c r="D8468" s="54"/>
      <c r="F8468" s="89"/>
      <c r="G8468" s="108" t="s">
        <v>433</v>
      </c>
      <c r="H8468" s="559">
        <f t="shared" si="4078"/>
        <v>0</v>
      </c>
      <c r="I8468" s="570">
        <f t="shared" ref="I8468:M8468" si="4091">I8469+I8470</f>
        <v>0</v>
      </c>
      <c r="J8468" s="570">
        <f t="shared" si="4091"/>
        <v>0</v>
      </c>
      <c r="K8468" s="570">
        <f t="shared" si="4091"/>
        <v>0</v>
      </c>
      <c r="L8468" s="570">
        <f t="shared" si="4091"/>
        <v>0</v>
      </c>
      <c r="M8468" s="570">
        <f t="shared" si="4091"/>
        <v>0</v>
      </c>
      <c r="N8468" s="140">
        <f t="shared" ref="N8468" si="4092">N8469+N8470</f>
        <v>0</v>
      </c>
      <c r="O8468" s="60" t="s">
        <v>71</v>
      </c>
      <c r="Q8468" s="49" t="s">
        <v>47</v>
      </c>
    </row>
    <row r="8469" spans="2:17" ht="30.75" customHeight="1">
      <c r="B8469" s="50" t="e">
        <f>IF((#REF!+#REF!+H8469)&lt;&gt;0,"a","b")</f>
        <v>#REF!</v>
      </c>
      <c r="C8469" s="54">
        <v>4</v>
      </c>
      <c r="D8469" s="54"/>
      <c r="F8469" s="89"/>
      <c r="G8469" s="93" t="s">
        <v>434</v>
      </c>
      <c r="H8469" s="558">
        <f t="shared" si="4078"/>
        <v>0</v>
      </c>
      <c r="I8469" s="555"/>
      <c r="J8469" s="555"/>
      <c r="K8469" s="555"/>
      <c r="L8469" s="555"/>
      <c r="M8469" s="555"/>
      <c r="N8469" s="153"/>
      <c r="Q8469" s="49" t="s">
        <v>47</v>
      </c>
    </row>
    <row r="8470" spans="2:17" ht="30.75" customHeight="1">
      <c r="B8470" s="50" t="e">
        <f>IF((#REF!+#REF!+H8470)&lt;&gt;0,"a","b")</f>
        <v>#REF!</v>
      </c>
      <c r="C8470" s="54">
        <v>4</v>
      </c>
      <c r="D8470" s="54"/>
      <c r="F8470" s="89"/>
      <c r="G8470" s="93" t="s">
        <v>435</v>
      </c>
      <c r="H8470" s="559">
        <f t="shared" si="4078"/>
        <v>0</v>
      </c>
      <c r="I8470" s="567">
        <f t="shared" ref="I8470:M8470" si="4093">I8471+I8472+I8473+I8474</f>
        <v>0</v>
      </c>
      <c r="J8470" s="567">
        <f t="shared" si="4093"/>
        <v>0</v>
      </c>
      <c r="K8470" s="567">
        <f t="shared" si="4093"/>
        <v>0</v>
      </c>
      <c r="L8470" s="567">
        <f t="shared" si="4093"/>
        <v>0</v>
      </c>
      <c r="M8470" s="567">
        <f t="shared" si="4093"/>
        <v>0</v>
      </c>
      <c r="N8470" s="137">
        <f t="shared" ref="N8470" si="4094">N8471+N8472+N8473+N8474</f>
        <v>0</v>
      </c>
      <c r="O8470" s="60" t="s">
        <v>71</v>
      </c>
      <c r="Q8470" s="49" t="s">
        <v>47</v>
      </c>
    </row>
    <row r="8471" spans="2:17" ht="30.75" customHeight="1">
      <c r="B8471" s="50" t="e">
        <f>IF((#REF!+#REF!+H8471)&lt;&gt;0,"a","b")</f>
        <v>#REF!</v>
      </c>
      <c r="C8471" s="54">
        <v>5</v>
      </c>
      <c r="D8471" s="54"/>
      <c r="F8471" s="89"/>
      <c r="G8471" s="95" t="s">
        <v>436</v>
      </c>
      <c r="H8471" s="558">
        <f t="shared" si="4078"/>
        <v>0</v>
      </c>
      <c r="I8471" s="554"/>
      <c r="J8471" s="554"/>
      <c r="K8471" s="554"/>
      <c r="L8471" s="554"/>
      <c r="M8471" s="554"/>
      <c r="N8471" s="154"/>
      <c r="Q8471" s="49" t="s">
        <v>47</v>
      </c>
    </row>
    <row r="8472" spans="2:17" ht="20.25" customHeight="1">
      <c r="B8472" s="50" t="e">
        <f>IF((#REF!+#REF!+H8472)&lt;&gt;0,"a","b")</f>
        <v>#REF!</v>
      </c>
      <c r="C8472" s="54">
        <v>5</v>
      </c>
      <c r="D8472" s="54"/>
      <c r="F8472" s="89"/>
      <c r="G8472" s="95" t="s">
        <v>437</v>
      </c>
      <c r="H8472" s="552">
        <f t="shared" si="4078"/>
        <v>0</v>
      </c>
      <c r="I8472" s="554"/>
      <c r="J8472" s="554"/>
      <c r="K8472" s="554"/>
      <c r="L8472" s="554"/>
      <c r="M8472" s="554"/>
      <c r="N8472" s="154"/>
      <c r="Q8472" s="49" t="s">
        <v>47</v>
      </c>
    </row>
    <row r="8473" spans="2:17" ht="20.25" customHeight="1">
      <c r="B8473" s="50" t="e">
        <f>IF((#REF!+#REF!+H8473)&lt;&gt;0,"a","b")</f>
        <v>#REF!</v>
      </c>
      <c r="C8473" s="54">
        <v>5</v>
      </c>
      <c r="D8473" s="54"/>
      <c r="F8473" s="89"/>
      <c r="G8473" s="95" t="s">
        <v>438</v>
      </c>
      <c r="H8473" s="552">
        <f t="shared" si="4078"/>
        <v>0</v>
      </c>
      <c r="I8473" s="554"/>
      <c r="J8473" s="554"/>
      <c r="K8473" s="554"/>
      <c r="L8473" s="554"/>
      <c r="M8473" s="554"/>
      <c r="N8473" s="154"/>
      <c r="Q8473" s="49" t="s">
        <v>47</v>
      </c>
    </row>
    <row r="8474" spans="2:17" ht="20.25" customHeight="1">
      <c r="B8474" s="50" t="e">
        <f>IF((#REF!+#REF!+H8474)&lt;&gt;0,"a","b")</f>
        <v>#REF!</v>
      </c>
      <c r="C8474" s="54">
        <v>5</v>
      </c>
      <c r="D8474" s="54"/>
      <c r="F8474" s="89"/>
      <c r="G8474" s="95" t="s">
        <v>307</v>
      </c>
      <c r="H8474" s="552">
        <f t="shared" si="4078"/>
        <v>0</v>
      </c>
      <c r="I8474" s="554"/>
      <c r="J8474" s="554"/>
      <c r="K8474" s="554"/>
      <c r="L8474" s="554"/>
      <c r="M8474" s="554"/>
      <c r="N8474" s="154"/>
      <c r="Q8474" s="49" t="s">
        <v>47</v>
      </c>
    </row>
    <row r="8475" spans="2:17" ht="20.25" customHeight="1">
      <c r="B8475" s="50" t="e">
        <f>IF((#REF!+#REF!+H8475)&lt;&gt;0,"a","b")</f>
        <v>#REF!</v>
      </c>
      <c r="C8475" s="54">
        <v>3</v>
      </c>
      <c r="D8475" s="54"/>
      <c r="F8475" s="89"/>
      <c r="G8475" s="108" t="s">
        <v>439</v>
      </c>
      <c r="H8475" s="561">
        <f t="shared" si="4078"/>
        <v>0</v>
      </c>
      <c r="I8475" s="562"/>
      <c r="J8475" s="562"/>
      <c r="K8475" s="562"/>
      <c r="L8475" s="562"/>
      <c r="M8475" s="562"/>
      <c r="N8475" s="161"/>
      <c r="Q8475" s="49" t="s">
        <v>47</v>
      </c>
    </row>
    <row r="8476" spans="2:17" ht="20.25" customHeight="1">
      <c r="B8476" s="50" t="e">
        <f>IF((#REF!+#REF!+H8476)&lt;&gt;0,"a","b")</f>
        <v>#REF!</v>
      </c>
      <c r="C8476" s="54">
        <v>3</v>
      </c>
      <c r="D8476" s="54"/>
      <c r="F8476" s="89"/>
      <c r="G8476" s="108" t="s">
        <v>440</v>
      </c>
      <c r="H8476" s="571">
        <f t="shared" si="4078"/>
        <v>0</v>
      </c>
      <c r="I8476" s="570">
        <f t="shared" ref="I8476:M8476" si="4095">I8477+I8478+I8479+I8482</f>
        <v>0</v>
      </c>
      <c r="J8476" s="570">
        <f t="shared" si="4095"/>
        <v>0</v>
      </c>
      <c r="K8476" s="570">
        <f t="shared" si="4095"/>
        <v>0</v>
      </c>
      <c r="L8476" s="570">
        <f t="shared" si="4095"/>
        <v>0</v>
      </c>
      <c r="M8476" s="570">
        <f t="shared" si="4095"/>
        <v>0</v>
      </c>
      <c r="N8476" s="140">
        <f t="shared" ref="N8476" si="4096">N8477+N8478+N8479+N8482</f>
        <v>0</v>
      </c>
      <c r="O8476" s="60" t="s">
        <v>71</v>
      </c>
      <c r="Q8476" s="49" t="s">
        <v>47</v>
      </c>
    </row>
    <row r="8477" spans="2:17" ht="30.75" customHeight="1">
      <c r="B8477" s="50" t="e">
        <f>IF((#REF!+#REF!+H8477)&lt;&gt;0,"a","b")</f>
        <v>#REF!</v>
      </c>
      <c r="C8477" s="54">
        <v>4</v>
      </c>
      <c r="D8477" s="54"/>
      <c r="F8477" s="89"/>
      <c r="G8477" s="93" t="s">
        <v>441</v>
      </c>
      <c r="H8477" s="558">
        <f t="shared" si="4078"/>
        <v>0</v>
      </c>
      <c r="I8477" s="555"/>
      <c r="J8477" s="555"/>
      <c r="K8477" s="555"/>
      <c r="L8477" s="555"/>
      <c r="M8477" s="555"/>
      <c r="N8477" s="153"/>
      <c r="O8477" s="60"/>
      <c r="Q8477" s="49" t="s">
        <v>47</v>
      </c>
    </row>
    <row r="8478" spans="2:17" ht="20.25" customHeight="1">
      <c r="B8478" s="50" t="e">
        <f>IF((#REF!+#REF!+H8478)&lt;&gt;0,"a","b")</f>
        <v>#REF!</v>
      </c>
      <c r="C8478" s="54">
        <v>4</v>
      </c>
      <c r="D8478" s="54"/>
      <c r="F8478" s="89"/>
      <c r="G8478" s="93" t="s">
        <v>442</v>
      </c>
      <c r="H8478" s="558">
        <f t="shared" si="4078"/>
        <v>0</v>
      </c>
      <c r="I8478" s="555"/>
      <c r="J8478" s="555"/>
      <c r="K8478" s="555"/>
      <c r="L8478" s="555"/>
      <c r="M8478" s="555"/>
      <c r="N8478" s="153"/>
      <c r="O8478" s="60"/>
      <c r="Q8478" s="49" t="s">
        <v>47</v>
      </c>
    </row>
    <row r="8479" spans="2:17" ht="20.25" customHeight="1">
      <c r="B8479" s="50" t="e">
        <f>IF((#REF!+#REF!+H8479)&lt;&gt;0,"a","b")</f>
        <v>#REF!</v>
      </c>
      <c r="C8479" s="54">
        <v>4</v>
      </c>
      <c r="D8479" s="54"/>
      <c r="F8479" s="89"/>
      <c r="G8479" s="93" t="s">
        <v>443</v>
      </c>
      <c r="H8479" s="559">
        <f t="shared" si="4078"/>
        <v>0</v>
      </c>
      <c r="I8479" s="567">
        <f t="shared" ref="I8479:M8479" si="4097">I8480+I8481</f>
        <v>0</v>
      </c>
      <c r="J8479" s="567">
        <f t="shared" si="4097"/>
        <v>0</v>
      </c>
      <c r="K8479" s="567">
        <f t="shared" si="4097"/>
        <v>0</v>
      </c>
      <c r="L8479" s="567">
        <f t="shared" si="4097"/>
        <v>0</v>
      </c>
      <c r="M8479" s="567">
        <f t="shared" si="4097"/>
        <v>0</v>
      </c>
      <c r="N8479" s="137">
        <f t="shared" ref="N8479" si="4098">N8480+N8481</f>
        <v>0</v>
      </c>
      <c r="O8479" s="60" t="s">
        <v>71</v>
      </c>
      <c r="Q8479" s="49" t="s">
        <v>47</v>
      </c>
    </row>
    <row r="8480" spans="2:17" ht="30.75" customHeight="1">
      <c r="B8480" s="50" t="e">
        <f>IF((#REF!+#REF!+H8480)&lt;&gt;0,"a","b")</f>
        <v>#REF!</v>
      </c>
      <c r="C8480" s="54">
        <v>5</v>
      </c>
      <c r="D8480" s="54"/>
      <c r="F8480" s="89"/>
      <c r="G8480" s="95" t="s">
        <v>444</v>
      </c>
      <c r="H8480" s="552">
        <f t="shared" si="4078"/>
        <v>0</v>
      </c>
      <c r="I8480" s="554"/>
      <c r="J8480" s="554"/>
      <c r="K8480" s="554"/>
      <c r="L8480" s="554"/>
      <c r="M8480" s="554"/>
      <c r="N8480" s="154"/>
      <c r="Q8480" s="49" t="s">
        <v>47</v>
      </c>
    </row>
    <row r="8481" spans="2:17" ht="20.25" customHeight="1">
      <c r="B8481" s="50" t="e">
        <f>IF((#REF!+#REF!+H8481)&lt;&gt;0,"a","b")</f>
        <v>#REF!</v>
      </c>
      <c r="C8481" s="54">
        <v>5</v>
      </c>
      <c r="D8481" s="54"/>
      <c r="F8481" s="89"/>
      <c r="G8481" s="95" t="s">
        <v>445</v>
      </c>
      <c r="H8481" s="552">
        <f t="shared" si="4078"/>
        <v>0</v>
      </c>
      <c r="I8481" s="554"/>
      <c r="J8481" s="554"/>
      <c r="K8481" s="554"/>
      <c r="L8481" s="554"/>
      <c r="M8481" s="554"/>
      <c r="N8481" s="154"/>
      <c r="Q8481" s="49" t="s">
        <v>47</v>
      </c>
    </row>
    <row r="8482" spans="2:17" ht="20.25" customHeight="1">
      <c r="B8482" s="50" t="e">
        <f>IF((#REF!+#REF!+H8482)&lt;&gt;0,"a","b")</f>
        <v>#REF!</v>
      </c>
      <c r="C8482" s="54">
        <v>4</v>
      </c>
      <c r="D8482" s="54"/>
      <c r="F8482" s="89"/>
      <c r="G8482" s="93" t="s">
        <v>446</v>
      </c>
      <c r="H8482" s="558">
        <f t="shared" si="4078"/>
        <v>0</v>
      </c>
      <c r="I8482" s="555"/>
      <c r="J8482" s="555"/>
      <c r="K8482" s="555"/>
      <c r="L8482" s="555"/>
      <c r="M8482" s="555"/>
      <c r="N8482" s="153"/>
      <c r="Q8482" s="49" t="s">
        <v>47</v>
      </c>
    </row>
    <row r="8483" spans="2:17" ht="20.25" customHeight="1">
      <c r="B8483" s="50" t="e">
        <f>IF((#REF!+#REF!+H8483)&lt;&gt;0,"a","b")</f>
        <v>#REF!</v>
      </c>
      <c r="C8483" s="54">
        <v>2</v>
      </c>
      <c r="D8483" s="68" t="s">
        <v>552</v>
      </c>
      <c r="F8483" s="127"/>
      <c r="G8483" s="117" t="s">
        <v>447</v>
      </c>
      <c r="H8483" s="572">
        <f t="shared" si="4078"/>
        <v>0</v>
      </c>
      <c r="I8483" s="573">
        <f t="shared" ref="I8483:M8483" si="4099">I8484+I8491+I8498</f>
        <v>0</v>
      </c>
      <c r="J8483" s="573">
        <f t="shared" si="4099"/>
        <v>0</v>
      </c>
      <c r="K8483" s="573">
        <f t="shared" si="4099"/>
        <v>0</v>
      </c>
      <c r="L8483" s="573">
        <f t="shared" si="4099"/>
        <v>0</v>
      </c>
      <c r="M8483" s="573">
        <f t="shared" si="4099"/>
        <v>0</v>
      </c>
      <c r="N8483" s="149">
        <f t="shared" ref="N8483" si="4100">N8484+N8491+N8498</f>
        <v>0</v>
      </c>
      <c r="O8483" s="60" t="s">
        <v>71</v>
      </c>
    </row>
    <row r="8484" spans="2:17" ht="20.25" customHeight="1">
      <c r="B8484" s="50" t="e">
        <f>IF((#REF!+#REF!+H8484)&lt;&gt;0,"a","b")</f>
        <v>#REF!</v>
      </c>
      <c r="C8484" s="54">
        <v>3</v>
      </c>
      <c r="D8484" s="54"/>
      <c r="F8484" s="127"/>
      <c r="G8484" s="108" t="s">
        <v>448</v>
      </c>
      <c r="H8484" s="574">
        <f t="shared" si="4078"/>
        <v>0</v>
      </c>
      <c r="I8484" s="564">
        <f t="shared" ref="I8484:K8484" si="4101">SUM(I8485:I8490)</f>
        <v>0</v>
      </c>
      <c r="J8484" s="564">
        <f t="shared" si="4101"/>
        <v>0</v>
      </c>
      <c r="K8484" s="564">
        <f t="shared" si="4101"/>
        <v>0</v>
      </c>
      <c r="L8484" s="564">
        <f t="shared" ref="L8484:M8484" si="4102">SUM(L8485:L8490)</f>
        <v>0</v>
      </c>
      <c r="M8484" s="564">
        <f t="shared" si="4102"/>
        <v>0</v>
      </c>
      <c r="N8484" s="159">
        <f t="shared" ref="N8484" si="4103">SUM(N8485:N8490)</f>
        <v>0</v>
      </c>
      <c r="O8484" s="60" t="s">
        <v>71</v>
      </c>
    </row>
    <row r="8485" spans="2:17" ht="20.25" customHeight="1">
      <c r="B8485" s="50" t="e">
        <f>IF((#REF!+#REF!+H8485)&lt;&gt;0,"a","b")</f>
        <v>#REF!</v>
      </c>
      <c r="C8485" s="54">
        <v>4</v>
      </c>
      <c r="D8485" s="54"/>
      <c r="F8485" s="127"/>
      <c r="G8485" s="93" t="s">
        <v>449</v>
      </c>
      <c r="H8485" s="575">
        <f t="shared" si="4078"/>
        <v>0</v>
      </c>
      <c r="I8485" s="555"/>
      <c r="J8485" s="555"/>
      <c r="K8485" s="555"/>
      <c r="L8485" s="555"/>
      <c r="M8485" s="555"/>
      <c r="N8485" s="153"/>
    </row>
    <row r="8486" spans="2:17" ht="20.25" customHeight="1">
      <c r="B8486" s="50" t="e">
        <f>IF((#REF!+#REF!+H8486)&lt;&gt;0,"a","b")</f>
        <v>#REF!</v>
      </c>
      <c r="C8486" s="54">
        <v>4</v>
      </c>
      <c r="D8486" s="54"/>
      <c r="F8486" s="127"/>
      <c r="G8486" s="93" t="s">
        <v>450</v>
      </c>
      <c r="H8486" s="575">
        <f t="shared" si="4078"/>
        <v>0</v>
      </c>
      <c r="I8486" s="555"/>
      <c r="J8486" s="555"/>
      <c r="K8486" s="555"/>
      <c r="L8486" s="555"/>
      <c r="M8486" s="555"/>
      <c r="N8486" s="153"/>
    </row>
    <row r="8487" spans="2:17" ht="20.25" customHeight="1">
      <c r="B8487" s="50" t="e">
        <f>IF((#REF!+#REF!+H8487)&lt;&gt;0,"a","b")</f>
        <v>#REF!</v>
      </c>
      <c r="C8487" s="54">
        <v>4</v>
      </c>
      <c r="D8487" s="54"/>
      <c r="F8487" s="127"/>
      <c r="G8487" s="93" t="s">
        <v>305</v>
      </c>
      <c r="H8487" s="575">
        <f t="shared" si="4078"/>
        <v>0</v>
      </c>
      <c r="I8487" s="555"/>
      <c r="J8487" s="555"/>
      <c r="K8487" s="555"/>
      <c r="L8487" s="555"/>
      <c r="M8487" s="555"/>
      <c r="N8487" s="153"/>
    </row>
    <row r="8488" spans="2:17" ht="20.25" customHeight="1">
      <c r="B8488" s="50" t="e">
        <f>IF((#REF!+#REF!+H8488)&lt;&gt;0,"a","b")</f>
        <v>#REF!</v>
      </c>
      <c r="C8488" s="54">
        <v>4</v>
      </c>
      <c r="D8488" s="54"/>
      <c r="F8488" s="127"/>
      <c r="G8488" s="93" t="s">
        <v>451</v>
      </c>
      <c r="H8488" s="575">
        <f t="shared" si="4078"/>
        <v>0</v>
      </c>
      <c r="I8488" s="555"/>
      <c r="J8488" s="555"/>
      <c r="K8488" s="555"/>
      <c r="L8488" s="555"/>
      <c r="M8488" s="555"/>
      <c r="N8488" s="153"/>
    </row>
    <row r="8489" spans="2:17" ht="20.25" customHeight="1">
      <c r="B8489" s="50" t="e">
        <f>IF((#REF!+#REF!+H8489)&lt;&gt;0,"a","b")</f>
        <v>#REF!</v>
      </c>
      <c r="C8489" s="54">
        <v>4</v>
      </c>
      <c r="D8489" s="54"/>
      <c r="F8489" s="127"/>
      <c r="G8489" s="93" t="s">
        <v>452</v>
      </c>
      <c r="H8489" s="575">
        <f t="shared" si="4078"/>
        <v>0</v>
      </c>
      <c r="I8489" s="555"/>
      <c r="J8489" s="555"/>
      <c r="K8489" s="555"/>
      <c r="L8489" s="555"/>
      <c r="M8489" s="555"/>
      <c r="N8489" s="153"/>
    </row>
    <row r="8490" spans="2:17" ht="20.25" customHeight="1">
      <c r="B8490" s="50" t="e">
        <f>IF((#REF!+#REF!+H8490)&lt;&gt;0,"a","b")</f>
        <v>#REF!</v>
      </c>
      <c r="C8490" s="54">
        <v>4</v>
      </c>
      <c r="D8490" s="54"/>
      <c r="F8490" s="127"/>
      <c r="G8490" s="93" t="s">
        <v>453</v>
      </c>
      <c r="H8490" s="575">
        <f t="shared" si="4078"/>
        <v>0</v>
      </c>
      <c r="I8490" s="555"/>
      <c r="J8490" s="555"/>
      <c r="K8490" s="555"/>
      <c r="L8490" s="555"/>
      <c r="M8490" s="555"/>
      <c r="N8490" s="153"/>
    </row>
    <row r="8491" spans="2:17" ht="20.25" customHeight="1">
      <c r="B8491" s="50" t="e">
        <f>IF((#REF!+#REF!+H8491)&lt;&gt;0,"a","b")</f>
        <v>#REF!</v>
      </c>
      <c r="C8491" s="54">
        <v>3</v>
      </c>
      <c r="D8491" s="54"/>
      <c r="F8491" s="127"/>
      <c r="G8491" s="108" t="s">
        <v>304</v>
      </c>
      <c r="H8491" s="574">
        <f t="shared" si="4078"/>
        <v>0</v>
      </c>
      <c r="I8491" s="564">
        <f t="shared" ref="I8491:K8491" si="4104">SUM(I8492:I8497)</f>
        <v>0</v>
      </c>
      <c r="J8491" s="564">
        <f t="shared" si="4104"/>
        <v>0</v>
      </c>
      <c r="K8491" s="564">
        <f t="shared" si="4104"/>
        <v>0</v>
      </c>
      <c r="L8491" s="564">
        <f t="shared" ref="L8491:M8491" si="4105">SUM(L8492:L8497)</f>
        <v>0</v>
      </c>
      <c r="M8491" s="564">
        <f t="shared" si="4105"/>
        <v>0</v>
      </c>
      <c r="N8491" s="159">
        <f t="shared" ref="N8491" si="4106">SUM(N8492:N8497)</f>
        <v>0</v>
      </c>
      <c r="O8491" s="60" t="s">
        <v>71</v>
      </c>
    </row>
    <row r="8492" spans="2:17" ht="20.25" customHeight="1">
      <c r="B8492" s="50" t="e">
        <f>IF((#REF!+#REF!+H8492)&lt;&gt;0,"a","b")</f>
        <v>#REF!</v>
      </c>
      <c r="C8492" s="54">
        <v>4</v>
      </c>
      <c r="D8492" s="54"/>
      <c r="F8492" s="127"/>
      <c r="G8492" s="93" t="s">
        <v>449</v>
      </c>
      <c r="H8492" s="575">
        <f t="shared" si="4078"/>
        <v>0</v>
      </c>
      <c r="I8492" s="555"/>
      <c r="J8492" s="555"/>
      <c r="K8492" s="555"/>
      <c r="L8492" s="555"/>
      <c r="M8492" s="555"/>
      <c r="N8492" s="153"/>
    </row>
    <row r="8493" spans="2:17" ht="20.25" customHeight="1">
      <c r="B8493" s="50" t="e">
        <f>IF((#REF!+#REF!+H8493)&lt;&gt;0,"a","b")</f>
        <v>#REF!</v>
      </c>
      <c r="C8493" s="54">
        <v>4</v>
      </c>
      <c r="D8493" s="54"/>
      <c r="F8493" s="127"/>
      <c r="G8493" s="93" t="s">
        <v>450</v>
      </c>
      <c r="H8493" s="575">
        <f t="shared" si="4078"/>
        <v>0</v>
      </c>
      <c r="I8493" s="555"/>
      <c r="J8493" s="555"/>
      <c r="K8493" s="555"/>
      <c r="L8493" s="555"/>
      <c r="M8493" s="555"/>
      <c r="N8493" s="153"/>
    </row>
    <row r="8494" spans="2:17" ht="20.25" customHeight="1">
      <c r="B8494" s="50" t="e">
        <f>IF((#REF!+#REF!+H8494)&lt;&gt;0,"a","b")</f>
        <v>#REF!</v>
      </c>
      <c r="C8494" s="54">
        <v>4</v>
      </c>
      <c r="D8494" s="54"/>
      <c r="F8494" s="127"/>
      <c r="G8494" s="93" t="s">
        <v>305</v>
      </c>
      <c r="H8494" s="575">
        <f t="shared" si="4078"/>
        <v>0</v>
      </c>
      <c r="I8494" s="555"/>
      <c r="J8494" s="555"/>
      <c r="K8494" s="555"/>
      <c r="L8494" s="555"/>
      <c r="M8494" s="555"/>
      <c r="N8494" s="153"/>
    </row>
    <row r="8495" spans="2:17" ht="20.25" customHeight="1">
      <c r="B8495" s="50" t="e">
        <f>IF((#REF!+#REF!+H8495)&lt;&gt;0,"a","b")</f>
        <v>#REF!</v>
      </c>
      <c r="C8495" s="54">
        <v>4</v>
      </c>
      <c r="D8495" s="54"/>
      <c r="F8495" s="127"/>
      <c r="G8495" s="93" t="s">
        <v>454</v>
      </c>
      <c r="H8495" s="575">
        <f t="shared" ref="H8495:H8515" si="4107">I8495+J8495</f>
        <v>0</v>
      </c>
      <c r="I8495" s="555"/>
      <c r="J8495" s="555"/>
      <c r="K8495" s="555"/>
      <c r="L8495" s="555"/>
      <c r="M8495" s="555"/>
      <c r="N8495" s="153"/>
    </row>
    <row r="8496" spans="2:17" ht="20.25" customHeight="1">
      <c r="B8496" s="50" t="e">
        <f>IF((#REF!+#REF!+H8496)&lt;&gt;0,"a","b")</f>
        <v>#REF!</v>
      </c>
      <c r="C8496" s="54">
        <v>4</v>
      </c>
      <c r="D8496" s="54"/>
      <c r="F8496" s="127"/>
      <c r="G8496" s="93" t="s">
        <v>452</v>
      </c>
      <c r="H8496" s="575">
        <f t="shared" si="4107"/>
        <v>0</v>
      </c>
      <c r="I8496" s="555"/>
      <c r="J8496" s="555"/>
      <c r="K8496" s="555"/>
      <c r="L8496" s="555"/>
      <c r="M8496" s="555"/>
      <c r="N8496" s="153"/>
    </row>
    <row r="8497" spans="2:15" ht="20.25" customHeight="1">
      <c r="B8497" s="50" t="e">
        <f>IF((#REF!+#REF!+H8497)&lt;&gt;0,"a","b")</f>
        <v>#REF!</v>
      </c>
      <c r="C8497" s="54">
        <v>4</v>
      </c>
      <c r="D8497" s="54"/>
      <c r="F8497" s="127"/>
      <c r="G8497" s="93" t="s">
        <v>453</v>
      </c>
      <c r="H8497" s="575">
        <f t="shared" si="4107"/>
        <v>0</v>
      </c>
      <c r="I8497" s="555"/>
      <c r="J8497" s="555"/>
      <c r="K8497" s="555"/>
      <c r="L8497" s="555"/>
      <c r="M8497" s="555"/>
      <c r="N8497" s="153"/>
    </row>
    <row r="8498" spans="2:15" ht="20.25" customHeight="1">
      <c r="B8498" s="50" t="e">
        <f>IF((#REF!+#REF!+H8498)&lt;&gt;0,"a","b")</f>
        <v>#REF!</v>
      </c>
      <c r="C8498" s="54">
        <v>3</v>
      </c>
      <c r="D8498" s="54"/>
      <c r="F8498" s="89"/>
      <c r="G8498" s="108" t="s">
        <v>306</v>
      </c>
      <c r="H8498" s="576">
        <f t="shared" si="4107"/>
        <v>0</v>
      </c>
      <c r="I8498" s="562"/>
      <c r="J8498" s="562"/>
      <c r="K8498" s="562"/>
      <c r="L8498" s="562"/>
      <c r="M8498" s="562"/>
      <c r="N8498" s="166"/>
    </row>
    <row r="8499" spans="2:15" ht="20.25" customHeight="1">
      <c r="B8499" s="50" t="e">
        <f>IF((#REF!+#REF!+H8499)&lt;&gt;0,"a","b")</f>
        <v>#REF!</v>
      </c>
      <c r="C8499" s="54">
        <v>2</v>
      </c>
      <c r="D8499" s="68" t="s">
        <v>553</v>
      </c>
      <c r="F8499" s="89"/>
      <c r="G8499" s="117" t="s">
        <v>455</v>
      </c>
      <c r="H8499" s="572">
        <f t="shared" si="4107"/>
        <v>0</v>
      </c>
      <c r="I8499" s="573">
        <f t="shared" ref="I8499:M8499" si="4108">I8500+I8508</f>
        <v>0</v>
      </c>
      <c r="J8499" s="573">
        <f t="shared" si="4108"/>
        <v>0</v>
      </c>
      <c r="K8499" s="573">
        <f t="shared" si="4108"/>
        <v>0</v>
      </c>
      <c r="L8499" s="573">
        <f t="shared" si="4108"/>
        <v>0</v>
      </c>
      <c r="M8499" s="573">
        <f t="shared" si="4108"/>
        <v>0</v>
      </c>
      <c r="N8499" s="149">
        <f t="shared" ref="N8499" si="4109">N8500+N8508</f>
        <v>0</v>
      </c>
      <c r="O8499" s="60" t="s">
        <v>71</v>
      </c>
    </row>
    <row r="8500" spans="2:15" ht="20.25" customHeight="1">
      <c r="B8500" s="50" t="e">
        <f>IF((#REF!+#REF!+H8500)&lt;&gt;0,"a","b")</f>
        <v>#REF!</v>
      </c>
      <c r="C8500" s="54">
        <v>3</v>
      </c>
      <c r="D8500" s="54"/>
      <c r="F8500" s="89"/>
      <c r="G8500" s="108" t="s">
        <v>448</v>
      </c>
      <c r="H8500" s="574">
        <f t="shared" si="4107"/>
        <v>0</v>
      </c>
      <c r="I8500" s="564">
        <f t="shared" ref="I8500:K8500" si="4110">SUM(I8501:I8507)</f>
        <v>0</v>
      </c>
      <c r="J8500" s="564">
        <f t="shared" si="4110"/>
        <v>0</v>
      </c>
      <c r="K8500" s="564">
        <f t="shared" si="4110"/>
        <v>0</v>
      </c>
      <c r="L8500" s="564">
        <f t="shared" ref="L8500:M8500" si="4111">SUM(L8501:L8507)</f>
        <v>0</v>
      </c>
      <c r="M8500" s="564">
        <f t="shared" si="4111"/>
        <v>0</v>
      </c>
      <c r="N8500" s="159">
        <f t="shared" ref="N8500" si="4112">SUM(N8501:N8507)</f>
        <v>0</v>
      </c>
      <c r="O8500" s="60" t="s">
        <v>71</v>
      </c>
    </row>
    <row r="8501" spans="2:15" ht="20.25" customHeight="1">
      <c r="B8501" s="50" t="e">
        <f>IF((#REF!+#REF!+H8501)&lt;&gt;0,"a","b")</f>
        <v>#REF!</v>
      </c>
      <c r="C8501" s="54">
        <v>4</v>
      </c>
      <c r="D8501" s="54"/>
      <c r="F8501" s="89"/>
      <c r="G8501" s="93" t="s">
        <v>456</v>
      </c>
      <c r="H8501" s="575">
        <f t="shared" si="4107"/>
        <v>0</v>
      </c>
      <c r="I8501" s="555"/>
      <c r="J8501" s="555"/>
      <c r="K8501" s="555"/>
      <c r="L8501" s="555"/>
      <c r="M8501" s="555"/>
      <c r="N8501" s="153"/>
    </row>
    <row r="8502" spans="2:15" ht="20.25" customHeight="1">
      <c r="B8502" s="50" t="e">
        <f>IF((#REF!+#REF!+H8502)&lt;&gt;0,"a","b")</f>
        <v>#REF!</v>
      </c>
      <c r="C8502" s="54">
        <v>4</v>
      </c>
      <c r="D8502" s="54"/>
      <c r="F8502" s="89"/>
      <c r="G8502" s="93" t="s">
        <v>303</v>
      </c>
      <c r="H8502" s="575">
        <f t="shared" si="4107"/>
        <v>0</v>
      </c>
      <c r="I8502" s="555"/>
      <c r="J8502" s="555"/>
      <c r="K8502" s="555"/>
      <c r="L8502" s="555"/>
      <c r="M8502" s="555"/>
      <c r="N8502" s="153"/>
    </row>
    <row r="8503" spans="2:15" ht="20.25" customHeight="1">
      <c r="B8503" s="50" t="e">
        <f>IF((#REF!+#REF!+H8503)&lt;&gt;0,"a","b")</f>
        <v>#REF!</v>
      </c>
      <c r="C8503" s="54">
        <v>4</v>
      </c>
      <c r="D8503" s="54"/>
      <c r="F8503" s="89"/>
      <c r="G8503" s="93" t="s">
        <v>450</v>
      </c>
      <c r="H8503" s="575">
        <f t="shared" si="4107"/>
        <v>0</v>
      </c>
      <c r="I8503" s="555"/>
      <c r="J8503" s="555"/>
      <c r="K8503" s="555"/>
      <c r="L8503" s="555"/>
      <c r="M8503" s="555"/>
      <c r="N8503" s="153"/>
    </row>
    <row r="8504" spans="2:15" ht="30.75" customHeight="1">
      <c r="B8504" s="50" t="e">
        <f>IF((#REF!+#REF!+H8504)&lt;&gt;0,"a","b")</f>
        <v>#REF!</v>
      </c>
      <c r="C8504" s="54">
        <v>4</v>
      </c>
      <c r="D8504" s="54"/>
      <c r="F8504" s="89"/>
      <c r="G8504" s="93" t="s">
        <v>457</v>
      </c>
      <c r="H8504" s="575">
        <f t="shared" si="4107"/>
        <v>0</v>
      </c>
      <c r="I8504" s="555"/>
      <c r="J8504" s="555"/>
      <c r="K8504" s="555"/>
      <c r="L8504" s="555"/>
      <c r="M8504" s="555"/>
      <c r="N8504" s="153"/>
    </row>
    <row r="8505" spans="2:15" ht="20.25" customHeight="1">
      <c r="B8505" s="50" t="e">
        <f>IF((#REF!+#REF!+H8505)&lt;&gt;0,"a","b")</f>
        <v>#REF!</v>
      </c>
      <c r="C8505" s="54">
        <v>4</v>
      </c>
      <c r="D8505" s="54"/>
      <c r="F8505" s="89"/>
      <c r="G8505" s="93" t="s">
        <v>451</v>
      </c>
      <c r="H8505" s="575">
        <f t="shared" si="4107"/>
        <v>0</v>
      </c>
      <c r="I8505" s="555"/>
      <c r="J8505" s="555"/>
      <c r="K8505" s="555"/>
      <c r="L8505" s="555"/>
      <c r="M8505" s="555"/>
      <c r="N8505" s="153"/>
    </row>
    <row r="8506" spans="2:15" ht="20.25" customHeight="1">
      <c r="B8506" s="50" t="e">
        <f>IF((#REF!+#REF!+H8506)&lt;&gt;0,"a","b")</f>
        <v>#REF!</v>
      </c>
      <c r="C8506" s="54">
        <v>4</v>
      </c>
      <c r="D8506" s="54"/>
      <c r="F8506" s="89"/>
      <c r="G8506" s="93" t="s">
        <v>452</v>
      </c>
      <c r="H8506" s="575">
        <f t="shared" si="4107"/>
        <v>0</v>
      </c>
      <c r="I8506" s="555"/>
      <c r="J8506" s="555"/>
      <c r="K8506" s="555"/>
      <c r="L8506" s="555"/>
      <c r="M8506" s="555"/>
      <c r="N8506" s="153"/>
    </row>
    <row r="8507" spans="2:15" ht="20.25" customHeight="1">
      <c r="B8507" s="50" t="e">
        <f>IF((#REF!+#REF!+H8507)&lt;&gt;0,"a","b")</f>
        <v>#REF!</v>
      </c>
      <c r="C8507" s="54">
        <v>4</v>
      </c>
      <c r="D8507" s="54"/>
      <c r="F8507" s="89"/>
      <c r="G8507" s="93" t="s">
        <v>458</v>
      </c>
      <c r="H8507" s="575">
        <f t="shared" si="4107"/>
        <v>0</v>
      </c>
      <c r="I8507" s="562"/>
      <c r="J8507" s="562"/>
      <c r="K8507" s="562"/>
      <c r="L8507" s="562"/>
      <c r="M8507" s="562"/>
      <c r="N8507" s="166"/>
    </row>
    <row r="8508" spans="2:15" ht="20.25" customHeight="1">
      <c r="B8508" s="50" t="e">
        <f>IF((#REF!+#REF!+H8508)&lt;&gt;0,"a","b")</f>
        <v>#REF!</v>
      </c>
      <c r="C8508" s="54">
        <v>3</v>
      </c>
      <c r="D8508" s="54"/>
      <c r="F8508" s="89"/>
      <c r="G8508" s="108" t="s">
        <v>304</v>
      </c>
      <c r="H8508" s="574">
        <f t="shared" si="4107"/>
        <v>0</v>
      </c>
      <c r="I8508" s="564">
        <f t="shared" ref="I8508:K8508" si="4113">SUM(I8509:I8515)</f>
        <v>0</v>
      </c>
      <c r="J8508" s="564">
        <f t="shared" si="4113"/>
        <v>0</v>
      </c>
      <c r="K8508" s="564">
        <f t="shared" si="4113"/>
        <v>0</v>
      </c>
      <c r="L8508" s="564">
        <f t="shared" ref="L8508:M8508" si="4114">SUM(L8509:L8515)</f>
        <v>0</v>
      </c>
      <c r="M8508" s="564">
        <f t="shared" si="4114"/>
        <v>0</v>
      </c>
      <c r="N8508" s="159">
        <f t="shared" ref="N8508" si="4115">SUM(N8509:N8515)</f>
        <v>0</v>
      </c>
      <c r="O8508" s="60" t="s">
        <v>71</v>
      </c>
    </row>
    <row r="8509" spans="2:15" ht="20.25" customHeight="1">
      <c r="B8509" s="50" t="e">
        <f>IF((#REF!+#REF!+H8509)&lt;&gt;0,"a","b")</f>
        <v>#REF!</v>
      </c>
      <c r="C8509" s="54">
        <v>4</v>
      </c>
      <c r="D8509" s="54"/>
      <c r="F8509" s="89"/>
      <c r="G8509" s="93" t="s">
        <v>456</v>
      </c>
      <c r="H8509" s="575">
        <f t="shared" si="4107"/>
        <v>0</v>
      </c>
      <c r="I8509" s="555"/>
      <c r="J8509" s="555"/>
      <c r="K8509" s="555"/>
      <c r="L8509" s="555"/>
      <c r="M8509" s="555"/>
      <c r="N8509" s="153"/>
    </row>
    <row r="8510" spans="2:15" ht="20.25" customHeight="1">
      <c r="B8510" s="50" t="e">
        <f>IF((#REF!+#REF!+H8510)&lt;&gt;0,"a","b")</f>
        <v>#REF!</v>
      </c>
      <c r="C8510" s="54">
        <v>4</v>
      </c>
      <c r="D8510" s="54"/>
      <c r="F8510" s="89"/>
      <c r="G8510" s="93" t="s">
        <v>303</v>
      </c>
      <c r="H8510" s="575">
        <f t="shared" si="4107"/>
        <v>0</v>
      </c>
      <c r="I8510" s="555"/>
      <c r="J8510" s="555"/>
      <c r="K8510" s="555"/>
      <c r="L8510" s="555"/>
      <c r="M8510" s="555"/>
      <c r="N8510" s="153"/>
    </row>
    <row r="8511" spans="2:15" ht="20.25" customHeight="1">
      <c r="B8511" s="50" t="e">
        <f>IF((#REF!+#REF!+H8511)&lt;&gt;0,"a","b")</f>
        <v>#REF!</v>
      </c>
      <c r="C8511" s="54">
        <v>4</v>
      </c>
      <c r="D8511" s="54"/>
      <c r="F8511" s="89"/>
      <c r="G8511" s="93" t="s">
        <v>450</v>
      </c>
      <c r="H8511" s="575">
        <f t="shared" si="4107"/>
        <v>0</v>
      </c>
      <c r="I8511" s="555"/>
      <c r="J8511" s="555"/>
      <c r="K8511" s="555"/>
      <c r="L8511" s="555"/>
      <c r="M8511" s="555"/>
      <c r="N8511" s="153"/>
    </row>
    <row r="8512" spans="2:15" ht="30.75" customHeight="1">
      <c r="B8512" s="50" t="e">
        <f>IF((#REF!+#REF!+H8512)&lt;&gt;0,"a","b")</f>
        <v>#REF!</v>
      </c>
      <c r="C8512" s="54">
        <v>4</v>
      </c>
      <c r="D8512" s="54"/>
      <c r="F8512" s="89"/>
      <c r="G8512" s="93" t="s">
        <v>457</v>
      </c>
      <c r="H8512" s="575">
        <f t="shared" si="4107"/>
        <v>0</v>
      </c>
      <c r="I8512" s="555"/>
      <c r="J8512" s="555"/>
      <c r="K8512" s="555"/>
      <c r="L8512" s="555"/>
      <c r="M8512" s="555"/>
      <c r="N8512" s="153"/>
    </row>
    <row r="8513" spans="2:17" ht="20.25" customHeight="1">
      <c r="B8513" s="50" t="e">
        <f>IF((#REF!+#REF!+H8513)&lt;&gt;0,"a","b")</f>
        <v>#REF!</v>
      </c>
      <c r="C8513" s="54">
        <v>4</v>
      </c>
      <c r="D8513" s="54"/>
      <c r="F8513" s="89"/>
      <c r="G8513" s="93" t="s">
        <v>459</v>
      </c>
      <c r="H8513" s="575">
        <f t="shared" si="4107"/>
        <v>0</v>
      </c>
      <c r="I8513" s="555"/>
      <c r="J8513" s="555"/>
      <c r="K8513" s="555"/>
      <c r="L8513" s="555"/>
      <c r="M8513" s="555"/>
      <c r="N8513" s="153"/>
    </row>
    <row r="8514" spans="2:17" ht="20.25" customHeight="1">
      <c r="B8514" s="50" t="e">
        <f>IF((#REF!+#REF!+H8514)&lt;&gt;0,"a","b")</f>
        <v>#REF!</v>
      </c>
      <c r="C8514" s="54">
        <v>4</v>
      </c>
      <c r="D8514" s="54"/>
      <c r="F8514" s="89"/>
      <c r="G8514" s="93" t="s">
        <v>452</v>
      </c>
      <c r="H8514" s="575">
        <f t="shared" si="4107"/>
        <v>0</v>
      </c>
      <c r="I8514" s="555"/>
      <c r="J8514" s="555"/>
      <c r="K8514" s="555"/>
      <c r="L8514" s="555"/>
      <c r="M8514" s="555"/>
      <c r="N8514" s="153"/>
    </row>
    <row r="8515" spans="2:17" ht="21" customHeight="1">
      <c r="B8515" s="50" t="e">
        <f>IF((#REF!+#REF!+H8515)&lt;&gt;0,"a","b")</f>
        <v>#REF!</v>
      </c>
      <c r="C8515" s="54">
        <v>4</v>
      </c>
      <c r="D8515" s="54"/>
      <c r="F8515" s="89"/>
      <c r="G8515" s="93" t="s">
        <v>458</v>
      </c>
      <c r="H8515" s="575">
        <f t="shared" si="4107"/>
        <v>0</v>
      </c>
      <c r="I8515" s="555"/>
      <c r="J8515" s="555"/>
      <c r="K8515" s="555"/>
      <c r="L8515" s="555"/>
      <c r="M8515" s="555"/>
      <c r="N8515" s="153"/>
    </row>
    <row r="8516" spans="2:17" ht="43.5" customHeight="1">
      <c r="B8516" s="50" t="e">
        <f>IF((#REF!+#REF!+H8516)&lt;&gt;0,"a","b")</f>
        <v>#REF!</v>
      </c>
      <c r="C8516" s="54">
        <v>1</v>
      </c>
      <c r="D8516" s="68" t="s">
        <v>574</v>
      </c>
      <c r="E8516" s="45"/>
      <c r="F8516" s="603"/>
      <c r="G8516" s="115"/>
      <c r="H8516" s="360">
        <f t="shared" ref="H8516:H8745" si="4116">I8516+J8516</f>
        <v>0</v>
      </c>
      <c r="I8516" s="380">
        <f t="shared" ref="I8516:N8516" si="4117">I8518+I8650+I8713+I8729</f>
        <v>0</v>
      </c>
      <c r="J8516" s="380">
        <f t="shared" si="4117"/>
        <v>0</v>
      </c>
      <c r="K8516" s="380">
        <f t="shared" si="4117"/>
        <v>0</v>
      </c>
      <c r="L8516" s="380">
        <f t="shared" si="4117"/>
        <v>0</v>
      </c>
      <c r="M8516" s="380">
        <f t="shared" si="4117"/>
        <v>0</v>
      </c>
      <c r="N8516" s="147">
        <f t="shared" si="4117"/>
        <v>0</v>
      </c>
      <c r="O8516" s="60" t="s">
        <v>71</v>
      </c>
      <c r="Q8516" s="55">
        <v>1</v>
      </c>
    </row>
    <row r="8517" spans="2:17" ht="21" customHeight="1">
      <c r="B8517" s="50" t="e">
        <f>IF((#REF!+#REF!+H8517)&lt;&gt;0,"a","b")</f>
        <v>#REF!</v>
      </c>
      <c r="C8517" s="54">
        <v>2</v>
      </c>
      <c r="D8517" s="68" t="s">
        <v>575</v>
      </c>
      <c r="F8517" s="123"/>
      <c r="G8517" s="124" t="s">
        <v>255</v>
      </c>
      <c r="H8517" s="577">
        <f t="shared" si="4116"/>
        <v>0</v>
      </c>
      <c r="I8517" s="551"/>
      <c r="J8517" s="551"/>
      <c r="K8517" s="551"/>
      <c r="L8517" s="551"/>
      <c r="M8517" s="551"/>
      <c r="N8517" s="148"/>
    </row>
    <row r="8518" spans="2:17" ht="20.25" customHeight="1">
      <c r="B8518" s="50" t="e">
        <f>IF((#REF!+#REF!+H8518)&lt;&gt;0,"a","b")</f>
        <v>#REF!</v>
      </c>
      <c r="C8518" s="54">
        <v>2</v>
      </c>
      <c r="D8518" s="68" t="s">
        <v>576</v>
      </c>
      <c r="E8518" s="45">
        <v>7017</v>
      </c>
      <c r="F8518" s="374"/>
      <c r="G8518" s="117" t="s">
        <v>256</v>
      </c>
      <c r="H8518" s="360">
        <f t="shared" si="4116"/>
        <v>0</v>
      </c>
      <c r="I8518" s="380">
        <f t="shared" ref="I8518:N8518" si="4118">I8519+I8530+I8598+I8606+I8607+I8617+I8627+I8597</f>
        <v>0</v>
      </c>
      <c r="J8518" s="380">
        <f t="shared" si="4118"/>
        <v>0</v>
      </c>
      <c r="K8518" s="380">
        <f t="shared" si="4118"/>
        <v>0</v>
      </c>
      <c r="L8518" s="380">
        <f t="shared" si="4118"/>
        <v>0</v>
      </c>
      <c r="M8518" s="380">
        <f t="shared" si="4118"/>
        <v>0</v>
      </c>
      <c r="N8518" s="149">
        <f t="shared" si="4118"/>
        <v>0</v>
      </c>
      <c r="O8518" s="60" t="s">
        <v>71</v>
      </c>
    </row>
    <row r="8519" spans="2:17" ht="20.25" customHeight="1">
      <c r="B8519" s="50" t="e">
        <f>IF((#REF!+#REF!+H8519)&lt;&gt;0,"a","b")</f>
        <v>#REF!</v>
      </c>
      <c r="C8519" s="54">
        <v>31</v>
      </c>
      <c r="D8519" s="68" t="s">
        <v>577</v>
      </c>
      <c r="F8519" s="374"/>
      <c r="G8519" s="90" t="s">
        <v>257</v>
      </c>
      <c r="H8519" s="361">
        <f t="shared" si="4116"/>
        <v>0</v>
      </c>
      <c r="I8519" s="381">
        <f t="shared" ref="I8519:N8519" si="4119">I8520+I8529</f>
        <v>0</v>
      </c>
      <c r="J8519" s="381">
        <f t="shared" si="4119"/>
        <v>0</v>
      </c>
      <c r="K8519" s="381">
        <f t="shared" si="4119"/>
        <v>0</v>
      </c>
      <c r="L8519" s="381">
        <f t="shared" si="4119"/>
        <v>0</v>
      </c>
      <c r="M8519" s="381">
        <f t="shared" si="4119"/>
        <v>0</v>
      </c>
      <c r="N8519" s="150">
        <f t="shared" si="4119"/>
        <v>0</v>
      </c>
      <c r="O8519" s="60" t="s">
        <v>71</v>
      </c>
    </row>
    <row r="8520" spans="2:17" ht="20.25" customHeight="1">
      <c r="B8520" s="50" t="e">
        <f>IF((#REF!+#REF!+H8520)&lt;&gt;0,"a","b")</f>
        <v>#REF!</v>
      </c>
      <c r="C8520" s="54">
        <v>4</v>
      </c>
      <c r="D8520" s="54"/>
      <c r="F8520" s="375"/>
      <c r="G8520" s="93" t="s">
        <v>258</v>
      </c>
      <c r="H8520" s="361">
        <f t="shared" si="4116"/>
        <v>0</v>
      </c>
      <c r="I8520" s="382">
        <f t="shared" ref="I8520:N8520" si="4120">I8521+I8528</f>
        <v>0</v>
      </c>
      <c r="J8520" s="382">
        <f t="shared" si="4120"/>
        <v>0</v>
      </c>
      <c r="K8520" s="382">
        <f t="shared" si="4120"/>
        <v>0</v>
      </c>
      <c r="L8520" s="382">
        <f t="shared" si="4120"/>
        <v>0</v>
      </c>
      <c r="M8520" s="382">
        <f t="shared" si="4120"/>
        <v>0</v>
      </c>
      <c r="N8520" s="151">
        <f t="shared" si="4120"/>
        <v>0</v>
      </c>
      <c r="O8520" s="60" t="s">
        <v>71</v>
      </c>
    </row>
    <row r="8521" spans="2:17" ht="20.25" customHeight="1">
      <c r="B8521" s="50" t="e">
        <f>IF((#REF!+#REF!+H8521)&lt;&gt;0,"a","b")</f>
        <v>#REF!</v>
      </c>
      <c r="C8521" s="54">
        <v>5</v>
      </c>
      <c r="D8521" s="54"/>
      <c r="F8521" s="374"/>
      <c r="G8521" s="95" t="s">
        <v>259</v>
      </c>
      <c r="H8521" s="361">
        <f t="shared" si="4116"/>
        <v>0</v>
      </c>
      <c r="I8521" s="383">
        <f t="shared" ref="I8521:K8521" si="4121">SUM(I8522:I8527)</f>
        <v>0</v>
      </c>
      <c r="J8521" s="383">
        <f t="shared" si="4121"/>
        <v>0</v>
      </c>
      <c r="K8521" s="383">
        <f t="shared" si="4121"/>
        <v>0</v>
      </c>
      <c r="L8521" s="383">
        <f t="shared" ref="L8521:N8521" si="4122">SUM(L8522:L8527)</f>
        <v>0</v>
      </c>
      <c r="M8521" s="383">
        <f t="shared" si="4122"/>
        <v>0</v>
      </c>
      <c r="N8521" s="152">
        <f t="shared" si="4122"/>
        <v>0</v>
      </c>
      <c r="O8521" s="60" t="s">
        <v>71</v>
      </c>
    </row>
    <row r="8522" spans="2:17" ht="20.25" customHeight="1">
      <c r="B8522" s="50" t="e">
        <f>IF((#REF!+#REF!+H8522)&lt;&gt;0,"a","b")</f>
        <v>#REF!</v>
      </c>
      <c r="C8522" s="54">
        <v>6</v>
      </c>
      <c r="D8522" s="54"/>
      <c r="F8522" s="374"/>
      <c r="G8522" s="97" t="s">
        <v>260</v>
      </c>
      <c r="H8522" s="362">
        <f t="shared" si="4116"/>
        <v>0</v>
      </c>
      <c r="I8522" s="384"/>
      <c r="J8522" s="384"/>
      <c r="K8522" s="384"/>
      <c r="L8522" s="384"/>
      <c r="M8522" s="384"/>
      <c r="N8522" s="138"/>
    </row>
    <row r="8523" spans="2:17" ht="20.25" customHeight="1">
      <c r="B8523" s="50" t="e">
        <f>IF((#REF!+#REF!+H8523)&lt;&gt;0,"a","b")</f>
        <v>#REF!</v>
      </c>
      <c r="C8523" s="54">
        <v>6</v>
      </c>
      <c r="D8523" s="54"/>
      <c r="F8523" s="89"/>
      <c r="G8523" s="97" t="s">
        <v>261</v>
      </c>
      <c r="H8523" s="552">
        <f t="shared" si="4116"/>
        <v>0</v>
      </c>
      <c r="I8523" s="553"/>
      <c r="J8523" s="553"/>
      <c r="K8523" s="553"/>
      <c r="L8523" s="553"/>
      <c r="M8523" s="553"/>
      <c r="N8523" s="138"/>
    </row>
    <row r="8524" spans="2:17" ht="20.25" customHeight="1">
      <c r="B8524" s="50" t="e">
        <f>IF((#REF!+#REF!+H8524)&lt;&gt;0,"a","b")</f>
        <v>#REF!</v>
      </c>
      <c r="C8524" s="54">
        <v>6</v>
      </c>
      <c r="D8524" s="54"/>
      <c r="F8524" s="89"/>
      <c r="G8524" s="97" t="s">
        <v>262</v>
      </c>
      <c r="H8524" s="558">
        <f t="shared" si="4116"/>
        <v>0</v>
      </c>
      <c r="I8524" s="553"/>
      <c r="J8524" s="553"/>
      <c r="K8524" s="553"/>
      <c r="L8524" s="553"/>
      <c r="M8524" s="553"/>
      <c r="N8524" s="138"/>
    </row>
    <row r="8525" spans="2:17" ht="20.25" customHeight="1">
      <c r="B8525" s="50" t="e">
        <f>IF((#REF!+#REF!+H8525)&lt;&gt;0,"a","b")</f>
        <v>#REF!</v>
      </c>
      <c r="C8525" s="54">
        <v>6</v>
      </c>
      <c r="D8525" s="54"/>
      <c r="F8525" s="89"/>
      <c r="G8525" s="97" t="s">
        <v>263</v>
      </c>
      <c r="H8525" s="558">
        <f t="shared" si="4116"/>
        <v>0</v>
      </c>
      <c r="I8525" s="553"/>
      <c r="J8525" s="553"/>
      <c r="K8525" s="553"/>
      <c r="L8525" s="553"/>
      <c r="M8525" s="553"/>
      <c r="N8525" s="138"/>
    </row>
    <row r="8526" spans="2:17" ht="20.25" customHeight="1">
      <c r="B8526" s="50" t="e">
        <f>IF((#REF!+#REF!+H8526)&lt;&gt;0,"a","b")</f>
        <v>#REF!</v>
      </c>
      <c r="C8526" s="54">
        <v>6</v>
      </c>
      <c r="D8526" s="54"/>
      <c r="F8526" s="89"/>
      <c r="G8526" s="97" t="s">
        <v>264</v>
      </c>
      <c r="H8526" s="552">
        <f t="shared" si="4116"/>
        <v>0</v>
      </c>
      <c r="I8526" s="553"/>
      <c r="J8526" s="553"/>
      <c r="K8526" s="553"/>
      <c r="L8526" s="553"/>
      <c r="M8526" s="553"/>
      <c r="N8526" s="138"/>
    </row>
    <row r="8527" spans="2:17" ht="20.25" customHeight="1">
      <c r="B8527" s="50" t="e">
        <f>IF((#REF!+#REF!+H8527)&lt;&gt;0,"a","b")</f>
        <v>#REF!</v>
      </c>
      <c r="C8527" s="54">
        <v>6</v>
      </c>
      <c r="D8527" s="54"/>
      <c r="F8527" s="89"/>
      <c r="G8527" s="97" t="s">
        <v>265</v>
      </c>
      <c r="H8527" s="552">
        <f t="shared" si="4116"/>
        <v>0</v>
      </c>
      <c r="I8527" s="553"/>
      <c r="J8527" s="553"/>
      <c r="K8527" s="553"/>
      <c r="L8527" s="553"/>
      <c r="M8527" s="553"/>
      <c r="N8527" s="138"/>
    </row>
    <row r="8528" spans="2:17" ht="20.25" customHeight="1">
      <c r="B8528" s="50" t="e">
        <f>IF((#REF!+#REF!+H8528)&lt;&gt;0,"a","b")</f>
        <v>#REF!</v>
      </c>
      <c r="C8528" s="54">
        <v>5</v>
      </c>
      <c r="D8528" s="54"/>
      <c r="F8528" s="89"/>
      <c r="G8528" s="95" t="s">
        <v>266</v>
      </c>
      <c r="H8528" s="552">
        <f t="shared" si="4116"/>
        <v>0</v>
      </c>
      <c r="I8528" s="554"/>
      <c r="J8528" s="554"/>
      <c r="K8528" s="554"/>
      <c r="L8528" s="554"/>
      <c r="M8528" s="554"/>
      <c r="N8528" s="154"/>
    </row>
    <row r="8529" spans="2:15" ht="20.25" customHeight="1">
      <c r="B8529" s="50" t="e">
        <f>IF((#REF!+#REF!+H8529)&lt;&gt;0,"a","b")</f>
        <v>#REF!</v>
      </c>
      <c r="C8529" s="54">
        <v>4</v>
      </c>
      <c r="D8529" s="54"/>
      <c r="F8529" s="89"/>
      <c r="G8529" s="93" t="s">
        <v>267</v>
      </c>
      <c r="H8529" s="552">
        <f t="shared" si="4116"/>
        <v>0</v>
      </c>
      <c r="I8529" s="555"/>
      <c r="J8529" s="555"/>
      <c r="K8529" s="555"/>
      <c r="L8529" s="555"/>
      <c r="M8529" s="555"/>
      <c r="N8529" s="153"/>
    </row>
    <row r="8530" spans="2:15" ht="20.25" customHeight="1">
      <c r="B8530" s="50" t="e">
        <f>IF((#REF!+#REF!+H8530)&lt;&gt;0,"a","b")</f>
        <v>#REF!</v>
      </c>
      <c r="C8530" s="54">
        <v>3</v>
      </c>
      <c r="D8530" s="54"/>
      <c r="F8530" s="374"/>
      <c r="G8530" s="90" t="s">
        <v>268</v>
      </c>
      <c r="H8530" s="363">
        <f t="shared" si="4116"/>
        <v>0</v>
      </c>
      <c r="I8530" s="381">
        <f t="shared" ref="I8530:N8530" si="4123">I8531+I8532+I8535+I8571+I8572+I8573+I8574+I8575+I8582+I8583</f>
        <v>0</v>
      </c>
      <c r="J8530" s="381">
        <f t="shared" si="4123"/>
        <v>0</v>
      </c>
      <c r="K8530" s="381">
        <f t="shared" si="4123"/>
        <v>0</v>
      </c>
      <c r="L8530" s="381">
        <f t="shared" si="4123"/>
        <v>0</v>
      </c>
      <c r="M8530" s="381">
        <f t="shared" si="4123"/>
        <v>0</v>
      </c>
      <c r="N8530" s="150">
        <f t="shared" si="4123"/>
        <v>0</v>
      </c>
      <c r="O8530" s="60" t="s">
        <v>71</v>
      </c>
    </row>
    <row r="8531" spans="2:15" ht="20.25" customHeight="1">
      <c r="B8531" s="50" t="e">
        <f>IF((#REF!+#REF!+H8531)&lt;&gt;0,"a","b")</f>
        <v>#REF!</v>
      </c>
      <c r="C8531" s="54">
        <v>4</v>
      </c>
      <c r="D8531" s="54"/>
      <c r="F8531" s="89"/>
      <c r="G8531" s="93" t="s">
        <v>269</v>
      </c>
      <c r="H8531" s="556">
        <f t="shared" si="4116"/>
        <v>0</v>
      </c>
      <c r="I8531" s="555"/>
      <c r="J8531" s="555"/>
      <c r="K8531" s="555"/>
      <c r="L8531" s="555"/>
      <c r="M8531" s="555"/>
      <c r="N8531" s="153"/>
    </row>
    <row r="8532" spans="2:15" ht="20.25" customHeight="1">
      <c r="B8532" s="50" t="e">
        <f>IF((#REF!+#REF!+H8532)&lt;&gt;0,"a","b")</f>
        <v>#REF!</v>
      </c>
      <c r="C8532" s="54">
        <v>4</v>
      </c>
      <c r="D8532" s="54"/>
      <c r="F8532" s="374"/>
      <c r="G8532" s="93" t="s">
        <v>270</v>
      </c>
      <c r="H8532" s="365">
        <f t="shared" si="4116"/>
        <v>0</v>
      </c>
      <c r="I8532" s="382">
        <f t="shared" ref="I8532" si="4124">SUM(I8533:I8534)</f>
        <v>0</v>
      </c>
      <c r="J8532" s="382">
        <f t="shared" ref="J8532:N8532" si="4125">SUM(J8533:J8534)</f>
        <v>0</v>
      </c>
      <c r="K8532" s="382">
        <f t="shared" si="4125"/>
        <v>0</v>
      </c>
      <c r="L8532" s="382">
        <f t="shared" si="4125"/>
        <v>0</v>
      </c>
      <c r="M8532" s="382">
        <f t="shared" si="4125"/>
        <v>0</v>
      </c>
      <c r="N8532" s="151">
        <f t="shared" si="4125"/>
        <v>0</v>
      </c>
      <c r="O8532" s="60" t="s">
        <v>71</v>
      </c>
    </row>
    <row r="8533" spans="2:15" ht="20.25" customHeight="1">
      <c r="B8533" s="50" t="e">
        <f>IF((#REF!+#REF!+H8533)&lt;&gt;0,"a","b")</f>
        <v>#REF!</v>
      </c>
      <c r="C8533" s="54">
        <v>5</v>
      </c>
      <c r="D8533" s="54"/>
      <c r="F8533" s="374"/>
      <c r="G8533" s="95" t="s">
        <v>271</v>
      </c>
      <c r="H8533" s="364">
        <f t="shared" si="4116"/>
        <v>0</v>
      </c>
      <c r="I8533" s="386"/>
      <c r="J8533" s="386"/>
      <c r="K8533" s="386"/>
      <c r="L8533" s="386"/>
      <c r="M8533" s="386"/>
      <c r="N8533" s="154"/>
    </row>
    <row r="8534" spans="2:15" ht="20.25" customHeight="1">
      <c r="B8534" s="50" t="e">
        <f>IF((#REF!+#REF!+H8534)&lt;&gt;0,"a","b")</f>
        <v>#REF!</v>
      </c>
      <c r="C8534" s="54">
        <v>5</v>
      </c>
      <c r="D8534" s="54"/>
      <c r="F8534" s="89"/>
      <c r="G8534" s="95" t="s">
        <v>272</v>
      </c>
      <c r="H8534" s="556">
        <f t="shared" si="4116"/>
        <v>0</v>
      </c>
      <c r="I8534" s="554"/>
      <c r="J8534" s="554"/>
      <c r="K8534" s="554"/>
      <c r="L8534" s="554"/>
      <c r="M8534" s="554"/>
      <c r="N8534" s="154"/>
    </row>
    <row r="8535" spans="2:15" ht="20.25" customHeight="1">
      <c r="B8535" s="50" t="e">
        <f>IF((#REF!+#REF!+H8535)&lt;&gt;0,"a","b")</f>
        <v>#REF!</v>
      </c>
      <c r="C8535" s="54">
        <v>4</v>
      </c>
      <c r="D8535" s="54"/>
      <c r="F8535" s="374"/>
      <c r="G8535" s="93" t="s">
        <v>273</v>
      </c>
      <c r="H8535" s="365">
        <f t="shared" si="4116"/>
        <v>0</v>
      </c>
      <c r="I8535" s="382">
        <f t="shared" ref="I8535:N8535" si="4126">I8536+I8537+I8538+I8539+I8551+I8555+I8556+I8557+I8558+I8559+I8560+I8561+I8569+I8570</f>
        <v>0</v>
      </c>
      <c r="J8535" s="382">
        <f t="shared" si="4126"/>
        <v>0</v>
      </c>
      <c r="K8535" s="382">
        <f t="shared" si="4126"/>
        <v>0</v>
      </c>
      <c r="L8535" s="382">
        <f t="shared" si="4126"/>
        <v>0</v>
      </c>
      <c r="M8535" s="382">
        <f t="shared" si="4126"/>
        <v>0</v>
      </c>
      <c r="N8535" s="151">
        <f t="shared" si="4126"/>
        <v>0</v>
      </c>
      <c r="O8535" s="60" t="s">
        <v>71</v>
      </c>
    </row>
    <row r="8536" spans="2:15" ht="42.75" customHeight="1">
      <c r="B8536" s="50" t="e">
        <f>IF((#REF!+#REF!+H8536)&lt;&gt;0,"a","b")</f>
        <v>#REF!</v>
      </c>
      <c r="C8536" s="54">
        <v>5</v>
      </c>
      <c r="D8536" s="54"/>
      <c r="F8536" s="374"/>
      <c r="G8536" s="95" t="s">
        <v>322</v>
      </c>
      <c r="H8536" s="364">
        <f t="shared" si="4116"/>
        <v>0</v>
      </c>
      <c r="I8536" s="386"/>
      <c r="J8536" s="386"/>
      <c r="K8536" s="386"/>
      <c r="L8536" s="386"/>
      <c r="M8536" s="386"/>
      <c r="N8536" s="154"/>
    </row>
    <row r="8537" spans="2:15" ht="30.75" customHeight="1">
      <c r="B8537" s="50" t="e">
        <f>IF((#REF!+#REF!+H8537)&lt;&gt;0,"a","b")</f>
        <v>#REF!</v>
      </c>
      <c r="C8537" s="54">
        <v>5</v>
      </c>
      <c r="D8537" s="54"/>
      <c r="F8537" s="89"/>
      <c r="G8537" s="111" t="s">
        <v>289</v>
      </c>
      <c r="H8537" s="556">
        <f t="shared" si="4116"/>
        <v>0</v>
      </c>
      <c r="I8537" s="554"/>
      <c r="J8537" s="554"/>
      <c r="K8537" s="554"/>
      <c r="L8537" s="554"/>
      <c r="M8537" s="554"/>
      <c r="N8537" s="154"/>
    </row>
    <row r="8538" spans="2:15" ht="60.75" customHeight="1">
      <c r="B8538" s="50" t="e">
        <f>IF((#REF!+#REF!+H8538)&lt;&gt;0,"a","b")</f>
        <v>#REF!</v>
      </c>
      <c r="C8538" s="54">
        <v>5</v>
      </c>
      <c r="D8538" s="54"/>
      <c r="F8538" s="374"/>
      <c r="G8538" s="111" t="s">
        <v>323</v>
      </c>
      <c r="H8538" s="364">
        <f t="shared" si="4116"/>
        <v>0</v>
      </c>
      <c r="I8538" s="386"/>
      <c r="J8538" s="386"/>
      <c r="K8538" s="386"/>
      <c r="L8538" s="386"/>
      <c r="M8538" s="386"/>
      <c r="N8538" s="154"/>
    </row>
    <row r="8539" spans="2:15" ht="30.75" customHeight="1">
      <c r="B8539" s="50" t="e">
        <f>IF((#REF!+#REF!+H8539)&lt;&gt;0,"a","b")</f>
        <v>#REF!</v>
      </c>
      <c r="C8539" s="54">
        <v>5</v>
      </c>
      <c r="D8539" s="54"/>
      <c r="F8539" s="374"/>
      <c r="G8539" s="95" t="s">
        <v>288</v>
      </c>
      <c r="H8539" s="365">
        <f t="shared" si="4116"/>
        <v>0</v>
      </c>
      <c r="I8539" s="383">
        <f t="shared" ref="I8539" si="4127">SUM(I8540:I8550)</f>
        <v>0</v>
      </c>
      <c r="J8539" s="383">
        <f t="shared" ref="J8539:N8539" si="4128">SUM(J8540:J8550)</f>
        <v>0</v>
      </c>
      <c r="K8539" s="383">
        <f t="shared" si="4128"/>
        <v>0</v>
      </c>
      <c r="L8539" s="383">
        <f t="shared" si="4128"/>
        <v>0</v>
      </c>
      <c r="M8539" s="383">
        <f t="shared" si="4128"/>
        <v>0</v>
      </c>
      <c r="N8539" s="152">
        <f t="shared" si="4128"/>
        <v>0</v>
      </c>
      <c r="O8539" s="60" t="s">
        <v>71</v>
      </c>
    </row>
    <row r="8540" spans="2:15" ht="20.25" customHeight="1">
      <c r="B8540" s="50" t="e">
        <f>IF((#REF!+#REF!+H8540)&lt;&gt;0,"a","b")</f>
        <v>#REF!</v>
      </c>
      <c r="C8540" s="54">
        <v>6</v>
      </c>
      <c r="D8540" s="54"/>
      <c r="F8540" s="89"/>
      <c r="G8540" s="97" t="s">
        <v>274</v>
      </c>
      <c r="H8540" s="556">
        <f t="shared" si="4116"/>
        <v>0</v>
      </c>
      <c r="I8540" s="557"/>
      <c r="J8540" s="557"/>
      <c r="K8540" s="557"/>
      <c r="L8540" s="557"/>
      <c r="M8540" s="557"/>
      <c r="N8540" s="155"/>
    </row>
    <row r="8541" spans="2:15" ht="20.25" customHeight="1">
      <c r="B8541" s="50" t="e">
        <f>IF((#REF!+#REF!+H8541)&lt;&gt;0,"a","b")</f>
        <v>#REF!</v>
      </c>
      <c r="C8541" s="54">
        <v>6</v>
      </c>
      <c r="D8541" s="54"/>
      <c r="F8541" s="89"/>
      <c r="G8541" s="97" t="s">
        <v>275</v>
      </c>
      <c r="H8541" s="556">
        <f t="shared" si="4116"/>
        <v>0</v>
      </c>
      <c r="I8541" s="557"/>
      <c r="J8541" s="557"/>
      <c r="K8541" s="557"/>
      <c r="L8541" s="557"/>
      <c r="M8541" s="557"/>
      <c r="N8541" s="155"/>
    </row>
    <row r="8542" spans="2:15" ht="20.25" customHeight="1">
      <c r="B8542" s="50" t="e">
        <f>IF((#REF!+#REF!+H8542)&lt;&gt;0,"a","b")</f>
        <v>#REF!</v>
      </c>
      <c r="C8542" s="54">
        <v>6</v>
      </c>
      <c r="D8542" s="54"/>
      <c r="F8542" s="89"/>
      <c r="G8542" s="97" t="s">
        <v>276</v>
      </c>
      <c r="H8542" s="556">
        <f t="shared" si="4116"/>
        <v>0</v>
      </c>
      <c r="I8542" s="557"/>
      <c r="J8542" s="557"/>
      <c r="K8542" s="557"/>
      <c r="L8542" s="557"/>
      <c r="M8542" s="557"/>
      <c r="N8542" s="155"/>
    </row>
    <row r="8543" spans="2:15" ht="20.25" customHeight="1">
      <c r="B8543" s="50" t="e">
        <f>IF((#REF!+#REF!+H8543)&lt;&gt;0,"a","b")</f>
        <v>#REF!</v>
      </c>
      <c r="C8543" s="54">
        <v>6</v>
      </c>
      <c r="D8543" s="54"/>
      <c r="F8543" s="89"/>
      <c r="G8543" s="97" t="s">
        <v>277</v>
      </c>
      <c r="H8543" s="556">
        <f t="shared" si="4116"/>
        <v>0</v>
      </c>
      <c r="I8543" s="557"/>
      <c r="J8543" s="557"/>
      <c r="K8543" s="557"/>
      <c r="L8543" s="557"/>
      <c r="M8543" s="557"/>
      <c r="N8543" s="155"/>
    </row>
    <row r="8544" spans="2:15" ht="20.25" customHeight="1">
      <c r="B8544" s="50" t="e">
        <f>IF((#REF!+#REF!+H8544)&lt;&gt;0,"a","b")</f>
        <v>#REF!</v>
      </c>
      <c r="C8544" s="54">
        <v>6</v>
      </c>
      <c r="D8544" s="54"/>
      <c r="F8544" s="374"/>
      <c r="G8544" s="97" t="s">
        <v>278</v>
      </c>
      <c r="H8544" s="364">
        <f t="shared" si="4116"/>
        <v>0</v>
      </c>
      <c r="I8544" s="387"/>
      <c r="J8544" s="387"/>
      <c r="K8544" s="387"/>
      <c r="L8544" s="387"/>
      <c r="M8544" s="387"/>
      <c r="N8544" s="155"/>
    </row>
    <row r="8545" spans="2:15" ht="20.25" customHeight="1">
      <c r="B8545" s="50" t="e">
        <f>IF((#REF!+#REF!+H8545)&lt;&gt;0,"a","b")</f>
        <v>#REF!</v>
      </c>
      <c r="C8545" s="54">
        <v>6</v>
      </c>
      <c r="D8545" s="54"/>
      <c r="F8545" s="89"/>
      <c r="G8545" s="97" t="s">
        <v>279</v>
      </c>
      <c r="H8545" s="552">
        <f t="shared" si="4116"/>
        <v>0</v>
      </c>
      <c r="I8545" s="557"/>
      <c r="J8545" s="557"/>
      <c r="K8545" s="557"/>
      <c r="L8545" s="557"/>
      <c r="M8545" s="557"/>
      <c r="N8545" s="155"/>
    </row>
    <row r="8546" spans="2:15" ht="20.25" customHeight="1">
      <c r="B8546" s="50" t="e">
        <f>IF((#REF!+#REF!+H8546)&lt;&gt;0,"a","b")</f>
        <v>#REF!</v>
      </c>
      <c r="C8546" s="54">
        <v>6</v>
      </c>
      <c r="D8546" s="54"/>
      <c r="F8546" s="89"/>
      <c r="G8546" s="97" t="s">
        <v>280</v>
      </c>
      <c r="H8546" s="552">
        <f t="shared" si="4116"/>
        <v>0</v>
      </c>
      <c r="I8546" s="557"/>
      <c r="J8546" s="557"/>
      <c r="K8546" s="557"/>
      <c r="L8546" s="557"/>
      <c r="M8546" s="557"/>
      <c r="N8546" s="155"/>
    </row>
    <row r="8547" spans="2:15" ht="20.25" customHeight="1">
      <c r="B8547" s="50" t="e">
        <f>IF((#REF!+#REF!+H8547)&lt;&gt;0,"a","b")</f>
        <v>#REF!</v>
      </c>
      <c r="C8547" s="54">
        <v>6</v>
      </c>
      <c r="D8547" s="54"/>
      <c r="F8547" s="89"/>
      <c r="G8547" s="97" t="s">
        <v>281</v>
      </c>
      <c r="H8547" s="552">
        <f t="shared" si="4116"/>
        <v>0</v>
      </c>
      <c r="I8547" s="557"/>
      <c r="J8547" s="557"/>
      <c r="K8547" s="557"/>
      <c r="L8547" s="557"/>
      <c r="M8547" s="557"/>
      <c r="N8547" s="155"/>
    </row>
    <row r="8548" spans="2:15" ht="20.25" customHeight="1">
      <c r="B8548" s="50" t="e">
        <f>IF((#REF!+#REF!+H8548)&lt;&gt;0,"a","b")</f>
        <v>#REF!</v>
      </c>
      <c r="C8548" s="54">
        <v>6</v>
      </c>
      <c r="D8548" s="54"/>
      <c r="F8548" s="89"/>
      <c r="G8548" s="97" t="s">
        <v>282</v>
      </c>
      <c r="H8548" s="552">
        <f t="shared" si="4116"/>
        <v>0</v>
      </c>
      <c r="I8548" s="557"/>
      <c r="J8548" s="557"/>
      <c r="K8548" s="557"/>
      <c r="L8548" s="557"/>
      <c r="M8548" s="557"/>
      <c r="N8548" s="155"/>
    </row>
    <row r="8549" spans="2:15" ht="20.25" customHeight="1">
      <c r="B8549" s="50" t="e">
        <f>IF((#REF!+#REF!+H8549)&lt;&gt;0,"a","b")</f>
        <v>#REF!</v>
      </c>
      <c r="C8549" s="54">
        <v>6</v>
      </c>
      <c r="D8549" s="54"/>
      <c r="F8549" s="89"/>
      <c r="G8549" s="97" t="s">
        <v>283</v>
      </c>
      <c r="H8549" s="552">
        <f t="shared" si="4116"/>
        <v>0</v>
      </c>
      <c r="I8549" s="557"/>
      <c r="J8549" s="557"/>
      <c r="K8549" s="557"/>
      <c r="L8549" s="557"/>
      <c r="M8549" s="557"/>
      <c r="N8549" s="155"/>
    </row>
    <row r="8550" spans="2:15" ht="30.75" customHeight="1">
      <c r="B8550" s="50" t="e">
        <f>IF((#REF!+#REF!+H8550)&lt;&gt;0,"a","b")</f>
        <v>#REF!</v>
      </c>
      <c r="C8550" s="54">
        <v>6</v>
      </c>
      <c r="D8550" s="54"/>
      <c r="F8550" s="89"/>
      <c r="G8550" s="97" t="s">
        <v>324</v>
      </c>
      <c r="H8550" s="552">
        <f t="shared" si="4116"/>
        <v>0</v>
      </c>
      <c r="I8550" s="557"/>
      <c r="J8550" s="557"/>
      <c r="K8550" s="557"/>
      <c r="L8550" s="557"/>
      <c r="M8550" s="557"/>
      <c r="N8550" s="155"/>
    </row>
    <row r="8551" spans="2:15" ht="20.25" customHeight="1">
      <c r="B8551" s="50" t="e">
        <f>IF((#REF!+#REF!+H8551)&lt;&gt;0,"a","b")</f>
        <v>#REF!</v>
      </c>
      <c r="C8551" s="54">
        <v>5</v>
      </c>
      <c r="D8551" s="54"/>
      <c r="F8551" s="89"/>
      <c r="G8551" s="95" t="s">
        <v>290</v>
      </c>
      <c r="H8551" s="566">
        <f t="shared" si="4116"/>
        <v>0</v>
      </c>
      <c r="I8551" s="560">
        <f t="shared" ref="I8551" si="4129">SUM(I8552:I8554)</f>
        <v>0</v>
      </c>
      <c r="J8551" s="560">
        <f t="shared" ref="J8551:N8551" si="4130">SUM(J8552:J8554)</f>
        <v>0</v>
      </c>
      <c r="K8551" s="560">
        <f t="shared" si="4130"/>
        <v>0</v>
      </c>
      <c r="L8551" s="560">
        <f t="shared" si="4130"/>
        <v>0</v>
      </c>
      <c r="M8551" s="560">
        <f t="shared" si="4130"/>
        <v>0</v>
      </c>
      <c r="N8551" s="152">
        <f t="shared" si="4130"/>
        <v>0</v>
      </c>
      <c r="O8551" s="60" t="s">
        <v>71</v>
      </c>
    </row>
    <row r="8552" spans="2:15" ht="20.25" customHeight="1">
      <c r="B8552" s="50" t="e">
        <f>IF((#REF!+#REF!+H8552)&lt;&gt;0,"a","b")</f>
        <v>#REF!</v>
      </c>
      <c r="C8552" s="54">
        <v>6</v>
      </c>
      <c r="D8552" s="54"/>
      <c r="F8552" s="89"/>
      <c r="G8552" s="97" t="s">
        <v>284</v>
      </c>
      <c r="H8552" s="556">
        <f t="shared" si="4116"/>
        <v>0</v>
      </c>
      <c r="I8552" s="557"/>
      <c r="J8552" s="557"/>
      <c r="K8552" s="557"/>
      <c r="L8552" s="557"/>
      <c r="M8552" s="557"/>
      <c r="N8552" s="155"/>
    </row>
    <row r="8553" spans="2:15" ht="20.25" customHeight="1">
      <c r="B8553" s="50" t="e">
        <f>IF((#REF!+#REF!+H8553)&lt;&gt;0,"a","b")</f>
        <v>#REF!</v>
      </c>
      <c r="C8553" s="54">
        <v>6</v>
      </c>
      <c r="D8553" s="54"/>
      <c r="F8553" s="89"/>
      <c r="G8553" s="97" t="s">
        <v>285</v>
      </c>
      <c r="H8553" s="556">
        <f t="shared" si="4116"/>
        <v>0</v>
      </c>
      <c r="I8553" s="557"/>
      <c r="J8553" s="557"/>
      <c r="K8553" s="557"/>
      <c r="L8553" s="557"/>
      <c r="M8553" s="557"/>
      <c r="N8553" s="155"/>
    </row>
    <row r="8554" spans="2:15" ht="30.75" customHeight="1">
      <c r="B8554" s="50" t="e">
        <f>IF((#REF!+#REF!+H8554)&lt;&gt;0,"a","b")</f>
        <v>#REF!</v>
      </c>
      <c r="C8554" s="54">
        <v>6</v>
      </c>
      <c r="D8554" s="54"/>
      <c r="F8554" s="89"/>
      <c r="G8554" s="97" t="s">
        <v>325</v>
      </c>
      <c r="H8554" s="556">
        <f t="shared" si="4116"/>
        <v>0</v>
      </c>
      <c r="I8554" s="557"/>
      <c r="J8554" s="557"/>
      <c r="K8554" s="557"/>
      <c r="L8554" s="557"/>
      <c r="M8554" s="557"/>
      <c r="N8554" s="155"/>
    </row>
    <row r="8555" spans="2:15" ht="30.75" customHeight="1">
      <c r="B8555" s="50" t="e">
        <f>IF((#REF!+#REF!+H8555)&lt;&gt;0,"a","b")</f>
        <v>#REF!</v>
      </c>
      <c r="C8555" s="54">
        <v>5</v>
      </c>
      <c r="D8555" s="54"/>
      <c r="F8555" s="89"/>
      <c r="G8555" s="95" t="s">
        <v>326</v>
      </c>
      <c r="H8555" s="556">
        <f t="shared" si="4116"/>
        <v>0</v>
      </c>
      <c r="I8555" s="554"/>
      <c r="J8555" s="554"/>
      <c r="K8555" s="554"/>
      <c r="L8555" s="554"/>
      <c r="M8555" s="554"/>
      <c r="N8555" s="154"/>
    </row>
    <row r="8556" spans="2:15" ht="34.5" customHeight="1">
      <c r="B8556" s="50" t="e">
        <f>IF((#REF!+#REF!+H8556)&lt;&gt;0,"a","b")</f>
        <v>#REF!</v>
      </c>
      <c r="C8556" s="54">
        <v>5</v>
      </c>
      <c r="D8556" s="54"/>
      <c r="F8556" s="89"/>
      <c r="G8556" s="128" t="s">
        <v>460</v>
      </c>
      <c r="H8556" s="556">
        <f t="shared" si="4116"/>
        <v>0</v>
      </c>
      <c r="I8556" s="554"/>
      <c r="J8556" s="554"/>
      <c r="K8556" s="554"/>
      <c r="L8556" s="554"/>
      <c r="M8556" s="554"/>
      <c r="N8556" s="154"/>
    </row>
    <row r="8557" spans="2:15" ht="34.5" customHeight="1">
      <c r="B8557" s="50" t="e">
        <f>IF((#REF!+#REF!+H8557)&lt;&gt;0,"a","b")</f>
        <v>#REF!</v>
      </c>
      <c r="C8557" s="54">
        <v>5</v>
      </c>
      <c r="D8557" s="54"/>
      <c r="F8557" s="89"/>
      <c r="G8557" s="95" t="s">
        <v>327</v>
      </c>
      <c r="H8557" s="556">
        <f t="shared" si="4116"/>
        <v>0</v>
      </c>
      <c r="I8557" s="554"/>
      <c r="J8557" s="554"/>
      <c r="K8557" s="554"/>
      <c r="L8557" s="554"/>
      <c r="M8557" s="554"/>
      <c r="N8557" s="154"/>
    </row>
    <row r="8558" spans="2:15" ht="50.25" customHeight="1">
      <c r="B8558" s="50" t="e">
        <f>IF((#REF!+#REF!+H8558)&lt;&gt;0,"a","b")</f>
        <v>#REF!</v>
      </c>
      <c r="C8558" s="54">
        <v>5</v>
      </c>
      <c r="D8558" s="54"/>
      <c r="F8558" s="89"/>
      <c r="G8558" s="95" t="s">
        <v>328</v>
      </c>
      <c r="H8558" s="552">
        <f t="shared" si="4116"/>
        <v>0</v>
      </c>
      <c r="I8558" s="554"/>
      <c r="J8558" s="554"/>
      <c r="K8558" s="554"/>
      <c r="L8558" s="554"/>
      <c r="M8558" s="554"/>
      <c r="N8558" s="154"/>
    </row>
    <row r="8559" spans="2:15" ht="20.25" customHeight="1">
      <c r="B8559" s="50" t="e">
        <f>IF((#REF!+#REF!+H8559)&lt;&gt;0,"a","b")</f>
        <v>#REF!</v>
      </c>
      <c r="C8559" s="54">
        <v>5</v>
      </c>
      <c r="D8559" s="54"/>
      <c r="F8559" s="374"/>
      <c r="G8559" s="95" t="s">
        <v>329</v>
      </c>
      <c r="H8559" s="366">
        <f t="shared" si="4116"/>
        <v>0</v>
      </c>
      <c r="I8559" s="386"/>
      <c r="J8559" s="386"/>
      <c r="K8559" s="386"/>
      <c r="L8559" s="386"/>
      <c r="M8559" s="386"/>
      <c r="N8559" s="154"/>
    </row>
    <row r="8560" spans="2:15" ht="20.25" customHeight="1">
      <c r="B8560" s="50" t="e">
        <f>IF((#REF!+#REF!+H8560)&lt;&gt;0,"a","b")</f>
        <v>#REF!</v>
      </c>
      <c r="C8560" s="54">
        <v>5</v>
      </c>
      <c r="D8560" s="54"/>
      <c r="F8560" s="89"/>
      <c r="G8560" s="95" t="s">
        <v>330</v>
      </c>
      <c r="H8560" s="558">
        <f t="shared" si="4116"/>
        <v>0</v>
      </c>
      <c r="I8560" s="554"/>
      <c r="J8560" s="554"/>
      <c r="K8560" s="554"/>
      <c r="L8560" s="554"/>
      <c r="M8560" s="554"/>
      <c r="N8560" s="154"/>
    </row>
    <row r="8561" spans="2:18" ht="20.25" customHeight="1">
      <c r="B8561" s="50" t="e">
        <f>IF((#REF!+#REF!+H8561)&lt;&gt;0,"a","b")</f>
        <v>#REF!</v>
      </c>
      <c r="C8561" s="54">
        <v>5</v>
      </c>
      <c r="D8561" s="54"/>
      <c r="F8561" s="374"/>
      <c r="G8561" s="95" t="s">
        <v>331</v>
      </c>
      <c r="H8561" s="368">
        <f t="shared" si="4116"/>
        <v>0</v>
      </c>
      <c r="I8561" s="383">
        <f t="shared" ref="I8561" si="4131">SUM(I8562:I8568)</f>
        <v>0</v>
      </c>
      <c r="J8561" s="383">
        <f t="shared" ref="J8561:N8561" si="4132">SUM(J8562:J8568)</f>
        <v>0</v>
      </c>
      <c r="K8561" s="383">
        <f t="shared" si="4132"/>
        <v>0</v>
      </c>
      <c r="L8561" s="383">
        <f t="shared" si="4132"/>
        <v>0</v>
      </c>
      <c r="M8561" s="383">
        <f t="shared" si="4132"/>
        <v>0</v>
      </c>
      <c r="N8561" s="152">
        <f t="shared" si="4132"/>
        <v>0</v>
      </c>
      <c r="O8561" s="60" t="s">
        <v>71</v>
      </c>
    </row>
    <row r="8562" spans="2:18" ht="23.25" customHeight="1">
      <c r="B8562" s="50" t="e">
        <f>IF((#REF!+#REF!+H8562)&lt;&gt;0,"a","b")</f>
        <v>#REF!</v>
      </c>
      <c r="C8562" s="54">
        <v>6</v>
      </c>
      <c r="D8562" s="54"/>
      <c r="F8562" s="374"/>
      <c r="G8562" s="97" t="s">
        <v>291</v>
      </c>
      <c r="H8562" s="367">
        <f t="shared" si="4116"/>
        <v>0</v>
      </c>
      <c r="I8562" s="387"/>
      <c r="J8562" s="387"/>
      <c r="K8562" s="387"/>
      <c r="L8562" s="387"/>
      <c r="M8562" s="387"/>
      <c r="N8562" s="155"/>
    </row>
    <row r="8563" spans="2:18" ht="20.25" customHeight="1">
      <c r="B8563" s="50" t="e">
        <f>IF((#REF!+#REF!+H8563)&lt;&gt;0,"a","b")</f>
        <v>#REF!</v>
      </c>
      <c r="C8563" s="54">
        <v>6</v>
      </c>
      <c r="D8563" s="54"/>
      <c r="F8563" s="374"/>
      <c r="G8563" s="97" t="s">
        <v>292</v>
      </c>
      <c r="H8563" s="367">
        <f t="shared" si="4116"/>
        <v>0</v>
      </c>
      <c r="I8563" s="387"/>
      <c r="J8563" s="387"/>
      <c r="K8563" s="387"/>
      <c r="L8563" s="387"/>
      <c r="M8563" s="387"/>
      <c r="N8563" s="155"/>
    </row>
    <row r="8564" spans="2:18" ht="23.25" customHeight="1">
      <c r="B8564" s="50" t="e">
        <f>IF((#REF!+#REF!+H8564)&lt;&gt;0,"a","b")</f>
        <v>#REF!</v>
      </c>
      <c r="C8564" s="54">
        <v>6</v>
      </c>
      <c r="D8564" s="54"/>
      <c r="F8564" s="374"/>
      <c r="G8564" s="97" t="s">
        <v>293</v>
      </c>
      <c r="H8564" s="366">
        <f t="shared" si="4116"/>
        <v>0</v>
      </c>
      <c r="I8564" s="387"/>
      <c r="J8564" s="387"/>
      <c r="K8564" s="387"/>
      <c r="L8564" s="387"/>
      <c r="M8564" s="387"/>
      <c r="N8564" s="155"/>
    </row>
    <row r="8565" spans="2:18" ht="31.5" customHeight="1">
      <c r="B8565" s="50" t="e">
        <f>IF((#REF!+#REF!+H8565)&lt;&gt;0,"a","b")</f>
        <v>#REF!</v>
      </c>
      <c r="C8565" s="54">
        <v>6</v>
      </c>
      <c r="D8565" s="54"/>
      <c r="F8565" s="89"/>
      <c r="G8565" s="97" t="s">
        <v>294</v>
      </c>
      <c r="H8565" s="552">
        <f t="shared" si="4116"/>
        <v>0</v>
      </c>
      <c r="I8565" s="557"/>
      <c r="J8565" s="557"/>
      <c r="K8565" s="557"/>
      <c r="L8565" s="557"/>
      <c r="M8565" s="557"/>
      <c r="N8565" s="155"/>
    </row>
    <row r="8566" spans="2:18" ht="33.75" customHeight="1">
      <c r="B8566" s="50" t="e">
        <f>IF((#REF!+#REF!+H8566)&lt;&gt;0,"a","b")</f>
        <v>#REF!</v>
      </c>
      <c r="C8566" s="54">
        <v>6</v>
      </c>
      <c r="D8566" s="54"/>
      <c r="F8566" s="89"/>
      <c r="G8566" s="97" t="s">
        <v>332</v>
      </c>
      <c r="H8566" s="552">
        <f t="shared" si="4116"/>
        <v>0</v>
      </c>
      <c r="I8566" s="557"/>
      <c r="J8566" s="557"/>
      <c r="K8566" s="557"/>
      <c r="L8566" s="557"/>
      <c r="M8566" s="557"/>
      <c r="N8566" s="155"/>
    </row>
    <row r="8567" spans="2:18" ht="34.5" customHeight="1">
      <c r="B8567" s="50" t="e">
        <f>IF((#REF!+#REF!+H8567)&lt;&gt;0,"a","b")</f>
        <v>#REF!</v>
      </c>
      <c r="C8567" s="54">
        <v>6</v>
      </c>
      <c r="D8567" s="54"/>
      <c r="F8567" s="89"/>
      <c r="G8567" s="97" t="s">
        <v>333</v>
      </c>
      <c r="H8567" s="552">
        <f t="shared" si="4116"/>
        <v>0</v>
      </c>
      <c r="I8567" s="557"/>
      <c r="J8567" s="557"/>
      <c r="K8567" s="557"/>
      <c r="L8567" s="557"/>
      <c r="M8567" s="557"/>
      <c r="N8567" s="155"/>
    </row>
    <row r="8568" spans="2:18" ht="33.75" customHeight="1">
      <c r="B8568" s="50" t="e">
        <f>IF((#REF!+#REF!+H8568)&lt;&gt;0,"a","b")</f>
        <v>#REF!</v>
      </c>
      <c r="C8568" s="54">
        <v>6</v>
      </c>
      <c r="D8568" s="54"/>
      <c r="F8568" s="89"/>
      <c r="G8568" s="97" t="s">
        <v>334</v>
      </c>
      <c r="H8568" s="552">
        <f t="shared" si="4116"/>
        <v>0</v>
      </c>
      <c r="I8568" s="557"/>
      <c r="J8568" s="557"/>
      <c r="K8568" s="557"/>
      <c r="L8568" s="557"/>
      <c r="M8568" s="557"/>
      <c r="N8568" s="155"/>
    </row>
    <row r="8569" spans="2:18" ht="34.5" customHeight="1">
      <c r="B8569" s="50" t="e">
        <f>IF((#REF!+#REF!+H8569)&lt;&gt;0,"a","b")</f>
        <v>#REF!</v>
      </c>
      <c r="C8569" s="54">
        <v>5</v>
      </c>
      <c r="D8569" s="54"/>
      <c r="F8569" s="89"/>
      <c r="G8569" s="95" t="s">
        <v>335</v>
      </c>
      <c r="H8569" s="552">
        <f t="shared" si="4116"/>
        <v>0</v>
      </c>
      <c r="I8569" s="554"/>
      <c r="J8569" s="554"/>
      <c r="K8569" s="554"/>
      <c r="L8569" s="554"/>
      <c r="M8569" s="554"/>
      <c r="N8569" s="156"/>
    </row>
    <row r="8570" spans="2:18" ht="24.75" customHeight="1">
      <c r="B8570" s="50" t="e">
        <f>IF((#REF!+#REF!+H8570)&lt;&gt;0,"a","b")</f>
        <v>#REF!</v>
      </c>
      <c r="C8570" s="54">
        <v>5</v>
      </c>
      <c r="D8570" s="54"/>
      <c r="F8570" s="89"/>
      <c r="G8570" s="95" t="s">
        <v>336</v>
      </c>
      <c r="H8570" s="558">
        <f t="shared" si="4116"/>
        <v>0</v>
      </c>
      <c r="I8570" s="554"/>
      <c r="J8570" s="554"/>
      <c r="K8570" s="554"/>
      <c r="L8570" s="554"/>
      <c r="M8570" s="554"/>
      <c r="N8570" s="156"/>
    </row>
    <row r="8571" spans="2:18" ht="27.75" customHeight="1">
      <c r="B8571" s="50" t="e">
        <f>IF((#REF!+#REF!+H8571)&lt;&gt;0,"a","b")</f>
        <v>#REF!</v>
      </c>
      <c r="C8571" s="54">
        <v>4</v>
      </c>
      <c r="D8571" s="54"/>
      <c r="F8571" s="89"/>
      <c r="G8571" s="93" t="s">
        <v>337</v>
      </c>
      <c r="H8571" s="552">
        <f t="shared" si="4116"/>
        <v>0</v>
      </c>
      <c r="I8571" s="555"/>
      <c r="J8571" s="555"/>
      <c r="K8571" s="555"/>
      <c r="L8571" s="555"/>
      <c r="M8571" s="555"/>
      <c r="N8571" s="153"/>
    </row>
    <row r="8572" spans="2:18" ht="23.25" customHeight="1">
      <c r="B8572" s="50" t="e">
        <f>IF((#REF!+#REF!+H8572)&lt;&gt;0,"a","b")</f>
        <v>#REF!</v>
      </c>
      <c r="C8572" s="54">
        <v>4</v>
      </c>
      <c r="D8572" s="54"/>
      <c r="F8572" s="89"/>
      <c r="G8572" s="93" t="s">
        <v>338</v>
      </c>
      <c r="H8572" s="552">
        <f t="shared" si="4116"/>
        <v>0</v>
      </c>
      <c r="I8572" s="555"/>
      <c r="J8572" s="555"/>
      <c r="K8572" s="555"/>
      <c r="L8572" s="555"/>
      <c r="M8572" s="555"/>
      <c r="N8572" s="153"/>
    </row>
    <row r="8573" spans="2:18" ht="24" customHeight="1">
      <c r="B8573" s="50" t="e">
        <f>IF((#REF!+#REF!+H8573)&lt;&gt;0,"a","b")</f>
        <v>#REF!</v>
      </c>
      <c r="C8573" s="54">
        <v>4</v>
      </c>
      <c r="D8573" s="54"/>
      <c r="F8573" s="89"/>
      <c r="G8573" s="93" t="s">
        <v>339</v>
      </c>
      <c r="H8573" s="552">
        <f t="shared" si="4116"/>
        <v>0</v>
      </c>
      <c r="I8573" s="555"/>
      <c r="J8573" s="555"/>
      <c r="K8573" s="555"/>
      <c r="L8573" s="555"/>
      <c r="M8573" s="555"/>
      <c r="N8573" s="153"/>
    </row>
    <row r="8574" spans="2:18" ht="34.5" customHeight="1">
      <c r="B8574" s="50" t="e">
        <f>IF((#REF!+#REF!+H8574)&lt;&gt;0,"a","b")</f>
        <v>#REF!</v>
      </c>
      <c r="C8574" s="54">
        <v>4</v>
      </c>
      <c r="D8574" s="54"/>
      <c r="F8574" s="374"/>
      <c r="G8574" s="93" t="s">
        <v>340</v>
      </c>
      <c r="H8574" s="366">
        <f t="shared" si="4116"/>
        <v>0</v>
      </c>
      <c r="I8574" s="385"/>
      <c r="J8574" s="385"/>
      <c r="K8574" s="385"/>
      <c r="L8574" s="385"/>
      <c r="M8574" s="385"/>
      <c r="N8574" s="153"/>
    </row>
    <row r="8575" spans="2:18" ht="33" customHeight="1">
      <c r="B8575" s="50" t="e">
        <f>IF((#REF!+#REF!+H8575)&lt;&gt;0,"a","b")</f>
        <v>#REF!</v>
      </c>
      <c r="C8575" s="54">
        <v>4</v>
      </c>
      <c r="D8575" s="54"/>
      <c r="F8575" s="374"/>
      <c r="G8575" s="93" t="s">
        <v>341</v>
      </c>
      <c r="H8575" s="363">
        <f t="shared" si="4116"/>
        <v>0</v>
      </c>
      <c r="I8575" s="382">
        <f t="shared" ref="I8575" si="4133">SUM(I8576:I8581)</f>
        <v>0</v>
      </c>
      <c r="J8575" s="382">
        <f t="shared" ref="J8575:N8575" si="4134">SUM(J8576:J8581)</f>
        <v>0</v>
      </c>
      <c r="K8575" s="382">
        <f t="shared" si="4134"/>
        <v>0</v>
      </c>
      <c r="L8575" s="382">
        <f t="shared" si="4134"/>
        <v>0</v>
      </c>
      <c r="M8575" s="382">
        <f t="shared" si="4134"/>
        <v>0</v>
      </c>
      <c r="N8575" s="151">
        <f t="shared" si="4134"/>
        <v>0</v>
      </c>
      <c r="O8575" s="60" t="s">
        <v>71</v>
      </c>
    </row>
    <row r="8576" spans="2:18" ht="20.25" customHeight="1">
      <c r="B8576" s="50" t="e">
        <f>IF((#REF!+#REF!+H8576)&lt;&gt;0,"a","b")</f>
        <v>#REF!</v>
      </c>
      <c r="C8576" s="54">
        <v>5</v>
      </c>
      <c r="D8576" s="54"/>
      <c r="F8576" s="374"/>
      <c r="G8576" s="95" t="s">
        <v>342</v>
      </c>
      <c r="H8576" s="366">
        <f t="shared" si="4116"/>
        <v>0</v>
      </c>
      <c r="I8576" s="386"/>
      <c r="J8576" s="386"/>
      <c r="K8576" s="386"/>
      <c r="L8576" s="386"/>
      <c r="M8576" s="386"/>
      <c r="N8576" s="156"/>
      <c r="R8576" s="1">
        <f>82+55</f>
        <v>137</v>
      </c>
    </row>
    <row r="8577" spans="2:15" ht="20.25" customHeight="1">
      <c r="B8577" s="50" t="e">
        <f>IF((#REF!+#REF!+H8577)&lt;&gt;0,"a","b")</f>
        <v>#REF!</v>
      </c>
      <c r="C8577" s="54">
        <v>5</v>
      </c>
      <c r="D8577" s="54"/>
      <c r="F8577" s="89"/>
      <c r="G8577" s="95" t="s">
        <v>343</v>
      </c>
      <c r="H8577" s="552">
        <f t="shared" si="4116"/>
        <v>0</v>
      </c>
      <c r="I8577" s="554"/>
      <c r="J8577" s="554"/>
      <c r="K8577" s="554"/>
      <c r="L8577" s="554"/>
      <c r="M8577" s="554"/>
      <c r="N8577" s="156"/>
    </row>
    <row r="8578" spans="2:15" ht="35.25" customHeight="1">
      <c r="B8578" s="50" t="e">
        <f>IF((#REF!+#REF!+H8578)&lt;&gt;0,"a","b")</f>
        <v>#REF!</v>
      </c>
      <c r="C8578" s="54">
        <v>5</v>
      </c>
      <c r="D8578" s="54"/>
      <c r="F8578" s="89"/>
      <c r="G8578" s="95" t="s">
        <v>344</v>
      </c>
      <c r="H8578" s="552">
        <f t="shared" si="4116"/>
        <v>0</v>
      </c>
      <c r="I8578" s="554"/>
      <c r="J8578" s="554"/>
      <c r="K8578" s="554"/>
      <c r="L8578" s="554"/>
      <c r="M8578" s="554"/>
      <c r="N8578" s="156"/>
    </row>
    <row r="8579" spans="2:15" ht="20.25" customHeight="1">
      <c r="B8579" s="50" t="e">
        <f>IF((#REF!+#REF!+H8579)&lt;&gt;0,"a","b")</f>
        <v>#REF!</v>
      </c>
      <c r="C8579" s="54">
        <v>5</v>
      </c>
      <c r="D8579" s="54"/>
      <c r="F8579" s="374"/>
      <c r="G8579" s="95" t="s">
        <v>345</v>
      </c>
      <c r="H8579" s="366">
        <f t="shared" si="4116"/>
        <v>0</v>
      </c>
      <c r="I8579" s="386"/>
      <c r="J8579" s="386"/>
      <c r="K8579" s="386"/>
      <c r="L8579" s="386"/>
      <c r="M8579" s="386"/>
      <c r="N8579" s="156"/>
    </row>
    <row r="8580" spans="2:15" ht="30.75" customHeight="1">
      <c r="B8580" s="50" t="e">
        <f>IF((#REF!+#REF!+H8580)&lt;&gt;0,"a","b")</f>
        <v>#REF!</v>
      </c>
      <c r="C8580" s="54">
        <v>5</v>
      </c>
      <c r="D8580" s="54"/>
      <c r="F8580" s="89"/>
      <c r="G8580" s="95" t="s">
        <v>346</v>
      </c>
      <c r="H8580" s="552">
        <f t="shared" si="4116"/>
        <v>0</v>
      </c>
      <c r="I8580" s="554"/>
      <c r="J8580" s="554"/>
      <c r="K8580" s="554"/>
      <c r="L8580" s="554"/>
      <c r="M8580" s="554"/>
      <c r="N8580" s="156"/>
    </row>
    <row r="8581" spans="2:15" ht="30.75" customHeight="1">
      <c r="B8581" s="50" t="e">
        <f>IF((#REF!+#REF!+H8581)&lt;&gt;0,"a","b")</f>
        <v>#REF!</v>
      </c>
      <c r="C8581" s="54">
        <v>5</v>
      </c>
      <c r="D8581" s="54"/>
      <c r="F8581" s="89"/>
      <c r="G8581" s="95" t="s">
        <v>347</v>
      </c>
      <c r="H8581" s="552">
        <f t="shared" si="4116"/>
        <v>0</v>
      </c>
      <c r="I8581" s="554"/>
      <c r="J8581" s="554"/>
      <c r="K8581" s="554"/>
      <c r="L8581" s="554"/>
      <c r="M8581" s="554"/>
      <c r="N8581" s="156"/>
    </row>
    <row r="8582" spans="2:15" ht="20.25" customHeight="1">
      <c r="B8582" s="50" t="e">
        <f>IF((#REF!+#REF!+H8582)&lt;&gt;0,"a","b")</f>
        <v>#REF!</v>
      </c>
      <c r="C8582" s="54">
        <v>4</v>
      </c>
      <c r="D8582" s="54"/>
      <c r="F8582" s="89"/>
      <c r="G8582" s="93" t="s">
        <v>348</v>
      </c>
      <c r="H8582" s="552">
        <f t="shared" si="4116"/>
        <v>0</v>
      </c>
      <c r="I8582" s="555"/>
      <c r="J8582" s="555"/>
      <c r="K8582" s="555"/>
      <c r="L8582" s="555"/>
      <c r="M8582" s="555"/>
      <c r="N8582" s="153"/>
    </row>
    <row r="8583" spans="2:15" ht="20.25" customHeight="1">
      <c r="B8583" s="50" t="e">
        <f>IF((#REF!+#REF!+H8583)&lt;&gt;0,"a","b")</f>
        <v>#REF!</v>
      </c>
      <c r="C8583" s="54">
        <v>4</v>
      </c>
      <c r="D8583" s="54"/>
      <c r="F8583" s="374"/>
      <c r="G8583" s="93" t="s">
        <v>349</v>
      </c>
      <c r="H8583" s="363">
        <f t="shared" si="4116"/>
        <v>0</v>
      </c>
      <c r="I8583" s="382">
        <f t="shared" ref="I8583" si="4135">SUM(I8584:I8596)</f>
        <v>0</v>
      </c>
      <c r="J8583" s="382">
        <f t="shared" ref="J8583:N8583" si="4136">SUM(J8584:J8596)</f>
        <v>0</v>
      </c>
      <c r="K8583" s="382">
        <f t="shared" si="4136"/>
        <v>0</v>
      </c>
      <c r="L8583" s="382">
        <f t="shared" si="4136"/>
        <v>0</v>
      </c>
      <c r="M8583" s="382">
        <f t="shared" si="4136"/>
        <v>0</v>
      </c>
      <c r="N8583" s="151">
        <f t="shared" si="4136"/>
        <v>0</v>
      </c>
      <c r="O8583" s="60" t="s">
        <v>71</v>
      </c>
    </row>
    <row r="8584" spans="2:15" ht="20.25" customHeight="1">
      <c r="B8584" s="50" t="e">
        <f>IF((#REF!+#REF!+H8584)&lt;&gt;0,"a","b")</f>
        <v>#REF!</v>
      </c>
      <c r="C8584" s="54">
        <v>5</v>
      </c>
      <c r="D8584" s="54"/>
      <c r="F8584" s="89"/>
      <c r="G8584" s="95" t="s">
        <v>350</v>
      </c>
      <c r="H8584" s="561">
        <f t="shared" si="4116"/>
        <v>0</v>
      </c>
      <c r="I8584" s="554"/>
      <c r="J8584" s="554"/>
      <c r="K8584" s="554"/>
      <c r="L8584" s="554"/>
      <c r="M8584" s="554"/>
      <c r="N8584" s="156"/>
    </row>
    <row r="8585" spans="2:15" ht="30" customHeight="1">
      <c r="B8585" s="50" t="e">
        <f>IF((#REF!+#REF!+H8585)&lt;&gt;0,"a","b")</f>
        <v>#REF!</v>
      </c>
      <c r="C8585" s="54">
        <v>5</v>
      </c>
      <c r="D8585" s="54"/>
      <c r="F8585" s="89"/>
      <c r="G8585" s="95" t="s">
        <v>351</v>
      </c>
      <c r="H8585" s="552">
        <f t="shared" si="4116"/>
        <v>0</v>
      </c>
      <c r="I8585" s="554"/>
      <c r="J8585" s="554"/>
      <c r="K8585" s="554"/>
      <c r="L8585" s="554"/>
      <c r="M8585" s="554"/>
      <c r="N8585" s="156"/>
    </row>
    <row r="8586" spans="2:15" ht="22.5" customHeight="1">
      <c r="B8586" s="50" t="e">
        <f>IF((#REF!+#REF!+H8586)&lt;&gt;0,"a","b")</f>
        <v>#REF!</v>
      </c>
      <c r="C8586" s="54">
        <v>5</v>
      </c>
      <c r="D8586" s="54"/>
      <c r="F8586" s="89"/>
      <c r="G8586" s="95" t="s">
        <v>352</v>
      </c>
      <c r="H8586" s="552">
        <f t="shared" si="4116"/>
        <v>0</v>
      </c>
      <c r="I8586" s="554"/>
      <c r="J8586" s="554"/>
      <c r="K8586" s="554"/>
      <c r="L8586" s="554"/>
      <c r="M8586" s="554"/>
      <c r="N8586" s="156"/>
    </row>
    <row r="8587" spans="2:15" ht="33.75" customHeight="1">
      <c r="B8587" s="50" t="e">
        <f>IF((#REF!+#REF!+H8587)&lt;&gt;0,"a","b")</f>
        <v>#REF!</v>
      </c>
      <c r="C8587" s="54">
        <v>5</v>
      </c>
      <c r="D8587" s="54"/>
      <c r="F8587" s="374"/>
      <c r="G8587" s="95" t="s">
        <v>353</v>
      </c>
      <c r="H8587" s="366">
        <f t="shared" si="4116"/>
        <v>0</v>
      </c>
      <c r="I8587" s="386"/>
      <c r="J8587" s="386"/>
      <c r="K8587" s="386"/>
      <c r="L8587" s="386"/>
      <c r="M8587" s="386"/>
      <c r="N8587" s="156"/>
    </row>
    <row r="8588" spans="2:15" ht="24.75" customHeight="1">
      <c r="B8588" s="50" t="e">
        <f>IF((#REF!+#REF!+H8588)&lt;&gt;0,"a","b")</f>
        <v>#REF!</v>
      </c>
      <c r="C8588" s="54">
        <v>5</v>
      </c>
      <c r="D8588" s="54"/>
      <c r="F8588" s="89"/>
      <c r="G8588" s="95" t="s">
        <v>354</v>
      </c>
      <c r="H8588" s="552">
        <f t="shared" si="4116"/>
        <v>0</v>
      </c>
      <c r="I8588" s="554"/>
      <c r="J8588" s="554"/>
      <c r="K8588" s="554"/>
      <c r="L8588" s="554"/>
      <c r="M8588" s="554"/>
      <c r="N8588" s="156"/>
    </row>
    <row r="8589" spans="2:15" ht="35.25" customHeight="1">
      <c r="B8589" s="50" t="e">
        <f>IF((#REF!+#REF!+H8589)&lt;&gt;0,"a","b")</f>
        <v>#REF!</v>
      </c>
      <c r="C8589" s="54">
        <v>5</v>
      </c>
      <c r="D8589" s="54"/>
      <c r="F8589" s="89"/>
      <c r="G8589" s="95" t="s">
        <v>355</v>
      </c>
      <c r="H8589" s="558">
        <f t="shared" si="4116"/>
        <v>0</v>
      </c>
      <c r="I8589" s="554"/>
      <c r="J8589" s="554"/>
      <c r="K8589" s="554"/>
      <c r="L8589" s="554"/>
      <c r="M8589" s="554"/>
      <c r="N8589" s="156"/>
    </row>
    <row r="8590" spans="2:15" ht="33.75" customHeight="1">
      <c r="B8590" s="50" t="e">
        <f>IF((#REF!+#REF!+H8590)&lt;&gt;0,"a","b")</f>
        <v>#REF!</v>
      </c>
      <c r="C8590" s="54">
        <v>5</v>
      </c>
      <c r="D8590" s="54"/>
      <c r="F8590" s="89"/>
      <c r="G8590" s="95" t="s">
        <v>356</v>
      </c>
      <c r="H8590" s="558">
        <f t="shared" si="4116"/>
        <v>0</v>
      </c>
      <c r="I8590" s="554"/>
      <c r="J8590" s="554"/>
      <c r="K8590" s="554"/>
      <c r="L8590" s="554"/>
      <c r="M8590" s="554"/>
      <c r="N8590" s="156"/>
    </row>
    <row r="8591" spans="2:15" ht="20.25" customHeight="1">
      <c r="B8591" s="50" t="e">
        <f>IF((#REF!+#REF!+H8591)&lt;&gt;0,"a","b")</f>
        <v>#REF!</v>
      </c>
      <c r="C8591" s="54">
        <v>5</v>
      </c>
      <c r="D8591" s="54"/>
      <c r="F8591" s="89"/>
      <c r="G8591" s="95" t="s">
        <v>357</v>
      </c>
      <c r="H8591" s="561">
        <f t="shared" si="4116"/>
        <v>0</v>
      </c>
      <c r="I8591" s="554"/>
      <c r="J8591" s="554"/>
      <c r="K8591" s="554"/>
      <c r="L8591" s="554"/>
      <c r="M8591" s="554"/>
      <c r="N8591" s="156"/>
    </row>
    <row r="8592" spans="2:15" ht="20.25" customHeight="1">
      <c r="B8592" s="50" t="e">
        <f>IF((#REF!+#REF!+H8592)&lt;&gt;0,"a","b")</f>
        <v>#REF!</v>
      </c>
      <c r="C8592" s="54">
        <v>5</v>
      </c>
      <c r="D8592" s="54"/>
      <c r="F8592" s="89"/>
      <c r="G8592" s="95" t="s">
        <v>358</v>
      </c>
      <c r="H8592" s="552">
        <f t="shared" si="4116"/>
        <v>0</v>
      </c>
      <c r="I8592" s="554"/>
      <c r="J8592" s="554"/>
      <c r="K8592" s="554"/>
      <c r="L8592" s="554"/>
      <c r="M8592" s="554"/>
      <c r="N8592" s="156"/>
    </row>
    <row r="8593" spans="2:15" ht="20.25" customHeight="1">
      <c r="B8593" s="50" t="e">
        <f>IF((#REF!+#REF!+H8593)&lt;&gt;0,"a","b")</f>
        <v>#REF!</v>
      </c>
      <c r="C8593" s="54">
        <v>5</v>
      </c>
      <c r="D8593" s="54"/>
      <c r="F8593" s="89"/>
      <c r="G8593" s="95" t="s">
        <v>359</v>
      </c>
      <c r="H8593" s="552">
        <f t="shared" si="4116"/>
        <v>0</v>
      </c>
      <c r="I8593" s="554"/>
      <c r="J8593" s="554"/>
      <c r="K8593" s="554"/>
      <c r="L8593" s="554"/>
      <c r="M8593" s="554"/>
      <c r="N8593" s="156"/>
    </row>
    <row r="8594" spans="2:15" ht="20.25" customHeight="1">
      <c r="B8594" s="50" t="e">
        <f>IF((#REF!+#REF!+H8594)&lt;&gt;0,"a","b")</f>
        <v>#REF!</v>
      </c>
      <c r="C8594" s="54">
        <v>5</v>
      </c>
      <c r="D8594" s="54"/>
      <c r="F8594" s="89"/>
      <c r="G8594" s="95" t="s">
        <v>360</v>
      </c>
      <c r="H8594" s="552">
        <f t="shared" si="4116"/>
        <v>0</v>
      </c>
      <c r="I8594" s="554"/>
      <c r="J8594" s="554"/>
      <c r="K8594" s="554"/>
      <c r="L8594" s="554"/>
      <c r="M8594" s="554"/>
      <c r="N8594" s="156"/>
    </row>
    <row r="8595" spans="2:15" ht="34.5" customHeight="1">
      <c r="B8595" s="50" t="e">
        <f>IF((#REF!+#REF!+H8595)&lt;&gt;0,"a","b")</f>
        <v>#REF!</v>
      </c>
      <c r="C8595" s="54">
        <v>5</v>
      </c>
      <c r="D8595" s="54"/>
      <c r="F8595" s="89"/>
      <c r="G8595" s="95" t="s">
        <v>361</v>
      </c>
      <c r="H8595" s="552">
        <f t="shared" si="4116"/>
        <v>0</v>
      </c>
      <c r="I8595" s="554"/>
      <c r="J8595" s="554"/>
      <c r="K8595" s="554"/>
      <c r="L8595" s="554"/>
      <c r="M8595" s="554"/>
      <c r="N8595" s="156"/>
    </row>
    <row r="8596" spans="2:15" ht="30.75" customHeight="1">
      <c r="B8596" s="50" t="e">
        <f>IF((#REF!+#REF!+H8596)&lt;&gt;0,"a","b")</f>
        <v>#REF!</v>
      </c>
      <c r="C8596" s="54">
        <v>5</v>
      </c>
      <c r="D8596" s="54"/>
      <c r="F8596" s="374"/>
      <c r="G8596" s="95" t="s">
        <v>362</v>
      </c>
      <c r="H8596" s="366">
        <f t="shared" si="4116"/>
        <v>0</v>
      </c>
      <c r="I8596" s="386"/>
      <c r="J8596" s="386"/>
      <c r="K8596" s="386"/>
      <c r="L8596" s="386"/>
      <c r="M8596" s="386"/>
      <c r="N8596" s="156"/>
    </row>
    <row r="8597" spans="2:15" ht="20.25" customHeight="1">
      <c r="B8597" s="50" t="e">
        <f>IF((#REF!+#REF!+H8597)&lt;&gt;0,"a","b")</f>
        <v>#REF!</v>
      </c>
      <c r="C8597" s="54">
        <v>3</v>
      </c>
      <c r="D8597" s="54"/>
      <c r="F8597" s="89"/>
      <c r="G8597" s="90" t="s">
        <v>302</v>
      </c>
      <c r="H8597" s="552">
        <f t="shared" si="4116"/>
        <v>0</v>
      </c>
      <c r="I8597" s="562"/>
      <c r="J8597" s="562"/>
      <c r="K8597" s="562"/>
      <c r="L8597" s="562"/>
      <c r="M8597" s="562"/>
      <c r="N8597" s="161"/>
    </row>
    <row r="8598" spans="2:15" ht="20.25" customHeight="1">
      <c r="B8598" s="50" t="e">
        <f>IF((#REF!+#REF!+H8598)&lt;&gt;0,"a","b")</f>
        <v>#REF!</v>
      </c>
      <c r="C8598" s="54">
        <v>3</v>
      </c>
      <c r="D8598" s="54"/>
      <c r="F8598" s="89"/>
      <c r="G8598" s="90" t="s">
        <v>301</v>
      </c>
      <c r="H8598" s="563">
        <f t="shared" si="4116"/>
        <v>0</v>
      </c>
      <c r="I8598" s="564">
        <f t="shared" ref="I8598:N8598" si="4137">I8599+I8604+I8605</f>
        <v>0</v>
      </c>
      <c r="J8598" s="564">
        <f t="shared" si="4137"/>
        <v>0</v>
      </c>
      <c r="K8598" s="564">
        <f t="shared" si="4137"/>
        <v>0</v>
      </c>
      <c r="L8598" s="564">
        <f t="shared" si="4137"/>
        <v>0</v>
      </c>
      <c r="M8598" s="564">
        <f t="shared" si="4137"/>
        <v>0</v>
      </c>
      <c r="N8598" s="150">
        <f t="shared" si="4137"/>
        <v>0</v>
      </c>
      <c r="O8598" s="60" t="s">
        <v>71</v>
      </c>
    </row>
    <row r="8599" spans="2:15" ht="20.25" customHeight="1">
      <c r="B8599" s="50" t="e">
        <f>IF((#REF!+#REF!+H8599)&lt;&gt;0,"a","b")</f>
        <v>#REF!</v>
      </c>
      <c r="C8599" s="54">
        <v>4</v>
      </c>
      <c r="D8599" s="54"/>
      <c r="F8599" s="89"/>
      <c r="G8599" s="93" t="s">
        <v>363</v>
      </c>
      <c r="H8599" s="563">
        <f t="shared" si="4116"/>
        <v>0</v>
      </c>
      <c r="I8599" s="565">
        <f t="shared" ref="I8599" si="4138">SUM(I8600:I8603)</f>
        <v>0</v>
      </c>
      <c r="J8599" s="565">
        <f t="shared" ref="J8599:N8599" si="4139">SUM(J8600:J8603)</f>
        <v>0</v>
      </c>
      <c r="K8599" s="565">
        <f t="shared" si="4139"/>
        <v>0</v>
      </c>
      <c r="L8599" s="565">
        <f t="shared" si="4139"/>
        <v>0</v>
      </c>
      <c r="M8599" s="565">
        <f t="shared" si="4139"/>
        <v>0</v>
      </c>
      <c r="N8599" s="151">
        <f t="shared" si="4139"/>
        <v>0</v>
      </c>
      <c r="O8599" s="60" t="s">
        <v>71</v>
      </c>
    </row>
    <row r="8600" spans="2:15" ht="20.25" customHeight="1">
      <c r="B8600" s="50" t="e">
        <f>IF((#REF!+#REF!+H8600)&lt;&gt;0,"a","b")</f>
        <v>#REF!</v>
      </c>
      <c r="C8600" s="54">
        <v>5</v>
      </c>
      <c r="D8600" s="54"/>
      <c r="F8600" s="89"/>
      <c r="G8600" s="95" t="s">
        <v>364</v>
      </c>
      <c r="H8600" s="552">
        <f t="shared" si="4116"/>
        <v>0</v>
      </c>
      <c r="I8600" s="554"/>
      <c r="J8600" s="554"/>
      <c r="K8600" s="554"/>
      <c r="L8600" s="554"/>
      <c r="M8600" s="554"/>
      <c r="N8600" s="154"/>
    </row>
    <row r="8601" spans="2:15" ht="20.25" customHeight="1">
      <c r="B8601" s="50" t="e">
        <f>IF((#REF!+#REF!+H8601)&lt;&gt;0,"a","b")</f>
        <v>#REF!</v>
      </c>
      <c r="C8601" s="54">
        <v>5</v>
      </c>
      <c r="D8601" s="54"/>
      <c r="F8601" s="89"/>
      <c r="G8601" s="95" t="s">
        <v>365</v>
      </c>
      <c r="H8601" s="552">
        <f t="shared" si="4116"/>
        <v>0</v>
      </c>
      <c r="I8601" s="554"/>
      <c r="J8601" s="554"/>
      <c r="K8601" s="554"/>
      <c r="L8601" s="554"/>
      <c r="M8601" s="554"/>
      <c r="N8601" s="154"/>
    </row>
    <row r="8602" spans="2:15" ht="20.25" customHeight="1">
      <c r="B8602" s="50" t="e">
        <f>IF((#REF!+#REF!+H8602)&lt;&gt;0,"a","b")</f>
        <v>#REF!</v>
      </c>
      <c r="C8602" s="54">
        <v>5</v>
      </c>
      <c r="D8602" s="54"/>
      <c r="F8602" s="89"/>
      <c r="G8602" s="95" t="s">
        <v>366</v>
      </c>
      <c r="H8602" s="552">
        <f t="shared" si="4116"/>
        <v>0</v>
      </c>
      <c r="I8602" s="554"/>
      <c r="J8602" s="554"/>
      <c r="K8602" s="554"/>
      <c r="L8602" s="554"/>
      <c r="M8602" s="554"/>
      <c r="N8602" s="154"/>
    </row>
    <row r="8603" spans="2:15" ht="20.25" customHeight="1">
      <c r="B8603" s="50" t="e">
        <f>IF((#REF!+#REF!+H8603)&lt;&gt;0,"a","b")</f>
        <v>#REF!</v>
      </c>
      <c r="C8603" s="54">
        <v>5</v>
      </c>
      <c r="D8603" s="54"/>
      <c r="F8603" s="89"/>
      <c r="G8603" s="95" t="s">
        <v>367</v>
      </c>
      <c r="H8603" s="552">
        <f t="shared" si="4116"/>
        <v>0</v>
      </c>
      <c r="I8603" s="554"/>
      <c r="J8603" s="554"/>
      <c r="K8603" s="554"/>
      <c r="L8603" s="554"/>
      <c r="M8603" s="554"/>
      <c r="N8603" s="154"/>
    </row>
    <row r="8604" spans="2:15" ht="20.25" customHeight="1">
      <c r="B8604" s="50" t="e">
        <f>IF((#REF!+#REF!+H8604)&lt;&gt;0,"a","b")</f>
        <v>#REF!</v>
      </c>
      <c r="C8604" s="54">
        <v>4</v>
      </c>
      <c r="D8604" s="54"/>
      <c r="F8604" s="89"/>
      <c r="G8604" s="93" t="s">
        <v>368</v>
      </c>
      <c r="H8604" s="558">
        <f t="shared" si="4116"/>
        <v>0</v>
      </c>
      <c r="I8604" s="555"/>
      <c r="J8604" s="555"/>
      <c r="K8604" s="555"/>
      <c r="L8604" s="555"/>
      <c r="M8604" s="555"/>
      <c r="N8604" s="153"/>
    </row>
    <row r="8605" spans="2:15" ht="36" customHeight="1">
      <c r="B8605" s="50" t="e">
        <f>IF((#REF!+#REF!+H8605)&lt;&gt;0,"a","b")</f>
        <v>#REF!</v>
      </c>
      <c r="C8605" s="54">
        <v>4</v>
      </c>
      <c r="D8605" s="54"/>
      <c r="F8605" s="89"/>
      <c r="G8605" s="93" t="s">
        <v>369</v>
      </c>
      <c r="H8605" s="556">
        <f t="shared" si="4116"/>
        <v>0</v>
      </c>
      <c r="I8605" s="555"/>
      <c r="J8605" s="555"/>
      <c r="K8605" s="555"/>
      <c r="L8605" s="555"/>
      <c r="M8605" s="555"/>
      <c r="N8605" s="153"/>
    </row>
    <row r="8606" spans="2:15" ht="20.25" customHeight="1">
      <c r="B8606" s="50" t="e">
        <f>IF((#REF!+#REF!+H8606)&lt;&gt;0,"a","b")</f>
        <v>#REF!</v>
      </c>
      <c r="C8606" s="54">
        <v>3</v>
      </c>
      <c r="D8606" s="54"/>
      <c r="F8606" s="89"/>
      <c r="G8606" s="90" t="s">
        <v>295</v>
      </c>
      <c r="H8606" s="556">
        <f t="shared" si="4116"/>
        <v>0</v>
      </c>
      <c r="I8606" s="562"/>
      <c r="J8606" s="562"/>
      <c r="K8606" s="562"/>
      <c r="L8606" s="562"/>
      <c r="M8606" s="562"/>
      <c r="N8606" s="161"/>
    </row>
    <row r="8607" spans="2:15" ht="20.25" customHeight="1">
      <c r="B8607" s="50" t="e">
        <f>IF((#REF!+#REF!+H8607)&lt;&gt;0,"a","b")</f>
        <v>#REF!</v>
      </c>
      <c r="C8607" s="54">
        <v>3</v>
      </c>
      <c r="D8607" s="54"/>
      <c r="F8607" s="89"/>
      <c r="G8607" s="90" t="s">
        <v>296</v>
      </c>
      <c r="H8607" s="566">
        <f t="shared" si="4116"/>
        <v>0</v>
      </c>
      <c r="I8607" s="564">
        <f t="shared" ref="I8607:N8607" si="4140">I8608+I8611+I8614</f>
        <v>0</v>
      </c>
      <c r="J8607" s="564">
        <f t="shared" si="4140"/>
        <v>0</v>
      </c>
      <c r="K8607" s="564">
        <f t="shared" si="4140"/>
        <v>0</v>
      </c>
      <c r="L8607" s="564">
        <f t="shared" si="4140"/>
        <v>0</v>
      </c>
      <c r="M8607" s="564">
        <f t="shared" si="4140"/>
        <v>0</v>
      </c>
      <c r="N8607" s="150">
        <f t="shared" si="4140"/>
        <v>0</v>
      </c>
      <c r="O8607" s="60" t="s">
        <v>71</v>
      </c>
    </row>
    <row r="8608" spans="2:15" ht="20.25" customHeight="1">
      <c r="B8608" s="50" t="e">
        <f>IF((#REF!+#REF!+H8608)&lt;&gt;0,"a","b")</f>
        <v>#REF!</v>
      </c>
      <c r="C8608" s="54">
        <v>4</v>
      </c>
      <c r="D8608" s="54"/>
      <c r="F8608" s="89"/>
      <c r="G8608" s="93" t="s">
        <v>370</v>
      </c>
      <c r="H8608" s="566">
        <f t="shared" si="4116"/>
        <v>0</v>
      </c>
      <c r="I8608" s="565">
        <f t="shared" ref="I8608" si="4141">SUM(I8609:I8610)</f>
        <v>0</v>
      </c>
      <c r="J8608" s="565">
        <f t="shared" ref="J8608:N8608" si="4142">SUM(J8609:J8610)</f>
        <v>0</v>
      </c>
      <c r="K8608" s="565">
        <f t="shared" si="4142"/>
        <v>0</v>
      </c>
      <c r="L8608" s="565">
        <f t="shared" si="4142"/>
        <v>0</v>
      </c>
      <c r="M8608" s="565">
        <f t="shared" si="4142"/>
        <v>0</v>
      </c>
      <c r="N8608" s="151">
        <f t="shared" si="4142"/>
        <v>0</v>
      </c>
      <c r="O8608" s="60" t="s">
        <v>71</v>
      </c>
    </row>
    <row r="8609" spans="2:15" ht="20.25" customHeight="1">
      <c r="B8609" s="50" t="e">
        <f>IF((#REF!+#REF!+H8609)&lt;&gt;0,"a","b")</f>
        <v>#REF!</v>
      </c>
      <c r="C8609" s="54">
        <v>5</v>
      </c>
      <c r="D8609" s="54"/>
      <c r="F8609" s="89"/>
      <c r="G8609" s="95" t="s">
        <v>371</v>
      </c>
      <c r="H8609" s="556">
        <f t="shared" si="4116"/>
        <v>0</v>
      </c>
      <c r="I8609" s="554"/>
      <c r="J8609" s="554"/>
      <c r="K8609" s="554"/>
      <c r="L8609" s="554"/>
      <c r="M8609" s="554"/>
      <c r="N8609" s="154"/>
    </row>
    <row r="8610" spans="2:15" ht="20.25" customHeight="1">
      <c r="B8610" s="50" t="e">
        <f>IF((#REF!+#REF!+H8610)&lt;&gt;0,"a","b")</f>
        <v>#REF!</v>
      </c>
      <c r="C8610" s="54">
        <v>5</v>
      </c>
      <c r="D8610" s="54"/>
      <c r="F8610" s="89"/>
      <c r="G8610" s="95" t="s">
        <v>297</v>
      </c>
      <c r="H8610" s="556">
        <f t="shared" si="4116"/>
        <v>0</v>
      </c>
      <c r="I8610" s="554"/>
      <c r="J8610" s="554"/>
      <c r="K8610" s="554"/>
      <c r="L8610" s="554"/>
      <c r="M8610" s="554"/>
      <c r="N8610" s="154"/>
    </row>
    <row r="8611" spans="2:15" ht="20.25" customHeight="1">
      <c r="B8611" s="50" t="e">
        <f>IF((#REF!+#REF!+H8611)&lt;&gt;0,"a","b")</f>
        <v>#REF!</v>
      </c>
      <c r="C8611" s="54">
        <v>4</v>
      </c>
      <c r="D8611" s="54"/>
      <c r="F8611" s="89"/>
      <c r="G8611" s="93" t="s">
        <v>372</v>
      </c>
      <c r="H8611" s="566">
        <f t="shared" si="4116"/>
        <v>0</v>
      </c>
      <c r="I8611" s="565">
        <f t="shared" ref="I8611" si="4143">SUM(I8612:I8613)</f>
        <v>0</v>
      </c>
      <c r="J8611" s="565">
        <f t="shared" ref="J8611:N8611" si="4144">SUM(J8612:J8613)</f>
        <v>0</v>
      </c>
      <c r="K8611" s="565">
        <f t="shared" si="4144"/>
        <v>0</v>
      </c>
      <c r="L8611" s="565">
        <f t="shared" si="4144"/>
        <v>0</v>
      </c>
      <c r="M8611" s="565">
        <f t="shared" si="4144"/>
        <v>0</v>
      </c>
      <c r="N8611" s="151">
        <f t="shared" si="4144"/>
        <v>0</v>
      </c>
      <c r="O8611" s="60" t="s">
        <v>71</v>
      </c>
    </row>
    <row r="8612" spans="2:15" ht="20.25" customHeight="1">
      <c r="B8612" s="50" t="e">
        <f>IF((#REF!+#REF!+H8612)&lt;&gt;0,"a","b")</f>
        <v>#REF!</v>
      </c>
      <c r="C8612" s="54">
        <v>5</v>
      </c>
      <c r="D8612" s="54"/>
      <c r="F8612" s="89"/>
      <c r="G8612" s="95" t="s">
        <v>371</v>
      </c>
      <c r="H8612" s="556">
        <f t="shared" si="4116"/>
        <v>0</v>
      </c>
      <c r="I8612" s="554"/>
      <c r="J8612" s="554"/>
      <c r="K8612" s="554"/>
      <c r="L8612" s="554"/>
      <c r="M8612" s="554"/>
      <c r="N8612" s="154"/>
    </row>
    <row r="8613" spans="2:15" ht="20.25" customHeight="1">
      <c r="B8613" s="50" t="e">
        <f>IF((#REF!+#REF!+H8613)&lt;&gt;0,"a","b")</f>
        <v>#REF!</v>
      </c>
      <c r="C8613" s="54">
        <v>5</v>
      </c>
      <c r="D8613" s="54"/>
      <c r="F8613" s="89"/>
      <c r="G8613" s="95" t="s">
        <v>297</v>
      </c>
      <c r="H8613" s="556">
        <f t="shared" si="4116"/>
        <v>0</v>
      </c>
      <c r="I8613" s="554"/>
      <c r="J8613" s="554"/>
      <c r="K8613" s="554"/>
      <c r="L8613" s="554"/>
      <c r="M8613" s="554"/>
      <c r="N8613" s="154"/>
    </row>
    <row r="8614" spans="2:15" ht="20.25" customHeight="1">
      <c r="B8614" s="50" t="e">
        <f>IF((#REF!+#REF!+H8614)&lt;&gt;0,"a","b")</f>
        <v>#REF!</v>
      </c>
      <c r="C8614" s="54">
        <v>4</v>
      </c>
      <c r="D8614" s="54"/>
      <c r="F8614" s="89"/>
      <c r="G8614" s="93" t="s">
        <v>373</v>
      </c>
      <c r="H8614" s="566">
        <f t="shared" si="4116"/>
        <v>0</v>
      </c>
      <c r="I8614" s="565">
        <f t="shared" ref="I8614" si="4145">SUM(I8615:I8616)</f>
        <v>0</v>
      </c>
      <c r="J8614" s="565">
        <f t="shared" ref="J8614:N8614" si="4146">SUM(J8615:J8616)</f>
        <v>0</v>
      </c>
      <c r="K8614" s="565">
        <f t="shared" si="4146"/>
        <v>0</v>
      </c>
      <c r="L8614" s="565">
        <f t="shared" si="4146"/>
        <v>0</v>
      </c>
      <c r="M8614" s="565">
        <f t="shared" si="4146"/>
        <v>0</v>
      </c>
      <c r="N8614" s="151">
        <f t="shared" si="4146"/>
        <v>0</v>
      </c>
      <c r="O8614" s="60" t="s">
        <v>71</v>
      </c>
    </row>
    <row r="8615" spans="2:15" ht="20.25" customHeight="1">
      <c r="B8615" s="50" t="e">
        <f>IF((#REF!+#REF!+H8615)&lt;&gt;0,"a","b")</f>
        <v>#REF!</v>
      </c>
      <c r="C8615" s="54">
        <v>5</v>
      </c>
      <c r="D8615" s="54"/>
      <c r="F8615" s="89"/>
      <c r="G8615" s="95" t="s">
        <v>371</v>
      </c>
      <c r="H8615" s="556">
        <f t="shared" si="4116"/>
        <v>0</v>
      </c>
      <c r="I8615" s="554"/>
      <c r="J8615" s="554"/>
      <c r="K8615" s="554"/>
      <c r="L8615" s="554"/>
      <c r="M8615" s="554"/>
      <c r="N8615" s="154"/>
    </row>
    <row r="8616" spans="2:15" ht="20.25" customHeight="1">
      <c r="B8616" s="50" t="e">
        <f>IF((#REF!+#REF!+H8616)&lt;&gt;0,"a","b")</f>
        <v>#REF!</v>
      </c>
      <c r="C8616" s="54">
        <v>5</v>
      </c>
      <c r="D8616" s="54"/>
      <c r="F8616" s="89"/>
      <c r="G8616" s="95" t="s">
        <v>297</v>
      </c>
      <c r="H8616" s="556">
        <f t="shared" si="4116"/>
        <v>0</v>
      </c>
      <c r="I8616" s="554"/>
      <c r="J8616" s="554"/>
      <c r="K8616" s="554"/>
      <c r="L8616" s="554"/>
      <c r="M8616" s="554"/>
      <c r="N8616" s="154"/>
    </row>
    <row r="8617" spans="2:15" ht="20.25" customHeight="1">
      <c r="B8617" s="50" t="e">
        <f>IF((#REF!+#REF!+H8617)&lt;&gt;0,"a","b")</f>
        <v>#REF!</v>
      </c>
      <c r="C8617" s="54">
        <v>3</v>
      </c>
      <c r="D8617" s="54"/>
      <c r="F8617" s="374"/>
      <c r="G8617" s="90" t="s">
        <v>299</v>
      </c>
      <c r="H8617" s="365">
        <f t="shared" si="4116"/>
        <v>0</v>
      </c>
      <c r="I8617" s="381">
        <f t="shared" ref="I8617:N8617" si="4147">I8618+I8621+I8624</f>
        <v>0</v>
      </c>
      <c r="J8617" s="381">
        <f t="shared" si="4147"/>
        <v>0</v>
      </c>
      <c r="K8617" s="381">
        <f t="shared" si="4147"/>
        <v>0</v>
      </c>
      <c r="L8617" s="381">
        <f t="shared" si="4147"/>
        <v>0</v>
      </c>
      <c r="M8617" s="381">
        <f t="shared" si="4147"/>
        <v>0</v>
      </c>
      <c r="N8617" s="150">
        <f t="shared" si="4147"/>
        <v>0</v>
      </c>
      <c r="O8617" s="60" t="s">
        <v>71</v>
      </c>
    </row>
    <row r="8618" spans="2:15" ht="20.25" customHeight="1">
      <c r="B8618" s="50" t="e">
        <f>IF((#REF!+#REF!+H8618)&lt;&gt;0,"a","b")</f>
        <v>#REF!</v>
      </c>
      <c r="C8618" s="54">
        <v>4</v>
      </c>
      <c r="D8618" s="54"/>
      <c r="F8618" s="89"/>
      <c r="G8618" s="93" t="s">
        <v>374</v>
      </c>
      <c r="H8618" s="566">
        <f t="shared" si="4116"/>
        <v>0</v>
      </c>
      <c r="I8618" s="565">
        <f t="shared" ref="I8618" si="4148">SUM(I8619:I8620)</f>
        <v>0</v>
      </c>
      <c r="J8618" s="565">
        <f t="shared" ref="J8618:N8618" si="4149">SUM(J8619:J8620)</f>
        <v>0</v>
      </c>
      <c r="K8618" s="565">
        <f t="shared" si="4149"/>
        <v>0</v>
      </c>
      <c r="L8618" s="565">
        <f t="shared" si="4149"/>
        <v>0</v>
      </c>
      <c r="M8618" s="565">
        <f t="shared" si="4149"/>
        <v>0</v>
      </c>
      <c r="N8618" s="151">
        <f t="shared" si="4149"/>
        <v>0</v>
      </c>
      <c r="O8618" s="60" t="s">
        <v>71</v>
      </c>
    </row>
    <row r="8619" spans="2:15" ht="20.25" customHeight="1">
      <c r="B8619" s="50" t="e">
        <f>IF((#REF!+#REF!+H8619)&lt;&gt;0,"a","b")</f>
        <v>#REF!</v>
      </c>
      <c r="C8619" s="54">
        <v>5</v>
      </c>
      <c r="D8619" s="54"/>
      <c r="F8619" s="89"/>
      <c r="G8619" s="95" t="s">
        <v>375</v>
      </c>
      <c r="H8619" s="556">
        <f t="shared" si="4116"/>
        <v>0</v>
      </c>
      <c r="I8619" s="554"/>
      <c r="J8619" s="554"/>
      <c r="K8619" s="554"/>
      <c r="L8619" s="554"/>
      <c r="M8619" s="554"/>
      <c r="N8619" s="154"/>
    </row>
    <row r="8620" spans="2:15" ht="20.25" customHeight="1">
      <c r="B8620" s="50" t="e">
        <f>IF((#REF!+#REF!+H8620)&lt;&gt;0,"a","b")</f>
        <v>#REF!</v>
      </c>
      <c r="C8620" s="54">
        <v>5</v>
      </c>
      <c r="D8620" s="54"/>
      <c r="F8620" s="89"/>
      <c r="G8620" s="95" t="s">
        <v>376</v>
      </c>
      <c r="H8620" s="556">
        <f t="shared" si="4116"/>
        <v>0</v>
      </c>
      <c r="I8620" s="554"/>
      <c r="J8620" s="554"/>
      <c r="K8620" s="554"/>
      <c r="L8620" s="554"/>
      <c r="M8620" s="554"/>
      <c r="N8620" s="154"/>
    </row>
    <row r="8621" spans="2:15" ht="20.25" customHeight="1">
      <c r="B8621" s="50" t="e">
        <f>IF((#REF!+#REF!+H8621)&lt;&gt;0,"a","b")</f>
        <v>#REF!</v>
      </c>
      <c r="C8621" s="54">
        <v>4</v>
      </c>
      <c r="D8621" s="54"/>
      <c r="F8621" s="89"/>
      <c r="G8621" s="93" t="s">
        <v>377</v>
      </c>
      <c r="H8621" s="566">
        <f t="shared" si="4116"/>
        <v>0</v>
      </c>
      <c r="I8621" s="565">
        <f t="shared" ref="I8621" si="4150">SUM(I8622:I8623)</f>
        <v>0</v>
      </c>
      <c r="J8621" s="565">
        <f t="shared" ref="J8621:N8621" si="4151">SUM(J8622:J8623)</f>
        <v>0</v>
      </c>
      <c r="K8621" s="565">
        <f t="shared" si="4151"/>
        <v>0</v>
      </c>
      <c r="L8621" s="565">
        <f t="shared" si="4151"/>
        <v>0</v>
      </c>
      <c r="M8621" s="565">
        <f t="shared" si="4151"/>
        <v>0</v>
      </c>
      <c r="N8621" s="151">
        <f t="shared" si="4151"/>
        <v>0</v>
      </c>
      <c r="O8621" s="60" t="s">
        <v>71</v>
      </c>
    </row>
    <row r="8622" spans="2:15" ht="20.25" customHeight="1">
      <c r="B8622" s="50" t="e">
        <f>IF((#REF!+#REF!+H8622)&lt;&gt;0,"a","b")</f>
        <v>#REF!</v>
      </c>
      <c r="C8622" s="54">
        <v>5</v>
      </c>
      <c r="D8622" s="54"/>
      <c r="F8622" s="89"/>
      <c r="G8622" s="95" t="s">
        <v>375</v>
      </c>
      <c r="H8622" s="556">
        <f t="shared" si="4116"/>
        <v>0</v>
      </c>
      <c r="I8622" s="554"/>
      <c r="J8622" s="554"/>
      <c r="K8622" s="554"/>
      <c r="L8622" s="554"/>
      <c r="M8622" s="554"/>
      <c r="N8622" s="154"/>
    </row>
    <row r="8623" spans="2:15" ht="20.25" customHeight="1">
      <c r="B8623" s="50" t="e">
        <f>IF((#REF!+#REF!+H8623)&lt;&gt;0,"a","b")</f>
        <v>#REF!</v>
      </c>
      <c r="C8623" s="54">
        <v>5</v>
      </c>
      <c r="D8623" s="54"/>
      <c r="F8623" s="89"/>
      <c r="G8623" s="95" t="s">
        <v>376</v>
      </c>
      <c r="H8623" s="552">
        <f t="shared" si="4116"/>
        <v>0</v>
      </c>
      <c r="I8623" s="554"/>
      <c r="J8623" s="554"/>
      <c r="K8623" s="554"/>
      <c r="L8623" s="554"/>
      <c r="M8623" s="554"/>
      <c r="N8623" s="154"/>
    </row>
    <row r="8624" spans="2:15" ht="20.25" customHeight="1">
      <c r="B8624" s="50" t="e">
        <f>IF((#REF!+#REF!+H8624)&lt;&gt;0,"a","b")</f>
        <v>#REF!</v>
      </c>
      <c r="C8624" s="54">
        <v>4</v>
      </c>
      <c r="D8624" s="54"/>
      <c r="F8624" s="374"/>
      <c r="G8624" s="93" t="s">
        <v>300</v>
      </c>
      <c r="H8624" s="363">
        <f t="shared" si="4116"/>
        <v>0</v>
      </c>
      <c r="I8624" s="382">
        <f t="shared" ref="I8624" si="4152">SUM(I8625:I8626)</f>
        <v>0</v>
      </c>
      <c r="J8624" s="382">
        <f t="shared" ref="J8624:N8624" si="4153">SUM(J8625:J8626)</f>
        <v>0</v>
      </c>
      <c r="K8624" s="382">
        <f t="shared" si="4153"/>
        <v>0</v>
      </c>
      <c r="L8624" s="382">
        <f t="shared" si="4153"/>
        <v>0</v>
      </c>
      <c r="M8624" s="382">
        <f t="shared" si="4153"/>
        <v>0</v>
      </c>
      <c r="N8624" s="151">
        <f t="shared" si="4153"/>
        <v>0</v>
      </c>
      <c r="O8624" s="60" t="s">
        <v>71</v>
      </c>
    </row>
    <row r="8625" spans="2:15" ht="20.25" customHeight="1">
      <c r="B8625" s="50" t="e">
        <f>IF((#REF!+#REF!+H8625)&lt;&gt;0,"a","b")</f>
        <v>#REF!</v>
      </c>
      <c r="C8625" s="54">
        <v>5</v>
      </c>
      <c r="D8625" s="54"/>
      <c r="F8625" s="374"/>
      <c r="G8625" s="95" t="s">
        <v>375</v>
      </c>
      <c r="H8625" s="366">
        <f t="shared" si="4116"/>
        <v>0</v>
      </c>
      <c r="I8625" s="386"/>
      <c r="J8625" s="386"/>
      <c r="K8625" s="386"/>
      <c r="L8625" s="386"/>
      <c r="M8625" s="386"/>
      <c r="N8625" s="154"/>
    </row>
    <row r="8626" spans="2:15" ht="20.25" customHeight="1">
      <c r="B8626" s="50" t="e">
        <f>IF((#REF!+#REF!+H8626)&lt;&gt;0,"a","b")</f>
        <v>#REF!</v>
      </c>
      <c r="C8626" s="54">
        <v>5</v>
      </c>
      <c r="D8626" s="54"/>
      <c r="F8626" s="89"/>
      <c r="G8626" s="95" t="s">
        <v>376</v>
      </c>
      <c r="H8626" s="552">
        <f t="shared" si="4116"/>
        <v>0</v>
      </c>
      <c r="I8626" s="554"/>
      <c r="J8626" s="554"/>
      <c r="K8626" s="554"/>
      <c r="L8626" s="554"/>
      <c r="M8626" s="554"/>
      <c r="N8626" s="154"/>
    </row>
    <row r="8627" spans="2:15" ht="20.25" customHeight="1">
      <c r="B8627" s="50" t="e">
        <f>IF((#REF!+#REF!+H8627)&lt;&gt;0,"a","b")</f>
        <v>#REF!</v>
      </c>
      <c r="C8627" s="54">
        <v>3</v>
      </c>
      <c r="D8627" s="54"/>
      <c r="F8627" s="89"/>
      <c r="G8627" s="90" t="s">
        <v>298</v>
      </c>
      <c r="H8627" s="563">
        <f t="shared" si="4116"/>
        <v>0</v>
      </c>
      <c r="I8627" s="564">
        <f t="shared" ref="I8627:N8627" si="4154">I8628+I8629</f>
        <v>0</v>
      </c>
      <c r="J8627" s="564">
        <f t="shared" si="4154"/>
        <v>0</v>
      </c>
      <c r="K8627" s="564">
        <f t="shared" si="4154"/>
        <v>0</v>
      </c>
      <c r="L8627" s="564">
        <f t="shared" si="4154"/>
        <v>0</v>
      </c>
      <c r="M8627" s="564">
        <f t="shared" si="4154"/>
        <v>0</v>
      </c>
      <c r="N8627" s="150">
        <f t="shared" si="4154"/>
        <v>0</v>
      </c>
      <c r="O8627" s="60" t="s">
        <v>71</v>
      </c>
    </row>
    <row r="8628" spans="2:15" ht="20.25" customHeight="1">
      <c r="B8628" s="50" t="e">
        <f>IF((#REF!+#REF!+H8628)&lt;&gt;0,"a","b")</f>
        <v>#REF!</v>
      </c>
      <c r="C8628" s="54">
        <v>4</v>
      </c>
      <c r="D8628" s="54"/>
      <c r="F8628" s="89"/>
      <c r="G8628" s="93" t="s">
        <v>378</v>
      </c>
      <c r="H8628" s="552">
        <f t="shared" si="4116"/>
        <v>0</v>
      </c>
      <c r="I8628" s="555"/>
      <c r="J8628" s="555"/>
      <c r="K8628" s="555"/>
      <c r="L8628" s="555"/>
      <c r="M8628" s="555"/>
      <c r="N8628" s="153"/>
    </row>
    <row r="8629" spans="2:15" ht="20.25" customHeight="1">
      <c r="B8629" s="50" t="e">
        <f>IF((#REF!+#REF!+H8629)&lt;&gt;0,"a","b")</f>
        <v>#REF!</v>
      </c>
      <c r="C8629" s="54">
        <v>4</v>
      </c>
      <c r="D8629" s="54"/>
      <c r="F8629" s="89"/>
      <c r="G8629" s="93" t="s">
        <v>379</v>
      </c>
      <c r="H8629" s="563">
        <f t="shared" si="4116"/>
        <v>0</v>
      </c>
      <c r="I8629" s="565">
        <f t="shared" ref="I8629:N8629" si="4155">I8630+I8649</f>
        <v>0</v>
      </c>
      <c r="J8629" s="565">
        <f t="shared" si="4155"/>
        <v>0</v>
      </c>
      <c r="K8629" s="565">
        <f t="shared" si="4155"/>
        <v>0</v>
      </c>
      <c r="L8629" s="565">
        <f t="shared" si="4155"/>
        <v>0</v>
      </c>
      <c r="M8629" s="565">
        <f t="shared" si="4155"/>
        <v>0</v>
      </c>
      <c r="N8629" s="151">
        <f t="shared" si="4155"/>
        <v>0</v>
      </c>
      <c r="O8629" s="60" t="s">
        <v>71</v>
      </c>
    </row>
    <row r="8630" spans="2:15" ht="20.25" customHeight="1">
      <c r="B8630" s="50" t="e">
        <f>IF((#REF!+#REF!+H8630)&lt;&gt;0,"a","b")</f>
        <v>#REF!</v>
      </c>
      <c r="C8630" s="54">
        <v>5</v>
      </c>
      <c r="D8630" s="54"/>
      <c r="F8630" s="89"/>
      <c r="G8630" s="95" t="s">
        <v>380</v>
      </c>
      <c r="H8630" s="563">
        <f t="shared" si="4116"/>
        <v>0</v>
      </c>
      <c r="I8630" s="560">
        <f t="shared" ref="I8630" si="4156">SUM(I8631:I8648)</f>
        <v>0</v>
      </c>
      <c r="J8630" s="560">
        <f t="shared" ref="J8630:N8630" si="4157">SUM(J8631:J8648)</f>
        <v>0</v>
      </c>
      <c r="K8630" s="560">
        <f t="shared" si="4157"/>
        <v>0</v>
      </c>
      <c r="L8630" s="560">
        <f t="shared" si="4157"/>
        <v>0</v>
      </c>
      <c r="M8630" s="560">
        <f t="shared" si="4157"/>
        <v>0</v>
      </c>
      <c r="N8630" s="157">
        <f t="shared" si="4157"/>
        <v>0</v>
      </c>
      <c r="O8630" s="60" t="s">
        <v>71</v>
      </c>
    </row>
    <row r="8631" spans="2:15" ht="45" customHeight="1">
      <c r="B8631" s="50" t="e">
        <f>IF((#REF!+#REF!+H8631)&lt;&gt;0,"a","b")</f>
        <v>#REF!</v>
      </c>
      <c r="C8631" s="54">
        <v>6</v>
      </c>
      <c r="D8631" s="54"/>
      <c r="F8631" s="89"/>
      <c r="G8631" s="97" t="s">
        <v>308</v>
      </c>
      <c r="H8631" s="552">
        <f t="shared" si="4116"/>
        <v>0</v>
      </c>
      <c r="I8631" s="553"/>
      <c r="J8631" s="553"/>
      <c r="K8631" s="553"/>
      <c r="L8631" s="553"/>
      <c r="M8631" s="553"/>
      <c r="N8631" s="138"/>
    </row>
    <row r="8632" spans="2:15" ht="20.25" customHeight="1">
      <c r="B8632" s="50" t="e">
        <f>IF((#REF!+#REF!+H8632)&lt;&gt;0,"a","b")</f>
        <v>#REF!</v>
      </c>
      <c r="C8632" s="54">
        <v>6</v>
      </c>
      <c r="D8632" s="54"/>
      <c r="F8632" s="89"/>
      <c r="G8632" s="97" t="s">
        <v>381</v>
      </c>
      <c r="H8632" s="552">
        <f t="shared" si="4116"/>
        <v>0</v>
      </c>
      <c r="I8632" s="553"/>
      <c r="J8632" s="553"/>
      <c r="K8632" s="553"/>
      <c r="L8632" s="553"/>
      <c r="M8632" s="553"/>
      <c r="N8632" s="138"/>
    </row>
    <row r="8633" spans="2:15" ht="20.25" customHeight="1">
      <c r="B8633" s="50" t="e">
        <f>IF((#REF!+#REF!+H8633)&lt;&gt;0,"a","b")</f>
        <v>#REF!</v>
      </c>
      <c r="C8633" s="54">
        <v>6</v>
      </c>
      <c r="D8633" s="54"/>
      <c r="F8633" s="89"/>
      <c r="G8633" s="97" t="s">
        <v>382</v>
      </c>
      <c r="H8633" s="552">
        <f t="shared" si="4116"/>
        <v>0</v>
      </c>
      <c r="I8633" s="553"/>
      <c r="J8633" s="553"/>
      <c r="K8633" s="553"/>
      <c r="L8633" s="553"/>
      <c r="M8633" s="553"/>
      <c r="N8633" s="138"/>
    </row>
    <row r="8634" spans="2:15" ht="20.25" customHeight="1">
      <c r="B8634" s="50" t="e">
        <f>IF((#REF!+#REF!+H8634)&lt;&gt;0,"a","b")</f>
        <v>#REF!</v>
      </c>
      <c r="C8634" s="54">
        <v>6</v>
      </c>
      <c r="D8634" s="54"/>
      <c r="F8634" s="89"/>
      <c r="G8634" s="97" t="s">
        <v>309</v>
      </c>
      <c r="H8634" s="552">
        <f t="shared" si="4116"/>
        <v>0</v>
      </c>
      <c r="I8634" s="553"/>
      <c r="J8634" s="553"/>
      <c r="K8634" s="553"/>
      <c r="L8634" s="553"/>
      <c r="M8634" s="553"/>
      <c r="N8634" s="138"/>
    </row>
    <row r="8635" spans="2:15" ht="20.25" customHeight="1">
      <c r="B8635" s="50" t="e">
        <f>IF((#REF!+#REF!+H8635)&lt;&gt;0,"a","b")</f>
        <v>#REF!</v>
      </c>
      <c r="C8635" s="54">
        <v>6</v>
      </c>
      <c r="D8635" s="54"/>
      <c r="F8635" s="89"/>
      <c r="G8635" s="97" t="s">
        <v>310</v>
      </c>
      <c r="H8635" s="556">
        <f t="shared" si="4116"/>
        <v>0</v>
      </c>
      <c r="I8635" s="553"/>
      <c r="J8635" s="553"/>
      <c r="K8635" s="553"/>
      <c r="L8635" s="553"/>
      <c r="M8635" s="553"/>
      <c r="N8635" s="138"/>
    </row>
    <row r="8636" spans="2:15" ht="20.25" customHeight="1">
      <c r="B8636" s="50" t="e">
        <f>IF((#REF!+#REF!+H8636)&lt;&gt;0,"a","b")</f>
        <v>#REF!</v>
      </c>
      <c r="C8636" s="54">
        <v>6</v>
      </c>
      <c r="D8636" s="54"/>
      <c r="F8636" s="89"/>
      <c r="G8636" s="97" t="s">
        <v>383</v>
      </c>
      <c r="H8636" s="556">
        <f t="shared" si="4116"/>
        <v>0</v>
      </c>
      <c r="I8636" s="553"/>
      <c r="J8636" s="553"/>
      <c r="K8636" s="553"/>
      <c r="L8636" s="553"/>
      <c r="M8636" s="553"/>
      <c r="N8636" s="138"/>
    </row>
    <row r="8637" spans="2:15" ht="20.25" customHeight="1">
      <c r="B8637" s="50" t="e">
        <f>IF((#REF!+#REF!+H8637)&lt;&gt;0,"a","b")</f>
        <v>#REF!</v>
      </c>
      <c r="C8637" s="54">
        <v>6</v>
      </c>
      <c r="D8637" s="54"/>
      <c r="F8637" s="89"/>
      <c r="G8637" s="97" t="s">
        <v>384</v>
      </c>
      <c r="H8637" s="556">
        <f t="shared" si="4116"/>
        <v>0</v>
      </c>
      <c r="I8637" s="553"/>
      <c r="J8637" s="553"/>
      <c r="K8637" s="553"/>
      <c r="L8637" s="553"/>
      <c r="M8637" s="553"/>
      <c r="N8637" s="138"/>
    </row>
    <row r="8638" spans="2:15" ht="20.25" customHeight="1">
      <c r="B8638" s="50" t="e">
        <f>IF((#REF!+#REF!+H8638)&lt;&gt;0,"a","b")</f>
        <v>#REF!</v>
      </c>
      <c r="C8638" s="54">
        <v>6</v>
      </c>
      <c r="D8638" s="54"/>
      <c r="F8638" s="89"/>
      <c r="G8638" s="97" t="s">
        <v>311</v>
      </c>
      <c r="H8638" s="556">
        <f t="shared" si="4116"/>
        <v>0</v>
      </c>
      <c r="I8638" s="553"/>
      <c r="J8638" s="553"/>
      <c r="K8638" s="553"/>
      <c r="L8638" s="553"/>
      <c r="M8638" s="553"/>
      <c r="N8638" s="138"/>
    </row>
    <row r="8639" spans="2:15" ht="20.25" customHeight="1">
      <c r="B8639" s="50" t="e">
        <f>IF((#REF!+#REF!+H8639)&lt;&gt;0,"a","b")</f>
        <v>#REF!</v>
      </c>
      <c r="C8639" s="54">
        <v>6</v>
      </c>
      <c r="D8639" s="54"/>
      <c r="F8639" s="89"/>
      <c r="G8639" s="97" t="s">
        <v>312</v>
      </c>
      <c r="H8639" s="556">
        <f t="shared" si="4116"/>
        <v>0</v>
      </c>
      <c r="I8639" s="553"/>
      <c r="J8639" s="553"/>
      <c r="K8639" s="553"/>
      <c r="L8639" s="553"/>
      <c r="M8639" s="553"/>
      <c r="N8639" s="138"/>
    </row>
    <row r="8640" spans="2:15" ht="20.25" customHeight="1">
      <c r="B8640" s="50" t="e">
        <f>IF((#REF!+#REF!+H8640)&lt;&gt;0,"a","b")</f>
        <v>#REF!</v>
      </c>
      <c r="C8640" s="54">
        <v>6</v>
      </c>
      <c r="D8640" s="54"/>
      <c r="F8640" s="89"/>
      <c r="G8640" s="97" t="s">
        <v>313</v>
      </c>
      <c r="H8640" s="556">
        <f t="shared" si="4116"/>
        <v>0</v>
      </c>
      <c r="I8640" s="553"/>
      <c r="J8640" s="553"/>
      <c r="K8640" s="553"/>
      <c r="L8640" s="553"/>
      <c r="M8640" s="553"/>
      <c r="N8640" s="138"/>
    </row>
    <row r="8641" spans="2:17" ht="20.25" customHeight="1">
      <c r="B8641" s="50" t="e">
        <f>IF((#REF!+#REF!+H8641)&lt;&gt;0,"a","b")</f>
        <v>#REF!</v>
      </c>
      <c r="C8641" s="54">
        <v>6</v>
      </c>
      <c r="D8641" s="54"/>
      <c r="F8641" s="89"/>
      <c r="G8641" s="97" t="s">
        <v>314</v>
      </c>
      <c r="H8641" s="556">
        <f t="shared" si="4116"/>
        <v>0</v>
      </c>
      <c r="I8641" s="553"/>
      <c r="J8641" s="553"/>
      <c r="K8641" s="553"/>
      <c r="L8641" s="553"/>
      <c r="M8641" s="553"/>
      <c r="N8641" s="138"/>
    </row>
    <row r="8642" spans="2:17" ht="20.25" customHeight="1">
      <c r="B8642" s="50" t="e">
        <f>IF((#REF!+#REF!+H8642)&lt;&gt;0,"a","b")</f>
        <v>#REF!</v>
      </c>
      <c r="C8642" s="54">
        <v>6</v>
      </c>
      <c r="D8642" s="54"/>
      <c r="F8642" s="89"/>
      <c r="G8642" s="97" t="s">
        <v>315</v>
      </c>
      <c r="H8642" s="556">
        <f t="shared" si="4116"/>
        <v>0</v>
      </c>
      <c r="I8642" s="553"/>
      <c r="J8642" s="553"/>
      <c r="K8642" s="553"/>
      <c r="L8642" s="553"/>
      <c r="M8642" s="553"/>
      <c r="N8642" s="138"/>
    </row>
    <row r="8643" spans="2:17" ht="20.25" customHeight="1">
      <c r="B8643" s="50" t="e">
        <f>IF((#REF!+#REF!+H8643)&lt;&gt;0,"a","b")</f>
        <v>#REF!</v>
      </c>
      <c r="C8643" s="54">
        <v>6</v>
      </c>
      <c r="D8643" s="54"/>
      <c r="F8643" s="89"/>
      <c r="G8643" s="97" t="s">
        <v>316</v>
      </c>
      <c r="H8643" s="556">
        <f t="shared" si="4116"/>
        <v>0</v>
      </c>
      <c r="I8643" s="553"/>
      <c r="J8643" s="553"/>
      <c r="K8643" s="553"/>
      <c r="L8643" s="553"/>
      <c r="M8643" s="553"/>
      <c r="N8643" s="138"/>
    </row>
    <row r="8644" spans="2:17" ht="36" customHeight="1">
      <c r="B8644" s="50" t="e">
        <f>IF((#REF!+#REF!+H8644)&lt;&gt;0,"a","b")</f>
        <v>#REF!</v>
      </c>
      <c r="C8644" s="54">
        <v>6</v>
      </c>
      <c r="D8644" s="54"/>
      <c r="F8644" s="89"/>
      <c r="G8644" s="97" t="s">
        <v>317</v>
      </c>
      <c r="H8644" s="556">
        <f t="shared" si="4116"/>
        <v>0</v>
      </c>
      <c r="I8644" s="553"/>
      <c r="J8644" s="553"/>
      <c r="K8644" s="553"/>
      <c r="L8644" s="553"/>
      <c r="M8644" s="553"/>
      <c r="N8644" s="138"/>
    </row>
    <row r="8645" spans="2:17" ht="48.75" customHeight="1">
      <c r="B8645" s="50" t="e">
        <f>IF((#REF!+#REF!+H8645)&lt;&gt;0,"a","b")</f>
        <v>#REF!</v>
      </c>
      <c r="C8645" s="54">
        <v>6</v>
      </c>
      <c r="D8645" s="54"/>
      <c r="F8645" s="89"/>
      <c r="G8645" s="97" t="s">
        <v>318</v>
      </c>
      <c r="H8645" s="556">
        <f t="shared" si="4116"/>
        <v>0</v>
      </c>
      <c r="I8645" s="553"/>
      <c r="J8645" s="553"/>
      <c r="K8645" s="553"/>
      <c r="L8645" s="553"/>
      <c r="M8645" s="553"/>
      <c r="N8645" s="138"/>
    </row>
    <row r="8646" spans="2:17" ht="24.75" customHeight="1">
      <c r="B8646" s="50" t="e">
        <f>IF((#REF!+#REF!+H8646)&lt;&gt;0,"a","b")</f>
        <v>#REF!</v>
      </c>
      <c r="C8646" s="54">
        <v>6</v>
      </c>
      <c r="D8646" s="54"/>
      <c r="F8646" s="89"/>
      <c r="G8646" s="97" t="s">
        <v>319</v>
      </c>
      <c r="H8646" s="556">
        <f t="shared" si="4116"/>
        <v>0</v>
      </c>
      <c r="I8646" s="553"/>
      <c r="J8646" s="553"/>
      <c r="K8646" s="553"/>
      <c r="L8646" s="553"/>
      <c r="M8646" s="553"/>
      <c r="N8646" s="138"/>
    </row>
    <row r="8647" spans="2:17" ht="24" customHeight="1">
      <c r="B8647" s="50" t="e">
        <f>IF((#REF!+#REF!+H8647)&lt;&gt;0,"a","b")</f>
        <v>#REF!</v>
      </c>
      <c r="C8647" s="54">
        <v>6</v>
      </c>
      <c r="D8647" s="54"/>
      <c r="F8647" s="89"/>
      <c r="G8647" s="97" t="s">
        <v>320</v>
      </c>
      <c r="H8647" s="556">
        <f t="shared" si="4116"/>
        <v>0</v>
      </c>
      <c r="I8647" s="553"/>
      <c r="J8647" s="553"/>
      <c r="K8647" s="553"/>
      <c r="L8647" s="553"/>
      <c r="M8647" s="553"/>
      <c r="N8647" s="138"/>
    </row>
    <row r="8648" spans="2:17" ht="36.75" customHeight="1">
      <c r="B8648" s="50" t="e">
        <f>IF((#REF!+#REF!+H8648)&lt;&gt;0,"a","b")</f>
        <v>#REF!</v>
      </c>
      <c r="C8648" s="54">
        <v>6</v>
      </c>
      <c r="D8648" s="54"/>
      <c r="F8648" s="89"/>
      <c r="G8648" s="97" t="s">
        <v>321</v>
      </c>
      <c r="H8648" s="556">
        <f t="shared" si="4116"/>
        <v>0</v>
      </c>
      <c r="I8648" s="553"/>
      <c r="J8648" s="553"/>
      <c r="K8648" s="553"/>
      <c r="L8648" s="553"/>
      <c r="M8648" s="553"/>
      <c r="N8648" s="138"/>
    </row>
    <row r="8649" spans="2:17" ht="24.75" customHeight="1">
      <c r="B8649" s="50" t="e">
        <f>IF((#REF!+#REF!+H8649)&lt;&gt;0,"a","b")</f>
        <v>#REF!</v>
      </c>
      <c r="C8649" s="54">
        <v>5</v>
      </c>
      <c r="D8649" s="54"/>
      <c r="F8649" s="89"/>
      <c r="G8649" s="95" t="s">
        <v>286</v>
      </c>
      <c r="H8649" s="556">
        <f t="shared" si="4116"/>
        <v>0</v>
      </c>
      <c r="I8649" s="554"/>
      <c r="J8649" s="554"/>
      <c r="K8649" s="554"/>
      <c r="L8649" s="554"/>
      <c r="M8649" s="554"/>
      <c r="N8649" s="154"/>
    </row>
    <row r="8650" spans="2:17" ht="20.25" customHeight="1">
      <c r="B8650" s="50" t="e">
        <f>IF((#REF!+#REF!+H8650)&lt;&gt;0,"a","b")</f>
        <v>#REF!</v>
      </c>
      <c r="C8650" s="54">
        <v>2</v>
      </c>
      <c r="D8650" s="68" t="s">
        <v>578</v>
      </c>
      <c r="E8650" s="45">
        <v>7017</v>
      </c>
      <c r="F8650" s="374"/>
      <c r="G8650" s="106" t="s">
        <v>385</v>
      </c>
      <c r="H8650" s="365">
        <f t="shared" si="4116"/>
        <v>0</v>
      </c>
      <c r="I8650" s="380">
        <f t="shared" ref="I8650:N8650" si="4158">I8651+I8698+I8706+I8705</f>
        <v>0</v>
      </c>
      <c r="J8650" s="380">
        <f t="shared" si="4158"/>
        <v>0</v>
      </c>
      <c r="K8650" s="380">
        <f t="shared" si="4158"/>
        <v>0</v>
      </c>
      <c r="L8650" s="380">
        <f t="shared" si="4158"/>
        <v>0</v>
      </c>
      <c r="M8650" s="380">
        <f t="shared" si="4158"/>
        <v>0</v>
      </c>
      <c r="N8650" s="149">
        <f t="shared" si="4158"/>
        <v>0</v>
      </c>
      <c r="O8650" s="60" t="s">
        <v>71</v>
      </c>
      <c r="Q8650" s="49" t="s">
        <v>47</v>
      </c>
    </row>
    <row r="8651" spans="2:17" ht="20.25" customHeight="1">
      <c r="B8651" s="50" t="e">
        <f>IF((#REF!+#REF!+H8651)&lt;&gt;0,"a","b")</f>
        <v>#REF!</v>
      </c>
      <c r="C8651" s="54">
        <v>3</v>
      </c>
      <c r="D8651" s="54"/>
      <c r="F8651" s="374"/>
      <c r="G8651" s="108" t="s">
        <v>386</v>
      </c>
      <c r="H8651" s="365">
        <f t="shared" si="4116"/>
        <v>0</v>
      </c>
      <c r="I8651" s="388">
        <f t="shared" ref="I8651:N8651" si="4159">I8652+I8664+I8693</f>
        <v>0</v>
      </c>
      <c r="J8651" s="388">
        <f t="shared" si="4159"/>
        <v>0</v>
      </c>
      <c r="K8651" s="388">
        <f t="shared" si="4159"/>
        <v>0</v>
      </c>
      <c r="L8651" s="388">
        <f t="shared" si="4159"/>
        <v>0</v>
      </c>
      <c r="M8651" s="388">
        <f t="shared" si="4159"/>
        <v>0</v>
      </c>
      <c r="N8651" s="140">
        <f t="shared" si="4159"/>
        <v>0</v>
      </c>
      <c r="O8651" s="60" t="s">
        <v>71</v>
      </c>
      <c r="Q8651" s="49" t="s">
        <v>47</v>
      </c>
    </row>
    <row r="8652" spans="2:17" ht="20.25" customHeight="1">
      <c r="B8652" s="50" t="e">
        <f>IF((#REF!+#REF!+H8652)&lt;&gt;0,"a","b")</f>
        <v>#REF!</v>
      </c>
      <c r="C8652" s="54">
        <v>4</v>
      </c>
      <c r="D8652" s="54"/>
      <c r="F8652" s="89"/>
      <c r="G8652" s="93" t="s">
        <v>387</v>
      </c>
      <c r="H8652" s="566">
        <f t="shared" si="4116"/>
        <v>0</v>
      </c>
      <c r="I8652" s="567">
        <f t="shared" ref="I8652:N8652" si="4160">I8653+I8654+I8655+I8656+I8657+I8658+I8659+I8660+I8661+I8662+I8663</f>
        <v>0</v>
      </c>
      <c r="J8652" s="567">
        <f t="shared" si="4160"/>
        <v>0</v>
      </c>
      <c r="K8652" s="567">
        <f t="shared" si="4160"/>
        <v>0</v>
      </c>
      <c r="L8652" s="567">
        <f t="shared" si="4160"/>
        <v>0</v>
      </c>
      <c r="M8652" s="567">
        <f t="shared" si="4160"/>
        <v>0</v>
      </c>
      <c r="N8652" s="137">
        <f t="shared" si="4160"/>
        <v>0</v>
      </c>
      <c r="O8652" s="60" t="s">
        <v>71</v>
      </c>
      <c r="Q8652" s="49" t="s">
        <v>47</v>
      </c>
    </row>
    <row r="8653" spans="2:17" ht="20.25" customHeight="1">
      <c r="B8653" s="50" t="e">
        <f>IF((#REF!+#REF!+H8653)&lt;&gt;0,"a","b")</f>
        <v>#REF!</v>
      </c>
      <c r="C8653" s="54">
        <v>5</v>
      </c>
      <c r="D8653" s="54"/>
      <c r="F8653" s="89"/>
      <c r="G8653" s="95" t="s">
        <v>388</v>
      </c>
      <c r="H8653" s="556">
        <f t="shared" si="4116"/>
        <v>0</v>
      </c>
      <c r="I8653" s="554"/>
      <c r="J8653" s="554"/>
      <c r="K8653" s="554"/>
      <c r="L8653" s="554"/>
      <c r="M8653" s="554"/>
      <c r="N8653" s="154"/>
      <c r="O8653" s="60"/>
      <c r="Q8653" s="49" t="s">
        <v>47</v>
      </c>
    </row>
    <row r="8654" spans="2:17" ht="20.25" customHeight="1">
      <c r="B8654" s="50" t="e">
        <f>IF((#REF!+#REF!+H8654)&lt;&gt;0,"a","b")</f>
        <v>#REF!</v>
      </c>
      <c r="C8654" s="54">
        <v>5</v>
      </c>
      <c r="D8654" s="54"/>
      <c r="F8654" s="89"/>
      <c r="G8654" s="95" t="s">
        <v>389</v>
      </c>
      <c r="H8654" s="556">
        <f t="shared" si="4116"/>
        <v>0</v>
      </c>
      <c r="I8654" s="554"/>
      <c r="J8654" s="554"/>
      <c r="K8654" s="554"/>
      <c r="L8654" s="554"/>
      <c r="M8654" s="554"/>
      <c r="N8654" s="154"/>
      <c r="O8654" s="60"/>
      <c r="Q8654" s="49" t="s">
        <v>47</v>
      </c>
    </row>
    <row r="8655" spans="2:17" ht="30.75" customHeight="1">
      <c r="B8655" s="50" t="e">
        <f>IF((#REF!+#REF!+H8655)&lt;&gt;0,"a","b")</f>
        <v>#REF!</v>
      </c>
      <c r="C8655" s="54">
        <v>5</v>
      </c>
      <c r="D8655" s="54"/>
      <c r="F8655" s="89"/>
      <c r="G8655" s="95" t="s">
        <v>390</v>
      </c>
      <c r="H8655" s="556">
        <f t="shared" si="4116"/>
        <v>0</v>
      </c>
      <c r="I8655" s="554"/>
      <c r="J8655" s="554"/>
      <c r="K8655" s="554"/>
      <c r="L8655" s="554"/>
      <c r="M8655" s="554"/>
      <c r="N8655" s="154"/>
      <c r="O8655" s="60"/>
      <c r="Q8655" s="49" t="s">
        <v>47</v>
      </c>
    </row>
    <row r="8656" spans="2:17" ht="20.25" customHeight="1">
      <c r="B8656" s="50" t="e">
        <f>IF((#REF!+#REF!+H8656)&lt;&gt;0,"a","b")</f>
        <v>#REF!</v>
      </c>
      <c r="C8656" s="54">
        <v>5</v>
      </c>
      <c r="D8656" s="54"/>
      <c r="F8656" s="89"/>
      <c r="G8656" s="95" t="s">
        <v>391</v>
      </c>
      <c r="H8656" s="556">
        <f t="shared" si="4116"/>
        <v>0</v>
      </c>
      <c r="I8656" s="554"/>
      <c r="J8656" s="554"/>
      <c r="K8656" s="554"/>
      <c r="L8656" s="554"/>
      <c r="M8656" s="554"/>
      <c r="N8656" s="154"/>
      <c r="O8656" s="60"/>
      <c r="Q8656" s="49" t="s">
        <v>47</v>
      </c>
    </row>
    <row r="8657" spans="2:17" ht="20.25" customHeight="1">
      <c r="B8657" s="50" t="e">
        <f>IF((#REF!+#REF!+H8657)&lt;&gt;0,"a","b")</f>
        <v>#REF!</v>
      </c>
      <c r="C8657" s="54">
        <v>5</v>
      </c>
      <c r="D8657" s="54"/>
      <c r="F8657" s="89"/>
      <c r="G8657" s="95" t="s">
        <v>392</v>
      </c>
      <c r="H8657" s="556">
        <f t="shared" si="4116"/>
        <v>0</v>
      </c>
      <c r="I8657" s="554"/>
      <c r="J8657" s="554"/>
      <c r="K8657" s="554"/>
      <c r="L8657" s="554"/>
      <c r="M8657" s="554"/>
      <c r="N8657" s="154"/>
      <c r="O8657" s="60"/>
      <c r="Q8657" s="49" t="s">
        <v>47</v>
      </c>
    </row>
    <row r="8658" spans="2:17" ht="30.75" customHeight="1">
      <c r="B8658" s="50" t="e">
        <f>IF((#REF!+#REF!+H8658)&lt;&gt;0,"a","b")</f>
        <v>#REF!</v>
      </c>
      <c r="C8658" s="54">
        <v>5</v>
      </c>
      <c r="D8658" s="54"/>
      <c r="F8658" s="89"/>
      <c r="G8658" s="95" t="s">
        <v>393</v>
      </c>
      <c r="H8658" s="556">
        <f t="shared" si="4116"/>
        <v>0</v>
      </c>
      <c r="I8658" s="554"/>
      <c r="J8658" s="554"/>
      <c r="K8658" s="554"/>
      <c r="L8658" s="554"/>
      <c r="M8658" s="554"/>
      <c r="N8658" s="154"/>
      <c r="O8658" s="60"/>
      <c r="Q8658" s="49" t="s">
        <v>47</v>
      </c>
    </row>
    <row r="8659" spans="2:17" ht="20.25" customHeight="1">
      <c r="B8659" s="50" t="e">
        <f>IF((#REF!+#REF!+H8659)&lt;&gt;0,"a","b")</f>
        <v>#REF!</v>
      </c>
      <c r="C8659" s="54">
        <v>5</v>
      </c>
      <c r="D8659" s="54"/>
      <c r="F8659" s="89"/>
      <c r="G8659" s="95" t="s">
        <v>394</v>
      </c>
      <c r="H8659" s="556">
        <f t="shared" si="4116"/>
        <v>0</v>
      </c>
      <c r="I8659" s="554"/>
      <c r="J8659" s="554"/>
      <c r="K8659" s="554"/>
      <c r="L8659" s="554"/>
      <c r="M8659" s="554"/>
      <c r="N8659" s="154"/>
      <c r="O8659" s="60"/>
      <c r="Q8659" s="49" t="s">
        <v>47</v>
      </c>
    </row>
    <row r="8660" spans="2:17" ht="20.25" customHeight="1">
      <c r="B8660" s="50" t="e">
        <f>IF((#REF!+#REF!+H8660)&lt;&gt;0,"a","b")</f>
        <v>#REF!</v>
      </c>
      <c r="C8660" s="54">
        <v>5</v>
      </c>
      <c r="D8660" s="54"/>
      <c r="F8660" s="89"/>
      <c r="G8660" s="95" t="s">
        <v>395</v>
      </c>
      <c r="H8660" s="556">
        <f t="shared" si="4116"/>
        <v>0</v>
      </c>
      <c r="I8660" s="554"/>
      <c r="J8660" s="554"/>
      <c r="K8660" s="554"/>
      <c r="L8660" s="554"/>
      <c r="M8660" s="554"/>
      <c r="N8660" s="154"/>
      <c r="O8660" s="60"/>
      <c r="Q8660" s="49" t="s">
        <v>47</v>
      </c>
    </row>
    <row r="8661" spans="2:17" ht="20.25" customHeight="1">
      <c r="B8661" s="50" t="e">
        <f>IF((#REF!+#REF!+H8661)&lt;&gt;0,"a","b")</f>
        <v>#REF!</v>
      </c>
      <c r="C8661" s="54">
        <v>5</v>
      </c>
      <c r="D8661" s="54"/>
      <c r="F8661" s="89"/>
      <c r="G8661" s="95" t="s">
        <v>396</v>
      </c>
      <c r="H8661" s="552">
        <f t="shared" si="4116"/>
        <v>0</v>
      </c>
      <c r="I8661" s="554"/>
      <c r="J8661" s="554"/>
      <c r="K8661" s="554"/>
      <c r="L8661" s="554"/>
      <c r="M8661" s="554"/>
      <c r="N8661" s="154"/>
      <c r="O8661" s="60"/>
      <c r="Q8661" s="49" t="s">
        <v>47</v>
      </c>
    </row>
    <row r="8662" spans="2:17" ht="20.25" customHeight="1">
      <c r="B8662" s="50" t="e">
        <f>IF((#REF!+#REF!+H8662)&lt;&gt;0,"a","b")</f>
        <v>#REF!</v>
      </c>
      <c r="C8662" s="54">
        <v>5</v>
      </c>
      <c r="D8662" s="54"/>
      <c r="F8662" s="89"/>
      <c r="G8662" s="95" t="s">
        <v>397</v>
      </c>
      <c r="H8662" s="556">
        <f t="shared" si="4116"/>
        <v>0</v>
      </c>
      <c r="I8662" s="554"/>
      <c r="J8662" s="554"/>
      <c r="K8662" s="554"/>
      <c r="L8662" s="554"/>
      <c r="M8662" s="554"/>
      <c r="N8662" s="154"/>
      <c r="O8662" s="60"/>
      <c r="Q8662" s="49" t="s">
        <v>47</v>
      </c>
    </row>
    <row r="8663" spans="2:17" ht="20.25" customHeight="1">
      <c r="B8663" s="50" t="e">
        <f>IF((#REF!+#REF!+H8663)&lt;&gt;0,"a","b")</f>
        <v>#REF!</v>
      </c>
      <c r="C8663" s="54">
        <v>5</v>
      </c>
      <c r="D8663" s="54"/>
      <c r="F8663" s="89"/>
      <c r="G8663" s="95" t="s">
        <v>398</v>
      </c>
      <c r="H8663" s="556">
        <f t="shared" si="4116"/>
        <v>0</v>
      </c>
      <c r="I8663" s="554"/>
      <c r="J8663" s="554"/>
      <c r="K8663" s="554"/>
      <c r="L8663" s="554"/>
      <c r="M8663" s="554"/>
      <c r="N8663" s="154"/>
      <c r="O8663" s="60"/>
      <c r="Q8663" s="49" t="s">
        <v>47</v>
      </c>
    </row>
    <row r="8664" spans="2:17" ht="20.25" customHeight="1">
      <c r="B8664" s="50" t="e">
        <f>IF((#REF!+#REF!+H8664)&lt;&gt;0,"a","b")</f>
        <v>#REF!</v>
      </c>
      <c r="C8664" s="54">
        <v>4</v>
      </c>
      <c r="D8664" s="54"/>
      <c r="F8664" s="374"/>
      <c r="G8664" s="93" t="s">
        <v>399</v>
      </c>
      <c r="H8664" s="368">
        <f t="shared" si="4116"/>
        <v>0</v>
      </c>
      <c r="I8664" s="389">
        <f t="shared" ref="I8664:N8664" si="4161">I8665+I8672</f>
        <v>0</v>
      </c>
      <c r="J8664" s="389">
        <f t="shared" si="4161"/>
        <v>0</v>
      </c>
      <c r="K8664" s="389">
        <f t="shared" si="4161"/>
        <v>0</v>
      </c>
      <c r="L8664" s="389">
        <f t="shared" si="4161"/>
        <v>0</v>
      </c>
      <c r="M8664" s="389">
        <f t="shared" si="4161"/>
        <v>0</v>
      </c>
      <c r="N8664" s="137">
        <f t="shared" si="4161"/>
        <v>0</v>
      </c>
      <c r="O8664" s="60" t="s">
        <v>71</v>
      </c>
      <c r="Q8664" s="49" t="s">
        <v>47</v>
      </c>
    </row>
    <row r="8665" spans="2:17" ht="20.25" customHeight="1">
      <c r="B8665" s="50" t="e">
        <f>IF((#REF!+#REF!+H8665)&lt;&gt;0,"a","b")</f>
        <v>#REF!</v>
      </c>
      <c r="C8665" s="54">
        <v>5</v>
      </c>
      <c r="D8665" s="54"/>
      <c r="F8665" s="89"/>
      <c r="G8665" s="95" t="s">
        <v>400</v>
      </c>
      <c r="H8665" s="563">
        <f t="shared" si="4116"/>
        <v>0</v>
      </c>
      <c r="I8665" s="568">
        <f t="shared" ref="I8665" si="4162">SUM(I8666:I8671)</f>
        <v>0</v>
      </c>
      <c r="J8665" s="568">
        <f t="shared" ref="J8665:N8665" si="4163">SUM(J8666:J8671)</f>
        <v>0</v>
      </c>
      <c r="K8665" s="568">
        <f t="shared" si="4163"/>
        <v>0</v>
      </c>
      <c r="L8665" s="568">
        <f t="shared" si="4163"/>
        <v>0</v>
      </c>
      <c r="M8665" s="568">
        <f t="shared" si="4163"/>
        <v>0</v>
      </c>
      <c r="N8665" s="141">
        <f t="shared" si="4163"/>
        <v>0</v>
      </c>
      <c r="O8665" s="60" t="s">
        <v>71</v>
      </c>
      <c r="Q8665" s="49" t="s">
        <v>47</v>
      </c>
    </row>
    <row r="8666" spans="2:17" ht="20.25" customHeight="1">
      <c r="B8666" s="50" t="e">
        <f>IF((#REF!+#REF!+H8666)&lt;&gt;0,"a","b")</f>
        <v>#REF!</v>
      </c>
      <c r="C8666" s="54">
        <v>6</v>
      </c>
      <c r="D8666" s="54"/>
      <c r="F8666" s="89"/>
      <c r="G8666" s="120" t="s">
        <v>401</v>
      </c>
      <c r="H8666" s="552">
        <f t="shared" si="4116"/>
        <v>0</v>
      </c>
      <c r="I8666" s="553"/>
      <c r="J8666" s="553"/>
      <c r="K8666" s="553"/>
      <c r="L8666" s="553"/>
      <c r="M8666" s="553"/>
      <c r="N8666" s="138"/>
      <c r="O8666" s="60"/>
      <c r="Q8666" s="49" t="s">
        <v>47</v>
      </c>
    </row>
    <row r="8667" spans="2:17" ht="20.25" customHeight="1">
      <c r="B8667" s="50" t="e">
        <f>IF((#REF!+#REF!+H8667)&lt;&gt;0,"a","b")</f>
        <v>#REF!</v>
      </c>
      <c r="C8667" s="54">
        <v>6</v>
      </c>
      <c r="D8667" s="54"/>
      <c r="F8667" s="89"/>
      <c r="G8667" s="120" t="s">
        <v>402</v>
      </c>
      <c r="H8667" s="552">
        <f t="shared" si="4116"/>
        <v>0</v>
      </c>
      <c r="I8667" s="553"/>
      <c r="J8667" s="553"/>
      <c r="K8667" s="553"/>
      <c r="L8667" s="553"/>
      <c r="M8667" s="553"/>
      <c r="N8667" s="138"/>
      <c r="O8667" s="60"/>
      <c r="Q8667" s="49" t="s">
        <v>47</v>
      </c>
    </row>
    <row r="8668" spans="2:17" ht="20.25" customHeight="1">
      <c r="B8668" s="50" t="e">
        <f>IF((#REF!+#REF!+H8668)&lt;&gt;0,"a","b")</f>
        <v>#REF!</v>
      </c>
      <c r="C8668" s="54">
        <v>6</v>
      </c>
      <c r="D8668" s="54"/>
      <c r="F8668" s="89"/>
      <c r="G8668" s="120" t="s">
        <v>403</v>
      </c>
      <c r="H8668" s="552">
        <f t="shared" si="4116"/>
        <v>0</v>
      </c>
      <c r="I8668" s="553"/>
      <c r="J8668" s="553"/>
      <c r="K8668" s="553"/>
      <c r="L8668" s="553"/>
      <c r="M8668" s="553"/>
      <c r="N8668" s="138"/>
      <c r="O8668" s="60"/>
      <c r="Q8668" s="49" t="s">
        <v>47</v>
      </c>
    </row>
    <row r="8669" spans="2:17" ht="20.25" customHeight="1">
      <c r="B8669" s="50" t="e">
        <f>IF((#REF!+#REF!+H8669)&lt;&gt;0,"a","b")</f>
        <v>#REF!</v>
      </c>
      <c r="C8669" s="54">
        <v>6</v>
      </c>
      <c r="D8669" s="54"/>
      <c r="F8669" s="89"/>
      <c r="G8669" s="120" t="s">
        <v>404</v>
      </c>
      <c r="H8669" s="561">
        <f t="shared" si="4116"/>
        <v>0</v>
      </c>
      <c r="I8669" s="553"/>
      <c r="J8669" s="553"/>
      <c r="K8669" s="553"/>
      <c r="L8669" s="553"/>
      <c r="M8669" s="553"/>
      <c r="N8669" s="138"/>
      <c r="O8669" s="60"/>
      <c r="Q8669" s="49" t="s">
        <v>47</v>
      </c>
    </row>
    <row r="8670" spans="2:17" ht="20.25" customHeight="1">
      <c r="B8670" s="50" t="e">
        <f>IF((#REF!+#REF!+H8670)&lt;&gt;0,"a","b")</f>
        <v>#REF!</v>
      </c>
      <c r="C8670" s="54">
        <v>6</v>
      </c>
      <c r="D8670" s="54"/>
      <c r="F8670" s="89"/>
      <c r="G8670" s="120" t="s">
        <v>405</v>
      </c>
      <c r="H8670" s="558">
        <f t="shared" si="4116"/>
        <v>0</v>
      </c>
      <c r="I8670" s="553"/>
      <c r="J8670" s="553"/>
      <c r="K8670" s="553"/>
      <c r="L8670" s="553"/>
      <c r="M8670" s="553"/>
      <c r="N8670" s="138"/>
      <c r="O8670" s="60"/>
      <c r="Q8670" s="49" t="s">
        <v>47</v>
      </c>
    </row>
    <row r="8671" spans="2:17" ht="20.25" customHeight="1">
      <c r="B8671" s="50" t="e">
        <f>IF((#REF!+#REF!+H8671)&lt;&gt;0,"a","b")</f>
        <v>#REF!</v>
      </c>
      <c r="C8671" s="54">
        <v>6</v>
      </c>
      <c r="D8671" s="54"/>
      <c r="F8671" s="89"/>
      <c r="G8671" s="120" t="s">
        <v>406</v>
      </c>
      <c r="H8671" s="558">
        <f t="shared" si="4116"/>
        <v>0</v>
      </c>
      <c r="I8671" s="553"/>
      <c r="J8671" s="553"/>
      <c r="K8671" s="553"/>
      <c r="L8671" s="553"/>
      <c r="M8671" s="553"/>
      <c r="N8671" s="138"/>
      <c r="O8671" s="60"/>
      <c r="Q8671" s="49" t="s">
        <v>47</v>
      </c>
    </row>
    <row r="8672" spans="2:17" ht="20.25" customHeight="1">
      <c r="B8672" s="50" t="e">
        <f>IF((#REF!+#REF!+H8672)&lt;&gt;0,"a","b")</f>
        <v>#REF!</v>
      </c>
      <c r="C8672" s="54">
        <v>5</v>
      </c>
      <c r="D8672" s="54"/>
      <c r="F8672" s="374"/>
      <c r="G8672" s="95" t="s">
        <v>407</v>
      </c>
      <c r="H8672" s="363">
        <f t="shared" si="4116"/>
        <v>0</v>
      </c>
      <c r="I8672" s="390">
        <f t="shared" ref="I8672" si="4164">SUM(I8673:I8692)</f>
        <v>0</v>
      </c>
      <c r="J8672" s="390">
        <f t="shared" ref="J8672:N8672" si="4165">SUM(J8673:J8692)</f>
        <v>0</v>
      </c>
      <c r="K8672" s="390">
        <f t="shared" si="4165"/>
        <v>0</v>
      </c>
      <c r="L8672" s="390">
        <f t="shared" si="4165"/>
        <v>0</v>
      </c>
      <c r="M8672" s="390">
        <f t="shared" si="4165"/>
        <v>0</v>
      </c>
      <c r="N8672" s="141">
        <f t="shared" si="4165"/>
        <v>0</v>
      </c>
      <c r="O8672" s="60" t="s">
        <v>71</v>
      </c>
      <c r="Q8672" s="49" t="s">
        <v>47</v>
      </c>
    </row>
    <row r="8673" spans="2:17" ht="20.25" customHeight="1">
      <c r="B8673" s="50" t="e">
        <f>IF((#REF!+#REF!+H8673)&lt;&gt;0,"a","b")</f>
        <v>#REF!</v>
      </c>
      <c r="C8673" s="54">
        <v>6</v>
      </c>
      <c r="D8673" s="54"/>
      <c r="F8673" s="89"/>
      <c r="G8673" s="109" t="s">
        <v>408</v>
      </c>
      <c r="H8673" s="552">
        <f t="shared" si="4116"/>
        <v>0</v>
      </c>
      <c r="I8673" s="557"/>
      <c r="J8673" s="557"/>
      <c r="K8673" s="557"/>
      <c r="L8673" s="557"/>
      <c r="M8673" s="557"/>
      <c r="N8673" s="158"/>
      <c r="Q8673" s="49" t="s">
        <v>47</v>
      </c>
    </row>
    <row r="8674" spans="2:17" ht="20.25" customHeight="1">
      <c r="B8674" s="50" t="e">
        <f>IF((#REF!+#REF!+H8674)&lt;&gt;0,"a","b")</f>
        <v>#REF!</v>
      </c>
      <c r="C8674" s="54">
        <v>6</v>
      </c>
      <c r="D8674" s="54"/>
      <c r="F8674" s="89"/>
      <c r="G8674" s="109" t="s">
        <v>409</v>
      </c>
      <c r="H8674" s="558">
        <f t="shared" si="4116"/>
        <v>0</v>
      </c>
      <c r="I8674" s="557"/>
      <c r="J8674" s="557"/>
      <c r="K8674" s="557"/>
      <c r="L8674" s="557"/>
      <c r="M8674" s="557"/>
      <c r="N8674" s="158"/>
      <c r="Q8674" s="49" t="s">
        <v>47</v>
      </c>
    </row>
    <row r="8675" spans="2:17" ht="30.75" customHeight="1">
      <c r="B8675" s="50" t="e">
        <f>IF((#REF!+#REF!+H8675)&lt;&gt;0,"a","b")</f>
        <v>#REF!</v>
      </c>
      <c r="C8675" s="54">
        <v>6</v>
      </c>
      <c r="D8675" s="54"/>
      <c r="F8675" s="89"/>
      <c r="G8675" s="109" t="s">
        <v>410</v>
      </c>
      <c r="H8675" s="558">
        <f t="shared" si="4116"/>
        <v>0</v>
      </c>
      <c r="I8675" s="557"/>
      <c r="J8675" s="557"/>
      <c r="K8675" s="557"/>
      <c r="L8675" s="557"/>
      <c r="M8675" s="557"/>
      <c r="N8675" s="158"/>
      <c r="Q8675" s="49" t="s">
        <v>47</v>
      </c>
    </row>
    <row r="8676" spans="2:17" ht="30.75" customHeight="1">
      <c r="B8676" s="50" t="e">
        <f>IF((#REF!+#REF!+H8676)&lt;&gt;0,"a","b")</f>
        <v>#REF!</v>
      </c>
      <c r="C8676" s="54">
        <v>6</v>
      </c>
      <c r="D8676" s="54"/>
      <c r="F8676" s="89"/>
      <c r="G8676" s="109" t="s">
        <v>411</v>
      </c>
      <c r="H8676" s="558">
        <f t="shared" si="4116"/>
        <v>0</v>
      </c>
      <c r="I8676" s="557"/>
      <c r="J8676" s="557"/>
      <c r="K8676" s="557"/>
      <c r="L8676" s="557"/>
      <c r="M8676" s="557"/>
      <c r="N8676" s="158"/>
      <c r="Q8676" s="49" t="s">
        <v>47</v>
      </c>
    </row>
    <row r="8677" spans="2:17" ht="20.25" customHeight="1">
      <c r="B8677" s="50" t="e">
        <f>IF((#REF!+#REF!+H8677)&lt;&gt;0,"a","b")</f>
        <v>#REF!</v>
      </c>
      <c r="C8677" s="54">
        <v>6</v>
      </c>
      <c r="D8677" s="54"/>
      <c r="F8677" s="89"/>
      <c r="G8677" s="109" t="s">
        <v>412</v>
      </c>
      <c r="H8677" s="558">
        <f t="shared" si="4116"/>
        <v>0</v>
      </c>
      <c r="I8677" s="557"/>
      <c r="J8677" s="557"/>
      <c r="K8677" s="557"/>
      <c r="L8677" s="557"/>
      <c r="M8677" s="557"/>
      <c r="N8677" s="158"/>
      <c r="Q8677" s="49" t="s">
        <v>47</v>
      </c>
    </row>
    <row r="8678" spans="2:17" ht="20.25" customHeight="1">
      <c r="B8678" s="50" t="e">
        <f>IF((#REF!+#REF!+H8678)&lt;&gt;0,"a","b")</f>
        <v>#REF!</v>
      </c>
      <c r="C8678" s="54">
        <v>6</v>
      </c>
      <c r="D8678" s="54"/>
      <c r="F8678" s="89"/>
      <c r="G8678" s="109" t="s">
        <v>413</v>
      </c>
      <c r="H8678" s="558">
        <f t="shared" si="4116"/>
        <v>0</v>
      </c>
      <c r="I8678" s="557"/>
      <c r="J8678" s="557"/>
      <c r="K8678" s="557"/>
      <c r="L8678" s="557"/>
      <c r="M8678" s="557"/>
      <c r="N8678" s="158"/>
      <c r="Q8678" s="49" t="s">
        <v>47</v>
      </c>
    </row>
    <row r="8679" spans="2:17" ht="30.75" customHeight="1">
      <c r="B8679" s="50" t="e">
        <f>IF((#REF!+#REF!+H8679)&lt;&gt;0,"a","b")</f>
        <v>#REF!</v>
      </c>
      <c r="C8679" s="54">
        <v>6</v>
      </c>
      <c r="D8679" s="54"/>
      <c r="F8679" s="89"/>
      <c r="G8679" s="109" t="s">
        <v>414</v>
      </c>
      <c r="H8679" s="558">
        <f t="shared" si="4116"/>
        <v>0</v>
      </c>
      <c r="I8679" s="557"/>
      <c r="J8679" s="557"/>
      <c r="K8679" s="557"/>
      <c r="L8679" s="557"/>
      <c r="M8679" s="557"/>
      <c r="N8679" s="158"/>
      <c r="Q8679" s="49" t="s">
        <v>47</v>
      </c>
    </row>
    <row r="8680" spans="2:17" ht="20.25" customHeight="1">
      <c r="B8680" s="50" t="e">
        <f>IF((#REF!+#REF!+H8680)&lt;&gt;0,"a","b")</f>
        <v>#REF!</v>
      </c>
      <c r="C8680" s="54">
        <v>6</v>
      </c>
      <c r="D8680" s="54"/>
      <c r="F8680" s="89"/>
      <c r="G8680" s="109" t="s">
        <v>415</v>
      </c>
      <c r="H8680" s="558">
        <f t="shared" si="4116"/>
        <v>0</v>
      </c>
      <c r="I8680" s="557"/>
      <c r="J8680" s="557"/>
      <c r="K8680" s="557"/>
      <c r="L8680" s="557"/>
      <c r="M8680" s="557"/>
      <c r="N8680" s="158"/>
      <c r="Q8680" s="49" t="s">
        <v>47</v>
      </c>
    </row>
    <row r="8681" spans="2:17" ht="20.25" customHeight="1">
      <c r="B8681" s="50" t="e">
        <f>IF((#REF!+#REF!+H8681)&lt;&gt;0,"a","b")</f>
        <v>#REF!</v>
      </c>
      <c r="C8681" s="54">
        <v>6</v>
      </c>
      <c r="D8681" s="54"/>
      <c r="F8681" s="89"/>
      <c r="G8681" s="109" t="s">
        <v>416</v>
      </c>
      <c r="H8681" s="558">
        <f t="shared" si="4116"/>
        <v>0</v>
      </c>
      <c r="I8681" s="557"/>
      <c r="J8681" s="557"/>
      <c r="K8681" s="557"/>
      <c r="L8681" s="557"/>
      <c r="M8681" s="557"/>
      <c r="N8681" s="158"/>
      <c r="Q8681" s="49" t="s">
        <v>47</v>
      </c>
    </row>
    <row r="8682" spans="2:17" ht="20.25" customHeight="1">
      <c r="B8682" s="50" t="e">
        <f>IF((#REF!+#REF!+H8682)&lt;&gt;0,"a","b")</f>
        <v>#REF!</v>
      </c>
      <c r="C8682" s="54">
        <v>6</v>
      </c>
      <c r="D8682" s="54"/>
      <c r="F8682" s="89"/>
      <c r="G8682" s="109" t="s">
        <v>417</v>
      </c>
      <c r="H8682" s="558">
        <f t="shared" si="4116"/>
        <v>0</v>
      </c>
      <c r="I8682" s="557"/>
      <c r="J8682" s="557"/>
      <c r="K8682" s="557"/>
      <c r="L8682" s="557"/>
      <c r="M8682" s="557"/>
      <c r="N8682" s="158"/>
      <c r="Q8682" s="49" t="s">
        <v>47</v>
      </c>
    </row>
    <row r="8683" spans="2:17" ht="20.25" customHeight="1">
      <c r="B8683" s="50" t="e">
        <f>IF((#REF!+#REF!+H8683)&lt;&gt;0,"a","b")</f>
        <v>#REF!</v>
      </c>
      <c r="C8683" s="54">
        <v>6</v>
      </c>
      <c r="D8683" s="54"/>
      <c r="F8683" s="89"/>
      <c r="G8683" s="109" t="s">
        <v>418</v>
      </c>
      <c r="H8683" s="558">
        <f t="shared" si="4116"/>
        <v>0</v>
      </c>
      <c r="I8683" s="557"/>
      <c r="J8683" s="557"/>
      <c r="K8683" s="557"/>
      <c r="L8683" s="557"/>
      <c r="M8683" s="557"/>
      <c r="N8683" s="158"/>
      <c r="Q8683" s="49" t="s">
        <v>47</v>
      </c>
    </row>
    <row r="8684" spans="2:17" ht="20.25" customHeight="1">
      <c r="B8684" s="50" t="e">
        <f>IF((#REF!+#REF!+H8684)&lt;&gt;0,"a","b")</f>
        <v>#REF!</v>
      </c>
      <c r="C8684" s="54">
        <v>6</v>
      </c>
      <c r="D8684" s="54"/>
      <c r="F8684" s="89"/>
      <c r="G8684" s="109" t="s">
        <v>419</v>
      </c>
      <c r="H8684" s="558">
        <f t="shared" si="4116"/>
        <v>0</v>
      </c>
      <c r="I8684" s="557"/>
      <c r="J8684" s="557"/>
      <c r="K8684" s="557"/>
      <c r="L8684" s="557"/>
      <c r="M8684" s="557"/>
      <c r="N8684" s="158"/>
      <c r="Q8684" s="49" t="s">
        <v>47</v>
      </c>
    </row>
    <row r="8685" spans="2:17" ht="20.25" customHeight="1">
      <c r="B8685" s="50" t="e">
        <f>IF((#REF!+#REF!+H8685)&lt;&gt;0,"a","b")</f>
        <v>#REF!</v>
      </c>
      <c r="C8685" s="54">
        <v>6</v>
      </c>
      <c r="D8685" s="54"/>
      <c r="F8685" s="89"/>
      <c r="G8685" s="109" t="s">
        <v>420</v>
      </c>
      <c r="H8685" s="558">
        <f t="shared" si="4116"/>
        <v>0</v>
      </c>
      <c r="I8685" s="557"/>
      <c r="J8685" s="557"/>
      <c r="K8685" s="557"/>
      <c r="L8685" s="557"/>
      <c r="M8685" s="557"/>
      <c r="N8685" s="158"/>
      <c r="Q8685" s="49" t="s">
        <v>47</v>
      </c>
    </row>
    <row r="8686" spans="2:17" ht="20.25" customHeight="1">
      <c r="B8686" s="50" t="e">
        <f>IF((#REF!+#REF!+H8686)&lt;&gt;0,"a","b")</f>
        <v>#REF!</v>
      </c>
      <c r="C8686" s="54">
        <v>6</v>
      </c>
      <c r="D8686" s="54"/>
      <c r="F8686" s="89"/>
      <c r="G8686" s="109" t="s">
        <v>421</v>
      </c>
      <c r="H8686" s="558">
        <f t="shared" si="4116"/>
        <v>0</v>
      </c>
      <c r="I8686" s="557"/>
      <c r="J8686" s="557"/>
      <c r="K8686" s="557"/>
      <c r="L8686" s="557"/>
      <c r="M8686" s="557"/>
      <c r="N8686" s="158"/>
      <c r="Q8686" s="49" t="s">
        <v>47</v>
      </c>
    </row>
    <row r="8687" spans="2:17" ht="20.25" customHeight="1">
      <c r="B8687" s="50" t="e">
        <f>IF((#REF!+#REF!+H8687)&lt;&gt;0,"a","b")</f>
        <v>#REF!</v>
      </c>
      <c r="C8687" s="54">
        <v>6</v>
      </c>
      <c r="D8687" s="54"/>
      <c r="F8687" s="89"/>
      <c r="G8687" s="109" t="s">
        <v>422</v>
      </c>
      <c r="H8687" s="561">
        <f t="shared" si="4116"/>
        <v>0</v>
      </c>
      <c r="I8687" s="557"/>
      <c r="J8687" s="557"/>
      <c r="K8687" s="557"/>
      <c r="L8687" s="557"/>
      <c r="M8687" s="557"/>
      <c r="N8687" s="158"/>
      <c r="Q8687" s="49" t="s">
        <v>47</v>
      </c>
    </row>
    <row r="8688" spans="2:17" ht="20.25" customHeight="1">
      <c r="B8688" s="50" t="e">
        <f>IF((#REF!+#REF!+H8688)&lt;&gt;0,"a","b")</f>
        <v>#REF!</v>
      </c>
      <c r="C8688" s="54">
        <v>6</v>
      </c>
      <c r="D8688" s="54"/>
      <c r="F8688" s="89"/>
      <c r="G8688" s="109" t="s">
        <v>423</v>
      </c>
      <c r="H8688" s="558">
        <f t="shared" si="4116"/>
        <v>0</v>
      </c>
      <c r="I8688" s="557"/>
      <c r="J8688" s="557"/>
      <c r="K8688" s="557"/>
      <c r="L8688" s="557"/>
      <c r="M8688" s="557"/>
      <c r="N8688" s="158"/>
      <c r="Q8688" s="49" t="s">
        <v>47</v>
      </c>
    </row>
    <row r="8689" spans="2:17" ht="20.25" customHeight="1">
      <c r="B8689" s="50" t="e">
        <f>IF((#REF!+#REF!+H8689)&lt;&gt;0,"a","b")</f>
        <v>#REF!</v>
      </c>
      <c r="C8689" s="54">
        <v>6</v>
      </c>
      <c r="D8689" s="54"/>
      <c r="F8689" s="89"/>
      <c r="G8689" s="109" t="s">
        <v>424</v>
      </c>
      <c r="H8689" s="558">
        <f t="shared" si="4116"/>
        <v>0</v>
      </c>
      <c r="I8689" s="557"/>
      <c r="J8689" s="557"/>
      <c r="K8689" s="557"/>
      <c r="L8689" s="557"/>
      <c r="M8689" s="557"/>
      <c r="N8689" s="158"/>
      <c r="Q8689" s="49" t="s">
        <v>47</v>
      </c>
    </row>
    <row r="8690" spans="2:17" ht="20.25" customHeight="1">
      <c r="B8690" s="50" t="e">
        <f>IF((#REF!+#REF!+H8690)&lt;&gt;0,"a","b")</f>
        <v>#REF!</v>
      </c>
      <c r="C8690" s="54">
        <v>6</v>
      </c>
      <c r="D8690" s="54"/>
      <c r="F8690" s="89"/>
      <c r="G8690" s="126" t="s">
        <v>425</v>
      </c>
      <c r="H8690" s="558">
        <f t="shared" si="4116"/>
        <v>0</v>
      </c>
      <c r="I8690" s="557"/>
      <c r="J8690" s="557"/>
      <c r="K8690" s="557"/>
      <c r="L8690" s="557"/>
      <c r="M8690" s="557"/>
      <c r="N8690" s="158"/>
      <c r="Q8690" s="49" t="s">
        <v>47</v>
      </c>
    </row>
    <row r="8691" spans="2:17" ht="20.25" customHeight="1">
      <c r="B8691" s="50" t="e">
        <f>IF((#REF!+#REF!+H8691)&lt;&gt;0,"a","b")</f>
        <v>#REF!</v>
      </c>
      <c r="C8691" s="54">
        <v>6</v>
      </c>
      <c r="D8691" s="54"/>
      <c r="F8691" s="89"/>
      <c r="G8691" s="109" t="s">
        <v>426</v>
      </c>
      <c r="H8691" s="558">
        <f t="shared" si="4116"/>
        <v>0</v>
      </c>
      <c r="I8691" s="557"/>
      <c r="J8691" s="557"/>
      <c r="K8691" s="557"/>
      <c r="L8691" s="557"/>
      <c r="M8691" s="557"/>
      <c r="N8691" s="158"/>
      <c r="Q8691" s="49" t="s">
        <v>47</v>
      </c>
    </row>
    <row r="8692" spans="2:17" ht="30.75" customHeight="1">
      <c r="B8692" s="50" t="e">
        <f>IF((#REF!+#REF!+H8692)&lt;&gt;0,"a","b")</f>
        <v>#REF!</v>
      </c>
      <c r="C8692" s="54">
        <v>6</v>
      </c>
      <c r="D8692" s="54"/>
      <c r="F8692" s="374"/>
      <c r="G8692" s="109" t="s">
        <v>427</v>
      </c>
      <c r="H8692" s="367">
        <f t="shared" si="4116"/>
        <v>0</v>
      </c>
      <c r="I8692" s="387"/>
      <c r="J8692" s="387"/>
      <c r="K8692" s="387"/>
      <c r="L8692" s="387"/>
      <c r="M8692" s="387"/>
      <c r="N8692" s="158"/>
      <c r="Q8692" s="49" t="s">
        <v>47</v>
      </c>
    </row>
    <row r="8693" spans="2:17" ht="20.25" customHeight="1">
      <c r="B8693" s="50" t="e">
        <f>IF((#REF!+#REF!+H8693)&lt;&gt;0,"a","b")</f>
        <v>#REF!</v>
      </c>
      <c r="C8693" s="54">
        <v>4</v>
      </c>
      <c r="D8693" s="54"/>
      <c r="F8693" s="89"/>
      <c r="G8693" s="93" t="s">
        <v>428</v>
      </c>
      <c r="H8693" s="559">
        <f t="shared" si="4116"/>
        <v>0</v>
      </c>
      <c r="I8693" s="567">
        <f t="shared" ref="I8693:N8693" si="4166">I8694+I8695</f>
        <v>0</v>
      </c>
      <c r="J8693" s="567">
        <f t="shared" si="4166"/>
        <v>0</v>
      </c>
      <c r="K8693" s="567">
        <f t="shared" si="4166"/>
        <v>0</v>
      </c>
      <c r="L8693" s="567">
        <f t="shared" si="4166"/>
        <v>0</v>
      </c>
      <c r="M8693" s="567">
        <f t="shared" si="4166"/>
        <v>0</v>
      </c>
      <c r="N8693" s="137">
        <f t="shared" si="4166"/>
        <v>0</v>
      </c>
      <c r="O8693" s="60" t="s">
        <v>71</v>
      </c>
      <c r="Q8693" s="49" t="s">
        <v>47</v>
      </c>
    </row>
    <row r="8694" spans="2:17" ht="20.25" customHeight="1">
      <c r="B8694" s="50" t="e">
        <f>IF((#REF!+#REF!+H8694)&lt;&gt;0,"a","b")</f>
        <v>#REF!</v>
      </c>
      <c r="C8694" s="54">
        <v>5</v>
      </c>
      <c r="D8694" s="54"/>
      <c r="F8694" s="89"/>
      <c r="G8694" s="95" t="s">
        <v>429</v>
      </c>
      <c r="H8694" s="558">
        <f t="shared" si="4116"/>
        <v>0</v>
      </c>
      <c r="I8694" s="554"/>
      <c r="J8694" s="554"/>
      <c r="K8694" s="554"/>
      <c r="L8694" s="554"/>
      <c r="M8694" s="554"/>
      <c r="N8694" s="154"/>
      <c r="O8694" s="60"/>
      <c r="Q8694" s="49" t="s">
        <v>47</v>
      </c>
    </row>
    <row r="8695" spans="2:17" ht="20.25" customHeight="1">
      <c r="B8695" s="50" t="e">
        <f>IF((#REF!+#REF!+H8695)&lt;&gt;0,"a","b")</f>
        <v>#REF!</v>
      </c>
      <c r="C8695" s="54">
        <v>5</v>
      </c>
      <c r="D8695" s="54"/>
      <c r="F8695" s="89"/>
      <c r="G8695" s="95" t="s">
        <v>430</v>
      </c>
      <c r="H8695" s="559">
        <f t="shared" si="4116"/>
        <v>0</v>
      </c>
      <c r="I8695" s="569">
        <f t="shared" ref="I8695:N8695" si="4167">I8696+I8697</f>
        <v>0</v>
      </c>
      <c r="J8695" s="569">
        <f t="shared" si="4167"/>
        <v>0</v>
      </c>
      <c r="K8695" s="569">
        <f t="shared" si="4167"/>
        <v>0</v>
      </c>
      <c r="L8695" s="569">
        <f t="shared" si="4167"/>
        <v>0</v>
      </c>
      <c r="M8695" s="569">
        <f t="shared" si="4167"/>
        <v>0</v>
      </c>
      <c r="N8695" s="142">
        <f t="shared" si="4167"/>
        <v>0</v>
      </c>
      <c r="O8695" s="60" t="s">
        <v>71</v>
      </c>
      <c r="Q8695" s="49" t="s">
        <v>47</v>
      </c>
    </row>
    <row r="8696" spans="2:17" ht="20.25" customHeight="1">
      <c r="B8696" s="50" t="e">
        <f>IF((#REF!+#REF!+H8696)&lt;&gt;0,"a","b")</f>
        <v>#REF!</v>
      </c>
      <c r="C8696" s="54">
        <v>6</v>
      </c>
      <c r="D8696" s="54"/>
      <c r="F8696" s="89"/>
      <c r="G8696" s="109" t="s">
        <v>431</v>
      </c>
      <c r="H8696" s="558">
        <f t="shared" si="4116"/>
        <v>0</v>
      </c>
      <c r="I8696" s="557"/>
      <c r="J8696" s="557"/>
      <c r="K8696" s="557"/>
      <c r="L8696" s="557"/>
      <c r="M8696" s="557"/>
      <c r="N8696" s="158"/>
      <c r="Q8696" s="49" t="s">
        <v>47</v>
      </c>
    </row>
    <row r="8697" spans="2:17" ht="20.25" customHeight="1">
      <c r="B8697" s="50" t="e">
        <f>IF((#REF!+#REF!+H8697)&lt;&gt;0,"a","b")</f>
        <v>#REF!</v>
      </c>
      <c r="C8697" s="54">
        <v>6</v>
      </c>
      <c r="D8697" s="54"/>
      <c r="F8697" s="89"/>
      <c r="G8697" s="109" t="s">
        <v>432</v>
      </c>
      <c r="H8697" s="558">
        <f t="shared" si="4116"/>
        <v>0</v>
      </c>
      <c r="I8697" s="557"/>
      <c r="J8697" s="557"/>
      <c r="K8697" s="557"/>
      <c r="L8697" s="557"/>
      <c r="M8697" s="557"/>
      <c r="N8697" s="158"/>
      <c r="Q8697" s="49" t="s">
        <v>47</v>
      </c>
    </row>
    <row r="8698" spans="2:17" ht="30.75" customHeight="1">
      <c r="B8698" s="50" t="e">
        <f>IF((#REF!+#REF!+H8698)&lt;&gt;0,"a","b")</f>
        <v>#REF!</v>
      </c>
      <c r="C8698" s="54">
        <v>3</v>
      </c>
      <c r="D8698" s="54"/>
      <c r="F8698" s="89"/>
      <c r="G8698" s="108" t="s">
        <v>433</v>
      </c>
      <c r="H8698" s="559">
        <f t="shared" si="4116"/>
        <v>0</v>
      </c>
      <c r="I8698" s="570">
        <f t="shared" ref="I8698:N8698" si="4168">I8699+I8700</f>
        <v>0</v>
      </c>
      <c r="J8698" s="570">
        <f t="shared" si="4168"/>
        <v>0</v>
      </c>
      <c r="K8698" s="570">
        <f t="shared" si="4168"/>
        <v>0</v>
      </c>
      <c r="L8698" s="570">
        <f t="shared" si="4168"/>
        <v>0</v>
      </c>
      <c r="M8698" s="570">
        <f t="shared" si="4168"/>
        <v>0</v>
      </c>
      <c r="N8698" s="140">
        <f t="shared" si="4168"/>
        <v>0</v>
      </c>
      <c r="O8698" s="60" t="s">
        <v>71</v>
      </c>
      <c r="Q8698" s="49" t="s">
        <v>47</v>
      </c>
    </row>
    <row r="8699" spans="2:17" ht="30.75" customHeight="1">
      <c r="B8699" s="50" t="e">
        <f>IF((#REF!+#REF!+H8699)&lt;&gt;0,"a","b")</f>
        <v>#REF!</v>
      </c>
      <c r="C8699" s="54">
        <v>4</v>
      </c>
      <c r="D8699" s="54"/>
      <c r="F8699" s="89"/>
      <c r="G8699" s="93" t="s">
        <v>434</v>
      </c>
      <c r="H8699" s="558">
        <f t="shared" si="4116"/>
        <v>0</v>
      </c>
      <c r="I8699" s="555"/>
      <c r="J8699" s="555"/>
      <c r="K8699" s="555"/>
      <c r="L8699" s="555"/>
      <c r="M8699" s="555"/>
      <c r="N8699" s="153"/>
      <c r="Q8699" s="49" t="s">
        <v>47</v>
      </c>
    </row>
    <row r="8700" spans="2:17" ht="30.75" customHeight="1">
      <c r="B8700" s="50" t="e">
        <f>IF((#REF!+#REF!+H8700)&lt;&gt;0,"a","b")</f>
        <v>#REF!</v>
      </c>
      <c r="C8700" s="54">
        <v>4</v>
      </c>
      <c r="D8700" s="54"/>
      <c r="F8700" s="89"/>
      <c r="G8700" s="93" t="s">
        <v>435</v>
      </c>
      <c r="H8700" s="559">
        <f t="shared" si="4116"/>
        <v>0</v>
      </c>
      <c r="I8700" s="567">
        <f t="shared" ref="I8700:N8700" si="4169">I8701+I8702+I8703+I8704</f>
        <v>0</v>
      </c>
      <c r="J8700" s="567">
        <f t="shared" si="4169"/>
        <v>0</v>
      </c>
      <c r="K8700" s="567">
        <f t="shared" si="4169"/>
        <v>0</v>
      </c>
      <c r="L8700" s="567">
        <f t="shared" si="4169"/>
        <v>0</v>
      </c>
      <c r="M8700" s="567">
        <f t="shared" si="4169"/>
        <v>0</v>
      </c>
      <c r="N8700" s="137">
        <f t="shared" si="4169"/>
        <v>0</v>
      </c>
      <c r="O8700" s="60" t="s">
        <v>71</v>
      </c>
      <c r="Q8700" s="49" t="s">
        <v>47</v>
      </c>
    </row>
    <row r="8701" spans="2:17" ht="30.75" customHeight="1">
      <c r="B8701" s="50" t="e">
        <f>IF((#REF!+#REF!+H8701)&lt;&gt;0,"a","b")</f>
        <v>#REF!</v>
      </c>
      <c r="C8701" s="54">
        <v>5</v>
      </c>
      <c r="D8701" s="54"/>
      <c r="F8701" s="89"/>
      <c r="G8701" s="95" t="s">
        <v>436</v>
      </c>
      <c r="H8701" s="558">
        <f t="shared" si="4116"/>
        <v>0</v>
      </c>
      <c r="I8701" s="554"/>
      <c r="J8701" s="554"/>
      <c r="K8701" s="554"/>
      <c r="L8701" s="554"/>
      <c r="M8701" s="554"/>
      <c r="N8701" s="154"/>
      <c r="Q8701" s="49" t="s">
        <v>47</v>
      </c>
    </row>
    <row r="8702" spans="2:17" ht="20.25" customHeight="1">
      <c r="B8702" s="50" t="e">
        <f>IF((#REF!+#REF!+H8702)&lt;&gt;0,"a","b")</f>
        <v>#REF!</v>
      </c>
      <c r="C8702" s="54">
        <v>5</v>
      </c>
      <c r="D8702" s="54"/>
      <c r="F8702" s="89"/>
      <c r="G8702" s="95" t="s">
        <v>437</v>
      </c>
      <c r="H8702" s="552">
        <f t="shared" si="4116"/>
        <v>0</v>
      </c>
      <c r="I8702" s="554"/>
      <c r="J8702" s="554"/>
      <c r="K8702" s="554"/>
      <c r="L8702" s="554"/>
      <c r="M8702" s="554"/>
      <c r="N8702" s="154"/>
      <c r="Q8702" s="49" t="s">
        <v>47</v>
      </c>
    </row>
    <row r="8703" spans="2:17" ht="20.25" customHeight="1">
      <c r="B8703" s="50" t="e">
        <f>IF((#REF!+#REF!+H8703)&lt;&gt;0,"a","b")</f>
        <v>#REF!</v>
      </c>
      <c r="C8703" s="54">
        <v>5</v>
      </c>
      <c r="D8703" s="54"/>
      <c r="F8703" s="89"/>
      <c r="G8703" s="95" t="s">
        <v>438</v>
      </c>
      <c r="H8703" s="552">
        <f t="shared" si="4116"/>
        <v>0</v>
      </c>
      <c r="I8703" s="554"/>
      <c r="J8703" s="554"/>
      <c r="K8703" s="554"/>
      <c r="L8703" s="554"/>
      <c r="M8703" s="554"/>
      <c r="N8703" s="154"/>
      <c r="Q8703" s="49" t="s">
        <v>47</v>
      </c>
    </row>
    <row r="8704" spans="2:17" ht="20.25" customHeight="1">
      <c r="B8704" s="50" t="e">
        <f>IF((#REF!+#REF!+H8704)&lt;&gt;0,"a","b")</f>
        <v>#REF!</v>
      </c>
      <c r="C8704" s="54">
        <v>5</v>
      </c>
      <c r="D8704" s="54"/>
      <c r="F8704" s="89"/>
      <c r="G8704" s="95" t="s">
        <v>307</v>
      </c>
      <c r="H8704" s="552">
        <f t="shared" si="4116"/>
        <v>0</v>
      </c>
      <c r="I8704" s="554"/>
      <c r="J8704" s="554"/>
      <c r="K8704" s="554"/>
      <c r="L8704" s="554"/>
      <c r="M8704" s="554"/>
      <c r="N8704" s="154"/>
      <c r="Q8704" s="49" t="s">
        <v>47</v>
      </c>
    </row>
    <row r="8705" spans="2:17" ht="20.25" customHeight="1">
      <c r="B8705" s="50" t="e">
        <f>IF((#REF!+#REF!+H8705)&lt;&gt;0,"a","b")</f>
        <v>#REF!</v>
      </c>
      <c r="C8705" s="54">
        <v>3</v>
      </c>
      <c r="D8705" s="54"/>
      <c r="F8705" s="89"/>
      <c r="G8705" s="108" t="s">
        <v>439</v>
      </c>
      <c r="H8705" s="561">
        <f t="shared" si="4116"/>
        <v>0</v>
      </c>
      <c r="I8705" s="562"/>
      <c r="J8705" s="562"/>
      <c r="K8705" s="562"/>
      <c r="L8705" s="562"/>
      <c r="M8705" s="562"/>
      <c r="N8705" s="161"/>
      <c r="Q8705" s="49" t="s">
        <v>47</v>
      </c>
    </row>
    <row r="8706" spans="2:17" ht="20.25" customHeight="1">
      <c r="B8706" s="50" t="e">
        <f>IF((#REF!+#REF!+H8706)&lt;&gt;0,"a","b")</f>
        <v>#REF!</v>
      </c>
      <c r="C8706" s="54">
        <v>3</v>
      </c>
      <c r="D8706" s="54"/>
      <c r="F8706" s="89"/>
      <c r="G8706" s="108" t="s">
        <v>440</v>
      </c>
      <c r="H8706" s="571">
        <f t="shared" si="4116"/>
        <v>0</v>
      </c>
      <c r="I8706" s="570">
        <f t="shared" ref="I8706:N8706" si="4170">I8707+I8708+I8709+I8712</f>
        <v>0</v>
      </c>
      <c r="J8706" s="570">
        <f t="shared" si="4170"/>
        <v>0</v>
      </c>
      <c r="K8706" s="570">
        <f t="shared" si="4170"/>
        <v>0</v>
      </c>
      <c r="L8706" s="570">
        <f t="shared" si="4170"/>
        <v>0</v>
      </c>
      <c r="M8706" s="570">
        <f t="shared" si="4170"/>
        <v>0</v>
      </c>
      <c r="N8706" s="140">
        <f t="shared" si="4170"/>
        <v>0</v>
      </c>
      <c r="O8706" s="60" t="s">
        <v>71</v>
      </c>
      <c r="Q8706" s="49" t="s">
        <v>47</v>
      </c>
    </row>
    <row r="8707" spans="2:17" ht="30.75" customHeight="1">
      <c r="B8707" s="50" t="e">
        <f>IF((#REF!+#REF!+H8707)&lt;&gt;0,"a","b")</f>
        <v>#REF!</v>
      </c>
      <c r="C8707" s="54">
        <v>4</v>
      </c>
      <c r="D8707" s="54"/>
      <c r="F8707" s="89"/>
      <c r="G8707" s="93" t="s">
        <v>441</v>
      </c>
      <c r="H8707" s="558">
        <f t="shared" si="4116"/>
        <v>0</v>
      </c>
      <c r="I8707" s="555"/>
      <c r="J8707" s="555"/>
      <c r="K8707" s="555"/>
      <c r="L8707" s="555"/>
      <c r="M8707" s="555"/>
      <c r="N8707" s="153"/>
      <c r="O8707" s="60"/>
      <c r="Q8707" s="49" t="s">
        <v>47</v>
      </c>
    </row>
    <row r="8708" spans="2:17" ht="20.25" customHeight="1">
      <c r="B8708" s="50" t="e">
        <f>IF((#REF!+#REF!+H8708)&lt;&gt;0,"a","b")</f>
        <v>#REF!</v>
      </c>
      <c r="C8708" s="54">
        <v>4</v>
      </c>
      <c r="D8708" s="54"/>
      <c r="F8708" s="89"/>
      <c r="G8708" s="93" t="s">
        <v>442</v>
      </c>
      <c r="H8708" s="558">
        <f t="shared" si="4116"/>
        <v>0</v>
      </c>
      <c r="I8708" s="555"/>
      <c r="J8708" s="555"/>
      <c r="K8708" s="555"/>
      <c r="L8708" s="555"/>
      <c r="M8708" s="555"/>
      <c r="N8708" s="153"/>
      <c r="O8708" s="60"/>
      <c r="Q8708" s="49" t="s">
        <v>47</v>
      </c>
    </row>
    <row r="8709" spans="2:17" ht="20.25" customHeight="1">
      <c r="B8709" s="50" t="e">
        <f>IF((#REF!+#REF!+H8709)&lt;&gt;0,"a","b")</f>
        <v>#REF!</v>
      </c>
      <c r="C8709" s="54">
        <v>4</v>
      </c>
      <c r="D8709" s="54"/>
      <c r="F8709" s="89"/>
      <c r="G8709" s="93" t="s">
        <v>443</v>
      </c>
      <c r="H8709" s="559">
        <f t="shared" si="4116"/>
        <v>0</v>
      </c>
      <c r="I8709" s="567">
        <f t="shared" ref="I8709:N8709" si="4171">I8710+I8711</f>
        <v>0</v>
      </c>
      <c r="J8709" s="567">
        <f t="shared" si="4171"/>
        <v>0</v>
      </c>
      <c r="K8709" s="567">
        <f t="shared" si="4171"/>
        <v>0</v>
      </c>
      <c r="L8709" s="567">
        <f t="shared" si="4171"/>
        <v>0</v>
      </c>
      <c r="M8709" s="567">
        <f t="shared" si="4171"/>
        <v>0</v>
      </c>
      <c r="N8709" s="137">
        <f t="shared" si="4171"/>
        <v>0</v>
      </c>
      <c r="O8709" s="60" t="s">
        <v>71</v>
      </c>
      <c r="Q8709" s="49" t="s">
        <v>47</v>
      </c>
    </row>
    <row r="8710" spans="2:17" ht="30.75" customHeight="1">
      <c r="B8710" s="50" t="e">
        <f>IF((#REF!+#REF!+H8710)&lt;&gt;0,"a","b")</f>
        <v>#REF!</v>
      </c>
      <c r="C8710" s="54">
        <v>5</v>
      </c>
      <c r="D8710" s="54"/>
      <c r="F8710" s="89"/>
      <c r="G8710" s="95" t="s">
        <v>444</v>
      </c>
      <c r="H8710" s="552">
        <f t="shared" si="4116"/>
        <v>0</v>
      </c>
      <c r="I8710" s="554"/>
      <c r="J8710" s="554"/>
      <c r="K8710" s="554"/>
      <c r="L8710" s="554"/>
      <c r="M8710" s="554"/>
      <c r="N8710" s="154"/>
      <c r="Q8710" s="49" t="s">
        <v>47</v>
      </c>
    </row>
    <row r="8711" spans="2:17" ht="20.25" customHeight="1">
      <c r="B8711" s="50" t="e">
        <f>IF((#REF!+#REF!+H8711)&lt;&gt;0,"a","b")</f>
        <v>#REF!</v>
      </c>
      <c r="C8711" s="54">
        <v>5</v>
      </c>
      <c r="D8711" s="54"/>
      <c r="F8711" s="89"/>
      <c r="G8711" s="95" t="s">
        <v>445</v>
      </c>
      <c r="H8711" s="552">
        <f t="shared" si="4116"/>
        <v>0</v>
      </c>
      <c r="I8711" s="554"/>
      <c r="J8711" s="554"/>
      <c r="K8711" s="554"/>
      <c r="L8711" s="554"/>
      <c r="M8711" s="554"/>
      <c r="N8711" s="154"/>
      <c r="Q8711" s="49" t="s">
        <v>47</v>
      </c>
    </row>
    <row r="8712" spans="2:17" ht="20.25" customHeight="1">
      <c r="B8712" s="50" t="e">
        <f>IF((#REF!+#REF!+H8712)&lt;&gt;0,"a","b")</f>
        <v>#REF!</v>
      </c>
      <c r="C8712" s="54">
        <v>4</v>
      </c>
      <c r="D8712" s="54"/>
      <c r="F8712" s="89"/>
      <c r="G8712" s="93" t="s">
        <v>446</v>
      </c>
      <c r="H8712" s="558">
        <f t="shared" si="4116"/>
        <v>0</v>
      </c>
      <c r="I8712" s="555"/>
      <c r="J8712" s="555"/>
      <c r="K8712" s="555"/>
      <c r="L8712" s="555"/>
      <c r="M8712" s="555"/>
      <c r="N8712" s="153"/>
      <c r="Q8712" s="49" t="s">
        <v>47</v>
      </c>
    </row>
    <row r="8713" spans="2:17" ht="20.25" customHeight="1">
      <c r="B8713" s="50" t="e">
        <f>IF((#REF!+#REF!+H8713)&lt;&gt;0,"a","b")</f>
        <v>#REF!</v>
      </c>
      <c r="C8713" s="54">
        <v>2</v>
      </c>
      <c r="D8713" s="68" t="s">
        <v>579</v>
      </c>
      <c r="F8713" s="127"/>
      <c r="G8713" s="117" t="s">
        <v>447</v>
      </c>
      <c r="H8713" s="572">
        <f t="shared" si="4116"/>
        <v>0</v>
      </c>
      <c r="I8713" s="573">
        <f t="shared" ref="I8713:N8713" si="4172">I8714+I8721+I8728</f>
        <v>0</v>
      </c>
      <c r="J8713" s="573">
        <f t="shared" si="4172"/>
        <v>0</v>
      </c>
      <c r="K8713" s="573">
        <f t="shared" si="4172"/>
        <v>0</v>
      </c>
      <c r="L8713" s="573">
        <f t="shared" si="4172"/>
        <v>0</v>
      </c>
      <c r="M8713" s="573">
        <f t="shared" si="4172"/>
        <v>0</v>
      </c>
      <c r="N8713" s="149">
        <f t="shared" si="4172"/>
        <v>0</v>
      </c>
      <c r="O8713" s="60" t="s">
        <v>71</v>
      </c>
    </row>
    <row r="8714" spans="2:17" ht="20.25" customHeight="1">
      <c r="B8714" s="50" t="e">
        <f>IF((#REF!+#REF!+H8714)&lt;&gt;0,"a","b")</f>
        <v>#REF!</v>
      </c>
      <c r="C8714" s="54">
        <v>3</v>
      </c>
      <c r="D8714" s="54"/>
      <c r="F8714" s="127"/>
      <c r="G8714" s="108" t="s">
        <v>448</v>
      </c>
      <c r="H8714" s="574">
        <f t="shared" si="4116"/>
        <v>0</v>
      </c>
      <c r="I8714" s="564">
        <f t="shared" ref="I8714:K8714" si="4173">SUM(I8715:I8720)</f>
        <v>0</v>
      </c>
      <c r="J8714" s="564">
        <f t="shared" si="4173"/>
        <v>0</v>
      </c>
      <c r="K8714" s="564">
        <f t="shared" si="4173"/>
        <v>0</v>
      </c>
      <c r="L8714" s="564">
        <f t="shared" ref="L8714:N8714" si="4174">SUM(L8715:L8720)</f>
        <v>0</v>
      </c>
      <c r="M8714" s="564">
        <f t="shared" si="4174"/>
        <v>0</v>
      </c>
      <c r="N8714" s="159">
        <f t="shared" si="4174"/>
        <v>0</v>
      </c>
      <c r="O8714" s="60" t="s">
        <v>71</v>
      </c>
    </row>
    <row r="8715" spans="2:17" ht="20.25" customHeight="1">
      <c r="B8715" s="50" t="e">
        <f>IF((#REF!+#REF!+H8715)&lt;&gt;0,"a","b")</f>
        <v>#REF!</v>
      </c>
      <c r="C8715" s="54">
        <v>4</v>
      </c>
      <c r="D8715" s="54"/>
      <c r="F8715" s="127"/>
      <c r="G8715" s="93" t="s">
        <v>449</v>
      </c>
      <c r="H8715" s="575">
        <f t="shared" si="4116"/>
        <v>0</v>
      </c>
      <c r="I8715" s="555"/>
      <c r="J8715" s="555"/>
      <c r="K8715" s="555"/>
      <c r="L8715" s="555"/>
      <c r="M8715" s="555"/>
      <c r="N8715" s="153"/>
    </row>
    <row r="8716" spans="2:17" ht="20.25" customHeight="1">
      <c r="B8716" s="50" t="e">
        <f>IF((#REF!+#REF!+H8716)&lt;&gt;0,"a","b")</f>
        <v>#REF!</v>
      </c>
      <c r="C8716" s="54">
        <v>4</v>
      </c>
      <c r="D8716" s="54"/>
      <c r="F8716" s="127"/>
      <c r="G8716" s="93" t="s">
        <v>450</v>
      </c>
      <c r="H8716" s="575">
        <f t="shared" si="4116"/>
        <v>0</v>
      </c>
      <c r="I8716" s="555"/>
      <c r="J8716" s="555"/>
      <c r="K8716" s="555"/>
      <c r="L8716" s="555"/>
      <c r="M8716" s="555"/>
      <c r="N8716" s="153"/>
    </row>
    <row r="8717" spans="2:17" ht="20.25" customHeight="1">
      <c r="B8717" s="50" t="e">
        <f>IF((#REF!+#REF!+H8717)&lt;&gt;0,"a","b")</f>
        <v>#REF!</v>
      </c>
      <c r="C8717" s="54">
        <v>4</v>
      </c>
      <c r="D8717" s="54"/>
      <c r="F8717" s="127"/>
      <c r="G8717" s="93" t="s">
        <v>305</v>
      </c>
      <c r="H8717" s="575">
        <f t="shared" si="4116"/>
        <v>0</v>
      </c>
      <c r="I8717" s="555"/>
      <c r="J8717" s="555"/>
      <c r="K8717" s="555"/>
      <c r="L8717" s="555"/>
      <c r="M8717" s="555"/>
      <c r="N8717" s="153"/>
    </row>
    <row r="8718" spans="2:17" ht="20.25" customHeight="1">
      <c r="B8718" s="50" t="e">
        <f>IF((#REF!+#REF!+H8718)&lt;&gt;0,"a","b")</f>
        <v>#REF!</v>
      </c>
      <c r="C8718" s="54">
        <v>4</v>
      </c>
      <c r="D8718" s="54"/>
      <c r="F8718" s="127"/>
      <c r="G8718" s="93" t="s">
        <v>451</v>
      </c>
      <c r="H8718" s="575">
        <f t="shared" si="4116"/>
        <v>0</v>
      </c>
      <c r="I8718" s="555"/>
      <c r="J8718" s="555"/>
      <c r="K8718" s="555"/>
      <c r="L8718" s="555"/>
      <c r="M8718" s="555"/>
      <c r="N8718" s="153"/>
    </row>
    <row r="8719" spans="2:17" ht="20.25" customHeight="1">
      <c r="B8719" s="50" t="e">
        <f>IF((#REF!+#REF!+H8719)&lt;&gt;0,"a","b")</f>
        <v>#REF!</v>
      </c>
      <c r="C8719" s="54">
        <v>4</v>
      </c>
      <c r="D8719" s="54"/>
      <c r="F8719" s="127"/>
      <c r="G8719" s="93" t="s">
        <v>452</v>
      </c>
      <c r="H8719" s="575">
        <f t="shared" si="4116"/>
        <v>0</v>
      </c>
      <c r="I8719" s="555"/>
      <c r="J8719" s="555"/>
      <c r="K8719" s="555"/>
      <c r="L8719" s="555"/>
      <c r="M8719" s="555"/>
      <c r="N8719" s="153"/>
    </row>
    <row r="8720" spans="2:17" ht="20.25" customHeight="1">
      <c r="B8720" s="50" t="e">
        <f>IF((#REF!+#REF!+H8720)&lt;&gt;0,"a","b")</f>
        <v>#REF!</v>
      </c>
      <c r="C8720" s="54">
        <v>4</v>
      </c>
      <c r="D8720" s="54"/>
      <c r="F8720" s="127"/>
      <c r="G8720" s="93" t="s">
        <v>453</v>
      </c>
      <c r="H8720" s="575">
        <f t="shared" si="4116"/>
        <v>0</v>
      </c>
      <c r="I8720" s="555"/>
      <c r="J8720" s="555"/>
      <c r="K8720" s="555"/>
      <c r="L8720" s="555"/>
      <c r="M8720" s="555"/>
      <c r="N8720" s="153"/>
    </row>
    <row r="8721" spans="2:15" ht="20.25" customHeight="1">
      <c r="B8721" s="50" t="e">
        <f>IF((#REF!+#REF!+H8721)&lt;&gt;0,"a","b")</f>
        <v>#REF!</v>
      </c>
      <c r="C8721" s="54">
        <v>3</v>
      </c>
      <c r="D8721" s="54"/>
      <c r="F8721" s="127"/>
      <c r="G8721" s="108" t="s">
        <v>304</v>
      </c>
      <c r="H8721" s="574">
        <f t="shared" si="4116"/>
        <v>0</v>
      </c>
      <c r="I8721" s="564">
        <f t="shared" ref="I8721:K8721" si="4175">SUM(I8722:I8727)</f>
        <v>0</v>
      </c>
      <c r="J8721" s="564">
        <f t="shared" si="4175"/>
        <v>0</v>
      </c>
      <c r="K8721" s="564">
        <f t="shared" si="4175"/>
        <v>0</v>
      </c>
      <c r="L8721" s="564">
        <f t="shared" ref="L8721:N8721" si="4176">SUM(L8722:L8727)</f>
        <v>0</v>
      </c>
      <c r="M8721" s="564">
        <f t="shared" si="4176"/>
        <v>0</v>
      </c>
      <c r="N8721" s="159">
        <f t="shared" si="4176"/>
        <v>0</v>
      </c>
      <c r="O8721" s="60" t="s">
        <v>71</v>
      </c>
    </row>
    <row r="8722" spans="2:15" ht="20.25" customHeight="1">
      <c r="B8722" s="50" t="e">
        <f>IF((#REF!+#REF!+H8722)&lt;&gt;0,"a","b")</f>
        <v>#REF!</v>
      </c>
      <c r="C8722" s="54">
        <v>4</v>
      </c>
      <c r="D8722" s="54"/>
      <c r="F8722" s="127"/>
      <c r="G8722" s="93" t="s">
        <v>449</v>
      </c>
      <c r="H8722" s="575">
        <f t="shared" si="4116"/>
        <v>0</v>
      </c>
      <c r="I8722" s="555"/>
      <c r="J8722" s="555"/>
      <c r="K8722" s="555"/>
      <c r="L8722" s="555"/>
      <c r="M8722" s="555"/>
      <c r="N8722" s="153"/>
    </row>
    <row r="8723" spans="2:15" ht="20.25" customHeight="1">
      <c r="B8723" s="50" t="e">
        <f>IF((#REF!+#REF!+H8723)&lt;&gt;0,"a","b")</f>
        <v>#REF!</v>
      </c>
      <c r="C8723" s="54">
        <v>4</v>
      </c>
      <c r="D8723" s="54"/>
      <c r="F8723" s="127"/>
      <c r="G8723" s="93" t="s">
        <v>450</v>
      </c>
      <c r="H8723" s="575">
        <f t="shared" si="4116"/>
        <v>0</v>
      </c>
      <c r="I8723" s="555"/>
      <c r="J8723" s="555"/>
      <c r="K8723" s="555"/>
      <c r="L8723" s="555"/>
      <c r="M8723" s="555"/>
      <c r="N8723" s="153"/>
    </row>
    <row r="8724" spans="2:15" ht="20.25" customHeight="1">
      <c r="B8724" s="50" t="e">
        <f>IF((#REF!+#REF!+H8724)&lt;&gt;0,"a","b")</f>
        <v>#REF!</v>
      </c>
      <c r="C8724" s="54">
        <v>4</v>
      </c>
      <c r="D8724" s="54"/>
      <c r="F8724" s="127"/>
      <c r="G8724" s="93" t="s">
        <v>305</v>
      </c>
      <c r="H8724" s="575">
        <f t="shared" si="4116"/>
        <v>0</v>
      </c>
      <c r="I8724" s="555"/>
      <c r="J8724" s="555"/>
      <c r="K8724" s="555"/>
      <c r="L8724" s="555"/>
      <c r="M8724" s="555"/>
      <c r="N8724" s="153"/>
    </row>
    <row r="8725" spans="2:15" ht="20.25" customHeight="1">
      <c r="B8725" s="50" t="e">
        <f>IF((#REF!+#REF!+H8725)&lt;&gt;0,"a","b")</f>
        <v>#REF!</v>
      </c>
      <c r="C8725" s="54">
        <v>4</v>
      </c>
      <c r="D8725" s="54"/>
      <c r="F8725" s="127"/>
      <c r="G8725" s="93" t="s">
        <v>454</v>
      </c>
      <c r="H8725" s="575">
        <f t="shared" si="4116"/>
        <v>0</v>
      </c>
      <c r="I8725" s="555"/>
      <c r="J8725" s="555"/>
      <c r="K8725" s="555"/>
      <c r="L8725" s="555"/>
      <c r="M8725" s="555"/>
      <c r="N8725" s="153"/>
    </row>
    <row r="8726" spans="2:15" ht="20.25" customHeight="1">
      <c r="B8726" s="50" t="e">
        <f>IF((#REF!+#REF!+H8726)&lt;&gt;0,"a","b")</f>
        <v>#REF!</v>
      </c>
      <c r="C8726" s="54">
        <v>4</v>
      </c>
      <c r="D8726" s="54"/>
      <c r="F8726" s="127"/>
      <c r="G8726" s="93" t="s">
        <v>452</v>
      </c>
      <c r="H8726" s="575">
        <f t="shared" si="4116"/>
        <v>0</v>
      </c>
      <c r="I8726" s="555"/>
      <c r="J8726" s="555"/>
      <c r="K8726" s="555"/>
      <c r="L8726" s="555"/>
      <c r="M8726" s="555"/>
      <c r="N8726" s="153"/>
    </row>
    <row r="8727" spans="2:15" ht="20.25" customHeight="1">
      <c r="B8727" s="50" t="e">
        <f>IF((#REF!+#REF!+H8727)&lt;&gt;0,"a","b")</f>
        <v>#REF!</v>
      </c>
      <c r="C8727" s="54">
        <v>4</v>
      </c>
      <c r="D8727" s="54"/>
      <c r="F8727" s="127"/>
      <c r="G8727" s="93" t="s">
        <v>453</v>
      </c>
      <c r="H8727" s="575">
        <f t="shared" si="4116"/>
        <v>0</v>
      </c>
      <c r="I8727" s="555"/>
      <c r="J8727" s="555"/>
      <c r="K8727" s="555"/>
      <c r="L8727" s="555"/>
      <c r="M8727" s="555"/>
      <c r="N8727" s="153"/>
    </row>
    <row r="8728" spans="2:15" ht="20.25" customHeight="1">
      <c r="B8728" s="50" t="e">
        <f>IF((#REF!+#REF!+H8728)&lt;&gt;0,"a","b")</f>
        <v>#REF!</v>
      </c>
      <c r="C8728" s="54">
        <v>3</v>
      </c>
      <c r="D8728" s="54"/>
      <c r="F8728" s="89"/>
      <c r="G8728" s="108" t="s">
        <v>306</v>
      </c>
      <c r="H8728" s="576">
        <f t="shared" si="4116"/>
        <v>0</v>
      </c>
      <c r="I8728" s="562"/>
      <c r="J8728" s="562"/>
      <c r="K8728" s="562"/>
      <c r="L8728" s="562"/>
      <c r="M8728" s="562"/>
      <c r="N8728" s="166"/>
    </row>
    <row r="8729" spans="2:15" ht="20.25" customHeight="1">
      <c r="B8729" s="50" t="e">
        <f>IF((#REF!+#REF!+H8729)&lt;&gt;0,"a","b")</f>
        <v>#REF!</v>
      </c>
      <c r="C8729" s="54">
        <v>2</v>
      </c>
      <c r="D8729" s="68"/>
      <c r="F8729" s="89"/>
      <c r="G8729" s="117" t="s">
        <v>455</v>
      </c>
      <c r="H8729" s="572">
        <f t="shared" si="4116"/>
        <v>0</v>
      </c>
      <c r="I8729" s="573">
        <f t="shared" ref="I8729:N8729" si="4177">I8730+I8738</f>
        <v>0</v>
      </c>
      <c r="J8729" s="573">
        <f t="shared" si="4177"/>
        <v>0</v>
      </c>
      <c r="K8729" s="573">
        <f t="shared" si="4177"/>
        <v>0</v>
      </c>
      <c r="L8729" s="573">
        <f t="shared" si="4177"/>
        <v>0</v>
      </c>
      <c r="M8729" s="573">
        <f t="shared" si="4177"/>
        <v>0</v>
      </c>
      <c r="N8729" s="149">
        <f t="shared" si="4177"/>
        <v>0</v>
      </c>
      <c r="O8729" s="60" t="s">
        <v>71</v>
      </c>
    </row>
    <row r="8730" spans="2:15" ht="20.25" customHeight="1">
      <c r="B8730" s="50" t="e">
        <f>IF((#REF!+#REF!+H8730)&lt;&gt;0,"a","b")</f>
        <v>#REF!</v>
      </c>
      <c r="C8730" s="54">
        <v>3</v>
      </c>
      <c r="D8730" s="54"/>
      <c r="F8730" s="89"/>
      <c r="G8730" s="108" t="s">
        <v>448</v>
      </c>
      <c r="H8730" s="574">
        <f t="shared" si="4116"/>
        <v>0</v>
      </c>
      <c r="I8730" s="564">
        <f t="shared" ref="I8730:K8730" si="4178">SUM(I8731:I8737)</f>
        <v>0</v>
      </c>
      <c r="J8730" s="564">
        <f t="shared" si="4178"/>
        <v>0</v>
      </c>
      <c r="K8730" s="564">
        <f t="shared" si="4178"/>
        <v>0</v>
      </c>
      <c r="L8730" s="564">
        <f t="shared" ref="L8730:N8730" si="4179">SUM(L8731:L8737)</f>
        <v>0</v>
      </c>
      <c r="M8730" s="564">
        <f t="shared" si="4179"/>
        <v>0</v>
      </c>
      <c r="N8730" s="159">
        <f t="shared" si="4179"/>
        <v>0</v>
      </c>
      <c r="O8730" s="60" t="s">
        <v>71</v>
      </c>
    </row>
    <row r="8731" spans="2:15" ht="20.25" customHeight="1">
      <c r="B8731" s="50" t="e">
        <f>IF((#REF!+#REF!+H8731)&lt;&gt;0,"a","b")</f>
        <v>#REF!</v>
      </c>
      <c r="C8731" s="54">
        <v>4</v>
      </c>
      <c r="D8731" s="54"/>
      <c r="F8731" s="89"/>
      <c r="G8731" s="93" t="s">
        <v>456</v>
      </c>
      <c r="H8731" s="575">
        <f t="shared" si="4116"/>
        <v>0</v>
      </c>
      <c r="I8731" s="555"/>
      <c r="J8731" s="555"/>
      <c r="K8731" s="555"/>
      <c r="L8731" s="555"/>
      <c r="M8731" s="555"/>
      <c r="N8731" s="153"/>
    </row>
    <row r="8732" spans="2:15" ht="20.25" customHeight="1">
      <c r="B8732" s="50" t="e">
        <f>IF((#REF!+#REF!+H8732)&lt;&gt;0,"a","b")</f>
        <v>#REF!</v>
      </c>
      <c r="C8732" s="54">
        <v>4</v>
      </c>
      <c r="D8732" s="54"/>
      <c r="F8732" s="89"/>
      <c r="G8732" s="93" t="s">
        <v>303</v>
      </c>
      <c r="H8732" s="575">
        <f t="shared" si="4116"/>
        <v>0</v>
      </c>
      <c r="I8732" s="555"/>
      <c r="J8732" s="555"/>
      <c r="K8732" s="555"/>
      <c r="L8732" s="555"/>
      <c r="M8732" s="555"/>
      <c r="N8732" s="153"/>
    </row>
    <row r="8733" spans="2:15" ht="20.25" customHeight="1">
      <c r="B8733" s="50" t="e">
        <f>IF((#REF!+#REF!+H8733)&lt;&gt;0,"a","b")</f>
        <v>#REF!</v>
      </c>
      <c r="C8733" s="54">
        <v>4</v>
      </c>
      <c r="D8733" s="54"/>
      <c r="F8733" s="89"/>
      <c r="G8733" s="93" t="s">
        <v>450</v>
      </c>
      <c r="H8733" s="575">
        <f t="shared" si="4116"/>
        <v>0</v>
      </c>
      <c r="I8733" s="555"/>
      <c r="J8733" s="555"/>
      <c r="K8733" s="555"/>
      <c r="L8733" s="555"/>
      <c r="M8733" s="555"/>
      <c r="N8733" s="153"/>
    </row>
    <row r="8734" spans="2:15" ht="30.75" customHeight="1">
      <c r="B8734" s="50" t="e">
        <f>IF((#REF!+#REF!+H8734)&lt;&gt;0,"a","b")</f>
        <v>#REF!</v>
      </c>
      <c r="C8734" s="54">
        <v>4</v>
      </c>
      <c r="D8734" s="54"/>
      <c r="F8734" s="89"/>
      <c r="G8734" s="93" t="s">
        <v>457</v>
      </c>
      <c r="H8734" s="575">
        <f t="shared" si="4116"/>
        <v>0</v>
      </c>
      <c r="I8734" s="555"/>
      <c r="J8734" s="555"/>
      <c r="K8734" s="555"/>
      <c r="L8734" s="555"/>
      <c r="M8734" s="555"/>
      <c r="N8734" s="153"/>
    </row>
    <row r="8735" spans="2:15" ht="20.25" customHeight="1">
      <c r="B8735" s="50" t="e">
        <f>IF((#REF!+#REF!+H8735)&lt;&gt;0,"a","b")</f>
        <v>#REF!</v>
      </c>
      <c r="C8735" s="54">
        <v>4</v>
      </c>
      <c r="D8735" s="54"/>
      <c r="F8735" s="89"/>
      <c r="G8735" s="93" t="s">
        <v>451</v>
      </c>
      <c r="H8735" s="575">
        <f t="shared" si="4116"/>
        <v>0</v>
      </c>
      <c r="I8735" s="555"/>
      <c r="J8735" s="555"/>
      <c r="K8735" s="555"/>
      <c r="L8735" s="555"/>
      <c r="M8735" s="555"/>
      <c r="N8735" s="153"/>
    </row>
    <row r="8736" spans="2:15" ht="20.25" customHeight="1">
      <c r="B8736" s="50" t="e">
        <f>IF((#REF!+#REF!+H8736)&lt;&gt;0,"a","b")</f>
        <v>#REF!</v>
      </c>
      <c r="C8736" s="54">
        <v>4</v>
      </c>
      <c r="D8736" s="54"/>
      <c r="F8736" s="89"/>
      <c r="G8736" s="93" t="s">
        <v>452</v>
      </c>
      <c r="H8736" s="575">
        <f t="shared" si="4116"/>
        <v>0</v>
      </c>
      <c r="I8736" s="555"/>
      <c r="J8736" s="555"/>
      <c r="K8736" s="555"/>
      <c r="L8736" s="555"/>
      <c r="M8736" s="555"/>
      <c r="N8736" s="153"/>
    </row>
    <row r="8737" spans="2:17" ht="20.25" customHeight="1">
      <c r="B8737" s="50" t="e">
        <f>IF((#REF!+#REF!+H8737)&lt;&gt;0,"a","b")</f>
        <v>#REF!</v>
      </c>
      <c r="C8737" s="54">
        <v>4</v>
      </c>
      <c r="D8737" s="54"/>
      <c r="F8737" s="89"/>
      <c r="G8737" s="93" t="s">
        <v>458</v>
      </c>
      <c r="H8737" s="575">
        <f t="shared" si="4116"/>
        <v>0</v>
      </c>
      <c r="I8737" s="562"/>
      <c r="J8737" s="562"/>
      <c r="K8737" s="562"/>
      <c r="L8737" s="562"/>
      <c r="M8737" s="562"/>
      <c r="N8737" s="166"/>
    </row>
    <row r="8738" spans="2:17" ht="20.25" customHeight="1">
      <c r="B8738" s="50" t="e">
        <f>IF((#REF!+#REF!+H8738)&lt;&gt;0,"a","b")</f>
        <v>#REF!</v>
      </c>
      <c r="C8738" s="54">
        <v>3</v>
      </c>
      <c r="D8738" s="54"/>
      <c r="F8738" s="89"/>
      <c r="G8738" s="108" t="s">
        <v>304</v>
      </c>
      <c r="H8738" s="574">
        <f t="shared" si="4116"/>
        <v>0</v>
      </c>
      <c r="I8738" s="564">
        <f t="shared" ref="I8738:K8738" si="4180">SUM(I8739:I8745)</f>
        <v>0</v>
      </c>
      <c r="J8738" s="564">
        <f t="shared" si="4180"/>
        <v>0</v>
      </c>
      <c r="K8738" s="564">
        <f t="shared" si="4180"/>
        <v>0</v>
      </c>
      <c r="L8738" s="564">
        <f t="shared" ref="L8738:N8738" si="4181">SUM(L8739:L8745)</f>
        <v>0</v>
      </c>
      <c r="M8738" s="564">
        <f t="shared" si="4181"/>
        <v>0</v>
      </c>
      <c r="N8738" s="159">
        <f t="shared" si="4181"/>
        <v>0</v>
      </c>
      <c r="O8738" s="60" t="s">
        <v>71</v>
      </c>
    </row>
    <row r="8739" spans="2:17" ht="20.25" customHeight="1">
      <c r="B8739" s="50" t="e">
        <f>IF((#REF!+#REF!+H8739)&lt;&gt;0,"a","b")</f>
        <v>#REF!</v>
      </c>
      <c r="C8739" s="54">
        <v>4</v>
      </c>
      <c r="D8739" s="54"/>
      <c r="F8739" s="89"/>
      <c r="G8739" s="93" t="s">
        <v>456</v>
      </c>
      <c r="H8739" s="575">
        <f t="shared" si="4116"/>
        <v>0</v>
      </c>
      <c r="I8739" s="555"/>
      <c r="J8739" s="555"/>
      <c r="K8739" s="555"/>
      <c r="L8739" s="555"/>
      <c r="M8739" s="555"/>
      <c r="N8739" s="153"/>
    </row>
    <row r="8740" spans="2:17" ht="20.25" customHeight="1">
      <c r="B8740" s="50" t="e">
        <f>IF((#REF!+#REF!+H8740)&lt;&gt;0,"a","b")</f>
        <v>#REF!</v>
      </c>
      <c r="C8740" s="54">
        <v>4</v>
      </c>
      <c r="D8740" s="54"/>
      <c r="F8740" s="89"/>
      <c r="G8740" s="93" t="s">
        <v>303</v>
      </c>
      <c r="H8740" s="575">
        <f t="shared" si="4116"/>
        <v>0</v>
      </c>
      <c r="I8740" s="555"/>
      <c r="J8740" s="555"/>
      <c r="K8740" s="555"/>
      <c r="L8740" s="555"/>
      <c r="M8740" s="555"/>
      <c r="N8740" s="153"/>
    </row>
    <row r="8741" spans="2:17" ht="20.25" customHeight="1">
      <c r="B8741" s="50" t="e">
        <f>IF((#REF!+#REF!+H8741)&lt;&gt;0,"a","b")</f>
        <v>#REF!</v>
      </c>
      <c r="C8741" s="54">
        <v>4</v>
      </c>
      <c r="D8741" s="54"/>
      <c r="F8741" s="89"/>
      <c r="G8741" s="93" t="s">
        <v>450</v>
      </c>
      <c r="H8741" s="575">
        <f t="shared" si="4116"/>
        <v>0</v>
      </c>
      <c r="I8741" s="555"/>
      <c r="J8741" s="555"/>
      <c r="K8741" s="555"/>
      <c r="L8741" s="555"/>
      <c r="M8741" s="555"/>
      <c r="N8741" s="153"/>
    </row>
    <row r="8742" spans="2:17" ht="30.75" customHeight="1">
      <c r="B8742" s="50" t="e">
        <f>IF((#REF!+#REF!+H8742)&lt;&gt;0,"a","b")</f>
        <v>#REF!</v>
      </c>
      <c r="C8742" s="54">
        <v>4</v>
      </c>
      <c r="D8742" s="54"/>
      <c r="F8742" s="89"/>
      <c r="G8742" s="93" t="s">
        <v>457</v>
      </c>
      <c r="H8742" s="575">
        <f t="shared" si="4116"/>
        <v>0</v>
      </c>
      <c r="I8742" s="555"/>
      <c r="J8742" s="555"/>
      <c r="K8742" s="555"/>
      <c r="L8742" s="555"/>
      <c r="M8742" s="555"/>
      <c r="N8742" s="153"/>
    </row>
    <row r="8743" spans="2:17" ht="20.25" customHeight="1">
      <c r="B8743" s="50" t="e">
        <f>IF((#REF!+#REF!+H8743)&lt;&gt;0,"a","b")</f>
        <v>#REF!</v>
      </c>
      <c r="C8743" s="54">
        <v>4</v>
      </c>
      <c r="D8743" s="54"/>
      <c r="F8743" s="89"/>
      <c r="G8743" s="93" t="s">
        <v>459</v>
      </c>
      <c r="H8743" s="575">
        <f t="shared" si="4116"/>
        <v>0</v>
      </c>
      <c r="I8743" s="555"/>
      <c r="J8743" s="555"/>
      <c r="K8743" s="555"/>
      <c r="L8743" s="555"/>
      <c r="M8743" s="555"/>
      <c r="N8743" s="153"/>
    </row>
    <row r="8744" spans="2:17" ht="20.25" customHeight="1">
      <c r="B8744" s="50" t="e">
        <f>IF((#REF!+#REF!+H8744)&lt;&gt;0,"a","b")</f>
        <v>#REF!</v>
      </c>
      <c r="C8744" s="54">
        <v>4</v>
      </c>
      <c r="D8744" s="54"/>
      <c r="F8744" s="89"/>
      <c r="G8744" s="93" t="s">
        <v>452</v>
      </c>
      <c r="H8744" s="575">
        <f t="shared" si="4116"/>
        <v>0</v>
      </c>
      <c r="I8744" s="555"/>
      <c r="J8744" s="555"/>
      <c r="K8744" s="555"/>
      <c r="L8744" s="555"/>
      <c r="M8744" s="555"/>
      <c r="N8744" s="153"/>
    </row>
    <row r="8745" spans="2:17" ht="21" customHeight="1">
      <c r="B8745" s="50" t="e">
        <f>IF((#REF!+#REF!+H8745)&lt;&gt;0,"a","b")</f>
        <v>#REF!</v>
      </c>
      <c r="C8745" s="54">
        <v>4</v>
      </c>
      <c r="D8745" s="54"/>
      <c r="F8745" s="89"/>
      <c r="G8745" s="93" t="s">
        <v>458</v>
      </c>
      <c r="H8745" s="575">
        <f t="shared" si="4116"/>
        <v>0</v>
      </c>
      <c r="I8745" s="555"/>
      <c r="J8745" s="555"/>
      <c r="K8745" s="555"/>
      <c r="L8745" s="555"/>
      <c r="M8745" s="555"/>
      <c r="N8745" s="153"/>
    </row>
    <row r="8746" spans="2:17" ht="63" customHeight="1">
      <c r="B8746" s="50" t="e">
        <f>IF((#REF!+#REF!+H8746)&lt;&gt;0,"a","b")</f>
        <v>#REF!</v>
      </c>
      <c r="C8746" s="54">
        <v>1</v>
      </c>
      <c r="D8746" s="68" t="s">
        <v>513</v>
      </c>
      <c r="E8746" s="45"/>
      <c r="F8746" s="114"/>
      <c r="G8746" s="115"/>
      <c r="H8746" s="580">
        <f t="shared" ref="H8746:H8975" si="4182">I8746+J8746</f>
        <v>0</v>
      </c>
      <c r="I8746" s="573">
        <f t="shared" ref="I8746:K8746" si="4183">I8748+I8880+I8943+I8959</f>
        <v>0</v>
      </c>
      <c r="J8746" s="573">
        <f t="shared" si="4183"/>
        <v>0</v>
      </c>
      <c r="K8746" s="573">
        <f t="shared" si="4183"/>
        <v>0</v>
      </c>
      <c r="L8746" s="573">
        <f t="shared" ref="L8746:N8746" si="4184">L8748+L8880+L8943+L8959</f>
        <v>0</v>
      </c>
      <c r="M8746" s="573">
        <f t="shared" si="4184"/>
        <v>0</v>
      </c>
      <c r="N8746" s="147">
        <f t="shared" si="4184"/>
        <v>0</v>
      </c>
      <c r="O8746" s="60" t="s">
        <v>71</v>
      </c>
      <c r="Q8746" s="55">
        <v>1</v>
      </c>
    </row>
    <row r="8747" spans="2:17" ht="21" customHeight="1">
      <c r="B8747" s="50" t="e">
        <f>IF((#REF!+#REF!+H8747)&lt;&gt;0,"a","b")</f>
        <v>#REF!</v>
      </c>
      <c r="C8747" s="54">
        <v>2</v>
      </c>
      <c r="D8747" s="68" t="s">
        <v>630</v>
      </c>
      <c r="F8747" s="123"/>
      <c r="G8747" s="124" t="s">
        <v>255</v>
      </c>
      <c r="H8747" s="577">
        <f t="shared" si="4182"/>
        <v>0</v>
      </c>
      <c r="I8747" s="551"/>
      <c r="J8747" s="551"/>
      <c r="K8747" s="551"/>
      <c r="L8747" s="551"/>
      <c r="M8747" s="551"/>
      <c r="N8747" s="148"/>
    </row>
    <row r="8748" spans="2:17" ht="20.25" customHeight="1">
      <c r="B8748" s="50" t="e">
        <f>IF((#REF!+#REF!+H8748)&lt;&gt;0,"a","b")</f>
        <v>#REF!</v>
      </c>
      <c r="C8748" s="54">
        <v>2</v>
      </c>
      <c r="D8748" s="68" t="s">
        <v>631</v>
      </c>
      <c r="E8748" s="45">
        <v>7066</v>
      </c>
      <c r="F8748" s="89"/>
      <c r="G8748" s="117" t="s">
        <v>256</v>
      </c>
      <c r="H8748" s="580">
        <f t="shared" si="4182"/>
        <v>0</v>
      </c>
      <c r="I8748" s="573">
        <f t="shared" ref="I8748:K8748" si="4185">I8749+I8760+I8828+I8836+I8837+I8847+I8857+I8827</f>
        <v>0</v>
      </c>
      <c r="J8748" s="573">
        <f t="shared" si="4185"/>
        <v>0</v>
      </c>
      <c r="K8748" s="573">
        <f t="shared" si="4185"/>
        <v>0</v>
      </c>
      <c r="L8748" s="573">
        <f t="shared" ref="L8748:N8748" si="4186">L8749+L8760+L8828+L8836+L8837+L8847+L8857+L8827</f>
        <v>0</v>
      </c>
      <c r="M8748" s="573">
        <f t="shared" si="4186"/>
        <v>0</v>
      </c>
      <c r="N8748" s="149">
        <f t="shared" si="4186"/>
        <v>0</v>
      </c>
      <c r="O8748" s="60" t="s">
        <v>71</v>
      </c>
    </row>
    <row r="8749" spans="2:17" ht="20.25" customHeight="1">
      <c r="B8749" s="50" t="e">
        <f>IF((#REF!+#REF!+H8749)&lt;&gt;0,"a","b")</f>
        <v>#REF!</v>
      </c>
      <c r="C8749" s="54">
        <v>31</v>
      </c>
      <c r="D8749" s="68" t="s">
        <v>632</v>
      </c>
      <c r="F8749" s="89"/>
      <c r="G8749" s="90" t="s">
        <v>257</v>
      </c>
      <c r="H8749" s="578">
        <f t="shared" si="4182"/>
        <v>0</v>
      </c>
      <c r="I8749" s="564">
        <f t="shared" ref="I8749:K8749" si="4187">I8750+I8759</f>
        <v>0</v>
      </c>
      <c r="J8749" s="564">
        <f t="shared" si="4187"/>
        <v>0</v>
      </c>
      <c r="K8749" s="564">
        <f t="shared" si="4187"/>
        <v>0</v>
      </c>
      <c r="L8749" s="564">
        <f t="shared" ref="L8749:N8749" si="4188">L8750+L8759</f>
        <v>0</v>
      </c>
      <c r="M8749" s="564">
        <f t="shared" si="4188"/>
        <v>0</v>
      </c>
      <c r="N8749" s="150">
        <f t="shared" si="4188"/>
        <v>0</v>
      </c>
      <c r="O8749" s="60" t="s">
        <v>71</v>
      </c>
    </row>
    <row r="8750" spans="2:17" ht="20.25" customHeight="1">
      <c r="B8750" s="50" t="e">
        <f>IF((#REF!+#REF!+H8750)&lt;&gt;0,"a","b")</f>
        <v>#REF!</v>
      </c>
      <c r="C8750" s="54">
        <v>4</v>
      </c>
      <c r="D8750" s="54"/>
      <c r="F8750" s="92"/>
      <c r="G8750" s="93" t="s">
        <v>258</v>
      </c>
      <c r="H8750" s="578">
        <f t="shared" si="4182"/>
        <v>0</v>
      </c>
      <c r="I8750" s="565">
        <f t="shared" ref="I8750:K8750" si="4189">I8751+I8758</f>
        <v>0</v>
      </c>
      <c r="J8750" s="565">
        <f t="shared" si="4189"/>
        <v>0</v>
      </c>
      <c r="K8750" s="565">
        <f t="shared" si="4189"/>
        <v>0</v>
      </c>
      <c r="L8750" s="565">
        <f t="shared" ref="L8750:N8750" si="4190">L8751+L8758</f>
        <v>0</v>
      </c>
      <c r="M8750" s="565">
        <f t="shared" si="4190"/>
        <v>0</v>
      </c>
      <c r="N8750" s="151">
        <f t="shared" si="4190"/>
        <v>0</v>
      </c>
      <c r="O8750" s="60" t="s">
        <v>71</v>
      </c>
    </row>
    <row r="8751" spans="2:17" ht="20.25" customHeight="1">
      <c r="B8751" s="50" t="e">
        <f>IF((#REF!+#REF!+H8751)&lt;&gt;0,"a","b")</f>
        <v>#REF!</v>
      </c>
      <c r="C8751" s="54">
        <v>5</v>
      </c>
      <c r="D8751" s="54"/>
      <c r="F8751" s="89"/>
      <c r="G8751" s="95" t="s">
        <v>259</v>
      </c>
      <c r="H8751" s="578">
        <f t="shared" si="4182"/>
        <v>0</v>
      </c>
      <c r="I8751" s="560">
        <f t="shared" ref="I8751:K8751" si="4191">SUM(I8752:I8757)</f>
        <v>0</v>
      </c>
      <c r="J8751" s="560">
        <f t="shared" si="4191"/>
        <v>0</v>
      </c>
      <c r="K8751" s="560">
        <f t="shared" si="4191"/>
        <v>0</v>
      </c>
      <c r="L8751" s="560">
        <f t="shared" ref="L8751:N8751" si="4192">SUM(L8752:L8757)</f>
        <v>0</v>
      </c>
      <c r="M8751" s="560">
        <f t="shared" si="4192"/>
        <v>0</v>
      </c>
      <c r="N8751" s="152">
        <f t="shared" si="4192"/>
        <v>0</v>
      </c>
      <c r="O8751" s="60" t="s">
        <v>71</v>
      </c>
    </row>
    <row r="8752" spans="2:17" ht="20.25" customHeight="1">
      <c r="B8752" s="50" t="e">
        <f>IF((#REF!+#REF!+H8752)&lt;&gt;0,"a","b")</f>
        <v>#REF!</v>
      </c>
      <c r="C8752" s="54">
        <v>6</v>
      </c>
      <c r="D8752" s="54"/>
      <c r="F8752" s="89"/>
      <c r="G8752" s="97" t="s">
        <v>260</v>
      </c>
      <c r="H8752" s="579">
        <f t="shared" si="4182"/>
        <v>0</v>
      </c>
      <c r="I8752" s="553"/>
      <c r="J8752" s="553"/>
      <c r="K8752" s="553"/>
      <c r="L8752" s="553"/>
      <c r="M8752" s="553"/>
      <c r="N8752" s="138"/>
    </row>
    <row r="8753" spans="2:15" ht="20.25" customHeight="1">
      <c r="B8753" s="50" t="e">
        <f>IF((#REF!+#REF!+H8753)&lt;&gt;0,"a","b")</f>
        <v>#REF!</v>
      </c>
      <c r="C8753" s="54">
        <v>6</v>
      </c>
      <c r="D8753" s="54"/>
      <c r="F8753" s="89"/>
      <c r="G8753" s="97" t="s">
        <v>261</v>
      </c>
      <c r="H8753" s="552">
        <f t="shared" si="4182"/>
        <v>0</v>
      </c>
      <c r="I8753" s="553"/>
      <c r="J8753" s="553"/>
      <c r="K8753" s="553"/>
      <c r="L8753" s="553"/>
      <c r="M8753" s="553"/>
      <c r="N8753" s="138"/>
    </row>
    <row r="8754" spans="2:15" ht="20.25" customHeight="1">
      <c r="B8754" s="50" t="e">
        <f>IF((#REF!+#REF!+H8754)&lt;&gt;0,"a","b")</f>
        <v>#REF!</v>
      </c>
      <c r="C8754" s="54">
        <v>6</v>
      </c>
      <c r="D8754" s="54"/>
      <c r="F8754" s="89"/>
      <c r="G8754" s="97" t="s">
        <v>262</v>
      </c>
      <c r="H8754" s="558">
        <f t="shared" si="4182"/>
        <v>0</v>
      </c>
      <c r="I8754" s="553"/>
      <c r="J8754" s="553"/>
      <c r="K8754" s="553"/>
      <c r="L8754" s="553"/>
      <c r="M8754" s="553"/>
      <c r="N8754" s="138"/>
    </row>
    <row r="8755" spans="2:15" ht="20.25" customHeight="1">
      <c r="B8755" s="50" t="e">
        <f>IF((#REF!+#REF!+H8755)&lt;&gt;0,"a","b")</f>
        <v>#REF!</v>
      </c>
      <c r="C8755" s="54">
        <v>6</v>
      </c>
      <c r="D8755" s="54"/>
      <c r="F8755" s="89"/>
      <c r="G8755" s="97" t="s">
        <v>263</v>
      </c>
      <c r="H8755" s="558">
        <f t="shared" si="4182"/>
        <v>0</v>
      </c>
      <c r="I8755" s="553"/>
      <c r="J8755" s="553"/>
      <c r="K8755" s="553"/>
      <c r="L8755" s="553"/>
      <c r="M8755" s="553"/>
      <c r="N8755" s="138"/>
    </row>
    <row r="8756" spans="2:15" ht="20.25" customHeight="1">
      <c r="B8756" s="50" t="e">
        <f>IF((#REF!+#REF!+H8756)&lt;&gt;0,"a","b")</f>
        <v>#REF!</v>
      </c>
      <c r="C8756" s="54">
        <v>6</v>
      </c>
      <c r="D8756" s="54"/>
      <c r="F8756" s="89"/>
      <c r="G8756" s="97" t="s">
        <v>264</v>
      </c>
      <c r="H8756" s="552">
        <f t="shared" si="4182"/>
        <v>0</v>
      </c>
      <c r="I8756" s="553"/>
      <c r="J8756" s="553"/>
      <c r="K8756" s="553"/>
      <c r="L8756" s="553"/>
      <c r="M8756" s="553"/>
      <c r="N8756" s="138"/>
    </row>
    <row r="8757" spans="2:15" ht="20.25" customHeight="1">
      <c r="B8757" s="50" t="e">
        <f>IF((#REF!+#REF!+H8757)&lt;&gt;0,"a","b")</f>
        <v>#REF!</v>
      </c>
      <c r="C8757" s="54">
        <v>6</v>
      </c>
      <c r="D8757" s="54"/>
      <c r="F8757" s="89"/>
      <c r="G8757" s="97" t="s">
        <v>265</v>
      </c>
      <c r="H8757" s="552">
        <f t="shared" si="4182"/>
        <v>0</v>
      </c>
      <c r="I8757" s="553"/>
      <c r="J8757" s="553"/>
      <c r="K8757" s="553"/>
      <c r="L8757" s="553"/>
      <c r="M8757" s="553"/>
      <c r="N8757" s="138"/>
    </row>
    <row r="8758" spans="2:15" ht="20.25" customHeight="1">
      <c r="B8758" s="50" t="e">
        <f>IF((#REF!+#REF!+H8758)&lt;&gt;0,"a","b")</f>
        <v>#REF!</v>
      </c>
      <c r="C8758" s="54">
        <v>5</v>
      </c>
      <c r="D8758" s="54"/>
      <c r="F8758" s="89"/>
      <c r="G8758" s="95" t="s">
        <v>266</v>
      </c>
      <c r="H8758" s="552">
        <f t="shared" si="4182"/>
        <v>0</v>
      </c>
      <c r="I8758" s="554"/>
      <c r="J8758" s="554"/>
      <c r="K8758" s="554"/>
      <c r="L8758" s="554"/>
      <c r="M8758" s="554"/>
      <c r="N8758" s="154"/>
    </row>
    <row r="8759" spans="2:15" ht="20.25" customHeight="1">
      <c r="B8759" s="50" t="e">
        <f>IF((#REF!+#REF!+H8759)&lt;&gt;0,"a","b")</f>
        <v>#REF!</v>
      </c>
      <c r="C8759" s="54">
        <v>4</v>
      </c>
      <c r="D8759" s="54"/>
      <c r="F8759" s="89"/>
      <c r="G8759" s="93" t="s">
        <v>267</v>
      </c>
      <c r="H8759" s="552">
        <f t="shared" si="4182"/>
        <v>0</v>
      </c>
      <c r="I8759" s="555"/>
      <c r="J8759" s="555"/>
      <c r="K8759" s="555"/>
      <c r="L8759" s="555"/>
      <c r="M8759" s="555"/>
      <c r="N8759" s="153"/>
    </row>
    <row r="8760" spans="2:15" ht="20.25" customHeight="1">
      <c r="B8760" s="50" t="e">
        <f>IF((#REF!+#REF!+H8760)&lt;&gt;0,"a","b")</f>
        <v>#REF!</v>
      </c>
      <c r="C8760" s="54">
        <v>3</v>
      </c>
      <c r="D8760" s="54"/>
      <c r="F8760" s="89"/>
      <c r="G8760" s="90" t="s">
        <v>268</v>
      </c>
      <c r="H8760" s="563">
        <f t="shared" si="4182"/>
        <v>0</v>
      </c>
      <c r="I8760" s="564">
        <f t="shared" ref="I8760:K8760" si="4193">I8761+I8762+I8765+I8801+I8802+I8803+I8804+I8805+I8812+I8813</f>
        <v>0</v>
      </c>
      <c r="J8760" s="564">
        <f t="shared" si="4193"/>
        <v>0</v>
      </c>
      <c r="K8760" s="564">
        <f t="shared" si="4193"/>
        <v>0</v>
      </c>
      <c r="L8760" s="564">
        <f t="shared" ref="L8760:N8760" si="4194">L8761+L8762+L8765+L8801+L8802+L8803+L8804+L8805+L8812+L8813</f>
        <v>0</v>
      </c>
      <c r="M8760" s="564">
        <f t="shared" si="4194"/>
        <v>0</v>
      </c>
      <c r="N8760" s="150">
        <f t="shared" si="4194"/>
        <v>0</v>
      </c>
      <c r="O8760" s="60" t="s">
        <v>71</v>
      </c>
    </row>
    <row r="8761" spans="2:15" ht="20.25" customHeight="1">
      <c r="B8761" s="50" t="e">
        <f>IF((#REF!+#REF!+H8761)&lt;&gt;0,"a","b")</f>
        <v>#REF!</v>
      </c>
      <c r="C8761" s="54">
        <v>4</v>
      </c>
      <c r="D8761" s="54"/>
      <c r="F8761" s="89"/>
      <c r="G8761" s="93" t="s">
        <v>269</v>
      </c>
      <c r="H8761" s="556">
        <f t="shared" si="4182"/>
        <v>0</v>
      </c>
      <c r="I8761" s="555"/>
      <c r="J8761" s="555"/>
      <c r="K8761" s="555"/>
      <c r="L8761" s="555"/>
      <c r="M8761" s="555"/>
      <c r="N8761" s="153"/>
    </row>
    <row r="8762" spans="2:15" ht="20.25" customHeight="1">
      <c r="B8762" s="50" t="e">
        <f>IF((#REF!+#REF!+H8762)&lt;&gt;0,"a","b")</f>
        <v>#REF!</v>
      </c>
      <c r="C8762" s="54">
        <v>4</v>
      </c>
      <c r="D8762" s="54"/>
      <c r="F8762" s="89"/>
      <c r="G8762" s="93" t="s">
        <v>270</v>
      </c>
      <c r="H8762" s="566">
        <f t="shared" si="4182"/>
        <v>0</v>
      </c>
      <c r="I8762" s="565">
        <f t="shared" ref="I8762:K8762" si="4195">SUM(I8763:I8764)</f>
        <v>0</v>
      </c>
      <c r="J8762" s="565">
        <f t="shared" si="4195"/>
        <v>0</v>
      </c>
      <c r="K8762" s="565">
        <f t="shared" si="4195"/>
        <v>0</v>
      </c>
      <c r="L8762" s="565">
        <f t="shared" ref="L8762:N8762" si="4196">SUM(L8763:L8764)</f>
        <v>0</v>
      </c>
      <c r="M8762" s="565">
        <f t="shared" si="4196"/>
        <v>0</v>
      </c>
      <c r="N8762" s="151">
        <f t="shared" si="4196"/>
        <v>0</v>
      </c>
      <c r="O8762" s="60" t="s">
        <v>71</v>
      </c>
    </row>
    <row r="8763" spans="2:15" ht="20.25" customHeight="1">
      <c r="B8763" s="50" t="e">
        <f>IF((#REF!+#REF!+H8763)&lt;&gt;0,"a","b")</f>
        <v>#REF!</v>
      </c>
      <c r="C8763" s="54">
        <v>5</v>
      </c>
      <c r="D8763" s="54"/>
      <c r="F8763" s="89"/>
      <c r="G8763" s="95" t="s">
        <v>271</v>
      </c>
      <c r="H8763" s="556">
        <f t="shared" si="4182"/>
        <v>0</v>
      </c>
      <c r="I8763" s="554"/>
      <c r="J8763" s="554"/>
      <c r="K8763" s="554"/>
      <c r="L8763" s="554"/>
      <c r="M8763" s="554"/>
      <c r="N8763" s="154"/>
    </row>
    <row r="8764" spans="2:15" ht="20.25" customHeight="1">
      <c r="B8764" s="50" t="e">
        <f>IF((#REF!+#REF!+H8764)&lt;&gt;0,"a","b")</f>
        <v>#REF!</v>
      </c>
      <c r="C8764" s="54">
        <v>5</v>
      </c>
      <c r="D8764" s="54"/>
      <c r="F8764" s="89"/>
      <c r="G8764" s="95" t="s">
        <v>272</v>
      </c>
      <c r="H8764" s="556">
        <f t="shared" si="4182"/>
        <v>0</v>
      </c>
      <c r="I8764" s="554"/>
      <c r="J8764" s="554"/>
      <c r="K8764" s="554"/>
      <c r="L8764" s="554"/>
      <c r="M8764" s="554"/>
      <c r="N8764" s="154"/>
    </row>
    <row r="8765" spans="2:15" ht="20.25" customHeight="1">
      <c r="B8765" s="50" t="e">
        <f>IF((#REF!+#REF!+H8765)&lt;&gt;0,"a","b")</f>
        <v>#REF!</v>
      </c>
      <c r="C8765" s="54">
        <v>4</v>
      </c>
      <c r="D8765" s="54"/>
      <c r="F8765" s="89"/>
      <c r="G8765" s="93" t="s">
        <v>273</v>
      </c>
      <c r="H8765" s="566">
        <f t="shared" si="4182"/>
        <v>0</v>
      </c>
      <c r="I8765" s="565">
        <f t="shared" ref="I8765:K8765" si="4197">I8766+I8767+I8768+I8769+I8781+I8785+I8786+I8787+I8788+I8789+I8790+I8791+I8799+I8800</f>
        <v>0</v>
      </c>
      <c r="J8765" s="565">
        <f t="shared" si="4197"/>
        <v>0</v>
      </c>
      <c r="K8765" s="565">
        <f t="shared" si="4197"/>
        <v>0</v>
      </c>
      <c r="L8765" s="565">
        <f t="shared" ref="L8765:N8765" si="4198">L8766+L8767+L8768+L8769+L8781+L8785+L8786+L8787+L8788+L8789+L8790+L8791+L8799+L8800</f>
        <v>0</v>
      </c>
      <c r="M8765" s="565">
        <f t="shared" si="4198"/>
        <v>0</v>
      </c>
      <c r="N8765" s="151">
        <f t="shared" si="4198"/>
        <v>0</v>
      </c>
      <c r="O8765" s="60" t="s">
        <v>71</v>
      </c>
    </row>
    <row r="8766" spans="2:15" ht="42.75" customHeight="1">
      <c r="B8766" s="50" t="e">
        <f>IF((#REF!+#REF!+H8766)&lt;&gt;0,"a","b")</f>
        <v>#REF!</v>
      </c>
      <c r="C8766" s="54">
        <v>5</v>
      </c>
      <c r="D8766" s="54"/>
      <c r="F8766" s="89"/>
      <c r="G8766" s="95" t="s">
        <v>322</v>
      </c>
      <c r="H8766" s="556">
        <f t="shared" si="4182"/>
        <v>0</v>
      </c>
      <c r="I8766" s="554"/>
      <c r="J8766" s="554"/>
      <c r="K8766" s="554"/>
      <c r="L8766" s="554"/>
      <c r="M8766" s="554"/>
      <c r="N8766" s="154"/>
    </row>
    <row r="8767" spans="2:15" ht="30.75" customHeight="1">
      <c r="B8767" s="50" t="e">
        <f>IF((#REF!+#REF!+H8767)&lt;&gt;0,"a","b")</f>
        <v>#REF!</v>
      </c>
      <c r="C8767" s="54">
        <v>5</v>
      </c>
      <c r="D8767" s="54"/>
      <c r="F8767" s="89"/>
      <c r="G8767" s="111" t="s">
        <v>289</v>
      </c>
      <c r="H8767" s="556">
        <f t="shared" si="4182"/>
        <v>0</v>
      </c>
      <c r="I8767" s="554"/>
      <c r="J8767" s="554"/>
      <c r="K8767" s="554"/>
      <c r="L8767" s="554"/>
      <c r="M8767" s="554"/>
      <c r="N8767" s="154"/>
    </row>
    <row r="8768" spans="2:15" ht="60.75" customHeight="1">
      <c r="B8768" s="50" t="e">
        <f>IF((#REF!+#REF!+H8768)&lt;&gt;0,"a","b")</f>
        <v>#REF!</v>
      </c>
      <c r="C8768" s="54">
        <v>5</v>
      </c>
      <c r="D8768" s="54"/>
      <c r="F8768" s="89"/>
      <c r="G8768" s="111" t="s">
        <v>323</v>
      </c>
      <c r="H8768" s="556">
        <f t="shared" si="4182"/>
        <v>0</v>
      </c>
      <c r="I8768" s="554"/>
      <c r="J8768" s="554"/>
      <c r="K8768" s="554"/>
      <c r="L8768" s="554"/>
      <c r="M8768" s="554"/>
      <c r="N8768" s="154"/>
    </row>
    <row r="8769" spans="2:15" ht="30.75" customHeight="1">
      <c r="B8769" s="50" t="e">
        <f>IF((#REF!+#REF!+H8769)&lt;&gt;0,"a","b")</f>
        <v>#REF!</v>
      </c>
      <c r="C8769" s="54">
        <v>5</v>
      </c>
      <c r="D8769" s="54"/>
      <c r="F8769" s="89"/>
      <c r="G8769" s="95" t="s">
        <v>288</v>
      </c>
      <c r="H8769" s="566">
        <f t="shared" si="4182"/>
        <v>0</v>
      </c>
      <c r="I8769" s="560">
        <f t="shared" ref="I8769:K8769" si="4199">SUM(I8770:I8780)</f>
        <v>0</v>
      </c>
      <c r="J8769" s="560">
        <f t="shared" si="4199"/>
        <v>0</v>
      </c>
      <c r="K8769" s="560">
        <f t="shared" si="4199"/>
        <v>0</v>
      </c>
      <c r="L8769" s="560">
        <f t="shared" ref="L8769:N8769" si="4200">SUM(L8770:L8780)</f>
        <v>0</v>
      </c>
      <c r="M8769" s="560">
        <f t="shared" si="4200"/>
        <v>0</v>
      </c>
      <c r="N8769" s="152">
        <f t="shared" si="4200"/>
        <v>0</v>
      </c>
      <c r="O8769" s="60" t="s">
        <v>71</v>
      </c>
    </row>
    <row r="8770" spans="2:15" ht="20.25" customHeight="1">
      <c r="B8770" s="50" t="e">
        <f>IF((#REF!+#REF!+H8770)&lt;&gt;0,"a","b")</f>
        <v>#REF!</v>
      </c>
      <c r="C8770" s="54">
        <v>6</v>
      </c>
      <c r="D8770" s="54"/>
      <c r="F8770" s="89"/>
      <c r="G8770" s="97" t="s">
        <v>274</v>
      </c>
      <c r="H8770" s="556">
        <f t="shared" si="4182"/>
        <v>0</v>
      </c>
      <c r="I8770" s="557"/>
      <c r="J8770" s="557"/>
      <c r="K8770" s="557"/>
      <c r="L8770" s="557"/>
      <c r="M8770" s="557"/>
      <c r="N8770" s="155"/>
    </row>
    <row r="8771" spans="2:15" ht="20.25" customHeight="1">
      <c r="B8771" s="50" t="e">
        <f>IF((#REF!+#REF!+H8771)&lt;&gt;0,"a","b")</f>
        <v>#REF!</v>
      </c>
      <c r="C8771" s="54">
        <v>6</v>
      </c>
      <c r="D8771" s="54"/>
      <c r="F8771" s="89"/>
      <c r="G8771" s="97" t="s">
        <v>275</v>
      </c>
      <c r="H8771" s="556">
        <f t="shared" si="4182"/>
        <v>0</v>
      </c>
      <c r="I8771" s="557"/>
      <c r="J8771" s="557"/>
      <c r="K8771" s="557"/>
      <c r="L8771" s="557"/>
      <c r="M8771" s="557"/>
      <c r="N8771" s="155"/>
    </row>
    <row r="8772" spans="2:15" ht="20.25" customHeight="1">
      <c r="B8772" s="50" t="e">
        <f>IF((#REF!+#REF!+H8772)&lt;&gt;0,"a","b")</f>
        <v>#REF!</v>
      </c>
      <c r="C8772" s="54">
        <v>6</v>
      </c>
      <c r="D8772" s="54"/>
      <c r="F8772" s="89"/>
      <c r="G8772" s="97" t="s">
        <v>276</v>
      </c>
      <c r="H8772" s="556">
        <f t="shared" si="4182"/>
        <v>0</v>
      </c>
      <c r="I8772" s="557"/>
      <c r="J8772" s="557"/>
      <c r="K8772" s="557"/>
      <c r="L8772" s="557"/>
      <c r="M8772" s="557"/>
      <c r="N8772" s="155"/>
    </row>
    <row r="8773" spans="2:15" ht="20.25" customHeight="1">
      <c r="B8773" s="50" t="e">
        <f>IF((#REF!+#REF!+H8773)&lt;&gt;0,"a","b")</f>
        <v>#REF!</v>
      </c>
      <c r="C8773" s="54">
        <v>6</v>
      </c>
      <c r="D8773" s="54"/>
      <c r="F8773" s="89"/>
      <c r="G8773" s="97" t="s">
        <v>277</v>
      </c>
      <c r="H8773" s="556">
        <f t="shared" si="4182"/>
        <v>0</v>
      </c>
      <c r="I8773" s="557"/>
      <c r="J8773" s="557"/>
      <c r="K8773" s="557"/>
      <c r="L8773" s="557"/>
      <c r="M8773" s="557"/>
      <c r="N8773" s="155"/>
    </row>
    <row r="8774" spans="2:15" ht="20.25" customHeight="1">
      <c r="B8774" s="50" t="e">
        <f>IF((#REF!+#REF!+H8774)&lt;&gt;0,"a","b")</f>
        <v>#REF!</v>
      </c>
      <c r="C8774" s="54">
        <v>6</v>
      </c>
      <c r="D8774" s="54"/>
      <c r="F8774" s="89"/>
      <c r="G8774" s="97" t="s">
        <v>278</v>
      </c>
      <c r="H8774" s="556">
        <f t="shared" si="4182"/>
        <v>0</v>
      </c>
      <c r="I8774" s="557"/>
      <c r="J8774" s="557"/>
      <c r="K8774" s="557"/>
      <c r="L8774" s="557"/>
      <c r="M8774" s="557"/>
      <c r="N8774" s="155"/>
    </row>
    <row r="8775" spans="2:15" ht="20.25" customHeight="1">
      <c r="B8775" s="50" t="e">
        <f>IF((#REF!+#REF!+H8775)&lt;&gt;0,"a","b")</f>
        <v>#REF!</v>
      </c>
      <c r="C8775" s="54">
        <v>6</v>
      </c>
      <c r="D8775" s="54"/>
      <c r="F8775" s="89"/>
      <c r="G8775" s="97" t="s">
        <v>279</v>
      </c>
      <c r="H8775" s="552">
        <f t="shared" si="4182"/>
        <v>0</v>
      </c>
      <c r="I8775" s="557"/>
      <c r="J8775" s="557"/>
      <c r="K8775" s="557"/>
      <c r="L8775" s="557"/>
      <c r="M8775" s="557"/>
      <c r="N8775" s="155"/>
    </row>
    <row r="8776" spans="2:15" ht="20.25" customHeight="1">
      <c r="B8776" s="50" t="e">
        <f>IF((#REF!+#REF!+H8776)&lt;&gt;0,"a","b")</f>
        <v>#REF!</v>
      </c>
      <c r="C8776" s="54">
        <v>6</v>
      </c>
      <c r="D8776" s="54"/>
      <c r="F8776" s="89"/>
      <c r="G8776" s="97" t="s">
        <v>280</v>
      </c>
      <c r="H8776" s="552">
        <f t="shared" si="4182"/>
        <v>0</v>
      </c>
      <c r="I8776" s="557"/>
      <c r="J8776" s="557"/>
      <c r="K8776" s="557"/>
      <c r="L8776" s="557"/>
      <c r="M8776" s="557"/>
      <c r="N8776" s="155"/>
    </row>
    <row r="8777" spans="2:15" ht="20.25" customHeight="1">
      <c r="B8777" s="50" t="e">
        <f>IF((#REF!+#REF!+H8777)&lt;&gt;0,"a","b")</f>
        <v>#REF!</v>
      </c>
      <c r="C8777" s="54">
        <v>6</v>
      </c>
      <c r="D8777" s="54"/>
      <c r="F8777" s="89"/>
      <c r="G8777" s="97" t="s">
        <v>281</v>
      </c>
      <c r="H8777" s="552">
        <f t="shared" si="4182"/>
        <v>0</v>
      </c>
      <c r="I8777" s="557"/>
      <c r="J8777" s="557"/>
      <c r="K8777" s="557"/>
      <c r="L8777" s="557"/>
      <c r="M8777" s="557"/>
      <c r="N8777" s="155"/>
    </row>
    <row r="8778" spans="2:15" ht="20.25" customHeight="1">
      <c r="B8778" s="50" t="e">
        <f>IF((#REF!+#REF!+H8778)&lt;&gt;0,"a","b")</f>
        <v>#REF!</v>
      </c>
      <c r="C8778" s="54">
        <v>6</v>
      </c>
      <c r="D8778" s="54"/>
      <c r="F8778" s="89"/>
      <c r="G8778" s="97" t="s">
        <v>282</v>
      </c>
      <c r="H8778" s="552">
        <f t="shared" si="4182"/>
        <v>0</v>
      </c>
      <c r="I8778" s="557"/>
      <c r="J8778" s="557"/>
      <c r="K8778" s="557"/>
      <c r="L8778" s="557"/>
      <c r="M8778" s="557"/>
      <c r="N8778" s="155"/>
    </row>
    <row r="8779" spans="2:15" ht="20.25" customHeight="1">
      <c r="B8779" s="50" t="e">
        <f>IF((#REF!+#REF!+H8779)&lt;&gt;0,"a","b")</f>
        <v>#REF!</v>
      </c>
      <c r="C8779" s="54">
        <v>6</v>
      </c>
      <c r="D8779" s="54"/>
      <c r="F8779" s="89"/>
      <c r="G8779" s="97" t="s">
        <v>283</v>
      </c>
      <c r="H8779" s="552">
        <f t="shared" si="4182"/>
        <v>0</v>
      </c>
      <c r="I8779" s="557"/>
      <c r="J8779" s="557"/>
      <c r="K8779" s="557"/>
      <c r="L8779" s="557"/>
      <c r="M8779" s="557"/>
      <c r="N8779" s="155"/>
    </row>
    <row r="8780" spans="2:15" ht="30.75" customHeight="1">
      <c r="B8780" s="50" t="e">
        <f>IF((#REF!+#REF!+H8780)&lt;&gt;0,"a","b")</f>
        <v>#REF!</v>
      </c>
      <c r="C8780" s="54">
        <v>6</v>
      </c>
      <c r="D8780" s="54"/>
      <c r="F8780" s="89"/>
      <c r="G8780" s="97" t="s">
        <v>324</v>
      </c>
      <c r="H8780" s="552">
        <f t="shared" si="4182"/>
        <v>0</v>
      </c>
      <c r="I8780" s="557"/>
      <c r="J8780" s="557"/>
      <c r="K8780" s="557"/>
      <c r="L8780" s="557"/>
      <c r="M8780" s="557"/>
      <c r="N8780" s="155"/>
    </row>
    <row r="8781" spans="2:15" ht="20.25" customHeight="1">
      <c r="B8781" s="50" t="e">
        <f>IF((#REF!+#REF!+H8781)&lt;&gt;0,"a","b")</f>
        <v>#REF!</v>
      </c>
      <c r="C8781" s="54">
        <v>5</v>
      </c>
      <c r="D8781" s="54"/>
      <c r="F8781" s="89"/>
      <c r="G8781" s="95" t="s">
        <v>290</v>
      </c>
      <c r="H8781" s="566">
        <f t="shared" si="4182"/>
        <v>0</v>
      </c>
      <c r="I8781" s="560">
        <f t="shared" ref="I8781:K8781" si="4201">SUM(I8782:I8784)</f>
        <v>0</v>
      </c>
      <c r="J8781" s="560">
        <f t="shared" si="4201"/>
        <v>0</v>
      </c>
      <c r="K8781" s="560">
        <f t="shared" si="4201"/>
        <v>0</v>
      </c>
      <c r="L8781" s="560">
        <f t="shared" ref="L8781:N8781" si="4202">SUM(L8782:L8784)</f>
        <v>0</v>
      </c>
      <c r="M8781" s="560">
        <f t="shared" si="4202"/>
        <v>0</v>
      </c>
      <c r="N8781" s="152">
        <f t="shared" si="4202"/>
        <v>0</v>
      </c>
      <c r="O8781" s="60" t="s">
        <v>71</v>
      </c>
    </row>
    <row r="8782" spans="2:15" ht="20.25" customHeight="1">
      <c r="B8782" s="50" t="e">
        <f>IF((#REF!+#REF!+H8782)&lt;&gt;0,"a","b")</f>
        <v>#REF!</v>
      </c>
      <c r="C8782" s="54">
        <v>6</v>
      </c>
      <c r="D8782" s="54"/>
      <c r="F8782" s="89"/>
      <c r="G8782" s="97" t="s">
        <v>284</v>
      </c>
      <c r="H8782" s="556">
        <f t="shared" si="4182"/>
        <v>0</v>
      </c>
      <c r="I8782" s="557"/>
      <c r="J8782" s="557"/>
      <c r="K8782" s="557"/>
      <c r="L8782" s="557"/>
      <c r="M8782" s="557"/>
      <c r="N8782" s="155"/>
    </row>
    <row r="8783" spans="2:15" ht="20.25" customHeight="1">
      <c r="B8783" s="50" t="e">
        <f>IF((#REF!+#REF!+H8783)&lt;&gt;0,"a","b")</f>
        <v>#REF!</v>
      </c>
      <c r="C8783" s="54">
        <v>6</v>
      </c>
      <c r="D8783" s="54"/>
      <c r="F8783" s="89"/>
      <c r="G8783" s="97" t="s">
        <v>285</v>
      </c>
      <c r="H8783" s="556">
        <f t="shared" si="4182"/>
        <v>0</v>
      </c>
      <c r="I8783" s="557"/>
      <c r="J8783" s="557"/>
      <c r="K8783" s="557"/>
      <c r="L8783" s="557"/>
      <c r="M8783" s="557"/>
      <c r="N8783" s="155"/>
    </row>
    <row r="8784" spans="2:15" ht="30.75" customHeight="1">
      <c r="B8784" s="50" t="e">
        <f>IF((#REF!+#REF!+H8784)&lt;&gt;0,"a","b")</f>
        <v>#REF!</v>
      </c>
      <c r="C8784" s="54">
        <v>6</v>
      </c>
      <c r="D8784" s="54"/>
      <c r="F8784" s="89"/>
      <c r="G8784" s="97" t="s">
        <v>325</v>
      </c>
      <c r="H8784" s="556">
        <f t="shared" si="4182"/>
        <v>0</v>
      </c>
      <c r="I8784" s="557"/>
      <c r="J8784" s="557"/>
      <c r="K8784" s="557"/>
      <c r="L8784" s="557"/>
      <c r="M8784" s="557"/>
      <c r="N8784" s="155"/>
    </row>
    <row r="8785" spans="2:15" ht="30.75" customHeight="1">
      <c r="B8785" s="50" t="e">
        <f>IF((#REF!+#REF!+H8785)&lt;&gt;0,"a","b")</f>
        <v>#REF!</v>
      </c>
      <c r="C8785" s="54">
        <v>5</v>
      </c>
      <c r="D8785" s="54"/>
      <c r="F8785" s="89"/>
      <c r="G8785" s="95" t="s">
        <v>326</v>
      </c>
      <c r="H8785" s="556">
        <f t="shared" si="4182"/>
        <v>0</v>
      </c>
      <c r="I8785" s="554"/>
      <c r="J8785" s="554"/>
      <c r="K8785" s="554"/>
      <c r="L8785" s="554"/>
      <c r="M8785" s="554"/>
      <c r="N8785" s="154"/>
    </row>
    <row r="8786" spans="2:15" ht="34.5" customHeight="1">
      <c r="B8786" s="50" t="e">
        <f>IF((#REF!+#REF!+H8786)&lt;&gt;0,"a","b")</f>
        <v>#REF!</v>
      </c>
      <c r="C8786" s="54">
        <v>5</v>
      </c>
      <c r="D8786" s="54"/>
      <c r="F8786" s="89"/>
      <c r="G8786" s="128" t="s">
        <v>460</v>
      </c>
      <c r="H8786" s="556">
        <f t="shared" si="4182"/>
        <v>0</v>
      </c>
      <c r="I8786" s="554"/>
      <c r="J8786" s="554"/>
      <c r="K8786" s="554"/>
      <c r="L8786" s="554"/>
      <c r="M8786" s="554"/>
      <c r="N8786" s="154"/>
    </row>
    <row r="8787" spans="2:15" ht="34.5" customHeight="1">
      <c r="B8787" s="50" t="e">
        <f>IF((#REF!+#REF!+H8787)&lt;&gt;0,"a","b")</f>
        <v>#REF!</v>
      </c>
      <c r="C8787" s="54">
        <v>5</v>
      </c>
      <c r="D8787" s="54"/>
      <c r="F8787" s="89"/>
      <c r="G8787" s="95" t="s">
        <v>327</v>
      </c>
      <c r="H8787" s="556">
        <f t="shared" si="4182"/>
        <v>0</v>
      </c>
      <c r="I8787" s="554"/>
      <c r="J8787" s="554"/>
      <c r="K8787" s="554"/>
      <c r="L8787" s="554"/>
      <c r="M8787" s="554"/>
      <c r="N8787" s="154"/>
    </row>
    <row r="8788" spans="2:15" ht="50.25" customHeight="1">
      <c r="B8788" s="50" t="e">
        <f>IF((#REF!+#REF!+H8788)&lt;&gt;0,"a","b")</f>
        <v>#REF!</v>
      </c>
      <c r="C8788" s="54">
        <v>5</v>
      </c>
      <c r="D8788" s="54"/>
      <c r="F8788" s="89"/>
      <c r="G8788" s="95" t="s">
        <v>328</v>
      </c>
      <c r="H8788" s="552">
        <f t="shared" si="4182"/>
        <v>0</v>
      </c>
      <c r="I8788" s="554"/>
      <c r="J8788" s="554"/>
      <c r="K8788" s="554"/>
      <c r="L8788" s="554"/>
      <c r="M8788" s="554"/>
      <c r="N8788" s="154"/>
    </row>
    <row r="8789" spans="2:15" ht="20.25" customHeight="1">
      <c r="B8789" s="50" t="e">
        <f>IF((#REF!+#REF!+H8789)&lt;&gt;0,"a","b")</f>
        <v>#REF!</v>
      </c>
      <c r="C8789" s="54">
        <v>5</v>
      </c>
      <c r="D8789" s="54"/>
      <c r="F8789" s="89"/>
      <c r="G8789" s="95" t="s">
        <v>329</v>
      </c>
      <c r="H8789" s="552">
        <f t="shared" si="4182"/>
        <v>0</v>
      </c>
      <c r="I8789" s="554"/>
      <c r="J8789" s="554"/>
      <c r="K8789" s="554"/>
      <c r="L8789" s="554"/>
      <c r="M8789" s="554"/>
      <c r="N8789" s="154"/>
    </row>
    <row r="8790" spans="2:15" ht="20.25" customHeight="1">
      <c r="B8790" s="50" t="e">
        <f>IF((#REF!+#REF!+H8790)&lt;&gt;0,"a","b")</f>
        <v>#REF!</v>
      </c>
      <c r="C8790" s="54">
        <v>5</v>
      </c>
      <c r="D8790" s="54"/>
      <c r="F8790" s="89"/>
      <c r="G8790" s="95" t="s">
        <v>330</v>
      </c>
      <c r="H8790" s="558">
        <f t="shared" si="4182"/>
        <v>0</v>
      </c>
      <c r="I8790" s="554"/>
      <c r="J8790" s="554"/>
      <c r="K8790" s="554"/>
      <c r="L8790" s="554"/>
      <c r="M8790" s="554"/>
      <c r="N8790" s="154"/>
    </row>
    <row r="8791" spans="2:15" ht="20.25" customHeight="1">
      <c r="B8791" s="50" t="e">
        <f>IF((#REF!+#REF!+H8791)&lt;&gt;0,"a","b")</f>
        <v>#REF!</v>
      </c>
      <c r="C8791" s="54">
        <v>5</v>
      </c>
      <c r="D8791" s="54"/>
      <c r="F8791" s="89"/>
      <c r="G8791" s="95" t="s">
        <v>331</v>
      </c>
      <c r="H8791" s="559">
        <f t="shared" si="4182"/>
        <v>0</v>
      </c>
      <c r="I8791" s="560">
        <f t="shared" ref="I8791:K8791" si="4203">SUM(I8792:I8798)</f>
        <v>0</v>
      </c>
      <c r="J8791" s="560">
        <f t="shared" si="4203"/>
        <v>0</v>
      </c>
      <c r="K8791" s="560">
        <f t="shared" si="4203"/>
        <v>0</v>
      </c>
      <c r="L8791" s="560">
        <f t="shared" ref="L8791:N8791" si="4204">SUM(L8792:L8798)</f>
        <v>0</v>
      </c>
      <c r="M8791" s="560">
        <f t="shared" si="4204"/>
        <v>0</v>
      </c>
      <c r="N8791" s="152">
        <f t="shared" si="4204"/>
        <v>0</v>
      </c>
      <c r="O8791" s="60" t="s">
        <v>71</v>
      </c>
    </row>
    <row r="8792" spans="2:15" ht="23.25" customHeight="1">
      <c r="B8792" s="50" t="e">
        <f>IF((#REF!+#REF!+H8792)&lt;&gt;0,"a","b")</f>
        <v>#REF!</v>
      </c>
      <c r="C8792" s="54">
        <v>6</v>
      </c>
      <c r="D8792" s="54"/>
      <c r="F8792" s="89"/>
      <c r="G8792" s="97" t="s">
        <v>291</v>
      </c>
      <c r="H8792" s="558">
        <f t="shared" si="4182"/>
        <v>0</v>
      </c>
      <c r="I8792" s="557"/>
      <c r="J8792" s="557"/>
      <c r="K8792" s="557"/>
      <c r="L8792" s="557"/>
      <c r="M8792" s="557"/>
      <c r="N8792" s="155"/>
    </row>
    <row r="8793" spans="2:15" ht="20.25" customHeight="1">
      <c r="B8793" s="50" t="e">
        <f>IF((#REF!+#REF!+H8793)&lt;&gt;0,"a","b")</f>
        <v>#REF!</v>
      </c>
      <c r="C8793" s="54">
        <v>6</v>
      </c>
      <c r="D8793" s="54"/>
      <c r="F8793" s="89"/>
      <c r="G8793" s="97" t="s">
        <v>292</v>
      </c>
      <c r="H8793" s="558">
        <f t="shared" si="4182"/>
        <v>0</v>
      </c>
      <c r="I8793" s="557"/>
      <c r="J8793" s="557"/>
      <c r="K8793" s="557"/>
      <c r="L8793" s="557"/>
      <c r="M8793" s="557"/>
      <c r="N8793" s="155"/>
    </row>
    <row r="8794" spans="2:15" ht="23.25" customHeight="1">
      <c r="B8794" s="50" t="e">
        <f>IF((#REF!+#REF!+H8794)&lt;&gt;0,"a","b")</f>
        <v>#REF!</v>
      </c>
      <c r="C8794" s="54">
        <v>6</v>
      </c>
      <c r="D8794" s="54"/>
      <c r="F8794" s="89"/>
      <c r="G8794" s="97" t="s">
        <v>293</v>
      </c>
      <c r="H8794" s="552">
        <f t="shared" si="4182"/>
        <v>0</v>
      </c>
      <c r="I8794" s="557"/>
      <c r="J8794" s="557"/>
      <c r="K8794" s="557"/>
      <c r="L8794" s="557"/>
      <c r="M8794" s="557"/>
      <c r="N8794" s="155"/>
    </row>
    <row r="8795" spans="2:15" ht="31.5" customHeight="1">
      <c r="B8795" s="50" t="e">
        <f>IF((#REF!+#REF!+H8795)&lt;&gt;0,"a","b")</f>
        <v>#REF!</v>
      </c>
      <c r="C8795" s="54">
        <v>6</v>
      </c>
      <c r="D8795" s="54"/>
      <c r="F8795" s="89"/>
      <c r="G8795" s="97" t="s">
        <v>294</v>
      </c>
      <c r="H8795" s="552">
        <f t="shared" si="4182"/>
        <v>0</v>
      </c>
      <c r="I8795" s="557"/>
      <c r="J8795" s="557"/>
      <c r="K8795" s="557"/>
      <c r="L8795" s="557"/>
      <c r="M8795" s="557"/>
      <c r="N8795" s="155"/>
    </row>
    <row r="8796" spans="2:15" ht="33.75" customHeight="1">
      <c r="B8796" s="50" t="e">
        <f>IF((#REF!+#REF!+H8796)&lt;&gt;0,"a","b")</f>
        <v>#REF!</v>
      </c>
      <c r="C8796" s="54">
        <v>6</v>
      </c>
      <c r="D8796" s="54"/>
      <c r="F8796" s="89"/>
      <c r="G8796" s="97" t="s">
        <v>332</v>
      </c>
      <c r="H8796" s="552">
        <f t="shared" si="4182"/>
        <v>0</v>
      </c>
      <c r="I8796" s="557"/>
      <c r="J8796" s="557"/>
      <c r="K8796" s="557"/>
      <c r="L8796" s="557"/>
      <c r="M8796" s="557"/>
      <c r="N8796" s="155"/>
    </row>
    <row r="8797" spans="2:15" ht="34.5" customHeight="1">
      <c r="B8797" s="50" t="e">
        <f>IF((#REF!+#REF!+H8797)&lt;&gt;0,"a","b")</f>
        <v>#REF!</v>
      </c>
      <c r="C8797" s="54">
        <v>6</v>
      </c>
      <c r="D8797" s="54"/>
      <c r="F8797" s="89"/>
      <c r="G8797" s="97" t="s">
        <v>333</v>
      </c>
      <c r="H8797" s="552">
        <f t="shared" si="4182"/>
        <v>0</v>
      </c>
      <c r="I8797" s="557"/>
      <c r="J8797" s="557"/>
      <c r="K8797" s="557"/>
      <c r="L8797" s="557"/>
      <c r="M8797" s="557"/>
      <c r="N8797" s="155"/>
    </row>
    <row r="8798" spans="2:15" ht="33.75" customHeight="1">
      <c r="B8798" s="50" t="e">
        <f>IF((#REF!+#REF!+H8798)&lt;&gt;0,"a","b")</f>
        <v>#REF!</v>
      </c>
      <c r="C8798" s="54">
        <v>6</v>
      </c>
      <c r="D8798" s="54"/>
      <c r="F8798" s="89"/>
      <c r="G8798" s="97" t="s">
        <v>334</v>
      </c>
      <c r="H8798" s="552">
        <f t="shared" si="4182"/>
        <v>0</v>
      </c>
      <c r="I8798" s="557"/>
      <c r="J8798" s="557"/>
      <c r="K8798" s="557"/>
      <c r="L8798" s="557"/>
      <c r="M8798" s="557"/>
      <c r="N8798" s="155"/>
    </row>
    <row r="8799" spans="2:15" ht="34.5" customHeight="1">
      <c r="B8799" s="50" t="e">
        <f>IF((#REF!+#REF!+H8799)&lt;&gt;0,"a","b")</f>
        <v>#REF!</v>
      </c>
      <c r="C8799" s="54">
        <v>5</v>
      </c>
      <c r="D8799" s="54"/>
      <c r="F8799" s="89"/>
      <c r="G8799" s="95" t="s">
        <v>335</v>
      </c>
      <c r="H8799" s="552">
        <f t="shared" si="4182"/>
        <v>0</v>
      </c>
      <c r="I8799" s="554"/>
      <c r="J8799" s="554"/>
      <c r="K8799" s="554"/>
      <c r="L8799" s="554"/>
      <c r="M8799" s="554"/>
      <c r="N8799" s="156"/>
    </row>
    <row r="8800" spans="2:15" ht="24.75" customHeight="1">
      <c r="B8800" s="50" t="e">
        <f>IF((#REF!+#REF!+H8800)&lt;&gt;0,"a","b")</f>
        <v>#REF!</v>
      </c>
      <c r="C8800" s="54">
        <v>5</v>
      </c>
      <c r="D8800" s="54"/>
      <c r="F8800" s="89"/>
      <c r="G8800" s="95" t="s">
        <v>336</v>
      </c>
      <c r="H8800" s="558">
        <f t="shared" si="4182"/>
        <v>0</v>
      </c>
      <c r="I8800" s="554"/>
      <c r="J8800" s="554"/>
      <c r="K8800" s="554"/>
      <c r="L8800" s="554"/>
      <c r="M8800" s="554"/>
      <c r="N8800" s="156"/>
    </row>
    <row r="8801" spans="2:18" ht="27.75" customHeight="1">
      <c r="B8801" s="50" t="e">
        <f>IF((#REF!+#REF!+H8801)&lt;&gt;0,"a","b")</f>
        <v>#REF!</v>
      </c>
      <c r="C8801" s="54">
        <v>4</v>
      </c>
      <c r="D8801" s="54"/>
      <c r="F8801" s="89"/>
      <c r="G8801" s="93" t="s">
        <v>337</v>
      </c>
      <c r="H8801" s="552">
        <f t="shared" si="4182"/>
        <v>0</v>
      </c>
      <c r="I8801" s="555"/>
      <c r="J8801" s="555"/>
      <c r="K8801" s="555"/>
      <c r="L8801" s="555"/>
      <c r="M8801" s="555"/>
      <c r="N8801" s="153"/>
    </row>
    <row r="8802" spans="2:18" ht="23.25" customHeight="1">
      <c r="B8802" s="50" t="e">
        <f>IF((#REF!+#REF!+H8802)&lt;&gt;0,"a","b")</f>
        <v>#REF!</v>
      </c>
      <c r="C8802" s="54">
        <v>4</v>
      </c>
      <c r="D8802" s="54"/>
      <c r="F8802" s="89"/>
      <c r="G8802" s="93" t="s">
        <v>338</v>
      </c>
      <c r="H8802" s="552">
        <f t="shared" si="4182"/>
        <v>0</v>
      </c>
      <c r="I8802" s="555"/>
      <c r="J8802" s="555"/>
      <c r="K8802" s="555"/>
      <c r="L8802" s="555"/>
      <c r="M8802" s="555"/>
      <c r="N8802" s="153"/>
    </row>
    <row r="8803" spans="2:18" ht="24" customHeight="1">
      <c r="B8803" s="50" t="e">
        <f>IF((#REF!+#REF!+H8803)&lt;&gt;0,"a","b")</f>
        <v>#REF!</v>
      </c>
      <c r="C8803" s="54">
        <v>4</v>
      </c>
      <c r="D8803" s="54"/>
      <c r="F8803" s="89"/>
      <c r="G8803" s="93" t="s">
        <v>339</v>
      </c>
      <c r="H8803" s="552">
        <f t="shared" si="4182"/>
        <v>0</v>
      </c>
      <c r="I8803" s="555"/>
      <c r="J8803" s="555"/>
      <c r="K8803" s="555"/>
      <c r="L8803" s="555"/>
      <c r="M8803" s="555"/>
      <c r="N8803" s="153"/>
    </row>
    <row r="8804" spans="2:18" ht="34.5" customHeight="1">
      <c r="B8804" s="50" t="e">
        <f>IF((#REF!+#REF!+H8804)&lt;&gt;0,"a","b")</f>
        <v>#REF!</v>
      </c>
      <c r="C8804" s="54">
        <v>4</v>
      </c>
      <c r="D8804" s="54"/>
      <c r="F8804" s="89"/>
      <c r="G8804" s="93" t="s">
        <v>340</v>
      </c>
      <c r="H8804" s="552">
        <f t="shared" si="4182"/>
        <v>0</v>
      </c>
      <c r="I8804" s="555"/>
      <c r="J8804" s="555"/>
      <c r="K8804" s="555"/>
      <c r="L8804" s="555"/>
      <c r="M8804" s="555"/>
      <c r="N8804" s="153"/>
    </row>
    <row r="8805" spans="2:18" ht="33" customHeight="1">
      <c r="B8805" s="50" t="e">
        <f>IF((#REF!+#REF!+H8805)&lt;&gt;0,"a","b")</f>
        <v>#REF!</v>
      </c>
      <c r="C8805" s="54">
        <v>4</v>
      </c>
      <c r="D8805" s="54"/>
      <c r="F8805" s="89"/>
      <c r="G8805" s="93" t="s">
        <v>341</v>
      </c>
      <c r="H8805" s="563">
        <f t="shared" si="4182"/>
        <v>0</v>
      </c>
      <c r="I8805" s="565">
        <f t="shared" ref="I8805:K8805" si="4205">SUM(I8806:I8811)</f>
        <v>0</v>
      </c>
      <c r="J8805" s="565">
        <f t="shared" si="4205"/>
        <v>0</v>
      </c>
      <c r="K8805" s="565">
        <f t="shared" si="4205"/>
        <v>0</v>
      </c>
      <c r="L8805" s="565">
        <f t="shared" ref="L8805:N8805" si="4206">SUM(L8806:L8811)</f>
        <v>0</v>
      </c>
      <c r="M8805" s="565">
        <f t="shared" si="4206"/>
        <v>0</v>
      </c>
      <c r="N8805" s="151">
        <f t="shared" si="4206"/>
        <v>0</v>
      </c>
      <c r="O8805" s="60" t="s">
        <v>71</v>
      </c>
    </row>
    <row r="8806" spans="2:18" ht="20.25" customHeight="1">
      <c r="B8806" s="50" t="e">
        <f>IF((#REF!+#REF!+H8806)&lt;&gt;0,"a","b")</f>
        <v>#REF!</v>
      </c>
      <c r="C8806" s="54">
        <v>5</v>
      </c>
      <c r="D8806" s="54"/>
      <c r="F8806" s="89"/>
      <c r="G8806" s="95" t="s">
        <v>342</v>
      </c>
      <c r="H8806" s="552">
        <f t="shared" si="4182"/>
        <v>0</v>
      </c>
      <c r="I8806" s="554"/>
      <c r="J8806" s="554"/>
      <c r="K8806" s="554"/>
      <c r="L8806" s="554"/>
      <c r="M8806" s="554"/>
      <c r="N8806" s="156"/>
      <c r="R8806" s="1">
        <f>82+55</f>
        <v>137</v>
      </c>
    </row>
    <row r="8807" spans="2:18" ht="20.25" customHeight="1">
      <c r="B8807" s="50" t="e">
        <f>IF((#REF!+#REF!+H8807)&lt;&gt;0,"a","b")</f>
        <v>#REF!</v>
      </c>
      <c r="C8807" s="54">
        <v>5</v>
      </c>
      <c r="D8807" s="54"/>
      <c r="F8807" s="89"/>
      <c r="G8807" s="95" t="s">
        <v>343</v>
      </c>
      <c r="H8807" s="552">
        <f t="shared" si="4182"/>
        <v>0</v>
      </c>
      <c r="I8807" s="554"/>
      <c r="J8807" s="554"/>
      <c r="K8807" s="554"/>
      <c r="L8807" s="554"/>
      <c r="M8807" s="554"/>
      <c r="N8807" s="156"/>
    </row>
    <row r="8808" spans="2:18" ht="35.25" customHeight="1">
      <c r="B8808" s="50" t="e">
        <f>IF((#REF!+#REF!+H8808)&lt;&gt;0,"a","b")</f>
        <v>#REF!</v>
      </c>
      <c r="C8808" s="54">
        <v>5</v>
      </c>
      <c r="D8808" s="54"/>
      <c r="F8808" s="89"/>
      <c r="G8808" s="95" t="s">
        <v>344</v>
      </c>
      <c r="H8808" s="552">
        <f t="shared" si="4182"/>
        <v>0</v>
      </c>
      <c r="I8808" s="554"/>
      <c r="J8808" s="554"/>
      <c r="K8808" s="554"/>
      <c r="L8808" s="554"/>
      <c r="M8808" s="554"/>
      <c r="N8808" s="156"/>
    </row>
    <row r="8809" spans="2:18" ht="20.25" customHeight="1">
      <c r="B8809" s="50" t="e">
        <f>IF((#REF!+#REF!+H8809)&lt;&gt;0,"a","b")</f>
        <v>#REF!</v>
      </c>
      <c r="C8809" s="54">
        <v>5</v>
      </c>
      <c r="D8809" s="54"/>
      <c r="F8809" s="89"/>
      <c r="G8809" s="95" t="s">
        <v>345</v>
      </c>
      <c r="H8809" s="552">
        <f t="shared" si="4182"/>
        <v>0</v>
      </c>
      <c r="I8809" s="554"/>
      <c r="J8809" s="554"/>
      <c r="K8809" s="554"/>
      <c r="L8809" s="554"/>
      <c r="M8809" s="554"/>
      <c r="N8809" s="156"/>
    </row>
    <row r="8810" spans="2:18" ht="30.75" customHeight="1">
      <c r="B8810" s="50" t="e">
        <f>IF((#REF!+#REF!+H8810)&lt;&gt;0,"a","b")</f>
        <v>#REF!</v>
      </c>
      <c r="C8810" s="54">
        <v>5</v>
      </c>
      <c r="D8810" s="54"/>
      <c r="F8810" s="89"/>
      <c r="G8810" s="95" t="s">
        <v>346</v>
      </c>
      <c r="H8810" s="552">
        <f t="shared" si="4182"/>
        <v>0</v>
      </c>
      <c r="I8810" s="554"/>
      <c r="J8810" s="554"/>
      <c r="K8810" s="554"/>
      <c r="L8810" s="554"/>
      <c r="M8810" s="554"/>
      <c r="N8810" s="156"/>
    </row>
    <row r="8811" spans="2:18" ht="30.75" customHeight="1">
      <c r="B8811" s="50" t="e">
        <f>IF((#REF!+#REF!+H8811)&lt;&gt;0,"a","b")</f>
        <v>#REF!</v>
      </c>
      <c r="C8811" s="54">
        <v>5</v>
      </c>
      <c r="D8811" s="54"/>
      <c r="F8811" s="89"/>
      <c r="G8811" s="95" t="s">
        <v>347</v>
      </c>
      <c r="H8811" s="552">
        <f t="shared" si="4182"/>
        <v>0</v>
      </c>
      <c r="I8811" s="554"/>
      <c r="J8811" s="554"/>
      <c r="K8811" s="554"/>
      <c r="L8811" s="554"/>
      <c r="M8811" s="554"/>
      <c r="N8811" s="156"/>
    </row>
    <row r="8812" spans="2:18" ht="20.25" customHeight="1">
      <c r="B8812" s="50" t="e">
        <f>IF((#REF!+#REF!+H8812)&lt;&gt;0,"a","b")</f>
        <v>#REF!</v>
      </c>
      <c r="C8812" s="54">
        <v>4</v>
      </c>
      <c r="D8812" s="54"/>
      <c r="F8812" s="89"/>
      <c r="G8812" s="93" t="s">
        <v>348</v>
      </c>
      <c r="H8812" s="552">
        <f t="shared" si="4182"/>
        <v>0</v>
      </c>
      <c r="I8812" s="555"/>
      <c r="J8812" s="555"/>
      <c r="K8812" s="555"/>
      <c r="L8812" s="555"/>
      <c r="M8812" s="555"/>
      <c r="N8812" s="153"/>
    </row>
    <row r="8813" spans="2:18" ht="20.25" customHeight="1">
      <c r="B8813" s="50" t="e">
        <f>IF((#REF!+#REF!+H8813)&lt;&gt;0,"a","b")</f>
        <v>#REF!</v>
      </c>
      <c r="C8813" s="54">
        <v>4</v>
      </c>
      <c r="D8813" s="54"/>
      <c r="F8813" s="89"/>
      <c r="G8813" s="93" t="s">
        <v>349</v>
      </c>
      <c r="H8813" s="563">
        <f t="shared" si="4182"/>
        <v>0</v>
      </c>
      <c r="I8813" s="565">
        <f t="shared" ref="I8813:K8813" si="4207">SUM(I8814:I8826)</f>
        <v>0</v>
      </c>
      <c r="J8813" s="565">
        <f t="shared" si="4207"/>
        <v>0</v>
      </c>
      <c r="K8813" s="565">
        <f t="shared" si="4207"/>
        <v>0</v>
      </c>
      <c r="L8813" s="565">
        <f t="shared" ref="L8813:N8813" si="4208">SUM(L8814:L8826)</f>
        <v>0</v>
      </c>
      <c r="M8813" s="565">
        <f t="shared" si="4208"/>
        <v>0</v>
      </c>
      <c r="N8813" s="151">
        <f t="shared" si="4208"/>
        <v>0</v>
      </c>
      <c r="O8813" s="60" t="s">
        <v>71</v>
      </c>
    </row>
    <row r="8814" spans="2:18" ht="20.25" customHeight="1">
      <c r="B8814" s="50" t="e">
        <f>IF((#REF!+#REF!+H8814)&lt;&gt;0,"a","b")</f>
        <v>#REF!</v>
      </c>
      <c r="C8814" s="54">
        <v>5</v>
      </c>
      <c r="D8814" s="54"/>
      <c r="F8814" s="89"/>
      <c r="G8814" s="95" t="s">
        <v>350</v>
      </c>
      <c r="H8814" s="561">
        <f t="shared" si="4182"/>
        <v>0</v>
      </c>
      <c r="I8814" s="554"/>
      <c r="J8814" s="554"/>
      <c r="K8814" s="554"/>
      <c r="L8814" s="554"/>
      <c r="M8814" s="554"/>
      <c r="N8814" s="156"/>
    </row>
    <row r="8815" spans="2:18" ht="30" customHeight="1">
      <c r="B8815" s="50" t="e">
        <f>IF((#REF!+#REF!+H8815)&lt;&gt;0,"a","b")</f>
        <v>#REF!</v>
      </c>
      <c r="C8815" s="54">
        <v>5</v>
      </c>
      <c r="D8815" s="54"/>
      <c r="F8815" s="89"/>
      <c r="G8815" s="95" t="s">
        <v>351</v>
      </c>
      <c r="H8815" s="552">
        <f t="shared" si="4182"/>
        <v>0</v>
      </c>
      <c r="I8815" s="554"/>
      <c r="J8815" s="554"/>
      <c r="K8815" s="554"/>
      <c r="L8815" s="554"/>
      <c r="M8815" s="554"/>
      <c r="N8815" s="156"/>
    </row>
    <row r="8816" spans="2:18" ht="22.5" customHeight="1">
      <c r="B8816" s="50" t="e">
        <f>IF((#REF!+#REF!+H8816)&lt;&gt;0,"a","b")</f>
        <v>#REF!</v>
      </c>
      <c r="C8816" s="54">
        <v>5</v>
      </c>
      <c r="D8816" s="54"/>
      <c r="F8816" s="89"/>
      <c r="G8816" s="95" t="s">
        <v>352</v>
      </c>
      <c r="H8816" s="552">
        <f t="shared" si="4182"/>
        <v>0</v>
      </c>
      <c r="I8816" s="554"/>
      <c r="J8816" s="554"/>
      <c r="K8816" s="554"/>
      <c r="L8816" s="554"/>
      <c r="M8816" s="554"/>
      <c r="N8816" s="156"/>
    </row>
    <row r="8817" spans="2:15" ht="33.75" customHeight="1">
      <c r="B8817" s="50" t="e">
        <f>IF((#REF!+#REF!+H8817)&lt;&gt;0,"a","b")</f>
        <v>#REF!</v>
      </c>
      <c r="C8817" s="54">
        <v>5</v>
      </c>
      <c r="D8817" s="54"/>
      <c r="F8817" s="89"/>
      <c r="G8817" s="95" t="s">
        <v>353</v>
      </c>
      <c r="H8817" s="552">
        <f t="shared" si="4182"/>
        <v>0</v>
      </c>
      <c r="I8817" s="554"/>
      <c r="J8817" s="554"/>
      <c r="K8817" s="554"/>
      <c r="L8817" s="554"/>
      <c r="M8817" s="554"/>
      <c r="N8817" s="156"/>
    </row>
    <row r="8818" spans="2:15" ht="24.75" customHeight="1">
      <c r="B8818" s="50" t="e">
        <f>IF((#REF!+#REF!+H8818)&lt;&gt;0,"a","b")</f>
        <v>#REF!</v>
      </c>
      <c r="C8818" s="54">
        <v>5</v>
      </c>
      <c r="D8818" s="54"/>
      <c r="F8818" s="89"/>
      <c r="G8818" s="95" t="s">
        <v>354</v>
      </c>
      <c r="H8818" s="552">
        <f t="shared" si="4182"/>
        <v>0</v>
      </c>
      <c r="I8818" s="554"/>
      <c r="J8818" s="554"/>
      <c r="K8818" s="554"/>
      <c r="L8818" s="554"/>
      <c r="M8818" s="554"/>
      <c r="N8818" s="156"/>
    </row>
    <row r="8819" spans="2:15" ht="35.25" customHeight="1">
      <c r="B8819" s="50" t="e">
        <f>IF((#REF!+#REF!+H8819)&lt;&gt;0,"a","b")</f>
        <v>#REF!</v>
      </c>
      <c r="C8819" s="54">
        <v>5</v>
      </c>
      <c r="D8819" s="54"/>
      <c r="F8819" s="89"/>
      <c r="G8819" s="95" t="s">
        <v>355</v>
      </c>
      <c r="H8819" s="558">
        <f t="shared" si="4182"/>
        <v>0</v>
      </c>
      <c r="I8819" s="554"/>
      <c r="J8819" s="554"/>
      <c r="K8819" s="554"/>
      <c r="L8819" s="554"/>
      <c r="M8819" s="554"/>
      <c r="N8819" s="156"/>
    </row>
    <row r="8820" spans="2:15" ht="33.75" customHeight="1">
      <c r="B8820" s="50" t="e">
        <f>IF((#REF!+#REF!+H8820)&lt;&gt;0,"a","b")</f>
        <v>#REF!</v>
      </c>
      <c r="C8820" s="54">
        <v>5</v>
      </c>
      <c r="D8820" s="54"/>
      <c r="F8820" s="89"/>
      <c r="G8820" s="95" t="s">
        <v>356</v>
      </c>
      <c r="H8820" s="558">
        <f t="shared" si="4182"/>
        <v>0</v>
      </c>
      <c r="I8820" s="554"/>
      <c r="J8820" s="554"/>
      <c r="K8820" s="554"/>
      <c r="L8820" s="554"/>
      <c r="M8820" s="554"/>
      <c r="N8820" s="156"/>
    </row>
    <row r="8821" spans="2:15" ht="20.25" customHeight="1">
      <c r="B8821" s="50" t="e">
        <f>IF((#REF!+#REF!+H8821)&lt;&gt;0,"a","b")</f>
        <v>#REF!</v>
      </c>
      <c r="C8821" s="54">
        <v>5</v>
      </c>
      <c r="D8821" s="54"/>
      <c r="F8821" s="89"/>
      <c r="G8821" s="95" t="s">
        <v>357</v>
      </c>
      <c r="H8821" s="561">
        <f t="shared" si="4182"/>
        <v>0</v>
      </c>
      <c r="I8821" s="554"/>
      <c r="J8821" s="554"/>
      <c r="K8821" s="554"/>
      <c r="L8821" s="554"/>
      <c r="M8821" s="554"/>
      <c r="N8821" s="156"/>
    </row>
    <row r="8822" spans="2:15" ht="20.25" customHeight="1">
      <c r="B8822" s="50" t="e">
        <f>IF((#REF!+#REF!+H8822)&lt;&gt;0,"a","b")</f>
        <v>#REF!</v>
      </c>
      <c r="C8822" s="54">
        <v>5</v>
      </c>
      <c r="D8822" s="54"/>
      <c r="F8822" s="89"/>
      <c r="G8822" s="95" t="s">
        <v>358</v>
      </c>
      <c r="H8822" s="552">
        <f t="shared" si="4182"/>
        <v>0</v>
      </c>
      <c r="I8822" s="554"/>
      <c r="J8822" s="554"/>
      <c r="K8822" s="554"/>
      <c r="L8822" s="554"/>
      <c r="M8822" s="554"/>
      <c r="N8822" s="156"/>
    </row>
    <row r="8823" spans="2:15" ht="20.25" customHeight="1">
      <c r="B8823" s="50" t="e">
        <f>IF((#REF!+#REF!+H8823)&lt;&gt;0,"a","b")</f>
        <v>#REF!</v>
      </c>
      <c r="C8823" s="54">
        <v>5</v>
      </c>
      <c r="D8823" s="54"/>
      <c r="F8823" s="89"/>
      <c r="G8823" s="95" t="s">
        <v>359</v>
      </c>
      <c r="H8823" s="552">
        <f t="shared" si="4182"/>
        <v>0</v>
      </c>
      <c r="I8823" s="554"/>
      <c r="J8823" s="554"/>
      <c r="K8823" s="554"/>
      <c r="L8823" s="554"/>
      <c r="M8823" s="554"/>
      <c r="N8823" s="156"/>
    </row>
    <row r="8824" spans="2:15" ht="20.25" customHeight="1">
      <c r="B8824" s="50" t="e">
        <f>IF((#REF!+#REF!+H8824)&lt;&gt;0,"a","b")</f>
        <v>#REF!</v>
      </c>
      <c r="C8824" s="54">
        <v>5</v>
      </c>
      <c r="D8824" s="54"/>
      <c r="F8824" s="89"/>
      <c r="G8824" s="95" t="s">
        <v>360</v>
      </c>
      <c r="H8824" s="552">
        <f t="shared" si="4182"/>
        <v>0</v>
      </c>
      <c r="I8824" s="554"/>
      <c r="J8824" s="554"/>
      <c r="K8824" s="554"/>
      <c r="L8824" s="554"/>
      <c r="M8824" s="554"/>
      <c r="N8824" s="156"/>
    </row>
    <row r="8825" spans="2:15" ht="34.5" customHeight="1">
      <c r="B8825" s="50" t="e">
        <f>IF((#REF!+#REF!+H8825)&lt;&gt;0,"a","b")</f>
        <v>#REF!</v>
      </c>
      <c r="C8825" s="54">
        <v>5</v>
      </c>
      <c r="D8825" s="54"/>
      <c r="F8825" s="89"/>
      <c r="G8825" s="95" t="s">
        <v>361</v>
      </c>
      <c r="H8825" s="552">
        <f t="shared" si="4182"/>
        <v>0</v>
      </c>
      <c r="I8825" s="554"/>
      <c r="J8825" s="554"/>
      <c r="K8825" s="554"/>
      <c r="L8825" s="554"/>
      <c r="M8825" s="554"/>
      <c r="N8825" s="156"/>
    </row>
    <row r="8826" spans="2:15" ht="30.75" customHeight="1">
      <c r="B8826" s="50" t="e">
        <f>IF((#REF!+#REF!+H8826)&lt;&gt;0,"a","b")</f>
        <v>#REF!</v>
      </c>
      <c r="C8826" s="54">
        <v>5</v>
      </c>
      <c r="D8826" s="54"/>
      <c r="F8826" s="89"/>
      <c r="G8826" s="95" t="s">
        <v>362</v>
      </c>
      <c r="H8826" s="552">
        <f t="shared" si="4182"/>
        <v>0</v>
      </c>
      <c r="I8826" s="554"/>
      <c r="J8826" s="554"/>
      <c r="K8826" s="554"/>
      <c r="L8826" s="554"/>
      <c r="M8826" s="554"/>
      <c r="N8826" s="156"/>
    </row>
    <row r="8827" spans="2:15" ht="20.25" customHeight="1">
      <c r="B8827" s="50" t="e">
        <f>IF((#REF!+#REF!+H8827)&lt;&gt;0,"a","b")</f>
        <v>#REF!</v>
      </c>
      <c r="C8827" s="54">
        <v>3</v>
      </c>
      <c r="D8827" s="54"/>
      <c r="F8827" s="89"/>
      <c r="G8827" s="90" t="s">
        <v>302</v>
      </c>
      <c r="H8827" s="552">
        <f t="shared" si="4182"/>
        <v>0</v>
      </c>
      <c r="I8827" s="562"/>
      <c r="J8827" s="562"/>
      <c r="K8827" s="562"/>
      <c r="L8827" s="562"/>
      <c r="M8827" s="562"/>
      <c r="N8827" s="161"/>
    </row>
    <row r="8828" spans="2:15" ht="20.25" customHeight="1">
      <c r="B8828" s="50" t="e">
        <f>IF((#REF!+#REF!+H8828)&lt;&gt;0,"a","b")</f>
        <v>#REF!</v>
      </c>
      <c r="C8828" s="54">
        <v>3</v>
      </c>
      <c r="D8828" s="54"/>
      <c r="F8828" s="89"/>
      <c r="G8828" s="90" t="s">
        <v>301</v>
      </c>
      <c r="H8828" s="563">
        <f t="shared" si="4182"/>
        <v>0</v>
      </c>
      <c r="I8828" s="564">
        <f t="shared" ref="I8828:K8828" si="4209">I8829+I8834+I8835</f>
        <v>0</v>
      </c>
      <c r="J8828" s="564">
        <f t="shared" si="4209"/>
        <v>0</v>
      </c>
      <c r="K8828" s="564">
        <f t="shared" si="4209"/>
        <v>0</v>
      </c>
      <c r="L8828" s="564">
        <f t="shared" ref="L8828:N8828" si="4210">L8829+L8834+L8835</f>
        <v>0</v>
      </c>
      <c r="M8828" s="564">
        <f t="shared" si="4210"/>
        <v>0</v>
      </c>
      <c r="N8828" s="150">
        <f t="shared" si="4210"/>
        <v>0</v>
      </c>
      <c r="O8828" s="60" t="s">
        <v>71</v>
      </c>
    </row>
    <row r="8829" spans="2:15" ht="20.25" customHeight="1">
      <c r="B8829" s="50" t="e">
        <f>IF((#REF!+#REF!+H8829)&lt;&gt;0,"a","b")</f>
        <v>#REF!</v>
      </c>
      <c r="C8829" s="54">
        <v>4</v>
      </c>
      <c r="D8829" s="54"/>
      <c r="F8829" s="89"/>
      <c r="G8829" s="93" t="s">
        <v>363</v>
      </c>
      <c r="H8829" s="563">
        <f t="shared" si="4182"/>
        <v>0</v>
      </c>
      <c r="I8829" s="565">
        <f t="shared" ref="I8829:K8829" si="4211">SUM(I8830:I8833)</f>
        <v>0</v>
      </c>
      <c r="J8829" s="565">
        <f t="shared" si="4211"/>
        <v>0</v>
      </c>
      <c r="K8829" s="565">
        <f t="shared" si="4211"/>
        <v>0</v>
      </c>
      <c r="L8829" s="565">
        <f t="shared" ref="L8829:N8829" si="4212">SUM(L8830:L8833)</f>
        <v>0</v>
      </c>
      <c r="M8829" s="565">
        <f t="shared" si="4212"/>
        <v>0</v>
      </c>
      <c r="N8829" s="151">
        <f t="shared" si="4212"/>
        <v>0</v>
      </c>
      <c r="O8829" s="60" t="s">
        <v>71</v>
      </c>
    </row>
    <row r="8830" spans="2:15" ht="20.25" customHeight="1">
      <c r="B8830" s="50" t="e">
        <f>IF((#REF!+#REF!+H8830)&lt;&gt;0,"a","b")</f>
        <v>#REF!</v>
      </c>
      <c r="C8830" s="54">
        <v>5</v>
      </c>
      <c r="D8830" s="54"/>
      <c r="F8830" s="89"/>
      <c r="G8830" s="95" t="s">
        <v>364</v>
      </c>
      <c r="H8830" s="552">
        <f t="shared" si="4182"/>
        <v>0</v>
      </c>
      <c r="I8830" s="554"/>
      <c r="J8830" s="554"/>
      <c r="K8830" s="554"/>
      <c r="L8830" s="554"/>
      <c r="M8830" s="554"/>
      <c r="N8830" s="154"/>
    </row>
    <row r="8831" spans="2:15" ht="20.25" customHeight="1">
      <c r="B8831" s="50" t="e">
        <f>IF((#REF!+#REF!+H8831)&lt;&gt;0,"a","b")</f>
        <v>#REF!</v>
      </c>
      <c r="C8831" s="54">
        <v>5</v>
      </c>
      <c r="D8831" s="54"/>
      <c r="F8831" s="89"/>
      <c r="G8831" s="95" t="s">
        <v>365</v>
      </c>
      <c r="H8831" s="552">
        <f t="shared" si="4182"/>
        <v>0</v>
      </c>
      <c r="I8831" s="554"/>
      <c r="J8831" s="554"/>
      <c r="K8831" s="554"/>
      <c r="L8831" s="554"/>
      <c r="M8831" s="554"/>
      <c r="N8831" s="154"/>
    </row>
    <row r="8832" spans="2:15" ht="20.25" customHeight="1">
      <c r="B8832" s="50" t="e">
        <f>IF((#REF!+#REF!+H8832)&lt;&gt;0,"a","b")</f>
        <v>#REF!</v>
      </c>
      <c r="C8832" s="54">
        <v>5</v>
      </c>
      <c r="D8832" s="54"/>
      <c r="F8832" s="89"/>
      <c r="G8832" s="95" t="s">
        <v>366</v>
      </c>
      <c r="H8832" s="552">
        <f t="shared" si="4182"/>
        <v>0</v>
      </c>
      <c r="I8832" s="554"/>
      <c r="J8832" s="554"/>
      <c r="K8832" s="554"/>
      <c r="L8832" s="554"/>
      <c r="M8832" s="554"/>
      <c r="N8832" s="154"/>
    </row>
    <row r="8833" spans="2:15" ht="20.25" customHeight="1">
      <c r="B8833" s="50" t="e">
        <f>IF((#REF!+#REF!+H8833)&lt;&gt;0,"a","b")</f>
        <v>#REF!</v>
      </c>
      <c r="C8833" s="54">
        <v>5</v>
      </c>
      <c r="D8833" s="54"/>
      <c r="F8833" s="89"/>
      <c r="G8833" s="95" t="s">
        <v>367</v>
      </c>
      <c r="H8833" s="552">
        <f t="shared" si="4182"/>
        <v>0</v>
      </c>
      <c r="I8833" s="554"/>
      <c r="J8833" s="554"/>
      <c r="K8833" s="554"/>
      <c r="L8833" s="554"/>
      <c r="M8833" s="554"/>
      <c r="N8833" s="154"/>
    </row>
    <row r="8834" spans="2:15" ht="20.25" customHeight="1">
      <c r="B8834" s="50" t="e">
        <f>IF((#REF!+#REF!+H8834)&lt;&gt;0,"a","b")</f>
        <v>#REF!</v>
      </c>
      <c r="C8834" s="54">
        <v>4</v>
      </c>
      <c r="D8834" s="54"/>
      <c r="F8834" s="89"/>
      <c r="G8834" s="93" t="s">
        <v>368</v>
      </c>
      <c r="H8834" s="558">
        <f t="shared" si="4182"/>
        <v>0</v>
      </c>
      <c r="I8834" s="555"/>
      <c r="J8834" s="555"/>
      <c r="K8834" s="555"/>
      <c r="L8834" s="555"/>
      <c r="M8834" s="555"/>
      <c r="N8834" s="153"/>
    </row>
    <row r="8835" spans="2:15" ht="36" customHeight="1">
      <c r="B8835" s="50" t="e">
        <f>IF((#REF!+#REF!+H8835)&lt;&gt;0,"a","b")</f>
        <v>#REF!</v>
      </c>
      <c r="C8835" s="54">
        <v>4</v>
      </c>
      <c r="D8835" s="54"/>
      <c r="F8835" s="89"/>
      <c r="G8835" s="93" t="s">
        <v>369</v>
      </c>
      <c r="H8835" s="556">
        <f t="shared" si="4182"/>
        <v>0</v>
      </c>
      <c r="I8835" s="555"/>
      <c r="J8835" s="555"/>
      <c r="K8835" s="555"/>
      <c r="L8835" s="555"/>
      <c r="M8835" s="555"/>
      <c r="N8835" s="153"/>
    </row>
    <row r="8836" spans="2:15" ht="20.25" customHeight="1">
      <c r="B8836" s="50" t="e">
        <f>IF((#REF!+#REF!+H8836)&lt;&gt;0,"a","b")</f>
        <v>#REF!</v>
      </c>
      <c r="C8836" s="54">
        <v>3</v>
      </c>
      <c r="D8836" s="54"/>
      <c r="F8836" s="89"/>
      <c r="G8836" s="90" t="s">
        <v>295</v>
      </c>
      <c r="H8836" s="556">
        <f t="shared" si="4182"/>
        <v>0</v>
      </c>
      <c r="I8836" s="562"/>
      <c r="J8836" s="562"/>
      <c r="K8836" s="562"/>
      <c r="L8836" s="562"/>
      <c r="M8836" s="562"/>
      <c r="N8836" s="161"/>
    </row>
    <row r="8837" spans="2:15" ht="20.25" customHeight="1">
      <c r="B8837" s="50" t="e">
        <f>IF((#REF!+#REF!+H8837)&lt;&gt;0,"a","b")</f>
        <v>#REF!</v>
      </c>
      <c r="C8837" s="54">
        <v>3</v>
      </c>
      <c r="D8837" s="54"/>
      <c r="F8837" s="89"/>
      <c r="G8837" s="90" t="s">
        <v>296</v>
      </c>
      <c r="H8837" s="566">
        <f t="shared" si="4182"/>
        <v>0</v>
      </c>
      <c r="I8837" s="564">
        <f t="shared" ref="I8837:K8837" si="4213">I8838+I8841+I8844</f>
        <v>0</v>
      </c>
      <c r="J8837" s="564">
        <f t="shared" si="4213"/>
        <v>0</v>
      </c>
      <c r="K8837" s="564">
        <f t="shared" si="4213"/>
        <v>0</v>
      </c>
      <c r="L8837" s="564">
        <f t="shared" ref="L8837:N8837" si="4214">L8838+L8841+L8844</f>
        <v>0</v>
      </c>
      <c r="M8837" s="564">
        <f t="shared" si="4214"/>
        <v>0</v>
      </c>
      <c r="N8837" s="150">
        <f t="shared" si="4214"/>
        <v>0</v>
      </c>
      <c r="O8837" s="60" t="s">
        <v>71</v>
      </c>
    </row>
    <row r="8838" spans="2:15" ht="20.25" customHeight="1">
      <c r="B8838" s="50" t="e">
        <f>IF((#REF!+#REF!+H8838)&lt;&gt;0,"a","b")</f>
        <v>#REF!</v>
      </c>
      <c r="C8838" s="54">
        <v>4</v>
      </c>
      <c r="D8838" s="54"/>
      <c r="F8838" s="89"/>
      <c r="G8838" s="93" t="s">
        <v>370</v>
      </c>
      <c r="H8838" s="566">
        <f t="shared" si="4182"/>
        <v>0</v>
      </c>
      <c r="I8838" s="565">
        <f t="shared" ref="I8838:K8838" si="4215">SUM(I8839:I8840)</f>
        <v>0</v>
      </c>
      <c r="J8838" s="565">
        <f t="shared" si="4215"/>
        <v>0</v>
      </c>
      <c r="K8838" s="565">
        <f t="shared" si="4215"/>
        <v>0</v>
      </c>
      <c r="L8838" s="565">
        <f t="shared" ref="L8838:N8838" si="4216">SUM(L8839:L8840)</f>
        <v>0</v>
      </c>
      <c r="M8838" s="565">
        <f t="shared" si="4216"/>
        <v>0</v>
      </c>
      <c r="N8838" s="151">
        <f t="shared" si="4216"/>
        <v>0</v>
      </c>
      <c r="O8838" s="60" t="s">
        <v>71</v>
      </c>
    </row>
    <row r="8839" spans="2:15" ht="20.25" customHeight="1">
      <c r="B8839" s="50" t="e">
        <f>IF((#REF!+#REF!+H8839)&lt;&gt;0,"a","b")</f>
        <v>#REF!</v>
      </c>
      <c r="C8839" s="54">
        <v>5</v>
      </c>
      <c r="D8839" s="54"/>
      <c r="F8839" s="89"/>
      <c r="G8839" s="95" t="s">
        <v>371</v>
      </c>
      <c r="H8839" s="556">
        <f t="shared" si="4182"/>
        <v>0</v>
      </c>
      <c r="I8839" s="554"/>
      <c r="J8839" s="554"/>
      <c r="K8839" s="554"/>
      <c r="L8839" s="554"/>
      <c r="M8839" s="554"/>
      <c r="N8839" s="154"/>
    </row>
    <row r="8840" spans="2:15" ht="20.25" customHeight="1">
      <c r="B8840" s="50" t="e">
        <f>IF((#REF!+#REF!+H8840)&lt;&gt;0,"a","b")</f>
        <v>#REF!</v>
      </c>
      <c r="C8840" s="54">
        <v>5</v>
      </c>
      <c r="D8840" s="54"/>
      <c r="F8840" s="89"/>
      <c r="G8840" s="95" t="s">
        <v>297</v>
      </c>
      <c r="H8840" s="556">
        <f t="shared" si="4182"/>
        <v>0</v>
      </c>
      <c r="I8840" s="554"/>
      <c r="J8840" s="554"/>
      <c r="K8840" s="554"/>
      <c r="L8840" s="554"/>
      <c r="M8840" s="554"/>
      <c r="N8840" s="154"/>
    </row>
    <row r="8841" spans="2:15" ht="20.25" customHeight="1">
      <c r="B8841" s="50" t="e">
        <f>IF((#REF!+#REF!+H8841)&lt;&gt;0,"a","b")</f>
        <v>#REF!</v>
      </c>
      <c r="C8841" s="54">
        <v>4</v>
      </c>
      <c r="D8841" s="54"/>
      <c r="F8841" s="89"/>
      <c r="G8841" s="93" t="s">
        <v>372</v>
      </c>
      <c r="H8841" s="566">
        <f t="shared" si="4182"/>
        <v>0</v>
      </c>
      <c r="I8841" s="565">
        <f t="shared" ref="I8841:K8841" si="4217">SUM(I8842:I8843)</f>
        <v>0</v>
      </c>
      <c r="J8841" s="565">
        <f t="shared" si="4217"/>
        <v>0</v>
      </c>
      <c r="K8841" s="565">
        <f t="shared" si="4217"/>
        <v>0</v>
      </c>
      <c r="L8841" s="565">
        <f t="shared" ref="L8841:N8841" si="4218">SUM(L8842:L8843)</f>
        <v>0</v>
      </c>
      <c r="M8841" s="565">
        <f t="shared" si="4218"/>
        <v>0</v>
      </c>
      <c r="N8841" s="151">
        <f t="shared" si="4218"/>
        <v>0</v>
      </c>
      <c r="O8841" s="60" t="s">
        <v>71</v>
      </c>
    </row>
    <row r="8842" spans="2:15" ht="20.25" customHeight="1">
      <c r="B8842" s="50" t="e">
        <f>IF((#REF!+#REF!+H8842)&lt;&gt;0,"a","b")</f>
        <v>#REF!</v>
      </c>
      <c r="C8842" s="54">
        <v>5</v>
      </c>
      <c r="D8842" s="54"/>
      <c r="F8842" s="89"/>
      <c r="G8842" s="95" t="s">
        <v>371</v>
      </c>
      <c r="H8842" s="556">
        <f t="shared" si="4182"/>
        <v>0</v>
      </c>
      <c r="I8842" s="554"/>
      <c r="J8842" s="554"/>
      <c r="K8842" s="554"/>
      <c r="L8842" s="554"/>
      <c r="M8842" s="554"/>
      <c r="N8842" s="154"/>
    </row>
    <row r="8843" spans="2:15" ht="20.25" customHeight="1">
      <c r="B8843" s="50" t="e">
        <f>IF((#REF!+#REF!+H8843)&lt;&gt;0,"a","b")</f>
        <v>#REF!</v>
      </c>
      <c r="C8843" s="54">
        <v>5</v>
      </c>
      <c r="D8843" s="54"/>
      <c r="F8843" s="89"/>
      <c r="G8843" s="95" t="s">
        <v>297</v>
      </c>
      <c r="H8843" s="556">
        <f t="shared" si="4182"/>
        <v>0</v>
      </c>
      <c r="I8843" s="554"/>
      <c r="J8843" s="554"/>
      <c r="K8843" s="554"/>
      <c r="L8843" s="554"/>
      <c r="M8843" s="554"/>
      <c r="N8843" s="154"/>
    </row>
    <row r="8844" spans="2:15" ht="20.25" customHeight="1">
      <c r="B8844" s="50" t="e">
        <f>IF((#REF!+#REF!+H8844)&lt;&gt;0,"a","b")</f>
        <v>#REF!</v>
      </c>
      <c r="C8844" s="54">
        <v>4</v>
      </c>
      <c r="D8844" s="54"/>
      <c r="F8844" s="89"/>
      <c r="G8844" s="93" t="s">
        <v>373</v>
      </c>
      <c r="H8844" s="566">
        <f t="shared" si="4182"/>
        <v>0</v>
      </c>
      <c r="I8844" s="565">
        <f t="shared" ref="I8844:K8844" si="4219">SUM(I8845:I8846)</f>
        <v>0</v>
      </c>
      <c r="J8844" s="565">
        <f t="shared" si="4219"/>
        <v>0</v>
      </c>
      <c r="K8844" s="565">
        <f t="shared" si="4219"/>
        <v>0</v>
      </c>
      <c r="L8844" s="565">
        <f t="shared" ref="L8844:N8844" si="4220">SUM(L8845:L8846)</f>
        <v>0</v>
      </c>
      <c r="M8844" s="565">
        <f t="shared" si="4220"/>
        <v>0</v>
      </c>
      <c r="N8844" s="151">
        <f t="shared" si="4220"/>
        <v>0</v>
      </c>
      <c r="O8844" s="60" t="s">
        <v>71</v>
      </c>
    </row>
    <row r="8845" spans="2:15" ht="20.25" customHeight="1">
      <c r="B8845" s="50" t="e">
        <f>IF((#REF!+#REF!+H8845)&lt;&gt;0,"a","b")</f>
        <v>#REF!</v>
      </c>
      <c r="C8845" s="54">
        <v>5</v>
      </c>
      <c r="D8845" s="54"/>
      <c r="F8845" s="89"/>
      <c r="G8845" s="95" t="s">
        <v>371</v>
      </c>
      <c r="H8845" s="556">
        <f t="shared" si="4182"/>
        <v>0</v>
      </c>
      <c r="I8845" s="554"/>
      <c r="J8845" s="554"/>
      <c r="K8845" s="554"/>
      <c r="L8845" s="554"/>
      <c r="M8845" s="554"/>
      <c r="N8845" s="154"/>
    </row>
    <row r="8846" spans="2:15" ht="20.25" customHeight="1">
      <c r="B8846" s="50" t="e">
        <f>IF((#REF!+#REF!+H8846)&lt;&gt;0,"a","b")</f>
        <v>#REF!</v>
      </c>
      <c r="C8846" s="54">
        <v>5</v>
      </c>
      <c r="D8846" s="54"/>
      <c r="F8846" s="89"/>
      <c r="G8846" s="95" t="s">
        <v>297</v>
      </c>
      <c r="H8846" s="556">
        <f t="shared" si="4182"/>
        <v>0</v>
      </c>
      <c r="I8846" s="554"/>
      <c r="J8846" s="554"/>
      <c r="K8846" s="554"/>
      <c r="L8846" s="554"/>
      <c r="M8846" s="554"/>
      <c r="N8846" s="154"/>
    </row>
    <row r="8847" spans="2:15" ht="20.25" customHeight="1">
      <c r="B8847" s="50" t="e">
        <f>IF((#REF!+#REF!+H8847)&lt;&gt;0,"a","b")</f>
        <v>#REF!</v>
      </c>
      <c r="C8847" s="54">
        <v>3</v>
      </c>
      <c r="D8847" s="54"/>
      <c r="F8847" s="89"/>
      <c r="G8847" s="90" t="s">
        <v>299</v>
      </c>
      <c r="H8847" s="566">
        <f t="shared" si="4182"/>
        <v>0</v>
      </c>
      <c r="I8847" s="564">
        <f t="shared" ref="I8847:K8847" si="4221">I8848+I8851+I8854</f>
        <v>0</v>
      </c>
      <c r="J8847" s="564">
        <f t="shared" si="4221"/>
        <v>0</v>
      </c>
      <c r="K8847" s="564">
        <f t="shared" si="4221"/>
        <v>0</v>
      </c>
      <c r="L8847" s="564">
        <f t="shared" ref="L8847:N8847" si="4222">L8848+L8851+L8854</f>
        <v>0</v>
      </c>
      <c r="M8847" s="564">
        <f t="shared" si="4222"/>
        <v>0</v>
      </c>
      <c r="N8847" s="150">
        <f t="shared" si="4222"/>
        <v>0</v>
      </c>
      <c r="O8847" s="60" t="s">
        <v>71</v>
      </c>
    </row>
    <row r="8848" spans="2:15" ht="20.25" customHeight="1">
      <c r="B8848" s="50" t="e">
        <f>IF((#REF!+#REF!+H8848)&lt;&gt;0,"a","b")</f>
        <v>#REF!</v>
      </c>
      <c r="C8848" s="54">
        <v>4</v>
      </c>
      <c r="D8848" s="54"/>
      <c r="F8848" s="89"/>
      <c r="G8848" s="93" t="s">
        <v>374</v>
      </c>
      <c r="H8848" s="566">
        <f t="shared" si="4182"/>
        <v>0</v>
      </c>
      <c r="I8848" s="565">
        <f t="shared" ref="I8848:K8848" si="4223">SUM(I8849:I8850)</f>
        <v>0</v>
      </c>
      <c r="J8848" s="565">
        <f t="shared" si="4223"/>
        <v>0</v>
      </c>
      <c r="K8848" s="565">
        <f t="shared" si="4223"/>
        <v>0</v>
      </c>
      <c r="L8848" s="565">
        <f t="shared" ref="L8848:N8848" si="4224">SUM(L8849:L8850)</f>
        <v>0</v>
      </c>
      <c r="M8848" s="565">
        <f t="shared" si="4224"/>
        <v>0</v>
      </c>
      <c r="N8848" s="151">
        <f t="shared" si="4224"/>
        <v>0</v>
      </c>
      <c r="O8848" s="60" t="s">
        <v>71</v>
      </c>
    </row>
    <row r="8849" spans="2:15" ht="20.25" customHeight="1">
      <c r="B8849" s="50" t="e">
        <f>IF((#REF!+#REF!+H8849)&lt;&gt;0,"a","b")</f>
        <v>#REF!</v>
      </c>
      <c r="C8849" s="54">
        <v>5</v>
      </c>
      <c r="D8849" s="54"/>
      <c r="F8849" s="89"/>
      <c r="G8849" s="95" t="s">
        <v>375</v>
      </c>
      <c r="H8849" s="556">
        <f t="shared" si="4182"/>
        <v>0</v>
      </c>
      <c r="I8849" s="554"/>
      <c r="J8849" s="554"/>
      <c r="K8849" s="554"/>
      <c r="L8849" s="554"/>
      <c r="M8849" s="554"/>
      <c r="N8849" s="154"/>
    </row>
    <row r="8850" spans="2:15" ht="20.25" customHeight="1">
      <c r="B8850" s="50" t="e">
        <f>IF((#REF!+#REF!+H8850)&lt;&gt;0,"a","b")</f>
        <v>#REF!</v>
      </c>
      <c r="C8850" s="54">
        <v>5</v>
      </c>
      <c r="D8850" s="54"/>
      <c r="F8850" s="89"/>
      <c r="G8850" s="95" t="s">
        <v>376</v>
      </c>
      <c r="H8850" s="556">
        <f t="shared" si="4182"/>
        <v>0</v>
      </c>
      <c r="I8850" s="554"/>
      <c r="J8850" s="554"/>
      <c r="K8850" s="554"/>
      <c r="L8850" s="554"/>
      <c r="M8850" s="554"/>
      <c r="N8850" s="154"/>
    </row>
    <row r="8851" spans="2:15" ht="20.25" customHeight="1">
      <c r="B8851" s="50" t="e">
        <f>IF((#REF!+#REF!+H8851)&lt;&gt;0,"a","b")</f>
        <v>#REF!</v>
      </c>
      <c r="C8851" s="54">
        <v>4</v>
      </c>
      <c r="D8851" s="54"/>
      <c r="F8851" s="89"/>
      <c r="G8851" s="93" t="s">
        <v>377</v>
      </c>
      <c r="H8851" s="566">
        <f t="shared" si="4182"/>
        <v>0</v>
      </c>
      <c r="I8851" s="565">
        <f t="shared" ref="I8851:K8851" si="4225">SUM(I8852:I8853)</f>
        <v>0</v>
      </c>
      <c r="J8851" s="565">
        <f t="shared" si="4225"/>
        <v>0</v>
      </c>
      <c r="K8851" s="565">
        <f t="shared" si="4225"/>
        <v>0</v>
      </c>
      <c r="L8851" s="565">
        <f t="shared" ref="L8851:N8851" si="4226">SUM(L8852:L8853)</f>
        <v>0</v>
      </c>
      <c r="M8851" s="565">
        <f t="shared" si="4226"/>
        <v>0</v>
      </c>
      <c r="N8851" s="151">
        <f t="shared" si="4226"/>
        <v>0</v>
      </c>
      <c r="O8851" s="60" t="s">
        <v>71</v>
      </c>
    </row>
    <row r="8852" spans="2:15" ht="20.25" customHeight="1">
      <c r="B8852" s="50" t="e">
        <f>IF((#REF!+#REF!+H8852)&lt;&gt;0,"a","b")</f>
        <v>#REF!</v>
      </c>
      <c r="C8852" s="54">
        <v>5</v>
      </c>
      <c r="D8852" s="54"/>
      <c r="F8852" s="89"/>
      <c r="G8852" s="95" t="s">
        <v>375</v>
      </c>
      <c r="H8852" s="556">
        <f t="shared" si="4182"/>
        <v>0</v>
      </c>
      <c r="I8852" s="554"/>
      <c r="J8852" s="554"/>
      <c r="K8852" s="554"/>
      <c r="L8852" s="554"/>
      <c r="M8852" s="554"/>
      <c r="N8852" s="154"/>
    </row>
    <row r="8853" spans="2:15" ht="20.25" customHeight="1">
      <c r="B8853" s="50" t="e">
        <f>IF((#REF!+#REF!+H8853)&lt;&gt;0,"a","b")</f>
        <v>#REF!</v>
      </c>
      <c r="C8853" s="54">
        <v>5</v>
      </c>
      <c r="D8853" s="54"/>
      <c r="F8853" s="89"/>
      <c r="G8853" s="95" t="s">
        <v>376</v>
      </c>
      <c r="H8853" s="552">
        <f t="shared" si="4182"/>
        <v>0</v>
      </c>
      <c r="I8853" s="554"/>
      <c r="J8853" s="554"/>
      <c r="K8853" s="554"/>
      <c r="L8853" s="554"/>
      <c r="M8853" s="554"/>
      <c r="N8853" s="154"/>
    </row>
    <row r="8854" spans="2:15" ht="20.25" customHeight="1">
      <c r="B8854" s="50" t="e">
        <f>IF((#REF!+#REF!+H8854)&lt;&gt;0,"a","b")</f>
        <v>#REF!</v>
      </c>
      <c r="C8854" s="54">
        <v>4</v>
      </c>
      <c r="D8854" s="54"/>
      <c r="F8854" s="89"/>
      <c r="G8854" s="93" t="s">
        <v>300</v>
      </c>
      <c r="H8854" s="563">
        <f t="shared" si="4182"/>
        <v>0</v>
      </c>
      <c r="I8854" s="565">
        <f t="shared" ref="I8854:K8854" si="4227">SUM(I8855:I8856)</f>
        <v>0</v>
      </c>
      <c r="J8854" s="565">
        <f t="shared" si="4227"/>
        <v>0</v>
      </c>
      <c r="K8854" s="565">
        <f t="shared" si="4227"/>
        <v>0</v>
      </c>
      <c r="L8854" s="565">
        <f t="shared" ref="L8854:N8854" si="4228">SUM(L8855:L8856)</f>
        <v>0</v>
      </c>
      <c r="M8854" s="565">
        <f t="shared" si="4228"/>
        <v>0</v>
      </c>
      <c r="N8854" s="151">
        <f t="shared" si="4228"/>
        <v>0</v>
      </c>
      <c r="O8854" s="60" t="s">
        <v>71</v>
      </c>
    </row>
    <row r="8855" spans="2:15" ht="20.25" customHeight="1">
      <c r="B8855" s="50" t="e">
        <f>IF((#REF!+#REF!+H8855)&lt;&gt;0,"a","b")</f>
        <v>#REF!</v>
      </c>
      <c r="C8855" s="54">
        <v>5</v>
      </c>
      <c r="D8855" s="54"/>
      <c r="F8855" s="89"/>
      <c r="G8855" s="95" t="s">
        <v>375</v>
      </c>
      <c r="H8855" s="552">
        <f t="shared" si="4182"/>
        <v>0</v>
      </c>
      <c r="I8855" s="554"/>
      <c r="J8855" s="554"/>
      <c r="K8855" s="554"/>
      <c r="L8855" s="554"/>
      <c r="M8855" s="554"/>
      <c r="N8855" s="154"/>
    </row>
    <row r="8856" spans="2:15" ht="20.25" customHeight="1">
      <c r="B8856" s="50" t="e">
        <f>IF((#REF!+#REF!+H8856)&lt;&gt;0,"a","b")</f>
        <v>#REF!</v>
      </c>
      <c r="C8856" s="54">
        <v>5</v>
      </c>
      <c r="D8856" s="54"/>
      <c r="F8856" s="89"/>
      <c r="G8856" s="95" t="s">
        <v>376</v>
      </c>
      <c r="H8856" s="552">
        <f t="shared" si="4182"/>
        <v>0</v>
      </c>
      <c r="I8856" s="554"/>
      <c r="J8856" s="554"/>
      <c r="K8856" s="554"/>
      <c r="L8856" s="554"/>
      <c r="M8856" s="554"/>
      <c r="N8856" s="154"/>
    </row>
    <row r="8857" spans="2:15" ht="20.25" customHeight="1">
      <c r="B8857" s="50" t="e">
        <f>IF((#REF!+#REF!+H8857)&lt;&gt;0,"a","b")</f>
        <v>#REF!</v>
      </c>
      <c r="C8857" s="54">
        <v>3</v>
      </c>
      <c r="D8857" s="54"/>
      <c r="F8857" s="89"/>
      <c r="G8857" s="90" t="s">
        <v>298</v>
      </c>
      <c r="H8857" s="563">
        <f t="shared" si="4182"/>
        <v>0</v>
      </c>
      <c r="I8857" s="564">
        <f t="shared" ref="I8857:K8857" si="4229">I8858+I8859</f>
        <v>0</v>
      </c>
      <c r="J8857" s="564">
        <f t="shared" si="4229"/>
        <v>0</v>
      </c>
      <c r="K8857" s="564">
        <f t="shared" si="4229"/>
        <v>0</v>
      </c>
      <c r="L8857" s="564">
        <f t="shared" ref="L8857:N8857" si="4230">L8858+L8859</f>
        <v>0</v>
      </c>
      <c r="M8857" s="564">
        <f t="shared" si="4230"/>
        <v>0</v>
      </c>
      <c r="N8857" s="150">
        <f t="shared" si="4230"/>
        <v>0</v>
      </c>
      <c r="O8857" s="60" t="s">
        <v>71</v>
      </c>
    </row>
    <row r="8858" spans="2:15" ht="20.25" customHeight="1">
      <c r="B8858" s="50" t="e">
        <f>IF((#REF!+#REF!+H8858)&lt;&gt;0,"a","b")</f>
        <v>#REF!</v>
      </c>
      <c r="C8858" s="54">
        <v>4</v>
      </c>
      <c r="D8858" s="54"/>
      <c r="F8858" s="89"/>
      <c r="G8858" s="93" t="s">
        <v>378</v>
      </c>
      <c r="H8858" s="552">
        <f t="shared" si="4182"/>
        <v>0</v>
      </c>
      <c r="I8858" s="555"/>
      <c r="J8858" s="555"/>
      <c r="K8858" s="555"/>
      <c r="L8858" s="555"/>
      <c r="M8858" s="555"/>
      <c r="N8858" s="153"/>
    </row>
    <row r="8859" spans="2:15" ht="20.25" customHeight="1">
      <c r="B8859" s="50" t="e">
        <f>IF((#REF!+#REF!+H8859)&lt;&gt;0,"a","b")</f>
        <v>#REF!</v>
      </c>
      <c r="C8859" s="54">
        <v>4</v>
      </c>
      <c r="D8859" s="54"/>
      <c r="F8859" s="89"/>
      <c r="G8859" s="93" t="s">
        <v>379</v>
      </c>
      <c r="H8859" s="563">
        <f t="shared" si="4182"/>
        <v>0</v>
      </c>
      <c r="I8859" s="565">
        <f t="shared" ref="I8859:K8859" si="4231">I8860+I8879</f>
        <v>0</v>
      </c>
      <c r="J8859" s="565">
        <f t="shared" si="4231"/>
        <v>0</v>
      </c>
      <c r="K8859" s="565">
        <f t="shared" si="4231"/>
        <v>0</v>
      </c>
      <c r="L8859" s="565">
        <f t="shared" ref="L8859:N8859" si="4232">L8860+L8879</f>
        <v>0</v>
      </c>
      <c r="M8859" s="565">
        <f t="shared" si="4232"/>
        <v>0</v>
      </c>
      <c r="N8859" s="151">
        <f t="shared" si="4232"/>
        <v>0</v>
      </c>
      <c r="O8859" s="60" t="s">
        <v>71</v>
      </c>
    </row>
    <row r="8860" spans="2:15" ht="20.25" customHeight="1">
      <c r="B8860" s="50" t="e">
        <f>IF((#REF!+#REF!+H8860)&lt;&gt;0,"a","b")</f>
        <v>#REF!</v>
      </c>
      <c r="C8860" s="54">
        <v>5</v>
      </c>
      <c r="D8860" s="54"/>
      <c r="F8860" s="89"/>
      <c r="G8860" s="95" t="s">
        <v>380</v>
      </c>
      <c r="H8860" s="563">
        <f t="shared" si="4182"/>
        <v>0</v>
      </c>
      <c r="I8860" s="560">
        <f t="shared" ref="I8860:K8860" si="4233">SUM(I8861:I8878)</f>
        <v>0</v>
      </c>
      <c r="J8860" s="560">
        <f t="shared" si="4233"/>
        <v>0</v>
      </c>
      <c r="K8860" s="560">
        <f t="shared" si="4233"/>
        <v>0</v>
      </c>
      <c r="L8860" s="560">
        <f t="shared" ref="L8860:N8860" si="4234">SUM(L8861:L8878)</f>
        <v>0</v>
      </c>
      <c r="M8860" s="560">
        <f t="shared" si="4234"/>
        <v>0</v>
      </c>
      <c r="N8860" s="157">
        <f t="shared" si="4234"/>
        <v>0</v>
      </c>
      <c r="O8860" s="60" t="s">
        <v>71</v>
      </c>
    </row>
    <row r="8861" spans="2:15" ht="45" customHeight="1">
      <c r="B8861" s="50" t="e">
        <f>IF((#REF!+#REF!+H8861)&lt;&gt;0,"a","b")</f>
        <v>#REF!</v>
      </c>
      <c r="C8861" s="54">
        <v>6</v>
      </c>
      <c r="D8861" s="54"/>
      <c r="F8861" s="89"/>
      <c r="G8861" s="97" t="s">
        <v>308</v>
      </c>
      <c r="H8861" s="552">
        <f t="shared" si="4182"/>
        <v>0</v>
      </c>
      <c r="I8861" s="553"/>
      <c r="J8861" s="553"/>
      <c r="K8861" s="553"/>
      <c r="L8861" s="553"/>
      <c r="M8861" s="553"/>
      <c r="N8861" s="138"/>
    </row>
    <row r="8862" spans="2:15" ht="20.25" customHeight="1">
      <c r="B8862" s="50" t="e">
        <f>IF((#REF!+#REF!+H8862)&lt;&gt;0,"a","b")</f>
        <v>#REF!</v>
      </c>
      <c r="C8862" s="54">
        <v>6</v>
      </c>
      <c r="D8862" s="54"/>
      <c r="F8862" s="89"/>
      <c r="G8862" s="97" t="s">
        <v>381</v>
      </c>
      <c r="H8862" s="552">
        <f t="shared" si="4182"/>
        <v>0</v>
      </c>
      <c r="I8862" s="553"/>
      <c r="J8862" s="553"/>
      <c r="K8862" s="553"/>
      <c r="L8862" s="553"/>
      <c r="M8862" s="553"/>
      <c r="N8862" s="138"/>
    </row>
    <row r="8863" spans="2:15" ht="20.25" customHeight="1">
      <c r="B8863" s="50" t="e">
        <f>IF((#REF!+#REF!+H8863)&lt;&gt;0,"a","b")</f>
        <v>#REF!</v>
      </c>
      <c r="C8863" s="54">
        <v>6</v>
      </c>
      <c r="D8863" s="54"/>
      <c r="F8863" s="89"/>
      <c r="G8863" s="97" t="s">
        <v>382</v>
      </c>
      <c r="H8863" s="552">
        <f t="shared" si="4182"/>
        <v>0</v>
      </c>
      <c r="I8863" s="553"/>
      <c r="J8863" s="553"/>
      <c r="K8863" s="553"/>
      <c r="L8863" s="553"/>
      <c r="M8863" s="553"/>
      <c r="N8863" s="138"/>
    </row>
    <row r="8864" spans="2:15" ht="20.25" customHeight="1">
      <c r="B8864" s="50" t="e">
        <f>IF((#REF!+#REF!+H8864)&lt;&gt;0,"a","b")</f>
        <v>#REF!</v>
      </c>
      <c r="C8864" s="54">
        <v>6</v>
      </c>
      <c r="D8864" s="54"/>
      <c r="F8864" s="89"/>
      <c r="G8864" s="97" t="s">
        <v>309</v>
      </c>
      <c r="H8864" s="552">
        <f t="shared" si="4182"/>
        <v>0</v>
      </c>
      <c r="I8864" s="553"/>
      <c r="J8864" s="553"/>
      <c r="K8864" s="553"/>
      <c r="L8864" s="553"/>
      <c r="M8864" s="553"/>
      <c r="N8864" s="138"/>
    </row>
    <row r="8865" spans="2:17" ht="20.25" customHeight="1">
      <c r="B8865" s="50" t="e">
        <f>IF((#REF!+#REF!+H8865)&lt;&gt;0,"a","b")</f>
        <v>#REF!</v>
      </c>
      <c r="C8865" s="54">
        <v>6</v>
      </c>
      <c r="D8865" s="54"/>
      <c r="F8865" s="89"/>
      <c r="G8865" s="97" t="s">
        <v>310</v>
      </c>
      <c r="H8865" s="556">
        <f t="shared" si="4182"/>
        <v>0</v>
      </c>
      <c r="I8865" s="553"/>
      <c r="J8865" s="553"/>
      <c r="K8865" s="553"/>
      <c r="L8865" s="553"/>
      <c r="M8865" s="553"/>
      <c r="N8865" s="138"/>
    </row>
    <row r="8866" spans="2:17" ht="20.25" customHeight="1">
      <c r="B8866" s="50" t="e">
        <f>IF((#REF!+#REF!+H8866)&lt;&gt;0,"a","b")</f>
        <v>#REF!</v>
      </c>
      <c r="C8866" s="54">
        <v>6</v>
      </c>
      <c r="D8866" s="54"/>
      <c r="F8866" s="89"/>
      <c r="G8866" s="97" t="s">
        <v>383</v>
      </c>
      <c r="H8866" s="556">
        <f t="shared" si="4182"/>
        <v>0</v>
      </c>
      <c r="I8866" s="553"/>
      <c r="J8866" s="553"/>
      <c r="K8866" s="553"/>
      <c r="L8866" s="553"/>
      <c r="M8866" s="553"/>
      <c r="N8866" s="138"/>
    </row>
    <row r="8867" spans="2:17" ht="20.25" customHeight="1">
      <c r="B8867" s="50" t="e">
        <f>IF((#REF!+#REF!+H8867)&lt;&gt;0,"a","b")</f>
        <v>#REF!</v>
      </c>
      <c r="C8867" s="54">
        <v>6</v>
      </c>
      <c r="D8867" s="54"/>
      <c r="F8867" s="89"/>
      <c r="G8867" s="97" t="s">
        <v>384</v>
      </c>
      <c r="H8867" s="556">
        <f t="shared" si="4182"/>
        <v>0</v>
      </c>
      <c r="I8867" s="553"/>
      <c r="J8867" s="553"/>
      <c r="K8867" s="553"/>
      <c r="L8867" s="553"/>
      <c r="M8867" s="553"/>
      <c r="N8867" s="138"/>
    </row>
    <row r="8868" spans="2:17" ht="20.25" customHeight="1">
      <c r="B8868" s="50" t="e">
        <f>IF((#REF!+#REF!+H8868)&lt;&gt;0,"a","b")</f>
        <v>#REF!</v>
      </c>
      <c r="C8868" s="54">
        <v>6</v>
      </c>
      <c r="D8868" s="54"/>
      <c r="F8868" s="89"/>
      <c r="G8868" s="97" t="s">
        <v>311</v>
      </c>
      <c r="H8868" s="556">
        <f t="shared" si="4182"/>
        <v>0</v>
      </c>
      <c r="I8868" s="553"/>
      <c r="J8868" s="553"/>
      <c r="K8868" s="553"/>
      <c r="L8868" s="553"/>
      <c r="M8868" s="553"/>
      <c r="N8868" s="138"/>
    </row>
    <row r="8869" spans="2:17" ht="20.25" customHeight="1">
      <c r="B8869" s="50" t="e">
        <f>IF((#REF!+#REF!+H8869)&lt;&gt;0,"a","b")</f>
        <v>#REF!</v>
      </c>
      <c r="C8869" s="54">
        <v>6</v>
      </c>
      <c r="D8869" s="54"/>
      <c r="F8869" s="89"/>
      <c r="G8869" s="97" t="s">
        <v>312</v>
      </c>
      <c r="H8869" s="556">
        <f t="shared" si="4182"/>
        <v>0</v>
      </c>
      <c r="I8869" s="553"/>
      <c r="J8869" s="553"/>
      <c r="K8869" s="553"/>
      <c r="L8869" s="553"/>
      <c r="M8869" s="553"/>
      <c r="N8869" s="138"/>
    </row>
    <row r="8870" spans="2:17" ht="20.25" customHeight="1">
      <c r="B8870" s="50" t="e">
        <f>IF((#REF!+#REF!+H8870)&lt;&gt;0,"a","b")</f>
        <v>#REF!</v>
      </c>
      <c r="C8870" s="54">
        <v>6</v>
      </c>
      <c r="D8870" s="54"/>
      <c r="F8870" s="89"/>
      <c r="G8870" s="97" t="s">
        <v>313</v>
      </c>
      <c r="H8870" s="556">
        <f t="shared" si="4182"/>
        <v>0</v>
      </c>
      <c r="I8870" s="553"/>
      <c r="J8870" s="553"/>
      <c r="K8870" s="553"/>
      <c r="L8870" s="553"/>
      <c r="M8870" s="553"/>
      <c r="N8870" s="138"/>
    </row>
    <row r="8871" spans="2:17" ht="20.25" customHeight="1">
      <c r="B8871" s="50" t="e">
        <f>IF((#REF!+#REF!+H8871)&lt;&gt;0,"a","b")</f>
        <v>#REF!</v>
      </c>
      <c r="C8871" s="54">
        <v>6</v>
      </c>
      <c r="D8871" s="54"/>
      <c r="F8871" s="89"/>
      <c r="G8871" s="97" t="s">
        <v>314</v>
      </c>
      <c r="H8871" s="556">
        <f t="shared" si="4182"/>
        <v>0</v>
      </c>
      <c r="I8871" s="553"/>
      <c r="J8871" s="553"/>
      <c r="K8871" s="553"/>
      <c r="L8871" s="553"/>
      <c r="M8871" s="553"/>
      <c r="N8871" s="138"/>
    </row>
    <row r="8872" spans="2:17" ht="20.25" customHeight="1">
      <c r="B8872" s="50" t="e">
        <f>IF((#REF!+#REF!+H8872)&lt;&gt;0,"a","b")</f>
        <v>#REF!</v>
      </c>
      <c r="C8872" s="54">
        <v>6</v>
      </c>
      <c r="D8872" s="54"/>
      <c r="F8872" s="89"/>
      <c r="G8872" s="97" t="s">
        <v>315</v>
      </c>
      <c r="H8872" s="556">
        <f t="shared" si="4182"/>
        <v>0</v>
      </c>
      <c r="I8872" s="553"/>
      <c r="J8872" s="553"/>
      <c r="K8872" s="553"/>
      <c r="L8872" s="553"/>
      <c r="M8872" s="553"/>
      <c r="N8872" s="138"/>
    </row>
    <row r="8873" spans="2:17" ht="20.25" customHeight="1">
      <c r="B8873" s="50" t="e">
        <f>IF((#REF!+#REF!+H8873)&lt;&gt;0,"a","b")</f>
        <v>#REF!</v>
      </c>
      <c r="C8873" s="54">
        <v>6</v>
      </c>
      <c r="D8873" s="54"/>
      <c r="F8873" s="89"/>
      <c r="G8873" s="97" t="s">
        <v>316</v>
      </c>
      <c r="H8873" s="556">
        <f t="shared" si="4182"/>
        <v>0</v>
      </c>
      <c r="I8873" s="553"/>
      <c r="J8873" s="553"/>
      <c r="K8873" s="553"/>
      <c r="L8873" s="553"/>
      <c r="M8873" s="553"/>
      <c r="N8873" s="138"/>
    </row>
    <row r="8874" spans="2:17" ht="36" customHeight="1">
      <c r="B8874" s="50" t="e">
        <f>IF((#REF!+#REF!+H8874)&lt;&gt;0,"a","b")</f>
        <v>#REF!</v>
      </c>
      <c r="C8874" s="54">
        <v>6</v>
      </c>
      <c r="D8874" s="54"/>
      <c r="F8874" s="89"/>
      <c r="G8874" s="97" t="s">
        <v>317</v>
      </c>
      <c r="H8874" s="556">
        <f t="shared" si="4182"/>
        <v>0</v>
      </c>
      <c r="I8874" s="553"/>
      <c r="J8874" s="553"/>
      <c r="K8874" s="553"/>
      <c r="L8874" s="553"/>
      <c r="M8874" s="553"/>
      <c r="N8874" s="138"/>
    </row>
    <row r="8875" spans="2:17" ht="48.75" customHeight="1">
      <c r="B8875" s="50" t="e">
        <f>IF((#REF!+#REF!+H8875)&lt;&gt;0,"a","b")</f>
        <v>#REF!</v>
      </c>
      <c r="C8875" s="54">
        <v>6</v>
      </c>
      <c r="D8875" s="54"/>
      <c r="F8875" s="89"/>
      <c r="G8875" s="97" t="s">
        <v>318</v>
      </c>
      <c r="H8875" s="556">
        <f t="shared" si="4182"/>
        <v>0</v>
      </c>
      <c r="I8875" s="553"/>
      <c r="J8875" s="553"/>
      <c r="K8875" s="553"/>
      <c r="L8875" s="553"/>
      <c r="M8875" s="553"/>
      <c r="N8875" s="138"/>
    </row>
    <row r="8876" spans="2:17" ht="24.75" customHeight="1">
      <c r="B8876" s="50" t="e">
        <f>IF((#REF!+#REF!+H8876)&lt;&gt;0,"a","b")</f>
        <v>#REF!</v>
      </c>
      <c r="C8876" s="54">
        <v>6</v>
      </c>
      <c r="D8876" s="54"/>
      <c r="F8876" s="89"/>
      <c r="G8876" s="97" t="s">
        <v>319</v>
      </c>
      <c r="H8876" s="556">
        <f t="shared" si="4182"/>
        <v>0</v>
      </c>
      <c r="I8876" s="553"/>
      <c r="J8876" s="553"/>
      <c r="K8876" s="553"/>
      <c r="L8876" s="553"/>
      <c r="M8876" s="553"/>
      <c r="N8876" s="138"/>
    </row>
    <row r="8877" spans="2:17" ht="24" customHeight="1">
      <c r="B8877" s="50" t="e">
        <f>IF((#REF!+#REF!+H8877)&lt;&gt;0,"a","b")</f>
        <v>#REF!</v>
      </c>
      <c r="C8877" s="54">
        <v>6</v>
      </c>
      <c r="D8877" s="54"/>
      <c r="F8877" s="89"/>
      <c r="G8877" s="97" t="s">
        <v>320</v>
      </c>
      <c r="H8877" s="556">
        <f t="shared" si="4182"/>
        <v>0</v>
      </c>
      <c r="I8877" s="553"/>
      <c r="J8877" s="553"/>
      <c r="K8877" s="553"/>
      <c r="L8877" s="553"/>
      <c r="M8877" s="553"/>
      <c r="N8877" s="138"/>
    </row>
    <row r="8878" spans="2:17" ht="36.75" customHeight="1">
      <c r="B8878" s="50" t="e">
        <f>IF((#REF!+#REF!+H8878)&lt;&gt;0,"a","b")</f>
        <v>#REF!</v>
      </c>
      <c r="C8878" s="54">
        <v>6</v>
      </c>
      <c r="D8878" s="54"/>
      <c r="F8878" s="89"/>
      <c r="G8878" s="97" t="s">
        <v>321</v>
      </c>
      <c r="H8878" s="556">
        <f t="shared" si="4182"/>
        <v>0</v>
      </c>
      <c r="I8878" s="553"/>
      <c r="J8878" s="553"/>
      <c r="K8878" s="553"/>
      <c r="L8878" s="553"/>
      <c r="M8878" s="553"/>
      <c r="N8878" s="138"/>
    </row>
    <row r="8879" spans="2:17" ht="24.75" customHeight="1">
      <c r="B8879" s="50" t="e">
        <f>IF((#REF!+#REF!+H8879)&lt;&gt;0,"a","b")</f>
        <v>#REF!</v>
      </c>
      <c r="C8879" s="54">
        <v>5</v>
      </c>
      <c r="D8879" s="54"/>
      <c r="F8879" s="89"/>
      <c r="G8879" s="95" t="s">
        <v>286</v>
      </c>
      <c r="H8879" s="556">
        <f t="shared" si="4182"/>
        <v>0</v>
      </c>
      <c r="I8879" s="554"/>
      <c r="J8879" s="554"/>
      <c r="K8879" s="554"/>
      <c r="L8879" s="554"/>
      <c r="M8879" s="554"/>
      <c r="N8879" s="154"/>
    </row>
    <row r="8880" spans="2:17" ht="20.25" customHeight="1">
      <c r="B8880" s="50" t="e">
        <f>IF((#REF!+#REF!+H8880)&lt;&gt;0,"a","b")</f>
        <v>#REF!</v>
      </c>
      <c r="C8880" s="54">
        <v>2</v>
      </c>
      <c r="D8880" s="68" t="s">
        <v>633</v>
      </c>
      <c r="E8880" s="45">
        <v>7066</v>
      </c>
      <c r="F8880" s="89"/>
      <c r="G8880" s="106" t="s">
        <v>385</v>
      </c>
      <c r="H8880" s="566">
        <f t="shared" si="4182"/>
        <v>0</v>
      </c>
      <c r="I8880" s="573">
        <f t="shared" ref="I8880:K8880" si="4235">I8881+I8928+I8936+I8935</f>
        <v>0</v>
      </c>
      <c r="J8880" s="573">
        <f t="shared" si="4235"/>
        <v>0</v>
      </c>
      <c r="K8880" s="573">
        <f t="shared" si="4235"/>
        <v>0</v>
      </c>
      <c r="L8880" s="573">
        <f t="shared" ref="L8880:N8880" si="4236">L8881+L8928+L8936+L8935</f>
        <v>0</v>
      </c>
      <c r="M8880" s="573">
        <f t="shared" si="4236"/>
        <v>0</v>
      </c>
      <c r="N8880" s="149">
        <f t="shared" si="4236"/>
        <v>0</v>
      </c>
      <c r="O8880" s="60" t="s">
        <v>71</v>
      </c>
      <c r="Q8880" s="49" t="s">
        <v>47</v>
      </c>
    </row>
    <row r="8881" spans="2:17" ht="20.25" customHeight="1">
      <c r="B8881" s="50" t="e">
        <f>IF((#REF!+#REF!+H8881)&lt;&gt;0,"a","b")</f>
        <v>#REF!</v>
      </c>
      <c r="C8881" s="54">
        <v>3</v>
      </c>
      <c r="D8881" s="54"/>
      <c r="F8881" s="89"/>
      <c r="G8881" s="108" t="s">
        <v>386</v>
      </c>
      <c r="H8881" s="566">
        <f t="shared" si="4182"/>
        <v>0</v>
      </c>
      <c r="I8881" s="570">
        <f t="shared" ref="I8881:K8881" si="4237">I8882+I8894+I8923</f>
        <v>0</v>
      </c>
      <c r="J8881" s="570">
        <f t="shared" si="4237"/>
        <v>0</v>
      </c>
      <c r="K8881" s="570">
        <f t="shared" si="4237"/>
        <v>0</v>
      </c>
      <c r="L8881" s="570">
        <f t="shared" ref="L8881:N8881" si="4238">L8882+L8894+L8923</f>
        <v>0</v>
      </c>
      <c r="M8881" s="570">
        <f t="shared" si="4238"/>
        <v>0</v>
      </c>
      <c r="N8881" s="140">
        <f t="shared" si="4238"/>
        <v>0</v>
      </c>
      <c r="O8881" s="60" t="s">
        <v>71</v>
      </c>
      <c r="Q8881" s="49" t="s">
        <v>47</v>
      </c>
    </row>
    <row r="8882" spans="2:17" ht="20.25" customHeight="1">
      <c r="B8882" s="50" t="e">
        <f>IF((#REF!+#REF!+H8882)&lt;&gt;0,"a","b")</f>
        <v>#REF!</v>
      </c>
      <c r="C8882" s="54">
        <v>4</v>
      </c>
      <c r="D8882" s="54"/>
      <c r="F8882" s="89"/>
      <c r="G8882" s="93" t="s">
        <v>387</v>
      </c>
      <c r="H8882" s="566">
        <f t="shared" si="4182"/>
        <v>0</v>
      </c>
      <c r="I8882" s="567">
        <f t="shared" ref="I8882:K8882" si="4239">I8883+I8884+I8885+I8886+I8887+I8888+I8889+I8890+I8891+I8892+I8893</f>
        <v>0</v>
      </c>
      <c r="J8882" s="567">
        <f t="shared" si="4239"/>
        <v>0</v>
      </c>
      <c r="K8882" s="567">
        <f t="shared" si="4239"/>
        <v>0</v>
      </c>
      <c r="L8882" s="567">
        <f t="shared" ref="L8882:N8882" si="4240">L8883+L8884+L8885+L8886+L8887+L8888+L8889+L8890+L8891+L8892+L8893</f>
        <v>0</v>
      </c>
      <c r="M8882" s="567">
        <f t="shared" si="4240"/>
        <v>0</v>
      </c>
      <c r="N8882" s="137">
        <f t="shared" si="4240"/>
        <v>0</v>
      </c>
      <c r="O8882" s="60" t="s">
        <v>71</v>
      </c>
      <c r="Q8882" s="49" t="s">
        <v>47</v>
      </c>
    </row>
    <row r="8883" spans="2:17" ht="20.25" customHeight="1">
      <c r="B8883" s="50" t="e">
        <f>IF((#REF!+#REF!+H8883)&lt;&gt;0,"a","b")</f>
        <v>#REF!</v>
      </c>
      <c r="C8883" s="54">
        <v>5</v>
      </c>
      <c r="D8883" s="54"/>
      <c r="F8883" s="89"/>
      <c r="G8883" s="95" t="s">
        <v>388</v>
      </c>
      <c r="H8883" s="556">
        <f t="shared" si="4182"/>
        <v>0</v>
      </c>
      <c r="I8883" s="554"/>
      <c r="J8883" s="554"/>
      <c r="K8883" s="554"/>
      <c r="L8883" s="554"/>
      <c r="M8883" s="554"/>
      <c r="N8883" s="154"/>
      <c r="O8883" s="60"/>
      <c r="Q8883" s="49" t="s">
        <v>47</v>
      </c>
    </row>
    <row r="8884" spans="2:17" ht="20.25" customHeight="1">
      <c r="B8884" s="50" t="e">
        <f>IF((#REF!+#REF!+H8884)&lt;&gt;0,"a","b")</f>
        <v>#REF!</v>
      </c>
      <c r="C8884" s="54">
        <v>5</v>
      </c>
      <c r="D8884" s="54"/>
      <c r="F8884" s="89"/>
      <c r="G8884" s="95" t="s">
        <v>389</v>
      </c>
      <c r="H8884" s="556">
        <f t="shared" si="4182"/>
        <v>0</v>
      </c>
      <c r="I8884" s="554"/>
      <c r="J8884" s="554"/>
      <c r="K8884" s="554"/>
      <c r="L8884" s="554"/>
      <c r="M8884" s="554"/>
      <c r="N8884" s="154"/>
      <c r="O8884" s="60"/>
      <c r="Q8884" s="49" t="s">
        <v>47</v>
      </c>
    </row>
    <row r="8885" spans="2:17" ht="30.75" customHeight="1">
      <c r="B8885" s="50" t="e">
        <f>IF((#REF!+#REF!+H8885)&lt;&gt;0,"a","b")</f>
        <v>#REF!</v>
      </c>
      <c r="C8885" s="54">
        <v>5</v>
      </c>
      <c r="D8885" s="54"/>
      <c r="F8885" s="89"/>
      <c r="G8885" s="95" t="s">
        <v>390</v>
      </c>
      <c r="H8885" s="556">
        <f t="shared" si="4182"/>
        <v>0</v>
      </c>
      <c r="I8885" s="554"/>
      <c r="J8885" s="554"/>
      <c r="K8885" s="554"/>
      <c r="L8885" s="554"/>
      <c r="M8885" s="554"/>
      <c r="N8885" s="154"/>
      <c r="O8885" s="60"/>
      <c r="Q8885" s="49" t="s">
        <v>47</v>
      </c>
    </row>
    <row r="8886" spans="2:17" ht="20.25" customHeight="1">
      <c r="B8886" s="50" t="e">
        <f>IF((#REF!+#REF!+H8886)&lt;&gt;0,"a","b")</f>
        <v>#REF!</v>
      </c>
      <c r="C8886" s="54">
        <v>5</v>
      </c>
      <c r="D8886" s="54"/>
      <c r="F8886" s="89"/>
      <c r="G8886" s="95" t="s">
        <v>391</v>
      </c>
      <c r="H8886" s="556">
        <f t="shared" si="4182"/>
        <v>0</v>
      </c>
      <c r="I8886" s="554"/>
      <c r="J8886" s="554"/>
      <c r="K8886" s="554"/>
      <c r="L8886" s="554"/>
      <c r="M8886" s="554"/>
      <c r="N8886" s="154"/>
      <c r="O8886" s="60"/>
      <c r="Q8886" s="49" t="s">
        <v>47</v>
      </c>
    </row>
    <row r="8887" spans="2:17" ht="20.25" customHeight="1">
      <c r="B8887" s="50" t="e">
        <f>IF((#REF!+#REF!+H8887)&lt;&gt;0,"a","b")</f>
        <v>#REF!</v>
      </c>
      <c r="C8887" s="54">
        <v>5</v>
      </c>
      <c r="D8887" s="54"/>
      <c r="F8887" s="89"/>
      <c r="G8887" s="95" t="s">
        <v>392</v>
      </c>
      <c r="H8887" s="556">
        <f t="shared" si="4182"/>
        <v>0</v>
      </c>
      <c r="I8887" s="554"/>
      <c r="J8887" s="554"/>
      <c r="K8887" s="554"/>
      <c r="L8887" s="554"/>
      <c r="M8887" s="554"/>
      <c r="N8887" s="154"/>
      <c r="O8887" s="60"/>
      <c r="Q8887" s="49" t="s">
        <v>47</v>
      </c>
    </row>
    <row r="8888" spans="2:17" ht="30.75" customHeight="1">
      <c r="B8888" s="50" t="e">
        <f>IF((#REF!+#REF!+H8888)&lt;&gt;0,"a","b")</f>
        <v>#REF!</v>
      </c>
      <c r="C8888" s="54">
        <v>5</v>
      </c>
      <c r="D8888" s="54"/>
      <c r="F8888" s="89"/>
      <c r="G8888" s="95" t="s">
        <v>393</v>
      </c>
      <c r="H8888" s="556">
        <f t="shared" si="4182"/>
        <v>0</v>
      </c>
      <c r="I8888" s="554"/>
      <c r="J8888" s="554"/>
      <c r="K8888" s="554"/>
      <c r="L8888" s="554"/>
      <c r="M8888" s="554"/>
      <c r="N8888" s="154"/>
      <c r="O8888" s="60"/>
      <c r="Q8888" s="49" t="s">
        <v>47</v>
      </c>
    </row>
    <row r="8889" spans="2:17" ht="20.25" customHeight="1">
      <c r="B8889" s="50" t="e">
        <f>IF((#REF!+#REF!+H8889)&lt;&gt;0,"a","b")</f>
        <v>#REF!</v>
      </c>
      <c r="C8889" s="54">
        <v>5</v>
      </c>
      <c r="D8889" s="54"/>
      <c r="F8889" s="89"/>
      <c r="G8889" s="95" t="s">
        <v>394</v>
      </c>
      <c r="H8889" s="556">
        <f t="shared" si="4182"/>
        <v>0</v>
      </c>
      <c r="I8889" s="554"/>
      <c r="J8889" s="554"/>
      <c r="K8889" s="554"/>
      <c r="L8889" s="554"/>
      <c r="M8889" s="554"/>
      <c r="N8889" s="154"/>
      <c r="O8889" s="60"/>
      <c r="Q8889" s="49" t="s">
        <v>47</v>
      </c>
    </row>
    <row r="8890" spans="2:17" ht="20.25" customHeight="1">
      <c r="B8890" s="50" t="e">
        <f>IF((#REF!+#REF!+H8890)&lt;&gt;0,"a","b")</f>
        <v>#REF!</v>
      </c>
      <c r="C8890" s="54">
        <v>5</v>
      </c>
      <c r="D8890" s="54"/>
      <c r="F8890" s="89"/>
      <c r="G8890" s="95" t="s">
        <v>395</v>
      </c>
      <c r="H8890" s="556">
        <f t="shared" si="4182"/>
        <v>0</v>
      </c>
      <c r="I8890" s="554"/>
      <c r="J8890" s="554"/>
      <c r="K8890" s="554"/>
      <c r="L8890" s="554"/>
      <c r="M8890" s="554"/>
      <c r="N8890" s="154"/>
      <c r="O8890" s="60"/>
      <c r="Q8890" s="49" t="s">
        <v>47</v>
      </c>
    </row>
    <row r="8891" spans="2:17" ht="20.25" customHeight="1">
      <c r="B8891" s="50" t="e">
        <f>IF((#REF!+#REF!+H8891)&lt;&gt;0,"a","b")</f>
        <v>#REF!</v>
      </c>
      <c r="C8891" s="54">
        <v>5</v>
      </c>
      <c r="D8891" s="54"/>
      <c r="F8891" s="89"/>
      <c r="G8891" s="95" t="s">
        <v>396</v>
      </c>
      <c r="H8891" s="552">
        <f t="shared" si="4182"/>
        <v>0</v>
      </c>
      <c r="I8891" s="554"/>
      <c r="J8891" s="554"/>
      <c r="K8891" s="554"/>
      <c r="L8891" s="554"/>
      <c r="M8891" s="554"/>
      <c r="N8891" s="154"/>
      <c r="O8891" s="60"/>
      <c r="Q8891" s="49" t="s">
        <v>47</v>
      </c>
    </row>
    <row r="8892" spans="2:17" ht="20.25" customHeight="1">
      <c r="B8892" s="50" t="e">
        <f>IF((#REF!+#REF!+H8892)&lt;&gt;0,"a","b")</f>
        <v>#REF!</v>
      </c>
      <c r="C8892" s="54">
        <v>5</v>
      </c>
      <c r="D8892" s="54"/>
      <c r="F8892" s="89"/>
      <c r="G8892" s="95" t="s">
        <v>397</v>
      </c>
      <c r="H8892" s="556">
        <f t="shared" si="4182"/>
        <v>0</v>
      </c>
      <c r="I8892" s="554"/>
      <c r="J8892" s="554"/>
      <c r="K8892" s="554"/>
      <c r="L8892" s="554"/>
      <c r="M8892" s="554"/>
      <c r="N8892" s="154"/>
      <c r="O8892" s="60"/>
      <c r="Q8892" s="49" t="s">
        <v>47</v>
      </c>
    </row>
    <row r="8893" spans="2:17" ht="20.25" customHeight="1">
      <c r="B8893" s="50" t="e">
        <f>IF((#REF!+#REF!+H8893)&lt;&gt;0,"a","b")</f>
        <v>#REF!</v>
      </c>
      <c r="C8893" s="54">
        <v>5</v>
      </c>
      <c r="D8893" s="54"/>
      <c r="F8893" s="89"/>
      <c r="G8893" s="95" t="s">
        <v>398</v>
      </c>
      <c r="H8893" s="556">
        <f t="shared" si="4182"/>
        <v>0</v>
      </c>
      <c r="I8893" s="554"/>
      <c r="J8893" s="554"/>
      <c r="K8893" s="554"/>
      <c r="L8893" s="554"/>
      <c r="M8893" s="554"/>
      <c r="N8893" s="154"/>
      <c r="O8893" s="60"/>
      <c r="Q8893" s="49" t="s">
        <v>47</v>
      </c>
    </row>
    <row r="8894" spans="2:17" ht="20.25" customHeight="1">
      <c r="B8894" s="50" t="e">
        <f>IF((#REF!+#REF!+H8894)&lt;&gt;0,"a","b")</f>
        <v>#REF!</v>
      </c>
      <c r="C8894" s="54">
        <v>4</v>
      </c>
      <c r="D8894" s="54"/>
      <c r="F8894" s="89"/>
      <c r="G8894" s="93" t="s">
        <v>399</v>
      </c>
      <c r="H8894" s="559">
        <f t="shared" si="4182"/>
        <v>0</v>
      </c>
      <c r="I8894" s="567">
        <f t="shared" ref="I8894:K8894" si="4241">I8895+I8902</f>
        <v>0</v>
      </c>
      <c r="J8894" s="567">
        <f t="shared" si="4241"/>
        <v>0</v>
      </c>
      <c r="K8894" s="567">
        <f t="shared" si="4241"/>
        <v>0</v>
      </c>
      <c r="L8894" s="567">
        <f t="shared" ref="L8894:N8894" si="4242">L8895+L8902</f>
        <v>0</v>
      </c>
      <c r="M8894" s="567">
        <f t="shared" si="4242"/>
        <v>0</v>
      </c>
      <c r="N8894" s="137">
        <f t="shared" si="4242"/>
        <v>0</v>
      </c>
      <c r="O8894" s="60" t="s">
        <v>71</v>
      </c>
      <c r="Q8894" s="49" t="s">
        <v>47</v>
      </c>
    </row>
    <row r="8895" spans="2:17" ht="20.25" customHeight="1">
      <c r="B8895" s="50" t="e">
        <f>IF((#REF!+#REF!+H8895)&lt;&gt;0,"a","b")</f>
        <v>#REF!</v>
      </c>
      <c r="C8895" s="54">
        <v>5</v>
      </c>
      <c r="D8895" s="54"/>
      <c r="F8895" s="89"/>
      <c r="G8895" s="95" t="s">
        <v>400</v>
      </c>
      <c r="H8895" s="563">
        <f t="shared" si="4182"/>
        <v>0</v>
      </c>
      <c r="I8895" s="568">
        <f t="shared" ref="I8895:K8895" si="4243">SUM(I8896:I8901)</f>
        <v>0</v>
      </c>
      <c r="J8895" s="568">
        <f t="shared" si="4243"/>
        <v>0</v>
      </c>
      <c r="K8895" s="568">
        <f t="shared" si="4243"/>
        <v>0</v>
      </c>
      <c r="L8895" s="568">
        <f t="shared" ref="L8895:N8895" si="4244">SUM(L8896:L8901)</f>
        <v>0</v>
      </c>
      <c r="M8895" s="568">
        <f t="shared" si="4244"/>
        <v>0</v>
      </c>
      <c r="N8895" s="141">
        <f t="shared" si="4244"/>
        <v>0</v>
      </c>
      <c r="O8895" s="60" t="s">
        <v>71</v>
      </c>
      <c r="Q8895" s="49" t="s">
        <v>47</v>
      </c>
    </row>
    <row r="8896" spans="2:17" ht="20.25" customHeight="1">
      <c r="B8896" s="50" t="e">
        <f>IF((#REF!+#REF!+H8896)&lt;&gt;0,"a","b")</f>
        <v>#REF!</v>
      </c>
      <c r="C8896" s="54">
        <v>6</v>
      </c>
      <c r="D8896" s="54"/>
      <c r="F8896" s="89"/>
      <c r="G8896" s="120" t="s">
        <v>401</v>
      </c>
      <c r="H8896" s="552">
        <f t="shared" si="4182"/>
        <v>0</v>
      </c>
      <c r="I8896" s="553"/>
      <c r="J8896" s="553"/>
      <c r="K8896" s="553"/>
      <c r="L8896" s="553"/>
      <c r="M8896" s="553"/>
      <c r="N8896" s="138"/>
      <c r="O8896" s="60"/>
      <c r="Q8896" s="49" t="s">
        <v>47</v>
      </c>
    </row>
    <row r="8897" spans="2:17" ht="20.25" customHeight="1">
      <c r="B8897" s="50" t="e">
        <f>IF((#REF!+#REF!+H8897)&lt;&gt;0,"a","b")</f>
        <v>#REF!</v>
      </c>
      <c r="C8897" s="54">
        <v>6</v>
      </c>
      <c r="D8897" s="54"/>
      <c r="F8897" s="89"/>
      <c r="G8897" s="120" t="s">
        <v>402</v>
      </c>
      <c r="H8897" s="552">
        <f t="shared" si="4182"/>
        <v>0</v>
      </c>
      <c r="I8897" s="553"/>
      <c r="J8897" s="553"/>
      <c r="K8897" s="553"/>
      <c r="L8897" s="553"/>
      <c r="M8897" s="553"/>
      <c r="N8897" s="138"/>
      <c r="O8897" s="60"/>
      <c r="Q8897" s="49" t="s">
        <v>47</v>
      </c>
    </row>
    <row r="8898" spans="2:17" ht="20.25" customHeight="1">
      <c r="B8898" s="50" t="e">
        <f>IF((#REF!+#REF!+H8898)&lt;&gt;0,"a","b")</f>
        <v>#REF!</v>
      </c>
      <c r="C8898" s="54">
        <v>6</v>
      </c>
      <c r="D8898" s="54"/>
      <c r="F8898" s="89"/>
      <c r="G8898" s="120" t="s">
        <v>403</v>
      </c>
      <c r="H8898" s="552">
        <f t="shared" si="4182"/>
        <v>0</v>
      </c>
      <c r="I8898" s="553"/>
      <c r="J8898" s="553"/>
      <c r="K8898" s="553"/>
      <c r="L8898" s="553"/>
      <c r="M8898" s="553"/>
      <c r="N8898" s="138"/>
      <c r="O8898" s="60"/>
      <c r="Q8898" s="49" t="s">
        <v>47</v>
      </c>
    </row>
    <row r="8899" spans="2:17" ht="20.25" customHeight="1">
      <c r="B8899" s="50" t="e">
        <f>IF((#REF!+#REF!+H8899)&lt;&gt;0,"a","b")</f>
        <v>#REF!</v>
      </c>
      <c r="C8899" s="54">
        <v>6</v>
      </c>
      <c r="D8899" s="54"/>
      <c r="F8899" s="89"/>
      <c r="G8899" s="120" t="s">
        <v>404</v>
      </c>
      <c r="H8899" s="561">
        <f t="shared" si="4182"/>
        <v>0</v>
      </c>
      <c r="I8899" s="553"/>
      <c r="J8899" s="553"/>
      <c r="K8899" s="553"/>
      <c r="L8899" s="553"/>
      <c r="M8899" s="553"/>
      <c r="N8899" s="138"/>
      <c r="O8899" s="60"/>
      <c r="Q8899" s="49" t="s">
        <v>47</v>
      </c>
    </row>
    <row r="8900" spans="2:17" ht="20.25" customHeight="1">
      <c r="B8900" s="50" t="e">
        <f>IF((#REF!+#REF!+H8900)&lt;&gt;0,"a","b")</f>
        <v>#REF!</v>
      </c>
      <c r="C8900" s="54">
        <v>6</v>
      </c>
      <c r="D8900" s="54"/>
      <c r="F8900" s="89"/>
      <c r="G8900" s="120" t="s">
        <v>405</v>
      </c>
      <c r="H8900" s="558">
        <f t="shared" si="4182"/>
        <v>0</v>
      </c>
      <c r="I8900" s="553"/>
      <c r="J8900" s="553"/>
      <c r="K8900" s="553"/>
      <c r="L8900" s="553"/>
      <c r="M8900" s="553"/>
      <c r="N8900" s="138"/>
      <c r="O8900" s="60"/>
      <c r="Q8900" s="49" t="s">
        <v>47</v>
      </c>
    </row>
    <row r="8901" spans="2:17" ht="20.25" customHeight="1">
      <c r="B8901" s="50" t="e">
        <f>IF((#REF!+#REF!+H8901)&lt;&gt;0,"a","b")</f>
        <v>#REF!</v>
      </c>
      <c r="C8901" s="54">
        <v>6</v>
      </c>
      <c r="D8901" s="54"/>
      <c r="F8901" s="89"/>
      <c r="G8901" s="120" t="s">
        <v>406</v>
      </c>
      <c r="H8901" s="558">
        <f t="shared" si="4182"/>
        <v>0</v>
      </c>
      <c r="I8901" s="553"/>
      <c r="J8901" s="553"/>
      <c r="K8901" s="553"/>
      <c r="L8901" s="553"/>
      <c r="M8901" s="553"/>
      <c r="N8901" s="138"/>
      <c r="O8901" s="60"/>
      <c r="Q8901" s="49" t="s">
        <v>47</v>
      </c>
    </row>
    <row r="8902" spans="2:17" ht="20.25" customHeight="1">
      <c r="B8902" s="50" t="e">
        <f>IF((#REF!+#REF!+H8902)&lt;&gt;0,"a","b")</f>
        <v>#REF!</v>
      </c>
      <c r="C8902" s="54">
        <v>5</v>
      </c>
      <c r="D8902" s="54"/>
      <c r="F8902" s="89"/>
      <c r="G8902" s="95" t="s">
        <v>407</v>
      </c>
      <c r="H8902" s="563">
        <f t="shared" si="4182"/>
        <v>0</v>
      </c>
      <c r="I8902" s="568">
        <f t="shared" ref="I8902:K8902" si="4245">SUM(I8903:I8922)</f>
        <v>0</v>
      </c>
      <c r="J8902" s="568">
        <f t="shared" si="4245"/>
        <v>0</v>
      </c>
      <c r="K8902" s="568">
        <f t="shared" si="4245"/>
        <v>0</v>
      </c>
      <c r="L8902" s="568">
        <f t="shared" ref="L8902:N8902" si="4246">SUM(L8903:L8922)</f>
        <v>0</v>
      </c>
      <c r="M8902" s="568">
        <f t="shared" si="4246"/>
        <v>0</v>
      </c>
      <c r="N8902" s="141">
        <f t="shared" si="4246"/>
        <v>0</v>
      </c>
      <c r="O8902" s="60" t="s">
        <v>71</v>
      </c>
      <c r="Q8902" s="49" t="s">
        <v>47</v>
      </c>
    </row>
    <row r="8903" spans="2:17" ht="20.25" customHeight="1">
      <c r="B8903" s="50" t="e">
        <f>IF((#REF!+#REF!+H8903)&lt;&gt;0,"a","b")</f>
        <v>#REF!</v>
      </c>
      <c r="C8903" s="54">
        <v>6</v>
      </c>
      <c r="D8903" s="54"/>
      <c r="F8903" s="89"/>
      <c r="G8903" s="109" t="s">
        <v>408</v>
      </c>
      <c r="H8903" s="552">
        <f t="shared" si="4182"/>
        <v>0</v>
      </c>
      <c r="I8903" s="557"/>
      <c r="J8903" s="557"/>
      <c r="K8903" s="557"/>
      <c r="L8903" s="557"/>
      <c r="M8903" s="557"/>
      <c r="N8903" s="158"/>
      <c r="Q8903" s="49" t="s">
        <v>47</v>
      </c>
    </row>
    <row r="8904" spans="2:17" ht="20.25" customHeight="1">
      <c r="B8904" s="50" t="e">
        <f>IF((#REF!+#REF!+H8904)&lt;&gt;0,"a","b")</f>
        <v>#REF!</v>
      </c>
      <c r="C8904" s="54">
        <v>6</v>
      </c>
      <c r="D8904" s="54"/>
      <c r="F8904" s="89"/>
      <c r="G8904" s="109" t="s">
        <v>409</v>
      </c>
      <c r="H8904" s="558">
        <f t="shared" si="4182"/>
        <v>0</v>
      </c>
      <c r="I8904" s="557"/>
      <c r="J8904" s="557"/>
      <c r="K8904" s="557"/>
      <c r="L8904" s="557"/>
      <c r="M8904" s="557"/>
      <c r="N8904" s="158"/>
      <c r="Q8904" s="49" t="s">
        <v>47</v>
      </c>
    </row>
    <row r="8905" spans="2:17" ht="30.75" customHeight="1">
      <c r="B8905" s="50" t="e">
        <f>IF((#REF!+#REF!+H8905)&lt;&gt;0,"a","b")</f>
        <v>#REF!</v>
      </c>
      <c r="C8905" s="54">
        <v>6</v>
      </c>
      <c r="D8905" s="54"/>
      <c r="F8905" s="89"/>
      <c r="G8905" s="109" t="s">
        <v>410</v>
      </c>
      <c r="H8905" s="558">
        <f t="shared" si="4182"/>
        <v>0</v>
      </c>
      <c r="I8905" s="557"/>
      <c r="J8905" s="557"/>
      <c r="K8905" s="557"/>
      <c r="L8905" s="557"/>
      <c r="M8905" s="557"/>
      <c r="N8905" s="158"/>
      <c r="Q8905" s="49" t="s">
        <v>47</v>
      </c>
    </row>
    <row r="8906" spans="2:17" ht="30.75" customHeight="1">
      <c r="B8906" s="50" t="e">
        <f>IF((#REF!+#REF!+H8906)&lt;&gt;0,"a","b")</f>
        <v>#REF!</v>
      </c>
      <c r="C8906" s="54">
        <v>6</v>
      </c>
      <c r="D8906" s="54"/>
      <c r="F8906" s="89"/>
      <c r="G8906" s="109" t="s">
        <v>411</v>
      </c>
      <c r="H8906" s="558">
        <f t="shared" si="4182"/>
        <v>0</v>
      </c>
      <c r="I8906" s="557"/>
      <c r="J8906" s="557"/>
      <c r="K8906" s="557"/>
      <c r="L8906" s="557"/>
      <c r="M8906" s="557"/>
      <c r="N8906" s="158"/>
      <c r="Q8906" s="49" t="s">
        <v>47</v>
      </c>
    </row>
    <row r="8907" spans="2:17" ht="20.25" customHeight="1">
      <c r="B8907" s="50" t="e">
        <f>IF((#REF!+#REF!+H8907)&lt;&gt;0,"a","b")</f>
        <v>#REF!</v>
      </c>
      <c r="C8907" s="54">
        <v>6</v>
      </c>
      <c r="D8907" s="54"/>
      <c r="F8907" s="89"/>
      <c r="G8907" s="109" t="s">
        <v>412</v>
      </c>
      <c r="H8907" s="558">
        <f t="shared" si="4182"/>
        <v>0</v>
      </c>
      <c r="I8907" s="557"/>
      <c r="J8907" s="557"/>
      <c r="K8907" s="557"/>
      <c r="L8907" s="557"/>
      <c r="M8907" s="557"/>
      <c r="N8907" s="158"/>
      <c r="Q8907" s="49" t="s">
        <v>47</v>
      </c>
    </row>
    <row r="8908" spans="2:17" ht="20.25" customHeight="1">
      <c r="B8908" s="50" t="e">
        <f>IF((#REF!+#REF!+H8908)&lt;&gt;0,"a","b")</f>
        <v>#REF!</v>
      </c>
      <c r="C8908" s="54">
        <v>6</v>
      </c>
      <c r="D8908" s="54"/>
      <c r="F8908" s="89"/>
      <c r="G8908" s="109" t="s">
        <v>413</v>
      </c>
      <c r="H8908" s="558">
        <f t="shared" si="4182"/>
        <v>0</v>
      </c>
      <c r="I8908" s="557"/>
      <c r="J8908" s="557"/>
      <c r="K8908" s="557"/>
      <c r="L8908" s="557"/>
      <c r="M8908" s="557"/>
      <c r="N8908" s="158"/>
      <c r="Q8908" s="49" t="s">
        <v>47</v>
      </c>
    </row>
    <row r="8909" spans="2:17" ht="30.75" customHeight="1">
      <c r="B8909" s="50" t="e">
        <f>IF((#REF!+#REF!+H8909)&lt;&gt;0,"a","b")</f>
        <v>#REF!</v>
      </c>
      <c r="C8909" s="54">
        <v>6</v>
      </c>
      <c r="D8909" s="54"/>
      <c r="F8909" s="89"/>
      <c r="G8909" s="109" t="s">
        <v>414</v>
      </c>
      <c r="H8909" s="558">
        <f t="shared" si="4182"/>
        <v>0</v>
      </c>
      <c r="I8909" s="557"/>
      <c r="J8909" s="557"/>
      <c r="K8909" s="557"/>
      <c r="L8909" s="557"/>
      <c r="M8909" s="557"/>
      <c r="N8909" s="158"/>
      <c r="Q8909" s="49" t="s">
        <v>47</v>
      </c>
    </row>
    <row r="8910" spans="2:17" ht="20.25" customHeight="1">
      <c r="B8910" s="50" t="e">
        <f>IF((#REF!+#REF!+H8910)&lt;&gt;0,"a","b")</f>
        <v>#REF!</v>
      </c>
      <c r="C8910" s="54">
        <v>6</v>
      </c>
      <c r="D8910" s="54"/>
      <c r="F8910" s="89"/>
      <c r="G8910" s="109" t="s">
        <v>415</v>
      </c>
      <c r="H8910" s="558">
        <f t="shared" si="4182"/>
        <v>0</v>
      </c>
      <c r="I8910" s="557"/>
      <c r="J8910" s="557"/>
      <c r="K8910" s="557"/>
      <c r="L8910" s="557"/>
      <c r="M8910" s="557"/>
      <c r="N8910" s="158"/>
      <c r="Q8910" s="49" t="s">
        <v>47</v>
      </c>
    </row>
    <row r="8911" spans="2:17" ht="20.25" customHeight="1">
      <c r="B8911" s="50" t="e">
        <f>IF((#REF!+#REF!+H8911)&lt;&gt;0,"a","b")</f>
        <v>#REF!</v>
      </c>
      <c r="C8911" s="54">
        <v>6</v>
      </c>
      <c r="D8911" s="54"/>
      <c r="F8911" s="89"/>
      <c r="G8911" s="109" t="s">
        <v>416</v>
      </c>
      <c r="H8911" s="558">
        <f t="shared" si="4182"/>
        <v>0</v>
      </c>
      <c r="I8911" s="557"/>
      <c r="J8911" s="557"/>
      <c r="K8911" s="557"/>
      <c r="L8911" s="557"/>
      <c r="M8911" s="557"/>
      <c r="N8911" s="158"/>
      <c r="Q8911" s="49" t="s">
        <v>47</v>
      </c>
    </row>
    <row r="8912" spans="2:17" ht="20.25" customHeight="1">
      <c r="B8912" s="50" t="e">
        <f>IF((#REF!+#REF!+H8912)&lt;&gt;0,"a","b")</f>
        <v>#REF!</v>
      </c>
      <c r="C8912" s="54">
        <v>6</v>
      </c>
      <c r="D8912" s="54"/>
      <c r="F8912" s="89"/>
      <c r="G8912" s="109" t="s">
        <v>417</v>
      </c>
      <c r="H8912" s="558">
        <f t="shared" si="4182"/>
        <v>0</v>
      </c>
      <c r="I8912" s="557"/>
      <c r="J8912" s="557"/>
      <c r="K8912" s="557"/>
      <c r="L8912" s="557"/>
      <c r="M8912" s="557"/>
      <c r="N8912" s="158"/>
      <c r="Q8912" s="49" t="s">
        <v>47</v>
      </c>
    </row>
    <row r="8913" spans="2:17" ht="20.25" customHeight="1">
      <c r="B8913" s="50" t="e">
        <f>IF((#REF!+#REF!+H8913)&lt;&gt;0,"a","b")</f>
        <v>#REF!</v>
      </c>
      <c r="C8913" s="54">
        <v>6</v>
      </c>
      <c r="D8913" s="54"/>
      <c r="F8913" s="89"/>
      <c r="G8913" s="109" t="s">
        <v>418</v>
      </c>
      <c r="H8913" s="558">
        <f t="shared" si="4182"/>
        <v>0</v>
      </c>
      <c r="I8913" s="557"/>
      <c r="J8913" s="557"/>
      <c r="K8913" s="557"/>
      <c r="L8913" s="557"/>
      <c r="M8913" s="557"/>
      <c r="N8913" s="158"/>
      <c r="Q8913" s="49" t="s">
        <v>47</v>
      </c>
    </row>
    <row r="8914" spans="2:17" ht="20.25" customHeight="1">
      <c r="B8914" s="50" t="e">
        <f>IF((#REF!+#REF!+H8914)&lt;&gt;0,"a","b")</f>
        <v>#REF!</v>
      </c>
      <c r="C8914" s="54">
        <v>6</v>
      </c>
      <c r="D8914" s="54"/>
      <c r="F8914" s="89"/>
      <c r="G8914" s="109" t="s">
        <v>419</v>
      </c>
      <c r="H8914" s="558">
        <f t="shared" si="4182"/>
        <v>0</v>
      </c>
      <c r="I8914" s="557"/>
      <c r="J8914" s="557"/>
      <c r="K8914" s="557"/>
      <c r="L8914" s="557"/>
      <c r="M8914" s="557"/>
      <c r="N8914" s="158"/>
      <c r="Q8914" s="49" t="s">
        <v>47</v>
      </c>
    </row>
    <row r="8915" spans="2:17" ht="20.25" customHeight="1">
      <c r="B8915" s="50" t="e">
        <f>IF((#REF!+#REF!+H8915)&lt;&gt;0,"a","b")</f>
        <v>#REF!</v>
      </c>
      <c r="C8915" s="54">
        <v>6</v>
      </c>
      <c r="D8915" s="54"/>
      <c r="F8915" s="89"/>
      <c r="G8915" s="109" t="s">
        <v>420</v>
      </c>
      <c r="H8915" s="558">
        <f t="shared" si="4182"/>
        <v>0</v>
      </c>
      <c r="I8915" s="557"/>
      <c r="J8915" s="557"/>
      <c r="K8915" s="557"/>
      <c r="L8915" s="557"/>
      <c r="M8915" s="557"/>
      <c r="N8915" s="158"/>
      <c r="Q8915" s="49" t="s">
        <v>47</v>
      </c>
    </row>
    <row r="8916" spans="2:17" ht="20.25" customHeight="1">
      <c r="B8916" s="50" t="e">
        <f>IF((#REF!+#REF!+H8916)&lt;&gt;0,"a","b")</f>
        <v>#REF!</v>
      </c>
      <c r="C8916" s="54">
        <v>6</v>
      </c>
      <c r="D8916" s="54"/>
      <c r="F8916" s="89"/>
      <c r="G8916" s="109" t="s">
        <v>421</v>
      </c>
      <c r="H8916" s="558">
        <f t="shared" si="4182"/>
        <v>0</v>
      </c>
      <c r="I8916" s="557"/>
      <c r="J8916" s="557"/>
      <c r="K8916" s="557"/>
      <c r="L8916" s="557"/>
      <c r="M8916" s="557"/>
      <c r="N8916" s="158"/>
      <c r="Q8916" s="49" t="s">
        <v>47</v>
      </c>
    </row>
    <row r="8917" spans="2:17" ht="20.25" customHeight="1">
      <c r="B8917" s="50" t="e">
        <f>IF((#REF!+#REF!+H8917)&lt;&gt;0,"a","b")</f>
        <v>#REF!</v>
      </c>
      <c r="C8917" s="54">
        <v>6</v>
      </c>
      <c r="D8917" s="54"/>
      <c r="F8917" s="89"/>
      <c r="G8917" s="109" t="s">
        <v>422</v>
      </c>
      <c r="H8917" s="561">
        <f t="shared" si="4182"/>
        <v>0</v>
      </c>
      <c r="I8917" s="557"/>
      <c r="J8917" s="557"/>
      <c r="K8917" s="557"/>
      <c r="L8917" s="557"/>
      <c r="M8917" s="557"/>
      <c r="N8917" s="158"/>
      <c r="Q8917" s="49" t="s">
        <v>47</v>
      </c>
    </row>
    <row r="8918" spans="2:17" ht="20.25" customHeight="1">
      <c r="B8918" s="50" t="e">
        <f>IF((#REF!+#REF!+H8918)&lt;&gt;0,"a","b")</f>
        <v>#REF!</v>
      </c>
      <c r="C8918" s="54">
        <v>6</v>
      </c>
      <c r="D8918" s="54"/>
      <c r="F8918" s="89"/>
      <c r="G8918" s="109" t="s">
        <v>423</v>
      </c>
      <c r="H8918" s="558">
        <f t="shared" si="4182"/>
        <v>0</v>
      </c>
      <c r="I8918" s="557"/>
      <c r="J8918" s="557"/>
      <c r="K8918" s="557"/>
      <c r="L8918" s="557"/>
      <c r="M8918" s="557"/>
      <c r="N8918" s="158"/>
      <c r="Q8918" s="49" t="s">
        <v>47</v>
      </c>
    </row>
    <row r="8919" spans="2:17" ht="20.25" customHeight="1">
      <c r="B8919" s="50" t="e">
        <f>IF((#REF!+#REF!+H8919)&lt;&gt;0,"a","b")</f>
        <v>#REF!</v>
      </c>
      <c r="C8919" s="54">
        <v>6</v>
      </c>
      <c r="D8919" s="54"/>
      <c r="F8919" s="89"/>
      <c r="G8919" s="109" t="s">
        <v>424</v>
      </c>
      <c r="H8919" s="558">
        <f t="shared" si="4182"/>
        <v>0</v>
      </c>
      <c r="I8919" s="557"/>
      <c r="J8919" s="557"/>
      <c r="K8919" s="557"/>
      <c r="L8919" s="557"/>
      <c r="M8919" s="557"/>
      <c r="N8919" s="158"/>
      <c r="Q8919" s="49" t="s">
        <v>47</v>
      </c>
    </row>
    <row r="8920" spans="2:17" ht="20.25" customHeight="1">
      <c r="B8920" s="50" t="e">
        <f>IF((#REF!+#REF!+H8920)&lt;&gt;0,"a","b")</f>
        <v>#REF!</v>
      </c>
      <c r="C8920" s="54">
        <v>6</v>
      </c>
      <c r="D8920" s="54"/>
      <c r="F8920" s="89"/>
      <c r="G8920" s="126" t="s">
        <v>425</v>
      </c>
      <c r="H8920" s="558">
        <f t="shared" si="4182"/>
        <v>0</v>
      </c>
      <c r="I8920" s="557"/>
      <c r="J8920" s="557"/>
      <c r="K8920" s="557"/>
      <c r="L8920" s="557"/>
      <c r="M8920" s="557"/>
      <c r="N8920" s="158"/>
      <c r="Q8920" s="49" t="s">
        <v>47</v>
      </c>
    </row>
    <row r="8921" spans="2:17" ht="20.25" customHeight="1">
      <c r="B8921" s="50" t="e">
        <f>IF((#REF!+#REF!+H8921)&lt;&gt;0,"a","b")</f>
        <v>#REF!</v>
      </c>
      <c r="C8921" s="54">
        <v>6</v>
      </c>
      <c r="D8921" s="54"/>
      <c r="F8921" s="89"/>
      <c r="G8921" s="109" t="s">
        <v>426</v>
      </c>
      <c r="H8921" s="558">
        <f t="shared" si="4182"/>
        <v>0</v>
      </c>
      <c r="I8921" s="557"/>
      <c r="J8921" s="557"/>
      <c r="K8921" s="557"/>
      <c r="L8921" s="557"/>
      <c r="M8921" s="557"/>
      <c r="N8921" s="158"/>
      <c r="Q8921" s="49" t="s">
        <v>47</v>
      </c>
    </row>
    <row r="8922" spans="2:17" ht="30.75" customHeight="1">
      <c r="B8922" s="50" t="e">
        <f>IF((#REF!+#REF!+H8922)&lt;&gt;0,"a","b")</f>
        <v>#REF!</v>
      </c>
      <c r="C8922" s="54">
        <v>6</v>
      </c>
      <c r="D8922" s="54"/>
      <c r="F8922" s="89"/>
      <c r="G8922" s="109" t="s">
        <v>427</v>
      </c>
      <c r="H8922" s="558">
        <f t="shared" si="4182"/>
        <v>0</v>
      </c>
      <c r="I8922" s="557"/>
      <c r="J8922" s="557"/>
      <c r="K8922" s="557"/>
      <c r="L8922" s="557"/>
      <c r="M8922" s="557"/>
      <c r="N8922" s="158"/>
      <c r="Q8922" s="49" t="s">
        <v>47</v>
      </c>
    </row>
    <row r="8923" spans="2:17" ht="20.25" customHeight="1">
      <c r="B8923" s="50" t="e">
        <f>IF((#REF!+#REF!+H8923)&lt;&gt;0,"a","b")</f>
        <v>#REF!</v>
      </c>
      <c r="C8923" s="54">
        <v>4</v>
      </c>
      <c r="D8923" s="54"/>
      <c r="F8923" s="89"/>
      <c r="G8923" s="93" t="s">
        <v>428</v>
      </c>
      <c r="H8923" s="559">
        <f t="shared" si="4182"/>
        <v>0</v>
      </c>
      <c r="I8923" s="567">
        <f t="shared" ref="I8923:K8923" si="4247">I8924+I8925</f>
        <v>0</v>
      </c>
      <c r="J8923" s="567">
        <f t="shared" si="4247"/>
        <v>0</v>
      </c>
      <c r="K8923" s="567">
        <f t="shared" si="4247"/>
        <v>0</v>
      </c>
      <c r="L8923" s="567">
        <f t="shared" ref="L8923:N8923" si="4248">L8924+L8925</f>
        <v>0</v>
      </c>
      <c r="M8923" s="567">
        <f t="shared" si="4248"/>
        <v>0</v>
      </c>
      <c r="N8923" s="137">
        <f t="shared" si="4248"/>
        <v>0</v>
      </c>
      <c r="O8923" s="60" t="s">
        <v>71</v>
      </c>
      <c r="Q8923" s="49" t="s">
        <v>47</v>
      </c>
    </row>
    <row r="8924" spans="2:17" ht="20.25" customHeight="1">
      <c r="B8924" s="50" t="e">
        <f>IF((#REF!+#REF!+H8924)&lt;&gt;0,"a","b")</f>
        <v>#REF!</v>
      </c>
      <c r="C8924" s="54">
        <v>5</v>
      </c>
      <c r="D8924" s="54"/>
      <c r="F8924" s="89"/>
      <c r="G8924" s="95" t="s">
        <v>429</v>
      </c>
      <c r="H8924" s="558">
        <f t="shared" si="4182"/>
        <v>0</v>
      </c>
      <c r="I8924" s="554"/>
      <c r="J8924" s="554"/>
      <c r="K8924" s="554"/>
      <c r="L8924" s="554"/>
      <c r="M8924" s="554"/>
      <c r="N8924" s="154"/>
      <c r="O8924" s="60"/>
      <c r="Q8924" s="49" t="s">
        <v>47</v>
      </c>
    </row>
    <row r="8925" spans="2:17" ht="20.25" customHeight="1">
      <c r="B8925" s="50" t="e">
        <f>IF((#REF!+#REF!+H8925)&lt;&gt;0,"a","b")</f>
        <v>#REF!</v>
      </c>
      <c r="C8925" s="54">
        <v>5</v>
      </c>
      <c r="D8925" s="54"/>
      <c r="F8925" s="89"/>
      <c r="G8925" s="95" t="s">
        <v>430</v>
      </c>
      <c r="H8925" s="559">
        <f t="shared" si="4182"/>
        <v>0</v>
      </c>
      <c r="I8925" s="569">
        <f t="shared" ref="I8925:K8925" si="4249">I8926+I8927</f>
        <v>0</v>
      </c>
      <c r="J8925" s="569">
        <f t="shared" si="4249"/>
        <v>0</v>
      </c>
      <c r="K8925" s="569">
        <f t="shared" si="4249"/>
        <v>0</v>
      </c>
      <c r="L8925" s="569">
        <f t="shared" ref="L8925:N8925" si="4250">L8926+L8927</f>
        <v>0</v>
      </c>
      <c r="M8925" s="569">
        <f t="shared" si="4250"/>
        <v>0</v>
      </c>
      <c r="N8925" s="142">
        <f t="shared" si="4250"/>
        <v>0</v>
      </c>
      <c r="O8925" s="60" t="s">
        <v>71</v>
      </c>
      <c r="Q8925" s="49" t="s">
        <v>47</v>
      </c>
    </row>
    <row r="8926" spans="2:17" ht="20.25" customHeight="1">
      <c r="B8926" s="50" t="e">
        <f>IF((#REF!+#REF!+H8926)&lt;&gt;0,"a","b")</f>
        <v>#REF!</v>
      </c>
      <c r="C8926" s="54">
        <v>6</v>
      </c>
      <c r="D8926" s="54"/>
      <c r="F8926" s="89"/>
      <c r="G8926" s="109" t="s">
        <v>431</v>
      </c>
      <c r="H8926" s="558">
        <f t="shared" si="4182"/>
        <v>0</v>
      </c>
      <c r="I8926" s="557"/>
      <c r="J8926" s="557"/>
      <c r="K8926" s="557"/>
      <c r="L8926" s="557"/>
      <c r="M8926" s="557"/>
      <c r="N8926" s="158"/>
      <c r="Q8926" s="49" t="s">
        <v>47</v>
      </c>
    </row>
    <row r="8927" spans="2:17" ht="20.25" customHeight="1">
      <c r="B8927" s="50" t="e">
        <f>IF((#REF!+#REF!+H8927)&lt;&gt;0,"a","b")</f>
        <v>#REF!</v>
      </c>
      <c r="C8927" s="54">
        <v>6</v>
      </c>
      <c r="D8927" s="54"/>
      <c r="F8927" s="89"/>
      <c r="G8927" s="109" t="s">
        <v>432</v>
      </c>
      <c r="H8927" s="558">
        <f t="shared" si="4182"/>
        <v>0</v>
      </c>
      <c r="I8927" s="557"/>
      <c r="J8927" s="557"/>
      <c r="K8927" s="557"/>
      <c r="L8927" s="557"/>
      <c r="M8927" s="557"/>
      <c r="N8927" s="158"/>
      <c r="Q8927" s="49" t="s">
        <v>47</v>
      </c>
    </row>
    <row r="8928" spans="2:17" ht="30.75" customHeight="1">
      <c r="B8928" s="50" t="e">
        <f>IF((#REF!+#REF!+H8928)&lt;&gt;0,"a","b")</f>
        <v>#REF!</v>
      </c>
      <c r="C8928" s="54">
        <v>3</v>
      </c>
      <c r="D8928" s="54"/>
      <c r="F8928" s="89"/>
      <c r="G8928" s="108" t="s">
        <v>433</v>
      </c>
      <c r="H8928" s="559">
        <f t="shared" si="4182"/>
        <v>0</v>
      </c>
      <c r="I8928" s="570">
        <f t="shared" ref="I8928:K8928" si="4251">I8929+I8930</f>
        <v>0</v>
      </c>
      <c r="J8928" s="570">
        <f t="shared" si="4251"/>
        <v>0</v>
      </c>
      <c r="K8928" s="570">
        <f t="shared" si="4251"/>
        <v>0</v>
      </c>
      <c r="L8928" s="570">
        <f t="shared" ref="L8928:N8928" si="4252">L8929+L8930</f>
        <v>0</v>
      </c>
      <c r="M8928" s="570">
        <f t="shared" si="4252"/>
        <v>0</v>
      </c>
      <c r="N8928" s="140">
        <f t="shared" si="4252"/>
        <v>0</v>
      </c>
      <c r="O8928" s="60" t="s">
        <v>71</v>
      </c>
      <c r="Q8928" s="49" t="s">
        <v>47</v>
      </c>
    </row>
    <row r="8929" spans="2:17" ht="30.75" customHeight="1">
      <c r="B8929" s="50" t="e">
        <f>IF((#REF!+#REF!+H8929)&lt;&gt;0,"a","b")</f>
        <v>#REF!</v>
      </c>
      <c r="C8929" s="54">
        <v>4</v>
      </c>
      <c r="D8929" s="54"/>
      <c r="F8929" s="89"/>
      <c r="G8929" s="93" t="s">
        <v>434</v>
      </c>
      <c r="H8929" s="558">
        <f t="shared" si="4182"/>
        <v>0</v>
      </c>
      <c r="I8929" s="555"/>
      <c r="J8929" s="555"/>
      <c r="K8929" s="555"/>
      <c r="L8929" s="555"/>
      <c r="M8929" s="555"/>
      <c r="N8929" s="153"/>
      <c r="Q8929" s="49" t="s">
        <v>47</v>
      </c>
    </row>
    <row r="8930" spans="2:17" ht="30.75" customHeight="1">
      <c r="B8930" s="50" t="e">
        <f>IF((#REF!+#REF!+H8930)&lt;&gt;0,"a","b")</f>
        <v>#REF!</v>
      </c>
      <c r="C8930" s="54">
        <v>4</v>
      </c>
      <c r="D8930" s="54"/>
      <c r="F8930" s="89"/>
      <c r="G8930" s="93" t="s">
        <v>435</v>
      </c>
      <c r="H8930" s="559">
        <f t="shared" si="4182"/>
        <v>0</v>
      </c>
      <c r="I8930" s="567">
        <f t="shared" ref="I8930:K8930" si="4253">I8931+I8932+I8933+I8934</f>
        <v>0</v>
      </c>
      <c r="J8930" s="567">
        <f t="shared" si="4253"/>
        <v>0</v>
      </c>
      <c r="K8930" s="567">
        <f t="shared" si="4253"/>
        <v>0</v>
      </c>
      <c r="L8930" s="567">
        <f t="shared" ref="L8930:N8930" si="4254">L8931+L8932+L8933+L8934</f>
        <v>0</v>
      </c>
      <c r="M8930" s="567">
        <f t="shared" si="4254"/>
        <v>0</v>
      </c>
      <c r="N8930" s="137">
        <f t="shared" si="4254"/>
        <v>0</v>
      </c>
      <c r="O8930" s="60" t="s">
        <v>71</v>
      </c>
      <c r="Q8930" s="49" t="s">
        <v>47</v>
      </c>
    </row>
    <row r="8931" spans="2:17" ht="30.75" customHeight="1">
      <c r="B8931" s="50" t="e">
        <f>IF((#REF!+#REF!+H8931)&lt;&gt;0,"a","b")</f>
        <v>#REF!</v>
      </c>
      <c r="C8931" s="54">
        <v>5</v>
      </c>
      <c r="D8931" s="54"/>
      <c r="F8931" s="89"/>
      <c r="G8931" s="95" t="s">
        <v>436</v>
      </c>
      <c r="H8931" s="558">
        <f t="shared" si="4182"/>
        <v>0</v>
      </c>
      <c r="I8931" s="554"/>
      <c r="J8931" s="554"/>
      <c r="K8931" s="554"/>
      <c r="L8931" s="554"/>
      <c r="M8931" s="554"/>
      <c r="N8931" s="154"/>
      <c r="Q8931" s="49" t="s">
        <v>47</v>
      </c>
    </row>
    <row r="8932" spans="2:17" ht="20.25" customHeight="1">
      <c r="B8932" s="50" t="e">
        <f>IF((#REF!+#REF!+H8932)&lt;&gt;0,"a","b")</f>
        <v>#REF!</v>
      </c>
      <c r="C8932" s="54">
        <v>5</v>
      </c>
      <c r="D8932" s="54"/>
      <c r="F8932" s="89"/>
      <c r="G8932" s="95" t="s">
        <v>437</v>
      </c>
      <c r="H8932" s="552">
        <f t="shared" si="4182"/>
        <v>0</v>
      </c>
      <c r="I8932" s="554"/>
      <c r="J8932" s="554"/>
      <c r="K8932" s="554"/>
      <c r="L8932" s="554"/>
      <c r="M8932" s="554"/>
      <c r="N8932" s="154"/>
      <c r="Q8932" s="49" t="s">
        <v>47</v>
      </c>
    </row>
    <row r="8933" spans="2:17" ht="20.25" customHeight="1">
      <c r="B8933" s="50" t="e">
        <f>IF((#REF!+#REF!+H8933)&lt;&gt;0,"a","b")</f>
        <v>#REF!</v>
      </c>
      <c r="C8933" s="54">
        <v>5</v>
      </c>
      <c r="D8933" s="54"/>
      <c r="F8933" s="89"/>
      <c r="G8933" s="95" t="s">
        <v>438</v>
      </c>
      <c r="H8933" s="552">
        <f t="shared" si="4182"/>
        <v>0</v>
      </c>
      <c r="I8933" s="554"/>
      <c r="J8933" s="554"/>
      <c r="K8933" s="554"/>
      <c r="L8933" s="554"/>
      <c r="M8933" s="554"/>
      <c r="N8933" s="154"/>
      <c r="Q8933" s="49" t="s">
        <v>47</v>
      </c>
    </row>
    <row r="8934" spans="2:17" ht="20.25" customHeight="1">
      <c r="B8934" s="50" t="e">
        <f>IF((#REF!+#REF!+H8934)&lt;&gt;0,"a","b")</f>
        <v>#REF!</v>
      </c>
      <c r="C8934" s="54">
        <v>5</v>
      </c>
      <c r="D8934" s="54"/>
      <c r="F8934" s="89"/>
      <c r="G8934" s="95" t="s">
        <v>307</v>
      </c>
      <c r="H8934" s="552">
        <f t="shared" si="4182"/>
        <v>0</v>
      </c>
      <c r="I8934" s="554"/>
      <c r="J8934" s="554"/>
      <c r="K8934" s="554"/>
      <c r="L8934" s="554"/>
      <c r="M8934" s="554"/>
      <c r="N8934" s="154"/>
      <c r="Q8934" s="49" t="s">
        <v>47</v>
      </c>
    </row>
    <row r="8935" spans="2:17" ht="20.25" customHeight="1">
      <c r="B8935" s="50" t="e">
        <f>IF((#REF!+#REF!+H8935)&lt;&gt;0,"a","b")</f>
        <v>#REF!</v>
      </c>
      <c r="C8935" s="54">
        <v>3</v>
      </c>
      <c r="D8935" s="54"/>
      <c r="F8935" s="89"/>
      <c r="G8935" s="108" t="s">
        <v>439</v>
      </c>
      <c r="H8935" s="561">
        <f t="shared" si="4182"/>
        <v>0</v>
      </c>
      <c r="I8935" s="562"/>
      <c r="J8935" s="562"/>
      <c r="K8935" s="562"/>
      <c r="L8935" s="562"/>
      <c r="M8935" s="562"/>
      <c r="N8935" s="161"/>
      <c r="Q8935" s="49" t="s">
        <v>47</v>
      </c>
    </row>
    <row r="8936" spans="2:17" ht="20.25" customHeight="1">
      <c r="B8936" s="50" t="e">
        <f>IF((#REF!+#REF!+H8936)&lt;&gt;0,"a","b")</f>
        <v>#REF!</v>
      </c>
      <c r="C8936" s="54">
        <v>3</v>
      </c>
      <c r="D8936" s="54"/>
      <c r="F8936" s="89"/>
      <c r="G8936" s="108" t="s">
        <v>440</v>
      </c>
      <c r="H8936" s="571">
        <f t="shared" si="4182"/>
        <v>0</v>
      </c>
      <c r="I8936" s="570">
        <f t="shared" ref="I8936:K8936" si="4255">I8937+I8938+I8939+I8942</f>
        <v>0</v>
      </c>
      <c r="J8936" s="570">
        <f t="shared" si="4255"/>
        <v>0</v>
      </c>
      <c r="K8936" s="570">
        <f t="shared" si="4255"/>
        <v>0</v>
      </c>
      <c r="L8936" s="570">
        <f t="shared" ref="L8936:N8936" si="4256">L8937+L8938+L8939+L8942</f>
        <v>0</v>
      </c>
      <c r="M8936" s="570">
        <f t="shared" si="4256"/>
        <v>0</v>
      </c>
      <c r="N8936" s="140">
        <f t="shared" si="4256"/>
        <v>0</v>
      </c>
      <c r="O8936" s="60" t="s">
        <v>71</v>
      </c>
      <c r="Q8936" s="49" t="s">
        <v>47</v>
      </c>
    </row>
    <row r="8937" spans="2:17" ht="30.75" customHeight="1">
      <c r="B8937" s="50" t="e">
        <f>IF((#REF!+#REF!+H8937)&lt;&gt;0,"a","b")</f>
        <v>#REF!</v>
      </c>
      <c r="C8937" s="54">
        <v>4</v>
      </c>
      <c r="D8937" s="54"/>
      <c r="F8937" s="89"/>
      <c r="G8937" s="93" t="s">
        <v>441</v>
      </c>
      <c r="H8937" s="558">
        <f t="shared" si="4182"/>
        <v>0</v>
      </c>
      <c r="I8937" s="555"/>
      <c r="J8937" s="555"/>
      <c r="K8937" s="555"/>
      <c r="L8937" s="555"/>
      <c r="M8937" s="555"/>
      <c r="N8937" s="153"/>
      <c r="O8937" s="60"/>
      <c r="Q8937" s="49" t="s">
        <v>47</v>
      </c>
    </row>
    <row r="8938" spans="2:17" ht="20.25" customHeight="1">
      <c r="B8938" s="50" t="e">
        <f>IF((#REF!+#REF!+H8938)&lt;&gt;0,"a","b")</f>
        <v>#REF!</v>
      </c>
      <c r="C8938" s="54">
        <v>4</v>
      </c>
      <c r="D8938" s="54"/>
      <c r="F8938" s="89"/>
      <c r="G8938" s="93" t="s">
        <v>442</v>
      </c>
      <c r="H8938" s="558">
        <f t="shared" si="4182"/>
        <v>0</v>
      </c>
      <c r="I8938" s="555"/>
      <c r="J8938" s="555"/>
      <c r="K8938" s="555"/>
      <c r="L8938" s="555"/>
      <c r="M8938" s="555"/>
      <c r="N8938" s="153"/>
      <c r="O8938" s="60"/>
      <c r="Q8938" s="49" t="s">
        <v>47</v>
      </c>
    </row>
    <row r="8939" spans="2:17" ht="20.25" customHeight="1">
      <c r="B8939" s="50" t="e">
        <f>IF((#REF!+#REF!+H8939)&lt;&gt;0,"a","b")</f>
        <v>#REF!</v>
      </c>
      <c r="C8939" s="54">
        <v>4</v>
      </c>
      <c r="D8939" s="54"/>
      <c r="F8939" s="89"/>
      <c r="G8939" s="93" t="s">
        <v>443</v>
      </c>
      <c r="H8939" s="559">
        <f t="shared" si="4182"/>
        <v>0</v>
      </c>
      <c r="I8939" s="567">
        <f t="shared" ref="I8939:K8939" si="4257">I8940+I8941</f>
        <v>0</v>
      </c>
      <c r="J8939" s="567">
        <f t="shared" si="4257"/>
        <v>0</v>
      </c>
      <c r="K8939" s="567">
        <f t="shared" si="4257"/>
        <v>0</v>
      </c>
      <c r="L8939" s="567">
        <f t="shared" ref="L8939:N8939" si="4258">L8940+L8941</f>
        <v>0</v>
      </c>
      <c r="M8939" s="567">
        <f t="shared" si="4258"/>
        <v>0</v>
      </c>
      <c r="N8939" s="137">
        <f t="shared" si="4258"/>
        <v>0</v>
      </c>
      <c r="O8939" s="60" t="s">
        <v>71</v>
      </c>
      <c r="Q8939" s="49" t="s">
        <v>47</v>
      </c>
    </row>
    <row r="8940" spans="2:17" ht="30.75" customHeight="1">
      <c r="B8940" s="50" t="e">
        <f>IF((#REF!+#REF!+H8940)&lt;&gt;0,"a","b")</f>
        <v>#REF!</v>
      </c>
      <c r="C8940" s="54">
        <v>5</v>
      </c>
      <c r="D8940" s="54"/>
      <c r="F8940" s="89"/>
      <c r="G8940" s="95" t="s">
        <v>444</v>
      </c>
      <c r="H8940" s="552">
        <f t="shared" si="4182"/>
        <v>0</v>
      </c>
      <c r="I8940" s="554"/>
      <c r="J8940" s="554"/>
      <c r="K8940" s="554"/>
      <c r="L8940" s="554"/>
      <c r="M8940" s="554"/>
      <c r="N8940" s="154"/>
      <c r="Q8940" s="49" t="s">
        <v>47</v>
      </c>
    </row>
    <row r="8941" spans="2:17" ht="20.25" customHeight="1">
      <c r="B8941" s="50" t="e">
        <f>IF((#REF!+#REF!+H8941)&lt;&gt;0,"a","b")</f>
        <v>#REF!</v>
      </c>
      <c r="C8941" s="54">
        <v>5</v>
      </c>
      <c r="D8941" s="54"/>
      <c r="F8941" s="89"/>
      <c r="G8941" s="95" t="s">
        <v>445</v>
      </c>
      <c r="H8941" s="552">
        <f t="shared" si="4182"/>
        <v>0</v>
      </c>
      <c r="I8941" s="554"/>
      <c r="J8941" s="554"/>
      <c r="K8941" s="554"/>
      <c r="L8941" s="554"/>
      <c r="M8941" s="554"/>
      <c r="N8941" s="154"/>
      <c r="Q8941" s="49" t="s">
        <v>47</v>
      </c>
    </row>
    <row r="8942" spans="2:17" ht="20.25" customHeight="1">
      <c r="B8942" s="50" t="e">
        <f>IF((#REF!+#REF!+H8942)&lt;&gt;0,"a","b")</f>
        <v>#REF!</v>
      </c>
      <c r="C8942" s="54">
        <v>4</v>
      </c>
      <c r="D8942" s="54"/>
      <c r="F8942" s="89"/>
      <c r="G8942" s="93" t="s">
        <v>446</v>
      </c>
      <c r="H8942" s="558">
        <f t="shared" si="4182"/>
        <v>0</v>
      </c>
      <c r="I8942" s="555"/>
      <c r="J8942" s="555"/>
      <c r="K8942" s="555"/>
      <c r="L8942" s="555"/>
      <c r="M8942" s="555"/>
      <c r="N8942" s="153"/>
      <c r="Q8942" s="49" t="s">
        <v>47</v>
      </c>
    </row>
    <row r="8943" spans="2:17" ht="20.25" customHeight="1">
      <c r="B8943" s="50" t="e">
        <f>IF((#REF!+#REF!+H8943)&lt;&gt;0,"a","b")</f>
        <v>#REF!</v>
      </c>
      <c r="C8943" s="54">
        <v>2</v>
      </c>
      <c r="D8943" s="68" t="s">
        <v>634</v>
      </c>
      <c r="F8943" s="127"/>
      <c r="G8943" s="117" t="s">
        <v>447</v>
      </c>
      <c r="H8943" s="572">
        <f t="shared" si="4182"/>
        <v>0</v>
      </c>
      <c r="I8943" s="573">
        <f t="shared" ref="I8943:K8943" si="4259">I8944+I8951+I8958</f>
        <v>0</v>
      </c>
      <c r="J8943" s="573">
        <f t="shared" si="4259"/>
        <v>0</v>
      </c>
      <c r="K8943" s="573">
        <f t="shared" si="4259"/>
        <v>0</v>
      </c>
      <c r="L8943" s="573">
        <f t="shared" ref="L8943:N8943" si="4260">L8944+L8951+L8958</f>
        <v>0</v>
      </c>
      <c r="M8943" s="573">
        <f t="shared" si="4260"/>
        <v>0</v>
      </c>
      <c r="N8943" s="149">
        <f t="shared" si="4260"/>
        <v>0</v>
      </c>
      <c r="O8943" s="60" t="s">
        <v>71</v>
      </c>
    </row>
    <row r="8944" spans="2:17" ht="20.25" customHeight="1">
      <c r="B8944" s="50" t="e">
        <f>IF((#REF!+#REF!+H8944)&lt;&gt;0,"a","b")</f>
        <v>#REF!</v>
      </c>
      <c r="C8944" s="54">
        <v>3</v>
      </c>
      <c r="D8944" s="54"/>
      <c r="F8944" s="127"/>
      <c r="G8944" s="108" t="s">
        <v>448</v>
      </c>
      <c r="H8944" s="574">
        <f t="shared" si="4182"/>
        <v>0</v>
      </c>
      <c r="I8944" s="564">
        <f t="shared" ref="I8944:K8944" si="4261">SUM(I8945:I8950)</f>
        <v>0</v>
      </c>
      <c r="J8944" s="564">
        <f t="shared" si="4261"/>
        <v>0</v>
      </c>
      <c r="K8944" s="564">
        <f t="shared" si="4261"/>
        <v>0</v>
      </c>
      <c r="L8944" s="564">
        <f t="shared" ref="L8944:N8944" si="4262">SUM(L8945:L8950)</f>
        <v>0</v>
      </c>
      <c r="M8944" s="564">
        <f t="shared" si="4262"/>
        <v>0</v>
      </c>
      <c r="N8944" s="159">
        <f t="shared" si="4262"/>
        <v>0</v>
      </c>
      <c r="O8944" s="60" t="s">
        <v>71</v>
      </c>
    </row>
    <row r="8945" spans="2:15" ht="20.25" customHeight="1">
      <c r="B8945" s="50" t="e">
        <f>IF((#REF!+#REF!+H8945)&lt;&gt;0,"a","b")</f>
        <v>#REF!</v>
      </c>
      <c r="C8945" s="54">
        <v>4</v>
      </c>
      <c r="D8945" s="54"/>
      <c r="F8945" s="127"/>
      <c r="G8945" s="93" t="s">
        <v>449</v>
      </c>
      <c r="H8945" s="575">
        <f t="shared" si="4182"/>
        <v>0</v>
      </c>
      <c r="I8945" s="555"/>
      <c r="J8945" s="555"/>
      <c r="K8945" s="555"/>
      <c r="L8945" s="555"/>
      <c r="M8945" s="555"/>
      <c r="N8945" s="153"/>
    </row>
    <row r="8946" spans="2:15" ht="20.25" customHeight="1">
      <c r="B8946" s="50" t="e">
        <f>IF((#REF!+#REF!+H8946)&lt;&gt;0,"a","b")</f>
        <v>#REF!</v>
      </c>
      <c r="C8946" s="54">
        <v>4</v>
      </c>
      <c r="D8946" s="54"/>
      <c r="F8946" s="127"/>
      <c r="G8946" s="93" t="s">
        <v>450</v>
      </c>
      <c r="H8946" s="575">
        <f t="shared" si="4182"/>
        <v>0</v>
      </c>
      <c r="I8946" s="555"/>
      <c r="J8946" s="555"/>
      <c r="K8946" s="555"/>
      <c r="L8946" s="555"/>
      <c r="M8946" s="555"/>
      <c r="N8946" s="153"/>
    </row>
    <row r="8947" spans="2:15" ht="20.25" customHeight="1">
      <c r="B8947" s="50" t="e">
        <f>IF((#REF!+#REF!+H8947)&lt;&gt;0,"a","b")</f>
        <v>#REF!</v>
      </c>
      <c r="C8947" s="54">
        <v>4</v>
      </c>
      <c r="D8947" s="54"/>
      <c r="F8947" s="127"/>
      <c r="G8947" s="93" t="s">
        <v>305</v>
      </c>
      <c r="H8947" s="575">
        <f t="shared" si="4182"/>
        <v>0</v>
      </c>
      <c r="I8947" s="555"/>
      <c r="J8947" s="555"/>
      <c r="K8947" s="555"/>
      <c r="L8947" s="555"/>
      <c r="M8947" s="555"/>
      <c r="N8947" s="153"/>
    </row>
    <row r="8948" spans="2:15" ht="20.25" customHeight="1">
      <c r="B8948" s="50" t="e">
        <f>IF((#REF!+#REF!+H8948)&lt;&gt;0,"a","b")</f>
        <v>#REF!</v>
      </c>
      <c r="C8948" s="54">
        <v>4</v>
      </c>
      <c r="D8948" s="54"/>
      <c r="F8948" s="127"/>
      <c r="G8948" s="93" t="s">
        <v>451</v>
      </c>
      <c r="H8948" s="575">
        <f t="shared" si="4182"/>
        <v>0</v>
      </c>
      <c r="I8948" s="555"/>
      <c r="J8948" s="555"/>
      <c r="K8948" s="555"/>
      <c r="L8948" s="555"/>
      <c r="M8948" s="555"/>
      <c r="N8948" s="153"/>
    </row>
    <row r="8949" spans="2:15" ht="20.25" customHeight="1">
      <c r="B8949" s="50" t="e">
        <f>IF((#REF!+#REF!+H8949)&lt;&gt;0,"a","b")</f>
        <v>#REF!</v>
      </c>
      <c r="C8949" s="54">
        <v>4</v>
      </c>
      <c r="D8949" s="54"/>
      <c r="F8949" s="127"/>
      <c r="G8949" s="93" t="s">
        <v>452</v>
      </c>
      <c r="H8949" s="575">
        <f t="shared" si="4182"/>
        <v>0</v>
      </c>
      <c r="I8949" s="555"/>
      <c r="J8949" s="555"/>
      <c r="K8949" s="555"/>
      <c r="L8949" s="555"/>
      <c r="M8949" s="555"/>
      <c r="N8949" s="153"/>
    </row>
    <row r="8950" spans="2:15" ht="20.25" customHeight="1">
      <c r="B8950" s="50" t="e">
        <f>IF((#REF!+#REF!+H8950)&lt;&gt;0,"a","b")</f>
        <v>#REF!</v>
      </c>
      <c r="C8950" s="54">
        <v>4</v>
      </c>
      <c r="D8950" s="54"/>
      <c r="F8950" s="127"/>
      <c r="G8950" s="93" t="s">
        <v>453</v>
      </c>
      <c r="H8950" s="575">
        <f t="shared" si="4182"/>
        <v>0</v>
      </c>
      <c r="I8950" s="555"/>
      <c r="J8950" s="555"/>
      <c r="K8950" s="555"/>
      <c r="L8950" s="555"/>
      <c r="M8950" s="555"/>
      <c r="N8950" s="153"/>
    </row>
    <row r="8951" spans="2:15" ht="20.25" customHeight="1">
      <c r="B8951" s="50" t="e">
        <f>IF((#REF!+#REF!+H8951)&lt;&gt;0,"a","b")</f>
        <v>#REF!</v>
      </c>
      <c r="C8951" s="54">
        <v>3</v>
      </c>
      <c r="D8951" s="54"/>
      <c r="F8951" s="127"/>
      <c r="G8951" s="108" t="s">
        <v>304</v>
      </c>
      <c r="H8951" s="574">
        <f t="shared" si="4182"/>
        <v>0</v>
      </c>
      <c r="I8951" s="564">
        <f t="shared" ref="I8951:K8951" si="4263">SUM(I8952:I8957)</f>
        <v>0</v>
      </c>
      <c r="J8951" s="564">
        <f t="shared" si="4263"/>
        <v>0</v>
      </c>
      <c r="K8951" s="564">
        <f t="shared" si="4263"/>
        <v>0</v>
      </c>
      <c r="L8951" s="564">
        <f t="shared" ref="L8951:N8951" si="4264">SUM(L8952:L8957)</f>
        <v>0</v>
      </c>
      <c r="M8951" s="564">
        <f t="shared" si="4264"/>
        <v>0</v>
      </c>
      <c r="N8951" s="159">
        <f t="shared" si="4264"/>
        <v>0</v>
      </c>
      <c r="O8951" s="60" t="s">
        <v>71</v>
      </c>
    </row>
    <row r="8952" spans="2:15" ht="20.25" customHeight="1">
      <c r="B8952" s="50" t="e">
        <f>IF((#REF!+#REF!+H8952)&lt;&gt;0,"a","b")</f>
        <v>#REF!</v>
      </c>
      <c r="C8952" s="54">
        <v>4</v>
      </c>
      <c r="D8952" s="54"/>
      <c r="F8952" s="127"/>
      <c r="G8952" s="93" t="s">
        <v>449</v>
      </c>
      <c r="H8952" s="575">
        <f t="shared" si="4182"/>
        <v>0</v>
      </c>
      <c r="I8952" s="555"/>
      <c r="J8952" s="555"/>
      <c r="K8952" s="555"/>
      <c r="L8952" s="555"/>
      <c r="M8952" s="555"/>
      <c r="N8952" s="153"/>
    </row>
    <row r="8953" spans="2:15" ht="20.25" customHeight="1">
      <c r="B8953" s="50" t="e">
        <f>IF((#REF!+#REF!+H8953)&lt;&gt;0,"a","b")</f>
        <v>#REF!</v>
      </c>
      <c r="C8953" s="54">
        <v>4</v>
      </c>
      <c r="D8953" s="54"/>
      <c r="F8953" s="127"/>
      <c r="G8953" s="93" t="s">
        <v>450</v>
      </c>
      <c r="H8953" s="575">
        <f t="shared" si="4182"/>
        <v>0</v>
      </c>
      <c r="I8953" s="555"/>
      <c r="J8953" s="555"/>
      <c r="K8953" s="555"/>
      <c r="L8953" s="555"/>
      <c r="M8953" s="555"/>
      <c r="N8953" s="153"/>
    </row>
    <row r="8954" spans="2:15" ht="20.25" customHeight="1">
      <c r="B8954" s="50" t="e">
        <f>IF((#REF!+#REF!+H8954)&lt;&gt;0,"a","b")</f>
        <v>#REF!</v>
      </c>
      <c r="C8954" s="54">
        <v>4</v>
      </c>
      <c r="D8954" s="54"/>
      <c r="F8954" s="127"/>
      <c r="G8954" s="93" t="s">
        <v>305</v>
      </c>
      <c r="H8954" s="575">
        <f t="shared" si="4182"/>
        <v>0</v>
      </c>
      <c r="I8954" s="555"/>
      <c r="J8954" s="555"/>
      <c r="K8954" s="555"/>
      <c r="L8954" s="555"/>
      <c r="M8954" s="555"/>
      <c r="N8954" s="153"/>
    </row>
    <row r="8955" spans="2:15" ht="20.25" customHeight="1">
      <c r="B8955" s="50" t="e">
        <f>IF((#REF!+#REF!+H8955)&lt;&gt;0,"a","b")</f>
        <v>#REF!</v>
      </c>
      <c r="C8955" s="54">
        <v>4</v>
      </c>
      <c r="D8955" s="54"/>
      <c r="F8955" s="127"/>
      <c r="G8955" s="93" t="s">
        <v>454</v>
      </c>
      <c r="H8955" s="575">
        <f t="shared" si="4182"/>
        <v>0</v>
      </c>
      <c r="I8955" s="555"/>
      <c r="J8955" s="555"/>
      <c r="K8955" s="555"/>
      <c r="L8955" s="555"/>
      <c r="M8955" s="555"/>
      <c r="N8955" s="153"/>
    </row>
    <row r="8956" spans="2:15" ht="20.25" customHeight="1">
      <c r="B8956" s="50" t="e">
        <f>IF((#REF!+#REF!+H8956)&lt;&gt;0,"a","b")</f>
        <v>#REF!</v>
      </c>
      <c r="C8956" s="54">
        <v>4</v>
      </c>
      <c r="D8956" s="54"/>
      <c r="F8956" s="127"/>
      <c r="G8956" s="93" t="s">
        <v>452</v>
      </c>
      <c r="H8956" s="575">
        <f t="shared" si="4182"/>
        <v>0</v>
      </c>
      <c r="I8956" s="555"/>
      <c r="J8956" s="555"/>
      <c r="K8956" s="555"/>
      <c r="L8956" s="555"/>
      <c r="M8956" s="555"/>
      <c r="N8956" s="153"/>
    </row>
    <row r="8957" spans="2:15" ht="20.25" customHeight="1">
      <c r="B8957" s="50" t="e">
        <f>IF((#REF!+#REF!+H8957)&lt;&gt;0,"a","b")</f>
        <v>#REF!</v>
      </c>
      <c r="C8957" s="54">
        <v>4</v>
      </c>
      <c r="D8957" s="54"/>
      <c r="F8957" s="127"/>
      <c r="G8957" s="93" t="s">
        <v>453</v>
      </c>
      <c r="H8957" s="575">
        <f t="shared" si="4182"/>
        <v>0</v>
      </c>
      <c r="I8957" s="555"/>
      <c r="J8957" s="555"/>
      <c r="K8957" s="555"/>
      <c r="L8957" s="555"/>
      <c r="M8957" s="555"/>
      <c r="N8957" s="153"/>
    </row>
    <row r="8958" spans="2:15" ht="20.25" customHeight="1">
      <c r="B8958" s="50" t="e">
        <f>IF((#REF!+#REF!+H8958)&lt;&gt;0,"a","b")</f>
        <v>#REF!</v>
      </c>
      <c r="C8958" s="54">
        <v>3</v>
      </c>
      <c r="D8958" s="54"/>
      <c r="F8958" s="89"/>
      <c r="G8958" s="108" t="s">
        <v>306</v>
      </c>
      <c r="H8958" s="576">
        <f t="shared" si="4182"/>
        <v>0</v>
      </c>
      <c r="I8958" s="562"/>
      <c r="J8958" s="562"/>
      <c r="K8958" s="562"/>
      <c r="L8958" s="562"/>
      <c r="M8958" s="562"/>
      <c r="N8958" s="166"/>
    </row>
    <row r="8959" spans="2:15" ht="20.25" customHeight="1">
      <c r="B8959" s="50" t="e">
        <f>IF((#REF!+#REF!+H8959)&lt;&gt;0,"a","b")</f>
        <v>#REF!</v>
      </c>
      <c r="C8959" s="54">
        <v>2</v>
      </c>
      <c r="D8959" s="68" t="s">
        <v>635</v>
      </c>
      <c r="F8959" s="89"/>
      <c r="G8959" s="117" t="s">
        <v>455</v>
      </c>
      <c r="H8959" s="572">
        <f t="shared" si="4182"/>
        <v>0</v>
      </c>
      <c r="I8959" s="573">
        <f t="shared" ref="I8959:K8959" si="4265">I8960+I8968</f>
        <v>0</v>
      </c>
      <c r="J8959" s="573">
        <f t="shared" si="4265"/>
        <v>0</v>
      </c>
      <c r="K8959" s="573">
        <f t="shared" si="4265"/>
        <v>0</v>
      </c>
      <c r="L8959" s="573">
        <f t="shared" ref="L8959:N8959" si="4266">L8960+L8968</f>
        <v>0</v>
      </c>
      <c r="M8959" s="573">
        <f t="shared" si="4266"/>
        <v>0</v>
      </c>
      <c r="N8959" s="149">
        <f t="shared" si="4266"/>
        <v>0</v>
      </c>
      <c r="O8959" s="60" t="s">
        <v>71</v>
      </c>
    </row>
    <row r="8960" spans="2:15" ht="20.25" customHeight="1">
      <c r="B8960" s="50" t="e">
        <f>IF((#REF!+#REF!+H8960)&lt;&gt;0,"a","b")</f>
        <v>#REF!</v>
      </c>
      <c r="C8960" s="54">
        <v>3</v>
      </c>
      <c r="D8960" s="54"/>
      <c r="F8960" s="89"/>
      <c r="G8960" s="108" t="s">
        <v>448</v>
      </c>
      <c r="H8960" s="574">
        <f t="shared" si="4182"/>
        <v>0</v>
      </c>
      <c r="I8960" s="564">
        <f t="shared" ref="I8960:K8960" si="4267">SUM(I8961:I8967)</f>
        <v>0</v>
      </c>
      <c r="J8960" s="564">
        <f t="shared" si="4267"/>
        <v>0</v>
      </c>
      <c r="K8960" s="564">
        <f t="shared" si="4267"/>
        <v>0</v>
      </c>
      <c r="L8960" s="564">
        <f t="shared" ref="L8960:N8960" si="4268">SUM(L8961:L8967)</f>
        <v>0</v>
      </c>
      <c r="M8960" s="564">
        <f t="shared" si="4268"/>
        <v>0</v>
      </c>
      <c r="N8960" s="159">
        <f t="shared" si="4268"/>
        <v>0</v>
      </c>
      <c r="O8960" s="60" t="s">
        <v>71</v>
      </c>
    </row>
    <row r="8961" spans="2:17" ht="20.25" customHeight="1">
      <c r="B8961" s="50" t="e">
        <f>IF((#REF!+#REF!+H8961)&lt;&gt;0,"a","b")</f>
        <v>#REF!</v>
      </c>
      <c r="C8961" s="54">
        <v>4</v>
      </c>
      <c r="D8961" s="54"/>
      <c r="F8961" s="89"/>
      <c r="G8961" s="93" t="s">
        <v>456</v>
      </c>
      <c r="H8961" s="575">
        <f t="shared" si="4182"/>
        <v>0</v>
      </c>
      <c r="I8961" s="555"/>
      <c r="J8961" s="555"/>
      <c r="K8961" s="555"/>
      <c r="L8961" s="555"/>
      <c r="M8961" s="555"/>
      <c r="N8961" s="153"/>
    </row>
    <row r="8962" spans="2:17" ht="20.25" customHeight="1">
      <c r="B8962" s="50" t="e">
        <f>IF((#REF!+#REF!+H8962)&lt;&gt;0,"a","b")</f>
        <v>#REF!</v>
      </c>
      <c r="C8962" s="54">
        <v>4</v>
      </c>
      <c r="D8962" s="54"/>
      <c r="F8962" s="89"/>
      <c r="G8962" s="93" t="s">
        <v>303</v>
      </c>
      <c r="H8962" s="575">
        <f t="shared" si="4182"/>
        <v>0</v>
      </c>
      <c r="I8962" s="555"/>
      <c r="J8962" s="555"/>
      <c r="K8962" s="555"/>
      <c r="L8962" s="555"/>
      <c r="M8962" s="555"/>
      <c r="N8962" s="153"/>
    </row>
    <row r="8963" spans="2:17" ht="20.25" customHeight="1">
      <c r="B8963" s="50" t="e">
        <f>IF((#REF!+#REF!+H8963)&lt;&gt;0,"a","b")</f>
        <v>#REF!</v>
      </c>
      <c r="C8963" s="54">
        <v>4</v>
      </c>
      <c r="D8963" s="54"/>
      <c r="F8963" s="89"/>
      <c r="G8963" s="93" t="s">
        <v>450</v>
      </c>
      <c r="H8963" s="575">
        <f t="shared" si="4182"/>
        <v>0</v>
      </c>
      <c r="I8963" s="555"/>
      <c r="J8963" s="555"/>
      <c r="K8963" s="555"/>
      <c r="L8963" s="555"/>
      <c r="M8963" s="555"/>
      <c r="N8963" s="153"/>
    </row>
    <row r="8964" spans="2:17" ht="30.75" customHeight="1">
      <c r="B8964" s="50" t="e">
        <f>IF((#REF!+#REF!+H8964)&lt;&gt;0,"a","b")</f>
        <v>#REF!</v>
      </c>
      <c r="C8964" s="54">
        <v>4</v>
      </c>
      <c r="D8964" s="54"/>
      <c r="F8964" s="89"/>
      <c r="G8964" s="93" t="s">
        <v>457</v>
      </c>
      <c r="H8964" s="575">
        <f t="shared" si="4182"/>
        <v>0</v>
      </c>
      <c r="I8964" s="555"/>
      <c r="J8964" s="555"/>
      <c r="K8964" s="555"/>
      <c r="L8964" s="555"/>
      <c r="M8964" s="555"/>
      <c r="N8964" s="153"/>
    </row>
    <row r="8965" spans="2:17" ht="20.25" customHeight="1">
      <c r="B8965" s="50" t="e">
        <f>IF((#REF!+#REF!+H8965)&lt;&gt;0,"a","b")</f>
        <v>#REF!</v>
      </c>
      <c r="C8965" s="54">
        <v>4</v>
      </c>
      <c r="D8965" s="54"/>
      <c r="F8965" s="89"/>
      <c r="G8965" s="93" t="s">
        <v>451</v>
      </c>
      <c r="H8965" s="575">
        <f t="shared" si="4182"/>
        <v>0</v>
      </c>
      <c r="I8965" s="555"/>
      <c r="J8965" s="555"/>
      <c r="K8965" s="555"/>
      <c r="L8965" s="555"/>
      <c r="M8965" s="555"/>
      <c r="N8965" s="153"/>
    </row>
    <row r="8966" spans="2:17" ht="20.25" customHeight="1">
      <c r="B8966" s="50" t="e">
        <f>IF((#REF!+#REF!+H8966)&lt;&gt;0,"a","b")</f>
        <v>#REF!</v>
      </c>
      <c r="C8966" s="54">
        <v>4</v>
      </c>
      <c r="D8966" s="54"/>
      <c r="F8966" s="89"/>
      <c r="G8966" s="93" t="s">
        <v>452</v>
      </c>
      <c r="H8966" s="575">
        <f t="shared" si="4182"/>
        <v>0</v>
      </c>
      <c r="I8966" s="555"/>
      <c r="J8966" s="555"/>
      <c r="K8966" s="555"/>
      <c r="L8966" s="555"/>
      <c r="M8966" s="555"/>
      <c r="N8966" s="153"/>
    </row>
    <row r="8967" spans="2:17" ht="20.25" customHeight="1">
      <c r="B8967" s="50" t="e">
        <f>IF((#REF!+#REF!+H8967)&lt;&gt;0,"a","b")</f>
        <v>#REF!</v>
      </c>
      <c r="C8967" s="54">
        <v>4</v>
      </c>
      <c r="D8967" s="54"/>
      <c r="F8967" s="89"/>
      <c r="G8967" s="93" t="s">
        <v>458</v>
      </c>
      <c r="H8967" s="575">
        <f t="shared" si="4182"/>
        <v>0</v>
      </c>
      <c r="I8967" s="562"/>
      <c r="J8967" s="562"/>
      <c r="K8967" s="562"/>
      <c r="L8967" s="562"/>
      <c r="M8967" s="562"/>
      <c r="N8967" s="166"/>
    </row>
    <row r="8968" spans="2:17" ht="20.25" customHeight="1">
      <c r="B8968" s="50" t="e">
        <f>IF((#REF!+#REF!+H8968)&lt;&gt;0,"a","b")</f>
        <v>#REF!</v>
      </c>
      <c r="C8968" s="54">
        <v>3</v>
      </c>
      <c r="D8968" s="54"/>
      <c r="F8968" s="89"/>
      <c r="G8968" s="108" t="s">
        <v>304</v>
      </c>
      <c r="H8968" s="574">
        <f t="shared" si="4182"/>
        <v>0</v>
      </c>
      <c r="I8968" s="564">
        <f t="shared" ref="I8968:K8968" si="4269">SUM(I8969:I8975)</f>
        <v>0</v>
      </c>
      <c r="J8968" s="564">
        <f t="shared" si="4269"/>
        <v>0</v>
      </c>
      <c r="K8968" s="564">
        <f t="shared" si="4269"/>
        <v>0</v>
      </c>
      <c r="L8968" s="564">
        <f t="shared" ref="L8968:N8968" si="4270">SUM(L8969:L8975)</f>
        <v>0</v>
      </c>
      <c r="M8968" s="564">
        <f t="shared" si="4270"/>
        <v>0</v>
      </c>
      <c r="N8968" s="159">
        <f t="shared" si="4270"/>
        <v>0</v>
      </c>
      <c r="O8968" s="60" t="s">
        <v>71</v>
      </c>
    </row>
    <row r="8969" spans="2:17" ht="20.25" customHeight="1">
      <c r="B8969" s="50" t="e">
        <f>IF((#REF!+#REF!+H8969)&lt;&gt;0,"a","b")</f>
        <v>#REF!</v>
      </c>
      <c r="C8969" s="54">
        <v>4</v>
      </c>
      <c r="D8969" s="54"/>
      <c r="F8969" s="89"/>
      <c r="G8969" s="93" t="s">
        <v>456</v>
      </c>
      <c r="H8969" s="575">
        <f t="shared" si="4182"/>
        <v>0</v>
      </c>
      <c r="I8969" s="555"/>
      <c r="J8969" s="555"/>
      <c r="K8969" s="555"/>
      <c r="L8969" s="555"/>
      <c r="M8969" s="555"/>
      <c r="N8969" s="153"/>
    </row>
    <row r="8970" spans="2:17" ht="20.25" customHeight="1">
      <c r="B8970" s="50" t="e">
        <f>IF((#REF!+#REF!+H8970)&lt;&gt;0,"a","b")</f>
        <v>#REF!</v>
      </c>
      <c r="C8970" s="54">
        <v>4</v>
      </c>
      <c r="D8970" s="54"/>
      <c r="F8970" s="89"/>
      <c r="G8970" s="93" t="s">
        <v>303</v>
      </c>
      <c r="H8970" s="575">
        <f t="shared" si="4182"/>
        <v>0</v>
      </c>
      <c r="I8970" s="555"/>
      <c r="J8970" s="555"/>
      <c r="K8970" s="555"/>
      <c r="L8970" s="555"/>
      <c r="M8970" s="555"/>
      <c r="N8970" s="153"/>
    </row>
    <row r="8971" spans="2:17" ht="20.25" customHeight="1">
      <c r="B8971" s="50" t="e">
        <f>IF((#REF!+#REF!+H8971)&lt;&gt;0,"a","b")</f>
        <v>#REF!</v>
      </c>
      <c r="C8971" s="54">
        <v>4</v>
      </c>
      <c r="D8971" s="54"/>
      <c r="F8971" s="89"/>
      <c r="G8971" s="93" t="s">
        <v>450</v>
      </c>
      <c r="H8971" s="575">
        <f t="shared" si="4182"/>
        <v>0</v>
      </c>
      <c r="I8971" s="555"/>
      <c r="J8971" s="555"/>
      <c r="K8971" s="555"/>
      <c r="L8971" s="555"/>
      <c r="M8971" s="555"/>
      <c r="N8971" s="153"/>
    </row>
    <row r="8972" spans="2:17" ht="30.75" customHeight="1">
      <c r="B8972" s="50" t="e">
        <f>IF((#REF!+#REF!+H8972)&lt;&gt;0,"a","b")</f>
        <v>#REF!</v>
      </c>
      <c r="C8972" s="54">
        <v>4</v>
      </c>
      <c r="D8972" s="54"/>
      <c r="F8972" s="89"/>
      <c r="G8972" s="93" t="s">
        <v>457</v>
      </c>
      <c r="H8972" s="575">
        <f t="shared" si="4182"/>
        <v>0</v>
      </c>
      <c r="I8972" s="555"/>
      <c r="J8972" s="555"/>
      <c r="K8972" s="555"/>
      <c r="L8972" s="555"/>
      <c r="M8972" s="555"/>
      <c r="N8972" s="153"/>
    </row>
    <row r="8973" spans="2:17" ht="20.25" customHeight="1">
      <c r="B8973" s="50" t="e">
        <f>IF((#REF!+#REF!+H8973)&lt;&gt;0,"a","b")</f>
        <v>#REF!</v>
      </c>
      <c r="C8973" s="54">
        <v>4</v>
      </c>
      <c r="D8973" s="54"/>
      <c r="F8973" s="89"/>
      <c r="G8973" s="93" t="s">
        <v>459</v>
      </c>
      <c r="H8973" s="575">
        <f t="shared" si="4182"/>
        <v>0</v>
      </c>
      <c r="I8973" s="555"/>
      <c r="J8973" s="555"/>
      <c r="K8973" s="555"/>
      <c r="L8973" s="555"/>
      <c r="M8973" s="555"/>
      <c r="N8973" s="153"/>
    </row>
    <row r="8974" spans="2:17" ht="20.25" customHeight="1">
      <c r="B8974" s="50" t="e">
        <f>IF((#REF!+#REF!+H8974)&lt;&gt;0,"a","b")</f>
        <v>#REF!</v>
      </c>
      <c r="C8974" s="54">
        <v>4</v>
      </c>
      <c r="D8974" s="54"/>
      <c r="F8974" s="89"/>
      <c r="G8974" s="93" t="s">
        <v>452</v>
      </c>
      <c r="H8974" s="575">
        <f t="shared" si="4182"/>
        <v>0</v>
      </c>
      <c r="I8974" s="555"/>
      <c r="J8974" s="555"/>
      <c r="K8974" s="555"/>
      <c r="L8974" s="555"/>
      <c r="M8974" s="555"/>
      <c r="N8974" s="153"/>
    </row>
    <row r="8975" spans="2:17" ht="21" customHeight="1">
      <c r="B8975" s="50" t="e">
        <f>IF((#REF!+#REF!+H8975)&lt;&gt;0,"a","b")</f>
        <v>#REF!</v>
      </c>
      <c r="C8975" s="54">
        <v>4</v>
      </c>
      <c r="D8975" s="54"/>
      <c r="F8975" s="89"/>
      <c r="G8975" s="93" t="s">
        <v>458</v>
      </c>
      <c r="H8975" s="575">
        <f t="shared" si="4182"/>
        <v>0</v>
      </c>
      <c r="I8975" s="555"/>
      <c r="J8975" s="555"/>
      <c r="K8975" s="555"/>
      <c r="L8975" s="555"/>
      <c r="M8975" s="555"/>
      <c r="N8975" s="153"/>
    </row>
    <row r="8976" spans="2:17" ht="63" customHeight="1">
      <c r="B8976" s="50" t="e">
        <f>IF((#REF!+#REF!+H8976)&lt;&gt;0,"a","b")</f>
        <v>#REF!</v>
      </c>
      <c r="C8976" s="54">
        <v>1</v>
      </c>
      <c r="D8976" s="68" t="s">
        <v>513</v>
      </c>
      <c r="E8976" s="45"/>
      <c r="F8976" s="114"/>
      <c r="G8976" s="115"/>
      <c r="H8976" s="580">
        <f t="shared" ref="H8976:H9205" si="4271">I8976+J8976</f>
        <v>0</v>
      </c>
      <c r="I8976" s="573">
        <f t="shared" ref="I8976:K8976" si="4272">I8978+I9110+I9173+I9189</f>
        <v>0</v>
      </c>
      <c r="J8976" s="573">
        <f t="shared" si="4272"/>
        <v>0</v>
      </c>
      <c r="K8976" s="573">
        <f t="shared" si="4272"/>
        <v>0</v>
      </c>
      <c r="L8976" s="573">
        <f t="shared" ref="L8976:N8976" si="4273">L8978+L9110+L9173+L9189</f>
        <v>0</v>
      </c>
      <c r="M8976" s="573">
        <f t="shared" si="4273"/>
        <v>0</v>
      </c>
      <c r="N8976" s="147">
        <f t="shared" si="4273"/>
        <v>0</v>
      </c>
      <c r="O8976" s="60" t="s">
        <v>71</v>
      </c>
      <c r="Q8976" s="55">
        <v>1</v>
      </c>
    </row>
    <row r="8977" spans="2:15" ht="21" customHeight="1">
      <c r="B8977" s="50" t="e">
        <f>IF((#REF!+#REF!+H8977)&lt;&gt;0,"a","b")</f>
        <v>#REF!</v>
      </c>
      <c r="C8977" s="54">
        <v>2</v>
      </c>
      <c r="D8977" s="68" t="s">
        <v>630</v>
      </c>
      <c r="F8977" s="123"/>
      <c r="G8977" s="124" t="s">
        <v>255</v>
      </c>
      <c r="H8977" s="577">
        <f t="shared" si="4271"/>
        <v>0</v>
      </c>
      <c r="I8977" s="551"/>
      <c r="J8977" s="551"/>
      <c r="K8977" s="551"/>
      <c r="L8977" s="551"/>
      <c r="M8977" s="551"/>
      <c r="N8977" s="148"/>
    </row>
    <row r="8978" spans="2:15" ht="20.25" customHeight="1">
      <c r="B8978" s="50" t="e">
        <f>IF((#REF!+#REF!+H8978)&lt;&gt;0,"a","b")</f>
        <v>#REF!</v>
      </c>
      <c r="C8978" s="54">
        <v>2</v>
      </c>
      <c r="D8978" s="68" t="s">
        <v>631</v>
      </c>
      <c r="E8978" s="45">
        <v>7066</v>
      </c>
      <c r="F8978" s="89"/>
      <c r="G8978" s="117" t="s">
        <v>256</v>
      </c>
      <c r="H8978" s="580">
        <f t="shared" si="4271"/>
        <v>0</v>
      </c>
      <c r="I8978" s="573">
        <f t="shared" ref="I8978:K8978" si="4274">I8979+I8990+I9058+I9066+I9067+I9077+I9087+I9057</f>
        <v>0</v>
      </c>
      <c r="J8978" s="573">
        <f t="shared" si="4274"/>
        <v>0</v>
      </c>
      <c r="K8978" s="573">
        <f t="shared" si="4274"/>
        <v>0</v>
      </c>
      <c r="L8978" s="573">
        <f t="shared" ref="L8978:N8978" si="4275">L8979+L8990+L9058+L9066+L9067+L9077+L9087+L9057</f>
        <v>0</v>
      </c>
      <c r="M8978" s="573">
        <f t="shared" si="4275"/>
        <v>0</v>
      </c>
      <c r="N8978" s="149">
        <f t="shared" si="4275"/>
        <v>0</v>
      </c>
      <c r="O8978" s="60" t="s">
        <v>71</v>
      </c>
    </row>
    <row r="8979" spans="2:15" ht="20.25" customHeight="1">
      <c r="B8979" s="50" t="e">
        <f>IF((#REF!+#REF!+H8979)&lt;&gt;0,"a","b")</f>
        <v>#REF!</v>
      </c>
      <c r="C8979" s="54">
        <v>31</v>
      </c>
      <c r="D8979" s="68" t="s">
        <v>632</v>
      </c>
      <c r="F8979" s="89"/>
      <c r="G8979" s="90" t="s">
        <v>257</v>
      </c>
      <c r="H8979" s="578">
        <f t="shared" si="4271"/>
        <v>0</v>
      </c>
      <c r="I8979" s="564">
        <f t="shared" ref="I8979:K8979" si="4276">I8980+I8989</f>
        <v>0</v>
      </c>
      <c r="J8979" s="564">
        <f t="shared" si="4276"/>
        <v>0</v>
      </c>
      <c r="K8979" s="564">
        <f t="shared" si="4276"/>
        <v>0</v>
      </c>
      <c r="L8979" s="564">
        <f t="shared" ref="L8979:N8979" si="4277">L8980+L8989</f>
        <v>0</v>
      </c>
      <c r="M8979" s="564">
        <f t="shared" si="4277"/>
        <v>0</v>
      </c>
      <c r="N8979" s="150">
        <f t="shared" si="4277"/>
        <v>0</v>
      </c>
      <c r="O8979" s="60" t="s">
        <v>71</v>
      </c>
    </row>
    <row r="8980" spans="2:15" ht="20.25" customHeight="1">
      <c r="B8980" s="50" t="e">
        <f>IF((#REF!+#REF!+H8980)&lt;&gt;0,"a","b")</f>
        <v>#REF!</v>
      </c>
      <c r="C8980" s="54">
        <v>4</v>
      </c>
      <c r="D8980" s="54"/>
      <c r="F8980" s="92"/>
      <c r="G8980" s="93" t="s">
        <v>258</v>
      </c>
      <c r="H8980" s="578">
        <f t="shared" si="4271"/>
        <v>0</v>
      </c>
      <c r="I8980" s="565">
        <f t="shared" ref="I8980:K8980" si="4278">I8981+I8988</f>
        <v>0</v>
      </c>
      <c r="J8980" s="565">
        <f t="shared" si="4278"/>
        <v>0</v>
      </c>
      <c r="K8980" s="565">
        <f t="shared" si="4278"/>
        <v>0</v>
      </c>
      <c r="L8980" s="565">
        <f t="shared" ref="L8980:N8980" si="4279">L8981+L8988</f>
        <v>0</v>
      </c>
      <c r="M8980" s="565">
        <f t="shared" si="4279"/>
        <v>0</v>
      </c>
      <c r="N8980" s="151">
        <f t="shared" si="4279"/>
        <v>0</v>
      </c>
      <c r="O8980" s="60" t="s">
        <v>71</v>
      </c>
    </row>
    <row r="8981" spans="2:15" ht="20.25" customHeight="1">
      <c r="B8981" s="50" t="e">
        <f>IF((#REF!+#REF!+H8981)&lt;&gt;0,"a","b")</f>
        <v>#REF!</v>
      </c>
      <c r="C8981" s="54">
        <v>5</v>
      </c>
      <c r="D8981" s="54"/>
      <c r="F8981" s="89"/>
      <c r="G8981" s="95" t="s">
        <v>259</v>
      </c>
      <c r="H8981" s="578">
        <f t="shared" si="4271"/>
        <v>0</v>
      </c>
      <c r="I8981" s="560">
        <f t="shared" ref="I8981:K8981" si="4280">SUM(I8982:I8987)</f>
        <v>0</v>
      </c>
      <c r="J8981" s="560">
        <f t="shared" si="4280"/>
        <v>0</v>
      </c>
      <c r="K8981" s="560">
        <f t="shared" si="4280"/>
        <v>0</v>
      </c>
      <c r="L8981" s="560">
        <f t="shared" ref="L8981:N8981" si="4281">SUM(L8982:L8987)</f>
        <v>0</v>
      </c>
      <c r="M8981" s="560">
        <f t="shared" si="4281"/>
        <v>0</v>
      </c>
      <c r="N8981" s="152">
        <f t="shared" si="4281"/>
        <v>0</v>
      </c>
      <c r="O8981" s="60" t="s">
        <v>71</v>
      </c>
    </row>
    <row r="8982" spans="2:15" ht="20.25" customHeight="1">
      <c r="B8982" s="50" t="e">
        <f>IF((#REF!+#REF!+H8982)&lt;&gt;0,"a","b")</f>
        <v>#REF!</v>
      </c>
      <c r="C8982" s="54">
        <v>6</v>
      </c>
      <c r="D8982" s="54"/>
      <c r="F8982" s="89"/>
      <c r="G8982" s="97" t="s">
        <v>260</v>
      </c>
      <c r="H8982" s="579">
        <f t="shared" si="4271"/>
        <v>0</v>
      </c>
      <c r="I8982" s="553"/>
      <c r="J8982" s="553"/>
      <c r="K8982" s="553"/>
      <c r="L8982" s="553"/>
      <c r="M8982" s="553"/>
      <c r="N8982" s="138"/>
    </row>
    <row r="8983" spans="2:15" ht="20.25" customHeight="1">
      <c r="B8983" s="50" t="e">
        <f>IF((#REF!+#REF!+H8983)&lt;&gt;0,"a","b")</f>
        <v>#REF!</v>
      </c>
      <c r="C8983" s="54">
        <v>6</v>
      </c>
      <c r="D8983" s="54"/>
      <c r="F8983" s="89"/>
      <c r="G8983" s="97" t="s">
        <v>261</v>
      </c>
      <c r="H8983" s="552">
        <f t="shared" si="4271"/>
        <v>0</v>
      </c>
      <c r="I8983" s="553"/>
      <c r="J8983" s="553"/>
      <c r="K8983" s="553"/>
      <c r="L8983" s="553"/>
      <c r="M8983" s="553"/>
      <c r="N8983" s="138"/>
    </row>
    <row r="8984" spans="2:15" ht="20.25" customHeight="1">
      <c r="B8984" s="50" t="e">
        <f>IF((#REF!+#REF!+H8984)&lt;&gt;0,"a","b")</f>
        <v>#REF!</v>
      </c>
      <c r="C8984" s="54">
        <v>6</v>
      </c>
      <c r="D8984" s="54"/>
      <c r="F8984" s="89"/>
      <c r="G8984" s="97" t="s">
        <v>262</v>
      </c>
      <c r="H8984" s="558">
        <f t="shared" si="4271"/>
        <v>0</v>
      </c>
      <c r="I8984" s="553"/>
      <c r="J8984" s="553"/>
      <c r="K8984" s="553"/>
      <c r="L8984" s="553"/>
      <c r="M8984" s="553"/>
      <c r="N8984" s="138"/>
    </row>
    <row r="8985" spans="2:15" ht="20.25" customHeight="1">
      <c r="B8985" s="50" t="e">
        <f>IF((#REF!+#REF!+H8985)&lt;&gt;0,"a","b")</f>
        <v>#REF!</v>
      </c>
      <c r="C8985" s="54">
        <v>6</v>
      </c>
      <c r="D8985" s="54"/>
      <c r="F8985" s="89"/>
      <c r="G8985" s="97" t="s">
        <v>263</v>
      </c>
      <c r="H8985" s="558">
        <f t="shared" si="4271"/>
        <v>0</v>
      </c>
      <c r="I8985" s="553"/>
      <c r="J8985" s="553"/>
      <c r="K8985" s="553"/>
      <c r="L8985" s="553"/>
      <c r="M8985" s="553"/>
      <c r="N8985" s="138"/>
    </row>
    <row r="8986" spans="2:15" ht="20.25" customHeight="1">
      <c r="B8986" s="50" t="e">
        <f>IF((#REF!+#REF!+H8986)&lt;&gt;0,"a","b")</f>
        <v>#REF!</v>
      </c>
      <c r="C8986" s="54">
        <v>6</v>
      </c>
      <c r="D8986" s="54"/>
      <c r="F8986" s="89"/>
      <c r="G8986" s="97" t="s">
        <v>264</v>
      </c>
      <c r="H8986" s="552">
        <f t="shared" si="4271"/>
        <v>0</v>
      </c>
      <c r="I8986" s="553"/>
      <c r="J8986" s="553"/>
      <c r="K8986" s="553"/>
      <c r="L8986" s="553"/>
      <c r="M8986" s="553"/>
      <c r="N8986" s="138"/>
    </row>
    <row r="8987" spans="2:15" ht="20.25" customHeight="1">
      <c r="B8987" s="50" t="e">
        <f>IF((#REF!+#REF!+H8987)&lt;&gt;0,"a","b")</f>
        <v>#REF!</v>
      </c>
      <c r="C8987" s="54">
        <v>6</v>
      </c>
      <c r="D8987" s="54"/>
      <c r="F8987" s="89"/>
      <c r="G8987" s="97" t="s">
        <v>265</v>
      </c>
      <c r="H8987" s="552">
        <f t="shared" si="4271"/>
        <v>0</v>
      </c>
      <c r="I8987" s="553"/>
      <c r="J8987" s="553"/>
      <c r="K8987" s="553"/>
      <c r="L8987" s="553"/>
      <c r="M8987" s="553"/>
      <c r="N8987" s="138"/>
    </row>
    <row r="8988" spans="2:15" ht="20.25" customHeight="1">
      <c r="B8988" s="50" t="e">
        <f>IF((#REF!+#REF!+H8988)&lt;&gt;0,"a","b")</f>
        <v>#REF!</v>
      </c>
      <c r="C8988" s="54">
        <v>5</v>
      </c>
      <c r="D8988" s="54"/>
      <c r="F8988" s="89"/>
      <c r="G8988" s="95" t="s">
        <v>266</v>
      </c>
      <c r="H8988" s="552">
        <f t="shared" si="4271"/>
        <v>0</v>
      </c>
      <c r="I8988" s="554"/>
      <c r="J8988" s="554"/>
      <c r="K8988" s="554"/>
      <c r="L8988" s="554"/>
      <c r="M8988" s="554"/>
      <c r="N8988" s="154"/>
    </row>
    <row r="8989" spans="2:15" ht="20.25" customHeight="1">
      <c r="B8989" s="50" t="e">
        <f>IF((#REF!+#REF!+H8989)&lt;&gt;0,"a","b")</f>
        <v>#REF!</v>
      </c>
      <c r="C8989" s="54">
        <v>4</v>
      </c>
      <c r="D8989" s="54"/>
      <c r="F8989" s="89"/>
      <c r="G8989" s="93" t="s">
        <v>267</v>
      </c>
      <c r="H8989" s="552">
        <f t="shared" si="4271"/>
        <v>0</v>
      </c>
      <c r="I8989" s="555"/>
      <c r="J8989" s="555"/>
      <c r="K8989" s="555"/>
      <c r="L8989" s="555"/>
      <c r="M8989" s="555"/>
      <c r="N8989" s="153"/>
    </row>
    <row r="8990" spans="2:15" ht="20.25" customHeight="1">
      <c r="B8990" s="50" t="e">
        <f>IF((#REF!+#REF!+H8990)&lt;&gt;0,"a","b")</f>
        <v>#REF!</v>
      </c>
      <c r="C8990" s="54">
        <v>3</v>
      </c>
      <c r="D8990" s="54"/>
      <c r="F8990" s="89"/>
      <c r="G8990" s="90" t="s">
        <v>268</v>
      </c>
      <c r="H8990" s="563">
        <f t="shared" si="4271"/>
        <v>0</v>
      </c>
      <c r="I8990" s="564">
        <f t="shared" ref="I8990:K8990" si="4282">I8991+I8992+I8995+I9031+I9032+I9033+I9034+I9035+I9042+I9043</f>
        <v>0</v>
      </c>
      <c r="J8990" s="564">
        <f t="shared" si="4282"/>
        <v>0</v>
      </c>
      <c r="K8990" s="564">
        <f t="shared" si="4282"/>
        <v>0</v>
      </c>
      <c r="L8990" s="564">
        <f t="shared" ref="L8990:N8990" si="4283">L8991+L8992+L8995+L9031+L9032+L9033+L9034+L9035+L9042+L9043</f>
        <v>0</v>
      </c>
      <c r="M8990" s="564">
        <f t="shared" si="4283"/>
        <v>0</v>
      </c>
      <c r="N8990" s="150">
        <f t="shared" si="4283"/>
        <v>0</v>
      </c>
      <c r="O8990" s="60" t="s">
        <v>71</v>
      </c>
    </row>
    <row r="8991" spans="2:15" ht="20.25" customHeight="1">
      <c r="B8991" s="50" t="e">
        <f>IF((#REF!+#REF!+H8991)&lt;&gt;0,"a","b")</f>
        <v>#REF!</v>
      </c>
      <c r="C8991" s="54">
        <v>4</v>
      </c>
      <c r="D8991" s="54"/>
      <c r="F8991" s="89"/>
      <c r="G8991" s="93" t="s">
        <v>269</v>
      </c>
      <c r="H8991" s="556">
        <f t="shared" si="4271"/>
        <v>0</v>
      </c>
      <c r="I8991" s="555"/>
      <c r="J8991" s="555"/>
      <c r="K8991" s="555"/>
      <c r="L8991" s="555"/>
      <c r="M8991" s="555"/>
      <c r="N8991" s="153"/>
    </row>
    <row r="8992" spans="2:15" ht="20.25" customHeight="1">
      <c r="B8992" s="50" t="e">
        <f>IF((#REF!+#REF!+H8992)&lt;&gt;0,"a","b")</f>
        <v>#REF!</v>
      </c>
      <c r="C8992" s="54">
        <v>4</v>
      </c>
      <c r="D8992" s="54"/>
      <c r="F8992" s="89"/>
      <c r="G8992" s="93" t="s">
        <v>270</v>
      </c>
      <c r="H8992" s="566">
        <f t="shared" si="4271"/>
        <v>0</v>
      </c>
      <c r="I8992" s="565">
        <f t="shared" ref="I8992:K8992" si="4284">SUM(I8993:I8994)</f>
        <v>0</v>
      </c>
      <c r="J8992" s="565">
        <f t="shared" si="4284"/>
        <v>0</v>
      </c>
      <c r="K8992" s="565">
        <f t="shared" si="4284"/>
        <v>0</v>
      </c>
      <c r="L8992" s="565">
        <f t="shared" ref="L8992:N8992" si="4285">SUM(L8993:L8994)</f>
        <v>0</v>
      </c>
      <c r="M8992" s="565">
        <f t="shared" si="4285"/>
        <v>0</v>
      </c>
      <c r="N8992" s="151">
        <f t="shared" si="4285"/>
        <v>0</v>
      </c>
      <c r="O8992" s="60" t="s">
        <v>71</v>
      </c>
    </row>
    <row r="8993" spans="2:15" ht="20.25" customHeight="1">
      <c r="B8993" s="50" t="e">
        <f>IF((#REF!+#REF!+H8993)&lt;&gt;0,"a","b")</f>
        <v>#REF!</v>
      </c>
      <c r="C8993" s="54">
        <v>5</v>
      </c>
      <c r="D8993" s="54"/>
      <c r="F8993" s="89"/>
      <c r="G8993" s="95" t="s">
        <v>271</v>
      </c>
      <c r="H8993" s="556">
        <f t="shared" si="4271"/>
        <v>0</v>
      </c>
      <c r="I8993" s="554"/>
      <c r="J8993" s="554"/>
      <c r="K8993" s="554"/>
      <c r="L8993" s="554"/>
      <c r="M8993" s="554"/>
      <c r="N8993" s="154"/>
    </row>
    <row r="8994" spans="2:15" ht="20.25" customHeight="1">
      <c r="B8994" s="50" t="e">
        <f>IF((#REF!+#REF!+H8994)&lt;&gt;0,"a","b")</f>
        <v>#REF!</v>
      </c>
      <c r="C8994" s="54">
        <v>5</v>
      </c>
      <c r="D8994" s="54"/>
      <c r="F8994" s="89"/>
      <c r="G8994" s="95" t="s">
        <v>272</v>
      </c>
      <c r="H8994" s="556">
        <f t="shared" si="4271"/>
        <v>0</v>
      </c>
      <c r="I8994" s="554"/>
      <c r="J8994" s="554"/>
      <c r="K8994" s="554"/>
      <c r="L8994" s="554"/>
      <c r="M8994" s="554"/>
      <c r="N8994" s="154"/>
    </row>
    <row r="8995" spans="2:15" ht="20.25" customHeight="1">
      <c r="B8995" s="50" t="e">
        <f>IF((#REF!+#REF!+H8995)&lt;&gt;0,"a","b")</f>
        <v>#REF!</v>
      </c>
      <c r="C8995" s="54">
        <v>4</v>
      </c>
      <c r="D8995" s="54"/>
      <c r="F8995" s="89"/>
      <c r="G8995" s="93" t="s">
        <v>273</v>
      </c>
      <c r="H8995" s="566">
        <f t="shared" si="4271"/>
        <v>0</v>
      </c>
      <c r="I8995" s="565">
        <f t="shared" ref="I8995:K8995" si="4286">I8996+I8997+I8998+I8999+I9011+I9015+I9016+I9017+I9018+I9019+I9020+I9021+I9029+I9030</f>
        <v>0</v>
      </c>
      <c r="J8995" s="565">
        <f t="shared" si="4286"/>
        <v>0</v>
      </c>
      <c r="K8995" s="565">
        <f t="shared" si="4286"/>
        <v>0</v>
      </c>
      <c r="L8995" s="565">
        <f t="shared" ref="L8995:N8995" si="4287">L8996+L8997+L8998+L8999+L9011+L9015+L9016+L9017+L9018+L9019+L9020+L9021+L9029+L9030</f>
        <v>0</v>
      </c>
      <c r="M8995" s="565">
        <f t="shared" si="4287"/>
        <v>0</v>
      </c>
      <c r="N8995" s="151">
        <f t="shared" si="4287"/>
        <v>0</v>
      </c>
      <c r="O8995" s="60" t="s">
        <v>71</v>
      </c>
    </row>
    <row r="8996" spans="2:15" ht="42.75" customHeight="1">
      <c r="B8996" s="50" t="e">
        <f>IF((#REF!+#REF!+H8996)&lt;&gt;0,"a","b")</f>
        <v>#REF!</v>
      </c>
      <c r="C8996" s="54">
        <v>5</v>
      </c>
      <c r="D8996" s="54"/>
      <c r="F8996" s="89"/>
      <c r="G8996" s="95" t="s">
        <v>322</v>
      </c>
      <c r="H8996" s="556">
        <f t="shared" si="4271"/>
        <v>0</v>
      </c>
      <c r="I8996" s="554"/>
      <c r="J8996" s="554"/>
      <c r="K8996" s="554"/>
      <c r="L8996" s="554"/>
      <c r="M8996" s="554"/>
      <c r="N8996" s="154"/>
    </row>
    <row r="8997" spans="2:15" ht="30.75" customHeight="1">
      <c r="B8997" s="50" t="e">
        <f>IF((#REF!+#REF!+H8997)&lt;&gt;0,"a","b")</f>
        <v>#REF!</v>
      </c>
      <c r="C8997" s="54">
        <v>5</v>
      </c>
      <c r="D8997" s="54"/>
      <c r="F8997" s="89"/>
      <c r="G8997" s="111" t="s">
        <v>289</v>
      </c>
      <c r="H8997" s="556">
        <f t="shared" si="4271"/>
        <v>0</v>
      </c>
      <c r="I8997" s="554"/>
      <c r="J8997" s="554"/>
      <c r="K8997" s="554"/>
      <c r="L8997" s="554"/>
      <c r="M8997" s="554"/>
      <c r="N8997" s="154"/>
    </row>
    <row r="8998" spans="2:15" ht="60.75" customHeight="1">
      <c r="B8998" s="50" t="e">
        <f>IF((#REF!+#REF!+H8998)&lt;&gt;0,"a","b")</f>
        <v>#REF!</v>
      </c>
      <c r="C8998" s="54">
        <v>5</v>
      </c>
      <c r="D8998" s="54"/>
      <c r="F8998" s="89"/>
      <c r="G8998" s="111" t="s">
        <v>323</v>
      </c>
      <c r="H8998" s="556">
        <f t="shared" si="4271"/>
        <v>0</v>
      </c>
      <c r="I8998" s="554"/>
      <c r="J8998" s="554"/>
      <c r="K8998" s="554"/>
      <c r="L8998" s="554"/>
      <c r="M8998" s="554"/>
      <c r="N8998" s="154"/>
    </row>
    <row r="8999" spans="2:15" ht="30.75" customHeight="1">
      <c r="B8999" s="50" t="e">
        <f>IF((#REF!+#REF!+H8999)&lt;&gt;0,"a","b")</f>
        <v>#REF!</v>
      </c>
      <c r="C8999" s="54">
        <v>5</v>
      </c>
      <c r="D8999" s="54"/>
      <c r="F8999" s="89"/>
      <c r="G8999" s="95" t="s">
        <v>288</v>
      </c>
      <c r="H8999" s="566">
        <f t="shared" si="4271"/>
        <v>0</v>
      </c>
      <c r="I8999" s="560">
        <f t="shared" ref="I8999:K8999" si="4288">SUM(I9000:I9010)</f>
        <v>0</v>
      </c>
      <c r="J8999" s="560">
        <f t="shared" si="4288"/>
        <v>0</v>
      </c>
      <c r="K8999" s="560">
        <f t="shared" si="4288"/>
        <v>0</v>
      </c>
      <c r="L8999" s="560">
        <f t="shared" ref="L8999:N8999" si="4289">SUM(L9000:L9010)</f>
        <v>0</v>
      </c>
      <c r="M8999" s="560">
        <f t="shared" si="4289"/>
        <v>0</v>
      </c>
      <c r="N8999" s="152">
        <f t="shared" si="4289"/>
        <v>0</v>
      </c>
      <c r="O8999" s="60" t="s">
        <v>71</v>
      </c>
    </row>
    <row r="9000" spans="2:15" ht="20.25" customHeight="1">
      <c r="B9000" s="50" t="e">
        <f>IF((#REF!+#REF!+H9000)&lt;&gt;0,"a","b")</f>
        <v>#REF!</v>
      </c>
      <c r="C9000" s="54">
        <v>6</v>
      </c>
      <c r="D9000" s="54"/>
      <c r="F9000" s="89"/>
      <c r="G9000" s="97" t="s">
        <v>274</v>
      </c>
      <c r="H9000" s="556">
        <f t="shared" si="4271"/>
        <v>0</v>
      </c>
      <c r="I9000" s="557"/>
      <c r="J9000" s="557"/>
      <c r="K9000" s="557"/>
      <c r="L9000" s="557"/>
      <c r="M9000" s="557"/>
      <c r="N9000" s="155"/>
    </row>
    <row r="9001" spans="2:15" ht="20.25" customHeight="1">
      <c r="B9001" s="50" t="e">
        <f>IF((#REF!+#REF!+H9001)&lt;&gt;0,"a","b")</f>
        <v>#REF!</v>
      </c>
      <c r="C9001" s="54">
        <v>6</v>
      </c>
      <c r="D9001" s="54"/>
      <c r="F9001" s="89"/>
      <c r="G9001" s="97" t="s">
        <v>275</v>
      </c>
      <c r="H9001" s="556">
        <f t="shared" si="4271"/>
        <v>0</v>
      </c>
      <c r="I9001" s="557"/>
      <c r="J9001" s="557"/>
      <c r="K9001" s="557"/>
      <c r="L9001" s="557"/>
      <c r="M9001" s="557"/>
      <c r="N9001" s="155"/>
    </row>
    <row r="9002" spans="2:15" ht="20.25" customHeight="1">
      <c r="B9002" s="50" t="e">
        <f>IF((#REF!+#REF!+H9002)&lt;&gt;0,"a","b")</f>
        <v>#REF!</v>
      </c>
      <c r="C9002" s="54">
        <v>6</v>
      </c>
      <c r="D9002" s="54"/>
      <c r="F9002" s="89"/>
      <c r="G9002" s="97" t="s">
        <v>276</v>
      </c>
      <c r="H9002" s="556">
        <f t="shared" si="4271"/>
        <v>0</v>
      </c>
      <c r="I9002" s="557"/>
      <c r="J9002" s="557"/>
      <c r="K9002" s="557"/>
      <c r="L9002" s="557"/>
      <c r="M9002" s="557"/>
      <c r="N9002" s="155"/>
    </row>
    <row r="9003" spans="2:15" ht="20.25" customHeight="1">
      <c r="B9003" s="50" t="e">
        <f>IF((#REF!+#REF!+H9003)&lt;&gt;0,"a","b")</f>
        <v>#REF!</v>
      </c>
      <c r="C9003" s="54">
        <v>6</v>
      </c>
      <c r="D9003" s="54"/>
      <c r="F9003" s="89"/>
      <c r="G9003" s="97" t="s">
        <v>277</v>
      </c>
      <c r="H9003" s="556">
        <f t="shared" si="4271"/>
        <v>0</v>
      </c>
      <c r="I9003" s="557"/>
      <c r="J9003" s="557"/>
      <c r="K9003" s="557"/>
      <c r="L9003" s="557"/>
      <c r="M9003" s="557"/>
      <c r="N9003" s="155"/>
    </row>
    <row r="9004" spans="2:15" ht="20.25" customHeight="1">
      <c r="B9004" s="50" t="e">
        <f>IF((#REF!+#REF!+H9004)&lt;&gt;0,"a","b")</f>
        <v>#REF!</v>
      </c>
      <c r="C9004" s="54">
        <v>6</v>
      </c>
      <c r="D9004" s="54"/>
      <c r="F9004" s="89"/>
      <c r="G9004" s="97" t="s">
        <v>278</v>
      </c>
      <c r="H9004" s="556">
        <f t="shared" si="4271"/>
        <v>0</v>
      </c>
      <c r="I9004" s="557"/>
      <c r="J9004" s="557"/>
      <c r="K9004" s="557"/>
      <c r="L9004" s="557"/>
      <c r="M9004" s="557"/>
      <c r="N9004" s="155"/>
    </row>
    <row r="9005" spans="2:15" ht="20.25" customHeight="1">
      <c r="B9005" s="50" t="e">
        <f>IF((#REF!+#REF!+H9005)&lt;&gt;0,"a","b")</f>
        <v>#REF!</v>
      </c>
      <c r="C9005" s="54">
        <v>6</v>
      </c>
      <c r="D9005" s="54"/>
      <c r="F9005" s="89"/>
      <c r="G9005" s="97" t="s">
        <v>279</v>
      </c>
      <c r="H9005" s="552">
        <f t="shared" si="4271"/>
        <v>0</v>
      </c>
      <c r="I9005" s="557"/>
      <c r="J9005" s="557"/>
      <c r="K9005" s="557"/>
      <c r="L9005" s="557"/>
      <c r="M9005" s="557"/>
      <c r="N9005" s="155"/>
    </row>
    <row r="9006" spans="2:15" ht="20.25" customHeight="1">
      <c r="B9006" s="50" t="e">
        <f>IF((#REF!+#REF!+H9006)&lt;&gt;0,"a","b")</f>
        <v>#REF!</v>
      </c>
      <c r="C9006" s="54">
        <v>6</v>
      </c>
      <c r="D9006" s="54"/>
      <c r="F9006" s="89"/>
      <c r="G9006" s="97" t="s">
        <v>280</v>
      </c>
      <c r="H9006" s="552">
        <f t="shared" si="4271"/>
        <v>0</v>
      </c>
      <c r="I9006" s="557"/>
      <c r="J9006" s="557"/>
      <c r="K9006" s="557"/>
      <c r="L9006" s="557"/>
      <c r="M9006" s="557"/>
      <c r="N9006" s="155"/>
    </row>
    <row r="9007" spans="2:15" ht="20.25" customHeight="1">
      <c r="B9007" s="50" t="e">
        <f>IF((#REF!+#REF!+H9007)&lt;&gt;0,"a","b")</f>
        <v>#REF!</v>
      </c>
      <c r="C9007" s="54">
        <v>6</v>
      </c>
      <c r="D9007" s="54"/>
      <c r="F9007" s="89"/>
      <c r="G9007" s="97" t="s">
        <v>281</v>
      </c>
      <c r="H9007" s="552">
        <f t="shared" si="4271"/>
        <v>0</v>
      </c>
      <c r="I9007" s="557"/>
      <c r="J9007" s="557"/>
      <c r="K9007" s="557"/>
      <c r="L9007" s="557"/>
      <c r="M9007" s="557"/>
      <c r="N9007" s="155"/>
    </row>
    <row r="9008" spans="2:15" ht="20.25" customHeight="1">
      <c r="B9008" s="50" t="e">
        <f>IF((#REF!+#REF!+H9008)&lt;&gt;0,"a","b")</f>
        <v>#REF!</v>
      </c>
      <c r="C9008" s="54">
        <v>6</v>
      </c>
      <c r="D9008" s="54"/>
      <c r="F9008" s="89"/>
      <c r="G9008" s="97" t="s">
        <v>282</v>
      </c>
      <c r="H9008" s="552">
        <f t="shared" si="4271"/>
        <v>0</v>
      </c>
      <c r="I9008" s="557"/>
      <c r="J9008" s="557"/>
      <c r="K9008" s="557"/>
      <c r="L9008" s="557"/>
      <c r="M9008" s="557"/>
      <c r="N9008" s="155"/>
    </row>
    <row r="9009" spans="2:15" ht="20.25" customHeight="1">
      <c r="B9009" s="50" t="e">
        <f>IF((#REF!+#REF!+H9009)&lt;&gt;0,"a","b")</f>
        <v>#REF!</v>
      </c>
      <c r="C9009" s="54">
        <v>6</v>
      </c>
      <c r="D9009" s="54"/>
      <c r="F9009" s="89"/>
      <c r="G9009" s="97" t="s">
        <v>283</v>
      </c>
      <c r="H9009" s="552">
        <f t="shared" si="4271"/>
        <v>0</v>
      </c>
      <c r="I9009" s="557"/>
      <c r="J9009" s="557"/>
      <c r="K9009" s="557"/>
      <c r="L9009" s="557"/>
      <c r="M9009" s="557"/>
      <c r="N9009" s="155"/>
    </row>
    <row r="9010" spans="2:15" ht="30.75" customHeight="1">
      <c r="B9010" s="50" t="e">
        <f>IF((#REF!+#REF!+H9010)&lt;&gt;0,"a","b")</f>
        <v>#REF!</v>
      </c>
      <c r="C9010" s="54">
        <v>6</v>
      </c>
      <c r="D9010" s="54"/>
      <c r="F9010" s="89"/>
      <c r="G9010" s="97" t="s">
        <v>324</v>
      </c>
      <c r="H9010" s="552">
        <f t="shared" si="4271"/>
        <v>0</v>
      </c>
      <c r="I9010" s="557"/>
      <c r="J9010" s="557"/>
      <c r="K9010" s="557"/>
      <c r="L9010" s="557"/>
      <c r="M9010" s="557"/>
      <c r="N9010" s="155"/>
    </row>
    <row r="9011" spans="2:15" ht="20.25" customHeight="1">
      <c r="B9011" s="50" t="e">
        <f>IF((#REF!+#REF!+H9011)&lt;&gt;0,"a","b")</f>
        <v>#REF!</v>
      </c>
      <c r="C9011" s="54">
        <v>5</v>
      </c>
      <c r="D9011" s="54"/>
      <c r="F9011" s="89"/>
      <c r="G9011" s="95" t="s">
        <v>290</v>
      </c>
      <c r="H9011" s="566">
        <f t="shared" si="4271"/>
        <v>0</v>
      </c>
      <c r="I9011" s="560">
        <f t="shared" ref="I9011:K9011" si="4290">SUM(I9012:I9014)</f>
        <v>0</v>
      </c>
      <c r="J9011" s="560">
        <f t="shared" si="4290"/>
        <v>0</v>
      </c>
      <c r="K9011" s="560">
        <f t="shared" si="4290"/>
        <v>0</v>
      </c>
      <c r="L9011" s="560">
        <f t="shared" ref="L9011:N9011" si="4291">SUM(L9012:L9014)</f>
        <v>0</v>
      </c>
      <c r="M9011" s="560">
        <f t="shared" si="4291"/>
        <v>0</v>
      </c>
      <c r="N9011" s="152">
        <f t="shared" si="4291"/>
        <v>0</v>
      </c>
      <c r="O9011" s="60" t="s">
        <v>71</v>
      </c>
    </row>
    <row r="9012" spans="2:15" ht="20.25" customHeight="1">
      <c r="B9012" s="50" t="e">
        <f>IF((#REF!+#REF!+H9012)&lt;&gt;0,"a","b")</f>
        <v>#REF!</v>
      </c>
      <c r="C9012" s="54">
        <v>6</v>
      </c>
      <c r="D9012" s="54"/>
      <c r="F9012" s="89"/>
      <c r="G9012" s="97" t="s">
        <v>284</v>
      </c>
      <c r="H9012" s="556">
        <f t="shared" si="4271"/>
        <v>0</v>
      </c>
      <c r="I9012" s="557"/>
      <c r="J9012" s="557"/>
      <c r="K9012" s="557"/>
      <c r="L9012" s="557"/>
      <c r="M9012" s="557"/>
      <c r="N9012" s="155"/>
    </row>
    <row r="9013" spans="2:15" ht="20.25" customHeight="1">
      <c r="B9013" s="50" t="e">
        <f>IF((#REF!+#REF!+H9013)&lt;&gt;0,"a","b")</f>
        <v>#REF!</v>
      </c>
      <c r="C9013" s="54">
        <v>6</v>
      </c>
      <c r="D9013" s="54"/>
      <c r="F9013" s="89"/>
      <c r="G9013" s="97" t="s">
        <v>285</v>
      </c>
      <c r="H9013" s="556">
        <f t="shared" si="4271"/>
        <v>0</v>
      </c>
      <c r="I9013" s="557"/>
      <c r="J9013" s="557"/>
      <c r="K9013" s="557"/>
      <c r="L9013" s="557"/>
      <c r="M9013" s="557"/>
      <c r="N9013" s="155"/>
    </row>
    <row r="9014" spans="2:15" ht="30.75" customHeight="1">
      <c r="B9014" s="50" t="e">
        <f>IF((#REF!+#REF!+H9014)&lt;&gt;0,"a","b")</f>
        <v>#REF!</v>
      </c>
      <c r="C9014" s="54">
        <v>6</v>
      </c>
      <c r="D9014" s="54"/>
      <c r="F9014" s="89"/>
      <c r="G9014" s="97" t="s">
        <v>325</v>
      </c>
      <c r="H9014" s="556">
        <f t="shared" si="4271"/>
        <v>0</v>
      </c>
      <c r="I9014" s="557"/>
      <c r="J9014" s="557"/>
      <c r="K9014" s="557"/>
      <c r="L9014" s="557"/>
      <c r="M9014" s="557"/>
      <c r="N9014" s="155"/>
    </row>
    <row r="9015" spans="2:15" ht="30.75" customHeight="1">
      <c r="B9015" s="50" t="e">
        <f>IF((#REF!+#REF!+H9015)&lt;&gt;0,"a","b")</f>
        <v>#REF!</v>
      </c>
      <c r="C9015" s="54">
        <v>5</v>
      </c>
      <c r="D9015" s="54"/>
      <c r="F9015" s="89"/>
      <c r="G9015" s="95" t="s">
        <v>326</v>
      </c>
      <c r="H9015" s="556">
        <f t="shared" si="4271"/>
        <v>0</v>
      </c>
      <c r="I9015" s="554"/>
      <c r="J9015" s="554"/>
      <c r="K9015" s="554"/>
      <c r="L9015" s="554"/>
      <c r="M9015" s="554"/>
      <c r="N9015" s="154"/>
    </row>
    <row r="9016" spans="2:15" ht="34.5" customHeight="1">
      <c r="B9016" s="50" t="e">
        <f>IF((#REF!+#REF!+H9016)&lt;&gt;0,"a","b")</f>
        <v>#REF!</v>
      </c>
      <c r="C9016" s="54">
        <v>5</v>
      </c>
      <c r="D9016" s="54"/>
      <c r="F9016" s="89"/>
      <c r="G9016" s="128" t="s">
        <v>460</v>
      </c>
      <c r="H9016" s="556">
        <f t="shared" si="4271"/>
        <v>0</v>
      </c>
      <c r="I9016" s="554"/>
      <c r="J9016" s="554"/>
      <c r="K9016" s="554"/>
      <c r="L9016" s="554"/>
      <c r="M9016" s="554"/>
      <c r="N9016" s="154"/>
    </row>
    <row r="9017" spans="2:15" ht="34.5" customHeight="1">
      <c r="B9017" s="50" t="e">
        <f>IF((#REF!+#REF!+H9017)&lt;&gt;0,"a","b")</f>
        <v>#REF!</v>
      </c>
      <c r="C9017" s="54">
        <v>5</v>
      </c>
      <c r="D9017" s="54"/>
      <c r="F9017" s="89"/>
      <c r="G9017" s="95" t="s">
        <v>327</v>
      </c>
      <c r="H9017" s="556">
        <f t="shared" si="4271"/>
        <v>0</v>
      </c>
      <c r="I9017" s="554"/>
      <c r="J9017" s="554"/>
      <c r="K9017" s="554"/>
      <c r="L9017" s="554"/>
      <c r="M9017" s="554"/>
      <c r="N9017" s="154"/>
    </row>
    <row r="9018" spans="2:15" ht="50.25" customHeight="1">
      <c r="B9018" s="50" t="e">
        <f>IF((#REF!+#REF!+H9018)&lt;&gt;0,"a","b")</f>
        <v>#REF!</v>
      </c>
      <c r="C9018" s="54">
        <v>5</v>
      </c>
      <c r="D9018" s="54"/>
      <c r="F9018" s="89"/>
      <c r="G9018" s="95" t="s">
        <v>328</v>
      </c>
      <c r="H9018" s="552">
        <f t="shared" si="4271"/>
        <v>0</v>
      </c>
      <c r="I9018" s="554"/>
      <c r="J9018" s="554"/>
      <c r="K9018" s="554"/>
      <c r="L9018" s="554"/>
      <c r="M9018" s="554"/>
      <c r="N9018" s="154"/>
    </row>
    <row r="9019" spans="2:15" ht="20.25" customHeight="1">
      <c r="B9019" s="50" t="e">
        <f>IF((#REF!+#REF!+H9019)&lt;&gt;0,"a","b")</f>
        <v>#REF!</v>
      </c>
      <c r="C9019" s="54">
        <v>5</v>
      </c>
      <c r="D9019" s="54"/>
      <c r="F9019" s="89"/>
      <c r="G9019" s="95" t="s">
        <v>329</v>
      </c>
      <c r="H9019" s="552">
        <f t="shared" si="4271"/>
        <v>0</v>
      </c>
      <c r="I9019" s="554"/>
      <c r="J9019" s="554"/>
      <c r="K9019" s="554"/>
      <c r="L9019" s="554"/>
      <c r="M9019" s="554"/>
      <c r="N9019" s="154"/>
    </row>
    <row r="9020" spans="2:15" ht="20.25" customHeight="1">
      <c r="B9020" s="50" t="e">
        <f>IF((#REF!+#REF!+H9020)&lt;&gt;0,"a","b")</f>
        <v>#REF!</v>
      </c>
      <c r="C9020" s="54">
        <v>5</v>
      </c>
      <c r="D9020" s="54"/>
      <c r="F9020" s="89"/>
      <c r="G9020" s="95" t="s">
        <v>330</v>
      </c>
      <c r="H9020" s="558">
        <f t="shared" si="4271"/>
        <v>0</v>
      </c>
      <c r="I9020" s="554"/>
      <c r="J9020" s="554"/>
      <c r="K9020" s="554"/>
      <c r="L9020" s="554"/>
      <c r="M9020" s="554"/>
      <c r="N9020" s="154"/>
    </row>
    <row r="9021" spans="2:15" ht="20.25" customHeight="1">
      <c r="B9021" s="50" t="e">
        <f>IF((#REF!+#REF!+H9021)&lt;&gt;0,"a","b")</f>
        <v>#REF!</v>
      </c>
      <c r="C9021" s="54">
        <v>5</v>
      </c>
      <c r="D9021" s="54"/>
      <c r="F9021" s="89"/>
      <c r="G9021" s="95" t="s">
        <v>331</v>
      </c>
      <c r="H9021" s="559">
        <f t="shared" si="4271"/>
        <v>0</v>
      </c>
      <c r="I9021" s="560">
        <f t="shared" ref="I9021:K9021" si="4292">SUM(I9022:I9028)</f>
        <v>0</v>
      </c>
      <c r="J9021" s="560">
        <f t="shared" si="4292"/>
        <v>0</v>
      </c>
      <c r="K9021" s="560">
        <f t="shared" si="4292"/>
        <v>0</v>
      </c>
      <c r="L9021" s="560">
        <f t="shared" ref="L9021:N9021" si="4293">SUM(L9022:L9028)</f>
        <v>0</v>
      </c>
      <c r="M9021" s="560">
        <f t="shared" si="4293"/>
        <v>0</v>
      </c>
      <c r="N9021" s="152">
        <f t="shared" si="4293"/>
        <v>0</v>
      </c>
      <c r="O9021" s="60" t="s">
        <v>71</v>
      </c>
    </row>
    <row r="9022" spans="2:15" ht="23.25" customHeight="1">
      <c r="B9022" s="50" t="e">
        <f>IF((#REF!+#REF!+H9022)&lt;&gt;0,"a","b")</f>
        <v>#REF!</v>
      </c>
      <c r="C9022" s="54">
        <v>6</v>
      </c>
      <c r="D9022" s="54"/>
      <c r="F9022" s="89"/>
      <c r="G9022" s="97" t="s">
        <v>291</v>
      </c>
      <c r="H9022" s="558">
        <f t="shared" si="4271"/>
        <v>0</v>
      </c>
      <c r="I9022" s="557"/>
      <c r="J9022" s="557"/>
      <c r="K9022" s="557"/>
      <c r="L9022" s="557"/>
      <c r="M9022" s="557"/>
      <c r="N9022" s="155"/>
    </row>
    <row r="9023" spans="2:15" ht="20.25" customHeight="1">
      <c r="B9023" s="50" t="e">
        <f>IF((#REF!+#REF!+H9023)&lt;&gt;0,"a","b")</f>
        <v>#REF!</v>
      </c>
      <c r="C9023" s="54">
        <v>6</v>
      </c>
      <c r="D9023" s="54"/>
      <c r="F9023" s="89"/>
      <c r="G9023" s="97" t="s">
        <v>292</v>
      </c>
      <c r="H9023" s="558">
        <f t="shared" si="4271"/>
        <v>0</v>
      </c>
      <c r="I9023" s="557"/>
      <c r="J9023" s="557"/>
      <c r="K9023" s="557"/>
      <c r="L9023" s="557"/>
      <c r="M9023" s="557"/>
      <c r="N9023" s="155"/>
    </row>
    <row r="9024" spans="2:15" ht="23.25" customHeight="1">
      <c r="B9024" s="50" t="e">
        <f>IF((#REF!+#REF!+H9024)&lt;&gt;0,"a","b")</f>
        <v>#REF!</v>
      </c>
      <c r="C9024" s="54">
        <v>6</v>
      </c>
      <c r="D9024" s="54"/>
      <c r="F9024" s="89"/>
      <c r="G9024" s="97" t="s">
        <v>293</v>
      </c>
      <c r="H9024" s="552">
        <f t="shared" si="4271"/>
        <v>0</v>
      </c>
      <c r="I9024" s="557"/>
      <c r="J9024" s="557"/>
      <c r="K9024" s="557"/>
      <c r="L9024" s="557"/>
      <c r="M9024" s="557"/>
      <c r="N9024" s="155"/>
    </row>
    <row r="9025" spans="2:18" ht="31.5" customHeight="1">
      <c r="B9025" s="50" t="e">
        <f>IF((#REF!+#REF!+H9025)&lt;&gt;0,"a","b")</f>
        <v>#REF!</v>
      </c>
      <c r="C9025" s="54">
        <v>6</v>
      </c>
      <c r="D9025" s="54"/>
      <c r="F9025" s="89"/>
      <c r="G9025" s="97" t="s">
        <v>294</v>
      </c>
      <c r="H9025" s="552">
        <f t="shared" si="4271"/>
        <v>0</v>
      </c>
      <c r="I9025" s="557"/>
      <c r="J9025" s="557"/>
      <c r="K9025" s="557"/>
      <c r="L9025" s="557"/>
      <c r="M9025" s="557"/>
      <c r="N9025" s="155"/>
    </row>
    <row r="9026" spans="2:18" ht="33.75" customHeight="1">
      <c r="B9026" s="50" t="e">
        <f>IF((#REF!+#REF!+H9026)&lt;&gt;0,"a","b")</f>
        <v>#REF!</v>
      </c>
      <c r="C9026" s="54">
        <v>6</v>
      </c>
      <c r="D9026" s="54"/>
      <c r="F9026" s="89"/>
      <c r="G9026" s="97" t="s">
        <v>332</v>
      </c>
      <c r="H9026" s="552">
        <f t="shared" si="4271"/>
        <v>0</v>
      </c>
      <c r="I9026" s="557"/>
      <c r="J9026" s="557"/>
      <c r="K9026" s="557"/>
      <c r="L9026" s="557"/>
      <c r="M9026" s="557"/>
      <c r="N9026" s="155"/>
    </row>
    <row r="9027" spans="2:18" ht="34.5" customHeight="1">
      <c r="B9027" s="50" t="e">
        <f>IF((#REF!+#REF!+H9027)&lt;&gt;0,"a","b")</f>
        <v>#REF!</v>
      </c>
      <c r="C9027" s="54">
        <v>6</v>
      </c>
      <c r="D9027" s="54"/>
      <c r="F9027" s="89"/>
      <c r="G9027" s="97" t="s">
        <v>333</v>
      </c>
      <c r="H9027" s="552">
        <f t="shared" si="4271"/>
        <v>0</v>
      </c>
      <c r="I9027" s="557"/>
      <c r="J9027" s="557"/>
      <c r="K9027" s="557"/>
      <c r="L9027" s="557"/>
      <c r="M9027" s="557"/>
      <c r="N9027" s="155"/>
    </row>
    <row r="9028" spans="2:18" ht="33.75" customHeight="1">
      <c r="B9028" s="50" t="e">
        <f>IF((#REF!+#REF!+H9028)&lt;&gt;0,"a","b")</f>
        <v>#REF!</v>
      </c>
      <c r="C9028" s="54">
        <v>6</v>
      </c>
      <c r="D9028" s="54"/>
      <c r="F9028" s="89"/>
      <c r="G9028" s="97" t="s">
        <v>334</v>
      </c>
      <c r="H9028" s="552">
        <f t="shared" si="4271"/>
        <v>0</v>
      </c>
      <c r="I9028" s="557"/>
      <c r="J9028" s="557"/>
      <c r="K9028" s="557"/>
      <c r="L9028" s="557"/>
      <c r="M9028" s="557"/>
      <c r="N9028" s="155"/>
    </row>
    <row r="9029" spans="2:18" ht="34.5" customHeight="1">
      <c r="B9029" s="50" t="e">
        <f>IF((#REF!+#REF!+H9029)&lt;&gt;0,"a","b")</f>
        <v>#REF!</v>
      </c>
      <c r="C9029" s="54">
        <v>5</v>
      </c>
      <c r="D9029" s="54"/>
      <c r="F9029" s="89"/>
      <c r="G9029" s="95" t="s">
        <v>335</v>
      </c>
      <c r="H9029" s="552">
        <f t="shared" si="4271"/>
        <v>0</v>
      </c>
      <c r="I9029" s="554"/>
      <c r="J9029" s="554"/>
      <c r="K9029" s="554"/>
      <c r="L9029" s="554"/>
      <c r="M9029" s="554"/>
      <c r="N9029" s="156"/>
    </row>
    <row r="9030" spans="2:18" ht="24.75" customHeight="1">
      <c r="B9030" s="50" t="e">
        <f>IF((#REF!+#REF!+H9030)&lt;&gt;0,"a","b")</f>
        <v>#REF!</v>
      </c>
      <c r="C9030" s="54">
        <v>5</v>
      </c>
      <c r="D9030" s="54"/>
      <c r="F9030" s="89"/>
      <c r="G9030" s="95" t="s">
        <v>336</v>
      </c>
      <c r="H9030" s="558">
        <f t="shared" si="4271"/>
        <v>0</v>
      </c>
      <c r="I9030" s="554"/>
      <c r="J9030" s="554"/>
      <c r="K9030" s="554"/>
      <c r="L9030" s="554"/>
      <c r="M9030" s="554"/>
      <c r="N9030" s="156"/>
    </row>
    <row r="9031" spans="2:18" ht="27.75" customHeight="1">
      <c r="B9031" s="50" t="e">
        <f>IF((#REF!+#REF!+H9031)&lt;&gt;0,"a","b")</f>
        <v>#REF!</v>
      </c>
      <c r="C9031" s="54">
        <v>4</v>
      </c>
      <c r="D9031" s="54"/>
      <c r="F9031" s="89"/>
      <c r="G9031" s="93" t="s">
        <v>337</v>
      </c>
      <c r="H9031" s="552">
        <f t="shared" si="4271"/>
        <v>0</v>
      </c>
      <c r="I9031" s="555"/>
      <c r="J9031" s="555"/>
      <c r="K9031" s="555"/>
      <c r="L9031" s="555"/>
      <c r="M9031" s="555"/>
      <c r="N9031" s="153"/>
    </row>
    <row r="9032" spans="2:18" ht="23.25" customHeight="1">
      <c r="B9032" s="50" t="e">
        <f>IF((#REF!+#REF!+H9032)&lt;&gt;0,"a","b")</f>
        <v>#REF!</v>
      </c>
      <c r="C9032" s="54">
        <v>4</v>
      </c>
      <c r="D9032" s="54"/>
      <c r="F9032" s="89"/>
      <c r="G9032" s="93" t="s">
        <v>338</v>
      </c>
      <c r="H9032" s="552">
        <f t="shared" si="4271"/>
        <v>0</v>
      </c>
      <c r="I9032" s="555"/>
      <c r="J9032" s="555"/>
      <c r="K9032" s="555"/>
      <c r="L9032" s="555"/>
      <c r="M9032" s="555"/>
      <c r="N9032" s="153"/>
    </row>
    <row r="9033" spans="2:18" ht="24" customHeight="1">
      <c r="B9033" s="50" t="e">
        <f>IF((#REF!+#REF!+H9033)&lt;&gt;0,"a","b")</f>
        <v>#REF!</v>
      </c>
      <c r="C9033" s="54">
        <v>4</v>
      </c>
      <c r="D9033" s="54"/>
      <c r="F9033" s="89"/>
      <c r="G9033" s="93" t="s">
        <v>339</v>
      </c>
      <c r="H9033" s="552">
        <f t="shared" si="4271"/>
        <v>0</v>
      </c>
      <c r="I9033" s="555"/>
      <c r="J9033" s="555"/>
      <c r="K9033" s="555"/>
      <c r="L9033" s="555"/>
      <c r="M9033" s="555"/>
      <c r="N9033" s="153"/>
    </row>
    <row r="9034" spans="2:18" ht="34.5" customHeight="1">
      <c r="B9034" s="50" t="e">
        <f>IF((#REF!+#REF!+H9034)&lt;&gt;0,"a","b")</f>
        <v>#REF!</v>
      </c>
      <c r="C9034" s="54">
        <v>4</v>
      </c>
      <c r="D9034" s="54"/>
      <c r="F9034" s="89"/>
      <c r="G9034" s="93" t="s">
        <v>340</v>
      </c>
      <c r="H9034" s="552">
        <f t="shared" si="4271"/>
        <v>0</v>
      </c>
      <c r="I9034" s="555"/>
      <c r="J9034" s="555"/>
      <c r="K9034" s="555"/>
      <c r="L9034" s="555"/>
      <c r="M9034" s="555"/>
      <c r="N9034" s="153"/>
    </row>
    <row r="9035" spans="2:18" ht="33" customHeight="1">
      <c r="B9035" s="50" t="e">
        <f>IF((#REF!+#REF!+H9035)&lt;&gt;0,"a","b")</f>
        <v>#REF!</v>
      </c>
      <c r="C9035" s="54">
        <v>4</v>
      </c>
      <c r="D9035" s="54"/>
      <c r="F9035" s="89"/>
      <c r="G9035" s="93" t="s">
        <v>341</v>
      </c>
      <c r="H9035" s="563">
        <f t="shared" si="4271"/>
        <v>0</v>
      </c>
      <c r="I9035" s="565">
        <f t="shared" ref="I9035:K9035" si="4294">SUM(I9036:I9041)</f>
        <v>0</v>
      </c>
      <c r="J9035" s="565">
        <f t="shared" si="4294"/>
        <v>0</v>
      </c>
      <c r="K9035" s="565">
        <f t="shared" si="4294"/>
        <v>0</v>
      </c>
      <c r="L9035" s="565">
        <f t="shared" ref="L9035:N9035" si="4295">SUM(L9036:L9041)</f>
        <v>0</v>
      </c>
      <c r="M9035" s="565">
        <f t="shared" si="4295"/>
        <v>0</v>
      </c>
      <c r="N9035" s="151">
        <f t="shared" si="4295"/>
        <v>0</v>
      </c>
      <c r="O9035" s="60" t="s">
        <v>71</v>
      </c>
    </row>
    <row r="9036" spans="2:18" ht="20.25" customHeight="1">
      <c r="B9036" s="50" t="e">
        <f>IF((#REF!+#REF!+H9036)&lt;&gt;0,"a","b")</f>
        <v>#REF!</v>
      </c>
      <c r="C9036" s="54">
        <v>5</v>
      </c>
      <c r="D9036" s="54"/>
      <c r="F9036" s="89"/>
      <c r="G9036" s="95" t="s">
        <v>342</v>
      </c>
      <c r="H9036" s="552">
        <f t="shared" si="4271"/>
        <v>0</v>
      </c>
      <c r="I9036" s="554"/>
      <c r="J9036" s="554"/>
      <c r="K9036" s="554"/>
      <c r="L9036" s="554"/>
      <c r="M9036" s="554"/>
      <c r="N9036" s="156"/>
      <c r="R9036" s="1">
        <f>82+55</f>
        <v>137</v>
      </c>
    </row>
    <row r="9037" spans="2:18" ht="20.25" customHeight="1">
      <c r="B9037" s="50" t="e">
        <f>IF((#REF!+#REF!+H9037)&lt;&gt;0,"a","b")</f>
        <v>#REF!</v>
      </c>
      <c r="C9037" s="54">
        <v>5</v>
      </c>
      <c r="D9037" s="54"/>
      <c r="F9037" s="89"/>
      <c r="G9037" s="95" t="s">
        <v>343</v>
      </c>
      <c r="H9037" s="552">
        <f t="shared" si="4271"/>
        <v>0</v>
      </c>
      <c r="I9037" s="554"/>
      <c r="J9037" s="554"/>
      <c r="K9037" s="554"/>
      <c r="L9037" s="554"/>
      <c r="M9037" s="554"/>
      <c r="N9037" s="156"/>
    </row>
    <row r="9038" spans="2:18" ht="35.25" customHeight="1">
      <c r="B9038" s="50" t="e">
        <f>IF((#REF!+#REF!+H9038)&lt;&gt;0,"a","b")</f>
        <v>#REF!</v>
      </c>
      <c r="C9038" s="54">
        <v>5</v>
      </c>
      <c r="D9038" s="54"/>
      <c r="F9038" s="89"/>
      <c r="G9038" s="95" t="s">
        <v>344</v>
      </c>
      <c r="H9038" s="552">
        <f t="shared" si="4271"/>
        <v>0</v>
      </c>
      <c r="I9038" s="554"/>
      <c r="J9038" s="554"/>
      <c r="K9038" s="554"/>
      <c r="L9038" s="554"/>
      <c r="M9038" s="554"/>
      <c r="N9038" s="156"/>
    </row>
    <row r="9039" spans="2:18" ht="20.25" customHeight="1">
      <c r="B9039" s="50" t="e">
        <f>IF((#REF!+#REF!+H9039)&lt;&gt;0,"a","b")</f>
        <v>#REF!</v>
      </c>
      <c r="C9039" s="54">
        <v>5</v>
      </c>
      <c r="D9039" s="54"/>
      <c r="F9039" s="89"/>
      <c r="G9039" s="95" t="s">
        <v>345</v>
      </c>
      <c r="H9039" s="552">
        <f t="shared" si="4271"/>
        <v>0</v>
      </c>
      <c r="I9039" s="554"/>
      <c r="J9039" s="554"/>
      <c r="K9039" s="554"/>
      <c r="L9039" s="554"/>
      <c r="M9039" s="554"/>
      <c r="N9039" s="156"/>
    </row>
    <row r="9040" spans="2:18" ht="30.75" customHeight="1">
      <c r="B9040" s="50" t="e">
        <f>IF((#REF!+#REF!+H9040)&lt;&gt;0,"a","b")</f>
        <v>#REF!</v>
      </c>
      <c r="C9040" s="54">
        <v>5</v>
      </c>
      <c r="D9040" s="54"/>
      <c r="F9040" s="89"/>
      <c r="G9040" s="95" t="s">
        <v>346</v>
      </c>
      <c r="H9040" s="552">
        <f t="shared" si="4271"/>
        <v>0</v>
      </c>
      <c r="I9040" s="554"/>
      <c r="J9040" s="554"/>
      <c r="K9040" s="554"/>
      <c r="L9040" s="554"/>
      <c r="M9040" s="554"/>
      <c r="N9040" s="156"/>
    </row>
    <row r="9041" spans="2:15" ht="30.75" customHeight="1">
      <c r="B9041" s="50" t="e">
        <f>IF((#REF!+#REF!+H9041)&lt;&gt;0,"a","b")</f>
        <v>#REF!</v>
      </c>
      <c r="C9041" s="54">
        <v>5</v>
      </c>
      <c r="D9041" s="54"/>
      <c r="F9041" s="89"/>
      <c r="G9041" s="95" t="s">
        <v>347</v>
      </c>
      <c r="H9041" s="552">
        <f t="shared" si="4271"/>
        <v>0</v>
      </c>
      <c r="I9041" s="554"/>
      <c r="J9041" s="554"/>
      <c r="K9041" s="554"/>
      <c r="L9041" s="554"/>
      <c r="M9041" s="554"/>
      <c r="N9041" s="156"/>
    </row>
    <row r="9042" spans="2:15" ht="20.25" customHeight="1">
      <c r="B9042" s="50" t="e">
        <f>IF((#REF!+#REF!+H9042)&lt;&gt;0,"a","b")</f>
        <v>#REF!</v>
      </c>
      <c r="C9042" s="54">
        <v>4</v>
      </c>
      <c r="D9042" s="54"/>
      <c r="F9042" s="89"/>
      <c r="G9042" s="93" t="s">
        <v>348</v>
      </c>
      <c r="H9042" s="552">
        <f t="shared" si="4271"/>
        <v>0</v>
      </c>
      <c r="I9042" s="555"/>
      <c r="J9042" s="555"/>
      <c r="K9042" s="555"/>
      <c r="L9042" s="555"/>
      <c r="M9042" s="555"/>
      <c r="N9042" s="153"/>
    </row>
    <row r="9043" spans="2:15" ht="20.25" customHeight="1">
      <c r="B9043" s="50" t="e">
        <f>IF((#REF!+#REF!+H9043)&lt;&gt;0,"a","b")</f>
        <v>#REF!</v>
      </c>
      <c r="C9043" s="54">
        <v>4</v>
      </c>
      <c r="D9043" s="54"/>
      <c r="F9043" s="89"/>
      <c r="G9043" s="93" t="s">
        <v>349</v>
      </c>
      <c r="H9043" s="563">
        <f t="shared" si="4271"/>
        <v>0</v>
      </c>
      <c r="I9043" s="565">
        <f t="shared" ref="I9043:K9043" si="4296">SUM(I9044:I9056)</f>
        <v>0</v>
      </c>
      <c r="J9043" s="565">
        <f t="shared" si="4296"/>
        <v>0</v>
      </c>
      <c r="K9043" s="565">
        <f t="shared" si="4296"/>
        <v>0</v>
      </c>
      <c r="L9043" s="565">
        <f t="shared" ref="L9043:N9043" si="4297">SUM(L9044:L9056)</f>
        <v>0</v>
      </c>
      <c r="M9043" s="565">
        <f t="shared" si="4297"/>
        <v>0</v>
      </c>
      <c r="N9043" s="151">
        <f t="shared" si="4297"/>
        <v>0</v>
      </c>
      <c r="O9043" s="60" t="s">
        <v>71</v>
      </c>
    </row>
    <row r="9044" spans="2:15" ht="20.25" customHeight="1">
      <c r="B9044" s="50" t="e">
        <f>IF((#REF!+#REF!+H9044)&lt;&gt;0,"a","b")</f>
        <v>#REF!</v>
      </c>
      <c r="C9044" s="54">
        <v>5</v>
      </c>
      <c r="D9044" s="54"/>
      <c r="F9044" s="89"/>
      <c r="G9044" s="95" t="s">
        <v>350</v>
      </c>
      <c r="H9044" s="561">
        <f t="shared" si="4271"/>
        <v>0</v>
      </c>
      <c r="I9044" s="554"/>
      <c r="J9044" s="554"/>
      <c r="K9044" s="554"/>
      <c r="L9044" s="554"/>
      <c r="M9044" s="554"/>
      <c r="N9044" s="156"/>
    </row>
    <row r="9045" spans="2:15" ht="30" customHeight="1">
      <c r="B9045" s="50" t="e">
        <f>IF((#REF!+#REF!+H9045)&lt;&gt;0,"a","b")</f>
        <v>#REF!</v>
      </c>
      <c r="C9045" s="54">
        <v>5</v>
      </c>
      <c r="D9045" s="54"/>
      <c r="F9045" s="89"/>
      <c r="G9045" s="95" t="s">
        <v>351</v>
      </c>
      <c r="H9045" s="552">
        <f t="shared" si="4271"/>
        <v>0</v>
      </c>
      <c r="I9045" s="554"/>
      <c r="J9045" s="554"/>
      <c r="K9045" s="554"/>
      <c r="L9045" s="554"/>
      <c r="M9045" s="554"/>
      <c r="N9045" s="156"/>
    </row>
    <row r="9046" spans="2:15" ht="22.5" customHeight="1">
      <c r="B9046" s="50" t="e">
        <f>IF((#REF!+#REF!+H9046)&lt;&gt;0,"a","b")</f>
        <v>#REF!</v>
      </c>
      <c r="C9046" s="54">
        <v>5</v>
      </c>
      <c r="D9046" s="54"/>
      <c r="F9046" s="89"/>
      <c r="G9046" s="95" t="s">
        <v>352</v>
      </c>
      <c r="H9046" s="552">
        <f t="shared" si="4271"/>
        <v>0</v>
      </c>
      <c r="I9046" s="554"/>
      <c r="J9046" s="554"/>
      <c r="K9046" s="554"/>
      <c r="L9046" s="554"/>
      <c r="M9046" s="554"/>
      <c r="N9046" s="156"/>
    </row>
    <row r="9047" spans="2:15" ht="33.75" customHeight="1">
      <c r="B9047" s="50" t="e">
        <f>IF((#REF!+#REF!+H9047)&lt;&gt;0,"a","b")</f>
        <v>#REF!</v>
      </c>
      <c r="C9047" s="54">
        <v>5</v>
      </c>
      <c r="D9047" s="54"/>
      <c r="F9047" s="89"/>
      <c r="G9047" s="95" t="s">
        <v>353</v>
      </c>
      <c r="H9047" s="552">
        <f t="shared" si="4271"/>
        <v>0</v>
      </c>
      <c r="I9047" s="554"/>
      <c r="J9047" s="554"/>
      <c r="K9047" s="554"/>
      <c r="L9047" s="554"/>
      <c r="M9047" s="554"/>
      <c r="N9047" s="156"/>
    </row>
    <row r="9048" spans="2:15" ht="24.75" customHeight="1">
      <c r="B9048" s="50" t="e">
        <f>IF((#REF!+#REF!+H9048)&lt;&gt;0,"a","b")</f>
        <v>#REF!</v>
      </c>
      <c r="C9048" s="54">
        <v>5</v>
      </c>
      <c r="D9048" s="54"/>
      <c r="F9048" s="89"/>
      <c r="G9048" s="95" t="s">
        <v>354</v>
      </c>
      <c r="H9048" s="552">
        <f t="shared" si="4271"/>
        <v>0</v>
      </c>
      <c r="I9048" s="554"/>
      <c r="J9048" s="554"/>
      <c r="K9048" s="554"/>
      <c r="L9048" s="554"/>
      <c r="M9048" s="554"/>
      <c r="N9048" s="156"/>
    </row>
    <row r="9049" spans="2:15" ht="35.25" customHeight="1">
      <c r="B9049" s="50" t="e">
        <f>IF((#REF!+#REF!+H9049)&lt;&gt;0,"a","b")</f>
        <v>#REF!</v>
      </c>
      <c r="C9049" s="54">
        <v>5</v>
      </c>
      <c r="D9049" s="54"/>
      <c r="F9049" s="89"/>
      <c r="G9049" s="95" t="s">
        <v>355</v>
      </c>
      <c r="H9049" s="558">
        <f t="shared" si="4271"/>
        <v>0</v>
      </c>
      <c r="I9049" s="554"/>
      <c r="J9049" s="554"/>
      <c r="K9049" s="554"/>
      <c r="L9049" s="554"/>
      <c r="M9049" s="554"/>
      <c r="N9049" s="156"/>
    </row>
    <row r="9050" spans="2:15" ht="33.75" customHeight="1">
      <c r="B9050" s="50" t="e">
        <f>IF((#REF!+#REF!+H9050)&lt;&gt;0,"a","b")</f>
        <v>#REF!</v>
      </c>
      <c r="C9050" s="54">
        <v>5</v>
      </c>
      <c r="D9050" s="54"/>
      <c r="F9050" s="89"/>
      <c r="G9050" s="95" t="s">
        <v>356</v>
      </c>
      <c r="H9050" s="558">
        <f t="shared" si="4271"/>
        <v>0</v>
      </c>
      <c r="I9050" s="554"/>
      <c r="J9050" s="554"/>
      <c r="K9050" s="554"/>
      <c r="L9050" s="554"/>
      <c r="M9050" s="554"/>
      <c r="N9050" s="156"/>
    </row>
    <row r="9051" spans="2:15" ht="20.25" customHeight="1">
      <c r="B9051" s="50" t="e">
        <f>IF((#REF!+#REF!+H9051)&lt;&gt;0,"a","b")</f>
        <v>#REF!</v>
      </c>
      <c r="C9051" s="54">
        <v>5</v>
      </c>
      <c r="D9051" s="54"/>
      <c r="F9051" s="89"/>
      <c r="G9051" s="95" t="s">
        <v>357</v>
      </c>
      <c r="H9051" s="561">
        <f t="shared" si="4271"/>
        <v>0</v>
      </c>
      <c r="I9051" s="554"/>
      <c r="J9051" s="554"/>
      <c r="K9051" s="554"/>
      <c r="L9051" s="554"/>
      <c r="M9051" s="554"/>
      <c r="N9051" s="156"/>
    </row>
    <row r="9052" spans="2:15" ht="20.25" customHeight="1">
      <c r="B9052" s="50" t="e">
        <f>IF((#REF!+#REF!+H9052)&lt;&gt;0,"a","b")</f>
        <v>#REF!</v>
      </c>
      <c r="C9052" s="54">
        <v>5</v>
      </c>
      <c r="D9052" s="54"/>
      <c r="F9052" s="89"/>
      <c r="G9052" s="95" t="s">
        <v>358</v>
      </c>
      <c r="H9052" s="552">
        <f t="shared" si="4271"/>
        <v>0</v>
      </c>
      <c r="I9052" s="554"/>
      <c r="J9052" s="554"/>
      <c r="K9052" s="554"/>
      <c r="L9052" s="554"/>
      <c r="M9052" s="554"/>
      <c r="N9052" s="156"/>
    </row>
    <row r="9053" spans="2:15" ht="20.25" customHeight="1">
      <c r="B9053" s="50" t="e">
        <f>IF((#REF!+#REF!+H9053)&lt;&gt;0,"a","b")</f>
        <v>#REF!</v>
      </c>
      <c r="C9053" s="54">
        <v>5</v>
      </c>
      <c r="D9053" s="54"/>
      <c r="F9053" s="89"/>
      <c r="G9053" s="95" t="s">
        <v>359</v>
      </c>
      <c r="H9053" s="552">
        <f t="shared" si="4271"/>
        <v>0</v>
      </c>
      <c r="I9053" s="554"/>
      <c r="J9053" s="554"/>
      <c r="K9053" s="554"/>
      <c r="L9053" s="554"/>
      <c r="M9053" s="554"/>
      <c r="N9053" s="156"/>
    </row>
    <row r="9054" spans="2:15" ht="20.25" customHeight="1">
      <c r="B9054" s="50" t="e">
        <f>IF((#REF!+#REF!+H9054)&lt;&gt;0,"a","b")</f>
        <v>#REF!</v>
      </c>
      <c r="C9054" s="54">
        <v>5</v>
      </c>
      <c r="D9054" s="54"/>
      <c r="F9054" s="89"/>
      <c r="G9054" s="95" t="s">
        <v>360</v>
      </c>
      <c r="H9054" s="552">
        <f t="shared" si="4271"/>
        <v>0</v>
      </c>
      <c r="I9054" s="554"/>
      <c r="J9054" s="554"/>
      <c r="K9054" s="554"/>
      <c r="L9054" s="554"/>
      <c r="M9054" s="554"/>
      <c r="N9054" s="156"/>
    </row>
    <row r="9055" spans="2:15" ht="34.5" customHeight="1">
      <c r="B9055" s="50" t="e">
        <f>IF((#REF!+#REF!+H9055)&lt;&gt;0,"a","b")</f>
        <v>#REF!</v>
      </c>
      <c r="C9055" s="54">
        <v>5</v>
      </c>
      <c r="D9055" s="54"/>
      <c r="F9055" s="89"/>
      <c r="G9055" s="95" t="s">
        <v>361</v>
      </c>
      <c r="H9055" s="552">
        <f t="shared" si="4271"/>
        <v>0</v>
      </c>
      <c r="I9055" s="554"/>
      <c r="J9055" s="554"/>
      <c r="K9055" s="554"/>
      <c r="L9055" s="554"/>
      <c r="M9055" s="554"/>
      <c r="N9055" s="156"/>
    </row>
    <row r="9056" spans="2:15" ht="30.75" customHeight="1">
      <c r="B9056" s="50" t="e">
        <f>IF((#REF!+#REF!+H9056)&lt;&gt;0,"a","b")</f>
        <v>#REF!</v>
      </c>
      <c r="C9056" s="54">
        <v>5</v>
      </c>
      <c r="D9056" s="54"/>
      <c r="F9056" s="89"/>
      <c r="G9056" s="95" t="s">
        <v>362</v>
      </c>
      <c r="H9056" s="552">
        <f t="shared" si="4271"/>
        <v>0</v>
      </c>
      <c r="I9056" s="554"/>
      <c r="J9056" s="554"/>
      <c r="K9056" s="554"/>
      <c r="L9056" s="554"/>
      <c r="M9056" s="554"/>
      <c r="N9056" s="156"/>
    </row>
    <row r="9057" spans="2:15" ht="20.25" customHeight="1">
      <c r="B9057" s="50" t="e">
        <f>IF((#REF!+#REF!+H9057)&lt;&gt;0,"a","b")</f>
        <v>#REF!</v>
      </c>
      <c r="C9057" s="54">
        <v>3</v>
      </c>
      <c r="D9057" s="54"/>
      <c r="F9057" s="89"/>
      <c r="G9057" s="90" t="s">
        <v>302</v>
      </c>
      <c r="H9057" s="552">
        <f t="shared" si="4271"/>
        <v>0</v>
      </c>
      <c r="I9057" s="562"/>
      <c r="J9057" s="562"/>
      <c r="K9057" s="562"/>
      <c r="L9057" s="562"/>
      <c r="M9057" s="562"/>
      <c r="N9057" s="161"/>
    </row>
    <row r="9058" spans="2:15" ht="20.25" customHeight="1">
      <c r="B9058" s="50" t="e">
        <f>IF((#REF!+#REF!+H9058)&lt;&gt;0,"a","b")</f>
        <v>#REF!</v>
      </c>
      <c r="C9058" s="54">
        <v>3</v>
      </c>
      <c r="D9058" s="54"/>
      <c r="F9058" s="89"/>
      <c r="G9058" s="90" t="s">
        <v>301</v>
      </c>
      <c r="H9058" s="563">
        <f t="shared" si="4271"/>
        <v>0</v>
      </c>
      <c r="I9058" s="564">
        <f t="shared" ref="I9058:K9058" si="4298">I9059+I9064+I9065</f>
        <v>0</v>
      </c>
      <c r="J9058" s="564">
        <f t="shared" si="4298"/>
        <v>0</v>
      </c>
      <c r="K9058" s="564">
        <f t="shared" si="4298"/>
        <v>0</v>
      </c>
      <c r="L9058" s="564">
        <f t="shared" ref="L9058:N9058" si="4299">L9059+L9064+L9065</f>
        <v>0</v>
      </c>
      <c r="M9058" s="564">
        <f t="shared" si="4299"/>
        <v>0</v>
      </c>
      <c r="N9058" s="150">
        <f t="shared" si="4299"/>
        <v>0</v>
      </c>
      <c r="O9058" s="60" t="s">
        <v>71</v>
      </c>
    </row>
    <row r="9059" spans="2:15" ht="20.25" customHeight="1">
      <c r="B9059" s="50" t="e">
        <f>IF((#REF!+#REF!+H9059)&lt;&gt;0,"a","b")</f>
        <v>#REF!</v>
      </c>
      <c r="C9059" s="54">
        <v>4</v>
      </c>
      <c r="D9059" s="54"/>
      <c r="F9059" s="89"/>
      <c r="G9059" s="93" t="s">
        <v>363</v>
      </c>
      <c r="H9059" s="563">
        <f t="shared" si="4271"/>
        <v>0</v>
      </c>
      <c r="I9059" s="565">
        <f t="shared" ref="I9059:K9059" si="4300">SUM(I9060:I9063)</f>
        <v>0</v>
      </c>
      <c r="J9059" s="565">
        <f t="shared" si="4300"/>
        <v>0</v>
      </c>
      <c r="K9059" s="565">
        <f t="shared" si="4300"/>
        <v>0</v>
      </c>
      <c r="L9059" s="565">
        <f t="shared" ref="L9059:N9059" si="4301">SUM(L9060:L9063)</f>
        <v>0</v>
      </c>
      <c r="M9059" s="565">
        <f t="shared" si="4301"/>
        <v>0</v>
      </c>
      <c r="N9059" s="151">
        <f t="shared" si="4301"/>
        <v>0</v>
      </c>
      <c r="O9059" s="60" t="s">
        <v>71</v>
      </c>
    </row>
    <row r="9060" spans="2:15" ht="20.25" customHeight="1">
      <c r="B9060" s="50" t="e">
        <f>IF((#REF!+#REF!+H9060)&lt;&gt;0,"a","b")</f>
        <v>#REF!</v>
      </c>
      <c r="C9060" s="54">
        <v>5</v>
      </c>
      <c r="D9060" s="54"/>
      <c r="F9060" s="89"/>
      <c r="G9060" s="95" t="s">
        <v>364</v>
      </c>
      <c r="H9060" s="552">
        <f t="shared" si="4271"/>
        <v>0</v>
      </c>
      <c r="I9060" s="554"/>
      <c r="J9060" s="554"/>
      <c r="K9060" s="554"/>
      <c r="L9060" s="554"/>
      <c r="M9060" s="554"/>
      <c r="N9060" s="154"/>
    </row>
    <row r="9061" spans="2:15" ht="20.25" customHeight="1">
      <c r="B9061" s="50" t="e">
        <f>IF((#REF!+#REF!+H9061)&lt;&gt;0,"a","b")</f>
        <v>#REF!</v>
      </c>
      <c r="C9061" s="54">
        <v>5</v>
      </c>
      <c r="D9061" s="54"/>
      <c r="F9061" s="89"/>
      <c r="G9061" s="95" t="s">
        <v>365</v>
      </c>
      <c r="H9061" s="552">
        <f t="shared" si="4271"/>
        <v>0</v>
      </c>
      <c r="I9061" s="554"/>
      <c r="J9061" s="554"/>
      <c r="K9061" s="554"/>
      <c r="L9061" s="554"/>
      <c r="M9061" s="554"/>
      <c r="N9061" s="154"/>
    </row>
    <row r="9062" spans="2:15" ht="20.25" customHeight="1">
      <c r="B9062" s="50" t="e">
        <f>IF((#REF!+#REF!+H9062)&lt;&gt;0,"a","b")</f>
        <v>#REF!</v>
      </c>
      <c r="C9062" s="54">
        <v>5</v>
      </c>
      <c r="D9062" s="54"/>
      <c r="F9062" s="89"/>
      <c r="G9062" s="95" t="s">
        <v>366</v>
      </c>
      <c r="H9062" s="552">
        <f t="shared" si="4271"/>
        <v>0</v>
      </c>
      <c r="I9062" s="554"/>
      <c r="J9062" s="554"/>
      <c r="K9062" s="554"/>
      <c r="L9062" s="554"/>
      <c r="M9062" s="554"/>
      <c r="N9062" s="154"/>
    </row>
    <row r="9063" spans="2:15" ht="20.25" customHeight="1">
      <c r="B9063" s="50" t="e">
        <f>IF((#REF!+#REF!+H9063)&lt;&gt;0,"a","b")</f>
        <v>#REF!</v>
      </c>
      <c r="C9063" s="54">
        <v>5</v>
      </c>
      <c r="D9063" s="54"/>
      <c r="F9063" s="89"/>
      <c r="G9063" s="95" t="s">
        <v>367</v>
      </c>
      <c r="H9063" s="552">
        <f t="shared" si="4271"/>
        <v>0</v>
      </c>
      <c r="I9063" s="554"/>
      <c r="J9063" s="554"/>
      <c r="K9063" s="554"/>
      <c r="L9063" s="554"/>
      <c r="M9063" s="554"/>
      <c r="N9063" s="154"/>
    </row>
    <row r="9064" spans="2:15" ht="20.25" customHeight="1">
      <c r="B9064" s="50" t="e">
        <f>IF((#REF!+#REF!+H9064)&lt;&gt;0,"a","b")</f>
        <v>#REF!</v>
      </c>
      <c r="C9064" s="54">
        <v>4</v>
      </c>
      <c r="D9064" s="54"/>
      <c r="F9064" s="89"/>
      <c r="G9064" s="93" t="s">
        <v>368</v>
      </c>
      <c r="H9064" s="558">
        <f t="shared" si="4271"/>
        <v>0</v>
      </c>
      <c r="I9064" s="555"/>
      <c r="J9064" s="555"/>
      <c r="K9064" s="555"/>
      <c r="L9064" s="555"/>
      <c r="M9064" s="555"/>
      <c r="N9064" s="153"/>
    </row>
    <row r="9065" spans="2:15" ht="36" customHeight="1">
      <c r="B9065" s="50" t="e">
        <f>IF((#REF!+#REF!+H9065)&lt;&gt;0,"a","b")</f>
        <v>#REF!</v>
      </c>
      <c r="C9065" s="54">
        <v>4</v>
      </c>
      <c r="D9065" s="54"/>
      <c r="F9065" s="89"/>
      <c r="G9065" s="93" t="s">
        <v>369</v>
      </c>
      <c r="H9065" s="556">
        <f t="shared" si="4271"/>
        <v>0</v>
      </c>
      <c r="I9065" s="555"/>
      <c r="J9065" s="555"/>
      <c r="K9065" s="555"/>
      <c r="L9065" s="555"/>
      <c r="M9065" s="555"/>
      <c r="N9065" s="153"/>
    </row>
    <row r="9066" spans="2:15" ht="20.25" customHeight="1">
      <c r="B9066" s="50" t="e">
        <f>IF((#REF!+#REF!+H9066)&lt;&gt;0,"a","b")</f>
        <v>#REF!</v>
      </c>
      <c r="C9066" s="54">
        <v>3</v>
      </c>
      <c r="D9066" s="54"/>
      <c r="F9066" s="89"/>
      <c r="G9066" s="90" t="s">
        <v>295</v>
      </c>
      <c r="H9066" s="556">
        <f t="shared" si="4271"/>
        <v>0</v>
      </c>
      <c r="I9066" s="562"/>
      <c r="J9066" s="562"/>
      <c r="K9066" s="562"/>
      <c r="L9066" s="562"/>
      <c r="M9066" s="562"/>
      <c r="N9066" s="161"/>
    </row>
    <row r="9067" spans="2:15" ht="20.25" customHeight="1">
      <c r="B9067" s="50" t="e">
        <f>IF((#REF!+#REF!+H9067)&lt;&gt;0,"a","b")</f>
        <v>#REF!</v>
      </c>
      <c r="C9067" s="54">
        <v>3</v>
      </c>
      <c r="D9067" s="54"/>
      <c r="F9067" s="89"/>
      <c r="G9067" s="90" t="s">
        <v>296</v>
      </c>
      <c r="H9067" s="566">
        <f t="shared" si="4271"/>
        <v>0</v>
      </c>
      <c r="I9067" s="564">
        <f t="shared" ref="I9067:K9067" si="4302">I9068+I9071+I9074</f>
        <v>0</v>
      </c>
      <c r="J9067" s="564">
        <f t="shared" si="4302"/>
        <v>0</v>
      </c>
      <c r="K9067" s="564">
        <f t="shared" si="4302"/>
        <v>0</v>
      </c>
      <c r="L9067" s="564">
        <f t="shared" ref="L9067:N9067" si="4303">L9068+L9071+L9074</f>
        <v>0</v>
      </c>
      <c r="M9067" s="564">
        <f t="shared" si="4303"/>
        <v>0</v>
      </c>
      <c r="N9067" s="150">
        <f t="shared" si="4303"/>
        <v>0</v>
      </c>
      <c r="O9067" s="60" t="s">
        <v>71</v>
      </c>
    </row>
    <row r="9068" spans="2:15" ht="20.25" customHeight="1">
      <c r="B9068" s="50" t="e">
        <f>IF((#REF!+#REF!+H9068)&lt;&gt;0,"a","b")</f>
        <v>#REF!</v>
      </c>
      <c r="C9068" s="54">
        <v>4</v>
      </c>
      <c r="D9068" s="54"/>
      <c r="F9068" s="89"/>
      <c r="G9068" s="93" t="s">
        <v>370</v>
      </c>
      <c r="H9068" s="566">
        <f t="shared" si="4271"/>
        <v>0</v>
      </c>
      <c r="I9068" s="565">
        <f t="shared" ref="I9068:K9068" si="4304">SUM(I9069:I9070)</f>
        <v>0</v>
      </c>
      <c r="J9068" s="565">
        <f t="shared" si="4304"/>
        <v>0</v>
      </c>
      <c r="K9068" s="565">
        <f t="shared" si="4304"/>
        <v>0</v>
      </c>
      <c r="L9068" s="565">
        <f t="shared" ref="L9068:N9068" si="4305">SUM(L9069:L9070)</f>
        <v>0</v>
      </c>
      <c r="M9068" s="565">
        <f t="shared" si="4305"/>
        <v>0</v>
      </c>
      <c r="N9068" s="151">
        <f t="shared" si="4305"/>
        <v>0</v>
      </c>
      <c r="O9068" s="60" t="s">
        <v>71</v>
      </c>
    </row>
    <row r="9069" spans="2:15" ht="20.25" customHeight="1">
      <c r="B9069" s="50" t="e">
        <f>IF((#REF!+#REF!+H9069)&lt;&gt;0,"a","b")</f>
        <v>#REF!</v>
      </c>
      <c r="C9069" s="54">
        <v>5</v>
      </c>
      <c r="D9069" s="54"/>
      <c r="F9069" s="89"/>
      <c r="G9069" s="95" t="s">
        <v>371</v>
      </c>
      <c r="H9069" s="556">
        <f t="shared" si="4271"/>
        <v>0</v>
      </c>
      <c r="I9069" s="554"/>
      <c r="J9069" s="554"/>
      <c r="K9069" s="554"/>
      <c r="L9069" s="554"/>
      <c r="M9069" s="554"/>
      <c r="N9069" s="154"/>
    </row>
    <row r="9070" spans="2:15" ht="20.25" customHeight="1">
      <c r="B9070" s="50" t="e">
        <f>IF((#REF!+#REF!+H9070)&lt;&gt;0,"a","b")</f>
        <v>#REF!</v>
      </c>
      <c r="C9070" s="54">
        <v>5</v>
      </c>
      <c r="D9070" s="54"/>
      <c r="F9070" s="89"/>
      <c r="G9070" s="95" t="s">
        <v>297</v>
      </c>
      <c r="H9070" s="556">
        <f t="shared" si="4271"/>
        <v>0</v>
      </c>
      <c r="I9070" s="554"/>
      <c r="J9070" s="554"/>
      <c r="K9070" s="554"/>
      <c r="L9070" s="554"/>
      <c r="M9070" s="554"/>
      <c r="N9070" s="154"/>
    </row>
    <row r="9071" spans="2:15" ht="20.25" customHeight="1">
      <c r="B9071" s="50" t="e">
        <f>IF((#REF!+#REF!+H9071)&lt;&gt;0,"a","b")</f>
        <v>#REF!</v>
      </c>
      <c r="C9071" s="54">
        <v>4</v>
      </c>
      <c r="D9071" s="54"/>
      <c r="F9071" s="89"/>
      <c r="G9071" s="93" t="s">
        <v>372</v>
      </c>
      <c r="H9071" s="566">
        <f t="shared" si="4271"/>
        <v>0</v>
      </c>
      <c r="I9071" s="565">
        <f t="shared" ref="I9071:K9071" si="4306">SUM(I9072:I9073)</f>
        <v>0</v>
      </c>
      <c r="J9071" s="565">
        <f t="shared" si="4306"/>
        <v>0</v>
      </c>
      <c r="K9071" s="565">
        <f t="shared" si="4306"/>
        <v>0</v>
      </c>
      <c r="L9071" s="565">
        <f t="shared" ref="L9071:N9071" si="4307">SUM(L9072:L9073)</f>
        <v>0</v>
      </c>
      <c r="M9071" s="565">
        <f t="shared" si="4307"/>
        <v>0</v>
      </c>
      <c r="N9071" s="151">
        <f t="shared" si="4307"/>
        <v>0</v>
      </c>
      <c r="O9071" s="60" t="s">
        <v>71</v>
      </c>
    </row>
    <row r="9072" spans="2:15" ht="20.25" customHeight="1">
      <c r="B9072" s="50" t="e">
        <f>IF((#REF!+#REF!+H9072)&lt;&gt;0,"a","b")</f>
        <v>#REF!</v>
      </c>
      <c r="C9072" s="54">
        <v>5</v>
      </c>
      <c r="D9072" s="54"/>
      <c r="F9072" s="89"/>
      <c r="G9072" s="95" t="s">
        <v>371</v>
      </c>
      <c r="H9072" s="556">
        <f t="shared" si="4271"/>
        <v>0</v>
      </c>
      <c r="I9072" s="554"/>
      <c r="J9072" s="554"/>
      <c r="K9072" s="554"/>
      <c r="L9072" s="554"/>
      <c r="M9072" s="554"/>
      <c r="N9072" s="154"/>
    </row>
    <row r="9073" spans="2:15" ht="20.25" customHeight="1">
      <c r="B9073" s="50" t="e">
        <f>IF((#REF!+#REF!+H9073)&lt;&gt;0,"a","b")</f>
        <v>#REF!</v>
      </c>
      <c r="C9073" s="54">
        <v>5</v>
      </c>
      <c r="D9073" s="54"/>
      <c r="F9073" s="89"/>
      <c r="G9073" s="95" t="s">
        <v>297</v>
      </c>
      <c r="H9073" s="556">
        <f t="shared" si="4271"/>
        <v>0</v>
      </c>
      <c r="I9073" s="554"/>
      <c r="J9073" s="554"/>
      <c r="K9073" s="554"/>
      <c r="L9073" s="554"/>
      <c r="M9073" s="554"/>
      <c r="N9073" s="154"/>
    </row>
    <row r="9074" spans="2:15" ht="20.25" customHeight="1">
      <c r="B9074" s="50" t="e">
        <f>IF((#REF!+#REF!+H9074)&lt;&gt;0,"a","b")</f>
        <v>#REF!</v>
      </c>
      <c r="C9074" s="54">
        <v>4</v>
      </c>
      <c r="D9074" s="54"/>
      <c r="F9074" s="89"/>
      <c r="G9074" s="93" t="s">
        <v>373</v>
      </c>
      <c r="H9074" s="566">
        <f t="shared" si="4271"/>
        <v>0</v>
      </c>
      <c r="I9074" s="565">
        <f t="shared" ref="I9074:K9074" si="4308">SUM(I9075:I9076)</f>
        <v>0</v>
      </c>
      <c r="J9074" s="565">
        <f t="shared" si="4308"/>
        <v>0</v>
      </c>
      <c r="K9074" s="565">
        <f t="shared" si="4308"/>
        <v>0</v>
      </c>
      <c r="L9074" s="565">
        <f t="shared" ref="L9074:N9074" si="4309">SUM(L9075:L9076)</f>
        <v>0</v>
      </c>
      <c r="M9074" s="565">
        <f t="shared" si="4309"/>
        <v>0</v>
      </c>
      <c r="N9074" s="151">
        <f t="shared" si="4309"/>
        <v>0</v>
      </c>
      <c r="O9074" s="60" t="s">
        <v>71</v>
      </c>
    </row>
    <row r="9075" spans="2:15" ht="20.25" customHeight="1">
      <c r="B9075" s="50" t="e">
        <f>IF((#REF!+#REF!+H9075)&lt;&gt;0,"a","b")</f>
        <v>#REF!</v>
      </c>
      <c r="C9075" s="54">
        <v>5</v>
      </c>
      <c r="D9075" s="54"/>
      <c r="F9075" s="89"/>
      <c r="G9075" s="95" t="s">
        <v>371</v>
      </c>
      <c r="H9075" s="556">
        <f t="shared" si="4271"/>
        <v>0</v>
      </c>
      <c r="I9075" s="554"/>
      <c r="J9075" s="554"/>
      <c r="K9075" s="554"/>
      <c r="L9075" s="554"/>
      <c r="M9075" s="554"/>
      <c r="N9075" s="154"/>
    </row>
    <row r="9076" spans="2:15" ht="20.25" customHeight="1">
      <c r="B9076" s="50" t="e">
        <f>IF((#REF!+#REF!+H9076)&lt;&gt;0,"a","b")</f>
        <v>#REF!</v>
      </c>
      <c r="C9076" s="54">
        <v>5</v>
      </c>
      <c r="D9076" s="54"/>
      <c r="F9076" s="89"/>
      <c r="G9076" s="95" t="s">
        <v>297</v>
      </c>
      <c r="H9076" s="556">
        <f t="shared" si="4271"/>
        <v>0</v>
      </c>
      <c r="I9076" s="554"/>
      <c r="J9076" s="554"/>
      <c r="K9076" s="554"/>
      <c r="L9076" s="554"/>
      <c r="M9076" s="554"/>
      <c r="N9076" s="154"/>
    </row>
    <row r="9077" spans="2:15" ht="20.25" customHeight="1">
      <c r="B9077" s="50" t="e">
        <f>IF((#REF!+#REF!+H9077)&lt;&gt;0,"a","b")</f>
        <v>#REF!</v>
      </c>
      <c r="C9077" s="54">
        <v>3</v>
      </c>
      <c r="D9077" s="54"/>
      <c r="F9077" s="89"/>
      <c r="G9077" s="90" t="s">
        <v>299</v>
      </c>
      <c r="H9077" s="566">
        <f t="shared" si="4271"/>
        <v>0</v>
      </c>
      <c r="I9077" s="564">
        <f t="shared" ref="I9077:K9077" si="4310">I9078+I9081+I9084</f>
        <v>0</v>
      </c>
      <c r="J9077" s="564">
        <f t="shared" si="4310"/>
        <v>0</v>
      </c>
      <c r="K9077" s="564">
        <f t="shared" si="4310"/>
        <v>0</v>
      </c>
      <c r="L9077" s="564">
        <f t="shared" ref="L9077:N9077" si="4311">L9078+L9081+L9084</f>
        <v>0</v>
      </c>
      <c r="M9077" s="564">
        <f t="shared" si="4311"/>
        <v>0</v>
      </c>
      <c r="N9077" s="150">
        <f t="shared" si="4311"/>
        <v>0</v>
      </c>
      <c r="O9077" s="60" t="s">
        <v>71</v>
      </c>
    </row>
    <row r="9078" spans="2:15" ht="20.25" customHeight="1">
      <c r="B9078" s="50" t="e">
        <f>IF((#REF!+#REF!+H9078)&lt;&gt;0,"a","b")</f>
        <v>#REF!</v>
      </c>
      <c r="C9078" s="54">
        <v>4</v>
      </c>
      <c r="D9078" s="54"/>
      <c r="F9078" s="89"/>
      <c r="G9078" s="93" t="s">
        <v>374</v>
      </c>
      <c r="H9078" s="566">
        <f t="shared" si="4271"/>
        <v>0</v>
      </c>
      <c r="I9078" s="565">
        <f t="shared" ref="I9078:K9078" si="4312">SUM(I9079:I9080)</f>
        <v>0</v>
      </c>
      <c r="J9078" s="565">
        <f t="shared" si="4312"/>
        <v>0</v>
      </c>
      <c r="K9078" s="565">
        <f t="shared" si="4312"/>
        <v>0</v>
      </c>
      <c r="L9078" s="565">
        <f t="shared" ref="L9078:N9078" si="4313">SUM(L9079:L9080)</f>
        <v>0</v>
      </c>
      <c r="M9078" s="565">
        <f t="shared" si="4313"/>
        <v>0</v>
      </c>
      <c r="N9078" s="151">
        <f t="shared" si="4313"/>
        <v>0</v>
      </c>
      <c r="O9078" s="60" t="s">
        <v>71</v>
      </c>
    </row>
    <row r="9079" spans="2:15" ht="20.25" customHeight="1">
      <c r="B9079" s="50" t="e">
        <f>IF((#REF!+#REF!+H9079)&lt;&gt;0,"a","b")</f>
        <v>#REF!</v>
      </c>
      <c r="C9079" s="54">
        <v>5</v>
      </c>
      <c r="D9079" s="54"/>
      <c r="F9079" s="89"/>
      <c r="G9079" s="95" t="s">
        <v>375</v>
      </c>
      <c r="H9079" s="556">
        <f t="shared" si="4271"/>
        <v>0</v>
      </c>
      <c r="I9079" s="554"/>
      <c r="J9079" s="554"/>
      <c r="K9079" s="554"/>
      <c r="L9079" s="554"/>
      <c r="M9079" s="554"/>
      <c r="N9079" s="154"/>
    </row>
    <row r="9080" spans="2:15" ht="20.25" customHeight="1">
      <c r="B9080" s="50" t="e">
        <f>IF((#REF!+#REF!+H9080)&lt;&gt;0,"a","b")</f>
        <v>#REF!</v>
      </c>
      <c r="C9080" s="54">
        <v>5</v>
      </c>
      <c r="D9080" s="54"/>
      <c r="F9080" s="89"/>
      <c r="G9080" s="95" t="s">
        <v>376</v>
      </c>
      <c r="H9080" s="556">
        <f t="shared" si="4271"/>
        <v>0</v>
      </c>
      <c r="I9080" s="554"/>
      <c r="J9080" s="554"/>
      <c r="K9080" s="554"/>
      <c r="L9080" s="554"/>
      <c r="M9080" s="554"/>
      <c r="N9080" s="154"/>
    </row>
    <row r="9081" spans="2:15" ht="20.25" customHeight="1">
      <c r="B9081" s="50" t="e">
        <f>IF((#REF!+#REF!+H9081)&lt;&gt;0,"a","b")</f>
        <v>#REF!</v>
      </c>
      <c r="C9081" s="54">
        <v>4</v>
      </c>
      <c r="D9081" s="54"/>
      <c r="F9081" s="89"/>
      <c r="G9081" s="93" t="s">
        <v>377</v>
      </c>
      <c r="H9081" s="566">
        <f t="shared" si="4271"/>
        <v>0</v>
      </c>
      <c r="I9081" s="565">
        <f t="shared" ref="I9081:K9081" si="4314">SUM(I9082:I9083)</f>
        <v>0</v>
      </c>
      <c r="J9081" s="565">
        <f t="shared" si="4314"/>
        <v>0</v>
      </c>
      <c r="K9081" s="565">
        <f t="shared" si="4314"/>
        <v>0</v>
      </c>
      <c r="L9081" s="565">
        <f t="shared" ref="L9081:N9081" si="4315">SUM(L9082:L9083)</f>
        <v>0</v>
      </c>
      <c r="M9081" s="565">
        <f t="shared" si="4315"/>
        <v>0</v>
      </c>
      <c r="N9081" s="151">
        <f t="shared" si="4315"/>
        <v>0</v>
      </c>
      <c r="O9081" s="60" t="s">
        <v>71</v>
      </c>
    </row>
    <row r="9082" spans="2:15" ht="20.25" customHeight="1">
      <c r="B9082" s="50" t="e">
        <f>IF((#REF!+#REF!+H9082)&lt;&gt;0,"a","b")</f>
        <v>#REF!</v>
      </c>
      <c r="C9082" s="54">
        <v>5</v>
      </c>
      <c r="D9082" s="54"/>
      <c r="F9082" s="89"/>
      <c r="G9082" s="95" t="s">
        <v>375</v>
      </c>
      <c r="H9082" s="556">
        <f t="shared" si="4271"/>
        <v>0</v>
      </c>
      <c r="I9082" s="554"/>
      <c r="J9082" s="554"/>
      <c r="K9082" s="554"/>
      <c r="L9082" s="554"/>
      <c r="M9082" s="554"/>
      <c r="N9082" s="154"/>
    </row>
    <row r="9083" spans="2:15" ht="20.25" customHeight="1">
      <c r="B9083" s="50" t="e">
        <f>IF((#REF!+#REF!+H9083)&lt;&gt;0,"a","b")</f>
        <v>#REF!</v>
      </c>
      <c r="C9083" s="54">
        <v>5</v>
      </c>
      <c r="D9083" s="54"/>
      <c r="F9083" s="89"/>
      <c r="G9083" s="95" t="s">
        <v>376</v>
      </c>
      <c r="H9083" s="552">
        <f t="shared" si="4271"/>
        <v>0</v>
      </c>
      <c r="I9083" s="554"/>
      <c r="J9083" s="554"/>
      <c r="K9083" s="554"/>
      <c r="L9083" s="554"/>
      <c r="M9083" s="554"/>
      <c r="N9083" s="154"/>
    </row>
    <row r="9084" spans="2:15" ht="20.25" customHeight="1">
      <c r="B9084" s="50" t="e">
        <f>IF((#REF!+#REF!+H9084)&lt;&gt;0,"a","b")</f>
        <v>#REF!</v>
      </c>
      <c r="C9084" s="54">
        <v>4</v>
      </c>
      <c r="D9084" s="54"/>
      <c r="F9084" s="89"/>
      <c r="G9084" s="93" t="s">
        <v>300</v>
      </c>
      <c r="H9084" s="563">
        <f t="shared" si="4271"/>
        <v>0</v>
      </c>
      <c r="I9084" s="565">
        <f t="shared" ref="I9084:K9084" si="4316">SUM(I9085:I9086)</f>
        <v>0</v>
      </c>
      <c r="J9084" s="565">
        <f t="shared" si="4316"/>
        <v>0</v>
      </c>
      <c r="K9084" s="565">
        <f t="shared" si="4316"/>
        <v>0</v>
      </c>
      <c r="L9084" s="565">
        <f t="shared" ref="L9084:N9084" si="4317">SUM(L9085:L9086)</f>
        <v>0</v>
      </c>
      <c r="M9084" s="565">
        <f t="shared" si="4317"/>
        <v>0</v>
      </c>
      <c r="N9084" s="151">
        <f t="shared" si="4317"/>
        <v>0</v>
      </c>
      <c r="O9084" s="60" t="s">
        <v>71</v>
      </c>
    </row>
    <row r="9085" spans="2:15" ht="20.25" customHeight="1">
      <c r="B9085" s="50" t="e">
        <f>IF((#REF!+#REF!+H9085)&lt;&gt;0,"a","b")</f>
        <v>#REF!</v>
      </c>
      <c r="C9085" s="54">
        <v>5</v>
      </c>
      <c r="D9085" s="54"/>
      <c r="F9085" s="89"/>
      <c r="G9085" s="95" t="s">
        <v>375</v>
      </c>
      <c r="H9085" s="552">
        <f t="shared" si="4271"/>
        <v>0</v>
      </c>
      <c r="I9085" s="554"/>
      <c r="J9085" s="554"/>
      <c r="K9085" s="554"/>
      <c r="L9085" s="554"/>
      <c r="M9085" s="554"/>
      <c r="N9085" s="154"/>
    </row>
    <row r="9086" spans="2:15" ht="20.25" customHeight="1">
      <c r="B9086" s="50" t="e">
        <f>IF((#REF!+#REF!+H9086)&lt;&gt;0,"a","b")</f>
        <v>#REF!</v>
      </c>
      <c r="C9086" s="54">
        <v>5</v>
      </c>
      <c r="D9086" s="54"/>
      <c r="F9086" s="89"/>
      <c r="G9086" s="95" t="s">
        <v>376</v>
      </c>
      <c r="H9086" s="552">
        <f t="shared" si="4271"/>
        <v>0</v>
      </c>
      <c r="I9086" s="554"/>
      <c r="J9086" s="554"/>
      <c r="K9086" s="554"/>
      <c r="L9086" s="554"/>
      <c r="M9086" s="554"/>
      <c r="N9086" s="154"/>
    </row>
    <row r="9087" spans="2:15" ht="20.25" customHeight="1">
      <c r="B9087" s="50" t="e">
        <f>IF((#REF!+#REF!+H9087)&lt;&gt;0,"a","b")</f>
        <v>#REF!</v>
      </c>
      <c r="C9087" s="54">
        <v>3</v>
      </c>
      <c r="D9087" s="54"/>
      <c r="F9087" s="89"/>
      <c r="G9087" s="90" t="s">
        <v>298</v>
      </c>
      <c r="H9087" s="563">
        <f t="shared" si="4271"/>
        <v>0</v>
      </c>
      <c r="I9087" s="564">
        <f t="shared" ref="I9087:K9087" si="4318">I9088+I9089</f>
        <v>0</v>
      </c>
      <c r="J9087" s="564">
        <f t="shared" si="4318"/>
        <v>0</v>
      </c>
      <c r="K9087" s="564">
        <f t="shared" si="4318"/>
        <v>0</v>
      </c>
      <c r="L9087" s="564">
        <f t="shared" ref="L9087:N9087" si="4319">L9088+L9089</f>
        <v>0</v>
      </c>
      <c r="M9087" s="564">
        <f t="shared" si="4319"/>
        <v>0</v>
      </c>
      <c r="N9087" s="150">
        <f t="shared" si="4319"/>
        <v>0</v>
      </c>
      <c r="O9087" s="60" t="s">
        <v>71</v>
      </c>
    </row>
    <row r="9088" spans="2:15" ht="20.25" customHeight="1">
      <c r="B9088" s="50" t="e">
        <f>IF((#REF!+#REF!+H9088)&lt;&gt;0,"a","b")</f>
        <v>#REF!</v>
      </c>
      <c r="C9088" s="54">
        <v>4</v>
      </c>
      <c r="D9088" s="54"/>
      <c r="F9088" s="89"/>
      <c r="G9088" s="93" t="s">
        <v>378</v>
      </c>
      <c r="H9088" s="552">
        <f t="shared" si="4271"/>
        <v>0</v>
      </c>
      <c r="I9088" s="555"/>
      <c r="J9088" s="555"/>
      <c r="K9088" s="555"/>
      <c r="L9088" s="555"/>
      <c r="M9088" s="555"/>
      <c r="N9088" s="153"/>
    </row>
    <row r="9089" spans="2:15" ht="20.25" customHeight="1">
      <c r="B9089" s="50" t="e">
        <f>IF((#REF!+#REF!+H9089)&lt;&gt;0,"a","b")</f>
        <v>#REF!</v>
      </c>
      <c r="C9089" s="54">
        <v>4</v>
      </c>
      <c r="D9089" s="54"/>
      <c r="F9089" s="89"/>
      <c r="G9089" s="93" t="s">
        <v>379</v>
      </c>
      <c r="H9089" s="563">
        <f t="shared" si="4271"/>
        <v>0</v>
      </c>
      <c r="I9089" s="565">
        <f t="shared" ref="I9089:K9089" si="4320">I9090+I9109</f>
        <v>0</v>
      </c>
      <c r="J9089" s="565">
        <f t="shared" si="4320"/>
        <v>0</v>
      </c>
      <c r="K9089" s="565">
        <f t="shared" si="4320"/>
        <v>0</v>
      </c>
      <c r="L9089" s="565">
        <f t="shared" ref="L9089:N9089" si="4321">L9090+L9109</f>
        <v>0</v>
      </c>
      <c r="M9089" s="565">
        <f t="shared" si="4321"/>
        <v>0</v>
      </c>
      <c r="N9089" s="151">
        <f t="shared" si="4321"/>
        <v>0</v>
      </c>
      <c r="O9089" s="60" t="s">
        <v>71</v>
      </c>
    </row>
    <row r="9090" spans="2:15" ht="20.25" customHeight="1">
      <c r="B9090" s="50" t="e">
        <f>IF((#REF!+#REF!+H9090)&lt;&gt;0,"a","b")</f>
        <v>#REF!</v>
      </c>
      <c r="C9090" s="54">
        <v>5</v>
      </c>
      <c r="D9090" s="54"/>
      <c r="F9090" s="89"/>
      <c r="G9090" s="95" t="s">
        <v>380</v>
      </c>
      <c r="H9090" s="563">
        <f t="shared" si="4271"/>
        <v>0</v>
      </c>
      <c r="I9090" s="560">
        <f t="shared" ref="I9090:K9090" si="4322">SUM(I9091:I9108)</f>
        <v>0</v>
      </c>
      <c r="J9090" s="560">
        <f t="shared" si="4322"/>
        <v>0</v>
      </c>
      <c r="K9090" s="560">
        <f t="shared" si="4322"/>
        <v>0</v>
      </c>
      <c r="L9090" s="560">
        <f t="shared" ref="L9090:N9090" si="4323">SUM(L9091:L9108)</f>
        <v>0</v>
      </c>
      <c r="M9090" s="560">
        <f t="shared" si="4323"/>
        <v>0</v>
      </c>
      <c r="N9090" s="157">
        <f t="shared" si="4323"/>
        <v>0</v>
      </c>
      <c r="O9090" s="60" t="s">
        <v>71</v>
      </c>
    </row>
    <row r="9091" spans="2:15" ht="45" customHeight="1">
      <c r="B9091" s="50" t="e">
        <f>IF((#REF!+#REF!+H9091)&lt;&gt;0,"a","b")</f>
        <v>#REF!</v>
      </c>
      <c r="C9091" s="54">
        <v>6</v>
      </c>
      <c r="D9091" s="54"/>
      <c r="F9091" s="89"/>
      <c r="G9091" s="97" t="s">
        <v>308</v>
      </c>
      <c r="H9091" s="552">
        <f t="shared" si="4271"/>
        <v>0</v>
      </c>
      <c r="I9091" s="553"/>
      <c r="J9091" s="553"/>
      <c r="K9091" s="553"/>
      <c r="L9091" s="553"/>
      <c r="M9091" s="553"/>
      <c r="N9091" s="138"/>
    </row>
    <row r="9092" spans="2:15" ht="20.25" customHeight="1">
      <c r="B9092" s="50" t="e">
        <f>IF((#REF!+#REF!+H9092)&lt;&gt;0,"a","b")</f>
        <v>#REF!</v>
      </c>
      <c r="C9092" s="54">
        <v>6</v>
      </c>
      <c r="D9092" s="54"/>
      <c r="F9092" s="89"/>
      <c r="G9092" s="97" t="s">
        <v>381</v>
      </c>
      <c r="H9092" s="552">
        <f t="shared" si="4271"/>
        <v>0</v>
      </c>
      <c r="I9092" s="553"/>
      <c r="J9092" s="553"/>
      <c r="K9092" s="553"/>
      <c r="L9092" s="553"/>
      <c r="M9092" s="553"/>
      <c r="N9092" s="138"/>
    </row>
    <row r="9093" spans="2:15" ht="20.25" customHeight="1">
      <c r="B9093" s="50" t="e">
        <f>IF((#REF!+#REF!+H9093)&lt;&gt;0,"a","b")</f>
        <v>#REF!</v>
      </c>
      <c r="C9093" s="54">
        <v>6</v>
      </c>
      <c r="D9093" s="54"/>
      <c r="F9093" s="89"/>
      <c r="G9093" s="97" t="s">
        <v>382</v>
      </c>
      <c r="H9093" s="552">
        <f t="shared" si="4271"/>
        <v>0</v>
      </c>
      <c r="I9093" s="553"/>
      <c r="J9093" s="553"/>
      <c r="K9093" s="553"/>
      <c r="L9093" s="553"/>
      <c r="M9093" s="553"/>
      <c r="N9093" s="138"/>
    </row>
    <row r="9094" spans="2:15" ht="20.25" customHeight="1">
      <c r="B9094" s="50" t="e">
        <f>IF((#REF!+#REF!+H9094)&lt;&gt;0,"a","b")</f>
        <v>#REF!</v>
      </c>
      <c r="C9094" s="54">
        <v>6</v>
      </c>
      <c r="D9094" s="54"/>
      <c r="F9094" s="89"/>
      <c r="G9094" s="97" t="s">
        <v>309</v>
      </c>
      <c r="H9094" s="552">
        <f t="shared" si="4271"/>
        <v>0</v>
      </c>
      <c r="I9094" s="553"/>
      <c r="J9094" s="553"/>
      <c r="K9094" s="553"/>
      <c r="L9094" s="553"/>
      <c r="M9094" s="553"/>
      <c r="N9094" s="138"/>
    </row>
    <row r="9095" spans="2:15" ht="20.25" customHeight="1">
      <c r="B9095" s="50" t="e">
        <f>IF((#REF!+#REF!+H9095)&lt;&gt;0,"a","b")</f>
        <v>#REF!</v>
      </c>
      <c r="C9095" s="54">
        <v>6</v>
      </c>
      <c r="D9095" s="54"/>
      <c r="F9095" s="89"/>
      <c r="G9095" s="97" t="s">
        <v>310</v>
      </c>
      <c r="H9095" s="556">
        <f t="shared" si="4271"/>
        <v>0</v>
      </c>
      <c r="I9095" s="553"/>
      <c r="J9095" s="553"/>
      <c r="K9095" s="553"/>
      <c r="L9095" s="553"/>
      <c r="M9095" s="553"/>
      <c r="N9095" s="138"/>
    </row>
    <row r="9096" spans="2:15" ht="20.25" customHeight="1">
      <c r="B9096" s="50" t="e">
        <f>IF((#REF!+#REF!+H9096)&lt;&gt;0,"a","b")</f>
        <v>#REF!</v>
      </c>
      <c r="C9096" s="54">
        <v>6</v>
      </c>
      <c r="D9096" s="54"/>
      <c r="F9096" s="89"/>
      <c r="G9096" s="97" t="s">
        <v>383</v>
      </c>
      <c r="H9096" s="556">
        <f t="shared" si="4271"/>
        <v>0</v>
      </c>
      <c r="I9096" s="553"/>
      <c r="J9096" s="553"/>
      <c r="K9096" s="553"/>
      <c r="L9096" s="553"/>
      <c r="M9096" s="553"/>
      <c r="N9096" s="138"/>
    </row>
    <row r="9097" spans="2:15" ht="20.25" customHeight="1">
      <c r="B9097" s="50" t="e">
        <f>IF((#REF!+#REF!+H9097)&lt;&gt;0,"a","b")</f>
        <v>#REF!</v>
      </c>
      <c r="C9097" s="54">
        <v>6</v>
      </c>
      <c r="D9097" s="54"/>
      <c r="F9097" s="89"/>
      <c r="G9097" s="97" t="s">
        <v>384</v>
      </c>
      <c r="H9097" s="556">
        <f t="shared" si="4271"/>
        <v>0</v>
      </c>
      <c r="I9097" s="553"/>
      <c r="J9097" s="553"/>
      <c r="K9097" s="553"/>
      <c r="L9097" s="553"/>
      <c r="M9097" s="553"/>
      <c r="N9097" s="138"/>
    </row>
    <row r="9098" spans="2:15" ht="20.25" customHeight="1">
      <c r="B9098" s="50" t="e">
        <f>IF((#REF!+#REF!+H9098)&lt;&gt;0,"a","b")</f>
        <v>#REF!</v>
      </c>
      <c r="C9098" s="54">
        <v>6</v>
      </c>
      <c r="D9098" s="54"/>
      <c r="F9098" s="89"/>
      <c r="G9098" s="97" t="s">
        <v>311</v>
      </c>
      <c r="H9098" s="556">
        <f t="shared" si="4271"/>
        <v>0</v>
      </c>
      <c r="I9098" s="553"/>
      <c r="J9098" s="553"/>
      <c r="K9098" s="553"/>
      <c r="L9098" s="553"/>
      <c r="M9098" s="553"/>
      <c r="N9098" s="138"/>
    </row>
    <row r="9099" spans="2:15" ht="20.25" customHeight="1">
      <c r="B9099" s="50" t="e">
        <f>IF((#REF!+#REF!+H9099)&lt;&gt;0,"a","b")</f>
        <v>#REF!</v>
      </c>
      <c r="C9099" s="54">
        <v>6</v>
      </c>
      <c r="D9099" s="54"/>
      <c r="F9099" s="89"/>
      <c r="G9099" s="97" t="s">
        <v>312</v>
      </c>
      <c r="H9099" s="556">
        <f t="shared" si="4271"/>
        <v>0</v>
      </c>
      <c r="I9099" s="553"/>
      <c r="J9099" s="553"/>
      <c r="K9099" s="553"/>
      <c r="L9099" s="553"/>
      <c r="M9099" s="553"/>
      <c r="N9099" s="138"/>
    </row>
    <row r="9100" spans="2:15" ht="20.25" customHeight="1">
      <c r="B9100" s="50" t="e">
        <f>IF((#REF!+#REF!+H9100)&lt;&gt;0,"a","b")</f>
        <v>#REF!</v>
      </c>
      <c r="C9100" s="54">
        <v>6</v>
      </c>
      <c r="D9100" s="54"/>
      <c r="F9100" s="89"/>
      <c r="G9100" s="97" t="s">
        <v>313</v>
      </c>
      <c r="H9100" s="556">
        <f t="shared" si="4271"/>
        <v>0</v>
      </c>
      <c r="I9100" s="553"/>
      <c r="J9100" s="553"/>
      <c r="K9100" s="553"/>
      <c r="L9100" s="553"/>
      <c r="M9100" s="553"/>
      <c r="N9100" s="138"/>
    </row>
    <row r="9101" spans="2:15" ht="20.25" customHeight="1">
      <c r="B9101" s="50" t="e">
        <f>IF((#REF!+#REF!+H9101)&lt;&gt;0,"a","b")</f>
        <v>#REF!</v>
      </c>
      <c r="C9101" s="54">
        <v>6</v>
      </c>
      <c r="D9101" s="54"/>
      <c r="F9101" s="89"/>
      <c r="G9101" s="97" t="s">
        <v>314</v>
      </c>
      <c r="H9101" s="556">
        <f t="shared" si="4271"/>
        <v>0</v>
      </c>
      <c r="I9101" s="553"/>
      <c r="J9101" s="553"/>
      <c r="K9101" s="553"/>
      <c r="L9101" s="553"/>
      <c r="M9101" s="553"/>
      <c r="N9101" s="138"/>
    </row>
    <row r="9102" spans="2:15" ht="20.25" customHeight="1">
      <c r="B9102" s="50" t="e">
        <f>IF((#REF!+#REF!+H9102)&lt;&gt;0,"a","b")</f>
        <v>#REF!</v>
      </c>
      <c r="C9102" s="54">
        <v>6</v>
      </c>
      <c r="D9102" s="54"/>
      <c r="F9102" s="89"/>
      <c r="G9102" s="97" t="s">
        <v>315</v>
      </c>
      <c r="H9102" s="556">
        <f t="shared" si="4271"/>
        <v>0</v>
      </c>
      <c r="I9102" s="553"/>
      <c r="J9102" s="553"/>
      <c r="K9102" s="553"/>
      <c r="L9102" s="553"/>
      <c r="M9102" s="553"/>
      <c r="N9102" s="138"/>
    </row>
    <row r="9103" spans="2:15" ht="20.25" customHeight="1">
      <c r="B9103" s="50" t="e">
        <f>IF((#REF!+#REF!+H9103)&lt;&gt;0,"a","b")</f>
        <v>#REF!</v>
      </c>
      <c r="C9103" s="54">
        <v>6</v>
      </c>
      <c r="D9103" s="54"/>
      <c r="F9103" s="89"/>
      <c r="G9103" s="97" t="s">
        <v>316</v>
      </c>
      <c r="H9103" s="556">
        <f t="shared" si="4271"/>
        <v>0</v>
      </c>
      <c r="I9103" s="553"/>
      <c r="J9103" s="553"/>
      <c r="K9103" s="553"/>
      <c r="L9103" s="553"/>
      <c r="M9103" s="553"/>
      <c r="N9103" s="138"/>
    </row>
    <row r="9104" spans="2:15" ht="36" customHeight="1">
      <c r="B9104" s="50" t="e">
        <f>IF((#REF!+#REF!+H9104)&lt;&gt;0,"a","b")</f>
        <v>#REF!</v>
      </c>
      <c r="C9104" s="54">
        <v>6</v>
      </c>
      <c r="D9104" s="54"/>
      <c r="F9104" s="89"/>
      <c r="G9104" s="97" t="s">
        <v>317</v>
      </c>
      <c r="H9104" s="556">
        <f t="shared" si="4271"/>
        <v>0</v>
      </c>
      <c r="I9104" s="553"/>
      <c r="J9104" s="553"/>
      <c r="K9104" s="553"/>
      <c r="L9104" s="553"/>
      <c r="M9104" s="553"/>
      <c r="N9104" s="138"/>
    </row>
    <row r="9105" spans="2:17" ht="48.75" customHeight="1">
      <c r="B9105" s="50" t="e">
        <f>IF((#REF!+#REF!+H9105)&lt;&gt;0,"a","b")</f>
        <v>#REF!</v>
      </c>
      <c r="C9105" s="54">
        <v>6</v>
      </c>
      <c r="D9105" s="54"/>
      <c r="F9105" s="89"/>
      <c r="G9105" s="97" t="s">
        <v>318</v>
      </c>
      <c r="H9105" s="556">
        <f t="shared" si="4271"/>
        <v>0</v>
      </c>
      <c r="I9105" s="553"/>
      <c r="J9105" s="553"/>
      <c r="K9105" s="553"/>
      <c r="L9105" s="553"/>
      <c r="M9105" s="553"/>
      <c r="N9105" s="138"/>
    </row>
    <row r="9106" spans="2:17" ht="24.75" customHeight="1">
      <c r="B9106" s="50" t="e">
        <f>IF((#REF!+#REF!+H9106)&lt;&gt;0,"a","b")</f>
        <v>#REF!</v>
      </c>
      <c r="C9106" s="54">
        <v>6</v>
      </c>
      <c r="D9106" s="54"/>
      <c r="F9106" s="89"/>
      <c r="G9106" s="97" t="s">
        <v>319</v>
      </c>
      <c r="H9106" s="556">
        <f t="shared" si="4271"/>
        <v>0</v>
      </c>
      <c r="I9106" s="553"/>
      <c r="J9106" s="553"/>
      <c r="K9106" s="553"/>
      <c r="L9106" s="553"/>
      <c r="M9106" s="553"/>
      <c r="N9106" s="138"/>
    </row>
    <row r="9107" spans="2:17" ht="24" customHeight="1">
      <c r="B9107" s="50" t="e">
        <f>IF((#REF!+#REF!+H9107)&lt;&gt;0,"a","b")</f>
        <v>#REF!</v>
      </c>
      <c r="C9107" s="54">
        <v>6</v>
      </c>
      <c r="D9107" s="54"/>
      <c r="F9107" s="89"/>
      <c r="G9107" s="97" t="s">
        <v>320</v>
      </c>
      <c r="H9107" s="556">
        <f t="shared" si="4271"/>
        <v>0</v>
      </c>
      <c r="I9107" s="553"/>
      <c r="J9107" s="553"/>
      <c r="K9107" s="553"/>
      <c r="L9107" s="553"/>
      <c r="M9107" s="553"/>
      <c r="N9107" s="138"/>
    </row>
    <row r="9108" spans="2:17" ht="36.75" customHeight="1">
      <c r="B9108" s="50" t="e">
        <f>IF((#REF!+#REF!+H9108)&lt;&gt;0,"a","b")</f>
        <v>#REF!</v>
      </c>
      <c r="C9108" s="54">
        <v>6</v>
      </c>
      <c r="D9108" s="54"/>
      <c r="F9108" s="89"/>
      <c r="G9108" s="97" t="s">
        <v>321</v>
      </c>
      <c r="H9108" s="556">
        <f t="shared" si="4271"/>
        <v>0</v>
      </c>
      <c r="I9108" s="553"/>
      <c r="J9108" s="553"/>
      <c r="K9108" s="553"/>
      <c r="L9108" s="553"/>
      <c r="M9108" s="553"/>
      <c r="N9108" s="138"/>
    </row>
    <row r="9109" spans="2:17" ht="24.75" customHeight="1">
      <c r="B9109" s="50" t="e">
        <f>IF((#REF!+#REF!+H9109)&lt;&gt;0,"a","b")</f>
        <v>#REF!</v>
      </c>
      <c r="C9109" s="54">
        <v>5</v>
      </c>
      <c r="D9109" s="54"/>
      <c r="F9109" s="89"/>
      <c r="G9109" s="95" t="s">
        <v>286</v>
      </c>
      <c r="H9109" s="556">
        <f t="shared" si="4271"/>
        <v>0</v>
      </c>
      <c r="I9109" s="554"/>
      <c r="J9109" s="554"/>
      <c r="K9109" s="554"/>
      <c r="L9109" s="554"/>
      <c r="M9109" s="554"/>
      <c r="N9109" s="154"/>
    </row>
    <row r="9110" spans="2:17" ht="20.25" customHeight="1">
      <c r="B9110" s="50" t="e">
        <f>IF((#REF!+#REF!+H9110)&lt;&gt;0,"a","b")</f>
        <v>#REF!</v>
      </c>
      <c r="C9110" s="54">
        <v>2</v>
      </c>
      <c r="D9110" s="68" t="s">
        <v>633</v>
      </c>
      <c r="E9110" s="45">
        <v>7066</v>
      </c>
      <c r="F9110" s="89"/>
      <c r="G9110" s="106" t="s">
        <v>385</v>
      </c>
      <c r="H9110" s="566">
        <f t="shared" si="4271"/>
        <v>0</v>
      </c>
      <c r="I9110" s="573">
        <f t="shared" ref="I9110:K9110" si="4324">I9111+I9158+I9166+I9165</f>
        <v>0</v>
      </c>
      <c r="J9110" s="573">
        <f t="shared" si="4324"/>
        <v>0</v>
      </c>
      <c r="K9110" s="573">
        <f t="shared" si="4324"/>
        <v>0</v>
      </c>
      <c r="L9110" s="573">
        <f t="shared" ref="L9110:N9110" si="4325">L9111+L9158+L9166+L9165</f>
        <v>0</v>
      </c>
      <c r="M9110" s="573">
        <f t="shared" si="4325"/>
        <v>0</v>
      </c>
      <c r="N9110" s="149">
        <f t="shared" si="4325"/>
        <v>0</v>
      </c>
      <c r="O9110" s="60" t="s">
        <v>71</v>
      </c>
      <c r="Q9110" s="49" t="s">
        <v>47</v>
      </c>
    </row>
    <row r="9111" spans="2:17" ht="20.25" customHeight="1">
      <c r="B9111" s="50" t="e">
        <f>IF((#REF!+#REF!+H9111)&lt;&gt;0,"a","b")</f>
        <v>#REF!</v>
      </c>
      <c r="C9111" s="54">
        <v>3</v>
      </c>
      <c r="D9111" s="54"/>
      <c r="F9111" s="89"/>
      <c r="G9111" s="108" t="s">
        <v>386</v>
      </c>
      <c r="H9111" s="566">
        <f t="shared" si="4271"/>
        <v>0</v>
      </c>
      <c r="I9111" s="570">
        <f t="shared" ref="I9111:K9111" si="4326">I9112+I9124+I9153</f>
        <v>0</v>
      </c>
      <c r="J9111" s="570">
        <f t="shared" si="4326"/>
        <v>0</v>
      </c>
      <c r="K9111" s="570">
        <f t="shared" si="4326"/>
        <v>0</v>
      </c>
      <c r="L9111" s="570">
        <f t="shared" ref="L9111:N9111" si="4327">L9112+L9124+L9153</f>
        <v>0</v>
      </c>
      <c r="M9111" s="570">
        <f t="shared" si="4327"/>
        <v>0</v>
      </c>
      <c r="N9111" s="140">
        <f t="shared" si="4327"/>
        <v>0</v>
      </c>
      <c r="O9111" s="60" t="s">
        <v>71</v>
      </c>
      <c r="Q9111" s="49" t="s">
        <v>47</v>
      </c>
    </row>
    <row r="9112" spans="2:17" ht="20.25" customHeight="1">
      <c r="B9112" s="50" t="e">
        <f>IF((#REF!+#REF!+H9112)&lt;&gt;0,"a","b")</f>
        <v>#REF!</v>
      </c>
      <c r="C9112" s="54">
        <v>4</v>
      </c>
      <c r="D9112" s="54"/>
      <c r="F9112" s="89"/>
      <c r="G9112" s="93" t="s">
        <v>387</v>
      </c>
      <c r="H9112" s="566">
        <f t="shared" si="4271"/>
        <v>0</v>
      </c>
      <c r="I9112" s="567">
        <f t="shared" ref="I9112:K9112" si="4328">I9113+I9114+I9115+I9116+I9117+I9118+I9119+I9120+I9121+I9122+I9123</f>
        <v>0</v>
      </c>
      <c r="J9112" s="567">
        <f t="shared" si="4328"/>
        <v>0</v>
      </c>
      <c r="K9112" s="567">
        <f t="shared" si="4328"/>
        <v>0</v>
      </c>
      <c r="L9112" s="567">
        <f t="shared" ref="L9112:N9112" si="4329">L9113+L9114+L9115+L9116+L9117+L9118+L9119+L9120+L9121+L9122+L9123</f>
        <v>0</v>
      </c>
      <c r="M9112" s="567">
        <f t="shared" si="4329"/>
        <v>0</v>
      </c>
      <c r="N9112" s="137">
        <f t="shared" si="4329"/>
        <v>0</v>
      </c>
      <c r="O9112" s="60" t="s">
        <v>71</v>
      </c>
      <c r="Q9112" s="49" t="s">
        <v>47</v>
      </c>
    </row>
    <row r="9113" spans="2:17" ht="20.25" customHeight="1">
      <c r="B9113" s="50" t="e">
        <f>IF((#REF!+#REF!+H9113)&lt;&gt;0,"a","b")</f>
        <v>#REF!</v>
      </c>
      <c r="C9113" s="54">
        <v>5</v>
      </c>
      <c r="D9113" s="54"/>
      <c r="F9113" s="89"/>
      <c r="G9113" s="95" t="s">
        <v>388</v>
      </c>
      <c r="H9113" s="556">
        <f t="shared" si="4271"/>
        <v>0</v>
      </c>
      <c r="I9113" s="554"/>
      <c r="J9113" s="554"/>
      <c r="K9113" s="554"/>
      <c r="L9113" s="554"/>
      <c r="M9113" s="554"/>
      <c r="N9113" s="154"/>
      <c r="O9113" s="60"/>
      <c r="Q9113" s="49" t="s">
        <v>47</v>
      </c>
    </row>
    <row r="9114" spans="2:17" ht="20.25" customHeight="1">
      <c r="B9114" s="50" t="e">
        <f>IF((#REF!+#REF!+H9114)&lt;&gt;0,"a","b")</f>
        <v>#REF!</v>
      </c>
      <c r="C9114" s="54">
        <v>5</v>
      </c>
      <c r="D9114" s="54"/>
      <c r="F9114" s="89"/>
      <c r="G9114" s="95" t="s">
        <v>389</v>
      </c>
      <c r="H9114" s="556">
        <f t="shared" si="4271"/>
        <v>0</v>
      </c>
      <c r="I9114" s="554"/>
      <c r="J9114" s="554"/>
      <c r="K9114" s="554"/>
      <c r="L9114" s="554"/>
      <c r="M9114" s="554"/>
      <c r="N9114" s="154"/>
      <c r="O9114" s="60"/>
      <c r="Q9114" s="49" t="s">
        <v>47</v>
      </c>
    </row>
    <row r="9115" spans="2:17" ht="30.75" customHeight="1">
      <c r="B9115" s="50" t="e">
        <f>IF((#REF!+#REF!+H9115)&lt;&gt;0,"a","b")</f>
        <v>#REF!</v>
      </c>
      <c r="C9115" s="54">
        <v>5</v>
      </c>
      <c r="D9115" s="54"/>
      <c r="F9115" s="89"/>
      <c r="G9115" s="95" t="s">
        <v>390</v>
      </c>
      <c r="H9115" s="556">
        <f t="shared" si="4271"/>
        <v>0</v>
      </c>
      <c r="I9115" s="554"/>
      <c r="J9115" s="554"/>
      <c r="K9115" s="554"/>
      <c r="L9115" s="554"/>
      <c r="M9115" s="554"/>
      <c r="N9115" s="154"/>
      <c r="O9115" s="60"/>
      <c r="Q9115" s="49" t="s">
        <v>47</v>
      </c>
    </row>
    <row r="9116" spans="2:17" ht="20.25" customHeight="1">
      <c r="B9116" s="50" t="e">
        <f>IF((#REF!+#REF!+H9116)&lt;&gt;0,"a","b")</f>
        <v>#REF!</v>
      </c>
      <c r="C9116" s="54">
        <v>5</v>
      </c>
      <c r="D9116" s="54"/>
      <c r="F9116" s="89"/>
      <c r="G9116" s="95" t="s">
        <v>391</v>
      </c>
      <c r="H9116" s="556">
        <f t="shared" si="4271"/>
        <v>0</v>
      </c>
      <c r="I9116" s="554"/>
      <c r="J9116" s="554"/>
      <c r="K9116" s="554"/>
      <c r="L9116" s="554"/>
      <c r="M9116" s="554"/>
      <c r="N9116" s="154"/>
      <c r="O9116" s="60"/>
      <c r="Q9116" s="49" t="s">
        <v>47</v>
      </c>
    </row>
    <row r="9117" spans="2:17" ht="20.25" customHeight="1">
      <c r="B9117" s="50" t="e">
        <f>IF((#REF!+#REF!+H9117)&lt;&gt;0,"a","b")</f>
        <v>#REF!</v>
      </c>
      <c r="C9117" s="54">
        <v>5</v>
      </c>
      <c r="D9117" s="54"/>
      <c r="F9117" s="89"/>
      <c r="G9117" s="95" t="s">
        <v>392</v>
      </c>
      <c r="H9117" s="556">
        <f t="shared" si="4271"/>
        <v>0</v>
      </c>
      <c r="I9117" s="554"/>
      <c r="J9117" s="554"/>
      <c r="K9117" s="554"/>
      <c r="L9117" s="554"/>
      <c r="M9117" s="554"/>
      <c r="N9117" s="154"/>
      <c r="O9117" s="60"/>
      <c r="Q9117" s="49" t="s">
        <v>47</v>
      </c>
    </row>
    <row r="9118" spans="2:17" ht="30.75" customHeight="1">
      <c r="B9118" s="50" t="e">
        <f>IF((#REF!+#REF!+H9118)&lt;&gt;0,"a","b")</f>
        <v>#REF!</v>
      </c>
      <c r="C9118" s="54">
        <v>5</v>
      </c>
      <c r="D9118" s="54"/>
      <c r="F9118" s="89"/>
      <c r="G9118" s="95" t="s">
        <v>393</v>
      </c>
      <c r="H9118" s="556">
        <f t="shared" si="4271"/>
        <v>0</v>
      </c>
      <c r="I9118" s="554"/>
      <c r="J9118" s="554"/>
      <c r="K9118" s="554"/>
      <c r="L9118" s="554"/>
      <c r="M9118" s="554"/>
      <c r="N9118" s="154"/>
      <c r="O9118" s="60"/>
      <c r="Q9118" s="49" t="s">
        <v>47</v>
      </c>
    </row>
    <row r="9119" spans="2:17" ht="20.25" customHeight="1">
      <c r="B9119" s="50" t="e">
        <f>IF((#REF!+#REF!+H9119)&lt;&gt;0,"a","b")</f>
        <v>#REF!</v>
      </c>
      <c r="C9119" s="54">
        <v>5</v>
      </c>
      <c r="D9119" s="54"/>
      <c r="F9119" s="89"/>
      <c r="G9119" s="95" t="s">
        <v>394</v>
      </c>
      <c r="H9119" s="556">
        <f t="shared" si="4271"/>
        <v>0</v>
      </c>
      <c r="I9119" s="554"/>
      <c r="J9119" s="554"/>
      <c r="K9119" s="554"/>
      <c r="L9119" s="554"/>
      <c r="M9119" s="554"/>
      <c r="N9119" s="154"/>
      <c r="O9119" s="60"/>
      <c r="Q9119" s="49" t="s">
        <v>47</v>
      </c>
    </row>
    <row r="9120" spans="2:17" ht="20.25" customHeight="1">
      <c r="B9120" s="50" t="e">
        <f>IF((#REF!+#REF!+H9120)&lt;&gt;0,"a","b")</f>
        <v>#REF!</v>
      </c>
      <c r="C9120" s="54">
        <v>5</v>
      </c>
      <c r="D9120" s="54"/>
      <c r="F9120" s="89"/>
      <c r="G9120" s="95" t="s">
        <v>395</v>
      </c>
      <c r="H9120" s="556">
        <f t="shared" si="4271"/>
        <v>0</v>
      </c>
      <c r="I9120" s="554"/>
      <c r="J9120" s="554"/>
      <c r="K9120" s="554"/>
      <c r="L9120" s="554"/>
      <c r="M9120" s="554"/>
      <c r="N9120" s="154"/>
      <c r="O9120" s="60"/>
      <c r="Q9120" s="49" t="s">
        <v>47</v>
      </c>
    </row>
    <row r="9121" spans="2:17" ht="20.25" customHeight="1">
      <c r="B9121" s="50" t="e">
        <f>IF((#REF!+#REF!+H9121)&lt;&gt;0,"a","b")</f>
        <v>#REF!</v>
      </c>
      <c r="C9121" s="54">
        <v>5</v>
      </c>
      <c r="D9121" s="54"/>
      <c r="F9121" s="89"/>
      <c r="G9121" s="95" t="s">
        <v>396</v>
      </c>
      <c r="H9121" s="552">
        <f t="shared" si="4271"/>
        <v>0</v>
      </c>
      <c r="I9121" s="554"/>
      <c r="J9121" s="554"/>
      <c r="K9121" s="554"/>
      <c r="L9121" s="554"/>
      <c r="M9121" s="554"/>
      <c r="N9121" s="154"/>
      <c r="O9121" s="60"/>
      <c r="Q9121" s="49" t="s">
        <v>47</v>
      </c>
    </row>
    <row r="9122" spans="2:17" ht="20.25" customHeight="1">
      <c r="B9122" s="50" t="e">
        <f>IF((#REF!+#REF!+H9122)&lt;&gt;0,"a","b")</f>
        <v>#REF!</v>
      </c>
      <c r="C9122" s="54">
        <v>5</v>
      </c>
      <c r="D9122" s="54"/>
      <c r="F9122" s="89"/>
      <c r="G9122" s="95" t="s">
        <v>397</v>
      </c>
      <c r="H9122" s="556">
        <f t="shared" si="4271"/>
        <v>0</v>
      </c>
      <c r="I9122" s="554"/>
      <c r="J9122" s="554"/>
      <c r="K9122" s="554"/>
      <c r="L9122" s="554"/>
      <c r="M9122" s="554"/>
      <c r="N9122" s="154"/>
      <c r="O9122" s="60"/>
      <c r="Q9122" s="49" t="s">
        <v>47</v>
      </c>
    </row>
    <row r="9123" spans="2:17" ht="20.25" customHeight="1">
      <c r="B9123" s="50" t="e">
        <f>IF((#REF!+#REF!+H9123)&lt;&gt;0,"a","b")</f>
        <v>#REF!</v>
      </c>
      <c r="C9123" s="54">
        <v>5</v>
      </c>
      <c r="D9123" s="54"/>
      <c r="F9123" s="89"/>
      <c r="G9123" s="95" t="s">
        <v>398</v>
      </c>
      <c r="H9123" s="556">
        <f t="shared" si="4271"/>
        <v>0</v>
      </c>
      <c r="I9123" s="554"/>
      <c r="J9123" s="554"/>
      <c r="K9123" s="554"/>
      <c r="L9123" s="554"/>
      <c r="M9123" s="554"/>
      <c r="N9123" s="154"/>
      <c r="O9123" s="60"/>
      <c r="Q9123" s="49" t="s">
        <v>47</v>
      </c>
    </row>
    <row r="9124" spans="2:17" ht="20.25" customHeight="1">
      <c r="B9124" s="50" t="e">
        <f>IF((#REF!+#REF!+H9124)&lt;&gt;0,"a","b")</f>
        <v>#REF!</v>
      </c>
      <c r="C9124" s="54">
        <v>4</v>
      </c>
      <c r="D9124" s="54"/>
      <c r="F9124" s="89"/>
      <c r="G9124" s="93" t="s">
        <v>399</v>
      </c>
      <c r="H9124" s="559">
        <f t="shared" si="4271"/>
        <v>0</v>
      </c>
      <c r="I9124" s="567">
        <f t="shared" ref="I9124:K9124" si="4330">I9125+I9132</f>
        <v>0</v>
      </c>
      <c r="J9124" s="567">
        <f t="shared" si="4330"/>
        <v>0</v>
      </c>
      <c r="K9124" s="567">
        <f t="shared" si="4330"/>
        <v>0</v>
      </c>
      <c r="L9124" s="567">
        <f t="shared" ref="L9124:N9124" si="4331">L9125+L9132</f>
        <v>0</v>
      </c>
      <c r="M9124" s="567">
        <f t="shared" si="4331"/>
        <v>0</v>
      </c>
      <c r="N9124" s="137">
        <f t="shared" si="4331"/>
        <v>0</v>
      </c>
      <c r="O9124" s="60" t="s">
        <v>71</v>
      </c>
      <c r="Q9124" s="49" t="s">
        <v>47</v>
      </c>
    </row>
    <row r="9125" spans="2:17" ht="20.25" customHeight="1">
      <c r="B9125" s="50" t="e">
        <f>IF((#REF!+#REF!+H9125)&lt;&gt;0,"a","b")</f>
        <v>#REF!</v>
      </c>
      <c r="C9125" s="54">
        <v>5</v>
      </c>
      <c r="D9125" s="54"/>
      <c r="F9125" s="89"/>
      <c r="G9125" s="95" t="s">
        <v>400</v>
      </c>
      <c r="H9125" s="563">
        <f t="shared" si="4271"/>
        <v>0</v>
      </c>
      <c r="I9125" s="568">
        <f t="shared" ref="I9125:K9125" si="4332">SUM(I9126:I9131)</f>
        <v>0</v>
      </c>
      <c r="J9125" s="568">
        <f t="shared" si="4332"/>
        <v>0</v>
      </c>
      <c r="K9125" s="568">
        <f t="shared" si="4332"/>
        <v>0</v>
      </c>
      <c r="L9125" s="568">
        <f t="shared" ref="L9125:N9125" si="4333">SUM(L9126:L9131)</f>
        <v>0</v>
      </c>
      <c r="M9125" s="568">
        <f t="shared" si="4333"/>
        <v>0</v>
      </c>
      <c r="N9125" s="141">
        <f t="shared" si="4333"/>
        <v>0</v>
      </c>
      <c r="O9125" s="60" t="s">
        <v>71</v>
      </c>
      <c r="Q9125" s="49" t="s">
        <v>47</v>
      </c>
    </row>
    <row r="9126" spans="2:17" ht="20.25" customHeight="1">
      <c r="B9126" s="50" t="e">
        <f>IF((#REF!+#REF!+H9126)&lt;&gt;0,"a","b")</f>
        <v>#REF!</v>
      </c>
      <c r="C9126" s="54">
        <v>6</v>
      </c>
      <c r="D9126" s="54"/>
      <c r="F9126" s="89"/>
      <c r="G9126" s="120" t="s">
        <v>401</v>
      </c>
      <c r="H9126" s="552">
        <f t="shared" si="4271"/>
        <v>0</v>
      </c>
      <c r="I9126" s="553"/>
      <c r="J9126" s="553"/>
      <c r="K9126" s="553"/>
      <c r="L9126" s="553"/>
      <c r="M9126" s="553"/>
      <c r="N9126" s="138"/>
      <c r="O9126" s="60"/>
      <c r="Q9126" s="49" t="s">
        <v>47</v>
      </c>
    </row>
    <row r="9127" spans="2:17" ht="20.25" customHeight="1">
      <c r="B9127" s="50" t="e">
        <f>IF((#REF!+#REF!+H9127)&lt;&gt;0,"a","b")</f>
        <v>#REF!</v>
      </c>
      <c r="C9127" s="54">
        <v>6</v>
      </c>
      <c r="D9127" s="54"/>
      <c r="F9127" s="89"/>
      <c r="G9127" s="120" t="s">
        <v>402</v>
      </c>
      <c r="H9127" s="552">
        <f t="shared" si="4271"/>
        <v>0</v>
      </c>
      <c r="I9127" s="553"/>
      <c r="J9127" s="553"/>
      <c r="K9127" s="553"/>
      <c r="L9127" s="553"/>
      <c r="M9127" s="553"/>
      <c r="N9127" s="138"/>
      <c r="O9127" s="60"/>
      <c r="Q9127" s="49" t="s">
        <v>47</v>
      </c>
    </row>
    <row r="9128" spans="2:17" ht="20.25" customHeight="1">
      <c r="B9128" s="50" t="e">
        <f>IF((#REF!+#REF!+H9128)&lt;&gt;0,"a","b")</f>
        <v>#REF!</v>
      </c>
      <c r="C9128" s="54">
        <v>6</v>
      </c>
      <c r="D9128" s="54"/>
      <c r="F9128" s="89"/>
      <c r="G9128" s="120" t="s">
        <v>403</v>
      </c>
      <c r="H9128" s="552">
        <f t="shared" si="4271"/>
        <v>0</v>
      </c>
      <c r="I9128" s="553"/>
      <c r="J9128" s="553"/>
      <c r="K9128" s="553"/>
      <c r="L9128" s="553"/>
      <c r="M9128" s="553"/>
      <c r="N9128" s="138"/>
      <c r="O9128" s="60"/>
      <c r="Q9128" s="49" t="s">
        <v>47</v>
      </c>
    </row>
    <row r="9129" spans="2:17" ht="20.25" customHeight="1">
      <c r="B9129" s="50" t="e">
        <f>IF((#REF!+#REF!+H9129)&lt;&gt;0,"a","b")</f>
        <v>#REF!</v>
      </c>
      <c r="C9129" s="54">
        <v>6</v>
      </c>
      <c r="D9129" s="54"/>
      <c r="F9129" s="89"/>
      <c r="G9129" s="120" t="s">
        <v>404</v>
      </c>
      <c r="H9129" s="561">
        <f t="shared" si="4271"/>
        <v>0</v>
      </c>
      <c r="I9129" s="553"/>
      <c r="J9129" s="553"/>
      <c r="K9129" s="553"/>
      <c r="L9129" s="553"/>
      <c r="M9129" s="553"/>
      <c r="N9129" s="138"/>
      <c r="O9129" s="60"/>
      <c r="Q9129" s="49" t="s">
        <v>47</v>
      </c>
    </row>
    <row r="9130" spans="2:17" ht="20.25" customHeight="1">
      <c r="B9130" s="50" t="e">
        <f>IF((#REF!+#REF!+H9130)&lt;&gt;0,"a","b")</f>
        <v>#REF!</v>
      </c>
      <c r="C9130" s="54">
        <v>6</v>
      </c>
      <c r="D9130" s="54"/>
      <c r="F9130" s="89"/>
      <c r="G9130" s="120" t="s">
        <v>405</v>
      </c>
      <c r="H9130" s="558">
        <f t="shared" si="4271"/>
        <v>0</v>
      </c>
      <c r="I9130" s="553"/>
      <c r="J9130" s="553"/>
      <c r="K9130" s="553"/>
      <c r="L9130" s="553"/>
      <c r="M9130" s="553"/>
      <c r="N9130" s="138"/>
      <c r="O9130" s="60"/>
      <c r="Q9130" s="49" t="s">
        <v>47</v>
      </c>
    </row>
    <row r="9131" spans="2:17" ht="20.25" customHeight="1">
      <c r="B9131" s="50" t="e">
        <f>IF((#REF!+#REF!+H9131)&lt;&gt;0,"a","b")</f>
        <v>#REF!</v>
      </c>
      <c r="C9131" s="54">
        <v>6</v>
      </c>
      <c r="D9131" s="54"/>
      <c r="F9131" s="89"/>
      <c r="G9131" s="120" t="s">
        <v>406</v>
      </c>
      <c r="H9131" s="558">
        <f t="shared" si="4271"/>
        <v>0</v>
      </c>
      <c r="I9131" s="553"/>
      <c r="J9131" s="553"/>
      <c r="K9131" s="553"/>
      <c r="L9131" s="553"/>
      <c r="M9131" s="553"/>
      <c r="N9131" s="138"/>
      <c r="O9131" s="60"/>
      <c r="Q9131" s="49" t="s">
        <v>47</v>
      </c>
    </row>
    <row r="9132" spans="2:17" ht="20.25" customHeight="1">
      <c r="B9132" s="50" t="e">
        <f>IF((#REF!+#REF!+H9132)&lt;&gt;0,"a","b")</f>
        <v>#REF!</v>
      </c>
      <c r="C9132" s="54">
        <v>5</v>
      </c>
      <c r="D9132" s="54"/>
      <c r="F9132" s="89"/>
      <c r="G9132" s="95" t="s">
        <v>407</v>
      </c>
      <c r="H9132" s="563">
        <f t="shared" si="4271"/>
        <v>0</v>
      </c>
      <c r="I9132" s="568">
        <f t="shared" ref="I9132:K9132" si="4334">SUM(I9133:I9152)</f>
        <v>0</v>
      </c>
      <c r="J9132" s="568">
        <f t="shared" si="4334"/>
        <v>0</v>
      </c>
      <c r="K9132" s="568">
        <f t="shared" si="4334"/>
        <v>0</v>
      </c>
      <c r="L9132" s="568">
        <f t="shared" ref="L9132:N9132" si="4335">SUM(L9133:L9152)</f>
        <v>0</v>
      </c>
      <c r="M9132" s="568">
        <f t="shared" si="4335"/>
        <v>0</v>
      </c>
      <c r="N9132" s="141">
        <f t="shared" si="4335"/>
        <v>0</v>
      </c>
      <c r="O9132" s="60" t="s">
        <v>71</v>
      </c>
      <c r="Q9132" s="49" t="s">
        <v>47</v>
      </c>
    </row>
    <row r="9133" spans="2:17" ht="20.25" customHeight="1">
      <c r="B9133" s="50" t="e">
        <f>IF((#REF!+#REF!+H9133)&lt;&gt;0,"a","b")</f>
        <v>#REF!</v>
      </c>
      <c r="C9133" s="54">
        <v>6</v>
      </c>
      <c r="D9133" s="54"/>
      <c r="F9133" s="89"/>
      <c r="G9133" s="109" t="s">
        <v>408</v>
      </c>
      <c r="H9133" s="552">
        <f t="shared" si="4271"/>
        <v>0</v>
      </c>
      <c r="I9133" s="557"/>
      <c r="J9133" s="557"/>
      <c r="K9133" s="557"/>
      <c r="L9133" s="557"/>
      <c r="M9133" s="557"/>
      <c r="N9133" s="158"/>
      <c r="Q9133" s="49" t="s">
        <v>47</v>
      </c>
    </row>
    <row r="9134" spans="2:17" ht="20.25" customHeight="1">
      <c r="B9134" s="50" t="e">
        <f>IF((#REF!+#REF!+H9134)&lt;&gt;0,"a","b")</f>
        <v>#REF!</v>
      </c>
      <c r="C9134" s="54">
        <v>6</v>
      </c>
      <c r="D9134" s="54"/>
      <c r="F9134" s="89"/>
      <c r="G9134" s="109" t="s">
        <v>409</v>
      </c>
      <c r="H9134" s="558">
        <f t="shared" si="4271"/>
        <v>0</v>
      </c>
      <c r="I9134" s="557"/>
      <c r="J9134" s="557"/>
      <c r="K9134" s="557"/>
      <c r="L9134" s="557"/>
      <c r="M9134" s="557"/>
      <c r="N9134" s="158"/>
      <c r="Q9134" s="49" t="s">
        <v>47</v>
      </c>
    </row>
    <row r="9135" spans="2:17" ht="30.75" customHeight="1">
      <c r="B9135" s="50" t="e">
        <f>IF((#REF!+#REF!+H9135)&lt;&gt;0,"a","b")</f>
        <v>#REF!</v>
      </c>
      <c r="C9135" s="54">
        <v>6</v>
      </c>
      <c r="D9135" s="54"/>
      <c r="F9135" s="89"/>
      <c r="G9135" s="109" t="s">
        <v>410</v>
      </c>
      <c r="H9135" s="558">
        <f t="shared" si="4271"/>
        <v>0</v>
      </c>
      <c r="I9135" s="557"/>
      <c r="J9135" s="557"/>
      <c r="K9135" s="557"/>
      <c r="L9135" s="557"/>
      <c r="M9135" s="557"/>
      <c r="N9135" s="158"/>
      <c r="Q9135" s="49" t="s">
        <v>47</v>
      </c>
    </row>
    <row r="9136" spans="2:17" ht="30.75" customHeight="1">
      <c r="B9136" s="50" t="e">
        <f>IF((#REF!+#REF!+H9136)&lt;&gt;0,"a","b")</f>
        <v>#REF!</v>
      </c>
      <c r="C9136" s="54">
        <v>6</v>
      </c>
      <c r="D9136" s="54"/>
      <c r="F9136" s="89"/>
      <c r="G9136" s="109" t="s">
        <v>411</v>
      </c>
      <c r="H9136" s="558">
        <f t="shared" si="4271"/>
        <v>0</v>
      </c>
      <c r="I9136" s="557"/>
      <c r="J9136" s="557"/>
      <c r="K9136" s="557"/>
      <c r="L9136" s="557"/>
      <c r="M9136" s="557"/>
      <c r="N9136" s="158"/>
      <c r="Q9136" s="49" t="s">
        <v>47</v>
      </c>
    </row>
    <row r="9137" spans="2:17" ht="20.25" customHeight="1">
      <c r="B9137" s="50" t="e">
        <f>IF((#REF!+#REF!+H9137)&lt;&gt;0,"a","b")</f>
        <v>#REF!</v>
      </c>
      <c r="C9137" s="54">
        <v>6</v>
      </c>
      <c r="D9137" s="54"/>
      <c r="F9137" s="89"/>
      <c r="G9137" s="109" t="s">
        <v>412</v>
      </c>
      <c r="H9137" s="558">
        <f t="shared" si="4271"/>
        <v>0</v>
      </c>
      <c r="I9137" s="557"/>
      <c r="J9137" s="557"/>
      <c r="K9137" s="557"/>
      <c r="L9137" s="557"/>
      <c r="M9137" s="557"/>
      <c r="N9137" s="158"/>
      <c r="Q9137" s="49" t="s">
        <v>47</v>
      </c>
    </row>
    <row r="9138" spans="2:17" ht="20.25" customHeight="1">
      <c r="B9138" s="50" t="e">
        <f>IF((#REF!+#REF!+H9138)&lt;&gt;0,"a","b")</f>
        <v>#REF!</v>
      </c>
      <c r="C9138" s="54">
        <v>6</v>
      </c>
      <c r="D9138" s="54"/>
      <c r="F9138" s="89"/>
      <c r="G9138" s="109" t="s">
        <v>413</v>
      </c>
      <c r="H9138" s="558">
        <f t="shared" si="4271"/>
        <v>0</v>
      </c>
      <c r="I9138" s="557"/>
      <c r="J9138" s="557"/>
      <c r="K9138" s="557"/>
      <c r="L9138" s="557"/>
      <c r="M9138" s="557"/>
      <c r="N9138" s="158"/>
      <c r="Q9138" s="49" t="s">
        <v>47</v>
      </c>
    </row>
    <row r="9139" spans="2:17" ht="30.75" customHeight="1">
      <c r="B9139" s="50" t="e">
        <f>IF((#REF!+#REF!+H9139)&lt;&gt;0,"a","b")</f>
        <v>#REF!</v>
      </c>
      <c r="C9139" s="54">
        <v>6</v>
      </c>
      <c r="D9139" s="54"/>
      <c r="F9139" s="89"/>
      <c r="G9139" s="109" t="s">
        <v>414</v>
      </c>
      <c r="H9139" s="558">
        <f t="shared" si="4271"/>
        <v>0</v>
      </c>
      <c r="I9139" s="557"/>
      <c r="J9139" s="557"/>
      <c r="K9139" s="557"/>
      <c r="L9139" s="557"/>
      <c r="M9139" s="557"/>
      <c r="N9139" s="158"/>
      <c r="Q9139" s="49" t="s">
        <v>47</v>
      </c>
    </row>
    <row r="9140" spans="2:17" ht="20.25" customHeight="1">
      <c r="B9140" s="50" t="e">
        <f>IF((#REF!+#REF!+H9140)&lt;&gt;0,"a","b")</f>
        <v>#REF!</v>
      </c>
      <c r="C9140" s="54">
        <v>6</v>
      </c>
      <c r="D9140" s="54"/>
      <c r="F9140" s="89"/>
      <c r="G9140" s="109" t="s">
        <v>415</v>
      </c>
      <c r="H9140" s="558">
        <f t="shared" si="4271"/>
        <v>0</v>
      </c>
      <c r="I9140" s="557"/>
      <c r="J9140" s="557"/>
      <c r="K9140" s="557"/>
      <c r="L9140" s="557"/>
      <c r="M9140" s="557"/>
      <c r="N9140" s="158"/>
      <c r="Q9140" s="49" t="s">
        <v>47</v>
      </c>
    </row>
    <row r="9141" spans="2:17" ht="20.25" customHeight="1">
      <c r="B9141" s="50" t="e">
        <f>IF((#REF!+#REF!+H9141)&lt;&gt;0,"a","b")</f>
        <v>#REF!</v>
      </c>
      <c r="C9141" s="54">
        <v>6</v>
      </c>
      <c r="D9141" s="54"/>
      <c r="F9141" s="89"/>
      <c r="G9141" s="109" t="s">
        <v>416</v>
      </c>
      <c r="H9141" s="558">
        <f t="shared" si="4271"/>
        <v>0</v>
      </c>
      <c r="I9141" s="557"/>
      <c r="J9141" s="557"/>
      <c r="K9141" s="557"/>
      <c r="L9141" s="557"/>
      <c r="M9141" s="557"/>
      <c r="N9141" s="158"/>
      <c r="Q9141" s="49" t="s">
        <v>47</v>
      </c>
    </row>
    <row r="9142" spans="2:17" ht="20.25" customHeight="1">
      <c r="B9142" s="50" t="e">
        <f>IF((#REF!+#REF!+H9142)&lt;&gt;0,"a","b")</f>
        <v>#REF!</v>
      </c>
      <c r="C9142" s="54">
        <v>6</v>
      </c>
      <c r="D9142" s="54"/>
      <c r="F9142" s="89"/>
      <c r="G9142" s="109" t="s">
        <v>417</v>
      </c>
      <c r="H9142" s="558">
        <f t="shared" si="4271"/>
        <v>0</v>
      </c>
      <c r="I9142" s="557"/>
      <c r="J9142" s="557"/>
      <c r="K9142" s="557"/>
      <c r="L9142" s="557"/>
      <c r="M9142" s="557"/>
      <c r="N9142" s="158"/>
      <c r="Q9142" s="49" t="s">
        <v>47</v>
      </c>
    </row>
    <row r="9143" spans="2:17" ht="20.25" customHeight="1">
      <c r="B9143" s="50" t="e">
        <f>IF((#REF!+#REF!+H9143)&lt;&gt;0,"a","b")</f>
        <v>#REF!</v>
      </c>
      <c r="C9143" s="54">
        <v>6</v>
      </c>
      <c r="D9143" s="54"/>
      <c r="F9143" s="89"/>
      <c r="G9143" s="109" t="s">
        <v>418</v>
      </c>
      <c r="H9143" s="558">
        <f t="shared" si="4271"/>
        <v>0</v>
      </c>
      <c r="I9143" s="557"/>
      <c r="J9143" s="557"/>
      <c r="K9143" s="557"/>
      <c r="L9143" s="557"/>
      <c r="M9143" s="557"/>
      <c r="N9143" s="158"/>
      <c r="Q9143" s="49" t="s">
        <v>47</v>
      </c>
    </row>
    <row r="9144" spans="2:17" ht="20.25" customHeight="1">
      <c r="B9144" s="50" t="e">
        <f>IF((#REF!+#REF!+H9144)&lt;&gt;0,"a","b")</f>
        <v>#REF!</v>
      </c>
      <c r="C9144" s="54">
        <v>6</v>
      </c>
      <c r="D9144" s="54"/>
      <c r="F9144" s="89"/>
      <c r="G9144" s="109" t="s">
        <v>419</v>
      </c>
      <c r="H9144" s="558">
        <f t="shared" si="4271"/>
        <v>0</v>
      </c>
      <c r="I9144" s="557"/>
      <c r="J9144" s="557"/>
      <c r="K9144" s="557"/>
      <c r="L9144" s="557"/>
      <c r="M9144" s="557"/>
      <c r="N9144" s="158"/>
      <c r="Q9144" s="49" t="s">
        <v>47</v>
      </c>
    </row>
    <row r="9145" spans="2:17" ht="20.25" customHeight="1">
      <c r="B9145" s="50" t="e">
        <f>IF((#REF!+#REF!+H9145)&lt;&gt;0,"a","b")</f>
        <v>#REF!</v>
      </c>
      <c r="C9145" s="54">
        <v>6</v>
      </c>
      <c r="D9145" s="54"/>
      <c r="F9145" s="89"/>
      <c r="G9145" s="109" t="s">
        <v>420</v>
      </c>
      <c r="H9145" s="558">
        <f t="shared" si="4271"/>
        <v>0</v>
      </c>
      <c r="I9145" s="557"/>
      <c r="J9145" s="557"/>
      <c r="K9145" s="557"/>
      <c r="L9145" s="557"/>
      <c r="M9145" s="557"/>
      <c r="N9145" s="158"/>
      <c r="Q9145" s="49" t="s">
        <v>47</v>
      </c>
    </row>
    <row r="9146" spans="2:17" ht="20.25" customHeight="1">
      <c r="B9146" s="50" t="e">
        <f>IF((#REF!+#REF!+H9146)&lt;&gt;0,"a","b")</f>
        <v>#REF!</v>
      </c>
      <c r="C9146" s="54">
        <v>6</v>
      </c>
      <c r="D9146" s="54"/>
      <c r="F9146" s="89"/>
      <c r="G9146" s="109" t="s">
        <v>421</v>
      </c>
      <c r="H9146" s="558">
        <f t="shared" si="4271"/>
        <v>0</v>
      </c>
      <c r="I9146" s="557"/>
      <c r="J9146" s="557"/>
      <c r="K9146" s="557"/>
      <c r="L9146" s="557"/>
      <c r="M9146" s="557"/>
      <c r="N9146" s="158"/>
      <c r="Q9146" s="49" t="s">
        <v>47</v>
      </c>
    </row>
    <row r="9147" spans="2:17" ht="20.25" customHeight="1">
      <c r="B9147" s="50" t="e">
        <f>IF((#REF!+#REF!+H9147)&lt;&gt;0,"a","b")</f>
        <v>#REF!</v>
      </c>
      <c r="C9147" s="54">
        <v>6</v>
      </c>
      <c r="D9147" s="54"/>
      <c r="F9147" s="89"/>
      <c r="G9147" s="109" t="s">
        <v>422</v>
      </c>
      <c r="H9147" s="561">
        <f t="shared" si="4271"/>
        <v>0</v>
      </c>
      <c r="I9147" s="557"/>
      <c r="J9147" s="557"/>
      <c r="K9147" s="557"/>
      <c r="L9147" s="557"/>
      <c r="M9147" s="557"/>
      <c r="N9147" s="158"/>
      <c r="Q9147" s="49" t="s">
        <v>47</v>
      </c>
    </row>
    <row r="9148" spans="2:17" ht="20.25" customHeight="1">
      <c r="B9148" s="50" t="e">
        <f>IF((#REF!+#REF!+H9148)&lt;&gt;0,"a","b")</f>
        <v>#REF!</v>
      </c>
      <c r="C9148" s="54">
        <v>6</v>
      </c>
      <c r="D9148" s="54"/>
      <c r="F9148" s="89"/>
      <c r="G9148" s="109" t="s">
        <v>423</v>
      </c>
      <c r="H9148" s="558">
        <f t="shared" si="4271"/>
        <v>0</v>
      </c>
      <c r="I9148" s="557"/>
      <c r="J9148" s="557"/>
      <c r="K9148" s="557"/>
      <c r="L9148" s="557"/>
      <c r="M9148" s="557"/>
      <c r="N9148" s="158"/>
      <c r="Q9148" s="49" t="s">
        <v>47</v>
      </c>
    </row>
    <row r="9149" spans="2:17" ht="20.25" customHeight="1">
      <c r="B9149" s="50" t="e">
        <f>IF((#REF!+#REF!+H9149)&lt;&gt;0,"a","b")</f>
        <v>#REF!</v>
      </c>
      <c r="C9149" s="54">
        <v>6</v>
      </c>
      <c r="D9149" s="54"/>
      <c r="F9149" s="89"/>
      <c r="G9149" s="109" t="s">
        <v>424</v>
      </c>
      <c r="H9149" s="558">
        <f t="shared" si="4271"/>
        <v>0</v>
      </c>
      <c r="I9149" s="557"/>
      <c r="J9149" s="557"/>
      <c r="K9149" s="557"/>
      <c r="L9149" s="557"/>
      <c r="M9149" s="557"/>
      <c r="N9149" s="158"/>
      <c r="Q9149" s="49" t="s">
        <v>47</v>
      </c>
    </row>
    <row r="9150" spans="2:17" ht="20.25" customHeight="1">
      <c r="B9150" s="50" t="e">
        <f>IF((#REF!+#REF!+H9150)&lt;&gt;0,"a","b")</f>
        <v>#REF!</v>
      </c>
      <c r="C9150" s="54">
        <v>6</v>
      </c>
      <c r="D9150" s="54"/>
      <c r="F9150" s="89"/>
      <c r="G9150" s="126" t="s">
        <v>425</v>
      </c>
      <c r="H9150" s="558">
        <f t="shared" si="4271"/>
        <v>0</v>
      </c>
      <c r="I9150" s="557"/>
      <c r="J9150" s="557"/>
      <c r="K9150" s="557"/>
      <c r="L9150" s="557"/>
      <c r="M9150" s="557"/>
      <c r="N9150" s="158"/>
      <c r="Q9150" s="49" t="s">
        <v>47</v>
      </c>
    </row>
    <row r="9151" spans="2:17" ht="20.25" customHeight="1">
      <c r="B9151" s="50" t="e">
        <f>IF((#REF!+#REF!+H9151)&lt;&gt;0,"a","b")</f>
        <v>#REF!</v>
      </c>
      <c r="C9151" s="54">
        <v>6</v>
      </c>
      <c r="D9151" s="54"/>
      <c r="F9151" s="89"/>
      <c r="G9151" s="109" t="s">
        <v>426</v>
      </c>
      <c r="H9151" s="558">
        <f t="shared" si="4271"/>
        <v>0</v>
      </c>
      <c r="I9151" s="557"/>
      <c r="J9151" s="557"/>
      <c r="K9151" s="557"/>
      <c r="L9151" s="557"/>
      <c r="M9151" s="557"/>
      <c r="N9151" s="158"/>
      <c r="Q9151" s="49" t="s">
        <v>47</v>
      </c>
    </row>
    <row r="9152" spans="2:17" ht="30.75" customHeight="1">
      <c r="B9152" s="50" t="e">
        <f>IF((#REF!+#REF!+H9152)&lt;&gt;0,"a","b")</f>
        <v>#REF!</v>
      </c>
      <c r="C9152" s="54">
        <v>6</v>
      </c>
      <c r="D9152" s="54"/>
      <c r="F9152" s="89"/>
      <c r="G9152" s="109" t="s">
        <v>427</v>
      </c>
      <c r="H9152" s="558">
        <f t="shared" si="4271"/>
        <v>0</v>
      </c>
      <c r="I9152" s="557"/>
      <c r="J9152" s="557"/>
      <c r="K9152" s="557"/>
      <c r="L9152" s="557"/>
      <c r="M9152" s="557"/>
      <c r="N9152" s="158"/>
      <c r="Q9152" s="49" t="s">
        <v>47</v>
      </c>
    </row>
    <row r="9153" spans="2:17" ht="20.25" customHeight="1">
      <c r="B9153" s="50" t="e">
        <f>IF((#REF!+#REF!+H9153)&lt;&gt;0,"a","b")</f>
        <v>#REF!</v>
      </c>
      <c r="C9153" s="54">
        <v>4</v>
      </c>
      <c r="D9153" s="54"/>
      <c r="F9153" s="89"/>
      <c r="G9153" s="93" t="s">
        <v>428</v>
      </c>
      <c r="H9153" s="559">
        <f t="shared" si="4271"/>
        <v>0</v>
      </c>
      <c r="I9153" s="567">
        <f t="shared" ref="I9153:K9153" si="4336">I9154+I9155</f>
        <v>0</v>
      </c>
      <c r="J9153" s="567">
        <f t="shared" si="4336"/>
        <v>0</v>
      </c>
      <c r="K9153" s="567">
        <f t="shared" si="4336"/>
        <v>0</v>
      </c>
      <c r="L9153" s="567">
        <f t="shared" ref="L9153:N9153" si="4337">L9154+L9155</f>
        <v>0</v>
      </c>
      <c r="M9153" s="567">
        <f t="shared" si="4337"/>
        <v>0</v>
      </c>
      <c r="N9153" s="137">
        <f t="shared" si="4337"/>
        <v>0</v>
      </c>
      <c r="O9153" s="60" t="s">
        <v>71</v>
      </c>
      <c r="Q9153" s="49" t="s">
        <v>47</v>
      </c>
    </row>
    <row r="9154" spans="2:17" ht="20.25" customHeight="1">
      <c r="B9154" s="50" t="e">
        <f>IF((#REF!+#REF!+H9154)&lt;&gt;0,"a","b")</f>
        <v>#REF!</v>
      </c>
      <c r="C9154" s="54">
        <v>5</v>
      </c>
      <c r="D9154" s="54"/>
      <c r="F9154" s="89"/>
      <c r="G9154" s="95" t="s">
        <v>429</v>
      </c>
      <c r="H9154" s="558">
        <f t="shared" si="4271"/>
        <v>0</v>
      </c>
      <c r="I9154" s="554"/>
      <c r="J9154" s="554"/>
      <c r="K9154" s="554"/>
      <c r="L9154" s="554"/>
      <c r="M9154" s="554"/>
      <c r="N9154" s="154"/>
      <c r="O9154" s="60"/>
      <c r="Q9154" s="49" t="s">
        <v>47</v>
      </c>
    </row>
    <row r="9155" spans="2:17" ht="20.25" customHeight="1">
      <c r="B9155" s="50" t="e">
        <f>IF((#REF!+#REF!+H9155)&lt;&gt;0,"a","b")</f>
        <v>#REF!</v>
      </c>
      <c r="C9155" s="54">
        <v>5</v>
      </c>
      <c r="D9155" s="54"/>
      <c r="F9155" s="89"/>
      <c r="G9155" s="95" t="s">
        <v>430</v>
      </c>
      <c r="H9155" s="559">
        <f t="shared" si="4271"/>
        <v>0</v>
      </c>
      <c r="I9155" s="569">
        <f t="shared" ref="I9155:K9155" si="4338">I9156+I9157</f>
        <v>0</v>
      </c>
      <c r="J9155" s="569">
        <f t="shared" si="4338"/>
        <v>0</v>
      </c>
      <c r="K9155" s="569">
        <f t="shared" si="4338"/>
        <v>0</v>
      </c>
      <c r="L9155" s="569">
        <f t="shared" ref="L9155:N9155" si="4339">L9156+L9157</f>
        <v>0</v>
      </c>
      <c r="M9155" s="569">
        <f t="shared" si="4339"/>
        <v>0</v>
      </c>
      <c r="N9155" s="142">
        <f t="shared" si="4339"/>
        <v>0</v>
      </c>
      <c r="O9155" s="60" t="s">
        <v>71</v>
      </c>
      <c r="Q9155" s="49" t="s">
        <v>47</v>
      </c>
    </row>
    <row r="9156" spans="2:17" ht="20.25" customHeight="1">
      <c r="B9156" s="50" t="e">
        <f>IF((#REF!+#REF!+H9156)&lt;&gt;0,"a","b")</f>
        <v>#REF!</v>
      </c>
      <c r="C9156" s="54">
        <v>6</v>
      </c>
      <c r="D9156" s="54"/>
      <c r="F9156" s="89"/>
      <c r="G9156" s="109" t="s">
        <v>431</v>
      </c>
      <c r="H9156" s="558">
        <f t="shared" si="4271"/>
        <v>0</v>
      </c>
      <c r="I9156" s="557"/>
      <c r="J9156" s="557"/>
      <c r="K9156" s="557"/>
      <c r="L9156" s="557"/>
      <c r="M9156" s="557"/>
      <c r="N9156" s="158"/>
      <c r="Q9156" s="49" t="s">
        <v>47</v>
      </c>
    </row>
    <row r="9157" spans="2:17" ht="20.25" customHeight="1">
      <c r="B9157" s="50" t="e">
        <f>IF((#REF!+#REF!+H9157)&lt;&gt;0,"a","b")</f>
        <v>#REF!</v>
      </c>
      <c r="C9157" s="54">
        <v>6</v>
      </c>
      <c r="D9157" s="54"/>
      <c r="F9157" s="89"/>
      <c r="G9157" s="109" t="s">
        <v>432</v>
      </c>
      <c r="H9157" s="558">
        <f t="shared" si="4271"/>
        <v>0</v>
      </c>
      <c r="I9157" s="557"/>
      <c r="J9157" s="557"/>
      <c r="K9157" s="557"/>
      <c r="L9157" s="557"/>
      <c r="M9157" s="557"/>
      <c r="N9157" s="158"/>
      <c r="Q9157" s="49" t="s">
        <v>47</v>
      </c>
    </row>
    <row r="9158" spans="2:17" ht="30.75" customHeight="1">
      <c r="B9158" s="50" t="e">
        <f>IF((#REF!+#REF!+H9158)&lt;&gt;0,"a","b")</f>
        <v>#REF!</v>
      </c>
      <c r="C9158" s="54">
        <v>3</v>
      </c>
      <c r="D9158" s="54"/>
      <c r="F9158" s="89"/>
      <c r="G9158" s="108" t="s">
        <v>433</v>
      </c>
      <c r="H9158" s="559">
        <f t="shared" si="4271"/>
        <v>0</v>
      </c>
      <c r="I9158" s="570">
        <f t="shared" ref="I9158:K9158" si="4340">I9159+I9160</f>
        <v>0</v>
      </c>
      <c r="J9158" s="570">
        <f t="shared" si="4340"/>
        <v>0</v>
      </c>
      <c r="K9158" s="570">
        <f t="shared" si="4340"/>
        <v>0</v>
      </c>
      <c r="L9158" s="570">
        <f t="shared" ref="L9158:N9158" si="4341">L9159+L9160</f>
        <v>0</v>
      </c>
      <c r="M9158" s="570">
        <f t="shared" si="4341"/>
        <v>0</v>
      </c>
      <c r="N9158" s="140">
        <f t="shared" si="4341"/>
        <v>0</v>
      </c>
      <c r="O9158" s="60" t="s">
        <v>71</v>
      </c>
      <c r="Q9158" s="49" t="s">
        <v>47</v>
      </c>
    </row>
    <row r="9159" spans="2:17" ht="30.75" customHeight="1">
      <c r="B9159" s="50" t="e">
        <f>IF((#REF!+#REF!+H9159)&lt;&gt;0,"a","b")</f>
        <v>#REF!</v>
      </c>
      <c r="C9159" s="54">
        <v>4</v>
      </c>
      <c r="D9159" s="54"/>
      <c r="F9159" s="89"/>
      <c r="G9159" s="93" t="s">
        <v>434</v>
      </c>
      <c r="H9159" s="558">
        <f t="shared" si="4271"/>
        <v>0</v>
      </c>
      <c r="I9159" s="555"/>
      <c r="J9159" s="555"/>
      <c r="K9159" s="555"/>
      <c r="L9159" s="555"/>
      <c r="M9159" s="555"/>
      <c r="N9159" s="153"/>
      <c r="Q9159" s="49" t="s">
        <v>47</v>
      </c>
    </row>
    <row r="9160" spans="2:17" ht="30.75" customHeight="1">
      <c r="B9160" s="50" t="e">
        <f>IF((#REF!+#REF!+H9160)&lt;&gt;0,"a","b")</f>
        <v>#REF!</v>
      </c>
      <c r="C9160" s="54">
        <v>4</v>
      </c>
      <c r="D9160" s="54"/>
      <c r="F9160" s="89"/>
      <c r="G9160" s="93" t="s">
        <v>435</v>
      </c>
      <c r="H9160" s="559">
        <f t="shared" si="4271"/>
        <v>0</v>
      </c>
      <c r="I9160" s="567">
        <f t="shared" ref="I9160:K9160" si="4342">I9161+I9162+I9163+I9164</f>
        <v>0</v>
      </c>
      <c r="J9160" s="567">
        <f t="shared" si="4342"/>
        <v>0</v>
      </c>
      <c r="K9160" s="567">
        <f t="shared" si="4342"/>
        <v>0</v>
      </c>
      <c r="L9160" s="567">
        <f t="shared" ref="L9160:N9160" si="4343">L9161+L9162+L9163+L9164</f>
        <v>0</v>
      </c>
      <c r="M9160" s="567">
        <f t="shared" si="4343"/>
        <v>0</v>
      </c>
      <c r="N9160" s="137">
        <f t="shared" si="4343"/>
        <v>0</v>
      </c>
      <c r="O9160" s="60" t="s">
        <v>71</v>
      </c>
      <c r="Q9160" s="49" t="s">
        <v>47</v>
      </c>
    </row>
    <row r="9161" spans="2:17" ht="30.75" customHeight="1">
      <c r="B9161" s="50" t="e">
        <f>IF((#REF!+#REF!+H9161)&lt;&gt;0,"a","b")</f>
        <v>#REF!</v>
      </c>
      <c r="C9161" s="54">
        <v>5</v>
      </c>
      <c r="D9161" s="54"/>
      <c r="F9161" s="89"/>
      <c r="G9161" s="95" t="s">
        <v>436</v>
      </c>
      <c r="H9161" s="558">
        <f t="shared" si="4271"/>
        <v>0</v>
      </c>
      <c r="I9161" s="554"/>
      <c r="J9161" s="554"/>
      <c r="K9161" s="554"/>
      <c r="L9161" s="554"/>
      <c r="M9161" s="554"/>
      <c r="N9161" s="154"/>
      <c r="Q9161" s="49" t="s">
        <v>47</v>
      </c>
    </row>
    <row r="9162" spans="2:17" ht="20.25" customHeight="1">
      <c r="B9162" s="50" t="e">
        <f>IF((#REF!+#REF!+H9162)&lt;&gt;0,"a","b")</f>
        <v>#REF!</v>
      </c>
      <c r="C9162" s="54">
        <v>5</v>
      </c>
      <c r="D9162" s="54"/>
      <c r="F9162" s="89"/>
      <c r="G9162" s="95" t="s">
        <v>437</v>
      </c>
      <c r="H9162" s="552">
        <f t="shared" si="4271"/>
        <v>0</v>
      </c>
      <c r="I9162" s="554"/>
      <c r="J9162" s="554"/>
      <c r="K9162" s="554"/>
      <c r="L9162" s="554"/>
      <c r="M9162" s="554"/>
      <c r="N9162" s="154"/>
      <c r="Q9162" s="49" t="s">
        <v>47</v>
      </c>
    </row>
    <row r="9163" spans="2:17" ht="20.25" customHeight="1">
      <c r="B9163" s="50" t="e">
        <f>IF((#REF!+#REF!+H9163)&lt;&gt;0,"a","b")</f>
        <v>#REF!</v>
      </c>
      <c r="C9163" s="54">
        <v>5</v>
      </c>
      <c r="D9163" s="54"/>
      <c r="F9163" s="89"/>
      <c r="G9163" s="95" t="s">
        <v>438</v>
      </c>
      <c r="H9163" s="552">
        <f t="shared" si="4271"/>
        <v>0</v>
      </c>
      <c r="I9163" s="554"/>
      <c r="J9163" s="554"/>
      <c r="K9163" s="554"/>
      <c r="L9163" s="554"/>
      <c r="M9163" s="554"/>
      <c r="N9163" s="154"/>
      <c r="Q9163" s="49" t="s">
        <v>47</v>
      </c>
    </row>
    <row r="9164" spans="2:17" ht="20.25" customHeight="1">
      <c r="B9164" s="50" t="e">
        <f>IF((#REF!+#REF!+H9164)&lt;&gt;0,"a","b")</f>
        <v>#REF!</v>
      </c>
      <c r="C9164" s="54">
        <v>5</v>
      </c>
      <c r="D9164" s="54"/>
      <c r="F9164" s="89"/>
      <c r="G9164" s="95" t="s">
        <v>307</v>
      </c>
      <c r="H9164" s="552">
        <f t="shared" si="4271"/>
        <v>0</v>
      </c>
      <c r="I9164" s="554"/>
      <c r="J9164" s="554"/>
      <c r="K9164" s="554"/>
      <c r="L9164" s="554"/>
      <c r="M9164" s="554"/>
      <c r="N9164" s="154"/>
      <c r="Q9164" s="49" t="s">
        <v>47</v>
      </c>
    </row>
    <row r="9165" spans="2:17" ht="20.25" customHeight="1">
      <c r="B9165" s="50" t="e">
        <f>IF((#REF!+#REF!+H9165)&lt;&gt;0,"a","b")</f>
        <v>#REF!</v>
      </c>
      <c r="C9165" s="54">
        <v>3</v>
      </c>
      <c r="D9165" s="54"/>
      <c r="F9165" s="89"/>
      <c r="G9165" s="108" t="s">
        <v>439</v>
      </c>
      <c r="H9165" s="561">
        <f t="shared" si="4271"/>
        <v>0</v>
      </c>
      <c r="I9165" s="562"/>
      <c r="J9165" s="562"/>
      <c r="K9165" s="562"/>
      <c r="L9165" s="562"/>
      <c r="M9165" s="562"/>
      <c r="N9165" s="161"/>
      <c r="Q9165" s="49" t="s">
        <v>47</v>
      </c>
    </row>
    <row r="9166" spans="2:17" ht="20.25" customHeight="1">
      <c r="B9166" s="50" t="e">
        <f>IF((#REF!+#REF!+H9166)&lt;&gt;0,"a","b")</f>
        <v>#REF!</v>
      </c>
      <c r="C9166" s="54">
        <v>3</v>
      </c>
      <c r="D9166" s="54"/>
      <c r="F9166" s="89"/>
      <c r="G9166" s="108" t="s">
        <v>440</v>
      </c>
      <c r="H9166" s="571">
        <f t="shared" si="4271"/>
        <v>0</v>
      </c>
      <c r="I9166" s="570">
        <f t="shared" ref="I9166:K9166" si="4344">I9167+I9168+I9169+I9172</f>
        <v>0</v>
      </c>
      <c r="J9166" s="570">
        <f t="shared" si="4344"/>
        <v>0</v>
      </c>
      <c r="K9166" s="570">
        <f t="shared" si="4344"/>
        <v>0</v>
      </c>
      <c r="L9166" s="570">
        <f t="shared" ref="L9166:N9166" si="4345">L9167+L9168+L9169+L9172</f>
        <v>0</v>
      </c>
      <c r="M9166" s="570">
        <f t="shared" si="4345"/>
        <v>0</v>
      </c>
      <c r="N9166" s="140">
        <f t="shared" si="4345"/>
        <v>0</v>
      </c>
      <c r="O9166" s="60" t="s">
        <v>71</v>
      </c>
      <c r="Q9166" s="49" t="s">
        <v>47</v>
      </c>
    </row>
    <row r="9167" spans="2:17" ht="30.75" customHeight="1">
      <c r="B9167" s="50" t="e">
        <f>IF((#REF!+#REF!+H9167)&lt;&gt;0,"a","b")</f>
        <v>#REF!</v>
      </c>
      <c r="C9167" s="54">
        <v>4</v>
      </c>
      <c r="D9167" s="54"/>
      <c r="F9167" s="89"/>
      <c r="G9167" s="93" t="s">
        <v>441</v>
      </c>
      <c r="H9167" s="558">
        <f t="shared" si="4271"/>
        <v>0</v>
      </c>
      <c r="I9167" s="555"/>
      <c r="J9167" s="555"/>
      <c r="K9167" s="555"/>
      <c r="L9167" s="555"/>
      <c r="M9167" s="555"/>
      <c r="N9167" s="153"/>
      <c r="O9167" s="60"/>
      <c r="Q9167" s="49" t="s">
        <v>47</v>
      </c>
    </row>
    <row r="9168" spans="2:17" ht="20.25" customHeight="1">
      <c r="B9168" s="50" t="e">
        <f>IF((#REF!+#REF!+H9168)&lt;&gt;0,"a","b")</f>
        <v>#REF!</v>
      </c>
      <c r="C9168" s="54">
        <v>4</v>
      </c>
      <c r="D9168" s="54"/>
      <c r="F9168" s="89"/>
      <c r="G9168" s="93" t="s">
        <v>442</v>
      </c>
      <c r="H9168" s="558">
        <f t="shared" si="4271"/>
        <v>0</v>
      </c>
      <c r="I9168" s="555"/>
      <c r="J9168" s="555"/>
      <c r="K9168" s="555"/>
      <c r="L9168" s="555"/>
      <c r="M9168" s="555"/>
      <c r="N9168" s="153"/>
      <c r="O9168" s="60"/>
      <c r="Q9168" s="49" t="s">
        <v>47</v>
      </c>
    </row>
    <row r="9169" spans="2:17" ht="20.25" customHeight="1">
      <c r="B9169" s="50" t="e">
        <f>IF((#REF!+#REF!+H9169)&lt;&gt;0,"a","b")</f>
        <v>#REF!</v>
      </c>
      <c r="C9169" s="54">
        <v>4</v>
      </c>
      <c r="D9169" s="54"/>
      <c r="F9169" s="89"/>
      <c r="G9169" s="93" t="s">
        <v>443</v>
      </c>
      <c r="H9169" s="559">
        <f t="shared" si="4271"/>
        <v>0</v>
      </c>
      <c r="I9169" s="567">
        <f t="shared" ref="I9169:K9169" si="4346">I9170+I9171</f>
        <v>0</v>
      </c>
      <c r="J9169" s="567">
        <f t="shared" si="4346"/>
        <v>0</v>
      </c>
      <c r="K9169" s="567">
        <f t="shared" si="4346"/>
        <v>0</v>
      </c>
      <c r="L9169" s="567">
        <f t="shared" ref="L9169:N9169" si="4347">L9170+L9171</f>
        <v>0</v>
      </c>
      <c r="M9169" s="567">
        <f t="shared" si="4347"/>
        <v>0</v>
      </c>
      <c r="N9169" s="137">
        <f t="shared" si="4347"/>
        <v>0</v>
      </c>
      <c r="O9169" s="60" t="s">
        <v>71</v>
      </c>
      <c r="Q9169" s="49" t="s">
        <v>47</v>
      </c>
    </row>
    <row r="9170" spans="2:17" ht="30.75" customHeight="1">
      <c r="B9170" s="50" t="e">
        <f>IF((#REF!+#REF!+H9170)&lt;&gt;0,"a","b")</f>
        <v>#REF!</v>
      </c>
      <c r="C9170" s="54">
        <v>5</v>
      </c>
      <c r="D9170" s="54"/>
      <c r="F9170" s="89"/>
      <c r="G9170" s="95" t="s">
        <v>444</v>
      </c>
      <c r="H9170" s="552">
        <f t="shared" si="4271"/>
        <v>0</v>
      </c>
      <c r="I9170" s="554"/>
      <c r="J9170" s="554"/>
      <c r="K9170" s="554"/>
      <c r="L9170" s="554"/>
      <c r="M9170" s="554"/>
      <c r="N9170" s="154"/>
      <c r="Q9170" s="49" t="s">
        <v>47</v>
      </c>
    </row>
    <row r="9171" spans="2:17" ht="20.25" customHeight="1">
      <c r="B9171" s="50" t="e">
        <f>IF((#REF!+#REF!+H9171)&lt;&gt;0,"a","b")</f>
        <v>#REF!</v>
      </c>
      <c r="C9171" s="54">
        <v>5</v>
      </c>
      <c r="D9171" s="54"/>
      <c r="F9171" s="89"/>
      <c r="G9171" s="95" t="s">
        <v>445</v>
      </c>
      <c r="H9171" s="552">
        <f t="shared" si="4271"/>
        <v>0</v>
      </c>
      <c r="I9171" s="554"/>
      <c r="J9171" s="554"/>
      <c r="K9171" s="554"/>
      <c r="L9171" s="554"/>
      <c r="M9171" s="554"/>
      <c r="N9171" s="154"/>
      <c r="Q9171" s="49" t="s">
        <v>47</v>
      </c>
    </row>
    <row r="9172" spans="2:17" ht="20.25" customHeight="1">
      <c r="B9172" s="50" t="e">
        <f>IF((#REF!+#REF!+H9172)&lt;&gt;0,"a","b")</f>
        <v>#REF!</v>
      </c>
      <c r="C9172" s="54">
        <v>4</v>
      </c>
      <c r="D9172" s="54"/>
      <c r="F9172" s="89"/>
      <c r="G9172" s="93" t="s">
        <v>446</v>
      </c>
      <c r="H9172" s="558">
        <f t="shared" si="4271"/>
        <v>0</v>
      </c>
      <c r="I9172" s="555"/>
      <c r="J9172" s="555"/>
      <c r="K9172" s="555"/>
      <c r="L9172" s="555"/>
      <c r="M9172" s="555"/>
      <c r="N9172" s="153"/>
      <c r="Q9172" s="49" t="s">
        <v>47</v>
      </c>
    </row>
    <row r="9173" spans="2:17" ht="20.25" customHeight="1">
      <c r="B9173" s="50" t="e">
        <f>IF((#REF!+#REF!+H9173)&lt;&gt;0,"a","b")</f>
        <v>#REF!</v>
      </c>
      <c r="C9173" s="54">
        <v>2</v>
      </c>
      <c r="D9173" s="68" t="s">
        <v>634</v>
      </c>
      <c r="F9173" s="127"/>
      <c r="G9173" s="117" t="s">
        <v>447</v>
      </c>
      <c r="H9173" s="572">
        <f t="shared" si="4271"/>
        <v>0</v>
      </c>
      <c r="I9173" s="573">
        <f t="shared" ref="I9173:K9173" si="4348">I9174+I9181+I9188</f>
        <v>0</v>
      </c>
      <c r="J9173" s="573">
        <f t="shared" si="4348"/>
        <v>0</v>
      </c>
      <c r="K9173" s="573">
        <f t="shared" si="4348"/>
        <v>0</v>
      </c>
      <c r="L9173" s="573">
        <f t="shared" ref="L9173:N9173" si="4349">L9174+L9181+L9188</f>
        <v>0</v>
      </c>
      <c r="M9173" s="573">
        <f t="shared" si="4349"/>
        <v>0</v>
      </c>
      <c r="N9173" s="149">
        <f t="shared" si="4349"/>
        <v>0</v>
      </c>
      <c r="O9173" s="60" t="s">
        <v>71</v>
      </c>
    </row>
    <row r="9174" spans="2:17" ht="20.25" customHeight="1">
      <c r="B9174" s="50" t="e">
        <f>IF((#REF!+#REF!+H9174)&lt;&gt;0,"a","b")</f>
        <v>#REF!</v>
      </c>
      <c r="C9174" s="54">
        <v>3</v>
      </c>
      <c r="D9174" s="54"/>
      <c r="F9174" s="127"/>
      <c r="G9174" s="108" t="s">
        <v>448</v>
      </c>
      <c r="H9174" s="574">
        <f t="shared" si="4271"/>
        <v>0</v>
      </c>
      <c r="I9174" s="564">
        <f t="shared" ref="I9174:K9174" si="4350">SUM(I9175:I9180)</f>
        <v>0</v>
      </c>
      <c r="J9174" s="564">
        <f t="shared" si="4350"/>
        <v>0</v>
      </c>
      <c r="K9174" s="564">
        <f t="shared" si="4350"/>
        <v>0</v>
      </c>
      <c r="L9174" s="564">
        <f t="shared" ref="L9174:N9174" si="4351">SUM(L9175:L9180)</f>
        <v>0</v>
      </c>
      <c r="M9174" s="564">
        <f t="shared" si="4351"/>
        <v>0</v>
      </c>
      <c r="N9174" s="159">
        <f t="shared" si="4351"/>
        <v>0</v>
      </c>
      <c r="O9174" s="60" t="s">
        <v>71</v>
      </c>
    </row>
    <row r="9175" spans="2:17" ht="20.25" customHeight="1">
      <c r="B9175" s="50" t="e">
        <f>IF((#REF!+#REF!+H9175)&lt;&gt;0,"a","b")</f>
        <v>#REF!</v>
      </c>
      <c r="C9175" s="54">
        <v>4</v>
      </c>
      <c r="D9175" s="54"/>
      <c r="F9175" s="127"/>
      <c r="G9175" s="93" t="s">
        <v>449</v>
      </c>
      <c r="H9175" s="575">
        <f t="shared" si="4271"/>
        <v>0</v>
      </c>
      <c r="I9175" s="555"/>
      <c r="J9175" s="555"/>
      <c r="K9175" s="555"/>
      <c r="L9175" s="555"/>
      <c r="M9175" s="555"/>
      <c r="N9175" s="153"/>
    </row>
    <row r="9176" spans="2:17" ht="20.25" customHeight="1">
      <c r="B9176" s="50" t="e">
        <f>IF((#REF!+#REF!+H9176)&lt;&gt;0,"a","b")</f>
        <v>#REF!</v>
      </c>
      <c r="C9176" s="54">
        <v>4</v>
      </c>
      <c r="D9176" s="54"/>
      <c r="F9176" s="127"/>
      <c r="G9176" s="93" t="s">
        <v>450</v>
      </c>
      <c r="H9176" s="575">
        <f t="shared" si="4271"/>
        <v>0</v>
      </c>
      <c r="I9176" s="555"/>
      <c r="J9176" s="555"/>
      <c r="K9176" s="555"/>
      <c r="L9176" s="555"/>
      <c r="M9176" s="555"/>
      <c r="N9176" s="153"/>
    </row>
    <row r="9177" spans="2:17" ht="20.25" customHeight="1">
      <c r="B9177" s="50" t="e">
        <f>IF((#REF!+#REF!+H9177)&lt;&gt;0,"a","b")</f>
        <v>#REF!</v>
      </c>
      <c r="C9177" s="54">
        <v>4</v>
      </c>
      <c r="D9177" s="54"/>
      <c r="F9177" s="127"/>
      <c r="G9177" s="93" t="s">
        <v>305</v>
      </c>
      <c r="H9177" s="575">
        <f t="shared" si="4271"/>
        <v>0</v>
      </c>
      <c r="I9177" s="555"/>
      <c r="J9177" s="555"/>
      <c r="K9177" s="555"/>
      <c r="L9177" s="555"/>
      <c r="M9177" s="555"/>
      <c r="N9177" s="153"/>
    </row>
    <row r="9178" spans="2:17" ht="20.25" customHeight="1">
      <c r="B9178" s="50" t="e">
        <f>IF((#REF!+#REF!+H9178)&lt;&gt;0,"a","b")</f>
        <v>#REF!</v>
      </c>
      <c r="C9178" s="54">
        <v>4</v>
      </c>
      <c r="D9178" s="54"/>
      <c r="F9178" s="127"/>
      <c r="G9178" s="93" t="s">
        <v>451</v>
      </c>
      <c r="H9178" s="575">
        <f t="shared" si="4271"/>
        <v>0</v>
      </c>
      <c r="I9178" s="555"/>
      <c r="J9178" s="555"/>
      <c r="K9178" s="555"/>
      <c r="L9178" s="555"/>
      <c r="M9178" s="555"/>
      <c r="N9178" s="153"/>
    </row>
    <row r="9179" spans="2:17" ht="20.25" customHeight="1">
      <c r="B9179" s="50" t="e">
        <f>IF((#REF!+#REF!+H9179)&lt;&gt;0,"a","b")</f>
        <v>#REF!</v>
      </c>
      <c r="C9179" s="54">
        <v>4</v>
      </c>
      <c r="D9179" s="54"/>
      <c r="F9179" s="127"/>
      <c r="G9179" s="93" t="s">
        <v>452</v>
      </c>
      <c r="H9179" s="575">
        <f t="shared" si="4271"/>
        <v>0</v>
      </c>
      <c r="I9179" s="555"/>
      <c r="J9179" s="555"/>
      <c r="K9179" s="555"/>
      <c r="L9179" s="555"/>
      <c r="M9179" s="555"/>
      <c r="N9179" s="153"/>
    </row>
    <row r="9180" spans="2:17" ht="20.25" customHeight="1">
      <c r="B9180" s="50" t="e">
        <f>IF((#REF!+#REF!+H9180)&lt;&gt;0,"a","b")</f>
        <v>#REF!</v>
      </c>
      <c r="C9180" s="54">
        <v>4</v>
      </c>
      <c r="D9180" s="54"/>
      <c r="F9180" s="127"/>
      <c r="G9180" s="93" t="s">
        <v>453</v>
      </c>
      <c r="H9180" s="575">
        <f t="shared" si="4271"/>
        <v>0</v>
      </c>
      <c r="I9180" s="555"/>
      <c r="J9180" s="555"/>
      <c r="K9180" s="555"/>
      <c r="L9180" s="555"/>
      <c r="M9180" s="555"/>
      <c r="N9180" s="153"/>
    </row>
    <row r="9181" spans="2:17" ht="20.25" customHeight="1">
      <c r="B9181" s="50" t="e">
        <f>IF((#REF!+#REF!+H9181)&lt;&gt;0,"a","b")</f>
        <v>#REF!</v>
      </c>
      <c r="C9181" s="54">
        <v>3</v>
      </c>
      <c r="D9181" s="54"/>
      <c r="F9181" s="127"/>
      <c r="G9181" s="108" t="s">
        <v>304</v>
      </c>
      <c r="H9181" s="574">
        <f t="shared" si="4271"/>
        <v>0</v>
      </c>
      <c r="I9181" s="564">
        <f t="shared" ref="I9181:K9181" si="4352">SUM(I9182:I9187)</f>
        <v>0</v>
      </c>
      <c r="J9181" s="564">
        <f t="shared" si="4352"/>
        <v>0</v>
      </c>
      <c r="K9181" s="564">
        <f t="shared" si="4352"/>
        <v>0</v>
      </c>
      <c r="L9181" s="564">
        <f t="shared" ref="L9181:N9181" si="4353">SUM(L9182:L9187)</f>
        <v>0</v>
      </c>
      <c r="M9181" s="564">
        <f t="shared" si="4353"/>
        <v>0</v>
      </c>
      <c r="N9181" s="159">
        <f t="shared" si="4353"/>
        <v>0</v>
      </c>
      <c r="O9181" s="60" t="s">
        <v>71</v>
      </c>
    </row>
    <row r="9182" spans="2:17" ht="20.25" customHeight="1">
      <c r="B9182" s="50" t="e">
        <f>IF((#REF!+#REF!+H9182)&lt;&gt;0,"a","b")</f>
        <v>#REF!</v>
      </c>
      <c r="C9182" s="54">
        <v>4</v>
      </c>
      <c r="D9182" s="54"/>
      <c r="F9182" s="127"/>
      <c r="G9182" s="93" t="s">
        <v>449</v>
      </c>
      <c r="H9182" s="575">
        <f t="shared" si="4271"/>
        <v>0</v>
      </c>
      <c r="I9182" s="555"/>
      <c r="J9182" s="555"/>
      <c r="K9182" s="555"/>
      <c r="L9182" s="555"/>
      <c r="M9182" s="555"/>
      <c r="N9182" s="153"/>
    </row>
    <row r="9183" spans="2:17" ht="20.25" customHeight="1">
      <c r="B9183" s="50" t="e">
        <f>IF((#REF!+#REF!+H9183)&lt;&gt;0,"a","b")</f>
        <v>#REF!</v>
      </c>
      <c r="C9183" s="54">
        <v>4</v>
      </c>
      <c r="D9183" s="54"/>
      <c r="F9183" s="127"/>
      <c r="G9183" s="93" t="s">
        <v>450</v>
      </c>
      <c r="H9183" s="575">
        <f t="shared" si="4271"/>
        <v>0</v>
      </c>
      <c r="I9183" s="555"/>
      <c r="J9183" s="555"/>
      <c r="K9183" s="555"/>
      <c r="L9183" s="555"/>
      <c r="M9183" s="555"/>
      <c r="N9183" s="153"/>
    </row>
    <row r="9184" spans="2:17" ht="20.25" customHeight="1">
      <c r="B9184" s="50" t="e">
        <f>IF((#REF!+#REF!+H9184)&lt;&gt;0,"a","b")</f>
        <v>#REF!</v>
      </c>
      <c r="C9184" s="54">
        <v>4</v>
      </c>
      <c r="D9184" s="54"/>
      <c r="F9184" s="127"/>
      <c r="G9184" s="93" t="s">
        <v>305</v>
      </c>
      <c r="H9184" s="575">
        <f t="shared" si="4271"/>
        <v>0</v>
      </c>
      <c r="I9184" s="555"/>
      <c r="J9184" s="555"/>
      <c r="K9184" s="555"/>
      <c r="L9184" s="555"/>
      <c r="M9184" s="555"/>
      <c r="N9184" s="153"/>
    </row>
    <row r="9185" spans="2:15" ht="20.25" customHeight="1">
      <c r="B9185" s="50" t="e">
        <f>IF((#REF!+#REF!+H9185)&lt;&gt;0,"a","b")</f>
        <v>#REF!</v>
      </c>
      <c r="C9185" s="54">
        <v>4</v>
      </c>
      <c r="D9185" s="54"/>
      <c r="F9185" s="127"/>
      <c r="G9185" s="93" t="s">
        <v>454</v>
      </c>
      <c r="H9185" s="575">
        <f t="shared" si="4271"/>
        <v>0</v>
      </c>
      <c r="I9185" s="555"/>
      <c r="J9185" s="555"/>
      <c r="K9185" s="555"/>
      <c r="L9185" s="555"/>
      <c r="M9185" s="555"/>
      <c r="N9185" s="153"/>
    </row>
    <row r="9186" spans="2:15" ht="20.25" customHeight="1">
      <c r="B9186" s="50" t="e">
        <f>IF((#REF!+#REF!+H9186)&lt;&gt;0,"a","b")</f>
        <v>#REF!</v>
      </c>
      <c r="C9186" s="54">
        <v>4</v>
      </c>
      <c r="D9186" s="54"/>
      <c r="F9186" s="127"/>
      <c r="G9186" s="93" t="s">
        <v>452</v>
      </c>
      <c r="H9186" s="575">
        <f t="shared" si="4271"/>
        <v>0</v>
      </c>
      <c r="I9186" s="555"/>
      <c r="J9186" s="555"/>
      <c r="K9186" s="555"/>
      <c r="L9186" s="555"/>
      <c r="M9186" s="555"/>
      <c r="N9186" s="153"/>
    </row>
    <row r="9187" spans="2:15" ht="20.25" customHeight="1">
      <c r="B9187" s="50" t="e">
        <f>IF((#REF!+#REF!+H9187)&lt;&gt;0,"a","b")</f>
        <v>#REF!</v>
      </c>
      <c r="C9187" s="54">
        <v>4</v>
      </c>
      <c r="D9187" s="54"/>
      <c r="F9187" s="127"/>
      <c r="G9187" s="93" t="s">
        <v>453</v>
      </c>
      <c r="H9187" s="575">
        <f t="shared" si="4271"/>
        <v>0</v>
      </c>
      <c r="I9187" s="555"/>
      <c r="J9187" s="555"/>
      <c r="K9187" s="555"/>
      <c r="L9187" s="555"/>
      <c r="M9187" s="555"/>
      <c r="N9187" s="153"/>
    </row>
    <row r="9188" spans="2:15" ht="20.25" customHeight="1">
      <c r="B9188" s="50" t="e">
        <f>IF((#REF!+#REF!+H9188)&lt;&gt;0,"a","b")</f>
        <v>#REF!</v>
      </c>
      <c r="C9188" s="54">
        <v>3</v>
      </c>
      <c r="D9188" s="54"/>
      <c r="F9188" s="89"/>
      <c r="G9188" s="108" t="s">
        <v>306</v>
      </c>
      <c r="H9188" s="576">
        <f t="shared" si="4271"/>
        <v>0</v>
      </c>
      <c r="I9188" s="562"/>
      <c r="J9188" s="562"/>
      <c r="K9188" s="562"/>
      <c r="L9188" s="562"/>
      <c r="M9188" s="562"/>
      <c r="N9188" s="166"/>
    </row>
    <row r="9189" spans="2:15" ht="20.25" customHeight="1">
      <c r="B9189" s="50" t="e">
        <f>IF((#REF!+#REF!+H9189)&lt;&gt;0,"a","b")</f>
        <v>#REF!</v>
      </c>
      <c r="C9189" s="54">
        <v>2</v>
      </c>
      <c r="D9189" s="68" t="s">
        <v>635</v>
      </c>
      <c r="F9189" s="89"/>
      <c r="G9189" s="117" t="s">
        <v>455</v>
      </c>
      <c r="H9189" s="572">
        <f t="shared" si="4271"/>
        <v>0</v>
      </c>
      <c r="I9189" s="573">
        <f t="shared" ref="I9189:K9189" si="4354">I9190+I9198</f>
        <v>0</v>
      </c>
      <c r="J9189" s="573">
        <f t="shared" si="4354"/>
        <v>0</v>
      </c>
      <c r="K9189" s="573">
        <f t="shared" si="4354"/>
        <v>0</v>
      </c>
      <c r="L9189" s="573">
        <f t="shared" ref="L9189:N9189" si="4355">L9190+L9198</f>
        <v>0</v>
      </c>
      <c r="M9189" s="573">
        <f t="shared" si="4355"/>
        <v>0</v>
      </c>
      <c r="N9189" s="149">
        <f t="shared" si="4355"/>
        <v>0</v>
      </c>
      <c r="O9189" s="60" t="s">
        <v>71</v>
      </c>
    </row>
    <row r="9190" spans="2:15" ht="20.25" customHeight="1">
      <c r="B9190" s="50" t="e">
        <f>IF((#REF!+#REF!+H9190)&lt;&gt;0,"a","b")</f>
        <v>#REF!</v>
      </c>
      <c r="C9190" s="54">
        <v>3</v>
      </c>
      <c r="D9190" s="54"/>
      <c r="F9190" s="89"/>
      <c r="G9190" s="108" t="s">
        <v>448</v>
      </c>
      <c r="H9190" s="574">
        <f t="shared" si="4271"/>
        <v>0</v>
      </c>
      <c r="I9190" s="564">
        <f t="shared" ref="I9190:K9190" si="4356">SUM(I9191:I9197)</f>
        <v>0</v>
      </c>
      <c r="J9190" s="564">
        <f t="shared" si="4356"/>
        <v>0</v>
      </c>
      <c r="K9190" s="564">
        <f t="shared" si="4356"/>
        <v>0</v>
      </c>
      <c r="L9190" s="564">
        <f t="shared" ref="L9190:N9190" si="4357">SUM(L9191:L9197)</f>
        <v>0</v>
      </c>
      <c r="M9190" s="564">
        <f t="shared" si="4357"/>
        <v>0</v>
      </c>
      <c r="N9190" s="159">
        <f t="shared" si="4357"/>
        <v>0</v>
      </c>
      <c r="O9190" s="60" t="s">
        <v>71</v>
      </c>
    </row>
    <row r="9191" spans="2:15" ht="20.25" customHeight="1">
      <c r="B9191" s="50" t="e">
        <f>IF((#REF!+#REF!+H9191)&lt;&gt;0,"a","b")</f>
        <v>#REF!</v>
      </c>
      <c r="C9191" s="54">
        <v>4</v>
      </c>
      <c r="D9191" s="54"/>
      <c r="F9191" s="89"/>
      <c r="G9191" s="93" t="s">
        <v>456</v>
      </c>
      <c r="H9191" s="575">
        <f t="shared" si="4271"/>
        <v>0</v>
      </c>
      <c r="I9191" s="555"/>
      <c r="J9191" s="555"/>
      <c r="K9191" s="555"/>
      <c r="L9191" s="555"/>
      <c r="M9191" s="555"/>
      <c r="N9191" s="153"/>
    </row>
    <row r="9192" spans="2:15" ht="20.25" customHeight="1">
      <c r="B9192" s="50" t="e">
        <f>IF((#REF!+#REF!+H9192)&lt;&gt;0,"a","b")</f>
        <v>#REF!</v>
      </c>
      <c r="C9192" s="54">
        <v>4</v>
      </c>
      <c r="D9192" s="54"/>
      <c r="F9192" s="89"/>
      <c r="G9192" s="93" t="s">
        <v>303</v>
      </c>
      <c r="H9192" s="575">
        <f t="shared" si="4271"/>
        <v>0</v>
      </c>
      <c r="I9192" s="555"/>
      <c r="J9192" s="555"/>
      <c r="K9192" s="555"/>
      <c r="L9192" s="555"/>
      <c r="M9192" s="555"/>
      <c r="N9192" s="153"/>
    </row>
    <row r="9193" spans="2:15" ht="20.25" customHeight="1">
      <c r="B9193" s="50" t="e">
        <f>IF((#REF!+#REF!+H9193)&lt;&gt;0,"a","b")</f>
        <v>#REF!</v>
      </c>
      <c r="C9193" s="54">
        <v>4</v>
      </c>
      <c r="D9193" s="54"/>
      <c r="F9193" s="89"/>
      <c r="G9193" s="93" t="s">
        <v>450</v>
      </c>
      <c r="H9193" s="575">
        <f t="shared" si="4271"/>
        <v>0</v>
      </c>
      <c r="I9193" s="555"/>
      <c r="J9193" s="555"/>
      <c r="K9193" s="555"/>
      <c r="L9193" s="555"/>
      <c r="M9193" s="555"/>
      <c r="N9193" s="153"/>
    </row>
    <row r="9194" spans="2:15" ht="30.75" customHeight="1">
      <c r="B9194" s="50" t="e">
        <f>IF((#REF!+#REF!+H9194)&lt;&gt;0,"a","b")</f>
        <v>#REF!</v>
      </c>
      <c r="C9194" s="54">
        <v>4</v>
      </c>
      <c r="D9194" s="54"/>
      <c r="F9194" s="89"/>
      <c r="G9194" s="93" t="s">
        <v>457</v>
      </c>
      <c r="H9194" s="575">
        <f t="shared" si="4271"/>
        <v>0</v>
      </c>
      <c r="I9194" s="555"/>
      <c r="J9194" s="555"/>
      <c r="K9194" s="555"/>
      <c r="L9194" s="555"/>
      <c r="M9194" s="555"/>
      <c r="N9194" s="153"/>
    </row>
    <row r="9195" spans="2:15" ht="20.25" customHeight="1">
      <c r="B9195" s="50" t="e">
        <f>IF((#REF!+#REF!+H9195)&lt;&gt;0,"a","b")</f>
        <v>#REF!</v>
      </c>
      <c r="C9195" s="54">
        <v>4</v>
      </c>
      <c r="D9195" s="54"/>
      <c r="F9195" s="89"/>
      <c r="G9195" s="93" t="s">
        <v>451</v>
      </c>
      <c r="H9195" s="575">
        <f t="shared" si="4271"/>
        <v>0</v>
      </c>
      <c r="I9195" s="555"/>
      <c r="J9195" s="555"/>
      <c r="K9195" s="555"/>
      <c r="L9195" s="555"/>
      <c r="M9195" s="555"/>
      <c r="N9195" s="153"/>
    </row>
    <row r="9196" spans="2:15" ht="20.25" customHeight="1">
      <c r="B9196" s="50" t="e">
        <f>IF((#REF!+#REF!+H9196)&lt;&gt;0,"a","b")</f>
        <v>#REF!</v>
      </c>
      <c r="C9196" s="54">
        <v>4</v>
      </c>
      <c r="D9196" s="54"/>
      <c r="F9196" s="89"/>
      <c r="G9196" s="93" t="s">
        <v>452</v>
      </c>
      <c r="H9196" s="575">
        <f t="shared" si="4271"/>
        <v>0</v>
      </c>
      <c r="I9196" s="555"/>
      <c r="J9196" s="555"/>
      <c r="K9196" s="555"/>
      <c r="L9196" s="555"/>
      <c r="M9196" s="555"/>
      <c r="N9196" s="153"/>
    </row>
    <row r="9197" spans="2:15" ht="20.25" customHeight="1">
      <c r="B9197" s="50" t="e">
        <f>IF((#REF!+#REF!+H9197)&lt;&gt;0,"a","b")</f>
        <v>#REF!</v>
      </c>
      <c r="C9197" s="54">
        <v>4</v>
      </c>
      <c r="D9197" s="54"/>
      <c r="F9197" s="89"/>
      <c r="G9197" s="93" t="s">
        <v>458</v>
      </c>
      <c r="H9197" s="575">
        <f t="shared" si="4271"/>
        <v>0</v>
      </c>
      <c r="I9197" s="562"/>
      <c r="J9197" s="562"/>
      <c r="K9197" s="562"/>
      <c r="L9197" s="562"/>
      <c r="M9197" s="562"/>
      <c r="N9197" s="166"/>
    </row>
    <row r="9198" spans="2:15" ht="20.25" customHeight="1">
      <c r="B9198" s="50" t="e">
        <f>IF((#REF!+#REF!+H9198)&lt;&gt;0,"a","b")</f>
        <v>#REF!</v>
      </c>
      <c r="C9198" s="54">
        <v>3</v>
      </c>
      <c r="D9198" s="54"/>
      <c r="F9198" s="89"/>
      <c r="G9198" s="108" t="s">
        <v>304</v>
      </c>
      <c r="H9198" s="574">
        <f t="shared" si="4271"/>
        <v>0</v>
      </c>
      <c r="I9198" s="564">
        <f t="shared" ref="I9198:K9198" si="4358">SUM(I9199:I9205)</f>
        <v>0</v>
      </c>
      <c r="J9198" s="564">
        <f t="shared" si="4358"/>
        <v>0</v>
      </c>
      <c r="K9198" s="564">
        <f t="shared" si="4358"/>
        <v>0</v>
      </c>
      <c r="L9198" s="564">
        <f t="shared" ref="L9198:N9198" si="4359">SUM(L9199:L9205)</f>
        <v>0</v>
      </c>
      <c r="M9198" s="564">
        <f t="shared" si="4359"/>
        <v>0</v>
      </c>
      <c r="N9198" s="159">
        <f t="shared" si="4359"/>
        <v>0</v>
      </c>
      <c r="O9198" s="60" t="s">
        <v>71</v>
      </c>
    </row>
    <row r="9199" spans="2:15" ht="20.25" customHeight="1">
      <c r="B9199" s="50" t="e">
        <f>IF((#REF!+#REF!+H9199)&lt;&gt;0,"a","b")</f>
        <v>#REF!</v>
      </c>
      <c r="C9199" s="54">
        <v>4</v>
      </c>
      <c r="D9199" s="54"/>
      <c r="F9199" s="89"/>
      <c r="G9199" s="93" t="s">
        <v>456</v>
      </c>
      <c r="H9199" s="575">
        <f t="shared" si="4271"/>
        <v>0</v>
      </c>
      <c r="I9199" s="555"/>
      <c r="J9199" s="555"/>
      <c r="K9199" s="555"/>
      <c r="L9199" s="555"/>
      <c r="M9199" s="555"/>
      <c r="N9199" s="153"/>
    </row>
    <row r="9200" spans="2:15" ht="20.25" customHeight="1">
      <c r="B9200" s="50" t="e">
        <f>IF((#REF!+#REF!+H9200)&lt;&gt;0,"a","b")</f>
        <v>#REF!</v>
      </c>
      <c r="C9200" s="54">
        <v>4</v>
      </c>
      <c r="D9200" s="54"/>
      <c r="F9200" s="89"/>
      <c r="G9200" s="93" t="s">
        <v>303</v>
      </c>
      <c r="H9200" s="575">
        <f t="shared" si="4271"/>
        <v>0</v>
      </c>
      <c r="I9200" s="555"/>
      <c r="J9200" s="555"/>
      <c r="K9200" s="555"/>
      <c r="L9200" s="555"/>
      <c r="M9200" s="555"/>
      <c r="N9200" s="153"/>
    </row>
    <row r="9201" spans="2:17" ht="20.25" customHeight="1">
      <c r="B9201" s="50" t="e">
        <f>IF((#REF!+#REF!+H9201)&lt;&gt;0,"a","b")</f>
        <v>#REF!</v>
      </c>
      <c r="C9201" s="54">
        <v>4</v>
      </c>
      <c r="D9201" s="54"/>
      <c r="F9201" s="89"/>
      <c r="G9201" s="93" t="s">
        <v>450</v>
      </c>
      <c r="H9201" s="575">
        <f t="shared" si="4271"/>
        <v>0</v>
      </c>
      <c r="I9201" s="555"/>
      <c r="J9201" s="555"/>
      <c r="K9201" s="555"/>
      <c r="L9201" s="555"/>
      <c r="M9201" s="555"/>
      <c r="N9201" s="153"/>
    </row>
    <row r="9202" spans="2:17" ht="30.75" customHeight="1">
      <c r="B9202" s="50" t="e">
        <f>IF((#REF!+#REF!+H9202)&lt;&gt;0,"a","b")</f>
        <v>#REF!</v>
      </c>
      <c r="C9202" s="54">
        <v>4</v>
      </c>
      <c r="D9202" s="54"/>
      <c r="F9202" s="89"/>
      <c r="G9202" s="93" t="s">
        <v>457</v>
      </c>
      <c r="H9202" s="575">
        <f t="shared" si="4271"/>
        <v>0</v>
      </c>
      <c r="I9202" s="555"/>
      <c r="J9202" s="555"/>
      <c r="K9202" s="555"/>
      <c r="L9202" s="555"/>
      <c r="M9202" s="555"/>
      <c r="N9202" s="153"/>
    </row>
    <row r="9203" spans="2:17" ht="20.25" customHeight="1">
      <c r="B9203" s="50" t="e">
        <f>IF((#REF!+#REF!+H9203)&lt;&gt;0,"a","b")</f>
        <v>#REF!</v>
      </c>
      <c r="C9203" s="54">
        <v>4</v>
      </c>
      <c r="D9203" s="54"/>
      <c r="F9203" s="89"/>
      <c r="G9203" s="93" t="s">
        <v>459</v>
      </c>
      <c r="H9203" s="575">
        <f t="shared" si="4271"/>
        <v>0</v>
      </c>
      <c r="I9203" s="555"/>
      <c r="J9203" s="555"/>
      <c r="K9203" s="555"/>
      <c r="L9203" s="555"/>
      <c r="M9203" s="555"/>
      <c r="N9203" s="153"/>
    </row>
    <row r="9204" spans="2:17" ht="20.25" customHeight="1">
      <c r="B9204" s="50" t="e">
        <f>IF((#REF!+#REF!+H9204)&lt;&gt;0,"a","b")</f>
        <v>#REF!</v>
      </c>
      <c r="C9204" s="54">
        <v>4</v>
      </c>
      <c r="D9204" s="54"/>
      <c r="F9204" s="89"/>
      <c r="G9204" s="93" t="s">
        <v>452</v>
      </c>
      <c r="H9204" s="575">
        <f t="shared" si="4271"/>
        <v>0</v>
      </c>
      <c r="I9204" s="555"/>
      <c r="J9204" s="555"/>
      <c r="K9204" s="555"/>
      <c r="L9204" s="555"/>
      <c r="M9204" s="555"/>
      <c r="N9204" s="153"/>
    </row>
    <row r="9205" spans="2:17" ht="21" customHeight="1">
      <c r="B9205" s="50" t="e">
        <f>IF((#REF!+#REF!+H9205)&lt;&gt;0,"a","b")</f>
        <v>#REF!</v>
      </c>
      <c r="C9205" s="54">
        <v>4</v>
      </c>
      <c r="D9205" s="54"/>
      <c r="F9205" s="89"/>
      <c r="G9205" s="93" t="s">
        <v>458</v>
      </c>
      <c r="H9205" s="575">
        <f t="shared" si="4271"/>
        <v>0</v>
      </c>
      <c r="I9205" s="555"/>
      <c r="J9205" s="555"/>
      <c r="K9205" s="555"/>
      <c r="L9205" s="555"/>
      <c r="M9205" s="555"/>
      <c r="N9205" s="153"/>
    </row>
    <row r="9206" spans="2:17" ht="63" customHeight="1">
      <c r="B9206" s="50" t="e">
        <f>IF((#REF!+#REF!+H9206)&lt;&gt;0,"a","b")</f>
        <v>#REF!</v>
      </c>
      <c r="C9206" s="54">
        <v>1</v>
      </c>
      <c r="D9206" s="68" t="s">
        <v>510</v>
      </c>
      <c r="E9206" s="45"/>
      <c r="F9206" s="377" t="s">
        <v>2307</v>
      </c>
      <c r="G9206" s="133" t="s">
        <v>2306</v>
      </c>
      <c r="H9206" s="370">
        <f>H9436+H9666+H9896</f>
        <v>0</v>
      </c>
      <c r="I9206" s="370">
        <f t="shared" ref="I9206:M9206" si="4360">I9436+I9666+I9896</f>
        <v>0</v>
      </c>
      <c r="J9206" s="370">
        <f t="shared" si="4360"/>
        <v>0</v>
      </c>
      <c r="K9206" s="370">
        <f t="shared" si="4360"/>
        <v>0</v>
      </c>
      <c r="L9206" s="370">
        <f t="shared" si="4360"/>
        <v>0</v>
      </c>
      <c r="M9206" s="370">
        <f t="shared" si="4360"/>
        <v>0</v>
      </c>
      <c r="N9206" s="160">
        <f t="shared" ref="N9206:N9215" si="4361">N9436+N9666+N9896</f>
        <v>0</v>
      </c>
      <c r="O9206" s="60" t="s">
        <v>71</v>
      </c>
      <c r="Q9206" s="55">
        <v>1</v>
      </c>
    </row>
    <row r="9207" spans="2:17" ht="21" customHeight="1">
      <c r="B9207" s="50" t="e">
        <f>IF((#REF!+#REF!+H9207)&lt;&gt;0,"a","b")</f>
        <v>#REF!</v>
      </c>
      <c r="C9207" s="54">
        <v>2</v>
      </c>
      <c r="D9207" s="68" t="s">
        <v>510</v>
      </c>
      <c r="F9207" s="123"/>
      <c r="G9207" s="124" t="s">
        <v>255</v>
      </c>
      <c r="H9207" s="370">
        <f t="shared" ref="H9207:M9207" si="4362">H9437+H9667+H9897</f>
        <v>0</v>
      </c>
      <c r="I9207" s="370">
        <f t="shared" si="4362"/>
        <v>0</v>
      </c>
      <c r="J9207" s="370">
        <f t="shared" si="4362"/>
        <v>0</v>
      </c>
      <c r="K9207" s="370">
        <f t="shared" si="4362"/>
        <v>0</v>
      </c>
      <c r="L9207" s="370">
        <f t="shared" si="4362"/>
        <v>0</v>
      </c>
      <c r="M9207" s="370">
        <f t="shared" si="4362"/>
        <v>0</v>
      </c>
      <c r="N9207" s="160">
        <f t="shared" si="4361"/>
        <v>0</v>
      </c>
    </row>
    <row r="9208" spans="2:17" ht="20.25" customHeight="1">
      <c r="B9208" s="50" t="e">
        <f>IF((#REF!+#REF!+H9208)&lt;&gt;0,"a","b")</f>
        <v>#REF!</v>
      </c>
      <c r="C9208" s="54">
        <v>2</v>
      </c>
      <c r="D9208" s="68" t="s">
        <v>510</v>
      </c>
      <c r="E9208" s="45"/>
      <c r="F9208" s="374"/>
      <c r="G9208" s="117" t="s">
        <v>256</v>
      </c>
      <c r="H9208" s="370">
        <f t="shared" ref="H9208:M9208" si="4363">H9438+H9668+H9898</f>
        <v>0</v>
      </c>
      <c r="I9208" s="370">
        <f t="shared" si="4363"/>
        <v>0</v>
      </c>
      <c r="J9208" s="370">
        <f t="shared" si="4363"/>
        <v>0</v>
      </c>
      <c r="K9208" s="370">
        <f t="shared" si="4363"/>
        <v>0</v>
      </c>
      <c r="L9208" s="370">
        <f t="shared" si="4363"/>
        <v>0</v>
      </c>
      <c r="M9208" s="370">
        <f t="shared" si="4363"/>
        <v>0</v>
      </c>
      <c r="N9208" s="160">
        <f t="shared" si="4361"/>
        <v>0</v>
      </c>
      <c r="O9208" s="60" t="s">
        <v>71</v>
      </c>
    </row>
    <row r="9209" spans="2:17" ht="20.25" customHeight="1">
      <c r="B9209" s="50" t="e">
        <f>IF((#REF!+#REF!+H9209)&lt;&gt;0,"a","b")</f>
        <v>#REF!</v>
      </c>
      <c r="C9209" s="54">
        <v>31</v>
      </c>
      <c r="D9209" s="68" t="s">
        <v>510</v>
      </c>
      <c r="F9209" s="89"/>
      <c r="G9209" s="90" t="s">
        <v>257</v>
      </c>
      <c r="H9209" s="370">
        <f t="shared" ref="H9209:M9209" si="4364">H9439+H9669+H9899</f>
        <v>0</v>
      </c>
      <c r="I9209" s="370">
        <f t="shared" si="4364"/>
        <v>0</v>
      </c>
      <c r="J9209" s="370">
        <f t="shared" si="4364"/>
        <v>0</v>
      </c>
      <c r="K9209" s="370">
        <f t="shared" si="4364"/>
        <v>0</v>
      </c>
      <c r="L9209" s="370">
        <f t="shared" si="4364"/>
        <v>0</v>
      </c>
      <c r="M9209" s="370">
        <f t="shared" si="4364"/>
        <v>0</v>
      </c>
      <c r="N9209" s="160">
        <f t="shared" si="4361"/>
        <v>0</v>
      </c>
      <c r="O9209" s="60" t="s">
        <v>71</v>
      </c>
    </row>
    <row r="9210" spans="2:17" ht="20.25" customHeight="1">
      <c r="B9210" s="50" t="e">
        <f>IF((#REF!+#REF!+H9210)&lt;&gt;0,"a","b")</f>
        <v>#REF!</v>
      </c>
      <c r="C9210" s="54">
        <v>4</v>
      </c>
      <c r="D9210" s="54" t="s">
        <v>510</v>
      </c>
      <c r="F9210" s="92"/>
      <c r="G9210" s="93" t="s">
        <v>258</v>
      </c>
      <c r="H9210" s="370">
        <f t="shared" ref="H9210:M9210" si="4365">H9440+H9670+H9900</f>
        <v>0</v>
      </c>
      <c r="I9210" s="370">
        <f t="shared" si="4365"/>
        <v>0</v>
      </c>
      <c r="J9210" s="370">
        <f t="shared" si="4365"/>
        <v>0</v>
      </c>
      <c r="K9210" s="370">
        <f t="shared" si="4365"/>
        <v>0</v>
      </c>
      <c r="L9210" s="370">
        <f t="shared" si="4365"/>
        <v>0</v>
      </c>
      <c r="M9210" s="370">
        <f t="shared" si="4365"/>
        <v>0</v>
      </c>
      <c r="N9210" s="160">
        <f t="shared" si="4361"/>
        <v>0</v>
      </c>
      <c r="O9210" s="60" t="s">
        <v>71</v>
      </c>
    </row>
    <row r="9211" spans="2:17" ht="20.25" customHeight="1">
      <c r="B9211" s="50" t="e">
        <f>IF((#REF!+#REF!+H9211)&lt;&gt;0,"a","b")</f>
        <v>#REF!</v>
      </c>
      <c r="C9211" s="54">
        <v>5</v>
      </c>
      <c r="D9211" s="54" t="s">
        <v>510</v>
      </c>
      <c r="F9211" s="89"/>
      <c r="G9211" s="95" t="s">
        <v>259</v>
      </c>
      <c r="H9211" s="370">
        <f t="shared" ref="H9211:M9211" si="4366">H9441+H9671+H9901</f>
        <v>0</v>
      </c>
      <c r="I9211" s="370">
        <f t="shared" si="4366"/>
        <v>0</v>
      </c>
      <c r="J9211" s="370">
        <f t="shared" si="4366"/>
        <v>0</v>
      </c>
      <c r="K9211" s="370">
        <f t="shared" si="4366"/>
        <v>0</v>
      </c>
      <c r="L9211" s="370">
        <f t="shared" si="4366"/>
        <v>0</v>
      </c>
      <c r="M9211" s="370">
        <f t="shared" si="4366"/>
        <v>0</v>
      </c>
      <c r="N9211" s="160">
        <f t="shared" si="4361"/>
        <v>0</v>
      </c>
      <c r="O9211" s="60" t="s">
        <v>71</v>
      </c>
    </row>
    <row r="9212" spans="2:17" ht="20.25" customHeight="1">
      <c r="B9212" s="50" t="e">
        <f>IF((#REF!+#REF!+H9212)&lt;&gt;0,"a","b")</f>
        <v>#REF!</v>
      </c>
      <c r="C9212" s="54">
        <v>6</v>
      </c>
      <c r="D9212" s="54" t="s">
        <v>510</v>
      </c>
      <c r="F9212" s="89"/>
      <c r="G9212" s="97" t="s">
        <v>260</v>
      </c>
      <c r="H9212" s="370">
        <f t="shared" ref="H9212:M9212" si="4367">H9442+H9672+H9902</f>
        <v>0</v>
      </c>
      <c r="I9212" s="370">
        <f t="shared" si="4367"/>
        <v>0</v>
      </c>
      <c r="J9212" s="370">
        <f t="shared" si="4367"/>
        <v>0</v>
      </c>
      <c r="K9212" s="370">
        <f t="shared" si="4367"/>
        <v>0</v>
      </c>
      <c r="L9212" s="370">
        <f t="shared" si="4367"/>
        <v>0</v>
      </c>
      <c r="M9212" s="370">
        <f t="shared" si="4367"/>
        <v>0</v>
      </c>
      <c r="N9212" s="160">
        <f t="shared" si="4361"/>
        <v>0</v>
      </c>
    </row>
    <row r="9213" spans="2:17" ht="20.25" customHeight="1">
      <c r="B9213" s="50" t="e">
        <f>IF((#REF!+#REF!+H9213)&lt;&gt;0,"a","b")</f>
        <v>#REF!</v>
      </c>
      <c r="C9213" s="54">
        <v>6</v>
      </c>
      <c r="D9213" s="54" t="s">
        <v>510</v>
      </c>
      <c r="F9213" s="89"/>
      <c r="G9213" s="97" t="s">
        <v>261</v>
      </c>
      <c r="H9213" s="370">
        <f t="shared" ref="H9213:M9213" si="4368">H9443+H9673+H9903</f>
        <v>0</v>
      </c>
      <c r="I9213" s="370">
        <f t="shared" si="4368"/>
        <v>0</v>
      </c>
      <c r="J9213" s="370">
        <f t="shared" si="4368"/>
        <v>0</v>
      </c>
      <c r="K9213" s="370">
        <f t="shared" si="4368"/>
        <v>0</v>
      </c>
      <c r="L9213" s="370">
        <f t="shared" si="4368"/>
        <v>0</v>
      </c>
      <c r="M9213" s="370">
        <f t="shared" si="4368"/>
        <v>0</v>
      </c>
      <c r="N9213" s="160">
        <f t="shared" si="4361"/>
        <v>0</v>
      </c>
    </row>
    <row r="9214" spans="2:17" ht="20.25" customHeight="1">
      <c r="B9214" s="50" t="e">
        <f>IF((#REF!+#REF!+H9214)&lt;&gt;0,"a","b")</f>
        <v>#REF!</v>
      </c>
      <c r="C9214" s="54">
        <v>6</v>
      </c>
      <c r="D9214" s="54" t="s">
        <v>510</v>
      </c>
      <c r="F9214" s="89"/>
      <c r="G9214" s="97" t="s">
        <v>262</v>
      </c>
      <c r="H9214" s="370">
        <f t="shared" ref="H9214:M9214" si="4369">H9444+H9674+H9904</f>
        <v>0</v>
      </c>
      <c r="I9214" s="370">
        <f t="shared" si="4369"/>
        <v>0</v>
      </c>
      <c r="J9214" s="370">
        <f t="shared" si="4369"/>
        <v>0</v>
      </c>
      <c r="K9214" s="370">
        <f t="shared" si="4369"/>
        <v>0</v>
      </c>
      <c r="L9214" s="370">
        <f t="shared" si="4369"/>
        <v>0</v>
      </c>
      <c r="M9214" s="370">
        <f t="shared" si="4369"/>
        <v>0</v>
      </c>
      <c r="N9214" s="160">
        <f t="shared" si="4361"/>
        <v>0</v>
      </c>
    </row>
    <row r="9215" spans="2:17" ht="20.25" customHeight="1">
      <c r="B9215" s="50" t="e">
        <f>IF((#REF!+#REF!+H9215)&lt;&gt;0,"a","b")</f>
        <v>#REF!</v>
      </c>
      <c r="C9215" s="54">
        <v>6</v>
      </c>
      <c r="D9215" s="54" t="s">
        <v>510</v>
      </c>
      <c r="F9215" s="89"/>
      <c r="G9215" s="97" t="s">
        <v>263</v>
      </c>
      <c r="H9215" s="370">
        <f t="shared" ref="H9215:M9215" si="4370">H9445+H9675+H9905</f>
        <v>0</v>
      </c>
      <c r="I9215" s="370">
        <f t="shared" si="4370"/>
        <v>0</v>
      </c>
      <c r="J9215" s="370">
        <f t="shared" si="4370"/>
        <v>0</v>
      </c>
      <c r="K9215" s="370">
        <f t="shared" si="4370"/>
        <v>0</v>
      </c>
      <c r="L9215" s="370">
        <f t="shared" si="4370"/>
        <v>0</v>
      </c>
      <c r="M9215" s="370">
        <f t="shared" si="4370"/>
        <v>0</v>
      </c>
      <c r="N9215" s="160">
        <f t="shared" si="4361"/>
        <v>0</v>
      </c>
    </row>
    <row r="9216" spans="2:17" ht="20.25" customHeight="1">
      <c r="B9216" s="50" t="e">
        <f>IF((#REF!+#REF!+H9216)&lt;&gt;0,"a","b")</f>
        <v>#REF!</v>
      </c>
      <c r="C9216" s="54">
        <v>6</v>
      </c>
      <c r="D9216" s="54" t="s">
        <v>510</v>
      </c>
      <c r="F9216" s="89"/>
      <c r="G9216" s="97" t="s">
        <v>264</v>
      </c>
      <c r="H9216" s="370">
        <f t="shared" ref="H9216:M9216" si="4371">H9446+H9676+H9906</f>
        <v>0</v>
      </c>
      <c r="I9216" s="370">
        <f t="shared" si="4371"/>
        <v>0</v>
      </c>
      <c r="J9216" s="370">
        <f t="shared" si="4371"/>
        <v>0</v>
      </c>
      <c r="K9216" s="370">
        <f t="shared" si="4371"/>
        <v>0</v>
      </c>
      <c r="L9216" s="370">
        <f t="shared" si="4371"/>
        <v>0</v>
      </c>
      <c r="M9216" s="370">
        <f t="shared" si="4371"/>
        <v>0</v>
      </c>
      <c r="N9216" s="160">
        <f t="shared" ref="N9216:N9225" si="4372">N9446+N9676+N9906</f>
        <v>0</v>
      </c>
    </row>
    <row r="9217" spans="2:15" ht="20.25" customHeight="1">
      <c r="B9217" s="50" t="e">
        <f>IF((#REF!+#REF!+H9217)&lt;&gt;0,"a","b")</f>
        <v>#REF!</v>
      </c>
      <c r="C9217" s="54">
        <v>6</v>
      </c>
      <c r="D9217" s="54" t="s">
        <v>510</v>
      </c>
      <c r="F9217" s="89"/>
      <c r="G9217" s="97" t="s">
        <v>265</v>
      </c>
      <c r="H9217" s="370">
        <f t="shared" ref="H9217:M9217" si="4373">H9447+H9677+H9907</f>
        <v>0</v>
      </c>
      <c r="I9217" s="370">
        <f t="shared" si="4373"/>
        <v>0</v>
      </c>
      <c r="J9217" s="370">
        <f t="shared" si="4373"/>
        <v>0</v>
      </c>
      <c r="K9217" s="370">
        <f t="shared" si="4373"/>
        <v>0</v>
      </c>
      <c r="L9217" s="370">
        <f t="shared" si="4373"/>
        <v>0</v>
      </c>
      <c r="M9217" s="370">
        <f t="shared" si="4373"/>
        <v>0</v>
      </c>
      <c r="N9217" s="160">
        <f t="shared" si="4372"/>
        <v>0</v>
      </c>
    </row>
    <row r="9218" spans="2:15" ht="20.25" customHeight="1">
      <c r="B9218" s="50" t="e">
        <f>IF((#REF!+#REF!+H9218)&lt;&gt;0,"a","b")</f>
        <v>#REF!</v>
      </c>
      <c r="C9218" s="54">
        <v>5</v>
      </c>
      <c r="D9218" s="54" t="s">
        <v>510</v>
      </c>
      <c r="F9218" s="89"/>
      <c r="G9218" s="95" t="s">
        <v>266</v>
      </c>
      <c r="H9218" s="370">
        <f t="shared" ref="H9218:M9218" si="4374">H9448+H9678+H9908</f>
        <v>0</v>
      </c>
      <c r="I9218" s="370">
        <f t="shared" si="4374"/>
        <v>0</v>
      </c>
      <c r="J9218" s="370">
        <f t="shared" si="4374"/>
        <v>0</v>
      </c>
      <c r="K9218" s="370">
        <f t="shared" si="4374"/>
        <v>0</v>
      </c>
      <c r="L9218" s="370">
        <f t="shared" si="4374"/>
        <v>0</v>
      </c>
      <c r="M9218" s="370">
        <f t="shared" si="4374"/>
        <v>0</v>
      </c>
      <c r="N9218" s="160">
        <f t="shared" si="4372"/>
        <v>0</v>
      </c>
    </row>
    <row r="9219" spans="2:15" ht="20.25" customHeight="1">
      <c r="B9219" s="50" t="e">
        <f>IF((#REF!+#REF!+H9219)&lt;&gt;0,"a","b")</f>
        <v>#REF!</v>
      </c>
      <c r="C9219" s="54">
        <v>4</v>
      </c>
      <c r="D9219" s="54" t="s">
        <v>510</v>
      </c>
      <c r="F9219" s="89"/>
      <c r="G9219" s="93" t="s">
        <v>267</v>
      </c>
      <c r="H9219" s="370">
        <f t="shared" ref="H9219:M9219" si="4375">H9449+H9679+H9909</f>
        <v>0</v>
      </c>
      <c r="I9219" s="370">
        <f t="shared" si="4375"/>
        <v>0</v>
      </c>
      <c r="J9219" s="370">
        <f t="shared" si="4375"/>
        <v>0</v>
      </c>
      <c r="K9219" s="370">
        <f t="shared" si="4375"/>
        <v>0</v>
      </c>
      <c r="L9219" s="370">
        <f t="shared" si="4375"/>
        <v>0</v>
      </c>
      <c r="M9219" s="370">
        <f t="shared" si="4375"/>
        <v>0</v>
      </c>
      <c r="N9219" s="160">
        <f t="shared" si="4372"/>
        <v>0</v>
      </c>
    </row>
    <row r="9220" spans="2:15" ht="20.25" customHeight="1">
      <c r="B9220" s="50" t="e">
        <f>IF((#REF!+#REF!+H9220)&lt;&gt;0,"a","b")</f>
        <v>#REF!</v>
      </c>
      <c r="C9220" s="54">
        <v>3</v>
      </c>
      <c r="D9220" s="54" t="s">
        <v>510</v>
      </c>
      <c r="F9220" s="89"/>
      <c r="G9220" s="90" t="s">
        <v>268</v>
      </c>
      <c r="H9220" s="370">
        <f t="shared" ref="H9220:M9220" si="4376">H9450+H9680+H9910</f>
        <v>0</v>
      </c>
      <c r="I9220" s="370">
        <f t="shared" si="4376"/>
        <v>0</v>
      </c>
      <c r="J9220" s="370">
        <f t="shared" si="4376"/>
        <v>0</v>
      </c>
      <c r="K9220" s="370">
        <f t="shared" si="4376"/>
        <v>0</v>
      </c>
      <c r="L9220" s="370">
        <f t="shared" si="4376"/>
        <v>0</v>
      </c>
      <c r="M9220" s="370">
        <f t="shared" si="4376"/>
        <v>0</v>
      </c>
      <c r="N9220" s="160">
        <f t="shared" si="4372"/>
        <v>0</v>
      </c>
      <c r="O9220" s="60" t="s">
        <v>71</v>
      </c>
    </row>
    <row r="9221" spans="2:15" ht="20.25" customHeight="1">
      <c r="B9221" s="50" t="e">
        <f>IF((#REF!+#REF!+H9221)&lt;&gt;0,"a","b")</f>
        <v>#REF!</v>
      </c>
      <c r="C9221" s="54">
        <v>4</v>
      </c>
      <c r="D9221" s="54" t="s">
        <v>510</v>
      </c>
      <c r="F9221" s="89"/>
      <c r="G9221" s="93" t="s">
        <v>269</v>
      </c>
      <c r="H9221" s="370">
        <f t="shared" ref="H9221:M9221" si="4377">H9451+H9681+H9911</f>
        <v>0</v>
      </c>
      <c r="I9221" s="370">
        <f t="shared" si="4377"/>
        <v>0</v>
      </c>
      <c r="J9221" s="370">
        <f t="shared" si="4377"/>
        <v>0</v>
      </c>
      <c r="K9221" s="370">
        <f t="shared" si="4377"/>
        <v>0</v>
      </c>
      <c r="L9221" s="370">
        <f t="shared" si="4377"/>
        <v>0</v>
      </c>
      <c r="M9221" s="370">
        <f t="shared" si="4377"/>
        <v>0</v>
      </c>
      <c r="N9221" s="160">
        <f t="shared" si="4372"/>
        <v>0</v>
      </c>
    </row>
    <row r="9222" spans="2:15" ht="20.25" customHeight="1">
      <c r="B9222" s="50" t="e">
        <f>IF((#REF!+#REF!+H9222)&lt;&gt;0,"a","b")</f>
        <v>#REF!</v>
      </c>
      <c r="C9222" s="54">
        <v>4</v>
      </c>
      <c r="D9222" s="54" t="s">
        <v>510</v>
      </c>
      <c r="F9222" s="89"/>
      <c r="G9222" s="93" t="s">
        <v>270</v>
      </c>
      <c r="H9222" s="370">
        <f t="shared" ref="H9222:M9222" si="4378">H9452+H9682+H9912</f>
        <v>0</v>
      </c>
      <c r="I9222" s="370">
        <f t="shared" si="4378"/>
        <v>0</v>
      </c>
      <c r="J9222" s="370">
        <f t="shared" si="4378"/>
        <v>0</v>
      </c>
      <c r="K9222" s="370">
        <f t="shared" si="4378"/>
        <v>0</v>
      </c>
      <c r="L9222" s="370">
        <f t="shared" si="4378"/>
        <v>0</v>
      </c>
      <c r="M9222" s="370">
        <f t="shared" si="4378"/>
        <v>0</v>
      </c>
      <c r="N9222" s="160">
        <f t="shared" si="4372"/>
        <v>0</v>
      </c>
      <c r="O9222" s="60" t="s">
        <v>71</v>
      </c>
    </row>
    <row r="9223" spans="2:15" ht="20.25" customHeight="1">
      <c r="B9223" s="50" t="e">
        <f>IF((#REF!+#REF!+H9223)&lt;&gt;0,"a","b")</f>
        <v>#REF!</v>
      </c>
      <c r="C9223" s="54">
        <v>5</v>
      </c>
      <c r="D9223" s="54" t="s">
        <v>510</v>
      </c>
      <c r="F9223" s="89"/>
      <c r="G9223" s="95" t="s">
        <v>271</v>
      </c>
      <c r="H9223" s="370">
        <f t="shared" ref="H9223:M9223" si="4379">H9453+H9683+H9913</f>
        <v>0</v>
      </c>
      <c r="I9223" s="370">
        <f t="shared" si="4379"/>
        <v>0</v>
      </c>
      <c r="J9223" s="370">
        <f t="shared" si="4379"/>
        <v>0</v>
      </c>
      <c r="K9223" s="370">
        <f t="shared" si="4379"/>
        <v>0</v>
      </c>
      <c r="L9223" s="370">
        <f t="shared" si="4379"/>
        <v>0</v>
      </c>
      <c r="M9223" s="370">
        <f t="shared" si="4379"/>
        <v>0</v>
      </c>
      <c r="N9223" s="160">
        <f t="shared" si="4372"/>
        <v>0</v>
      </c>
    </row>
    <row r="9224" spans="2:15" ht="20.25" customHeight="1">
      <c r="B9224" s="50" t="e">
        <f>IF((#REF!+#REF!+H9224)&lt;&gt;0,"a","b")</f>
        <v>#REF!</v>
      </c>
      <c r="C9224" s="54">
        <v>5</v>
      </c>
      <c r="D9224" s="54" t="s">
        <v>510</v>
      </c>
      <c r="F9224" s="89"/>
      <c r="G9224" s="95" t="s">
        <v>272</v>
      </c>
      <c r="H9224" s="370">
        <f t="shared" ref="H9224:M9224" si="4380">H9454+H9684+H9914</f>
        <v>0</v>
      </c>
      <c r="I9224" s="370">
        <f t="shared" si="4380"/>
        <v>0</v>
      </c>
      <c r="J9224" s="370">
        <f t="shared" si="4380"/>
        <v>0</v>
      </c>
      <c r="K9224" s="370">
        <f t="shared" si="4380"/>
        <v>0</v>
      </c>
      <c r="L9224" s="370">
        <f t="shared" si="4380"/>
        <v>0</v>
      </c>
      <c r="M9224" s="370">
        <f t="shared" si="4380"/>
        <v>0</v>
      </c>
      <c r="N9224" s="160">
        <f t="shared" si="4372"/>
        <v>0</v>
      </c>
    </row>
    <row r="9225" spans="2:15" ht="20.25" customHeight="1">
      <c r="B9225" s="50" t="e">
        <f>IF((#REF!+#REF!+H9225)&lt;&gt;0,"a","b")</f>
        <v>#REF!</v>
      </c>
      <c r="C9225" s="54">
        <v>4</v>
      </c>
      <c r="D9225" s="54" t="s">
        <v>510</v>
      </c>
      <c r="F9225" s="89"/>
      <c r="G9225" s="93" t="s">
        <v>273</v>
      </c>
      <c r="H9225" s="370">
        <f t="shared" ref="H9225:M9225" si="4381">H9455+H9685+H9915</f>
        <v>0</v>
      </c>
      <c r="I9225" s="370">
        <f t="shared" si="4381"/>
        <v>0</v>
      </c>
      <c r="J9225" s="370">
        <f t="shared" si="4381"/>
        <v>0</v>
      </c>
      <c r="K9225" s="370">
        <f t="shared" si="4381"/>
        <v>0</v>
      </c>
      <c r="L9225" s="370">
        <f t="shared" si="4381"/>
        <v>0</v>
      </c>
      <c r="M9225" s="370">
        <f t="shared" si="4381"/>
        <v>0</v>
      </c>
      <c r="N9225" s="160">
        <f t="shared" si="4372"/>
        <v>0</v>
      </c>
      <c r="O9225" s="60" t="s">
        <v>71</v>
      </c>
    </row>
    <row r="9226" spans="2:15" ht="42.75" customHeight="1">
      <c r="B9226" s="50" t="e">
        <f>IF((#REF!+#REF!+H9226)&lt;&gt;0,"a","b")</f>
        <v>#REF!</v>
      </c>
      <c r="C9226" s="54">
        <v>5</v>
      </c>
      <c r="D9226" s="54" t="s">
        <v>510</v>
      </c>
      <c r="F9226" s="89"/>
      <c r="G9226" s="95" t="s">
        <v>322</v>
      </c>
      <c r="H9226" s="370">
        <f t="shared" ref="H9226:M9226" si="4382">H9456+H9686+H9916</f>
        <v>0</v>
      </c>
      <c r="I9226" s="370">
        <f t="shared" si="4382"/>
        <v>0</v>
      </c>
      <c r="J9226" s="370">
        <f t="shared" si="4382"/>
        <v>0</v>
      </c>
      <c r="K9226" s="370">
        <f t="shared" si="4382"/>
        <v>0</v>
      </c>
      <c r="L9226" s="370">
        <f t="shared" si="4382"/>
        <v>0</v>
      </c>
      <c r="M9226" s="370">
        <f t="shared" si="4382"/>
        <v>0</v>
      </c>
      <c r="N9226" s="160">
        <f t="shared" ref="N9226:N9235" si="4383">N9456+N9686+N9916</f>
        <v>0</v>
      </c>
    </row>
    <row r="9227" spans="2:15" ht="30.75" customHeight="1">
      <c r="B9227" s="50" t="e">
        <f>IF((#REF!+#REF!+H9227)&lt;&gt;0,"a","b")</f>
        <v>#REF!</v>
      </c>
      <c r="C9227" s="54">
        <v>5</v>
      </c>
      <c r="D9227" s="54" t="s">
        <v>510</v>
      </c>
      <c r="F9227" s="89"/>
      <c r="G9227" s="111" t="s">
        <v>289</v>
      </c>
      <c r="H9227" s="370">
        <f t="shared" ref="H9227:M9227" si="4384">H9457+H9687+H9917</f>
        <v>0</v>
      </c>
      <c r="I9227" s="370">
        <f t="shared" si="4384"/>
        <v>0</v>
      </c>
      <c r="J9227" s="370">
        <f t="shared" si="4384"/>
        <v>0</v>
      </c>
      <c r="K9227" s="370">
        <f t="shared" si="4384"/>
        <v>0</v>
      </c>
      <c r="L9227" s="370">
        <f t="shared" si="4384"/>
        <v>0</v>
      </c>
      <c r="M9227" s="370">
        <f t="shared" si="4384"/>
        <v>0</v>
      </c>
      <c r="N9227" s="160">
        <f t="shared" si="4383"/>
        <v>0</v>
      </c>
    </row>
    <row r="9228" spans="2:15" ht="60.75" customHeight="1">
      <c r="B9228" s="50" t="e">
        <f>IF((#REF!+#REF!+H9228)&lt;&gt;0,"a","b")</f>
        <v>#REF!</v>
      </c>
      <c r="C9228" s="54">
        <v>5</v>
      </c>
      <c r="D9228" s="54" t="s">
        <v>510</v>
      </c>
      <c r="F9228" s="89"/>
      <c r="G9228" s="111" t="s">
        <v>323</v>
      </c>
      <c r="H9228" s="370">
        <f t="shared" ref="H9228:M9228" si="4385">H9458+H9688+H9918</f>
        <v>0</v>
      </c>
      <c r="I9228" s="370">
        <f t="shared" si="4385"/>
        <v>0</v>
      </c>
      <c r="J9228" s="370">
        <f t="shared" si="4385"/>
        <v>0</v>
      </c>
      <c r="K9228" s="370">
        <f t="shared" si="4385"/>
        <v>0</v>
      </c>
      <c r="L9228" s="370">
        <f t="shared" si="4385"/>
        <v>0</v>
      </c>
      <c r="M9228" s="370">
        <f t="shared" si="4385"/>
        <v>0</v>
      </c>
      <c r="N9228" s="160">
        <f t="shared" si="4383"/>
        <v>0</v>
      </c>
    </row>
    <row r="9229" spans="2:15" ht="30.75" customHeight="1">
      <c r="B9229" s="50" t="e">
        <f>IF((#REF!+#REF!+H9229)&lt;&gt;0,"a","b")</f>
        <v>#REF!</v>
      </c>
      <c r="C9229" s="54">
        <v>5</v>
      </c>
      <c r="D9229" s="54" t="s">
        <v>510</v>
      </c>
      <c r="F9229" s="89"/>
      <c r="G9229" s="95" t="s">
        <v>288</v>
      </c>
      <c r="H9229" s="370">
        <f t="shared" ref="H9229:M9229" si="4386">H9459+H9689+H9919</f>
        <v>0</v>
      </c>
      <c r="I9229" s="370">
        <f t="shared" si="4386"/>
        <v>0</v>
      </c>
      <c r="J9229" s="370">
        <f t="shared" si="4386"/>
        <v>0</v>
      </c>
      <c r="K9229" s="370">
        <f t="shared" si="4386"/>
        <v>0</v>
      </c>
      <c r="L9229" s="370">
        <f t="shared" si="4386"/>
        <v>0</v>
      </c>
      <c r="M9229" s="370">
        <f t="shared" si="4386"/>
        <v>0</v>
      </c>
      <c r="N9229" s="160">
        <f t="shared" si="4383"/>
        <v>0</v>
      </c>
      <c r="O9229" s="60" t="s">
        <v>71</v>
      </c>
    </row>
    <row r="9230" spans="2:15" ht="20.25" customHeight="1">
      <c r="B9230" s="50" t="e">
        <f>IF((#REF!+#REF!+H9230)&lt;&gt;0,"a","b")</f>
        <v>#REF!</v>
      </c>
      <c r="C9230" s="54">
        <v>6</v>
      </c>
      <c r="D9230" s="54" t="s">
        <v>510</v>
      </c>
      <c r="F9230" s="89"/>
      <c r="G9230" s="97" t="s">
        <v>274</v>
      </c>
      <c r="H9230" s="370">
        <f t="shared" ref="H9230:M9230" si="4387">H9460+H9690+H9920</f>
        <v>0</v>
      </c>
      <c r="I9230" s="370">
        <f t="shared" si="4387"/>
        <v>0</v>
      </c>
      <c r="J9230" s="370">
        <f t="shared" si="4387"/>
        <v>0</v>
      </c>
      <c r="K9230" s="370">
        <f t="shared" si="4387"/>
        <v>0</v>
      </c>
      <c r="L9230" s="370">
        <f t="shared" si="4387"/>
        <v>0</v>
      </c>
      <c r="M9230" s="370">
        <f t="shared" si="4387"/>
        <v>0</v>
      </c>
      <c r="N9230" s="160">
        <f t="shared" si="4383"/>
        <v>0</v>
      </c>
    </row>
    <row r="9231" spans="2:15" ht="20.25" customHeight="1">
      <c r="B9231" s="50" t="e">
        <f>IF((#REF!+#REF!+H9231)&lt;&gt;0,"a","b")</f>
        <v>#REF!</v>
      </c>
      <c r="C9231" s="54">
        <v>6</v>
      </c>
      <c r="D9231" s="54" t="s">
        <v>510</v>
      </c>
      <c r="F9231" s="89"/>
      <c r="G9231" s="97" t="s">
        <v>275</v>
      </c>
      <c r="H9231" s="370">
        <f t="shared" ref="H9231:M9231" si="4388">H9461+H9691+H9921</f>
        <v>0</v>
      </c>
      <c r="I9231" s="370">
        <f t="shared" si="4388"/>
        <v>0</v>
      </c>
      <c r="J9231" s="370">
        <f t="shared" si="4388"/>
        <v>0</v>
      </c>
      <c r="K9231" s="370">
        <f t="shared" si="4388"/>
        <v>0</v>
      </c>
      <c r="L9231" s="370">
        <f t="shared" si="4388"/>
        <v>0</v>
      </c>
      <c r="M9231" s="370">
        <f t="shared" si="4388"/>
        <v>0</v>
      </c>
      <c r="N9231" s="160">
        <f t="shared" si="4383"/>
        <v>0</v>
      </c>
    </row>
    <row r="9232" spans="2:15" ht="20.25" customHeight="1">
      <c r="B9232" s="50" t="e">
        <f>IF((#REF!+#REF!+H9232)&lt;&gt;0,"a","b")</f>
        <v>#REF!</v>
      </c>
      <c r="C9232" s="54">
        <v>6</v>
      </c>
      <c r="D9232" s="54" t="s">
        <v>510</v>
      </c>
      <c r="F9232" s="89"/>
      <c r="G9232" s="97" t="s">
        <v>276</v>
      </c>
      <c r="H9232" s="370">
        <f t="shared" ref="H9232:M9232" si="4389">H9462+H9692+H9922</f>
        <v>0</v>
      </c>
      <c r="I9232" s="370">
        <f t="shared" si="4389"/>
        <v>0</v>
      </c>
      <c r="J9232" s="370">
        <f t="shared" si="4389"/>
        <v>0</v>
      </c>
      <c r="K9232" s="370">
        <f t="shared" si="4389"/>
        <v>0</v>
      </c>
      <c r="L9232" s="370">
        <f t="shared" si="4389"/>
        <v>0</v>
      </c>
      <c r="M9232" s="370">
        <f t="shared" si="4389"/>
        <v>0</v>
      </c>
      <c r="N9232" s="160">
        <f t="shared" si="4383"/>
        <v>0</v>
      </c>
    </row>
    <row r="9233" spans="2:15" ht="20.25" customHeight="1">
      <c r="B9233" s="50" t="e">
        <f>IF((#REF!+#REF!+H9233)&lt;&gt;0,"a","b")</f>
        <v>#REF!</v>
      </c>
      <c r="C9233" s="54">
        <v>6</v>
      </c>
      <c r="D9233" s="54" t="s">
        <v>510</v>
      </c>
      <c r="F9233" s="89"/>
      <c r="G9233" s="97" t="s">
        <v>277</v>
      </c>
      <c r="H9233" s="370">
        <f t="shared" ref="H9233:M9233" si="4390">H9463+H9693+H9923</f>
        <v>0</v>
      </c>
      <c r="I9233" s="370">
        <f t="shared" si="4390"/>
        <v>0</v>
      </c>
      <c r="J9233" s="370">
        <f t="shared" si="4390"/>
        <v>0</v>
      </c>
      <c r="K9233" s="370">
        <f t="shared" si="4390"/>
        <v>0</v>
      </c>
      <c r="L9233" s="370">
        <f t="shared" si="4390"/>
        <v>0</v>
      </c>
      <c r="M9233" s="370">
        <f t="shared" si="4390"/>
        <v>0</v>
      </c>
      <c r="N9233" s="160">
        <f t="shared" si="4383"/>
        <v>0</v>
      </c>
    </row>
    <row r="9234" spans="2:15" ht="20.25" customHeight="1">
      <c r="B9234" s="50" t="e">
        <f>IF((#REF!+#REF!+H9234)&lt;&gt;0,"a","b")</f>
        <v>#REF!</v>
      </c>
      <c r="C9234" s="54">
        <v>6</v>
      </c>
      <c r="D9234" s="54" t="s">
        <v>510</v>
      </c>
      <c r="F9234" s="89"/>
      <c r="G9234" s="97" t="s">
        <v>278</v>
      </c>
      <c r="H9234" s="370">
        <f t="shared" ref="H9234:M9234" si="4391">H9464+H9694+H9924</f>
        <v>0</v>
      </c>
      <c r="I9234" s="370">
        <f t="shared" si="4391"/>
        <v>0</v>
      </c>
      <c r="J9234" s="370">
        <f t="shared" si="4391"/>
        <v>0</v>
      </c>
      <c r="K9234" s="370">
        <f t="shared" si="4391"/>
        <v>0</v>
      </c>
      <c r="L9234" s="370">
        <f t="shared" si="4391"/>
        <v>0</v>
      </c>
      <c r="M9234" s="370">
        <f t="shared" si="4391"/>
        <v>0</v>
      </c>
      <c r="N9234" s="160">
        <f t="shared" si="4383"/>
        <v>0</v>
      </c>
    </row>
    <row r="9235" spans="2:15" ht="20.25" customHeight="1">
      <c r="B9235" s="50" t="e">
        <f>IF((#REF!+#REF!+H9235)&lt;&gt;0,"a","b")</f>
        <v>#REF!</v>
      </c>
      <c r="C9235" s="54">
        <v>6</v>
      </c>
      <c r="D9235" s="54" t="s">
        <v>510</v>
      </c>
      <c r="F9235" s="89"/>
      <c r="G9235" s="97" t="s">
        <v>279</v>
      </c>
      <c r="H9235" s="370">
        <f t="shared" ref="H9235:M9235" si="4392">H9465+H9695+H9925</f>
        <v>0</v>
      </c>
      <c r="I9235" s="370">
        <f t="shared" si="4392"/>
        <v>0</v>
      </c>
      <c r="J9235" s="370">
        <f t="shared" si="4392"/>
        <v>0</v>
      </c>
      <c r="K9235" s="370">
        <f t="shared" si="4392"/>
        <v>0</v>
      </c>
      <c r="L9235" s="370">
        <f t="shared" si="4392"/>
        <v>0</v>
      </c>
      <c r="M9235" s="370">
        <f t="shared" si="4392"/>
        <v>0</v>
      </c>
      <c r="N9235" s="160">
        <f t="shared" si="4383"/>
        <v>0</v>
      </c>
    </row>
    <row r="9236" spans="2:15" ht="20.25" customHeight="1">
      <c r="B9236" s="50" t="e">
        <f>IF((#REF!+#REF!+H9236)&lt;&gt;0,"a","b")</f>
        <v>#REF!</v>
      </c>
      <c r="C9236" s="54">
        <v>6</v>
      </c>
      <c r="D9236" s="54" t="s">
        <v>510</v>
      </c>
      <c r="F9236" s="89"/>
      <c r="G9236" s="97" t="s">
        <v>280</v>
      </c>
      <c r="H9236" s="370">
        <f t="shared" ref="H9236:M9236" si="4393">H9466+H9696+H9926</f>
        <v>0</v>
      </c>
      <c r="I9236" s="370">
        <f t="shared" si="4393"/>
        <v>0</v>
      </c>
      <c r="J9236" s="370">
        <f t="shared" si="4393"/>
        <v>0</v>
      </c>
      <c r="K9236" s="370">
        <f t="shared" si="4393"/>
        <v>0</v>
      </c>
      <c r="L9236" s="370">
        <f t="shared" si="4393"/>
        <v>0</v>
      </c>
      <c r="M9236" s="370">
        <f t="shared" si="4393"/>
        <v>0</v>
      </c>
      <c r="N9236" s="160">
        <f t="shared" ref="N9236:N9245" si="4394">N9466+N9696+N9926</f>
        <v>0</v>
      </c>
    </row>
    <row r="9237" spans="2:15" ht="20.25" customHeight="1">
      <c r="B9237" s="50" t="e">
        <f>IF((#REF!+#REF!+H9237)&lt;&gt;0,"a","b")</f>
        <v>#REF!</v>
      </c>
      <c r="C9237" s="54">
        <v>6</v>
      </c>
      <c r="D9237" s="54" t="s">
        <v>510</v>
      </c>
      <c r="F9237" s="89"/>
      <c r="G9237" s="97" t="s">
        <v>281</v>
      </c>
      <c r="H9237" s="370">
        <f t="shared" ref="H9237:M9237" si="4395">H9467+H9697+H9927</f>
        <v>0</v>
      </c>
      <c r="I9237" s="370">
        <f t="shared" si="4395"/>
        <v>0</v>
      </c>
      <c r="J9237" s="370">
        <f t="shared" si="4395"/>
        <v>0</v>
      </c>
      <c r="K9237" s="370">
        <f t="shared" si="4395"/>
        <v>0</v>
      </c>
      <c r="L9237" s="370">
        <f t="shared" si="4395"/>
        <v>0</v>
      </c>
      <c r="M9237" s="370">
        <f t="shared" si="4395"/>
        <v>0</v>
      </c>
      <c r="N9237" s="160">
        <f t="shared" si="4394"/>
        <v>0</v>
      </c>
    </row>
    <row r="9238" spans="2:15" ht="20.25" customHeight="1">
      <c r="B9238" s="50" t="e">
        <f>IF((#REF!+#REF!+H9238)&lt;&gt;0,"a","b")</f>
        <v>#REF!</v>
      </c>
      <c r="C9238" s="54">
        <v>6</v>
      </c>
      <c r="D9238" s="54" t="s">
        <v>510</v>
      </c>
      <c r="F9238" s="89"/>
      <c r="G9238" s="97" t="s">
        <v>282</v>
      </c>
      <c r="H9238" s="370">
        <f t="shared" ref="H9238:M9238" si="4396">H9468+H9698+H9928</f>
        <v>0</v>
      </c>
      <c r="I9238" s="370">
        <f t="shared" si="4396"/>
        <v>0</v>
      </c>
      <c r="J9238" s="370">
        <f t="shared" si="4396"/>
        <v>0</v>
      </c>
      <c r="K9238" s="370">
        <f t="shared" si="4396"/>
        <v>0</v>
      </c>
      <c r="L9238" s="370">
        <f t="shared" si="4396"/>
        <v>0</v>
      </c>
      <c r="M9238" s="370">
        <f t="shared" si="4396"/>
        <v>0</v>
      </c>
      <c r="N9238" s="160">
        <f t="shared" si="4394"/>
        <v>0</v>
      </c>
    </row>
    <row r="9239" spans="2:15" ht="20.25" customHeight="1">
      <c r="B9239" s="50" t="e">
        <f>IF((#REF!+#REF!+H9239)&lt;&gt;0,"a","b")</f>
        <v>#REF!</v>
      </c>
      <c r="C9239" s="54">
        <v>6</v>
      </c>
      <c r="D9239" s="54" t="s">
        <v>510</v>
      </c>
      <c r="F9239" s="89"/>
      <c r="G9239" s="97" t="s">
        <v>283</v>
      </c>
      <c r="H9239" s="370">
        <f t="shared" ref="H9239:M9239" si="4397">H9469+H9699+H9929</f>
        <v>0</v>
      </c>
      <c r="I9239" s="370">
        <f t="shared" si="4397"/>
        <v>0</v>
      </c>
      <c r="J9239" s="370">
        <f t="shared" si="4397"/>
        <v>0</v>
      </c>
      <c r="K9239" s="370">
        <f t="shared" si="4397"/>
        <v>0</v>
      </c>
      <c r="L9239" s="370">
        <f t="shared" si="4397"/>
        <v>0</v>
      </c>
      <c r="M9239" s="370">
        <f t="shared" si="4397"/>
        <v>0</v>
      </c>
      <c r="N9239" s="160">
        <f t="shared" si="4394"/>
        <v>0</v>
      </c>
    </row>
    <row r="9240" spans="2:15" ht="30.75" customHeight="1">
      <c r="B9240" s="50" t="e">
        <f>IF((#REF!+#REF!+H9240)&lt;&gt;0,"a","b")</f>
        <v>#REF!</v>
      </c>
      <c r="C9240" s="54">
        <v>6</v>
      </c>
      <c r="D9240" s="54" t="s">
        <v>510</v>
      </c>
      <c r="F9240" s="89"/>
      <c r="G9240" s="97" t="s">
        <v>324</v>
      </c>
      <c r="H9240" s="370">
        <f t="shared" ref="H9240:M9240" si="4398">H9470+H9700+H9930</f>
        <v>0</v>
      </c>
      <c r="I9240" s="370">
        <f t="shared" si="4398"/>
        <v>0</v>
      </c>
      <c r="J9240" s="370">
        <f t="shared" si="4398"/>
        <v>0</v>
      </c>
      <c r="K9240" s="370">
        <f t="shared" si="4398"/>
        <v>0</v>
      </c>
      <c r="L9240" s="370">
        <f t="shared" si="4398"/>
        <v>0</v>
      </c>
      <c r="M9240" s="370">
        <f t="shared" si="4398"/>
        <v>0</v>
      </c>
      <c r="N9240" s="160">
        <f t="shared" si="4394"/>
        <v>0</v>
      </c>
    </row>
    <row r="9241" spans="2:15" ht="20.25" customHeight="1">
      <c r="B9241" s="50" t="e">
        <f>IF((#REF!+#REF!+H9241)&lt;&gt;0,"a","b")</f>
        <v>#REF!</v>
      </c>
      <c r="C9241" s="54">
        <v>5</v>
      </c>
      <c r="D9241" s="54" t="s">
        <v>510</v>
      </c>
      <c r="F9241" s="89"/>
      <c r="G9241" s="95" t="s">
        <v>290</v>
      </c>
      <c r="H9241" s="370">
        <f t="shared" ref="H9241:M9241" si="4399">H9471+H9701+H9931</f>
        <v>0</v>
      </c>
      <c r="I9241" s="370">
        <f t="shared" si="4399"/>
        <v>0</v>
      </c>
      <c r="J9241" s="370">
        <f t="shared" si="4399"/>
        <v>0</v>
      </c>
      <c r="K9241" s="370">
        <f t="shared" si="4399"/>
        <v>0</v>
      </c>
      <c r="L9241" s="370">
        <f t="shared" si="4399"/>
        <v>0</v>
      </c>
      <c r="M9241" s="370">
        <f t="shared" si="4399"/>
        <v>0</v>
      </c>
      <c r="N9241" s="160">
        <f t="shared" si="4394"/>
        <v>0</v>
      </c>
      <c r="O9241" s="60" t="s">
        <v>71</v>
      </c>
    </row>
    <row r="9242" spans="2:15" ht="20.25" customHeight="1">
      <c r="B9242" s="50" t="e">
        <f>IF((#REF!+#REF!+H9242)&lt;&gt;0,"a","b")</f>
        <v>#REF!</v>
      </c>
      <c r="C9242" s="54">
        <v>6</v>
      </c>
      <c r="D9242" s="54" t="s">
        <v>510</v>
      </c>
      <c r="F9242" s="89"/>
      <c r="G9242" s="97" t="s">
        <v>284</v>
      </c>
      <c r="H9242" s="370">
        <f t="shared" ref="H9242:M9242" si="4400">H9472+H9702+H9932</f>
        <v>0</v>
      </c>
      <c r="I9242" s="370">
        <f t="shared" si="4400"/>
        <v>0</v>
      </c>
      <c r="J9242" s="370">
        <f t="shared" si="4400"/>
        <v>0</v>
      </c>
      <c r="K9242" s="370">
        <f t="shared" si="4400"/>
        <v>0</v>
      </c>
      <c r="L9242" s="370">
        <f t="shared" si="4400"/>
        <v>0</v>
      </c>
      <c r="M9242" s="370">
        <f t="shared" si="4400"/>
        <v>0</v>
      </c>
      <c r="N9242" s="160">
        <f t="shared" si="4394"/>
        <v>0</v>
      </c>
    </row>
    <row r="9243" spans="2:15" ht="20.25" customHeight="1">
      <c r="B9243" s="50" t="e">
        <f>IF((#REF!+#REF!+H9243)&lt;&gt;0,"a","b")</f>
        <v>#REF!</v>
      </c>
      <c r="C9243" s="54">
        <v>6</v>
      </c>
      <c r="D9243" s="54" t="s">
        <v>510</v>
      </c>
      <c r="F9243" s="89"/>
      <c r="G9243" s="97" t="s">
        <v>285</v>
      </c>
      <c r="H9243" s="370">
        <f t="shared" ref="H9243:M9243" si="4401">H9473+H9703+H9933</f>
        <v>0</v>
      </c>
      <c r="I9243" s="370">
        <f t="shared" si="4401"/>
        <v>0</v>
      </c>
      <c r="J9243" s="370">
        <f t="shared" si="4401"/>
        <v>0</v>
      </c>
      <c r="K9243" s="370">
        <f t="shared" si="4401"/>
        <v>0</v>
      </c>
      <c r="L9243" s="370">
        <f t="shared" si="4401"/>
        <v>0</v>
      </c>
      <c r="M9243" s="370">
        <f t="shared" si="4401"/>
        <v>0</v>
      </c>
      <c r="N9243" s="160">
        <f t="shared" si="4394"/>
        <v>0</v>
      </c>
    </row>
    <row r="9244" spans="2:15" ht="30.75" customHeight="1">
      <c r="B9244" s="50" t="e">
        <f>IF((#REF!+#REF!+H9244)&lt;&gt;0,"a","b")</f>
        <v>#REF!</v>
      </c>
      <c r="C9244" s="54">
        <v>6</v>
      </c>
      <c r="D9244" s="54" t="s">
        <v>510</v>
      </c>
      <c r="F9244" s="89"/>
      <c r="G9244" s="97" t="s">
        <v>325</v>
      </c>
      <c r="H9244" s="370">
        <f t="shared" ref="H9244:M9244" si="4402">H9474+H9704+H9934</f>
        <v>0</v>
      </c>
      <c r="I9244" s="370">
        <f t="shared" si="4402"/>
        <v>0</v>
      </c>
      <c r="J9244" s="370">
        <f t="shared" si="4402"/>
        <v>0</v>
      </c>
      <c r="K9244" s="370">
        <f t="shared" si="4402"/>
        <v>0</v>
      </c>
      <c r="L9244" s="370">
        <f t="shared" si="4402"/>
        <v>0</v>
      </c>
      <c r="M9244" s="370">
        <f t="shared" si="4402"/>
        <v>0</v>
      </c>
      <c r="N9244" s="160">
        <f t="shared" si="4394"/>
        <v>0</v>
      </c>
    </row>
    <row r="9245" spans="2:15" ht="30.75" customHeight="1">
      <c r="B9245" s="50" t="e">
        <f>IF((#REF!+#REF!+H9245)&lt;&gt;0,"a","b")</f>
        <v>#REF!</v>
      </c>
      <c r="C9245" s="54">
        <v>5</v>
      </c>
      <c r="D9245" s="54" t="s">
        <v>510</v>
      </c>
      <c r="F9245" s="89"/>
      <c r="G9245" s="95" t="s">
        <v>326</v>
      </c>
      <c r="H9245" s="370">
        <f t="shared" ref="H9245:M9245" si="4403">H9475+H9705+H9935</f>
        <v>0</v>
      </c>
      <c r="I9245" s="370">
        <f t="shared" si="4403"/>
        <v>0</v>
      </c>
      <c r="J9245" s="370">
        <f t="shared" si="4403"/>
        <v>0</v>
      </c>
      <c r="K9245" s="370">
        <f t="shared" si="4403"/>
        <v>0</v>
      </c>
      <c r="L9245" s="370">
        <f t="shared" si="4403"/>
        <v>0</v>
      </c>
      <c r="M9245" s="370">
        <f t="shared" si="4403"/>
        <v>0</v>
      </c>
      <c r="N9245" s="160">
        <f t="shared" si="4394"/>
        <v>0</v>
      </c>
    </row>
    <row r="9246" spans="2:15" ht="34.5" customHeight="1">
      <c r="B9246" s="50" t="e">
        <f>IF((#REF!+#REF!+H9246)&lt;&gt;0,"a","b")</f>
        <v>#REF!</v>
      </c>
      <c r="C9246" s="54">
        <v>5</v>
      </c>
      <c r="D9246" s="54" t="s">
        <v>510</v>
      </c>
      <c r="F9246" s="89"/>
      <c r="G9246" s="128" t="s">
        <v>460</v>
      </c>
      <c r="H9246" s="370">
        <f t="shared" ref="H9246:M9246" si="4404">H9476+H9706+H9936</f>
        <v>0</v>
      </c>
      <c r="I9246" s="370">
        <f t="shared" si="4404"/>
        <v>0</v>
      </c>
      <c r="J9246" s="370">
        <f t="shared" si="4404"/>
        <v>0</v>
      </c>
      <c r="K9246" s="370">
        <f t="shared" si="4404"/>
        <v>0</v>
      </c>
      <c r="L9246" s="370">
        <f t="shared" si="4404"/>
        <v>0</v>
      </c>
      <c r="M9246" s="370">
        <f t="shared" si="4404"/>
        <v>0</v>
      </c>
      <c r="N9246" s="160">
        <f t="shared" ref="N9246:N9255" si="4405">N9476+N9706+N9936</f>
        <v>0</v>
      </c>
    </row>
    <row r="9247" spans="2:15" ht="34.5" customHeight="1">
      <c r="B9247" s="50" t="e">
        <f>IF((#REF!+#REF!+H9247)&lt;&gt;0,"a","b")</f>
        <v>#REF!</v>
      </c>
      <c r="C9247" s="54">
        <v>5</v>
      </c>
      <c r="D9247" s="54" t="s">
        <v>510</v>
      </c>
      <c r="F9247" s="89"/>
      <c r="G9247" s="95" t="s">
        <v>327</v>
      </c>
      <c r="H9247" s="370">
        <f t="shared" ref="H9247:M9247" si="4406">H9477+H9707+H9937</f>
        <v>0</v>
      </c>
      <c r="I9247" s="370">
        <f t="shared" si="4406"/>
        <v>0</v>
      </c>
      <c r="J9247" s="370">
        <f t="shared" si="4406"/>
        <v>0</v>
      </c>
      <c r="K9247" s="370">
        <f t="shared" si="4406"/>
        <v>0</v>
      </c>
      <c r="L9247" s="370">
        <f t="shared" si="4406"/>
        <v>0</v>
      </c>
      <c r="M9247" s="370">
        <f t="shared" si="4406"/>
        <v>0</v>
      </c>
      <c r="N9247" s="160">
        <f t="shared" si="4405"/>
        <v>0</v>
      </c>
    </row>
    <row r="9248" spans="2:15" ht="50.25" customHeight="1">
      <c r="B9248" s="50" t="e">
        <f>IF((#REF!+#REF!+H9248)&lt;&gt;0,"a","b")</f>
        <v>#REF!</v>
      </c>
      <c r="C9248" s="54">
        <v>5</v>
      </c>
      <c r="D9248" s="54" t="s">
        <v>510</v>
      </c>
      <c r="F9248" s="89"/>
      <c r="G9248" s="95" t="s">
        <v>328</v>
      </c>
      <c r="H9248" s="370">
        <f t="shared" ref="H9248:M9248" si="4407">H9478+H9708+H9938</f>
        <v>0</v>
      </c>
      <c r="I9248" s="370">
        <f t="shared" si="4407"/>
        <v>0</v>
      </c>
      <c r="J9248" s="370">
        <f t="shared" si="4407"/>
        <v>0</v>
      </c>
      <c r="K9248" s="370">
        <f t="shared" si="4407"/>
        <v>0</v>
      </c>
      <c r="L9248" s="370">
        <f t="shared" si="4407"/>
        <v>0</v>
      </c>
      <c r="M9248" s="370">
        <f t="shared" si="4407"/>
        <v>0</v>
      </c>
      <c r="N9248" s="160">
        <f t="shared" si="4405"/>
        <v>0</v>
      </c>
    </row>
    <row r="9249" spans="2:15" ht="20.25" customHeight="1">
      <c r="B9249" s="50" t="e">
        <f>IF((#REF!+#REF!+H9249)&lt;&gt;0,"a","b")</f>
        <v>#REF!</v>
      </c>
      <c r="C9249" s="54">
        <v>5</v>
      </c>
      <c r="D9249" s="54" t="s">
        <v>510</v>
      </c>
      <c r="F9249" s="89"/>
      <c r="G9249" s="95" t="s">
        <v>329</v>
      </c>
      <c r="H9249" s="370">
        <f t="shared" ref="H9249:M9249" si="4408">H9479+H9709+H9939</f>
        <v>0</v>
      </c>
      <c r="I9249" s="370">
        <f t="shared" si="4408"/>
        <v>0</v>
      </c>
      <c r="J9249" s="370">
        <f t="shared" si="4408"/>
        <v>0</v>
      </c>
      <c r="K9249" s="370">
        <f t="shared" si="4408"/>
        <v>0</v>
      </c>
      <c r="L9249" s="370">
        <f t="shared" si="4408"/>
        <v>0</v>
      </c>
      <c r="M9249" s="370">
        <f t="shared" si="4408"/>
        <v>0</v>
      </c>
      <c r="N9249" s="160">
        <f t="shared" si="4405"/>
        <v>0</v>
      </c>
    </row>
    <row r="9250" spans="2:15" ht="20.25" customHeight="1">
      <c r="B9250" s="50" t="e">
        <f>IF((#REF!+#REF!+H9250)&lt;&gt;0,"a","b")</f>
        <v>#REF!</v>
      </c>
      <c r="C9250" s="54">
        <v>5</v>
      </c>
      <c r="D9250" s="54" t="s">
        <v>510</v>
      </c>
      <c r="F9250" s="89"/>
      <c r="G9250" s="95" t="s">
        <v>330</v>
      </c>
      <c r="H9250" s="370">
        <f t="shared" ref="H9250:M9250" si="4409">H9480+H9710+H9940</f>
        <v>0</v>
      </c>
      <c r="I9250" s="370">
        <f t="shared" si="4409"/>
        <v>0</v>
      </c>
      <c r="J9250" s="370">
        <f t="shared" si="4409"/>
        <v>0</v>
      </c>
      <c r="K9250" s="370">
        <f t="shared" si="4409"/>
        <v>0</v>
      </c>
      <c r="L9250" s="370">
        <f t="shared" si="4409"/>
        <v>0</v>
      </c>
      <c r="M9250" s="370">
        <f t="shared" si="4409"/>
        <v>0</v>
      </c>
      <c r="N9250" s="160">
        <f t="shared" si="4405"/>
        <v>0</v>
      </c>
    </row>
    <row r="9251" spans="2:15" ht="20.25" customHeight="1">
      <c r="B9251" s="50" t="e">
        <f>IF((#REF!+#REF!+H9251)&lt;&gt;0,"a","b")</f>
        <v>#REF!</v>
      </c>
      <c r="C9251" s="54">
        <v>5</v>
      </c>
      <c r="D9251" s="54" t="s">
        <v>510</v>
      </c>
      <c r="F9251" s="89"/>
      <c r="G9251" s="95" t="s">
        <v>331</v>
      </c>
      <c r="H9251" s="370">
        <f t="shared" ref="H9251:M9251" si="4410">H9481+H9711+H9941</f>
        <v>0</v>
      </c>
      <c r="I9251" s="370">
        <f t="shared" si="4410"/>
        <v>0</v>
      </c>
      <c r="J9251" s="370">
        <f t="shared" si="4410"/>
        <v>0</v>
      </c>
      <c r="K9251" s="370">
        <f t="shared" si="4410"/>
        <v>0</v>
      </c>
      <c r="L9251" s="370">
        <f t="shared" si="4410"/>
        <v>0</v>
      </c>
      <c r="M9251" s="370">
        <f t="shared" si="4410"/>
        <v>0</v>
      </c>
      <c r="N9251" s="160">
        <f t="shared" si="4405"/>
        <v>0</v>
      </c>
      <c r="O9251" s="60" t="s">
        <v>71</v>
      </c>
    </row>
    <row r="9252" spans="2:15" ht="23.25" customHeight="1">
      <c r="B9252" s="50" t="e">
        <f>IF((#REF!+#REF!+H9252)&lt;&gt;0,"a","b")</f>
        <v>#REF!</v>
      </c>
      <c r="C9252" s="54">
        <v>6</v>
      </c>
      <c r="D9252" s="54" t="s">
        <v>510</v>
      </c>
      <c r="F9252" s="89"/>
      <c r="G9252" s="97" t="s">
        <v>291</v>
      </c>
      <c r="H9252" s="370">
        <f t="shared" ref="H9252:M9252" si="4411">H9482+H9712+H9942</f>
        <v>0</v>
      </c>
      <c r="I9252" s="370">
        <f t="shared" si="4411"/>
        <v>0</v>
      </c>
      <c r="J9252" s="370">
        <f t="shared" si="4411"/>
        <v>0</v>
      </c>
      <c r="K9252" s="370">
        <f t="shared" si="4411"/>
        <v>0</v>
      </c>
      <c r="L9252" s="370">
        <f t="shared" si="4411"/>
        <v>0</v>
      </c>
      <c r="M9252" s="370">
        <f t="shared" si="4411"/>
        <v>0</v>
      </c>
      <c r="N9252" s="160">
        <f t="shared" si="4405"/>
        <v>0</v>
      </c>
    </row>
    <row r="9253" spans="2:15" ht="20.25" customHeight="1">
      <c r="B9253" s="50" t="e">
        <f>IF((#REF!+#REF!+H9253)&lt;&gt;0,"a","b")</f>
        <v>#REF!</v>
      </c>
      <c r="C9253" s="54">
        <v>6</v>
      </c>
      <c r="D9253" s="54" t="s">
        <v>510</v>
      </c>
      <c r="F9253" s="89"/>
      <c r="G9253" s="97" t="s">
        <v>292</v>
      </c>
      <c r="H9253" s="370">
        <f t="shared" ref="H9253:M9253" si="4412">H9483+H9713+H9943</f>
        <v>0</v>
      </c>
      <c r="I9253" s="370">
        <f t="shared" si="4412"/>
        <v>0</v>
      </c>
      <c r="J9253" s="370">
        <f t="shared" si="4412"/>
        <v>0</v>
      </c>
      <c r="K9253" s="370">
        <f t="shared" si="4412"/>
        <v>0</v>
      </c>
      <c r="L9253" s="370">
        <f t="shared" si="4412"/>
        <v>0</v>
      </c>
      <c r="M9253" s="370">
        <f t="shared" si="4412"/>
        <v>0</v>
      </c>
      <c r="N9253" s="160">
        <f t="shared" si="4405"/>
        <v>0</v>
      </c>
    </row>
    <row r="9254" spans="2:15" ht="23.25" customHeight="1">
      <c r="B9254" s="50" t="e">
        <f>IF((#REF!+#REF!+H9254)&lt;&gt;0,"a","b")</f>
        <v>#REF!</v>
      </c>
      <c r="C9254" s="54">
        <v>6</v>
      </c>
      <c r="D9254" s="54" t="s">
        <v>510</v>
      </c>
      <c r="F9254" s="89"/>
      <c r="G9254" s="97" t="s">
        <v>293</v>
      </c>
      <c r="H9254" s="370">
        <f t="shared" ref="H9254:M9254" si="4413">H9484+H9714+H9944</f>
        <v>0</v>
      </c>
      <c r="I9254" s="370">
        <f t="shared" si="4413"/>
        <v>0</v>
      </c>
      <c r="J9254" s="370">
        <f t="shared" si="4413"/>
        <v>0</v>
      </c>
      <c r="K9254" s="370">
        <f t="shared" si="4413"/>
        <v>0</v>
      </c>
      <c r="L9254" s="370">
        <f t="shared" si="4413"/>
        <v>0</v>
      </c>
      <c r="M9254" s="370">
        <f t="shared" si="4413"/>
        <v>0</v>
      </c>
      <c r="N9254" s="160">
        <f t="shared" si="4405"/>
        <v>0</v>
      </c>
    </row>
    <row r="9255" spans="2:15" ht="31.5" customHeight="1">
      <c r="B9255" s="50" t="e">
        <f>IF((#REF!+#REF!+H9255)&lt;&gt;0,"a","b")</f>
        <v>#REF!</v>
      </c>
      <c r="C9255" s="54">
        <v>6</v>
      </c>
      <c r="D9255" s="54" t="s">
        <v>510</v>
      </c>
      <c r="F9255" s="89"/>
      <c r="G9255" s="97" t="s">
        <v>294</v>
      </c>
      <c r="H9255" s="370">
        <f t="shared" ref="H9255:M9255" si="4414">H9485+H9715+H9945</f>
        <v>0</v>
      </c>
      <c r="I9255" s="370">
        <f t="shared" si="4414"/>
        <v>0</v>
      </c>
      <c r="J9255" s="370">
        <f t="shared" si="4414"/>
        <v>0</v>
      </c>
      <c r="K9255" s="370">
        <f t="shared" si="4414"/>
        <v>0</v>
      </c>
      <c r="L9255" s="370">
        <f t="shared" si="4414"/>
        <v>0</v>
      </c>
      <c r="M9255" s="370">
        <f t="shared" si="4414"/>
        <v>0</v>
      </c>
      <c r="N9255" s="160">
        <f t="shared" si="4405"/>
        <v>0</v>
      </c>
    </row>
    <row r="9256" spans="2:15" ht="33.75" customHeight="1">
      <c r="B9256" s="50" t="e">
        <f>IF((#REF!+#REF!+H9256)&lt;&gt;0,"a","b")</f>
        <v>#REF!</v>
      </c>
      <c r="C9256" s="54">
        <v>6</v>
      </c>
      <c r="D9256" s="54" t="s">
        <v>510</v>
      </c>
      <c r="F9256" s="89"/>
      <c r="G9256" s="97" t="s">
        <v>332</v>
      </c>
      <c r="H9256" s="370">
        <f t="shared" ref="H9256:M9256" si="4415">H9486+H9716+H9946</f>
        <v>0</v>
      </c>
      <c r="I9256" s="370">
        <f t="shared" si="4415"/>
        <v>0</v>
      </c>
      <c r="J9256" s="370">
        <f t="shared" si="4415"/>
        <v>0</v>
      </c>
      <c r="K9256" s="370">
        <f t="shared" si="4415"/>
        <v>0</v>
      </c>
      <c r="L9256" s="370">
        <f t="shared" si="4415"/>
        <v>0</v>
      </c>
      <c r="M9256" s="370">
        <f t="shared" si="4415"/>
        <v>0</v>
      </c>
      <c r="N9256" s="160">
        <f t="shared" ref="N9256:N9265" si="4416">N9486+N9716+N9946</f>
        <v>0</v>
      </c>
    </row>
    <row r="9257" spans="2:15" ht="34.5" customHeight="1">
      <c r="B9257" s="50" t="e">
        <f>IF((#REF!+#REF!+H9257)&lt;&gt;0,"a","b")</f>
        <v>#REF!</v>
      </c>
      <c r="C9257" s="54">
        <v>6</v>
      </c>
      <c r="D9257" s="54" t="s">
        <v>510</v>
      </c>
      <c r="F9257" s="89"/>
      <c r="G9257" s="97" t="s">
        <v>333</v>
      </c>
      <c r="H9257" s="370">
        <f t="shared" ref="H9257:M9257" si="4417">H9487+H9717+H9947</f>
        <v>0</v>
      </c>
      <c r="I9257" s="370">
        <f t="shared" si="4417"/>
        <v>0</v>
      </c>
      <c r="J9257" s="370">
        <f t="shared" si="4417"/>
        <v>0</v>
      </c>
      <c r="K9257" s="370">
        <f t="shared" si="4417"/>
        <v>0</v>
      </c>
      <c r="L9257" s="370">
        <f t="shared" si="4417"/>
        <v>0</v>
      </c>
      <c r="M9257" s="370">
        <f t="shared" si="4417"/>
        <v>0</v>
      </c>
      <c r="N9257" s="160">
        <f t="shared" si="4416"/>
        <v>0</v>
      </c>
    </row>
    <row r="9258" spans="2:15" ht="33.75" customHeight="1">
      <c r="B9258" s="50" t="e">
        <f>IF((#REF!+#REF!+H9258)&lt;&gt;0,"a","b")</f>
        <v>#REF!</v>
      </c>
      <c r="C9258" s="54">
        <v>6</v>
      </c>
      <c r="D9258" s="54" t="s">
        <v>510</v>
      </c>
      <c r="F9258" s="89"/>
      <c r="G9258" s="97" t="s">
        <v>334</v>
      </c>
      <c r="H9258" s="370">
        <f t="shared" ref="H9258:M9258" si="4418">H9488+H9718+H9948</f>
        <v>0</v>
      </c>
      <c r="I9258" s="370">
        <f t="shared" si="4418"/>
        <v>0</v>
      </c>
      <c r="J9258" s="370">
        <f t="shared" si="4418"/>
        <v>0</v>
      </c>
      <c r="K9258" s="370">
        <f t="shared" si="4418"/>
        <v>0</v>
      </c>
      <c r="L9258" s="370">
        <f t="shared" si="4418"/>
        <v>0</v>
      </c>
      <c r="M9258" s="370">
        <f t="shared" si="4418"/>
        <v>0</v>
      </c>
      <c r="N9258" s="160">
        <f t="shared" si="4416"/>
        <v>0</v>
      </c>
    </row>
    <row r="9259" spans="2:15" ht="34.5" customHeight="1">
      <c r="B9259" s="50" t="e">
        <f>IF((#REF!+#REF!+H9259)&lt;&gt;0,"a","b")</f>
        <v>#REF!</v>
      </c>
      <c r="C9259" s="54">
        <v>5</v>
      </c>
      <c r="D9259" s="54" t="s">
        <v>510</v>
      </c>
      <c r="F9259" s="89"/>
      <c r="G9259" s="95" t="s">
        <v>335</v>
      </c>
      <c r="H9259" s="370">
        <f t="shared" ref="H9259:M9259" si="4419">H9489+H9719+H9949</f>
        <v>0</v>
      </c>
      <c r="I9259" s="370">
        <f t="shared" si="4419"/>
        <v>0</v>
      </c>
      <c r="J9259" s="370">
        <f t="shared" si="4419"/>
        <v>0</v>
      </c>
      <c r="K9259" s="370">
        <f t="shared" si="4419"/>
        <v>0</v>
      </c>
      <c r="L9259" s="370">
        <f t="shared" si="4419"/>
        <v>0</v>
      </c>
      <c r="M9259" s="370">
        <f t="shared" si="4419"/>
        <v>0</v>
      </c>
      <c r="N9259" s="160">
        <f t="shared" si="4416"/>
        <v>0</v>
      </c>
    </row>
    <row r="9260" spans="2:15" ht="24.75" customHeight="1">
      <c r="B9260" s="50" t="e">
        <f>IF((#REF!+#REF!+H9260)&lt;&gt;0,"a","b")</f>
        <v>#REF!</v>
      </c>
      <c r="C9260" s="54">
        <v>5</v>
      </c>
      <c r="D9260" s="54" t="s">
        <v>510</v>
      </c>
      <c r="F9260" s="89"/>
      <c r="G9260" s="95" t="s">
        <v>336</v>
      </c>
      <c r="H9260" s="370">
        <f t="shared" ref="H9260:M9260" si="4420">H9490+H9720+H9950</f>
        <v>0</v>
      </c>
      <c r="I9260" s="370">
        <f t="shared" si="4420"/>
        <v>0</v>
      </c>
      <c r="J9260" s="370">
        <f t="shared" si="4420"/>
        <v>0</v>
      </c>
      <c r="K9260" s="370">
        <f t="shared" si="4420"/>
        <v>0</v>
      </c>
      <c r="L9260" s="370">
        <f t="shared" si="4420"/>
        <v>0</v>
      </c>
      <c r="M9260" s="370">
        <f t="shared" si="4420"/>
        <v>0</v>
      </c>
      <c r="N9260" s="160">
        <f t="shared" si="4416"/>
        <v>0</v>
      </c>
    </row>
    <row r="9261" spans="2:15" ht="27.75" customHeight="1">
      <c r="B9261" s="50" t="e">
        <f>IF((#REF!+#REF!+H9261)&lt;&gt;0,"a","b")</f>
        <v>#REF!</v>
      </c>
      <c r="C9261" s="54">
        <v>4</v>
      </c>
      <c r="D9261" s="54" t="s">
        <v>510</v>
      </c>
      <c r="F9261" s="89"/>
      <c r="G9261" s="93" t="s">
        <v>337</v>
      </c>
      <c r="H9261" s="370">
        <f t="shared" ref="H9261:M9261" si="4421">H9491+H9721+H9951</f>
        <v>0</v>
      </c>
      <c r="I9261" s="370">
        <f t="shared" si="4421"/>
        <v>0</v>
      </c>
      <c r="J9261" s="370">
        <f t="shared" si="4421"/>
        <v>0</v>
      </c>
      <c r="K9261" s="370">
        <f t="shared" si="4421"/>
        <v>0</v>
      </c>
      <c r="L9261" s="370">
        <f t="shared" si="4421"/>
        <v>0</v>
      </c>
      <c r="M9261" s="370">
        <f t="shared" si="4421"/>
        <v>0</v>
      </c>
      <c r="N9261" s="160">
        <f t="shared" si="4416"/>
        <v>0</v>
      </c>
    </row>
    <row r="9262" spans="2:15" ht="23.25" customHeight="1">
      <c r="B9262" s="50" t="e">
        <f>IF((#REF!+#REF!+H9262)&lt;&gt;0,"a","b")</f>
        <v>#REF!</v>
      </c>
      <c r="C9262" s="54">
        <v>4</v>
      </c>
      <c r="D9262" s="54" t="s">
        <v>510</v>
      </c>
      <c r="F9262" s="89"/>
      <c r="G9262" s="93" t="s">
        <v>338</v>
      </c>
      <c r="H9262" s="370">
        <f t="shared" ref="H9262:M9262" si="4422">H9492+H9722+H9952</f>
        <v>0</v>
      </c>
      <c r="I9262" s="370">
        <f t="shared" si="4422"/>
        <v>0</v>
      </c>
      <c r="J9262" s="370">
        <f t="shared" si="4422"/>
        <v>0</v>
      </c>
      <c r="K9262" s="370">
        <f t="shared" si="4422"/>
        <v>0</v>
      </c>
      <c r="L9262" s="370">
        <f t="shared" si="4422"/>
        <v>0</v>
      </c>
      <c r="M9262" s="370">
        <f t="shared" si="4422"/>
        <v>0</v>
      </c>
      <c r="N9262" s="160">
        <f t="shared" si="4416"/>
        <v>0</v>
      </c>
    </row>
    <row r="9263" spans="2:15" ht="24" customHeight="1">
      <c r="B9263" s="50" t="e">
        <f>IF((#REF!+#REF!+H9263)&lt;&gt;0,"a","b")</f>
        <v>#REF!</v>
      </c>
      <c r="C9263" s="54">
        <v>4</v>
      </c>
      <c r="D9263" s="54" t="s">
        <v>510</v>
      </c>
      <c r="F9263" s="89"/>
      <c r="G9263" s="93" t="s">
        <v>339</v>
      </c>
      <c r="H9263" s="370">
        <f t="shared" ref="H9263:M9263" si="4423">H9493+H9723+H9953</f>
        <v>0</v>
      </c>
      <c r="I9263" s="370">
        <f t="shared" si="4423"/>
        <v>0</v>
      </c>
      <c r="J9263" s="370">
        <f t="shared" si="4423"/>
        <v>0</v>
      </c>
      <c r="K9263" s="370">
        <f t="shared" si="4423"/>
        <v>0</v>
      </c>
      <c r="L9263" s="370">
        <f t="shared" si="4423"/>
        <v>0</v>
      </c>
      <c r="M9263" s="370">
        <f t="shared" si="4423"/>
        <v>0</v>
      </c>
      <c r="N9263" s="160">
        <f t="shared" si="4416"/>
        <v>0</v>
      </c>
    </row>
    <row r="9264" spans="2:15" ht="34.5" customHeight="1">
      <c r="B9264" s="50" t="e">
        <f>IF((#REF!+#REF!+H9264)&lt;&gt;0,"a","b")</f>
        <v>#REF!</v>
      </c>
      <c r="C9264" s="54">
        <v>4</v>
      </c>
      <c r="D9264" s="54" t="s">
        <v>510</v>
      </c>
      <c r="F9264" s="89"/>
      <c r="G9264" s="93" t="s">
        <v>340</v>
      </c>
      <c r="H9264" s="370">
        <f t="shared" ref="H9264:M9264" si="4424">H9494+H9724+H9954</f>
        <v>0</v>
      </c>
      <c r="I9264" s="370">
        <f t="shared" si="4424"/>
        <v>0</v>
      </c>
      <c r="J9264" s="370">
        <f t="shared" si="4424"/>
        <v>0</v>
      </c>
      <c r="K9264" s="370">
        <f t="shared" si="4424"/>
        <v>0</v>
      </c>
      <c r="L9264" s="370">
        <f t="shared" si="4424"/>
        <v>0</v>
      </c>
      <c r="M9264" s="370">
        <f t="shared" si="4424"/>
        <v>0</v>
      </c>
      <c r="N9264" s="160">
        <f t="shared" si="4416"/>
        <v>0</v>
      </c>
    </row>
    <row r="9265" spans="2:18" ht="33" customHeight="1">
      <c r="B9265" s="50" t="e">
        <f>IF((#REF!+#REF!+H9265)&lt;&gt;0,"a","b")</f>
        <v>#REF!</v>
      </c>
      <c r="C9265" s="54">
        <v>4</v>
      </c>
      <c r="D9265" s="54" t="s">
        <v>510</v>
      </c>
      <c r="F9265" s="89"/>
      <c r="G9265" s="93" t="s">
        <v>341</v>
      </c>
      <c r="H9265" s="370">
        <f t="shared" ref="H9265:M9265" si="4425">H9495+H9725+H9955</f>
        <v>0</v>
      </c>
      <c r="I9265" s="370">
        <f t="shared" si="4425"/>
        <v>0</v>
      </c>
      <c r="J9265" s="370">
        <f t="shared" si="4425"/>
        <v>0</v>
      </c>
      <c r="K9265" s="370">
        <f t="shared" si="4425"/>
        <v>0</v>
      </c>
      <c r="L9265" s="370">
        <f t="shared" si="4425"/>
        <v>0</v>
      </c>
      <c r="M9265" s="370">
        <f t="shared" si="4425"/>
        <v>0</v>
      </c>
      <c r="N9265" s="160">
        <f t="shared" si="4416"/>
        <v>0</v>
      </c>
      <c r="O9265" s="60" t="s">
        <v>71</v>
      </c>
    </row>
    <row r="9266" spans="2:18" ht="20.25" customHeight="1">
      <c r="B9266" s="50" t="e">
        <f>IF((#REF!+#REF!+H9266)&lt;&gt;0,"a","b")</f>
        <v>#REF!</v>
      </c>
      <c r="C9266" s="54">
        <v>5</v>
      </c>
      <c r="D9266" s="54" t="s">
        <v>510</v>
      </c>
      <c r="F9266" s="89"/>
      <c r="G9266" s="95" t="s">
        <v>342</v>
      </c>
      <c r="H9266" s="370">
        <f t="shared" ref="H9266:M9266" si="4426">H9496+H9726+H9956</f>
        <v>0</v>
      </c>
      <c r="I9266" s="370">
        <f t="shared" si="4426"/>
        <v>0</v>
      </c>
      <c r="J9266" s="370">
        <f t="shared" si="4426"/>
        <v>0</v>
      </c>
      <c r="K9266" s="370">
        <f t="shared" si="4426"/>
        <v>0</v>
      </c>
      <c r="L9266" s="370">
        <f t="shared" si="4426"/>
        <v>0</v>
      </c>
      <c r="M9266" s="370">
        <f t="shared" si="4426"/>
        <v>0</v>
      </c>
      <c r="N9266" s="160">
        <f t="shared" ref="N9266:N9275" si="4427">N9496+N9726+N9956</f>
        <v>0</v>
      </c>
      <c r="R9266" s="1">
        <f>82+55</f>
        <v>137</v>
      </c>
    </row>
    <row r="9267" spans="2:18" ht="20.25" customHeight="1">
      <c r="B9267" s="50" t="e">
        <f>IF((#REF!+#REF!+H9267)&lt;&gt;0,"a","b")</f>
        <v>#REF!</v>
      </c>
      <c r="C9267" s="54">
        <v>5</v>
      </c>
      <c r="D9267" s="54" t="s">
        <v>510</v>
      </c>
      <c r="F9267" s="89"/>
      <c r="G9267" s="95" t="s">
        <v>343</v>
      </c>
      <c r="H9267" s="370">
        <f t="shared" ref="H9267:M9267" si="4428">H9497+H9727+H9957</f>
        <v>0</v>
      </c>
      <c r="I9267" s="370">
        <f t="shared" si="4428"/>
        <v>0</v>
      </c>
      <c r="J9267" s="370">
        <f t="shared" si="4428"/>
        <v>0</v>
      </c>
      <c r="K9267" s="370">
        <f t="shared" si="4428"/>
        <v>0</v>
      </c>
      <c r="L9267" s="370">
        <f t="shared" si="4428"/>
        <v>0</v>
      </c>
      <c r="M9267" s="370">
        <f t="shared" si="4428"/>
        <v>0</v>
      </c>
      <c r="N9267" s="160">
        <f t="shared" si="4427"/>
        <v>0</v>
      </c>
    </row>
    <row r="9268" spans="2:18" ht="35.25" customHeight="1">
      <c r="B9268" s="50" t="e">
        <f>IF((#REF!+#REF!+H9268)&lt;&gt;0,"a","b")</f>
        <v>#REF!</v>
      </c>
      <c r="C9268" s="54">
        <v>5</v>
      </c>
      <c r="D9268" s="54" t="s">
        <v>510</v>
      </c>
      <c r="F9268" s="89"/>
      <c r="G9268" s="95" t="s">
        <v>344</v>
      </c>
      <c r="H9268" s="370">
        <f t="shared" ref="H9268:M9268" si="4429">H9498+H9728+H9958</f>
        <v>0</v>
      </c>
      <c r="I9268" s="370">
        <f t="shared" si="4429"/>
        <v>0</v>
      </c>
      <c r="J9268" s="370">
        <f t="shared" si="4429"/>
        <v>0</v>
      </c>
      <c r="K9268" s="370">
        <f t="shared" si="4429"/>
        <v>0</v>
      </c>
      <c r="L9268" s="370">
        <f t="shared" si="4429"/>
        <v>0</v>
      </c>
      <c r="M9268" s="370">
        <f t="shared" si="4429"/>
        <v>0</v>
      </c>
      <c r="N9268" s="160">
        <f t="shared" si="4427"/>
        <v>0</v>
      </c>
    </row>
    <row r="9269" spans="2:18" ht="20.25" customHeight="1">
      <c r="B9269" s="50" t="e">
        <f>IF((#REF!+#REF!+H9269)&lt;&gt;0,"a","b")</f>
        <v>#REF!</v>
      </c>
      <c r="C9269" s="54">
        <v>5</v>
      </c>
      <c r="D9269" s="54" t="s">
        <v>510</v>
      </c>
      <c r="F9269" s="89"/>
      <c r="G9269" s="95" t="s">
        <v>345</v>
      </c>
      <c r="H9269" s="370">
        <f t="shared" ref="H9269:M9269" si="4430">H9499+H9729+H9959</f>
        <v>0</v>
      </c>
      <c r="I9269" s="370">
        <f t="shared" si="4430"/>
        <v>0</v>
      </c>
      <c r="J9269" s="370">
        <f t="shared" si="4430"/>
        <v>0</v>
      </c>
      <c r="K9269" s="370">
        <f t="shared" si="4430"/>
        <v>0</v>
      </c>
      <c r="L9269" s="370">
        <f t="shared" si="4430"/>
        <v>0</v>
      </c>
      <c r="M9269" s="370">
        <f t="shared" si="4430"/>
        <v>0</v>
      </c>
      <c r="N9269" s="160">
        <f t="shared" si="4427"/>
        <v>0</v>
      </c>
    </row>
    <row r="9270" spans="2:18" ht="30.75" customHeight="1">
      <c r="B9270" s="50" t="e">
        <f>IF((#REF!+#REF!+H9270)&lt;&gt;0,"a","b")</f>
        <v>#REF!</v>
      </c>
      <c r="C9270" s="54">
        <v>5</v>
      </c>
      <c r="D9270" s="54" t="s">
        <v>510</v>
      </c>
      <c r="F9270" s="89"/>
      <c r="G9270" s="95" t="s">
        <v>346</v>
      </c>
      <c r="H9270" s="370">
        <f t="shared" ref="H9270:M9270" si="4431">H9500+H9730+H9960</f>
        <v>0</v>
      </c>
      <c r="I9270" s="370">
        <f t="shared" si="4431"/>
        <v>0</v>
      </c>
      <c r="J9270" s="370">
        <f t="shared" si="4431"/>
        <v>0</v>
      </c>
      <c r="K9270" s="370">
        <f t="shared" si="4431"/>
        <v>0</v>
      </c>
      <c r="L9270" s="370">
        <f t="shared" si="4431"/>
        <v>0</v>
      </c>
      <c r="M9270" s="370">
        <f t="shared" si="4431"/>
        <v>0</v>
      </c>
      <c r="N9270" s="160">
        <f t="shared" si="4427"/>
        <v>0</v>
      </c>
    </row>
    <row r="9271" spans="2:18" ht="30.75" customHeight="1">
      <c r="B9271" s="50" t="e">
        <f>IF((#REF!+#REF!+H9271)&lt;&gt;0,"a","b")</f>
        <v>#REF!</v>
      </c>
      <c r="C9271" s="54">
        <v>5</v>
      </c>
      <c r="D9271" s="54" t="s">
        <v>510</v>
      </c>
      <c r="F9271" s="89"/>
      <c r="G9271" s="95" t="s">
        <v>347</v>
      </c>
      <c r="H9271" s="370">
        <f t="shared" ref="H9271:M9271" si="4432">H9501+H9731+H9961</f>
        <v>0</v>
      </c>
      <c r="I9271" s="370">
        <f t="shared" si="4432"/>
        <v>0</v>
      </c>
      <c r="J9271" s="370">
        <f t="shared" si="4432"/>
        <v>0</v>
      </c>
      <c r="K9271" s="370">
        <f t="shared" si="4432"/>
        <v>0</v>
      </c>
      <c r="L9271" s="370">
        <f t="shared" si="4432"/>
        <v>0</v>
      </c>
      <c r="M9271" s="370">
        <f t="shared" si="4432"/>
        <v>0</v>
      </c>
      <c r="N9271" s="160">
        <f t="shared" si="4427"/>
        <v>0</v>
      </c>
    </row>
    <row r="9272" spans="2:18" ht="20.25" customHeight="1">
      <c r="B9272" s="50" t="e">
        <f>IF((#REF!+#REF!+H9272)&lt;&gt;0,"a","b")</f>
        <v>#REF!</v>
      </c>
      <c r="C9272" s="54">
        <v>4</v>
      </c>
      <c r="D9272" s="54" t="s">
        <v>510</v>
      </c>
      <c r="F9272" s="89"/>
      <c r="G9272" s="93" t="s">
        <v>348</v>
      </c>
      <c r="H9272" s="370">
        <f t="shared" ref="H9272:M9272" si="4433">H9502+H9732+H9962</f>
        <v>0</v>
      </c>
      <c r="I9272" s="370">
        <f t="shared" si="4433"/>
        <v>0</v>
      </c>
      <c r="J9272" s="370">
        <f t="shared" si="4433"/>
        <v>0</v>
      </c>
      <c r="K9272" s="370">
        <f t="shared" si="4433"/>
        <v>0</v>
      </c>
      <c r="L9272" s="370">
        <f t="shared" si="4433"/>
        <v>0</v>
      </c>
      <c r="M9272" s="370">
        <f t="shared" si="4433"/>
        <v>0</v>
      </c>
      <c r="N9272" s="160">
        <f t="shared" si="4427"/>
        <v>0</v>
      </c>
    </row>
    <row r="9273" spans="2:18" ht="20.25" customHeight="1">
      <c r="B9273" s="50" t="e">
        <f>IF((#REF!+#REF!+H9273)&lt;&gt;0,"a","b")</f>
        <v>#REF!</v>
      </c>
      <c r="C9273" s="54">
        <v>4</v>
      </c>
      <c r="D9273" s="54" t="s">
        <v>510</v>
      </c>
      <c r="F9273" s="89"/>
      <c r="G9273" s="93" t="s">
        <v>349</v>
      </c>
      <c r="H9273" s="370">
        <f t="shared" ref="H9273:M9273" si="4434">H9503+H9733+H9963</f>
        <v>0</v>
      </c>
      <c r="I9273" s="370">
        <f t="shared" si="4434"/>
        <v>0</v>
      </c>
      <c r="J9273" s="370">
        <f t="shared" si="4434"/>
        <v>0</v>
      </c>
      <c r="K9273" s="370">
        <f t="shared" si="4434"/>
        <v>0</v>
      </c>
      <c r="L9273" s="370">
        <f t="shared" si="4434"/>
        <v>0</v>
      </c>
      <c r="M9273" s="370">
        <f t="shared" si="4434"/>
        <v>0</v>
      </c>
      <c r="N9273" s="160">
        <f t="shared" si="4427"/>
        <v>0</v>
      </c>
      <c r="O9273" s="60" t="s">
        <v>71</v>
      </c>
    </row>
    <row r="9274" spans="2:18" ht="20.25" customHeight="1">
      <c r="B9274" s="50" t="e">
        <f>IF((#REF!+#REF!+H9274)&lt;&gt;0,"a","b")</f>
        <v>#REF!</v>
      </c>
      <c r="C9274" s="54">
        <v>5</v>
      </c>
      <c r="D9274" s="54" t="s">
        <v>510</v>
      </c>
      <c r="F9274" s="89"/>
      <c r="G9274" s="95" t="s">
        <v>350</v>
      </c>
      <c r="H9274" s="370">
        <f t="shared" ref="H9274:M9274" si="4435">H9504+H9734+H9964</f>
        <v>0</v>
      </c>
      <c r="I9274" s="370">
        <f t="shared" si="4435"/>
        <v>0</v>
      </c>
      <c r="J9274" s="370">
        <f t="shared" si="4435"/>
        <v>0</v>
      </c>
      <c r="K9274" s="370">
        <f t="shared" si="4435"/>
        <v>0</v>
      </c>
      <c r="L9274" s="370">
        <f t="shared" si="4435"/>
        <v>0</v>
      </c>
      <c r="M9274" s="370">
        <f t="shared" si="4435"/>
        <v>0</v>
      </c>
      <c r="N9274" s="160">
        <f t="shared" si="4427"/>
        <v>0</v>
      </c>
    </row>
    <row r="9275" spans="2:18" ht="30" customHeight="1">
      <c r="B9275" s="50" t="e">
        <f>IF((#REF!+#REF!+H9275)&lt;&gt;0,"a","b")</f>
        <v>#REF!</v>
      </c>
      <c r="C9275" s="54">
        <v>5</v>
      </c>
      <c r="D9275" s="54" t="s">
        <v>510</v>
      </c>
      <c r="F9275" s="89"/>
      <c r="G9275" s="95" t="s">
        <v>351</v>
      </c>
      <c r="H9275" s="370">
        <f t="shared" ref="H9275:M9275" si="4436">H9505+H9735+H9965</f>
        <v>0</v>
      </c>
      <c r="I9275" s="370">
        <f t="shared" si="4436"/>
        <v>0</v>
      </c>
      <c r="J9275" s="370">
        <f t="shared" si="4436"/>
        <v>0</v>
      </c>
      <c r="K9275" s="370">
        <f t="shared" si="4436"/>
        <v>0</v>
      </c>
      <c r="L9275" s="370">
        <f t="shared" si="4436"/>
        <v>0</v>
      </c>
      <c r="M9275" s="370">
        <f t="shared" si="4436"/>
        <v>0</v>
      </c>
      <c r="N9275" s="160">
        <f t="shared" si="4427"/>
        <v>0</v>
      </c>
    </row>
    <row r="9276" spans="2:18" ht="22.5" customHeight="1">
      <c r="B9276" s="50" t="e">
        <f>IF((#REF!+#REF!+H9276)&lt;&gt;0,"a","b")</f>
        <v>#REF!</v>
      </c>
      <c r="C9276" s="54">
        <v>5</v>
      </c>
      <c r="D9276" s="54" t="s">
        <v>510</v>
      </c>
      <c r="F9276" s="89"/>
      <c r="G9276" s="95" t="s">
        <v>352</v>
      </c>
      <c r="H9276" s="370">
        <f t="shared" ref="H9276:M9276" si="4437">H9506+H9736+H9966</f>
        <v>0</v>
      </c>
      <c r="I9276" s="370">
        <f t="shared" si="4437"/>
        <v>0</v>
      </c>
      <c r="J9276" s="370">
        <f t="shared" si="4437"/>
        <v>0</v>
      </c>
      <c r="K9276" s="370">
        <f t="shared" si="4437"/>
        <v>0</v>
      </c>
      <c r="L9276" s="370">
        <f t="shared" si="4437"/>
        <v>0</v>
      </c>
      <c r="M9276" s="370">
        <f t="shared" si="4437"/>
        <v>0</v>
      </c>
      <c r="N9276" s="160">
        <f t="shared" ref="N9276:N9285" si="4438">N9506+N9736+N9966</f>
        <v>0</v>
      </c>
    </row>
    <row r="9277" spans="2:18" ht="33.75" customHeight="1">
      <c r="B9277" s="50" t="e">
        <f>IF((#REF!+#REF!+H9277)&lt;&gt;0,"a","b")</f>
        <v>#REF!</v>
      </c>
      <c r="C9277" s="54">
        <v>5</v>
      </c>
      <c r="D9277" s="54" t="s">
        <v>510</v>
      </c>
      <c r="F9277" s="89"/>
      <c r="G9277" s="95" t="s">
        <v>353</v>
      </c>
      <c r="H9277" s="370">
        <f t="shared" ref="H9277:M9277" si="4439">H9507+H9737+H9967</f>
        <v>0</v>
      </c>
      <c r="I9277" s="370">
        <f t="shared" si="4439"/>
        <v>0</v>
      </c>
      <c r="J9277" s="370">
        <f t="shared" si="4439"/>
        <v>0</v>
      </c>
      <c r="K9277" s="370">
        <f t="shared" si="4439"/>
        <v>0</v>
      </c>
      <c r="L9277" s="370">
        <f t="shared" si="4439"/>
        <v>0</v>
      </c>
      <c r="M9277" s="370">
        <f t="shared" si="4439"/>
        <v>0</v>
      </c>
      <c r="N9277" s="160">
        <f t="shared" si="4438"/>
        <v>0</v>
      </c>
    </row>
    <row r="9278" spans="2:18" ht="24.75" customHeight="1">
      <c r="B9278" s="50" t="e">
        <f>IF((#REF!+#REF!+H9278)&lt;&gt;0,"a","b")</f>
        <v>#REF!</v>
      </c>
      <c r="C9278" s="54">
        <v>5</v>
      </c>
      <c r="D9278" s="54" t="s">
        <v>510</v>
      </c>
      <c r="F9278" s="89"/>
      <c r="G9278" s="95" t="s">
        <v>354</v>
      </c>
      <c r="H9278" s="370">
        <f t="shared" ref="H9278:M9278" si="4440">H9508+H9738+H9968</f>
        <v>0</v>
      </c>
      <c r="I9278" s="370">
        <f t="shared" si="4440"/>
        <v>0</v>
      </c>
      <c r="J9278" s="370">
        <f t="shared" si="4440"/>
        <v>0</v>
      </c>
      <c r="K9278" s="370">
        <f t="shared" si="4440"/>
        <v>0</v>
      </c>
      <c r="L9278" s="370">
        <f t="shared" si="4440"/>
        <v>0</v>
      </c>
      <c r="M9278" s="370">
        <f t="shared" si="4440"/>
        <v>0</v>
      </c>
      <c r="N9278" s="160">
        <f t="shared" si="4438"/>
        <v>0</v>
      </c>
    </row>
    <row r="9279" spans="2:18" ht="35.25" customHeight="1">
      <c r="B9279" s="50" t="e">
        <f>IF((#REF!+#REF!+H9279)&lt;&gt;0,"a","b")</f>
        <v>#REF!</v>
      </c>
      <c r="C9279" s="54">
        <v>5</v>
      </c>
      <c r="D9279" s="54" t="s">
        <v>510</v>
      </c>
      <c r="F9279" s="89"/>
      <c r="G9279" s="95" t="s">
        <v>355</v>
      </c>
      <c r="H9279" s="370">
        <f t="shared" ref="H9279:M9279" si="4441">H9509+H9739+H9969</f>
        <v>0</v>
      </c>
      <c r="I9279" s="370">
        <f t="shared" si="4441"/>
        <v>0</v>
      </c>
      <c r="J9279" s="370">
        <f t="shared" si="4441"/>
        <v>0</v>
      </c>
      <c r="K9279" s="370">
        <f t="shared" si="4441"/>
        <v>0</v>
      </c>
      <c r="L9279" s="370">
        <f t="shared" si="4441"/>
        <v>0</v>
      </c>
      <c r="M9279" s="370">
        <f t="shared" si="4441"/>
        <v>0</v>
      </c>
      <c r="N9279" s="160">
        <f t="shared" si="4438"/>
        <v>0</v>
      </c>
    </row>
    <row r="9280" spans="2:18" ht="33.75" customHeight="1">
      <c r="B9280" s="50" t="e">
        <f>IF((#REF!+#REF!+H9280)&lt;&gt;0,"a","b")</f>
        <v>#REF!</v>
      </c>
      <c r="C9280" s="54">
        <v>5</v>
      </c>
      <c r="D9280" s="54" t="s">
        <v>510</v>
      </c>
      <c r="F9280" s="89"/>
      <c r="G9280" s="95" t="s">
        <v>356</v>
      </c>
      <c r="H9280" s="370">
        <f t="shared" ref="H9280:M9280" si="4442">H9510+H9740+H9970</f>
        <v>0</v>
      </c>
      <c r="I9280" s="370">
        <f t="shared" si="4442"/>
        <v>0</v>
      </c>
      <c r="J9280" s="370">
        <f t="shared" si="4442"/>
        <v>0</v>
      </c>
      <c r="K9280" s="370">
        <f t="shared" si="4442"/>
        <v>0</v>
      </c>
      <c r="L9280" s="370">
        <f t="shared" si="4442"/>
        <v>0</v>
      </c>
      <c r="M9280" s="370">
        <f t="shared" si="4442"/>
        <v>0</v>
      </c>
      <c r="N9280" s="160">
        <f t="shared" si="4438"/>
        <v>0</v>
      </c>
    </row>
    <row r="9281" spans="2:15" ht="20.25" customHeight="1">
      <c r="B9281" s="50" t="e">
        <f>IF((#REF!+#REF!+H9281)&lt;&gt;0,"a","b")</f>
        <v>#REF!</v>
      </c>
      <c r="C9281" s="54">
        <v>5</v>
      </c>
      <c r="D9281" s="54" t="s">
        <v>510</v>
      </c>
      <c r="F9281" s="89"/>
      <c r="G9281" s="95" t="s">
        <v>357</v>
      </c>
      <c r="H9281" s="370">
        <f t="shared" ref="H9281:M9281" si="4443">H9511+H9741+H9971</f>
        <v>0</v>
      </c>
      <c r="I9281" s="370">
        <f t="shared" si="4443"/>
        <v>0</v>
      </c>
      <c r="J9281" s="370">
        <f t="shared" si="4443"/>
        <v>0</v>
      </c>
      <c r="K9281" s="370">
        <f t="shared" si="4443"/>
        <v>0</v>
      </c>
      <c r="L9281" s="370">
        <f t="shared" si="4443"/>
        <v>0</v>
      </c>
      <c r="M9281" s="370">
        <f t="shared" si="4443"/>
        <v>0</v>
      </c>
      <c r="N9281" s="160">
        <f t="shared" si="4438"/>
        <v>0</v>
      </c>
    </row>
    <row r="9282" spans="2:15" ht="20.25" customHeight="1">
      <c r="B9282" s="50" t="e">
        <f>IF((#REF!+#REF!+H9282)&lt;&gt;0,"a","b")</f>
        <v>#REF!</v>
      </c>
      <c r="C9282" s="54">
        <v>5</v>
      </c>
      <c r="D9282" s="54" t="s">
        <v>510</v>
      </c>
      <c r="F9282" s="89"/>
      <c r="G9282" s="95" t="s">
        <v>358</v>
      </c>
      <c r="H9282" s="370">
        <f t="shared" ref="H9282:M9282" si="4444">H9512+H9742+H9972</f>
        <v>0</v>
      </c>
      <c r="I9282" s="370">
        <f t="shared" si="4444"/>
        <v>0</v>
      </c>
      <c r="J9282" s="370">
        <f t="shared" si="4444"/>
        <v>0</v>
      </c>
      <c r="K9282" s="370">
        <f t="shared" si="4444"/>
        <v>0</v>
      </c>
      <c r="L9282" s="370">
        <f t="shared" si="4444"/>
        <v>0</v>
      </c>
      <c r="M9282" s="370">
        <f t="shared" si="4444"/>
        <v>0</v>
      </c>
      <c r="N9282" s="160">
        <f t="shared" si="4438"/>
        <v>0</v>
      </c>
    </row>
    <row r="9283" spans="2:15" ht="20.25" customHeight="1">
      <c r="B9283" s="50" t="e">
        <f>IF((#REF!+#REF!+H9283)&lt;&gt;0,"a","b")</f>
        <v>#REF!</v>
      </c>
      <c r="C9283" s="54">
        <v>5</v>
      </c>
      <c r="D9283" s="54" t="s">
        <v>510</v>
      </c>
      <c r="F9283" s="89"/>
      <c r="G9283" s="95" t="s">
        <v>359</v>
      </c>
      <c r="H9283" s="370">
        <f t="shared" ref="H9283:M9283" si="4445">H9513+H9743+H9973</f>
        <v>0</v>
      </c>
      <c r="I9283" s="370">
        <f t="shared" si="4445"/>
        <v>0</v>
      </c>
      <c r="J9283" s="370">
        <f t="shared" si="4445"/>
        <v>0</v>
      </c>
      <c r="K9283" s="370">
        <f t="shared" si="4445"/>
        <v>0</v>
      </c>
      <c r="L9283" s="370">
        <f t="shared" si="4445"/>
        <v>0</v>
      </c>
      <c r="M9283" s="370">
        <f t="shared" si="4445"/>
        <v>0</v>
      </c>
      <c r="N9283" s="160">
        <f t="shared" si="4438"/>
        <v>0</v>
      </c>
    </row>
    <row r="9284" spans="2:15" ht="20.25" customHeight="1">
      <c r="B9284" s="50" t="e">
        <f>IF((#REF!+#REF!+H9284)&lt;&gt;0,"a","b")</f>
        <v>#REF!</v>
      </c>
      <c r="C9284" s="54">
        <v>5</v>
      </c>
      <c r="D9284" s="54" t="s">
        <v>510</v>
      </c>
      <c r="F9284" s="89"/>
      <c r="G9284" s="95" t="s">
        <v>360</v>
      </c>
      <c r="H9284" s="370">
        <f t="shared" ref="H9284:M9284" si="4446">H9514+H9744+H9974</f>
        <v>0</v>
      </c>
      <c r="I9284" s="370">
        <f t="shared" si="4446"/>
        <v>0</v>
      </c>
      <c r="J9284" s="370">
        <f t="shared" si="4446"/>
        <v>0</v>
      </c>
      <c r="K9284" s="370">
        <f t="shared" si="4446"/>
        <v>0</v>
      </c>
      <c r="L9284" s="370">
        <f t="shared" si="4446"/>
        <v>0</v>
      </c>
      <c r="M9284" s="370">
        <f t="shared" si="4446"/>
        <v>0</v>
      </c>
      <c r="N9284" s="160">
        <f t="shared" si="4438"/>
        <v>0</v>
      </c>
    </row>
    <row r="9285" spans="2:15" ht="34.5" customHeight="1">
      <c r="B9285" s="50" t="e">
        <f>IF((#REF!+#REF!+H9285)&lt;&gt;0,"a","b")</f>
        <v>#REF!</v>
      </c>
      <c r="C9285" s="54">
        <v>5</v>
      </c>
      <c r="D9285" s="54" t="s">
        <v>510</v>
      </c>
      <c r="F9285" s="89"/>
      <c r="G9285" s="95" t="s">
        <v>361</v>
      </c>
      <c r="H9285" s="370">
        <f t="shared" ref="H9285:M9285" si="4447">H9515+H9745+H9975</f>
        <v>0</v>
      </c>
      <c r="I9285" s="370">
        <f t="shared" si="4447"/>
        <v>0</v>
      </c>
      <c r="J9285" s="370">
        <f t="shared" si="4447"/>
        <v>0</v>
      </c>
      <c r="K9285" s="370">
        <f t="shared" si="4447"/>
        <v>0</v>
      </c>
      <c r="L9285" s="370">
        <f t="shared" si="4447"/>
        <v>0</v>
      </c>
      <c r="M9285" s="370">
        <f t="shared" si="4447"/>
        <v>0</v>
      </c>
      <c r="N9285" s="160">
        <f t="shared" si="4438"/>
        <v>0</v>
      </c>
    </row>
    <row r="9286" spans="2:15" ht="30.75" customHeight="1">
      <c r="B9286" s="50" t="e">
        <f>IF((#REF!+#REF!+H9286)&lt;&gt;0,"a","b")</f>
        <v>#REF!</v>
      </c>
      <c r="C9286" s="54">
        <v>5</v>
      </c>
      <c r="D9286" s="54" t="s">
        <v>510</v>
      </c>
      <c r="F9286" s="89"/>
      <c r="G9286" s="95" t="s">
        <v>362</v>
      </c>
      <c r="H9286" s="370">
        <f t="shared" ref="H9286:M9286" si="4448">H9516+H9746+H9976</f>
        <v>0</v>
      </c>
      <c r="I9286" s="370">
        <f t="shared" si="4448"/>
        <v>0</v>
      </c>
      <c r="J9286" s="370">
        <f t="shared" si="4448"/>
        <v>0</v>
      </c>
      <c r="K9286" s="370">
        <f t="shared" si="4448"/>
        <v>0</v>
      </c>
      <c r="L9286" s="370">
        <f t="shared" si="4448"/>
        <v>0</v>
      </c>
      <c r="M9286" s="370">
        <f t="shared" si="4448"/>
        <v>0</v>
      </c>
      <c r="N9286" s="160">
        <f t="shared" ref="N9286:N9295" si="4449">N9516+N9746+N9976</f>
        <v>0</v>
      </c>
    </row>
    <row r="9287" spans="2:15" ht="20.25" customHeight="1">
      <c r="B9287" s="50" t="e">
        <f>IF((#REF!+#REF!+H9287)&lt;&gt;0,"a","b")</f>
        <v>#REF!</v>
      </c>
      <c r="C9287" s="54">
        <v>3</v>
      </c>
      <c r="D9287" s="54" t="s">
        <v>510</v>
      </c>
      <c r="F9287" s="89"/>
      <c r="G9287" s="90" t="s">
        <v>302</v>
      </c>
      <c r="H9287" s="370">
        <f t="shared" ref="H9287:M9287" si="4450">H9517+H9747+H9977</f>
        <v>0</v>
      </c>
      <c r="I9287" s="370">
        <f t="shared" si="4450"/>
        <v>0</v>
      </c>
      <c r="J9287" s="370">
        <f t="shared" si="4450"/>
        <v>0</v>
      </c>
      <c r="K9287" s="370">
        <f t="shared" si="4450"/>
        <v>0</v>
      </c>
      <c r="L9287" s="370">
        <f t="shared" si="4450"/>
        <v>0</v>
      </c>
      <c r="M9287" s="370">
        <f t="shared" si="4450"/>
        <v>0</v>
      </c>
      <c r="N9287" s="160">
        <f t="shared" si="4449"/>
        <v>0</v>
      </c>
    </row>
    <row r="9288" spans="2:15" ht="20.25" customHeight="1">
      <c r="B9288" s="50" t="e">
        <f>IF((#REF!+#REF!+H9288)&lt;&gt;0,"a","b")</f>
        <v>#REF!</v>
      </c>
      <c r="C9288" s="54">
        <v>3</v>
      </c>
      <c r="D9288" s="54" t="s">
        <v>510</v>
      </c>
      <c r="F9288" s="89"/>
      <c r="G9288" s="90" t="s">
        <v>301</v>
      </c>
      <c r="H9288" s="370">
        <f t="shared" ref="H9288:M9288" si="4451">H9518+H9748+H9978</f>
        <v>0</v>
      </c>
      <c r="I9288" s="370">
        <f t="shared" si="4451"/>
        <v>0</v>
      </c>
      <c r="J9288" s="370">
        <f t="shared" si="4451"/>
        <v>0</v>
      </c>
      <c r="K9288" s="370">
        <f t="shared" si="4451"/>
        <v>0</v>
      </c>
      <c r="L9288" s="370">
        <f t="shared" si="4451"/>
        <v>0</v>
      </c>
      <c r="M9288" s="370">
        <f t="shared" si="4451"/>
        <v>0</v>
      </c>
      <c r="N9288" s="160">
        <f t="shared" si="4449"/>
        <v>0</v>
      </c>
      <c r="O9288" s="60" t="s">
        <v>71</v>
      </c>
    </row>
    <row r="9289" spans="2:15" ht="20.25" customHeight="1">
      <c r="B9289" s="50" t="e">
        <f>IF((#REF!+#REF!+H9289)&lt;&gt;0,"a","b")</f>
        <v>#REF!</v>
      </c>
      <c r="C9289" s="54">
        <v>4</v>
      </c>
      <c r="D9289" s="54" t="s">
        <v>510</v>
      </c>
      <c r="F9289" s="89"/>
      <c r="G9289" s="93" t="s">
        <v>363</v>
      </c>
      <c r="H9289" s="370">
        <f t="shared" ref="H9289:M9289" si="4452">H9519+H9749+H9979</f>
        <v>0</v>
      </c>
      <c r="I9289" s="370">
        <f t="shared" si="4452"/>
        <v>0</v>
      </c>
      <c r="J9289" s="370">
        <f t="shared" si="4452"/>
        <v>0</v>
      </c>
      <c r="K9289" s="370">
        <f t="shared" si="4452"/>
        <v>0</v>
      </c>
      <c r="L9289" s="370">
        <f t="shared" si="4452"/>
        <v>0</v>
      </c>
      <c r="M9289" s="370">
        <f t="shared" si="4452"/>
        <v>0</v>
      </c>
      <c r="N9289" s="160">
        <f t="shared" si="4449"/>
        <v>0</v>
      </c>
      <c r="O9289" s="60" t="s">
        <v>71</v>
      </c>
    </row>
    <row r="9290" spans="2:15" ht="20.25" customHeight="1">
      <c r="B9290" s="50" t="e">
        <f>IF((#REF!+#REF!+H9290)&lt;&gt;0,"a","b")</f>
        <v>#REF!</v>
      </c>
      <c r="C9290" s="54">
        <v>5</v>
      </c>
      <c r="D9290" s="54" t="s">
        <v>510</v>
      </c>
      <c r="F9290" s="89"/>
      <c r="G9290" s="95" t="s">
        <v>364</v>
      </c>
      <c r="H9290" s="370">
        <f t="shared" ref="H9290:M9290" si="4453">H9520+H9750+H9980</f>
        <v>0</v>
      </c>
      <c r="I9290" s="370">
        <f t="shared" si="4453"/>
        <v>0</v>
      </c>
      <c r="J9290" s="370">
        <f t="shared" si="4453"/>
        <v>0</v>
      </c>
      <c r="K9290" s="370">
        <f t="shared" si="4453"/>
        <v>0</v>
      </c>
      <c r="L9290" s="370">
        <f t="shared" si="4453"/>
        <v>0</v>
      </c>
      <c r="M9290" s="370">
        <f t="shared" si="4453"/>
        <v>0</v>
      </c>
      <c r="N9290" s="160">
        <f t="shared" si="4449"/>
        <v>0</v>
      </c>
    </row>
    <row r="9291" spans="2:15" ht="20.25" customHeight="1">
      <c r="B9291" s="50" t="e">
        <f>IF((#REF!+#REF!+H9291)&lt;&gt;0,"a","b")</f>
        <v>#REF!</v>
      </c>
      <c r="C9291" s="54">
        <v>5</v>
      </c>
      <c r="D9291" s="54" t="s">
        <v>510</v>
      </c>
      <c r="F9291" s="89"/>
      <c r="G9291" s="95" t="s">
        <v>365</v>
      </c>
      <c r="H9291" s="370">
        <f t="shared" ref="H9291:M9291" si="4454">H9521+H9751+H9981</f>
        <v>0</v>
      </c>
      <c r="I9291" s="370">
        <f t="shared" si="4454"/>
        <v>0</v>
      </c>
      <c r="J9291" s="370">
        <f t="shared" si="4454"/>
        <v>0</v>
      </c>
      <c r="K9291" s="370">
        <f t="shared" si="4454"/>
        <v>0</v>
      </c>
      <c r="L9291" s="370">
        <f t="shared" si="4454"/>
        <v>0</v>
      </c>
      <c r="M9291" s="370">
        <f t="shared" si="4454"/>
        <v>0</v>
      </c>
      <c r="N9291" s="160">
        <f t="shared" si="4449"/>
        <v>0</v>
      </c>
    </row>
    <row r="9292" spans="2:15" ht="20.25" customHeight="1">
      <c r="B9292" s="50" t="e">
        <f>IF((#REF!+#REF!+H9292)&lt;&gt;0,"a","b")</f>
        <v>#REF!</v>
      </c>
      <c r="C9292" s="54">
        <v>5</v>
      </c>
      <c r="D9292" s="54" t="s">
        <v>510</v>
      </c>
      <c r="F9292" s="89"/>
      <c r="G9292" s="95" t="s">
        <v>366</v>
      </c>
      <c r="H9292" s="370">
        <f t="shared" ref="H9292:M9292" si="4455">H9522+H9752+H9982</f>
        <v>0</v>
      </c>
      <c r="I9292" s="370">
        <f t="shared" si="4455"/>
        <v>0</v>
      </c>
      <c r="J9292" s="370">
        <f t="shared" si="4455"/>
        <v>0</v>
      </c>
      <c r="K9292" s="370">
        <f t="shared" si="4455"/>
        <v>0</v>
      </c>
      <c r="L9292" s="370">
        <f t="shared" si="4455"/>
        <v>0</v>
      </c>
      <c r="M9292" s="370">
        <f t="shared" si="4455"/>
        <v>0</v>
      </c>
      <c r="N9292" s="160">
        <f t="shared" si="4449"/>
        <v>0</v>
      </c>
    </row>
    <row r="9293" spans="2:15" ht="20.25" customHeight="1">
      <c r="B9293" s="50" t="e">
        <f>IF((#REF!+#REF!+H9293)&lt;&gt;0,"a","b")</f>
        <v>#REF!</v>
      </c>
      <c r="C9293" s="54">
        <v>5</v>
      </c>
      <c r="D9293" s="54" t="s">
        <v>510</v>
      </c>
      <c r="F9293" s="89"/>
      <c r="G9293" s="95" t="s">
        <v>367</v>
      </c>
      <c r="H9293" s="370">
        <f t="shared" ref="H9293:M9293" si="4456">H9523+H9753+H9983</f>
        <v>0</v>
      </c>
      <c r="I9293" s="370">
        <f t="shared" si="4456"/>
        <v>0</v>
      </c>
      <c r="J9293" s="370">
        <f t="shared" si="4456"/>
        <v>0</v>
      </c>
      <c r="K9293" s="370">
        <f t="shared" si="4456"/>
        <v>0</v>
      </c>
      <c r="L9293" s="370">
        <f t="shared" si="4456"/>
        <v>0</v>
      </c>
      <c r="M9293" s="370">
        <f t="shared" si="4456"/>
        <v>0</v>
      </c>
      <c r="N9293" s="160">
        <f t="shared" si="4449"/>
        <v>0</v>
      </c>
    </row>
    <row r="9294" spans="2:15" ht="20.25" customHeight="1">
      <c r="B9294" s="50" t="e">
        <f>IF((#REF!+#REF!+H9294)&lt;&gt;0,"a","b")</f>
        <v>#REF!</v>
      </c>
      <c r="C9294" s="54">
        <v>4</v>
      </c>
      <c r="D9294" s="54" t="s">
        <v>510</v>
      </c>
      <c r="F9294" s="89"/>
      <c r="G9294" s="93" t="s">
        <v>368</v>
      </c>
      <c r="H9294" s="370">
        <f t="shared" ref="H9294:M9294" si="4457">H9524+H9754+H9984</f>
        <v>0</v>
      </c>
      <c r="I9294" s="370">
        <f t="shared" si="4457"/>
        <v>0</v>
      </c>
      <c r="J9294" s="370">
        <f t="shared" si="4457"/>
        <v>0</v>
      </c>
      <c r="K9294" s="370">
        <f t="shared" si="4457"/>
        <v>0</v>
      </c>
      <c r="L9294" s="370">
        <f t="shared" si="4457"/>
        <v>0</v>
      </c>
      <c r="M9294" s="370">
        <f t="shared" si="4457"/>
        <v>0</v>
      </c>
      <c r="N9294" s="160">
        <f t="shared" si="4449"/>
        <v>0</v>
      </c>
    </row>
    <row r="9295" spans="2:15" ht="36" customHeight="1">
      <c r="B9295" s="50" t="e">
        <f>IF((#REF!+#REF!+H9295)&lt;&gt;0,"a","b")</f>
        <v>#REF!</v>
      </c>
      <c r="C9295" s="54">
        <v>4</v>
      </c>
      <c r="D9295" s="54" t="s">
        <v>510</v>
      </c>
      <c r="F9295" s="89"/>
      <c r="G9295" s="93" t="s">
        <v>369</v>
      </c>
      <c r="H9295" s="370">
        <f t="shared" ref="H9295:M9295" si="4458">H9525+H9755+H9985</f>
        <v>0</v>
      </c>
      <c r="I9295" s="370">
        <f t="shared" si="4458"/>
        <v>0</v>
      </c>
      <c r="J9295" s="370">
        <f t="shared" si="4458"/>
        <v>0</v>
      </c>
      <c r="K9295" s="370">
        <f t="shared" si="4458"/>
        <v>0</v>
      </c>
      <c r="L9295" s="370">
        <f t="shared" si="4458"/>
        <v>0</v>
      </c>
      <c r="M9295" s="370">
        <f t="shared" si="4458"/>
        <v>0</v>
      </c>
      <c r="N9295" s="160">
        <f t="shared" si="4449"/>
        <v>0</v>
      </c>
    </row>
    <row r="9296" spans="2:15" ht="20.25" customHeight="1">
      <c r="B9296" s="50" t="e">
        <f>IF((#REF!+#REF!+H9296)&lt;&gt;0,"a","b")</f>
        <v>#REF!</v>
      </c>
      <c r="C9296" s="54">
        <v>3</v>
      </c>
      <c r="D9296" s="54" t="s">
        <v>510</v>
      </c>
      <c r="F9296" s="89"/>
      <c r="G9296" s="90" t="s">
        <v>295</v>
      </c>
      <c r="H9296" s="370">
        <f t="shared" ref="H9296:M9296" si="4459">H9526+H9756+H9986</f>
        <v>0</v>
      </c>
      <c r="I9296" s="370">
        <f t="shared" si="4459"/>
        <v>0</v>
      </c>
      <c r="J9296" s="370">
        <f t="shared" si="4459"/>
        <v>0</v>
      </c>
      <c r="K9296" s="370">
        <f t="shared" si="4459"/>
        <v>0</v>
      </c>
      <c r="L9296" s="370">
        <f t="shared" si="4459"/>
        <v>0</v>
      </c>
      <c r="M9296" s="370">
        <f t="shared" si="4459"/>
        <v>0</v>
      </c>
      <c r="N9296" s="160">
        <f t="shared" ref="N9296:N9305" si="4460">N9526+N9756+N9986</f>
        <v>0</v>
      </c>
    </row>
    <row r="9297" spans="2:15" ht="20.25" customHeight="1">
      <c r="B9297" s="50" t="e">
        <f>IF((#REF!+#REF!+H9297)&lt;&gt;0,"a","b")</f>
        <v>#REF!</v>
      </c>
      <c r="C9297" s="54">
        <v>3</v>
      </c>
      <c r="D9297" s="54" t="s">
        <v>510</v>
      </c>
      <c r="F9297" s="89"/>
      <c r="G9297" s="90" t="s">
        <v>296</v>
      </c>
      <c r="H9297" s="370">
        <f t="shared" ref="H9297:M9297" si="4461">H9527+H9757+H9987</f>
        <v>0</v>
      </c>
      <c r="I9297" s="370">
        <f t="shared" si="4461"/>
        <v>0</v>
      </c>
      <c r="J9297" s="370">
        <f t="shared" si="4461"/>
        <v>0</v>
      </c>
      <c r="K9297" s="370">
        <f t="shared" si="4461"/>
        <v>0</v>
      </c>
      <c r="L9297" s="370">
        <f t="shared" si="4461"/>
        <v>0</v>
      </c>
      <c r="M9297" s="370">
        <f t="shared" si="4461"/>
        <v>0</v>
      </c>
      <c r="N9297" s="160">
        <f t="shared" si="4460"/>
        <v>0</v>
      </c>
      <c r="O9297" s="60" t="s">
        <v>71</v>
      </c>
    </row>
    <row r="9298" spans="2:15" ht="20.25" customHeight="1">
      <c r="B9298" s="50" t="e">
        <f>IF((#REF!+#REF!+H9298)&lt;&gt;0,"a","b")</f>
        <v>#REF!</v>
      </c>
      <c r="C9298" s="54">
        <v>4</v>
      </c>
      <c r="D9298" s="54" t="s">
        <v>510</v>
      </c>
      <c r="F9298" s="89"/>
      <c r="G9298" s="93" t="s">
        <v>370</v>
      </c>
      <c r="H9298" s="370">
        <f t="shared" ref="H9298:M9298" si="4462">H9528+H9758+H9988</f>
        <v>0</v>
      </c>
      <c r="I9298" s="370">
        <f t="shared" si="4462"/>
        <v>0</v>
      </c>
      <c r="J9298" s="370">
        <f t="shared" si="4462"/>
        <v>0</v>
      </c>
      <c r="K9298" s="370">
        <f t="shared" si="4462"/>
        <v>0</v>
      </c>
      <c r="L9298" s="370">
        <f t="shared" si="4462"/>
        <v>0</v>
      </c>
      <c r="M9298" s="370">
        <f t="shared" si="4462"/>
        <v>0</v>
      </c>
      <c r="N9298" s="160">
        <f t="shared" si="4460"/>
        <v>0</v>
      </c>
      <c r="O9298" s="60" t="s">
        <v>71</v>
      </c>
    </row>
    <row r="9299" spans="2:15" ht="20.25" customHeight="1">
      <c r="B9299" s="50" t="e">
        <f>IF((#REF!+#REF!+H9299)&lt;&gt;0,"a","b")</f>
        <v>#REF!</v>
      </c>
      <c r="C9299" s="54">
        <v>5</v>
      </c>
      <c r="D9299" s="54" t="s">
        <v>510</v>
      </c>
      <c r="F9299" s="89"/>
      <c r="G9299" s="95" t="s">
        <v>371</v>
      </c>
      <c r="H9299" s="370">
        <f t="shared" ref="H9299:M9299" si="4463">H9529+H9759+H9989</f>
        <v>0</v>
      </c>
      <c r="I9299" s="370">
        <f t="shared" si="4463"/>
        <v>0</v>
      </c>
      <c r="J9299" s="370">
        <f t="shared" si="4463"/>
        <v>0</v>
      </c>
      <c r="K9299" s="370">
        <f t="shared" si="4463"/>
        <v>0</v>
      </c>
      <c r="L9299" s="370">
        <f t="shared" si="4463"/>
        <v>0</v>
      </c>
      <c r="M9299" s="370">
        <f t="shared" si="4463"/>
        <v>0</v>
      </c>
      <c r="N9299" s="160">
        <f t="shared" si="4460"/>
        <v>0</v>
      </c>
    </row>
    <row r="9300" spans="2:15" ht="20.25" customHeight="1">
      <c r="B9300" s="50" t="e">
        <f>IF((#REF!+#REF!+H9300)&lt;&gt;0,"a","b")</f>
        <v>#REF!</v>
      </c>
      <c r="C9300" s="54">
        <v>5</v>
      </c>
      <c r="D9300" s="54" t="s">
        <v>510</v>
      </c>
      <c r="F9300" s="89"/>
      <c r="G9300" s="95" t="s">
        <v>297</v>
      </c>
      <c r="H9300" s="370">
        <f t="shared" ref="H9300:M9300" si="4464">H9530+H9760+H9990</f>
        <v>0</v>
      </c>
      <c r="I9300" s="370">
        <f t="shared" si="4464"/>
        <v>0</v>
      </c>
      <c r="J9300" s="370">
        <f t="shared" si="4464"/>
        <v>0</v>
      </c>
      <c r="K9300" s="370">
        <f t="shared" si="4464"/>
        <v>0</v>
      </c>
      <c r="L9300" s="370">
        <f t="shared" si="4464"/>
        <v>0</v>
      </c>
      <c r="M9300" s="370">
        <f t="shared" si="4464"/>
        <v>0</v>
      </c>
      <c r="N9300" s="160">
        <f t="shared" si="4460"/>
        <v>0</v>
      </c>
    </row>
    <row r="9301" spans="2:15" ht="20.25" customHeight="1">
      <c r="B9301" s="50" t="e">
        <f>IF((#REF!+#REF!+H9301)&lt;&gt;0,"a","b")</f>
        <v>#REF!</v>
      </c>
      <c r="C9301" s="54">
        <v>4</v>
      </c>
      <c r="D9301" s="54" t="s">
        <v>510</v>
      </c>
      <c r="F9301" s="89"/>
      <c r="G9301" s="93" t="s">
        <v>372</v>
      </c>
      <c r="H9301" s="370">
        <f t="shared" ref="H9301:M9301" si="4465">H9531+H9761+H9991</f>
        <v>0</v>
      </c>
      <c r="I9301" s="370">
        <f t="shared" si="4465"/>
        <v>0</v>
      </c>
      <c r="J9301" s="370">
        <f t="shared" si="4465"/>
        <v>0</v>
      </c>
      <c r="K9301" s="370">
        <f t="shared" si="4465"/>
        <v>0</v>
      </c>
      <c r="L9301" s="370">
        <f t="shared" si="4465"/>
        <v>0</v>
      </c>
      <c r="M9301" s="370">
        <f t="shared" si="4465"/>
        <v>0</v>
      </c>
      <c r="N9301" s="160">
        <f t="shared" si="4460"/>
        <v>0</v>
      </c>
      <c r="O9301" s="60" t="s">
        <v>71</v>
      </c>
    </row>
    <row r="9302" spans="2:15" ht="20.25" customHeight="1">
      <c r="B9302" s="50" t="e">
        <f>IF((#REF!+#REF!+H9302)&lt;&gt;0,"a","b")</f>
        <v>#REF!</v>
      </c>
      <c r="C9302" s="54">
        <v>5</v>
      </c>
      <c r="D9302" s="54" t="s">
        <v>510</v>
      </c>
      <c r="F9302" s="89"/>
      <c r="G9302" s="95" t="s">
        <v>371</v>
      </c>
      <c r="H9302" s="370">
        <f t="shared" ref="H9302:M9302" si="4466">H9532+H9762+H9992</f>
        <v>0</v>
      </c>
      <c r="I9302" s="370">
        <f t="shared" si="4466"/>
        <v>0</v>
      </c>
      <c r="J9302" s="370">
        <f t="shared" si="4466"/>
        <v>0</v>
      </c>
      <c r="K9302" s="370">
        <f t="shared" si="4466"/>
        <v>0</v>
      </c>
      <c r="L9302" s="370">
        <f t="shared" si="4466"/>
        <v>0</v>
      </c>
      <c r="M9302" s="370">
        <f t="shared" si="4466"/>
        <v>0</v>
      </c>
      <c r="N9302" s="160">
        <f t="shared" si="4460"/>
        <v>0</v>
      </c>
    </row>
    <row r="9303" spans="2:15" ht="20.25" customHeight="1">
      <c r="B9303" s="50" t="e">
        <f>IF((#REF!+#REF!+H9303)&lt;&gt;0,"a","b")</f>
        <v>#REF!</v>
      </c>
      <c r="C9303" s="54">
        <v>5</v>
      </c>
      <c r="D9303" s="54" t="s">
        <v>510</v>
      </c>
      <c r="F9303" s="89"/>
      <c r="G9303" s="95" t="s">
        <v>297</v>
      </c>
      <c r="H9303" s="370">
        <f t="shared" ref="H9303:M9303" si="4467">H9533+H9763+H9993</f>
        <v>0</v>
      </c>
      <c r="I9303" s="370">
        <f t="shared" si="4467"/>
        <v>0</v>
      </c>
      <c r="J9303" s="370">
        <f t="shared" si="4467"/>
        <v>0</v>
      </c>
      <c r="K9303" s="370">
        <f t="shared" si="4467"/>
        <v>0</v>
      </c>
      <c r="L9303" s="370">
        <f t="shared" si="4467"/>
        <v>0</v>
      </c>
      <c r="M9303" s="370">
        <f t="shared" si="4467"/>
        <v>0</v>
      </c>
      <c r="N9303" s="160">
        <f t="shared" si="4460"/>
        <v>0</v>
      </c>
    </row>
    <row r="9304" spans="2:15" ht="20.25" customHeight="1">
      <c r="B9304" s="50" t="e">
        <f>IF((#REF!+#REF!+H9304)&lt;&gt;0,"a","b")</f>
        <v>#REF!</v>
      </c>
      <c r="C9304" s="54">
        <v>4</v>
      </c>
      <c r="D9304" s="54" t="s">
        <v>510</v>
      </c>
      <c r="F9304" s="89"/>
      <c r="G9304" s="93" t="s">
        <v>373</v>
      </c>
      <c r="H9304" s="370">
        <f t="shared" ref="H9304:M9304" si="4468">H9534+H9764+H9994</f>
        <v>0</v>
      </c>
      <c r="I9304" s="370">
        <f t="shared" si="4468"/>
        <v>0</v>
      </c>
      <c r="J9304" s="370">
        <f t="shared" si="4468"/>
        <v>0</v>
      </c>
      <c r="K9304" s="370">
        <f t="shared" si="4468"/>
        <v>0</v>
      </c>
      <c r="L9304" s="370">
        <f t="shared" si="4468"/>
        <v>0</v>
      </c>
      <c r="M9304" s="370">
        <f t="shared" si="4468"/>
        <v>0</v>
      </c>
      <c r="N9304" s="160">
        <f t="shared" si="4460"/>
        <v>0</v>
      </c>
      <c r="O9304" s="60" t="s">
        <v>71</v>
      </c>
    </row>
    <row r="9305" spans="2:15" ht="20.25" customHeight="1">
      <c r="B9305" s="50" t="e">
        <f>IF((#REF!+#REF!+H9305)&lt;&gt;0,"a","b")</f>
        <v>#REF!</v>
      </c>
      <c r="C9305" s="54">
        <v>5</v>
      </c>
      <c r="D9305" s="54" t="s">
        <v>510</v>
      </c>
      <c r="F9305" s="89"/>
      <c r="G9305" s="95" t="s">
        <v>371</v>
      </c>
      <c r="H9305" s="370">
        <f t="shared" ref="H9305:M9305" si="4469">H9535+H9765+H9995</f>
        <v>0</v>
      </c>
      <c r="I9305" s="370">
        <f t="shared" si="4469"/>
        <v>0</v>
      </c>
      <c r="J9305" s="370">
        <f t="shared" si="4469"/>
        <v>0</v>
      </c>
      <c r="K9305" s="370">
        <f t="shared" si="4469"/>
        <v>0</v>
      </c>
      <c r="L9305" s="370">
        <f t="shared" si="4469"/>
        <v>0</v>
      </c>
      <c r="M9305" s="370">
        <f t="shared" si="4469"/>
        <v>0</v>
      </c>
      <c r="N9305" s="160">
        <f t="shared" si="4460"/>
        <v>0</v>
      </c>
    </row>
    <row r="9306" spans="2:15" ht="20.25" customHeight="1">
      <c r="B9306" s="50" t="e">
        <f>IF((#REF!+#REF!+H9306)&lt;&gt;0,"a","b")</f>
        <v>#REF!</v>
      </c>
      <c r="C9306" s="54">
        <v>5</v>
      </c>
      <c r="D9306" s="54" t="s">
        <v>510</v>
      </c>
      <c r="F9306" s="89"/>
      <c r="G9306" s="95" t="s">
        <v>297</v>
      </c>
      <c r="H9306" s="370">
        <f t="shared" ref="H9306:M9306" si="4470">H9536+H9766+H9996</f>
        <v>0</v>
      </c>
      <c r="I9306" s="370">
        <f t="shared" si="4470"/>
        <v>0</v>
      </c>
      <c r="J9306" s="370">
        <f t="shared" si="4470"/>
        <v>0</v>
      </c>
      <c r="K9306" s="370">
        <f t="shared" si="4470"/>
        <v>0</v>
      </c>
      <c r="L9306" s="370">
        <f t="shared" si="4470"/>
        <v>0</v>
      </c>
      <c r="M9306" s="370">
        <f t="shared" si="4470"/>
        <v>0</v>
      </c>
      <c r="N9306" s="160">
        <f t="shared" ref="N9306:N9315" si="4471">N9536+N9766+N9996</f>
        <v>0</v>
      </c>
    </row>
    <row r="9307" spans="2:15" ht="20.25" customHeight="1">
      <c r="B9307" s="50" t="e">
        <f>IF((#REF!+#REF!+H9307)&lt;&gt;0,"a","b")</f>
        <v>#REF!</v>
      </c>
      <c r="C9307" s="54">
        <v>3</v>
      </c>
      <c r="D9307" s="54" t="s">
        <v>510</v>
      </c>
      <c r="F9307" s="89"/>
      <c r="G9307" s="90" t="s">
        <v>299</v>
      </c>
      <c r="H9307" s="370">
        <f t="shared" ref="H9307:M9307" si="4472">H9537+H9767+H9997</f>
        <v>0</v>
      </c>
      <c r="I9307" s="370">
        <f t="shared" si="4472"/>
        <v>0</v>
      </c>
      <c r="J9307" s="370">
        <f t="shared" si="4472"/>
        <v>0</v>
      </c>
      <c r="K9307" s="370">
        <f t="shared" si="4472"/>
        <v>0</v>
      </c>
      <c r="L9307" s="370">
        <f t="shared" si="4472"/>
        <v>0</v>
      </c>
      <c r="M9307" s="370">
        <f t="shared" si="4472"/>
        <v>0</v>
      </c>
      <c r="N9307" s="160">
        <f t="shared" si="4471"/>
        <v>0</v>
      </c>
      <c r="O9307" s="60" t="s">
        <v>71</v>
      </c>
    </row>
    <row r="9308" spans="2:15" ht="20.25" customHeight="1">
      <c r="B9308" s="50" t="e">
        <f>IF((#REF!+#REF!+H9308)&lt;&gt;0,"a","b")</f>
        <v>#REF!</v>
      </c>
      <c r="C9308" s="54">
        <v>4</v>
      </c>
      <c r="D9308" s="54" t="s">
        <v>510</v>
      </c>
      <c r="F9308" s="89"/>
      <c r="G9308" s="93" t="s">
        <v>374</v>
      </c>
      <c r="H9308" s="370">
        <f t="shared" ref="H9308:M9308" si="4473">H9538+H9768+H9998</f>
        <v>0</v>
      </c>
      <c r="I9308" s="370">
        <f t="shared" si="4473"/>
        <v>0</v>
      </c>
      <c r="J9308" s="370">
        <f t="shared" si="4473"/>
        <v>0</v>
      </c>
      <c r="K9308" s="370">
        <f t="shared" si="4473"/>
        <v>0</v>
      </c>
      <c r="L9308" s="370">
        <f t="shared" si="4473"/>
        <v>0</v>
      </c>
      <c r="M9308" s="370">
        <f t="shared" si="4473"/>
        <v>0</v>
      </c>
      <c r="N9308" s="160">
        <f t="shared" si="4471"/>
        <v>0</v>
      </c>
      <c r="O9308" s="60" t="s">
        <v>71</v>
      </c>
    </row>
    <row r="9309" spans="2:15" ht="20.25" customHeight="1">
      <c r="B9309" s="50" t="e">
        <f>IF((#REF!+#REF!+H9309)&lt;&gt;0,"a","b")</f>
        <v>#REF!</v>
      </c>
      <c r="C9309" s="54">
        <v>5</v>
      </c>
      <c r="D9309" s="54" t="s">
        <v>510</v>
      </c>
      <c r="F9309" s="89"/>
      <c r="G9309" s="95" t="s">
        <v>375</v>
      </c>
      <c r="H9309" s="370">
        <f t="shared" ref="H9309:M9309" si="4474">H9539+H9769+H9999</f>
        <v>0</v>
      </c>
      <c r="I9309" s="370">
        <f t="shared" si="4474"/>
        <v>0</v>
      </c>
      <c r="J9309" s="370">
        <f t="shared" si="4474"/>
        <v>0</v>
      </c>
      <c r="K9309" s="370">
        <f t="shared" si="4474"/>
        <v>0</v>
      </c>
      <c r="L9309" s="370">
        <f t="shared" si="4474"/>
        <v>0</v>
      </c>
      <c r="M9309" s="370">
        <f t="shared" si="4474"/>
        <v>0</v>
      </c>
      <c r="N9309" s="160">
        <f t="shared" si="4471"/>
        <v>0</v>
      </c>
    </row>
    <row r="9310" spans="2:15" ht="20.25" customHeight="1">
      <c r="B9310" s="50" t="e">
        <f>IF((#REF!+#REF!+H9310)&lt;&gt;0,"a","b")</f>
        <v>#REF!</v>
      </c>
      <c r="C9310" s="54">
        <v>5</v>
      </c>
      <c r="D9310" s="54" t="s">
        <v>510</v>
      </c>
      <c r="F9310" s="89"/>
      <c r="G9310" s="95" t="s">
        <v>376</v>
      </c>
      <c r="H9310" s="370">
        <f t="shared" ref="H9310:M9310" si="4475">H9540+H9770+H10000</f>
        <v>0</v>
      </c>
      <c r="I9310" s="370">
        <f t="shared" si="4475"/>
        <v>0</v>
      </c>
      <c r="J9310" s="370">
        <f t="shared" si="4475"/>
        <v>0</v>
      </c>
      <c r="K9310" s="370">
        <f t="shared" si="4475"/>
        <v>0</v>
      </c>
      <c r="L9310" s="370">
        <f t="shared" si="4475"/>
        <v>0</v>
      </c>
      <c r="M9310" s="370">
        <f t="shared" si="4475"/>
        <v>0</v>
      </c>
      <c r="N9310" s="160">
        <f t="shared" si="4471"/>
        <v>0</v>
      </c>
    </row>
    <row r="9311" spans="2:15" ht="20.25" customHeight="1">
      <c r="B9311" s="50" t="e">
        <f>IF((#REF!+#REF!+H9311)&lt;&gt;0,"a","b")</f>
        <v>#REF!</v>
      </c>
      <c r="C9311" s="54">
        <v>4</v>
      </c>
      <c r="D9311" s="54" t="s">
        <v>510</v>
      </c>
      <c r="F9311" s="89"/>
      <c r="G9311" s="93" t="s">
        <v>377</v>
      </c>
      <c r="H9311" s="370">
        <f t="shared" ref="H9311:M9311" si="4476">H9541+H9771+H10001</f>
        <v>0</v>
      </c>
      <c r="I9311" s="370">
        <f t="shared" si="4476"/>
        <v>0</v>
      </c>
      <c r="J9311" s="370">
        <f t="shared" si="4476"/>
        <v>0</v>
      </c>
      <c r="K9311" s="370">
        <f t="shared" si="4476"/>
        <v>0</v>
      </c>
      <c r="L9311" s="370">
        <f t="shared" si="4476"/>
        <v>0</v>
      </c>
      <c r="M9311" s="370">
        <f t="shared" si="4476"/>
        <v>0</v>
      </c>
      <c r="N9311" s="160">
        <f t="shared" si="4471"/>
        <v>0</v>
      </c>
      <c r="O9311" s="60" t="s">
        <v>71</v>
      </c>
    </row>
    <row r="9312" spans="2:15" ht="20.25" customHeight="1">
      <c r="B9312" s="50" t="e">
        <f>IF((#REF!+#REF!+H9312)&lt;&gt;0,"a","b")</f>
        <v>#REF!</v>
      </c>
      <c r="C9312" s="54">
        <v>5</v>
      </c>
      <c r="D9312" s="54" t="s">
        <v>510</v>
      </c>
      <c r="F9312" s="89"/>
      <c r="G9312" s="95" t="s">
        <v>375</v>
      </c>
      <c r="H9312" s="370">
        <f t="shared" ref="H9312:M9312" si="4477">H9542+H9772+H10002</f>
        <v>0</v>
      </c>
      <c r="I9312" s="370">
        <f t="shared" si="4477"/>
        <v>0</v>
      </c>
      <c r="J9312" s="370">
        <f t="shared" si="4477"/>
        <v>0</v>
      </c>
      <c r="K9312" s="370">
        <f t="shared" si="4477"/>
        <v>0</v>
      </c>
      <c r="L9312" s="370">
        <f t="shared" si="4477"/>
        <v>0</v>
      </c>
      <c r="M9312" s="370">
        <f t="shared" si="4477"/>
        <v>0</v>
      </c>
      <c r="N9312" s="160">
        <f t="shared" si="4471"/>
        <v>0</v>
      </c>
    </row>
    <row r="9313" spans="2:15" ht="20.25" customHeight="1">
      <c r="B9313" s="50" t="e">
        <f>IF((#REF!+#REF!+H9313)&lt;&gt;0,"a","b")</f>
        <v>#REF!</v>
      </c>
      <c r="C9313" s="54">
        <v>5</v>
      </c>
      <c r="D9313" s="54" t="s">
        <v>510</v>
      </c>
      <c r="F9313" s="89"/>
      <c r="G9313" s="95" t="s">
        <v>376</v>
      </c>
      <c r="H9313" s="370">
        <f t="shared" ref="H9313:M9313" si="4478">H9543+H9773+H10003</f>
        <v>0</v>
      </c>
      <c r="I9313" s="370">
        <f t="shared" si="4478"/>
        <v>0</v>
      </c>
      <c r="J9313" s="370">
        <f t="shared" si="4478"/>
        <v>0</v>
      </c>
      <c r="K9313" s="370">
        <f t="shared" si="4478"/>
        <v>0</v>
      </c>
      <c r="L9313" s="370">
        <f t="shared" si="4478"/>
        <v>0</v>
      </c>
      <c r="M9313" s="370">
        <f t="shared" si="4478"/>
        <v>0</v>
      </c>
      <c r="N9313" s="160">
        <f t="shared" si="4471"/>
        <v>0</v>
      </c>
    </row>
    <row r="9314" spans="2:15" ht="20.25" customHeight="1">
      <c r="B9314" s="50" t="e">
        <f>IF((#REF!+#REF!+H9314)&lt;&gt;0,"a","b")</f>
        <v>#REF!</v>
      </c>
      <c r="C9314" s="54">
        <v>4</v>
      </c>
      <c r="D9314" s="54" t="s">
        <v>510</v>
      </c>
      <c r="F9314" s="89"/>
      <c r="G9314" s="93" t="s">
        <v>300</v>
      </c>
      <c r="H9314" s="370">
        <f t="shared" ref="H9314:M9314" si="4479">H9544+H9774+H10004</f>
        <v>0</v>
      </c>
      <c r="I9314" s="370">
        <f t="shared" si="4479"/>
        <v>0</v>
      </c>
      <c r="J9314" s="370">
        <f t="shared" si="4479"/>
        <v>0</v>
      </c>
      <c r="K9314" s="370">
        <f t="shared" si="4479"/>
        <v>0</v>
      </c>
      <c r="L9314" s="370">
        <f t="shared" si="4479"/>
        <v>0</v>
      </c>
      <c r="M9314" s="370">
        <f t="shared" si="4479"/>
        <v>0</v>
      </c>
      <c r="N9314" s="160">
        <f t="shared" si="4471"/>
        <v>0</v>
      </c>
      <c r="O9314" s="60" t="s">
        <v>71</v>
      </c>
    </row>
    <row r="9315" spans="2:15" ht="20.25" customHeight="1">
      <c r="B9315" s="50" t="e">
        <f>IF((#REF!+#REF!+H9315)&lt;&gt;0,"a","b")</f>
        <v>#REF!</v>
      </c>
      <c r="C9315" s="54">
        <v>5</v>
      </c>
      <c r="D9315" s="54" t="s">
        <v>510</v>
      </c>
      <c r="F9315" s="89"/>
      <c r="G9315" s="95" t="s">
        <v>375</v>
      </c>
      <c r="H9315" s="370">
        <f t="shared" ref="H9315:M9315" si="4480">H9545+H9775+H10005</f>
        <v>0</v>
      </c>
      <c r="I9315" s="370">
        <f t="shared" si="4480"/>
        <v>0</v>
      </c>
      <c r="J9315" s="370">
        <f t="shared" si="4480"/>
        <v>0</v>
      </c>
      <c r="K9315" s="370">
        <f t="shared" si="4480"/>
        <v>0</v>
      </c>
      <c r="L9315" s="370">
        <f t="shared" si="4480"/>
        <v>0</v>
      </c>
      <c r="M9315" s="370">
        <f t="shared" si="4480"/>
        <v>0</v>
      </c>
      <c r="N9315" s="160">
        <f t="shared" si="4471"/>
        <v>0</v>
      </c>
    </row>
    <row r="9316" spans="2:15" ht="20.25" customHeight="1">
      <c r="B9316" s="50" t="e">
        <f>IF((#REF!+#REF!+H9316)&lt;&gt;0,"a","b")</f>
        <v>#REF!</v>
      </c>
      <c r="C9316" s="54">
        <v>5</v>
      </c>
      <c r="D9316" s="54" t="s">
        <v>510</v>
      </c>
      <c r="F9316" s="89"/>
      <c r="G9316" s="95" t="s">
        <v>376</v>
      </c>
      <c r="H9316" s="370">
        <f t="shared" ref="H9316:M9316" si="4481">H9546+H9776+H10006</f>
        <v>0</v>
      </c>
      <c r="I9316" s="370">
        <f t="shared" si="4481"/>
        <v>0</v>
      </c>
      <c r="J9316" s="370">
        <f t="shared" si="4481"/>
        <v>0</v>
      </c>
      <c r="K9316" s="370">
        <f t="shared" si="4481"/>
        <v>0</v>
      </c>
      <c r="L9316" s="370">
        <f t="shared" si="4481"/>
        <v>0</v>
      </c>
      <c r="M9316" s="370">
        <f t="shared" si="4481"/>
        <v>0</v>
      </c>
      <c r="N9316" s="160">
        <f t="shared" ref="N9316:N9325" si="4482">N9546+N9776+N10006</f>
        <v>0</v>
      </c>
    </row>
    <row r="9317" spans="2:15" ht="20.25" customHeight="1">
      <c r="B9317" s="50" t="e">
        <f>IF((#REF!+#REF!+H9317)&lt;&gt;0,"a","b")</f>
        <v>#REF!</v>
      </c>
      <c r="C9317" s="54">
        <v>3</v>
      </c>
      <c r="D9317" s="54" t="s">
        <v>510</v>
      </c>
      <c r="F9317" s="374"/>
      <c r="G9317" s="90" t="s">
        <v>298</v>
      </c>
      <c r="H9317" s="370">
        <f t="shared" ref="H9317:M9317" si="4483">H9547+H9777+H10007</f>
        <v>0</v>
      </c>
      <c r="I9317" s="370">
        <f t="shared" si="4483"/>
        <v>0</v>
      </c>
      <c r="J9317" s="370">
        <f t="shared" si="4483"/>
        <v>0</v>
      </c>
      <c r="K9317" s="370">
        <f t="shared" si="4483"/>
        <v>0</v>
      </c>
      <c r="L9317" s="370">
        <f t="shared" si="4483"/>
        <v>0</v>
      </c>
      <c r="M9317" s="370">
        <f t="shared" si="4483"/>
        <v>0</v>
      </c>
      <c r="N9317" s="160">
        <f t="shared" si="4482"/>
        <v>0</v>
      </c>
      <c r="O9317" s="60" t="s">
        <v>71</v>
      </c>
    </row>
    <row r="9318" spans="2:15" ht="20.25" customHeight="1">
      <c r="B9318" s="50" t="e">
        <f>IF((#REF!+#REF!+H9318)&lt;&gt;0,"a","b")</f>
        <v>#REF!</v>
      </c>
      <c r="C9318" s="54">
        <v>4</v>
      </c>
      <c r="D9318" s="54" t="s">
        <v>510</v>
      </c>
      <c r="F9318" s="89"/>
      <c r="G9318" s="93" t="s">
        <v>378</v>
      </c>
      <c r="H9318" s="370">
        <f t="shared" ref="H9318:M9318" si="4484">H9548+H9778+H10008</f>
        <v>0</v>
      </c>
      <c r="I9318" s="370">
        <f t="shared" si="4484"/>
        <v>0</v>
      </c>
      <c r="J9318" s="370">
        <f t="shared" si="4484"/>
        <v>0</v>
      </c>
      <c r="K9318" s="370">
        <f t="shared" si="4484"/>
        <v>0</v>
      </c>
      <c r="L9318" s="370">
        <f t="shared" si="4484"/>
        <v>0</v>
      </c>
      <c r="M9318" s="370">
        <f t="shared" si="4484"/>
        <v>0</v>
      </c>
      <c r="N9318" s="160">
        <f t="shared" si="4482"/>
        <v>0</v>
      </c>
    </row>
    <row r="9319" spans="2:15" ht="20.25" customHeight="1">
      <c r="B9319" s="50" t="e">
        <f>IF((#REF!+#REF!+H9319)&lt;&gt;0,"a","b")</f>
        <v>#REF!</v>
      </c>
      <c r="C9319" s="54">
        <v>4</v>
      </c>
      <c r="D9319" s="54" t="s">
        <v>510</v>
      </c>
      <c r="F9319" s="374"/>
      <c r="G9319" s="93" t="s">
        <v>379</v>
      </c>
      <c r="H9319" s="370">
        <f t="shared" ref="H9319:M9319" si="4485">H9549+H9779+H10009</f>
        <v>0</v>
      </c>
      <c r="I9319" s="370">
        <f t="shared" si="4485"/>
        <v>0</v>
      </c>
      <c r="J9319" s="370">
        <f t="shared" si="4485"/>
        <v>0</v>
      </c>
      <c r="K9319" s="370">
        <f t="shared" si="4485"/>
        <v>0</v>
      </c>
      <c r="L9319" s="370">
        <f t="shared" si="4485"/>
        <v>0</v>
      </c>
      <c r="M9319" s="370">
        <f t="shared" si="4485"/>
        <v>0</v>
      </c>
      <c r="N9319" s="160">
        <f t="shared" si="4482"/>
        <v>0</v>
      </c>
      <c r="O9319" s="60" t="s">
        <v>71</v>
      </c>
    </row>
    <row r="9320" spans="2:15" ht="20.25" customHeight="1">
      <c r="B9320" s="50" t="e">
        <f>IF((#REF!+#REF!+H9320)&lt;&gt;0,"a","b")</f>
        <v>#REF!</v>
      </c>
      <c r="C9320" s="54">
        <v>5</v>
      </c>
      <c r="D9320" s="54" t="s">
        <v>510</v>
      </c>
      <c r="F9320" s="374"/>
      <c r="G9320" s="95" t="s">
        <v>380</v>
      </c>
      <c r="H9320" s="370">
        <f t="shared" ref="H9320:M9320" si="4486">H9550+H9780+H10010</f>
        <v>0</v>
      </c>
      <c r="I9320" s="370">
        <f t="shared" si="4486"/>
        <v>0</v>
      </c>
      <c r="J9320" s="370">
        <f t="shared" si="4486"/>
        <v>0</v>
      </c>
      <c r="K9320" s="370">
        <f t="shared" si="4486"/>
        <v>0</v>
      </c>
      <c r="L9320" s="370">
        <f t="shared" si="4486"/>
        <v>0</v>
      </c>
      <c r="M9320" s="370">
        <f t="shared" si="4486"/>
        <v>0</v>
      </c>
      <c r="N9320" s="160">
        <f t="shared" si="4482"/>
        <v>0</v>
      </c>
      <c r="O9320" s="60" t="s">
        <v>71</v>
      </c>
    </row>
    <row r="9321" spans="2:15" ht="45" customHeight="1">
      <c r="B9321" s="50" t="e">
        <f>IF((#REF!+#REF!+H9321)&lt;&gt;0,"a","b")</f>
        <v>#REF!</v>
      </c>
      <c r="C9321" s="54">
        <v>6</v>
      </c>
      <c r="D9321" s="54" t="s">
        <v>510</v>
      </c>
      <c r="F9321" s="89"/>
      <c r="G9321" s="97" t="s">
        <v>308</v>
      </c>
      <c r="H9321" s="370">
        <f t="shared" ref="H9321:M9321" si="4487">H9551+H9781+H10011</f>
        <v>0</v>
      </c>
      <c r="I9321" s="370">
        <f t="shared" si="4487"/>
        <v>0</v>
      </c>
      <c r="J9321" s="370">
        <f t="shared" si="4487"/>
        <v>0</v>
      </c>
      <c r="K9321" s="370">
        <f t="shared" si="4487"/>
        <v>0</v>
      </c>
      <c r="L9321" s="370">
        <f t="shared" si="4487"/>
        <v>0</v>
      </c>
      <c r="M9321" s="370">
        <f t="shared" si="4487"/>
        <v>0</v>
      </c>
      <c r="N9321" s="160">
        <f t="shared" si="4482"/>
        <v>0</v>
      </c>
    </row>
    <row r="9322" spans="2:15" ht="20.25" customHeight="1">
      <c r="B9322" s="50" t="e">
        <f>IF((#REF!+#REF!+H9322)&lt;&gt;0,"a","b")</f>
        <v>#REF!</v>
      </c>
      <c r="C9322" s="54">
        <v>6</v>
      </c>
      <c r="D9322" s="54" t="s">
        <v>510</v>
      </c>
      <c r="F9322" s="89"/>
      <c r="G9322" s="97" t="s">
        <v>381</v>
      </c>
      <c r="H9322" s="370">
        <f t="shared" ref="H9322:M9322" si="4488">H9552+H9782+H10012</f>
        <v>0</v>
      </c>
      <c r="I9322" s="370">
        <f t="shared" si="4488"/>
        <v>0</v>
      </c>
      <c r="J9322" s="370">
        <f t="shared" si="4488"/>
        <v>0</v>
      </c>
      <c r="K9322" s="370">
        <f t="shared" si="4488"/>
        <v>0</v>
      </c>
      <c r="L9322" s="370">
        <f t="shared" si="4488"/>
        <v>0</v>
      </c>
      <c r="M9322" s="370">
        <f t="shared" si="4488"/>
        <v>0</v>
      </c>
      <c r="N9322" s="160">
        <f t="shared" si="4482"/>
        <v>0</v>
      </c>
    </row>
    <row r="9323" spans="2:15" ht="20.25" customHeight="1">
      <c r="B9323" s="50" t="e">
        <f>IF((#REF!+#REF!+H9323)&lt;&gt;0,"a","b")</f>
        <v>#REF!</v>
      </c>
      <c r="C9323" s="54">
        <v>6</v>
      </c>
      <c r="D9323" s="54" t="s">
        <v>510</v>
      </c>
      <c r="F9323" s="89"/>
      <c r="G9323" s="97" t="s">
        <v>382</v>
      </c>
      <c r="H9323" s="370">
        <f t="shared" ref="H9323:M9323" si="4489">H9553+H9783+H10013</f>
        <v>0</v>
      </c>
      <c r="I9323" s="370">
        <f t="shared" si="4489"/>
        <v>0</v>
      </c>
      <c r="J9323" s="370">
        <f t="shared" si="4489"/>
        <v>0</v>
      </c>
      <c r="K9323" s="370">
        <f t="shared" si="4489"/>
        <v>0</v>
      </c>
      <c r="L9323" s="370">
        <f t="shared" si="4489"/>
        <v>0</v>
      </c>
      <c r="M9323" s="370">
        <f t="shared" si="4489"/>
        <v>0</v>
      </c>
      <c r="N9323" s="160">
        <f t="shared" si="4482"/>
        <v>0</v>
      </c>
    </row>
    <row r="9324" spans="2:15" ht="20.25" customHeight="1">
      <c r="B9324" s="50" t="e">
        <f>IF((#REF!+#REF!+H9324)&lt;&gt;0,"a","b")</f>
        <v>#REF!</v>
      </c>
      <c r="C9324" s="54">
        <v>6</v>
      </c>
      <c r="D9324" s="54" t="s">
        <v>510</v>
      </c>
      <c r="F9324" s="89"/>
      <c r="G9324" s="97" t="s">
        <v>309</v>
      </c>
      <c r="H9324" s="370">
        <f t="shared" ref="H9324:M9324" si="4490">H9554+H9784+H10014</f>
        <v>0</v>
      </c>
      <c r="I9324" s="370">
        <f t="shared" si="4490"/>
        <v>0</v>
      </c>
      <c r="J9324" s="370">
        <f t="shared" si="4490"/>
        <v>0</v>
      </c>
      <c r="K9324" s="370">
        <f t="shared" si="4490"/>
        <v>0</v>
      </c>
      <c r="L9324" s="370">
        <f t="shared" si="4490"/>
        <v>0</v>
      </c>
      <c r="M9324" s="370">
        <f t="shared" si="4490"/>
        <v>0</v>
      </c>
      <c r="N9324" s="160">
        <f t="shared" si="4482"/>
        <v>0</v>
      </c>
    </row>
    <row r="9325" spans="2:15" ht="20.25" customHeight="1">
      <c r="B9325" s="50" t="e">
        <f>IF((#REF!+#REF!+H9325)&lt;&gt;0,"a","b")</f>
        <v>#REF!</v>
      </c>
      <c r="C9325" s="54">
        <v>6</v>
      </c>
      <c r="D9325" s="54" t="s">
        <v>510</v>
      </c>
      <c r="F9325" s="89"/>
      <c r="G9325" s="97" t="s">
        <v>310</v>
      </c>
      <c r="H9325" s="370">
        <f t="shared" ref="H9325:M9325" si="4491">H9555+H9785+H10015</f>
        <v>0</v>
      </c>
      <c r="I9325" s="370">
        <f t="shared" si="4491"/>
        <v>0</v>
      </c>
      <c r="J9325" s="370">
        <f t="shared" si="4491"/>
        <v>0</v>
      </c>
      <c r="K9325" s="370">
        <f t="shared" si="4491"/>
        <v>0</v>
      </c>
      <c r="L9325" s="370">
        <f t="shared" si="4491"/>
        <v>0</v>
      </c>
      <c r="M9325" s="370">
        <f t="shared" si="4491"/>
        <v>0</v>
      </c>
      <c r="N9325" s="160">
        <f t="shared" si="4482"/>
        <v>0</v>
      </c>
    </row>
    <row r="9326" spans="2:15" ht="20.25" customHeight="1">
      <c r="B9326" s="50" t="e">
        <f>IF((#REF!+#REF!+H9326)&lt;&gt;0,"a","b")</f>
        <v>#REF!</v>
      </c>
      <c r="C9326" s="54">
        <v>6</v>
      </c>
      <c r="D9326" s="54" t="s">
        <v>510</v>
      </c>
      <c r="F9326" s="89"/>
      <c r="G9326" s="97" t="s">
        <v>383</v>
      </c>
      <c r="H9326" s="370">
        <f t="shared" ref="H9326:M9326" si="4492">H9556+H9786+H10016</f>
        <v>0</v>
      </c>
      <c r="I9326" s="370">
        <f t="shared" si="4492"/>
        <v>0</v>
      </c>
      <c r="J9326" s="370">
        <f t="shared" si="4492"/>
        <v>0</v>
      </c>
      <c r="K9326" s="370">
        <f t="shared" si="4492"/>
        <v>0</v>
      </c>
      <c r="L9326" s="370">
        <f t="shared" si="4492"/>
        <v>0</v>
      </c>
      <c r="M9326" s="370">
        <f t="shared" si="4492"/>
        <v>0</v>
      </c>
      <c r="N9326" s="160">
        <f t="shared" ref="N9326:N9335" si="4493">N9556+N9786+N10016</f>
        <v>0</v>
      </c>
    </row>
    <row r="9327" spans="2:15" ht="20.25" customHeight="1">
      <c r="B9327" s="50" t="e">
        <f>IF((#REF!+#REF!+H9327)&lt;&gt;0,"a","b")</f>
        <v>#REF!</v>
      </c>
      <c r="C9327" s="54">
        <v>6</v>
      </c>
      <c r="D9327" s="54" t="s">
        <v>510</v>
      </c>
      <c r="F9327" s="89"/>
      <c r="G9327" s="97" t="s">
        <v>384</v>
      </c>
      <c r="H9327" s="370">
        <f t="shared" ref="H9327:M9327" si="4494">H9557+H9787+H10017</f>
        <v>0</v>
      </c>
      <c r="I9327" s="370">
        <f t="shared" si="4494"/>
        <v>0</v>
      </c>
      <c r="J9327" s="370">
        <f t="shared" si="4494"/>
        <v>0</v>
      </c>
      <c r="K9327" s="370">
        <f t="shared" si="4494"/>
        <v>0</v>
      </c>
      <c r="L9327" s="370">
        <f t="shared" si="4494"/>
        <v>0</v>
      </c>
      <c r="M9327" s="370">
        <f t="shared" si="4494"/>
        <v>0</v>
      </c>
      <c r="N9327" s="160">
        <f t="shared" si="4493"/>
        <v>0</v>
      </c>
    </row>
    <row r="9328" spans="2:15" ht="20.25" customHeight="1">
      <c r="B9328" s="50" t="e">
        <f>IF((#REF!+#REF!+H9328)&lt;&gt;0,"a","b")</f>
        <v>#REF!</v>
      </c>
      <c r="C9328" s="54">
        <v>6</v>
      </c>
      <c r="D9328" s="54" t="s">
        <v>510</v>
      </c>
      <c r="F9328" s="89"/>
      <c r="G9328" s="97" t="s">
        <v>311</v>
      </c>
      <c r="H9328" s="370">
        <f t="shared" ref="H9328:M9328" si="4495">H9558+H9788+H10018</f>
        <v>0</v>
      </c>
      <c r="I9328" s="370">
        <f t="shared" si="4495"/>
        <v>0</v>
      </c>
      <c r="J9328" s="370">
        <f t="shared" si="4495"/>
        <v>0</v>
      </c>
      <c r="K9328" s="370">
        <f t="shared" si="4495"/>
        <v>0</v>
      </c>
      <c r="L9328" s="370">
        <f t="shared" si="4495"/>
        <v>0</v>
      </c>
      <c r="M9328" s="370">
        <f t="shared" si="4495"/>
        <v>0</v>
      </c>
      <c r="N9328" s="160">
        <f t="shared" si="4493"/>
        <v>0</v>
      </c>
    </row>
    <row r="9329" spans="2:17" ht="20.25" customHeight="1">
      <c r="B9329" s="50" t="e">
        <f>IF((#REF!+#REF!+H9329)&lt;&gt;0,"a","b")</f>
        <v>#REF!</v>
      </c>
      <c r="C9329" s="54">
        <v>6</v>
      </c>
      <c r="D9329" s="54" t="s">
        <v>510</v>
      </c>
      <c r="F9329" s="89"/>
      <c r="G9329" s="97" t="s">
        <v>312</v>
      </c>
      <c r="H9329" s="370">
        <f t="shared" ref="H9329:M9329" si="4496">H9559+H9789+H10019</f>
        <v>0</v>
      </c>
      <c r="I9329" s="370">
        <f t="shared" si="4496"/>
        <v>0</v>
      </c>
      <c r="J9329" s="370">
        <f t="shared" si="4496"/>
        <v>0</v>
      </c>
      <c r="K9329" s="370">
        <f t="shared" si="4496"/>
        <v>0</v>
      </c>
      <c r="L9329" s="370">
        <f t="shared" si="4496"/>
        <v>0</v>
      </c>
      <c r="M9329" s="370">
        <f t="shared" si="4496"/>
        <v>0</v>
      </c>
      <c r="N9329" s="160">
        <f t="shared" si="4493"/>
        <v>0</v>
      </c>
    </row>
    <row r="9330" spans="2:17" ht="20.25" customHeight="1">
      <c r="B9330" s="50" t="e">
        <f>IF((#REF!+#REF!+H9330)&lt;&gt;0,"a","b")</f>
        <v>#REF!</v>
      </c>
      <c r="C9330" s="54">
        <v>6</v>
      </c>
      <c r="D9330" s="54" t="s">
        <v>510</v>
      </c>
      <c r="F9330" s="89"/>
      <c r="G9330" s="97" t="s">
        <v>313</v>
      </c>
      <c r="H9330" s="370">
        <f t="shared" ref="H9330:M9330" si="4497">H9560+H9790+H10020</f>
        <v>0</v>
      </c>
      <c r="I9330" s="370">
        <f t="shared" si="4497"/>
        <v>0</v>
      </c>
      <c r="J9330" s="370">
        <f t="shared" si="4497"/>
        <v>0</v>
      </c>
      <c r="K9330" s="370">
        <f t="shared" si="4497"/>
        <v>0</v>
      </c>
      <c r="L9330" s="370">
        <f t="shared" si="4497"/>
        <v>0</v>
      </c>
      <c r="M9330" s="370">
        <f t="shared" si="4497"/>
        <v>0</v>
      </c>
      <c r="N9330" s="160">
        <f t="shared" si="4493"/>
        <v>0</v>
      </c>
    </row>
    <row r="9331" spans="2:17" ht="20.25" customHeight="1">
      <c r="B9331" s="50" t="e">
        <f>IF((#REF!+#REF!+H9331)&lt;&gt;0,"a","b")</f>
        <v>#REF!</v>
      </c>
      <c r="C9331" s="54">
        <v>6</v>
      </c>
      <c r="D9331" s="54" t="s">
        <v>510</v>
      </c>
      <c r="F9331" s="89"/>
      <c r="G9331" s="97" t="s">
        <v>314</v>
      </c>
      <c r="H9331" s="370">
        <f t="shared" ref="H9331:M9331" si="4498">H9561+H9791+H10021</f>
        <v>0</v>
      </c>
      <c r="I9331" s="370">
        <f t="shared" si="4498"/>
        <v>0</v>
      </c>
      <c r="J9331" s="370">
        <f t="shared" si="4498"/>
        <v>0</v>
      </c>
      <c r="K9331" s="370">
        <f t="shared" si="4498"/>
        <v>0</v>
      </c>
      <c r="L9331" s="370">
        <f t="shared" si="4498"/>
        <v>0</v>
      </c>
      <c r="M9331" s="370">
        <f t="shared" si="4498"/>
        <v>0</v>
      </c>
      <c r="N9331" s="160">
        <f t="shared" si="4493"/>
        <v>0</v>
      </c>
    </row>
    <row r="9332" spans="2:17" ht="20.25" customHeight="1">
      <c r="B9332" s="50" t="e">
        <f>IF((#REF!+#REF!+H9332)&lt;&gt;0,"a","b")</f>
        <v>#REF!</v>
      </c>
      <c r="C9332" s="54">
        <v>6</v>
      </c>
      <c r="D9332" s="54" t="s">
        <v>510</v>
      </c>
      <c r="F9332" s="89"/>
      <c r="G9332" s="97" t="s">
        <v>315</v>
      </c>
      <c r="H9332" s="370">
        <f t="shared" ref="H9332:M9332" si="4499">H9562+H9792+H10022</f>
        <v>0</v>
      </c>
      <c r="I9332" s="370">
        <f t="shared" si="4499"/>
        <v>0</v>
      </c>
      <c r="J9332" s="370">
        <f t="shared" si="4499"/>
        <v>0</v>
      </c>
      <c r="K9332" s="370">
        <f t="shared" si="4499"/>
        <v>0</v>
      </c>
      <c r="L9332" s="370">
        <f t="shared" si="4499"/>
        <v>0</v>
      </c>
      <c r="M9332" s="370">
        <f t="shared" si="4499"/>
        <v>0</v>
      </c>
      <c r="N9332" s="160">
        <f t="shared" si="4493"/>
        <v>0</v>
      </c>
    </row>
    <row r="9333" spans="2:17" ht="20.25" customHeight="1">
      <c r="B9333" s="50" t="e">
        <f>IF((#REF!+#REF!+H9333)&lt;&gt;0,"a","b")</f>
        <v>#REF!</v>
      </c>
      <c r="C9333" s="54">
        <v>6</v>
      </c>
      <c r="D9333" s="54" t="s">
        <v>510</v>
      </c>
      <c r="F9333" s="89"/>
      <c r="G9333" s="97" t="s">
        <v>316</v>
      </c>
      <c r="H9333" s="370">
        <f t="shared" ref="H9333:M9333" si="4500">H9563+H9793+H10023</f>
        <v>0</v>
      </c>
      <c r="I9333" s="370">
        <f t="shared" si="4500"/>
        <v>0</v>
      </c>
      <c r="J9333" s="370">
        <f t="shared" si="4500"/>
        <v>0</v>
      </c>
      <c r="K9333" s="370">
        <f t="shared" si="4500"/>
        <v>0</v>
      </c>
      <c r="L9333" s="370">
        <f t="shared" si="4500"/>
        <v>0</v>
      </c>
      <c r="M9333" s="370">
        <f t="shared" si="4500"/>
        <v>0</v>
      </c>
      <c r="N9333" s="160">
        <f t="shared" si="4493"/>
        <v>0</v>
      </c>
    </row>
    <row r="9334" spans="2:17" ht="36" customHeight="1">
      <c r="B9334" s="50" t="e">
        <f>IF((#REF!+#REF!+H9334)&lt;&gt;0,"a","b")</f>
        <v>#REF!</v>
      </c>
      <c r="C9334" s="54">
        <v>6</v>
      </c>
      <c r="D9334" s="54" t="s">
        <v>510</v>
      </c>
      <c r="F9334" s="89"/>
      <c r="G9334" s="97" t="s">
        <v>317</v>
      </c>
      <c r="H9334" s="370">
        <f t="shared" ref="H9334:M9334" si="4501">H9564+H9794+H10024</f>
        <v>0</v>
      </c>
      <c r="I9334" s="370">
        <f t="shared" si="4501"/>
        <v>0</v>
      </c>
      <c r="J9334" s="370">
        <f t="shared" si="4501"/>
        <v>0</v>
      </c>
      <c r="K9334" s="370">
        <f t="shared" si="4501"/>
        <v>0</v>
      </c>
      <c r="L9334" s="370">
        <f t="shared" si="4501"/>
        <v>0</v>
      </c>
      <c r="M9334" s="370">
        <f t="shared" si="4501"/>
        <v>0</v>
      </c>
      <c r="N9334" s="160">
        <f t="shared" si="4493"/>
        <v>0</v>
      </c>
    </row>
    <row r="9335" spans="2:17" ht="48.75" customHeight="1">
      <c r="B9335" s="50" t="e">
        <f>IF((#REF!+#REF!+H9335)&lt;&gt;0,"a","b")</f>
        <v>#REF!</v>
      </c>
      <c r="C9335" s="54">
        <v>6</v>
      </c>
      <c r="D9335" s="54" t="s">
        <v>510</v>
      </c>
      <c r="F9335" s="89"/>
      <c r="G9335" s="97" t="s">
        <v>318</v>
      </c>
      <c r="H9335" s="370">
        <f t="shared" ref="H9335:M9335" si="4502">H9565+H9795+H10025</f>
        <v>0</v>
      </c>
      <c r="I9335" s="370">
        <f t="shared" si="4502"/>
        <v>0</v>
      </c>
      <c r="J9335" s="370">
        <f t="shared" si="4502"/>
        <v>0</v>
      </c>
      <c r="K9335" s="370">
        <f t="shared" si="4502"/>
        <v>0</v>
      </c>
      <c r="L9335" s="370">
        <f t="shared" si="4502"/>
        <v>0</v>
      </c>
      <c r="M9335" s="370">
        <f t="shared" si="4502"/>
        <v>0</v>
      </c>
      <c r="N9335" s="160">
        <f t="shared" si="4493"/>
        <v>0</v>
      </c>
    </row>
    <row r="9336" spans="2:17" ht="24.75" customHeight="1">
      <c r="B9336" s="50" t="e">
        <f>IF((#REF!+#REF!+H9336)&lt;&gt;0,"a","b")</f>
        <v>#REF!</v>
      </c>
      <c r="C9336" s="54">
        <v>6</v>
      </c>
      <c r="D9336" s="54" t="s">
        <v>510</v>
      </c>
      <c r="F9336" s="89"/>
      <c r="G9336" s="97" t="s">
        <v>319</v>
      </c>
      <c r="H9336" s="370">
        <f t="shared" ref="H9336:M9336" si="4503">H9566+H9796+H10026</f>
        <v>0</v>
      </c>
      <c r="I9336" s="370">
        <f t="shared" si="4503"/>
        <v>0</v>
      </c>
      <c r="J9336" s="370">
        <f t="shared" si="4503"/>
        <v>0</v>
      </c>
      <c r="K9336" s="370">
        <f t="shared" si="4503"/>
        <v>0</v>
      </c>
      <c r="L9336" s="370">
        <f t="shared" si="4503"/>
        <v>0</v>
      </c>
      <c r="M9336" s="370">
        <f t="shared" si="4503"/>
        <v>0</v>
      </c>
      <c r="N9336" s="160">
        <f t="shared" ref="N9336:N9345" si="4504">N9566+N9796+N10026</f>
        <v>0</v>
      </c>
    </row>
    <row r="9337" spans="2:17" ht="24" customHeight="1">
      <c r="B9337" s="50" t="e">
        <f>IF((#REF!+#REF!+H9337)&lt;&gt;0,"a","b")</f>
        <v>#REF!</v>
      </c>
      <c r="C9337" s="54">
        <v>6</v>
      </c>
      <c r="D9337" s="54" t="s">
        <v>510</v>
      </c>
      <c r="F9337" s="89"/>
      <c r="G9337" s="97" t="s">
        <v>320</v>
      </c>
      <c r="H9337" s="370">
        <f t="shared" ref="H9337:M9337" si="4505">H9567+H9797+H10027</f>
        <v>0</v>
      </c>
      <c r="I9337" s="370">
        <f t="shared" si="4505"/>
        <v>0</v>
      </c>
      <c r="J9337" s="370">
        <f t="shared" si="4505"/>
        <v>0</v>
      </c>
      <c r="K9337" s="370">
        <f t="shared" si="4505"/>
        <v>0</v>
      </c>
      <c r="L9337" s="370">
        <f t="shared" si="4505"/>
        <v>0</v>
      </c>
      <c r="M9337" s="370">
        <f t="shared" si="4505"/>
        <v>0</v>
      </c>
      <c r="N9337" s="160">
        <f t="shared" si="4504"/>
        <v>0</v>
      </c>
    </row>
    <row r="9338" spans="2:17" ht="36.75" customHeight="1">
      <c r="B9338" s="50" t="e">
        <f>IF((#REF!+#REF!+H9338)&lt;&gt;0,"a","b")</f>
        <v>#REF!</v>
      </c>
      <c r="C9338" s="54">
        <v>6</v>
      </c>
      <c r="D9338" s="54" t="s">
        <v>510</v>
      </c>
      <c r="F9338" s="374"/>
      <c r="G9338" s="97" t="s">
        <v>321</v>
      </c>
      <c r="H9338" s="370">
        <f t="shared" ref="H9338:M9338" si="4506">H9568+H9798+H10028</f>
        <v>0</v>
      </c>
      <c r="I9338" s="370">
        <f t="shared" si="4506"/>
        <v>0</v>
      </c>
      <c r="J9338" s="370">
        <f t="shared" si="4506"/>
        <v>0</v>
      </c>
      <c r="K9338" s="370">
        <f t="shared" si="4506"/>
        <v>0</v>
      </c>
      <c r="L9338" s="370">
        <f t="shared" si="4506"/>
        <v>0</v>
      </c>
      <c r="M9338" s="370">
        <f t="shared" si="4506"/>
        <v>0</v>
      </c>
      <c r="N9338" s="160">
        <f t="shared" si="4504"/>
        <v>0</v>
      </c>
    </row>
    <row r="9339" spans="2:17" ht="24.75" customHeight="1">
      <c r="B9339" s="50" t="e">
        <f>IF((#REF!+#REF!+H9339)&lt;&gt;0,"a","b")</f>
        <v>#REF!</v>
      </c>
      <c r="C9339" s="54">
        <v>5</v>
      </c>
      <c r="D9339" s="54" t="s">
        <v>510</v>
      </c>
      <c r="F9339" s="89"/>
      <c r="G9339" s="95" t="s">
        <v>286</v>
      </c>
      <c r="H9339" s="370">
        <f t="shared" ref="H9339:M9339" si="4507">H9569+H9799+H10029</f>
        <v>0</v>
      </c>
      <c r="I9339" s="370">
        <f t="shared" si="4507"/>
        <v>0</v>
      </c>
      <c r="J9339" s="370">
        <f t="shared" si="4507"/>
        <v>0</v>
      </c>
      <c r="K9339" s="370">
        <f t="shared" si="4507"/>
        <v>0</v>
      </c>
      <c r="L9339" s="370">
        <f t="shared" si="4507"/>
        <v>0</v>
      </c>
      <c r="M9339" s="370">
        <f t="shared" si="4507"/>
        <v>0</v>
      </c>
      <c r="N9339" s="160">
        <f t="shared" si="4504"/>
        <v>0</v>
      </c>
    </row>
    <row r="9340" spans="2:17" ht="20.25" customHeight="1">
      <c r="B9340" s="50" t="e">
        <f>IF((#REF!+#REF!+H9340)&lt;&gt;0,"a","b")</f>
        <v>#REF!</v>
      </c>
      <c r="C9340" s="54">
        <v>2</v>
      </c>
      <c r="D9340" s="68" t="s">
        <v>510</v>
      </c>
      <c r="E9340" s="45"/>
      <c r="F9340" s="374"/>
      <c r="G9340" s="106" t="s">
        <v>385</v>
      </c>
      <c r="H9340" s="370">
        <f t="shared" ref="H9340:M9340" si="4508">H9570+H9800+H10030</f>
        <v>0</v>
      </c>
      <c r="I9340" s="370">
        <f t="shared" si="4508"/>
        <v>0</v>
      </c>
      <c r="J9340" s="370">
        <f t="shared" si="4508"/>
        <v>0</v>
      </c>
      <c r="K9340" s="370">
        <f t="shared" si="4508"/>
        <v>0</v>
      </c>
      <c r="L9340" s="370">
        <f t="shared" si="4508"/>
        <v>0</v>
      </c>
      <c r="M9340" s="370">
        <f t="shared" si="4508"/>
        <v>0</v>
      </c>
      <c r="N9340" s="160">
        <f t="shared" si="4504"/>
        <v>0</v>
      </c>
      <c r="O9340" s="60" t="s">
        <v>71</v>
      </c>
      <c r="Q9340" s="49" t="s">
        <v>47</v>
      </c>
    </row>
    <row r="9341" spans="2:17" ht="20.25" customHeight="1">
      <c r="B9341" s="50" t="e">
        <f>IF((#REF!+#REF!+H9341)&lt;&gt;0,"a","b")</f>
        <v>#REF!</v>
      </c>
      <c r="C9341" s="54">
        <v>3</v>
      </c>
      <c r="D9341" s="54" t="s">
        <v>510</v>
      </c>
      <c r="F9341" s="374"/>
      <c r="G9341" s="108" t="s">
        <v>386</v>
      </c>
      <c r="H9341" s="370">
        <f t="shared" ref="H9341:M9341" si="4509">H9571+H9801+H10031</f>
        <v>0</v>
      </c>
      <c r="I9341" s="370">
        <f t="shared" si="4509"/>
        <v>0</v>
      </c>
      <c r="J9341" s="370">
        <f t="shared" si="4509"/>
        <v>0</v>
      </c>
      <c r="K9341" s="370">
        <f t="shared" si="4509"/>
        <v>0</v>
      </c>
      <c r="L9341" s="370">
        <f t="shared" si="4509"/>
        <v>0</v>
      </c>
      <c r="M9341" s="370">
        <f t="shared" si="4509"/>
        <v>0</v>
      </c>
      <c r="N9341" s="160">
        <f t="shared" si="4504"/>
        <v>0</v>
      </c>
      <c r="O9341" s="60" t="s">
        <v>71</v>
      </c>
      <c r="Q9341" s="49" t="s">
        <v>47</v>
      </c>
    </row>
    <row r="9342" spans="2:17" ht="20.25" customHeight="1">
      <c r="B9342" s="50" t="e">
        <f>IF((#REF!+#REF!+H9342)&lt;&gt;0,"a","b")</f>
        <v>#REF!</v>
      </c>
      <c r="C9342" s="54">
        <v>4</v>
      </c>
      <c r="D9342" s="54" t="s">
        <v>510</v>
      </c>
      <c r="F9342" s="374"/>
      <c r="G9342" s="93" t="s">
        <v>387</v>
      </c>
      <c r="H9342" s="370">
        <f t="shared" ref="H9342:M9342" si="4510">H9572+H9802+H10032</f>
        <v>0</v>
      </c>
      <c r="I9342" s="370">
        <f t="shared" si="4510"/>
        <v>0</v>
      </c>
      <c r="J9342" s="370">
        <f t="shared" si="4510"/>
        <v>0</v>
      </c>
      <c r="K9342" s="370">
        <f t="shared" si="4510"/>
        <v>0</v>
      </c>
      <c r="L9342" s="370">
        <f t="shared" si="4510"/>
        <v>0</v>
      </c>
      <c r="M9342" s="370">
        <f t="shared" si="4510"/>
        <v>0</v>
      </c>
      <c r="N9342" s="160">
        <f t="shared" si="4504"/>
        <v>0</v>
      </c>
      <c r="O9342" s="60" t="s">
        <v>71</v>
      </c>
      <c r="Q9342" s="49" t="s">
        <v>47</v>
      </c>
    </row>
    <row r="9343" spans="2:17" ht="20.25" customHeight="1">
      <c r="B9343" s="50" t="e">
        <f>IF((#REF!+#REF!+H9343)&lt;&gt;0,"a","b")</f>
        <v>#REF!</v>
      </c>
      <c r="C9343" s="54">
        <v>5</v>
      </c>
      <c r="D9343" s="54" t="s">
        <v>510</v>
      </c>
      <c r="F9343" s="89"/>
      <c r="G9343" s="95" t="s">
        <v>388</v>
      </c>
      <c r="H9343" s="370">
        <f t="shared" ref="H9343:M9343" si="4511">H9573+H9803+H10033</f>
        <v>0</v>
      </c>
      <c r="I9343" s="370">
        <f t="shared" si="4511"/>
        <v>0</v>
      </c>
      <c r="J9343" s="370">
        <f t="shared" si="4511"/>
        <v>0</v>
      </c>
      <c r="K9343" s="370">
        <f t="shared" si="4511"/>
        <v>0</v>
      </c>
      <c r="L9343" s="370">
        <f t="shared" si="4511"/>
        <v>0</v>
      </c>
      <c r="M9343" s="370">
        <f t="shared" si="4511"/>
        <v>0</v>
      </c>
      <c r="N9343" s="160">
        <f t="shared" si="4504"/>
        <v>0</v>
      </c>
      <c r="O9343" s="60"/>
      <c r="Q9343" s="49" t="s">
        <v>47</v>
      </c>
    </row>
    <row r="9344" spans="2:17" ht="20.25" customHeight="1">
      <c r="B9344" s="50" t="e">
        <f>IF((#REF!+#REF!+H9344)&lt;&gt;0,"a","b")</f>
        <v>#REF!</v>
      </c>
      <c r="C9344" s="54">
        <v>5</v>
      </c>
      <c r="D9344" s="54" t="s">
        <v>510</v>
      </c>
      <c r="F9344" s="89"/>
      <c r="G9344" s="95" t="s">
        <v>389</v>
      </c>
      <c r="H9344" s="370">
        <f t="shared" ref="H9344:M9344" si="4512">H9574+H9804+H10034</f>
        <v>0</v>
      </c>
      <c r="I9344" s="370">
        <f t="shared" si="4512"/>
        <v>0</v>
      </c>
      <c r="J9344" s="370">
        <f t="shared" si="4512"/>
        <v>0</v>
      </c>
      <c r="K9344" s="370">
        <f t="shared" si="4512"/>
        <v>0</v>
      </c>
      <c r="L9344" s="370">
        <f t="shared" si="4512"/>
        <v>0</v>
      </c>
      <c r="M9344" s="370">
        <f t="shared" si="4512"/>
        <v>0</v>
      </c>
      <c r="N9344" s="160">
        <f t="shared" si="4504"/>
        <v>0</v>
      </c>
      <c r="O9344" s="60"/>
      <c r="Q9344" s="49" t="s">
        <v>47</v>
      </c>
    </row>
    <row r="9345" spans="2:17" ht="30.75" customHeight="1">
      <c r="B9345" s="50" t="e">
        <f>IF((#REF!+#REF!+H9345)&lt;&gt;0,"a","b")</f>
        <v>#REF!</v>
      </c>
      <c r="C9345" s="54">
        <v>5</v>
      </c>
      <c r="D9345" s="54" t="s">
        <v>510</v>
      </c>
      <c r="F9345" s="89"/>
      <c r="G9345" s="95" t="s">
        <v>390</v>
      </c>
      <c r="H9345" s="370">
        <f t="shared" ref="H9345:M9345" si="4513">H9575+H9805+H10035</f>
        <v>0</v>
      </c>
      <c r="I9345" s="370">
        <f t="shared" si="4513"/>
        <v>0</v>
      </c>
      <c r="J9345" s="370">
        <f t="shared" si="4513"/>
        <v>0</v>
      </c>
      <c r="K9345" s="370">
        <f t="shared" si="4513"/>
        <v>0</v>
      </c>
      <c r="L9345" s="370">
        <f t="shared" si="4513"/>
        <v>0</v>
      </c>
      <c r="M9345" s="370">
        <f t="shared" si="4513"/>
        <v>0</v>
      </c>
      <c r="N9345" s="160">
        <f t="shared" si="4504"/>
        <v>0</v>
      </c>
      <c r="O9345" s="60"/>
      <c r="Q9345" s="49" t="s">
        <v>47</v>
      </c>
    </row>
    <row r="9346" spans="2:17" ht="20.25" customHeight="1">
      <c r="B9346" s="50" t="e">
        <f>IF((#REF!+#REF!+H9346)&lt;&gt;0,"a","b")</f>
        <v>#REF!</v>
      </c>
      <c r="C9346" s="54">
        <v>5</v>
      </c>
      <c r="D9346" s="54" t="s">
        <v>510</v>
      </c>
      <c r="F9346" s="89"/>
      <c r="G9346" s="95" t="s">
        <v>391</v>
      </c>
      <c r="H9346" s="370">
        <f t="shared" ref="H9346:M9346" si="4514">H9576+H9806+H10036</f>
        <v>0</v>
      </c>
      <c r="I9346" s="370">
        <f t="shared" si="4514"/>
        <v>0</v>
      </c>
      <c r="J9346" s="370">
        <f t="shared" si="4514"/>
        <v>0</v>
      </c>
      <c r="K9346" s="370">
        <f t="shared" si="4514"/>
        <v>0</v>
      </c>
      <c r="L9346" s="370">
        <f t="shared" si="4514"/>
        <v>0</v>
      </c>
      <c r="M9346" s="370">
        <f t="shared" si="4514"/>
        <v>0</v>
      </c>
      <c r="N9346" s="160">
        <f t="shared" ref="N9346:N9355" si="4515">N9576+N9806+N10036</f>
        <v>0</v>
      </c>
      <c r="O9346" s="60"/>
      <c r="Q9346" s="49" t="s">
        <v>47</v>
      </c>
    </row>
    <row r="9347" spans="2:17" ht="20.25" customHeight="1">
      <c r="B9347" s="50" t="e">
        <f>IF((#REF!+#REF!+H9347)&lt;&gt;0,"a","b")</f>
        <v>#REF!</v>
      </c>
      <c r="C9347" s="54">
        <v>5</v>
      </c>
      <c r="D9347" s="54" t="s">
        <v>510</v>
      </c>
      <c r="F9347" s="89"/>
      <c r="G9347" s="95" t="s">
        <v>392</v>
      </c>
      <c r="H9347" s="370">
        <f t="shared" ref="H9347:M9347" si="4516">H9577+H9807+H10037</f>
        <v>0</v>
      </c>
      <c r="I9347" s="370">
        <f t="shared" si="4516"/>
        <v>0</v>
      </c>
      <c r="J9347" s="370">
        <f t="shared" si="4516"/>
        <v>0</v>
      </c>
      <c r="K9347" s="370">
        <f t="shared" si="4516"/>
        <v>0</v>
      </c>
      <c r="L9347" s="370">
        <f t="shared" si="4516"/>
        <v>0</v>
      </c>
      <c r="M9347" s="370">
        <f t="shared" si="4516"/>
        <v>0</v>
      </c>
      <c r="N9347" s="160">
        <f t="shared" si="4515"/>
        <v>0</v>
      </c>
      <c r="O9347" s="60"/>
      <c r="Q9347" s="49" t="s">
        <v>47</v>
      </c>
    </row>
    <row r="9348" spans="2:17" ht="30.75" customHeight="1">
      <c r="B9348" s="50" t="e">
        <f>IF((#REF!+#REF!+H9348)&lt;&gt;0,"a","b")</f>
        <v>#REF!</v>
      </c>
      <c r="C9348" s="54">
        <v>5</v>
      </c>
      <c r="D9348" s="54" t="s">
        <v>510</v>
      </c>
      <c r="F9348" s="89"/>
      <c r="G9348" s="95" t="s">
        <v>393</v>
      </c>
      <c r="H9348" s="370">
        <f t="shared" ref="H9348:M9348" si="4517">H9578+H9808+H10038</f>
        <v>0</v>
      </c>
      <c r="I9348" s="370">
        <f t="shared" si="4517"/>
        <v>0</v>
      </c>
      <c r="J9348" s="370">
        <f t="shared" si="4517"/>
        <v>0</v>
      </c>
      <c r="K9348" s="370">
        <f t="shared" si="4517"/>
        <v>0</v>
      </c>
      <c r="L9348" s="370">
        <f t="shared" si="4517"/>
        <v>0</v>
      </c>
      <c r="M9348" s="370">
        <f t="shared" si="4517"/>
        <v>0</v>
      </c>
      <c r="N9348" s="160">
        <f t="shared" si="4515"/>
        <v>0</v>
      </c>
      <c r="O9348" s="60"/>
      <c r="Q9348" s="49" t="s">
        <v>47</v>
      </c>
    </row>
    <row r="9349" spans="2:17" ht="20.25" customHeight="1">
      <c r="B9349" s="50" t="e">
        <f>IF((#REF!+#REF!+H9349)&lt;&gt;0,"a","b")</f>
        <v>#REF!</v>
      </c>
      <c r="C9349" s="54">
        <v>5</v>
      </c>
      <c r="D9349" s="54" t="s">
        <v>510</v>
      </c>
      <c r="F9349" s="89"/>
      <c r="G9349" s="95" t="s">
        <v>394</v>
      </c>
      <c r="H9349" s="370">
        <f t="shared" ref="H9349:M9349" si="4518">H9579+H9809+H10039</f>
        <v>0</v>
      </c>
      <c r="I9349" s="370">
        <f t="shared" si="4518"/>
        <v>0</v>
      </c>
      <c r="J9349" s="370">
        <f t="shared" si="4518"/>
        <v>0</v>
      </c>
      <c r="K9349" s="370">
        <f t="shared" si="4518"/>
        <v>0</v>
      </c>
      <c r="L9349" s="370">
        <f t="shared" si="4518"/>
        <v>0</v>
      </c>
      <c r="M9349" s="370">
        <f t="shared" si="4518"/>
        <v>0</v>
      </c>
      <c r="N9349" s="160">
        <f t="shared" si="4515"/>
        <v>0</v>
      </c>
      <c r="O9349" s="60"/>
      <c r="Q9349" s="49" t="s">
        <v>47</v>
      </c>
    </row>
    <row r="9350" spans="2:17" ht="20.25" customHeight="1">
      <c r="B9350" s="50" t="e">
        <f>IF((#REF!+#REF!+H9350)&lt;&gt;0,"a","b")</f>
        <v>#REF!</v>
      </c>
      <c r="C9350" s="54">
        <v>5</v>
      </c>
      <c r="D9350" s="54" t="s">
        <v>510</v>
      </c>
      <c r="F9350" s="89"/>
      <c r="G9350" s="95" t="s">
        <v>395</v>
      </c>
      <c r="H9350" s="370">
        <f t="shared" ref="H9350:M9350" si="4519">H9580+H9810+H10040</f>
        <v>0</v>
      </c>
      <c r="I9350" s="370">
        <f t="shared" si="4519"/>
        <v>0</v>
      </c>
      <c r="J9350" s="370">
        <f t="shared" si="4519"/>
        <v>0</v>
      </c>
      <c r="K9350" s="370">
        <f t="shared" si="4519"/>
        <v>0</v>
      </c>
      <c r="L9350" s="370">
        <f t="shared" si="4519"/>
        <v>0</v>
      </c>
      <c r="M9350" s="370">
        <f t="shared" si="4519"/>
        <v>0</v>
      </c>
      <c r="N9350" s="160">
        <f t="shared" si="4515"/>
        <v>0</v>
      </c>
      <c r="O9350" s="60"/>
      <c r="Q9350" s="49" t="s">
        <v>47</v>
      </c>
    </row>
    <row r="9351" spans="2:17" ht="20.25" customHeight="1">
      <c r="B9351" s="50" t="e">
        <f>IF((#REF!+#REF!+H9351)&lt;&gt;0,"a","b")</f>
        <v>#REF!</v>
      </c>
      <c r="C9351" s="54">
        <v>5</v>
      </c>
      <c r="D9351" s="54" t="s">
        <v>510</v>
      </c>
      <c r="F9351" s="89"/>
      <c r="G9351" s="95" t="s">
        <v>396</v>
      </c>
      <c r="H9351" s="370">
        <f t="shared" ref="H9351:M9351" si="4520">H9581+H9811+H10041</f>
        <v>0</v>
      </c>
      <c r="I9351" s="370">
        <f t="shared" si="4520"/>
        <v>0</v>
      </c>
      <c r="J9351" s="370">
        <f t="shared" si="4520"/>
        <v>0</v>
      </c>
      <c r="K9351" s="370">
        <f t="shared" si="4520"/>
        <v>0</v>
      </c>
      <c r="L9351" s="370">
        <f t="shared" si="4520"/>
        <v>0</v>
      </c>
      <c r="M9351" s="370">
        <f t="shared" si="4520"/>
        <v>0</v>
      </c>
      <c r="N9351" s="160">
        <f t="shared" si="4515"/>
        <v>0</v>
      </c>
      <c r="O9351" s="60"/>
      <c r="Q9351" s="49" t="s">
        <v>47</v>
      </c>
    </row>
    <row r="9352" spans="2:17" ht="20.25" customHeight="1">
      <c r="B9352" s="50" t="e">
        <f>IF((#REF!+#REF!+H9352)&lt;&gt;0,"a","b")</f>
        <v>#REF!</v>
      </c>
      <c r="C9352" s="54">
        <v>5</v>
      </c>
      <c r="D9352" s="54" t="s">
        <v>510</v>
      </c>
      <c r="F9352" s="89"/>
      <c r="G9352" s="95" t="s">
        <v>397</v>
      </c>
      <c r="H9352" s="370">
        <f t="shared" ref="H9352:M9352" si="4521">H9582+H9812+H10042</f>
        <v>0</v>
      </c>
      <c r="I9352" s="370">
        <f t="shared" si="4521"/>
        <v>0</v>
      </c>
      <c r="J9352" s="370">
        <f t="shared" si="4521"/>
        <v>0</v>
      </c>
      <c r="K9352" s="370">
        <f t="shared" si="4521"/>
        <v>0</v>
      </c>
      <c r="L9352" s="370">
        <f t="shared" si="4521"/>
        <v>0</v>
      </c>
      <c r="M9352" s="370">
        <f t="shared" si="4521"/>
        <v>0</v>
      </c>
      <c r="N9352" s="160">
        <f t="shared" si="4515"/>
        <v>0</v>
      </c>
      <c r="O9352" s="60"/>
      <c r="Q9352" s="49" t="s">
        <v>47</v>
      </c>
    </row>
    <row r="9353" spans="2:17" ht="20.25" customHeight="1">
      <c r="B9353" s="50" t="e">
        <f>IF((#REF!+#REF!+H9353)&lt;&gt;0,"a","b")</f>
        <v>#REF!</v>
      </c>
      <c r="C9353" s="54">
        <v>5</v>
      </c>
      <c r="D9353" s="54" t="s">
        <v>510</v>
      </c>
      <c r="F9353" s="374"/>
      <c r="G9353" s="95" t="s">
        <v>398</v>
      </c>
      <c r="H9353" s="370">
        <f t="shared" ref="H9353:M9353" si="4522">H9583+H9813+H10043</f>
        <v>0</v>
      </c>
      <c r="I9353" s="370">
        <f t="shared" si="4522"/>
        <v>0</v>
      </c>
      <c r="J9353" s="370">
        <f t="shared" si="4522"/>
        <v>0</v>
      </c>
      <c r="K9353" s="370">
        <f t="shared" si="4522"/>
        <v>0</v>
      </c>
      <c r="L9353" s="370">
        <f t="shared" si="4522"/>
        <v>0</v>
      </c>
      <c r="M9353" s="370">
        <f t="shared" si="4522"/>
        <v>0</v>
      </c>
      <c r="N9353" s="160">
        <f t="shared" si="4515"/>
        <v>0</v>
      </c>
      <c r="O9353" s="60"/>
      <c r="Q9353" s="49" t="s">
        <v>47</v>
      </c>
    </row>
    <row r="9354" spans="2:17" ht="20.25" customHeight="1">
      <c r="B9354" s="50" t="e">
        <f>IF((#REF!+#REF!+H9354)&lt;&gt;0,"a","b")</f>
        <v>#REF!</v>
      </c>
      <c r="C9354" s="54">
        <v>4</v>
      </c>
      <c r="D9354" s="54" t="s">
        <v>510</v>
      </c>
      <c r="F9354" s="89"/>
      <c r="G9354" s="93" t="s">
        <v>399</v>
      </c>
      <c r="H9354" s="370">
        <f t="shared" ref="H9354:M9354" si="4523">H9584+H9814+H10044</f>
        <v>0</v>
      </c>
      <c r="I9354" s="370">
        <f t="shared" si="4523"/>
        <v>0</v>
      </c>
      <c r="J9354" s="370">
        <f t="shared" si="4523"/>
        <v>0</v>
      </c>
      <c r="K9354" s="370">
        <f t="shared" si="4523"/>
        <v>0</v>
      </c>
      <c r="L9354" s="370">
        <f t="shared" si="4523"/>
        <v>0</v>
      </c>
      <c r="M9354" s="370">
        <f t="shared" si="4523"/>
        <v>0</v>
      </c>
      <c r="N9354" s="160">
        <f t="shared" si="4515"/>
        <v>0</v>
      </c>
      <c r="O9354" s="60" t="s">
        <v>71</v>
      </c>
      <c r="Q9354" s="49" t="s">
        <v>47</v>
      </c>
    </row>
    <row r="9355" spans="2:17" ht="20.25" customHeight="1">
      <c r="B9355" s="50" t="e">
        <f>IF((#REF!+#REF!+H9355)&lt;&gt;0,"a","b")</f>
        <v>#REF!</v>
      </c>
      <c r="C9355" s="54">
        <v>5</v>
      </c>
      <c r="D9355" s="54" t="s">
        <v>510</v>
      </c>
      <c r="F9355" s="89"/>
      <c r="G9355" s="95" t="s">
        <v>400</v>
      </c>
      <c r="H9355" s="370">
        <f t="shared" ref="H9355:M9355" si="4524">H9585+H9815+H10045</f>
        <v>0</v>
      </c>
      <c r="I9355" s="370">
        <f t="shared" si="4524"/>
        <v>0</v>
      </c>
      <c r="J9355" s="370">
        <f t="shared" si="4524"/>
        <v>0</v>
      </c>
      <c r="K9355" s="370">
        <f t="shared" si="4524"/>
        <v>0</v>
      </c>
      <c r="L9355" s="370">
        <f t="shared" si="4524"/>
        <v>0</v>
      </c>
      <c r="M9355" s="370">
        <f t="shared" si="4524"/>
        <v>0</v>
      </c>
      <c r="N9355" s="160">
        <f t="shared" si="4515"/>
        <v>0</v>
      </c>
      <c r="O9355" s="60" t="s">
        <v>71</v>
      </c>
      <c r="Q9355" s="49" t="s">
        <v>47</v>
      </c>
    </row>
    <row r="9356" spans="2:17" ht="20.25" customHeight="1">
      <c r="B9356" s="50" t="e">
        <f>IF((#REF!+#REF!+H9356)&lt;&gt;0,"a","b")</f>
        <v>#REF!</v>
      </c>
      <c r="C9356" s="54">
        <v>6</v>
      </c>
      <c r="D9356" s="54" t="s">
        <v>510</v>
      </c>
      <c r="F9356" s="89"/>
      <c r="G9356" s="120" t="s">
        <v>401</v>
      </c>
      <c r="H9356" s="370">
        <f t="shared" ref="H9356:M9356" si="4525">H9586+H9816+H10046</f>
        <v>0</v>
      </c>
      <c r="I9356" s="370">
        <f t="shared" si="4525"/>
        <v>0</v>
      </c>
      <c r="J9356" s="370">
        <f t="shared" si="4525"/>
        <v>0</v>
      </c>
      <c r="K9356" s="370">
        <f t="shared" si="4525"/>
        <v>0</v>
      </c>
      <c r="L9356" s="370">
        <f t="shared" si="4525"/>
        <v>0</v>
      </c>
      <c r="M9356" s="370">
        <f t="shared" si="4525"/>
        <v>0</v>
      </c>
      <c r="N9356" s="160">
        <f t="shared" ref="N9356:N9365" si="4526">N9586+N9816+N10046</f>
        <v>0</v>
      </c>
      <c r="O9356" s="60"/>
      <c r="Q9356" s="49" t="s">
        <v>47</v>
      </c>
    </row>
    <row r="9357" spans="2:17" ht="20.25" customHeight="1">
      <c r="B9357" s="50" t="e">
        <f>IF((#REF!+#REF!+H9357)&lt;&gt;0,"a","b")</f>
        <v>#REF!</v>
      </c>
      <c r="C9357" s="54">
        <v>6</v>
      </c>
      <c r="D9357" s="54" t="s">
        <v>510</v>
      </c>
      <c r="F9357" s="89"/>
      <c r="G9357" s="120" t="s">
        <v>402</v>
      </c>
      <c r="H9357" s="370">
        <f t="shared" ref="H9357:M9357" si="4527">H9587+H9817+H10047</f>
        <v>0</v>
      </c>
      <c r="I9357" s="370">
        <f t="shared" si="4527"/>
        <v>0</v>
      </c>
      <c r="J9357" s="370">
        <f t="shared" si="4527"/>
        <v>0</v>
      </c>
      <c r="K9357" s="370">
        <f t="shared" si="4527"/>
        <v>0</v>
      </c>
      <c r="L9357" s="370">
        <f t="shared" si="4527"/>
        <v>0</v>
      </c>
      <c r="M9357" s="370">
        <f t="shared" si="4527"/>
        <v>0</v>
      </c>
      <c r="N9357" s="160">
        <f t="shared" si="4526"/>
        <v>0</v>
      </c>
      <c r="O9357" s="60"/>
      <c r="Q9357" s="49" t="s">
        <v>47</v>
      </c>
    </row>
    <row r="9358" spans="2:17" ht="20.25" customHeight="1">
      <c r="B9358" s="50" t="e">
        <f>IF((#REF!+#REF!+H9358)&lt;&gt;0,"a","b")</f>
        <v>#REF!</v>
      </c>
      <c r="C9358" s="54">
        <v>6</v>
      </c>
      <c r="D9358" s="54" t="s">
        <v>510</v>
      </c>
      <c r="F9358" s="89"/>
      <c r="G9358" s="120" t="s">
        <v>403</v>
      </c>
      <c r="H9358" s="370">
        <f t="shared" ref="H9358:M9358" si="4528">H9588+H9818+H10048</f>
        <v>0</v>
      </c>
      <c r="I9358" s="370">
        <f t="shared" si="4528"/>
        <v>0</v>
      </c>
      <c r="J9358" s="370">
        <f t="shared" si="4528"/>
        <v>0</v>
      </c>
      <c r="K9358" s="370">
        <f t="shared" si="4528"/>
        <v>0</v>
      </c>
      <c r="L9358" s="370">
        <f t="shared" si="4528"/>
        <v>0</v>
      </c>
      <c r="M9358" s="370">
        <f t="shared" si="4528"/>
        <v>0</v>
      </c>
      <c r="N9358" s="160">
        <f t="shared" si="4526"/>
        <v>0</v>
      </c>
      <c r="O9358" s="60"/>
      <c r="Q9358" s="49" t="s">
        <v>47</v>
      </c>
    </row>
    <row r="9359" spans="2:17" ht="20.25" customHeight="1">
      <c r="B9359" s="50" t="e">
        <f>IF((#REF!+#REF!+H9359)&lt;&gt;0,"a","b")</f>
        <v>#REF!</v>
      </c>
      <c r="C9359" s="54">
        <v>6</v>
      </c>
      <c r="D9359" s="54" t="s">
        <v>510</v>
      </c>
      <c r="F9359" s="89"/>
      <c r="G9359" s="120" t="s">
        <v>404</v>
      </c>
      <c r="H9359" s="370">
        <f t="shared" ref="H9359:M9359" si="4529">H9589+H9819+H10049</f>
        <v>0</v>
      </c>
      <c r="I9359" s="370">
        <f t="shared" si="4529"/>
        <v>0</v>
      </c>
      <c r="J9359" s="370">
        <f t="shared" si="4529"/>
        <v>0</v>
      </c>
      <c r="K9359" s="370">
        <f t="shared" si="4529"/>
        <v>0</v>
      </c>
      <c r="L9359" s="370">
        <f t="shared" si="4529"/>
        <v>0</v>
      </c>
      <c r="M9359" s="370">
        <f t="shared" si="4529"/>
        <v>0</v>
      </c>
      <c r="N9359" s="160">
        <f t="shared" si="4526"/>
        <v>0</v>
      </c>
      <c r="O9359" s="60"/>
      <c r="Q9359" s="49" t="s">
        <v>47</v>
      </c>
    </row>
    <row r="9360" spans="2:17" ht="20.25" customHeight="1">
      <c r="B9360" s="50" t="e">
        <f>IF((#REF!+#REF!+H9360)&lt;&gt;0,"a","b")</f>
        <v>#REF!</v>
      </c>
      <c r="C9360" s="54">
        <v>6</v>
      </c>
      <c r="D9360" s="54" t="s">
        <v>510</v>
      </c>
      <c r="F9360" s="89"/>
      <c r="G9360" s="120" t="s">
        <v>405</v>
      </c>
      <c r="H9360" s="370">
        <f t="shared" ref="H9360:M9360" si="4530">H9590+H9820+H10050</f>
        <v>0</v>
      </c>
      <c r="I9360" s="370">
        <f t="shared" si="4530"/>
        <v>0</v>
      </c>
      <c r="J9360" s="370">
        <f t="shared" si="4530"/>
        <v>0</v>
      </c>
      <c r="K9360" s="370">
        <f t="shared" si="4530"/>
        <v>0</v>
      </c>
      <c r="L9360" s="370">
        <f t="shared" si="4530"/>
        <v>0</v>
      </c>
      <c r="M9360" s="370">
        <f t="shared" si="4530"/>
        <v>0</v>
      </c>
      <c r="N9360" s="160">
        <f t="shared" si="4526"/>
        <v>0</v>
      </c>
      <c r="O9360" s="60"/>
      <c r="Q9360" s="49" t="s">
        <v>47</v>
      </c>
    </row>
    <row r="9361" spans="2:17" ht="20.25" customHeight="1">
      <c r="B9361" s="50" t="e">
        <f>IF((#REF!+#REF!+H9361)&lt;&gt;0,"a","b")</f>
        <v>#REF!</v>
      </c>
      <c r="C9361" s="54">
        <v>6</v>
      </c>
      <c r="D9361" s="54" t="s">
        <v>510</v>
      </c>
      <c r="F9361" s="89"/>
      <c r="G9361" s="120" t="s">
        <v>406</v>
      </c>
      <c r="H9361" s="370">
        <f t="shared" ref="H9361:M9361" si="4531">H9591+H9821+H10051</f>
        <v>0</v>
      </c>
      <c r="I9361" s="370">
        <f t="shared" si="4531"/>
        <v>0</v>
      </c>
      <c r="J9361" s="370">
        <f t="shared" si="4531"/>
        <v>0</v>
      </c>
      <c r="K9361" s="370">
        <f t="shared" si="4531"/>
        <v>0</v>
      </c>
      <c r="L9361" s="370">
        <f t="shared" si="4531"/>
        <v>0</v>
      </c>
      <c r="M9361" s="370">
        <f t="shared" si="4531"/>
        <v>0</v>
      </c>
      <c r="N9361" s="160">
        <f t="shared" si="4526"/>
        <v>0</v>
      </c>
      <c r="O9361" s="60"/>
      <c r="Q9361" s="49" t="s">
        <v>47</v>
      </c>
    </row>
    <row r="9362" spans="2:17" ht="20.25" customHeight="1">
      <c r="B9362" s="50" t="e">
        <f>IF((#REF!+#REF!+H9362)&lt;&gt;0,"a","b")</f>
        <v>#REF!</v>
      </c>
      <c r="C9362" s="54">
        <v>5</v>
      </c>
      <c r="D9362" s="54" t="s">
        <v>510</v>
      </c>
      <c r="F9362" s="89"/>
      <c r="G9362" s="95" t="s">
        <v>407</v>
      </c>
      <c r="H9362" s="370">
        <f t="shared" ref="H9362:M9362" si="4532">H9592+H9822+H10052</f>
        <v>0</v>
      </c>
      <c r="I9362" s="370">
        <f t="shared" si="4532"/>
        <v>0</v>
      </c>
      <c r="J9362" s="370">
        <f t="shared" si="4532"/>
        <v>0</v>
      </c>
      <c r="K9362" s="370">
        <f t="shared" si="4532"/>
        <v>0</v>
      </c>
      <c r="L9362" s="370">
        <f t="shared" si="4532"/>
        <v>0</v>
      </c>
      <c r="M9362" s="370">
        <f t="shared" si="4532"/>
        <v>0</v>
      </c>
      <c r="N9362" s="160">
        <f t="shared" si="4526"/>
        <v>0</v>
      </c>
      <c r="O9362" s="60" t="s">
        <v>71</v>
      </c>
      <c r="Q9362" s="49" t="s">
        <v>47</v>
      </c>
    </row>
    <row r="9363" spans="2:17" ht="20.25" customHeight="1">
      <c r="B9363" s="50" t="e">
        <f>IF((#REF!+#REF!+H9363)&lt;&gt;0,"a","b")</f>
        <v>#REF!</v>
      </c>
      <c r="C9363" s="54">
        <v>6</v>
      </c>
      <c r="D9363" s="54" t="s">
        <v>510</v>
      </c>
      <c r="F9363" s="89"/>
      <c r="G9363" s="109" t="s">
        <v>408</v>
      </c>
      <c r="H9363" s="370">
        <f t="shared" ref="H9363:M9363" si="4533">H9593+H9823+H10053</f>
        <v>0</v>
      </c>
      <c r="I9363" s="370">
        <f t="shared" si="4533"/>
        <v>0</v>
      </c>
      <c r="J9363" s="370">
        <f t="shared" si="4533"/>
        <v>0</v>
      </c>
      <c r="K9363" s="370">
        <f t="shared" si="4533"/>
        <v>0</v>
      </c>
      <c r="L9363" s="370">
        <f t="shared" si="4533"/>
        <v>0</v>
      </c>
      <c r="M9363" s="370">
        <f t="shared" si="4533"/>
        <v>0</v>
      </c>
      <c r="N9363" s="160">
        <f t="shared" si="4526"/>
        <v>0</v>
      </c>
      <c r="Q9363" s="49" t="s">
        <v>47</v>
      </c>
    </row>
    <row r="9364" spans="2:17" ht="20.25" customHeight="1">
      <c r="B9364" s="50" t="e">
        <f>IF((#REF!+#REF!+H9364)&lt;&gt;0,"a","b")</f>
        <v>#REF!</v>
      </c>
      <c r="C9364" s="54">
        <v>6</v>
      </c>
      <c r="D9364" s="54" t="s">
        <v>510</v>
      </c>
      <c r="F9364" s="89"/>
      <c r="G9364" s="109" t="s">
        <v>409</v>
      </c>
      <c r="H9364" s="370">
        <f t="shared" ref="H9364:M9364" si="4534">H9594+H9824+H10054</f>
        <v>0</v>
      </c>
      <c r="I9364" s="370">
        <f t="shared" si="4534"/>
        <v>0</v>
      </c>
      <c r="J9364" s="370">
        <f t="shared" si="4534"/>
        <v>0</v>
      </c>
      <c r="K9364" s="370">
        <f t="shared" si="4534"/>
        <v>0</v>
      </c>
      <c r="L9364" s="370">
        <f t="shared" si="4534"/>
        <v>0</v>
      </c>
      <c r="M9364" s="370">
        <f t="shared" si="4534"/>
        <v>0</v>
      </c>
      <c r="N9364" s="160">
        <f t="shared" si="4526"/>
        <v>0</v>
      </c>
      <c r="Q9364" s="49" t="s">
        <v>47</v>
      </c>
    </row>
    <row r="9365" spans="2:17" ht="30.75" customHeight="1">
      <c r="B9365" s="50" t="e">
        <f>IF((#REF!+#REF!+H9365)&lt;&gt;0,"a","b")</f>
        <v>#REF!</v>
      </c>
      <c r="C9365" s="54">
        <v>6</v>
      </c>
      <c r="D9365" s="54" t="s">
        <v>510</v>
      </c>
      <c r="F9365" s="89"/>
      <c r="G9365" s="109" t="s">
        <v>410</v>
      </c>
      <c r="H9365" s="370">
        <f t="shared" ref="H9365:M9365" si="4535">H9595+H9825+H10055</f>
        <v>0</v>
      </c>
      <c r="I9365" s="370">
        <f t="shared" si="4535"/>
        <v>0</v>
      </c>
      <c r="J9365" s="370">
        <f t="shared" si="4535"/>
        <v>0</v>
      </c>
      <c r="K9365" s="370">
        <f t="shared" si="4535"/>
        <v>0</v>
      </c>
      <c r="L9365" s="370">
        <f t="shared" si="4535"/>
        <v>0</v>
      </c>
      <c r="M9365" s="370">
        <f t="shared" si="4535"/>
        <v>0</v>
      </c>
      <c r="N9365" s="160">
        <f t="shared" si="4526"/>
        <v>0</v>
      </c>
      <c r="Q9365" s="49" t="s">
        <v>47</v>
      </c>
    </row>
    <row r="9366" spans="2:17" ht="30.75" customHeight="1">
      <c r="B9366" s="50" t="e">
        <f>IF((#REF!+#REF!+H9366)&lt;&gt;0,"a","b")</f>
        <v>#REF!</v>
      </c>
      <c r="C9366" s="54">
        <v>6</v>
      </c>
      <c r="D9366" s="54" t="s">
        <v>510</v>
      </c>
      <c r="F9366" s="89"/>
      <c r="G9366" s="109" t="s">
        <v>411</v>
      </c>
      <c r="H9366" s="370">
        <f t="shared" ref="H9366:M9366" si="4536">H9596+H9826+H10056</f>
        <v>0</v>
      </c>
      <c r="I9366" s="370">
        <f t="shared" si="4536"/>
        <v>0</v>
      </c>
      <c r="J9366" s="370">
        <f t="shared" si="4536"/>
        <v>0</v>
      </c>
      <c r="K9366" s="370">
        <f t="shared" si="4536"/>
        <v>0</v>
      </c>
      <c r="L9366" s="370">
        <f t="shared" si="4536"/>
        <v>0</v>
      </c>
      <c r="M9366" s="370">
        <f t="shared" si="4536"/>
        <v>0</v>
      </c>
      <c r="N9366" s="160">
        <f t="shared" ref="N9366:N9375" si="4537">N9596+N9826+N10056</f>
        <v>0</v>
      </c>
      <c r="Q9366" s="49" t="s">
        <v>47</v>
      </c>
    </row>
    <row r="9367" spans="2:17" ht="20.25" customHeight="1">
      <c r="B9367" s="50" t="e">
        <f>IF((#REF!+#REF!+H9367)&lt;&gt;0,"a","b")</f>
        <v>#REF!</v>
      </c>
      <c r="C9367" s="54">
        <v>6</v>
      </c>
      <c r="D9367" s="54" t="s">
        <v>510</v>
      </c>
      <c r="F9367" s="89"/>
      <c r="G9367" s="109" t="s">
        <v>412</v>
      </c>
      <c r="H9367" s="370">
        <f t="shared" ref="H9367:M9367" si="4538">H9597+H9827+H10057</f>
        <v>0</v>
      </c>
      <c r="I9367" s="370">
        <f t="shared" si="4538"/>
        <v>0</v>
      </c>
      <c r="J9367" s="370">
        <f t="shared" si="4538"/>
        <v>0</v>
      </c>
      <c r="K9367" s="370">
        <f t="shared" si="4538"/>
        <v>0</v>
      </c>
      <c r="L9367" s="370">
        <f t="shared" si="4538"/>
        <v>0</v>
      </c>
      <c r="M9367" s="370">
        <f t="shared" si="4538"/>
        <v>0</v>
      </c>
      <c r="N9367" s="160">
        <f t="shared" si="4537"/>
        <v>0</v>
      </c>
      <c r="Q9367" s="49" t="s">
        <v>47</v>
      </c>
    </row>
    <row r="9368" spans="2:17" ht="20.25" customHeight="1">
      <c r="B9368" s="50" t="e">
        <f>IF((#REF!+#REF!+H9368)&lt;&gt;0,"a","b")</f>
        <v>#REF!</v>
      </c>
      <c r="C9368" s="54">
        <v>6</v>
      </c>
      <c r="D9368" s="54" t="s">
        <v>510</v>
      </c>
      <c r="F9368" s="89"/>
      <c r="G9368" s="109" t="s">
        <v>413</v>
      </c>
      <c r="H9368" s="370">
        <f t="shared" ref="H9368:M9368" si="4539">H9598+H9828+H10058</f>
        <v>0</v>
      </c>
      <c r="I9368" s="370">
        <f t="shared" si="4539"/>
        <v>0</v>
      </c>
      <c r="J9368" s="370">
        <f t="shared" si="4539"/>
        <v>0</v>
      </c>
      <c r="K9368" s="370">
        <f t="shared" si="4539"/>
        <v>0</v>
      </c>
      <c r="L9368" s="370">
        <f t="shared" si="4539"/>
        <v>0</v>
      </c>
      <c r="M9368" s="370">
        <f t="shared" si="4539"/>
        <v>0</v>
      </c>
      <c r="N9368" s="160">
        <f t="shared" si="4537"/>
        <v>0</v>
      </c>
      <c r="Q9368" s="49" t="s">
        <v>47</v>
      </c>
    </row>
    <row r="9369" spans="2:17" ht="30.75" customHeight="1">
      <c r="B9369" s="50" t="e">
        <f>IF((#REF!+#REF!+H9369)&lt;&gt;0,"a","b")</f>
        <v>#REF!</v>
      </c>
      <c r="C9369" s="54">
        <v>6</v>
      </c>
      <c r="D9369" s="54" t="s">
        <v>510</v>
      </c>
      <c r="F9369" s="89"/>
      <c r="G9369" s="109" t="s">
        <v>414</v>
      </c>
      <c r="H9369" s="370">
        <f t="shared" ref="H9369:M9369" si="4540">H9599+H9829+H10059</f>
        <v>0</v>
      </c>
      <c r="I9369" s="370">
        <f t="shared" si="4540"/>
        <v>0</v>
      </c>
      <c r="J9369" s="370">
        <f t="shared" si="4540"/>
        <v>0</v>
      </c>
      <c r="K9369" s="370">
        <f t="shared" si="4540"/>
        <v>0</v>
      </c>
      <c r="L9369" s="370">
        <f t="shared" si="4540"/>
        <v>0</v>
      </c>
      <c r="M9369" s="370">
        <f t="shared" si="4540"/>
        <v>0</v>
      </c>
      <c r="N9369" s="160">
        <f t="shared" si="4537"/>
        <v>0</v>
      </c>
      <c r="Q9369" s="49" t="s">
        <v>47</v>
      </c>
    </row>
    <row r="9370" spans="2:17" ht="20.25" customHeight="1">
      <c r="B9370" s="50" t="e">
        <f>IF((#REF!+#REF!+H9370)&lt;&gt;0,"a","b")</f>
        <v>#REF!</v>
      </c>
      <c r="C9370" s="54">
        <v>6</v>
      </c>
      <c r="D9370" s="54" t="s">
        <v>510</v>
      </c>
      <c r="F9370" s="89"/>
      <c r="G9370" s="109" t="s">
        <v>415</v>
      </c>
      <c r="H9370" s="370">
        <f t="shared" ref="H9370:M9370" si="4541">H9600+H9830+H10060</f>
        <v>0</v>
      </c>
      <c r="I9370" s="370">
        <f t="shared" si="4541"/>
        <v>0</v>
      </c>
      <c r="J9370" s="370">
        <f t="shared" si="4541"/>
        <v>0</v>
      </c>
      <c r="K9370" s="370">
        <f t="shared" si="4541"/>
        <v>0</v>
      </c>
      <c r="L9370" s="370">
        <f t="shared" si="4541"/>
        <v>0</v>
      </c>
      <c r="M9370" s="370">
        <f t="shared" si="4541"/>
        <v>0</v>
      </c>
      <c r="N9370" s="160">
        <f t="shared" si="4537"/>
        <v>0</v>
      </c>
      <c r="Q9370" s="49" t="s">
        <v>47</v>
      </c>
    </row>
    <row r="9371" spans="2:17" ht="20.25" customHeight="1">
      <c r="B9371" s="50" t="e">
        <f>IF((#REF!+#REF!+H9371)&lt;&gt;0,"a","b")</f>
        <v>#REF!</v>
      </c>
      <c r="C9371" s="54">
        <v>6</v>
      </c>
      <c r="D9371" s="54" t="s">
        <v>510</v>
      </c>
      <c r="F9371" s="89"/>
      <c r="G9371" s="109" t="s">
        <v>416</v>
      </c>
      <c r="H9371" s="370">
        <f t="shared" ref="H9371:M9371" si="4542">H9601+H9831+H10061</f>
        <v>0</v>
      </c>
      <c r="I9371" s="370">
        <f t="shared" si="4542"/>
        <v>0</v>
      </c>
      <c r="J9371" s="370">
        <f t="shared" si="4542"/>
        <v>0</v>
      </c>
      <c r="K9371" s="370">
        <f t="shared" si="4542"/>
        <v>0</v>
      </c>
      <c r="L9371" s="370">
        <f t="shared" si="4542"/>
        <v>0</v>
      </c>
      <c r="M9371" s="370">
        <f t="shared" si="4542"/>
        <v>0</v>
      </c>
      <c r="N9371" s="160">
        <f t="shared" si="4537"/>
        <v>0</v>
      </c>
      <c r="Q9371" s="49" t="s">
        <v>47</v>
      </c>
    </row>
    <row r="9372" spans="2:17" ht="20.25" customHeight="1">
      <c r="B9372" s="50" t="e">
        <f>IF((#REF!+#REF!+H9372)&lt;&gt;0,"a","b")</f>
        <v>#REF!</v>
      </c>
      <c r="C9372" s="54">
        <v>6</v>
      </c>
      <c r="D9372" s="54" t="s">
        <v>510</v>
      </c>
      <c r="F9372" s="89"/>
      <c r="G9372" s="109" t="s">
        <v>417</v>
      </c>
      <c r="H9372" s="370">
        <f t="shared" ref="H9372:M9372" si="4543">H9602+H9832+H10062</f>
        <v>0</v>
      </c>
      <c r="I9372" s="370">
        <f t="shared" si="4543"/>
        <v>0</v>
      </c>
      <c r="J9372" s="370">
        <f t="shared" si="4543"/>
        <v>0</v>
      </c>
      <c r="K9372" s="370">
        <f t="shared" si="4543"/>
        <v>0</v>
      </c>
      <c r="L9372" s="370">
        <f t="shared" si="4543"/>
        <v>0</v>
      </c>
      <c r="M9372" s="370">
        <f t="shared" si="4543"/>
        <v>0</v>
      </c>
      <c r="N9372" s="160">
        <f t="shared" si="4537"/>
        <v>0</v>
      </c>
      <c r="Q9372" s="49" t="s">
        <v>47</v>
      </c>
    </row>
    <row r="9373" spans="2:17" ht="20.25" customHeight="1">
      <c r="B9373" s="50" t="e">
        <f>IF((#REF!+#REF!+H9373)&lt;&gt;0,"a","b")</f>
        <v>#REF!</v>
      </c>
      <c r="C9373" s="54">
        <v>6</v>
      </c>
      <c r="D9373" s="54" t="s">
        <v>510</v>
      </c>
      <c r="F9373" s="89"/>
      <c r="G9373" s="109" t="s">
        <v>418</v>
      </c>
      <c r="H9373" s="370">
        <f t="shared" ref="H9373:M9373" si="4544">H9603+H9833+H10063</f>
        <v>0</v>
      </c>
      <c r="I9373" s="370">
        <f t="shared" si="4544"/>
        <v>0</v>
      </c>
      <c r="J9373" s="370">
        <f t="shared" si="4544"/>
        <v>0</v>
      </c>
      <c r="K9373" s="370">
        <f t="shared" si="4544"/>
        <v>0</v>
      </c>
      <c r="L9373" s="370">
        <f t="shared" si="4544"/>
        <v>0</v>
      </c>
      <c r="M9373" s="370">
        <f t="shared" si="4544"/>
        <v>0</v>
      </c>
      <c r="N9373" s="160">
        <f t="shared" si="4537"/>
        <v>0</v>
      </c>
      <c r="Q9373" s="49" t="s">
        <v>47</v>
      </c>
    </row>
    <row r="9374" spans="2:17" ht="20.25" customHeight="1">
      <c r="B9374" s="50" t="e">
        <f>IF((#REF!+#REF!+H9374)&lt;&gt;0,"a","b")</f>
        <v>#REF!</v>
      </c>
      <c r="C9374" s="54">
        <v>6</v>
      </c>
      <c r="D9374" s="54" t="s">
        <v>510</v>
      </c>
      <c r="F9374" s="89"/>
      <c r="G9374" s="109" t="s">
        <v>419</v>
      </c>
      <c r="H9374" s="370">
        <f t="shared" ref="H9374:M9374" si="4545">H9604+H9834+H10064</f>
        <v>0</v>
      </c>
      <c r="I9374" s="370">
        <f t="shared" si="4545"/>
        <v>0</v>
      </c>
      <c r="J9374" s="370">
        <f t="shared" si="4545"/>
        <v>0</v>
      </c>
      <c r="K9374" s="370">
        <f t="shared" si="4545"/>
        <v>0</v>
      </c>
      <c r="L9374" s="370">
        <f t="shared" si="4545"/>
        <v>0</v>
      </c>
      <c r="M9374" s="370">
        <f t="shared" si="4545"/>
        <v>0</v>
      </c>
      <c r="N9374" s="160">
        <f t="shared" si="4537"/>
        <v>0</v>
      </c>
      <c r="Q9374" s="49" t="s">
        <v>47</v>
      </c>
    </row>
    <row r="9375" spans="2:17" ht="20.25" customHeight="1">
      <c r="B9375" s="50" t="e">
        <f>IF((#REF!+#REF!+H9375)&lt;&gt;0,"a","b")</f>
        <v>#REF!</v>
      </c>
      <c r="C9375" s="54">
        <v>6</v>
      </c>
      <c r="D9375" s="54" t="s">
        <v>510</v>
      </c>
      <c r="F9375" s="89"/>
      <c r="G9375" s="109" t="s">
        <v>420</v>
      </c>
      <c r="H9375" s="370">
        <f t="shared" ref="H9375:M9375" si="4546">H9605+H9835+H10065</f>
        <v>0</v>
      </c>
      <c r="I9375" s="370">
        <f t="shared" si="4546"/>
        <v>0</v>
      </c>
      <c r="J9375" s="370">
        <f t="shared" si="4546"/>
        <v>0</v>
      </c>
      <c r="K9375" s="370">
        <f t="shared" si="4546"/>
        <v>0</v>
      </c>
      <c r="L9375" s="370">
        <f t="shared" si="4546"/>
        <v>0</v>
      </c>
      <c r="M9375" s="370">
        <f t="shared" si="4546"/>
        <v>0</v>
      </c>
      <c r="N9375" s="160">
        <f t="shared" si="4537"/>
        <v>0</v>
      </c>
      <c r="Q9375" s="49" t="s">
        <v>47</v>
      </c>
    </row>
    <row r="9376" spans="2:17" ht="20.25" customHeight="1">
      <c r="B9376" s="50" t="e">
        <f>IF((#REF!+#REF!+H9376)&lt;&gt;0,"a","b")</f>
        <v>#REF!</v>
      </c>
      <c r="C9376" s="54">
        <v>6</v>
      </c>
      <c r="D9376" s="54" t="s">
        <v>510</v>
      </c>
      <c r="F9376" s="89"/>
      <c r="G9376" s="109" t="s">
        <v>421</v>
      </c>
      <c r="H9376" s="370">
        <f t="shared" ref="H9376:M9376" si="4547">H9606+H9836+H10066</f>
        <v>0</v>
      </c>
      <c r="I9376" s="370">
        <f t="shared" si="4547"/>
        <v>0</v>
      </c>
      <c r="J9376" s="370">
        <f t="shared" si="4547"/>
        <v>0</v>
      </c>
      <c r="K9376" s="370">
        <f t="shared" si="4547"/>
        <v>0</v>
      </c>
      <c r="L9376" s="370">
        <f t="shared" si="4547"/>
        <v>0</v>
      </c>
      <c r="M9376" s="370">
        <f t="shared" si="4547"/>
        <v>0</v>
      </c>
      <c r="N9376" s="160">
        <f t="shared" ref="N9376:N9385" si="4548">N9606+N9836+N10066</f>
        <v>0</v>
      </c>
      <c r="Q9376" s="49" t="s">
        <v>47</v>
      </c>
    </row>
    <row r="9377" spans="2:17" ht="20.25" customHeight="1">
      <c r="B9377" s="50" t="e">
        <f>IF((#REF!+#REF!+H9377)&lt;&gt;0,"a","b")</f>
        <v>#REF!</v>
      </c>
      <c r="C9377" s="54">
        <v>6</v>
      </c>
      <c r="D9377" s="54" t="s">
        <v>510</v>
      </c>
      <c r="F9377" s="89"/>
      <c r="G9377" s="109" t="s">
        <v>422</v>
      </c>
      <c r="H9377" s="370">
        <f t="shared" ref="H9377:M9377" si="4549">H9607+H9837+H10067</f>
        <v>0</v>
      </c>
      <c r="I9377" s="370">
        <f t="shared" si="4549"/>
        <v>0</v>
      </c>
      <c r="J9377" s="370">
        <f t="shared" si="4549"/>
        <v>0</v>
      </c>
      <c r="K9377" s="370">
        <f t="shared" si="4549"/>
        <v>0</v>
      </c>
      <c r="L9377" s="370">
        <f t="shared" si="4549"/>
        <v>0</v>
      </c>
      <c r="M9377" s="370">
        <f t="shared" si="4549"/>
        <v>0</v>
      </c>
      <c r="N9377" s="160">
        <f t="shared" si="4548"/>
        <v>0</v>
      </c>
      <c r="Q9377" s="49" t="s">
        <v>47</v>
      </c>
    </row>
    <row r="9378" spans="2:17" ht="20.25" customHeight="1">
      <c r="B9378" s="50" t="e">
        <f>IF((#REF!+#REF!+H9378)&lt;&gt;0,"a","b")</f>
        <v>#REF!</v>
      </c>
      <c r="C9378" s="54">
        <v>6</v>
      </c>
      <c r="D9378" s="54" t="s">
        <v>510</v>
      </c>
      <c r="F9378" s="89"/>
      <c r="G9378" s="109" t="s">
        <v>423</v>
      </c>
      <c r="H9378" s="370">
        <f t="shared" ref="H9378:M9378" si="4550">H9608+H9838+H10068</f>
        <v>0</v>
      </c>
      <c r="I9378" s="370">
        <f t="shared" si="4550"/>
        <v>0</v>
      </c>
      <c r="J9378" s="370">
        <f t="shared" si="4550"/>
        <v>0</v>
      </c>
      <c r="K9378" s="370">
        <f t="shared" si="4550"/>
        <v>0</v>
      </c>
      <c r="L9378" s="370">
        <f t="shared" si="4550"/>
        <v>0</v>
      </c>
      <c r="M9378" s="370">
        <f t="shared" si="4550"/>
        <v>0</v>
      </c>
      <c r="N9378" s="160">
        <f t="shared" si="4548"/>
        <v>0</v>
      </c>
      <c r="Q9378" s="49" t="s">
        <v>47</v>
      </c>
    </row>
    <row r="9379" spans="2:17" ht="20.25" customHeight="1">
      <c r="B9379" s="50" t="e">
        <f>IF((#REF!+#REF!+H9379)&lt;&gt;0,"a","b")</f>
        <v>#REF!</v>
      </c>
      <c r="C9379" s="54">
        <v>6</v>
      </c>
      <c r="D9379" s="54" t="s">
        <v>510</v>
      </c>
      <c r="F9379" s="89"/>
      <c r="G9379" s="109" t="s">
        <v>424</v>
      </c>
      <c r="H9379" s="370">
        <f t="shared" ref="H9379:M9379" si="4551">H9609+H9839+H10069</f>
        <v>0</v>
      </c>
      <c r="I9379" s="370">
        <f t="shared" si="4551"/>
        <v>0</v>
      </c>
      <c r="J9379" s="370">
        <f t="shared" si="4551"/>
        <v>0</v>
      </c>
      <c r="K9379" s="370">
        <f t="shared" si="4551"/>
        <v>0</v>
      </c>
      <c r="L9379" s="370">
        <f t="shared" si="4551"/>
        <v>0</v>
      </c>
      <c r="M9379" s="370">
        <f t="shared" si="4551"/>
        <v>0</v>
      </c>
      <c r="N9379" s="160">
        <f t="shared" si="4548"/>
        <v>0</v>
      </c>
      <c r="Q9379" s="49" t="s">
        <v>47</v>
      </c>
    </row>
    <row r="9380" spans="2:17" ht="20.25" customHeight="1">
      <c r="B9380" s="50" t="e">
        <f>IF((#REF!+#REF!+H9380)&lt;&gt;0,"a","b")</f>
        <v>#REF!</v>
      </c>
      <c r="C9380" s="54">
        <v>6</v>
      </c>
      <c r="D9380" s="54" t="s">
        <v>510</v>
      </c>
      <c r="F9380" s="89"/>
      <c r="G9380" s="126" t="s">
        <v>425</v>
      </c>
      <c r="H9380" s="370">
        <f t="shared" ref="H9380:M9380" si="4552">H9610+H9840+H10070</f>
        <v>0</v>
      </c>
      <c r="I9380" s="370">
        <f t="shared" si="4552"/>
        <v>0</v>
      </c>
      <c r="J9380" s="370">
        <f t="shared" si="4552"/>
        <v>0</v>
      </c>
      <c r="K9380" s="370">
        <f t="shared" si="4552"/>
        <v>0</v>
      </c>
      <c r="L9380" s="370">
        <f t="shared" si="4552"/>
        <v>0</v>
      </c>
      <c r="M9380" s="370">
        <f t="shared" si="4552"/>
        <v>0</v>
      </c>
      <c r="N9380" s="160">
        <f t="shared" si="4548"/>
        <v>0</v>
      </c>
      <c r="Q9380" s="49" t="s">
        <v>47</v>
      </c>
    </row>
    <row r="9381" spans="2:17" ht="20.25" customHeight="1">
      <c r="B9381" s="50" t="e">
        <f>IF((#REF!+#REF!+H9381)&lt;&gt;0,"a","b")</f>
        <v>#REF!</v>
      </c>
      <c r="C9381" s="54">
        <v>6</v>
      </c>
      <c r="D9381" s="54" t="s">
        <v>510</v>
      </c>
      <c r="F9381" s="89"/>
      <c r="G9381" s="109" t="s">
        <v>426</v>
      </c>
      <c r="H9381" s="370">
        <f t="shared" ref="H9381:M9381" si="4553">H9611+H9841+H10071</f>
        <v>0</v>
      </c>
      <c r="I9381" s="370">
        <f t="shared" si="4553"/>
        <v>0</v>
      </c>
      <c r="J9381" s="370">
        <f t="shared" si="4553"/>
        <v>0</v>
      </c>
      <c r="K9381" s="370">
        <f t="shared" si="4553"/>
        <v>0</v>
      </c>
      <c r="L9381" s="370">
        <f t="shared" si="4553"/>
        <v>0</v>
      </c>
      <c r="M9381" s="370">
        <f t="shared" si="4553"/>
        <v>0</v>
      </c>
      <c r="N9381" s="160">
        <f t="shared" si="4548"/>
        <v>0</v>
      </c>
      <c r="Q9381" s="49" t="s">
        <v>47</v>
      </c>
    </row>
    <row r="9382" spans="2:17" ht="30.75" customHeight="1">
      <c r="B9382" s="50" t="e">
        <f>IF((#REF!+#REF!+H9382)&lt;&gt;0,"a","b")</f>
        <v>#REF!</v>
      </c>
      <c r="C9382" s="54">
        <v>6</v>
      </c>
      <c r="D9382" s="54" t="s">
        <v>510</v>
      </c>
      <c r="F9382" s="89"/>
      <c r="G9382" s="109" t="s">
        <v>427</v>
      </c>
      <c r="H9382" s="370">
        <f t="shared" ref="H9382:M9382" si="4554">H9612+H9842+H10072</f>
        <v>0</v>
      </c>
      <c r="I9382" s="370">
        <f t="shared" si="4554"/>
        <v>0</v>
      </c>
      <c r="J9382" s="370">
        <f t="shared" si="4554"/>
        <v>0</v>
      </c>
      <c r="K9382" s="370">
        <f t="shared" si="4554"/>
        <v>0</v>
      </c>
      <c r="L9382" s="370">
        <f t="shared" si="4554"/>
        <v>0</v>
      </c>
      <c r="M9382" s="370">
        <f t="shared" si="4554"/>
        <v>0</v>
      </c>
      <c r="N9382" s="160">
        <f t="shared" si="4548"/>
        <v>0</v>
      </c>
      <c r="Q9382" s="49" t="s">
        <v>47</v>
      </c>
    </row>
    <row r="9383" spans="2:17" ht="20.25" customHeight="1">
      <c r="B9383" s="50" t="e">
        <f>IF((#REF!+#REF!+H9383)&lt;&gt;0,"a","b")</f>
        <v>#REF!</v>
      </c>
      <c r="C9383" s="54">
        <v>4</v>
      </c>
      <c r="D9383" s="54" t="s">
        <v>510</v>
      </c>
      <c r="F9383" s="89"/>
      <c r="G9383" s="93" t="s">
        <v>428</v>
      </c>
      <c r="H9383" s="370">
        <f t="shared" ref="H9383:M9383" si="4555">H9613+H9843+H10073</f>
        <v>0</v>
      </c>
      <c r="I9383" s="370">
        <f t="shared" si="4555"/>
        <v>0</v>
      </c>
      <c r="J9383" s="370">
        <f t="shared" si="4555"/>
        <v>0</v>
      </c>
      <c r="K9383" s="370">
        <f t="shared" si="4555"/>
        <v>0</v>
      </c>
      <c r="L9383" s="370">
        <f t="shared" si="4555"/>
        <v>0</v>
      </c>
      <c r="M9383" s="370">
        <f t="shared" si="4555"/>
        <v>0</v>
      </c>
      <c r="N9383" s="160">
        <f t="shared" si="4548"/>
        <v>0</v>
      </c>
      <c r="O9383" s="60" t="s">
        <v>71</v>
      </c>
      <c r="Q9383" s="49" t="s">
        <v>47</v>
      </c>
    </row>
    <row r="9384" spans="2:17" ht="20.25" customHeight="1">
      <c r="B9384" s="50" t="e">
        <f>IF((#REF!+#REF!+H9384)&lt;&gt;0,"a","b")</f>
        <v>#REF!</v>
      </c>
      <c r="C9384" s="54">
        <v>5</v>
      </c>
      <c r="D9384" s="54" t="s">
        <v>510</v>
      </c>
      <c r="F9384" s="89"/>
      <c r="G9384" s="95" t="s">
        <v>429</v>
      </c>
      <c r="H9384" s="370">
        <f t="shared" ref="H9384:M9384" si="4556">H9614+H9844+H10074</f>
        <v>0</v>
      </c>
      <c r="I9384" s="370">
        <f t="shared" si="4556"/>
        <v>0</v>
      </c>
      <c r="J9384" s="370">
        <f t="shared" si="4556"/>
        <v>0</v>
      </c>
      <c r="K9384" s="370">
        <f t="shared" si="4556"/>
        <v>0</v>
      </c>
      <c r="L9384" s="370">
        <f t="shared" si="4556"/>
        <v>0</v>
      </c>
      <c r="M9384" s="370">
        <f t="shared" si="4556"/>
        <v>0</v>
      </c>
      <c r="N9384" s="160">
        <f t="shared" si="4548"/>
        <v>0</v>
      </c>
      <c r="O9384" s="60"/>
      <c r="Q9384" s="49" t="s">
        <v>47</v>
      </c>
    </row>
    <row r="9385" spans="2:17" ht="20.25" customHeight="1">
      <c r="B9385" s="50" t="e">
        <f>IF((#REF!+#REF!+H9385)&lt;&gt;0,"a","b")</f>
        <v>#REF!</v>
      </c>
      <c r="C9385" s="54">
        <v>5</v>
      </c>
      <c r="D9385" s="54" t="s">
        <v>510</v>
      </c>
      <c r="F9385" s="89"/>
      <c r="G9385" s="95" t="s">
        <v>430</v>
      </c>
      <c r="H9385" s="370">
        <f t="shared" ref="H9385:M9385" si="4557">H9615+H9845+H10075</f>
        <v>0</v>
      </c>
      <c r="I9385" s="370">
        <f t="shared" si="4557"/>
        <v>0</v>
      </c>
      <c r="J9385" s="370">
        <f t="shared" si="4557"/>
        <v>0</v>
      </c>
      <c r="K9385" s="370">
        <f t="shared" si="4557"/>
        <v>0</v>
      </c>
      <c r="L9385" s="370">
        <f t="shared" si="4557"/>
        <v>0</v>
      </c>
      <c r="M9385" s="370">
        <f t="shared" si="4557"/>
        <v>0</v>
      </c>
      <c r="N9385" s="160">
        <f t="shared" si="4548"/>
        <v>0</v>
      </c>
      <c r="O9385" s="60" t="s">
        <v>71</v>
      </c>
      <c r="Q9385" s="49" t="s">
        <v>47</v>
      </c>
    </row>
    <row r="9386" spans="2:17" ht="20.25" customHeight="1">
      <c r="B9386" s="50" t="e">
        <f>IF((#REF!+#REF!+H9386)&lt;&gt;0,"a","b")</f>
        <v>#REF!</v>
      </c>
      <c r="C9386" s="54">
        <v>6</v>
      </c>
      <c r="D9386" s="54" t="s">
        <v>510</v>
      </c>
      <c r="F9386" s="89"/>
      <c r="G9386" s="109" t="s">
        <v>431</v>
      </c>
      <c r="H9386" s="370">
        <f t="shared" ref="H9386:M9386" si="4558">H9616+H9846+H10076</f>
        <v>0</v>
      </c>
      <c r="I9386" s="370">
        <f t="shared" si="4558"/>
        <v>0</v>
      </c>
      <c r="J9386" s="370">
        <f t="shared" si="4558"/>
        <v>0</v>
      </c>
      <c r="K9386" s="370">
        <f t="shared" si="4558"/>
        <v>0</v>
      </c>
      <c r="L9386" s="370">
        <f t="shared" si="4558"/>
        <v>0</v>
      </c>
      <c r="M9386" s="370">
        <f t="shared" si="4558"/>
        <v>0</v>
      </c>
      <c r="N9386" s="160">
        <f t="shared" ref="N9386:N9395" si="4559">N9616+N9846+N10076</f>
        <v>0</v>
      </c>
      <c r="Q9386" s="49" t="s">
        <v>47</v>
      </c>
    </row>
    <row r="9387" spans="2:17" ht="20.25" customHeight="1">
      <c r="B9387" s="50" t="e">
        <f>IF((#REF!+#REF!+H9387)&lt;&gt;0,"a","b")</f>
        <v>#REF!</v>
      </c>
      <c r="C9387" s="54">
        <v>6</v>
      </c>
      <c r="D9387" s="54" t="s">
        <v>510</v>
      </c>
      <c r="F9387" s="89"/>
      <c r="G9387" s="109" t="s">
        <v>432</v>
      </c>
      <c r="H9387" s="370">
        <f t="shared" ref="H9387:M9387" si="4560">H9617+H9847+H10077</f>
        <v>0</v>
      </c>
      <c r="I9387" s="370">
        <f t="shared" si="4560"/>
        <v>0</v>
      </c>
      <c r="J9387" s="370">
        <f t="shared" si="4560"/>
        <v>0</v>
      </c>
      <c r="K9387" s="370">
        <f t="shared" si="4560"/>
        <v>0</v>
      </c>
      <c r="L9387" s="370">
        <f t="shared" si="4560"/>
        <v>0</v>
      </c>
      <c r="M9387" s="370">
        <f t="shared" si="4560"/>
        <v>0</v>
      </c>
      <c r="N9387" s="160">
        <f t="shared" si="4559"/>
        <v>0</v>
      </c>
      <c r="Q9387" s="49" t="s">
        <v>47</v>
      </c>
    </row>
    <row r="9388" spans="2:17" ht="30.75" customHeight="1">
      <c r="B9388" s="50" t="e">
        <f>IF((#REF!+#REF!+H9388)&lt;&gt;0,"a","b")</f>
        <v>#REF!</v>
      </c>
      <c r="C9388" s="54">
        <v>3</v>
      </c>
      <c r="D9388" s="54" t="s">
        <v>510</v>
      </c>
      <c r="F9388" s="89"/>
      <c r="G9388" s="108" t="s">
        <v>433</v>
      </c>
      <c r="H9388" s="370">
        <f t="shared" ref="H9388:M9388" si="4561">H9618+H9848+H10078</f>
        <v>0</v>
      </c>
      <c r="I9388" s="370">
        <f t="shared" si="4561"/>
        <v>0</v>
      </c>
      <c r="J9388" s="370">
        <f t="shared" si="4561"/>
        <v>0</v>
      </c>
      <c r="K9388" s="370">
        <f t="shared" si="4561"/>
        <v>0</v>
      </c>
      <c r="L9388" s="370">
        <f t="shared" si="4561"/>
        <v>0</v>
      </c>
      <c r="M9388" s="370">
        <f t="shared" si="4561"/>
        <v>0</v>
      </c>
      <c r="N9388" s="160">
        <f t="shared" si="4559"/>
        <v>0</v>
      </c>
      <c r="O9388" s="60" t="s">
        <v>71</v>
      </c>
      <c r="Q9388" s="49" t="s">
        <v>47</v>
      </c>
    </row>
    <row r="9389" spans="2:17" ht="30.75" customHeight="1">
      <c r="B9389" s="50" t="e">
        <f>IF((#REF!+#REF!+H9389)&lt;&gt;0,"a","b")</f>
        <v>#REF!</v>
      </c>
      <c r="C9389" s="54">
        <v>4</v>
      </c>
      <c r="D9389" s="54" t="s">
        <v>510</v>
      </c>
      <c r="F9389" s="89"/>
      <c r="G9389" s="93" t="s">
        <v>434</v>
      </c>
      <c r="H9389" s="370">
        <f t="shared" ref="H9389:M9389" si="4562">H9619+H9849+H10079</f>
        <v>0</v>
      </c>
      <c r="I9389" s="370">
        <f t="shared" si="4562"/>
        <v>0</v>
      </c>
      <c r="J9389" s="370">
        <f t="shared" si="4562"/>
        <v>0</v>
      </c>
      <c r="K9389" s="370">
        <f t="shared" si="4562"/>
        <v>0</v>
      </c>
      <c r="L9389" s="370">
        <f t="shared" si="4562"/>
        <v>0</v>
      </c>
      <c r="M9389" s="370">
        <f t="shared" si="4562"/>
        <v>0</v>
      </c>
      <c r="N9389" s="160">
        <f t="shared" si="4559"/>
        <v>0</v>
      </c>
      <c r="Q9389" s="49" t="s">
        <v>47</v>
      </c>
    </row>
    <row r="9390" spans="2:17" ht="30.75" customHeight="1">
      <c r="B9390" s="50" t="e">
        <f>IF((#REF!+#REF!+H9390)&lt;&gt;0,"a","b")</f>
        <v>#REF!</v>
      </c>
      <c r="C9390" s="54">
        <v>4</v>
      </c>
      <c r="D9390" s="54" t="s">
        <v>510</v>
      </c>
      <c r="F9390" s="89"/>
      <c r="G9390" s="93" t="s">
        <v>435</v>
      </c>
      <c r="H9390" s="370">
        <f t="shared" ref="H9390:M9390" si="4563">H9620+H9850+H10080</f>
        <v>0</v>
      </c>
      <c r="I9390" s="370">
        <f t="shared" si="4563"/>
        <v>0</v>
      </c>
      <c r="J9390" s="370">
        <f t="shared" si="4563"/>
        <v>0</v>
      </c>
      <c r="K9390" s="370">
        <f t="shared" si="4563"/>
        <v>0</v>
      </c>
      <c r="L9390" s="370">
        <f t="shared" si="4563"/>
        <v>0</v>
      </c>
      <c r="M9390" s="370">
        <f t="shared" si="4563"/>
        <v>0</v>
      </c>
      <c r="N9390" s="160">
        <f t="shared" si="4559"/>
        <v>0</v>
      </c>
      <c r="O9390" s="60" t="s">
        <v>71</v>
      </c>
      <c r="Q9390" s="49" t="s">
        <v>47</v>
      </c>
    </row>
    <row r="9391" spans="2:17" ht="30.75" customHeight="1">
      <c r="B9391" s="50" t="e">
        <f>IF((#REF!+#REF!+H9391)&lt;&gt;0,"a","b")</f>
        <v>#REF!</v>
      </c>
      <c r="C9391" s="54">
        <v>5</v>
      </c>
      <c r="D9391" s="54" t="s">
        <v>510</v>
      </c>
      <c r="F9391" s="89"/>
      <c r="G9391" s="95" t="s">
        <v>436</v>
      </c>
      <c r="H9391" s="370">
        <f t="shared" ref="H9391:M9391" si="4564">H9621+H9851+H10081</f>
        <v>0</v>
      </c>
      <c r="I9391" s="370">
        <f t="shared" si="4564"/>
        <v>0</v>
      </c>
      <c r="J9391" s="370">
        <f t="shared" si="4564"/>
        <v>0</v>
      </c>
      <c r="K9391" s="370">
        <f t="shared" si="4564"/>
        <v>0</v>
      </c>
      <c r="L9391" s="370">
        <f t="shared" si="4564"/>
        <v>0</v>
      </c>
      <c r="M9391" s="370">
        <f t="shared" si="4564"/>
        <v>0</v>
      </c>
      <c r="N9391" s="160">
        <f t="shared" si="4559"/>
        <v>0</v>
      </c>
      <c r="Q9391" s="49" t="s">
        <v>47</v>
      </c>
    </row>
    <row r="9392" spans="2:17" ht="20.25" customHeight="1">
      <c r="B9392" s="50" t="e">
        <f>IF((#REF!+#REF!+H9392)&lt;&gt;0,"a","b")</f>
        <v>#REF!</v>
      </c>
      <c r="C9392" s="54">
        <v>5</v>
      </c>
      <c r="D9392" s="54" t="s">
        <v>510</v>
      </c>
      <c r="F9392" s="89"/>
      <c r="G9392" s="95" t="s">
        <v>437</v>
      </c>
      <c r="H9392" s="370">
        <f t="shared" ref="H9392:M9392" si="4565">H9622+H9852+H10082</f>
        <v>0</v>
      </c>
      <c r="I9392" s="370">
        <f t="shared" si="4565"/>
        <v>0</v>
      </c>
      <c r="J9392" s="370">
        <f t="shared" si="4565"/>
        <v>0</v>
      </c>
      <c r="K9392" s="370">
        <f t="shared" si="4565"/>
        <v>0</v>
      </c>
      <c r="L9392" s="370">
        <f t="shared" si="4565"/>
        <v>0</v>
      </c>
      <c r="M9392" s="370">
        <f t="shared" si="4565"/>
        <v>0</v>
      </c>
      <c r="N9392" s="160">
        <f t="shared" si="4559"/>
        <v>0</v>
      </c>
      <c r="Q9392" s="49" t="s">
        <v>47</v>
      </c>
    </row>
    <row r="9393" spans="2:17" ht="20.25" customHeight="1">
      <c r="B9393" s="50" t="e">
        <f>IF((#REF!+#REF!+H9393)&lt;&gt;0,"a","b")</f>
        <v>#REF!</v>
      </c>
      <c r="C9393" s="54">
        <v>5</v>
      </c>
      <c r="D9393" s="54" t="s">
        <v>510</v>
      </c>
      <c r="F9393" s="89"/>
      <c r="G9393" s="95" t="s">
        <v>438</v>
      </c>
      <c r="H9393" s="370">
        <f t="shared" ref="H9393:M9393" si="4566">H9623+H9853+H10083</f>
        <v>0</v>
      </c>
      <c r="I9393" s="370">
        <f t="shared" si="4566"/>
        <v>0</v>
      </c>
      <c r="J9393" s="370">
        <f t="shared" si="4566"/>
        <v>0</v>
      </c>
      <c r="K9393" s="370">
        <f t="shared" si="4566"/>
        <v>0</v>
      </c>
      <c r="L9393" s="370">
        <f t="shared" si="4566"/>
        <v>0</v>
      </c>
      <c r="M9393" s="370">
        <f t="shared" si="4566"/>
        <v>0</v>
      </c>
      <c r="N9393" s="160">
        <f t="shared" si="4559"/>
        <v>0</v>
      </c>
      <c r="Q9393" s="49" t="s">
        <v>47</v>
      </c>
    </row>
    <row r="9394" spans="2:17" ht="20.25" customHeight="1">
      <c r="B9394" s="50" t="e">
        <f>IF((#REF!+#REF!+H9394)&lt;&gt;0,"a","b")</f>
        <v>#REF!</v>
      </c>
      <c r="C9394" s="54">
        <v>5</v>
      </c>
      <c r="D9394" s="54" t="s">
        <v>510</v>
      </c>
      <c r="F9394" s="89"/>
      <c r="G9394" s="95" t="s">
        <v>307</v>
      </c>
      <c r="H9394" s="370">
        <f t="shared" ref="H9394:M9394" si="4567">H9624+H9854+H10084</f>
        <v>0</v>
      </c>
      <c r="I9394" s="370">
        <f t="shared" si="4567"/>
        <v>0</v>
      </c>
      <c r="J9394" s="370">
        <f t="shared" si="4567"/>
        <v>0</v>
      </c>
      <c r="K9394" s="370">
        <f t="shared" si="4567"/>
        <v>0</v>
      </c>
      <c r="L9394" s="370">
        <f t="shared" si="4567"/>
        <v>0</v>
      </c>
      <c r="M9394" s="370">
        <f t="shared" si="4567"/>
        <v>0</v>
      </c>
      <c r="N9394" s="160">
        <f t="shared" si="4559"/>
        <v>0</v>
      </c>
      <c r="Q9394" s="49" t="s">
        <v>47</v>
      </c>
    </row>
    <row r="9395" spans="2:17" ht="20.25" customHeight="1">
      <c r="B9395" s="50" t="e">
        <f>IF((#REF!+#REF!+H9395)&lt;&gt;0,"a","b")</f>
        <v>#REF!</v>
      </c>
      <c r="C9395" s="54">
        <v>3</v>
      </c>
      <c r="D9395" s="54" t="s">
        <v>510</v>
      </c>
      <c r="F9395" s="89"/>
      <c r="G9395" s="108" t="s">
        <v>439</v>
      </c>
      <c r="H9395" s="370">
        <f t="shared" ref="H9395:M9395" si="4568">H9625+H9855+H10085</f>
        <v>0</v>
      </c>
      <c r="I9395" s="370">
        <f t="shared" si="4568"/>
        <v>0</v>
      </c>
      <c r="J9395" s="370">
        <f t="shared" si="4568"/>
        <v>0</v>
      </c>
      <c r="K9395" s="370">
        <f t="shared" si="4568"/>
        <v>0</v>
      </c>
      <c r="L9395" s="370">
        <f t="shared" si="4568"/>
        <v>0</v>
      </c>
      <c r="M9395" s="370">
        <f t="shared" si="4568"/>
        <v>0</v>
      </c>
      <c r="N9395" s="160">
        <f t="shared" si="4559"/>
        <v>0</v>
      </c>
      <c r="Q9395" s="49" t="s">
        <v>47</v>
      </c>
    </row>
    <row r="9396" spans="2:17" ht="20.25" customHeight="1">
      <c r="B9396" s="50" t="e">
        <f>IF((#REF!+#REF!+H9396)&lt;&gt;0,"a","b")</f>
        <v>#REF!</v>
      </c>
      <c r="C9396" s="54">
        <v>3</v>
      </c>
      <c r="D9396" s="54" t="s">
        <v>510</v>
      </c>
      <c r="F9396" s="89"/>
      <c r="G9396" s="108" t="s">
        <v>440</v>
      </c>
      <c r="H9396" s="370">
        <f t="shared" ref="H9396:M9396" si="4569">H9626+H9856+H10086</f>
        <v>0</v>
      </c>
      <c r="I9396" s="370">
        <f t="shared" si="4569"/>
        <v>0</v>
      </c>
      <c r="J9396" s="370">
        <f t="shared" si="4569"/>
        <v>0</v>
      </c>
      <c r="K9396" s="370">
        <f t="shared" si="4569"/>
        <v>0</v>
      </c>
      <c r="L9396" s="370">
        <f t="shared" si="4569"/>
        <v>0</v>
      </c>
      <c r="M9396" s="370">
        <f t="shared" si="4569"/>
        <v>0</v>
      </c>
      <c r="N9396" s="160">
        <f t="shared" ref="N9396:N9405" si="4570">N9626+N9856+N10086</f>
        <v>0</v>
      </c>
      <c r="O9396" s="60" t="s">
        <v>71</v>
      </c>
      <c r="Q9396" s="49" t="s">
        <v>47</v>
      </c>
    </row>
    <row r="9397" spans="2:17" ht="30.75" customHeight="1">
      <c r="B9397" s="50" t="e">
        <f>IF((#REF!+#REF!+H9397)&lt;&gt;0,"a","b")</f>
        <v>#REF!</v>
      </c>
      <c r="C9397" s="54">
        <v>4</v>
      </c>
      <c r="D9397" s="54" t="s">
        <v>510</v>
      </c>
      <c r="F9397" s="89"/>
      <c r="G9397" s="93" t="s">
        <v>441</v>
      </c>
      <c r="H9397" s="370">
        <f t="shared" ref="H9397:M9397" si="4571">H9627+H9857+H10087</f>
        <v>0</v>
      </c>
      <c r="I9397" s="370">
        <f t="shared" si="4571"/>
        <v>0</v>
      </c>
      <c r="J9397" s="370">
        <f t="shared" si="4571"/>
        <v>0</v>
      </c>
      <c r="K9397" s="370">
        <f t="shared" si="4571"/>
        <v>0</v>
      </c>
      <c r="L9397" s="370">
        <f t="shared" si="4571"/>
        <v>0</v>
      </c>
      <c r="M9397" s="370">
        <f t="shared" si="4571"/>
        <v>0</v>
      </c>
      <c r="N9397" s="160">
        <f t="shared" si="4570"/>
        <v>0</v>
      </c>
      <c r="O9397" s="60"/>
      <c r="Q9397" s="49" t="s">
        <v>47</v>
      </c>
    </row>
    <row r="9398" spans="2:17" ht="20.25" customHeight="1">
      <c r="B9398" s="50" t="e">
        <f>IF((#REF!+#REF!+H9398)&lt;&gt;0,"a","b")</f>
        <v>#REF!</v>
      </c>
      <c r="C9398" s="54">
        <v>4</v>
      </c>
      <c r="D9398" s="54" t="s">
        <v>510</v>
      </c>
      <c r="F9398" s="89"/>
      <c r="G9398" s="93" t="s">
        <v>442</v>
      </c>
      <c r="H9398" s="370">
        <f t="shared" ref="H9398:M9398" si="4572">H9628+H9858+H10088</f>
        <v>0</v>
      </c>
      <c r="I9398" s="370">
        <f t="shared" si="4572"/>
        <v>0</v>
      </c>
      <c r="J9398" s="370">
        <f t="shared" si="4572"/>
        <v>0</v>
      </c>
      <c r="K9398" s="370">
        <f t="shared" si="4572"/>
        <v>0</v>
      </c>
      <c r="L9398" s="370">
        <f t="shared" si="4572"/>
        <v>0</v>
      </c>
      <c r="M9398" s="370">
        <f t="shared" si="4572"/>
        <v>0</v>
      </c>
      <c r="N9398" s="160">
        <f t="shared" si="4570"/>
        <v>0</v>
      </c>
      <c r="O9398" s="60"/>
      <c r="Q9398" s="49" t="s">
        <v>47</v>
      </c>
    </row>
    <row r="9399" spans="2:17" ht="20.25" customHeight="1">
      <c r="B9399" s="50" t="e">
        <f>IF((#REF!+#REF!+H9399)&lt;&gt;0,"a","b")</f>
        <v>#REF!</v>
      </c>
      <c r="C9399" s="54">
        <v>4</v>
      </c>
      <c r="D9399" s="54" t="s">
        <v>510</v>
      </c>
      <c r="F9399" s="89"/>
      <c r="G9399" s="93" t="s">
        <v>443</v>
      </c>
      <c r="H9399" s="370">
        <f t="shared" ref="H9399:M9399" si="4573">H9629+H9859+H10089</f>
        <v>0</v>
      </c>
      <c r="I9399" s="370">
        <f t="shared" si="4573"/>
        <v>0</v>
      </c>
      <c r="J9399" s="370">
        <f t="shared" si="4573"/>
        <v>0</v>
      </c>
      <c r="K9399" s="370">
        <f t="shared" si="4573"/>
        <v>0</v>
      </c>
      <c r="L9399" s="370">
        <f t="shared" si="4573"/>
        <v>0</v>
      </c>
      <c r="M9399" s="370">
        <f t="shared" si="4573"/>
        <v>0</v>
      </c>
      <c r="N9399" s="160">
        <f t="shared" si="4570"/>
        <v>0</v>
      </c>
      <c r="O9399" s="60" t="s">
        <v>71</v>
      </c>
      <c r="Q9399" s="49" t="s">
        <v>47</v>
      </c>
    </row>
    <row r="9400" spans="2:17" ht="30.75" customHeight="1">
      <c r="B9400" s="50" t="e">
        <f>IF((#REF!+#REF!+H9400)&lt;&gt;0,"a","b")</f>
        <v>#REF!</v>
      </c>
      <c r="C9400" s="54">
        <v>5</v>
      </c>
      <c r="D9400" s="54" t="s">
        <v>510</v>
      </c>
      <c r="F9400" s="89"/>
      <c r="G9400" s="95" t="s">
        <v>444</v>
      </c>
      <c r="H9400" s="370">
        <f t="shared" ref="H9400:M9400" si="4574">H9630+H9860+H10090</f>
        <v>0</v>
      </c>
      <c r="I9400" s="370">
        <f t="shared" si="4574"/>
        <v>0</v>
      </c>
      <c r="J9400" s="370">
        <f t="shared" si="4574"/>
        <v>0</v>
      </c>
      <c r="K9400" s="370">
        <f t="shared" si="4574"/>
        <v>0</v>
      </c>
      <c r="L9400" s="370">
        <f t="shared" si="4574"/>
        <v>0</v>
      </c>
      <c r="M9400" s="370">
        <f t="shared" si="4574"/>
        <v>0</v>
      </c>
      <c r="N9400" s="160">
        <f t="shared" si="4570"/>
        <v>0</v>
      </c>
      <c r="Q9400" s="49" t="s">
        <v>47</v>
      </c>
    </row>
    <row r="9401" spans="2:17" ht="20.25" customHeight="1">
      <c r="B9401" s="50" t="e">
        <f>IF((#REF!+#REF!+H9401)&lt;&gt;0,"a","b")</f>
        <v>#REF!</v>
      </c>
      <c r="C9401" s="54">
        <v>5</v>
      </c>
      <c r="D9401" s="54" t="s">
        <v>510</v>
      </c>
      <c r="F9401" s="89"/>
      <c r="G9401" s="95" t="s">
        <v>445</v>
      </c>
      <c r="H9401" s="370">
        <f t="shared" ref="H9401:M9401" si="4575">H9631+H9861+H10091</f>
        <v>0</v>
      </c>
      <c r="I9401" s="370">
        <f t="shared" si="4575"/>
        <v>0</v>
      </c>
      <c r="J9401" s="370">
        <f t="shared" si="4575"/>
        <v>0</v>
      </c>
      <c r="K9401" s="370">
        <f t="shared" si="4575"/>
        <v>0</v>
      </c>
      <c r="L9401" s="370">
        <f t="shared" si="4575"/>
        <v>0</v>
      </c>
      <c r="M9401" s="370">
        <f t="shared" si="4575"/>
        <v>0</v>
      </c>
      <c r="N9401" s="160">
        <f t="shared" si="4570"/>
        <v>0</v>
      </c>
      <c r="Q9401" s="49" t="s">
        <v>47</v>
      </c>
    </row>
    <row r="9402" spans="2:17" ht="20.25" customHeight="1">
      <c r="B9402" s="50" t="e">
        <f>IF((#REF!+#REF!+H9402)&lt;&gt;0,"a","b")</f>
        <v>#REF!</v>
      </c>
      <c r="C9402" s="54">
        <v>4</v>
      </c>
      <c r="D9402" s="54" t="s">
        <v>510</v>
      </c>
      <c r="F9402" s="89"/>
      <c r="G9402" s="93" t="s">
        <v>446</v>
      </c>
      <c r="H9402" s="370">
        <f t="shared" ref="H9402:M9402" si="4576">H9632+H9862+H10092</f>
        <v>0</v>
      </c>
      <c r="I9402" s="370">
        <f t="shared" si="4576"/>
        <v>0</v>
      </c>
      <c r="J9402" s="370">
        <f t="shared" si="4576"/>
        <v>0</v>
      </c>
      <c r="K9402" s="370">
        <f t="shared" si="4576"/>
        <v>0</v>
      </c>
      <c r="L9402" s="370">
        <f t="shared" si="4576"/>
        <v>0</v>
      </c>
      <c r="M9402" s="370">
        <f t="shared" si="4576"/>
        <v>0</v>
      </c>
      <c r="N9402" s="160">
        <f t="shared" si="4570"/>
        <v>0</v>
      </c>
      <c r="Q9402" s="49" t="s">
        <v>47</v>
      </c>
    </row>
    <row r="9403" spans="2:17" ht="20.25" customHeight="1">
      <c r="B9403" s="50" t="e">
        <f>IF((#REF!+#REF!+H9403)&lt;&gt;0,"a","b")</f>
        <v>#REF!</v>
      </c>
      <c r="C9403" s="54">
        <v>2</v>
      </c>
      <c r="D9403" s="68" t="s">
        <v>510</v>
      </c>
      <c r="F9403" s="127"/>
      <c r="G9403" s="117" t="s">
        <v>447</v>
      </c>
      <c r="H9403" s="370">
        <f t="shared" ref="H9403:M9403" si="4577">H9633+H9863+H10093</f>
        <v>0</v>
      </c>
      <c r="I9403" s="370">
        <f t="shared" si="4577"/>
        <v>0</v>
      </c>
      <c r="J9403" s="370">
        <f t="shared" si="4577"/>
        <v>0</v>
      </c>
      <c r="K9403" s="370">
        <f t="shared" si="4577"/>
        <v>0</v>
      </c>
      <c r="L9403" s="370">
        <f t="shared" si="4577"/>
        <v>0</v>
      </c>
      <c r="M9403" s="370">
        <f t="shared" si="4577"/>
        <v>0</v>
      </c>
      <c r="N9403" s="160">
        <f t="shared" si="4570"/>
        <v>0</v>
      </c>
      <c r="O9403" s="60" t="s">
        <v>71</v>
      </c>
    </row>
    <row r="9404" spans="2:17" ht="20.25" customHeight="1">
      <c r="B9404" s="50" t="e">
        <f>IF((#REF!+#REF!+H9404)&lt;&gt;0,"a","b")</f>
        <v>#REF!</v>
      </c>
      <c r="C9404" s="54">
        <v>3</v>
      </c>
      <c r="D9404" s="54" t="s">
        <v>510</v>
      </c>
      <c r="F9404" s="127"/>
      <c r="G9404" s="108" t="s">
        <v>448</v>
      </c>
      <c r="H9404" s="370">
        <f t="shared" ref="H9404:M9404" si="4578">H9634+H9864+H10094</f>
        <v>0</v>
      </c>
      <c r="I9404" s="370">
        <f t="shared" si="4578"/>
        <v>0</v>
      </c>
      <c r="J9404" s="370">
        <f t="shared" si="4578"/>
        <v>0</v>
      </c>
      <c r="K9404" s="370">
        <f t="shared" si="4578"/>
        <v>0</v>
      </c>
      <c r="L9404" s="370">
        <f t="shared" si="4578"/>
        <v>0</v>
      </c>
      <c r="M9404" s="370">
        <f t="shared" si="4578"/>
        <v>0</v>
      </c>
      <c r="N9404" s="160">
        <f t="shared" si="4570"/>
        <v>0</v>
      </c>
      <c r="O9404" s="60" t="s">
        <v>71</v>
      </c>
    </row>
    <row r="9405" spans="2:17" ht="20.25" customHeight="1">
      <c r="B9405" s="50" t="e">
        <f>IF((#REF!+#REF!+H9405)&lt;&gt;0,"a","b")</f>
        <v>#REF!</v>
      </c>
      <c r="C9405" s="54">
        <v>4</v>
      </c>
      <c r="D9405" s="54" t="s">
        <v>510</v>
      </c>
      <c r="F9405" s="127"/>
      <c r="G9405" s="93" t="s">
        <v>449</v>
      </c>
      <c r="H9405" s="370">
        <f t="shared" ref="H9405:M9405" si="4579">H9635+H9865+H10095</f>
        <v>0</v>
      </c>
      <c r="I9405" s="370">
        <f t="shared" si="4579"/>
        <v>0</v>
      </c>
      <c r="J9405" s="370">
        <f t="shared" si="4579"/>
        <v>0</v>
      </c>
      <c r="K9405" s="370">
        <f t="shared" si="4579"/>
        <v>0</v>
      </c>
      <c r="L9405" s="370">
        <f t="shared" si="4579"/>
        <v>0</v>
      </c>
      <c r="M9405" s="370">
        <f t="shared" si="4579"/>
        <v>0</v>
      </c>
      <c r="N9405" s="160">
        <f t="shared" si="4570"/>
        <v>0</v>
      </c>
    </row>
    <row r="9406" spans="2:17" ht="20.25" customHeight="1">
      <c r="B9406" s="50" t="e">
        <f>IF((#REF!+#REF!+H9406)&lt;&gt;0,"a","b")</f>
        <v>#REF!</v>
      </c>
      <c r="C9406" s="54">
        <v>4</v>
      </c>
      <c r="D9406" s="54" t="s">
        <v>510</v>
      </c>
      <c r="F9406" s="127"/>
      <c r="G9406" s="93" t="s">
        <v>450</v>
      </c>
      <c r="H9406" s="370">
        <f t="shared" ref="H9406:M9406" si="4580">H9636+H9866+H10096</f>
        <v>0</v>
      </c>
      <c r="I9406" s="370">
        <f t="shared" si="4580"/>
        <v>0</v>
      </c>
      <c r="J9406" s="370">
        <f t="shared" si="4580"/>
        <v>0</v>
      </c>
      <c r="K9406" s="370">
        <f t="shared" si="4580"/>
        <v>0</v>
      </c>
      <c r="L9406" s="370">
        <f t="shared" si="4580"/>
        <v>0</v>
      </c>
      <c r="M9406" s="370">
        <f t="shared" si="4580"/>
        <v>0</v>
      </c>
      <c r="N9406" s="160">
        <f t="shared" ref="N9406:N9415" si="4581">N9636+N9866+N10096</f>
        <v>0</v>
      </c>
    </row>
    <row r="9407" spans="2:17" ht="20.25" customHeight="1">
      <c r="B9407" s="50" t="e">
        <f>IF((#REF!+#REF!+H9407)&lt;&gt;0,"a","b")</f>
        <v>#REF!</v>
      </c>
      <c r="C9407" s="54">
        <v>4</v>
      </c>
      <c r="D9407" s="54" t="s">
        <v>510</v>
      </c>
      <c r="F9407" s="127"/>
      <c r="G9407" s="93" t="s">
        <v>305</v>
      </c>
      <c r="H9407" s="370">
        <f t="shared" ref="H9407:M9407" si="4582">H9637+H9867+H10097</f>
        <v>0</v>
      </c>
      <c r="I9407" s="370">
        <f t="shared" si="4582"/>
        <v>0</v>
      </c>
      <c r="J9407" s="370">
        <f t="shared" si="4582"/>
        <v>0</v>
      </c>
      <c r="K9407" s="370">
        <f t="shared" si="4582"/>
        <v>0</v>
      </c>
      <c r="L9407" s="370">
        <f t="shared" si="4582"/>
        <v>0</v>
      </c>
      <c r="M9407" s="370">
        <f t="shared" si="4582"/>
        <v>0</v>
      </c>
      <c r="N9407" s="160">
        <f t="shared" si="4581"/>
        <v>0</v>
      </c>
    </row>
    <row r="9408" spans="2:17" ht="20.25" customHeight="1">
      <c r="B9408" s="50" t="e">
        <f>IF((#REF!+#REF!+H9408)&lt;&gt;0,"a","b")</f>
        <v>#REF!</v>
      </c>
      <c r="C9408" s="54">
        <v>4</v>
      </c>
      <c r="D9408" s="54" t="s">
        <v>510</v>
      </c>
      <c r="F9408" s="127"/>
      <c r="G9408" s="93" t="s">
        <v>451</v>
      </c>
      <c r="H9408" s="370">
        <f t="shared" ref="H9408:M9408" si="4583">H9638+H9868+H10098</f>
        <v>0</v>
      </c>
      <c r="I9408" s="370">
        <f t="shared" si="4583"/>
        <v>0</v>
      </c>
      <c r="J9408" s="370">
        <f t="shared" si="4583"/>
        <v>0</v>
      </c>
      <c r="K9408" s="370">
        <f t="shared" si="4583"/>
        <v>0</v>
      </c>
      <c r="L9408" s="370">
        <f t="shared" si="4583"/>
        <v>0</v>
      </c>
      <c r="M9408" s="370">
        <f t="shared" si="4583"/>
        <v>0</v>
      </c>
      <c r="N9408" s="160">
        <f t="shared" si="4581"/>
        <v>0</v>
      </c>
    </row>
    <row r="9409" spans="2:15" ht="20.25" customHeight="1">
      <c r="B9409" s="50" t="e">
        <f>IF((#REF!+#REF!+H9409)&lt;&gt;0,"a","b")</f>
        <v>#REF!</v>
      </c>
      <c r="C9409" s="54">
        <v>4</v>
      </c>
      <c r="D9409" s="54" t="s">
        <v>510</v>
      </c>
      <c r="F9409" s="127"/>
      <c r="G9409" s="93" t="s">
        <v>452</v>
      </c>
      <c r="H9409" s="370">
        <f t="shared" ref="H9409:M9409" si="4584">H9639+H9869+H10099</f>
        <v>0</v>
      </c>
      <c r="I9409" s="370">
        <f t="shared" si="4584"/>
        <v>0</v>
      </c>
      <c r="J9409" s="370">
        <f t="shared" si="4584"/>
        <v>0</v>
      </c>
      <c r="K9409" s="370">
        <f t="shared" si="4584"/>
        <v>0</v>
      </c>
      <c r="L9409" s="370">
        <f t="shared" si="4584"/>
        <v>0</v>
      </c>
      <c r="M9409" s="370">
        <f t="shared" si="4584"/>
        <v>0</v>
      </c>
      <c r="N9409" s="160">
        <f t="shared" si="4581"/>
        <v>0</v>
      </c>
    </row>
    <row r="9410" spans="2:15" ht="20.25" customHeight="1">
      <c r="B9410" s="50" t="e">
        <f>IF((#REF!+#REF!+H9410)&lt;&gt;0,"a","b")</f>
        <v>#REF!</v>
      </c>
      <c r="C9410" s="54">
        <v>4</v>
      </c>
      <c r="D9410" s="54" t="s">
        <v>510</v>
      </c>
      <c r="F9410" s="127"/>
      <c r="G9410" s="93" t="s">
        <v>453</v>
      </c>
      <c r="H9410" s="370">
        <f t="shared" ref="H9410:M9410" si="4585">H9640+H9870+H10100</f>
        <v>0</v>
      </c>
      <c r="I9410" s="370">
        <f t="shared" si="4585"/>
        <v>0</v>
      </c>
      <c r="J9410" s="370">
        <f t="shared" si="4585"/>
        <v>0</v>
      </c>
      <c r="K9410" s="370">
        <f t="shared" si="4585"/>
        <v>0</v>
      </c>
      <c r="L9410" s="370">
        <f t="shared" si="4585"/>
        <v>0</v>
      </c>
      <c r="M9410" s="370">
        <f t="shared" si="4585"/>
        <v>0</v>
      </c>
      <c r="N9410" s="160">
        <f t="shared" si="4581"/>
        <v>0</v>
      </c>
    </row>
    <row r="9411" spans="2:15" ht="20.25" customHeight="1">
      <c r="B9411" s="50" t="e">
        <f>IF((#REF!+#REF!+H9411)&lt;&gt;0,"a","b")</f>
        <v>#REF!</v>
      </c>
      <c r="C9411" s="54">
        <v>3</v>
      </c>
      <c r="D9411" s="54" t="s">
        <v>510</v>
      </c>
      <c r="F9411" s="127"/>
      <c r="G9411" s="108" t="s">
        <v>304</v>
      </c>
      <c r="H9411" s="370">
        <f t="shared" ref="H9411:M9411" si="4586">H9641+H9871+H10101</f>
        <v>0</v>
      </c>
      <c r="I9411" s="370">
        <f t="shared" si="4586"/>
        <v>0</v>
      </c>
      <c r="J9411" s="370">
        <f t="shared" si="4586"/>
        <v>0</v>
      </c>
      <c r="K9411" s="370">
        <f t="shared" si="4586"/>
        <v>0</v>
      </c>
      <c r="L9411" s="370">
        <f t="shared" si="4586"/>
        <v>0</v>
      </c>
      <c r="M9411" s="370">
        <f t="shared" si="4586"/>
        <v>0</v>
      </c>
      <c r="N9411" s="160">
        <f t="shared" si="4581"/>
        <v>0</v>
      </c>
      <c r="O9411" s="60" t="s">
        <v>71</v>
      </c>
    </row>
    <row r="9412" spans="2:15" ht="20.25" customHeight="1">
      <c r="B9412" s="50" t="e">
        <f>IF((#REF!+#REF!+H9412)&lt;&gt;0,"a","b")</f>
        <v>#REF!</v>
      </c>
      <c r="C9412" s="54">
        <v>4</v>
      </c>
      <c r="D9412" s="54" t="s">
        <v>510</v>
      </c>
      <c r="F9412" s="127"/>
      <c r="G9412" s="93" t="s">
        <v>449</v>
      </c>
      <c r="H9412" s="370">
        <f t="shared" ref="H9412:M9412" si="4587">H9642+H9872+H10102</f>
        <v>0</v>
      </c>
      <c r="I9412" s="370">
        <f t="shared" si="4587"/>
        <v>0</v>
      </c>
      <c r="J9412" s="370">
        <f t="shared" si="4587"/>
        <v>0</v>
      </c>
      <c r="K9412" s="370">
        <f t="shared" si="4587"/>
        <v>0</v>
      </c>
      <c r="L9412" s="370">
        <f t="shared" si="4587"/>
        <v>0</v>
      </c>
      <c r="M9412" s="370">
        <f t="shared" si="4587"/>
        <v>0</v>
      </c>
      <c r="N9412" s="160">
        <f t="shared" si="4581"/>
        <v>0</v>
      </c>
    </row>
    <row r="9413" spans="2:15" ht="20.25" customHeight="1">
      <c r="B9413" s="50" t="e">
        <f>IF((#REF!+#REF!+H9413)&lt;&gt;0,"a","b")</f>
        <v>#REF!</v>
      </c>
      <c r="C9413" s="54">
        <v>4</v>
      </c>
      <c r="D9413" s="54" t="s">
        <v>510</v>
      </c>
      <c r="F9413" s="127"/>
      <c r="G9413" s="93" t="s">
        <v>450</v>
      </c>
      <c r="H9413" s="370">
        <f t="shared" ref="H9413:M9413" si="4588">H9643+H9873+H10103</f>
        <v>0</v>
      </c>
      <c r="I9413" s="370">
        <f t="shared" si="4588"/>
        <v>0</v>
      </c>
      <c r="J9413" s="370">
        <f t="shared" si="4588"/>
        <v>0</v>
      </c>
      <c r="K9413" s="370">
        <f t="shared" si="4588"/>
        <v>0</v>
      </c>
      <c r="L9413" s="370">
        <f t="shared" si="4588"/>
        <v>0</v>
      </c>
      <c r="M9413" s="370">
        <f t="shared" si="4588"/>
        <v>0</v>
      </c>
      <c r="N9413" s="160">
        <f t="shared" si="4581"/>
        <v>0</v>
      </c>
    </row>
    <row r="9414" spans="2:15" ht="20.25" customHeight="1">
      <c r="B9414" s="50" t="e">
        <f>IF((#REF!+#REF!+H9414)&lt;&gt;0,"a","b")</f>
        <v>#REF!</v>
      </c>
      <c r="C9414" s="54">
        <v>4</v>
      </c>
      <c r="D9414" s="54" t="s">
        <v>510</v>
      </c>
      <c r="F9414" s="127"/>
      <c r="G9414" s="93" t="s">
        <v>305</v>
      </c>
      <c r="H9414" s="370">
        <f t="shared" ref="H9414:M9414" si="4589">H9644+H9874+H10104</f>
        <v>0</v>
      </c>
      <c r="I9414" s="370">
        <f t="shared" si="4589"/>
        <v>0</v>
      </c>
      <c r="J9414" s="370">
        <f t="shared" si="4589"/>
        <v>0</v>
      </c>
      <c r="K9414" s="370">
        <f t="shared" si="4589"/>
        <v>0</v>
      </c>
      <c r="L9414" s="370">
        <f t="shared" si="4589"/>
        <v>0</v>
      </c>
      <c r="M9414" s="370">
        <f t="shared" si="4589"/>
        <v>0</v>
      </c>
      <c r="N9414" s="160">
        <f t="shared" si="4581"/>
        <v>0</v>
      </c>
    </row>
    <row r="9415" spans="2:15" ht="20.25" customHeight="1">
      <c r="B9415" s="50" t="e">
        <f>IF((#REF!+#REF!+H9415)&lt;&gt;0,"a","b")</f>
        <v>#REF!</v>
      </c>
      <c r="C9415" s="54">
        <v>4</v>
      </c>
      <c r="D9415" s="54" t="s">
        <v>510</v>
      </c>
      <c r="F9415" s="127"/>
      <c r="G9415" s="93" t="s">
        <v>454</v>
      </c>
      <c r="H9415" s="370">
        <f t="shared" ref="H9415:M9415" si="4590">H9645+H9875+H10105</f>
        <v>0</v>
      </c>
      <c r="I9415" s="370">
        <f t="shared" si="4590"/>
        <v>0</v>
      </c>
      <c r="J9415" s="370">
        <f t="shared" si="4590"/>
        <v>0</v>
      </c>
      <c r="K9415" s="370">
        <f t="shared" si="4590"/>
        <v>0</v>
      </c>
      <c r="L9415" s="370">
        <f t="shared" si="4590"/>
        <v>0</v>
      </c>
      <c r="M9415" s="370">
        <f t="shared" si="4590"/>
        <v>0</v>
      </c>
      <c r="N9415" s="160">
        <f t="shared" si="4581"/>
        <v>0</v>
      </c>
    </row>
    <row r="9416" spans="2:15" ht="20.25" customHeight="1">
      <c r="B9416" s="50" t="e">
        <f>IF((#REF!+#REF!+H9416)&lt;&gt;0,"a","b")</f>
        <v>#REF!</v>
      </c>
      <c r="C9416" s="54">
        <v>4</v>
      </c>
      <c r="D9416" s="54" t="s">
        <v>510</v>
      </c>
      <c r="F9416" s="127"/>
      <c r="G9416" s="93" t="s">
        <v>452</v>
      </c>
      <c r="H9416" s="370">
        <f t="shared" ref="H9416:M9416" si="4591">H9646+H9876+H10106</f>
        <v>0</v>
      </c>
      <c r="I9416" s="370">
        <f t="shared" si="4591"/>
        <v>0</v>
      </c>
      <c r="J9416" s="370">
        <f t="shared" si="4591"/>
        <v>0</v>
      </c>
      <c r="K9416" s="370">
        <f t="shared" si="4591"/>
        <v>0</v>
      </c>
      <c r="L9416" s="370">
        <f t="shared" si="4591"/>
        <v>0</v>
      </c>
      <c r="M9416" s="370">
        <f t="shared" si="4591"/>
        <v>0</v>
      </c>
      <c r="N9416" s="160">
        <f t="shared" ref="N9416:N9425" si="4592">N9646+N9876+N10106</f>
        <v>0</v>
      </c>
    </row>
    <row r="9417" spans="2:15" ht="20.25" customHeight="1">
      <c r="B9417" s="50" t="e">
        <f>IF((#REF!+#REF!+H9417)&lt;&gt;0,"a","b")</f>
        <v>#REF!</v>
      </c>
      <c r="C9417" s="54">
        <v>4</v>
      </c>
      <c r="D9417" s="54" t="s">
        <v>510</v>
      </c>
      <c r="F9417" s="127"/>
      <c r="G9417" s="93" t="s">
        <v>453</v>
      </c>
      <c r="H9417" s="370">
        <f t="shared" ref="H9417:M9417" si="4593">H9647+H9877+H10107</f>
        <v>0</v>
      </c>
      <c r="I9417" s="370">
        <f t="shared" si="4593"/>
        <v>0</v>
      </c>
      <c r="J9417" s="370">
        <f t="shared" si="4593"/>
        <v>0</v>
      </c>
      <c r="K9417" s="370">
        <f t="shared" si="4593"/>
        <v>0</v>
      </c>
      <c r="L9417" s="370">
        <f t="shared" si="4593"/>
        <v>0</v>
      </c>
      <c r="M9417" s="370">
        <f t="shared" si="4593"/>
        <v>0</v>
      </c>
      <c r="N9417" s="160">
        <f t="shared" si="4592"/>
        <v>0</v>
      </c>
    </row>
    <row r="9418" spans="2:15" ht="20.25" customHeight="1">
      <c r="B9418" s="50" t="e">
        <f>IF((#REF!+#REF!+H9418)&lt;&gt;0,"a","b")</f>
        <v>#REF!</v>
      </c>
      <c r="C9418" s="54">
        <v>3</v>
      </c>
      <c r="D9418" s="54" t="s">
        <v>510</v>
      </c>
      <c r="F9418" s="89"/>
      <c r="G9418" s="108" t="s">
        <v>306</v>
      </c>
      <c r="H9418" s="370">
        <f t="shared" ref="H9418:M9418" si="4594">H9648+H9878+H10108</f>
        <v>0</v>
      </c>
      <c r="I9418" s="370">
        <f t="shared" si="4594"/>
        <v>0</v>
      </c>
      <c r="J9418" s="370">
        <f t="shared" si="4594"/>
        <v>0</v>
      </c>
      <c r="K9418" s="370">
        <f t="shared" si="4594"/>
        <v>0</v>
      </c>
      <c r="L9418" s="370">
        <f t="shared" si="4594"/>
        <v>0</v>
      </c>
      <c r="M9418" s="370">
        <f t="shared" si="4594"/>
        <v>0</v>
      </c>
      <c r="N9418" s="160">
        <f t="shared" si="4592"/>
        <v>0</v>
      </c>
    </row>
    <row r="9419" spans="2:15" ht="20.25" customHeight="1">
      <c r="B9419" s="50" t="e">
        <f>IF((#REF!+#REF!+H9419)&lt;&gt;0,"a","b")</f>
        <v>#REF!</v>
      </c>
      <c r="C9419" s="54">
        <v>2</v>
      </c>
      <c r="D9419" s="68" t="s">
        <v>510</v>
      </c>
      <c r="F9419" s="89"/>
      <c r="G9419" s="117" t="s">
        <v>455</v>
      </c>
      <c r="H9419" s="370">
        <f t="shared" ref="H9419:M9419" si="4595">H9649+H9879+H10109</f>
        <v>0</v>
      </c>
      <c r="I9419" s="370">
        <f t="shared" si="4595"/>
        <v>0</v>
      </c>
      <c r="J9419" s="370">
        <f t="shared" si="4595"/>
        <v>0</v>
      </c>
      <c r="K9419" s="370">
        <f t="shared" si="4595"/>
        <v>0</v>
      </c>
      <c r="L9419" s="370">
        <f t="shared" si="4595"/>
        <v>0</v>
      </c>
      <c r="M9419" s="370">
        <f t="shared" si="4595"/>
        <v>0</v>
      </c>
      <c r="N9419" s="160">
        <f t="shared" si="4592"/>
        <v>0</v>
      </c>
      <c r="O9419" s="60" t="s">
        <v>71</v>
      </c>
    </row>
    <row r="9420" spans="2:15" ht="20.25" customHeight="1">
      <c r="B9420" s="50" t="e">
        <f>IF((#REF!+#REF!+H9420)&lt;&gt;0,"a","b")</f>
        <v>#REF!</v>
      </c>
      <c r="C9420" s="54">
        <v>3</v>
      </c>
      <c r="D9420" s="54" t="s">
        <v>510</v>
      </c>
      <c r="F9420" s="89"/>
      <c r="G9420" s="108" t="s">
        <v>448</v>
      </c>
      <c r="H9420" s="370">
        <f t="shared" ref="H9420:M9420" si="4596">H9650+H9880+H10110</f>
        <v>0</v>
      </c>
      <c r="I9420" s="370">
        <f t="shared" si="4596"/>
        <v>0</v>
      </c>
      <c r="J9420" s="370">
        <f t="shared" si="4596"/>
        <v>0</v>
      </c>
      <c r="K9420" s="370">
        <f t="shared" si="4596"/>
        <v>0</v>
      </c>
      <c r="L9420" s="370">
        <f t="shared" si="4596"/>
        <v>0</v>
      </c>
      <c r="M9420" s="370">
        <f t="shared" si="4596"/>
        <v>0</v>
      </c>
      <c r="N9420" s="160">
        <f t="shared" si="4592"/>
        <v>0</v>
      </c>
      <c r="O9420" s="60" t="s">
        <v>71</v>
      </c>
    </row>
    <row r="9421" spans="2:15" ht="20.25" customHeight="1">
      <c r="B9421" s="50" t="e">
        <f>IF((#REF!+#REF!+H9421)&lt;&gt;0,"a","b")</f>
        <v>#REF!</v>
      </c>
      <c r="C9421" s="54">
        <v>4</v>
      </c>
      <c r="D9421" s="54" t="s">
        <v>510</v>
      </c>
      <c r="F9421" s="89"/>
      <c r="G9421" s="93" t="s">
        <v>456</v>
      </c>
      <c r="H9421" s="370">
        <f t="shared" ref="H9421:M9421" si="4597">H9651+H9881+H10111</f>
        <v>0</v>
      </c>
      <c r="I9421" s="370">
        <f t="shared" si="4597"/>
        <v>0</v>
      </c>
      <c r="J9421" s="370">
        <f t="shared" si="4597"/>
        <v>0</v>
      </c>
      <c r="K9421" s="370">
        <f t="shared" si="4597"/>
        <v>0</v>
      </c>
      <c r="L9421" s="370">
        <f t="shared" si="4597"/>
        <v>0</v>
      </c>
      <c r="M9421" s="370">
        <f t="shared" si="4597"/>
        <v>0</v>
      </c>
      <c r="N9421" s="160">
        <f t="shared" si="4592"/>
        <v>0</v>
      </c>
    </row>
    <row r="9422" spans="2:15" ht="20.25" customHeight="1">
      <c r="B9422" s="50" t="e">
        <f>IF((#REF!+#REF!+H9422)&lt;&gt;0,"a","b")</f>
        <v>#REF!</v>
      </c>
      <c r="C9422" s="54">
        <v>4</v>
      </c>
      <c r="D9422" s="54" t="s">
        <v>510</v>
      </c>
      <c r="F9422" s="89"/>
      <c r="G9422" s="93" t="s">
        <v>303</v>
      </c>
      <c r="H9422" s="370">
        <f t="shared" ref="H9422:M9422" si="4598">H9652+H9882+H10112</f>
        <v>0</v>
      </c>
      <c r="I9422" s="370">
        <f t="shared" si="4598"/>
        <v>0</v>
      </c>
      <c r="J9422" s="370">
        <f t="shared" si="4598"/>
        <v>0</v>
      </c>
      <c r="K9422" s="370">
        <f t="shared" si="4598"/>
        <v>0</v>
      </c>
      <c r="L9422" s="370">
        <f t="shared" si="4598"/>
        <v>0</v>
      </c>
      <c r="M9422" s="370">
        <f t="shared" si="4598"/>
        <v>0</v>
      </c>
      <c r="N9422" s="160">
        <f t="shared" si="4592"/>
        <v>0</v>
      </c>
    </row>
    <row r="9423" spans="2:15" ht="20.25" customHeight="1">
      <c r="B9423" s="50" t="e">
        <f>IF((#REF!+#REF!+H9423)&lt;&gt;0,"a","b")</f>
        <v>#REF!</v>
      </c>
      <c r="C9423" s="54">
        <v>4</v>
      </c>
      <c r="D9423" s="54" t="s">
        <v>510</v>
      </c>
      <c r="F9423" s="89"/>
      <c r="G9423" s="93" t="s">
        <v>450</v>
      </c>
      <c r="H9423" s="370">
        <f t="shared" ref="H9423:M9423" si="4599">H9653+H9883+H10113</f>
        <v>0</v>
      </c>
      <c r="I9423" s="370">
        <f t="shared" si="4599"/>
        <v>0</v>
      </c>
      <c r="J9423" s="370">
        <f t="shared" si="4599"/>
        <v>0</v>
      </c>
      <c r="K9423" s="370">
        <f t="shared" si="4599"/>
        <v>0</v>
      </c>
      <c r="L9423" s="370">
        <f t="shared" si="4599"/>
        <v>0</v>
      </c>
      <c r="M9423" s="370">
        <f t="shared" si="4599"/>
        <v>0</v>
      </c>
      <c r="N9423" s="160">
        <f t="shared" si="4592"/>
        <v>0</v>
      </c>
    </row>
    <row r="9424" spans="2:15" ht="30.75" customHeight="1">
      <c r="B9424" s="50" t="e">
        <f>IF((#REF!+#REF!+H9424)&lt;&gt;0,"a","b")</f>
        <v>#REF!</v>
      </c>
      <c r="C9424" s="54">
        <v>4</v>
      </c>
      <c r="D9424" s="54" t="s">
        <v>510</v>
      </c>
      <c r="F9424" s="89"/>
      <c r="G9424" s="93" t="s">
        <v>457</v>
      </c>
      <c r="H9424" s="370">
        <f t="shared" ref="H9424:M9424" si="4600">H9654+H9884+H10114</f>
        <v>0</v>
      </c>
      <c r="I9424" s="370">
        <f t="shared" si="4600"/>
        <v>0</v>
      </c>
      <c r="J9424" s="370">
        <f t="shared" si="4600"/>
        <v>0</v>
      </c>
      <c r="K9424" s="370">
        <f t="shared" si="4600"/>
        <v>0</v>
      </c>
      <c r="L9424" s="370">
        <f t="shared" si="4600"/>
        <v>0</v>
      </c>
      <c r="M9424" s="370">
        <f t="shared" si="4600"/>
        <v>0</v>
      </c>
      <c r="N9424" s="160">
        <f t="shared" si="4592"/>
        <v>0</v>
      </c>
    </row>
    <row r="9425" spans="2:17" ht="20.25" customHeight="1">
      <c r="B9425" s="50" t="e">
        <f>IF((#REF!+#REF!+H9425)&lt;&gt;0,"a","b")</f>
        <v>#REF!</v>
      </c>
      <c r="C9425" s="54">
        <v>4</v>
      </c>
      <c r="D9425" s="54" t="s">
        <v>510</v>
      </c>
      <c r="F9425" s="89"/>
      <c r="G9425" s="93" t="s">
        <v>451</v>
      </c>
      <c r="H9425" s="370">
        <f t="shared" ref="H9425:M9425" si="4601">H9655+H9885+H10115</f>
        <v>0</v>
      </c>
      <c r="I9425" s="370">
        <f t="shared" si="4601"/>
        <v>0</v>
      </c>
      <c r="J9425" s="370">
        <f t="shared" si="4601"/>
        <v>0</v>
      </c>
      <c r="K9425" s="370">
        <f t="shared" si="4601"/>
        <v>0</v>
      </c>
      <c r="L9425" s="370">
        <f t="shared" si="4601"/>
        <v>0</v>
      </c>
      <c r="M9425" s="370">
        <f t="shared" si="4601"/>
        <v>0</v>
      </c>
      <c r="N9425" s="160">
        <f t="shared" si="4592"/>
        <v>0</v>
      </c>
    </row>
    <row r="9426" spans="2:17" ht="20.25" customHeight="1">
      <c r="B9426" s="50" t="e">
        <f>IF((#REF!+#REF!+H9426)&lt;&gt;0,"a","b")</f>
        <v>#REF!</v>
      </c>
      <c r="C9426" s="54">
        <v>4</v>
      </c>
      <c r="D9426" s="54" t="s">
        <v>510</v>
      </c>
      <c r="F9426" s="89"/>
      <c r="G9426" s="93" t="s">
        <v>452</v>
      </c>
      <c r="H9426" s="370">
        <f t="shared" ref="H9426:M9426" si="4602">H9656+H9886+H10116</f>
        <v>0</v>
      </c>
      <c r="I9426" s="370">
        <f t="shared" si="4602"/>
        <v>0</v>
      </c>
      <c r="J9426" s="370">
        <f t="shared" si="4602"/>
        <v>0</v>
      </c>
      <c r="K9426" s="370">
        <f t="shared" si="4602"/>
        <v>0</v>
      </c>
      <c r="L9426" s="370">
        <f t="shared" si="4602"/>
        <v>0</v>
      </c>
      <c r="M9426" s="370">
        <f t="shared" si="4602"/>
        <v>0</v>
      </c>
      <c r="N9426" s="160">
        <f t="shared" ref="N9426:N9435" si="4603">N9656+N9886+N10116</f>
        <v>0</v>
      </c>
    </row>
    <row r="9427" spans="2:17" ht="20.25" customHeight="1">
      <c r="B9427" s="50" t="e">
        <f>IF((#REF!+#REF!+H9427)&lt;&gt;0,"a","b")</f>
        <v>#REF!</v>
      </c>
      <c r="C9427" s="54">
        <v>4</v>
      </c>
      <c r="D9427" s="54" t="s">
        <v>510</v>
      </c>
      <c r="F9427" s="89"/>
      <c r="G9427" s="93" t="s">
        <v>458</v>
      </c>
      <c r="H9427" s="370">
        <f t="shared" ref="H9427:M9427" si="4604">H9657+H9887+H10117</f>
        <v>0</v>
      </c>
      <c r="I9427" s="370">
        <f t="shared" si="4604"/>
        <v>0</v>
      </c>
      <c r="J9427" s="370">
        <f t="shared" si="4604"/>
        <v>0</v>
      </c>
      <c r="K9427" s="370">
        <f t="shared" si="4604"/>
        <v>0</v>
      </c>
      <c r="L9427" s="370">
        <f t="shared" si="4604"/>
        <v>0</v>
      </c>
      <c r="M9427" s="370">
        <f t="shared" si="4604"/>
        <v>0</v>
      </c>
      <c r="N9427" s="160">
        <f t="shared" si="4603"/>
        <v>0</v>
      </c>
    </row>
    <row r="9428" spans="2:17" ht="20.25" customHeight="1">
      <c r="B9428" s="50" t="e">
        <f>IF((#REF!+#REF!+H9428)&lt;&gt;0,"a","b")</f>
        <v>#REF!</v>
      </c>
      <c r="C9428" s="54">
        <v>3</v>
      </c>
      <c r="D9428" s="54" t="s">
        <v>510</v>
      </c>
      <c r="F9428" s="89"/>
      <c r="G9428" s="108" t="s">
        <v>304</v>
      </c>
      <c r="H9428" s="370">
        <f t="shared" ref="H9428:M9428" si="4605">H9658+H9888+H10118</f>
        <v>0</v>
      </c>
      <c r="I9428" s="370">
        <f t="shared" si="4605"/>
        <v>0</v>
      </c>
      <c r="J9428" s="370">
        <f t="shared" si="4605"/>
        <v>0</v>
      </c>
      <c r="K9428" s="370">
        <f t="shared" si="4605"/>
        <v>0</v>
      </c>
      <c r="L9428" s="370">
        <f t="shared" si="4605"/>
        <v>0</v>
      </c>
      <c r="M9428" s="370">
        <f t="shared" si="4605"/>
        <v>0</v>
      </c>
      <c r="N9428" s="160">
        <f t="shared" si="4603"/>
        <v>0</v>
      </c>
      <c r="O9428" s="60" t="s">
        <v>71</v>
      </c>
    </row>
    <row r="9429" spans="2:17" ht="20.25" customHeight="1">
      <c r="B9429" s="50" t="e">
        <f>IF((#REF!+#REF!+H9429)&lt;&gt;0,"a","b")</f>
        <v>#REF!</v>
      </c>
      <c r="C9429" s="54">
        <v>4</v>
      </c>
      <c r="D9429" s="54" t="s">
        <v>510</v>
      </c>
      <c r="F9429" s="89"/>
      <c r="G9429" s="93" t="s">
        <v>456</v>
      </c>
      <c r="H9429" s="370">
        <f t="shared" ref="H9429:M9429" si="4606">H9659+H9889+H10119</f>
        <v>0</v>
      </c>
      <c r="I9429" s="370">
        <f t="shared" si="4606"/>
        <v>0</v>
      </c>
      <c r="J9429" s="370">
        <f t="shared" si="4606"/>
        <v>0</v>
      </c>
      <c r="K9429" s="370">
        <f t="shared" si="4606"/>
        <v>0</v>
      </c>
      <c r="L9429" s="370">
        <f t="shared" si="4606"/>
        <v>0</v>
      </c>
      <c r="M9429" s="370">
        <f t="shared" si="4606"/>
        <v>0</v>
      </c>
      <c r="N9429" s="160">
        <f t="shared" si="4603"/>
        <v>0</v>
      </c>
    </row>
    <row r="9430" spans="2:17" ht="20.25" customHeight="1">
      <c r="B9430" s="50" t="e">
        <f>IF((#REF!+#REF!+H9430)&lt;&gt;0,"a","b")</f>
        <v>#REF!</v>
      </c>
      <c r="C9430" s="54">
        <v>4</v>
      </c>
      <c r="D9430" s="54" t="s">
        <v>510</v>
      </c>
      <c r="F9430" s="89"/>
      <c r="G9430" s="93" t="s">
        <v>303</v>
      </c>
      <c r="H9430" s="370">
        <f t="shared" ref="H9430:M9430" si="4607">H9660+H9890+H10120</f>
        <v>0</v>
      </c>
      <c r="I9430" s="370">
        <f t="shared" si="4607"/>
        <v>0</v>
      </c>
      <c r="J9430" s="370">
        <f t="shared" si="4607"/>
        <v>0</v>
      </c>
      <c r="K9430" s="370">
        <f t="shared" si="4607"/>
        <v>0</v>
      </c>
      <c r="L9430" s="370">
        <f t="shared" si="4607"/>
        <v>0</v>
      </c>
      <c r="M9430" s="370">
        <f t="shared" si="4607"/>
        <v>0</v>
      </c>
      <c r="N9430" s="160">
        <f t="shared" si="4603"/>
        <v>0</v>
      </c>
    </row>
    <row r="9431" spans="2:17" ht="20.25" customHeight="1">
      <c r="B9431" s="50" t="e">
        <f>IF((#REF!+#REF!+H9431)&lt;&gt;0,"a","b")</f>
        <v>#REF!</v>
      </c>
      <c r="C9431" s="54">
        <v>4</v>
      </c>
      <c r="D9431" s="54" t="s">
        <v>510</v>
      </c>
      <c r="F9431" s="89"/>
      <c r="G9431" s="93" t="s">
        <v>450</v>
      </c>
      <c r="H9431" s="370">
        <f t="shared" ref="H9431:M9431" si="4608">H9661+H9891+H10121</f>
        <v>0</v>
      </c>
      <c r="I9431" s="370">
        <f t="shared" si="4608"/>
        <v>0</v>
      </c>
      <c r="J9431" s="370">
        <f t="shared" si="4608"/>
        <v>0</v>
      </c>
      <c r="K9431" s="370">
        <f t="shared" si="4608"/>
        <v>0</v>
      </c>
      <c r="L9431" s="370">
        <f t="shared" si="4608"/>
        <v>0</v>
      </c>
      <c r="M9431" s="370">
        <f t="shared" si="4608"/>
        <v>0</v>
      </c>
      <c r="N9431" s="160">
        <f t="shared" si="4603"/>
        <v>0</v>
      </c>
    </row>
    <row r="9432" spans="2:17" ht="30.75" customHeight="1">
      <c r="B9432" s="50" t="e">
        <f>IF((#REF!+#REF!+H9432)&lt;&gt;0,"a","b")</f>
        <v>#REF!</v>
      </c>
      <c r="C9432" s="54">
        <v>4</v>
      </c>
      <c r="D9432" s="54" t="s">
        <v>510</v>
      </c>
      <c r="F9432" s="89"/>
      <c r="G9432" s="93" t="s">
        <v>457</v>
      </c>
      <c r="H9432" s="370">
        <f t="shared" ref="H9432:M9432" si="4609">H9662+H9892+H10122</f>
        <v>0</v>
      </c>
      <c r="I9432" s="370">
        <f t="shared" si="4609"/>
        <v>0</v>
      </c>
      <c r="J9432" s="370">
        <f t="shared" si="4609"/>
        <v>0</v>
      </c>
      <c r="K9432" s="370">
        <f t="shared" si="4609"/>
        <v>0</v>
      </c>
      <c r="L9432" s="370">
        <f t="shared" si="4609"/>
        <v>0</v>
      </c>
      <c r="M9432" s="370">
        <f t="shared" si="4609"/>
        <v>0</v>
      </c>
      <c r="N9432" s="160">
        <f t="shared" si="4603"/>
        <v>0</v>
      </c>
    </row>
    <row r="9433" spans="2:17" ht="20.25" customHeight="1">
      <c r="B9433" s="50" t="e">
        <f>IF((#REF!+#REF!+H9433)&lt;&gt;0,"a","b")</f>
        <v>#REF!</v>
      </c>
      <c r="C9433" s="54">
        <v>4</v>
      </c>
      <c r="D9433" s="54" t="s">
        <v>510</v>
      </c>
      <c r="F9433" s="89"/>
      <c r="G9433" s="93" t="s">
        <v>459</v>
      </c>
      <c r="H9433" s="370">
        <f t="shared" ref="H9433:M9433" si="4610">H9663+H9893+H10123</f>
        <v>0</v>
      </c>
      <c r="I9433" s="370">
        <f t="shared" si="4610"/>
        <v>0</v>
      </c>
      <c r="J9433" s="370">
        <f t="shared" si="4610"/>
        <v>0</v>
      </c>
      <c r="K9433" s="370">
        <f t="shared" si="4610"/>
        <v>0</v>
      </c>
      <c r="L9433" s="370">
        <f t="shared" si="4610"/>
        <v>0</v>
      </c>
      <c r="M9433" s="370">
        <f t="shared" si="4610"/>
        <v>0</v>
      </c>
      <c r="N9433" s="160">
        <f t="shared" si="4603"/>
        <v>0</v>
      </c>
    </row>
    <row r="9434" spans="2:17" ht="20.25" customHeight="1">
      <c r="B9434" s="50" t="e">
        <f>IF((#REF!+#REF!+H9434)&lt;&gt;0,"a","b")</f>
        <v>#REF!</v>
      </c>
      <c r="C9434" s="54">
        <v>4</v>
      </c>
      <c r="D9434" s="54" t="s">
        <v>510</v>
      </c>
      <c r="F9434" s="89"/>
      <c r="G9434" s="93" t="s">
        <v>452</v>
      </c>
      <c r="H9434" s="370">
        <f t="shared" ref="H9434:M9434" si="4611">H9664+H9894+H10124</f>
        <v>0</v>
      </c>
      <c r="I9434" s="370">
        <f t="shared" si="4611"/>
        <v>0</v>
      </c>
      <c r="J9434" s="370">
        <f t="shared" si="4611"/>
        <v>0</v>
      </c>
      <c r="K9434" s="370">
        <f t="shared" si="4611"/>
        <v>0</v>
      </c>
      <c r="L9434" s="370">
        <f t="shared" si="4611"/>
        <v>0</v>
      </c>
      <c r="M9434" s="370">
        <f t="shared" si="4611"/>
        <v>0</v>
      </c>
      <c r="N9434" s="160">
        <f t="shared" si="4603"/>
        <v>0</v>
      </c>
    </row>
    <row r="9435" spans="2:17" ht="21" customHeight="1">
      <c r="B9435" s="50" t="e">
        <f>IF((#REF!+#REF!+H9435)&lt;&gt;0,"a","b")</f>
        <v>#REF!</v>
      </c>
      <c r="C9435" s="54">
        <v>4</v>
      </c>
      <c r="D9435" s="54" t="s">
        <v>510</v>
      </c>
      <c r="F9435" s="89"/>
      <c r="G9435" s="93" t="s">
        <v>458</v>
      </c>
      <c r="H9435" s="370">
        <f t="shared" ref="H9435:M9435" si="4612">H9665+H9895+H10125</f>
        <v>0</v>
      </c>
      <c r="I9435" s="370">
        <f t="shared" si="4612"/>
        <v>0</v>
      </c>
      <c r="J9435" s="370">
        <f t="shared" si="4612"/>
        <v>0</v>
      </c>
      <c r="K9435" s="370">
        <f t="shared" si="4612"/>
        <v>0</v>
      </c>
      <c r="L9435" s="370">
        <f t="shared" si="4612"/>
        <v>0</v>
      </c>
      <c r="M9435" s="370">
        <f t="shared" si="4612"/>
        <v>0</v>
      </c>
      <c r="N9435" s="160">
        <f t="shared" si="4603"/>
        <v>0</v>
      </c>
    </row>
    <row r="9436" spans="2:17" ht="42.75" customHeight="1">
      <c r="B9436" s="50" t="e">
        <f>IF((#REF!+#REF!+H9436)&lt;&gt;0,"a","b")</f>
        <v>#REF!</v>
      </c>
      <c r="C9436" s="54">
        <v>1</v>
      </c>
      <c r="D9436" s="70" t="s">
        <v>723</v>
      </c>
      <c r="E9436" s="45"/>
      <c r="F9436" s="374" t="s">
        <v>2308</v>
      </c>
      <c r="G9436" s="115" t="s">
        <v>2309</v>
      </c>
      <c r="H9436" s="360">
        <f t="shared" ref="H9436:H9485" si="4613">I9436+J9436</f>
        <v>0</v>
      </c>
      <c r="I9436" s="380">
        <f t="shared" ref="I9436:K9436" si="4614">I9438+I9570+I9633+I9649</f>
        <v>0</v>
      </c>
      <c r="J9436" s="380">
        <f t="shared" si="4614"/>
        <v>0</v>
      </c>
      <c r="K9436" s="380">
        <f t="shared" si="4614"/>
        <v>0</v>
      </c>
      <c r="L9436" s="380">
        <f t="shared" ref="L9436:N9436" si="4615">L9438+L9570+L9633+L9649</f>
        <v>0</v>
      </c>
      <c r="M9436" s="380">
        <f t="shared" si="4615"/>
        <v>0</v>
      </c>
      <c r="N9436" s="147">
        <f t="shared" si="4615"/>
        <v>0</v>
      </c>
      <c r="O9436" s="60" t="s">
        <v>71</v>
      </c>
      <c r="Q9436" s="55">
        <v>1</v>
      </c>
    </row>
    <row r="9437" spans="2:17" ht="21" customHeight="1">
      <c r="B9437" s="50" t="e">
        <f>IF((#REF!+#REF!+H9437)&lt;&gt;0,"a","b")</f>
        <v>#REF!</v>
      </c>
      <c r="C9437" s="54">
        <v>2</v>
      </c>
      <c r="D9437" s="68" t="s">
        <v>515</v>
      </c>
      <c r="F9437" s="123"/>
      <c r="G9437" s="124" t="s">
        <v>255</v>
      </c>
      <c r="H9437" s="577">
        <f t="shared" si="4613"/>
        <v>0</v>
      </c>
      <c r="I9437" s="551"/>
      <c r="J9437" s="551"/>
      <c r="K9437" s="551"/>
      <c r="L9437" s="551"/>
      <c r="M9437" s="551"/>
      <c r="N9437" s="148"/>
    </row>
    <row r="9438" spans="2:17" s="64" customFormat="1" ht="20.25" customHeight="1">
      <c r="B9438" s="61" t="e">
        <f>IF((#REF!+#REF!+H9438)&lt;&gt;0,"a","b")</f>
        <v>#REF!</v>
      </c>
      <c r="C9438" s="62">
        <v>2</v>
      </c>
      <c r="D9438" s="73" t="s">
        <v>516</v>
      </c>
      <c r="E9438" s="63">
        <v>7066</v>
      </c>
      <c r="F9438" s="134"/>
      <c r="G9438" s="135" t="s">
        <v>256</v>
      </c>
      <c r="H9438" s="583">
        <f t="shared" si="4613"/>
        <v>0</v>
      </c>
      <c r="I9438" s="584">
        <f t="shared" ref="I9438:K9438" si="4616">I9439+I9450+I9518+I9526+I9527+I9537+I9547+I9517</f>
        <v>0</v>
      </c>
      <c r="J9438" s="584">
        <f t="shared" si="4616"/>
        <v>0</v>
      </c>
      <c r="K9438" s="584">
        <f t="shared" si="4616"/>
        <v>0</v>
      </c>
      <c r="L9438" s="584">
        <f t="shared" ref="L9438:N9438" si="4617">L9439+L9450+L9518+L9526+L9527+L9537+L9547+L9517</f>
        <v>0</v>
      </c>
      <c r="M9438" s="584">
        <f t="shared" si="4617"/>
        <v>0</v>
      </c>
      <c r="N9438" s="162">
        <f t="shared" si="4617"/>
        <v>0</v>
      </c>
      <c r="O9438" s="78" t="s">
        <v>71</v>
      </c>
      <c r="Q9438" s="65"/>
    </row>
    <row r="9439" spans="2:17" ht="20.25" customHeight="1">
      <c r="B9439" s="50" t="e">
        <f>IF((#REF!+#REF!+H9439)&lt;&gt;0,"a","b")</f>
        <v>#REF!</v>
      </c>
      <c r="C9439" s="54">
        <v>31</v>
      </c>
      <c r="D9439" s="68" t="s">
        <v>636</v>
      </c>
      <c r="F9439" s="89"/>
      <c r="G9439" s="90" t="s">
        <v>257</v>
      </c>
      <c r="H9439" s="578">
        <f t="shared" si="4613"/>
        <v>0</v>
      </c>
      <c r="I9439" s="564">
        <f t="shared" ref="I9439:K9439" si="4618">I9440+I9449</f>
        <v>0</v>
      </c>
      <c r="J9439" s="564">
        <f t="shared" si="4618"/>
        <v>0</v>
      </c>
      <c r="K9439" s="564">
        <f t="shared" si="4618"/>
        <v>0</v>
      </c>
      <c r="L9439" s="564">
        <f t="shared" ref="L9439:N9439" si="4619">L9440+L9449</f>
        <v>0</v>
      </c>
      <c r="M9439" s="564">
        <f t="shared" si="4619"/>
        <v>0</v>
      </c>
      <c r="N9439" s="150">
        <f t="shared" si="4619"/>
        <v>0</v>
      </c>
      <c r="O9439" s="60" t="s">
        <v>71</v>
      </c>
    </row>
    <row r="9440" spans="2:17" ht="20.25" customHeight="1">
      <c r="B9440" s="50" t="e">
        <f>IF((#REF!+#REF!+H9440)&lt;&gt;0,"a","b")</f>
        <v>#REF!</v>
      </c>
      <c r="C9440" s="54">
        <v>4</v>
      </c>
      <c r="D9440" s="54"/>
      <c r="F9440" s="92"/>
      <c r="G9440" s="93" t="s">
        <v>258</v>
      </c>
      <c r="H9440" s="578">
        <f t="shared" si="4613"/>
        <v>0</v>
      </c>
      <c r="I9440" s="565">
        <f t="shared" ref="I9440:K9440" si="4620">I9441+I9448</f>
        <v>0</v>
      </c>
      <c r="J9440" s="565">
        <f t="shared" si="4620"/>
        <v>0</v>
      </c>
      <c r="K9440" s="565">
        <f t="shared" si="4620"/>
        <v>0</v>
      </c>
      <c r="L9440" s="565">
        <f t="shared" ref="L9440:N9440" si="4621">L9441+L9448</f>
        <v>0</v>
      </c>
      <c r="M9440" s="565">
        <f t="shared" si="4621"/>
        <v>0</v>
      </c>
      <c r="N9440" s="151">
        <f t="shared" si="4621"/>
        <v>0</v>
      </c>
      <c r="O9440" s="60" t="s">
        <v>71</v>
      </c>
    </row>
    <row r="9441" spans="2:15" ht="20.25" customHeight="1">
      <c r="B9441" s="50" t="e">
        <f>IF((#REF!+#REF!+H9441)&lt;&gt;0,"a","b")</f>
        <v>#REF!</v>
      </c>
      <c r="C9441" s="54">
        <v>5</v>
      </c>
      <c r="D9441" s="54"/>
      <c r="F9441" s="89"/>
      <c r="G9441" s="95" t="s">
        <v>259</v>
      </c>
      <c r="H9441" s="578">
        <f t="shared" si="4613"/>
        <v>0</v>
      </c>
      <c r="I9441" s="560">
        <f t="shared" ref="I9441:K9441" si="4622">SUM(I9442:I9447)</f>
        <v>0</v>
      </c>
      <c r="J9441" s="560">
        <f t="shared" si="4622"/>
        <v>0</v>
      </c>
      <c r="K9441" s="560">
        <f t="shared" si="4622"/>
        <v>0</v>
      </c>
      <c r="L9441" s="560">
        <f t="shared" ref="L9441:N9441" si="4623">SUM(L9442:L9447)</f>
        <v>0</v>
      </c>
      <c r="M9441" s="560">
        <f t="shared" si="4623"/>
        <v>0</v>
      </c>
      <c r="N9441" s="152">
        <f t="shared" si="4623"/>
        <v>0</v>
      </c>
      <c r="O9441" s="60" t="s">
        <v>71</v>
      </c>
    </row>
    <row r="9442" spans="2:15" ht="20.25" customHeight="1">
      <c r="B9442" s="50" t="e">
        <f>IF((#REF!+#REF!+H9442)&lt;&gt;0,"a","b")</f>
        <v>#REF!</v>
      </c>
      <c r="C9442" s="54">
        <v>6</v>
      </c>
      <c r="D9442" s="54"/>
      <c r="F9442" s="89"/>
      <c r="G9442" s="97" t="s">
        <v>260</v>
      </c>
      <c r="H9442" s="579">
        <f t="shared" si="4613"/>
        <v>0</v>
      </c>
      <c r="I9442" s="553"/>
      <c r="J9442" s="553"/>
      <c r="K9442" s="553"/>
      <c r="L9442" s="553"/>
      <c r="M9442" s="553"/>
      <c r="N9442" s="138"/>
    </row>
    <row r="9443" spans="2:15" ht="20.25" customHeight="1">
      <c r="B9443" s="50" t="e">
        <f>IF((#REF!+#REF!+H9443)&lt;&gt;0,"a","b")</f>
        <v>#REF!</v>
      </c>
      <c r="C9443" s="54">
        <v>6</v>
      </c>
      <c r="D9443" s="54"/>
      <c r="F9443" s="89"/>
      <c r="G9443" s="97" t="s">
        <v>261</v>
      </c>
      <c r="H9443" s="552">
        <f t="shared" si="4613"/>
        <v>0</v>
      </c>
      <c r="I9443" s="553"/>
      <c r="J9443" s="553"/>
      <c r="K9443" s="553"/>
      <c r="L9443" s="553"/>
      <c r="M9443" s="553"/>
      <c r="N9443" s="138"/>
    </row>
    <row r="9444" spans="2:15" ht="20.25" customHeight="1">
      <c r="B9444" s="50" t="e">
        <f>IF((#REF!+#REF!+H9444)&lt;&gt;0,"a","b")</f>
        <v>#REF!</v>
      </c>
      <c r="C9444" s="54">
        <v>6</v>
      </c>
      <c r="D9444" s="54"/>
      <c r="F9444" s="89"/>
      <c r="G9444" s="97" t="s">
        <v>262</v>
      </c>
      <c r="H9444" s="558">
        <f t="shared" si="4613"/>
        <v>0</v>
      </c>
      <c r="I9444" s="553"/>
      <c r="J9444" s="553"/>
      <c r="K9444" s="553"/>
      <c r="L9444" s="553"/>
      <c r="M9444" s="553"/>
      <c r="N9444" s="138"/>
    </row>
    <row r="9445" spans="2:15" ht="20.25" customHeight="1">
      <c r="B9445" s="50" t="e">
        <f>IF((#REF!+#REF!+H9445)&lt;&gt;0,"a","b")</f>
        <v>#REF!</v>
      </c>
      <c r="C9445" s="54">
        <v>6</v>
      </c>
      <c r="D9445" s="54"/>
      <c r="F9445" s="89"/>
      <c r="G9445" s="97" t="s">
        <v>263</v>
      </c>
      <c r="H9445" s="558">
        <f t="shared" si="4613"/>
        <v>0</v>
      </c>
      <c r="I9445" s="553"/>
      <c r="J9445" s="553"/>
      <c r="K9445" s="553"/>
      <c r="L9445" s="553"/>
      <c r="M9445" s="553"/>
      <c r="N9445" s="138"/>
    </row>
    <row r="9446" spans="2:15" ht="20.25" customHeight="1">
      <c r="B9446" s="50" t="e">
        <f>IF((#REF!+#REF!+H9446)&lt;&gt;0,"a","b")</f>
        <v>#REF!</v>
      </c>
      <c r="C9446" s="54">
        <v>6</v>
      </c>
      <c r="D9446" s="54"/>
      <c r="F9446" s="89"/>
      <c r="G9446" s="97" t="s">
        <v>264</v>
      </c>
      <c r="H9446" s="552">
        <f t="shared" si="4613"/>
        <v>0</v>
      </c>
      <c r="I9446" s="553"/>
      <c r="J9446" s="553"/>
      <c r="K9446" s="553"/>
      <c r="L9446" s="553"/>
      <c r="M9446" s="553"/>
      <c r="N9446" s="138"/>
    </row>
    <row r="9447" spans="2:15" ht="20.25" customHeight="1">
      <c r="B9447" s="50" t="e">
        <f>IF((#REF!+#REF!+H9447)&lt;&gt;0,"a","b")</f>
        <v>#REF!</v>
      </c>
      <c r="C9447" s="54">
        <v>6</v>
      </c>
      <c r="D9447" s="54"/>
      <c r="F9447" s="89"/>
      <c r="G9447" s="97" t="s">
        <v>265</v>
      </c>
      <c r="H9447" s="552">
        <f t="shared" si="4613"/>
        <v>0</v>
      </c>
      <c r="I9447" s="553"/>
      <c r="J9447" s="553"/>
      <c r="K9447" s="553"/>
      <c r="L9447" s="553"/>
      <c r="M9447" s="553"/>
      <c r="N9447" s="138"/>
    </row>
    <row r="9448" spans="2:15" ht="20.25" customHeight="1">
      <c r="B9448" s="50" t="e">
        <f>IF((#REF!+#REF!+H9448)&lt;&gt;0,"a","b")</f>
        <v>#REF!</v>
      </c>
      <c r="C9448" s="54">
        <v>5</v>
      </c>
      <c r="D9448" s="54"/>
      <c r="F9448" s="89"/>
      <c r="G9448" s="95" t="s">
        <v>266</v>
      </c>
      <c r="H9448" s="552">
        <f t="shared" si="4613"/>
        <v>0</v>
      </c>
      <c r="I9448" s="554"/>
      <c r="J9448" s="554"/>
      <c r="K9448" s="554"/>
      <c r="L9448" s="554"/>
      <c r="M9448" s="554"/>
      <c r="N9448" s="154"/>
    </row>
    <row r="9449" spans="2:15" ht="20.25" customHeight="1">
      <c r="B9449" s="50" t="e">
        <f>IF((#REF!+#REF!+H9449)&lt;&gt;0,"a","b")</f>
        <v>#REF!</v>
      </c>
      <c r="C9449" s="54">
        <v>4</v>
      </c>
      <c r="D9449" s="54"/>
      <c r="F9449" s="89"/>
      <c r="G9449" s="93" t="s">
        <v>267</v>
      </c>
      <c r="H9449" s="552">
        <f t="shared" si="4613"/>
        <v>0</v>
      </c>
      <c r="I9449" s="555"/>
      <c r="J9449" s="555"/>
      <c r="K9449" s="555"/>
      <c r="L9449" s="555"/>
      <c r="M9449" s="555"/>
      <c r="N9449" s="153"/>
    </row>
    <row r="9450" spans="2:15" ht="20.25" customHeight="1">
      <c r="B9450" s="50" t="e">
        <f>IF((#REF!+#REF!+H9450)&lt;&gt;0,"a","b")</f>
        <v>#REF!</v>
      </c>
      <c r="C9450" s="54">
        <v>3</v>
      </c>
      <c r="D9450" s="54"/>
      <c r="F9450" s="89"/>
      <c r="G9450" s="90" t="s">
        <v>268</v>
      </c>
      <c r="H9450" s="563">
        <f t="shared" si="4613"/>
        <v>0</v>
      </c>
      <c r="I9450" s="564">
        <f t="shared" ref="I9450:K9450" si="4624">I9451+I9452+I9455+I9491+I9492+I9493+I9494+I9495+I9502+I9503</f>
        <v>0</v>
      </c>
      <c r="J9450" s="564">
        <f t="shared" si="4624"/>
        <v>0</v>
      </c>
      <c r="K9450" s="564">
        <f t="shared" si="4624"/>
        <v>0</v>
      </c>
      <c r="L9450" s="564">
        <f t="shared" ref="L9450:N9450" si="4625">L9451+L9452+L9455+L9491+L9492+L9493+L9494+L9495+L9502+L9503</f>
        <v>0</v>
      </c>
      <c r="M9450" s="564">
        <f t="shared" si="4625"/>
        <v>0</v>
      </c>
      <c r="N9450" s="150">
        <f t="shared" si="4625"/>
        <v>0</v>
      </c>
      <c r="O9450" s="60" t="s">
        <v>71</v>
      </c>
    </row>
    <row r="9451" spans="2:15" ht="20.25" customHeight="1">
      <c r="B9451" s="50" t="e">
        <f>IF((#REF!+#REF!+H9451)&lt;&gt;0,"a","b")</f>
        <v>#REF!</v>
      </c>
      <c r="C9451" s="54">
        <v>4</v>
      </c>
      <c r="D9451" s="54"/>
      <c r="F9451" s="89"/>
      <c r="G9451" s="93" t="s">
        <v>269</v>
      </c>
      <c r="H9451" s="556">
        <f t="shared" si="4613"/>
        <v>0</v>
      </c>
      <c r="I9451" s="555"/>
      <c r="J9451" s="555"/>
      <c r="K9451" s="555"/>
      <c r="L9451" s="555"/>
      <c r="M9451" s="555"/>
      <c r="N9451" s="153"/>
    </row>
    <row r="9452" spans="2:15" ht="20.25" customHeight="1">
      <c r="B9452" s="50" t="e">
        <f>IF((#REF!+#REF!+H9452)&lt;&gt;0,"a","b")</f>
        <v>#REF!</v>
      </c>
      <c r="C9452" s="54">
        <v>4</v>
      </c>
      <c r="D9452" s="54"/>
      <c r="F9452" s="89"/>
      <c r="G9452" s="93" t="s">
        <v>270</v>
      </c>
      <c r="H9452" s="566">
        <f t="shared" si="4613"/>
        <v>0</v>
      </c>
      <c r="I9452" s="565">
        <f t="shared" ref="I9452:K9452" si="4626">SUM(I9453:I9454)</f>
        <v>0</v>
      </c>
      <c r="J9452" s="565">
        <f t="shared" si="4626"/>
        <v>0</v>
      </c>
      <c r="K9452" s="565">
        <f t="shared" si="4626"/>
        <v>0</v>
      </c>
      <c r="L9452" s="565">
        <f t="shared" ref="L9452:N9452" si="4627">SUM(L9453:L9454)</f>
        <v>0</v>
      </c>
      <c r="M9452" s="565">
        <f t="shared" si="4627"/>
        <v>0</v>
      </c>
      <c r="N9452" s="151">
        <f t="shared" si="4627"/>
        <v>0</v>
      </c>
      <c r="O9452" s="60" t="s">
        <v>71</v>
      </c>
    </row>
    <row r="9453" spans="2:15" ht="20.25" customHeight="1">
      <c r="B9453" s="50" t="e">
        <f>IF((#REF!+#REF!+H9453)&lt;&gt;0,"a","b")</f>
        <v>#REF!</v>
      </c>
      <c r="C9453" s="54">
        <v>5</v>
      </c>
      <c r="D9453" s="54"/>
      <c r="F9453" s="89"/>
      <c r="G9453" s="95" t="s">
        <v>271</v>
      </c>
      <c r="H9453" s="556">
        <f t="shared" si="4613"/>
        <v>0</v>
      </c>
      <c r="I9453" s="554"/>
      <c r="J9453" s="554"/>
      <c r="K9453" s="554"/>
      <c r="L9453" s="554"/>
      <c r="M9453" s="554"/>
      <c r="N9453" s="154"/>
    </row>
    <row r="9454" spans="2:15" ht="20.25" customHeight="1">
      <c r="B9454" s="50" t="e">
        <f>IF((#REF!+#REF!+H9454)&lt;&gt;0,"a","b")</f>
        <v>#REF!</v>
      </c>
      <c r="C9454" s="54">
        <v>5</v>
      </c>
      <c r="D9454" s="54"/>
      <c r="F9454" s="89"/>
      <c r="G9454" s="95" t="s">
        <v>272</v>
      </c>
      <c r="H9454" s="556">
        <f t="shared" si="4613"/>
        <v>0</v>
      </c>
      <c r="I9454" s="554"/>
      <c r="J9454" s="554"/>
      <c r="K9454" s="554"/>
      <c r="L9454" s="554"/>
      <c r="M9454" s="554"/>
      <c r="N9454" s="154"/>
    </row>
    <row r="9455" spans="2:15" ht="20.25" customHeight="1">
      <c r="B9455" s="50" t="e">
        <f>IF((#REF!+#REF!+H9455)&lt;&gt;0,"a","b")</f>
        <v>#REF!</v>
      </c>
      <c r="C9455" s="54">
        <v>4</v>
      </c>
      <c r="D9455" s="54"/>
      <c r="F9455" s="89"/>
      <c r="G9455" s="93" t="s">
        <v>273</v>
      </c>
      <c r="H9455" s="566">
        <f t="shared" si="4613"/>
        <v>0</v>
      </c>
      <c r="I9455" s="565">
        <f t="shared" ref="I9455:K9455" si="4628">I9456+I9457+I9458+I9459+I9471+I9475+I9476+I9477+I9478+I9479+I9480+I9481+I9489+I9490</f>
        <v>0</v>
      </c>
      <c r="J9455" s="565">
        <f t="shared" si="4628"/>
        <v>0</v>
      </c>
      <c r="K9455" s="565">
        <f t="shared" si="4628"/>
        <v>0</v>
      </c>
      <c r="L9455" s="565">
        <f t="shared" ref="L9455:N9455" si="4629">L9456+L9457+L9458+L9459+L9471+L9475+L9476+L9477+L9478+L9479+L9480+L9481+L9489+L9490</f>
        <v>0</v>
      </c>
      <c r="M9455" s="565">
        <f t="shared" si="4629"/>
        <v>0</v>
      </c>
      <c r="N9455" s="151">
        <f t="shared" si="4629"/>
        <v>0</v>
      </c>
      <c r="O9455" s="60" t="s">
        <v>71</v>
      </c>
    </row>
    <row r="9456" spans="2:15" ht="42.75" customHeight="1">
      <c r="B9456" s="50" t="e">
        <f>IF((#REF!+#REF!+H9456)&lt;&gt;0,"a","b")</f>
        <v>#REF!</v>
      </c>
      <c r="C9456" s="54">
        <v>5</v>
      </c>
      <c r="D9456" s="54"/>
      <c r="F9456" s="89"/>
      <c r="G9456" s="95" t="s">
        <v>322</v>
      </c>
      <c r="H9456" s="556">
        <f t="shared" si="4613"/>
        <v>0</v>
      </c>
      <c r="I9456" s="554"/>
      <c r="J9456" s="554"/>
      <c r="K9456" s="554"/>
      <c r="L9456" s="554"/>
      <c r="M9456" s="554"/>
      <c r="N9456" s="154"/>
    </row>
    <row r="9457" spans="2:15" ht="30.75" customHeight="1">
      <c r="B9457" s="50" t="e">
        <f>IF((#REF!+#REF!+H9457)&lt;&gt;0,"a","b")</f>
        <v>#REF!</v>
      </c>
      <c r="C9457" s="54">
        <v>5</v>
      </c>
      <c r="D9457" s="54"/>
      <c r="F9457" s="89"/>
      <c r="G9457" s="111" t="s">
        <v>289</v>
      </c>
      <c r="H9457" s="556">
        <f t="shared" si="4613"/>
        <v>0</v>
      </c>
      <c r="I9457" s="554"/>
      <c r="J9457" s="554"/>
      <c r="K9457" s="554"/>
      <c r="L9457" s="554"/>
      <c r="M9457" s="554"/>
      <c r="N9457" s="154"/>
    </row>
    <row r="9458" spans="2:15" ht="60.75" customHeight="1">
      <c r="B9458" s="50" t="e">
        <f>IF((#REF!+#REF!+H9458)&lt;&gt;0,"a","b")</f>
        <v>#REF!</v>
      </c>
      <c r="C9458" s="54">
        <v>5</v>
      </c>
      <c r="D9458" s="54"/>
      <c r="F9458" s="89"/>
      <c r="G9458" s="111" t="s">
        <v>323</v>
      </c>
      <c r="H9458" s="556">
        <f t="shared" si="4613"/>
        <v>0</v>
      </c>
      <c r="I9458" s="554"/>
      <c r="J9458" s="554"/>
      <c r="K9458" s="554"/>
      <c r="L9458" s="554"/>
      <c r="M9458" s="554"/>
      <c r="N9458" s="154"/>
    </row>
    <row r="9459" spans="2:15" ht="30.75" customHeight="1">
      <c r="B9459" s="50" t="e">
        <f>IF((#REF!+#REF!+H9459)&lt;&gt;0,"a","b")</f>
        <v>#REF!</v>
      </c>
      <c r="C9459" s="54">
        <v>5</v>
      </c>
      <c r="D9459" s="54"/>
      <c r="F9459" s="89"/>
      <c r="G9459" s="95" t="s">
        <v>288</v>
      </c>
      <c r="H9459" s="566">
        <f t="shared" si="4613"/>
        <v>0</v>
      </c>
      <c r="I9459" s="560">
        <f t="shared" ref="I9459:K9459" si="4630">SUM(I9460:I9470)</f>
        <v>0</v>
      </c>
      <c r="J9459" s="560">
        <f t="shared" si="4630"/>
        <v>0</v>
      </c>
      <c r="K9459" s="560">
        <f t="shared" si="4630"/>
        <v>0</v>
      </c>
      <c r="L9459" s="560">
        <f t="shared" ref="L9459:N9459" si="4631">SUM(L9460:L9470)</f>
        <v>0</v>
      </c>
      <c r="M9459" s="560">
        <f t="shared" si="4631"/>
        <v>0</v>
      </c>
      <c r="N9459" s="152">
        <f t="shared" si="4631"/>
        <v>0</v>
      </c>
      <c r="O9459" s="60" t="s">
        <v>71</v>
      </c>
    </row>
    <row r="9460" spans="2:15" ht="20.25" customHeight="1">
      <c r="B9460" s="50" t="e">
        <f>IF((#REF!+#REF!+H9460)&lt;&gt;0,"a","b")</f>
        <v>#REF!</v>
      </c>
      <c r="C9460" s="54">
        <v>6</v>
      </c>
      <c r="D9460" s="54"/>
      <c r="F9460" s="89"/>
      <c r="G9460" s="97" t="s">
        <v>274</v>
      </c>
      <c r="H9460" s="556">
        <f t="shared" si="4613"/>
        <v>0</v>
      </c>
      <c r="I9460" s="557"/>
      <c r="J9460" s="557"/>
      <c r="K9460" s="557"/>
      <c r="L9460" s="557"/>
      <c r="M9460" s="557"/>
      <c r="N9460" s="155"/>
    </row>
    <row r="9461" spans="2:15" ht="20.25" customHeight="1">
      <c r="B9461" s="50" t="e">
        <f>IF((#REF!+#REF!+H9461)&lt;&gt;0,"a","b")</f>
        <v>#REF!</v>
      </c>
      <c r="C9461" s="54">
        <v>6</v>
      </c>
      <c r="D9461" s="54"/>
      <c r="F9461" s="89"/>
      <c r="G9461" s="97" t="s">
        <v>275</v>
      </c>
      <c r="H9461" s="556">
        <f t="shared" si="4613"/>
        <v>0</v>
      </c>
      <c r="I9461" s="557"/>
      <c r="J9461" s="557"/>
      <c r="K9461" s="557"/>
      <c r="L9461" s="557"/>
      <c r="M9461" s="557"/>
      <c r="N9461" s="155"/>
    </row>
    <row r="9462" spans="2:15" ht="20.25" customHeight="1">
      <c r="B9462" s="50" t="e">
        <f>IF((#REF!+#REF!+H9462)&lt;&gt;0,"a","b")</f>
        <v>#REF!</v>
      </c>
      <c r="C9462" s="54">
        <v>6</v>
      </c>
      <c r="D9462" s="54"/>
      <c r="F9462" s="89"/>
      <c r="G9462" s="97" t="s">
        <v>276</v>
      </c>
      <c r="H9462" s="556">
        <f t="shared" si="4613"/>
        <v>0</v>
      </c>
      <c r="I9462" s="557"/>
      <c r="J9462" s="557"/>
      <c r="K9462" s="557"/>
      <c r="L9462" s="557"/>
      <c r="M9462" s="557"/>
      <c r="N9462" s="155"/>
    </row>
    <row r="9463" spans="2:15" ht="20.25" customHeight="1">
      <c r="B9463" s="50" t="e">
        <f>IF((#REF!+#REF!+H9463)&lt;&gt;0,"a","b")</f>
        <v>#REF!</v>
      </c>
      <c r="C9463" s="54">
        <v>6</v>
      </c>
      <c r="D9463" s="54"/>
      <c r="F9463" s="89"/>
      <c r="G9463" s="97" t="s">
        <v>277</v>
      </c>
      <c r="H9463" s="556">
        <f t="shared" si="4613"/>
        <v>0</v>
      </c>
      <c r="I9463" s="557"/>
      <c r="J9463" s="557"/>
      <c r="K9463" s="557"/>
      <c r="L9463" s="557"/>
      <c r="M9463" s="557"/>
      <c r="N9463" s="155"/>
    </row>
    <row r="9464" spans="2:15" ht="20.25" customHeight="1">
      <c r="B9464" s="50" t="e">
        <f>IF((#REF!+#REF!+H9464)&lt;&gt;0,"a","b")</f>
        <v>#REF!</v>
      </c>
      <c r="C9464" s="54">
        <v>6</v>
      </c>
      <c r="D9464" s="54"/>
      <c r="F9464" s="89"/>
      <c r="G9464" s="97" t="s">
        <v>278</v>
      </c>
      <c r="H9464" s="556">
        <f t="shared" si="4613"/>
        <v>0</v>
      </c>
      <c r="I9464" s="557"/>
      <c r="J9464" s="557"/>
      <c r="K9464" s="557"/>
      <c r="L9464" s="557"/>
      <c r="M9464" s="557"/>
      <c r="N9464" s="155"/>
    </row>
    <row r="9465" spans="2:15" ht="20.25" customHeight="1">
      <c r="B9465" s="50" t="e">
        <f>IF((#REF!+#REF!+H9465)&lt;&gt;0,"a","b")</f>
        <v>#REF!</v>
      </c>
      <c r="C9465" s="54">
        <v>6</v>
      </c>
      <c r="D9465" s="54"/>
      <c r="F9465" s="89"/>
      <c r="G9465" s="97" t="s">
        <v>279</v>
      </c>
      <c r="H9465" s="552">
        <f t="shared" si="4613"/>
        <v>0</v>
      </c>
      <c r="I9465" s="557"/>
      <c r="J9465" s="557"/>
      <c r="K9465" s="557"/>
      <c r="L9465" s="557"/>
      <c r="M9465" s="557"/>
      <c r="N9465" s="155"/>
    </row>
    <row r="9466" spans="2:15" ht="20.25" customHeight="1">
      <c r="B9466" s="50" t="e">
        <f>IF((#REF!+#REF!+H9466)&lt;&gt;0,"a","b")</f>
        <v>#REF!</v>
      </c>
      <c r="C9466" s="54">
        <v>6</v>
      </c>
      <c r="D9466" s="54"/>
      <c r="F9466" s="89"/>
      <c r="G9466" s="97" t="s">
        <v>280</v>
      </c>
      <c r="H9466" s="552">
        <f t="shared" si="4613"/>
        <v>0</v>
      </c>
      <c r="I9466" s="557"/>
      <c r="J9466" s="557"/>
      <c r="K9466" s="557"/>
      <c r="L9466" s="557"/>
      <c r="M9466" s="557"/>
      <c r="N9466" s="155"/>
    </row>
    <row r="9467" spans="2:15" ht="20.25" customHeight="1">
      <c r="B9467" s="50" t="e">
        <f>IF((#REF!+#REF!+H9467)&lt;&gt;0,"a","b")</f>
        <v>#REF!</v>
      </c>
      <c r="C9467" s="54">
        <v>6</v>
      </c>
      <c r="D9467" s="54"/>
      <c r="F9467" s="89"/>
      <c r="G9467" s="97" t="s">
        <v>281</v>
      </c>
      <c r="H9467" s="552">
        <f t="shared" si="4613"/>
        <v>0</v>
      </c>
      <c r="I9467" s="557"/>
      <c r="J9467" s="557"/>
      <c r="K9467" s="557"/>
      <c r="L9467" s="557"/>
      <c r="M9467" s="557"/>
      <c r="N9467" s="155"/>
    </row>
    <row r="9468" spans="2:15" ht="20.25" customHeight="1">
      <c r="B9468" s="50" t="e">
        <f>IF((#REF!+#REF!+H9468)&lt;&gt;0,"a","b")</f>
        <v>#REF!</v>
      </c>
      <c r="C9468" s="54">
        <v>6</v>
      </c>
      <c r="D9468" s="54"/>
      <c r="F9468" s="89"/>
      <c r="G9468" s="97" t="s">
        <v>282</v>
      </c>
      <c r="H9468" s="552">
        <f t="shared" si="4613"/>
        <v>0</v>
      </c>
      <c r="I9468" s="557"/>
      <c r="J9468" s="557"/>
      <c r="K9468" s="557"/>
      <c r="L9468" s="557"/>
      <c r="M9468" s="557"/>
      <c r="N9468" s="155"/>
    </row>
    <row r="9469" spans="2:15" ht="20.25" customHeight="1">
      <c r="B9469" s="50" t="e">
        <f>IF((#REF!+#REF!+H9469)&lt;&gt;0,"a","b")</f>
        <v>#REF!</v>
      </c>
      <c r="C9469" s="54">
        <v>6</v>
      </c>
      <c r="D9469" s="54"/>
      <c r="F9469" s="89"/>
      <c r="G9469" s="97" t="s">
        <v>283</v>
      </c>
      <c r="H9469" s="552">
        <f t="shared" si="4613"/>
        <v>0</v>
      </c>
      <c r="I9469" s="557"/>
      <c r="J9469" s="557"/>
      <c r="K9469" s="557"/>
      <c r="L9469" s="557"/>
      <c r="M9469" s="557"/>
      <c r="N9469" s="155"/>
    </row>
    <row r="9470" spans="2:15" ht="30.75" customHeight="1">
      <c r="B9470" s="50" t="e">
        <f>IF((#REF!+#REF!+H9470)&lt;&gt;0,"a","b")</f>
        <v>#REF!</v>
      </c>
      <c r="C9470" s="54">
        <v>6</v>
      </c>
      <c r="D9470" s="54"/>
      <c r="F9470" s="89"/>
      <c r="G9470" s="97" t="s">
        <v>324</v>
      </c>
      <c r="H9470" s="552">
        <f t="shared" si="4613"/>
        <v>0</v>
      </c>
      <c r="I9470" s="557"/>
      <c r="J9470" s="557"/>
      <c r="K9470" s="557"/>
      <c r="L9470" s="557"/>
      <c r="M9470" s="557"/>
      <c r="N9470" s="155"/>
    </row>
    <row r="9471" spans="2:15" ht="20.25" customHeight="1">
      <c r="B9471" s="50" t="e">
        <f>IF((#REF!+#REF!+H9471)&lt;&gt;0,"a","b")</f>
        <v>#REF!</v>
      </c>
      <c r="C9471" s="54">
        <v>5</v>
      </c>
      <c r="D9471" s="54"/>
      <c r="F9471" s="89"/>
      <c r="G9471" s="95" t="s">
        <v>290</v>
      </c>
      <c r="H9471" s="566">
        <f t="shared" si="4613"/>
        <v>0</v>
      </c>
      <c r="I9471" s="560">
        <f t="shared" ref="I9471:K9471" si="4632">SUM(I9472:I9474)</f>
        <v>0</v>
      </c>
      <c r="J9471" s="560">
        <f t="shared" si="4632"/>
        <v>0</v>
      </c>
      <c r="K9471" s="560">
        <f t="shared" si="4632"/>
        <v>0</v>
      </c>
      <c r="L9471" s="560">
        <f t="shared" ref="L9471:N9471" si="4633">SUM(L9472:L9474)</f>
        <v>0</v>
      </c>
      <c r="M9471" s="560">
        <f t="shared" si="4633"/>
        <v>0</v>
      </c>
      <c r="N9471" s="152">
        <f t="shared" si="4633"/>
        <v>0</v>
      </c>
      <c r="O9471" s="60" t="s">
        <v>71</v>
      </c>
    </row>
    <row r="9472" spans="2:15" ht="20.25" customHeight="1">
      <c r="B9472" s="50" t="e">
        <f>IF((#REF!+#REF!+H9472)&lt;&gt;0,"a","b")</f>
        <v>#REF!</v>
      </c>
      <c r="C9472" s="54">
        <v>6</v>
      </c>
      <c r="D9472" s="54"/>
      <c r="F9472" s="89"/>
      <c r="G9472" s="97" t="s">
        <v>284</v>
      </c>
      <c r="H9472" s="556">
        <f t="shared" si="4613"/>
        <v>0</v>
      </c>
      <c r="I9472" s="557"/>
      <c r="J9472" s="557"/>
      <c r="K9472" s="557"/>
      <c r="L9472" s="557"/>
      <c r="M9472" s="557"/>
      <c r="N9472" s="155"/>
    </row>
    <row r="9473" spans="2:15" ht="20.25" customHeight="1">
      <c r="B9473" s="50" t="e">
        <f>IF((#REF!+#REF!+H9473)&lt;&gt;0,"a","b")</f>
        <v>#REF!</v>
      </c>
      <c r="C9473" s="54">
        <v>6</v>
      </c>
      <c r="D9473" s="54"/>
      <c r="F9473" s="89"/>
      <c r="G9473" s="97" t="s">
        <v>285</v>
      </c>
      <c r="H9473" s="556">
        <f t="shared" si="4613"/>
        <v>0</v>
      </c>
      <c r="I9473" s="557"/>
      <c r="J9473" s="557"/>
      <c r="K9473" s="557"/>
      <c r="L9473" s="557"/>
      <c r="M9473" s="557"/>
      <c r="N9473" s="155"/>
    </row>
    <row r="9474" spans="2:15" ht="30.75" customHeight="1">
      <c r="B9474" s="50" t="e">
        <f>IF((#REF!+#REF!+H9474)&lt;&gt;0,"a","b")</f>
        <v>#REF!</v>
      </c>
      <c r="C9474" s="54">
        <v>6</v>
      </c>
      <c r="D9474" s="54"/>
      <c r="F9474" s="89"/>
      <c r="G9474" s="97" t="s">
        <v>325</v>
      </c>
      <c r="H9474" s="556">
        <f t="shared" si="4613"/>
        <v>0</v>
      </c>
      <c r="I9474" s="557"/>
      <c r="J9474" s="557"/>
      <c r="K9474" s="557"/>
      <c r="L9474" s="557"/>
      <c r="M9474" s="557"/>
      <c r="N9474" s="155"/>
    </row>
    <row r="9475" spans="2:15" ht="30.75" customHeight="1">
      <c r="B9475" s="50" t="e">
        <f>IF((#REF!+#REF!+H9475)&lt;&gt;0,"a","b")</f>
        <v>#REF!</v>
      </c>
      <c r="C9475" s="54">
        <v>5</v>
      </c>
      <c r="D9475" s="54"/>
      <c r="F9475" s="89"/>
      <c r="G9475" s="95" t="s">
        <v>326</v>
      </c>
      <c r="H9475" s="556">
        <f t="shared" si="4613"/>
        <v>0</v>
      </c>
      <c r="I9475" s="554"/>
      <c r="J9475" s="554"/>
      <c r="K9475" s="554"/>
      <c r="L9475" s="554"/>
      <c r="M9475" s="554"/>
      <c r="N9475" s="154"/>
    </row>
    <row r="9476" spans="2:15" ht="34.5" customHeight="1">
      <c r="B9476" s="50" t="e">
        <f>IF((#REF!+#REF!+H9476)&lt;&gt;0,"a","b")</f>
        <v>#REF!</v>
      </c>
      <c r="C9476" s="54">
        <v>5</v>
      </c>
      <c r="D9476" s="54"/>
      <c r="F9476" s="89"/>
      <c r="G9476" s="128" t="s">
        <v>460</v>
      </c>
      <c r="H9476" s="556">
        <f t="shared" si="4613"/>
        <v>0</v>
      </c>
      <c r="I9476" s="554"/>
      <c r="J9476" s="554"/>
      <c r="K9476" s="554"/>
      <c r="L9476" s="554"/>
      <c r="M9476" s="554"/>
      <c r="N9476" s="154"/>
    </row>
    <row r="9477" spans="2:15" ht="34.5" customHeight="1">
      <c r="B9477" s="50" t="e">
        <f>IF((#REF!+#REF!+H9477)&lt;&gt;0,"a","b")</f>
        <v>#REF!</v>
      </c>
      <c r="C9477" s="54">
        <v>5</v>
      </c>
      <c r="D9477" s="54"/>
      <c r="F9477" s="89"/>
      <c r="G9477" s="95" t="s">
        <v>327</v>
      </c>
      <c r="H9477" s="556">
        <f t="shared" si="4613"/>
        <v>0</v>
      </c>
      <c r="I9477" s="554"/>
      <c r="J9477" s="554"/>
      <c r="K9477" s="554"/>
      <c r="L9477" s="554"/>
      <c r="M9477" s="554"/>
      <c r="N9477" s="154"/>
    </row>
    <row r="9478" spans="2:15" ht="50.25" customHeight="1">
      <c r="B9478" s="50" t="e">
        <f>IF((#REF!+#REF!+H9478)&lt;&gt;0,"a","b")</f>
        <v>#REF!</v>
      </c>
      <c r="C9478" s="54">
        <v>5</v>
      </c>
      <c r="D9478" s="54"/>
      <c r="F9478" s="89"/>
      <c r="G9478" s="95" t="s">
        <v>328</v>
      </c>
      <c r="H9478" s="552">
        <f t="shared" si="4613"/>
        <v>0</v>
      </c>
      <c r="I9478" s="554"/>
      <c r="J9478" s="554"/>
      <c r="K9478" s="554"/>
      <c r="L9478" s="554"/>
      <c r="M9478" s="554"/>
      <c r="N9478" s="154"/>
    </row>
    <row r="9479" spans="2:15" ht="20.25" customHeight="1">
      <c r="B9479" s="50" t="e">
        <f>IF((#REF!+#REF!+H9479)&lt;&gt;0,"a","b")</f>
        <v>#REF!</v>
      </c>
      <c r="C9479" s="54">
        <v>5</v>
      </c>
      <c r="D9479" s="54"/>
      <c r="F9479" s="89"/>
      <c r="G9479" s="95" t="s">
        <v>329</v>
      </c>
      <c r="H9479" s="552">
        <f t="shared" si="4613"/>
        <v>0</v>
      </c>
      <c r="I9479" s="554"/>
      <c r="J9479" s="554"/>
      <c r="K9479" s="554"/>
      <c r="L9479" s="554"/>
      <c r="M9479" s="554"/>
      <c r="N9479" s="154"/>
    </row>
    <row r="9480" spans="2:15" ht="20.25" customHeight="1">
      <c r="B9480" s="50" t="e">
        <f>IF((#REF!+#REF!+H9480)&lt;&gt;0,"a","b")</f>
        <v>#REF!</v>
      </c>
      <c r="C9480" s="54">
        <v>5</v>
      </c>
      <c r="D9480" s="54"/>
      <c r="F9480" s="89"/>
      <c r="G9480" s="95" t="s">
        <v>330</v>
      </c>
      <c r="H9480" s="558">
        <f t="shared" si="4613"/>
        <v>0</v>
      </c>
      <c r="I9480" s="554"/>
      <c r="J9480" s="554"/>
      <c r="K9480" s="554"/>
      <c r="L9480" s="554"/>
      <c r="M9480" s="554"/>
      <c r="N9480" s="154"/>
    </row>
    <row r="9481" spans="2:15" ht="20.25" customHeight="1">
      <c r="B9481" s="50" t="e">
        <f>IF((#REF!+#REF!+H9481)&lt;&gt;0,"a","b")</f>
        <v>#REF!</v>
      </c>
      <c r="C9481" s="54">
        <v>5</v>
      </c>
      <c r="D9481" s="54"/>
      <c r="F9481" s="89"/>
      <c r="G9481" s="95" t="s">
        <v>331</v>
      </c>
      <c r="H9481" s="559">
        <f t="shared" si="4613"/>
        <v>0</v>
      </c>
      <c r="I9481" s="560">
        <f t="shared" ref="I9481:K9481" si="4634">SUM(I9482:I9488)</f>
        <v>0</v>
      </c>
      <c r="J9481" s="560">
        <f t="shared" si="4634"/>
        <v>0</v>
      </c>
      <c r="K9481" s="560">
        <f t="shared" si="4634"/>
        <v>0</v>
      </c>
      <c r="L9481" s="560">
        <f t="shared" ref="L9481:N9481" si="4635">SUM(L9482:L9488)</f>
        <v>0</v>
      </c>
      <c r="M9481" s="560">
        <f t="shared" si="4635"/>
        <v>0</v>
      </c>
      <c r="N9481" s="152">
        <f t="shared" si="4635"/>
        <v>0</v>
      </c>
      <c r="O9481" s="60" t="s">
        <v>71</v>
      </c>
    </row>
    <row r="9482" spans="2:15" ht="23.25" customHeight="1">
      <c r="B9482" s="50" t="e">
        <f>IF((#REF!+#REF!+H9482)&lt;&gt;0,"a","b")</f>
        <v>#REF!</v>
      </c>
      <c r="C9482" s="54">
        <v>6</v>
      </c>
      <c r="D9482" s="54"/>
      <c r="F9482" s="89"/>
      <c r="G9482" s="97" t="s">
        <v>291</v>
      </c>
      <c r="H9482" s="558">
        <f t="shared" si="4613"/>
        <v>0</v>
      </c>
      <c r="I9482" s="557"/>
      <c r="J9482" s="557"/>
      <c r="K9482" s="557"/>
      <c r="L9482" s="557"/>
      <c r="M9482" s="557"/>
      <c r="N9482" s="155"/>
    </row>
    <row r="9483" spans="2:15" ht="20.25" customHeight="1">
      <c r="B9483" s="50" t="e">
        <f>IF((#REF!+#REF!+H9483)&lt;&gt;0,"a","b")</f>
        <v>#REF!</v>
      </c>
      <c r="C9483" s="54">
        <v>6</v>
      </c>
      <c r="D9483" s="54"/>
      <c r="F9483" s="89"/>
      <c r="G9483" s="97" t="s">
        <v>292</v>
      </c>
      <c r="H9483" s="558">
        <f t="shared" si="4613"/>
        <v>0</v>
      </c>
      <c r="I9483" s="557"/>
      <c r="J9483" s="557"/>
      <c r="K9483" s="557"/>
      <c r="L9483" s="557"/>
      <c r="M9483" s="557"/>
      <c r="N9483" s="155"/>
    </row>
    <row r="9484" spans="2:15" ht="23.25" customHeight="1">
      <c r="B9484" s="50" t="e">
        <f>IF((#REF!+#REF!+H9484)&lt;&gt;0,"a","b")</f>
        <v>#REF!</v>
      </c>
      <c r="C9484" s="54">
        <v>6</v>
      </c>
      <c r="D9484" s="54"/>
      <c r="F9484" s="89"/>
      <c r="G9484" s="97" t="s">
        <v>293</v>
      </c>
      <c r="H9484" s="552">
        <f t="shared" si="4613"/>
        <v>0</v>
      </c>
      <c r="I9484" s="557"/>
      <c r="J9484" s="557"/>
      <c r="K9484" s="557"/>
      <c r="L9484" s="557"/>
      <c r="M9484" s="557"/>
      <c r="N9484" s="155"/>
    </row>
    <row r="9485" spans="2:15" ht="31.5" customHeight="1">
      <c r="B9485" s="50" t="e">
        <f>IF((#REF!+#REF!+H9485)&lt;&gt;0,"a","b")</f>
        <v>#REF!</v>
      </c>
      <c r="C9485" s="54">
        <v>6</v>
      </c>
      <c r="D9485" s="54"/>
      <c r="F9485" s="89"/>
      <c r="G9485" s="97" t="s">
        <v>294</v>
      </c>
      <c r="H9485" s="552">
        <f t="shared" si="4613"/>
        <v>0</v>
      </c>
      <c r="I9485" s="557"/>
      <c r="J9485" s="557"/>
      <c r="K9485" s="557"/>
      <c r="L9485" s="557"/>
      <c r="M9485" s="557"/>
      <c r="N9485" s="155"/>
    </row>
    <row r="9486" spans="2:15" ht="33.75" customHeight="1">
      <c r="B9486" s="50" t="e">
        <f>IF((#REF!+#REF!+H9486)&lt;&gt;0,"a","b")</f>
        <v>#REF!</v>
      </c>
      <c r="C9486" s="54">
        <v>6</v>
      </c>
      <c r="D9486" s="54"/>
      <c r="F9486" s="89"/>
      <c r="G9486" s="97" t="s">
        <v>332</v>
      </c>
      <c r="H9486" s="552">
        <f t="shared" ref="H9486:H9549" si="4636">I9486+J9486</f>
        <v>0</v>
      </c>
      <c r="I9486" s="557"/>
      <c r="J9486" s="557"/>
      <c r="K9486" s="557"/>
      <c r="L9486" s="557"/>
      <c r="M9486" s="557"/>
      <c r="N9486" s="155"/>
    </row>
    <row r="9487" spans="2:15" ht="34.5" customHeight="1">
      <c r="B9487" s="50" t="e">
        <f>IF((#REF!+#REF!+H9487)&lt;&gt;0,"a","b")</f>
        <v>#REF!</v>
      </c>
      <c r="C9487" s="54">
        <v>6</v>
      </c>
      <c r="D9487" s="54"/>
      <c r="F9487" s="89"/>
      <c r="G9487" s="97" t="s">
        <v>333</v>
      </c>
      <c r="H9487" s="552">
        <f t="shared" si="4636"/>
        <v>0</v>
      </c>
      <c r="I9487" s="557"/>
      <c r="J9487" s="557"/>
      <c r="K9487" s="557"/>
      <c r="L9487" s="557"/>
      <c r="M9487" s="557"/>
      <c r="N9487" s="155"/>
    </row>
    <row r="9488" spans="2:15" ht="33.75" customHeight="1">
      <c r="B9488" s="50" t="e">
        <f>IF((#REF!+#REF!+H9488)&lt;&gt;0,"a","b")</f>
        <v>#REF!</v>
      </c>
      <c r="C9488" s="54">
        <v>6</v>
      </c>
      <c r="D9488" s="54"/>
      <c r="F9488" s="89"/>
      <c r="G9488" s="97" t="s">
        <v>334</v>
      </c>
      <c r="H9488" s="552">
        <f t="shared" si="4636"/>
        <v>0</v>
      </c>
      <c r="I9488" s="557"/>
      <c r="J9488" s="557"/>
      <c r="K9488" s="557"/>
      <c r="L9488" s="557"/>
      <c r="M9488" s="557"/>
      <c r="N9488" s="155"/>
    </row>
    <row r="9489" spans="2:18" ht="34.5" customHeight="1">
      <c r="B9489" s="50" t="e">
        <f>IF((#REF!+#REF!+H9489)&lt;&gt;0,"a","b")</f>
        <v>#REF!</v>
      </c>
      <c r="C9489" s="54">
        <v>5</v>
      </c>
      <c r="D9489" s="54"/>
      <c r="F9489" s="89"/>
      <c r="G9489" s="95" t="s">
        <v>335</v>
      </c>
      <c r="H9489" s="552">
        <f t="shared" si="4636"/>
        <v>0</v>
      </c>
      <c r="I9489" s="554"/>
      <c r="J9489" s="554"/>
      <c r="K9489" s="554"/>
      <c r="L9489" s="554"/>
      <c r="M9489" s="554"/>
      <c r="N9489" s="156"/>
    </row>
    <row r="9490" spans="2:18" ht="24.75" customHeight="1">
      <c r="B9490" s="50" t="e">
        <f>IF((#REF!+#REF!+H9490)&lt;&gt;0,"a","b")</f>
        <v>#REF!</v>
      </c>
      <c r="C9490" s="54">
        <v>5</v>
      </c>
      <c r="D9490" s="54"/>
      <c r="F9490" s="89"/>
      <c r="G9490" s="95" t="s">
        <v>336</v>
      </c>
      <c r="H9490" s="558">
        <f t="shared" si="4636"/>
        <v>0</v>
      </c>
      <c r="I9490" s="554"/>
      <c r="J9490" s="554"/>
      <c r="K9490" s="554"/>
      <c r="L9490" s="554"/>
      <c r="M9490" s="554"/>
      <c r="N9490" s="156"/>
    </row>
    <row r="9491" spans="2:18" ht="27.75" customHeight="1">
      <c r="B9491" s="50" t="e">
        <f>IF((#REF!+#REF!+H9491)&lt;&gt;0,"a","b")</f>
        <v>#REF!</v>
      </c>
      <c r="C9491" s="54">
        <v>4</v>
      </c>
      <c r="D9491" s="54"/>
      <c r="F9491" s="89"/>
      <c r="G9491" s="93" t="s">
        <v>337</v>
      </c>
      <c r="H9491" s="552">
        <f t="shared" si="4636"/>
        <v>0</v>
      </c>
      <c r="I9491" s="555"/>
      <c r="J9491" s="555"/>
      <c r="K9491" s="555"/>
      <c r="L9491" s="555"/>
      <c r="M9491" s="555"/>
      <c r="N9491" s="153"/>
    </row>
    <row r="9492" spans="2:18" ht="23.25" customHeight="1">
      <c r="B9492" s="50" t="e">
        <f>IF((#REF!+#REF!+H9492)&lt;&gt;0,"a","b")</f>
        <v>#REF!</v>
      </c>
      <c r="C9492" s="54">
        <v>4</v>
      </c>
      <c r="D9492" s="54"/>
      <c r="F9492" s="89"/>
      <c r="G9492" s="93" t="s">
        <v>338</v>
      </c>
      <c r="H9492" s="552">
        <f t="shared" si="4636"/>
        <v>0</v>
      </c>
      <c r="I9492" s="555"/>
      <c r="J9492" s="555"/>
      <c r="K9492" s="555"/>
      <c r="L9492" s="555"/>
      <c r="M9492" s="555"/>
      <c r="N9492" s="153"/>
    </row>
    <row r="9493" spans="2:18" ht="24" customHeight="1">
      <c r="B9493" s="50" t="e">
        <f>IF((#REF!+#REF!+H9493)&lt;&gt;0,"a","b")</f>
        <v>#REF!</v>
      </c>
      <c r="C9493" s="54">
        <v>4</v>
      </c>
      <c r="D9493" s="54"/>
      <c r="F9493" s="89"/>
      <c r="G9493" s="93" t="s">
        <v>339</v>
      </c>
      <c r="H9493" s="552">
        <f t="shared" si="4636"/>
        <v>0</v>
      </c>
      <c r="I9493" s="555"/>
      <c r="J9493" s="555"/>
      <c r="K9493" s="555"/>
      <c r="L9493" s="555"/>
      <c r="M9493" s="555"/>
      <c r="N9493" s="153"/>
    </row>
    <row r="9494" spans="2:18" ht="34.5" customHeight="1">
      <c r="B9494" s="50" t="e">
        <f>IF((#REF!+#REF!+H9494)&lt;&gt;0,"a","b")</f>
        <v>#REF!</v>
      </c>
      <c r="C9494" s="54">
        <v>4</v>
      </c>
      <c r="D9494" s="54"/>
      <c r="F9494" s="89"/>
      <c r="G9494" s="93" t="s">
        <v>340</v>
      </c>
      <c r="H9494" s="552">
        <f t="shared" si="4636"/>
        <v>0</v>
      </c>
      <c r="I9494" s="555"/>
      <c r="J9494" s="555"/>
      <c r="K9494" s="555"/>
      <c r="L9494" s="555"/>
      <c r="M9494" s="555"/>
      <c r="N9494" s="153"/>
    </row>
    <row r="9495" spans="2:18" ht="33" customHeight="1">
      <c r="B9495" s="50" t="e">
        <f>IF((#REF!+#REF!+H9495)&lt;&gt;0,"a","b")</f>
        <v>#REF!</v>
      </c>
      <c r="C9495" s="54">
        <v>4</v>
      </c>
      <c r="D9495" s="54"/>
      <c r="F9495" s="89"/>
      <c r="G9495" s="93" t="s">
        <v>341</v>
      </c>
      <c r="H9495" s="563">
        <f t="shared" si="4636"/>
        <v>0</v>
      </c>
      <c r="I9495" s="565">
        <f t="shared" ref="I9495:K9495" si="4637">SUM(I9496:I9501)</f>
        <v>0</v>
      </c>
      <c r="J9495" s="565">
        <f t="shared" si="4637"/>
        <v>0</v>
      </c>
      <c r="K9495" s="565">
        <f t="shared" si="4637"/>
        <v>0</v>
      </c>
      <c r="L9495" s="565">
        <f t="shared" ref="L9495:N9495" si="4638">SUM(L9496:L9501)</f>
        <v>0</v>
      </c>
      <c r="M9495" s="565">
        <f t="shared" si="4638"/>
        <v>0</v>
      </c>
      <c r="N9495" s="151">
        <f t="shared" si="4638"/>
        <v>0</v>
      </c>
      <c r="O9495" s="60" t="s">
        <v>71</v>
      </c>
    </row>
    <row r="9496" spans="2:18" ht="20.25" customHeight="1">
      <c r="B9496" s="50" t="e">
        <f>IF((#REF!+#REF!+H9496)&lt;&gt;0,"a","b")</f>
        <v>#REF!</v>
      </c>
      <c r="C9496" s="54">
        <v>5</v>
      </c>
      <c r="D9496" s="54"/>
      <c r="F9496" s="89"/>
      <c r="G9496" s="95" t="s">
        <v>342</v>
      </c>
      <c r="H9496" s="552">
        <f t="shared" si="4636"/>
        <v>0</v>
      </c>
      <c r="I9496" s="554"/>
      <c r="J9496" s="554"/>
      <c r="K9496" s="554"/>
      <c r="L9496" s="554"/>
      <c r="M9496" s="554"/>
      <c r="N9496" s="156"/>
      <c r="R9496" s="1">
        <f>82+55</f>
        <v>137</v>
      </c>
    </row>
    <row r="9497" spans="2:18" ht="20.25" customHeight="1">
      <c r="B9497" s="50" t="e">
        <f>IF((#REF!+#REF!+H9497)&lt;&gt;0,"a","b")</f>
        <v>#REF!</v>
      </c>
      <c r="C9497" s="54">
        <v>5</v>
      </c>
      <c r="D9497" s="54"/>
      <c r="F9497" s="89"/>
      <c r="G9497" s="95" t="s">
        <v>343</v>
      </c>
      <c r="H9497" s="552">
        <f t="shared" si="4636"/>
        <v>0</v>
      </c>
      <c r="I9497" s="554"/>
      <c r="J9497" s="554"/>
      <c r="K9497" s="554"/>
      <c r="L9497" s="554"/>
      <c r="M9497" s="554"/>
      <c r="N9497" s="156"/>
    </row>
    <row r="9498" spans="2:18" ht="35.25" customHeight="1">
      <c r="B9498" s="50" t="e">
        <f>IF((#REF!+#REF!+H9498)&lt;&gt;0,"a","b")</f>
        <v>#REF!</v>
      </c>
      <c r="C9498" s="54">
        <v>5</v>
      </c>
      <c r="D9498" s="54"/>
      <c r="F9498" s="89"/>
      <c r="G9498" s="95" t="s">
        <v>344</v>
      </c>
      <c r="H9498" s="552">
        <f t="shared" si="4636"/>
        <v>0</v>
      </c>
      <c r="I9498" s="554"/>
      <c r="J9498" s="554"/>
      <c r="K9498" s="554"/>
      <c r="L9498" s="554"/>
      <c r="M9498" s="554"/>
      <c r="N9498" s="156"/>
    </row>
    <row r="9499" spans="2:18" ht="20.25" customHeight="1">
      <c r="B9499" s="50" t="e">
        <f>IF((#REF!+#REF!+H9499)&lt;&gt;0,"a","b")</f>
        <v>#REF!</v>
      </c>
      <c r="C9499" s="54">
        <v>5</v>
      </c>
      <c r="D9499" s="54"/>
      <c r="F9499" s="89"/>
      <c r="G9499" s="95" t="s">
        <v>345</v>
      </c>
      <c r="H9499" s="552">
        <f t="shared" si="4636"/>
        <v>0</v>
      </c>
      <c r="I9499" s="554"/>
      <c r="J9499" s="554"/>
      <c r="K9499" s="554"/>
      <c r="L9499" s="554"/>
      <c r="M9499" s="554"/>
      <c r="N9499" s="156"/>
    </row>
    <row r="9500" spans="2:18" ht="30.75" customHeight="1">
      <c r="B9500" s="50" t="e">
        <f>IF((#REF!+#REF!+H9500)&lt;&gt;0,"a","b")</f>
        <v>#REF!</v>
      </c>
      <c r="C9500" s="54">
        <v>5</v>
      </c>
      <c r="D9500" s="54"/>
      <c r="F9500" s="89"/>
      <c r="G9500" s="95" t="s">
        <v>346</v>
      </c>
      <c r="H9500" s="552">
        <f t="shared" si="4636"/>
        <v>0</v>
      </c>
      <c r="I9500" s="554"/>
      <c r="J9500" s="554"/>
      <c r="K9500" s="554"/>
      <c r="L9500" s="554"/>
      <c r="M9500" s="554"/>
      <c r="N9500" s="156"/>
    </row>
    <row r="9501" spans="2:18" ht="30.75" customHeight="1">
      <c r="B9501" s="50" t="e">
        <f>IF((#REF!+#REF!+H9501)&lt;&gt;0,"a","b")</f>
        <v>#REF!</v>
      </c>
      <c r="C9501" s="54">
        <v>5</v>
      </c>
      <c r="D9501" s="54"/>
      <c r="F9501" s="89"/>
      <c r="G9501" s="95" t="s">
        <v>347</v>
      </c>
      <c r="H9501" s="552">
        <f t="shared" si="4636"/>
        <v>0</v>
      </c>
      <c r="I9501" s="554"/>
      <c r="J9501" s="554"/>
      <c r="K9501" s="554"/>
      <c r="L9501" s="554"/>
      <c r="M9501" s="554"/>
      <c r="N9501" s="156"/>
    </row>
    <row r="9502" spans="2:18" ht="20.25" customHeight="1">
      <c r="B9502" s="50" t="e">
        <f>IF((#REF!+#REF!+H9502)&lt;&gt;0,"a","b")</f>
        <v>#REF!</v>
      </c>
      <c r="C9502" s="54">
        <v>4</v>
      </c>
      <c r="D9502" s="54"/>
      <c r="F9502" s="89"/>
      <c r="G9502" s="93" t="s">
        <v>348</v>
      </c>
      <c r="H9502" s="552">
        <f t="shared" si="4636"/>
        <v>0</v>
      </c>
      <c r="I9502" s="555"/>
      <c r="J9502" s="555"/>
      <c r="K9502" s="555"/>
      <c r="L9502" s="555"/>
      <c r="M9502" s="555"/>
      <c r="N9502" s="153"/>
    </row>
    <row r="9503" spans="2:18" ht="20.25" customHeight="1">
      <c r="B9503" s="50" t="e">
        <f>IF((#REF!+#REF!+H9503)&lt;&gt;0,"a","b")</f>
        <v>#REF!</v>
      </c>
      <c r="C9503" s="54">
        <v>4</v>
      </c>
      <c r="D9503" s="54"/>
      <c r="F9503" s="89"/>
      <c r="G9503" s="93" t="s">
        <v>349</v>
      </c>
      <c r="H9503" s="563">
        <f t="shared" si="4636"/>
        <v>0</v>
      </c>
      <c r="I9503" s="565">
        <f t="shared" ref="I9503:K9503" si="4639">SUM(I9504:I9516)</f>
        <v>0</v>
      </c>
      <c r="J9503" s="565">
        <f t="shared" si="4639"/>
        <v>0</v>
      </c>
      <c r="K9503" s="565">
        <f t="shared" si="4639"/>
        <v>0</v>
      </c>
      <c r="L9503" s="565">
        <f t="shared" ref="L9503:N9503" si="4640">SUM(L9504:L9516)</f>
        <v>0</v>
      </c>
      <c r="M9503" s="565">
        <f t="shared" si="4640"/>
        <v>0</v>
      </c>
      <c r="N9503" s="151">
        <f t="shared" si="4640"/>
        <v>0</v>
      </c>
      <c r="O9503" s="60" t="s">
        <v>71</v>
      </c>
    </row>
    <row r="9504" spans="2:18" ht="20.25" customHeight="1">
      <c r="B9504" s="50" t="e">
        <f>IF((#REF!+#REF!+H9504)&lt;&gt;0,"a","b")</f>
        <v>#REF!</v>
      </c>
      <c r="C9504" s="54">
        <v>5</v>
      </c>
      <c r="D9504" s="54"/>
      <c r="F9504" s="89"/>
      <c r="G9504" s="95" t="s">
        <v>350</v>
      </c>
      <c r="H9504" s="561">
        <f t="shared" si="4636"/>
        <v>0</v>
      </c>
      <c r="I9504" s="554"/>
      <c r="J9504" s="554"/>
      <c r="K9504" s="554"/>
      <c r="L9504" s="554"/>
      <c r="M9504" s="554"/>
      <c r="N9504" s="156"/>
    </row>
    <row r="9505" spans="2:15" ht="30" customHeight="1">
      <c r="B9505" s="50" t="e">
        <f>IF((#REF!+#REF!+H9505)&lt;&gt;0,"a","b")</f>
        <v>#REF!</v>
      </c>
      <c r="C9505" s="54">
        <v>5</v>
      </c>
      <c r="D9505" s="54"/>
      <c r="F9505" s="89"/>
      <c r="G9505" s="95" t="s">
        <v>351</v>
      </c>
      <c r="H9505" s="552">
        <f t="shared" si="4636"/>
        <v>0</v>
      </c>
      <c r="I9505" s="554"/>
      <c r="J9505" s="554"/>
      <c r="K9505" s="554"/>
      <c r="L9505" s="554"/>
      <c r="M9505" s="554"/>
      <c r="N9505" s="156"/>
    </row>
    <row r="9506" spans="2:15" ht="22.5" customHeight="1">
      <c r="B9506" s="50" t="e">
        <f>IF((#REF!+#REF!+H9506)&lt;&gt;0,"a","b")</f>
        <v>#REF!</v>
      </c>
      <c r="C9506" s="54">
        <v>5</v>
      </c>
      <c r="D9506" s="54"/>
      <c r="F9506" s="89"/>
      <c r="G9506" s="95" t="s">
        <v>352</v>
      </c>
      <c r="H9506" s="552">
        <f t="shared" si="4636"/>
        <v>0</v>
      </c>
      <c r="I9506" s="554"/>
      <c r="J9506" s="554"/>
      <c r="K9506" s="554"/>
      <c r="L9506" s="554"/>
      <c r="M9506" s="554"/>
      <c r="N9506" s="156"/>
    </row>
    <row r="9507" spans="2:15" ht="33.75" customHeight="1">
      <c r="B9507" s="50" t="e">
        <f>IF((#REF!+#REF!+H9507)&lt;&gt;0,"a","b")</f>
        <v>#REF!</v>
      </c>
      <c r="C9507" s="54">
        <v>5</v>
      </c>
      <c r="D9507" s="54"/>
      <c r="F9507" s="89"/>
      <c r="G9507" s="95" t="s">
        <v>353</v>
      </c>
      <c r="H9507" s="552">
        <f t="shared" si="4636"/>
        <v>0</v>
      </c>
      <c r="I9507" s="554"/>
      <c r="J9507" s="554"/>
      <c r="K9507" s="554"/>
      <c r="L9507" s="554"/>
      <c r="M9507" s="554"/>
      <c r="N9507" s="156"/>
    </row>
    <row r="9508" spans="2:15" ht="24.75" customHeight="1">
      <c r="B9508" s="50" t="e">
        <f>IF((#REF!+#REF!+H9508)&lt;&gt;0,"a","b")</f>
        <v>#REF!</v>
      </c>
      <c r="C9508" s="54">
        <v>5</v>
      </c>
      <c r="D9508" s="54"/>
      <c r="F9508" s="89"/>
      <c r="G9508" s="95" t="s">
        <v>354</v>
      </c>
      <c r="H9508" s="552">
        <f t="shared" si="4636"/>
        <v>0</v>
      </c>
      <c r="I9508" s="554"/>
      <c r="J9508" s="554"/>
      <c r="K9508" s="554"/>
      <c r="L9508" s="554"/>
      <c r="M9508" s="554"/>
      <c r="N9508" s="156"/>
    </row>
    <row r="9509" spans="2:15" ht="35.25" customHeight="1">
      <c r="B9509" s="50" t="e">
        <f>IF((#REF!+#REF!+H9509)&lt;&gt;0,"a","b")</f>
        <v>#REF!</v>
      </c>
      <c r="C9509" s="54">
        <v>5</v>
      </c>
      <c r="D9509" s="54"/>
      <c r="F9509" s="89"/>
      <c r="G9509" s="95" t="s">
        <v>355</v>
      </c>
      <c r="H9509" s="558">
        <f t="shared" si="4636"/>
        <v>0</v>
      </c>
      <c r="I9509" s="554"/>
      <c r="J9509" s="554"/>
      <c r="K9509" s="554"/>
      <c r="L9509" s="554"/>
      <c r="M9509" s="554"/>
      <c r="N9509" s="156"/>
    </row>
    <row r="9510" spans="2:15" ht="33.75" customHeight="1">
      <c r="B9510" s="50" t="e">
        <f>IF((#REF!+#REF!+H9510)&lt;&gt;0,"a","b")</f>
        <v>#REF!</v>
      </c>
      <c r="C9510" s="54">
        <v>5</v>
      </c>
      <c r="D9510" s="54"/>
      <c r="F9510" s="89"/>
      <c r="G9510" s="95" t="s">
        <v>356</v>
      </c>
      <c r="H9510" s="558">
        <f t="shared" si="4636"/>
        <v>0</v>
      </c>
      <c r="I9510" s="554"/>
      <c r="J9510" s="554"/>
      <c r="K9510" s="554"/>
      <c r="L9510" s="554"/>
      <c r="M9510" s="554"/>
      <c r="N9510" s="156"/>
    </row>
    <row r="9511" spans="2:15" ht="20.25" customHeight="1">
      <c r="B9511" s="50" t="e">
        <f>IF((#REF!+#REF!+H9511)&lt;&gt;0,"a","b")</f>
        <v>#REF!</v>
      </c>
      <c r="C9511" s="54">
        <v>5</v>
      </c>
      <c r="D9511" s="54"/>
      <c r="F9511" s="89"/>
      <c r="G9511" s="95" t="s">
        <v>357</v>
      </c>
      <c r="H9511" s="561">
        <f t="shared" si="4636"/>
        <v>0</v>
      </c>
      <c r="I9511" s="554"/>
      <c r="J9511" s="554"/>
      <c r="K9511" s="554"/>
      <c r="L9511" s="554"/>
      <c r="M9511" s="554"/>
      <c r="N9511" s="156"/>
    </row>
    <row r="9512" spans="2:15" ht="20.25" customHeight="1">
      <c r="B9512" s="50" t="e">
        <f>IF((#REF!+#REF!+H9512)&lt;&gt;0,"a","b")</f>
        <v>#REF!</v>
      </c>
      <c r="C9512" s="54">
        <v>5</v>
      </c>
      <c r="D9512" s="54"/>
      <c r="F9512" s="89"/>
      <c r="G9512" s="95" t="s">
        <v>358</v>
      </c>
      <c r="H9512" s="552">
        <f t="shared" si="4636"/>
        <v>0</v>
      </c>
      <c r="I9512" s="554"/>
      <c r="J9512" s="554"/>
      <c r="K9512" s="554"/>
      <c r="L9512" s="554"/>
      <c r="M9512" s="554"/>
      <c r="N9512" s="156"/>
    </row>
    <row r="9513" spans="2:15" ht="20.25" customHeight="1">
      <c r="B9513" s="50" t="e">
        <f>IF((#REF!+#REF!+H9513)&lt;&gt;0,"a","b")</f>
        <v>#REF!</v>
      </c>
      <c r="C9513" s="54">
        <v>5</v>
      </c>
      <c r="D9513" s="54"/>
      <c r="F9513" s="89"/>
      <c r="G9513" s="95" t="s">
        <v>359</v>
      </c>
      <c r="H9513" s="552">
        <f t="shared" si="4636"/>
        <v>0</v>
      </c>
      <c r="I9513" s="554"/>
      <c r="J9513" s="554"/>
      <c r="K9513" s="554"/>
      <c r="L9513" s="554"/>
      <c r="M9513" s="554"/>
      <c r="N9513" s="156"/>
    </row>
    <row r="9514" spans="2:15" ht="20.25" customHeight="1">
      <c r="B9514" s="50" t="e">
        <f>IF((#REF!+#REF!+H9514)&lt;&gt;0,"a","b")</f>
        <v>#REF!</v>
      </c>
      <c r="C9514" s="54">
        <v>5</v>
      </c>
      <c r="D9514" s="54"/>
      <c r="F9514" s="89"/>
      <c r="G9514" s="95" t="s">
        <v>360</v>
      </c>
      <c r="H9514" s="552">
        <f t="shared" si="4636"/>
        <v>0</v>
      </c>
      <c r="I9514" s="554"/>
      <c r="J9514" s="554"/>
      <c r="K9514" s="554"/>
      <c r="L9514" s="554"/>
      <c r="M9514" s="554"/>
      <c r="N9514" s="156"/>
    </row>
    <row r="9515" spans="2:15" ht="34.5" customHeight="1">
      <c r="B9515" s="50" t="e">
        <f>IF((#REF!+#REF!+H9515)&lt;&gt;0,"a","b")</f>
        <v>#REF!</v>
      </c>
      <c r="C9515" s="54">
        <v>5</v>
      </c>
      <c r="D9515" s="54"/>
      <c r="F9515" s="89"/>
      <c r="G9515" s="95" t="s">
        <v>361</v>
      </c>
      <c r="H9515" s="552">
        <f t="shared" si="4636"/>
        <v>0</v>
      </c>
      <c r="I9515" s="554"/>
      <c r="J9515" s="554"/>
      <c r="K9515" s="554"/>
      <c r="L9515" s="554"/>
      <c r="M9515" s="554"/>
      <c r="N9515" s="156"/>
    </row>
    <row r="9516" spans="2:15" ht="30.75" customHeight="1">
      <c r="B9516" s="50" t="e">
        <f>IF((#REF!+#REF!+H9516)&lt;&gt;0,"a","b")</f>
        <v>#REF!</v>
      </c>
      <c r="C9516" s="54">
        <v>5</v>
      </c>
      <c r="D9516" s="54"/>
      <c r="F9516" s="89"/>
      <c r="G9516" s="95" t="s">
        <v>362</v>
      </c>
      <c r="H9516" s="552">
        <f t="shared" si="4636"/>
        <v>0</v>
      </c>
      <c r="I9516" s="554"/>
      <c r="J9516" s="554"/>
      <c r="K9516" s="554"/>
      <c r="L9516" s="554"/>
      <c r="M9516" s="554"/>
      <c r="N9516" s="156"/>
    </row>
    <row r="9517" spans="2:15" ht="20.25" customHeight="1">
      <c r="B9517" s="50" t="e">
        <f>IF((#REF!+#REF!+H9517)&lt;&gt;0,"a","b")</f>
        <v>#REF!</v>
      </c>
      <c r="C9517" s="54">
        <v>3</v>
      </c>
      <c r="D9517" s="54"/>
      <c r="F9517" s="89"/>
      <c r="G9517" s="90" t="s">
        <v>302</v>
      </c>
      <c r="H9517" s="552">
        <f t="shared" si="4636"/>
        <v>0</v>
      </c>
      <c r="I9517" s="562"/>
      <c r="J9517" s="562"/>
      <c r="K9517" s="562"/>
      <c r="L9517" s="562"/>
      <c r="M9517" s="562"/>
      <c r="N9517" s="161"/>
    </row>
    <row r="9518" spans="2:15" ht="20.25" customHeight="1">
      <c r="B9518" s="50" t="e">
        <f>IF((#REF!+#REF!+H9518)&lt;&gt;0,"a","b")</f>
        <v>#REF!</v>
      </c>
      <c r="C9518" s="54">
        <v>3</v>
      </c>
      <c r="D9518" s="54"/>
      <c r="F9518" s="89"/>
      <c r="G9518" s="90" t="s">
        <v>301</v>
      </c>
      <c r="H9518" s="563">
        <f t="shared" si="4636"/>
        <v>0</v>
      </c>
      <c r="I9518" s="564">
        <f t="shared" ref="I9518:K9518" si="4641">I9519+I9524+I9525</f>
        <v>0</v>
      </c>
      <c r="J9518" s="564">
        <f t="shared" si="4641"/>
        <v>0</v>
      </c>
      <c r="K9518" s="564">
        <f t="shared" si="4641"/>
        <v>0</v>
      </c>
      <c r="L9518" s="564">
        <f t="shared" ref="L9518:N9518" si="4642">L9519+L9524+L9525</f>
        <v>0</v>
      </c>
      <c r="M9518" s="564">
        <f t="shared" si="4642"/>
        <v>0</v>
      </c>
      <c r="N9518" s="150">
        <f t="shared" si="4642"/>
        <v>0</v>
      </c>
      <c r="O9518" s="60" t="s">
        <v>71</v>
      </c>
    </row>
    <row r="9519" spans="2:15" ht="20.25" customHeight="1">
      <c r="B9519" s="50" t="e">
        <f>IF((#REF!+#REF!+H9519)&lt;&gt;0,"a","b")</f>
        <v>#REF!</v>
      </c>
      <c r="C9519" s="54">
        <v>4</v>
      </c>
      <c r="D9519" s="54"/>
      <c r="F9519" s="89"/>
      <c r="G9519" s="93" t="s">
        <v>363</v>
      </c>
      <c r="H9519" s="563">
        <f t="shared" si="4636"/>
        <v>0</v>
      </c>
      <c r="I9519" s="565">
        <f t="shared" ref="I9519:K9519" si="4643">SUM(I9520:I9523)</f>
        <v>0</v>
      </c>
      <c r="J9519" s="565">
        <f t="shared" si="4643"/>
        <v>0</v>
      </c>
      <c r="K9519" s="565">
        <f t="shared" si="4643"/>
        <v>0</v>
      </c>
      <c r="L9519" s="565">
        <f t="shared" ref="L9519:N9519" si="4644">SUM(L9520:L9523)</f>
        <v>0</v>
      </c>
      <c r="M9519" s="565">
        <f t="shared" si="4644"/>
        <v>0</v>
      </c>
      <c r="N9519" s="151">
        <f t="shared" si="4644"/>
        <v>0</v>
      </c>
      <c r="O9519" s="60" t="s">
        <v>71</v>
      </c>
    </row>
    <row r="9520" spans="2:15" ht="20.25" customHeight="1">
      <c r="B9520" s="50" t="e">
        <f>IF((#REF!+#REF!+H9520)&lt;&gt;0,"a","b")</f>
        <v>#REF!</v>
      </c>
      <c r="C9520" s="54">
        <v>5</v>
      </c>
      <c r="D9520" s="54"/>
      <c r="F9520" s="89"/>
      <c r="G9520" s="95" t="s">
        <v>364</v>
      </c>
      <c r="H9520" s="552">
        <f t="shared" si="4636"/>
        <v>0</v>
      </c>
      <c r="I9520" s="554"/>
      <c r="J9520" s="554"/>
      <c r="K9520" s="554"/>
      <c r="L9520" s="554"/>
      <c r="M9520" s="554"/>
      <c r="N9520" s="154"/>
    </row>
    <row r="9521" spans="2:15" ht="20.25" customHeight="1">
      <c r="B9521" s="50" t="e">
        <f>IF((#REF!+#REF!+H9521)&lt;&gt;0,"a","b")</f>
        <v>#REF!</v>
      </c>
      <c r="C9521" s="54">
        <v>5</v>
      </c>
      <c r="D9521" s="54"/>
      <c r="F9521" s="89"/>
      <c r="G9521" s="95" t="s">
        <v>365</v>
      </c>
      <c r="H9521" s="552">
        <f t="shared" si="4636"/>
        <v>0</v>
      </c>
      <c r="I9521" s="554"/>
      <c r="J9521" s="554"/>
      <c r="K9521" s="554"/>
      <c r="L9521" s="554"/>
      <c r="M9521" s="554"/>
      <c r="N9521" s="154"/>
    </row>
    <row r="9522" spans="2:15" ht="20.25" customHeight="1">
      <c r="B9522" s="50" t="e">
        <f>IF((#REF!+#REF!+H9522)&lt;&gt;0,"a","b")</f>
        <v>#REF!</v>
      </c>
      <c r="C9522" s="54">
        <v>5</v>
      </c>
      <c r="D9522" s="54"/>
      <c r="F9522" s="89"/>
      <c r="G9522" s="95" t="s">
        <v>366</v>
      </c>
      <c r="H9522" s="552">
        <f t="shared" si="4636"/>
        <v>0</v>
      </c>
      <c r="I9522" s="554"/>
      <c r="J9522" s="554"/>
      <c r="K9522" s="554"/>
      <c r="L9522" s="554"/>
      <c r="M9522" s="554"/>
      <c r="N9522" s="154"/>
    </row>
    <row r="9523" spans="2:15" ht="20.25" customHeight="1">
      <c r="B9523" s="50" t="e">
        <f>IF((#REF!+#REF!+H9523)&lt;&gt;0,"a","b")</f>
        <v>#REF!</v>
      </c>
      <c r="C9523" s="54">
        <v>5</v>
      </c>
      <c r="D9523" s="54"/>
      <c r="F9523" s="89"/>
      <c r="G9523" s="95" t="s">
        <v>367</v>
      </c>
      <c r="H9523" s="552">
        <f t="shared" si="4636"/>
        <v>0</v>
      </c>
      <c r="I9523" s="554"/>
      <c r="J9523" s="554"/>
      <c r="K9523" s="554"/>
      <c r="L9523" s="554"/>
      <c r="M9523" s="554"/>
      <c r="N9523" s="154"/>
    </row>
    <row r="9524" spans="2:15" ht="20.25" customHeight="1">
      <c r="B9524" s="50" t="e">
        <f>IF((#REF!+#REF!+H9524)&lt;&gt;0,"a","b")</f>
        <v>#REF!</v>
      </c>
      <c r="C9524" s="54">
        <v>4</v>
      </c>
      <c r="D9524" s="54"/>
      <c r="F9524" s="89"/>
      <c r="G9524" s="93" t="s">
        <v>368</v>
      </c>
      <c r="H9524" s="558">
        <f t="shared" si="4636"/>
        <v>0</v>
      </c>
      <c r="I9524" s="555"/>
      <c r="J9524" s="555"/>
      <c r="K9524" s="555"/>
      <c r="L9524" s="555"/>
      <c r="M9524" s="555"/>
      <c r="N9524" s="153"/>
    </row>
    <row r="9525" spans="2:15" ht="36" customHeight="1">
      <c r="B9525" s="50" t="e">
        <f>IF((#REF!+#REF!+H9525)&lt;&gt;0,"a","b")</f>
        <v>#REF!</v>
      </c>
      <c r="C9525" s="54">
        <v>4</v>
      </c>
      <c r="D9525" s="54"/>
      <c r="F9525" s="89"/>
      <c r="G9525" s="93" t="s">
        <v>369</v>
      </c>
      <c r="H9525" s="556">
        <f t="shared" si="4636"/>
        <v>0</v>
      </c>
      <c r="I9525" s="555"/>
      <c r="J9525" s="555"/>
      <c r="K9525" s="555"/>
      <c r="L9525" s="555"/>
      <c r="M9525" s="555"/>
      <c r="N9525" s="153"/>
    </row>
    <row r="9526" spans="2:15" ht="20.25" customHeight="1">
      <c r="B9526" s="50" t="e">
        <f>IF((#REF!+#REF!+H9526)&lt;&gt;0,"a","b")</f>
        <v>#REF!</v>
      </c>
      <c r="C9526" s="54">
        <v>3</v>
      </c>
      <c r="D9526" s="54"/>
      <c r="F9526" s="89"/>
      <c r="G9526" s="90" t="s">
        <v>295</v>
      </c>
      <c r="H9526" s="556">
        <f t="shared" si="4636"/>
        <v>0</v>
      </c>
      <c r="I9526" s="562"/>
      <c r="J9526" s="562"/>
      <c r="K9526" s="562"/>
      <c r="L9526" s="562"/>
      <c r="M9526" s="562"/>
      <c r="N9526" s="161"/>
    </row>
    <row r="9527" spans="2:15" ht="20.25" customHeight="1">
      <c r="B9527" s="50" t="e">
        <f>IF((#REF!+#REF!+H9527)&lt;&gt;0,"a","b")</f>
        <v>#REF!</v>
      </c>
      <c r="C9527" s="54">
        <v>3</v>
      </c>
      <c r="D9527" s="54"/>
      <c r="F9527" s="89"/>
      <c r="G9527" s="90" t="s">
        <v>296</v>
      </c>
      <c r="H9527" s="566">
        <f t="shared" si="4636"/>
        <v>0</v>
      </c>
      <c r="I9527" s="564">
        <f t="shared" ref="I9527:K9527" si="4645">I9528+I9531+I9534</f>
        <v>0</v>
      </c>
      <c r="J9527" s="564">
        <f t="shared" si="4645"/>
        <v>0</v>
      </c>
      <c r="K9527" s="564">
        <f t="shared" si="4645"/>
        <v>0</v>
      </c>
      <c r="L9527" s="564">
        <f t="shared" ref="L9527:N9527" si="4646">L9528+L9531+L9534</f>
        <v>0</v>
      </c>
      <c r="M9527" s="564">
        <f t="shared" si="4646"/>
        <v>0</v>
      </c>
      <c r="N9527" s="150">
        <f t="shared" si="4646"/>
        <v>0</v>
      </c>
      <c r="O9527" s="60" t="s">
        <v>71</v>
      </c>
    </row>
    <row r="9528" spans="2:15" ht="20.25" customHeight="1">
      <c r="B9528" s="50" t="e">
        <f>IF((#REF!+#REF!+H9528)&lt;&gt;0,"a","b")</f>
        <v>#REF!</v>
      </c>
      <c r="C9528" s="54">
        <v>4</v>
      </c>
      <c r="D9528" s="54"/>
      <c r="F9528" s="89"/>
      <c r="G9528" s="93" t="s">
        <v>370</v>
      </c>
      <c r="H9528" s="566">
        <f t="shared" si="4636"/>
        <v>0</v>
      </c>
      <c r="I9528" s="565">
        <f t="shared" ref="I9528:K9528" si="4647">SUM(I9529:I9530)</f>
        <v>0</v>
      </c>
      <c r="J9528" s="565">
        <f t="shared" si="4647"/>
        <v>0</v>
      </c>
      <c r="K9528" s="565">
        <f t="shared" si="4647"/>
        <v>0</v>
      </c>
      <c r="L9528" s="565">
        <f t="shared" ref="L9528:N9528" si="4648">SUM(L9529:L9530)</f>
        <v>0</v>
      </c>
      <c r="M9528" s="565">
        <f t="shared" si="4648"/>
        <v>0</v>
      </c>
      <c r="N9528" s="151">
        <f t="shared" si="4648"/>
        <v>0</v>
      </c>
      <c r="O9528" s="60" t="s">
        <v>71</v>
      </c>
    </row>
    <row r="9529" spans="2:15" ht="20.25" customHeight="1">
      <c r="B9529" s="50" t="e">
        <f>IF((#REF!+#REF!+H9529)&lt;&gt;0,"a","b")</f>
        <v>#REF!</v>
      </c>
      <c r="C9529" s="54">
        <v>5</v>
      </c>
      <c r="D9529" s="54"/>
      <c r="F9529" s="89"/>
      <c r="G9529" s="95" t="s">
        <v>371</v>
      </c>
      <c r="H9529" s="556">
        <f t="shared" si="4636"/>
        <v>0</v>
      </c>
      <c r="I9529" s="554"/>
      <c r="J9529" s="554"/>
      <c r="K9529" s="554"/>
      <c r="L9529" s="554"/>
      <c r="M9529" s="554"/>
      <c r="N9529" s="154"/>
    </row>
    <row r="9530" spans="2:15" ht="20.25" customHeight="1">
      <c r="B9530" s="50" t="e">
        <f>IF((#REF!+#REF!+H9530)&lt;&gt;0,"a","b")</f>
        <v>#REF!</v>
      </c>
      <c r="C9530" s="54">
        <v>5</v>
      </c>
      <c r="D9530" s="54"/>
      <c r="F9530" s="89"/>
      <c r="G9530" s="95" t="s">
        <v>297</v>
      </c>
      <c r="H9530" s="556">
        <f t="shared" si="4636"/>
        <v>0</v>
      </c>
      <c r="I9530" s="554"/>
      <c r="J9530" s="554"/>
      <c r="K9530" s="554"/>
      <c r="L9530" s="554"/>
      <c r="M9530" s="554"/>
      <c r="N9530" s="154"/>
    </row>
    <row r="9531" spans="2:15" ht="20.25" customHeight="1">
      <c r="B9531" s="50" t="e">
        <f>IF((#REF!+#REF!+H9531)&lt;&gt;0,"a","b")</f>
        <v>#REF!</v>
      </c>
      <c r="C9531" s="54">
        <v>4</v>
      </c>
      <c r="D9531" s="54"/>
      <c r="F9531" s="89"/>
      <c r="G9531" s="93" t="s">
        <v>372</v>
      </c>
      <c r="H9531" s="566">
        <f t="shared" si="4636"/>
        <v>0</v>
      </c>
      <c r="I9531" s="565">
        <f t="shared" ref="I9531:K9531" si="4649">SUM(I9532:I9533)</f>
        <v>0</v>
      </c>
      <c r="J9531" s="565">
        <f t="shared" si="4649"/>
        <v>0</v>
      </c>
      <c r="K9531" s="565">
        <f t="shared" si="4649"/>
        <v>0</v>
      </c>
      <c r="L9531" s="565">
        <f t="shared" ref="L9531:N9531" si="4650">SUM(L9532:L9533)</f>
        <v>0</v>
      </c>
      <c r="M9531" s="565">
        <f t="shared" si="4650"/>
        <v>0</v>
      </c>
      <c r="N9531" s="151">
        <f t="shared" si="4650"/>
        <v>0</v>
      </c>
      <c r="O9531" s="60" t="s">
        <v>71</v>
      </c>
    </row>
    <row r="9532" spans="2:15" ht="20.25" customHeight="1">
      <c r="B9532" s="50" t="e">
        <f>IF((#REF!+#REF!+H9532)&lt;&gt;0,"a","b")</f>
        <v>#REF!</v>
      </c>
      <c r="C9532" s="54">
        <v>5</v>
      </c>
      <c r="D9532" s="54"/>
      <c r="F9532" s="89"/>
      <c r="G9532" s="95" t="s">
        <v>371</v>
      </c>
      <c r="H9532" s="556">
        <f t="shared" si="4636"/>
        <v>0</v>
      </c>
      <c r="I9532" s="554"/>
      <c r="J9532" s="554"/>
      <c r="K9532" s="554"/>
      <c r="L9532" s="554"/>
      <c r="M9532" s="554"/>
      <c r="N9532" s="154"/>
    </row>
    <row r="9533" spans="2:15" ht="20.25" customHeight="1">
      <c r="B9533" s="50" t="e">
        <f>IF((#REF!+#REF!+H9533)&lt;&gt;0,"a","b")</f>
        <v>#REF!</v>
      </c>
      <c r="C9533" s="54">
        <v>5</v>
      </c>
      <c r="D9533" s="54"/>
      <c r="F9533" s="89"/>
      <c r="G9533" s="95" t="s">
        <v>297</v>
      </c>
      <c r="H9533" s="556">
        <f t="shared" si="4636"/>
        <v>0</v>
      </c>
      <c r="I9533" s="554"/>
      <c r="J9533" s="554"/>
      <c r="K9533" s="554"/>
      <c r="L9533" s="554"/>
      <c r="M9533" s="554"/>
      <c r="N9533" s="154"/>
    </row>
    <row r="9534" spans="2:15" ht="20.25" customHeight="1">
      <c r="B9534" s="50" t="e">
        <f>IF((#REF!+#REF!+H9534)&lt;&gt;0,"a","b")</f>
        <v>#REF!</v>
      </c>
      <c r="C9534" s="54">
        <v>4</v>
      </c>
      <c r="D9534" s="54"/>
      <c r="F9534" s="89"/>
      <c r="G9534" s="93" t="s">
        <v>373</v>
      </c>
      <c r="H9534" s="566">
        <f t="shared" si="4636"/>
        <v>0</v>
      </c>
      <c r="I9534" s="565">
        <f t="shared" ref="I9534:K9534" si="4651">SUM(I9535:I9536)</f>
        <v>0</v>
      </c>
      <c r="J9534" s="565">
        <f t="shared" si="4651"/>
        <v>0</v>
      </c>
      <c r="K9534" s="565">
        <f t="shared" si="4651"/>
        <v>0</v>
      </c>
      <c r="L9534" s="565">
        <f t="shared" ref="L9534:N9534" si="4652">SUM(L9535:L9536)</f>
        <v>0</v>
      </c>
      <c r="M9534" s="565">
        <f t="shared" si="4652"/>
        <v>0</v>
      </c>
      <c r="N9534" s="151">
        <f t="shared" si="4652"/>
        <v>0</v>
      </c>
      <c r="O9534" s="60" t="s">
        <v>71</v>
      </c>
    </row>
    <row r="9535" spans="2:15" ht="20.25" customHeight="1">
      <c r="B9535" s="50" t="e">
        <f>IF((#REF!+#REF!+H9535)&lt;&gt;0,"a","b")</f>
        <v>#REF!</v>
      </c>
      <c r="C9535" s="54">
        <v>5</v>
      </c>
      <c r="D9535" s="54"/>
      <c r="F9535" s="89"/>
      <c r="G9535" s="95" t="s">
        <v>371</v>
      </c>
      <c r="H9535" s="556">
        <f t="shared" si="4636"/>
        <v>0</v>
      </c>
      <c r="I9535" s="554"/>
      <c r="J9535" s="554"/>
      <c r="K9535" s="554"/>
      <c r="L9535" s="554"/>
      <c r="M9535" s="554"/>
      <c r="N9535" s="154"/>
    </row>
    <row r="9536" spans="2:15" ht="20.25" customHeight="1">
      <c r="B9536" s="50" t="e">
        <f>IF((#REF!+#REF!+H9536)&lt;&gt;0,"a","b")</f>
        <v>#REF!</v>
      </c>
      <c r="C9536" s="54">
        <v>5</v>
      </c>
      <c r="D9536" s="54"/>
      <c r="F9536" s="89"/>
      <c r="G9536" s="95" t="s">
        <v>297</v>
      </c>
      <c r="H9536" s="556">
        <f t="shared" si="4636"/>
        <v>0</v>
      </c>
      <c r="I9536" s="554"/>
      <c r="J9536" s="554"/>
      <c r="K9536" s="554"/>
      <c r="L9536" s="554"/>
      <c r="M9536" s="554"/>
      <c r="N9536" s="154"/>
    </row>
    <row r="9537" spans="2:15" ht="20.25" customHeight="1">
      <c r="B9537" s="50" t="e">
        <f>IF((#REF!+#REF!+H9537)&lt;&gt;0,"a","b")</f>
        <v>#REF!</v>
      </c>
      <c r="C9537" s="54">
        <v>3</v>
      </c>
      <c r="D9537" s="54"/>
      <c r="F9537" s="89"/>
      <c r="G9537" s="90" t="s">
        <v>299</v>
      </c>
      <c r="H9537" s="566">
        <f t="shared" si="4636"/>
        <v>0</v>
      </c>
      <c r="I9537" s="564">
        <f t="shared" ref="I9537:K9537" si="4653">I9538+I9541+I9544</f>
        <v>0</v>
      </c>
      <c r="J9537" s="564">
        <f t="shared" si="4653"/>
        <v>0</v>
      </c>
      <c r="K9537" s="564">
        <f t="shared" si="4653"/>
        <v>0</v>
      </c>
      <c r="L9537" s="564">
        <f t="shared" ref="L9537:N9537" si="4654">L9538+L9541+L9544</f>
        <v>0</v>
      </c>
      <c r="M9537" s="564">
        <f t="shared" si="4654"/>
        <v>0</v>
      </c>
      <c r="N9537" s="150">
        <f t="shared" si="4654"/>
        <v>0</v>
      </c>
      <c r="O9537" s="60" t="s">
        <v>71</v>
      </c>
    </row>
    <row r="9538" spans="2:15" ht="20.25" customHeight="1">
      <c r="B9538" s="50" t="e">
        <f>IF((#REF!+#REF!+H9538)&lt;&gt;0,"a","b")</f>
        <v>#REF!</v>
      </c>
      <c r="C9538" s="54">
        <v>4</v>
      </c>
      <c r="D9538" s="54"/>
      <c r="F9538" s="89"/>
      <c r="G9538" s="93" t="s">
        <v>374</v>
      </c>
      <c r="H9538" s="566">
        <f t="shared" si="4636"/>
        <v>0</v>
      </c>
      <c r="I9538" s="565">
        <f t="shared" ref="I9538:K9538" si="4655">SUM(I9539:I9540)</f>
        <v>0</v>
      </c>
      <c r="J9538" s="565">
        <f t="shared" si="4655"/>
        <v>0</v>
      </c>
      <c r="K9538" s="565">
        <f t="shared" si="4655"/>
        <v>0</v>
      </c>
      <c r="L9538" s="565">
        <f t="shared" ref="L9538:N9538" si="4656">SUM(L9539:L9540)</f>
        <v>0</v>
      </c>
      <c r="M9538" s="565">
        <f t="shared" si="4656"/>
        <v>0</v>
      </c>
      <c r="N9538" s="151">
        <f t="shared" si="4656"/>
        <v>0</v>
      </c>
      <c r="O9538" s="60" t="s">
        <v>71</v>
      </c>
    </row>
    <row r="9539" spans="2:15" ht="20.25" customHeight="1">
      <c r="B9539" s="50" t="e">
        <f>IF((#REF!+#REF!+H9539)&lt;&gt;0,"a","b")</f>
        <v>#REF!</v>
      </c>
      <c r="C9539" s="54">
        <v>5</v>
      </c>
      <c r="D9539" s="54"/>
      <c r="F9539" s="89"/>
      <c r="G9539" s="95" t="s">
        <v>375</v>
      </c>
      <c r="H9539" s="556">
        <f t="shared" si="4636"/>
        <v>0</v>
      </c>
      <c r="I9539" s="554"/>
      <c r="J9539" s="554"/>
      <c r="K9539" s="554"/>
      <c r="L9539" s="554"/>
      <c r="M9539" s="554"/>
      <c r="N9539" s="154"/>
    </row>
    <row r="9540" spans="2:15" ht="20.25" customHeight="1">
      <c r="B9540" s="50" t="e">
        <f>IF((#REF!+#REF!+H9540)&lt;&gt;0,"a","b")</f>
        <v>#REF!</v>
      </c>
      <c r="C9540" s="54">
        <v>5</v>
      </c>
      <c r="D9540" s="54"/>
      <c r="F9540" s="89"/>
      <c r="G9540" s="95" t="s">
        <v>376</v>
      </c>
      <c r="H9540" s="556">
        <f t="shared" si="4636"/>
        <v>0</v>
      </c>
      <c r="I9540" s="554"/>
      <c r="J9540" s="554"/>
      <c r="K9540" s="554"/>
      <c r="L9540" s="554"/>
      <c r="M9540" s="554"/>
      <c r="N9540" s="154"/>
    </row>
    <row r="9541" spans="2:15" ht="20.25" customHeight="1">
      <c r="B9541" s="50" t="e">
        <f>IF((#REF!+#REF!+H9541)&lt;&gt;0,"a","b")</f>
        <v>#REF!</v>
      </c>
      <c r="C9541" s="54">
        <v>4</v>
      </c>
      <c r="D9541" s="54"/>
      <c r="F9541" s="89"/>
      <c r="G9541" s="93" t="s">
        <v>377</v>
      </c>
      <c r="H9541" s="566">
        <f t="shared" si="4636"/>
        <v>0</v>
      </c>
      <c r="I9541" s="565">
        <f t="shared" ref="I9541:K9541" si="4657">SUM(I9542:I9543)</f>
        <v>0</v>
      </c>
      <c r="J9541" s="565">
        <f t="shared" si="4657"/>
        <v>0</v>
      </c>
      <c r="K9541" s="565">
        <f t="shared" si="4657"/>
        <v>0</v>
      </c>
      <c r="L9541" s="565">
        <f t="shared" ref="L9541:N9541" si="4658">SUM(L9542:L9543)</f>
        <v>0</v>
      </c>
      <c r="M9541" s="565">
        <f t="shared" si="4658"/>
        <v>0</v>
      </c>
      <c r="N9541" s="151">
        <f t="shared" si="4658"/>
        <v>0</v>
      </c>
      <c r="O9541" s="60" t="s">
        <v>71</v>
      </c>
    </row>
    <row r="9542" spans="2:15" ht="20.25" customHeight="1">
      <c r="B9542" s="50" t="e">
        <f>IF((#REF!+#REF!+H9542)&lt;&gt;0,"a","b")</f>
        <v>#REF!</v>
      </c>
      <c r="C9542" s="54">
        <v>5</v>
      </c>
      <c r="D9542" s="54"/>
      <c r="F9542" s="89"/>
      <c r="G9542" s="95" t="s">
        <v>375</v>
      </c>
      <c r="H9542" s="556">
        <f t="shared" si="4636"/>
        <v>0</v>
      </c>
      <c r="I9542" s="554"/>
      <c r="J9542" s="554"/>
      <c r="K9542" s="554"/>
      <c r="L9542" s="554"/>
      <c r="M9542" s="554"/>
      <c r="N9542" s="154"/>
    </row>
    <row r="9543" spans="2:15" ht="20.25" customHeight="1">
      <c r="B9543" s="50" t="e">
        <f>IF((#REF!+#REF!+H9543)&lt;&gt;0,"a","b")</f>
        <v>#REF!</v>
      </c>
      <c r="C9543" s="54">
        <v>5</v>
      </c>
      <c r="D9543" s="54"/>
      <c r="F9543" s="89"/>
      <c r="G9543" s="95" t="s">
        <v>376</v>
      </c>
      <c r="H9543" s="552">
        <f t="shared" si="4636"/>
        <v>0</v>
      </c>
      <c r="I9543" s="554"/>
      <c r="J9543" s="554"/>
      <c r="K9543" s="554"/>
      <c r="L9543" s="554"/>
      <c r="M9543" s="554"/>
      <c r="N9543" s="154"/>
    </row>
    <row r="9544" spans="2:15" ht="20.25" customHeight="1">
      <c r="B9544" s="50" t="e">
        <f>IF((#REF!+#REF!+H9544)&lt;&gt;0,"a","b")</f>
        <v>#REF!</v>
      </c>
      <c r="C9544" s="54">
        <v>4</v>
      </c>
      <c r="D9544" s="54"/>
      <c r="F9544" s="89"/>
      <c r="G9544" s="93" t="s">
        <v>300</v>
      </c>
      <c r="H9544" s="563">
        <f t="shared" si="4636"/>
        <v>0</v>
      </c>
      <c r="I9544" s="565">
        <f t="shared" ref="I9544:K9544" si="4659">SUM(I9545:I9546)</f>
        <v>0</v>
      </c>
      <c r="J9544" s="565">
        <f t="shared" si="4659"/>
        <v>0</v>
      </c>
      <c r="K9544" s="565">
        <f t="shared" si="4659"/>
        <v>0</v>
      </c>
      <c r="L9544" s="565">
        <f t="shared" ref="L9544:N9544" si="4660">SUM(L9545:L9546)</f>
        <v>0</v>
      </c>
      <c r="M9544" s="565">
        <f t="shared" si="4660"/>
        <v>0</v>
      </c>
      <c r="N9544" s="151">
        <f t="shared" si="4660"/>
        <v>0</v>
      </c>
      <c r="O9544" s="60" t="s">
        <v>71</v>
      </c>
    </row>
    <row r="9545" spans="2:15" ht="20.25" customHeight="1">
      <c r="B9545" s="50" t="e">
        <f>IF((#REF!+#REF!+H9545)&lt;&gt;0,"a","b")</f>
        <v>#REF!</v>
      </c>
      <c r="C9545" s="54">
        <v>5</v>
      </c>
      <c r="D9545" s="54"/>
      <c r="F9545" s="89"/>
      <c r="G9545" s="95" t="s">
        <v>375</v>
      </c>
      <c r="H9545" s="552">
        <f t="shared" si="4636"/>
        <v>0</v>
      </c>
      <c r="I9545" s="554"/>
      <c r="J9545" s="554"/>
      <c r="K9545" s="554"/>
      <c r="L9545" s="554"/>
      <c r="M9545" s="554"/>
      <c r="N9545" s="154"/>
    </row>
    <row r="9546" spans="2:15" ht="20.25" customHeight="1">
      <c r="B9546" s="50" t="e">
        <f>IF((#REF!+#REF!+H9546)&lt;&gt;0,"a","b")</f>
        <v>#REF!</v>
      </c>
      <c r="C9546" s="54">
        <v>5</v>
      </c>
      <c r="D9546" s="54"/>
      <c r="F9546" s="89"/>
      <c r="G9546" s="95" t="s">
        <v>376</v>
      </c>
      <c r="H9546" s="552">
        <f t="shared" si="4636"/>
        <v>0</v>
      </c>
      <c r="I9546" s="554"/>
      <c r="J9546" s="554"/>
      <c r="K9546" s="554"/>
      <c r="L9546" s="554"/>
      <c r="M9546" s="554"/>
      <c r="N9546" s="154"/>
    </row>
    <row r="9547" spans="2:15" ht="20.25" customHeight="1">
      <c r="B9547" s="50" t="e">
        <f>IF((#REF!+#REF!+H9547)&lt;&gt;0,"a","b")</f>
        <v>#REF!</v>
      </c>
      <c r="C9547" s="54">
        <v>3</v>
      </c>
      <c r="D9547" s="54"/>
      <c r="F9547" s="89"/>
      <c r="G9547" s="90" t="s">
        <v>298</v>
      </c>
      <c r="H9547" s="563">
        <f t="shared" si="4636"/>
        <v>0</v>
      </c>
      <c r="I9547" s="564">
        <f t="shared" ref="I9547:K9547" si="4661">I9548+I9549</f>
        <v>0</v>
      </c>
      <c r="J9547" s="564">
        <f t="shared" si="4661"/>
        <v>0</v>
      </c>
      <c r="K9547" s="564">
        <f t="shared" si="4661"/>
        <v>0</v>
      </c>
      <c r="L9547" s="564">
        <f t="shared" ref="L9547:N9547" si="4662">L9548+L9549</f>
        <v>0</v>
      </c>
      <c r="M9547" s="564">
        <f t="shared" si="4662"/>
        <v>0</v>
      </c>
      <c r="N9547" s="150">
        <f t="shared" si="4662"/>
        <v>0</v>
      </c>
      <c r="O9547" s="60" t="s">
        <v>71</v>
      </c>
    </row>
    <row r="9548" spans="2:15" ht="20.25" customHeight="1">
      <c r="B9548" s="50" t="e">
        <f>IF((#REF!+#REF!+H9548)&lt;&gt;0,"a","b")</f>
        <v>#REF!</v>
      </c>
      <c r="C9548" s="54">
        <v>4</v>
      </c>
      <c r="D9548" s="54"/>
      <c r="F9548" s="89"/>
      <c r="G9548" s="93" t="s">
        <v>378</v>
      </c>
      <c r="H9548" s="552">
        <f t="shared" si="4636"/>
        <v>0</v>
      </c>
      <c r="I9548" s="555"/>
      <c r="J9548" s="555"/>
      <c r="K9548" s="555"/>
      <c r="L9548" s="555"/>
      <c r="M9548" s="555"/>
      <c r="N9548" s="153"/>
    </row>
    <row r="9549" spans="2:15" ht="20.25" customHeight="1">
      <c r="B9549" s="50" t="e">
        <f>IF((#REF!+#REF!+H9549)&lt;&gt;0,"a","b")</f>
        <v>#REF!</v>
      </c>
      <c r="C9549" s="54">
        <v>4</v>
      </c>
      <c r="D9549" s="54"/>
      <c r="F9549" s="89"/>
      <c r="G9549" s="93" t="s">
        <v>379</v>
      </c>
      <c r="H9549" s="563">
        <f t="shared" si="4636"/>
        <v>0</v>
      </c>
      <c r="I9549" s="565">
        <f t="shared" ref="I9549:K9549" si="4663">I9550+I9569</f>
        <v>0</v>
      </c>
      <c r="J9549" s="565">
        <f t="shared" si="4663"/>
        <v>0</v>
      </c>
      <c r="K9549" s="565">
        <f t="shared" si="4663"/>
        <v>0</v>
      </c>
      <c r="L9549" s="565">
        <f t="shared" ref="L9549:N9549" si="4664">L9550+L9569</f>
        <v>0</v>
      </c>
      <c r="M9549" s="565">
        <f t="shared" si="4664"/>
        <v>0</v>
      </c>
      <c r="N9549" s="151">
        <f t="shared" si="4664"/>
        <v>0</v>
      </c>
      <c r="O9549" s="60" t="s">
        <v>71</v>
      </c>
    </row>
    <row r="9550" spans="2:15" ht="20.25" customHeight="1">
      <c r="B9550" s="50" t="e">
        <f>IF((#REF!+#REF!+H9550)&lt;&gt;0,"a","b")</f>
        <v>#REF!</v>
      </c>
      <c r="C9550" s="54">
        <v>5</v>
      </c>
      <c r="D9550" s="54"/>
      <c r="F9550" s="89"/>
      <c r="G9550" s="95" t="s">
        <v>380</v>
      </c>
      <c r="H9550" s="563">
        <f t="shared" ref="H9550:H9614" si="4665">I9550+J9550</f>
        <v>0</v>
      </c>
      <c r="I9550" s="560">
        <f t="shared" ref="I9550:K9550" si="4666">SUM(I9551:I9568)</f>
        <v>0</v>
      </c>
      <c r="J9550" s="560">
        <f t="shared" si="4666"/>
        <v>0</v>
      </c>
      <c r="K9550" s="560">
        <f t="shared" si="4666"/>
        <v>0</v>
      </c>
      <c r="L9550" s="560">
        <f t="shared" ref="L9550:N9550" si="4667">SUM(L9551:L9568)</f>
        <v>0</v>
      </c>
      <c r="M9550" s="560">
        <f t="shared" si="4667"/>
        <v>0</v>
      </c>
      <c r="N9550" s="157">
        <f t="shared" si="4667"/>
        <v>0</v>
      </c>
      <c r="O9550" s="60" t="s">
        <v>71</v>
      </c>
    </row>
    <row r="9551" spans="2:15" ht="45" customHeight="1">
      <c r="B9551" s="50" t="e">
        <f>IF((#REF!+#REF!+H9551)&lt;&gt;0,"a","b")</f>
        <v>#REF!</v>
      </c>
      <c r="C9551" s="54">
        <v>6</v>
      </c>
      <c r="D9551" s="54"/>
      <c r="F9551" s="89"/>
      <c r="G9551" s="97" t="s">
        <v>308</v>
      </c>
      <c r="H9551" s="552">
        <f t="shared" si="4665"/>
        <v>0</v>
      </c>
      <c r="I9551" s="553"/>
      <c r="J9551" s="553"/>
      <c r="K9551" s="553"/>
      <c r="L9551" s="553"/>
      <c r="M9551" s="553"/>
      <c r="N9551" s="138"/>
    </row>
    <row r="9552" spans="2:15" ht="20.25" customHeight="1">
      <c r="B9552" s="50" t="e">
        <f>IF((#REF!+#REF!+H9552)&lt;&gt;0,"a","b")</f>
        <v>#REF!</v>
      </c>
      <c r="C9552" s="54">
        <v>6</v>
      </c>
      <c r="D9552" s="54"/>
      <c r="F9552" s="89"/>
      <c r="G9552" s="97" t="s">
        <v>381</v>
      </c>
      <c r="H9552" s="552">
        <f t="shared" si="4665"/>
        <v>0</v>
      </c>
      <c r="I9552" s="553"/>
      <c r="J9552" s="553"/>
      <c r="K9552" s="553"/>
      <c r="L9552" s="553"/>
      <c r="M9552" s="553"/>
      <c r="N9552" s="138"/>
    </row>
    <row r="9553" spans="2:14" ht="20.25" customHeight="1">
      <c r="B9553" s="50" t="e">
        <f>IF((#REF!+#REF!+H9553)&lt;&gt;0,"a","b")</f>
        <v>#REF!</v>
      </c>
      <c r="C9553" s="54">
        <v>6</v>
      </c>
      <c r="D9553" s="54"/>
      <c r="F9553" s="89"/>
      <c r="G9553" s="97" t="s">
        <v>382</v>
      </c>
      <c r="H9553" s="552">
        <f t="shared" si="4665"/>
        <v>0</v>
      </c>
      <c r="I9553" s="553"/>
      <c r="J9553" s="553"/>
      <c r="K9553" s="553"/>
      <c r="L9553" s="553"/>
      <c r="M9553" s="553"/>
      <c r="N9553" s="138"/>
    </row>
    <row r="9554" spans="2:14" ht="20.25" customHeight="1">
      <c r="B9554" s="50" t="e">
        <f>IF((#REF!+#REF!+H9554)&lt;&gt;0,"a","b")</f>
        <v>#REF!</v>
      </c>
      <c r="C9554" s="54">
        <v>6</v>
      </c>
      <c r="D9554" s="54"/>
      <c r="F9554" s="89"/>
      <c r="G9554" s="97" t="s">
        <v>309</v>
      </c>
      <c r="H9554" s="552">
        <f t="shared" si="4665"/>
        <v>0</v>
      </c>
      <c r="I9554" s="553"/>
      <c r="J9554" s="553"/>
      <c r="K9554" s="553"/>
      <c r="L9554" s="553"/>
      <c r="M9554" s="553"/>
      <c r="N9554" s="138"/>
    </row>
    <row r="9555" spans="2:14" ht="20.25" customHeight="1">
      <c r="B9555" s="50" t="e">
        <f>IF((#REF!+#REF!+H9555)&lt;&gt;0,"a","b")</f>
        <v>#REF!</v>
      </c>
      <c r="C9555" s="54">
        <v>6</v>
      </c>
      <c r="D9555" s="54"/>
      <c r="F9555" s="89"/>
      <c r="G9555" s="97" t="s">
        <v>310</v>
      </c>
      <c r="H9555" s="556">
        <f t="shared" si="4665"/>
        <v>0</v>
      </c>
      <c r="I9555" s="553"/>
      <c r="J9555" s="553"/>
      <c r="K9555" s="553"/>
      <c r="L9555" s="553"/>
      <c r="M9555" s="553"/>
      <c r="N9555" s="138"/>
    </row>
    <row r="9556" spans="2:14" ht="20.25" customHeight="1">
      <c r="B9556" s="50" t="e">
        <f>IF((#REF!+#REF!+H9556)&lt;&gt;0,"a","b")</f>
        <v>#REF!</v>
      </c>
      <c r="C9556" s="54">
        <v>6</v>
      </c>
      <c r="D9556" s="54"/>
      <c r="F9556" s="89"/>
      <c r="G9556" s="97" t="s">
        <v>383</v>
      </c>
      <c r="H9556" s="556">
        <f t="shared" si="4665"/>
        <v>0</v>
      </c>
      <c r="I9556" s="553"/>
      <c r="J9556" s="553"/>
      <c r="K9556" s="553"/>
      <c r="L9556" s="553"/>
      <c r="M9556" s="553"/>
      <c r="N9556" s="138"/>
    </row>
    <row r="9557" spans="2:14" ht="20.25" customHeight="1">
      <c r="B9557" s="50" t="e">
        <f>IF((#REF!+#REF!+H9557)&lt;&gt;0,"a","b")</f>
        <v>#REF!</v>
      </c>
      <c r="C9557" s="54">
        <v>6</v>
      </c>
      <c r="D9557" s="54"/>
      <c r="F9557" s="89"/>
      <c r="G9557" s="97" t="s">
        <v>384</v>
      </c>
      <c r="H9557" s="556">
        <f t="shared" si="4665"/>
        <v>0</v>
      </c>
      <c r="I9557" s="553"/>
      <c r="J9557" s="553"/>
      <c r="K9557" s="553"/>
      <c r="L9557" s="553"/>
      <c r="M9557" s="553"/>
      <c r="N9557" s="138"/>
    </row>
    <row r="9558" spans="2:14" ht="20.25" customHeight="1">
      <c r="B9558" s="50" t="e">
        <f>IF((#REF!+#REF!+H9558)&lt;&gt;0,"a","b")</f>
        <v>#REF!</v>
      </c>
      <c r="C9558" s="54">
        <v>6</v>
      </c>
      <c r="D9558" s="54"/>
      <c r="F9558" s="89"/>
      <c r="G9558" s="97" t="s">
        <v>311</v>
      </c>
      <c r="H9558" s="556">
        <f t="shared" si="4665"/>
        <v>0</v>
      </c>
      <c r="I9558" s="553"/>
      <c r="J9558" s="553"/>
      <c r="K9558" s="553"/>
      <c r="L9558" s="553"/>
      <c r="M9558" s="553"/>
      <c r="N9558" s="138"/>
    </row>
    <row r="9559" spans="2:14" ht="20.25" customHeight="1">
      <c r="B9559" s="50" t="e">
        <f>IF((#REF!+#REF!+H9559)&lt;&gt;0,"a","b")</f>
        <v>#REF!</v>
      </c>
      <c r="C9559" s="54">
        <v>6</v>
      </c>
      <c r="D9559" s="54"/>
      <c r="F9559" s="89"/>
      <c r="G9559" s="97" t="s">
        <v>312</v>
      </c>
      <c r="H9559" s="556">
        <f t="shared" si="4665"/>
        <v>0</v>
      </c>
      <c r="I9559" s="553"/>
      <c r="J9559" s="553"/>
      <c r="K9559" s="553"/>
      <c r="L9559" s="553"/>
      <c r="M9559" s="553"/>
      <c r="N9559" s="138"/>
    </row>
    <row r="9560" spans="2:14" ht="20.25" customHeight="1">
      <c r="B9560" s="50" t="e">
        <f>IF((#REF!+#REF!+H9560)&lt;&gt;0,"a","b")</f>
        <v>#REF!</v>
      </c>
      <c r="C9560" s="54">
        <v>6</v>
      </c>
      <c r="D9560" s="54"/>
      <c r="F9560" s="89"/>
      <c r="G9560" s="97" t="s">
        <v>313</v>
      </c>
      <c r="H9560" s="556">
        <f t="shared" si="4665"/>
        <v>0</v>
      </c>
      <c r="I9560" s="553"/>
      <c r="J9560" s="553"/>
      <c r="K9560" s="553"/>
      <c r="L9560" s="553"/>
      <c r="M9560" s="553"/>
      <c r="N9560" s="138"/>
    </row>
    <row r="9561" spans="2:14" ht="20.25" customHeight="1">
      <c r="B9561" s="50" t="e">
        <f>IF((#REF!+#REF!+H9561)&lt;&gt;0,"a","b")</f>
        <v>#REF!</v>
      </c>
      <c r="C9561" s="54">
        <v>6</v>
      </c>
      <c r="D9561" s="54"/>
      <c r="F9561" s="89"/>
      <c r="G9561" s="97" t="s">
        <v>314</v>
      </c>
      <c r="H9561" s="556">
        <f t="shared" si="4665"/>
        <v>0</v>
      </c>
      <c r="I9561" s="553"/>
      <c r="J9561" s="553"/>
      <c r="K9561" s="553"/>
      <c r="L9561" s="553"/>
      <c r="M9561" s="553"/>
      <c r="N9561" s="138"/>
    </row>
    <row r="9562" spans="2:14" ht="20.25" customHeight="1">
      <c r="B9562" s="50" t="e">
        <f>IF((#REF!+#REF!+H9562)&lt;&gt;0,"a","b")</f>
        <v>#REF!</v>
      </c>
      <c r="C9562" s="54">
        <v>6</v>
      </c>
      <c r="D9562" s="54"/>
      <c r="F9562" s="89"/>
      <c r="G9562" s="97" t="s">
        <v>315</v>
      </c>
      <c r="H9562" s="556">
        <f t="shared" si="4665"/>
        <v>0</v>
      </c>
      <c r="I9562" s="553"/>
      <c r="J9562" s="553"/>
      <c r="K9562" s="553"/>
      <c r="L9562" s="553"/>
      <c r="M9562" s="553"/>
      <c r="N9562" s="138"/>
    </row>
    <row r="9563" spans="2:14" ht="20.25" customHeight="1">
      <c r="B9563" s="50" t="e">
        <f>IF((#REF!+#REF!+H9563)&lt;&gt;0,"a","b")</f>
        <v>#REF!</v>
      </c>
      <c r="C9563" s="54">
        <v>6</v>
      </c>
      <c r="D9563" s="54"/>
      <c r="F9563" s="89"/>
      <c r="G9563" s="97" t="s">
        <v>316</v>
      </c>
      <c r="H9563" s="556">
        <f t="shared" si="4665"/>
        <v>0</v>
      </c>
      <c r="I9563" s="553"/>
      <c r="J9563" s="553"/>
      <c r="K9563" s="553"/>
      <c r="L9563" s="553"/>
      <c r="M9563" s="553"/>
      <c r="N9563" s="138"/>
    </row>
    <row r="9564" spans="2:14" ht="36" customHeight="1">
      <c r="B9564" s="50" t="e">
        <f>IF((#REF!+#REF!+H9564)&lt;&gt;0,"a","b")</f>
        <v>#REF!</v>
      </c>
      <c r="C9564" s="54">
        <v>6</v>
      </c>
      <c r="D9564" s="54"/>
      <c r="F9564" s="89"/>
      <c r="G9564" s="97" t="s">
        <v>317</v>
      </c>
      <c r="H9564" s="556">
        <f t="shared" si="4665"/>
        <v>0</v>
      </c>
      <c r="I9564" s="553"/>
      <c r="J9564" s="553"/>
      <c r="K9564" s="553"/>
      <c r="L9564" s="553"/>
      <c r="M9564" s="553"/>
      <c r="N9564" s="138"/>
    </row>
    <row r="9565" spans="2:14" ht="48.75" customHeight="1">
      <c r="B9565" s="50" t="e">
        <f>IF((#REF!+#REF!+H9565)&lt;&gt;0,"a","b")</f>
        <v>#REF!</v>
      </c>
      <c r="C9565" s="54">
        <v>6</v>
      </c>
      <c r="D9565" s="54"/>
      <c r="F9565" s="89"/>
      <c r="G9565" s="97" t="s">
        <v>318</v>
      </c>
      <c r="H9565" s="556">
        <f t="shared" si="4665"/>
        <v>0</v>
      </c>
      <c r="I9565" s="553"/>
      <c r="J9565" s="553"/>
      <c r="K9565" s="553"/>
      <c r="L9565" s="553"/>
      <c r="M9565" s="553"/>
      <c r="N9565" s="138"/>
    </row>
    <row r="9566" spans="2:14" ht="24.75" customHeight="1">
      <c r="B9566" s="50" t="e">
        <f>IF((#REF!+#REF!+H9566)&lt;&gt;0,"a","b")</f>
        <v>#REF!</v>
      </c>
      <c r="C9566" s="54">
        <v>6</v>
      </c>
      <c r="D9566" s="54"/>
      <c r="F9566" s="89"/>
      <c r="G9566" s="97" t="s">
        <v>319</v>
      </c>
      <c r="H9566" s="556">
        <f t="shared" si="4665"/>
        <v>0</v>
      </c>
      <c r="I9566" s="553"/>
      <c r="J9566" s="553"/>
      <c r="K9566" s="553"/>
      <c r="L9566" s="553"/>
      <c r="M9566" s="553"/>
      <c r="N9566" s="138"/>
    </row>
    <row r="9567" spans="2:14" ht="24" customHeight="1">
      <c r="B9567" s="50" t="e">
        <f>IF((#REF!+#REF!+H9567)&lt;&gt;0,"a","b")</f>
        <v>#REF!</v>
      </c>
      <c r="C9567" s="54">
        <v>6</v>
      </c>
      <c r="D9567" s="54"/>
      <c r="F9567" s="89"/>
      <c r="G9567" s="97" t="s">
        <v>320</v>
      </c>
      <c r="H9567" s="556">
        <f t="shared" si="4665"/>
        <v>0</v>
      </c>
      <c r="I9567" s="553"/>
      <c r="J9567" s="553"/>
      <c r="K9567" s="553"/>
      <c r="L9567" s="553"/>
      <c r="M9567" s="553"/>
      <c r="N9567" s="138"/>
    </row>
    <row r="9568" spans="2:14" ht="36.75" customHeight="1">
      <c r="B9568" s="50" t="e">
        <f>IF((#REF!+#REF!+H9568)&lt;&gt;0,"a","b")</f>
        <v>#REF!</v>
      </c>
      <c r="C9568" s="54">
        <v>6</v>
      </c>
      <c r="D9568" s="54"/>
      <c r="F9568" s="89"/>
      <c r="G9568" s="97" t="s">
        <v>321</v>
      </c>
      <c r="H9568" s="556">
        <f t="shared" si="4665"/>
        <v>0</v>
      </c>
      <c r="I9568" s="553"/>
      <c r="J9568" s="553"/>
      <c r="K9568" s="553"/>
      <c r="L9568" s="553"/>
      <c r="M9568" s="553"/>
      <c r="N9568" s="138"/>
    </row>
    <row r="9569" spans="2:17" ht="24.75" customHeight="1">
      <c r="B9569" s="50" t="e">
        <f>IF((#REF!+#REF!+H9569)&lt;&gt;0,"a","b")</f>
        <v>#REF!</v>
      </c>
      <c r="C9569" s="54">
        <v>5</v>
      </c>
      <c r="D9569" s="54"/>
      <c r="F9569" s="89"/>
      <c r="G9569" s="95" t="s">
        <v>286</v>
      </c>
      <c r="H9569" s="556">
        <f t="shared" si="4665"/>
        <v>0</v>
      </c>
      <c r="I9569" s="554"/>
      <c r="J9569" s="554"/>
      <c r="K9569" s="554"/>
      <c r="L9569" s="554"/>
      <c r="M9569" s="554"/>
      <c r="N9569" s="154"/>
    </row>
    <row r="9570" spans="2:17" s="64" customFormat="1" ht="20.25" customHeight="1">
      <c r="B9570" s="61" t="e">
        <f>IF((#REF!+#REF!+H9570)&lt;&gt;0,"a","b")</f>
        <v>#REF!</v>
      </c>
      <c r="C9570" s="62">
        <v>2</v>
      </c>
      <c r="D9570" s="73" t="s">
        <v>637</v>
      </c>
      <c r="E9570" s="63">
        <v>7066</v>
      </c>
      <c r="F9570" s="378"/>
      <c r="G9570" s="135" t="s">
        <v>385</v>
      </c>
      <c r="H9570" s="371">
        <f t="shared" si="4665"/>
        <v>0</v>
      </c>
      <c r="I9570" s="399">
        <f t="shared" ref="I9570:K9570" si="4668">I9571+I9618+I9626+I9625</f>
        <v>0</v>
      </c>
      <c r="J9570" s="399">
        <f t="shared" si="4668"/>
        <v>0</v>
      </c>
      <c r="K9570" s="399">
        <f t="shared" si="4668"/>
        <v>0</v>
      </c>
      <c r="L9570" s="399">
        <f t="shared" ref="L9570:N9570" si="4669">L9571+L9618+L9626+L9625</f>
        <v>0</v>
      </c>
      <c r="M9570" s="399">
        <f t="shared" si="4669"/>
        <v>0</v>
      </c>
      <c r="N9570" s="162">
        <f t="shared" si="4669"/>
        <v>0</v>
      </c>
      <c r="O9570" s="78" t="s">
        <v>71</v>
      </c>
      <c r="Q9570" s="66" t="s">
        <v>47</v>
      </c>
    </row>
    <row r="9571" spans="2:17" ht="20.25" customHeight="1">
      <c r="B9571" s="50" t="e">
        <f>IF((#REF!+#REF!+H9571)&lt;&gt;0,"a","b")</f>
        <v>#REF!</v>
      </c>
      <c r="C9571" s="54">
        <v>3</v>
      </c>
      <c r="D9571" s="54"/>
      <c r="F9571" s="374"/>
      <c r="G9571" s="108" t="s">
        <v>386</v>
      </c>
      <c r="H9571" s="365">
        <f t="shared" si="4665"/>
        <v>0</v>
      </c>
      <c r="I9571" s="388">
        <f t="shared" ref="I9571:K9571" si="4670">I9572+I9584+I9613</f>
        <v>0</v>
      </c>
      <c r="J9571" s="388">
        <f t="shared" si="4670"/>
        <v>0</v>
      </c>
      <c r="K9571" s="388">
        <f t="shared" si="4670"/>
        <v>0</v>
      </c>
      <c r="L9571" s="388">
        <f t="shared" ref="L9571:N9571" si="4671">L9572+L9584+L9613</f>
        <v>0</v>
      </c>
      <c r="M9571" s="388">
        <f t="shared" si="4671"/>
        <v>0</v>
      </c>
      <c r="N9571" s="140">
        <f t="shared" si="4671"/>
        <v>0</v>
      </c>
      <c r="O9571" s="60" t="s">
        <v>71</v>
      </c>
      <c r="Q9571" s="49" t="s">
        <v>47</v>
      </c>
    </row>
    <row r="9572" spans="2:17" ht="20.25" customHeight="1">
      <c r="B9572" s="50" t="e">
        <f>IF((#REF!+#REF!+H9572)&lt;&gt;0,"a","b")</f>
        <v>#REF!</v>
      </c>
      <c r="C9572" s="54">
        <v>4</v>
      </c>
      <c r="D9572" s="54"/>
      <c r="F9572" s="374"/>
      <c r="G9572" s="93" t="s">
        <v>387</v>
      </c>
      <c r="H9572" s="365">
        <f t="shared" si="4665"/>
        <v>0</v>
      </c>
      <c r="I9572" s="389">
        <f t="shared" ref="I9572:K9572" si="4672">I9573+I9574+I9575+I9576+I9577+I9578+I9579+I9580+I9581+I9582+I9583</f>
        <v>0</v>
      </c>
      <c r="J9572" s="389">
        <f t="shared" si="4672"/>
        <v>0</v>
      </c>
      <c r="K9572" s="389">
        <f t="shared" si="4672"/>
        <v>0</v>
      </c>
      <c r="L9572" s="389">
        <f t="shared" ref="L9572:N9572" si="4673">L9573+L9574+L9575+L9576+L9577+L9578+L9579+L9580+L9581+L9582+L9583</f>
        <v>0</v>
      </c>
      <c r="M9572" s="389">
        <f t="shared" si="4673"/>
        <v>0</v>
      </c>
      <c r="N9572" s="137">
        <f t="shared" si="4673"/>
        <v>0</v>
      </c>
      <c r="O9572" s="60" t="s">
        <v>71</v>
      </c>
      <c r="Q9572" s="49" t="s">
        <v>47</v>
      </c>
    </row>
    <row r="9573" spans="2:17" ht="20.25" customHeight="1">
      <c r="B9573" s="50" t="e">
        <f>IF((#REF!+#REF!+H9573)&lt;&gt;0,"a","b")</f>
        <v>#REF!</v>
      </c>
      <c r="C9573" s="54">
        <v>5</v>
      </c>
      <c r="D9573" s="54"/>
      <c r="F9573" s="89"/>
      <c r="G9573" s="95" t="s">
        <v>388</v>
      </c>
      <c r="H9573" s="556">
        <f t="shared" si="4665"/>
        <v>0</v>
      </c>
      <c r="I9573" s="554"/>
      <c r="J9573" s="554"/>
      <c r="K9573" s="554"/>
      <c r="L9573" s="554"/>
      <c r="M9573" s="554"/>
      <c r="N9573" s="154"/>
      <c r="O9573" s="60"/>
      <c r="Q9573" s="49" t="s">
        <v>47</v>
      </c>
    </row>
    <row r="9574" spans="2:17" ht="20.25" customHeight="1">
      <c r="B9574" s="50" t="e">
        <f>IF((#REF!+#REF!+H9574)&lt;&gt;0,"a","b")</f>
        <v>#REF!</v>
      </c>
      <c r="C9574" s="54">
        <v>5</v>
      </c>
      <c r="D9574" s="54"/>
      <c r="F9574" s="89"/>
      <c r="G9574" s="95" t="s">
        <v>389</v>
      </c>
      <c r="H9574" s="556">
        <f t="shared" si="4665"/>
        <v>0</v>
      </c>
      <c r="I9574" s="554"/>
      <c r="J9574" s="554"/>
      <c r="K9574" s="554"/>
      <c r="L9574" s="554"/>
      <c r="M9574" s="554"/>
      <c r="N9574" s="154"/>
      <c r="O9574" s="60"/>
      <c r="Q9574" s="49" t="s">
        <v>47</v>
      </c>
    </row>
    <row r="9575" spans="2:17" ht="30.75" customHeight="1">
      <c r="B9575" s="50" t="e">
        <f>IF((#REF!+#REF!+H9575)&lt;&gt;0,"a","b")</f>
        <v>#REF!</v>
      </c>
      <c r="C9575" s="54">
        <v>5</v>
      </c>
      <c r="D9575" s="54"/>
      <c r="F9575" s="89"/>
      <c r="G9575" s="95" t="s">
        <v>390</v>
      </c>
      <c r="H9575" s="556">
        <f t="shared" si="4665"/>
        <v>0</v>
      </c>
      <c r="I9575" s="554"/>
      <c r="J9575" s="554"/>
      <c r="K9575" s="554"/>
      <c r="L9575" s="554"/>
      <c r="M9575" s="554"/>
      <c r="N9575" s="154"/>
      <c r="O9575" s="60"/>
      <c r="Q9575" s="49" t="s">
        <v>47</v>
      </c>
    </row>
    <row r="9576" spans="2:17" ht="20.25" customHeight="1">
      <c r="B9576" s="50" t="e">
        <f>IF((#REF!+#REF!+H9576)&lt;&gt;0,"a","b")</f>
        <v>#REF!</v>
      </c>
      <c r="C9576" s="54">
        <v>5</v>
      </c>
      <c r="D9576" s="54"/>
      <c r="F9576" s="89"/>
      <c r="G9576" s="95" t="s">
        <v>391</v>
      </c>
      <c r="H9576" s="556">
        <f t="shared" si="4665"/>
        <v>0</v>
      </c>
      <c r="I9576" s="554"/>
      <c r="J9576" s="554"/>
      <c r="K9576" s="554"/>
      <c r="L9576" s="554"/>
      <c r="M9576" s="554"/>
      <c r="N9576" s="154"/>
      <c r="O9576" s="60"/>
      <c r="Q9576" s="49" t="s">
        <v>47</v>
      </c>
    </row>
    <row r="9577" spans="2:17" ht="20.25" customHeight="1">
      <c r="B9577" s="50" t="e">
        <f>IF((#REF!+#REF!+H9577)&lt;&gt;0,"a","b")</f>
        <v>#REF!</v>
      </c>
      <c r="C9577" s="54">
        <v>5</v>
      </c>
      <c r="D9577" s="54"/>
      <c r="F9577" s="89"/>
      <c r="G9577" s="95" t="s">
        <v>392</v>
      </c>
      <c r="H9577" s="556">
        <f t="shared" si="4665"/>
        <v>0</v>
      </c>
      <c r="I9577" s="554"/>
      <c r="J9577" s="554"/>
      <c r="K9577" s="554"/>
      <c r="L9577" s="554"/>
      <c r="M9577" s="554"/>
      <c r="N9577" s="154"/>
      <c r="O9577" s="60"/>
      <c r="Q9577" s="49" t="s">
        <v>47</v>
      </c>
    </row>
    <row r="9578" spans="2:17" ht="30.75" customHeight="1">
      <c r="B9578" s="50" t="e">
        <f>IF((#REF!+#REF!+H9578)&lt;&gt;0,"a","b")</f>
        <v>#REF!</v>
      </c>
      <c r="C9578" s="54">
        <v>5</v>
      </c>
      <c r="D9578" s="54"/>
      <c r="F9578" s="89"/>
      <c r="G9578" s="95" t="s">
        <v>393</v>
      </c>
      <c r="H9578" s="556">
        <f t="shared" si="4665"/>
        <v>0</v>
      </c>
      <c r="I9578" s="554"/>
      <c r="J9578" s="554"/>
      <c r="K9578" s="554"/>
      <c r="L9578" s="554"/>
      <c r="M9578" s="554"/>
      <c r="N9578" s="154"/>
      <c r="O9578" s="60"/>
      <c r="Q9578" s="49" t="s">
        <v>47</v>
      </c>
    </row>
    <row r="9579" spans="2:17" ht="20.25" customHeight="1">
      <c r="B9579" s="50" t="e">
        <f>IF((#REF!+#REF!+H9579)&lt;&gt;0,"a","b")</f>
        <v>#REF!</v>
      </c>
      <c r="C9579" s="54">
        <v>5</v>
      </c>
      <c r="D9579" s="54"/>
      <c r="F9579" s="89"/>
      <c r="G9579" s="95" t="s">
        <v>394</v>
      </c>
      <c r="H9579" s="556">
        <f t="shared" si="4665"/>
        <v>0</v>
      </c>
      <c r="I9579" s="554"/>
      <c r="J9579" s="554"/>
      <c r="K9579" s="554"/>
      <c r="L9579" s="554"/>
      <c r="M9579" s="554"/>
      <c r="N9579" s="154"/>
      <c r="O9579" s="60"/>
      <c r="Q9579" s="49" t="s">
        <v>47</v>
      </c>
    </row>
    <row r="9580" spans="2:17" ht="20.25" customHeight="1">
      <c r="B9580" s="50" t="e">
        <f>IF((#REF!+#REF!+H9580)&lt;&gt;0,"a","b")</f>
        <v>#REF!</v>
      </c>
      <c r="C9580" s="54">
        <v>5</v>
      </c>
      <c r="D9580" s="54"/>
      <c r="F9580" s="89"/>
      <c r="G9580" s="95" t="s">
        <v>395</v>
      </c>
      <c r="H9580" s="556">
        <f t="shared" si="4665"/>
        <v>0</v>
      </c>
      <c r="I9580" s="554"/>
      <c r="J9580" s="554"/>
      <c r="K9580" s="554"/>
      <c r="L9580" s="554"/>
      <c r="M9580" s="554"/>
      <c r="N9580" s="154"/>
      <c r="O9580" s="60"/>
      <c r="Q9580" s="49" t="s">
        <v>47</v>
      </c>
    </row>
    <row r="9581" spans="2:17" ht="20.25" customHeight="1">
      <c r="B9581" s="50" t="e">
        <f>IF((#REF!+#REF!+H9581)&lt;&gt;0,"a","b")</f>
        <v>#REF!</v>
      </c>
      <c r="C9581" s="54">
        <v>5</v>
      </c>
      <c r="D9581" s="54"/>
      <c r="F9581" s="89"/>
      <c r="G9581" s="95" t="s">
        <v>396</v>
      </c>
      <c r="H9581" s="552">
        <f t="shared" si="4665"/>
        <v>0</v>
      </c>
      <c r="I9581" s="554"/>
      <c r="J9581" s="554"/>
      <c r="K9581" s="554"/>
      <c r="L9581" s="554"/>
      <c r="M9581" s="554"/>
      <c r="N9581" s="154"/>
      <c r="O9581" s="60"/>
      <c r="Q9581" s="49" t="s">
        <v>47</v>
      </c>
    </row>
    <row r="9582" spans="2:17" ht="20.25" customHeight="1">
      <c r="B9582" s="50" t="e">
        <f>IF((#REF!+#REF!+H9582)&lt;&gt;0,"a","b")</f>
        <v>#REF!</v>
      </c>
      <c r="C9582" s="54">
        <v>5</v>
      </c>
      <c r="D9582" s="54"/>
      <c r="F9582" s="89"/>
      <c r="G9582" s="95" t="s">
        <v>397</v>
      </c>
      <c r="H9582" s="556">
        <f t="shared" si="4665"/>
        <v>0</v>
      </c>
      <c r="I9582" s="554"/>
      <c r="J9582" s="554"/>
      <c r="K9582" s="554"/>
      <c r="L9582" s="554"/>
      <c r="M9582" s="554"/>
      <c r="N9582" s="154"/>
      <c r="O9582" s="60"/>
      <c r="Q9582" s="49" t="s">
        <v>47</v>
      </c>
    </row>
    <row r="9583" spans="2:17" ht="20.25" customHeight="1">
      <c r="B9583" s="50" t="e">
        <f>IF((#REF!+#REF!+H9583)&lt;&gt;0,"a","b")</f>
        <v>#REF!</v>
      </c>
      <c r="C9583" s="54">
        <v>5</v>
      </c>
      <c r="D9583" s="54"/>
      <c r="F9583" s="374"/>
      <c r="G9583" s="95" t="s">
        <v>398</v>
      </c>
      <c r="H9583" s="364">
        <f t="shared" si="4665"/>
        <v>0</v>
      </c>
      <c r="I9583" s="386"/>
      <c r="J9583" s="386"/>
      <c r="K9583" s="386"/>
      <c r="L9583" s="386"/>
      <c r="M9583" s="386"/>
      <c r="N9583" s="154">
        <v>0</v>
      </c>
      <c r="O9583" s="60"/>
      <c r="Q9583" s="49" t="s">
        <v>47</v>
      </c>
    </row>
    <row r="9584" spans="2:17" ht="20.25" customHeight="1">
      <c r="B9584" s="50" t="e">
        <f>IF((#REF!+#REF!+H9584)&lt;&gt;0,"a","b")</f>
        <v>#REF!</v>
      </c>
      <c r="C9584" s="54">
        <v>4</v>
      </c>
      <c r="D9584" s="54"/>
      <c r="F9584" s="89"/>
      <c r="G9584" s="93" t="s">
        <v>399</v>
      </c>
      <c r="H9584" s="559">
        <f t="shared" si="4665"/>
        <v>0</v>
      </c>
      <c r="I9584" s="567">
        <f t="shared" ref="I9584:K9584" si="4674">I9585+I9592</f>
        <v>0</v>
      </c>
      <c r="J9584" s="567">
        <f t="shared" si="4674"/>
        <v>0</v>
      </c>
      <c r="K9584" s="567">
        <f t="shared" si="4674"/>
        <v>0</v>
      </c>
      <c r="L9584" s="567">
        <f t="shared" ref="L9584:N9584" si="4675">L9585+L9592</f>
        <v>0</v>
      </c>
      <c r="M9584" s="567">
        <f t="shared" si="4675"/>
        <v>0</v>
      </c>
      <c r="N9584" s="137">
        <f t="shared" si="4675"/>
        <v>0</v>
      </c>
      <c r="O9584" s="60" t="s">
        <v>71</v>
      </c>
      <c r="Q9584" s="49" t="s">
        <v>47</v>
      </c>
    </row>
    <row r="9585" spans="2:17" ht="20.25" customHeight="1">
      <c r="B9585" s="50" t="e">
        <f>IF((#REF!+#REF!+H9585)&lt;&gt;0,"a","b")</f>
        <v>#REF!</v>
      </c>
      <c r="C9585" s="54">
        <v>5</v>
      </c>
      <c r="D9585" s="54"/>
      <c r="F9585" s="89"/>
      <c r="G9585" s="95" t="s">
        <v>400</v>
      </c>
      <c r="H9585" s="563">
        <f t="shared" si="4665"/>
        <v>0</v>
      </c>
      <c r="I9585" s="568">
        <f t="shared" ref="I9585:K9585" si="4676">SUM(I9586:I9591)</f>
        <v>0</v>
      </c>
      <c r="J9585" s="568">
        <f t="shared" si="4676"/>
        <v>0</v>
      </c>
      <c r="K9585" s="568">
        <f t="shared" si="4676"/>
        <v>0</v>
      </c>
      <c r="L9585" s="568">
        <f t="shared" ref="L9585:N9585" si="4677">SUM(L9586:L9591)</f>
        <v>0</v>
      </c>
      <c r="M9585" s="568">
        <f t="shared" si="4677"/>
        <v>0</v>
      </c>
      <c r="N9585" s="141">
        <f t="shared" si="4677"/>
        <v>0</v>
      </c>
      <c r="O9585" s="60" t="s">
        <v>71</v>
      </c>
      <c r="Q9585" s="49" t="s">
        <v>47</v>
      </c>
    </row>
    <row r="9586" spans="2:17" ht="20.25" customHeight="1">
      <c r="B9586" s="50" t="e">
        <f>IF((#REF!+#REF!+H9586)&lt;&gt;0,"a","b")</f>
        <v>#REF!</v>
      </c>
      <c r="C9586" s="54">
        <v>6</v>
      </c>
      <c r="D9586" s="54"/>
      <c r="F9586" s="89"/>
      <c r="G9586" s="120" t="s">
        <v>401</v>
      </c>
      <c r="H9586" s="552">
        <f t="shared" si="4665"/>
        <v>0</v>
      </c>
      <c r="I9586" s="553"/>
      <c r="J9586" s="553"/>
      <c r="K9586" s="553"/>
      <c r="L9586" s="553"/>
      <c r="M9586" s="553"/>
      <c r="N9586" s="138"/>
      <c r="O9586" s="60"/>
      <c r="Q9586" s="49" t="s">
        <v>47</v>
      </c>
    </row>
    <row r="9587" spans="2:17" ht="20.25" customHeight="1">
      <c r="B9587" s="50" t="e">
        <f>IF((#REF!+#REF!+H9587)&lt;&gt;0,"a","b")</f>
        <v>#REF!</v>
      </c>
      <c r="C9587" s="54">
        <v>6</v>
      </c>
      <c r="D9587" s="54"/>
      <c r="F9587" s="89"/>
      <c r="G9587" s="120" t="s">
        <v>402</v>
      </c>
      <c r="H9587" s="552">
        <f t="shared" si="4665"/>
        <v>0</v>
      </c>
      <c r="I9587" s="553"/>
      <c r="J9587" s="553"/>
      <c r="K9587" s="553"/>
      <c r="L9587" s="553"/>
      <c r="M9587" s="553"/>
      <c r="N9587" s="138"/>
      <c r="O9587" s="60"/>
      <c r="Q9587" s="49" t="s">
        <v>47</v>
      </c>
    </row>
    <row r="9588" spans="2:17" ht="20.25" customHeight="1">
      <c r="B9588" s="50" t="e">
        <f>IF((#REF!+#REF!+H9588)&lt;&gt;0,"a","b")</f>
        <v>#REF!</v>
      </c>
      <c r="C9588" s="54">
        <v>6</v>
      </c>
      <c r="D9588" s="54"/>
      <c r="F9588" s="89"/>
      <c r="G9588" s="120" t="s">
        <v>403</v>
      </c>
      <c r="H9588" s="552">
        <f t="shared" si="4665"/>
        <v>0</v>
      </c>
      <c r="I9588" s="553"/>
      <c r="J9588" s="553"/>
      <c r="K9588" s="553"/>
      <c r="L9588" s="553"/>
      <c r="M9588" s="553"/>
      <c r="N9588" s="138"/>
      <c r="O9588" s="60"/>
      <c r="Q9588" s="49" t="s">
        <v>47</v>
      </c>
    </row>
    <row r="9589" spans="2:17" ht="20.25" customHeight="1">
      <c r="B9589" s="50" t="e">
        <f>IF((#REF!+#REF!+H9589)&lt;&gt;0,"a","b")</f>
        <v>#REF!</v>
      </c>
      <c r="C9589" s="54">
        <v>6</v>
      </c>
      <c r="D9589" s="54"/>
      <c r="F9589" s="89"/>
      <c r="G9589" s="120" t="s">
        <v>404</v>
      </c>
      <c r="H9589" s="561">
        <f t="shared" si="4665"/>
        <v>0</v>
      </c>
      <c r="I9589" s="553"/>
      <c r="J9589" s="553"/>
      <c r="K9589" s="553"/>
      <c r="L9589" s="553"/>
      <c r="M9589" s="553"/>
      <c r="N9589" s="138"/>
      <c r="O9589" s="60"/>
      <c r="Q9589" s="49" t="s">
        <v>47</v>
      </c>
    </row>
    <row r="9590" spans="2:17" ht="20.25" customHeight="1">
      <c r="B9590" s="50" t="e">
        <f>IF((#REF!+#REF!+H9590)&lt;&gt;0,"a","b")</f>
        <v>#REF!</v>
      </c>
      <c r="C9590" s="54">
        <v>6</v>
      </c>
      <c r="D9590" s="54"/>
      <c r="F9590" s="89"/>
      <c r="G9590" s="120" t="s">
        <v>405</v>
      </c>
      <c r="H9590" s="558">
        <f t="shared" si="4665"/>
        <v>0</v>
      </c>
      <c r="I9590" s="553"/>
      <c r="J9590" s="553"/>
      <c r="K9590" s="553"/>
      <c r="L9590" s="553"/>
      <c r="M9590" s="553"/>
      <c r="N9590" s="138"/>
      <c r="O9590" s="60"/>
      <c r="Q9590" s="49" t="s">
        <v>47</v>
      </c>
    </row>
    <row r="9591" spans="2:17" ht="20.25" customHeight="1">
      <c r="B9591" s="50" t="e">
        <f>IF((#REF!+#REF!+H9591)&lt;&gt;0,"a","b")</f>
        <v>#REF!</v>
      </c>
      <c r="C9591" s="54">
        <v>6</v>
      </c>
      <c r="D9591" s="54"/>
      <c r="F9591" s="89"/>
      <c r="G9591" s="120" t="s">
        <v>406</v>
      </c>
      <c r="H9591" s="558">
        <f t="shared" si="4665"/>
        <v>0</v>
      </c>
      <c r="I9591" s="553"/>
      <c r="J9591" s="553"/>
      <c r="K9591" s="553"/>
      <c r="L9591" s="553"/>
      <c r="M9591" s="553"/>
      <c r="N9591" s="138"/>
      <c r="O9591" s="60"/>
      <c r="Q9591" s="49" t="s">
        <v>47</v>
      </c>
    </row>
    <row r="9592" spans="2:17" ht="20.25" customHeight="1">
      <c r="B9592" s="50" t="e">
        <f>IF((#REF!+#REF!+H9592)&lt;&gt;0,"a","b")</f>
        <v>#REF!</v>
      </c>
      <c r="C9592" s="54">
        <v>5</v>
      </c>
      <c r="D9592" s="54"/>
      <c r="F9592" s="89"/>
      <c r="G9592" s="95" t="s">
        <v>407</v>
      </c>
      <c r="H9592" s="563">
        <f t="shared" si="4665"/>
        <v>0</v>
      </c>
      <c r="I9592" s="568">
        <f t="shared" ref="I9592:K9592" si="4678">SUM(I9593:I9612)</f>
        <v>0</v>
      </c>
      <c r="J9592" s="568">
        <f t="shared" si="4678"/>
        <v>0</v>
      </c>
      <c r="K9592" s="568">
        <f t="shared" si="4678"/>
        <v>0</v>
      </c>
      <c r="L9592" s="568">
        <f t="shared" ref="L9592:N9592" si="4679">SUM(L9593:L9612)</f>
        <v>0</v>
      </c>
      <c r="M9592" s="568">
        <f t="shared" si="4679"/>
        <v>0</v>
      </c>
      <c r="N9592" s="141">
        <f t="shared" si="4679"/>
        <v>0</v>
      </c>
      <c r="O9592" s="60" t="s">
        <v>71</v>
      </c>
      <c r="Q9592" s="49" t="s">
        <v>47</v>
      </c>
    </row>
    <row r="9593" spans="2:17" ht="20.25" customHeight="1">
      <c r="B9593" s="50" t="e">
        <f>IF((#REF!+#REF!+H9593)&lt;&gt;0,"a","b")</f>
        <v>#REF!</v>
      </c>
      <c r="C9593" s="54">
        <v>6</v>
      </c>
      <c r="D9593" s="54"/>
      <c r="F9593" s="89"/>
      <c r="G9593" s="109" t="s">
        <v>408</v>
      </c>
      <c r="H9593" s="552">
        <f t="shared" si="4665"/>
        <v>0</v>
      </c>
      <c r="I9593" s="557"/>
      <c r="J9593" s="557"/>
      <c r="K9593" s="557"/>
      <c r="L9593" s="557"/>
      <c r="M9593" s="557"/>
      <c r="N9593" s="158"/>
      <c r="Q9593" s="49" t="s">
        <v>47</v>
      </c>
    </row>
    <row r="9594" spans="2:17" ht="20.25" customHeight="1">
      <c r="B9594" s="50" t="e">
        <f>IF((#REF!+#REF!+H9594)&lt;&gt;0,"a","b")</f>
        <v>#REF!</v>
      </c>
      <c r="C9594" s="54">
        <v>6</v>
      </c>
      <c r="D9594" s="54"/>
      <c r="F9594" s="89"/>
      <c r="G9594" s="109" t="s">
        <v>409</v>
      </c>
      <c r="H9594" s="558">
        <f t="shared" si="4665"/>
        <v>0</v>
      </c>
      <c r="I9594" s="557"/>
      <c r="J9594" s="557"/>
      <c r="K9594" s="557"/>
      <c r="L9594" s="557"/>
      <c r="M9594" s="557"/>
      <c r="N9594" s="158"/>
      <c r="Q9594" s="49" t="s">
        <v>47</v>
      </c>
    </row>
    <row r="9595" spans="2:17" ht="30.75" customHeight="1">
      <c r="B9595" s="50" t="e">
        <f>IF((#REF!+#REF!+H9595)&lt;&gt;0,"a","b")</f>
        <v>#REF!</v>
      </c>
      <c r="C9595" s="54">
        <v>6</v>
      </c>
      <c r="D9595" s="54"/>
      <c r="F9595" s="89"/>
      <c r="G9595" s="109" t="s">
        <v>410</v>
      </c>
      <c r="H9595" s="558">
        <f t="shared" si="4665"/>
        <v>0</v>
      </c>
      <c r="I9595" s="557"/>
      <c r="J9595" s="557"/>
      <c r="K9595" s="557"/>
      <c r="L9595" s="557"/>
      <c r="M9595" s="557"/>
      <c r="N9595" s="158"/>
      <c r="Q9595" s="49" t="s">
        <v>47</v>
      </c>
    </row>
    <row r="9596" spans="2:17" ht="30.75" customHeight="1">
      <c r="B9596" s="50" t="e">
        <f>IF((#REF!+#REF!+H9596)&lt;&gt;0,"a","b")</f>
        <v>#REF!</v>
      </c>
      <c r="C9596" s="54">
        <v>6</v>
      </c>
      <c r="D9596" s="54"/>
      <c r="F9596" s="89"/>
      <c r="G9596" s="109" t="s">
        <v>411</v>
      </c>
      <c r="H9596" s="558">
        <f t="shared" si="4665"/>
        <v>0</v>
      </c>
      <c r="I9596" s="557"/>
      <c r="J9596" s="557"/>
      <c r="K9596" s="557"/>
      <c r="L9596" s="557"/>
      <c r="M9596" s="557"/>
      <c r="N9596" s="158"/>
      <c r="Q9596" s="49" t="s">
        <v>47</v>
      </c>
    </row>
    <row r="9597" spans="2:17" ht="20.25" customHeight="1">
      <c r="B9597" s="50" t="e">
        <f>IF((#REF!+#REF!+H9597)&lt;&gt;0,"a","b")</f>
        <v>#REF!</v>
      </c>
      <c r="C9597" s="54">
        <v>6</v>
      </c>
      <c r="D9597" s="54"/>
      <c r="F9597" s="89"/>
      <c r="G9597" s="109" t="s">
        <v>412</v>
      </c>
      <c r="H9597" s="558">
        <f t="shared" si="4665"/>
        <v>0</v>
      </c>
      <c r="I9597" s="557"/>
      <c r="J9597" s="557"/>
      <c r="K9597" s="557"/>
      <c r="L9597" s="557"/>
      <c r="M9597" s="557"/>
      <c r="N9597" s="158"/>
      <c r="Q9597" s="49" t="s">
        <v>47</v>
      </c>
    </row>
    <row r="9598" spans="2:17" ht="20.25" customHeight="1">
      <c r="B9598" s="50" t="e">
        <f>IF((#REF!+#REF!+H9598)&lt;&gt;0,"a","b")</f>
        <v>#REF!</v>
      </c>
      <c r="C9598" s="54">
        <v>6</v>
      </c>
      <c r="D9598" s="54"/>
      <c r="F9598" s="89"/>
      <c r="G9598" s="109" t="s">
        <v>413</v>
      </c>
      <c r="H9598" s="558">
        <f t="shared" si="4665"/>
        <v>0</v>
      </c>
      <c r="I9598" s="557"/>
      <c r="J9598" s="557"/>
      <c r="K9598" s="557"/>
      <c r="L9598" s="557"/>
      <c r="M9598" s="557"/>
      <c r="N9598" s="158"/>
      <c r="Q9598" s="49" t="s">
        <v>47</v>
      </c>
    </row>
    <row r="9599" spans="2:17" ht="30.75" customHeight="1">
      <c r="B9599" s="50" t="e">
        <f>IF((#REF!+#REF!+H9599)&lt;&gt;0,"a","b")</f>
        <v>#REF!</v>
      </c>
      <c r="C9599" s="54">
        <v>6</v>
      </c>
      <c r="D9599" s="54"/>
      <c r="F9599" s="89"/>
      <c r="G9599" s="109" t="s">
        <v>414</v>
      </c>
      <c r="H9599" s="558">
        <f t="shared" si="4665"/>
        <v>0</v>
      </c>
      <c r="I9599" s="557"/>
      <c r="J9599" s="557"/>
      <c r="K9599" s="557"/>
      <c r="L9599" s="557"/>
      <c r="M9599" s="557"/>
      <c r="N9599" s="158"/>
      <c r="Q9599" s="49" t="s">
        <v>47</v>
      </c>
    </row>
    <row r="9600" spans="2:17" ht="20.25" customHeight="1">
      <c r="B9600" s="50" t="e">
        <f>IF((#REF!+#REF!+H9600)&lt;&gt;0,"a","b")</f>
        <v>#REF!</v>
      </c>
      <c r="C9600" s="54">
        <v>6</v>
      </c>
      <c r="D9600" s="54"/>
      <c r="F9600" s="89"/>
      <c r="G9600" s="109" t="s">
        <v>415</v>
      </c>
      <c r="H9600" s="558">
        <f t="shared" si="4665"/>
        <v>0</v>
      </c>
      <c r="I9600" s="557"/>
      <c r="J9600" s="557"/>
      <c r="K9600" s="557"/>
      <c r="L9600" s="557"/>
      <c r="M9600" s="557"/>
      <c r="N9600" s="158"/>
      <c r="Q9600" s="49" t="s">
        <v>47</v>
      </c>
    </row>
    <row r="9601" spans="2:17" ht="20.25" customHeight="1">
      <c r="B9601" s="50" t="e">
        <f>IF((#REF!+#REF!+H9601)&lt;&gt;0,"a","b")</f>
        <v>#REF!</v>
      </c>
      <c r="C9601" s="54">
        <v>6</v>
      </c>
      <c r="D9601" s="54"/>
      <c r="F9601" s="89"/>
      <c r="G9601" s="109" t="s">
        <v>416</v>
      </c>
      <c r="H9601" s="558">
        <f t="shared" si="4665"/>
        <v>0</v>
      </c>
      <c r="I9601" s="557"/>
      <c r="J9601" s="557"/>
      <c r="K9601" s="557"/>
      <c r="L9601" s="557"/>
      <c r="M9601" s="557"/>
      <c r="N9601" s="158"/>
      <c r="Q9601" s="49" t="s">
        <v>47</v>
      </c>
    </row>
    <row r="9602" spans="2:17" ht="20.25" customHeight="1">
      <c r="B9602" s="50" t="e">
        <f>IF((#REF!+#REF!+H9602)&lt;&gt;0,"a","b")</f>
        <v>#REF!</v>
      </c>
      <c r="C9602" s="54">
        <v>6</v>
      </c>
      <c r="D9602" s="54"/>
      <c r="F9602" s="89"/>
      <c r="G9602" s="109" t="s">
        <v>417</v>
      </c>
      <c r="H9602" s="558">
        <f t="shared" si="4665"/>
        <v>0</v>
      </c>
      <c r="I9602" s="557"/>
      <c r="J9602" s="557"/>
      <c r="K9602" s="557"/>
      <c r="L9602" s="557"/>
      <c r="M9602" s="557"/>
      <c r="N9602" s="158"/>
      <c r="Q9602" s="49" t="s">
        <v>47</v>
      </c>
    </row>
    <row r="9603" spans="2:17" ht="20.25" customHeight="1">
      <c r="B9603" s="50" t="e">
        <f>IF((#REF!+#REF!+H9603)&lt;&gt;0,"a","b")</f>
        <v>#REF!</v>
      </c>
      <c r="C9603" s="54">
        <v>6</v>
      </c>
      <c r="D9603" s="54"/>
      <c r="F9603" s="89"/>
      <c r="G9603" s="109" t="s">
        <v>418</v>
      </c>
      <c r="H9603" s="558">
        <f t="shared" si="4665"/>
        <v>0</v>
      </c>
      <c r="I9603" s="557"/>
      <c r="J9603" s="557"/>
      <c r="K9603" s="557"/>
      <c r="L9603" s="557"/>
      <c r="M9603" s="557"/>
      <c r="N9603" s="158"/>
      <c r="Q9603" s="49" t="s">
        <v>47</v>
      </c>
    </row>
    <row r="9604" spans="2:17" ht="20.25" customHeight="1">
      <c r="B9604" s="50" t="e">
        <f>IF((#REF!+#REF!+H9604)&lt;&gt;0,"a","b")</f>
        <v>#REF!</v>
      </c>
      <c r="C9604" s="54">
        <v>6</v>
      </c>
      <c r="D9604" s="54"/>
      <c r="F9604" s="89"/>
      <c r="G9604" s="109" t="s">
        <v>419</v>
      </c>
      <c r="H9604" s="558">
        <f t="shared" si="4665"/>
        <v>0</v>
      </c>
      <c r="I9604" s="557"/>
      <c r="J9604" s="557"/>
      <c r="K9604" s="557"/>
      <c r="L9604" s="557"/>
      <c r="M9604" s="557"/>
      <c r="N9604" s="158"/>
      <c r="Q9604" s="49" t="s">
        <v>47</v>
      </c>
    </row>
    <row r="9605" spans="2:17" ht="20.25" customHeight="1">
      <c r="B9605" s="50" t="e">
        <f>IF((#REF!+#REF!+H9605)&lt;&gt;0,"a","b")</f>
        <v>#REF!</v>
      </c>
      <c r="C9605" s="54">
        <v>6</v>
      </c>
      <c r="D9605" s="54"/>
      <c r="F9605" s="89"/>
      <c r="G9605" s="109" t="s">
        <v>420</v>
      </c>
      <c r="H9605" s="558">
        <f t="shared" si="4665"/>
        <v>0</v>
      </c>
      <c r="I9605" s="557"/>
      <c r="J9605" s="557"/>
      <c r="K9605" s="557"/>
      <c r="L9605" s="557"/>
      <c r="M9605" s="557"/>
      <c r="N9605" s="158"/>
      <c r="Q9605" s="49" t="s">
        <v>47</v>
      </c>
    </row>
    <row r="9606" spans="2:17" ht="20.25" customHeight="1">
      <c r="B9606" s="50" t="e">
        <f>IF((#REF!+#REF!+H9606)&lt;&gt;0,"a","b")</f>
        <v>#REF!</v>
      </c>
      <c r="C9606" s="54">
        <v>6</v>
      </c>
      <c r="D9606" s="54"/>
      <c r="F9606" s="89"/>
      <c r="G9606" s="109" t="s">
        <v>421</v>
      </c>
      <c r="H9606" s="558">
        <f t="shared" si="4665"/>
        <v>0</v>
      </c>
      <c r="I9606" s="557"/>
      <c r="J9606" s="557"/>
      <c r="K9606" s="557"/>
      <c r="L9606" s="557"/>
      <c r="M9606" s="557"/>
      <c r="N9606" s="158"/>
      <c r="Q9606" s="49" t="s">
        <v>47</v>
      </c>
    </row>
    <row r="9607" spans="2:17" ht="20.25" customHeight="1">
      <c r="B9607" s="50" t="e">
        <f>IF((#REF!+#REF!+H9607)&lt;&gt;0,"a","b")</f>
        <v>#REF!</v>
      </c>
      <c r="C9607" s="54">
        <v>6</v>
      </c>
      <c r="D9607" s="54"/>
      <c r="F9607" s="89"/>
      <c r="G9607" s="109" t="s">
        <v>422</v>
      </c>
      <c r="H9607" s="561">
        <f t="shared" si="4665"/>
        <v>0</v>
      </c>
      <c r="I9607" s="557"/>
      <c r="J9607" s="557"/>
      <c r="K9607" s="557"/>
      <c r="L9607" s="557"/>
      <c r="M9607" s="557"/>
      <c r="N9607" s="158"/>
      <c r="Q9607" s="49" t="s">
        <v>47</v>
      </c>
    </row>
    <row r="9608" spans="2:17" ht="20.25" customHeight="1">
      <c r="B9608" s="50" t="e">
        <f>IF((#REF!+#REF!+H9608)&lt;&gt;0,"a","b")</f>
        <v>#REF!</v>
      </c>
      <c r="C9608" s="54">
        <v>6</v>
      </c>
      <c r="D9608" s="54"/>
      <c r="F9608" s="89"/>
      <c r="G9608" s="109" t="s">
        <v>423</v>
      </c>
      <c r="H9608" s="558">
        <f t="shared" si="4665"/>
        <v>0</v>
      </c>
      <c r="I9608" s="557"/>
      <c r="J9608" s="557"/>
      <c r="K9608" s="557"/>
      <c r="L9608" s="557"/>
      <c r="M9608" s="557"/>
      <c r="N9608" s="158"/>
      <c r="Q9608" s="49" t="s">
        <v>47</v>
      </c>
    </row>
    <row r="9609" spans="2:17" ht="20.25" customHeight="1">
      <c r="B9609" s="50" t="e">
        <f>IF((#REF!+#REF!+H9609)&lt;&gt;0,"a","b")</f>
        <v>#REF!</v>
      </c>
      <c r="C9609" s="54">
        <v>6</v>
      </c>
      <c r="D9609" s="54"/>
      <c r="F9609" s="89"/>
      <c r="G9609" s="109" t="s">
        <v>424</v>
      </c>
      <c r="H9609" s="558">
        <f t="shared" si="4665"/>
        <v>0</v>
      </c>
      <c r="I9609" s="557"/>
      <c r="J9609" s="557"/>
      <c r="K9609" s="557"/>
      <c r="L9609" s="557"/>
      <c r="M9609" s="557"/>
      <c r="N9609" s="158"/>
      <c r="Q9609" s="49" t="s">
        <v>47</v>
      </c>
    </row>
    <row r="9610" spans="2:17" ht="20.25" customHeight="1">
      <c r="B9610" s="50" t="e">
        <f>IF((#REF!+#REF!+H9610)&lt;&gt;0,"a","b")</f>
        <v>#REF!</v>
      </c>
      <c r="C9610" s="54">
        <v>6</v>
      </c>
      <c r="D9610" s="54"/>
      <c r="F9610" s="89"/>
      <c r="G9610" s="126" t="s">
        <v>425</v>
      </c>
      <c r="H9610" s="558">
        <f t="shared" si="4665"/>
        <v>0</v>
      </c>
      <c r="I9610" s="557"/>
      <c r="J9610" s="557"/>
      <c r="K9610" s="557"/>
      <c r="L9610" s="557"/>
      <c r="M9610" s="557"/>
      <c r="N9610" s="158"/>
      <c r="Q9610" s="49" t="s">
        <v>47</v>
      </c>
    </row>
    <row r="9611" spans="2:17" ht="20.25" customHeight="1">
      <c r="B9611" s="50" t="e">
        <f>IF((#REF!+#REF!+H9611)&lt;&gt;0,"a","b")</f>
        <v>#REF!</v>
      </c>
      <c r="C9611" s="54">
        <v>6</v>
      </c>
      <c r="D9611" s="54"/>
      <c r="F9611" s="89"/>
      <c r="G9611" s="109" t="s">
        <v>426</v>
      </c>
      <c r="H9611" s="558">
        <f t="shared" si="4665"/>
        <v>0</v>
      </c>
      <c r="I9611" s="557"/>
      <c r="J9611" s="557"/>
      <c r="K9611" s="557"/>
      <c r="L9611" s="557"/>
      <c r="M9611" s="557"/>
      <c r="N9611" s="158"/>
      <c r="Q9611" s="49" t="s">
        <v>47</v>
      </c>
    </row>
    <row r="9612" spans="2:17" ht="30.75" customHeight="1">
      <c r="B9612" s="50" t="e">
        <f>IF((#REF!+#REF!+H9612)&lt;&gt;0,"a","b")</f>
        <v>#REF!</v>
      </c>
      <c r="C9612" s="54">
        <v>6</v>
      </c>
      <c r="D9612" s="54"/>
      <c r="F9612" s="89"/>
      <c r="G9612" s="109" t="s">
        <v>427</v>
      </c>
      <c r="H9612" s="558">
        <f t="shared" si="4665"/>
        <v>0</v>
      </c>
      <c r="I9612" s="557"/>
      <c r="J9612" s="557"/>
      <c r="K9612" s="557"/>
      <c r="L9612" s="557"/>
      <c r="M9612" s="557"/>
      <c r="N9612" s="158"/>
      <c r="Q9612" s="49" t="s">
        <v>47</v>
      </c>
    </row>
    <row r="9613" spans="2:17" ht="20.25" customHeight="1">
      <c r="B9613" s="50" t="e">
        <f>IF((#REF!+#REF!+H9613)&lt;&gt;0,"a","b")</f>
        <v>#REF!</v>
      </c>
      <c r="C9613" s="54">
        <v>4</v>
      </c>
      <c r="D9613" s="54"/>
      <c r="F9613" s="89"/>
      <c r="G9613" s="93" t="s">
        <v>428</v>
      </c>
      <c r="H9613" s="559">
        <f t="shared" si="4665"/>
        <v>0</v>
      </c>
      <c r="I9613" s="567">
        <f t="shared" ref="I9613:K9613" si="4680">I9614+I9615</f>
        <v>0</v>
      </c>
      <c r="J9613" s="567">
        <f t="shared" si="4680"/>
        <v>0</v>
      </c>
      <c r="K9613" s="567">
        <f t="shared" si="4680"/>
        <v>0</v>
      </c>
      <c r="L9613" s="567">
        <f t="shared" ref="L9613:N9613" si="4681">L9614+L9615</f>
        <v>0</v>
      </c>
      <c r="M9613" s="567">
        <f t="shared" si="4681"/>
        <v>0</v>
      </c>
      <c r="N9613" s="137">
        <f t="shared" si="4681"/>
        <v>0</v>
      </c>
      <c r="O9613" s="60" t="s">
        <v>71</v>
      </c>
      <c r="Q9613" s="49" t="s">
        <v>47</v>
      </c>
    </row>
    <row r="9614" spans="2:17" ht="20.25" customHeight="1">
      <c r="B9614" s="50" t="e">
        <f>IF((#REF!+#REF!+H9614)&lt;&gt;0,"a","b")</f>
        <v>#REF!</v>
      </c>
      <c r="C9614" s="54">
        <v>5</v>
      </c>
      <c r="D9614" s="54"/>
      <c r="F9614" s="89"/>
      <c r="G9614" s="95" t="s">
        <v>429</v>
      </c>
      <c r="H9614" s="558">
        <f t="shared" si="4665"/>
        <v>0</v>
      </c>
      <c r="I9614" s="554"/>
      <c r="J9614" s="554"/>
      <c r="K9614" s="554"/>
      <c r="L9614" s="554"/>
      <c r="M9614" s="554"/>
      <c r="N9614" s="154"/>
      <c r="O9614" s="60"/>
      <c r="Q9614" s="49" t="s">
        <v>47</v>
      </c>
    </row>
    <row r="9615" spans="2:17" ht="20.25" customHeight="1">
      <c r="B9615" s="50" t="e">
        <f>IF((#REF!+#REF!+H9615)&lt;&gt;0,"a","b")</f>
        <v>#REF!</v>
      </c>
      <c r="C9615" s="54">
        <v>5</v>
      </c>
      <c r="D9615" s="54"/>
      <c r="F9615" s="89"/>
      <c r="G9615" s="95" t="s">
        <v>430</v>
      </c>
      <c r="H9615" s="559">
        <f t="shared" ref="H9615:H9678" si="4682">I9615+J9615</f>
        <v>0</v>
      </c>
      <c r="I9615" s="569">
        <f t="shared" ref="I9615:K9615" si="4683">I9616+I9617</f>
        <v>0</v>
      </c>
      <c r="J9615" s="569">
        <f t="shared" si="4683"/>
        <v>0</v>
      </c>
      <c r="K9615" s="569">
        <f t="shared" si="4683"/>
        <v>0</v>
      </c>
      <c r="L9615" s="569">
        <f t="shared" ref="L9615:N9615" si="4684">L9616+L9617</f>
        <v>0</v>
      </c>
      <c r="M9615" s="569">
        <f t="shared" si="4684"/>
        <v>0</v>
      </c>
      <c r="N9615" s="142">
        <f t="shared" si="4684"/>
        <v>0</v>
      </c>
      <c r="O9615" s="60" t="s">
        <v>71</v>
      </c>
      <c r="Q9615" s="49" t="s">
        <v>47</v>
      </c>
    </row>
    <row r="9616" spans="2:17" ht="20.25" customHeight="1">
      <c r="B9616" s="50" t="e">
        <f>IF((#REF!+#REF!+H9616)&lt;&gt;0,"a","b")</f>
        <v>#REF!</v>
      </c>
      <c r="C9616" s="54">
        <v>6</v>
      </c>
      <c r="D9616" s="54"/>
      <c r="F9616" s="89"/>
      <c r="G9616" s="109" t="s">
        <v>431</v>
      </c>
      <c r="H9616" s="558">
        <f t="shared" si="4682"/>
        <v>0</v>
      </c>
      <c r="I9616" s="557"/>
      <c r="J9616" s="557"/>
      <c r="K9616" s="557"/>
      <c r="L9616" s="557"/>
      <c r="M9616" s="557"/>
      <c r="N9616" s="158"/>
      <c r="Q9616" s="49" t="s">
        <v>47</v>
      </c>
    </row>
    <row r="9617" spans="2:17" ht="20.25" customHeight="1">
      <c r="B9617" s="50" t="e">
        <f>IF((#REF!+#REF!+H9617)&lt;&gt;0,"a","b")</f>
        <v>#REF!</v>
      </c>
      <c r="C9617" s="54">
        <v>6</v>
      </c>
      <c r="D9617" s="54"/>
      <c r="F9617" s="89"/>
      <c r="G9617" s="109" t="s">
        <v>432</v>
      </c>
      <c r="H9617" s="558">
        <f t="shared" si="4682"/>
        <v>0</v>
      </c>
      <c r="I9617" s="557"/>
      <c r="J9617" s="557"/>
      <c r="K9617" s="557"/>
      <c r="L9617" s="557"/>
      <c r="M9617" s="557"/>
      <c r="N9617" s="158"/>
      <c r="Q9617" s="49" t="s">
        <v>47</v>
      </c>
    </row>
    <row r="9618" spans="2:17" ht="30.75" customHeight="1">
      <c r="B9618" s="50" t="e">
        <f>IF((#REF!+#REF!+H9618)&lt;&gt;0,"a","b")</f>
        <v>#REF!</v>
      </c>
      <c r="C9618" s="54">
        <v>3</v>
      </c>
      <c r="D9618" s="54"/>
      <c r="F9618" s="89"/>
      <c r="G9618" s="108" t="s">
        <v>433</v>
      </c>
      <c r="H9618" s="559">
        <f t="shared" si="4682"/>
        <v>0</v>
      </c>
      <c r="I9618" s="570">
        <f t="shared" ref="I9618:K9618" si="4685">I9619+I9620</f>
        <v>0</v>
      </c>
      <c r="J9618" s="570">
        <f t="shared" si="4685"/>
        <v>0</v>
      </c>
      <c r="K9618" s="570">
        <f t="shared" si="4685"/>
        <v>0</v>
      </c>
      <c r="L9618" s="570">
        <f t="shared" ref="L9618:N9618" si="4686">L9619+L9620</f>
        <v>0</v>
      </c>
      <c r="M9618" s="570">
        <f t="shared" si="4686"/>
        <v>0</v>
      </c>
      <c r="N9618" s="140">
        <f t="shared" si="4686"/>
        <v>0</v>
      </c>
      <c r="O9618" s="60" t="s">
        <v>71</v>
      </c>
      <c r="Q9618" s="49" t="s">
        <v>47</v>
      </c>
    </row>
    <row r="9619" spans="2:17" ht="30.75" customHeight="1">
      <c r="B9619" s="50" t="e">
        <f>IF((#REF!+#REF!+H9619)&lt;&gt;0,"a","b")</f>
        <v>#REF!</v>
      </c>
      <c r="C9619" s="54">
        <v>4</v>
      </c>
      <c r="D9619" s="54"/>
      <c r="F9619" s="89"/>
      <c r="G9619" s="93" t="s">
        <v>434</v>
      </c>
      <c r="H9619" s="558">
        <f t="shared" si="4682"/>
        <v>0</v>
      </c>
      <c r="I9619" s="555"/>
      <c r="J9619" s="555"/>
      <c r="K9619" s="555"/>
      <c r="L9619" s="555"/>
      <c r="M9619" s="555"/>
      <c r="N9619" s="153"/>
      <c r="Q9619" s="49" t="s">
        <v>47</v>
      </c>
    </row>
    <row r="9620" spans="2:17" ht="30.75" customHeight="1">
      <c r="B9620" s="50" t="e">
        <f>IF((#REF!+#REF!+H9620)&lt;&gt;0,"a","b")</f>
        <v>#REF!</v>
      </c>
      <c r="C9620" s="54">
        <v>4</v>
      </c>
      <c r="D9620" s="54"/>
      <c r="F9620" s="89"/>
      <c r="G9620" s="93" t="s">
        <v>435</v>
      </c>
      <c r="H9620" s="559">
        <f t="shared" si="4682"/>
        <v>0</v>
      </c>
      <c r="I9620" s="567">
        <f t="shared" ref="I9620:K9620" si="4687">I9621+I9622+I9623+I9624</f>
        <v>0</v>
      </c>
      <c r="J9620" s="567">
        <f t="shared" si="4687"/>
        <v>0</v>
      </c>
      <c r="K9620" s="567">
        <f t="shared" si="4687"/>
        <v>0</v>
      </c>
      <c r="L9620" s="567">
        <f t="shared" ref="L9620:N9620" si="4688">L9621+L9622+L9623+L9624</f>
        <v>0</v>
      </c>
      <c r="M9620" s="567">
        <f t="shared" si="4688"/>
        <v>0</v>
      </c>
      <c r="N9620" s="137">
        <f t="shared" si="4688"/>
        <v>0</v>
      </c>
      <c r="O9620" s="60" t="s">
        <v>71</v>
      </c>
      <c r="Q9620" s="49" t="s">
        <v>47</v>
      </c>
    </row>
    <row r="9621" spans="2:17" ht="30.75" customHeight="1">
      <c r="B9621" s="50" t="e">
        <f>IF((#REF!+#REF!+H9621)&lt;&gt;0,"a","b")</f>
        <v>#REF!</v>
      </c>
      <c r="C9621" s="54">
        <v>5</v>
      </c>
      <c r="D9621" s="54"/>
      <c r="F9621" s="89"/>
      <c r="G9621" s="95" t="s">
        <v>436</v>
      </c>
      <c r="H9621" s="558">
        <f t="shared" si="4682"/>
        <v>0</v>
      </c>
      <c r="I9621" s="554"/>
      <c r="J9621" s="554"/>
      <c r="K9621" s="554"/>
      <c r="L9621" s="554"/>
      <c r="M9621" s="554"/>
      <c r="N9621" s="154"/>
      <c r="Q9621" s="49" t="s">
        <v>47</v>
      </c>
    </row>
    <row r="9622" spans="2:17" ht="20.25" customHeight="1">
      <c r="B9622" s="50" t="e">
        <f>IF((#REF!+#REF!+H9622)&lt;&gt;0,"a","b")</f>
        <v>#REF!</v>
      </c>
      <c r="C9622" s="54">
        <v>5</v>
      </c>
      <c r="D9622" s="54"/>
      <c r="F9622" s="89"/>
      <c r="G9622" s="95" t="s">
        <v>437</v>
      </c>
      <c r="H9622" s="552">
        <f t="shared" si="4682"/>
        <v>0</v>
      </c>
      <c r="I9622" s="554"/>
      <c r="J9622" s="554"/>
      <c r="K9622" s="554"/>
      <c r="L9622" s="554"/>
      <c r="M9622" s="554"/>
      <c r="N9622" s="154"/>
      <c r="Q9622" s="49" t="s">
        <v>47</v>
      </c>
    </row>
    <row r="9623" spans="2:17" ht="20.25" customHeight="1">
      <c r="B9623" s="50" t="e">
        <f>IF((#REF!+#REF!+H9623)&lt;&gt;0,"a","b")</f>
        <v>#REF!</v>
      </c>
      <c r="C9623" s="54">
        <v>5</v>
      </c>
      <c r="D9623" s="54"/>
      <c r="F9623" s="89"/>
      <c r="G9623" s="95" t="s">
        <v>438</v>
      </c>
      <c r="H9623" s="552">
        <f t="shared" si="4682"/>
        <v>0</v>
      </c>
      <c r="I9623" s="554"/>
      <c r="J9623" s="554"/>
      <c r="K9623" s="554"/>
      <c r="L9623" s="554"/>
      <c r="M9623" s="554"/>
      <c r="N9623" s="154"/>
      <c r="Q9623" s="49" t="s">
        <v>47</v>
      </c>
    </row>
    <row r="9624" spans="2:17" ht="20.25" customHeight="1">
      <c r="B9624" s="50" t="e">
        <f>IF((#REF!+#REF!+H9624)&lt;&gt;0,"a","b")</f>
        <v>#REF!</v>
      </c>
      <c r="C9624" s="54">
        <v>5</v>
      </c>
      <c r="D9624" s="54"/>
      <c r="F9624" s="89"/>
      <c r="G9624" s="95" t="s">
        <v>307</v>
      </c>
      <c r="H9624" s="552">
        <f t="shared" si="4682"/>
        <v>0</v>
      </c>
      <c r="I9624" s="554"/>
      <c r="J9624" s="554"/>
      <c r="K9624" s="554"/>
      <c r="L9624" s="554"/>
      <c r="M9624" s="554"/>
      <c r="N9624" s="154"/>
      <c r="Q9624" s="49" t="s">
        <v>47</v>
      </c>
    </row>
    <row r="9625" spans="2:17" ht="20.25" customHeight="1">
      <c r="B9625" s="50" t="e">
        <f>IF((#REF!+#REF!+H9625)&lt;&gt;0,"a","b")</f>
        <v>#REF!</v>
      </c>
      <c r="C9625" s="54">
        <v>3</v>
      </c>
      <c r="D9625" s="54"/>
      <c r="F9625" s="89"/>
      <c r="G9625" s="108" t="s">
        <v>439</v>
      </c>
      <c r="H9625" s="561">
        <f t="shared" si="4682"/>
        <v>0</v>
      </c>
      <c r="I9625" s="562"/>
      <c r="J9625" s="562"/>
      <c r="K9625" s="562"/>
      <c r="L9625" s="562"/>
      <c r="M9625" s="562"/>
      <c r="N9625" s="161"/>
      <c r="Q9625" s="49" t="s">
        <v>47</v>
      </c>
    </row>
    <row r="9626" spans="2:17" ht="20.25" customHeight="1">
      <c r="B9626" s="50" t="e">
        <f>IF((#REF!+#REF!+H9626)&lt;&gt;0,"a","b")</f>
        <v>#REF!</v>
      </c>
      <c r="C9626" s="54">
        <v>3</v>
      </c>
      <c r="D9626" s="54"/>
      <c r="F9626" s="89"/>
      <c r="G9626" s="108" t="s">
        <v>440</v>
      </c>
      <c r="H9626" s="571">
        <f t="shared" si="4682"/>
        <v>0</v>
      </c>
      <c r="I9626" s="570">
        <f t="shared" ref="I9626:K9626" si="4689">I9627+I9628+I9629+I9632</f>
        <v>0</v>
      </c>
      <c r="J9626" s="570">
        <f t="shared" si="4689"/>
        <v>0</v>
      </c>
      <c r="K9626" s="570">
        <f t="shared" si="4689"/>
        <v>0</v>
      </c>
      <c r="L9626" s="570">
        <f t="shared" ref="L9626:N9626" si="4690">L9627+L9628+L9629+L9632</f>
        <v>0</v>
      </c>
      <c r="M9626" s="570">
        <f t="shared" si="4690"/>
        <v>0</v>
      </c>
      <c r="N9626" s="140">
        <f t="shared" si="4690"/>
        <v>0</v>
      </c>
      <c r="O9626" s="60" t="s">
        <v>71</v>
      </c>
      <c r="Q9626" s="49" t="s">
        <v>47</v>
      </c>
    </row>
    <row r="9627" spans="2:17" ht="30.75" customHeight="1">
      <c r="B9627" s="50" t="e">
        <f>IF((#REF!+#REF!+H9627)&lt;&gt;0,"a","b")</f>
        <v>#REF!</v>
      </c>
      <c r="C9627" s="54">
        <v>4</v>
      </c>
      <c r="D9627" s="54"/>
      <c r="F9627" s="89"/>
      <c r="G9627" s="93" t="s">
        <v>441</v>
      </c>
      <c r="H9627" s="558">
        <f t="shared" si="4682"/>
        <v>0</v>
      </c>
      <c r="I9627" s="555"/>
      <c r="J9627" s="555"/>
      <c r="K9627" s="555"/>
      <c r="L9627" s="555"/>
      <c r="M9627" s="555"/>
      <c r="N9627" s="153"/>
      <c r="O9627" s="60"/>
      <c r="Q9627" s="49" t="s">
        <v>47</v>
      </c>
    </row>
    <row r="9628" spans="2:17" ht="20.25" customHeight="1">
      <c r="B9628" s="50" t="e">
        <f>IF((#REF!+#REF!+H9628)&lt;&gt;0,"a","b")</f>
        <v>#REF!</v>
      </c>
      <c r="C9628" s="54">
        <v>4</v>
      </c>
      <c r="D9628" s="54"/>
      <c r="F9628" s="89"/>
      <c r="G9628" s="93" t="s">
        <v>442</v>
      </c>
      <c r="H9628" s="558">
        <f t="shared" si="4682"/>
        <v>0</v>
      </c>
      <c r="I9628" s="555"/>
      <c r="J9628" s="555"/>
      <c r="K9628" s="555"/>
      <c r="L9628" s="555"/>
      <c r="M9628" s="555"/>
      <c r="N9628" s="153"/>
      <c r="O9628" s="60"/>
      <c r="Q9628" s="49" t="s">
        <v>47</v>
      </c>
    </row>
    <row r="9629" spans="2:17" ht="20.25" customHeight="1">
      <c r="B9629" s="50" t="e">
        <f>IF((#REF!+#REF!+H9629)&lt;&gt;0,"a","b")</f>
        <v>#REF!</v>
      </c>
      <c r="C9629" s="54">
        <v>4</v>
      </c>
      <c r="D9629" s="54"/>
      <c r="F9629" s="89"/>
      <c r="G9629" s="93" t="s">
        <v>443</v>
      </c>
      <c r="H9629" s="559">
        <f t="shared" si="4682"/>
        <v>0</v>
      </c>
      <c r="I9629" s="567">
        <f t="shared" ref="I9629:K9629" si="4691">I9630+I9631</f>
        <v>0</v>
      </c>
      <c r="J9629" s="567">
        <f t="shared" si="4691"/>
        <v>0</v>
      </c>
      <c r="K9629" s="567">
        <f t="shared" si="4691"/>
        <v>0</v>
      </c>
      <c r="L9629" s="567">
        <f t="shared" ref="L9629:N9629" si="4692">L9630+L9631</f>
        <v>0</v>
      </c>
      <c r="M9629" s="567">
        <f t="shared" si="4692"/>
        <v>0</v>
      </c>
      <c r="N9629" s="137">
        <f t="shared" si="4692"/>
        <v>0</v>
      </c>
      <c r="O9629" s="60" t="s">
        <v>71</v>
      </c>
      <c r="Q9629" s="49" t="s">
        <v>47</v>
      </c>
    </row>
    <row r="9630" spans="2:17" ht="30.75" customHeight="1">
      <c r="B9630" s="50" t="e">
        <f>IF((#REF!+#REF!+H9630)&lt;&gt;0,"a","b")</f>
        <v>#REF!</v>
      </c>
      <c r="C9630" s="54">
        <v>5</v>
      </c>
      <c r="D9630" s="54"/>
      <c r="F9630" s="89"/>
      <c r="G9630" s="95" t="s">
        <v>444</v>
      </c>
      <c r="H9630" s="552">
        <f t="shared" si="4682"/>
        <v>0</v>
      </c>
      <c r="I9630" s="554"/>
      <c r="J9630" s="554"/>
      <c r="K9630" s="554"/>
      <c r="L9630" s="554"/>
      <c r="M9630" s="554"/>
      <c r="N9630" s="154"/>
      <c r="Q9630" s="49" t="s">
        <v>47</v>
      </c>
    </row>
    <row r="9631" spans="2:17" ht="20.25" customHeight="1">
      <c r="B9631" s="50" t="e">
        <f>IF((#REF!+#REF!+H9631)&lt;&gt;0,"a","b")</f>
        <v>#REF!</v>
      </c>
      <c r="C9631" s="54">
        <v>5</v>
      </c>
      <c r="D9631" s="54"/>
      <c r="F9631" s="89"/>
      <c r="G9631" s="95" t="s">
        <v>445</v>
      </c>
      <c r="H9631" s="552">
        <f t="shared" si="4682"/>
        <v>0</v>
      </c>
      <c r="I9631" s="554"/>
      <c r="J9631" s="554"/>
      <c r="K9631" s="554"/>
      <c r="L9631" s="554"/>
      <c r="M9631" s="554"/>
      <c r="N9631" s="154"/>
      <c r="Q9631" s="49" t="s">
        <v>47</v>
      </c>
    </row>
    <row r="9632" spans="2:17" ht="20.25" customHeight="1">
      <c r="B9632" s="50" t="e">
        <f>IF((#REF!+#REF!+H9632)&lt;&gt;0,"a","b")</f>
        <v>#REF!</v>
      </c>
      <c r="C9632" s="54">
        <v>4</v>
      </c>
      <c r="D9632" s="54"/>
      <c r="F9632" s="89"/>
      <c r="G9632" s="93" t="s">
        <v>446</v>
      </c>
      <c r="H9632" s="558">
        <f t="shared" si="4682"/>
        <v>0</v>
      </c>
      <c r="I9632" s="555"/>
      <c r="J9632" s="555"/>
      <c r="K9632" s="555"/>
      <c r="L9632" s="555"/>
      <c r="M9632" s="555"/>
      <c r="N9632" s="153"/>
      <c r="Q9632" s="49" t="s">
        <v>47</v>
      </c>
    </row>
    <row r="9633" spans="2:15" ht="20.25" customHeight="1">
      <c r="B9633" s="50" t="e">
        <f>IF((#REF!+#REF!+H9633)&lt;&gt;0,"a","b")</f>
        <v>#REF!</v>
      </c>
      <c r="C9633" s="54">
        <v>2</v>
      </c>
      <c r="D9633" s="68" t="s">
        <v>638</v>
      </c>
      <c r="F9633" s="127"/>
      <c r="G9633" s="117" t="s">
        <v>447</v>
      </c>
      <c r="H9633" s="572">
        <f t="shared" si="4682"/>
        <v>0</v>
      </c>
      <c r="I9633" s="573">
        <f t="shared" ref="I9633:K9633" si="4693">I9634+I9641+I9648</f>
        <v>0</v>
      </c>
      <c r="J9633" s="573">
        <f t="shared" si="4693"/>
        <v>0</v>
      </c>
      <c r="K9633" s="573">
        <f t="shared" si="4693"/>
        <v>0</v>
      </c>
      <c r="L9633" s="573">
        <f t="shared" ref="L9633:N9633" si="4694">L9634+L9641+L9648</f>
        <v>0</v>
      </c>
      <c r="M9633" s="573">
        <f t="shared" si="4694"/>
        <v>0</v>
      </c>
      <c r="N9633" s="149">
        <f t="shared" si="4694"/>
        <v>0</v>
      </c>
      <c r="O9633" s="60" t="s">
        <v>71</v>
      </c>
    </row>
    <row r="9634" spans="2:15" ht="20.25" customHeight="1">
      <c r="B9634" s="50" t="e">
        <f>IF((#REF!+#REF!+H9634)&lt;&gt;0,"a","b")</f>
        <v>#REF!</v>
      </c>
      <c r="C9634" s="54">
        <v>3</v>
      </c>
      <c r="D9634" s="54"/>
      <c r="F9634" s="127"/>
      <c r="G9634" s="108" t="s">
        <v>448</v>
      </c>
      <c r="H9634" s="574">
        <f t="shared" si="4682"/>
        <v>0</v>
      </c>
      <c r="I9634" s="564">
        <f t="shared" ref="I9634:K9634" si="4695">SUM(I9635:I9640)</f>
        <v>0</v>
      </c>
      <c r="J9634" s="564">
        <f t="shared" si="4695"/>
        <v>0</v>
      </c>
      <c r="K9634" s="564">
        <f t="shared" si="4695"/>
        <v>0</v>
      </c>
      <c r="L9634" s="564">
        <f t="shared" ref="L9634:N9634" si="4696">SUM(L9635:L9640)</f>
        <v>0</v>
      </c>
      <c r="M9634" s="564">
        <f t="shared" si="4696"/>
        <v>0</v>
      </c>
      <c r="N9634" s="159">
        <f t="shared" si="4696"/>
        <v>0</v>
      </c>
      <c r="O9634" s="60" t="s">
        <v>71</v>
      </c>
    </row>
    <row r="9635" spans="2:15" ht="20.25" customHeight="1">
      <c r="B9635" s="50" t="e">
        <f>IF((#REF!+#REF!+H9635)&lt;&gt;0,"a","b")</f>
        <v>#REF!</v>
      </c>
      <c r="C9635" s="54">
        <v>4</v>
      </c>
      <c r="D9635" s="54"/>
      <c r="F9635" s="127"/>
      <c r="G9635" s="93" t="s">
        <v>449</v>
      </c>
      <c r="H9635" s="575">
        <f t="shared" si="4682"/>
        <v>0</v>
      </c>
      <c r="I9635" s="555"/>
      <c r="J9635" s="555"/>
      <c r="K9635" s="555"/>
      <c r="L9635" s="555"/>
      <c r="M9635" s="555"/>
      <c r="N9635" s="153"/>
    </row>
    <row r="9636" spans="2:15" ht="20.25" customHeight="1">
      <c r="B9636" s="50" t="e">
        <f>IF((#REF!+#REF!+H9636)&lt;&gt;0,"a","b")</f>
        <v>#REF!</v>
      </c>
      <c r="C9636" s="54">
        <v>4</v>
      </c>
      <c r="D9636" s="54"/>
      <c r="F9636" s="127"/>
      <c r="G9636" s="93" t="s">
        <v>450</v>
      </c>
      <c r="H9636" s="575">
        <f t="shared" si="4682"/>
        <v>0</v>
      </c>
      <c r="I9636" s="555"/>
      <c r="J9636" s="555"/>
      <c r="K9636" s="555"/>
      <c r="L9636" s="555"/>
      <c r="M9636" s="555"/>
      <c r="N9636" s="153"/>
    </row>
    <row r="9637" spans="2:15" ht="20.25" customHeight="1">
      <c r="B9637" s="50" t="e">
        <f>IF((#REF!+#REF!+H9637)&lt;&gt;0,"a","b")</f>
        <v>#REF!</v>
      </c>
      <c r="C9637" s="54">
        <v>4</v>
      </c>
      <c r="D9637" s="54"/>
      <c r="F9637" s="127"/>
      <c r="G9637" s="93" t="s">
        <v>305</v>
      </c>
      <c r="H9637" s="575">
        <f t="shared" si="4682"/>
        <v>0</v>
      </c>
      <c r="I9637" s="555"/>
      <c r="J9637" s="555"/>
      <c r="K9637" s="555"/>
      <c r="L9637" s="555"/>
      <c r="M9637" s="555"/>
      <c r="N9637" s="153"/>
    </row>
    <row r="9638" spans="2:15" ht="20.25" customHeight="1">
      <c r="B9638" s="50" t="e">
        <f>IF((#REF!+#REF!+H9638)&lt;&gt;0,"a","b")</f>
        <v>#REF!</v>
      </c>
      <c r="C9638" s="54">
        <v>4</v>
      </c>
      <c r="D9638" s="54"/>
      <c r="F9638" s="127"/>
      <c r="G9638" s="93" t="s">
        <v>451</v>
      </c>
      <c r="H9638" s="575">
        <f t="shared" si="4682"/>
        <v>0</v>
      </c>
      <c r="I9638" s="555"/>
      <c r="J9638" s="555"/>
      <c r="K9638" s="555"/>
      <c r="L9638" s="555"/>
      <c r="M9638" s="555"/>
      <c r="N9638" s="153"/>
    </row>
    <row r="9639" spans="2:15" ht="20.25" customHeight="1">
      <c r="B9639" s="50" t="e">
        <f>IF((#REF!+#REF!+H9639)&lt;&gt;0,"a","b")</f>
        <v>#REF!</v>
      </c>
      <c r="C9639" s="54">
        <v>4</v>
      </c>
      <c r="D9639" s="54"/>
      <c r="F9639" s="127"/>
      <c r="G9639" s="93" t="s">
        <v>452</v>
      </c>
      <c r="H9639" s="575">
        <f t="shared" si="4682"/>
        <v>0</v>
      </c>
      <c r="I9639" s="555"/>
      <c r="J9639" s="555"/>
      <c r="K9639" s="555"/>
      <c r="L9639" s="555"/>
      <c r="M9639" s="555"/>
      <c r="N9639" s="153"/>
    </row>
    <row r="9640" spans="2:15" ht="20.25" customHeight="1">
      <c r="B9640" s="50" t="e">
        <f>IF((#REF!+#REF!+H9640)&lt;&gt;0,"a","b")</f>
        <v>#REF!</v>
      </c>
      <c r="C9640" s="54">
        <v>4</v>
      </c>
      <c r="D9640" s="54"/>
      <c r="F9640" s="127"/>
      <c r="G9640" s="93" t="s">
        <v>453</v>
      </c>
      <c r="H9640" s="575">
        <f t="shared" si="4682"/>
        <v>0</v>
      </c>
      <c r="I9640" s="555"/>
      <c r="J9640" s="555"/>
      <c r="K9640" s="555"/>
      <c r="L9640" s="555"/>
      <c r="M9640" s="555"/>
      <c r="N9640" s="153"/>
    </row>
    <row r="9641" spans="2:15" ht="20.25" customHeight="1">
      <c r="B9641" s="50" t="e">
        <f>IF((#REF!+#REF!+H9641)&lt;&gt;0,"a","b")</f>
        <v>#REF!</v>
      </c>
      <c r="C9641" s="54">
        <v>3</v>
      </c>
      <c r="D9641" s="54"/>
      <c r="F9641" s="127"/>
      <c r="G9641" s="108" t="s">
        <v>304</v>
      </c>
      <c r="H9641" s="574">
        <f t="shared" si="4682"/>
        <v>0</v>
      </c>
      <c r="I9641" s="564">
        <f t="shared" ref="I9641:K9641" si="4697">SUM(I9642:I9647)</f>
        <v>0</v>
      </c>
      <c r="J9641" s="564">
        <f t="shared" si="4697"/>
        <v>0</v>
      </c>
      <c r="K9641" s="564">
        <f t="shared" si="4697"/>
        <v>0</v>
      </c>
      <c r="L9641" s="564">
        <f t="shared" ref="L9641:N9641" si="4698">SUM(L9642:L9647)</f>
        <v>0</v>
      </c>
      <c r="M9641" s="564">
        <f t="shared" si="4698"/>
        <v>0</v>
      </c>
      <c r="N9641" s="159">
        <f t="shared" si="4698"/>
        <v>0</v>
      </c>
      <c r="O9641" s="60" t="s">
        <v>71</v>
      </c>
    </row>
    <row r="9642" spans="2:15" ht="20.25" customHeight="1">
      <c r="B9642" s="50" t="e">
        <f>IF((#REF!+#REF!+H9642)&lt;&gt;0,"a","b")</f>
        <v>#REF!</v>
      </c>
      <c r="C9642" s="54">
        <v>4</v>
      </c>
      <c r="D9642" s="54"/>
      <c r="F9642" s="127"/>
      <c r="G9642" s="93" t="s">
        <v>449</v>
      </c>
      <c r="H9642" s="575">
        <f t="shared" si="4682"/>
        <v>0</v>
      </c>
      <c r="I9642" s="555"/>
      <c r="J9642" s="555"/>
      <c r="K9642" s="555"/>
      <c r="L9642" s="555"/>
      <c r="M9642" s="555"/>
      <c r="N9642" s="153"/>
    </row>
    <row r="9643" spans="2:15" ht="20.25" customHeight="1">
      <c r="B9643" s="50" t="e">
        <f>IF((#REF!+#REF!+H9643)&lt;&gt;0,"a","b")</f>
        <v>#REF!</v>
      </c>
      <c r="C9643" s="54">
        <v>4</v>
      </c>
      <c r="D9643" s="54"/>
      <c r="F9643" s="127"/>
      <c r="G9643" s="93" t="s">
        <v>450</v>
      </c>
      <c r="H9643" s="575">
        <f t="shared" si="4682"/>
        <v>0</v>
      </c>
      <c r="I9643" s="555"/>
      <c r="J9643" s="555"/>
      <c r="K9643" s="555"/>
      <c r="L9643" s="555"/>
      <c r="M9643" s="555"/>
      <c r="N9643" s="153"/>
    </row>
    <row r="9644" spans="2:15" ht="20.25" customHeight="1">
      <c r="B9644" s="50" t="e">
        <f>IF((#REF!+#REF!+H9644)&lt;&gt;0,"a","b")</f>
        <v>#REF!</v>
      </c>
      <c r="C9644" s="54">
        <v>4</v>
      </c>
      <c r="D9644" s="54"/>
      <c r="F9644" s="127"/>
      <c r="G9644" s="93" t="s">
        <v>305</v>
      </c>
      <c r="H9644" s="575">
        <f t="shared" si="4682"/>
        <v>0</v>
      </c>
      <c r="I9644" s="555"/>
      <c r="J9644" s="555"/>
      <c r="K9644" s="555"/>
      <c r="L9644" s="555"/>
      <c r="M9644" s="555"/>
      <c r="N9644" s="153"/>
    </row>
    <row r="9645" spans="2:15" ht="20.25" customHeight="1">
      <c r="B9645" s="50" t="e">
        <f>IF((#REF!+#REF!+H9645)&lt;&gt;0,"a","b")</f>
        <v>#REF!</v>
      </c>
      <c r="C9645" s="54">
        <v>4</v>
      </c>
      <c r="D9645" s="54"/>
      <c r="F9645" s="127"/>
      <c r="G9645" s="93" t="s">
        <v>454</v>
      </c>
      <c r="H9645" s="575">
        <f t="shared" si="4682"/>
        <v>0</v>
      </c>
      <c r="I9645" s="555"/>
      <c r="J9645" s="555"/>
      <c r="K9645" s="555"/>
      <c r="L9645" s="555"/>
      <c r="M9645" s="555"/>
      <c r="N9645" s="153"/>
    </row>
    <row r="9646" spans="2:15" ht="20.25" customHeight="1">
      <c r="B9646" s="50" t="e">
        <f>IF((#REF!+#REF!+H9646)&lt;&gt;0,"a","b")</f>
        <v>#REF!</v>
      </c>
      <c r="C9646" s="54">
        <v>4</v>
      </c>
      <c r="D9646" s="54"/>
      <c r="F9646" s="127"/>
      <c r="G9646" s="93" t="s">
        <v>452</v>
      </c>
      <c r="H9646" s="575">
        <f t="shared" si="4682"/>
        <v>0</v>
      </c>
      <c r="I9646" s="555"/>
      <c r="J9646" s="555"/>
      <c r="K9646" s="555"/>
      <c r="L9646" s="555"/>
      <c r="M9646" s="555"/>
      <c r="N9646" s="153"/>
    </row>
    <row r="9647" spans="2:15" ht="20.25" customHeight="1">
      <c r="B9647" s="50" t="e">
        <f>IF((#REF!+#REF!+H9647)&lt;&gt;0,"a","b")</f>
        <v>#REF!</v>
      </c>
      <c r="C9647" s="54">
        <v>4</v>
      </c>
      <c r="D9647" s="54"/>
      <c r="F9647" s="127"/>
      <c r="G9647" s="93" t="s">
        <v>453</v>
      </c>
      <c r="H9647" s="575">
        <f t="shared" si="4682"/>
        <v>0</v>
      </c>
      <c r="I9647" s="555"/>
      <c r="J9647" s="555"/>
      <c r="K9647" s="555"/>
      <c r="L9647" s="555"/>
      <c r="M9647" s="555"/>
      <c r="N9647" s="153"/>
    </row>
    <row r="9648" spans="2:15" ht="20.25" customHeight="1">
      <c r="B9648" s="50" t="e">
        <f>IF((#REF!+#REF!+H9648)&lt;&gt;0,"a","b")</f>
        <v>#REF!</v>
      </c>
      <c r="C9648" s="54">
        <v>3</v>
      </c>
      <c r="D9648" s="54"/>
      <c r="F9648" s="89"/>
      <c r="G9648" s="108" t="s">
        <v>306</v>
      </c>
      <c r="H9648" s="576">
        <f t="shared" si="4682"/>
        <v>0</v>
      </c>
      <c r="I9648" s="562"/>
      <c r="J9648" s="562"/>
      <c r="K9648" s="562"/>
      <c r="L9648" s="562"/>
      <c r="M9648" s="562"/>
      <c r="N9648" s="166"/>
    </row>
    <row r="9649" spans="2:15" ht="20.25" customHeight="1">
      <c r="B9649" s="50" t="e">
        <f>IF((#REF!+#REF!+H9649)&lt;&gt;0,"a","b")</f>
        <v>#REF!</v>
      </c>
      <c r="C9649" s="54">
        <v>2</v>
      </c>
      <c r="D9649" s="68" t="s">
        <v>639</v>
      </c>
      <c r="F9649" s="89"/>
      <c r="G9649" s="117" t="s">
        <v>455</v>
      </c>
      <c r="H9649" s="572">
        <f t="shared" si="4682"/>
        <v>0</v>
      </c>
      <c r="I9649" s="573">
        <f t="shared" ref="I9649:K9649" si="4699">I9650+I9658</f>
        <v>0</v>
      </c>
      <c r="J9649" s="573">
        <f t="shared" si="4699"/>
        <v>0</v>
      </c>
      <c r="K9649" s="573">
        <f t="shared" si="4699"/>
        <v>0</v>
      </c>
      <c r="L9649" s="573">
        <f t="shared" ref="L9649:N9649" si="4700">L9650+L9658</f>
        <v>0</v>
      </c>
      <c r="M9649" s="573">
        <f t="shared" si="4700"/>
        <v>0</v>
      </c>
      <c r="N9649" s="149">
        <f t="shared" si="4700"/>
        <v>0</v>
      </c>
      <c r="O9649" s="60" t="s">
        <v>71</v>
      </c>
    </row>
    <row r="9650" spans="2:15" ht="20.25" customHeight="1">
      <c r="B9650" s="50" t="e">
        <f>IF((#REF!+#REF!+H9650)&lt;&gt;0,"a","b")</f>
        <v>#REF!</v>
      </c>
      <c r="C9650" s="54">
        <v>3</v>
      </c>
      <c r="D9650" s="54"/>
      <c r="F9650" s="89"/>
      <c r="G9650" s="108" t="s">
        <v>448</v>
      </c>
      <c r="H9650" s="574">
        <f t="shared" si="4682"/>
        <v>0</v>
      </c>
      <c r="I9650" s="564">
        <f t="shared" ref="I9650:K9650" si="4701">SUM(I9651:I9657)</f>
        <v>0</v>
      </c>
      <c r="J9650" s="564">
        <f t="shared" si="4701"/>
        <v>0</v>
      </c>
      <c r="K9650" s="564">
        <f t="shared" si="4701"/>
        <v>0</v>
      </c>
      <c r="L9650" s="564">
        <f t="shared" ref="L9650:N9650" si="4702">SUM(L9651:L9657)</f>
        <v>0</v>
      </c>
      <c r="M9650" s="564">
        <f t="shared" si="4702"/>
        <v>0</v>
      </c>
      <c r="N9650" s="159">
        <f t="shared" si="4702"/>
        <v>0</v>
      </c>
      <c r="O9650" s="60" t="s">
        <v>71</v>
      </c>
    </row>
    <row r="9651" spans="2:15" ht="20.25" customHeight="1">
      <c r="B9651" s="50" t="e">
        <f>IF((#REF!+#REF!+H9651)&lt;&gt;0,"a","b")</f>
        <v>#REF!</v>
      </c>
      <c r="C9651" s="54">
        <v>4</v>
      </c>
      <c r="D9651" s="54"/>
      <c r="F9651" s="89"/>
      <c r="G9651" s="93" t="s">
        <v>456</v>
      </c>
      <c r="H9651" s="575">
        <f t="shared" si="4682"/>
        <v>0</v>
      </c>
      <c r="I9651" s="555"/>
      <c r="J9651" s="555"/>
      <c r="K9651" s="555"/>
      <c r="L9651" s="555"/>
      <c r="M9651" s="555"/>
      <c r="N9651" s="153"/>
    </row>
    <row r="9652" spans="2:15" ht="20.25" customHeight="1">
      <c r="B9652" s="50" t="e">
        <f>IF((#REF!+#REF!+H9652)&lt;&gt;0,"a","b")</f>
        <v>#REF!</v>
      </c>
      <c r="C9652" s="54">
        <v>4</v>
      </c>
      <c r="D9652" s="54"/>
      <c r="F9652" s="89"/>
      <c r="G9652" s="93" t="s">
        <v>303</v>
      </c>
      <c r="H9652" s="575">
        <f t="shared" si="4682"/>
        <v>0</v>
      </c>
      <c r="I9652" s="555"/>
      <c r="J9652" s="555"/>
      <c r="K9652" s="555"/>
      <c r="L9652" s="555"/>
      <c r="M9652" s="555"/>
      <c r="N9652" s="153"/>
    </row>
    <row r="9653" spans="2:15" ht="20.25" customHeight="1">
      <c r="B9653" s="50" t="e">
        <f>IF((#REF!+#REF!+H9653)&lt;&gt;0,"a","b")</f>
        <v>#REF!</v>
      </c>
      <c r="C9653" s="54">
        <v>4</v>
      </c>
      <c r="D9653" s="54"/>
      <c r="F9653" s="89"/>
      <c r="G9653" s="93" t="s">
        <v>450</v>
      </c>
      <c r="H9653" s="575">
        <f t="shared" si="4682"/>
        <v>0</v>
      </c>
      <c r="I9653" s="555"/>
      <c r="J9653" s="555"/>
      <c r="K9653" s="555"/>
      <c r="L9653" s="555"/>
      <c r="M9653" s="555"/>
      <c r="N9653" s="153"/>
    </row>
    <row r="9654" spans="2:15" ht="30.75" customHeight="1">
      <c r="B9654" s="50" t="e">
        <f>IF((#REF!+#REF!+H9654)&lt;&gt;0,"a","b")</f>
        <v>#REF!</v>
      </c>
      <c r="C9654" s="54">
        <v>4</v>
      </c>
      <c r="D9654" s="54"/>
      <c r="F9654" s="89"/>
      <c r="G9654" s="93" t="s">
        <v>457</v>
      </c>
      <c r="H9654" s="575">
        <f t="shared" si="4682"/>
        <v>0</v>
      </c>
      <c r="I9654" s="555"/>
      <c r="J9654" s="555"/>
      <c r="K9654" s="555"/>
      <c r="L9654" s="555"/>
      <c r="M9654" s="555"/>
      <c r="N9654" s="153"/>
    </row>
    <row r="9655" spans="2:15" ht="20.25" customHeight="1">
      <c r="B9655" s="50" t="e">
        <f>IF((#REF!+#REF!+H9655)&lt;&gt;0,"a","b")</f>
        <v>#REF!</v>
      </c>
      <c r="C9655" s="54">
        <v>4</v>
      </c>
      <c r="D9655" s="54"/>
      <c r="F9655" s="89"/>
      <c r="G9655" s="93" t="s">
        <v>451</v>
      </c>
      <c r="H9655" s="575">
        <f t="shared" si="4682"/>
        <v>0</v>
      </c>
      <c r="I9655" s="555"/>
      <c r="J9655" s="555"/>
      <c r="K9655" s="555"/>
      <c r="L9655" s="555"/>
      <c r="M9655" s="555"/>
      <c r="N9655" s="153"/>
    </row>
    <row r="9656" spans="2:15" ht="20.25" customHeight="1">
      <c r="B9656" s="50" t="e">
        <f>IF((#REF!+#REF!+H9656)&lt;&gt;0,"a","b")</f>
        <v>#REF!</v>
      </c>
      <c r="C9656" s="54">
        <v>4</v>
      </c>
      <c r="D9656" s="54"/>
      <c r="F9656" s="89"/>
      <c r="G9656" s="93" t="s">
        <v>452</v>
      </c>
      <c r="H9656" s="575">
        <f t="shared" si="4682"/>
        <v>0</v>
      </c>
      <c r="I9656" s="555"/>
      <c r="J9656" s="555"/>
      <c r="K9656" s="555"/>
      <c r="L9656" s="555"/>
      <c r="M9656" s="555"/>
      <c r="N9656" s="153"/>
    </row>
    <row r="9657" spans="2:15" ht="20.25" customHeight="1">
      <c r="B9657" s="50" t="e">
        <f>IF((#REF!+#REF!+H9657)&lt;&gt;0,"a","b")</f>
        <v>#REF!</v>
      </c>
      <c r="C9657" s="54">
        <v>4</v>
      </c>
      <c r="D9657" s="54"/>
      <c r="F9657" s="89"/>
      <c r="G9657" s="93" t="s">
        <v>458</v>
      </c>
      <c r="H9657" s="575">
        <f t="shared" si="4682"/>
        <v>0</v>
      </c>
      <c r="I9657" s="562"/>
      <c r="J9657" s="562"/>
      <c r="K9657" s="562"/>
      <c r="L9657" s="562"/>
      <c r="M9657" s="562"/>
      <c r="N9657" s="166"/>
    </row>
    <row r="9658" spans="2:15" ht="20.25" customHeight="1">
      <c r="B9658" s="50" t="e">
        <f>IF((#REF!+#REF!+H9658)&lt;&gt;0,"a","b")</f>
        <v>#REF!</v>
      </c>
      <c r="C9658" s="54">
        <v>3</v>
      </c>
      <c r="D9658" s="54"/>
      <c r="F9658" s="89"/>
      <c r="G9658" s="108" t="s">
        <v>304</v>
      </c>
      <c r="H9658" s="574">
        <f t="shared" si="4682"/>
        <v>0</v>
      </c>
      <c r="I9658" s="564">
        <f t="shared" ref="I9658:K9658" si="4703">SUM(I9659:I9665)</f>
        <v>0</v>
      </c>
      <c r="J9658" s="564">
        <f t="shared" si="4703"/>
        <v>0</v>
      </c>
      <c r="K9658" s="564">
        <f t="shared" si="4703"/>
        <v>0</v>
      </c>
      <c r="L9658" s="564">
        <f t="shared" ref="L9658:N9658" si="4704">SUM(L9659:L9665)</f>
        <v>0</v>
      </c>
      <c r="M9658" s="564">
        <f t="shared" si="4704"/>
        <v>0</v>
      </c>
      <c r="N9658" s="159">
        <f t="shared" si="4704"/>
        <v>0</v>
      </c>
      <c r="O9658" s="60" t="s">
        <v>71</v>
      </c>
    </row>
    <row r="9659" spans="2:15" ht="20.25" customHeight="1">
      <c r="B9659" s="50" t="e">
        <f>IF((#REF!+#REF!+H9659)&lt;&gt;0,"a","b")</f>
        <v>#REF!</v>
      </c>
      <c r="C9659" s="54">
        <v>4</v>
      </c>
      <c r="D9659" s="54"/>
      <c r="F9659" s="89"/>
      <c r="G9659" s="93" t="s">
        <v>456</v>
      </c>
      <c r="H9659" s="575">
        <f t="shared" si="4682"/>
        <v>0</v>
      </c>
      <c r="I9659" s="555"/>
      <c r="J9659" s="555"/>
      <c r="K9659" s="555"/>
      <c r="L9659" s="555"/>
      <c r="M9659" s="555"/>
      <c r="N9659" s="153"/>
    </row>
    <row r="9660" spans="2:15" ht="20.25" customHeight="1">
      <c r="B9660" s="50" t="e">
        <f>IF((#REF!+#REF!+H9660)&lt;&gt;0,"a","b")</f>
        <v>#REF!</v>
      </c>
      <c r="C9660" s="54">
        <v>4</v>
      </c>
      <c r="D9660" s="54"/>
      <c r="F9660" s="89"/>
      <c r="G9660" s="93" t="s">
        <v>303</v>
      </c>
      <c r="H9660" s="575">
        <f t="shared" si="4682"/>
        <v>0</v>
      </c>
      <c r="I9660" s="555"/>
      <c r="J9660" s="555"/>
      <c r="K9660" s="555"/>
      <c r="L9660" s="555"/>
      <c r="M9660" s="555"/>
      <c r="N9660" s="153"/>
    </row>
    <row r="9661" spans="2:15" ht="20.25" customHeight="1">
      <c r="B9661" s="50" t="e">
        <f>IF((#REF!+#REF!+H9661)&lt;&gt;0,"a","b")</f>
        <v>#REF!</v>
      </c>
      <c r="C9661" s="54">
        <v>4</v>
      </c>
      <c r="D9661" s="54"/>
      <c r="F9661" s="89"/>
      <c r="G9661" s="93" t="s">
        <v>450</v>
      </c>
      <c r="H9661" s="575">
        <f t="shared" si="4682"/>
        <v>0</v>
      </c>
      <c r="I9661" s="555"/>
      <c r="J9661" s="555"/>
      <c r="K9661" s="555"/>
      <c r="L9661" s="555"/>
      <c r="M9661" s="555"/>
      <c r="N9661" s="153"/>
    </row>
    <row r="9662" spans="2:15" ht="30.75" customHeight="1">
      <c r="B9662" s="50" t="e">
        <f>IF((#REF!+#REF!+H9662)&lt;&gt;0,"a","b")</f>
        <v>#REF!</v>
      </c>
      <c r="C9662" s="54">
        <v>4</v>
      </c>
      <c r="D9662" s="54"/>
      <c r="F9662" s="89"/>
      <c r="G9662" s="93" t="s">
        <v>457</v>
      </c>
      <c r="H9662" s="575">
        <f t="shared" si="4682"/>
        <v>0</v>
      </c>
      <c r="I9662" s="555"/>
      <c r="J9662" s="555"/>
      <c r="K9662" s="555"/>
      <c r="L9662" s="555"/>
      <c r="M9662" s="555"/>
      <c r="N9662" s="153"/>
    </row>
    <row r="9663" spans="2:15" ht="20.25" customHeight="1">
      <c r="B9663" s="50" t="e">
        <f>IF((#REF!+#REF!+H9663)&lt;&gt;0,"a","b")</f>
        <v>#REF!</v>
      </c>
      <c r="C9663" s="54">
        <v>4</v>
      </c>
      <c r="D9663" s="54"/>
      <c r="F9663" s="89"/>
      <c r="G9663" s="93" t="s">
        <v>459</v>
      </c>
      <c r="H9663" s="575">
        <f t="shared" si="4682"/>
        <v>0</v>
      </c>
      <c r="I9663" s="555"/>
      <c r="J9663" s="555"/>
      <c r="K9663" s="555"/>
      <c r="L9663" s="555"/>
      <c r="M9663" s="555"/>
      <c r="N9663" s="153"/>
    </row>
    <row r="9664" spans="2:15" ht="20.25" customHeight="1">
      <c r="B9664" s="50" t="e">
        <f>IF((#REF!+#REF!+H9664)&lt;&gt;0,"a","b")</f>
        <v>#REF!</v>
      </c>
      <c r="C9664" s="54">
        <v>4</v>
      </c>
      <c r="D9664" s="54"/>
      <c r="F9664" s="89"/>
      <c r="G9664" s="93" t="s">
        <v>452</v>
      </c>
      <c r="H9664" s="575">
        <f t="shared" si="4682"/>
        <v>0</v>
      </c>
      <c r="I9664" s="555"/>
      <c r="J9664" s="555"/>
      <c r="K9664" s="555"/>
      <c r="L9664" s="555"/>
      <c r="M9664" s="555"/>
      <c r="N9664" s="153"/>
    </row>
    <row r="9665" spans="2:17" ht="21" customHeight="1">
      <c r="B9665" s="50" t="e">
        <f>IF((#REF!+#REF!+H9665)&lt;&gt;0,"a","b")</f>
        <v>#REF!</v>
      </c>
      <c r="C9665" s="54">
        <v>4</v>
      </c>
      <c r="D9665" s="54"/>
      <c r="F9665" s="89"/>
      <c r="G9665" s="93" t="s">
        <v>458</v>
      </c>
      <c r="H9665" s="575">
        <f t="shared" si="4682"/>
        <v>0</v>
      </c>
      <c r="I9665" s="555"/>
      <c r="J9665" s="555"/>
      <c r="K9665" s="555"/>
      <c r="L9665" s="555"/>
      <c r="M9665" s="555"/>
      <c r="N9665" s="153"/>
    </row>
    <row r="9666" spans="2:17" ht="46.5" customHeight="1">
      <c r="B9666" s="50" t="e">
        <f>IF((#REF!+#REF!+H9666)&lt;&gt;0,"a","b")</f>
        <v>#REF!</v>
      </c>
      <c r="C9666" s="54">
        <v>1</v>
      </c>
      <c r="D9666" s="68" t="s">
        <v>514</v>
      </c>
      <c r="E9666" s="45"/>
      <c r="F9666" s="374" t="s">
        <v>2310</v>
      </c>
      <c r="G9666" s="115" t="s">
        <v>2311</v>
      </c>
      <c r="H9666" s="360">
        <f t="shared" si="4682"/>
        <v>0</v>
      </c>
      <c r="I9666" s="380">
        <f t="shared" ref="I9666:K9666" si="4705">I9668+I9800+I9863+I9879</f>
        <v>0</v>
      </c>
      <c r="J9666" s="380">
        <f t="shared" si="4705"/>
        <v>0</v>
      </c>
      <c r="K9666" s="380">
        <f t="shared" si="4705"/>
        <v>0</v>
      </c>
      <c r="L9666" s="380">
        <f t="shared" ref="L9666:N9666" si="4706">L9668+L9800+L9863+L9879</f>
        <v>0</v>
      </c>
      <c r="M9666" s="380">
        <f t="shared" si="4706"/>
        <v>0</v>
      </c>
      <c r="N9666" s="147">
        <f t="shared" si="4706"/>
        <v>0</v>
      </c>
      <c r="O9666" s="60" t="s">
        <v>71</v>
      </c>
      <c r="Q9666" s="55">
        <v>1</v>
      </c>
    </row>
    <row r="9667" spans="2:17" ht="21" customHeight="1">
      <c r="B9667" s="50" t="e">
        <f>IF((#REF!+#REF!+H9667)&lt;&gt;0,"a","b")</f>
        <v>#REF!</v>
      </c>
      <c r="C9667" s="54">
        <v>2</v>
      </c>
      <c r="D9667" s="68" t="s">
        <v>515</v>
      </c>
      <c r="F9667" s="123"/>
      <c r="G9667" s="124" t="s">
        <v>255</v>
      </c>
      <c r="H9667" s="577">
        <f t="shared" si="4682"/>
        <v>0</v>
      </c>
      <c r="I9667" s="551"/>
      <c r="J9667" s="551"/>
      <c r="K9667" s="551"/>
      <c r="L9667" s="551"/>
      <c r="M9667" s="551"/>
      <c r="N9667" s="148"/>
    </row>
    <row r="9668" spans="2:17" ht="20.25" customHeight="1">
      <c r="B9668" s="50" t="e">
        <f>IF((#REF!+#REF!+H9668)&lt;&gt;0,"a","b")</f>
        <v>#REF!</v>
      </c>
      <c r="C9668" s="54">
        <v>2</v>
      </c>
      <c r="D9668" s="68" t="s">
        <v>516</v>
      </c>
      <c r="E9668" s="45">
        <v>7066</v>
      </c>
      <c r="F9668" s="374"/>
      <c r="G9668" s="117" t="s">
        <v>256</v>
      </c>
      <c r="H9668" s="360">
        <f t="shared" si="4682"/>
        <v>0</v>
      </c>
      <c r="I9668" s="380">
        <f t="shared" ref="I9668:K9668" si="4707">I9669+I9680+I9748+I9756+I9757+I9767+I9777+I9747</f>
        <v>0</v>
      </c>
      <c r="J9668" s="380">
        <f t="shared" si="4707"/>
        <v>0</v>
      </c>
      <c r="K9668" s="380">
        <f t="shared" si="4707"/>
        <v>0</v>
      </c>
      <c r="L9668" s="380">
        <f t="shared" ref="L9668:N9668" si="4708">L9669+L9680+L9748+L9756+L9757+L9767+L9777+L9747</f>
        <v>0</v>
      </c>
      <c r="M9668" s="380">
        <f t="shared" si="4708"/>
        <v>0</v>
      </c>
      <c r="N9668" s="149">
        <f t="shared" si="4708"/>
        <v>0</v>
      </c>
      <c r="O9668" s="60" t="s">
        <v>71</v>
      </c>
    </row>
    <row r="9669" spans="2:17" ht="20.25" customHeight="1">
      <c r="B9669" s="50" t="e">
        <f>IF((#REF!+#REF!+H9669)&lt;&gt;0,"a","b")</f>
        <v>#REF!</v>
      </c>
      <c r="C9669" s="54">
        <v>31</v>
      </c>
      <c r="D9669" s="68" t="s">
        <v>636</v>
      </c>
      <c r="F9669" s="89"/>
      <c r="G9669" s="90" t="s">
        <v>257</v>
      </c>
      <c r="H9669" s="578">
        <f t="shared" si="4682"/>
        <v>0</v>
      </c>
      <c r="I9669" s="564">
        <f t="shared" ref="I9669:K9669" si="4709">I9670+I9679</f>
        <v>0</v>
      </c>
      <c r="J9669" s="564">
        <f t="shared" si="4709"/>
        <v>0</v>
      </c>
      <c r="K9669" s="564">
        <f t="shared" si="4709"/>
        <v>0</v>
      </c>
      <c r="L9669" s="564">
        <f t="shared" ref="L9669:N9669" si="4710">L9670+L9679</f>
        <v>0</v>
      </c>
      <c r="M9669" s="564">
        <f t="shared" si="4710"/>
        <v>0</v>
      </c>
      <c r="N9669" s="150">
        <f t="shared" si="4710"/>
        <v>0</v>
      </c>
      <c r="O9669" s="60" t="s">
        <v>71</v>
      </c>
    </row>
    <row r="9670" spans="2:17" ht="20.25" customHeight="1">
      <c r="B9670" s="50" t="e">
        <f>IF((#REF!+#REF!+H9670)&lt;&gt;0,"a","b")</f>
        <v>#REF!</v>
      </c>
      <c r="C9670" s="54">
        <v>4</v>
      </c>
      <c r="D9670" s="54"/>
      <c r="F9670" s="92"/>
      <c r="G9670" s="93" t="s">
        <v>258</v>
      </c>
      <c r="H9670" s="578">
        <f t="shared" si="4682"/>
        <v>0</v>
      </c>
      <c r="I9670" s="565">
        <f t="shared" ref="I9670:K9670" si="4711">I9671+I9678</f>
        <v>0</v>
      </c>
      <c r="J9670" s="565">
        <f t="shared" si="4711"/>
        <v>0</v>
      </c>
      <c r="K9670" s="565">
        <f t="shared" si="4711"/>
        <v>0</v>
      </c>
      <c r="L9670" s="565">
        <f t="shared" ref="L9670:N9670" si="4712">L9671+L9678</f>
        <v>0</v>
      </c>
      <c r="M9670" s="565">
        <f t="shared" si="4712"/>
        <v>0</v>
      </c>
      <c r="N9670" s="151">
        <f t="shared" si="4712"/>
        <v>0</v>
      </c>
      <c r="O9670" s="60" t="s">
        <v>71</v>
      </c>
    </row>
    <row r="9671" spans="2:17" ht="20.25" customHeight="1">
      <c r="B9671" s="50" t="e">
        <f>IF((#REF!+#REF!+H9671)&lt;&gt;0,"a","b")</f>
        <v>#REF!</v>
      </c>
      <c r="C9671" s="54">
        <v>5</v>
      </c>
      <c r="D9671" s="54"/>
      <c r="F9671" s="89"/>
      <c r="G9671" s="95" t="s">
        <v>259</v>
      </c>
      <c r="H9671" s="578">
        <f t="shared" si="4682"/>
        <v>0</v>
      </c>
      <c r="I9671" s="560">
        <f t="shared" ref="I9671:K9671" si="4713">SUM(I9672:I9677)</f>
        <v>0</v>
      </c>
      <c r="J9671" s="560">
        <f t="shared" si="4713"/>
        <v>0</v>
      </c>
      <c r="K9671" s="560">
        <f t="shared" si="4713"/>
        <v>0</v>
      </c>
      <c r="L9671" s="560">
        <f t="shared" ref="L9671:N9671" si="4714">SUM(L9672:L9677)</f>
        <v>0</v>
      </c>
      <c r="M9671" s="560">
        <f t="shared" si="4714"/>
        <v>0</v>
      </c>
      <c r="N9671" s="152">
        <f t="shared" si="4714"/>
        <v>0</v>
      </c>
      <c r="O9671" s="60" t="s">
        <v>71</v>
      </c>
    </row>
    <row r="9672" spans="2:17" ht="20.25" customHeight="1">
      <c r="B9672" s="50" t="e">
        <f>IF((#REF!+#REF!+H9672)&lt;&gt;0,"a","b")</f>
        <v>#REF!</v>
      </c>
      <c r="C9672" s="54">
        <v>6</v>
      </c>
      <c r="D9672" s="54"/>
      <c r="F9672" s="89"/>
      <c r="G9672" s="97" t="s">
        <v>260</v>
      </c>
      <c r="H9672" s="579">
        <f t="shared" si="4682"/>
        <v>0</v>
      </c>
      <c r="I9672" s="553"/>
      <c r="J9672" s="553"/>
      <c r="K9672" s="553"/>
      <c r="L9672" s="553"/>
      <c r="M9672" s="553"/>
      <c r="N9672" s="138"/>
    </row>
    <row r="9673" spans="2:17" ht="20.25" customHeight="1">
      <c r="B9673" s="50" t="e">
        <f>IF((#REF!+#REF!+H9673)&lt;&gt;0,"a","b")</f>
        <v>#REF!</v>
      </c>
      <c r="C9673" s="54">
        <v>6</v>
      </c>
      <c r="D9673" s="54"/>
      <c r="F9673" s="89"/>
      <c r="G9673" s="97" t="s">
        <v>261</v>
      </c>
      <c r="H9673" s="552">
        <f t="shared" si="4682"/>
        <v>0</v>
      </c>
      <c r="I9673" s="553"/>
      <c r="J9673" s="553"/>
      <c r="K9673" s="553"/>
      <c r="L9673" s="553"/>
      <c r="M9673" s="553"/>
      <c r="N9673" s="138"/>
    </row>
    <row r="9674" spans="2:17" ht="20.25" customHeight="1">
      <c r="B9674" s="50" t="e">
        <f>IF((#REF!+#REF!+H9674)&lt;&gt;0,"a","b")</f>
        <v>#REF!</v>
      </c>
      <c r="C9674" s="54">
        <v>6</v>
      </c>
      <c r="D9674" s="54"/>
      <c r="F9674" s="89"/>
      <c r="G9674" s="97" t="s">
        <v>262</v>
      </c>
      <c r="H9674" s="558">
        <f t="shared" si="4682"/>
        <v>0</v>
      </c>
      <c r="I9674" s="553"/>
      <c r="J9674" s="553"/>
      <c r="K9674" s="553"/>
      <c r="L9674" s="553"/>
      <c r="M9674" s="553"/>
      <c r="N9674" s="138"/>
    </row>
    <row r="9675" spans="2:17" ht="20.25" customHeight="1">
      <c r="B9675" s="50" t="e">
        <f>IF((#REF!+#REF!+H9675)&lt;&gt;0,"a","b")</f>
        <v>#REF!</v>
      </c>
      <c r="C9675" s="54">
        <v>6</v>
      </c>
      <c r="D9675" s="54"/>
      <c r="F9675" s="89"/>
      <c r="G9675" s="97" t="s">
        <v>263</v>
      </c>
      <c r="H9675" s="558">
        <f t="shared" si="4682"/>
        <v>0</v>
      </c>
      <c r="I9675" s="553"/>
      <c r="J9675" s="553"/>
      <c r="K9675" s="553"/>
      <c r="L9675" s="553"/>
      <c r="M9675" s="553"/>
      <c r="N9675" s="138"/>
    </row>
    <row r="9676" spans="2:17" ht="20.25" customHeight="1">
      <c r="B9676" s="50" t="e">
        <f>IF((#REF!+#REF!+H9676)&lt;&gt;0,"a","b")</f>
        <v>#REF!</v>
      </c>
      <c r="C9676" s="54">
        <v>6</v>
      </c>
      <c r="D9676" s="54"/>
      <c r="F9676" s="89"/>
      <c r="G9676" s="97" t="s">
        <v>264</v>
      </c>
      <c r="H9676" s="552">
        <f t="shared" si="4682"/>
        <v>0</v>
      </c>
      <c r="I9676" s="553"/>
      <c r="J9676" s="553"/>
      <c r="K9676" s="553"/>
      <c r="L9676" s="553"/>
      <c r="M9676" s="553"/>
      <c r="N9676" s="138"/>
    </row>
    <row r="9677" spans="2:17" ht="20.25" customHeight="1">
      <c r="B9677" s="50" t="e">
        <f>IF((#REF!+#REF!+H9677)&lt;&gt;0,"a","b")</f>
        <v>#REF!</v>
      </c>
      <c r="C9677" s="54">
        <v>6</v>
      </c>
      <c r="D9677" s="54"/>
      <c r="F9677" s="89"/>
      <c r="G9677" s="97" t="s">
        <v>265</v>
      </c>
      <c r="H9677" s="552">
        <f t="shared" si="4682"/>
        <v>0</v>
      </c>
      <c r="I9677" s="553"/>
      <c r="J9677" s="553"/>
      <c r="K9677" s="553"/>
      <c r="L9677" s="553"/>
      <c r="M9677" s="553"/>
      <c r="N9677" s="138"/>
    </row>
    <row r="9678" spans="2:17" ht="20.25" customHeight="1">
      <c r="B9678" s="50" t="e">
        <f>IF((#REF!+#REF!+H9678)&lt;&gt;0,"a","b")</f>
        <v>#REF!</v>
      </c>
      <c r="C9678" s="54">
        <v>5</v>
      </c>
      <c r="D9678" s="54"/>
      <c r="F9678" s="89"/>
      <c r="G9678" s="95" t="s">
        <v>266</v>
      </c>
      <c r="H9678" s="552">
        <f t="shared" si="4682"/>
        <v>0</v>
      </c>
      <c r="I9678" s="554"/>
      <c r="J9678" s="554"/>
      <c r="K9678" s="554"/>
      <c r="L9678" s="554"/>
      <c r="M9678" s="554"/>
      <c r="N9678" s="154"/>
    </row>
    <row r="9679" spans="2:17" ht="20.25" customHeight="1">
      <c r="B9679" s="50" t="e">
        <f>IF((#REF!+#REF!+H9679)&lt;&gt;0,"a","b")</f>
        <v>#REF!</v>
      </c>
      <c r="C9679" s="54">
        <v>4</v>
      </c>
      <c r="D9679" s="54"/>
      <c r="F9679" s="89"/>
      <c r="G9679" s="93" t="s">
        <v>267</v>
      </c>
      <c r="H9679" s="552">
        <f t="shared" ref="H9679:H9742" si="4715">I9679+J9679</f>
        <v>0</v>
      </c>
      <c r="I9679" s="555"/>
      <c r="J9679" s="555"/>
      <c r="K9679" s="555"/>
      <c r="L9679" s="555"/>
      <c r="M9679" s="555"/>
      <c r="N9679" s="153"/>
    </row>
    <row r="9680" spans="2:17" ht="20.25" customHeight="1">
      <c r="B9680" s="50" t="e">
        <f>IF((#REF!+#REF!+H9680)&lt;&gt;0,"a","b")</f>
        <v>#REF!</v>
      </c>
      <c r="C9680" s="54">
        <v>3</v>
      </c>
      <c r="D9680" s="54"/>
      <c r="F9680" s="89"/>
      <c r="G9680" s="90" t="s">
        <v>268</v>
      </c>
      <c r="H9680" s="563">
        <f t="shared" si="4715"/>
        <v>0</v>
      </c>
      <c r="I9680" s="564">
        <f t="shared" ref="I9680:K9680" si="4716">I9681+I9682+I9685+I9721+I9722+I9723+I9724+I9725+I9732+I9733</f>
        <v>0</v>
      </c>
      <c r="J9680" s="564">
        <f t="shared" si="4716"/>
        <v>0</v>
      </c>
      <c r="K9680" s="564">
        <f t="shared" si="4716"/>
        <v>0</v>
      </c>
      <c r="L9680" s="564">
        <f t="shared" ref="L9680:N9680" si="4717">L9681+L9682+L9685+L9721+L9722+L9723+L9724+L9725+L9732+L9733</f>
        <v>0</v>
      </c>
      <c r="M9680" s="564">
        <f t="shared" si="4717"/>
        <v>0</v>
      </c>
      <c r="N9680" s="150">
        <f t="shared" si="4717"/>
        <v>0</v>
      </c>
      <c r="O9680" s="60" t="s">
        <v>71</v>
      </c>
    </row>
    <row r="9681" spans="2:15" ht="20.25" customHeight="1">
      <c r="B9681" s="50" t="e">
        <f>IF((#REF!+#REF!+H9681)&lt;&gt;0,"a","b")</f>
        <v>#REF!</v>
      </c>
      <c r="C9681" s="54">
        <v>4</v>
      </c>
      <c r="D9681" s="54"/>
      <c r="F9681" s="89"/>
      <c r="G9681" s="93" t="s">
        <v>269</v>
      </c>
      <c r="H9681" s="556">
        <f t="shared" si="4715"/>
        <v>0</v>
      </c>
      <c r="I9681" s="555"/>
      <c r="J9681" s="555"/>
      <c r="K9681" s="555"/>
      <c r="L9681" s="555"/>
      <c r="M9681" s="555"/>
      <c r="N9681" s="153"/>
    </row>
    <row r="9682" spans="2:15" ht="20.25" customHeight="1">
      <c r="B9682" s="50" t="e">
        <f>IF((#REF!+#REF!+H9682)&lt;&gt;0,"a","b")</f>
        <v>#REF!</v>
      </c>
      <c r="C9682" s="54">
        <v>4</v>
      </c>
      <c r="D9682" s="54"/>
      <c r="F9682" s="89"/>
      <c r="G9682" s="93" t="s">
        <v>270</v>
      </c>
      <c r="H9682" s="566">
        <f t="shared" si="4715"/>
        <v>0</v>
      </c>
      <c r="I9682" s="565">
        <f t="shared" ref="I9682:K9682" si="4718">SUM(I9683:I9684)</f>
        <v>0</v>
      </c>
      <c r="J9682" s="565">
        <f t="shared" si="4718"/>
        <v>0</v>
      </c>
      <c r="K9682" s="565">
        <f t="shared" si="4718"/>
        <v>0</v>
      </c>
      <c r="L9682" s="565">
        <f t="shared" ref="L9682:N9682" si="4719">SUM(L9683:L9684)</f>
        <v>0</v>
      </c>
      <c r="M9682" s="565">
        <f t="shared" si="4719"/>
        <v>0</v>
      </c>
      <c r="N9682" s="151">
        <f t="shared" si="4719"/>
        <v>0</v>
      </c>
      <c r="O9682" s="60" t="s">
        <v>71</v>
      </c>
    </row>
    <row r="9683" spans="2:15" ht="20.25" customHeight="1">
      <c r="B9683" s="50" t="e">
        <f>IF((#REF!+#REF!+H9683)&lt;&gt;0,"a","b")</f>
        <v>#REF!</v>
      </c>
      <c r="C9683" s="54">
        <v>5</v>
      </c>
      <c r="D9683" s="54"/>
      <c r="F9683" s="89"/>
      <c r="G9683" s="95" t="s">
        <v>271</v>
      </c>
      <c r="H9683" s="556">
        <f t="shared" si="4715"/>
        <v>0</v>
      </c>
      <c r="I9683" s="554"/>
      <c r="J9683" s="554"/>
      <c r="K9683" s="554"/>
      <c r="L9683" s="554"/>
      <c r="M9683" s="554"/>
      <c r="N9683" s="154"/>
    </row>
    <row r="9684" spans="2:15" ht="20.25" customHeight="1">
      <c r="B9684" s="50" t="e">
        <f>IF((#REF!+#REF!+H9684)&lt;&gt;0,"a","b")</f>
        <v>#REF!</v>
      </c>
      <c r="C9684" s="54">
        <v>5</v>
      </c>
      <c r="D9684" s="54"/>
      <c r="F9684" s="89"/>
      <c r="G9684" s="95" t="s">
        <v>272</v>
      </c>
      <c r="H9684" s="556">
        <f t="shared" si="4715"/>
        <v>0</v>
      </c>
      <c r="I9684" s="554"/>
      <c r="J9684" s="554"/>
      <c r="K9684" s="554"/>
      <c r="L9684" s="554"/>
      <c r="M9684" s="554"/>
      <c r="N9684" s="154"/>
    </row>
    <row r="9685" spans="2:15" ht="20.25" customHeight="1">
      <c r="B9685" s="50" t="e">
        <f>IF((#REF!+#REF!+H9685)&lt;&gt;0,"a","b")</f>
        <v>#REF!</v>
      </c>
      <c r="C9685" s="54">
        <v>4</v>
      </c>
      <c r="D9685" s="54"/>
      <c r="F9685" s="89"/>
      <c r="G9685" s="93" t="s">
        <v>273</v>
      </c>
      <c r="H9685" s="566">
        <f t="shared" si="4715"/>
        <v>0</v>
      </c>
      <c r="I9685" s="565">
        <f t="shared" ref="I9685:K9685" si="4720">I9686+I9687+I9688+I9689+I9701+I9705+I9706+I9707+I9708+I9709+I9710+I9711+I9719+I9720</f>
        <v>0</v>
      </c>
      <c r="J9685" s="565">
        <f t="shared" si="4720"/>
        <v>0</v>
      </c>
      <c r="K9685" s="565">
        <f t="shared" si="4720"/>
        <v>0</v>
      </c>
      <c r="L9685" s="565">
        <f t="shared" ref="L9685:N9685" si="4721">L9686+L9687+L9688+L9689+L9701+L9705+L9706+L9707+L9708+L9709+L9710+L9711+L9719+L9720</f>
        <v>0</v>
      </c>
      <c r="M9685" s="565">
        <f t="shared" si="4721"/>
        <v>0</v>
      </c>
      <c r="N9685" s="151">
        <f t="shared" si="4721"/>
        <v>0</v>
      </c>
      <c r="O9685" s="60" t="s">
        <v>71</v>
      </c>
    </row>
    <row r="9686" spans="2:15" ht="42.75" customHeight="1">
      <c r="B9686" s="50" t="e">
        <f>IF((#REF!+#REF!+H9686)&lt;&gt;0,"a","b")</f>
        <v>#REF!</v>
      </c>
      <c r="C9686" s="54">
        <v>5</v>
      </c>
      <c r="D9686" s="54"/>
      <c r="F9686" s="89"/>
      <c r="G9686" s="95" t="s">
        <v>322</v>
      </c>
      <c r="H9686" s="556">
        <f t="shared" si="4715"/>
        <v>0</v>
      </c>
      <c r="I9686" s="554"/>
      <c r="J9686" s="554"/>
      <c r="K9686" s="554"/>
      <c r="L9686" s="554"/>
      <c r="M9686" s="554"/>
      <c r="N9686" s="154"/>
    </row>
    <row r="9687" spans="2:15" ht="30.75" customHeight="1">
      <c r="B9687" s="50" t="e">
        <f>IF((#REF!+#REF!+H9687)&lt;&gt;0,"a","b")</f>
        <v>#REF!</v>
      </c>
      <c r="C9687" s="54">
        <v>5</v>
      </c>
      <c r="D9687" s="54"/>
      <c r="F9687" s="89"/>
      <c r="G9687" s="111" t="s">
        <v>289</v>
      </c>
      <c r="H9687" s="556">
        <f t="shared" si="4715"/>
        <v>0</v>
      </c>
      <c r="I9687" s="554"/>
      <c r="J9687" s="554"/>
      <c r="K9687" s="554"/>
      <c r="L9687" s="554"/>
      <c r="M9687" s="554"/>
      <c r="N9687" s="154"/>
    </row>
    <row r="9688" spans="2:15" ht="60.75" customHeight="1">
      <c r="B9688" s="50" t="e">
        <f>IF((#REF!+#REF!+H9688)&lt;&gt;0,"a","b")</f>
        <v>#REF!</v>
      </c>
      <c r="C9688" s="54">
        <v>5</v>
      </c>
      <c r="D9688" s="54"/>
      <c r="F9688" s="89"/>
      <c r="G9688" s="111" t="s">
        <v>323</v>
      </c>
      <c r="H9688" s="556">
        <f t="shared" si="4715"/>
        <v>0</v>
      </c>
      <c r="I9688" s="554"/>
      <c r="J9688" s="554"/>
      <c r="K9688" s="554"/>
      <c r="L9688" s="554"/>
      <c r="M9688" s="554"/>
      <c r="N9688" s="154"/>
    </row>
    <row r="9689" spans="2:15" ht="30.75" customHeight="1">
      <c r="B9689" s="50" t="e">
        <f>IF((#REF!+#REF!+H9689)&lt;&gt;0,"a","b")</f>
        <v>#REF!</v>
      </c>
      <c r="C9689" s="54">
        <v>5</v>
      </c>
      <c r="D9689" s="54"/>
      <c r="F9689" s="89"/>
      <c r="G9689" s="95" t="s">
        <v>288</v>
      </c>
      <c r="H9689" s="566">
        <f t="shared" si="4715"/>
        <v>0</v>
      </c>
      <c r="I9689" s="560">
        <f t="shared" ref="I9689:K9689" si="4722">SUM(I9690:I9700)</f>
        <v>0</v>
      </c>
      <c r="J9689" s="560">
        <f t="shared" si="4722"/>
        <v>0</v>
      </c>
      <c r="K9689" s="560">
        <f t="shared" si="4722"/>
        <v>0</v>
      </c>
      <c r="L9689" s="560">
        <f t="shared" ref="L9689:N9689" si="4723">SUM(L9690:L9700)</f>
        <v>0</v>
      </c>
      <c r="M9689" s="560">
        <f t="shared" si="4723"/>
        <v>0</v>
      </c>
      <c r="N9689" s="152">
        <f t="shared" si="4723"/>
        <v>0</v>
      </c>
      <c r="O9689" s="60" t="s">
        <v>71</v>
      </c>
    </row>
    <row r="9690" spans="2:15" ht="20.25" customHeight="1">
      <c r="B9690" s="50" t="e">
        <f>IF((#REF!+#REF!+H9690)&lt;&gt;0,"a","b")</f>
        <v>#REF!</v>
      </c>
      <c r="C9690" s="54">
        <v>6</v>
      </c>
      <c r="D9690" s="54"/>
      <c r="F9690" s="89"/>
      <c r="G9690" s="97" t="s">
        <v>274</v>
      </c>
      <c r="H9690" s="556">
        <f t="shared" si="4715"/>
        <v>0</v>
      </c>
      <c r="I9690" s="557"/>
      <c r="J9690" s="557"/>
      <c r="K9690" s="557"/>
      <c r="L9690" s="557"/>
      <c r="M9690" s="557"/>
      <c r="N9690" s="155"/>
    </row>
    <row r="9691" spans="2:15" ht="20.25" customHeight="1">
      <c r="B9691" s="50" t="e">
        <f>IF((#REF!+#REF!+H9691)&lt;&gt;0,"a","b")</f>
        <v>#REF!</v>
      </c>
      <c r="C9691" s="54">
        <v>6</v>
      </c>
      <c r="D9691" s="54"/>
      <c r="F9691" s="89"/>
      <c r="G9691" s="97" t="s">
        <v>275</v>
      </c>
      <c r="H9691" s="556">
        <f t="shared" si="4715"/>
        <v>0</v>
      </c>
      <c r="I9691" s="557"/>
      <c r="J9691" s="557"/>
      <c r="K9691" s="557"/>
      <c r="L9691" s="557"/>
      <c r="M9691" s="557"/>
      <c r="N9691" s="155"/>
    </row>
    <row r="9692" spans="2:15" ht="20.25" customHeight="1">
      <c r="B9692" s="50" t="e">
        <f>IF((#REF!+#REF!+H9692)&lt;&gt;0,"a","b")</f>
        <v>#REF!</v>
      </c>
      <c r="C9692" s="54">
        <v>6</v>
      </c>
      <c r="D9692" s="54"/>
      <c r="F9692" s="89"/>
      <c r="G9692" s="97" t="s">
        <v>276</v>
      </c>
      <c r="H9692" s="556">
        <f t="shared" si="4715"/>
        <v>0</v>
      </c>
      <c r="I9692" s="557"/>
      <c r="J9692" s="557"/>
      <c r="K9692" s="557"/>
      <c r="L9692" s="557"/>
      <c r="M9692" s="557"/>
      <c r="N9692" s="155"/>
    </row>
    <row r="9693" spans="2:15" ht="20.25" customHeight="1">
      <c r="B9693" s="50" t="e">
        <f>IF((#REF!+#REF!+H9693)&lt;&gt;0,"a","b")</f>
        <v>#REF!</v>
      </c>
      <c r="C9693" s="54">
        <v>6</v>
      </c>
      <c r="D9693" s="54"/>
      <c r="F9693" s="89"/>
      <c r="G9693" s="97" t="s">
        <v>277</v>
      </c>
      <c r="H9693" s="556">
        <f t="shared" si="4715"/>
        <v>0</v>
      </c>
      <c r="I9693" s="557"/>
      <c r="J9693" s="557"/>
      <c r="K9693" s="557"/>
      <c r="L9693" s="557"/>
      <c r="M9693" s="557"/>
      <c r="N9693" s="155"/>
    </row>
    <row r="9694" spans="2:15" ht="20.25" customHeight="1">
      <c r="B9694" s="50" t="e">
        <f>IF((#REF!+#REF!+H9694)&lt;&gt;0,"a","b")</f>
        <v>#REF!</v>
      </c>
      <c r="C9694" s="54">
        <v>6</v>
      </c>
      <c r="D9694" s="54"/>
      <c r="F9694" s="89"/>
      <c r="G9694" s="97" t="s">
        <v>278</v>
      </c>
      <c r="H9694" s="556">
        <f t="shared" si="4715"/>
        <v>0</v>
      </c>
      <c r="I9694" s="557"/>
      <c r="J9694" s="557"/>
      <c r="K9694" s="557"/>
      <c r="L9694" s="557"/>
      <c r="M9694" s="557"/>
      <c r="N9694" s="155"/>
    </row>
    <row r="9695" spans="2:15" ht="20.25" customHeight="1">
      <c r="B9695" s="50" t="e">
        <f>IF((#REF!+#REF!+H9695)&lt;&gt;0,"a","b")</f>
        <v>#REF!</v>
      </c>
      <c r="C9695" s="54">
        <v>6</v>
      </c>
      <c r="D9695" s="54"/>
      <c r="F9695" s="89"/>
      <c r="G9695" s="97" t="s">
        <v>279</v>
      </c>
      <c r="H9695" s="552">
        <f t="shared" si="4715"/>
        <v>0</v>
      </c>
      <c r="I9695" s="557"/>
      <c r="J9695" s="557"/>
      <c r="K9695" s="557"/>
      <c r="L9695" s="557"/>
      <c r="M9695" s="557"/>
      <c r="N9695" s="155"/>
    </row>
    <row r="9696" spans="2:15" ht="20.25" customHeight="1">
      <c r="B9696" s="50" t="e">
        <f>IF((#REF!+#REF!+H9696)&lt;&gt;0,"a","b")</f>
        <v>#REF!</v>
      </c>
      <c r="C9696" s="54">
        <v>6</v>
      </c>
      <c r="D9696" s="54"/>
      <c r="F9696" s="89"/>
      <c r="G9696" s="97" t="s">
        <v>280</v>
      </c>
      <c r="H9696" s="552">
        <f t="shared" si="4715"/>
        <v>0</v>
      </c>
      <c r="I9696" s="557"/>
      <c r="J9696" s="557"/>
      <c r="K9696" s="557"/>
      <c r="L9696" s="557"/>
      <c r="M9696" s="557"/>
      <c r="N9696" s="155"/>
    </row>
    <row r="9697" spans="2:15" ht="20.25" customHeight="1">
      <c r="B9697" s="50" t="e">
        <f>IF((#REF!+#REF!+H9697)&lt;&gt;0,"a","b")</f>
        <v>#REF!</v>
      </c>
      <c r="C9697" s="54">
        <v>6</v>
      </c>
      <c r="D9697" s="54"/>
      <c r="F9697" s="89"/>
      <c r="G9697" s="97" t="s">
        <v>281</v>
      </c>
      <c r="H9697" s="552">
        <f t="shared" si="4715"/>
        <v>0</v>
      </c>
      <c r="I9697" s="557"/>
      <c r="J9697" s="557"/>
      <c r="K9697" s="557"/>
      <c r="L9697" s="557"/>
      <c r="M9697" s="557"/>
      <c r="N9697" s="155"/>
    </row>
    <row r="9698" spans="2:15" ht="20.25" customHeight="1">
      <c r="B9698" s="50" t="e">
        <f>IF((#REF!+#REF!+H9698)&lt;&gt;0,"a","b")</f>
        <v>#REF!</v>
      </c>
      <c r="C9698" s="54">
        <v>6</v>
      </c>
      <c r="D9698" s="54"/>
      <c r="F9698" s="89"/>
      <c r="G9698" s="97" t="s">
        <v>282</v>
      </c>
      <c r="H9698" s="552">
        <f t="shared" si="4715"/>
        <v>0</v>
      </c>
      <c r="I9698" s="557"/>
      <c r="J9698" s="557"/>
      <c r="K9698" s="557"/>
      <c r="L9698" s="557"/>
      <c r="M9698" s="557"/>
      <c r="N9698" s="155"/>
    </row>
    <row r="9699" spans="2:15" ht="20.25" customHeight="1">
      <c r="B9699" s="50" t="e">
        <f>IF((#REF!+#REF!+H9699)&lt;&gt;0,"a","b")</f>
        <v>#REF!</v>
      </c>
      <c r="C9699" s="54">
        <v>6</v>
      </c>
      <c r="D9699" s="54"/>
      <c r="F9699" s="89"/>
      <c r="G9699" s="97" t="s">
        <v>283</v>
      </c>
      <c r="H9699" s="552">
        <f t="shared" si="4715"/>
        <v>0</v>
      </c>
      <c r="I9699" s="557"/>
      <c r="J9699" s="557"/>
      <c r="K9699" s="557"/>
      <c r="L9699" s="557"/>
      <c r="M9699" s="557"/>
      <c r="N9699" s="155"/>
    </row>
    <row r="9700" spans="2:15" ht="30.75" customHeight="1">
      <c r="B9700" s="50" t="e">
        <f>IF((#REF!+#REF!+H9700)&lt;&gt;0,"a","b")</f>
        <v>#REF!</v>
      </c>
      <c r="C9700" s="54">
        <v>6</v>
      </c>
      <c r="D9700" s="54"/>
      <c r="F9700" s="89"/>
      <c r="G9700" s="97" t="s">
        <v>324</v>
      </c>
      <c r="H9700" s="552">
        <f t="shared" si="4715"/>
        <v>0</v>
      </c>
      <c r="I9700" s="557"/>
      <c r="J9700" s="557"/>
      <c r="K9700" s="557"/>
      <c r="L9700" s="557"/>
      <c r="M9700" s="557"/>
      <c r="N9700" s="155"/>
    </row>
    <row r="9701" spans="2:15" ht="20.25" customHeight="1">
      <c r="B9701" s="50" t="e">
        <f>IF((#REF!+#REF!+H9701)&lt;&gt;0,"a","b")</f>
        <v>#REF!</v>
      </c>
      <c r="C9701" s="54">
        <v>5</v>
      </c>
      <c r="D9701" s="54"/>
      <c r="F9701" s="89"/>
      <c r="G9701" s="95" t="s">
        <v>290</v>
      </c>
      <c r="H9701" s="566">
        <f t="shared" si="4715"/>
        <v>0</v>
      </c>
      <c r="I9701" s="560">
        <f t="shared" ref="I9701:K9701" si="4724">SUM(I9702:I9704)</f>
        <v>0</v>
      </c>
      <c r="J9701" s="560">
        <f t="shared" si="4724"/>
        <v>0</v>
      </c>
      <c r="K9701" s="560">
        <f t="shared" si="4724"/>
        <v>0</v>
      </c>
      <c r="L9701" s="560">
        <f t="shared" ref="L9701:N9701" si="4725">SUM(L9702:L9704)</f>
        <v>0</v>
      </c>
      <c r="M9701" s="560">
        <f t="shared" si="4725"/>
        <v>0</v>
      </c>
      <c r="N9701" s="152">
        <f t="shared" si="4725"/>
        <v>0</v>
      </c>
      <c r="O9701" s="60" t="s">
        <v>71</v>
      </c>
    </row>
    <row r="9702" spans="2:15" ht="20.25" customHeight="1">
      <c r="B9702" s="50" t="e">
        <f>IF((#REF!+#REF!+H9702)&lt;&gt;0,"a","b")</f>
        <v>#REF!</v>
      </c>
      <c r="C9702" s="54">
        <v>6</v>
      </c>
      <c r="D9702" s="54"/>
      <c r="F9702" s="89"/>
      <c r="G9702" s="97" t="s">
        <v>284</v>
      </c>
      <c r="H9702" s="556">
        <f t="shared" si="4715"/>
        <v>0</v>
      </c>
      <c r="I9702" s="557"/>
      <c r="J9702" s="557"/>
      <c r="K9702" s="557"/>
      <c r="L9702" s="557"/>
      <c r="M9702" s="557"/>
      <c r="N9702" s="155"/>
    </row>
    <row r="9703" spans="2:15" ht="20.25" customHeight="1">
      <c r="B9703" s="50" t="e">
        <f>IF((#REF!+#REF!+H9703)&lt;&gt;0,"a","b")</f>
        <v>#REF!</v>
      </c>
      <c r="C9703" s="54">
        <v>6</v>
      </c>
      <c r="D9703" s="54"/>
      <c r="F9703" s="89"/>
      <c r="G9703" s="97" t="s">
        <v>285</v>
      </c>
      <c r="H9703" s="556">
        <f t="shared" si="4715"/>
        <v>0</v>
      </c>
      <c r="I9703" s="557"/>
      <c r="J9703" s="557"/>
      <c r="K9703" s="557"/>
      <c r="L9703" s="557"/>
      <c r="M9703" s="557"/>
      <c r="N9703" s="155"/>
    </row>
    <row r="9704" spans="2:15" ht="30.75" customHeight="1">
      <c r="B9704" s="50" t="e">
        <f>IF((#REF!+#REF!+H9704)&lt;&gt;0,"a","b")</f>
        <v>#REF!</v>
      </c>
      <c r="C9704" s="54">
        <v>6</v>
      </c>
      <c r="D9704" s="54"/>
      <c r="F9704" s="89"/>
      <c r="G9704" s="97" t="s">
        <v>325</v>
      </c>
      <c r="H9704" s="556">
        <f t="shared" si="4715"/>
        <v>0</v>
      </c>
      <c r="I9704" s="557"/>
      <c r="J9704" s="557"/>
      <c r="K9704" s="557"/>
      <c r="L9704" s="557"/>
      <c r="M9704" s="557"/>
      <c r="N9704" s="155"/>
    </row>
    <row r="9705" spans="2:15" ht="30.75" customHeight="1">
      <c r="B9705" s="50" t="e">
        <f>IF((#REF!+#REF!+H9705)&lt;&gt;0,"a","b")</f>
        <v>#REF!</v>
      </c>
      <c r="C9705" s="54">
        <v>5</v>
      </c>
      <c r="D9705" s="54"/>
      <c r="F9705" s="89"/>
      <c r="G9705" s="95" t="s">
        <v>326</v>
      </c>
      <c r="H9705" s="556">
        <f t="shared" si="4715"/>
        <v>0</v>
      </c>
      <c r="I9705" s="554"/>
      <c r="J9705" s="554"/>
      <c r="K9705" s="554"/>
      <c r="L9705" s="554"/>
      <c r="M9705" s="554"/>
      <c r="N9705" s="154"/>
    </row>
    <row r="9706" spans="2:15" ht="34.5" customHeight="1">
      <c r="B9706" s="50" t="e">
        <f>IF((#REF!+#REF!+H9706)&lt;&gt;0,"a","b")</f>
        <v>#REF!</v>
      </c>
      <c r="C9706" s="54">
        <v>5</v>
      </c>
      <c r="D9706" s="54"/>
      <c r="F9706" s="89"/>
      <c r="G9706" s="128" t="s">
        <v>460</v>
      </c>
      <c r="H9706" s="556">
        <f t="shared" si="4715"/>
        <v>0</v>
      </c>
      <c r="I9706" s="554"/>
      <c r="J9706" s="554"/>
      <c r="K9706" s="554"/>
      <c r="L9706" s="554"/>
      <c r="M9706" s="554"/>
      <c r="N9706" s="154"/>
    </row>
    <row r="9707" spans="2:15" ht="34.5" customHeight="1">
      <c r="B9707" s="50" t="e">
        <f>IF((#REF!+#REF!+H9707)&lt;&gt;0,"a","b")</f>
        <v>#REF!</v>
      </c>
      <c r="C9707" s="54">
        <v>5</v>
      </c>
      <c r="D9707" s="54"/>
      <c r="F9707" s="89"/>
      <c r="G9707" s="95" t="s">
        <v>327</v>
      </c>
      <c r="H9707" s="556">
        <f t="shared" si="4715"/>
        <v>0</v>
      </c>
      <c r="I9707" s="554"/>
      <c r="J9707" s="554"/>
      <c r="K9707" s="554"/>
      <c r="L9707" s="554"/>
      <c r="M9707" s="554"/>
      <c r="N9707" s="154"/>
    </row>
    <row r="9708" spans="2:15" ht="50.25" customHeight="1">
      <c r="B9708" s="50" t="e">
        <f>IF((#REF!+#REF!+H9708)&lt;&gt;0,"a","b")</f>
        <v>#REF!</v>
      </c>
      <c r="C9708" s="54">
        <v>5</v>
      </c>
      <c r="D9708" s="54"/>
      <c r="F9708" s="89"/>
      <c r="G9708" s="95" t="s">
        <v>328</v>
      </c>
      <c r="H9708" s="552">
        <f t="shared" si="4715"/>
        <v>0</v>
      </c>
      <c r="I9708" s="554"/>
      <c r="J9708" s="554"/>
      <c r="K9708" s="554"/>
      <c r="L9708" s="554"/>
      <c r="M9708" s="554"/>
      <c r="N9708" s="154"/>
    </row>
    <row r="9709" spans="2:15" ht="20.25" customHeight="1">
      <c r="B9709" s="50" t="e">
        <f>IF((#REF!+#REF!+H9709)&lt;&gt;0,"a","b")</f>
        <v>#REF!</v>
      </c>
      <c r="C9709" s="54">
        <v>5</v>
      </c>
      <c r="D9709" s="54"/>
      <c r="F9709" s="89"/>
      <c r="G9709" s="95" t="s">
        <v>329</v>
      </c>
      <c r="H9709" s="552">
        <f t="shared" si="4715"/>
        <v>0</v>
      </c>
      <c r="I9709" s="554"/>
      <c r="J9709" s="554"/>
      <c r="K9709" s="554"/>
      <c r="L9709" s="554"/>
      <c r="M9709" s="554"/>
      <c r="N9709" s="154"/>
    </row>
    <row r="9710" spans="2:15" ht="20.25" customHeight="1">
      <c r="B9710" s="50" t="e">
        <f>IF((#REF!+#REF!+H9710)&lt;&gt;0,"a","b")</f>
        <v>#REF!</v>
      </c>
      <c r="C9710" s="54">
        <v>5</v>
      </c>
      <c r="D9710" s="54"/>
      <c r="F9710" s="89"/>
      <c r="G9710" s="95" t="s">
        <v>330</v>
      </c>
      <c r="H9710" s="558">
        <f t="shared" si="4715"/>
        <v>0</v>
      </c>
      <c r="I9710" s="554"/>
      <c r="J9710" s="554"/>
      <c r="K9710" s="554"/>
      <c r="L9710" s="554"/>
      <c r="M9710" s="554"/>
      <c r="N9710" s="154"/>
    </row>
    <row r="9711" spans="2:15" ht="20.25" customHeight="1">
      <c r="B9711" s="50" t="e">
        <f>IF((#REF!+#REF!+H9711)&lt;&gt;0,"a","b")</f>
        <v>#REF!</v>
      </c>
      <c r="C9711" s="54">
        <v>5</v>
      </c>
      <c r="D9711" s="54"/>
      <c r="F9711" s="89"/>
      <c r="G9711" s="95" t="s">
        <v>331</v>
      </c>
      <c r="H9711" s="559">
        <f t="shared" si="4715"/>
        <v>0</v>
      </c>
      <c r="I9711" s="560">
        <f t="shared" ref="I9711:K9711" si="4726">SUM(I9712:I9718)</f>
        <v>0</v>
      </c>
      <c r="J9711" s="560">
        <f t="shared" si="4726"/>
        <v>0</v>
      </c>
      <c r="K9711" s="560">
        <f t="shared" si="4726"/>
        <v>0</v>
      </c>
      <c r="L9711" s="560">
        <f t="shared" ref="L9711:N9711" si="4727">SUM(L9712:L9718)</f>
        <v>0</v>
      </c>
      <c r="M9711" s="560">
        <f t="shared" si="4727"/>
        <v>0</v>
      </c>
      <c r="N9711" s="152">
        <f t="shared" si="4727"/>
        <v>0</v>
      </c>
      <c r="O9711" s="60" t="s">
        <v>71</v>
      </c>
    </row>
    <row r="9712" spans="2:15" ht="23.25" customHeight="1">
      <c r="B9712" s="50" t="e">
        <f>IF((#REF!+#REF!+H9712)&lt;&gt;0,"a","b")</f>
        <v>#REF!</v>
      </c>
      <c r="C9712" s="54">
        <v>6</v>
      </c>
      <c r="D9712" s="54"/>
      <c r="F9712" s="89"/>
      <c r="G9712" s="97" t="s">
        <v>291</v>
      </c>
      <c r="H9712" s="558">
        <f t="shared" si="4715"/>
        <v>0</v>
      </c>
      <c r="I9712" s="557"/>
      <c r="J9712" s="557"/>
      <c r="K9712" s="557"/>
      <c r="L9712" s="557"/>
      <c r="M9712" s="557"/>
      <c r="N9712" s="155"/>
    </row>
    <row r="9713" spans="2:18" ht="20.25" customHeight="1">
      <c r="B9713" s="50" t="e">
        <f>IF((#REF!+#REF!+H9713)&lt;&gt;0,"a","b")</f>
        <v>#REF!</v>
      </c>
      <c r="C9713" s="54">
        <v>6</v>
      </c>
      <c r="D9713" s="54"/>
      <c r="F9713" s="89"/>
      <c r="G9713" s="97" t="s">
        <v>292</v>
      </c>
      <c r="H9713" s="558">
        <f t="shared" si="4715"/>
        <v>0</v>
      </c>
      <c r="I9713" s="557"/>
      <c r="J9713" s="557"/>
      <c r="K9713" s="557"/>
      <c r="L9713" s="557"/>
      <c r="M9713" s="557"/>
      <c r="N9713" s="155"/>
    </row>
    <row r="9714" spans="2:18" ht="23.25" customHeight="1">
      <c r="B9714" s="50" t="e">
        <f>IF((#REF!+#REF!+H9714)&lt;&gt;0,"a","b")</f>
        <v>#REF!</v>
      </c>
      <c r="C9714" s="54">
        <v>6</v>
      </c>
      <c r="D9714" s="54"/>
      <c r="F9714" s="89"/>
      <c r="G9714" s="97" t="s">
        <v>293</v>
      </c>
      <c r="H9714" s="552">
        <f t="shared" si="4715"/>
        <v>0</v>
      </c>
      <c r="I9714" s="557"/>
      <c r="J9714" s="557"/>
      <c r="K9714" s="557"/>
      <c r="L9714" s="557"/>
      <c r="M9714" s="557"/>
      <c r="N9714" s="155"/>
    </row>
    <row r="9715" spans="2:18" ht="31.5" customHeight="1">
      <c r="B9715" s="50" t="e">
        <f>IF((#REF!+#REF!+H9715)&lt;&gt;0,"a","b")</f>
        <v>#REF!</v>
      </c>
      <c r="C9715" s="54">
        <v>6</v>
      </c>
      <c r="D9715" s="54"/>
      <c r="F9715" s="89"/>
      <c r="G9715" s="97" t="s">
        <v>294</v>
      </c>
      <c r="H9715" s="552">
        <f t="shared" si="4715"/>
        <v>0</v>
      </c>
      <c r="I9715" s="557"/>
      <c r="J9715" s="557"/>
      <c r="K9715" s="557"/>
      <c r="L9715" s="557"/>
      <c r="M9715" s="557"/>
      <c r="N9715" s="155"/>
    </row>
    <row r="9716" spans="2:18" ht="33.75" customHeight="1">
      <c r="B9716" s="50" t="e">
        <f>IF((#REF!+#REF!+H9716)&lt;&gt;0,"a","b")</f>
        <v>#REF!</v>
      </c>
      <c r="C9716" s="54">
        <v>6</v>
      </c>
      <c r="D9716" s="54"/>
      <c r="F9716" s="89"/>
      <c r="G9716" s="97" t="s">
        <v>332</v>
      </c>
      <c r="H9716" s="552">
        <f t="shared" si="4715"/>
        <v>0</v>
      </c>
      <c r="I9716" s="557"/>
      <c r="J9716" s="557"/>
      <c r="K9716" s="557"/>
      <c r="L9716" s="557"/>
      <c r="M9716" s="557"/>
      <c r="N9716" s="155"/>
    </row>
    <row r="9717" spans="2:18" ht="34.5" customHeight="1">
      <c r="B9717" s="50" t="e">
        <f>IF((#REF!+#REF!+H9717)&lt;&gt;0,"a","b")</f>
        <v>#REF!</v>
      </c>
      <c r="C9717" s="54">
        <v>6</v>
      </c>
      <c r="D9717" s="54"/>
      <c r="F9717" s="89"/>
      <c r="G9717" s="97" t="s">
        <v>333</v>
      </c>
      <c r="H9717" s="552">
        <f t="shared" si="4715"/>
        <v>0</v>
      </c>
      <c r="I9717" s="557"/>
      <c r="J9717" s="557"/>
      <c r="K9717" s="557"/>
      <c r="L9717" s="557"/>
      <c r="M9717" s="557"/>
      <c r="N9717" s="155"/>
    </row>
    <row r="9718" spans="2:18" ht="33.75" customHeight="1">
      <c r="B9718" s="50" t="e">
        <f>IF((#REF!+#REF!+H9718)&lt;&gt;0,"a","b")</f>
        <v>#REF!</v>
      </c>
      <c r="C9718" s="54">
        <v>6</v>
      </c>
      <c r="D9718" s="54"/>
      <c r="F9718" s="89"/>
      <c r="G9718" s="97" t="s">
        <v>334</v>
      </c>
      <c r="H9718" s="552">
        <f t="shared" si="4715"/>
        <v>0</v>
      </c>
      <c r="I9718" s="557"/>
      <c r="J9718" s="557"/>
      <c r="K9718" s="557"/>
      <c r="L9718" s="557"/>
      <c r="M9718" s="557"/>
      <c r="N9718" s="155"/>
    </row>
    <row r="9719" spans="2:18" ht="34.5" customHeight="1">
      <c r="B9719" s="50" t="e">
        <f>IF((#REF!+#REF!+H9719)&lt;&gt;0,"a","b")</f>
        <v>#REF!</v>
      </c>
      <c r="C9719" s="54">
        <v>5</v>
      </c>
      <c r="D9719" s="54"/>
      <c r="F9719" s="89"/>
      <c r="G9719" s="95" t="s">
        <v>335</v>
      </c>
      <c r="H9719" s="552">
        <f t="shared" si="4715"/>
        <v>0</v>
      </c>
      <c r="I9719" s="554"/>
      <c r="J9719" s="554"/>
      <c r="K9719" s="554"/>
      <c r="L9719" s="554"/>
      <c r="M9719" s="554"/>
      <c r="N9719" s="156"/>
    </row>
    <row r="9720" spans="2:18" ht="24.75" customHeight="1">
      <c r="B9720" s="50" t="e">
        <f>IF((#REF!+#REF!+H9720)&lt;&gt;0,"a","b")</f>
        <v>#REF!</v>
      </c>
      <c r="C9720" s="54">
        <v>5</v>
      </c>
      <c r="D9720" s="54"/>
      <c r="F9720" s="89"/>
      <c r="G9720" s="95" t="s">
        <v>336</v>
      </c>
      <c r="H9720" s="558">
        <f t="shared" si="4715"/>
        <v>0</v>
      </c>
      <c r="I9720" s="554"/>
      <c r="J9720" s="554"/>
      <c r="K9720" s="554"/>
      <c r="L9720" s="554"/>
      <c r="M9720" s="554"/>
      <c r="N9720" s="156"/>
    </row>
    <row r="9721" spans="2:18" ht="27.75" customHeight="1">
      <c r="B9721" s="50" t="e">
        <f>IF((#REF!+#REF!+H9721)&lt;&gt;0,"a","b")</f>
        <v>#REF!</v>
      </c>
      <c r="C9721" s="54">
        <v>4</v>
      </c>
      <c r="D9721" s="54"/>
      <c r="F9721" s="89"/>
      <c r="G9721" s="93" t="s">
        <v>337</v>
      </c>
      <c r="H9721" s="552">
        <f t="shared" si="4715"/>
        <v>0</v>
      </c>
      <c r="I9721" s="555"/>
      <c r="J9721" s="555"/>
      <c r="K9721" s="555"/>
      <c r="L9721" s="555"/>
      <c r="M9721" s="555"/>
      <c r="N9721" s="153"/>
    </row>
    <row r="9722" spans="2:18" ht="23.25" customHeight="1">
      <c r="B9722" s="50" t="e">
        <f>IF((#REF!+#REF!+H9722)&lt;&gt;0,"a","b")</f>
        <v>#REF!</v>
      </c>
      <c r="C9722" s="54">
        <v>4</v>
      </c>
      <c r="D9722" s="54"/>
      <c r="F9722" s="89"/>
      <c r="G9722" s="93" t="s">
        <v>338</v>
      </c>
      <c r="H9722" s="552">
        <f t="shared" si="4715"/>
        <v>0</v>
      </c>
      <c r="I9722" s="555"/>
      <c r="J9722" s="555"/>
      <c r="K9722" s="555"/>
      <c r="L9722" s="555"/>
      <c r="M9722" s="555"/>
      <c r="N9722" s="153"/>
    </row>
    <row r="9723" spans="2:18" ht="24" customHeight="1">
      <c r="B9723" s="50" t="e">
        <f>IF((#REF!+#REF!+H9723)&lt;&gt;0,"a","b")</f>
        <v>#REF!</v>
      </c>
      <c r="C9723" s="54">
        <v>4</v>
      </c>
      <c r="D9723" s="54"/>
      <c r="F9723" s="89"/>
      <c r="G9723" s="93" t="s">
        <v>339</v>
      </c>
      <c r="H9723" s="552">
        <f t="shared" si="4715"/>
        <v>0</v>
      </c>
      <c r="I9723" s="555"/>
      <c r="J9723" s="555"/>
      <c r="K9723" s="555"/>
      <c r="L9723" s="555"/>
      <c r="M9723" s="555"/>
      <c r="N9723" s="153"/>
    </row>
    <row r="9724" spans="2:18" ht="34.5" customHeight="1">
      <c r="B9724" s="50" t="e">
        <f>IF((#REF!+#REF!+H9724)&lt;&gt;0,"a","b")</f>
        <v>#REF!</v>
      </c>
      <c r="C9724" s="54">
        <v>4</v>
      </c>
      <c r="D9724" s="54"/>
      <c r="F9724" s="89"/>
      <c r="G9724" s="93" t="s">
        <v>340</v>
      </c>
      <c r="H9724" s="552">
        <f t="shared" si="4715"/>
        <v>0</v>
      </c>
      <c r="I9724" s="555"/>
      <c r="J9724" s="555"/>
      <c r="K9724" s="555"/>
      <c r="L9724" s="555"/>
      <c r="M9724" s="555"/>
      <c r="N9724" s="153"/>
    </row>
    <row r="9725" spans="2:18" ht="33" customHeight="1">
      <c r="B9725" s="50" t="e">
        <f>IF((#REF!+#REF!+H9725)&lt;&gt;0,"a","b")</f>
        <v>#REF!</v>
      </c>
      <c r="C9725" s="54">
        <v>4</v>
      </c>
      <c r="D9725" s="54"/>
      <c r="F9725" s="89"/>
      <c r="G9725" s="93" t="s">
        <v>341</v>
      </c>
      <c r="H9725" s="563">
        <f t="shared" si="4715"/>
        <v>0</v>
      </c>
      <c r="I9725" s="565">
        <f t="shared" ref="I9725:K9725" si="4728">SUM(I9726:I9731)</f>
        <v>0</v>
      </c>
      <c r="J9725" s="565">
        <f t="shared" si="4728"/>
        <v>0</v>
      </c>
      <c r="K9725" s="565">
        <f t="shared" si="4728"/>
        <v>0</v>
      </c>
      <c r="L9725" s="565">
        <f t="shared" ref="L9725:N9725" si="4729">SUM(L9726:L9731)</f>
        <v>0</v>
      </c>
      <c r="M9725" s="565">
        <f t="shared" si="4729"/>
        <v>0</v>
      </c>
      <c r="N9725" s="151">
        <f t="shared" si="4729"/>
        <v>0</v>
      </c>
      <c r="O9725" s="60" t="s">
        <v>71</v>
      </c>
    </row>
    <row r="9726" spans="2:18" ht="20.25" customHeight="1">
      <c r="B9726" s="50" t="e">
        <f>IF((#REF!+#REF!+H9726)&lt;&gt;0,"a","b")</f>
        <v>#REF!</v>
      </c>
      <c r="C9726" s="54">
        <v>5</v>
      </c>
      <c r="D9726" s="54"/>
      <c r="F9726" s="89"/>
      <c r="G9726" s="95" t="s">
        <v>342</v>
      </c>
      <c r="H9726" s="552">
        <f t="shared" si="4715"/>
        <v>0</v>
      </c>
      <c r="I9726" s="554"/>
      <c r="J9726" s="554"/>
      <c r="K9726" s="554"/>
      <c r="L9726" s="554"/>
      <c r="M9726" s="554"/>
      <c r="N9726" s="156"/>
      <c r="R9726" s="1">
        <f>82+55</f>
        <v>137</v>
      </c>
    </row>
    <row r="9727" spans="2:18" ht="20.25" customHeight="1">
      <c r="B9727" s="50" t="e">
        <f>IF((#REF!+#REF!+H9727)&lt;&gt;0,"a","b")</f>
        <v>#REF!</v>
      </c>
      <c r="C9727" s="54">
        <v>5</v>
      </c>
      <c r="D9727" s="54"/>
      <c r="F9727" s="89"/>
      <c r="G9727" s="95" t="s">
        <v>343</v>
      </c>
      <c r="H9727" s="552">
        <f t="shared" si="4715"/>
        <v>0</v>
      </c>
      <c r="I9727" s="554"/>
      <c r="J9727" s="554"/>
      <c r="K9727" s="554"/>
      <c r="L9727" s="554"/>
      <c r="M9727" s="554"/>
      <c r="N9727" s="156"/>
    </row>
    <row r="9728" spans="2:18" ht="35.25" customHeight="1">
      <c r="B9728" s="50" t="e">
        <f>IF((#REF!+#REF!+H9728)&lt;&gt;0,"a","b")</f>
        <v>#REF!</v>
      </c>
      <c r="C9728" s="54">
        <v>5</v>
      </c>
      <c r="D9728" s="54"/>
      <c r="F9728" s="89"/>
      <c r="G9728" s="95" t="s">
        <v>344</v>
      </c>
      <c r="H9728" s="552">
        <f t="shared" si="4715"/>
        <v>0</v>
      </c>
      <c r="I9728" s="554"/>
      <c r="J9728" s="554"/>
      <c r="K9728" s="554"/>
      <c r="L9728" s="554"/>
      <c r="M9728" s="554"/>
      <c r="N9728" s="156"/>
    </row>
    <row r="9729" spans="2:15" ht="20.25" customHeight="1">
      <c r="B9729" s="50" t="e">
        <f>IF((#REF!+#REF!+H9729)&lt;&gt;0,"a","b")</f>
        <v>#REF!</v>
      </c>
      <c r="C9729" s="54">
        <v>5</v>
      </c>
      <c r="D9729" s="54"/>
      <c r="F9729" s="89"/>
      <c r="G9729" s="95" t="s">
        <v>345</v>
      </c>
      <c r="H9729" s="552">
        <f t="shared" si="4715"/>
        <v>0</v>
      </c>
      <c r="I9729" s="554"/>
      <c r="J9729" s="554"/>
      <c r="K9729" s="554"/>
      <c r="L9729" s="554"/>
      <c r="M9729" s="554"/>
      <c r="N9729" s="156"/>
    </row>
    <row r="9730" spans="2:15" ht="30.75" customHeight="1">
      <c r="B9730" s="50" t="e">
        <f>IF((#REF!+#REF!+H9730)&lt;&gt;0,"a","b")</f>
        <v>#REF!</v>
      </c>
      <c r="C9730" s="54">
        <v>5</v>
      </c>
      <c r="D9730" s="54"/>
      <c r="F9730" s="89"/>
      <c r="G9730" s="95" t="s">
        <v>346</v>
      </c>
      <c r="H9730" s="552">
        <f t="shared" si="4715"/>
        <v>0</v>
      </c>
      <c r="I9730" s="554"/>
      <c r="J9730" s="554"/>
      <c r="K9730" s="554"/>
      <c r="L9730" s="554"/>
      <c r="M9730" s="554"/>
      <c r="N9730" s="156"/>
    </row>
    <row r="9731" spans="2:15" ht="30.75" customHeight="1">
      <c r="B9731" s="50" t="e">
        <f>IF((#REF!+#REF!+H9731)&lt;&gt;0,"a","b")</f>
        <v>#REF!</v>
      </c>
      <c r="C9731" s="54">
        <v>5</v>
      </c>
      <c r="D9731" s="54"/>
      <c r="F9731" s="89"/>
      <c r="G9731" s="95" t="s">
        <v>347</v>
      </c>
      <c r="H9731" s="552">
        <f t="shared" si="4715"/>
        <v>0</v>
      </c>
      <c r="I9731" s="554"/>
      <c r="J9731" s="554"/>
      <c r="K9731" s="554"/>
      <c r="L9731" s="554"/>
      <c r="M9731" s="554"/>
      <c r="N9731" s="156"/>
    </row>
    <row r="9732" spans="2:15" ht="20.25" customHeight="1">
      <c r="B9732" s="50" t="e">
        <f>IF((#REF!+#REF!+H9732)&lt;&gt;0,"a","b")</f>
        <v>#REF!</v>
      </c>
      <c r="C9732" s="54">
        <v>4</v>
      </c>
      <c r="D9732" s="54"/>
      <c r="F9732" s="89"/>
      <c r="G9732" s="93" t="s">
        <v>348</v>
      </c>
      <c r="H9732" s="552">
        <f t="shared" si="4715"/>
        <v>0</v>
      </c>
      <c r="I9732" s="555"/>
      <c r="J9732" s="555"/>
      <c r="K9732" s="555"/>
      <c r="L9732" s="555"/>
      <c r="M9732" s="555"/>
      <c r="N9732" s="153"/>
    </row>
    <row r="9733" spans="2:15" ht="20.25" customHeight="1">
      <c r="B9733" s="50" t="e">
        <f>IF((#REF!+#REF!+H9733)&lt;&gt;0,"a","b")</f>
        <v>#REF!</v>
      </c>
      <c r="C9733" s="54">
        <v>4</v>
      </c>
      <c r="D9733" s="54"/>
      <c r="F9733" s="89"/>
      <c r="G9733" s="93" t="s">
        <v>349</v>
      </c>
      <c r="H9733" s="563">
        <f t="shared" si="4715"/>
        <v>0</v>
      </c>
      <c r="I9733" s="565">
        <f t="shared" ref="I9733:K9733" si="4730">SUM(I9734:I9746)</f>
        <v>0</v>
      </c>
      <c r="J9733" s="565">
        <f t="shared" si="4730"/>
        <v>0</v>
      </c>
      <c r="K9733" s="565">
        <f t="shared" si="4730"/>
        <v>0</v>
      </c>
      <c r="L9733" s="565">
        <f t="shared" ref="L9733:N9733" si="4731">SUM(L9734:L9746)</f>
        <v>0</v>
      </c>
      <c r="M9733" s="565">
        <f t="shared" si="4731"/>
        <v>0</v>
      </c>
      <c r="N9733" s="151">
        <f t="shared" si="4731"/>
        <v>0</v>
      </c>
      <c r="O9733" s="60" t="s">
        <v>71</v>
      </c>
    </row>
    <row r="9734" spans="2:15" ht="20.25" customHeight="1">
      <c r="B9734" s="50" t="e">
        <f>IF((#REF!+#REF!+H9734)&lt;&gt;0,"a","b")</f>
        <v>#REF!</v>
      </c>
      <c r="C9734" s="54">
        <v>5</v>
      </c>
      <c r="D9734" s="54"/>
      <c r="F9734" s="89"/>
      <c r="G9734" s="95" t="s">
        <v>350</v>
      </c>
      <c r="H9734" s="561">
        <f t="shared" si="4715"/>
        <v>0</v>
      </c>
      <c r="I9734" s="554"/>
      <c r="J9734" s="554"/>
      <c r="K9734" s="554"/>
      <c r="L9734" s="554"/>
      <c r="M9734" s="554"/>
      <c r="N9734" s="156"/>
    </row>
    <row r="9735" spans="2:15" ht="30" customHeight="1">
      <c r="B9735" s="50" t="e">
        <f>IF((#REF!+#REF!+H9735)&lt;&gt;0,"a","b")</f>
        <v>#REF!</v>
      </c>
      <c r="C9735" s="54">
        <v>5</v>
      </c>
      <c r="D9735" s="54"/>
      <c r="F9735" s="89"/>
      <c r="G9735" s="95" t="s">
        <v>351</v>
      </c>
      <c r="H9735" s="552">
        <f t="shared" si="4715"/>
        <v>0</v>
      </c>
      <c r="I9735" s="554"/>
      <c r="J9735" s="554"/>
      <c r="K9735" s="554"/>
      <c r="L9735" s="554"/>
      <c r="M9735" s="554"/>
      <c r="N9735" s="156"/>
    </row>
    <row r="9736" spans="2:15" ht="22.5" customHeight="1">
      <c r="B9736" s="50" t="e">
        <f>IF((#REF!+#REF!+H9736)&lt;&gt;0,"a","b")</f>
        <v>#REF!</v>
      </c>
      <c r="C9736" s="54">
        <v>5</v>
      </c>
      <c r="D9736" s="54"/>
      <c r="F9736" s="89"/>
      <c r="G9736" s="95" t="s">
        <v>352</v>
      </c>
      <c r="H9736" s="552">
        <f t="shared" si="4715"/>
        <v>0</v>
      </c>
      <c r="I9736" s="554"/>
      <c r="J9736" s="554"/>
      <c r="K9736" s="554"/>
      <c r="L9736" s="554"/>
      <c r="M9736" s="554"/>
      <c r="N9736" s="156"/>
    </row>
    <row r="9737" spans="2:15" ht="33.75" customHeight="1">
      <c r="B9737" s="50" t="e">
        <f>IF((#REF!+#REF!+H9737)&lt;&gt;0,"a","b")</f>
        <v>#REF!</v>
      </c>
      <c r="C9737" s="54">
        <v>5</v>
      </c>
      <c r="D9737" s="54"/>
      <c r="F9737" s="89"/>
      <c r="G9737" s="95" t="s">
        <v>353</v>
      </c>
      <c r="H9737" s="552">
        <f t="shared" si="4715"/>
        <v>0</v>
      </c>
      <c r="I9737" s="554"/>
      <c r="J9737" s="554"/>
      <c r="K9737" s="554"/>
      <c r="L9737" s="554"/>
      <c r="M9737" s="554"/>
      <c r="N9737" s="156"/>
    </row>
    <row r="9738" spans="2:15" ht="24.75" customHeight="1">
      <c r="B9738" s="50" t="e">
        <f>IF((#REF!+#REF!+H9738)&lt;&gt;0,"a","b")</f>
        <v>#REF!</v>
      </c>
      <c r="C9738" s="54">
        <v>5</v>
      </c>
      <c r="D9738" s="54"/>
      <c r="F9738" s="89"/>
      <c r="G9738" s="95" t="s">
        <v>354</v>
      </c>
      <c r="H9738" s="552">
        <f t="shared" si="4715"/>
        <v>0</v>
      </c>
      <c r="I9738" s="554"/>
      <c r="J9738" s="554"/>
      <c r="K9738" s="554"/>
      <c r="L9738" s="554"/>
      <c r="M9738" s="554"/>
      <c r="N9738" s="156"/>
    </row>
    <row r="9739" spans="2:15" ht="35.25" customHeight="1">
      <c r="B9739" s="50" t="e">
        <f>IF((#REF!+#REF!+H9739)&lt;&gt;0,"a","b")</f>
        <v>#REF!</v>
      </c>
      <c r="C9739" s="54">
        <v>5</v>
      </c>
      <c r="D9739" s="54"/>
      <c r="F9739" s="89"/>
      <c r="G9739" s="95" t="s">
        <v>355</v>
      </c>
      <c r="H9739" s="558">
        <f t="shared" si="4715"/>
        <v>0</v>
      </c>
      <c r="I9739" s="554"/>
      <c r="J9739" s="554"/>
      <c r="K9739" s="554"/>
      <c r="L9739" s="554"/>
      <c r="M9739" s="554"/>
      <c r="N9739" s="156"/>
    </row>
    <row r="9740" spans="2:15" ht="33.75" customHeight="1">
      <c r="B9740" s="50" t="e">
        <f>IF((#REF!+#REF!+H9740)&lt;&gt;0,"a","b")</f>
        <v>#REF!</v>
      </c>
      <c r="C9740" s="54">
        <v>5</v>
      </c>
      <c r="D9740" s="54"/>
      <c r="F9740" s="89"/>
      <c r="G9740" s="95" t="s">
        <v>356</v>
      </c>
      <c r="H9740" s="558">
        <f t="shared" si="4715"/>
        <v>0</v>
      </c>
      <c r="I9740" s="554"/>
      <c r="J9740" s="554"/>
      <c r="K9740" s="554"/>
      <c r="L9740" s="554"/>
      <c r="M9740" s="554"/>
      <c r="N9740" s="156"/>
    </row>
    <row r="9741" spans="2:15" ht="20.25" customHeight="1">
      <c r="B9741" s="50" t="e">
        <f>IF((#REF!+#REF!+H9741)&lt;&gt;0,"a","b")</f>
        <v>#REF!</v>
      </c>
      <c r="C9741" s="54">
        <v>5</v>
      </c>
      <c r="D9741" s="54"/>
      <c r="F9741" s="89"/>
      <c r="G9741" s="95" t="s">
        <v>357</v>
      </c>
      <c r="H9741" s="561">
        <f t="shared" si="4715"/>
        <v>0</v>
      </c>
      <c r="I9741" s="554"/>
      <c r="J9741" s="554"/>
      <c r="K9741" s="554"/>
      <c r="L9741" s="554"/>
      <c r="M9741" s="554"/>
      <c r="N9741" s="156"/>
    </row>
    <row r="9742" spans="2:15" ht="20.25" customHeight="1">
      <c r="B9742" s="50" t="e">
        <f>IF((#REF!+#REF!+H9742)&lt;&gt;0,"a","b")</f>
        <v>#REF!</v>
      </c>
      <c r="C9742" s="54">
        <v>5</v>
      </c>
      <c r="D9742" s="54"/>
      <c r="F9742" s="89"/>
      <c r="G9742" s="95" t="s">
        <v>358</v>
      </c>
      <c r="H9742" s="552">
        <f t="shared" si="4715"/>
        <v>0</v>
      </c>
      <c r="I9742" s="554"/>
      <c r="J9742" s="554"/>
      <c r="K9742" s="554"/>
      <c r="L9742" s="554"/>
      <c r="M9742" s="554"/>
      <c r="N9742" s="156"/>
    </row>
    <row r="9743" spans="2:15" ht="20.25" customHeight="1">
      <c r="B9743" s="50" t="e">
        <f>IF((#REF!+#REF!+H9743)&lt;&gt;0,"a","b")</f>
        <v>#REF!</v>
      </c>
      <c r="C9743" s="54">
        <v>5</v>
      </c>
      <c r="D9743" s="54"/>
      <c r="F9743" s="89"/>
      <c r="G9743" s="95" t="s">
        <v>359</v>
      </c>
      <c r="H9743" s="552">
        <f t="shared" ref="H9743:H9806" si="4732">I9743+J9743</f>
        <v>0</v>
      </c>
      <c r="I9743" s="554"/>
      <c r="J9743" s="554"/>
      <c r="K9743" s="554"/>
      <c r="L9743" s="554"/>
      <c r="M9743" s="554"/>
      <c r="N9743" s="156"/>
    </row>
    <row r="9744" spans="2:15" ht="20.25" customHeight="1">
      <c r="B9744" s="50" t="e">
        <f>IF((#REF!+#REF!+H9744)&lt;&gt;0,"a","b")</f>
        <v>#REF!</v>
      </c>
      <c r="C9744" s="54">
        <v>5</v>
      </c>
      <c r="D9744" s="54"/>
      <c r="F9744" s="89"/>
      <c r="G9744" s="95" t="s">
        <v>360</v>
      </c>
      <c r="H9744" s="552">
        <f t="shared" si="4732"/>
        <v>0</v>
      </c>
      <c r="I9744" s="554"/>
      <c r="J9744" s="554"/>
      <c r="K9744" s="554"/>
      <c r="L9744" s="554"/>
      <c r="M9744" s="554"/>
      <c r="N9744" s="156"/>
    </row>
    <row r="9745" spans="2:15" ht="34.5" customHeight="1">
      <c r="B9745" s="50" t="e">
        <f>IF((#REF!+#REF!+H9745)&lt;&gt;0,"a","b")</f>
        <v>#REF!</v>
      </c>
      <c r="C9745" s="54">
        <v>5</v>
      </c>
      <c r="D9745" s="54"/>
      <c r="F9745" s="89"/>
      <c r="G9745" s="95" t="s">
        <v>361</v>
      </c>
      <c r="H9745" s="552">
        <f t="shared" si="4732"/>
        <v>0</v>
      </c>
      <c r="I9745" s="554"/>
      <c r="J9745" s="554"/>
      <c r="K9745" s="554"/>
      <c r="L9745" s="554"/>
      <c r="M9745" s="554"/>
      <c r="N9745" s="156"/>
    </row>
    <row r="9746" spans="2:15" ht="30.75" customHeight="1">
      <c r="B9746" s="50" t="e">
        <f>IF((#REF!+#REF!+H9746)&lt;&gt;0,"a","b")</f>
        <v>#REF!</v>
      </c>
      <c r="C9746" s="54">
        <v>5</v>
      </c>
      <c r="D9746" s="54"/>
      <c r="F9746" s="89"/>
      <c r="G9746" s="95" t="s">
        <v>362</v>
      </c>
      <c r="H9746" s="552">
        <f t="shared" si="4732"/>
        <v>0</v>
      </c>
      <c r="I9746" s="554"/>
      <c r="J9746" s="554"/>
      <c r="K9746" s="554"/>
      <c r="L9746" s="554"/>
      <c r="M9746" s="554"/>
      <c r="N9746" s="156"/>
    </row>
    <row r="9747" spans="2:15" ht="20.25" customHeight="1">
      <c r="B9747" s="50" t="e">
        <f>IF((#REF!+#REF!+H9747)&lt;&gt;0,"a","b")</f>
        <v>#REF!</v>
      </c>
      <c r="C9747" s="54">
        <v>3</v>
      </c>
      <c r="D9747" s="54"/>
      <c r="F9747" s="89"/>
      <c r="G9747" s="90" t="s">
        <v>302</v>
      </c>
      <c r="H9747" s="552">
        <f t="shared" si="4732"/>
        <v>0</v>
      </c>
      <c r="I9747" s="562"/>
      <c r="J9747" s="562"/>
      <c r="K9747" s="562"/>
      <c r="L9747" s="562"/>
      <c r="M9747" s="562"/>
      <c r="N9747" s="161"/>
    </row>
    <row r="9748" spans="2:15" ht="20.25" customHeight="1">
      <c r="B9748" s="50" t="e">
        <f>IF((#REF!+#REF!+H9748)&lt;&gt;0,"a","b")</f>
        <v>#REF!</v>
      </c>
      <c r="C9748" s="54">
        <v>3</v>
      </c>
      <c r="D9748" s="54"/>
      <c r="F9748" s="89"/>
      <c r="G9748" s="90" t="s">
        <v>301</v>
      </c>
      <c r="H9748" s="563">
        <f t="shared" si="4732"/>
        <v>0</v>
      </c>
      <c r="I9748" s="564">
        <f t="shared" ref="I9748:K9748" si="4733">I9749+I9754+I9755</f>
        <v>0</v>
      </c>
      <c r="J9748" s="564">
        <f t="shared" si="4733"/>
        <v>0</v>
      </c>
      <c r="K9748" s="564">
        <f t="shared" si="4733"/>
        <v>0</v>
      </c>
      <c r="L9748" s="564">
        <f t="shared" ref="L9748:N9748" si="4734">L9749+L9754+L9755</f>
        <v>0</v>
      </c>
      <c r="M9748" s="564">
        <f t="shared" si="4734"/>
        <v>0</v>
      </c>
      <c r="N9748" s="150">
        <f t="shared" si="4734"/>
        <v>0</v>
      </c>
      <c r="O9748" s="60" t="s">
        <v>71</v>
      </c>
    </row>
    <row r="9749" spans="2:15" ht="20.25" customHeight="1">
      <c r="B9749" s="50" t="e">
        <f>IF((#REF!+#REF!+H9749)&lt;&gt;0,"a","b")</f>
        <v>#REF!</v>
      </c>
      <c r="C9749" s="54">
        <v>4</v>
      </c>
      <c r="D9749" s="54"/>
      <c r="F9749" s="89"/>
      <c r="G9749" s="93" t="s">
        <v>363</v>
      </c>
      <c r="H9749" s="563">
        <f t="shared" si="4732"/>
        <v>0</v>
      </c>
      <c r="I9749" s="565">
        <f t="shared" ref="I9749:K9749" si="4735">SUM(I9750:I9753)</f>
        <v>0</v>
      </c>
      <c r="J9749" s="565">
        <f t="shared" si="4735"/>
        <v>0</v>
      </c>
      <c r="K9749" s="565">
        <f t="shared" si="4735"/>
        <v>0</v>
      </c>
      <c r="L9749" s="565">
        <f t="shared" ref="L9749:N9749" si="4736">SUM(L9750:L9753)</f>
        <v>0</v>
      </c>
      <c r="M9749" s="565">
        <f t="shared" si="4736"/>
        <v>0</v>
      </c>
      <c r="N9749" s="151">
        <f t="shared" si="4736"/>
        <v>0</v>
      </c>
      <c r="O9749" s="60" t="s">
        <v>71</v>
      </c>
    </row>
    <row r="9750" spans="2:15" ht="20.25" customHeight="1">
      <c r="B9750" s="50" t="e">
        <f>IF((#REF!+#REF!+H9750)&lt;&gt;0,"a","b")</f>
        <v>#REF!</v>
      </c>
      <c r="C9750" s="54">
        <v>5</v>
      </c>
      <c r="D9750" s="54"/>
      <c r="F9750" s="89"/>
      <c r="G9750" s="95" t="s">
        <v>364</v>
      </c>
      <c r="H9750" s="552">
        <f t="shared" si="4732"/>
        <v>0</v>
      </c>
      <c r="I9750" s="554"/>
      <c r="J9750" s="554"/>
      <c r="K9750" s="554"/>
      <c r="L9750" s="554"/>
      <c r="M9750" s="554"/>
      <c r="N9750" s="154"/>
    </row>
    <row r="9751" spans="2:15" ht="20.25" customHeight="1">
      <c r="B9751" s="50" t="e">
        <f>IF((#REF!+#REF!+H9751)&lt;&gt;0,"a","b")</f>
        <v>#REF!</v>
      </c>
      <c r="C9751" s="54">
        <v>5</v>
      </c>
      <c r="D9751" s="54"/>
      <c r="F9751" s="89"/>
      <c r="G9751" s="95" t="s">
        <v>365</v>
      </c>
      <c r="H9751" s="552">
        <f t="shared" si="4732"/>
        <v>0</v>
      </c>
      <c r="I9751" s="554"/>
      <c r="J9751" s="554"/>
      <c r="K9751" s="554"/>
      <c r="L9751" s="554"/>
      <c r="M9751" s="554"/>
      <c r="N9751" s="154"/>
    </row>
    <row r="9752" spans="2:15" ht="20.25" customHeight="1">
      <c r="B9752" s="50" t="e">
        <f>IF((#REF!+#REF!+H9752)&lt;&gt;0,"a","b")</f>
        <v>#REF!</v>
      </c>
      <c r="C9752" s="54">
        <v>5</v>
      </c>
      <c r="D9752" s="54"/>
      <c r="F9752" s="89"/>
      <c r="G9752" s="95" t="s">
        <v>366</v>
      </c>
      <c r="H9752" s="552">
        <f t="shared" si="4732"/>
        <v>0</v>
      </c>
      <c r="I9752" s="554"/>
      <c r="J9752" s="554"/>
      <c r="K9752" s="554"/>
      <c r="L9752" s="554"/>
      <c r="M9752" s="554"/>
      <c r="N9752" s="154"/>
    </row>
    <row r="9753" spans="2:15" ht="20.25" customHeight="1">
      <c r="B9753" s="50" t="e">
        <f>IF((#REF!+#REF!+H9753)&lt;&gt;0,"a","b")</f>
        <v>#REF!</v>
      </c>
      <c r="C9753" s="54">
        <v>5</v>
      </c>
      <c r="D9753" s="54"/>
      <c r="F9753" s="89"/>
      <c r="G9753" s="95" t="s">
        <v>367</v>
      </c>
      <c r="H9753" s="552">
        <f t="shared" si="4732"/>
        <v>0</v>
      </c>
      <c r="I9753" s="554"/>
      <c r="J9753" s="554"/>
      <c r="K9753" s="554"/>
      <c r="L9753" s="554"/>
      <c r="M9753" s="554"/>
      <c r="N9753" s="154"/>
    </row>
    <row r="9754" spans="2:15" ht="20.25" customHeight="1">
      <c r="B9754" s="50" t="e">
        <f>IF((#REF!+#REF!+H9754)&lt;&gt;0,"a","b")</f>
        <v>#REF!</v>
      </c>
      <c r="C9754" s="54">
        <v>4</v>
      </c>
      <c r="D9754" s="54"/>
      <c r="F9754" s="89"/>
      <c r="G9754" s="93" t="s">
        <v>368</v>
      </c>
      <c r="H9754" s="558">
        <f t="shared" si="4732"/>
        <v>0</v>
      </c>
      <c r="I9754" s="555"/>
      <c r="J9754" s="555"/>
      <c r="K9754" s="555"/>
      <c r="L9754" s="555"/>
      <c r="M9754" s="555"/>
      <c r="N9754" s="153"/>
    </row>
    <row r="9755" spans="2:15" ht="36" customHeight="1">
      <c r="B9755" s="50" t="e">
        <f>IF((#REF!+#REF!+H9755)&lt;&gt;0,"a","b")</f>
        <v>#REF!</v>
      </c>
      <c r="C9755" s="54">
        <v>4</v>
      </c>
      <c r="D9755" s="54"/>
      <c r="F9755" s="89"/>
      <c r="G9755" s="93" t="s">
        <v>369</v>
      </c>
      <c r="H9755" s="556">
        <f t="shared" si="4732"/>
        <v>0</v>
      </c>
      <c r="I9755" s="555"/>
      <c r="J9755" s="555"/>
      <c r="K9755" s="555"/>
      <c r="L9755" s="555"/>
      <c r="M9755" s="555"/>
      <c r="N9755" s="153"/>
    </row>
    <row r="9756" spans="2:15" ht="20.25" customHeight="1">
      <c r="B9756" s="50" t="e">
        <f>IF((#REF!+#REF!+H9756)&lt;&gt;0,"a","b")</f>
        <v>#REF!</v>
      </c>
      <c r="C9756" s="54">
        <v>3</v>
      </c>
      <c r="D9756" s="54"/>
      <c r="F9756" s="89"/>
      <c r="G9756" s="90" t="s">
        <v>295</v>
      </c>
      <c r="H9756" s="556">
        <f t="shared" si="4732"/>
        <v>0</v>
      </c>
      <c r="I9756" s="562"/>
      <c r="J9756" s="562"/>
      <c r="K9756" s="562"/>
      <c r="L9756" s="562"/>
      <c r="M9756" s="562"/>
      <c r="N9756" s="161"/>
    </row>
    <row r="9757" spans="2:15" ht="20.25" customHeight="1">
      <c r="B9757" s="50" t="e">
        <f>IF((#REF!+#REF!+H9757)&lt;&gt;0,"a","b")</f>
        <v>#REF!</v>
      </c>
      <c r="C9757" s="54">
        <v>3</v>
      </c>
      <c r="D9757" s="54"/>
      <c r="F9757" s="89"/>
      <c r="G9757" s="90" t="s">
        <v>296</v>
      </c>
      <c r="H9757" s="566">
        <f t="shared" si="4732"/>
        <v>0</v>
      </c>
      <c r="I9757" s="564">
        <f t="shared" ref="I9757:K9757" si="4737">I9758+I9761+I9764</f>
        <v>0</v>
      </c>
      <c r="J9757" s="564">
        <f t="shared" si="4737"/>
        <v>0</v>
      </c>
      <c r="K9757" s="564">
        <f t="shared" si="4737"/>
        <v>0</v>
      </c>
      <c r="L9757" s="564">
        <f t="shared" ref="L9757:N9757" si="4738">L9758+L9761+L9764</f>
        <v>0</v>
      </c>
      <c r="M9757" s="564">
        <f t="shared" si="4738"/>
        <v>0</v>
      </c>
      <c r="N9757" s="150">
        <f t="shared" si="4738"/>
        <v>0</v>
      </c>
      <c r="O9757" s="60" t="s">
        <v>71</v>
      </c>
    </row>
    <row r="9758" spans="2:15" ht="20.25" customHeight="1">
      <c r="B9758" s="50" t="e">
        <f>IF((#REF!+#REF!+H9758)&lt;&gt;0,"a","b")</f>
        <v>#REF!</v>
      </c>
      <c r="C9758" s="54">
        <v>4</v>
      </c>
      <c r="D9758" s="54"/>
      <c r="F9758" s="89"/>
      <c r="G9758" s="93" t="s">
        <v>370</v>
      </c>
      <c r="H9758" s="566">
        <f t="shared" si="4732"/>
        <v>0</v>
      </c>
      <c r="I9758" s="565">
        <f t="shared" ref="I9758:K9758" si="4739">SUM(I9759:I9760)</f>
        <v>0</v>
      </c>
      <c r="J9758" s="565">
        <f t="shared" si="4739"/>
        <v>0</v>
      </c>
      <c r="K9758" s="565">
        <f t="shared" si="4739"/>
        <v>0</v>
      </c>
      <c r="L9758" s="565">
        <f t="shared" ref="L9758:N9758" si="4740">SUM(L9759:L9760)</f>
        <v>0</v>
      </c>
      <c r="M9758" s="565">
        <f t="shared" si="4740"/>
        <v>0</v>
      </c>
      <c r="N9758" s="151">
        <f t="shared" si="4740"/>
        <v>0</v>
      </c>
      <c r="O9758" s="60" t="s">
        <v>71</v>
      </c>
    </row>
    <row r="9759" spans="2:15" ht="20.25" customHeight="1">
      <c r="B9759" s="50" t="e">
        <f>IF((#REF!+#REF!+H9759)&lt;&gt;0,"a","b")</f>
        <v>#REF!</v>
      </c>
      <c r="C9759" s="54">
        <v>5</v>
      </c>
      <c r="D9759" s="54"/>
      <c r="F9759" s="89"/>
      <c r="G9759" s="95" t="s">
        <v>371</v>
      </c>
      <c r="H9759" s="556">
        <f t="shared" si="4732"/>
        <v>0</v>
      </c>
      <c r="I9759" s="554"/>
      <c r="J9759" s="554"/>
      <c r="K9759" s="554"/>
      <c r="L9759" s="554"/>
      <c r="M9759" s="554"/>
      <c r="N9759" s="154"/>
    </row>
    <row r="9760" spans="2:15" ht="20.25" customHeight="1">
      <c r="B9760" s="50" t="e">
        <f>IF((#REF!+#REF!+H9760)&lt;&gt;0,"a","b")</f>
        <v>#REF!</v>
      </c>
      <c r="C9760" s="54">
        <v>5</v>
      </c>
      <c r="D9760" s="54"/>
      <c r="F9760" s="89"/>
      <c r="G9760" s="95" t="s">
        <v>297</v>
      </c>
      <c r="H9760" s="556">
        <f t="shared" si="4732"/>
        <v>0</v>
      </c>
      <c r="I9760" s="554"/>
      <c r="J9760" s="554"/>
      <c r="K9760" s="554"/>
      <c r="L9760" s="554"/>
      <c r="M9760" s="554"/>
      <c r="N9760" s="154"/>
    </row>
    <row r="9761" spans="2:15" ht="20.25" customHeight="1">
      <c r="B9761" s="50" t="e">
        <f>IF((#REF!+#REF!+H9761)&lt;&gt;0,"a","b")</f>
        <v>#REF!</v>
      </c>
      <c r="C9761" s="54">
        <v>4</v>
      </c>
      <c r="D9761" s="54"/>
      <c r="F9761" s="89"/>
      <c r="G9761" s="93" t="s">
        <v>372</v>
      </c>
      <c r="H9761" s="566">
        <f t="shared" si="4732"/>
        <v>0</v>
      </c>
      <c r="I9761" s="565">
        <f t="shared" ref="I9761:K9761" si="4741">SUM(I9762:I9763)</f>
        <v>0</v>
      </c>
      <c r="J9761" s="565">
        <f t="shared" si="4741"/>
        <v>0</v>
      </c>
      <c r="K9761" s="565">
        <f t="shared" si="4741"/>
        <v>0</v>
      </c>
      <c r="L9761" s="565">
        <f t="shared" ref="L9761:N9761" si="4742">SUM(L9762:L9763)</f>
        <v>0</v>
      </c>
      <c r="M9761" s="565">
        <f t="shared" si="4742"/>
        <v>0</v>
      </c>
      <c r="N9761" s="151">
        <f t="shared" si="4742"/>
        <v>0</v>
      </c>
      <c r="O9761" s="60" t="s">
        <v>71</v>
      </c>
    </row>
    <row r="9762" spans="2:15" ht="20.25" customHeight="1">
      <c r="B9762" s="50" t="e">
        <f>IF((#REF!+#REF!+H9762)&lt;&gt;0,"a","b")</f>
        <v>#REF!</v>
      </c>
      <c r="C9762" s="54">
        <v>5</v>
      </c>
      <c r="D9762" s="54"/>
      <c r="F9762" s="89"/>
      <c r="G9762" s="95" t="s">
        <v>371</v>
      </c>
      <c r="H9762" s="556">
        <f t="shared" si="4732"/>
        <v>0</v>
      </c>
      <c r="I9762" s="554"/>
      <c r="J9762" s="554"/>
      <c r="K9762" s="554"/>
      <c r="L9762" s="554"/>
      <c r="M9762" s="554"/>
      <c r="N9762" s="154"/>
    </row>
    <row r="9763" spans="2:15" ht="20.25" customHeight="1">
      <c r="B9763" s="50" t="e">
        <f>IF((#REF!+#REF!+H9763)&lt;&gt;0,"a","b")</f>
        <v>#REF!</v>
      </c>
      <c r="C9763" s="54">
        <v>5</v>
      </c>
      <c r="D9763" s="54"/>
      <c r="F9763" s="89"/>
      <c r="G9763" s="95" t="s">
        <v>297</v>
      </c>
      <c r="H9763" s="556">
        <f t="shared" si="4732"/>
        <v>0</v>
      </c>
      <c r="I9763" s="554"/>
      <c r="J9763" s="554"/>
      <c r="K9763" s="554"/>
      <c r="L9763" s="554"/>
      <c r="M9763" s="554"/>
      <c r="N9763" s="154"/>
    </row>
    <row r="9764" spans="2:15" ht="20.25" customHeight="1">
      <c r="B9764" s="50" t="e">
        <f>IF((#REF!+#REF!+H9764)&lt;&gt;0,"a","b")</f>
        <v>#REF!</v>
      </c>
      <c r="C9764" s="54">
        <v>4</v>
      </c>
      <c r="D9764" s="54"/>
      <c r="F9764" s="89"/>
      <c r="G9764" s="93" t="s">
        <v>373</v>
      </c>
      <c r="H9764" s="566">
        <f t="shared" si="4732"/>
        <v>0</v>
      </c>
      <c r="I9764" s="565">
        <f t="shared" ref="I9764:K9764" si="4743">SUM(I9765:I9766)</f>
        <v>0</v>
      </c>
      <c r="J9764" s="565">
        <f t="shared" si="4743"/>
        <v>0</v>
      </c>
      <c r="K9764" s="565">
        <f t="shared" si="4743"/>
        <v>0</v>
      </c>
      <c r="L9764" s="565">
        <f t="shared" ref="L9764:N9764" si="4744">SUM(L9765:L9766)</f>
        <v>0</v>
      </c>
      <c r="M9764" s="565">
        <f t="shared" si="4744"/>
        <v>0</v>
      </c>
      <c r="N9764" s="151">
        <f t="shared" si="4744"/>
        <v>0</v>
      </c>
      <c r="O9764" s="60" t="s">
        <v>71</v>
      </c>
    </row>
    <row r="9765" spans="2:15" ht="20.25" customHeight="1">
      <c r="B9765" s="50" t="e">
        <f>IF((#REF!+#REF!+H9765)&lt;&gt;0,"a","b")</f>
        <v>#REF!</v>
      </c>
      <c r="C9765" s="54">
        <v>5</v>
      </c>
      <c r="D9765" s="54"/>
      <c r="F9765" s="89"/>
      <c r="G9765" s="95" t="s">
        <v>371</v>
      </c>
      <c r="H9765" s="556">
        <f t="shared" si="4732"/>
        <v>0</v>
      </c>
      <c r="I9765" s="554"/>
      <c r="J9765" s="554"/>
      <c r="K9765" s="554"/>
      <c r="L9765" s="554"/>
      <c r="M9765" s="554"/>
      <c r="N9765" s="154"/>
    </row>
    <row r="9766" spans="2:15" ht="20.25" customHeight="1">
      <c r="B9766" s="50" t="e">
        <f>IF((#REF!+#REF!+H9766)&lt;&gt;0,"a","b")</f>
        <v>#REF!</v>
      </c>
      <c r="C9766" s="54">
        <v>5</v>
      </c>
      <c r="D9766" s="54"/>
      <c r="F9766" s="89"/>
      <c r="G9766" s="95" t="s">
        <v>297</v>
      </c>
      <c r="H9766" s="556">
        <f t="shared" si="4732"/>
        <v>0</v>
      </c>
      <c r="I9766" s="554"/>
      <c r="J9766" s="554"/>
      <c r="K9766" s="554"/>
      <c r="L9766" s="554"/>
      <c r="M9766" s="554"/>
      <c r="N9766" s="154"/>
    </row>
    <row r="9767" spans="2:15" ht="20.25" customHeight="1">
      <c r="B9767" s="50" t="e">
        <f>IF((#REF!+#REF!+H9767)&lt;&gt;0,"a","b")</f>
        <v>#REF!</v>
      </c>
      <c r="C9767" s="54">
        <v>3</v>
      </c>
      <c r="D9767" s="54"/>
      <c r="F9767" s="89"/>
      <c r="G9767" s="90" t="s">
        <v>299</v>
      </c>
      <c r="H9767" s="566">
        <f t="shared" si="4732"/>
        <v>0</v>
      </c>
      <c r="I9767" s="564">
        <f t="shared" ref="I9767:K9767" si="4745">I9768+I9771+I9774</f>
        <v>0</v>
      </c>
      <c r="J9767" s="564">
        <f t="shared" si="4745"/>
        <v>0</v>
      </c>
      <c r="K9767" s="564">
        <f t="shared" si="4745"/>
        <v>0</v>
      </c>
      <c r="L9767" s="564">
        <f t="shared" ref="L9767:N9767" si="4746">L9768+L9771+L9774</f>
        <v>0</v>
      </c>
      <c r="M9767" s="564">
        <f t="shared" si="4746"/>
        <v>0</v>
      </c>
      <c r="N9767" s="150">
        <f t="shared" si="4746"/>
        <v>0</v>
      </c>
      <c r="O9767" s="60" t="s">
        <v>71</v>
      </c>
    </row>
    <row r="9768" spans="2:15" ht="20.25" customHeight="1">
      <c r="B9768" s="50" t="e">
        <f>IF((#REF!+#REF!+H9768)&lt;&gt;0,"a","b")</f>
        <v>#REF!</v>
      </c>
      <c r="C9768" s="54">
        <v>4</v>
      </c>
      <c r="D9768" s="54"/>
      <c r="F9768" s="89"/>
      <c r="G9768" s="93" t="s">
        <v>374</v>
      </c>
      <c r="H9768" s="566">
        <f t="shared" si="4732"/>
        <v>0</v>
      </c>
      <c r="I9768" s="565">
        <f t="shared" ref="I9768:K9768" si="4747">SUM(I9769:I9770)</f>
        <v>0</v>
      </c>
      <c r="J9768" s="565">
        <f t="shared" si="4747"/>
        <v>0</v>
      </c>
      <c r="K9768" s="565">
        <f t="shared" si="4747"/>
        <v>0</v>
      </c>
      <c r="L9768" s="565">
        <f t="shared" ref="L9768:N9768" si="4748">SUM(L9769:L9770)</f>
        <v>0</v>
      </c>
      <c r="M9768" s="565">
        <f t="shared" si="4748"/>
        <v>0</v>
      </c>
      <c r="N9768" s="151">
        <f t="shared" si="4748"/>
        <v>0</v>
      </c>
      <c r="O9768" s="60" t="s">
        <v>71</v>
      </c>
    </row>
    <row r="9769" spans="2:15" ht="20.25" customHeight="1">
      <c r="B9769" s="50" t="e">
        <f>IF((#REF!+#REF!+H9769)&lt;&gt;0,"a","b")</f>
        <v>#REF!</v>
      </c>
      <c r="C9769" s="54">
        <v>5</v>
      </c>
      <c r="D9769" s="54"/>
      <c r="F9769" s="89"/>
      <c r="G9769" s="95" t="s">
        <v>375</v>
      </c>
      <c r="H9769" s="556">
        <f t="shared" si="4732"/>
        <v>0</v>
      </c>
      <c r="I9769" s="554"/>
      <c r="J9769" s="554"/>
      <c r="K9769" s="554"/>
      <c r="L9769" s="554"/>
      <c r="M9769" s="554"/>
      <c r="N9769" s="154"/>
    </row>
    <row r="9770" spans="2:15" ht="20.25" customHeight="1">
      <c r="B9770" s="50" t="e">
        <f>IF((#REF!+#REF!+H9770)&lt;&gt;0,"a","b")</f>
        <v>#REF!</v>
      </c>
      <c r="C9770" s="54">
        <v>5</v>
      </c>
      <c r="D9770" s="54"/>
      <c r="F9770" s="89"/>
      <c r="G9770" s="95" t="s">
        <v>376</v>
      </c>
      <c r="H9770" s="556">
        <f t="shared" si="4732"/>
        <v>0</v>
      </c>
      <c r="I9770" s="554"/>
      <c r="J9770" s="554"/>
      <c r="K9770" s="554"/>
      <c r="L9770" s="554"/>
      <c r="M9770" s="554"/>
      <c r="N9770" s="154"/>
    </row>
    <row r="9771" spans="2:15" ht="20.25" customHeight="1">
      <c r="B9771" s="50" t="e">
        <f>IF((#REF!+#REF!+H9771)&lt;&gt;0,"a","b")</f>
        <v>#REF!</v>
      </c>
      <c r="C9771" s="54">
        <v>4</v>
      </c>
      <c r="D9771" s="54"/>
      <c r="F9771" s="89"/>
      <c r="G9771" s="93" t="s">
        <v>377</v>
      </c>
      <c r="H9771" s="566">
        <f t="shared" si="4732"/>
        <v>0</v>
      </c>
      <c r="I9771" s="565">
        <f t="shared" ref="I9771:K9771" si="4749">SUM(I9772:I9773)</f>
        <v>0</v>
      </c>
      <c r="J9771" s="565">
        <f t="shared" si="4749"/>
        <v>0</v>
      </c>
      <c r="K9771" s="565">
        <f t="shared" si="4749"/>
        <v>0</v>
      </c>
      <c r="L9771" s="565">
        <f t="shared" ref="L9771:N9771" si="4750">SUM(L9772:L9773)</f>
        <v>0</v>
      </c>
      <c r="M9771" s="565">
        <f t="shared" si="4750"/>
        <v>0</v>
      </c>
      <c r="N9771" s="151">
        <f t="shared" si="4750"/>
        <v>0</v>
      </c>
      <c r="O9771" s="60" t="s">
        <v>71</v>
      </c>
    </row>
    <row r="9772" spans="2:15" ht="20.25" customHeight="1">
      <c r="B9772" s="50" t="e">
        <f>IF((#REF!+#REF!+H9772)&lt;&gt;0,"a","b")</f>
        <v>#REF!</v>
      </c>
      <c r="C9772" s="54">
        <v>5</v>
      </c>
      <c r="D9772" s="54"/>
      <c r="F9772" s="89"/>
      <c r="G9772" s="95" t="s">
        <v>375</v>
      </c>
      <c r="H9772" s="556">
        <f t="shared" si="4732"/>
        <v>0</v>
      </c>
      <c r="I9772" s="554"/>
      <c r="J9772" s="554"/>
      <c r="K9772" s="554"/>
      <c r="L9772" s="554"/>
      <c r="M9772" s="554"/>
      <c r="N9772" s="154"/>
    </row>
    <row r="9773" spans="2:15" ht="20.25" customHeight="1">
      <c r="B9773" s="50" t="e">
        <f>IF((#REF!+#REF!+H9773)&lt;&gt;0,"a","b")</f>
        <v>#REF!</v>
      </c>
      <c r="C9773" s="54">
        <v>5</v>
      </c>
      <c r="D9773" s="54"/>
      <c r="F9773" s="89"/>
      <c r="G9773" s="95" t="s">
        <v>376</v>
      </c>
      <c r="H9773" s="552">
        <f t="shared" si="4732"/>
        <v>0</v>
      </c>
      <c r="I9773" s="554"/>
      <c r="J9773" s="554"/>
      <c r="K9773" s="554"/>
      <c r="L9773" s="554"/>
      <c r="M9773" s="554"/>
      <c r="N9773" s="154"/>
    </row>
    <row r="9774" spans="2:15" ht="20.25" customHeight="1">
      <c r="B9774" s="50" t="e">
        <f>IF((#REF!+#REF!+H9774)&lt;&gt;0,"a","b")</f>
        <v>#REF!</v>
      </c>
      <c r="C9774" s="54">
        <v>4</v>
      </c>
      <c r="D9774" s="54"/>
      <c r="F9774" s="89"/>
      <c r="G9774" s="93" t="s">
        <v>300</v>
      </c>
      <c r="H9774" s="563">
        <f t="shared" si="4732"/>
        <v>0</v>
      </c>
      <c r="I9774" s="565">
        <f t="shared" ref="I9774:K9774" si="4751">SUM(I9775:I9776)</f>
        <v>0</v>
      </c>
      <c r="J9774" s="565">
        <f t="shared" si="4751"/>
        <v>0</v>
      </c>
      <c r="K9774" s="565">
        <f t="shared" si="4751"/>
        <v>0</v>
      </c>
      <c r="L9774" s="565">
        <f t="shared" ref="L9774:N9774" si="4752">SUM(L9775:L9776)</f>
        <v>0</v>
      </c>
      <c r="M9774" s="565">
        <f t="shared" si="4752"/>
        <v>0</v>
      </c>
      <c r="N9774" s="151">
        <f t="shared" si="4752"/>
        <v>0</v>
      </c>
      <c r="O9774" s="60" t="s">
        <v>71</v>
      </c>
    </row>
    <row r="9775" spans="2:15" ht="20.25" customHeight="1">
      <c r="B9775" s="50" t="e">
        <f>IF((#REF!+#REF!+H9775)&lt;&gt;0,"a","b")</f>
        <v>#REF!</v>
      </c>
      <c r="C9775" s="54">
        <v>5</v>
      </c>
      <c r="D9775" s="54"/>
      <c r="F9775" s="89"/>
      <c r="G9775" s="95" t="s">
        <v>375</v>
      </c>
      <c r="H9775" s="552">
        <f t="shared" si="4732"/>
        <v>0</v>
      </c>
      <c r="I9775" s="554"/>
      <c r="J9775" s="554"/>
      <c r="K9775" s="554"/>
      <c r="L9775" s="554"/>
      <c r="M9775" s="554"/>
      <c r="N9775" s="154"/>
    </row>
    <row r="9776" spans="2:15" ht="20.25" customHeight="1">
      <c r="B9776" s="50" t="e">
        <f>IF((#REF!+#REF!+H9776)&lt;&gt;0,"a","b")</f>
        <v>#REF!</v>
      </c>
      <c r="C9776" s="54">
        <v>5</v>
      </c>
      <c r="D9776" s="54"/>
      <c r="F9776" s="89"/>
      <c r="G9776" s="95" t="s">
        <v>376</v>
      </c>
      <c r="H9776" s="552">
        <f t="shared" si="4732"/>
        <v>0</v>
      </c>
      <c r="I9776" s="554"/>
      <c r="J9776" s="554"/>
      <c r="K9776" s="554"/>
      <c r="L9776" s="554"/>
      <c r="M9776" s="554"/>
      <c r="N9776" s="154"/>
    </row>
    <row r="9777" spans="2:15" ht="20.25" customHeight="1">
      <c r="B9777" s="50" t="e">
        <f>IF((#REF!+#REF!+H9777)&lt;&gt;0,"a","b")</f>
        <v>#REF!</v>
      </c>
      <c r="C9777" s="54">
        <v>3</v>
      </c>
      <c r="D9777" s="54"/>
      <c r="F9777" s="374"/>
      <c r="G9777" s="90" t="s">
        <v>298</v>
      </c>
      <c r="H9777" s="363">
        <f t="shared" si="4732"/>
        <v>0</v>
      </c>
      <c r="I9777" s="381">
        <f t="shared" ref="I9777:K9777" si="4753">I9778+I9779</f>
        <v>0</v>
      </c>
      <c r="J9777" s="381">
        <f t="shared" si="4753"/>
        <v>0</v>
      </c>
      <c r="K9777" s="381">
        <f t="shared" si="4753"/>
        <v>0</v>
      </c>
      <c r="L9777" s="381">
        <f t="shared" ref="L9777:N9777" si="4754">L9778+L9779</f>
        <v>0</v>
      </c>
      <c r="M9777" s="381">
        <f t="shared" si="4754"/>
        <v>0</v>
      </c>
      <c r="N9777" s="150">
        <f t="shared" si="4754"/>
        <v>0</v>
      </c>
      <c r="O9777" s="60" t="s">
        <v>71</v>
      </c>
    </row>
    <row r="9778" spans="2:15" ht="20.25" customHeight="1">
      <c r="B9778" s="50" t="e">
        <f>IF((#REF!+#REF!+H9778)&lt;&gt;0,"a","b")</f>
        <v>#REF!</v>
      </c>
      <c r="C9778" s="54">
        <v>4</v>
      </c>
      <c r="D9778" s="54"/>
      <c r="F9778" s="89"/>
      <c r="G9778" s="93" t="s">
        <v>378</v>
      </c>
      <c r="H9778" s="552">
        <f t="shared" si="4732"/>
        <v>0</v>
      </c>
      <c r="I9778" s="555"/>
      <c r="J9778" s="555"/>
      <c r="K9778" s="555"/>
      <c r="L9778" s="555"/>
      <c r="M9778" s="555"/>
      <c r="N9778" s="153"/>
    </row>
    <row r="9779" spans="2:15" ht="20.25" customHeight="1">
      <c r="B9779" s="50" t="e">
        <f>IF((#REF!+#REF!+H9779)&lt;&gt;0,"a","b")</f>
        <v>#REF!</v>
      </c>
      <c r="C9779" s="54">
        <v>4</v>
      </c>
      <c r="D9779" s="54"/>
      <c r="F9779" s="374"/>
      <c r="G9779" s="93" t="s">
        <v>379</v>
      </c>
      <c r="H9779" s="363">
        <f t="shared" si="4732"/>
        <v>0</v>
      </c>
      <c r="I9779" s="382">
        <f t="shared" ref="I9779:K9779" si="4755">I9780+I9799</f>
        <v>0</v>
      </c>
      <c r="J9779" s="382">
        <f t="shared" si="4755"/>
        <v>0</v>
      </c>
      <c r="K9779" s="382">
        <f t="shared" si="4755"/>
        <v>0</v>
      </c>
      <c r="L9779" s="382">
        <f t="shared" ref="L9779:N9779" si="4756">L9780+L9799</f>
        <v>0</v>
      </c>
      <c r="M9779" s="382">
        <f t="shared" si="4756"/>
        <v>0</v>
      </c>
      <c r="N9779" s="151">
        <f t="shared" si="4756"/>
        <v>0</v>
      </c>
      <c r="O9779" s="60" t="s">
        <v>71</v>
      </c>
    </row>
    <row r="9780" spans="2:15" ht="20.25" customHeight="1">
      <c r="B9780" s="50" t="e">
        <f>IF((#REF!+#REF!+H9780)&lt;&gt;0,"a","b")</f>
        <v>#REF!</v>
      </c>
      <c r="C9780" s="54">
        <v>5</v>
      </c>
      <c r="D9780" s="54"/>
      <c r="F9780" s="374"/>
      <c r="G9780" s="95" t="s">
        <v>380</v>
      </c>
      <c r="H9780" s="363">
        <f t="shared" si="4732"/>
        <v>0</v>
      </c>
      <c r="I9780" s="383">
        <f t="shared" ref="I9780:K9780" si="4757">SUM(I9781:I9798)</f>
        <v>0</v>
      </c>
      <c r="J9780" s="383">
        <f t="shared" si="4757"/>
        <v>0</v>
      </c>
      <c r="K9780" s="383">
        <f t="shared" si="4757"/>
        <v>0</v>
      </c>
      <c r="L9780" s="383">
        <f t="shared" ref="L9780:N9780" si="4758">SUM(L9781:L9798)</f>
        <v>0</v>
      </c>
      <c r="M9780" s="383">
        <f t="shared" si="4758"/>
        <v>0</v>
      </c>
      <c r="N9780" s="157">
        <f t="shared" si="4758"/>
        <v>0</v>
      </c>
      <c r="O9780" s="60" t="s">
        <v>71</v>
      </c>
    </row>
    <row r="9781" spans="2:15" ht="45" customHeight="1">
      <c r="B9781" s="50" t="e">
        <f>IF((#REF!+#REF!+H9781)&lt;&gt;0,"a","b")</f>
        <v>#REF!</v>
      </c>
      <c r="C9781" s="54">
        <v>6</v>
      </c>
      <c r="D9781" s="54"/>
      <c r="F9781" s="89"/>
      <c r="G9781" s="97" t="s">
        <v>308</v>
      </c>
      <c r="H9781" s="552">
        <f t="shared" si="4732"/>
        <v>0</v>
      </c>
      <c r="I9781" s="553"/>
      <c r="J9781" s="553"/>
      <c r="K9781" s="553"/>
      <c r="L9781" s="553"/>
      <c r="M9781" s="553"/>
      <c r="N9781" s="138"/>
    </row>
    <row r="9782" spans="2:15" ht="20.25" customHeight="1">
      <c r="B9782" s="50" t="e">
        <f>IF((#REF!+#REF!+H9782)&lt;&gt;0,"a","b")</f>
        <v>#REF!</v>
      </c>
      <c r="C9782" s="54">
        <v>6</v>
      </c>
      <c r="D9782" s="54"/>
      <c r="F9782" s="89"/>
      <c r="G9782" s="97" t="s">
        <v>381</v>
      </c>
      <c r="H9782" s="552">
        <f t="shared" si="4732"/>
        <v>0</v>
      </c>
      <c r="I9782" s="553"/>
      <c r="J9782" s="553"/>
      <c r="K9782" s="553"/>
      <c r="L9782" s="553"/>
      <c r="M9782" s="553"/>
      <c r="N9782" s="138"/>
    </row>
    <row r="9783" spans="2:15" ht="20.25" customHeight="1">
      <c r="B9783" s="50" t="e">
        <f>IF((#REF!+#REF!+H9783)&lt;&gt;0,"a","b")</f>
        <v>#REF!</v>
      </c>
      <c r="C9783" s="54">
        <v>6</v>
      </c>
      <c r="D9783" s="54"/>
      <c r="F9783" s="89"/>
      <c r="G9783" s="97" t="s">
        <v>382</v>
      </c>
      <c r="H9783" s="552">
        <f t="shared" si="4732"/>
        <v>0</v>
      </c>
      <c r="I9783" s="553"/>
      <c r="J9783" s="553"/>
      <c r="K9783" s="553"/>
      <c r="L9783" s="553"/>
      <c r="M9783" s="553"/>
      <c r="N9783" s="138"/>
    </row>
    <row r="9784" spans="2:15" ht="20.25" customHeight="1">
      <c r="B9784" s="50" t="e">
        <f>IF((#REF!+#REF!+H9784)&lt;&gt;0,"a","b")</f>
        <v>#REF!</v>
      </c>
      <c r="C9784" s="54">
        <v>6</v>
      </c>
      <c r="D9784" s="54"/>
      <c r="F9784" s="89"/>
      <c r="G9784" s="97" t="s">
        <v>309</v>
      </c>
      <c r="H9784" s="552">
        <f t="shared" si="4732"/>
        <v>0</v>
      </c>
      <c r="I9784" s="553"/>
      <c r="J9784" s="553"/>
      <c r="K9784" s="553"/>
      <c r="L9784" s="553"/>
      <c r="M9784" s="553"/>
      <c r="N9784" s="138"/>
    </row>
    <row r="9785" spans="2:15" ht="20.25" customHeight="1">
      <c r="B9785" s="50" t="e">
        <f>IF((#REF!+#REF!+H9785)&lt;&gt;0,"a","b")</f>
        <v>#REF!</v>
      </c>
      <c r="C9785" s="54">
        <v>6</v>
      </c>
      <c r="D9785" s="54"/>
      <c r="F9785" s="89"/>
      <c r="G9785" s="97" t="s">
        <v>310</v>
      </c>
      <c r="H9785" s="556">
        <f t="shared" si="4732"/>
        <v>0</v>
      </c>
      <c r="I9785" s="553"/>
      <c r="J9785" s="553"/>
      <c r="K9785" s="553"/>
      <c r="L9785" s="553"/>
      <c r="M9785" s="553"/>
      <c r="N9785" s="138"/>
    </row>
    <row r="9786" spans="2:15" ht="20.25" customHeight="1">
      <c r="B9786" s="50" t="e">
        <f>IF((#REF!+#REF!+H9786)&lt;&gt;0,"a","b")</f>
        <v>#REF!</v>
      </c>
      <c r="C9786" s="54">
        <v>6</v>
      </c>
      <c r="D9786" s="54"/>
      <c r="F9786" s="89"/>
      <c r="G9786" s="97" t="s">
        <v>383</v>
      </c>
      <c r="H9786" s="556">
        <f t="shared" si="4732"/>
        <v>0</v>
      </c>
      <c r="I9786" s="553"/>
      <c r="J9786" s="553"/>
      <c r="K9786" s="553"/>
      <c r="L9786" s="553"/>
      <c r="M9786" s="553"/>
      <c r="N9786" s="138"/>
    </row>
    <row r="9787" spans="2:15" ht="20.25" customHeight="1">
      <c r="B9787" s="50" t="e">
        <f>IF((#REF!+#REF!+H9787)&lt;&gt;0,"a","b")</f>
        <v>#REF!</v>
      </c>
      <c r="C9787" s="54">
        <v>6</v>
      </c>
      <c r="D9787" s="54"/>
      <c r="F9787" s="89"/>
      <c r="G9787" s="97" t="s">
        <v>384</v>
      </c>
      <c r="H9787" s="556">
        <f t="shared" si="4732"/>
        <v>0</v>
      </c>
      <c r="I9787" s="553"/>
      <c r="J9787" s="553"/>
      <c r="K9787" s="553"/>
      <c r="L9787" s="553"/>
      <c r="M9787" s="553"/>
      <c r="N9787" s="138"/>
    </row>
    <row r="9788" spans="2:15" ht="20.25" customHeight="1">
      <c r="B9788" s="50" t="e">
        <f>IF((#REF!+#REF!+H9788)&lt;&gt;0,"a","b")</f>
        <v>#REF!</v>
      </c>
      <c r="C9788" s="54">
        <v>6</v>
      </c>
      <c r="D9788" s="54"/>
      <c r="F9788" s="89"/>
      <c r="G9788" s="97" t="s">
        <v>311</v>
      </c>
      <c r="H9788" s="556">
        <f t="shared" si="4732"/>
        <v>0</v>
      </c>
      <c r="I9788" s="553"/>
      <c r="J9788" s="553"/>
      <c r="K9788" s="553"/>
      <c r="L9788" s="553"/>
      <c r="M9788" s="553"/>
      <c r="N9788" s="138"/>
    </row>
    <row r="9789" spans="2:15" ht="20.25" customHeight="1">
      <c r="B9789" s="50" t="e">
        <f>IF((#REF!+#REF!+H9789)&lt;&gt;0,"a","b")</f>
        <v>#REF!</v>
      </c>
      <c r="C9789" s="54">
        <v>6</v>
      </c>
      <c r="D9789" s="54"/>
      <c r="F9789" s="89"/>
      <c r="G9789" s="97" t="s">
        <v>312</v>
      </c>
      <c r="H9789" s="556">
        <f t="shared" si="4732"/>
        <v>0</v>
      </c>
      <c r="I9789" s="553"/>
      <c r="J9789" s="553"/>
      <c r="K9789" s="553"/>
      <c r="L9789" s="553"/>
      <c r="M9789" s="553"/>
      <c r="N9789" s="138"/>
    </row>
    <row r="9790" spans="2:15" ht="20.25" customHeight="1">
      <c r="B9790" s="50" t="e">
        <f>IF((#REF!+#REF!+H9790)&lt;&gt;0,"a","b")</f>
        <v>#REF!</v>
      </c>
      <c r="C9790" s="54">
        <v>6</v>
      </c>
      <c r="D9790" s="54"/>
      <c r="F9790" s="89"/>
      <c r="G9790" s="97" t="s">
        <v>313</v>
      </c>
      <c r="H9790" s="556">
        <f t="shared" si="4732"/>
        <v>0</v>
      </c>
      <c r="I9790" s="553"/>
      <c r="J9790" s="553"/>
      <c r="K9790" s="553"/>
      <c r="L9790" s="553"/>
      <c r="M9790" s="553"/>
      <c r="N9790" s="138"/>
    </row>
    <row r="9791" spans="2:15" ht="20.25" customHeight="1">
      <c r="B9791" s="50" t="e">
        <f>IF((#REF!+#REF!+H9791)&lt;&gt;0,"a","b")</f>
        <v>#REF!</v>
      </c>
      <c r="C9791" s="54">
        <v>6</v>
      </c>
      <c r="D9791" s="54"/>
      <c r="F9791" s="89"/>
      <c r="G9791" s="97" t="s">
        <v>314</v>
      </c>
      <c r="H9791" s="556">
        <f t="shared" si="4732"/>
        <v>0</v>
      </c>
      <c r="I9791" s="553"/>
      <c r="J9791" s="553"/>
      <c r="K9791" s="553"/>
      <c r="L9791" s="553"/>
      <c r="M9791" s="553"/>
      <c r="N9791" s="138"/>
    </row>
    <row r="9792" spans="2:15" ht="20.25" customHeight="1">
      <c r="B9792" s="50" t="e">
        <f>IF((#REF!+#REF!+H9792)&lt;&gt;0,"a","b")</f>
        <v>#REF!</v>
      </c>
      <c r="C9792" s="54">
        <v>6</v>
      </c>
      <c r="D9792" s="54"/>
      <c r="F9792" s="89"/>
      <c r="G9792" s="97" t="s">
        <v>315</v>
      </c>
      <c r="H9792" s="556">
        <f t="shared" si="4732"/>
        <v>0</v>
      </c>
      <c r="I9792" s="553"/>
      <c r="J9792" s="553"/>
      <c r="K9792" s="553"/>
      <c r="L9792" s="553"/>
      <c r="M9792" s="553"/>
      <c r="N9792" s="138"/>
    </row>
    <row r="9793" spans="2:17" ht="20.25" customHeight="1">
      <c r="B9793" s="50" t="e">
        <f>IF((#REF!+#REF!+H9793)&lt;&gt;0,"a","b")</f>
        <v>#REF!</v>
      </c>
      <c r="C9793" s="54">
        <v>6</v>
      </c>
      <c r="D9793" s="54"/>
      <c r="F9793" s="89"/>
      <c r="G9793" s="97" t="s">
        <v>316</v>
      </c>
      <c r="H9793" s="556">
        <f t="shared" si="4732"/>
        <v>0</v>
      </c>
      <c r="I9793" s="553"/>
      <c r="J9793" s="553"/>
      <c r="K9793" s="553"/>
      <c r="L9793" s="553"/>
      <c r="M9793" s="553"/>
      <c r="N9793" s="138"/>
    </row>
    <row r="9794" spans="2:17" ht="36" customHeight="1">
      <c r="B9794" s="50" t="e">
        <f>IF((#REF!+#REF!+H9794)&lt;&gt;0,"a","b")</f>
        <v>#REF!</v>
      </c>
      <c r="C9794" s="54">
        <v>6</v>
      </c>
      <c r="D9794" s="54"/>
      <c r="F9794" s="89"/>
      <c r="G9794" s="97" t="s">
        <v>317</v>
      </c>
      <c r="H9794" s="556">
        <f t="shared" si="4732"/>
        <v>0</v>
      </c>
      <c r="I9794" s="553"/>
      <c r="J9794" s="553"/>
      <c r="K9794" s="553"/>
      <c r="L9794" s="553"/>
      <c r="M9794" s="553"/>
      <c r="N9794" s="138"/>
    </row>
    <row r="9795" spans="2:17" ht="48.75" customHeight="1">
      <c r="B9795" s="50" t="e">
        <f>IF((#REF!+#REF!+H9795)&lt;&gt;0,"a","b")</f>
        <v>#REF!</v>
      </c>
      <c r="C9795" s="54">
        <v>6</v>
      </c>
      <c r="D9795" s="54"/>
      <c r="F9795" s="89"/>
      <c r="G9795" s="97" t="s">
        <v>318</v>
      </c>
      <c r="H9795" s="556">
        <f t="shared" si="4732"/>
        <v>0</v>
      </c>
      <c r="I9795" s="553"/>
      <c r="J9795" s="553"/>
      <c r="K9795" s="553"/>
      <c r="L9795" s="553"/>
      <c r="M9795" s="553"/>
      <c r="N9795" s="138"/>
    </row>
    <row r="9796" spans="2:17" ht="24.75" customHeight="1">
      <c r="B9796" s="50" t="e">
        <f>IF((#REF!+#REF!+H9796)&lt;&gt;0,"a","b")</f>
        <v>#REF!</v>
      </c>
      <c r="C9796" s="54">
        <v>6</v>
      </c>
      <c r="D9796" s="54"/>
      <c r="F9796" s="89"/>
      <c r="G9796" s="97" t="s">
        <v>319</v>
      </c>
      <c r="H9796" s="556">
        <f t="shared" si="4732"/>
        <v>0</v>
      </c>
      <c r="I9796" s="553"/>
      <c r="J9796" s="553"/>
      <c r="K9796" s="553"/>
      <c r="L9796" s="553"/>
      <c r="M9796" s="553"/>
      <c r="N9796" s="138"/>
    </row>
    <row r="9797" spans="2:17" ht="24" customHeight="1">
      <c r="B9797" s="50" t="e">
        <f>IF((#REF!+#REF!+H9797)&lt;&gt;0,"a","b")</f>
        <v>#REF!</v>
      </c>
      <c r="C9797" s="54">
        <v>6</v>
      </c>
      <c r="D9797" s="54"/>
      <c r="F9797" s="89"/>
      <c r="G9797" s="97" t="s">
        <v>320</v>
      </c>
      <c r="H9797" s="556">
        <f t="shared" si="4732"/>
        <v>0</v>
      </c>
      <c r="I9797" s="553"/>
      <c r="J9797" s="553"/>
      <c r="K9797" s="553"/>
      <c r="L9797" s="553"/>
      <c r="M9797" s="553"/>
      <c r="N9797" s="138"/>
    </row>
    <row r="9798" spans="2:17" ht="36.75" customHeight="1">
      <c r="B9798" s="50" t="e">
        <f>IF((#REF!+#REF!+H9798)&lt;&gt;0,"a","b")</f>
        <v>#REF!</v>
      </c>
      <c r="C9798" s="54">
        <v>6</v>
      </c>
      <c r="D9798" s="54"/>
      <c r="F9798" s="374"/>
      <c r="G9798" s="97" t="s">
        <v>321</v>
      </c>
      <c r="H9798" s="364">
        <f t="shared" si="4732"/>
        <v>0</v>
      </c>
      <c r="I9798" s="384"/>
      <c r="J9798" s="384"/>
      <c r="K9798" s="384"/>
      <c r="L9798" s="384"/>
      <c r="M9798" s="384"/>
      <c r="N9798" s="138"/>
    </row>
    <row r="9799" spans="2:17" ht="24.75" customHeight="1">
      <c r="B9799" s="50" t="e">
        <f>IF((#REF!+#REF!+H9799)&lt;&gt;0,"a","b")</f>
        <v>#REF!</v>
      </c>
      <c r="C9799" s="54">
        <v>5</v>
      </c>
      <c r="D9799" s="54"/>
      <c r="F9799" s="89"/>
      <c r="G9799" s="95" t="s">
        <v>286</v>
      </c>
      <c r="H9799" s="556">
        <f t="shared" si="4732"/>
        <v>0</v>
      </c>
      <c r="I9799" s="554"/>
      <c r="J9799" s="554"/>
      <c r="K9799" s="554"/>
      <c r="L9799" s="554"/>
      <c r="M9799" s="554"/>
      <c r="N9799" s="154"/>
    </row>
    <row r="9800" spans="2:17" ht="20.25" customHeight="1">
      <c r="B9800" s="50" t="e">
        <f>IF((#REF!+#REF!+H9800)&lt;&gt;0,"a","b")</f>
        <v>#REF!</v>
      </c>
      <c r="C9800" s="54">
        <v>2</v>
      </c>
      <c r="D9800" s="68" t="s">
        <v>637</v>
      </c>
      <c r="E9800" s="45">
        <v>7066</v>
      </c>
      <c r="F9800" s="89"/>
      <c r="G9800" s="106" t="s">
        <v>385</v>
      </c>
      <c r="H9800" s="365">
        <f t="shared" si="4732"/>
        <v>0</v>
      </c>
      <c r="I9800" s="573">
        <f t="shared" ref="I9800:K9800" si="4759">I9801+I9848+I9856+I9855</f>
        <v>0</v>
      </c>
      <c r="J9800" s="573">
        <f t="shared" si="4759"/>
        <v>0</v>
      </c>
      <c r="K9800" s="573">
        <f t="shared" si="4759"/>
        <v>0</v>
      </c>
      <c r="L9800" s="573">
        <f t="shared" ref="L9800:N9800" si="4760">L9801+L9848+L9856+L9855</f>
        <v>0</v>
      </c>
      <c r="M9800" s="573">
        <f t="shared" si="4760"/>
        <v>0</v>
      </c>
      <c r="N9800" s="149">
        <f t="shared" si="4760"/>
        <v>0</v>
      </c>
      <c r="O9800" s="60" t="s">
        <v>71</v>
      </c>
      <c r="Q9800" s="49" t="s">
        <v>47</v>
      </c>
    </row>
    <row r="9801" spans="2:17" ht="20.25" customHeight="1">
      <c r="B9801" s="50" t="e">
        <f>IF((#REF!+#REF!+H9801)&lt;&gt;0,"a","b")</f>
        <v>#REF!</v>
      </c>
      <c r="C9801" s="54">
        <v>3</v>
      </c>
      <c r="D9801" s="54"/>
      <c r="F9801" s="89"/>
      <c r="G9801" s="108" t="s">
        <v>386</v>
      </c>
      <c r="H9801" s="365">
        <f t="shared" si="4732"/>
        <v>0</v>
      </c>
      <c r="I9801" s="570">
        <f t="shared" ref="I9801:K9801" si="4761">I9802+I9814+I9843</f>
        <v>0</v>
      </c>
      <c r="J9801" s="570">
        <f t="shared" si="4761"/>
        <v>0</v>
      </c>
      <c r="K9801" s="570">
        <f t="shared" si="4761"/>
        <v>0</v>
      </c>
      <c r="L9801" s="570">
        <f t="shared" ref="L9801:N9801" si="4762">L9802+L9814+L9843</f>
        <v>0</v>
      </c>
      <c r="M9801" s="570">
        <f t="shared" si="4762"/>
        <v>0</v>
      </c>
      <c r="N9801" s="140">
        <f t="shared" si="4762"/>
        <v>0</v>
      </c>
      <c r="O9801" s="60" t="s">
        <v>71</v>
      </c>
      <c r="Q9801" s="49" t="s">
        <v>47</v>
      </c>
    </row>
    <row r="9802" spans="2:17" ht="20.25" customHeight="1">
      <c r="B9802" s="50" t="e">
        <f>IF((#REF!+#REF!+H9802)&lt;&gt;0,"a","b")</f>
        <v>#REF!</v>
      </c>
      <c r="C9802" s="54">
        <v>4</v>
      </c>
      <c r="D9802" s="54"/>
      <c r="F9802" s="89"/>
      <c r="G9802" s="93" t="s">
        <v>387</v>
      </c>
      <c r="H9802" s="365">
        <f t="shared" si="4732"/>
        <v>0</v>
      </c>
      <c r="I9802" s="567">
        <f t="shared" ref="I9802:K9802" si="4763">I9803+I9804+I9805+I9806+I9807+I9808+I9809+I9810+I9811+I9812+I9813</f>
        <v>0</v>
      </c>
      <c r="J9802" s="567">
        <f t="shared" si="4763"/>
        <v>0</v>
      </c>
      <c r="K9802" s="567">
        <f t="shared" si="4763"/>
        <v>0</v>
      </c>
      <c r="L9802" s="567">
        <f t="shared" ref="L9802:N9802" si="4764">L9803+L9804+L9805+L9806+L9807+L9808+L9809+L9810+L9811+L9812+L9813</f>
        <v>0</v>
      </c>
      <c r="M9802" s="567">
        <f t="shared" si="4764"/>
        <v>0</v>
      </c>
      <c r="N9802" s="137">
        <f t="shared" si="4764"/>
        <v>0</v>
      </c>
      <c r="O9802" s="60" t="s">
        <v>71</v>
      </c>
      <c r="Q9802" s="49" t="s">
        <v>47</v>
      </c>
    </row>
    <row r="9803" spans="2:17" ht="20.25" customHeight="1">
      <c r="B9803" s="50" t="e">
        <f>IF((#REF!+#REF!+H9803)&lt;&gt;0,"a","b")</f>
        <v>#REF!</v>
      </c>
      <c r="C9803" s="54">
        <v>5</v>
      </c>
      <c r="D9803" s="54"/>
      <c r="F9803" s="89"/>
      <c r="G9803" s="95" t="s">
        <v>388</v>
      </c>
      <c r="H9803" s="556">
        <f t="shared" si="4732"/>
        <v>0</v>
      </c>
      <c r="I9803" s="554"/>
      <c r="J9803" s="554"/>
      <c r="K9803" s="554"/>
      <c r="L9803" s="554"/>
      <c r="M9803" s="554"/>
      <c r="N9803" s="154"/>
      <c r="O9803" s="60"/>
      <c r="Q9803" s="49" t="s">
        <v>47</v>
      </c>
    </row>
    <row r="9804" spans="2:17" ht="20.25" customHeight="1">
      <c r="B9804" s="50" t="e">
        <f>IF((#REF!+#REF!+H9804)&lt;&gt;0,"a","b")</f>
        <v>#REF!</v>
      </c>
      <c r="C9804" s="54">
        <v>5</v>
      </c>
      <c r="D9804" s="54"/>
      <c r="F9804" s="89"/>
      <c r="G9804" s="95" t="s">
        <v>389</v>
      </c>
      <c r="H9804" s="556">
        <f t="shared" si="4732"/>
        <v>0</v>
      </c>
      <c r="I9804" s="554"/>
      <c r="J9804" s="554"/>
      <c r="K9804" s="554"/>
      <c r="L9804" s="554"/>
      <c r="M9804" s="554"/>
      <c r="N9804" s="154"/>
      <c r="O9804" s="60"/>
      <c r="Q9804" s="49" t="s">
        <v>47</v>
      </c>
    </row>
    <row r="9805" spans="2:17" ht="30.75" customHeight="1">
      <c r="B9805" s="50" t="e">
        <f>IF((#REF!+#REF!+H9805)&lt;&gt;0,"a","b")</f>
        <v>#REF!</v>
      </c>
      <c r="C9805" s="54">
        <v>5</v>
      </c>
      <c r="D9805" s="54"/>
      <c r="F9805" s="89"/>
      <c r="G9805" s="95" t="s">
        <v>390</v>
      </c>
      <c r="H9805" s="556">
        <f t="shared" si="4732"/>
        <v>0</v>
      </c>
      <c r="I9805" s="554"/>
      <c r="J9805" s="554"/>
      <c r="K9805" s="554"/>
      <c r="L9805" s="554"/>
      <c r="M9805" s="554"/>
      <c r="N9805" s="154"/>
      <c r="O9805" s="60"/>
      <c r="Q9805" s="49" t="s">
        <v>47</v>
      </c>
    </row>
    <row r="9806" spans="2:17" ht="20.25" customHeight="1">
      <c r="B9806" s="50" t="e">
        <f>IF((#REF!+#REF!+H9806)&lt;&gt;0,"a","b")</f>
        <v>#REF!</v>
      </c>
      <c r="C9806" s="54">
        <v>5</v>
      </c>
      <c r="D9806" s="54"/>
      <c r="F9806" s="89"/>
      <c r="G9806" s="95" t="s">
        <v>391</v>
      </c>
      <c r="H9806" s="556">
        <f t="shared" si="4732"/>
        <v>0</v>
      </c>
      <c r="I9806" s="554"/>
      <c r="J9806" s="554"/>
      <c r="K9806" s="554"/>
      <c r="L9806" s="554"/>
      <c r="M9806" s="554"/>
      <c r="N9806" s="154"/>
      <c r="O9806" s="60"/>
      <c r="Q9806" s="49" t="s">
        <v>47</v>
      </c>
    </row>
    <row r="9807" spans="2:17" ht="20.25" customHeight="1">
      <c r="B9807" s="50" t="e">
        <f>IF((#REF!+#REF!+H9807)&lt;&gt;0,"a","b")</f>
        <v>#REF!</v>
      </c>
      <c r="C9807" s="54">
        <v>5</v>
      </c>
      <c r="D9807" s="54"/>
      <c r="F9807" s="89"/>
      <c r="G9807" s="95" t="s">
        <v>392</v>
      </c>
      <c r="H9807" s="556">
        <f t="shared" ref="H9807:H9871" si="4765">I9807+J9807</f>
        <v>0</v>
      </c>
      <c r="I9807" s="554"/>
      <c r="J9807" s="554"/>
      <c r="K9807" s="554"/>
      <c r="L9807" s="554"/>
      <c r="M9807" s="554"/>
      <c r="N9807" s="154"/>
      <c r="O9807" s="60"/>
      <c r="Q9807" s="49" t="s">
        <v>47</v>
      </c>
    </row>
    <row r="9808" spans="2:17" ht="30.75" customHeight="1">
      <c r="B9808" s="50" t="e">
        <f>IF((#REF!+#REF!+H9808)&lt;&gt;0,"a","b")</f>
        <v>#REF!</v>
      </c>
      <c r="C9808" s="54">
        <v>5</v>
      </c>
      <c r="D9808" s="54"/>
      <c r="F9808" s="89"/>
      <c r="G9808" s="95" t="s">
        <v>393</v>
      </c>
      <c r="H9808" s="556">
        <f t="shared" si="4765"/>
        <v>0</v>
      </c>
      <c r="I9808" s="554"/>
      <c r="J9808" s="554"/>
      <c r="K9808" s="554"/>
      <c r="L9808" s="554"/>
      <c r="M9808" s="554"/>
      <c r="N9808" s="154"/>
      <c r="O9808" s="60"/>
      <c r="Q9808" s="49" t="s">
        <v>47</v>
      </c>
    </row>
    <row r="9809" spans="2:17" ht="20.25" customHeight="1">
      <c r="B9809" s="50" t="e">
        <f>IF((#REF!+#REF!+H9809)&lt;&gt;0,"a","b")</f>
        <v>#REF!</v>
      </c>
      <c r="C9809" s="54">
        <v>5</v>
      </c>
      <c r="D9809" s="54"/>
      <c r="F9809" s="89"/>
      <c r="G9809" s="95" t="s">
        <v>394</v>
      </c>
      <c r="H9809" s="556">
        <f t="shared" si="4765"/>
        <v>0</v>
      </c>
      <c r="I9809" s="554"/>
      <c r="J9809" s="554"/>
      <c r="K9809" s="554"/>
      <c r="L9809" s="554"/>
      <c r="M9809" s="554"/>
      <c r="N9809" s="154"/>
      <c r="O9809" s="60"/>
      <c r="Q9809" s="49" t="s">
        <v>47</v>
      </c>
    </row>
    <row r="9810" spans="2:17" ht="20.25" customHeight="1">
      <c r="B9810" s="50" t="e">
        <f>IF((#REF!+#REF!+H9810)&lt;&gt;0,"a","b")</f>
        <v>#REF!</v>
      </c>
      <c r="C9810" s="54">
        <v>5</v>
      </c>
      <c r="D9810" s="54"/>
      <c r="F9810" s="89"/>
      <c r="G9810" s="95" t="s">
        <v>395</v>
      </c>
      <c r="H9810" s="556">
        <f t="shared" si="4765"/>
        <v>0</v>
      </c>
      <c r="I9810" s="554"/>
      <c r="J9810" s="554"/>
      <c r="K9810" s="554"/>
      <c r="L9810" s="554"/>
      <c r="M9810" s="554"/>
      <c r="N9810" s="154"/>
      <c r="O9810" s="60"/>
      <c r="Q9810" s="49" t="s">
        <v>47</v>
      </c>
    </row>
    <row r="9811" spans="2:17" ht="20.25" customHeight="1">
      <c r="B9811" s="50" t="e">
        <f>IF((#REF!+#REF!+H9811)&lt;&gt;0,"a","b")</f>
        <v>#REF!</v>
      </c>
      <c r="C9811" s="54">
        <v>5</v>
      </c>
      <c r="D9811" s="54"/>
      <c r="F9811" s="89"/>
      <c r="G9811" s="95" t="s">
        <v>396</v>
      </c>
      <c r="H9811" s="552">
        <f t="shared" si="4765"/>
        <v>0</v>
      </c>
      <c r="I9811" s="554"/>
      <c r="J9811" s="554"/>
      <c r="K9811" s="554"/>
      <c r="L9811" s="554"/>
      <c r="M9811" s="554"/>
      <c r="N9811" s="154"/>
      <c r="O9811" s="60"/>
      <c r="Q9811" s="49" t="s">
        <v>47</v>
      </c>
    </row>
    <row r="9812" spans="2:17" ht="20.25" customHeight="1">
      <c r="B9812" s="50" t="e">
        <f>IF((#REF!+#REF!+H9812)&lt;&gt;0,"a","b")</f>
        <v>#REF!</v>
      </c>
      <c r="C9812" s="54">
        <v>5</v>
      </c>
      <c r="D9812" s="54"/>
      <c r="F9812" s="89"/>
      <c r="G9812" s="95" t="s">
        <v>397</v>
      </c>
      <c r="H9812" s="556">
        <f t="shared" si="4765"/>
        <v>0</v>
      </c>
      <c r="I9812" s="554"/>
      <c r="J9812" s="554"/>
      <c r="K9812" s="554"/>
      <c r="L9812" s="554"/>
      <c r="M9812" s="554"/>
      <c r="N9812" s="154"/>
      <c r="O9812" s="60"/>
      <c r="Q9812" s="49" t="s">
        <v>47</v>
      </c>
    </row>
    <row r="9813" spans="2:17" ht="20.25" customHeight="1">
      <c r="B9813" s="50" t="e">
        <f>IF((#REF!+#REF!+H9813)&lt;&gt;0,"a","b")</f>
        <v>#REF!</v>
      </c>
      <c r="C9813" s="54">
        <v>5</v>
      </c>
      <c r="D9813" s="54"/>
      <c r="F9813" s="89"/>
      <c r="G9813" s="95" t="s">
        <v>398</v>
      </c>
      <c r="H9813" s="364">
        <f t="shared" si="4765"/>
        <v>0</v>
      </c>
      <c r="I9813" s="554">
        <v>0</v>
      </c>
      <c r="J9813" s="554">
        <v>0</v>
      </c>
      <c r="K9813" s="554">
        <v>0</v>
      </c>
      <c r="L9813" s="554">
        <v>0</v>
      </c>
      <c r="M9813" s="554">
        <v>0</v>
      </c>
      <c r="N9813" s="154">
        <v>0</v>
      </c>
      <c r="O9813" s="60"/>
      <c r="Q9813" s="49" t="s">
        <v>47</v>
      </c>
    </row>
    <row r="9814" spans="2:17" ht="20.25" customHeight="1">
      <c r="B9814" s="50" t="e">
        <f>IF((#REF!+#REF!+H9814)&lt;&gt;0,"a","b")</f>
        <v>#REF!</v>
      </c>
      <c r="C9814" s="54">
        <v>4</v>
      </c>
      <c r="D9814" s="54"/>
      <c r="F9814" s="89"/>
      <c r="G9814" s="93" t="s">
        <v>399</v>
      </c>
      <c r="H9814" s="559">
        <f t="shared" si="4765"/>
        <v>0</v>
      </c>
      <c r="I9814" s="567">
        <f t="shared" ref="I9814:K9814" si="4766">I9815+I9822</f>
        <v>0</v>
      </c>
      <c r="J9814" s="567">
        <f t="shared" si="4766"/>
        <v>0</v>
      </c>
      <c r="K9814" s="567">
        <f t="shared" si="4766"/>
        <v>0</v>
      </c>
      <c r="L9814" s="567">
        <f t="shared" ref="L9814:N9814" si="4767">L9815+L9822</f>
        <v>0</v>
      </c>
      <c r="M9814" s="567">
        <f t="shared" si="4767"/>
        <v>0</v>
      </c>
      <c r="N9814" s="137">
        <f t="shared" si="4767"/>
        <v>0</v>
      </c>
      <c r="O9814" s="60" t="s">
        <v>71</v>
      </c>
      <c r="Q9814" s="49" t="s">
        <v>47</v>
      </c>
    </row>
    <row r="9815" spans="2:17" ht="20.25" customHeight="1">
      <c r="B9815" s="50" t="e">
        <f>IF((#REF!+#REF!+H9815)&lt;&gt;0,"a","b")</f>
        <v>#REF!</v>
      </c>
      <c r="C9815" s="54">
        <v>5</v>
      </c>
      <c r="D9815" s="54"/>
      <c r="F9815" s="89"/>
      <c r="G9815" s="95" t="s">
        <v>400</v>
      </c>
      <c r="H9815" s="563">
        <f t="shared" si="4765"/>
        <v>0</v>
      </c>
      <c r="I9815" s="568">
        <f t="shared" ref="I9815:K9815" si="4768">SUM(I9816:I9821)</f>
        <v>0</v>
      </c>
      <c r="J9815" s="568">
        <f t="shared" si="4768"/>
        <v>0</v>
      </c>
      <c r="K9815" s="568">
        <f t="shared" si="4768"/>
        <v>0</v>
      </c>
      <c r="L9815" s="568">
        <f t="shared" ref="L9815:N9815" si="4769">SUM(L9816:L9821)</f>
        <v>0</v>
      </c>
      <c r="M9815" s="568">
        <f t="shared" si="4769"/>
        <v>0</v>
      </c>
      <c r="N9815" s="141">
        <f t="shared" si="4769"/>
        <v>0</v>
      </c>
      <c r="O9815" s="60" t="s">
        <v>71</v>
      </c>
      <c r="Q9815" s="49" t="s">
        <v>47</v>
      </c>
    </row>
    <row r="9816" spans="2:17" ht="20.25" customHeight="1">
      <c r="B9816" s="50" t="e">
        <f>IF((#REF!+#REF!+H9816)&lt;&gt;0,"a","b")</f>
        <v>#REF!</v>
      </c>
      <c r="C9816" s="54">
        <v>6</v>
      </c>
      <c r="D9816" s="54"/>
      <c r="F9816" s="89"/>
      <c r="G9816" s="120" t="s">
        <v>401</v>
      </c>
      <c r="H9816" s="552">
        <f t="shared" si="4765"/>
        <v>0</v>
      </c>
      <c r="I9816" s="553"/>
      <c r="J9816" s="553"/>
      <c r="K9816" s="553"/>
      <c r="L9816" s="553"/>
      <c r="M9816" s="553"/>
      <c r="N9816" s="138"/>
      <c r="O9816" s="60"/>
      <c r="Q9816" s="49" t="s">
        <v>47</v>
      </c>
    </row>
    <row r="9817" spans="2:17" ht="20.25" customHeight="1">
      <c r="B9817" s="50" t="e">
        <f>IF((#REF!+#REF!+H9817)&lt;&gt;0,"a","b")</f>
        <v>#REF!</v>
      </c>
      <c r="C9817" s="54">
        <v>6</v>
      </c>
      <c r="D9817" s="54"/>
      <c r="F9817" s="89"/>
      <c r="G9817" s="120" t="s">
        <v>402</v>
      </c>
      <c r="H9817" s="552">
        <f t="shared" si="4765"/>
        <v>0</v>
      </c>
      <c r="I9817" s="553"/>
      <c r="J9817" s="553"/>
      <c r="K9817" s="553"/>
      <c r="L9817" s="553"/>
      <c r="M9817" s="553"/>
      <c r="N9817" s="138"/>
      <c r="O9817" s="60"/>
      <c r="Q9817" s="49" t="s">
        <v>47</v>
      </c>
    </row>
    <row r="9818" spans="2:17" ht="20.25" customHeight="1">
      <c r="B9818" s="50" t="e">
        <f>IF((#REF!+#REF!+H9818)&lt;&gt;0,"a","b")</f>
        <v>#REF!</v>
      </c>
      <c r="C9818" s="54">
        <v>6</v>
      </c>
      <c r="D9818" s="54"/>
      <c r="F9818" s="89"/>
      <c r="G9818" s="120" t="s">
        <v>403</v>
      </c>
      <c r="H9818" s="552">
        <f t="shared" si="4765"/>
        <v>0</v>
      </c>
      <c r="I9818" s="553"/>
      <c r="J9818" s="553"/>
      <c r="K9818" s="553"/>
      <c r="L9818" s="553"/>
      <c r="M9818" s="553"/>
      <c r="N9818" s="138"/>
      <c r="O9818" s="60"/>
      <c r="Q9818" s="49" t="s">
        <v>47</v>
      </c>
    </row>
    <row r="9819" spans="2:17" ht="20.25" customHeight="1">
      <c r="B9819" s="50" t="e">
        <f>IF((#REF!+#REF!+H9819)&lt;&gt;0,"a","b")</f>
        <v>#REF!</v>
      </c>
      <c r="C9819" s="54">
        <v>6</v>
      </c>
      <c r="D9819" s="54"/>
      <c r="F9819" s="89"/>
      <c r="G9819" s="120" t="s">
        <v>404</v>
      </c>
      <c r="H9819" s="561">
        <f t="shared" si="4765"/>
        <v>0</v>
      </c>
      <c r="I9819" s="553"/>
      <c r="J9819" s="553"/>
      <c r="K9819" s="553"/>
      <c r="L9819" s="553"/>
      <c r="M9819" s="553"/>
      <c r="N9819" s="138"/>
      <c r="O9819" s="60"/>
      <c r="Q9819" s="49" t="s">
        <v>47</v>
      </c>
    </row>
    <row r="9820" spans="2:17" ht="20.25" customHeight="1">
      <c r="B9820" s="50" t="e">
        <f>IF((#REF!+#REF!+H9820)&lt;&gt;0,"a","b")</f>
        <v>#REF!</v>
      </c>
      <c r="C9820" s="54">
        <v>6</v>
      </c>
      <c r="D9820" s="54"/>
      <c r="F9820" s="89"/>
      <c r="G9820" s="120" t="s">
        <v>405</v>
      </c>
      <c r="H9820" s="558">
        <f t="shared" si="4765"/>
        <v>0</v>
      </c>
      <c r="I9820" s="553"/>
      <c r="J9820" s="553"/>
      <c r="K9820" s="553"/>
      <c r="L9820" s="553"/>
      <c r="M9820" s="553"/>
      <c r="N9820" s="138"/>
      <c r="O9820" s="60"/>
      <c r="Q9820" s="49" t="s">
        <v>47</v>
      </c>
    </row>
    <row r="9821" spans="2:17" ht="20.25" customHeight="1">
      <c r="B9821" s="50" t="e">
        <f>IF((#REF!+#REF!+H9821)&lt;&gt;0,"a","b")</f>
        <v>#REF!</v>
      </c>
      <c r="C9821" s="54">
        <v>6</v>
      </c>
      <c r="D9821" s="54"/>
      <c r="F9821" s="89"/>
      <c r="G9821" s="120" t="s">
        <v>406</v>
      </c>
      <c r="H9821" s="558">
        <f t="shared" si="4765"/>
        <v>0</v>
      </c>
      <c r="I9821" s="553"/>
      <c r="J9821" s="553"/>
      <c r="K9821" s="553"/>
      <c r="L9821" s="553"/>
      <c r="M9821" s="553"/>
      <c r="N9821" s="138"/>
      <c r="O9821" s="60"/>
      <c r="Q9821" s="49" t="s">
        <v>47</v>
      </c>
    </row>
    <row r="9822" spans="2:17" ht="20.25" customHeight="1">
      <c r="B9822" s="50" t="e">
        <f>IF((#REF!+#REF!+H9822)&lt;&gt;0,"a","b")</f>
        <v>#REF!</v>
      </c>
      <c r="C9822" s="54">
        <v>5</v>
      </c>
      <c r="D9822" s="54"/>
      <c r="F9822" s="89"/>
      <c r="G9822" s="95" t="s">
        <v>407</v>
      </c>
      <c r="H9822" s="563">
        <f t="shared" si="4765"/>
        <v>0</v>
      </c>
      <c r="I9822" s="568">
        <f t="shared" ref="I9822:K9822" si="4770">SUM(I9823:I9842)</f>
        <v>0</v>
      </c>
      <c r="J9822" s="568">
        <f t="shared" si="4770"/>
        <v>0</v>
      </c>
      <c r="K9822" s="568">
        <f t="shared" si="4770"/>
        <v>0</v>
      </c>
      <c r="L9822" s="568">
        <f t="shared" ref="L9822:N9822" si="4771">SUM(L9823:L9842)</f>
        <v>0</v>
      </c>
      <c r="M9822" s="568">
        <f t="shared" si="4771"/>
        <v>0</v>
      </c>
      <c r="N9822" s="141">
        <f t="shared" si="4771"/>
        <v>0</v>
      </c>
      <c r="O9822" s="60" t="s">
        <v>71</v>
      </c>
      <c r="Q9822" s="49" t="s">
        <v>47</v>
      </c>
    </row>
    <row r="9823" spans="2:17" ht="20.25" customHeight="1">
      <c r="B9823" s="50" t="e">
        <f>IF((#REF!+#REF!+H9823)&lt;&gt;0,"a","b")</f>
        <v>#REF!</v>
      </c>
      <c r="C9823" s="54">
        <v>6</v>
      </c>
      <c r="D9823" s="54"/>
      <c r="F9823" s="89"/>
      <c r="G9823" s="109" t="s">
        <v>408</v>
      </c>
      <c r="H9823" s="552">
        <f t="shared" si="4765"/>
        <v>0</v>
      </c>
      <c r="I9823" s="557"/>
      <c r="J9823" s="557"/>
      <c r="K9823" s="557"/>
      <c r="L9823" s="557"/>
      <c r="M9823" s="557"/>
      <c r="N9823" s="158"/>
      <c r="Q9823" s="49" t="s">
        <v>47</v>
      </c>
    </row>
    <row r="9824" spans="2:17" ht="20.25" customHeight="1">
      <c r="B9824" s="50" t="e">
        <f>IF((#REF!+#REF!+H9824)&lt;&gt;0,"a","b")</f>
        <v>#REF!</v>
      </c>
      <c r="C9824" s="54">
        <v>6</v>
      </c>
      <c r="D9824" s="54"/>
      <c r="F9824" s="89"/>
      <c r="G9824" s="109" t="s">
        <v>409</v>
      </c>
      <c r="H9824" s="558">
        <f t="shared" si="4765"/>
        <v>0</v>
      </c>
      <c r="I9824" s="557"/>
      <c r="J9824" s="557"/>
      <c r="K9824" s="557"/>
      <c r="L9824" s="557"/>
      <c r="M9824" s="557"/>
      <c r="N9824" s="158"/>
      <c r="Q9824" s="49" t="s">
        <v>47</v>
      </c>
    </row>
    <row r="9825" spans="2:17" ht="30.75" customHeight="1">
      <c r="B9825" s="50" t="e">
        <f>IF((#REF!+#REF!+H9825)&lt;&gt;0,"a","b")</f>
        <v>#REF!</v>
      </c>
      <c r="C9825" s="54">
        <v>6</v>
      </c>
      <c r="D9825" s="54"/>
      <c r="F9825" s="89"/>
      <c r="G9825" s="109" t="s">
        <v>410</v>
      </c>
      <c r="H9825" s="558">
        <f t="shared" si="4765"/>
        <v>0</v>
      </c>
      <c r="I9825" s="557"/>
      <c r="J9825" s="557"/>
      <c r="K9825" s="557"/>
      <c r="L9825" s="557"/>
      <c r="M9825" s="557"/>
      <c r="N9825" s="158"/>
      <c r="Q9825" s="49" t="s">
        <v>47</v>
      </c>
    </row>
    <row r="9826" spans="2:17" ht="30.75" customHeight="1">
      <c r="B9826" s="50" t="e">
        <f>IF((#REF!+#REF!+H9826)&lt;&gt;0,"a","b")</f>
        <v>#REF!</v>
      </c>
      <c r="C9826" s="54">
        <v>6</v>
      </c>
      <c r="D9826" s="54"/>
      <c r="F9826" s="89"/>
      <c r="G9826" s="109" t="s">
        <v>411</v>
      </c>
      <c r="H9826" s="558">
        <f t="shared" si="4765"/>
        <v>0</v>
      </c>
      <c r="I9826" s="557"/>
      <c r="J9826" s="557"/>
      <c r="K9826" s="557"/>
      <c r="L9826" s="557"/>
      <c r="M9826" s="557"/>
      <c r="N9826" s="158"/>
      <c r="Q9826" s="49" t="s">
        <v>47</v>
      </c>
    </row>
    <row r="9827" spans="2:17" ht="20.25" customHeight="1">
      <c r="B9827" s="50" t="e">
        <f>IF((#REF!+#REF!+H9827)&lt;&gt;0,"a","b")</f>
        <v>#REF!</v>
      </c>
      <c r="C9827" s="54">
        <v>6</v>
      </c>
      <c r="D9827" s="54"/>
      <c r="F9827" s="89"/>
      <c r="G9827" s="109" t="s">
        <v>412</v>
      </c>
      <c r="H9827" s="558">
        <f t="shared" si="4765"/>
        <v>0</v>
      </c>
      <c r="I9827" s="557"/>
      <c r="J9827" s="557"/>
      <c r="K9827" s="557"/>
      <c r="L9827" s="557"/>
      <c r="M9827" s="557"/>
      <c r="N9827" s="158"/>
      <c r="Q9827" s="49" t="s">
        <v>47</v>
      </c>
    </row>
    <row r="9828" spans="2:17" ht="20.25" customHeight="1">
      <c r="B9828" s="50" t="e">
        <f>IF((#REF!+#REF!+H9828)&lt;&gt;0,"a","b")</f>
        <v>#REF!</v>
      </c>
      <c r="C9828" s="54">
        <v>6</v>
      </c>
      <c r="D9828" s="54"/>
      <c r="F9828" s="89"/>
      <c r="G9828" s="109" t="s">
        <v>413</v>
      </c>
      <c r="H9828" s="558">
        <f t="shared" si="4765"/>
        <v>0</v>
      </c>
      <c r="I9828" s="557"/>
      <c r="J9828" s="557"/>
      <c r="K9828" s="557"/>
      <c r="L9828" s="557"/>
      <c r="M9828" s="557"/>
      <c r="N9828" s="158"/>
      <c r="Q9828" s="49" t="s">
        <v>47</v>
      </c>
    </row>
    <row r="9829" spans="2:17" ht="30.75" customHeight="1">
      <c r="B9829" s="50" t="e">
        <f>IF((#REF!+#REF!+H9829)&lt;&gt;0,"a","b")</f>
        <v>#REF!</v>
      </c>
      <c r="C9829" s="54">
        <v>6</v>
      </c>
      <c r="D9829" s="54"/>
      <c r="F9829" s="89"/>
      <c r="G9829" s="109" t="s">
        <v>414</v>
      </c>
      <c r="H9829" s="558">
        <f t="shared" si="4765"/>
        <v>0</v>
      </c>
      <c r="I9829" s="557"/>
      <c r="J9829" s="557"/>
      <c r="K9829" s="557"/>
      <c r="L9829" s="557"/>
      <c r="M9829" s="557"/>
      <c r="N9829" s="158"/>
      <c r="Q9829" s="49" t="s">
        <v>47</v>
      </c>
    </row>
    <row r="9830" spans="2:17" ht="20.25" customHeight="1">
      <c r="B9830" s="50" t="e">
        <f>IF((#REF!+#REF!+H9830)&lt;&gt;0,"a","b")</f>
        <v>#REF!</v>
      </c>
      <c r="C9830" s="54">
        <v>6</v>
      </c>
      <c r="D9830" s="54"/>
      <c r="F9830" s="89"/>
      <c r="G9830" s="109" t="s">
        <v>415</v>
      </c>
      <c r="H9830" s="558">
        <f t="shared" si="4765"/>
        <v>0</v>
      </c>
      <c r="I9830" s="557"/>
      <c r="J9830" s="557"/>
      <c r="K9830" s="557"/>
      <c r="L9830" s="557"/>
      <c r="M9830" s="557"/>
      <c r="N9830" s="158"/>
      <c r="Q9830" s="49" t="s">
        <v>47</v>
      </c>
    </row>
    <row r="9831" spans="2:17" ht="20.25" customHeight="1">
      <c r="B9831" s="50" t="e">
        <f>IF((#REF!+#REF!+H9831)&lt;&gt;0,"a","b")</f>
        <v>#REF!</v>
      </c>
      <c r="C9831" s="54">
        <v>6</v>
      </c>
      <c r="D9831" s="54"/>
      <c r="F9831" s="89"/>
      <c r="G9831" s="109" t="s">
        <v>416</v>
      </c>
      <c r="H9831" s="558">
        <f t="shared" si="4765"/>
        <v>0</v>
      </c>
      <c r="I9831" s="557"/>
      <c r="J9831" s="557"/>
      <c r="K9831" s="557"/>
      <c r="L9831" s="557"/>
      <c r="M9831" s="557"/>
      <c r="N9831" s="158"/>
      <c r="Q9831" s="49" t="s">
        <v>47</v>
      </c>
    </row>
    <row r="9832" spans="2:17" ht="20.25" customHeight="1">
      <c r="B9832" s="50" t="e">
        <f>IF((#REF!+#REF!+H9832)&lt;&gt;0,"a","b")</f>
        <v>#REF!</v>
      </c>
      <c r="C9832" s="54">
        <v>6</v>
      </c>
      <c r="D9832" s="54"/>
      <c r="F9832" s="89"/>
      <c r="G9832" s="109" t="s">
        <v>417</v>
      </c>
      <c r="H9832" s="558">
        <f t="shared" si="4765"/>
        <v>0</v>
      </c>
      <c r="I9832" s="557"/>
      <c r="J9832" s="557"/>
      <c r="K9832" s="557"/>
      <c r="L9832" s="557"/>
      <c r="M9832" s="557"/>
      <c r="N9832" s="158"/>
      <c r="Q9832" s="49" t="s">
        <v>47</v>
      </c>
    </row>
    <row r="9833" spans="2:17" ht="20.25" customHeight="1">
      <c r="B9833" s="50" t="e">
        <f>IF((#REF!+#REF!+H9833)&lt;&gt;0,"a","b")</f>
        <v>#REF!</v>
      </c>
      <c r="C9833" s="54">
        <v>6</v>
      </c>
      <c r="D9833" s="54"/>
      <c r="F9833" s="89"/>
      <c r="G9833" s="109" t="s">
        <v>418</v>
      </c>
      <c r="H9833" s="558">
        <f t="shared" si="4765"/>
        <v>0</v>
      </c>
      <c r="I9833" s="557"/>
      <c r="J9833" s="557"/>
      <c r="K9833" s="557"/>
      <c r="L9833" s="557"/>
      <c r="M9833" s="557"/>
      <c r="N9833" s="158"/>
      <c r="Q9833" s="49" t="s">
        <v>47</v>
      </c>
    </row>
    <row r="9834" spans="2:17" ht="20.25" customHeight="1">
      <c r="B9834" s="50" t="e">
        <f>IF((#REF!+#REF!+H9834)&lt;&gt;0,"a","b")</f>
        <v>#REF!</v>
      </c>
      <c r="C9834" s="54">
        <v>6</v>
      </c>
      <c r="D9834" s="54"/>
      <c r="F9834" s="89"/>
      <c r="G9834" s="109" t="s">
        <v>419</v>
      </c>
      <c r="H9834" s="558">
        <f t="shared" si="4765"/>
        <v>0</v>
      </c>
      <c r="I9834" s="557"/>
      <c r="J9834" s="557"/>
      <c r="K9834" s="557"/>
      <c r="L9834" s="557"/>
      <c r="M9834" s="557"/>
      <c r="N9834" s="158"/>
      <c r="Q9834" s="49" t="s">
        <v>47</v>
      </c>
    </row>
    <row r="9835" spans="2:17" ht="20.25" customHeight="1">
      <c r="B9835" s="50" t="e">
        <f>IF((#REF!+#REF!+H9835)&lt;&gt;0,"a","b")</f>
        <v>#REF!</v>
      </c>
      <c r="C9835" s="54">
        <v>6</v>
      </c>
      <c r="D9835" s="54"/>
      <c r="F9835" s="89"/>
      <c r="G9835" s="109" t="s">
        <v>420</v>
      </c>
      <c r="H9835" s="558">
        <f t="shared" si="4765"/>
        <v>0</v>
      </c>
      <c r="I9835" s="557"/>
      <c r="J9835" s="557"/>
      <c r="K9835" s="557"/>
      <c r="L9835" s="557"/>
      <c r="M9835" s="557"/>
      <c r="N9835" s="158"/>
      <c r="Q9835" s="49" t="s">
        <v>47</v>
      </c>
    </row>
    <row r="9836" spans="2:17" ht="20.25" customHeight="1">
      <c r="B9836" s="50" t="e">
        <f>IF((#REF!+#REF!+H9836)&lt;&gt;0,"a","b")</f>
        <v>#REF!</v>
      </c>
      <c r="C9836" s="54">
        <v>6</v>
      </c>
      <c r="D9836" s="54"/>
      <c r="F9836" s="89"/>
      <c r="G9836" s="109" t="s">
        <v>421</v>
      </c>
      <c r="H9836" s="558">
        <f t="shared" si="4765"/>
        <v>0</v>
      </c>
      <c r="I9836" s="557"/>
      <c r="J9836" s="557"/>
      <c r="K9836" s="557"/>
      <c r="L9836" s="557"/>
      <c r="M9836" s="557"/>
      <c r="N9836" s="158"/>
      <c r="Q9836" s="49" t="s">
        <v>47</v>
      </c>
    </row>
    <row r="9837" spans="2:17" ht="20.25" customHeight="1">
      <c r="B9837" s="50" t="e">
        <f>IF((#REF!+#REF!+H9837)&lt;&gt;0,"a","b")</f>
        <v>#REF!</v>
      </c>
      <c r="C9837" s="54">
        <v>6</v>
      </c>
      <c r="D9837" s="54"/>
      <c r="F9837" s="89"/>
      <c r="G9837" s="109" t="s">
        <v>422</v>
      </c>
      <c r="H9837" s="561">
        <f t="shared" si="4765"/>
        <v>0</v>
      </c>
      <c r="I9837" s="557"/>
      <c r="J9837" s="557"/>
      <c r="K9837" s="557"/>
      <c r="L9837" s="557"/>
      <c r="M9837" s="557"/>
      <c r="N9837" s="158"/>
      <c r="Q9837" s="49" t="s">
        <v>47</v>
      </c>
    </row>
    <row r="9838" spans="2:17" ht="20.25" customHeight="1">
      <c r="B9838" s="50" t="e">
        <f>IF((#REF!+#REF!+H9838)&lt;&gt;0,"a","b")</f>
        <v>#REF!</v>
      </c>
      <c r="C9838" s="54">
        <v>6</v>
      </c>
      <c r="D9838" s="54"/>
      <c r="F9838" s="89"/>
      <c r="G9838" s="109" t="s">
        <v>423</v>
      </c>
      <c r="H9838" s="558">
        <f t="shared" si="4765"/>
        <v>0</v>
      </c>
      <c r="I9838" s="557"/>
      <c r="J9838" s="557"/>
      <c r="K9838" s="557"/>
      <c r="L9838" s="557"/>
      <c r="M9838" s="557"/>
      <c r="N9838" s="158"/>
      <c r="Q9838" s="49" t="s">
        <v>47</v>
      </c>
    </row>
    <row r="9839" spans="2:17" ht="20.25" customHeight="1">
      <c r="B9839" s="50" t="e">
        <f>IF((#REF!+#REF!+H9839)&lt;&gt;0,"a","b")</f>
        <v>#REF!</v>
      </c>
      <c r="C9839" s="54">
        <v>6</v>
      </c>
      <c r="D9839" s="54"/>
      <c r="F9839" s="89"/>
      <c r="G9839" s="109" t="s">
        <v>424</v>
      </c>
      <c r="H9839" s="558">
        <f t="shared" si="4765"/>
        <v>0</v>
      </c>
      <c r="I9839" s="557"/>
      <c r="J9839" s="557"/>
      <c r="K9839" s="557"/>
      <c r="L9839" s="557"/>
      <c r="M9839" s="557"/>
      <c r="N9839" s="158"/>
      <c r="Q9839" s="49" t="s">
        <v>47</v>
      </c>
    </row>
    <row r="9840" spans="2:17" ht="20.25" customHeight="1">
      <c r="B9840" s="50" t="e">
        <f>IF((#REF!+#REF!+H9840)&lt;&gt;0,"a","b")</f>
        <v>#REF!</v>
      </c>
      <c r="C9840" s="54">
        <v>6</v>
      </c>
      <c r="D9840" s="54"/>
      <c r="F9840" s="89"/>
      <c r="G9840" s="126" t="s">
        <v>425</v>
      </c>
      <c r="H9840" s="558">
        <f t="shared" si="4765"/>
        <v>0</v>
      </c>
      <c r="I9840" s="557"/>
      <c r="J9840" s="557"/>
      <c r="K9840" s="557"/>
      <c r="L9840" s="557"/>
      <c r="M9840" s="557"/>
      <c r="N9840" s="158"/>
      <c r="Q9840" s="49" t="s">
        <v>47</v>
      </c>
    </row>
    <row r="9841" spans="2:17" ht="20.25" customHeight="1">
      <c r="B9841" s="50" t="e">
        <f>IF((#REF!+#REF!+H9841)&lt;&gt;0,"a","b")</f>
        <v>#REF!</v>
      </c>
      <c r="C9841" s="54">
        <v>6</v>
      </c>
      <c r="D9841" s="54"/>
      <c r="F9841" s="89"/>
      <c r="G9841" s="109" t="s">
        <v>426</v>
      </c>
      <c r="H9841" s="558">
        <f t="shared" si="4765"/>
        <v>0</v>
      </c>
      <c r="I9841" s="557"/>
      <c r="J9841" s="557"/>
      <c r="K9841" s="557"/>
      <c r="L9841" s="557"/>
      <c r="M9841" s="557"/>
      <c r="N9841" s="158"/>
      <c r="Q9841" s="49" t="s">
        <v>47</v>
      </c>
    </row>
    <row r="9842" spans="2:17" ht="30.75" customHeight="1">
      <c r="B9842" s="50" t="e">
        <f>IF((#REF!+#REF!+H9842)&lt;&gt;0,"a","b")</f>
        <v>#REF!</v>
      </c>
      <c r="C9842" s="54">
        <v>6</v>
      </c>
      <c r="D9842" s="54"/>
      <c r="F9842" s="89"/>
      <c r="G9842" s="109" t="s">
        <v>427</v>
      </c>
      <c r="H9842" s="558">
        <f t="shared" si="4765"/>
        <v>0</v>
      </c>
      <c r="I9842" s="557"/>
      <c r="J9842" s="557"/>
      <c r="K9842" s="557"/>
      <c r="L9842" s="557"/>
      <c r="M9842" s="557"/>
      <c r="N9842" s="158"/>
      <c r="Q9842" s="49" t="s">
        <v>47</v>
      </c>
    </row>
    <row r="9843" spans="2:17" ht="20.25" customHeight="1">
      <c r="B9843" s="50" t="e">
        <f>IF((#REF!+#REF!+H9843)&lt;&gt;0,"a","b")</f>
        <v>#REF!</v>
      </c>
      <c r="C9843" s="54">
        <v>4</v>
      </c>
      <c r="D9843" s="54"/>
      <c r="F9843" s="89"/>
      <c r="G9843" s="93" t="s">
        <v>428</v>
      </c>
      <c r="H9843" s="559">
        <f t="shared" si="4765"/>
        <v>0</v>
      </c>
      <c r="I9843" s="567">
        <f t="shared" ref="I9843:K9843" si="4772">I9844+I9845</f>
        <v>0</v>
      </c>
      <c r="J9843" s="567">
        <f t="shared" si="4772"/>
        <v>0</v>
      </c>
      <c r="K9843" s="567">
        <f t="shared" si="4772"/>
        <v>0</v>
      </c>
      <c r="L9843" s="567">
        <f t="shared" ref="L9843:N9843" si="4773">L9844+L9845</f>
        <v>0</v>
      </c>
      <c r="M9843" s="567">
        <f t="shared" si="4773"/>
        <v>0</v>
      </c>
      <c r="N9843" s="137">
        <f t="shared" si="4773"/>
        <v>0</v>
      </c>
      <c r="O9843" s="60" t="s">
        <v>71</v>
      </c>
      <c r="Q9843" s="49" t="s">
        <v>47</v>
      </c>
    </row>
    <row r="9844" spans="2:17" ht="20.25" customHeight="1">
      <c r="B9844" s="50" t="e">
        <f>IF((#REF!+#REF!+H9844)&lt;&gt;0,"a","b")</f>
        <v>#REF!</v>
      </c>
      <c r="C9844" s="54">
        <v>5</v>
      </c>
      <c r="D9844" s="54"/>
      <c r="F9844" s="89"/>
      <c r="G9844" s="95" t="s">
        <v>429</v>
      </c>
      <c r="H9844" s="558">
        <f t="shared" si="4765"/>
        <v>0</v>
      </c>
      <c r="I9844" s="554"/>
      <c r="J9844" s="554"/>
      <c r="K9844" s="554"/>
      <c r="L9844" s="554"/>
      <c r="M9844" s="554"/>
      <c r="N9844" s="154"/>
      <c r="O9844" s="60"/>
      <c r="Q9844" s="49" t="s">
        <v>47</v>
      </c>
    </row>
    <row r="9845" spans="2:17" ht="20.25" customHeight="1">
      <c r="B9845" s="50" t="e">
        <f>IF((#REF!+#REF!+H9845)&lt;&gt;0,"a","b")</f>
        <v>#REF!</v>
      </c>
      <c r="C9845" s="54">
        <v>5</v>
      </c>
      <c r="D9845" s="54"/>
      <c r="F9845" s="89"/>
      <c r="G9845" s="95" t="s">
        <v>430</v>
      </c>
      <c r="H9845" s="559">
        <f t="shared" si="4765"/>
        <v>0</v>
      </c>
      <c r="I9845" s="569">
        <f t="shared" ref="I9845:K9845" si="4774">I9846+I9847</f>
        <v>0</v>
      </c>
      <c r="J9845" s="569">
        <f t="shared" si="4774"/>
        <v>0</v>
      </c>
      <c r="K9845" s="569">
        <f t="shared" si="4774"/>
        <v>0</v>
      </c>
      <c r="L9845" s="569">
        <f t="shared" ref="L9845:N9845" si="4775">L9846+L9847</f>
        <v>0</v>
      </c>
      <c r="M9845" s="569">
        <f t="shared" si="4775"/>
        <v>0</v>
      </c>
      <c r="N9845" s="142">
        <f t="shared" si="4775"/>
        <v>0</v>
      </c>
      <c r="O9845" s="60" t="s">
        <v>71</v>
      </c>
      <c r="Q9845" s="49" t="s">
        <v>47</v>
      </c>
    </row>
    <row r="9846" spans="2:17" ht="20.25" customHeight="1">
      <c r="B9846" s="50" t="e">
        <f>IF((#REF!+#REF!+H9846)&lt;&gt;0,"a","b")</f>
        <v>#REF!</v>
      </c>
      <c r="C9846" s="54">
        <v>6</v>
      </c>
      <c r="D9846" s="54"/>
      <c r="F9846" s="89"/>
      <c r="G9846" s="109" t="s">
        <v>431</v>
      </c>
      <c r="H9846" s="558">
        <f t="shared" si="4765"/>
        <v>0</v>
      </c>
      <c r="I9846" s="557"/>
      <c r="J9846" s="557"/>
      <c r="K9846" s="557"/>
      <c r="L9846" s="557"/>
      <c r="M9846" s="557"/>
      <c r="N9846" s="158"/>
      <c r="Q9846" s="49" t="s">
        <v>47</v>
      </c>
    </row>
    <row r="9847" spans="2:17" ht="20.25" customHeight="1">
      <c r="B9847" s="50" t="e">
        <f>IF((#REF!+#REF!+H9847)&lt;&gt;0,"a","b")</f>
        <v>#REF!</v>
      </c>
      <c r="C9847" s="54">
        <v>6</v>
      </c>
      <c r="D9847" s="54"/>
      <c r="F9847" s="89"/>
      <c r="G9847" s="109" t="s">
        <v>432</v>
      </c>
      <c r="H9847" s="558">
        <f t="shared" si="4765"/>
        <v>0</v>
      </c>
      <c r="I9847" s="557"/>
      <c r="J9847" s="557"/>
      <c r="K9847" s="557"/>
      <c r="L9847" s="557"/>
      <c r="M9847" s="557"/>
      <c r="N9847" s="158"/>
      <c r="Q9847" s="49" t="s">
        <v>47</v>
      </c>
    </row>
    <row r="9848" spans="2:17" ht="30.75" customHeight="1">
      <c r="B9848" s="50" t="e">
        <f>IF((#REF!+#REF!+H9848)&lt;&gt;0,"a","b")</f>
        <v>#REF!</v>
      </c>
      <c r="C9848" s="54">
        <v>3</v>
      </c>
      <c r="D9848" s="54"/>
      <c r="F9848" s="89"/>
      <c r="G9848" s="108" t="s">
        <v>433</v>
      </c>
      <c r="H9848" s="559">
        <f t="shared" si="4765"/>
        <v>0</v>
      </c>
      <c r="I9848" s="570">
        <f t="shared" ref="I9848:K9848" si="4776">I9849+I9850</f>
        <v>0</v>
      </c>
      <c r="J9848" s="570">
        <f t="shared" si="4776"/>
        <v>0</v>
      </c>
      <c r="K9848" s="570">
        <f t="shared" si="4776"/>
        <v>0</v>
      </c>
      <c r="L9848" s="570">
        <f t="shared" ref="L9848:N9848" si="4777">L9849+L9850</f>
        <v>0</v>
      </c>
      <c r="M9848" s="570">
        <f t="shared" si="4777"/>
        <v>0</v>
      </c>
      <c r="N9848" s="140">
        <f t="shared" si="4777"/>
        <v>0</v>
      </c>
      <c r="O9848" s="60" t="s">
        <v>71</v>
      </c>
      <c r="Q9848" s="49" t="s">
        <v>47</v>
      </c>
    </row>
    <row r="9849" spans="2:17" ht="30.75" customHeight="1">
      <c r="B9849" s="50" t="e">
        <f>IF((#REF!+#REF!+H9849)&lt;&gt;0,"a","b")</f>
        <v>#REF!</v>
      </c>
      <c r="C9849" s="54">
        <v>4</v>
      </c>
      <c r="D9849" s="54"/>
      <c r="F9849" s="89"/>
      <c r="G9849" s="93" t="s">
        <v>434</v>
      </c>
      <c r="H9849" s="558">
        <f t="shared" si="4765"/>
        <v>0</v>
      </c>
      <c r="I9849" s="555"/>
      <c r="J9849" s="555"/>
      <c r="K9849" s="555"/>
      <c r="L9849" s="555"/>
      <c r="M9849" s="555"/>
      <c r="N9849" s="153"/>
      <c r="Q9849" s="49" t="s">
        <v>47</v>
      </c>
    </row>
    <row r="9850" spans="2:17" ht="30.75" customHeight="1">
      <c r="B9850" s="50" t="e">
        <f>IF((#REF!+#REF!+H9850)&lt;&gt;0,"a","b")</f>
        <v>#REF!</v>
      </c>
      <c r="C9850" s="54">
        <v>4</v>
      </c>
      <c r="D9850" s="54"/>
      <c r="F9850" s="89"/>
      <c r="G9850" s="93" t="s">
        <v>435</v>
      </c>
      <c r="H9850" s="559">
        <f t="shared" si="4765"/>
        <v>0</v>
      </c>
      <c r="I9850" s="567">
        <f t="shared" ref="I9850:K9850" si="4778">I9851+I9852+I9853+I9854</f>
        <v>0</v>
      </c>
      <c r="J9850" s="567">
        <f t="shared" si="4778"/>
        <v>0</v>
      </c>
      <c r="K9850" s="567">
        <f t="shared" si="4778"/>
        <v>0</v>
      </c>
      <c r="L9850" s="567">
        <f t="shared" ref="L9850:N9850" si="4779">L9851+L9852+L9853+L9854</f>
        <v>0</v>
      </c>
      <c r="M9850" s="567">
        <f t="shared" si="4779"/>
        <v>0</v>
      </c>
      <c r="N9850" s="137">
        <f t="shared" si="4779"/>
        <v>0</v>
      </c>
      <c r="O9850" s="60" t="s">
        <v>71</v>
      </c>
      <c r="Q9850" s="49" t="s">
        <v>47</v>
      </c>
    </row>
    <row r="9851" spans="2:17" ht="30.75" customHeight="1">
      <c r="B9851" s="50" t="e">
        <f>IF((#REF!+#REF!+H9851)&lt;&gt;0,"a","b")</f>
        <v>#REF!</v>
      </c>
      <c r="C9851" s="54">
        <v>5</v>
      </c>
      <c r="D9851" s="54"/>
      <c r="F9851" s="89"/>
      <c r="G9851" s="95" t="s">
        <v>436</v>
      </c>
      <c r="H9851" s="558">
        <f t="shared" si="4765"/>
        <v>0</v>
      </c>
      <c r="I9851" s="554"/>
      <c r="J9851" s="554"/>
      <c r="K9851" s="554"/>
      <c r="L9851" s="554"/>
      <c r="M9851" s="554"/>
      <c r="N9851" s="154"/>
      <c r="Q9851" s="49" t="s">
        <v>47</v>
      </c>
    </row>
    <row r="9852" spans="2:17" ht="20.25" customHeight="1">
      <c r="B9852" s="50" t="e">
        <f>IF((#REF!+#REF!+H9852)&lt;&gt;0,"a","b")</f>
        <v>#REF!</v>
      </c>
      <c r="C9852" s="54">
        <v>5</v>
      </c>
      <c r="D9852" s="54"/>
      <c r="F9852" s="89"/>
      <c r="G9852" s="95" t="s">
        <v>437</v>
      </c>
      <c r="H9852" s="552">
        <f t="shared" si="4765"/>
        <v>0</v>
      </c>
      <c r="I9852" s="554"/>
      <c r="J9852" s="554"/>
      <c r="K9852" s="554"/>
      <c r="L9852" s="554"/>
      <c r="M9852" s="554"/>
      <c r="N9852" s="154"/>
      <c r="Q9852" s="49" t="s">
        <v>47</v>
      </c>
    </row>
    <row r="9853" spans="2:17" ht="20.25" customHeight="1">
      <c r="B9853" s="50" t="e">
        <f>IF((#REF!+#REF!+H9853)&lt;&gt;0,"a","b")</f>
        <v>#REF!</v>
      </c>
      <c r="C9853" s="54">
        <v>5</v>
      </c>
      <c r="D9853" s="54"/>
      <c r="F9853" s="89"/>
      <c r="G9853" s="95" t="s">
        <v>438</v>
      </c>
      <c r="H9853" s="552">
        <f t="shared" si="4765"/>
        <v>0</v>
      </c>
      <c r="I9853" s="554"/>
      <c r="J9853" s="554"/>
      <c r="K9853" s="554"/>
      <c r="L9853" s="554"/>
      <c r="M9853" s="554"/>
      <c r="N9853" s="154"/>
      <c r="Q9853" s="49" t="s">
        <v>47</v>
      </c>
    </row>
    <row r="9854" spans="2:17" ht="20.25" customHeight="1">
      <c r="B9854" s="50" t="e">
        <f>IF((#REF!+#REF!+H9854)&lt;&gt;0,"a","b")</f>
        <v>#REF!</v>
      </c>
      <c r="C9854" s="54">
        <v>5</v>
      </c>
      <c r="D9854" s="54"/>
      <c r="F9854" s="89"/>
      <c r="G9854" s="95" t="s">
        <v>307</v>
      </c>
      <c r="H9854" s="552">
        <f t="shared" si="4765"/>
        <v>0</v>
      </c>
      <c r="I9854" s="554"/>
      <c r="J9854" s="554"/>
      <c r="K9854" s="554"/>
      <c r="L9854" s="554"/>
      <c r="M9854" s="554"/>
      <c r="N9854" s="154"/>
      <c r="Q9854" s="49" t="s">
        <v>47</v>
      </c>
    </row>
    <row r="9855" spans="2:17" ht="20.25" customHeight="1">
      <c r="B9855" s="50" t="e">
        <f>IF((#REF!+#REF!+H9855)&lt;&gt;0,"a","b")</f>
        <v>#REF!</v>
      </c>
      <c r="C9855" s="54">
        <v>3</v>
      </c>
      <c r="D9855" s="54"/>
      <c r="F9855" s="89"/>
      <c r="G9855" s="108" t="s">
        <v>439</v>
      </c>
      <c r="H9855" s="561">
        <f t="shared" si="4765"/>
        <v>0</v>
      </c>
      <c r="I9855" s="562"/>
      <c r="J9855" s="562"/>
      <c r="K9855" s="562"/>
      <c r="L9855" s="562"/>
      <c r="M9855" s="562"/>
      <c r="N9855" s="161"/>
      <c r="Q9855" s="49" t="s">
        <v>47</v>
      </c>
    </row>
    <row r="9856" spans="2:17" ht="20.25" customHeight="1">
      <c r="B9856" s="50" t="e">
        <f>IF((#REF!+#REF!+H9856)&lt;&gt;0,"a","b")</f>
        <v>#REF!</v>
      </c>
      <c r="C9856" s="54">
        <v>3</v>
      </c>
      <c r="D9856" s="54"/>
      <c r="F9856" s="89"/>
      <c r="G9856" s="108" t="s">
        <v>440</v>
      </c>
      <c r="H9856" s="571">
        <f t="shared" si="4765"/>
        <v>0</v>
      </c>
      <c r="I9856" s="570">
        <f t="shared" ref="I9856:K9856" si="4780">I9857+I9858+I9859+I9862</f>
        <v>0</v>
      </c>
      <c r="J9856" s="570">
        <f t="shared" si="4780"/>
        <v>0</v>
      </c>
      <c r="K9856" s="570">
        <f t="shared" si="4780"/>
        <v>0</v>
      </c>
      <c r="L9856" s="570">
        <f t="shared" ref="L9856:N9856" si="4781">L9857+L9858+L9859+L9862</f>
        <v>0</v>
      </c>
      <c r="M9856" s="570">
        <f t="shared" si="4781"/>
        <v>0</v>
      </c>
      <c r="N9856" s="140">
        <f t="shared" si="4781"/>
        <v>0</v>
      </c>
      <c r="O9856" s="60" t="s">
        <v>71</v>
      </c>
      <c r="Q9856" s="49" t="s">
        <v>47</v>
      </c>
    </row>
    <row r="9857" spans="2:17" ht="30.75" customHeight="1">
      <c r="B9857" s="50" t="e">
        <f>IF((#REF!+#REF!+H9857)&lt;&gt;0,"a","b")</f>
        <v>#REF!</v>
      </c>
      <c r="C9857" s="54">
        <v>4</v>
      </c>
      <c r="D9857" s="54"/>
      <c r="F9857" s="89"/>
      <c r="G9857" s="93" t="s">
        <v>441</v>
      </c>
      <c r="H9857" s="558">
        <f t="shared" si="4765"/>
        <v>0</v>
      </c>
      <c r="I9857" s="555"/>
      <c r="J9857" s="555"/>
      <c r="K9857" s="555"/>
      <c r="L9857" s="555"/>
      <c r="M9857" s="555"/>
      <c r="N9857" s="153"/>
      <c r="O9857" s="60"/>
      <c r="Q9857" s="49" t="s">
        <v>47</v>
      </c>
    </row>
    <row r="9858" spans="2:17" ht="20.25" customHeight="1">
      <c r="B9858" s="50" t="e">
        <f>IF((#REF!+#REF!+H9858)&lt;&gt;0,"a","b")</f>
        <v>#REF!</v>
      </c>
      <c r="C9858" s="54">
        <v>4</v>
      </c>
      <c r="D9858" s="54"/>
      <c r="F9858" s="89"/>
      <c r="G9858" s="93" t="s">
        <v>442</v>
      </c>
      <c r="H9858" s="558">
        <f t="shared" si="4765"/>
        <v>0</v>
      </c>
      <c r="I9858" s="555"/>
      <c r="J9858" s="555"/>
      <c r="K9858" s="555"/>
      <c r="L9858" s="555"/>
      <c r="M9858" s="555"/>
      <c r="N9858" s="153"/>
      <c r="O9858" s="60"/>
      <c r="Q9858" s="49" t="s">
        <v>47</v>
      </c>
    </row>
    <row r="9859" spans="2:17" ht="20.25" customHeight="1">
      <c r="B9859" s="50" t="e">
        <f>IF((#REF!+#REF!+H9859)&lt;&gt;0,"a","b")</f>
        <v>#REF!</v>
      </c>
      <c r="C9859" s="54">
        <v>4</v>
      </c>
      <c r="D9859" s="54"/>
      <c r="F9859" s="89"/>
      <c r="G9859" s="93" t="s">
        <v>443</v>
      </c>
      <c r="H9859" s="559">
        <f t="shared" si="4765"/>
        <v>0</v>
      </c>
      <c r="I9859" s="567">
        <f t="shared" ref="I9859:K9859" si="4782">I9860+I9861</f>
        <v>0</v>
      </c>
      <c r="J9859" s="567">
        <f t="shared" si="4782"/>
        <v>0</v>
      </c>
      <c r="K9859" s="567">
        <f t="shared" si="4782"/>
        <v>0</v>
      </c>
      <c r="L9859" s="567">
        <f t="shared" ref="L9859:N9859" si="4783">L9860+L9861</f>
        <v>0</v>
      </c>
      <c r="M9859" s="567">
        <f t="shared" si="4783"/>
        <v>0</v>
      </c>
      <c r="N9859" s="137">
        <f t="shared" si="4783"/>
        <v>0</v>
      </c>
      <c r="O9859" s="60" t="s">
        <v>71</v>
      </c>
      <c r="Q9859" s="49" t="s">
        <v>47</v>
      </c>
    </row>
    <row r="9860" spans="2:17" ht="30.75" customHeight="1">
      <c r="B9860" s="50" t="e">
        <f>IF((#REF!+#REF!+H9860)&lt;&gt;0,"a","b")</f>
        <v>#REF!</v>
      </c>
      <c r="C9860" s="54">
        <v>5</v>
      </c>
      <c r="D9860" s="54"/>
      <c r="F9860" s="89"/>
      <c r="G9860" s="95" t="s">
        <v>444</v>
      </c>
      <c r="H9860" s="552">
        <f t="shared" si="4765"/>
        <v>0</v>
      </c>
      <c r="I9860" s="554"/>
      <c r="J9860" s="554"/>
      <c r="K9860" s="554"/>
      <c r="L9860" s="554"/>
      <c r="M9860" s="554"/>
      <c r="N9860" s="154"/>
      <c r="Q9860" s="49" t="s">
        <v>47</v>
      </c>
    </row>
    <row r="9861" spans="2:17" ht="20.25" customHeight="1">
      <c r="B9861" s="50" t="e">
        <f>IF((#REF!+#REF!+H9861)&lt;&gt;0,"a","b")</f>
        <v>#REF!</v>
      </c>
      <c r="C9861" s="54">
        <v>5</v>
      </c>
      <c r="D9861" s="54"/>
      <c r="F9861" s="89"/>
      <c r="G9861" s="95" t="s">
        <v>445</v>
      </c>
      <c r="H9861" s="552">
        <f t="shared" si="4765"/>
        <v>0</v>
      </c>
      <c r="I9861" s="554"/>
      <c r="J9861" s="554"/>
      <c r="K9861" s="554"/>
      <c r="L9861" s="554"/>
      <c r="M9861" s="554"/>
      <c r="N9861" s="154"/>
      <c r="Q9861" s="49" t="s">
        <v>47</v>
      </c>
    </row>
    <row r="9862" spans="2:17" ht="20.25" customHeight="1">
      <c r="B9862" s="50" t="e">
        <f>IF((#REF!+#REF!+H9862)&lt;&gt;0,"a","b")</f>
        <v>#REF!</v>
      </c>
      <c r="C9862" s="54">
        <v>4</v>
      </c>
      <c r="D9862" s="54"/>
      <c r="F9862" s="89"/>
      <c r="G9862" s="93" t="s">
        <v>446</v>
      </c>
      <c r="H9862" s="558">
        <f t="shared" si="4765"/>
        <v>0</v>
      </c>
      <c r="I9862" s="555"/>
      <c r="J9862" s="555"/>
      <c r="K9862" s="555"/>
      <c r="L9862" s="555"/>
      <c r="M9862" s="555"/>
      <c r="N9862" s="153"/>
      <c r="Q9862" s="49" t="s">
        <v>47</v>
      </c>
    </row>
    <row r="9863" spans="2:17" ht="20.25" customHeight="1">
      <c r="B9863" s="50" t="e">
        <f>IF((#REF!+#REF!+H9863)&lt;&gt;0,"a","b")</f>
        <v>#REF!</v>
      </c>
      <c r="C9863" s="54">
        <v>2</v>
      </c>
      <c r="D9863" s="68" t="s">
        <v>638</v>
      </c>
      <c r="F9863" s="127"/>
      <c r="G9863" s="117" t="s">
        <v>447</v>
      </c>
      <c r="H9863" s="572">
        <f t="shared" si="4765"/>
        <v>0</v>
      </c>
      <c r="I9863" s="573">
        <f t="shared" ref="I9863:K9863" si="4784">I9864+I9871+I9878</f>
        <v>0</v>
      </c>
      <c r="J9863" s="573">
        <f t="shared" si="4784"/>
        <v>0</v>
      </c>
      <c r="K9863" s="573">
        <f t="shared" si="4784"/>
        <v>0</v>
      </c>
      <c r="L9863" s="573">
        <f t="shared" ref="L9863:N9863" si="4785">L9864+L9871+L9878</f>
        <v>0</v>
      </c>
      <c r="M9863" s="573">
        <f t="shared" si="4785"/>
        <v>0</v>
      </c>
      <c r="N9863" s="149">
        <f t="shared" si="4785"/>
        <v>0</v>
      </c>
      <c r="O9863" s="60" t="s">
        <v>71</v>
      </c>
    </row>
    <row r="9864" spans="2:17" ht="20.25" customHeight="1">
      <c r="B9864" s="50" t="e">
        <f>IF((#REF!+#REF!+H9864)&lt;&gt;0,"a","b")</f>
        <v>#REF!</v>
      </c>
      <c r="C9864" s="54">
        <v>3</v>
      </c>
      <c r="D9864" s="54"/>
      <c r="F9864" s="127"/>
      <c r="G9864" s="108" t="s">
        <v>448</v>
      </c>
      <c r="H9864" s="574">
        <f t="shared" si="4765"/>
        <v>0</v>
      </c>
      <c r="I9864" s="564">
        <f t="shared" ref="I9864:K9864" si="4786">SUM(I9865:I9870)</f>
        <v>0</v>
      </c>
      <c r="J9864" s="564">
        <f t="shared" si="4786"/>
        <v>0</v>
      </c>
      <c r="K9864" s="564">
        <f t="shared" si="4786"/>
        <v>0</v>
      </c>
      <c r="L9864" s="564">
        <f t="shared" ref="L9864:N9864" si="4787">SUM(L9865:L9870)</f>
        <v>0</v>
      </c>
      <c r="M9864" s="564">
        <f t="shared" si="4787"/>
        <v>0</v>
      </c>
      <c r="N9864" s="159">
        <f t="shared" si="4787"/>
        <v>0</v>
      </c>
      <c r="O9864" s="60" t="s">
        <v>71</v>
      </c>
    </row>
    <row r="9865" spans="2:17" ht="20.25" customHeight="1">
      <c r="B9865" s="50" t="e">
        <f>IF((#REF!+#REF!+H9865)&lt;&gt;0,"a","b")</f>
        <v>#REF!</v>
      </c>
      <c r="C9865" s="54">
        <v>4</v>
      </c>
      <c r="D9865" s="54"/>
      <c r="F9865" s="127"/>
      <c r="G9865" s="93" t="s">
        <v>449</v>
      </c>
      <c r="H9865" s="575">
        <f t="shared" si="4765"/>
        <v>0</v>
      </c>
      <c r="I9865" s="555"/>
      <c r="J9865" s="555"/>
      <c r="K9865" s="555"/>
      <c r="L9865" s="555"/>
      <c r="M9865" s="555"/>
      <c r="N9865" s="153"/>
    </row>
    <row r="9866" spans="2:17" ht="20.25" customHeight="1">
      <c r="B9866" s="50" t="e">
        <f>IF((#REF!+#REF!+H9866)&lt;&gt;0,"a","b")</f>
        <v>#REF!</v>
      </c>
      <c r="C9866" s="54">
        <v>4</v>
      </c>
      <c r="D9866" s="54"/>
      <c r="F9866" s="127"/>
      <c r="G9866" s="93" t="s">
        <v>450</v>
      </c>
      <c r="H9866" s="575">
        <f t="shared" si="4765"/>
        <v>0</v>
      </c>
      <c r="I9866" s="555"/>
      <c r="J9866" s="555"/>
      <c r="K9866" s="555"/>
      <c r="L9866" s="555"/>
      <c r="M9866" s="555"/>
      <c r="N9866" s="153"/>
    </row>
    <row r="9867" spans="2:17" ht="20.25" customHeight="1">
      <c r="B9867" s="50" t="e">
        <f>IF((#REF!+#REF!+H9867)&lt;&gt;0,"a","b")</f>
        <v>#REF!</v>
      </c>
      <c r="C9867" s="54">
        <v>4</v>
      </c>
      <c r="D9867" s="54"/>
      <c r="F9867" s="127"/>
      <c r="G9867" s="93" t="s">
        <v>305</v>
      </c>
      <c r="H9867" s="575">
        <f t="shared" si="4765"/>
        <v>0</v>
      </c>
      <c r="I9867" s="555"/>
      <c r="J9867" s="555"/>
      <c r="K9867" s="555"/>
      <c r="L9867" s="555"/>
      <c r="M9867" s="555"/>
      <c r="N9867" s="153"/>
    </row>
    <row r="9868" spans="2:17" ht="20.25" customHeight="1">
      <c r="B9868" s="50" t="e">
        <f>IF((#REF!+#REF!+H9868)&lt;&gt;0,"a","b")</f>
        <v>#REF!</v>
      </c>
      <c r="C9868" s="54">
        <v>4</v>
      </c>
      <c r="D9868" s="54"/>
      <c r="F9868" s="127"/>
      <c r="G9868" s="93" t="s">
        <v>451</v>
      </c>
      <c r="H9868" s="575">
        <f t="shared" si="4765"/>
        <v>0</v>
      </c>
      <c r="I9868" s="555"/>
      <c r="J9868" s="555"/>
      <c r="K9868" s="555"/>
      <c r="L9868" s="555"/>
      <c r="M9868" s="555"/>
      <c r="N9868" s="153"/>
    </row>
    <row r="9869" spans="2:17" ht="20.25" customHeight="1">
      <c r="B9869" s="50" t="e">
        <f>IF((#REF!+#REF!+H9869)&lt;&gt;0,"a","b")</f>
        <v>#REF!</v>
      </c>
      <c r="C9869" s="54">
        <v>4</v>
      </c>
      <c r="D9869" s="54"/>
      <c r="F9869" s="127"/>
      <c r="G9869" s="93" t="s">
        <v>452</v>
      </c>
      <c r="H9869" s="575">
        <f t="shared" si="4765"/>
        <v>0</v>
      </c>
      <c r="I9869" s="555"/>
      <c r="J9869" s="555"/>
      <c r="K9869" s="555"/>
      <c r="L9869" s="555"/>
      <c r="M9869" s="555"/>
      <c r="N9869" s="153"/>
    </row>
    <row r="9870" spans="2:17" ht="20.25" customHeight="1">
      <c r="B9870" s="50" t="e">
        <f>IF((#REF!+#REF!+H9870)&lt;&gt;0,"a","b")</f>
        <v>#REF!</v>
      </c>
      <c r="C9870" s="54">
        <v>4</v>
      </c>
      <c r="D9870" s="54"/>
      <c r="F9870" s="127"/>
      <c r="G9870" s="93" t="s">
        <v>453</v>
      </c>
      <c r="H9870" s="575">
        <f t="shared" si="4765"/>
        <v>0</v>
      </c>
      <c r="I9870" s="555"/>
      <c r="J9870" s="555"/>
      <c r="K9870" s="555"/>
      <c r="L9870" s="555"/>
      <c r="M9870" s="555"/>
      <c r="N9870" s="153"/>
    </row>
    <row r="9871" spans="2:17" ht="20.25" customHeight="1">
      <c r="B9871" s="50" t="e">
        <f>IF((#REF!+#REF!+H9871)&lt;&gt;0,"a","b")</f>
        <v>#REF!</v>
      </c>
      <c r="C9871" s="54">
        <v>3</v>
      </c>
      <c r="D9871" s="54"/>
      <c r="F9871" s="127"/>
      <c r="G9871" s="108" t="s">
        <v>304</v>
      </c>
      <c r="H9871" s="574">
        <f t="shared" si="4765"/>
        <v>0</v>
      </c>
      <c r="I9871" s="564">
        <f t="shared" ref="I9871:K9871" si="4788">SUM(I9872:I9877)</f>
        <v>0</v>
      </c>
      <c r="J9871" s="564">
        <f t="shared" si="4788"/>
        <v>0</v>
      </c>
      <c r="K9871" s="564">
        <f t="shared" si="4788"/>
        <v>0</v>
      </c>
      <c r="L9871" s="564">
        <f t="shared" ref="L9871:N9871" si="4789">SUM(L9872:L9877)</f>
        <v>0</v>
      </c>
      <c r="M9871" s="564">
        <f t="shared" si="4789"/>
        <v>0</v>
      </c>
      <c r="N9871" s="159">
        <f t="shared" si="4789"/>
        <v>0</v>
      </c>
      <c r="O9871" s="60" t="s">
        <v>71</v>
      </c>
    </row>
    <row r="9872" spans="2:17" ht="20.25" customHeight="1">
      <c r="B9872" s="50" t="e">
        <f>IF((#REF!+#REF!+H9872)&lt;&gt;0,"a","b")</f>
        <v>#REF!</v>
      </c>
      <c r="C9872" s="54">
        <v>4</v>
      </c>
      <c r="D9872" s="54"/>
      <c r="F9872" s="127"/>
      <c r="G9872" s="93" t="s">
        <v>449</v>
      </c>
      <c r="H9872" s="575">
        <f t="shared" ref="H9872:H10086" si="4790">I9872+J9872</f>
        <v>0</v>
      </c>
      <c r="I9872" s="555"/>
      <c r="J9872" s="555"/>
      <c r="K9872" s="555"/>
      <c r="L9872" s="555"/>
      <c r="M9872" s="555"/>
      <c r="N9872" s="153"/>
    </row>
    <row r="9873" spans="2:15" ht="20.25" customHeight="1">
      <c r="B9873" s="50" t="e">
        <f>IF((#REF!+#REF!+H9873)&lt;&gt;0,"a","b")</f>
        <v>#REF!</v>
      </c>
      <c r="C9873" s="54">
        <v>4</v>
      </c>
      <c r="D9873" s="54"/>
      <c r="F9873" s="127"/>
      <c r="G9873" s="93" t="s">
        <v>450</v>
      </c>
      <c r="H9873" s="575">
        <f t="shared" si="4790"/>
        <v>0</v>
      </c>
      <c r="I9873" s="555"/>
      <c r="J9873" s="555"/>
      <c r="K9873" s="555"/>
      <c r="L9873" s="555"/>
      <c r="M9873" s="555"/>
      <c r="N9873" s="153"/>
    </row>
    <row r="9874" spans="2:15" ht="20.25" customHeight="1">
      <c r="B9874" s="50" t="e">
        <f>IF((#REF!+#REF!+H9874)&lt;&gt;0,"a","b")</f>
        <v>#REF!</v>
      </c>
      <c r="C9874" s="54">
        <v>4</v>
      </c>
      <c r="D9874" s="54"/>
      <c r="F9874" s="127"/>
      <c r="G9874" s="93" t="s">
        <v>305</v>
      </c>
      <c r="H9874" s="575">
        <f t="shared" si="4790"/>
        <v>0</v>
      </c>
      <c r="I9874" s="555"/>
      <c r="J9874" s="555"/>
      <c r="K9874" s="555"/>
      <c r="L9874" s="555"/>
      <c r="M9874" s="555"/>
      <c r="N9874" s="153"/>
    </row>
    <row r="9875" spans="2:15" ht="20.25" customHeight="1">
      <c r="B9875" s="50" t="e">
        <f>IF((#REF!+#REF!+H9875)&lt;&gt;0,"a","b")</f>
        <v>#REF!</v>
      </c>
      <c r="C9875" s="54">
        <v>4</v>
      </c>
      <c r="D9875" s="54"/>
      <c r="F9875" s="127"/>
      <c r="G9875" s="93" t="s">
        <v>454</v>
      </c>
      <c r="H9875" s="575">
        <f t="shared" si="4790"/>
        <v>0</v>
      </c>
      <c r="I9875" s="555"/>
      <c r="J9875" s="555"/>
      <c r="K9875" s="555"/>
      <c r="L9875" s="555"/>
      <c r="M9875" s="555"/>
      <c r="N9875" s="153"/>
    </row>
    <row r="9876" spans="2:15" ht="20.25" customHeight="1">
      <c r="B9876" s="50" t="e">
        <f>IF((#REF!+#REF!+H9876)&lt;&gt;0,"a","b")</f>
        <v>#REF!</v>
      </c>
      <c r="C9876" s="54">
        <v>4</v>
      </c>
      <c r="D9876" s="54"/>
      <c r="F9876" s="127"/>
      <c r="G9876" s="93" t="s">
        <v>452</v>
      </c>
      <c r="H9876" s="575">
        <f t="shared" si="4790"/>
        <v>0</v>
      </c>
      <c r="I9876" s="555"/>
      <c r="J9876" s="555"/>
      <c r="K9876" s="555"/>
      <c r="L9876" s="555"/>
      <c r="M9876" s="555"/>
      <c r="N9876" s="153"/>
    </row>
    <row r="9877" spans="2:15" ht="20.25" customHeight="1">
      <c r="B9877" s="50" t="e">
        <f>IF((#REF!+#REF!+H9877)&lt;&gt;0,"a","b")</f>
        <v>#REF!</v>
      </c>
      <c r="C9877" s="54">
        <v>4</v>
      </c>
      <c r="D9877" s="54"/>
      <c r="F9877" s="127"/>
      <c r="G9877" s="93" t="s">
        <v>453</v>
      </c>
      <c r="H9877" s="575">
        <f t="shared" si="4790"/>
        <v>0</v>
      </c>
      <c r="I9877" s="555"/>
      <c r="J9877" s="555"/>
      <c r="K9877" s="555"/>
      <c r="L9877" s="555"/>
      <c r="M9877" s="555"/>
      <c r="N9877" s="153"/>
    </row>
    <row r="9878" spans="2:15" ht="20.25" customHeight="1">
      <c r="B9878" s="50" t="e">
        <f>IF((#REF!+#REF!+H9878)&lt;&gt;0,"a","b")</f>
        <v>#REF!</v>
      </c>
      <c r="C9878" s="54">
        <v>3</v>
      </c>
      <c r="D9878" s="54"/>
      <c r="F9878" s="89"/>
      <c r="G9878" s="108" t="s">
        <v>306</v>
      </c>
      <c r="H9878" s="576">
        <f t="shared" si="4790"/>
        <v>0</v>
      </c>
      <c r="I9878" s="562"/>
      <c r="J9878" s="562"/>
      <c r="K9878" s="562"/>
      <c r="L9878" s="562"/>
      <c r="M9878" s="562"/>
      <c r="N9878" s="166"/>
    </row>
    <row r="9879" spans="2:15" ht="20.25" customHeight="1">
      <c r="B9879" s="50" t="e">
        <f>IF((#REF!+#REF!+H9879)&lt;&gt;0,"a","b")</f>
        <v>#REF!</v>
      </c>
      <c r="C9879" s="54">
        <v>2</v>
      </c>
      <c r="D9879" s="68" t="s">
        <v>639</v>
      </c>
      <c r="F9879" s="89"/>
      <c r="G9879" s="117" t="s">
        <v>455</v>
      </c>
      <c r="H9879" s="572">
        <f t="shared" si="4790"/>
        <v>0</v>
      </c>
      <c r="I9879" s="573">
        <f t="shared" ref="I9879:K9879" si="4791">I9880+I9888</f>
        <v>0</v>
      </c>
      <c r="J9879" s="573">
        <f t="shared" si="4791"/>
        <v>0</v>
      </c>
      <c r="K9879" s="573">
        <f t="shared" si="4791"/>
        <v>0</v>
      </c>
      <c r="L9879" s="573">
        <f t="shared" ref="L9879:N9879" si="4792">L9880+L9888</f>
        <v>0</v>
      </c>
      <c r="M9879" s="573">
        <f t="shared" si="4792"/>
        <v>0</v>
      </c>
      <c r="N9879" s="149">
        <f t="shared" si="4792"/>
        <v>0</v>
      </c>
      <c r="O9879" s="60" t="s">
        <v>71</v>
      </c>
    </row>
    <row r="9880" spans="2:15" ht="20.25" customHeight="1">
      <c r="B9880" s="50" t="e">
        <f>IF((#REF!+#REF!+H9880)&lt;&gt;0,"a","b")</f>
        <v>#REF!</v>
      </c>
      <c r="C9880" s="54">
        <v>3</v>
      </c>
      <c r="D9880" s="54"/>
      <c r="F9880" s="89"/>
      <c r="G9880" s="108" t="s">
        <v>448</v>
      </c>
      <c r="H9880" s="574">
        <f t="shared" si="4790"/>
        <v>0</v>
      </c>
      <c r="I9880" s="564">
        <f t="shared" ref="I9880:K9880" si="4793">SUM(I9881:I9887)</f>
        <v>0</v>
      </c>
      <c r="J9880" s="564">
        <f t="shared" si="4793"/>
        <v>0</v>
      </c>
      <c r="K9880" s="564">
        <f t="shared" si="4793"/>
        <v>0</v>
      </c>
      <c r="L9880" s="564">
        <f t="shared" ref="L9880:N9880" si="4794">SUM(L9881:L9887)</f>
        <v>0</v>
      </c>
      <c r="M9880" s="564">
        <f t="shared" si="4794"/>
        <v>0</v>
      </c>
      <c r="N9880" s="159">
        <f t="shared" si="4794"/>
        <v>0</v>
      </c>
      <c r="O9880" s="60" t="s">
        <v>71</v>
      </c>
    </row>
    <row r="9881" spans="2:15" ht="20.25" customHeight="1">
      <c r="B9881" s="50" t="e">
        <f>IF((#REF!+#REF!+H9881)&lt;&gt;0,"a","b")</f>
        <v>#REF!</v>
      </c>
      <c r="C9881" s="54">
        <v>4</v>
      </c>
      <c r="D9881" s="54"/>
      <c r="F9881" s="89"/>
      <c r="G9881" s="93" t="s">
        <v>456</v>
      </c>
      <c r="H9881" s="575">
        <f t="shared" si="4790"/>
        <v>0</v>
      </c>
      <c r="I9881" s="555"/>
      <c r="J9881" s="555"/>
      <c r="K9881" s="555"/>
      <c r="L9881" s="555"/>
      <c r="M9881" s="555"/>
      <c r="N9881" s="153"/>
    </row>
    <row r="9882" spans="2:15" ht="20.25" customHeight="1">
      <c r="B9882" s="50" t="e">
        <f>IF((#REF!+#REF!+H9882)&lt;&gt;0,"a","b")</f>
        <v>#REF!</v>
      </c>
      <c r="C9882" s="54">
        <v>4</v>
      </c>
      <c r="D9882" s="54"/>
      <c r="F9882" s="89"/>
      <c r="G9882" s="93" t="s">
        <v>303</v>
      </c>
      <c r="H9882" s="575">
        <f t="shared" si="4790"/>
        <v>0</v>
      </c>
      <c r="I9882" s="555"/>
      <c r="J9882" s="555"/>
      <c r="K9882" s="555"/>
      <c r="L9882" s="555"/>
      <c r="M9882" s="555"/>
      <c r="N9882" s="153"/>
    </row>
    <row r="9883" spans="2:15" ht="20.25" customHeight="1">
      <c r="B9883" s="50" t="e">
        <f>IF((#REF!+#REF!+H9883)&lt;&gt;0,"a","b")</f>
        <v>#REF!</v>
      </c>
      <c r="C9883" s="54">
        <v>4</v>
      </c>
      <c r="D9883" s="54"/>
      <c r="F9883" s="89"/>
      <c r="G9883" s="93" t="s">
        <v>450</v>
      </c>
      <c r="H9883" s="575">
        <f t="shared" si="4790"/>
        <v>0</v>
      </c>
      <c r="I9883" s="555"/>
      <c r="J9883" s="555"/>
      <c r="K9883" s="555"/>
      <c r="L9883" s="555"/>
      <c r="M9883" s="555"/>
      <c r="N9883" s="153"/>
    </row>
    <row r="9884" spans="2:15" ht="30.75" customHeight="1">
      <c r="B9884" s="50" t="e">
        <f>IF((#REF!+#REF!+H9884)&lt;&gt;0,"a","b")</f>
        <v>#REF!</v>
      </c>
      <c r="C9884" s="54">
        <v>4</v>
      </c>
      <c r="D9884" s="54"/>
      <c r="F9884" s="89"/>
      <c r="G9884" s="93" t="s">
        <v>457</v>
      </c>
      <c r="H9884" s="575">
        <f t="shared" si="4790"/>
        <v>0</v>
      </c>
      <c r="I9884" s="555"/>
      <c r="J9884" s="555"/>
      <c r="K9884" s="555"/>
      <c r="L9884" s="555"/>
      <c r="M9884" s="555"/>
      <c r="N9884" s="153"/>
    </row>
    <row r="9885" spans="2:15" ht="20.25" customHeight="1">
      <c r="B9885" s="50" t="e">
        <f>IF((#REF!+#REF!+H9885)&lt;&gt;0,"a","b")</f>
        <v>#REF!</v>
      </c>
      <c r="C9885" s="54">
        <v>4</v>
      </c>
      <c r="D9885" s="54"/>
      <c r="F9885" s="89"/>
      <c r="G9885" s="93" t="s">
        <v>451</v>
      </c>
      <c r="H9885" s="575">
        <f t="shared" si="4790"/>
        <v>0</v>
      </c>
      <c r="I9885" s="555"/>
      <c r="J9885" s="555"/>
      <c r="K9885" s="555"/>
      <c r="L9885" s="555"/>
      <c r="M9885" s="555"/>
      <c r="N9885" s="153"/>
    </row>
    <row r="9886" spans="2:15" ht="20.25" customHeight="1">
      <c r="B9886" s="50" t="e">
        <f>IF((#REF!+#REF!+H9886)&lt;&gt;0,"a","b")</f>
        <v>#REF!</v>
      </c>
      <c r="C9886" s="54">
        <v>4</v>
      </c>
      <c r="D9886" s="54"/>
      <c r="F9886" s="89"/>
      <c r="G9886" s="93" t="s">
        <v>452</v>
      </c>
      <c r="H9886" s="575">
        <f t="shared" si="4790"/>
        <v>0</v>
      </c>
      <c r="I9886" s="555"/>
      <c r="J9886" s="555"/>
      <c r="K9886" s="555"/>
      <c r="L9886" s="555"/>
      <c r="M9886" s="555"/>
      <c r="N9886" s="153"/>
    </row>
    <row r="9887" spans="2:15" ht="20.25" customHeight="1">
      <c r="B9887" s="50" t="e">
        <f>IF((#REF!+#REF!+H9887)&lt;&gt;0,"a","b")</f>
        <v>#REF!</v>
      </c>
      <c r="C9887" s="54">
        <v>4</v>
      </c>
      <c r="D9887" s="54"/>
      <c r="F9887" s="89"/>
      <c r="G9887" s="93" t="s">
        <v>458</v>
      </c>
      <c r="H9887" s="575">
        <f t="shared" si="4790"/>
        <v>0</v>
      </c>
      <c r="I9887" s="562"/>
      <c r="J9887" s="562"/>
      <c r="K9887" s="562"/>
      <c r="L9887" s="562"/>
      <c r="M9887" s="562"/>
      <c r="N9887" s="166"/>
    </row>
    <row r="9888" spans="2:15" ht="20.25" customHeight="1">
      <c r="B9888" s="50" t="e">
        <f>IF((#REF!+#REF!+H9888)&lt;&gt;0,"a","b")</f>
        <v>#REF!</v>
      </c>
      <c r="C9888" s="54">
        <v>3</v>
      </c>
      <c r="D9888" s="54"/>
      <c r="F9888" s="89"/>
      <c r="G9888" s="108" t="s">
        <v>304</v>
      </c>
      <c r="H9888" s="574">
        <f t="shared" si="4790"/>
        <v>0</v>
      </c>
      <c r="I9888" s="564">
        <f t="shared" ref="I9888:K9888" si="4795">SUM(I9889:I9895)</f>
        <v>0</v>
      </c>
      <c r="J9888" s="564">
        <f t="shared" si="4795"/>
        <v>0</v>
      </c>
      <c r="K9888" s="564">
        <f t="shared" si="4795"/>
        <v>0</v>
      </c>
      <c r="L9888" s="564">
        <f t="shared" ref="L9888:N9888" si="4796">SUM(L9889:L9895)</f>
        <v>0</v>
      </c>
      <c r="M9888" s="564">
        <f t="shared" si="4796"/>
        <v>0</v>
      </c>
      <c r="N9888" s="159">
        <f t="shared" si="4796"/>
        <v>0</v>
      </c>
      <c r="O9888" s="60" t="s">
        <v>71</v>
      </c>
    </row>
    <row r="9889" spans="2:17" ht="20.25" customHeight="1">
      <c r="B9889" s="50" t="e">
        <f>IF((#REF!+#REF!+H9889)&lt;&gt;0,"a","b")</f>
        <v>#REF!</v>
      </c>
      <c r="C9889" s="54">
        <v>4</v>
      </c>
      <c r="D9889" s="54"/>
      <c r="F9889" s="89"/>
      <c r="G9889" s="93" t="s">
        <v>456</v>
      </c>
      <c r="H9889" s="575">
        <f t="shared" si="4790"/>
        <v>0</v>
      </c>
      <c r="I9889" s="555"/>
      <c r="J9889" s="555"/>
      <c r="K9889" s="555"/>
      <c r="L9889" s="555"/>
      <c r="M9889" s="555"/>
      <c r="N9889" s="153"/>
    </row>
    <row r="9890" spans="2:17" ht="20.25" customHeight="1">
      <c r="B9890" s="50" t="e">
        <f>IF((#REF!+#REF!+H9890)&lt;&gt;0,"a","b")</f>
        <v>#REF!</v>
      </c>
      <c r="C9890" s="54">
        <v>4</v>
      </c>
      <c r="D9890" s="54"/>
      <c r="F9890" s="89"/>
      <c r="G9890" s="93" t="s">
        <v>303</v>
      </c>
      <c r="H9890" s="575">
        <f t="shared" si="4790"/>
        <v>0</v>
      </c>
      <c r="I9890" s="555"/>
      <c r="J9890" s="555"/>
      <c r="K9890" s="555"/>
      <c r="L9890" s="555"/>
      <c r="M9890" s="555"/>
      <c r="N9890" s="153"/>
    </row>
    <row r="9891" spans="2:17" ht="20.25" customHeight="1">
      <c r="B9891" s="50" t="e">
        <f>IF((#REF!+#REF!+H9891)&lt;&gt;0,"a","b")</f>
        <v>#REF!</v>
      </c>
      <c r="C9891" s="54">
        <v>4</v>
      </c>
      <c r="D9891" s="54"/>
      <c r="F9891" s="89"/>
      <c r="G9891" s="93" t="s">
        <v>450</v>
      </c>
      <c r="H9891" s="575">
        <f t="shared" si="4790"/>
        <v>0</v>
      </c>
      <c r="I9891" s="555"/>
      <c r="J9891" s="555"/>
      <c r="K9891" s="555"/>
      <c r="L9891" s="555"/>
      <c r="M9891" s="555"/>
      <c r="N9891" s="153"/>
    </row>
    <row r="9892" spans="2:17" ht="30.75" customHeight="1">
      <c r="B9892" s="50" t="e">
        <f>IF((#REF!+#REF!+H9892)&lt;&gt;0,"a","b")</f>
        <v>#REF!</v>
      </c>
      <c r="C9892" s="54">
        <v>4</v>
      </c>
      <c r="D9892" s="54"/>
      <c r="F9892" s="89"/>
      <c r="G9892" s="93" t="s">
        <v>457</v>
      </c>
      <c r="H9892" s="575">
        <f t="shared" si="4790"/>
        <v>0</v>
      </c>
      <c r="I9892" s="555"/>
      <c r="J9892" s="555"/>
      <c r="K9892" s="555"/>
      <c r="L9892" s="555"/>
      <c r="M9892" s="555"/>
      <c r="N9892" s="153"/>
    </row>
    <row r="9893" spans="2:17" ht="20.25" customHeight="1">
      <c r="B9893" s="50" t="e">
        <f>IF((#REF!+#REF!+H9893)&lt;&gt;0,"a","b")</f>
        <v>#REF!</v>
      </c>
      <c r="C9893" s="54">
        <v>4</v>
      </c>
      <c r="D9893" s="54"/>
      <c r="F9893" s="89"/>
      <c r="G9893" s="93" t="s">
        <v>459</v>
      </c>
      <c r="H9893" s="575">
        <f t="shared" si="4790"/>
        <v>0</v>
      </c>
      <c r="I9893" s="555"/>
      <c r="J9893" s="555"/>
      <c r="K9893" s="555"/>
      <c r="L9893" s="555"/>
      <c r="M9893" s="555"/>
      <c r="N9893" s="153"/>
    </row>
    <row r="9894" spans="2:17" ht="20.25" customHeight="1">
      <c r="B9894" s="50" t="e">
        <f>IF((#REF!+#REF!+H9894)&lt;&gt;0,"a","b")</f>
        <v>#REF!</v>
      </c>
      <c r="C9894" s="54">
        <v>4</v>
      </c>
      <c r="D9894" s="54"/>
      <c r="F9894" s="89"/>
      <c r="G9894" s="93" t="s">
        <v>452</v>
      </c>
      <c r="H9894" s="575">
        <f t="shared" si="4790"/>
        <v>0</v>
      </c>
      <c r="I9894" s="555"/>
      <c r="J9894" s="555"/>
      <c r="K9894" s="555"/>
      <c r="L9894" s="555"/>
      <c r="M9894" s="555"/>
      <c r="N9894" s="153"/>
    </row>
    <row r="9895" spans="2:17" ht="21" customHeight="1">
      <c r="B9895" s="50" t="e">
        <f>IF((#REF!+#REF!+H9895)&lt;&gt;0,"a","b")</f>
        <v>#REF!</v>
      </c>
      <c r="C9895" s="54">
        <v>4</v>
      </c>
      <c r="D9895" s="54"/>
      <c r="F9895" s="89"/>
      <c r="G9895" s="93" t="s">
        <v>458</v>
      </c>
      <c r="H9895" s="575">
        <f t="shared" si="4790"/>
        <v>0</v>
      </c>
      <c r="I9895" s="555"/>
      <c r="J9895" s="555"/>
      <c r="K9895" s="555"/>
      <c r="L9895" s="555"/>
      <c r="M9895" s="555"/>
      <c r="N9895" s="153"/>
    </row>
    <row r="9896" spans="2:17" ht="67.5" customHeight="1">
      <c r="B9896" s="50" t="e">
        <f>IF((#REF!+#REF!+H9896)&lt;&gt;0,"a","b")</f>
        <v>#REF!</v>
      </c>
      <c r="C9896" s="54">
        <v>1</v>
      </c>
      <c r="D9896" s="68" t="s">
        <v>514</v>
      </c>
      <c r="E9896" s="45"/>
      <c r="F9896" s="114" t="s">
        <v>2312</v>
      </c>
      <c r="G9896" s="115" t="s">
        <v>2477</v>
      </c>
      <c r="H9896" s="580">
        <f t="shared" si="4790"/>
        <v>0</v>
      </c>
      <c r="I9896" s="573">
        <f t="shared" ref="I9896:K9896" si="4797">I9898+I10030+I10093+I10109</f>
        <v>0</v>
      </c>
      <c r="J9896" s="573">
        <f t="shared" si="4797"/>
        <v>0</v>
      </c>
      <c r="K9896" s="573">
        <f t="shared" si="4797"/>
        <v>0</v>
      </c>
      <c r="L9896" s="573">
        <f t="shared" ref="L9896:N9896" si="4798">L9898+L10030+L10093+L10109</f>
        <v>0</v>
      </c>
      <c r="M9896" s="573">
        <f t="shared" si="4798"/>
        <v>0</v>
      </c>
      <c r="N9896" s="147">
        <f t="shared" si="4798"/>
        <v>0</v>
      </c>
      <c r="O9896" s="60" t="s">
        <v>71</v>
      </c>
      <c r="Q9896" s="55">
        <v>1</v>
      </c>
    </row>
    <row r="9897" spans="2:17" ht="21" customHeight="1">
      <c r="B9897" s="50" t="e">
        <f>IF((#REF!+#REF!+H9897)&lt;&gt;0,"a","b")</f>
        <v>#REF!</v>
      </c>
      <c r="C9897" s="54">
        <v>2</v>
      </c>
      <c r="D9897" s="68" t="s">
        <v>515</v>
      </c>
      <c r="F9897" s="123"/>
      <c r="G9897" s="124" t="s">
        <v>255</v>
      </c>
      <c r="H9897" s="577">
        <f t="shared" si="4790"/>
        <v>0</v>
      </c>
      <c r="I9897" s="551"/>
      <c r="J9897" s="551"/>
      <c r="K9897" s="551"/>
      <c r="L9897" s="551"/>
      <c r="M9897" s="551"/>
      <c r="N9897" s="148"/>
    </row>
    <row r="9898" spans="2:17" ht="20.25" customHeight="1">
      <c r="B9898" s="50" t="e">
        <f>IF((#REF!+#REF!+H9898)&lt;&gt;0,"a","b")</f>
        <v>#REF!</v>
      </c>
      <c r="C9898" s="54">
        <v>2</v>
      </c>
      <c r="D9898" s="68" t="s">
        <v>516</v>
      </c>
      <c r="E9898" s="45">
        <v>7066</v>
      </c>
      <c r="F9898" s="89"/>
      <c r="G9898" s="117" t="s">
        <v>256</v>
      </c>
      <c r="H9898" s="580">
        <f t="shared" si="4790"/>
        <v>0</v>
      </c>
      <c r="I9898" s="573">
        <f t="shared" ref="I9898:K9898" si="4799">I9899+I9910+I9978+I9986+I9987+I9997+I10007+I9977</f>
        <v>0</v>
      </c>
      <c r="J9898" s="573">
        <f t="shared" si="4799"/>
        <v>0</v>
      </c>
      <c r="K9898" s="573">
        <f t="shared" si="4799"/>
        <v>0</v>
      </c>
      <c r="L9898" s="573">
        <f t="shared" ref="L9898:N9898" si="4800">L9899+L9910+L9978+L9986+L9987+L9997+L10007+L9977</f>
        <v>0</v>
      </c>
      <c r="M9898" s="573">
        <f t="shared" si="4800"/>
        <v>0</v>
      </c>
      <c r="N9898" s="149">
        <f t="shared" si="4800"/>
        <v>0</v>
      </c>
      <c r="O9898" s="60" t="s">
        <v>71</v>
      </c>
    </row>
    <row r="9899" spans="2:17" ht="20.25" customHeight="1">
      <c r="B9899" s="50" t="e">
        <f>IF((#REF!+#REF!+H9899)&lt;&gt;0,"a","b")</f>
        <v>#REF!</v>
      </c>
      <c r="C9899" s="54">
        <v>31</v>
      </c>
      <c r="D9899" s="68" t="s">
        <v>636</v>
      </c>
      <c r="F9899" s="89"/>
      <c r="G9899" s="90" t="s">
        <v>257</v>
      </c>
      <c r="H9899" s="578">
        <f t="shared" si="4790"/>
        <v>0</v>
      </c>
      <c r="I9899" s="564">
        <f t="shared" ref="I9899:K9899" si="4801">I9900+I9909</f>
        <v>0</v>
      </c>
      <c r="J9899" s="564">
        <f t="shared" si="4801"/>
        <v>0</v>
      </c>
      <c r="K9899" s="564">
        <f t="shared" si="4801"/>
        <v>0</v>
      </c>
      <c r="L9899" s="564">
        <f t="shared" ref="L9899:N9899" si="4802">L9900+L9909</f>
        <v>0</v>
      </c>
      <c r="M9899" s="564">
        <f t="shared" si="4802"/>
        <v>0</v>
      </c>
      <c r="N9899" s="150">
        <f t="shared" si="4802"/>
        <v>0</v>
      </c>
      <c r="O9899" s="60" t="s">
        <v>71</v>
      </c>
    </row>
    <row r="9900" spans="2:17" ht="20.25" customHeight="1">
      <c r="B9900" s="50" t="e">
        <f>IF((#REF!+#REF!+H9900)&lt;&gt;0,"a","b")</f>
        <v>#REF!</v>
      </c>
      <c r="C9900" s="54">
        <v>4</v>
      </c>
      <c r="D9900" s="54"/>
      <c r="F9900" s="92"/>
      <c r="G9900" s="93" t="s">
        <v>258</v>
      </c>
      <c r="H9900" s="578">
        <f t="shared" si="4790"/>
        <v>0</v>
      </c>
      <c r="I9900" s="565">
        <f t="shared" ref="I9900:K9900" si="4803">I9901+I9908</f>
        <v>0</v>
      </c>
      <c r="J9900" s="565">
        <f t="shared" si="4803"/>
        <v>0</v>
      </c>
      <c r="K9900" s="565">
        <f t="shared" si="4803"/>
        <v>0</v>
      </c>
      <c r="L9900" s="565">
        <f t="shared" ref="L9900:N9900" si="4804">L9901+L9908</f>
        <v>0</v>
      </c>
      <c r="M9900" s="565">
        <f t="shared" si="4804"/>
        <v>0</v>
      </c>
      <c r="N9900" s="151">
        <f t="shared" si="4804"/>
        <v>0</v>
      </c>
      <c r="O9900" s="60" t="s">
        <v>71</v>
      </c>
    </row>
    <row r="9901" spans="2:17" ht="20.25" customHeight="1">
      <c r="B9901" s="50" t="e">
        <f>IF((#REF!+#REF!+H9901)&lt;&gt;0,"a","b")</f>
        <v>#REF!</v>
      </c>
      <c r="C9901" s="54">
        <v>5</v>
      </c>
      <c r="D9901" s="54"/>
      <c r="F9901" s="89"/>
      <c r="G9901" s="95" t="s">
        <v>259</v>
      </c>
      <c r="H9901" s="578">
        <f t="shared" si="4790"/>
        <v>0</v>
      </c>
      <c r="I9901" s="560">
        <f t="shared" ref="I9901:K9901" si="4805">SUM(I9902:I9907)</f>
        <v>0</v>
      </c>
      <c r="J9901" s="560">
        <f t="shared" si="4805"/>
        <v>0</v>
      </c>
      <c r="K9901" s="560">
        <f t="shared" si="4805"/>
        <v>0</v>
      </c>
      <c r="L9901" s="560">
        <f t="shared" ref="L9901:N9901" si="4806">SUM(L9902:L9907)</f>
        <v>0</v>
      </c>
      <c r="M9901" s="560">
        <f t="shared" si="4806"/>
        <v>0</v>
      </c>
      <c r="N9901" s="152">
        <f t="shared" si="4806"/>
        <v>0</v>
      </c>
      <c r="O9901" s="60" t="s">
        <v>71</v>
      </c>
    </row>
    <row r="9902" spans="2:17" ht="20.25" customHeight="1">
      <c r="B9902" s="50" t="e">
        <f>IF((#REF!+#REF!+H9902)&lt;&gt;0,"a","b")</f>
        <v>#REF!</v>
      </c>
      <c r="C9902" s="54">
        <v>6</v>
      </c>
      <c r="D9902" s="54"/>
      <c r="F9902" s="89"/>
      <c r="G9902" s="97" t="s">
        <v>260</v>
      </c>
      <c r="H9902" s="579">
        <f t="shared" si="4790"/>
        <v>0</v>
      </c>
      <c r="I9902" s="553"/>
      <c r="J9902" s="553"/>
      <c r="K9902" s="553"/>
      <c r="L9902" s="553"/>
      <c r="M9902" s="553"/>
      <c r="N9902" s="138"/>
    </row>
    <row r="9903" spans="2:17" ht="20.25" customHeight="1">
      <c r="B9903" s="50" t="e">
        <f>IF((#REF!+#REF!+H9903)&lt;&gt;0,"a","b")</f>
        <v>#REF!</v>
      </c>
      <c r="C9903" s="54">
        <v>6</v>
      </c>
      <c r="D9903" s="54"/>
      <c r="F9903" s="89"/>
      <c r="G9903" s="97" t="s">
        <v>261</v>
      </c>
      <c r="H9903" s="552">
        <f t="shared" si="4790"/>
        <v>0</v>
      </c>
      <c r="I9903" s="553"/>
      <c r="J9903" s="553"/>
      <c r="K9903" s="553"/>
      <c r="L9903" s="553"/>
      <c r="M9903" s="553"/>
      <c r="N9903" s="138"/>
    </row>
    <row r="9904" spans="2:17" ht="20.25" customHeight="1">
      <c r="B9904" s="50" t="e">
        <f>IF((#REF!+#REF!+H9904)&lt;&gt;0,"a","b")</f>
        <v>#REF!</v>
      </c>
      <c r="C9904" s="54">
        <v>6</v>
      </c>
      <c r="D9904" s="54"/>
      <c r="F9904" s="89"/>
      <c r="G9904" s="97" t="s">
        <v>262</v>
      </c>
      <c r="H9904" s="558">
        <f t="shared" si="4790"/>
        <v>0</v>
      </c>
      <c r="I9904" s="553"/>
      <c r="J9904" s="553"/>
      <c r="K9904" s="553"/>
      <c r="L9904" s="553"/>
      <c r="M9904" s="553"/>
      <c r="N9904" s="138"/>
    </row>
    <row r="9905" spans="2:15" ht="20.25" customHeight="1">
      <c r="B9905" s="50" t="e">
        <f>IF((#REF!+#REF!+H9905)&lt;&gt;0,"a","b")</f>
        <v>#REF!</v>
      </c>
      <c r="C9905" s="54">
        <v>6</v>
      </c>
      <c r="D9905" s="54"/>
      <c r="F9905" s="89"/>
      <c r="G9905" s="97" t="s">
        <v>263</v>
      </c>
      <c r="H9905" s="558">
        <f t="shared" si="4790"/>
        <v>0</v>
      </c>
      <c r="I9905" s="553"/>
      <c r="J9905" s="553"/>
      <c r="K9905" s="553"/>
      <c r="L9905" s="553"/>
      <c r="M9905" s="553"/>
      <c r="N9905" s="138"/>
    </row>
    <row r="9906" spans="2:15" ht="20.25" customHeight="1">
      <c r="B9906" s="50" t="e">
        <f>IF((#REF!+#REF!+H9906)&lt;&gt;0,"a","b")</f>
        <v>#REF!</v>
      </c>
      <c r="C9906" s="54">
        <v>6</v>
      </c>
      <c r="D9906" s="54"/>
      <c r="F9906" s="89"/>
      <c r="G9906" s="97" t="s">
        <v>264</v>
      </c>
      <c r="H9906" s="552">
        <f t="shared" si="4790"/>
        <v>0</v>
      </c>
      <c r="I9906" s="553"/>
      <c r="J9906" s="553"/>
      <c r="K9906" s="553"/>
      <c r="L9906" s="553"/>
      <c r="M9906" s="553"/>
      <c r="N9906" s="138"/>
    </row>
    <row r="9907" spans="2:15" ht="20.25" customHeight="1">
      <c r="B9907" s="50" t="e">
        <f>IF((#REF!+#REF!+H9907)&lt;&gt;0,"a","b")</f>
        <v>#REF!</v>
      </c>
      <c r="C9907" s="54">
        <v>6</v>
      </c>
      <c r="D9907" s="54"/>
      <c r="F9907" s="89"/>
      <c r="G9907" s="97" t="s">
        <v>265</v>
      </c>
      <c r="H9907" s="552">
        <f t="shared" si="4790"/>
        <v>0</v>
      </c>
      <c r="I9907" s="553"/>
      <c r="J9907" s="553"/>
      <c r="K9907" s="553"/>
      <c r="L9907" s="553"/>
      <c r="M9907" s="553"/>
      <c r="N9907" s="138"/>
    </row>
    <row r="9908" spans="2:15" ht="20.25" customHeight="1">
      <c r="B9908" s="50" t="e">
        <f>IF((#REF!+#REF!+H9908)&lt;&gt;0,"a","b")</f>
        <v>#REF!</v>
      </c>
      <c r="C9908" s="54">
        <v>5</v>
      </c>
      <c r="D9908" s="54"/>
      <c r="F9908" s="89"/>
      <c r="G9908" s="95" t="s">
        <v>266</v>
      </c>
      <c r="H9908" s="552">
        <f t="shared" si="4790"/>
        <v>0</v>
      </c>
      <c r="I9908" s="554"/>
      <c r="J9908" s="554"/>
      <c r="K9908" s="554"/>
      <c r="L9908" s="554"/>
      <c r="M9908" s="554"/>
      <c r="N9908" s="154"/>
    </row>
    <row r="9909" spans="2:15" ht="20.25" customHeight="1">
      <c r="B9909" s="50" t="e">
        <f>IF((#REF!+#REF!+H9909)&lt;&gt;0,"a","b")</f>
        <v>#REF!</v>
      </c>
      <c r="C9909" s="54">
        <v>4</v>
      </c>
      <c r="D9909" s="54"/>
      <c r="F9909" s="89"/>
      <c r="G9909" s="93" t="s">
        <v>267</v>
      </c>
      <c r="H9909" s="552">
        <f t="shared" si="4790"/>
        <v>0</v>
      </c>
      <c r="I9909" s="555"/>
      <c r="J9909" s="555"/>
      <c r="K9909" s="555"/>
      <c r="L9909" s="555"/>
      <c r="M9909" s="555"/>
      <c r="N9909" s="153"/>
    </row>
    <row r="9910" spans="2:15" ht="20.25" customHeight="1">
      <c r="B9910" s="50" t="e">
        <f>IF((#REF!+#REF!+H9910)&lt;&gt;0,"a","b")</f>
        <v>#REF!</v>
      </c>
      <c r="C9910" s="54">
        <v>3</v>
      </c>
      <c r="D9910" s="54"/>
      <c r="F9910" s="89"/>
      <c r="G9910" s="90" t="s">
        <v>268</v>
      </c>
      <c r="H9910" s="563">
        <f t="shared" si="4790"/>
        <v>0</v>
      </c>
      <c r="I9910" s="564">
        <f t="shared" ref="I9910:K9910" si="4807">I9911+I9912+I9915+I9951+I9952+I9953+I9954+I9955+I9962+I9963</f>
        <v>0</v>
      </c>
      <c r="J9910" s="564">
        <f t="shared" si="4807"/>
        <v>0</v>
      </c>
      <c r="K9910" s="564">
        <f t="shared" si="4807"/>
        <v>0</v>
      </c>
      <c r="L9910" s="564">
        <f t="shared" ref="L9910:N9910" si="4808">L9911+L9912+L9915+L9951+L9952+L9953+L9954+L9955+L9962+L9963</f>
        <v>0</v>
      </c>
      <c r="M9910" s="564">
        <f t="shared" si="4808"/>
        <v>0</v>
      </c>
      <c r="N9910" s="150">
        <f t="shared" si="4808"/>
        <v>0</v>
      </c>
      <c r="O9910" s="60" t="s">
        <v>71</v>
      </c>
    </row>
    <row r="9911" spans="2:15" ht="20.25" customHeight="1">
      <c r="B9911" s="50" t="e">
        <f>IF((#REF!+#REF!+H9911)&lt;&gt;0,"a","b")</f>
        <v>#REF!</v>
      </c>
      <c r="C9911" s="54">
        <v>4</v>
      </c>
      <c r="D9911" s="54"/>
      <c r="F9911" s="89"/>
      <c r="G9911" s="93" t="s">
        <v>269</v>
      </c>
      <c r="H9911" s="556">
        <f t="shared" si="4790"/>
        <v>0</v>
      </c>
      <c r="I9911" s="555"/>
      <c r="J9911" s="555"/>
      <c r="K9911" s="555"/>
      <c r="L9911" s="555"/>
      <c r="M9911" s="555"/>
      <c r="N9911" s="153"/>
    </row>
    <row r="9912" spans="2:15" ht="20.25" customHeight="1">
      <c r="B9912" s="50" t="e">
        <f>IF((#REF!+#REF!+H9912)&lt;&gt;0,"a","b")</f>
        <v>#REF!</v>
      </c>
      <c r="C9912" s="54">
        <v>4</v>
      </c>
      <c r="D9912" s="54"/>
      <c r="F9912" s="89"/>
      <c r="G9912" s="93" t="s">
        <v>270</v>
      </c>
      <c r="H9912" s="566">
        <f t="shared" si="4790"/>
        <v>0</v>
      </c>
      <c r="I9912" s="565">
        <f t="shared" ref="I9912:K9912" si="4809">SUM(I9913:I9914)</f>
        <v>0</v>
      </c>
      <c r="J9912" s="565">
        <f t="shared" si="4809"/>
        <v>0</v>
      </c>
      <c r="K9912" s="565">
        <f t="shared" si="4809"/>
        <v>0</v>
      </c>
      <c r="L9912" s="565">
        <f t="shared" ref="L9912:N9912" si="4810">SUM(L9913:L9914)</f>
        <v>0</v>
      </c>
      <c r="M9912" s="565">
        <f t="shared" si="4810"/>
        <v>0</v>
      </c>
      <c r="N9912" s="151">
        <f t="shared" si="4810"/>
        <v>0</v>
      </c>
      <c r="O9912" s="60" t="s">
        <v>71</v>
      </c>
    </row>
    <row r="9913" spans="2:15" ht="20.25" customHeight="1">
      <c r="B9913" s="50" t="e">
        <f>IF((#REF!+#REF!+H9913)&lt;&gt;0,"a","b")</f>
        <v>#REF!</v>
      </c>
      <c r="C9913" s="54">
        <v>5</v>
      </c>
      <c r="D9913" s="54"/>
      <c r="F9913" s="89"/>
      <c r="G9913" s="95" t="s">
        <v>271</v>
      </c>
      <c r="H9913" s="556">
        <f t="shared" si="4790"/>
        <v>0</v>
      </c>
      <c r="I9913" s="554"/>
      <c r="J9913" s="554"/>
      <c r="K9913" s="554"/>
      <c r="L9913" s="554"/>
      <c r="M9913" s="554"/>
      <c r="N9913" s="154"/>
    </row>
    <row r="9914" spans="2:15" ht="20.25" customHeight="1">
      <c r="B9914" s="50" t="e">
        <f>IF((#REF!+#REF!+H9914)&lt;&gt;0,"a","b")</f>
        <v>#REF!</v>
      </c>
      <c r="C9914" s="54">
        <v>5</v>
      </c>
      <c r="D9914" s="54"/>
      <c r="F9914" s="89"/>
      <c r="G9914" s="95" t="s">
        <v>272</v>
      </c>
      <c r="H9914" s="556">
        <f t="shared" si="4790"/>
        <v>0</v>
      </c>
      <c r="I9914" s="554"/>
      <c r="J9914" s="554"/>
      <c r="K9914" s="554"/>
      <c r="L9914" s="554"/>
      <c r="M9914" s="554"/>
      <c r="N9914" s="154"/>
    </row>
    <row r="9915" spans="2:15" ht="20.25" customHeight="1">
      <c r="B9915" s="50" t="e">
        <f>IF((#REF!+#REF!+H9915)&lt;&gt;0,"a","b")</f>
        <v>#REF!</v>
      </c>
      <c r="C9915" s="54">
        <v>4</v>
      </c>
      <c r="D9915" s="54"/>
      <c r="F9915" s="89"/>
      <c r="G9915" s="93" t="s">
        <v>273</v>
      </c>
      <c r="H9915" s="566">
        <f t="shared" si="4790"/>
        <v>0</v>
      </c>
      <c r="I9915" s="565">
        <f t="shared" ref="I9915:K9915" si="4811">I9916+I9917+I9918+I9919+I9931+I9935+I9936+I9937+I9938+I9939+I9940+I9941+I9949+I9950</f>
        <v>0</v>
      </c>
      <c r="J9915" s="565">
        <f t="shared" si="4811"/>
        <v>0</v>
      </c>
      <c r="K9915" s="565">
        <f t="shared" si="4811"/>
        <v>0</v>
      </c>
      <c r="L9915" s="565">
        <f t="shared" ref="L9915:N9915" si="4812">L9916+L9917+L9918+L9919+L9931+L9935+L9936+L9937+L9938+L9939+L9940+L9941+L9949+L9950</f>
        <v>0</v>
      </c>
      <c r="M9915" s="565">
        <f t="shared" si="4812"/>
        <v>0</v>
      </c>
      <c r="N9915" s="151">
        <f t="shared" si="4812"/>
        <v>0</v>
      </c>
      <c r="O9915" s="60" t="s">
        <v>71</v>
      </c>
    </row>
    <row r="9916" spans="2:15" ht="42.75" customHeight="1">
      <c r="B9916" s="50" t="e">
        <f>IF((#REF!+#REF!+H9916)&lt;&gt;0,"a","b")</f>
        <v>#REF!</v>
      </c>
      <c r="C9916" s="54">
        <v>5</v>
      </c>
      <c r="D9916" s="54"/>
      <c r="F9916" s="89"/>
      <c r="G9916" s="95" t="s">
        <v>322</v>
      </c>
      <c r="H9916" s="556">
        <f t="shared" si="4790"/>
        <v>0</v>
      </c>
      <c r="I9916" s="554"/>
      <c r="J9916" s="554"/>
      <c r="K9916" s="554"/>
      <c r="L9916" s="554"/>
      <c r="M9916" s="554"/>
      <c r="N9916" s="154"/>
    </row>
    <row r="9917" spans="2:15" ht="30.75" customHeight="1">
      <c r="B9917" s="50" t="e">
        <f>IF((#REF!+#REF!+H9917)&lt;&gt;0,"a","b")</f>
        <v>#REF!</v>
      </c>
      <c r="C9917" s="54">
        <v>5</v>
      </c>
      <c r="D9917" s="54"/>
      <c r="F9917" s="89"/>
      <c r="G9917" s="111" t="s">
        <v>289</v>
      </c>
      <c r="H9917" s="556">
        <f t="shared" si="4790"/>
        <v>0</v>
      </c>
      <c r="I9917" s="554"/>
      <c r="J9917" s="554"/>
      <c r="K9917" s="554"/>
      <c r="L9917" s="554"/>
      <c r="M9917" s="554"/>
      <c r="N9917" s="154"/>
    </row>
    <row r="9918" spans="2:15" ht="60.75" customHeight="1">
      <c r="B9918" s="50" t="e">
        <f>IF((#REF!+#REF!+H9918)&lt;&gt;0,"a","b")</f>
        <v>#REF!</v>
      </c>
      <c r="C9918" s="54">
        <v>5</v>
      </c>
      <c r="D9918" s="54"/>
      <c r="F9918" s="89"/>
      <c r="G9918" s="111" t="s">
        <v>323</v>
      </c>
      <c r="H9918" s="556">
        <f t="shared" si="4790"/>
        <v>0</v>
      </c>
      <c r="I9918" s="554"/>
      <c r="J9918" s="554"/>
      <c r="K9918" s="554"/>
      <c r="L9918" s="554"/>
      <c r="M9918" s="554"/>
      <c r="N9918" s="154"/>
    </row>
    <row r="9919" spans="2:15" ht="30.75" customHeight="1">
      <c r="B9919" s="50" t="e">
        <f>IF((#REF!+#REF!+H9919)&lt;&gt;0,"a","b")</f>
        <v>#REF!</v>
      </c>
      <c r="C9919" s="54">
        <v>5</v>
      </c>
      <c r="D9919" s="54"/>
      <c r="F9919" s="89"/>
      <c r="G9919" s="95" t="s">
        <v>288</v>
      </c>
      <c r="H9919" s="566">
        <f t="shared" si="4790"/>
        <v>0</v>
      </c>
      <c r="I9919" s="560">
        <f t="shared" ref="I9919:K9919" si="4813">SUM(I9920:I9930)</f>
        <v>0</v>
      </c>
      <c r="J9919" s="560">
        <f t="shared" si="4813"/>
        <v>0</v>
      </c>
      <c r="K9919" s="560">
        <f t="shared" si="4813"/>
        <v>0</v>
      </c>
      <c r="L9919" s="560">
        <f t="shared" ref="L9919:N9919" si="4814">SUM(L9920:L9930)</f>
        <v>0</v>
      </c>
      <c r="M9919" s="560">
        <f t="shared" si="4814"/>
        <v>0</v>
      </c>
      <c r="N9919" s="152">
        <f t="shared" si="4814"/>
        <v>0</v>
      </c>
      <c r="O9919" s="60" t="s">
        <v>71</v>
      </c>
    </row>
    <row r="9920" spans="2:15" ht="20.25" customHeight="1">
      <c r="B9920" s="50" t="e">
        <f>IF((#REF!+#REF!+H9920)&lt;&gt;0,"a","b")</f>
        <v>#REF!</v>
      </c>
      <c r="C9920" s="54">
        <v>6</v>
      </c>
      <c r="D9920" s="54"/>
      <c r="F9920" s="89"/>
      <c r="G9920" s="97" t="s">
        <v>274</v>
      </c>
      <c r="H9920" s="556">
        <f t="shared" si="4790"/>
        <v>0</v>
      </c>
      <c r="I9920" s="557"/>
      <c r="J9920" s="557"/>
      <c r="K9920" s="557"/>
      <c r="L9920" s="557"/>
      <c r="M9920" s="557"/>
      <c r="N9920" s="155"/>
    </row>
    <row r="9921" spans="2:15" ht="20.25" customHeight="1">
      <c r="B9921" s="50" t="e">
        <f>IF((#REF!+#REF!+H9921)&lt;&gt;0,"a","b")</f>
        <v>#REF!</v>
      </c>
      <c r="C9921" s="54">
        <v>6</v>
      </c>
      <c r="D9921" s="54"/>
      <c r="F9921" s="89"/>
      <c r="G9921" s="97" t="s">
        <v>275</v>
      </c>
      <c r="H9921" s="556">
        <f t="shared" si="4790"/>
        <v>0</v>
      </c>
      <c r="I9921" s="557"/>
      <c r="J9921" s="557"/>
      <c r="K9921" s="557"/>
      <c r="L9921" s="557"/>
      <c r="M9921" s="557"/>
      <c r="N9921" s="155"/>
    </row>
    <row r="9922" spans="2:15" ht="20.25" customHeight="1">
      <c r="B9922" s="50" t="e">
        <f>IF((#REF!+#REF!+H9922)&lt;&gt;0,"a","b")</f>
        <v>#REF!</v>
      </c>
      <c r="C9922" s="54">
        <v>6</v>
      </c>
      <c r="D9922" s="54"/>
      <c r="F9922" s="89"/>
      <c r="G9922" s="97" t="s">
        <v>276</v>
      </c>
      <c r="H9922" s="556">
        <f t="shared" si="4790"/>
        <v>0</v>
      </c>
      <c r="I9922" s="557"/>
      <c r="J9922" s="557"/>
      <c r="K9922" s="557"/>
      <c r="L9922" s="557"/>
      <c r="M9922" s="557"/>
      <c r="N9922" s="155"/>
    </row>
    <row r="9923" spans="2:15" ht="20.25" customHeight="1">
      <c r="B9923" s="50" t="e">
        <f>IF((#REF!+#REF!+H9923)&lt;&gt;0,"a","b")</f>
        <v>#REF!</v>
      </c>
      <c r="C9923" s="54">
        <v>6</v>
      </c>
      <c r="D9923" s="54"/>
      <c r="F9923" s="89"/>
      <c r="G9923" s="97" t="s">
        <v>277</v>
      </c>
      <c r="H9923" s="556">
        <f t="shared" si="4790"/>
        <v>0</v>
      </c>
      <c r="I9923" s="557"/>
      <c r="J9923" s="557"/>
      <c r="K9923" s="557"/>
      <c r="L9923" s="557"/>
      <c r="M9923" s="557"/>
      <c r="N9923" s="155"/>
    </row>
    <row r="9924" spans="2:15" ht="20.25" customHeight="1">
      <c r="B9924" s="50" t="e">
        <f>IF((#REF!+#REF!+H9924)&lt;&gt;0,"a","b")</f>
        <v>#REF!</v>
      </c>
      <c r="C9924" s="54">
        <v>6</v>
      </c>
      <c r="D9924" s="54"/>
      <c r="F9924" s="89"/>
      <c r="G9924" s="97" t="s">
        <v>278</v>
      </c>
      <c r="H9924" s="556">
        <f t="shared" si="4790"/>
        <v>0</v>
      </c>
      <c r="I9924" s="557"/>
      <c r="J9924" s="557"/>
      <c r="K9924" s="557"/>
      <c r="L9924" s="557"/>
      <c r="M9924" s="557"/>
      <c r="N9924" s="155"/>
    </row>
    <row r="9925" spans="2:15" ht="20.25" customHeight="1">
      <c r="B9925" s="50" t="e">
        <f>IF((#REF!+#REF!+H9925)&lt;&gt;0,"a","b")</f>
        <v>#REF!</v>
      </c>
      <c r="C9925" s="54">
        <v>6</v>
      </c>
      <c r="D9925" s="54"/>
      <c r="F9925" s="89"/>
      <c r="G9925" s="97" t="s">
        <v>279</v>
      </c>
      <c r="H9925" s="552">
        <f t="shared" si="4790"/>
        <v>0</v>
      </c>
      <c r="I9925" s="557"/>
      <c r="J9925" s="557"/>
      <c r="K9925" s="557"/>
      <c r="L9925" s="557"/>
      <c r="M9925" s="557"/>
      <c r="N9925" s="155"/>
    </row>
    <row r="9926" spans="2:15" ht="20.25" customHeight="1">
      <c r="B9926" s="50" t="e">
        <f>IF((#REF!+#REF!+H9926)&lt;&gt;0,"a","b")</f>
        <v>#REF!</v>
      </c>
      <c r="C9926" s="54">
        <v>6</v>
      </c>
      <c r="D9926" s="54"/>
      <c r="F9926" s="89"/>
      <c r="G9926" s="97" t="s">
        <v>280</v>
      </c>
      <c r="H9926" s="552">
        <f t="shared" si="4790"/>
        <v>0</v>
      </c>
      <c r="I9926" s="557"/>
      <c r="J9926" s="557"/>
      <c r="K9926" s="557"/>
      <c r="L9926" s="557"/>
      <c r="M9926" s="557"/>
      <c r="N9926" s="155"/>
    </row>
    <row r="9927" spans="2:15" ht="20.25" customHeight="1">
      <c r="B9927" s="50" t="e">
        <f>IF((#REF!+#REF!+H9927)&lt;&gt;0,"a","b")</f>
        <v>#REF!</v>
      </c>
      <c r="C9927" s="54">
        <v>6</v>
      </c>
      <c r="D9927" s="54"/>
      <c r="F9927" s="89"/>
      <c r="G9927" s="97" t="s">
        <v>281</v>
      </c>
      <c r="H9927" s="552">
        <f t="shared" si="4790"/>
        <v>0</v>
      </c>
      <c r="I9927" s="557"/>
      <c r="J9927" s="557"/>
      <c r="K9927" s="557"/>
      <c r="L9927" s="557"/>
      <c r="M9927" s="557"/>
      <c r="N9927" s="155"/>
    </row>
    <row r="9928" spans="2:15" ht="20.25" customHeight="1">
      <c r="B9928" s="50" t="e">
        <f>IF((#REF!+#REF!+H9928)&lt;&gt;0,"a","b")</f>
        <v>#REF!</v>
      </c>
      <c r="C9928" s="54">
        <v>6</v>
      </c>
      <c r="D9928" s="54"/>
      <c r="F9928" s="89"/>
      <c r="G9928" s="97" t="s">
        <v>282</v>
      </c>
      <c r="H9928" s="552">
        <f t="shared" si="4790"/>
        <v>0</v>
      </c>
      <c r="I9928" s="557"/>
      <c r="J9928" s="557"/>
      <c r="K9928" s="557"/>
      <c r="L9928" s="557"/>
      <c r="M9928" s="557"/>
      <c r="N9928" s="155"/>
    </row>
    <row r="9929" spans="2:15" ht="20.25" customHeight="1">
      <c r="B9929" s="50" t="e">
        <f>IF((#REF!+#REF!+H9929)&lt;&gt;0,"a","b")</f>
        <v>#REF!</v>
      </c>
      <c r="C9929" s="54">
        <v>6</v>
      </c>
      <c r="D9929" s="54"/>
      <c r="F9929" s="89"/>
      <c r="G9929" s="97" t="s">
        <v>283</v>
      </c>
      <c r="H9929" s="552">
        <f t="shared" si="4790"/>
        <v>0</v>
      </c>
      <c r="I9929" s="557"/>
      <c r="J9929" s="557"/>
      <c r="K9929" s="557"/>
      <c r="L9929" s="557"/>
      <c r="M9929" s="557"/>
      <c r="N9929" s="155"/>
    </row>
    <row r="9930" spans="2:15" ht="30.75" customHeight="1">
      <c r="B9930" s="50" t="e">
        <f>IF((#REF!+#REF!+H9930)&lt;&gt;0,"a","b")</f>
        <v>#REF!</v>
      </c>
      <c r="C9930" s="54">
        <v>6</v>
      </c>
      <c r="D9930" s="54"/>
      <c r="F9930" s="89"/>
      <c r="G9930" s="97" t="s">
        <v>324</v>
      </c>
      <c r="H9930" s="552">
        <f t="shared" si="4790"/>
        <v>0</v>
      </c>
      <c r="I9930" s="557"/>
      <c r="J9930" s="557"/>
      <c r="K9930" s="557"/>
      <c r="L9930" s="557"/>
      <c r="M9930" s="557"/>
      <c r="N9930" s="155"/>
    </row>
    <row r="9931" spans="2:15" ht="20.25" customHeight="1">
      <c r="B9931" s="50" t="e">
        <f>IF((#REF!+#REF!+H9931)&lt;&gt;0,"a","b")</f>
        <v>#REF!</v>
      </c>
      <c r="C9931" s="54">
        <v>5</v>
      </c>
      <c r="D9931" s="54"/>
      <c r="F9931" s="89"/>
      <c r="G9931" s="95" t="s">
        <v>290</v>
      </c>
      <c r="H9931" s="566">
        <f t="shared" si="4790"/>
        <v>0</v>
      </c>
      <c r="I9931" s="560">
        <f t="shared" ref="I9931:K9931" si="4815">SUM(I9932:I9934)</f>
        <v>0</v>
      </c>
      <c r="J9931" s="560">
        <f t="shared" si="4815"/>
        <v>0</v>
      </c>
      <c r="K9931" s="560">
        <f t="shared" si="4815"/>
        <v>0</v>
      </c>
      <c r="L9931" s="560">
        <f t="shared" ref="L9931:N9931" si="4816">SUM(L9932:L9934)</f>
        <v>0</v>
      </c>
      <c r="M9931" s="560">
        <f t="shared" si="4816"/>
        <v>0</v>
      </c>
      <c r="N9931" s="152">
        <f t="shared" si="4816"/>
        <v>0</v>
      </c>
      <c r="O9931" s="60" t="s">
        <v>71</v>
      </c>
    </row>
    <row r="9932" spans="2:15" ht="20.25" customHeight="1">
      <c r="B9932" s="50" t="e">
        <f>IF((#REF!+#REF!+H9932)&lt;&gt;0,"a","b")</f>
        <v>#REF!</v>
      </c>
      <c r="C9932" s="54">
        <v>6</v>
      </c>
      <c r="D9932" s="54"/>
      <c r="F9932" s="89"/>
      <c r="G9932" s="97" t="s">
        <v>284</v>
      </c>
      <c r="H9932" s="556">
        <f t="shared" si="4790"/>
        <v>0</v>
      </c>
      <c r="I9932" s="557"/>
      <c r="J9932" s="557"/>
      <c r="K9932" s="557"/>
      <c r="L9932" s="557"/>
      <c r="M9932" s="557"/>
      <c r="N9932" s="155"/>
    </row>
    <row r="9933" spans="2:15" ht="20.25" customHeight="1">
      <c r="B9933" s="50" t="e">
        <f>IF((#REF!+#REF!+H9933)&lt;&gt;0,"a","b")</f>
        <v>#REF!</v>
      </c>
      <c r="C9933" s="54">
        <v>6</v>
      </c>
      <c r="D9933" s="54"/>
      <c r="F9933" s="89"/>
      <c r="G9933" s="97" t="s">
        <v>285</v>
      </c>
      <c r="H9933" s="556">
        <f t="shared" si="4790"/>
        <v>0</v>
      </c>
      <c r="I9933" s="557"/>
      <c r="J9933" s="557"/>
      <c r="K9933" s="557"/>
      <c r="L9933" s="557"/>
      <c r="M9933" s="557"/>
      <c r="N9933" s="155"/>
    </row>
    <row r="9934" spans="2:15" ht="30.75" customHeight="1">
      <c r="B9934" s="50" t="e">
        <f>IF((#REF!+#REF!+H9934)&lt;&gt;0,"a","b")</f>
        <v>#REF!</v>
      </c>
      <c r="C9934" s="54">
        <v>6</v>
      </c>
      <c r="D9934" s="54"/>
      <c r="F9934" s="89"/>
      <c r="G9934" s="97" t="s">
        <v>325</v>
      </c>
      <c r="H9934" s="556">
        <f t="shared" si="4790"/>
        <v>0</v>
      </c>
      <c r="I9934" s="557"/>
      <c r="J9934" s="557"/>
      <c r="K9934" s="557"/>
      <c r="L9934" s="557"/>
      <c r="M9934" s="557"/>
      <c r="N9934" s="155"/>
    </row>
    <row r="9935" spans="2:15" ht="30.75" customHeight="1">
      <c r="B9935" s="50" t="e">
        <f>IF((#REF!+#REF!+H9935)&lt;&gt;0,"a","b")</f>
        <v>#REF!</v>
      </c>
      <c r="C9935" s="54">
        <v>5</v>
      </c>
      <c r="D9935" s="54"/>
      <c r="F9935" s="89"/>
      <c r="G9935" s="95" t="s">
        <v>326</v>
      </c>
      <c r="H9935" s="556">
        <f t="shared" si="4790"/>
        <v>0</v>
      </c>
      <c r="I9935" s="554"/>
      <c r="J9935" s="554"/>
      <c r="K9935" s="554"/>
      <c r="L9935" s="554"/>
      <c r="M9935" s="554"/>
      <c r="N9935" s="154"/>
    </row>
    <row r="9936" spans="2:15" ht="34.5" customHeight="1">
      <c r="B9936" s="50" t="e">
        <f>IF((#REF!+#REF!+H9936)&lt;&gt;0,"a","b")</f>
        <v>#REF!</v>
      </c>
      <c r="C9936" s="54">
        <v>5</v>
      </c>
      <c r="D9936" s="54"/>
      <c r="F9936" s="89"/>
      <c r="G9936" s="128" t="s">
        <v>460</v>
      </c>
      <c r="H9936" s="556">
        <f t="shared" si="4790"/>
        <v>0</v>
      </c>
      <c r="I9936" s="554"/>
      <c r="J9936" s="554"/>
      <c r="K9936" s="554"/>
      <c r="L9936" s="554"/>
      <c r="M9936" s="554"/>
      <c r="N9936" s="154"/>
    </row>
    <row r="9937" spans="2:15" ht="34.5" customHeight="1">
      <c r="B9937" s="50" t="e">
        <f>IF((#REF!+#REF!+H9937)&lt;&gt;0,"a","b")</f>
        <v>#REF!</v>
      </c>
      <c r="C9937" s="54">
        <v>5</v>
      </c>
      <c r="D9937" s="54"/>
      <c r="F9937" s="89"/>
      <c r="G9937" s="95" t="s">
        <v>327</v>
      </c>
      <c r="H9937" s="556">
        <f t="shared" si="4790"/>
        <v>0</v>
      </c>
      <c r="I9937" s="554"/>
      <c r="J9937" s="554"/>
      <c r="K9937" s="554"/>
      <c r="L9937" s="554"/>
      <c r="M9937" s="554"/>
      <c r="N9937" s="154"/>
    </row>
    <row r="9938" spans="2:15" ht="50.25" customHeight="1">
      <c r="B9938" s="50" t="e">
        <f>IF((#REF!+#REF!+H9938)&lt;&gt;0,"a","b")</f>
        <v>#REF!</v>
      </c>
      <c r="C9938" s="54">
        <v>5</v>
      </c>
      <c r="D9938" s="54"/>
      <c r="F9938" s="89"/>
      <c r="G9938" s="95" t="s">
        <v>328</v>
      </c>
      <c r="H9938" s="552">
        <f t="shared" si="4790"/>
        <v>0</v>
      </c>
      <c r="I9938" s="554"/>
      <c r="J9938" s="554"/>
      <c r="K9938" s="554"/>
      <c r="L9938" s="554"/>
      <c r="M9938" s="554"/>
      <c r="N9938" s="154"/>
    </row>
    <row r="9939" spans="2:15" ht="20.25" customHeight="1">
      <c r="B9939" s="50" t="e">
        <f>IF((#REF!+#REF!+H9939)&lt;&gt;0,"a","b")</f>
        <v>#REF!</v>
      </c>
      <c r="C9939" s="54">
        <v>5</v>
      </c>
      <c r="D9939" s="54"/>
      <c r="F9939" s="89"/>
      <c r="G9939" s="95" t="s">
        <v>329</v>
      </c>
      <c r="H9939" s="552">
        <f t="shared" si="4790"/>
        <v>0</v>
      </c>
      <c r="I9939" s="554"/>
      <c r="J9939" s="554"/>
      <c r="K9939" s="554"/>
      <c r="L9939" s="554"/>
      <c r="M9939" s="554"/>
      <c r="N9939" s="154"/>
    </row>
    <row r="9940" spans="2:15" ht="20.25" customHeight="1">
      <c r="B9940" s="50" t="e">
        <f>IF((#REF!+#REF!+H9940)&lt;&gt;0,"a","b")</f>
        <v>#REF!</v>
      </c>
      <c r="C9940" s="54">
        <v>5</v>
      </c>
      <c r="D9940" s="54"/>
      <c r="F9940" s="89"/>
      <c r="G9940" s="95" t="s">
        <v>330</v>
      </c>
      <c r="H9940" s="558">
        <f t="shared" si="4790"/>
        <v>0</v>
      </c>
      <c r="I9940" s="554"/>
      <c r="J9940" s="554"/>
      <c r="K9940" s="554"/>
      <c r="L9940" s="554"/>
      <c r="M9940" s="554"/>
      <c r="N9940" s="154"/>
    </row>
    <row r="9941" spans="2:15" ht="20.25" customHeight="1">
      <c r="B9941" s="50" t="e">
        <f>IF((#REF!+#REF!+H9941)&lt;&gt;0,"a","b")</f>
        <v>#REF!</v>
      </c>
      <c r="C9941" s="54">
        <v>5</v>
      </c>
      <c r="D9941" s="54"/>
      <c r="F9941" s="89"/>
      <c r="G9941" s="95" t="s">
        <v>331</v>
      </c>
      <c r="H9941" s="559">
        <f t="shared" si="4790"/>
        <v>0</v>
      </c>
      <c r="I9941" s="560">
        <f t="shared" ref="I9941:K9941" si="4817">SUM(I9942:I9948)</f>
        <v>0</v>
      </c>
      <c r="J9941" s="560">
        <f t="shared" si="4817"/>
        <v>0</v>
      </c>
      <c r="K9941" s="560">
        <f t="shared" si="4817"/>
        <v>0</v>
      </c>
      <c r="L9941" s="560">
        <f t="shared" ref="L9941:N9941" si="4818">SUM(L9942:L9948)</f>
        <v>0</v>
      </c>
      <c r="M9941" s="560">
        <f t="shared" si="4818"/>
        <v>0</v>
      </c>
      <c r="N9941" s="152">
        <f t="shared" si="4818"/>
        <v>0</v>
      </c>
      <c r="O9941" s="60" t="s">
        <v>71</v>
      </c>
    </row>
    <row r="9942" spans="2:15" ht="23.25" customHeight="1">
      <c r="B9942" s="50" t="e">
        <f>IF((#REF!+#REF!+H9942)&lt;&gt;0,"a","b")</f>
        <v>#REF!</v>
      </c>
      <c r="C9942" s="54">
        <v>6</v>
      </c>
      <c r="D9942" s="54"/>
      <c r="F9942" s="89"/>
      <c r="G9942" s="97" t="s">
        <v>291</v>
      </c>
      <c r="H9942" s="558">
        <f t="shared" si="4790"/>
        <v>0</v>
      </c>
      <c r="I9942" s="557"/>
      <c r="J9942" s="557"/>
      <c r="K9942" s="557"/>
      <c r="L9942" s="557"/>
      <c r="M9942" s="557"/>
      <c r="N9942" s="155"/>
    </row>
    <row r="9943" spans="2:15" ht="20.25" customHeight="1">
      <c r="B9943" s="50" t="e">
        <f>IF((#REF!+#REF!+H9943)&lt;&gt;0,"a","b")</f>
        <v>#REF!</v>
      </c>
      <c r="C9943" s="54">
        <v>6</v>
      </c>
      <c r="D9943" s="54"/>
      <c r="F9943" s="89"/>
      <c r="G9943" s="97" t="s">
        <v>292</v>
      </c>
      <c r="H9943" s="558">
        <f t="shared" si="4790"/>
        <v>0</v>
      </c>
      <c r="I9943" s="557"/>
      <c r="J9943" s="557"/>
      <c r="K9943" s="557"/>
      <c r="L9943" s="557"/>
      <c r="M9943" s="557"/>
      <c r="N9943" s="155"/>
    </row>
    <row r="9944" spans="2:15" ht="23.25" customHeight="1">
      <c r="B9944" s="50" t="e">
        <f>IF((#REF!+#REF!+H9944)&lt;&gt;0,"a","b")</f>
        <v>#REF!</v>
      </c>
      <c r="C9944" s="54">
        <v>6</v>
      </c>
      <c r="D9944" s="54"/>
      <c r="F9944" s="89"/>
      <c r="G9944" s="97" t="s">
        <v>293</v>
      </c>
      <c r="H9944" s="552">
        <f t="shared" si="4790"/>
        <v>0</v>
      </c>
      <c r="I9944" s="557"/>
      <c r="J9944" s="557"/>
      <c r="K9944" s="557"/>
      <c r="L9944" s="557"/>
      <c r="M9944" s="557"/>
      <c r="N9944" s="155"/>
    </row>
    <row r="9945" spans="2:15" ht="31.5" customHeight="1">
      <c r="B9945" s="50" t="e">
        <f>IF((#REF!+#REF!+H9945)&lt;&gt;0,"a","b")</f>
        <v>#REF!</v>
      </c>
      <c r="C9945" s="54">
        <v>6</v>
      </c>
      <c r="D9945" s="54"/>
      <c r="F9945" s="89"/>
      <c r="G9945" s="97" t="s">
        <v>294</v>
      </c>
      <c r="H9945" s="552">
        <f t="shared" si="4790"/>
        <v>0</v>
      </c>
      <c r="I9945" s="557"/>
      <c r="J9945" s="557"/>
      <c r="K9945" s="557"/>
      <c r="L9945" s="557"/>
      <c r="M9945" s="557"/>
      <c r="N9945" s="155"/>
    </row>
    <row r="9946" spans="2:15" ht="33.75" customHeight="1">
      <c r="B9946" s="50" t="e">
        <f>IF((#REF!+#REF!+H9946)&lt;&gt;0,"a","b")</f>
        <v>#REF!</v>
      </c>
      <c r="C9946" s="54">
        <v>6</v>
      </c>
      <c r="D9946" s="54"/>
      <c r="F9946" s="89"/>
      <c r="G9946" s="97" t="s">
        <v>332</v>
      </c>
      <c r="H9946" s="552">
        <f t="shared" si="4790"/>
        <v>0</v>
      </c>
      <c r="I9946" s="557"/>
      <c r="J9946" s="557"/>
      <c r="K9946" s="557"/>
      <c r="L9946" s="557"/>
      <c r="M9946" s="557"/>
      <c r="N9946" s="155"/>
    </row>
    <row r="9947" spans="2:15" ht="34.5" customHeight="1">
      <c r="B9947" s="50" t="e">
        <f>IF((#REF!+#REF!+H9947)&lt;&gt;0,"a","b")</f>
        <v>#REF!</v>
      </c>
      <c r="C9947" s="54">
        <v>6</v>
      </c>
      <c r="D9947" s="54"/>
      <c r="F9947" s="89"/>
      <c r="G9947" s="97" t="s">
        <v>333</v>
      </c>
      <c r="H9947" s="552">
        <f t="shared" si="4790"/>
        <v>0</v>
      </c>
      <c r="I9947" s="557"/>
      <c r="J9947" s="557"/>
      <c r="K9947" s="557"/>
      <c r="L9947" s="557"/>
      <c r="M9947" s="557"/>
      <c r="N9947" s="155"/>
    </row>
    <row r="9948" spans="2:15" ht="33.75" customHeight="1">
      <c r="B9948" s="50" t="e">
        <f>IF((#REF!+#REF!+H9948)&lt;&gt;0,"a","b")</f>
        <v>#REF!</v>
      </c>
      <c r="C9948" s="54">
        <v>6</v>
      </c>
      <c r="D9948" s="54"/>
      <c r="F9948" s="89"/>
      <c r="G9948" s="97" t="s">
        <v>334</v>
      </c>
      <c r="H9948" s="552">
        <f t="shared" si="4790"/>
        <v>0</v>
      </c>
      <c r="I9948" s="557"/>
      <c r="J9948" s="557"/>
      <c r="K9948" s="557"/>
      <c r="L9948" s="557"/>
      <c r="M9948" s="557"/>
      <c r="N9948" s="155"/>
    </row>
    <row r="9949" spans="2:15" ht="34.5" customHeight="1">
      <c r="B9949" s="50" t="e">
        <f>IF((#REF!+#REF!+H9949)&lt;&gt;0,"a","b")</f>
        <v>#REF!</v>
      </c>
      <c r="C9949" s="54">
        <v>5</v>
      </c>
      <c r="D9949" s="54"/>
      <c r="F9949" s="89"/>
      <c r="G9949" s="95" t="s">
        <v>335</v>
      </c>
      <c r="H9949" s="552">
        <f t="shared" si="4790"/>
        <v>0</v>
      </c>
      <c r="I9949" s="554"/>
      <c r="J9949" s="554"/>
      <c r="K9949" s="554"/>
      <c r="L9949" s="554"/>
      <c r="M9949" s="554"/>
      <c r="N9949" s="156"/>
    </row>
    <row r="9950" spans="2:15" ht="24.75" customHeight="1">
      <c r="B9950" s="50" t="e">
        <f>IF((#REF!+#REF!+H9950)&lt;&gt;0,"a","b")</f>
        <v>#REF!</v>
      </c>
      <c r="C9950" s="54">
        <v>5</v>
      </c>
      <c r="D9950" s="54"/>
      <c r="F9950" s="89"/>
      <c r="G9950" s="95" t="s">
        <v>336</v>
      </c>
      <c r="H9950" s="558">
        <f t="shared" si="4790"/>
        <v>0</v>
      </c>
      <c r="I9950" s="554"/>
      <c r="J9950" s="554"/>
      <c r="K9950" s="554"/>
      <c r="L9950" s="554"/>
      <c r="M9950" s="554"/>
      <c r="N9950" s="156"/>
    </row>
    <row r="9951" spans="2:15" ht="27.75" customHeight="1">
      <c r="B9951" s="50" t="e">
        <f>IF((#REF!+#REF!+H9951)&lt;&gt;0,"a","b")</f>
        <v>#REF!</v>
      </c>
      <c r="C9951" s="54">
        <v>4</v>
      </c>
      <c r="D9951" s="54"/>
      <c r="F9951" s="89"/>
      <c r="G9951" s="93" t="s">
        <v>337</v>
      </c>
      <c r="H9951" s="552">
        <f t="shared" si="4790"/>
        <v>0</v>
      </c>
      <c r="I9951" s="555"/>
      <c r="J9951" s="555"/>
      <c r="K9951" s="555"/>
      <c r="L9951" s="555"/>
      <c r="M9951" s="555"/>
      <c r="N9951" s="153"/>
    </row>
    <row r="9952" spans="2:15" ht="23.25" customHeight="1">
      <c r="B9952" s="50" t="e">
        <f>IF((#REF!+#REF!+H9952)&lt;&gt;0,"a","b")</f>
        <v>#REF!</v>
      </c>
      <c r="C9952" s="54">
        <v>4</v>
      </c>
      <c r="D9952" s="54"/>
      <c r="F9952" s="89"/>
      <c r="G9952" s="93" t="s">
        <v>338</v>
      </c>
      <c r="H9952" s="552">
        <f t="shared" si="4790"/>
        <v>0</v>
      </c>
      <c r="I9952" s="555"/>
      <c r="J9952" s="555"/>
      <c r="K9952" s="555"/>
      <c r="L9952" s="555"/>
      <c r="M9952" s="555"/>
      <c r="N9952" s="153"/>
    </row>
    <row r="9953" spans="2:18" ht="24" customHeight="1">
      <c r="B9953" s="50" t="e">
        <f>IF((#REF!+#REF!+H9953)&lt;&gt;0,"a","b")</f>
        <v>#REF!</v>
      </c>
      <c r="C9953" s="54">
        <v>4</v>
      </c>
      <c r="D9953" s="54"/>
      <c r="F9953" s="89"/>
      <c r="G9953" s="93" t="s">
        <v>339</v>
      </c>
      <c r="H9953" s="552">
        <f t="shared" si="4790"/>
        <v>0</v>
      </c>
      <c r="I9953" s="555"/>
      <c r="J9953" s="555"/>
      <c r="K9953" s="555"/>
      <c r="L9953" s="555"/>
      <c r="M9953" s="555"/>
      <c r="N9953" s="153"/>
    </row>
    <row r="9954" spans="2:18" ht="34.5" customHeight="1">
      <c r="B9954" s="50" t="e">
        <f>IF((#REF!+#REF!+H9954)&lt;&gt;0,"a","b")</f>
        <v>#REF!</v>
      </c>
      <c r="C9954" s="54">
        <v>4</v>
      </c>
      <c r="D9954" s="54"/>
      <c r="F9954" s="89"/>
      <c r="G9954" s="93" t="s">
        <v>340</v>
      </c>
      <c r="H9954" s="552">
        <f t="shared" si="4790"/>
        <v>0</v>
      </c>
      <c r="I9954" s="555"/>
      <c r="J9954" s="555"/>
      <c r="K9954" s="555"/>
      <c r="L9954" s="555"/>
      <c r="M9954" s="555"/>
      <c r="N9954" s="153"/>
    </row>
    <row r="9955" spans="2:18" ht="33" customHeight="1">
      <c r="B9955" s="50" t="e">
        <f>IF((#REF!+#REF!+H9955)&lt;&gt;0,"a","b")</f>
        <v>#REF!</v>
      </c>
      <c r="C9955" s="54">
        <v>4</v>
      </c>
      <c r="D9955" s="54"/>
      <c r="F9955" s="89"/>
      <c r="G9955" s="93" t="s">
        <v>341</v>
      </c>
      <c r="H9955" s="563">
        <f t="shared" si="4790"/>
        <v>0</v>
      </c>
      <c r="I9955" s="565">
        <f t="shared" ref="I9955:K9955" si="4819">SUM(I9956:I9961)</f>
        <v>0</v>
      </c>
      <c r="J9955" s="565">
        <f t="shared" si="4819"/>
        <v>0</v>
      </c>
      <c r="K9955" s="565">
        <f t="shared" si="4819"/>
        <v>0</v>
      </c>
      <c r="L9955" s="565">
        <f t="shared" ref="L9955:N9955" si="4820">SUM(L9956:L9961)</f>
        <v>0</v>
      </c>
      <c r="M9955" s="565">
        <f t="shared" si="4820"/>
        <v>0</v>
      </c>
      <c r="N9955" s="151">
        <f t="shared" si="4820"/>
        <v>0</v>
      </c>
      <c r="O9955" s="60" t="s">
        <v>71</v>
      </c>
    </row>
    <row r="9956" spans="2:18" ht="20.25" customHeight="1">
      <c r="B9956" s="50" t="e">
        <f>IF((#REF!+#REF!+H9956)&lt;&gt;0,"a","b")</f>
        <v>#REF!</v>
      </c>
      <c r="C9956" s="54">
        <v>5</v>
      </c>
      <c r="D9956" s="54"/>
      <c r="F9956" s="89"/>
      <c r="G9956" s="95" t="s">
        <v>342</v>
      </c>
      <c r="H9956" s="552">
        <f t="shared" si="4790"/>
        <v>0</v>
      </c>
      <c r="I9956" s="554"/>
      <c r="J9956" s="554"/>
      <c r="K9956" s="554"/>
      <c r="L9956" s="554"/>
      <c r="M9956" s="554"/>
      <c r="N9956" s="156"/>
      <c r="R9956" s="1">
        <f>82+55</f>
        <v>137</v>
      </c>
    </row>
    <row r="9957" spans="2:18" ht="20.25" customHeight="1">
      <c r="B9957" s="50" t="e">
        <f>IF((#REF!+#REF!+H9957)&lt;&gt;0,"a","b")</f>
        <v>#REF!</v>
      </c>
      <c r="C9957" s="54">
        <v>5</v>
      </c>
      <c r="D9957" s="54"/>
      <c r="F9957" s="89"/>
      <c r="G9957" s="95" t="s">
        <v>343</v>
      </c>
      <c r="H9957" s="552">
        <f t="shared" si="4790"/>
        <v>0</v>
      </c>
      <c r="I9957" s="554"/>
      <c r="J9957" s="554"/>
      <c r="K9957" s="554"/>
      <c r="L9957" s="554"/>
      <c r="M9957" s="554"/>
      <c r="N9957" s="156"/>
    </row>
    <row r="9958" spans="2:18" ht="35.25" customHeight="1">
      <c r="B9958" s="50" t="e">
        <f>IF((#REF!+#REF!+H9958)&lt;&gt;0,"a","b")</f>
        <v>#REF!</v>
      </c>
      <c r="C9958" s="54">
        <v>5</v>
      </c>
      <c r="D9958" s="54"/>
      <c r="F9958" s="89"/>
      <c r="G9958" s="95" t="s">
        <v>344</v>
      </c>
      <c r="H9958" s="552">
        <f t="shared" si="4790"/>
        <v>0</v>
      </c>
      <c r="I9958" s="554"/>
      <c r="J9958" s="554"/>
      <c r="K9958" s="554"/>
      <c r="L9958" s="554"/>
      <c r="M9958" s="554"/>
      <c r="N9958" s="156"/>
    </row>
    <row r="9959" spans="2:18" ht="20.25" customHeight="1">
      <c r="B9959" s="50" t="e">
        <f>IF((#REF!+#REF!+H9959)&lt;&gt;0,"a","b")</f>
        <v>#REF!</v>
      </c>
      <c r="C9959" s="54">
        <v>5</v>
      </c>
      <c r="D9959" s="54"/>
      <c r="F9959" s="89"/>
      <c r="G9959" s="95" t="s">
        <v>345</v>
      </c>
      <c r="H9959" s="552">
        <f t="shared" si="4790"/>
        <v>0</v>
      </c>
      <c r="I9959" s="554"/>
      <c r="J9959" s="554"/>
      <c r="K9959" s="554"/>
      <c r="L9959" s="554"/>
      <c r="M9959" s="554"/>
      <c r="N9959" s="156"/>
    </row>
    <row r="9960" spans="2:18" ht="30.75" customHeight="1">
      <c r="B9960" s="50" t="e">
        <f>IF((#REF!+#REF!+H9960)&lt;&gt;0,"a","b")</f>
        <v>#REF!</v>
      </c>
      <c r="C9960" s="54">
        <v>5</v>
      </c>
      <c r="D9960" s="54"/>
      <c r="F9960" s="89"/>
      <c r="G9960" s="95" t="s">
        <v>346</v>
      </c>
      <c r="H9960" s="552">
        <f t="shared" si="4790"/>
        <v>0</v>
      </c>
      <c r="I9960" s="554"/>
      <c r="J9960" s="554"/>
      <c r="K9960" s="554"/>
      <c r="L9960" s="554"/>
      <c r="M9960" s="554"/>
      <c r="N9960" s="156"/>
    </row>
    <row r="9961" spans="2:18" ht="30.75" customHeight="1">
      <c r="B9961" s="50" t="e">
        <f>IF((#REF!+#REF!+H9961)&lt;&gt;0,"a","b")</f>
        <v>#REF!</v>
      </c>
      <c r="C9961" s="54">
        <v>5</v>
      </c>
      <c r="D9961" s="54"/>
      <c r="F9961" s="89"/>
      <c r="G9961" s="95" t="s">
        <v>347</v>
      </c>
      <c r="H9961" s="552">
        <f t="shared" si="4790"/>
        <v>0</v>
      </c>
      <c r="I9961" s="554"/>
      <c r="J9961" s="554"/>
      <c r="K9961" s="554"/>
      <c r="L9961" s="554"/>
      <c r="M9961" s="554"/>
      <c r="N9961" s="156"/>
    </row>
    <row r="9962" spans="2:18" ht="20.25" customHeight="1">
      <c r="B9962" s="50" t="e">
        <f>IF((#REF!+#REF!+H9962)&lt;&gt;0,"a","b")</f>
        <v>#REF!</v>
      </c>
      <c r="C9962" s="54">
        <v>4</v>
      </c>
      <c r="D9962" s="54"/>
      <c r="F9962" s="89"/>
      <c r="G9962" s="93" t="s">
        <v>348</v>
      </c>
      <c r="H9962" s="552">
        <f t="shared" si="4790"/>
        <v>0</v>
      </c>
      <c r="I9962" s="555"/>
      <c r="J9962" s="555"/>
      <c r="K9962" s="555"/>
      <c r="L9962" s="555"/>
      <c r="M9962" s="555"/>
      <c r="N9962" s="153"/>
    </row>
    <row r="9963" spans="2:18" ht="20.25" customHeight="1">
      <c r="B9963" s="50" t="e">
        <f>IF((#REF!+#REF!+H9963)&lt;&gt;0,"a","b")</f>
        <v>#REF!</v>
      </c>
      <c r="C9963" s="54">
        <v>4</v>
      </c>
      <c r="D9963" s="54"/>
      <c r="F9963" s="89"/>
      <c r="G9963" s="93" t="s">
        <v>349</v>
      </c>
      <c r="H9963" s="563">
        <f t="shared" si="4790"/>
        <v>0</v>
      </c>
      <c r="I9963" s="565">
        <f t="shared" ref="I9963:K9963" si="4821">SUM(I9964:I9976)</f>
        <v>0</v>
      </c>
      <c r="J9963" s="565">
        <f t="shared" si="4821"/>
        <v>0</v>
      </c>
      <c r="K9963" s="565">
        <f t="shared" si="4821"/>
        <v>0</v>
      </c>
      <c r="L9963" s="565">
        <f t="shared" ref="L9963:N9963" si="4822">SUM(L9964:L9976)</f>
        <v>0</v>
      </c>
      <c r="M9963" s="565">
        <f t="shared" si="4822"/>
        <v>0</v>
      </c>
      <c r="N9963" s="151">
        <f t="shared" si="4822"/>
        <v>0</v>
      </c>
      <c r="O9963" s="60" t="s">
        <v>71</v>
      </c>
    </row>
    <row r="9964" spans="2:18" ht="20.25" customHeight="1">
      <c r="B9964" s="50" t="e">
        <f>IF((#REF!+#REF!+H9964)&lt;&gt;0,"a","b")</f>
        <v>#REF!</v>
      </c>
      <c r="C9964" s="54">
        <v>5</v>
      </c>
      <c r="D9964" s="54"/>
      <c r="F9964" s="89"/>
      <c r="G9964" s="95" t="s">
        <v>350</v>
      </c>
      <c r="H9964" s="561">
        <f t="shared" si="4790"/>
        <v>0</v>
      </c>
      <c r="I9964" s="554"/>
      <c r="J9964" s="554"/>
      <c r="K9964" s="554"/>
      <c r="L9964" s="554"/>
      <c r="M9964" s="554"/>
      <c r="N9964" s="156"/>
    </row>
    <row r="9965" spans="2:18" ht="30" customHeight="1">
      <c r="B9965" s="50" t="e">
        <f>IF((#REF!+#REF!+H9965)&lt;&gt;0,"a","b")</f>
        <v>#REF!</v>
      </c>
      <c r="C9965" s="54">
        <v>5</v>
      </c>
      <c r="D9965" s="54"/>
      <c r="F9965" s="89"/>
      <c r="G9965" s="95" t="s">
        <v>351</v>
      </c>
      <c r="H9965" s="552">
        <f t="shared" si="4790"/>
        <v>0</v>
      </c>
      <c r="I9965" s="554"/>
      <c r="J9965" s="554"/>
      <c r="K9965" s="554"/>
      <c r="L9965" s="554"/>
      <c r="M9965" s="554"/>
      <c r="N9965" s="156"/>
    </row>
    <row r="9966" spans="2:18" ht="22.5" customHeight="1">
      <c r="B9966" s="50" t="e">
        <f>IF((#REF!+#REF!+H9966)&lt;&gt;0,"a","b")</f>
        <v>#REF!</v>
      </c>
      <c r="C9966" s="54">
        <v>5</v>
      </c>
      <c r="D9966" s="54"/>
      <c r="F9966" s="89"/>
      <c r="G9966" s="95" t="s">
        <v>352</v>
      </c>
      <c r="H9966" s="552">
        <f t="shared" si="4790"/>
        <v>0</v>
      </c>
      <c r="I9966" s="554"/>
      <c r="J9966" s="554"/>
      <c r="K9966" s="554"/>
      <c r="L9966" s="554"/>
      <c r="M9966" s="554"/>
      <c r="N9966" s="156"/>
    </row>
    <row r="9967" spans="2:18" ht="33.75" customHeight="1">
      <c r="B9967" s="50" t="e">
        <f>IF((#REF!+#REF!+H9967)&lt;&gt;0,"a","b")</f>
        <v>#REF!</v>
      </c>
      <c r="C9967" s="54">
        <v>5</v>
      </c>
      <c r="D9967" s="54"/>
      <c r="F9967" s="89"/>
      <c r="G9967" s="95" t="s">
        <v>353</v>
      </c>
      <c r="H9967" s="552">
        <f t="shared" si="4790"/>
        <v>0</v>
      </c>
      <c r="I9967" s="554"/>
      <c r="J9967" s="554"/>
      <c r="K9967" s="554"/>
      <c r="L9967" s="554"/>
      <c r="M9967" s="554"/>
      <c r="N9967" s="156"/>
    </row>
    <row r="9968" spans="2:18" ht="24.75" customHeight="1">
      <c r="B9968" s="50" t="e">
        <f>IF((#REF!+#REF!+H9968)&lt;&gt;0,"a","b")</f>
        <v>#REF!</v>
      </c>
      <c r="C9968" s="54">
        <v>5</v>
      </c>
      <c r="D9968" s="54"/>
      <c r="F9968" s="89"/>
      <c r="G9968" s="95" t="s">
        <v>354</v>
      </c>
      <c r="H9968" s="552">
        <f t="shared" si="4790"/>
        <v>0</v>
      </c>
      <c r="I9968" s="554"/>
      <c r="J9968" s="554"/>
      <c r="K9968" s="554"/>
      <c r="L9968" s="554"/>
      <c r="M9968" s="554"/>
      <c r="N9968" s="156"/>
    </row>
    <row r="9969" spans="2:15" ht="35.25" customHeight="1">
      <c r="B9969" s="50" t="e">
        <f>IF((#REF!+#REF!+H9969)&lt;&gt;0,"a","b")</f>
        <v>#REF!</v>
      </c>
      <c r="C9969" s="54">
        <v>5</v>
      </c>
      <c r="D9969" s="54"/>
      <c r="F9969" s="89"/>
      <c r="G9969" s="95" t="s">
        <v>355</v>
      </c>
      <c r="H9969" s="558">
        <f t="shared" si="4790"/>
        <v>0</v>
      </c>
      <c r="I9969" s="554"/>
      <c r="J9969" s="554"/>
      <c r="K9969" s="554"/>
      <c r="L9969" s="554"/>
      <c r="M9969" s="554"/>
      <c r="N9969" s="156"/>
    </row>
    <row r="9970" spans="2:15" ht="33.75" customHeight="1">
      <c r="B9970" s="50" t="e">
        <f>IF((#REF!+#REF!+H9970)&lt;&gt;0,"a","b")</f>
        <v>#REF!</v>
      </c>
      <c r="C9970" s="54">
        <v>5</v>
      </c>
      <c r="D9970" s="54"/>
      <c r="F9970" s="89"/>
      <c r="G9970" s="95" t="s">
        <v>356</v>
      </c>
      <c r="H9970" s="558">
        <f t="shared" si="4790"/>
        <v>0</v>
      </c>
      <c r="I9970" s="554"/>
      <c r="J9970" s="554"/>
      <c r="K9970" s="554"/>
      <c r="L9970" s="554"/>
      <c r="M9970" s="554"/>
      <c r="N9970" s="156"/>
    </row>
    <row r="9971" spans="2:15" ht="20.25" customHeight="1">
      <c r="B9971" s="50" t="e">
        <f>IF((#REF!+#REF!+H9971)&lt;&gt;0,"a","b")</f>
        <v>#REF!</v>
      </c>
      <c r="C9971" s="54">
        <v>5</v>
      </c>
      <c r="D9971" s="54"/>
      <c r="F9971" s="89"/>
      <c r="G9971" s="95" t="s">
        <v>357</v>
      </c>
      <c r="H9971" s="561">
        <f t="shared" si="4790"/>
        <v>0</v>
      </c>
      <c r="I9971" s="554"/>
      <c r="J9971" s="554"/>
      <c r="K9971" s="554"/>
      <c r="L9971" s="554"/>
      <c r="M9971" s="554"/>
      <c r="N9971" s="156"/>
    </row>
    <row r="9972" spans="2:15" ht="20.25" customHeight="1">
      <c r="B9972" s="50" t="e">
        <f>IF((#REF!+#REF!+H9972)&lt;&gt;0,"a","b")</f>
        <v>#REF!</v>
      </c>
      <c r="C9972" s="54">
        <v>5</v>
      </c>
      <c r="D9972" s="54"/>
      <c r="F9972" s="89"/>
      <c r="G9972" s="95" t="s">
        <v>358</v>
      </c>
      <c r="H9972" s="552">
        <f t="shared" si="4790"/>
        <v>0</v>
      </c>
      <c r="I9972" s="554"/>
      <c r="J9972" s="554"/>
      <c r="K9972" s="554"/>
      <c r="L9972" s="554"/>
      <c r="M9972" s="554"/>
      <c r="N9972" s="156"/>
    </row>
    <row r="9973" spans="2:15" ht="20.25" customHeight="1">
      <c r="B9973" s="50" t="e">
        <f>IF((#REF!+#REF!+H9973)&lt;&gt;0,"a","b")</f>
        <v>#REF!</v>
      </c>
      <c r="C9973" s="54">
        <v>5</v>
      </c>
      <c r="D9973" s="54"/>
      <c r="F9973" s="89"/>
      <c r="G9973" s="95" t="s">
        <v>359</v>
      </c>
      <c r="H9973" s="552">
        <f t="shared" si="4790"/>
        <v>0</v>
      </c>
      <c r="I9973" s="554"/>
      <c r="J9973" s="554"/>
      <c r="K9973" s="554"/>
      <c r="L9973" s="554"/>
      <c r="M9973" s="554"/>
      <c r="N9973" s="156"/>
    </row>
    <row r="9974" spans="2:15" ht="20.25" customHeight="1">
      <c r="B9974" s="50" t="e">
        <f>IF((#REF!+#REF!+H9974)&lt;&gt;0,"a","b")</f>
        <v>#REF!</v>
      </c>
      <c r="C9974" s="54">
        <v>5</v>
      </c>
      <c r="D9974" s="54"/>
      <c r="F9974" s="89"/>
      <c r="G9974" s="95" t="s">
        <v>360</v>
      </c>
      <c r="H9974" s="552">
        <f t="shared" si="4790"/>
        <v>0</v>
      </c>
      <c r="I9974" s="554"/>
      <c r="J9974" s="554"/>
      <c r="K9974" s="554"/>
      <c r="L9974" s="554"/>
      <c r="M9974" s="554"/>
      <c r="N9974" s="156"/>
    </row>
    <row r="9975" spans="2:15" ht="34.5" customHeight="1">
      <c r="B9975" s="50" t="e">
        <f>IF((#REF!+#REF!+H9975)&lt;&gt;0,"a","b")</f>
        <v>#REF!</v>
      </c>
      <c r="C9975" s="54">
        <v>5</v>
      </c>
      <c r="D9975" s="54"/>
      <c r="F9975" s="89"/>
      <c r="G9975" s="95" t="s">
        <v>361</v>
      </c>
      <c r="H9975" s="552">
        <f t="shared" si="4790"/>
        <v>0</v>
      </c>
      <c r="I9975" s="554"/>
      <c r="J9975" s="554"/>
      <c r="K9975" s="554"/>
      <c r="L9975" s="554"/>
      <c r="M9975" s="554"/>
      <c r="N9975" s="156"/>
    </row>
    <row r="9976" spans="2:15" ht="30.75" customHeight="1">
      <c r="B9976" s="50" t="e">
        <f>IF((#REF!+#REF!+H9976)&lt;&gt;0,"a","b")</f>
        <v>#REF!</v>
      </c>
      <c r="C9976" s="54">
        <v>5</v>
      </c>
      <c r="D9976" s="54"/>
      <c r="F9976" s="89"/>
      <c r="G9976" s="95" t="s">
        <v>362</v>
      </c>
      <c r="H9976" s="552">
        <f t="shared" si="4790"/>
        <v>0</v>
      </c>
      <c r="I9976" s="554"/>
      <c r="J9976" s="554"/>
      <c r="K9976" s="554"/>
      <c r="L9976" s="554"/>
      <c r="M9976" s="554"/>
      <c r="N9976" s="156"/>
    </row>
    <row r="9977" spans="2:15" ht="20.25" customHeight="1">
      <c r="B9977" s="50" t="e">
        <f>IF((#REF!+#REF!+H9977)&lt;&gt;0,"a","b")</f>
        <v>#REF!</v>
      </c>
      <c r="C9977" s="54">
        <v>3</v>
      </c>
      <c r="D9977" s="54"/>
      <c r="F9977" s="89"/>
      <c r="G9977" s="90" t="s">
        <v>302</v>
      </c>
      <c r="H9977" s="552">
        <f t="shared" si="4790"/>
        <v>0</v>
      </c>
      <c r="I9977" s="562"/>
      <c r="J9977" s="562"/>
      <c r="K9977" s="562"/>
      <c r="L9977" s="562"/>
      <c r="M9977" s="562"/>
      <c r="N9977" s="161"/>
    </row>
    <row r="9978" spans="2:15" ht="20.25" customHeight="1">
      <c r="B9978" s="50" t="e">
        <f>IF((#REF!+#REF!+H9978)&lt;&gt;0,"a","b")</f>
        <v>#REF!</v>
      </c>
      <c r="C9978" s="54">
        <v>3</v>
      </c>
      <c r="D9978" s="54"/>
      <c r="F9978" s="89"/>
      <c r="G9978" s="90" t="s">
        <v>301</v>
      </c>
      <c r="H9978" s="563">
        <f t="shared" si="4790"/>
        <v>0</v>
      </c>
      <c r="I9978" s="564">
        <f t="shared" ref="I9978:K9978" si="4823">I9979+I9984+I9985</f>
        <v>0</v>
      </c>
      <c r="J9978" s="564">
        <f t="shared" si="4823"/>
        <v>0</v>
      </c>
      <c r="K9978" s="564">
        <f t="shared" si="4823"/>
        <v>0</v>
      </c>
      <c r="L9978" s="564">
        <f t="shared" ref="L9978:N9978" si="4824">L9979+L9984+L9985</f>
        <v>0</v>
      </c>
      <c r="M9978" s="564">
        <f t="shared" si="4824"/>
        <v>0</v>
      </c>
      <c r="N9978" s="150">
        <f t="shared" si="4824"/>
        <v>0</v>
      </c>
      <c r="O9978" s="60" t="s">
        <v>71</v>
      </c>
    </row>
    <row r="9979" spans="2:15" ht="20.25" customHeight="1">
      <c r="B9979" s="50" t="e">
        <f>IF((#REF!+#REF!+H9979)&lt;&gt;0,"a","b")</f>
        <v>#REF!</v>
      </c>
      <c r="C9979" s="54">
        <v>4</v>
      </c>
      <c r="D9979" s="54"/>
      <c r="F9979" s="89"/>
      <c r="G9979" s="93" t="s">
        <v>363</v>
      </c>
      <c r="H9979" s="563">
        <f t="shared" si="4790"/>
        <v>0</v>
      </c>
      <c r="I9979" s="565">
        <f t="shared" ref="I9979:K9979" si="4825">SUM(I9980:I9983)</f>
        <v>0</v>
      </c>
      <c r="J9979" s="565">
        <f t="shared" si="4825"/>
        <v>0</v>
      </c>
      <c r="K9979" s="565">
        <f t="shared" si="4825"/>
        <v>0</v>
      </c>
      <c r="L9979" s="565">
        <f t="shared" ref="L9979:N9979" si="4826">SUM(L9980:L9983)</f>
        <v>0</v>
      </c>
      <c r="M9979" s="565">
        <f t="shared" si="4826"/>
        <v>0</v>
      </c>
      <c r="N9979" s="151">
        <f t="shared" si="4826"/>
        <v>0</v>
      </c>
      <c r="O9979" s="60" t="s">
        <v>71</v>
      </c>
    </row>
    <row r="9980" spans="2:15" ht="20.25" customHeight="1">
      <c r="B9980" s="50" t="e">
        <f>IF((#REF!+#REF!+H9980)&lt;&gt;0,"a","b")</f>
        <v>#REF!</v>
      </c>
      <c r="C9980" s="54">
        <v>5</v>
      </c>
      <c r="D9980" s="54"/>
      <c r="F9980" s="89"/>
      <c r="G9980" s="95" t="s">
        <v>364</v>
      </c>
      <c r="H9980" s="552">
        <f t="shared" si="4790"/>
        <v>0</v>
      </c>
      <c r="I9980" s="554"/>
      <c r="J9980" s="554"/>
      <c r="K9980" s="554"/>
      <c r="L9980" s="554"/>
      <c r="M9980" s="554"/>
      <c r="N9980" s="154"/>
    </row>
    <row r="9981" spans="2:15" ht="20.25" customHeight="1">
      <c r="B9981" s="50" t="e">
        <f>IF((#REF!+#REF!+H9981)&lt;&gt;0,"a","b")</f>
        <v>#REF!</v>
      </c>
      <c r="C9981" s="54">
        <v>5</v>
      </c>
      <c r="D9981" s="54"/>
      <c r="F9981" s="89"/>
      <c r="G9981" s="95" t="s">
        <v>365</v>
      </c>
      <c r="H9981" s="552">
        <f t="shared" si="4790"/>
        <v>0</v>
      </c>
      <c r="I9981" s="554"/>
      <c r="J9981" s="554"/>
      <c r="K9981" s="554"/>
      <c r="L9981" s="554"/>
      <c r="M9981" s="554"/>
      <c r="N9981" s="154"/>
    </row>
    <row r="9982" spans="2:15" ht="20.25" customHeight="1">
      <c r="B9982" s="50" t="e">
        <f>IF((#REF!+#REF!+H9982)&lt;&gt;0,"a","b")</f>
        <v>#REF!</v>
      </c>
      <c r="C9982" s="54">
        <v>5</v>
      </c>
      <c r="D9982" s="54"/>
      <c r="F9982" s="89"/>
      <c r="G9982" s="95" t="s">
        <v>366</v>
      </c>
      <c r="H9982" s="552">
        <f t="shared" si="4790"/>
        <v>0</v>
      </c>
      <c r="I9982" s="554"/>
      <c r="J9982" s="554"/>
      <c r="K9982" s="554"/>
      <c r="L9982" s="554"/>
      <c r="M9982" s="554"/>
      <c r="N9982" s="154"/>
    </row>
    <row r="9983" spans="2:15" ht="20.25" customHeight="1">
      <c r="B9983" s="50" t="e">
        <f>IF((#REF!+#REF!+H9983)&lt;&gt;0,"a","b")</f>
        <v>#REF!</v>
      </c>
      <c r="C9983" s="54">
        <v>5</v>
      </c>
      <c r="D9983" s="54"/>
      <c r="F9983" s="89"/>
      <c r="G9983" s="95" t="s">
        <v>367</v>
      </c>
      <c r="H9983" s="552">
        <f t="shared" si="4790"/>
        <v>0</v>
      </c>
      <c r="I9983" s="554"/>
      <c r="J9983" s="554"/>
      <c r="K9983" s="554"/>
      <c r="L9983" s="554"/>
      <c r="M9983" s="554"/>
      <c r="N9983" s="154"/>
    </row>
    <row r="9984" spans="2:15" ht="20.25" customHeight="1">
      <c r="B9984" s="50" t="e">
        <f>IF((#REF!+#REF!+H9984)&lt;&gt;0,"a","b")</f>
        <v>#REF!</v>
      </c>
      <c r="C9984" s="54">
        <v>4</v>
      </c>
      <c r="D9984" s="54"/>
      <c r="F9984" s="89"/>
      <c r="G9984" s="93" t="s">
        <v>368</v>
      </c>
      <c r="H9984" s="558">
        <f t="shared" si="4790"/>
        <v>0</v>
      </c>
      <c r="I9984" s="555"/>
      <c r="J9984" s="555"/>
      <c r="K9984" s="555"/>
      <c r="L9984" s="555"/>
      <c r="M9984" s="555"/>
      <c r="N9984" s="153"/>
    </row>
    <row r="9985" spans="2:15" ht="36" customHeight="1">
      <c r="B9985" s="50" t="e">
        <f>IF((#REF!+#REF!+H9985)&lt;&gt;0,"a","b")</f>
        <v>#REF!</v>
      </c>
      <c r="C9985" s="54">
        <v>4</v>
      </c>
      <c r="D9985" s="54"/>
      <c r="F9985" s="89"/>
      <c r="G9985" s="93" t="s">
        <v>369</v>
      </c>
      <c r="H9985" s="556">
        <f t="shared" si="4790"/>
        <v>0</v>
      </c>
      <c r="I9985" s="555"/>
      <c r="J9985" s="555"/>
      <c r="K9985" s="555"/>
      <c r="L9985" s="555"/>
      <c r="M9985" s="555"/>
      <c r="N9985" s="153"/>
    </row>
    <row r="9986" spans="2:15" ht="20.25" customHeight="1">
      <c r="B9986" s="50" t="e">
        <f>IF((#REF!+#REF!+H9986)&lt;&gt;0,"a","b")</f>
        <v>#REF!</v>
      </c>
      <c r="C9986" s="54">
        <v>3</v>
      </c>
      <c r="D9986" s="54"/>
      <c r="F9986" s="89"/>
      <c r="G9986" s="90" t="s">
        <v>295</v>
      </c>
      <c r="H9986" s="556">
        <f t="shared" si="4790"/>
        <v>0</v>
      </c>
      <c r="I9986" s="562"/>
      <c r="J9986" s="562"/>
      <c r="K9986" s="562"/>
      <c r="L9986" s="562"/>
      <c r="M9986" s="562"/>
      <c r="N9986" s="161"/>
    </row>
    <row r="9987" spans="2:15" ht="20.25" customHeight="1">
      <c r="B9987" s="50" t="e">
        <f>IF((#REF!+#REF!+H9987)&lt;&gt;0,"a","b")</f>
        <v>#REF!</v>
      </c>
      <c r="C9987" s="54">
        <v>3</v>
      </c>
      <c r="D9987" s="54"/>
      <c r="F9987" s="89"/>
      <c r="G9987" s="90" t="s">
        <v>296</v>
      </c>
      <c r="H9987" s="566">
        <f t="shared" si="4790"/>
        <v>0</v>
      </c>
      <c r="I9987" s="564">
        <f t="shared" ref="I9987:K9987" si="4827">I9988+I9991+I9994</f>
        <v>0</v>
      </c>
      <c r="J9987" s="564">
        <f t="shared" si="4827"/>
        <v>0</v>
      </c>
      <c r="K9987" s="564">
        <f t="shared" si="4827"/>
        <v>0</v>
      </c>
      <c r="L9987" s="564">
        <f t="shared" ref="L9987:N9987" si="4828">L9988+L9991+L9994</f>
        <v>0</v>
      </c>
      <c r="M9987" s="564">
        <f t="shared" si="4828"/>
        <v>0</v>
      </c>
      <c r="N9987" s="150">
        <f t="shared" si="4828"/>
        <v>0</v>
      </c>
      <c r="O9987" s="60" t="s">
        <v>71</v>
      </c>
    </row>
    <row r="9988" spans="2:15" ht="20.25" customHeight="1">
      <c r="B9988" s="50" t="e">
        <f>IF((#REF!+#REF!+H9988)&lt;&gt;0,"a","b")</f>
        <v>#REF!</v>
      </c>
      <c r="C9988" s="54">
        <v>4</v>
      </c>
      <c r="D9988" s="54"/>
      <c r="F9988" s="89"/>
      <c r="G9988" s="93" t="s">
        <v>370</v>
      </c>
      <c r="H9988" s="566">
        <f t="shared" si="4790"/>
        <v>0</v>
      </c>
      <c r="I9988" s="565">
        <f t="shared" ref="I9988:K9988" si="4829">SUM(I9989:I9990)</f>
        <v>0</v>
      </c>
      <c r="J9988" s="565">
        <f t="shared" si="4829"/>
        <v>0</v>
      </c>
      <c r="K9988" s="565">
        <f t="shared" si="4829"/>
        <v>0</v>
      </c>
      <c r="L9988" s="565">
        <f t="shared" ref="L9988:N9988" si="4830">SUM(L9989:L9990)</f>
        <v>0</v>
      </c>
      <c r="M9988" s="565">
        <f t="shared" si="4830"/>
        <v>0</v>
      </c>
      <c r="N9988" s="151">
        <f t="shared" si="4830"/>
        <v>0</v>
      </c>
      <c r="O9988" s="60" t="s">
        <v>71</v>
      </c>
    </row>
    <row r="9989" spans="2:15" ht="20.25" customHeight="1">
      <c r="B9989" s="50" t="e">
        <f>IF((#REF!+#REF!+H9989)&lt;&gt;0,"a","b")</f>
        <v>#REF!</v>
      </c>
      <c r="C9989" s="54">
        <v>5</v>
      </c>
      <c r="D9989" s="54"/>
      <c r="F9989" s="89"/>
      <c r="G9989" s="95" t="s">
        <v>371</v>
      </c>
      <c r="H9989" s="556">
        <f t="shared" si="4790"/>
        <v>0</v>
      </c>
      <c r="I9989" s="554"/>
      <c r="J9989" s="554"/>
      <c r="K9989" s="554"/>
      <c r="L9989" s="554"/>
      <c r="M9989" s="554"/>
      <c r="N9989" s="154"/>
    </row>
    <row r="9990" spans="2:15" ht="20.25" customHeight="1">
      <c r="B9990" s="50" t="e">
        <f>IF((#REF!+#REF!+H9990)&lt;&gt;0,"a","b")</f>
        <v>#REF!</v>
      </c>
      <c r="C9990" s="54">
        <v>5</v>
      </c>
      <c r="D9990" s="54"/>
      <c r="F9990" s="89"/>
      <c r="G9990" s="95" t="s">
        <v>297</v>
      </c>
      <c r="H9990" s="556">
        <f t="shared" si="4790"/>
        <v>0</v>
      </c>
      <c r="I9990" s="554"/>
      <c r="J9990" s="554"/>
      <c r="K9990" s="554"/>
      <c r="L9990" s="554"/>
      <c r="M9990" s="554"/>
      <c r="N9990" s="154"/>
    </row>
    <row r="9991" spans="2:15" ht="20.25" customHeight="1">
      <c r="B9991" s="50" t="e">
        <f>IF((#REF!+#REF!+H9991)&lt;&gt;0,"a","b")</f>
        <v>#REF!</v>
      </c>
      <c r="C9991" s="54">
        <v>4</v>
      </c>
      <c r="D9991" s="54"/>
      <c r="F9991" s="89"/>
      <c r="G9991" s="93" t="s">
        <v>372</v>
      </c>
      <c r="H9991" s="566">
        <f t="shared" si="4790"/>
        <v>0</v>
      </c>
      <c r="I9991" s="565">
        <f t="shared" ref="I9991:K9991" si="4831">SUM(I9992:I9993)</f>
        <v>0</v>
      </c>
      <c r="J9991" s="565">
        <f t="shared" si="4831"/>
        <v>0</v>
      </c>
      <c r="K9991" s="565">
        <f t="shared" si="4831"/>
        <v>0</v>
      </c>
      <c r="L9991" s="565">
        <f t="shared" ref="L9991:N9991" si="4832">SUM(L9992:L9993)</f>
        <v>0</v>
      </c>
      <c r="M9991" s="565">
        <f t="shared" si="4832"/>
        <v>0</v>
      </c>
      <c r="N9991" s="151">
        <f t="shared" si="4832"/>
        <v>0</v>
      </c>
      <c r="O9991" s="60" t="s">
        <v>71</v>
      </c>
    </row>
    <row r="9992" spans="2:15" ht="20.25" customHeight="1">
      <c r="B9992" s="50" t="e">
        <f>IF((#REF!+#REF!+H9992)&lt;&gt;0,"a","b")</f>
        <v>#REF!</v>
      </c>
      <c r="C9992" s="54">
        <v>5</v>
      </c>
      <c r="D9992" s="54"/>
      <c r="F9992" s="89"/>
      <c r="G9992" s="95" t="s">
        <v>371</v>
      </c>
      <c r="H9992" s="556">
        <f t="shared" si="4790"/>
        <v>0</v>
      </c>
      <c r="I9992" s="554"/>
      <c r="J9992" s="554"/>
      <c r="K9992" s="554"/>
      <c r="L9992" s="554"/>
      <c r="M9992" s="554"/>
      <c r="N9992" s="154"/>
    </row>
    <row r="9993" spans="2:15" ht="20.25" customHeight="1">
      <c r="B9993" s="50" t="e">
        <f>IF((#REF!+#REF!+H9993)&lt;&gt;0,"a","b")</f>
        <v>#REF!</v>
      </c>
      <c r="C9993" s="54">
        <v>5</v>
      </c>
      <c r="D9993" s="54"/>
      <c r="F9993" s="89"/>
      <c r="G9993" s="95" t="s">
        <v>297</v>
      </c>
      <c r="H9993" s="556">
        <f t="shared" si="4790"/>
        <v>0</v>
      </c>
      <c r="I9993" s="554"/>
      <c r="J9993" s="554"/>
      <c r="K9993" s="554"/>
      <c r="L9993" s="554"/>
      <c r="M9993" s="554"/>
      <c r="N9993" s="154"/>
    </row>
    <row r="9994" spans="2:15" ht="20.25" customHeight="1">
      <c r="B9994" s="50" t="e">
        <f>IF((#REF!+#REF!+H9994)&lt;&gt;0,"a","b")</f>
        <v>#REF!</v>
      </c>
      <c r="C9994" s="54">
        <v>4</v>
      </c>
      <c r="D9994" s="54"/>
      <c r="F9994" s="89"/>
      <c r="G9994" s="93" t="s">
        <v>373</v>
      </c>
      <c r="H9994" s="566">
        <f t="shared" si="4790"/>
        <v>0</v>
      </c>
      <c r="I9994" s="565">
        <f t="shared" ref="I9994:K9994" si="4833">SUM(I9995:I9996)</f>
        <v>0</v>
      </c>
      <c r="J9994" s="565">
        <f t="shared" si="4833"/>
        <v>0</v>
      </c>
      <c r="K9994" s="565">
        <f t="shared" si="4833"/>
        <v>0</v>
      </c>
      <c r="L9994" s="565">
        <f t="shared" ref="L9994:N9994" si="4834">SUM(L9995:L9996)</f>
        <v>0</v>
      </c>
      <c r="M9994" s="565">
        <f t="shared" si="4834"/>
        <v>0</v>
      </c>
      <c r="N9994" s="151">
        <f t="shared" si="4834"/>
        <v>0</v>
      </c>
      <c r="O9994" s="60" t="s">
        <v>71</v>
      </c>
    </row>
    <row r="9995" spans="2:15" ht="20.25" customHeight="1">
      <c r="B9995" s="50" t="e">
        <f>IF((#REF!+#REF!+H9995)&lt;&gt;0,"a","b")</f>
        <v>#REF!</v>
      </c>
      <c r="C9995" s="54">
        <v>5</v>
      </c>
      <c r="D9995" s="54"/>
      <c r="F9995" s="89"/>
      <c r="G9995" s="95" t="s">
        <v>371</v>
      </c>
      <c r="H9995" s="556">
        <f t="shared" si="4790"/>
        <v>0</v>
      </c>
      <c r="I9995" s="554"/>
      <c r="J9995" s="554"/>
      <c r="K9995" s="554"/>
      <c r="L9995" s="554"/>
      <c r="M9995" s="554"/>
      <c r="N9995" s="154"/>
    </row>
    <row r="9996" spans="2:15" ht="20.25" customHeight="1">
      <c r="B9996" s="50" t="e">
        <f>IF((#REF!+#REF!+H9996)&lt;&gt;0,"a","b")</f>
        <v>#REF!</v>
      </c>
      <c r="C9996" s="54">
        <v>5</v>
      </c>
      <c r="D9996" s="54"/>
      <c r="F9996" s="89"/>
      <c r="G9996" s="95" t="s">
        <v>297</v>
      </c>
      <c r="H9996" s="556">
        <f t="shared" si="4790"/>
        <v>0</v>
      </c>
      <c r="I9996" s="554"/>
      <c r="J9996" s="554"/>
      <c r="K9996" s="554"/>
      <c r="L9996" s="554"/>
      <c r="M9996" s="554"/>
      <c r="N9996" s="154"/>
    </row>
    <row r="9997" spans="2:15" ht="20.25" customHeight="1">
      <c r="B9997" s="50" t="e">
        <f>IF((#REF!+#REF!+H9997)&lt;&gt;0,"a","b")</f>
        <v>#REF!</v>
      </c>
      <c r="C9997" s="54">
        <v>3</v>
      </c>
      <c r="D9997" s="54"/>
      <c r="F9997" s="89"/>
      <c r="G9997" s="90" t="s">
        <v>299</v>
      </c>
      <c r="H9997" s="566">
        <f t="shared" si="4790"/>
        <v>0</v>
      </c>
      <c r="I9997" s="564">
        <f t="shared" ref="I9997:K9997" si="4835">I9998+I10001+I10004</f>
        <v>0</v>
      </c>
      <c r="J9997" s="564">
        <f t="shared" si="4835"/>
        <v>0</v>
      </c>
      <c r="K9997" s="564">
        <f t="shared" si="4835"/>
        <v>0</v>
      </c>
      <c r="L9997" s="564">
        <f t="shared" ref="L9997:N9997" si="4836">L9998+L10001+L10004</f>
        <v>0</v>
      </c>
      <c r="M9997" s="564">
        <f t="shared" si="4836"/>
        <v>0</v>
      </c>
      <c r="N9997" s="150">
        <f t="shared" si="4836"/>
        <v>0</v>
      </c>
      <c r="O9997" s="60" t="s">
        <v>71</v>
      </c>
    </row>
    <row r="9998" spans="2:15" ht="20.25" customHeight="1">
      <c r="B9998" s="50" t="e">
        <f>IF((#REF!+#REF!+H9998)&lt;&gt;0,"a","b")</f>
        <v>#REF!</v>
      </c>
      <c r="C9998" s="54">
        <v>4</v>
      </c>
      <c r="D9998" s="54"/>
      <c r="F9998" s="89"/>
      <c r="G9998" s="93" t="s">
        <v>374</v>
      </c>
      <c r="H9998" s="566">
        <f t="shared" si="4790"/>
        <v>0</v>
      </c>
      <c r="I9998" s="565">
        <f t="shared" ref="I9998:K9998" si="4837">SUM(I9999:I10000)</f>
        <v>0</v>
      </c>
      <c r="J9998" s="565">
        <f t="shared" si="4837"/>
        <v>0</v>
      </c>
      <c r="K9998" s="565">
        <f t="shared" si="4837"/>
        <v>0</v>
      </c>
      <c r="L9998" s="565">
        <f t="shared" ref="L9998:N9998" si="4838">SUM(L9999:L10000)</f>
        <v>0</v>
      </c>
      <c r="M9998" s="565">
        <f t="shared" si="4838"/>
        <v>0</v>
      </c>
      <c r="N9998" s="151">
        <f t="shared" si="4838"/>
        <v>0</v>
      </c>
      <c r="O9998" s="60" t="s">
        <v>71</v>
      </c>
    </row>
    <row r="9999" spans="2:15" ht="20.25" customHeight="1">
      <c r="B9999" s="50" t="e">
        <f>IF((#REF!+#REF!+H9999)&lt;&gt;0,"a","b")</f>
        <v>#REF!</v>
      </c>
      <c r="C9999" s="54">
        <v>5</v>
      </c>
      <c r="D9999" s="54"/>
      <c r="F9999" s="89"/>
      <c r="G9999" s="95" t="s">
        <v>375</v>
      </c>
      <c r="H9999" s="556">
        <f t="shared" si="4790"/>
        <v>0</v>
      </c>
      <c r="I9999" s="554"/>
      <c r="J9999" s="554"/>
      <c r="K9999" s="554"/>
      <c r="L9999" s="554"/>
      <c r="M9999" s="554"/>
      <c r="N9999" s="154"/>
    </row>
    <row r="10000" spans="2:15" ht="20.25" customHeight="1">
      <c r="B10000" s="50" t="e">
        <f>IF((#REF!+#REF!+H10000)&lt;&gt;0,"a","b")</f>
        <v>#REF!</v>
      </c>
      <c r="C10000" s="54">
        <v>5</v>
      </c>
      <c r="D10000" s="54"/>
      <c r="F10000" s="89"/>
      <c r="G10000" s="95" t="s">
        <v>376</v>
      </c>
      <c r="H10000" s="556">
        <f t="shared" si="4790"/>
        <v>0</v>
      </c>
      <c r="I10000" s="554"/>
      <c r="J10000" s="554"/>
      <c r="K10000" s="554"/>
      <c r="L10000" s="554"/>
      <c r="M10000" s="554"/>
      <c r="N10000" s="154"/>
    </row>
    <row r="10001" spans="2:15" ht="20.25" customHeight="1">
      <c r="B10001" s="50" t="e">
        <f>IF((#REF!+#REF!+H10001)&lt;&gt;0,"a","b")</f>
        <v>#REF!</v>
      </c>
      <c r="C10001" s="54">
        <v>4</v>
      </c>
      <c r="D10001" s="54"/>
      <c r="F10001" s="89"/>
      <c r="G10001" s="93" t="s">
        <v>377</v>
      </c>
      <c r="H10001" s="566">
        <f t="shared" si="4790"/>
        <v>0</v>
      </c>
      <c r="I10001" s="565">
        <f t="shared" ref="I10001:K10001" si="4839">SUM(I10002:I10003)</f>
        <v>0</v>
      </c>
      <c r="J10001" s="565">
        <f t="shared" si="4839"/>
        <v>0</v>
      </c>
      <c r="K10001" s="565">
        <f t="shared" si="4839"/>
        <v>0</v>
      </c>
      <c r="L10001" s="565">
        <f t="shared" ref="L10001:N10001" si="4840">SUM(L10002:L10003)</f>
        <v>0</v>
      </c>
      <c r="M10001" s="565">
        <f t="shared" si="4840"/>
        <v>0</v>
      </c>
      <c r="N10001" s="151">
        <f t="shared" si="4840"/>
        <v>0</v>
      </c>
      <c r="O10001" s="60" t="s">
        <v>71</v>
      </c>
    </row>
    <row r="10002" spans="2:15" ht="20.25" customHeight="1">
      <c r="B10002" s="50" t="e">
        <f>IF((#REF!+#REF!+H10002)&lt;&gt;0,"a","b")</f>
        <v>#REF!</v>
      </c>
      <c r="C10002" s="54">
        <v>5</v>
      </c>
      <c r="D10002" s="54"/>
      <c r="F10002" s="89"/>
      <c r="G10002" s="95" t="s">
        <v>375</v>
      </c>
      <c r="H10002" s="556">
        <f t="shared" si="4790"/>
        <v>0</v>
      </c>
      <c r="I10002" s="554"/>
      <c r="J10002" s="554"/>
      <c r="K10002" s="554"/>
      <c r="L10002" s="554"/>
      <c r="M10002" s="554"/>
      <c r="N10002" s="154"/>
    </row>
    <row r="10003" spans="2:15" ht="20.25" customHeight="1">
      <c r="B10003" s="50" t="e">
        <f>IF((#REF!+#REF!+H10003)&lt;&gt;0,"a","b")</f>
        <v>#REF!</v>
      </c>
      <c r="C10003" s="54">
        <v>5</v>
      </c>
      <c r="D10003" s="54"/>
      <c r="F10003" s="89"/>
      <c r="G10003" s="95" t="s">
        <v>376</v>
      </c>
      <c r="H10003" s="552">
        <f t="shared" si="4790"/>
        <v>0</v>
      </c>
      <c r="I10003" s="554"/>
      <c r="J10003" s="554"/>
      <c r="K10003" s="554"/>
      <c r="L10003" s="554"/>
      <c r="M10003" s="554"/>
      <c r="N10003" s="154"/>
    </row>
    <row r="10004" spans="2:15" ht="20.25" customHeight="1">
      <c r="B10004" s="50" t="e">
        <f>IF((#REF!+#REF!+H10004)&lt;&gt;0,"a","b")</f>
        <v>#REF!</v>
      </c>
      <c r="C10004" s="54">
        <v>4</v>
      </c>
      <c r="D10004" s="54"/>
      <c r="F10004" s="89"/>
      <c r="G10004" s="93" t="s">
        <v>300</v>
      </c>
      <c r="H10004" s="563">
        <f t="shared" si="4790"/>
        <v>0</v>
      </c>
      <c r="I10004" s="565">
        <f t="shared" ref="I10004:K10004" si="4841">SUM(I10005:I10006)</f>
        <v>0</v>
      </c>
      <c r="J10004" s="565">
        <f t="shared" si="4841"/>
        <v>0</v>
      </c>
      <c r="K10004" s="565">
        <f t="shared" si="4841"/>
        <v>0</v>
      </c>
      <c r="L10004" s="565">
        <f t="shared" ref="L10004:N10004" si="4842">SUM(L10005:L10006)</f>
        <v>0</v>
      </c>
      <c r="M10004" s="565">
        <f t="shared" si="4842"/>
        <v>0</v>
      </c>
      <c r="N10004" s="151">
        <f t="shared" si="4842"/>
        <v>0</v>
      </c>
      <c r="O10004" s="60" t="s">
        <v>71</v>
      </c>
    </row>
    <row r="10005" spans="2:15" ht="20.25" customHeight="1">
      <c r="B10005" s="50" t="e">
        <f>IF((#REF!+#REF!+H10005)&lt;&gt;0,"a","b")</f>
        <v>#REF!</v>
      </c>
      <c r="C10005" s="54">
        <v>5</v>
      </c>
      <c r="D10005" s="54"/>
      <c r="F10005" s="89"/>
      <c r="G10005" s="95" t="s">
        <v>375</v>
      </c>
      <c r="H10005" s="552">
        <f t="shared" si="4790"/>
        <v>0</v>
      </c>
      <c r="I10005" s="554"/>
      <c r="J10005" s="554"/>
      <c r="K10005" s="554"/>
      <c r="L10005" s="554"/>
      <c r="M10005" s="554"/>
      <c r="N10005" s="154"/>
    </row>
    <row r="10006" spans="2:15" ht="20.25" customHeight="1">
      <c r="B10006" s="50" t="e">
        <f>IF((#REF!+#REF!+H10006)&lt;&gt;0,"a","b")</f>
        <v>#REF!</v>
      </c>
      <c r="C10006" s="54">
        <v>5</v>
      </c>
      <c r="D10006" s="54"/>
      <c r="F10006" s="89"/>
      <c r="G10006" s="95" t="s">
        <v>376</v>
      </c>
      <c r="H10006" s="552">
        <f t="shared" si="4790"/>
        <v>0</v>
      </c>
      <c r="I10006" s="554"/>
      <c r="J10006" s="554"/>
      <c r="K10006" s="554"/>
      <c r="L10006" s="554"/>
      <c r="M10006" s="554"/>
      <c r="N10006" s="154"/>
    </row>
    <row r="10007" spans="2:15" ht="20.25" customHeight="1">
      <c r="B10007" s="50" t="e">
        <f>IF((#REF!+#REF!+H10007)&lt;&gt;0,"a","b")</f>
        <v>#REF!</v>
      </c>
      <c r="C10007" s="54">
        <v>3</v>
      </c>
      <c r="D10007" s="54"/>
      <c r="F10007" s="89"/>
      <c r="G10007" s="90" t="s">
        <v>298</v>
      </c>
      <c r="H10007" s="563">
        <f t="shared" si="4790"/>
        <v>0</v>
      </c>
      <c r="I10007" s="564">
        <f t="shared" ref="I10007:K10007" si="4843">I10008+I10009</f>
        <v>0</v>
      </c>
      <c r="J10007" s="564">
        <f t="shared" si="4843"/>
        <v>0</v>
      </c>
      <c r="K10007" s="564">
        <f t="shared" si="4843"/>
        <v>0</v>
      </c>
      <c r="L10007" s="564">
        <f t="shared" ref="L10007:N10007" si="4844">L10008+L10009</f>
        <v>0</v>
      </c>
      <c r="M10007" s="564">
        <f t="shared" si="4844"/>
        <v>0</v>
      </c>
      <c r="N10007" s="150">
        <f t="shared" si="4844"/>
        <v>0</v>
      </c>
      <c r="O10007" s="60" t="s">
        <v>71</v>
      </c>
    </row>
    <row r="10008" spans="2:15" ht="20.25" customHeight="1">
      <c r="B10008" s="50" t="e">
        <f>IF((#REF!+#REF!+H10008)&lt;&gt;0,"a","b")</f>
        <v>#REF!</v>
      </c>
      <c r="C10008" s="54">
        <v>4</v>
      </c>
      <c r="D10008" s="54"/>
      <c r="F10008" s="89"/>
      <c r="G10008" s="93" t="s">
        <v>378</v>
      </c>
      <c r="H10008" s="552">
        <f t="shared" si="4790"/>
        <v>0</v>
      </c>
      <c r="I10008" s="555"/>
      <c r="J10008" s="555"/>
      <c r="K10008" s="555"/>
      <c r="L10008" s="555"/>
      <c r="M10008" s="555"/>
      <c r="N10008" s="153"/>
    </row>
    <row r="10009" spans="2:15" ht="20.25" customHeight="1">
      <c r="B10009" s="50" t="e">
        <f>IF((#REF!+#REF!+H10009)&lt;&gt;0,"a","b")</f>
        <v>#REF!</v>
      </c>
      <c r="C10009" s="54">
        <v>4</v>
      </c>
      <c r="D10009" s="54"/>
      <c r="F10009" s="89"/>
      <c r="G10009" s="93" t="s">
        <v>379</v>
      </c>
      <c r="H10009" s="563">
        <f t="shared" si="4790"/>
        <v>0</v>
      </c>
      <c r="I10009" s="565">
        <f t="shared" ref="I10009:K10009" si="4845">I10010+I10029</f>
        <v>0</v>
      </c>
      <c r="J10009" s="565">
        <f t="shared" si="4845"/>
        <v>0</v>
      </c>
      <c r="K10009" s="565">
        <f t="shared" si="4845"/>
        <v>0</v>
      </c>
      <c r="L10009" s="565">
        <f t="shared" ref="L10009:N10009" si="4846">L10010+L10029</f>
        <v>0</v>
      </c>
      <c r="M10009" s="565">
        <f t="shared" si="4846"/>
        <v>0</v>
      </c>
      <c r="N10009" s="151">
        <f t="shared" si="4846"/>
        <v>0</v>
      </c>
      <c r="O10009" s="60" t="s">
        <v>71</v>
      </c>
    </row>
    <row r="10010" spans="2:15" ht="20.25" customHeight="1">
      <c r="B10010" s="50" t="e">
        <f>IF((#REF!+#REF!+H10010)&lt;&gt;0,"a","b")</f>
        <v>#REF!</v>
      </c>
      <c r="C10010" s="54">
        <v>5</v>
      </c>
      <c r="D10010" s="54"/>
      <c r="F10010" s="89"/>
      <c r="G10010" s="95" t="s">
        <v>380</v>
      </c>
      <c r="H10010" s="563">
        <f t="shared" si="4790"/>
        <v>0</v>
      </c>
      <c r="I10010" s="560">
        <f t="shared" ref="I10010:K10010" si="4847">SUM(I10011:I10028)</f>
        <v>0</v>
      </c>
      <c r="J10010" s="560">
        <f t="shared" si="4847"/>
        <v>0</v>
      </c>
      <c r="K10010" s="560">
        <f t="shared" si="4847"/>
        <v>0</v>
      </c>
      <c r="L10010" s="560">
        <f t="shared" ref="L10010:N10010" si="4848">SUM(L10011:L10028)</f>
        <v>0</v>
      </c>
      <c r="M10010" s="560">
        <f t="shared" si="4848"/>
        <v>0</v>
      </c>
      <c r="N10010" s="157">
        <f t="shared" si="4848"/>
        <v>0</v>
      </c>
      <c r="O10010" s="60" t="s">
        <v>71</v>
      </c>
    </row>
    <row r="10011" spans="2:15" ht="45" customHeight="1">
      <c r="B10011" s="50" t="e">
        <f>IF((#REF!+#REF!+H10011)&lt;&gt;0,"a","b")</f>
        <v>#REF!</v>
      </c>
      <c r="C10011" s="54">
        <v>6</v>
      </c>
      <c r="D10011" s="54"/>
      <c r="F10011" s="89"/>
      <c r="G10011" s="97" t="s">
        <v>308</v>
      </c>
      <c r="H10011" s="552">
        <f t="shared" si="4790"/>
        <v>0</v>
      </c>
      <c r="I10011" s="553"/>
      <c r="J10011" s="553"/>
      <c r="K10011" s="553"/>
      <c r="L10011" s="553"/>
      <c r="M10011" s="553"/>
      <c r="N10011" s="138"/>
    </row>
    <row r="10012" spans="2:15" ht="20.25" customHeight="1">
      <c r="B10012" s="50" t="e">
        <f>IF((#REF!+#REF!+H10012)&lt;&gt;0,"a","b")</f>
        <v>#REF!</v>
      </c>
      <c r="C10012" s="54">
        <v>6</v>
      </c>
      <c r="D10012" s="54"/>
      <c r="F10012" s="89"/>
      <c r="G10012" s="97" t="s">
        <v>381</v>
      </c>
      <c r="H10012" s="552">
        <f t="shared" si="4790"/>
        <v>0</v>
      </c>
      <c r="I10012" s="553"/>
      <c r="J10012" s="553"/>
      <c r="K10012" s="553"/>
      <c r="L10012" s="553"/>
      <c r="M10012" s="553"/>
      <c r="N10012" s="138"/>
    </row>
    <row r="10013" spans="2:15" ht="20.25" customHeight="1">
      <c r="B10013" s="50" t="e">
        <f>IF((#REF!+#REF!+H10013)&lt;&gt;0,"a","b")</f>
        <v>#REF!</v>
      </c>
      <c r="C10013" s="54">
        <v>6</v>
      </c>
      <c r="D10013" s="54"/>
      <c r="F10013" s="89"/>
      <c r="G10013" s="97" t="s">
        <v>382</v>
      </c>
      <c r="H10013" s="552">
        <f t="shared" si="4790"/>
        <v>0</v>
      </c>
      <c r="I10013" s="553"/>
      <c r="J10013" s="553"/>
      <c r="K10013" s="553"/>
      <c r="L10013" s="553"/>
      <c r="M10013" s="553"/>
      <c r="N10013" s="138"/>
    </row>
    <row r="10014" spans="2:15" ht="20.25" customHeight="1">
      <c r="B10014" s="50" t="e">
        <f>IF((#REF!+#REF!+H10014)&lt;&gt;0,"a","b")</f>
        <v>#REF!</v>
      </c>
      <c r="C10014" s="54">
        <v>6</v>
      </c>
      <c r="D10014" s="54"/>
      <c r="F10014" s="89"/>
      <c r="G10014" s="97" t="s">
        <v>309</v>
      </c>
      <c r="H10014" s="552">
        <f t="shared" si="4790"/>
        <v>0</v>
      </c>
      <c r="I10014" s="553"/>
      <c r="J10014" s="553"/>
      <c r="K10014" s="553"/>
      <c r="L10014" s="553"/>
      <c r="M10014" s="553"/>
      <c r="N10014" s="138"/>
    </row>
    <row r="10015" spans="2:15" ht="20.25" customHeight="1">
      <c r="B10015" s="50" t="e">
        <f>IF((#REF!+#REF!+H10015)&lt;&gt;0,"a","b")</f>
        <v>#REF!</v>
      </c>
      <c r="C10015" s="54">
        <v>6</v>
      </c>
      <c r="D10015" s="54"/>
      <c r="F10015" s="89"/>
      <c r="G10015" s="97" t="s">
        <v>310</v>
      </c>
      <c r="H10015" s="556">
        <f t="shared" si="4790"/>
        <v>0</v>
      </c>
      <c r="I10015" s="553"/>
      <c r="J10015" s="553"/>
      <c r="K10015" s="553"/>
      <c r="L10015" s="553"/>
      <c r="M10015" s="553"/>
      <c r="N10015" s="138"/>
    </row>
    <row r="10016" spans="2:15" ht="20.25" customHeight="1">
      <c r="B10016" s="50" t="e">
        <f>IF((#REF!+#REF!+H10016)&lt;&gt;0,"a","b")</f>
        <v>#REF!</v>
      </c>
      <c r="C10016" s="54">
        <v>6</v>
      </c>
      <c r="D10016" s="54"/>
      <c r="F10016" s="89"/>
      <c r="G10016" s="97" t="s">
        <v>383</v>
      </c>
      <c r="H10016" s="556">
        <f t="shared" si="4790"/>
        <v>0</v>
      </c>
      <c r="I10016" s="553"/>
      <c r="J10016" s="553"/>
      <c r="K10016" s="553"/>
      <c r="L10016" s="553"/>
      <c r="M10016" s="553"/>
      <c r="N10016" s="138"/>
    </row>
    <row r="10017" spans="2:17" ht="20.25" customHeight="1">
      <c r="B10017" s="50" t="e">
        <f>IF((#REF!+#REF!+H10017)&lt;&gt;0,"a","b")</f>
        <v>#REF!</v>
      </c>
      <c r="C10017" s="54">
        <v>6</v>
      </c>
      <c r="D10017" s="54"/>
      <c r="F10017" s="89"/>
      <c r="G10017" s="97" t="s">
        <v>384</v>
      </c>
      <c r="H10017" s="556">
        <f t="shared" si="4790"/>
        <v>0</v>
      </c>
      <c r="I10017" s="553"/>
      <c r="J10017" s="553"/>
      <c r="K10017" s="553"/>
      <c r="L10017" s="553"/>
      <c r="M10017" s="553"/>
      <c r="N10017" s="138"/>
    </row>
    <row r="10018" spans="2:17" ht="20.25" customHeight="1">
      <c r="B10018" s="50" t="e">
        <f>IF((#REF!+#REF!+H10018)&lt;&gt;0,"a","b")</f>
        <v>#REF!</v>
      </c>
      <c r="C10018" s="54">
        <v>6</v>
      </c>
      <c r="D10018" s="54"/>
      <c r="F10018" s="89"/>
      <c r="G10018" s="97" t="s">
        <v>311</v>
      </c>
      <c r="H10018" s="556">
        <f t="shared" si="4790"/>
        <v>0</v>
      </c>
      <c r="I10018" s="553"/>
      <c r="J10018" s="553"/>
      <c r="K10018" s="553"/>
      <c r="L10018" s="553"/>
      <c r="M10018" s="553"/>
      <c r="N10018" s="138"/>
    </row>
    <row r="10019" spans="2:17" ht="20.25" customHeight="1">
      <c r="B10019" s="50" t="e">
        <f>IF((#REF!+#REF!+H10019)&lt;&gt;0,"a","b")</f>
        <v>#REF!</v>
      </c>
      <c r="C10019" s="54">
        <v>6</v>
      </c>
      <c r="D10019" s="54"/>
      <c r="F10019" s="89"/>
      <c r="G10019" s="97" t="s">
        <v>312</v>
      </c>
      <c r="H10019" s="556">
        <f t="shared" si="4790"/>
        <v>0</v>
      </c>
      <c r="I10019" s="553"/>
      <c r="J10019" s="553"/>
      <c r="K10019" s="553"/>
      <c r="L10019" s="553"/>
      <c r="M10019" s="553"/>
      <c r="N10019" s="138"/>
    </row>
    <row r="10020" spans="2:17" ht="20.25" customHeight="1">
      <c r="B10020" s="50" t="e">
        <f>IF((#REF!+#REF!+H10020)&lt;&gt;0,"a","b")</f>
        <v>#REF!</v>
      </c>
      <c r="C10020" s="54">
        <v>6</v>
      </c>
      <c r="D10020" s="54"/>
      <c r="F10020" s="89"/>
      <c r="G10020" s="97" t="s">
        <v>313</v>
      </c>
      <c r="H10020" s="556">
        <f t="shared" si="4790"/>
        <v>0</v>
      </c>
      <c r="I10020" s="553"/>
      <c r="J10020" s="553"/>
      <c r="K10020" s="553"/>
      <c r="L10020" s="553"/>
      <c r="M10020" s="553"/>
      <c r="N10020" s="138"/>
    </row>
    <row r="10021" spans="2:17" ht="20.25" customHeight="1">
      <c r="B10021" s="50" t="e">
        <f>IF((#REF!+#REF!+H10021)&lt;&gt;0,"a","b")</f>
        <v>#REF!</v>
      </c>
      <c r="C10021" s="54">
        <v>6</v>
      </c>
      <c r="D10021" s="54"/>
      <c r="F10021" s="89"/>
      <c r="G10021" s="97" t="s">
        <v>314</v>
      </c>
      <c r="H10021" s="556">
        <f t="shared" si="4790"/>
        <v>0</v>
      </c>
      <c r="I10021" s="553"/>
      <c r="J10021" s="553"/>
      <c r="K10021" s="553"/>
      <c r="L10021" s="553"/>
      <c r="M10021" s="553"/>
      <c r="N10021" s="138"/>
    </row>
    <row r="10022" spans="2:17" ht="20.25" customHeight="1">
      <c r="B10022" s="50" t="e">
        <f>IF((#REF!+#REF!+H10022)&lt;&gt;0,"a","b")</f>
        <v>#REF!</v>
      </c>
      <c r="C10022" s="54">
        <v>6</v>
      </c>
      <c r="D10022" s="54"/>
      <c r="F10022" s="89"/>
      <c r="G10022" s="97" t="s">
        <v>315</v>
      </c>
      <c r="H10022" s="556">
        <f t="shared" si="4790"/>
        <v>0</v>
      </c>
      <c r="I10022" s="553"/>
      <c r="J10022" s="553"/>
      <c r="K10022" s="553"/>
      <c r="L10022" s="553"/>
      <c r="M10022" s="553"/>
      <c r="N10022" s="138"/>
    </row>
    <row r="10023" spans="2:17" ht="20.25" customHeight="1">
      <c r="B10023" s="50" t="e">
        <f>IF((#REF!+#REF!+H10023)&lt;&gt;0,"a","b")</f>
        <v>#REF!</v>
      </c>
      <c r="C10023" s="54">
        <v>6</v>
      </c>
      <c r="D10023" s="54"/>
      <c r="F10023" s="89"/>
      <c r="G10023" s="97" t="s">
        <v>316</v>
      </c>
      <c r="H10023" s="556">
        <f t="shared" si="4790"/>
        <v>0</v>
      </c>
      <c r="I10023" s="553"/>
      <c r="J10023" s="553"/>
      <c r="K10023" s="553"/>
      <c r="L10023" s="553"/>
      <c r="M10023" s="553"/>
      <c r="N10023" s="138"/>
    </row>
    <row r="10024" spans="2:17" ht="36" customHeight="1">
      <c r="B10024" s="50" t="e">
        <f>IF((#REF!+#REF!+H10024)&lt;&gt;0,"a","b")</f>
        <v>#REF!</v>
      </c>
      <c r="C10024" s="54">
        <v>6</v>
      </c>
      <c r="D10024" s="54"/>
      <c r="F10024" s="89"/>
      <c r="G10024" s="97" t="s">
        <v>317</v>
      </c>
      <c r="H10024" s="556">
        <f t="shared" si="4790"/>
        <v>0</v>
      </c>
      <c r="I10024" s="553"/>
      <c r="J10024" s="553"/>
      <c r="K10024" s="553"/>
      <c r="L10024" s="553"/>
      <c r="M10024" s="553"/>
      <c r="N10024" s="138"/>
    </row>
    <row r="10025" spans="2:17" ht="48.75" customHeight="1">
      <c r="B10025" s="50" t="e">
        <f>IF((#REF!+#REF!+H10025)&lt;&gt;0,"a","b")</f>
        <v>#REF!</v>
      </c>
      <c r="C10025" s="54">
        <v>6</v>
      </c>
      <c r="D10025" s="54"/>
      <c r="F10025" s="89"/>
      <c r="G10025" s="97" t="s">
        <v>318</v>
      </c>
      <c r="H10025" s="556">
        <f t="shared" si="4790"/>
        <v>0</v>
      </c>
      <c r="I10025" s="553"/>
      <c r="J10025" s="553"/>
      <c r="K10025" s="553"/>
      <c r="L10025" s="553"/>
      <c r="M10025" s="553"/>
      <c r="N10025" s="138"/>
    </row>
    <row r="10026" spans="2:17" ht="24.75" customHeight="1">
      <c r="B10026" s="50" t="e">
        <f>IF((#REF!+#REF!+H10026)&lt;&gt;0,"a","b")</f>
        <v>#REF!</v>
      </c>
      <c r="C10026" s="54">
        <v>6</v>
      </c>
      <c r="D10026" s="54"/>
      <c r="F10026" s="89"/>
      <c r="G10026" s="97" t="s">
        <v>319</v>
      </c>
      <c r="H10026" s="556">
        <f t="shared" si="4790"/>
        <v>0</v>
      </c>
      <c r="I10026" s="553"/>
      <c r="J10026" s="553"/>
      <c r="K10026" s="553"/>
      <c r="L10026" s="553"/>
      <c r="M10026" s="553"/>
      <c r="N10026" s="138"/>
    </row>
    <row r="10027" spans="2:17" ht="24" customHeight="1">
      <c r="B10027" s="50" t="e">
        <f>IF((#REF!+#REF!+H10027)&lt;&gt;0,"a","b")</f>
        <v>#REF!</v>
      </c>
      <c r="C10027" s="54">
        <v>6</v>
      </c>
      <c r="D10027" s="54"/>
      <c r="F10027" s="89"/>
      <c r="G10027" s="97" t="s">
        <v>320</v>
      </c>
      <c r="H10027" s="556">
        <f t="shared" si="4790"/>
        <v>0</v>
      </c>
      <c r="I10027" s="553"/>
      <c r="J10027" s="553"/>
      <c r="K10027" s="553"/>
      <c r="L10027" s="553"/>
      <c r="M10027" s="553"/>
      <c r="N10027" s="138"/>
    </row>
    <row r="10028" spans="2:17" ht="36.75" customHeight="1">
      <c r="B10028" s="50" t="e">
        <f>IF((#REF!+#REF!+H10028)&lt;&gt;0,"a","b")</f>
        <v>#REF!</v>
      </c>
      <c r="C10028" s="54">
        <v>6</v>
      </c>
      <c r="D10028" s="54"/>
      <c r="F10028" s="89"/>
      <c r="G10028" s="97" t="s">
        <v>321</v>
      </c>
      <c r="H10028" s="556">
        <f t="shared" si="4790"/>
        <v>0</v>
      </c>
      <c r="I10028" s="553"/>
      <c r="J10028" s="553"/>
      <c r="K10028" s="553"/>
      <c r="L10028" s="553"/>
      <c r="M10028" s="553"/>
      <c r="N10028" s="138"/>
    </row>
    <row r="10029" spans="2:17" ht="24.75" customHeight="1">
      <c r="B10029" s="50" t="e">
        <f>IF((#REF!+#REF!+H10029)&lt;&gt;0,"a","b")</f>
        <v>#REF!</v>
      </c>
      <c r="C10029" s="54">
        <v>5</v>
      </c>
      <c r="D10029" s="54"/>
      <c r="F10029" s="89"/>
      <c r="G10029" s="95" t="s">
        <v>286</v>
      </c>
      <c r="H10029" s="556">
        <f t="shared" si="4790"/>
        <v>0</v>
      </c>
      <c r="I10029" s="554"/>
      <c r="J10029" s="554"/>
      <c r="K10029" s="554"/>
      <c r="L10029" s="554"/>
      <c r="M10029" s="554"/>
      <c r="N10029" s="154"/>
    </row>
    <row r="10030" spans="2:17" ht="20.25" customHeight="1">
      <c r="B10030" s="50" t="e">
        <f>IF((#REF!+#REF!+H10030)&lt;&gt;0,"a","b")</f>
        <v>#REF!</v>
      </c>
      <c r="C10030" s="54">
        <v>2</v>
      </c>
      <c r="D10030" s="68" t="s">
        <v>637</v>
      </c>
      <c r="E10030" s="45">
        <v>7066</v>
      </c>
      <c r="F10030" s="89"/>
      <c r="G10030" s="106" t="s">
        <v>385</v>
      </c>
      <c r="H10030" s="566">
        <f t="shared" si="4790"/>
        <v>0</v>
      </c>
      <c r="I10030" s="573">
        <f t="shared" ref="I10030:K10030" si="4849">I10031+I10078+I10086+I10085</f>
        <v>0</v>
      </c>
      <c r="J10030" s="573">
        <f t="shared" si="4849"/>
        <v>0</v>
      </c>
      <c r="K10030" s="573">
        <f t="shared" si="4849"/>
        <v>0</v>
      </c>
      <c r="L10030" s="573">
        <f t="shared" ref="L10030:N10030" si="4850">L10031+L10078+L10086+L10085</f>
        <v>0</v>
      </c>
      <c r="M10030" s="573">
        <f t="shared" si="4850"/>
        <v>0</v>
      </c>
      <c r="N10030" s="149">
        <f t="shared" si="4850"/>
        <v>0</v>
      </c>
      <c r="O10030" s="60" t="s">
        <v>71</v>
      </c>
      <c r="Q10030" s="49" t="s">
        <v>47</v>
      </c>
    </row>
    <row r="10031" spans="2:17" ht="20.25" customHeight="1">
      <c r="B10031" s="50" t="e">
        <f>IF((#REF!+#REF!+H10031)&lt;&gt;0,"a","b")</f>
        <v>#REF!</v>
      </c>
      <c r="C10031" s="54">
        <v>3</v>
      </c>
      <c r="D10031" s="54"/>
      <c r="F10031" s="89"/>
      <c r="G10031" s="108" t="s">
        <v>386</v>
      </c>
      <c r="H10031" s="566">
        <f t="shared" si="4790"/>
        <v>0</v>
      </c>
      <c r="I10031" s="570">
        <f t="shared" ref="I10031:K10031" si="4851">I10032+I10044+I10073</f>
        <v>0</v>
      </c>
      <c r="J10031" s="570">
        <f t="shared" si="4851"/>
        <v>0</v>
      </c>
      <c r="K10031" s="570">
        <f t="shared" si="4851"/>
        <v>0</v>
      </c>
      <c r="L10031" s="570">
        <f t="shared" ref="L10031:N10031" si="4852">L10032+L10044+L10073</f>
        <v>0</v>
      </c>
      <c r="M10031" s="570">
        <f t="shared" si="4852"/>
        <v>0</v>
      </c>
      <c r="N10031" s="140">
        <f t="shared" si="4852"/>
        <v>0</v>
      </c>
      <c r="O10031" s="60" t="s">
        <v>71</v>
      </c>
      <c r="Q10031" s="49" t="s">
        <v>47</v>
      </c>
    </row>
    <row r="10032" spans="2:17" ht="20.25" customHeight="1">
      <c r="B10032" s="50" t="e">
        <f>IF((#REF!+#REF!+H10032)&lt;&gt;0,"a","b")</f>
        <v>#REF!</v>
      </c>
      <c r="C10032" s="54">
        <v>4</v>
      </c>
      <c r="D10032" s="54"/>
      <c r="F10032" s="89"/>
      <c r="G10032" s="93" t="s">
        <v>387</v>
      </c>
      <c r="H10032" s="566">
        <f t="shared" si="4790"/>
        <v>0</v>
      </c>
      <c r="I10032" s="567">
        <f t="shared" ref="I10032:K10032" si="4853">I10033+I10034+I10035+I10036+I10037+I10038+I10039+I10040+I10041+I10042+I10043</f>
        <v>0</v>
      </c>
      <c r="J10032" s="567">
        <f t="shared" si="4853"/>
        <v>0</v>
      </c>
      <c r="K10032" s="567">
        <f t="shared" si="4853"/>
        <v>0</v>
      </c>
      <c r="L10032" s="567">
        <f t="shared" ref="L10032:N10032" si="4854">L10033+L10034+L10035+L10036+L10037+L10038+L10039+L10040+L10041+L10042+L10043</f>
        <v>0</v>
      </c>
      <c r="M10032" s="567">
        <f t="shared" si="4854"/>
        <v>0</v>
      </c>
      <c r="N10032" s="137">
        <f t="shared" si="4854"/>
        <v>0</v>
      </c>
      <c r="O10032" s="60" t="s">
        <v>71</v>
      </c>
      <c r="Q10032" s="49" t="s">
        <v>47</v>
      </c>
    </row>
    <row r="10033" spans="2:17" ht="20.25" customHeight="1">
      <c r="B10033" s="50" t="e">
        <f>IF((#REF!+#REF!+H10033)&lt;&gt;0,"a","b")</f>
        <v>#REF!</v>
      </c>
      <c r="C10033" s="54">
        <v>5</v>
      </c>
      <c r="D10033" s="54"/>
      <c r="F10033" s="89"/>
      <c r="G10033" s="95" t="s">
        <v>388</v>
      </c>
      <c r="H10033" s="556">
        <f t="shared" si="4790"/>
        <v>0</v>
      </c>
      <c r="I10033" s="554"/>
      <c r="J10033" s="554"/>
      <c r="K10033" s="554"/>
      <c r="L10033" s="554"/>
      <c r="M10033" s="554"/>
      <c r="N10033" s="154"/>
      <c r="O10033" s="60"/>
      <c r="Q10033" s="49" t="s">
        <v>47</v>
      </c>
    </row>
    <row r="10034" spans="2:17" ht="20.25" customHeight="1">
      <c r="B10034" s="50" t="e">
        <f>IF((#REF!+#REF!+H10034)&lt;&gt;0,"a","b")</f>
        <v>#REF!</v>
      </c>
      <c r="C10034" s="54">
        <v>5</v>
      </c>
      <c r="D10034" s="54"/>
      <c r="F10034" s="89"/>
      <c r="G10034" s="95" t="s">
        <v>389</v>
      </c>
      <c r="H10034" s="556">
        <f t="shared" si="4790"/>
        <v>0</v>
      </c>
      <c r="I10034" s="554"/>
      <c r="J10034" s="554"/>
      <c r="K10034" s="554"/>
      <c r="L10034" s="554"/>
      <c r="M10034" s="554"/>
      <c r="N10034" s="154"/>
      <c r="O10034" s="60"/>
      <c r="Q10034" s="49" t="s">
        <v>47</v>
      </c>
    </row>
    <row r="10035" spans="2:17" ht="30.75" customHeight="1">
      <c r="B10035" s="50" t="e">
        <f>IF((#REF!+#REF!+H10035)&lt;&gt;0,"a","b")</f>
        <v>#REF!</v>
      </c>
      <c r="C10035" s="54">
        <v>5</v>
      </c>
      <c r="D10035" s="54"/>
      <c r="F10035" s="89"/>
      <c r="G10035" s="95" t="s">
        <v>390</v>
      </c>
      <c r="H10035" s="556">
        <f t="shared" si="4790"/>
        <v>0</v>
      </c>
      <c r="I10035" s="554"/>
      <c r="J10035" s="554"/>
      <c r="K10035" s="554"/>
      <c r="L10035" s="554"/>
      <c r="M10035" s="554"/>
      <c r="N10035" s="154"/>
      <c r="O10035" s="60"/>
      <c r="Q10035" s="49" t="s">
        <v>47</v>
      </c>
    </row>
    <row r="10036" spans="2:17" ht="20.25" customHeight="1">
      <c r="B10036" s="50" t="e">
        <f>IF((#REF!+#REF!+H10036)&lt;&gt;0,"a","b")</f>
        <v>#REF!</v>
      </c>
      <c r="C10036" s="54">
        <v>5</v>
      </c>
      <c r="D10036" s="54"/>
      <c r="F10036" s="89"/>
      <c r="G10036" s="95" t="s">
        <v>391</v>
      </c>
      <c r="H10036" s="556">
        <f t="shared" si="4790"/>
        <v>0</v>
      </c>
      <c r="I10036" s="554"/>
      <c r="J10036" s="554"/>
      <c r="K10036" s="554"/>
      <c r="L10036" s="554"/>
      <c r="M10036" s="554"/>
      <c r="N10036" s="154"/>
      <c r="O10036" s="60"/>
      <c r="Q10036" s="49" t="s">
        <v>47</v>
      </c>
    </row>
    <row r="10037" spans="2:17" ht="20.25" customHeight="1">
      <c r="B10037" s="50" t="e">
        <f>IF((#REF!+#REF!+H10037)&lt;&gt;0,"a","b")</f>
        <v>#REF!</v>
      </c>
      <c r="C10037" s="54">
        <v>5</v>
      </c>
      <c r="D10037" s="54"/>
      <c r="F10037" s="89"/>
      <c r="G10037" s="95" t="s">
        <v>392</v>
      </c>
      <c r="H10037" s="556">
        <f t="shared" si="4790"/>
        <v>0</v>
      </c>
      <c r="I10037" s="554"/>
      <c r="J10037" s="554"/>
      <c r="K10037" s="554"/>
      <c r="L10037" s="554"/>
      <c r="M10037" s="554"/>
      <c r="N10037" s="154"/>
      <c r="O10037" s="60"/>
      <c r="Q10037" s="49" t="s">
        <v>47</v>
      </c>
    </row>
    <row r="10038" spans="2:17" ht="30.75" customHeight="1">
      <c r="B10038" s="50" t="e">
        <f>IF((#REF!+#REF!+H10038)&lt;&gt;0,"a","b")</f>
        <v>#REF!</v>
      </c>
      <c r="C10038" s="54">
        <v>5</v>
      </c>
      <c r="D10038" s="54"/>
      <c r="F10038" s="89"/>
      <c r="G10038" s="95" t="s">
        <v>393</v>
      </c>
      <c r="H10038" s="556">
        <f t="shared" si="4790"/>
        <v>0</v>
      </c>
      <c r="I10038" s="554"/>
      <c r="J10038" s="554"/>
      <c r="K10038" s="554"/>
      <c r="L10038" s="554"/>
      <c r="M10038" s="554"/>
      <c r="N10038" s="154"/>
      <c r="O10038" s="60"/>
      <c r="Q10038" s="49" t="s">
        <v>47</v>
      </c>
    </row>
    <row r="10039" spans="2:17" ht="20.25" customHeight="1">
      <c r="B10039" s="50" t="e">
        <f>IF((#REF!+#REF!+H10039)&lt;&gt;0,"a","b")</f>
        <v>#REF!</v>
      </c>
      <c r="C10039" s="54">
        <v>5</v>
      </c>
      <c r="D10039" s="54"/>
      <c r="F10039" s="89"/>
      <c r="G10039" s="95" t="s">
        <v>394</v>
      </c>
      <c r="H10039" s="556">
        <f t="shared" si="4790"/>
        <v>0</v>
      </c>
      <c r="I10039" s="554"/>
      <c r="J10039" s="554"/>
      <c r="K10039" s="554"/>
      <c r="L10039" s="554"/>
      <c r="M10039" s="554"/>
      <c r="N10039" s="154"/>
      <c r="O10039" s="60"/>
      <c r="Q10039" s="49" t="s">
        <v>47</v>
      </c>
    </row>
    <row r="10040" spans="2:17" ht="20.25" customHeight="1">
      <c r="B10040" s="50" t="e">
        <f>IF((#REF!+#REF!+H10040)&lt;&gt;0,"a","b")</f>
        <v>#REF!</v>
      </c>
      <c r="C10040" s="54">
        <v>5</v>
      </c>
      <c r="D10040" s="54"/>
      <c r="F10040" s="89"/>
      <c r="G10040" s="95" t="s">
        <v>395</v>
      </c>
      <c r="H10040" s="556">
        <f t="shared" si="4790"/>
        <v>0</v>
      </c>
      <c r="I10040" s="554"/>
      <c r="J10040" s="554"/>
      <c r="K10040" s="554"/>
      <c r="L10040" s="554"/>
      <c r="M10040" s="554"/>
      <c r="N10040" s="154"/>
      <c r="O10040" s="60"/>
      <c r="Q10040" s="49" t="s">
        <v>47</v>
      </c>
    </row>
    <row r="10041" spans="2:17" ht="20.25" customHeight="1">
      <c r="B10041" s="50" t="e">
        <f>IF((#REF!+#REF!+H10041)&lt;&gt;0,"a","b")</f>
        <v>#REF!</v>
      </c>
      <c r="C10041" s="54">
        <v>5</v>
      </c>
      <c r="D10041" s="54"/>
      <c r="F10041" s="89"/>
      <c r="G10041" s="95" t="s">
        <v>396</v>
      </c>
      <c r="H10041" s="552">
        <f t="shared" si="4790"/>
        <v>0</v>
      </c>
      <c r="I10041" s="554"/>
      <c r="J10041" s="554"/>
      <c r="K10041" s="554"/>
      <c r="L10041" s="554"/>
      <c r="M10041" s="554"/>
      <c r="N10041" s="154"/>
      <c r="O10041" s="60"/>
      <c r="Q10041" s="49" t="s">
        <v>47</v>
      </c>
    </row>
    <row r="10042" spans="2:17" ht="20.25" customHeight="1">
      <c r="B10042" s="50" t="e">
        <f>IF((#REF!+#REF!+H10042)&lt;&gt;0,"a","b")</f>
        <v>#REF!</v>
      </c>
      <c r="C10042" s="54">
        <v>5</v>
      </c>
      <c r="D10042" s="54"/>
      <c r="F10042" s="89"/>
      <c r="G10042" s="95" t="s">
        <v>397</v>
      </c>
      <c r="H10042" s="556">
        <f t="shared" si="4790"/>
        <v>0</v>
      </c>
      <c r="I10042" s="554"/>
      <c r="J10042" s="554"/>
      <c r="K10042" s="554"/>
      <c r="L10042" s="554"/>
      <c r="M10042" s="554"/>
      <c r="N10042" s="154"/>
      <c r="O10042" s="60"/>
      <c r="Q10042" s="49" t="s">
        <v>47</v>
      </c>
    </row>
    <row r="10043" spans="2:17" ht="20.25" customHeight="1">
      <c r="B10043" s="50" t="e">
        <f>IF((#REF!+#REF!+H10043)&lt;&gt;0,"a","b")</f>
        <v>#REF!</v>
      </c>
      <c r="C10043" s="54">
        <v>5</v>
      </c>
      <c r="D10043" s="54"/>
      <c r="F10043" s="89"/>
      <c r="G10043" s="95" t="s">
        <v>398</v>
      </c>
      <c r="H10043" s="556">
        <f t="shared" si="4790"/>
        <v>0</v>
      </c>
      <c r="I10043" s="554">
        <v>0</v>
      </c>
      <c r="J10043" s="554">
        <v>0</v>
      </c>
      <c r="K10043" s="554">
        <v>0</v>
      </c>
      <c r="L10043" s="554">
        <v>0</v>
      </c>
      <c r="M10043" s="554">
        <v>0</v>
      </c>
      <c r="N10043" s="154">
        <v>0</v>
      </c>
      <c r="O10043" s="60"/>
      <c r="Q10043" s="49" t="s">
        <v>47</v>
      </c>
    </row>
    <row r="10044" spans="2:17" ht="20.25" customHeight="1">
      <c r="B10044" s="50" t="e">
        <f>IF((#REF!+#REF!+H10044)&lt;&gt;0,"a","b")</f>
        <v>#REF!</v>
      </c>
      <c r="C10044" s="54">
        <v>4</v>
      </c>
      <c r="D10044" s="54"/>
      <c r="F10044" s="89"/>
      <c r="G10044" s="93" t="s">
        <v>399</v>
      </c>
      <c r="H10044" s="559">
        <f t="shared" si="4790"/>
        <v>0</v>
      </c>
      <c r="I10044" s="567">
        <f t="shared" ref="I10044:K10044" si="4855">I10045+I10052</f>
        <v>0</v>
      </c>
      <c r="J10044" s="567">
        <f t="shared" si="4855"/>
        <v>0</v>
      </c>
      <c r="K10044" s="567">
        <f t="shared" si="4855"/>
        <v>0</v>
      </c>
      <c r="L10044" s="567">
        <f t="shared" ref="L10044:N10044" si="4856">L10045+L10052</f>
        <v>0</v>
      </c>
      <c r="M10044" s="567">
        <f t="shared" si="4856"/>
        <v>0</v>
      </c>
      <c r="N10044" s="137">
        <f t="shared" si="4856"/>
        <v>0</v>
      </c>
      <c r="O10044" s="60" t="s">
        <v>71</v>
      </c>
      <c r="Q10044" s="49" t="s">
        <v>47</v>
      </c>
    </row>
    <row r="10045" spans="2:17" ht="20.25" customHeight="1">
      <c r="B10045" s="50" t="e">
        <f>IF((#REF!+#REF!+H10045)&lt;&gt;0,"a","b")</f>
        <v>#REF!</v>
      </c>
      <c r="C10045" s="54">
        <v>5</v>
      </c>
      <c r="D10045" s="54"/>
      <c r="F10045" s="89"/>
      <c r="G10045" s="95" t="s">
        <v>400</v>
      </c>
      <c r="H10045" s="563">
        <f t="shared" si="4790"/>
        <v>0</v>
      </c>
      <c r="I10045" s="568">
        <f t="shared" ref="I10045:K10045" si="4857">SUM(I10046:I10051)</f>
        <v>0</v>
      </c>
      <c r="J10045" s="568">
        <f t="shared" si="4857"/>
        <v>0</v>
      </c>
      <c r="K10045" s="568">
        <f t="shared" si="4857"/>
        <v>0</v>
      </c>
      <c r="L10045" s="568">
        <f t="shared" ref="L10045:N10045" si="4858">SUM(L10046:L10051)</f>
        <v>0</v>
      </c>
      <c r="M10045" s="568">
        <f t="shared" si="4858"/>
        <v>0</v>
      </c>
      <c r="N10045" s="141">
        <f t="shared" si="4858"/>
        <v>0</v>
      </c>
      <c r="O10045" s="60" t="s">
        <v>71</v>
      </c>
      <c r="Q10045" s="49" t="s">
        <v>47</v>
      </c>
    </row>
    <row r="10046" spans="2:17" ht="20.25" customHeight="1">
      <c r="B10046" s="50" t="e">
        <f>IF((#REF!+#REF!+H10046)&lt;&gt;0,"a","b")</f>
        <v>#REF!</v>
      </c>
      <c r="C10046" s="54">
        <v>6</v>
      </c>
      <c r="D10046" s="54"/>
      <c r="F10046" s="89"/>
      <c r="G10046" s="120" t="s">
        <v>401</v>
      </c>
      <c r="H10046" s="552">
        <f t="shared" si="4790"/>
        <v>0</v>
      </c>
      <c r="I10046" s="553"/>
      <c r="J10046" s="553"/>
      <c r="K10046" s="553"/>
      <c r="L10046" s="553"/>
      <c r="M10046" s="553"/>
      <c r="N10046" s="138"/>
      <c r="O10046" s="60"/>
      <c r="Q10046" s="49" t="s">
        <v>47</v>
      </c>
    </row>
    <row r="10047" spans="2:17" ht="20.25" customHeight="1">
      <c r="B10047" s="50" t="e">
        <f>IF((#REF!+#REF!+H10047)&lt;&gt;0,"a","b")</f>
        <v>#REF!</v>
      </c>
      <c r="C10047" s="54">
        <v>6</v>
      </c>
      <c r="D10047" s="54"/>
      <c r="F10047" s="89"/>
      <c r="G10047" s="120" t="s">
        <v>402</v>
      </c>
      <c r="H10047" s="552">
        <f t="shared" si="4790"/>
        <v>0</v>
      </c>
      <c r="I10047" s="553"/>
      <c r="J10047" s="553"/>
      <c r="K10047" s="553"/>
      <c r="L10047" s="553"/>
      <c r="M10047" s="553"/>
      <c r="N10047" s="138"/>
      <c r="O10047" s="60"/>
      <c r="Q10047" s="49" t="s">
        <v>47</v>
      </c>
    </row>
    <row r="10048" spans="2:17" ht="20.25" customHeight="1">
      <c r="B10048" s="50" t="e">
        <f>IF((#REF!+#REF!+H10048)&lt;&gt;0,"a","b")</f>
        <v>#REF!</v>
      </c>
      <c r="C10048" s="54">
        <v>6</v>
      </c>
      <c r="D10048" s="54"/>
      <c r="F10048" s="89"/>
      <c r="G10048" s="120" t="s">
        <v>403</v>
      </c>
      <c r="H10048" s="552">
        <f t="shared" si="4790"/>
        <v>0</v>
      </c>
      <c r="I10048" s="553"/>
      <c r="J10048" s="553"/>
      <c r="K10048" s="553"/>
      <c r="L10048" s="553"/>
      <c r="M10048" s="553"/>
      <c r="N10048" s="138"/>
      <c r="O10048" s="60"/>
      <c r="Q10048" s="49" t="s">
        <v>47</v>
      </c>
    </row>
    <row r="10049" spans="2:17" ht="20.25" customHeight="1">
      <c r="B10049" s="50" t="e">
        <f>IF((#REF!+#REF!+H10049)&lt;&gt;0,"a","b")</f>
        <v>#REF!</v>
      </c>
      <c r="C10049" s="54">
        <v>6</v>
      </c>
      <c r="D10049" s="54"/>
      <c r="F10049" s="89"/>
      <c r="G10049" s="120" t="s">
        <v>404</v>
      </c>
      <c r="H10049" s="561">
        <f t="shared" si="4790"/>
        <v>0</v>
      </c>
      <c r="I10049" s="553"/>
      <c r="J10049" s="553"/>
      <c r="K10049" s="553"/>
      <c r="L10049" s="553"/>
      <c r="M10049" s="553"/>
      <c r="N10049" s="138"/>
      <c r="O10049" s="60"/>
      <c r="Q10049" s="49" t="s">
        <v>47</v>
      </c>
    </row>
    <row r="10050" spans="2:17" ht="20.25" customHeight="1">
      <c r="B10050" s="50" t="e">
        <f>IF((#REF!+#REF!+H10050)&lt;&gt;0,"a","b")</f>
        <v>#REF!</v>
      </c>
      <c r="C10050" s="54">
        <v>6</v>
      </c>
      <c r="D10050" s="54"/>
      <c r="F10050" s="89"/>
      <c r="G10050" s="120" t="s">
        <v>405</v>
      </c>
      <c r="H10050" s="558">
        <f t="shared" si="4790"/>
        <v>0</v>
      </c>
      <c r="I10050" s="553"/>
      <c r="J10050" s="553"/>
      <c r="K10050" s="553"/>
      <c r="L10050" s="553"/>
      <c r="M10050" s="553"/>
      <c r="N10050" s="138"/>
      <c r="O10050" s="60"/>
      <c r="Q10050" s="49" t="s">
        <v>47</v>
      </c>
    </row>
    <row r="10051" spans="2:17" ht="20.25" customHeight="1">
      <c r="B10051" s="50" t="e">
        <f>IF((#REF!+#REF!+H10051)&lt;&gt;0,"a","b")</f>
        <v>#REF!</v>
      </c>
      <c r="C10051" s="54">
        <v>6</v>
      </c>
      <c r="D10051" s="54"/>
      <c r="F10051" s="89"/>
      <c r="G10051" s="120" t="s">
        <v>406</v>
      </c>
      <c r="H10051" s="558">
        <f t="shared" si="4790"/>
        <v>0</v>
      </c>
      <c r="I10051" s="553"/>
      <c r="J10051" s="553"/>
      <c r="K10051" s="553"/>
      <c r="L10051" s="553"/>
      <c r="M10051" s="553"/>
      <c r="N10051" s="138"/>
      <c r="O10051" s="60"/>
      <c r="Q10051" s="49" t="s">
        <v>47</v>
      </c>
    </row>
    <row r="10052" spans="2:17" ht="20.25" customHeight="1">
      <c r="B10052" s="50" t="e">
        <f>IF((#REF!+#REF!+H10052)&lt;&gt;0,"a","b")</f>
        <v>#REF!</v>
      </c>
      <c r="C10052" s="54">
        <v>5</v>
      </c>
      <c r="D10052" s="54"/>
      <c r="F10052" s="89"/>
      <c r="G10052" s="95" t="s">
        <v>407</v>
      </c>
      <c r="H10052" s="563">
        <f t="shared" si="4790"/>
        <v>0</v>
      </c>
      <c r="I10052" s="568">
        <f t="shared" ref="I10052:K10052" si="4859">SUM(I10053:I10072)</f>
        <v>0</v>
      </c>
      <c r="J10052" s="568">
        <f t="shared" si="4859"/>
        <v>0</v>
      </c>
      <c r="K10052" s="568">
        <f t="shared" si="4859"/>
        <v>0</v>
      </c>
      <c r="L10052" s="568">
        <f t="shared" ref="L10052:N10052" si="4860">SUM(L10053:L10072)</f>
        <v>0</v>
      </c>
      <c r="M10052" s="568">
        <f t="shared" si="4860"/>
        <v>0</v>
      </c>
      <c r="N10052" s="141">
        <f t="shared" si="4860"/>
        <v>0</v>
      </c>
      <c r="O10052" s="60" t="s">
        <v>71</v>
      </c>
      <c r="Q10052" s="49" t="s">
        <v>47</v>
      </c>
    </row>
    <row r="10053" spans="2:17" ht="20.25" customHeight="1">
      <c r="B10053" s="50" t="e">
        <f>IF((#REF!+#REF!+H10053)&lt;&gt;0,"a","b")</f>
        <v>#REF!</v>
      </c>
      <c r="C10053" s="54">
        <v>6</v>
      </c>
      <c r="D10053" s="54"/>
      <c r="F10053" s="89"/>
      <c r="G10053" s="109" t="s">
        <v>408</v>
      </c>
      <c r="H10053" s="552">
        <f t="shared" si="4790"/>
        <v>0</v>
      </c>
      <c r="I10053" s="557"/>
      <c r="J10053" s="557"/>
      <c r="K10053" s="557"/>
      <c r="L10053" s="557"/>
      <c r="M10053" s="557"/>
      <c r="N10053" s="158"/>
      <c r="Q10053" s="49" t="s">
        <v>47</v>
      </c>
    </row>
    <row r="10054" spans="2:17" ht="20.25" customHeight="1">
      <c r="B10054" s="50" t="e">
        <f>IF((#REF!+#REF!+H10054)&lt;&gt;0,"a","b")</f>
        <v>#REF!</v>
      </c>
      <c r="C10054" s="54">
        <v>6</v>
      </c>
      <c r="D10054" s="54"/>
      <c r="F10054" s="89"/>
      <c r="G10054" s="109" t="s">
        <v>409</v>
      </c>
      <c r="H10054" s="558">
        <f t="shared" si="4790"/>
        <v>0</v>
      </c>
      <c r="I10054" s="557"/>
      <c r="J10054" s="557"/>
      <c r="K10054" s="557"/>
      <c r="L10054" s="557"/>
      <c r="M10054" s="557"/>
      <c r="N10054" s="158"/>
      <c r="Q10054" s="49" t="s">
        <v>47</v>
      </c>
    </row>
    <row r="10055" spans="2:17" ht="30.75" customHeight="1">
      <c r="B10055" s="50" t="e">
        <f>IF((#REF!+#REF!+H10055)&lt;&gt;0,"a","b")</f>
        <v>#REF!</v>
      </c>
      <c r="C10055" s="54">
        <v>6</v>
      </c>
      <c r="D10055" s="54"/>
      <c r="F10055" s="89"/>
      <c r="G10055" s="109" t="s">
        <v>410</v>
      </c>
      <c r="H10055" s="558">
        <f t="shared" si="4790"/>
        <v>0</v>
      </c>
      <c r="I10055" s="557"/>
      <c r="J10055" s="557"/>
      <c r="K10055" s="557"/>
      <c r="L10055" s="557"/>
      <c r="M10055" s="557"/>
      <c r="N10055" s="158"/>
      <c r="Q10055" s="49" t="s">
        <v>47</v>
      </c>
    </row>
    <row r="10056" spans="2:17" ht="30.75" customHeight="1">
      <c r="B10056" s="50" t="e">
        <f>IF((#REF!+#REF!+H10056)&lt;&gt;0,"a","b")</f>
        <v>#REF!</v>
      </c>
      <c r="C10056" s="54">
        <v>6</v>
      </c>
      <c r="D10056" s="54"/>
      <c r="F10056" s="89"/>
      <c r="G10056" s="109" t="s">
        <v>411</v>
      </c>
      <c r="H10056" s="558">
        <f t="shared" si="4790"/>
        <v>0</v>
      </c>
      <c r="I10056" s="557"/>
      <c r="J10056" s="557"/>
      <c r="K10056" s="557"/>
      <c r="L10056" s="557"/>
      <c r="M10056" s="557"/>
      <c r="N10056" s="158"/>
      <c r="Q10056" s="49" t="s">
        <v>47</v>
      </c>
    </row>
    <row r="10057" spans="2:17" ht="20.25" customHeight="1">
      <c r="B10057" s="50" t="e">
        <f>IF((#REF!+#REF!+H10057)&lt;&gt;0,"a","b")</f>
        <v>#REF!</v>
      </c>
      <c r="C10057" s="54">
        <v>6</v>
      </c>
      <c r="D10057" s="54"/>
      <c r="F10057" s="89"/>
      <c r="G10057" s="109" t="s">
        <v>412</v>
      </c>
      <c r="H10057" s="558">
        <f t="shared" si="4790"/>
        <v>0</v>
      </c>
      <c r="I10057" s="557"/>
      <c r="J10057" s="557"/>
      <c r="K10057" s="557"/>
      <c r="L10057" s="557"/>
      <c r="M10057" s="557"/>
      <c r="N10057" s="158"/>
      <c r="Q10057" s="49" t="s">
        <v>47</v>
      </c>
    </row>
    <row r="10058" spans="2:17" ht="20.25" customHeight="1">
      <c r="B10058" s="50" t="e">
        <f>IF((#REF!+#REF!+H10058)&lt;&gt;0,"a","b")</f>
        <v>#REF!</v>
      </c>
      <c r="C10058" s="54">
        <v>6</v>
      </c>
      <c r="D10058" s="54"/>
      <c r="F10058" s="89"/>
      <c r="G10058" s="109" t="s">
        <v>413</v>
      </c>
      <c r="H10058" s="558">
        <f t="shared" si="4790"/>
        <v>0</v>
      </c>
      <c r="I10058" s="557"/>
      <c r="J10058" s="557"/>
      <c r="K10058" s="557"/>
      <c r="L10058" s="557"/>
      <c r="M10058" s="557"/>
      <c r="N10058" s="158"/>
      <c r="Q10058" s="49" t="s">
        <v>47</v>
      </c>
    </row>
    <row r="10059" spans="2:17" ht="30.75" customHeight="1">
      <c r="B10059" s="50" t="e">
        <f>IF((#REF!+#REF!+H10059)&lt;&gt;0,"a","b")</f>
        <v>#REF!</v>
      </c>
      <c r="C10059" s="54">
        <v>6</v>
      </c>
      <c r="D10059" s="54"/>
      <c r="F10059" s="89"/>
      <c r="G10059" s="109" t="s">
        <v>414</v>
      </c>
      <c r="H10059" s="558">
        <f t="shared" si="4790"/>
        <v>0</v>
      </c>
      <c r="I10059" s="557"/>
      <c r="J10059" s="557"/>
      <c r="K10059" s="557"/>
      <c r="L10059" s="557"/>
      <c r="M10059" s="557"/>
      <c r="N10059" s="158"/>
      <c r="Q10059" s="49" t="s">
        <v>47</v>
      </c>
    </row>
    <row r="10060" spans="2:17" ht="20.25" customHeight="1">
      <c r="B10060" s="50" t="e">
        <f>IF((#REF!+#REF!+H10060)&lt;&gt;0,"a","b")</f>
        <v>#REF!</v>
      </c>
      <c r="C10060" s="54">
        <v>6</v>
      </c>
      <c r="D10060" s="54"/>
      <c r="F10060" s="89"/>
      <c r="G10060" s="109" t="s">
        <v>415</v>
      </c>
      <c r="H10060" s="558">
        <f t="shared" si="4790"/>
        <v>0</v>
      </c>
      <c r="I10060" s="557"/>
      <c r="J10060" s="557"/>
      <c r="K10060" s="557"/>
      <c r="L10060" s="557"/>
      <c r="M10060" s="557"/>
      <c r="N10060" s="158"/>
      <c r="Q10060" s="49" t="s">
        <v>47</v>
      </c>
    </row>
    <row r="10061" spans="2:17" ht="20.25" customHeight="1">
      <c r="B10061" s="50" t="e">
        <f>IF((#REF!+#REF!+H10061)&lt;&gt;0,"a","b")</f>
        <v>#REF!</v>
      </c>
      <c r="C10061" s="54">
        <v>6</v>
      </c>
      <c r="D10061" s="54"/>
      <c r="F10061" s="89"/>
      <c r="G10061" s="109" t="s">
        <v>416</v>
      </c>
      <c r="H10061" s="558">
        <f t="shared" si="4790"/>
        <v>0</v>
      </c>
      <c r="I10061" s="557"/>
      <c r="J10061" s="557"/>
      <c r="K10061" s="557"/>
      <c r="L10061" s="557"/>
      <c r="M10061" s="557"/>
      <c r="N10061" s="158"/>
      <c r="Q10061" s="49" t="s">
        <v>47</v>
      </c>
    </row>
    <row r="10062" spans="2:17" ht="20.25" customHeight="1">
      <c r="B10062" s="50" t="e">
        <f>IF((#REF!+#REF!+H10062)&lt;&gt;0,"a","b")</f>
        <v>#REF!</v>
      </c>
      <c r="C10062" s="54">
        <v>6</v>
      </c>
      <c r="D10062" s="54"/>
      <c r="F10062" s="89"/>
      <c r="G10062" s="109" t="s">
        <v>417</v>
      </c>
      <c r="H10062" s="558">
        <f t="shared" si="4790"/>
        <v>0</v>
      </c>
      <c r="I10062" s="557"/>
      <c r="J10062" s="557"/>
      <c r="K10062" s="557"/>
      <c r="L10062" s="557"/>
      <c r="M10062" s="557"/>
      <c r="N10062" s="158"/>
      <c r="Q10062" s="49" t="s">
        <v>47</v>
      </c>
    </row>
    <row r="10063" spans="2:17" ht="20.25" customHeight="1">
      <c r="B10063" s="50" t="e">
        <f>IF((#REF!+#REF!+H10063)&lt;&gt;0,"a","b")</f>
        <v>#REF!</v>
      </c>
      <c r="C10063" s="54">
        <v>6</v>
      </c>
      <c r="D10063" s="54"/>
      <c r="F10063" s="89"/>
      <c r="G10063" s="109" t="s">
        <v>418</v>
      </c>
      <c r="H10063" s="558">
        <f t="shared" si="4790"/>
        <v>0</v>
      </c>
      <c r="I10063" s="557"/>
      <c r="J10063" s="557"/>
      <c r="K10063" s="557"/>
      <c r="L10063" s="557"/>
      <c r="M10063" s="557"/>
      <c r="N10063" s="158"/>
      <c r="Q10063" s="49" t="s">
        <v>47</v>
      </c>
    </row>
    <row r="10064" spans="2:17" ht="20.25" customHeight="1">
      <c r="B10064" s="50" t="e">
        <f>IF((#REF!+#REF!+H10064)&lt;&gt;0,"a","b")</f>
        <v>#REF!</v>
      </c>
      <c r="C10064" s="54">
        <v>6</v>
      </c>
      <c r="D10064" s="54"/>
      <c r="F10064" s="89"/>
      <c r="G10064" s="109" t="s">
        <v>419</v>
      </c>
      <c r="H10064" s="558">
        <f t="shared" si="4790"/>
        <v>0</v>
      </c>
      <c r="I10064" s="557"/>
      <c r="J10064" s="557"/>
      <c r="K10064" s="557"/>
      <c r="L10064" s="557"/>
      <c r="M10064" s="557"/>
      <c r="N10064" s="158"/>
      <c r="Q10064" s="49" t="s">
        <v>47</v>
      </c>
    </row>
    <row r="10065" spans="2:17" ht="20.25" customHeight="1">
      <c r="B10065" s="50" t="e">
        <f>IF((#REF!+#REF!+H10065)&lt;&gt;0,"a","b")</f>
        <v>#REF!</v>
      </c>
      <c r="C10065" s="54">
        <v>6</v>
      </c>
      <c r="D10065" s="54"/>
      <c r="F10065" s="89"/>
      <c r="G10065" s="109" t="s">
        <v>420</v>
      </c>
      <c r="H10065" s="558">
        <f t="shared" si="4790"/>
        <v>0</v>
      </c>
      <c r="I10065" s="557"/>
      <c r="J10065" s="557"/>
      <c r="K10065" s="557"/>
      <c r="L10065" s="557"/>
      <c r="M10065" s="557"/>
      <c r="N10065" s="158"/>
      <c r="Q10065" s="49" t="s">
        <v>47</v>
      </c>
    </row>
    <row r="10066" spans="2:17" ht="20.25" customHeight="1">
      <c r="B10066" s="50" t="e">
        <f>IF((#REF!+#REF!+H10066)&lt;&gt;0,"a","b")</f>
        <v>#REF!</v>
      </c>
      <c r="C10066" s="54">
        <v>6</v>
      </c>
      <c r="D10066" s="54"/>
      <c r="F10066" s="89"/>
      <c r="G10066" s="109" t="s">
        <v>421</v>
      </c>
      <c r="H10066" s="558">
        <f t="shared" si="4790"/>
        <v>0</v>
      </c>
      <c r="I10066" s="557"/>
      <c r="J10066" s="557"/>
      <c r="K10066" s="557"/>
      <c r="L10066" s="557"/>
      <c r="M10066" s="557"/>
      <c r="N10066" s="158"/>
      <c r="Q10066" s="49" t="s">
        <v>47</v>
      </c>
    </row>
    <row r="10067" spans="2:17" ht="20.25" customHeight="1">
      <c r="B10067" s="50" t="e">
        <f>IF((#REF!+#REF!+H10067)&lt;&gt;0,"a","b")</f>
        <v>#REF!</v>
      </c>
      <c r="C10067" s="54">
        <v>6</v>
      </c>
      <c r="D10067" s="54"/>
      <c r="F10067" s="89"/>
      <c r="G10067" s="109" t="s">
        <v>422</v>
      </c>
      <c r="H10067" s="561">
        <f t="shared" si="4790"/>
        <v>0</v>
      </c>
      <c r="I10067" s="557"/>
      <c r="J10067" s="557"/>
      <c r="K10067" s="557"/>
      <c r="L10067" s="557"/>
      <c r="M10067" s="557"/>
      <c r="N10067" s="158"/>
      <c r="Q10067" s="49" t="s">
        <v>47</v>
      </c>
    </row>
    <row r="10068" spans="2:17" ht="20.25" customHeight="1">
      <c r="B10068" s="50" t="e">
        <f>IF((#REF!+#REF!+H10068)&lt;&gt;0,"a","b")</f>
        <v>#REF!</v>
      </c>
      <c r="C10068" s="54">
        <v>6</v>
      </c>
      <c r="D10068" s="54"/>
      <c r="F10068" s="89"/>
      <c r="G10068" s="109" t="s">
        <v>423</v>
      </c>
      <c r="H10068" s="558">
        <f t="shared" si="4790"/>
        <v>0</v>
      </c>
      <c r="I10068" s="557"/>
      <c r="J10068" s="557"/>
      <c r="K10068" s="557"/>
      <c r="L10068" s="557"/>
      <c r="M10068" s="557"/>
      <c r="N10068" s="158"/>
      <c r="Q10068" s="49" t="s">
        <v>47</v>
      </c>
    </row>
    <row r="10069" spans="2:17" ht="20.25" customHeight="1">
      <c r="B10069" s="50" t="e">
        <f>IF((#REF!+#REF!+H10069)&lt;&gt;0,"a","b")</f>
        <v>#REF!</v>
      </c>
      <c r="C10069" s="54">
        <v>6</v>
      </c>
      <c r="D10069" s="54"/>
      <c r="F10069" s="89"/>
      <c r="G10069" s="109" t="s">
        <v>424</v>
      </c>
      <c r="H10069" s="558">
        <f t="shared" si="4790"/>
        <v>0</v>
      </c>
      <c r="I10069" s="557"/>
      <c r="J10069" s="557"/>
      <c r="K10069" s="557"/>
      <c r="L10069" s="557"/>
      <c r="M10069" s="557"/>
      <c r="N10069" s="158"/>
      <c r="Q10069" s="49" t="s">
        <v>47</v>
      </c>
    </row>
    <row r="10070" spans="2:17" ht="20.25" customHeight="1">
      <c r="B10070" s="50" t="e">
        <f>IF((#REF!+#REF!+H10070)&lt;&gt;0,"a","b")</f>
        <v>#REF!</v>
      </c>
      <c r="C10070" s="54">
        <v>6</v>
      </c>
      <c r="D10070" s="54"/>
      <c r="F10070" s="89"/>
      <c r="G10070" s="126" t="s">
        <v>425</v>
      </c>
      <c r="H10070" s="558">
        <f t="shared" si="4790"/>
        <v>0</v>
      </c>
      <c r="I10070" s="557"/>
      <c r="J10070" s="557"/>
      <c r="K10070" s="557"/>
      <c r="L10070" s="557"/>
      <c r="M10070" s="557"/>
      <c r="N10070" s="158"/>
      <c r="Q10070" s="49" t="s">
        <v>47</v>
      </c>
    </row>
    <row r="10071" spans="2:17" ht="20.25" customHeight="1">
      <c r="B10071" s="50" t="e">
        <f>IF((#REF!+#REF!+H10071)&lt;&gt;0,"a","b")</f>
        <v>#REF!</v>
      </c>
      <c r="C10071" s="54">
        <v>6</v>
      </c>
      <c r="D10071" s="54"/>
      <c r="F10071" s="89"/>
      <c r="G10071" s="109" t="s">
        <v>426</v>
      </c>
      <c r="H10071" s="558">
        <f t="shared" si="4790"/>
        <v>0</v>
      </c>
      <c r="I10071" s="557"/>
      <c r="J10071" s="557"/>
      <c r="K10071" s="557"/>
      <c r="L10071" s="557"/>
      <c r="M10071" s="557"/>
      <c r="N10071" s="158"/>
      <c r="Q10071" s="49" t="s">
        <v>47</v>
      </c>
    </row>
    <row r="10072" spans="2:17" ht="30.75" customHeight="1">
      <c r="B10072" s="50" t="e">
        <f>IF((#REF!+#REF!+H10072)&lt;&gt;0,"a","b")</f>
        <v>#REF!</v>
      </c>
      <c r="C10072" s="54">
        <v>6</v>
      </c>
      <c r="D10072" s="54"/>
      <c r="F10072" s="89"/>
      <c r="G10072" s="109" t="s">
        <v>427</v>
      </c>
      <c r="H10072" s="558">
        <f t="shared" si="4790"/>
        <v>0</v>
      </c>
      <c r="I10072" s="557"/>
      <c r="J10072" s="557"/>
      <c r="K10072" s="557"/>
      <c r="L10072" s="557"/>
      <c r="M10072" s="557"/>
      <c r="N10072" s="158"/>
      <c r="Q10072" s="49" t="s">
        <v>47</v>
      </c>
    </row>
    <row r="10073" spans="2:17" ht="20.25" customHeight="1">
      <c r="B10073" s="50" t="e">
        <f>IF((#REF!+#REF!+H10073)&lt;&gt;0,"a","b")</f>
        <v>#REF!</v>
      </c>
      <c r="C10073" s="54">
        <v>4</v>
      </c>
      <c r="D10073" s="54"/>
      <c r="F10073" s="89"/>
      <c r="G10073" s="93" t="s">
        <v>428</v>
      </c>
      <c r="H10073" s="559">
        <f t="shared" si="4790"/>
        <v>0</v>
      </c>
      <c r="I10073" s="567">
        <f t="shared" ref="I10073:K10073" si="4861">I10074+I10075</f>
        <v>0</v>
      </c>
      <c r="J10073" s="567">
        <f t="shared" si="4861"/>
        <v>0</v>
      </c>
      <c r="K10073" s="567">
        <f t="shared" si="4861"/>
        <v>0</v>
      </c>
      <c r="L10073" s="567">
        <f t="shared" ref="L10073:N10073" si="4862">L10074+L10075</f>
        <v>0</v>
      </c>
      <c r="M10073" s="567">
        <f t="shared" si="4862"/>
        <v>0</v>
      </c>
      <c r="N10073" s="137">
        <f t="shared" si="4862"/>
        <v>0</v>
      </c>
      <c r="O10073" s="60" t="s">
        <v>71</v>
      </c>
      <c r="Q10073" s="49" t="s">
        <v>47</v>
      </c>
    </row>
    <row r="10074" spans="2:17" ht="20.25" customHeight="1">
      <c r="B10074" s="50" t="e">
        <f>IF((#REF!+#REF!+H10074)&lt;&gt;0,"a","b")</f>
        <v>#REF!</v>
      </c>
      <c r="C10074" s="54">
        <v>5</v>
      </c>
      <c r="D10074" s="54"/>
      <c r="F10074" s="89"/>
      <c r="G10074" s="95" t="s">
        <v>429</v>
      </c>
      <c r="H10074" s="558">
        <f t="shared" si="4790"/>
        <v>0</v>
      </c>
      <c r="I10074" s="554"/>
      <c r="J10074" s="554"/>
      <c r="K10074" s="554"/>
      <c r="L10074" s="554"/>
      <c r="M10074" s="554"/>
      <c r="N10074" s="154"/>
      <c r="O10074" s="60"/>
      <c r="Q10074" s="49" t="s">
        <v>47</v>
      </c>
    </row>
    <row r="10075" spans="2:17" ht="20.25" customHeight="1">
      <c r="B10075" s="50" t="e">
        <f>IF((#REF!+#REF!+H10075)&lt;&gt;0,"a","b")</f>
        <v>#REF!</v>
      </c>
      <c r="C10075" s="54">
        <v>5</v>
      </c>
      <c r="D10075" s="54"/>
      <c r="F10075" s="89"/>
      <c r="G10075" s="95" t="s">
        <v>430</v>
      </c>
      <c r="H10075" s="559">
        <f t="shared" si="4790"/>
        <v>0</v>
      </c>
      <c r="I10075" s="569">
        <f t="shared" ref="I10075:K10075" si="4863">I10076+I10077</f>
        <v>0</v>
      </c>
      <c r="J10075" s="569">
        <f t="shared" si="4863"/>
        <v>0</v>
      </c>
      <c r="K10075" s="569">
        <f t="shared" si="4863"/>
        <v>0</v>
      </c>
      <c r="L10075" s="569">
        <f t="shared" ref="L10075:N10075" si="4864">L10076+L10077</f>
        <v>0</v>
      </c>
      <c r="M10075" s="569">
        <f t="shared" si="4864"/>
        <v>0</v>
      </c>
      <c r="N10075" s="142">
        <f t="shared" si="4864"/>
        <v>0</v>
      </c>
      <c r="O10075" s="60" t="s">
        <v>71</v>
      </c>
      <c r="Q10075" s="49" t="s">
        <v>47</v>
      </c>
    </row>
    <row r="10076" spans="2:17" ht="20.25" customHeight="1">
      <c r="B10076" s="50" t="e">
        <f>IF((#REF!+#REF!+H10076)&lt;&gt;0,"a","b")</f>
        <v>#REF!</v>
      </c>
      <c r="C10076" s="54">
        <v>6</v>
      </c>
      <c r="D10076" s="54"/>
      <c r="F10076" s="89"/>
      <c r="G10076" s="109" t="s">
        <v>431</v>
      </c>
      <c r="H10076" s="558">
        <f t="shared" si="4790"/>
        <v>0</v>
      </c>
      <c r="I10076" s="557"/>
      <c r="J10076" s="557"/>
      <c r="K10076" s="557"/>
      <c r="L10076" s="557"/>
      <c r="M10076" s="557"/>
      <c r="N10076" s="158"/>
      <c r="Q10076" s="49" t="s">
        <v>47</v>
      </c>
    </row>
    <row r="10077" spans="2:17" ht="20.25" customHeight="1">
      <c r="B10077" s="50" t="e">
        <f>IF((#REF!+#REF!+H10077)&lt;&gt;0,"a","b")</f>
        <v>#REF!</v>
      </c>
      <c r="C10077" s="54">
        <v>6</v>
      </c>
      <c r="D10077" s="54"/>
      <c r="F10077" s="89"/>
      <c r="G10077" s="109" t="s">
        <v>432</v>
      </c>
      <c r="H10077" s="558">
        <f t="shared" si="4790"/>
        <v>0</v>
      </c>
      <c r="I10077" s="557"/>
      <c r="J10077" s="557"/>
      <c r="K10077" s="557"/>
      <c r="L10077" s="557"/>
      <c r="M10077" s="557"/>
      <c r="N10077" s="158"/>
      <c r="Q10077" s="49" t="s">
        <v>47</v>
      </c>
    </row>
    <row r="10078" spans="2:17" ht="30.75" customHeight="1">
      <c r="B10078" s="50" t="e">
        <f>IF((#REF!+#REF!+H10078)&lt;&gt;0,"a","b")</f>
        <v>#REF!</v>
      </c>
      <c r="C10078" s="54">
        <v>3</v>
      </c>
      <c r="D10078" s="54"/>
      <c r="F10078" s="89"/>
      <c r="G10078" s="108" t="s">
        <v>433</v>
      </c>
      <c r="H10078" s="559">
        <f t="shared" si="4790"/>
        <v>0</v>
      </c>
      <c r="I10078" s="570">
        <f t="shared" ref="I10078:K10078" si="4865">I10079+I10080</f>
        <v>0</v>
      </c>
      <c r="J10078" s="570">
        <f t="shared" si="4865"/>
        <v>0</v>
      </c>
      <c r="K10078" s="570">
        <f t="shared" si="4865"/>
        <v>0</v>
      </c>
      <c r="L10078" s="570">
        <f t="shared" ref="L10078:N10078" si="4866">L10079+L10080</f>
        <v>0</v>
      </c>
      <c r="M10078" s="570">
        <f t="shared" si="4866"/>
        <v>0</v>
      </c>
      <c r="N10078" s="140">
        <f t="shared" si="4866"/>
        <v>0</v>
      </c>
      <c r="O10078" s="60" t="s">
        <v>71</v>
      </c>
      <c r="Q10078" s="49" t="s">
        <v>47</v>
      </c>
    </row>
    <row r="10079" spans="2:17" ht="30.75" customHeight="1">
      <c r="B10079" s="50" t="e">
        <f>IF((#REF!+#REF!+H10079)&lt;&gt;0,"a","b")</f>
        <v>#REF!</v>
      </c>
      <c r="C10079" s="54">
        <v>4</v>
      </c>
      <c r="D10079" s="54"/>
      <c r="F10079" s="89"/>
      <c r="G10079" s="93" t="s">
        <v>434</v>
      </c>
      <c r="H10079" s="558">
        <f t="shared" si="4790"/>
        <v>0</v>
      </c>
      <c r="I10079" s="555"/>
      <c r="J10079" s="555"/>
      <c r="K10079" s="555"/>
      <c r="L10079" s="555"/>
      <c r="M10079" s="555"/>
      <c r="N10079" s="153"/>
      <c r="Q10079" s="49" t="s">
        <v>47</v>
      </c>
    </row>
    <row r="10080" spans="2:17" ht="30.75" customHeight="1">
      <c r="B10080" s="50" t="e">
        <f>IF((#REF!+#REF!+H10080)&lt;&gt;0,"a","b")</f>
        <v>#REF!</v>
      </c>
      <c r="C10080" s="54">
        <v>4</v>
      </c>
      <c r="D10080" s="54"/>
      <c r="F10080" s="89"/>
      <c r="G10080" s="93" t="s">
        <v>435</v>
      </c>
      <c r="H10080" s="559">
        <f t="shared" si="4790"/>
        <v>0</v>
      </c>
      <c r="I10080" s="567">
        <f t="shared" ref="I10080:K10080" si="4867">I10081+I10082+I10083+I10084</f>
        <v>0</v>
      </c>
      <c r="J10080" s="567">
        <f t="shared" si="4867"/>
        <v>0</v>
      </c>
      <c r="K10080" s="567">
        <f t="shared" si="4867"/>
        <v>0</v>
      </c>
      <c r="L10080" s="567">
        <f t="shared" ref="L10080:N10080" si="4868">L10081+L10082+L10083+L10084</f>
        <v>0</v>
      </c>
      <c r="M10080" s="567">
        <f t="shared" si="4868"/>
        <v>0</v>
      </c>
      <c r="N10080" s="137">
        <f t="shared" si="4868"/>
        <v>0</v>
      </c>
      <c r="O10080" s="60" t="s">
        <v>71</v>
      </c>
      <c r="Q10080" s="49" t="s">
        <v>47</v>
      </c>
    </row>
    <row r="10081" spans="2:17" ht="30.75" customHeight="1">
      <c r="B10081" s="50" t="e">
        <f>IF((#REF!+#REF!+H10081)&lt;&gt;0,"a","b")</f>
        <v>#REF!</v>
      </c>
      <c r="C10081" s="54">
        <v>5</v>
      </c>
      <c r="D10081" s="54"/>
      <c r="F10081" s="89"/>
      <c r="G10081" s="95" t="s">
        <v>436</v>
      </c>
      <c r="H10081" s="558">
        <f t="shared" si="4790"/>
        <v>0</v>
      </c>
      <c r="I10081" s="554"/>
      <c r="J10081" s="554"/>
      <c r="K10081" s="554"/>
      <c r="L10081" s="554"/>
      <c r="M10081" s="554"/>
      <c r="N10081" s="154"/>
      <c r="Q10081" s="49" t="s">
        <v>47</v>
      </c>
    </row>
    <row r="10082" spans="2:17" ht="20.25" customHeight="1">
      <c r="B10082" s="50" t="e">
        <f>IF((#REF!+#REF!+H10082)&lt;&gt;0,"a","b")</f>
        <v>#REF!</v>
      </c>
      <c r="C10082" s="54">
        <v>5</v>
      </c>
      <c r="D10082" s="54"/>
      <c r="F10082" s="89"/>
      <c r="G10082" s="95" t="s">
        <v>437</v>
      </c>
      <c r="H10082" s="552">
        <f t="shared" si="4790"/>
        <v>0</v>
      </c>
      <c r="I10082" s="554"/>
      <c r="J10082" s="554"/>
      <c r="K10082" s="554"/>
      <c r="L10082" s="554"/>
      <c r="M10082" s="554"/>
      <c r="N10082" s="154"/>
      <c r="Q10082" s="49" t="s">
        <v>47</v>
      </c>
    </row>
    <row r="10083" spans="2:17" ht="20.25" customHeight="1">
      <c r="B10083" s="50" t="e">
        <f>IF((#REF!+#REF!+H10083)&lt;&gt;0,"a","b")</f>
        <v>#REF!</v>
      </c>
      <c r="C10083" s="54">
        <v>5</v>
      </c>
      <c r="D10083" s="54"/>
      <c r="F10083" s="89"/>
      <c r="G10083" s="95" t="s">
        <v>438</v>
      </c>
      <c r="H10083" s="552">
        <f t="shared" si="4790"/>
        <v>0</v>
      </c>
      <c r="I10083" s="554"/>
      <c r="J10083" s="554"/>
      <c r="K10083" s="554"/>
      <c r="L10083" s="554"/>
      <c r="M10083" s="554"/>
      <c r="N10083" s="154"/>
      <c r="Q10083" s="49" t="s">
        <v>47</v>
      </c>
    </row>
    <row r="10084" spans="2:17" ht="20.25" customHeight="1">
      <c r="B10084" s="50" t="e">
        <f>IF((#REF!+#REF!+H10084)&lt;&gt;0,"a","b")</f>
        <v>#REF!</v>
      </c>
      <c r="C10084" s="54">
        <v>5</v>
      </c>
      <c r="D10084" s="54"/>
      <c r="F10084" s="89"/>
      <c r="G10084" s="95" t="s">
        <v>307</v>
      </c>
      <c r="H10084" s="552">
        <f t="shared" si="4790"/>
        <v>0</v>
      </c>
      <c r="I10084" s="554"/>
      <c r="J10084" s="554"/>
      <c r="K10084" s="554"/>
      <c r="L10084" s="554"/>
      <c r="M10084" s="554"/>
      <c r="N10084" s="154"/>
      <c r="Q10084" s="49" t="s">
        <v>47</v>
      </c>
    </row>
    <row r="10085" spans="2:17" ht="20.25" customHeight="1">
      <c r="B10085" s="50" t="e">
        <f>IF((#REF!+#REF!+H10085)&lt;&gt;0,"a","b")</f>
        <v>#REF!</v>
      </c>
      <c r="C10085" s="54">
        <v>3</v>
      </c>
      <c r="D10085" s="54"/>
      <c r="F10085" s="89"/>
      <c r="G10085" s="108" t="s">
        <v>439</v>
      </c>
      <c r="H10085" s="561">
        <f t="shared" si="4790"/>
        <v>0</v>
      </c>
      <c r="I10085" s="562"/>
      <c r="J10085" s="562"/>
      <c r="K10085" s="562"/>
      <c r="L10085" s="562"/>
      <c r="M10085" s="562"/>
      <c r="N10085" s="161"/>
      <c r="Q10085" s="49" t="s">
        <v>47</v>
      </c>
    </row>
    <row r="10086" spans="2:17" ht="20.25" customHeight="1">
      <c r="B10086" s="50" t="e">
        <f>IF((#REF!+#REF!+H10086)&lt;&gt;0,"a","b")</f>
        <v>#REF!</v>
      </c>
      <c r="C10086" s="54">
        <v>3</v>
      </c>
      <c r="D10086" s="54"/>
      <c r="F10086" s="89"/>
      <c r="G10086" s="108" t="s">
        <v>440</v>
      </c>
      <c r="H10086" s="571">
        <f t="shared" si="4790"/>
        <v>0</v>
      </c>
      <c r="I10086" s="570">
        <f t="shared" ref="I10086:K10086" si="4869">I10087+I10088+I10089+I10092</f>
        <v>0</v>
      </c>
      <c r="J10086" s="570">
        <f t="shared" si="4869"/>
        <v>0</v>
      </c>
      <c r="K10086" s="570">
        <f t="shared" si="4869"/>
        <v>0</v>
      </c>
      <c r="L10086" s="570">
        <f t="shared" ref="L10086:N10086" si="4870">L10087+L10088+L10089+L10092</f>
        <v>0</v>
      </c>
      <c r="M10086" s="570">
        <f t="shared" si="4870"/>
        <v>0</v>
      </c>
      <c r="N10086" s="140">
        <f t="shared" si="4870"/>
        <v>0</v>
      </c>
      <c r="O10086" s="60" t="s">
        <v>71</v>
      </c>
      <c r="Q10086" s="49" t="s">
        <v>47</v>
      </c>
    </row>
    <row r="10087" spans="2:17" ht="30.75" customHeight="1">
      <c r="B10087" s="50" t="e">
        <f>IF((#REF!+#REF!+H10087)&lt;&gt;0,"a","b")</f>
        <v>#REF!</v>
      </c>
      <c r="C10087" s="54">
        <v>4</v>
      </c>
      <c r="D10087" s="54"/>
      <c r="F10087" s="89"/>
      <c r="G10087" s="93" t="s">
        <v>441</v>
      </c>
      <c r="H10087" s="558">
        <f t="shared" ref="H10087:H10125" si="4871">I10087+J10087</f>
        <v>0</v>
      </c>
      <c r="I10087" s="555"/>
      <c r="J10087" s="555"/>
      <c r="K10087" s="555"/>
      <c r="L10087" s="555"/>
      <c r="M10087" s="555"/>
      <c r="N10087" s="153"/>
      <c r="O10087" s="60"/>
      <c r="Q10087" s="49" t="s">
        <v>47</v>
      </c>
    </row>
    <row r="10088" spans="2:17" ht="20.25" customHeight="1">
      <c r="B10088" s="50" t="e">
        <f>IF((#REF!+#REF!+H10088)&lt;&gt;0,"a","b")</f>
        <v>#REF!</v>
      </c>
      <c r="C10088" s="54">
        <v>4</v>
      </c>
      <c r="D10088" s="54"/>
      <c r="F10088" s="89"/>
      <c r="G10088" s="93" t="s">
        <v>442</v>
      </c>
      <c r="H10088" s="558">
        <f t="shared" si="4871"/>
        <v>0</v>
      </c>
      <c r="I10088" s="555"/>
      <c r="J10088" s="555"/>
      <c r="K10088" s="555"/>
      <c r="L10088" s="555"/>
      <c r="M10088" s="555"/>
      <c r="N10088" s="153"/>
      <c r="O10088" s="60"/>
      <c r="Q10088" s="49" t="s">
        <v>47</v>
      </c>
    </row>
    <row r="10089" spans="2:17" ht="20.25" customHeight="1">
      <c r="B10089" s="50" t="e">
        <f>IF((#REF!+#REF!+H10089)&lt;&gt;0,"a","b")</f>
        <v>#REF!</v>
      </c>
      <c r="C10089" s="54">
        <v>4</v>
      </c>
      <c r="D10089" s="54"/>
      <c r="F10089" s="89"/>
      <c r="G10089" s="93" t="s">
        <v>443</v>
      </c>
      <c r="H10089" s="559">
        <f t="shared" si="4871"/>
        <v>0</v>
      </c>
      <c r="I10089" s="567">
        <f t="shared" ref="I10089:K10089" si="4872">I10090+I10091</f>
        <v>0</v>
      </c>
      <c r="J10089" s="567">
        <f t="shared" si="4872"/>
        <v>0</v>
      </c>
      <c r="K10089" s="567">
        <f t="shared" si="4872"/>
        <v>0</v>
      </c>
      <c r="L10089" s="567">
        <f t="shared" ref="L10089:N10089" si="4873">L10090+L10091</f>
        <v>0</v>
      </c>
      <c r="M10089" s="567">
        <f t="shared" si="4873"/>
        <v>0</v>
      </c>
      <c r="N10089" s="137">
        <f t="shared" si="4873"/>
        <v>0</v>
      </c>
      <c r="O10089" s="60" t="s">
        <v>71</v>
      </c>
      <c r="Q10089" s="49" t="s">
        <v>47</v>
      </c>
    </row>
    <row r="10090" spans="2:17" ht="30.75" customHeight="1">
      <c r="B10090" s="50" t="e">
        <f>IF((#REF!+#REF!+H10090)&lt;&gt;0,"a","b")</f>
        <v>#REF!</v>
      </c>
      <c r="C10090" s="54">
        <v>5</v>
      </c>
      <c r="D10090" s="54"/>
      <c r="F10090" s="89"/>
      <c r="G10090" s="95" t="s">
        <v>444</v>
      </c>
      <c r="H10090" s="552">
        <f t="shared" si="4871"/>
        <v>0</v>
      </c>
      <c r="I10090" s="554"/>
      <c r="J10090" s="554"/>
      <c r="K10090" s="554"/>
      <c r="L10090" s="554"/>
      <c r="M10090" s="554"/>
      <c r="N10090" s="154"/>
      <c r="Q10090" s="49" t="s">
        <v>47</v>
      </c>
    </row>
    <row r="10091" spans="2:17" ht="20.25" customHeight="1">
      <c r="B10091" s="50" t="e">
        <f>IF((#REF!+#REF!+H10091)&lt;&gt;0,"a","b")</f>
        <v>#REF!</v>
      </c>
      <c r="C10091" s="54">
        <v>5</v>
      </c>
      <c r="D10091" s="54"/>
      <c r="F10091" s="89"/>
      <c r="G10091" s="95" t="s">
        <v>445</v>
      </c>
      <c r="H10091" s="552">
        <f t="shared" si="4871"/>
        <v>0</v>
      </c>
      <c r="I10091" s="554"/>
      <c r="J10091" s="554"/>
      <c r="K10091" s="554"/>
      <c r="L10091" s="554"/>
      <c r="M10091" s="554"/>
      <c r="N10091" s="154"/>
      <c r="Q10091" s="49" t="s">
        <v>47</v>
      </c>
    </row>
    <row r="10092" spans="2:17" ht="20.25" customHeight="1">
      <c r="B10092" s="50" t="e">
        <f>IF((#REF!+#REF!+H10092)&lt;&gt;0,"a","b")</f>
        <v>#REF!</v>
      </c>
      <c r="C10092" s="54">
        <v>4</v>
      </c>
      <c r="D10092" s="54"/>
      <c r="F10092" s="89"/>
      <c r="G10092" s="93" t="s">
        <v>446</v>
      </c>
      <c r="H10092" s="558">
        <f t="shared" si="4871"/>
        <v>0</v>
      </c>
      <c r="I10092" s="555"/>
      <c r="J10092" s="555"/>
      <c r="K10092" s="555"/>
      <c r="L10092" s="555"/>
      <c r="M10092" s="555"/>
      <c r="N10092" s="153"/>
      <c r="Q10092" s="49" t="s">
        <v>47</v>
      </c>
    </row>
    <row r="10093" spans="2:17" ht="20.25" customHeight="1">
      <c r="B10093" s="50" t="e">
        <f>IF((#REF!+#REF!+H10093)&lt;&gt;0,"a","b")</f>
        <v>#REF!</v>
      </c>
      <c r="C10093" s="54">
        <v>2</v>
      </c>
      <c r="D10093" s="68" t="s">
        <v>638</v>
      </c>
      <c r="F10093" s="127"/>
      <c r="G10093" s="117" t="s">
        <v>447</v>
      </c>
      <c r="H10093" s="572">
        <f t="shared" si="4871"/>
        <v>0</v>
      </c>
      <c r="I10093" s="573">
        <f t="shared" ref="I10093:K10093" si="4874">I10094+I10101+I10108</f>
        <v>0</v>
      </c>
      <c r="J10093" s="573">
        <f t="shared" si="4874"/>
        <v>0</v>
      </c>
      <c r="K10093" s="573">
        <f t="shared" si="4874"/>
        <v>0</v>
      </c>
      <c r="L10093" s="573">
        <f t="shared" ref="L10093:N10093" si="4875">L10094+L10101+L10108</f>
        <v>0</v>
      </c>
      <c r="M10093" s="573">
        <f t="shared" si="4875"/>
        <v>0</v>
      </c>
      <c r="N10093" s="149">
        <f t="shared" si="4875"/>
        <v>0</v>
      </c>
      <c r="O10093" s="60" t="s">
        <v>71</v>
      </c>
    </row>
    <row r="10094" spans="2:17" ht="20.25" customHeight="1">
      <c r="B10094" s="50" t="e">
        <f>IF((#REF!+#REF!+H10094)&lt;&gt;0,"a","b")</f>
        <v>#REF!</v>
      </c>
      <c r="C10094" s="54">
        <v>3</v>
      </c>
      <c r="D10094" s="54"/>
      <c r="F10094" s="127"/>
      <c r="G10094" s="108" t="s">
        <v>448</v>
      </c>
      <c r="H10094" s="574">
        <f t="shared" si="4871"/>
        <v>0</v>
      </c>
      <c r="I10094" s="564">
        <f t="shared" ref="I10094:K10094" si="4876">SUM(I10095:I10100)</f>
        <v>0</v>
      </c>
      <c r="J10094" s="564">
        <f t="shared" si="4876"/>
        <v>0</v>
      </c>
      <c r="K10094" s="564">
        <f t="shared" si="4876"/>
        <v>0</v>
      </c>
      <c r="L10094" s="564">
        <f t="shared" ref="L10094:N10094" si="4877">SUM(L10095:L10100)</f>
        <v>0</v>
      </c>
      <c r="M10094" s="564">
        <f t="shared" si="4877"/>
        <v>0</v>
      </c>
      <c r="N10094" s="159">
        <f t="shared" si="4877"/>
        <v>0</v>
      </c>
      <c r="O10094" s="60" t="s">
        <v>71</v>
      </c>
    </row>
    <row r="10095" spans="2:17" ht="20.25" customHeight="1">
      <c r="B10095" s="50" t="e">
        <f>IF((#REF!+#REF!+H10095)&lt;&gt;0,"a","b")</f>
        <v>#REF!</v>
      </c>
      <c r="C10095" s="54">
        <v>4</v>
      </c>
      <c r="D10095" s="54"/>
      <c r="F10095" s="127"/>
      <c r="G10095" s="93" t="s">
        <v>449</v>
      </c>
      <c r="H10095" s="575">
        <f t="shared" si="4871"/>
        <v>0</v>
      </c>
      <c r="I10095" s="555"/>
      <c r="J10095" s="555"/>
      <c r="K10095" s="555"/>
      <c r="L10095" s="555"/>
      <c r="M10095" s="555"/>
      <c r="N10095" s="153"/>
    </row>
    <row r="10096" spans="2:17" ht="20.25" customHeight="1">
      <c r="B10096" s="50" t="e">
        <f>IF((#REF!+#REF!+H10096)&lt;&gt;0,"a","b")</f>
        <v>#REF!</v>
      </c>
      <c r="C10096" s="54">
        <v>4</v>
      </c>
      <c r="D10096" s="54"/>
      <c r="F10096" s="127"/>
      <c r="G10096" s="93" t="s">
        <v>450</v>
      </c>
      <c r="H10096" s="575">
        <f t="shared" si="4871"/>
        <v>0</v>
      </c>
      <c r="I10096" s="555"/>
      <c r="J10096" s="555"/>
      <c r="K10096" s="555"/>
      <c r="L10096" s="555"/>
      <c r="M10096" s="555"/>
      <c r="N10096" s="153"/>
    </row>
    <row r="10097" spans="2:15" ht="20.25" customHeight="1">
      <c r="B10097" s="50" t="e">
        <f>IF((#REF!+#REF!+H10097)&lt;&gt;0,"a","b")</f>
        <v>#REF!</v>
      </c>
      <c r="C10097" s="54">
        <v>4</v>
      </c>
      <c r="D10097" s="54"/>
      <c r="F10097" s="127"/>
      <c r="G10097" s="93" t="s">
        <v>305</v>
      </c>
      <c r="H10097" s="575">
        <f t="shared" si="4871"/>
        <v>0</v>
      </c>
      <c r="I10097" s="555"/>
      <c r="J10097" s="555"/>
      <c r="K10097" s="555"/>
      <c r="L10097" s="555"/>
      <c r="M10097" s="555"/>
      <c r="N10097" s="153"/>
    </row>
    <row r="10098" spans="2:15" ht="20.25" customHeight="1">
      <c r="B10098" s="50" t="e">
        <f>IF((#REF!+#REF!+H10098)&lt;&gt;0,"a","b")</f>
        <v>#REF!</v>
      </c>
      <c r="C10098" s="54">
        <v>4</v>
      </c>
      <c r="D10098" s="54"/>
      <c r="F10098" s="127"/>
      <c r="G10098" s="93" t="s">
        <v>451</v>
      </c>
      <c r="H10098" s="575">
        <f t="shared" si="4871"/>
        <v>0</v>
      </c>
      <c r="I10098" s="555"/>
      <c r="J10098" s="555"/>
      <c r="K10098" s="555"/>
      <c r="L10098" s="555"/>
      <c r="M10098" s="555"/>
      <c r="N10098" s="153"/>
    </row>
    <row r="10099" spans="2:15" ht="20.25" customHeight="1">
      <c r="B10099" s="50" t="e">
        <f>IF((#REF!+#REF!+H10099)&lt;&gt;0,"a","b")</f>
        <v>#REF!</v>
      </c>
      <c r="C10099" s="54">
        <v>4</v>
      </c>
      <c r="D10099" s="54"/>
      <c r="F10099" s="127"/>
      <c r="G10099" s="93" t="s">
        <v>452</v>
      </c>
      <c r="H10099" s="575">
        <f t="shared" si="4871"/>
        <v>0</v>
      </c>
      <c r="I10099" s="555"/>
      <c r="J10099" s="555"/>
      <c r="K10099" s="555"/>
      <c r="L10099" s="555"/>
      <c r="M10099" s="555"/>
      <c r="N10099" s="153"/>
    </row>
    <row r="10100" spans="2:15" ht="20.25" customHeight="1">
      <c r="B10100" s="50" t="e">
        <f>IF((#REF!+#REF!+H10100)&lt;&gt;0,"a","b")</f>
        <v>#REF!</v>
      </c>
      <c r="C10100" s="54">
        <v>4</v>
      </c>
      <c r="D10100" s="54"/>
      <c r="F10100" s="127"/>
      <c r="G10100" s="93" t="s">
        <v>453</v>
      </c>
      <c r="H10100" s="575">
        <f t="shared" si="4871"/>
        <v>0</v>
      </c>
      <c r="I10100" s="555"/>
      <c r="J10100" s="555"/>
      <c r="K10100" s="555"/>
      <c r="L10100" s="555"/>
      <c r="M10100" s="555"/>
      <c r="N10100" s="153"/>
    </row>
    <row r="10101" spans="2:15" ht="20.25" customHeight="1">
      <c r="B10101" s="50" t="e">
        <f>IF((#REF!+#REF!+H10101)&lt;&gt;0,"a","b")</f>
        <v>#REF!</v>
      </c>
      <c r="C10101" s="54">
        <v>3</v>
      </c>
      <c r="D10101" s="54"/>
      <c r="F10101" s="127"/>
      <c r="G10101" s="108" t="s">
        <v>304</v>
      </c>
      <c r="H10101" s="574">
        <f t="shared" si="4871"/>
        <v>0</v>
      </c>
      <c r="I10101" s="564">
        <f t="shared" ref="I10101:K10101" si="4878">SUM(I10102:I10107)</f>
        <v>0</v>
      </c>
      <c r="J10101" s="564">
        <f t="shared" si="4878"/>
        <v>0</v>
      </c>
      <c r="K10101" s="564">
        <f t="shared" si="4878"/>
        <v>0</v>
      </c>
      <c r="L10101" s="564">
        <f t="shared" ref="L10101:N10101" si="4879">SUM(L10102:L10107)</f>
        <v>0</v>
      </c>
      <c r="M10101" s="564">
        <f t="shared" si="4879"/>
        <v>0</v>
      </c>
      <c r="N10101" s="159">
        <f t="shared" si="4879"/>
        <v>0</v>
      </c>
      <c r="O10101" s="60" t="s">
        <v>71</v>
      </c>
    </row>
    <row r="10102" spans="2:15" ht="20.25" customHeight="1">
      <c r="B10102" s="50" t="e">
        <f>IF((#REF!+#REF!+H10102)&lt;&gt;0,"a","b")</f>
        <v>#REF!</v>
      </c>
      <c r="C10102" s="54">
        <v>4</v>
      </c>
      <c r="D10102" s="54"/>
      <c r="F10102" s="127"/>
      <c r="G10102" s="93" t="s">
        <v>449</v>
      </c>
      <c r="H10102" s="575">
        <f t="shared" si="4871"/>
        <v>0</v>
      </c>
      <c r="I10102" s="555"/>
      <c r="J10102" s="555"/>
      <c r="K10102" s="555"/>
      <c r="L10102" s="555"/>
      <c r="M10102" s="555"/>
      <c r="N10102" s="153"/>
    </row>
    <row r="10103" spans="2:15" ht="20.25" customHeight="1">
      <c r="B10103" s="50" t="e">
        <f>IF((#REF!+#REF!+H10103)&lt;&gt;0,"a","b")</f>
        <v>#REF!</v>
      </c>
      <c r="C10103" s="54">
        <v>4</v>
      </c>
      <c r="D10103" s="54"/>
      <c r="F10103" s="127"/>
      <c r="G10103" s="93" t="s">
        <v>450</v>
      </c>
      <c r="H10103" s="575">
        <f t="shared" si="4871"/>
        <v>0</v>
      </c>
      <c r="I10103" s="555"/>
      <c r="J10103" s="555"/>
      <c r="K10103" s="555"/>
      <c r="L10103" s="555"/>
      <c r="M10103" s="555"/>
      <c r="N10103" s="153"/>
    </row>
    <row r="10104" spans="2:15" ht="20.25" customHeight="1">
      <c r="B10104" s="50" t="e">
        <f>IF((#REF!+#REF!+H10104)&lt;&gt;0,"a","b")</f>
        <v>#REF!</v>
      </c>
      <c r="C10104" s="54">
        <v>4</v>
      </c>
      <c r="D10104" s="54"/>
      <c r="F10104" s="127"/>
      <c r="G10104" s="93" t="s">
        <v>305</v>
      </c>
      <c r="H10104" s="575">
        <f t="shared" si="4871"/>
        <v>0</v>
      </c>
      <c r="I10104" s="555"/>
      <c r="J10104" s="555"/>
      <c r="K10104" s="555"/>
      <c r="L10104" s="555"/>
      <c r="M10104" s="555"/>
      <c r="N10104" s="153"/>
    </row>
    <row r="10105" spans="2:15" ht="20.25" customHeight="1">
      <c r="B10105" s="50" t="e">
        <f>IF((#REF!+#REF!+H10105)&lt;&gt;0,"a","b")</f>
        <v>#REF!</v>
      </c>
      <c r="C10105" s="54">
        <v>4</v>
      </c>
      <c r="D10105" s="54"/>
      <c r="F10105" s="127"/>
      <c r="G10105" s="93" t="s">
        <v>454</v>
      </c>
      <c r="H10105" s="575">
        <f t="shared" si="4871"/>
        <v>0</v>
      </c>
      <c r="I10105" s="555"/>
      <c r="J10105" s="555"/>
      <c r="K10105" s="555"/>
      <c r="L10105" s="555"/>
      <c r="M10105" s="555"/>
      <c r="N10105" s="153"/>
    </row>
    <row r="10106" spans="2:15" ht="20.25" customHeight="1">
      <c r="B10106" s="50" t="e">
        <f>IF((#REF!+#REF!+H10106)&lt;&gt;0,"a","b")</f>
        <v>#REF!</v>
      </c>
      <c r="C10106" s="54">
        <v>4</v>
      </c>
      <c r="D10106" s="54"/>
      <c r="F10106" s="127"/>
      <c r="G10106" s="93" t="s">
        <v>452</v>
      </c>
      <c r="H10106" s="575">
        <f t="shared" si="4871"/>
        <v>0</v>
      </c>
      <c r="I10106" s="555"/>
      <c r="J10106" s="555"/>
      <c r="K10106" s="555"/>
      <c r="L10106" s="555"/>
      <c r="M10106" s="555"/>
      <c r="N10106" s="153"/>
    </row>
    <row r="10107" spans="2:15" ht="20.25" customHeight="1">
      <c r="B10107" s="50" t="e">
        <f>IF((#REF!+#REF!+H10107)&lt;&gt;0,"a","b")</f>
        <v>#REF!</v>
      </c>
      <c r="C10107" s="54">
        <v>4</v>
      </c>
      <c r="D10107" s="54"/>
      <c r="F10107" s="127"/>
      <c r="G10107" s="93" t="s">
        <v>453</v>
      </c>
      <c r="H10107" s="575">
        <f t="shared" si="4871"/>
        <v>0</v>
      </c>
      <c r="I10107" s="555"/>
      <c r="J10107" s="555"/>
      <c r="K10107" s="555"/>
      <c r="L10107" s="555"/>
      <c r="M10107" s="555"/>
      <c r="N10107" s="153"/>
    </row>
    <row r="10108" spans="2:15" ht="20.25" customHeight="1">
      <c r="B10108" s="50" t="e">
        <f>IF((#REF!+#REF!+H10108)&lt;&gt;0,"a","b")</f>
        <v>#REF!</v>
      </c>
      <c r="C10108" s="54">
        <v>3</v>
      </c>
      <c r="D10108" s="54"/>
      <c r="F10108" s="89"/>
      <c r="G10108" s="108" t="s">
        <v>306</v>
      </c>
      <c r="H10108" s="576">
        <f t="shared" si="4871"/>
        <v>0</v>
      </c>
      <c r="I10108" s="562"/>
      <c r="J10108" s="562"/>
      <c r="K10108" s="562"/>
      <c r="L10108" s="562"/>
      <c r="M10108" s="562"/>
      <c r="N10108" s="166"/>
    </row>
    <row r="10109" spans="2:15" ht="20.25" customHeight="1">
      <c r="B10109" s="50" t="e">
        <f>IF((#REF!+#REF!+H10109)&lt;&gt;0,"a","b")</f>
        <v>#REF!</v>
      </c>
      <c r="C10109" s="54">
        <v>2</v>
      </c>
      <c r="D10109" s="68" t="s">
        <v>639</v>
      </c>
      <c r="F10109" s="89"/>
      <c r="G10109" s="117" t="s">
        <v>455</v>
      </c>
      <c r="H10109" s="572">
        <f t="shared" si="4871"/>
        <v>0</v>
      </c>
      <c r="I10109" s="573">
        <f t="shared" ref="I10109:K10109" si="4880">I10110+I10118</f>
        <v>0</v>
      </c>
      <c r="J10109" s="573">
        <f t="shared" si="4880"/>
        <v>0</v>
      </c>
      <c r="K10109" s="573">
        <f t="shared" si="4880"/>
        <v>0</v>
      </c>
      <c r="L10109" s="573">
        <f t="shared" ref="L10109:N10109" si="4881">L10110+L10118</f>
        <v>0</v>
      </c>
      <c r="M10109" s="573">
        <f t="shared" si="4881"/>
        <v>0</v>
      </c>
      <c r="N10109" s="149">
        <f t="shared" si="4881"/>
        <v>0</v>
      </c>
      <c r="O10109" s="60" t="s">
        <v>71</v>
      </c>
    </row>
    <row r="10110" spans="2:15" ht="20.25" customHeight="1">
      <c r="B10110" s="50" t="e">
        <f>IF((#REF!+#REF!+H10110)&lt;&gt;0,"a","b")</f>
        <v>#REF!</v>
      </c>
      <c r="C10110" s="54">
        <v>3</v>
      </c>
      <c r="D10110" s="54"/>
      <c r="F10110" s="89"/>
      <c r="G10110" s="108" t="s">
        <v>448</v>
      </c>
      <c r="H10110" s="574">
        <f t="shared" si="4871"/>
        <v>0</v>
      </c>
      <c r="I10110" s="564">
        <f t="shared" ref="I10110:K10110" si="4882">SUM(I10111:I10117)</f>
        <v>0</v>
      </c>
      <c r="J10110" s="564">
        <f t="shared" si="4882"/>
        <v>0</v>
      </c>
      <c r="K10110" s="564">
        <f t="shared" si="4882"/>
        <v>0</v>
      </c>
      <c r="L10110" s="564">
        <f t="shared" ref="L10110:N10110" si="4883">SUM(L10111:L10117)</f>
        <v>0</v>
      </c>
      <c r="M10110" s="564">
        <f t="shared" si="4883"/>
        <v>0</v>
      </c>
      <c r="N10110" s="159">
        <f t="shared" si="4883"/>
        <v>0</v>
      </c>
      <c r="O10110" s="60" t="s">
        <v>71</v>
      </c>
    </row>
    <row r="10111" spans="2:15" ht="20.25" customHeight="1">
      <c r="B10111" s="50" t="e">
        <f>IF((#REF!+#REF!+H10111)&lt;&gt;0,"a","b")</f>
        <v>#REF!</v>
      </c>
      <c r="C10111" s="54">
        <v>4</v>
      </c>
      <c r="D10111" s="54"/>
      <c r="F10111" s="89"/>
      <c r="G10111" s="93" t="s">
        <v>456</v>
      </c>
      <c r="H10111" s="575">
        <f t="shared" si="4871"/>
        <v>0</v>
      </c>
      <c r="I10111" s="555"/>
      <c r="J10111" s="555"/>
      <c r="K10111" s="555"/>
      <c r="L10111" s="555"/>
      <c r="M10111" s="555"/>
      <c r="N10111" s="153"/>
    </row>
    <row r="10112" spans="2:15" ht="20.25" customHeight="1">
      <c r="B10112" s="50" t="e">
        <f>IF((#REF!+#REF!+H10112)&lt;&gt;0,"a","b")</f>
        <v>#REF!</v>
      </c>
      <c r="C10112" s="54">
        <v>4</v>
      </c>
      <c r="D10112" s="54"/>
      <c r="F10112" s="89"/>
      <c r="G10112" s="93" t="s">
        <v>303</v>
      </c>
      <c r="H10112" s="575">
        <f t="shared" si="4871"/>
        <v>0</v>
      </c>
      <c r="I10112" s="555"/>
      <c r="J10112" s="555"/>
      <c r="K10112" s="555"/>
      <c r="L10112" s="555"/>
      <c r="M10112" s="555"/>
      <c r="N10112" s="153"/>
    </row>
    <row r="10113" spans="2:17" ht="20.25" customHeight="1">
      <c r="B10113" s="50" t="e">
        <f>IF((#REF!+#REF!+H10113)&lt;&gt;0,"a","b")</f>
        <v>#REF!</v>
      </c>
      <c r="C10113" s="54">
        <v>4</v>
      </c>
      <c r="D10113" s="54"/>
      <c r="F10113" s="89"/>
      <c r="G10113" s="93" t="s">
        <v>450</v>
      </c>
      <c r="H10113" s="575">
        <f t="shared" si="4871"/>
        <v>0</v>
      </c>
      <c r="I10113" s="555"/>
      <c r="J10113" s="555"/>
      <c r="K10113" s="555"/>
      <c r="L10113" s="555"/>
      <c r="M10113" s="555"/>
      <c r="N10113" s="153"/>
    </row>
    <row r="10114" spans="2:17" ht="30.75" customHeight="1">
      <c r="B10114" s="50" t="e">
        <f>IF((#REF!+#REF!+H10114)&lt;&gt;0,"a","b")</f>
        <v>#REF!</v>
      </c>
      <c r="C10114" s="54">
        <v>4</v>
      </c>
      <c r="D10114" s="54"/>
      <c r="F10114" s="89"/>
      <c r="G10114" s="93" t="s">
        <v>457</v>
      </c>
      <c r="H10114" s="575">
        <f t="shared" si="4871"/>
        <v>0</v>
      </c>
      <c r="I10114" s="555"/>
      <c r="J10114" s="555"/>
      <c r="K10114" s="555"/>
      <c r="L10114" s="555"/>
      <c r="M10114" s="555"/>
      <c r="N10114" s="153"/>
    </row>
    <row r="10115" spans="2:17" ht="20.25" customHeight="1">
      <c r="B10115" s="50" t="e">
        <f>IF((#REF!+#REF!+H10115)&lt;&gt;0,"a","b")</f>
        <v>#REF!</v>
      </c>
      <c r="C10115" s="54">
        <v>4</v>
      </c>
      <c r="D10115" s="54"/>
      <c r="F10115" s="89"/>
      <c r="G10115" s="93" t="s">
        <v>451</v>
      </c>
      <c r="H10115" s="575">
        <f t="shared" si="4871"/>
        <v>0</v>
      </c>
      <c r="I10115" s="555"/>
      <c r="J10115" s="555"/>
      <c r="K10115" s="555"/>
      <c r="L10115" s="555"/>
      <c r="M10115" s="555"/>
      <c r="N10115" s="153"/>
    </row>
    <row r="10116" spans="2:17" ht="20.25" customHeight="1">
      <c r="B10116" s="50" t="e">
        <f>IF((#REF!+#REF!+H10116)&lt;&gt;0,"a","b")</f>
        <v>#REF!</v>
      </c>
      <c r="C10116" s="54">
        <v>4</v>
      </c>
      <c r="D10116" s="54"/>
      <c r="F10116" s="89"/>
      <c r="G10116" s="93" t="s">
        <v>452</v>
      </c>
      <c r="H10116" s="575">
        <f t="shared" si="4871"/>
        <v>0</v>
      </c>
      <c r="I10116" s="555"/>
      <c r="J10116" s="555"/>
      <c r="K10116" s="555"/>
      <c r="L10116" s="555"/>
      <c r="M10116" s="555"/>
      <c r="N10116" s="153"/>
    </row>
    <row r="10117" spans="2:17" ht="20.25" customHeight="1">
      <c r="B10117" s="50" t="e">
        <f>IF((#REF!+#REF!+H10117)&lt;&gt;0,"a","b")</f>
        <v>#REF!</v>
      </c>
      <c r="C10117" s="54">
        <v>4</v>
      </c>
      <c r="D10117" s="54"/>
      <c r="F10117" s="89"/>
      <c r="G10117" s="93" t="s">
        <v>458</v>
      </c>
      <c r="H10117" s="575">
        <f t="shared" si="4871"/>
        <v>0</v>
      </c>
      <c r="I10117" s="562"/>
      <c r="J10117" s="562"/>
      <c r="K10117" s="562"/>
      <c r="L10117" s="562"/>
      <c r="M10117" s="562"/>
      <c r="N10117" s="166"/>
    </row>
    <row r="10118" spans="2:17" ht="20.25" customHeight="1">
      <c r="B10118" s="50" t="e">
        <f>IF((#REF!+#REF!+H10118)&lt;&gt;0,"a","b")</f>
        <v>#REF!</v>
      </c>
      <c r="C10118" s="54">
        <v>3</v>
      </c>
      <c r="D10118" s="54"/>
      <c r="F10118" s="89"/>
      <c r="G10118" s="108" t="s">
        <v>304</v>
      </c>
      <c r="H10118" s="574">
        <f t="shared" si="4871"/>
        <v>0</v>
      </c>
      <c r="I10118" s="564">
        <f t="shared" ref="I10118:K10118" si="4884">SUM(I10119:I10125)</f>
        <v>0</v>
      </c>
      <c r="J10118" s="564">
        <f t="shared" si="4884"/>
        <v>0</v>
      </c>
      <c r="K10118" s="564">
        <f t="shared" si="4884"/>
        <v>0</v>
      </c>
      <c r="L10118" s="564">
        <f t="shared" ref="L10118:N10118" si="4885">SUM(L10119:L10125)</f>
        <v>0</v>
      </c>
      <c r="M10118" s="564">
        <f t="shared" si="4885"/>
        <v>0</v>
      </c>
      <c r="N10118" s="159">
        <f t="shared" si="4885"/>
        <v>0</v>
      </c>
      <c r="O10118" s="60" t="s">
        <v>71</v>
      </c>
    </row>
    <row r="10119" spans="2:17" ht="20.25" customHeight="1">
      <c r="B10119" s="50" t="e">
        <f>IF((#REF!+#REF!+H10119)&lt;&gt;0,"a","b")</f>
        <v>#REF!</v>
      </c>
      <c r="C10119" s="54">
        <v>4</v>
      </c>
      <c r="D10119" s="54"/>
      <c r="F10119" s="89"/>
      <c r="G10119" s="93" t="s">
        <v>456</v>
      </c>
      <c r="H10119" s="575">
        <f t="shared" si="4871"/>
        <v>0</v>
      </c>
      <c r="I10119" s="555"/>
      <c r="J10119" s="555"/>
      <c r="K10119" s="555"/>
      <c r="L10119" s="555"/>
      <c r="M10119" s="555"/>
      <c r="N10119" s="153"/>
    </row>
    <row r="10120" spans="2:17" ht="20.25" customHeight="1">
      <c r="B10120" s="50" t="e">
        <f>IF((#REF!+#REF!+H10120)&lt;&gt;0,"a","b")</f>
        <v>#REF!</v>
      </c>
      <c r="C10120" s="54">
        <v>4</v>
      </c>
      <c r="D10120" s="54"/>
      <c r="F10120" s="89"/>
      <c r="G10120" s="93" t="s">
        <v>303</v>
      </c>
      <c r="H10120" s="575">
        <f t="shared" si="4871"/>
        <v>0</v>
      </c>
      <c r="I10120" s="555"/>
      <c r="J10120" s="555"/>
      <c r="K10120" s="555"/>
      <c r="L10120" s="555"/>
      <c r="M10120" s="555"/>
      <c r="N10120" s="153"/>
    </row>
    <row r="10121" spans="2:17" ht="20.25" customHeight="1">
      <c r="B10121" s="50" t="e">
        <f>IF((#REF!+#REF!+H10121)&lt;&gt;0,"a","b")</f>
        <v>#REF!</v>
      </c>
      <c r="C10121" s="54">
        <v>4</v>
      </c>
      <c r="D10121" s="54"/>
      <c r="F10121" s="89"/>
      <c r="G10121" s="93" t="s">
        <v>450</v>
      </c>
      <c r="H10121" s="575">
        <f t="shared" si="4871"/>
        <v>0</v>
      </c>
      <c r="I10121" s="555"/>
      <c r="J10121" s="555"/>
      <c r="K10121" s="555"/>
      <c r="L10121" s="555"/>
      <c r="M10121" s="555"/>
      <c r="N10121" s="153"/>
    </row>
    <row r="10122" spans="2:17" ht="30.75" customHeight="1">
      <c r="B10122" s="50" t="e">
        <f>IF((#REF!+#REF!+H10122)&lt;&gt;0,"a","b")</f>
        <v>#REF!</v>
      </c>
      <c r="C10122" s="54">
        <v>4</v>
      </c>
      <c r="D10122" s="54"/>
      <c r="F10122" s="89"/>
      <c r="G10122" s="93" t="s">
        <v>457</v>
      </c>
      <c r="H10122" s="575">
        <f t="shared" si="4871"/>
        <v>0</v>
      </c>
      <c r="I10122" s="555"/>
      <c r="J10122" s="555"/>
      <c r="K10122" s="555"/>
      <c r="L10122" s="555"/>
      <c r="M10122" s="555"/>
      <c r="N10122" s="153"/>
    </row>
    <row r="10123" spans="2:17" ht="20.25" customHeight="1">
      <c r="B10123" s="50" t="e">
        <f>IF((#REF!+#REF!+H10123)&lt;&gt;0,"a","b")</f>
        <v>#REF!</v>
      </c>
      <c r="C10123" s="54">
        <v>4</v>
      </c>
      <c r="D10123" s="54"/>
      <c r="F10123" s="89"/>
      <c r="G10123" s="93" t="s">
        <v>459</v>
      </c>
      <c r="H10123" s="575">
        <f t="shared" si="4871"/>
        <v>0</v>
      </c>
      <c r="I10123" s="555"/>
      <c r="J10123" s="555"/>
      <c r="K10123" s="555"/>
      <c r="L10123" s="555"/>
      <c r="M10123" s="555"/>
      <c r="N10123" s="153"/>
    </row>
    <row r="10124" spans="2:17" ht="20.25" customHeight="1">
      <c r="B10124" s="50" t="e">
        <f>IF((#REF!+#REF!+H10124)&lt;&gt;0,"a","b")</f>
        <v>#REF!</v>
      </c>
      <c r="C10124" s="54">
        <v>4</v>
      </c>
      <c r="D10124" s="54"/>
      <c r="F10124" s="89"/>
      <c r="G10124" s="93" t="s">
        <v>452</v>
      </c>
      <c r="H10124" s="575">
        <f t="shared" si="4871"/>
        <v>0</v>
      </c>
      <c r="I10124" s="555"/>
      <c r="J10124" s="555"/>
      <c r="K10124" s="555"/>
      <c r="L10124" s="555"/>
      <c r="M10124" s="555"/>
      <c r="N10124" s="153"/>
    </row>
    <row r="10125" spans="2:17" ht="21" customHeight="1">
      <c r="B10125" s="50" t="e">
        <f>IF((#REF!+#REF!+H10125)&lt;&gt;0,"a","b")</f>
        <v>#REF!</v>
      </c>
      <c r="C10125" s="54">
        <v>4</v>
      </c>
      <c r="D10125" s="54"/>
      <c r="F10125" s="89"/>
      <c r="G10125" s="93" t="s">
        <v>458</v>
      </c>
      <c r="H10125" s="575">
        <f t="shared" si="4871"/>
        <v>0</v>
      </c>
      <c r="I10125" s="555"/>
      <c r="J10125" s="555"/>
      <c r="K10125" s="555"/>
      <c r="L10125" s="555"/>
      <c r="M10125" s="555"/>
      <c r="N10125" s="153"/>
    </row>
    <row r="10126" spans="2:17" ht="63" customHeight="1">
      <c r="B10126" s="50" t="e">
        <f>IF((#REF!+#REF!+H10126)&lt;&gt;0,"a","b")</f>
        <v>#REF!</v>
      </c>
      <c r="C10126" s="54">
        <v>1</v>
      </c>
      <c r="D10126" s="68" t="s">
        <v>510</v>
      </c>
      <c r="E10126" s="45"/>
      <c r="F10126" s="132" t="s">
        <v>2313</v>
      </c>
      <c r="G10126" s="133" t="s">
        <v>2314</v>
      </c>
      <c r="H10126" s="370">
        <f>H10356+H10586</f>
        <v>0</v>
      </c>
      <c r="I10126" s="370">
        <f t="shared" ref="I10126:M10126" si="4886">I10356+I10586</f>
        <v>0</v>
      </c>
      <c r="J10126" s="370">
        <f t="shared" si="4886"/>
        <v>0</v>
      </c>
      <c r="K10126" s="370">
        <f t="shared" si="4886"/>
        <v>0</v>
      </c>
      <c r="L10126" s="370">
        <f t="shared" si="4886"/>
        <v>0</v>
      </c>
      <c r="M10126" s="370">
        <f t="shared" si="4886"/>
        <v>0</v>
      </c>
      <c r="N10126" s="160">
        <f t="shared" ref="N10126" si="4887">N10356+N10586+N10816</f>
        <v>0</v>
      </c>
      <c r="O10126" s="60" t="s">
        <v>71</v>
      </c>
      <c r="Q10126" s="55">
        <v>1</v>
      </c>
    </row>
    <row r="10127" spans="2:17" ht="21" customHeight="1">
      <c r="B10127" s="50" t="e">
        <f>IF((#REF!+#REF!+H10127)&lt;&gt;0,"a","b")</f>
        <v>#REF!</v>
      </c>
      <c r="C10127" s="54">
        <v>2</v>
      </c>
      <c r="D10127" s="68" t="s">
        <v>510</v>
      </c>
      <c r="F10127" s="123"/>
      <c r="G10127" s="124" t="s">
        <v>255</v>
      </c>
      <c r="H10127" s="370">
        <f t="shared" ref="H10127:M10127" si="4888">H10357+H10587</f>
        <v>0</v>
      </c>
      <c r="I10127" s="370">
        <f t="shared" si="4888"/>
        <v>0</v>
      </c>
      <c r="J10127" s="370">
        <f t="shared" si="4888"/>
        <v>0</v>
      </c>
      <c r="K10127" s="370">
        <f t="shared" si="4888"/>
        <v>0</v>
      </c>
      <c r="L10127" s="370">
        <f t="shared" si="4888"/>
        <v>0</v>
      </c>
      <c r="M10127" s="370">
        <f t="shared" si="4888"/>
        <v>0</v>
      </c>
      <c r="N10127" s="160">
        <f t="shared" ref="N10127" si="4889">N10357+N10587+N10817</f>
        <v>0</v>
      </c>
    </row>
    <row r="10128" spans="2:17" ht="20.25" customHeight="1">
      <c r="B10128" s="50" t="e">
        <f>IF((#REF!+#REF!+H10128)&lt;&gt;0,"a","b")</f>
        <v>#REF!</v>
      </c>
      <c r="C10128" s="54">
        <v>2</v>
      </c>
      <c r="D10128" s="68" t="s">
        <v>510</v>
      </c>
      <c r="E10128" s="45"/>
      <c r="F10128" s="89"/>
      <c r="G10128" s="117" t="s">
        <v>256</v>
      </c>
      <c r="H10128" s="370">
        <f t="shared" ref="H10128:M10128" si="4890">H10358+H10588</f>
        <v>0</v>
      </c>
      <c r="I10128" s="370">
        <f t="shared" si="4890"/>
        <v>0</v>
      </c>
      <c r="J10128" s="370">
        <f t="shared" si="4890"/>
        <v>0</v>
      </c>
      <c r="K10128" s="370">
        <f t="shared" si="4890"/>
        <v>0</v>
      </c>
      <c r="L10128" s="370">
        <f t="shared" si="4890"/>
        <v>0</v>
      </c>
      <c r="M10128" s="370">
        <f t="shared" si="4890"/>
        <v>0</v>
      </c>
      <c r="N10128" s="160">
        <f t="shared" ref="N10128" si="4891">N10358+N10588+N10818</f>
        <v>0</v>
      </c>
      <c r="O10128" s="60" t="s">
        <v>71</v>
      </c>
    </row>
    <row r="10129" spans="2:15" ht="20.25" customHeight="1">
      <c r="B10129" s="50" t="e">
        <f>IF((#REF!+#REF!+H10129)&lt;&gt;0,"a","b")</f>
        <v>#REF!</v>
      </c>
      <c r="C10129" s="54">
        <v>31</v>
      </c>
      <c r="D10129" s="68" t="s">
        <v>510</v>
      </c>
      <c r="F10129" s="89"/>
      <c r="G10129" s="90" t="s">
        <v>257</v>
      </c>
      <c r="H10129" s="370">
        <f t="shared" ref="H10129:M10129" si="4892">H10359+H10589</f>
        <v>0</v>
      </c>
      <c r="I10129" s="370">
        <f t="shared" si="4892"/>
        <v>0</v>
      </c>
      <c r="J10129" s="370">
        <f t="shared" si="4892"/>
        <v>0</v>
      </c>
      <c r="K10129" s="370">
        <f t="shared" si="4892"/>
        <v>0</v>
      </c>
      <c r="L10129" s="370">
        <f t="shared" si="4892"/>
        <v>0</v>
      </c>
      <c r="M10129" s="370">
        <f t="shared" si="4892"/>
        <v>0</v>
      </c>
      <c r="N10129" s="160">
        <f t="shared" ref="N10129" si="4893">N10359+N10589+N10819</f>
        <v>0</v>
      </c>
      <c r="O10129" s="60" t="s">
        <v>71</v>
      </c>
    </row>
    <row r="10130" spans="2:15" ht="20.25" customHeight="1">
      <c r="B10130" s="50" t="e">
        <f>IF((#REF!+#REF!+H10130)&lt;&gt;0,"a","b")</f>
        <v>#REF!</v>
      </c>
      <c r="C10130" s="54">
        <v>4</v>
      </c>
      <c r="D10130" s="54" t="s">
        <v>510</v>
      </c>
      <c r="F10130" s="92"/>
      <c r="G10130" s="93" t="s">
        <v>258</v>
      </c>
      <c r="H10130" s="370">
        <f t="shared" ref="H10130:M10130" si="4894">H10360+H10590</f>
        <v>0</v>
      </c>
      <c r="I10130" s="370">
        <f t="shared" si="4894"/>
        <v>0</v>
      </c>
      <c r="J10130" s="370">
        <f t="shared" si="4894"/>
        <v>0</v>
      </c>
      <c r="K10130" s="370">
        <f t="shared" si="4894"/>
        <v>0</v>
      </c>
      <c r="L10130" s="370">
        <f t="shared" si="4894"/>
        <v>0</v>
      </c>
      <c r="M10130" s="370">
        <f t="shared" si="4894"/>
        <v>0</v>
      </c>
      <c r="N10130" s="160">
        <f t="shared" ref="N10130" si="4895">N10360+N10590+N10820</f>
        <v>0</v>
      </c>
      <c r="O10130" s="60" t="s">
        <v>71</v>
      </c>
    </row>
    <row r="10131" spans="2:15" ht="20.25" customHeight="1">
      <c r="B10131" s="50" t="e">
        <f>IF((#REF!+#REF!+H10131)&lt;&gt;0,"a","b")</f>
        <v>#REF!</v>
      </c>
      <c r="C10131" s="54">
        <v>5</v>
      </c>
      <c r="D10131" s="54" t="s">
        <v>510</v>
      </c>
      <c r="F10131" s="89"/>
      <c r="G10131" s="95" t="s">
        <v>259</v>
      </c>
      <c r="H10131" s="370">
        <f t="shared" ref="H10131:M10131" si="4896">H10361+H10591</f>
        <v>0</v>
      </c>
      <c r="I10131" s="370">
        <f t="shared" si="4896"/>
        <v>0</v>
      </c>
      <c r="J10131" s="370">
        <f t="shared" si="4896"/>
        <v>0</v>
      </c>
      <c r="K10131" s="370">
        <f t="shared" si="4896"/>
        <v>0</v>
      </c>
      <c r="L10131" s="370">
        <f t="shared" si="4896"/>
        <v>0</v>
      </c>
      <c r="M10131" s="370">
        <f t="shared" si="4896"/>
        <v>0</v>
      </c>
      <c r="N10131" s="160">
        <f t="shared" ref="N10131" si="4897">N10361+N10591+N10821</f>
        <v>0</v>
      </c>
      <c r="O10131" s="60" t="s">
        <v>71</v>
      </c>
    </row>
    <row r="10132" spans="2:15" ht="20.25" customHeight="1">
      <c r="B10132" s="50" t="e">
        <f>IF((#REF!+#REF!+H10132)&lt;&gt;0,"a","b")</f>
        <v>#REF!</v>
      </c>
      <c r="C10132" s="54">
        <v>6</v>
      </c>
      <c r="D10132" s="54" t="s">
        <v>510</v>
      </c>
      <c r="F10132" s="89"/>
      <c r="G10132" s="97" t="s">
        <v>260</v>
      </c>
      <c r="H10132" s="370">
        <f t="shared" ref="H10132:M10132" si="4898">H10362+H10592</f>
        <v>0</v>
      </c>
      <c r="I10132" s="370">
        <f t="shared" si="4898"/>
        <v>0</v>
      </c>
      <c r="J10132" s="370">
        <f t="shared" si="4898"/>
        <v>0</v>
      </c>
      <c r="K10132" s="370">
        <f t="shared" si="4898"/>
        <v>0</v>
      </c>
      <c r="L10132" s="370">
        <f t="shared" si="4898"/>
        <v>0</v>
      </c>
      <c r="M10132" s="370">
        <f t="shared" si="4898"/>
        <v>0</v>
      </c>
      <c r="N10132" s="160">
        <f t="shared" ref="N10132" si="4899">N10362+N10592+N10822</f>
        <v>0</v>
      </c>
    </row>
    <row r="10133" spans="2:15" ht="20.25" customHeight="1">
      <c r="B10133" s="50" t="e">
        <f>IF((#REF!+#REF!+H10133)&lt;&gt;0,"a","b")</f>
        <v>#REF!</v>
      </c>
      <c r="C10133" s="54">
        <v>6</v>
      </c>
      <c r="D10133" s="54" t="s">
        <v>510</v>
      </c>
      <c r="F10133" s="89"/>
      <c r="G10133" s="97" t="s">
        <v>261</v>
      </c>
      <c r="H10133" s="370">
        <f t="shared" ref="H10133:M10133" si="4900">H10363+H10593</f>
        <v>0</v>
      </c>
      <c r="I10133" s="370">
        <f t="shared" si="4900"/>
        <v>0</v>
      </c>
      <c r="J10133" s="370">
        <f t="shared" si="4900"/>
        <v>0</v>
      </c>
      <c r="K10133" s="370">
        <f t="shared" si="4900"/>
        <v>0</v>
      </c>
      <c r="L10133" s="370">
        <f t="shared" si="4900"/>
        <v>0</v>
      </c>
      <c r="M10133" s="370">
        <f t="shared" si="4900"/>
        <v>0</v>
      </c>
      <c r="N10133" s="160">
        <f t="shared" ref="N10133" si="4901">N10363+N10593+N10823</f>
        <v>0</v>
      </c>
    </row>
    <row r="10134" spans="2:15" ht="20.25" customHeight="1">
      <c r="B10134" s="50" t="e">
        <f>IF((#REF!+#REF!+H10134)&lt;&gt;0,"a","b")</f>
        <v>#REF!</v>
      </c>
      <c r="C10134" s="54">
        <v>6</v>
      </c>
      <c r="D10134" s="54" t="s">
        <v>510</v>
      </c>
      <c r="F10134" s="89"/>
      <c r="G10134" s="97" t="s">
        <v>262</v>
      </c>
      <c r="H10134" s="370">
        <f t="shared" ref="H10134:M10134" si="4902">H10364+H10594</f>
        <v>0</v>
      </c>
      <c r="I10134" s="370">
        <f t="shared" si="4902"/>
        <v>0</v>
      </c>
      <c r="J10134" s="370">
        <f t="shared" si="4902"/>
        <v>0</v>
      </c>
      <c r="K10134" s="370">
        <f t="shared" si="4902"/>
        <v>0</v>
      </c>
      <c r="L10134" s="370">
        <f t="shared" si="4902"/>
        <v>0</v>
      </c>
      <c r="M10134" s="370">
        <f t="shared" si="4902"/>
        <v>0</v>
      </c>
      <c r="N10134" s="160">
        <f t="shared" ref="N10134" si="4903">N10364+N10594+N10824</f>
        <v>0</v>
      </c>
    </row>
    <row r="10135" spans="2:15" ht="20.25" customHeight="1">
      <c r="B10135" s="50" t="e">
        <f>IF((#REF!+#REF!+H10135)&lt;&gt;0,"a","b")</f>
        <v>#REF!</v>
      </c>
      <c r="C10135" s="54">
        <v>6</v>
      </c>
      <c r="D10135" s="54" t="s">
        <v>510</v>
      </c>
      <c r="F10135" s="89"/>
      <c r="G10135" s="97" t="s">
        <v>263</v>
      </c>
      <c r="H10135" s="370">
        <f t="shared" ref="H10135:M10135" si="4904">H10365+H10595</f>
        <v>0</v>
      </c>
      <c r="I10135" s="370">
        <f t="shared" si="4904"/>
        <v>0</v>
      </c>
      <c r="J10135" s="370">
        <f t="shared" si="4904"/>
        <v>0</v>
      </c>
      <c r="K10135" s="370">
        <f t="shared" si="4904"/>
        <v>0</v>
      </c>
      <c r="L10135" s="370">
        <f t="shared" si="4904"/>
        <v>0</v>
      </c>
      <c r="M10135" s="370">
        <f t="shared" si="4904"/>
        <v>0</v>
      </c>
      <c r="N10135" s="160">
        <f t="shared" ref="N10135" si="4905">N10365+N10595+N10825</f>
        <v>0</v>
      </c>
    </row>
    <row r="10136" spans="2:15" ht="20.25" customHeight="1">
      <c r="B10136" s="50" t="e">
        <f>IF((#REF!+#REF!+H10136)&lt;&gt;0,"a","b")</f>
        <v>#REF!</v>
      </c>
      <c r="C10136" s="54">
        <v>6</v>
      </c>
      <c r="D10136" s="54" t="s">
        <v>510</v>
      </c>
      <c r="F10136" s="89"/>
      <c r="G10136" s="97" t="s">
        <v>264</v>
      </c>
      <c r="H10136" s="370">
        <f t="shared" ref="H10136:M10136" si="4906">H10366+H10596</f>
        <v>0</v>
      </c>
      <c r="I10136" s="370">
        <f t="shared" si="4906"/>
        <v>0</v>
      </c>
      <c r="J10136" s="370">
        <f t="shared" si="4906"/>
        <v>0</v>
      </c>
      <c r="K10136" s="370">
        <f t="shared" si="4906"/>
        <v>0</v>
      </c>
      <c r="L10136" s="370">
        <f t="shared" si="4906"/>
        <v>0</v>
      </c>
      <c r="M10136" s="370">
        <f t="shared" si="4906"/>
        <v>0</v>
      </c>
      <c r="N10136" s="160">
        <f t="shared" ref="N10136" si="4907">N10366+N10596+N10826</f>
        <v>0</v>
      </c>
    </row>
    <row r="10137" spans="2:15" ht="20.25" customHeight="1">
      <c r="B10137" s="50" t="e">
        <f>IF((#REF!+#REF!+H10137)&lt;&gt;0,"a","b")</f>
        <v>#REF!</v>
      </c>
      <c r="C10137" s="54">
        <v>6</v>
      </c>
      <c r="D10137" s="54" t="s">
        <v>510</v>
      </c>
      <c r="F10137" s="89"/>
      <c r="G10137" s="97" t="s">
        <v>265</v>
      </c>
      <c r="H10137" s="370">
        <f t="shared" ref="H10137:M10137" si="4908">H10367+H10597</f>
        <v>0</v>
      </c>
      <c r="I10137" s="370">
        <f t="shared" si="4908"/>
        <v>0</v>
      </c>
      <c r="J10137" s="370">
        <f t="shared" si="4908"/>
        <v>0</v>
      </c>
      <c r="K10137" s="370">
        <f t="shared" si="4908"/>
        <v>0</v>
      </c>
      <c r="L10137" s="370">
        <f t="shared" si="4908"/>
        <v>0</v>
      </c>
      <c r="M10137" s="370">
        <f t="shared" si="4908"/>
        <v>0</v>
      </c>
      <c r="N10137" s="160">
        <f t="shared" ref="N10137" si="4909">N10367+N10597+N10827</f>
        <v>0</v>
      </c>
    </row>
    <row r="10138" spans="2:15" ht="20.25" customHeight="1">
      <c r="B10138" s="50" t="e">
        <f>IF((#REF!+#REF!+H10138)&lt;&gt;0,"a","b")</f>
        <v>#REF!</v>
      </c>
      <c r="C10138" s="54">
        <v>5</v>
      </c>
      <c r="D10138" s="54" t="s">
        <v>510</v>
      </c>
      <c r="F10138" s="89"/>
      <c r="G10138" s="95" t="s">
        <v>266</v>
      </c>
      <c r="H10138" s="370">
        <f t="shared" ref="H10138:M10138" si="4910">H10368+H10598</f>
        <v>0</v>
      </c>
      <c r="I10138" s="370">
        <f t="shared" si="4910"/>
        <v>0</v>
      </c>
      <c r="J10138" s="370">
        <f t="shared" si="4910"/>
        <v>0</v>
      </c>
      <c r="K10138" s="370">
        <f t="shared" si="4910"/>
        <v>0</v>
      </c>
      <c r="L10138" s="370">
        <f t="shared" si="4910"/>
        <v>0</v>
      </c>
      <c r="M10138" s="370">
        <f t="shared" si="4910"/>
        <v>0</v>
      </c>
      <c r="N10138" s="160">
        <f t="shared" ref="N10138" si="4911">N10368+N10598+N10828</f>
        <v>0</v>
      </c>
    </row>
    <row r="10139" spans="2:15" ht="20.25" customHeight="1">
      <c r="B10139" s="50" t="e">
        <f>IF((#REF!+#REF!+H10139)&lt;&gt;0,"a","b")</f>
        <v>#REF!</v>
      </c>
      <c r="C10139" s="54">
        <v>4</v>
      </c>
      <c r="D10139" s="54" t="s">
        <v>510</v>
      </c>
      <c r="F10139" s="89"/>
      <c r="G10139" s="93" t="s">
        <v>267</v>
      </c>
      <c r="H10139" s="370">
        <f t="shared" ref="H10139:M10139" si="4912">H10369+H10599</f>
        <v>0</v>
      </c>
      <c r="I10139" s="370">
        <f t="shared" si="4912"/>
        <v>0</v>
      </c>
      <c r="J10139" s="370">
        <f t="shared" si="4912"/>
        <v>0</v>
      </c>
      <c r="K10139" s="370">
        <f t="shared" si="4912"/>
        <v>0</v>
      </c>
      <c r="L10139" s="370">
        <f t="shared" si="4912"/>
        <v>0</v>
      </c>
      <c r="M10139" s="370">
        <f t="shared" si="4912"/>
        <v>0</v>
      </c>
      <c r="N10139" s="160">
        <f t="shared" ref="N10139" si="4913">N10369+N10599+N10829</f>
        <v>0</v>
      </c>
    </row>
    <row r="10140" spans="2:15" ht="20.25" customHeight="1">
      <c r="B10140" s="50" t="e">
        <f>IF((#REF!+#REF!+H10140)&lt;&gt;0,"a","b")</f>
        <v>#REF!</v>
      </c>
      <c r="C10140" s="54">
        <v>3</v>
      </c>
      <c r="D10140" s="54" t="s">
        <v>510</v>
      </c>
      <c r="F10140" s="89"/>
      <c r="G10140" s="90" t="s">
        <v>268</v>
      </c>
      <c r="H10140" s="370">
        <f t="shared" ref="H10140:M10140" si="4914">H10370+H10600</f>
        <v>0</v>
      </c>
      <c r="I10140" s="370">
        <f t="shared" si="4914"/>
        <v>0</v>
      </c>
      <c r="J10140" s="370">
        <f t="shared" si="4914"/>
        <v>0</v>
      </c>
      <c r="K10140" s="370">
        <f t="shared" si="4914"/>
        <v>0</v>
      </c>
      <c r="L10140" s="370">
        <f t="shared" si="4914"/>
        <v>0</v>
      </c>
      <c r="M10140" s="370">
        <f t="shared" si="4914"/>
        <v>0</v>
      </c>
      <c r="N10140" s="160">
        <f t="shared" ref="N10140" si="4915">N10370+N10600+N10830</f>
        <v>0</v>
      </c>
      <c r="O10140" s="60" t="s">
        <v>71</v>
      </c>
    </row>
    <row r="10141" spans="2:15" ht="20.25" customHeight="1">
      <c r="B10141" s="50" t="e">
        <f>IF((#REF!+#REF!+H10141)&lt;&gt;0,"a","b")</f>
        <v>#REF!</v>
      </c>
      <c r="C10141" s="54">
        <v>4</v>
      </c>
      <c r="D10141" s="54" t="s">
        <v>510</v>
      </c>
      <c r="F10141" s="89"/>
      <c r="G10141" s="93" t="s">
        <v>269</v>
      </c>
      <c r="H10141" s="370">
        <f t="shared" ref="H10141:M10141" si="4916">H10371+H10601</f>
        <v>0</v>
      </c>
      <c r="I10141" s="370">
        <f t="shared" si="4916"/>
        <v>0</v>
      </c>
      <c r="J10141" s="370">
        <f t="shared" si="4916"/>
        <v>0</v>
      </c>
      <c r="K10141" s="370">
        <f t="shared" si="4916"/>
        <v>0</v>
      </c>
      <c r="L10141" s="370">
        <f t="shared" si="4916"/>
        <v>0</v>
      </c>
      <c r="M10141" s="370">
        <f t="shared" si="4916"/>
        <v>0</v>
      </c>
      <c r="N10141" s="160">
        <f t="shared" ref="N10141" si="4917">N10371+N10601+N10831</f>
        <v>0</v>
      </c>
    </row>
    <row r="10142" spans="2:15" ht="20.25" customHeight="1">
      <c r="B10142" s="50" t="e">
        <f>IF((#REF!+#REF!+H10142)&lt;&gt;0,"a","b")</f>
        <v>#REF!</v>
      </c>
      <c r="C10142" s="54">
        <v>4</v>
      </c>
      <c r="D10142" s="54" t="s">
        <v>510</v>
      </c>
      <c r="F10142" s="89"/>
      <c r="G10142" s="93" t="s">
        <v>270</v>
      </c>
      <c r="H10142" s="370">
        <f t="shared" ref="H10142:M10142" si="4918">H10372+H10602</f>
        <v>0</v>
      </c>
      <c r="I10142" s="370">
        <f t="shared" si="4918"/>
        <v>0</v>
      </c>
      <c r="J10142" s="370">
        <f t="shared" si="4918"/>
        <v>0</v>
      </c>
      <c r="K10142" s="370">
        <f t="shared" si="4918"/>
        <v>0</v>
      </c>
      <c r="L10142" s="370">
        <f t="shared" si="4918"/>
        <v>0</v>
      </c>
      <c r="M10142" s="370">
        <f t="shared" si="4918"/>
        <v>0</v>
      </c>
      <c r="N10142" s="160">
        <f t="shared" ref="N10142" si="4919">N10372+N10602+N10832</f>
        <v>0</v>
      </c>
      <c r="O10142" s="60" t="s">
        <v>71</v>
      </c>
    </row>
    <row r="10143" spans="2:15" ht="20.25" customHeight="1">
      <c r="B10143" s="50" t="e">
        <f>IF((#REF!+#REF!+H10143)&lt;&gt;0,"a","b")</f>
        <v>#REF!</v>
      </c>
      <c r="C10143" s="54">
        <v>5</v>
      </c>
      <c r="D10143" s="54" t="s">
        <v>510</v>
      </c>
      <c r="F10143" s="89"/>
      <c r="G10143" s="95" t="s">
        <v>271</v>
      </c>
      <c r="H10143" s="370">
        <f t="shared" ref="H10143:M10143" si="4920">H10373+H10603</f>
        <v>0</v>
      </c>
      <c r="I10143" s="370">
        <f t="shared" si="4920"/>
        <v>0</v>
      </c>
      <c r="J10143" s="370">
        <f t="shared" si="4920"/>
        <v>0</v>
      </c>
      <c r="K10143" s="370">
        <f t="shared" si="4920"/>
        <v>0</v>
      </c>
      <c r="L10143" s="370">
        <f t="shared" si="4920"/>
        <v>0</v>
      </c>
      <c r="M10143" s="370">
        <f t="shared" si="4920"/>
        <v>0</v>
      </c>
      <c r="N10143" s="160">
        <f t="shared" ref="N10143" si="4921">N10373+N10603+N10833</f>
        <v>0</v>
      </c>
    </row>
    <row r="10144" spans="2:15" ht="20.25" customHeight="1">
      <c r="B10144" s="50" t="e">
        <f>IF((#REF!+#REF!+H10144)&lt;&gt;0,"a","b")</f>
        <v>#REF!</v>
      </c>
      <c r="C10144" s="54">
        <v>5</v>
      </c>
      <c r="D10144" s="54" t="s">
        <v>510</v>
      </c>
      <c r="F10144" s="89"/>
      <c r="G10144" s="95" t="s">
        <v>272</v>
      </c>
      <c r="H10144" s="370">
        <f t="shared" ref="H10144:M10144" si="4922">H10374+H10604</f>
        <v>0</v>
      </c>
      <c r="I10144" s="370">
        <f t="shared" si="4922"/>
        <v>0</v>
      </c>
      <c r="J10144" s="370">
        <f t="shared" si="4922"/>
        <v>0</v>
      </c>
      <c r="K10144" s="370">
        <f t="shared" si="4922"/>
        <v>0</v>
      </c>
      <c r="L10144" s="370">
        <f t="shared" si="4922"/>
        <v>0</v>
      </c>
      <c r="M10144" s="370">
        <f t="shared" si="4922"/>
        <v>0</v>
      </c>
      <c r="N10144" s="160">
        <f t="shared" ref="N10144" si="4923">N10374+N10604+N10834</f>
        <v>0</v>
      </c>
    </row>
    <row r="10145" spans="2:15" ht="20.25" customHeight="1">
      <c r="B10145" s="50" t="e">
        <f>IF((#REF!+#REF!+H10145)&lt;&gt;0,"a","b")</f>
        <v>#REF!</v>
      </c>
      <c r="C10145" s="54">
        <v>4</v>
      </c>
      <c r="D10145" s="54" t="s">
        <v>510</v>
      </c>
      <c r="F10145" s="89"/>
      <c r="G10145" s="93" t="s">
        <v>273</v>
      </c>
      <c r="H10145" s="370">
        <f t="shared" ref="H10145:M10145" si="4924">H10375+H10605</f>
        <v>0</v>
      </c>
      <c r="I10145" s="370">
        <f t="shared" si="4924"/>
        <v>0</v>
      </c>
      <c r="J10145" s="370">
        <f t="shared" si="4924"/>
        <v>0</v>
      </c>
      <c r="K10145" s="370">
        <f t="shared" si="4924"/>
        <v>0</v>
      </c>
      <c r="L10145" s="370">
        <f t="shared" si="4924"/>
        <v>0</v>
      </c>
      <c r="M10145" s="370">
        <f t="shared" si="4924"/>
        <v>0</v>
      </c>
      <c r="N10145" s="160">
        <f t="shared" ref="N10145" si="4925">N10375+N10605+N10835</f>
        <v>0</v>
      </c>
      <c r="O10145" s="60" t="s">
        <v>71</v>
      </c>
    </row>
    <row r="10146" spans="2:15" ht="42.75" customHeight="1">
      <c r="B10146" s="50" t="e">
        <f>IF((#REF!+#REF!+H10146)&lt;&gt;0,"a","b")</f>
        <v>#REF!</v>
      </c>
      <c r="C10146" s="54">
        <v>5</v>
      </c>
      <c r="D10146" s="54" t="s">
        <v>510</v>
      </c>
      <c r="F10146" s="89"/>
      <c r="G10146" s="95" t="s">
        <v>322</v>
      </c>
      <c r="H10146" s="370">
        <f t="shared" ref="H10146:M10146" si="4926">H10376+H10606</f>
        <v>0</v>
      </c>
      <c r="I10146" s="370">
        <f t="shared" si="4926"/>
        <v>0</v>
      </c>
      <c r="J10146" s="370">
        <f t="shared" si="4926"/>
        <v>0</v>
      </c>
      <c r="K10146" s="370">
        <f t="shared" si="4926"/>
        <v>0</v>
      </c>
      <c r="L10146" s="370">
        <f t="shared" si="4926"/>
        <v>0</v>
      </c>
      <c r="M10146" s="370">
        <f t="shared" si="4926"/>
        <v>0</v>
      </c>
      <c r="N10146" s="160">
        <f t="shared" ref="N10146" si="4927">N10376+N10606+N10836</f>
        <v>0</v>
      </c>
    </row>
    <row r="10147" spans="2:15" ht="30.75" customHeight="1">
      <c r="B10147" s="50" t="e">
        <f>IF((#REF!+#REF!+H10147)&lt;&gt;0,"a","b")</f>
        <v>#REF!</v>
      </c>
      <c r="C10147" s="54">
        <v>5</v>
      </c>
      <c r="D10147" s="54" t="s">
        <v>510</v>
      </c>
      <c r="F10147" s="89"/>
      <c r="G10147" s="111" t="s">
        <v>289</v>
      </c>
      <c r="H10147" s="370">
        <f t="shared" ref="H10147:M10147" si="4928">H10377+H10607</f>
        <v>0</v>
      </c>
      <c r="I10147" s="370">
        <f t="shared" si="4928"/>
        <v>0</v>
      </c>
      <c r="J10147" s="370">
        <f t="shared" si="4928"/>
        <v>0</v>
      </c>
      <c r="K10147" s="370">
        <f t="shared" si="4928"/>
        <v>0</v>
      </c>
      <c r="L10147" s="370">
        <f t="shared" si="4928"/>
        <v>0</v>
      </c>
      <c r="M10147" s="370">
        <f t="shared" si="4928"/>
        <v>0</v>
      </c>
      <c r="N10147" s="160">
        <f t="shared" ref="N10147" si="4929">N10377+N10607+N10837</f>
        <v>0</v>
      </c>
    </row>
    <row r="10148" spans="2:15" ht="60.75" customHeight="1">
      <c r="B10148" s="50" t="e">
        <f>IF((#REF!+#REF!+H10148)&lt;&gt;0,"a","b")</f>
        <v>#REF!</v>
      </c>
      <c r="C10148" s="54">
        <v>5</v>
      </c>
      <c r="D10148" s="54" t="s">
        <v>510</v>
      </c>
      <c r="F10148" s="89"/>
      <c r="G10148" s="111" t="s">
        <v>323</v>
      </c>
      <c r="H10148" s="370">
        <f t="shared" ref="H10148:M10148" si="4930">H10378+H10608</f>
        <v>0</v>
      </c>
      <c r="I10148" s="370">
        <f t="shared" si="4930"/>
        <v>0</v>
      </c>
      <c r="J10148" s="370">
        <f t="shared" si="4930"/>
        <v>0</v>
      </c>
      <c r="K10148" s="370">
        <f t="shared" si="4930"/>
        <v>0</v>
      </c>
      <c r="L10148" s="370">
        <f t="shared" si="4930"/>
        <v>0</v>
      </c>
      <c r="M10148" s="370">
        <f t="shared" si="4930"/>
        <v>0</v>
      </c>
      <c r="N10148" s="160">
        <f t="shared" ref="N10148" si="4931">N10378+N10608+N10838</f>
        <v>0</v>
      </c>
    </row>
    <row r="10149" spans="2:15" ht="30.75" customHeight="1">
      <c r="B10149" s="50" t="e">
        <f>IF((#REF!+#REF!+H10149)&lt;&gt;0,"a","b")</f>
        <v>#REF!</v>
      </c>
      <c r="C10149" s="54">
        <v>5</v>
      </c>
      <c r="D10149" s="54" t="s">
        <v>510</v>
      </c>
      <c r="F10149" s="89"/>
      <c r="G10149" s="95" t="s">
        <v>288</v>
      </c>
      <c r="H10149" s="370">
        <f t="shared" ref="H10149:M10149" si="4932">H10379+H10609</f>
        <v>0</v>
      </c>
      <c r="I10149" s="370">
        <f t="shared" si="4932"/>
        <v>0</v>
      </c>
      <c r="J10149" s="370">
        <f t="shared" si="4932"/>
        <v>0</v>
      </c>
      <c r="K10149" s="370">
        <f t="shared" si="4932"/>
        <v>0</v>
      </c>
      <c r="L10149" s="370">
        <f t="shared" si="4932"/>
        <v>0</v>
      </c>
      <c r="M10149" s="370">
        <f t="shared" si="4932"/>
        <v>0</v>
      </c>
      <c r="N10149" s="160">
        <f t="shared" ref="N10149" si="4933">N10379+N10609+N10839</f>
        <v>0</v>
      </c>
      <c r="O10149" s="60" t="s">
        <v>71</v>
      </c>
    </row>
    <row r="10150" spans="2:15" ht="20.25" customHeight="1">
      <c r="B10150" s="50" t="e">
        <f>IF((#REF!+#REF!+H10150)&lt;&gt;0,"a","b")</f>
        <v>#REF!</v>
      </c>
      <c r="C10150" s="54">
        <v>6</v>
      </c>
      <c r="D10150" s="54" t="s">
        <v>510</v>
      </c>
      <c r="F10150" s="89"/>
      <c r="G10150" s="97" t="s">
        <v>274</v>
      </c>
      <c r="H10150" s="370">
        <f t="shared" ref="H10150:M10150" si="4934">H10380+H10610</f>
        <v>0</v>
      </c>
      <c r="I10150" s="370">
        <f t="shared" si="4934"/>
        <v>0</v>
      </c>
      <c r="J10150" s="370">
        <f t="shared" si="4934"/>
        <v>0</v>
      </c>
      <c r="K10150" s="370">
        <f t="shared" si="4934"/>
        <v>0</v>
      </c>
      <c r="L10150" s="370">
        <f t="shared" si="4934"/>
        <v>0</v>
      </c>
      <c r="M10150" s="370">
        <f t="shared" si="4934"/>
        <v>0</v>
      </c>
      <c r="N10150" s="160">
        <f t="shared" ref="N10150" si="4935">N10380+N10610+N10840</f>
        <v>0</v>
      </c>
    </row>
    <row r="10151" spans="2:15" ht="20.25" customHeight="1">
      <c r="B10151" s="50" t="e">
        <f>IF((#REF!+#REF!+H10151)&lt;&gt;0,"a","b")</f>
        <v>#REF!</v>
      </c>
      <c r="C10151" s="54">
        <v>6</v>
      </c>
      <c r="D10151" s="54" t="s">
        <v>510</v>
      </c>
      <c r="F10151" s="89"/>
      <c r="G10151" s="97" t="s">
        <v>275</v>
      </c>
      <c r="H10151" s="370">
        <f t="shared" ref="H10151:M10151" si="4936">H10381+H10611</f>
        <v>0</v>
      </c>
      <c r="I10151" s="370">
        <f t="shared" si="4936"/>
        <v>0</v>
      </c>
      <c r="J10151" s="370">
        <f t="shared" si="4936"/>
        <v>0</v>
      </c>
      <c r="K10151" s="370">
        <f t="shared" si="4936"/>
        <v>0</v>
      </c>
      <c r="L10151" s="370">
        <f t="shared" si="4936"/>
        <v>0</v>
      </c>
      <c r="M10151" s="370">
        <f t="shared" si="4936"/>
        <v>0</v>
      </c>
      <c r="N10151" s="160">
        <f t="shared" ref="N10151" si="4937">N10381+N10611+N10841</f>
        <v>0</v>
      </c>
    </row>
    <row r="10152" spans="2:15" ht="20.25" customHeight="1">
      <c r="B10152" s="50" t="e">
        <f>IF((#REF!+#REF!+H10152)&lt;&gt;0,"a","b")</f>
        <v>#REF!</v>
      </c>
      <c r="C10152" s="54">
        <v>6</v>
      </c>
      <c r="D10152" s="54" t="s">
        <v>510</v>
      </c>
      <c r="F10152" s="89"/>
      <c r="G10152" s="97" t="s">
        <v>276</v>
      </c>
      <c r="H10152" s="370">
        <f t="shared" ref="H10152:M10152" si="4938">H10382+H10612</f>
        <v>0</v>
      </c>
      <c r="I10152" s="370">
        <f t="shared" si="4938"/>
        <v>0</v>
      </c>
      <c r="J10152" s="370">
        <f t="shared" si="4938"/>
        <v>0</v>
      </c>
      <c r="K10152" s="370">
        <f t="shared" si="4938"/>
        <v>0</v>
      </c>
      <c r="L10152" s="370">
        <f t="shared" si="4938"/>
        <v>0</v>
      </c>
      <c r="M10152" s="370">
        <f t="shared" si="4938"/>
        <v>0</v>
      </c>
      <c r="N10152" s="160">
        <f t="shared" ref="N10152" si="4939">N10382+N10612+N10842</f>
        <v>0</v>
      </c>
    </row>
    <row r="10153" spans="2:15" ht="20.25" customHeight="1">
      <c r="B10153" s="50" t="e">
        <f>IF((#REF!+#REF!+H10153)&lt;&gt;0,"a","b")</f>
        <v>#REF!</v>
      </c>
      <c r="C10153" s="54">
        <v>6</v>
      </c>
      <c r="D10153" s="54" t="s">
        <v>510</v>
      </c>
      <c r="F10153" s="89"/>
      <c r="G10153" s="97" t="s">
        <v>277</v>
      </c>
      <c r="H10153" s="370">
        <f t="shared" ref="H10153:M10153" si="4940">H10383+H10613</f>
        <v>0</v>
      </c>
      <c r="I10153" s="370">
        <f t="shared" si="4940"/>
        <v>0</v>
      </c>
      <c r="J10153" s="370">
        <f t="shared" si="4940"/>
        <v>0</v>
      </c>
      <c r="K10153" s="370">
        <f t="shared" si="4940"/>
        <v>0</v>
      </c>
      <c r="L10153" s="370">
        <f t="shared" si="4940"/>
        <v>0</v>
      </c>
      <c r="M10153" s="370">
        <f t="shared" si="4940"/>
        <v>0</v>
      </c>
      <c r="N10153" s="160">
        <f t="shared" ref="N10153" si="4941">N10383+N10613+N10843</f>
        <v>0</v>
      </c>
    </row>
    <row r="10154" spans="2:15" ht="20.25" customHeight="1">
      <c r="B10154" s="50" t="e">
        <f>IF((#REF!+#REF!+H10154)&lt;&gt;0,"a","b")</f>
        <v>#REF!</v>
      </c>
      <c r="C10154" s="54">
        <v>6</v>
      </c>
      <c r="D10154" s="54" t="s">
        <v>510</v>
      </c>
      <c r="F10154" s="89"/>
      <c r="G10154" s="97" t="s">
        <v>278</v>
      </c>
      <c r="H10154" s="370">
        <f t="shared" ref="H10154:M10154" si="4942">H10384+H10614</f>
        <v>0</v>
      </c>
      <c r="I10154" s="370">
        <f t="shared" si="4942"/>
        <v>0</v>
      </c>
      <c r="J10154" s="370">
        <f t="shared" si="4942"/>
        <v>0</v>
      </c>
      <c r="K10154" s="370">
        <f t="shared" si="4942"/>
        <v>0</v>
      </c>
      <c r="L10154" s="370">
        <f t="shared" si="4942"/>
        <v>0</v>
      </c>
      <c r="M10154" s="370">
        <f t="shared" si="4942"/>
        <v>0</v>
      </c>
      <c r="N10154" s="160">
        <f t="shared" ref="N10154" si="4943">N10384+N10614+N10844</f>
        <v>0</v>
      </c>
    </row>
    <row r="10155" spans="2:15" ht="20.25" customHeight="1">
      <c r="B10155" s="50" t="e">
        <f>IF((#REF!+#REF!+H10155)&lt;&gt;0,"a","b")</f>
        <v>#REF!</v>
      </c>
      <c r="C10155" s="54">
        <v>6</v>
      </c>
      <c r="D10155" s="54" t="s">
        <v>510</v>
      </c>
      <c r="F10155" s="89"/>
      <c r="G10155" s="97" t="s">
        <v>279</v>
      </c>
      <c r="H10155" s="370">
        <f t="shared" ref="H10155:M10155" si="4944">H10385+H10615</f>
        <v>0</v>
      </c>
      <c r="I10155" s="370">
        <f t="shared" si="4944"/>
        <v>0</v>
      </c>
      <c r="J10155" s="370">
        <f t="shared" si="4944"/>
        <v>0</v>
      </c>
      <c r="K10155" s="370">
        <f t="shared" si="4944"/>
        <v>0</v>
      </c>
      <c r="L10155" s="370">
        <f t="shared" si="4944"/>
        <v>0</v>
      </c>
      <c r="M10155" s="370">
        <f t="shared" si="4944"/>
        <v>0</v>
      </c>
      <c r="N10155" s="160">
        <f t="shared" ref="N10155" si="4945">N10385+N10615+N10845</f>
        <v>0</v>
      </c>
    </row>
    <row r="10156" spans="2:15" ht="20.25" customHeight="1">
      <c r="B10156" s="50" t="e">
        <f>IF((#REF!+#REF!+H10156)&lt;&gt;0,"a","b")</f>
        <v>#REF!</v>
      </c>
      <c r="C10156" s="54">
        <v>6</v>
      </c>
      <c r="D10156" s="54" t="s">
        <v>510</v>
      </c>
      <c r="F10156" s="89"/>
      <c r="G10156" s="97" t="s">
        <v>280</v>
      </c>
      <c r="H10156" s="370">
        <f t="shared" ref="H10156:M10156" si="4946">H10386+H10616</f>
        <v>0</v>
      </c>
      <c r="I10156" s="370">
        <f t="shared" si="4946"/>
        <v>0</v>
      </c>
      <c r="J10156" s="370">
        <f t="shared" si="4946"/>
        <v>0</v>
      </c>
      <c r="K10156" s="370">
        <f t="shared" si="4946"/>
        <v>0</v>
      </c>
      <c r="L10156" s="370">
        <f t="shared" si="4946"/>
        <v>0</v>
      </c>
      <c r="M10156" s="370">
        <f t="shared" si="4946"/>
        <v>0</v>
      </c>
      <c r="N10156" s="160">
        <f t="shared" ref="N10156" si="4947">N10386+N10616+N10846</f>
        <v>0</v>
      </c>
    </row>
    <row r="10157" spans="2:15" ht="20.25" customHeight="1">
      <c r="B10157" s="50" t="e">
        <f>IF((#REF!+#REF!+H10157)&lt;&gt;0,"a","b")</f>
        <v>#REF!</v>
      </c>
      <c r="C10157" s="54">
        <v>6</v>
      </c>
      <c r="D10157" s="54" t="s">
        <v>510</v>
      </c>
      <c r="F10157" s="89"/>
      <c r="G10157" s="97" t="s">
        <v>281</v>
      </c>
      <c r="H10157" s="370">
        <f t="shared" ref="H10157:M10157" si="4948">H10387+H10617</f>
        <v>0</v>
      </c>
      <c r="I10157" s="370">
        <f t="shared" si="4948"/>
        <v>0</v>
      </c>
      <c r="J10157" s="370">
        <f t="shared" si="4948"/>
        <v>0</v>
      </c>
      <c r="K10157" s="370">
        <f t="shared" si="4948"/>
        <v>0</v>
      </c>
      <c r="L10157" s="370">
        <f t="shared" si="4948"/>
        <v>0</v>
      </c>
      <c r="M10157" s="370">
        <f t="shared" si="4948"/>
        <v>0</v>
      </c>
      <c r="N10157" s="160">
        <f t="shared" ref="N10157" si="4949">N10387+N10617+N10847</f>
        <v>0</v>
      </c>
    </row>
    <row r="10158" spans="2:15" ht="20.25" customHeight="1">
      <c r="B10158" s="50" t="e">
        <f>IF((#REF!+#REF!+H10158)&lt;&gt;0,"a","b")</f>
        <v>#REF!</v>
      </c>
      <c r="C10158" s="54">
        <v>6</v>
      </c>
      <c r="D10158" s="54" t="s">
        <v>510</v>
      </c>
      <c r="F10158" s="89"/>
      <c r="G10158" s="97" t="s">
        <v>282</v>
      </c>
      <c r="H10158" s="370">
        <f t="shared" ref="H10158:M10158" si="4950">H10388+H10618</f>
        <v>0</v>
      </c>
      <c r="I10158" s="370">
        <f t="shared" si="4950"/>
        <v>0</v>
      </c>
      <c r="J10158" s="370">
        <f t="shared" si="4950"/>
        <v>0</v>
      </c>
      <c r="K10158" s="370">
        <f t="shared" si="4950"/>
        <v>0</v>
      </c>
      <c r="L10158" s="370">
        <f t="shared" si="4950"/>
        <v>0</v>
      </c>
      <c r="M10158" s="370">
        <f t="shared" si="4950"/>
        <v>0</v>
      </c>
      <c r="N10158" s="160">
        <f t="shared" ref="N10158" si="4951">N10388+N10618+N10848</f>
        <v>0</v>
      </c>
    </row>
    <row r="10159" spans="2:15" ht="20.25" customHeight="1">
      <c r="B10159" s="50" t="e">
        <f>IF((#REF!+#REF!+H10159)&lt;&gt;0,"a","b")</f>
        <v>#REF!</v>
      </c>
      <c r="C10159" s="54">
        <v>6</v>
      </c>
      <c r="D10159" s="54" t="s">
        <v>510</v>
      </c>
      <c r="F10159" s="89"/>
      <c r="G10159" s="97" t="s">
        <v>283</v>
      </c>
      <c r="H10159" s="370">
        <f t="shared" ref="H10159:M10159" si="4952">H10389+H10619</f>
        <v>0</v>
      </c>
      <c r="I10159" s="370">
        <f t="shared" si="4952"/>
        <v>0</v>
      </c>
      <c r="J10159" s="370">
        <f t="shared" si="4952"/>
        <v>0</v>
      </c>
      <c r="K10159" s="370">
        <f t="shared" si="4952"/>
        <v>0</v>
      </c>
      <c r="L10159" s="370">
        <f t="shared" si="4952"/>
        <v>0</v>
      </c>
      <c r="M10159" s="370">
        <f t="shared" si="4952"/>
        <v>0</v>
      </c>
      <c r="N10159" s="160">
        <f t="shared" ref="N10159" si="4953">N10389+N10619+N10849</f>
        <v>0</v>
      </c>
    </row>
    <row r="10160" spans="2:15" ht="30.75" customHeight="1">
      <c r="B10160" s="50" t="e">
        <f>IF((#REF!+#REF!+H10160)&lt;&gt;0,"a","b")</f>
        <v>#REF!</v>
      </c>
      <c r="C10160" s="54">
        <v>6</v>
      </c>
      <c r="D10160" s="54" t="s">
        <v>510</v>
      </c>
      <c r="F10160" s="89"/>
      <c r="G10160" s="97" t="s">
        <v>324</v>
      </c>
      <c r="H10160" s="370">
        <f t="shared" ref="H10160:M10160" si="4954">H10390+H10620</f>
        <v>0</v>
      </c>
      <c r="I10160" s="370">
        <f t="shared" si="4954"/>
        <v>0</v>
      </c>
      <c r="J10160" s="370">
        <f t="shared" si="4954"/>
        <v>0</v>
      </c>
      <c r="K10160" s="370">
        <f t="shared" si="4954"/>
        <v>0</v>
      </c>
      <c r="L10160" s="370">
        <f t="shared" si="4954"/>
        <v>0</v>
      </c>
      <c r="M10160" s="370">
        <f t="shared" si="4954"/>
        <v>0</v>
      </c>
      <c r="N10160" s="160">
        <f t="shared" ref="N10160" si="4955">N10390+N10620+N10850</f>
        <v>0</v>
      </c>
    </row>
    <row r="10161" spans="2:15" ht="20.25" customHeight="1">
      <c r="B10161" s="50" t="e">
        <f>IF((#REF!+#REF!+H10161)&lt;&gt;0,"a","b")</f>
        <v>#REF!</v>
      </c>
      <c r="C10161" s="54">
        <v>5</v>
      </c>
      <c r="D10161" s="54" t="s">
        <v>510</v>
      </c>
      <c r="F10161" s="89"/>
      <c r="G10161" s="95" t="s">
        <v>290</v>
      </c>
      <c r="H10161" s="370">
        <f t="shared" ref="H10161:M10161" si="4956">H10391+H10621</f>
        <v>0</v>
      </c>
      <c r="I10161" s="370">
        <f t="shared" si="4956"/>
        <v>0</v>
      </c>
      <c r="J10161" s="370">
        <f t="shared" si="4956"/>
        <v>0</v>
      </c>
      <c r="K10161" s="370">
        <f t="shared" si="4956"/>
        <v>0</v>
      </c>
      <c r="L10161" s="370">
        <f t="shared" si="4956"/>
        <v>0</v>
      </c>
      <c r="M10161" s="370">
        <f t="shared" si="4956"/>
        <v>0</v>
      </c>
      <c r="N10161" s="160">
        <f t="shared" ref="N10161" si="4957">N10391+N10621+N10851</f>
        <v>0</v>
      </c>
      <c r="O10161" s="60" t="s">
        <v>71</v>
      </c>
    </row>
    <row r="10162" spans="2:15" ht="20.25" customHeight="1">
      <c r="B10162" s="50" t="e">
        <f>IF((#REF!+#REF!+H10162)&lt;&gt;0,"a","b")</f>
        <v>#REF!</v>
      </c>
      <c r="C10162" s="54">
        <v>6</v>
      </c>
      <c r="D10162" s="54" t="s">
        <v>510</v>
      </c>
      <c r="F10162" s="89"/>
      <c r="G10162" s="97" t="s">
        <v>284</v>
      </c>
      <c r="H10162" s="370">
        <f t="shared" ref="H10162:M10162" si="4958">H10392+H10622</f>
        <v>0</v>
      </c>
      <c r="I10162" s="370">
        <f t="shared" si="4958"/>
        <v>0</v>
      </c>
      <c r="J10162" s="370">
        <f t="shared" si="4958"/>
        <v>0</v>
      </c>
      <c r="K10162" s="370">
        <f t="shared" si="4958"/>
        <v>0</v>
      </c>
      <c r="L10162" s="370">
        <f t="shared" si="4958"/>
        <v>0</v>
      </c>
      <c r="M10162" s="370">
        <f t="shared" si="4958"/>
        <v>0</v>
      </c>
      <c r="N10162" s="160">
        <f t="shared" ref="N10162" si="4959">N10392+N10622+N10852</f>
        <v>0</v>
      </c>
    </row>
    <row r="10163" spans="2:15" ht="20.25" customHeight="1">
      <c r="B10163" s="50" t="e">
        <f>IF((#REF!+#REF!+H10163)&lt;&gt;0,"a","b")</f>
        <v>#REF!</v>
      </c>
      <c r="C10163" s="54">
        <v>6</v>
      </c>
      <c r="D10163" s="54" t="s">
        <v>510</v>
      </c>
      <c r="F10163" s="89"/>
      <c r="G10163" s="97" t="s">
        <v>285</v>
      </c>
      <c r="H10163" s="370">
        <f t="shared" ref="H10163:M10163" si="4960">H10393+H10623</f>
        <v>0</v>
      </c>
      <c r="I10163" s="370">
        <f t="shared" si="4960"/>
        <v>0</v>
      </c>
      <c r="J10163" s="370">
        <f t="shared" si="4960"/>
        <v>0</v>
      </c>
      <c r="K10163" s="370">
        <f t="shared" si="4960"/>
        <v>0</v>
      </c>
      <c r="L10163" s="370">
        <f t="shared" si="4960"/>
        <v>0</v>
      </c>
      <c r="M10163" s="370">
        <f t="shared" si="4960"/>
        <v>0</v>
      </c>
      <c r="N10163" s="160">
        <f t="shared" ref="N10163" si="4961">N10393+N10623+N10853</f>
        <v>0</v>
      </c>
    </row>
    <row r="10164" spans="2:15" ht="30.75" customHeight="1">
      <c r="B10164" s="50" t="e">
        <f>IF((#REF!+#REF!+H10164)&lt;&gt;0,"a","b")</f>
        <v>#REF!</v>
      </c>
      <c r="C10164" s="54">
        <v>6</v>
      </c>
      <c r="D10164" s="54" t="s">
        <v>510</v>
      </c>
      <c r="F10164" s="89"/>
      <c r="G10164" s="97" t="s">
        <v>325</v>
      </c>
      <c r="H10164" s="370">
        <f t="shared" ref="H10164:M10164" si="4962">H10394+H10624</f>
        <v>0</v>
      </c>
      <c r="I10164" s="370">
        <f t="shared" si="4962"/>
        <v>0</v>
      </c>
      <c r="J10164" s="370">
        <f t="shared" si="4962"/>
        <v>0</v>
      </c>
      <c r="K10164" s="370">
        <f t="shared" si="4962"/>
        <v>0</v>
      </c>
      <c r="L10164" s="370">
        <f t="shared" si="4962"/>
        <v>0</v>
      </c>
      <c r="M10164" s="370">
        <f t="shared" si="4962"/>
        <v>0</v>
      </c>
      <c r="N10164" s="160">
        <f t="shared" ref="N10164" si="4963">N10394+N10624+N10854</f>
        <v>0</v>
      </c>
    </row>
    <row r="10165" spans="2:15" ht="30.75" customHeight="1">
      <c r="B10165" s="50" t="e">
        <f>IF((#REF!+#REF!+H10165)&lt;&gt;0,"a","b")</f>
        <v>#REF!</v>
      </c>
      <c r="C10165" s="54">
        <v>5</v>
      </c>
      <c r="D10165" s="54" t="s">
        <v>510</v>
      </c>
      <c r="F10165" s="89"/>
      <c r="G10165" s="95" t="s">
        <v>326</v>
      </c>
      <c r="H10165" s="370">
        <f t="shared" ref="H10165:M10165" si="4964">H10395+H10625</f>
        <v>0</v>
      </c>
      <c r="I10165" s="370">
        <f t="shared" si="4964"/>
        <v>0</v>
      </c>
      <c r="J10165" s="370">
        <f t="shared" si="4964"/>
        <v>0</v>
      </c>
      <c r="K10165" s="370">
        <f t="shared" si="4964"/>
        <v>0</v>
      </c>
      <c r="L10165" s="370">
        <f t="shared" si="4964"/>
        <v>0</v>
      </c>
      <c r="M10165" s="370">
        <f t="shared" si="4964"/>
        <v>0</v>
      </c>
      <c r="N10165" s="160">
        <f t="shared" ref="N10165" si="4965">N10395+N10625+N10855</f>
        <v>0</v>
      </c>
    </row>
    <row r="10166" spans="2:15" ht="34.5" customHeight="1">
      <c r="B10166" s="50" t="e">
        <f>IF((#REF!+#REF!+H10166)&lt;&gt;0,"a","b")</f>
        <v>#REF!</v>
      </c>
      <c r="C10166" s="54">
        <v>5</v>
      </c>
      <c r="D10166" s="54" t="s">
        <v>510</v>
      </c>
      <c r="F10166" s="89"/>
      <c r="G10166" s="128" t="s">
        <v>460</v>
      </c>
      <c r="H10166" s="370">
        <f t="shared" ref="H10166:M10166" si="4966">H10396+H10626</f>
        <v>0</v>
      </c>
      <c r="I10166" s="370">
        <f t="shared" si="4966"/>
        <v>0</v>
      </c>
      <c r="J10166" s="370">
        <f t="shared" si="4966"/>
        <v>0</v>
      </c>
      <c r="K10166" s="370">
        <f t="shared" si="4966"/>
        <v>0</v>
      </c>
      <c r="L10166" s="370">
        <f t="shared" si="4966"/>
        <v>0</v>
      </c>
      <c r="M10166" s="370">
        <f t="shared" si="4966"/>
        <v>0</v>
      </c>
      <c r="N10166" s="160">
        <f t="shared" ref="N10166" si="4967">N10396+N10626+N10856</f>
        <v>0</v>
      </c>
    </row>
    <row r="10167" spans="2:15" ht="34.5" customHeight="1">
      <c r="B10167" s="50" t="e">
        <f>IF((#REF!+#REF!+H10167)&lt;&gt;0,"a","b")</f>
        <v>#REF!</v>
      </c>
      <c r="C10167" s="54">
        <v>5</v>
      </c>
      <c r="D10167" s="54" t="s">
        <v>510</v>
      </c>
      <c r="F10167" s="89"/>
      <c r="G10167" s="95" t="s">
        <v>327</v>
      </c>
      <c r="H10167" s="370">
        <f t="shared" ref="H10167:M10167" si="4968">H10397+H10627</f>
        <v>0</v>
      </c>
      <c r="I10167" s="370">
        <f t="shared" si="4968"/>
        <v>0</v>
      </c>
      <c r="J10167" s="370">
        <f t="shared" si="4968"/>
        <v>0</v>
      </c>
      <c r="K10167" s="370">
        <f t="shared" si="4968"/>
        <v>0</v>
      </c>
      <c r="L10167" s="370">
        <f t="shared" si="4968"/>
        <v>0</v>
      </c>
      <c r="M10167" s="370">
        <f t="shared" si="4968"/>
        <v>0</v>
      </c>
      <c r="N10167" s="160">
        <f t="shared" ref="N10167" si="4969">N10397+N10627+N10857</f>
        <v>0</v>
      </c>
    </row>
    <row r="10168" spans="2:15" ht="50.25" customHeight="1">
      <c r="B10168" s="50" t="e">
        <f>IF((#REF!+#REF!+H10168)&lt;&gt;0,"a","b")</f>
        <v>#REF!</v>
      </c>
      <c r="C10168" s="54">
        <v>5</v>
      </c>
      <c r="D10168" s="54" t="s">
        <v>510</v>
      </c>
      <c r="F10168" s="89"/>
      <c r="G10168" s="95" t="s">
        <v>328</v>
      </c>
      <c r="H10168" s="370">
        <f t="shared" ref="H10168:M10168" si="4970">H10398+H10628</f>
        <v>0</v>
      </c>
      <c r="I10168" s="370">
        <f t="shared" si="4970"/>
        <v>0</v>
      </c>
      <c r="J10168" s="370">
        <f t="shared" si="4970"/>
        <v>0</v>
      </c>
      <c r="K10168" s="370">
        <f t="shared" si="4970"/>
        <v>0</v>
      </c>
      <c r="L10168" s="370">
        <f t="shared" si="4970"/>
        <v>0</v>
      </c>
      <c r="M10168" s="370">
        <f t="shared" si="4970"/>
        <v>0</v>
      </c>
      <c r="N10168" s="160">
        <f t="shared" ref="N10168" si="4971">N10398+N10628+N10858</f>
        <v>0</v>
      </c>
    </row>
    <row r="10169" spans="2:15" ht="20.25" customHeight="1">
      <c r="B10169" s="50" t="e">
        <f>IF((#REF!+#REF!+H10169)&lt;&gt;0,"a","b")</f>
        <v>#REF!</v>
      </c>
      <c r="C10169" s="54">
        <v>5</v>
      </c>
      <c r="D10169" s="54" t="s">
        <v>510</v>
      </c>
      <c r="F10169" s="89"/>
      <c r="G10169" s="95" t="s">
        <v>329</v>
      </c>
      <c r="H10169" s="370">
        <f t="shared" ref="H10169:M10169" si="4972">H10399+H10629</f>
        <v>0</v>
      </c>
      <c r="I10169" s="370">
        <f t="shared" si="4972"/>
        <v>0</v>
      </c>
      <c r="J10169" s="370">
        <f t="shared" si="4972"/>
        <v>0</v>
      </c>
      <c r="K10169" s="370">
        <f t="shared" si="4972"/>
        <v>0</v>
      </c>
      <c r="L10169" s="370">
        <f t="shared" si="4972"/>
        <v>0</v>
      </c>
      <c r="M10169" s="370">
        <f t="shared" si="4972"/>
        <v>0</v>
      </c>
      <c r="N10169" s="160">
        <f t="shared" ref="N10169" si="4973">N10399+N10629+N10859</f>
        <v>0</v>
      </c>
    </row>
    <row r="10170" spans="2:15" ht="20.25" customHeight="1">
      <c r="B10170" s="50" t="e">
        <f>IF((#REF!+#REF!+H10170)&lt;&gt;0,"a","b")</f>
        <v>#REF!</v>
      </c>
      <c r="C10170" s="54">
        <v>5</v>
      </c>
      <c r="D10170" s="54" t="s">
        <v>510</v>
      </c>
      <c r="F10170" s="89"/>
      <c r="G10170" s="95" t="s">
        <v>330</v>
      </c>
      <c r="H10170" s="370">
        <f t="shared" ref="H10170:M10170" si="4974">H10400+H10630</f>
        <v>0</v>
      </c>
      <c r="I10170" s="370">
        <f t="shared" si="4974"/>
        <v>0</v>
      </c>
      <c r="J10170" s="370">
        <f t="shared" si="4974"/>
        <v>0</v>
      </c>
      <c r="K10170" s="370">
        <f t="shared" si="4974"/>
        <v>0</v>
      </c>
      <c r="L10170" s="370">
        <f t="shared" si="4974"/>
        <v>0</v>
      </c>
      <c r="M10170" s="370">
        <f t="shared" si="4974"/>
        <v>0</v>
      </c>
      <c r="N10170" s="160">
        <f t="shared" ref="N10170" si="4975">N10400+N10630+N10860</f>
        <v>0</v>
      </c>
    </row>
    <row r="10171" spans="2:15" ht="20.25" customHeight="1">
      <c r="B10171" s="50" t="e">
        <f>IF((#REF!+#REF!+H10171)&lt;&gt;0,"a","b")</f>
        <v>#REF!</v>
      </c>
      <c r="C10171" s="54">
        <v>5</v>
      </c>
      <c r="D10171" s="54" t="s">
        <v>510</v>
      </c>
      <c r="F10171" s="89"/>
      <c r="G10171" s="95" t="s">
        <v>331</v>
      </c>
      <c r="H10171" s="370">
        <f t="shared" ref="H10171:M10171" si="4976">H10401+H10631</f>
        <v>0</v>
      </c>
      <c r="I10171" s="370">
        <f t="shared" si="4976"/>
        <v>0</v>
      </c>
      <c r="J10171" s="370">
        <f t="shared" si="4976"/>
        <v>0</v>
      </c>
      <c r="K10171" s="370">
        <f t="shared" si="4976"/>
        <v>0</v>
      </c>
      <c r="L10171" s="370">
        <f t="shared" si="4976"/>
        <v>0</v>
      </c>
      <c r="M10171" s="370">
        <f t="shared" si="4976"/>
        <v>0</v>
      </c>
      <c r="N10171" s="160">
        <f t="shared" ref="N10171" si="4977">N10401+N10631+N10861</f>
        <v>0</v>
      </c>
      <c r="O10171" s="60" t="s">
        <v>71</v>
      </c>
    </row>
    <row r="10172" spans="2:15" ht="23.25" customHeight="1">
      <c r="B10172" s="50" t="e">
        <f>IF((#REF!+#REF!+H10172)&lt;&gt;0,"a","b")</f>
        <v>#REF!</v>
      </c>
      <c r="C10172" s="54">
        <v>6</v>
      </c>
      <c r="D10172" s="54" t="s">
        <v>510</v>
      </c>
      <c r="F10172" s="89"/>
      <c r="G10172" s="97" t="s">
        <v>291</v>
      </c>
      <c r="H10172" s="370">
        <f t="shared" ref="H10172:M10172" si="4978">H10402+H10632</f>
        <v>0</v>
      </c>
      <c r="I10172" s="370">
        <f t="shared" si="4978"/>
        <v>0</v>
      </c>
      <c r="J10172" s="370">
        <f t="shared" si="4978"/>
        <v>0</v>
      </c>
      <c r="K10172" s="370">
        <f t="shared" si="4978"/>
        <v>0</v>
      </c>
      <c r="L10172" s="370">
        <f t="shared" si="4978"/>
        <v>0</v>
      </c>
      <c r="M10172" s="370">
        <f t="shared" si="4978"/>
        <v>0</v>
      </c>
      <c r="N10172" s="160">
        <f t="shared" ref="N10172" si="4979">N10402+N10632+N10862</f>
        <v>0</v>
      </c>
    </row>
    <row r="10173" spans="2:15" ht="20.25" customHeight="1">
      <c r="B10173" s="50" t="e">
        <f>IF((#REF!+#REF!+H10173)&lt;&gt;0,"a","b")</f>
        <v>#REF!</v>
      </c>
      <c r="C10173" s="54">
        <v>6</v>
      </c>
      <c r="D10173" s="54" t="s">
        <v>510</v>
      </c>
      <c r="F10173" s="89"/>
      <c r="G10173" s="97" t="s">
        <v>292</v>
      </c>
      <c r="H10173" s="370">
        <f t="shared" ref="H10173:M10173" si="4980">H10403+H10633</f>
        <v>0</v>
      </c>
      <c r="I10173" s="370">
        <f t="shared" si="4980"/>
        <v>0</v>
      </c>
      <c r="J10173" s="370">
        <f t="shared" si="4980"/>
        <v>0</v>
      </c>
      <c r="K10173" s="370">
        <f t="shared" si="4980"/>
        <v>0</v>
      </c>
      <c r="L10173" s="370">
        <f t="shared" si="4980"/>
        <v>0</v>
      </c>
      <c r="M10173" s="370">
        <f t="shared" si="4980"/>
        <v>0</v>
      </c>
      <c r="N10173" s="160">
        <f t="shared" ref="N10173" si="4981">N10403+N10633+N10863</f>
        <v>0</v>
      </c>
    </row>
    <row r="10174" spans="2:15" ht="23.25" customHeight="1">
      <c r="B10174" s="50" t="e">
        <f>IF((#REF!+#REF!+H10174)&lt;&gt;0,"a","b")</f>
        <v>#REF!</v>
      </c>
      <c r="C10174" s="54">
        <v>6</v>
      </c>
      <c r="D10174" s="54" t="s">
        <v>510</v>
      </c>
      <c r="F10174" s="89"/>
      <c r="G10174" s="97" t="s">
        <v>293</v>
      </c>
      <c r="H10174" s="370">
        <f t="shared" ref="H10174:M10174" si="4982">H10404+H10634</f>
        <v>0</v>
      </c>
      <c r="I10174" s="370">
        <f t="shared" si="4982"/>
        <v>0</v>
      </c>
      <c r="J10174" s="370">
        <f t="shared" si="4982"/>
        <v>0</v>
      </c>
      <c r="K10174" s="370">
        <f t="shared" si="4982"/>
        <v>0</v>
      </c>
      <c r="L10174" s="370">
        <f t="shared" si="4982"/>
        <v>0</v>
      </c>
      <c r="M10174" s="370">
        <f t="shared" si="4982"/>
        <v>0</v>
      </c>
      <c r="N10174" s="160">
        <f t="shared" ref="N10174" si="4983">N10404+N10634+N10864</f>
        <v>0</v>
      </c>
    </row>
    <row r="10175" spans="2:15" ht="31.5" customHeight="1">
      <c r="B10175" s="50" t="e">
        <f>IF((#REF!+#REF!+H10175)&lt;&gt;0,"a","b")</f>
        <v>#REF!</v>
      </c>
      <c r="C10175" s="54">
        <v>6</v>
      </c>
      <c r="D10175" s="54" t="s">
        <v>510</v>
      </c>
      <c r="F10175" s="89"/>
      <c r="G10175" s="97" t="s">
        <v>294</v>
      </c>
      <c r="H10175" s="370">
        <f t="shared" ref="H10175:M10175" si="4984">H10405+H10635</f>
        <v>0</v>
      </c>
      <c r="I10175" s="370">
        <f t="shared" si="4984"/>
        <v>0</v>
      </c>
      <c r="J10175" s="370">
        <f t="shared" si="4984"/>
        <v>0</v>
      </c>
      <c r="K10175" s="370">
        <f t="shared" si="4984"/>
        <v>0</v>
      </c>
      <c r="L10175" s="370">
        <f t="shared" si="4984"/>
        <v>0</v>
      </c>
      <c r="M10175" s="370">
        <f t="shared" si="4984"/>
        <v>0</v>
      </c>
      <c r="N10175" s="160">
        <f t="shared" ref="N10175" si="4985">N10405+N10635+N10865</f>
        <v>0</v>
      </c>
    </row>
    <row r="10176" spans="2:15" ht="33.75" customHeight="1">
      <c r="B10176" s="50" t="e">
        <f>IF((#REF!+#REF!+H10176)&lt;&gt;0,"a","b")</f>
        <v>#REF!</v>
      </c>
      <c r="C10176" s="54">
        <v>6</v>
      </c>
      <c r="D10176" s="54" t="s">
        <v>510</v>
      </c>
      <c r="F10176" s="89"/>
      <c r="G10176" s="97" t="s">
        <v>332</v>
      </c>
      <c r="H10176" s="370">
        <f t="shared" ref="H10176:M10176" si="4986">H10406+H10636</f>
        <v>0</v>
      </c>
      <c r="I10176" s="370">
        <f t="shared" si="4986"/>
        <v>0</v>
      </c>
      <c r="J10176" s="370">
        <f t="shared" si="4986"/>
        <v>0</v>
      </c>
      <c r="K10176" s="370">
        <f t="shared" si="4986"/>
        <v>0</v>
      </c>
      <c r="L10176" s="370">
        <f t="shared" si="4986"/>
        <v>0</v>
      </c>
      <c r="M10176" s="370">
        <f t="shared" si="4986"/>
        <v>0</v>
      </c>
      <c r="N10176" s="160">
        <f t="shared" ref="N10176" si="4987">N10406+N10636+N10866</f>
        <v>0</v>
      </c>
    </row>
    <row r="10177" spans="2:18" ht="34.5" customHeight="1">
      <c r="B10177" s="50" t="e">
        <f>IF((#REF!+#REF!+H10177)&lt;&gt;0,"a","b")</f>
        <v>#REF!</v>
      </c>
      <c r="C10177" s="54">
        <v>6</v>
      </c>
      <c r="D10177" s="54" t="s">
        <v>510</v>
      </c>
      <c r="F10177" s="89"/>
      <c r="G10177" s="97" t="s">
        <v>333</v>
      </c>
      <c r="H10177" s="370">
        <f t="shared" ref="H10177:M10177" si="4988">H10407+H10637</f>
        <v>0</v>
      </c>
      <c r="I10177" s="370">
        <f t="shared" si="4988"/>
        <v>0</v>
      </c>
      <c r="J10177" s="370">
        <f t="shared" si="4988"/>
        <v>0</v>
      </c>
      <c r="K10177" s="370">
        <f t="shared" si="4988"/>
        <v>0</v>
      </c>
      <c r="L10177" s="370">
        <f t="shared" si="4988"/>
        <v>0</v>
      </c>
      <c r="M10177" s="370">
        <f t="shared" si="4988"/>
        <v>0</v>
      </c>
      <c r="N10177" s="160">
        <f t="shared" ref="N10177" si="4989">N10407+N10637+N10867</f>
        <v>0</v>
      </c>
    </row>
    <row r="10178" spans="2:18" ht="33.75" customHeight="1">
      <c r="B10178" s="50" t="e">
        <f>IF((#REF!+#REF!+H10178)&lt;&gt;0,"a","b")</f>
        <v>#REF!</v>
      </c>
      <c r="C10178" s="54">
        <v>6</v>
      </c>
      <c r="D10178" s="54" t="s">
        <v>510</v>
      </c>
      <c r="F10178" s="89"/>
      <c r="G10178" s="97" t="s">
        <v>334</v>
      </c>
      <c r="H10178" s="370">
        <f t="shared" ref="H10178:M10178" si="4990">H10408+H10638</f>
        <v>0</v>
      </c>
      <c r="I10178" s="370">
        <f t="shared" si="4990"/>
        <v>0</v>
      </c>
      <c r="J10178" s="370">
        <f t="shared" si="4990"/>
        <v>0</v>
      </c>
      <c r="K10178" s="370">
        <f t="shared" si="4990"/>
        <v>0</v>
      </c>
      <c r="L10178" s="370">
        <f t="shared" si="4990"/>
        <v>0</v>
      </c>
      <c r="M10178" s="370">
        <f t="shared" si="4990"/>
        <v>0</v>
      </c>
      <c r="N10178" s="160">
        <f t="shared" ref="N10178" si="4991">N10408+N10638+N10868</f>
        <v>0</v>
      </c>
    </row>
    <row r="10179" spans="2:18" ht="34.5" customHeight="1">
      <c r="B10179" s="50" t="e">
        <f>IF((#REF!+#REF!+H10179)&lt;&gt;0,"a","b")</f>
        <v>#REF!</v>
      </c>
      <c r="C10179" s="54">
        <v>5</v>
      </c>
      <c r="D10179" s="54" t="s">
        <v>510</v>
      </c>
      <c r="F10179" s="89"/>
      <c r="G10179" s="95" t="s">
        <v>335</v>
      </c>
      <c r="H10179" s="370">
        <f t="shared" ref="H10179:M10179" si="4992">H10409+H10639</f>
        <v>0</v>
      </c>
      <c r="I10179" s="370">
        <f t="shared" si="4992"/>
        <v>0</v>
      </c>
      <c r="J10179" s="370">
        <f t="shared" si="4992"/>
        <v>0</v>
      </c>
      <c r="K10179" s="370">
        <f t="shared" si="4992"/>
        <v>0</v>
      </c>
      <c r="L10179" s="370">
        <f t="shared" si="4992"/>
        <v>0</v>
      </c>
      <c r="M10179" s="370">
        <f t="shared" si="4992"/>
        <v>0</v>
      </c>
      <c r="N10179" s="160">
        <f t="shared" ref="N10179" si="4993">N10409+N10639+N10869</f>
        <v>0</v>
      </c>
    </row>
    <row r="10180" spans="2:18" ht="24.75" customHeight="1">
      <c r="B10180" s="50" t="e">
        <f>IF((#REF!+#REF!+H10180)&lt;&gt;0,"a","b")</f>
        <v>#REF!</v>
      </c>
      <c r="C10180" s="54">
        <v>5</v>
      </c>
      <c r="D10180" s="54" t="s">
        <v>510</v>
      </c>
      <c r="F10180" s="89"/>
      <c r="G10180" s="95" t="s">
        <v>336</v>
      </c>
      <c r="H10180" s="370">
        <f t="shared" ref="H10180:M10180" si="4994">H10410+H10640</f>
        <v>0</v>
      </c>
      <c r="I10180" s="370">
        <f t="shared" si="4994"/>
        <v>0</v>
      </c>
      <c r="J10180" s="370">
        <f t="shared" si="4994"/>
        <v>0</v>
      </c>
      <c r="K10180" s="370">
        <f t="shared" si="4994"/>
        <v>0</v>
      </c>
      <c r="L10180" s="370">
        <f t="shared" si="4994"/>
        <v>0</v>
      </c>
      <c r="M10180" s="370">
        <f t="shared" si="4994"/>
        <v>0</v>
      </c>
      <c r="N10180" s="160">
        <f t="shared" ref="N10180" si="4995">N10410+N10640+N10870</f>
        <v>0</v>
      </c>
    </row>
    <row r="10181" spans="2:18" ht="27.75" customHeight="1">
      <c r="B10181" s="50" t="e">
        <f>IF((#REF!+#REF!+H10181)&lt;&gt;0,"a","b")</f>
        <v>#REF!</v>
      </c>
      <c r="C10181" s="54">
        <v>4</v>
      </c>
      <c r="D10181" s="54" t="s">
        <v>510</v>
      </c>
      <c r="F10181" s="89"/>
      <c r="G10181" s="93" t="s">
        <v>337</v>
      </c>
      <c r="H10181" s="370">
        <f t="shared" ref="H10181:M10181" si="4996">H10411+H10641</f>
        <v>0</v>
      </c>
      <c r="I10181" s="370">
        <f t="shared" si="4996"/>
        <v>0</v>
      </c>
      <c r="J10181" s="370">
        <f t="shared" si="4996"/>
        <v>0</v>
      </c>
      <c r="K10181" s="370">
        <f t="shared" si="4996"/>
        <v>0</v>
      </c>
      <c r="L10181" s="370">
        <f t="shared" si="4996"/>
        <v>0</v>
      </c>
      <c r="M10181" s="370">
        <f t="shared" si="4996"/>
        <v>0</v>
      </c>
      <c r="N10181" s="160">
        <f t="shared" ref="N10181" si="4997">N10411+N10641+N10871</f>
        <v>0</v>
      </c>
    </row>
    <row r="10182" spans="2:18" ht="23.25" customHeight="1">
      <c r="B10182" s="50" t="e">
        <f>IF((#REF!+#REF!+H10182)&lt;&gt;0,"a","b")</f>
        <v>#REF!</v>
      </c>
      <c r="C10182" s="54">
        <v>4</v>
      </c>
      <c r="D10182" s="54" t="s">
        <v>510</v>
      </c>
      <c r="F10182" s="89"/>
      <c r="G10182" s="93" t="s">
        <v>338</v>
      </c>
      <c r="H10182" s="370">
        <f t="shared" ref="H10182:M10182" si="4998">H10412+H10642</f>
        <v>0</v>
      </c>
      <c r="I10182" s="370">
        <f t="shared" si="4998"/>
        <v>0</v>
      </c>
      <c r="J10182" s="370">
        <f t="shared" si="4998"/>
        <v>0</v>
      </c>
      <c r="K10182" s="370">
        <f t="shared" si="4998"/>
        <v>0</v>
      </c>
      <c r="L10182" s="370">
        <f t="shared" si="4998"/>
        <v>0</v>
      </c>
      <c r="M10182" s="370">
        <f t="shared" si="4998"/>
        <v>0</v>
      </c>
      <c r="N10182" s="160">
        <f t="shared" ref="N10182" si="4999">N10412+N10642+N10872</f>
        <v>0</v>
      </c>
    </row>
    <row r="10183" spans="2:18" ht="24" customHeight="1">
      <c r="B10183" s="50" t="e">
        <f>IF((#REF!+#REF!+H10183)&lt;&gt;0,"a","b")</f>
        <v>#REF!</v>
      </c>
      <c r="C10183" s="54">
        <v>4</v>
      </c>
      <c r="D10183" s="54" t="s">
        <v>510</v>
      </c>
      <c r="F10183" s="89"/>
      <c r="G10183" s="93" t="s">
        <v>339</v>
      </c>
      <c r="H10183" s="370">
        <f t="shared" ref="H10183:M10183" si="5000">H10413+H10643</f>
        <v>0</v>
      </c>
      <c r="I10183" s="370">
        <f t="shared" si="5000"/>
        <v>0</v>
      </c>
      <c r="J10183" s="370">
        <f t="shared" si="5000"/>
        <v>0</v>
      </c>
      <c r="K10183" s="370">
        <f t="shared" si="5000"/>
        <v>0</v>
      </c>
      <c r="L10183" s="370">
        <f t="shared" si="5000"/>
        <v>0</v>
      </c>
      <c r="M10183" s="370">
        <f t="shared" si="5000"/>
        <v>0</v>
      </c>
      <c r="N10183" s="160">
        <f t="shared" ref="N10183" si="5001">N10413+N10643+N10873</f>
        <v>0</v>
      </c>
    </row>
    <row r="10184" spans="2:18" ht="34.5" customHeight="1">
      <c r="B10184" s="50" t="e">
        <f>IF((#REF!+#REF!+H10184)&lt;&gt;0,"a","b")</f>
        <v>#REF!</v>
      </c>
      <c r="C10184" s="54">
        <v>4</v>
      </c>
      <c r="D10184" s="54" t="s">
        <v>510</v>
      </c>
      <c r="F10184" s="89"/>
      <c r="G10184" s="93" t="s">
        <v>340</v>
      </c>
      <c r="H10184" s="370">
        <f t="shared" ref="H10184:M10184" si="5002">H10414+H10644</f>
        <v>0</v>
      </c>
      <c r="I10184" s="370">
        <f t="shared" si="5002"/>
        <v>0</v>
      </c>
      <c r="J10184" s="370">
        <f t="shared" si="5002"/>
        <v>0</v>
      </c>
      <c r="K10184" s="370">
        <f t="shared" si="5002"/>
        <v>0</v>
      </c>
      <c r="L10184" s="370">
        <f t="shared" si="5002"/>
        <v>0</v>
      </c>
      <c r="M10184" s="370">
        <f t="shared" si="5002"/>
        <v>0</v>
      </c>
      <c r="N10184" s="160">
        <f t="shared" ref="N10184" si="5003">N10414+N10644+N10874</f>
        <v>0</v>
      </c>
    </row>
    <row r="10185" spans="2:18" ht="33" customHeight="1">
      <c r="B10185" s="50" t="e">
        <f>IF((#REF!+#REF!+H10185)&lt;&gt;0,"a","b")</f>
        <v>#REF!</v>
      </c>
      <c r="C10185" s="54">
        <v>4</v>
      </c>
      <c r="D10185" s="54" t="s">
        <v>510</v>
      </c>
      <c r="F10185" s="89"/>
      <c r="G10185" s="93" t="s">
        <v>341</v>
      </c>
      <c r="H10185" s="370">
        <f t="shared" ref="H10185:M10185" si="5004">H10415+H10645</f>
        <v>0</v>
      </c>
      <c r="I10185" s="370">
        <f t="shared" si="5004"/>
        <v>0</v>
      </c>
      <c r="J10185" s="370">
        <f t="shared" si="5004"/>
        <v>0</v>
      </c>
      <c r="K10185" s="370">
        <f t="shared" si="5004"/>
        <v>0</v>
      </c>
      <c r="L10185" s="370">
        <f t="shared" si="5004"/>
        <v>0</v>
      </c>
      <c r="M10185" s="370">
        <f t="shared" si="5004"/>
        <v>0</v>
      </c>
      <c r="N10185" s="160">
        <f t="shared" ref="N10185" si="5005">N10415+N10645+N10875</f>
        <v>0</v>
      </c>
      <c r="O10185" s="60" t="s">
        <v>71</v>
      </c>
    </row>
    <row r="10186" spans="2:18" ht="20.25" customHeight="1">
      <c r="B10186" s="50" t="e">
        <f>IF((#REF!+#REF!+H10186)&lt;&gt;0,"a","b")</f>
        <v>#REF!</v>
      </c>
      <c r="C10186" s="54">
        <v>5</v>
      </c>
      <c r="D10186" s="54" t="s">
        <v>510</v>
      </c>
      <c r="F10186" s="89"/>
      <c r="G10186" s="95" t="s">
        <v>342</v>
      </c>
      <c r="H10186" s="370">
        <f t="shared" ref="H10186:M10186" si="5006">H10416+H10646</f>
        <v>0</v>
      </c>
      <c r="I10186" s="370">
        <f t="shared" si="5006"/>
        <v>0</v>
      </c>
      <c r="J10186" s="370">
        <f t="shared" si="5006"/>
        <v>0</v>
      </c>
      <c r="K10186" s="370">
        <f t="shared" si="5006"/>
        <v>0</v>
      </c>
      <c r="L10186" s="370">
        <f t="shared" si="5006"/>
        <v>0</v>
      </c>
      <c r="M10186" s="370">
        <f t="shared" si="5006"/>
        <v>0</v>
      </c>
      <c r="N10186" s="160">
        <f t="shared" ref="N10186" si="5007">N10416+N10646+N10876</f>
        <v>0</v>
      </c>
      <c r="R10186" s="1">
        <f>82+55</f>
        <v>137</v>
      </c>
    </row>
    <row r="10187" spans="2:18" ht="20.25" customHeight="1">
      <c r="B10187" s="50" t="e">
        <f>IF((#REF!+#REF!+H10187)&lt;&gt;0,"a","b")</f>
        <v>#REF!</v>
      </c>
      <c r="C10187" s="54">
        <v>5</v>
      </c>
      <c r="D10187" s="54" t="s">
        <v>510</v>
      </c>
      <c r="F10187" s="89"/>
      <c r="G10187" s="95" t="s">
        <v>343</v>
      </c>
      <c r="H10187" s="370">
        <f t="shared" ref="H10187:M10187" si="5008">H10417+H10647</f>
        <v>0</v>
      </c>
      <c r="I10187" s="370">
        <f t="shared" si="5008"/>
        <v>0</v>
      </c>
      <c r="J10187" s="370">
        <f t="shared" si="5008"/>
        <v>0</v>
      </c>
      <c r="K10187" s="370">
        <f t="shared" si="5008"/>
        <v>0</v>
      </c>
      <c r="L10187" s="370">
        <f t="shared" si="5008"/>
        <v>0</v>
      </c>
      <c r="M10187" s="370">
        <f t="shared" si="5008"/>
        <v>0</v>
      </c>
      <c r="N10187" s="160">
        <f t="shared" ref="N10187" si="5009">N10417+N10647+N10877</f>
        <v>0</v>
      </c>
    </row>
    <row r="10188" spans="2:18" ht="35.25" customHeight="1">
      <c r="B10188" s="50" t="e">
        <f>IF((#REF!+#REF!+H10188)&lt;&gt;0,"a","b")</f>
        <v>#REF!</v>
      </c>
      <c r="C10188" s="54">
        <v>5</v>
      </c>
      <c r="D10188" s="54" t="s">
        <v>510</v>
      </c>
      <c r="F10188" s="89"/>
      <c r="G10188" s="95" t="s">
        <v>344</v>
      </c>
      <c r="H10188" s="370">
        <f t="shared" ref="H10188:M10188" si="5010">H10418+H10648</f>
        <v>0</v>
      </c>
      <c r="I10188" s="370">
        <f t="shared" si="5010"/>
        <v>0</v>
      </c>
      <c r="J10188" s="370">
        <f t="shared" si="5010"/>
        <v>0</v>
      </c>
      <c r="K10188" s="370">
        <f t="shared" si="5010"/>
        <v>0</v>
      </c>
      <c r="L10188" s="370">
        <f t="shared" si="5010"/>
        <v>0</v>
      </c>
      <c r="M10188" s="370">
        <f t="shared" si="5010"/>
        <v>0</v>
      </c>
      <c r="N10188" s="160">
        <f t="shared" ref="N10188" si="5011">N10418+N10648+N10878</f>
        <v>0</v>
      </c>
    </row>
    <row r="10189" spans="2:18" ht="20.25" customHeight="1">
      <c r="B10189" s="50" t="e">
        <f>IF((#REF!+#REF!+H10189)&lt;&gt;0,"a","b")</f>
        <v>#REF!</v>
      </c>
      <c r="C10189" s="54">
        <v>5</v>
      </c>
      <c r="D10189" s="54" t="s">
        <v>510</v>
      </c>
      <c r="F10189" s="89"/>
      <c r="G10189" s="95" t="s">
        <v>345</v>
      </c>
      <c r="H10189" s="370">
        <f t="shared" ref="H10189:M10189" si="5012">H10419+H10649</f>
        <v>0</v>
      </c>
      <c r="I10189" s="370">
        <f t="shared" si="5012"/>
        <v>0</v>
      </c>
      <c r="J10189" s="370">
        <f t="shared" si="5012"/>
        <v>0</v>
      </c>
      <c r="K10189" s="370">
        <f t="shared" si="5012"/>
        <v>0</v>
      </c>
      <c r="L10189" s="370">
        <f t="shared" si="5012"/>
        <v>0</v>
      </c>
      <c r="M10189" s="370">
        <f t="shared" si="5012"/>
        <v>0</v>
      </c>
      <c r="N10189" s="160">
        <f t="shared" ref="N10189" si="5013">N10419+N10649+N10879</f>
        <v>0</v>
      </c>
    </row>
    <row r="10190" spans="2:18" ht="30.75" customHeight="1">
      <c r="B10190" s="50" t="e">
        <f>IF((#REF!+#REF!+H10190)&lt;&gt;0,"a","b")</f>
        <v>#REF!</v>
      </c>
      <c r="C10190" s="54">
        <v>5</v>
      </c>
      <c r="D10190" s="54" t="s">
        <v>510</v>
      </c>
      <c r="F10190" s="89"/>
      <c r="G10190" s="95" t="s">
        <v>346</v>
      </c>
      <c r="H10190" s="370">
        <f t="shared" ref="H10190:M10190" si="5014">H10420+H10650</f>
        <v>0</v>
      </c>
      <c r="I10190" s="370">
        <f t="shared" si="5014"/>
        <v>0</v>
      </c>
      <c r="J10190" s="370">
        <f t="shared" si="5014"/>
        <v>0</v>
      </c>
      <c r="K10190" s="370">
        <f t="shared" si="5014"/>
        <v>0</v>
      </c>
      <c r="L10190" s="370">
        <f t="shared" si="5014"/>
        <v>0</v>
      </c>
      <c r="M10190" s="370">
        <f t="shared" si="5014"/>
        <v>0</v>
      </c>
      <c r="N10190" s="160">
        <f t="shared" ref="N10190" si="5015">N10420+N10650+N10880</f>
        <v>0</v>
      </c>
    </row>
    <row r="10191" spans="2:18" ht="30.75" customHeight="1">
      <c r="B10191" s="50" t="e">
        <f>IF((#REF!+#REF!+H10191)&lt;&gt;0,"a","b")</f>
        <v>#REF!</v>
      </c>
      <c r="C10191" s="54">
        <v>5</v>
      </c>
      <c r="D10191" s="54" t="s">
        <v>510</v>
      </c>
      <c r="F10191" s="89"/>
      <c r="G10191" s="95" t="s">
        <v>347</v>
      </c>
      <c r="H10191" s="370">
        <f t="shared" ref="H10191:M10191" si="5016">H10421+H10651</f>
        <v>0</v>
      </c>
      <c r="I10191" s="370">
        <f t="shared" si="5016"/>
        <v>0</v>
      </c>
      <c r="J10191" s="370">
        <f t="shared" si="5016"/>
        <v>0</v>
      </c>
      <c r="K10191" s="370">
        <f t="shared" si="5016"/>
        <v>0</v>
      </c>
      <c r="L10191" s="370">
        <f t="shared" si="5016"/>
        <v>0</v>
      </c>
      <c r="M10191" s="370">
        <f t="shared" si="5016"/>
        <v>0</v>
      </c>
      <c r="N10191" s="160">
        <f t="shared" ref="N10191" si="5017">N10421+N10651+N10881</f>
        <v>0</v>
      </c>
    </row>
    <row r="10192" spans="2:18" ht="20.25" customHeight="1">
      <c r="B10192" s="50" t="e">
        <f>IF((#REF!+#REF!+H10192)&lt;&gt;0,"a","b")</f>
        <v>#REF!</v>
      </c>
      <c r="C10192" s="54">
        <v>4</v>
      </c>
      <c r="D10192" s="54" t="s">
        <v>510</v>
      </c>
      <c r="F10192" s="89"/>
      <c r="G10192" s="93" t="s">
        <v>348</v>
      </c>
      <c r="H10192" s="370">
        <f t="shared" ref="H10192:M10192" si="5018">H10422+H10652</f>
        <v>0</v>
      </c>
      <c r="I10192" s="370">
        <f t="shared" si="5018"/>
        <v>0</v>
      </c>
      <c r="J10192" s="370">
        <f t="shared" si="5018"/>
        <v>0</v>
      </c>
      <c r="K10192" s="370">
        <f t="shared" si="5018"/>
        <v>0</v>
      </c>
      <c r="L10192" s="370">
        <f t="shared" si="5018"/>
        <v>0</v>
      </c>
      <c r="M10192" s="370">
        <f t="shared" si="5018"/>
        <v>0</v>
      </c>
      <c r="N10192" s="160">
        <f t="shared" ref="N10192" si="5019">N10422+N10652+N10882</f>
        <v>0</v>
      </c>
    </row>
    <row r="10193" spans="2:15" ht="20.25" customHeight="1">
      <c r="B10193" s="50" t="e">
        <f>IF((#REF!+#REF!+H10193)&lt;&gt;0,"a","b")</f>
        <v>#REF!</v>
      </c>
      <c r="C10193" s="54">
        <v>4</v>
      </c>
      <c r="D10193" s="54" t="s">
        <v>510</v>
      </c>
      <c r="F10193" s="89"/>
      <c r="G10193" s="93" t="s">
        <v>349</v>
      </c>
      <c r="H10193" s="370">
        <f t="shared" ref="H10193:M10193" si="5020">H10423+H10653</f>
        <v>0</v>
      </c>
      <c r="I10193" s="370">
        <f t="shared" si="5020"/>
        <v>0</v>
      </c>
      <c r="J10193" s="370">
        <f t="shared" si="5020"/>
        <v>0</v>
      </c>
      <c r="K10193" s="370">
        <f t="shared" si="5020"/>
        <v>0</v>
      </c>
      <c r="L10193" s="370">
        <f t="shared" si="5020"/>
        <v>0</v>
      </c>
      <c r="M10193" s="370">
        <f t="shared" si="5020"/>
        <v>0</v>
      </c>
      <c r="N10193" s="160">
        <f t="shared" ref="N10193" si="5021">N10423+N10653+N10883</f>
        <v>0</v>
      </c>
      <c r="O10193" s="60" t="s">
        <v>71</v>
      </c>
    </row>
    <row r="10194" spans="2:15" ht="20.25" customHeight="1">
      <c r="B10194" s="50" t="e">
        <f>IF((#REF!+#REF!+H10194)&lt;&gt;0,"a","b")</f>
        <v>#REF!</v>
      </c>
      <c r="C10194" s="54">
        <v>5</v>
      </c>
      <c r="D10194" s="54" t="s">
        <v>510</v>
      </c>
      <c r="F10194" s="89"/>
      <c r="G10194" s="95" t="s">
        <v>350</v>
      </c>
      <c r="H10194" s="370">
        <f t="shared" ref="H10194:M10194" si="5022">H10424+H10654</f>
        <v>0</v>
      </c>
      <c r="I10194" s="370">
        <f t="shared" si="5022"/>
        <v>0</v>
      </c>
      <c r="J10194" s="370">
        <f t="shared" si="5022"/>
        <v>0</v>
      </c>
      <c r="K10194" s="370">
        <f t="shared" si="5022"/>
        <v>0</v>
      </c>
      <c r="L10194" s="370">
        <f t="shared" si="5022"/>
        <v>0</v>
      </c>
      <c r="M10194" s="370">
        <f t="shared" si="5022"/>
        <v>0</v>
      </c>
      <c r="N10194" s="160">
        <f t="shared" ref="N10194" si="5023">N10424+N10654+N10884</f>
        <v>0</v>
      </c>
    </row>
    <row r="10195" spans="2:15" ht="30" customHeight="1">
      <c r="B10195" s="50" t="e">
        <f>IF((#REF!+#REF!+H10195)&lt;&gt;0,"a","b")</f>
        <v>#REF!</v>
      </c>
      <c r="C10195" s="54">
        <v>5</v>
      </c>
      <c r="D10195" s="54" t="s">
        <v>510</v>
      </c>
      <c r="F10195" s="89"/>
      <c r="G10195" s="95" t="s">
        <v>351</v>
      </c>
      <c r="H10195" s="370">
        <f t="shared" ref="H10195:M10195" si="5024">H10425+H10655</f>
        <v>0</v>
      </c>
      <c r="I10195" s="370">
        <f t="shared" si="5024"/>
        <v>0</v>
      </c>
      <c r="J10195" s="370">
        <f t="shared" si="5024"/>
        <v>0</v>
      </c>
      <c r="K10195" s="370">
        <f t="shared" si="5024"/>
        <v>0</v>
      </c>
      <c r="L10195" s="370">
        <f t="shared" si="5024"/>
        <v>0</v>
      </c>
      <c r="M10195" s="370">
        <f t="shared" si="5024"/>
        <v>0</v>
      </c>
      <c r="N10195" s="160">
        <f t="shared" ref="N10195" si="5025">N10425+N10655+N10885</f>
        <v>0</v>
      </c>
    </row>
    <row r="10196" spans="2:15" ht="22.5" customHeight="1">
      <c r="B10196" s="50" t="e">
        <f>IF((#REF!+#REF!+H10196)&lt;&gt;0,"a","b")</f>
        <v>#REF!</v>
      </c>
      <c r="C10196" s="54">
        <v>5</v>
      </c>
      <c r="D10196" s="54" t="s">
        <v>510</v>
      </c>
      <c r="F10196" s="89"/>
      <c r="G10196" s="95" t="s">
        <v>352</v>
      </c>
      <c r="H10196" s="370">
        <f t="shared" ref="H10196:M10196" si="5026">H10426+H10656</f>
        <v>0</v>
      </c>
      <c r="I10196" s="370">
        <f t="shared" si="5026"/>
        <v>0</v>
      </c>
      <c r="J10196" s="370">
        <f t="shared" si="5026"/>
        <v>0</v>
      </c>
      <c r="K10196" s="370">
        <f t="shared" si="5026"/>
        <v>0</v>
      </c>
      <c r="L10196" s="370">
        <f t="shared" si="5026"/>
        <v>0</v>
      </c>
      <c r="M10196" s="370">
        <f t="shared" si="5026"/>
        <v>0</v>
      </c>
      <c r="N10196" s="160">
        <f t="shared" ref="N10196" si="5027">N10426+N10656+N10886</f>
        <v>0</v>
      </c>
    </row>
    <row r="10197" spans="2:15" ht="33.75" customHeight="1">
      <c r="B10197" s="50" t="e">
        <f>IF((#REF!+#REF!+H10197)&lt;&gt;0,"a","b")</f>
        <v>#REF!</v>
      </c>
      <c r="C10197" s="54">
        <v>5</v>
      </c>
      <c r="D10197" s="54" t="s">
        <v>510</v>
      </c>
      <c r="F10197" s="89"/>
      <c r="G10197" s="95" t="s">
        <v>353</v>
      </c>
      <c r="H10197" s="370">
        <f t="shared" ref="H10197:M10197" si="5028">H10427+H10657</f>
        <v>0</v>
      </c>
      <c r="I10197" s="370">
        <f t="shared" si="5028"/>
        <v>0</v>
      </c>
      <c r="J10197" s="370">
        <f t="shared" si="5028"/>
        <v>0</v>
      </c>
      <c r="K10197" s="370">
        <f t="shared" si="5028"/>
        <v>0</v>
      </c>
      <c r="L10197" s="370">
        <f t="shared" si="5028"/>
        <v>0</v>
      </c>
      <c r="M10197" s="370">
        <f t="shared" si="5028"/>
        <v>0</v>
      </c>
      <c r="N10197" s="160">
        <f t="shared" ref="N10197" si="5029">N10427+N10657+N10887</f>
        <v>0</v>
      </c>
    </row>
    <row r="10198" spans="2:15" ht="24.75" customHeight="1">
      <c r="B10198" s="50" t="e">
        <f>IF((#REF!+#REF!+H10198)&lt;&gt;0,"a","b")</f>
        <v>#REF!</v>
      </c>
      <c r="C10198" s="54">
        <v>5</v>
      </c>
      <c r="D10198" s="54" t="s">
        <v>510</v>
      </c>
      <c r="F10198" s="89"/>
      <c r="G10198" s="95" t="s">
        <v>354</v>
      </c>
      <c r="H10198" s="370">
        <f t="shared" ref="H10198:M10198" si="5030">H10428+H10658</f>
        <v>0</v>
      </c>
      <c r="I10198" s="370">
        <f t="shared" si="5030"/>
        <v>0</v>
      </c>
      <c r="J10198" s="370">
        <f t="shared" si="5030"/>
        <v>0</v>
      </c>
      <c r="K10198" s="370">
        <f t="shared" si="5030"/>
        <v>0</v>
      </c>
      <c r="L10198" s="370">
        <f t="shared" si="5030"/>
        <v>0</v>
      </c>
      <c r="M10198" s="370">
        <f t="shared" si="5030"/>
        <v>0</v>
      </c>
      <c r="N10198" s="160">
        <f t="shared" ref="N10198" si="5031">N10428+N10658+N10888</f>
        <v>0</v>
      </c>
    </row>
    <row r="10199" spans="2:15" ht="35.25" customHeight="1">
      <c r="B10199" s="50" t="e">
        <f>IF((#REF!+#REF!+H10199)&lt;&gt;0,"a","b")</f>
        <v>#REF!</v>
      </c>
      <c r="C10199" s="54">
        <v>5</v>
      </c>
      <c r="D10199" s="54" t="s">
        <v>510</v>
      </c>
      <c r="F10199" s="89"/>
      <c r="G10199" s="95" t="s">
        <v>355</v>
      </c>
      <c r="H10199" s="370">
        <f t="shared" ref="H10199:M10199" si="5032">H10429+H10659</f>
        <v>0</v>
      </c>
      <c r="I10199" s="370">
        <f t="shared" si="5032"/>
        <v>0</v>
      </c>
      <c r="J10199" s="370">
        <f t="shared" si="5032"/>
        <v>0</v>
      </c>
      <c r="K10199" s="370">
        <f t="shared" si="5032"/>
        <v>0</v>
      </c>
      <c r="L10199" s="370">
        <f t="shared" si="5032"/>
        <v>0</v>
      </c>
      <c r="M10199" s="370">
        <f t="shared" si="5032"/>
        <v>0</v>
      </c>
      <c r="N10199" s="160">
        <f t="shared" ref="N10199" si="5033">N10429+N10659+N10889</f>
        <v>0</v>
      </c>
    </row>
    <row r="10200" spans="2:15" ht="33.75" customHeight="1">
      <c r="B10200" s="50" t="e">
        <f>IF((#REF!+#REF!+H10200)&lt;&gt;0,"a","b")</f>
        <v>#REF!</v>
      </c>
      <c r="C10200" s="54">
        <v>5</v>
      </c>
      <c r="D10200" s="54" t="s">
        <v>510</v>
      </c>
      <c r="F10200" s="89"/>
      <c r="G10200" s="95" t="s">
        <v>356</v>
      </c>
      <c r="H10200" s="370">
        <f t="shared" ref="H10200:M10200" si="5034">H10430+H10660</f>
        <v>0</v>
      </c>
      <c r="I10200" s="370">
        <f t="shared" si="5034"/>
        <v>0</v>
      </c>
      <c r="J10200" s="370">
        <f t="shared" si="5034"/>
        <v>0</v>
      </c>
      <c r="K10200" s="370">
        <f t="shared" si="5034"/>
        <v>0</v>
      </c>
      <c r="L10200" s="370">
        <f t="shared" si="5034"/>
        <v>0</v>
      </c>
      <c r="M10200" s="370">
        <f t="shared" si="5034"/>
        <v>0</v>
      </c>
      <c r="N10200" s="160">
        <f t="shared" ref="N10200" si="5035">N10430+N10660+N10890</f>
        <v>0</v>
      </c>
    </row>
    <row r="10201" spans="2:15" ht="20.25" customHeight="1">
      <c r="B10201" s="50" t="e">
        <f>IF((#REF!+#REF!+H10201)&lt;&gt;0,"a","b")</f>
        <v>#REF!</v>
      </c>
      <c r="C10201" s="54">
        <v>5</v>
      </c>
      <c r="D10201" s="54" t="s">
        <v>510</v>
      </c>
      <c r="F10201" s="89"/>
      <c r="G10201" s="95" t="s">
        <v>357</v>
      </c>
      <c r="H10201" s="370">
        <f t="shared" ref="H10201:M10201" si="5036">H10431+H10661</f>
        <v>0</v>
      </c>
      <c r="I10201" s="370">
        <f t="shared" si="5036"/>
        <v>0</v>
      </c>
      <c r="J10201" s="370">
        <f t="shared" si="5036"/>
        <v>0</v>
      </c>
      <c r="K10201" s="370">
        <f t="shared" si="5036"/>
        <v>0</v>
      </c>
      <c r="L10201" s="370">
        <f t="shared" si="5036"/>
        <v>0</v>
      </c>
      <c r="M10201" s="370">
        <f t="shared" si="5036"/>
        <v>0</v>
      </c>
      <c r="N10201" s="160">
        <f t="shared" ref="N10201" si="5037">N10431+N10661+N10891</f>
        <v>0</v>
      </c>
    </row>
    <row r="10202" spans="2:15" ht="20.25" customHeight="1">
      <c r="B10202" s="50" t="e">
        <f>IF((#REF!+#REF!+H10202)&lt;&gt;0,"a","b")</f>
        <v>#REF!</v>
      </c>
      <c r="C10202" s="54">
        <v>5</v>
      </c>
      <c r="D10202" s="54" t="s">
        <v>510</v>
      </c>
      <c r="F10202" s="89"/>
      <c r="G10202" s="95" t="s">
        <v>358</v>
      </c>
      <c r="H10202" s="370">
        <f t="shared" ref="H10202:M10202" si="5038">H10432+H10662</f>
        <v>0</v>
      </c>
      <c r="I10202" s="370">
        <f t="shared" si="5038"/>
        <v>0</v>
      </c>
      <c r="J10202" s="370">
        <f t="shared" si="5038"/>
        <v>0</v>
      </c>
      <c r="K10202" s="370">
        <f t="shared" si="5038"/>
        <v>0</v>
      </c>
      <c r="L10202" s="370">
        <f t="shared" si="5038"/>
        <v>0</v>
      </c>
      <c r="M10202" s="370">
        <f t="shared" si="5038"/>
        <v>0</v>
      </c>
      <c r="N10202" s="160">
        <f t="shared" ref="N10202" si="5039">N10432+N10662+N10892</f>
        <v>0</v>
      </c>
    </row>
    <row r="10203" spans="2:15" ht="20.25" customHeight="1">
      <c r="B10203" s="50" t="e">
        <f>IF((#REF!+#REF!+H10203)&lt;&gt;0,"a","b")</f>
        <v>#REF!</v>
      </c>
      <c r="C10203" s="54">
        <v>5</v>
      </c>
      <c r="D10203" s="54" t="s">
        <v>510</v>
      </c>
      <c r="F10203" s="89"/>
      <c r="G10203" s="95" t="s">
        <v>359</v>
      </c>
      <c r="H10203" s="370">
        <f t="shared" ref="H10203:M10203" si="5040">H10433+H10663</f>
        <v>0</v>
      </c>
      <c r="I10203" s="370">
        <f t="shared" si="5040"/>
        <v>0</v>
      </c>
      <c r="J10203" s="370">
        <f t="shared" si="5040"/>
        <v>0</v>
      </c>
      <c r="K10203" s="370">
        <f t="shared" si="5040"/>
        <v>0</v>
      </c>
      <c r="L10203" s="370">
        <f t="shared" si="5040"/>
        <v>0</v>
      </c>
      <c r="M10203" s="370">
        <f t="shared" si="5040"/>
        <v>0</v>
      </c>
      <c r="N10203" s="160">
        <f t="shared" ref="N10203" si="5041">N10433+N10663+N10893</f>
        <v>0</v>
      </c>
    </row>
    <row r="10204" spans="2:15" ht="20.25" customHeight="1">
      <c r="B10204" s="50" t="e">
        <f>IF((#REF!+#REF!+H10204)&lt;&gt;0,"a","b")</f>
        <v>#REF!</v>
      </c>
      <c r="C10204" s="54">
        <v>5</v>
      </c>
      <c r="D10204" s="54" t="s">
        <v>510</v>
      </c>
      <c r="F10204" s="89"/>
      <c r="G10204" s="95" t="s">
        <v>360</v>
      </c>
      <c r="H10204" s="370">
        <f t="shared" ref="H10204:M10204" si="5042">H10434+H10664</f>
        <v>0</v>
      </c>
      <c r="I10204" s="370">
        <f t="shared" si="5042"/>
        <v>0</v>
      </c>
      <c r="J10204" s="370">
        <f t="shared" si="5042"/>
        <v>0</v>
      </c>
      <c r="K10204" s="370">
        <f t="shared" si="5042"/>
        <v>0</v>
      </c>
      <c r="L10204" s="370">
        <f t="shared" si="5042"/>
        <v>0</v>
      </c>
      <c r="M10204" s="370">
        <f t="shared" si="5042"/>
        <v>0</v>
      </c>
      <c r="N10204" s="160">
        <f t="shared" ref="N10204" si="5043">N10434+N10664+N10894</f>
        <v>0</v>
      </c>
    </row>
    <row r="10205" spans="2:15" ht="34.5" customHeight="1">
      <c r="B10205" s="50" t="e">
        <f>IF((#REF!+#REF!+H10205)&lt;&gt;0,"a","b")</f>
        <v>#REF!</v>
      </c>
      <c r="C10205" s="54">
        <v>5</v>
      </c>
      <c r="D10205" s="54" t="s">
        <v>510</v>
      </c>
      <c r="F10205" s="89"/>
      <c r="G10205" s="95" t="s">
        <v>361</v>
      </c>
      <c r="H10205" s="370">
        <f t="shared" ref="H10205:M10205" si="5044">H10435+H10665</f>
        <v>0</v>
      </c>
      <c r="I10205" s="370">
        <f t="shared" si="5044"/>
        <v>0</v>
      </c>
      <c r="J10205" s="370">
        <f t="shared" si="5044"/>
        <v>0</v>
      </c>
      <c r="K10205" s="370">
        <f t="shared" si="5044"/>
        <v>0</v>
      </c>
      <c r="L10205" s="370">
        <f t="shared" si="5044"/>
        <v>0</v>
      </c>
      <c r="M10205" s="370">
        <f t="shared" si="5044"/>
        <v>0</v>
      </c>
      <c r="N10205" s="160">
        <f t="shared" ref="N10205" si="5045">N10435+N10665+N10895</f>
        <v>0</v>
      </c>
    </row>
    <row r="10206" spans="2:15" ht="30.75" customHeight="1">
      <c r="B10206" s="50" t="e">
        <f>IF((#REF!+#REF!+H10206)&lt;&gt;0,"a","b")</f>
        <v>#REF!</v>
      </c>
      <c r="C10206" s="54">
        <v>5</v>
      </c>
      <c r="D10206" s="54" t="s">
        <v>510</v>
      </c>
      <c r="F10206" s="89"/>
      <c r="G10206" s="95" t="s">
        <v>362</v>
      </c>
      <c r="H10206" s="370">
        <f t="shared" ref="H10206:M10206" si="5046">H10436+H10666</f>
        <v>0</v>
      </c>
      <c r="I10206" s="370">
        <f t="shared" si="5046"/>
        <v>0</v>
      </c>
      <c r="J10206" s="370">
        <f t="shared" si="5046"/>
        <v>0</v>
      </c>
      <c r="K10206" s="370">
        <f t="shared" si="5046"/>
        <v>0</v>
      </c>
      <c r="L10206" s="370">
        <f t="shared" si="5046"/>
        <v>0</v>
      </c>
      <c r="M10206" s="370">
        <f t="shared" si="5046"/>
        <v>0</v>
      </c>
      <c r="N10206" s="160">
        <f t="shared" ref="N10206" si="5047">N10436+N10666+N10896</f>
        <v>0</v>
      </c>
    </row>
    <row r="10207" spans="2:15" ht="20.25" customHeight="1">
      <c r="B10207" s="50" t="e">
        <f>IF((#REF!+#REF!+H10207)&lt;&gt;0,"a","b")</f>
        <v>#REF!</v>
      </c>
      <c r="C10207" s="54">
        <v>3</v>
      </c>
      <c r="D10207" s="54" t="s">
        <v>510</v>
      </c>
      <c r="F10207" s="89"/>
      <c r="G10207" s="90" t="s">
        <v>302</v>
      </c>
      <c r="H10207" s="370">
        <f t="shared" ref="H10207:M10207" si="5048">H10437+H10667</f>
        <v>0</v>
      </c>
      <c r="I10207" s="370">
        <f t="shared" si="5048"/>
        <v>0</v>
      </c>
      <c r="J10207" s="370">
        <f t="shared" si="5048"/>
        <v>0</v>
      </c>
      <c r="K10207" s="370">
        <f t="shared" si="5048"/>
        <v>0</v>
      </c>
      <c r="L10207" s="370">
        <f t="shared" si="5048"/>
        <v>0</v>
      </c>
      <c r="M10207" s="370">
        <f t="shared" si="5048"/>
        <v>0</v>
      </c>
      <c r="N10207" s="160">
        <f t="shared" ref="N10207" si="5049">N10437+N10667+N10897</f>
        <v>0</v>
      </c>
    </row>
    <row r="10208" spans="2:15" ht="20.25" customHeight="1">
      <c r="B10208" s="50" t="e">
        <f>IF((#REF!+#REF!+H10208)&lt;&gt;0,"a","b")</f>
        <v>#REF!</v>
      </c>
      <c r="C10208" s="54">
        <v>3</v>
      </c>
      <c r="D10208" s="54" t="s">
        <v>510</v>
      </c>
      <c r="F10208" s="89"/>
      <c r="G10208" s="90" t="s">
        <v>301</v>
      </c>
      <c r="H10208" s="370">
        <f t="shared" ref="H10208:M10208" si="5050">H10438+H10668</f>
        <v>0</v>
      </c>
      <c r="I10208" s="370">
        <f t="shared" si="5050"/>
        <v>0</v>
      </c>
      <c r="J10208" s="370">
        <f t="shared" si="5050"/>
        <v>0</v>
      </c>
      <c r="K10208" s="370">
        <f t="shared" si="5050"/>
        <v>0</v>
      </c>
      <c r="L10208" s="370">
        <f t="shared" si="5050"/>
        <v>0</v>
      </c>
      <c r="M10208" s="370">
        <f t="shared" si="5050"/>
        <v>0</v>
      </c>
      <c r="N10208" s="160">
        <f t="shared" ref="N10208" si="5051">N10438+N10668+N10898</f>
        <v>0</v>
      </c>
      <c r="O10208" s="60" t="s">
        <v>71</v>
      </c>
    </row>
    <row r="10209" spans="2:15" ht="20.25" customHeight="1">
      <c r="B10209" s="50" t="e">
        <f>IF((#REF!+#REF!+H10209)&lt;&gt;0,"a","b")</f>
        <v>#REF!</v>
      </c>
      <c r="C10209" s="54">
        <v>4</v>
      </c>
      <c r="D10209" s="54" t="s">
        <v>510</v>
      </c>
      <c r="F10209" s="89"/>
      <c r="G10209" s="93" t="s">
        <v>363</v>
      </c>
      <c r="H10209" s="370">
        <f t="shared" ref="H10209:M10209" si="5052">H10439+H10669</f>
        <v>0</v>
      </c>
      <c r="I10209" s="370">
        <f t="shared" si="5052"/>
        <v>0</v>
      </c>
      <c r="J10209" s="370">
        <f t="shared" si="5052"/>
        <v>0</v>
      </c>
      <c r="K10209" s="370">
        <f t="shared" si="5052"/>
        <v>0</v>
      </c>
      <c r="L10209" s="370">
        <f t="shared" si="5052"/>
        <v>0</v>
      </c>
      <c r="M10209" s="370">
        <f t="shared" si="5052"/>
        <v>0</v>
      </c>
      <c r="N10209" s="160">
        <f t="shared" ref="N10209" si="5053">N10439+N10669+N10899</f>
        <v>0</v>
      </c>
      <c r="O10209" s="60" t="s">
        <v>71</v>
      </c>
    </row>
    <row r="10210" spans="2:15" ht="20.25" customHeight="1">
      <c r="B10210" s="50" t="e">
        <f>IF((#REF!+#REF!+H10210)&lt;&gt;0,"a","b")</f>
        <v>#REF!</v>
      </c>
      <c r="C10210" s="54">
        <v>5</v>
      </c>
      <c r="D10210" s="54" t="s">
        <v>510</v>
      </c>
      <c r="F10210" s="89"/>
      <c r="G10210" s="95" t="s">
        <v>364</v>
      </c>
      <c r="H10210" s="370">
        <f t="shared" ref="H10210:M10210" si="5054">H10440+H10670</f>
        <v>0</v>
      </c>
      <c r="I10210" s="370">
        <f t="shared" si="5054"/>
        <v>0</v>
      </c>
      <c r="J10210" s="370">
        <f t="shared" si="5054"/>
        <v>0</v>
      </c>
      <c r="K10210" s="370">
        <f t="shared" si="5054"/>
        <v>0</v>
      </c>
      <c r="L10210" s="370">
        <f t="shared" si="5054"/>
        <v>0</v>
      </c>
      <c r="M10210" s="370">
        <f t="shared" si="5054"/>
        <v>0</v>
      </c>
      <c r="N10210" s="160">
        <f t="shared" ref="N10210" si="5055">N10440+N10670+N10900</f>
        <v>0</v>
      </c>
    </row>
    <row r="10211" spans="2:15" ht="20.25" customHeight="1">
      <c r="B10211" s="50" t="e">
        <f>IF((#REF!+#REF!+H10211)&lt;&gt;0,"a","b")</f>
        <v>#REF!</v>
      </c>
      <c r="C10211" s="54">
        <v>5</v>
      </c>
      <c r="D10211" s="54" t="s">
        <v>510</v>
      </c>
      <c r="F10211" s="89"/>
      <c r="G10211" s="95" t="s">
        <v>365</v>
      </c>
      <c r="H10211" s="370">
        <f t="shared" ref="H10211:M10211" si="5056">H10441+H10671</f>
        <v>0</v>
      </c>
      <c r="I10211" s="370">
        <f t="shared" si="5056"/>
        <v>0</v>
      </c>
      <c r="J10211" s="370">
        <f t="shared" si="5056"/>
        <v>0</v>
      </c>
      <c r="K10211" s="370">
        <f t="shared" si="5056"/>
        <v>0</v>
      </c>
      <c r="L10211" s="370">
        <f t="shared" si="5056"/>
        <v>0</v>
      </c>
      <c r="M10211" s="370">
        <f t="shared" si="5056"/>
        <v>0</v>
      </c>
      <c r="N10211" s="160">
        <f t="shared" ref="N10211" si="5057">N10441+N10671+N10901</f>
        <v>0</v>
      </c>
    </row>
    <row r="10212" spans="2:15" ht="20.25" customHeight="1">
      <c r="B10212" s="50" t="e">
        <f>IF((#REF!+#REF!+H10212)&lt;&gt;0,"a","b")</f>
        <v>#REF!</v>
      </c>
      <c r="C10212" s="54">
        <v>5</v>
      </c>
      <c r="D10212" s="54" t="s">
        <v>510</v>
      </c>
      <c r="F10212" s="89"/>
      <c r="G10212" s="95" t="s">
        <v>366</v>
      </c>
      <c r="H10212" s="370">
        <f t="shared" ref="H10212:M10212" si="5058">H10442+H10672</f>
        <v>0</v>
      </c>
      <c r="I10212" s="370">
        <f t="shared" si="5058"/>
        <v>0</v>
      </c>
      <c r="J10212" s="370">
        <f t="shared" si="5058"/>
        <v>0</v>
      </c>
      <c r="K10212" s="370">
        <f t="shared" si="5058"/>
        <v>0</v>
      </c>
      <c r="L10212" s="370">
        <f t="shared" si="5058"/>
        <v>0</v>
      </c>
      <c r="M10212" s="370">
        <f t="shared" si="5058"/>
        <v>0</v>
      </c>
      <c r="N10212" s="160">
        <f t="shared" ref="N10212" si="5059">N10442+N10672+N10902</f>
        <v>0</v>
      </c>
    </row>
    <row r="10213" spans="2:15" ht="20.25" customHeight="1">
      <c r="B10213" s="50" t="e">
        <f>IF((#REF!+#REF!+H10213)&lt;&gt;0,"a","b")</f>
        <v>#REF!</v>
      </c>
      <c r="C10213" s="54">
        <v>5</v>
      </c>
      <c r="D10213" s="54" t="s">
        <v>510</v>
      </c>
      <c r="F10213" s="89"/>
      <c r="G10213" s="95" t="s">
        <v>367</v>
      </c>
      <c r="H10213" s="370">
        <f t="shared" ref="H10213:M10213" si="5060">H10443+H10673</f>
        <v>0</v>
      </c>
      <c r="I10213" s="370">
        <f t="shared" si="5060"/>
        <v>0</v>
      </c>
      <c r="J10213" s="370">
        <f t="shared" si="5060"/>
        <v>0</v>
      </c>
      <c r="K10213" s="370">
        <f t="shared" si="5060"/>
        <v>0</v>
      </c>
      <c r="L10213" s="370">
        <f t="shared" si="5060"/>
        <v>0</v>
      </c>
      <c r="M10213" s="370">
        <f t="shared" si="5060"/>
        <v>0</v>
      </c>
      <c r="N10213" s="160">
        <f t="shared" ref="N10213" si="5061">N10443+N10673+N10903</f>
        <v>0</v>
      </c>
    </row>
    <row r="10214" spans="2:15" ht="20.25" customHeight="1">
      <c r="B10214" s="50" t="e">
        <f>IF((#REF!+#REF!+H10214)&lt;&gt;0,"a","b")</f>
        <v>#REF!</v>
      </c>
      <c r="C10214" s="54">
        <v>4</v>
      </c>
      <c r="D10214" s="54" t="s">
        <v>510</v>
      </c>
      <c r="F10214" s="89"/>
      <c r="G10214" s="93" t="s">
        <v>368</v>
      </c>
      <c r="H10214" s="370">
        <f t="shared" ref="H10214:M10214" si="5062">H10444+H10674</f>
        <v>0</v>
      </c>
      <c r="I10214" s="370">
        <f t="shared" si="5062"/>
        <v>0</v>
      </c>
      <c r="J10214" s="370">
        <f t="shared" si="5062"/>
        <v>0</v>
      </c>
      <c r="K10214" s="370">
        <f t="shared" si="5062"/>
        <v>0</v>
      </c>
      <c r="L10214" s="370">
        <f t="shared" si="5062"/>
        <v>0</v>
      </c>
      <c r="M10214" s="370">
        <f t="shared" si="5062"/>
        <v>0</v>
      </c>
      <c r="N10214" s="160">
        <f t="shared" ref="N10214" si="5063">N10444+N10674+N10904</f>
        <v>0</v>
      </c>
    </row>
    <row r="10215" spans="2:15" ht="36" customHeight="1">
      <c r="B10215" s="50" t="e">
        <f>IF((#REF!+#REF!+H10215)&lt;&gt;0,"a","b")</f>
        <v>#REF!</v>
      </c>
      <c r="C10215" s="54">
        <v>4</v>
      </c>
      <c r="D10215" s="54" t="s">
        <v>510</v>
      </c>
      <c r="F10215" s="89"/>
      <c r="G10215" s="93" t="s">
        <v>369</v>
      </c>
      <c r="H10215" s="370">
        <f t="shared" ref="H10215:M10215" si="5064">H10445+H10675</f>
        <v>0</v>
      </c>
      <c r="I10215" s="370">
        <f t="shared" si="5064"/>
        <v>0</v>
      </c>
      <c r="J10215" s="370">
        <f t="shared" si="5064"/>
        <v>0</v>
      </c>
      <c r="K10215" s="370">
        <f t="shared" si="5064"/>
        <v>0</v>
      </c>
      <c r="L10215" s="370">
        <f t="shared" si="5064"/>
        <v>0</v>
      </c>
      <c r="M10215" s="370">
        <f t="shared" si="5064"/>
        <v>0</v>
      </c>
      <c r="N10215" s="160">
        <f t="shared" ref="N10215" si="5065">N10445+N10675+N10905</f>
        <v>0</v>
      </c>
    </row>
    <row r="10216" spans="2:15" ht="20.25" customHeight="1">
      <c r="B10216" s="50" t="e">
        <f>IF((#REF!+#REF!+H10216)&lt;&gt;0,"a","b")</f>
        <v>#REF!</v>
      </c>
      <c r="C10216" s="54">
        <v>3</v>
      </c>
      <c r="D10216" s="54" t="s">
        <v>510</v>
      </c>
      <c r="F10216" s="89"/>
      <c r="G10216" s="90" t="s">
        <v>295</v>
      </c>
      <c r="H10216" s="370">
        <f t="shared" ref="H10216:M10216" si="5066">H10446+H10676</f>
        <v>0</v>
      </c>
      <c r="I10216" s="370">
        <f t="shared" si="5066"/>
        <v>0</v>
      </c>
      <c r="J10216" s="370">
        <f t="shared" si="5066"/>
        <v>0</v>
      </c>
      <c r="K10216" s="370">
        <f t="shared" si="5066"/>
        <v>0</v>
      </c>
      <c r="L10216" s="370">
        <f t="shared" si="5066"/>
        <v>0</v>
      </c>
      <c r="M10216" s="370">
        <f t="shared" si="5066"/>
        <v>0</v>
      </c>
      <c r="N10216" s="160">
        <f t="shared" ref="N10216" si="5067">N10446+N10676+N10906</f>
        <v>0</v>
      </c>
    </row>
    <row r="10217" spans="2:15" ht="20.25" customHeight="1">
      <c r="B10217" s="50" t="e">
        <f>IF((#REF!+#REF!+H10217)&lt;&gt;0,"a","b")</f>
        <v>#REF!</v>
      </c>
      <c r="C10217" s="54">
        <v>3</v>
      </c>
      <c r="D10217" s="54" t="s">
        <v>510</v>
      </c>
      <c r="F10217" s="89"/>
      <c r="G10217" s="90" t="s">
        <v>296</v>
      </c>
      <c r="H10217" s="370">
        <f t="shared" ref="H10217:M10217" si="5068">H10447+H10677</f>
        <v>0</v>
      </c>
      <c r="I10217" s="370">
        <f t="shared" si="5068"/>
        <v>0</v>
      </c>
      <c r="J10217" s="370">
        <f t="shared" si="5068"/>
        <v>0</v>
      </c>
      <c r="K10217" s="370">
        <f t="shared" si="5068"/>
        <v>0</v>
      </c>
      <c r="L10217" s="370">
        <f t="shared" si="5068"/>
        <v>0</v>
      </c>
      <c r="M10217" s="370">
        <f t="shared" si="5068"/>
        <v>0</v>
      </c>
      <c r="N10217" s="160">
        <f t="shared" ref="N10217" si="5069">N10447+N10677+N10907</f>
        <v>0</v>
      </c>
      <c r="O10217" s="60" t="s">
        <v>71</v>
      </c>
    </row>
    <row r="10218" spans="2:15" ht="20.25" customHeight="1">
      <c r="B10218" s="50" t="e">
        <f>IF((#REF!+#REF!+H10218)&lt;&gt;0,"a","b")</f>
        <v>#REF!</v>
      </c>
      <c r="C10218" s="54">
        <v>4</v>
      </c>
      <c r="D10218" s="54" t="s">
        <v>510</v>
      </c>
      <c r="F10218" s="89"/>
      <c r="G10218" s="93" t="s">
        <v>370</v>
      </c>
      <c r="H10218" s="370">
        <f t="shared" ref="H10218:M10218" si="5070">H10448+H10678</f>
        <v>0</v>
      </c>
      <c r="I10218" s="370">
        <f t="shared" si="5070"/>
        <v>0</v>
      </c>
      <c r="J10218" s="370">
        <f t="shared" si="5070"/>
        <v>0</v>
      </c>
      <c r="K10218" s="370">
        <f t="shared" si="5070"/>
        <v>0</v>
      </c>
      <c r="L10218" s="370">
        <f t="shared" si="5070"/>
        <v>0</v>
      </c>
      <c r="M10218" s="370">
        <f t="shared" si="5070"/>
        <v>0</v>
      </c>
      <c r="N10218" s="160">
        <f t="shared" ref="N10218" si="5071">N10448+N10678+N10908</f>
        <v>0</v>
      </c>
      <c r="O10218" s="60" t="s">
        <v>71</v>
      </c>
    </row>
    <row r="10219" spans="2:15" ht="20.25" customHeight="1">
      <c r="B10219" s="50" t="e">
        <f>IF((#REF!+#REF!+H10219)&lt;&gt;0,"a","b")</f>
        <v>#REF!</v>
      </c>
      <c r="C10219" s="54">
        <v>5</v>
      </c>
      <c r="D10219" s="54" t="s">
        <v>510</v>
      </c>
      <c r="F10219" s="89"/>
      <c r="G10219" s="95" t="s">
        <v>371</v>
      </c>
      <c r="H10219" s="370">
        <f t="shared" ref="H10219:M10219" si="5072">H10449+H10679</f>
        <v>0</v>
      </c>
      <c r="I10219" s="370">
        <f t="shared" si="5072"/>
        <v>0</v>
      </c>
      <c r="J10219" s="370">
        <f t="shared" si="5072"/>
        <v>0</v>
      </c>
      <c r="K10219" s="370">
        <f t="shared" si="5072"/>
        <v>0</v>
      </c>
      <c r="L10219" s="370">
        <f t="shared" si="5072"/>
        <v>0</v>
      </c>
      <c r="M10219" s="370">
        <f t="shared" si="5072"/>
        <v>0</v>
      </c>
      <c r="N10219" s="160">
        <f t="shared" ref="N10219" si="5073">N10449+N10679+N10909</f>
        <v>0</v>
      </c>
    </row>
    <row r="10220" spans="2:15" ht="20.25" customHeight="1">
      <c r="B10220" s="50" t="e">
        <f>IF((#REF!+#REF!+H10220)&lt;&gt;0,"a","b")</f>
        <v>#REF!</v>
      </c>
      <c r="C10220" s="54">
        <v>5</v>
      </c>
      <c r="D10220" s="54" t="s">
        <v>510</v>
      </c>
      <c r="F10220" s="89"/>
      <c r="G10220" s="95" t="s">
        <v>297</v>
      </c>
      <c r="H10220" s="370">
        <f t="shared" ref="H10220:M10220" si="5074">H10450+H10680</f>
        <v>0</v>
      </c>
      <c r="I10220" s="370">
        <f t="shared" si="5074"/>
        <v>0</v>
      </c>
      <c r="J10220" s="370">
        <f t="shared" si="5074"/>
        <v>0</v>
      </c>
      <c r="K10220" s="370">
        <f t="shared" si="5074"/>
        <v>0</v>
      </c>
      <c r="L10220" s="370">
        <f t="shared" si="5074"/>
        <v>0</v>
      </c>
      <c r="M10220" s="370">
        <f t="shared" si="5074"/>
        <v>0</v>
      </c>
      <c r="N10220" s="160">
        <f t="shared" ref="N10220" si="5075">N10450+N10680+N10910</f>
        <v>0</v>
      </c>
    </row>
    <row r="10221" spans="2:15" ht="20.25" customHeight="1">
      <c r="B10221" s="50" t="e">
        <f>IF((#REF!+#REF!+H10221)&lt;&gt;0,"a","b")</f>
        <v>#REF!</v>
      </c>
      <c r="C10221" s="54">
        <v>4</v>
      </c>
      <c r="D10221" s="54" t="s">
        <v>510</v>
      </c>
      <c r="F10221" s="89"/>
      <c r="G10221" s="93" t="s">
        <v>372</v>
      </c>
      <c r="H10221" s="370">
        <f t="shared" ref="H10221:M10221" si="5076">H10451+H10681</f>
        <v>0</v>
      </c>
      <c r="I10221" s="370">
        <f t="shared" si="5076"/>
        <v>0</v>
      </c>
      <c r="J10221" s="370">
        <f t="shared" si="5076"/>
        <v>0</v>
      </c>
      <c r="K10221" s="370">
        <f t="shared" si="5076"/>
        <v>0</v>
      </c>
      <c r="L10221" s="370">
        <f t="shared" si="5076"/>
        <v>0</v>
      </c>
      <c r="M10221" s="370">
        <f t="shared" si="5076"/>
        <v>0</v>
      </c>
      <c r="N10221" s="160">
        <f t="shared" ref="N10221" si="5077">N10451+N10681+N10911</f>
        <v>0</v>
      </c>
      <c r="O10221" s="60" t="s">
        <v>71</v>
      </c>
    </row>
    <row r="10222" spans="2:15" ht="20.25" customHeight="1">
      <c r="B10222" s="50" t="e">
        <f>IF((#REF!+#REF!+H10222)&lt;&gt;0,"a","b")</f>
        <v>#REF!</v>
      </c>
      <c r="C10222" s="54">
        <v>5</v>
      </c>
      <c r="D10222" s="54" t="s">
        <v>510</v>
      </c>
      <c r="F10222" s="89"/>
      <c r="G10222" s="95" t="s">
        <v>371</v>
      </c>
      <c r="H10222" s="370">
        <f t="shared" ref="H10222:M10222" si="5078">H10452+H10682</f>
        <v>0</v>
      </c>
      <c r="I10222" s="370">
        <f t="shared" si="5078"/>
        <v>0</v>
      </c>
      <c r="J10222" s="370">
        <f t="shared" si="5078"/>
        <v>0</v>
      </c>
      <c r="K10222" s="370">
        <f t="shared" si="5078"/>
        <v>0</v>
      </c>
      <c r="L10222" s="370">
        <f t="shared" si="5078"/>
        <v>0</v>
      </c>
      <c r="M10222" s="370">
        <f t="shared" si="5078"/>
        <v>0</v>
      </c>
      <c r="N10222" s="160">
        <f t="shared" ref="N10222" si="5079">N10452+N10682+N10912</f>
        <v>0</v>
      </c>
    </row>
    <row r="10223" spans="2:15" ht="20.25" customHeight="1">
      <c r="B10223" s="50" t="e">
        <f>IF((#REF!+#REF!+H10223)&lt;&gt;0,"a","b")</f>
        <v>#REF!</v>
      </c>
      <c r="C10223" s="54">
        <v>5</v>
      </c>
      <c r="D10223" s="54" t="s">
        <v>510</v>
      </c>
      <c r="F10223" s="89"/>
      <c r="G10223" s="95" t="s">
        <v>297</v>
      </c>
      <c r="H10223" s="370">
        <f t="shared" ref="H10223:M10223" si="5080">H10453+H10683</f>
        <v>0</v>
      </c>
      <c r="I10223" s="370">
        <f t="shared" si="5080"/>
        <v>0</v>
      </c>
      <c r="J10223" s="370">
        <f t="shared" si="5080"/>
        <v>0</v>
      </c>
      <c r="K10223" s="370">
        <f t="shared" si="5080"/>
        <v>0</v>
      </c>
      <c r="L10223" s="370">
        <f t="shared" si="5080"/>
        <v>0</v>
      </c>
      <c r="M10223" s="370">
        <f t="shared" si="5080"/>
        <v>0</v>
      </c>
      <c r="N10223" s="160">
        <f t="shared" ref="N10223" si="5081">N10453+N10683+N10913</f>
        <v>0</v>
      </c>
    </row>
    <row r="10224" spans="2:15" ht="20.25" customHeight="1">
      <c r="B10224" s="50" t="e">
        <f>IF((#REF!+#REF!+H10224)&lt;&gt;0,"a","b")</f>
        <v>#REF!</v>
      </c>
      <c r="C10224" s="54">
        <v>4</v>
      </c>
      <c r="D10224" s="54" t="s">
        <v>510</v>
      </c>
      <c r="F10224" s="89"/>
      <c r="G10224" s="93" t="s">
        <v>373</v>
      </c>
      <c r="H10224" s="370">
        <f t="shared" ref="H10224:M10224" si="5082">H10454+H10684</f>
        <v>0</v>
      </c>
      <c r="I10224" s="370">
        <f t="shared" si="5082"/>
        <v>0</v>
      </c>
      <c r="J10224" s="370">
        <f t="shared" si="5082"/>
        <v>0</v>
      </c>
      <c r="K10224" s="370">
        <f t="shared" si="5082"/>
        <v>0</v>
      </c>
      <c r="L10224" s="370">
        <f t="shared" si="5082"/>
        <v>0</v>
      </c>
      <c r="M10224" s="370">
        <f t="shared" si="5082"/>
        <v>0</v>
      </c>
      <c r="N10224" s="160">
        <f t="shared" ref="N10224" si="5083">N10454+N10684+N10914</f>
        <v>0</v>
      </c>
      <c r="O10224" s="60" t="s">
        <v>71</v>
      </c>
    </row>
    <row r="10225" spans="2:15" ht="20.25" customHeight="1">
      <c r="B10225" s="50" t="e">
        <f>IF((#REF!+#REF!+H10225)&lt;&gt;0,"a","b")</f>
        <v>#REF!</v>
      </c>
      <c r="C10225" s="54">
        <v>5</v>
      </c>
      <c r="D10225" s="54" t="s">
        <v>510</v>
      </c>
      <c r="F10225" s="89"/>
      <c r="G10225" s="95" t="s">
        <v>371</v>
      </c>
      <c r="H10225" s="370">
        <f t="shared" ref="H10225:M10225" si="5084">H10455+H10685</f>
        <v>0</v>
      </c>
      <c r="I10225" s="370">
        <f t="shared" si="5084"/>
        <v>0</v>
      </c>
      <c r="J10225" s="370">
        <f t="shared" si="5084"/>
        <v>0</v>
      </c>
      <c r="K10225" s="370">
        <f t="shared" si="5084"/>
        <v>0</v>
      </c>
      <c r="L10225" s="370">
        <f t="shared" si="5084"/>
        <v>0</v>
      </c>
      <c r="M10225" s="370">
        <f t="shared" si="5084"/>
        <v>0</v>
      </c>
      <c r="N10225" s="160">
        <f t="shared" ref="N10225" si="5085">N10455+N10685+N10915</f>
        <v>0</v>
      </c>
    </row>
    <row r="10226" spans="2:15" ht="20.25" customHeight="1">
      <c r="B10226" s="50" t="e">
        <f>IF((#REF!+#REF!+H10226)&lt;&gt;0,"a","b")</f>
        <v>#REF!</v>
      </c>
      <c r="C10226" s="54">
        <v>5</v>
      </c>
      <c r="D10226" s="54" t="s">
        <v>510</v>
      </c>
      <c r="F10226" s="89"/>
      <c r="G10226" s="95" t="s">
        <v>297</v>
      </c>
      <c r="H10226" s="370">
        <f t="shared" ref="H10226:M10226" si="5086">H10456+H10686</f>
        <v>0</v>
      </c>
      <c r="I10226" s="370">
        <f t="shared" si="5086"/>
        <v>0</v>
      </c>
      <c r="J10226" s="370">
        <f t="shared" si="5086"/>
        <v>0</v>
      </c>
      <c r="K10226" s="370">
        <f t="shared" si="5086"/>
        <v>0</v>
      </c>
      <c r="L10226" s="370">
        <f t="shared" si="5086"/>
        <v>0</v>
      </c>
      <c r="M10226" s="370">
        <f t="shared" si="5086"/>
        <v>0</v>
      </c>
      <c r="N10226" s="160">
        <f t="shared" ref="N10226" si="5087">N10456+N10686+N10916</f>
        <v>0</v>
      </c>
    </row>
    <row r="10227" spans="2:15" ht="20.25" customHeight="1">
      <c r="B10227" s="50" t="e">
        <f>IF((#REF!+#REF!+H10227)&lt;&gt;0,"a","b")</f>
        <v>#REF!</v>
      </c>
      <c r="C10227" s="54">
        <v>3</v>
      </c>
      <c r="D10227" s="54" t="s">
        <v>510</v>
      </c>
      <c r="F10227" s="89"/>
      <c r="G10227" s="90" t="s">
        <v>299</v>
      </c>
      <c r="H10227" s="370">
        <f t="shared" ref="H10227:M10227" si="5088">H10457+H10687</f>
        <v>0</v>
      </c>
      <c r="I10227" s="370">
        <f t="shared" si="5088"/>
        <v>0</v>
      </c>
      <c r="J10227" s="370">
        <f t="shared" si="5088"/>
        <v>0</v>
      </c>
      <c r="K10227" s="370">
        <f t="shared" si="5088"/>
        <v>0</v>
      </c>
      <c r="L10227" s="370">
        <f t="shared" si="5088"/>
        <v>0</v>
      </c>
      <c r="M10227" s="370">
        <f t="shared" si="5088"/>
        <v>0</v>
      </c>
      <c r="N10227" s="160">
        <f t="shared" ref="N10227" si="5089">N10457+N10687+N10917</f>
        <v>0</v>
      </c>
      <c r="O10227" s="60" t="s">
        <v>71</v>
      </c>
    </row>
    <row r="10228" spans="2:15" ht="20.25" customHeight="1">
      <c r="B10228" s="50" t="e">
        <f>IF((#REF!+#REF!+H10228)&lt;&gt;0,"a","b")</f>
        <v>#REF!</v>
      </c>
      <c r="C10228" s="54">
        <v>4</v>
      </c>
      <c r="D10228" s="54" t="s">
        <v>510</v>
      </c>
      <c r="F10228" s="89"/>
      <c r="G10228" s="93" t="s">
        <v>374</v>
      </c>
      <c r="H10228" s="370">
        <f t="shared" ref="H10228:M10228" si="5090">H10458+H10688</f>
        <v>0</v>
      </c>
      <c r="I10228" s="370">
        <f t="shared" si="5090"/>
        <v>0</v>
      </c>
      <c r="J10228" s="370">
        <f t="shared" si="5090"/>
        <v>0</v>
      </c>
      <c r="K10228" s="370">
        <f t="shared" si="5090"/>
        <v>0</v>
      </c>
      <c r="L10228" s="370">
        <f t="shared" si="5090"/>
        <v>0</v>
      </c>
      <c r="M10228" s="370">
        <f t="shared" si="5090"/>
        <v>0</v>
      </c>
      <c r="N10228" s="160">
        <f t="shared" ref="N10228" si="5091">N10458+N10688+N10918</f>
        <v>0</v>
      </c>
      <c r="O10228" s="60" t="s">
        <v>71</v>
      </c>
    </row>
    <row r="10229" spans="2:15" ht="20.25" customHeight="1">
      <c r="B10229" s="50" t="e">
        <f>IF((#REF!+#REF!+H10229)&lt;&gt;0,"a","b")</f>
        <v>#REF!</v>
      </c>
      <c r="C10229" s="54">
        <v>5</v>
      </c>
      <c r="D10229" s="54" t="s">
        <v>510</v>
      </c>
      <c r="F10229" s="89"/>
      <c r="G10229" s="95" t="s">
        <v>375</v>
      </c>
      <c r="H10229" s="370">
        <f t="shared" ref="H10229:M10229" si="5092">H10459+H10689</f>
        <v>0</v>
      </c>
      <c r="I10229" s="370">
        <f t="shared" si="5092"/>
        <v>0</v>
      </c>
      <c r="J10229" s="370">
        <f t="shared" si="5092"/>
        <v>0</v>
      </c>
      <c r="K10229" s="370">
        <f t="shared" si="5092"/>
        <v>0</v>
      </c>
      <c r="L10229" s="370">
        <f t="shared" si="5092"/>
        <v>0</v>
      </c>
      <c r="M10229" s="370">
        <f t="shared" si="5092"/>
        <v>0</v>
      </c>
      <c r="N10229" s="160">
        <f t="shared" ref="N10229" si="5093">N10459+N10689+N10919</f>
        <v>0</v>
      </c>
    </row>
    <row r="10230" spans="2:15" ht="20.25" customHeight="1">
      <c r="B10230" s="50" t="e">
        <f>IF((#REF!+#REF!+H10230)&lt;&gt;0,"a","b")</f>
        <v>#REF!</v>
      </c>
      <c r="C10230" s="54">
        <v>5</v>
      </c>
      <c r="D10230" s="54" t="s">
        <v>510</v>
      </c>
      <c r="F10230" s="89"/>
      <c r="G10230" s="95" t="s">
        <v>376</v>
      </c>
      <c r="H10230" s="370">
        <f t="shared" ref="H10230:M10230" si="5094">H10460+H10690</f>
        <v>0</v>
      </c>
      <c r="I10230" s="370">
        <f t="shared" si="5094"/>
        <v>0</v>
      </c>
      <c r="J10230" s="370">
        <f t="shared" si="5094"/>
        <v>0</v>
      </c>
      <c r="K10230" s="370">
        <f t="shared" si="5094"/>
        <v>0</v>
      </c>
      <c r="L10230" s="370">
        <f t="shared" si="5094"/>
        <v>0</v>
      </c>
      <c r="M10230" s="370">
        <f t="shared" si="5094"/>
        <v>0</v>
      </c>
      <c r="N10230" s="160">
        <f t="shared" ref="N10230" si="5095">N10460+N10690+N10920</f>
        <v>0</v>
      </c>
    </row>
    <row r="10231" spans="2:15" ht="20.25" customHeight="1">
      <c r="B10231" s="50" t="e">
        <f>IF((#REF!+#REF!+H10231)&lt;&gt;0,"a","b")</f>
        <v>#REF!</v>
      </c>
      <c r="C10231" s="54">
        <v>4</v>
      </c>
      <c r="D10231" s="54" t="s">
        <v>510</v>
      </c>
      <c r="F10231" s="89"/>
      <c r="G10231" s="93" t="s">
        <v>377</v>
      </c>
      <c r="H10231" s="370">
        <f t="shared" ref="H10231:M10231" si="5096">H10461+H10691</f>
        <v>0</v>
      </c>
      <c r="I10231" s="370">
        <f t="shared" si="5096"/>
        <v>0</v>
      </c>
      <c r="J10231" s="370">
        <f t="shared" si="5096"/>
        <v>0</v>
      </c>
      <c r="K10231" s="370">
        <f t="shared" si="5096"/>
        <v>0</v>
      </c>
      <c r="L10231" s="370">
        <f t="shared" si="5096"/>
        <v>0</v>
      </c>
      <c r="M10231" s="370">
        <f t="shared" si="5096"/>
        <v>0</v>
      </c>
      <c r="N10231" s="160">
        <f t="shared" ref="N10231" si="5097">N10461+N10691+N10921</f>
        <v>0</v>
      </c>
      <c r="O10231" s="60" t="s">
        <v>71</v>
      </c>
    </row>
    <row r="10232" spans="2:15" ht="20.25" customHeight="1">
      <c r="B10232" s="50" t="e">
        <f>IF((#REF!+#REF!+H10232)&lt;&gt;0,"a","b")</f>
        <v>#REF!</v>
      </c>
      <c r="C10232" s="54">
        <v>5</v>
      </c>
      <c r="D10232" s="54" t="s">
        <v>510</v>
      </c>
      <c r="F10232" s="89"/>
      <c r="G10232" s="95" t="s">
        <v>375</v>
      </c>
      <c r="H10232" s="370">
        <f t="shared" ref="H10232:M10232" si="5098">H10462+H10692</f>
        <v>0</v>
      </c>
      <c r="I10232" s="370">
        <f t="shared" si="5098"/>
        <v>0</v>
      </c>
      <c r="J10232" s="370">
        <f t="shared" si="5098"/>
        <v>0</v>
      </c>
      <c r="K10232" s="370">
        <f t="shared" si="5098"/>
        <v>0</v>
      </c>
      <c r="L10232" s="370">
        <f t="shared" si="5098"/>
        <v>0</v>
      </c>
      <c r="M10232" s="370">
        <f t="shared" si="5098"/>
        <v>0</v>
      </c>
      <c r="N10232" s="160">
        <f t="shared" ref="N10232" si="5099">N10462+N10692+N10922</f>
        <v>0</v>
      </c>
    </row>
    <row r="10233" spans="2:15" ht="20.25" customHeight="1">
      <c r="B10233" s="50" t="e">
        <f>IF((#REF!+#REF!+H10233)&lt;&gt;0,"a","b")</f>
        <v>#REF!</v>
      </c>
      <c r="C10233" s="54">
        <v>5</v>
      </c>
      <c r="D10233" s="54" t="s">
        <v>510</v>
      </c>
      <c r="F10233" s="89"/>
      <c r="G10233" s="95" t="s">
        <v>376</v>
      </c>
      <c r="H10233" s="370">
        <f t="shared" ref="H10233:M10233" si="5100">H10463+H10693</f>
        <v>0</v>
      </c>
      <c r="I10233" s="370">
        <f t="shared" si="5100"/>
        <v>0</v>
      </c>
      <c r="J10233" s="370">
        <f t="shared" si="5100"/>
        <v>0</v>
      </c>
      <c r="K10233" s="370">
        <f t="shared" si="5100"/>
        <v>0</v>
      </c>
      <c r="L10233" s="370">
        <f t="shared" si="5100"/>
        <v>0</v>
      </c>
      <c r="M10233" s="370">
        <f t="shared" si="5100"/>
        <v>0</v>
      </c>
      <c r="N10233" s="160">
        <f t="shared" ref="N10233" si="5101">N10463+N10693+N10923</f>
        <v>0</v>
      </c>
    </row>
    <row r="10234" spans="2:15" ht="20.25" customHeight="1">
      <c r="B10234" s="50" t="e">
        <f>IF((#REF!+#REF!+H10234)&lt;&gt;0,"a","b")</f>
        <v>#REF!</v>
      </c>
      <c r="C10234" s="54">
        <v>4</v>
      </c>
      <c r="D10234" s="54" t="s">
        <v>510</v>
      </c>
      <c r="F10234" s="89"/>
      <c r="G10234" s="93" t="s">
        <v>300</v>
      </c>
      <c r="H10234" s="370">
        <f t="shared" ref="H10234:M10234" si="5102">H10464+H10694</f>
        <v>0</v>
      </c>
      <c r="I10234" s="370">
        <f t="shared" si="5102"/>
        <v>0</v>
      </c>
      <c r="J10234" s="370">
        <f t="shared" si="5102"/>
        <v>0</v>
      </c>
      <c r="K10234" s="370">
        <f t="shared" si="5102"/>
        <v>0</v>
      </c>
      <c r="L10234" s="370">
        <f t="shared" si="5102"/>
        <v>0</v>
      </c>
      <c r="M10234" s="370">
        <f t="shared" si="5102"/>
        <v>0</v>
      </c>
      <c r="N10234" s="160">
        <f t="shared" ref="N10234" si="5103">N10464+N10694+N10924</f>
        <v>0</v>
      </c>
      <c r="O10234" s="60" t="s">
        <v>71</v>
      </c>
    </row>
    <row r="10235" spans="2:15" ht="20.25" customHeight="1">
      <c r="B10235" s="50" t="e">
        <f>IF((#REF!+#REF!+H10235)&lt;&gt;0,"a","b")</f>
        <v>#REF!</v>
      </c>
      <c r="C10235" s="54">
        <v>5</v>
      </c>
      <c r="D10235" s="54" t="s">
        <v>510</v>
      </c>
      <c r="F10235" s="89"/>
      <c r="G10235" s="95" t="s">
        <v>375</v>
      </c>
      <c r="H10235" s="370">
        <f t="shared" ref="H10235:M10235" si="5104">H10465+H10695</f>
        <v>0</v>
      </c>
      <c r="I10235" s="370">
        <f t="shared" si="5104"/>
        <v>0</v>
      </c>
      <c r="J10235" s="370">
        <f t="shared" si="5104"/>
        <v>0</v>
      </c>
      <c r="K10235" s="370">
        <f t="shared" si="5104"/>
        <v>0</v>
      </c>
      <c r="L10235" s="370">
        <f t="shared" si="5104"/>
        <v>0</v>
      </c>
      <c r="M10235" s="370">
        <f t="shared" si="5104"/>
        <v>0</v>
      </c>
      <c r="N10235" s="160">
        <f t="shared" ref="N10235" si="5105">N10465+N10695+N10925</f>
        <v>0</v>
      </c>
    </row>
    <row r="10236" spans="2:15" ht="20.25" customHeight="1">
      <c r="B10236" s="50" t="e">
        <f>IF((#REF!+#REF!+H10236)&lt;&gt;0,"a","b")</f>
        <v>#REF!</v>
      </c>
      <c r="C10236" s="54">
        <v>5</v>
      </c>
      <c r="D10236" s="54" t="s">
        <v>510</v>
      </c>
      <c r="F10236" s="89"/>
      <c r="G10236" s="95" t="s">
        <v>376</v>
      </c>
      <c r="H10236" s="370">
        <f t="shared" ref="H10236:M10236" si="5106">H10466+H10696</f>
        <v>0</v>
      </c>
      <c r="I10236" s="370">
        <f t="shared" si="5106"/>
        <v>0</v>
      </c>
      <c r="J10236" s="370">
        <f t="shared" si="5106"/>
        <v>0</v>
      </c>
      <c r="K10236" s="370">
        <f t="shared" si="5106"/>
        <v>0</v>
      </c>
      <c r="L10236" s="370">
        <f t="shared" si="5106"/>
        <v>0</v>
      </c>
      <c r="M10236" s="370">
        <f t="shared" si="5106"/>
        <v>0</v>
      </c>
      <c r="N10236" s="160">
        <f t="shared" ref="N10236" si="5107">N10466+N10696+N10926</f>
        <v>0</v>
      </c>
    </row>
    <row r="10237" spans="2:15" ht="20.25" customHeight="1">
      <c r="B10237" s="50" t="e">
        <f>IF((#REF!+#REF!+H10237)&lt;&gt;0,"a","b")</f>
        <v>#REF!</v>
      </c>
      <c r="C10237" s="54">
        <v>3</v>
      </c>
      <c r="D10237" s="54" t="s">
        <v>510</v>
      </c>
      <c r="F10237" s="89"/>
      <c r="G10237" s="90" t="s">
        <v>298</v>
      </c>
      <c r="H10237" s="370">
        <f t="shared" ref="H10237:M10237" si="5108">H10467+H10697</f>
        <v>0</v>
      </c>
      <c r="I10237" s="370">
        <f t="shared" si="5108"/>
        <v>0</v>
      </c>
      <c r="J10237" s="370">
        <f t="shared" si="5108"/>
        <v>0</v>
      </c>
      <c r="K10237" s="370">
        <f t="shared" si="5108"/>
        <v>0</v>
      </c>
      <c r="L10237" s="370">
        <f t="shared" si="5108"/>
        <v>0</v>
      </c>
      <c r="M10237" s="370">
        <f t="shared" si="5108"/>
        <v>0</v>
      </c>
      <c r="N10237" s="160">
        <f t="shared" ref="N10237" si="5109">N10467+N10697+N10927</f>
        <v>0</v>
      </c>
      <c r="O10237" s="60" t="s">
        <v>71</v>
      </c>
    </row>
    <row r="10238" spans="2:15" ht="20.25" customHeight="1">
      <c r="B10238" s="50" t="e">
        <f>IF((#REF!+#REF!+H10238)&lt;&gt;0,"a","b")</f>
        <v>#REF!</v>
      </c>
      <c r="C10238" s="54">
        <v>4</v>
      </c>
      <c r="D10238" s="54" t="s">
        <v>510</v>
      </c>
      <c r="F10238" s="89"/>
      <c r="G10238" s="93" t="s">
        <v>378</v>
      </c>
      <c r="H10238" s="370">
        <f t="shared" ref="H10238:M10238" si="5110">H10468+H10698</f>
        <v>0</v>
      </c>
      <c r="I10238" s="370">
        <f t="shared" si="5110"/>
        <v>0</v>
      </c>
      <c r="J10238" s="370">
        <f t="shared" si="5110"/>
        <v>0</v>
      </c>
      <c r="K10238" s="370">
        <f t="shared" si="5110"/>
        <v>0</v>
      </c>
      <c r="L10238" s="370">
        <f t="shared" si="5110"/>
        <v>0</v>
      </c>
      <c r="M10238" s="370">
        <f t="shared" si="5110"/>
        <v>0</v>
      </c>
      <c r="N10238" s="160">
        <f t="shared" ref="N10238" si="5111">N10468+N10698+N10928</f>
        <v>0</v>
      </c>
    </row>
    <row r="10239" spans="2:15" ht="20.25" customHeight="1">
      <c r="B10239" s="50" t="e">
        <f>IF((#REF!+#REF!+H10239)&lt;&gt;0,"a","b")</f>
        <v>#REF!</v>
      </c>
      <c r="C10239" s="54">
        <v>4</v>
      </c>
      <c r="D10239" s="54" t="s">
        <v>510</v>
      </c>
      <c r="F10239" s="89"/>
      <c r="G10239" s="93" t="s">
        <v>379</v>
      </c>
      <c r="H10239" s="370">
        <f t="shared" ref="H10239:M10239" si="5112">H10469+H10699</f>
        <v>0</v>
      </c>
      <c r="I10239" s="370">
        <f t="shared" si="5112"/>
        <v>0</v>
      </c>
      <c r="J10239" s="370">
        <f t="shared" si="5112"/>
        <v>0</v>
      </c>
      <c r="K10239" s="370">
        <f t="shared" si="5112"/>
        <v>0</v>
      </c>
      <c r="L10239" s="370">
        <f t="shared" si="5112"/>
        <v>0</v>
      </c>
      <c r="M10239" s="370">
        <f t="shared" si="5112"/>
        <v>0</v>
      </c>
      <c r="N10239" s="160">
        <f t="shared" ref="N10239" si="5113">N10469+N10699+N10929</f>
        <v>0</v>
      </c>
      <c r="O10239" s="60" t="s">
        <v>71</v>
      </c>
    </row>
    <row r="10240" spans="2:15" ht="20.25" customHeight="1">
      <c r="B10240" s="50" t="e">
        <f>IF((#REF!+#REF!+H10240)&lt;&gt;0,"a","b")</f>
        <v>#REF!</v>
      </c>
      <c r="C10240" s="54">
        <v>5</v>
      </c>
      <c r="D10240" s="54" t="s">
        <v>510</v>
      </c>
      <c r="F10240" s="89"/>
      <c r="G10240" s="95" t="s">
        <v>380</v>
      </c>
      <c r="H10240" s="370">
        <f t="shared" ref="H10240:M10240" si="5114">H10470+H10700</f>
        <v>0</v>
      </c>
      <c r="I10240" s="370">
        <f t="shared" si="5114"/>
        <v>0</v>
      </c>
      <c r="J10240" s="370">
        <f t="shared" si="5114"/>
        <v>0</v>
      </c>
      <c r="K10240" s="370">
        <f t="shared" si="5114"/>
        <v>0</v>
      </c>
      <c r="L10240" s="370">
        <f t="shared" si="5114"/>
        <v>0</v>
      </c>
      <c r="M10240" s="370">
        <f t="shared" si="5114"/>
        <v>0</v>
      </c>
      <c r="N10240" s="160">
        <f t="shared" ref="N10240" si="5115">N10470+N10700+N10930</f>
        <v>0</v>
      </c>
      <c r="O10240" s="60" t="s">
        <v>71</v>
      </c>
    </row>
    <row r="10241" spans="2:14" ht="45" customHeight="1">
      <c r="B10241" s="50" t="e">
        <f>IF((#REF!+#REF!+H10241)&lt;&gt;0,"a","b")</f>
        <v>#REF!</v>
      </c>
      <c r="C10241" s="54">
        <v>6</v>
      </c>
      <c r="D10241" s="54" t="s">
        <v>510</v>
      </c>
      <c r="F10241" s="89"/>
      <c r="G10241" s="97" t="s">
        <v>308</v>
      </c>
      <c r="H10241" s="370">
        <f t="shared" ref="H10241:M10241" si="5116">H10471+H10701</f>
        <v>0</v>
      </c>
      <c r="I10241" s="370">
        <f t="shared" si="5116"/>
        <v>0</v>
      </c>
      <c r="J10241" s="370">
        <f t="shared" si="5116"/>
        <v>0</v>
      </c>
      <c r="K10241" s="370">
        <f t="shared" si="5116"/>
        <v>0</v>
      </c>
      <c r="L10241" s="370">
        <f t="shared" si="5116"/>
        <v>0</v>
      </c>
      <c r="M10241" s="370">
        <f t="shared" si="5116"/>
        <v>0</v>
      </c>
      <c r="N10241" s="160">
        <f t="shared" ref="N10241" si="5117">N10471+N10701+N10931</f>
        <v>0</v>
      </c>
    </row>
    <row r="10242" spans="2:14" ht="20.25" customHeight="1">
      <c r="B10242" s="50" t="e">
        <f>IF((#REF!+#REF!+H10242)&lt;&gt;0,"a","b")</f>
        <v>#REF!</v>
      </c>
      <c r="C10242" s="54">
        <v>6</v>
      </c>
      <c r="D10242" s="54" t="s">
        <v>510</v>
      </c>
      <c r="F10242" s="89"/>
      <c r="G10242" s="97" t="s">
        <v>381</v>
      </c>
      <c r="H10242" s="370">
        <f t="shared" ref="H10242:M10242" si="5118">H10472+H10702</f>
        <v>0</v>
      </c>
      <c r="I10242" s="370">
        <f t="shared" si="5118"/>
        <v>0</v>
      </c>
      <c r="J10242" s="370">
        <f t="shared" si="5118"/>
        <v>0</v>
      </c>
      <c r="K10242" s="370">
        <f t="shared" si="5118"/>
        <v>0</v>
      </c>
      <c r="L10242" s="370">
        <f t="shared" si="5118"/>
        <v>0</v>
      </c>
      <c r="M10242" s="370">
        <f t="shared" si="5118"/>
        <v>0</v>
      </c>
      <c r="N10242" s="160">
        <f t="shared" ref="N10242" si="5119">N10472+N10702+N10932</f>
        <v>0</v>
      </c>
    </row>
    <row r="10243" spans="2:14" ht="20.25" customHeight="1">
      <c r="B10243" s="50" t="e">
        <f>IF((#REF!+#REF!+H10243)&lt;&gt;0,"a","b")</f>
        <v>#REF!</v>
      </c>
      <c r="C10243" s="54">
        <v>6</v>
      </c>
      <c r="D10243" s="54" t="s">
        <v>510</v>
      </c>
      <c r="F10243" s="89"/>
      <c r="G10243" s="97" t="s">
        <v>382</v>
      </c>
      <c r="H10243" s="370">
        <f t="shared" ref="H10243:M10243" si="5120">H10473+H10703</f>
        <v>0</v>
      </c>
      <c r="I10243" s="370">
        <f t="shared" si="5120"/>
        <v>0</v>
      </c>
      <c r="J10243" s="370">
        <f t="shared" si="5120"/>
        <v>0</v>
      </c>
      <c r="K10243" s="370">
        <f t="shared" si="5120"/>
        <v>0</v>
      </c>
      <c r="L10243" s="370">
        <f t="shared" si="5120"/>
        <v>0</v>
      </c>
      <c r="M10243" s="370">
        <f t="shared" si="5120"/>
        <v>0</v>
      </c>
      <c r="N10243" s="160">
        <f t="shared" ref="N10243" si="5121">N10473+N10703+N10933</f>
        <v>0</v>
      </c>
    </row>
    <row r="10244" spans="2:14" ht="20.25" customHeight="1">
      <c r="B10244" s="50" t="e">
        <f>IF((#REF!+#REF!+H10244)&lt;&gt;0,"a","b")</f>
        <v>#REF!</v>
      </c>
      <c r="C10244" s="54">
        <v>6</v>
      </c>
      <c r="D10244" s="54" t="s">
        <v>510</v>
      </c>
      <c r="F10244" s="89"/>
      <c r="G10244" s="97" t="s">
        <v>309</v>
      </c>
      <c r="H10244" s="370">
        <f t="shared" ref="H10244:M10244" si="5122">H10474+H10704</f>
        <v>0</v>
      </c>
      <c r="I10244" s="370">
        <f t="shared" si="5122"/>
        <v>0</v>
      </c>
      <c r="J10244" s="370">
        <f t="shared" si="5122"/>
        <v>0</v>
      </c>
      <c r="K10244" s="370">
        <f t="shared" si="5122"/>
        <v>0</v>
      </c>
      <c r="L10244" s="370">
        <f t="shared" si="5122"/>
        <v>0</v>
      </c>
      <c r="M10244" s="370">
        <f t="shared" si="5122"/>
        <v>0</v>
      </c>
      <c r="N10244" s="160">
        <f t="shared" ref="N10244" si="5123">N10474+N10704+N10934</f>
        <v>0</v>
      </c>
    </row>
    <row r="10245" spans="2:14" ht="20.25" customHeight="1">
      <c r="B10245" s="50" t="e">
        <f>IF((#REF!+#REF!+H10245)&lt;&gt;0,"a","b")</f>
        <v>#REF!</v>
      </c>
      <c r="C10245" s="54">
        <v>6</v>
      </c>
      <c r="D10245" s="54" t="s">
        <v>510</v>
      </c>
      <c r="F10245" s="89"/>
      <c r="G10245" s="97" t="s">
        <v>310</v>
      </c>
      <c r="H10245" s="370">
        <f t="shared" ref="H10245:M10245" si="5124">H10475+H10705</f>
        <v>0</v>
      </c>
      <c r="I10245" s="370">
        <f t="shared" si="5124"/>
        <v>0</v>
      </c>
      <c r="J10245" s="370">
        <f t="shared" si="5124"/>
        <v>0</v>
      </c>
      <c r="K10245" s="370">
        <f t="shared" si="5124"/>
        <v>0</v>
      </c>
      <c r="L10245" s="370">
        <f t="shared" si="5124"/>
        <v>0</v>
      </c>
      <c r="M10245" s="370">
        <f t="shared" si="5124"/>
        <v>0</v>
      </c>
      <c r="N10245" s="160">
        <f t="shared" ref="N10245" si="5125">N10475+N10705+N10935</f>
        <v>0</v>
      </c>
    </row>
    <row r="10246" spans="2:14" ht="20.25" customHeight="1">
      <c r="B10246" s="50" t="e">
        <f>IF((#REF!+#REF!+H10246)&lt;&gt;0,"a","b")</f>
        <v>#REF!</v>
      </c>
      <c r="C10246" s="54">
        <v>6</v>
      </c>
      <c r="D10246" s="54" t="s">
        <v>510</v>
      </c>
      <c r="F10246" s="89"/>
      <c r="G10246" s="97" t="s">
        <v>383</v>
      </c>
      <c r="H10246" s="370">
        <f t="shared" ref="H10246:M10246" si="5126">H10476+H10706</f>
        <v>0</v>
      </c>
      <c r="I10246" s="370">
        <f t="shared" si="5126"/>
        <v>0</v>
      </c>
      <c r="J10246" s="370">
        <f t="shared" si="5126"/>
        <v>0</v>
      </c>
      <c r="K10246" s="370">
        <f t="shared" si="5126"/>
        <v>0</v>
      </c>
      <c r="L10246" s="370">
        <f t="shared" si="5126"/>
        <v>0</v>
      </c>
      <c r="M10246" s="370">
        <f t="shared" si="5126"/>
        <v>0</v>
      </c>
      <c r="N10246" s="160">
        <f t="shared" ref="N10246" si="5127">N10476+N10706+N10936</f>
        <v>0</v>
      </c>
    </row>
    <row r="10247" spans="2:14" ht="20.25" customHeight="1">
      <c r="B10247" s="50" t="e">
        <f>IF((#REF!+#REF!+H10247)&lt;&gt;0,"a","b")</f>
        <v>#REF!</v>
      </c>
      <c r="C10247" s="54">
        <v>6</v>
      </c>
      <c r="D10247" s="54" t="s">
        <v>510</v>
      </c>
      <c r="F10247" s="89"/>
      <c r="G10247" s="97" t="s">
        <v>384</v>
      </c>
      <c r="H10247" s="370">
        <f t="shared" ref="H10247:M10247" si="5128">H10477+H10707</f>
        <v>0</v>
      </c>
      <c r="I10247" s="370">
        <f t="shared" si="5128"/>
        <v>0</v>
      </c>
      <c r="J10247" s="370">
        <f t="shared" si="5128"/>
        <v>0</v>
      </c>
      <c r="K10247" s="370">
        <f t="shared" si="5128"/>
        <v>0</v>
      </c>
      <c r="L10247" s="370">
        <f t="shared" si="5128"/>
        <v>0</v>
      </c>
      <c r="M10247" s="370">
        <f t="shared" si="5128"/>
        <v>0</v>
      </c>
      <c r="N10247" s="160">
        <f t="shared" ref="N10247" si="5129">N10477+N10707+N10937</f>
        <v>0</v>
      </c>
    </row>
    <row r="10248" spans="2:14" ht="20.25" customHeight="1">
      <c r="B10248" s="50" t="e">
        <f>IF((#REF!+#REF!+H10248)&lt;&gt;0,"a","b")</f>
        <v>#REF!</v>
      </c>
      <c r="C10248" s="54">
        <v>6</v>
      </c>
      <c r="D10248" s="54" t="s">
        <v>510</v>
      </c>
      <c r="F10248" s="89"/>
      <c r="G10248" s="97" t="s">
        <v>311</v>
      </c>
      <c r="H10248" s="370">
        <f t="shared" ref="H10248:M10248" si="5130">H10478+H10708</f>
        <v>0</v>
      </c>
      <c r="I10248" s="370">
        <f t="shared" si="5130"/>
        <v>0</v>
      </c>
      <c r="J10248" s="370">
        <f t="shared" si="5130"/>
        <v>0</v>
      </c>
      <c r="K10248" s="370">
        <f t="shared" si="5130"/>
        <v>0</v>
      </c>
      <c r="L10248" s="370">
        <f t="shared" si="5130"/>
        <v>0</v>
      </c>
      <c r="M10248" s="370">
        <f t="shared" si="5130"/>
        <v>0</v>
      </c>
      <c r="N10248" s="160">
        <f t="shared" ref="N10248" si="5131">N10478+N10708+N10938</f>
        <v>0</v>
      </c>
    </row>
    <row r="10249" spans="2:14" ht="20.25" customHeight="1">
      <c r="B10249" s="50" t="e">
        <f>IF((#REF!+#REF!+H10249)&lt;&gt;0,"a","b")</f>
        <v>#REF!</v>
      </c>
      <c r="C10249" s="54">
        <v>6</v>
      </c>
      <c r="D10249" s="54" t="s">
        <v>510</v>
      </c>
      <c r="F10249" s="89"/>
      <c r="G10249" s="97" t="s">
        <v>312</v>
      </c>
      <c r="H10249" s="370">
        <f t="shared" ref="H10249:M10249" si="5132">H10479+H10709</f>
        <v>0</v>
      </c>
      <c r="I10249" s="370">
        <f t="shared" si="5132"/>
        <v>0</v>
      </c>
      <c r="J10249" s="370">
        <f t="shared" si="5132"/>
        <v>0</v>
      </c>
      <c r="K10249" s="370">
        <f t="shared" si="5132"/>
        <v>0</v>
      </c>
      <c r="L10249" s="370">
        <f t="shared" si="5132"/>
        <v>0</v>
      </c>
      <c r="M10249" s="370">
        <f t="shared" si="5132"/>
        <v>0</v>
      </c>
      <c r="N10249" s="160">
        <f t="shared" ref="N10249" si="5133">N10479+N10709+N10939</f>
        <v>0</v>
      </c>
    </row>
    <row r="10250" spans="2:14" ht="20.25" customHeight="1">
      <c r="B10250" s="50" t="e">
        <f>IF((#REF!+#REF!+H10250)&lt;&gt;0,"a","b")</f>
        <v>#REF!</v>
      </c>
      <c r="C10250" s="54">
        <v>6</v>
      </c>
      <c r="D10250" s="54" t="s">
        <v>510</v>
      </c>
      <c r="F10250" s="89"/>
      <c r="G10250" s="97" t="s">
        <v>313</v>
      </c>
      <c r="H10250" s="370">
        <f t="shared" ref="H10250:M10250" si="5134">H10480+H10710</f>
        <v>0</v>
      </c>
      <c r="I10250" s="370">
        <f t="shared" si="5134"/>
        <v>0</v>
      </c>
      <c r="J10250" s="370">
        <f t="shared" si="5134"/>
        <v>0</v>
      </c>
      <c r="K10250" s="370">
        <f t="shared" si="5134"/>
        <v>0</v>
      </c>
      <c r="L10250" s="370">
        <f t="shared" si="5134"/>
        <v>0</v>
      </c>
      <c r="M10250" s="370">
        <f t="shared" si="5134"/>
        <v>0</v>
      </c>
      <c r="N10250" s="160">
        <f t="shared" ref="N10250" si="5135">N10480+N10710+N10940</f>
        <v>0</v>
      </c>
    </row>
    <row r="10251" spans="2:14" ht="20.25" customHeight="1">
      <c r="B10251" s="50" t="e">
        <f>IF((#REF!+#REF!+H10251)&lt;&gt;0,"a","b")</f>
        <v>#REF!</v>
      </c>
      <c r="C10251" s="54">
        <v>6</v>
      </c>
      <c r="D10251" s="54" t="s">
        <v>510</v>
      </c>
      <c r="F10251" s="89"/>
      <c r="G10251" s="97" t="s">
        <v>314</v>
      </c>
      <c r="H10251" s="370">
        <f t="shared" ref="H10251:M10251" si="5136">H10481+H10711</f>
        <v>0</v>
      </c>
      <c r="I10251" s="370">
        <f t="shared" si="5136"/>
        <v>0</v>
      </c>
      <c r="J10251" s="370">
        <f t="shared" si="5136"/>
        <v>0</v>
      </c>
      <c r="K10251" s="370">
        <f t="shared" si="5136"/>
        <v>0</v>
      </c>
      <c r="L10251" s="370">
        <f t="shared" si="5136"/>
        <v>0</v>
      </c>
      <c r="M10251" s="370">
        <f t="shared" si="5136"/>
        <v>0</v>
      </c>
      <c r="N10251" s="160">
        <f t="shared" ref="N10251" si="5137">N10481+N10711+N10941</f>
        <v>0</v>
      </c>
    </row>
    <row r="10252" spans="2:14" ht="20.25" customHeight="1">
      <c r="B10252" s="50" t="e">
        <f>IF((#REF!+#REF!+H10252)&lt;&gt;0,"a","b")</f>
        <v>#REF!</v>
      </c>
      <c r="C10252" s="54">
        <v>6</v>
      </c>
      <c r="D10252" s="54" t="s">
        <v>510</v>
      </c>
      <c r="F10252" s="89"/>
      <c r="G10252" s="97" t="s">
        <v>315</v>
      </c>
      <c r="H10252" s="370">
        <f t="shared" ref="H10252:M10252" si="5138">H10482+H10712</f>
        <v>0</v>
      </c>
      <c r="I10252" s="370">
        <f t="shared" si="5138"/>
        <v>0</v>
      </c>
      <c r="J10252" s="370">
        <f t="shared" si="5138"/>
        <v>0</v>
      </c>
      <c r="K10252" s="370">
        <f t="shared" si="5138"/>
        <v>0</v>
      </c>
      <c r="L10252" s="370">
        <f t="shared" si="5138"/>
        <v>0</v>
      </c>
      <c r="M10252" s="370">
        <f t="shared" si="5138"/>
        <v>0</v>
      </c>
      <c r="N10252" s="160">
        <f t="shared" ref="N10252" si="5139">N10482+N10712+N10942</f>
        <v>0</v>
      </c>
    </row>
    <row r="10253" spans="2:14" ht="20.25" customHeight="1">
      <c r="B10253" s="50" t="e">
        <f>IF((#REF!+#REF!+H10253)&lt;&gt;0,"a","b")</f>
        <v>#REF!</v>
      </c>
      <c r="C10253" s="54">
        <v>6</v>
      </c>
      <c r="D10253" s="54" t="s">
        <v>510</v>
      </c>
      <c r="F10253" s="89"/>
      <c r="G10253" s="97" t="s">
        <v>316</v>
      </c>
      <c r="H10253" s="370">
        <f t="shared" ref="H10253:M10253" si="5140">H10483+H10713</f>
        <v>0</v>
      </c>
      <c r="I10253" s="370">
        <f t="shared" si="5140"/>
        <v>0</v>
      </c>
      <c r="J10253" s="370">
        <f t="shared" si="5140"/>
        <v>0</v>
      </c>
      <c r="K10253" s="370">
        <f t="shared" si="5140"/>
        <v>0</v>
      </c>
      <c r="L10253" s="370">
        <f t="shared" si="5140"/>
        <v>0</v>
      </c>
      <c r="M10253" s="370">
        <f t="shared" si="5140"/>
        <v>0</v>
      </c>
      <c r="N10253" s="160">
        <f t="shared" ref="N10253" si="5141">N10483+N10713+N10943</f>
        <v>0</v>
      </c>
    </row>
    <row r="10254" spans="2:14" ht="36" customHeight="1">
      <c r="B10254" s="50" t="e">
        <f>IF((#REF!+#REF!+H10254)&lt;&gt;0,"a","b")</f>
        <v>#REF!</v>
      </c>
      <c r="C10254" s="54">
        <v>6</v>
      </c>
      <c r="D10254" s="54" t="s">
        <v>510</v>
      </c>
      <c r="F10254" s="89"/>
      <c r="G10254" s="97" t="s">
        <v>317</v>
      </c>
      <c r="H10254" s="370">
        <f t="shared" ref="H10254:M10254" si="5142">H10484+H10714</f>
        <v>0</v>
      </c>
      <c r="I10254" s="370">
        <f t="shared" si="5142"/>
        <v>0</v>
      </c>
      <c r="J10254" s="370">
        <f t="shared" si="5142"/>
        <v>0</v>
      </c>
      <c r="K10254" s="370">
        <f t="shared" si="5142"/>
        <v>0</v>
      </c>
      <c r="L10254" s="370">
        <f t="shared" si="5142"/>
        <v>0</v>
      </c>
      <c r="M10254" s="370">
        <f t="shared" si="5142"/>
        <v>0</v>
      </c>
      <c r="N10254" s="160">
        <f t="shared" ref="N10254" si="5143">N10484+N10714+N10944</f>
        <v>0</v>
      </c>
    </row>
    <row r="10255" spans="2:14" ht="48.75" customHeight="1">
      <c r="B10255" s="50" t="e">
        <f>IF((#REF!+#REF!+H10255)&lt;&gt;0,"a","b")</f>
        <v>#REF!</v>
      </c>
      <c r="C10255" s="54">
        <v>6</v>
      </c>
      <c r="D10255" s="54" t="s">
        <v>510</v>
      </c>
      <c r="F10255" s="89"/>
      <c r="G10255" s="97" t="s">
        <v>318</v>
      </c>
      <c r="H10255" s="370">
        <f t="shared" ref="H10255:M10255" si="5144">H10485+H10715</f>
        <v>0</v>
      </c>
      <c r="I10255" s="370">
        <f t="shared" si="5144"/>
        <v>0</v>
      </c>
      <c r="J10255" s="370">
        <f t="shared" si="5144"/>
        <v>0</v>
      </c>
      <c r="K10255" s="370">
        <f t="shared" si="5144"/>
        <v>0</v>
      </c>
      <c r="L10255" s="370">
        <f t="shared" si="5144"/>
        <v>0</v>
      </c>
      <c r="M10255" s="370">
        <f t="shared" si="5144"/>
        <v>0</v>
      </c>
      <c r="N10255" s="160">
        <f t="shared" ref="N10255" si="5145">N10485+N10715+N10945</f>
        <v>0</v>
      </c>
    </row>
    <row r="10256" spans="2:14" ht="24.75" customHeight="1">
      <c r="B10256" s="50" t="e">
        <f>IF((#REF!+#REF!+H10256)&lt;&gt;0,"a","b")</f>
        <v>#REF!</v>
      </c>
      <c r="C10256" s="54">
        <v>6</v>
      </c>
      <c r="D10256" s="54" t="s">
        <v>510</v>
      </c>
      <c r="F10256" s="89"/>
      <c r="G10256" s="97" t="s">
        <v>319</v>
      </c>
      <c r="H10256" s="370">
        <f t="shared" ref="H10256:M10256" si="5146">H10486+H10716</f>
        <v>0</v>
      </c>
      <c r="I10256" s="370">
        <f t="shared" si="5146"/>
        <v>0</v>
      </c>
      <c r="J10256" s="370">
        <f t="shared" si="5146"/>
        <v>0</v>
      </c>
      <c r="K10256" s="370">
        <f t="shared" si="5146"/>
        <v>0</v>
      </c>
      <c r="L10256" s="370">
        <f t="shared" si="5146"/>
        <v>0</v>
      </c>
      <c r="M10256" s="370">
        <f t="shared" si="5146"/>
        <v>0</v>
      </c>
      <c r="N10256" s="160">
        <f t="shared" ref="N10256" si="5147">N10486+N10716+N10946</f>
        <v>0</v>
      </c>
    </row>
    <row r="10257" spans="2:17" ht="24" customHeight="1">
      <c r="B10257" s="50" t="e">
        <f>IF((#REF!+#REF!+H10257)&lt;&gt;0,"a","b")</f>
        <v>#REF!</v>
      </c>
      <c r="C10257" s="54">
        <v>6</v>
      </c>
      <c r="D10257" s="54" t="s">
        <v>510</v>
      </c>
      <c r="F10257" s="89"/>
      <c r="G10257" s="97" t="s">
        <v>320</v>
      </c>
      <c r="H10257" s="370">
        <f t="shared" ref="H10257:M10257" si="5148">H10487+H10717</f>
        <v>0</v>
      </c>
      <c r="I10257" s="370">
        <f t="shared" si="5148"/>
        <v>0</v>
      </c>
      <c r="J10257" s="370">
        <f t="shared" si="5148"/>
        <v>0</v>
      </c>
      <c r="K10257" s="370">
        <f t="shared" si="5148"/>
        <v>0</v>
      </c>
      <c r="L10257" s="370">
        <f t="shared" si="5148"/>
        <v>0</v>
      </c>
      <c r="M10257" s="370">
        <f t="shared" si="5148"/>
        <v>0</v>
      </c>
      <c r="N10257" s="160">
        <f t="shared" ref="N10257" si="5149">N10487+N10717+N10947</f>
        <v>0</v>
      </c>
    </row>
    <row r="10258" spans="2:17" ht="36.75" customHeight="1">
      <c r="B10258" s="50" t="e">
        <f>IF((#REF!+#REF!+H10258)&lt;&gt;0,"a","b")</f>
        <v>#REF!</v>
      </c>
      <c r="C10258" s="54">
        <v>6</v>
      </c>
      <c r="D10258" s="54" t="s">
        <v>510</v>
      </c>
      <c r="F10258" s="89"/>
      <c r="G10258" s="97" t="s">
        <v>321</v>
      </c>
      <c r="H10258" s="370">
        <f t="shared" ref="H10258:M10258" si="5150">H10488+H10718</f>
        <v>0</v>
      </c>
      <c r="I10258" s="370">
        <f t="shared" si="5150"/>
        <v>0</v>
      </c>
      <c r="J10258" s="370">
        <f t="shared" si="5150"/>
        <v>0</v>
      </c>
      <c r="K10258" s="370">
        <f t="shared" si="5150"/>
        <v>0</v>
      </c>
      <c r="L10258" s="370">
        <f t="shared" si="5150"/>
        <v>0</v>
      </c>
      <c r="M10258" s="370">
        <f t="shared" si="5150"/>
        <v>0</v>
      </c>
      <c r="N10258" s="160">
        <f t="shared" ref="N10258" si="5151">N10488+N10718+N10948</f>
        <v>0</v>
      </c>
    </row>
    <row r="10259" spans="2:17" ht="24.75" customHeight="1">
      <c r="B10259" s="50" t="e">
        <f>IF((#REF!+#REF!+H10259)&lt;&gt;0,"a","b")</f>
        <v>#REF!</v>
      </c>
      <c r="C10259" s="54">
        <v>5</v>
      </c>
      <c r="D10259" s="54" t="s">
        <v>510</v>
      </c>
      <c r="F10259" s="89"/>
      <c r="G10259" s="95" t="s">
        <v>286</v>
      </c>
      <c r="H10259" s="370">
        <f t="shared" ref="H10259:M10259" si="5152">H10489+H10719</f>
        <v>0</v>
      </c>
      <c r="I10259" s="370">
        <f t="shared" si="5152"/>
        <v>0</v>
      </c>
      <c r="J10259" s="370">
        <f t="shared" si="5152"/>
        <v>0</v>
      </c>
      <c r="K10259" s="370">
        <f t="shared" si="5152"/>
        <v>0</v>
      </c>
      <c r="L10259" s="370">
        <f t="shared" si="5152"/>
        <v>0</v>
      </c>
      <c r="M10259" s="370">
        <f t="shared" si="5152"/>
        <v>0</v>
      </c>
      <c r="N10259" s="160">
        <f t="shared" ref="N10259" si="5153">N10489+N10719+N10949</f>
        <v>0</v>
      </c>
    </row>
    <row r="10260" spans="2:17" ht="20.25" customHeight="1">
      <c r="B10260" s="50" t="e">
        <f>IF((#REF!+#REF!+H10260)&lt;&gt;0,"a","b")</f>
        <v>#REF!</v>
      </c>
      <c r="C10260" s="54">
        <v>2</v>
      </c>
      <c r="D10260" s="68" t="s">
        <v>510</v>
      </c>
      <c r="E10260" s="45"/>
      <c r="F10260" s="89"/>
      <c r="G10260" s="106" t="s">
        <v>385</v>
      </c>
      <c r="H10260" s="370">
        <f t="shared" ref="H10260:M10260" si="5154">H10490+H10720</f>
        <v>0</v>
      </c>
      <c r="I10260" s="370">
        <f t="shared" si="5154"/>
        <v>0</v>
      </c>
      <c r="J10260" s="370">
        <f t="shared" si="5154"/>
        <v>0</v>
      </c>
      <c r="K10260" s="370">
        <f t="shared" si="5154"/>
        <v>0</v>
      </c>
      <c r="L10260" s="370">
        <f t="shared" si="5154"/>
        <v>0</v>
      </c>
      <c r="M10260" s="370">
        <f t="shared" si="5154"/>
        <v>0</v>
      </c>
      <c r="N10260" s="160">
        <f t="shared" ref="N10260" si="5155">N10490+N10720+N10950</f>
        <v>0</v>
      </c>
      <c r="O10260" s="60" t="s">
        <v>71</v>
      </c>
      <c r="Q10260" s="49" t="s">
        <v>47</v>
      </c>
    </row>
    <row r="10261" spans="2:17" ht="20.25" customHeight="1">
      <c r="B10261" s="50" t="e">
        <f>IF((#REF!+#REF!+H10261)&lt;&gt;0,"a","b")</f>
        <v>#REF!</v>
      </c>
      <c r="C10261" s="54">
        <v>3</v>
      </c>
      <c r="D10261" s="54" t="s">
        <v>510</v>
      </c>
      <c r="F10261" s="89"/>
      <c r="G10261" s="108" t="s">
        <v>386</v>
      </c>
      <c r="H10261" s="370">
        <f t="shared" ref="H10261:M10261" si="5156">H10491+H10721</f>
        <v>0</v>
      </c>
      <c r="I10261" s="370">
        <f t="shared" si="5156"/>
        <v>0</v>
      </c>
      <c r="J10261" s="370">
        <f t="shared" si="5156"/>
        <v>0</v>
      </c>
      <c r="K10261" s="370">
        <f t="shared" si="5156"/>
        <v>0</v>
      </c>
      <c r="L10261" s="370">
        <f t="shared" si="5156"/>
        <v>0</v>
      </c>
      <c r="M10261" s="370">
        <f t="shared" si="5156"/>
        <v>0</v>
      </c>
      <c r="N10261" s="160">
        <f t="shared" ref="N10261" si="5157">N10491+N10721+N10951</f>
        <v>0</v>
      </c>
      <c r="O10261" s="60" t="s">
        <v>71</v>
      </c>
      <c r="Q10261" s="49" t="s">
        <v>47</v>
      </c>
    </row>
    <row r="10262" spans="2:17" ht="20.25" customHeight="1">
      <c r="B10262" s="50" t="e">
        <f>IF((#REF!+#REF!+H10262)&lt;&gt;0,"a","b")</f>
        <v>#REF!</v>
      </c>
      <c r="C10262" s="54">
        <v>4</v>
      </c>
      <c r="D10262" s="54" t="s">
        <v>510</v>
      </c>
      <c r="F10262" s="89"/>
      <c r="G10262" s="93" t="s">
        <v>387</v>
      </c>
      <c r="H10262" s="370">
        <f t="shared" ref="H10262:M10262" si="5158">H10492+H10722</f>
        <v>0</v>
      </c>
      <c r="I10262" s="370">
        <f t="shared" si="5158"/>
        <v>0</v>
      </c>
      <c r="J10262" s="370">
        <f t="shared" si="5158"/>
        <v>0</v>
      </c>
      <c r="K10262" s="370">
        <f t="shared" si="5158"/>
        <v>0</v>
      </c>
      <c r="L10262" s="370">
        <f t="shared" si="5158"/>
        <v>0</v>
      </c>
      <c r="M10262" s="370">
        <f t="shared" si="5158"/>
        <v>0</v>
      </c>
      <c r="N10262" s="160">
        <f t="shared" ref="N10262" si="5159">N10492+N10722+N10952</f>
        <v>0</v>
      </c>
      <c r="O10262" s="60" t="s">
        <v>71</v>
      </c>
      <c r="Q10262" s="49" t="s">
        <v>47</v>
      </c>
    </row>
    <row r="10263" spans="2:17" ht="20.25" customHeight="1">
      <c r="B10263" s="50" t="e">
        <f>IF((#REF!+#REF!+H10263)&lt;&gt;0,"a","b")</f>
        <v>#REF!</v>
      </c>
      <c r="C10263" s="54">
        <v>5</v>
      </c>
      <c r="D10263" s="54" t="s">
        <v>510</v>
      </c>
      <c r="F10263" s="89"/>
      <c r="G10263" s="95" t="s">
        <v>388</v>
      </c>
      <c r="H10263" s="370">
        <f t="shared" ref="H10263:M10263" si="5160">H10493+H10723</f>
        <v>0</v>
      </c>
      <c r="I10263" s="370">
        <f t="shared" si="5160"/>
        <v>0</v>
      </c>
      <c r="J10263" s="370">
        <f t="shared" si="5160"/>
        <v>0</v>
      </c>
      <c r="K10263" s="370">
        <f t="shared" si="5160"/>
        <v>0</v>
      </c>
      <c r="L10263" s="370">
        <f t="shared" si="5160"/>
        <v>0</v>
      </c>
      <c r="M10263" s="370">
        <f t="shared" si="5160"/>
        <v>0</v>
      </c>
      <c r="N10263" s="160">
        <f t="shared" ref="N10263" si="5161">N10493+N10723+N10953</f>
        <v>0</v>
      </c>
      <c r="O10263" s="60"/>
      <c r="Q10263" s="49" t="s">
        <v>47</v>
      </c>
    </row>
    <row r="10264" spans="2:17" ht="20.25" customHeight="1">
      <c r="B10264" s="50" t="e">
        <f>IF((#REF!+#REF!+H10264)&lt;&gt;0,"a","b")</f>
        <v>#REF!</v>
      </c>
      <c r="C10264" s="54">
        <v>5</v>
      </c>
      <c r="D10264" s="54" t="s">
        <v>510</v>
      </c>
      <c r="F10264" s="89"/>
      <c r="G10264" s="95" t="s">
        <v>389</v>
      </c>
      <c r="H10264" s="370">
        <f t="shared" ref="H10264:M10264" si="5162">H10494+H10724</f>
        <v>0</v>
      </c>
      <c r="I10264" s="370">
        <f t="shared" si="5162"/>
        <v>0</v>
      </c>
      <c r="J10264" s="370">
        <f t="shared" si="5162"/>
        <v>0</v>
      </c>
      <c r="K10264" s="370">
        <f t="shared" si="5162"/>
        <v>0</v>
      </c>
      <c r="L10264" s="370">
        <f t="shared" si="5162"/>
        <v>0</v>
      </c>
      <c r="M10264" s="370">
        <f t="shared" si="5162"/>
        <v>0</v>
      </c>
      <c r="N10264" s="160">
        <f t="shared" ref="N10264" si="5163">N10494+N10724+N10954</f>
        <v>0</v>
      </c>
      <c r="O10264" s="60"/>
      <c r="Q10264" s="49" t="s">
        <v>47</v>
      </c>
    </row>
    <row r="10265" spans="2:17" ht="30.75" customHeight="1">
      <c r="B10265" s="50" t="e">
        <f>IF((#REF!+#REF!+H10265)&lt;&gt;0,"a","b")</f>
        <v>#REF!</v>
      </c>
      <c r="C10265" s="54">
        <v>5</v>
      </c>
      <c r="D10265" s="54" t="s">
        <v>510</v>
      </c>
      <c r="F10265" s="89"/>
      <c r="G10265" s="95" t="s">
        <v>390</v>
      </c>
      <c r="H10265" s="370">
        <f t="shared" ref="H10265:M10265" si="5164">H10495+H10725</f>
        <v>0</v>
      </c>
      <c r="I10265" s="370">
        <f t="shared" si="5164"/>
        <v>0</v>
      </c>
      <c r="J10265" s="370">
        <f t="shared" si="5164"/>
        <v>0</v>
      </c>
      <c r="K10265" s="370">
        <f t="shared" si="5164"/>
        <v>0</v>
      </c>
      <c r="L10265" s="370">
        <f t="shared" si="5164"/>
        <v>0</v>
      </c>
      <c r="M10265" s="370">
        <f t="shared" si="5164"/>
        <v>0</v>
      </c>
      <c r="N10265" s="160">
        <f t="shared" ref="N10265" si="5165">N10495+N10725+N10955</f>
        <v>0</v>
      </c>
      <c r="O10265" s="60"/>
      <c r="Q10265" s="49" t="s">
        <v>47</v>
      </c>
    </row>
    <row r="10266" spans="2:17" ht="20.25" customHeight="1">
      <c r="B10266" s="50" t="e">
        <f>IF((#REF!+#REF!+H10266)&lt;&gt;0,"a","b")</f>
        <v>#REF!</v>
      </c>
      <c r="C10266" s="54">
        <v>5</v>
      </c>
      <c r="D10266" s="54" t="s">
        <v>510</v>
      </c>
      <c r="F10266" s="89"/>
      <c r="G10266" s="95" t="s">
        <v>391</v>
      </c>
      <c r="H10266" s="370">
        <f t="shared" ref="H10266:M10266" si="5166">H10496+H10726</f>
        <v>0</v>
      </c>
      <c r="I10266" s="370">
        <f t="shared" si="5166"/>
        <v>0</v>
      </c>
      <c r="J10266" s="370">
        <f t="shared" si="5166"/>
        <v>0</v>
      </c>
      <c r="K10266" s="370">
        <f t="shared" si="5166"/>
        <v>0</v>
      </c>
      <c r="L10266" s="370">
        <f t="shared" si="5166"/>
        <v>0</v>
      </c>
      <c r="M10266" s="370">
        <f t="shared" si="5166"/>
        <v>0</v>
      </c>
      <c r="N10266" s="160">
        <f t="shared" ref="N10266" si="5167">N10496+N10726+N10956</f>
        <v>0</v>
      </c>
      <c r="O10266" s="60"/>
      <c r="Q10266" s="49" t="s">
        <v>47</v>
      </c>
    </row>
    <row r="10267" spans="2:17" ht="20.25" customHeight="1">
      <c r="B10267" s="50" t="e">
        <f>IF((#REF!+#REF!+H10267)&lt;&gt;0,"a","b")</f>
        <v>#REF!</v>
      </c>
      <c r="C10267" s="54">
        <v>5</v>
      </c>
      <c r="D10267" s="54" t="s">
        <v>510</v>
      </c>
      <c r="F10267" s="89"/>
      <c r="G10267" s="95" t="s">
        <v>392</v>
      </c>
      <c r="H10267" s="370">
        <f t="shared" ref="H10267:M10267" si="5168">H10497+H10727</f>
        <v>0</v>
      </c>
      <c r="I10267" s="370">
        <f t="shared" si="5168"/>
        <v>0</v>
      </c>
      <c r="J10267" s="370">
        <f t="shared" si="5168"/>
        <v>0</v>
      </c>
      <c r="K10267" s="370">
        <f t="shared" si="5168"/>
        <v>0</v>
      </c>
      <c r="L10267" s="370">
        <f t="shared" si="5168"/>
        <v>0</v>
      </c>
      <c r="M10267" s="370">
        <f t="shared" si="5168"/>
        <v>0</v>
      </c>
      <c r="N10267" s="160">
        <f t="shared" ref="N10267" si="5169">N10497+N10727+N10957</f>
        <v>0</v>
      </c>
      <c r="O10267" s="60"/>
      <c r="Q10267" s="49" t="s">
        <v>47</v>
      </c>
    </row>
    <row r="10268" spans="2:17" ht="30.75" customHeight="1">
      <c r="B10268" s="50" t="e">
        <f>IF((#REF!+#REF!+H10268)&lt;&gt;0,"a","b")</f>
        <v>#REF!</v>
      </c>
      <c r="C10268" s="54">
        <v>5</v>
      </c>
      <c r="D10268" s="54" t="s">
        <v>510</v>
      </c>
      <c r="F10268" s="89"/>
      <c r="G10268" s="95" t="s">
        <v>393</v>
      </c>
      <c r="H10268" s="370">
        <f t="shared" ref="H10268:M10268" si="5170">H10498+H10728</f>
        <v>0</v>
      </c>
      <c r="I10268" s="370">
        <f t="shared" si="5170"/>
        <v>0</v>
      </c>
      <c r="J10268" s="370">
        <f t="shared" si="5170"/>
        <v>0</v>
      </c>
      <c r="K10268" s="370">
        <f t="shared" si="5170"/>
        <v>0</v>
      </c>
      <c r="L10268" s="370">
        <f t="shared" si="5170"/>
        <v>0</v>
      </c>
      <c r="M10268" s="370">
        <f t="shared" si="5170"/>
        <v>0</v>
      </c>
      <c r="N10268" s="160">
        <f t="shared" ref="N10268" si="5171">N10498+N10728+N10958</f>
        <v>0</v>
      </c>
      <c r="O10268" s="60"/>
      <c r="Q10268" s="49" t="s">
        <v>47</v>
      </c>
    </row>
    <row r="10269" spans="2:17" ht="20.25" customHeight="1">
      <c r="B10269" s="50" t="e">
        <f>IF((#REF!+#REF!+H10269)&lt;&gt;0,"a","b")</f>
        <v>#REF!</v>
      </c>
      <c r="C10269" s="54">
        <v>5</v>
      </c>
      <c r="D10269" s="54" t="s">
        <v>510</v>
      </c>
      <c r="F10269" s="89"/>
      <c r="G10269" s="95" t="s">
        <v>394</v>
      </c>
      <c r="H10269" s="370">
        <f t="shared" ref="H10269:M10269" si="5172">H10499+H10729</f>
        <v>0</v>
      </c>
      <c r="I10269" s="370">
        <f t="shared" si="5172"/>
        <v>0</v>
      </c>
      <c r="J10269" s="370">
        <f t="shared" si="5172"/>
        <v>0</v>
      </c>
      <c r="K10269" s="370">
        <f t="shared" si="5172"/>
        <v>0</v>
      </c>
      <c r="L10269" s="370">
        <f t="shared" si="5172"/>
        <v>0</v>
      </c>
      <c r="M10269" s="370">
        <f t="shared" si="5172"/>
        <v>0</v>
      </c>
      <c r="N10269" s="160">
        <f t="shared" ref="N10269" si="5173">N10499+N10729+N10959</f>
        <v>0</v>
      </c>
      <c r="O10269" s="60"/>
      <c r="Q10269" s="49" t="s">
        <v>47</v>
      </c>
    </row>
    <row r="10270" spans="2:17" ht="20.25" customHeight="1">
      <c r="B10270" s="50" t="e">
        <f>IF((#REF!+#REF!+H10270)&lt;&gt;0,"a","b")</f>
        <v>#REF!</v>
      </c>
      <c r="C10270" s="54">
        <v>5</v>
      </c>
      <c r="D10270" s="54" t="s">
        <v>510</v>
      </c>
      <c r="F10270" s="89"/>
      <c r="G10270" s="95" t="s">
        <v>395</v>
      </c>
      <c r="H10270" s="370">
        <f t="shared" ref="H10270:M10270" si="5174">H10500+H10730</f>
        <v>0</v>
      </c>
      <c r="I10270" s="370">
        <f t="shared" si="5174"/>
        <v>0</v>
      </c>
      <c r="J10270" s="370">
        <f t="shared" si="5174"/>
        <v>0</v>
      </c>
      <c r="K10270" s="370">
        <f t="shared" si="5174"/>
        <v>0</v>
      </c>
      <c r="L10270" s="370">
        <f t="shared" si="5174"/>
        <v>0</v>
      </c>
      <c r="M10270" s="370">
        <f t="shared" si="5174"/>
        <v>0</v>
      </c>
      <c r="N10270" s="160">
        <f t="shared" ref="N10270" si="5175">N10500+N10730+N10960</f>
        <v>0</v>
      </c>
      <c r="O10270" s="60"/>
      <c r="Q10270" s="49" t="s">
        <v>47</v>
      </c>
    </row>
    <row r="10271" spans="2:17" ht="20.25" customHeight="1">
      <c r="B10271" s="50" t="e">
        <f>IF((#REF!+#REF!+H10271)&lt;&gt;0,"a","b")</f>
        <v>#REF!</v>
      </c>
      <c r="C10271" s="54">
        <v>5</v>
      </c>
      <c r="D10271" s="54" t="s">
        <v>510</v>
      </c>
      <c r="F10271" s="89"/>
      <c r="G10271" s="95" t="s">
        <v>396</v>
      </c>
      <c r="H10271" s="370">
        <f t="shared" ref="H10271:M10271" si="5176">H10501+H10731</f>
        <v>0</v>
      </c>
      <c r="I10271" s="370">
        <f t="shared" si="5176"/>
        <v>0</v>
      </c>
      <c r="J10271" s="370">
        <f t="shared" si="5176"/>
        <v>0</v>
      </c>
      <c r="K10271" s="370">
        <f t="shared" si="5176"/>
        <v>0</v>
      </c>
      <c r="L10271" s="370">
        <f t="shared" si="5176"/>
        <v>0</v>
      </c>
      <c r="M10271" s="370">
        <f t="shared" si="5176"/>
        <v>0</v>
      </c>
      <c r="N10271" s="160">
        <f t="shared" ref="N10271" si="5177">N10501+N10731+N10961</f>
        <v>0</v>
      </c>
      <c r="O10271" s="60"/>
      <c r="Q10271" s="49" t="s">
        <v>47</v>
      </c>
    </row>
    <row r="10272" spans="2:17" ht="20.25" customHeight="1">
      <c r="B10272" s="50" t="e">
        <f>IF((#REF!+#REF!+H10272)&lt;&gt;0,"a","b")</f>
        <v>#REF!</v>
      </c>
      <c r="C10272" s="54">
        <v>5</v>
      </c>
      <c r="D10272" s="54" t="s">
        <v>510</v>
      </c>
      <c r="F10272" s="89"/>
      <c r="G10272" s="95" t="s">
        <v>397</v>
      </c>
      <c r="H10272" s="370">
        <f t="shared" ref="H10272:M10272" si="5178">H10502+H10732</f>
        <v>0</v>
      </c>
      <c r="I10272" s="370">
        <f t="shared" si="5178"/>
        <v>0</v>
      </c>
      <c r="J10272" s="370">
        <f t="shared" si="5178"/>
        <v>0</v>
      </c>
      <c r="K10272" s="370">
        <f t="shared" si="5178"/>
        <v>0</v>
      </c>
      <c r="L10272" s="370">
        <f t="shared" si="5178"/>
        <v>0</v>
      </c>
      <c r="M10272" s="370">
        <f t="shared" si="5178"/>
        <v>0</v>
      </c>
      <c r="N10272" s="160">
        <f t="shared" ref="N10272" si="5179">N10502+N10732+N10962</f>
        <v>0</v>
      </c>
      <c r="O10272" s="60"/>
      <c r="Q10272" s="49" t="s">
        <v>47</v>
      </c>
    </row>
    <row r="10273" spans="2:17" ht="20.25" customHeight="1">
      <c r="B10273" s="50" t="e">
        <f>IF((#REF!+#REF!+H10273)&lt;&gt;0,"a","b")</f>
        <v>#REF!</v>
      </c>
      <c r="C10273" s="54">
        <v>5</v>
      </c>
      <c r="D10273" s="54" t="s">
        <v>510</v>
      </c>
      <c r="F10273" s="89"/>
      <c r="G10273" s="95" t="s">
        <v>398</v>
      </c>
      <c r="H10273" s="370">
        <f t="shared" ref="H10273:M10273" si="5180">H10503+H10733</f>
        <v>0</v>
      </c>
      <c r="I10273" s="370">
        <f t="shared" si="5180"/>
        <v>0</v>
      </c>
      <c r="J10273" s="370">
        <f t="shared" si="5180"/>
        <v>0</v>
      </c>
      <c r="K10273" s="370">
        <f t="shared" si="5180"/>
        <v>0</v>
      </c>
      <c r="L10273" s="370">
        <f t="shared" si="5180"/>
        <v>0</v>
      </c>
      <c r="M10273" s="370">
        <f t="shared" si="5180"/>
        <v>0</v>
      </c>
      <c r="N10273" s="160">
        <f t="shared" ref="N10273" si="5181">N10503+N10733+N10963</f>
        <v>0</v>
      </c>
      <c r="O10273" s="60"/>
      <c r="Q10273" s="49" t="s">
        <v>47</v>
      </c>
    </row>
    <row r="10274" spans="2:17" ht="20.25" customHeight="1">
      <c r="B10274" s="50" t="e">
        <f>IF((#REF!+#REF!+H10274)&lt;&gt;0,"a","b")</f>
        <v>#REF!</v>
      </c>
      <c r="C10274" s="54">
        <v>4</v>
      </c>
      <c r="D10274" s="54" t="s">
        <v>510</v>
      </c>
      <c r="F10274" s="89"/>
      <c r="G10274" s="93" t="s">
        <v>399</v>
      </c>
      <c r="H10274" s="370">
        <f t="shared" ref="H10274:M10274" si="5182">H10504+H10734</f>
        <v>0</v>
      </c>
      <c r="I10274" s="370">
        <f t="shared" si="5182"/>
        <v>0</v>
      </c>
      <c r="J10274" s="370">
        <f t="shared" si="5182"/>
        <v>0</v>
      </c>
      <c r="K10274" s="370">
        <f t="shared" si="5182"/>
        <v>0</v>
      </c>
      <c r="L10274" s="370">
        <f t="shared" si="5182"/>
        <v>0</v>
      </c>
      <c r="M10274" s="370">
        <f t="shared" si="5182"/>
        <v>0</v>
      </c>
      <c r="N10274" s="160">
        <f t="shared" ref="N10274" si="5183">N10504+N10734+N10964</f>
        <v>0</v>
      </c>
      <c r="O10274" s="60" t="s">
        <v>71</v>
      </c>
      <c r="Q10274" s="49" t="s">
        <v>47</v>
      </c>
    </row>
    <row r="10275" spans="2:17" ht="20.25" customHeight="1">
      <c r="B10275" s="50" t="e">
        <f>IF((#REF!+#REF!+H10275)&lt;&gt;0,"a","b")</f>
        <v>#REF!</v>
      </c>
      <c r="C10275" s="54">
        <v>5</v>
      </c>
      <c r="D10275" s="54" t="s">
        <v>510</v>
      </c>
      <c r="F10275" s="89"/>
      <c r="G10275" s="95" t="s">
        <v>400</v>
      </c>
      <c r="H10275" s="370">
        <f t="shared" ref="H10275:M10275" si="5184">H10505+H10735</f>
        <v>0</v>
      </c>
      <c r="I10275" s="370">
        <f t="shared" si="5184"/>
        <v>0</v>
      </c>
      <c r="J10275" s="370">
        <f t="shared" si="5184"/>
        <v>0</v>
      </c>
      <c r="K10275" s="370">
        <f t="shared" si="5184"/>
        <v>0</v>
      </c>
      <c r="L10275" s="370">
        <f t="shared" si="5184"/>
        <v>0</v>
      </c>
      <c r="M10275" s="370">
        <f t="shared" si="5184"/>
        <v>0</v>
      </c>
      <c r="N10275" s="160">
        <f t="shared" ref="N10275" si="5185">N10505+N10735+N10965</f>
        <v>0</v>
      </c>
      <c r="O10275" s="60" t="s">
        <v>71</v>
      </c>
      <c r="Q10275" s="49" t="s">
        <v>47</v>
      </c>
    </row>
    <row r="10276" spans="2:17" ht="20.25" customHeight="1">
      <c r="B10276" s="50" t="e">
        <f>IF((#REF!+#REF!+H10276)&lt;&gt;0,"a","b")</f>
        <v>#REF!</v>
      </c>
      <c r="C10276" s="54">
        <v>6</v>
      </c>
      <c r="D10276" s="54" t="s">
        <v>510</v>
      </c>
      <c r="F10276" s="89"/>
      <c r="G10276" s="120" t="s">
        <v>401</v>
      </c>
      <c r="H10276" s="370">
        <f t="shared" ref="H10276:M10276" si="5186">H10506+H10736</f>
        <v>0</v>
      </c>
      <c r="I10276" s="370">
        <f t="shared" si="5186"/>
        <v>0</v>
      </c>
      <c r="J10276" s="370">
        <f t="shared" si="5186"/>
        <v>0</v>
      </c>
      <c r="K10276" s="370">
        <f t="shared" si="5186"/>
        <v>0</v>
      </c>
      <c r="L10276" s="370">
        <f t="shared" si="5186"/>
        <v>0</v>
      </c>
      <c r="M10276" s="370">
        <f t="shared" si="5186"/>
        <v>0</v>
      </c>
      <c r="N10276" s="160">
        <f t="shared" ref="N10276" si="5187">N10506+N10736+N10966</f>
        <v>0</v>
      </c>
      <c r="O10276" s="60"/>
      <c r="Q10276" s="49" t="s">
        <v>47</v>
      </c>
    </row>
    <row r="10277" spans="2:17" ht="20.25" customHeight="1">
      <c r="B10277" s="50" t="e">
        <f>IF((#REF!+#REF!+H10277)&lt;&gt;0,"a","b")</f>
        <v>#REF!</v>
      </c>
      <c r="C10277" s="54">
        <v>6</v>
      </c>
      <c r="D10277" s="54" t="s">
        <v>510</v>
      </c>
      <c r="F10277" s="89"/>
      <c r="G10277" s="120" t="s">
        <v>402</v>
      </c>
      <c r="H10277" s="370">
        <f t="shared" ref="H10277:M10277" si="5188">H10507+H10737</f>
        <v>0</v>
      </c>
      <c r="I10277" s="370">
        <f t="shared" si="5188"/>
        <v>0</v>
      </c>
      <c r="J10277" s="370">
        <f t="shared" si="5188"/>
        <v>0</v>
      </c>
      <c r="K10277" s="370">
        <f t="shared" si="5188"/>
        <v>0</v>
      </c>
      <c r="L10277" s="370">
        <f t="shared" si="5188"/>
        <v>0</v>
      </c>
      <c r="M10277" s="370">
        <f t="shared" si="5188"/>
        <v>0</v>
      </c>
      <c r="N10277" s="160">
        <f t="shared" ref="N10277" si="5189">N10507+N10737+N10967</f>
        <v>0</v>
      </c>
      <c r="O10277" s="60"/>
      <c r="Q10277" s="49" t="s">
        <v>47</v>
      </c>
    </row>
    <row r="10278" spans="2:17" ht="20.25" customHeight="1">
      <c r="B10278" s="50" t="e">
        <f>IF((#REF!+#REF!+H10278)&lt;&gt;0,"a","b")</f>
        <v>#REF!</v>
      </c>
      <c r="C10278" s="54">
        <v>6</v>
      </c>
      <c r="D10278" s="54" t="s">
        <v>510</v>
      </c>
      <c r="F10278" s="89"/>
      <c r="G10278" s="120" t="s">
        <v>403</v>
      </c>
      <c r="H10278" s="370">
        <f t="shared" ref="H10278:M10278" si="5190">H10508+H10738</f>
        <v>0</v>
      </c>
      <c r="I10278" s="370">
        <f t="shared" si="5190"/>
        <v>0</v>
      </c>
      <c r="J10278" s="370">
        <f t="shared" si="5190"/>
        <v>0</v>
      </c>
      <c r="K10278" s="370">
        <f t="shared" si="5190"/>
        <v>0</v>
      </c>
      <c r="L10278" s="370">
        <f t="shared" si="5190"/>
        <v>0</v>
      </c>
      <c r="M10278" s="370">
        <f t="shared" si="5190"/>
        <v>0</v>
      </c>
      <c r="N10278" s="160">
        <f t="shared" ref="N10278" si="5191">N10508+N10738+N10968</f>
        <v>0</v>
      </c>
      <c r="O10278" s="60"/>
      <c r="Q10278" s="49" t="s">
        <v>47</v>
      </c>
    </row>
    <row r="10279" spans="2:17" ht="20.25" customHeight="1">
      <c r="B10279" s="50" t="e">
        <f>IF((#REF!+#REF!+H10279)&lt;&gt;0,"a","b")</f>
        <v>#REF!</v>
      </c>
      <c r="C10279" s="54">
        <v>6</v>
      </c>
      <c r="D10279" s="54" t="s">
        <v>510</v>
      </c>
      <c r="F10279" s="89"/>
      <c r="G10279" s="120" t="s">
        <v>404</v>
      </c>
      <c r="H10279" s="370">
        <f t="shared" ref="H10279:M10279" si="5192">H10509+H10739</f>
        <v>0</v>
      </c>
      <c r="I10279" s="370">
        <f t="shared" si="5192"/>
        <v>0</v>
      </c>
      <c r="J10279" s="370">
        <f t="shared" si="5192"/>
        <v>0</v>
      </c>
      <c r="K10279" s="370">
        <f t="shared" si="5192"/>
        <v>0</v>
      </c>
      <c r="L10279" s="370">
        <f t="shared" si="5192"/>
        <v>0</v>
      </c>
      <c r="M10279" s="370">
        <f t="shared" si="5192"/>
        <v>0</v>
      </c>
      <c r="N10279" s="160">
        <f t="shared" ref="N10279" si="5193">N10509+N10739+N10969</f>
        <v>0</v>
      </c>
      <c r="O10279" s="60"/>
      <c r="Q10279" s="49" t="s">
        <v>47</v>
      </c>
    </row>
    <row r="10280" spans="2:17" ht="20.25" customHeight="1">
      <c r="B10280" s="50" t="e">
        <f>IF((#REF!+#REF!+H10280)&lt;&gt;0,"a","b")</f>
        <v>#REF!</v>
      </c>
      <c r="C10280" s="54">
        <v>6</v>
      </c>
      <c r="D10280" s="54" t="s">
        <v>510</v>
      </c>
      <c r="F10280" s="89"/>
      <c r="G10280" s="120" t="s">
        <v>405</v>
      </c>
      <c r="H10280" s="370">
        <f t="shared" ref="H10280:M10280" si="5194">H10510+H10740</f>
        <v>0</v>
      </c>
      <c r="I10280" s="370">
        <f t="shared" si="5194"/>
        <v>0</v>
      </c>
      <c r="J10280" s="370">
        <f t="shared" si="5194"/>
        <v>0</v>
      </c>
      <c r="K10280" s="370">
        <f t="shared" si="5194"/>
        <v>0</v>
      </c>
      <c r="L10280" s="370">
        <f t="shared" si="5194"/>
        <v>0</v>
      </c>
      <c r="M10280" s="370">
        <f t="shared" si="5194"/>
        <v>0</v>
      </c>
      <c r="N10280" s="160">
        <f t="shared" ref="N10280" si="5195">N10510+N10740+N10970</f>
        <v>0</v>
      </c>
      <c r="O10280" s="60"/>
      <c r="Q10280" s="49" t="s">
        <v>47</v>
      </c>
    </row>
    <row r="10281" spans="2:17" ht="20.25" customHeight="1">
      <c r="B10281" s="50" t="e">
        <f>IF((#REF!+#REF!+H10281)&lt;&gt;0,"a","b")</f>
        <v>#REF!</v>
      </c>
      <c r="C10281" s="54">
        <v>6</v>
      </c>
      <c r="D10281" s="54" t="s">
        <v>510</v>
      </c>
      <c r="F10281" s="89"/>
      <c r="G10281" s="120" t="s">
        <v>406</v>
      </c>
      <c r="H10281" s="370">
        <f t="shared" ref="H10281:M10281" si="5196">H10511+H10741</f>
        <v>0</v>
      </c>
      <c r="I10281" s="370">
        <f t="shared" si="5196"/>
        <v>0</v>
      </c>
      <c r="J10281" s="370">
        <f t="shared" si="5196"/>
        <v>0</v>
      </c>
      <c r="K10281" s="370">
        <f t="shared" si="5196"/>
        <v>0</v>
      </c>
      <c r="L10281" s="370">
        <f t="shared" si="5196"/>
        <v>0</v>
      </c>
      <c r="M10281" s="370">
        <f t="shared" si="5196"/>
        <v>0</v>
      </c>
      <c r="N10281" s="160">
        <f t="shared" ref="N10281" si="5197">N10511+N10741+N10971</f>
        <v>0</v>
      </c>
      <c r="O10281" s="60"/>
      <c r="Q10281" s="49" t="s">
        <v>47</v>
      </c>
    </row>
    <row r="10282" spans="2:17" ht="20.25" customHeight="1">
      <c r="B10282" s="50" t="e">
        <f>IF((#REF!+#REF!+H10282)&lt;&gt;0,"a","b")</f>
        <v>#REF!</v>
      </c>
      <c r="C10282" s="54">
        <v>5</v>
      </c>
      <c r="D10282" s="54" t="s">
        <v>510</v>
      </c>
      <c r="F10282" s="89"/>
      <c r="G10282" s="95" t="s">
        <v>407</v>
      </c>
      <c r="H10282" s="370">
        <f t="shared" ref="H10282:M10282" si="5198">H10512+H10742</f>
        <v>0</v>
      </c>
      <c r="I10282" s="370">
        <f t="shared" si="5198"/>
        <v>0</v>
      </c>
      <c r="J10282" s="370">
        <f t="shared" si="5198"/>
        <v>0</v>
      </c>
      <c r="K10282" s="370">
        <f t="shared" si="5198"/>
        <v>0</v>
      </c>
      <c r="L10282" s="370">
        <f t="shared" si="5198"/>
        <v>0</v>
      </c>
      <c r="M10282" s="370">
        <f t="shared" si="5198"/>
        <v>0</v>
      </c>
      <c r="N10282" s="160">
        <f t="shared" ref="N10282" si="5199">N10512+N10742+N10972</f>
        <v>0</v>
      </c>
      <c r="O10282" s="60" t="s">
        <v>71</v>
      </c>
      <c r="Q10282" s="49" t="s">
        <v>47</v>
      </c>
    </row>
    <row r="10283" spans="2:17" ht="20.25" customHeight="1">
      <c r="B10283" s="50" t="e">
        <f>IF((#REF!+#REF!+H10283)&lt;&gt;0,"a","b")</f>
        <v>#REF!</v>
      </c>
      <c r="C10283" s="54">
        <v>6</v>
      </c>
      <c r="D10283" s="54" t="s">
        <v>510</v>
      </c>
      <c r="F10283" s="89"/>
      <c r="G10283" s="109" t="s">
        <v>408</v>
      </c>
      <c r="H10283" s="370">
        <f t="shared" ref="H10283:M10283" si="5200">H10513+H10743</f>
        <v>0</v>
      </c>
      <c r="I10283" s="370">
        <f t="shared" si="5200"/>
        <v>0</v>
      </c>
      <c r="J10283" s="370">
        <f t="shared" si="5200"/>
        <v>0</v>
      </c>
      <c r="K10283" s="370">
        <f t="shared" si="5200"/>
        <v>0</v>
      </c>
      <c r="L10283" s="370">
        <f t="shared" si="5200"/>
        <v>0</v>
      </c>
      <c r="M10283" s="370">
        <f t="shared" si="5200"/>
        <v>0</v>
      </c>
      <c r="N10283" s="160">
        <f t="shared" ref="N10283" si="5201">N10513+N10743+N10973</f>
        <v>0</v>
      </c>
      <c r="Q10283" s="49" t="s">
        <v>47</v>
      </c>
    </row>
    <row r="10284" spans="2:17" ht="20.25" customHeight="1">
      <c r="B10284" s="50" t="e">
        <f>IF((#REF!+#REF!+H10284)&lt;&gt;0,"a","b")</f>
        <v>#REF!</v>
      </c>
      <c r="C10284" s="54">
        <v>6</v>
      </c>
      <c r="D10284" s="54" t="s">
        <v>510</v>
      </c>
      <c r="F10284" s="89"/>
      <c r="G10284" s="109" t="s">
        <v>409</v>
      </c>
      <c r="H10284" s="370">
        <f t="shared" ref="H10284:M10284" si="5202">H10514+H10744</f>
        <v>0</v>
      </c>
      <c r="I10284" s="370">
        <f t="shared" si="5202"/>
        <v>0</v>
      </c>
      <c r="J10284" s="370">
        <f t="shared" si="5202"/>
        <v>0</v>
      </c>
      <c r="K10284" s="370">
        <f t="shared" si="5202"/>
        <v>0</v>
      </c>
      <c r="L10284" s="370">
        <f t="shared" si="5202"/>
        <v>0</v>
      </c>
      <c r="M10284" s="370">
        <f t="shared" si="5202"/>
        <v>0</v>
      </c>
      <c r="N10284" s="160">
        <f t="shared" ref="N10284" si="5203">N10514+N10744+N10974</f>
        <v>0</v>
      </c>
      <c r="Q10284" s="49" t="s">
        <v>47</v>
      </c>
    </row>
    <row r="10285" spans="2:17" ht="30.75" customHeight="1">
      <c r="B10285" s="50" t="e">
        <f>IF((#REF!+#REF!+H10285)&lt;&gt;0,"a","b")</f>
        <v>#REF!</v>
      </c>
      <c r="C10285" s="54">
        <v>6</v>
      </c>
      <c r="D10285" s="54" t="s">
        <v>510</v>
      </c>
      <c r="F10285" s="89"/>
      <c r="G10285" s="109" t="s">
        <v>410</v>
      </c>
      <c r="H10285" s="370">
        <f t="shared" ref="H10285:M10285" si="5204">H10515+H10745</f>
        <v>0</v>
      </c>
      <c r="I10285" s="370">
        <f t="shared" si="5204"/>
        <v>0</v>
      </c>
      <c r="J10285" s="370">
        <f t="shared" si="5204"/>
        <v>0</v>
      </c>
      <c r="K10285" s="370">
        <f t="shared" si="5204"/>
        <v>0</v>
      </c>
      <c r="L10285" s="370">
        <f t="shared" si="5204"/>
        <v>0</v>
      </c>
      <c r="M10285" s="370">
        <f t="shared" si="5204"/>
        <v>0</v>
      </c>
      <c r="N10285" s="160">
        <f t="shared" ref="N10285" si="5205">N10515+N10745+N10975</f>
        <v>0</v>
      </c>
      <c r="Q10285" s="49" t="s">
        <v>47</v>
      </c>
    </row>
    <row r="10286" spans="2:17" ht="30.75" customHeight="1">
      <c r="B10286" s="50" t="e">
        <f>IF((#REF!+#REF!+H10286)&lt;&gt;0,"a","b")</f>
        <v>#REF!</v>
      </c>
      <c r="C10286" s="54">
        <v>6</v>
      </c>
      <c r="D10286" s="54" t="s">
        <v>510</v>
      </c>
      <c r="F10286" s="89"/>
      <c r="G10286" s="109" t="s">
        <v>411</v>
      </c>
      <c r="H10286" s="370">
        <f t="shared" ref="H10286:M10286" si="5206">H10516+H10746</f>
        <v>0</v>
      </c>
      <c r="I10286" s="370">
        <f t="shared" si="5206"/>
        <v>0</v>
      </c>
      <c r="J10286" s="370">
        <f t="shared" si="5206"/>
        <v>0</v>
      </c>
      <c r="K10286" s="370">
        <f t="shared" si="5206"/>
        <v>0</v>
      </c>
      <c r="L10286" s="370">
        <f t="shared" si="5206"/>
        <v>0</v>
      </c>
      <c r="M10286" s="370">
        <f t="shared" si="5206"/>
        <v>0</v>
      </c>
      <c r="N10286" s="160">
        <f t="shared" ref="N10286" si="5207">N10516+N10746+N10976</f>
        <v>0</v>
      </c>
      <c r="Q10286" s="49" t="s">
        <v>47</v>
      </c>
    </row>
    <row r="10287" spans="2:17" ht="20.25" customHeight="1">
      <c r="B10287" s="50" t="e">
        <f>IF((#REF!+#REF!+H10287)&lt;&gt;0,"a","b")</f>
        <v>#REF!</v>
      </c>
      <c r="C10287" s="54">
        <v>6</v>
      </c>
      <c r="D10287" s="54" t="s">
        <v>510</v>
      </c>
      <c r="F10287" s="89"/>
      <c r="G10287" s="109" t="s">
        <v>412</v>
      </c>
      <c r="H10287" s="370">
        <f t="shared" ref="H10287:M10287" si="5208">H10517+H10747</f>
        <v>0</v>
      </c>
      <c r="I10287" s="370">
        <f t="shared" si="5208"/>
        <v>0</v>
      </c>
      <c r="J10287" s="370">
        <f t="shared" si="5208"/>
        <v>0</v>
      </c>
      <c r="K10287" s="370">
        <f t="shared" si="5208"/>
        <v>0</v>
      </c>
      <c r="L10287" s="370">
        <f t="shared" si="5208"/>
        <v>0</v>
      </c>
      <c r="M10287" s="370">
        <f t="shared" si="5208"/>
        <v>0</v>
      </c>
      <c r="N10287" s="160">
        <f t="shared" ref="N10287" si="5209">N10517+N10747+N10977</f>
        <v>0</v>
      </c>
      <c r="Q10287" s="49" t="s">
        <v>47</v>
      </c>
    </row>
    <row r="10288" spans="2:17" ht="20.25" customHeight="1">
      <c r="B10288" s="50" t="e">
        <f>IF((#REF!+#REF!+H10288)&lt;&gt;0,"a","b")</f>
        <v>#REF!</v>
      </c>
      <c r="C10288" s="54">
        <v>6</v>
      </c>
      <c r="D10288" s="54" t="s">
        <v>510</v>
      </c>
      <c r="F10288" s="89"/>
      <c r="G10288" s="109" t="s">
        <v>413</v>
      </c>
      <c r="H10288" s="370">
        <f t="shared" ref="H10288:M10288" si="5210">H10518+H10748</f>
        <v>0</v>
      </c>
      <c r="I10288" s="370">
        <f t="shared" si="5210"/>
        <v>0</v>
      </c>
      <c r="J10288" s="370">
        <f t="shared" si="5210"/>
        <v>0</v>
      </c>
      <c r="K10288" s="370">
        <f t="shared" si="5210"/>
        <v>0</v>
      </c>
      <c r="L10288" s="370">
        <f t="shared" si="5210"/>
        <v>0</v>
      </c>
      <c r="M10288" s="370">
        <f t="shared" si="5210"/>
        <v>0</v>
      </c>
      <c r="N10288" s="160">
        <f t="shared" ref="N10288" si="5211">N10518+N10748+N10978</f>
        <v>0</v>
      </c>
      <c r="Q10288" s="49" t="s">
        <v>47</v>
      </c>
    </row>
    <row r="10289" spans="2:17" ht="30.75" customHeight="1">
      <c r="B10289" s="50" t="e">
        <f>IF((#REF!+#REF!+H10289)&lt;&gt;0,"a","b")</f>
        <v>#REF!</v>
      </c>
      <c r="C10289" s="54">
        <v>6</v>
      </c>
      <c r="D10289" s="54" t="s">
        <v>510</v>
      </c>
      <c r="F10289" s="89"/>
      <c r="G10289" s="109" t="s">
        <v>414</v>
      </c>
      <c r="H10289" s="370">
        <f t="shared" ref="H10289:M10289" si="5212">H10519+H10749</f>
        <v>0</v>
      </c>
      <c r="I10289" s="370">
        <f t="shared" si="5212"/>
        <v>0</v>
      </c>
      <c r="J10289" s="370">
        <f t="shared" si="5212"/>
        <v>0</v>
      </c>
      <c r="K10289" s="370">
        <f t="shared" si="5212"/>
        <v>0</v>
      </c>
      <c r="L10289" s="370">
        <f t="shared" si="5212"/>
        <v>0</v>
      </c>
      <c r="M10289" s="370">
        <f t="shared" si="5212"/>
        <v>0</v>
      </c>
      <c r="N10289" s="160">
        <f t="shared" ref="N10289" si="5213">N10519+N10749+N10979</f>
        <v>0</v>
      </c>
      <c r="Q10289" s="49" t="s">
        <v>47</v>
      </c>
    </row>
    <row r="10290" spans="2:17" ht="20.25" customHeight="1">
      <c r="B10290" s="50" t="e">
        <f>IF((#REF!+#REF!+H10290)&lt;&gt;0,"a","b")</f>
        <v>#REF!</v>
      </c>
      <c r="C10290" s="54">
        <v>6</v>
      </c>
      <c r="D10290" s="54" t="s">
        <v>510</v>
      </c>
      <c r="F10290" s="89"/>
      <c r="G10290" s="109" t="s">
        <v>415</v>
      </c>
      <c r="H10290" s="370">
        <f t="shared" ref="H10290:M10290" si="5214">H10520+H10750</f>
        <v>0</v>
      </c>
      <c r="I10290" s="370">
        <f t="shared" si="5214"/>
        <v>0</v>
      </c>
      <c r="J10290" s="370">
        <f t="shared" si="5214"/>
        <v>0</v>
      </c>
      <c r="K10290" s="370">
        <f t="shared" si="5214"/>
        <v>0</v>
      </c>
      <c r="L10290" s="370">
        <f t="shared" si="5214"/>
        <v>0</v>
      </c>
      <c r="M10290" s="370">
        <f t="shared" si="5214"/>
        <v>0</v>
      </c>
      <c r="N10290" s="160">
        <f t="shared" ref="N10290" si="5215">N10520+N10750+N10980</f>
        <v>0</v>
      </c>
      <c r="Q10290" s="49" t="s">
        <v>47</v>
      </c>
    </row>
    <row r="10291" spans="2:17" ht="20.25" customHeight="1">
      <c r="B10291" s="50" t="e">
        <f>IF((#REF!+#REF!+H10291)&lt;&gt;0,"a","b")</f>
        <v>#REF!</v>
      </c>
      <c r="C10291" s="54">
        <v>6</v>
      </c>
      <c r="D10291" s="54" t="s">
        <v>510</v>
      </c>
      <c r="F10291" s="89"/>
      <c r="G10291" s="109" t="s">
        <v>416</v>
      </c>
      <c r="H10291" s="370">
        <f t="shared" ref="H10291:M10291" si="5216">H10521+H10751</f>
        <v>0</v>
      </c>
      <c r="I10291" s="370">
        <f t="shared" si="5216"/>
        <v>0</v>
      </c>
      <c r="J10291" s="370">
        <f t="shared" si="5216"/>
        <v>0</v>
      </c>
      <c r="K10291" s="370">
        <f t="shared" si="5216"/>
        <v>0</v>
      </c>
      <c r="L10291" s="370">
        <f t="shared" si="5216"/>
        <v>0</v>
      </c>
      <c r="M10291" s="370">
        <f t="shared" si="5216"/>
        <v>0</v>
      </c>
      <c r="N10291" s="160">
        <f t="shared" ref="N10291" si="5217">N10521+N10751+N10981</f>
        <v>0</v>
      </c>
      <c r="Q10291" s="49" t="s">
        <v>47</v>
      </c>
    </row>
    <row r="10292" spans="2:17" ht="20.25" customHeight="1">
      <c r="B10292" s="50" t="e">
        <f>IF((#REF!+#REF!+H10292)&lt;&gt;0,"a","b")</f>
        <v>#REF!</v>
      </c>
      <c r="C10292" s="54">
        <v>6</v>
      </c>
      <c r="D10292" s="54" t="s">
        <v>510</v>
      </c>
      <c r="F10292" s="89"/>
      <c r="G10292" s="109" t="s">
        <v>417</v>
      </c>
      <c r="H10292" s="370">
        <f t="shared" ref="H10292:M10292" si="5218">H10522+H10752</f>
        <v>0</v>
      </c>
      <c r="I10292" s="370">
        <f t="shared" si="5218"/>
        <v>0</v>
      </c>
      <c r="J10292" s="370">
        <f t="shared" si="5218"/>
        <v>0</v>
      </c>
      <c r="K10292" s="370">
        <f t="shared" si="5218"/>
        <v>0</v>
      </c>
      <c r="L10292" s="370">
        <f t="shared" si="5218"/>
        <v>0</v>
      </c>
      <c r="M10292" s="370">
        <f t="shared" si="5218"/>
        <v>0</v>
      </c>
      <c r="N10292" s="160">
        <f t="shared" ref="N10292" si="5219">N10522+N10752+N10982</f>
        <v>0</v>
      </c>
      <c r="Q10292" s="49" t="s">
        <v>47</v>
      </c>
    </row>
    <row r="10293" spans="2:17" ht="20.25" customHeight="1">
      <c r="B10293" s="50" t="e">
        <f>IF((#REF!+#REF!+H10293)&lt;&gt;0,"a","b")</f>
        <v>#REF!</v>
      </c>
      <c r="C10293" s="54">
        <v>6</v>
      </c>
      <c r="D10293" s="54" t="s">
        <v>510</v>
      </c>
      <c r="F10293" s="89"/>
      <c r="G10293" s="109" t="s">
        <v>418</v>
      </c>
      <c r="H10293" s="370">
        <f t="shared" ref="H10293:M10293" si="5220">H10523+H10753</f>
        <v>0</v>
      </c>
      <c r="I10293" s="370">
        <f t="shared" si="5220"/>
        <v>0</v>
      </c>
      <c r="J10293" s="370">
        <f t="shared" si="5220"/>
        <v>0</v>
      </c>
      <c r="K10293" s="370">
        <f t="shared" si="5220"/>
        <v>0</v>
      </c>
      <c r="L10293" s="370">
        <f t="shared" si="5220"/>
        <v>0</v>
      </c>
      <c r="M10293" s="370">
        <f t="shared" si="5220"/>
        <v>0</v>
      </c>
      <c r="N10293" s="160">
        <f t="shared" ref="N10293" si="5221">N10523+N10753+N10983</f>
        <v>0</v>
      </c>
      <c r="Q10293" s="49" t="s">
        <v>47</v>
      </c>
    </row>
    <row r="10294" spans="2:17" ht="20.25" customHeight="1">
      <c r="B10294" s="50" t="e">
        <f>IF((#REF!+#REF!+H10294)&lt;&gt;0,"a","b")</f>
        <v>#REF!</v>
      </c>
      <c r="C10294" s="54">
        <v>6</v>
      </c>
      <c r="D10294" s="54" t="s">
        <v>510</v>
      </c>
      <c r="F10294" s="89"/>
      <c r="G10294" s="109" t="s">
        <v>419</v>
      </c>
      <c r="H10294" s="370">
        <f t="shared" ref="H10294:M10294" si="5222">H10524+H10754</f>
        <v>0</v>
      </c>
      <c r="I10294" s="370">
        <f t="shared" si="5222"/>
        <v>0</v>
      </c>
      <c r="J10294" s="370">
        <f t="shared" si="5222"/>
        <v>0</v>
      </c>
      <c r="K10294" s="370">
        <f t="shared" si="5222"/>
        <v>0</v>
      </c>
      <c r="L10294" s="370">
        <f t="shared" si="5222"/>
        <v>0</v>
      </c>
      <c r="M10294" s="370">
        <f t="shared" si="5222"/>
        <v>0</v>
      </c>
      <c r="N10294" s="160">
        <f t="shared" ref="N10294" si="5223">N10524+N10754+N10984</f>
        <v>0</v>
      </c>
      <c r="Q10294" s="49" t="s">
        <v>47</v>
      </c>
    </row>
    <row r="10295" spans="2:17" ht="20.25" customHeight="1">
      <c r="B10295" s="50" t="e">
        <f>IF((#REF!+#REF!+H10295)&lt;&gt;0,"a","b")</f>
        <v>#REF!</v>
      </c>
      <c r="C10295" s="54">
        <v>6</v>
      </c>
      <c r="D10295" s="54" t="s">
        <v>510</v>
      </c>
      <c r="F10295" s="89"/>
      <c r="G10295" s="109" t="s">
        <v>420</v>
      </c>
      <c r="H10295" s="370">
        <f t="shared" ref="H10295:M10295" si="5224">H10525+H10755</f>
        <v>0</v>
      </c>
      <c r="I10295" s="370">
        <f t="shared" si="5224"/>
        <v>0</v>
      </c>
      <c r="J10295" s="370">
        <f t="shared" si="5224"/>
        <v>0</v>
      </c>
      <c r="K10295" s="370">
        <f t="shared" si="5224"/>
        <v>0</v>
      </c>
      <c r="L10295" s="370">
        <f t="shared" si="5224"/>
        <v>0</v>
      </c>
      <c r="M10295" s="370">
        <f t="shared" si="5224"/>
        <v>0</v>
      </c>
      <c r="N10295" s="160">
        <f t="shared" ref="N10295" si="5225">N10525+N10755+N10985</f>
        <v>0</v>
      </c>
      <c r="Q10295" s="49" t="s">
        <v>47</v>
      </c>
    </row>
    <row r="10296" spans="2:17" ht="20.25" customHeight="1">
      <c r="B10296" s="50" t="e">
        <f>IF((#REF!+#REF!+H10296)&lt;&gt;0,"a","b")</f>
        <v>#REF!</v>
      </c>
      <c r="C10296" s="54">
        <v>6</v>
      </c>
      <c r="D10296" s="54" t="s">
        <v>510</v>
      </c>
      <c r="F10296" s="89"/>
      <c r="G10296" s="109" t="s">
        <v>421</v>
      </c>
      <c r="H10296" s="370">
        <f t="shared" ref="H10296:M10296" si="5226">H10526+H10756</f>
        <v>0</v>
      </c>
      <c r="I10296" s="370">
        <f t="shared" si="5226"/>
        <v>0</v>
      </c>
      <c r="J10296" s="370">
        <f t="shared" si="5226"/>
        <v>0</v>
      </c>
      <c r="K10296" s="370">
        <f t="shared" si="5226"/>
        <v>0</v>
      </c>
      <c r="L10296" s="370">
        <f t="shared" si="5226"/>
        <v>0</v>
      </c>
      <c r="M10296" s="370">
        <f t="shared" si="5226"/>
        <v>0</v>
      </c>
      <c r="N10296" s="160">
        <f t="shared" ref="N10296" si="5227">N10526+N10756+N10986</f>
        <v>0</v>
      </c>
      <c r="Q10296" s="49" t="s">
        <v>47</v>
      </c>
    </row>
    <row r="10297" spans="2:17" ht="20.25" customHeight="1">
      <c r="B10297" s="50" t="e">
        <f>IF((#REF!+#REF!+H10297)&lt;&gt;0,"a","b")</f>
        <v>#REF!</v>
      </c>
      <c r="C10297" s="54">
        <v>6</v>
      </c>
      <c r="D10297" s="54" t="s">
        <v>510</v>
      </c>
      <c r="F10297" s="89"/>
      <c r="G10297" s="109" t="s">
        <v>422</v>
      </c>
      <c r="H10297" s="370">
        <f t="shared" ref="H10297:M10297" si="5228">H10527+H10757</f>
        <v>0</v>
      </c>
      <c r="I10297" s="370">
        <f t="shared" si="5228"/>
        <v>0</v>
      </c>
      <c r="J10297" s="370">
        <f t="shared" si="5228"/>
        <v>0</v>
      </c>
      <c r="K10297" s="370">
        <f t="shared" si="5228"/>
        <v>0</v>
      </c>
      <c r="L10297" s="370">
        <f t="shared" si="5228"/>
        <v>0</v>
      </c>
      <c r="M10297" s="370">
        <f t="shared" si="5228"/>
        <v>0</v>
      </c>
      <c r="N10297" s="160">
        <f t="shared" ref="N10297" si="5229">N10527+N10757+N10987</f>
        <v>0</v>
      </c>
      <c r="Q10297" s="49" t="s">
        <v>47</v>
      </c>
    </row>
    <row r="10298" spans="2:17" ht="20.25" customHeight="1">
      <c r="B10298" s="50" t="e">
        <f>IF((#REF!+#REF!+H10298)&lt;&gt;0,"a","b")</f>
        <v>#REF!</v>
      </c>
      <c r="C10298" s="54">
        <v>6</v>
      </c>
      <c r="D10298" s="54" t="s">
        <v>510</v>
      </c>
      <c r="F10298" s="89"/>
      <c r="G10298" s="109" t="s">
        <v>423</v>
      </c>
      <c r="H10298" s="370">
        <f t="shared" ref="H10298:M10298" si="5230">H10528+H10758</f>
        <v>0</v>
      </c>
      <c r="I10298" s="370">
        <f t="shared" si="5230"/>
        <v>0</v>
      </c>
      <c r="J10298" s="370">
        <f t="shared" si="5230"/>
        <v>0</v>
      </c>
      <c r="K10298" s="370">
        <f t="shared" si="5230"/>
        <v>0</v>
      </c>
      <c r="L10298" s="370">
        <f t="shared" si="5230"/>
        <v>0</v>
      </c>
      <c r="M10298" s="370">
        <f t="shared" si="5230"/>
        <v>0</v>
      </c>
      <c r="N10298" s="160">
        <f t="shared" ref="N10298" si="5231">N10528+N10758+N10988</f>
        <v>0</v>
      </c>
      <c r="Q10298" s="49" t="s">
        <v>47</v>
      </c>
    </row>
    <row r="10299" spans="2:17" ht="20.25" customHeight="1">
      <c r="B10299" s="50" t="e">
        <f>IF((#REF!+#REF!+H10299)&lt;&gt;0,"a","b")</f>
        <v>#REF!</v>
      </c>
      <c r="C10299" s="54">
        <v>6</v>
      </c>
      <c r="D10299" s="54" t="s">
        <v>510</v>
      </c>
      <c r="F10299" s="89"/>
      <c r="G10299" s="109" t="s">
        <v>424</v>
      </c>
      <c r="H10299" s="370">
        <f t="shared" ref="H10299:M10299" si="5232">H10529+H10759</f>
        <v>0</v>
      </c>
      <c r="I10299" s="370">
        <f t="shared" si="5232"/>
        <v>0</v>
      </c>
      <c r="J10299" s="370">
        <f t="shared" si="5232"/>
        <v>0</v>
      </c>
      <c r="K10299" s="370">
        <f t="shared" si="5232"/>
        <v>0</v>
      </c>
      <c r="L10299" s="370">
        <f t="shared" si="5232"/>
        <v>0</v>
      </c>
      <c r="M10299" s="370">
        <f t="shared" si="5232"/>
        <v>0</v>
      </c>
      <c r="N10299" s="160">
        <f t="shared" ref="N10299" si="5233">N10529+N10759+N10989</f>
        <v>0</v>
      </c>
      <c r="Q10299" s="49" t="s">
        <v>47</v>
      </c>
    </row>
    <row r="10300" spans="2:17" ht="20.25" customHeight="1">
      <c r="B10300" s="50" t="e">
        <f>IF((#REF!+#REF!+H10300)&lt;&gt;0,"a","b")</f>
        <v>#REF!</v>
      </c>
      <c r="C10300" s="54">
        <v>6</v>
      </c>
      <c r="D10300" s="54" t="s">
        <v>510</v>
      </c>
      <c r="F10300" s="89"/>
      <c r="G10300" s="126" t="s">
        <v>425</v>
      </c>
      <c r="H10300" s="370">
        <f t="shared" ref="H10300:M10300" si="5234">H10530+H10760</f>
        <v>0</v>
      </c>
      <c r="I10300" s="370">
        <f t="shared" si="5234"/>
        <v>0</v>
      </c>
      <c r="J10300" s="370">
        <f t="shared" si="5234"/>
        <v>0</v>
      </c>
      <c r="K10300" s="370">
        <f t="shared" si="5234"/>
        <v>0</v>
      </c>
      <c r="L10300" s="370">
        <f t="shared" si="5234"/>
        <v>0</v>
      </c>
      <c r="M10300" s="370">
        <f t="shared" si="5234"/>
        <v>0</v>
      </c>
      <c r="N10300" s="160">
        <f t="shared" ref="N10300" si="5235">N10530+N10760+N10990</f>
        <v>0</v>
      </c>
      <c r="Q10300" s="49" t="s">
        <v>47</v>
      </c>
    </row>
    <row r="10301" spans="2:17" ht="20.25" customHeight="1">
      <c r="B10301" s="50" t="e">
        <f>IF((#REF!+#REF!+H10301)&lt;&gt;0,"a","b")</f>
        <v>#REF!</v>
      </c>
      <c r="C10301" s="54">
        <v>6</v>
      </c>
      <c r="D10301" s="54" t="s">
        <v>510</v>
      </c>
      <c r="F10301" s="89"/>
      <c r="G10301" s="109" t="s">
        <v>426</v>
      </c>
      <c r="H10301" s="370">
        <f t="shared" ref="H10301:M10301" si="5236">H10531+H10761</f>
        <v>0</v>
      </c>
      <c r="I10301" s="370">
        <f t="shared" si="5236"/>
        <v>0</v>
      </c>
      <c r="J10301" s="370">
        <f t="shared" si="5236"/>
        <v>0</v>
      </c>
      <c r="K10301" s="370">
        <f t="shared" si="5236"/>
        <v>0</v>
      </c>
      <c r="L10301" s="370">
        <f t="shared" si="5236"/>
        <v>0</v>
      </c>
      <c r="M10301" s="370">
        <f t="shared" si="5236"/>
        <v>0</v>
      </c>
      <c r="N10301" s="160">
        <f t="shared" ref="N10301" si="5237">N10531+N10761+N10991</f>
        <v>0</v>
      </c>
      <c r="Q10301" s="49" t="s">
        <v>47</v>
      </c>
    </row>
    <row r="10302" spans="2:17" ht="30.75" customHeight="1">
      <c r="B10302" s="50" t="e">
        <f>IF((#REF!+#REF!+H10302)&lt;&gt;0,"a","b")</f>
        <v>#REF!</v>
      </c>
      <c r="C10302" s="54">
        <v>6</v>
      </c>
      <c r="D10302" s="54" t="s">
        <v>510</v>
      </c>
      <c r="F10302" s="89"/>
      <c r="G10302" s="109" t="s">
        <v>427</v>
      </c>
      <c r="H10302" s="370">
        <f t="shared" ref="H10302:M10302" si="5238">H10532+H10762</f>
        <v>0</v>
      </c>
      <c r="I10302" s="370">
        <f t="shared" si="5238"/>
        <v>0</v>
      </c>
      <c r="J10302" s="370">
        <f t="shared" si="5238"/>
        <v>0</v>
      </c>
      <c r="K10302" s="370">
        <f t="shared" si="5238"/>
        <v>0</v>
      </c>
      <c r="L10302" s="370">
        <f t="shared" si="5238"/>
        <v>0</v>
      </c>
      <c r="M10302" s="370">
        <f t="shared" si="5238"/>
        <v>0</v>
      </c>
      <c r="N10302" s="160">
        <f t="shared" ref="N10302" si="5239">N10532+N10762+N10992</f>
        <v>0</v>
      </c>
      <c r="Q10302" s="49" t="s">
        <v>47</v>
      </c>
    </row>
    <row r="10303" spans="2:17" ht="20.25" customHeight="1">
      <c r="B10303" s="50" t="e">
        <f>IF((#REF!+#REF!+H10303)&lt;&gt;0,"a","b")</f>
        <v>#REF!</v>
      </c>
      <c r="C10303" s="54">
        <v>4</v>
      </c>
      <c r="D10303" s="54" t="s">
        <v>510</v>
      </c>
      <c r="F10303" s="89"/>
      <c r="G10303" s="93" t="s">
        <v>428</v>
      </c>
      <c r="H10303" s="370">
        <f t="shared" ref="H10303:M10303" si="5240">H10533+H10763</f>
        <v>0</v>
      </c>
      <c r="I10303" s="370">
        <f t="shared" si="5240"/>
        <v>0</v>
      </c>
      <c r="J10303" s="370">
        <f t="shared" si="5240"/>
        <v>0</v>
      </c>
      <c r="K10303" s="370">
        <f t="shared" si="5240"/>
        <v>0</v>
      </c>
      <c r="L10303" s="370">
        <f t="shared" si="5240"/>
        <v>0</v>
      </c>
      <c r="M10303" s="370">
        <f t="shared" si="5240"/>
        <v>0</v>
      </c>
      <c r="N10303" s="160">
        <f t="shared" ref="N10303" si="5241">N10533+N10763+N10993</f>
        <v>0</v>
      </c>
      <c r="O10303" s="60" t="s">
        <v>71</v>
      </c>
      <c r="Q10303" s="49" t="s">
        <v>47</v>
      </c>
    </row>
    <row r="10304" spans="2:17" ht="20.25" customHeight="1">
      <c r="B10304" s="50" t="e">
        <f>IF((#REF!+#REF!+H10304)&lt;&gt;0,"a","b")</f>
        <v>#REF!</v>
      </c>
      <c r="C10304" s="54">
        <v>5</v>
      </c>
      <c r="D10304" s="54" t="s">
        <v>510</v>
      </c>
      <c r="F10304" s="89"/>
      <c r="G10304" s="95" t="s">
        <v>429</v>
      </c>
      <c r="H10304" s="370">
        <f t="shared" ref="H10304:M10304" si="5242">H10534+H10764</f>
        <v>0</v>
      </c>
      <c r="I10304" s="370">
        <f t="shared" si="5242"/>
        <v>0</v>
      </c>
      <c r="J10304" s="370">
        <f t="shared" si="5242"/>
        <v>0</v>
      </c>
      <c r="K10304" s="370">
        <f t="shared" si="5242"/>
        <v>0</v>
      </c>
      <c r="L10304" s="370">
        <f t="shared" si="5242"/>
        <v>0</v>
      </c>
      <c r="M10304" s="370">
        <f t="shared" si="5242"/>
        <v>0</v>
      </c>
      <c r="N10304" s="160">
        <f t="shared" ref="N10304" si="5243">N10534+N10764+N10994</f>
        <v>0</v>
      </c>
      <c r="O10304" s="60"/>
      <c r="Q10304" s="49" t="s">
        <v>47</v>
      </c>
    </row>
    <row r="10305" spans="2:17" ht="20.25" customHeight="1">
      <c r="B10305" s="50" t="e">
        <f>IF((#REF!+#REF!+H10305)&lt;&gt;0,"a","b")</f>
        <v>#REF!</v>
      </c>
      <c r="C10305" s="54">
        <v>5</v>
      </c>
      <c r="D10305" s="54" t="s">
        <v>510</v>
      </c>
      <c r="F10305" s="89"/>
      <c r="G10305" s="95" t="s">
        <v>430</v>
      </c>
      <c r="H10305" s="370">
        <f t="shared" ref="H10305:M10305" si="5244">H10535+H10765</f>
        <v>0</v>
      </c>
      <c r="I10305" s="370">
        <f t="shared" si="5244"/>
        <v>0</v>
      </c>
      <c r="J10305" s="370">
        <f t="shared" si="5244"/>
        <v>0</v>
      </c>
      <c r="K10305" s="370">
        <f t="shared" si="5244"/>
        <v>0</v>
      </c>
      <c r="L10305" s="370">
        <f t="shared" si="5244"/>
        <v>0</v>
      </c>
      <c r="M10305" s="370">
        <f t="shared" si="5244"/>
        <v>0</v>
      </c>
      <c r="N10305" s="160">
        <f t="shared" ref="N10305" si="5245">N10535+N10765+N10995</f>
        <v>0</v>
      </c>
      <c r="O10305" s="60" t="s">
        <v>71</v>
      </c>
      <c r="Q10305" s="49" t="s">
        <v>47</v>
      </c>
    </row>
    <row r="10306" spans="2:17" ht="20.25" customHeight="1">
      <c r="B10306" s="50" t="e">
        <f>IF((#REF!+#REF!+H10306)&lt;&gt;0,"a","b")</f>
        <v>#REF!</v>
      </c>
      <c r="C10306" s="54">
        <v>6</v>
      </c>
      <c r="D10306" s="54" t="s">
        <v>510</v>
      </c>
      <c r="F10306" s="89"/>
      <c r="G10306" s="109" t="s">
        <v>431</v>
      </c>
      <c r="H10306" s="370">
        <f t="shared" ref="H10306:M10306" si="5246">H10536+H10766</f>
        <v>0</v>
      </c>
      <c r="I10306" s="370">
        <f t="shared" si="5246"/>
        <v>0</v>
      </c>
      <c r="J10306" s="370">
        <f t="shared" si="5246"/>
        <v>0</v>
      </c>
      <c r="K10306" s="370">
        <f t="shared" si="5246"/>
        <v>0</v>
      </c>
      <c r="L10306" s="370">
        <f t="shared" si="5246"/>
        <v>0</v>
      </c>
      <c r="M10306" s="370">
        <f t="shared" si="5246"/>
        <v>0</v>
      </c>
      <c r="N10306" s="160">
        <f t="shared" ref="N10306" si="5247">N10536+N10766+N10996</f>
        <v>0</v>
      </c>
      <c r="Q10306" s="49" t="s">
        <v>47</v>
      </c>
    </row>
    <row r="10307" spans="2:17" ht="20.25" customHeight="1">
      <c r="B10307" s="50" t="e">
        <f>IF((#REF!+#REF!+H10307)&lt;&gt;0,"a","b")</f>
        <v>#REF!</v>
      </c>
      <c r="C10307" s="54">
        <v>6</v>
      </c>
      <c r="D10307" s="54" t="s">
        <v>510</v>
      </c>
      <c r="F10307" s="89"/>
      <c r="G10307" s="109" t="s">
        <v>432</v>
      </c>
      <c r="H10307" s="370">
        <f t="shared" ref="H10307:M10307" si="5248">H10537+H10767</f>
        <v>0</v>
      </c>
      <c r="I10307" s="370">
        <f t="shared" si="5248"/>
        <v>0</v>
      </c>
      <c r="J10307" s="370">
        <f t="shared" si="5248"/>
        <v>0</v>
      </c>
      <c r="K10307" s="370">
        <f t="shared" si="5248"/>
        <v>0</v>
      </c>
      <c r="L10307" s="370">
        <f t="shared" si="5248"/>
        <v>0</v>
      </c>
      <c r="M10307" s="370">
        <f t="shared" si="5248"/>
        <v>0</v>
      </c>
      <c r="N10307" s="160">
        <f t="shared" ref="N10307" si="5249">N10537+N10767+N10997</f>
        <v>0</v>
      </c>
      <c r="Q10307" s="49" t="s">
        <v>47</v>
      </c>
    </row>
    <row r="10308" spans="2:17" ht="30.75" customHeight="1">
      <c r="B10308" s="50" t="e">
        <f>IF((#REF!+#REF!+H10308)&lt;&gt;0,"a","b")</f>
        <v>#REF!</v>
      </c>
      <c r="C10308" s="54">
        <v>3</v>
      </c>
      <c r="D10308" s="54" t="s">
        <v>510</v>
      </c>
      <c r="F10308" s="89"/>
      <c r="G10308" s="108" t="s">
        <v>433</v>
      </c>
      <c r="H10308" s="370">
        <f t="shared" ref="H10308:M10308" si="5250">H10538+H10768</f>
        <v>0</v>
      </c>
      <c r="I10308" s="370">
        <f t="shared" si="5250"/>
        <v>0</v>
      </c>
      <c r="J10308" s="370">
        <f t="shared" si="5250"/>
        <v>0</v>
      </c>
      <c r="K10308" s="370">
        <f t="shared" si="5250"/>
        <v>0</v>
      </c>
      <c r="L10308" s="370">
        <f t="shared" si="5250"/>
        <v>0</v>
      </c>
      <c r="M10308" s="370">
        <f t="shared" si="5250"/>
        <v>0</v>
      </c>
      <c r="N10308" s="160">
        <f t="shared" ref="N10308" si="5251">N10538+N10768+N10998</f>
        <v>0</v>
      </c>
      <c r="O10308" s="60" t="s">
        <v>71</v>
      </c>
      <c r="Q10308" s="49" t="s">
        <v>47</v>
      </c>
    </row>
    <row r="10309" spans="2:17" ht="30.75" customHeight="1">
      <c r="B10309" s="50" t="e">
        <f>IF((#REF!+#REF!+H10309)&lt;&gt;0,"a","b")</f>
        <v>#REF!</v>
      </c>
      <c r="C10309" s="54">
        <v>4</v>
      </c>
      <c r="D10309" s="54" t="s">
        <v>510</v>
      </c>
      <c r="F10309" s="89"/>
      <c r="G10309" s="93" t="s">
        <v>434</v>
      </c>
      <c r="H10309" s="370">
        <f t="shared" ref="H10309:M10309" si="5252">H10539+H10769</f>
        <v>0</v>
      </c>
      <c r="I10309" s="370">
        <f t="shared" si="5252"/>
        <v>0</v>
      </c>
      <c r="J10309" s="370">
        <f t="shared" si="5252"/>
        <v>0</v>
      </c>
      <c r="K10309" s="370">
        <f t="shared" si="5252"/>
        <v>0</v>
      </c>
      <c r="L10309" s="370">
        <f t="shared" si="5252"/>
        <v>0</v>
      </c>
      <c r="M10309" s="370">
        <f t="shared" si="5252"/>
        <v>0</v>
      </c>
      <c r="N10309" s="160">
        <f t="shared" ref="N10309" si="5253">N10539+N10769+N10999</f>
        <v>0</v>
      </c>
      <c r="Q10309" s="49" t="s">
        <v>47</v>
      </c>
    </row>
    <row r="10310" spans="2:17" ht="30.75" customHeight="1">
      <c r="B10310" s="50" t="e">
        <f>IF((#REF!+#REF!+H10310)&lt;&gt;0,"a","b")</f>
        <v>#REF!</v>
      </c>
      <c r="C10310" s="54">
        <v>4</v>
      </c>
      <c r="D10310" s="54" t="s">
        <v>510</v>
      </c>
      <c r="F10310" s="89"/>
      <c r="G10310" s="93" t="s">
        <v>435</v>
      </c>
      <c r="H10310" s="370">
        <f t="shared" ref="H10310:M10310" si="5254">H10540+H10770</f>
        <v>0</v>
      </c>
      <c r="I10310" s="370">
        <f t="shared" si="5254"/>
        <v>0</v>
      </c>
      <c r="J10310" s="370">
        <f t="shared" si="5254"/>
        <v>0</v>
      </c>
      <c r="K10310" s="370">
        <f t="shared" si="5254"/>
        <v>0</v>
      </c>
      <c r="L10310" s="370">
        <f t="shared" si="5254"/>
        <v>0</v>
      </c>
      <c r="M10310" s="370">
        <f t="shared" si="5254"/>
        <v>0</v>
      </c>
      <c r="N10310" s="160">
        <f t="shared" ref="N10310" si="5255">N10540+N10770+N11000</f>
        <v>0</v>
      </c>
      <c r="O10310" s="60" t="s">
        <v>71</v>
      </c>
      <c r="Q10310" s="49" t="s">
        <v>47</v>
      </c>
    </row>
    <row r="10311" spans="2:17" ht="30.75" customHeight="1">
      <c r="B10311" s="50" t="e">
        <f>IF((#REF!+#REF!+H10311)&lt;&gt;0,"a","b")</f>
        <v>#REF!</v>
      </c>
      <c r="C10311" s="54">
        <v>5</v>
      </c>
      <c r="D10311" s="54" t="s">
        <v>510</v>
      </c>
      <c r="F10311" s="89"/>
      <c r="G10311" s="95" t="s">
        <v>436</v>
      </c>
      <c r="H10311" s="370">
        <f t="shared" ref="H10311:M10311" si="5256">H10541+H10771</f>
        <v>0</v>
      </c>
      <c r="I10311" s="370">
        <f t="shared" si="5256"/>
        <v>0</v>
      </c>
      <c r="J10311" s="370">
        <f t="shared" si="5256"/>
        <v>0</v>
      </c>
      <c r="K10311" s="370">
        <f t="shared" si="5256"/>
        <v>0</v>
      </c>
      <c r="L10311" s="370">
        <f t="shared" si="5256"/>
        <v>0</v>
      </c>
      <c r="M10311" s="370">
        <f t="shared" si="5256"/>
        <v>0</v>
      </c>
      <c r="N10311" s="160">
        <f t="shared" ref="N10311" si="5257">N10541+N10771+N11001</f>
        <v>0</v>
      </c>
      <c r="Q10311" s="49" t="s">
        <v>47</v>
      </c>
    </row>
    <row r="10312" spans="2:17" ht="20.25" customHeight="1">
      <c r="B10312" s="50" t="e">
        <f>IF((#REF!+#REF!+H10312)&lt;&gt;0,"a","b")</f>
        <v>#REF!</v>
      </c>
      <c r="C10312" s="54">
        <v>5</v>
      </c>
      <c r="D10312" s="54" t="s">
        <v>510</v>
      </c>
      <c r="F10312" s="89"/>
      <c r="G10312" s="95" t="s">
        <v>437</v>
      </c>
      <c r="H10312" s="370">
        <f t="shared" ref="H10312:M10312" si="5258">H10542+H10772</f>
        <v>0</v>
      </c>
      <c r="I10312" s="370">
        <f t="shared" si="5258"/>
        <v>0</v>
      </c>
      <c r="J10312" s="370">
        <f t="shared" si="5258"/>
        <v>0</v>
      </c>
      <c r="K10312" s="370">
        <f t="shared" si="5258"/>
        <v>0</v>
      </c>
      <c r="L10312" s="370">
        <f t="shared" si="5258"/>
        <v>0</v>
      </c>
      <c r="M10312" s="370">
        <f t="shared" si="5258"/>
        <v>0</v>
      </c>
      <c r="N10312" s="160">
        <f t="shared" ref="N10312" si="5259">N10542+N10772+N11002</f>
        <v>0</v>
      </c>
      <c r="Q10312" s="49" t="s">
        <v>47</v>
      </c>
    </row>
    <row r="10313" spans="2:17" ht="20.25" customHeight="1">
      <c r="B10313" s="50" t="e">
        <f>IF((#REF!+#REF!+H10313)&lt;&gt;0,"a","b")</f>
        <v>#REF!</v>
      </c>
      <c r="C10313" s="54">
        <v>5</v>
      </c>
      <c r="D10313" s="54" t="s">
        <v>510</v>
      </c>
      <c r="F10313" s="89"/>
      <c r="G10313" s="95" t="s">
        <v>438</v>
      </c>
      <c r="H10313" s="370">
        <f t="shared" ref="H10313:M10313" si="5260">H10543+H10773</f>
        <v>0</v>
      </c>
      <c r="I10313" s="370">
        <f t="shared" si="5260"/>
        <v>0</v>
      </c>
      <c r="J10313" s="370">
        <f t="shared" si="5260"/>
        <v>0</v>
      </c>
      <c r="K10313" s="370">
        <f t="shared" si="5260"/>
        <v>0</v>
      </c>
      <c r="L10313" s="370">
        <f t="shared" si="5260"/>
        <v>0</v>
      </c>
      <c r="M10313" s="370">
        <f t="shared" si="5260"/>
        <v>0</v>
      </c>
      <c r="N10313" s="160">
        <f t="shared" ref="N10313" si="5261">N10543+N10773+N11003</f>
        <v>0</v>
      </c>
      <c r="Q10313" s="49" t="s">
        <v>47</v>
      </c>
    </row>
    <row r="10314" spans="2:17" ht="20.25" customHeight="1">
      <c r="B10314" s="50" t="e">
        <f>IF((#REF!+#REF!+H10314)&lt;&gt;0,"a","b")</f>
        <v>#REF!</v>
      </c>
      <c r="C10314" s="54">
        <v>5</v>
      </c>
      <c r="D10314" s="54" t="s">
        <v>510</v>
      </c>
      <c r="F10314" s="89"/>
      <c r="G10314" s="95" t="s">
        <v>307</v>
      </c>
      <c r="H10314" s="370">
        <f t="shared" ref="H10314:M10314" si="5262">H10544+H10774</f>
        <v>0</v>
      </c>
      <c r="I10314" s="370">
        <f t="shared" si="5262"/>
        <v>0</v>
      </c>
      <c r="J10314" s="370">
        <f t="shared" si="5262"/>
        <v>0</v>
      </c>
      <c r="K10314" s="370">
        <f t="shared" si="5262"/>
        <v>0</v>
      </c>
      <c r="L10314" s="370">
        <f t="shared" si="5262"/>
        <v>0</v>
      </c>
      <c r="M10314" s="370">
        <f t="shared" si="5262"/>
        <v>0</v>
      </c>
      <c r="N10314" s="160">
        <f t="shared" ref="N10314" si="5263">N10544+N10774+N11004</f>
        <v>0</v>
      </c>
      <c r="Q10314" s="49" t="s">
        <v>47</v>
      </c>
    </row>
    <row r="10315" spans="2:17" ht="20.25" customHeight="1">
      <c r="B10315" s="50" t="e">
        <f>IF((#REF!+#REF!+H10315)&lt;&gt;0,"a","b")</f>
        <v>#REF!</v>
      </c>
      <c r="C10315" s="54">
        <v>3</v>
      </c>
      <c r="D10315" s="54" t="s">
        <v>510</v>
      </c>
      <c r="F10315" s="89"/>
      <c r="G10315" s="108" t="s">
        <v>439</v>
      </c>
      <c r="H10315" s="370">
        <f t="shared" ref="H10315:M10315" si="5264">H10545+H10775</f>
        <v>0</v>
      </c>
      <c r="I10315" s="370">
        <f t="shared" si="5264"/>
        <v>0</v>
      </c>
      <c r="J10315" s="370">
        <f t="shared" si="5264"/>
        <v>0</v>
      </c>
      <c r="K10315" s="370">
        <f t="shared" si="5264"/>
        <v>0</v>
      </c>
      <c r="L10315" s="370">
        <f t="shared" si="5264"/>
        <v>0</v>
      </c>
      <c r="M10315" s="370">
        <f t="shared" si="5264"/>
        <v>0</v>
      </c>
      <c r="N10315" s="160">
        <f t="shared" ref="N10315" si="5265">N10545+N10775+N11005</f>
        <v>0</v>
      </c>
      <c r="Q10315" s="49" t="s">
        <v>47</v>
      </c>
    </row>
    <row r="10316" spans="2:17" ht="20.25" customHeight="1">
      <c r="B10316" s="50" t="e">
        <f>IF((#REF!+#REF!+H10316)&lt;&gt;0,"a","b")</f>
        <v>#REF!</v>
      </c>
      <c r="C10316" s="54">
        <v>3</v>
      </c>
      <c r="D10316" s="54" t="s">
        <v>510</v>
      </c>
      <c r="F10316" s="89"/>
      <c r="G10316" s="108" t="s">
        <v>440</v>
      </c>
      <c r="H10316" s="370">
        <f t="shared" ref="H10316:M10316" si="5266">H10546+H10776</f>
        <v>0</v>
      </c>
      <c r="I10316" s="370">
        <f t="shared" si="5266"/>
        <v>0</v>
      </c>
      <c r="J10316" s="370">
        <f t="shared" si="5266"/>
        <v>0</v>
      </c>
      <c r="K10316" s="370">
        <f t="shared" si="5266"/>
        <v>0</v>
      </c>
      <c r="L10316" s="370">
        <f t="shared" si="5266"/>
        <v>0</v>
      </c>
      <c r="M10316" s="370">
        <f t="shared" si="5266"/>
        <v>0</v>
      </c>
      <c r="N10316" s="160">
        <f t="shared" ref="N10316" si="5267">N10546+N10776+N11006</f>
        <v>0</v>
      </c>
      <c r="O10316" s="60" t="s">
        <v>71</v>
      </c>
      <c r="Q10316" s="49" t="s">
        <v>47</v>
      </c>
    </row>
    <row r="10317" spans="2:17" ht="30.75" customHeight="1">
      <c r="B10317" s="50" t="e">
        <f>IF((#REF!+#REF!+H10317)&lt;&gt;0,"a","b")</f>
        <v>#REF!</v>
      </c>
      <c r="C10317" s="54">
        <v>4</v>
      </c>
      <c r="D10317" s="54" t="s">
        <v>510</v>
      </c>
      <c r="F10317" s="89"/>
      <c r="G10317" s="93" t="s">
        <v>441</v>
      </c>
      <c r="H10317" s="370">
        <f t="shared" ref="H10317:M10317" si="5268">H10547+H10777</f>
        <v>0</v>
      </c>
      <c r="I10317" s="370">
        <f t="shared" si="5268"/>
        <v>0</v>
      </c>
      <c r="J10317" s="370">
        <f t="shared" si="5268"/>
        <v>0</v>
      </c>
      <c r="K10317" s="370">
        <f t="shared" si="5268"/>
        <v>0</v>
      </c>
      <c r="L10317" s="370">
        <f t="shared" si="5268"/>
        <v>0</v>
      </c>
      <c r="M10317" s="370">
        <f t="shared" si="5268"/>
        <v>0</v>
      </c>
      <c r="N10317" s="160">
        <f t="shared" ref="N10317" si="5269">N10547+N10777+N11007</f>
        <v>0</v>
      </c>
      <c r="O10317" s="60"/>
      <c r="Q10317" s="49" t="s">
        <v>47</v>
      </c>
    </row>
    <row r="10318" spans="2:17" ht="20.25" customHeight="1">
      <c r="B10318" s="50" t="e">
        <f>IF((#REF!+#REF!+H10318)&lt;&gt;0,"a","b")</f>
        <v>#REF!</v>
      </c>
      <c r="C10318" s="54">
        <v>4</v>
      </c>
      <c r="D10318" s="54" t="s">
        <v>510</v>
      </c>
      <c r="F10318" s="89"/>
      <c r="G10318" s="93" t="s">
        <v>442</v>
      </c>
      <c r="H10318" s="370">
        <f t="shared" ref="H10318:M10318" si="5270">H10548+H10778</f>
        <v>0</v>
      </c>
      <c r="I10318" s="370">
        <f t="shared" si="5270"/>
        <v>0</v>
      </c>
      <c r="J10318" s="370">
        <f t="shared" si="5270"/>
        <v>0</v>
      </c>
      <c r="K10318" s="370">
        <f t="shared" si="5270"/>
        <v>0</v>
      </c>
      <c r="L10318" s="370">
        <f t="shared" si="5270"/>
        <v>0</v>
      </c>
      <c r="M10318" s="370">
        <f t="shared" si="5270"/>
        <v>0</v>
      </c>
      <c r="N10318" s="160">
        <f t="shared" ref="N10318" si="5271">N10548+N10778+N11008</f>
        <v>0</v>
      </c>
      <c r="O10318" s="60"/>
      <c r="Q10318" s="49" t="s">
        <v>47</v>
      </c>
    </row>
    <row r="10319" spans="2:17" ht="20.25" customHeight="1">
      <c r="B10319" s="50" t="e">
        <f>IF((#REF!+#REF!+H10319)&lt;&gt;0,"a","b")</f>
        <v>#REF!</v>
      </c>
      <c r="C10319" s="54">
        <v>4</v>
      </c>
      <c r="D10319" s="54" t="s">
        <v>510</v>
      </c>
      <c r="F10319" s="89"/>
      <c r="G10319" s="93" t="s">
        <v>443</v>
      </c>
      <c r="H10319" s="370">
        <f t="shared" ref="H10319:M10319" si="5272">H10549+H10779</f>
        <v>0</v>
      </c>
      <c r="I10319" s="370">
        <f t="shared" si="5272"/>
        <v>0</v>
      </c>
      <c r="J10319" s="370">
        <f t="shared" si="5272"/>
        <v>0</v>
      </c>
      <c r="K10319" s="370">
        <f t="shared" si="5272"/>
        <v>0</v>
      </c>
      <c r="L10319" s="370">
        <f t="shared" si="5272"/>
        <v>0</v>
      </c>
      <c r="M10319" s="370">
        <f t="shared" si="5272"/>
        <v>0</v>
      </c>
      <c r="N10319" s="160">
        <f t="shared" ref="N10319" si="5273">N10549+N10779+N11009</f>
        <v>0</v>
      </c>
      <c r="O10319" s="60" t="s">
        <v>71</v>
      </c>
      <c r="Q10319" s="49" t="s">
        <v>47</v>
      </c>
    </row>
    <row r="10320" spans="2:17" ht="30.75" customHeight="1">
      <c r="B10320" s="50" t="e">
        <f>IF((#REF!+#REF!+H10320)&lt;&gt;0,"a","b")</f>
        <v>#REF!</v>
      </c>
      <c r="C10320" s="54">
        <v>5</v>
      </c>
      <c r="D10320" s="54" t="s">
        <v>510</v>
      </c>
      <c r="F10320" s="89"/>
      <c r="G10320" s="95" t="s">
        <v>444</v>
      </c>
      <c r="H10320" s="370">
        <f t="shared" ref="H10320:M10320" si="5274">H10550+H10780</f>
        <v>0</v>
      </c>
      <c r="I10320" s="370">
        <f t="shared" si="5274"/>
        <v>0</v>
      </c>
      <c r="J10320" s="370">
        <f t="shared" si="5274"/>
        <v>0</v>
      </c>
      <c r="K10320" s="370">
        <f t="shared" si="5274"/>
        <v>0</v>
      </c>
      <c r="L10320" s="370">
        <f t="shared" si="5274"/>
        <v>0</v>
      </c>
      <c r="M10320" s="370">
        <f t="shared" si="5274"/>
        <v>0</v>
      </c>
      <c r="N10320" s="160">
        <f t="shared" ref="N10320" si="5275">N10550+N10780+N11010</f>
        <v>0</v>
      </c>
      <c r="Q10320" s="49" t="s">
        <v>47</v>
      </c>
    </row>
    <row r="10321" spans="2:17" ht="20.25" customHeight="1">
      <c r="B10321" s="50" t="e">
        <f>IF((#REF!+#REF!+H10321)&lt;&gt;0,"a","b")</f>
        <v>#REF!</v>
      </c>
      <c r="C10321" s="54">
        <v>5</v>
      </c>
      <c r="D10321" s="54" t="s">
        <v>510</v>
      </c>
      <c r="F10321" s="89"/>
      <c r="G10321" s="95" t="s">
        <v>445</v>
      </c>
      <c r="H10321" s="370">
        <f t="shared" ref="H10321:M10321" si="5276">H10551+H10781</f>
        <v>0</v>
      </c>
      <c r="I10321" s="370">
        <f t="shared" si="5276"/>
        <v>0</v>
      </c>
      <c r="J10321" s="370">
        <f t="shared" si="5276"/>
        <v>0</v>
      </c>
      <c r="K10321" s="370">
        <f t="shared" si="5276"/>
        <v>0</v>
      </c>
      <c r="L10321" s="370">
        <f t="shared" si="5276"/>
        <v>0</v>
      </c>
      <c r="M10321" s="370">
        <f t="shared" si="5276"/>
        <v>0</v>
      </c>
      <c r="N10321" s="160">
        <f t="shared" ref="N10321" si="5277">N10551+N10781+N11011</f>
        <v>0</v>
      </c>
      <c r="Q10321" s="49" t="s">
        <v>47</v>
      </c>
    </row>
    <row r="10322" spans="2:17" ht="20.25" customHeight="1">
      <c r="B10322" s="50" t="e">
        <f>IF((#REF!+#REF!+H10322)&lt;&gt;0,"a","b")</f>
        <v>#REF!</v>
      </c>
      <c r="C10322" s="54">
        <v>4</v>
      </c>
      <c r="D10322" s="54" t="s">
        <v>510</v>
      </c>
      <c r="F10322" s="89"/>
      <c r="G10322" s="93" t="s">
        <v>446</v>
      </c>
      <c r="H10322" s="370">
        <f t="shared" ref="H10322:M10322" si="5278">H10552+H10782</f>
        <v>0</v>
      </c>
      <c r="I10322" s="370">
        <f t="shared" si="5278"/>
        <v>0</v>
      </c>
      <c r="J10322" s="370">
        <f t="shared" si="5278"/>
        <v>0</v>
      </c>
      <c r="K10322" s="370">
        <f t="shared" si="5278"/>
        <v>0</v>
      </c>
      <c r="L10322" s="370">
        <f t="shared" si="5278"/>
        <v>0</v>
      </c>
      <c r="M10322" s="370">
        <f t="shared" si="5278"/>
        <v>0</v>
      </c>
      <c r="N10322" s="160">
        <f t="shared" ref="N10322" si="5279">N10552+N10782+N11012</f>
        <v>0</v>
      </c>
      <c r="Q10322" s="49" t="s">
        <v>47</v>
      </c>
    </row>
    <row r="10323" spans="2:17" ht="20.25" customHeight="1">
      <c r="B10323" s="50" t="e">
        <f>IF((#REF!+#REF!+H10323)&lt;&gt;0,"a","b")</f>
        <v>#REF!</v>
      </c>
      <c r="C10323" s="54">
        <v>2</v>
      </c>
      <c r="D10323" s="68" t="s">
        <v>510</v>
      </c>
      <c r="F10323" s="127"/>
      <c r="G10323" s="117" t="s">
        <v>447</v>
      </c>
      <c r="H10323" s="370">
        <f t="shared" ref="H10323:M10323" si="5280">H10553+H10783</f>
        <v>0</v>
      </c>
      <c r="I10323" s="370">
        <f t="shared" si="5280"/>
        <v>0</v>
      </c>
      <c r="J10323" s="370">
        <f t="shared" si="5280"/>
        <v>0</v>
      </c>
      <c r="K10323" s="370">
        <f t="shared" si="5280"/>
        <v>0</v>
      </c>
      <c r="L10323" s="370">
        <f t="shared" si="5280"/>
        <v>0</v>
      </c>
      <c r="M10323" s="370">
        <f t="shared" si="5280"/>
        <v>0</v>
      </c>
      <c r="N10323" s="160">
        <f t="shared" ref="N10323" si="5281">N10553+N10783+N11013</f>
        <v>0</v>
      </c>
      <c r="O10323" s="60" t="s">
        <v>71</v>
      </c>
    </row>
    <row r="10324" spans="2:17" ht="20.25" customHeight="1">
      <c r="B10324" s="50" t="e">
        <f>IF((#REF!+#REF!+H10324)&lt;&gt;0,"a","b")</f>
        <v>#REF!</v>
      </c>
      <c r="C10324" s="54">
        <v>3</v>
      </c>
      <c r="D10324" s="54" t="s">
        <v>510</v>
      </c>
      <c r="F10324" s="127"/>
      <c r="G10324" s="108" t="s">
        <v>448</v>
      </c>
      <c r="H10324" s="370">
        <f t="shared" ref="H10324:M10324" si="5282">H10554+H10784</f>
        <v>0</v>
      </c>
      <c r="I10324" s="370">
        <f t="shared" si="5282"/>
        <v>0</v>
      </c>
      <c r="J10324" s="370">
        <f t="shared" si="5282"/>
        <v>0</v>
      </c>
      <c r="K10324" s="370">
        <f t="shared" si="5282"/>
        <v>0</v>
      </c>
      <c r="L10324" s="370">
        <f t="shared" si="5282"/>
        <v>0</v>
      </c>
      <c r="M10324" s="370">
        <f t="shared" si="5282"/>
        <v>0</v>
      </c>
      <c r="N10324" s="160">
        <f t="shared" ref="N10324" si="5283">N10554+N10784+N11014</f>
        <v>0</v>
      </c>
      <c r="O10324" s="60" t="s">
        <v>71</v>
      </c>
    </row>
    <row r="10325" spans="2:17" ht="20.25" customHeight="1">
      <c r="B10325" s="50" t="e">
        <f>IF((#REF!+#REF!+H10325)&lt;&gt;0,"a","b")</f>
        <v>#REF!</v>
      </c>
      <c r="C10325" s="54">
        <v>4</v>
      </c>
      <c r="D10325" s="54" t="s">
        <v>510</v>
      </c>
      <c r="F10325" s="127"/>
      <c r="G10325" s="93" t="s">
        <v>449</v>
      </c>
      <c r="H10325" s="370">
        <f t="shared" ref="H10325:M10325" si="5284">H10555+H10785</f>
        <v>0</v>
      </c>
      <c r="I10325" s="370">
        <f t="shared" si="5284"/>
        <v>0</v>
      </c>
      <c r="J10325" s="370">
        <f t="shared" si="5284"/>
        <v>0</v>
      </c>
      <c r="K10325" s="370">
        <f t="shared" si="5284"/>
        <v>0</v>
      </c>
      <c r="L10325" s="370">
        <f t="shared" si="5284"/>
        <v>0</v>
      </c>
      <c r="M10325" s="370">
        <f t="shared" si="5284"/>
        <v>0</v>
      </c>
      <c r="N10325" s="160">
        <f t="shared" ref="N10325" si="5285">N10555+N10785+N11015</f>
        <v>0</v>
      </c>
    </row>
    <row r="10326" spans="2:17" ht="20.25" customHeight="1">
      <c r="B10326" s="50" t="e">
        <f>IF((#REF!+#REF!+H10326)&lt;&gt;0,"a","b")</f>
        <v>#REF!</v>
      </c>
      <c r="C10326" s="54">
        <v>4</v>
      </c>
      <c r="D10326" s="54" t="s">
        <v>510</v>
      </c>
      <c r="F10326" s="127"/>
      <c r="G10326" s="93" t="s">
        <v>450</v>
      </c>
      <c r="H10326" s="370">
        <f t="shared" ref="H10326:M10326" si="5286">H10556+H10786</f>
        <v>0</v>
      </c>
      <c r="I10326" s="370">
        <f t="shared" si="5286"/>
        <v>0</v>
      </c>
      <c r="J10326" s="370">
        <f t="shared" si="5286"/>
        <v>0</v>
      </c>
      <c r="K10326" s="370">
        <f t="shared" si="5286"/>
        <v>0</v>
      </c>
      <c r="L10326" s="370">
        <f t="shared" si="5286"/>
        <v>0</v>
      </c>
      <c r="M10326" s="370">
        <f t="shared" si="5286"/>
        <v>0</v>
      </c>
      <c r="N10326" s="160">
        <f t="shared" ref="N10326" si="5287">N10556+N10786+N11016</f>
        <v>0</v>
      </c>
    </row>
    <row r="10327" spans="2:17" ht="20.25" customHeight="1">
      <c r="B10327" s="50" t="e">
        <f>IF((#REF!+#REF!+H10327)&lt;&gt;0,"a","b")</f>
        <v>#REF!</v>
      </c>
      <c r="C10327" s="54">
        <v>4</v>
      </c>
      <c r="D10327" s="54" t="s">
        <v>510</v>
      </c>
      <c r="F10327" s="127"/>
      <c r="G10327" s="93" t="s">
        <v>305</v>
      </c>
      <c r="H10327" s="370">
        <f t="shared" ref="H10327:M10327" si="5288">H10557+H10787</f>
        <v>0</v>
      </c>
      <c r="I10327" s="370">
        <f t="shared" si="5288"/>
        <v>0</v>
      </c>
      <c r="J10327" s="370">
        <f t="shared" si="5288"/>
        <v>0</v>
      </c>
      <c r="K10327" s="370">
        <f t="shared" si="5288"/>
        <v>0</v>
      </c>
      <c r="L10327" s="370">
        <f t="shared" si="5288"/>
        <v>0</v>
      </c>
      <c r="M10327" s="370">
        <f t="shared" si="5288"/>
        <v>0</v>
      </c>
      <c r="N10327" s="160">
        <f t="shared" ref="N10327" si="5289">N10557+N10787+N11017</f>
        <v>0</v>
      </c>
    </row>
    <row r="10328" spans="2:17" ht="20.25" customHeight="1">
      <c r="B10328" s="50" t="e">
        <f>IF((#REF!+#REF!+H10328)&lt;&gt;0,"a","b")</f>
        <v>#REF!</v>
      </c>
      <c r="C10328" s="54">
        <v>4</v>
      </c>
      <c r="D10328" s="54" t="s">
        <v>510</v>
      </c>
      <c r="F10328" s="127"/>
      <c r="G10328" s="93" t="s">
        <v>451</v>
      </c>
      <c r="H10328" s="370">
        <f t="shared" ref="H10328:M10328" si="5290">H10558+H10788</f>
        <v>0</v>
      </c>
      <c r="I10328" s="370">
        <f t="shared" si="5290"/>
        <v>0</v>
      </c>
      <c r="J10328" s="370">
        <f t="shared" si="5290"/>
        <v>0</v>
      </c>
      <c r="K10328" s="370">
        <f t="shared" si="5290"/>
        <v>0</v>
      </c>
      <c r="L10328" s="370">
        <f t="shared" si="5290"/>
        <v>0</v>
      </c>
      <c r="M10328" s="370">
        <f t="shared" si="5290"/>
        <v>0</v>
      </c>
      <c r="N10328" s="160">
        <f t="shared" ref="N10328" si="5291">N10558+N10788+N11018</f>
        <v>0</v>
      </c>
    </row>
    <row r="10329" spans="2:17" ht="20.25" customHeight="1">
      <c r="B10329" s="50" t="e">
        <f>IF((#REF!+#REF!+H10329)&lt;&gt;0,"a","b")</f>
        <v>#REF!</v>
      </c>
      <c r="C10329" s="54">
        <v>4</v>
      </c>
      <c r="D10329" s="54" t="s">
        <v>510</v>
      </c>
      <c r="F10329" s="127"/>
      <c r="G10329" s="93" t="s">
        <v>452</v>
      </c>
      <c r="H10329" s="370">
        <f t="shared" ref="H10329:M10329" si="5292">H10559+H10789</f>
        <v>0</v>
      </c>
      <c r="I10329" s="370">
        <f t="shared" si="5292"/>
        <v>0</v>
      </c>
      <c r="J10329" s="370">
        <f t="shared" si="5292"/>
        <v>0</v>
      </c>
      <c r="K10329" s="370">
        <f t="shared" si="5292"/>
        <v>0</v>
      </c>
      <c r="L10329" s="370">
        <f t="shared" si="5292"/>
        <v>0</v>
      </c>
      <c r="M10329" s="370">
        <f t="shared" si="5292"/>
        <v>0</v>
      </c>
      <c r="N10329" s="160">
        <f t="shared" ref="N10329" si="5293">N10559+N10789+N11019</f>
        <v>0</v>
      </c>
    </row>
    <row r="10330" spans="2:17" ht="20.25" customHeight="1">
      <c r="B10330" s="50" t="e">
        <f>IF((#REF!+#REF!+H10330)&lt;&gt;0,"a","b")</f>
        <v>#REF!</v>
      </c>
      <c r="C10330" s="54">
        <v>4</v>
      </c>
      <c r="D10330" s="54" t="s">
        <v>510</v>
      </c>
      <c r="F10330" s="127"/>
      <c r="G10330" s="93" t="s">
        <v>453</v>
      </c>
      <c r="H10330" s="370">
        <f t="shared" ref="H10330:M10330" si="5294">H10560+H10790</f>
        <v>0</v>
      </c>
      <c r="I10330" s="370">
        <f t="shared" si="5294"/>
        <v>0</v>
      </c>
      <c r="J10330" s="370">
        <f t="shared" si="5294"/>
        <v>0</v>
      </c>
      <c r="K10330" s="370">
        <f t="shared" si="5294"/>
        <v>0</v>
      </c>
      <c r="L10330" s="370">
        <f t="shared" si="5294"/>
        <v>0</v>
      </c>
      <c r="M10330" s="370">
        <f t="shared" si="5294"/>
        <v>0</v>
      </c>
      <c r="N10330" s="160">
        <f t="shared" ref="N10330" si="5295">N10560+N10790+N11020</f>
        <v>0</v>
      </c>
    </row>
    <row r="10331" spans="2:17" ht="20.25" customHeight="1">
      <c r="B10331" s="50" t="e">
        <f>IF((#REF!+#REF!+H10331)&lt;&gt;0,"a","b")</f>
        <v>#REF!</v>
      </c>
      <c r="C10331" s="54">
        <v>3</v>
      </c>
      <c r="D10331" s="54" t="s">
        <v>510</v>
      </c>
      <c r="F10331" s="127"/>
      <c r="G10331" s="108" t="s">
        <v>304</v>
      </c>
      <c r="H10331" s="370">
        <f t="shared" ref="H10331:M10331" si="5296">H10561+H10791</f>
        <v>0</v>
      </c>
      <c r="I10331" s="370">
        <f t="shared" si="5296"/>
        <v>0</v>
      </c>
      <c r="J10331" s="370">
        <f t="shared" si="5296"/>
        <v>0</v>
      </c>
      <c r="K10331" s="370">
        <f t="shared" si="5296"/>
        <v>0</v>
      </c>
      <c r="L10331" s="370">
        <f t="shared" si="5296"/>
        <v>0</v>
      </c>
      <c r="M10331" s="370">
        <f t="shared" si="5296"/>
        <v>0</v>
      </c>
      <c r="N10331" s="160">
        <f t="shared" ref="N10331" si="5297">N10561+N10791+N11021</f>
        <v>0</v>
      </c>
      <c r="O10331" s="60" t="s">
        <v>71</v>
      </c>
    </row>
    <row r="10332" spans="2:17" ht="20.25" customHeight="1">
      <c r="B10332" s="50" t="e">
        <f>IF((#REF!+#REF!+H10332)&lt;&gt;0,"a","b")</f>
        <v>#REF!</v>
      </c>
      <c r="C10332" s="54">
        <v>4</v>
      </c>
      <c r="D10332" s="54" t="s">
        <v>510</v>
      </c>
      <c r="F10332" s="127"/>
      <c r="G10332" s="93" t="s">
        <v>449</v>
      </c>
      <c r="H10332" s="370">
        <f t="shared" ref="H10332:M10332" si="5298">H10562+H10792</f>
        <v>0</v>
      </c>
      <c r="I10332" s="370">
        <f t="shared" si="5298"/>
        <v>0</v>
      </c>
      <c r="J10332" s="370">
        <f t="shared" si="5298"/>
        <v>0</v>
      </c>
      <c r="K10332" s="370">
        <f t="shared" si="5298"/>
        <v>0</v>
      </c>
      <c r="L10332" s="370">
        <f t="shared" si="5298"/>
        <v>0</v>
      </c>
      <c r="M10332" s="370">
        <f t="shared" si="5298"/>
        <v>0</v>
      </c>
      <c r="N10332" s="160">
        <f t="shared" ref="N10332" si="5299">N10562+N10792+N11022</f>
        <v>0</v>
      </c>
    </row>
    <row r="10333" spans="2:17" ht="20.25" customHeight="1">
      <c r="B10333" s="50" t="e">
        <f>IF((#REF!+#REF!+H10333)&lt;&gt;0,"a","b")</f>
        <v>#REF!</v>
      </c>
      <c r="C10333" s="54">
        <v>4</v>
      </c>
      <c r="D10333" s="54" t="s">
        <v>510</v>
      </c>
      <c r="F10333" s="127"/>
      <c r="G10333" s="93" t="s">
        <v>450</v>
      </c>
      <c r="H10333" s="370">
        <f t="shared" ref="H10333:M10333" si="5300">H10563+H10793</f>
        <v>0</v>
      </c>
      <c r="I10333" s="370">
        <f t="shared" si="5300"/>
        <v>0</v>
      </c>
      <c r="J10333" s="370">
        <f t="shared" si="5300"/>
        <v>0</v>
      </c>
      <c r="K10333" s="370">
        <f t="shared" si="5300"/>
        <v>0</v>
      </c>
      <c r="L10333" s="370">
        <f t="shared" si="5300"/>
        <v>0</v>
      </c>
      <c r="M10333" s="370">
        <f t="shared" si="5300"/>
        <v>0</v>
      </c>
      <c r="N10333" s="160">
        <f t="shared" ref="N10333" si="5301">N10563+N10793+N11023</f>
        <v>0</v>
      </c>
    </row>
    <row r="10334" spans="2:17" ht="20.25" customHeight="1">
      <c r="B10334" s="50" t="e">
        <f>IF((#REF!+#REF!+H10334)&lt;&gt;0,"a","b")</f>
        <v>#REF!</v>
      </c>
      <c r="C10334" s="54">
        <v>4</v>
      </c>
      <c r="D10334" s="54" t="s">
        <v>510</v>
      </c>
      <c r="F10334" s="127"/>
      <c r="G10334" s="93" t="s">
        <v>305</v>
      </c>
      <c r="H10334" s="370">
        <f t="shared" ref="H10334:M10334" si="5302">H10564+H10794</f>
        <v>0</v>
      </c>
      <c r="I10334" s="370">
        <f t="shared" si="5302"/>
        <v>0</v>
      </c>
      <c r="J10334" s="370">
        <f t="shared" si="5302"/>
        <v>0</v>
      </c>
      <c r="K10334" s="370">
        <f t="shared" si="5302"/>
        <v>0</v>
      </c>
      <c r="L10334" s="370">
        <f t="shared" si="5302"/>
        <v>0</v>
      </c>
      <c r="M10334" s="370">
        <f t="shared" si="5302"/>
        <v>0</v>
      </c>
      <c r="N10334" s="160">
        <f t="shared" ref="N10334" si="5303">N10564+N10794+N11024</f>
        <v>0</v>
      </c>
    </row>
    <row r="10335" spans="2:17" ht="20.25" customHeight="1">
      <c r="B10335" s="50" t="e">
        <f>IF((#REF!+#REF!+H10335)&lt;&gt;0,"a","b")</f>
        <v>#REF!</v>
      </c>
      <c r="C10335" s="54">
        <v>4</v>
      </c>
      <c r="D10335" s="54" t="s">
        <v>510</v>
      </c>
      <c r="F10335" s="127"/>
      <c r="G10335" s="93" t="s">
        <v>454</v>
      </c>
      <c r="H10335" s="370">
        <f t="shared" ref="H10335:M10335" si="5304">H10565+H10795</f>
        <v>0</v>
      </c>
      <c r="I10335" s="370">
        <f t="shared" si="5304"/>
        <v>0</v>
      </c>
      <c r="J10335" s="370">
        <f t="shared" si="5304"/>
        <v>0</v>
      </c>
      <c r="K10335" s="370">
        <f t="shared" si="5304"/>
        <v>0</v>
      </c>
      <c r="L10335" s="370">
        <f t="shared" si="5304"/>
        <v>0</v>
      </c>
      <c r="M10335" s="370">
        <f t="shared" si="5304"/>
        <v>0</v>
      </c>
      <c r="N10335" s="160">
        <f t="shared" ref="N10335" si="5305">N10565+N10795+N11025</f>
        <v>0</v>
      </c>
    </row>
    <row r="10336" spans="2:17" ht="20.25" customHeight="1">
      <c r="B10336" s="50" t="e">
        <f>IF((#REF!+#REF!+H10336)&lt;&gt;0,"a","b")</f>
        <v>#REF!</v>
      </c>
      <c r="C10336" s="54">
        <v>4</v>
      </c>
      <c r="D10336" s="54" t="s">
        <v>510</v>
      </c>
      <c r="F10336" s="127"/>
      <c r="G10336" s="93" t="s">
        <v>452</v>
      </c>
      <c r="H10336" s="370">
        <f t="shared" ref="H10336:M10336" si="5306">H10566+H10796</f>
        <v>0</v>
      </c>
      <c r="I10336" s="370">
        <f t="shared" si="5306"/>
        <v>0</v>
      </c>
      <c r="J10336" s="370">
        <f t="shared" si="5306"/>
        <v>0</v>
      </c>
      <c r="K10336" s="370">
        <f t="shared" si="5306"/>
        <v>0</v>
      </c>
      <c r="L10336" s="370">
        <f t="shared" si="5306"/>
        <v>0</v>
      </c>
      <c r="M10336" s="370">
        <f t="shared" si="5306"/>
        <v>0</v>
      </c>
      <c r="N10336" s="160">
        <f t="shared" ref="N10336" si="5307">N10566+N10796+N11026</f>
        <v>0</v>
      </c>
    </row>
    <row r="10337" spans="2:15" ht="20.25" customHeight="1">
      <c r="B10337" s="50" t="e">
        <f>IF((#REF!+#REF!+H10337)&lt;&gt;0,"a","b")</f>
        <v>#REF!</v>
      </c>
      <c r="C10337" s="54">
        <v>4</v>
      </c>
      <c r="D10337" s="54" t="s">
        <v>510</v>
      </c>
      <c r="F10337" s="127"/>
      <c r="G10337" s="93" t="s">
        <v>453</v>
      </c>
      <c r="H10337" s="370">
        <f t="shared" ref="H10337:M10337" si="5308">H10567+H10797</f>
        <v>0</v>
      </c>
      <c r="I10337" s="370">
        <f t="shared" si="5308"/>
        <v>0</v>
      </c>
      <c r="J10337" s="370">
        <f t="shared" si="5308"/>
        <v>0</v>
      </c>
      <c r="K10337" s="370">
        <f t="shared" si="5308"/>
        <v>0</v>
      </c>
      <c r="L10337" s="370">
        <f t="shared" si="5308"/>
        <v>0</v>
      </c>
      <c r="M10337" s="370">
        <f t="shared" si="5308"/>
        <v>0</v>
      </c>
      <c r="N10337" s="160">
        <f t="shared" ref="N10337" si="5309">N10567+N10797+N11027</f>
        <v>0</v>
      </c>
    </row>
    <row r="10338" spans="2:15" ht="20.25" customHeight="1">
      <c r="B10338" s="50" t="e">
        <f>IF((#REF!+#REF!+H10338)&lt;&gt;0,"a","b")</f>
        <v>#REF!</v>
      </c>
      <c r="C10338" s="54">
        <v>3</v>
      </c>
      <c r="D10338" s="54" t="s">
        <v>510</v>
      </c>
      <c r="F10338" s="89"/>
      <c r="G10338" s="108" t="s">
        <v>306</v>
      </c>
      <c r="H10338" s="370">
        <f t="shared" ref="H10338:M10338" si="5310">H10568+H10798</f>
        <v>0</v>
      </c>
      <c r="I10338" s="370">
        <f t="shared" si="5310"/>
        <v>0</v>
      </c>
      <c r="J10338" s="370">
        <f t="shared" si="5310"/>
        <v>0</v>
      </c>
      <c r="K10338" s="370">
        <f t="shared" si="5310"/>
        <v>0</v>
      </c>
      <c r="L10338" s="370">
        <f t="shared" si="5310"/>
        <v>0</v>
      </c>
      <c r="M10338" s="370">
        <f t="shared" si="5310"/>
        <v>0</v>
      </c>
      <c r="N10338" s="160">
        <f t="shared" ref="N10338" si="5311">N10568+N10798+N11028</f>
        <v>0</v>
      </c>
    </row>
    <row r="10339" spans="2:15" ht="20.25" customHeight="1">
      <c r="B10339" s="50" t="e">
        <f>IF((#REF!+#REF!+H10339)&lt;&gt;0,"a","b")</f>
        <v>#REF!</v>
      </c>
      <c r="C10339" s="54">
        <v>2</v>
      </c>
      <c r="D10339" s="68" t="s">
        <v>510</v>
      </c>
      <c r="F10339" s="89"/>
      <c r="G10339" s="117" t="s">
        <v>455</v>
      </c>
      <c r="H10339" s="370">
        <f t="shared" ref="H10339:M10339" si="5312">H10569+H10799</f>
        <v>0</v>
      </c>
      <c r="I10339" s="370">
        <f t="shared" si="5312"/>
        <v>0</v>
      </c>
      <c r="J10339" s="370">
        <f t="shared" si="5312"/>
        <v>0</v>
      </c>
      <c r="K10339" s="370">
        <f t="shared" si="5312"/>
        <v>0</v>
      </c>
      <c r="L10339" s="370">
        <f t="shared" si="5312"/>
        <v>0</v>
      </c>
      <c r="M10339" s="370">
        <f t="shared" si="5312"/>
        <v>0</v>
      </c>
      <c r="N10339" s="160">
        <f t="shared" ref="N10339" si="5313">N10569+N10799+N11029</f>
        <v>0</v>
      </c>
      <c r="O10339" s="60" t="s">
        <v>71</v>
      </c>
    </row>
    <row r="10340" spans="2:15" ht="20.25" customHeight="1">
      <c r="B10340" s="50" t="e">
        <f>IF((#REF!+#REF!+H10340)&lt;&gt;0,"a","b")</f>
        <v>#REF!</v>
      </c>
      <c r="C10340" s="54">
        <v>3</v>
      </c>
      <c r="D10340" s="54" t="s">
        <v>510</v>
      </c>
      <c r="F10340" s="89"/>
      <c r="G10340" s="108" t="s">
        <v>448</v>
      </c>
      <c r="H10340" s="370">
        <f t="shared" ref="H10340:M10340" si="5314">H10570+H10800</f>
        <v>0</v>
      </c>
      <c r="I10340" s="370">
        <f t="shared" si="5314"/>
        <v>0</v>
      </c>
      <c r="J10340" s="370">
        <f t="shared" si="5314"/>
        <v>0</v>
      </c>
      <c r="K10340" s="370">
        <f t="shared" si="5314"/>
        <v>0</v>
      </c>
      <c r="L10340" s="370">
        <f t="shared" si="5314"/>
        <v>0</v>
      </c>
      <c r="M10340" s="370">
        <f t="shared" si="5314"/>
        <v>0</v>
      </c>
      <c r="N10340" s="160">
        <f t="shared" ref="N10340" si="5315">N10570+N10800+N11030</f>
        <v>0</v>
      </c>
      <c r="O10340" s="60" t="s">
        <v>71</v>
      </c>
    </row>
    <row r="10341" spans="2:15" ht="20.25" customHeight="1">
      <c r="B10341" s="50" t="e">
        <f>IF((#REF!+#REF!+H10341)&lt;&gt;0,"a","b")</f>
        <v>#REF!</v>
      </c>
      <c r="C10341" s="54">
        <v>4</v>
      </c>
      <c r="D10341" s="54" t="s">
        <v>510</v>
      </c>
      <c r="F10341" s="89"/>
      <c r="G10341" s="93" t="s">
        <v>456</v>
      </c>
      <c r="H10341" s="370">
        <f t="shared" ref="H10341:M10341" si="5316">H10571+H10801</f>
        <v>0</v>
      </c>
      <c r="I10341" s="370">
        <f t="shared" si="5316"/>
        <v>0</v>
      </c>
      <c r="J10341" s="370">
        <f t="shared" si="5316"/>
        <v>0</v>
      </c>
      <c r="K10341" s="370">
        <f t="shared" si="5316"/>
        <v>0</v>
      </c>
      <c r="L10341" s="370">
        <f t="shared" si="5316"/>
        <v>0</v>
      </c>
      <c r="M10341" s="370">
        <f t="shared" si="5316"/>
        <v>0</v>
      </c>
      <c r="N10341" s="160">
        <f t="shared" ref="N10341" si="5317">N10571+N10801+N11031</f>
        <v>0</v>
      </c>
    </row>
    <row r="10342" spans="2:15" ht="20.25" customHeight="1">
      <c r="B10342" s="50" t="e">
        <f>IF((#REF!+#REF!+H10342)&lt;&gt;0,"a","b")</f>
        <v>#REF!</v>
      </c>
      <c r="C10342" s="54">
        <v>4</v>
      </c>
      <c r="D10342" s="54" t="s">
        <v>510</v>
      </c>
      <c r="F10342" s="89"/>
      <c r="G10342" s="93" t="s">
        <v>303</v>
      </c>
      <c r="H10342" s="370">
        <f t="shared" ref="H10342:M10342" si="5318">H10572+H10802</f>
        <v>0</v>
      </c>
      <c r="I10342" s="370">
        <f t="shared" si="5318"/>
        <v>0</v>
      </c>
      <c r="J10342" s="370">
        <f t="shared" si="5318"/>
        <v>0</v>
      </c>
      <c r="K10342" s="370">
        <f t="shared" si="5318"/>
        <v>0</v>
      </c>
      <c r="L10342" s="370">
        <f t="shared" si="5318"/>
        <v>0</v>
      </c>
      <c r="M10342" s="370">
        <f t="shared" si="5318"/>
        <v>0</v>
      </c>
      <c r="N10342" s="160">
        <f t="shared" ref="N10342" si="5319">N10572+N10802+N11032</f>
        <v>0</v>
      </c>
    </row>
    <row r="10343" spans="2:15" ht="20.25" customHeight="1">
      <c r="B10343" s="50" t="e">
        <f>IF((#REF!+#REF!+H10343)&lt;&gt;0,"a","b")</f>
        <v>#REF!</v>
      </c>
      <c r="C10343" s="54">
        <v>4</v>
      </c>
      <c r="D10343" s="54" t="s">
        <v>510</v>
      </c>
      <c r="F10343" s="89"/>
      <c r="G10343" s="93" t="s">
        <v>450</v>
      </c>
      <c r="H10343" s="370">
        <f t="shared" ref="H10343:M10343" si="5320">H10573+H10803</f>
        <v>0</v>
      </c>
      <c r="I10343" s="370">
        <f t="shared" si="5320"/>
        <v>0</v>
      </c>
      <c r="J10343" s="370">
        <f t="shared" si="5320"/>
        <v>0</v>
      </c>
      <c r="K10343" s="370">
        <f t="shared" si="5320"/>
        <v>0</v>
      </c>
      <c r="L10343" s="370">
        <f t="shared" si="5320"/>
        <v>0</v>
      </c>
      <c r="M10343" s="370">
        <f t="shared" si="5320"/>
        <v>0</v>
      </c>
      <c r="N10343" s="160">
        <f t="shared" ref="N10343" si="5321">N10573+N10803+N11033</f>
        <v>0</v>
      </c>
    </row>
    <row r="10344" spans="2:15" ht="30.75" customHeight="1">
      <c r="B10344" s="50" t="e">
        <f>IF((#REF!+#REF!+H10344)&lt;&gt;0,"a","b")</f>
        <v>#REF!</v>
      </c>
      <c r="C10344" s="54">
        <v>4</v>
      </c>
      <c r="D10344" s="54" t="s">
        <v>510</v>
      </c>
      <c r="F10344" s="89"/>
      <c r="G10344" s="93" t="s">
        <v>457</v>
      </c>
      <c r="H10344" s="370">
        <f t="shared" ref="H10344:M10344" si="5322">H10574+H10804</f>
        <v>0</v>
      </c>
      <c r="I10344" s="370">
        <f t="shared" si="5322"/>
        <v>0</v>
      </c>
      <c r="J10344" s="370">
        <f t="shared" si="5322"/>
        <v>0</v>
      </c>
      <c r="K10344" s="370">
        <f t="shared" si="5322"/>
        <v>0</v>
      </c>
      <c r="L10344" s="370">
        <f t="shared" si="5322"/>
        <v>0</v>
      </c>
      <c r="M10344" s="370">
        <f t="shared" si="5322"/>
        <v>0</v>
      </c>
      <c r="N10344" s="160">
        <f t="shared" ref="N10344" si="5323">N10574+N10804+N11034</f>
        <v>0</v>
      </c>
    </row>
    <row r="10345" spans="2:15" ht="20.25" customHeight="1">
      <c r="B10345" s="50" t="e">
        <f>IF((#REF!+#REF!+H10345)&lt;&gt;0,"a","b")</f>
        <v>#REF!</v>
      </c>
      <c r="C10345" s="54">
        <v>4</v>
      </c>
      <c r="D10345" s="54" t="s">
        <v>510</v>
      </c>
      <c r="F10345" s="89"/>
      <c r="G10345" s="93" t="s">
        <v>451</v>
      </c>
      <c r="H10345" s="370">
        <f t="shared" ref="H10345:M10345" si="5324">H10575+H10805</f>
        <v>0</v>
      </c>
      <c r="I10345" s="370">
        <f t="shared" si="5324"/>
        <v>0</v>
      </c>
      <c r="J10345" s="370">
        <f t="shared" si="5324"/>
        <v>0</v>
      </c>
      <c r="K10345" s="370">
        <f t="shared" si="5324"/>
        <v>0</v>
      </c>
      <c r="L10345" s="370">
        <f t="shared" si="5324"/>
        <v>0</v>
      </c>
      <c r="M10345" s="370">
        <f t="shared" si="5324"/>
        <v>0</v>
      </c>
      <c r="N10345" s="160">
        <f t="shared" ref="N10345" si="5325">N10575+N10805+N11035</f>
        <v>0</v>
      </c>
    </row>
    <row r="10346" spans="2:15" ht="20.25" customHeight="1">
      <c r="B10346" s="50" t="e">
        <f>IF((#REF!+#REF!+H10346)&lt;&gt;0,"a","b")</f>
        <v>#REF!</v>
      </c>
      <c r="C10346" s="54">
        <v>4</v>
      </c>
      <c r="D10346" s="54" t="s">
        <v>510</v>
      </c>
      <c r="F10346" s="89"/>
      <c r="G10346" s="93" t="s">
        <v>452</v>
      </c>
      <c r="H10346" s="370">
        <f t="shared" ref="H10346:M10346" si="5326">H10576+H10806</f>
        <v>0</v>
      </c>
      <c r="I10346" s="370">
        <f t="shared" si="5326"/>
        <v>0</v>
      </c>
      <c r="J10346" s="370">
        <f t="shared" si="5326"/>
        <v>0</v>
      </c>
      <c r="K10346" s="370">
        <f t="shared" si="5326"/>
        <v>0</v>
      </c>
      <c r="L10346" s="370">
        <f t="shared" si="5326"/>
        <v>0</v>
      </c>
      <c r="M10346" s="370">
        <f t="shared" si="5326"/>
        <v>0</v>
      </c>
      <c r="N10346" s="160">
        <f t="shared" ref="N10346" si="5327">N10576+N10806+N11036</f>
        <v>0</v>
      </c>
    </row>
    <row r="10347" spans="2:15" ht="20.25" customHeight="1">
      <c r="B10347" s="50" t="e">
        <f>IF((#REF!+#REF!+H10347)&lt;&gt;0,"a","b")</f>
        <v>#REF!</v>
      </c>
      <c r="C10347" s="54">
        <v>4</v>
      </c>
      <c r="D10347" s="54" t="s">
        <v>510</v>
      </c>
      <c r="F10347" s="89"/>
      <c r="G10347" s="93" t="s">
        <v>458</v>
      </c>
      <c r="H10347" s="370">
        <f t="shared" ref="H10347:M10347" si="5328">H10577+H10807</f>
        <v>0</v>
      </c>
      <c r="I10347" s="370">
        <f t="shared" si="5328"/>
        <v>0</v>
      </c>
      <c r="J10347" s="370">
        <f t="shared" si="5328"/>
        <v>0</v>
      </c>
      <c r="K10347" s="370">
        <f t="shared" si="5328"/>
        <v>0</v>
      </c>
      <c r="L10347" s="370">
        <f t="shared" si="5328"/>
        <v>0</v>
      </c>
      <c r="M10347" s="370">
        <f t="shared" si="5328"/>
        <v>0</v>
      </c>
      <c r="N10347" s="160">
        <f t="shared" ref="N10347" si="5329">N10577+N10807+N11037</f>
        <v>0</v>
      </c>
    </row>
    <row r="10348" spans="2:15" ht="20.25" customHeight="1">
      <c r="B10348" s="50" t="e">
        <f>IF((#REF!+#REF!+H10348)&lt;&gt;0,"a","b")</f>
        <v>#REF!</v>
      </c>
      <c r="C10348" s="54">
        <v>3</v>
      </c>
      <c r="D10348" s="54" t="s">
        <v>510</v>
      </c>
      <c r="F10348" s="89"/>
      <c r="G10348" s="108" t="s">
        <v>304</v>
      </c>
      <c r="H10348" s="370">
        <f t="shared" ref="H10348:M10348" si="5330">H10578+H10808</f>
        <v>0</v>
      </c>
      <c r="I10348" s="370">
        <f t="shared" si="5330"/>
        <v>0</v>
      </c>
      <c r="J10348" s="370">
        <f t="shared" si="5330"/>
        <v>0</v>
      </c>
      <c r="K10348" s="370">
        <f t="shared" si="5330"/>
        <v>0</v>
      </c>
      <c r="L10348" s="370">
        <f t="shared" si="5330"/>
        <v>0</v>
      </c>
      <c r="M10348" s="370">
        <f t="shared" si="5330"/>
        <v>0</v>
      </c>
      <c r="N10348" s="160">
        <f t="shared" ref="N10348" si="5331">N10578+N10808+N11038</f>
        <v>0</v>
      </c>
      <c r="O10348" s="60" t="s">
        <v>71</v>
      </c>
    </row>
    <row r="10349" spans="2:15" ht="20.25" customHeight="1">
      <c r="B10349" s="50" t="e">
        <f>IF((#REF!+#REF!+H10349)&lt;&gt;0,"a","b")</f>
        <v>#REF!</v>
      </c>
      <c r="C10349" s="54">
        <v>4</v>
      </c>
      <c r="D10349" s="54" t="s">
        <v>510</v>
      </c>
      <c r="F10349" s="89"/>
      <c r="G10349" s="93" t="s">
        <v>456</v>
      </c>
      <c r="H10349" s="370">
        <f t="shared" ref="H10349:M10349" si="5332">H10579+H10809</f>
        <v>0</v>
      </c>
      <c r="I10349" s="370">
        <f t="shared" si="5332"/>
        <v>0</v>
      </c>
      <c r="J10349" s="370">
        <f t="shared" si="5332"/>
        <v>0</v>
      </c>
      <c r="K10349" s="370">
        <f t="shared" si="5332"/>
        <v>0</v>
      </c>
      <c r="L10349" s="370">
        <f t="shared" si="5332"/>
        <v>0</v>
      </c>
      <c r="M10349" s="370">
        <f t="shared" si="5332"/>
        <v>0</v>
      </c>
      <c r="N10349" s="160">
        <f t="shared" ref="N10349" si="5333">N10579+N10809+N11039</f>
        <v>0</v>
      </c>
    </row>
    <row r="10350" spans="2:15" ht="20.25" customHeight="1">
      <c r="B10350" s="50" t="e">
        <f>IF((#REF!+#REF!+H10350)&lt;&gt;0,"a","b")</f>
        <v>#REF!</v>
      </c>
      <c r="C10350" s="54">
        <v>4</v>
      </c>
      <c r="D10350" s="54" t="s">
        <v>510</v>
      </c>
      <c r="F10350" s="89"/>
      <c r="G10350" s="93" t="s">
        <v>303</v>
      </c>
      <c r="H10350" s="370">
        <f t="shared" ref="H10350:M10350" si="5334">H10580+H10810</f>
        <v>0</v>
      </c>
      <c r="I10350" s="370">
        <f t="shared" si="5334"/>
        <v>0</v>
      </c>
      <c r="J10350" s="370">
        <f t="shared" si="5334"/>
        <v>0</v>
      </c>
      <c r="K10350" s="370">
        <f t="shared" si="5334"/>
        <v>0</v>
      </c>
      <c r="L10350" s="370">
        <f t="shared" si="5334"/>
        <v>0</v>
      </c>
      <c r="M10350" s="370">
        <f t="shared" si="5334"/>
        <v>0</v>
      </c>
      <c r="N10350" s="160">
        <f t="shared" ref="N10350" si="5335">N10580+N10810+N11040</f>
        <v>0</v>
      </c>
    </row>
    <row r="10351" spans="2:15" ht="20.25" customHeight="1">
      <c r="B10351" s="50" t="e">
        <f>IF((#REF!+#REF!+H10351)&lt;&gt;0,"a","b")</f>
        <v>#REF!</v>
      </c>
      <c r="C10351" s="54">
        <v>4</v>
      </c>
      <c r="D10351" s="54" t="s">
        <v>510</v>
      </c>
      <c r="F10351" s="89"/>
      <c r="G10351" s="93" t="s">
        <v>450</v>
      </c>
      <c r="H10351" s="370">
        <f t="shared" ref="H10351:M10351" si="5336">H10581+H10811</f>
        <v>0</v>
      </c>
      <c r="I10351" s="370">
        <f t="shared" si="5336"/>
        <v>0</v>
      </c>
      <c r="J10351" s="370">
        <f t="shared" si="5336"/>
        <v>0</v>
      </c>
      <c r="K10351" s="370">
        <f t="shared" si="5336"/>
        <v>0</v>
      </c>
      <c r="L10351" s="370">
        <f t="shared" si="5336"/>
        <v>0</v>
      </c>
      <c r="M10351" s="370">
        <f t="shared" si="5336"/>
        <v>0</v>
      </c>
      <c r="N10351" s="160">
        <f t="shared" ref="N10351" si="5337">N10581+N10811+N11041</f>
        <v>0</v>
      </c>
    </row>
    <row r="10352" spans="2:15" ht="30.75" customHeight="1">
      <c r="B10352" s="50" t="e">
        <f>IF((#REF!+#REF!+H10352)&lt;&gt;0,"a","b")</f>
        <v>#REF!</v>
      </c>
      <c r="C10352" s="54">
        <v>4</v>
      </c>
      <c r="D10352" s="54" t="s">
        <v>510</v>
      </c>
      <c r="F10352" s="89"/>
      <c r="G10352" s="93" t="s">
        <v>457</v>
      </c>
      <c r="H10352" s="370">
        <f t="shared" ref="H10352:M10352" si="5338">H10582+H10812</f>
        <v>0</v>
      </c>
      <c r="I10352" s="370">
        <f t="shared" si="5338"/>
        <v>0</v>
      </c>
      <c r="J10352" s="370">
        <f t="shared" si="5338"/>
        <v>0</v>
      </c>
      <c r="K10352" s="370">
        <f t="shared" si="5338"/>
        <v>0</v>
      </c>
      <c r="L10352" s="370">
        <f t="shared" si="5338"/>
        <v>0</v>
      </c>
      <c r="M10352" s="370">
        <f t="shared" si="5338"/>
        <v>0</v>
      </c>
      <c r="N10352" s="160">
        <f t="shared" ref="N10352" si="5339">N10582+N10812+N11042</f>
        <v>0</v>
      </c>
    </row>
    <row r="10353" spans="2:17" ht="20.25" customHeight="1">
      <c r="B10353" s="50" t="e">
        <f>IF((#REF!+#REF!+H10353)&lt;&gt;0,"a","b")</f>
        <v>#REF!</v>
      </c>
      <c r="C10353" s="54">
        <v>4</v>
      </c>
      <c r="D10353" s="54" t="s">
        <v>510</v>
      </c>
      <c r="F10353" s="89"/>
      <c r="G10353" s="93" t="s">
        <v>459</v>
      </c>
      <c r="H10353" s="370">
        <f t="shared" ref="H10353:M10353" si="5340">H10583+H10813</f>
        <v>0</v>
      </c>
      <c r="I10353" s="370">
        <f t="shared" si="5340"/>
        <v>0</v>
      </c>
      <c r="J10353" s="370">
        <f t="shared" si="5340"/>
        <v>0</v>
      </c>
      <c r="K10353" s="370">
        <f t="shared" si="5340"/>
        <v>0</v>
      </c>
      <c r="L10353" s="370">
        <f t="shared" si="5340"/>
        <v>0</v>
      </c>
      <c r="M10353" s="370">
        <f t="shared" si="5340"/>
        <v>0</v>
      </c>
      <c r="N10353" s="160">
        <f t="shared" ref="N10353" si="5341">N10583+N10813+N11043</f>
        <v>0</v>
      </c>
    </row>
    <row r="10354" spans="2:17" ht="20.25" customHeight="1">
      <c r="B10354" s="50" t="e">
        <f>IF((#REF!+#REF!+H10354)&lt;&gt;0,"a","b")</f>
        <v>#REF!</v>
      </c>
      <c r="C10354" s="54">
        <v>4</v>
      </c>
      <c r="D10354" s="54" t="s">
        <v>510</v>
      </c>
      <c r="F10354" s="89"/>
      <c r="G10354" s="93" t="s">
        <v>452</v>
      </c>
      <c r="H10354" s="370">
        <f t="shared" ref="H10354:M10354" si="5342">H10584+H10814</f>
        <v>0</v>
      </c>
      <c r="I10354" s="370">
        <f t="shared" si="5342"/>
        <v>0</v>
      </c>
      <c r="J10354" s="370">
        <f t="shared" si="5342"/>
        <v>0</v>
      </c>
      <c r="K10354" s="370">
        <f t="shared" si="5342"/>
        <v>0</v>
      </c>
      <c r="L10354" s="370">
        <f t="shared" si="5342"/>
        <v>0</v>
      </c>
      <c r="M10354" s="370">
        <f t="shared" si="5342"/>
        <v>0</v>
      </c>
      <c r="N10354" s="160">
        <f t="shared" ref="N10354" si="5343">N10584+N10814+N11044</f>
        <v>0</v>
      </c>
    </row>
    <row r="10355" spans="2:17" ht="21" customHeight="1">
      <c r="B10355" s="50" t="e">
        <f>IF((#REF!+#REF!+H10355)&lt;&gt;0,"a","b")</f>
        <v>#REF!</v>
      </c>
      <c r="C10355" s="54">
        <v>4</v>
      </c>
      <c r="D10355" s="54" t="s">
        <v>510</v>
      </c>
      <c r="F10355" s="89"/>
      <c r="G10355" s="93" t="s">
        <v>458</v>
      </c>
      <c r="H10355" s="370">
        <f t="shared" ref="H10355:M10355" si="5344">H10585+H10815</f>
        <v>0</v>
      </c>
      <c r="I10355" s="370">
        <f t="shared" si="5344"/>
        <v>0</v>
      </c>
      <c r="J10355" s="370">
        <f t="shared" si="5344"/>
        <v>0</v>
      </c>
      <c r="K10355" s="370">
        <f t="shared" si="5344"/>
        <v>0</v>
      </c>
      <c r="L10355" s="370">
        <f t="shared" si="5344"/>
        <v>0</v>
      </c>
      <c r="M10355" s="370">
        <f t="shared" si="5344"/>
        <v>0</v>
      </c>
      <c r="N10355" s="160">
        <f t="shared" ref="N10355" si="5345">N10585+N10815+N11045</f>
        <v>0</v>
      </c>
    </row>
    <row r="10356" spans="2:17" ht="63" customHeight="1">
      <c r="B10356" s="50" t="e">
        <f>IF((#REF!+#REF!+H10356)&lt;&gt;0,"a","b")</f>
        <v>#REF!</v>
      </c>
      <c r="C10356" s="54">
        <v>1</v>
      </c>
      <c r="D10356" s="70" t="s">
        <v>723</v>
      </c>
      <c r="E10356" s="45"/>
      <c r="F10356" s="114" t="s">
        <v>2315</v>
      </c>
      <c r="G10356" s="115" t="s">
        <v>2341</v>
      </c>
      <c r="H10356" s="360">
        <f t="shared" ref="H10356:H10405" si="5346">I10356+J10356</f>
        <v>0</v>
      </c>
      <c r="I10356" s="573">
        <f t="shared" ref="I10356:N10356" si="5347">I10358+I10490+I10553+I10569</f>
        <v>0</v>
      </c>
      <c r="J10356" s="573">
        <f t="shared" si="5347"/>
        <v>0</v>
      </c>
      <c r="K10356" s="573">
        <f t="shared" si="5347"/>
        <v>0</v>
      </c>
      <c r="L10356" s="573">
        <f t="shared" si="5347"/>
        <v>0</v>
      </c>
      <c r="M10356" s="573">
        <f t="shared" si="5347"/>
        <v>0</v>
      </c>
      <c r="N10356" s="147">
        <f t="shared" si="5347"/>
        <v>0</v>
      </c>
      <c r="O10356" s="60" t="s">
        <v>71</v>
      </c>
      <c r="Q10356" s="55">
        <v>1</v>
      </c>
    </row>
    <row r="10357" spans="2:17" ht="21" customHeight="1">
      <c r="B10357" s="50" t="e">
        <f>IF((#REF!+#REF!+H10357)&lt;&gt;0,"a","b")</f>
        <v>#REF!</v>
      </c>
      <c r="C10357" s="54">
        <v>2</v>
      </c>
      <c r="D10357" s="68" t="s">
        <v>515</v>
      </c>
      <c r="F10357" s="123"/>
      <c r="G10357" s="124" t="s">
        <v>255</v>
      </c>
      <c r="H10357" s="577">
        <f t="shared" si="5346"/>
        <v>0</v>
      </c>
      <c r="I10357" s="551"/>
      <c r="J10357" s="551"/>
      <c r="K10357" s="551"/>
      <c r="L10357" s="551"/>
      <c r="M10357" s="551"/>
      <c r="N10357" s="148"/>
    </row>
    <row r="10358" spans="2:17" s="64" customFormat="1" ht="20.25" customHeight="1">
      <c r="B10358" s="61" t="e">
        <f>IF((#REF!+#REF!+H10358)&lt;&gt;0,"a","b")</f>
        <v>#REF!</v>
      </c>
      <c r="C10358" s="62">
        <v>2</v>
      </c>
      <c r="D10358" s="73" t="s">
        <v>516</v>
      </c>
      <c r="E10358" s="63">
        <v>7066</v>
      </c>
      <c r="F10358" s="134"/>
      <c r="G10358" s="135" t="s">
        <v>256</v>
      </c>
      <c r="H10358" s="583">
        <f t="shared" si="5346"/>
        <v>0</v>
      </c>
      <c r="I10358" s="584">
        <f t="shared" ref="I10358:N10358" si="5348">I10359+I10370+I10438+I10446+I10447+I10457+I10467+I10437</f>
        <v>0</v>
      </c>
      <c r="J10358" s="584">
        <f t="shared" si="5348"/>
        <v>0</v>
      </c>
      <c r="K10358" s="584">
        <f t="shared" si="5348"/>
        <v>0</v>
      </c>
      <c r="L10358" s="584">
        <f t="shared" si="5348"/>
        <v>0</v>
      </c>
      <c r="M10358" s="584">
        <f t="shared" si="5348"/>
        <v>0</v>
      </c>
      <c r="N10358" s="162">
        <f t="shared" si="5348"/>
        <v>0</v>
      </c>
      <c r="O10358" s="78" t="s">
        <v>71</v>
      </c>
      <c r="Q10358" s="65"/>
    </row>
    <row r="10359" spans="2:17" ht="20.25" customHeight="1">
      <c r="B10359" s="50" t="e">
        <f>IF((#REF!+#REF!+H10359)&lt;&gt;0,"a","b")</f>
        <v>#REF!</v>
      </c>
      <c r="C10359" s="54">
        <v>31</v>
      </c>
      <c r="D10359" s="68" t="s">
        <v>636</v>
      </c>
      <c r="F10359" s="89"/>
      <c r="G10359" s="90" t="s">
        <v>257</v>
      </c>
      <c r="H10359" s="578">
        <f t="shared" si="5346"/>
        <v>0</v>
      </c>
      <c r="I10359" s="564">
        <f t="shared" ref="I10359:N10359" si="5349">I10360+I10369</f>
        <v>0</v>
      </c>
      <c r="J10359" s="564">
        <f t="shared" si="5349"/>
        <v>0</v>
      </c>
      <c r="K10359" s="564">
        <f t="shared" si="5349"/>
        <v>0</v>
      </c>
      <c r="L10359" s="564">
        <f t="shared" si="5349"/>
        <v>0</v>
      </c>
      <c r="M10359" s="564">
        <f t="shared" si="5349"/>
        <v>0</v>
      </c>
      <c r="N10359" s="150">
        <f t="shared" si="5349"/>
        <v>0</v>
      </c>
      <c r="O10359" s="60" t="s">
        <v>71</v>
      </c>
    </row>
    <row r="10360" spans="2:17" ht="20.25" customHeight="1">
      <c r="B10360" s="50" t="e">
        <f>IF((#REF!+#REF!+H10360)&lt;&gt;0,"a","b")</f>
        <v>#REF!</v>
      </c>
      <c r="C10360" s="54">
        <v>4</v>
      </c>
      <c r="D10360" s="54"/>
      <c r="F10360" s="92"/>
      <c r="G10360" s="93" t="s">
        <v>258</v>
      </c>
      <c r="H10360" s="578">
        <f t="shared" si="5346"/>
        <v>0</v>
      </c>
      <c r="I10360" s="565">
        <f t="shared" ref="I10360:N10360" si="5350">I10361+I10368</f>
        <v>0</v>
      </c>
      <c r="J10360" s="565">
        <f t="shared" si="5350"/>
        <v>0</v>
      </c>
      <c r="K10360" s="565">
        <f t="shared" si="5350"/>
        <v>0</v>
      </c>
      <c r="L10360" s="565">
        <f t="shared" si="5350"/>
        <v>0</v>
      </c>
      <c r="M10360" s="565">
        <f t="shared" si="5350"/>
        <v>0</v>
      </c>
      <c r="N10360" s="151">
        <f t="shared" si="5350"/>
        <v>0</v>
      </c>
      <c r="O10360" s="60" t="s">
        <v>71</v>
      </c>
    </row>
    <row r="10361" spans="2:17" ht="20.25" customHeight="1">
      <c r="B10361" s="50" t="e">
        <f>IF((#REF!+#REF!+H10361)&lt;&gt;0,"a","b")</f>
        <v>#REF!</v>
      </c>
      <c r="C10361" s="54">
        <v>5</v>
      </c>
      <c r="D10361" s="54"/>
      <c r="F10361" s="89"/>
      <c r="G10361" s="95" t="s">
        <v>259</v>
      </c>
      <c r="H10361" s="578">
        <f t="shared" si="5346"/>
        <v>0</v>
      </c>
      <c r="I10361" s="560">
        <f t="shared" ref="I10361:K10361" si="5351">SUM(I10362:I10367)</f>
        <v>0</v>
      </c>
      <c r="J10361" s="560">
        <f t="shared" si="5351"/>
        <v>0</v>
      </c>
      <c r="K10361" s="560">
        <f t="shared" si="5351"/>
        <v>0</v>
      </c>
      <c r="L10361" s="560">
        <f t="shared" ref="L10361:N10361" si="5352">SUM(L10362:L10367)</f>
        <v>0</v>
      </c>
      <c r="M10361" s="560">
        <f t="shared" si="5352"/>
        <v>0</v>
      </c>
      <c r="N10361" s="152">
        <f t="shared" si="5352"/>
        <v>0</v>
      </c>
      <c r="O10361" s="60" t="s">
        <v>71</v>
      </c>
    </row>
    <row r="10362" spans="2:17" ht="20.25" customHeight="1">
      <c r="B10362" s="50" t="e">
        <f>IF((#REF!+#REF!+H10362)&lt;&gt;0,"a","b")</f>
        <v>#REF!</v>
      </c>
      <c r="C10362" s="54">
        <v>6</v>
      </c>
      <c r="D10362" s="54"/>
      <c r="F10362" s="89"/>
      <c r="G10362" s="97" t="s">
        <v>260</v>
      </c>
      <c r="H10362" s="579">
        <f t="shared" si="5346"/>
        <v>0</v>
      </c>
      <c r="I10362" s="553"/>
      <c r="J10362" s="553"/>
      <c r="K10362" s="553"/>
      <c r="L10362" s="553"/>
      <c r="M10362" s="553"/>
      <c r="N10362" s="138"/>
    </row>
    <row r="10363" spans="2:17" ht="20.25" customHeight="1">
      <c r="B10363" s="50" t="e">
        <f>IF((#REF!+#REF!+H10363)&lt;&gt;0,"a","b")</f>
        <v>#REF!</v>
      </c>
      <c r="C10363" s="54">
        <v>6</v>
      </c>
      <c r="D10363" s="54"/>
      <c r="F10363" s="89"/>
      <c r="G10363" s="97" t="s">
        <v>261</v>
      </c>
      <c r="H10363" s="552">
        <f t="shared" si="5346"/>
        <v>0</v>
      </c>
      <c r="I10363" s="553"/>
      <c r="J10363" s="553"/>
      <c r="K10363" s="553"/>
      <c r="L10363" s="553"/>
      <c r="M10363" s="553"/>
      <c r="N10363" s="138"/>
    </row>
    <row r="10364" spans="2:17" ht="20.25" customHeight="1">
      <c r="B10364" s="50" t="e">
        <f>IF((#REF!+#REF!+H10364)&lt;&gt;0,"a","b")</f>
        <v>#REF!</v>
      </c>
      <c r="C10364" s="54">
        <v>6</v>
      </c>
      <c r="D10364" s="54"/>
      <c r="F10364" s="89"/>
      <c r="G10364" s="97" t="s">
        <v>262</v>
      </c>
      <c r="H10364" s="558">
        <f t="shared" si="5346"/>
        <v>0</v>
      </c>
      <c r="I10364" s="553"/>
      <c r="J10364" s="553"/>
      <c r="K10364" s="553"/>
      <c r="L10364" s="553"/>
      <c r="M10364" s="553"/>
      <c r="N10364" s="138"/>
    </row>
    <row r="10365" spans="2:17" ht="20.25" customHeight="1">
      <c r="B10365" s="50" t="e">
        <f>IF((#REF!+#REF!+H10365)&lt;&gt;0,"a","b")</f>
        <v>#REF!</v>
      </c>
      <c r="C10365" s="54">
        <v>6</v>
      </c>
      <c r="D10365" s="54"/>
      <c r="F10365" s="89"/>
      <c r="G10365" s="97" t="s">
        <v>263</v>
      </c>
      <c r="H10365" s="558">
        <f t="shared" si="5346"/>
        <v>0</v>
      </c>
      <c r="I10365" s="553"/>
      <c r="J10365" s="553"/>
      <c r="K10365" s="553"/>
      <c r="L10365" s="553"/>
      <c r="M10365" s="553"/>
      <c r="N10365" s="138"/>
    </row>
    <row r="10366" spans="2:17" ht="20.25" customHeight="1">
      <c r="B10366" s="50" t="e">
        <f>IF((#REF!+#REF!+H10366)&lt;&gt;0,"a","b")</f>
        <v>#REF!</v>
      </c>
      <c r="C10366" s="54">
        <v>6</v>
      </c>
      <c r="D10366" s="54"/>
      <c r="F10366" s="89"/>
      <c r="G10366" s="97" t="s">
        <v>264</v>
      </c>
      <c r="H10366" s="552">
        <f t="shared" si="5346"/>
        <v>0</v>
      </c>
      <c r="I10366" s="553"/>
      <c r="J10366" s="553"/>
      <c r="K10366" s="553"/>
      <c r="L10366" s="553"/>
      <c r="M10366" s="553"/>
      <c r="N10366" s="138"/>
    </row>
    <row r="10367" spans="2:17" ht="20.25" customHeight="1">
      <c r="B10367" s="50" t="e">
        <f>IF((#REF!+#REF!+H10367)&lt;&gt;0,"a","b")</f>
        <v>#REF!</v>
      </c>
      <c r="C10367" s="54">
        <v>6</v>
      </c>
      <c r="D10367" s="54"/>
      <c r="F10367" s="89"/>
      <c r="G10367" s="97" t="s">
        <v>265</v>
      </c>
      <c r="H10367" s="552">
        <f t="shared" si="5346"/>
        <v>0</v>
      </c>
      <c r="I10367" s="553"/>
      <c r="J10367" s="553"/>
      <c r="K10367" s="553"/>
      <c r="L10367" s="553"/>
      <c r="M10367" s="553"/>
      <c r="N10367" s="138"/>
    </row>
    <row r="10368" spans="2:17" ht="20.25" customHeight="1">
      <c r="B10368" s="50" t="e">
        <f>IF((#REF!+#REF!+H10368)&lt;&gt;0,"a","b")</f>
        <v>#REF!</v>
      </c>
      <c r="C10368" s="54">
        <v>5</v>
      </c>
      <c r="D10368" s="54"/>
      <c r="F10368" s="89"/>
      <c r="G10368" s="95" t="s">
        <v>266</v>
      </c>
      <c r="H10368" s="552">
        <f t="shared" si="5346"/>
        <v>0</v>
      </c>
      <c r="I10368" s="554"/>
      <c r="J10368" s="554"/>
      <c r="K10368" s="554"/>
      <c r="L10368" s="554"/>
      <c r="M10368" s="554"/>
      <c r="N10368" s="154"/>
    </row>
    <row r="10369" spans="2:15" ht="20.25" customHeight="1">
      <c r="B10369" s="50" t="e">
        <f>IF((#REF!+#REF!+H10369)&lt;&gt;0,"a","b")</f>
        <v>#REF!</v>
      </c>
      <c r="C10369" s="54">
        <v>4</v>
      </c>
      <c r="D10369" s="54"/>
      <c r="F10369" s="89"/>
      <c r="G10369" s="93" t="s">
        <v>267</v>
      </c>
      <c r="H10369" s="552">
        <f t="shared" si="5346"/>
        <v>0</v>
      </c>
      <c r="I10369" s="555"/>
      <c r="J10369" s="555"/>
      <c r="K10369" s="555"/>
      <c r="L10369" s="555"/>
      <c r="M10369" s="555"/>
      <c r="N10369" s="153"/>
    </row>
    <row r="10370" spans="2:15" ht="20.25" customHeight="1">
      <c r="B10370" s="50" t="e">
        <f>IF((#REF!+#REF!+H10370)&lt;&gt;0,"a","b")</f>
        <v>#REF!</v>
      </c>
      <c r="C10370" s="54">
        <v>3</v>
      </c>
      <c r="D10370" s="54"/>
      <c r="F10370" s="89"/>
      <c r="G10370" s="90" t="s">
        <v>268</v>
      </c>
      <c r="H10370" s="563">
        <f t="shared" si="5346"/>
        <v>0</v>
      </c>
      <c r="I10370" s="564">
        <f t="shared" ref="I10370:N10370" si="5353">I10371+I10372+I10375+I10411+I10412+I10413+I10414+I10415+I10422+I10423</f>
        <v>0</v>
      </c>
      <c r="J10370" s="564">
        <f t="shared" si="5353"/>
        <v>0</v>
      </c>
      <c r="K10370" s="564">
        <f t="shared" si="5353"/>
        <v>0</v>
      </c>
      <c r="L10370" s="564">
        <f t="shared" si="5353"/>
        <v>0</v>
      </c>
      <c r="M10370" s="564">
        <f t="shared" si="5353"/>
        <v>0</v>
      </c>
      <c r="N10370" s="150">
        <f t="shared" si="5353"/>
        <v>0</v>
      </c>
      <c r="O10370" s="60" t="s">
        <v>71</v>
      </c>
    </row>
    <row r="10371" spans="2:15" ht="20.25" customHeight="1">
      <c r="B10371" s="50" t="e">
        <f>IF((#REF!+#REF!+H10371)&lt;&gt;0,"a","b")</f>
        <v>#REF!</v>
      </c>
      <c r="C10371" s="54">
        <v>4</v>
      </c>
      <c r="D10371" s="54"/>
      <c r="F10371" s="89"/>
      <c r="G10371" s="93" t="s">
        <v>269</v>
      </c>
      <c r="H10371" s="556">
        <f t="shared" si="5346"/>
        <v>0</v>
      </c>
      <c r="I10371" s="555"/>
      <c r="J10371" s="555"/>
      <c r="K10371" s="555"/>
      <c r="L10371" s="555"/>
      <c r="M10371" s="555"/>
      <c r="N10371" s="153"/>
    </row>
    <row r="10372" spans="2:15" ht="20.25" customHeight="1">
      <c r="B10372" s="50" t="e">
        <f>IF((#REF!+#REF!+H10372)&lt;&gt;0,"a","b")</f>
        <v>#REF!</v>
      </c>
      <c r="C10372" s="54">
        <v>4</v>
      </c>
      <c r="D10372" s="54"/>
      <c r="F10372" s="89"/>
      <c r="G10372" s="93" t="s">
        <v>270</v>
      </c>
      <c r="H10372" s="566">
        <f t="shared" si="5346"/>
        <v>0</v>
      </c>
      <c r="I10372" s="565">
        <f t="shared" ref="I10372:K10372" si="5354">SUM(I10373:I10374)</f>
        <v>0</v>
      </c>
      <c r="J10372" s="565">
        <f t="shared" si="5354"/>
        <v>0</v>
      </c>
      <c r="K10372" s="565">
        <f t="shared" si="5354"/>
        <v>0</v>
      </c>
      <c r="L10372" s="565">
        <f t="shared" ref="L10372:N10372" si="5355">SUM(L10373:L10374)</f>
        <v>0</v>
      </c>
      <c r="M10372" s="565">
        <f t="shared" si="5355"/>
        <v>0</v>
      </c>
      <c r="N10372" s="151">
        <f t="shared" si="5355"/>
        <v>0</v>
      </c>
      <c r="O10372" s="60" t="s">
        <v>71</v>
      </c>
    </row>
    <row r="10373" spans="2:15" ht="20.25" customHeight="1">
      <c r="B10373" s="50" t="e">
        <f>IF((#REF!+#REF!+H10373)&lt;&gt;0,"a","b")</f>
        <v>#REF!</v>
      </c>
      <c r="C10373" s="54">
        <v>5</v>
      </c>
      <c r="D10373" s="54"/>
      <c r="F10373" s="89"/>
      <c r="G10373" s="95" t="s">
        <v>271</v>
      </c>
      <c r="H10373" s="556">
        <f t="shared" si="5346"/>
        <v>0</v>
      </c>
      <c r="I10373" s="554"/>
      <c r="J10373" s="554"/>
      <c r="K10373" s="554"/>
      <c r="L10373" s="554"/>
      <c r="M10373" s="554"/>
      <c r="N10373" s="154"/>
    </row>
    <row r="10374" spans="2:15" ht="20.25" customHeight="1">
      <c r="B10374" s="50" t="e">
        <f>IF((#REF!+#REF!+H10374)&lt;&gt;0,"a","b")</f>
        <v>#REF!</v>
      </c>
      <c r="C10374" s="54">
        <v>5</v>
      </c>
      <c r="D10374" s="54"/>
      <c r="F10374" s="89"/>
      <c r="G10374" s="95" t="s">
        <v>272</v>
      </c>
      <c r="H10374" s="556">
        <f t="shared" si="5346"/>
        <v>0</v>
      </c>
      <c r="I10374" s="554"/>
      <c r="J10374" s="554"/>
      <c r="K10374" s="554"/>
      <c r="L10374" s="554"/>
      <c r="M10374" s="554"/>
      <c r="N10374" s="154"/>
    </row>
    <row r="10375" spans="2:15" ht="20.25" customHeight="1">
      <c r="B10375" s="50" t="e">
        <f>IF((#REF!+#REF!+H10375)&lt;&gt;0,"a","b")</f>
        <v>#REF!</v>
      </c>
      <c r="C10375" s="54">
        <v>4</v>
      </c>
      <c r="D10375" s="54"/>
      <c r="F10375" s="89"/>
      <c r="G10375" s="93" t="s">
        <v>273</v>
      </c>
      <c r="H10375" s="566">
        <f t="shared" si="5346"/>
        <v>0</v>
      </c>
      <c r="I10375" s="565">
        <f t="shared" ref="I10375:N10375" si="5356">I10376+I10377+I10378+I10379+I10391+I10395+I10396+I10397+I10398+I10399+I10400+I10401+I10409+I10410</f>
        <v>0</v>
      </c>
      <c r="J10375" s="565">
        <f t="shared" si="5356"/>
        <v>0</v>
      </c>
      <c r="K10375" s="565">
        <f t="shared" si="5356"/>
        <v>0</v>
      </c>
      <c r="L10375" s="565">
        <f t="shared" si="5356"/>
        <v>0</v>
      </c>
      <c r="M10375" s="565">
        <f t="shared" si="5356"/>
        <v>0</v>
      </c>
      <c r="N10375" s="151">
        <f t="shared" si="5356"/>
        <v>0</v>
      </c>
      <c r="O10375" s="60" t="s">
        <v>71</v>
      </c>
    </row>
    <row r="10376" spans="2:15" ht="42.75" customHeight="1">
      <c r="B10376" s="50" t="e">
        <f>IF((#REF!+#REF!+H10376)&lt;&gt;0,"a","b")</f>
        <v>#REF!</v>
      </c>
      <c r="C10376" s="54">
        <v>5</v>
      </c>
      <c r="D10376" s="54"/>
      <c r="F10376" s="89"/>
      <c r="G10376" s="95" t="s">
        <v>322</v>
      </c>
      <c r="H10376" s="556">
        <f t="shared" si="5346"/>
        <v>0</v>
      </c>
      <c r="I10376" s="554"/>
      <c r="J10376" s="554"/>
      <c r="K10376" s="554"/>
      <c r="L10376" s="554"/>
      <c r="M10376" s="554"/>
      <c r="N10376" s="154"/>
    </row>
    <row r="10377" spans="2:15" ht="30.75" customHeight="1">
      <c r="B10377" s="50" t="e">
        <f>IF((#REF!+#REF!+H10377)&lt;&gt;0,"a","b")</f>
        <v>#REF!</v>
      </c>
      <c r="C10377" s="54">
        <v>5</v>
      </c>
      <c r="D10377" s="54"/>
      <c r="F10377" s="89"/>
      <c r="G10377" s="111" t="s">
        <v>289</v>
      </c>
      <c r="H10377" s="556">
        <f t="shared" si="5346"/>
        <v>0</v>
      </c>
      <c r="I10377" s="554"/>
      <c r="J10377" s="554"/>
      <c r="K10377" s="554"/>
      <c r="L10377" s="554"/>
      <c r="M10377" s="554"/>
      <c r="N10377" s="154"/>
    </row>
    <row r="10378" spans="2:15" ht="60.75" customHeight="1">
      <c r="B10378" s="50" t="e">
        <f>IF((#REF!+#REF!+H10378)&lt;&gt;0,"a","b")</f>
        <v>#REF!</v>
      </c>
      <c r="C10378" s="54">
        <v>5</v>
      </c>
      <c r="D10378" s="54"/>
      <c r="F10378" s="89"/>
      <c r="G10378" s="111" t="s">
        <v>323</v>
      </c>
      <c r="H10378" s="556">
        <f t="shared" si="5346"/>
        <v>0</v>
      </c>
      <c r="I10378" s="554"/>
      <c r="J10378" s="554"/>
      <c r="K10378" s="554"/>
      <c r="L10378" s="554"/>
      <c r="M10378" s="554"/>
      <c r="N10378" s="154"/>
    </row>
    <row r="10379" spans="2:15" ht="30.75" customHeight="1">
      <c r="B10379" s="50" t="e">
        <f>IF((#REF!+#REF!+H10379)&lt;&gt;0,"a","b")</f>
        <v>#REF!</v>
      </c>
      <c r="C10379" s="54">
        <v>5</v>
      </c>
      <c r="D10379" s="54"/>
      <c r="F10379" s="89"/>
      <c r="G10379" s="95" t="s">
        <v>288</v>
      </c>
      <c r="H10379" s="566">
        <f t="shared" si="5346"/>
        <v>0</v>
      </c>
      <c r="I10379" s="560">
        <f t="shared" ref="I10379:K10379" si="5357">SUM(I10380:I10390)</f>
        <v>0</v>
      </c>
      <c r="J10379" s="560">
        <f t="shared" si="5357"/>
        <v>0</v>
      </c>
      <c r="K10379" s="560">
        <f t="shared" si="5357"/>
        <v>0</v>
      </c>
      <c r="L10379" s="560">
        <f t="shared" ref="L10379:N10379" si="5358">SUM(L10380:L10390)</f>
        <v>0</v>
      </c>
      <c r="M10379" s="560">
        <f t="shared" si="5358"/>
        <v>0</v>
      </c>
      <c r="N10379" s="152">
        <f t="shared" si="5358"/>
        <v>0</v>
      </c>
      <c r="O10379" s="60" t="s">
        <v>71</v>
      </c>
    </row>
    <row r="10380" spans="2:15" ht="20.25" customHeight="1">
      <c r="B10380" s="50" t="e">
        <f>IF((#REF!+#REF!+H10380)&lt;&gt;0,"a","b")</f>
        <v>#REF!</v>
      </c>
      <c r="C10380" s="54">
        <v>6</v>
      </c>
      <c r="D10380" s="54"/>
      <c r="F10380" s="89"/>
      <c r="G10380" s="97" t="s">
        <v>274</v>
      </c>
      <c r="H10380" s="556">
        <f t="shared" si="5346"/>
        <v>0</v>
      </c>
      <c r="I10380" s="557"/>
      <c r="J10380" s="557"/>
      <c r="K10380" s="557"/>
      <c r="L10380" s="557"/>
      <c r="M10380" s="557"/>
      <c r="N10380" s="155"/>
    </row>
    <row r="10381" spans="2:15" ht="20.25" customHeight="1">
      <c r="B10381" s="50" t="e">
        <f>IF((#REF!+#REF!+H10381)&lt;&gt;0,"a","b")</f>
        <v>#REF!</v>
      </c>
      <c r="C10381" s="54">
        <v>6</v>
      </c>
      <c r="D10381" s="54"/>
      <c r="F10381" s="89"/>
      <c r="G10381" s="97" t="s">
        <v>275</v>
      </c>
      <c r="H10381" s="556">
        <f t="shared" si="5346"/>
        <v>0</v>
      </c>
      <c r="I10381" s="557"/>
      <c r="J10381" s="557"/>
      <c r="K10381" s="557"/>
      <c r="L10381" s="557"/>
      <c r="M10381" s="557"/>
      <c r="N10381" s="155"/>
    </row>
    <row r="10382" spans="2:15" ht="20.25" customHeight="1">
      <c r="B10382" s="50" t="e">
        <f>IF((#REF!+#REF!+H10382)&lt;&gt;0,"a","b")</f>
        <v>#REF!</v>
      </c>
      <c r="C10382" s="54">
        <v>6</v>
      </c>
      <c r="D10382" s="54"/>
      <c r="F10382" s="89"/>
      <c r="G10382" s="97" t="s">
        <v>276</v>
      </c>
      <c r="H10382" s="556">
        <f t="shared" si="5346"/>
        <v>0</v>
      </c>
      <c r="I10382" s="557"/>
      <c r="J10382" s="557"/>
      <c r="K10382" s="557"/>
      <c r="L10382" s="557"/>
      <c r="M10382" s="557"/>
      <c r="N10382" s="155"/>
    </row>
    <row r="10383" spans="2:15" ht="20.25" customHeight="1">
      <c r="B10383" s="50" t="e">
        <f>IF((#REF!+#REF!+H10383)&lt;&gt;0,"a","b")</f>
        <v>#REF!</v>
      </c>
      <c r="C10383" s="54">
        <v>6</v>
      </c>
      <c r="D10383" s="54"/>
      <c r="F10383" s="89"/>
      <c r="G10383" s="97" t="s">
        <v>277</v>
      </c>
      <c r="H10383" s="556">
        <f t="shared" si="5346"/>
        <v>0</v>
      </c>
      <c r="I10383" s="557"/>
      <c r="J10383" s="557"/>
      <c r="K10383" s="557"/>
      <c r="L10383" s="557"/>
      <c r="M10383" s="557"/>
      <c r="N10383" s="155"/>
    </row>
    <row r="10384" spans="2:15" ht="20.25" customHeight="1">
      <c r="B10384" s="50" t="e">
        <f>IF((#REF!+#REF!+H10384)&lt;&gt;0,"a","b")</f>
        <v>#REF!</v>
      </c>
      <c r="C10384" s="54">
        <v>6</v>
      </c>
      <c r="D10384" s="54"/>
      <c r="F10384" s="89"/>
      <c r="G10384" s="97" t="s">
        <v>278</v>
      </c>
      <c r="H10384" s="556">
        <f t="shared" si="5346"/>
        <v>0</v>
      </c>
      <c r="I10384" s="557"/>
      <c r="J10384" s="557"/>
      <c r="K10384" s="557"/>
      <c r="L10384" s="557"/>
      <c r="M10384" s="557"/>
      <c r="N10384" s="155"/>
    </row>
    <row r="10385" spans="2:15" ht="20.25" customHeight="1">
      <c r="B10385" s="50" t="e">
        <f>IF((#REF!+#REF!+H10385)&lt;&gt;0,"a","b")</f>
        <v>#REF!</v>
      </c>
      <c r="C10385" s="54">
        <v>6</v>
      </c>
      <c r="D10385" s="54"/>
      <c r="F10385" s="89"/>
      <c r="G10385" s="97" t="s">
        <v>279</v>
      </c>
      <c r="H10385" s="552">
        <f t="shared" si="5346"/>
        <v>0</v>
      </c>
      <c r="I10385" s="557"/>
      <c r="J10385" s="557"/>
      <c r="K10385" s="557"/>
      <c r="L10385" s="557"/>
      <c r="M10385" s="557"/>
      <c r="N10385" s="155"/>
    </row>
    <row r="10386" spans="2:15" ht="20.25" customHeight="1">
      <c r="B10386" s="50" t="e">
        <f>IF((#REF!+#REF!+H10386)&lt;&gt;0,"a","b")</f>
        <v>#REF!</v>
      </c>
      <c r="C10386" s="54">
        <v>6</v>
      </c>
      <c r="D10386" s="54"/>
      <c r="F10386" s="89"/>
      <c r="G10386" s="97" t="s">
        <v>280</v>
      </c>
      <c r="H10386" s="552">
        <f t="shared" si="5346"/>
        <v>0</v>
      </c>
      <c r="I10386" s="557"/>
      <c r="J10386" s="557"/>
      <c r="K10386" s="557"/>
      <c r="L10386" s="557"/>
      <c r="M10386" s="557"/>
      <c r="N10386" s="155"/>
    </row>
    <row r="10387" spans="2:15" ht="20.25" customHeight="1">
      <c r="B10387" s="50" t="e">
        <f>IF((#REF!+#REF!+H10387)&lt;&gt;0,"a","b")</f>
        <v>#REF!</v>
      </c>
      <c r="C10387" s="54">
        <v>6</v>
      </c>
      <c r="D10387" s="54"/>
      <c r="F10387" s="89"/>
      <c r="G10387" s="97" t="s">
        <v>281</v>
      </c>
      <c r="H10387" s="552">
        <f t="shared" si="5346"/>
        <v>0</v>
      </c>
      <c r="I10387" s="557"/>
      <c r="J10387" s="557"/>
      <c r="K10387" s="557"/>
      <c r="L10387" s="557"/>
      <c r="M10387" s="557"/>
      <c r="N10387" s="155"/>
    </row>
    <row r="10388" spans="2:15" ht="20.25" customHeight="1">
      <c r="B10388" s="50" t="e">
        <f>IF((#REF!+#REF!+H10388)&lt;&gt;0,"a","b")</f>
        <v>#REF!</v>
      </c>
      <c r="C10388" s="54">
        <v>6</v>
      </c>
      <c r="D10388" s="54"/>
      <c r="F10388" s="89"/>
      <c r="G10388" s="97" t="s">
        <v>282</v>
      </c>
      <c r="H10388" s="552">
        <f t="shared" si="5346"/>
        <v>0</v>
      </c>
      <c r="I10388" s="557"/>
      <c r="J10388" s="557"/>
      <c r="K10388" s="557"/>
      <c r="L10388" s="557"/>
      <c r="M10388" s="557"/>
      <c r="N10388" s="155"/>
    </row>
    <row r="10389" spans="2:15" ht="20.25" customHeight="1">
      <c r="B10389" s="50" t="e">
        <f>IF((#REF!+#REF!+H10389)&lt;&gt;0,"a","b")</f>
        <v>#REF!</v>
      </c>
      <c r="C10389" s="54">
        <v>6</v>
      </c>
      <c r="D10389" s="54"/>
      <c r="F10389" s="89"/>
      <c r="G10389" s="97" t="s">
        <v>283</v>
      </c>
      <c r="H10389" s="552">
        <f t="shared" si="5346"/>
        <v>0</v>
      </c>
      <c r="I10389" s="557"/>
      <c r="J10389" s="557"/>
      <c r="K10389" s="557"/>
      <c r="L10389" s="557"/>
      <c r="M10389" s="557"/>
      <c r="N10389" s="155"/>
    </row>
    <row r="10390" spans="2:15" ht="30.75" customHeight="1">
      <c r="B10390" s="50" t="e">
        <f>IF((#REF!+#REF!+H10390)&lt;&gt;0,"a","b")</f>
        <v>#REF!</v>
      </c>
      <c r="C10390" s="54">
        <v>6</v>
      </c>
      <c r="D10390" s="54"/>
      <c r="F10390" s="89"/>
      <c r="G10390" s="97" t="s">
        <v>324</v>
      </c>
      <c r="H10390" s="552">
        <f t="shared" si="5346"/>
        <v>0</v>
      </c>
      <c r="I10390" s="557"/>
      <c r="J10390" s="557"/>
      <c r="K10390" s="557"/>
      <c r="L10390" s="557"/>
      <c r="M10390" s="557"/>
      <c r="N10390" s="155"/>
    </row>
    <row r="10391" spans="2:15" ht="20.25" customHeight="1">
      <c r="B10391" s="50" t="e">
        <f>IF((#REF!+#REF!+H10391)&lt;&gt;0,"a","b")</f>
        <v>#REF!</v>
      </c>
      <c r="C10391" s="54">
        <v>5</v>
      </c>
      <c r="D10391" s="54"/>
      <c r="F10391" s="89"/>
      <c r="G10391" s="95" t="s">
        <v>290</v>
      </c>
      <c r="H10391" s="566">
        <f t="shared" si="5346"/>
        <v>0</v>
      </c>
      <c r="I10391" s="560">
        <f t="shared" ref="I10391:K10391" si="5359">SUM(I10392:I10394)</f>
        <v>0</v>
      </c>
      <c r="J10391" s="560">
        <f t="shared" si="5359"/>
        <v>0</v>
      </c>
      <c r="K10391" s="560">
        <f t="shared" si="5359"/>
        <v>0</v>
      </c>
      <c r="L10391" s="560">
        <f t="shared" ref="L10391:N10391" si="5360">SUM(L10392:L10394)</f>
        <v>0</v>
      </c>
      <c r="M10391" s="560">
        <f t="shared" si="5360"/>
        <v>0</v>
      </c>
      <c r="N10391" s="152">
        <f t="shared" si="5360"/>
        <v>0</v>
      </c>
      <c r="O10391" s="60" t="s">
        <v>71</v>
      </c>
    </row>
    <row r="10392" spans="2:15" ht="20.25" customHeight="1">
      <c r="B10392" s="50" t="e">
        <f>IF((#REF!+#REF!+H10392)&lt;&gt;0,"a","b")</f>
        <v>#REF!</v>
      </c>
      <c r="C10392" s="54">
        <v>6</v>
      </c>
      <c r="D10392" s="54"/>
      <c r="F10392" s="89"/>
      <c r="G10392" s="97" t="s">
        <v>284</v>
      </c>
      <c r="H10392" s="556">
        <f t="shared" si="5346"/>
        <v>0</v>
      </c>
      <c r="I10392" s="557"/>
      <c r="J10392" s="557"/>
      <c r="K10392" s="557"/>
      <c r="L10392" s="557"/>
      <c r="M10392" s="557"/>
      <c r="N10392" s="155"/>
    </row>
    <row r="10393" spans="2:15" ht="20.25" customHeight="1">
      <c r="B10393" s="50" t="e">
        <f>IF((#REF!+#REF!+H10393)&lt;&gt;0,"a","b")</f>
        <v>#REF!</v>
      </c>
      <c r="C10393" s="54">
        <v>6</v>
      </c>
      <c r="D10393" s="54"/>
      <c r="F10393" s="89"/>
      <c r="G10393" s="97" t="s">
        <v>285</v>
      </c>
      <c r="H10393" s="556">
        <f t="shared" si="5346"/>
        <v>0</v>
      </c>
      <c r="I10393" s="557"/>
      <c r="J10393" s="557"/>
      <c r="K10393" s="557"/>
      <c r="L10393" s="557"/>
      <c r="M10393" s="557"/>
      <c r="N10393" s="155"/>
    </row>
    <row r="10394" spans="2:15" ht="30.75" customHeight="1">
      <c r="B10394" s="50" t="e">
        <f>IF((#REF!+#REF!+H10394)&lt;&gt;0,"a","b")</f>
        <v>#REF!</v>
      </c>
      <c r="C10394" s="54">
        <v>6</v>
      </c>
      <c r="D10394" s="54"/>
      <c r="F10394" s="89"/>
      <c r="G10394" s="97" t="s">
        <v>325</v>
      </c>
      <c r="H10394" s="556">
        <f t="shared" si="5346"/>
        <v>0</v>
      </c>
      <c r="I10394" s="557"/>
      <c r="J10394" s="557"/>
      <c r="K10394" s="557"/>
      <c r="L10394" s="557"/>
      <c r="M10394" s="557"/>
      <c r="N10394" s="155"/>
    </row>
    <row r="10395" spans="2:15" ht="30.75" customHeight="1">
      <c r="B10395" s="50" t="e">
        <f>IF((#REF!+#REF!+H10395)&lt;&gt;0,"a","b")</f>
        <v>#REF!</v>
      </c>
      <c r="C10395" s="54">
        <v>5</v>
      </c>
      <c r="D10395" s="54"/>
      <c r="F10395" s="89"/>
      <c r="G10395" s="95" t="s">
        <v>326</v>
      </c>
      <c r="H10395" s="556">
        <f t="shared" si="5346"/>
        <v>0</v>
      </c>
      <c r="I10395" s="554"/>
      <c r="J10395" s="554"/>
      <c r="K10395" s="554"/>
      <c r="L10395" s="554"/>
      <c r="M10395" s="554"/>
      <c r="N10395" s="154"/>
    </row>
    <row r="10396" spans="2:15" ht="34.5" customHeight="1">
      <c r="B10396" s="50" t="e">
        <f>IF((#REF!+#REF!+H10396)&lt;&gt;0,"a","b")</f>
        <v>#REF!</v>
      </c>
      <c r="C10396" s="54">
        <v>5</v>
      </c>
      <c r="D10396" s="54"/>
      <c r="F10396" s="89"/>
      <c r="G10396" s="128" t="s">
        <v>460</v>
      </c>
      <c r="H10396" s="556">
        <f t="shared" si="5346"/>
        <v>0</v>
      </c>
      <c r="I10396" s="554"/>
      <c r="J10396" s="554"/>
      <c r="K10396" s="554"/>
      <c r="L10396" s="554"/>
      <c r="M10396" s="554"/>
      <c r="N10396" s="154"/>
    </row>
    <row r="10397" spans="2:15" ht="34.5" customHeight="1">
      <c r="B10397" s="50" t="e">
        <f>IF((#REF!+#REF!+H10397)&lt;&gt;0,"a","b")</f>
        <v>#REF!</v>
      </c>
      <c r="C10397" s="54">
        <v>5</v>
      </c>
      <c r="D10397" s="54"/>
      <c r="F10397" s="89"/>
      <c r="G10397" s="95" t="s">
        <v>327</v>
      </c>
      <c r="H10397" s="556">
        <f t="shared" si="5346"/>
        <v>0</v>
      </c>
      <c r="I10397" s="554"/>
      <c r="J10397" s="554"/>
      <c r="K10397" s="554"/>
      <c r="L10397" s="554"/>
      <c r="M10397" s="554"/>
      <c r="N10397" s="154"/>
    </row>
    <row r="10398" spans="2:15" ht="50.25" customHeight="1">
      <c r="B10398" s="50" t="e">
        <f>IF((#REF!+#REF!+H10398)&lt;&gt;0,"a","b")</f>
        <v>#REF!</v>
      </c>
      <c r="C10398" s="54">
        <v>5</v>
      </c>
      <c r="D10398" s="54"/>
      <c r="F10398" s="89"/>
      <c r="G10398" s="95" t="s">
        <v>328</v>
      </c>
      <c r="H10398" s="552">
        <f t="shared" si="5346"/>
        <v>0</v>
      </c>
      <c r="I10398" s="554"/>
      <c r="J10398" s="554"/>
      <c r="K10398" s="554"/>
      <c r="L10398" s="554"/>
      <c r="M10398" s="554"/>
      <c r="N10398" s="154"/>
    </row>
    <row r="10399" spans="2:15" ht="20.25" customHeight="1">
      <c r="B10399" s="50" t="e">
        <f>IF((#REF!+#REF!+H10399)&lt;&gt;0,"a","b")</f>
        <v>#REF!</v>
      </c>
      <c r="C10399" s="54">
        <v>5</v>
      </c>
      <c r="D10399" s="54"/>
      <c r="F10399" s="89"/>
      <c r="G10399" s="95" t="s">
        <v>329</v>
      </c>
      <c r="H10399" s="552">
        <f t="shared" si="5346"/>
        <v>0</v>
      </c>
      <c r="I10399" s="554"/>
      <c r="J10399" s="554"/>
      <c r="K10399" s="554"/>
      <c r="L10399" s="554"/>
      <c r="M10399" s="554"/>
      <c r="N10399" s="154"/>
    </row>
    <row r="10400" spans="2:15" ht="20.25" customHeight="1">
      <c r="B10400" s="50" t="e">
        <f>IF((#REF!+#REF!+H10400)&lt;&gt;0,"a","b")</f>
        <v>#REF!</v>
      </c>
      <c r="C10400" s="54">
        <v>5</v>
      </c>
      <c r="D10400" s="54"/>
      <c r="F10400" s="89"/>
      <c r="G10400" s="95" t="s">
        <v>330</v>
      </c>
      <c r="H10400" s="558">
        <f t="shared" si="5346"/>
        <v>0</v>
      </c>
      <c r="I10400" s="554"/>
      <c r="J10400" s="554"/>
      <c r="K10400" s="554"/>
      <c r="L10400" s="554"/>
      <c r="M10400" s="554"/>
      <c r="N10400" s="154"/>
    </row>
    <row r="10401" spans="2:18" ht="20.25" customHeight="1">
      <c r="B10401" s="50" t="e">
        <f>IF((#REF!+#REF!+H10401)&lt;&gt;0,"a","b")</f>
        <v>#REF!</v>
      </c>
      <c r="C10401" s="54">
        <v>5</v>
      </c>
      <c r="D10401" s="54"/>
      <c r="F10401" s="89"/>
      <c r="G10401" s="95" t="s">
        <v>331</v>
      </c>
      <c r="H10401" s="559">
        <f t="shared" si="5346"/>
        <v>0</v>
      </c>
      <c r="I10401" s="560">
        <f t="shared" ref="I10401:K10401" si="5361">SUM(I10402:I10408)</f>
        <v>0</v>
      </c>
      <c r="J10401" s="560">
        <f t="shared" si="5361"/>
        <v>0</v>
      </c>
      <c r="K10401" s="560">
        <f t="shared" si="5361"/>
        <v>0</v>
      </c>
      <c r="L10401" s="560">
        <f t="shared" ref="L10401:N10401" si="5362">SUM(L10402:L10408)</f>
        <v>0</v>
      </c>
      <c r="M10401" s="560">
        <f t="shared" si="5362"/>
        <v>0</v>
      </c>
      <c r="N10401" s="152">
        <f t="shared" si="5362"/>
        <v>0</v>
      </c>
      <c r="O10401" s="60" t="s">
        <v>71</v>
      </c>
    </row>
    <row r="10402" spans="2:18" ht="23.25" customHeight="1">
      <c r="B10402" s="50" t="e">
        <f>IF((#REF!+#REF!+H10402)&lt;&gt;0,"a","b")</f>
        <v>#REF!</v>
      </c>
      <c r="C10402" s="54">
        <v>6</v>
      </c>
      <c r="D10402" s="54"/>
      <c r="F10402" s="89"/>
      <c r="G10402" s="97" t="s">
        <v>291</v>
      </c>
      <c r="H10402" s="558">
        <f t="shared" si="5346"/>
        <v>0</v>
      </c>
      <c r="I10402" s="557"/>
      <c r="J10402" s="557"/>
      <c r="K10402" s="557"/>
      <c r="L10402" s="557"/>
      <c r="M10402" s="557"/>
      <c r="N10402" s="155"/>
    </row>
    <row r="10403" spans="2:18" ht="20.25" customHeight="1">
      <c r="B10403" s="50" t="e">
        <f>IF((#REF!+#REF!+H10403)&lt;&gt;0,"a","b")</f>
        <v>#REF!</v>
      </c>
      <c r="C10403" s="54">
        <v>6</v>
      </c>
      <c r="D10403" s="54"/>
      <c r="F10403" s="89"/>
      <c r="G10403" s="97" t="s">
        <v>292</v>
      </c>
      <c r="H10403" s="558">
        <f t="shared" si="5346"/>
        <v>0</v>
      </c>
      <c r="I10403" s="557"/>
      <c r="J10403" s="557"/>
      <c r="K10403" s="557"/>
      <c r="L10403" s="557"/>
      <c r="M10403" s="557"/>
      <c r="N10403" s="155"/>
    </row>
    <row r="10404" spans="2:18" ht="23.25" customHeight="1">
      <c r="B10404" s="50" t="e">
        <f>IF((#REF!+#REF!+H10404)&lt;&gt;0,"a","b")</f>
        <v>#REF!</v>
      </c>
      <c r="C10404" s="54">
        <v>6</v>
      </c>
      <c r="D10404" s="54"/>
      <c r="F10404" s="89"/>
      <c r="G10404" s="97" t="s">
        <v>293</v>
      </c>
      <c r="H10404" s="552">
        <f t="shared" si="5346"/>
        <v>0</v>
      </c>
      <c r="I10404" s="557"/>
      <c r="J10404" s="557"/>
      <c r="K10404" s="557"/>
      <c r="L10404" s="557"/>
      <c r="M10404" s="557"/>
      <c r="N10404" s="155"/>
    </row>
    <row r="10405" spans="2:18" ht="31.5" customHeight="1">
      <c r="B10405" s="50" t="e">
        <f>IF((#REF!+#REF!+H10405)&lt;&gt;0,"a","b")</f>
        <v>#REF!</v>
      </c>
      <c r="C10405" s="54">
        <v>6</v>
      </c>
      <c r="D10405" s="54"/>
      <c r="F10405" s="89"/>
      <c r="G10405" s="97" t="s">
        <v>294</v>
      </c>
      <c r="H10405" s="552">
        <f t="shared" si="5346"/>
        <v>0</v>
      </c>
      <c r="I10405" s="557"/>
      <c r="J10405" s="557"/>
      <c r="K10405" s="557"/>
      <c r="L10405" s="557"/>
      <c r="M10405" s="557"/>
      <c r="N10405" s="155"/>
    </row>
    <row r="10406" spans="2:18" ht="33.75" customHeight="1">
      <c r="B10406" s="50" t="e">
        <f>IF((#REF!+#REF!+H10406)&lt;&gt;0,"a","b")</f>
        <v>#REF!</v>
      </c>
      <c r="C10406" s="54">
        <v>6</v>
      </c>
      <c r="D10406" s="54"/>
      <c r="F10406" s="89"/>
      <c r="G10406" s="97" t="s">
        <v>332</v>
      </c>
      <c r="H10406" s="552">
        <f t="shared" ref="H10406:H10469" si="5363">I10406+J10406</f>
        <v>0</v>
      </c>
      <c r="I10406" s="557"/>
      <c r="J10406" s="557"/>
      <c r="K10406" s="557"/>
      <c r="L10406" s="557"/>
      <c r="M10406" s="557"/>
      <c r="N10406" s="155"/>
    </row>
    <row r="10407" spans="2:18" ht="34.5" customHeight="1">
      <c r="B10407" s="50" t="e">
        <f>IF((#REF!+#REF!+H10407)&lt;&gt;0,"a","b")</f>
        <v>#REF!</v>
      </c>
      <c r="C10407" s="54">
        <v>6</v>
      </c>
      <c r="D10407" s="54"/>
      <c r="F10407" s="89"/>
      <c r="G10407" s="97" t="s">
        <v>333</v>
      </c>
      <c r="H10407" s="552">
        <f t="shared" si="5363"/>
        <v>0</v>
      </c>
      <c r="I10407" s="557"/>
      <c r="J10407" s="557"/>
      <c r="K10407" s="557"/>
      <c r="L10407" s="557"/>
      <c r="M10407" s="557"/>
      <c r="N10407" s="155"/>
    </row>
    <row r="10408" spans="2:18" ht="33.75" customHeight="1">
      <c r="B10408" s="50" t="e">
        <f>IF((#REF!+#REF!+H10408)&lt;&gt;0,"a","b")</f>
        <v>#REF!</v>
      </c>
      <c r="C10408" s="54">
        <v>6</v>
      </c>
      <c r="D10408" s="54"/>
      <c r="F10408" s="89"/>
      <c r="G10408" s="97" t="s">
        <v>334</v>
      </c>
      <c r="H10408" s="552">
        <f t="shared" si="5363"/>
        <v>0</v>
      </c>
      <c r="I10408" s="557"/>
      <c r="J10408" s="557"/>
      <c r="K10408" s="557"/>
      <c r="L10408" s="557"/>
      <c r="M10408" s="557"/>
      <c r="N10408" s="155"/>
    </row>
    <row r="10409" spans="2:18" ht="34.5" customHeight="1">
      <c r="B10409" s="50" t="e">
        <f>IF((#REF!+#REF!+H10409)&lt;&gt;0,"a","b")</f>
        <v>#REF!</v>
      </c>
      <c r="C10409" s="54">
        <v>5</v>
      </c>
      <c r="D10409" s="54"/>
      <c r="F10409" s="89"/>
      <c r="G10409" s="95" t="s">
        <v>335</v>
      </c>
      <c r="H10409" s="552">
        <f t="shared" si="5363"/>
        <v>0</v>
      </c>
      <c r="I10409" s="554"/>
      <c r="J10409" s="554"/>
      <c r="K10409" s="554"/>
      <c r="L10409" s="554"/>
      <c r="M10409" s="554"/>
      <c r="N10409" s="156"/>
    </row>
    <row r="10410" spans="2:18" ht="24.75" customHeight="1">
      <c r="B10410" s="50" t="e">
        <f>IF((#REF!+#REF!+H10410)&lt;&gt;0,"a","b")</f>
        <v>#REF!</v>
      </c>
      <c r="C10410" s="54">
        <v>5</v>
      </c>
      <c r="D10410" s="54"/>
      <c r="F10410" s="89"/>
      <c r="G10410" s="95" t="s">
        <v>336</v>
      </c>
      <c r="H10410" s="558">
        <f t="shared" si="5363"/>
        <v>0</v>
      </c>
      <c r="I10410" s="554"/>
      <c r="J10410" s="554"/>
      <c r="K10410" s="554"/>
      <c r="L10410" s="554"/>
      <c r="M10410" s="554"/>
      <c r="N10410" s="156"/>
    </row>
    <row r="10411" spans="2:18" ht="27.75" customHeight="1">
      <c r="B10411" s="50" t="e">
        <f>IF((#REF!+#REF!+H10411)&lt;&gt;0,"a","b")</f>
        <v>#REF!</v>
      </c>
      <c r="C10411" s="54">
        <v>4</v>
      </c>
      <c r="D10411" s="54"/>
      <c r="F10411" s="89"/>
      <c r="G10411" s="93" t="s">
        <v>337</v>
      </c>
      <c r="H10411" s="552">
        <f t="shared" si="5363"/>
        <v>0</v>
      </c>
      <c r="I10411" s="555"/>
      <c r="J10411" s="555"/>
      <c r="K10411" s="555"/>
      <c r="L10411" s="555"/>
      <c r="M10411" s="555"/>
      <c r="N10411" s="153"/>
    </row>
    <row r="10412" spans="2:18" ht="23.25" customHeight="1">
      <c r="B10412" s="50" t="e">
        <f>IF((#REF!+#REF!+H10412)&lt;&gt;0,"a","b")</f>
        <v>#REF!</v>
      </c>
      <c r="C10412" s="54">
        <v>4</v>
      </c>
      <c r="D10412" s="54"/>
      <c r="F10412" s="89"/>
      <c r="G10412" s="93" t="s">
        <v>338</v>
      </c>
      <c r="H10412" s="552">
        <f t="shared" si="5363"/>
        <v>0</v>
      </c>
      <c r="I10412" s="555"/>
      <c r="J10412" s="555"/>
      <c r="K10412" s="555"/>
      <c r="L10412" s="555"/>
      <c r="M10412" s="555"/>
      <c r="N10412" s="153"/>
    </row>
    <row r="10413" spans="2:18" ht="24" customHeight="1">
      <c r="B10413" s="50" t="e">
        <f>IF((#REF!+#REF!+H10413)&lt;&gt;0,"a","b")</f>
        <v>#REF!</v>
      </c>
      <c r="C10413" s="54">
        <v>4</v>
      </c>
      <c r="D10413" s="54"/>
      <c r="F10413" s="89"/>
      <c r="G10413" s="93" t="s">
        <v>339</v>
      </c>
      <c r="H10413" s="552">
        <f t="shared" si="5363"/>
        <v>0</v>
      </c>
      <c r="I10413" s="555"/>
      <c r="J10413" s="555"/>
      <c r="K10413" s="555"/>
      <c r="L10413" s="555"/>
      <c r="M10413" s="555"/>
      <c r="N10413" s="153"/>
    </row>
    <row r="10414" spans="2:18" ht="34.5" customHeight="1">
      <c r="B10414" s="50" t="e">
        <f>IF((#REF!+#REF!+H10414)&lt;&gt;0,"a","b")</f>
        <v>#REF!</v>
      </c>
      <c r="C10414" s="54">
        <v>4</v>
      </c>
      <c r="D10414" s="54"/>
      <c r="F10414" s="89"/>
      <c r="G10414" s="93" t="s">
        <v>340</v>
      </c>
      <c r="H10414" s="552">
        <f t="shared" si="5363"/>
        <v>0</v>
      </c>
      <c r="I10414" s="555"/>
      <c r="J10414" s="555"/>
      <c r="K10414" s="555"/>
      <c r="L10414" s="555"/>
      <c r="M10414" s="555"/>
      <c r="N10414" s="153"/>
    </row>
    <row r="10415" spans="2:18" ht="33" customHeight="1">
      <c r="B10415" s="50" t="e">
        <f>IF((#REF!+#REF!+H10415)&lt;&gt;0,"a","b")</f>
        <v>#REF!</v>
      </c>
      <c r="C10415" s="54">
        <v>4</v>
      </c>
      <c r="D10415" s="54"/>
      <c r="F10415" s="89"/>
      <c r="G10415" s="93" t="s">
        <v>341</v>
      </c>
      <c r="H10415" s="563">
        <f t="shared" si="5363"/>
        <v>0</v>
      </c>
      <c r="I10415" s="565">
        <f t="shared" ref="I10415:K10415" si="5364">SUM(I10416:I10421)</f>
        <v>0</v>
      </c>
      <c r="J10415" s="565">
        <f t="shared" si="5364"/>
        <v>0</v>
      </c>
      <c r="K10415" s="565">
        <f t="shared" si="5364"/>
        <v>0</v>
      </c>
      <c r="L10415" s="565">
        <f t="shared" ref="L10415:N10415" si="5365">SUM(L10416:L10421)</f>
        <v>0</v>
      </c>
      <c r="M10415" s="565">
        <f t="shared" si="5365"/>
        <v>0</v>
      </c>
      <c r="N10415" s="151">
        <f t="shared" si="5365"/>
        <v>0</v>
      </c>
      <c r="O10415" s="60" t="s">
        <v>71</v>
      </c>
    </row>
    <row r="10416" spans="2:18" ht="20.25" customHeight="1">
      <c r="B10416" s="50" t="e">
        <f>IF((#REF!+#REF!+H10416)&lt;&gt;0,"a","b")</f>
        <v>#REF!</v>
      </c>
      <c r="C10416" s="54">
        <v>5</v>
      </c>
      <c r="D10416" s="54"/>
      <c r="F10416" s="89"/>
      <c r="G10416" s="95" t="s">
        <v>342</v>
      </c>
      <c r="H10416" s="552">
        <f t="shared" si="5363"/>
        <v>0</v>
      </c>
      <c r="I10416" s="554"/>
      <c r="J10416" s="554"/>
      <c r="K10416" s="554"/>
      <c r="L10416" s="554"/>
      <c r="M10416" s="554"/>
      <c r="N10416" s="156"/>
      <c r="R10416" s="1">
        <f>82+55</f>
        <v>137</v>
      </c>
    </row>
    <row r="10417" spans="2:15" ht="20.25" customHeight="1">
      <c r="B10417" s="50" t="e">
        <f>IF((#REF!+#REF!+H10417)&lt;&gt;0,"a","b")</f>
        <v>#REF!</v>
      </c>
      <c r="C10417" s="54">
        <v>5</v>
      </c>
      <c r="D10417" s="54"/>
      <c r="F10417" s="89"/>
      <c r="G10417" s="95" t="s">
        <v>343</v>
      </c>
      <c r="H10417" s="552">
        <f t="shared" si="5363"/>
        <v>0</v>
      </c>
      <c r="I10417" s="554"/>
      <c r="J10417" s="554"/>
      <c r="K10417" s="554"/>
      <c r="L10417" s="554"/>
      <c r="M10417" s="554"/>
      <c r="N10417" s="156"/>
    </row>
    <row r="10418" spans="2:15" ht="35.25" customHeight="1">
      <c r="B10418" s="50" t="e">
        <f>IF((#REF!+#REF!+H10418)&lt;&gt;0,"a","b")</f>
        <v>#REF!</v>
      </c>
      <c r="C10418" s="54">
        <v>5</v>
      </c>
      <c r="D10418" s="54"/>
      <c r="F10418" s="89"/>
      <c r="G10418" s="95" t="s">
        <v>344</v>
      </c>
      <c r="H10418" s="552">
        <f t="shared" si="5363"/>
        <v>0</v>
      </c>
      <c r="I10418" s="554"/>
      <c r="J10418" s="554"/>
      <c r="K10418" s="554"/>
      <c r="L10418" s="554"/>
      <c r="M10418" s="554"/>
      <c r="N10418" s="156"/>
    </row>
    <row r="10419" spans="2:15" ht="20.25" customHeight="1">
      <c r="B10419" s="50" t="e">
        <f>IF((#REF!+#REF!+H10419)&lt;&gt;0,"a","b")</f>
        <v>#REF!</v>
      </c>
      <c r="C10419" s="54">
        <v>5</v>
      </c>
      <c r="D10419" s="54"/>
      <c r="F10419" s="89"/>
      <c r="G10419" s="95" t="s">
        <v>345</v>
      </c>
      <c r="H10419" s="552">
        <f t="shared" si="5363"/>
        <v>0</v>
      </c>
      <c r="I10419" s="554"/>
      <c r="J10419" s="554"/>
      <c r="K10419" s="554"/>
      <c r="L10419" s="554"/>
      <c r="M10419" s="554"/>
      <c r="N10419" s="156"/>
    </row>
    <row r="10420" spans="2:15" ht="30.75" customHeight="1">
      <c r="B10420" s="50" t="e">
        <f>IF((#REF!+#REF!+H10420)&lt;&gt;0,"a","b")</f>
        <v>#REF!</v>
      </c>
      <c r="C10420" s="54">
        <v>5</v>
      </c>
      <c r="D10420" s="54"/>
      <c r="F10420" s="89"/>
      <c r="G10420" s="95" t="s">
        <v>346</v>
      </c>
      <c r="H10420" s="552">
        <f t="shared" si="5363"/>
        <v>0</v>
      </c>
      <c r="I10420" s="554"/>
      <c r="J10420" s="554"/>
      <c r="K10420" s="554"/>
      <c r="L10420" s="554"/>
      <c r="M10420" s="554"/>
      <c r="N10420" s="156"/>
    </row>
    <row r="10421" spans="2:15" ht="30.75" customHeight="1">
      <c r="B10421" s="50" t="e">
        <f>IF((#REF!+#REF!+H10421)&lt;&gt;0,"a","b")</f>
        <v>#REF!</v>
      </c>
      <c r="C10421" s="54">
        <v>5</v>
      </c>
      <c r="D10421" s="54"/>
      <c r="F10421" s="89"/>
      <c r="G10421" s="95" t="s">
        <v>347</v>
      </c>
      <c r="H10421" s="552">
        <f t="shared" si="5363"/>
        <v>0</v>
      </c>
      <c r="I10421" s="554"/>
      <c r="J10421" s="554"/>
      <c r="K10421" s="554"/>
      <c r="L10421" s="554"/>
      <c r="M10421" s="554"/>
      <c r="N10421" s="156"/>
    </row>
    <row r="10422" spans="2:15" ht="20.25" customHeight="1">
      <c r="B10422" s="50" t="e">
        <f>IF((#REF!+#REF!+H10422)&lt;&gt;0,"a","b")</f>
        <v>#REF!</v>
      </c>
      <c r="C10422" s="54">
        <v>4</v>
      </c>
      <c r="D10422" s="54"/>
      <c r="F10422" s="89"/>
      <c r="G10422" s="93" t="s">
        <v>348</v>
      </c>
      <c r="H10422" s="552">
        <f t="shared" si="5363"/>
        <v>0</v>
      </c>
      <c r="I10422" s="555"/>
      <c r="J10422" s="555"/>
      <c r="K10422" s="555"/>
      <c r="L10422" s="555"/>
      <c r="M10422" s="555"/>
      <c r="N10422" s="153"/>
    </row>
    <row r="10423" spans="2:15" ht="20.25" customHeight="1">
      <c r="B10423" s="50" t="e">
        <f>IF((#REF!+#REF!+H10423)&lt;&gt;0,"a","b")</f>
        <v>#REF!</v>
      </c>
      <c r="C10423" s="54">
        <v>4</v>
      </c>
      <c r="D10423" s="54"/>
      <c r="F10423" s="89"/>
      <c r="G10423" s="93" t="s">
        <v>349</v>
      </c>
      <c r="H10423" s="563">
        <f t="shared" si="5363"/>
        <v>0</v>
      </c>
      <c r="I10423" s="565">
        <f t="shared" ref="I10423:K10423" si="5366">SUM(I10424:I10436)</f>
        <v>0</v>
      </c>
      <c r="J10423" s="565">
        <f t="shared" si="5366"/>
        <v>0</v>
      </c>
      <c r="K10423" s="565">
        <f t="shared" si="5366"/>
        <v>0</v>
      </c>
      <c r="L10423" s="565">
        <f t="shared" ref="L10423:N10423" si="5367">SUM(L10424:L10436)</f>
        <v>0</v>
      </c>
      <c r="M10423" s="565">
        <f t="shared" si="5367"/>
        <v>0</v>
      </c>
      <c r="N10423" s="151">
        <f t="shared" si="5367"/>
        <v>0</v>
      </c>
      <c r="O10423" s="60" t="s">
        <v>71</v>
      </c>
    </row>
    <row r="10424" spans="2:15" ht="20.25" customHeight="1">
      <c r="B10424" s="50" t="e">
        <f>IF((#REF!+#REF!+H10424)&lt;&gt;0,"a","b")</f>
        <v>#REF!</v>
      </c>
      <c r="C10424" s="54">
        <v>5</v>
      </c>
      <c r="D10424" s="54"/>
      <c r="F10424" s="89"/>
      <c r="G10424" s="95" t="s">
        <v>350</v>
      </c>
      <c r="H10424" s="561">
        <f t="shared" si="5363"/>
        <v>0</v>
      </c>
      <c r="I10424" s="554"/>
      <c r="J10424" s="554"/>
      <c r="K10424" s="554"/>
      <c r="L10424" s="554"/>
      <c r="M10424" s="554"/>
      <c r="N10424" s="156"/>
    </row>
    <row r="10425" spans="2:15" ht="30" customHeight="1">
      <c r="B10425" s="50" t="e">
        <f>IF((#REF!+#REF!+H10425)&lt;&gt;0,"a","b")</f>
        <v>#REF!</v>
      </c>
      <c r="C10425" s="54">
        <v>5</v>
      </c>
      <c r="D10425" s="54"/>
      <c r="F10425" s="89"/>
      <c r="G10425" s="95" t="s">
        <v>351</v>
      </c>
      <c r="H10425" s="552">
        <f t="shared" si="5363"/>
        <v>0</v>
      </c>
      <c r="I10425" s="554"/>
      <c r="J10425" s="554"/>
      <c r="K10425" s="554"/>
      <c r="L10425" s="554"/>
      <c r="M10425" s="554"/>
      <c r="N10425" s="156"/>
    </row>
    <row r="10426" spans="2:15" ht="22.5" customHeight="1">
      <c r="B10426" s="50" t="e">
        <f>IF((#REF!+#REF!+H10426)&lt;&gt;0,"a","b")</f>
        <v>#REF!</v>
      </c>
      <c r="C10426" s="54">
        <v>5</v>
      </c>
      <c r="D10426" s="54"/>
      <c r="F10426" s="89"/>
      <c r="G10426" s="95" t="s">
        <v>352</v>
      </c>
      <c r="H10426" s="552">
        <f t="shared" si="5363"/>
        <v>0</v>
      </c>
      <c r="I10426" s="554"/>
      <c r="J10426" s="554"/>
      <c r="K10426" s="554"/>
      <c r="L10426" s="554"/>
      <c r="M10426" s="554"/>
      <c r="N10426" s="156"/>
    </row>
    <row r="10427" spans="2:15" ht="33.75" customHeight="1">
      <c r="B10427" s="50" t="e">
        <f>IF((#REF!+#REF!+H10427)&lt;&gt;0,"a","b")</f>
        <v>#REF!</v>
      </c>
      <c r="C10427" s="54">
        <v>5</v>
      </c>
      <c r="D10427" s="54"/>
      <c r="F10427" s="89"/>
      <c r="G10427" s="95" t="s">
        <v>353</v>
      </c>
      <c r="H10427" s="552">
        <f t="shared" si="5363"/>
        <v>0</v>
      </c>
      <c r="I10427" s="554"/>
      <c r="J10427" s="554"/>
      <c r="K10427" s="554"/>
      <c r="L10427" s="554"/>
      <c r="M10427" s="554"/>
      <c r="N10427" s="156"/>
    </row>
    <row r="10428" spans="2:15" ht="24.75" customHeight="1">
      <c r="B10428" s="50" t="e">
        <f>IF((#REF!+#REF!+H10428)&lt;&gt;0,"a","b")</f>
        <v>#REF!</v>
      </c>
      <c r="C10428" s="54">
        <v>5</v>
      </c>
      <c r="D10428" s="54"/>
      <c r="F10428" s="89"/>
      <c r="G10428" s="95" t="s">
        <v>354</v>
      </c>
      <c r="H10428" s="552">
        <f t="shared" si="5363"/>
        <v>0</v>
      </c>
      <c r="I10428" s="554"/>
      <c r="J10428" s="554"/>
      <c r="K10428" s="554"/>
      <c r="L10428" s="554"/>
      <c r="M10428" s="554"/>
      <c r="N10428" s="156"/>
    </row>
    <row r="10429" spans="2:15" ht="35.25" customHeight="1">
      <c r="B10429" s="50" t="e">
        <f>IF((#REF!+#REF!+H10429)&lt;&gt;0,"a","b")</f>
        <v>#REF!</v>
      </c>
      <c r="C10429" s="54">
        <v>5</v>
      </c>
      <c r="D10429" s="54"/>
      <c r="F10429" s="89"/>
      <c r="G10429" s="95" t="s">
        <v>355</v>
      </c>
      <c r="H10429" s="558">
        <f t="shared" si="5363"/>
        <v>0</v>
      </c>
      <c r="I10429" s="554"/>
      <c r="J10429" s="554"/>
      <c r="K10429" s="554"/>
      <c r="L10429" s="554"/>
      <c r="M10429" s="554"/>
      <c r="N10429" s="156"/>
    </row>
    <row r="10430" spans="2:15" ht="33.75" customHeight="1">
      <c r="B10430" s="50" t="e">
        <f>IF((#REF!+#REF!+H10430)&lt;&gt;0,"a","b")</f>
        <v>#REF!</v>
      </c>
      <c r="C10430" s="54">
        <v>5</v>
      </c>
      <c r="D10430" s="54"/>
      <c r="F10430" s="89"/>
      <c r="G10430" s="95" t="s">
        <v>356</v>
      </c>
      <c r="H10430" s="558">
        <f t="shared" si="5363"/>
        <v>0</v>
      </c>
      <c r="I10430" s="554"/>
      <c r="J10430" s="554"/>
      <c r="K10430" s="554"/>
      <c r="L10430" s="554"/>
      <c r="M10430" s="554"/>
      <c r="N10430" s="156"/>
    </row>
    <row r="10431" spans="2:15" ht="20.25" customHeight="1">
      <c r="B10431" s="50" t="e">
        <f>IF((#REF!+#REF!+H10431)&lt;&gt;0,"a","b")</f>
        <v>#REF!</v>
      </c>
      <c r="C10431" s="54">
        <v>5</v>
      </c>
      <c r="D10431" s="54"/>
      <c r="F10431" s="89"/>
      <c r="G10431" s="95" t="s">
        <v>357</v>
      </c>
      <c r="H10431" s="561">
        <f t="shared" si="5363"/>
        <v>0</v>
      </c>
      <c r="I10431" s="554"/>
      <c r="J10431" s="554"/>
      <c r="K10431" s="554"/>
      <c r="L10431" s="554"/>
      <c r="M10431" s="554"/>
      <c r="N10431" s="156"/>
    </row>
    <row r="10432" spans="2:15" ht="20.25" customHeight="1">
      <c r="B10432" s="50" t="e">
        <f>IF((#REF!+#REF!+H10432)&lt;&gt;0,"a","b")</f>
        <v>#REF!</v>
      </c>
      <c r="C10432" s="54">
        <v>5</v>
      </c>
      <c r="D10432" s="54"/>
      <c r="F10432" s="89"/>
      <c r="G10432" s="95" t="s">
        <v>358</v>
      </c>
      <c r="H10432" s="552">
        <f t="shared" si="5363"/>
        <v>0</v>
      </c>
      <c r="I10432" s="554"/>
      <c r="J10432" s="554"/>
      <c r="K10432" s="554"/>
      <c r="L10432" s="554"/>
      <c r="M10432" s="554"/>
      <c r="N10432" s="156"/>
    </row>
    <row r="10433" spans="2:15" ht="20.25" customHeight="1">
      <c r="B10433" s="50" t="e">
        <f>IF((#REF!+#REF!+H10433)&lt;&gt;0,"a","b")</f>
        <v>#REF!</v>
      </c>
      <c r="C10433" s="54">
        <v>5</v>
      </c>
      <c r="D10433" s="54"/>
      <c r="F10433" s="89"/>
      <c r="G10433" s="95" t="s">
        <v>359</v>
      </c>
      <c r="H10433" s="552">
        <f t="shared" si="5363"/>
        <v>0</v>
      </c>
      <c r="I10433" s="554"/>
      <c r="J10433" s="554"/>
      <c r="K10433" s="554"/>
      <c r="L10433" s="554"/>
      <c r="M10433" s="554"/>
      <c r="N10433" s="156"/>
    </row>
    <row r="10434" spans="2:15" ht="20.25" customHeight="1">
      <c r="B10434" s="50" t="e">
        <f>IF((#REF!+#REF!+H10434)&lt;&gt;0,"a","b")</f>
        <v>#REF!</v>
      </c>
      <c r="C10434" s="54">
        <v>5</v>
      </c>
      <c r="D10434" s="54"/>
      <c r="F10434" s="89"/>
      <c r="G10434" s="95" t="s">
        <v>360</v>
      </c>
      <c r="H10434" s="552">
        <f t="shared" si="5363"/>
        <v>0</v>
      </c>
      <c r="I10434" s="554"/>
      <c r="J10434" s="554"/>
      <c r="K10434" s="554"/>
      <c r="L10434" s="554"/>
      <c r="M10434" s="554"/>
      <c r="N10434" s="156"/>
    </row>
    <row r="10435" spans="2:15" ht="34.5" customHeight="1">
      <c r="B10435" s="50" t="e">
        <f>IF((#REF!+#REF!+H10435)&lt;&gt;0,"a","b")</f>
        <v>#REF!</v>
      </c>
      <c r="C10435" s="54">
        <v>5</v>
      </c>
      <c r="D10435" s="54"/>
      <c r="F10435" s="89"/>
      <c r="G10435" s="95" t="s">
        <v>361</v>
      </c>
      <c r="H10435" s="552">
        <f t="shared" si="5363"/>
        <v>0</v>
      </c>
      <c r="I10435" s="554"/>
      <c r="J10435" s="554"/>
      <c r="K10435" s="554"/>
      <c r="L10435" s="554"/>
      <c r="M10435" s="554"/>
      <c r="N10435" s="156"/>
    </row>
    <row r="10436" spans="2:15" ht="30.75" customHeight="1">
      <c r="B10436" s="50" t="e">
        <f>IF((#REF!+#REF!+H10436)&lt;&gt;0,"a","b")</f>
        <v>#REF!</v>
      </c>
      <c r="C10436" s="54">
        <v>5</v>
      </c>
      <c r="D10436" s="54"/>
      <c r="F10436" s="89"/>
      <c r="G10436" s="95" t="s">
        <v>362</v>
      </c>
      <c r="H10436" s="552">
        <f t="shared" si="5363"/>
        <v>0</v>
      </c>
      <c r="I10436" s="554"/>
      <c r="J10436" s="554"/>
      <c r="K10436" s="554"/>
      <c r="L10436" s="554"/>
      <c r="M10436" s="554"/>
      <c r="N10436" s="156"/>
    </row>
    <row r="10437" spans="2:15" ht="20.25" customHeight="1">
      <c r="B10437" s="50" t="e">
        <f>IF((#REF!+#REF!+H10437)&lt;&gt;0,"a","b")</f>
        <v>#REF!</v>
      </c>
      <c r="C10437" s="54">
        <v>3</v>
      </c>
      <c r="D10437" s="54"/>
      <c r="F10437" s="89"/>
      <c r="G10437" s="90" t="s">
        <v>302</v>
      </c>
      <c r="H10437" s="552">
        <f t="shared" si="5363"/>
        <v>0</v>
      </c>
      <c r="I10437" s="562"/>
      <c r="J10437" s="562"/>
      <c r="K10437" s="562"/>
      <c r="L10437" s="562"/>
      <c r="M10437" s="562"/>
      <c r="N10437" s="161"/>
    </row>
    <row r="10438" spans="2:15" ht="20.25" customHeight="1">
      <c r="B10438" s="50" t="e">
        <f>IF((#REF!+#REF!+H10438)&lt;&gt;0,"a","b")</f>
        <v>#REF!</v>
      </c>
      <c r="C10438" s="54">
        <v>3</v>
      </c>
      <c r="D10438" s="54"/>
      <c r="F10438" s="89"/>
      <c r="G10438" s="90" t="s">
        <v>301</v>
      </c>
      <c r="H10438" s="563">
        <f t="shared" si="5363"/>
        <v>0</v>
      </c>
      <c r="I10438" s="564">
        <f t="shared" ref="I10438:N10438" si="5368">I10439+I10444+I10445</f>
        <v>0</v>
      </c>
      <c r="J10438" s="564">
        <f t="shared" si="5368"/>
        <v>0</v>
      </c>
      <c r="K10438" s="564">
        <f t="shared" si="5368"/>
        <v>0</v>
      </c>
      <c r="L10438" s="564">
        <f t="shared" si="5368"/>
        <v>0</v>
      </c>
      <c r="M10438" s="564">
        <f t="shared" si="5368"/>
        <v>0</v>
      </c>
      <c r="N10438" s="150">
        <f t="shared" si="5368"/>
        <v>0</v>
      </c>
      <c r="O10438" s="60" t="s">
        <v>71</v>
      </c>
    </row>
    <row r="10439" spans="2:15" ht="20.25" customHeight="1">
      <c r="B10439" s="50" t="e">
        <f>IF((#REF!+#REF!+H10439)&lt;&gt;0,"a","b")</f>
        <v>#REF!</v>
      </c>
      <c r="C10439" s="54">
        <v>4</v>
      </c>
      <c r="D10439" s="54"/>
      <c r="F10439" s="89"/>
      <c r="G10439" s="93" t="s">
        <v>363</v>
      </c>
      <c r="H10439" s="563">
        <f t="shared" si="5363"/>
        <v>0</v>
      </c>
      <c r="I10439" s="565">
        <f t="shared" ref="I10439:K10439" si="5369">SUM(I10440:I10443)</f>
        <v>0</v>
      </c>
      <c r="J10439" s="565">
        <f t="shared" si="5369"/>
        <v>0</v>
      </c>
      <c r="K10439" s="565">
        <f t="shared" si="5369"/>
        <v>0</v>
      </c>
      <c r="L10439" s="565">
        <f t="shared" ref="L10439:N10439" si="5370">SUM(L10440:L10443)</f>
        <v>0</v>
      </c>
      <c r="M10439" s="565">
        <f t="shared" si="5370"/>
        <v>0</v>
      </c>
      <c r="N10439" s="151">
        <f t="shared" si="5370"/>
        <v>0</v>
      </c>
      <c r="O10439" s="60" t="s">
        <v>71</v>
      </c>
    </row>
    <row r="10440" spans="2:15" ht="20.25" customHeight="1">
      <c r="B10440" s="50" t="e">
        <f>IF((#REF!+#REF!+H10440)&lt;&gt;0,"a","b")</f>
        <v>#REF!</v>
      </c>
      <c r="C10440" s="54">
        <v>5</v>
      </c>
      <c r="D10440" s="54"/>
      <c r="F10440" s="89"/>
      <c r="G10440" s="95" t="s">
        <v>364</v>
      </c>
      <c r="H10440" s="552">
        <f t="shared" si="5363"/>
        <v>0</v>
      </c>
      <c r="I10440" s="554"/>
      <c r="J10440" s="554"/>
      <c r="K10440" s="554"/>
      <c r="L10440" s="554"/>
      <c r="M10440" s="554"/>
      <c r="N10440" s="154"/>
    </row>
    <row r="10441" spans="2:15" ht="20.25" customHeight="1">
      <c r="B10441" s="50" t="e">
        <f>IF((#REF!+#REF!+H10441)&lt;&gt;0,"a","b")</f>
        <v>#REF!</v>
      </c>
      <c r="C10441" s="54">
        <v>5</v>
      </c>
      <c r="D10441" s="54"/>
      <c r="F10441" s="89"/>
      <c r="G10441" s="95" t="s">
        <v>365</v>
      </c>
      <c r="H10441" s="552">
        <f t="shared" si="5363"/>
        <v>0</v>
      </c>
      <c r="I10441" s="554"/>
      <c r="J10441" s="554"/>
      <c r="K10441" s="554"/>
      <c r="L10441" s="554"/>
      <c r="M10441" s="554"/>
      <c r="N10441" s="154"/>
    </row>
    <row r="10442" spans="2:15" ht="20.25" customHeight="1">
      <c r="B10442" s="50" t="e">
        <f>IF((#REF!+#REF!+H10442)&lt;&gt;0,"a","b")</f>
        <v>#REF!</v>
      </c>
      <c r="C10442" s="54">
        <v>5</v>
      </c>
      <c r="D10442" s="54"/>
      <c r="F10442" s="89"/>
      <c r="G10442" s="95" t="s">
        <v>366</v>
      </c>
      <c r="H10442" s="552">
        <f t="shared" si="5363"/>
        <v>0</v>
      </c>
      <c r="I10442" s="554"/>
      <c r="J10442" s="554"/>
      <c r="K10442" s="554"/>
      <c r="L10442" s="554"/>
      <c r="M10442" s="554"/>
      <c r="N10442" s="154"/>
    </row>
    <row r="10443" spans="2:15" ht="20.25" customHeight="1">
      <c r="B10443" s="50" t="e">
        <f>IF((#REF!+#REF!+H10443)&lt;&gt;0,"a","b")</f>
        <v>#REF!</v>
      </c>
      <c r="C10443" s="54">
        <v>5</v>
      </c>
      <c r="D10443" s="54"/>
      <c r="F10443" s="89"/>
      <c r="G10443" s="95" t="s">
        <v>367</v>
      </c>
      <c r="H10443" s="552">
        <f t="shared" si="5363"/>
        <v>0</v>
      </c>
      <c r="I10443" s="554"/>
      <c r="J10443" s="554"/>
      <c r="K10443" s="554"/>
      <c r="L10443" s="554"/>
      <c r="M10443" s="554"/>
      <c r="N10443" s="154"/>
    </row>
    <row r="10444" spans="2:15" ht="20.25" customHeight="1">
      <c r="B10444" s="50" t="e">
        <f>IF((#REF!+#REF!+H10444)&lt;&gt;0,"a","b")</f>
        <v>#REF!</v>
      </c>
      <c r="C10444" s="54">
        <v>4</v>
      </c>
      <c r="D10444" s="54"/>
      <c r="F10444" s="89"/>
      <c r="G10444" s="93" t="s">
        <v>368</v>
      </c>
      <c r="H10444" s="558">
        <f t="shared" si="5363"/>
        <v>0</v>
      </c>
      <c r="I10444" s="555"/>
      <c r="J10444" s="555"/>
      <c r="K10444" s="555"/>
      <c r="L10444" s="555"/>
      <c r="M10444" s="555"/>
      <c r="N10444" s="153"/>
    </row>
    <row r="10445" spans="2:15" ht="36" customHeight="1">
      <c r="B10445" s="50" t="e">
        <f>IF((#REF!+#REF!+H10445)&lt;&gt;0,"a","b")</f>
        <v>#REF!</v>
      </c>
      <c r="C10445" s="54">
        <v>4</v>
      </c>
      <c r="D10445" s="54"/>
      <c r="F10445" s="89"/>
      <c r="G10445" s="93" t="s">
        <v>369</v>
      </c>
      <c r="H10445" s="556">
        <f t="shared" si="5363"/>
        <v>0</v>
      </c>
      <c r="I10445" s="555"/>
      <c r="J10445" s="555"/>
      <c r="K10445" s="555"/>
      <c r="L10445" s="555"/>
      <c r="M10445" s="555"/>
      <c r="N10445" s="153"/>
    </row>
    <row r="10446" spans="2:15" ht="20.25" customHeight="1">
      <c r="B10446" s="50" t="e">
        <f>IF((#REF!+#REF!+H10446)&lt;&gt;0,"a","b")</f>
        <v>#REF!</v>
      </c>
      <c r="C10446" s="54">
        <v>3</v>
      </c>
      <c r="D10446" s="54"/>
      <c r="F10446" s="89"/>
      <c r="G10446" s="90" t="s">
        <v>295</v>
      </c>
      <c r="H10446" s="556">
        <f t="shared" si="5363"/>
        <v>0</v>
      </c>
      <c r="I10446" s="562"/>
      <c r="J10446" s="562"/>
      <c r="K10446" s="562"/>
      <c r="L10446" s="562"/>
      <c r="M10446" s="562"/>
      <c r="N10446" s="161"/>
    </row>
    <row r="10447" spans="2:15" ht="20.25" customHeight="1">
      <c r="B10447" s="50" t="e">
        <f>IF((#REF!+#REF!+H10447)&lt;&gt;0,"a","b")</f>
        <v>#REF!</v>
      </c>
      <c r="C10447" s="54">
        <v>3</v>
      </c>
      <c r="D10447" s="54"/>
      <c r="F10447" s="89"/>
      <c r="G10447" s="90" t="s">
        <v>296</v>
      </c>
      <c r="H10447" s="566">
        <f t="shared" si="5363"/>
        <v>0</v>
      </c>
      <c r="I10447" s="564">
        <f t="shared" ref="I10447:N10447" si="5371">I10448+I10451+I10454</f>
        <v>0</v>
      </c>
      <c r="J10447" s="564">
        <f t="shared" si="5371"/>
        <v>0</v>
      </c>
      <c r="K10447" s="564">
        <f t="shared" si="5371"/>
        <v>0</v>
      </c>
      <c r="L10447" s="564">
        <f t="shared" si="5371"/>
        <v>0</v>
      </c>
      <c r="M10447" s="564">
        <f t="shared" si="5371"/>
        <v>0</v>
      </c>
      <c r="N10447" s="150">
        <f t="shared" si="5371"/>
        <v>0</v>
      </c>
      <c r="O10447" s="60" t="s">
        <v>71</v>
      </c>
    </row>
    <row r="10448" spans="2:15" ht="20.25" customHeight="1">
      <c r="B10448" s="50" t="e">
        <f>IF((#REF!+#REF!+H10448)&lt;&gt;0,"a","b")</f>
        <v>#REF!</v>
      </c>
      <c r="C10448" s="54">
        <v>4</v>
      </c>
      <c r="D10448" s="54"/>
      <c r="F10448" s="89"/>
      <c r="G10448" s="93" t="s">
        <v>370</v>
      </c>
      <c r="H10448" s="566">
        <f t="shared" si="5363"/>
        <v>0</v>
      </c>
      <c r="I10448" s="565">
        <f t="shared" ref="I10448:K10448" si="5372">SUM(I10449:I10450)</f>
        <v>0</v>
      </c>
      <c r="J10448" s="565">
        <f t="shared" si="5372"/>
        <v>0</v>
      </c>
      <c r="K10448" s="565">
        <f t="shared" si="5372"/>
        <v>0</v>
      </c>
      <c r="L10448" s="565">
        <f t="shared" ref="L10448:N10448" si="5373">SUM(L10449:L10450)</f>
        <v>0</v>
      </c>
      <c r="M10448" s="565">
        <f t="shared" si="5373"/>
        <v>0</v>
      </c>
      <c r="N10448" s="151">
        <f t="shared" si="5373"/>
        <v>0</v>
      </c>
      <c r="O10448" s="60" t="s">
        <v>71</v>
      </c>
    </row>
    <row r="10449" spans="2:15" ht="20.25" customHeight="1">
      <c r="B10449" s="50" t="e">
        <f>IF((#REF!+#REF!+H10449)&lt;&gt;0,"a","b")</f>
        <v>#REF!</v>
      </c>
      <c r="C10449" s="54">
        <v>5</v>
      </c>
      <c r="D10449" s="54"/>
      <c r="F10449" s="89"/>
      <c r="G10449" s="95" t="s">
        <v>371</v>
      </c>
      <c r="H10449" s="556">
        <f t="shared" si="5363"/>
        <v>0</v>
      </c>
      <c r="I10449" s="554"/>
      <c r="J10449" s="554"/>
      <c r="K10449" s="554"/>
      <c r="L10449" s="554"/>
      <c r="M10449" s="554"/>
      <c r="N10449" s="154"/>
    </row>
    <row r="10450" spans="2:15" ht="20.25" customHeight="1">
      <c r="B10450" s="50" t="e">
        <f>IF((#REF!+#REF!+H10450)&lt;&gt;0,"a","b")</f>
        <v>#REF!</v>
      </c>
      <c r="C10450" s="54">
        <v>5</v>
      </c>
      <c r="D10450" s="54"/>
      <c r="F10450" s="89"/>
      <c r="G10450" s="95" t="s">
        <v>297</v>
      </c>
      <c r="H10450" s="556">
        <f t="shared" si="5363"/>
        <v>0</v>
      </c>
      <c r="I10450" s="554"/>
      <c r="J10450" s="554"/>
      <c r="K10450" s="554"/>
      <c r="L10450" s="554"/>
      <c r="M10450" s="554"/>
      <c r="N10450" s="154"/>
    </row>
    <row r="10451" spans="2:15" ht="20.25" customHeight="1">
      <c r="B10451" s="50" t="e">
        <f>IF((#REF!+#REF!+H10451)&lt;&gt;0,"a","b")</f>
        <v>#REF!</v>
      </c>
      <c r="C10451" s="54">
        <v>4</v>
      </c>
      <c r="D10451" s="54"/>
      <c r="F10451" s="89"/>
      <c r="G10451" s="93" t="s">
        <v>372</v>
      </c>
      <c r="H10451" s="566">
        <f t="shared" si="5363"/>
        <v>0</v>
      </c>
      <c r="I10451" s="565">
        <f t="shared" ref="I10451:K10451" si="5374">SUM(I10452:I10453)</f>
        <v>0</v>
      </c>
      <c r="J10451" s="565">
        <f t="shared" si="5374"/>
        <v>0</v>
      </c>
      <c r="K10451" s="565">
        <f t="shared" si="5374"/>
        <v>0</v>
      </c>
      <c r="L10451" s="565">
        <f t="shared" ref="L10451:N10451" si="5375">SUM(L10452:L10453)</f>
        <v>0</v>
      </c>
      <c r="M10451" s="565">
        <f t="shared" si="5375"/>
        <v>0</v>
      </c>
      <c r="N10451" s="151">
        <f t="shared" si="5375"/>
        <v>0</v>
      </c>
      <c r="O10451" s="60" t="s">
        <v>71</v>
      </c>
    </row>
    <row r="10452" spans="2:15" ht="20.25" customHeight="1">
      <c r="B10452" s="50" t="e">
        <f>IF((#REF!+#REF!+H10452)&lt;&gt;0,"a","b")</f>
        <v>#REF!</v>
      </c>
      <c r="C10452" s="54">
        <v>5</v>
      </c>
      <c r="D10452" s="54"/>
      <c r="F10452" s="89"/>
      <c r="G10452" s="95" t="s">
        <v>371</v>
      </c>
      <c r="H10452" s="556">
        <f t="shared" si="5363"/>
        <v>0</v>
      </c>
      <c r="I10452" s="554"/>
      <c r="J10452" s="554"/>
      <c r="K10452" s="554"/>
      <c r="L10452" s="554"/>
      <c r="M10452" s="554"/>
      <c r="N10452" s="154"/>
    </row>
    <row r="10453" spans="2:15" ht="20.25" customHeight="1">
      <c r="B10453" s="50" t="e">
        <f>IF((#REF!+#REF!+H10453)&lt;&gt;0,"a","b")</f>
        <v>#REF!</v>
      </c>
      <c r="C10453" s="54">
        <v>5</v>
      </c>
      <c r="D10453" s="54"/>
      <c r="F10453" s="89"/>
      <c r="G10453" s="95" t="s">
        <v>297</v>
      </c>
      <c r="H10453" s="556">
        <f t="shared" si="5363"/>
        <v>0</v>
      </c>
      <c r="I10453" s="554"/>
      <c r="J10453" s="554"/>
      <c r="K10453" s="554"/>
      <c r="L10453" s="554"/>
      <c r="M10453" s="554"/>
      <c r="N10453" s="154"/>
    </row>
    <row r="10454" spans="2:15" ht="20.25" customHeight="1">
      <c r="B10454" s="50" t="e">
        <f>IF((#REF!+#REF!+H10454)&lt;&gt;0,"a","b")</f>
        <v>#REF!</v>
      </c>
      <c r="C10454" s="54">
        <v>4</v>
      </c>
      <c r="D10454" s="54"/>
      <c r="F10454" s="89"/>
      <c r="G10454" s="93" t="s">
        <v>373</v>
      </c>
      <c r="H10454" s="566">
        <f t="shared" si="5363"/>
        <v>0</v>
      </c>
      <c r="I10454" s="565">
        <f t="shared" ref="I10454:K10454" si="5376">SUM(I10455:I10456)</f>
        <v>0</v>
      </c>
      <c r="J10454" s="565">
        <f t="shared" si="5376"/>
        <v>0</v>
      </c>
      <c r="K10454" s="565">
        <f t="shared" si="5376"/>
        <v>0</v>
      </c>
      <c r="L10454" s="565">
        <f t="shared" ref="L10454:N10454" si="5377">SUM(L10455:L10456)</f>
        <v>0</v>
      </c>
      <c r="M10454" s="565">
        <f t="shared" si="5377"/>
        <v>0</v>
      </c>
      <c r="N10454" s="151">
        <f t="shared" si="5377"/>
        <v>0</v>
      </c>
      <c r="O10454" s="60" t="s">
        <v>71</v>
      </c>
    </row>
    <row r="10455" spans="2:15" ht="20.25" customHeight="1">
      <c r="B10455" s="50" t="e">
        <f>IF((#REF!+#REF!+H10455)&lt;&gt;0,"a","b")</f>
        <v>#REF!</v>
      </c>
      <c r="C10455" s="54">
        <v>5</v>
      </c>
      <c r="D10455" s="54"/>
      <c r="F10455" s="89"/>
      <c r="G10455" s="95" t="s">
        <v>371</v>
      </c>
      <c r="H10455" s="556">
        <f t="shared" si="5363"/>
        <v>0</v>
      </c>
      <c r="I10455" s="554"/>
      <c r="J10455" s="554"/>
      <c r="K10455" s="554"/>
      <c r="L10455" s="554"/>
      <c r="M10455" s="554"/>
      <c r="N10455" s="154"/>
    </row>
    <row r="10456" spans="2:15" ht="20.25" customHeight="1">
      <c r="B10456" s="50" t="e">
        <f>IF((#REF!+#REF!+H10456)&lt;&gt;0,"a","b")</f>
        <v>#REF!</v>
      </c>
      <c r="C10456" s="54">
        <v>5</v>
      </c>
      <c r="D10456" s="54"/>
      <c r="F10456" s="89"/>
      <c r="G10456" s="95" t="s">
        <v>297</v>
      </c>
      <c r="H10456" s="556">
        <f t="shared" si="5363"/>
        <v>0</v>
      </c>
      <c r="I10456" s="554"/>
      <c r="J10456" s="554"/>
      <c r="K10456" s="554"/>
      <c r="L10456" s="554"/>
      <c r="M10456" s="554"/>
      <c r="N10456" s="154"/>
    </row>
    <row r="10457" spans="2:15" ht="20.25" customHeight="1">
      <c r="B10457" s="50" t="e">
        <f>IF((#REF!+#REF!+H10457)&lt;&gt;0,"a","b")</f>
        <v>#REF!</v>
      </c>
      <c r="C10457" s="54">
        <v>3</v>
      </c>
      <c r="D10457" s="54"/>
      <c r="F10457" s="89"/>
      <c r="G10457" s="90" t="s">
        <v>299</v>
      </c>
      <c r="H10457" s="566">
        <f t="shared" si="5363"/>
        <v>0</v>
      </c>
      <c r="I10457" s="564">
        <f t="shared" ref="I10457:N10457" si="5378">I10458+I10461+I10464</f>
        <v>0</v>
      </c>
      <c r="J10457" s="564">
        <f t="shared" si="5378"/>
        <v>0</v>
      </c>
      <c r="K10457" s="564">
        <f t="shared" si="5378"/>
        <v>0</v>
      </c>
      <c r="L10457" s="564">
        <f t="shared" si="5378"/>
        <v>0</v>
      </c>
      <c r="M10457" s="564">
        <f t="shared" si="5378"/>
        <v>0</v>
      </c>
      <c r="N10457" s="150">
        <f t="shared" si="5378"/>
        <v>0</v>
      </c>
      <c r="O10457" s="60" t="s">
        <v>71</v>
      </c>
    </row>
    <row r="10458" spans="2:15" ht="20.25" customHeight="1">
      <c r="B10458" s="50" t="e">
        <f>IF((#REF!+#REF!+H10458)&lt;&gt;0,"a","b")</f>
        <v>#REF!</v>
      </c>
      <c r="C10458" s="54">
        <v>4</v>
      </c>
      <c r="D10458" s="54"/>
      <c r="F10458" s="89"/>
      <c r="G10458" s="93" t="s">
        <v>374</v>
      </c>
      <c r="H10458" s="566">
        <f t="shared" si="5363"/>
        <v>0</v>
      </c>
      <c r="I10458" s="565">
        <f t="shared" ref="I10458:K10458" si="5379">SUM(I10459:I10460)</f>
        <v>0</v>
      </c>
      <c r="J10458" s="565">
        <f t="shared" si="5379"/>
        <v>0</v>
      </c>
      <c r="K10458" s="565">
        <f t="shared" si="5379"/>
        <v>0</v>
      </c>
      <c r="L10458" s="565">
        <f t="shared" ref="L10458:N10458" si="5380">SUM(L10459:L10460)</f>
        <v>0</v>
      </c>
      <c r="M10458" s="565">
        <f t="shared" si="5380"/>
        <v>0</v>
      </c>
      <c r="N10458" s="151">
        <f t="shared" si="5380"/>
        <v>0</v>
      </c>
      <c r="O10458" s="60" t="s">
        <v>71</v>
      </c>
    </row>
    <row r="10459" spans="2:15" ht="20.25" customHeight="1">
      <c r="B10459" s="50" t="e">
        <f>IF((#REF!+#REF!+H10459)&lt;&gt;0,"a","b")</f>
        <v>#REF!</v>
      </c>
      <c r="C10459" s="54">
        <v>5</v>
      </c>
      <c r="D10459" s="54"/>
      <c r="F10459" s="89"/>
      <c r="G10459" s="95" t="s">
        <v>375</v>
      </c>
      <c r="H10459" s="556">
        <f t="shared" si="5363"/>
        <v>0</v>
      </c>
      <c r="I10459" s="554"/>
      <c r="J10459" s="554"/>
      <c r="K10459" s="554"/>
      <c r="L10459" s="554"/>
      <c r="M10459" s="554"/>
      <c r="N10459" s="154"/>
    </row>
    <row r="10460" spans="2:15" ht="20.25" customHeight="1">
      <c r="B10460" s="50" t="e">
        <f>IF((#REF!+#REF!+H10460)&lt;&gt;0,"a","b")</f>
        <v>#REF!</v>
      </c>
      <c r="C10460" s="54">
        <v>5</v>
      </c>
      <c r="D10460" s="54"/>
      <c r="F10460" s="89"/>
      <c r="G10460" s="95" t="s">
        <v>376</v>
      </c>
      <c r="H10460" s="556">
        <f t="shared" si="5363"/>
        <v>0</v>
      </c>
      <c r="I10460" s="554"/>
      <c r="J10460" s="554"/>
      <c r="K10460" s="554"/>
      <c r="L10460" s="554"/>
      <c r="M10460" s="554"/>
      <c r="N10460" s="154"/>
    </row>
    <row r="10461" spans="2:15" ht="20.25" customHeight="1">
      <c r="B10461" s="50" t="e">
        <f>IF((#REF!+#REF!+H10461)&lt;&gt;0,"a","b")</f>
        <v>#REF!</v>
      </c>
      <c r="C10461" s="54">
        <v>4</v>
      </c>
      <c r="D10461" s="54"/>
      <c r="F10461" s="89"/>
      <c r="G10461" s="93" t="s">
        <v>377</v>
      </c>
      <c r="H10461" s="566">
        <f t="shared" si="5363"/>
        <v>0</v>
      </c>
      <c r="I10461" s="565">
        <f t="shared" ref="I10461:K10461" si="5381">SUM(I10462:I10463)</f>
        <v>0</v>
      </c>
      <c r="J10461" s="565">
        <f t="shared" si="5381"/>
        <v>0</v>
      </c>
      <c r="K10461" s="565">
        <f t="shared" si="5381"/>
        <v>0</v>
      </c>
      <c r="L10461" s="565">
        <f t="shared" ref="L10461:N10461" si="5382">SUM(L10462:L10463)</f>
        <v>0</v>
      </c>
      <c r="M10461" s="565">
        <f t="shared" si="5382"/>
        <v>0</v>
      </c>
      <c r="N10461" s="151">
        <f t="shared" si="5382"/>
        <v>0</v>
      </c>
      <c r="O10461" s="60" t="s">
        <v>71</v>
      </c>
    </row>
    <row r="10462" spans="2:15" ht="20.25" customHeight="1">
      <c r="B10462" s="50" t="e">
        <f>IF((#REF!+#REF!+H10462)&lt;&gt;0,"a","b")</f>
        <v>#REF!</v>
      </c>
      <c r="C10462" s="54">
        <v>5</v>
      </c>
      <c r="D10462" s="54"/>
      <c r="F10462" s="89"/>
      <c r="G10462" s="95" t="s">
        <v>375</v>
      </c>
      <c r="H10462" s="556">
        <f t="shared" si="5363"/>
        <v>0</v>
      </c>
      <c r="I10462" s="554"/>
      <c r="J10462" s="554"/>
      <c r="K10462" s="554"/>
      <c r="L10462" s="554"/>
      <c r="M10462" s="554"/>
      <c r="N10462" s="154"/>
    </row>
    <row r="10463" spans="2:15" ht="20.25" customHeight="1">
      <c r="B10463" s="50" t="e">
        <f>IF((#REF!+#REF!+H10463)&lt;&gt;0,"a","b")</f>
        <v>#REF!</v>
      </c>
      <c r="C10463" s="54">
        <v>5</v>
      </c>
      <c r="D10463" s="54"/>
      <c r="F10463" s="89"/>
      <c r="G10463" s="95" t="s">
        <v>376</v>
      </c>
      <c r="H10463" s="552">
        <f t="shared" si="5363"/>
        <v>0</v>
      </c>
      <c r="I10463" s="554"/>
      <c r="J10463" s="554"/>
      <c r="K10463" s="554"/>
      <c r="L10463" s="554"/>
      <c r="M10463" s="554"/>
      <c r="N10463" s="154"/>
    </row>
    <row r="10464" spans="2:15" ht="20.25" customHeight="1">
      <c r="B10464" s="50" t="e">
        <f>IF((#REF!+#REF!+H10464)&lt;&gt;0,"a","b")</f>
        <v>#REF!</v>
      </c>
      <c r="C10464" s="54">
        <v>4</v>
      </c>
      <c r="D10464" s="54"/>
      <c r="F10464" s="89"/>
      <c r="G10464" s="93" t="s">
        <v>300</v>
      </c>
      <c r="H10464" s="563">
        <f t="shared" si="5363"/>
        <v>0</v>
      </c>
      <c r="I10464" s="565">
        <f t="shared" ref="I10464:K10464" si="5383">SUM(I10465:I10466)</f>
        <v>0</v>
      </c>
      <c r="J10464" s="565">
        <f t="shared" si="5383"/>
        <v>0</v>
      </c>
      <c r="K10464" s="565">
        <f t="shared" si="5383"/>
        <v>0</v>
      </c>
      <c r="L10464" s="565">
        <f t="shared" ref="L10464:N10464" si="5384">SUM(L10465:L10466)</f>
        <v>0</v>
      </c>
      <c r="M10464" s="565">
        <f t="shared" si="5384"/>
        <v>0</v>
      </c>
      <c r="N10464" s="151">
        <f t="shared" si="5384"/>
        <v>0</v>
      </c>
      <c r="O10464" s="60" t="s">
        <v>71</v>
      </c>
    </row>
    <row r="10465" spans="2:15" ht="20.25" customHeight="1">
      <c r="B10465" s="50" t="e">
        <f>IF((#REF!+#REF!+H10465)&lt;&gt;0,"a","b")</f>
        <v>#REF!</v>
      </c>
      <c r="C10465" s="54">
        <v>5</v>
      </c>
      <c r="D10465" s="54"/>
      <c r="F10465" s="89"/>
      <c r="G10465" s="95" t="s">
        <v>375</v>
      </c>
      <c r="H10465" s="552">
        <f t="shared" si="5363"/>
        <v>0</v>
      </c>
      <c r="I10465" s="554"/>
      <c r="J10465" s="554"/>
      <c r="K10465" s="554"/>
      <c r="L10465" s="554"/>
      <c r="M10465" s="554"/>
      <c r="N10465" s="154"/>
    </row>
    <row r="10466" spans="2:15" ht="20.25" customHeight="1">
      <c r="B10466" s="50" t="e">
        <f>IF((#REF!+#REF!+H10466)&lt;&gt;0,"a","b")</f>
        <v>#REF!</v>
      </c>
      <c r="C10466" s="54">
        <v>5</v>
      </c>
      <c r="D10466" s="54"/>
      <c r="F10466" s="89"/>
      <c r="G10466" s="95" t="s">
        <v>376</v>
      </c>
      <c r="H10466" s="552">
        <f t="shared" si="5363"/>
        <v>0</v>
      </c>
      <c r="I10466" s="554"/>
      <c r="J10466" s="554"/>
      <c r="K10466" s="554"/>
      <c r="L10466" s="554"/>
      <c r="M10466" s="554"/>
      <c r="N10466" s="154"/>
    </row>
    <row r="10467" spans="2:15" ht="20.25" customHeight="1">
      <c r="B10467" s="50" t="e">
        <f>IF((#REF!+#REF!+H10467)&lt;&gt;0,"a","b")</f>
        <v>#REF!</v>
      </c>
      <c r="C10467" s="54">
        <v>3</v>
      </c>
      <c r="D10467" s="54"/>
      <c r="F10467" s="89"/>
      <c r="G10467" s="90" t="s">
        <v>298</v>
      </c>
      <c r="H10467" s="563">
        <f t="shared" si="5363"/>
        <v>0</v>
      </c>
      <c r="I10467" s="564">
        <f t="shared" ref="I10467:N10467" si="5385">I10468+I10469</f>
        <v>0</v>
      </c>
      <c r="J10467" s="564">
        <f t="shared" si="5385"/>
        <v>0</v>
      </c>
      <c r="K10467" s="564">
        <f t="shared" si="5385"/>
        <v>0</v>
      </c>
      <c r="L10467" s="564">
        <f t="shared" si="5385"/>
        <v>0</v>
      </c>
      <c r="M10467" s="564">
        <f t="shared" si="5385"/>
        <v>0</v>
      </c>
      <c r="N10467" s="150">
        <f t="shared" si="5385"/>
        <v>0</v>
      </c>
      <c r="O10467" s="60" t="s">
        <v>71</v>
      </c>
    </row>
    <row r="10468" spans="2:15" ht="20.25" customHeight="1">
      <c r="B10468" s="50" t="e">
        <f>IF((#REF!+#REF!+H10468)&lt;&gt;0,"a","b")</f>
        <v>#REF!</v>
      </c>
      <c r="C10468" s="54">
        <v>4</v>
      </c>
      <c r="D10468" s="54"/>
      <c r="F10468" s="89"/>
      <c r="G10468" s="93" t="s">
        <v>378</v>
      </c>
      <c r="H10468" s="552">
        <f t="shared" si="5363"/>
        <v>0</v>
      </c>
      <c r="I10468" s="555"/>
      <c r="J10468" s="555"/>
      <c r="K10468" s="555"/>
      <c r="L10468" s="555"/>
      <c r="M10468" s="555"/>
      <c r="N10468" s="153"/>
    </row>
    <row r="10469" spans="2:15" ht="20.25" customHeight="1">
      <c r="B10469" s="50" t="e">
        <f>IF((#REF!+#REF!+H10469)&lt;&gt;0,"a","b")</f>
        <v>#REF!</v>
      </c>
      <c r="C10469" s="54">
        <v>4</v>
      </c>
      <c r="D10469" s="54"/>
      <c r="F10469" s="89"/>
      <c r="G10469" s="93" t="s">
        <v>379</v>
      </c>
      <c r="H10469" s="563">
        <f t="shared" si="5363"/>
        <v>0</v>
      </c>
      <c r="I10469" s="565">
        <f t="shared" ref="I10469:N10469" si="5386">I10470+I10489</f>
        <v>0</v>
      </c>
      <c r="J10469" s="565">
        <f t="shared" si="5386"/>
        <v>0</v>
      </c>
      <c r="K10469" s="565">
        <f t="shared" si="5386"/>
        <v>0</v>
      </c>
      <c r="L10469" s="565">
        <f t="shared" si="5386"/>
        <v>0</v>
      </c>
      <c r="M10469" s="565">
        <f t="shared" si="5386"/>
        <v>0</v>
      </c>
      <c r="N10469" s="151">
        <f t="shared" si="5386"/>
        <v>0</v>
      </c>
      <c r="O10469" s="60" t="s">
        <v>71</v>
      </c>
    </row>
    <row r="10470" spans="2:15" ht="20.25" customHeight="1">
      <c r="B10470" s="50" t="e">
        <f>IF((#REF!+#REF!+H10470)&lt;&gt;0,"a","b")</f>
        <v>#REF!</v>
      </c>
      <c r="C10470" s="54">
        <v>5</v>
      </c>
      <c r="D10470" s="54"/>
      <c r="F10470" s="89"/>
      <c r="G10470" s="95" t="s">
        <v>380</v>
      </c>
      <c r="H10470" s="563">
        <f t="shared" ref="H10470:H10534" si="5387">I10470+J10470</f>
        <v>0</v>
      </c>
      <c r="I10470" s="560">
        <f t="shared" ref="I10470:K10470" si="5388">SUM(I10471:I10488)</f>
        <v>0</v>
      </c>
      <c r="J10470" s="560">
        <f t="shared" si="5388"/>
        <v>0</v>
      </c>
      <c r="K10470" s="560">
        <f t="shared" si="5388"/>
        <v>0</v>
      </c>
      <c r="L10470" s="560">
        <f t="shared" ref="L10470:N10470" si="5389">SUM(L10471:L10488)</f>
        <v>0</v>
      </c>
      <c r="M10470" s="560">
        <f t="shared" si="5389"/>
        <v>0</v>
      </c>
      <c r="N10470" s="157">
        <f t="shared" si="5389"/>
        <v>0</v>
      </c>
      <c r="O10470" s="60" t="s">
        <v>71</v>
      </c>
    </row>
    <row r="10471" spans="2:15" ht="45" customHeight="1">
      <c r="B10471" s="50" t="e">
        <f>IF((#REF!+#REF!+H10471)&lt;&gt;0,"a","b")</f>
        <v>#REF!</v>
      </c>
      <c r="C10471" s="54">
        <v>6</v>
      </c>
      <c r="D10471" s="54"/>
      <c r="F10471" s="89"/>
      <c r="G10471" s="97" t="s">
        <v>308</v>
      </c>
      <c r="H10471" s="552">
        <f t="shared" si="5387"/>
        <v>0</v>
      </c>
      <c r="I10471" s="553"/>
      <c r="J10471" s="553"/>
      <c r="K10471" s="553"/>
      <c r="L10471" s="553"/>
      <c r="M10471" s="553"/>
      <c r="N10471" s="138"/>
    </row>
    <row r="10472" spans="2:15" ht="20.25" customHeight="1">
      <c r="B10472" s="50" t="e">
        <f>IF((#REF!+#REF!+H10472)&lt;&gt;0,"a","b")</f>
        <v>#REF!</v>
      </c>
      <c r="C10472" s="54">
        <v>6</v>
      </c>
      <c r="D10472" s="54"/>
      <c r="F10472" s="89"/>
      <c r="G10472" s="97" t="s">
        <v>381</v>
      </c>
      <c r="H10472" s="552">
        <f t="shared" si="5387"/>
        <v>0</v>
      </c>
      <c r="I10472" s="553"/>
      <c r="J10472" s="553"/>
      <c r="K10472" s="553"/>
      <c r="L10472" s="553"/>
      <c r="M10472" s="553"/>
      <c r="N10472" s="138"/>
    </row>
    <row r="10473" spans="2:15" ht="20.25" customHeight="1">
      <c r="B10473" s="50" t="e">
        <f>IF((#REF!+#REF!+H10473)&lt;&gt;0,"a","b")</f>
        <v>#REF!</v>
      </c>
      <c r="C10473" s="54">
        <v>6</v>
      </c>
      <c r="D10473" s="54"/>
      <c r="F10473" s="89"/>
      <c r="G10473" s="97" t="s">
        <v>382</v>
      </c>
      <c r="H10473" s="552">
        <f t="shared" si="5387"/>
        <v>0</v>
      </c>
      <c r="I10473" s="553"/>
      <c r="J10473" s="553"/>
      <c r="K10473" s="553"/>
      <c r="L10473" s="553"/>
      <c r="M10473" s="553"/>
      <c r="N10473" s="138"/>
    </row>
    <row r="10474" spans="2:15" ht="20.25" customHeight="1">
      <c r="B10474" s="50" t="e">
        <f>IF((#REF!+#REF!+H10474)&lt;&gt;0,"a","b")</f>
        <v>#REF!</v>
      </c>
      <c r="C10474" s="54">
        <v>6</v>
      </c>
      <c r="D10474" s="54"/>
      <c r="F10474" s="89"/>
      <c r="G10474" s="97" t="s">
        <v>309</v>
      </c>
      <c r="H10474" s="552">
        <f t="shared" si="5387"/>
        <v>0</v>
      </c>
      <c r="I10474" s="553"/>
      <c r="J10474" s="553"/>
      <c r="K10474" s="553"/>
      <c r="L10474" s="553"/>
      <c r="M10474" s="553"/>
      <c r="N10474" s="138"/>
    </row>
    <row r="10475" spans="2:15" ht="20.25" customHeight="1">
      <c r="B10475" s="50" t="e">
        <f>IF((#REF!+#REF!+H10475)&lt;&gt;0,"a","b")</f>
        <v>#REF!</v>
      </c>
      <c r="C10475" s="54">
        <v>6</v>
      </c>
      <c r="D10475" s="54"/>
      <c r="F10475" s="89"/>
      <c r="G10475" s="97" t="s">
        <v>310</v>
      </c>
      <c r="H10475" s="556">
        <f t="shared" si="5387"/>
        <v>0</v>
      </c>
      <c r="I10475" s="553"/>
      <c r="J10475" s="553"/>
      <c r="K10475" s="553"/>
      <c r="L10475" s="553"/>
      <c r="M10475" s="553"/>
      <c r="N10475" s="138"/>
    </row>
    <row r="10476" spans="2:15" ht="20.25" customHeight="1">
      <c r="B10476" s="50" t="e">
        <f>IF((#REF!+#REF!+H10476)&lt;&gt;0,"a","b")</f>
        <v>#REF!</v>
      </c>
      <c r="C10476" s="54">
        <v>6</v>
      </c>
      <c r="D10476" s="54"/>
      <c r="F10476" s="89"/>
      <c r="G10476" s="97" t="s">
        <v>383</v>
      </c>
      <c r="H10476" s="556">
        <f t="shared" si="5387"/>
        <v>0</v>
      </c>
      <c r="I10476" s="553"/>
      <c r="J10476" s="553"/>
      <c r="K10476" s="553"/>
      <c r="L10476" s="553"/>
      <c r="M10476" s="553"/>
      <c r="N10476" s="138"/>
    </row>
    <row r="10477" spans="2:15" ht="20.25" customHeight="1">
      <c r="B10477" s="50" t="e">
        <f>IF((#REF!+#REF!+H10477)&lt;&gt;0,"a","b")</f>
        <v>#REF!</v>
      </c>
      <c r="C10477" s="54">
        <v>6</v>
      </c>
      <c r="D10477" s="54"/>
      <c r="F10477" s="89"/>
      <c r="G10477" s="97" t="s">
        <v>384</v>
      </c>
      <c r="H10477" s="556">
        <f t="shared" si="5387"/>
        <v>0</v>
      </c>
      <c r="I10477" s="553"/>
      <c r="J10477" s="553"/>
      <c r="K10477" s="553"/>
      <c r="L10477" s="553"/>
      <c r="M10477" s="553"/>
      <c r="N10477" s="138"/>
    </row>
    <row r="10478" spans="2:15" ht="20.25" customHeight="1">
      <c r="B10478" s="50" t="e">
        <f>IF((#REF!+#REF!+H10478)&lt;&gt;0,"a","b")</f>
        <v>#REF!</v>
      </c>
      <c r="C10478" s="54">
        <v>6</v>
      </c>
      <c r="D10478" s="54"/>
      <c r="F10478" s="89"/>
      <c r="G10478" s="97" t="s">
        <v>311</v>
      </c>
      <c r="H10478" s="556">
        <f t="shared" si="5387"/>
        <v>0</v>
      </c>
      <c r="I10478" s="553"/>
      <c r="J10478" s="553"/>
      <c r="K10478" s="553"/>
      <c r="L10478" s="553"/>
      <c r="M10478" s="553"/>
      <c r="N10478" s="138"/>
    </row>
    <row r="10479" spans="2:15" ht="20.25" customHeight="1">
      <c r="B10479" s="50" t="e">
        <f>IF((#REF!+#REF!+H10479)&lt;&gt;0,"a","b")</f>
        <v>#REF!</v>
      </c>
      <c r="C10479" s="54">
        <v>6</v>
      </c>
      <c r="D10479" s="54"/>
      <c r="F10479" s="89"/>
      <c r="G10479" s="97" t="s">
        <v>312</v>
      </c>
      <c r="H10479" s="556">
        <f t="shared" si="5387"/>
        <v>0</v>
      </c>
      <c r="I10479" s="553"/>
      <c r="J10479" s="553"/>
      <c r="K10479" s="553"/>
      <c r="L10479" s="553"/>
      <c r="M10479" s="553"/>
      <c r="N10479" s="138"/>
    </row>
    <row r="10480" spans="2:15" ht="20.25" customHeight="1">
      <c r="B10480" s="50" t="e">
        <f>IF((#REF!+#REF!+H10480)&lt;&gt;0,"a","b")</f>
        <v>#REF!</v>
      </c>
      <c r="C10480" s="54">
        <v>6</v>
      </c>
      <c r="D10480" s="54"/>
      <c r="F10480" s="89"/>
      <c r="G10480" s="97" t="s">
        <v>313</v>
      </c>
      <c r="H10480" s="556">
        <f t="shared" si="5387"/>
        <v>0</v>
      </c>
      <c r="I10480" s="553"/>
      <c r="J10480" s="553"/>
      <c r="K10480" s="553"/>
      <c r="L10480" s="553"/>
      <c r="M10480" s="553"/>
      <c r="N10480" s="138"/>
    </row>
    <row r="10481" spans="2:17" ht="20.25" customHeight="1">
      <c r="B10481" s="50" t="e">
        <f>IF((#REF!+#REF!+H10481)&lt;&gt;0,"a","b")</f>
        <v>#REF!</v>
      </c>
      <c r="C10481" s="54">
        <v>6</v>
      </c>
      <c r="D10481" s="54"/>
      <c r="F10481" s="89"/>
      <c r="G10481" s="97" t="s">
        <v>314</v>
      </c>
      <c r="H10481" s="556">
        <f t="shared" si="5387"/>
        <v>0</v>
      </c>
      <c r="I10481" s="553"/>
      <c r="J10481" s="553"/>
      <c r="K10481" s="553"/>
      <c r="L10481" s="553"/>
      <c r="M10481" s="553"/>
      <c r="N10481" s="138"/>
    </row>
    <row r="10482" spans="2:17" ht="20.25" customHeight="1">
      <c r="B10482" s="50" t="e">
        <f>IF((#REF!+#REF!+H10482)&lt;&gt;0,"a","b")</f>
        <v>#REF!</v>
      </c>
      <c r="C10482" s="54">
        <v>6</v>
      </c>
      <c r="D10482" s="54"/>
      <c r="F10482" s="89"/>
      <c r="G10482" s="97" t="s">
        <v>315</v>
      </c>
      <c r="H10482" s="556">
        <f t="shared" si="5387"/>
        <v>0</v>
      </c>
      <c r="I10482" s="553"/>
      <c r="J10482" s="553"/>
      <c r="K10482" s="553"/>
      <c r="L10482" s="553"/>
      <c r="M10482" s="553"/>
      <c r="N10482" s="138"/>
    </row>
    <row r="10483" spans="2:17" ht="20.25" customHeight="1">
      <c r="B10483" s="50" t="e">
        <f>IF((#REF!+#REF!+H10483)&lt;&gt;0,"a","b")</f>
        <v>#REF!</v>
      </c>
      <c r="C10483" s="54">
        <v>6</v>
      </c>
      <c r="D10483" s="54"/>
      <c r="F10483" s="89"/>
      <c r="G10483" s="97" t="s">
        <v>316</v>
      </c>
      <c r="H10483" s="556">
        <f t="shared" si="5387"/>
        <v>0</v>
      </c>
      <c r="I10483" s="553"/>
      <c r="J10483" s="553"/>
      <c r="K10483" s="553"/>
      <c r="L10483" s="553"/>
      <c r="M10483" s="553"/>
      <c r="N10483" s="138"/>
    </row>
    <row r="10484" spans="2:17" ht="36" customHeight="1">
      <c r="B10484" s="50" t="e">
        <f>IF((#REF!+#REF!+H10484)&lt;&gt;0,"a","b")</f>
        <v>#REF!</v>
      </c>
      <c r="C10484" s="54">
        <v>6</v>
      </c>
      <c r="D10484" s="54"/>
      <c r="F10484" s="89"/>
      <c r="G10484" s="97" t="s">
        <v>317</v>
      </c>
      <c r="H10484" s="556">
        <f t="shared" si="5387"/>
        <v>0</v>
      </c>
      <c r="I10484" s="553"/>
      <c r="J10484" s="553"/>
      <c r="K10484" s="553"/>
      <c r="L10484" s="553"/>
      <c r="M10484" s="553"/>
      <c r="N10484" s="138"/>
    </row>
    <row r="10485" spans="2:17" ht="48.75" customHeight="1">
      <c r="B10485" s="50" t="e">
        <f>IF((#REF!+#REF!+H10485)&lt;&gt;0,"a","b")</f>
        <v>#REF!</v>
      </c>
      <c r="C10485" s="54">
        <v>6</v>
      </c>
      <c r="D10485" s="54"/>
      <c r="F10485" s="89"/>
      <c r="G10485" s="97" t="s">
        <v>318</v>
      </c>
      <c r="H10485" s="556">
        <f t="shared" si="5387"/>
        <v>0</v>
      </c>
      <c r="I10485" s="553"/>
      <c r="J10485" s="553"/>
      <c r="K10485" s="553"/>
      <c r="L10485" s="553"/>
      <c r="M10485" s="553"/>
      <c r="N10485" s="138"/>
    </row>
    <row r="10486" spans="2:17" ht="24.75" customHeight="1">
      <c r="B10486" s="50" t="e">
        <f>IF((#REF!+#REF!+H10486)&lt;&gt;0,"a","b")</f>
        <v>#REF!</v>
      </c>
      <c r="C10486" s="54">
        <v>6</v>
      </c>
      <c r="D10486" s="54"/>
      <c r="F10486" s="89"/>
      <c r="G10486" s="97" t="s">
        <v>319</v>
      </c>
      <c r="H10486" s="556">
        <f t="shared" si="5387"/>
        <v>0</v>
      </c>
      <c r="I10486" s="553"/>
      <c r="J10486" s="553"/>
      <c r="K10486" s="553"/>
      <c r="L10486" s="553"/>
      <c r="M10486" s="553"/>
      <c r="N10486" s="138"/>
    </row>
    <row r="10487" spans="2:17" ht="24" customHeight="1">
      <c r="B10487" s="50" t="e">
        <f>IF((#REF!+#REF!+H10487)&lt;&gt;0,"a","b")</f>
        <v>#REF!</v>
      </c>
      <c r="C10487" s="54">
        <v>6</v>
      </c>
      <c r="D10487" s="54"/>
      <c r="F10487" s="89"/>
      <c r="G10487" s="97" t="s">
        <v>320</v>
      </c>
      <c r="H10487" s="556">
        <f t="shared" si="5387"/>
        <v>0</v>
      </c>
      <c r="I10487" s="553"/>
      <c r="J10487" s="553"/>
      <c r="K10487" s="553"/>
      <c r="L10487" s="553"/>
      <c r="M10487" s="553"/>
      <c r="N10487" s="138"/>
    </row>
    <row r="10488" spans="2:17" ht="36.75" customHeight="1">
      <c r="B10488" s="50" t="e">
        <f>IF((#REF!+#REF!+H10488)&lt;&gt;0,"a","b")</f>
        <v>#REF!</v>
      </c>
      <c r="C10488" s="54">
        <v>6</v>
      </c>
      <c r="D10488" s="54"/>
      <c r="F10488" s="89"/>
      <c r="G10488" s="97" t="s">
        <v>321</v>
      </c>
      <c r="H10488" s="556">
        <f t="shared" si="5387"/>
        <v>0</v>
      </c>
      <c r="I10488" s="553"/>
      <c r="J10488" s="553"/>
      <c r="K10488" s="553"/>
      <c r="L10488" s="553"/>
      <c r="M10488" s="553"/>
      <c r="N10488" s="138"/>
    </row>
    <row r="10489" spans="2:17" ht="24.75" customHeight="1">
      <c r="B10489" s="50" t="e">
        <f>IF((#REF!+#REF!+H10489)&lt;&gt;0,"a","b")</f>
        <v>#REF!</v>
      </c>
      <c r="C10489" s="54">
        <v>5</v>
      </c>
      <c r="D10489" s="54"/>
      <c r="F10489" s="89"/>
      <c r="G10489" s="95" t="s">
        <v>286</v>
      </c>
      <c r="H10489" s="556">
        <f t="shared" si="5387"/>
        <v>0</v>
      </c>
      <c r="I10489" s="554"/>
      <c r="J10489" s="554"/>
      <c r="K10489" s="554"/>
      <c r="L10489" s="554"/>
      <c r="M10489" s="554"/>
      <c r="N10489" s="154"/>
    </row>
    <row r="10490" spans="2:17" s="64" customFormat="1" ht="20.25" customHeight="1">
      <c r="B10490" s="61" t="e">
        <f>IF((#REF!+#REF!+H10490)&lt;&gt;0,"a","b")</f>
        <v>#REF!</v>
      </c>
      <c r="C10490" s="62">
        <v>2</v>
      </c>
      <c r="D10490" s="73" t="s">
        <v>637</v>
      </c>
      <c r="E10490" s="63">
        <v>7066</v>
      </c>
      <c r="F10490" s="134"/>
      <c r="G10490" s="135" t="s">
        <v>385</v>
      </c>
      <c r="H10490" s="371">
        <f t="shared" si="5387"/>
        <v>0</v>
      </c>
      <c r="I10490" s="584">
        <f t="shared" ref="I10490:N10490" si="5390">I10491+I10538+I10546+I10545</f>
        <v>0</v>
      </c>
      <c r="J10490" s="584">
        <f t="shared" si="5390"/>
        <v>0</v>
      </c>
      <c r="K10490" s="584">
        <f t="shared" si="5390"/>
        <v>0</v>
      </c>
      <c r="L10490" s="584">
        <f t="shared" si="5390"/>
        <v>0</v>
      </c>
      <c r="M10490" s="584">
        <f t="shared" si="5390"/>
        <v>0</v>
      </c>
      <c r="N10490" s="162">
        <f t="shared" si="5390"/>
        <v>0</v>
      </c>
      <c r="O10490" s="78" t="s">
        <v>71</v>
      </c>
      <c r="Q10490" s="66" t="s">
        <v>47</v>
      </c>
    </row>
    <row r="10491" spans="2:17" ht="20.25" customHeight="1">
      <c r="B10491" s="50" t="e">
        <f>IF((#REF!+#REF!+H10491)&lt;&gt;0,"a","b")</f>
        <v>#REF!</v>
      </c>
      <c r="C10491" s="54">
        <v>3</v>
      </c>
      <c r="D10491" s="54"/>
      <c r="F10491" s="89"/>
      <c r="G10491" s="108" t="s">
        <v>386</v>
      </c>
      <c r="H10491" s="365">
        <f t="shared" si="5387"/>
        <v>0</v>
      </c>
      <c r="I10491" s="570">
        <f t="shared" ref="I10491:N10491" si="5391">I10492+I10504+I10533</f>
        <v>0</v>
      </c>
      <c r="J10491" s="570">
        <f t="shared" si="5391"/>
        <v>0</v>
      </c>
      <c r="K10491" s="570">
        <f t="shared" si="5391"/>
        <v>0</v>
      </c>
      <c r="L10491" s="570">
        <f t="shared" si="5391"/>
        <v>0</v>
      </c>
      <c r="M10491" s="570">
        <f t="shared" si="5391"/>
        <v>0</v>
      </c>
      <c r="N10491" s="140">
        <f t="shared" si="5391"/>
        <v>0</v>
      </c>
      <c r="O10491" s="60" t="s">
        <v>71</v>
      </c>
      <c r="Q10491" s="49" t="s">
        <v>47</v>
      </c>
    </row>
    <row r="10492" spans="2:17" ht="20.25" customHeight="1">
      <c r="B10492" s="50" t="e">
        <f>IF((#REF!+#REF!+H10492)&lt;&gt;0,"a","b")</f>
        <v>#REF!</v>
      </c>
      <c r="C10492" s="54">
        <v>4</v>
      </c>
      <c r="D10492" s="54"/>
      <c r="F10492" s="89"/>
      <c r="G10492" s="93" t="s">
        <v>387</v>
      </c>
      <c r="H10492" s="365">
        <f t="shared" si="5387"/>
        <v>0</v>
      </c>
      <c r="I10492" s="567">
        <f t="shared" ref="I10492:N10492" si="5392">I10493+I10494+I10495+I10496+I10497+I10498+I10499+I10500+I10501+I10502+I10503</f>
        <v>0</v>
      </c>
      <c r="J10492" s="567">
        <f t="shared" si="5392"/>
        <v>0</v>
      </c>
      <c r="K10492" s="567">
        <f t="shared" si="5392"/>
        <v>0</v>
      </c>
      <c r="L10492" s="567">
        <f t="shared" si="5392"/>
        <v>0</v>
      </c>
      <c r="M10492" s="567">
        <f t="shared" si="5392"/>
        <v>0</v>
      </c>
      <c r="N10492" s="137">
        <f t="shared" si="5392"/>
        <v>0</v>
      </c>
      <c r="O10492" s="60" t="s">
        <v>71</v>
      </c>
      <c r="Q10492" s="49" t="s">
        <v>47</v>
      </c>
    </row>
    <row r="10493" spans="2:17" ht="20.25" customHeight="1">
      <c r="B10493" s="50" t="e">
        <f>IF((#REF!+#REF!+H10493)&lt;&gt;0,"a","b")</f>
        <v>#REF!</v>
      </c>
      <c r="C10493" s="54">
        <v>5</v>
      </c>
      <c r="D10493" s="54"/>
      <c r="F10493" s="89"/>
      <c r="G10493" s="95" t="s">
        <v>388</v>
      </c>
      <c r="H10493" s="556">
        <f t="shared" si="5387"/>
        <v>0</v>
      </c>
      <c r="I10493" s="554"/>
      <c r="J10493" s="554"/>
      <c r="K10493" s="554"/>
      <c r="L10493" s="554"/>
      <c r="M10493" s="554"/>
      <c r="N10493" s="154"/>
      <c r="O10493" s="60"/>
      <c r="Q10493" s="49" t="s">
        <v>47</v>
      </c>
    </row>
    <row r="10494" spans="2:17" ht="20.25" customHeight="1">
      <c r="B10494" s="50" t="e">
        <f>IF((#REF!+#REF!+H10494)&lt;&gt;0,"a","b")</f>
        <v>#REF!</v>
      </c>
      <c r="C10494" s="54">
        <v>5</v>
      </c>
      <c r="D10494" s="54"/>
      <c r="F10494" s="89"/>
      <c r="G10494" s="95" t="s">
        <v>389</v>
      </c>
      <c r="H10494" s="556">
        <f t="shared" si="5387"/>
        <v>0</v>
      </c>
      <c r="I10494" s="554"/>
      <c r="J10494" s="554"/>
      <c r="K10494" s="554"/>
      <c r="L10494" s="554"/>
      <c r="M10494" s="554"/>
      <c r="N10494" s="154"/>
      <c r="O10494" s="60"/>
      <c r="Q10494" s="49" t="s">
        <v>47</v>
      </c>
    </row>
    <row r="10495" spans="2:17" ht="30.75" customHeight="1">
      <c r="B10495" s="50" t="e">
        <f>IF((#REF!+#REF!+H10495)&lt;&gt;0,"a","b")</f>
        <v>#REF!</v>
      </c>
      <c r="C10495" s="54">
        <v>5</v>
      </c>
      <c r="D10495" s="54"/>
      <c r="F10495" s="89"/>
      <c r="G10495" s="95" t="s">
        <v>390</v>
      </c>
      <c r="H10495" s="556">
        <f t="shared" si="5387"/>
        <v>0</v>
      </c>
      <c r="I10495" s="554"/>
      <c r="J10495" s="554"/>
      <c r="K10495" s="554"/>
      <c r="L10495" s="554"/>
      <c r="M10495" s="554"/>
      <c r="N10495" s="154"/>
      <c r="O10495" s="60"/>
      <c r="Q10495" s="49" t="s">
        <v>47</v>
      </c>
    </row>
    <row r="10496" spans="2:17" ht="20.25" customHeight="1">
      <c r="B10496" s="50" t="e">
        <f>IF((#REF!+#REF!+H10496)&lt;&gt;0,"a","b")</f>
        <v>#REF!</v>
      </c>
      <c r="C10496" s="54">
        <v>5</v>
      </c>
      <c r="D10496" s="54"/>
      <c r="F10496" s="89"/>
      <c r="G10496" s="95" t="s">
        <v>391</v>
      </c>
      <c r="H10496" s="556">
        <f t="shared" si="5387"/>
        <v>0</v>
      </c>
      <c r="I10496" s="554"/>
      <c r="J10496" s="554"/>
      <c r="K10496" s="554"/>
      <c r="L10496" s="554"/>
      <c r="M10496" s="554"/>
      <c r="N10496" s="154"/>
      <c r="O10496" s="60"/>
      <c r="Q10496" s="49" t="s">
        <v>47</v>
      </c>
    </row>
    <row r="10497" spans="2:17" ht="20.25" customHeight="1">
      <c r="B10497" s="50" t="e">
        <f>IF((#REF!+#REF!+H10497)&lt;&gt;0,"a","b")</f>
        <v>#REF!</v>
      </c>
      <c r="C10497" s="54">
        <v>5</v>
      </c>
      <c r="D10497" s="54"/>
      <c r="F10497" s="89"/>
      <c r="G10497" s="95" t="s">
        <v>392</v>
      </c>
      <c r="H10497" s="556">
        <f t="shared" si="5387"/>
        <v>0</v>
      </c>
      <c r="I10497" s="554"/>
      <c r="J10497" s="554"/>
      <c r="K10497" s="554"/>
      <c r="L10497" s="554"/>
      <c r="M10497" s="554"/>
      <c r="N10497" s="154"/>
      <c r="O10497" s="60"/>
      <c r="Q10497" s="49" t="s">
        <v>47</v>
      </c>
    </row>
    <row r="10498" spans="2:17" ht="30.75" customHeight="1">
      <c r="B10498" s="50" t="e">
        <f>IF((#REF!+#REF!+H10498)&lt;&gt;0,"a","b")</f>
        <v>#REF!</v>
      </c>
      <c r="C10498" s="54">
        <v>5</v>
      </c>
      <c r="D10498" s="54"/>
      <c r="F10498" s="89"/>
      <c r="G10498" s="95" t="s">
        <v>393</v>
      </c>
      <c r="H10498" s="556">
        <f t="shared" si="5387"/>
        <v>0</v>
      </c>
      <c r="I10498" s="554"/>
      <c r="J10498" s="554"/>
      <c r="K10498" s="554"/>
      <c r="L10498" s="554"/>
      <c r="M10498" s="554"/>
      <c r="N10498" s="154"/>
      <c r="O10498" s="60"/>
      <c r="Q10498" s="49" t="s">
        <v>47</v>
      </c>
    </row>
    <row r="10499" spans="2:17" ht="20.25" customHeight="1">
      <c r="B10499" s="50" t="e">
        <f>IF((#REF!+#REF!+H10499)&lt;&gt;0,"a","b")</f>
        <v>#REF!</v>
      </c>
      <c r="C10499" s="54">
        <v>5</v>
      </c>
      <c r="D10499" s="54"/>
      <c r="F10499" s="89"/>
      <c r="G10499" s="95" t="s">
        <v>394</v>
      </c>
      <c r="H10499" s="556">
        <f t="shared" si="5387"/>
        <v>0</v>
      </c>
      <c r="I10499" s="554"/>
      <c r="J10499" s="554"/>
      <c r="K10499" s="554"/>
      <c r="L10499" s="554"/>
      <c r="M10499" s="554"/>
      <c r="N10499" s="154"/>
      <c r="O10499" s="60"/>
      <c r="Q10499" s="49" t="s">
        <v>47</v>
      </c>
    </row>
    <row r="10500" spans="2:17" ht="20.25" customHeight="1">
      <c r="B10500" s="50" t="e">
        <f>IF((#REF!+#REF!+H10500)&lt;&gt;0,"a","b")</f>
        <v>#REF!</v>
      </c>
      <c r="C10500" s="54">
        <v>5</v>
      </c>
      <c r="D10500" s="54"/>
      <c r="F10500" s="89"/>
      <c r="G10500" s="95" t="s">
        <v>395</v>
      </c>
      <c r="H10500" s="556">
        <f t="shared" si="5387"/>
        <v>0</v>
      </c>
      <c r="I10500" s="554"/>
      <c r="J10500" s="554"/>
      <c r="K10500" s="554"/>
      <c r="L10500" s="554"/>
      <c r="M10500" s="554"/>
      <c r="N10500" s="154"/>
      <c r="O10500" s="60"/>
      <c r="Q10500" s="49" t="s">
        <v>47</v>
      </c>
    </row>
    <row r="10501" spans="2:17" ht="20.25" customHeight="1">
      <c r="B10501" s="50" t="e">
        <f>IF((#REF!+#REF!+H10501)&lt;&gt;0,"a","b")</f>
        <v>#REF!</v>
      </c>
      <c r="C10501" s="54">
        <v>5</v>
      </c>
      <c r="D10501" s="54"/>
      <c r="F10501" s="89"/>
      <c r="G10501" s="95" t="s">
        <v>396</v>
      </c>
      <c r="H10501" s="552">
        <f t="shared" si="5387"/>
        <v>0</v>
      </c>
      <c r="I10501" s="554"/>
      <c r="J10501" s="554"/>
      <c r="K10501" s="554"/>
      <c r="L10501" s="554"/>
      <c r="M10501" s="554"/>
      <c r="N10501" s="154"/>
      <c r="O10501" s="60"/>
      <c r="Q10501" s="49" t="s">
        <v>47</v>
      </c>
    </row>
    <row r="10502" spans="2:17" ht="20.25" customHeight="1">
      <c r="B10502" s="50" t="e">
        <f>IF((#REF!+#REF!+H10502)&lt;&gt;0,"a","b")</f>
        <v>#REF!</v>
      </c>
      <c r="C10502" s="54">
        <v>5</v>
      </c>
      <c r="D10502" s="54"/>
      <c r="F10502" s="89"/>
      <c r="G10502" s="95" t="s">
        <v>397</v>
      </c>
      <c r="H10502" s="556">
        <f t="shared" si="5387"/>
        <v>0</v>
      </c>
      <c r="I10502" s="554"/>
      <c r="J10502" s="554"/>
      <c r="K10502" s="554"/>
      <c r="L10502" s="554"/>
      <c r="M10502" s="554"/>
      <c r="N10502" s="154"/>
      <c r="O10502" s="60"/>
      <c r="Q10502" s="49" t="s">
        <v>47</v>
      </c>
    </row>
    <row r="10503" spans="2:17" ht="20.25" customHeight="1">
      <c r="B10503" s="50" t="e">
        <f>IF((#REF!+#REF!+H10503)&lt;&gt;0,"a","b")</f>
        <v>#REF!</v>
      </c>
      <c r="C10503" s="54">
        <v>5</v>
      </c>
      <c r="D10503" s="54"/>
      <c r="F10503" s="89"/>
      <c r="G10503" s="95" t="s">
        <v>398</v>
      </c>
      <c r="H10503" s="364">
        <f t="shared" si="5387"/>
        <v>0</v>
      </c>
      <c r="I10503" s="554">
        <v>0</v>
      </c>
      <c r="J10503" s="554">
        <v>0</v>
      </c>
      <c r="K10503" s="554">
        <v>0</v>
      </c>
      <c r="L10503" s="554">
        <v>0</v>
      </c>
      <c r="M10503" s="554">
        <v>0</v>
      </c>
      <c r="N10503" s="154">
        <v>0</v>
      </c>
      <c r="O10503" s="60"/>
      <c r="Q10503" s="49" t="s">
        <v>47</v>
      </c>
    </row>
    <row r="10504" spans="2:17" ht="20.25" customHeight="1">
      <c r="B10504" s="50" t="e">
        <f>IF((#REF!+#REF!+H10504)&lt;&gt;0,"a","b")</f>
        <v>#REF!</v>
      </c>
      <c r="C10504" s="54">
        <v>4</v>
      </c>
      <c r="D10504" s="54"/>
      <c r="F10504" s="89"/>
      <c r="G10504" s="93" t="s">
        <v>399</v>
      </c>
      <c r="H10504" s="559">
        <f t="shared" si="5387"/>
        <v>0</v>
      </c>
      <c r="I10504" s="567">
        <f t="shared" ref="I10504:N10504" si="5393">I10505+I10512</f>
        <v>0</v>
      </c>
      <c r="J10504" s="567">
        <f t="shared" si="5393"/>
        <v>0</v>
      </c>
      <c r="K10504" s="567">
        <f t="shared" si="5393"/>
        <v>0</v>
      </c>
      <c r="L10504" s="567">
        <f t="shared" si="5393"/>
        <v>0</v>
      </c>
      <c r="M10504" s="567">
        <f t="shared" si="5393"/>
        <v>0</v>
      </c>
      <c r="N10504" s="137">
        <f t="shared" si="5393"/>
        <v>0</v>
      </c>
      <c r="O10504" s="60" t="s">
        <v>71</v>
      </c>
      <c r="Q10504" s="49" t="s">
        <v>47</v>
      </c>
    </row>
    <row r="10505" spans="2:17" ht="20.25" customHeight="1">
      <c r="B10505" s="50" t="e">
        <f>IF((#REF!+#REF!+H10505)&lt;&gt;0,"a","b")</f>
        <v>#REF!</v>
      </c>
      <c r="C10505" s="54">
        <v>5</v>
      </c>
      <c r="D10505" s="54"/>
      <c r="F10505" s="89"/>
      <c r="G10505" s="95" t="s">
        <v>400</v>
      </c>
      <c r="H10505" s="563">
        <f t="shared" si="5387"/>
        <v>0</v>
      </c>
      <c r="I10505" s="568">
        <f t="shared" ref="I10505:K10505" si="5394">SUM(I10506:I10511)</f>
        <v>0</v>
      </c>
      <c r="J10505" s="568">
        <f t="shared" si="5394"/>
        <v>0</v>
      </c>
      <c r="K10505" s="568">
        <f t="shared" si="5394"/>
        <v>0</v>
      </c>
      <c r="L10505" s="568">
        <f t="shared" ref="L10505:N10505" si="5395">SUM(L10506:L10511)</f>
        <v>0</v>
      </c>
      <c r="M10505" s="568">
        <f t="shared" si="5395"/>
        <v>0</v>
      </c>
      <c r="N10505" s="141">
        <f t="shared" si="5395"/>
        <v>0</v>
      </c>
      <c r="O10505" s="60" t="s">
        <v>71</v>
      </c>
      <c r="Q10505" s="49" t="s">
        <v>47</v>
      </c>
    </row>
    <row r="10506" spans="2:17" ht="20.25" customHeight="1">
      <c r="B10506" s="50" t="e">
        <f>IF((#REF!+#REF!+H10506)&lt;&gt;0,"a","b")</f>
        <v>#REF!</v>
      </c>
      <c r="C10506" s="54">
        <v>6</v>
      </c>
      <c r="D10506" s="54"/>
      <c r="F10506" s="89"/>
      <c r="G10506" s="120" t="s">
        <v>401</v>
      </c>
      <c r="H10506" s="552">
        <f t="shared" si="5387"/>
        <v>0</v>
      </c>
      <c r="I10506" s="553"/>
      <c r="J10506" s="553"/>
      <c r="K10506" s="553"/>
      <c r="L10506" s="553"/>
      <c r="M10506" s="553"/>
      <c r="N10506" s="138"/>
      <c r="O10506" s="60"/>
      <c r="Q10506" s="49" t="s">
        <v>47</v>
      </c>
    </row>
    <row r="10507" spans="2:17" ht="20.25" customHeight="1">
      <c r="B10507" s="50" t="e">
        <f>IF((#REF!+#REF!+H10507)&lt;&gt;0,"a","b")</f>
        <v>#REF!</v>
      </c>
      <c r="C10507" s="54">
        <v>6</v>
      </c>
      <c r="D10507" s="54"/>
      <c r="F10507" s="89"/>
      <c r="G10507" s="120" t="s">
        <v>402</v>
      </c>
      <c r="H10507" s="552">
        <f t="shared" si="5387"/>
        <v>0</v>
      </c>
      <c r="I10507" s="553"/>
      <c r="J10507" s="553"/>
      <c r="K10507" s="553"/>
      <c r="L10507" s="553"/>
      <c r="M10507" s="553"/>
      <c r="N10507" s="138"/>
      <c r="O10507" s="60"/>
      <c r="Q10507" s="49" t="s">
        <v>47</v>
      </c>
    </row>
    <row r="10508" spans="2:17" ht="20.25" customHeight="1">
      <c r="B10508" s="50" t="e">
        <f>IF((#REF!+#REF!+H10508)&lt;&gt;0,"a","b")</f>
        <v>#REF!</v>
      </c>
      <c r="C10508" s="54">
        <v>6</v>
      </c>
      <c r="D10508" s="54"/>
      <c r="F10508" s="89"/>
      <c r="G10508" s="120" t="s">
        <v>403</v>
      </c>
      <c r="H10508" s="552">
        <f t="shared" si="5387"/>
        <v>0</v>
      </c>
      <c r="I10508" s="553"/>
      <c r="J10508" s="553"/>
      <c r="K10508" s="553"/>
      <c r="L10508" s="553"/>
      <c r="M10508" s="553"/>
      <c r="N10508" s="138"/>
      <c r="O10508" s="60"/>
      <c r="Q10508" s="49" t="s">
        <v>47</v>
      </c>
    </row>
    <row r="10509" spans="2:17" ht="20.25" customHeight="1">
      <c r="B10509" s="50" t="e">
        <f>IF((#REF!+#REF!+H10509)&lt;&gt;0,"a","b")</f>
        <v>#REF!</v>
      </c>
      <c r="C10509" s="54">
        <v>6</v>
      </c>
      <c r="D10509" s="54"/>
      <c r="F10509" s="89"/>
      <c r="G10509" s="120" t="s">
        <v>404</v>
      </c>
      <c r="H10509" s="561">
        <f t="shared" si="5387"/>
        <v>0</v>
      </c>
      <c r="I10509" s="553"/>
      <c r="J10509" s="553"/>
      <c r="K10509" s="553"/>
      <c r="L10509" s="553"/>
      <c r="M10509" s="553"/>
      <c r="N10509" s="138"/>
      <c r="O10509" s="60"/>
      <c r="Q10509" s="49" t="s">
        <v>47</v>
      </c>
    </row>
    <row r="10510" spans="2:17" ht="20.25" customHeight="1">
      <c r="B10510" s="50" t="e">
        <f>IF((#REF!+#REF!+H10510)&lt;&gt;0,"a","b")</f>
        <v>#REF!</v>
      </c>
      <c r="C10510" s="54">
        <v>6</v>
      </c>
      <c r="D10510" s="54"/>
      <c r="F10510" s="89"/>
      <c r="G10510" s="120" t="s">
        <v>405</v>
      </c>
      <c r="H10510" s="558">
        <f t="shared" si="5387"/>
        <v>0</v>
      </c>
      <c r="I10510" s="553"/>
      <c r="J10510" s="553"/>
      <c r="K10510" s="553"/>
      <c r="L10510" s="553"/>
      <c r="M10510" s="553"/>
      <c r="N10510" s="138"/>
      <c r="O10510" s="60"/>
      <c r="Q10510" s="49" t="s">
        <v>47</v>
      </c>
    </row>
    <row r="10511" spans="2:17" ht="20.25" customHeight="1">
      <c r="B10511" s="50" t="e">
        <f>IF((#REF!+#REF!+H10511)&lt;&gt;0,"a","b")</f>
        <v>#REF!</v>
      </c>
      <c r="C10511" s="54">
        <v>6</v>
      </c>
      <c r="D10511" s="54"/>
      <c r="F10511" s="89"/>
      <c r="G10511" s="120" t="s">
        <v>406</v>
      </c>
      <c r="H10511" s="558">
        <f t="shared" si="5387"/>
        <v>0</v>
      </c>
      <c r="I10511" s="553"/>
      <c r="J10511" s="553"/>
      <c r="K10511" s="553"/>
      <c r="L10511" s="553"/>
      <c r="M10511" s="553"/>
      <c r="N10511" s="138"/>
      <c r="O10511" s="60"/>
      <c r="Q10511" s="49" t="s">
        <v>47</v>
      </c>
    </row>
    <row r="10512" spans="2:17" ht="20.25" customHeight="1">
      <c r="B10512" s="50" t="e">
        <f>IF((#REF!+#REF!+H10512)&lt;&gt;0,"a","b")</f>
        <v>#REF!</v>
      </c>
      <c r="C10512" s="54">
        <v>5</v>
      </c>
      <c r="D10512" s="54"/>
      <c r="F10512" s="89"/>
      <c r="G10512" s="95" t="s">
        <v>407</v>
      </c>
      <c r="H10512" s="563">
        <f t="shared" si="5387"/>
        <v>0</v>
      </c>
      <c r="I10512" s="568">
        <f t="shared" ref="I10512:K10512" si="5396">SUM(I10513:I10532)</f>
        <v>0</v>
      </c>
      <c r="J10512" s="568">
        <f t="shared" si="5396"/>
        <v>0</v>
      </c>
      <c r="K10512" s="568">
        <f t="shared" si="5396"/>
        <v>0</v>
      </c>
      <c r="L10512" s="568">
        <f t="shared" ref="L10512:N10512" si="5397">SUM(L10513:L10532)</f>
        <v>0</v>
      </c>
      <c r="M10512" s="568">
        <f t="shared" si="5397"/>
        <v>0</v>
      </c>
      <c r="N10512" s="141">
        <f t="shared" si="5397"/>
        <v>0</v>
      </c>
      <c r="O10512" s="60" t="s">
        <v>71</v>
      </c>
      <c r="Q10512" s="49" t="s">
        <v>47</v>
      </c>
    </row>
    <row r="10513" spans="2:17" ht="20.25" customHeight="1">
      <c r="B10513" s="50" t="e">
        <f>IF((#REF!+#REF!+H10513)&lt;&gt;0,"a","b")</f>
        <v>#REF!</v>
      </c>
      <c r="C10513" s="54">
        <v>6</v>
      </c>
      <c r="D10513" s="54"/>
      <c r="F10513" s="89"/>
      <c r="G10513" s="109" t="s">
        <v>408</v>
      </c>
      <c r="H10513" s="552">
        <f t="shared" si="5387"/>
        <v>0</v>
      </c>
      <c r="I10513" s="557"/>
      <c r="J10513" s="557"/>
      <c r="K10513" s="557"/>
      <c r="L10513" s="557"/>
      <c r="M10513" s="557"/>
      <c r="N10513" s="158"/>
      <c r="Q10513" s="49" t="s">
        <v>47</v>
      </c>
    </row>
    <row r="10514" spans="2:17" ht="20.25" customHeight="1">
      <c r="B10514" s="50" t="e">
        <f>IF((#REF!+#REF!+H10514)&lt;&gt;0,"a","b")</f>
        <v>#REF!</v>
      </c>
      <c r="C10514" s="54">
        <v>6</v>
      </c>
      <c r="D10514" s="54"/>
      <c r="F10514" s="89"/>
      <c r="G10514" s="109" t="s">
        <v>409</v>
      </c>
      <c r="H10514" s="558">
        <f t="shared" si="5387"/>
        <v>0</v>
      </c>
      <c r="I10514" s="557"/>
      <c r="J10514" s="557"/>
      <c r="K10514" s="557"/>
      <c r="L10514" s="557"/>
      <c r="M10514" s="557"/>
      <c r="N10514" s="158"/>
      <c r="Q10514" s="49" t="s">
        <v>47</v>
      </c>
    </row>
    <row r="10515" spans="2:17" ht="30.75" customHeight="1">
      <c r="B10515" s="50" t="e">
        <f>IF((#REF!+#REF!+H10515)&lt;&gt;0,"a","b")</f>
        <v>#REF!</v>
      </c>
      <c r="C10515" s="54">
        <v>6</v>
      </c>
      <c r="D10515" s="54"/>
      <c r="F10515" s="89"/>
      <c r="G10515" s="109" t="s">
        <v>410</v>
      </c>
      <c r="H10515" s="558">
        <f t="shared" si="5387"/>
        <v>0</v>
      </c>
      <c r="I10515" s="557"/>
      <c r="J10515" s="557"/>
      <c r="K10515" s="557"/>
      <c r="L10515" s="557"/>
      <c r="M10515" s="557"/>
      <c r="N10515" s="158"/>
      <c r="Q10515" s="49" t="s">
        <v>47</v>
      </c>
    </row>
    <row r="10516" spans="2:17" ht="30.75" customHeight="1">
      <c r="B10516" s="50" t="e">
        <f>IF((#REF!+#REF!+H10516)&lt;&gt;0,"a","b")</f>
        <v>#REF!</v>
      </c>
      <c r="C10516" s="54">
        <v>6</v>
      </c>
      <c r="D10516" s="54"/>
      <c r="F10516" s="89"/>
      <c r="G10516" s="109" t="s">
        <v>411</v>
      </c>
      <c r="H10516" s="558">
        <f t="shared" si="5387"/>
        <v>0</v>
      </c>
      <c r="I10516" s="557"/>
      <c r="J10516" s="557"/>
      <c r="K10516" s="557"/>
      <c r="L10516" s="557"/>
      <c r="M10516" s="557"/>
      <c r="N10516" s="158"/>
      <c r="Q10516" s="49" t="s">
        <v>47</v>
      </c>
    </row>
    <row r="10517" spans="2:17" ht="20.25" customHeight="1">
      <c r="B10517" s="50" t="e">
        <f>IF((#REF!+#REF!+H10517)&lt;&gt;0,"a","b")</f>
        <v>#REF!</v>
      </c>
      <c r="C10517" s="54">
        <v>6</v>
      </c>
      <c r="D10517" s="54"/>
      <c r="F10517" s="89"/>
      <c r="G10517" s="109" t="s">
        <v>412</v>
      </c>
      <c r="H10517" s="558">
        <f t="shared" si="5387"/>
        <v>0</v>
      </c>
      <c r="I10517" s="557"/>
      <c r="J10517" s="557"/>
      <c r="K10517" s="557"/>
      <c r="L10517" s="557"/>
      <c r="M10517" s="557"/>
      <c r="N10517" s="158"/>
      <c r="Q10517" s="49" t="s">
        <v>47</v>
      </c>
    </row>
    <row r="10518" spans="2:17" ht="20.25" customHeight="1">
      <c r="B10518" s="50" t="e">
        <f>IF((#REF!+#REF!+H10518)&lt;&gt;0,"a","b")</f>
        <v>#REF!</v>
      </c>
      <c r="C10518" s="54">
        <v>6</v>
      </c>
      <c r="D10518" s="54"/>
      <c r="F10518" s="89"/>
      <c r="G10518" s="109" t="s">
        <v>413</v>
      </c>
      <c r="H10518" s="558">
        <f t="shared" si="5387"/>
        <v>0</v>
      </c>
      <c r="I10518" s="557"/>
      <c r="J10518" s="557"/>
      <c r="K10518" s="557"/>
      <c r="L10518" s="557"/>
      <c r="M10518" s="557"/>
      <c r="N10518" s="158"/>
      <c r="Q10518" s="49" t="s">
        <v>47</v>
      </c>
    </row>
    <row r="10519" spans="2:17" ht="30.75" customHeight="1">
      <c r="B10519" s="50" t="e">
        <f>IF((#REF!+#REF!+H10519)&lt;&gt;0,"a","b")</f>
        <v>#REF!</v>
      </c>
      <c r="C10519" s="54">
        <v>6</v>
      </c>
      <c r="D10519" s="54"/>
      <c r="F10519" s="89"/>
      <c r="G10519" s="109" t="s">
        <v>414</v>
      </c>
      <c r="H10519" s="558">
        <f t="shared" si="5387"/>
        <v>0</v>
      </c>
      <c r="I10519" s="557"/>
      <c r="J10519" s="557"/>
      <c r="K10519" s="557"/>
      <c r="L10519" s="557"/>
      <c r="M10519" s="557"/>
      <c r="N10519" s="158"/>
      <c r="Q10519" s="49" t="s">
        <v>47</v>
      </c>
    </row>
    <row r="10520" spans="2:17" ht="20.25" customHeight="1">
      <c r="B10520" s="50" t="e">
        <f>IF((#REF!+#REF!+H10520)&lt;&gt;0,"a","b")</f>
        <v>#REF!</v>
      </c>
      <c r="C10520" s="54">
        <v>6</v>
      </c>
      <c r="D10520" s="54"/>
      <c r="F10520" s="89"/>
      <c r="G10520" s="109" t="s">
        <v>415</v>
      </c>
      <c r="H10520" s="558">
        <f t="shared" si="5387"/>
        <v>0</v>
      </c>
      <c r="I10520" s="557"/>
      <c r="J10520" s="557"/>
      <c r="K10520" s="557"/>
      <c r="L10520" s="557"/>
      <c r="M10520" s="557"/>
      <c r="N10520" s="158"/>
      <c r="Q10520" s="49" t="s">
        <v>47</v>
      </c>
    </row>
    <row r="10521" spans="2:17" ht="20.25" customHeight="1">
      <c r="B10521" s="50" t="e">
        <f>IF((#REF!+#REF!+H10521)&lt;&gt;0,"a","b")</f>
        <v>#REF!</v>
      </c>
      <c r="C10521" s="54">
        <v>6</v>
      </c>
      <c r="D10521" s="54"/>
      <c r="F10521" s="89"/>
      <c r="G10521" s="109" t="s">
        <v>416</v>
      </c>
      <c r="H10521" s="558">
        <f t="shared" si="5387"/>
        <v>0</v>
      </c>
      <c r="I10521" s="557"/>
      <c r="J10521" s="557"/>
      <c r="K10521" s="557"/>
      <c r="L10521" s="557"/>
      <c r="M10521" s="557"/>
      <c r="N10521" s="158"/>
      <c r="Q10521" s="49" t="s">
        <v>47</v>
      </c>
    </row>
    <row r="10522" spans="2:17" ht="20.25" customHeight="1">
      <c r="B10522" s="50" t="e">
        <f>IF((#REF!+#REF!+H10522)&lt;&gt;0,"a","b")</f>
        <v>#REF!</v>
      </c>
      <c r="C10522" s="54">
        <v>6</v>
      </c>
      <c r="D10522" s="54"/>
      <c r="F10522" s="89"/>
      <c r="G10522" s="109" t="s">
        <v>417</v>
      </c>
      <c r="H10522" s="558">
        <f t="shared" si="5387"/>
        <v>0</v>
      </c>
      <c r="I10522" s="557"/>
      <c r="J10522" s="557"/>
      <c r="K10522" s="557"/>
      <c r="L10522" s="557"/>
      <c r="M10522" s="557"/>
      <c r="N10522" s="158"/>
      <c r="Q10522" s="49" t="s">
        <v>47</v>
      </c>
    </row>
    <row r="10523" spans="2:17" ht="20.25" customHeight="1">
      <c r="B10523" s="50" t="e">
        <f>IF((#REF!+#REF!+H10523)&lt;&gt;0,"a","b")</f>
        <v>#REF!</v>
      </c>
      <c r="C10523" s="54">
        <v>6</v>
      </c>
      <c r="D10523" s="54"/>
      <c r="F10523" s="89"/>
      <c r="G10523" s="109" t="s">
        <v>418</v>
      </c>
      <c r="H10523" s="558">
        <f t="shared" si="5387"/>
        <v>0</v>
      </c>
      <c r="I10523" s="557"/>
      <c r="J10523" s="557"/>
      <c r="K10523" s="557"/>
      <c r="L10523" s="557"/>
      <c r="M10523" s="557"/>
      <c r="N10523" s="158"/>
      <c r="Q10523" s="49" t="s">
        <v>47</v>
      </c>
    </row>
    <row r="10524" spans="2:17" ht="20.25" customHeight="1">
      <c r="B10524" s="50" t="e">
        <f>IF((#REF!+#REF!+H10524)&lt;&gt;0,"a","b")</f>
        <v>#REF!</v>
      </c>
      <c r="C10524" s="54">
        <v>6</v>
      </c>
      <c r="D10524" s="54"/>
      <c r="F10524" s="89"/>
      <c r="G10524" s="109" t="s">
        <v>419</v>
      </c>
      <c r="H10524" s="558">
        <f t="shared" si="5387"/>
        <v>0</v>
      </c>
      <c r="I10524" s="557"/>
      <c r="J10524" s="557"/>
      <c r="K10524" s="557"/>
      <c r="L10524" s="557"/>
      <c r="M10524" s="557"/>
      <c r="N10524" s="158"/>
      <c r="Q10524" s="49" t="s">
        <v>47</v>
      </c>
    </row>
    <row r="10525" spans="2:17" ht="20.25" customHeight="1">
      <c r="B10525" s="50" t="e">
        <f>IF((#REF!+#REF!+H10525)&lt;&gt;0,"a","b")</f>
        <v>#REF!</v>
      </c>
      <c r="C10525" s="54">
        <v>6</v>
      </c>
      <c r="D10525" s="54"/>
      <c r="F10525" s="89"/>
      <c r="G10525" s="109" t="s">
        <v>420</v>
      </c>
      <c r="H10525" s="558">
        <f t="shared" si="5387"/>
        <v>0</v>
      </c>
      <c r="I10525" s="557"/>
      <c r="J10525" s="557"/>
      <c r="K10525" s="557"/>
      <c r="L10525" s="557"/>
      <c r="M10525" s="557"/>
      <c r="N10525" s="158"/>
      <c r="Q10525" s="49" t="s">
        <v>47</v>
      </c>
    </row>
    <row r="10526" spans="2:17" ht="20.25" customHeight="1">
      <c r="B10526" s="50" t="e">
        <f>IF((#REF!+#REF!+H10526)&lt;&gt;0,"a","b")</f>
        <v>#REF!</v>
      </c>
      <c r="C10526" s="54">
        <v>6</v>
      </c>
      <c r="D10526" s="54"/>
      <c r="F10526" s="89"/>
      <c r="G10526" s="109" t="s">
        <v>421</v>
      </c>
      <c r="H10526" s="558">
        <f t="shared" si="5387"/>
        <v>0</v>
      </c>
      <c r="I10526" s="557"/>
      <c r="J10526" s="557"/>
      <c r="K10526" s="557"/>
      <c r="L10526" s="557"/>
      <c r="M10526" s="557"/>
      <c r="N10526" s="158"/>
      <c r="Q10526" s="49" t="s">
        <v>47</v>
      </c>
    </row>
    <row r="10527" spans="2:17" ht="20.25" customHeight="1">
      <c r="B10527" s="50" t="e">
        <f>IF((#REF!+#REF!+H10527)&lt;&gt;0,"a","b")</f>
        <v>#REF!</v>
      </c>
      <c r="C10527" s="54">
        <v>6</v>
      </c>
      <c r="D10527" s="54"/>
      <c r="F10527" s="89"/>
      <c r="G10527" s="109" t="s">
        <v>422</v>
      </c>
      <c r="H10527" s="561">
        <f t="shared" si="5387"/>
        <v>0</v>
      </c>
      <c r="I10527" s="557"/>
      <c r="J10527" s="557"/>
      <c r="K10527" s="557"/>
      <c r="L10527" s="557"/>
      <c r="M10527" s="557"/>
      <c r="N10527" s="158"/>
      <c r="Q10527" s="49" t="s">
        <v>47</v>
      </c>
    </row>
    <row r="10528" spans="2:17" ht="20.25" customHeight="1">
      <c r="B10528" s="50" t="e">
        <f>IF((#REF!+#REF!+H10528)&lt;&gt;0,"a","b")</f>
        <v>#REF!</v>
      </c>
      <c r="C10528" s="54">
        <v>6</v>
      </c>
      <c r="D10528" s="54"/>
      <c r="F10528" s="89"/>
      <c r="G10528" s="109" t="s">
        <v>423</v>
      </c>
      <c r="H10528" s="558">
        <f t="shared" si="5387"/>
        <v>0</v>
      </c>
      <c r="I10528" s="557"/>
      <c r="J10528" s="557"/>
      <c r="K10528" s="557"/>
      <c r="L10528" s="557"/>
      <c r="M10528" s="557"/>
      <c r="N10528" s="158"/>
      <c r="Q10528" s="49" t="s">
        <v>47</v>
      </c>
    </row>
    <row r="10529" spans="2:17" ht="20.25" customHeight="1">
      <c r="B10529" s="50" t="e">
        <f>IF((#REF!+#REF!+H10529)&lt;&gt;0,"a","b")</f>
        <v>#REF!</v>
      </c>
      <c r="C10529" s="54">
        <v>6</v>
      </c>
      <c r="D10529" s="54"/>
      <c r="F10529" s="89"/>
      <c r="G10529" s="109" t="s">
        <v>424</v>
      </c>
      <c r="H10529" s="558">
        <f t="shared" si="5387"/>
        <v>0</v>
      </c>
      <c r="I10529" s="557"/>
      <c r="J10529" s="557"/>
      <c r="K10529" s="557"/>
      <c r="L10529" s="557"/>
      <c r="M10529" s="557"/>
      <c r="N10529" s="158"/>
      <c r="Q10529" s="49" t="s">
        <v>47</v>
      </c>
    </row>
    <row r="10530" spans="2:17" ht="20.25" customHeight="1">
      <c r="B10530" s="50" t="e">
        <f>IF((#REF!+#REF!+H10530)&lt;&gt;0,"a","b")</f>
        <v>#REF!</v>
      </c>
      <c r="C10530" s="54">
        <v>6</v>
      </c>
      <c r="D10530" s="54"/>
      <c r="F10530" s="89"/>
      <c r="G10530" s="126" t="s">
        <v>425</v>
      </c>
      <c r="H10530" s="558">
        <f t="shared" si="5387"/>
        <v>0</v>
      </c>
      <c r="I10530" s="557"/>
      <c r="J10530" s="557"/>
      <c r="K10530" s="557"/>
      <c r="L10530" s="557"/>
      <c r="M10530" s="557"/>
      <c r="N10530" s="158"/>
      <c r="Q10530" s="49" t="s">
        <v>47</v>
      </c>
    </row>
    <row r="10531" spans="2:17" ht="20.25" customHeight="1">
      <c r="B10531" s="50" t="e">
        <f>IF((#REF!+#REF!+H10531)&lt;&gt;0,"a","b")</f>
        <v>#REF!</v>
      </c>
      <c r="C10531" s="54">
        <v>6</v>
      </c>
      <c r="D10531" s="54"/>
      <c r="F10531" s="89"/>
      <c r="G10531" s="109" t="s">
        <v>426</v>
      </c>
      <c r="H10531" s="558">
        <f t="shared" si="5387"/>
        <v>0</v>
      </c>
      <c r="I10531" s="557"/>
      <c r="J10531" s="557"/>
      <c r="K10531" s="557"/>
      <c r="L10531" s="557"/>
      <c r="M10531" s="557"/>
      <c r="N10531" s="158"/>
      <c r="Q10531" s="49" t="s">
        <v>47</v>
      </c>
    </row>
    <row r="10532" spans="2:17" ht="30.75" customHeight="1">
      <c r="B10532" s="50" t="e">
        <f>IF((#REF!+#REF!+H10532)&lt;&gt;0,"a","b")</f>
        <v>#REF!</v>
      </c>
      <c r="C10532" s="54">
        <v>6</v>
      </c>
      <c r="D10532" s="54"/>
      <c r="F10532" s="89"/>
      <c r="G10532" s="109" t="s">
        <v>427</v>
      </c>
      <c r="H10532" s="558">
        <f t="shared" si="5387"/>
        <v>0</v>
      </c>
      <c r="I10532" s="557"/>
      <c r="J10532" s="557"/>
      <c r="K10532" s="557"/>
      <c r="L10532" s="557"/>
      <c r="M10532" s="557"/>
      <c r="N10532" s="158"/>
      <c r="Q10532" s="49" t="s">
        <v>47</v>
      </c>
    </row>
    <row r="10533" spans="2:17" ht="20.25" customHeight="1">
      <c r="B10533" s="50" t="e">
        <f>IF((#REF!+#REF!+H10533)&lt;&gt;0,"a","b")</f>
        <v>#REF!</v>
      </c>
      <c r="C10533" s="54">
        <v>4</v>
      </c>
      <c r="D10533" s="54"/>
      <c r="F10533" s="89"/>
      <c r="G10533" s="93" t="s">
        <v>428</v>
      </c>
      <c r="H10533" s="559">
        <f t="shared" si="5387"/>
        <v>0</v>
      </c>
      <c r="I10533" s="567">
        <f t="shared" ref="I10533:N10533" si="5398">I10534+I10535</f>
        <v>0</v>
      </c>
      <c r="J10533" s="567">
        <f t="shared" si="5398"/>
        <v>0</v>
      </c>
      <c r="K10533" s="567">
        <f t="shared" si="5398"/>
        <v>0</v>
      </c>
      <c r="L10533" s="567">
        <f t="shared" si="5398"/>
        <v>0</v>
      </c>
      <c r="M10533" s="567">
        <f t="shared" si="5398"/>
        <v>0</v>
      </c>
      <c r="N10533" s="137">
        <f t="shared" si="5398"/>
        <v>0</v>
      </c>
      <c r="O10533" s="60" t="s">
        <v>71</v>
      </c>
      <c r="Q10533" s="49" t="s">
        <v>47</v>
      </c>
    </row>
    <row r="10534" spans="2:17" ht="20.25" customHeight="1">
      <c r="B10534" s="50" t="e">
        <f>IF((#REF!+#REF!+H10534)&lt;&gt;0,"a","b")</f>
        <v>#REF!</v>
      </c>
      <c r="C10534" s="54">
        <v>5</v>
      </c>
      <c r="D10534" s="54"/>
      <c r="F10534" s="89"/>
      <c r="G10534" s="95" t="s">
        <v>429</v>
      </c>
      <c r="H10534" s="558">
        <f t="shared" si="5387"/>
        <v>0</v>
      </c>
      <c r="I10534" s="554"/>
      <c r="J10534" s="554"/>
      <c r="K10534" s="554"/>
      <c r="L10534" s="554"/>
      <c r="M10534" s="554"/>
      <c r="N10534" s="154"/>
      <c r="O10534" s="60"/>
      <c r="Q10534" s="49" t="s">
        <v>47</v>
      </c>
    </row>
    <row r="10535" spans="2:17" ht="20.25" customHeight="1">
      <c r="B10535" s="50" t="e">
        <f>IF((#REF!+#REF!+H10535)&lt;&gt;0,"a","b")</f>
        <v>#REF!</v>
      </c>
      <c r="C10535" s="54">
        <v>5</v>
      </c>
      <c r="D10535" s="54"/>
      <c r="F10535" s="89"/>
      <c r="G10535" s="95" t="s">
        <v>430</v>
      </c>
      <c r="H10535" s="559">
        <f t="shared" ref="H10535:H10598" si="5399">I10535+J10535</f>
        <v>0</v>
      </c>
      <c r="I10535" s="569">
        <f t="shared" ref="I10535:N10535" si="5400">I10536+I10537</f>
        <v>0</v>
      </c>
      <c r="J10535" s="569">
        <f t="shared" si="5400"/>
        <v>0</v>
      </c>
      <c r="K10535" s="569">
        <f t="shared" si="5400"/>
        <v>0</v>
      </c>
      <c r="L10535" s="569">
        <f t="shared" si="5400"/>
        <v>0</v>
      </c>
      <c r="M10535" s="569">
        <f t="shared" si="5400"/>
        <v>0</v>
      </c>
      <c r="N10535" s="142">
        <f t="shared" si="5400"/>
        <v>0</v>
      </c>
      <c r="O10535" s="60" t="s">
        <v>71</v>
      </c>
      <c r="Q10535" s="49" t="s">
        <v>47</v>
      </c>
    </row>
    <row r="10536" spans="2:17" ht="20.25" customHeight="1">
      <c r="B10536" s="50" t="e">
        <f>IF((#REF!+#REF!+H10536)&lt;&gt;0,"a","b")</f>
        <v>#REF!</v>
      </c>
      <c r="C10536" s="54">
        <v>6</v>
      </c>
      <c r="D10536" s="54"/>
      <c r="F10536" s="89"/>
      <c r="G10536" s="109" t="s">
        <v>431</v>
      </c>
      <c r="H10536" s="558">
        <f t="shared" si="5399"/>
        <v>0</v>
      </c>
      <c r="I10536" s="557"/>
      <c r="J10536" s="557"/>
      <c r="K10536" s="557"/>
      <c r="L10536" s="557"/>
      <c r="M10536" s="557"/>
      <c r="N10536" s="158"/>
      <c r="Q10536" s="49" t="s">
        <v>47</v>
      </c>
    </row>
    <row r="10537" spans="2:17" ht="20.25" customHeight="1">
      <c r="B10537" s="50" t="e">
        <f>IF((#REF!+#REF!+H10537)&lt;&gt;0,"a","b")</f>
        <v>#REF!</v>
      </c>
      <c r="C10537" s="54">
        <v>6</v>
      </c>
      <c r="D10537" s="54"/>
      <c r="F10537" s="89"/>
      <c r="G10537" s="109" t="s">
        <v>432</v>
      </c>
      <c r="H10537" s="558">
        <f t="shared" si="5399"/>
        <v>0</v>
      </c>
      <c r="I10537" s="557"/>
      <c r="J10537" s="557"/>
      <c r="K10537" s="557"/>
      <c r="L10537" s="557"/>
      <c r="M10537" s="557"/>
      <c r="N10537" s="158"/>
      <c r="Q10537" s="49" t="s">
        <v>47</v>
      </c>
    </row>
    <row r="10538" spans="2:17" ht="30.75" customHeight="1">
      <c r="B10538" s="50" t="e">
        <f>IF((#REF!+#REF!+H10538)&lt;&gt;0,"a","b")</f>
        <v>#REF!</v>
      </c>
      <c r="C10538" s="54">
        <v>3</v>
      </c>
      <c r="D10538" s="54"/>
      <c r="F10538" s="89"/>
      <c r="G10538" s="108" t="s">
        <v>433</v>
      </c>
      <c r="H10538" s="559">
        <f t="shared" si="5399"/>
        <v>0</v>
      </c>
      <c r="I10538" s="570">
        <f t="shared" ref="I10538:N10538" si="5401">I10539+I10540</f>
        <v>0</v>
      </c>
      <c r="J10538" s="570">
        <f t="shared" si="5401"/>
        <v>0</v>
      </c>
      <c r="K10538" s="570">
        <f t="shared" si="5401"/>
        <v>0</v>
      </c>
      <c r="L10538" s="570">
        <f t="shared" si="5401"/>
        <v>0</v>
      </c>
      <c r="M10538" s="570">
        <f t="shared" si="5401"/>
        <v>0</v>
      </c>
      <c r="N10538" s="140">
        <f t="shared" si="5401"/>
        <v>0</v>
      </c>
      <c r="O10538" s="60" t="s">
        <v>71</v>
      </c>
      <c r="Q10538" s="49" t="s">
        <v>47</v>
      </c>
    </row>
    <row r="10539" spans="2:17" ht="30.75" customHeight="1">
      <c r="B10539" s="50" t="e">
        <f>IF((#REF!+#REF!+H10539)&lt;&gt;0,"a","b")</f>
        <v>#REF!</v>
      </c>
      <c r="C10539" s="54">
        <v>4</v>
      </c>
      <c r="D10539" s="54"/>
      <c r="F10539" s="89"/>
      <c r="G10539" s="93" t="s">
        <v>434</v>
      </c>
      <c r="H10539" s="558">
        <f t="shared" si="5399"/>
        <v>0</v>
      </c>
      <c r="I10539" s="555"/>
      <c r="J10539" s="555"/>
      <c r="K10539" s="555"/>
      <c r="L10539" s="555"/>
      <c r="M10539" s="555"/>
      <c r="N10539" s="153"/>
      <c r="Q10539" s="49" t="s">
        <v>47</v>
      </c>
    </row>
    <row r="10540" spans="2:17" ht="30.75" customHeight="1">
      <c r="B10540" s="50" t="e">
        <f>IF((#REF!+#REF!+H10540)&lt;&gt;0,"a","b")</f>
        <v>#REF!</v>
      </c>
      <c r="C10540" s="54">
        <v>4</v>
      </c>
      <c r="D10540" s="54"/>
      <c r="F10540" s="89"/>
      <c r="G10540" s="93" t="s">
        <v>435</v>
      </c>
      <c r="H10540" s="559">
        <f t="shared" si="5399"/>
        <v>0</v>
      </c>
      <c r="I10540" s="567">
        <f t="shared" ref="I10540:N10540" si="5402">I10541+I10542+I10543+I10544</f>
        <v>0</v>
      </c>
      <c r="J10540" s="567">
        <f t="shared" si="5402"/>
        <v>0</v>
      </c>
      <c r="K10540" s="567">
        <f t="shared" si="5402"/>
        <v>0</v>
      </c>
      <c r="L10540" s="567">
        <f t="shared" si="5402"/>
        <v>0</v>
      </c>
      <c r="M10540" s="567">
        <f t="shared" si="5402"/>
        <v>0</v>
      </c>
      <c r="N10540" s="137">
        <f t="shared" si="5402"/>
        <v>0</v>
      </c>
      <c r="O10540" s="60" t="s">
        <v>71</v>
      </c>
      <c r="Q10540" s="49" t="s">
        <v>47</v>
      </c>
    </row>
    <row r="10541" spans="2:17" ht="30.75" customHeight="1">
      <c r="B10541" s="50" t="e">
        <f>IF((#REF!+#REF!+H10541)&lt;&gt;0,"a","b")</f>
        <v>#REF!</v>
      </c>
      <c r="C10541" s="54">
        <v>5</v>
      </c>
      <c r="D10541" s="54"/>
      <c r="F10541" s="89"/>
      <c r="G10541" s="95" t="s">
        <v>436</v>
      </c>
      <c r="H10541" s="558">
        <f t="shared" si="5399"/>
        <v>0</v>
      </c>
      <c r="I10541" s="554"/>
      <c r="J10541" s="554"/>
      <c r="K10541" s="554"/>
      <c r="L10541" s="554"/>
      <c r="M10541" s="554"/>
      <c r="N10541" s="154"/>
      <c r="Q10541" s="49" t="s">
        <v>47</v>
      </c>
    </row>
    <row r="10542" spans="2:17" ht="20.25" customHeight="1">
      <c r="B10542" s="50" t="e">
        <f>IF((#REF!+#REF!+H10542)&lt;&gt;0,"a","b")</f>
        <v>#REF!</v>
      </c>
      <c r="C10542" s="54">
        <v>5</v>
      </c>
      <c r="D10542" s="54"/>
      <c r="F10542" s="89"/>
      <c r="G10542" s="95" t="s">
        <v>437</v>
      </c>
      <c r="H10542" s="552">
        <f t="shared" si="5399"/>
        <v>0</v>
      </c>
      <c r="I10542" s="554"/>
      <c r="J10542" s="554"/>
      <c r="K10542" s="554"/>
      <c r="L10542" s="554"/>
      <c r="M10542" s="554"/>
      <c r="N10542" s="154"/>
      <c r="Q10542" s="49" t="s">
        <v>47</v>
      </c>
    </row>
    <row r="10543" spans="2:17" ht="20.25" customHeight="1">
      <c r="B10543" s="50" t="e">
        <f>IF((#REF!+#REF!+H10543)&lt;&gt;0,"a","b")</f>
        <v>#REF!</v>
      </c>
      <c r="C10543" s="54">
        <v>5</v>
      </c>
      <c r="D10543" s="54"/>
      <c r="F10543" s="89"/>
      <c r="G10543" s="95" t="s">
        <v>438</v>
      </c>
      <c r="H10543" s="552">
        <f t="shared" si="5399"/>
        <v>0</v>
      </c>
      <c r="I10543" s="554"/>
      <c r="J10543" s="554"/>
      <c r="K10543" s="554"/>
      <c r="L10543" s="554"/>
      <c r="M10543" s="554"/>
      <c r="N10543" s="154"/>
      <c r="Q10543" s="49" t="s">
        <v>47</v>
      </c>
    </row>
    <row r="10544" spans="2:17" ht="20.25" customHeight="1">
      <c r="B10544" s="50" t="e">
        <f>IF((#REF!+#REF!+H10544)&lt;&gt;0,"a","b")</f>
        <v>#REF!</v>
      </c>
      <c r="C10544" s="54">
        <v>5</v>
      </c>
      <c r="D10544" s="54"/>
      <c r="F10544" s="89"/>
      <c r="G10544" s="95" t="s">
        <v>307</v>
      </c>
      <c r="H10544" s="552">
        <f t="shared" si="5399"/>
        <v>0</v>
      </c>
      <c r="I10544" s="554"/>
      <c r="J10544" s="554"/>
      <c r="K10544" s="554"/>
      <c r="L10544" s="554"/>
      <c r="M10544" s="554"/>
      <c r="N10544" s="154"/>
      <c r="Q10544" s="49" t="s">
        <v>47</v>
      </c>
    </row>
    <row r="10545" spans="2:17" ht="20.25" customHeight="1">
      <c r="B10545" s="50" t="e">
        <f>IF((#REF!+#REF!+H10545)&lt;&gt;0,"a","b")</f>
        <v>#REF!</v>
      </c>
      <c r="C10545" s="54">
        <v>3</v>
      </c>
      <c r="D10545" s="54"/>
      <c r="F10545" s="89"/>
      <c r="G10545" s="108" t="s">
        <v>439</v>
      </c>
      <c r="H10545" s="561">
        <f t="shared" si="5399"/>
        <v>0</v>
      </c>
      <c r="I10545" s="562"/>
      <c r="J10545" s="562"/>
      <c r="K10545" s="562"/>
      <c r="L10545" s="562"/>
      <c r="M10545" s="562"/>
      <c r="N10545" s="161"/>
      <c r="Q10545" s="49" t="s">
        <v>47</v>
      </c>
    </row>
    <row r="10546" spans="2:17" ht="20.25" customHeight="1">
      <c r="B10546" s="50" t="e">
        <f>IF((#REF!+#REF!+H10546)&lt;&gt;0,"a","b")</f>
        <v>#REF!</v>
      </c>
      <c r="C10546" s="54">
        <v>3</v>
      </c>
      <c r="D10546" s="54"/>
      <c r="F10546" s="89"/>
      <c r="G10546" s="108" t="s">
        <v>440</v>
      </c>
      <c r="H10546" s="571">
        <f t="shared" si="5399"/>
        <v>0</v>
      </c>
      <c r="I10546" s="570">
        <f t="shared" ref="I10546:N10546" si="5403">I10547+I10548+I10549+I10552</f>
        <v>0</v>
      </c>
      <c r="J10546" s="570">
        <f t="shared" si="5403"/>
        <v>0</v>
      </c>
      <c r="K10546" s="570">
        <f t="shared" si="5403"/>
        <v>0</v>
      </c>
      <c r="L10546" s="570">
        <f t="shared" si="5403"/>
        <v>0</v>
      </c>
      <c r="M10546" s="570">
        <f t="shared" si="5403"/>
        <v>0</v>
      </c>
      <c r="N10546" s="140">
        <f t="shared" si="5403"/>
        <v>0</v>
      </c>
      <c r="O10546" s="60" t="s">
        <v>71</v>
      </c>
      <c r="Q10546" s="49" t="s">
        <v>47</v>
      </c>
    </row>
    <row r="10547" spans="2:17" ht="30.75" customHeight="1">
      <c r="B10547" s="50" t="e">
        <f>IF((#REF!+#REF!+H10547)&lt;&gt;0,"a","b")</f>
        <v>#REF!</v>
      </c>
      <c r="C10547" s="54">
        <v>4</v>
      </c>
      <c r="D10547" s="54"/>
      <c r="F10547" s="89"/>
      <c r="G10547" s="93" t="s">
        <v>441</v>
      </c>
      <c r="H10547" s="558">
        <f t="shared" si="5399"/>
        <v>0</v>
      </c>
      <c r="I10547" s="555"/>
      <c r="J10547" s="555"/>
      <c r="K10547" s="555"/>
      <c r="L10547" s="555"/>
      <c r="M10547" s="555"/>
      <c r="N10547" s="153"/>
      <c r="O10547" s="60"/>
      <c r="Q10547" s="49" t="s">
        <v>47</v>
      </c>
    </row>
    <row r="10548" spans="2:17" ht="20.25" customHeight="1">
      <c r="B10548" s="50" t="e">
        <f>IF((#REF!+#REF!+H10548)&lt;&gt;0,"a","b")</f>
        <v>#REF!</v>
      </c>
      <c r="C10548" s="54">
        <v>4</v>
      </c>
      <c r="D10548" s="54"/>
      <c r="F10548" s="89"/>
      <c r="G10548" s="93" t="s">
        <v>442</v>
      </c>
      <c r="H10548" s="558">
        <f t="shared" si="5399"/>
        <v>0</v>
      </c>
      <c r="I10548" s="555"/>
      <c r="J10548" s="555"/>
      <c r="K10548" s="555"/>
      <c r="L10548" s="555"/>
      <c r="M10548" s="555"/>
      <c r="N10548" s="153"/>
      <c r="O10548" s="60"/>
      <c r="Q10548" s="49" t="s">
        <v>47</v>
      </c>
    </row>
    <row r="10549" spans="2:17" ht="20.25" customHeight="1">
      <c r="B10549" s="50" t="e">
        <f>IF((#REF!+#REF!+H10549)&lt;&gt;0,"a","b")</f>
        <v>#REF!</v>
      </c>
      <c r="C10549" s="54">
        <v>4</v>
      </c>
      <c r="D10549" s="54"/>
      <c r="F10549" s="89"/>
      <c r="G10549" s="93" t="s">
        <v>443</v>
      </c>
      <c r="H10549" s="559">
        <f t="shared" si="5399"/>
        <v>0</v>
      </c>
      <c r="I10549" s="567">
        <f t="shared" ref="I10549:N10549" si="5404">I10550+I10551</f>
        <v>0</v>
      </c>
      <c r="J10549" s="567">
        <f t="shared" si="5404"/>
        <v>0</v>
      </c>
      <c r="K10549" s="567">
        <f t="shared" si="5404"/>
        <v>0</v>
      </c>
      <c r="L10549" s="567">
        <f t="shared" si="5404"/>
        <v>0</v>
      </c>
      <c r="M10549" s="567">
        <f t="shared" si="5404"/>
        <v>0</v>
      </c>
      <c r="N10549" s="137">
        <f t="shared" si="5404"/>
        <v>0</v>
      </c>
      <c r="O10549" s="60" t="s">
        <v>71</v>
      </c>
      <c r="Q10549" s="49" t="s">
        <v>47</v>
      </c>
    </row>
    <row r="10550" spans="2:17" ht="30.75" customHeight="1">
      <c r="B10550" s="50" t="e">
        <f>IF((#REF!+#REF!+H10550)&lt;&gt;0,"a","b")</f>
        <v>#REF!</v>
      </c>
      <c r="C10550" s="54">
        <v>5</v>
      </c>
      <c r="D10550" s="54"/>
      <c r="F10550" s="89"/>
      <c r="G10550" s="95" t="s">
        <v>444</v>
      </c>
      <c r="H10550" s="552">
        <f t="shared" si="5399"/>
        <v>0</v>
      </c>
      <c r="I10550" s="554"/>
      <c r="J10550" s="554"/>
      <c r="K10550" s="554"/>
      <c r="L10550" s="554"/>
      <c r="M10550" s="554"/>
      <c r="N10550" s="154"/>
      <c r="Q10550" s="49" t="s">
        <v>47</v>
      </c>
    </row>
    <row r="10551" spans="2:17" ht="20.25" customHeight="1">
      <c r="B10551" s="50" t="e">
        <f>IF((#REF!+#REF!+H10551)&lt;&gt;0,"a","b")</f>
        <v>#REF!</v>
      </c>
      <c r="C10551" s="54">
        <v>5</v>
      </c>
      <c r="D10551" s="54"/>
      <c r="F10551" s="89"/>
      <c r="G10551" s="95" t="s">
        <v>445</v>
      </c>
      <c r="H10551" s="552">
        <f t="shared" si="5399"/>
        <v>0</v>
      </c>
      <c r="I10551" s="554"/>
      <c r="J10551" s="554"/>
      <c r="K10551" s="554"/>
      <c r="L10551" s="554"/>
      <c r="M10551" s="554"/>
      <c r="N10551" s="154"/>
      <c r="Q10551" s="49" t="s">
        <v>47</v>
      </c>
    </row>
    <row r="10552" spans="2:17" ht="20.25" customHeight="1">
      <c r="B10552" s="50" t="e">
        <f>IF((#REF!+#REF!+H10552)&lt;&gt;0,"a","b")</f>
        <v>#REF!</v>
      </c>
      <c r="C10552" s="54">
        <v>4</v>
      </c>
      <c r="D10552" s="54"/>
      <c r="F10552" s="89"/>
      <c r="G10552" s="93" t="s">
        <v>446</v>
      </c>
      <c r="H10552" s="558">
        <f t="shared" si="5399"/>
        <v>0</v>
      </c>
      <c r="I10552" s="555"/>
      <c r="J10552" s="555"/>
      <c r="K10552" s="555"/>
      <c r="L10552" s="555"/>
      <c r="M10552" s="555"/>
      <c r="N10552" s="153"/>
      <c r="Q10552" s="49" t="s">
        <v>47</v>
      </c>
    </row>
    <row r="10553" spans="2:17" ht="20.25" customHeight="1">
      <c r="B10553" s="50" t="e">
        <f>IF((#REF!+#REF!+H10553)&lt;&gt;0,"a","b")</f>
        <v>#REF!</v>
      </c>
      <c r="C10553" s="54">
        <v>2</v>
      </c>
      <c r="D10553" s="68" t="s">
        <v>638</v>
      </c>
      <c r="F10553" s="127"/>
      <c r="G10553" s="117" t="s">
        <v>447</v>
      </c>
      <c r="H10553" s="572">
        <f t="shared" si="5399"/>
        <v>0</v>
      </c>
      <c r="I10553" s="573">
        <f t="shared" ref="I10553:N10553" si="5405">I10554+I10561+I10568</f>
        <v>0</v>
      </c>
      <c r="J10553" s="573">
        <f t="shared" si="5405"/>
        <v>0</v>
      </c>
      <c r="K10553" s="573">
        <f t="shared" si="5405"/>
        <v>0</v>
      </c>
      <c r="L10553" s="573">
        <f t="shared" si="5405"/>
        <v>0</v>
      </c>
      <c r="M10553" s="573">
        <f t="shared" si="5405"/>
        <v>0</v>
      </c>
      <c r="N10553" s="149">
        <f t="shared" si="5405"/>
        <v>0</v>
      </c>
      <c r="O10553" s="60" t="s">
        <v>71</v>
      </c>
    </row>
    <row r="10554" spans="2:17" ht="20.25" customHeight="1">
      <c r="B10554" s="50" t="e">
        <f>IF((#REF!+#REF!+H10554)&lt;&gt;0,"a","b")</f>
        <v>#REF!</v>
      </c>
      <c r="C10554" s="54">
        <v>3</v>
      </c>
      <c r="D10554" s="54"/>
      <c r="F10554" s="127"/>
      <c r="G10554" s="108" t="s">
        <v>448</v>
      </c>
      <c r="H10554" s="574">
        <f t="shared" si="5399"/>
        <v>0</v>
      </c>
      <c r="I10554" s="564">
        <f t="shared" ref="I10554:K10554" si="5406">SUM(I10555:I10560)</f>
        <v>0</v>
      </c>
      <c r="J10554" s="564">
        <f t="shared" si="5406"/>
        <v>0</v>
      </c>
      <c r="K10554" s="564">
        <f t="shared" si="5406"/>
        <v>0</v>
      </c>
      <c r="L10554" s="564">
        <f t="shared" ref="L10554:N10554" si="5407">SUM(L10555:L10560)</f>
        <v>0</v>
      </c>
      <c r="M10554" s="564">
        <f t="shared" si="5407"/>
        <v>0</v>
      </c>
      <c r="N10554" s="159">
        <f t="shared" si="5407"/>
        <v>0</v>
      </c>
      <c r="O10554" s="60" t="s">
        <v>71</v>
      </c>
    </row>
    <row r="10555" spans="2:17" ht="20.25" customHeight="1">
      <c r="B10555" s="50" t="e">
        <f>IF((#REF!+#REF!+H10555)&lt;&gt;0,"a","b")</f>
        <v>#REF!</v>
      </c>
      <c r="C10555" s="54">
        <v>4</v>
      </c>
      <c r="D10555" s="54"/>
      <c r="F10555" s="127"/>
      <c r="G10555" s="93" t="s">
        <v>449</v>
      </c>
      <c r="H10555" s="575">
        <f t="shared" si="5399"/>
        <v>0</v>
      </c>
      <c r="I10555" s="555"/>
      <c r="J10555" s="555"/>
      <c r="K10555" s="555"/>
      <c r="L10555" s="555"/>
      <c r="M10555" s="555"/>
      <c r="N10555" s="153"/>
    </row>
    <row r="10556" spans="2:17" ht="20.25" customHeight="1">
      <c r="B10556" s="50" t="e">
        <f>IF((#REF!+#REF!+H10556)&lt;&gt;0,"a","b")</f>
        <v>#REF!</v>
      </c>
      <c r="C10556" s="54">
        <v>4</v>
      </c>
      <c r="D10556" s="54"/>
      <c r="F10556" s="127"/>
      <c r="G10556" s="93" t="s">
        <v>450</v>
      </c>
      <c r="H10556" s="575">
        <f t="shared" si="5399"/>
        <v>0</v>
      </c>
      <c r="I10556" s="555"/>
      <c r="J10556" s="555"/>
      <c r="K10556" s="555"/>
      <c r="L10556" s="555"/>
      <c r="M10556" s="555"/>
      <c r="N10556" s="153"/>
    </row>
    <row r="10557" spans="2:17" ht="20.25" customHeight="1">
      <c r="B10557" s="50" t="e">
        <f>IF((#REF!+#REF!+H10557)&lt;&gt;0,"a","b")</f>
        <v>#REF!</v>
      </c>
      <c r="C10557" s="54">
        <v>4</v>
      </c>
      <c r="D10557" s="54"/>
      <c r="F10557" s="127"/>
      <c r="G10557" s="93" t="s">
        <v>305</v>
      </c>
      <c r="H10557" s="575">
        <f t="shared" si="5399"/>
        <v>0</v>
      </c>
      <c r="I10557" s="555"/>
      <c r="J10557" s="555"/>
      <c r="K10557" s="555"/>
      <c r="L10557" s="555"/>
      <c r="M10557" s="555"/>
      <c r="N10557" s="153"/>
    </row>
    <row r="10558" spans="2:17" ht="20.25" customHeight="1">
      <c r="B10558" s="50" t="e">
        <f>IF((#REF!+#REF!+H10558)&lt;&gt;0,"a","b")</f>
        <v>#REF!</v>
      </c>
      <c r="C10558" s="54">
        <v>4</v>
      </c>
      <c r="D10558" s="54"/>
      <c r="F10558" s="127"/>
      <c r="G10558" s="93" t="s">
        <v>451</v>
      </c>
      <c r="H10558" s="575">
        <f t="shared" si="5399"/>
        <v>0</v>
      </c>
      <c r="I10558" s="555"/>
      <c r="J10558" s="555"/>
      <c r="K10558" s="555"/>
      <c r="L10558" s="555"/>
      <c r="M10558" s="555"/>
      <c r="N10558" s="153"/>
    </row>
    <row r="10559" spans="2:17" ht="20.25" customHeight="1">
      <c r="B10559" s="50" t="e">
        <f>IF((#REF!+#REF!+H10559)&lt;&gt;0,"a","b")</f>
        <v>#REF!</v>
      </c>
      <c r="C10559" s="54">
        <v>4</v>
      </c>
      <c r="D10559" s="54"/>
      <c r="F10559" s="127"/>
      <c r="G10559" s="93" t="s">
        <v>452</v>
      </c>
      <c r="H10559" s="575">
        <f t="shared" si="5399"/>
        <v>0</v>
      </c>
      <c r="I10559" s="555"/>
      <c r="J10559" s="555"/>
      <c r="K10559" s="555"/>
      <c r="L10559" s="555"/>
      <c r="M10559" s="555"/>
      <c r="N10559" s="153"/>
    </row>
    <row r="10560" spans="2:17" ht="20.25" customHeight="1">
      <c r="B10560" s="50" t="e">
        <f>IF((#REF!+#REF!+H10560)&lt;&gt;0,"a","b")</f>
        <v>#REF!</v>
      </c>
      <c r="C10560" s="54">
        <v>4</v>
      </c>
      <c r="D10560" s="54"/>
      <c r="F10560" s="127"/>
      <c r="G10560" s="93" t="s">
        <v>453</v>
      </c>
      <c r="H10560" s="575">
        <f t="shared" si="5399"/>
        <v>0</v>
      </c>
      <c r="I10560" s="555"/>
      <c r="J10560" s="555"/>
      <c r="K10560" s="555"/>
      <c r="L10560" s="555"/>
      <c r="M10560" s="555"/>
      <c r="N10560" s="153"/>
    </row>
    <row r="10561" spans="2:15" ht="20.25" customHeight="1">
      <c r="B10561" s="50" t="e">
        <f>IF((#REF!+#REF!+H10561)&lt;&gt;0,"a","b")</f>
        <v>#REF!</v>
      </c>
      <c r="C10561" s="54">
        <v>3</v>
      </c>
      <c r="D10561" s="54"/>
      <c r="F10561" s="127"/>
      <c r="G10561" s="108" t="s">
        <v>304</v>
      </c>
      <c r="H10561" s="574">
        <f t="shared" si="5399"/>
        <v>0</v>
      </c>
      <c r="I10561" s="564">
        <f t="shared" ref="I10561:K10561" si="5408">SUM(I10562:I10567)</f>
        <v>0</v>
      </c>
      <c r="J10561" s="564">
        <f t="shared" si="5408"/>
        <v>0</v>
      </c>
      <c r="K10561" s="564">
        <f t="shared" si="5408"/>
        <v>0</v>
      </c>
      <c r="L10561" s="564">
        <f t="shared" ref="L10561:N10561" si="5409">SUM(L10562:L10567)</f>
        <v>0</v>
      </c>
      <c r="M10561" s="564">
        <f t="shared" si="5409"/>
        <v>0</v>
      </c>
      <c r="N10561" s="159">
        <f t="shared" si="5409"/>
        <v>0</v>
      </c>
      <c r="O10561" s="60" t="s">
        <v>71</v>
      </c>
    </row>
    <row r="10562" spans="2:15" ht="20.25" customHeight="1">
      <c r="B10562" s="50" t="e">
        <f>IF((#REF!+#REF!+H10562)&lt;&gt;0,"a","b")</f>
        <v>#REF!</v>
      </c>
      <c r="C10562" s="54">
        <v>4</v>
      </c>
      <c r="D10562" s="54"/>
      <c r="F10562" s="127"/>
      <c r="G10562" s="93" t="s">
        <v>449</v>
      </c>
      <c r="H10562" s="575">
        <f t="shared" si="5399"/>
        <v>0</v>
      </c>
      <c r="I10562" s="555"/>
      <c r="J10562" s="555"/>
      <c r="K10562" s="555"/>
      <c r="L10562" s="555"/>
      <c r="M10562" s="555"/>
      <c r="N10562" s="153"/>
    </row>
    <row r="10563" spans="2:15" ht="20.25" customHeight="1">
      <c r="B10563" s="50" t="e">
        <f>IF((#REF!+#REF!+H10563)&lt;&gt;0,"a","b")</f>
        <v>#REF!</v>
      </c>
      <c r="C10563" s="54">
        <v>4</v>
      </c>
      <c r="D10563" s="54"/>
      <c r="F10563" s="127"/>
      <c r="G10563" s="93" t="s">
        <v>450</v>
      </c>
      <c r="H10563" s="575">
        <f t="shared" si="5399"/>
        <v>0</v>
      </c>
      <c r="I10563" s="555"/>
      <c r="J10563" s="555"/>
      <c r="K10563" s="555"/>
      <c r="L10563" s="555"/>
      <c r="M10563" s="555"/>
      <c r="N10563" s="153"/>
    </row>
    <row r="10564" spans="2:15" ht="20.25" customHeight="1">
      <c r="B10564" s="50" t="e">
        <f>IF((#REF!+#REF!+H10564)&lt;&gt;0,"a","b")</f>
        <v>#REF!</v>
      </c>
      <c r="C10564" s="54">
        <v>4</v>
      </c>
      <c r="D10564" s="54"/>
      <c r="F10564" s="127"/>
      <c r="G10564" s="93" t="s">
        <v>305</v>
      </c>
      <c r="H10564" s="575">
        <f t="shared" si="5399"/>
        <v>0</v>
      </c>
      <c r="I10564" s="555"/>
      <c r="J10564" s="555"/>
      <c r="K10564" s="555"/>
      <c r="L10564" s="555"/>
      <c r="M10564" s="555"/>
      <c r="N10564" s="153"/>
    </row>
    <row r="10565" spans="2:15" ht="20.25" customHeight="1">
      <c r="B10565" s="50" t="e">
        <f>IF((#REF!+#REF!+H10565)&lt;&gt;0,"a","b")</f>
        <v>#REF!</v>
      </c>
      <c r="C10565" s="54">
        <v>4</v>
      </c>
      <c r="D10565" s="54"/>
      <c r="F10565" s="127"/>
      <c r="G10565" s="93" t="s">
        <v>454</v>
      </c>
      <c r="H10565" s="575">
        <f t="shared" si="5399"/>
        <v>0</v>
      </c>
      <c r="I10565" s="555"/>
      <c r="J10565" s="555"/>
      <c r="K10565" s="555"/>
      <c r="L10565" s="555"/>
      <c r="M10565" s="555"/>
      <c r="N10565" s="153"/>
    </row>
    <row r="10566" spans="2:15" ht="20.25" customHeight="1">
      <c r="B10566" s="50" t="e">
        <f>IF((#REF!+#REF!+H10566)&lt;&gt;0,"a","b")</f>
        <v>#REF!</v>
      </c>
      <c r="C10566" s="54">
        <v>4</v>
      </c>
      <c r="D10566" s="54"/>
      <c r="F10566" s="127"/>
      <c r="G10566" s="93" t="s">
        <v>452</v>
      </c>
      <c r="H10566" s="575">
        <f t="shared" si="5399"/>
        <v>0</v>
      </c>
      <c r="I10566" s="555"/>
      <c r="J10566" s="555"/>
      <c r="K10566" s="555"/>
      <c r="L10566" s="555"/>
      <c r="M10566" s="555"/>
      <c r="N10566" s="153"/>
    </row>
    <row r="10567" spans="2:15" ht="20.25" customHeight="1">
      <c r="B10567" s="50" t="e">
        <f>IF((#REF!+#REF!+H10567)&lt;&gt;0,"a","b")</f>
        <v>#REF!</v>
      </c>
      <c r="C10567" s="54">
        <v>4</v>
      </c>
      <c r="D10567" s="54"/>
      <c r="F10567" s="127"/>
      <c r="G10567" s="93" t="s">
        <v>453</v>
      </c>
      <c r="H10567" s="575">
        <f t="shared" si="5399"/>
        <v>0</v>
      </c>
      <c r="I10567" s="555"/>
      <c r="J10567" s="555"/>
      <c r="K10567" s="555"/>
      <c r="L10567" s="555"/>
      <c r="M10567" s="555"/>
      <c r="N10567" s="153"/>
    </row>
    <row r="10568" spans="2:15" ht="20.25" customHeight="1">
      <c r="B10568" s="50" t="e">
        <f>IF((#REF!+#REF!+H10568)&lt;&gt;0,"a","b")</f>
        <v>#REF!</v>
      </c>
      <c r="C10568" s="54">
        <v>3</v>
      </c>
      <c r="D10568" s="54"/>
      <c r="F10568" s="89"/>
      <c r="G10568" s="108" t="s">
        <v>306</v>
      </c>
      <c r="H10568" s="576">
        <f t="shared" si="5399"/>
        <v>0</v>
      </c>
      <c r="I10568" s="562"/>
      <c r="J10568" s="562"/>
      <c r="K10568" s="562"/>
      <c r="L10568" s="562"/>
      <c r="M10568" s="562"/>
      <c r="N10568" s="166"/>
    </row>
    <row r="10569" spans="2:15" ht="20.25" customHeight="1">
      <c r="B10569" s="50" t="e">
        <f>IF((#REF!+#REF!+H10569)&lt;&gt;0,"a","b")</f>
        <v>#REF!</v>
      </c>
      <c r="C10569" s="54">
        <v>2</v>
      </c>
      <c r="D10569" s="68" t="s">
        <v>639</v>
      </c>
      <c r="F10569" s="89"/>
      <c r="G10569" s="117" t="s">
        <v>455</v>
      </c>
      <c r="H10569" s="572">
        <f t="shared" si="5399"/>
        <v>0</v>
      </c>
      <c r="I10569" s="573">
        <f t="shared" ref="I10569:N10569" si="5410">I10570+I10578</f>
        <v>0</v>
      </c>
      <c r="J10569" s="573">
        <f t="shared" si="5410"/>
        <v>0</v>
      </c>
      <c r="K10569" s="573">
        <f t="shared" si="5410"/>
        <v>0</v>
      </c>
      <c r="L10569" s="573">
        <f t="shared" si="5410"/>
        <v>0</v>
      </c>
      <c r="M10569" s="573">
        <f t="shared" si="5410"/>
        <v>0</v>
      </c>
      <c r="N10569" s="149">
        <f t="shared" si="5410"/>
        <v>0</v>
      </c>
      <c r="O10569" s="60" t="s">
        <v>71</v>
      </c>
    </row>
    <row r="10570" spans="2:15" ht="20.25" customHeight="1">
      <c r="B10570" s="50" t="e">
        <f>IF((#REF!+#REF!+H10570)&lt;&gt;0,"a","b")</f>
        <v>#REF!</v>
      </c>
      <c r="C10570" s="54">
        <v>3</v>
      </c>
      <c r="D10570" s="54"/>
      <c r="F10570" s="89"/>
      <c r="G10570" s="108" t="s">
        <v>448</v>
      </c>
      <c r="H10570" s="574">
        <f t="shared" si="5399"/>
        <v>0</v>
      </c>
      <c r="I10570" s="564">
        <f t="shared" ref="I10570:K10570" si="5411">SUM(I10571:I10577)</f>
        <v>0</v>
      </c>
      <c r="J10570" s="564">
        <f t="shared" si="5411"/>
        <v>0</v>
      </c>
      <c r="K10570" s="564">
        <f t="shared" si="5411"/>
        <v>0</v>
      </c>
      <c r="L10570" s="564">
        <f t="shared" ref="L10570:N10570" si="5412">SUM(L10571:L10577)</f>
        <v>0</v>
      </c>
      <c r="M10570" s="564">
        <f t="shared" si="5412"/>
        <v>0</v>
      </c>
      <c r="N10570" s="159">
        <f t="shared" si="5412"/>
        <v>0</v>
      </c>
      <c r="O10570" s="60" t="s">
        <v>71</v>
      </c>
    </row>
    <row r="10571" spans="2:15" ht="20.25" customHeight="1">
      <c r="B10571" s="50" t="e">
        <f>IF((#REF!+#REF!+H10571)&lt;&gt;0,"a","b")</f>
        <v>#REF!</v>
      </c>
      <c r="C10571" s="54">
        <v>4</v>
      </c>
      <c r="D10571" s="54"/>
      <c r="F10571" s="89"/>
      <c r="G10571" s="93" t="s">
        <v>456</v>
      </c>
      <c r="H10571" s="575">
        <f t="shared" si="5399"/>
        <v>0</v>
      </c>
      <c r="I10571" s="555"/>
      <c r="J10571" s="555"/>
      <c r="K10571" s="555"/>
      <c r="L10571" s="555"/>
      <c r="M10571" s="555"/>
      <c r="N10571" s="153"/>
    </row>
    <row r="10572" spans="2:15" ht="20.25" customHeight="1">
      <c r="B10572" s="50" t="e">
        <f>IF((#REF!+#REF!+H10572)&lt;&gt;0,"a","b")</f>
        <v>#REF!</v>
      </c>
      <c r="C10572" s="54">
        <v>4</v>
      </c>
      <c r="D10572" s="54"/>
      <c r="F10572" s="89"/>
      <c r="G10572" s="93" t="s">
        <v>303</v>
      </c>
      <c r="H10572" s="575">
        <f t="shared" si="5399"/>
        <v>0</v>
      </c>
      <c r="I10572" s="555"/>
      <c r="J10572" s="555"/>
      <c r="K10572" s="555"/>
      <c r="L10572" s="555"/>
      <c r="M10572" s="555"/>
      <c r="N10572" s="153"/>
    </row>
    <row r="10573" spans="2:15" ht="20.25" customHeight="1">
      <c r="B10573" s="50" t="e">
        <f>IF((#REF!+#REF!+H10573)&lt;&gt;0,"a","b")</f>
        <v>#REF!</v>
      </c>
      <c r="C10573" s="54">
        <v>4</v>
      </c>
      <c r="D10573" s="54"/>
      <c r="F10573" s="89"/>
      <c r="G10573" s="93" t="s">
        <v>450</v>
      </c>
      <c r="H10573" s="575">
        <f t="shared" si="5399"/>
        <v>0</v>
      </c>
      <c r="I10573" s="555"/>
      <c r="J10573" s="555"/>
      <c r="K10573" s="555"/>
      <c r="L10573" s="555"/>
      <c r="M10573" s="555"/>
      <c r="N10573" s="153"/>
    </row>
    <row r="10574" spans="2:15" ht="30.75" customHeight="1">
      <c r="B10574" s="50" t="e">
        <f>IF((#REF!+#REF!+H10574)&lt;&gt;0,"a","b")</f>
        <v>#REF!</v>
      </c>
      <c r="C10574" s="54">
        <v>4</v>
      </c>
      <c r="D10574" s="54"/>
      <c r="F10574" s="89"/>
      <c r="G10574" s="93" t="s">
        <v>457</v>
      </c>
      <c r="H10574" s="575">
        <f t="shared" si="5399"/>
        <v>0</v>
      </c>
      <c r="I10574" s="555"/>
      <c r="J10574" s="555"/>
      <c r="K10574" s="555"/>
      <c r="L10574" s="555"/>
      <c r="M10574" s="555"/>
      <c r="N10574" s="153"/>
    </row>
    <row r="10575" spans="2:15" ht="20.25" customHeight="1">
      <c r="B10575" s="50" t="e">
        <f>IF((#REF!+#REF!+H10575)&lt;&gt;0,"a","b")</f>
        <v>#REF!</v>
      </c>
      <c r="C10575" s="54">
        <v>4</v>
      </c>
      <c r="D10575" s="54"/>
      <c r="F10575" s="89"/>
      <c r="G10575" s="93" t="s">
        <v>451</v>
      </c>
      <c r="H10575" s="575">
        <f t="shared" si="5399"/>
        <v>0</v>
      </c>
      <c r="I10575" s="555"/>
      <c r="J10575" s="555"/>
      <c r="K10575" s="555"/>
      <c r="L10575" s="555"/>
      <c r="M10575" s="555"/>
      <c r="N10575" s="153"/>
    </row>
    <row r="10576" spans="2:15" ht="20.25" customHeight="1">
      <c r="B10576" s="50" t="e">
        <f>IF((#REF!+#REF!+H10576)&lt;&gt;0,"a","b")</f>
        <v>#REF!</v>
      </c>
      <c r="C10576" s="54">
        <v>4</v>
      </c>
      <c r="D10576" s="54"/>
      <c r="F10576" s="89"/>
      <c r="G10576" s="93" t="s">
        <v>452</v>
      </c>
      <c r="H10576" s="575">
        <f t="shared" si="5399"/>
        <v>0</v>
      </c>
      <c r="I10576" s="555"/>
      <c r="J10576" s="555"/>
      <c r="K10576" s="555"/>
      <c r="L10576" s="555"/>
      <c r="M10576" s="555"/>
      <c r="N10576" s="153"/>
    </row>
    <row r="10577" spans="2:17" ht="20.25" customHeight="1">
      <c r="B10577" s="50" t="e">
        <f>IF((#REF!+#REF!+H10577)&lt;&gt;0,"a","b")</f>
        <v>#REF!</v>
      </c>
      <c r="C10577" s="54">
        <v>4</v>
      </c>
      <c r="D10577" s="54"/>
      <c r="F10577" s="89"/>
      <c r="G10577" s="93" t="s">
        <v>458</v>
      </c>
      <c r="H10577" s="575">
        <f t="shared" si="5399"/>
        <v>0</v>
      </c>
      <c r="I10577" s="562"/>
      <c r="J10577" s="562"/>
      <c r="K10577" s="562"/>
      <c r="L10577" s="562"/>
      <c r="M10577" s="562"/>
      <c r="N10577" s="166"/>
    </row>
    <row r="10578" spans="2:17" ht="20.25" customHeight="1">
      <c r="B10578" s="50" t="e">
        <f>IF((#REF!+#REF!+H10578)&lt;&gt;0,"a","b")</f>
        <v>#REF!</v>
      </c>
      <c r="C10578" s="54">
        <v>3</v>
      </c>
      <c r="D10578" s="54"/>
      <c r="F10578" s="89"/>
      <c r="G10578" s="108" t="s">
        <v>304</v>
      </c>
      <c r="H10578" s="574">
        <f t="shared" si="5399"/>
        <v>0</v>
      </c>
      <c r="I10578" s="564">
        <f t="shared" ref="I10578:K10578" si="5413">SUM(I10579:I10585)</f>
        <v>0</v>
      </c>
      <c r="J10578" s="564">
        <f t="shared" si="5413"/>
        <v>0</v>
      </c>
      <c r="K10578" s="564">
        <f t="shared" si="5413"/>
        <v>0</v>
      </c>
      <c r="L10578" s="564">
        <f t="shared" ref="L10578:N10578" si="5414">SUM(L10579:L10585)</f>
        <v>0</v>
      </c>
      <c r="M10578" s="564">
        <f t="shared" si="5414"/>
        <v>0</v>
      </c>
      <c r="N10578" s="159">
        <f t="shared" si="5414"/>
        <v>0</v>
      </c>
      <c r="O10578" s="60" t="s">
        <v>71</v>
      </c>
    </row>
    <row r="10579" spans="2:17" ht="20.25" customHeight="1">
      <c r="B10579" s="50" t="e">
        <f>IF((#REF!+#REF!+H10579)&lt;&gt;0,"a","b")</f>
        <v>#REF!</v>
      </c>
      <c r="C10579" s="54">
        <v>4</v>
      </c>
      <c r="D10579" s="54"/>
      <c r="F10579" s="89"/>
      <c r="G10579" s="93" t="s">
        <v>456</v>
      </c>
      <c r="H10579" s="575">
        <f t="shared" si="5399"/>
        <v>0</v>
      </c>
      <c r="I10579" s="555"/>
      <c r="J10579" s="555"/>
      <c r="K10579" s="555"/>
      <c r="L10579" s="555"/>
      <c r="M10579" s="555"/>
      <c r="N10579" s="153"/>
    </row>
    <row r="10580" spans="2:17" ht="20.25" customHeight="1">
      <c r="B10580" s="50" t="e">
        <f>IF((#REF!+#REF!+H10580)&lt;&gt;0,"a","b")</f>
        <v>#REF!</v>
      </c>
      <c r="C10580" s="54">
        <v>4</v>
      </c>
      <c r="D10580" s="54"/>
      <c r="F10580" s="89"/>
      <c r="G10580" s="93" t="s">
        <v>303</v>
      </c>
      <c r="H10580" s="575">
        <f t="shared" si="5399"/>
        <v>0</v>
      </c>
      <c r="I10580" s="555"/>
      <c r="J10580" s="555"/>
      <c r="K10580" s="555"/>
      <c r="L10580" s="555"/>
      <c r="M10580" s="555"/>
      <c r="N10580" s="153"/>
    </row>
    <row r="10581" spans="2:17" ht="20.25" customHeight="1">
      <c r="B10581" s="50" t="e">
        <f>IF((#REF!+#REF!+H10581)&lt;&gt;0,"a","b")</f>
        <v>#REF!</v>
      </c>
      <c r="C10581" s="54">
        <v>4</v>
      </c>
      <c r="D10581" s="54"/>
      <c r="F10581" s="89"/>
      <c r="G10581" s="93" t="s">
        <v>450</v>
      </c>
      <c r="H10581" s="575">
        <f t="shared" si="5399"/>
        <v>0</v>
      </c>
      <c r="I10581" s="555"/>
      <c r="J10581" s="555"/>
      <c r="K10581" s="555"/>
      <c r="L10581" s="555"/>
      <c r="M10581" s="555"/>
      <c r="N10581" s="153"/>
    </row>
    <row r="10582" spans="2:17" ht="30.75" customHeight="1">
      <c r="B10582" s="50" t="e">
        <f>IF((#REF!+#REF!+H10582)&lt;&gt;0,"a","b")</f>
        <v>#REF!</v>
      </c>
      <c r="C10582" s="54">
        <v>4</v>
      </c>
      <c r="D10582" s="54"/>
      <c r="F10582" s="89"/>
      <c r="G10582" s="93" t="s">
        <v>457</v>
      </c>
      <c r="H10582" s="575">
        <f t="shared" si="5399"/>
        <v>0</v>
      </c>
      <c r="I10582" s="555"/>
      <c r="J10582" s="555"/>
      <c r="K10582" s="555"/>
      <c r="L10582" s="555"/>
      <c r="M10582" s="555"/>
      <c r="N10582" s="153"/>
    </row>
    <row r="10583" spans="2:17" ht="20.25" customHeight="1">
      <c r="B10583" s="50" t="e">
        <f>IF((#REF!+#REF!+H10583)&lt;&gt;0,"a","b")</f>
        <v>#REF!</v>
      </c>
      <c r="C10583" s="54">
        <v>4</v>
      </c>
      <c r="D10583" s="54"/>
      <c r="F10583" s="89"/>
      <c r="G10583" s="93" t="s">
        <v>459</v>
      </c>
      <c r="H10583" s="575">
        <f t="shared" si="5399"/>
        <v>0</v>
      </c>
      <c r="I10583" s="555"/>
      <c r="J10583" s="555"/>
      <c r="K10583" s="555"/>
      <c r="L10583" s="555"/>
      <c r="M10583" s="555"/>
      <c r="N10583" s="153"/>
    </row>
    <row r="10584" spans="2:17" ht="20.25" customHeight="1">
      <c r="B10584" s="50" t="e">
        <f>IF((#REF!+#REF!+H10584)&lt;&gt;0,"a","b")</f>
        <v>#REF!</v>
      </c>
      <c r="C10584" s="54">
        <v>4</v>
      </c>
      <c r="D10584" s="54"/>
      <c r="F10584" s="89"/>
      <c r="G10584" s="93" t="s">
        <v>452</v>
      </c>
      <c r="H10584" s="575">
        <f t="shared" si="5399"/>
        <v>0</v>
      </c>
      <c r="I10584" s="555"/>
      <c r="J10584" s="555"/>
      <c r="K10584" s="555"/>
      <c r="L10584" s="555"/>
      <c r="M10584" s="555"/>
      <c r="N10584" s="153"/>
    </row>
    <row r="10585" spans="2:17" ht="21" customHeight="1">
      <c r="B10585" s="50" t="e">
        <f>IF((#REF!+#REF!+H10585)&lt;&gt;0,"a","b")</f>
        <v>#REF!</v>
      </c>
      <c r="C10585" s="54">
        <v>4</v>
      </c>
      <c r="D10585" s="54"/>
      <c r="F10585" s="89"/>
      <c r="G10585" s="93" t="s">
        <v>458</v>
      </c>
      <c r="H10585" s="575">
        <f t="shared" si="5399"/>
        <v>0</v>
      </c>
      <c r="I10585" s="555"/>
      <c r="J10585" s="555"/>
      <c r="K10585" s="555"/>
      <c r="L10585" s="555"/>
      <c r="M10585" s="555"/>
      <c r="N10585" s="153"/>
    </row>
    <row r="10586" spans="2:17" ht="103.5" customHeight="1">
      <c r="B10586" s="50" t="e">
        <f>IF((#REF!+#REF!+H10586)&lt;&gt;0,"a","b")</f>
        <v>#REF!</v>
      </c>
      <c r="C10586" s="54">
        <v>1</v>
      </c>
      <c r="D10586" s="68" t="s">
        <v>514</v>
      </c>
      <c r="E10586" s="45"/>
      <c r="F10586" s="114" t="s">
        <v>2316</v>
      </c>
      <c r="G10586" s="115" t="s">
        <v>2317</v>
      </c>
      <c r="H10586" s="360">
        <f t="shared" si="5399"/>
        <v>0</v>
      </c>
      <c r="I10586" s="573">
        <f t="shared" ref="I10586:N10586" si="5415">I10588+I10720+I10783+I10799</f>
        <v>0</v>
      </c>
      <c r="J10586" s="573">
        <f t="shared" si="5415"/>
        <v>0</v>
      </c>
      <c r="K10586" s="573">
        <f t="shared" si="5415"/>
        <v>0</v>
      </c>
      <c r="L10586" s="573">
        <f t="shared" si="5415"/>
        <v>0</v>
      </c>
      <c r="M10586" s="573">
        <f t="shared" si="5415"/>
        <v>0</v>
      </c>
      <c r="N10586" s="147">
        <f t="shared" si="5415"/>
        <v>0</v>
      </c>
      <c r="O10586" s="60" t="s">
        <v>71</v>
      </c>
      <c r="Q10586" s="55">
        <v>1</v>
      </c>
    </row>
    <row r="10587" spans="2:17" ht="21" customHeight="1">
      <c r="B10587" s="50" t="e">
        <f>IF((#REF!+#REF!+H10587)&lt;&gt;0,"a","b")</f>
        <v>#REF!</v>
      </c>
      <c r="C10587" s="54">
        <v>2</v>
      </c>
      <c r="D10587" s="68" t="s">
        <v>515</v>
      </c>
      <c r="F10587" s="123"/>
      <c r="G10587" s="124" t="s">
        <v>255</v>
      </c>
      <c r="H10587" s="577">
        <f t="shared" si="5399"/>
        <v>0</v>
      </c>
      <c r="I10587" s="551"/>
      <c r="J10587" s="551"/>
      <c r="K10587" s="551"/>
      <c r="L10587" s="551"/>
      <c r="M10587" s="551"/>
      <c r="N10587" s="148"/>
    </row>
    <row r="10588" spans="2:17" ht="20.25" customHeight="1">
      <c r="B10588" s="50" t="e">
        <f>IF((#REF!+#REF!+H10588)&lt;&gt;0,"a","b")</f>
        <v>#REF!</v>
      </c>
      <c r="C10588" s="54">
        <v>2</v>
      </c>
      <c r="D10588" s="68" t="s">
        <v>516</v>
      </c>
      <c r="E10588" s="45">
        <v>7066</v>
      </c>
      <c r="F10588" s="89"/>
      <c r="G10588" s="117" t="s">
        <v>256</v>
      </c>
      <c r="H10588" s="580">
        <f t="shared" si="5399"/>
        <v>0</v>
      </c>
      <c r="I10588" s="573">
        <f t="shared" ref="I10588:N10588" si="5416">I10589+I10600+I10668+I10676+I10677+I10687+I10697+I10667</f>
        <v>0</v>
      </c>
      <c r="J10588" s="573">
        <f t="shared" si="5416"/>
        <v>0</v>
      </c>
      <c r="K10588" s="573">
        <f t="shared" si="5416"/>
        <v>0</v>
      </c>
      <c r="L10588" s="573">
        <f t="shared" si="5416"/>
        <v>0</v>
      </c>
      <c r="M10588" s="573">
        <f t="shared" si="5416"/>
        <v>0</v>
      </c>
      <c r="N10588" s="149">
        <f t="shared" si="5416"/>
        <v>0</v>
      </c>
      <c r="O10588" s="60" t="s">
        <v>71</v>
      </c>
    </row>
    <row r="10589" spans="2:17" ht="20.25" customHeight="1">
      <c r="B10589" s="50" t="e">
        <f>IF((#REF!+#REF!+H10589)&lt;&gt;0,"a","b")</f>
        <v>#REF!</v>
      </c>
      <c r="C10589" s="54">
        <v>31</v>
      </c>
      <c r="D10589" s="68" t="s">
        <v>636</v>
      </c>
      <c r="F10589" s="89"/>
      <c r="G10589" s="90" t="s">
        <v>257</v>
      </c>
      <c r="H10589" s="578">
        <f t="shared" si="5399"/>
        <v>0</v>
      </c>
      <c r="I10589" s="564">
        <f t="shared" ref="I10589:N10589" si="5417">I10590+I10599</f>
        <v>0</v>
      </c>
      <c r="J10589" s="564">
        <f t="shared" si="5417"/>
        <v>0</v>
      </c>
      <c r="K10589" s="564">
        <f t="shared" si="5417"/>
        <v>0</v>
      </c>
      <c r="L10589" s="564">
        <f t="shared" si="5417"/>
        <v>0</v>
      </c>
      <c r="M10589" s="564">
        <f t="shared" si="5417"/>
        <v>0</v>
      </c>
      <c r="N10589" s="150">
        <f t="shared" si="5417"/>
        <v>0</v>
      </c>
      <c r="O10589" s="60" t="s">
        <v>71</v>
      </c>
    </row>
    <row r="10590" spans="2:17" ht="20.25" customHeight="1">
      <c r="B10590" s="50" t="e">
        <f>IF((#REF!+#REF!+H10590)&lt;&gt;0,"a","b")</f>
        <v>#REF!</v>
      </c>
      <c r="C10590" s="54">
        <v>4</v>
      </c>
      <c r="D10590" s="54"/>
      <c r="F10590" s="92"/>
      <c r="G10590" s="93" t="s">
        <v>258</v>
      </c>
      <c r="H10590" s="578">
        <f t="shared" si="5399"/>
        <v>0</v>
      </c>
      <c r="I10590" s="565">
        <f t="shared" ref="I10590:N10590" si="5418">I10591+I10598</f>
        <v>0</v>
      </c>
      <c r="J10590" s="565">
        <f t="shared" si="5418"/>
        <v>0</v>
      </c>
      <c r="K10590" s="565">
        <f t="shared" si="5418"/>
        <v>0</v>
      </c>
      <c r="L10590" s="565">
        <f t="shared" si="5418"/>
        <v>0</v>
      </c>
      <c r="M10590" s="565">
        <f t="shared" si="5418"/>
        <v>0</v>
      </c>
      <c r="N10590" s="151">
        <f t="shared" si="5418"/>
        <v>0</v>
      </c>
      <c r="O10590" s="60" t="s">
        <v>71</v>
      </c>
    </row>
    <row r="10591" spans="2:17" ht="20.25" customHeight="1">
      <c r="B10591" s="50" t="e">
        <f>IF((#REF!+#REF!+H10591)&lt;&gt;0,"a","b")</f>
        <v>#REF!</v>
      </c>
      <c r="C10591" s="54">
        <v>5</v>
      </c>
      <c r="D10591" s="54"/>
      <c r="F10591" s="89"/>
      <c r="G10591" s="95" t="s">
        <v>259</v>
      </c>
      <c r="H10591" s="578">
        <f t="shared" si="5399"/>
        <v>0</v>
      </c>
      <c r="I10591" s="560">
        <f t="shared" ref="I10591:K10591" si="5419">SUM(I10592:I10597)</f>
        <v>0</v>
      </c>
      <c r="J10591" s="560">
        <f t="shared" si="5419"/>
        <v>0</v>
      </c>
      <c r="K10591" s="560">
        <f t="shared" si="5419"/>
        <v>0</v>
      </c>
      <c r="L10591" s="560">
        <f t="shared" ref="L10591:N10591" si="5420">SUM(L10592:L10597)</f>
        <v>0</v>
      </c>
      <c r="M10591" s="560">
        <f t="shared" si="5420"/>
        <v>0</v>
      </c>
      <c r="N10591" s="152">
        <f t="shared" si="5420"/>
        <v>0</v>
      </c>
      <c r="O10591" s="60" t="s">
        <v>71</v>
      </c>
    </row>
    <row r="10592" spans="2:17" ht="20.25" customHeight="1">
      <c r="B10592" s="50" t="e">
        <f>IF((#REF!+#REF!+H10592)&lt;&gt;0,"a","b")</f>
        <v>#REF!</v>
      </c>
      <c r="C10592" s="54">
        <v>6</v>
      </c>
      <c r="D10592" s="54"/>
      <c r="F10592" s="89"/>
      <c r="G10592" s="97" t="s">
        <v>260</v>
      </c>
      <c r="H10592" s="579">
        <f t="shared" si="5399"/>
        <v>0</v>
      </c>
      <c r="I10592" s="553"/>
      <c r="J10592" s="553"/>
      <c r="K10592" s="553"/>
      <c r="L10592" s="553"/>
      <c r="M10592" s="553"/>
      <c r="N10592" s="138"/>
    </row>
    <row r="10593" spans="2:15" ht="20.25" customHeight="1">
      <c r="B10593" s="50" t="e">
        <f>IF((#REF!+#REF!+H10593)&lt;&gt;0,"a","b")</f>
        <v>#REF!</v>
      </c>
      <c r="C10593" s="54">
        <v>6</v>
      </c>
      <c r="D10593" s="54"/>
      <c r="F10593" s="89"/>
      <c r="G10593" s="97" t="s">
        <v>261</v>
      </c>
      <c r="H10593" s="552">
        <f t="shared" si="5399"/>
        <v>0</v>
      </c>
      <c r="I10593" s="553"/>
      <c r="J10593" s="553"/>
      <c r="K10593" s="553"/>
      <c r="L10593" s="553"/>
      <c r="M10593" s="553"/>
      <c r="N10593" s="138"/>
    </row>
    <row r="10594" spans="2:15" ht="20.25" customHeight="1">
      <c r="B10594" s="50" t="e">
        <f>IF((#REF!+#REF!+H10594)&lt;&gt;0,"a","b")</f>
        <v>#REF!</v>
      </c>
      <c r="C10594" s="54">
        <v>6</v>
      </c>
      <c r="D10594" s="54"/>
      <c r="F10594" s="89"/>
      <c r="G10594" s="97" t="s">
        <v>262</v>
      </c>
      <c r="H10594" s="558">
        <f t="shared" si="5399"/>
        <v>0</v>
      </c>
      <c r="I10594" s="553"/>
      <c r="J10594" s="553"/>
      <c r="K10594" s="553"/>
      <c r="L10594" s="553"/>
      <c r="M10594" s="553"/>
      <c r="N10594" s="138"/>
    </row>
    <row r="10595" spans="2:15" ht="20.25" customHeight="1">
      <c r="B10595" s="50" t="e">
        <f>IF((#REF!+#REF!+H10595)&lt;&gt;0,"a","b")</f>
        <v>#REF!</v>
      </c>
      <c r="C10595" s="54">
        <v>6</v>
      </c>
      <c r="D10595" s="54"/>
      <c r="F10595" s="89"/>
      <c r="G10595" s="97" t="s">
        <v>263</v>
      </c>
      <c r="H10595" s="558">
        <f t="shared" si="5399"/>
        <v>0</v>
      </c>
      <c r="I10595" s="553"/>
      <c r="J10595" s="553"/>
      <c r="K10595" s="553"/>
      <c r="L10595" s="553"/>
      <c r="M10595" s="553"/>
      <c r="N10595" s="138"/>
    </row>
    <row r="10596" spans="2:15" ht="20.25" customHeight="1">
      <c r="B10596" s="50" t="e">
        <f>IF((#REF!+#REF!+H10596)&lt;&gt;0,"a","b")</f>
        <v>#REF!</v>
      </c>
      <c r="C10596" s="54">
        <v>6</v>
      </c>
      <c r="D10596" s="54"/>
      <c r="F10596" s="89"/>
      <c r="G10596" s="97" t="s">
        <v>264</v>
      </c>
      <c r="H10596" s="552">
        <f t="shared" si="5399"/>
        <v>0</v>
      </c>
      <c r="I10596" s="553"/>
      <c r="J10596" s="553"/>
      <c r="K10596" s="553"/>
      <c r="L10596" s="553"/>
      <c r="M10596" s="553"/>
      <c r="N10596" s="138"/>
    </row>
    <row r="10597" spans="2:15" ht="20.25" customHeight="1">
      <c r="B10597" s="50" t="e">
        <f>IF((#REF!+#REF!+H10597)&lt;&gt;0,"a","b")</f>
        <v>#REF!</v>
      </c>
      <c r="C10597" s="54">
        <v>6</v>
      </c>
      <c r="D10597" s="54"/>
      <c r="F10597" s="89"/>
      <c r="G10597" s="97" t="s">
        <v>265</v>
      </c>
      <c r="H10597" s="552">
        <f t="shared" si="5399"/>
        <v>0</v>
      </c>
      <c r="I10597" s="553"/>
      <c r="J10597" s="553"/>
      <c r="K10597" s="553"/>
      <c r="L10597" s="553"/>
      <c r="M10597" s="553"/>
      <c r="N10597" s="138"/>
    </row>
    <row r="10598" spans="2:15" ht="20.25" customHeight="1">
      <c r="B10598" s="50" t="e">
        <f>IF((#REF!+#REF!+H10598)&lt;&gt;0,"a","b")</f>
        <v>#REF!</v>
      </c>
      <c r="C10598" s="54">
        <v>5</v>
      </c>
      <c r="D10598" s="54"/>
      <c r="F10598" s="89"/>
      <c r="G10598" s="95" t="s">
        <v>266</v>
      </c>
      <c r="H10598" s="552">
        <f t="shared" si="5399"/>
        <v>0</v>
      </c>
      <c r="I10598" s="554"/>
      <c r="J10598" s="554"/>
      <c r="K10598" s="554"/>
      <c r="L10598" s="554"/>
      <c r="M10598" s="554"/>
      <c r="N10598" s="154"/>
    </row>
    <row r="10599" spans="2:15" ht="20.25" customHeight="1">
      <c r="B10599" s="50" t="e">
        <f>IF((#REF!+#REF!+H10599)&lt;&gt;0,"a","b")</f>
        <v>#REF!</v>
      </c>
      <c r="C10599" s="54">
        <v>4</v>
      </c>
      <c r="D10599" s="54"/>
      <c r="F10599" s="89"/>
      <c r="G10599" s="93" t="s">
        <v>267</v>
      </c>
      <c r="H10599" s="552">
        <f t="shared" ref="H10599:H10662" si="5421">I10599+J10599</f>
        <v>0</v>
      </c>
      <c r="I10599" s="555"/>
      <c r="J10599" s="555"/>
      <c r="K10599" s="555"/>
      <c r="L10599" s="555"/>
      <c r="M10599" s="555"/>
      <c r="N10599" s="153"/>
    </row>
    <row r="10600" spans="2:15" ht="20.25" customHeight="1">
      <c r="B10600" s="50" t="e">
        <f>IF((#REF!+#REF!+H10600)&lt;&gt;0,"a","b")</f>
        <v>#REF!</v>
      </c>
      <c r="C10600" s="54">
        <v>3</v>
      </c>
      <c r="D10600" s="54"/>
      <c r="F10600" s="89"/>
      <c r="G10600" s="90" t="s">
        <v>268</v>
      </c>
      <c r="H10600" s="563">
        <f t="shared" si="5421"/>
        <v>0</v>
      </c>
      <c r="I10600" s="564">
        <f t="shared" ref="I10600:N10600" si="5422">I10601+I10602+I10605+I10641+I10642+I10643+I10644+I10645+I10652+I10653</f>
        <v>0</v>
      </c>
      <c r="J10600" s="564">
        <f t="shared" si="5422"/>
        <v>0</v>
      </c>
      <c r="K10600" s="564">
        <f t="shared" si="5422"/>
        <v>0</v>
      </c>
      <c r="L10600" s="564">
        <f t="shared" si="5422"/>
        <v>0</v>
      </c>
      <c r="M10600" s="564">
        <f t="shared" si="5422"/>
        <v>0</v>
      </c>
      <c r="N10600" s="150">
        <f t="shared" si="5422"/>
        <v>0</v>
      </c>
      <c r="O10600" s="60" t="s">
        <v>71</v>
      </c>
    </row>
    <row r="10601" spans="2:15" ht="20.25" customHeight="1">
      <c r="B10601" s="50" t="e">
        <f>IF((#REF!+#REF!+H10601)&lt;&gt;0,"a","b")</f>
        <v>#REF!</v>
      </c>
      <c r="C10601" s="54">
        <v>4</v>
      </c>
      <c r="D10601" s="54"/>
      <c r="F10601" s="89"/>
      <c r="G10601" s="93" t="s">
        <v>269</v>
      </c>
      <c r="H10601" s="556">
        <f t="shared" si="5421"/>
        <v>0</v>
      </c>
      <c r="I10601" s="555"/>
      <c r="J10601" s="555"/>
      <c r="K10601" s="555"/>
      <c r="L10601" s="555"/>
      <c r="M10601" s="555"/>
      <c r="N10601" s="153"/>
    </row>
    <row r="10602" spans="2:15" ht="20.25" customHeight="1">
      <c r="B10602" s="50" t="e">
        <f>IF((#REF!+#REF!+H10602)&lt;&gt;0,"a","b")</f>
        <v>#REF!</v>
      </c>
      <c r="C10602" s="54">
        <v>4</v>
      </c>
      <c r="D10602" s="54"/>
      <c r="F10602" s="89"/>
      <c r="G10602" s="93" t="s">
        <v>270</v>
      </c>
      <c r="H10602" s="566">
        <f t="shared" si="5421"/>
        <v>0</v>
      </c>
      <c r="I10602" s="565">
        <f t="shared" ref="I10602:K10602" si="5423">SUM(I10603:I10604)</f>
        <v>0</v>
      </c>
      <c r="J10602" s="565">
        <f t="shared" si="5423"/>
        <v>0</v>
      </c>
      <c r="K10602" s="565">
        <f t="shared" si="5423"/>
        <v>0</v>
      </c>
      <c r="L10602" s="565">
        <f t="shared" ref="L10602:N10602" si="5424">SUM(L10603:L10604)</f>
        <v>0</v>
      </c>
      <c r="M10602" s="565">
        <f t="shared" si="5424"/>
        <v>0</v>
      </c>
      <c r="N10602" s="151">
        <f t="shared" si="5424"/>
        <v>0</v>
      </c>
      <c r="O10602" s="60" t="s">
        <v>71</v>
      </c>
    </row>
    <row r="10603" spans="2:15" ht="20.25" customHeight="1">
      <c r="B10603" s="50" t="e">
        <f>IF((#REF!+#REF!+H10603)&lt;&gt;0,"a","b")</f>
        <v>#REF!</v>
      </c>
      <c r="C10603" s="54">
        <v>5</v>
      </c>
      <c r="D10603" s="54"/>
      <c r="F10603" s="89"/>
      <c r="G10603" s="95" t="s">
        <v>271</v>
      </c>
      <c r="H10603" s="556">
        <f t="shared" si="5421"/>
        <v>0</v>
      </c>
      <c r="I10603" s="554"/>
      <c r="J10603" s="554"/>
      <c r="K10603" s="554"/>
      <c r="L10603" s="554"/>
      <c r="M10603" s="554"/>
      <c r="N10603" s="154"/>
    </row>
    <row r="10604" spans="2:15" ht="20.25" customHeight="1">
      <c r="B10604" s="50" t="e">
        <f>IF((#REF!+#REF!+H10604)&lt;&gt;0,"a","b")</f>
        <v>#REF!</v>
      </c>
      <c r="C10604" s="54">
        <v>5</v>
      </c>
      <c r="D10604" s="54"/>
      <c r="F10604" s="89"/>
      <c r="G10604" s="95" t="s">
        <v>272</v>
      </c>
      <c r="H10604" s="556">
        <f t="shared" si="5421"/>
        <v>0</v>
      </c>
      <c r="I10604" s="554"/>
      <c r="J10604" s="554"/>
      <c r="K10604" s="554"/>
      <c r="L10604" s="554"/>
      <c r="M10604" s="554"/>
      <c r="N10604" s="154"/>
    </row>
    <row r="10605" spans="2:15" ht="20.25" customHeight="1">
      <c r="B10605" s="50" t="e">
        <f>IF((#REF!+#REF!+H10605)&lt;&gt;0,"a","b")</f>
        <v>#REF!</v>
      </c>
      <c r="C10605" s="54">
        <v>4</v>
      </c>
      <c r="D10605" s="54"/>
      <c r="F10605" s="89"/>
      <c r="G10605" s="93" t="s">
        <v>273</v>
      </c>
      <c r="H10605" s="566">
        <f t="shared" si="5421"/>
        <v>0</v>
      </c>
      <c r="I10605" s="565">
        <f t="shared" ref="I10605:N10605" si="5425">I10606+I10607+I10608+I10609+I10621+I10625+I10626+I10627+I10628+I10629+I10630+I10631+I10639+I10640</f>
        <v>0</v>
      </c>
      <c r="J10605" s="565">
        <f t="shared" si="5425"/>
        <v>0</v>
      </c>
      <c r="K10605" s="565">
        <f t="shared" si="5425"/>
        <v>0</v>
      </c>
      <c r="L10605" s="565">
        <f t="shared" si="5425"/>
        <v>0</v>
      </c>
      <c r="M10605" s="565">
        <f t="shared" si="5425"/>
        <v>0</v>
      </c>
      <c r="N10605" s="151">
        <f t="shared" si="5425"/>
        <v>0</v>
      </c>
      <c r="O10605" s="60" t="s">
        <v>71</v>
      </c>
    </row>
    <row r="10606" spans="2:15" ht="42.75" customHeight="1">
      <c r="B10606" s="50" t="e">
        <f>IF((#REF!+#REF!+H10606)&lt;&gt;0,"a","b")</f>
        <v>#REF!</v>
      </c>
      <c r="C10606" s="54">
        <v>5</v>
      </c>
      <c r="D10606" s="54"/>
      <c r="F10606" s="89"/>
      <c r="G10606" s="95" t="s">
        <v>322</v>
      </c>
      <c r="H10606" s="556">
        <f t="shared" si="5421"/>
        <v>0</v>
      </c>
      <c r="I10606" s="554"/>
      <c r="J10606" s="554"/>
      <c r="K10606" s="554"/>
      <c r="L10606" s="554"/>
      <c r="M10606" s="554"/>
      <c r="N10606" s="154"/>
    </row>
    <row r="10607" spans="2:15" ht="30.75" customHeight="1">
      <c r="B10607" s="50" t="e">
        <f>IF((#REF!+#REF!+H10607)&lt;&gt;0,"a","b")</f>
        <v>#REF!</v>
      </c>
      <c r="C10607" s="54">
        <v>5</v>
      </c>
      <c r="D10607" s="54"/>
      <c r="F10607" s="89"/>
      <c r="G10607" s="111" t="s">
        <v>289</v>
      </c>
      <c r="H10607" s="556">
        <f t="shared" si="5421"/>
        <v>0</v>
      </c>
      <c r="I10607" s="554"/>
      <c r="J10607" s="554"/>
      <c r="K10607" s="554"/>
      <c r="L10607" s="554"/>
      <c r="M10607" s="554"/>
      <c r="N10607" s="154"/>
    </row>
    <row r="10608" spans="2:15" ht="60.75" customHeight="1">
      <c r="B10608" s="50" t="e">
        <f>IF((#REF!+#REF!+H10608)&lt;&gt;0,"a","b")</f>
        <v>#REF!</v>
      </c>
      <c r="C10608" s="54">
        <v>5</v>
      </c>
      <c r="D10608" s="54"/>
      <c r="F10608" s="89"/>
      <c r="G10608" s="111" t="s">
        <v>323</v>
      </c>
      <c r="H10608" s="556">
        <f t="shared" si="5421"/>
        <v>0</v>
      </c>
      <c r="I10608" s="554"/>
      <c r="J10608" s="554"/>
      <c r="K10608" s="554"/>
      <c r="L10608" s="554"/>
      <c r="M10608" s="554"/>
      <c r="N10608" s="154"/>
    </row>
    <row r="10609" spans="2:15" ht="30.75" customHeight="1">
      <c r="B10609" s="50" t="e">
        <f>IF((#REF!+#REF!+H10609)&lt;&gt;0,"a","b")</f>
        <v>#REF!</v>
      </c>
      <c r="C10609" s="54">
        <v>5</v>
      </c>
      <c r="D10609" s="54"/>
      <c r="F10609" s="89"/>
      <c r="G10609" s="95" t="s">
        <v>288</v>
      </c>
      <c r="H10609" s="566">
        <f t="shared" si="5421"/>
        <v>0</v>
      </c>
      <c r="I10609" s="560">
        <f t="shared" ref="I10609:K10609" si="5426">SUM(I10610:I10620)</f>
        <v>0</v>
      </c>
      <c r="J10609" s="560">
        <f t="shared" si="5426"/>
        <v>0</v>
      </c>
      <c r="K10609" s="560">
        <f t="shared" si="5426"/>
        <v>0</v>
      </c>
      <c r="L10609" s="560">
        <f t="shared" ref="L10609:N10609" si="5427">SUM(L10610:L10620)</f>
        <v>0</v>
      </c>
      <c r="M10609" s="560">
        <f t="shared" si="5427"/>
        <v>0</v>
      </c>
      <c r="N10609" s="152">
        <f t="shared" si="5427"/>
        <v>0</v>
      </c>
      <c r="O10609" s="60" t="s">
        <v>71</v>
      </c>
    </row>
    <row r="10610" spans="2:15" ht="20.25" customHeight="1">
      <c r="B10610" s="50" t="e">
        <f>IF((#REF!+#REF!+H10610)&lt;&gt;0,"a","b")</f>
        <v>#REF!</v>
      </c>
      <c r="C10610" s="54">
        <v>6</v>
      </c>
      <c r="D10610" s="54"/>
      <c r="F10610" s="89"/>
      <c r="G10610" s="97" t="s">
        <v>274</v>
      </c>
      <c r="H10610" s="556">
        <f t="shared" si="5421"/>
        <v>0</v>
      </c>
      <c r="I10610" s="557"/>
      <c r="J10610" s="557"/>
      <c r="K10610" s="557"/>
      <c r="L10610" s="557"/>
      <c r="M10610" s="557"/>
      <c r="N10610" s="155"/>
    </row>
    <row r="10611" spans="2:15" ht="20.25" customHeight="1">
      <c r="B10611" s="50" t="e">
        <f>IF((#REF!+#REF!+H10611)&lt;&gt;0,"a","b")</f>
        <v>#REF!</v>
      </c>
      <c r="C10611" s="54">
        <v>6</v>
      </c>
      <c r="D10611" s="54"/>
      <c r="F10611" s="89"/>
      <c r="G10611" s="97" t="s">
        <v>275</v>
      </c>
      <c r="H10611" s="556">
        <f t="shared" si="5421"/>
        <v>0</v>
      </c>
      <c r="I10611" s="557"/>
      <c r="J10611" s="557"/>
      <c r="K10611" s="557"/>
      <c r="L10611" s="557"/>
      <c r="M10611" s="557"/>
      <c r="N10611" s="155"/>
    </row>
    <row r="10612" spans="2:15" ht="20.25" customHeight="1">
      <c r="B10612" s="50" t="e">
        <f>IF((#REF!+#REF!+H10612)&lt;&gt;0,"a","b")</f>
        <v>#REF!</v>
      </c>
      <c r="C10612" s="54">
        <v>6</v>
      </c>
      <c r="D10612" s="54"/>
      <c r="F10612" s="89"/>
      <c r="G10612" s="97" t="s">
        <v>276</v>
      </c>
      <c r="H10612" s="556">
        <f t="shared" si="5421"/>
        <v>0</v>
      </c>
      <c r="I10612" s="557"/>
      <c r="J10612" s="557"/>
      <c r="K10612" s="557"/>
      <c r="L10612" s="557"/>
      <c r="M10612" s="557"/>
      <c r="N10612" s="155"/>
    </row>
    <row r="10613" spans="2:15" ht="20.25" customHeight="1">
      <c r="B10613" s="50" t="e">
        <f>IF((#REF!+#REF!+H10613)&lt;&gt;0,"a","b")</f>
        <v>#REF!</v>
      </c>
      <c r="C10613" s="54">
        <v>6</v>
      </c>
      <c r="D10613" s="54"/>
      <c r="F10613" s="89"/>
      <c r="G10613" s="97" t="s">
        <v>277</v>
      </c>
      <c r="H10613" s="556">
        <f t="shared" si="5421"/>
        <v>0</v>
      </c>
      <c r="I10613" s="557"/>
      <c r="J10613" s="557"/>
      <c r="K10613" s="557"/>
      <c r="L10613" s="557"/>
      <c r="M10613" s="557"/>
      <c r="N10613" s="155"/>
    </row>
    <row r="10614" spans="2:15" ht="20.25" customHeight="1">
      <c r="B10614" s="50" t="e">
        <f>IF((#REF!+#REF!+H10614)&lt;&gt;0,"a","b")</f>
        <v>#REF!</v>
      </c>
      <c r="C10614" s="54">
        <v>6</v>
      </c>
      <c r="D10614" s="54"/>
      <c r="F10614" s="89"/>
      <c r="G10614" s="97" t="s">
        <v>278</v>
      </c>
      <c r="H10614" s="556">
        <f t="shared" si="5421"/>
        <v>0</v>
      </c>
      <c r="I10614" s="557"/>
      <c r="J10614" s="557"/>
      <c r="K10614" s="557"/>
      <c r="L10614" s="557"/>
      <c r="M10614" s="557"/>
      <c r="N10614" s="155"/>
    </row>
    <row r="10615" spans="2:15" ht="20.25" customHeight="1">
      <c r="B10615" s="50" t="e">
        <f>IF((#REF!+#REF!+H10615)&lt;&gt;0,"a","b")</f>
        <v>#REF!</v>
      </c>
      <c r="C10615" s="54">
        <v>6</v>
      </c>
      <c r="D10615" s="54"/>
      <c r="F10615" s="89"/>
      <c r="G10615" s="97" t="s">
        <v>279</v>
      </c>
      <c r="H10615" s="552">
        <f t="shared" si="5421"/>
        <v>0</v>
      </c>
      <c r="I10615" s="557"/>
      <c r="J10615" s="557"/>
      <c r="K10615" s="557"/>
      <c r="L10615" s="557"/>
      <c r="M10615" s="557"/>
      <c r="N10615" s="155"/>
    </row>
    <row r="10616" spans="2:15" ht="20.25" customHeight="1">
      <c r="B10616" s="50" t="e">
        <f>IF((#REF!+#REF!+H10616)&lt;&gt;0,"a","b")</f>
        <v>#REF!</v>
      </c>
      <c r="C10616" s="54">
        <v>6</v>
      </c>
      <c r="D10616" s="54"/>
      <c r="F10616" s="89"/>
      <c r="G10616" s="97" t="s">
        <v>280</v>
      </c>
      <c r="H10616" s="552">
        <f t="shared" si="5421"/>
        <v>0</v>
      </c>
      <c r="I10616" s="557"/>
      <c r="J10616" s="557"/>
      <c r="K10616" s="557"/>
      <c r="L10616" s="557"/>
      <c r="M10616" s="557"/>
      <c r="N10616" s="155"/>
    </row>
    <row r="10617" spans="2:15" ht="20.25" customHeight="1">
      <c r="B10617" s="50" t="e">
        <f>IF((#REF!+#REF!+H10617)&lt;&gt;0,"a","b")</f>
        <v>#REF!</v>
      </c>
      <c r="C10617" s="54">
        <v>6</v>
      </c>
      <c r="D10617" s="54"/>
      <c r="F10617" s="89"/>
      <c r="G10617" s="97" t="s">
        <v>281</v>
      </c>
      <c r="H10617" s="552">
        <f t="shared" si="5421"/>
        <v>0</v>
      </c>
      <c r="I10617" s="557"/>
      <c r="J10617" s="557"/>
      <c r="K10617" s="557"/>
      <c r="L10617" s="557"/>
      <c r="M10617" s="557"/>
      <c r="N10617" s="155"/>
    </row>
    <row r="10618" spans="2:15" ht="20.25" customHeight="1">
      <c r="B10618" s="50" t="e">
        <f>IF((#REF!+#REF!+H10618)&lt;&gt;0,"a","b")</f>
        <v>#REF!</v>
      </c>
      <c r="C10618" s="54">
        <v>6</v>
      </c>
      <c r="D10618" s="54"/>
      <c r="F10618" s="89"/>
      <c r="G10618" s="97" t="s">
        <v>282</v>
      </c>
      <c r="H10618" s="552">
        <f t="shared" si="5421"/>
        <v>0</v>
      </c>
      <c r="I10618" s="557"/>
      <c r="J10618" s="557"/>
      <c r="K10618" s="557"/>
      <c r="L10618" s="557"/>
      <c r="M10618" s="557"/>
      <c r="N10618" s="155"/>
    </row>
    <row r="10619" spans="2:15" ht="20.25" customHeight="1">
      <c r="B10619" s="50" t="e">
        <f>IF((#REF!+#REF!+H10619)&lt;&gt;0,"a","b")</f>
        <v>#REF!</v>
      </c>
      <c r="C10619" s="54">
        <v>6</v>
      </c>
      <c r="D10619" s="54"/>
      <c r="F10619" s="89"/>
      <c r="G10619" s="97" t="s">
        <v>283</v>
      </c>
      <c r="H10619" s="552">
        <f t="shared" si="5421"/>
        <v>0</v>
      </c>
      <c r="I10619" s="557"/>
      <c r="J10619" s="557"/>
      <c r="K10619" s="557"/>
      <c r="L10619" s="557"/>
      <c r="M10619" s="557"/>
      <c r="N10619" s="155"/>
    </row>
    <row r="10620" spans="2:15" ht="30.75" customHeight="1">
      <c r="B10620" s="50" t="e">
        <f>IF((#REF!+#REF!+H10620)&lt;&gt;0,"a","b")</f>
        <v>#REF!</v>
      </c>
      <c r="C10620" s="54">
        <v>6</v>
      </c>
      <c r="D10620" s="54"/>
      <c r="F10620" s="89"/>
      <c r="G10620" s="97" t="s">
        <v>324</v>
      </c>
      <c r="H10620" s="552">
        <f t="shared" si="5421"/>
        <v>0</v>
      </c>
      <c r="I10620" s="557"/>
      <c r="J10620" s="557"/>
      <c r="K10620" s="557"/>
      <c r="L10620" s="557"/>
      <c r="M10620" s="557"/>
      <c r="N10620" s="155"/>
    </row>
    <row r="10621" spans="2:15" ht="20.25" customHeight="1">
      <c r="B10621" s="50" t="e">
        <f>IF((#REF!+#REF!+H10621)&lt;&gt;0,"a","b")</f>
        <v>#REF!</v>
      </c>
      <c r="C10621" s="54">
        <v>5</v>
      </c>
      <c r="D10621" s="54"/>
      <c r="F10621" s="89"/>
      <c r="G10621" s="95" t="s">
        <v>290</v>
      </c>
      <c r="H10621" s="566">
        <f t="shared" si="5421"/>
        <v>0</v>
      </c>
      <c r="I10621" s="560">
        <f t="shared" ref="I10621:K10621" si="5428">SUM(I10622:I10624)</f>
        <v>0</v>
      </c>
      <c r="J10621" s="560">
        <f t="shared" si="5428"/>
        <v>0</v>
      </c>
      <c r="K10621" s="560">
        <f t="shared" si="5428"/>
        <v>0</v>
      </c>
      <c r="L10621" s="560">
        <f t="shared" ref="L10621:N10621" si="5429">SUM(L10622:L10624)</f>
        <v>0</v>
      </c>
      <c r="M10621" s="560">
        <f t="shared" si="5429"/>
        <v>0</v>
      </c>
      <c r="N10621" s="152">
        <f t="shared" si="5429"/>
        <v>0</v>
      </c>
      <c r="O10621" s="60" t="s">
        <v>71</v>
      </c>
    </row>
    <row r="10622" spans="2:15" ht="20.25" customHeight="1">
      <c r="B10622" s="50" t="e">
        <f>IF((#REF!+#REF!+H10622)&lt;&gt;0,"a","b")</f>
        <v>#REF!</v>
      </c>
      <c r="C10622" s="54">
        <v>6</v>
      </c>
      <c r="D10622" s="54"/>
      <c r="F10622" s="89"/>
      <c r="G10622" s="97" t="s">
        <v>284</v>
      </c>
      <c r="H10622" s="556">
        <f t="shared" si="5421"/>
        <v>0</v>
      </c>
      <c r="I10622" s="557"/>
      <c r="J10622" s="557"/>
      <c r="K10622" s="557"/>
      <c r="L10622" s="557"/>
      <c r="M10622" s="557"/>
      <c r="N10622" s="155"/>
    </row>
    <row r="10623" spans="2:15" ht="20.25" customHeight="1">
      <c r="B10623" s="50" t="e">
        <f>IF((#REF!+#REF!+H10623)&lt;&gt;0,"a","b")</f>
        <v>#REF!</v>
      </c>
      <c r="C10623" s="54">
        <v>6</v>
      </c>
      <c r="D10623" s="54"/>
      <c r="F10623" s="89"/>
      <c r="G10623" s="97" t="s">
        <v>285</v>
      </c>
      <c r="H10623" s="556">
        <f t="shared" si="5421"/>
        <v>0</v>
      </c>
      <c r="I10623" s="557"/>
      <c r="J10623" s="557"/>
      <c r="K10623" s="557"/>
      <c r="L10623" s="557"/>
      <c r="M10623" s="557"/>
      <c r="N10623" s="155"/>
    </row>
    <row r="10624" spans="2:15" ht="30.75" customHeight="1">
      <c r="B10624" s="50" t="e">
        <f>IF((#REF!+#REF!+H10624)&lt;&gt;0,"a","b")</f>
        <v>#REF!</v>
      </c>
      <c r="C10624" s="54">
        <v>6</v>
      </c>
      <c r="D10624" s="54"/>
      <c r="F10624" s="89"/>
      <c r="G10624" s="97" t="s">
        <v>325</v>
      </c>
      <c r="H10624" s="556">
        <f t="shared" si="5421"/>
        <v>0</v>
      </c>
      <c r="I10624" s="557"/>
      <c r="J10624" s="557"/>
      <c r="K10624" s="557"/>
      <c r="L10624" s="557"/>
      <c r="M10624" s="557"/>
      <c r="N10624" s="155"/>
    </row>
    <row r="10625" spans="2:15" ht="30.75" customHeight="1">
      <c r="B10625" s="50" t="e">
        <f>IF((#REF!+#REF!+H10625)&lt;&gt;0,"a","b")</f>
        <v>#REF!</v>
      </c>
      <c r="C10625" s="54">
        <v>5</v>
      </c>
      <c r="D10625" s="54"/>
      <c r="F10625" s="89"/>
      <c r="G10625" s="95" t="s">
        <v>326</v>
      </c>
      <c r="H10625" s="556">
        <f t="shared" si="5421"/>
        <v>0</v>
      </c>
      <c r="I10625" s="554"/>
      <c r="J10625" s="554"/>
      <c r="K10625" s="554"/>
      <c r="L10625" s="554"/>
      <c r="M10625" s="554"/>
      <c r="N10625" s="154"/>
    </row>
    <row r="10626" spans="2:15" ht="34.5" customHeight="1">
      <c r="B10626" s="50" t="e">
        <f>IF((#REF!+#REF!+H10626)&lt;&gt;0,"a","b")</f>
        <v>#REF!</v>
      </c>
      <c r="C10626" s="54">
        <v>5</v>
      </c>
      <c r="D10626" s="54"/>
      <c r="F10626" s="89"/>
      <c r="G10626" s="128" t="s">
        <v>460</v>
      </c>
      <c r="H10626" s="556">
        <f t="shared" si="5421"/>
        <v>0</v>
      </c>
      <c r="I10626" s="554"/>
      <c r="J10626" s="554"/>
      <c r="K10626" s="554"/>
      <c r="L10626" s="554"/>
      <c r="M10626" s="554"/>
      <c r="N10626" s="154"/>
    </row>
    <row r="10627" spans="2:15" ht="34.5" customHeight="1">
      <c r="B10627" s="50" t="e">
        <f>IF((#REF!+#REF!+H10627)&lt;&gt;0,"a","b")</f>
        <v>#REF!</v>
      </c>
      <c r="C10627" s="54">
        <v>5</v>
      </c>
      <c r="D10627" s="54"/>
      <c r="F10627" s="89"/>
      <c r="G10627" s="95" t="s">
        <v>327</v>
      </c>
      <c r="H10627" s="556">
        <f t="shared" si="5421"/>
        <v>0</v>
      </c>
      <c r="I10627" s="554"/>
      <c r="J10627" s="554"/>
      <c r="K10627" s="554"/>
      <c r="L10627" s="554"/>
      <c r="M10627" s="554"/>
      <c r="N10627" s="154"/>
    </row>
    <row r="10628" spans="2:15" ht="50.25" customHeight="1">
      <c r="B10628" s="50" t="e">
        <f>IF((#REF!+#REF!+H10628)&lt;&gt;0,"a","b")</f>
        <v>#REF!</v>
      </c>
      <c r="C10628" s="54">
        <v>5</v>
      </c>
      <c r="D10628" s="54"/>
      <c r="F10628" s="89"/>
      <c r="G10628" s="95" t="s">
        <v>328</v>
      </c>
      <c r="H10628" s="552">
        <f t="shared" si="5421"/>
        <v>0</v>
      </c>
      <c r="I10628" s="554"/>
      <c r="J10628" s="554"/>
      <c r="K10628" s="554"/>
      <c r="L10628" s="554"/>
      <c r="M10628" s="554"/>
      <c r="N10628" s="154"/>
    </row>
    <row r="10629" spans="2:15" ht="20.25" customHeight="1">
      <c r="B10629" s="50" t="e">
        <f>IF((#REF!+#REF!+H10629)&lt;&gt;0,"a","b")</f>
        <v>#REF!</v>
      </c>
      <c r="C10629" s="54">
        <v>5</v>
      </c>
      <c r="D10629" s="54"/>
      <c r="F10629" s="89"/>
      <c r="G10629" s="95" t="s">
        <v>329</v>
      </c>
      <c r="H10629" s="552">
        <f t="shared" si="5421"/>
        <v>0</v>
      </c>
      <c r="I10629" s="554"/>
      <c r="J10629" s="554"/>
      <c r="K10629" s="554"/>
      <c r="L10629" s="554"/>
      <c r="M10629" s="554"/>
      <c r="N10629" s="154"/>
    </row>
    <row r="10630" spans="2:15" ht="20.25" customHeight="1">
      <c r="B10630" s="50" t="e">
        <f>IF((#REF!+#REF!+H10630)&lt;&gt;0,"a","b")</f>
        <v>#REF!</v>
      </c>
      <c r="C10630" s="54">
        <v>5</v>
      </c>
      <c r="D10630" s="54"/>
      <c r="F10630" s="89"/>
      <c r="G10630" s="95" t="s">
        <v>330</v>
      </c>
      <c r="H10630" s="558">
        <f t="shared" si="5421"/>
        <v>0</v>
      </c>
      <c r="I10630" s="554"/>
      <c r="J10630" s="554"/>
      <c r="K10630" s="554"/>
      <c r="L10630" s="554"/>
      <c r="M10630" s="554"/>
      <c r="N10630" s="154"/>
    </row>
    <row r="10631" spans="2:15" ht="20.25" customHeight="1">
      <c r="B10631" s="50" t="e">
        <f>IF((#REF!+#REF!+H10631)&lt;&gt;0,"a","b")</f>
        <v>#REF!</v>
      </c>
      <c r="C10631" s="54">
        <v>5</v>
      </c>
      <c r="D10631" s="54"/>
      <c r="F10631" s="89"/>
      <c r="G10631" s="95" t="s">
        <v>331</v>
      </c>
      <c r="H10631" s="559">
        <f t="shared" si="5421"/>
        <v>0</v>
      </c>
      <c r="I10631" s="560">
        <f t="shared" ref="I10631:K10631" si="5430">SUM(I10632:I10638)</f>
        <v>0</v>
      </c>
      <c r="J10631" s="560">
        <f t="shared" si="5430"/>
        <v>0</v>
      </c>
      <c r="K10631" s="560">
        <f t="shared" si="5430"/>
        <v>0</v>
      </c>
      <c r="L10631" s="560">
        <f t="shared" ref="L10631:N10631" si="5431">SUM(L10632:L10638)</f>
        <v>0</v>
      </c>
      <c r="M10631" s="560">
        <f t="shared" si="5431"/>
        <v>0</v>
      </c>
      <c r="N10631" s="152">
        <f t="shared" si="5431"/>
        <v>0</v>
      </c>
      <c r="O10631" s="60" t="s">
        <v>71</v>
      </c>
    </row>
    <row r="10632" spans="2:15" ht="23.25" customHeight="1">
      <c r="B10632" s="50" t="e">
        <f>IF((#REF!+#REF!+H10632)&lt;&gt;0,"a","b")</f>
        <v>#REF!</v>
      </c>
      <c r="C10632" s="54">
        <v>6</v>
      </c>
      <c r="D10632" s="54"/>
      <c r="F10632" s="89"/>
      <c r="G10632" s="97" t="s">
        <v>291</v>
      </c>
      <c r="H10632" s="558">
        <f t="shared" si="5421"/>
        <v>0</v>
      </c>
      <c r="I10632" s="557"/>
      <c r="J10632" s="557"/>
      <c r="K10632" s="557"/>
      <c r="L10632" s="557"/>
      <c r="M10632" s="557"/>
      <c r="N10632" s="155"/>
    </row>
    <row r="10633" spans="2:15" ht="20.25" customHeight="1">
      <c r="B10633" s="50" t="e">
        <f>IF((#REF!+#REF!+H10633)&lt;&gt;0,"a","b")</f>
        <v>#REF!</v>
      </c>
      <c r="C10633" s="54">
        <v>6</v>
      </c>
      <c r="D10633" s="54"/>
      <c r="F10633" s="89"/>
      <c r="G10633" s="97" t="s">
        <v>292</v>
      </c>
      <c r="H10633" s="558">
        <f t="shared" si="5421"/>
        <v>0</v>
      </c>
      <c r="I10633" s="557"/>
      <c r="J10633" s="557"/>
      <c r="K10633" s="557"/>
      <c r="L10633" s="557"/>
      <c r="M10633" s="557"/>
      <c r="N10633" s="155"/>
    </row>
    <row r="10634" spans="2:15" ht="23.25" customHeight="1">
      <c r="B10634" s="50" t="e">
        <f>IF((#REF!+#REF!+H10634)&lt;&gt;0,"a","b")</f>
        <v>#REF!</v>
      </c>
      <c r="C10634" s="54">
        <v>6</v>
      </c>
      <c r="D10634" s="54"/>
      <c r="F10634" s="89"/>
      <c r="G10634" s="97" t="s">
        <v>293</v>
      </c>
      <c r="H10634" s="552">
        <f t="shared" si="5421"/>
        <v>0</v>
      </c>
      <c r="I10634" s="557"/>
      <c r="J10634" s="557"/>
      <c r="K10634" s="557"/>
      <c r="L10634" s="557"/>
      <c r="M10634" s="557"/>
      <c r="N10634" s="155"/>
    </row>
    <row r="10635" spans="2:15" ht="31.5" customHeight="1">
      <c r="B10635" s="50" t="e">
        <f>IF((#REF!+#REF!+H10635)&lt;&gt;0,"a","b")</f>
        <v>#REF!</v>
      </c>
      <c r="C10635" s="54">
        <v>6</v>
      </c>
      <c r="D10635" s="54"/>
      <c r="F10635" s="89"/>
      <c r="G10635" s="97" t="s">
        <v>294</v>
      </c>
      <c r="H10635" s="552">
        <f t="shared" si="5421"/>
        <v>0</v>
      </c>
      <c r="I10635" s="557"/>
      <c r="J10635" s="557"/>
      <c r="K10635" s="557"/>
      <c r="L10635" s="557"/>
      <c r="M10635" s="557"/>
      <c r="N10635" s="155"/>
    </row>
    <row r="10636" spans="2:15" ht="33.75" customHeight="1">
      <c r="B10636" s="50" t="e">
        <f>IF((#REF!+#REF!+H10636)&lt;&gt;0,"a","b")</f>
        <v>#REF!</v>
      </c>
      <c r="C10636" s="54">
        <v>6</v>
      </c>
      <c r="D10636" s="54"/>
      <c r="F10636" s="89"/>
      <c r="G10636" s="97" t="s">
        <v>332</v>
      </c>
      <c r="H10636" s="552">
        <f t="shared" si="5421"/>
        <v>0</v>
      </c>
      <c r="I10636" s="557"/>
      <c r="J10636" s="557"/>
      <c r="K10636" s="557"/>
      <c r="L10636" s="557"/>
      <c r="M10636" s="557"/>
      <c r="N10636" s="155"/>
    </row>
    <row r="10637" spans="2:15" ht="34.5" customHeight="1">
      <c r="B10637" s="50" t="e">
        <f>IF((#REF!+#REF!+H10637)&lt;&gt;0,"a","b")</f>
        <v>#REF!</v>
      </c>
      <c r="C10637" s="54">
        <v>6</v>
      </c>
      <c r="D10637" s="54"/>
      <c r="F10637" s="89"/>
      <c r="G10637" s="97" t="s">
        <v>333</v>
      </c>
      <c r="H10637" s="552">
        <f t="shared" si="5421"/>
        <v>0</v>
      </c>
      <c r="I10637" s="557"/>
      <c r="J10637" s="557"/>
      <c r="K10637" s="557"/>
      <c r="L10637" s="557"/>
      <c r="M10637" s="557"/>
      <c r="N10637" s="155"/>
    </row>
    <row r="10638" spans="2:15" ht="33.75" customHeight="1">
      <c r="B10638" s="50" t="e">
        <f>IF((#REF!+#REF!+H10638)&lt;&gt;0,"a","b")</f>
        <v>#REF!</v>
      </c>
      <c r="C10638" s="54">
        <v>6</v>
      </c>
      <c r="D10638" s="54"/>
      <c r="F10638" s="89"/>
      <c r="G10638" s="97" t="s">
        <v>334</v>
      </c>
      <c r="H10638" s="552">
        <f t="shared" si="5421"/>
        <v>0</v>
      </c>
      <c r="I10638" s="557"/>
      <c r="J10638" s="557"/>
      <c r="K10638" s="557"/>
      <c r="L10638" s="557"/>
      <c r="M10638" s="557"/>
      <c r="N10638" s="155"/>
    </row>
    <row r="10639" spans="2:15" ht="34.5" customHeight="1">
      <c r="B10639" s="50" t="e">
        <f>IF((#REF!+#REF!+H10639)&lt;&gt;0,"a","b")</f>
        <v>#REF!</v>
      </c>
      <c r="C10639" s="54">
        <v>5</v>
      </c>
      <c r="D10639" s="54"/>
      <c r="F10639" s="89"/>
      <c r="G10639" s="95" t="s">
        <v>335</v>
      </c>
      <c r="H10639" s="552">
        <f t="shared" si="5421"/>
        <v>0</v>
      </c>
      <c r="I10639" s="554"/>
      <c r="J10639" s="554"/>
      <c r="K10639" s="554"/>
      <c r="L10639" s="554"/>
      <c r="M10639" s="554"/>
      <c r="N10639" s="156"/>
    </row>
    <row r="10640" spans="2:15" ht="24.75" customHeight="1">
      <c r="B10640" s="50" t="e">
        <f>IF((#REF!+#REF!+H10640)&lt;&gt;0,"a","b")</f>
        <v>#REF!</v>
      </c>
      <c r="C10640" s="54">
        <v>5</v>
      </c>
      <c r="D10640" s="54"/>
      <c r="F10640" s="89"/>
      <c r="G10640" s="95" t="s">
        <v>336</v>
      </c>
      <c r="H10640" s="558">
        <f t="shared" si="5421"/>
        <v>0</v>
      </c>
      <c r="I10640" s="554"/>
      <c r="J10640" s="554"/>
      <c r="K10640" s="554"/>
      <c r="L10640" s="554"/>
      <c r="M10640" s="554"/>
      <c r="N10640" s="156"/>
    </row>
    <row r="10641" spans="2:18" ht="27.75" customHeight="1">
      <c r="B10641" s="50" t="e">
        <f>IF((#REF!+#REF!+H10641)&lt;&gt;0,"a","b")</f>
        <v>#REF!</v>
      </c>
      <c r="C10641" s="54">
        <v>4</v>
      </c>
      <c r="D10641" s="54"/>
      <c r="F10641" s="89"/>
      <c r="G10641" s="93" t="s">
        <v>337</v>
      </c>
      <c r="H10641" s="552">
        <f t="shared" si="5421"/>
        <v>0</v>
      </c>
      <c r="I10641" s="555"/>
      <c r="J10641" s="555"/>
      <c r="K10641" s="555"/>
      <c r="L10641" s="555"/>
      <c r="M10641" s="555"/>
      <c r="N10641" s="153"/>
    </row>
    <row r="10642" spans="2:18" ht="23.25" customHeight="1">
      <c r="B10642" s="50" t="e">
        <f>IF((#REF!+#REF!+H10642)&lt;&gt;0,"a","b")</f>
        <v>#REF!</v>
      </c>
      <c r="C10642" s="54">
        <v>4</v>
      </c>
      <c r="D10642" s="54"/>
      <c r="F10642" s="89"/>
      <c r="G10642" s="93" t="s">
        <v>338</v>
      </c>
      <c r="H10642" s="552">
        <f t="shared" si="5421"/>
        <v>0</v>
      </c>
      <c r="I10642" s="555"/>
      <c r="J10642" s="555"/>
      <c r="K10642" s="555"/>
      <c r="L10642" s="555"/>
      <c r="M10642" s="555"/>
      <c r="N10642" s="153"/>
    </row>
    <row r="10643" spans="2:18" ht="24" customHeight="1">
      <c r="B10643" s="50" t="e">
        <f>IF((#REF!+#REF!+H10643)&lt;&gt;0,"a","b")</f>
        <v>#REF!</v>
      </c>
      <c r="C10643" s="54">
        <v>4</v>
      </c>
      <c r="D10643" s="54"/>
      <c r="F10643" s="89"/>
      <c r="G10643" s="93" t="s">
        <v>339</v>
      </c>
      <c r="H10643" s="552">
        <f t="shared" si="5421"/>
        <v>0</v>
      </c>
      <c r="I10643" s="555"/>
      <c r="J10643" s="555"/>
      <c r="K10643" s="555"/>
      <c r="L10643" s="555"/>
      <c r="M10643" s="555"/>
      <c r="N10643" s="153"/>
    </row>
    <row r="10644" spans="2:18" ht="34.5" customHeight="1">
      <c r="B10644" s="50" t="e">
        <f>IF((#REF!+#REF!+H10644)&lt;&gt;0,"a","b")</f>
        <v>#REF!</v>
      </c>
      <c r="C10644" s="54">
        <v>4</v>
      </c>
      <c r="D10644" s="54"/>
      <c r="F10644" s="89"/>
      <c r="G10644" s="93" t="s">
        <v>340</v>
      </c>
      <c r="H10644" s="552">
        <f t="shared" si="5421"/>
        <v>0</v>
      </c>
      <c r="I10644" s="555"/>
      <c r="J10644" s="555"/>
      <c r="K10644" s="555"/>
      <c r="L10644" s="555"/>
      <c r="M10644" s="555"/>
      <c r="N10644" s="153"/>
    </row>
    <row r="10645" spans="2:18" ht="33" customHeight="1">
      <c r="B10645" s="50" t="e">
        <f>IF((#REF!+#REF!+H10645)&lt;&gt;0,"a","b")</f>
        <v>#REF!</v>
      </c>
      <c r="C10645" s="54">
        <v>4</v>
      </c>
      <c r="D10645" s="54"/>
      <c r="F10645" s="89"/>
      <c r="G10645" s="93" t="s">
        <v>341</v>
      </c>
      <c r="H10645" s="563">
        <f t="shared" si="5421"/>
        <v>0</v>
      </c>
      <c r="I10645" s="565">
        <f t="shared" ref="I10645:K10645" si="5432">SUM(I10646:I10651)</f>
        <v>0</v>
      </c>
      <c r="J10645" s="565">
        <f t="shared" si="5432"/>
        <v>0</v>
      </c>
      <c r="K10645" s="565">
        <f t="shared" si="5432"/>
        <v>0</v>
      </c>
      <c r="L10645" s="565">
        <f t="shared" ref="L10645:N10645" si="5433">SUM(L10646:L10651)</f>
        <v>0</v>
      </c>
      <c r="M10645" s="565">
        <f t="shared" si="5433"/>
        <v>0</v>
      </c>
      <c r="N10645" s="151">
        <f t="shared" si="5433"/>
        <v>0</v>
      </c>
      <c r="O10645" s="60" t="s">
        <v>71</v>
      </c>
    </row>
    <row r="10646" spans="2:18" ht="20.25" customHeight="1">
      <c r="B10646" s="50" t="e">
        <f>IF((#REF!+#REF!+H10646)&lt;&gt;0,"a","b")</f>
        <v>#REF!</v>
      </c>
      <c r="C10646" s="54">
        <v>5</v>
      </c>
      <c r="D10646" s="54"/>
      <c r="F10646" s="89"/>
      <c r="G10646" s="95" t="s">
        <v>342</v>
      </c>
      <c r="H10646" s="552">
        <f t="shared" si="5421"/>
        <v>0</v>
      </c>
      <c r="I10646" s="554"/>
      <c r="J10646" s="554"/>
      <c r="K10646" s="554"/>
      <c r="L10646" s="554"/>
      <c r="M10646" s="554"/>
      <c r="N10646" s="156"/>
      <c r="R10646" s="1">
        <f>82+55</f>
        <v>137</v>
      </c>
    </row>
    <row r="10647" spans="2:18" ht="20.25" customHeight="1">
      <c r="B10647" s="50" t="e">
        <f>IF((#REF!+#REF!+H10647)&lt;&gt;0,"a","b")</f>
        <v>#REF!</v>
      </c>
      <c r="C10647" s="54">
        <v>5</v>
      </c>
      <c r="D10647" s="54"/>
      <c r="F10647" s="89"/>
      <c r="G10647" s="95" t="s">
        <v>343</v>
      </c>
      <c r="H10647" s="552">
        <f t="shared" si="5421"/>
        <v>0</v>
      </c>
      <c r="I10647" s="554"/>
      <c r="J10647" s="554"/>
      <c r="K10647" s="554"/>
      <c r="L10647" s="554"/>
      <c r="M10647" s="554"/>
      <c r="N10647" s="156"/>
    </row>
    <row r="10648" spans="2:18" ht="35.25" customHeight="1">
      <c r="B10648" s="50" t="e">
        <f>IF((#REF!+#REF!+H10648)&lt;&gt;0,"a","b")</f>
        <v>#REF!</v>
      </c>
      <c r="C10648" s="54">
        <v>5</v>
      </c>
      <c r="D10648" s="54"/>
      <c r="F10648" s="89"/>
      <c r="G10648" s="95" t="s">
        <v>344</v>
      </c>
      <c r="H10648" s="552">
        <f t="shared" si="5421"/>
        <v>0</v>
      </c>
      <c r="I10648" s="554"/>
      <c r="J10648" s="554"/>
      <c r="K10648" s="554"/>
      <c r="L10648" s="554"/>
      <c r="M10648" s="554"/>
      <c r="N10648" s="156"/>
    </row>
    <row r="10649" spans="2:18" ht="20.25" customHeight="1">
      <c r="B10649" s="50" t="e">
        <f>IF((#REF!+#REF!+H10649)&lt;&gt;0,"a","b")</f>
        <v>#REF!</v>
      </c>
      <c r="C10649" s="54">
        <v>5</v>
      </c>
      <c r="D10649" s="54"/>
      <c r="F10649" s="89"/>
      <c r="G10649" s="95" t="s">
        <v>345</v>
      </c>
      <c r="H10649" s="552">
        <f t="shared" si="5421"/>
        <v>0</v>
      </c>
      <c r="I10649" s="554"/>
      <c r="J10649" s="554"/>
      <c r="K10649" s="554"/>
      <c r="L10649" s="554"/>
      <c r="M10649" s="554"/>
      <c r="N10649" s="156"/>
    </row>
    <row r="10650" spans="2:18" ht="30.75" customHeight="1">
      <c r="B10650" s="50" t="e">
        <f>IF((#REF!+#REF!+H10650)&lt;&gt;0,"a","b")</f>
        <v>#REF!</v>
      </c>
      <c r="C10650" s="54">
        <v>5</v>
      </c>
      <c r="D10650" s="54"/>
      <c r="F10650" s="89"/>
      <c r="G10650" s="95" t="s">
        <v>346</v>
      </c>
      <c r="H10650" s="552">
        <f t="shared" si="5421"/>
        <v>0</v>
      </c>
      <c r="I10650" s="554"/>
      <c r="J10650" s="554"/>
      <c r="K10650" s="554"/>
      <c r="L10650" s="554"/>
      <c r="M10650" s="554"/>
      <c r="N10650" s="156"/>
    </row>
    <row r="10651" spans="2:18" ht="30.75" customHeight="1">
      <c r="B10651" s="50" t="e">
        <f>IF((#REF!+#REF!+H10651)&lt;&gt;0,"a","b")</f>
        <v>#REF!</v>
      </c>
      <c r="C10651" s="54">
        <v>5</v>
      </c>
      <c r="D10651" s="54"/>
      <c r="F10651" s="89"/>
      <c r="G10651" s="95" t="s">
        <v>347</v>
      </c>
      <c r="H10651" s="552">
        <f t="shared" si="5421"/>
        <v>0</v>
      </c>
      <c r="I10651" s="554"/>
      <c r="J10651" s="554"/>
      <c r="K10651" s="554"/>
      <c r="L10651" s="554"/>
      <c r="M10651" s="554"/>
      <c r="N10651" s="156"/>
    </row>
    <row r="10652" spans="2:18" ht="20.25" customHeight="1">
      <c r="B10652" s="50" t="e">
        <f>IF((#REF!+#REF!+H10652)&lt;&gt;0,"a","b")</f>
        <v>#REF!</v>
      </c>
      <c r="C10652" s="54">
        <v>4</v>
      </c>
      <c r="D10652" s="54"/>
      <c r="F10652" s="89"/>
      <c r="G10652" s="93" t="s">
        <v>348</v>
      </c>
      <c r="H10652" s="552">
        <f t="shared" si="5421"/>
        <v>0</v>
      </c>
      <c r="I10652" s="555"/>
      <c r="J10652" s="555"/>
      <c r="K10652" s="555"/>
      <c r="L10652" s="555"/>
      <c r="M10652" s="555"/>
      <c r="N10652" s="153"/>
    </row>
    <row r="10653" spans="2:18" ht="20.25" customHeight="1">
      <c r="B10653" s="50" t="e">
        <f>IF((#REF!+#REF!+H10653)&lt;&gt;0,"a","b")</f>
        <v>#REF!</v>
      </c>
      <c r="C10653" s="54">
        <v>4</v>
      </c>
      <c r="D10653" s="54"/>
      <c r="F10653" s="89"/>
      <c r="G10653" s="93" t="s">
        <v>349</v>
      </c>
      <c r="H10653" s="563">
        <f t="shared" si="5421"/>
        <v>0</v>
      </c>
      <c r="I10653" s="565">
        <f t="shared" ref="I10653:K10653" si="5434">SUM(I10654:I10666)</f>
        <v>0</v>
      </c>
      <c r="J10653" s="565">
        <f t="shared" si="5434"/>
        <v>0</v>
      </c>
      <c r="K10653" s="565">
        <f t="shared" si="5434"/>
        <v>0</v>
      </c>
      <c r="L10653" s="565">
        <f t="shared" ref="L10653:N10653" si="5435">SUM(L10654:L10666)</f>
        <v>0</v>
      </c>
      <c r="M10653" s="565">
        <f t="shared" si="5435"/>
        <v>0</v>
      </c>
      <c r="N10653" s="151">
        <f t="shared" si="5435"/>
        <v>0</v>
      </c>
      <c r="O10653" s="60" t="s">
        <v>71</v>
      </c>
    </row>
    <row r="10654" spans="2:18" ht="20.25" customHeight="1">
      <c r="B10654" s="50" t="e">
        <f>IF((#REF!+#REF!+H10654)&lt;&gt;0,"a","b")</f>
        <v>#REF!</v>
      </c>
      <c r="C10654" s="54">
        <v>5</v>
      </c>
      <c r="D10654" s="54"/>
      <c r="F10654" s="89"/>
      <c r="G10654" s="95" t="s">
        <v>350</v>
      </c>
      <c r="H10654" s="561">
        <f t="shared" si="5421"/>
        <v>0</v>
      </c>
      <c r="I10654" s="554"/>
      <c r="J10654" s="554"/>
      <c r="K10654" s="554"/>
      <c r="L10654" s="554"/>
      <c r="M10654" s="554"/>
      <c r="N10654" s="156"/>
    </row>
    <row r="10655" spans="2:18" ht="30" customHeight="1">
      <c r="B10655" s="50" t="e">
        <f>IF((#REF!+#REF!+H10655)&lt;&gt;0,"a","b")</f>
        <v>#REF!</v>
      </c>
      <c r="C10655" s="54">
        <v>5</v>
      </c>
      <c r="D10655" s="54"/>
      <c r="F10655" s="89"/>
      <c r="G10655" s="95" t="s">
        <v>351</v>
      </c>
      <c r="H10655" s="552">
        <f t="shared" si="5421"/>
        <v>0</v>
      </c>
      <c r="I10655" s="554"/>
      <c r="J10655" s="554"/>
      <c r="K10655" s="554"/>
      <c r="L10655" s="554"/>
      <c r="M10655" s="554"/>
      <c r="N10655" s="156"/>
    </row>
    <row r="10656" spans="2:18" ht="22.5" customHeight="1">
      <c r="B10656" s="50" t="e">
        <f>IF((#REF!+#REF!+H10656)&lt;&gt;0,"a","b")</f>
        <v>#REF!</v>
      </c>
      <c r="C10656" s="54">
        <v>5</v>
      </c>
      <c r="D10656" s="54"/>
      <c r="F10656" s="89"/>
      <c r="G10656" s="95" t="s">
        <v>352</v>
      </c>
      <c r="H10656" s="552">
        <f t="shared" si="5421"/>
        <v>0</v>
      </c>
      <c r="I10656" s="554"/>
      <c r="J10656" s="554"/>
      <c r="K10656" s="554"/>
      <c r="L10656" s="554"/>
      <c r="M10656" s="554"/>
      <c r="N10656" s="156"/>
    </row>
    <row r="10657" spans="2:15" ht="33.75" customHeight="1">
      <c r="B10657" s="50" t="e">
        <f>IF((#REF!+#REF!+H10657)&lt;&gt;0,"a","b")</f>
        <v>#REF!</v>
      </c>
      <c r="C10657" s="54">
        <v>5</v>
      </c>
      <c r="D10657" s="54"/>
      <c r="F10657" s="89"/>
      <c r="G10657" s="95" t="s">
        <v>353</v>
      </c>
      <c r="H10657" s="552">
        <f t="shared" si="5421"/>
        <v>0</v>
      </c>
      <c r="I10657" s="554"/>
      <c r="J10657" s="554"/>
      <c r="K10657" s="554"/>
      <c r="L10657" s="554"/>
      <c r="M10657" s="554"/>
      <c r="N10657" s="156"/>
    </row>
    <row r="10658" spans="2:15" ht="24.75" customHeight="1">
      <c r="B10658" s="50" t="e">
        <f>IF((#REF!+#REF!+H10658)&lt;&gt;0,"a","b")</f>
        <v>#REF!</v>
      </c>
      <c r="C10658" s="54">
        <v>5</v>
      </c>
      <c r="D10658" s="54"/>
      <c r="F10658" s="89"/>
      <c r="G10658" s="95" t="s">
        <v>354</v>
      </c>
      <c r="H10658" s="552">
        <f t="shared" si="5421"/>
        <v>0</v>
      </c>
      <c r="I10658" s="554"/>
      <c r="J10658" s="554"/>
      <c r="K10658" s="554"/>
      <c r="L10658" s="554"/>
      <c r="M10658" s="554"/>
      <c r="N10658" s="156"/>
    </row>
    <row r="10659" spans="2:15" ht="35.25" customHeight="1">
      <c r="B10659" s="50" t="e">
        <f>IF((#REF!+#REF!+H10659)&lt;&gt;0,"a","b")</f>
        <v>#REF!</v>
      </c>
      <c r="C10659" s="54">
        <v>5</v>
      </c>
      <c r="D10659" s="54"/>
      <c r="F10659" s="89"/>
      <c r="G10659" s="95" t="s">
        <v>355</v>
      </c>
      <c r="H10659" s="558">
        <f t="shared" si="5421"/>
        <v>0</v>
      </c>
      <c r="I10659" s="554"/>
      <c r="J10659" s="554"/>
      <c r="K10659" s="554"/>
      <c r="L10659" s="554"/>
      <c r="M10659" s="554"/>
      <c r="N10659" s="156"/>
    </row>
    <row r="10660" spans="2:15" ht="33.75" customHeight="1">
      <c r="B10660" s="50" t="e">
        <f>IF((#REF!+#REF!+H10660)&lt;&gt;0,"a","b")</f>
        <v>#REF!</v>
      </c>
      <c r="C10660" s="54">
        <v>5</v>
      </c>
      <c r="D10660" s="54"/>
      <c r="F10660" s="89"/>
      <c r="G10660" s="95" t="s">
        <v>356</v>
      </c>
      <c r="H10660" s="558">
        <f t="shared" si="5421"/>
        <v>0</v>
      </c>
      <c r="I10660" s="554"/>
      <c r="J10660" s="554"/>
      <c r="K10660" s="554"/>
      <c r="L10660" s="554"/>
      <c r="M10660" s="554"/>
      <c r="N10660" s="156"/>
    </row>
    <row r="10661" spans="2:15" ht="20.25" customHeight="1">
      <c r="B10661" s="50" t="e">
        <f>IF((#REF!+#REF!+H10661)&lt;&gt;0,"a","b")</f>
        <v>#REF!</v>
      </c>
      <c r="C10661" s="54">
        <v>5</v>
      </c>
      <c r="D10661" s="54"/>
      <c r="F10661" s="89"/>
      <c r="G10661" s="95" t="s">
        <v>357</v>
      </c>
      <c r="H10661" s="561">
        <f t="shared" si="5421"/>
        <v>0</v>
      </c>
      <c r="I10661" s="554"/>
      <c r="J10661" s="554"/>
      <c r="K10661" s="554"/>
      <c r="L10661" s="554"/>
      <c r="M10661" s="554"/>
      <c r="N10661" s="156"/>
    </row>
    <row r="10662" spans="2:15" ht="20.25" customHeight="1">
      <c r="B10662" s="50" t="e">
        <f>IF((#REF!+#REF!+H10662)&lt;&gt;0,"a","b")</f>
        <v>#REF!</v>
      </c>
      <c r="C10662" s="54">
        <v>5</v>
      </c>
      <c r="D10662" s="54"/>
      <c r="F10662" s="89"/>
      <c r="G10662" s="95" t="s">
        <v>358</v>
      </c>
      <c r="H10662" s="552">
        <f t="shared" si="5421"/>
        <v>0</v>
      </c>
      <c r="I10662" s="554"/>
      <c r="J10662" s="554"/>
      <c r="K10662" s="554"/>
      <c r="L10662" s="554"/>
      <c r="M10662" s="554"/>
      <c r="N10662" s="156"/>
    </row>
    <row r="10663" spans="2:15" ht="20.25" customHeight="1">
      <c r="B10663" s="50" t="e">
        <f>IF((#REF!+#REF!+H10663)&lt;&gt;0,"a","b")</f>
        <v>#REF!</v>
      </c>
      <c r="C10663" s="54">
        <v>5</v>
      </c>
      <c r="D10663" s="54"/>
      <c r="F10663" s="89"/>
      <c r="G10663" s="95" t="s">
        <v>359</v>
      </c>
      <c r="H10663" s="552">
        <f t="shared" ref="H10663:H10726" si="5436">I10663+J10663</f>
        <v>0</v>
      </c>
      <c r="I10663" s="554"/>
      <c r="J10663" s="554"/>
      <c r="K10663" s="554"/>
      <c r="L10663" s="554"/>
      <c r="M10663" s="554"/>
      <c r="N10663" s="156"/>
    </row>
    <row r="10664" spans="2:15" ht="20.25" customHeight="1">
      <c r="B10664" s="50" t="e">
        <f>IF((#REF!+#REF!+H10664)&lt;&gt;0,"a","b")</f>
        <v>#REF!</v>
      </c>
      <c r="C10664" s="54">
        <v>5</v>
      </c>
      <c r="D10664" s="54"/>
      <c r="F10664" s="89"/>
      <c r="G10664" s="95" t="s">
        <v>360</v>
      </c>
      <c r="H10664" s="552">
        <f t="shared" si="5436"/>
        <v>0</v>
      </c>
      <c r="I10664" s="554"/>
      <c r="J10664" s="554"/>
      <c r="K10664" s="554"/>
      <c r="L10664" s="554"/>
      <c r="M10664" s="554"/>
      <c r="N10664" s="156"/>
    </row>
    <row r="10665" spans="2:15" ht="34.5" customHeight="1">
      <c r="B10665" s="50" t="e">
        <f>IF((#REF!+#REF!+H10665)&lt;&gt;0,"a","b")</f>
        <v>#REF!</v>
      </c>
      <c r="C10665" s="54">
        <v>5</v>
      </c>
      <c r="D10665" s="54"/>
      <c r="F10665" s="89"/>
      <c r="G10665" s="95" t="s">
        <v>361</v>
      </c>
      <c r="H10665" s="552">
        <f t="shared" si="5436"/>
        <v>0</v>
      </c>
      <c r="I10665" s="554"/>
      <c r="J10665" s="554"/>
      <c r="K10665" s="554"/>
      <c r="L10665" s="554"/>
      <c r="M10665" s="554"/>
      <c r="N10665" s="156"/>
    </row>
    <row r="10666" spans="2:15" ht="30.75" customHeight="1">
      <c r="B10666" s="50" t="e">
        <f>IF((#REF!+#REF!+H10666)&lt;&gt;0,"a","b")</f>
        <v>#REF!</v>
      </c>
      <c r="C10666" s="54">
        <v>5</v>
      </c>
      <c r="D10666" s="54"/>
      <c r="F10666" s="89"/>
      <c r="G10666" s="95" t="s">
        <v>362</v>
      </c>
      <c r="H10666" s="552">
        <f t="shared" si="5436"/>
        <v>0</v>
      </c>
      <c r="I10666" s="554"/>
      <c r="J10666" s="554"/>
      <c r="K10666" s="554"/>
      <c r="L10666" s="554"/>
      <c r="M10666" s="554"/>
      <c r="N10666" s="156"/>
    </row>
    <row r="10667" spans="2:15" ht="20.25" customHeight="1">
      <c r="B10667" s="50" t="e">
        <f>IF((#REF!+#REF!+H10667)&lt;&gt;0,"a","b")</f>
        <v>#REF!</v>
      </c>
      <c r="C10667" s="54">
        <v>3</v>
      </c>
      <c r="D10667" s="54"/>
      <c r="F10667" s="89"/>
      <c r="G10667" s="90" t="s">
        <v>302</v>
      </c>
      <c r="H10667" s="552">
        <f t="shared" si="5436"/>
        <v>0</v>
      </c>
      <c r="I10667" s="562"/>
      <c r="J10667" s="562"/>
      <c r="K10667" s="562"/>
      <c r="L10667" s="562"/>
      <c r="M10667" s="562"/>
      <c r="N10667" s="161"/>
    </row>
    <row r="10668" spans="2:15" ht="20.25" customHeight="1">
      <c r="B10668" s="50" t="e">
        <f>IF((#REF!+#REF!+H10668)&lt;&gt;0,"a","b")</f>
        <v>#REF!</v>
      </c>
      <c r="C10668" s="54">
        <v>3</v>
      </c>
      <c r="D10668" s="54"/>
      <c r="F10668" s="89"/>
      <c r="G10668" s="90" t="s">
        <v>301</v>
      </c>
      <c r="H10668" s="563">
        <f t="shared" si="5436"/>
        <v>0</v>
      </c>
      <c r="I10668" s="564">
        <f t="shared" ref="I10668:N10668" si="5437">I10669+I10674+I10675</f>
        <v>0</v>
      </c>
      <c r="J10668" s="564">
        <f t="shared" si="5437"/>
        <v>0</v>
      </c>
      <c r="K10668" s="564">
        <f t="shared" si="5437"/>
        <v>0</v>
      </c>
      <c r="L10668" s="564">
        <f t="shared" si="5437"/>
        <v>0</v>
      </c>
      <c r="M10668" s="564">
        <f t="shared" si="5437"/>
        <v>0</v>
      </c>
      <c r="N10668" s="150">
        <f t="shared" si="5437"/>
        <v>0</v>
      </c>
      <c r="O10668" s="60" t="s">
        <v>71</v>
      </c>
    </row>
    <row r="10669" spans="2:15" ht="20.25" customHeight="1">
      <c r="B10669" s="50" t="e">
        <f>IF((#REF!+#REF!+H10669)&lt;&gt;0,"a","b")</f>
        <v>#REF!</v>
      </c>
      <c r="C10669" s="54">
        <v>4</v>
      </c>
      <c r="D10669" s="54"/>
      <c r="F10669" s="89"/>
      <c r="G10669" s="93" t="s">
        <v>363</v>
      </c>
      <c r="H10669" s="563">
        <f t="shared" si="5436"/>
        <v>0</v>
      </c>
      <c r="I10669" s="565">
        <f t="shared" ref="I10669:K10669" si="5438">SUM(I10670:I10673)</f>
        <v>0</v>
      </c>
      <c r="J10669" s="565">
        <f t="shared" si="5438"/>
        <v>0</v>
      </c>
      <c r="K10669" s="565">
        <f t="shared" si="5438"/>
        <v>0</v>
      </c>
      <c r="L10669" s="565">
        <f t="shared" ref="L10669:N10669" si="5439">SUM(L10670:L10673)</f>
        <v>0</v>
      </c>
      <c r="M10669" s="565">
        <f t="shared" si="5439"/>
        <v>0</v>
      </c>
      <c r="N10669" s="151">
        <f t="shared" si="5439"/>
        <v>0</v>
      </c>
      <c r="O10669" s="60" t="s">
        <v>71</v>
      </c>
    </row>
    <row r="10670" spans="2:15" ht="20.25" customHeight="1">
      <c r="B10670" s="50" t="e">
        <f>IF((#REF!+#REF!+H10670)&lt;&gt;0,"a","b")</f>
        <v>#REF!</v>
      </c>
      <c r="C10670" s="54">
        <v>5</v>
      </c>
      <c r="D10670" s="54"/>
      <c r="F10670" s="89"/>
      <c r="G10670" s="95" t="s">
        <v>364</v>
      </c>
      <c r="H10670" s="552">
        <f t="shared" si="5436"/>
        <v>0</v>
      </c>
      <c r="I10670" s="554"/>
      <c r="J10670" s="554"/>
      <c r="K10670" s="554"/>
      <c r="L10670" s="554"/>
      <c r="M10670" s="554"/>
      <c r="N10670" s="154"/>
    </row>
    <row r="10671" spans="2:15" ht="20.25" customHeight="1">
      <c r="B10671" s="50" t="e">
        <f>IF((#REF!+#REF!+H10671)&lt;&gt;0,"a","b")</f>
        <v>#REF!</v>
      </c>
      <c r="C10671" s="54">
        <v>5</v>
      </c>
      <c r="D10671" s="54"/>
      <c r="F10671" s="89"/>
      <c r="G10671" s="95" t="s">
        <v>365</v>
      </c>
      <c r="H10671" s="552">
        <f t="shared" si="5436"/>
        <v>0</v>
      </c>
      <c r="I10671" s="554"/>
      <c r="J10671" s="554"/>
      <c r="K10671" s="554"/>
      <c r="L10671" s="554"/>
      <c r="M10671" s="554"/>
      <c r="N10671" s="154"/>
    </row>
    <row r="10672" spans="2:15" ht="20.25" customHeight="1">
      <c r="B10672" s="50" t="e">
        <f>IF((#REF!+#REF!+H10672)&lt;&gt;0,"a","b")</f>
        <v>#REF!</v>
      </c>
      <c r="C10672" s="54">
        <v>5</v>
      </c>
      <c r="D10672" s="54"/>
      <c r="F10672" s="89"/>
      <c r="G10672" s="95" t="s">
        <v>366</v>
      </c>
      <c r="H10672" s="552">
        <f t="shared" si="5436"/>
        <v>0</v>
      </c>
      <c r="I10672" s="554"/>
      <c r="J10672" s="554"/>
      <c r="K10672" s="554"/>
      <c r="L10672" s="554"/>
      <c r="M10672" s="554"/>
      <c r="N10672" s="154"/>
    </row>
    <row r="10673" spans="2:15" ht="20.25" customHeight="1">
      <c r="B10673" s="50" t="e">
        <f>IF((#REF!+#REF!+H10673)&lt;&gt;0,"a","b")</f>
        <v>#REF!</v>
      </c>
      <c r="C10673" s="54">
        <v>5</v>
      </c>
      <c r="D10673" s="54"/>
      <c r="F10673" s="89"/>
      <c r="G10673" s="95" t="s">
        <v>367</v>
      </c>
      <c r="H10673" s="552">
        <f t="shared" si="5436"/>
        <v>0</v>
      </c>
      <c r="I10673" s="554"/>
      <c r="J10673" s="554"/>
      <c r="K10673" s="554"/>
      <c r="L10673" s="554"/>
      <c r="M10673" s="554"/>
      <c r="N10673" s="154"/>
    </row>
    <row r="10674" spans="2:15" ht="20.25" customHeight="1">
      <c r="B10674" s="50" t="e">
        <f>IF((#REF!+#REF!+H10674)&lt;&gt;0,"a","b")</f>
        <v>#REF!</v>
      </c>
      <c r="C10674" s="54">
        <v>4</v>
      </c>
      <c r="D10674" s="54"/>
      <c r="F10674" s="89"/>
      <c r="G10674" s="93" t="s">
        <v>368</v>
      </c>
      <c r="H10674" s="558">
        <f t="shared" si="5436"/>
        <v>0</v>
      </c>
      <c r="I10674" s="555"/>
      <c r="J10674" s="555"/>
      <c r="K10674" s="555"/>
      <c r="L10674" s="555"/>
      <c r="M10674" s="555"/>
      <c r="N10674" s="153"/>
    </row>
    <row r="10675" spans="2:15" ht="36" customHeight="1">
      <c r="B10675" s="50" t="e">
        <f>IF((#REF!+#REF!+H10675)&lt;&gt;0,"a","b")</f>
        <v>#REF!</v>
      </c>
      <c r="C10675" s="54">
        <v>4</v>
      </c>
      <c r="D10675" s="54"/>
      <c r="F10675" s="89"/>
      <c r="G10675" s="93" t="s">
        <v>369</v>
      </c>
      <c r="H10675" s="556">
        <f t="shared" si="5436"/>
        <v>0</v>
      </c>
      <c r="I10675" s="555"/>
      <c r="J10675" s="555"/>
      <c r="K10675" s="555"/>
      <c r="L10675" s="555"/>
      <c r="M10675" s="555"/>
      <c r="N10675" s="153"/>
    </row>
    <row r="10676" spans="2:15" ht="20.25" customHeight="1">
      <c r="B10676" s="50" t="e">
        <f>IF((#REF!+#REF!+H10676)&lt;&gt;0,"a","b")</f>
        <v>#REF!</v>
      </c>
      <c r="C10676" s="54">
        <v>3</v>
      </c>
      <c r="D10676" s="54"/>
      <c r="F10676" s="89"/>
      <c r="G10676" s="90" t="s">
        <v>295</v>
      </c>
      <c r="H10676" s="556">
        <f t="shared" si="5436"/>
        <v>0</v>
      </c>
      <c r="I10676" s="562"/>
      <c r="J10676" s="562"/>
      <c r="K10676" s="562"/>
      <c r="L10676" s="562"/>
      <c r="M10676" s="562"/>
      <c r="N10676" s="161"/>
    </row>
    <row r="10677" spans="2:15" ht="20.25" customHeight="1">
      <c r="B10677" s="50" t="e">
        <f>IF((#REF!+#REF!+H10677)&lt;&gt;0,"a","b")</f>
        <v>#REF!</v>
      </c>
      <c r="C10677" s="54">
        <v>3</v>
      </c>
      <c r="D10677" s="54"/>
      <c r="F10677" s="89"/>
      <c r="G10677" s="90" t="s">
        <v>296</v>
      </c>
      <c r="H10677" s="566">
        <f t="shared" si="5436"/>
        <v>0</v>
      </c>
      <c r="I10677" s="564">
        <f t="shared" ref="I10677:N10677" si="5440">I10678+I10681+I10684</f>
        <v>0</v>
      </c>
      <c r="J10677" s="564">
        <f t="shared" si="5440"/>
        <v>0</v>
      </c>
      <c r="K10677" s="564">
        <f t="shared" si="5440"/>
        <v>0</v>
      </c>
      <c r="L10677" s="564">
        <f t="shared" si="5440"/>
        <v>0</v>
      </c>
      <c r="M10677" s="564">
        <f t="shared" si="5440"/>
        <v>0</v>
      </c>
      <c r="N10677" s="150">
        <f t="shared" si="5440"/>
        <v>0</v>
      </c>
      <c r="O10677" s="60" t="s">
        <v>71</v>
      </c>
    </row>
    <row r="10678" spans="2:15" ht="20.25" customHeight="1">
      <c r="B10678" s="50" t="e">
        <f>IF((#REF!+#REF!+H10678)&lt;&gt;0,"a","b")</f>
        <v>#REF!</v>
      </c>
      <c r="C10678" s="54">
        <v>4</v>
      </c>
      <c r="D10678" s="54"/>
      <c r="F10678" s="89"/>
      <c r="G10678" s="93" t="s">
        <v>370</v>
      </c>
      <c r="H10678" s="566">
        <f t="shared" si="5436"/>
        <v>0</v>
      </c>
      <c r="I10678" s="565">
        <f t="shared" ref="I10678:K10678" si="5441">SUM(I10679:I10680)</f>
        <v>0</v>
      </c>
      <c r="J10678" s="565">
        <f t="shared" si="5441"/>
        <v>0</v>
      </c>
      <c r="K10678" s="565">
        <f t="shared" si="5441"/>
        <v>0</v>
      </c>
      <c r="L10678" s="565">
        <f t="shared" ref="L10678:N10678" si="5442">SUM(L10679:L10680)</f>
        <v>0</v>
      </c>
      <c r="M10678" s="565">
        <f t="shared" si="5442"/>
        <v>0</v>
      </c>
      <c r="N10678" s="151">
        <f t="shared" si="5442"/>
        <v>0</v>
      </c>
      <c r="O10678" s="60" t="s">
        <v>71</v>
      </c>
    </row>
    <row r="10679" spans="2:15" ht="20.25" customHeight="1">
      <c r="B10679" s="50" t="e">
        <f>IF((#REF!+#REF!+H10679)&lt;&gt;0,"a","b")</f>
        <v>#REF!</v>
      </c>
      <c r="C10679" s="54">
        <v>5</v>
      </c>
      <c r="D10679" s="54"/>
      <c r="F10679" s="89"/>
      <c r="G10679" s="95" t="s">
        <v>371</v>
      </c>
      <c r="H10679" s="556">
        <f t="shared" si="5436"/>
        <v>0</v>
      </c>
      <c r="I10679" s="554"/>
      <c r="J10679" s="554"/>
      <c r="K10679" s="554"/>
      <c r="L10679" s="554"/>
      <c r="M10679" s="554"/>
      <c r="N10679" s="154"/>
    </row>
    <row r="10680" spans="2:15" ht="20.25" customHeight="1">
      <c r="B10680" s="50" t="e">
        <f>IF((#REF!+#REF!+H10680)&lt;&gt;0,"a","b")</f>
        <v>#REF!</v>
      </c>
      <c r="C10680" s="54">
        <v>5</v>
      </c>
      <c r="D10680" s="54"/>
      <c r="F10680" s="89"/>
      <c r="G10680" s="95" t="s">
        <v>297</v>
      </c>
      <c r="H10680" s="556">
        <f t="shared" si="5436"/>
        <v>0</v>
      </c>
      <c r="I10680" s="554"/>
      <c r="J10680" s="554"/>
      <c r="K10680" s="554"/>
      <c r="L10680" s="554"/>
      <c r="M10680" s="554"/>
      <c r="N10680" s="154"/>
    </row>
    <row r="10681" spans="2:15" ht="20.25" customHeight="1">
      <c r="B10681" s="50" t="e">
        <f>IF((#REF!+#REF!+H10681)&lt;&gt;0,"a","b")</f>
        <v>#REF!</v>
      </c>
      <c r="C10681" s="54">
        <v>4</v>
      </c>
      <c r="D10681" s="54"/>
      <c r="F10681" s="89"/>
      <c r="G10681" s="93" t="s">
        <v>372</v>
      </c>
      <c r="H10681" s="566">
        <f t="shared" si="5436"/>
        <v>0</v>
      </c>
      <c r="I10681" s="565">
        <f t="shared" ref="I10681:K10681" si="5443">SUM(I10682:I10683)</f>
        <v>0</v>
      </c>
      <c r="J10681" s="565">
        <f t="shared" si="5443"/>
        <v>0</v>
      </c>
      <c r="K10681" s="565">
        <f t="shared" si="5443"/>
        <v>0</v>
      </c>
      <c r="L10681" s="565">
        <f t="shared" ref="L10681:N10681" si="5444">SUM(L10682:L10683)</f>
        <v>0</v>
      </c>
      <c r="M10681" s="565">
        <f t="shared" si="5444"/>
        <v>0</v>
      </c>
      <c r="N10681" s="151">
        <f t="shared" si="5444"/>
        <v>0</v>
      </c>
      <c r="O10681" s="60" t="s">
        <v>71</v>
      </c>
    </row>
    <row r="10682" spans="2:15" ht="20.25" customHeight="1">
      <c r="B10682" s="50" t="e">
        <f>IF((#REF!+#REF!+H10682)&lt;&gt;0,"a","b")</f>
        <v>#REF!</v>
      </c>
      <c r="C10682" s="54">
        <v>5</v>
      </c>
      <c r="D10682" s="54"/>
      <c r="F10682" s="89"/>
      <c r="G10682" s="95" t="s">
        <v>371</v>
      </c>
      <c r="H10682" s="556">
        <f t="shared" si="5436"/>
        <v>0</v>
      </c>
      <c r="I10682" s="554"/>
      <c r="J10682" s="554"/>
      <c r="K10682" s="554"/>
      <c r="L10682" s="554"/>
      <c r="M10682" s="554"/>
      <c r="N10682" s="154"/>
    </row>
    <row r="10683" spans="2:15" ht="20.25" customHeight="1">
      <c r="B10683" s="50" t="e">
        <f>IF((#REF!+#REF!+H10683)&lt;&gt;0,"a","b")</f>
        <v>#REF!</v>
      </c>
      <c r="C10683" s="54">
        <v>5</v>
      </c>
      <c r="D10683" s="54"/>
      <c r="F10683" s="89"/>
      <c r="G10683" s="95" t="s">
        <v>297</v>
      </c>
      <c r="H10683" s="556">
        <f t="shared" si="5436"/>
        <v>0</v>
      </c>
      <c r="I10683" s="554"/>
      <c r="J10683" s="554"/>
      <c r="K10683" s="554"/>
      <c r="L10683" s="554"/>
      <c r="M10683" s="554"/>
      <c r="N10683" s="154"/>
    </row>
    <row r="10684" spans="2:15" ht="20.25" customHeight="1">
      <c r="B10684" s="50" t="e">
        <f>IF((#REF!+#REF!+H10684)&lt;&gt;0,"a","b")</f>
        <v>#REF!</v>
      </c>
      <c r="C10684" s="54">
        <v>4</v>
      </c>
      <c r="D10684" s="54"/>
      <c r="F10684" s="89"/>
      <c r="G10684" s="93" t="s">
        <v>373</v>
      </c>
      <c r="H10684" s="566">
        <f t="shared" si="5436"/>
        <v>0</v>
      </c>
      <c r="I10684" s="565">
        <f t="shared" ref="I10684:K10684" si="5445">SUM(I10685:I10686)</f>
        <v>0</v>
      </c>
      <c r="J10684" s="565">
        <f t="shared" si="5445"/>
        <v>0</v>
      </c>
      <c r="K10684" s="565">
        <f t="shared" si="5445"/>
        <v>0</v>
      </c>
      <c r="L10684" s="565">
        <f t="shared" ref="L10684:N10684" si="5446">SUM(L10685:L10686)</f>
        <v>0</v>
      </c>
      <c r="M10684" s="565">
        <f t="shared" si="5446"/>
        <v>0</v>
      </c>
      <c r="N10684" s="151">
        <f t="shared" si="5446"/>
        <v>0</v>
      </c>
      <c r="O10684" s="60" t="s">
        <v>71</v>
      </c>
    </row>
    <row r="10685" spans="2:15" ht="20.25" customHeight="1">
      <c r="B10685" s="50" t="e">
        <f>IF((#REF!+#REF!+H10685)&lt;&gt;0,"a","b")</f>
        <v>#REF!</v>
      </c>
      <c r="C10685" s="54">
        <v>5</v>
      </c>
      <c r="D10685" s="54"/>
      <c r="F10685" s="89"/>
      <c r="G10685" s="95" t="s">
        <v>371</v>
      </c>
      <c r="H10685" s="556">
        <f t="shared" si="5436"/>
        <v>0</v>
      </c>
      <c r="I10685" s="554"/>
      <c r="J10685" s="554"/>
      <c r="K10685" s="554"/>
      <c r="L10685" s="554"/>
      <c r="M10685" s="554"/>
      <c r="N10685" s="154"/>
    </row>
    <row r="10686" spans="2:15" ht="20.25" customHeight="1">
      <c r="B10686" s="50" t="e">
        <f>IF((#REF!+#REF!+H10686)&lt;&gt;0,"a","b")</f>
        <v>#REF!</v>
      </c>
      <c r="C10686" s="54">
        <v>5</v>
      </c>
      <c r="D10686" s="54"/>
      <c r="F10686" s="89"/>
      <c r="G10686" s="95" t="s">
        <v>297</v>
      </c>
      <c r="H10686" s="556">
        <f t="shared" si="5436"/>
        <v>0</v>
      </c>
      <c r="I10686" s="554"/>
      <c r="J10686" s="554"/>
      <c r="K10686" s="554"/>
      <c r="L10686" s="554"/>
      <c r="M10686" s="554"/>
      <c r="N10686" s="154"/>
    </row>
    <row r="10687" spans="2:15" ht="20.25" customHeight="1">
      <c r="B10687" s="50" t="e">
        <f>IF((#REF!+#REF!+H10687)&lt;&gt;0,"a","b")</f>
        <v>#REF!</v>
      </c>
      <c r="C10687" s="54">
        <v>3</v>
      </c>
      <c r="D10687" s="54"/>
      <c r="F10687" s="89"/>
      <c r="G10687" s="90" t="s">
        <v>299</v>
      </c>
      <c r="H10687" s="566">
        <f t="shared" si="5436"/>
        <v>0</v>
      </c>
      <c r="I10687" s="564">
        <f t="shared" ref="I10687:N10687" si="5447">I10688+I10691+I10694</f>
        <v>0</v>
      </c>
      <c r="J10687" s="564">
        <f t="shared" si="5447"/>
        <v>0</v>
      </c>
      <c r="K10687" s="564">
        <f t="shared" si="5447"/>
        <v>0</v>
      </c>
      <c r="L10687" s="564">
        <f t="shared" si="5447"/>
        <v>0</v>
      </c>
      <c r="M10687" s="564">
        <f t="shared" si="5447"/>
        <v>0</v>
      </c>
      <c r="N10687" s="150">
        <f t="shared" si="5447"/>
        <v>0</v>
      </c>
      <c r="O10687" s="60" t="s">
        <v>71</v>
      </c>
    </row>
    <row r="10688" spans="2:15" ht="20.25" customHeight="1">
      <c r="B10688" s="50" t="e">
        <f>IF((#REF!+#REF!+H10688)&lt;&gt;0,"a","b")</f>
        <v>#REF!</v>
      </c>
      <c r="C10688" s="54">
        <v>4</v>
      </c>
      <c r="D10688" s="54"/>
      <c r="F10688" s="89"/>
      <c r="G10688" s="93" t="s">
        <v>374</v>
      </c>
      <c r="H10688" s="566">
        <f t="shared" si="5436"/>
        <v>0</v>
      </c>
      <c r="I10688" s="565">
        <f t="shared" ref="I10688:K10688" si="5448">SUM(I10689:I10690)</f>
        <v>0</v>
      </c>
      <c r="J10688" s="565">
        <f t="shared" si="5448"/>
        <v>0</v>
      </c>
      <c r="K10688" s="565">
        <f t="shared" si="5448"/>
        <v>0</v>
      </c>
      <c r="L10688" s="565">
        <f t="shared" ref="L10688:N10688" si="5449">SUM(L10689:L10690)</f>
        <v>0</v>
      </c>
      <c r="M10688" s="565">
        <f t="shared" si="5449"/>
        <v>0</v>
      </c>
      <c r="N10688" s="151">
        <f t="shared" si="5449"/>
        <v>0</v>
      </c>
      <c r="O10688" s="60" t="s">
        <v>71</v>
      </c>
    </row>
    <row r="10689" spans="2:15" ht="20.25" customHeight="1">
      <c r="B10689" s="50" t="e">
        <f>IF((#REF!+#REF!+H10689)&lt;&gt;0,"a","b")</f>
        <v>#REF!</v>
      </c>
      <c r="C10689" s="54">
        <v>5</v>
      </c>
      <c r="D10689" s="54"/>
      <c r="F10689" s="89"/>
      <c r="G10689" s="95" t="s">
        <v>375</v>
      </c>
      <c r="H10689" s="556">
        <f t="shared" si="5436"/>
        <v>0</v>
      </c>
      <c r="I10689" s="554"/>
      <c r="J10689" s="554"/>
      <c r="K10689" s="554"/>
      <c r="L10689" s="554"/>
      <c r="M10689" s="554"/>
      <c r="N10689" s="154"/>
    </row>
    <row r="10690" spans="2:15" ht="20.25" customHeight="1">
      <c r="B10690" s="50" t="e">
        <f>IF((#REF!+#REF!+H10690)&lt;&gt;0,"a","b")</f>
        <v>#REF!</v>
      </c>
      <c r="C10690" s="54">
        <v>5</v>
      </c>
      <c r="D10690" s="54"/>
      <c r="F10690" s="89"/>
      <c r="G10690" s="95" t="s">
        <v>376</v>
      </c>
      <c r="H10690" s="556">
        <f t="shared" si="5436"/>
        <v>0</v>
      </c>
      <c r="I10690" s="554"/>
      <c r="J10690" s="554"/>
      <c r="K10690" s="554"/>
      <c r="L10690" s="554"/>
      <c r="M10690" s="554"/>
      <c r="N10690" s="154"/>
    </row>
    <row r="10691" spans="2:15" ht="20.25" customHeight="1">
      <c r="B10691" s="50" t="e">
        <f>IF((#REF!+#REF!+H10691)&lt;&gt;0,"a","b")</f>
        <v>#REF!</v>
      </c>
      <c r="C10691" s="54">
        <v>4</v>
      </c>
      <c r="D10691" s="54"/>
      <c r="F10691" s="89"/>
      <c r="G10691" s="93" t="s">
        <v>377</v>
      </c>
      <c r="H10691" s="566">
        <f t="shared" si="5436"/>
        <v>0</v>
      </c>
      <c r="I10691" s="565">
        <f t="shared" ref="I10691:K10691" si="5450">SUM(I10692:I10693)</f>
        <v>0</v>
      </c>
      <c r="J10691" s="565">
        <f t="shared" si="5450"/>
        <v>0</v>
      </c>
      <c r="K10691" s="565">
        <f t="shared" si="5450"/>
        <v>0</v>
      </c>
      <c r="L10691" s="565">
        <f t="shared" ref="L10691:N10691" si="5451">SUM(L10692:L10693)</f>
        <v>0</v>
      </c>
      <c r="M10691" s="565">
        <f t="shared" si="5451"/>
        <v>0</v>
      </c>
      <c r="N10691" s="151">
        <f t="shared" si="5451"/>
        <v>0</v>
      </c>
      <c r="O10691" s="60" t="s">
        <v>71</v>
      </c>
    </row>
    <row r="10692" spans="2:15" ht="20.25" customHeight="1">
      <c r="B10692" s="50" t="e">
        <f>IF((#REF!+#REF!+H10692)&lt;&gt;0,"a","b")</f>
        <v>#REF!</v>
      </c>
      <c r="C10692" s="54">
        <v>5</v>
      </c>
      <c r="D10692" s="54"/>
      <c r="F10692" s="89"/>
      <c r="G10692" s="95" t="s">
        <v>375</v>
      </c>
      <c r="H10692" s="556">
        <f t="shared" si="5436"/>
        <v>0</v>
      </c>
      <c r="I10692" s="554"/>
      <c r="J10692" s="554"/>
      <c r="K10692" s="554"/>
      <c r="L10692" s="554"/>
      <c r="M10692" s="554"/>
      <c r="N10692" s="154"/>
    </row>
    <row r="10693" spans="2:15" ht="20.25" customHeight="1">
      <c r="B10693" s="50" t="e">
        <f>IF((#REF!+#REF!+H10693)&lt;&gt;0,"a","b")</f>
        <v>#REF!</v>
      </c>
      <c r="C10693" s="54">
        <v>5</v>
      </c>
      <c r="D10693" s="54"/>
      <c r="F10693" s="89"/>
      <c r="G10693" s="95" t="s">
        <v>376</v>
      </c>
      <c r="H10693" s="552">
        <f t="shared" si="5436"/>
        <v>0</v>
      </c>
      <c r="I10693" s="554"/>
      <c r="J10693" s="554"/>
      <c r="K10693" s="554"/>
      <c r="L10693" s="554"/>
      <c r="M10693" s="554"/>
      <c r="N10693" s="154"/>
    </row>
    <row r="10694" spans="2:15" ht="20.25" customHeight="1">
      <c r="B10694" s="50" t="e">
        <f>IF((#REF!+#REF!+H10694)&lt;&gt;0,"a","b")</f>
        <v>#REF!</v>
      </c>
      <c r="C10694" s="54">
        <v>4</v>
      </c>
      <c r="D10694" s="54"/>
      <c r="F10694" s="89"/>
      <c r="G10694" s="93" t="s">
        <v>300</v>
      </c>
      <c r="H10694" s="563">
        <f t="shared" si="5436"/>
        <v>0</v>
      </c>
      <c r="I10694" s="565">
        <f t="shared" ref="I10694:K10694" si="5452">SUM(I10695:I10696)</f>
        <v>0</v>
      </c>
      <c r="J10694" s="565">
        <f t="shared" si="5452"/>
        <v>0</v>
      </c>
      <c r="K10694" s="565">
        <f t="shared" si="5452"/>
        <v>0</v>
      </c>
      <c r="L10694" s="565">
        <f t="shared" ref="L10694:N10694" si="5453">SUM(L10695:L10696)</f>
        <v>0</v>
      </c>
      <c r="M10694" s="565">
        <f t="shared" si="5453"/>
        <v>0</v>
      </c>
      <c r="N10694" s="151">
        <f t="shared" si="5453"/>
        <v>0</v>
      </c>
      <c r="O10694" s="60" t="s">
        <v>71</v>
      </c>
    </row>
    <row r="10695" spans="2:15" ht="20.25" customHeight="1">
      <c r="B10695" s="50" t="e">
        <f>IF((#REF!+#REF!+H10695)&lt;&gt;0,"a","b")</f>
        <v>#REF!</v>
      </c>
      <c r="C10695" s="54">
        <v>5</v>
      </c>
      <c r="D10695" s="54"/>
      <c r="F10695" s="89"/>
      <c r="G10695" s="95" t="s">
        <v>375</v>
      </c>
      <c r="H10695" s="552">
        <f t="shared" si="5436"/>
        <v>0</v>
      </c>
      <c r="I10695" s="554"/>
      <c r="J10695" s="554"/>
      <c r="K10695" s="554"/>
      <c r="L10695" s="554"/>
      <c r="M10695" s="554"/>
      <c r="N10695" s="154"/>
    </row>
    <row r="10696" spans="2:15" ht="20.25" customHeight="1">
      <c r="B10696" s="50" t="e">
        <f>IF((#REF!+#REF!+H10696)&lt;&gt;0,"a","b")</f>
        <v>#REF!</v>
      </c>
      <c r="C10696" s="54">
        <v>5</v>
      </c>
      <c r="D10696" s="54"/>
      <c r="F10696" s="89"/>
      <c r="G10696" s="95" t="s">
        <v>376</v>
      </c>
      <c r="H10696" s="552">
        <f t="shared" si="5436"/>
        <v>0</v>
      </c>
      <c r="I10696" s="554"/>
      <c r="J10696" s="554"/>
      <c r="K10696" s="554"/>
      <c r="L10696" s="554"/>
      <c r="M10696" s="554"/>
      <c r="N10696" s="154"/>
    </row>
    <row r="10697" spans="2:15" ht="20.25" customHeight="1">
      <c r="B10697" s="50" t="e">
        <f>IF((#REF!+#REF!+H10697)&lt;&gt;0,"a","b")</f>
        <v>#REF!</v>
      </c>
      <c r="C10697" s="54">
        <v>3</v>
      </c>
      <c r="D10697" s="54"/>
      <c r="F10697" s="89"/>
      <c r="G10697" s="90" t="s">
        <v>298</v>
      </c>
      <c r="H10697" s="563">
        <f t="shared" si="5436"/>
        <v>0</v>
      </c>
      <c r="I10697" s="564">
        <f t="shared" ref="I10697:N10697" si="5454">I10698+I10699</f>
        <v>0</v>
      </c>
      <c r="J10697" s="564">
        <f t="shared" si="5454"/>
        <v>0</v>
      </c>
      <c r="K10697" s="564">
        <f t="shared" si="5454"/>
        <v>0</v>
      </c>
      <c r="L10697" s="564">
        <f t="shared" si="5454"/>
        <v>0</v>
      </c>
      <c r="M10697" s="564">
        <f t="shared" si="5454"/>
        <v>0</v>
      </c>
      <c r="N10697" s="150">
        <f t="shared" si="5454"/>
        <v>0</v>
      </c>
      <c r="O10697" s="60" t="s">
        <v>71</v>
      </c>
    </row>
    <row r="10698" spans="2:15" ht="20.25" customHeight="1">
      <c r="B10698" s="50" t="e">
        <f>IF((#REF!+#REF!+H10698)&lt;&gt;0,"a","b")</f>
        <v>#REF!</v>
      </c>
      <c r="C10698" s="54">
        <v>4</v>
      </c>
      <c r="D10698" s="54"/>
      <c r="F10698" s="89"/>
      <c r="G10698" s="93" t="s">
        <v>378</v>
      </c>
      <c r="H10698" s="552">
        <f t="shared" si="5436"/>
        <v>0</v>
      </c>
      <c r="I10698" s="555"/>
      <c r="J10698" s="555"/>
      <c r="K10698" s="555"/>
      <c r="L10698" s="555"/>
      <c r="M10698" s="555"/>
      <c r="N10698" s="153"/>
    </row>
    <row r="10699" spans="2:15" ht="20.25" customHeight="1">
      <c r="B10699" s="50" t="e">
        <f>IF((#REF!+#REF!+H10699)&lt;&gt;0,"a","b")</f>
        <v>#REF!</v>
      </c>
      <c r="C10699" s="54">
        <v>4</v>
      </c>
      <c r="D10699" s="54"/>
      <c r="F10699" s="89"/>
      <c r="G10699" s="93" t="s">
        <v>379</v>
      </c>
      <c r="H10699" s="563">
        <f t="shared" si="5436"/>
        <v>0</v>
      </c>
      <c r="I10699" s="565">
        <f t="shared" ref="I10699:N10699" si="5455">I10700+I10719</f>
        <v>0</v>
      </c>
      <c r="J10699" s="565">
        <f t="shared" si="5455"/>
        <v>0</v>
      </c>
      <c r="K10699" s="565">
        <f t="shared" si="5455"/>
        <v>0</v>
      </c>
      <c r="L10699" s="565">
        <f t="shared" si="5455"/>
        <v>0</v>
      </c>
      <c r="M10699" s="565">
        <f t="shared" si="5455"/>
        <v>0</v>
      </c>
      <c r="N10699" s="151">
        <f t="shared" si="5455"/>
        <v>0</v>
      </c>
      <c r="O10699" s="60" t="s">
        <v>71</v>
      </c>
    </row>
    <row r="10700" spans="2:15" ht="20.25" customHeight="1">
      <c r="B10700" s="50" t="e">
        <f>IF((#REF!+#REF!+H10700)&lt;&gt;0,"a","b")</f>
        <v>#REF!</v>
      </c>
      <c r="C10700" s="54">
        <v>5</v>
      </c>
      <c r="D10700" s="54"/>
      <c r="F10700" s="89"/>
      <c r="G10700" s="95" t="s">
        <v>380</v>
      </c>
      <c r="H10700" s="563">
        <f t="shared" si="5436"/>
        <v>0</v>
      </c>
      <c r="I10700" s="560">
        <f t="shared" ref="I10700:K10700" si="5456">SUM(I10701:I10718)</f>
        <v>0</v>
      </c>
      <c r="J10700" s="560">
        <f t="shared" si="5456"/>
        <v>0</v>
      </c>
      <c r="K10700" s="560">
        <f t="shared" si="5456"/>
        <v>0</v>
      </c>
      <c r="L10700" s="560">
        <f t="shared" ref="L10700:N10700" si="5457">SUM(L10701:L10718)</f>
        <v>0</v>
      </c>
      <c r="M10700" s="560">
        <f t="shared" si="5457"/>
        <v>0</v>
      </c>
      <c r="N10700" s="157">
        <f t="shared" si="5457"/>
        <v>0</v>
      </c>
      <c r="O10700" s="60" t="s">
        <v>71</v>
      </c>
    </row>
    <row r="10701" spans="2:15" ht="45" customHeight="1">
      <c r="B10701" s="50" t="e">
        <f>IF((#REF!+#REF!+H10701)&lt;&gt;0,"a","b")</f>
        <v>#REF!</v>
      </c>
      <c r="C10701" s="54">
        <v>6</v>
      </c>
      <c r="D10701" s="54"/>
      <c r="F10701" s="89"/>
      <c r="G10701" s="97" t="s">
        <v>308</v>
      </c>
      <c r="H10701" s="552">
        <f t="shared" si="5436"/>
        <v>0</v>
      </c>
      <c r="I10701" s="553"/>
      <c r="J10701" s="553"/>
      <c r="K10701" s="553"/>
      <c r="L10701" s="553"/>
      <c r="M10701" s="553"/>
      <c r="N10701" s="138"/>
    </row>
    <row r="10702" spans="2:15" ht="20.25" customHeight="1">
      <c r="B10702" s="50" t="e">
        <f>IF((#REF!+#REF!+H10702)&lt;&gt;0,"a","b")</f>
        <v>#REF!</v>
      </c>
      <c r="C10702" s="54">
        <v>6</v>
      </c>
      <c r="D10702" s="54"/>
      <c r="F10702" s="89"/>
      <c r="G10702" s="97" t="s">
        <v>381</v>
      </c>
      <c r="H10702" s="552">
        <f t="shared" si="5436"/>
        <v>0</v>
      </c>
      <c r="I10702" s="553"/>
      <c r="J10702" s="553"/>
      <c r="K10702" s="553"/>
      <c r="L10702" s="553"/>
      <c r="M10702" s="553"/>
      <c r="N10702" s="138"/>
    </row>
    <row r="10703" spans="2:15" ht="20.25" customHeight="1">
      <c r="B10703" s="50" t="e">
        <f>IF((#REF!+#REF!+H10703)&lt;&gt;0,"a","b")</f>
        <v>#REF!</v>
      </c>
      <c r="C10703" s="54">
        <v>6</v>
      </c>
      <c r="D10703" s="54"/>
      <c r="F10703" s="89"/>
      <c r="G10703" s="97" t="s">
        <v>382</v>
      </c>
      <c r="H10703" s="552">
        <f t="shared" si="5436"/>
        <v>0</v>
      </c>
      <c r="I10703" s="553"/>
      <c r="J10703" s="553"/>
      <c r="K10703" s="553"/>
      <c r="L10703" s="553"/>
      <c r="M10703" s="553"/>
      <c r="N10703" s="138"/>
    </row>
    <row r="10704" spans="2:15" ht="20.25" customHeight="1">
      <c r="B10704" s="50" t="e">
        <f>IF((#REF!+#REF!+H10704)&lt;&gt;0,"a","b")</f>
        <v>#REF!</v>
      </c>
      <c r="C10704" s="54">
        <v>6</v>
      </c>
      <c r="D10704" s="54"/>
      <c r="F10704" s="89"/>
      <c r="G10704" s="97" t="s">
        <v>309</v>
      </c>
      <c r="H10704" s="552">
        <f t="shared" si="5436"/>
        <v>0</v>
      </c>
      <c r="I10704" s="553"/>
      <c r="J10704" s="553"/>
      <c r="K10704" s="553"/>
      <c r="L10704" s="553"/>
      <c r="M10704" s="553"/>
      <c r="N10704" s="138"/>
    </row>
    <row r="10705" spans="2:17" ht="20.25" customHeight="1">
      <c r="B10705" s="50" t="e">
        <f>IF((#REF!+#REF!+H10705)&lt;&gt;0,"a","b")</f>
        <v>#REF!</v>
      </c>
      <c r="C10705" s="54">
        <v>6</v>
      </c>
      <c r="D10705" s="54"/>
      <c r="F10705" s="89"/>
      <c r="G10705" s="97" t="s">
        <v>310</v>
      </c>
      <c r="H10705" s="556">
        <f t="shared" si="5436"/>
        <v>0</v>
      </c>
      <c r="I10705" s="553"/>
      <c r="J10705" s="553"/>
      <c r="K10705" s="553"/>
      <c r="L10705" s="553"/>
      <c r="M10705" s="553"/>
      <c r="N10705" s="138"/>
    </row>
    <row r="10706" spans="2:17" ht="20.25" customHeight="1">
      <c r="B10706" s="50" t="e">
        <f>IF((#REF!+#REF!+H10706)&lt;&gt;0,"a","b")</f>
        <v>#REF!</v>
      </c>
      <c r="C10706" s="54">
        <v>6</v>
      </c>
      <c r="D10706" s="54"/>
      <c r="F10706" s="89"/>
      <c r="G10706" s="97" t="s">
        <v>383</v>
      </c>
      <c r="H10706" s="556">
        <f t="shared" si="5436"/>
        <v>0</v>
      </c>
      <c r="I10706" s="553"/>
      <c r="J10706" s="553"/>
      <c r="K10706" s="553"/>
      <c r="L10706" s="553"/>
      <c r="M10706" s="553"/>
      <c r="N10706" s="138"/>
    </row>
    <row r="10707" spans="2:17" ht="20.25" customHeight="1">
      <c r="B10707" s="50" t="e">
        <f>IF((#REF!+#REF!+H10707)&lt;&gt;0,"a","b")</f>
        <v>#REF!</v>
      </c>
      <c r="C10707" s="54">
        <v>6</v>
      </c>
      <c r="D10707" s="54"/>
      <c r="F10707" s="89"/>
      <c r="G10707" s="97" t="s">
        <v>384</v>
      </c>
      <c r="H10707" s="556">
        <f t="shared" si="5436"/>
        <v>0</v>
      </c>
      <c r="I10707" s="553"/>
      <c r="J10707" s="553"/>
      <c r="K10707" s="553"/>
      <c r="L10707" s="553"/>
      <c r="M10707" s="553"/>
      <c r="N10707" s="138"/>
    </row>
    <row r="10708" spans="2:17" ht="20.25" customHeight="1">
      <c r="B10708" s="50" t="e">
        <f>IF((#REF!+#REF!+H10708)&lt;&gt;0,"a","b")</f>
        <v>#REF!</v>
      </c>
      <c r="C10708" s="54">
        <v>6</v>
      </c>
      <c r="D10708" s="54"/>
      <c r="F10708" s="89"/>
      <c r="G10708" s="97" t="s">
        <v>311</v>
      </c>
      <c r="H10708" s="556">
        <f t="shared" si="5436"/>
        <v>0</v>
      </c>
      <c r="I10708" s="553"/>
      <c r="J10708" s="553"/>
      <c r="K10708" s="553"/>
      <c r="L10708" s="553"/>
      <c r="M10708" s="553"/>
      <c r="N10708" s="138"/>
    </row>
    <row r="10709" spans="2:17" ht="20.25" customHeight="1">
      <c r="B10709" s="50" t="e">
        <f>IF((#REF!+#REF!+H10709)&lt;&gt;0,"a","b")</f>
        <v>#REF!</v>
      </c>
      <c r="C10709" s="54">
        <v>6</v>
      </c>
      <c r="D10709" s="54"/>
      <c r="F10709" s="89"/>
      <c r="G10709" s="97" t="s">
        <v>312</v>
      </c>
      <c r="H10709" s="556">
        <f t="shared" si="5436"/>
        <v>0</v>
      </c>
      <c r="I10709" s="553"/>
      <c r="J10709" s="553"/>
      <c r="K10709" s="553"/>
      <c r="L10709" s="553"/>
      <c r="M10709" s="553"/>
      <c r="N10709" s="138"/>
    </row>
    <row r="10710" spans="2:17" ht="20.25" customHeight="1">
      <c r="B10710" s="50" t="e">
        <f>IF((#REF!+#REF!+H10710)&lt;&gt;0,"a","b")</f>
        <v>#REF!</v>
      </c>
      <c r="C10710" s="54">
        <v>6</v>
      </c>
      <c r="D10710" s="54"/>
      <c r="F10710" s="89"/>
      <c r="G10710" s="97" t="s">
        <v>313</v>
      </c>
      <c r="H10710" s="556">
        <f t="shared" si="5436"/>
        <v>0</v>
      </c>
      <c r="I10710" s="553"/>
      <c r="J10710" s="553"/>
      <c r="K10710" s="553"/>
      <c r="L10710" s="553"/>
      <c r="M10710" s="553"/>
      <c r="N10710" s="138"/>
    </row>
    <row r="10711" spans="2:17" ht="20.25" customHeight="1">
      <c r="B10711" s="50" t="e">
        <f>IF((#REF!+#REF!+H10711)&lt;&gt;0,"a","b")</f>
        <v>#REF!</v>
      </c>
      <c r="C10711" s="54">
        <v>6</v>
      </c>
      <c r="D10711" s="54"/>
      <c r="F10711" s="89"/>
      <c r="G10711" s="97" t="s">
        <v>314</v>
      </c>
      <c r="H10711" s="556">
        <f t="shared" si="5436"/>
        <v>0</v>
      </c>
      <c r="I10711" s="553"/>
      <c r="J10711" s="553"/>
      <c r="K10711" s="553"/>
      <c r="L10711" s="553"/>
      <c r="M10711" s="553"/>
      <c r="N10711" s="138"/>
    </row>
    <row r="10712" spans="2:17" ht="20.25" customHeight="1">
      <c r="B10712" s="50" t="e">
        <f>IF((#REF!+#REF!+H10712)&lt;&gt;0,"a","b")</f>
        <v>#REF!</v>
      </c>
      <c r="C10712" s="54">
        <v>6</v>
      </c>
      <c r="D10712" s="54"/>
      <c r="F10712" s="89"/>
      <c r="G10712" s="97" t="s">
        <v>315</v>
      </c>
      <c r="H10712" s="556">
        <f t="shared" si="5436"/>
        <v>0</v>
      </c>
      <c r="I10712" s="553"/>
      <c r="J10712" s="553"/>
      <c r="K10712" s="553"/>
      <c r="L10712" s="553"/>
      <c r="M10712" s="553"/>
      <c r="N10712" s="138"/>
    </row>
    <row r="10713" spans="2:17" ht="20.25" customHeight="1">
      <c r="B10713" s="50" t="e">
        <f>IF((#REF!+#REF!+H10713)&lt;&gt;0,"a","b")</f>
        <v>#REF!</v>
      </c>
      <c r="C10713" s="54">
        <v>6</v>
      </c>
      <c r="D10713" s="54"/>
      <c r="F10713" s="89"/>
      <c r="G10713" s="97" t="s">
        <v>316</v>
      </c>
      <c r="H10713" s="556">
        <f t="shared" si="5436"/>
        <v>0</v>
      </c>
      <c r="I10713" s="553"/>
      <c r="J10713" s="553"/>
      <c r="K10713" s="553"/>
      <c r="L10713" s="553"/>
      <c r="M10713" s="553"/>
      <c r="N10713" s="138"/>
    </row>
    <row r="10714" spans="2:17" ht="36" customHeight="1">
      <c r="B10714" s="50" t="e">
        <f>IF((#REF!+#REF!+H10714)&lt;&gt;0,"a","b")</f>
        <v>#REF!</v>
      </c>
      <c r="C10714" s="54">
        <v>6</v>
      </c>
      <c r="D10714" s="54"/>
      <c r="F10714" s="89"/>
      <c r="G10714" s="97" t="s">
        <v>317</v>
      </c>
      <c r="H10714" s="556">
        <f t="shared" si="5436"/>
        <v>0</v>
      </c>
      <c r="I10714" s="553"/>
      <c r="J10714" s="553"/>
      <c r="K10714" s="553"/>
      <c r="L10714" s="553"/>
      <c r="M10714" s="553"/>
      <c r="N10714" s="138"/>
    </row>
    <row r="10715" spans="2:17" ht="48.75" customHeight="1">
      <c r="B10715" s="50" t="e">
        <f>IF((#REF!+#REF!+H10715)&lt;&gt;0,"a","b")</f>
        <v>#REF!</v>
      </c>
      <c r="C10715" s="54">
        <v>6</v>
      </c>
      <c r="D10715" s="54"/>
      <c r="F10715" s="89"/>
      <c r="G10715" s="97" t="s">
        <v>318</v>
      </c>
      <c r="H10715" s="556">
        <f t="shared" si="5436"/>
        <v>0</v>
      </c>
      <c r="I10715" s="553"/>
      <c r="J10715" s="553"/>
      <c r="K10715" s="553"/>
      <c r="L10715" s="553"/>
      <c r="M10715" s="553"/>
      <c r="N10715" s="138"/>
    </row>
    <row r="10716" spans="2:17" ht="24.75" customHeight="1">
      <c r="B10716" s="50" t="e">
        <f>IF((#REF!+#REF!+H10716)&lt;&gt;0,"a","b")</f>
        <v>#REF!</v>
      </c>
      <c r="C10716" s="54">
        <v>6</v>
      </c>
      <c r="D10716" s="54"/>
      <c r="F10716" s="89"/>
      <c r="G10716" s="97" t="s">
        <v>319</v>
      </c>
      <c r="H10716" s="556">
        <f t="shared" si="5436"/>
        <v>0</v>
      </c>
      <c r="I10716" s="553"/>
      <c r="J10716" s="553"/>
      <c r="K10716" s="553"/>
      <c r="L10716" s="553"/>
      <c r="M10716" s="553"/>
      <c r="N10716" s="138"/>
    </row>
    <row r="10717" spans="2:17" ht="24" customHeight="1">
      <c r="B10717" s="50" t="e">
        <f>IF((#REF!+#REF!+H10717)&lt;&gt;0,"a","b")</f>
        <v>#REF!</v>
      </c>
      <c r="C10717" s="54">
        <v>6</v>
      </c>
      <c r="D10717" s="54"/>
      <c r="F10717" s="89"/>
      <c r="G10717" s="97" t="s">
        <v>320</v>
      </c>
      <c r="H10717" s="556">
        <f t="shared" si="5436"/>
        <v>0</v>
      </c>
      <c r="I10717" s="553"/>
      <c r="J10717" s="553"/>
      <c r="K10717" s="553"/>
      <c r="L10717" s="553"/>
      <c r="M10717" s="553"/>
      <c r="N10717" s="138"/>
    </row>
    <row r="10718" spans="2:17" ht="36.75" customHeight="1">
      <c r="B10718" s="50" t="e">
        <f>IF((#REF!+#REF!+H10718)&lt;&gt;0,"a","b")</f>
        <v>#REF!</v>
      </c>
      <c r="C10718" s="54">
        <v>6</v>
      </c>
      <c r="D10718" s="54"/>
      <c r="F10718" s="89"/>
      <c r="G10718" s="97" t="s">
        <v>321</v>
      </c>
      <c r="H10718" s="556">
        <f t="shared" si="5436"/>
        <v>0</v>
      </c>
      <c r="I10718" s="553"/>
      <c r="J10718" s="553"/>
      <c r="K10718" s="553"/>
      <c r="L10718" s="553"/>
      <c r="M10718" s="553"/>
      <c r="N10718" s="138"/>
    </row>
    <row r="10719" spans="2:17" ht="24.75" customHeight="1">
      <c r="B10719" s="50" t="e">
        <f>IF((#REF!+#REF!+H10719)&lt;&gt;0,"a","b")</f>
        <v>#REF!</v>
      </c>
      <c r="C10719" s="54">
        <v>5</v>
      </c>
      <c r="D10719" s="54"/>
      <c r="F10719" s="89"/>
      <c r="G10719" s="95" t="s">
        <v>286</v>
      </c>
      <c r="H10719" s="556">
        <f t="shared" si="5436"/>
        <v>0</v>
      </c>
      <c r="I10719" s="554"/>
      <c r="J10719" s="554"/>
      <c r="K10719" s="554"/>
      <c r="L10719" s="554"/>
      <c r="M10719" s="554"/>
      <c r="N10719" s="154"/>
    </row>
    <row r="10720" spans="2:17" ht="20.25" customHeight="1">
      <c r="B10720" s="50" t="e">
        <f>IF((#REF!+#REF!+H10720)&lt;&gt;0,"a","b")</f>
        <v>#REF!</v>
      </c>
      <c r="C10720" s="54">
        <v>2</v>
      </c>
      <c r="D10720" s="68" t="s">
        <v>637</v>
      </c>
      <c r="E10720" s="45">
        <v>7066</v>
      </c>
      <c r="F10720" s="89"/>
      <c r="G10720" s="106" t="s">
        <v>385</v>
      </c>
      <c r="H10720" s="365">
        <f t="shared" si="5436"/>
        <v>0</v>
      </c>
      <c r="I10720" s="573">
        <f t="shared" ref="I10720:N10720" si="5458">I10721+I10768+I10776+I10775</f>
        <v>0</v>
      </c>
      <c r="J10720" s="573">
        <f t="shared" si="5458"/>
        <v>0</v>
      </c>
      <c r="K10720" s="573">
        <f t="shared" si="5458"/>
        <v>0</v>
      </c>
      <c r="L10720" s="573">
        <f t="shared" si="5458"/>
        <v>0</v>
      </c>
      <c r="M10720" s="573">
        <f t="shared" si="5458"/>
        <v>0</v>
      </c>
      <c r="N10720" s="149">
        <f t="shared" si="5458"/>
        <v>0</v>
      </c>
      <c r="O10720" s="60" t="s">
        <v>71</v>
      </c>
      <c r="Q10720" s="49" t="s">
        <v>47</v>
      </c>
    </row>
    <row r="10721" spans="2:17" ht="20.25" customHeight="1">
      <c r="B10721" s="50" t="e">
        <f>IF((#REF!+#REF!+H10721)&lt;&gt;0,"a","b")</f>
        <v>#REF!</v>
      </c>
      <c r="C10721" s="54">
        <v>3</v>
      </c>
      <c r="D10721" s="54"/>
      <c r="F10721" s="89"/>
      <c r="G10721" s="108" t="s">
        <v>386</v>
      </c>
      <c r="H10721" s="365">
        <f t="shared" si="5436"/>
        <v>0</v>
      </c>
      <c r="I10721" s="570">
        <f t="shared" ref="I10721:N10721" si="5459">I10722+I10734+I10763</f>
        <v>0</v>
      </c>
      <c r="J10721" s="570">
        <f t="shared" si="5459"/>
        <v>0</v>
      </c>
      <c r="K10721" s="570">
        <f t="shared" si="5459"/>
        <v>0</v>
      </c>
      <c r="L10721" s="570">
        <f t="shared" si="5459"/>
        <v>0</v>
      </c>
      <c r="M10721" s="570">
        <f t="shared" si="5459"/>
        <v>0</v>
      </c>
      <c r="N10721" s="140">
        <f t="shared" si="5459"/>
        <v>0</v>
      </c>
      <c r="O10721" s="60" t="s">
        <v>71</v>
      </c>
      <c r="Q10721" s="49" t="s">
        <v>47</v>
      </c>
    </row>
    <row r="10722" spans="2:17" ht="20.25" customHeight="1">
      <c r="B10722" s="50" t="e">
        <f>IF((#REF!+#REF!+H10722)&lt;&gt;0,"a","b")</f>
        <v>#REF!</v>
      </c>
      <c r="C10722" s="54">
        <v>4</v>
      </c>
      <c r="D10722" s="54"/>
      <c r="F10722" s="89"/>
      <c r="G10722" s="93" t="s">
        <v>387</v>
      </c>
      <c r="H10722" s="365">
        <f t="shared" si="5436"/>
        <v>0</v>
      </c>
      <c r="I10722" s="567">
        <f t="shared" ref="I10722:N10722" si="5460">I10723+I10724+I10725+I10726+I10727+I10728+I10729+I10730+I10731+I10732+I10733</f>
        <v>0</v>
      </c>
      <c r="J10722" s="567">
        <f t="shared" si="5460"/>
        <v>0</v>
      </c>
      <c r="K10722" s="567">
        <f t="shared" si="5460"/>
        <v>0</v>
      </c>
      <c r="L10722" s="567">
        <f t="shared" si="5460"/>
        <v>0</v>
      </c>
      <c r="M10722" s="567">
        <f t="shared" si="5460"/>
        <v>0</v>
      </c>
      <c r="N10722" s="137">
        <f t="shared" si="5460"/>
        <v>0</v>
      </c>
      <c r="O10722" s="60" t="s">
        <v>71</v>
      </c>
      <c r="Q10722" s="49" t="s">
        <v>47</v>
      </c>
    </row>
    <row r="10723" spans="2:17" ht="20.25" customHeight="1">
      <c r="B10723" s="50" t="e">
        <f>IF((#REF!+#REF!+H10723)&lt;&gt;0,"a","b")</f>
        <v>#REF!</v>
      </c>
      <c r="C10723" s="54">
        <v>5</v>
      </c>
      <c r="D10723" s="54"/>
      <c r="F10723" s="89"/>
      <c r="G10723" s="95" t="s">
        <v>388</v>
      </c>
      <c r="H10723" s="556">
        <f t="shared" si="5436"/>
        <v>0</v>
      </c>
      <c r="I10723" s="554"/>
      <c r="J10723" s="554"/>
      <c r="K10723" s="554"/>
      <c r="L10723" s="554"/>
      <c r="M10723" s="554"/>
      <c r="N10723" s="154"/>
      <c r="O10723" s="60"/>
      <c r="Q10723" s="49" t="s">
        <v>47</v>
      </c>
    </row>
    <row r="10724" spans="2:17" ht="20.25" customHeight="1">
      <c r="B10724" s="50" t="e">
        <f>IF((#REF!+#REF!+H10724)&lt;&gt;0,"a","b")</f>
        <v>#REF!</v>
      </c>
      <c r="C10724" s="54">
        <v>5</v>
      </c>
      <c r="D10724" s="54"/>
      <c r="F10724" s="89"/>
      <c r="G10724" s="95" t="s">
        <v>389</v>
      </c>
      <c r="H10724" s="556">
        <f t="shared" si="5436"/>
        <v>0</v>
      </c>
      <c r="I10724" s="554"/>
      <c r="J10724" s="554"/>
      <c r="K10724" s="554"/>
      <c r="L10724" s="554"/>
      <c r="M10724" s="554"/>
      <c r="N10724" s="154"/>
      <c r="O10724" s="60"/>
      <c r="Q10724" s="49" t="s">
        <v>47</v>
      </c>
    </row>
    <row r="10725" spans="2:17" ht="30.75" customHeight="1">
      <c r="B10725" s="50" t="e">
        <f>IF((#REF!+#REF!+H10725)&lt;&gt;0,"a","b")</f>
        <v>#REF!</v>
      </c>
      <c r="C10725" s="54">
        <v>5</v>
      </c>
      <c r="D10725" s="54"/>
      <c r="F10725" s="89"/>
      <c r="G10725" s="95" t="s">
        <v>390</v>
      </c>
      <c r="H10725" s="556">
        <f t="shared" si="5436"/>
        <v>0</v>
      </c>
      <c r="I10725" s="554"/>
      <c r="J10725" s="554"/>
      <c r="K10725" s="554"/>
      <c r="L10725" s="554"/>
      <c r="M10725" s="554"/>
      <c r="N10725" s="154"/>
      <c r="O10725" s="60"/>
      <c r="Q10725" s="49" t="s">
        <v>47</v>
      </c>
    </row>
    <row r="10726" spans="2:17" ht="20.25" customHeight="1">
      <c r="B10726" s="50" t="e">
        <f>IF((#REF!+#REF!+H10726)&lt;&gt;0,"a","b")</f>
        <v>#REF!</v>
      </c>
      <c r="C10726" s="54">
        <v>5</v>
      </c>
      <c r="D10726" s="54"/>
      <c r="F10726" s="89"/>
      <c r="G10726" s="95" t="s">
        <v>391</v>
      </c>
      <c r="H10726" s="556">
        <f t="shared" si="5436"/>
        <v>0</v>
      </c>
      <c r="I10726" s="554"/>
      <c r="J10726" s="554"/>
      <c r="K10726" s="554"/>
      <c r="L10726" s="554"/>
      <c r="M10726" s="554"/>
      <c r="N10726" s="154"/>
      <c r="O10726" s="60"/>
      <c r="Q10726" s="49" t="s">
        <v>47</v>
      </c>
    </row>
    <row r="10727" spans="2:17" ht="20.25" customHeight="1">
      <c r="B10727" s="50" t="e">
        <f>IF((#REF!+#REF!+H10727)&lt;&gt;0,"a","b")</f>
        <v>#REF!</v>
      </c>
      <c r="C10727" s="54">
        <v>5</v>
      </c>
      <c r="D10727" s="54"/>
      <c r="F10727" s="89"/>
      <c r="G10727" s="95" t="s">
        <v>392</v>
      </c>
      <c r="H10727" s="556">
        <f t="shared" ref="H10727:H10791" si="5461">I10727+J10727</f>
        <v>0</v>
      </c>
      <c r="I10727" s="554"/>
      <c r="J10727" s="554"/>
      <c r="K10727" s="554"/>
      <c r="L10727" s="554"/>
      <c r="M10727" s="554"/>
      <c r="N10727" s="154"/>
      <c r="O10727" s="60"/>
      <c r="Q10727" s="49" t="s">
        <v>47</v>
      </c>
    </row>
    <row r="10728" spans="2:17" ht="30.75" customHeight="1">
      <c r="B10728" s="50" t="e">
        <f>IF((#REF!+#REF!+H10728)&lt;&gt;0,"a","b")</f>
        <v>#REF!</v>
      </c>
      <c r="C10728" s="54">
        <v>5</v>
      </c>
      <c r="D10728" s="54"/>
      <c r="F10728" s="89"/>
      <c r="G10728" s="95" t="s">
        <v>393</v>
      </c>
      <c r="H10728" s="556">
        <f t="shared" si="5461"/>
        <v>0</v>
      </c>
      <c r="I10728" s="554"/>
      <c r="J10728" s="554"/>
      <c r="K10728" s="554"/>
      <c r="L10728" s="554"/>
      <c r="M10728" s="554"/>
      <c r="N10728" s="154"/>
      <c r="O10728" s="60"/>
      <c r="Q10728" s="49" t="s">
        <v>47</v>
      </c>
    </row>
    <row r="10729" spans="2:17" ht="20.25" customHeight="1">
      <c r="B10729" s="50" t="e">
        <f>IF((#REF!+#REF!+H10729)&lt;&gt;0,"a","b")</f>
        <v>#REF!</v>
      </c>
      <c r="C10729" s="54">
        <v>5</v>
      </c>
      <c r="D10729" s="54"/>
      <c r="F10729" s="89"/>
      <c r="G10729" s="95" t="s">
        <v>394</v>
      </c>
      <c r="H10729" s="556">
        <f t="shared" si="5461"/>
        <v>0</v>
      </c>
      <c r="I10729" s="554"/>
      <c r="J10729" s="554"/>
      <c r="K10729" s="554"/>
      <c r="L10729" s="554"/>
      <c r="M10729" s="554"/>
      <c r="N10729" s="154"/>
      <c r="O10729" s="60"/>
      <c r="Q10729" s="49" t="s">
        <v>47</v>
      </c>
    </row>
    <row r="10730" spans="2:17" ht="20.25" customHeight="1">
      <c r="B10730" s="50" t="e">
        <f>IF((#REF!+#REF!+H10730)&lt;&gt;0,"a","b")</f>
        <v>#REF!</v>
      </c>
      <c r="C10730" s="54">
        <v>5</v>
      </c>
      <c r="D10730" s="54"/>
      <c r="F10730" s="89"/>
      <c r="G10730" s="95" t="s">
        <v>395</v>
      </c>
      <c r="H10730" s="556">
        <f t="shared" si="5461"/>
        <v>0</v>
      </c>
      <c r="I10730" s="554"/>
      <c r="J10730" s="554"/>
      <c r="K10730" s="554"/>
      <c r="L10730" s="554"/>
      <c r="M10730" s="554"/>
      <c r="N10730" s="154"/>
      <c r="O10730" s="60"/>
      <c r="Q10730" s="49" t="s">
        <v>47</v>
      </c>
    </row>
    <row r="10731" spans="2:17" ht="20.25" customHeight="1">
      <c r="B10731" s="50" t="e">
        <f>IF((#REF!+#REF!+H10731)&lt;&gt;0,"a","b")</f>
        <v>#REF!</v>
      </c>
      <c r="C10731" s="54">
        <v>5</v>
      </c>
      <c r="D10731" s="54"/>
      <c r="F10731" s="89"/>
      <c r="G10731" s="95" t="s">
        <v>396</v>
      </c>
      <c r="H10731" s="552">
        <f t="shared" si="5461"/>
        <v>0</v>
      </c>
      <c r="I10731" s="554"/>
      <c r="J10731" s="554"/>
      <c r="K10731" s="554"/>
      <c r="L10731" s="554"/>
      <c r="M10731" s="554"/>
      <c r="N10731" s="154"/>
      <c r="O10731" s="60"/>
      <c r="Q10731" s="49" t="s">
        <v>47</v>
      </c>
    </row>
    <row r="10732" spans="2:17" ht="20.25" customHeight="1">
      <c r="B10732" s="50" t="e">
        <f>IF((#REF!+#REF!+H10732)&lt;&gt;0,"a","b")</f>
        <v>#REF!</v>
      </c>
      <c r="C10732" s="54">
        <v>5</v>
      </c>
      <c r="D10732" s="54"/>
      <c r="F10732" s="89"/>
      <c r="G10732" s="95" t="s">
        <v>397</v>
      </c>
      <c r="H10732" s="556">
        <f t="shared" si="5461"/>
        <v>0</v>
      </c>
      <c r="I10732" s="554"/>
      <c r="J10732" s="554"/>
      <c r="K10732" s="554"/>
      <c r="L10732" s="554"/>
      <c r="M10732" s="554"/>
      <c r="N10732" s="154"/>
      <c r="O10732" s="60"/>
      <c r="Q10732" s="49" t="s">
        <v>47</v>
      </c>
    </row>
    <row r="10733" spans="2:17" ht="20.25" customHeight="1">
      <c r="B10733" s="50" t="e">
        <f>IF((#REF!+#REF!+H10733)&lt;&gt;0,"a","b")</f>
        <v>#REF!</v>
      </c>
      <c r="C10733" s="54">
        <v>5</v>
      </c>
      <c r="D10733" s="54"/>
      <c r="F10733" s="89"/>
      <c r="G10733" s="95" t="s">
        <v>398</v>
      </c>
      <c r="H10733" s="364">
        <f t="shared" si="5461"/>
        <v>0</v>
      </c>
      <c r="I10733" s="554">
        <v>0</v>
      </c>
      <c r="J10733" s="554">
        <v>0</v>
      </c>
      <c r="K10733" s="554"/>
      <c r="L10733" s="554">
        <v>0</v>
      </c>
      <c r="M10733" s="554">
        <v>0</v>
      </c>
      <c r="N10733" s="154">
        <v>0</v>
      </c>
      <c r="O10733" s="60"/>
      <c r="Q10733" s="49" t="s">
        <v>47</v>
      </c>
    </row>
    <row r="10734" spans="2:17" ht="20.25" customHeight="1">
      <c r="B10734" s="50" t="e">
        <f>IF((#REF!+#REF!+H10734)&lt;&gt;0,"a","b")</f>
        <v>#REF!</v>
      </c>
      <c r="C10734" s="54">
        <v>4</v>
      </c>
      <c r="D10734" s="54"/>
      <c r="F10734" s="89"/>
      <c r="G10734" s="93" t="s">
        <v>399</v>
      </c>
      <c r="H10734" s="559">
        <f t="shared" si="5461"/>
        <v>0</v>
      </c>
      <c r="I10734" s="567">
        <f t="shared" ref="I10734:N10734" si="5462">I10735+I10742</f>
        <v>0</v>
      </c>
      <c r="J10734" s="567">
        <f t="shared" si="5462"/>
        <v>0</v>
      </c>
      <c r="K10734" s="567">
        <f t="shared" si="5462"/>
        <v>0</v>
      </c>
      <c r="L10734" s="567">
        <f t="shared" si="5462"/>
        <v>0</v>
      </c>
      <c r="M10734" s="567">
        <f t="shared" si="5462"/>
        <v>0</v>
      </c>
      <c r="N10734" s="137">
        <f t="shared" si="5462"/>
        <v>0</v>
      </c>
      <c r="O10734" s="60" t="s">
        <v>71</v>
      </c>
      <c r="Q10734" s="49" t="s">
        <v>47</v>
      </c>
    </row>
    <row r="10735" spans="2:17" ht="20.25" customHeight="1">
      <c r="B10735" s="50" t="e">
        <f>IF((#REF!+#REF!+H10735)&lt;&gt;0,"a","b")</f>
        <v>#REF!</v>
      </c>
      <c r="C10735" s="54">
        <v>5</v>
      </c>
      <c r="D10735" s="54"/>
      <c r="F10735" s="89"/>
      <c r="G10735" s="95" t="s">
        <v>400</v>
      </c>
      <c r="H10735" s="563">
        <f t="shared" si="5461"/>
        <v>0</v>
      </c>
      <c r="I10735" s="568">
        <f t="shared" ref="I10735:K10735" si="5463">SUM(I10736:I10741)</f>
        <v>0</v>
      </c>
      <c r="J10735" s="568">
        <f t="shared" si="5463"/>
        <v>0</v>
      </c>
      <c r="K10735" s="568">
        <f t="shared" si="5463"/>
        <v>0</v>
      </c>
      <c r="L10735" s="568">
        <f t="shared" ref="L10735:N10735" si="5464">SUM(L10736:L10741)</f>
        <v>0</v>
      </c>
      <c r="M10735" s="568">
        <f t="shared" si="5464"/>
        <v>0</v>
      </c>
      <c r="N10735" s="141">
        <f t="shared" si="5464"/>
        <v>0</v>
      </c>
      <c r="O10735" s="60" t="s">
        <v>71</v>
      </c>
      <c r="Q10735" s="49" t="s">
        <v>47</v>
      </c>
    </row>
    <row r="10736" spans="2:17" ht="20.25" customHeight="1">
      <c r="B10736" s="50" t="e">
        <f>IF((#REF!+#REF!+H10736)&lt;&gt;0,"a","b")</f>
        <v>#REF!</v>
      </c>
      <c r="C10736" s="54">
        <v>6</v>
      </c>
      <c r="D10736" s="54"/>
      <c r="F10736" s="89"/>
      <c r="G10736" s="120" t="s">
        <v>401</v>
      </c>
      <c r="H10736" s="552">
        <f t="shared" si="5461"/>
        <v>0</v>
      </c>
      <c r="I10736" s="553"/>
      <c r="J10736" s="553"/>
      <c r="K10736" s="553"/>
      <c r="L10736" s="553"/>
      <c r="M10736" s="553"/>
      <c r="N10736" s="138"/>
      <c r="O10736" s="60"/>
      <c r="Q10736" s="49" t="s">
        <v>47</v>
      </c>
    </row>
    <row r="10737" spans="2:17" ht="20.25" customHeight="1">
      <c r="B10737" s="50" t="e">
        <f>IF((#REF!+#REF!+H10737)&lt;&gt;0,"a","b")</f>
        <v>#REF!</v>
      </c>
      <c r="C10737" s="54">
        <v>6</v>
      </c>
      <c r="D10737" s="54"/>
      <c r="F10737" s="89"/>
      <c r="G10737" s="120" t="s">
        <v>402</v>
      </c>
      <c r="H10737" s="552">
        <f t="shared" si="5461"/>
        <v>0</v>
      </c>
      <c r="I10737" s="553"/>
      <c r="J10737" s="553"/>
      <c r="K10737" s="553"/>
      <c r="L10737" s="553"/>
      <c r="M10737" s="553"/>
      <c r="N10737" s="138"/>
      <c r="O10737" s="60"/>
      <c r="Q10737" s="49" t="s">
        <v>47</v>
      </c>
    </row>
    <row r="10738" spans="2:17" ht="20.25" customHeight="1">
      <c r="B10738" s="50" t="e">
        <f>IF((#REF!+#REF!+H10738)&lt;&gt;0,"a","b")</f>
        <v>#REF!</v>
      </c>
      <c r="C10738" s="54">
        <v>6</v>
      </c>
      <c r="D10738" s="54"/>
      <c r="F10738" s="89"/>
      <c r="G10738" s="120" t="s">
        <v>403</v>
      </c>
      <c r="H10738" s="552">
        <f t="shared" si="5461"/>
        <v>0</v>
      </c>
      <c r="I10738" s="553"/>
      <c r="J10738" s="553"/>
      <c r="K10738" s="553"/>
      <c r="L10738" s="553"/>
      <c r="M10738" s="553"/>
      <c r="N10738" s="138"/>
      <c r="O10738" s="60"/>
      <c r="Q10738" s="49" t="s">
        <v>47</v>
      </c>
    </row>
    <row r="10739" spans="2:17" ht="20.25" customHeight="1">
      <c r="B10739" s="50" t="e">
        <f>IF((#REF!+#REF!+H10739)&lt;&gt;0,"a","b")</f>
        <v>#REF!</v>
      </c>
      <c r="C10739" s="54">
        <v>6</v>
      </c>
      <c r="D10739" s="54"/>
      <c r="F10739" s="89"/>
      <c r="G10739" s="120" t="s">
        <v>404</v>
      </c>
      <c r="H10739" s="561">
        <f t="shared" si="5461"/>
        <v>0</v>
      </c>
      <c r="I10739" s="553"/>
      <c r="J10739" s="553"/>
      <c r="K10739" s="553"/>
      <c r="L10739" s="553"/>
      <c r="M10739" s="553"/>
      <c r="N10739" s="138"/>
      <c r="O10739" s="60"/>
      <c r="Q10739" s="49" t="s">
        <v>47</v>
      </c>
    </row>
    <row r="10740" spans="2:17" ht="20.25" customHeight="1">
      <c r="B10740" s="50" t="e">
        <f>IF((#REF!+#REF!+H10740)&lt;&gt;0,"a","b")</f>
        <v>#REF!</v>
      </c>
      <c r="C10740" s="54">
        <v>6</v>
      </c>
      <c r="D10740" s="54"/>
      <c r="F10740" s="89"/>
      <c r="G10740" s="120" t="s">
        <v>405</v>
      </c>
      <c r="H10740" s="558">
        <f t="shared" si="5461"/>
        <v>0</v>
      </c>
      <c r="I10740" s="553"/>
      <c r="J10740" s="553"/>
      <c r="K10740" s="553"/>
      <c r="L10740" s="553"/>
      <c r="M10740" s="553"/>
      <c r="N10740" s="138"/>
      <c r="O10740" s="60"/>
      <c r="Q10740" s="49" t="s">
        <v>47</v>
      </c>
    </row>
    <row r="10741" spans="2:17" ht="20.25" customHeight="1">
      <c r="B10741" s="50" t="e">
        <f>IF((#REF!+#REF!+H10741)&lt;&gt;0,"a","b")</f>
        <v>#REF!</v>
      </c>
      <c r="C10741" s="54">
        <v>6</v>
      </c>
      <c r="D10741" s="54"/>
      <c r="F10741" s="89"/>
      <c r="G10741" s="120" t="s">
        <v>406</v>
      </c>
      <c r="H10741" s="558">
        <f t="shared" si="5461"/>
        <v>0</v>
      </c>
      <c r="I10741" s="553"/>
      <c r="J10741" s="553"/>
      <c r="K10741" s="553"/>
      <c r="L10741" s="553"/>
      <c r="M10741" s="553"/>
      <c r="N10741" s="138"/>
      <c r="O10741" s="60"/>
      <c r="Q10741" s="49" t="s">
        <v>47</v>
      </c>
    </row>
    <row r="10742" spans="2:17" ht="20.25" customHeight="1">
      <c r="B10742" s="50" t="e">
        <f>IF((#REF!+#REF!+H10742)&lt;&gt;0,"a","b")</f>
        <v>#REF!</v>
      </c>
      <c r="C10742" s="54">
        <v>5</v>
      </c>
      <c r="D10742" s="54"/>
      <c r="F10742" s="89"/>
      <c r="G10742" s="95" t="s">
        <v>407</v>
      </c>
      <c r="H10742" s="563">
        <f t="shared" si="5461"/>
        <v>0</v>
      </c>
      <c r="I10742" s="568">
        <f t="shared" ref="I10742:K10742" si="5465">SUM(I10743:I10762)</f>
        <v>0</v>
      </c>
      <c r="J10742" s="568">
        <f t="shared" si="5465"/>
        <v>0</v>
      </c>
      <c r="K10742" s="568">
        <f t="shared" si="5465"/>
        <v>0</v>
      </c>
      <c r="L10742" s="568">
        <f t="shared" ref="L10742:N10742" si="5466">SUM(L10743:L10762)</f>
        <v>0</v>
      </c>
      <c r="M10742" s="568">
        <f t="shared" si="5466"/>
        <v>0</v>
      </c>
      <c r="N10742" s="141">
        <f t="shared" si="5466"/>
        <v>0</v>
      </c>
      <c r="O10742" s="60" t="s">
        <v>71</v>
      </c>
      <c r="Q10742" s="49" t="s">
        <v>47</v>
      </c>
    </row>
    <row r="10743" spans="2:17" ht="20.25" customHeight="1">
      <c r="B10743" s="50" t="e">
        <f>IF((#REF!+#REF!+H10743)&lt;&gt;0,"a","b")</f>
        <v>#REF!</v>
      </c>
      <c r="C10743" s="54">
        <v>6</v>
      </c>
      <c r="D10743" s="54"/>
      <c r="F10743" s="89"/>
      <c r="G10743" s="109" t="s">
        <v>408</v>
      </c>
      <c r="H10743" s="552">
        <f t="shared" si="5461"/>
        <v>0</v>
      </c>
      <c r="I10743" s="557"/>
      <c r="J10743" s="557"/>
      <c r="K10743" s="557"/>
      <c r="L10743" s="557"/>
      <c r="M10743" s="557"/>
      <c r="N10743" s="158"/>
      <c r="Q10743" s="49" t="s">
        <v>47</v>
      </c>
    </row>
    <row r="10744" spans="2:17" ht="20.25" customHeight="1">
      <c r="B10744" s="50" t="e">
        <f>IF((#REF!+#REF!+H10744)&lt;&gt;0,"a","b")</f>
        <v>#REF!</v>
      </c>
      <c r="C10744" s="54">
        <v>6</v>
      </c>
      <c r="D10744" s="54"/>
      <c r="F10744" s="89"/>
      <c r="G10744" s="109" t="s">
        <v>409</v>
      </c>
      <c r="H10744" s="558">
        <f t="shared" si="5461"/>
        <v>0</v>
      </c>
      <c r="I10744" s="557"/>
      <c r="J10744" s="557"/>
      <c r="K10744" s="557"/>
      <c r="L10744" s="557"/>
      <c r="M10744" s="557"/>
      <c r="N10744" s="158"/>
      <c r="Q10744" s="49" t="s">
        <v>47</v>
      </c>
    </row>
    <row r="10745" spans="2:17" ht="30.75" customHeight="1">
      <c r="B10745" s="50" t="e">
        <f>IF((#REF!+#REF!+H10745)&lt;&gt;0,"a","b")</f>
        <v>#REF!</v>
      </c>
      <c r="C10745" s="54">
        <v>6</v>
      </c>
      <c r="D10745" s="54"/>
      <c r="F10745" s="89"/>
      <c r="G10745" s="109" t="s">
        <v>410</v>
      </c>
      <c r="H10745" s="558">
        <f t="shared" si="5461"/>
        <v>0</v>
      </c>
      <c r="I10745" s="557"/>
      <c r="J10745" s="557"/>
      <c r="K10745" s="557"/>
      <c r="L10745" s="557"/>
      <c r="M10745" s="557"/>
      <c r="N10745" s="158"/>
      <c r="Q10745" s="49" t="s">
        <v>47</v>
      </c>
    </row>
    <row r="10746" spans="2:17" ht="30.75" customHeight="1">
      <c r="B10746" s="50" t="e">
        <f>IF((#REF!+#REF!+H10746)&lt;&gt;0,"a","b")</f>
        <v>#REF!</v>
      </c>
      <c r="C10746" s="54">
        <v>6</v>
      </c>
      <c r="D10746" s="54"/>
      <c r="F10746" s="89"/>
      <c r="G10746" s="109" t="s">
        <v>411</v>
      </c>
      <c r="H10746" s="558">
        <f t="shared" si="5461"/>
        <v>0</v>
      </c>
      <c r="I10746" s="557"/>
      <c r="J10746" s="557"/>
      <c r="K10746" s="557"/>
      <c r="L10746" s="557"/>
      <c r="M10746" s="557"/>
      <c r="N10746" s="158"/>
      <c r="Q10746" s="49" t="s">
        <v>47</v>
      </c>
    </row>
    <row r="10747" spans="2:17" ht="20.25" customHeight="1">
      <c r="B10747" s="50" t="e">
        <f>IF((#REF!+#REF!+H10747)&lt;&gt;0,"a","b")</f>
        <v>#REF!</v>
      </c>
      <c r="C10747" s="54">
        <v>6</v>
      </c>
      <c r="D10747" s="54"/>
      <c r="F10747" s="89"/>
      <c r="G10747" s="109" t="s">
        <v>412</v>
      </c>
      <c r="H10747" s="558">
        <f t="shared" si="5461"/>
        <v>0</v>
      </c>
      <c r="I10747" s="557"/>
      <c r="J10747" s="557"/>
      <c r="K10747" s="557"/>
      <c r="L10747" s="557"/>
      <c r="M10747" s="557"/>
      <c r="N10747" s="158"/>
      <c r="Q10747" s="49" t="s">
        <v>47</v>
      </c>
    </row>
    <row r="10748" spans="2:17" ht="20.25" customHeight="1">
      <c r="B10748" s="50" t="e">
        <f>IF((#REF!+#REF!+H10748)&lt;&gt;0,"a","b")</f>
        <v>#REF!</v>
      </c>
      <c r="C10748" s="54">
        <v>6</v>
      </c>
      <c r="D10748" s="54"/>
      <c r="F10748" s="89"/>
      <c r="G10748" s="109" t="s">
        <v>413</v>
      </c>
      <c r="H10748" s="558">
        <f t="shared" si="5461"/>
        <v>0</v>
      </c>
      <c r="I10748" s="557"/>
      <c r="J10748" s="557"/>
      <c r="K10748" s="557"/>
      <c r="L10748" s="557"/>
      <c r="M10748" s="557"/>
      <c r="N10748" s="158"/>
      <c r="Q10748" s="49" t="s">
        <v>47</v>
      </c>
    </row>
    <row r="10749" spans="2:17" ht="30.75" customHeight="1">
      <c r="B10749" s="50" t="e">
        <f>IF((#REF!+#REF!+H10749)&lt;&gt;0,"a","b")</f>
        <v>#REF!</v>
      </c>
      <c r="C10749" s="54">
        <v>6</v>
      </c>
      <c r="D10749" s="54"/>
      <c r="F10749" s="89"/>
      <c r="G10749" s="109" t="s">
        <v>414</v>
      </c>
      <c r="H10749" s="558">
        <f t="shared" si="5461"/>
        <v>0</v>
      </c>
      <c r="I10749" s="557"/>
      <c r="J10749" s="557"/>
      <c r="K10749" s="557"/>
      <c r="L10749" s="557"/>
      <c r="M10749" s="557"/>
      <c r="N10749" s="158"/>
      <c r="Q10749" s="49" t="s">
        <v>47</v>
      </c>
    </row>
    <row r="10750" spans="2:17" ht="20.25" customHeight="1">
      <c r="B10750" s="50" t="e">
        <f>IF((#REF!+#REF!+H10750)&lt;&gt;0,"a","b")</f>
        <v>#REF!</v>
      </c>
      <c r="C10750" s="54">
        <v>6</v>
      </c>
      <c r="D10750" s="54"/>
      <c r="F10750" s="89"/>
      <c r="G10750" s="109" t="s">
        <v>415</v>
      </c>
      <c r="H10750" s="558">
        <f t="shared" si="5461"/>
        <v>0</v>
      </c>
      <c r="I10750" s="557"/>
      <c r="J10750" s="557"/>
      <c r="K10750" s="557"/>
      <c r="L10750" s="557"/>
      <c r="M10750" s="557"/>
      <c r="N10750" s="158"/>
      <c r="Q10750" s="49" t="s">
        <v>47</v>
      </c>
    </row>
    <row r="10751" spans="2:17" ht="20.25" customHeight="1">
      <c r="B10751" s="50" t="e">
        <f>IF((#REF!+#REF!+H10751)&lt;&gt;0,"a","b")</f>
        <v>#REF!</v>
      </c>
      <c r="C10751" s="54">
        <v>6</v>
      </c>
      <c r="D10751" s="54"/>
      <c r="F10751" s="89"/>
      <c r="G10751" s="109" t="s">
        <v>416</v>
      </c>
      <c r="H10751" s="558">
        <f t="shared" si="5461"/>
        <v>0</v>
      </c>
      <c r="I10751" s="557"/>
      <c r="J10751" s="557"/>
      <c r="K10751" s="557"/>
      <c r="L10751" s="557"/>
      <c r="M10751" s="557"/>
      <c r="N10751" s="158"/>
      <c r="Q10751" s="49" t="s">
        <v>47</v>
      </c>
    </row>
    <row r="10752" spans="2:17" ht="20.25" customHeight="1">
      <c r="B10752" s="50" t="e">
        <f>IF((#REF!+#REF!+H10752)&lt;&gt;0,"a","b")</f>
        <v>#REF!</v>
      </c>
      <c r="C10752" s="54">
        <v>6</v>
      </c>
      <c r="D10752" s="54"/>
      <c r="F10752" s="89"/>
      <c r="G10752" s="109" t="s">
        <v>417</v>
      </c>
      <c r="H10752" s="558">
        <f t="shared" si="5461"/>
        <v>0</v>
      </c>
      <c r="I10752" s="557"/>
      <c r="J10752" s="557"/>
      <c r="K10752" s="557"/>
      <c r="L10752" s="557"/>
      <c r="M10752" s="557"/>
      <c r="N10752" s="158"/>
      <c r="Q10752" s="49" t="s">
        <v>47</v>
      </c>
    </row>
    <row r="10753" spans="2:17" ht="20.25" customHeight="1">
      <c r="B10753" s="50" t="e">
        <f>IF((#REF!+#REF!+H10753)&lt;&gt;0,"a","b")</f>
        <v>#REF!</v>
      </c>
      <c r="C10753" s="54">
        <v>6</v>
      </c>
      <c r="D10753" s="54"/>
      <c r="F10753" s="89"/>
      <c r="G10753" s="109" t="s">
        <v>418</v>
      </c>
      <c r="H10753" s="558">
        <f t="shared" si="5461"/>
        <v>0</v>
      </c>
      <c r="I10753" s="557"/>
      <c r="J10753" s="557"/>
      <c r="K10753" s="557"/>
      <c r="L10753" s="557"/>
      <c r="M10753" s="557"/>
      <c r="N10753" s="158"/>
      <c r="Q10753" s="49" t="s">
        <v>47</v>
      </c>
    </row>
    <row r="10754" spans="2:17" ht="20.25" customHeight="1">
      <c r="B10754" s="50" t="e">
        <f>IF((#REF!+#REF!+H10754)&lt;&gt;0,"a","b")</f>
        <v>#REF!</v>
      </c>
      <c r="C10754" s="54">
        <v>6</v>
      </c>
      <c r="D10754" s="54"/>
      <c r="F10754" s="89"/>
      <c r="G10754" s="109" t="s">
        <v>419</v>
      </c>
      <c r="H10754" s="558">
        <f t="shared" si="5461"/>
        <v>0</v>
      </c>
      <c r="I10754" s="557"/>
      <c r="J10754" s="557"/>
      <c r="K10754" s="557"/>
      <c r="L10754" s="557"/>
      <c r="M10754" s="557"/>
      <c r="N10754" s="158"/>
      <c r="Q10754" s="49" t="s">
        <v>47</v>
      </c>
    </row>
    <row r="10755" spans="2:17" ht="20.25" customHeight="1">
      <c r="B10755" s="50" t="e">
        <f>IF((#REF!+#REF!+H10755)&lt;&gt;0,"a","b")</f>
        <v>#REF!</v>
      </c>
      <c r="C10755" s="54">
        <v>6</v>
      </c>
      <c r="D10755" s="54"/>
      <c r="F10755" s="89"/>
      <c r="G10755" s="109" t="s">
        <v>420</v>
      </c>
      <c r="H10755" s="558">
        <f t="shared" si="5461"/>
        <v>0</v>
      </c>
      <c r="I10755" s="557"/>
      <c r="J10755" s="557"/>
      <c r="K10755" s="557"/>
      <c r="L10755" s="557"/>
      <c r="M10755" s="557"/>
      <c r="N10755" s="158"/>
      <c r="Q10755" s="49" t="s">
        <v>47</v>
      </c>
    </row>
    <row r="10756" spans="2:17" ht="20.25" customHeight="1">
      <c r="B10756" s="50" t="e">
        <f>IF((#REF!+#REF!+H10756)&lt;&gt;0,"a","b")</f>
        <v>#REF!</v>
      </c>
      <c r="C10756" s="54">
        <v>6</v>
      </c>
      <c r="D10756" s="54"/>
      <c r="F10756" s="89"/>
      <c r="G10756" s="109" t="s">
        <v>421</v>
      </c>
      <c r="H10756" s="558">
        <f t="shared" si="5461"/>
        <v>0</v>
      </c>
      <c r="I10756" s="557"/>
      <c r="J10756" s="557"/>
      <c r="K10756" s="557"/>
      <c r="L10756" s="557"/>
      <c r="M10756" s="557"/>
      <c r="N10756" s="158"/>
      <c r="Q10756" s="49" t="s">
        <v>47</v>
      </c>
    </row>
    <row r="10757" spans="2:17" ht="20.25" customHeight="1">
      <c r="B10757" s="50" t="e">
        <f>IF((#REF!+#REF!+H10757)&lt;&gt;0,"a","b")</f>
        <v>#REF!</v>
      </c>
      <c r="C10757" s="54">
        <v>6</v>
      </c>
      <c r="D10757" s="54"/>
      <c r="F10757" s="89"/>
      <c r="G10757" s="109" t="s">
        <v>422</v>
      </c>
      <c r="H10757" s="561">
        <f t="shared" si="5461"/>
        <v>0</v>
      </c>
      <c r="I10757" s="557"/>
      <c r="J10757" s="557"/>
      <c r="K10757" s="557"/>
      <c r="L10757" s="557"/>
      <c r="M10757" s="557"/>
      <c r="N10757" s="158"/>
      <c r="Q10757" s="49" t="s">
        <v>47</v>
      </c>
    </row>
    <row r="10758" spans="2:17" ht="20.25" customHeight="1">
      <c r="B10758" s="50" t="e">
        <f>IF((#REF!+#REF!+H10758)&lt;&gt;0,"a","b")</f>
        <v>#REF!</v>
      </c>
      <c r="C10758" s="54">
        <v>6</v>
      </c>
      <c r="D10758" s="54"/>
      <c r="F10758" s="89"/>
      <c r="G10758" s="109" t="s">
        <v>423</v>
      </c>
      <c r="H10758" s="558">
        <f t="shared" si="5461"/>
        <v>0</v>
      </c>
      <c r="I10758" s="557"/>
      <c r="J10758" s="557"/>
      <c r="K10758" s="557"/>
      <c r="L10758" s="557"/>
      <c r="M10758" s="557"/>
      <c r="N10758" s="158"/>
      <c r="Q10758" s="49" t="s">
        <v>47</v>
      </c>
    </row>
    <row r="10759" spans="2:17" ht="20.25" customHeight="1">
      <c r="B10759" s="50" t="e">
        <f>IF((#REF!+#REF!+H10759)&lt;&gt;0,"a","b")</f>
        <v>#REF!</v>
      </c>
      <c r="C10759" s="54">
        <v>6</v>
      </c>
      <c r="D10759" s="54"/>
      <c r="F10759" s="89"/>
      <c r="G10759" s="109" t="s">
        <v>424</v>
      </c>
      <c r="H10759" s="558">
        <f t="shared" si="5461"/>
        <v>0</v>
      </c>
      <c r="I10759" s="557"/>
      <c r="J10759" s="557"/>
      <c r="K10759" s="557"/>
      <c r="L10759" s="557"/>
      <c r="M10759" s="557"/>
      <c r="N10759" s="158"/>
      <c r="Q10759" s="49" t="s">
        <v>47</v>
      </c>
    </row>
    <row r="10760" spans="2:17" ht="20.25" customHeight="1">
      <c r="B10760" s="50" t="e">
        <f>IF((#REF!+#REF!+H10760)&lt;&gt;0,"a","b")</f>
        <v>#REF!</v>
      </c>
      <c r="C10760" s="54">
        <v>6</v>
      </c>
      <c r="D10760" s="54"/>
      <c r="F10760" s="89"/>
      <c r="G10760" s="126" t="s">
        <v>425</v>
      </c>
      <c r="H10760" s="558">
        <f t="shared" si="5461"/>
        <v>0</v>
      </c>
      <c r="I10760" s="557"/>
      <c r="J10760" s="557"/>
      <c r="K10760" s="557"/>
      <c r="L10760" s="557"/>
      <c r="M10760" s="557"/>
      <c r="N10760" s="158"/>
      <c r="Q10760" s="49" t="s">
        <v>47</v>
      </c>
    </row>
    <row r="10761" spans="2:17" ht="20.25" customHeight="1">
      <c r="B10761" s="50" t="e">
        <f>IF((#REF!+#REF!+H10761)&lt;&gt;0,"a","b")</f>
        <v>#REF!</v>
      </c>
      <c r="C10761" s="54">
        <v>6</v>
      </c>
      <c r="D10761" s="54"/>
      <c r="F10761" s="89"/>
      <c r="G10761" s="109" t="s">
        <v>426</v>
      </c>
      <c r="H10761" s="558">
        <f t="shared" si="5461"/>
        <v>0</v>
      </c>
      <c r="I10761" s="557"/>
      <c r="J10761" s="557"/>
      <c r="K10761" s="557"/>
      <c r="L10761" s="557"/>
      <c r="M10761" s="557"/>
      <c r="N10761" s="158"/>
      <c r="Q10761" s="49" t="s">
        <v>47</v>
      </c>
    </row>
    <row r="10762" spans="2:17" ht="30.75" customHeight="1">
      <c r="B10762" s="50" t="e">
        <f>IF((#REF!+#REF!+H10762)&lt;&gt;0,"a","b")</f>
        <v>#REF!</v>
      </c>
      <c r="C10762" s="54">
        <v>6</v>
      </c>
      <c r="D10762" s="54"/>
      <c r="F10762" s="89"/>
      <c r="G10762" s="109" t="s">
        <v>427</v>
      </c>
      <c r="H10762" s="558">
        <f t="shared" si="5461"/>
        <v>0</v>
      </c>
      <c r="I10762" s="557"/>
      <c r="J10762" s="557"/>
      <c r="K10762" s="557"/>
      <c r="L10762" s="557"/>
      <c r="M10762" s="557"/>
      <c r="N10762" s="158"/>
      <c r="Q10762" s="49" t="s">
        <v>47</v>
      </c>
    </row>
    <row r="10763" spans="2:17" ht="20.25" customHeight="1">
      <c r="B10763" s="50" t="e">
        <f>IF((#REF!+#REF!+H10763)&lt;&gt;0,"a","b")</f>
        <v>#REF!</v>
      </c>
      <c r="C10763" s="54">
        <v>4</v>
      </c>
      <c r="D10763" s="54"/>
      <c r="F10763" s="89"/>
      <c r="G10763" s="93" t="s">
        <v>428</v>
      </c>
      <c r="H10763" s="559">
        <f t="shared" si="5461"/>
        <v>0</v>
      </c>
      <c r="I10763" s="567">
        <f t="shared" ref="I10763:N10763" si="5467">I10764+I10765</f>
        <v>0</v>
      </c>
      <c r="J10763" s="567">
        <f t="shared" si="5467"/>
        <v>0</v>
      </c>
      <c r="K10763" s="567">
        <f t="shared" si="5467"/>
        <v>0</v>
      </c>
      <c r="L10763" s="567">
        <f t="shared" si="5467"/>
        <v>0</v>
      </c>
      <c r="M10763" s="567">
        <f t="shared" si="5467"/>
        <v>0</v>
      </c>
      <c r="N10763" s="137">
        <f t="shared" si="5467"/>
        <v>0</v>
      </c>
      <c r="O10763" s="60" t="s">
        <v>71</v>
      </c>
      <c r="Q10763" s="49" t="s">
        <v>47</v>
      </c>
    </row>
    <row r="10764" spans="2:17" ht="20.25" customHeight="1">
      <c r="B10764" s="50" t="e">
        <f>IF((#REF!+#REF!+H10764)&lt;&gt;0,"a","b")</f>
        <v>#REF!</v>
      </c>
      <c r="C10764" s="54">
        <v>5</v>
      </c>
      <c r="D10764" s="54"/>
      <c r="F10764" s="89"/>
      <c r="G10764" s="95" t="s">
        <v>429</v>
      </c>
      <c r="H10764" s="558">
        <f t="shared" si="5461"/>
        <v>0</v>
      </c>
      <c r="I10764" s="554"/>
      <c r="J10764" s="554"/>
      <c r="K10764" s="554"/>
      <c r="L10764" s="554"/>
      <c r="M10764" s="554"/>
      <c r="N10764" s="154"/>
      <c r="O10764" s="60"/>
      <c r="Q10764" s="49" t="s">
        <v>47</v>
      </c>
    </row>
    <row r="10765" spans="2:17" ht="20.25" customHeight="1">
      <c r="B10765" s="50" t="e">
        <f>IF((#REF!+#REF!+H10765)&lt;&gt;0,"a","b")</f>
        <v>#REF!</v>
      </c>
      <c r="C10765" s="54">
        <v>5</v>
      </c>
      <c r="D10765" s="54"/>
      <c r="F10765" s="89"/>
      <c r="G10765" s="95" t="s">
        <v>430</v>
      </c>
      <c r="H10765" s="559">
        <f t="shared" si="5461"/>
        <v>0</v>
      </c>
      <c r="I10765" s="569">
        <f t="shared" ref="I10765:N10765" si="5468">I10766+I10767</f>
        <v>0</v>
      </c>
      <c r="J10765" s="569">
        <f t="shared" si="5468"/>
        <v>0</v>
      </c>
      <c r="K10765" s="569">
        <f t="shared" si="5468"/>
        <v>0</v>
      </c>
      <c r="L10765" s="569">
        <f t="shared" si="5468"/>
        <v>0</v>
      </c>
      <c r="M10765" s="569">
        <f t="shared" si="5468"/>
        <v>0</v>
      </c>
      <c r="N10765" s="142">
        <f t="shared" si="5468"/>
        <v>0</v>
      </c>
      <c r="O10765" s="60" t="s">
        <v>71</v>
      </c>
      <c r="Q10765" s="49" t="s">
        <v>47</v>
      </c>
    </row>
    <row r="10766" spans="2:17" ht="20.25" customHeight="1">
      <c r="B10766" s="50" t="e">
        <f>IF((#REF!+#REF!+H10766)&lt;&gt;0,"a","b")</f>
        <v>#REF!</v>
      </c>
      <c r="C10766" s="54">
        <v>6</v>
      </c>
      <c r="D10766" s="54"/>
      <c r="F10766" s="89"/>
      <c r="G10766" s="109" t="s">
        <v>431</v>
      </c>
      <c r="H10766" s="558">
        <f t="shared" si="5461"/>
        <v>0</v>
      </c>
      <c r="I10766" s="557"/>
      <c r="J10766" s="557"/>
      <c r="K10766" s="557"/>
      <c r="L10766" s="557"/>
      <c r="M10766" s="557"/>
      <c r="N10766" s="158"/>
      <c r="Q10766" s="49" t="s">
        <v>47</v>
      </c>
    </row>
    <row r="10767" spans="2:17" ht="20.25" customHeight="1">
      <c r="B10767" s="50" t="e">
        <f>IF((#REF!+#REF!+H10767)&lt;&gt;0,"a","b")</f>
        <v>#REF!</v>
      </c>
      <c r="C10767" s="54">
        <v>6</v>
      </c>
      <c r="D10767" s="54"/>
      <c r="F10767" s="89"/>
      <c r="G10767" s="109" t="s">
        <v>432</v>
      </c>
      <c r="H10767" s="558">
        <f t="shared" si="5461"/>
        <v>0</v>
      </c>
      <c r="I10767" s="557"/>
      <c r="J10767" s="557"/>
      <c r="K10767" s="557"/>
      <c r="L10767" s="557"/>
      <c r="M10767" s="557"/>
      <c r="N10767" s="158"/>
      <c r="Q10767" s="49" t="s">
        <v>47</v>
      </c>
    </row>
    <row r="10768" spans="2:17" ht="30.75" customHeight="1">
      <c r="B10768" s="50" t="e">
        <f>IF((#REF!+#REF!+H10768)&lt;&gt;0,"a","b")</f>
        <v>#REF!</v>
      </c>
      <c r="C10768" s="54">
        <v>3</v>
      </c>
      <c r="D10768" s="54"/>
      <c r="F10768" s="89"/>
      <c r="G10768" s="108" t="s">
        <v>433</v>
      </c>
      <c r="H10768" s="559">
        <f t="shared" si="5461"/>
        <v>0</v>
      </c>
      <c r="I10768" s="570">
        <f t="shared" ref="I10768:N10768" si="5469">I10769+I10770</f>
        <v>0</v>
      </c>
      <c r="J10768" s="570">
        <f t="shared" si="5469"/>
        <v>0</v>
      </c>
      <c r="K10768" s="570">
        <f t="shared" si="5469"/>
        <v>0</v>
      </c>
      <c r="L10768" s="570">
        <f t="shared" si="5469"/>
        <v>0</v>
      </c>
      <c r="M10768" s="570">
        <f t="shared" si="5469"/>
        <v>0</v>
      </c>
      <c r="N10768" s="140">
        <f t="shared" si="5469"/>
        <v>0</v>
      </c>
      <c r="O10768" s="60" t="s">
        <v>71</v>
      </c>
      <c r="Q10768" s="49" t="s">
        <v>47</v>
      </c>
    </row>
    <row r="10769" spans="2:17" ht="30.75" customHeight="1">
      <c r="B10769" s="50" t="e">
        <f>IF((#REF!+#REF!+H10769)&lt;&gt;0,"a","b")</f>
        <v>#REF!</v>
      </c>
      <c r="C10769" s="54">
        <v>4</v>
      </c>
      <c r="D10769" s="54"/>
      <c r="F10769" s="89"/>
      <c r="G10769" s="93" t="s">
        <v>434</v>
      </c>
      <c r="H10769" s="558">
        <f t="shared" si="5461"/>
        <v>0</v>
      </c>
      <c r="I10769" s="555"/>
      <c r="J10769" s="555"/>
      <c r="K10769" s="555"/>
      <c r="L10769" s="555"/>
      <c r="M10769" s="555"/>
      <c r="N10769" s="153"/>
      <c r="Q10769" s="49" t="s">
        <v>47</v>
      </c>
    </row>
    <row r="10770" spans="2:17" ht="30.75" customHeight="1">
      <c r="B10770" s="50" t="e">
        <f>IF((#REF!+#REF!+H10770)&lt;&gt;0,"a","b")</f>
        <v>#REF!</v>
      </c>
      <c r="C10770" s="54">
        <v>4</v>
      </c>
      <c r="D10770" s="54"/>
      <c r="F10770" s="89"/>
      <c r="G10770" s="93" t="s">
        <v>435</v>
      </c>
      <c r="H10770" s="559">
        <f t="shared" si="5461"/>
        <v>0</v>
      </c>
      <c r="I10770" s="567">
        <f t="shared" ref="I10770:N10770" si="5470">I10771+I10772+I10773+I10774</f>
        <v>0</v>
      </c>
      <c r="J10770" s="567">
        <f t="shared" si="5470"/>
        <v>0</v>
      </c>
      <c r="K10770" s="567">
        <f t="shared" si="5470"/>
        <v>0</v>
      </c>
      <c r="L10770" s="567">
        <f t="shared" si="5470"/>
        <v>0</v>
      </c>
      <c r="M10770" s="567">
        <f t="shared" si="5470"/>
        <v>0</v>
      </c>
      <c r="N10770" s="137">
        <f t="shared" si="5470"/>
        <v>0</v>
      </c>
      <c r="O10770" s="60" t="s">
        <v>71</v>
      </c>
      <c r="Q10770" s="49" t="s">
        <v>47</v>
      </c>
    </row>
    <row r="10771" spans="2:17" ht="30.75" customHeight="1">
      <c r="B10771" s="50" t="e">
        <f>IF((#REF!+#REF!+H10771)&lt;&gt;0,"a","b")</f>
        <v>#REF!</v>
      </c>
      <c r="C10771" s="54">
        <v>5</v>
      </c>
      <c r="D10771" s="54"/>
      <c r="F10771" s="89"/>
      <c r="G10771" s="95" t="s">
        <v>436</v>
      </c>
      <c r="H10771" s="558">
        <f t="shared" si="5461"/>
        <v>0</v>
      </c>
      <c r="I10771" s="554"/>
      <c r="J10771" s="554"/>
      <c r="K10771" s="554"/>
      <c r="L10771" s="554"/>
      <c r="M10771" s="554"/>
      <c r="N10771" s="154"/>
      <c r="Q10771" s="49" t="s">
        <v>47</v>
      </c>
    </row>
    <row r="10772" spans="2:17" ht="20.25" customHeight="1">
      <c r="B10772" s="50" t="e">
        <f>IF((#REF!+#REF!+H10772)&lt;&gt;0,"a","b")</f>
        <v>#REF!</v>
      </c>
      <c r="C10772" s="54">
        <v>5</v>
      </c>
      <c r="D10772" s="54"/>
      <c r="F10772" s="89"/>
      <c r="G10772" s="95" t="s">
        <v>437</v>
      </c>
      <c r="H10772" s="552">
        <f t="shared" si="5461"/>
        <v>0</v>
      </c>
      <c r="I10772" s="554"/>
      <c r="J10772" s="554"/>
      <c r="K10772" s="554"/>
      <c r="L10772" s="554"/>
      <c r="M10772" s="554"/>
      <c r="N10772" s="154"/>
      <c r="Q10772" s="49" t="s">
        <v>47</v>
      </c>
    </row>
    <row r="10773" spans="2:17" ht="20.25" customHeight="1">
      <c r="B10773" s="50" t="e">
        <f>IF((#REF!+#REF!+H10773)&lt;&gt;0,"a","b")</f>
        <v>#REF!</v>
      </c>
      <c r="C10773" s="54">
        <v>5</v>
      </c>
      <c r="D10773" s="54"/>
      <c r="F10773" s="89"/>
      <c r="G10773" s="95" t="s">
        <v>438</v>
      </c>
      <c r="H10773" s="552">
        <f t="shared" si="5461"/>
        <v>0</v>
      </c>
      <c r="I10773" s="554"/>
      <c r="J10773" s="554"/>
      <c r="K10773" s="554"/>
      <c r="L10773" s="554"/>
      <c r="M10773" s="554"/>
      <c r="N10773" s="154"/>
      <c r="Q10773" s="49" t="s">
        <v>47</v>
      </c>
    </row>
    <row r="10774" spans="2:17" ht="20.25" customHeight="1">
      <c r="B10774" s="50" t="e">
        <f>IF((#REF!+#REF!+H10774)&lt;&gt;0,"a","b")</f>
        <v>#REF!</v>
      </c>
      <c r="C10774" s="54">
        <v>5</v>
      </c>
      <c r="D10774" s="54"/>
      <c r="F10774" s="89"/>
      <c r="G10774" s="95" t="s">
        <v>307</v>
      </c>
      <c r="H10774" s="552">
        <f t="shared" si="5461"/>
        <v>0</v>
      </c>
      <c r="I10774" s="554"/>
      <c r="J10774" s="554"/>
      <c r="K10774" s="554"/>
      <c r="L10774" s="554"/>
      <c r="M10774" s="554"/>
      <c r="N10774" s="154"/>
      <c r="Q10774" s="49" t="s">
        <v>47</v>
      </c>
    </row>
    <row r="10775" spans="2:17" ht="20.25" customHeight="1">
      <c r="B10775" s="50" t="e">
        <f>IF((#REF!+#REF!+H10775)&lt;&gt;0,"a","b")</f>
        <v>#REF!</v>
      </c>
      <c r="C10775" s="54">
        <v>3</v>
      </c>
      <c r="D10775" s="54"/>
      <c r="F10775" s="89"/>
      <c r="G10775" s="108" t="s">
        <v>439</v>
      </c>
      <c r="H10775" s="561">
        <f t="shared" si="5461"/>
        <v>0</v>
      </c>
      <c r="I10775" s="562"/>
      <c r="J10775" s="562"/>
      <c r="K10775" s="562"/>
      <c r="L10775" s="562"/>
      <c r="M10775" s="562"/>
      <c r="N10775" s="161"/>
      <c r="Q10775" s="49" t="s">
        <v>47</v>
      </c>
    </row>
    <row r="10776" spans="2:17" ht="20.25" customHeight="1">
      <c r="B10776" s="50" t="e">
        <f>IF((#REF!+#REF!+H10776)&lt;&gt;0,"a","b")</f>
        <v>#REF!</v>
      </c>
      <c r="C10776" s="54">
        <v>3</v>
      </c>
      <c r="D10776" s="54"/>
      <c r="F10776" s="89"/>
      <c r="G10776" s="108" t="s">
        <v>440</v>
      </c>
      <c r="H10776" s="571">
        <f t="shared" si="5461"/>
        <v>0</v>
      </c>
      <c r="I10776" s="570">
        <f t="shared" ref="I10776:N10776" si="5471">I10777+I10778+I10779+I10782</f>
        <v>0</v>
      </c>
      <c r="J10776" s="570">
        <f t="shared" si="5471"/>
        <v>0</v>
      </c>
      <c r="K10776" s="570">
        <f t="shared" si="5471"/>
        <v>0</v>
      </c>
      <c r="L10776" s="570">
        <f t="shared" si="5471"/>
        <v>0</v>
      </c>
      <c r="M10776" s="570">
        <f t="shared" si="5471"/>
        <v>0</v>
      </c>
      <c r="N10776" s="140">
        <f t="shared" si="5471"/>
        <v>0</v>
      </c>
      <c r="O10776" s="60" t="s">
        <v>71</v>
      </c>
      <c r="Q10776" s="49" t="s">
        <v>47</v>
      </c>
    </row>
    <row r="10777" spans="2:17" ht="30.75" customHeight="1">
      <c r="B10777" s="50" t="e">
        <f>IF((#REF!+#REF!+H10777)&lt;&gt;0,"a","b")</f>
        <v>#REF!</v>
      </c>
      <c r="C10777" s="54">
        <v>4</v>
      </c>
      <c r="D10777" s="54"/>
      <c r="F10777" s="89"/>
      <c r="G10777" s="93" t="s">
        <v>441</v>
      </c>
      <c r="H10777" s="558">
        <f t="shared" si="5461"/>
        <v>0</v>
      </c>
      <c r="I10777" s="555"/>
      <c r="J10777" s="555"/>
      <c r="K10777" s="555"/>
      <c r="L10777" s="555"/>
      <c r="M10777" s="555"/>
      <c r="N10777" s="153"/>
      <c r="O10777" s="60"/>
      <c r="Q10777" s="49" t="s">
        <v>47</v>
      </c>
    </row>
    <row r="10778" spans="2:17" ht="20.25" customHeight="1">
      <c r="B10778" s="50" t="e">
        <f>IF((#REF!+#REF!+H10778)&lt;&gt;0,"a","b")</f>
        <v>#REF!</v>
      </c>
      <c r="C10778" s="54">
        <v>4</v>
      </c>
      <c r="D10778" s="54"/>
      <c r="F10778" s="89"/>
      <c r="G10778" s="93" t="s">
        <v>442</v>
      </c>
      <c r="H10778" s="558">
        <f t="shared" si="5461"/>
        <v>0</v>
      </c>
      <c r="I10778" s="555"/>
      <c r="J10778" s="555"/>
      <c r="K10778" s="555"/>
      <c r="L10778" s="555"/>
      <c r="M10778" s="555"/>
      <c r="N10778" s="153"/>
      <c r="O10778" s="60"/>
      <c r="Q10778" s="49" t="s">
        <v>47</v>
      </c>
    </row>
    <row r="10779" spans="2:17" ht="20.25" customHeight="1">
      <c r="B10779" s="50" t="e">
        <f>IF((#REF!+#REF!+H10779)&lt;&gt;0,"a","b")</f>
        <v>#REF!</v>
      </c>
      <c r="C10779" s="54">
        <v>4</v>
      </c>
      <c r="D10779" s="54"/>
      <c r="F10779" s="89"/>
      <c r="G10779" s="93" t="s">
        <v>443</v>
      </c>
      <c r="H10779" s="559">
        <f t="shared" si="5461"/>
        <v>0</v>
      </c>
      <c r="I10779" s="567">
        <f t="shared" ref="I10779:N10779" si="5472">I10780+I10781</f>
        <v>0</v>
      </c>
      <c r="J10779" s="567">
        <f t="shared" si="5472"/>
        <v>0</v>
      </c>
      <c r="K10779" s="567">
        <f t="shared" si="5472"/>
        <v>0</v>
      </c>
      <c r="L10779" s="567">
        <f t="shared" si="5472"/>
        <v>0</v>
      </c>
      <c r="M10779" s="567">
        <f t="shared" si="5472"/>
        <v>0</v>
      </c>
      <c r="N10779" s="137">
        <f t="shared" si="5472"/>
        <v>0</v>
      </c>
      <c r="O10779" s="60" t="s">
        <v>71</v>
      </c>
      <c r="Q10779" s="49" t="s">
        <v>47</v>
      </c>
    </row>
    <row r="10780" spans="2:17" ht="30.75" customHeight="1">
      <c r="B10780" s="50" t="e">
        <f>IF((#REF!+#REF!+H10780)&lt;&gt;0,"a","b")</f>
        <v>#REF!</v>
      </c>
      <c r="C10780" s="54">
        <v>5</v>
      </c>
      <c r="D10780" s="54"/>
      <c r="F10780" s="89"/>
      <c r="G10780" s="95" t="s">
        <v>444</v>
      </c>
      <c r="H10780" s="552">
        <f t="shared" si="5461"/>
        <v>0</v>
      </c>
      <c r="I10780" s="554"/>
      <c r="J10780" s="554"/>
      <c r="K10780" s="554"/>
      <c r="L10780" s="554"/>
      <c r="M10780" s="554"/>
      <c r="N10780" s="154"/>
      <c r="Q10780" s="49" t="s">
        <v>47</v>
      </c>
    </row>
    <row r="10781" spans="2:17" ht="20.25" customHeight="1">
      <c r="B10781" s="50" t="e">
        <f>IF((#REF!+#REF!+H10781)&lt;&gt;0,"a","b")</f>
        <v>#REF!</v>
      </c>
      <c r="C10781" s="54">
        <v>5</v>
      </c>
      <c r="D10781" s="54"/>
      <c r="F10781" s="89"/>
      <c r="G10781" s="95" t="s">
        <v>445</v>
      </c>
      <c r="H10781" s="552">
        <f t="shared" si="5461"/>
        <v>0</v>
      </c>
      <c r="I10781" s="554"/>
      <c r="J10781" s="554"/>
      <c r="K10781" s="554"/>
      <c r="L10781" s="554"/>
      <c r="M10781" s="554"/>
      <c r="N10781" s="154"/>
      <c r="Q10781" s="49" t="s">
        <v>47</v>
      </c>
    </row>
    <row r="10782" spans="2:17" ht="20.25" customHeight="1">
      <c r="B10782" s="50" t="e">
        <f>IF((#REF!+#REF!+H10782)&lt;&gt;0,"a","b")</f>
        <v>#REF!</v>
      </c>
      <c r="C10782" s="54">
        <v>4</v>
      </c>
      <c r="D10782" s="54"/>
      <c r="F10782" s="89"/>
      <c r="G10782" s="93" t="s">
        <v>446</v>
      </c>
      <c r="H10782" s="558">
        <f t="shared" si="5461"/>
        <v>0</v>
      </c>
      <c r="I10782" s="555"/>
      <c r="J10782" s="555"/>
      <c r="K10782" s="555"/>
      <c r="L10782" s="555"/>
      <c r="M10782" s="555"/>
      <c r="N10782" s="153"/>
      <c r="Q10782" s="49" t="s">
        <v>47</v>
      </c>
    </row>
    <row r="10783" spans="2:17" ht="20.25" customHeight="1">
      <c r="B10783" s="50" t="e">
        <f>IF((#REF!+#REF!+H10783)&lt;&gt;0,"a","b")</f>
        <v>#REF!</v>
      </c>
      <c r="C10783" s="54">
        <v>2</v>
      </c>
      <c r="D10783" s="68" t="s">
        <v>638</v>
      </c>
      <c r="F10783" s="127"/>
      <c r="G10783" s="117" t="s">
        <v>447</v>
      </c>
      <c r="H10783" s="572">
        <f t="shared" si="5461"/>
        <v>0</v>
      </c>
      <c r="I10783" s="573">
        <f t="shared" ref="I10783:N10783" si="5473">I10784+I10791+I10798</f>
        <v>0</v>
      </c>
      <c r="J10783" s="573">
        <f t="shared" si="5473"/>
        <v>0</v>
      </c>
      <c r="K10783" s="573">
        <f t="shared" si="5473"/>
        <v>0</v>
      </c>
      <c r="L10783" s="573">
        <f t="shared" si="5473"/>
        <v>0</v>
      </c>
      <c r="M10783" s="573">
        <f t="shared" si="5473"/>
        <v>0</v>
      </c>
      <c r="N10783" s="149">
        <f t="shared" si="5473"/>
        <v>0</v>
      </c>
      <c r="O10783" s="60" t="s">
        <v>71</v>
      </c>
    </row>
    <row r="10784" spans="2:17" ht="20.25" customHeight="1">
      <c r="B10784" s="50" t="e">
        <f>IF((#REF!+#REF!+H10784)&lt;&gt;0,"a","b")</f>
        <v>#REF!</v>
      </c>
      <c r="C10784" s="54">
        <v>3</v>
      </c>
      <c r="D10784" s="54"/>
      <c r="F10784" s="127"/>
      <c r="G10784" s="108" t="s">
        <v>448</v>
      </c>
      <c r="H10784" s="574">
        <f t="shared" si="5461"/>
        <v>0</v>
      </c>
      <c r="I10784" s="564">
        <f t="shared" ref="I10784:K10784" si="5474">SUM(I10785:I10790)</f>
        <v>0</v>
      </c>
      <c r="J10784" s="564">
        <f t="shared" si="5474"/>
        <v>0</v>
      </c>
      <c r="K10784" s="564">
        <f t="shared" si="5474"/>
        <v>0</v>
      </c>
      <c r="L10784" s="564">
        <f t="shared" ref="L10784:N10784" si="5475">SUM(L10785:L10790)</f>
        <v>0</v>
      </c>
      <c r="M10784" s="564">
        <f t="shared" si="5475"/>
        <v>0</v>
      </c>
      <c r="N10784" s="159">
        <f t="shared" si="5475"/>
        <v>0</v>
      </c>
      <c r="O10784" s="60" t="s">
        <v>71</v>
      </c>
    </row>
    <row r="10785" spans="2:15" ht="20.25" customHeight="1">
      <c r="B10785" s="50" t="e">
        <f>IF((#REF!+#REF!+H10785)&lt;&gt;0,"a","b")</f>
        <v>#REF!</v>
      </c>
      <c r="C10785" s="54">
        <v>4</v>
      </c>
      <c r="D10785" s="54"/>
      <c r="F10785" s="127"/>
      <c r="G10785" s="93" t="s">
        <v>449</v>
      </c>
      <c r="H10785" s="575">
        <f t="shared" si="5461"/>
        <v>0</v>
      </c>
      <c r="I10785" s="555"/>
      <c r="J10785" s="555"/>
      <c r="K10785" s="555"/>
      <c r="L10785" s="555"/>
      <c r="M10785" s="555"/>
      <c r="N10785" s="153"/>
    </row>
    <row r="10786" spans="2:15" ht="20.25" customHeight="1">
      <c r="B10786" s="50" t="e">
        <f>IF((#REF!+#REF!+H10786)&lt;&gt;0,"a","b")</f>
        <v>#REF!</v>
      </c>
      <c r="C10786" s="54">
        <v>4</v>
      </c>
      <c r="D10786" s="54"/>
      <c r="F10786" s="127"/>
      <c r="G10786" s="93" t="s">
        <v>450</v>
      </c>
      <c r="H10786" s="575">
        <f t="shared" si="5461"/>
        <v>0</v>
      </c>
      <c r="I10786" s="555"/>
      <c r="J10786" s="555"/>
      <c r="K10786" s="555"/>
      <c r="L10786" s="555"/>
      <c r="M10786" s="555"/>
      <c r="N10786" s="153"/>
    </row>
    <row r="10787" spans="2:15" ht="20.25" customHeight="1">
      <c r="B10787" s="50" t="e">
        <f>IF((#REF!+#REF!+H10787)&lt;&gt;0,"a","b")</f>
        <v>#REF!</v>
      </c>
      <c r="C10787" s="54">
        <v>4</v>
      </c>
      <c r="D10787" s="54"/>
      <c r="F10787" s="127"/>
      <c r="G10787" s="93" t="s">
        <v>305</v>
      </c>
      <c r="H10787" s="575">
        <f t="shared" si="5461"/>
        <v>0</v>
      </c>
      <c r="I10787" s="555"/>
      <c r="J10787" s="555"/>
      <c r="K10787" s="555"/>
      <c r="L10787" s="555"/>
      <c r="M10787" s="555"/>
      <c r="N10787" s="153"/>
    </row>
    <row r="10788" spans="2:15" ht="20.25" customHeight="1">
      <c r="B10788" s="50" t="e">
        <f>IF((#REF!+#REF!+H10788)&lt;&gt;0,"a","b")</f>
        <v>#REF!</v>
      </c>
      <c r="C10788" s="54">
        <v>4</v>
      </c>
      <c r="D10788" s="54"/>
      <c r="F10788" s="127"/>
      <c r="G10788" s="93" t="s">
        <v>451</v>
      </c>
      <c r="H10788" s="575">
        <f t="shared" si="5461"/>
        <v>0</v>
      </c>
      <c r="I10788" s="555"/>
      <c r="J10788" s="555"/>
      <c r="K10788" s="555"/>
      <c r="L10788" s="555"/>
      <c r="M10788" s="555"/>
      <c r="N10788" s="153"/>
    </row>
    <row r="10789" spans="2:15" ht="20.25" customHeight="1">
      <c r="B10789" s="50" t="e">
        <f>IF((#REF!+#REF!+H10789)&lt;&gt;0,"a","b")</f>
        <v>#REF!</v>
      </c>
      <c r="C10789" s="54">
        <v>4</v>
      </c>
      <c r="D10789" s="54"/>
      <c r="F10789" s="127"/>
      <c r="G10789" s="93" t="s">
        <v>452</v>
      </c>
      <c r="H10789" s="575">
        <f t="shared" si="5461"/>
        <v>0</v>
      </c>
      <c r="I10789" s="555"/>
      <c r="J10789" s="555"/>
      <c r="K10789" s="555"/>
      <c r="L10789" s="555"/>
      <c r="M10789" s="555"/>
      <c r="N10789" s="153"/>
    </row>
    <row r="10790" spans="2:15" ht="20.25" customHeight="1">
      <c r="B10790" s="50" t="e">
        <f>IF((#REF!+#REF!+H10790)&lt;&gt;0,"a","b")</f>
        <v>#REF!</v>
      </c>
      <c r="C10790" s="54">
        <v>4</v>
      </c>
      <c r="D10790" s="54"/>
      <c r="F10790" s="127"/>
      <c r="G10790" s="93" t="s">
        <v>453</v>
      </c>
      <c r="H10790" s="575">
        <f t="shared" si="5461"/>
        <v>0</v>
      </c>
      <c r="I10790" s="555"/>
      <c r="J10790" s="555"/>
      <c r="K10790" s="555"/>
      <c r="L10790" s="555"/>
      <c r="M10790" s="555"/>
      <c r="N10790" s="153"/>
    </row>
    <row r="10791" spans="2:15" ht="20.25" customHeight="1">
      <c r="B10791" s="50" t="e">
        <f>IF((#REF!+#REF!+H10791)&lt;&gt;0,"a","b")</f>
        <v>#REF!</v>
      </c>
      <c r="C10791" s="54">
        <v>3</v>
      </c>
      <c r="D10791" s="54"/>
      <c r="F10791" s="127"/>
      <c r="G10791" s="108" t="s">
        <v>304</v>
      </c>
      <c r="H10791" s="574">
        <f t="shared" si="5461"/>
        <v>0</v>
      </c>
      <c r="I10791" s="564">
        <f t="shared" ref="I10791:K10791" si="5476">SUM(I10792:I10797)</f>
        <v>0</v>
      </c>
      <c r="J10791" s="564">
        <f t="shared" si="5476"/>
        <v>0</v>
      </c>
      <c r="K10791" s="564">
        <f t="shared" si="5476"/>
        <v>0</v>
      </c>
      <c r="L10791" s="564">
        <f t="shared" ref="L10791:N10791" si="5477">SUM(L10792:L10797)</f>
        <v>0</v>
      </c>
      <c r="M10791" s="564">
        <f t="shared" si="5477"/>
        <v>0</v>
      </c>
      <c r="N10791" s="159">
        <f t="shared" si="5477"/>
        <v>0</v>
      </c>
      <c r="O10791" s="60" t="s">
        <v>71</v>
      </c>
    </row>
    <row r="10792" spans="2:15" ht="20.25" customHeight="1">
      <c r="B10792" s="50" t="e">
        <f>IF((#REF!+#REF!+H10792)&lt;&gt;0,"a","b")</f>
        <v>#REF!</v>
      </c>
      <c r="C10792" s="54">
        <v>4</v>
      </c>
      <c r="D10792" s="54"/>
      <c r="F10792" s="127"/>
      <c r="G10792" s="93" t="s">
        <v>449</v>
      </c>
      <c r="H10792" s="575">
        <f t="shared" ref="H10792:H10815" si="5478">I10792+J10792</f>
        <v>0</v>
      </c>
      <c r="I10792" s="555"/>
      <c r="J10792" s="555"/>
      <c r="K10792" s="555"/>
      <c r="L10792" s="555"/>
      <c r="M10792" s="555"/>
      <c r="N10792" s="153"/>
    </row>
    <row r="10793" spans="2:15" ht="20.25" customHeight="1">
      <c r="B10793" s="50" t="e">
        <f>IF((#REF!+#REF!+H10793)&lt;&gt;0,"a","b")</f>
        <v>#REF!</v>
      </c>
      <c r="C10793" s="54">
        <v>4</v>
      </c>
      <c r="D10793" s="54"/>
      <c r="F10793" s="127"/>
      <c r="G10793" s="93" t="s">
        <v>450</v>
      </c>
      <c r="H10793" s="575">
        <f t="shared" si="5478"/>
        <v>0</v>
      </c>
      <c r="I10793" s="555"/>
      <c r="J10793" s="555"/>
      <c r="K10793" s="555"/>
      <c r="L10793" s="555"/>
      <c r="M10793" s="555"/>
      <c r="N10793" s="153"/>
    </row>
    <row r="10794" spans="2:15" ht="20.25" customHeight="1">
      <c r="B10794" s="50" t="e">
        <f>IF((#REF!+#REF!+H10794)&lt;&gt;0,"a","b")</f>
        <v>#REF!</v>
      </c>
      <c r="C10794" s="54">
        <v>4</v>
      </c>
      <c r="D10794" s="54"/>
      <c r="F10794" s="127"/>
      <c r="G10794" s="93" t="s">
        <v>305</v>
      </c>
      <c r="H10794" s="575">
        <f t="shared" si="5478"/>
        <v>0</v>
      </c>
      <c r="I10794" s="555"/>
      <c r="J10794" s="555"/>
      <c r="K10794" s="555"/>
      <c r="L10794" s="555"/>
      <c r="M10794" s="555"/>
      <c r="N10794" s="153"/>
    </row>
    <row r="10795" spans="2:15" ht="20.25" customHeight="1">
      <c r="B10795" s="50" t="e">
        <f>IF((#REF!+#REF!+H10795)&lt;&gt;0,"a","b")</f>
        <v>#REF!</v>
      </c>
      <c r="C10795" s="54">
        <v>4</v>
      </c>
      <c r="D10795" s="54"/>
      <c r="F10795" s="127"/>
      <c r="G10795" s="93" t="s">
        <v>454</v>
      </c>
      <c r="H10795" s="575">
        <f t="shared" si="5478"/>
        <v>0</v>
      </c>
      <c r="I10795" s="555"/>
      <c r="J10795" s="555"/>
      <c r="K10795" s="555"/>
      <c r="L10795" s="555"/>
      <c r="M10795" s="555"/>
      <c r="N10795" s="153"/>
    </row>
    <row r="10796" spans="2:15" ht="20.25" customHeight="1">
      <c r="B10796" s="50" t="e">
        <f>IF((#REF!+#REF!+H10796)&lt;&gt;0,"a","b")</f>
        <v>#REF!</v>
      </c>
      <c r="C10796" s="54">
        <v>4</v>
      </c>
      <c r="D10796" s="54"/>
      <c r="F10796" s="127"/>
      <c r="G10796" s="93" t="s">
        <v>452</v>
      </c>
      <c r="H10796" s="575">
        <f t="shared" si="5478"/>
        <v>0</v>
      </c>
      <c r="I10796" s="555"/>
      <c r="J10796" s="555"/>
      <c r="K10796" s="555"/>
      <c r="L10796" s="555"/>
      <c r="M10796" s="555"/>
      <c r="N10796" s="153"/>
    </row>
    <row r="10797" spans="2:15" ht="20.25" customHeight="1">
      <c r="B10797" s="50" t="e">
        <f>IF((#REF!+#REF!+H10797)&lt;&gt;0,"a","b")</f>
        <v>#REF!</v>
      </c>
      <c r="C10797" s="54">
        <v>4</v>
      </c>
      <c r="D10797" s="54"/>
      <c r="F10797" s="127"/>
      <c r="G10797" s="93" t="s">
        <v>453</v>
      </c>
      <c r="H10797" s="575">
        <f t="shared" si="5478"/>
        <v>0</v>
      </c>
      <c r="I10797" s="555"/>
      <c r="J10797" s="555"/>
      <c r="K10797" s="555"/>
      <c r="L10797" s="555"/>
      <c r="M10797" s="555"/>
      <c r="N10797" s="153"/>
    </row>
    <row r="10798" spans="2:15" ht="20.25" customHeight="1">
      <c r="B10798" s="50" t="e">
        <f>IF((#REF!+#REF!+H10798)&lt;&gt;0,"a","b")</f>
        <v>#REF!</v>
      </c>
      <c r="C10798" s="54">
        <v>3</v>
      </c>
      <c r="D10798" s="54"/>
      <c r="F10798" s="89"/>
      <c r="G10798" s="108" t="s">
        <v>306</v>
      </c>
      <c r="H10798" s="576">
        <f t="shared" si="5478"/>
        <v>0</v>
      </c>
      <c r="I10798" s="562"/>
      <c r="J10798" s="562"/>
      <c r="K10798" s="562"/>
      <c r="L10798" s="562"/>
      <c r="M10798" s="562"/>
      <c r="N10798" s="166"/>
    </row>
    <row r="10799" spans="2:15" ht="20.25" customHeight="1">
      <c r="B10799" s="50" t="e">
        <f>IF((#REF!+#REF!+H10799)&lt;&gt;0,"a","b")</f>
        <v>#REF!</v>
      </c>
      <c r="C10799" s="54">
        <v>2</v>
      </c>
      <c r="D10799" s="68" t="s">
        <v>639</v>
      </c>
      <c r="F10799" s="89"/>
      <c r="G10799" s="117" t="s">
        <v>455</v>
      </c>
      <c r="H10799" s="572">
        <f t="shared" si="5478"/>
        <v>0</v>
      </c>
      <c r="I10799" s="573">
        <f t="shared" ref="I10799:N10799" si="5479">I10800+I10808</f>
        <v>0</v>
      </c>
      <c r="J10799" s="573">
        <f t="shared" si="5479"/>
        <v>0</v>
      </c>
      <c r="K10799" s="573">
        <f t="shared" si="5479"/>
        <v>0</v>
      </c>
      <c r="L10799" s="573">
        <f t="shared" si="5479"/>
        <v>0</v>
      </c>
      <c r="M10799" s="573">
        <f t="shared" si="5479"/>
        <v>0</v>
      </c>
      <c r="N10799" s="149">
        <f t="shared" si="5479"/>
        <v>0</v>
      </c>
      <c r="O10799" s="60" t="s">
        <v>71</v>
      </c>
    </row>
    <row r="10800" spans="2:15" ht="20.25" customHeight="1">
      <c r="B10800" s="50" t="e">
        <f>IF((#REF!+#REF!+H10800)&lt;&gt;0,"a","b")</f>
        <v>#REF!</v>
      </c>
      <c r="C10800" s="54">
        <v>3</v>
      </c>
      <c r="D10800" s="54"/>
      <c r="F10800" s="89"/>
      <c r="G10800" s="108" t="s">
        <v>448</v>
      </c>
      <c r="H10800" s="574">
        <f t="shared" si="5478"/>
        <v>0</v>
      </c>
      <c r="I10800" s="564">
        <f t="shared" ref="I10800:K10800" si="5480">SUM(I10801:I10807)</f>
        <v>0</v>
      </c>
      <c r="J10800" s="564">
        <f t="shared" si="5480"/>
        <v>0</v>
      </c>
      <c r="K10800" s="564">
        <f t="shared" si="5480"/>
        <v>0</v>
      </c>
      <c r="L10800" s="564">
        <f t="shared" ref="L10800:N10800" si="5481">SUM(L10801:L10807)</f>
        <v>0</v>
      </c>
      <c r="M10800" s="564">
        <f t="shared" si="5481"/>
        <v>0</v>
      </c>
      <c r="N10800" s="159">
        <f t="shared" si="5481"/>
        <v>0</v>
      </c>
      <c r="O10800" s="60" t="s">
        <v>71</v>
      </c>
    </row>
    <row r="10801" spans="2:17" ht="20.25" customHeight="1">
      <c r="B10801" s="50" t="e">
        <f>IF((#REF!+#REF!+H10801)&lt;&gt;0,"a","b")</f>
        <v>#REF!</v>
      </c>
      <c r="C10801" s="54">
        <v>4</v>
      </c>
      <c r="D10801" s="54"/>
      <c r="F10801" s="89"/>
      <c r="G10801" s="93" t="s">
        <v>456</v>
      </c>
      <c r="H10801" s="575">
        <f t="shared" si="5478"/>
        <v>0</v>
      </c>
      <c r="I10801" s="555"/>
      <c r="J10801" s="555"/>
      <c r="K10801" s="555"/>
      <c r="L10801" s="555"/>
      <c r="M10801" s="555"/>
      <c r="N10801" s="153"/>
    </row>
    <row r="10802" spans="2:17" ht="20.25" customHeight="1">
      <c r="B10802" s="50" t="e">
        <f>IF((#REF!+#REF!+H10802)&lt;&gt;0,"a","b")</f>
        <v>#REF!</v>
      </c>
      <c r="C10802" s="54">
        <v>4</v>
      </c>
      <c r="D10802" s="54"/>
      <c r="F10802" s="89"/>
      <c r="G10802" s="93" t="s">
        <v>303</v>
      </c>
      <c r="H10802" s="575">
        <f t="shared" si="5478"/>
        <v>0</v>
      </c>
      <c r="I10802" s="555"/>
      <c r="J10802" s="555"/>
      <c r="K10802" s="555"/>
      <c r="L10802" s="555"/>
      <c r="M10802" s="555"/>
      <c r="N10802" s="153"/>
    </row>
    <row r="10803" spans="2:17" ht="20.25" customHeight="1">
      <c r="B10803" s="50" t="e">
        <f>IF((#REF!+#REF!+H10803)&lt;&gt;0,"a","b")</f>
        <v>#REF!</v>
      </c>
      <c r="C10803" s="54">
        <v>4</v>
      </c>
      <c r="D10803" s="54"/>
      <c r="F10803" s="89"/>
      <c r="G10803" s="93" t="s">
        <v>450</v>
      </c>
      <c r="H10803" s="575">
        <f t="shared" si="5478"/>
        <v>0</v>
      </c>
      <c r="I10803" s="555"/>
      <c r="J10803" s="555"/>
      <c r="K10803" s="555"/>
      <c r="L10803" s="555"/>
      <c r="M10803" s="555"/>
      <c r="N10803" s="153"/>
    </row>
    <row r="10804" spans="2:17" ht="30.75" customHeight="1">
      <c r="B10804" s="50" t="e">
        <f>IF((#REF!+#REF!+H10804)&lt;&gt;0,"a","b")</f>
        <v>#REF!</v>
      </c>
      <c r="C10804" s="54">
        <v>4</v>
      </c>
      <c r="D10804" s="54"/>
      <c r="F10804" s="89"/>
      <c r="G10804" s="93" t="s">
        <v>457</v>
      </c>
      <c r="H10804" s="575">
        <f t="shared" si="5478"/>
        <v>0</v>
      </c>
      <c r="I10804" s="555"/>
      <c r="J10804" s="555"/>
      <c r="K10804" s="555"/>
      <c r="L10804" s="555"/>
      <c r="M10804" s="555"/>
      <c r="N10804" s="153"/>
    </row>
    <row r="10805" spans="2:17" ht="20.25" customHeight="1">
      <c r="B10805" s="50" t="e">
        <f>IF((#REF!+#REF!+H10805)&lt;&gt;0,"a","b")</f>
        <v>#REF!</v>
      </c>
      <c r="C10805" s="54">
        <v>4</v>
      </c>
      <c r="D10805" s="54"/>
      <c r="F10805" s="89"/>
      <c r="G10805" s="93" t="s">
        <v>451</v>
      </c>
      <c r="H10805" s="575">
        <f t="shared" si="5478"/>
        <v>0</v>
      </c>
      <c r="I10805" s="555"/>
      <c r="J10805" s="555"/>
      <c r="K10805" s="555"/>
      <c r="L10805" s="555"/>
      <c r="M10805" s="555"/>
      <c r="N10805" s="153"/>
    </row>
    <row r="10806" spans="2:17" ht="20.25" customHeight="1">
      <c r="B10806" s="50" t="e">
        <f>IF((#REF!+#REF!+H10806)&lt;&gt;0,"a","b")</f>
        <v>#REF!</v>
      </c>
      <c r="C10806" s="54">
        <v>4</v>
      </c>
      <c r="D10806" s="54"/>
      <c r="F10806" s="89"/>
      <c r="G10806" s="93" t="s">
        <v>452</v>
      </c>
      <c r="H10806" s="575">
        <f t="shared" si="5478"/>
        <v>0</v>
      </c>
      <c r="I10806" s="555"/>
      <c r="J10806" s="555"/>
      <c r="K10806" s="555"/>
      <c r="L10806" s="555"/>
      <c r="M10806" s="555"/>
      <c r="N10806" s="153"/>
    </row>
    <row r="10807" spans="2:17" ht="20.25" customHeight="1">
      <c r="B10807" s="50" t="e">
        <f>IF((#REF!+#REF!+H10807)&lt;&gt;0,"a","b")</f>
        <v>#REF!</v>
      </c>
      <c r="C10807" s="54">
        <v>4</v>
      </c>
      <c r="D10807" s="54"/>
      <c r="F10807" s="89"/>
      <c r="G10807" s="93" t="s">
        <v>458</v>
      </c>
      <c r="H10807" s="575">
        <f t="shared" si="5478"/>
        <v>0</v>
      </c>
      <c r="I10807" s="562"/>
      <c r="J10807" s="562"/>
      <c r="K10807" s="562"/>
      <c r="L10807" s="562"/>
      <c r="M10807" s="562"/>
      <c r="N10807" s="166"/>
    </row>
    <row r="10808" spans="2:17" ht="20.25" customHeight="1">
      <c r="B10808" s="50" t="e">
        <f>IF((#REF!+#REF!+H10808)&lt;&gt;0,"a","b")</f>
        <v>#REF!</v>
      </c>
      <c r="C10808" s="54">
        <v>3</v>
      </c>
      <c r="D10808" s="54"/>
      <c r="F10808" s="89"/>
      <c r="G10808" s="108" t="s">
        <v>304</v>
      </c>
      <c r="H10808" s="574">
        <f t="shared" si="5478"/>
        <v>0</v>
      </c>
      <c r="I10808" s="564">
        <f t="shared" ref="I10808:K10808" si="5482">SUM(I10809:I10815)</f>
        <v>0</v>
      </c>
      <c r="J10808" s="564">
        <f t="shared" si="5482"/>
        <v>0</v>
      </c>
      <c r="K10808" s="564">
        <f t="shared" si="5482"/>
        <v>0</v>
      </c>
      <c r="L10808" s="564">
        <f t="shared" ref="L10808:N10808" si="5483">SUM(L10809:L10815)</f>
        <v>0</v>
      </c>
      <c r="M10808" s="564">
        <f t="shared" si="5483"/>
        <v>0</v>
      </c>
      <c r="N10808" s="159">
        <f t="shared" si="5483"/>
        <v>0</v>
      </c>
      <c r="O10808" s="60" t="s">
        <v>71</v>
      </c>
    </row>
    <row r="10809" spans="2:17" ht="20.25" customHeight="1">
      <c r="B10809" s="50" t="e">
        <f>IF((#REF!+#REF!+H10809)&lt;&gt;0,"a","b")</f>
        <v>#REF!</v>
      </c>
      <c r="C10809" s="54">
        <v>4</v>
      </c>
      <c r="D10809" s="54"/>
      <c r="F10809" s="89"/>
      <c r="G10809" s="93" t="s">
        <v>456</v>
      </c>
      <c r="H10809" s="575">
        <f t="shared" si="5478"/>
        <v>0</v>
      </c>
      <c r="I10809" s="555"/>
      <c r="J10809" s="555"/>
      <c r="K10809" s="555"/>
      <c r="L10809" s="555"/>
      <c r="M10809" s="555"/>
      <c r="N10809" s="153"/>
    </row>
    <row r="10810" spans="2:17" ht="20.25" customHeight="1">
      <c r="B10810" s="50" t="e">
        <f>IF((#REF!+#REF!+H10810)&lt;&gt;0,"a","b")</f>
        <v>#REF!</v>
      </c>
      <c r="C10810" s="54">
        <v>4</v>
      </c>
      <c r="D10810" s="54"/>
      <c r="F10810" s="89"/>
      <c r="G10810" s="93" t="s">
        <v>303</v>
      </c>
      <c r="H10810" s="575">
        <f t="shared" si="5478"/>
        <v>0</v>
      </c>
      <c r="I10810" s="555"/>
      <c r="J10810" s="555"/>
      <c r="K10810" s="555"/>
      <c r="L10810" s="555"/>
      <c r="M10810" s="555"/>
      <c r="N10810" s="153"/>
    </row>
    <row r="10811" spans="2:17" ht="20.25" customHeight="1">
      <c r="B10811" s="50" t="e">
        <f>IF((#REF!+#REF!+H10811)&lt;&gt;0,"a","b")</f>
        <v>#REF!</v>
      </c>
      <c r="C10811" s="54">
        <v>4</v>
      </c>
      <c r="D10811" s="54"/>
      <c r="F10811" s="89"/>
      <c r="G10811" s="93" t="s">
        <v>450</v>
      </c>
      <c r="H10811" s="575">
        <f t="shared" si="5478"/>
        <v>0</v>
      </c>
      <c r="I10811" s="555"/>
      <c r="J10811" s="555"/>
      <c r="K10811" s="555"/>
      <c r="L10811" s="555"/>
      <c r="M10811" s="555"/>
      <c r="N10811" s="153"/>
    </row>
    <row r="10812" spans="2:17" ht="30.75" customHeight="1">
      <c r="B10812" s="50" t="e">
        <f>IF((#REF!+#REF!+H10812)&lt;&gt;0,"a","b")</f>
        <v>#REF!</v>
      </c>
      <c r="C10812" s="54">
        <v>4</v>
      </c>
      <c r="D10812" s="54"/>
      <c r="F10812" s="89"/>
      <c r="G10812" s="93" t="s">
        <v>457</v>
      </c>
      <c r="H10812" s="575">
        <f t="shared" si="5478"/>
        <v>0</v>
      </c>
      <c r="I10812" s="555"/>
      <c r="J10812" s="555"/>
      <c r="K10812" s="555"/>
      <c r="L10812" s="555"/>
      <c r="M10812" s="555"/>
      <c r="N10812" s="153"/>
    </row>
    <row r="10813" spans="2:17" ht="20.25" customHeight="1">
      <c r="B10813" s="50" t="e">
        <f>IF((#REF!+#REF!+H10813)&lt;&gt;0,"a","b")</f>
        <v>#REF!</v>
      </c>
      <c r="C10813" s="54">
        <v>4</v>
      </c>
      <c r="D10813" s="54"/>
      <c r="F10813" s="89"/>
      <c r="G10813" s="93" t="s">
        <v>459</v>
      </c>
      <c r="H10813" s="575">
        <f t="shared" si="5478"/>
        <v>0</v>
      </c>
      <c r="I10813" s="555"/>
      <c r="J10813" s="555"/>
      <c r="K10813" s="555"/>
      <c r="L10813" s="555"/>
      <c r="M10813" s="555"/>
      <c r="N10813" s="153"/>
    </row>
    <row r="10814" spans="2:17" ht="20.25" customHeight="1">
      <c r="B10814" s="50" t="e">
        <f>IF((#REF!+#REF!+H10814)&lt;&gt;0,"a","b")</f>
        <v>#REF!</v>
      </c>
      <c r="C10814" s="54">
        <v>4</v>
      </c>
      <c r="D10814" s="54"/>
      <c r="F10814" s="89"/>
      <c r="G10814" s="93" t="s">
        <v>452</v>
      </c>
      <c r="H10814" s="575">
        <f t="shared" si="5478"/>
        <v>0</v>
      </c>
      <c r="I10814" s="555"/>
      <c r="J10814" s="555"/>
      <c r="K10814" s="555"/>
      <c r="L10814" s="555"/>
      <c r="M10814" s="555"/>
      <c r="N10814" s="153"/>
    </row>
    <row r="10815" spans="2:17" ht="21" customHeight="1">
      <c r="B10815" s="50" t="e">
        <f>IF((#REF!+#REF!+H10815)&lt;&gt;0,"a","b")</f>
        <v>#REF!</v>
      </c>
      <c r="C10815" s="54">
        <v>4</v>
      </c>
      <c r="D10815" s="54"/>
      <c r="F10815" s="89"/>
      <c r="G10815" s="93" t="s">
        <v>458</v>
      </c>
      <c r="H10815" s="575">
        <f t="shared" si="5478"/>
        <v>0</v>
      </c>
      <c r="I10815" s="555"/>
      <c r="J10815" s="555"/>
      <c r="K10815" s="555"/>
      <c r="L10815" s="555"/>
      <c r="M10815" s="555"/>
      <c r="N10815" s="153"/>
    </row>
    <row r="10816" spans="2:17" ht="63" customHeight="1">
      <c r="B10816" s="50" t="e">
        <f>IF((#REF!+#REF!+H10816)&lt;&gt;0,"a","b")</f>
        <v>#REF!</v>
      </c>
      <c r="C10816" s="54">
        <v>1</v>
      </c>
      <c r="D10816" s="68" t="s">
        <v>640</v>
      </c>
      <c r="E10816" s="45"/>
      <c r="F10816" s="132" t="s">
        <v>2422</v>
      </c>
      <c r="G10816" s="133" t="s">
        <v>641</v>
      </c>
      <c r="H10816" s="585">
        <f t="shared" ref="H10816:H10818" si="5484">I10816+J10816</f>
        <v>212.5</v>
      </c>
      <c r="I10816" s="581">
        <f t="shared" ref="I10816:K10816" si="5485">I10818+I10950+I11013+I11029</f>
        <v>212.5</v>
      </c>
      <c r="J10816" s="581">
        <f t="shared" si="5485"/>
        <v>0</v>
      </c>
      <c r="K10816" s="581">
        <f t="shared" si="5485"/>
        <v>0</v>
      </c>
      <c r="L10816" s="581">
        <f t="shared" ref="L10816:N10816" si="5486">L10818+L10950+L11013+L11029</f>
        <v>0</v>
      </c>
      <c r="M10816" s="581">
        <f t="shared" si="5486"/>
        <v>0</v>
      </c>
      <c r="N10816" s="160">
        <f t="shared" si="5486"/>
        <v>0</v>
      </c>
      <c r="O10816" s="60" t="s">
        <v>71</v>
      </c>
      <c r="Q10816" s="55">
        <v>1</v>
      </c>
    </row>
    <row r="10817" spans="2:15" ht="21" customHeight="1">
      <c r="B10817" s="50" t="e">
        <f>IF((#REF!+#REF!+H10817)&lt;&gt;0,"a","b")</f>
        <v>#REF!</v>
      </c>
      <c r="C10817" s="54">
        <v>2</v>
      </c>
      <c r="D10817" s="68" t="s">
        <v>642</v>
      </c>
      <c r="F10817" s="123"/>
      <c r="G10817" s="124" t="s">
        <v>255</v>
      </c>
      <c r="H10817" s="577">
        <f t="shared" si="5484"/>
        <v>0</v>
      </c>
      <c r="I10817" s="551"/>
      <c r="J10817" s="551"/>
      <c r="K10817" s="551"/>
      <c r="L10817" s="551"/>
      <c r="M10817" s="551"/>
      <c r="N10817" s="148"/>
    </row>
    <row r="10818" spans="2:15" ht="20.25" customHeight="1">
      <c r="B10818" s="50" t="e">
        <f>IF((#REF!+#REF!+H10818)&lt;&gt;0,"a","b")</f>
        <v>#REF!</v>
      </c>
      <c r="C10818" s="54">
        <v>2</v>
      </c>
      <c r="D10818" s="68" t="s">
        <v>643</v>
      </c>
      <c r="E10818" s="45">
        <v>7049</v>
      </c>
      <c r="F10818" s="89"/>
      <c r="G10818" s="117" t="s">
        <v>256</v>
      </c>
      <c r="H10818" s="580">
        <f t="shared" si="5484"/>
        <v>0</v>
      </c>
      <c r="I10818" s="573">
        <f t="shared" ref="I10818:K10818" si="5487">I10819+I10830+I10898+I10906+I10907+I10917+I10927+I10897</f>
        <v>0</v>
      </c>
      <c r="J10818" s="573">
        <f t="shared" si="5487"/>
        <v>0</v>
      </c>
      <c r="K10818" s="573">
        <f t="shared" si="5487"/>
        <v>0</v>
      </c>
      <c r="L10818" s="573">
        <f t="shared" ref="L10818:N10818" si="5488">L10819+L10830+L10898+L10906+L10907+L10917+L10927+L10897</f>
        <v>0</v>
      </c>
      <c r="M10818" s="573">
        <f t="shared" si="5488"/>
        <v>0</v>
      </c>
      <c r="N10818" s="149">
        <f t="shared" si="5488"/>
        <v>0</v>
      </c>
      <c r="O10818" s="60" t="s">
        <v>71</v>
      </c>
    </row>
    <row r="10819" spans="2:15" ht="20.25" customHeight="1">
      <c r="B10819" s="50" t="e">
        <f>IF((#REF!+#REF!+H10819)&lt;&gt;0,"a","b")</f>
        <v>#REF!</v>
      </c>
      <c r="C10819" s="54">
        <v>31</v>
      </c>
      <c r="D10819" s="68" t="s">
        <v>644</v>
      </c>
      <c r="F10819" s="89"/>
      <c r="G10819" s="90" t="s">
        <v>257</v>
      </c>
      <c r="H10819" s="578">
        <f t="shared" ref="H10819:H11045" si="5489">I10819+J10819</f>
        <v>0</v>
      </c>
      <c r="I10819" s="564">
        <f t="shared" ref="I10819:K10819" si="5490">I10820+I10829</f>
        <v>0</v>
      </c>
      <c r="J10819" s="564">
        <f t="shared" si="5490"/>
        <v>0</v>
      </c>
      <c r="K10819" s="564">
        <f t="shared" si="5490"/>
        <v>0</v>
      </c>
      <c r="L10819" s="564">
        <f t="shared" ref="L10819:N10819" si="5491">L10820+L10829</f>
        <v>0</v>
      </c>
      <c r="M10819" s="564">
        <f t="shared" si="5491"/>
        <v>0</v>
      </c>
      <c r="N10819" s="150">
        <f t="shared" si="5491"/>
        <v>0</v>
      </c>
      <c r="O10819" s="60" t="s">
        <v>71</v>
      </c>
    </row>
    <row r="10820" spans="2:15" ht="20.25" customHeight="1">
      <c r="B10820" s="50" t="e">
        <f>IF((#REF!+#REF!+H10820)&lt;&gt;0,"a","b")</f>
        <v>#REF!</v>
      </c>
      <c r="C10820" s="54">
        <v>4</v>
      </c>
      <c r="D10820" s="54"/>
      <c r="F10820" s="92"/>
      <c r="G10820" s="93" t="s">
        <v>258</v>
      </c>
      <c r="H10820" s="578">
        <f t="shared" si="5489"/>
        <v>0</v>
      </c>
      <c r="I10820" s="565">
        <f t="shared" ref="I10820:K10820" si="5492">I10821+I10828</f>
        <v>0</v>
      </c>
      <c r="J10820" s="565">
        <f t="shared" si="5492"/>
        <v>0</v>
      </c>
      <c r="K10820" s="565">
        <f t="shared" si="5492"/>
        <v>0</v>
      </c>
      <c r="L10820" s="565">
        <f t="shared" ref="L10820:N10820" si="5493">L10821+L10828</f>
        <v>0</v>
      </c>
      <c r="M10820" s="565">
        <f t="shared" si="5493"/>
        <v>0</v>
      </c>
      <c r="N10820" s="151">
        <f t="shared" si="5493"/>
        <v>0</v>
      </c>
      <c r="O10820" s="60" t="s">
        <v>71</v>
      </c>
    </row>
    <row r="10821" spans="2:15" ht="20.25" customHeight="1">
      <c r="B10821" s="50" t="e">
        <f>IF((#REF!+#REF!+H10821)&lt;&gt;0,"a","b")</f>
        <v>#REF!</v>
      </c>
      <c r="C10821" s="54">
        <v>5</v>
      </c>
      <c r="D10821" s="54"/>
      <c r="F10821" s="89"/>
      <c r="G10821" s="95" t="s">
        <v>259</v>
      </c>
      <c r="H10821" s="578">
        <f t="shared" si="5489"/>
        <v>0</v>
      </c>
      <c r="I10821" s="560">
        <f t="shared" ref="I10821:K10821" si="5494">SUM(I10822:I10827)</f>
        <v>0</v>
      </c>
      <c r="J10821" s="560">
        <f t="shared" si="5494"/>
        <v>0</v>
      </c>
      <c r="K10821" s="560">
        <f t="shared" si="5494"/>
        <v>0</v>
      </c>
      <c r="L10821" s="560">
        <f t="shared" ref="L10821:N10821" si="5495">SUM(L10822:L10827)</f>
        <v>0</v>
      </c>
      <c r="M10821" s="560">
        <f t="shared" si="5495"/>
        <v>0</v>
      </c>
      <c r="N10821" s="152">
        <f t="shared" si="5495"/>
        <v>0</v>
      </c>
      <c r="O10821" s="60" t="s">
        <v>71</v>
      </c>
    </row>
    <row r="10822" spans="2:15" ht="20.25" customHeight="1">
      <c r="B10822" s="50" t="e">
        <f>IF((#REF!+#REF!+H10822)&lt;&gt;0,"a","b")</f>
        <v>#REF!</v>
      </c>
      <c r="C10822" s="54">
        <v>6</v>
      </c>
      <c r="D10822" s="54"/>
      <c r="F10822" s="89"/>
      <c r="G10822" s="97" t="s">
        <v>260</v>
      </c>
      <c r="H10822" s="579">
        <f t="shared" si="5489"/>
        <v>0</v>
      </c>
      <c r="I10822" s="553"/>
      <c r="J10822" s="553"/>
      <c r="K10822" s="553"/>
      <c r="L10822" s="553"/>
      <c r="M10822" s="553"/>
      <c r="N10822" s="138"/>
    </row>
    <row r="10823" spans="2:15" ht="20.25" customHeight="1">
      <c r="B10823" s="50" t="e">
        <f>IF((#REF!+#REF!+H10823)&lt;&gt;0,"a","b")</f>
        <v>#REF!</v>
      </c>
      <c r="C10823" s="54">
        <v>6</v>
      </c>
      <c r="D10823" s="54"/>
      <c r="F10823" s="89"/>
      <c r="G10823" s="97" t="s">
        <v>261</v>
      </c>
      <c r="H10823" s="552">
        <f t="shared" si="5489"/>
        <v>0</v>
      </c>
      <c r="I10823" s="553"/>
      <c r="J10823" s="553"/>
      <c r="K10823" s="553"/>
      <c r="L10823" s="553"/>
      <c r="M10823" s="553"/>
      <c r="N10823" s="138"/>
    </row>
    <row r="10824" spans="2:15" ht="20.25" customHeight="1">
      <c r="B10824" s="50" t="e">
        <f>IF((#REF!+#REF!+H10824)&lt;&gt;0,"a","b")</f>
        <v>#REF!</v>
      </c>
      <c r="C10824" s="54">
        <v>6</v>
      </c>
      <c r="D10824" s="54"/>
      <c r="F10824" s="89"/>
      <c r="G10824" s="97" t="s">
        <v>262</v>
      </c>
      <c r="H10824" s="558">
        <f t="shared" si="5489"/>
        <v>0</v>
      </c>
      <c r="I10824" s="553"/>
      <c r="J10824" s="553"/>
      <c r="K10824" s="553"/>
      <c r="L10824" s="553"/>
      <c r="M10824" s="553"/>
      <c r="N10824" s="138"/>
    </row>
    <row r="10825" spans="2:15" ht="20.25" customHeight="1">
      <c r="B10825" s="50" t="e">
        <f>IF((#REF!+#REF!+H10825)&lt;&gt;0,"a","b")</f>
        <v>#REF!</v>
      </c>
      <c r="C10825" s="54">
        <v>6</v>
      </c>
      <c r="D10825" s="54"/>
      <c r="F10825" s="89"/>
      <c r="G10825" s="97" t="s">
        <v>263</v>
      </c>
      <c r="H10825" s="558">
        <f t="shared" si="5489"/>
        <v>0</v>
      </c>
      <c r="I10825" s="553"/>
      <c r="J10825" s="553"/>
      <c r="K10825" s="553"/>
      <c r="L10825" s="553"/>
      <c r="M10825" s="553"/>
      <c r="N10825" s="138"/>
    </row>
    <row r="10826" spans="2:15" ht="20.25" customHeight="1">
      <c r="B10826" s="50" t="e">
        <f>IF((#REF!+#REF!+H10826)&lt;&gt;0,"a","b")</f>
        <v>#REF!</v>
      </c>
      <c r="C10826" s="54">
        <v>6</v>
      </c>
      <c r="D10826" s="54"/>
      <c r="F10826" s="89"/>
      <c r="G10826" s="97" t="s">
        <v>264</v>
      </c>
      <c r="H10826" s="552">
        <f t="shared" si="5489"/>
        <v>0</v>
      </c>
      <c r="I10826" s="553"/>
      <c r="J10826" s="553"/>
      <c r="K10826" s="553"/>
      <c r="L10826" s="553"/>
      <c r="M10826" s="553"/>
      <c r="N10826" s="138"/>
    </row>
    <row r="10827" spans="2:15" ht="20.25" customHeight="1">
      <c r="B10827" s="50" t="e">
        <f>IF((#REF!+#REF!+H10827)&lt;&gt;0,"a","b")</f>
        <v>#REF!</v>
      </c>
      <c r="C10827" s="54">
        <v>6</v>
      </c>
      <c r="D10827" s="54"/>
      <c r="F10827" s="89"/>
      <c r="G10827" s="97" t="s">
        <v>265</v>
      </c>
      <c r="H10827" s="552">
        <f t="shared" si="5489"/>
        <v>0</v>
      </c>
      <c r="I10827" s="553"/>
      <c r="J10827" s="553"/>
      <c r="K10827" s="553"/>
      <c r="L10827" s="553"/>
      <c r="M10827" s="553"/>
      <c r="N10827" s="138"/>
    </row>
    <row r="10828" spans="2:15" ht="20.25" customHeight="1">
      <c r="B10828" s="50" t="e">
        <f>IF((#REF!+#REF!+H10828)&lt;&gt;0,"a","b")</f>
        <v>#REF!</v>
      </c>
      <c r="C10828" s="54">
        <v>5</v>
      </c>
      <c r="D10828" s="54"/>
      <c r="F10828" s="89"/>
      <c r="G10828" s="95" t="s">
        <v>266</v>
      </c>
      <c r="H10828" s="552">
        <f t="shared" si="5489"/>
        <v>0</v>
      </c>
      <c r="I10828" s="554"/>
      <c r="J10828" s="554"/>
      <c r="K10828" s="554"/>
      <c r="L10828" s="554"/>
      <c r="M10828" s="554"/>
      <c r="N10828" s="154"/>
    </row>
    <row r="10829" spans="2:15" ht="20.25" customHeight="1">
      <c r="B10829" s="50" t="e">
        <f>IF((#REF!+#REF!+H10829)&lt;&gt;0,"a","b")</f>
        <v>#REF!</v>
      </c>
      <c r="C10829" s="54">
        <v>4</v>
      </c>
      <c r="D10829" s="54"/>
      <c r="F10829" s="89"/>
      <c r="G10829" s="93" t="s">
        <v>267</v>
      </c>
      <c r="H10829" s="552">
        <f t="shared" si="5489"/>
        <v>0</v>
      </c>
      <c r="I10829" s="555"/>
      <c r="J10829" s="555"/>
      <c r="K10829" s="555"/>
      <c r="L10829" s="555"/>
      <c r="M10829" s="555"/>
      <c r="N10829" s="153"/>
    </row>
    <row r="10830" spans="2:15" ht="20.25" customHeight="1">
      <c r="B10830" s="50" t="e">
        <f>IF((#REF!+#REF!+H10830)&lt;&gt;0,"a","b")</f>
        <v>#REF!</v>
      </c>
      <c r="C10830" s="54">
        <v>3</v>
      </c>
      <c r="D10830" s="54"/>
      <c r="F10830" s="89"/>
      <c r="G10830" s="90" t="s">
        <v>268</v>
      </c>
      <c r="H10830" s="563">
        <f t="shared" si="5489"/>
        <v>0</v>
      </c>
      <c r="I10830" s="564">
        <f t="shared" ref="I10830:K10830" si="5496">I10831+I10832+I10835+I10871+I10872+I10873+I10874+I10875+I10882+I10883</f>
        <v>0</v>
      </c>
      <c r="J10830" s="564">
        <f t="shared" si="5496"/>
        <v>0</v>
      </c>
      <c r="K10830" s="564">
        <f t="shared" si="5496"/>
        <v>0</v>
      </c>
      <c r="L10830" s="564">
        <f t="shared" ref="L10830:N10830" si="5497">L10831+L10832+L10835+L10871+L10872+L10873+L10874+L10875+L10882+L10883</f>
        <v>0</v>
      </c>
      <c r="M10830" s="564">
        <f t="shared" si="5497"/>
        <v>0</v>
      </c>
      <c r="N10830" s="150">
        <f t="shared" si="5497"/>
        <v>0</v>
      </c>
      <c r="O10830" s="60" t="s">
        <v>71</v>
      </c>
    </row>
    <row r="10831" spans="2:15" ht="20.25" customHeight="1">
      <c r="B10831" s="50" t="e">
        <f>IF((#REF!+#REF!+H10831)&lt;&gt;0,"a","b")</f>
        <v>#REF!</v>
      </c>
      <c r="C10831" s="54">
        <v>4</v>
      </c>
      <c r="D10831" s="54"/>
      <c r="F10831" s="89"/>
      <c r="G10831" s="93" t="s">
        <v>269</v>
      </c>
      <c r="H10831" s="556">
        <f t="shared" si="5489"/>
        <v>0</v>
      </c>
      <c r="I10831" s="555"/>
      <c r="J10831" s="555"/>
      <c r="K10831" s="555"/>
      <c r="L10831" s="555"/>
      <c r="M10831" s="555"/>
      <c r="N10831" s="153"/>
    </row>
    <row r="10832" spans="2:15" ht="20.25" customHeight="1">
      <c r="B10832" s="50" t="e">
        <f>IF((#REF!+#REF!+H10832)&lt;&gt;0,"a","b")</f>
        <v>#REF!</v>
      </c>
      <c r="C10832" s="54">
        <v>4</v>
      </c>
      <c r="D10832" s="54"/>
      <c r="F10832" s="89"/>
      <c r="G10832" s="93" t="s">
        <v>270</v>
      </c>
      <c r="H10832" s="566">
        <f t="shared" si="5489"/>
        <v>0</v>
      </c>
      <c r="I10832" s="565">
        <f t="shared" ref="I10832:K10832" si="5498">SUM(I10833:I10834)</f>
        <v>0</v>
      </c>
      <c r="J10832" s="565">
        <f t="shared" si="5498"/>
        <v>0</v>
      </c>
      <c r="K10832" s="565">
        <f t="shared" si="5498"/>
        <v>0</v>
      </c>
      <c r="L10832" s="565">
        <f t="shared" ref="L10832:N10832" si="5499">SUM(L10833:L10834)</f>
        <v>0</v>
      </c>
      <c r="M10832" s="565">
        <f t="shared" si="5499"/>
        <v>0</v>
      </c>
      <c r="N10832" s="151">
        <f t="shared" si="5499"/>
        <v>0</v>
      </c>
      <c r="O10832" s="60" t="s">
        <v>71</v>
      </c>
    </row>
    <row r="10833" spans="2:15" ht="20.25" customHeight="1">
      <c r="B10833" s="50" t="e">
        <f>IF((#REF!+#REF!+H10833)&lt;&gt;0,"a","b")</f>
        <v>#REF!</v>
      </c>
      <c r="C10833" s="54">
        <v>5</v>
      </c>
      <c r="D10833" s="54"/>
      <c r="F10833" s="89"/>
      <c r="G10833" s="95" t="s">
        <v>271</v>
      </c>
      <c r="H10833" s="556">
        <f t="shared" si="5489"/>
        <v>0</v>
      </c>
      <c r="I10833" s="554"/>
      <c r="J10833" s="554"/>
      <c r="K10833" s="554"/>
      <c r="L10833" s="554"/>
      <c r="M10833" s="554"/>
      <c r="N10833" s="154"/>
    </row>
    <row r="10834" spans="2:15" ht="20.25" customHeight="1">
      <c r="B10834" s="50" t="e">
        <f>IF((#REF!+#REF!+H10834)&lt;&gt;0,"a","b")</f>
        <v>#REF!</v>
      </c>
      <c r="C10834" s="54">
        <v>5</v>
      </c>
      <c r="D10834" s="54"/>
      <c r="F10834" s="89"/>
      <c r="G10834" s="95" t="s">
        <v>272</v>
      </c>
      <c r="H10834" s="556">
        <f t="shared" si="5489"/>
        <v>0</v>
      </c>
      <c r="I10834" s="554"/>
      <c r="J10834" s="554"/>
      <c r="K10834" s="554"/>
      <c r="L10834" s="554"/>
      <c r="M10834" s="554"/>
      <c r="N10834" s="154"/>
    </row>
    <row r="10835" spans="2:15" ht="20.25" customHeight="1">
      <c r="B10835" s="50" t="e">
        <f>IF((#REF!+#REF!+H10835)&lt;&gt;0,"a","b")</f>
        <v>#REF!</v>
      </c>
      <c r="C10835" s="54">
        <v>4</v>
      </c>
      <c r="D10835" s="54"/>
      <c r="F10835" s="89"/>
      <c r="G10835" s="93" t="s">
        <v>273</v>
      </c>
      <c r="H10835" s="566">
        <f t="shared" si="5489"/>
        <v>0</v>
      </c>
      <c r="I10835" s="565">
        <f t="shared" ref="I10835:K10835" si="5500">I10836+I10837+I10838+I10839+I10851+I10855+I10856+I10857+I10858+I10859+I10860+I10861+I10869+I10870</f>
        <v>0</v>
      </c>
      <c r="J10835" s="565">
        <f t="shared" si="5500"/>
        <v>0</v>
      </c>
      <c r="K10835" s="565">
        <f t="shared" si="5500"/>
        <v>0</v>
      </c>
      <c r="L10835" s="565">
        <f t="shared" ref="L10835:N10835" si="5501">L10836+L10837+L10838+L10839+L10851+L10855+L10856+L10857+L10858+L10859+L10860+L10861+L10869+L10870</f>
        <v>0</v>
      </c>
      <c r="M10835" s="565">
        <f t="shared" si="5501"/>
        <v>0</v>
      </c>
      <c r="N10835" s="151">
        <f t="shared" si="5501"/>
        <v>0</v>
      </c>
      <c r="O10835" s="60" t="s">
        <v>71</v>
      </c>
    </row>
    <row r="10836" spans="2:15" ht="42.75" customHeight="1">
      <c r="B10836" s="50" t="e">
        <f>IF((#REF!+#REF!+H10836)&lt;&gt;0,"a","b")</f>
        <v>#REF!</v>
      </c>
      <c r="C10836" s="54">
        <v>5</v>
      </c>
      <c r="D10836" s="54"/>
      <c r="F10836" s="89"/>
      <c r="G10836" s="95" t="s">
        <v>322</v>
      </c>
      <c r="H10836" s="556">
        <f t="shared" si="5489"/>
        <v>0</v>
      </c>
      <c r="I10836" s="554"/>
      <c r="J10836" s="554"/>
      <c r="K10836" s="554"/>
      <c r="L10836" s="554"/>
      <c r="M10836" s="554"/>
      <c r="N10836" s="154"/>
    </row>
    <row r="10837" spans="2:15" ht="30.75" customHeight="1">
      <c r="B10837" s="50" t="e">
        <f>IF((#REF!+#REF!+H10837)&lt;&gt;0,"a","b")</f>
        <v>#REF!</v>
      </c>
      <c r="C10837" s="54">
        <v>5</v>
      </c>
      <c r="D10837" s="54"/>
      <c r="F10837" s="89"/>
      <c r="G10837" s="111" t="s">
        <v>289</v>
      </c>
      <c r="H10837" s="556">
        <f t="shared" si="5489"/>
        <v>0</v>
      </c>
      <c r="I10837" s="554"/>
      <c r="J10837" s="554"/>
      <c r="K10837" s="554"/>
      <c r="L10837" s="554"/>
      <c r="M10837" s="554"/>
      <c r="N10837" s="154"/>
    </row>
    <row r="10838" spans="2:15" ht="60.75" customHeight="1">
      <c r="B10838" s="50" t="e">
        <f>IF((#REF!+#REF!+H10838)&lt;&gt;0,"a","b")</f>
        <v>#REF!</v>
      </c>
      <c r="C10838" s="54">
        <v>5</v>
      </c>
      <c r="D10838" s="54"/>
      <c r="F10838" s="89"/>
      <c r="G10838" s="111" t="s">
        <v>323</v>
      </c>
      <c r="H10838" s="556">
        <f t="shared" si="5489"/>
        <v>0</v>
      </c>
      <c r="I10838" s="554"/>
      <c r="J10838" s="554"/>
      <c r="K10838" s="554"/>
      <c r="L10838" s="554"/>
      <c r="M10838" s="554"/>
      <c r="N10838" s="154"/>
    </row>
    <row r="10839" spans="2:15" ht="30.75" customHeight="1">
      <c r="B10839" s="50" t="e">
        <f>IF((#REF!+#REF!+H10839)&lt;&gt;0,"a","b")</f>
        <v>#REF!</v>
      </c>
      <c r="C10839" s="54">
        <v>5</v>
      </c>
      <c r="D10839" s="54"/>
      <c r="F10839" s="89"/>
      <c r="G10839" s="95" t="s">
        <v>288</v>
      </c>
      <c r="H10839" s="566">
        <f t="shared" si="5489"/>
        <v>0</v>
      </c>
      <c r="I10839" s="560">
        <f t="shared" ref="I10839:K10839" si="5502">SUM(I10840:I10850)</f>
        <v>0</v>
      </c>
      <c r="J10839" s="560">
        <f t="shared" si="5502"/>
        <v>0</v>
      </c>
      <c r="K10839" s="560">
        <f t="shared" si="5502"/>
        <v>0</v>
      </c>
      <c r="L10839" s="560">
        <f t="shared" ref="L10839:N10839" si="5503">SUM(L10840:L10850)</f>
        <v>0</v>
      </c>
      <c r="M10839" s="560">
        <f t="shared" si="5503"/>
        <v>0</v>
      </c>
      <c r="N10839" s="152">
        <f t="shared" si="5503"/>
        <v>0</v>
      </c>
      <c r="O10839" s="60" t="s">
        <v>71</v>
      </c>
    </row>
    <row r="10840" spans="2:15" ht="20.25" customHeight="1">
      <c r="B10840" s="50" t="e">
        <f>IF((#REF!+#REF!+H10840)&lt;&gt;0,"a","b")</f>
        <v>#REF!</v>
      </c>
      <c r="C10840" s="54">
        <v>6</v>
      </c>
      <c r="D10840" s="54"/>
      <c r="F10840" s="89"/>
      <c r="G10840" s="97" t="s">
        <v>274</v>
      </c>
      <c r="H10840" s="556">
        <f t="shared" si="5489"/>
        <v>0</v>
      </c>
      <c r="I10840" s="557"/>
      <c r="J10840" s="557"/>
      <c r="K10840" s="557"/>
      <c r="L10840" s="557"/>
      <c r="M10840" s="557"/>
      <c r="N10840" s="155"/>
    </row>
    <row r="10841" spans="2:15" ht="20.25" customHeight="1">
      <c r="B10841" s="50" t="e">
        <f>IF((#REF!+#REF!+H10841)&lt;&gt;0,"a","b")</f>
        <v>#REF!</v>
      </c>
      <c r="C10841" s="54">
        <v>6</v>
      </c>
      <c r="D10841" s="54"/>
      <c r="F10841" s="89"/>
      <c r="G10841" s="97" t="s">
        <v>275</v>
      </c>
      <c r="H10841" s="556">
        <f t="shared" si="5489"/>
        <v>0</v>
      </c>
      <c r="I10841" s="557"/>
      <c r="J10841" s="557"/>
      <c r="K10841" s="557"/>
      <c r="L10841" s="557"/>
      <c r="M10841" s="557"/>
      <c r="N10841" s="155"/>
    </row>
    <row r="10842" spans="2:15" ht="20.25" customHeight="1">
      <c r="B10842" s="50" t="e">
        <f>IF((#REF!+#REF!+H10842)&lt;&gt;0,"a","b")</f>
        <v>#REF!</v>
      </c>
      <c r="C10842" s="54">
        <v>6</v>
      </c>
      <c r="D10842" s="54"/>
      <c r="F10842" s="89"/>
      <c r="G10842" s="97" t="s">
        <v>276</v>
      </c>
      <c r="H10842" s="556">
        <f t="shared" si="5489"/>
        <v>0</v>
      </c>
      <c r="I10842" s="557"/>
      <c r="J10842" s="557"/>
      <c r="K10842" s="557"/>
      <c r="L10842" s="557"/>
      <c r="M10842" s="557"/>
      <c r="N10842" s="155"/>
    </row>
    <row r="10843" spans="2:15" ht="20.25" customHeight="1">
      <c r="B10843" s="50" t="e">
        <f>IF((#REF!+#REF!+H10843)&lt;&gt;0,"a","b")</f>
        <v>#REF!</v>
      </c>
      <c r="C10843" s="54">
        <v>6</v>
      </c>
      <c r="D10843" s="54"/>
      <c r="F10843" s="89"/>
      <c r="G10843" s="97" t="s">
        <v>277</v>
      </c>
      <c r="H10843" s="556">
        <f t="shared" si="5489"/>
        <v>0</v>
      </c>
      <c r="I10843" s="557"/>
      <c r="J10843" s="557"/>
      <c r="K10843" s="557"/>
      <c r="L10843" s="557"/>
      <c r="M10843" s="557"/>
      <c r="N10843" s="155"/>
    </row>
    <row r="10844" spans="2:15" ht="20.25" customHeight="1">
      <c r="B10844" s="50" t="e">
        <f>IF((#REF!+#REF!+H10844)&lt;&gt;0,"a","b")</f>
        <v>#REF!</v>
      </c>
      <c r="C10844" s="54">
        <v>6</v>
      </c>
      <c r="D10844" s="54"/>
      <c r="F10844" s="89"/>
      <c r="G10844" s="97" t="s">
        <v>278</v>
      </c>
      <c r="H10844" s="556">
        <f t="shared" si="5489"/>
        <v>0</v>
      </c>
      <c r="I10844" s="557"/>
      <c r="J10844" s="557"/>
      <c r="K10844" s="557"/>
      <c r="L10844" s="557"/>
      <c r="M10844" s="557"/>
      <c r="N10844" s="155"/>
    </row>
    <row r="10845" spans="2:15" ht="20.25" customHeight="1">
      <c r="B10845" s="50" t="e">
        <f>IF((#REF!+#REF!+H10845)&lt;&gt;0,"a","b")</f>
        <v>#REF!</v>
      </c>
      <c r="C10845" s="54">
        <v>6</v>
      </c>
      <c r="D10845" s="54"/>
      <c r="F10845" s="89"/>
      <c r="G10845" s="97" t="s">
        <v>279</v>
      </c>
      <c r="H10845" s="552">
        <f t="shared" si="5489"/>
        <v>0</v>
      </c>
      <c r="I10845" s="557"/>
      <c r="J10845" s="557"/>
      <c r="K10845" s="557"/>
      <c r="L10845" s="557"/>
      <c r="M10845" s="557"/>
      <c r="N10845" s="155"/>
    </row>
    <row r="10846" spans="2:15" ht="20.25" customHeight="1">
      <c r="B10846" s="50" t="e">
        <f>IF((#REF!+#REF!+H10846)&lt;&gt;0,"a","b")</f>
        <v>#REF!</v>
      </c>
      <c r="C10846" s="54">
        <v>6</v>
      </c>
      <c r="D10846" s="54"/>
      <c r="F10846" s="89"/>
      <c r="G10846" s="97" t="s">
        <v>280</v>
      </c>
      <c r="H10846" s="552">
        <f t="shared" si="5489"/>
        <v>0</v>
      </c>
      <c r="I10846" s="557"/>
      <c r="J10846" s="557"/>
      <c r="K10846" s="557"/>
      <c r="L10846" s="557"/>
      <c r="M10846" s="557"/>
      <c r="N10846" s="155"/>
    </row>
    <row r="10847" spans="2:15" ht="20.25" customHeight="1">
      <c r="B10847" s="50" t="e">
        <f>IF((#REF!+#REF!+H10847)&lt;&gt;0,"a","b")</f>
        <v>#REF!</v>
      </c>
      <c r="C10847" s="54">
        <v>6</v>
      </c>
      <c r="D10847" s="54"/>
      <c r="F10847" s="89"/>
      <c r="G10847" s="97" t="s">
        <v>281</v>
      </c>
      <c r="H10847" s="552">
        <f t="shared" si="5489"/>
        <v>0</v>
      </c>
      <c r="I10847" s="557"/>
      <c r="J10847" s="557"/>
      <c r="K10847" s="557"/>
      <c r="L10847" s="557"/>
      <c r="M10847" s="557"/>
      <c r="N10847" s="155"/>
    </row>
    <row r="10848" spans="2:15" ht="20.25" customHeight="1">
      <c r="B10848" s="50" t="e">
        <f>IF((#REF!+#REF!+H10848)&lt;&gt;0,"a","b")</f>
        <v>#REF!</v>
      </c>
      <c r="C10848" s="54">
        <v>6</v>
      </c>
      <c r="D10848" s="54"/>
      <c r="F10848" s="89"/>
      <c r="G10848" s="97" t="s">
        <v>282</v>
      </c>
      <c r="H10848" s="552">
        <f t="shared" si="5489"/>
        <v>0</v>
      </c>
      <c r="I10848" s="557"/>
      <c r="J10848" s="557"/>
      <c r="K10848" s="557"/>
      <c r="L10848" s="557"/>
      <c r="M10848" s="557"/>
      <c r="N10848" s="155"/>
    </row>
    <row r="10849" spans="2:15" ht="20.25" customHeight="1">
      <c r="B10849" s="50" t="e">
        <f>IF((#REF!+#REF!+H10849)&lt;&gt;0,"a","b")</f>
        <v>#REF!</v>
      </c>
      <c r="C10849" s="54">
        <v>6</v>
      </c>
      <c r="D10849" s="54"/>
      <c r="F10849" s="89"/>
      <c r="G10849" s="97" t="s">
        <v>283</v>
      </c>
      <c r="H10849" s="552">
        <f t="shared" si="5489"/>
        <v>0</v>
      </c>
      <c r="I10849" s="557"/>
      <c r="J10849" s="557"/>
      <c r="K10849" s="557"/>
      <c r="L10849" s="557"/>
      <c r="M10849" s="557"/>
      <c r="N10849" s="155"/>
    </row>
    <row r="10850" spans="2:15" ht="30.75" customHeight="1">
      <c r="B10850" s="50" t="e">
        <f>IF((#REF!+#REF!+H10850)&lt;&gt;0,"a","b")</f>
        <v>#REF!</v>
      </c>
      <c r="C10850" s="54">
        <v>6</v>
      </c>
      <c r="D10850" s="54"/>
      <c r="F10850" s="89"/>
      <c r="G10850" s="97" t="s">
        <v>324</v>
      </c>
      <c r="H10850" s="552">
        <f t="shared" si="5489"/>
        <v>0</v>
      </c>
      <c r="I10850" s="557"/>
      <c r="J10850" s="557"/>
      <c r="K10850" s="557"/>
      <c r="L10850" s="557"/>
      <c r="M10850" s="557"/>
      <c r="N10850" s="155"/>
    </row>
    <row r="10851" spans="2:15" ht="20.25" customHeight="1">
      <c r="B10851" s="50" t="e">
        <f>IF((#REF!+#REF!+H10851)&lt;&gt;0,"a","b")</f>
        <v>#REF!</v>
      </c>
      <c r="C10851" s="54">
        <v>5</v>
      </c>
      <c r="D10851" s="54"/>
      <c r="F10851" s="89"/>
      <c r="G10851" s="95" t="s">
        <v>290</v>
      </c>
      <c r="H10851" s="566">
        <f t="shared" si="5489"/>
        <v>0</v>
      </c>
      <c r="I10851" s="560">
        <f t="shared" ref="I10851:K10851" si="5504">SUM(I10852:I10854)</f>
        <v>0</v>
      </c>
      <c r="J10851" s="560">
        <f t="shared" si="5504"/>
        <v>0</v>
      </c>
      <c r="K10851" s="560">
        <f t="shared" si="5504"/>
        <v>0</v>
      </c>
      <c r="L10851" s="560">
        <f t="shared" ref="L10851:N10851" si="5505">SUM(L10852:L10854)</f>
        <v>0</v>
      </c>
      <c r="M10851" s="560">
        <f t="shared" si="5505"/>
        <v>0</v>
      </c>
      <c r="N10851" s="152">
        <f t="shared" si="5505"/>
        <v>0</v>
      </c>
      <c r="O10851" s="60" t="s">
        <v>71</v>
      </c>
    </row>
    <row r="10852" spans="2:15" ht="20.25" customHeight="1">
      <c r="B10852" s="50" t="e">
        <f>IF((#REF!+#REF!+H10852)&lt;&gt;0,"a","b")</f>
        <v>#REF!</v>
      </c>
      <c r="C10852" s="54">
        <v>6</v>
      </c>
      <c r="D10852" s="54"/>
      <c r="F10852" s="89"/>
      <c r="G10852" s="97" t="s">
        <v>284</v>
      </c>
      <c r="H10852" s="556">
        <f t="shared" si="5489"/>
        <v>0</v>
      </c>
      <c r="I10852" s="557"/>
      <c r="J10852" s="557"/>
      <c r="K10852" s="557"/>
      <c r="L10852" s="557"/>
      <c r="M10852" s="557"/>
      <c r="N10852" s="155"/>
    </row>
    <row r="10853" spans="2:15" ht="20.25" customHeight="1">
      <c r="B10853" s="50" t="e">
        <f>IF((#REF!+#REF!+H10853)&lt;&gt;0,"a","b")</f>
        <v>#REF!</v>
      </c>
      <c r="C10853" s="54">
        <v>6</v>
      </c>
      <c r="D10853" s="54"/>
      <c r="F10853" s="89"/>
      <c r="G10853" s="97" t="s">
        <v>285</v>
      </c>
      <c r="H10853" s="556">
        <f t="shared" si="5489"/>
        <v>0</v>
      </c>
      <c r="I10853" s="557"/>
      <c r="J10853" s="557"/>
      <c r="K10853" s="557"/>
      <c r="L10853" s="557"/>
      <c r="M10853" s="557"/>
      <c r="N10853" s="155"/>
    </row>
    <row r="10854" spans="2:15" ht="30.75" customHeight="1">
      <c r="B10854" s="50" t="e">
        <f>IF((#REF!+#REF!+H10854)&lt;&gt;0,"a","b")</f>
        <v>#REF!</v>
      </c>
      <c r="C10854" s="54">
        <v>6</v>
      </c>
      <c r="D10854" s="54"/>
      <c r="F10854" s="89"/>
      <c r="G10854" s="97" t="s">
        <v>325</v>
      </c>
      <c r="H10854" s="556">
        <f t="shared" si="5489"/>
        <v>0</v>
      </c>
      <c r="I10854" s="557"/>
      <c r="J10854" s="557"/>
      <c r="K10854" s="557"/>
      <c r="L10854" s="557"/>
      <c r="M10854" s="557"/>
      <c r="N10854" s="155"/>
    </row>
    <row r="10855" spans="2:15" ht="30.75" customHeight="1">
      <c r="B10855" s="50" t="e">
        <f>IF((#REF!+#REF!+H10855)&lt;&gt;0,"a","b")</f>
        <v>#REF!</v>
      </c>
      <c r="C10855" s="54">
        <v>5</v>
      </c>
      <c r="D10855" s="54"/>
      <c r="F10855" s="89"/>
      <c r="G10855" s="95" t="s">
        <v>326</v>
      </c>
      <c r="H10855" s="556">
        <f t="shared" si="5489"/>
        <v>0</v>
      </c>
      <c r="I10855" s="554"/>
      <c r="J10855" s="554"/>
      <c r="K10855" s="554"/>
      <c r="L10855" s="554"/>
      <c r="M10855" s="554"/>
      <c r="N10855" s="154"/>
    </row>
    <row r="10856" spans="2:15" ht="34.5" customHeight="1">
      <c r="B10856" s="50" t="e">
        <f>IF((#REF!+#REF!+H10856)&lt;&gt;0,"a","b")</f>
        <v>#REF!</v>
      </c>
      <c r="C10856" s="54">
        <v>5</v>
      </c>
      <c r="D10856" s="54"/>
      <c r="F10856" s="89"/>
      <c r="G10856" s="128" t="s">
        <v>460</v>
      </c>
      <c r="H10856" s="556">
        <f t="shared" si="5489"/>
        <v>0</v>
      </c>
      <c r="I10856" s="554"/>
      <c r="J10856" s="554"/>
      <c r="K10856" s="554"/>
      <c r="L10856" s="554"/>
      <c r="M10856" s="554"/>
      <c r="N10856" s="154"/>
    </row>
    <row r="10857" spans="2:15" ht="34.5" customHeight="1">
      <c r="B10857" s="50" t="e">
        <f>IF((#REF!+#REF!+H10857)&lt;&gt;0,"a","b")</f>
        <v>#REF!</v>
      </c>
      <c r="C10857" s="54">
        <v>5</v>
      </c>
      <c r="D10857" s="54"/>
      <c r="F10857" s="89"/>
      <c r="G10857" s="95" t="s">
        <v>327</v>
      </c>
      <c r="H10857" s="556">
        <f t="shared" si="5489"/>
        <v>0</v>
      </c>
      <c r="I10857" s="554"/>
      <c r="J10857" s="554"/>
      <c r="K10857" s="554"/>
      <c r="L10857" s="554"/>
      <c r="M10857" s="554"/>
      <c r="N10857" s="154"/>
    </row>
    <row r="10858" spans="2:15" ht="50.25" customHeight="1">
      <c r="B10858" s="50" t="e">
        <f>IF((#REF!+#REF!+H10858)&lt;&gt;0,"a","b")</f>
        <v>#REF!</v>
      </c>
      <c r="C10858" s="54">
        <v>5</v>
      </c>
      <c r="D10858" s="54"/>
      <c r="F10858" s="89"/>
      <c r="G10858" s="95" t="s">
        <v>328</v>
      </c>
      <c r="H10858" s="552">
        <f t="shared" si="5489"/>
        <v>0</v>
      </c>
      <c r="I10858" s="554"/>
      <c r="J10858" s="554"/>
      <c r="K10858" s="554"/>
      <c r="L10858" s="554"/>
      <c r="M10858" s="554"/>
      <c r="N10858" s="154"/>
    </row>
    <row r="10859" spans="2:15" ht="20.25" customHeight="1">
      <c r="B10859" s="50" t="e">
        <f>IF((#REF!+#REF!+H10859)&lt;&gt;0,"a","b")</f>
        <v>#REF!</v>
      </c>
      <c r="C10859" s="54">
        <v>5</v>
      </c>
      <c r="D10859" s="54"/>
      <c r="F10859" s="89"/>
      <c r="G10859" s="95" t="s">
        <v>329</v>
      </c>
      <c r="H10859" s="552">
        <f t="shared" si="5489"/>
        <v>0</v>
      </c>
      <c r="I10859" s="554"/>
      <c r="J10859" s="554"/>
      <c r="K10859" s="554"/>
      <c r="L10859" s="554"/>
      <c r="M10859" s="554"/>
      <c r="N10859" s="154"/>
    </row>
    <row r="10860" spans="2:15" ht="20.25" customHeight="1">
      <c r="B10860" s="50" t="e">
        <f>IF((#REF!+#REF!+H10860)&lt;&gt;0,"a","b")</f>
        <v>#REF!</v>
      </c>
      <c r="C10860" s="54">
        <v>5</v>
      </c>
      <c r="D10860" s="54"/>
      <c r="F10860" s="89"/>
      <c r="G10860" s="95" t="s">
        <v>330</v>
      </c>
      <c r="H10860" s="558">
        <f t="shared" si="5489"/>
        <v>0</v>
      </c>
      <c r="I10860" s="554"/>
      <c r="J10860" s="554"/>
      <c r="K10860" s="554"/>
      <c r="L10860" s="554"/>
      <c r="M10860" s="554"/>
      <c r="N10860" s="154"/>
    </row>
    <row r="10861" spans="2:15" ht="20.25" customHeight="1">
      <c r="B10861" s="50" t="e">
        <f>IF((#REF!+#REF!+H10861)&lt;&gt;0,"a","b")</f>
        <v>#REF!</v>
      </c>
      <c r="C10861" s="54">
        <v>5</v>
      </c>
      <c r="D10861" s="54"/>
      <c r="F10861" s="89"/>
      <c r="G10861" s="95" t="s">
        <v>331</v>
      </c>
      <c r="H10861" s="559">
        <f t="shared" si="5489"/>
        <v>0</v>
      </c>
      <c r="I10861" s="560">
        <f t="shared" ref="I10861:K10861" si="5506">SUM(I10862:I10868)</f>
        <v>0</v>
      </c>
      <c r="J10861" s="560">
        <f t="shared" si="5506"/>
        <v>0</v>
      </c>
      <c r="K10861" s="560">
        <f t="shared" si="5506"/>
        <v>0</v>
      </c>
      <c r="L10861" s="560">
        <f t="shared" ref="L10861:N10861" si="5507">SUM(L10862:L10868)</f>
        <v>0</v>
      </c>
      <c r="M10861" s="560">
        <f t="shared" si="5507"/>
        <v>0</v>
      </c>
      <c r="N10861" s="152">
        <f t="shared" si="5507"/>
        <v>0</v>
      </c>
      <c r="O10861" s="60" t="s">
        <v>71</v>
      </c>
    </row>
    <row r="10862" spans="2:15" ht="23.25" customHeight="1">
      <c r="B10862" s="50" t="e">
        <f>IF((#REF!+#REF!+H10862)&lt;&gt;0,"a","b")</f>
        <v>#REF!</v>
      </c>
      <c r="C10862" s="54">
        <v>6</v>
      </c>
      <c r="D10862" s="54"/>
      <c r="F10862" s="89"/>
      <c r="G10862" s="97" t="s">
        <v>291</v>
      </c>
      <c r="H10862" s="558">
        <f t="shared" si="5489"/>
        <v>0</v>
      </c>
      <c r="I10862" s="557"/>
      <c r="J10862" s="557"/>
      <c r="K10862" s="557"/>
      <c r="L10862" s="557"/>
      <c r="M10862" s="557"/>
      <c r="N10862" s="155"/>
    </row>
    <row r="10863" spans="2:15" ht="20.25" customHeight="1">
      <c r="B10863" s="50" t="e">
        <f>IF((#REF!+#REF!+H10863)&lt;&gt;0,"a","b")</f>
        <v>#REF!</v>
      </c>
      <c r="C10863" s="54">
        <v>6</v>
      </c>
      <c r="D10863" s="54"/>
      <c r="F10863" s="89"/>
      <c r="G10863" s="97" t="s">
        <v>292</v>
      </c>
      <c r="H10863" s="558">
        <f t="shared" si="5489"/>
        <v>0</v>
      </c>
      <c r="I10863" s="557"/>
      <c r="J10863" s="557"/>
      <c r="K10863" s="557"/>
      <c r="L10863" s="557"/>
      <c r="M10863" s="557"/>
      <c r="N10863" s="155"/>
    </row>
    <row r="10864" spans="2:15" ht="23.25" customHeight="1">
      <c r="B10864" s="50" t="e">
        <f>IF((#REF!+#REF!+H10864)&lt;&gt;0,"a","b")</f>
        <v>#REF!</v>
      </c>
      <c r="C10864" s="54">
        <v>6</v>
      </c>
      <c r="D10864" s="54"/>
      <c r="F10864" s="89"/>
      <c r="G10864" s="97" t="s">
        <v>293</v>
      </c>
      <c r="H10864" s="552">
        <f t="shared" si="5489"/>
        <v>0</v>
      </c>
      <c r="I10864" s="557"/>
      <c r="J10864" s="557"/>
      <c r="K10864" s="557"/>
      <c r="L10864" s="557"/>
      <c r="M10864" s="557"/>
      <c r="N10864" s="155"/>
    </row>
    <row r="10865" spans="2:18" ht="31.5" customHeight="1">
      <c r="B10865" s="50" t="e">
        <f>IF((#REF!+#REF!+H10865)&lt;&gt;0,"a","b")</f>
        <v>#REF!</v>
      </c>
      <c r="C10865" s="54">
        <v>6</v>
      </c>
      <c r="D10865" s="54"/>
      <c r="F10865" s="89"/>
      <c r="G10865" s="97" t="s">
        <v>294</v>
      </c>
      <c r="H10865" s="552">
        <f t="shared" si="5489"/>
        <v>0</v>
      </c>
      <c r="I10865" s="557"/>
      <c r="J10865" s="557"/>
      <c r="K10865" s="557"/>
      <c r="L10865" s="557"/>
      <c r="M10865" s="557"/>
      <c r="N10865" s="155"/>
    </row>
    <row r="10866" spans="2:18" ht="33.75" customHeight="1">
      <c r="B10866" s="50" t="e">
        <f>IF((#REF!+#REF!+H10866)&lt;&gt;0,"a","b")</f>
        <v>#REF!</v>
      </c>
      <c r="C10866" s="54">
        <v>6</v>
      </c>
      <c r="D10866" s="54"/>
      <c r="F10866" s="89"/>
      <c r="G10866" s="97" t="s">
        <v>332</v>
      </c>
      <c r="H10866" s="552">
        <f t="shared" si="5489"/>
        <v>0</v>
      </c>
      <c r="I10866" s="557"/>
      <c r="J10866" s="557"/>
      <c r="K10866" s="557"/>
      <c r="L10866" s="557"/>
      <c r="M10866" s="557"/>
      <c r="N10866" s="155"/>
    </row>
    <row r="10867" spans="2:18" ht="34.5" customHeight="1">
      <c r="B10867" s="50" t="e">
        <f>IF((#REF!+#REF!+H10867)&lt;&gt;0,"a","b")</f>
        <v>#REF!</v>
      </c>
      <c r="C10867" s="54">
        <v>6</v>
      </c>
      <c r="D10867" s="54"/>
      <c r="F10867" s="89"/>
      <c r="G10867" s="97" t="s">
        <v>333</v>
      </c>
      <c r="H10867" s="552">
        <f t="shared" si="5489"/>
        <v>0</v>
      </c>
      <c r="I10867" s="557"/>
      <c r="J10867" s="557"/>
      <c r="K10867" s="557"/>
      <c r="L10867" s="557"/>
      <c r="M10867" s="557"/>
      <c r="N10867" s="155"/>
    </row>
    <row r="10868" spans="2:18" ht="33.75" customHeight="1">
      <c r="B10868" s="50" t="e">
        <f>IF((#REF!+#REF!+H10868)&lt;&gt;0,"a","b")</f>
        <v>#REF!</v>
      </c>
      <c r="C10868" s="54">
        <v>6</v>
      </c>
      <c r="D10868" s="54"/>
      <c r="F10868" s="89"/>
      <c r="G10868" s="97" t="s">
        <v>334</v>
      </c>
      <c r="H10868" s="552">
        <f t="shared" si="5489"/>
        <v>0</v>
      </c>
      <c r="I10868" s="557"/>
      <c r="J10868" s="557"/>
      <c r="K10868" s="557"/>
      <c r="L10868" s="557"/>
      <c r="M10868" s="557"/>
      <c r="N10868" s="155"/>
    </row>
    <row r="10869" spans="2:18" ht="34.5" customHeight="1">
      <c r="B10869" s="50" t="e">
        <f>IF((#REF!+#REF!+H10869)&lt;&gt;0,"a","b")</f>
        <v>#REF!</v>
      </c>
      <c r="C10869" s="54">
        <v>5</v>
      </c>
      <c r="D10869" s="54"/>
      <c r="F10869" s="89"/>
      <c r="G10869" s="95" t="s">
        <v>335</v>
      </c>
      <c r="H10869" s="552">
        <f t="shared" si="5489"/>
        <v>0</v>
      </c>
      <c r="I10869" s="554"/>
      <c r="J10869" s="554"/>
      <c r="K10869" s="554"/>
      <c r="L10869" s="554"/>
      <c r="M10869" s="554"/>
      <c r="N10869" s="156"/>
    </row>
    <row r="10870" spans="2:18" ht="24.75" customHeight="1">
      <c r="B10870" s="50" t="e">
        <f>IF((#REF!+#REF!+H10870)&lt;&gt;0,"a","b")</f>
        <v>#REF!</v>
      </c>
      <c r="C10870" s="54">
        <v>5</v>
      </c>
      <c r="D10870" s="54"/>
      <c r="F10870" s="89"/>
      <c r="G10870" s="95" t="s">
        <v>336</v>
      </c>
      <c r="H10870" s="558">
        <f t="shared" si="5489"/>
        <v>0</v>
      </c>
      <c r="I10870" s="554"/>
      <c r="J10870" s="554"/>
      <c r="K10870" s="554"/>
      <c r="L10870" s="554"/>
      <c r="M10870" s="554"/>
      <c r="N10870" s="156"/>
    </row>
    <row r="10871" spans="2:18" ht="27.75" customHeight="1">
      <c r="B10871" s="50" t="e">
        <f>IF((#REF!+#REF!+H10871)&lt;&gt;0,"a","b")</f>
        <v>#REF!</v>
      </c>
      <c r="C10871" s="54">
        <v>4</v>
      </c>
      <c r="D10871" s="54"/>
      <c r="F10871" s="89"/>
      <c r="G10871" s="93" t="s">
        <v>337</v>
      </c>
      <c r="H10871" s="552">
        <f t="shared" si="5489"/>
        <v>0</v>
      </c>
      <c r="I10871" s="555"/>
      <c r="J10871" s="555"/>
      <c r="K10871" s="555"/>
      <c r="L10871" s="555"/>
      <c r="M10871" s="555"/>
      <c r="N10871" s="153"/>
    </row>
    <row r="10872" spans="2:18" ht="23.25" customHeight="1">
      <c r="B10872" s="50" t="e">
        <f>IF((#REF!+#REF!+H10872)&lt;&gt;0,"a","b")</f>
        <v>#REF!</v>
      </c>
      <c r="C10872" s="54">
        <v>4</v>
      </c>
      <c r="D10872" s="54"/>
      <c r="F10872" s="89"/>
      <c r="G10872" s="93" t="s">
        <v>338</v>
      </c>
      <c r="H10872" s="552">
        <f t="shared" si="5489"/>
        <v>0</v>
      </c>
      <c r="I10872" s="555"/>
      <c r="J10872" s="555"/>
      <c r="K10872" s="555"/>
      <c r="L10872" s="555"/>
      <c r="M10872" s="555"/>
      <c r="N10872" s="153"/>
    </row>
    <row r="10873" spans="2:18" ht="24" customHeight="1">
      <c r="B10873" s="50" t="e">
        <f>IF((#REF!+#REF!+H10873)&lt;&gt;0,"a","b")</f>
        <v>#REF!</v>
      </c>
      <c r="C10873" s="54">
        <v>4</v>
      </c>
      <c r="D10873" s="54"/>
      <c r="F10873" s="89"/>
      <c r="G10873" s="93" t="s">
        <v>339</v>
      </c>
      <c r="H10873" s="552">
        <f t="shared" si="5489"/>
        <v>0</v>
      </c>
      <c r="I10873" s="555"/>
      <c r="J10873" s="555"/>
      <c r="K10873" s="555"/>
      <c r="L10873" s="555"/>
      <c r="M10873" s="555"/>
      <c r="N10873" s="153"/>
    </row>
    <row r="10874" spans="2:18" ht="34.5" customHeight="1">
      <c r="B10874" s="50" t="e">
        <f>IF((#REF!+#REF!+H10874)&lt;&gt;0,"a","b")</f>
        <v>#REF!</v>
      </c>
      <c r="C10874" s="54">
        <v>4</v>
      </c>
      <c r="D10874" s="54"/>
      <c r="F10874" s="89"/>
      <c r="G10874" s="93" t="s">
        <v>340</v>
      </c>
      <c r="H10874" s="552">
        <f t="shared" si="5489"/>
        <v>0</v>
      </c>
      <c r="I10874" s="555"/>
      <c r="J10874" s="555"/>
      <c r="K10874" s="555"/>
      <c r="L10874" s="555"/>
      <c r="M10874" s="555"/>
      <c r="N10874" s="153"/>
    </row>
    <row r="10875" spans="2:18" ht="33" customHeight="1">
      <c r="B10875" s="50" t="e">
        <f>IF((#REF!+#REF!+H10875)&lt;&gt;0,"a","b")</f>
        <v>#REF!</v>
      </c>
      <c r="C10875" s="54">
        <v>4</v>
      </c>
      <c r="D10875" s="54"/>
      <c r="F10875" s="89"/>
      <c r="G10875" s="93" t="s">
        <v>341</v>
      </c>
      <c r="H10875" s="563">
        <f t="shared" si="5489"/>
        <v>0</v>
      </c>
      <c r="I10875" s="565">
        <f t="shared" ref="I10875:K10875" si="5508">SUM(I10876:I10881)</f>
        <v>0</v>
      </c>
      <c r="J10875" s="565">
        <f t="shared" si="5508"/>
        <v>0</v>
      </c>
      <c r="K10875" s="565">
        <f t="shared" si="5508"/>
        <v>0</v>
      </c>
      <c r="L10875" s="565">
        <f t="shared" ref="L10875:N10875" si="5509">SUM(L10876:L10881)</f>
        <v>0</v>
      </c>
      <c r="M10875" s="565">
        <f t="shared" si="5509"/>
        <v>0</v>
      </c>
      <c r="N10875" s="151">
        <f t="shared" si="5509"/>
        <v>0</v>
      </c>
      <c r="O10875" s="60" t="s">
        <v>71</v>
      </c>
    </row>
    <row r="10876" spans="2:18" ht="20.25" customHeight="1">
      <c r="B10876" s="50" t="e">
        <f>IF((#REF!+#REF!+H10876)&lt;&gt;0,"a","b")</f>
        <v>#REF!</v>
      </c>
      <c r="C10876" s="54">
        <v>5</v>
      </c>
      <c r="D10876" s="54"/>
      <c r="F10876" s="89"/>
      <c r="G10876" s="95" t="s">
        <v>342</v>
      </c>
      <c r="H10876" s="552">
        <f t="shared" si="5489"/>
        <v>0</v>
      </c>
      <c r="I10876" s="554"/>
      <c r="J10876" s="554"/>
      <c r="K10876" s="554"/>
      <c r="L10876" s="554"/>
      <c r="M10876" s="554"/>
      <c r="N10876" s="156"/>
      <c r="R10876" s="1">
        <f>82+55</f>
        <v>137</v>
      </c>
    </row>
    <row r="10877" spans="2:18" ht="20.25" customHeight="1">
      <c r="B10877" s="50" t="e">
        <f>IF((#REF!+#REF!+H10877)&lt;&gt;0,"a","b")</f>
        <v>#REF!</v>
      </c>
      <c r="C10877" s="54">
        <v>5</v>
      </c>
      <c r="D10877" s="54"/>
      <c r="F10877" s="89"/>
      <c r="G10877" s="95" t="s">
        <v>343</v>
      </c>
      <c r="H10877" s="552">
        <f t="shared" si="5489"/>
        <v>0</v>
      </c>
      <c r="I10877" s="554"/>
      <c r="J10877" s="554"/>
      <c r="K10877" s="554"/>
      <c r="L10877" s="554"/>
      <c r="M10877" s="554"/>
      <c r="N10877" s="156"/>
    </row>
    <row r="10878" spans="2:18" ht="35.25" customHeight="1">
      <c r="B10878" s="50" t="e">
        <f>IF((#REF!+#REF!+H10878)&lt;&gt;0,"a","b")</f>
        <v>#REF!</v>
      </c>
      <c r="C10878" s="54">
        <v>5</v>
      </c>
      <c r="D10878" s="54"/>
      <c r="F10878" s="89"/>
      <c r="G10878" s="95" t="s">
        <v>344</v>
      </c>
      <c r="H10878" s="552">
        <f t="shared" si="5489"/>
        <v>0</v>
      </c>
      <c r="I10878" s="554"/>
      <c r="J10878" s="554"/>
      <c r="K10878" s="554"/>
      <c r="L10878" s="554"/>
      <c r="M10878" s="554"/>
      <c r="N10878" s="156"/>
    </row>
    <row r="10879" spans="2:18" ht="20.25" customHeight="1">
      <c r="B10879" s="50" t="e">
        <f>IF((#REF!+#REF!+H10879)&lt;&gt;0,"a","b")</f>
        <v>#REF!</v>
      </c>
      <c r="C10879" s="54">
        <v>5</v>
      </c>
      <c r="D10879" s="54"/>
      <c r="F10879" s="89"/>
      <c r="G10879" s="95" t="s">
        <v>345</v>
      </c>
      <c r="H10879" s="552">
        <f t="shared" si="5489"/>
        <v>0</v>
      </c>
      <c r="I10879" s="554"/>
      <c r="J10879" s="554"/>
      <c r="K10879" s="554"/>
      <c r="L10879" s="554"/>
      <c r="M10879" s="554"/>
      <c r="N10879" s="156"/>
    </row>
    <row r="10880" spans="2:18" ht="30.75" customHeight="1">
      <c r="B10880" s="50" t="e">
        <f>IF((#REF!+#REF!+H10880)&lt;&gt;0,"a","b")</f>
        <v>#REF!</v>
      </c>
      <c r="C10880" s="54">
        <v>5</v>
      </c>
      <c r="D10880" s="54"/>
      <c r="F10880" s="89"/>
      <c r="G10880" s="95" t="s">
        <v>346</v>
      </c>
      <c r="H10880" s="552">
        <f t="shared" si="5489"/>
        <v>0</v>
      </c>
      <c r="I10880" s="554"/>
      <c r="J10880" s="554"/>
      <c r="K10880" s="554"/>
      <c r="L10880" s="554"/>
      <c r="M10880" s="554"/>
      <c r="N10880" s="156"/>
    </row>
    <row r="10881" spans="2:15" ht="30.75" customHeight="1">
      <c r="B10881" s="50" t="e">
        <f>IF((#REF!+#REF!+H10881)&lt;&gt;0,"a","b")</f>
        <v>#REF!</v>
      </c>
      <c r="C10881" s="54">
        <v>5</v>
      </c>
      <c r="D10881" s="54"/>
      <c r="F10881" s="89"/>
      <c r="G10881" s="95" t="s">
        <v>347</v>
      </c>
      <c r="H10881" s="552">
        <f t="shared" si="5489"/>
        <v>0</v>
      </c>
      <c r="I10881" s="554"/>
      <c r="J10881" s="554"/>
      <c r="K10881" s="554"/>
      <c r="L10881" s="554"/>
      <c r="M10881" s="554"/>
      <c r="N10881" s="156"/>
    </row>
    <row r="10882" spans="2:15" ht="20.25" customHeight="1">
      <c r="B10882" s="50" t="e">
        <f>IF((#REF!+#REF!+H10882)&lt;&gt;0,"a","b")</f>
        <v>#REF!</v>
      </c>
      <c r="C10882" s="54">
        <v>4</v>
      </c>
      <c r="D10882" s="54"/>
      <c r="F10882" s="89"/>
      <c r="G10882" s="93" t="s">
        <v>348</v>
      </c>
      <c r="H10882" s="552">
        <f t="shared" si="5489"/>
        <v>0</v>
      </c>
      <c r="I10882" s="555"/>
      <c r="J10882" s="555"/>
      <c r="K10882" s="555"/>
      <c r="L10882" s="555"/>
      <c r="M10882" s="555"/>
      <c r="N10882" s="153"/>
    </row>
    <row r="10883" spans="2:15" ht="20.25" customHeight="1">
      <c r="B10883" s="50" t="e">
        <f>IF((#REF!+#REF!+H10883)&lt;&gt;0,"a","b")</f>
        <v>#REF!</v>
      </c>
      <c r="C10883" s="54">
        <v>4</v>
      </c>
      <c r="D10883" s="54"/>
      <c r="F10883" s="89"/>
      <c r="G10883" s="93" t="s">
        <v>349</v>
      </c>
      <c r="H10883" s="563">
        <f t="shared" si="5489"/>
        <v>0</v>
      </c>
      <c r="I10883" s="565">
        <f t="shared" ref="I10883:K10883" si="5510">SUM(I10884:I10896)</f>
        <v>0</v>
      </c>
      <c r="J10883" s="565">
        <f t="shared" si="5510"/>
        <v>0</v>
      </c>
      <c r="K10883" s="565">
        <f t="shared" si="5510"/>
        <v>0</v>
      </c>
      <c r="L10883" s="565">
        <f t="shared" ref="L10883:N10883" si="5511">SUM(L10884:L10896)</f>
        <v>0</v>
      </c>
      <c r="M10883" s="565">
        <f t="shared" si="5511"/>
        <v>0</v>
      </c>
      <c r="N10883" s="151">
        <f t="shared" si="5511"/>
        <v>0</v>
      </c>
      <c r="O10883" s="60" t="s">
        <v>71</v>
      </c>
    </row>
    <row r="10884" spans="2:15" ht="20.25" customHeight="1">
      <c r="B10884" s="50" t="e">
        <f>IF((#REF!+#REF!+H10884)&lt;&gt;0,"a","b")</f>
        <v>#REF!</v>
      </c>
      <c r="C10884" s="54">
        <v>5</v>
      </c>
      <c r="D10884" s="54"/>
      <c r="F10884" s="89"/>
      <c r="G10884" s="95" t="s">
        <v>350</v>
      </c>
      <c r="H10884" s="561">
        <f t="shared" si="5489"/>
        <v>0</v>
      </c>
      <c r="I10884" s="554"/>
      <c r="J10884" s="554"/>
      <c r="K10884" s="554"/>
      <c r="L10884" s="554"/>
      <c r="M10884" s="554"/>
      <c r="N10884" s="156"/>
    </row>
    <row r="10885" spans="2:15" ht="30" customHeight="1">
      <c r="B10885" s="50" t="e">
        <f>IF((#REF!+#REF!+H10885)&lt;&gt;0,"a","b")</f>
        <v>#REF!</v>
      </c>
      <c r="C10885" s="54">
        <v>5</v>
      </c>
      <c r="D10885" s="54"/>
      <c r="F10885" s="89"/>
      <c r="G10885" s="95" t="s">
        <v>351</v>
      </c>
      <c r="H10885" s="552">
        <f t="shared" si="5489"/>
        <v>0</v>
      </c>
      <c r="I10885" s="554"/>
      <c r="J10885" s="554"/>
      <c r="K10885" s="554"/>
      <c r="L10885" s="554"/>
      <c r="M10885" s="554"/>
      <c r="N10885" s="156"/>
    </row>
    <row r="10886" spans="2:15" ht="22.5" customHeight="1">
      <c r="B10886" s="50" t="e">
        <f>IF((#REF!+#REF!+H10886)&lt;&gt;0,"a","b")</f>
        <v>#REF!</v>
      </c>
      <c r="C10886" s="54">
        <v>5</v>
      </c>
      <c r="D10886" s="54"/>
      <c r="F10886" s="89"/>
      <c r="G10886" s="95" t="s">
        <v>352</v>
      </c>
      <c r="H10886" s="552">
        <f t="shared" si="5489"/>
        <v>0</v>
      </c>
      <c r="I10886" s="554"/>
      <c r="J10886" s="554"/>
      <c r="K10886" s="554"/>
      <c r="L10886" s="554"/>
      <c r="M10886" s="554"/>
      <c r="N10886" s="156"/>
    </row>
    <row r="10887" spans="2:15" ht="33.75" customHeight="1">
      <c r="B10887" s="50" t="e">
        <f>IF((#REF!+#REF!+H10887)&lt;&gt;0,"a","b")</f>
        <v>#REF!</v>
      </c>
      <c r="C10887" s="54">
        <v>5</v>
      </c>
      <c r="D10887" s="54"/>
      <c r="F10887" s="89"/>
      <c r="G10887" s="95" t="s">
        <v>353</v>
      </c>
      <c r="H10887" s="552">
        <f t="shared" si="5489"/>
        <v>0</v>
      </c>
      <c r="I10887" s="554"/>
      <c r="J10887" s="554"/>
      <c r="K10887" s="554"/>
      <c r="L10887" s="554"/>
      <c r="M10887" s="554"/>
      <c r="N10887" s="156"/>
    </row>
    <row r="10888" spans="2:15" ht="24.75" customHeight="1">
      <c r="B10888" s="50" t="e">
        <f>IF((#REF!+#REF!+H10888)&lt;&gt;0,"a","b")</f>
        <v>#REF!</v>
      </c>
      <c r="C10888" s="54">
        <v>5</v>
      </c>
      <c r="D10888" s="54"/>
      <c r="F10888" s="89"/>
      <c r="G10888" s="95" t="s">
        <v>354</v>
      </c>
      <c r="H10888" s="552">
        <f t="shared" si="5489"/>
        <v>0</v>
      </c>
      <c r="I10888" s="554"/>
      <c r="J10888" s="554"/>
      <c r="K10888" s="554"/>
      <c r="L10888" s="554"/>
      <c r="M10888" s="554"/>
      <c r="N10888" s="156"/>
    </row>
    <row r="10889" spans="2:15" ht="35.25" customHeight="1">
      <c r="B10889" s="50" t="e">
        <f>IF((#REF!+#REF!+H10889)&lt;&gt;0,"a","b")</f>
        <v>#REF!</v>
      </c>
      <c r="C10889" s="54">
        <v>5</v>
      </c>
      <c r="D10889" s="54"/>
      <c r="F10889" s="89"/>
      <c r="G10889" s="95" t="s">
        <v>355</v>
      </c>
      <c r="H10889" s="558">
        <f t="shared" si="5489"/>
        <v>0</v>
      </c>
      <c r="I10889" s="554"/>
      <c r="J10889" s="554"/>
      <c r="K10889" s="554"/>
      <c r="L10889" s="554"/>
      <c r="M10889" s="554"/>
      <c r="N10889" s="156"/>
    </row>
    <row r="10890" spans="2:15" ht="33.75" customHeight="1">
      <c r="B10890" s="50" t="e">
        <f>IF((#REF!+#REF!+H10890)&lt;&gt;0,"a","b")</f>
        <v>#REF!</v>
      </c>
      <c r="C10890" s="54">
        <v>5</v>
      </c>
      <c r="D10890" s="54"/>
      <c r="F10890" s="89"/>
      <c r="G10890" s="95" t="s">
        <v>356</v>
      </c>
      <c r="H10890" s="558">
        <f t="shared" si="5489"/>
        <v>0</v>
      </c>
      <c r="I10890" s="554"/>
      <c r="J10890" s="554"/>
      <c r="K10890" s="554"/>
      <c r="L10890" s="554"/>
      <c r="M10890" s="554"/>
      <c r="N10890" s="156"/>
    </row>
    <row r="10891" spans="2:15" ht="20.25" customHeight="1">
      <c r="B10891" s="50" t="e">
        <f>IF((#REF!+#REF!+H10891)&lt;&gt;0,"a","b")</f>
        <v>#REF!</v>
      </c>
      <c r="C10891" s="54">
        <v>5</v>
      </c>
      <c r="D10891" s="54"/>
      <c r="F10891" s="89"/>
      <c r="G10891" s="95" t="s">
        <v>357</v>
      </c>
      <c r="H10891" s="561">
        <f t="shared" si="5489"/>
        <v>0</v>
      </c>
      <c r="I10891" s="554"/>
      <c r="J10891" s="554"/>
      <c r="K10891" s="554"/>
      <c r="L10891" s="554"/>
      <c r="M10891" s="554"/>
      <c r="N10891" s="156"/>
    </row>
    <row r="10892" spans="2:15" ht="20.25" customHeight="1">
      <c r="B10892" s="50" t="e">
        <f>IF((#REF!+#REF!+H10892)&lt;&gt;0,"a","b")</f>
        <v>#REF!</v>
      </c>
      <c r="C10892" s="54">
        <v>5</v>
      </c>
      <c r="D10892" s="54"/>
      <c r="F10892" s="89"/>
      <c r="G10892" s="95" t="s">
        <v>358</v>
      </c>
      <c r="H10892" s="552">
        <f t="shared" si="5489"/>
        <v>0</v>
      </c>
      <c r="I10892" s="554"/>
      <c r="J10892" s="554"/>
      <c r="K10892" s="554"/>
      <c r="L10892" s="554"/>
      <c r="M10892" s="554"/>
      <c r="N10892" s="156"/>
    </row>
    <row r="10893" spans="2:15" ht="20.25" customHeight="1">
      <c r="B10893" s="50" t="e">
        <f>IF((#REF!+#REF!+H10893)&lt;&gt;0,"a","b")</f>
        <v>#REF!</v>
      </c>
      <c r="C10893" s="54">
        <v>5</v>
      </c>
      <c r="D10893" s="54"/>
      <c r="F10893" s="89"/>
      <c r="G10893" s="95" t="s">
        <v>359</v>
      </c>
      <c r="H10893" s="552">
        <f t="shared" si="5489"/>
        <v>0</v>
      </c>
      <c r="I10893" s="554"/>
      <c r="J10893" s="554"/>
      <c r="K10893" s="554"/>
      <c r="L10893" s="554"/>
      <c r="M10893" s="554"/>
      <c r="N10893" s="156"/>
    </row>
    <row r="10894" spans="2:15" ht="20.25" customHeight="1">
      <c r="B10894" s="50" t="e">
        <f>IF((#REF!+#REF!+H10894)&lt;&gt;0,"a","b")</f>
        <v>#REF!</v>
      </c>
      <c r="C10894" s="54">
        <v>5</v>
      </c>
      <c r="D10894" s="54"/>
      <c r="F10894" s="89"/>
      <c r="G10894" s="95" t="s">
        <v>360</v>
      </c>
      <c r="H10894" s="552">
        <f t="shared" si="5489"/>
        <v>0</v>
      </c>
      <c r="I10894" s="554"/>
      <c r="J10894" s="554"/>
      <c r="K10894" s="554"/>
      <c r="L10894" s="554"/>
      <c r="M10894" s="554"/>
      <c r="N10894" s="156"/>
    </row>
    <row r="10895" spans="2:15" ht="34.5" customHeight="1">
      <c r="B10895" s="50" t="e">
        <f>IF((#REF!+#REF!+H10895)&lt;&gt;0,"a","b")</f>
        <v>#REF!</v>
      </c>
      <c r="C10895" s="54">
        <v>5</v>
      </c>
      <c r="D10895" s="54"/>
      <c r="F10895" s="89"/>
      <c r="G10895" s="95" t="s">
        <v>361</v>
      </c>
      <c r="H10895" s="552">
        <f t="shared" si="5489"/>
        <v>0</v>
      </c>
      <c r="I10895" s="554"/>
      <c r="J10895" s="554"/>
      <c r="K10895" s="554"/>
      <c r="L10895" s="554"/>
      <c r="M10895" s="554"/>
      <c r="N10895" s="156"/>
    </row>
    <row r="10896" spans="2:15" ht="30.75" customHeight="1">
      <c r="B10896" s="50" t="e">
        <f>IF((#REF!+#REF!+H10896)&lt;&gt;0,"a","b")</f>
        <v>#REF!</v>
      </c>
      <c r="C10896" s="54">
        <v>5</v>
      </c>
      <c r="D10896" s="54"/>
      <c r="F10896" s="89"/>
      <c r="G10896" s="95" t="s">
        <v>362</v>
      </c>
      <c r="H10896" s="552">
        <f t="shared" si="5489"/>
        <v>0</v>
      </c>
      <c r="I10896" s="554"/>
      <c r="J10896" s="554"/>
      <c r="K10896" s="554"/>
      <c r="L10896" s="554"/>
      <c r="M10896" s="554"/>
      <c r="N10896" s="156"/>
    </row>
    <row r="10897" spans="2:15" ht="20.25" customHeight="1">
      <c r="B10897" s="50" t="e">
        <f>IF((#REF!+#REF!+H10897)&lt;&gt;0,"a","b")</f>
        <v>#REF!</v>
      </c>
      <c r="C10897" s="54">
        <v>3</v>
      </c>
      <c r="D10897" s="54"/>
      <c r="F10897" s="89"/>
      <c r="G10897" s="90" t="s">
        <v>302</v>
      </c>
      <c r="H10897" s="552">
        <f t="shared" si="5489"/>
        <v>0</v>
      </c>
      <c r="I10897" s="562"/>
      <c r="J10897" s="562"/>
      <c r="K10897" s="562"/>
      <c r="L10897" s="562"/>
      <c r="M10897" s="562"/>
      <c r="N10897" s="161"/>
    </row>
    <row r="10898" spans="2:15" ht="20.25" customHeight="1">
      <c r="B10898" s="50" t="e">
        <f>IF((#REF!+#REF!+H10898)&lt;&gt;0,"a","b")</f>
        <v>#REF!</v>
      </c>
      <c r="C10898" s="54">
        <v>3</v>
      </c>
      <c r="D10898" s="54"/>
      <c r="F10898" s="89"/>
      <c r="G10898" s="90" t="s">
        <v>301</v>
      </c>
      <c r="H10898" s="563">
        <f t="shared" si="5489"/>
        <v>0</v>
      </c>
      <c r="I10898" s="564">
        <f t="shared" ref="I10898:K10898" si="5512">I10899+I10904+I10905</f>
        <v>0</v>
      </c>
      <c r="J10898" s="564">
        <f t="shared" si="5512"/>
        <v>0</v>
      </c>
      <c r="K10898" s="564">
        <f t="shared" si="5512"/>
        <v>0</v>
      </c>
      <c r="L10898" s="564">
        <f t="shared" ref="L10898:N10898" si="5513">L10899+L10904+L10905</f>
        <v>0</v>
      </c>
      <c r="M10898" s="564">
        <f t="shared" si="5513"/>
        <v>0</v>
      </c>
      <c r="N10898" s="150">
        <f t="shared" si="5513"/>
        <v>0</v>
      </c>
      <c r="O10898" s="60" t="s">
        <v>71</v>
      </c>
    </row>
    <row r="10899" spans="2:15" ht="20.25" customHeight="1">
      <c r="B10899" s="50" t="e">
        <f>IF((#REF!+#REF!+H10899)&lt;&gt;0,"a","b")</f>
        <v>#REF!</v>
      </c>
      <c r="C10899" s="54">
        <v>4</v>
      </c>
      <c r="D10899" s="54"/>
      <c r="F10899" s="89"/>
      <c r="G10899" s="93" t="s">
        <v>363</v>
      </c>
      <c r="H10899" s="563">
        <f t="shared" si="5489"/>
        <v>0</v>
      </c>
      <c r="I10899" s="565">
        <f t="shared" ref="I10899:K10899" si="5514">SUM(I10900:I10903)</f>
        <v>0</v>
      </c>
      <c r="J10899" s="565">
        <f t="shared" si="5514"/>
        <v>0</v>
      </c>
      <c r="K10899" s="565">
        <f t="shared" si="5514"/>
        <v>0</v>
      </c>
      <c r="L10899" s="565">
        <f t="shared" ref="L10899:N10899" si="5515">SUM(L10900:L10903)</f>
        <v>0</v>
      </c>
      <c r="M10899" s="565">
        <f t="shared" si="5515"/>
        <v>0</v>
      </c>
      <c r="N10899" s="151">
        <f t="shared" si="5515"/>
        <v>0</v>
      </c>
      <c r="O10899" s="60" t="s">
        <v>71</v>
      </c>
    </row>
    <row r="10900" spans="2:15" ht="20.25" customHeight="1">
      <c r="B10900" s="50" t="e">
        <f>IF((#REF!+#REF!+H10900)&lt;&gt;0,"a","b")</f>
        <v>#REF!</v>
      </c>
      <c r="C10900" s="54">
        <v>5</v>
      </c>
      <c r="D10900" s="54"/>
      <c r="F10900" s="89"/>
      <c r="G10900" s="95" t="s">
        <v>364</v>
      </c>
      <c r="H10900" s="552">
        <f t="shared" si="5489"/>
        <v>0</v>
      </c>
      <c r="I10900" s="554"/>
      <c r="J10900" s="554"/>
      <c r="K10900" s="554"/>
      <c r="L10900" s="554"/>
      <c r="M10900" s="554"/>
      <c r="N10900" s="154"/>
    </row>
    <row r="10901" spans="2:15" ht="20.25" customHeight="1">
      <c r="B10901" s="50" t="e">
        <f>IF((#REF!+#REF!+H10901)&lt;&gt;0,"a","b")</f>
        <v>#REF!</v>
      </c>
      <c r="C10901" s="54">
        <v>5</v>
      </c>
      <c r="D10901" s="54"/>
      <c r="F10901" s="89"/>
      <c r="G10901" s="95" t="s">
        <v>365</v>
      </c>
      <c r="H10901" s="552">
        <f t="shared" si="5489"/>
        <v>0</v>
      </c>
      <c r="I10901" s="554"/>
      <c r="J10901" s="554"/>
      <c r="K10901" s="554"/>
      <c r="L10901" s="554"/>
      <c r="M10901" s="554"/>
      <c r="N10901" s="154"/>
    </row>
    <row r="10902" spans="2:15" ht="20.25" customHeight="1">
      <c r="B10902" s="50" t="e">
        <f>IF((#REF!+#REF!+H10902)&lt;&gt;0,"a","b")</f>
        <v>#REF!</v>
      </c>
      <c r="C10902" s="54">
        <v>5</v>
      </c>
      <c r="D10902" s="54"/>
      <c r="F10902" s="89"/>
      <c r="G10902" s="95" t="s">
        <v>366</v>
      </c>
      <c r="H10902" s="552">
        <f t="shared" si="5489"/>
        <v>0</v>
      </c>
      <c r="I10902" s="554"/>
      <c r="J10902" s="554"/>
      <c r="K10902" s="554"/>
      <c r="L10902" s="554"/>
      <c r="M10902" s="554"/>
      <c r="N10902" s="154"/>
    </row>
    <row r="10903" spans="2:15" ht="20.25" customHeight="1">
      <c r="B10903" s="50" t="e">
        <f>IF((#REF!+#REF!+H10903)&lt;&gt;0,"a","b")</f>
        <v>#REF!</v>
      </c>
      <c r="C10903" s="54">
        <v>5</v>
      </c>
      <c r="D10903" s="54"/>
      <c r="F10903" s="89"/>
      <c r="G10903" s="95" t="s">
        <v>367</v>
      </c>
      <c r="H10903" s="552">
        <f t="shared" si="5489"/>
        <v>0</v>
      </c>
      <c r="I10903" s="554"/>
      <c r="J10903" s="554"/>
      <c r="K10903" s="554"/>
      <c r="L10903" s="554"/>
      <c r="M10903" s="554"/>
      <c r="N10903" s="154"/>
    </row>
    <row r="10904" spans="2:15" ht="20.25" customHeight="1">
      <c r="B10904" s="50" t="e">
        <f>IF((#REF!+#REF!+H10904)&lt;&gt;0,"a","b")</f>
        <v>#REF!</v>
      </c>
      <c r="C10904" s="54">
        <v>4</v>
      </c>
      <c r="D10904" s="54"/>
      <c r="F10904" s="89"/>
      <c r="G10904" s="93" t="s">
        <v>368</v>
      </c>
      <c r="H10904" s="558">
        <f t="shared" si="5489"/>
        <v>0</v>
      </c>
      <c r="I10904" s="555"/>
      <c r="J10904" s="555"/>
      <c r="K10904" s="555"/>
      <c r="L10904" s="555"/>
      <c r="M10904" s="555"/>
      <c r="N10904" s="153"/>
    </row>
    <row r="10905" spans="2:15" ht="36" customHeight="1">
      <c r="B10905" s="50" t="e">
        <f>IF((#REF!+#REF!+H10905)&lt;&gt;0,"a","b")</f>
        <v>#REF!</v>
      </c>
      <c r="C10905" s="54">
        <v>4</v>
      </c>
      <c r="D10905" s="54"/>
      <c r="F10905" s="89"/>
      <c r="G10905" s="93" t="s">
        <v>369</v>
      </c>
      <c r="H10905" s="556">
        <f t="shared" si="5489"/>
        <v>0</v>
      </c>
      <c r="I10905" s="555"/>
      <c r="J10905" s="555"/>
      <c r="K10905" s="555"/>
      <c r="L10905" s="555"/>
      <c r="M10905" s="555"/>
      <c r="N10905" s="153"/>
    </row>
    <row r="10906" spans="2:15" ht="20.25" customHeight="1">
      <c r="B10906" s="50" t="e">
        <f>IF((#REF!+#REF!+H10906)&lt;&gt;0,"a","b")</f>
        <v>#REF!</v>
      </c>
      <c r="C10906" s="54">
        <v>3</v>
      </c>
      <c r="D10906" s="54"/>
      <c r="F10906" s="89"/>
      <c r="G10906" s="90" t="s">
        <v>295</v>
      </c>
      <c r="H10906" s="556">
        <f t="shared" si="5489"/>
        <v>0</v>
      </c>
      <c r="I10906" s="562"/>
      <c r="J10906" s="562"/>
      <c r="K10906" s="562"/>
      <c r="L10906" s="562"/>
      <c r="M10906" s="562"/>
      <c r="N10906" s="161"/>
    </row>
    <row r="10907" spans="2:15" ht="20.25" customHeight="1">
      <c r="B10907" s="50" t="e">
        <f>IF((#REF!+#REF!+H10907)&lt;&gt;0,"a","b")</f>
        <v>#REF!</v>
      </c>
      <c r="C10907" s="54">
        <v>3</v>
      </c>
      <c r="D10907" s="54"/>
      <c r="F10907" s="89"/>
      <c r="G10907" s="90" t="s">
        <v>296</v>
      </c>
      <c r="H10907" s="566">
        <f t="shared" si="5489"/>
        <v>0</v>
      </c>
      <c r="I10907" s="564">
        <f t="shared" ref="I10907:K10907" si="5516">I10908+I10911+I10914</f>
        <v>0</v>
      </c>
      <c r="J10907" s="564">
        <f t="shared" si="5516"/>
        <v>0</v>
      </c>
      <c r="K10907" s="564">
        <f t="shared" si="5516"/>
        <v>0</v>
      </c>
      <c r="L10907" s="564">
        <f t="shared" ref="L10907:N10907" si="5517">L10908+L10911+L10914</f>
        <v>0</v>
      </c>
      <c r="M10907" s="564">
        <f t="shared" si="5517"/>
        <v>0</v>
      </c>
      <c r="N10907" s="150">
        <f t="shared" si="5517"/>
        <v>0</v>
      </c>
      <c r="O10907" s="60" t="s">
        <v>71</v>
      </c>
    </row>
    <row r="10908" spans="2:15" ht="20.25" customHeight="1">
      <c r="B10908" s="50" t="e">
        <f>IF((#REF!+#REF!+H10908)&lt;&gt;0,"a","b")</f>
        <v>#REF!</v>
      </c>
      <c r="C10908" s="54">
        <v>4</v>
      </c>
      <c r="D10908" s="54"/>
      <c r="F10908" s="89"/>
      <c r="G10908" s="93" t="s">
        <v>370</v>
      </c>
      <c r="H10908" s="566">
        <f t="shared" si="5489"/>
        <v>0</v>
      </c>
      <c r="I10908" s="565">
        <f t="shared" ref="I10908:K10908" si="5518">SUM(I10909:I10910)</f>
        <v>0</v>
      </c>
      <c r="J10908" s="565">
        <f t="shared" si="5518"/>
        <v>0</v>
      </c>
      <c r="K10908" s="565">
        <f t="shared" si="5518"/>
        <v>0</v>
      </c>
      <c r="L10908" s="565">
        <f t="shared" ref="L10908:N10908" si="5519">SUM(L10909:L10910)</f>
        <v>0</v>
      </c>
      <c r="M10908" s="565">
        <f t="shared" si="5519"/>
        <v>0</v>
      </c>
      <c r="N10908" s="151">
        <f t="shared" si="5519"/>
        <v>0</v>
      </c>
      <c r="O10908" s="60" t="s">
        <v>71</v>
      </c>
    </row>
    <row r="10909" spans="2:15" ht="20.25" customHeight="1">
      <c r="B10909" s="50" t="e">
        <f>IF((#REF!+#REF!+H10909)&lt;&gt;0,"a","b")</f>
        <v>#REF!</v>
      </c>
      <c r="C10909" s="54">
        <v>5</v>
      </c>
      <c r="D10909" s="54"/>
      <c r="F10909" s="89"/>
      <c r="G10909" s="95" t="s">
        <v>371</v>
      </c>
      <c r="H10909" s="556">
        <f t="shared" si="5489"/>
        <v>0</v>
      </c>
      <c r="I10909" s="554"/>
      <c r="J10909" s="554"/>
      <c r="K10909" s="554"/>
      <c r="L10909" s="554"/>
      <c r="M10909" s="554"/>
      <c r="N10909" s="154"/>
    </row>
    <row r="10910" spans="2:15" ht="20.25" customHeight="1">
      <c r="B10910" s="50" t="e">
        <f>IF((#REF!+#REF!+H10910)&lt;&gt;0,"a","b")</f>
        <v>#REF!</v>
      </c>
      <c r="C10910" s="54">
        <v>5</v>
      </c>
      <c r="D10910" s="54"/>
      <c r="F10910" s="89"/>
      <c r="G10910" s="95" t="s">
        <v>297</v>
      </c>
      <c r="H10910" s="556">
        <f t="shared" si="5489"/>
        <v>0</v>
      </c>
      <c r="I10910" s="554"/>
      <c r="J10910" s="554"/>
      <c r="K10910" s="554"/>
      <c r="L10910" s="554"/>
      <c r="M10910" s="554"/>
      <c r="N10910" s="154"/>
    </row>
    <row r="10911" spans="2:15" ht="20.25" customHeight="1">
      <c r="B10911" s="50" t="e">
        <f>IF((#REF!+#REF!+H10911)&lt;&gt;0,"a","b")</f>
        <v>#REF!</v>
      </c>
      <c r="C10911" s="54">
        <v>4</v>
      </c>
      <c r="D10911" s="54"/>
      <c r="F10911" s="89"/>
      <c r="G10911" s="93" t="s">
        <v>372</v>
      </c>
      <c r="H10911" s="566">
        <f t="shared" si="5489"/>
        <v>0</v>
      </c>
      <c r="I10911" s="565">
        <f t="shared" ref="I10911:K10911" si="5520">SUM(I10912:I10913)</f>
        <v>0</v>
      </c>
      <c r="J10911" s="565">
        <f t="shared" si="5520"/>
        <v>0</v>
      </c>
      <c r="K10911" s="565">
        <f t="shared" si="5520"/>
        <v>0</v>
      </c>
      <c r="L10911" s="565">
        <f t="shared" ref="L10911:N10911" si="5521">SUM(L10912:L10913)</f>
        <v>0</v>
      </c>
      <c r="M10911" s="565">
        <f t="shared" si="5521"/>
        <v>0</v>
      </c>
      <c r="N10911" s="151">
        <f t="shared" si="5521"/>
        <v>0</v>
      </c>
      <c r="O10911" s="60" t="s">
        <v>71</v>
      </c>
    </row>
    <row r="10912" spans="2:15" ht="20.25" customHeight="1">
      <c r="B10912" s="50" t="e">
        <f>IF((#REF!+#REF!+H10912)&lt;&gt;0,"a","b")</f>
        <v>#REF!</v>
      </c>
      <c r="C10912" s="54">
        <v>5</v>
      </c>
      <c r="D10912" s="54"/>
      <c r="F10912" s="89"/>
      <c r="G10912" s="95" t="s">
        <v>371</v>
      </c>
      <c r="H10912" s="556">
        <f t="shared" si="5489"/>
        <v>0</v>
      </c>
      <c r="I10912" s="554"/>
      <c r="J10912" s="554"/>
      <c r="K10912" s="554"/>
      <c r="L10912" s="554"/>
      <c r="M10912" s="554"/>
      <c r="N10912" s="154"/>
    </row>
    <row r="10913" spans="2:15" ht="20.25" customHeight="1">
      <c r="B10913" s="50" t="e">
        <f>IF((#REF!+#REF!+H10913)&lt;&gt;0,"a","b")</f>
        <v>#REF!</v>
      </c>
      <c r="C10913" s="54">
        <v>5</v>
      </c>
      <c r="D10913" s="54"/>
      <c r="F10913" s="89"/>
      <c r="G10913" s="95" t="s">
        <v>297</v>
      </c>
      <c r="H10913" s="556">
        <f t="shared" si="5489"/>
        <v>0</v>
      </c>
      <c r="I10913" s="554"/>
      <c r="J10913" s="554"/>
      <c r="K10913" s="554"/>
      <c r="L10913" s="554"/>
      <c r="M10913" s="554"/>
      <c r="N10913" s="154"/>
    </row>
    <row r="10914" spans="2:15" ht="20.25" customHeight="1">
      <c r="B10914" s="50" t="e">
        <f>IF((#REF!+#REF!+H10914)&lt;&gt;0,"a","b")</f>
        <v>#REF!</v>
      </c>
      <c r="C10914" s="54">
        <v>4</v>
      </c>
      <c r="D10914" s="54"/>
      <c r="F10914" s="89"/>
      <c r="G10914" s="93" t="s">
        <v>373</v>
      </c>
      <c r="H10914" s="566">
        <f t="shared" si="5489"/>
        <v>0</v>
      </c>
      <c r="I10914" s="565">
        <f t="shared" ref="I10914:K10914" si="5522">SUM(I10915:I10916)</f>
        <v>0</v>
      </c>
      <c r="J10914" s="565">
        <f t="shared" si="5522"/>
        <v>0</v>
      </c>
      <c r="K10914" s="565">
        <f t="shared" si="5522"/>
        <v>0</v>
      </c>
      <c r="L10914" s="565">
        <f t="shared" ref="L10914:N10914" si="5523">SUM(L10915:L10916)</f>
        <v>0</v>
      </c>
      <c r="M10914" s="565">
        <f t="shared" si="5523"/>
        <v>0</v>
      </c>
      <c r="N10914" s="151">
        <f t="shared" si="5523"/>
        <v>0</v>
      </c>
      <c r="O10914" s="60" t="s">
        <v>71</v>
      </c>
    </row>
    <row r="10915" spans="2:15" ht="20.25" customHeight="1">
      <c r="B10915" s="50" t="e">
        <f>IF((#REF!+#REF!+H10915)&lt;&gt;0,"a","b")</f>
        <v>#REF!</v>
      </c>
      <c r="C10915" s="54">
        <v>5</v>
      </c>
      <c r="D10915" s="54"/>
      <c r="F10915" s="89"/>
      <c r="G10915" s="95" t="s">
        <v>371</v>
      </c>
      <c r="H10915" s="556">
        <f t="shared" si="5489"/>
        <v>0</v>
      </c>
      <c r="I10915" s="554"/>
      <c r="J10915" s="554"/>
      <c r="K10915" s="554"/>
      <c r="L10915" s="554"/>
      <c r="M10915" s="554"/>
      <c r="N10915" s="154"/>
    </row>
    <row r="10916" spans="2:15" ht="20.25" customHeight="1">
      <c r="B10916" s="50" t="e">
        <f>IF((#REF!+#REF!+H10916)&lt;&gt;0,"a","b")</f>
        <v>#REF!</v>
      </c>
      <c r="C10916" s="54">
        <v>5</v>
      </c>
      <c r="D10916" s="54"/>
      <c r="F10916" s="89"/>
      <c r="G10916" s="95" t="s">
        <v>297</v>
      </c>
      <c r="H10916" s="556">
        <f t="shared" si="5489"/>
        <v>0</v>
      </c>
      <c r="I10916" s="554"/>
      <c r="J10916" s="554"/>
      <c r="K10916" s="554"/>
      <c r="L10916" s="554"/>
      <c r="M10916" s="554"/>
      <c r="N10916" s="154"/>
    </row>
    <row r="10917" spans="2:15" ht="20.25" customHeight="1">
      <c r="B10917" s="50" t="e">
        <f>IF((#REF!+#REF!+H10917)&lt;&gt;0,"a","b")</f>
        <v>#REF!</v>
      </c>
      <c r="C10917" s="54">
        <v>3</v>
      </c>
      <c r="D10917" s="54"/>
      <c r="F10917" s="89"/>
      <c r="G10917" s="90" t="s">
        <v>299</v>
      </c>
      <c r="H10917" s="566">
        <f t="shared" si="5489"/>
        <v>0</v>
      </c>
      <c r="I10917" s="564">
        <f t="shared" ref="I10917:K10917" si="5524">I10918+I10921+I10924</f>
        <v>0</v>
      </c>
      <c r="J10917" s="564">
        <f t="shared" si="5524"/>
        <v>0</v>
      </c>
      <c r="K10917" s="564">
        <f t="shared" si="5524"/>
        <v>0</v>
      </c>
      <c r="L10917" s="564">
        <f t="shared" ref="L10917:N10917" si="5525">L10918+L10921+L10924</f>
        <v>0</v>
      </c>
      <c r="M10917" s="564">
        <f t="shared" si="5525"/>
        <v>0</v>
      </c>
      <c r="N10917" s="150">
        <f t="shared" si="5525"/>
        <v>0</v>
      </c>
      <c r="O10917" s="60" t="s">
        <v>71</v>
      </c>
    </row>
    <row r="10918" spans="2:15" ht="20.25" customHeight="1">
      <c r="B10918" s="50" t="e">
        <f>IF((#REF!+#REF!+H10918)&lt;&gt;0,"a","b")</f>
        <v>#REF!</v>
      </c>
      <c r="C10918" s="54">
        <v>4</v>
      </c>
      <c r="D10918" s="54"/>
      <c r="F10918" s="89"/>
      <c r="G10918" s="93" t="s">
        <v>374</v>
      </c>
      <c r="H10918" s="566">
        <f t="shared" si="5489"/>
        <v>0</v>
      </c>
      <c r="I10918" s="565">
        <f t="shared" ref="I10918:K10918" si="5526">SUM(I10919:I10920)</f>
        <v>0</v>
      </c>
      <c r="J10918" s="565">
        <f t="shared" si="5526"/>
        <v>0</v>
      </c>
      <c r="K10918" s="565">
        <f t="shared" si="5526"/>
        <v>0</v>
      </c>
      <c r="L10918" s="565">
        <f t="shared" ref="L10918:N10918" si="5527">SUM(L10919:L10920)</f>
        <v>0</v>
      </c>
      <c r="M10918" s="565">
        <f t="shared" si="5527"/>
        <v>0</v>
      </c>
      <c r="N10918" s="151">
        <f t="shared" si="5527"/>
        <v>0</v>
      </c>
      <c r="O10918" s="60" t="s">
        <v>71</v>
      </c>
    </row>
    <row r="10919" spans="2:15" ht="20.25" customHeight="1">
      <c r="B10919" s="50" t="e">
        <f>IF((#REF!+#REF!+H10919)&lt;&gt;0,"a","b")</f>
        <v>#REF!</v>
      </c>
      <c r="C10919" s="54">
        <v>5</v>
      </c>
      <c r="D10919" s="54"/>
      <c r="F10919" s="89"/>
      <c r="G10919" s="95" t="s">
        <v>375</v>
      </c>
      <c r="H10919" s="556">
        <f t="shared" si="5489"/>
        <v>0</v>
      </c>
      <c r="I10919" s="554"/>
      <c r="J10919" s="554"/>
      <c r="K10919" s="554"/>
      <c r="L10919" s="554"/>
      <c r="M10919" s="554"/>
      <c r="N10919" s="154"/>
    </row>
    <row r="10920" spans="2:15" ht="20.25" customHeight="1">
      <c r="B10920" s="50" t="e">
        <f>IF((#REF!+#REF!+H10920)&lt;&gt;0,"a","b")</f>
        <v>#REF!</v>
      </c>
      <c r="C10920" s="54">
        <v>5</v>
      </c>
      <c r="D10920" s="54"/>
      <c r="F10920" s="89"/>
      <c r="G10920" s="95" t="s">
        <v>376</v>
      </c>
      <c r="H10920" s="556">
        <f t="shared" si="5489"/>
        <v>0</v>
      </c>
      <c r="I10920" s="554"/>
      <c r="J10920" s="554"/>
      <c r="K10920" s="554"/>
      <c r="L10920" s="554"/>
      <c r="M10920" s="554"/>
      <c r="N10920" s="154"/>
    </row>
    <row r="10921" spans="2:15" ht="20.25" customHeight="1">
      <c r="B10921" s="50" t="e">
        <f>IF((#REF!+#REF!+H10921)&lt;&gt;0,"a","b")</f>
        <v>#REF!</v>
      </c>
      <c r="C10921" s="54">
        <v>4</v>
      </c>
      <c r="D10921" s="54"/>
      <c r="F10921" s="89"/>
      <c r="G10921" s="93" t="s">
        <v>377</v>
      </c>
      <c r="H10921" s="566">
        <f t="shared" si="5489"/>
        <v>0</v>
      </c>
      <c r="I10921" s="565">
        <f t="shared" ref="I10921:K10921" si="5528">SUM(I10922:I10923)</f>
        <v>0</v>
      </c>
      <c r="J10921" s="565">
        <f t="shared" si="5528"/>
        <v>0</v>
      </c>
      <c r="K10921" s="565">
        <f t="shared" si="5528"/>
        <v>0</v>
      </c>
      <c r="L10921" s="565">
        <f t="shared" ref="L10921:N10921" si="5529">SUM(L10922:L10923)</f>
        <v>0</v>
      </c>
      <c r="M10921" s="565">
        <f t="shared" si="5529"/>
        <v>0</v>
      </c>
      <c r="N10921" s="151">
        <f t="shared" si="5529"/>
        <v>0</v>
      </c>
      <c r="O10921" s="60" t="s">
        <v>71</v>
      </c>
    </row>
    <row r="10922" spans="2:15" ht="20.25" customHeight="1">
      <c r="B10922" s="50" t="e">
        <f>IF((#REF!+#REF!+H10922)&lt;&gt;0,"a","b")</f>
        <v>#REF!</v>
      </c>
      <c r="C10922" s="54">
        <v>5</v>
      </c>
      <c r="D10922" s="54"/>
      <c r="F10922" s="89"/>
      <c r="G10922" s="95" t="s">
        <v>375</v>
      </c>
      <c r="H10922" s="556">
        <f t="shared" si="5489"/>
        <v>0</v>
      </c>
      <c r="I10922" s="554"/>
      <c r="J10922" s="554"/>
      <c r="K10922" s="554"/>
      <c r="L10922" s="554"/>
      <c r="M10922" s="554"/>
      <c r="N10922" s="154"/>
    </row>
    <row r="10923" spans="2:15" ht="20.25" customHeight="1">
      <c r="B10923" s="50" t="e">
        <f>IF((#REF!+#REF!+H10923)&lt;&gt;0,"a","b")</f>
        <v>#REF!</v>
      </c>
      <c r="C10923" s="54">
        <v>5</v>
      </c>
      <c r="D10923" s="54"/>
      <c r="F10923" s="89"/>
      <c r="G10923" s="95" t="s">
        <v>376</v>
      </c>
      <c r="H10923" s="552">
        <f t="shared" si="5489"/>
        <v>0</v>
      </c>
      <c r="I10923" s="554"/>
      <c r="J10923" s="554"/>
      <c r="K10923" s="554"/>
      <c r="L10923" s="554"/>
      <c r="M10923" s="554"/>
      <c r="N10923" s="154"/>
    </row>
    <row r="10924" spans="2:15" ht="20.25" customHeight="1">
      <c r="B10924" s="50" t="e">
        <f>IF((#REF!+#REF!+H10924)&lt;&gt;0,"a","b")</f>
        <v>#REF!</v>
      </c>
      <c r="C10924" s="54">
        <v>4</v>
      </c>
      <c r="D10924" s="54"/>
      <c r="F10924" s="89"/>
      <c r="G10924" s="93" t="s">
        <v>300</v>
      </c>
      <c r="H10924" s="563">
        <f t="shared" si="5489"/>
        <v>0</v>
      </c>
      <c r="I10924" s="565">
        <f t="shared" ref="I10924:K10924" si="5530">SUM(I10925:I10926)</f>
        <v>0</v>
      </c>
      <c r="J10924" s="565">
        <f t="shared" si="5530"/>
        <v>0</v>
      </c>
      <c r="K10924" s="565">
        <f t="shared" si="5530"/>
        <v>0</v>
      </c>
      <c r="L10924" s="565">
        <f t="shared" ref="L10924:N10924" si="5531">SUM(L10925:L10926)</f>
        <v>0</v>
      </c>
      <c r="M10924" s="565">
        <f t="shared" si="5531"/>
        <v>0</v>
      </c>
      <c r="N10924" s="151">
        <f t="shared" si="5531"/>
        <v>0</v>
      </c>
      <c r="O10924" s="60" t="s">
        <v>71</v>
      </c>
    </row>
    <row r="10925" spans="2:15" ht="20.25" customHeight="1">
      <c r="B10925" s="50" t="e">
        <f>IF((#REF!+#REF!+H10925)&lt;&gt;0,"a","b")</f>
        <v>#REF!</v>
      </c>
      <c r="C10925" s="54">
        <v>5</v>
      </c>
      <c r="D10925" s="54"/>
      <c r="F10925" s="89"/>
      <c r="G10925" s="95" t="s">
        <v>375</v>
      </c>
      <c r="H10925" s="552">
        <f t="shared" si="5489"/>
        <v>0</v>
      </c>
      <c r="I10925" s="554"/>
      <c r="J10925" s="554"/>
      <c r="K10925" s="554"/>
      <c r="L10925" s="554"/>
      <c r="M10925" s="554"/>
      <c r="N10925" s="154"/>
    </row>
    <row r="10926" spans="2:15" ht="20.25" customHeight="1">
      <c r="B10926" s="50" t="e">
        <f>IF((#REF!+#REF!+H10926)&lt;&gt;0,"a","b")</f>
        <v>#REF!</v>
      </c>
      <c r="C10926" s="54">
        <v>5</v>
      </c>
      <c r="D10926" s="54"/>
      <c r="F10926" s="89"/>
      <c r="G10926" s="95" t="s">
        <v>376</v>
      </c>
      <c r="H10926" s="552">
        <f t="shared" si="5489"/>
        <v>0</v>
      </c>
      <c r="I10926" s="554"/>
      <c r="J10926" s="554"/>
      <c r="K10926" s="554"/>
      <c r="L10926" s="554"/>
      <c r="M10926" s="554"/>
      <c r="N10926" s="154"/>
    </row>
    <row r="10927" spans="2:15" ht="20.25" customHeight="1">
      <c r="B10927" s="50" t="e">
        <f>IF((#REF!+#REF!+H10927)&lt;&gt;0,"a","b")</f>
        <v>#REF!</v>
      </c>
      <c r="C10927" s="54">
        <v>3</v>
      </c>
      <c r="D10927" s="54"/>
      <c r="F10927" s="89"/>
      <c r="G10927" s="90" t="s">
        <v>298</v>
      </c>
      <c r="H10927" s="563">
        <f t="shared" si="5489"/>
        <v>0</v>
      </c>
      <c r="I10927" s="564">
        <f t="shared" ref="I10927:K10927" si="5532">I10928+I10929</f>
        <v>0</v>
      </c>
      <c r="J10927" s="564">
        <f t="shared" si="5532"/>
        <v>0</v>
      </c>
      <c r="K10927" s="564">
        <f t="shared" si="5532"/>
        <v>0</v>
      </c>
      <c r="L10927" s="564">
        <f t="shared" ref="L10927:N10927" si="5533">L10928+L10929</f>
        <v>0</v>
      </c>
      <c r="M10927" s="564">
        <f t="shared" si="5533"/>
        <v>0</v>
      </c>
      <c r="N10927" s="150">
        <f t="shared" si="5533"/>
        <v>0</v>
      </c>
      <c r="O10927" s="60" t="s">
        <v>71</v>
      </c>
    </row>
    <row r="10928" spans="2:15" ht="20.25" customHeight="1">
      <c r="B10928" s="50" t="e">
        <f>IF((#REF!+#REF!+H10928)&lt;&gt;0,"a","b")</f>
        <v>#REF!</v>
      </c>
      <c r="C10928" s="54">
        <v>4</v>
      </c>
      <c r="D10928" s="54"/>
      <c r="F10928" s="89"/>
      <c r="G10928" s="93" t="s">
        <v>378</v>
      </c>
      <c r="H10928" s="552">
        <f t="shared" si="5489"/>
        <v>0</v>
      </c>
      <c r="I10928" s="555"/>
      <c r="J10928" s="555"/>
      <c r="K10928" s="555"/>
      <c r="L10928" s="555"/>
      <c r="M10928" s="555"/>
      <c r="N10928" s="153"/>
    </row>
    <row r="10929" spans="2:15" ht="20.25" customHeight="1">
      <c r="B10929" s="50" t="e">
        <f>IF((#REF!+#REF!+H10929)&lt;&gt;0,"a","b")</f>
        <v>#REF!</v>
      </c>
      <c r="C10929" s="54">
        <v>4</v>
      </c>
      <c r="D10929" s="54"/>
      <c r="F10929" s="89"/>
      <c r="G10929" s="93" t="s">
        <v>379</v>
      </c>
      <c r="H10929" s="563">
        <f t="shared" si="5489"/>
        <v>0</v>
      </c>
      <c r="I10929" s="565">
        <f t="shared" ref="I10929:K10929" si="5534">I10930+I10949</f>
        <v>0</v>
      </c>
      <c r="J10929" s="565">
        <f t="shared" si="5534"/>
        <v>0</v>
      </c>
      <c r="K10929" s="565">
        <f t="shared" si="5534"/>
        <v>0</v>
      </c>
      <c r="L10929" s="565">
        <f t="shared" ref="L10929:N10929" si="5535">L10930+L10949</f>
        <v>0</v>
      </c>
      <c r="M10929" s="565">
        <f t="shared" si="5535"/>
        <v>0</v>
      </c>
      <c r="N10929" s="151">
        <f t="shared" si="5535"/>
        <v>0</v>
      </c>
      <c r="O10929" s="60" t="s">
        <v>71</v>
      </c>
    </row>
    <row r="10930" spans="2:15" ht="20.25" customHeight="1">
      <c r="B10930" s="50" t="e">
        <f>IF((#REF!+#REF!+H10930)&lt;&gt;0,"a","b")</f>
        <v>#REF!</v>
      </c>
      <c r="C10930" s="54">
        <v>5</v>
      </c>
      <c r="D10930" s="54"/>
      <c r="F10930" s="89"/>
      <c r="G10930" s="95" t="s">
        <v>380</v>
      </c>
      <c r="H10930" s="563">
        <f t="shared" si="5489"/>
        <v>0</v>
      </c>
      <c r="I10930" s="560">
        <f t="shared" ref="I10930:K10930" si="5536">SUM(I10931:I10948)</f>
        <v>0</v>
      </c>
      <c r="J10930" s="560">
        <f t="shared" si="5536"/>
        <v>0</v>
      </c>
      <c r="K10930" s="560">
        <f t="shared" si="5536"/>
        <v>0</v>
      </c>
      <c r="L10930" s="560">
        <f t="shared" ref="L10930:N10930" si="5537">SUM(L10931:L10948)</f>
        <v>0</v>
      </c>
      <c r="M10930" s="560">
        <f t="shared" si="5537"/>
        <v>0</v>
      </c>
      <c r="N10930" s="157">
        <f t="shared" si="5537"/>
        <v>0</v>
      </c>
      <c r="O10930" s="60" t="s">
        <v>71</v>
      </c>
    </row>
    <row r="10931" spans="2:15" ht="45" customHeight="1">
      <c r="B10931" s="50" t="e">
        <f>IF((#REF!+#REF!+H10931)&lt;&gt;0,"a","b")</f>
        <v>#REF!</v>
      </c>
      <c r="C10931" s="54">
        <v>6</v>
      </c>
      <c r="D10931" s="54"/>
      <c r="F10931" s="89"/>
      <c r="G10931" s="97" t="s">
        <v>308</v>
      </c>
      <c r="H10931" s="552">
        <f t="shared" si="5489"/>
        <v>0</v>
      </c>
      <c r="I10931" s="553"/>
      <c r="J10931" s="553"/>
      <c r="K10931" s="553"/>
      <c r="L10931" s="553"/>
      <c r="M10931" s="553"/>
      <c r="N10931" s="138"/>
    </row>
    <row r="10932" spans="2:15" ht="20.25" customHeight="1">
      <c r="B10932" s="50" t="e">
        <f>IF((#REF!+#REF!+H10932)&lt;&gt;0,"a","b")</f>
        <v>#REF!</v>
      </c>
      <c r="C10932" s="54">
        <v>6</v>
      </c>
      <c r="D10932" s="54"/>
      <c r="F10932" s="89"/>
      <c r="G10932" s="97" t="s">
        <v>381</v>
      </c>
      <c r="H10932" s="552">
        <f t="shared" si="5489"/>
        <v>0</v>
      </c>
      <c r="I10932" s="553"/>
      <c r="J10932" s="553"/>
      <c r="K10932" s="553"/>
      <c r="L10932" s="553"/>
      <c r="M10932" s="553"/>
      <c r="N10932" s="138"/>
    </row>
    <row r="10933" spans="2:15" ht="20.25" customHeight="1">
      <c r="B10933" s="50" t="e">
        <f>IF((#REF!+#REF!+H10933)&lt;&gt;0,"a","b")</f>
        <v>#REF!</v>
      </c>
      <c r="C10933" s="54">
        <v>6</v>
      </c>
      <c r="D10933" s="54"/>
      <c r="F10933" s="89"/>
      <c r="G10933" s="97" t="s">
        <v>382</v>
      </c>
      <c r="H10933" s="552">
        <f t="shared" si="5489"/>
        <v>0</v>
      </c>
      <c r="I10933" s="553"/>
      <c r="J10933" s="553"/>
      <c r="K10933" s="553"/>
      <c r="L10933" s="553"/>
      <c r="M10933" s="553"/>
      <c r="N10933" s="138"/>
    </row>
    <row r="10934" spans="2:15" ht="20.25" customHeight="1">
      <c r="B10934" s="50" t="e">
        <f>IF((#REF!+#REF!+H10934)&lt;&gt;0,"a","b")</f>
        <v>#REF!</v>
      </c>
      <c r="C10934" s="54">
        <v>6</v>
      </c>
      <c r="D10934" s="54"/>
      <c r="F10934" s="89"/>
      <c r="G10934" s="97" t="s">
        <v>309</v>
      </c>
      <c r="H10934" s="552">
        <f t="shared" si="5489"/>
        <v>0</v>
      </c>
      <c r="I10934" s="553"/>
      <c r="J10934" s="553"/>
      <c r="K10934" s="553"/>
      <c r="L10934" s="553"/>
      <c r="M10934" s="553"/>
      <c r="N10934" s="138"/>
    </row>
    <row r="10935" spans="2:15" ht="20.25" customHeight="1">
      <c r="B10935" s="50" t="e">
        <f>IF((#REF!+#REF!+H10935)&lt;&gt;0,"a","b")</f>
        <v>#REF!</v>
      </c>
      <c r="C10935" s="54">
        <v>6</v>
      </c>
      <c r="D10935" s="54"/>
      <c r="F10935" s="89"/>
      <c r="G10935" s="97" t="s">
        <v>310</v>
      </c>
      <c r="H10935" s="556">
        <f t="shared" si="5489"/>
        <v>0</v>
      </c>
      <c r="I10935" s="553"/>
      <c r="J10935" s="553"/>
      <c r="K10935" s="553"/>
      <c r="L10935" s="553"/>
      <c r="M10935" s="553"/>
      <c r="N10935" s="138"/>
    </row>
    <row r="10936" spans="2:15" ht="20.25" customHeight="1">
      <c r="B10936" s="50" t="e">
        <f>IF((#REF!+#REF!+H10936)&lt;&gt;0,"a","b")</f>
        <v>#REF!</v>
      </c>
      <c r="C10936" s="54">
        <v>6</v>
      </c>
      <c r="D10936" s="54"/>
      <c r="F10936" s="89"/>
      <c r="G10936" s="97" t="s">
        <v>383</v>
      </c>
      <c r="H10936" s="556">
        <f t="shared" si="5489"/>
        <v>0</v>
      </c>
      <c r="I10936" s="553"/>
      <c r="J10936" s="553"/>
      <c r="K10936" s="553"/>
      <c r="L10936" s="553"/>
      <c r="M10936" s="553"/>
      <c r="N10936" s="138"/>
    </row>
    <row r="10937" spans="2:15" ht="20.25" customHeight="1">
      <c r="B10937" s="50" t="e">
        <f>IF((#REF!+#REF!+H10937)&lt;&gt;0,"a","b")</f>
        <v>#REF!</v>
      </c>
      <c r="C10937" s="54">
        <v>6</v>
      </c>
      <c r="D10937" s="54"/>
      <c r="F10937" s="89"/>
      <c r="G10937" s="97" t="s">
        <v>384</v>
      </c>
      <c r="H10937" s="556">
        <f t="shared" si="5489"/>
        <v>0</v>
      </c>
      <c r="I10937" s="553"/>
      <c r="J10937" s="553"/>
      <c r="K10937" s="553"/>
      <c r="L10937" s="553"/>
      <c r="M10937" s="553"/>
      <c r="N10937" s="138"/>
    </row>
    <row r="10938" spans="2:15" ht="20.25" customHeight="1">
      <c r="B10938" s="50" t="e">
        <f>IF((#REF!+#REF!+H10938)&lt;&gt;0,"a","b")</f>
        <v>#REF!</v>
      </c>
      <c r="C10938" s="54">
        <v>6</v>
      </c>
      <c r="D10938" s="54"/>
      <c r="F10938" s="89"/>
      <c r="G10938" s="97" t="s">
        <v>311</v>
      </c>
      <c r="H10938" s="556">
        <f t="shared" si="5489"/>
        <v>0</v>
      </c>
      <c r="I10938" s="553"/>
      <c r="J10938" s="553"/>
      <c r="K10938" s="553"/>
      <c r="L10938" s="553"/>
      <c r="M10938" s="553"/>
      <c r="N10938" s="138"/>
    </row>
    <row r="10939" spans="2:15" ht="20.25" customHeight="1">
      <c r="B10939" s="50" t="e">
        <f>IF((#REF!+#REF!+H10939)&lt;&gt;0,"a","b")</f>
        <v>#REF!</v>
      </c>
      <c r="C10939" s="54">
        <v>6</v>
      </c>
      <c r="D10939" s="54"/>
      <c r="F10939" s="89"/>
      <c r="G10939" s="97" t="s">
        <v>312</v>
      </c>
      <c r="H10939" s="556">
        <f t="shared" si="5489"/>
        <v>0</v>
      </c>
      <c r="I10939" s="553"/>
      <c r="J10939" s="553"/>
      <c r="K10939" s="553"/>
      <c r="L10939" s="553"/>
      <c r="M10939" s="553"/>
      <c r="N10939" s="138"/>
    </row>
    <row r="10940" spans="2:15" ht="20.25" customHeight="1">
      <c r="B10940" s="50" t="e">
        <f>IF((#REF!+#REF!+H10940)&lt;&gt;0,"a","b")</f>
        <v>#REF!</v>
      </c>
      <c r="C10940" s="54">
        <v>6</v>
      </c>
      <c r="D10940" s="54"/>
      <c r="F10940" s="89"/>
      <c r="G10940" s="97" t="s">
        <v>313</v>
      </c>
      <c r="H10940" s="556">
        <f t="shared" si="5489"/>
        <v>0</v>
      </c>
      <c r="I10940" s="553"/>
      <c r="J10940" s="553"/>
      <c r="K10940" s="553"/>
      <c r="L10940" s="553"/>
      <c r="M10940" s="553"/>
      <c r="N10940" s="138"/>
    </row>
    <row r="10941" spans="2:15" ht="20.25" customHeight="1">
      <c r="B10941" s="50" t="e">
        <f>IF((#REF!+#REF!+H10941)&lt;&gt;0,"a","b")</f>
        <v>#REF!</v>
      </c>
      <c r="C10941" s="54">
        <v>6</v>
      </c>
      <c r="D10941" s="54"/>
      <c r="F10941" s="89"/>
      <c r="G10941" s="97" t="s">
        <v>314</v>
      </c>
      <c r="H10941" s="556">
        <f t="shared" si="5489"/>
        <v>0</v>
      </c>
      <c r="I10941" s="553"/>
      <c r="J10941" s="553"/>
      <c r="K10941" s="553"/>
      <c r="L10941" s="553"/>
      <c r="M10941" s="553"/>
      <c r="N10941" s="138"/>
    </row>
    <row r="10942" spans="2:15" ht="20.25" customHeight="1">
      <c r="B10942" s="50" t="e">
        <f>IF((#REF!+#REF!+H10942)&lt;&gt;0,"a","b")</f>
        <v>#REF!</v>
      </c>
      <c r="C10942" s="54">
        <v>6</v>
      </c>
      <c r="D10942" s="54"/>
      <c r="F10942" s="89"/>
      <c r="G10942" s="97" t="s">
        <v>315</v>
      </c>
      <c r="H10942" s="556">
        <f t="shared" si="5489"/>
        <v>0</v>
      </c>
      <c r="I10942" s="553"/>
      <c r="J10942" s="553"/>
      <c r="K10942" s="553"/>
      <c r="L10942" s="553"/>
      <c r="M10942" s="553"/>
      <c r="N10942" s="138"/>
    </row>
    <row r="10943" spans="2:15" ht="20.25" customHeight="1">
      <c r="B10943" s="50" t="e">
        <f>IF((#REF!+#REF!+H10943)&lt;&gt;0,"a","b")</f>
        <v>#REF!</v>
      </c>
      <c r="C10943" s="54">
        <v>6</v>
      </c>
      <c r="D10943" s="54"/>
      <c r="F10943" s="89"/>
      <c r="G10943" s="97" t="s">
        <v>316</v>
      </c>
      <c r="H10943" s="556">
        <f t="shared" si="5489"/>
        <v>0</v>
      </c>
      <c r="I10943" s="553"/>
      <c r="J10943" s="553"/>
      <c r="K10943" s="553"/>
      <c r="L10943" s="553"/>
      <c r="M10943" s="553"/>
      <c r="N10943" s="138"/>
    </row>
    <row r="10944" spans="2:15" ht="36" customHeight="1">
      <c r="B10944" s="50" t="e">
        <f>IF((#REF!+#REF!+H10944)&lt;&gt;0,"a","b")</f>
        <v>#REF!</v>
      </c>
      <c r="C10944" s="54">
        <v>6</v>
      </c>
      <c r="D10944" s="54"/>
      <c r="F10944" s="89"/>
      <c r="G10944" s="97" t="s">
        <v>317</v>
      </c>
      <c r="H10944" s="556">
        <f t="shared" si="5489"/>
        <v>0</v>
      </c>
      <c r="I10944" s="553"/>
      <c r="J10944" s="553"/>
      <c r="K10944" s="553"/>
      <c r="L10944" s="553"/>
      <c r="M10944" s="553"/>
      <c r="N10944" s="138"/>
    </row>
    <row r="10945" spans="2:17" ht="48.75" customHeight="1">
      <c r="B10945" s="50" t="e">
        <f>IF((#REF!+#REF!+H10945)&lt;&gt;0,"a","b")</f>
        <v>#REF!</v>
      </c>
      <c r="C10945" s="54">
        <v>6</v>
      </c>
      <c r="D10945" s="54"/>
      <c r="F10945" s="89"/>
      <c r="G10945" s="97" t="s">
        <v>318</v>
      </c>
      <c r="H10945" s="556">
        <f t="shared" si="5489"/>
        <v>0</v>
      </c>
      <c r="I10945" s="553"/>
      <c r="J10945" s="553"/>
      <c r="K10945" s="553"/>
      <c r="L10945" s="553"/>
      <c r="M10945" s="553"/>
      <c r="N10945" s="138"/>
    </row>
    <row r="10946" spans="2:17" ht="24.75" customHeight="1">
      <c r="B10946" s="50" t="e">
        <f>IF((#REF!+#REF!+H10946)&lt;&gt;0,"a","b")</f>
        <v>#REF!</v>
      </c>
      <c r="C10946" s="54">
        <v>6</v>
      </c>
      <c r="D10946" s="54"/>
      <c r="F10946" s="89"/>
      <c r="G10946" s="97" t="s">
        <v>319</v>
      </c>
      <c r="H10946" s="556">
        <f t="shared" si="5489"/>
        <v>0</v>
      </c>
      <c r="I10946" s="553"/>
      <c r="J10946" s="553"/>
      <c r="K10946" s="553"/>
      <c r="L10946" s="553"/>
      <c r="M10946" s="553"/>
      <c r="N10946" s="138"/>
    </row>
    <row r="10947" spans="2:17" ht="24" customHeight="1">
      <c r="B10947" s="50" t="e">
        <f>IF((#REF!+#REF!+H10947)&lt;&gt;0,"a","b")</f>
        <v>#REF!</v>
      </c>
      <c r="C10947" s="54">
        <v>6</v>
      </c>
      <c r="D10947" s="54"/>
      <c r="F10947" s="89"/>
      <c r="G10947" s="97" t="s">
        <v>320</v>
      </c>
      <c r="H10947" s="556">
        <f t="shared" si="5489"/>
        <v>0</v>
      </c>
      <c r="I10947" s="553"/>
      <c r="J10947" s="553"/>
      <c r="K10947" s="553"/>
      <c r="L10947" s="553"/>
      <c r="M10947" s="553"/>
      <c r="N10947" s="138"/>
    </row>
    <row r="10948" spans="2:17" ht="36.75" customHeight="1">
      <c r="B10948" s="50" t="e">
        <f>IF((#REF!+#REF!+H10948)&lt;&gt;0,"a","b")</f>
        <v>#REF!</v>
      </c>
      <c r="C10948" s="54">
        <v>6</v>
      </c>
      <c r="D10948" s="54"/>
      <c r="F10948" s="89"/>
      <c r="G10948" s="97" t="s">
        <v>321</v>
      </c>
      <c r="H10948" s="556">
        <f t="shared" si="5489"/>
        <v>0</v>
      </c>
      <c r="I10948" s="553"/>
      <c r="J10948" s="553"/>
      <c r="K10948" s="553"/>
      <c r="L10948" s="553"/>
      <c r="M10948" s="553"/>
      <c r="N10948" s="138"/>
    </row>
    <row r="10949" spans="2:17" ht="24.75" customHeight="1">
      <c r="B10949" s="50" t="e">
        <f>IF((#REF!+#REF!+H10949)&lt;&gt;0,"a","b")</f>
        <v>#REF!</v>
      </c>
      <c r="C10949" s="54">
        <v>5</v>
      </c>
      <c r="D10949" s="54"/>
      <c r="F10949" s="89"/>
      <c r="G10949" s="95" t="s">
        <v>286</v>
      </c>
      <c r="H10949" s="556">
        <f t="shared" si="5489"/>
        <v>0</v>
      </c>
      <c r="I10949" s="554"/>
      <c r="J10949" s="554"/>
      <c r="K10949" s="554"/>
      <c r="L10949" s="554"/>
      <c r="M10949" s="554"/>
      <c r="N10949" s="154"/>
    </row>
    <row r="10950" spans="2:17" ht="20.25" customHeight="1">
      <c r="B10950" s="50" t="e">
        <f>IF((#REF!+#REF!+H10950)&lt;&gt;0,"a","b")</f>
        <v>#REF!</v>
      </c>
      <c r="C10950" s="54">
        <v>2</v>
      </c>
      <c r="D10950" s="68" t="s">
        <v>645</v>
      </c>
      <c r="E10950" s="45">
        <v>7049</v>
      </c>
      <c r="F10950" s="89"/>
      <c r="G10950" s="106" t="s">
        <v>385</v>
      </c>
      <c r="H10950" s="566">
        <f t="shared" si="5489"/>
        <v>212.5</v>
      </c>
      <c r="I10950" s="573">
        <f t="shared" ref="I10950:K10950" si="5538">I10951+I10998+I11006+I11005</f>
        <v>212.5</v>
      </c>
      <c r="J10950" s="573">
        <f t="shared" si="5538"/>
        <v>0</v>
      </c>
      <c r="K10950" s="573">
        <f t="shared" si="5538"/>
        <v>0</v>
      </c>
      <c r="L10950" s="573">
        <f t="shared" ref="L10950:N10950" si="5539">L10951+L10998+L11006+L11005</f>
        <v>0</v>
      </c>
      <c r="M10950" s="573">
        <f t="shared" si="5539"/>
        <v>0</v>
      </c>
      <c r="N10950" s="149">
        <f t="shared" si="5539"/>
        <v>0</v>
      </c>
      <c r="O10950" s="60" t="s">
        <v>71</v>
      </c>
      <c r="Q10950" s="49" t="s">
        <v>47</v>
      </c>
    </row>
    <row r="10951" spans="2:17" ht="20.25" customHeight="1">
      <c r="B10951" s="50" t="e">
        <f>IF((#REF!+#REF!+H10951)&lt;&gt;0,"a","b")</f>
        <v>#REF!</v>
      </c>
      <c r="C10951" s="54">
        <v>3</v>
      </c>
      <c r="D10951" s="54"/>
      <c r="F10951" s="89"/>
      <c r="G10951" s="108" t="s">
        <v>386</v>
      </c>
      <c r="H10951" s="566">
        <f t="shared" si="5489"/>
        <v>212.5</v>
      </c>
      <c r="I10951" s="570">
        <f t="shared" ref="I10951:K10951" si="5540">I10952+I10964+I10993</f>
        <v>212.5</v>
      </c>
      <c r="J10951" s="570">
        <f t="shared" si="5540"/>
        <v>0</v>
      </c>
      <c r="K10951" s="570">
        <f t="shared" si="5540"/>
        <v>0</v>
      </c>
      <c r="L10951" s="570">
        <f t="shared" ref="L10951:N10951" si="5541">L10952+L10964+L10993</f>
        <v>0</v>
      </c>
      <c r="M10951" s="570">
        <f t="shared" si="5541"/>
        <v>0</v>
      </c>
      <c r="N10951" s="140">
        <f t="shared" si="5541"/>
        <v>0</v>
      </c>
      <c r="O10951" s="60" t="s">
        <v>71</v>
      </c>
      <c r="Q10951" s="49" t="s">
        <v>47</v>
      </c>
    </row>
    <row r="10952" spans="2:17" ht="20.25" customHeight="1">
      <c r="B10952" s="50" t="e">
        <f>IF((#REF!+#REF!+H10952)&lt;&gt;0,"a","b")</f>
        <v>#REF!</v>
      </c>
      <c r="C10952" s="54">
        <v>4</v>
      </c>
      <c r="D10952" s="54"/>
      <c r="F10952" s="89"/>
      <c r="G10952" s="93" t="s">
        <v>387</v>
      </c>
      <c r="H10952" s="566">
        <f t="shared" si="5489"/>
        <v>212.5</v>
      </c>
      <c r="I10952" s="567">
        <f t="shared" ref="I10952:K10952" si="5542">I10953+I10954+I10955+I10956+I10957+I10958+I10959+I10960+I10961+I10962+I10963</f>
        <v>212.5</v>
      </c>
      <c r="J10952" s="567">
        <f t="shared" si="5542"/>
        <v>0</v>
      </c>
      <c r="K10952" s="567">
        <f t="shared" si="5542"/>
        <v>0</v>
      </c>
      <c r="L10952" s="567">
        <f t="shared" ref="L10952:N10952" si="5543">L10953+L10954+L10955+L10956+L10957+L10958+L10959+L10960+L10961+L10962+L10963</f>
        <v>0</v>
      </c>
      <c r="M10952" s="567">
        <f t="shared" si="5543"/>
        <v>0</v>
      </c>
      <c r="N10952" s="137">
        <f t="shared" si="5543"/>
        <v>0</v>
      </c>
      <c r="O10952" s="60" t="s">
        <v>71</v>
      </c>
      <c r="Q10952" s="49" t="s">
        <v>47</v>
      </c>
    </row>
    <row r="10953" spans="2:17" ht="20.25" customHeight="1">
      <c r="B10953" s="50" t="e">
        <f>IF((#REF!+#REF!+H10953)&lt;&gt;0,"a","b")</f>
        <v>#REF!</v>
      </c>
      <c r="C10953" s="54">
        <v>5</v>
      </c>
      <c r="D10953" s="54"/>
      <c r="F10953" s="89"/>
      <c r="G10953" s="95" t="s">
        <v>388</v>
      </c>
      <c r="H10953" s="556">
        <f t="shared" si="5489"/>
        <v>0</v>
      </c>
      <c r="I10953" s="554"/>
      <c r="J10953" s="554"/>
      <c r="K10953" s="554"/>
      <c r="L10953" s="554"/>
      <c r="M10953" s="554"/>
      <c r="N10953" s="154"/>
      <c r="O10953" s="60"/>
      <c r="Q10953" s="49" t="s">
        <v>47</v>
      </c>
    </row>
    <row r="10954" spans="2:17" ht="20.25" customHeight="1">
      <c r="B10954" s="50" t="e">
        <f>IF((#REF!+#REF!+H10954)&lt;&gt;0,"a","b")</f>
        <v>#REF!</v>
      </c>
      <c r="C10954" s="54">
        <v>5</v>
      </c>
      <c r="D10954" s="54"/>
      <c r="F10954" s="89"/>
      <c r="G10954" s="95" t="s">
        <v>389</v>
      </c>
      <c r="H10954" s="556">
        <f t="shared" si="5489"/>
        <v>212.5</v>
      </c>
      <c r="I10954" s="554">
        <v>212.5</v>
      </c>
      <c r="J10954" s="554"/>
      <c r="K10954" s="554"/>
      <c r="L10954" s="554"/>
      <c r="M10954" s="554"/>
      <c r="N10954" s="154"/>
      <c r="O10954" s="60"/>
      <c r="Q10954" s="49" t="s">
        <v>47</v>
      </c>
    </row>
    <row r="10955" spans="2:17" ht="30.75" customHeight="1">
      <c r="B10955" s="50" t="e">
        <f>IF((#REF!+#REF!+H10955)&lt;&gt;0,"a","b")</f>
        <v>#REF!</v>
      </c>
      <c r="C10955" s="54">
        <v>5</v>
      </c>
      <c r="D10955" s="54"/>
      <c r="F10955" s="89"/>
      <c r="G10955" s="95" t="s">
        <v>390</v>
      </c>
      <c r="H10955" s="556">
        <f t="shared" si="5489"/>
        <v>0</v>
      </c>
      <c r="I10955" s="554"/>
      <c r="J10955" s="554"/>
      <c r="K10955" s="554"/>
      <c r="L10955" s="554"/>
      <c r="M10955" s="554"/>
      <c r="N10955" s="154"/>
      <c r="O10955" s="60"/>
      <c r="Q10955" s="49" t="s">
        <v>47</v>
      </c>
    </row>
    <row r="10956" spans="2:17" ht="20.25" customHeight="1">
      <c r="B10956" s="50" t="e">
        <f>IF((#REF!+#REF!+H10956)&lt;&gt;0,"a","b")</f>
        <v>#REF!</v>
      </c>
      <c r="C10956" s="54">
        <v>5</v>
      </c>
      <c r="D10956" s="54"/>
      <c r="F10956" s="89"/>
      <c r="G10956" s="95" t="s">
        <v>391</v>
      </c>
      <c r="H10956" s="556">
        <f t="shared" si="5489"/>
        <v>0</v>
      </c>
      <c r="I10956" s="554"/>
      <c r="J10956" s="554"/>
      <c r="K10956" s="554"/>
      <c r="L10956" s="554"/>
      <c r="M10956" s="554"/>
      <c r="N10956" s="154"/>
      <c r="O10956" s="60"/>
      <c r="Q10956" s="49" t="s">
        <v>47</v>
      </c>
    </row>
    <row r="10957" spans="2:17" ht="20.25" customHeight="1">
      <c r="B10957" s="50" t="e">
        <f>IF((#REF!+#REF!+H10957)&lt;&gt;0,"a","b")</f>
        <v>#REF!</v>
      </c>
      <c r="C10957" s="54">
        <v>5</v>
      </c>
      <c r="D10957" s="54"/>
      <c r="F10957" s="89"/>
      <c r="G10957" s="95" t="s">
        <v>392</v>
      </c>
      <c r="H10957" s="556">
        <f t="shared" si="5489"/>
        <v>0</v>
      </c>
      <c r="I10957" s="554"/>
      <c r="J10957" s="554"/>
      <c r="K10957" s="554"/>
      <c r="L10957" s="554"/>
      <c r="M10957" s="554"/>
      <c r="N10957" s="154"/>
      <c r="O10957" s="60"/>
      <c r="Q10957" s="49" t="s">
        <v>47</v>
      </c>
    </row>
    <row r="10958" spans="2:17" ht="30.75" customHeight="1">
      <c r="B10958" s="50" t="e">
        <f>IF((#REF!+#REF!+H10958)&lt;&gt;0,"a","b")</f>
        <v>#REF!</v>
      </c>
      <c r="C10958" s="54">
        <v>5</v>
      </c>
      <c r="D10958" s="54"/>
      <c r="F10958" s="89"/>
      <c r="G10958" s="95" t="s">
        <v>393</v>
      </c>
      <c r="H10958" s="556">
        <f t="shared" si="5489"/>
        <v>0</v>
      </c>
      <c r="I10958" s="554"/>
      <c r="J10958" s="554"/>
      <c r="K10958" s="554"/>
      <c r="L10958" s="554"/>
      <c r="M10958" s="554"/>
      <c r="N10958" s="154"/>
      <c r="O10958" s="60"/>
      <c r="Q10958" s="49" t="s">
        <v>47</v>
      </c>
    </row>
    <row r="10959" spans="2:17" ht="20.25" customHeight="1">
      <c r="B10959" s="50" t="e">
        <f>IF((#REF!+#REF!+H10959)&lt;&gt;0,"a","b")</f>
        <v>#REF!</v>
      </c>
      <c r="C10959" s="54">
        <v>5</v>
      </c>
      <c r="D10959" s="54"/>
      <c r="F10959" s="89"/>
      <c r="G10959" s="95" t="s">
        <v>394</v>
      </c>
      <c r="H10959" s="556">
        <f t="shared" si="5489"/>
        <v>0</v>
      </c>
      <c r="I10959" s="554"/>
      <c r="J10959" s="554"/>
      <c r="K10959" s="554"/>
      <c r="L10959" s="554"/>
      <c r="M10959" s="554"/>
      <c r="N10959" s="154"/>
      <c r="O10959" s="60"/>
      <c r="Q10959" s="49" t="s">
        <v>47</v>
      </c>
    </row>
    <row r="10960" spans="2:17" ht="20.25" customHeight="1">
      <c r="B10960" s="50" t="e">
        <f>IF((#REF!+#REF!+H10960)&lt;&gt;0,"a","b")</f>
        <v>#REF!</v>
      </c>
      <c r="C10960" s="54">
        <v>5</v>
      </c>
      <c r="D10960" s="54"/>
      <c r="F10960" s="89"/>
      <c r="G10960" s="95" t="s">
        <v>395</v>
      </c>
      <c r="H10960" s="556">
        <f t="shared" si="5489"/>
        <v>0</v>
      </c>
      <c r="I10960" s="554"/>
      <c r="J10960" s="554"/>
      <c r="K10960" s="554"/>
      <c r="L10960" s="554"/>
      <c r="M10960" s="554"/>
      <c r="N10960" s="154"/>
      <c r="O10960" s="60"/>
      <c r="Q10960" s="49" t="s">
        <v>47</v>
      </c>
    </row>
    <row r="10961" spans="2:17" ht="20.25" customHeight="1">
      <c r="B10961" s="50" t="e">
        <f>IF((#REF!+#REF!+H10961)&lt;&gt;0,"a","b")</f>
        <v>#REF!</v>
      </c>
      <c r="C10961" s="54">
        <v>5</v>
      </c>
      <c r="D10961" s="54"/>
      <c r="F10961" s="89"/>
      <c r="G10961" s="95" t="s">
        <v>396</v>
      </c>
      <c r="H10961" s="552">
        <f t="shared" si="5489"/>
        <v>0</v>
      </c>
      <c r="I10961" s="554"/>
      <c r="J10961" s="554"/>
      <c r="K10961" s="554"/>
      <c r="L10961" s="554"/>
      <c r="M10961" s="554"/>
      <c r="N10961" s="154"/>
      <c r="O10961" s="60"/>
      <c r="Q10961" s="49" t="s">
        <v>47</v>
      </c>
    </row>
    <row r="10962" spans="2:17" ht="20.25" customHeight="1">
      <c r="B10962" s="50" t="e">
        <f>IF((#REF!+#REF!+H10962)&lt;&gt;0,"a","b")</f>
        <v>#REF!</v>
      </c>
      <c r="C10962" s="54">
        <v>5</v>
      </c>
      <c r="D10962" s="54"/>
      <c r="F10962" s="89"/>
      <c r="G10962" s="95" t="s">
        <v>397</v>
      </c>
      <c r="H10962" s="556">
        <f t="shared" si="5489"/>
        <v>0</v>
      </c>
      <c r="I10962" s="554"/>
      <c r="J10962" s="554"/>
      <c r="K10962" s="554"/>
      <c r="L10962" s="554"/>
      <c r="M10962" s="554"/>
      <c r="N10962" s="154"/>
      <c r="O10962" s="60"/>
      <c r="Q10962" s="49" t="s">
        <v>47</v>
      </c>
    </row>
    <row r="10963" spans="2:17" ht="20.25" customHeight="1">
      <c r="B10963" s="50" t="e">
        <f>IF((#REF!+#REF!+H10963)&lt;&gt;0,"a","b")</f>
        <v>#REF!</v>
      </c>
      <c r="C10963" s="54">
        <v>5</v>
      </c>
      <c r="D10963" s="54"/>
      <c r="F10963" s="89"/>
      <c r="G10963" s="95" t="s">
        <v>398</v>
      </c>
      <c r="H10963" s="556">
        <f t="shared" si="5489"/>
        <v>0</v>
      </c>
      <c r="I10963" s="554"/>
      <c r="J10963" s="554"/>
      <c r="K10963" s="554"/>
      <c r="L10963" s="554"/>
      <c r="M10963" s="554"/>
      <c r="N10963" s="154"/>
      <c r="O10963" s="60"/>
      <c r="Q10963" s="49" t="s">
        <v>47</v>
      </c>
    </row>
    <row r="10964" spans="2:17" ht="20.25" customHeight="1">
      <c r="B10964" s="50" t="e">
        <f>IF((#REF!+#REF!+H10964)&lt;&gt;0,"a","b")</f>
        <v>#REF!</v>
      </c>
      <c r="C10964" s="54">
        <v>4</v>
      </c>
      <c r="D10964" s="54"/>
      <c r="F10964" s="89"/>
      <c r="G10964" s="93" t="s">
        <v>399</v>
      </c>
      <c r="H10964" s="559">
        <f t="shared" si="5489"/>
        <v>0</v>
      </c>
      <c r="I10964" s="567">
        <f t="shared" ref="I10964:K10964" si="5544">I10965+I10972</f>
        <v>0</v>
      </c>
      <c r="J10964" s="567">
        <f t="shared" si="5544"/>
        <v>0</v>
      </c>
      <c r="K10964" s="567">
        <f t="shared" si="5544"/>
        <v>0</v>
      </c>
      <c r="L10964" s="567">
        <f t="shared" ref="L10964:N10964" si="5545">L10965+L10972</f>
        <v>0</v>
      </c>
      <c r="M10964" s="567">
        <f t="shared" si="5545"/>
        <v>0</v>
      </c>
      <c r="N10964" s="137">
        <f t="shared" si="5545"/>
        <v>0</v>
      </c>
      <c r="O10964" s="60" t="s">
        <v>71</v>
      </c>
      <c r="Q10964" s="49" t="s">
        <v>47</v>
      </c>
    </row>
    <row r="10965" spans="2:17" ht="20.25" customHeight="1">
      <c r="B10965" s="50" t="e">
        <f>IF((#REF!+#REF!+H10965)&lt;&gt;0,"a","b")</f>
        <v>#REF!</v>
      </c>
      <c r="C10965" s="54">
        <v>5</v>
      </c>
      <c r="D10965" s="54"/>
      <c r="F10965" s="89"/>
      <c r="G10965" s="95" t="s">
        <v>400</v>
      </c>
      <c r="H10965" s="563">
        <f t="shared" si="5489"/>
        <v>0</v>
      </c>
      <c r="I10965" s="568">
        <f t="shared" ref="I10965:K10965" si="5546">SUM(I10966:I10971)</f>
        <v>0</v>
      </c>
      <c r="J10965" s="568">
        <f t="shared" si="5546"/>
        <v>0</v>
      </c>
      <c r="K10965" s="568">
        <f t="shared" si="5546"/>
        <v>0</v>
      </c>
      <c r="L10965" s="568">
        <f t="shared" ref="L10965:N10965" si="5547">SUM(L10966:L10971)</f>
        <v>0</v>
      </c>
      <c r="M10965" s="568">
        <f t="shared" si="5547"/>
        <v>0</v>
      </c>
      <c r="N10965" s="141">
        <f t="shared" si="5547"/>
        <v>0</v>
      </c>
      <c r="O10965" s="60" t="s">
        <v>71</v>
      </c>
      <c r="Q10965" s="49" t="s">
        <v>47</v>
      </c>
    </row>
    <row r="10966" spans="2:17" ht="20.25" customHeight="1">
      <c r="B10966" s="50" t="e">
        <f>IF((#REF!+#REF!+H10966)&lt;&gt;0,"a","b")</f>
        <v>#REF!</v>
      </c>
      <c r="C10966" s="54">
        <v>6</v>
      </c>
      <c r="D10966" s="54"/>
      <c r="F10966" s="89"/>
      <c r="G10966" s="120" t="s">
        <v>401</v>
      </c>
      <c r="H10966" s="552">
        <f t="shared" si="5489"/>
        <v>0</v>
      </c>
      <c r="I10966" s="553"/>
      <c r="J10966" s="553"/>
      <c r="K10966" s="553"/>
      <c r="L10966" s="553"/>
      <c r="M10966" s="553"/>
      <c r="N10966" s="138"/>
      <c r="O10966" s="60"/>
      <c r="Q10966" s="49" t="s">
        <v>47</v>
      </c>
    </row>
    <row r="10967" spans="2:17" ht="20.25" customHeight="1">
      <c r="B10967" s="50" t="e">
        <f>IF((#REF!+#REF!+H10967)&lt;&gt;0,"a","b")</f>
        <v>#REF!</v>
      </c>
      <c r="C10967" s="54">
        <v>6</v>
      </c>
      <c r="D10967" s="54"/>
      <c r="F10967" s="89"/>
      <c r="G10967" s="120" t="s">
        <v>402</v>
      </c>
      <c r="H10967" s="552">
        <f t="shared" si="5489"/>
        <v>0</v>
      </c>
      <c r="I10967" s="553"/>
      <c r="J10967" s="553"/>
      <c r="K10967" s="553"/>
      <c r="L10967" s="553"/>
      <c r="M10967" s="553"/>
      <c r="N10967" s="138"/>
      <c r="O10967" s="60"/>
      <c r="Q10967" s="49" t="s">
        <v>47</v>
      </c>
    </row>
    <row r="10968" spans="2:17" ht="20.25" customHeight="1">
      <c r="B10968" s="50" t="e">
        <f>IF((#REF!+#REF!+H10968)&lt;&gt;0,"a","b")</f>
        <v>#REF!</v>
      </c>
      <c r="C10968" s="54">
        <v>6</v>
      </c>
      <c r="D10968" s="54"/>
      <c r="F10968" s="89"/>
      <c r="G10968" s="120" t="s">
        <v>403</v>
      </c>
      <c r="H10968" s="552">
        <f t="shared" si="5489"/>
        <v>0</v>
      </c>
      <c r="I10968" s="553"/>
      <c r="J10968" s="553"/>
      <c r="K10968" s="553"/>
      <c r="L10968" s="553"/>
      <c r="M10968" s="553"/>
      <c r="N10968" s="138"/>
      <c r="O10968" s="60"/>
      <c r="Q10968" s="49" t="s">
        <v>47</v>
      </c>
    </row>
    <row r="10969" spans="2:17" ht="20.25" customHeight="1">
      <c r="B10969" s="50" t="e">
        <f>IF((#REF!+#REF!+H10969)&lt;&gt;0,"a","b")</f>
        <v>#REF!</v>
      </c>
      <c r="C10969" s="54">
        <v>6</v>
      </c>
      <c r="D10969" s="54"/>
      <c r="F10969" s="89"/>
      <c r="G10969" s="120" t="s">
        <v>404</v>
      </c>
      <c r="H10969" s="561">
        <f t="shared" si="5489"/>
        <v>0</v>
      </c>
      <c r="I10969" s="553"/>
      <c r="J10969" s="553"/>
      <c r="K10969" s="553"/>
      <c r="L10969" s="553"/>
      <c r="M10969" s="553"/>
      <c r="N10969" s="138"/>
      <c r="O10969" s="60"/>
      <c r="Q10969" s="49" t="s">
        <v>47</v>
      </c>
    </row>
    <row r="10970" spans="2:17" ht="20.25" customHeight="1">
      <c r="B10970" s="50" t="e">
        <f>IF((#REF!+#REF!+H10970)&lt;&gt;0,"a","b")</f>
        <v>#REF!</v>
      </c>
      <c r="C10970" s="54">
        <v>6</v>
      </c>
      <c r="D10970" s="54"/>
      <c r="F10970" s="89"/>
      <c r="G10970" s="120" t="s">
        <v>405</v>
      </c>
      <c r="H10970" s="558">
        <f t="shared" si="5489"/>
        <v>0</v>
      </c>
      <c r="I10970" s="553"/>
      <c r="J10970" s="553"/>
      <c r="K10970" s="553"/>
      <c r="L10970" s="553"/>
      <c r="M10970" s="553"/>
      <c r="N10970" s="138"/>
      <c r="O10970" s="60"/>
      <c r="Q10970" s="49" t="s">
        <v>47</v>
      </c>
    </row>
    <row r="10971" spans="2:17" ht="20.25" customHeight="1">
      <c r="B10971" s="50" t="e">
        <f>IF((#REF!+#REF!+H10971)&lt;&gt;0,"a","b")</f>
        <v>#REF!</v>
      </c>
      <c r="C10971" s="54">
        <v>6</v>
      </c>
      <c r="D10971" s="54"/>
      <c r="F10971" s="89"/>
      <c r="G10971" s="120" t="s">
        <v>406</v>
      </c>
      <c r="H10971" s="558">
        <f t="shared" si="5489"/>
        <v>0</v>
      </c>
      <c r="I10971" s="553"/>
      <c r="J10971" s="553"/>
      <c r="K10971" s="553"/>
      <c r="L10971" s="553"/>
      <c r="M10971" s="553"/>
      <c r="N10971" s="138"/>
      <c r="O10971" s="60"/>
      <c r="Q10971" s="49" t="s">
        <v>47</v>
      </c>
    </row>
    <row r="10972" spans="2:17" ht="20.25" customHeight="1">
      <c r="B10972" s="50" t="e">
        <f>IF((#REF!+#REF!+H10972)&lt;&gt;0,"a","b")</f>
        <v>#REF!</v>
      </c>
      <c r="C10972" s="54">
        <v>5</v>
      </c>
      <c r="D10972" s="54"/>
      <c r="F10972" s="89"/>
      <c r="G10972" s="95" t="s">
        <v>407</v>
      </c>
      <c r="H10972" s="563">
        <f t="shared" si="5489"/>
        <v>0</v>
      </c>
      <c r="I10972" s="568">
        <f t="shared" ref="I10972:K10972" si="5548">SUM(I10973:I10992)</f>
        <v>0</v>
      </c>
      <c r="J10972" s="568">
        <f t="shared" si="5548"/>
        <v>0</v>
      </c>
      <c r="K10972" s="568">
        <f t="shared" si="5548"/>
        <v>0</v>
      </c>
      <c r="L10972" s="568">
        <f t="shared" ref="L10972:N10972" si="5549">SUM(L10973:L10992)</f>
        <v>0</v>
      </c>
      <c r="M10972" s="568">
        <f t="shared" si="5549"/>
        <v>0</v>
      </c>
      <c r="N10972" s="141">
        <f t="shared" si="5549"/>
        <v>0</v>
      </c>
      <c r="O10972" s="60" t="s">
        <v>71</v>
      </c>
      <c r="Q10972" s="49" t="s">
        <v>47</v>
      </c>
    </row>
    <row r="10973" spans="2:17" ht="20.25" customHeight="1">
      <c r="B10973" s="50" t="e">
        <f>IF((#REF!+#REF!+H10973)&lt;&gt;0,"a","b")</f>
        <v>#REF!</v>
      </c>
      <c r="C10973" s="54">
        <v>6</v>
      </c>
      <c r="D10973" s="54"/>
      <c r="F10973" s="89"/>
      <c r="G10973" s="109" t="s">
        <v>408</v>
      </c>
      <c r="H10973" s="552">
        <f t="shared" si="5489"/>
        <v>0</v>
      </c>
      <c r="I10973" s="557"/>
      <c r="J10973" s="557"/>
      <c r="K10973" s="557"/>
      <c r="L10973" s="557"/>
      <c r="M10973" s="557"/>
      <c r="N10973" s="158"/>
      <c r="Q10973" s="49" t="s">
        <v>47</v>
      </c>
    </row>
    <row r="10974" spans="2:17" ht="20.25" customHeight="1">
      <c r="B10974" s="50" t="e">
        <f>IF((#REF!+#REF!+H10974)&lt;&gt;0,"a","b")</f>
        <v>#REF!</v>
      </c>
      <c r="C10974" s="54">
        <v>6</v>
      </c>
      <c r="D10974" s="54"/>
      <c r="F10974" s="89"/>
      <c r="G10974" s="109" t="s">
        <v>409</v>
      </c>
      <c r="H10974" s="558">
        <f t="shared" si="5489"/>
        <v>0</v>
      </c>
      <c r="I10974" s="557"/>
      <c r="J10974" s="557"/>
      <c r="K10974" s="557"/>
      <c r="L10974" s="557"/>
      <c r="M10974" s="557"/>
      <c r="N10974" s="158"/>
      <c r="Q10974" s="49" t="s">
        <v>47</v>
      </c>
    </row>
    <row r="10975" spans="2:17" ht="30.75" customHeight="1">
      <c r="B10975" s="50" t="e">
        <f>IF((#REF!+#REF!+H10975)&lt;&gt;0,"a","b")</f>
        <v>#REF!</v>
      </c>
      <c r="C10975" s="54">
        <v>6</v>
      </c>
      <c r="D10975" s="54"/>
      <c r="F10975" s="89"/>
      <c r="G10975" s="109" t="s">
        <v>410</v>
      </c>
      <c r="H10975" s="558">
        <f t="shared" si="5489"/>
        <v>0</v>
      </c>
      <c r="I10975" s="557"/>
      <c r="J10975" s="557"/>
      <c r="K10975" s="557"/>
      <c r="L10975" s="557"/>
      <c r="M10975" s="557"/>
      <c r="N10975" s="158"/>
      <c r="Q10975" s="49" t="s">
        <v>47</v>
      </c>
    </row>
    <row r="10976" spans="2:17" ht="30.75" customHeight="1">
      <c r="B10976" s="50" t="e">
        <f>IF((#REF!+#REF!+H10976)&lt;&gt;0,"a","b")</f>
        <v>#REF!</v>
      </c>
      <c r="C10976" s="54">
        <v>6</v>
      </c>
      <c r="D10976" s="54"/>
      <c r="F10976" s="89"/>
      <c r="G10976" s="109" t="s">
        <v>411</v>
      </c>
      <c r="H10976" s="558">
        <f t="shared" si="5489"/>
        <v>0</v>
      </c>
      <c r="I10976" s="557"/>
      <c r="J10976" s="557"/>
      <c r="K10976" s="557"/>
      <c r="L10976" s="557"/>
      <c r="M10976" s="557"/>
      <c r="N10976" s="158"/>
      <c r="Q10976" s="49" t="s">
        <v>47</v>
      </c>
    </row>
    <row r="10977" spans="2:17" ht="20.25" customHeight="1">
      <c r="B10977" s="50" t="e">
        <f>IF((#REF!+#REF!+H10977)&lt;&gt;0,"a","b")</f>
        <v>#REF!</v>
      </c>
      <c r="C10977" s="54">
        <v>6</v>
      </c>
      <c r="D10977" s="54"/>
      <c r="F10977" s="89"/>
      <c r="G10977" s="109" t="s">
        <v>412</v>
      </c>
      <c r="H10977" s="558">
        <f t="shared" si="5489"/>
        <v>0</v>
      </c>
      <c r="I10977" s="557"/>
      <c r="J10977" s="557"/>
      <c r="K10977" s="557"/>
      <c r="L10977" s="557"/>
      <c r="M10977" s="557"/>
      <c r="N10977" s="158"/>
      <c r="Q10977" s="49" t="s">
        <v>47</v>
      </c>
    </row>
    <row r="10978" spans="2:17" ht="20.25" customHeight="1">
      <c r="B10978" s="50" t="e">
        <f>IF((#REF!+#REF!+H10978)&lt;&gt;0,"a","b")</f>
        <v>#REF!</v>
      </c>
      <c r="C10978" s="54">
        <v>6</v>
      </c>
      <c r="D10978" s="54"/>
      <c r="F10978" s="89"/>
      <c r="G10978" s="109" t="s">
        <v>413</v>
      </c>
      <c r="H10978" s="558">
        <f t="shared" si="5489"/>
        <v>0</v>
      </c>
      <c r="I10978" s="557"/>
      <c r="J10978" s="557"/>
      <c r="K10978" s="557"/>
      <c r="L10978" s="557"/>
      <c r="M10978" s="557"/>
      <c r="N10978" s="158"/>
      <c r="Q10978" s="49" t="s">
        <v>47</v>
      </c>
    </row>
    <row r="10979" spans="2:17" ht="30.75" customHeight="1">
      <c r="B10979" s="50" t="e">
        <f>IF((#REF!+#REF!+H10979)&lt;&gt;0,"a","b")</f>
        <v>#REF!</v>
      </c>
      <c r="C10979" s="54">
        <v>6</v>
      </c>
      <c r="D10979" s="54"/>
      <c r="F10979" s="89"/>
      <c r="G10979" s="109" t="s">
        <v>414</v>
      </c>
      <c r="H10979" s="558">
        <f t="shared" si="5489"/>
        <v>0</v>
      </c>
      <c r="I10979" s="557"/>
      <c r="J10979" s="557"/>
      <c r="K10979" s="557"/>
      <c r="L10979" s="557"/>
      <c r="M10979" s="557"/>
      <c r="N10979" s="158"/>
      <c r="Q10979" s="49" t="s">
        <v>47</v>
      </c>
    </row>
    <row r="10980" spans="2:17" ht="20.25" customHeight="1">
      <c r="B10980" s="50" t="e">
        <f>IF((#REF!+#REF!+H10980)&lt;&gt;0,"a","b")</f>
        <v>#REF!</v>
      </c>
      <c r="C10980" s="54">
        <v>6</v>
      </c>
      <c r="D10980" s="54"/>
      <c r="F10980" s="89"/>
      <c r="G10980" s="109" t="s">
        <v>415</v>
      </c>
      <c r="H10980" s="558">
        <f t="shared" si="5489"/>
        <v>0</v>
      </c>
      <c r="I10980" s="557"/>
      <c r="J10980" s="557"/>
      <c r="K10980" s="557"/>
      <c r="L10980" s="557"/>
      <c r="M10980" s="557"/>
      <c r="N10980" s="158"/>
      <c r="Q10980" s="49" t="s">
        <v>47</v>
      </c>
    </row>
    <row r="10981" spans="2:17" ht="20.25" customHeight="1">
      <c r="B10981" s="50" t="e">
        <f>IF((#REF!+#REF!+H10981)&lt;&gt;0,"a","b")</f>
        <v>#REF!</v>
      </c>
      <c r="C10981" s="54">
        <v>6</v>
      </c>
      <c r="D10981" s="54"/>
      <c r="F10981" s="89"/>
      <c r="G10981" s="109" t="s">
        <v>416</v>
      </c>
      <c r="H10981" s="558">
        <f t="shared" si="5489"/>
        <v>0</v>
      </c>
      <c r="I10981" s="557"/>
      <c r="J10981" s="557"/>
      <c r="K10981" s="557"/>
      <c r="L10981" s="557"/>
      <c r="M10981" s="557"/>
      <c r="N10981" s="158"/>
      <c r="Q10981" s="49" t="s">
        <v>47</v>
      </c>
    </row>
    <row r="10982" spans="2:17" ht="20.25" customHeight="1">
      <c r="B10982" s="50" t="e">
        <f>IF((#REF!+#REF!+H10982)&lt;&gt;0,"a","b")</f>
        <v>#REF!</v>
      </c>
      <c r="C10982" s="54">
        <v>6</v>
      </c>
      <c r="D10982" s="54"/>
      <c r="F10982" s="89"/>
      <c r="G10982" s="109" t="s">
        <v>417</v>
      </c>
      <c r="H10982" s="558">
        <f t="shared" si="5489"/>
        <v>0</v>
      </c>
      <c r="I10982" s="557"/>
      <c r="J10982" s="557"/>
      <c r="K10982" s="557"/>
      <c r="L10982" s="557"/>
      <c r="M10982" s="557"/>
      <c r="N10982" s="158"/>
      <c r="Q10982" s="49" t="s">
        <v>47</v>
      </c>
    </row>
    <row r="10983" spans="2:17" ht="20.25" customHeight="1">
      <c r="B10983" s="50" t="e">
        <f>IF((#REF!+#REF!+H10983)&lt;&gt;0,"a","b")</f>
        <v>#REF!</v>
      </c>
      <c r="C10983" s="54">
        <v>6</v>
      </c>
      <c r="D10983" s="54"/>
      <c r="F10983" s="89"/>
      <c r="G10983" s="109" t="s">
        <v>418</v>
      </c>
      <c r="H10983" s="558">
        <f t="shared" si="5489"/>
        <v>0</v>
      </c>
      <c r="I10983" s="557"/>
      <c r="J10983" s="557"/>
      <c r="K10983" s="557"/>
      <c r="L10983" s="557"/>
      <c r="M10983" s="557"/>
      <c r="N10983" s="158"/>
      <c r="Q10983" s="49" t="s">
        <v>47</v>
      </c>
    </row>
    <row r="10984" spans="2:17" ht="20.25" customHeight="1">
      <c r="B10984" s="50" t="e">
        <f>IF((#REF!+#REF!+H10984)&lt;&gt;0,"a","b")</f>
        <v>#REF!</v>
      </c>
      <c r="C10984" s="54">
        <v>6</v>
      </c>
      <c r="D10984" s="54"/>
      <c r="F10984" s="89"/>
      <c r="G10984" s="109" t="s">
        <v>419</v>
      </c>
      <c r="H10984" s="558">
        <f t="shared" si="5489"/>
        <v>0</v>
      </c>
      <c r="I10984" s="557"/>
      <c r="J10984" s="557"/>
      <c r="K10984" s="557"/>
      <c r="L10984" s="557"/>
      <c r="M10984" s="557"/>
      <c r="N10984" s="158"/>
      <c r="Q10984" s="49" t="s">
        <v>47</v>
      </c>
    </row>
    <row r="10985" spans="2:17" ht="20.25" customHeight="1">
      <c r="B10985" s="50" t="e">
        <f>IF((#REF!+#REF!+H10985)&lt;&gt;0,"a","b")</f>
        <v>#REF!</v>
      </c>
      <c r="C10985" s="54">
        <v>6</v>
      </c>
      <c r="D10985" s="54"/>
      <c r="F10985" s="89"/>
      <c r="G10985" s="109" t="s">
        <v>420</v>
      </c>
      <c r="H10985" s="558">
        <f t="shared" si="5489"/>
        <v>0</v>
      </c>
      <c r="I10985" s="557"/>
      <c r="J10985" s="557"/>
      <c r="K10985" s="557"/>
      <c r="L10985" s="557"/>
      <c r="M10985" s="557"/>
      <c r="N10985" s="158"/>
      <c r="Q10985" s="49" t="s">
        <v>47</v>
      </c>
    </row>
    <row r="10986" spans="2:17" ht="20.25" customHeight="1">
      <c r="B10986" s="50" t="e">
        <f>IF((#REF!+#REF!+H10986)&lt;&gt;0,"a","b")</f>
        <v>#REF!</v>
      </c>
      <c r="C10986" s="54">
        <v>6</v>
      </c>
      <c r="D10986" s="54"/>
      <c r="F10986" s="89"/>
      <c r="G10986" s="109" t="s">
        <v>421</v>
      </c>
      <c r="H10986" s="558">
        <f t="shared" si="5489"/>
        <v>0</v>
      </c>
      <c r="I10986" s="557"/>
      <c r="J10986" s="557"/>
      <c r="K10986" s="557"/>
      <c r="L10986" s="557"/>
      <c r="M10986" s="557"/>
      <c r="N10986" s="158"/>
      <c r="Q10986" s="49" t="s">
        <v>47</v>
      </c>
    </row>
    <row r="10987" spans="2:17" ht="20.25" customHeight="1">
      <c r="B10987" s="50" t="e">
        <f>IF((#REF!+#REF!+H10987)&lt;&gt;0,"a","b")</f>
        <v>#REF!</v>
      </c>
      <c r="C10987" s="54">
        <v>6</v>
      </c>
      <c r="D10987" s="54"/>
      <c r="F10987" s="89"/>
      <c r="G10987" s="109" t="s">
        <v>422</v>
      </c>
      <c r="H10987" s="561">
        <f t="shared" si="5489"/>
        <v>0</v>
      </c>
      <c r="I10987" s="557"/>
      <c r="J10987" s="557"/>
      <c r="K10987" s="557"/>
      <c r="L10987" s="557"/>
      <c r="M10987" s="557"/>
      <c r="N10987" s="158"/>
      <c r="Q10987" s="49" t="s">
        <v>47</v>
      </c>
    </row>
    <row r="10988" spans="2:17" ht="20.25" customHeight="1">
      <c r="B10988" s="50" t="e">
        <f>IF((#REF!+#REF!+H10988)&lt;&gt;0,"a","b")</f>
        <v>#REF!</v>
      </c>
      <c r="C10988" s="54">
        <v>6</v>
      </c>
      <c r="D10988" s="54"/>
      <c r="F10988" s="89"/>
      <c r="G10988" s="109" t="s">
        <v>423</v>
      </c>
      <c r="H10988" s="558">
        <f t="shared" si="5489"/>
        <v>0</v>
      </c>
      <c r="I10988" s="557"/>
      <c r="J10988" s="557"/>
      <c r="K10988" s="557"/>
      <c r="L10988" s="557"/>
      <c r="M10988" s="557"/>
      <c r="N10988" s="158"/>
      <c r="Q10988" s="49" t="s">
        <v>47</v>
      </c>
    </row>
    <row r="10989" spans="2:17" ht="20.25" customHeight="1">
      <c r="B10989" s="50" t="e">
        <f>IF((#REF!+#REF!+H10989)&lt;&gt;0,"a","b")</f>
        <v>#REF!</v>
      </c>
      <c r="C10989" s="54">
        <v>6</v>
      </c>
      <c r="D10989" s="54"/>
      <c r="F10989" s="89"/>
      <c r="G10989" s="109" t="s">
        <v>424</v>
      </c>
      <c r="H10989" s="558">
        <f t="shared" si="5489"/>
        <v>0</v>
      </c>
      <c r="I10989" s="557"/>
      <c r="J10989" s="557"/>
      <c r="K10989" s="557"/>
      <c r="L10989" s="557"/>
      <c r="M10989" s="557"/>
      <c r="N10989" s="158"/>
      <c r="Q10989" s="49" t="s">
        <v>47</v>
      </c>
    </row>
    <row r="10990" spans="2:17" ht="20.25" customHeight="1">
      <c r="B10990" s="50" t="e">
        <f>IF((#REF!+#REF!+H10990)&lt;&gt;0,"a","b")</f>
        <v>#REF!</v>
      </c>
      <c r="C10990" s="54">
        <v>6</v>
      </c>
      <c r="D10990" s="54"/>
      <c r="F10990" s="89"/>
      <c r="G10990" s="126" t="s">
        <v>425</v>
      </c>
      <c r="H10990" s="558">
        <f t="shared" si="5489"/>
        <v>0</v>
      </c>
      <c r="I10990" s="557"/>
      <c r="J10990" s="557"/>
      <c r="K10990" s="557"/>
      <c r="L10990" s="557"/>
      <c r="M10990" s="557"/>
      <c r="N10990" s="158"/>
      <c r="Q10990" s="49" t="s">
        <v>47</v>
      </c>
    </row>
    <row r="10991" spans="2:17" ht="20.25" customHeight="1">
      <c r="B10991" s="50" t="e">
        <f>IF((#REF!+#REF!+H10991)&lt;&gt;0,"a","b")</f>
        <v>#REF!</v>
      </c>
      <c r="C10991" s="54">
        <v>6</v>
      </c>
      <c r="D10991" s="54"/>
      <c r="F10991" s="89"/>
      <c r="G10991" s="109" t="s">
        <v>426</v>
      </c>
      <c r="H10991" s="558">
        <f t="shared" si="5489"/>
        <v>0</v>
      </c>
      <c r="I10991" s="557"/>
      <c r="J10991" s="557"/>
      <c r="K10991" s="557"/>
      <c r="L10991" s="557"/>
      <c r="M10991" s="557"/>
      <c r="N10991" s="158"/>
      <c r="Q10991" s="49" t="s">
        <v>47</v>
      </c>
    </row>
    <row r="10992" spans="2:17" ht="30.75" customHeight="1">
      <c r="B10992" s="50" t="e">
        <f>IF((#REF!+#REF!+H10992)&lt;&gt;0,"a","b")</f>
        <v>#REF!</v>
      </c>
      <c r="C10992" s="54">
        <v>6</v>
      </c>
      <c r="D10992" s="54"/>
      <c r="F10992" s="89"/>
      <c r="G10992" s="109" t="s">
        <v>427</v>
      </c>
      <c r="H10992" s="558">
        <f t="shared" si="5489"/>
        <v>0</v>
      </c>
      <c r="I10992" s="557"/>
      <c r="J10992" s="557"/>
      <c r="K10992" s="557"/>
      <c r="L10992" s="557"/>
      <c r="M10992" s="557"/>
      <c r="N10992" s="158"/>
      <c r="Q10992" s="49" t="s">
        <v>47</v>
      </c>
    </row>
    <row r="10993" spans="2:17" ht="20.25" customHeight="1">
      <c r="B10993" s="50" t="e">
        <f>IF((#REF!+#REF!+H10993)&lt;&gt;0,"a","b")</f>
        <v>#REF!</v>
      </c>
      <c r="C10993" s="54">
        <v>4</v>
      </c>
      <c r="D10993" s="54"/>
      <c r="F10993" s="89"/>
      <c r="G10993" s="93" t="s">
        <v>428</v>
      </c>
      <c r="H10993" s="559">
        <f t="shared" si="5489"/>
        <v>0</v>
      </c>
      <c r="I10993" s="567">
        <f t="shared" ref="I10993:K10993" si="5550">I10994+I10995</f>
        <v>0</v>
      </c>
      <c r="J10993" s="567">
        <f t="shared" si="5550"/>
        <v>0</v>
      </c>
      <c r="K10993" s="567">
        <f t="shared" si="5550"/>
        <v>0</v>
      </c>
      <c r="L10993" s="567">
        <f t="shared" ref="L10993:N10993" si="5551">L10994+L10995</f>
        <v>0</v>
      </c>
      <c r="M10993" s="567">
        <f t="shared" si="5551"/>
        <v>0</v>
      </c>
      <c r="N10993" s="137">
        <f t="shared" si="5551"/>
        <v>0</v>
      </c>
      <c r="O10993" s="60" t="s">
        <v>71</v>
      </c>
      <c r="Q10993" s="49" t="s">
        <v>47</v>
      </c>
    </row>
    <row r="10994" spans="2:17" ht="20.25" customHeight="1">
      <c r="B10994" s="50" t="e">
        <f>IF((#REF!+#REF!+H10994)&lt;&gt;0,"a","b")</f>
        <v>#REF!</v>
      </c>
      <c r="C10994" s="54">
        <v>5</v>
      </c>
      <c r="D10994" s="54"/>
      <c r="F10994" s="89"/>
      <c r="G10994" s="95" t="s">
        <v>429</v>
      </c>
      <c r="H10994" s="558">
        <f t="shared" si="5489"/>
        <v>0</v>
      </c>
      <c r="I10994" s="554"/>
      <c r="J10994" s="554"/>
      <c r="K10994" s="554"/>
      <c r="L10994" s="554"/>
      <c r="M10994" s="554"/>
      <c r="N10994" s="154"/>
      <c r="O10994" s="60"/>
      <c r="Q10994" s="49" t="s">
        <v>47</v>
      </c>
    </row>
    <row r="10995" spans="2:17" ht="20.25" customHeight="1">
      <c r="B10995" s="50" t="e">
        <f>IF((#REF!+#REF!+H10995)&lt;&gt;0,"a","b")</f>
        <v>#REF!</v>
      </c>
      <c r="C10995" s="54">
        <v>5</v>
      </c>
      <c r="D10995" s="54"/>
      <c r="F10995" s="89"/>
      <c r="G10995" s="95" t="s">
        <v>430</v>
      </c>
      <c r="H10995" s="559">
        <f t="shared" si="5489"/>
        <v>0</v>
      </c>
      <c r="I10995" s="569">
        <f t="shared" ref="I10995:K10995" si="5552">I10996+I10997</f>
        <v>0</v>
      </c>
      <c r="J10995" s="569">
        <f t="shared" si="5552"/>
        <v>0</v>
      </c>
      <c r="K10995" s="569">
        <f t="shared" si="5552"/>
        <v>0</v>
      </c>
      <c r="L10995" s="569">
        <f t="shared" ref="L10995:N10995" si="5553">L10996+L10997</f>
        <v>0</v>
      </c>
      <c r="M10995" s="569">
        <f t="shared" si="5553"/>
        <v>0</v>
      </c>
      <c r="N10995" s="142">
        <f t="shared" si="5553"/>
        <v>0</v>
      </c>
      <c r="O10995" s="60" t="s">
        <v>71</v>
      </c>
      <c r="Q10995" s="49" t="s">
        <v>47</v>
      </c>
    </row>
    <row r="10996" spans="2:17" ht="20.25" customHeight="1">
      <c r="B10996" s="50" t="e">
        <f>IF((#REF!+#REF!+H10996)&lt;&gt;0,"a","b")</f>
        <v>#REF!</v>
      </c>
      <c r="C10996" s="54">
        <v>6</v>
      </c>
      <c r="D10996" s="54"/>
      <c r="F10996" s="89"/>
      <c r="G10996" s="109" t="s">
        <v>431</v>
      </c>
      <c r="H10996" s="558">
        <f t="shared" si="5489"/>
        <v>0</v>
      </c>
      <c r="I10996" s="557"/>
      <c r="J10996" s="557"/>
      <c r="K10996" s="557"/>
      <c r="L10996" s="557"/>
      <c r="M10996" s="557"/>
      <c r="N10996" s="158"/>
      <c r="Q10996" s="49" t="s">
        <v>47</v>
      </c>
    </row>
    <row r="10997" spans="2:17" ht="20.25" customHeight="1">
      <c r="B10997" s="50" t="e">
        <f>IF((#REF!+#REF!+H10997)&lt;&gt;0,"a","b")</f>
        <v>#REF!</v>
      </c>
      <c r="C10997" s="54">
        <v>6</v>
      </c>
      <c r="D10997" s="54"/>
      <c r="F10997" s="89"/>
      <c r="G10997" s="109" t="s">
        <v>432</v>
      </c>
      <c r="H10997" s="558">
        <f t="shared" si="5489"/>
        <v>0</v>
      </c>
      <c r="I10997" s="557"/>
      <c r="J10997" s="557"/>
      <c r="K10997" s="557"/>
      <c r="L10997" s="557"/>
      <c r="M10997" s="557"/>
      <c r="N10997" s="158"/>
      <c r="Q10997" s="49" t="s">
        <v>47</v>
      </c>
    </row>
    <row r="10998" spans="2:17" ht="30.75" customHeight="1">
      <c r="B10998" s="50" t="e">
        <f>IF((#REF!+#REF!+H10998)&lt;&gt;0,"a","b")</f>
        <v>#REF!</v>
      </c>
      <c r="C10998" s="54">
        <v>3</v>
      </c>
      <c r="D10998" s="54"/>
      <c r="F10998" s="89"/>
      <c r="G10998" s="108" t="s">
        <v>433</v>
      </c>
      <c r="H10998" s="559">
        <f t="shared" si="5489"/>
        <v>0</v>
      </c>
      <c r="I10998" s="570">
        <f t="shared" ref="I10998:K10998" si="5554">I10999+I11000</f>
        <v>0</v>
      </c>
      <c r="J10998" s="570">
        <f t="shared" si="5554"/>
        <v>0</v>
      </c>
      <c r="K10998" s="570">
        <f t="shared" si="5554"/>
        <v>0</v>
      </c>
      <c r="L10998" s="570">
        <f t="shared" ref="L10998:N10998" si="5555">L10999+L11000</f>
        <v>0</v>
      </c>
      <c r="M10998" s="570">
        <f t="shared" si="5555"/>
        <v>0</v>
      </c>
      <c r="N10998" s="140">
        <f t="shared" si="5555"/>
        <v>0</v>
      </c>
      <c r="O10998" s="60" t="s">
        <v>71</v>
      </c>
      <c r="Q10998" s="49" t="s">
        <v>47</v>
      </c>
    </row>
    <row r="10999" spans="2:17" ht="30.75" customHeight="1">
      <c r="B10999" s="50" t="e">
        <f>IF((#REF!+#REF!+H10999)&lt;&gt;0,"a","b")</f>
        <v>#REF!</v>
      </c>
      <c r="C10999" s="54">
        <v>4</v>
      </c>
      <c r="D10999" s="54"/>
      <c r="F10999" s="89"/>
      <c r="G10999" s="93" t="s">
        <v>434</v>
      </c>
      <c r="H10999" s="558">
        <f t="shared" si="5489"/>
        <v>0</v>
      </c>
      <c r="I10999" s="555"/>
      <c r="J10999" s="555"/>
      <c r="K10999" s="555"/>
      <c r="L10999" s="555"/>
      <c r="M10999" s="555"/>
      <c r="N10999" s="153"/>
      <c r="Q10999" s="49" t="s">
        <v>47</v>
      </c>
    </row>
    <row r="11000" spans="2:17" ht="30.75" customHeight="1">
      <c r="B11000" s="50" t="e">
        <f>IF((#REF!+#REF!+H11000)&lt;&gt;0,"a","b")</f>
        <v>#REF!</v>
      </c>
      <c r="C11000" s="54">
        <v>4</v>
      </c>
      <c r="D11000" s="54"/>
      <c r="F11000" s="89"/>
      <c r="G11000" s="93" t="s">
        <v>435</v>
      </c>
      <c r="H11000" s="559">
        <f t="shared" si="5489"/>
        <v>0</v>
      </c>
      <c r="I11000" s="567">
        <f t="shared" ref="I11000:K11000" si="5556">I11001+I11002+I11003+I11004</f>
        <v>0</v>
      </c>
      <c r="J11000" s="567">
        <f t="shared" si="5556"/>
        <v>0</v>
      </c>
      <c r="K11000" s="567">
        <f t="shared" si="5556"/>
        <v>0</v>
      </c>
      <c r="L11000" s="567">
        <f t="shared" ref="L11000:N11000" si="5557">L11001+L11002+L11003+L11004</f>
        <v>0</v>
      </c>
      <c r="M11000" s="567">
        <f t="shared" si="5557"/>
        <v>0</v>
      </c>
      <c r="N11000" s="137">
        <f t="shared" si="5557"/>
        <v>0</v>
      </c>
      <c r="O11000" s="60" t="s">
        <v>71</v>
      </c>
      <c r="Q11000" s="49" t="s">
        <v>47</v>
      </c>
    </row>
    <row r="11001" spans="2:17" ht="30.75" customHeight="1">
      <c r="B11001" s="50" t="e">
        <f>IF((#REF!+#REF!+H11001)&lt;&gt;0,"a","b")</f>
        <v>#REF!</v>
      </c>
      <c r="C11001" s="54">
        <v>5</v>
      </c>
      <c r="D11001" s="54"/>
      <c r="F11001" s="89"/>
      <c r="G11001" s="95" t="s">
        <v>436</v>
      </c>
      <c r="H11001" s="558">
        <f t="shared" si="5489"/>
        <v>0</v>
      </c>
      <c r="I11001" s="554"/>
      <c r="J11001" s="554"/>
      <c r="K11001" s="554"/>
      <c r="L11001" s="554"/>
      <c r="M11001" s="554"/>
      <c r="N11001" s="154"/>
      <c r="Q11001" s="49" t="s">
        <v>47</v>
      </c>
    </row>
    <row r="11002" spans="2:17" ht="20.25" customHeight="1">
      <c r="B11002" s="50" t="e">
        <f>IF((#REF!+#REF!+H11002)&lt;&gt;0,"a","b")</f>
        <v>#REF!</v>
      </c>
      <c r="C11002" s="54">
        <v>5</v>
      </c>
      <c r="D11002" s="54"/>
      <c r="F11002" s="89"/>
      <c r="G11002" s="95" t="s">
        <v>437</v>
      </c>
      <c r="H11002" s="552">
        <f t="shared" si="5489"/>
        <v>0</v>
      </c>
      <c r="I11002" s="554"/>
      <c r="J11002" s="554"/>
      <c r="K11002" s="554"/>
      <c r="L11002" s="554"/>
      <c r="M11002" s="554"/>
      <c r="N11002" s="154"/>
      <c r="Q11002" s="49" t="s">
        <v>47</v>
      </c>
    </row>
    <row r="11003" spans="2:17" ht="20.25" customHeight="1">
      <c r="B11003" s="50" t="e">
        <f>IF((#REF!+#REF!+H11003)&lt;&gt;0,"a","b")</f>
        <v>#REF!</v>
      </c>
      <c r="C11003" s="54">
        <v>5</v>
      </c>
      <c r="D11003" s="54"/>
      <c r="F11003" s="89"/>
      <c r="G11003" s="95" t="s">
        <v>438</v>
      </c>
      <c r="H11003" s="552">
        <f t="shared" si="5489"/>
        <v>0</v>
      </c>
      <c r="I11003" s="554"/>
      <c r="J11003" s="554"/>
      <c r="K11003" s="554"/>
      <c r="L11003" s="554"/>
      <c r="M11003" s="554"/>
      <c r="N11003" s="154"/>
      <c r="Q11003" s="49" t="s">
        <v>47</v>
      </c>
    </row>
    <row r="11004" spans="2:17" ht="20.25" customHeight="1">
      <c r="B11004" s="50" t="e">
        <f>IF((#REF!+#REF!+H11004)&lt;&gt;0,"a","b")</f>
        <v>#REF!</v>
      </c>
      <c r="C11004" s="54">
        <v>5</v>
      </c>
      <c r="D11004" s="54"/>
      <c r="F11004" s="89"/>
      <c r="G11004" s="95" t="s">
        <v>307</v>
      </c>
      <c r="H11004" s="552">
        <f t="shared" si="5489"/>
        <v>0</v>
      </c>
      <c r="I11004" s="554"/>
      <c r="J11004" s="554"/>
      <c r="K11004" s="554"/>
      <c r="L11004" s="554"/>
      <c r="M11004" s="554"/>
      <c r="N11004" s="154"/>
      <c r="Q11004" s="49" t="s">
        <v>47</v>
      </c>
    </row>
    <row r="11005" spans="2:17" ht="20.25" customHeight="1">
      <c r="B11005" s="50" t="e">
        <f>IF((#REF!+#REF!+H11005)&lt;&gt;0,"a","b")</f>
        <v>#REF!</v>
      </c>
      <c r="C11005" s="54">
        <v>3</v>
      </c>
      <c r="D11005" s="54"/>
      <c r="F11005" s="89"/>
      <c r="G11005" s="108" t="s">
        <v>439</v>
      </c>
      <c r="H11005" s="561">
        <f t="shared" si="5489"/>
        <v>0</v>
      </c>
      <c r="I11005" s="562"/>
      <c r="J11005" s="562"/>
      <c r="K11005" s="562"/>
      <c r="L11005" s="562"/>
      <c r="M11005" s="562"/>
      <c r="N11005" s="161"/>
      <c r="Q11005" s="49" t="s">
        <v>47</v>
      </c>
    </row>
    <row r="11006" spans="2:17" ht="20.25" customHeight="1">
      <c r="B11006" s="50" t="e">
        <f>IF((#REF!+#REF!+H11006)&lt;&gt;0,"a","b")</f>
        <v>#REF!</v>
      </c>
      <c r="C11006" s="54">
        <v>3</v>
      </c>
      <c r="D11006" s="54"/>
      <c r="F11006" s="89"/>
      <c r="G11006" s="108" t="s">
        <v>440</v>
      </c>
      <c r="H11006" s="571">
        <f t="shared" si="5489"/>
        <v>0</v>
      </c>
      <c r="I11006" s="570">
        <f t="shared" ref="I11006:K11006" si="5558">I11007+I11008+I11009+I11012</f>
        <v>0</v>
      </c>
      <c r="J11006" s="570">
        <f t="shared" si="5558"/>
        <v>0</v>
      </c>
      <c r="K11006" s="570">
        <f t="shared" si="5558"/>
        <v>0</v>
      </c>
      <c r="L11006" s="570">
        <f t="shared" ref="L11006:N11006" si="5559">L11007+L11008+L11009+L11012</f>
        <v>0</v>
      </c>
      <c r="M11006" s="570">
        <f t="shared" si="5559"/>
        <v>0</v>
      </c>
      <c r="N11006" s="140">
        <f t="shared" si="5559"/>
        <v>0</v>
      </c>
      <c r="O11006" s="60" t="s">
        <v>71</v>
      </c>
      <c r="Q11006" s="49" t="s">
        <v>47</v>
      </c>
    </row>
    <row r="11007" spans="2:17" ht="30.75" customHeight="1">
      <c r="B11007" s="50" t="e">
        <f>IF((#REF!+#REF!+H11007)&lt;&gt;0,"a","b")</f>
        <v>#REF!</v>
      </c>
      <c r="C11007" s="54">
        <v>4</v>
      </c>
      <c r="D11007" s="54"/>
      <c r="F11007" s="89"/>
      <c r="G11007" s="93" t="s">
        <v>441</v>
      </c>
      <c r="H11007" s="558">
        <f t="shared" si="5489"/>
        <v>0</v>
      </c>
      <c r="I11007" s="555"/>
      <c r="J11007" s="555"/>
      <c r="K11007" s="555"/>
      <c r="L11007" s="555"/>
      <c r="M11007" s="555"/>
      <c r="N11007" s="153"/>
      <c r="O11007" s="60"/>
      <c r="Q11007" s="49" t="s">
        <v>47</v>
      </c>
    </row>
    <row r="11008" spans="2:17" ht="20.25" customHeight="1">
      <c r="B11008" s="50" t="e">
        <f>IF((#REF!+#REF!+H11008)&lt;&gt;0,"a","b")</f>
        <v>#REF!</v>
      </c>
      <c r="C11008" s="54">
        <v>4</v>
      </c>
      <c r="D11008" s="54"/>
      <c r="F11008" s="89"/>
      <c r="G11008" s="93" t="s">
        <v>442</v>
      </c>
      <c r="H11008" s="558">
        <f t="shared" si="5489"/>
        <v>0</v>
      </c>
      <c r="I11008" s="555"/>
      <c r="J11008" s="555"/>
      <c r="K11008" s="555"/>
      <c r="L11008" s="555"/>
      <c r="M11008" s="555"/>
      <c r="N11008" s="153"/>
      <c r="O11008" s="60"/>
      <c r="Q11008" s="49" t="s">
        <v>47</v>
      </c>
    </row>
    <row r="11009" spans="2:17" ht="20.25" customHeight="1">
      <c r="B11009" s="50" t="e">
        <f>IF((#REF!+#REF!+H11009)&lt;&gt;0,"a","b")</f>
        <v>#REF!</v>
      </c>
      <c r="C11009" s="54">
        <v>4</v>
      </c>
      <c r="D11009" s="54"/>
      <c r="F11009" s="89"/>
      <c r="G11009" s="93" t="s">
        <v>443</v>
      </c>
      <c r="H11009" s="559">
        <f t="shared" si="5489"/>
        <v>0</v>
      </c>
      <c r="I11009" s="567">
        <f t="shared" ref="I11009:K11009" si="5560">I11010+I11011</f>
        <v>0</v>
      </c>
      <c r="J11009" s="567">
        <f t="shared" si="5560"/>
        <v>0</v>
      </c>
      <c r="K11009" s="567">
        <f t="shared" si="5560"/>
        <v>0</v>
      </c>
      <c r="L11009" s="567">
        <f t="shared" ref="L11009:N11009" si="5561">L11010+L11011</f>
        <v>0</v>
      </c>
      <c r="M11009" s="567">
        <f t="shared" si="5561"/>
        <v>0</v>
      </c>
      <c r="N11009" s="137">
        <f t="shared" si="5561"/>
        <v>0</v>
      </c>
      <c r="O11009" s="60" t="s">
        <v>71</v>
      </c>
      <c r="Q11009" s="49" t="s">
        <v>47</v>
      </c>
    </row>
    <row r="11010" spans="2:17" ht="30.75" customHeight="1">
      <c r="B11010" s="50" t="e">
        <f>IF((#REF!+#REF!+H11010)&lt;&gt;0,"a","b")</f>
        <v>#REF!</v>
      </c>
      <c r="C11010" s="54">
        <v>5</v>
      </c>
      <c r="D11010" s="54"/>
      <c r="F11010" s="89"/>
      <c r="G11010" s="95" t="s">
        <v>444</v>
      </c>
      <c r="H11010" s="552">
        <f t="shared" si="5489"/>
        <v>0</v>
      </c>
      <c r="I11010" s="554"/>
      <c r="J11010" s="554"/>
      <c r="K11010" s="554"/>
      <c r="L11010" s="554"/>
      <c r="M11010" s="554"/>
      <c r="N11010" s="154"/>
      <c r="Q11010" s="49" t="s">
        <v>47</v>
      </c>
    </row>
    <row r="11011" spans="2:17" ht="20.25" customHeight="1">
      <c r="B11011" s="50" t="e">
        <f>IF((#REF!+#REF!+H11011)&lt;&gt;0,"a","b")</f>
        <v>#REF!</v>
      </c>
      <c r="C11011" s="54">
        <v>5</v>
      </c>
      <c r="D11011" s="54"/>
      <c r="F11011" s="89"/>
      <c r="G11011" s="95" t="s">
        <v>445</v>
      </c>
      <c r="H11011" s="552">
        <f t="shared" si="5489"/>
        <v>0</v>
      </c>
      <c r="I11011" s="554"/>
      <c r="J11011" s="554"/>
      <c r="K11011" s="554"/>
      <c r="L11011" s="554"/>
      <c r="M11011" s="554"/>
      <c r="N11011" s="154"/>
      <c r="Q11011" s="49" t="s">
        <v>47</v>
      </c>
    </row>
    <row r="11012" spans="2:17" ht="20.25" customHeight="1">
      <c r="B11012" s="50" t="e">
        <f>IF((#REF!+#REF!+H11012)&lt;&gt;0,"a","b")</f>
        <v>#REF!</v>
      </c>
      <c r="C11012" s="54">
        <v>4</v>
      </c>
      <c r="D11012" s="54"/>
      <c r="F11012" s="89"/>
      <c r="G11012" s="93" t="s">
        <v>446</v>
      </c>
      <c r="H11012" s="558">
        <f t="shared" si="5489"/>
        <v>0</v>
      </c>
      <c r="I11012" s="555"/>
      <c r="J11012" s="555"/>
      <c r="K11012" s="555"/>
      <c r="L11012" s="555"/>
      <c r="M11012" s="555"/>
      <c r="N11012" s="153"/>
      <c r="Q11012" s="49" t="s">
        <v>47</v>
      </c>
    </row>
    <row r="11013" spans="2:17" ht="20.25" customHeight="1">
      <c r="B11013" s="50" t="e">
        <f>IF((#REF!+#REF!+H11013)&lt;&gt;0,"a","b")</f>
        <v>#REF!</v>
      </c>
      <c r="C11013" s="54">
        <v>2</v>
      </c>
      <c r="D11013" s="68" t="s">
        <v>646</v>
      </c>
      <c r="F11013" s="127"/>
      <c r="G11013" s="117" t="s">
        <v>447</v>
      </c>
      <c r="H11013" s="572">
        <f t="shared" si="5489"/>
        <v>0</v>
      </c>
      <c r="I11013" s="573">
        <f t="shared" ref="I11013:K11013" si="5562">I11014+I11021+I11028</f>
        <v>0</v>
      </c>
      <c r="J11013" s="573">
        <f t="shared" si="5562"/>
        <v>0</v>
      </c>
      <c r="K11013" s="573">
        <f t="shared" si="5562"/>
        <v>0</v>
      </c>
      <c r="L11013" s="573">
        <f t="shared" ref="L11013:N11013" si="5563">L11014+L11021+L11028</f>
        <v>0</v>
      </c>
      <c r="M11013" s="573">
        <f t="shared" si="5563"/>
        <v>0</v>
      </c>
      <c r="N11013" s="149">
        <f t="shared" si="5563"/>
        <v>0</v>
      </c>
      <c r="O11013" s="60" t="s">
        <v>71</v>
      </c>
    </row>
    <row r="11014" spans="2:17" ht="20.25" customHeight="1">
      <c r="B11014" s="50" t="e">
        <f>IF((#REF!+#REF!+H11014)&lt;&gt;0,"a","b")</f>
        <v>#REF!</v>
      </c>
      <c r="C11014" s="54">
        <v>3</v>
      </c>
      <c r="D11014" s="54"/>
      <c r="F11014" s="127"/>
      <c r="G11014" s="108" t="s">
        <v>448</v>
      </c>
      <c r="H11014" s="574">
        <f t="shared" si="5489"/>
        <v>0</v>
      </c>
      <c r="I11014" s="564">
        <f t="shared" ref="I11014:K11014" si="5564">SUM(I11015:I11020)</f>
        <v>0</v>
      </c>
      <c r="J11014" s="564">
        <f t="shared" si="5564"/>
        <v>0</v>
      </c>
      <c r="K11014" s="564">
        <f t="shared" si="5564"/>
        <v>0</v>
      </c>
      <c r="L11014" s="564">
        <f t="shared" ref="L11014:N11014" si="5565">SUM(L11015:L11020)</f>
        <v>0</v>
      </c>
      <c r="M11014" s="564">
        <f t="shared" si="5565"/>
        <v>0</v>
      </c>
      <c r="N11014" s="159">
        <f t="shared" si="5565"/>
        <v>0</v>
      </c>
      <c r="O11014" s="60" t="s">
        <v>71</v>
      </c>
    </row>
    <row r="11015" spans="2:17" ht="20.25" customHeight="1">
      <c r="B11015" s="50" t="e">
        <f>IF((#REF!+#REF!+H11015)&lt;&gt;0,"a","b")</f>
        <v>#REF!</v>
      </c>
      <c r="C11015" s="54">
        <v>4</v>
      </c>
      <c r="D11015" s="54"/>
      <c r="F11015" s="127"/>
      <c r="G11015" s="93" t="s">
        <v>449</v>
      </c>
      <c r="H11015" s="575">
        <f t="shared" si="5489"/>
        <v>0</v>
      </c>
      <c r="I11015" s="555"/>
      <c r="J11015" s="555"/>
      <c r="K11015" s="555"/>
      <c r="L11015" s="555"/>
      <c r="M11015" s="555"/>
      <c r="N11015" s="153"/>
    </row>
    <row r="11016" spans="2:17" ht="20.25" customHeight="1">
      <c r="B11016" s="50" t="e">
        <f>IF((#REF!+#REF!+H11016)&lt;&gt;0,"a","b")</f>
        <v>#REF!</v>
      </c>
      <c r="C11016" s="54">
        <v>4</v>
      </c>
      <c r="D11016" s="54"/>
      <c r="F11016" s="127"/>
      <c r="G11016" s="93" t="s">
        <v>450</v>
      </c>
      <c r="H11016" s="575">
        <f t="shared" si="5489"/>
        <v>0</v>
      </c>
      <c r="I11016" s="555"/>
      <c r="J11016" s="555"/>
      <c r="K11016" s="555"/>
      <c r="L11016" s="555"/>
      <c r="M11016" s="555"/>
      <c r="N11016" s="153"/>
    </row>
    <row r="11017" spans="2:17" ht="20.25" customHeight="1">
      <c r="B11017" s="50" t="e">
        <f>IF((#REF!+#REF!+H11017)&lt;&gt;0,"a","b")</f>
        <v>#REF!</v>
      </c>
      <c r="C11017" s="54">
        <v>4</v>
      </c>
      <c r="D11017" s="54"/>
      <c r="F11017" s="127"/>
      <c r="G11017" s="93" t="s">
        <v>305</v>
      </c>
      <c r="H11017" s="575">
        <f t="shared" si="5489"/>
        <v>0</v>
      </c>
      <c r="I11017" s="555"/>
      <c r="J11017" s="555"/>
      <c r="K11017" s="555"/>
      <c r="L11017" s="555"/>
      <c r="M11017" s="555"/>
      <c r="N11017" s="153"/>
    </row>
    <row r="11018" spans="2:17" ht="20.25" customHeight="1">
      <c r="B11018" s="50" t="e">
        <f>IF((#REF!+#REF!+H11018)&lt;&gt;0,"a","b")</f>
        <v>#REF!</v>
      </c>
      <c r="C11018" s="54">
        <v>4</v>
      </c>
      <c r="D11018" s="54"/>
      <c r="F11018" s="127"/>
      <c r="G11018" s="93" t="s">
        <v>451</v>
      </c>
      <c r="H11018" s="575">
        <f t="shared" si="5489"/>
        <v>0</v>
      </c>
      <c r="I11018" s="555"/>
      <c r="J11018" s="555"/>
      <c r="K11018" s="555"/>
      <c r="L11018" s="555"/>
      <c r="M11018" s="555"/>
      <c r="N11018" s="153"/>
    </row>
    <row r="11019" spans="2:17" ht="20.25" customHeight="1">
      <c r="B11019" s="50" t="e">
        <f>IF((#REF!+#REF!+H11019)&lt;&gt;0,"a","b")</f>
        <v>#REF!</v>
      </c>
      <c r="C11019" s="54">
        <v>4</v>
      </c>
      <c r="D11019" s="54"/>
      <c r="F11019" s="127"/>
      <c r="G11019" s="93" t="s">
        <v>452</v>
      </c>
      <c r="H11019" s="575">
        <f t="shared" si="5489"/>
        <v>0</v>
      </c>
      <c r="I11019" s="555"/>
      <c r="J11019" s="555"/>
      <c r="K11019" s="555"/>
      <c r="L11019" s="555"/>
      <c r="M11019" s="555"/>
      <c r="N11019" s="153"/>
    </row>
    <row r="11020" spans="2:17" ht="20.25" customHeight="1">
      <c r="B11020" s="50" t="e">
        <f>IF((#REF!+#REF!+H11020)&lt;&gt;0,"a","b")</f>
        <v>#REF!</v>
      </c>
      <c r="C11020" s="54">
        <v>4</v>
      </c>
      <c r="D11020" s="54"/>
      <c r="F11020" s="127"/>
      <c r="G11020" s="93" t="s">
        <v>453</v>
      </c>
      <c r="H11020" s="575">
        <f t="shared" si="5489"/>
        <v>0</v>
      </c>
      <c r="I11020" s="555"/>
      <c r="J11020" s="555"/>
      <c r="K11020" s="555"/>
      <c r="L11020" s="555"/>
      <c r="M11020" s="555"/>
      <c r="N11020" s="153"/>
    </row>
    <row r="11021" spans="2:17" ht="20.25" customHeight="1">
      <c r="B11021" s="50" t="e">
        <f>IF((#REF!+#REF!+H11021)&lt;&gt;0,"a","b")</f>
        <v>#REF!</v>
      </c>
      <c r="C11021" s="54">
        <v>3</v>
      </c>
      <c r="D11021" s="54"/>
      <c r="F11021" s="127"/>
      <c r="G11021" s="108" t="s">
        <v>304</v>
      </c>
      <c r="H11021" s="574">
        <f t="shared" si="5489"/>
        <v>0</v>
      </c>
      <c r="I11021" s="564">
        <f t="shared" ref="I11021:K11021" si="5566">SUM(I11022:I11027)</f>
        <v>0</v>
      </c>
      <c r="J11021" s="564">
        <f t="shared" si="5566"/>
        <v>0</v>
      </c>
      <c r="K11021" s="564">
        <f t="shared" si="5566"/>
        <v>0</v>
      </c>
      <c r="L11021" s="564">
        <f t="shared" ref="L11021:N11021" si="5567">SUM(L11022:L11027)</f>
        <v>0</v>
      </c>
      <c r="M11021" s="564">
        <f t="shared" si="5567"/>
        <v>0</v>
      </c>
      <c r="N11021" s="159">
        <f t="shared" si="5567"/>
        <v>0</v>
      </c>
      <c r="O11021" s="60" t="s">
        <v>71</v>
      </c>
    </row>
    <row r="11022" spans="2:17" ht="20.25" customHeight="1">
      <c r="B11022" s="50" t="e">
        <f>IF((#REF!+#REF!+H11022)&lt;&gt;0,"a","b")</f>
        <v>#REF!</v>
      </c>
      <c r="C11022" s="54">
        <v>4</v>
      </c>
      <c r="D11022" s="54"/>
      <c r="F11022" s="127"/>
      <c r="G11022" s="93" t="s">
        <v>449</v>
      </c>
      <c r="H11022" s="575">
        <f t="shared" si="5489"/>
        <v>0</v>
      </c>
      <c r="I11022" s="555"/>
      <c r="J11022" s="555"/>
      <c r="K11022" s="555"/>
      <c r="L11022" s="555"/>
      <c r="M11022" s="555"/>
      <c r="N11022" s="153"/>
    </row>
    <row r="11023" spans="2:17" ht="20.25" customHeight="1">
      <c r="B11023" s="50" t="e">
        <f>IF((#REF!+#REF!+H11023)&lt;&gt;0,"a","b")</f>
        <v>#REF!</v>
      </c>
      <c r="C11023" s="54">
        <v>4</v>
      </c>
      <c r="D11023" s="54"/>
      <c r="F11023" s="127"/>
      <c r="G11023" s="93" t="s">
        <v>450</v>
      </c>
      <c r="H11023" s="575">
        <f t="shared" si="5489"/>
        <v>0</v>
      </c>
      <c r="I11023" s="555"/>
      <c r="J11023" s="555"/>
      <c r="K11023" s="555"/>
      <c r="L11023" s="555"/>
      <c r="M11023" s="555"/>
      <c r="N11023" s="153"/>
    </row>
    <row r="11024" spans="2:17" ht="20.25" customHeight="1">
      <c r="B11024" s="50" t="e">
        <f>IF((#REF!+#REF!+H11024)&lt;&gt;0,"a","b")</f>
        <v>#REF!</v>
      </c>
      <c r="C11024" s="54">
        <v>4</v>
      </c>
      <c r="D11024" s="54"/>
      <c r="F11024" s="127"/>
      <c r="G11024" s="93" t="s">
        <v>305</v>
      </c>
      <c r="H11024" s="575">
        <f t="shared" si="5489"/>
        <v>0</v>
      </c>
      <c r="I11024" s="555"/>
      <c r="J11024" s="555"/>
      <c r="K11024" s="555"/>
      <c r="L11024" s="555"/>
      <c r="M11024" s="555"/>
      <c r="N11024" s="153"/>
    </row>
    <row r="11025" spans="2:15" ht="20.25" customHeight="1">
      <c r="B11025" s="50" t="e">
        <f>IF((#REF!+#REF!+H11025)&lt;&gt;0,"a","b")</f>
        <v>#REF!</v>
      </c>
      <c r="C11025" s="54">
        <v>4</v>
      </c>
      <c r="D11025" s="54"/>
      <c r="F11025" s="127"/>
      <c r="G11025" s="93" t="s">
        <v>454</v>
      </c>
      <c r="H11025" s="575">
        <f t="shared" si="5489"/>
        <v>0</v>
      </c>
      <c r="I11025" s="555"/>
      <c r="J11025" s="555"/>
      <c r="K11025" s="555"/>
      <c r="L11025" s="555"/>
      <c r="M11025" s="555"/>
      <c r="N11025" s="153"/>
    </row>
    <row r="11026" spans="2:15" ht="20.25" customHeight="1">
      <c r="B11026" s="50" t="e">
        <f>IF((#REF!+#REF!+H11026)&lt;&gt;0,"a","b")</f>
        <v>#REF!</v>
      </c>
      <c r="C11026" s="54">
        <v>4</v>
      </c>
      <c r="D11026" s="54"/>
      <c r="F11026" s="127"/>
      <c r="G11026" s="93" t="s">
        <v>452</v>
      </c>
      <c r="H11026" s="575">
        <f t="shared" si="5489"/>
        <v>0</v>
      </c>
      <c r="I11026" s="555"/>
      <c r="J11026" s="555"/>
      <c r="K11026" s="555"/>
      <c r="L11026" s="555"/>
      <c r="M11026" s="555"/>
      <c r="N11026" s="153"/>
    </row>
    <row r="11027" spans="2:15" ht="20.25" customHeight="1">
      <c r="B11027" s="50" t="e">
        <f>IF((#REF!+#REF!+H11027)&lt;&gt;0,"a","b")</f>
        <v>#REF!</v>
      </c>
      <c r="C11027" s="54">
        <v>4</v>
      </c>
      <c r="D11027" s="54"/>
      <c r="F11027" s="127"/>
      <c r="G11027" s="93" t="s">
        <v>453</v>
      </c>
      <c r="H11027" s="575">
        <f t="shared" si="5489"/>
        <v>0</v>
      </c>
      <c r="I11027" s="555"/>
      <c r="J11027" s="555"/>
      <c r="K11027" s="555"/>
      <c r="L11027" s="555"/>
      <c r="M11027" s="555"/>
      <c r="N11027" s="153"/>
    </row>
    <row r="11028" spans="2:15" ht="20.25" customHeight="1">
      <c r="B11028" s="50" t="e">
        <f>IF((#REF!+#REF!+H11028)&lt;&gt;0,"a","b")</f>
        <v>#REF!</v>
      </c>
      <c r="C11028" s="54">
        <v>3</v>
      </c>
      <c r="D11028" s="54"/>
      <c r="F11028" s="89"/>
      <c r="G11028" s="108" t="s">
        <v>306</v>
      </c>
      <c r="H11028" s="576">
        <f t="shared" si="5489"/>
        <v>0</v>
      </c>
      <c r="I11028" s="562"/>
      <c r="J11028" s="562"/>
      <c r="K11028" s="562"/>
      <c r="L11028" s="562"/>
      <c r="M11028" s="562"/>
      <c r="N11028" s="166"/>
    </row>
    <row r="11029" spans="2:15" ht="20.25" customHeight="1">
      <c r="B11029" s="50" t="e">
        <f>IF((#REF!+#REF!+H11029)&lt;&gt;0,"a","b")</f>
        <v>#REF!</v>
      </c>
      <c r="C11029" s="54">
        <v>2</v>
      </c>
      <c r="D11029" s="68" t="s">
        <v>647</v>
      </c>
      <c r="F11029" s="89"/>
      <c r="G11029" s="117" t="s">
        <v>455</v>
      </c>
      <c r="H11029" s="572">
        <f t="shared" si="5489"/>
        <v>0</v>
      </c>
      <c r="I11029" s="573">
        <f t="shared" ref="I11029:K11029" si="5568">I11030+I11038</f>
        <v>0</v>
      </c>
      <c r="J11029" s="573">
        <f t="shared" si="5568"/>
        <v>0</v>
      </c>
      <c r="K11029" s="573">
        <f t="shared" si="5568"/>
        <v>0</v>
      </c>
      <c r="L11029" s="573">
        <f t="shared" ref="L11029:N11029" si="5569">L11030+L11038</f>
        <v>0</v>
      </c>
      <c r="M11029" s="573">
        <f t="shared" si="5569"/>
        <v>0</v>
      </c>
      <c r="N11029" s="149">
        <f t="shared" si="5569"/>
        <v>0</v>
      </c>
      <c r="O11029" s="60" t="s">
        <v>71</v>
      </c>
    </row>
    <row r="11030" spans="2:15" ht="20.25" customHeight="1">
      <c r="B11030" s="50" t="e">
        <f>IF((#REF!+#REF!+H11030)&lt;&gt;0,"a","b")</f>
        <v>#REF!</v>
      </c>
      <c r="C11030" s="54">
        <v>3</v>
      </c>
      <c r="D11030" s="54"/>
      <c r="F11030" s="89"/>
      <c r="G11030" s="108" t="s">
        <v>448</v>
      </c>
      <c r="H11030" s="574">
        <f t="shared" si="5489"/>
        <v>0</v>
      </c>
      <c r="I11030" s="564">
        <f t="shared" ref="I11030:K11030" si="5570">SUM(I11031:I11037)</f>
        <v>0</v>
      </c>
      <c r="J11030" s="564">
        <f t="shared" si="5570"/>
        <v>0</v>
      </c>
      <c r="K11030" s="564">
        <f t="shared" si="5570"/>
        <v>0</v>
      </c>
      <c r="L11030" s="564">
        <f t="shared" ref="L11030:N11030" si="5571">SUM(L11031:L11037)</f>
        <v>0</v>
      </c>
      <c r="M11030" s="564">
        <f t="shared" si="5571"/>
        <v>0</v>
      </c>
      <c r="N11030" s="159">
        <f t="shared" si="5571"/>
        <v>0</v>
      </c>
      <c r="O11030" s="60" t="s">
        <v>71</v>
      </c>
    </row>
    <row r="11031" spans="2:15" ht="20.25" customHeight="1">
      <c r="B11031" s="50" t="e">
        <f>IF((#REF!+#REF!+H11031)&lt;&gt;0,"a","b")</f>
        <v>#REF!</v>
      </c>
      <c r="C11031" s="54">
        <v>4</v>
      </c>
      <c r="D11031" s="54"/>
      <c r="F11031" s="89"/>
      <c r="G11031" s="93" t="s">
        <v>456</v>
      </c>
      <c r="H11031" s="575">
        <f t="shared" si="5489"/>
        <v>0</v>
      </c>
      <c r="I11031" s="555"/>
      <c r="J11031" s="555"/>
      <c r="K11031" s="555"/>
      <c r="L11031" s="555"/>
      <c r="M11031" s="555"/>
      <c r="N11031" s="153"/>
    </row>
    <row r="11032" spans="2:15" ht="20.25" customHeight="1">
      <c r="B11032" s="50" t="e">
        <f>IF((#REF!+#REF!+H11032)&lt;&gt;0,"a","b")</f>
        <v>#REF!</v>
      </c>
      <c r="C11032" s="54">
        <v>4</v>
      </c>
      <c r="D11032" s="54"/>
      <c r="F11032" s="89"/>
      <c r="G11032" s="93" t="s">
        <v>303</v>
      </c>
      <c r="H11032" s="575">
        <f t="shared" si="5489"/>
        <v>0</v>
      </c>
      <c r="I11032" s="555"/>
      <c r="J11032" s="555"/>
      <c r="K11032" s="555"/>
      <c r="L11032" s="555"/>
      <c r="M11032" s="555"/>
      <c r="N11032" s="153"/>
    </row>
    <row r="11033" spans="2:15" ht="20.25" customHeight="1">
      <c r="B11033" s="50" t="e">
        <f>IF((#REF!+#REF!+H11033)&lt;&gt;0,"a","b")</f>
        <v>#REF!</v>
      </c>
      <c r="C11033" s="54">
        <v>4</v>
      </c>
      <c r="D11033" s="54"/>
      <c r="F11033" s="89"/>
      <c r="G11033" s="93" t="s">
        <v>450</v>
      </c>
      <c r="H11033" s="575">
        <f t="shared" si="5489"/>
        <v>0</v>
      </c>
      <c r="I11033" s="555"/>
      <c r="J11033" s="555"/>
      <c r="K11033" s="555"/>
      <c r="L11033" s="555"/>
      <c r="M11033" s="555"/>
      <c r="N11033" s="153"/>
    </row>
    <row r="11034" spans="2:15" ht="30.75" customHeight="1">
      <c r="B11034" s="50" t="e">
        <f>IF((#REF!+#REF!+H11034)&lt;&gt;0,"a","b")</f>
        <v>#REF!</v>
      </c>
      <c r="C11034" s="54">
        <v>4</v>
      </c>
      <c r="D11034" s="54"/>
      <c r="F11034" s="89"/>
      <c r="G11034" s="93" t="s">
        <v>457</v>
      </c>
      <c r="H11034" s="575">
        <f t="shared" si="5489"/>
        <v>0</v>
      </c>
      <c r="I11034" s="555"/>
      <c r="J11034" s="555"/>
      <c r="K11034" s="555"/>
      <c r="L11034" s="555"/>
      <c r="M11034" s="555"/>
      <c r="N11034" s="153"/>
    </row>
    <row r="11035" spans="2:15" ht="20.25" customHeight="1">
      <c r="B11035" s="50" t="e">
        <f>IF((#REF!+#REF!+H11035)&lt;&gt;0,"a","b")</f>
        <v>#REF!</v>
      </c>
      <c r="C11035" s="54">
        <v>4</v>
      </c>
      <c r="D11035" s="54"/>
      <c r="F11035" s="89"/>
      <c r="G11035" s="93" t="s">
        <v>451</v>
      </c>
      <c r="H11035" s="575">
        <f t="shared" si="5489"/>
        <v>0</v>
      </c>
      <c r="I11035" s="555"/>
      <c r="J11035" s="555"/>
      <c r="K11035" s="555"/>
      <c r="L11035" s="555"/>
      <c r="M11035" s="555"/>
      <c r="N11035" s="153"/>
    </row>
    <row r="11036" spans="2:15" ht="20.25" customHeight="1">
      <c r="B11036" s="50" t="e">
        <f>IF((#REF!+#REF!+H11036)&lt;&gt;0,"a","b")</f>
        <v>#REF!</v>
      </c>
      <c r="C11036" s="54">
        <v>4</v>
      </c>
      <c r="D11036" s="54"/>
      <c r="F11036" s="89"/>
      <c r="G11036" s="93" t="s">
        <v>452</v>
      </c>
      <c r="H11036" s="575">
        <f t="shared" si="5489"/>
        <v>0</v>
      </c>
      <c r="I11036" s="555"/>
      <c r="J11036" s="555"/>
      <c r="K11036" s="555"/>
      <c r="L11036" s="555"/>
      <c r="M11036" s="555"/>
      <c r="N11036" s="153"/>
    </row>
    <row r="11037" spans="2:15" ht="20.25" customHeight="1">
      <c r="B11037" s="50" t="e">
        <f>IF((#REF!+#REF!+H11037)&lt;&gt;0,"a","b")</f>
        <v>#REF!</v>
      </c>
      <c r="C11037" s="54">
        <v>4</v>
      </c>
      <c r="D11037" s="54"/>
      <c r="F11037" s="89"/>
      <c r="G11037" s="93" t="s">
        <v>458</v>
      </c>
      <c r="H11037" s="575">
        <f t="shared" si="5489"/>
        <v>0</v>
      </c>
      <c r="I11037" s="562"/>
      <c r="J11037" s="562"/>
      <c r="K11037" s="562"/>
      <c r="L11037" s="562"/>
      <c r="M11037" s="562"/>
      <c r="N11037" s="166"/>
    </row>
    <row r="11038" spans="2:15" ht="20.25" customHeight="1">
      <c r="B11038" s="50" t="e">
        <f>IF((#REF!+#REF!+H11038)&lt;&gt;0,"a","b")</f>
        <v>#REF!</v>
      </c>
      <c r="C11038" s="54">
        <v>3</v>
      </c>
      <c r="D11038" s="54"/>
      <c r="F11038" s="89"/>
      <c r="G11038" s="108" t="s">
        <v>304</v>
      </c>
      <c r="H11038" s="574">
        <f t="shared" si="5489"/>
        <v>0</v>
      </c>
      <c r="I11038" s="564">
        <f t="shared" ref="I11038:K11038" si="5572">SUM(I11039:I11045)</f>
        <v>0</v>
      </c>
      <c r="J11038" s="564">
        <f t="shared" si="5572"/>
        <v>0</v>
      </c>
      <c r="K11038" s="564">
        <f t="shared" si="5572"/>
        <v>0</v>
      </c>
      <c r="L11038" s="564">
        <f t="shared" ref="L11038:N11038" si="5573">SUM(L11039:L11045)</f>
        <v>0</v>
      </c>
      <c r="M11038" s="564">
        <f t="shared" si="5573"/>
        <v>0</v>
      </c>
      <c r="N11038" s="159">
        <f t="shared" si="5573"/>
        <v>0</v>
      </c>
      <c r="O11038" s="60" t="s">
        <v>71</v>
      </c>
    </row>
    <row r="11039" spans="2:15" ht="20.25" customHeight="1">
      <c r="B11039" s="50" t="e">
        <f>IF((#REF!+#REF!+H11039)&lt;&gt;0,"a","b")</f>
        <v>#REF!</v>
      </c>
      <c r="C11039" s="54">
        <v>4</v>
      </c>
      <c r="D11039" s="54"/>
      <c r="F11039" s="89"/>
      <c r="G11039" s="93" t="s">
        <v>456</v>
      </c>
      <c r="H11039" s="575">
        <f t="shared" si="5489"/>
        <v>0</v>
      </c>
      <c r="I11039" s="555"/>
      <c r="J11039" s="555"/>
      <c r="K11039" s="555"/>
      <c r="L11039" s="555"/>
      <c r="M11039" s="555"/>
      <c r="N11039" s="153"/>
    </row>
    <row r="11040" spans="2:15" ht="20.25" customHeight="1">
      <c r="B11040" s="50" t="e">
        <f>IF((#REF!+#REF!+H11040)&lt;&gt;0,"a","b")</f>
        <v>#REF!</v>
      </c>
      <c r="C11040" s="54">
        <v>4</v>
      </c>
      <c r="D11040" s="54"/>
      <c r="F11040" s="89"/>
      <c r="G11040" s="93" t="s">
        <v>303</v>
      </c>
      <c r="H11040" s="575">
        <f t="shared" si="5489"/>
        <v>0</v>
      </c>
      <c r="I11040" s="555"/>
      <c r="J11040" s="555"/>
      <c r="K11040" s="555"/>
      <c r="L11040" s="555"/>
      <c r="M11040" s="555"/>
      <c r="N11040" s="153"/>
    </row>
    <row r="11041" spans="2:17" ht="20.25" customHeight="1">
      <c r="B11041" s="50" t="e">
        <f>IF((#REF!+#REF!+H11041)&lt;&gt;0,"a","b")</f>
        <v>#REF!</v>
      </c>
      <c r="C11041" s="54">
        <v>4</v>
      </c>
      <c r="D11041" s="54"/>
      <c r="F11041" s="89"/>
      <c r="G11041" s="93" t="s">
        <v>450</v>
      </c>
      <c r="H11041" s="575">
        <f t="shared" si="5489"/>
        <v>0</v>
      </c>
      <c r="I11041" s="555"/>
      <c r="J11041" s="555"/>
      <c r="K11041" s="555"/>
      <c r="L11041" s="555"/>
      <c r="M11041" s="555"/>
      <c r="N11041" s="153"/>
    </row>
    <row r="11042" spans="2:17" ht="30.75" customHeight="1">
      <c r="B11042" s="50" t="e">
        <f>IF((#REF!+#REF!+H11042)&lt;&gt;0,"a","b")</f>
        <v>#REF!</v>
      </c>
      <c r="C11042" s="54">
        <v>4</v>
      </c>
      <c r="D11042" s="54"/>
      <c r="F11042" s="89"/>
      <c r="G11042" s="93" t="s">
        <v>457</v>
      </c>
      <c r="H11042" s="575">
        <f t="shared" si="5489"/>
        <v>0</v>
      </c>
      <c r="I11042" s="555"/>
      <c r="J11042" s="555"/>
      <c r="K11042" s="555"/>
      <c r="L11042" s="555"/>
      <c r="M11042" s="555"/>
      <c r="N11042" s="153"/>
    </row>
    <row r="11043" spans="2:17" ht="20.25" customHeight="1">
      <c r="B11043" s="50" t="e">
        <f>IF((#REF!+#REF!+H11043)&lt;&gt;0,"a","b")</f>
        <v>#REF!</v>
      </c>
      <c r="C11043" s="54">
        <v>4</v>
      </c>
      <c r="D11043" s="54"/>
      <c r="F11043" s="89"/>
      <c r="G11043" s="93" t="s">
        <v>459</v>
      </c>
      <c r="H11043" s="575">
        <f t="shared" si="5489"/>
        <v>0</v>
      </c>
      <c r="I11043" s="555"/>
      <c r="J11043" s="555"/>
      <c r="K11043" s="555"/>
      <c r="L11043" s="555"/>
      <c r="M11043" s="555"/>
      <c r="N11043" s="153"/>
    </row>
    <row r="11044" spans="2:17" ht="20.25" customHeight="1">
      <c r="B11044" s="50" t="e">
        <f>IF((#REF!+#REF!+H11044)&lt;&gt;0,"a","b")</f>
        <v>#REF!</v>
      </c>
      <c r="C11044" s="54">
        <v>4</v>
      </c>
      <c r="D11044" s="54"/>
      <c r="F11044" s="89"/>
      <c r="G11044" s="93" t="s">
        <v>452</v>
      </c>
      <c r="H11044" s="575">
        <f t="shared" si="5489"/>
        <v>0</v>
      </c>
      <c r="I11044" s="555"/>
      <c r="J11044" s="555"/>
      <c r="K11044" s="555"/>
      <c r="L11044" s="555"/>
      <c r="M11044" s="555"/>
      <c r="N11044" s="153"/>
    </row>
    <row r="11045" spans="2:17" ht="21" customHeight="1">
      <c r="B11045" s="50" t="e">
        <f>IF((#REF!+#REF!+H11045)&lt;&gt;0,"a","b")</f>
        <v>#REF!</v>
      </c>
      <c r="C11045" s="54">
        <v>4</v>
      </c>
      <c r="D11045" s="54"/>
      <c r="F11045" s="89"/>
      <c r="G11045" s="93" t="s">
        <v>458</v>
      </c>
      <c r="H11045" s="575">
        <f t="shared" si="5489"/>
        <v>0</v>
      </c>
      <c r="I11045" s="555"/>
      <c r="J11045" s="555"/>
      <c r="K11045" s="555"/>
      <c r="L11045" s="555"/>
      <c r="M11045" s="555"/>
      <c r="N11045" s="153"/>
    </row>
    <row r="11046" spans="2:17" ht="63" customHeight="1">
      <c r="B11046" s="50" t="e">
        <f>IF((#REF!+#REF!+H11046)&lt;&gt;0,"a","b")</f>
        <v>#REF!</v>
      </c>
      <c r="C11046" s="54">
        <v>1</v>
      </c>
      <c r="D11046" s="68" t="s">
        <v>640</v>
      </c>
      <c r="E11046" s="45"/>
      <c r="F11046" s="132"/>
      <c r="G11046" s="133"/>
      <c r="H11046" s="585">
        <f t="shared" ref="H11046:H11110" si="5574">I11046+J11046</f>
        <v>0</v>
      </c>
      <c r="I11046" s="581">
        <f t="shared" ref="I11046:K11046" si="5575">I11048+I11180+I11243+I11259</f>
        <v>0</v>
      </c>
      <c r="J11046" s="581">
        <f t="shared" si="5575"/>
        <v>0</v>
      </c>
      <c r="K11046" s="581">
        <f t="shared" si="5575"/>
        <v>0</v>
      </c>
      <c r="L11046" s="581">
        <f t="shared" ref="L11046:N11046" si="5576">L11048+L11180+L11243+L11259</f>
        <v>0</v>
      </c>
      <c r="M11046" s="581">
        <f t="shared" si="5576"/>
        <v>0</v>
      </c>
      <c r="N11046" s="160">
        <f t="shared" si="5576"/>
        <v>0</v>
      </c>
      <c r="O11046" s="60" t="s">
        <v>71</v>
      </c>
      <c r="Q11046" s="55">
        <v>1</v>
      </c>
    </row>
    <row r="11047" spans="2:17" ht="21" customHeight="1">
      <c r="B11047" s="50" t="e">
        <f>IF((#REF!+#REF!+H11047)&lt;&gt;0,"a","b")</f>
        <v>#REF!</v>
      </c>
      <c r="C11047" s="54">
        <v>2</v>
      </c>
      <c r="D11047" s="68" t="s">
        <v>642</v>
      </c>
      <c r="F11047" s="123"/>
      <c r="G11047" s="124" t="s">
        <v>255</v>
      </c>
      <c r="H11047" s="577">
        <f t="shared" si="5574"/>
        <v>0</v>
      </c>
      <c r="I11047" s="551"/>
      <c r="J11047" s="551"/>
      <c r="K11047" s="551"/>
      <c r="L11047" s="551"/>
      <c r="M11047" s="551"/>
      <c r="N11047" s="148"/>
    </row>
    <row r="11048" spans="2:17" ht="20.25" customHeight="1">
      <c r="B11048" s="50" t="e">
        <f>IF((#REF!+#REF!+H11048)&lt;&gt;0,"a","b")</f>
        <v>#REF!</v>
      </c>
      <c r="C11048" s="54">
        <v>2</v>
      </c>
      <c r="D11048" s="68" t="s">
        <v>643</v>
      </c>
      <c r="E11048" s="45">
        <v>7049</v>
      </c>
      <c r="F11048" s="89"/>
      <c r="G11048" s="117" t="s">
        <v>256</v>
      </c>
      <c r="H11048" s="580">
        <f t="shared" si="5574"/>
        <v>0</v>
      </c>
      <c r="I11048" s="573">
        <f t="shared" ref="I11048:K11048" si="5577">I11049+I11060+I11128+I11136+I11137+I11147+I11157+I11127</f>
        <v>0</v>
      </c>
      <c r="J11048" s="573">
        <f t="shared" si="5577"/>
        <v>0</v>
      </c>
      <c r="K11048" s="573">
        <f t="shared" si="5577"/>
        <v>0</v>
      </c>
      <c r="L11048" s="573">
        <f t="shared" ref="L11048:N11048" si="5578">L11049+L11060+L11128+L11136+L11137+L11147+L11157+L11127</f>
        <v>0</v>
      </c>
      <c r="M11048" s="573">
        <f t="shared" si="5578"/>
        <v>0</v>
      </c>
      <c r="N11048" s="149">
        <f t="shared" si="5578"/>
        <v>0</v>
      </c>
      <c r="O11048" s="60" t="s">
        <v>71</v>
      </c>
    </row>
    <row r="11049" spans="2:17" ht="20.25" customHeight="1">
      <c r="B11049" s="50" t="e">
        <f>IF((#REF!+#REF!+H11049)&lt;&gt;0,"a","b")</f>
        <v>#REF!</v>
      </c>
      <c r="C11049" s="54">
        <v>31</v>
      </c>
      <c r="D11049" s="68" t="s">
        <v>644</v>
      </c>
      <c r="F11049" s="89"/>
      <c r="G11049" s="90" t="s">
        <v>257</v>
      </c>
      <c r="H11049" s="578">
        <f t="shared" si="5574"/>
        <v>0</v>
      </c>
      <c r="I11049" s="564">
        <f t="shared" ref="I11049:K11049" si="5579">I11050+I11059</f>
        <v>0</v>
      </c>
      <c r="J11049" s="564">
        <f t="shared" si="5579"/>
        <v>0</v>
      </c>
      <c r="K11049" s="564">
        <f t="shared" si="5579"/>
        <v>0</v>
      </c>
      <c r="L11049" s="564">
        <f t="shared" ref="L11049:N11049" si="5580">L11050+L11059</f>
        <v>0</v>
      </c>
      <c r="M11049" s="564">
        <f t="shared" si="5580"/>
        <v>0</v>
      </c>
      <c r="N11049" s="150">
        <f t="shared" si="5580"/>
        <v>0</v>
      </c>
      <c r="O11049" s="60" t="s">
        <v>71</v>
      </c>
    </row>
    <row r="11050" spans="2:17" ht="20.25" customHeight="1">
      <c r="B11050" s="50" t="e">
        <f>IF((#REF!+#REF!+H11050)&lt;&gt;0,"a","b")</f>
        <v>#REF!</v>
      </c>
      <c r="C11050" s="54">
        <v>4</v>
      </c>
      <c r="D11050" s="54"/>
      <c r="F11050" s="92"/>
      <c r="G11050" s="93" t="s">
        <v>258</v>
      </c>
      <c r="H11050" s="578">
        <f t="shared" si="5574"/>
        <v>0</v>
      </c>
      <c r="I11050" s="565">
        <f t="shared" ref="I11050:K11050" si="5581">I11051+I11058</f>
        <v>0</v>
      </c>
      <c r="J11050" s="565">
        <f t="shared" si="5581"/>
        <v>0</v>
      </c>
      <c r="K11050" s="565">
        <f t="shared" si="5581"/>
        <v>0</v>
      </c>
      <c r="L11050" s="565">
        <f t="shared" ref="L11050:N11050" si="5582">L11051+L11058</f>
        <v>0</v>
      </c>
      <c r="M11050" s="565">
        <f t="shared" si="5582"/>
        <v>0</v>
      </c>
      <c r="N11050" s="151">
        <f t="shared" si="5582"/>
        <v>0</v>
      </c>
      <c r="O11050" s="60" t="s">
        <v>71</v>
      </c>
    </row>
    <row r="11051" spans="2:17" ht="20.25" customHeight="1">
      <c r="B11051" s="50" t="e">
        <f>IF((#REF!+#REF!+H11051)&lt;&gt;0,"a","b")</f>
        <v>#REF!</v>
      </c>
      <c r="C11051" s="54">
        <v>5</v>
      </c>
      <c r="D11051" s="54"/>
      <c r="F11051" s="89"/>
      <c r="G11051" s="95" t="s">
        <v>259</v>
      </c>
      <c r="H11051" s="578">
        <f t="shared" si="5574"/>
        <v>0</v>
      </c>
      <c r="I11051" s="560">
        <f t="shared" ref="I11051:K11051" si="5583">SUM(I11052:I11057)</f>
        <v>0</v>
      </c>
      <c r="J11051" s="560">
        <f t="shared" si="5583"/>
        <v>0</v>
      </c>
      <c r="K11051" s="560">
        <f t="shared" si="5583"/>
        <v>0</v>
      </c>
      <c r="L11051" s="560">
        <f t="shared" ref="L11051:N11051" si="5584">SUM(L11052:L11057)</f>
        <v>0</v>
      </c>
      <c r="M11051" s="560">
        <f t="shared" si="5584"/>
        <v>0</v>
      </c>
      <c r="N11051" s="152">
        <f t="shared" si="5584"/>
        <v>0</v>
      </c>
      <c r="O11051" s="60" t="s">
        <v>71</v>
      </c>
    </row>
    <row r="11052" spans="2:17" ht="20.25" customHeight="1">
      <c r="B11052" s="50" t="e">
        <f>IF((#REF!+#REF!+H11052)&lt;&gt;0,"a","b")</f>
        <v>#REF!</v>
      </c>
      <c r="C11052" s="54">
        <v>6</v>
      </c>
      <c r="D11052" s="54"/>
      <c r="F11052" s="89"/>
      <c r="G11052" s="97" t="s">
        <v>260</v>
      </c>
      <c r="H11052" s="579">
        <f t="shared" si="5574"/>
        <v>0</v>
      </c>
      <c r="I11052" s="553"/>
      <c r="J11052" s="553"/>
      <c r="K11052" s="553"/>
      <c r="L11052" s="553"/>
      <c r="M11052" s="553"/>
      <c r="N11052" s="138"/>
    </row>
    <row r="11053" spans="2:17" ht="20.25" customHeight="1">
      <c r="B11053" s="50" t="e">
        <f>IF((#REF!+#REF!+H11053)&lt;&gt;0,"a","b")</f>
        <v>#REF!</v>
      </c>
      <c r="C11053" s="54">
        <v>6</v>
      </c>
      <c r="D11053" s="54"/>
      <c r="F11053" s="89"/>
      <c r="G11053" s="97" t="s">
        <v>261</v>
      </c>
      <c r="H11053" s="552">
        <f t="shared" si="5574"/>
        <v>0</v>
      </c>
      <c r="I11053" s="553"/>
      <c r="J11053" s="553"/>
      <c r="K11053" s="553"/>
      <c r="L11053" s="553"/>
      <c r="M11053" s="553"/>
      <c r="N11053" s="138"/>
    </row>
    <row r="11054" spans="2:17" ht="20.25" customHeight="1">
      <c r="B11054" s="50" t="e">
        <f>IF((#REF!+#REF!+H11054)&lt;&gt;0,"a","b")</f>
        <v>#REF!</v>
      </c>
      <c r="C11054" s="54">
        <v>6</v>
      </c>
      <c r="D11054" s="54"/>
      <c r="F11054" s="89"/>
      <c r="G11054" s="97" t="s">
        <v>262</v>
      </c>
      <c r="H11054" s="558">
        <f t="shared" si="5574"/>
        <v>0</v>
      </c>
      <c r="I11054" s="553"/>
      <c r="J11054" s="553"/>
      <c r="K11054" s="553"/>
      <c r="L11054" s="553"/>
      <c r="M11054" s="553"/>
      <c r="N11054" s="138"/>
    </row>
    <row r="11055" spans="2:17" ht="20.25" customHeight="1">
      <c r="B11055" s="50" t="e">
        <f>IF((#REF!+#REF!+H11055)&lt;&gt;0,"a","b")</f>
        <v>#REF!</v>
      </c>
      <c r="C11055" s="54">
        <v>6</v>
      </c>
      <c r="D11055" s="54"/>
      <c r="F11055" s="89"/>
      <c r="G11055" s="97" t="s">
        <v>263</v>
      </c>
      <c r="H11055" s="558">
        <f t="shared" si="5574"/>
        <v>0</v>
      </c>
      <c r="I11055" s="553"/>
      <c r="J11055" s="553"/>
      <c r="K11055" s="553"/>
      <c r="L11055" s="553"/>
      <c r="M11055" s="553"/>
      <c r="N11055" s="138"/>
    </row>
    <row r="11056" spans="2:17" ht="20.25" customHeight="1">
      <c r="B11056" s="50" t="e">
        <f>IF((#REF!+#REF!+H11056)&lt;&gt;0,"a","b")</f>
        <v>#REF!</v>
      </c>
      <c r="C11056" s="54">
        <v>6</v>
      </c>
      <c r="D11056" s="54"/>
      <c r="F11056" s="89"/>
      <c r="G11056" s="97" t="s">
        <v>264</v>
      </c>
      <c r="H11056" s="552">
        <f t="shared" si="5574"/>
        <v>0</v>
      </c>
      <c r="I11056" s="553"/>
      <c r="J11056" s="553"/>
      <c r="K11056" s="553"/>
      <c r="L11056" s="553"/>
      <c r="M11056" s="553"/>
      <c r="N11056" s="138"/>
    </row>
    <row r="11057" spans="2:15" ht="20.25" customHeight="1">
      <c r="B11057" s="50" t="e">
        <f>IF((#REF!+#REF!+H11057)&lt;&gt;0,"a","b")</f>
        <v>#REF!</v>
      </c>
      <c r="C11057" s="54">
        <v>6</v>
      </c>
      <c r="D11057" s="54"/>
      <c r="F11057" s="89"/>
      <c r="G11057" s="97" t="s">
        <v>265</v>
      </c>
      <c r="H11057" s="552">
        <f t="shared" si="5574"/>
        <v>0</v>
      </c>
      <c r="I11057" s="553"/>
      <c r="J11057" s="553"/>
      <c r="K11057" s="553"/>
      <c r="L11057" s="553"/>
      <c r="M11057" s="553"/>
      <c r="N11057" s="138"/>
    </row>
    <row r="11058" spans="2:15" ht="20.25" customHeight="1">
      <c r="B11058" s="50" t="e">
        <f>IF((#REF!+#REF!+H11058)&lt;&gt;0,"a","b")</f>
        <v>#REF!</v>
      </c>
      <c r="C11058" s="54">
        <v>5</v>
      </c>
      <c r="D11058" s="54"/>
      <c r="F11058" s="89"/>
      <c r="G11058" s="95" t="s">
        <v>266</v>
      </c>
      <c r="H11058" s="552">
        <f t="shared" si="5574"/>
        <v>0</v>
      </c>
      <c r="I11058" s="554"/>
      <c r="J11058" s="554"/>
      <c r="K11058" s="554"/>
      <c r="L11058" s="554"/>
      <c r="M11058" s="554"/>
      <c r="N11058" s="154"/>
    </row>
    <row r="11059" spans="2:15" ht="20.25" customHeight="1">
      <c r="B11059" s="50" t="e">
        <f>IF((#REF!+#REF!+H11059)&lt;&gt;0,"a","b")</f>
        <v>#REF!</v>
      </c>
      <c r="C11059" s="54">
        <v>4</v>
      </c>
      <c r="D11059" s="54"/>
      <c r="F11059" s="89"/>
      <c r="G11059" s="93" t="s">
        <v>267</v>
      </c>
      <c r="H11059" s="552">
        <f t="shared" si="5574"/>
        <v>0</v>
      </c>
      <c r="I11059" s="555"/>
      <c r="J11059" s="555"/>
      <c r="K11059" s="555"/>
      <c r="L11059" s="555"/>
      <c r="M11059" s="555"/>
      <c r="N11059" s="153"/>
    </row>
    <row r="11060" spans="2:15" ht="20.25" customHeight="1">
      <c r="B11060" s="50" t="e">
        <f>IF((#REF!+#REF!+H11060)&lt;&gt;0,"a","b")</f>
        <v>#REF!</v>
      </c>
      <c r="C11060" s="54">
        <v>3</v>
      </c>
      <c r="D11060" s="54"/>
      <c r="F11060" s="89"/>
      <c r="G11060" s="90" t="s">
        <v>268</v>
      </c>
      <c r="H11060" s="563">
        <f t="shared" si="5574"/>
        <v>0</v>
      </c>
      <c r="I11060" s="564">
        <f t="shared" ref="I11060:K11060" si="5585">I11061+I11062+I11065+I11101+I11102+I11103+I11104+I11105+I11112+I11113</f>
        <v>0</v>
      </c>
      <c r="J11060" s="564">
        <f t="shared" si="5585"/>
        <v>0</v>
      </c>
      <c r="K11060" s="564">
        <f t="shared" si="5585"/>
        <v>0</v>
      </c>
      <c r="L11060" s="564">
        <f t="shared" ref="L11060:N11060" si="5586">L11061+L11062+L11065+L11101+L11102+L11103+L11104+L11105+L11112+L11113</f>
        <v>0</v>
      </c>
      <c r="M11060" s="564">
        <f t="shared" si="5586"/>
        <v>0</v>
      </c>
      <c r="N11060" s="150">
        <f t="shared" si="5586"/>
        <v>0</v>
      </c>
      <c r="O11060" s="60" t="s">
        <v>71</v>
      </c>
    </row>
    <row r="11061" spans="2:15" ht="20.25" customHeight="1">
      <c r="B11061" s="50" t="e">
        <f>IF((#REF!+#REF!+H11061)&lt;&gt;0,"a","b")</f>
        <v>#REF!</v>
      </c>
      <c r="C11061" s="54">
        <v>4</v>
      </c>
      <c r="D11061" s="54"/>
      <c r="F11061" s="89"/>
      <c r="G11061" s="93" t="s">
        <v>269</v>
      </c>
      <c r="H11061" s="556">
        <f t="shared" si="5574"/>
        <v>0</v>
      </c>
      <c r="I11061" s="555"/>
      <c r="J11061" s="555"/>
      <c r="K11061" s="555"/>
      <c r="L11061" s="555"/>
      <c r="M11061" s="555"/>
      <c r="N11061" s="153"/>
    </row>
    <row r="11062" spans="2:15" ht="20.25" customHeight="1">
      <c r="B11062" s="50" t="e">
        <f>IF((#REF!+#REF!+H11062)&lt;&gt;0,"a","b")</f>
        <v>#REF!</v>
      </c>
      <c r="C11062" s="54">
        <v>4</v>
      </c>
      <c r="D11062" s="54"/>
      <c r="F11062" s="89"/>
      <c r="G11062" s="93" t="s">
        <v>270</v>
      </c>
      <c r="H11062" s="566">
        <f t="shared" si="5574"/>
        <v>0</v>
      </c>
      <c r="I11062" s="565">
        <f t="shared" ref="I11062:K11062" si="5587">SUM(I11063:I11064)</f>
        <v>0</v>
      </c>
      <c r="J11062" s="565">
        <f t="shared" si="5587"/>
        <v>0</v>
      </c>
      <c r="K11062" s="565">
        <f t="shared" si="5587"/>
        <v>0</v>
      </c>
      <c r="L11062" s="565">
        <f t="shared" ref="L11062:N11062" si="5588">SUM(L11063:L11064)</f>
        <v>0</v>
      </c>
      <c r="M11062" s="565">
        <f t="shared" si="5588"/>
        <v>0</v>
      </c>
      <c r="N11062" s="151">
        <f t="shared" si="5588"/>
        <v>0</v>
      </c>
      <c r="O11062" s="60" t="s">
        <v>71</v>
      </c>
    </row>
    <row r="11063" spans="2:15" ht="20.25" customHeight="1">
      <c r="B11063" s="50" t="e">
        <f>IF((#REF!+#REF!+H11063)&lt;&gt;0,"a","b")</f>
        <v>#REF!</v>
      </c>
      <c r="C11063" s="54">
        <v>5</v>
      </c>
      <c r="D11063" s="54"/>
      <c r="F11063" s="89"/>
      <c r="G11063" s="95" t="s">
        <v>271</v>
      </c>
      <c r="H11063" s="556">
        <f t="shared" si="5574"/>
        <v>0</v>
      </c>
      <c r="I11063" s="554"/>
      <c r="J11063" s="554"/>
      <c r="K11063" s="554"/>
      <c r="L11063" s="554"/>
      <c r="M11063" s="554"/>
      <c r="N11063" s="154"/>
    </row>
    <row r="11064" spans="2:15" ht="20.25" customHeight="1">
      <c r="B11064" s="50" t="e">
        <f>IF((#REF!+#REF!+H11064)&lt;&gt;0,"a","b")</f>
        <v>#REF!</v>
      </c>
      <c r="C11064" s="54">
        <v>5</v>
      </c>
      <c r="D11064" s="54"/>
      <c r="F11064" s="89"/>
      <c r="G11064" s="95" t="s">
        <v>272</v>
      </c>
      <c r="H11064" s="556">
        <f t="shared" si="5574"/>
        <v>0</v>
      </c>
      <c r="I11064" s="554"/>
      <c r="J11064" s="554"/>
      <c r="K11064" s="554"/>
      <c r="L11064" s="554"/>
      <c r="M11064" s="554"/>
      <c r="N11064" s="154"/>
    </row>
    <row r="11065" spans="2:15" ht="20.25" customHeight="1">
      <c r="B11065" s="50" t="e">
        <f>IF((#REF!+#REF!+H11065)&lt;&gt;0,"a","b")</f>
        <v>#REF!</v>
      </c>
      <c r="C11065" s="54">
        <v>4</v>
      </c>
      <c r="D11065" s="54"/>
      <c r="F11065" s="89"/>
      <c r="G11065" s="93" t="s">
        <v>273</v>
      </c>
      <c r="H11065" s="566">
        <f t="shared" si="5574"/>
        <v>0</v>
      </c>
      <c r="I11065" s="565">
        <f t="shared" ref="I11065:K11065" si="5589">I11066+I11067+I11068+I11069+I11081+I11085+I11086+I11087+I11088+I11089+I11090+I11091+I11099+I11100</f>
        <v>0</v>
      </c>
      <c r="J11065" s="565">
        <f t="shared" si="5589"/>
        <v>0</v>
      </c>
      <c r="K11065" s="565">
        <f t="shared" si="5589"/>
        <v>0</v>
      </c>
      <c r="L11065" s="565">
        <f t="shared" ref="L11065:N11065" si="5590">L11066+L11067+L11068+L11069+L11081+L11085+L11086+L11087+L11088+L11089+L11090+L11091+L11099+L11100</f>
        <v>0</v>
      </c>
      <c r="M11065" s="565">
        <f t="shared" si="5590"/>
        <v>0</v>
      </c>
      <c r="N11065" s="151">
        <f t="shared" si="5590"/>
        <v>0</v>
      </c>
      <c r="O11065" s="60" t="s">
        <v>71</v>
      </c>
    </row>
    <row r="11066" spans="2:15" ht="42.75" customHeight="1">
      <c r="B11066" s="50" t="e">
        <f>IF((#REF!+#REF!+H11066)&lt;&gt;0,"a","b")</f>
        <v>#REF!</v>
      </c>
      <c r="C11066" s="54">
        <v>5</v>
      </c>
      <c r="D11066" s="54"/>
      <c r="F11066" s="89"/>
      <c r="G11066" s="95" t="s">
        <v>322</v>
      </c>
      <c r="H11066" s="556">
        <f t="shared" si="5574"/>
        <v>0</v>
      </c>
      <c r="I11066" s="554"/>
      <c r="J11066" s="554"/>
      <c r="K11066" s="554"/>
      <c r="L11066" s="554"/>
      <c r="M11066" s="554"/>
      <c r="N11066" s="154"/>
    </row>
    <row r="11067" spans="2:15" ht="30.75" customHeight="1">
      <c r="B11067" s="50" t="e">
        <f>IF((#REF!+#REF!+H11067)&lt;&gt;0,"a","b")</f>
        <v>#REF!</v>
      </c>
      <c r="C11067" s="54">
        <v>5</v>
      </c>
      <c r="D11067" s="54"/>
      <c r="F11067" s="89"/>
      <c r="G11067" s="111" t="s">
        <v>289</v>
      </c>
      <c r="H11067" s="556">
        <f t="shared" si="5574"/>
        <v>0</v>
      </c>
      <c r="I11067" s="554"/>
      <c r="J11067" s="554"/>
      <c r="K11067" s="554"/>
      <c r="L11067" s="554"/>
      <c r="M11067" s="554"/>
      <c r="N11067" s="154"/>
    </row>
    <row r="11068" spans="2:15" ht="60.75" customHeight="1">
      <c r="B11068" s="50" t="e">
        <f>IF((#REF!+#REF!+H11068)&lt;&gt;0,"a","b")</f>
        <v>#REF!</v>
      </c>
      <c r="C11068" s="54">
        <v>5</v>
      </c>
      <c r="D11068" s="54"/>
      <c r="F11068" s="89"/>
      <c r="G11068" s="111" t="s">
        <v>323</v>
      </c>
      <c r="H11068" s="556">
        <f t="shared" si="5574"/>
        <v>0</v>
      </c>
      <c r="I11068" s="554"/>
      <c r="J11068" s="554"/>
      <c r="K11068" s="554"/>
      <c r="L11068" s="554"/>
      <c r="M11068" s="554"/>
      <c r="N11068" s="154"/>
    </row>
    <row r="11069" spans="2:15" ht="30.75" customHeight="1">
      <c r="B11069" s="50" t="e">
        <f>IF((#REF!+#REF!+H11069)&lt;&gt;0,"a","b")</f>
        <v>#REF!</v>
      </c>
      <c r="C11069" s="54">
        <v>5</v>
      </c>
      <c r="D11069" s="54"/>
      <c r="F11069" s="89"/>
      <c r="G11069" s="95" t="s">
        <v>288</v>
      </c>
      <c r="H11069" s="566">
        <f t="shared" si="5574"/>
        <v>0</v>
      </c>
      <c r="I11069" s="560">
        <f t="shared" ref="I11069:K11069" si="5591">SUM(I11070:I11080)</f>
        <v>0</v>
      </c>
      <c r="J11069" s="560">
        <f t="shared" si="5591"/>
        <v>0</v>
      </c>
      <c r="K11069" s="560">
        <f t="shared" si="5591"/>
        <v>0</v>
      </c>
      <c r="L11069" s="560">
        <f t="shared" ref="L11069:N11069" si="5592">SUM(L11070:L11080)</f>
        <v>0</v>
      </c>
      <c r="M11069" s="560">
        <f t="shared" si="5592"/>
        <v>0</v>
      </c>
      <c r="N11069" s="152">
        <f t="shared" si="5592"/>
        <v>0</v>
      </c>
      <c r="O11069" s="60" t="s">
        <v>71</v>
      </c>
    </row>
    <row r="11070" spans="2:15" ht="20.25" customHeight="1">
      <c r="B11070" s="50" t="e">
        <f>IF((#REF!+#REF!+H11070)&lt;&gt;0,"a","b")</f>
        <v>#REF!</v>
      </c>
      <c r="C11070" s="54">
        <v>6</v>
      </c>
      <c r="D11070" s="54"/>
      <c r="F11070" s="89"/>
      <c r="G11070" s="97" t="s">
        <v>274</v>
      </c>
      <c r="H11070" s="556">
        <f t="shared" si="5574"/>
        <v>0</v>
      </c>
      <c r="I11070" s="557"/>
      <c r="J11070" s="557"/>
      <c r="K11070" s="557"/>
      <c r="L11070" s="557"/>
      <c r="M11070" s="557"/>
      <c r="N11070" s="155"/>
    </row>
    <row r="11071" spans="2:15" ht="20.25" customHeight="1">
      <c r="B11071" s="50" t="e">
        <f>IF((#REF!+#REF!+H11071)&lt;&gt;0,"a","b")</f>
        <v>#REF!</v>
      </c>
      <c r="C11071" s="54">
        <v>6</v>
      </c>
      <c r="D11071" s="54"/>
      <c r="F11071" s="89"/>
      <c r="G11071" s="97" t="s">
        <v>275</v>
      </c>
      <c r="H11071" s="556">
        <f t="shared" si="5574"/>
        <v>0</v>
      </c>
      <c r="I11071" s="557"/>
      <c r="J11071" s="557"/>
      <c r="K11071" s="557"/>
      <c r="L11071" s="557"/>
      <c r="M11071" s="557"/>
      <c r="N11071" s="155"/>
    </row>
    <row r="11072" spans="2:15" ht="20.25" customHeight="1">
      <c r="B11072" s="50" t="e">
        <f>IF((#REF!+#REF!+H11072)&lt;&gt;0,"a","b")</f>
        <v>#REF!</v>
      </c>
      <c r="C11072" s="54">
        <v>6</v>
      </c>
      <c r="D11072" s="54"/>
      <c r="F11072" s="89"/>
      <c r="G11072" s="97" t="s">
        <v>276</v>
      </c>
      <c r="H11072" s="556">
        <f t="shared" si="5574"/>
        <v>0</v>
      </c>
      <c r="I11072" s="557"/>
      <c r="J11072" s="557"/>
      <c r="K11072" s="557"/>
      <c r="L11072" s="557"/>
      <c r="M11072" s="557"/>
      <c r="N11072" s="155"/>
    </row>
    <row r="11073" spans="2:15" ht="20.25" customHeight="1">
      <c r="B11073" s="50" t="e">
        <f>IF((#REF!+#REF!+H11073)&lt;&gt;0,"a","b")</f>
        <v>#REF!</v>
      </c>
      <c r="C11073" s="54">
        <v>6</v>
      </c>
      <c r="D11073" s="54"/>
      <c r="F11073" s="89"/>
      <c r="G11073" s="97" t="s">
        <v>277</v>
      </c>
      <c r="H11073" s="556">
        <f t="shared" si="5574"/>
        <v>0</v>
      </c>
      <c r="I11073" s="557"/>
      <c r="J11073" s="557"/>
      <c r="K11073" s="557"/>
      <c r="L11073" s="557"/>
      <c r="M11073" s="557"/>
      <c r="N11073" s="155"/>
    </row>
    <row r="11074" spans="2:15" ht="20.25" customHeight="1">
      <c r="B11074" s="50" t="e">
        <f>IF((#REF!+#REF!+H11074)&lt;&gt;0,"a","b")</f>
        <v>#REF!</v>
      </c>
      <c r="C11074" s="54">
        <v>6</v>
      </c>
      <c r="D11074" s="54"/>
      <c r="F11074" s="89"/>
      <c r="G11074" s="97" t="s">
        <v>278</v>
      </c>
      <c r="H11074" s="556">
        <f t="shared" si="5574"/>
        <v>0</v>
      </c>
      <c r="I11074" s="557"/>
      <c r="J11074" s="557"/>
      <c r="K11074" s="557"/>
      <c r="L11074" s="557"/>
      <c r="M11074" s="557"/>
      <c r="N11074" s="155"/>
    </row>
    <row r="11075" spans="2:15" ht="20.25" customHeight="1">
      <c r="B11075" s="50" t="e">
        <f>IF((#REF!+#REF!+H11075)&lt;&gt;0,"a","b")</f>
        <v>#REF!</v>
      </c>
      <c r="C11075" s="54">
        <v>6</v>
      </c>
      <c r="D11075" s="54"/>
      <c r="F11075" s="89"/>
      <c r="G11075" s="97" t="s">
        <v>279</v>
      </c>
      <c r="H11075" s="552">
        <f t="shared" si="5574"/>
        <v>0</v>
      </c>
      <c r="I11075" s="557"/>
      <c r="J11075" s="557"/>
      <c r="K11075" s="557"/>
      <c r="L11075" s="557"/>
      <c r="M11075" s="557"/>
      <c r="N11075" s="155"/>
    </row>
    <row r="11076" spans="2:15" ht="20.25" customHeight="1">
      <c r="B11076" s="50" t="e">
        <f>IF((#REF!+#REF!+H11076)&lt;&gt;0,"a","b")</f>
        <v>#REF!</v>
      </c>
      <c r="C11076" s="54">
        <v>6</v>
      </c>
      <c r="D11076" s="54"/>
      <c r="F11076" s="89"/>
      <c r="G11076" s="97" t="s">
        <v>280</v>
      </c>
      <c r="H11076" s="552">
        <f t="shared" si="5574"/>
        <v>0</v>
      </c>
      <c r="I11076" s="557"/>
      <c r="J11076" s="557"/>
      <c r="K11076" s="557"/>
      <c r="L11076" s="557"/>
      <c r="M11076" s="557"/>
      <c r="N11076" s="155"/>
    </row>
    <row r="11077" spans="2:15" ht="20.25" customHeight="1">
      <c r="B11077" s="50" t="e">
        <f>IF((#REF!+#REF!+H11077)&lt;&gt;0,"a","b")</f>
        <v>#REF!</v>
      </c>
      <c r="C11077" s="54">
        <v>6</v>
      </c>
      <c r="D11077" s="54"/>
      <c r="F11077" s="89"/>
      <c r="G11077" s="97" t="s">
        <v>281</v>
      </c>
      <c r="H11077" s="552">
        <f t="shared" si="5574"/>
        <v>0</v>
      </c>
      <c r="I11077" s="557"/>
      <c r="J11077" s="557"/>
      <c r="K11077" s="557"/>
      <c r="L11077" s="557"/>
      <c r="M11077" s="557"/>
      <c r="N11077" s="155"/>
    </row>
    <row r="11078" spans="2:15" ht="20.25" customHeight="1">
      <c r="B11078" s="50" t="e">
        <f>IF((#REF!+#REF!+H11078)&lt;&gt;0,"a","b")</f>
        <v>#REF!</v>
      </c>
      <c r="C11078" s="54">
        <v>6</v>
      </c>
      <c r="D11078" s="54"/>
      <c r="F11078" s="89"/>
      <c r="G11078" s="97" t="s">
        <v>282</v>
      </c>
      <c r="H11078" s="552">
        <f t="shared" si="5574"/>
        <v>0</v>
      </c>
      <c r="I11078" s="557"/>
      <c r="J11078" s="557"/>
      <c r="K11078" s="557"/>
      <c r="L11078" s="557"/>
      <c r="M11078" s="557"/>
      <c r="N11078" s="155"/>
    </row>
    <row r="11079" spans="2:15" ht="20.25" customHeight="1">
      <c r="B11079" s="50" t="e">
        <f>IF((#REF!+#REF!+H11079)&lt;&gt;0,"a","b")</f>
        <v>#REF!</v>
      </c>
      <c r="C11079" s="54">
        <v>6</v>
      </c>
      <c r="D11079" s="54"/>
      <c r="F11079" s="89"/>
      <c r="G11079" s="97" t="s">
        <v>283</v>
      </c>
      <c r="H11079" s="552">
        <f t="shared" si="5574"/>
        <v>0</v>
      </c>
      <c r="I11079" s="557"/>
      <c r="J11079" s="557"/>
      <c r="K11079" s="557"/>
      <c r="L11079" s="557"/>
      <c r="M11079" s="557"/>
      <c r="N11079" s="155"/>
    </row>
    <row r="11080" spans="2:15" ht="30.75" customHeight="1">
      <c r="B11080" s="50" t="e">
        <f>IF((#REF!+#REF!+H11080)&lt;&gt;0,"a","b")</f>
        <v>#REF!</v>
      </c>
      <c r="C11080" s="54">
        <v>6</v>
      </c>
      <c r="D11080" s="54"/>
      <c r="F11080" s="89"/>
      <c r="G11080" s="97" t="s">
        <v>324</v>
      </c>
      <c r="H11080" s="552">
        <f t="shared" si="5574"/>
        <v>0</v>
      </c>
      <c r="I11080" s="557"/>
      <c r="J11080" s="557"/>
      <c r="K11080" s="557"/>
      <c r="L11080" s="557"/>
      <c r="M11080" s="557"/>
      <c r="N11080" s="155"/>
    </row>
    <row r="11081" spans="2:15" ht="20.25" customHeight="1">
      <c r="B11081" s="50" t="e">
        <f>IF((#REF!+#REF!+H11081)&lt;&gt;0,"a","b")</f>
        <v>#REF!</v>
      </c>
      <c r="C11081" s="54">
        <v>5</v>
      </c>
      <c r="D11081" s="54"/>
      <c r="F11081" s="89"/>
      <c r="G11081" s="95" t="s">
        <v>290</v>
      </c>
      <c r="H11081" s="566">
        <f t="shared" si="5574"/>
        <v>0</v>
      </c>
      <c r="I11081" s="560">
        <f t="shared" ref="I11081:K11081" si="5593">SUM(I11082:I11084)</f>
        <v>0</v>
      </c>
      <c r="J11081" s="560">
        <f t="shared" si="5593"/>
        <v>0</v>
      </c>
      <c r="K11081" s="560">
        <f t="shared" si="5593"/>
        <v>0</v>
      </c>
      <c r="L11081" s="560">
        <f t="shared" ref="L11081:N11081" si="5594">SUM(L11082:L11084)</f>
        <v>0</v>
      </c>
      <c r="M11081" s="560">
        <f t="shared" si="5594"/>
        <v>0</v>
      </c>
      <c r="N11081" s="152">
        <f t="shared" si="5594"/>
        <v>0</v>
      </c>
      <c r="O11081" s="60" t="s">
        <v>71</v>
      </c>
    </row>
    <row r="11082" spans="2:15" ht="20.25" customHeight="1">
      <c r="B11082" s="50" t="e">
        <f>IF((#REF!+#REF!+H11082)&lt;&gt;0,"a","b")</f>
        <v>#REF!</v>
      </c>
      <c r="C11082" s="54">
        <v>6</v>
      </c>
      <c r="D11082" s="54"/>
      <c r="F11082" s="89"/>
      <c r="G11082" s="97" t="s">
        <v>284</v>
      </c>
      <c r="H11082" s="556">
        <f t="shared" si="5574"/>
        <v>0</v>
      </c>
      <c r="I11082" s="557"/>
      <c r="J11082" s="557"/>
      <c r="K11082" s="557"/>
      <c r="L11082" s="557"/>
      <c r="M11082" s="557"/>
      <c r="N11082" s="155"/>
    </row>
    <row r="11083" spans="2:15" ht="20.25" customHeight="1">
      <c r="B11083" s="50" t="e">
        <f>IF((#REF!+#REF!+H11083)&lt;&gt;0,"a","b")</f>
        <v>#REF!</v>
      </c>
      <c r="C11083" s="54">
        <v>6</v>
      </c>
      <c r="D11083" s="54"/>
      <c r="F11083" s="89"/>
      <c r="G11083" s="97" t="s">
        <v>285</v>
      </c>
      <c r="H11083" s="556">
        <f t="shared" si="5574"/>
        <v>0</v>
      </c>
      <c r="I11083" s="557"/>
      <c r="J11083" s="557"/>
      <c r="K11083" s="557"/>
      <c r="L11083" s="557"/>
      <c r="M11083" s="557"/>
      <c r="N11083" s="155"/>
    </row>
    <row r="11084" spans="2:15" ht="30.75" customHeight="1">
      <c r="B11084" s="50" t="e">
        <f>IF((#REF!+#REF!+H11084)&lt;&gt;0,"a","b")</f>
        <v>#REF!</v>
      </c>
      <c r="C11084" s="54">
        <v>6</v>
      </c>
      <c r="D11084" s="54"/>
      <c r="F11084" s="89"/>
      <c r="G11084" s="97" t="s">
        <v>325</v>
      </c>
      <c r="H11084" s="556">
        <f t="shared" si="5574"/>
        <v>0</v>
      </c>
      <c r="I11084" s="557"/>
      <c r="J11084" s="557"/>
      <c r="K11084" s="557"/>
      <c r="L11084" s="557"/>
      <c r="M11084" s="557"/>
      <c r="N11084" s="155"/>
    </row>
    <row r="11085" spans="2:15" ht="30.75" customHeight="1">
      <c r="B11085" s="50" t="e">
        <f>IF((#REF!+#REF!+H11085)&lt;&gt;0,"a","b")</f>
        <v>#REF!</v>
      </c>
      <c r="C11085" s="54">
        <v>5</v>
      </c>
      <c r="D11085" s="54"/>
      <c r="F11085" s="89"/>
      <c r="G11085" s="95" t="s">
        <v>326</v>
      </c>
      <c r="H11085" s="556">
        <f t="shared" si="5574"/>
        <v>0</v>
      </c>
      <c r="I11085" s="554"/>
      <c r="J11085" s="554"/>
      <c r="K11085" s="554"/>
      <c r="L11085" s="554"/>
      <c r="M11085" s="554"/>
      <c r="N11085" s="154"/>
    </row>
    <row r="11086" spans="2:15" ht="34.5" customHeight="1">
      <c r="B11086" s="50" t="e">
        <f>IF((#REF!+#REF!+H11086)&lt;&gt;0,"a","b")</f>
        <v>#REF!</v>
      </c>
      <c r="C11086" s="54">
        <v>5</v>
      </c>
      <c r="D11086" s="54"/>
      <c r="F11086" s="89"/>
      <c r="G11086" s="128" t="s">
        <v>460</v>
      </c>
      <c r="H11086" s="556">
        <f t="shared" si="5574"/>
        <v>0</v>
      </c>
      <c r="I11086" s="554"/>
      <c r="J11086" s="554"/>
      <c r="K11086" s="554"/>
      <c r="L11086" s="554"/>
      <c r="M11086" s="554"/>
      <c r="N11086" s="154"/>
    </row>
    <row r="11087" spans="2:15" ht="34.5" customHeight="1">
      <c r="B11087" s="50" t="e">
        <f>IF((#REF!+#REF!+H11087)&lt;&gt;0,"a","b")</f>
        <v>#REF!</v>
      </c>
      <c r="C11087" s="54">
        <v>5</v>
      </c>
      <c r="D11087" s="54"/>
      <c r="F11087" s="89"/>
      <c r="G11087" s="95" t="s">
        <v>327</v>
      </c>
      <c r="H11087" s="556">
        <f t="shared" si="5574"/>
        <v>0</v>
      </c>
      <c r="I11087" s="554"/>
      <c r="J11087" s="554"/>
      <c r="K11087" s="554"/>
      <c r="L11087" s="554"/>
      <c r="M11087" s="554"/>
      <c r="N11087" s="154"/>
    </row>
    <row r="11088" spans="2:15" ht="50.25" customHeight="1">
      <c r="B11088" s="50" t="e">
        <f>IF((#REF!+#REF!+H11088)&lt;&gt;0,"a","b")</f>
        <v>#REF!</v>
      </c>
      <c r="C11088" s="54">
        <v>5</v>
      </c>
      <c r="D11088" s="54"/>
      <c r="F11088" s="89"/>
      <c r="G11088" s="95" t="s">
        <v>328</v>
      </c>
      <c r="H11088" s="552">
        <f t="shared" si="5574"/>
        <v>0</v>
      </c>
      <c r="I11088" s="554"/>
      <c r="J11088" s="554"/>
      <c r="K11088" s="554"/>
      <c r="L11088" s="554"/>
      <c r="M11088" s="554"/>
      <c r="N11088" s="154"/>
    </row>
    <row r="11089" spans="2:15" ht="20.25" customHeight="1">
      <c r="B11089" s="50" t="e">
        <f>IF((#REF!+#REF!+H11089)&lt;&gt;0,"a","b")</f>
        <v>#REF!</v>
      </c>
      <c r="C11089" s="54">
        <v>5</v>
      </c>
      <c r="D11089" s="54"/>
      <c r="F11089" s="89"/>
      <c r="G11089" s="95" t="s">
        <v>329</v>
      </c>
      <c r="H11089" s="552">
        <f t="shared" si="5574"/>
        <v>0</v>
      </c>
      <c r="I11089" s="554"/>
      <c r="J11089" s="554"/>
      <c r="K11089" s="554"/>
      <c r="L11089" s="554"/>
      <c r="M11089" s="554"/>
      <c r="N11089" s="154"/>
    </row>
    <row r="11090" spans="2:15" ht="20.25" customHeight="1">
      <c r="B11090" s="50" t="e">
        <f>IF((#REF!+#REF!+H11090)&lt;&gt;0,"a","b")</f>
        <v>#REF!</v>
      </c>
      <c r="C11090" s="54">
        <v>5</v>
      </c>
      <c r="D11090" s="54"/>
      <c r="F11090" s="89"/>
      <c r="G11090" s="95" t="s">
        <v>330</v>
      </c>
      <c r="H11090" s="558">
        <f t="shared" si="5574"/>
        <v>0</v>
      </c>
      <c r="I11090" s="554"/>
      <c r="J11090" s="554"/>
      <c r="K11090" s="554"/>
      <c r="L11090" s="554"/>
      <c r="M11090" s="554"/>
      <c r="N11090" s="154"/>
    </row>
    <row r="11091" spans="2:15" ht="20.25" customHeight="1">
      <c r="B11091" s="50" t="e">
        <f>IF((#REF!+#REF!+H11091)&lt;&gt;0,"a","b")</f>
        <v>#REF!</v>
      </c>
      <c r="C11091" s="54">
        <v>5</v>
      </c>
      <c r="D11091" s="54"/>
      <c r="F11091" s="89"/>
      <c r="G11091" s="95" t="s">
        <v>331</v>
      </c>
      <c r="H11091" s="559">
        <f t="shared" si="5574"/>
        <v>0</v>
      </c>
      <c r="I11091" s="560">
        <f t="shared" ref="I11091:K11091" si="5595">SUM(I11092:I11098)</f>
        <v>0</v>
      </c>
      <c r="J11091" s="560">
        <f t="shared" si="5595"/>
        <v>0</v>
      </c>
      <c r="K11091" s="560">
        <f t="shared" si="5595"/>
        <v>0</v>
      </c>
      <c r="L11091" s="560">
        <f t="shared" ref="L11091:N11091" si="5596">SUM(L11092:L11098)</f>
        <v>0</v>
      </c>
      <c r="M11091" s="560">
        <f t="shared" si="5596"/>
        <v>0</v>
      </c>
      <c r="N11091" s="152">
        <f t="shared" si="5596"/>
        <v>0</v>
      </c>
      <c r="O11091" s="60" t="s">
        <v>71</v>
      </c>
    </row>
    <row r="11092" spans="2:15" ht="23.25" customHeight="1">
      <c r="B11092" s="50" t="e">
        <f>IF((#REF!+#REF!+H11092)&lt;&gt;0,"a","b")</f>
        <v>#REF!</v>
      </c>
      <c r="C11092" s="54">
        <v>6</v>
      </c>
      <c r="D11092" s="54"/>
      <c r="F11092" s="89"/>
      <c r="G11092" s="97" t="s">
        <v>291</v>
      </c>
      <c r="H11092" s="558">
        <f t="shared" si="5574"/>
        <v>0</v>
      </c>
      <c r="I11092" s="557"/>
      <c r="J11092" s="557"/>
      <c r="K11092" s="557"/>
      <c r="L11092" s="557"/>
      <c r="M11092" s="557"/>
      <c r="N11092" s="155"/>
    </row>
    <row r="11093" spans="2:15" ht="20.25" customHeight="1">
      <c r="B11093" s="50" t="e">
        <f>IF((#REF!+#REF!+H11093)&lt;&gt;0,"a","b")</f>
        <v>#REF!</v>
      </c>
      <c r="C11093" s="54">
        <v>6</v>
      </c>
      <c r="D11093" s="54"/>
      <c r="F11093" s="89"/>
      <c r="G11093" s="97" t="s">
        <v>292</v>
      </c>
      <c r="H11093" s="558">
        <f t="shared" si="5574"/>
        <v>0</v>
      </c>
      <c r="I11093" s="557"/>
      <c r="J11093" s="557"/>
      <c r="K11093" s="557"/>
      <c r="L11093" s="557"/>
      <c r="M11093" s="557"/>
      <c r="N11093" s="155"/>
    </row>
    <row r="11094" spans="2:15" ht="23.25" customHeight="1">
      <c r="B11094" s="50" t="e">
        <f>IF((#REF!+#REF!+H11094)&lt;&gt;0,"a","b")</f>
        <v>#REF!</v>
      </c>
      <c r="C11094" s="54">
        <v>6</v>
      </c>
      <c r="D11094" s="54"/>
      <c r="F11094" s="89"/>
      <c r="G11094" s="97" t="s">
        <v>293</v>
      </c>
      <c r="H11094" s="552">
        <f t="shared" si="5574"/>
        <v>0</v>
      </c>
      <c r="I11094" s="557"/>
      <c r="J11094" s="557"/>
      <c r="K11094" s="557"/>
      <c r="L11094" s="557"/>
      <c r="M11094" s="557"/>
      <c r="N11094" s="155"/>
    </row>
    <row r="11095" spans="2:15" ht="31.5" customHeight="1">
      <c r="B11095" s="50" t="e">
        <f>IF((#REF!+#REF!+H11095)&lt;&gt;0,"a","b")</f>
        <v>#REF!</v>
      </c>
      <c r="C11095" s="54">
        <v>6</v>
      </c>
      <c r="D11095" s="54"/>
      <c r="F11095" s="89"/>
      <c r="G11095" s="97" t="s">
        <v>294</v>
      </c>
      <c r="H11095" s="552">
        <f t="shared" si="5574"/>
        <v>0</v>
      </c>
      <c r="I11095" s="557"/>
      <c r="J11095" s="557"/>
      <c r="K11095" s="557"/>
      <c r="L11095" s="557"/>
      <c r="M11095" s="557"/>
      <c r="N11095" s="155"/>
    </row>
    <row r="11096" spans="2:15" ht="33.75" customHeight="1">
      <c r="B11096" s="50" t="e">
        <f>IF((#REF!+#REF!+H11096)&lt;&gt;0,"a","b")</f>
        <v>#REF!</v>
      </c>
      <c r="C11096" s="54">
        <v>6</v>
      </c>
      <c r="D11096" s="54"/>
      <c r="F11096" s="89"/>
      <c r="G11096" s="97" t="s">
        <v>332</v>
      </c>
      <c r="H11096" s="552">
        <f t="shared" si="5574"/>
        <v>0</v>
      </c>
      <c r="I11096" s="557"/>
      <c r="J11096" s="557"/>
      <c r="K11096" s="557"/>
      <c r="L11096" s="557"/>
      <c r="M11096" s="557"/>
      <c r="N11096" s="155"/>
    </row>
    <row r="11097" spans="2:15" ht="34.5" customHeight="1">
      <c r="B11097" s="50" t="e">
        <f>IF((#REF!+#REF!+H11097)&lt;&gt;0,"a","b")</f>
        <v>#REF!</v>
      </c>
      <c r="C11097" s="54">
        <v>6</v>
      </c>
      <c r="D11097" s="54"/>
      <c r="F11097" s="89"/>
      <c r="G11097" s="97" t="s">
        <v>333</v>
      </c>
      <c r="H11097" s="552">
        <f t="shared" si="5574"/>
        <v>0</v>
      </c>
      <c r="I11097" s="557"/>
      <c r="J11097" s="557"/>
      <c r="K11097" s="557"/>
      <c r="L11097" s="557"/>
      <c r="M11097" s="557"/>
      <c r="N11097" s="155"/>
    </row>
    <row r="11098" spans="2:15" ht="33.75" customHeight="1">
      <c r="B11098" s="50" t="e">
        <f>IF((#REF!+#REF!+H11098)&lt;&gt;0,"a","b")</f>
        <v>#REF!</v>
      </c>
      <c r="C11098" s="54">
        <v>6</v>
      </c>
      <c r="D11098" s="54"/>
      <c r="F11098" s="89"/>
      <c r="G11098" s="97" t="s">
        <v>334</v>
      </c>
      <c r="H11098" s="552">
        <f t="shared" si="5574"/>
        <v>0</v>
      </c>
      <c r="I11098" s="557"/>
      <c r="J11098" s="557"/>
      <c r="K11098" s="557"/>
      <c r="L11098" s="557"/>
      <c r="M11098" s="557"/>
      <c r="N11098" s="155"/>
    </row>
    <row r="11099" spans="2:15" ht="34.5" customHeight="1">
      <c r="B11099" s="50" t="e">
        <f>IF((#REF!+#REF!+H11099)&lt;&gt;0,"a","b")</f>
        <v>#REF!</v>
      </c>
      <c r="C11099" s="54">
        <v>5</v>
      </c>
      <c r="D11099" s="54"/>
      <c r="F11099" s="89"/>
      <c r="G11099" s="95" t="s">
        <v>335</v>
      </c>
      <c r="H11099" s="552">
        <f t="shared" si="5574"/>
        <v>0</v>
      </c>
      <c r="I11099" s="554"/>
      <c r="J11099" s="554"/>
      <c r="K11099" s="554"/>
      <c r="L11099" s="554"/>
      <c r="M11099" s="554"/>
      <c r="N11099" s="156"/>
    </row>
    <row r="11100" spans="2:15" ht="24.75" customHeight="1">
      <c r="B11100" s="50" t="e">
        <f>IF((#REF!+#REF!+H11100)&lt;&gt;0,"a","b")</f>
        <v>#REF!</v>
      </c>
      <c r="C11100" s="54">
        <v>5</v>
      </c>
      <c r="D11100" s="54"/>
      <c r="F11100" s="89"/>
      <c r="G11100" s="95" t="s">
        <v>336</v>
      </c>
      <c r="H11100" s="558">
        <f t="shared" si="5574"/>
        <v>0</v>
      </c>
      <c r="I11100" s="554"/>
      <c r="J11100" s="554"/>
      <c r="K11100" s="554"/>
      <c r="L11100" s="554"/>
      <c r="M11100" s="554"/>
      <c r="N11100" s="156"/>
    </row>
    <row r="11101" spans="2:15" ht="27.75" customHeight="1">
      <c r="B11101" s="50" t="e">
        <f>IF((#REF!+#REF!+H11101)&lt;&gt;0,"a","b")</f>
        <v>#REF!</v>
      </c>
      <c r="C11101" s="54">
        <v>4</v>
      </c>
      <c r="D11101" s="54"/>
      <c r="F11101" s="89"/>
      <c r="G11101" s="93" t="s">
        <v>337</v>
      </c>
      <c r="H11101" s="552">
        <f t="shared" si="5574"/>
        <v>0</v>
      </c>
      <c r="I11101" s="555"/>
      <c r="J11101" s="555"/>
      <c r="K11101" s="555"/>
      <c r="L11101" s="555"/>
      <c r="M11101" s="555"/>
      <c r="N11101" s="153"/>
    </row>
    <row r="11102" spans="2:15" ht="23.25" customHeight="1">
      <c r="B11102" s="50" t="e">
        <f>IF((#REF!+#REF!+H11102)&lt;&gt;0,"a","b")</f>
        <v>#REF!</v>
      </c>
      <c r="C11102" s="54">
        <v>4</v>
      </c>
      <c r="D11102" s="54"/>
      <c r="F11102" s="89"/>
      <c r="G11102" s="93" t="s">
        <v>338</v>
      </c>
      <c r="H11102" s="552">
        <f t="shared" si="5574"/>
        <v>0</v>
      </c>
      <c r="I11102" s="555"/>
      <c r="J11102" s="555"/>
      <c r="K11102" s="555"/>
      <c r="L11102" s="555"/>
      <c r="M11102" s="555"/>
      <c r="N11102" s="153"/>
    </row>
    <row r="11103" spans="2:15" ht="24" customHeight="1">
      <c r="B11103" s="50" t="e">
        <f>IF((#REF!+#REF!+H11103)&lt;&gt;0,"a","b")</f>
        <v>#REF!</v>
      </c>
      <c r="C11103" s="54">
        <v>4</v>
      </c>
      <c r="D11103" s="54"/>
      <c r="F11103" s="89"/>
      <c r="G11103" s="93" t="s">
        <v>339</v>
      </c>
      <c r="H11103" s="552">
        <f t="shared" si="5574"/>
        <v>0</v>
      </c>
      <c r="I11103" s="555"/>
      <c r="J11103" s="555"/>
      <c r="K11103" s="555"/>
      <c r="L11103" s="555"/>
      <c r="M11103" s="555"/>
      <c r="N11103" s="153"/>
    </row>
    <row r="11104" spans="2:15" ht="34.5" customHeight="1">
      <c r="B11104" s="50" t="e">
        <f>IF((#REF!+#REF!+H11104)&lt;&gt;0,"a","b")</f>
        <v>#REF!</v>
      </c>
      <c r="C11104" s="54">
        <v>4</v>
      </c>
      <c r="D11104" s="54"/>
      <c r="F11104" s="89"/>
      <c r="G11104" s="93" t="s">
        <v>340</v>
      </c>
      <c r="H11104" s="552">
        <f t="shared" si="5574"/>
        <v>0</v>
      </c>
      <c r="I11104" s="555"/>
      <c r="J11104" s="555"/>
      <c r="K11104" s="555"/>
      <c r="L11104" s="555"/>
      <c r="M11104" s="555"/>
      <c r="N11104" s="153"/>
    </row>
    <row r="11105" spans="2:18" ht="33" customHeight="1">
      <c r="B11105" s="50" t="e">
        <f>IF((#REF!+#REF!+H11105)&lt;&gt;0,"a","b")</f>
        <v>#REF!</v>
      </c>
      <c r="C11105" s="54">
        <v>4</v>
      </c>
      <c r="D11105" s="54"/>
      <c r="F11105" s="89"/>
      <c r="G11105" s="93" t="s">
        <v>341</v>
      </c>
      <c r="H11105" s="563">
        <f t="shared" si="5574"/>
        <v>0</v>
      </c>
      <c r="I11105" s="565">
        <f t="shared" ref="I11105:K11105" si="5597">SUM(I11106:I11111)</f>
        <v>0</v>
      </c>
      <c r="J11105" s="565">
        <f t="shared" si="5597"/>
        <v>0</v>
      </c>
      <c r="K11105" s="565">
        <f t="shared" si="5597"/>
        <v>0</v>
      </c>
      <c r="L11105" s="565">
        <f t="shared" ref="L11105:N11105" si="5598">SUM(L11106:L11111)</f>
        <v>0</v>
      </c>
      <c r="M11105" s="565">
        <f t="shared" si="5598"/>
        <v>0</v>
      </c>
      <c r="N11105" s="151">
        <f t="shared" si="5598"/>
        <v>0</v>
      </c>
      <c r="O11105" s="60" t="s">
        <v>71</v>
      </c>
    </row>
    <row r="11106" spans="2:18" ht="20.25" customHeight="1">
      <c r="B11106" s="50" t="e">
        <f>IF((#REF!+#REF!+H11106)&lt;&gt;0,"a","b")</f>
        <v>#REF!</v>
      </c>
      <c r="C11106" s="54">
        <v>5</v>
      </c>
      <c r="D11106" s="54"/>
      <c r="F11106" s="89"/>
      <c r="G11106" s="95" t="s">
        <v>342</v>
      </c>
      <c r="H11106" s="552">
        <f t="shared" si="5574"/>
        <v>0</v>
      </c>
      <c r="I11106" s="554"/>
      <c r="J11106" s="554"/>
      <c r="K11106" s="554"/>
      <c r="L11106" s="554"/>
      <c r="M11106" s="554"/>
      <c r="N11106" s="156"/>
      <c r="R11106" s="1">
        <f>82+55</f>
        <v>137</v>
      </c>
    </row>
    <row r="11107" spans="2:18" ht="20.25" customHeight="1">
      <c r="B11107" s="50" t="e">
        <f>IF((#REF!+#REF!+H11107)&lt;&gt;0,"a","b")</f>
        <v>#REF!</v>
      </c>
      <c r="C11107" s="54">
        <v>5</v>
      </c>
      <c r="D11107" s="54"/>
      <c r="F11107" s="89"/>
      <c r="G11107" s="95" t="s">
        <v>343</v>
      </c>
      <c r="H11107" s="552">
        <f t="shared" si="5574"/>
        <v>0</v>
      </c>
      <c r="I11107" s="554"/>
      <c r="J11107" s="554"/>
      <c r="K11107" s="554"/>
      <c r="L11107" s="554"/>
      <c r="M11107" s="554"/>
      <c r="N11107" s="156"/>
    </row>
    <row r="11108" spans="2:18" ht="35.25" customHeight="1">
      <c r="B11108" s="50" t="e">
        <f>IF((#REF!+#REF!+H11108)&lt;&gt;0,"a","b")</f>
        <v>#REF!</v>
      </c>
      <c r="C11108" s="54">
        <v>5</v>
      </c>
      <c r="D11108" s="54"/>
      <c r="F11108" s="89"/>
      <c r="G11108" s="95" t="s">
        <v>344</v>
      </c>
      <c r="H11108" s="552">
        <f t="shared" si="5574"/>
        <v>0</v>
      </c>
      <c r="I11108" s="554"/>
      <c r="J11108" s="554"/>
      <c r="K11108" s="554"/>
      <c r="L11108" s="554"/>
      <c r="M11108" s="554"/>
      <c r="N11108" s="156"/>
    </row>
    <row r="11109" spans="2:18" ht="20.25" customHeight="1">
      <c r="B11109" s="50" t="e">
        <f>IF((#REF!+#REF!+H11109)&lt;&gt;0,"a","b")</f>
        <v>#REF!</v>
      </c>
      <c r="C11109" s="54">
        <v>5</v>
      </c>
      <c r="D11109" s="54"/>
      <c r="F11109" s="89"/>
      <c r="G11109" s="95" t="s">
        <v>345</v>
      </c>
      <c r="H11109" s="552">
        <f t="shared" si="5574"/>
        <v>0</v>
      </c>
      <c r="I11109" s="554"/>
      <c r="J11109" s="554"/>
      <c r="K11109" s="554"/>
      <c r="L11109" s="554"/>
      <c r="M11109" s="554"/>
      <c r="N11109" s="156"/>
    </row>
    <row r="11110" spans="2:18" ht="30.75" customHeight="1">
      <c r="B11110" s="50" t="e">
        <f>IF((#REF!+#REF!+H11110)&lt;&gt;0,"a","b")</f>
        <v>#REF!</v>
      </c>
      <c r="C11110" s="54">
        <v>5</v>
      </c>
      <c r="D11110" s="54"/>
      <c r="F11110" s="89"/>
      <c r="G11110" s="95" t="s">
        <v>346</v>
      </c>
      <c r="H11110" s="552">
        <f t="shared" si="5574"/>
        <v>0</v>
      </c>
      <c r="I11110" s="554"/>
      <c r="J11110" s="554"/>
      <c r="K11110" s="554"/>
      <c r="L11110" s="554"/>
      <c r="M11110" s="554"/>
      <c r="N11110" s="156"/>
    </row>
    <row r="11111" spans="2:18" ht="30.75" customHeight="1">
      <c r="B11111" s="50" t="e">
        <f>IF((#REF!+#REF!+H11111)&lt;&gt;0,"a","b")</f>
        <v>#REF!</v>
      </c>
      <c r="C11111" s="54">
        <v>5</v>
      </c>
      <c r="D11111" s="54"/>
      <c r="F11111" s="89"/>
      <c r="G11111" s="95" t="s">
        <v>347</v>
      </c>
      <c r="H11111" s="552">
        <f t="shared" ref="H11111:H11275" si="5599">I11111+J11111</f>
        <v>0</v>
      </c>
      <c r="I11111" s="554"/>
      <c r="J11111" s="554"/>
      <c r="K11111" s="554"/>
      <c r="L11111" s="554"/>
      <c r="M11111" s="554"/>
      <c r="N11111" s="156"/>
    </row>
    <row r="11112" spans="2:18" ht="20.25" customHeight="1">
      <c r="B11112" s="50" t="e">
        <f>IF((#REF!+#REF!+H11112)&lt;&gt;0,"a","b")</f>
        <v>#REF!</v>
      </c>
      <c r="C11112" s="54">
        <v>4</v>
      </c>
      <c r="D11112" s="54"/>
      <c r="F11112" s="89"/>
      <c r="G11112" s="93" t="s">
        <v>348</v>
      </c>
      <c r="H11112" s="552">
        <f t="shared" si="5599"/>
        <v>0</v>
      </c>
      <c r="I11112" s="555"/>
      <c r="J11112" s="555"/>
      <c r="K11112" s="555"/>
      <c r="L11112" s="555"/>
      <c r="M11112" s="555"/>
      <c r="N11112" s="153"/>
    </row>
    <row r="11113" spans="2:18" ht="20.25" customHeight="1">
      <c r="B11113" s="50" t="e">
        <f>IF((#REF!+#REF!+H11113)&lt;&gt;0,"a","b")</f>
        <v>#REF!</v>
      </c>
      <c r="C11113" s="54">
        <v>4</v>
      </c>
      <c r="D11113" s="54"/>
      <c r="F11113" s="89"/>
      <c r="G11113" s="93" t="s">
        <v>349</v>
      </c>
      <c r="H11113" s="563">
        <f t="shared" si="5599"/>
        <v>0</v>
      </c>
      <c r="I11113" s="565">
        <f t="shared" ref="I11113:K11113" si="5600">SUM(I11114:I11126)</f>
        <v>0</v>
      </c>
      <c r="J11113" s="565">
        <f t="shared" si="5600"/>
        <v>0</v>
      </c>
      <c r="K11113" s="565">
        <f t="shared" si="5600"/>
        <v>0</v>
      </c>
      <c r="L11113" s="565">
        <f t="shared" ref="L11113:N11113" si="5601">SUM(L11114:L11126)</f>
        <v>0</v>
      </c>
      <c r="M11113" s="565">
        <f t="shared" si="5601"/>
        <v>0</v>
      </c>
      <c r="N11113" s="151">
        <f t="shared" si="5601"/>
        <v>0</v>
      </c>
      <c r="O11113" s="60" t="s">
        <v>71</v>
      </c>
    </row>
    <row r="11114" spans="2:18" ht="20.25" customHeight="1">
      <c r="B11114" s="50" t="e">
        <f>IF((#REF!+#REF!+H11114)&lt;&gt;0,"a","b")</f>
        <v>#REF!</v>
      </c>
      <c r="C11114" s="54">
        <v>5</v>
      </c>
      <c r="D11114" s="54"/>
      <c r="F11114" s="89"/>
      <c r="G11114" s="95" t="s">
        <v>350</v>
      </c>
      <c r="H11114" s="561">
        <f t="shared" si="5599"/>
        <v>0</v>
      </c>
      <c r="I11114" s="554"/>
      <c r="J11114" s="554"/>
      <c r="K11114" s="554"/>
      <c r="L11114" s="554"/>
      <c r="M11114" s="554"/>
      <c r="N11114" s="156"/>
    </row>
    <row r="11115" spans="2:18" ht="30" customHeight="1">
      <c r="B11115" s="50" t="e">
        <f>IF((#REF!+#REF!+H11115)&lt;&gt;0,"a","b")</f>
        <v>#REF!</v>
      </c>
      <c r="C11115" s="54">
        <v>5</v>
      </c>
      <c r="D11115" s="54"/>
      <c r="F11115" s="89"/>
      <c r="G11115" s="95" t="s">
        <v>351</v>
      </c>
      <c r="H11115" s="552">
        <f t="shared" si="5599"/>
        <v>0</v>
      </c>
      <c r="I11115" s="554"/>
      <c r="J11115" s="554"/>
      <c r="K11115" s="554"/>
      <c r="L11115" s="554"/>
      <c r="M11115" s="554"/>
      <c r="N11115" s="156"/>
    </row>
    <row r="11116" spans="2:18" ht="22.5" customHeight="1">
      <c r="B11116" s="50" t="e">
        <f>IF((#REF!+#REF!+H11116)&lt;&gt;0,"a","b")</f>
        <v>#REF!</v>
      </c>
      <c r="C11116" s="54">
        <v>5</v>
      </c>
      <c r="D11116" s="54"/>
      <c r="F11116" s="89"/>
      <c r="G11116" s="95" t="s">
        <v>352</v>
      </c>
      <c r="H11116" s="552">
        <f t="shared" si="5599"/>
        <v>0</v>
      </c>
      <c r="I11116" s="554"/>
      <c r="J11116" s="554"/>
      <c r="K11116" s="554"/>
      <c r="L11116" s="554"/>
      <c r="M11116" s="554"/>
      <c r="N11116" s="156"/>
    </row>
    <row r="11117" spans="2:18" ht="33.75" customHeight="1">
      <c r="B11117" s="50" t="e">
        <f>IF((#REF!+#REF!+H11117)&lt;&gt;0,"a","b")</f>
        <v>#REF!</v>
      </c>
      <c r="C11117" s="54">
        <v>5</v>
      </c>
      <c r="D11117" s="54"/>
      <c r="F11117" s="89"/>
      <c r="G11117" s="95" t="s">
        <v>353</v>
      </c>
      <c r="H11117" s="552">
        <f t="shared" si="5599"/>
        <v>0</v>
      </c>
      <c r="I11117" s="554"/>
      <c r="J11117" s="554"/>
      <c r="K11117" s="554"/>
      <c r="L11117" s="554"/>
      <c r="M11117" s="554"/>
      <c r="N11117" s="156"/>
    </row>
    <row r="11118" spans="2:18" ht="24.75" customHeight="1">
      <c r="B11118" s="50" t="e">
        <f>IF((#REF!+#REF!+H11118)&lt;&gt;0,"a","b")</f>
        <v>#REF!</v>
      </c>
      <c r="C11118" s="54">
        <v>5</v>
      </c>
      <c r="D11118" s="54"/>
      <c r="F11118" s="89"/>
      <c r="G11118" s="95" t="s">
        <v>354</v>
      </c>
      <c r="H11118" s="552">
        <f t="shared" si="5599"/>
        <v>0</v>
      </c>
      <c r="I11118" s="554"/>
      <c r="J11118" s="554"/>
      <c r="K11118" s="554"/>
      <c r="L11118" s="554"/>
      <c r="M11118" s="554"/>
      <c r="N11118" s="156"/>
    </row>
    <row r="11119" spans="2:18" ht="35.25" customHeight="1">
      <c r="B11119" s="50" t="e">
        <f>IF((#REF!+#REF!+H11119)&lt;&gt;0,"a","b")</f>
        <v>#REF!</v>
      </c>
      <c r="C11119" s="54">
        <v>5</v>
      </c>
      <c r="D11119" s="54"/>
      <c r="F11119" s="89"/>
      <c r="G11119" s="95" t="s">
        <v>355</v>
      </c>
      <c r="H11119" s="558">
        <f t="shared" si="5599"/>
        <v>0</v>
      </c>
      <c r="I11119" s="554"/>
      <c r="J11119" s="554"/>
      <c r="K11119" s="554"/>
      <c r="L11119" s="554"/>
      <c r="M11119" s="554"/>
      <c r="N11119" s="156"/>
    </row>
    <row r="11120" spans="2:18" ht="33.75" customHeight="1">
      <c r="B11120" s="50" t="e">
        <f>IF((#REF!+#REF!+H11120)&lt;&gt;0,"a","b")</f>
        <v>#REF!</v>
      </c>
      <c r="C11120" s="54">
        <v>5</v>
      </c>
      <c r="D11120" s="54"/>
      <c r="F11120" s="89"/>
      <c r="G11120" s="95" t="s">
        <v>356</v>
      </c>
      <c r="H11120" s="558">
        <f t="shared" si="5599"/>
        <v>0</v>
      </c>
      <c r="I11120" s="554"/>
      <c r="J11120" s="554"/>
      <c r="K11120" s="554"/>
      <c r="L11120" s="554"/>
      <c r="M11120" s="554"/>
      <c r="N11120" s="156"/>
    </row>
    <row r="11121" spans="2:15" ht="20.25" customHeight="1">
      <c r="B11121" s="50" t="e">
        <f>IF((#REF!+#REF!+H11121)&lt;&gt;0,"a","b")</f>
        <v>#REF!</v>
      </c>
      <c r="C11121" s="54">
        <v>5</v>
      </c>
      <c r="D11121" s="54"/>
      <c r="F11121" s="89"/>
      <c r="G11121" s="95" t="s">
        <v>357</v>
      </c>
      <c r="H11121" s="561">
        <f t="shared" si="5599"/>
        <v>0</v>
      </c>
      <c r="I11121" s="554"/>
      <c r="J11121" s="554"/>
      <c r="K11121" s="554"/>
      <c r="L11121" s="554"/>
      <c r="M11121" s="554"/>
      <c r="N11121" s="156"/>
    </row>
    <row r="11122" spans="2:15" ht="20.25" customHeight="1">
      <c r="B11122" s="50" t="e">
        <f>IF((#REF!+#REF!+H11122)&lt;&gt;0,"a","b")</f>
        <v>#REF!</v>
      </c>
      <c r="C11122" s="54">
        <v>5</v>
      </c>
      <c r="D11122" s="54"/>
      <c r="F11122" s="89"/>
      <c r="G11122" s="95" t="s">
        <v>358</v>
      </c>
      <c r="H11122" s="552">
        <f t="shared" si="5599"/>
        <v>0</v>
      </c>
      <c r="I11122" s="554"/>
      <c r="J11122" s="554"/>
      <c r="K11122" s="554"/>
      <c r="L11122" s="554"/>
      <c r="M11122" s="554"/>
      <c r="N11122" s="156"/>
    </row>
    <row r="11123" spans="2:15" ht="20.25" customHeight="1">
      <c r="B11123" s="50" t="e">
        <f>IF((#REF!+#REF!+H11123)&lt;&gt;0,"a","b")</f>
        <v>#REF!</v>
      </c>
      <c r="C11123" s="54">
        <v>5</v>
      </c>
      <c r="D11123" s="54"/>
      <c r="F11123" s="89"/>
      <c r="G11123" s="95" t="s">
        <v>359</v>
      </c>
      <c r="H11123" s="552">
        <f t="shared" si="5599"/>
        <v>0</v>
      </c>
      <c r="I11123" s="554"/>
      <c r="J11123" s="554"/>
      <c r="K11123" s="554"/>
      <c r="L11123" s="554"/>
      <c r="M11123" s="554"/>
      <c r="N11123" s="156"/>
    </row>
    <row r="11124" spans="2:15" ht="20.25" customHeight="1">
      <c r="B11124" s="50" t="e">
        <f>IF((#REF!+#REF!+H11124)&lt;&gt;0,"a","b")</f>
        <v>#REF!</v>
      </c>
      <c r="C11124" s="54">
        <v>5</v>
      </c>
      <c r="D11124" s="54"/>
      <c r="F11124" s="89"/>
      <c r="G11124" s="95" t="s">
        <v>360</v>
      </c>
      <c r="H11124" s="552">
        <f t="shared" si="5599"/>
        <v>0</v>
      </c>
      <c r="I11124" s="554"/>
      <c r="J11124" s="554"/>
      <c r="K11124" s="554"/>
      <c r="L11124" s="554"/>
      <c r="M11124" s="554"/>
      <c r="N11124" s="156"/>
    </row>
    <row r="11125" spans="2:15" ht="34.5" customHeight="1">
      <c r="B11125" s="50" t="e">
        <f>IF((#REF!+#REF!+H11125)&lt;&gt;0,"a","b")</f>
        <v>#REF!</v>
      </c>
      <c r="C11125" s="54">
        <v>5</v>
      </c>
      <c r="D11125" s="54"/>
      <c r="F11125" s="89"/>
      <c r="G11125" s="95" t="s">
        <v>361</v>
      </c>
      <c r="H11125" s="552">
        <f t="shared" si="5599"/>
        <v>0</v>
      </c>
      <c r="I11125" s="554"/>
      <c r="J11125" s="554"/>
      <c r="K11125" s="554"/>
      <c r="L11125" s="554"/>
      <c r="M11125" s="554"/>
      <c r="N11125" s="156"/>
    </row>
    <row r="11126" spans="2:15" ht="30.75" customHeight="1">
      <c r="B11126" s="50" t="e">
        <f>IF((#REF!+#REF!+H11126)&lt;&gt;0,"a","b")</f>
        <v>#REF!</v>
      </c>
      <c r="C11126" s="54">
        <v>5</v>
      </c>
      <c r="D11126" s="54"/>
      <c r="F11126" s="89"/>
      <c r="G11126" s="95" t="s">
        <v>362</v>
      </c>
      <c r="H11126" s="552">
        <f t="shared" si="5599"/>
        <v>0</v>
      </c>
      <c r="I11126" s="554"/>
      <c r="J11126" s="554"/>
      <c r="K11126" s="554"/>
      <c r="L11126" s="554"/>
      <c r="M11126" s="554"/>
      <c r="N11126" s="156"/>
    </row>
    <row r="11127" spans="2:15" ht="20.25" customHeight="1">
      <c r="B11127" s="50" t="e">
        <f>IF((#REF!+#REF!+H11127)&lt;&gt;0,"a","b")</f>
        <v>#REF!</v>
      </c>
      <c r="C11127" s="54">
        <v>3</v>
      </c>
      <c r="D11127" s="54"/>
      <c r="F11127" s="89"/>
      <c r="G11127" s="90" t="s">
        <v>302</v>
      </c>
      <c r="H11127" s="552">
        <f t="shared" si="5599"/>
        <v>0</v>
      </c>
      <c r="I11127" s="562"/>
      <c r="J11127" s="562"/>
      <c r="K11127" s="562"/>
      <c r="L11127" s="562"/>
      <c r="M11127" s="562"/>
      <c r="N11127" s="161"/>
    </row>
    <row r="11128" spans="2:15" ht="20.25" customHeight="1">
      <c r="B11128" s="50" t="e">
        <f>IF((#REF!+#REF!+H11128)&lt;&gt;0,"a","b")</f>
        <v>#REF!</v>
      </c>
      <c r="C11128" s="54">
        <v>3</v>
      </c>
      <c r="D11128" s="54"/>
      <c r="F11128" s="89"/>
      <c r="G11128" s="90" t="s">
        <v>301</v>
      </c>
      <c r="H11128" s="563">
        <f t="shared" si="5599"/>
        <v>0</v>
      </c>
      <c r="I11128" s="564">
        <f t="shared" ref="I11128:K11128" si="5602">I11129+I11134+I11135</f>
        <v>0</v>
      </c>
      <c r="J11128" s="564">
        <f t="shared" si="5602"/>
        <v>0</v>
      </c>
      <c r="K11128" s="564">
        <f t="shared" si="5602"/>
        <v>0</v>
      </c>
      <c r="L11128" s="564">
        <f t="shared" ref="L11128:N11128" si="5603">L11129+L11134+L11135</f>
        <v>0</v>
      </c>
      <c r="M11128" s="564">
        <f t="shared" si="5603"/>
        <v>0</v>
      </c>
      <c r="N11128" s="150">
        <f t="shared" si="5603"/>
        <v>0</v>
      </c>
      <c r="O11128" s="60" t="s">
        <v>71</v>
      </c>
    </row>
    <row r="11129" spans="2:15" ht="20.25" customHeight="1">
      <c r="B11129" s="50" t="e">
        <f>IF((#REF!+#REF!+H11129)&lt;&gt;0,"a","b")</f>
        <v>#REF!</v>
      </c>
      <c r="C11129" s="54">
        <v>4</v>
      </c>
      <c r="D11129" s="54"/>
      <c r="F11129" s="89"/>
      <c r="G11129" s="93" t="s">
        <v>363</v>
      </c>
      <c r="H11129" s="563">
        <f t="shared" si="5599"/>
        <v>0</v>
      </c>
      <c r="I11129" s="565">
        <f t="shared" ref="I11129:K11129" si="5604">SUM(I11130:I11133)</f>
        <v>0</v>
      </c>
      <c r="J11129" s="565">
        <f t="shared" si="5604"/>
        <v>0</v>
      </c>
      <c r="K11129" s="565">
        <f t="shared" si="5604"/>
        <v>0</v>
      </c>
      <c r="L11129" s="565">
        <f t="shared" ref="L11129:N11129" si="5605">SUM(L11130:L11133)</f>
        <v>0</v>
      </c>
      <c r="M11129" s="565">
        <f t="shared" si="5605"/>
        <v>0</v>
      </c>
      <c r="N11129" s="151">
        <f t="shared" si="5605"/>
        <v>0</v>
      </c>
      <c r="O11129" s="60" t="s">
        <v>71</v>
      </c>
    </row>
    <row r="11130" spans="2:15" ht="20.25" customHeight="1">
      <c r="B11130" s="50" t="e">
        <f>IF((#REF!+#REF!+H11130)&lt;&gt;0,"a","b")</f>
        <v>#REF!</v>
      </c>
      <c r="C11130" s="54">
        <v>5</v>
      </c>
      <c r="D11130" s="54"/>
      <c r="F11130" s="89"/>
      <c r="G11130" s="95" t="s">
        <v>364</v>
      </c>
      <c r="H11130" s="552">
        <f t="shared" si="5599"/>
        <v>0</v>
      </c>
      <c r="I11130" s="554"/>
      <c r="J11130" s="554"/>
      <c r="K11130" s="554"/>
      <c r="L11130" s="554"/>
      <c r="M11130" s="554"/>
      <c r="N11130" s="154"/>
    </row>
    <row r="11131" spans="2:15" ht="20.25" customHeight="1">
      <c r="B11131" s="50" t="e">
        <f>IF((#REF!+#REF!+H11131)&lt;&gt;0,"a","b")</f>
        <v>#REF!</v>
      </c>
      <c r="C11131" s="54">
        <v>5</v>
      </c>
      <c r="D11131" s="54"/>
      <c r="F11131" s="89"/>
      <c r="G11131" s="95" t="s">
        <v>365</v>
      </c>
      <c r="H11131" s="552">
        <f t="shared" si="5599"/>
        <v>0</v>
      </c>
      <c r="I11131" s="554"/>
      <c r="J11131" s="554"/>
      <c r="K11131" s="554"/>
      <c r="L11131" s="554"/>
      <c r="M11131" s="554"/>
      <c r="N11131" s="154"/>
    </row>
    <row r="11132" spans="2:15" ht="20.25" customHeight="1">
      <c r="B11132" s="50" t="e">
        <f>IF((#REF!+#REF!+H11132)&lt;&gt;0,"a","b")</f>
        <v>#REF!</v>
      </c>
      <c r="C11132" s="54">
        <v>5</v>
      </c>
      <c r="D11132" s="54"/>
      <c r="F11132" s="89"/>
      <c r="G11132" s="95" t="s">
        <v>366</v>
      </c>
      <c r="H11132" s="552">
        <f t="shared" si="5599"/>
        <v>0</v>
      </c>
      <c r="I11132" s="554"/>
      <c r="J11132" s="554"/>
      <c r="K11132" s="554"/>
      <c r="L11132" s="554"/>
      <c r="M11132" s="554"/>
      <c r="N11132" s="154"/>
    </row>
    <row r="11133" spans="2:15" ht="20.25" customHeight="1">
      <c r="B11133" s="50" t="e">
        <f>IF((#REF!+#REF!+H11133)&lt;&gt;0,"a","b")</f>
        <v>#REF!</v>
      </c>
      <c r="C11133" s="54">
        <v>5</v>
      </c>
      <c r="D11133" s="54"/>
      <c r="F11133" s="89"/>
      <c r="G11133" s="95" t="s">
        <v>367</v>
      </c>
      <c r="H11133" s="552">
        <f t="shared" si="5599"/>
        <v>0</v>
      </c>
      <c r="I11133" s="554"/>
      <c r="J11133" s="554"/>
      <c r="K11133" s="554"/>
      <c r="L11133" s="554"/>
      <c r="M11133" s="554"/>
      <c r="N11133" s="154"/>
    </row>
    <row r="11134" spans="2:15" ht="20.25" customHeight="1">
      <c r="B11134" s="50" t="e">
        <f>IF((#REF!+#REF!+H11134)&lt;&gt;0,"a","b")</f>
        <v>#REF!</v>
      </c>
      <c r="C11134" s="54">
        <v>4</v>
      </c>
      <c r="D11134" s="54"/>
      <c r="F11134" s="89"/>
      <c r="G11134" s="93" t="s">
        <v>368</v>
      </c>
      <c r="H11134" s="558">
        <f t="shared" si="5599"/>
        <v>0</v>
      </c>
      <c r="I11134" s="555"/>
      <c r="J11134" s="555"/>
      <c r="K11134" s="555"/>
      <c r="L11134" s="555"/>
      <c r="M11134" s="555"/>
      <c r="N11134" s="153"/>
    </row>
    <row r="11135" spans="2:15" ht="36" customHeight="1">
      <c r="B11135" s="50" t="e">
        <f>IF((#REF!+#REF!+H11135)&lt;&gt;0,"a","b")</f>
        <v>#REF!</v>
      </c>
      <c r="C11135" s="54">
        <v>4</v>
      </c>
      <c r="D11135" s="54"/>
      <c r="F11135" s="89"/>
      <c r="G11135" s="93" t="s">
        <v>369</v>
      </c>
      <c r="H11135" s="556">
        <f t="shared" si="5599"/>
        <v>0</v>
      </c>
      <c r="I11135" s="555"/>
      <c r="J11135" s="555"/>
      <c r="K11135" s="555"/>
      <c r="L11135" s="555"/>
      <c r="M11135" s="555"/>
      <c r="N11135" s="153"/>
    </row>
    <row r="11136" spans="2:15" ht="20.25" customHeight="1">
      <c r="B11136" s="50" t="e">
        <f>IF((#REF!+#REF!+H11136)&lt;&gt;0,"a","b")</f>
        <v>#REF!</v>
      </c>
      <c r="C11136" s="54">
        <v>3</v>
      </c>
      <c r="D11136" s="54"/>
      <c r="F11136" s="89"/>
      <c r="G11136" s="90" t="s">
        <v>295</v>
      </c>
      <c r="H11136" s="556">
        <f t="shared" si="5599"/>
        <v>0</v>
      </c>
      <c r="I11136" s="562"/>
      <c r="J11136" s="562"/>
      <c r="K11136" s="562"/>
      <c r="L11136" s="562"/>
      <c r="M11136" s="562"/>
      <c r="N11136" s="161"/>
    </row>
    <row r="11137" spans="2:15" ht="20.25" customHeight="1">
      <c r="B11137" s="50" t="e">
        <f>IF((#REF!+#REF!+H11137)&lt;&gt;0,"a","b")</f>
        <v>#REF!</v>
      </c>
      <c r="C11137" s="54">
        <v>3</v>
      </c>
      <c r="D11137" s="54"/>
      <c r="F11137" s="89"/>
      <c r="G11137" s="90" t="s">
        <v>296</v>
      </c>
      <c r="H11137" s="566">
        <f t="shared" si="5599"/>
        <v>0</v>
      </c>
      <c r="I11137" s="564">
        <f t="shared" ref="I11137:K11137" si="5606">I11138+I11141+I11144</f>
        <v>0</v>
      </c>
      <c r="J11137" s="564">
        <f t="shared" si="5606"/>
        <v>0</v>
      </c>
      <c r="K11137" s="564">
        <f t="shared" si="5606"/>
        <v>0</v>
      </c>
      <c r="L11137" s="564">
        <f t="shared" ref="L11137:N11137" si="5607">L11138+L11141+L11144</f>
        <v>0</v>
      </c>
      <c r="M11137" s="564">
        <f t="shared" si="5607"/>
        <v>0</v>
      </c>
      <c r="N11137" s="150">
        <f t="shared" si="5607"/>
        <v>0</v>
      </c>
      <c r="O11137" s="60" t="s">
        <v>71</v>
      </c>
    </row>
    <row r="11138" spans="2:15" ht="20.25" customHeight="1">
      <c r="B11138" s="50" t="e">
        <f>IF((#REF!+#REF!+H11138)&lt;&gt;0,"a","b")</f>
        <v>#REF!</v>
      </c>
      <c r="C11138" s="54">
        <v>4</v>
      </c>
      <c r="D11138" s="54"/>
      <c r="F11138" s="89"/>
      <c r="G11138" s="93" t="s">
        <v>370</v>
      </c>
      <c r="H11138" s="566">
        <f t="shared" si="5599"/>
        <v>0</v>
      </c>
      <c r="I11138" s="565">
        <f t="shared" ref="I11138:K11138" si="5608">SUM(I11139:I11140)</f>
        <v>0</v>
      </c>
      <c r="J11138" s="565">
        <f t="shared" si="5608"/>
        <v>0</v>
      </c>
      <c r="K11138" s="565">
        <f t="shared" si="5608"/>
        <v>0</v>
      </c>
      <c r="L11138" s="565">
        <f t="shared" ref="L11138:N11138" si="5609">SUM(L11139:L11140)</f>
        <v>0</v>
      </c>
      <c r="M11138" s="565">
        <f t="shared" si="5609"/>
        <v>0</v>
      </c>
      <c r="N11138" s="151">
        <f t="shared" si="5609"/>
        <v>0</v>
      </c>
      <c r="O11138" s="60" t="s">
        <v>71</v>
      </c>
    </row>
    <row r="11139" spans="2:15" ht="20.25" customHeight="1">
      <c r="B11139" s="50" t="e">
        <f>IF((#REF!+#REF!+H11139)&lt;&gt;0,"a","b")</f>
        <v>#REF!</v>
      </c>
      <c r="C11139" s="54">
        <v>5</v>
      </c>
      <c r="D11139" s="54"/>
      <c r="F11139" s="89"/>
      <c r="G11139" s="95" t="s">
        <v>371</v>
      </c>
      <c r="H11139" s="556">
        <f t="shared" si="5599"/>
        <v>0</v>
      </c>
      <c r="I11139" s="554"/>
      <c r="J11139" s="554"/>
      <c r="K11139" s="554"/>
      <c r="L11139" s="554"/>
      <c r="M11139" s="554"/>
      <c r="N11139" s="154"/>
    </row>
    <row r="11140" spans="2:15" ht="20.25" customHeight="1">
      <c r="B11140" s="50" t="e">
        <f>IF((#REF!+#REF!+H11140)&lt;&gt;0,"a","b")</f>
        <v>#REF!</v>
      </c>
      <c r="C11140" s="54">
        <v>5</v>
      </c>
      <c r="D11140" s="54"/>
      <c r="F11140" s="89"/>
      <c r="G11140" s="95" t="s">
        <v>297</v>
      </c>
      <c r="H11140" s="556">
        <f t="shared" si="5599"/>
        <v>0</v>
      </c>
      <c r="I11140" s="554"/>
      <c r="J11140" s="554"/>
      <c r="K11140" s="554"/>
      <c r="L11140" s="554"/>
      <c r="M11140" s="554"/>
      <c r="N11140" s="154"/>
    </row>
    <row r="11141" spans="2:15" ht="20.25" customHeight="1">
      <c r="B11141" s="50" t="e">
        <f>IF((#REF!+#REF!+H11141)&lt;&gt;0,"a","b")</f>
        <v>#REF!</v>
      </c>
      <c r="C11141" s="54">
        <v>4</v>
      </c>
      <c r="D11141" s="54"/>
      <c r="F11141" s="89"/>
      <c r="G11141" s="93" t="s">
        <v>372</v>
      </c>
      <c r="H11141" s="566">
        <f t="shared" si="5599"/>
        <v>0</v>
      </c>
      <c r="I11141" s="565">
        <f t="shared" ref="I11141:K11141" si="5610">SUM(I11142:I11143)</f>
        <v>0</v>
      </c>
      <c r="J11141" s="565">
        <f t="shared" si="5610"/>
        <v>0</v>
      </c>
      <c r="K11141" s="565">
        <f t="shared" si="5610"/>
        <v>0</v>
      </c>
      <c r="L11141" s="565">
        <f t="shared" ref="L11141:N11141" si="5611">SUM(L11142:L11143)</f>
        <v>0</v>
      </c>
      <c r="M11141" s="565">
        <f t="shared" si="5611"/>
        <v>0</v>
      </c>
      <c r="N11141" s="151">
        <f t="shared" si="5611"/>
        <v>0</v>
      </c>
      <c r="O11141" s="60" t="s">
        <v>71</v>
      </c>
    </row>
    <row r="11142" spans="2:15" ht="20.25" customHeight="1">
      <c r="B11142" s="50" t="e">
        <f>IF((#REF!+#REF!+H11142)&lt;&gt;0,"a","b")</f>
        <v>#REF!</v>
      </c>
      <c r="C11142" s="54">
        <v>5</v>
      </c>
      <c r="D11142" s="54"/>
      <c r="F11142" s="89"/>
      <c r="G11142" s="95" t="s">
        <v>371</v>
      </c>
      <c r="H11142" s="556">
        <f t="shared" si="5599"/>
        <v>0</v>
      </c>
      <c r="I11142" s="554"/>
      <c r="J11142" s="554"/>
      <c r="K11142" s="554"/>
      <c r="L11142" s="554"/>
      <c r="M11142" s="554"/>
      <c r="N11142" s="154"/>
    </row>
    <row r="11143" spans="2:15" ht="20.25" customHeight="1">
      <c r="B11143" s="50" t="e">
        <f>IF((#REF!+#REF!+H11143)&lt;&gt;0,"a","b")</f>
        <v>#REF!</v>
      </c>
      <c r="C11143" s="54">
        <v>5</v>
      </c>
      <c r="D11143" s="54"/>
      <c r="F11143" s="89"/>
      <c r="G11143" s="95" t="s">
        <v>297</v>
      </c>
      <c r="H11143" s="556">
        <f t="shared" si="5599"/>
        <v>0</v>
      </c>
      <c r="I11143" s="554"/>
      <c r="J11143" s="554"/>
      <c r="K11143" s="554"/>
      <c r="L11143" s="554"/>
      <c r="M11143" s="554"/>
      <c r="N11143" s="154"/>
    </row>
    <row r="11144" spans="2:15" ht="20.25" customHeight="1">
      <c r="B11144" s="50" t="e">
        <f>IF((#REF!+#REF!+H11144)&lt;&gt;0,"a","b")</f>
        <v>#REF!</v>
      </c>
      <c r="C11144" s="54">
        <v>4</v>
      </c>
      <c r="D11144" s="54"/>
      <c r="F11144" s="89"/>
      <c r="G11144" s="93" t="s">
        <v>373</v>
      </c>
      <c r="H11144" s="566">
        <f t="shared" si="5599"/>
        <v>0</v>
      </c>
      <c r="I11144" s="565">
        <f t="shared" ref="I11144:K11144" si="5612">SUM(I11145:I11146)</f>
        <v>0</v>
      </c>
      <c r="J11144" s="565">
        <f t="shared" si="5612"/>
        <v>0</v>
      </c>
      <c r="K11144" s="565">
        <f t="shared" si="5612"/>
        <v>0</v>
      </c>
      <c r="L11144" s="565">
        <f t="shared" ref="L11144:N11144" si="5613">SUM(L11145:L11146)</f>
        <v>0</v>
      </c>
      <c r="M11144" s="565">
        <f t="shared" si="5613"/>
        <v>0</v>
      </c>
      <c r="N11144" s="151">
        <f t="shared" si="5613"/>
        <v>0</v>
      </c>
      <c r="O11144" s="60" t="s">
        <v>71</v>
      </c>
    </row>
    <row r="11145" spans="2:15" ht="20.25" customHeight="1">
      <c r="B11145" s="50" t="e">
        <f>IF((#REF!+#REF!+H11145)&lt;&gt;0,"a","b")</f>
        <v>#REF!</v>
      </c>
      <c r="C11145" s="54">
        <v>5</v>
      </c>
      <c r="D11145" s="54"/>
      <c r="F11145" s="89"/>
      <c r="G11145" s="95" t="s">
        <v>371</v>
      </c>
      <c r="H11145" s="556">
        <f t="shared" si="5599"/>
        <v>0</v>
      </c>
      <c r="I11145" s="554"/>
      <c r="J11145" s="554"/>
      <c r="K11145" s="554"/>
      <c r="L11145" s="554"/>
      <c r="M11145" s="554"/>
      <c r="N11145" s="154"/>
    </row>
    <row r="11146" spans="2:15" ht="20.25" customHeight="1">
      <c r="B11146" s="50" t="e">
        <f>IF((#REF!+#REF!+H11146)&lt;&gt;0,"a","b")</f>
        <v>#REF!</v>
      </c>
      <c r="C11146" s="54">
        <v>5</v>
      </c>
      <c r="D11146" s="54"/>
      <c r="F11146" s="89"/>
      <c r="G11146" s="95" t="s">
        <v>297</v>
      </c>
      <c r="H11146" s="556">
        <f t="shared" si="5599"/>
        <v>0</v>
      </c>
      <c r="I11146" s="554"/>
      <c r="J11146" s="554"/>
      <c r="K11146" s="554"/>
      <c r="L11146" s="554"/>
      <c r="M11146" s="554"/>
      <c r="N11146" s="154"/>
    </row>
    <row r="11147" spans="2:15" ht="20.25" customHeight="1">
      <c r="B11147" s="50" t="e">
        <f>IF((#REF!+#REF!+H11147)&lt;&gt;0,"a","b")</f>
        <v>#REF!</v>
      </c>
      <c r="C11147" s="54">
        <v>3</v>
      </c>
      <c r="D11147" s="54"/>
      <c r="F11147" s="89"/>
      <c r="G11147" s="90" t="s">
        <v>299</v>
      </c>
      <c r="H11147" s="566">
        <f t="shared" si="5599"/>
        <v>0</v>
      </c>
      <c r="I11147" s="564">
        <f t="shared" ref="I11147:K11147" si="5614">I11148+I11151+I11154</f>
        <v>0</v>
      </c>
      <c r="J11147" s="564">
        <f t="shared" si="5614"/>
        <v>0</v>
      </c>
      <c r="K11147" s="564">
        <f t="shared" si="5614"/>
        <v>0</v>
      </c>
      <c r="L11147" s="564">
        <f t="shared" ref="L11147:N11147" si="5615">L11148+L11151+L11154</f>
        <v>0</v>
      </c>
      <c r="M11147" s="564">
        <f t="shared" si="5615"/>
        <v>0</v>
      </c>
      <c r="N11147" s="150">
        <f t="shared" si="5615"/>
        <v>0</v>
      </c>
      <c r="O11147" s="60" t="s">
        <v>71</v>
      </c>
    </row>
    <row r="11148" spans="2:15" ht="20.25" customHeight="1">
      <c r="B11148" s="50" t="e">
        <f>IF((#REF!+#REF!+H11148)&lt;&gt;0,"a","b")</f>
        <v>#REF!</v>
      </c>
      <c r="C11148" s="54">
        <v>4</v>
      </c>
      <c r="D11148" s="54"/>
      <c r="F11148" s="89"/>
      <c r="G11148" s="93" t="s">
        <v>374</v>
      </c>
      <c r="H11148" s="566">
        <f t="shared" si="5599"/>
        <v>0</v>
      </c>
      <c r="I11148" s="565">
        <f t="shared" ref="I11148:K11148" si="5616">SUM(I11149:I11150)</f>
        <v>0</v>
      </c>
      <c r="J11148" s="565">
        <f t="shared" si="5616"/>
        <v>0</v>
      </c>
      <c r="K11148" s="565">
        <f t="shared" si="5616"/>
        <v>0</v>
      </c>
      <c r="L11148" s="565">
        <f t="shared" ref="L11148:N11148" si="5617">SUM(L11149:L11150)</f>
        <v>0</v>
      </c>
      <c r="M11148" s="565">
        <f t="shared" si="5617"/>
        <v>0</v>
      </c>
      <c r="N11148" s="151">
        <f t="shared" si="5617"/>
        <v>0</v>
      </c>
      <c r="O11148" s="60" t="s">
        <v>71</v>
      </c>
    </row>
    <row r="11149" spans="2:15" ht="20.25" customHeight="1">
      <c r="B11149" s="50" t="e">
        <f>IF((#REF!+#REF!+H11149)&lt;&gt;0,"a","b")</f>
        <v>#REF!</v>
      </c>
      <c r="C11149" s="54">
        <v>5</v>
      </c>
      <c r="D11149" s="54"/>
      <c r="F11149" s="89"/>
      <c r="G11149" s="95" t="s">
        <v>375</v>
      </c>
      <c r="H11149" s="556">
        <f t="shared" si="5599"/>
        <v>0</v>
      </c>
      <c r="I11149" s="554"/>
      <c r="J11149" s="554"/>
      <c r="K11149" s="554"/>
      <c r="L11149" s="554"/>
      <c r="M11149" s="554"/>
      <c r="N11149" s="154"/>
    </row>
    <row r="11150" spans="2:15" ht="20.25" customHeight="1">
      <c r="B11150" s="50" t="e">
        <f>IF((#REF!+#REF!+H11150)&lt;&gt;0,"a","b")</f>
        <v>#REF!</v>
      </c>
      <c r="C11150" s="54">
        <v>5</v>
      </c>
      <c r="D11150" s="54"/>
      <c r="F11150" s="89"/>
      <c r="G11150" s="95" t="s">
        <v>376</v>
      </c>
      <c r="H11150" s="556">
        <f t="shared" si="5599"/>
        <v>0</v>
      </c>
      <c r="I11150" s="554"/>
      <c r="J11150" s="554"/>
      <c r="K11150" s="554"/>
      <c r="L11150" s="554"/>
      <c r="M11150" s="554"/>
      <c r="N11150" s="154"/>
    </row>
    <row r="11151" spans="2:15" ht="20.25" customHeight="1">
      <c r="B11151" s="50" t="e">
        <f>IF((#REF!+#REF!+H11151)&lt;&gt;0,"a","b")</f>
        <v>#REF!</v>
      </c>
      <c r="C11151" s="54">
        <v>4</v>
      </c>
      <c r="D11151" s="54"/>
      <c r="F11151" s="89"/>
      <c r="G11151" s="93" t="s">
        <v>377</v>
      </c>
      <c r="H11151" s="566">
        <f t="shared" si="5599"/>
        <v>0</v>
      </c>
      <c r="I11151" s="565">
        <f t="shared" ref="I11151:K11151" si="5618">SUM(I11152:I11153)</f>
        <v>0</v>
      </c>
      <c r="J11151" s="565">
        <f t="shared" si="5618"/>
        <v>0</v>
      </c>
      <c r="K11151" s="565">
        <f t="shared" si="5618"/>
        <v>0</v>
      </c>
      <c r="L11151" s="565">
        <f t="shared" ref="L11151:N11151" si="5619">SUM(L11152:L11153)</f>
        <v>0</v>
      </c>
      <c r="M11151" s="565">
        <f t="shared" si="5619"/>
        <v>0</v>
      </c>
      <c r="N11151" s="151">
        <f t="shared" si="5619"/>
        <v>0</v>
      </c>
      <c r="O11151" s="60" t="s">
        <v>71</v>
      </c>
    </row>
    <row r="11152" spans="2:15" ht="20.25" customHeight="1">
      <c r="B11152" s="50" t="e">
        <f>IF((#REF!+#REF!+H11152)&lt;&gt;0,"a","b")</f>
        <v>#REF!</v>
      </c>
      <c r="C11152" s="54">
        <v>5</v>
      </c>
      <c r="D11152" s="54"/>
      <c r="F11152" s="89"/>
      <c r="G11152" s="95" t="s">
        <v>375</v>
      </c>
      <c r="H11152" s="556">
        <f t="shared" si="5599"/>
        <v>0</v>
      </c>
      <c r="I11152" s="554"/>
      <c r="J11152" s="554"/>
      <c r="K11152" s="554"/>
      <c r="L11152" s="554"/>
      <c r="M11152" s="554"/>
      <c r="N11152" s="154"/>
    </row>
    <row r="11153" spans="2:15" ht="20.25" customHeight="1">
      <c r="B11153" s="50" t="e">
        <f>IF((#REF!+#REF!+H11153)&lt;&gt;0,"a","b")</f>
        <v>#REF!</v>
      </c>
      <c r="C11153" s="54">
        <v>5</v>
      </c>
      <c r="D11153" s="54"/>
      <c r="F11153" s="89"/>
      <c r="G11153" s="95" t="s">
        <v>376</v>
      </c>
      <c r="H11153" s="552">
        <f t="shared" si="5599"/>
        <v>0</v>
      </c>
      <c r="I11153" s="554"/>
      <c r="J11153" s="554"/>
      <c r="K11153" s="554"/>
      <c r="L11153" s="554"/>
      <c r="M11153" s="554"/>
      <c r="N11153" s="154"/>
    </row>
    <row r="11154" spans="2:15" ht="20.25" customHeight="1">
      <c r="B11154" s="50" t="e">
        <f>IF((#REF!+#REF!+H11154)&lt;&gt;0,"a","b")</f>
        <v>#REF!</v>
      </c>
      <c r="C11154" s="54">
        <v>4</v>
      </c>
      <c r="D11154" s="54"/>
      <c r="F11154" s="89"/>
      <c r="G11154" s="93" t="s">
        <v>300</v>
      </c>
      <c r="H11154" s="563">
        <f t="shared" si="5599"/>
        <v>0</v>
      </c>
      <c r="I11154" s="565">
        <f t="shared" ref="I11154:K11154" si="5620">SUM(I11155:I11156)</f>
        <v>0</v>
      </c>
      <c r="J11154" s="565">
        <f t="shared" si="5620"/>
        <v>0</v>
      </c>
      <c r="K11154" s="565">
        <f t="shared" si="5620"/>
        <v>0</v>
      </c>
      <c r="L11154" s="565">
        <f t="shared" ref="L11154:N11154" si="5621">SUM(L11155:L11156)</f>
        <v>0</v>
      </c>
      <c r="M11154" s="565">
        <f t="shared" si="5621"/>
        <v>0</v>
      </c>
      <c r="N11154" s="151">
        <f t="shared" si="5621"/>
        <v>0</v>
      </c>
      <c r="O11154" s="60" t="s">
        <v>71</v>
      </c>
    </row>
    <row r="11155" spans="2:15" ht="20.25" customHeight="1">
      <c r="B11155" s="50" t="e">
        <f>IF((#REF!+#REF!+H11155)&lt;&gt;0,"a","b")</f>
        <v>#REF!</v>
      </c>
      <c r="C11155" s="54">
        <v>5</v>
      </c>
      <c r="D11155" s="54"/>
      <c r="F11155" s="89"/>
      <c r="G11155" s="95" t="s">
        <v>375</v>
      </c>
      <c r="H11155" s="552">
        <f t="shared" si="5599"/>
        <v>0</v>
      </c>
      <c r="I11155" s="554"/>
      <c r="J11155" s="554"/>
      <c r="K11155" s="554"/>
      <c r="L11155" s="554"/>
      <c r="M11155" s="554"/>
      <c r="N11155" s="154"/>
    </row>
    <row r="11156" spans="2:15" ht="20.25" customHeight="1">
      <c r="B11156" s="50" t="e">
        <f>IF((#REF!+#REF!+H11156)&lt;&gt;0,"a","b")</f>
        <v>#REF!</v>
      </c>
      <c r="C11156" s="54">
        <v>5</v>
      </c>
      <c r="D11156" s="54"/>
      <c r="F11156" s="89"/>
      <c r="G11156" s="95" t="s">
        <v>376</v>
      </c>
      <c r="H11156" s="552">
        <f t="shared" si="5599"/>
        <v>0</v>
      </c>
      <c r="I11156" s="554"/>
      <c r="J11156" s="554"/>
      <c r="K11156" s="554"/>
      <c r="L11156" s="554"/>
      <c r="M11156" s="554"/>
      <c r="N11156" s="154"/>
    </row>
    <row r="11157" spans="2:15" ht="20.25" customHeight="1">
      <c r="B11157" s="50" t="e">
        <f>IF((#REF!+#REF!+H11157)&lt;&gt;0,"a","b")</f>
        <v>#REF!</v>
      </c>
      <c r="C11157" s="54">
        <v>3</v>
      </c>
      <c r="D11157" s="54"/>
      <c r="F11157" s="89"/>
      <c r="G11157" s="90" t="s">
        <v>298</v>
      </c>
      <c r="H11157" s="563">
        <f t="shared" si="5599"/>
        <v>0</v>
      </c>
      <c r="I11157" s="564">
        <f t="shared" ref="I11157:K11157" si="5622">I11158+I11159</f>
        <v>0</v>
      </c>
      <c r="J11157" s="564">
        <f t="shared" si="5622"/>
        <v>0</v>
      </c>
      <c r="K11157" s="564">
        <f t="shared" si="5622"/>
        <v>0</v>
      </c>
      <c r="L11157" s="564">
        <f t="shared" ref="L11157:N11157" si="5623">L11158+L11159</f>
        <v>0</v>
      </c>
      <c r="M11157" s="564">
        <f t="shared" si="5623"/>
        <v>0</v>
      </c>
      <c r="N11157" s="150">
        <f t="shared" si="5623"/>
        <v>0</v>
      </c>
      <c r="O11157" s="60" t="s">
        <v>71</v>
      </c>
    </row>
    <row r="11158" spans="2:15" ht="20.25" customHeight="1">
      <c r="B11158" s="50" t="e">
        <f>IF((#REF!+#REF!+H11158)&lt;&gt;0,"a","b")</f>
        <v>#REF!</v>
      </c>
      <c r="C11158" s="54">
        <v>4</v>
      </c>
      <c r="D11158" s="54"/>
      <c r="F11158" s="89"/>
      <c r="G11158" s="93" t="s">
        <v>378</v>
      </c>
      <c r="H11158" s="552">
        <f t="shared" si="5599"/>
        <v>0</v>
      </c>
      <c r="I11158" s="555"/>
      <c r="J11158" s="555"/>
      <c r="K11158" s="555"/>
      <c r="L11158" s="555"/>
      <c r="M11158" s="555"/>
      <c r="N11158" s="153"/>
    </row>
    <row r="11159" spans="2:15" ht="20.25" customHeight="1">
      <c r="B11159" s="50" t="e">
        <f>IF((#REF!+#REF!+H11159)&lt;&gt;0,"a","b")</f>
        <v>#REF!</v>
      </c>
      <c r="C11159" s="54">
        <v>4</v>
      </c>
      <c r="D11159" s="54"/>
      <c r="F11159" s="89"/>
      <c r="G11159" s="93" t="s">
        <v>379</v>
      </c>
      <c r="H11159" s="563">
        <f t="shared" si="5599"/>
        <v>0</v>
      </c>
      <c r="I11159" s="565">
        <f t="shared" ref="I11159:K11159" si="5624">I11160+I11179</f>
        <v>0</v>
      </c>
      <c r="J11159" s="565">
        <f t="shared" si="5624"/>
        <v>0</v>
      </c>
      <c r="K11159" s="565">
        <f t="shared" si="5624"/>
        <v>0</v>
      </c>
      <c r="L11159" s="565">
        <f t="shared" ref="L11159:N11159" si="5625">L11160+L11179</f>
        <v>0</v>
      </c>
      <c r="M11159" s="565">
        <f t="shared" si="5625"/>
        <v>0</v>
      </c>
      <c r="N11159" s="151">
        <f t="shared" si="5625"/>
        <v>0</v>
      </c>
      <c r="O11159" s="60" t="s">
        <v>71</v>
      </c>
    </row>
    <row r="11160" spans="2:15" ht="20.25" customHeight="1">
      <c r="B11160" s="50" t="e">
        <f>IF((#REF!+#REF!+H11160)&lt;&gt;0,"a","b")</f>
        <v>#REF!</v>
      </c>
      <c r="C11160" s="54">
        <v>5</v>
      </c>
      <c r="D11160" s="54"/>
      <c r="F11160" s="89"/>
      <c r="G11160" s="95" t="s">
        <v>380</v>
      </c>
      <c r="H11160" s="563">
        <f t="shared" si="5599"/>
        <v>0</v>
      </c>
      <c r="I11160" s="560">
        <f t="shared" ref="I11160:K11160" si="5626">SUM(I11161:I11178)</f>
        <v>0</v>
      </c>
      <c r="J11160" s="560">
        <f t="shared" si="5626"/>
        <v>0</v>
      </c>
      <c r="K11160" s="560">
        <f t="shared" si="5626"/>
        <v>0</v>
      </c>
      <c r="L11160" s="560">
        <f t="shared" ref="L11160:N11160" si="5627">SUM(L11161:L11178)</f>
        <v>0</v>
      </c>
      <c r="M11160" s="560">
        <f t="shared" si="5627"/>
        <v>0</v>
      </c>
      <c r="N11160" s="157">
        <f t="shared" si="5627"/>
        <v>0</v>
      </c>
      <c r="O11160" s="60" t="s">
        <v>71</v>
      </c>
    </row>
    <row r="11161" spans="2:15" ht="45" customHeight="1">
      <c r="B11161" s="50" t="e">
        <f>IF((#REF!+#REF!+H11161)&lt;&gt;0,"a","b")</f>
        <v>#REF!</v>
      </c>
      <c r="C11161" s="54">
        <v>6</v>
      </c>
      <c r="D11161" s="54"/>
      <c r="F11161" s="89"/>
      <c r="G11161" s="97" t="s">
        <v>308</v>
      </c>
      <c r="H11161" s="552">
        <f t="shared" si="5599"/>
        <v>0</v>
      </c>
      <c r="I11161" s="553"/>
      <c r="J11161" s="553"/>
      <c r="K11161" s="553"/>
      <c r="L11161" s="553"/>
      <c r="M11161" s="553"/>
      <c r="N11161" s="138"/>
    </row>
    <row r="11162" spans="2:15" ht="20.25" customHeight="1">
      <c r="B11162" s="50" t="e">
        <f>IF((#REF!+#REF!+H11162)&lt;&gt;0,"a","b")</f>
        <v>#REF!</v>
      </c>
      <c r="C11162" s="54">
        <v>6</v>
      </c>
      <c r="D11162" s="54"/>
      <c r="F11162" s="89"/>
      <c r="G11162" s="97" t="s">
        <v>381</v>
      </c>
      <c r="H11162" s="552">
        <f t="shared" si="5599"/>
        <v>0</v>
      </c>
      <c r="I11162" s="553"/>
      <c r="J11162" s="553"/>
      <c r="K11162" s="553"/>
      <c r="L11162" s="553"/>
      <c r="M11162" s="553"/>
      <c r="N11162" s="138"/>
    </row>
    <row r="11163" spans="2:15" ht="20.25" customHeight="1">
      <c r="B11163" s="50" t="e">
        <f>IF((#REF!+#REF!+H11163)&lt;&gt;0,"a","b")</f>
        <v>#REF!</v>
      </c>
      <c r="C11163" s="54">
        <v>6</v>
      </c>
      <c r="D11163" s="54"/>
      <c r="F11163" s="89"/>
      <c r="G11163" s="97" t="s">
        <v>382</v>
      </c>
      <c r="H11163" s="552">
        <f t="shared" si="5599"/>
        <v>0</v>
      </c>
      <c r="I11163" s="553"/>
      <c r="J11163" s="553"/>
      <c r="K11163" s="553"/>
      <c r="L11163" s="553"/>
      <c r="M11163" s="553"/>
      <c r="N11163" s="138"/>
    </row>
    <row r="11164" spans="2:15" ht="20.25" customHeight="1">
      <c r="B11164" s="50" t="e">
        <f>IF((#REF!+#REF!+H11164)&lt;&gt;0,"a","b")</f>
        <v>#REF!</v>
      </c>
      <c r="C11164" s="54">
        <v>6</v>
      </c>
      <c r="D11164" s="54"/>
      <c r="F11164" s="89"/>
      <c r="G11164" s="97" t="s">
        <v>309</v>
      </c>
      <c r="H11164" s="552">
        <f t="shared" si="5599"/>
        <v>0</v>
      </c>
      <c r="I11164" s="553"/>
      <c r="J11164" s="553"/>
      <c r="K11164" s="553"/>
      <c r="L11164" s="553"/>
      <c r="M11164" s="553"/>
      <c r="N11164" s="138"/>
    </row>
    <row r="11165" spans="2:15" ht="20.25" customHeight="1">
      <c r="B11165" s="50" t="e">
        <f>IF((#REF!+#REF!+H11165)&lt;&gt;0,"a","b")</f>
        <v>#REF!</v>
      </c>
      <c r="C11165" s="54">
        <v>6</v>
      </c>
      <c r="D11165" s="54"/>
      <c r="F11165" s="89"/>
      <c r="G11165" s="97" t="s">
        <v>310</v>
      </c>
      <c r="H11165" s="556">
        <f t="shared" si="5599"/>
        <v>0</v>
      </c>
      <c r="I11165" s="553"/>
      <c r="J11165" s="553"/>
      <c r="K11165" s="553"/>
      <c r="L11165" s="553"/>
      <c r="M11165" s="553"/>
      <c r="N11165" s="138"/>
    </row>
    <row r="11166" spans="2:15" ht="20.25" customHeight="1">
      <c r="B11166" s="50" t="e">
        <f>IF((#REF!+#REF!+H11166)&lt;&gt;0,"a","b")</f>
        <v>#REF!</v>
      </c>
      <c r="C11166" s="54">
        <v>6</v>
      </c>
      <c r="D11166" s="54"/>
      <c r="F11166" s="89"/>
      <c r="G11166" s="97" t="s">
        <v>383</v>
      </c>
      <c r="H11166" s="556">
        <f t="shared" si="5599"/>
        <v>0</v>
      </c>
      <c r="I11166" s="553"/>
      <c r="J11166" s="553"/>
      <c r="K11166" s="553"/>
      <c r="L11166" s="553"/>
      <c r="M11166" s="553"/>
      <c r="N11166" s="138"/>
    </row>
    <row r="11167" spans="2:15" ht="20.25" customHeight="1">
      <c r="B11167" s="50" t="e">
        <f>IF((#REF!+#REF!+H11167)&lt;&gt;0,"a","b")</f>
        <v>#REF!</v>
      </c>
      <c r="C11167" s="54">
        <v>6</v>
      </c>
      <c r="D11167" s="54"/>
      <c r="F11167" s="89"/>
      <c r="G11167" s="97" t="s">
        <v>384</v>
      </c>
      <c r="H11167" s="556">
        <f t="shared" si="5599"/>
        <v>0</v>
      </c>
      <c r="I11167" s="553"/>
      <c r="J11167" s="553"/>
      <c r="K11167" s="553"/>
      <c r="L11167" s="553"/>
      <c r="M11167" s="553"/>
      <c r="N11167" s="138"/>
    </row>
    <row r="11168" spans="2:15" ht="20.25" customHeight="1">
      <c r="B11168" s="50" t="e">
        <f>IF((#REF!+#REF!+H11168)&lt;&gt;0,"a","b")</f>
        <v>#REF!</v>
      </c>
      <c r="C11168" s="54">
        <v>6</v>
      </c>
      <c r="D11168" s="54"/>
      <c r="F11168" s="89"/>
      <c r="G11168" s="97" t="s">
        <v>311</v>
      </c>
      <c r="H11168" s="556">
        <f t="shared" si="5599"/>
        <v>0</v>
      </c>
      <c r="I11168" s="553"/>
      <c r="J11168" s="553"/>
      <c r="K11168" s="553"/>
      <c r="L11168" s="553"/>
      <c r="M11168" s="553"/>
      <c r="N11168" s="138"/>
    </row>
    <row r="11169" spans="2:17" ht="20.25" customHeight="1">
      <c r="B11169" s="50" t="e">
        <f>IF((#REF!+#REF!+H11169)&lt;&gt;0,"a","b")</f>
        <v>#REF!</v>
      </c>
      <c r="C11169" s="54">
        <v>6</v>
      </c>
      <c r="D11169" s="54"/>
      <c r="F11169" s="89"/>
      <c r="G11169" s="97" t="s">
        <v>312</v>
      </c>
      <c r="H11169" s="556">
        <f t="shared" si="5599"/>
        <v>0</v>
      </c>
      <c r="I11169" s="553"/>
      <c r="J11169" s="553"/>
      <c r="K11169" s="553"/>
      <c r="L11169" s="553"/>
      <c r="M11169" s="553"/>
      <c r="N11169" s="138"/>
    </row>
    <row r="11170" spans="2:17" ht="20.25" customHeight="1">
      <c r="B11170" s="50" t="e">
        <f>IF((#REF!+#REF!+H11170)&lt;&gt;0,"a","b")</f>
        <v>#REF!</v>
      </c>
      <c r="C11170" s="54">
        <v>6</v>
      </c>
      <c r="D11170" s="54"/>
      <c r="F11170" s="89"/>
      <c r="G11170" s="97" t="s">
        <v>313</v>
      </c>
      <c r="H11170" s="556">
        <f t="shared" si="5599"/>
        <v>0</v>
      </c>
      <c r="I11170" s="553"/>
      <c r="J11170" s="553"/>
      <c r="K11170" s="553"/>
      <c r="L11170" s="553"/>
      <c r="M11170" s="553"/>
      <c r="N11170" s="138"/>
    </row>
    <row r="11171" spans="2:17" ht="20.25" customHeight="1">
      <c r="B11171" s="50" t="e">
        <f>IF((#REF!+#REF!+H11171)&lt;&gt;0,"a","b")</f>
        <v>#REF!</v>
      </c>
      <c r="C11171" s="54">
        <v>6</v>
      </c>
      <c r="D11171" s="54"/>
      <c r="F11171" s="89"/>
      <c r="G11171" s="97" t="s">
        <v>314</v>
      </c>
      <c r="H11171" s="556">
        <f t="shared" si="5599"/>
        <v>0</v>
      </c>
      <c r="I11171" s="553"/>
      <c r="J11171" s="553"/>
      <c r="K11171" s="553"/>
      <c r="L11171" s="553"/>
      <c r="M11171" s="553"/>
      <c r="N11171" s="138"/>
    </row>
    <row r="11172" spans="2:17" ht="20.25" customHeight="1">
      <c r="B11172" s="50" t="e">
        <f>IF((#REF!+#REF!+H11172)&lt;&gt;0,"a","b")</f>
        <v>#REF!</v>
      </c>
      <c r="C11172" s="54">
        <v>6</v>
      </c>
      <c r="D11172" s="54"/>
      <c r="F11172" s="89"/>
      <c r="G11172" s="97" t="s">
        <v>315</v>
      </c>
      <c r="H11172" s="556">
        <f t="shared" si="5599"/>
        <v>0</v>
      </c>
      <c r="I11172" s="553"/>
      <c r="J11172" s="553"/>
      <c r="K11172" s="553"/>
      <c r="L11172" s="553"/>
      <c r="M11172" s="553"/>
      <c r="N11172" s="138"/>
    </row>
    <row r="11173" spans="2:17" ht="20.25" customHeight="1">
      <c r="B11173" s="50" t="e">
        <f>IF((#REF!+#REF!+H11173)&lt;&gt;0,"a","b")</f>
        <v>#REF!</v>
      </c>
      <c r="C11173" s="54">
        <v>6</v>
      </c>
      <c r="D11173" s="54"/>
      <c r="F11173" s="89"/>
      <c r="G11173" s="97" t="s">
        <v>316</v>
      </c>
      <c r="H11173" s="556">
        <f t="shared" si="5599"/>
        <v>0</v>
      </c>
      <c r="I11173" s="553"/>
      <c r="J11173" s="553"/>
      <c r="K11173" s="553"/>
      <c r="L11173" s="553"/>
      <c r="M11173" s="553"/>
      <c r="N11173" s="138"/>
    </row>
    <row r="11174" spans="2:17" ht="36" customHeight="1">
      <c r="B11174" s="50" t="e">
        <f>IF((#REF!+#REF!+H11174)&lt;&gt;0,"a","b")</f>
        <v>#REF!</v>
      </c>
      <c r="C11174" s="54">
        <v>6</v>
      </c>
      <c r="D11174" s="54"/>
      <c r="F11174" s="89"/>
      <c r="G11174" s="97" t="s">
        <v>317</v>
      </c>
      <c r="H11174" s="556">
        <f t="shared" si="5599"/>
        <v>0</v>
      </c>
      <c r="I11174" s="553"/>
      <c r="J11174" s="553"/>
      <c r="K11174" s="553"/>
      <c r="L11174" s="553"/>
      <c r="M11174" s="553"/>
      <c r="N11174" s="138"/>
    </row>
    <row r="11175" spans="2:17" ht="48.75" customHeight="1">
      <c r="B11175" s="50" t="e">
        <f>IF((#REF!+#REF!+H11175)&lt;&gt;0,"a","b")</f>
        <v>#REF!</v>
      </c>
      <c r="C11175" s="54">
        <v>6</v>
      </c>
      <c r="D11175" s="54"/>
      <c r="F11175" s="89"/>
      <c r="G11175" s="97" t="s">
        <v>318</v>
      </c>
      <c r="H11175" s="556">
        <f t="shared" si="5599"/>
        <v>0</v>
      </c>
      <c r="I11175" s="553"/>
      <c r="J11175" s="553"/>
      <c r="K11175" s="553"/>
      <c r="L11175" s="553"/>
      <c r="M11175" s="553"/>
      <c r="N11175" s="138"/>
    </row>
    <row r="11176" spans="2:17" ht="24.75" customHeight="1">
      <c r="B11176" s="50" t="e">
        <f>IF((#REF!+#REF!+H11176)&lt;&gt;0,"a","b")</f>
        <v>#REF!</v>
      </c>
      <c r="C11176" s="54">
        <v>6</v>
      </c>
      <c r="D11176" s="54"/>
      <c r="F11176" s="89"/>
      <c r="G11176" s="97" t="s">
        <v>319</v>
      </c>
      <c r="H11176" s="556">
        <f t="shared" si="5599"/>
        <v>0</v>
      </c>
      <c r="I11176" s="553"/>
      <c r="J11176" s="553"/>
      <c r="K11176" s="553"/>
      <c r="L11176" s="553"/>
      <c r="M11176" s="553"/>
      <c r="N11176" s="138"/>
    </row>
    <row r="11177" spans="2:17" ht="24" customHeight="1">
      <c r="B11177" s="50" t="e">
        <f>IF((#REF!+#REF!+H11177)&lt;&gt;0,"a","b")</f>
        <v>#REF!</v>
      </c>
      <c r="C11177" s="54">
        <v>6</v>
      </c>
      <c r="D11177" s="54"/>
      <c r="F11177" s="89"/>
      <c r="G11177" s="97" t="s">
        <v>320</v>
      </c>
      <c r="H11177" s="556">
        <f t="shared" si="5599"/>
        <v>0</v>
      </c>
      <c r="I11177" s="553"/>
      <c r="J11177" s="553"/>
      <c r="K11177" s="553"/>
      <c r="L11177" s="553"/>
      <c r="M11177" s="553"/>
      <c r="N11177" s="138"/>
    </row>
    <row r="11178" spans="2:17" ht="36.75" customHeight="1">
      <c r="B11178" s="50" t="e">
        <f>IF((#REF!+#REF!+H11178)&lt;&gt;0,"a","b")</f>
        <v>#REF!</v>
      </c>
      <c r="C11178" s="54">
        <v>6</v>
      </c>
      <c r="D11178" s="54"/>
      <c r="F11178" s="89"/>
      <c r="G11178" s="97" t="s">
        <v>321</v>
      </c>
      <c r="H11178" s="556">
        <f t="shared" si="5599"/>
        <v>0</v>
      </c>
      <c r="I11178" s="553"/>
      <c r="J11178" s="553"/>
      <c r="K11178" s="553"/>
      <c r="L11178" s="553"/>
      <c r="M11178" s="553"/>
      <c r="N11178" s="138"/>
    </row>
    <row r="11179" spans="2:17" ht="24.75" customHeight="1">
      <c r="B11179" s="50" t="e">
        <f>IF((#REF!+#REF!+H11179)&lt;&gt;0,"a","b")</f>
        <v>#REF!</v>
      </c>
      <c r="C11179" s="54">
        <v>5</v>
      </c>
      <c r="D11179" s="54"/>
      <c r="F11179" s="89"/>
      <c r="G11179" s="95" t="s">
        <v>286</v>
      </c>
      <c r="H11179" s="556">
        <f t="shared" si="5599"/>
        <v>0</v>
      </c>
      <c r="I11179" s="554"/>
      <c r="J11179" s="554"/>
      <c r="K11179" s="554"/>
      <c r="L11179" s="554"/>
      <c r="M11179" s="554"/>
      <c r="N11179" s="154"/>
    </row>
    <row r="11180" spans="2:17" ht="20.25" customHeight="1">
      <c r="B11180" s="50" t="e">
        <f>IF((#REF!+#REF!+H11180)&lt;&gt;0,"a","b")</f>
        <v>#REF!</v>
      </c>
      <c r="C11180" s="54">
        <v>2</v>
      </c>
      <c r="D11180" s="68" t="s">
        <v>645</v>
      </c>
      <c r="E11180" s="45">
        <v>7049</v>
      </c>
      <c r="F11180" s="89"/>
      <c r="G11180" s="106" t="s">
        <v>385</v>
      </c>
      <c r="H11180" s="566">
        <f t="shared" si="5599"/>
        <v>0</v>
      </c>
      <c r="I11180" s="573">
        <f t="shared" ref="I11180:K11180" si="5628">I11181+I11228+I11236+I11235</f>
        <v>0</v>
      </c>
      <c r="J11180" s="573">
        <f t="shared" si="5628"/>
        <v>0</v>
      </c>
      <c r="K11180" s="573">
        <f t="shared" si="5628"/>
        <v>0</v>
      </c>
      <c r="L11180" s="573">
        <f t="shared" ref="L11180:N11180" si="5629">L11181+L11228+L11236+L11235</f>
        <v>0</v>
      </c>
      <c r="M11180" s="573">
        <f t="shared" si="5629"/>
        <v>0</v>
      </c>
      <c r="N11180" s="149">
        <f t="shared" si="5629"/>
        <v>0</v>
      </c>
      <c r="O11180" s="60" t="s">
        <v>71</v>
      </c>
      <c r="Q11180" s="49" t="s">
        <v>47</v>
      </c>
    </row>
    <row r="11181" spans="2:17" ht="20.25" customHeight="1">
      <c r="B11181" s="50" t="e">
        <f>IF((#REF!+#REF!+H11181)&lt;&gt;0,"a","b")</f>
        <v>#REF!</v>
      </c>
      <c r="C11181" s="54">
        <v>3</v>
      </c>
      <c r="D11181" s="54"/>
      <c r="F11181" s="89"/>
      <c r="G11181" s="108" t="s">
        <v>386</v>
      </c>
      <c r="H11181" s="566">
        <f t="shared" si="5599"/>
        <v>0</v>
      </c>
      <c r="I11181" s="570">
        <f t="shared" ref="I11181:K11181" si="5630">I11182+I11194+I11223</f>
        <v>0</v>
      </c>
      <c r="J11181" s="570">
        <f t="shared" si="5630"/>
        <v>0</v>
      </c>
      <c r="K11181" s="570">
        <f t="shared" si="5630"/>
        <v>0</v>
      </c>
      <c r="L11181" s="570">
        <f t="shared" ref="L11181:N11181" si="5631">L11182+L11194+L11223</f>
        <v>0</v>
      </c>
      <c r="M11181" s="570">
        <f t="shared" si="5631"/>
        <v>0</v>
      </c>
      <c r="N11181" s="140">
        <f t="shared" si="5631"/>
        <v>0</v>
      </c>
      <c r="O11181" s="60" t="s">
        <v>71</v>
      </c>
      <c r="Q11181" s="49" t="s">
        <v>47</v>
      </c>
    </row>
    <row r="11182" spans="2:17" ht="20.25" customHeight="1">
      <c r="B11182" s="50" t="e">
        <f>IF((#REF!+#REF!+H11182)&lt;&gt;0,"a","b")</f>
        <v>#REF!</v>
      </c>
      <c r="C11182" s="54">
        <v>4</v>
      </c>
      <c r="D11182" s="54"/>
      <c r="F11182" s="89"/>
      <c r="G11182" s="93" t="s">
        <v>387</v>
      </c>
      <c r="H11182" s="566">
        <f t="shared" si="5599"/>
        <v>0</v>
      </c>
      <c r="I11182" s="567">
        <f t="shared" ref="I11182:K11182" si="5632">I11183+I11184+I11185+I11186+I11187+I11188+I11189+I11190+I11191+I11192+I11193</f>
        <v>0</v>
      </c>
      <c r="J11182" s="567">
        <f t="shared" si="5632"/>
        <v>0</v>
      </c>
      <c r="K11182" s="567">
        <f t="shared" si="5632"/>
        <v>0</v>
      </c>
      <c r="L11182" s="567">
        <f t="shared" ref="L11182:N11182" si="5633">L11183+L11184+L11185+L11186+L11187+L11188+L11189+L11190+L11191+L11192+L11193</f>
        <v>0</v>
      </c>
      <c r="M11182" s="567">
        <f t="shared" si="5633"/>
        <v>0</v>
      </c>
      <c r="N11182" s="137">
        <f t="shared" si="5633"/>
        <v>0</v>
      </c>
      <c r="O11182" s="60" t="s">
        <v>71</v>
      </c>
      <c r="Q11182" s="49" t="s">
        <v>47</v>
      </c>
    </row>
    <row r="11183" spans="2:17" ht="20.25" customHeight="1">
      <c r="B11183" s="50" t="e">
        <f>IF((#REF!+#REF!+H11183)&lt;&gt;0,"a","b")</f>
        <v>#REF!</v>
      </c>
      <c r="C11183" s="54">
        <v>5</v>
      </c>
      <c r="D11183" s="54"/>
      <c r="F11183" s="89"/>
      <c r="G11183" s="95" t="s">
        <v>388</v>
      </c>
      <c r="H11183" s="556">
        <f t="shared" si="5599"/>
        <v>0</v>
      </c>
      <c r="I11183" s="554"/>
      <c r="J11183" s="554"/>
      <c r="K11183" s="554"/>
      <c r="L11183" s="554"/>
      <c r="M11183" s="554"/>
      <c r="N11183" s="154"/>
      <c r="O11183" s="60"/>
      <c r="Q11183" s="49" t="s">
        <v>47</v>
      </c>
    </row>
    <row r="11184" spans="2:17" ht="20.25" customHeight="1">
      <c r="B11184" s="50" t="e">
        <f>IF((#REF!+#REF!+H11184)&lt;&gt;0,"a","b")</f>
        <v>#REF!</v>
      </c>
      <c r="C11184" s="54">
        <v>5</v>
      </c>
      <c r="D11184" s="54"/>
      <c r="F11184" s="89"/>
      <c r="G11184" s="95" t="s">
        <v>389</v>
      </c>
      <c r="H11184" s="556">
        <f t="shared" si="5599"/>
        <v>0</v>
      </c>
      <c r="I11184" s="554"/>
      <c r="J11184" s="554"/>
      <c r="K11184" s="554"/>
      <c r="L11184" s="554"/>
      <c r="M11184" s="554"/>
      <c r="N11184" s="154"/>
      <c r="O11184" s="60"/>
      <c r="Q11184" s="49" t="s">
        <v>47</v>
      </c>
    </row>
    <row r="11185" spans="2:17" ht="30.75" customHeight="1">
      <c r="B11185" s="50" t="e">
        <f>IF((#REF!+#REF!+H11185)&lt;&gt;0,"a","b")</f>
        <v>#REF!</v>
      </c>
      <c r="C11185" s="54">
        <v>5</v>
      </c>
      <c r="D11185" s="54"/>
      <c r="F11185" s="89"/>
      <c r="G11185" s="95" t="s">
        <v>390</v>
      </c>
      <c r="H11185" s="556">
        <f t="shared" si="5599"/>
        <v>0</v>
      </c>
      <c r="I11185" s="554"/>
      <c r="J11185" s="554"/>
      <c r="K11185" s="554"/>
      <c r="L11185" s="554"/>
      <c r="M11185" s="554"/>
      <c r="N11185" s="154"/>
      <c r="O11185" s="60"/>
      <c r="Q11185" s="49" t="s">
        <v>47</v>
      </c>
    </row>
    <row r="11186" spans="2:17" ht="20.25" customHeight="1">
      <c r="B11186" s="50" t="e">
        <f>IF((#REF!+#REF!+H11186)&lt;&gt;0,"a","b")</f>
        <v>#REF!</v>
      </c>
      <c r="C11186" s="54">
        <v>5</v>
      </c>
      <c r="D11186" s="54"/>
      <c r="F11186" s="89"/>
      <c r="G11186" s="95" t="s">
        <v>391</v>
      </c>
      <c r="H11186" s="556">
        <f t="shared" si="5599"/>
        <v>0</v>
      </c>
      <c r="I11186" s="554"/>
      <c r="J11186" s="554"/>
      <c r="K11186" s="554"/>
      <c r="L11186" s="554"/>
      <c r="M11186" s="554"/>
      <c r="N11186" s="154"/>
      <c r="O11186" s="60"/>
      <c r="Q11186" s="49" t="s">
        <v>47</v>
      </c>
    </row>
    <row r="11187" spans="2:17" ht="20.25" customHeight="1">
      <c r="B11187" s="50" t="e">
        <f>IF((#REF!+#REF!+H11187)&lt;&gt;0,"a","b")</f>
        <v>#REF!</v>
      </c>
      <c r="C11187" s="54">
        <v>5</v>
      </c>
      <c r="D11187" s="54"/>
      <c r="F11187" s="89"/>
      <c r="G11187" s="95" t="s">
        <v>392</v>
      </c>
      <c r="H11187" s="556">
        <f t="shared" si="5599"/>
        <v>0</v>
      </c>
      <c r="I11187" s="554"/>
      <c r="J11187" s="554"/>
      <c r="K11187" s="554"/>
      <c r="L11187" s="554"/>
      <c r="M11187" s="554"/>
      <c r="N11187" s="154"/>
      <c r="O11187" s="60"/>
      <c r="Q11187" s="49" t="s">
        <v>47</v>
      </c>
    </row>
    <row r="11188" spans="2:17" ht="30.75" customHeight="1">
      <c r="B11188" s="50" t="e">
        <f>IF((#REF!+#REF!+H11188)&lt;&gt;0,"a","b")</f>
        <v>#REF!</v>
      </c>
      <c r="C11188" s="54">
        <v>5</v>
      </c>
      <c r="D11188" s="54"/>
      <c r="F11188" s="89"/>
      <c r="G11188" s="95" t="s">
        <v>393</v>
      </c>
      <c r="H11188" s="556">
        <f t="shared" si="5599"/>
        <v>0</v>
      </c>
      <c r="I11188" s="554"/>
      <c r="J11188" s="554"/>
      <c r="K11188" s="554"/>
      <c r="L11188" s="554"/>
      <c r="M11188" s="554"/>
      <c r="N11188" s="154"/>
      <c r="O11188" s="60"/>
      <c r="Q11188" s="49" t="s">
        <v>47</v>
      </c>
    </row>
    <row r="11189" spans="2:17" ht="20.25" customHeight="1">
      <c r="B11189" s="50" t="e">
        <f>IF((#REF!+#REF!+H11189)&lt;&gt;0,"a","b")</f>
        <v>#REF!</v>
      </c>
      <c r="C11189" s="54">
        <v>5</v>
      </c>
      <c r="D11189" s="54"/>
      <c r="F11189" s="89"/>
      <c r="G11189" s="95" t="s">
        <v>394</v>
      </c>
      <c r="H11189" s="556">
        <f t="shared" si="5599"/>
        <v>0</v>
      </c>
      <c r="I11189" s="554"/>
      <c r="J11189" s="554"/>
      <c r="K11189" s="554"/>
      <c r="L11189" s="554"/>
      <c r="M11189" s="554"/>
      <c r="N11189" s="154"/>
      <c r="O11189" s="60"/>
      <c r="Q11189" s="49" t="s">
        <v>47</v>
      </c>
    </row>
    <row r="11190" spans="2:17" ht="20.25" customHeight="1">
      <c r="B11190" s="50" t="e">
        <f>IF((#REF!+#REF!+H11190)&lt;&gt;0,"a","b")</f>
        <v>#REF!</v>
      </c>
      <c r="C11190" s="54">
        <v>5</v>
      </c>
      <c r="D11190" s="54"/>
      <c r="F11190" s="89"/>
      <c r="G11190" s="95" t="s">
        <v>395</v>
      </c>
      <c r="H11190" s="556">
        <f t="shared" si="5599"/>
        <v>0</v>
      </c>
      <c r="I11190" s="554"/>
      <c r="J11190" s="554"/>
      <c r="K11190" s="554"/>
      <c r="L11190" s="554"/>
      <c r="M11190" s="554"/>
      <c r="N11190" s="154"/>
      <c r="O11190" s="60"/>
      <c r="Q11190" s="49" t="s">
        <v>47</v>
      </c>
    </row>
    <row r="11191" spans="2:17" ht="20.25" customHeight="1">
      <c r="B11191" s="50" t="e">
        <f>IF((#REF!+#REF!+H11191)&lt;&gt;0,"a","b")</f>
        <v>#REF!</v>
      </c>
      <c r="C11191" s="54">
        <v>5</v>
      </c>
      <c r="D11191" s="54"/>
      <c r="F11191" s="89"/>
      <c r="G11191" s="95" t="s">
        <v>396</v>
      </c>
      <c r="H11191" s="552">
        <f t="shared" si="5599"/>
        <v>0</v>
      </c>
      <c r="I11191" s="554"/>
      <c r="J11191" s="554"/>
      <c r="K11191" s="554"/>
      <c r="L11191" s="554"/>
      <c r="M11191" s="554"/>
      <c r="N11191" s="154"/>
      <c r="O11191" s="60"/>
      <c r="Q11191" s="49" t="s">
        <v>47</v>
      </c>
    </row>
    <row r="11192" spans="2:17" ht="20.25" customHeight="1">
      <c r="B11192" s="50" t="e">
        <f>IF((#REF!+#REF!+H11192)&lt;&gt;0,"a","b")</f>
        <v>#REF!</v>
      </c>
      <c r="C11192" s="54">
        <v>5</v>
      </c>
      <c r="D11192" s="54"/>
      <c r="F11192" s="89"/>
      <c r="G11192" s="95" t="s">
        <v>397</v>
      </c>
      <c r="H11192" s="556">
        <f t="shared" si="5599"/>
        <v>0</v>
      </c>
      <c r="I11192" s="554"/>
      <c r="J11192" s="554"/>
      <c r="K11192" s="554"/>
      <c r="L11192" s="554"/>
      <c r="M11192" s="554"/>
      <c r="N11192" s="154"/>
      <c r="O11192" s="60"/>
      <c r="Q11192" s="49" t="s">
        <v>47</v>
      </c>
    </row>
    <row r="11193" spans="2:17" ht="20.25" customHeight="1">
      <c r="B11193" s="50" t="e">
        <f>IF((#REF!+#REF!+H11193)&lt;&gt;0,"a","b")</f>
        <v>#REF!</v>
      </c>
      <c r="C11193" s="54">
        <v>5</v>
      </c>
      <c r="D11193" s="54"/>
      <c r="F11193" s="89"/>
      <c r="G11193" s="95" t="s">
        <v>398</v>
      </c>
      <c r="H11193" s="556">
        <f t="shared" si="5599"/>
        <v>0</v>
      </c>
      <c r="I11193" s="554"/>
      <c r="J11193" s="554"/>
      <c r="K11193" s="554"/>
      <c r="L11193" s="554"/>
      <c r="M11193" s="554"/>
      <c r="N11193" s="154"/>
      <c r="O11193" s="60"/>
      <c r="Q11193" s="49" t="s">
        <v>47</v>
      </c>
    </row>
    <row r="11194" spans="2:17" ht="20.25" customHeight="1">
      <c r="B11194" s="50" t="e">
        <f>IF((#REF!+#REF!+H11194)&lt;&gt;0,"a","b")</f>
        <v>#REF!</v>
      </c>
      <c r="C11194" s="54">
        <v>4</v>
      </c>
      <c r="D11194" s="54"/>
      <c r="F11194" s="89"/>
      <c r="G11194" s="93" t="s">
        <v>399</v>
      </c>
      <c r="H11194" s="559">
        <f t="shared" si="5599"/>
        <v>0</v>
      </c>
      <c r="I11194" s="567">
        <f t="shared" ref="I11194:K11194" si="5634">I11195+I11202</f>
        <v>0</v>
      </c>
      <c r="J11194" s="567">
        <f t="shared" si="5634"/>
        <v>0</v>
      </c>
      <c r="K11194" s="567">
        <f t="shared" si="5634"/>
        <v>0</v>
      </c>
      <c r="L11194" s="567">
        <f t="shared" ref="L11194:N11194" si="5635">L11195+L11202</f>
        <v>0</v>
      </c>
      <c r="M11194" s="567">
        <f t="shared" si="5635"/>
        <v>0</v>
      </c>
      <c r="N11194" s="137">
        <f t="shared" si="5635"/>
        <v>0</v>
      </c>
      <c r="O11194" s="60" t="s">
        <v>71</v>
      </c>
      <c r="Q11194" s="49" t="s">
        <v>47</v>
      </c>
    </row>
    <row r="11195" spans="2:17" ht="20.25" customHeight="1">
      <c r="B11195" s="50" t="e">
        <f>IF((#REF!+#REF!+H11195)&lt;&gt;0,"a","b")</f>
        <v>#REF!</v>
      </c>
      <c r="C11195" s="54">
        <v>5</v>
      </c>
      <c r="D11195" s="54"/>
      <c r="F11195" s="89"/>
      <c r="G11195" s="95" t="s">
        <v>400</v>
      </c>
      <c r="H11195" s="563">
        <f t="shared" si="5599"/>
        <v>0</v>
      </c>
      <c r="I11195" s="568">
        <f t="shared" ref="I11195:K11195" si="5636">SUM(I11196:I11201)</f>
        <v>0</v>
      </c>
      <c r="J11195" s="568">
        <f t="shared" si="5636"/>
        <v>0</v>
      </c>
      <c r="K11195" s="568">
        <f t="shared" si="5636"/>
        <v>0</v>
      </c>
      <c r="L11195" s="568">
        <f t="shared" ref="L11195:N11195" si="5637">SUM(L11196:L11201)</f>
        <v>0</v>
      </c>
      <c r="M11195" s="568">
        <f t="shared" si="5637"/>
        <v>0</v>
      </c>
      <c r="N11195" s="141">
        <f t="shared" si="5637"/>
        <v>0</v>
      </c>
      <c r="O11195" s="60" t="s">
        <v>71</v>
      </c>
      <c r="Q11195" s="49" t="s">
        <v>47</v>
      </c>
    </row>
    <row r="11196" spans="2:17" ht="20.25" customHeight="1">
      <c r="B11196" s="50" t="e">
        <f>IF((#REF!+#REF!+H11196)&lt;&gt;0,"a","b")</f>
        <v>#REF!</v>
      </c>
      <c r="C11196" s="54">
        <v>6</v>
      </c>
      <c r="D11196" s="54"/>
      <c r="F11196" s="89"/>
      <c r="G11196" s="120" t="s">
        <v>401</v>
      </c>
      <c r="H11196" s="552">
        <f t="shared" si="5599"/>
        <v>0</v>
      </c>
      <c r="I11196" s="553"/>
      <c r="J11196" s="553"/>
      <c r="K11196" s="553"/>
      <c r="L11196" s="553"/>
      <c r="M11196" s="553"/>
      <c r="N11196" s="138"/>
      <c r="O11196" s="60"/>
      <c r="Q11196" s="49" t="s">
        <v>47</v>
      </c>
    </row>
    <row r="11197" spans="2:17" ht="20.25" customHeight="1">
      <c r="B11197" s="50" t="e">
        <f>IF((#REF!+#REF!+H11197)&lt;&gt;0,"a","b")</f>
        <v>#REF!</v>
      </c>
      <c r="C11197" s="54">
        <v>6</v>
      </c>
      <c r="D11197" s="54"/>
      <c r="F11197" s="89"/>
      <c r="G11197" s="120" t="s">
        <v>402</v>
      </c>
      <c r="H11197" s="552">
        <f t="shared" si="5599"/>
        <v>0</v>
      </c>
      <c r="I11197" s="553"/>
      <c r="J11197" s="553"/>
      <c r="K11197" s="553"/>
      <c r="L11197" s="553"/>
      <c r="M11197" s="553"/>
      <c r="N11197" s="138"/>
      <c r="O11197" s="60"/>
      <c r="Q11197" s="49" t="s">
        <v>47</v>
      </c>
    </row>
    <row r="11198" spans="2:17" ht="20.25" customHeight="1">
      <c r="B11198" s="50" t="e">
        <f>IF((#REF!+#REF!+H11198)&lt;&gt;0,"a","b")</f>
        <v>#REF!</v>
      </c>
      <c r="C11198" s="54">
        <v>6</v>
      </c>
      <c r="D11198" s="54"/>
      <c r="F11198" s="89"/>
      <c r="G11198" s="120" t="s">
        <v>403</v>
      </c>
      <c r="H11198" s="552">
        <f t="shared" si="5599"/>
        <v>0</v>
      </c>
      <c r="I11198" s="553"/>
      <c r="J11198" s="553"/>
      <c r="K11198" s="553"/>
      <c r="L11198" s="553"/>
      <c r="M11198" s="553"/>
      <c r="N11198" s="138"/>
      <c r="O11198" s="60"/>
      <c r="Q11198" s="49" t="s">
        <v>47</v>
      </c>
    </row>
    <row r="11199" spans="2:17" ht="20.25" customHeight="1">
      <c r="B11199" s="50" t="e">
        <f>IF((#REF!+#REF!+H11199)&lt;&gt;0,"a","b")</f>
        <v>#REF!</v>
      </c>
      <c r="C11199" s="54">
        <v>6</v>
      </c>
      <c r="D11199" s="54"/>
      <c r="F11199" s="89"/>
      <c r="G11199" s="120" t="s">
        <v>404</v>
      </c>
      <c r="H11199" s="561">
        <f t="shared" si="5599"/>
        <v>0</v>
      </c>
      <c r="I11199" s="553"/>
      <c r="J11199" s="553"/>
      <c r="K11199" s="553"/>
      <c r="L11199" s="553"/>
      <c r="M11199" s="553"/>
      <c r="N11199" s="138"/>
      <c r="O11199" s="60"/>
      <c r="Q11199" s="49" t="s">
        <v>47</v>
      </c>
    </row>
    <row r="11200" spans="2:17" ht="20.25" customHeight="1">
      <c r="B11200" s="50" t="e">
        <f>IF((#REF!+#REF!+H11200)&lt;&gt;0,"a","b")</f>
        <v>#REF!</v>
      </c>
      <c r="C11200" s="54">
        <v>6</v>
      </c>
      <c r="D11200" s="54"/>
      <c r="F11200" s="89"/>
      <c r="G11200" s="120" t="s">
        <v>405</v>
      </c>
      <c r="H11200" s="558">
        <f t="shared" si="5599"/>
        <v>0</v>
      </c>
      <c r="I11200" s="553"/>
      <c r="J11200" s="553"/>
      <c r="K11200" s="553"/>
      <c r="L11200" s="553"/>
      <c r="M11200" s="553"/>
      <c r="N11200" s="138"/>
      <c r="O11200" s="60"/>
      <c r="Q11200" s="49" t="s">
        <v>47</v>
      </c>
    </row>
    <row r="11201" spans="2:17" ht="20.25" customHeight="1">
      <c r="B11201" s="50" t="e">
        <f>IF((#REF!+#REF!+H11201)&lt;&gt;0,"a","b")</f>
        <v>#REF!</v>
      </c>
      <c r="C11201" s="54">
        <v>6</v>
      </c>
      <c r="D11201" s="54"/>
      <c r="F11201" s="89"/>
      <c r="G11201" s="120" t="s">
        <v>406</v>
      </c>
      <c r="H11201" s="558">
        <f t="shared" si="5599"/>
        <v>0</v>
      </c>
      <c r="I11201" s="553"/>
      <c r="J11201" s="553"/>
      <c r="K11201" s="553"/>
      <c r="L11201" s="553"/>
      <c r="M11201" s="553"/>
      <c r="N11201" s="138"/>
      <c r="O11201" s="60"/>
      <c r="Q11201" s="49" t="s">
        <v>47</v>
      </c>
    </row>
    <row r="11202" spans="2:17" ht="20.25" customHeight="1">
      <c r="B11202" s="50" t="e">
        <f>IF((#REF!+#REF!+H11202)&lt;&gt;0,"a","b")</f>
        <v>#REF!</v>
      </c>
      <c r="C11202" s="54">
        <v>5</v>
      </c>
      <c r="D11202" s="54"/>
      <c r="F11202" s="89"/>
      <c r="G11202" s="95" t="s">
        <v>407</v>
      </c>
      <c r="H11202" s="563">
        <f t="shared" si="5599"/>
        <v>0</v>
      </c>
      <c r="I11202" s="568">
        <f t="shared" ref="I11202:K11202" si="5638">SUM(I11203:I11222)</f>
        <v>0</v>
      </c>
      <c r="J11202" s="568">
        <f t="shared" si="5638"/>
        <v>0</v>
      </c>
      <c r="K11202" s="568">
        <f t="shared" si="5638"/>
        <v>0</v>
      </c>
      <c r="L11202" s="568">
        <f t="shared" ref="L11202:N11202" si="5639">SUM(L11203:L11222)</f>
        <v>0</v>
      </c>
      <c r="M11202" s="568">
        <f t="shared" si="5639"/>
        <v>0</v>
      </c>
      <c r="N11202" s="141">
        <f t="shared" si="5639"/>
        <v>0</v>
      </c>
      <c r="O11202" s="60" t="s">
        <v>71</v>
      </c>
      <c r="Q11202" s="49" t="s">
        <v>47</v>
      </c>
    </row>
    <row r="11203" spans="2:17" ht="20.25" customHeight="1">
      <c r="B11203" s="50" t="e">
        <f>IF((#REF!+#REF!+H11203)&lt;&gt;0,"a","b")</f>
        <v>#REF!</v>
      </c>
      <c r="C11203" s="54">
        <v>6</v>
      </c>
      <c r="D11203" s="54"/>
      <c r="F11203" s="89"/>
      <c r="G11203" s="109" t="s">
        <v>408</v>
      </c>
      <c r="H11203" s="552">
        <f t="shared" si="5599"/>
        <v>0</v>
      </c>
      <c r="I11203" s="557"/>
      <c r="J11203" s="557"/>
      <c r="K11203" s="557"/>
      <c r="L11203" s="557"/>
      <c r="M11203" s="557"/>
      <c r="N11203" s="158"/>
      <c r="Q11203" s="49" t="s">
        <v>47</v>
      </c>
    </row>
    <row r="11204" spans="2:17" ht="20.25" customHeight="1">
      <c r="B11204" s="50" t="e">
        <f>IF((#REF!+#REF!+H11204)&lt;&gt;0,"a","b")</f>
        <v>#REF!</v>
      </c>
      <c r="C11204" s="54">
        <v>6</v>
      </c>
      <c r="D11204" s="54"/>
      <c r="F11204" s="89"/>
      <c r="G11204" s="109" t="s">
        <v>409</v>
      </c>
      <c r="H11204" s="558">
        <f t="shared" si="5599"/>
        <v>0</v>
      </c>
      <c r="I11204" s="557"/>
      <c r="J11204" s="557"/>
      <c r="K11204" s="557"/>
      <c r="L11204" s="557"/>
      <c r="M11204" s="557"/>
      <c r="N11204" s="158"/>
      <c r="Q11204" s="49" t="s">
        <v>47</v>
      </c>
    </row>
    <row r="11205" spans="2:17" ht="30.75" customHeight="1">
      <c r="B11205" s="50" t="e">
        <f>IF((#REF!+#REF!+H11205)&lt;&gt;0,"a","b")</f>
        <v>#REF!</v>
      </c>
      <c r="C11205" s="54">
        <v>6</v>
      </c>
      <c r="D11205" s="54"/>
      <c r="F11205" s="89"/>
      <c r="G11205" s="109" t="s">
        <v>410</v>
      </c>
      <c r="H11205" s="558">
        <f t="shared" si="5599"/>
        <v>0</v>
      </c>
      <c r="I11205" s="557"/>
      <c r="J11205" s="557"/>
      <c r="K11205" s="557"/>
      <c r="L11205" s="557"/>
      <c r="M11205" s="557"/>
      <c r="N11205" s="158"/>
      <c r="Q11205" s="49" t="s">
        <v>47</v>
      </c>
    </row>
    <row r="11206" spans="2:17" ht="30.75" customHeight="1">
      <c r="B11206" s="50" t="e">
        <f>IF((#REF!+#REF!+H11206)&lt;&gt;0,"a","b")</f>
        <v>#REF!</v>
      </c>
      <c r="C11206" s="54">
        <v>6</v>
      </c>
      <c r="D11206" s="54"/>
      <c r="F11206" s="89"/>
      <c r="G11206" s="109" t="s">
        <v>411</v>
      </c>
      <c r="H11206" s="558">
        <f t="shared" si="5599"/>
        <v>0</v>
      </c>
      <c r="I11206" s="557"/>
      <c r="J11206" s="557"/>
      <c r="K11206" s="557"/>
      <c r="L11206" s="557"/>
      <c r="M11206" s="557"/>
      <c r="N11206" s="158"/>
      <c r="Q11206" s="49" t="s">
        <v>47</v>
      </c>
    </row>
    <row r="11207" spans="2:17" ht="20.25" customHeight="1">
      <c r="B11207" s="50" t="e">
        <f>IF((#REF!+#REF!+H11207)&lt;&gt;0,"a","b")</f>
        <v>#REF!</v>
      </c>
      <c r="C11207" s="54">
        <v>6</v>
      </c>
      <c r="D11207" s="54"/>
      <c r="F11207" s="89"/>
      <c r="G11207" s="109" t="s">
        <v>412</v>
      </c>
      <c r="H11207" s="558">
        <f t="shared" si="5599"/>
        <v>0</v>
      </c>
      <c r="I11207" s="557"/>
      <c r="J11207" s="557"/>
      <c r="K11207" s="557"/>
      <c r="L11207" s="557"/>
      <c r="M11207" s="557"/>
      <c r="N11207" s="158"/>
      <c r="Q11207" s="49" t="s">
        <v>47</v>
      </c>
    </row>
    <row r="11208" spans="2:17" ht="20.25" customHeight="1">
      <c r="B11208" s="50" t="e">
        <f>IF((#REF!+#REF!+H11208)&lt;&gt;0,"a","b")</f>
        <v>#REF!</v>
      </c>
      <c r="C11208" s="54">
        <v>6</v>
      </c>
      <c r="D11208" s="54"/>
      <c r="F11208" s="89"/>
      <c r="G11208" s="109" t="s">
        <v>413</v>
      </c>
      <c r="H11208" s="558">
        <f t="shared" si="5599"/>
        <v>0</v>
      </c>
      <c r="I11208" s="557"/>
      <c r="J11208" s="557"/>
      <c r="K11208" s="557"/>
      <c r="L11208" s="557"/>
      <c r="M11208" s="557"/>
      <c r="N11208" s="158"/>
      <c r="Q11208" s="49" t="s">
        <v>47</v>
      </c>
    </row>
    <row r="11209" spans="2:17" ht="30.75" customHeight="1">
      <c r="B11209" s="50" t="e">
        <f>IF((#REF!+#REF!+H11209)&lt;&gt;0,"a","b")</f>
        <v>#REF!</v>
      </c>
      <c r="C11209" s="54">
        <v>6</v>
      </c>
      <c r="D11209" s="54"/>
      <c r="F11209" s="89"/>
      <c r="G11209" s="109" t="s">
        <v>414</v>
      </c>
      <c r="H11209" s="558">
        <f t="shared" si="5599"/>
        <v>0</v>
      </c>
      <c r="I11209" s="557"/>
      <c r="J11209" s="557"/>
      <c r="K11209" s="557"/>
      <c r="L11209" s="557"/>
      <c r="M11209" s="557"/>
      <c r="N11209" s="158"/>
      <c r="Q11209" s="49" t="s">
        <v>47</v>
      </c>
    </row>
    <row r="11210" spans="2:17" ht="20.25" customHeight="1">
      <c r="B11210" s="50" t="e">
        <f>IF((#REF!+#REF!+H11210)&lt;&gt;0,"a","b")</f>
        <v>#REF!</v>
      </c>
      <c r="C11210" s="54">
        <v>6</v>
      </c>
      <c r="D11210" s="54"/>
      <c r="F11210" s="89"/>
      <c r="G11210" s="109" t="s">
        <v>415</v>
      </c>
      <c r="H11210" s="558">
        <f t="shared" si="5599"/>
        <v>0</v>
      </c>
      <c r="I11210" s="557"/>
      <c r="J11210" s="557"/>
      <c r="K11210" s="557"/>
      <c r="L11210" s="557"/>
      <c r="M11210" s="557"/>
      <c r="N11210" s="158"/>
      <c r="Q11210" s="49" t="s">
        <v>47</v>
      </c>
    </row>
    <row r="11211" spans="2:17" ht="20.25" customHeight="1">
      <c r="B11211" s="50" t="e">
        <f>IF((#REF!+#REF!+H11211)&lt;&gt;0,"a","b")</f>
        <v>#REF!</v>
      </c>
      <c r="C11211" s="54">
        <v>6</v>
      </c>
      <c r="D11211" s="54"/>
      <c r="F11211" s="89"/>
      <c r="G11211" s="109" t="s">
        <v>416</v>
      </c>
      <c r="H11211" s="558">
        <f t="shared" si="5599"/>
        <v>0</v>
      </c>
      <c r="I11211" s="557"/>
      <c r="J11211" s="557"/>
      <c r="K11211" s="557"/>
      <c r="L11211" s="557"/>
      <c r="M11211" s="557"/>
      <c r="N11211" s="158"/>
      <c r="Q11211" s="49" t="s">
        <v>47</v>
      </c>
    </row>
    <row r="11212" spans="2:17" ht="20.25" customHeight="1">
      <c r="B11212" s="50" t="e">
        <f>IF((#REF!+#REF!+H11212)&lt;&gt;0,"a","b")</f>
        <v>#REF!</v>
      </c>
      <c r="C11212" s="54">
        <v>6</v>
      </c>
      <c r="D11212" s="54"/>
      <c r="F11212" s="89"/>
      <c r="G11212" s="109" t="s">
        <v>417</v>
      </c>
      <c r="H11212" s="558">
        <f t="shared" si="5599"/>
        <v>0</v>
      </c>
      <c r="I11212" s="557"/>
      <c r="J11212" s="557"/>
      <c r="K11212" s="557"/>
      <c r="L11212" s="557"/>
      <c r="M11212" s="557"/>
      <c r="N11212" s="158"/>
      <c r="Q11212" s="49" t="s">
        <v>47</v>
      </c>
    </row>
    <row r="11213" spans="2:17" ht="20.25" customHeight="1">
      <c r="B11213" s="50" t="e">
        <f>IF((#REF!+#REF!+H11213)&lt;&gt;0,"a","b")</f>
        <v>#REF!</v>
      </c>
      <c r="C11213" s="54">
        <v>6</v>
      </c>
      <c r="D11213" s="54"/>
      <c r="F11213" s="89"/>
      <c r="G11213" s="109" t="s">
        <v>418</v>
      </c>
      <c r="H11213" s="558">
        <f t="shared" si="5599"/>
        <v>0</v>
      </c>
      <c r="I11213" s="557"/>
      <c r="J11213" s="557"/>
      <c r="K11213" s="557"/>
      <c r="L11213" s="557"/>
      <c r="M11213" s="557"/>
      <c r="N11213" s="158"/>
      <c r="Q11213" s="49" t="s">
        <v>47</v>
      </c>
    </row>
    <row r="11214" spans="2:17" ht="20.25" customHeight="1">
      <c r="B11214" s="50" t="e">
        <f>IF((#REF!+#REF!+H11214)&lt;&gt;0,"a","b")</f>
        <v>#REF!</v>
      </c>
      <c r="C11214" s="54">
        <v>6</v>
      </c>
      <c r="D11214" s="54"/>
      <c r="F11214" s="89"/>
      <c r="G11214" s="109" t="s">
        <v>419</v>
      </c>
      <c r="H11214" s="558">
        <f t="shared" si="5599"/>
        <v>0</v>
      </c>
      <c r="I11214" s="557"/>
      <c r="J11214" s="557"/>
      <c r="K11214" s="557"/>
      <c r="L11214" s="557"/>
      <c r="M11214" s="557"/>
      <c r="N11214" s="158"/>
      <c r="Q11214" s="49" t="s">
        <v>47</v>
      </c>
    </row>
    <row r="11215" spans="2:17" ht="20.25" customHeight="1">
      <c r="B11215" s="50" t="e">
        <f>IF((#REF!+#REF!+H11215)&lt;&gt;0,"a","b")</f>
        <v>#REF!</v>
      </c>
      <c r="C11215" s="54">
        <v>6</v>
      </c>
      <c r="D11215" s="54"/>
      <c r="F11215" s="89"/>
      <c r="G11215" s="109" t="s">
        <v>420</v>
      </c>
      <c r="H11215" s="558">
        <f t="shared" si="5599"/>
        <v>0</v>
      </c>
      <c r="I11215" s="557"/>
      <c r="J11215" s="557"/>
      <c r="K11215" s="557"/>
      <c r="L11215" s="557"/>
      <c r="M11215" s="557"/>
      <c r="N11215" s="158"/>
      <c r="Q11215" s="49" t="s">
        <v>47</v>
      </c>
    </row>
    <row r="11216" spans="2:17" ht="20.25" customHeight="1">
      <c r="B11216" s="50" t="e">
        <f>IF((#REF!+#REF!+H11216)&lt;&gt;0,"a","b")</f>
        <v>#REF!</v>
      </c>
      <c r="C11216" s="54">
        <v>6</v>
      </c>
      <c r="D11216" s="54"/>
      <c r="F11216" s="89"/>
      <c r="G11216" s="109" t="s">
        <v>421</v>
      </c>
      <c r="H11216" s="558">
        <f t="shared" si="5599"/>
        <v>0</v>
      </c>
      <c r="I11216" s="557"/>
      <c r="J11216" s="557"/>
      <c r="K11216" s="557"/>
      <c r="L11216" s="557"/>
      <c r="M11216" s="557"/>
      <c r="N11216" s="158"/>
      <c r="Q11216" s="49" t="s">
        <v>47</v>
      </c>
    </row>
    <row r="11217" spans="2:17" ht="20.25" customHeight="1">
      <c r="B11217" s="50" t="e">
        <f>IF((#REF!+#REF!+H11217)&lt;&gt;0,"a","b")</f>
        <v>#REF!</v>
      </c>
      <c r="C11217" s="54">
        <v>6</v>
      </c>
      <c r="D11217" s="54"/>
      <c r="F11217" s="89"/>
      <c r="G11217" s="109" t="s">
        <v>422</v>
      </c>
      <c r="H11217" s="561">
        <f t="shared" si="5599"/>
        <v>0</v>
      </c>
      <c r="I11217" s="557"/>
      <c r="J11217" s="557"/>
      <c r="K11217" s="557"/>
      <c r="L11217" s="557"/>
      <c r="M11217" s="557"/>
      <c r="N11217" s="158"/>
      <c r="Q11217" s="49" t="s">
        <v>47</v>
      </c>
    </row>
    <row r="11218" spans="2:17" ht="20.25" customHeight="1">
      <c r="B11218" s="50" t="e">
        <f>IF((#REF!+#REF!+H11218)&lt;&gt;0,"a","b")</f>
        <v>#REF!</v>
      </c>
      <c r="C11218" s="54">
        <v>6</v>
      </c>
      <c r="D11218" s="54"/>
      <c r="F11218" s="89"/>
      <c r="G11218" s="109" t="s">
        <v>423</v>
      </c>
      <c r="H11218" s="558">
        <f t="shared" si="5599"/>
        <v>0</v>
      </c>
      <c r="I11218" s="557"/>
      <c r="J11218" s="557"/>
      <c r="K11218" s="557"/>
      <c r="L11218" s="557"/>
      <c r="M11218" s="557"/>
      <c r="N11218" s="158"/>
      <c r="Q11218" s="49" t="s">
        <v>47</v>
      </c>
    </row>
    <row r="11219" spans="2:17" ht="20.25" customHeight="1">
      <c r="B11219" s="50" t="e">
        <f>IF((#REF!+#REF!+H11219)&lt;&gt;0,"a","b")</f>
        <v>#REF!</v>
      </c>
      <c r="C11219" s="54">
        <v>6</v>
      </c>
      <c r="D11219" s="54"/>
      <c r="F11219" s="89"/>
      <c r="G11219" s="109" t="s">
        <v>424</v>
      </c>
      <c r="H11219" s="558">
        <f t="shared" si="5599"/>
        <v>0</v>
      </c>
      <c r="I11219" s="557"/>
      <c r="J11219" s="557"/>
      <c r="K11219" s="557"/>
      <c r="L11219" s="557"/>
      <c r="M11219" s="557"/>
      <c r="N11219" s="158"/>
      <c r="Q11219" s="49" t="s">
        <v>47</v>
      </c>
    </row>
    <row r="11220" spans="2:17" ht="20.25" customHeight="1">
      <c r="B11220" s="50" t="e">
        <f>IF((#REF!+#REF!+H11220)&lt;&gt;0,"a","b")</f>
        <v>#REF!</v>
      </c>
      <c r="C11220" s="54">
        <v>6</v>
      </c>
      <c r="D11220" s="54"/>
      <c r="F11220" s="89"/>
      <c r="G11220" s="126" t="s">
        <v>425</v>
      </c>
      <c r="H11220" s="558">
        <f t="shared" si="5599"/>
        <v>0</v>
      </c>
      <c r="I11220" s="557"/>
      <c r="J11220" s="557"/>
      <c r="K11220" s="557"/>
      <c r="L11220" s="557"/>
      <c r="M11220" s="557"/>
      <c r="N11220" s="158"/>
      <c r="Q11220" s="49" t="s">
        <v>47</v>
      </c>
    </row>
    <row r="11221" spans="2:17" ht="20.25" customHeight="1">
      <c r="B11221" s="50" t="e">
        <f>IF((#REF!+#REF!+H11221)&lt;&gt;0,"a","b")</f>
        <v>#REF!</v>
      </c>
      <c r="C11221" s="54">
        <v>6</v>
      </c>
      <c r="D11221" s="54"/>
      <c r="F11221" s="89"/>
      <c r="G11221" s="109" t="s">
        <v>426</v>
      </c>
      <c r="H11221" s="558">
        <f t="shared" si="5599"/>
        <v>0</v>
      </c>
      <c r="I11221" s="557"/>
      <c r="J11221" s="557"/>
      <c r="K11221" s="557"/>
      <c r="L11221" s="557"/>
      <c r="M11221" s="557"/>
      <c r="N11221" s="158"/>
      <c r="Q11221" s="49" t="s">
        <v>47</v>
      </c>
    </row>
    <row r="11222" spans="2:17" ht="30.75" customHeight="1">
      <c r="B11222" s="50" t="e">
        <f>IF((#REF!+#REF!+H11222)&lt;&gt;0,"a","b")</f>
        <v>#REF!</v>
      </c>
      <c r="C11222" s="54">
        <v>6</v>
      </c>
      <c r="D11222" s="54"/>
      <c r="F11222" s="89"/>
      <c r="G11222" s="109" t="s">
        <v>427</v>
      </c>
      <c r="H11222" s="558">
        <f t="shared" si="5599"/>
        <v>0</v>
      </c>
      <c r="I11222" s="557"/>
      <c r="J11222" s="557"/>
      <c r="K11222" s="557"/>
      <c r="L11222" s="557"/>
      <c r="M11222" s="557"/>
      <c r="N11222" s="158"/>
      <c r="Q11222" s="49" t="s">
        <v>47</v>
      </c>
    </row>
    <row r="11223" spans="2:17" ht="20.25" customHeight="1">
      <c r="B11223" s="50" t="e">
        <f>IF((#REF!+#REF!+H11223)&lt;&gt;0,"a","b")</f>
        <v>#REF!</v>
      </c>
      <c r="C11223" s="54">
        <v>4</v>
      </c>
      <c r="D11223" s="54"/>
      <c r="F11223" s="89"/>
      <c r="G11223" s="93" t="s">
        <v>428</v>
      </c>
      <c r="H11223" s="559">
        <f t="shared" si="5599"/>
        <v>0</v>
      </c>
      <c r="I11223" s="567">
        <f t="shared" ref="I11223:K11223" si="5640">I11224+I11225</f>
        <v>0</v>
      </c>
      <c r="J11223" s="567">
        <f t="shared" si="5640"/>
        <v>0</v>
      </c>
      <c r="K11223" s="567">
        <f t="shared" si="5640"/>
        <v>0</v>
      </c>
      <c r="L11223" s="567">
        <f t="shared" ref="L11223:N11223" si="5641">L11224+L11225</f>
        <v>0</v>
      </c>
      <c r="M11223" s="567">
        <f t="shared" si="5641"/>
        <v>0</v>
      </c>
      <c r="N11223" s="137">
        <f t="shared" si="5641"/>
        <v>0</v>
      </c>
      <c r="O11223" s="60" t="s">
        <v>71</v>
      </c>
      <c r="Q11223" s="49" t="s">
        <v>47</v>
      </c>
    </row>
    <row r="11224" spans="2:17" ht="20.25" customHeight="1">
      <c r="B11224" s="50" t="e">
        <f>IF((#REF!+#REF!+H11224)&lt;&gt;0,"a","b")</f>
        <v>#REF!</v>
      </c>
      <c r="C11224" s="54">
        <v>5</v>
      </c>
      <c r="D11224" s="54"/>
      <c r="F11224" s="89"/>
      <c r="G11224" s="95" t="s">
        <v>429</v>
      </c>
      <c r="H11224" s="558">
        <f t="shared" si="5599"/>
        <v>0</v>
      </c>
      <c r="I11224" s="554"/>
      <c r="J11224" s="554"/>
      <c r="K11224" s="554"/>
      <c r="L11224" s="554"/>
      <c r="M11224" s="554"/>
      <c r="N11224" s="154"/>
      <c r="O11224" s="60"/>
      <c r="Q11224" s="49" t="s">
        <v>47</v>
      </c>
    </row>
    <row r="11225" spans="2:17" ht="20.25" customHeight="1">
      <c r="B11225" s="50" t="e">
        <f>IF((#REF!+#REF!+H11225)&lt;&gt;0,"a","b")</f>
        <v>#REF!</v>
      </c>
      <c r="C11225" s="54">
        <v>5</v>
      </c>
      <c r="D11225" s="54"/>
      <c r="F11225" s="89"/>
      <c r="G11225" s="95" t="s">
        <v>430</v>
      </c>
      <c r="H11225" s="559">
        <f t="shared" si="5599"/>
        <v>0</v>
      </c>
      <c r="I11225" s="569">
        <f t="shared" ref="I11225:K11225" si="5642">I11226+I11227</f>
        <v>0</v>
      </c>
      <c r="J11225" s="569">
        <f t="shared" si="5642"/>
        <v>0</v>
      </c>
      <c r="K11225" s="569">
        <f t="shared" si="5642"/>
        <v>0</v>
      </c>
      <c r="L11225" s="569">
        <f t="shared" ref="L11225:N11225" si="5643">L11226+L11227</f>
        <v>0</v>
      </c>
      <c r="M11225" s="569">
        <f t="shared" si="5643"/>
        <v>0</v>
      </c>
      <c r="N11225" s="142">
        <f t="shared" si="5643"/>
        <v>0</v>
      </c>
      <c r="O11225" s="60" t="s">
        <v>71</v>
      </c>
      <c r="Q11225" s="49" t="s">
        <v>47</v>
      </c>
    </row>
    <row r="11226" spans="2:17" ht="20.25" customHeight="1">
      <c r="B11226" s="50" t="e">
        <f>IF((#REF!+#REF!+H11226)&lt;&gt;0,"a","b")</f>
        <v>#REF!</v>
      </c>
      <c r="C11226" s="54">
        <v>6</v>
      </c>
      <c r="D11226" s="54"/>
      <c r="F11226" s="89"/>
      <c r="G11226" s="109" t="s">
        <v>431</v>
      </c>
      <c r="H11226" s="558">
        <f t="shared" si="5599"/>
        <v>0</v>
      </c>
      <c r="I11226" s="557"/>
      <c r="J11226" s="557"/>
      <c r="K11226" s="557"/>
      <c r="L11226" s="557"/>
      <c r="M11226" s="557"/>
      <c r="N11226" s="158"/>
      <c r="Q11226" s="49" t="s">
        <v>47</v>
      </c>
    </row>
    <row r="11227" spans="2:17" ht="20.25" customHeight="1">
      <c r="B11227" s="50" t="e">
        <f>IF((#REF!+#REF!+H11227)&lt;&gt;0,"a","b")</f>
        <v>#REF!</v>
      </c>
      <c r="C11227" s="54">
        <v>6</v>
      </c>
      <c r="D11227" s="54"/>
      <c r="F11227" s="89"/>
      <c r="G11227" s="109" t="s">
        <v>432</v>
      </c>
      <c r="H11227" s="558">
        <f t="shared" si="5599"/>
        <v>0</v>
      </c>
      <c r="I11227" s="557"/>
      <c r="J11227" s="557"/>
      <c r="K11227" s="557"/>
      <c r="L11227" s="557"/>
      <c r="M11227" s="557"/>
      <c r="N11227" s="158"/>
      <c r="Q11227" s="49" t="s">
        <v>47</v>
      </c>
    </row>
    <row r="11228" spans="2:17" ht="30.75" customHeight="1">
      <c r="B11228" s="50" t="e">
        <f>IF((#REF!+#REF!+H11228)&lt;&gt;0,"a","b")</f>
        <v>#REF!</v>
      </c>
      <c r="C11228" s="54">
        <v>3</v>
      </c>
      <c r="D11228" s="54"/>
      <c r="F11228" s="89"/>
      <c r="G11228" s="108" t="s">
        <v>433</v>
      </c>
      <c r="H11228" s="559">
        <f t="shared" si="5599"/>
        <v>0</v>
      </c>
      <c r="I11228" s="570">
        <f t="shared" ref="I11228:K11228" si="5644">I11229+I11230</f>
        <v>0</v>
      </c>
      <c r="J11228" s="570">
        <f t="shared" si="5644"/>
        <v>0</v>
      </c>
      <c r="K11228" s="570">
        <f t="shared" si="5644"/>
        <v>0</v>
      </c>
      <c r="L11228" s="570">
        <f t="shared" ref="L11228:N11228" si="5645">L11229+L11230</f>
        <v>0</v>
      </c>
      <c r="M11228" s="570">
        <f t="shared" si="5645"/>
        <v>0</v>
      </c>
      <c r="N11228" s="140">
        <f t="shared" si="5645"/>
        <v>0</v>
      </c>
      <c r="O11228" s="60" t="s">
        <v>71</v>
      </c>
      <c r="Q11228" s="49" t="s">
        <v>47</v>
      </c>
    </row>
    <row r="11229" spans="2:17" ht="30.75" customHeight="1">
      <c r="B11229" s="50" t="e">
        <f>IF((#REF!+#REF!+H11229)&lt;&gt;0,"a","b")</f>
        <v>#REF!</v>
      </c>
      <c r="C11229" s="54">
        <v>4</v>
      </c>
      <c r="D11229" s="54"/>
      <c r="F11229" s="89"/>
      <c r="G11229" s="93" t="s">
        <v>434</v>
      </c>
      <c r="H11229" s="558">
        <f t="shared" si="5599"/>
        <v>0</v>
      </c>
      <c r="I11229" s="555"/>
      <c r="J11229" s="555"/>
      <c r="K11229" s="555"/>
      <c r="L11229" s="555"/>
      <c r="M11229" s="555"/>
      <c r="N11229" s="153"/>
      <c r="Q11229" s="49" t="s">
        <v>47</v>
      </c>
    </row>
    <row r="11230" spans="2:17" ht="30.75" customHeight="1">
      <c r="B11230" s="50" t="e">
        <f>IF((#REF!+#REF!+H11230)&lt;&gt;0,"a","b")</f>
        <v>#REF!</v>
      </c>
      <c r="C11230" s="54">
        <v>4</v>
      </c>
      <c r="D11230" s="54"/>
      <c r="F11230" s="89"/>
      <c r="G11230" s="93" t="s">
        <v>435</v>
      </c>
      <c r="H11230" s="559">
        <f t="shared" si="5599"/>
        <v>0</v>
      </c>
      <c r="I11230" s="567">
        <f t="shared" ref="I11230:K11230" si="5646">I11231+I11232+I11233+I11234</f>
        <v>0</v>
      </c>
      <c r="J11230" s="567">
        <f t="shared" si="5646"/>
        <v>0</v>
      </c>
      <c r="K11230" s="567">
        <f t="shared" si="5646"/>
        <v>0</v>
      </c>
      <c r="L11230" s="567">
        <f t="shared" ref="L11230:N11230" si="5647">L11231+L11232+L11233+L11234</f>
        <v>0</v>
      </c>
      <c r="M11230" s="567">
        <f t="shared" si="5647"/>
        <v>0</v>
      </c>
      <c r="N11230" s="137">
        <f t="shared" si="5647"/>
        <v>0</v>
      </c>
      <c r="O11230" s="60" t="s">
        <v>71</v>
      </c>
      <c r="Q11230" s="49" t="s">
        <v>47</v>
      </c>
    </row>
    <row r="11231" spans="2:17" ht="30.75" customHeight="1">
      <c r="B11231" s="50" t="e">
        <f>IF((#REF!+#REF!+H11231)&lt;&gt;0,"a","b")</f>
        <v>#REF!</v>
      </c>
      <c r="C11231" s="54">
        <v>5</v>
      </c>
      <c r="D11231" s="54"/>
      <c r="F11231" s="89"/>
      <c r="G11231" s="95" t="s">
        <v>436</v>
      </c>
      <c r="H11231" s="558">
        <f t="shared" si="5599"/>
        <v>0</v>
      </c>
      <c r="I11231" s="554"/>
      <c r="J11231" s="554"/>
      <c r="K11231" s="554"/>
      <c r="L11231" s="554"/>
      <c r="M11231" s="554"/>
      <c r="N11231" s="154"/>
      <c r="Q11231" s="49" t="s">
        <v>47</v>
      </c>
    </row>
    <row r="11232" spans="2:17" ht="20.25" customHeight="1">
      <c r="B11232" s="50" t="e">
        <f>IF((#REF!+#REF!+H11232)&lt;&gt;0,"a","b")</f>
        <v>#REF!</v>
      </c>
      <c r="C11232" s="54">
        <v>5</v>
      </c>
      <c r="D11232" s="54"/>
      <c r="F11232" s="89"/>
      <c r="G11232" s="95" t="s">
        <v>437</v>
      </c>
      <c r="H11232" s="552">
        <f t="shared" si="5599"/>
        <v>0</v>
      </c>
      <c r="I11232" s="554"/>
      <c r="J11232" s="554"/>
      <c r="K11232" s="554"/>
      <c r="L11232" s="554"/>
      <c r="M11232" s="554"/>
      <c r="N11232" s="154"/>
      <c r="Q11232" s="49" t="s">
        <v>47</v>
      </c>
    </row>
    <row r="11233" spans="2:17" ht="20.25" customHeight="1">
      <c r="B11233" s="50" t="e">
        <f>IF((#REF!+#REF!+H11233)&lt;&gt;0,"a","b")</f>
        <v>#REF!</v>
      </c>
      <c r="C11233" s="54">
        <v>5</v>
      </c>
      <c r="D11233" s="54"/>
      <c r="F11233" s="89"/>
      <c r="G11233" s="95" t="s">
        <v>438</v>
      </c>
      <c r="H11233" s="552">
        <f t="shared" si="5599"/>
        <v>0</v>
      </c>
      <c r="I11233" s="554"/>
      <c r="J11233" s="554"/>
      <c r="K11233" s="554"/>
      <c r="L11233" s="554"/>
      <c r="M11233" s="554"/>
      <c r="N11233" s="154"/>
      <c r="Q11233" s="49" t="s">
        <v>47</v>
      </c>
    </row>
    <row r="11234" spans="2:17" ht="20.25" customHeight="1">
      <c r="B11234" s="50" t="e">
        <f>IF((#REF!+#REF!+H11234)&lt;&gt;0,"a","b")</f>
        <v>#REF!</v>
      </c>
      <c r="C11234" s="54">
        <v>5</v>
      </c>
      <c r="D11234" s="54"/>
      <c r="F11234" s="89"/>
      <c r="G11234" s="95" t="s">
        <v>307</v>
      </c>
      <c r="H11234" s="552">
        <f t="shared" si="5599"/>
        <v>0</v>
      </c>
      <c r="I11234" s="554"/>
      <c r="J11234" s="554"/>
      <c r="K11234" s="554"/>
      <c r="L11234" s="554"/>
      <c r="M11234" s="554"/>
      <c r="N11234" s="154"/>
      <c r="Q11234" s="49" t="s">
        <v>47</v>
      </c>
    </row>
    <row r="11235" spans="2:17" ht="20.25" customHeight="1">
      <c r="B11235" s="50" t="e">
        <f>IF((#REF!+#REF!+H11235)&lt;&gt;0,"a","b")</f>
        <v>#REF!</v>
      </c>
      <c r="C11235" s="54">
        <v>3</v>
      </c>
      <c r="D11235" s="54"/>
      <c r="F11235" s="89"/>
      <c r="G11235" s="108" t="s">
        <v>439</v>
      </c>
      <c r="H11235" s="561">
        <f t="shared" si="5599"/>
        <v>0</v>
      </c>
      <c r="I11235" s="562"/>
      <c r="J11235" s="562"/>
      <c r="K11235" s="562"/>
      <c r="L11235" s="562"/>
      <c r="M11235" s="562"/>
      <c r="N11235" s="161"/>
      <c r="Q11235" s="49" t="s">
        <v>47</v>
      </c>
    </row>
    <row r="11236" spans="2:17" ht="20.25" customHeight="1">
      <c r="B11236" s="50" t="e">
        <f>IF((#REF!+#REF!+H11236)&lt;&gt;0,"a","b")</f>
        <v>#REF!</v>
      </c>
      <c r="C11236" s="54">
        <v>3</v>
      </c>
      <c r="D11236" s="54"/>
      <c r="F11236" s="89"/>
      <c r="G11236" s="108" t="s">
        <v>440</v>
      </c>
      <c r="H11236" s="571">
        <f t="shared" si="5599"/>
        <v>0</v>
      </c>
      <c r="I11236" s="570">
        <f t="shared" ref="I11236:K11236" si="5648">I11237+I11238+I11239+I11242</f>
        <v>0</v>
      </c>
      <c r="J11236" s="570">
        <f t="shared" si="5648"/>
        <v>0</v>
      </c>
      <c r="K11236" s="570">
        <f t="shared" si="5648"/>
        <v>0</v>
      </c>
      <c r="L11236" s="570">
        <f t="shared" ref="L11236:N11236" si="5649">L11237+L11238+L11239+L11242</f>
        <v>0</v>
      </c>
      <c r="M11236" s="570">
        <f t="shared" si="5649"/>
        <v>0</v>
      </c>
      <c r="N11236" s="140">
        <f t="shared" si="5649"/>
        <v>0</v>
      </c>
      <c r="O11236" s="60" t="s">
        <v>71</v>
      </c>
      <c r="Q11236" s="49" t="s">
        <v>47</v>
      </c>
    </row>
    <row r="11237" spans="2:17" ht="30.75" customHeight="1">
      <c r="B11237" s="50" t="e">
        <f>IF((#REF!+#REF!+H11237)&lt;&gt;0,"a","b")</f>
        <v>#REF!</v>
      </c>
      <c r="C11237" s="54">
        <v>4</v>
      </c>
      <c r="D11237" s="54"/>
      <c r="F11237" s="89"/>
      <c r="G11237" s="93" t="s">
        <v>441</v>
      </c>
      <c r="H11237" s="558">
        <f t="shared" si="5599"/>
        <v>0</v>
      </c>
      <c r="I11237" s="555"/>
      <c r="J11237" s="555"/>
      <c r="K11237" s="555"/>
      <c r="L11237" s="555"/>
      <c r="M11237" s="555"/>
      <c r="N11237" s="153"/>
      <c r="O11237" s="60"/>
      <c r="Q11237" s="49" t="s">
        <v>47</v>
      </c>
    </row>
    <row r="11238" spans="2:17" ht="20.25" customHeight="1">
      <c r="B11238" s="50" t="e">
        <f>IF((#REF!+#REF!+H11238)&lt;&gt;0,"a","b")</f>
        <v>#REF!</v>
      </c>
      <c r="C11238" s="54">
        <v>4</v>
      </c>
      <c r="D11238" s="54"/>
      <c r="F11238" s="89"/>
      <c r="G11238" s="93" t="s">
        <v>442</v>
      </c>
      <c r="H11238" s="558">
        <f t="shared" si="5599"/>
        <v>0</v>
      </c>
      <c r="I11238" s="555"/>
      <c r="J11238" s="555"/>
      <c r="K11238" s="555"/>
      <c r="L11238" s="555"/>
      <c r="M11238" s="555"/>
      <c r="N11238" s="153"/>
      <c r="O11238" s="60"/>
      <c r="Q11238" s="49" t="s">
        <v>47</v>
      </c>
    </row>
    <row r="11239" spans="2:17" ht="20.25" customHeight="1">
      <c r="B11239" s="50" t="e">
        <f>IF((#REF!+#REF!+H11239)&lt;&gt;0,"a","b")</f>
        <v>#REF!</v>
      </c>
      <c r="C11239" s="54">
        <v>4</v>
      </c>
      <c r="D11239" s="54"/>
      <c r="F11239" s="89"/>
      <c r="G11239" s="93" t="s">
        <v>443</v>
      </c>
      <c r="H11239" s="559">
        <f t="shared" si="5599"/>
        <v>0</v>
      </c>
      <c r="I11239" s="567">
        <f t="shared" ref="I11239:K11239" si="5650">I11240+I11241</f>
        <v>0</v>
      </c>
      <c r="J11239" s="567">
        <f t="shared" si="5650"/>
        <v>0</v>
      </c>
      <c r="K11239" s="567">
        <f t="shared" si="5650"/>
        <v>0</v>
      </c>
      <c r="L11239" s="567">
        <f t="shared" ref="L11239:N11239" si="5651">L11240+L11241</f>
        <v>0</v>
      </c>
      <c r="M11239" s="567">
        <f t="shared" si="5651"/>
        <v>0</v>
      </c>
      <c r="N11239" s="137">
        <f t="shared" si="5651"/>
        <v>0</v>
      </c>
      <c r="O11239" s="60" t="s">
        <v>71</v>
      </c>
      <c r="Q11239" s="49" t="s">
        <v>47</v>
      </c>
    </row>
    <row r="11240" spans="2:17" ht="30.75" customHeight="1">
      <c r="B11240" s="50" t="e">
        <f>IF((#REF!+#REF!+H11240)&lt;&gt;0,"a","b")</f>
        <v>#REF!</v>
      </c>
      <c r="C11240" s="54">
        <v>5</v>
      </c>
      <c r="D11240" s="54"/>
      <c r="F11240" s="89"/>
      <c r="G11240" s="95" t="s">
        <v>444</v>
      </c>
      <c r="H11240" s="552">
        <f t="shared" si="5599"/>
        <v>0</v>
      </c>
      <c r="I11240" s="554"/>
      <c r="J11240" s="554"/>
      <c r="K11240" s="554"/>
      <c r="L11240" s="554"/>
      <c r="M11240" s="554"/>
      <c r="N11240" s="154"/>
      <c r="Q11240" s="49" t="s">
        <v>47</v>
      </c>
    </row>
    <row r="11241" spans="2:17" ht="20.25" customHeight="1">
      <c r="B11241" s="50" t="e">
        <f>IF((#REF!+#REF!+H11241)&lt;&gt;0,"a","b")</f>
        <v>#REF!</v>
      </c>
      <c r="C11241" s="54">
        <v>5</v>
      </c>
      <c r="D11241" s="54"/>
      <c r="F11241" s="89"/>
      <c r="G11241" s="95" t="s">
        <v>445</v>
      </c>
      <c r="H11241" s="552">
        <f t="shared" si="5599"/>
        <v>0</v>
      </c>
      <c r="I11241" s="554"/>
      <c r="J11241" s="554"/>
      <c r="K11241" s="554"/>
      <c r="L11241" s="554"/>
      <c r="M11241" s="554"/>
      <c r="N11241" s="154"/>
      <c r="Q11241" s="49" t="s">
        <v>47</v>
      </c>
    </row>
    <row r="11242" spans="2:17" ht="20.25" customHeight="1">
      <c r="B11242" s="50" t="e">
        <f>IF((#REF!+#REF!+H11242)&lt;&gt;0,"a","b")</f>
        <v>#REF!</v>
      </c>
      <c r="C11242" s="54">
        <v>4</v>
      </c>
      <c r="D11242" s="54"/>
      <c r="F11242" s="89"/>
      <c r="G11242" s="93" t="s">
        <v>446</v>
      </c>
      <c r="H11242" s="558">
        <f t="shared" si="5599"/>
        <v>0</v>
      </c>
      <c r="I11242" s="555"/>
      <c r="J11242" s="555"/>
      <c r="K11242" s="555"/>
      <c r="L11242" s="555"/>
      <c r="M11242" s="555"/>
      <c r="N11242" s="153"/>
      <c r="Q11242" s="49" t="s">
        <v>47</v>
      </c>
    </row>
    <row r="11243" spans="2:17" ht="20.25" customHeight="1">
      <c r="B11243" s="50" t="e">
        <f>IF((#REF!+#REF!+H11243)&lt;&gt;0,"a","b")</f>
        <v>#REF!</v>
      </c>
      <c r="C11243" s="54">
        <v>2</v>
      </c>
      <c r="D11243" s="68" t="s">
        <v>646</v>
      </c>
      <c r="F11243" s="127"/>
      <c r="G11243" s="117" t="s">
        <v>447</v>
      </c>
      <c r="H11243" s="572">
        <f t="shared" si="5599"/>
        <v>0</v>
      </c>
      <c r="I11243" s="573">
        <f t="shared" ref="I11243:K11243" si="5652">I11244+I11251+I11258</f>
        <v>0</v>
      </c>
      <c r="J11243" s="573">
        <f t="shared" si="5652"/>
        <v>0</v>
      </c>
      <c r="K11243" s="573">
        <f t="shared" si="5652"/>
        <v>0</v>
      </c>
      <c r="L11243" s="573">
        <f t="shared" ref="L11243:N11243" si="5653">L11244+L11251+L11258</f>
        <v>0</v>
      </c>
      <c r="M11243" s="573">
        <f t="shared" si="5653"/>
        <v>0</v>
      </c>
      <c r="N11243" s="149">
        <f t="shared" si="5653"/>
        <v>0</v>
      </c>
      <c r="O11243" s="60" t="s">
        <v>71</v>
      </c>
    </row>
    <row r="11244" spans="2:17" ht="20.25" customHeight="1">
      <c r="B11244" s="50" t="e">
        <f>IF((#REF!+#REF!+H11244)&lt;&gt;0,"a","b")</f>
        <v>#REF!</v>
      </c>
      <c r="C11244" s="54">
        <v>3</v>
      </c>
      <c r="D11244" s="54"/>
      <c r="F11244" s="127"/>
      <c r="G11244" s="108" t="s">
        <v>448</v>
      </c>
      <c r="H11244" s="574">
        <f t="shared" si="5599"/>
        <v>0</v>
      </c>
      <c r="I11244" s="564">
        <f t="shared" ref="I11244:K11244" si="5654">SUM(I11245:I11250)</f>
        <v>0</v>
      </c>
      <c r="J11244" s="564">
        <f t="shared" si="5654"/>
        <v>0</v>
      </c>
      <c r="K11244" s="564">
        <f t="shared" si="5654"/>
        <v>0</v>
      </c>
      <c r="L11244" s="564">
        <f t="shared" ref="L11244:N11244" si="5655">SUM(L11245:L11250)</f>
        <v>0</v>
      </c>
      <c r="M11244" s="564">
        <f t="shared" si="5655"/>
        <v>0</v>
      </c>
      <c r="N11244" s="159">
        <f t="shared" si="5655"/>
        <v>0</v>
      </c>
      <c r="O11244" s="60" t="s">
        <v>71</v>
      </c>
    </row>
    <row r="11245" spans="2:17" ht="20.25" customHeight="1">
      <c r="B11245" s="50" t="e">
        <f>IF((#REF!+#REF!+H11245)&lt;&gt;0,"a","b")</f>
        <v>#REF!</v>
      </c>
      <c r="C11245" s="54">
        <v>4</v>
      </c>
      <c r="D11245" s="54"/>
      <c r="F11245" s="127"/>
      <c r="G11245" s="93" t="s">
        <v>449</v>
      </c>
      <c r="H11245" s="575">
        <f t="shared" si="5599"/>
        <v>0</v>
      </c>
      <c r="I11245" s="555"/>
      <c r="J11245" s="555"/>
      <c r="K11245" s="555"/>
      <c r="L11245" s="555"/>
      <c r="M11245" s="555"/>
      <c r="N11245" s="153"/>
    </row>
    <row r="11246" spans="2:17" ht="20.25" customHeight="1">
      <c r="B11246" s="50" t="e">
        <f>IF((#REF!+#REF!+H11246)&lt;&gt;0,"a","b")</f>
        <v>#REF!</v>
      </c>
      <c r="C11246" s="54">
        <v>4</v>
      </c>
      <c r="D11246" s="54"/>
      <c r="F11246" s="127"/>
      <c r="G11246" s="93" t="s">
        <v>450</v>
      </c>
      <c r="H11246" s="575">
        <f t="shared" si="5599"/>
        <v>0</v>
      </c>
      <c r="I11246" s="555"/>
      <c r="J11246" s="555"/>
      <c r="K11246" s="555"/>
      <c r="L11246" s="555"/>
      <c r="M11246" s="555"/>
      <c r="N11246" s="153"/>
    </row>
    <row r="11247" spans="2:17" ht="20.25" customHeight="1">
      <c r="B11247" s="50" t="e">
        <f>IF((#REF!+#REF!+H11247)&lt;&gt;0,"a","b")</f>
        <v>#REF!</v>
      </c>
      <c r="C11247" s="54">
        <v>4</v>
      </c>
      <c r="D11247" s="54"/>
      <c r="F11247" s="127"/>
      <c r="G11247" s="93" t="s">
        <v>305</v>
      </c>
      <c r="H11247" s="575">
        <f t="shared" si="5599"/>
        <v>0</v>
      </c>
      <c r="I11247" s="555"/>
      <c r="J11247" s="555"/>
      <c r="K11247" s="555"/>
      <c r="L11247" s="555"/>
      <c r="M11247" s="555"/>
      <c r="N11247" s="153"/>
    </row>
    <row r="11248" spans="2:17" ht="20.25" customHeight="1">
      <c r="B11248" s="50" t="e">
        <f>IF((#REF!+#REF!+H11248)&lt;&gt;0,"a","b")</f>
        <v>#REF!</v>
      </c>
      <c r="C11248" s="54">
        <v>4</v>
      </c>
      <c r="D11248" s="54"/>
      <c r="F11248" s="127"/>
      <c r="G11248" s="93" t="s">
        <v>451</v>
      </c>
      <c r="H11248" s="575">
        <f t="shared" si="5599"/>
        <v>0</v>
      </c>
      <c r="I11248" s="555"/>
      <c r="J11248" s="555"/>
      <c r="K11248" s="555"/>
      <c r="L11248" s="555"/>
      <c r="M11248" s="555"/>
      <c r="N11248" s="153"/>
    </row>
    <row r="11249" spans="2:15" ht="20.25" customHeight="1">
      <c r="B11249" s="50" t="e">
        <f>IF((#REF!+#REF!+H11249)&lt;&gt;0,"a","b")</f>
        <v>#REF!</v>
      </c>
      <c r="C11249" s="54">
        <v>4</v>
      </c>
      <c r="D11249" s="54"/>
      <c r="F11249" s="127"/>
      <c r="G11249" s="93" t="s">
        <v>452</v>
      </c>
      <c r="H11249" s="575">
        <f t="shared" si="5599"/>
        <v>0</v>
      </c>
      <c r="I11249" s="555"/>
      <c r="J11249" s="555"/>
      <c r="K11249" s="555"/>
      <c r="L11249" s="555"/>
      <c r="M11249" s="555"/>
      <c r="N11249" s="153"/>
    </row>
    <row r="11250" spans="2:15" ht="20.25" customHeight="1">
      <c r="B11250" s="50" t="e">
        <f>IF((#REF!+#REF!+H11250)&lt;&gt;0,"a","b")</f>
        <v>#REF!</v>
      </c>
      <c r="C11250" s="54">
        <v>4</v>
      </c>
      <c r="D11250" s="54"/>
      <c r="F11250" s="127"/>
      <c r="G11250" s="93" t="s">
        <v>453</v>
      </c>
      <c r="H11250" s="575">
        <f t="shared" si="5599"/>
        <v>0</v>
      </c>
      <c r="I11250" s="555"/>
      <c r="J11250" s="555"/>
      <c r="K11250" s="555"/>
      <c r="L11250" s="555"/>
      <c r="M11250" s="555"/>
      <c r="N11250" s="153"/>
    </row>
    <row r="11251" spans="2:15" ht="20.25" customHeight="1">
      <c r="B11251" s="50" t="e">
        <f>IF((#REF!+#REF!+H11251)&lt;&gt;0,"a","b")</f>
        <v>#REF!</v>
      </c>
      <c r="C11251" s="54">
        <v>3</v>
      </c>
      <c r="D11251" s="54"/>
      <c r="F11251" s="127"/>
      <c r="G11251" s="108" t="s">
        <v>304</v>
      </c>
      <c r="H11251" s="574">
        <f t="shared" si="5599"/>
        <v>0</v>
      </c>
      <c r="I11251" s="564">
        <f t="shared" ref="I11251:K11251" si="5656">SUM(I11252:I11257)</f>
        <v>0</v>
      </c>
      <c r="J11251" s="564">
        <f t="shared" si="5656"/>
        <v>0</v>
      </c>
      <c r="K11251" s="564">
        <f t="shared" si="5656"/>
        <v>0</v>
      </c>
      <c r="L11251" s="564">
        <f t="shared" ref="L11251:N11251" si="5657">SUM(L11252:L11257)</f>
        <v>0</v>
      </c>
      <c r="M11251" s="564">
        <f t="shared" si="5657"/>
        <v>0</v>
      </c>
      <c r="N11251" s="159">
        <f t="shared" si="5657"/>
        <v>0</v>
      </c>
      <c r="O11251" s="60" t="s">
        <v>71</v>
      </c>
    </row>
    <row r="11252" spans="2:15" ht="20.25" customHeight="1">
      <c r="B11252" s="50" t="e">
        <f>IF((#REF!+#REF!+H11252)&lt;&gt;0,"a","b")</f>
        <v>#REF!</v>
      </c>
      <c r="C11252" s="54">
        <v>4</v>
      </c>
      <c r="D11252" s="54"/>
      <c r="F11252" s="127"/>
      <c r="G11252" s="93" t="s">
        <v>449</v>
      </c>
      <c r="H11252" s="575">
        <f t="shared" si="5599"/>
        <v>0</v>
      </c>
      <c r="I11252" s="555"/>
      <c r="J11252" s="555"/>
      <c r="K11252" s="555"/>
      <c r="L11252" s="555"/>
      <c r="M11252" s="555"/>
      <c r="N11252" s="153"/>
    </row>
    <row r="11253" spans="2:15" ht="20.25" customHeight="1">
      <c r="B11253" s="50" t="e">
        <f>IF((#REF!+#REF!+H11253)&lt;&gt;0,"a","b")</f>
        <v>#REF!</v>
      </c>
      <c r="C11253" s="54">
        <v>4</v>
      </c>
      <c r="D11253" s="54"/>
      <c r="F11253" s="127"/>
      <c r="G11253" s="93" t="s">
        <v>450</v>
      </c>
      <c r="H11253" s="575">
        <f t="shared" si="5599"/>
        <v>0</v>
      </c>
      <c r="I11253" s="555"/>
      <c r="J11253" s="555"/>
      <c r="K11253" s="555"/>
      <c r="L11253" s="555"/>
      <c r="M11253" s="555"/>
      <c r="N11253" s="153"/>
    </row>
    <row r="11254" spans="2:15" ht="20.25" customHeight="1">
      <c r="B11254" s="50" t="e">
        <f>IF((#REF!+#REF!+H11254)&lt;&gt;0,"a","b")</f>
        <v>#REF!</v>
      </c>
      <c r="C11254" s="54">
        <v>4</v>
      </c>
      <c r="D11254" s="54"/>
      <c r="F11254" s="127"/>
      <c r="G11254" s="93" t="s">
        <v>305</v>
      </c>
      <c r="H11254" s="575">
        <f t="shared" si="5599"/>
        <v>0</v>
      </c>
      <c r="I11254" s="555"/>
      <c r="J11254" s="555"/>
      <c r="K11254" s="555"/>
      <c r="L11254" s="555"/>
      <c r="M11254" s="555"/>
      <c r="N11254" s="153"/>
    </row>
    <row r="11255" spans="2:15" ht="20.25" customHeight="1">
      <c r="B11255" s="50" t="e">
        <f>IF((#REF!+#REF!+H11255)&lt;&gt;0,"a","b")</f>
        <v>#REF!</v>
      </c>
      <c r="C11255" s="54">
        <v>4</v>
      </c>
      <c r="D11255" s="54"/>
      <c r="F11255" s="127"/>
      <c r="G11255" s="93" t="s">
        <v>454</v>
      </c>
      <c r="H11255" s="575">
        <f t="shared" si="5599"/>
        <v>0</v>
      </c>
      <c r="I11255" s="555"/>
      <c r="J11255" s="555"/>
      <c r="K11255" s="555"/>
      <c r="L11255" s="555"/>
      <c r="M11255" s="555"/>
      <c r="N11255" s="153"/>
    </row>
    <row r="11256" spans="2:15" ht="20.25" customHeight="1">
      <c r="B11256" s="50" t="e">
        <f>IF((#REF!+#REF!+H11256)&lt;&gt;0,"a","b")</f>
        <v>#REF!</v>
      </c>
      <c r="C11256" s="54">
        <v>4</v>
      </c>
      <c r="D11256" s="54"/>
      <c r="F11256" s="127"/>
      <c r="G11256" s="93" t="s">
        <v>452</v>
      </c>
      <c r="H11256" s="575">
        <f t="shared" si="5599"/>
        <v>0</v>
      </c>
      <c r="I11256" s="555"/>
      <c r="J11256" s="555"/>
      <c r="K11256" s="555"/>
      <c r="L11256" s="555"/>
      <c r="M11256" s="555"/>
      <c r="N11256" s="153"/>
    </row>
    <row r="11257" spans="2:15" ht="20.25" customHeight="1">
      <c r="B11257" s="50" t="e">
        <f>IF((#REF!+#REF!+H11257)&lt;&gt;0,"a","b")</f>
        <v>#REF!</v>
      </c>
      <c r="C11257" s="54">
        <v>4</v>
      </c>
      <c r="D11257" s="54"/>
      <c r="F11257" s="127"/>
      <c r="G11257" s="93" t="s">
        <v>453</v>
      </c>
      <c r="H11257" s="575">
        <f t="shared" si="5599"/>
        <v>0</v>
      </c>
      <c r="I11257" s="555"/>
      <c r="J11257" s="555"/>
      <c r="K11257" s="555"/>
      <c r="L11257" s="555"/>
      <c r="M11257" s="555"/>
      <c r="N11257" s="153"/>
    </row>
    <row r="11258" spans="2:15" ht="20.25" customHeight="1">
      <c r="B11258" s="50" t="e">
        <f>IF((#REF!+#REF!+H11258)&lt;&gt;0,"a","b")</f>
        <v>#REF!</v>
      </c>
      <c r="C11258" s="54">
        <v>3</v>
      </c>
      <c r="D11258" s="54"/>
      <c r="F11258" s="89"/>
      <c r="G11258" s="108" t="s">
        <v>306</v>
      </c>
      <c r="H11258" s="576">
        <f t="shared" si="5599"/>
        <v>0</v>
      </c>
      <c r="I11258" s="562"/>
      <c r="J11258" s="562"/>
      <c r="K11258" s="562"/>
      <c r="L11258" s="562"/>
      <c r="M11258" s="562"/>
      <c r="N11258" s="166"/>
    </row>
    <row r="11259" spans="2:15" ht="20.25" customHeight="1">
      <c r="B11259" s="50" t="e">
        <f>IF((#REF!+#REF!+H11259)&lt;&gt;0,"a","b")</f>
        <v>#REF!</v>
      </c>
      <c r="C11259" s="54">
        <v>2</v>
      </c>
      <c r="D11259" s="68" t="s">
        <v>647</v>
      </c>
      <c r="F11259" s="89"/>
      <c r="G11259" s="117" t="s">
        <v>455</v>
      </c>
      <c r="H11259" s="572">
        <f t="shared" si="5599"/>
        <v>0</v>
      </c>
      <c r="I11259" s="573">
        <f t="shared" ref="I11259:K11259" si="5658">I11260+I11268</f>
        <v>0</v>
      </c>
      <c r="J11259" s="573">
        <f t="shared" si="5658"/>
        <v>0</v>
      </c>
      <c r="K11259" s="573">
        <f t="shared" si="5658"/>
        <v>0</v>
      </c>
      <c r="L11259" s="573">
        <f t="shared" ref="L11259:N11259" si="5659">L11260+L11268</f>
        <v>0</v>
      </c>
      <c r="M11259" s="573">
        <f t="shared" si="5659"/>
        <v>0</v>
      </c>
      <c r="N11259" s="149">
        <f t="shared" si="5659"/>
        <v>0</v>
      </c>
      <c r="O11259" s="60" t="s">
        <v>71</v>
      </c>
    </row>
    <row r="11260" spans="2:15" ht="20.25" customHeight="1">
      <c r="B11260" s="50" t="e">
        <f>IF((#REF!+#REF!+H11260)&lt;&gt;0,"a","b")</f>
        <v>#REF!</v>
      </c>
      <c r="C11260" s="54">
        <v>3</v>
      </c>
      <c r="D11260" s="54"/>
      <c r="F11260" s="89"/>
      <c r="G11260" s="108" t="s">
        <v>448</v>
      </c>
      <c r="H11260" s="574">
        <f t="shared" si="5599"/>
        <v>0</v>
      </c>
      <c r="I11260" s="564">
        <f t="shared" ref="I11260:K11260" si="5660">SUM(I11261:I11267)</f>
        <v>0</v>
      </c>
      <c r="J11260" s="564">
        <f t="shared" si="5660"/>
        <v>0</v>
      </c>
      <c r="K11260" s="564">
        <f t="shared" si="5660"/>
        <v>0</v>
      </c>
      <c r="L11260" s="564">
        <f t="shared" ref="L11260:N11260" si="5661">SUM(L11261:L11267)</f>
        <v>0</v>
      </c>
      <c r="M11260" s="564">
        <f t="shared" si="5661"/>
        <v>0</v>
      </c>
      <c r="N11260" s="159">
        <f t="shared" si="5661"/>
        <v>0</v>
      </c>
      <c r="O11260" s="60" t="s">
        <v>71</v>
      </c>
    </row>
    <row r="11261" spans="2:15" ht="20.25" customHeight="1">
      <c r="B11261" s="50" t="e">
        <f>IF((#REF!+#REF!+H11261)&lt;&gt;0,"a","b")</f>
        <v>#REF!</v>
      </c>
      <c r="C11261" s="54">
        <v>4</v>
      </c>
      <c r="D11261" s="54"/>
      <c r="F11261" s="89"/>
      <c r="G11261" s="93" t="s">
        <v>456</v>
      </c>
      <c r="H11261" s="575">
        <f t="shared" si="5599"/>
        <v>0</v>
      </c>
      <c r="I11261" s="555"/>
      <c r="J11261" s="555"/>
      <c r="K11261" s="555"/>
      <c r="L11261" s="555"/>
      <c r="M11261" s="555"/>
      <c r="N11261" s="153"/>
    </row>
    <row r="11262" spans="2:15" ht="20.25" customHeight="1">
      <c r="B11262" s="50" t="e">
        <f>IF((#REF!+#REF!+H11262)&lt;&gt;0,"a","b")</f>
        <v>#REF!</v>
      </c>
      <c r="C11262" s="54">
        <v>4</v>
      </c>
      <c r="D11262" s="54"/>
      <c r="F11262" s="89"/>
      <c r="G11262" s="93" t="s">
        <v>303</v>
      </c>
      <c r="H11262" s="575">
        <f t="shared" si="5599"/>
        <v>0</v>
      </c>
      <c r="I11262" s="555"/>
      <c r="J11262" s="555"/>
      <c r="K11262" s="555"/>
      <c r="L11262" s="555"/>
      <c r="M11262" s="555"/>
      <c r="N11262" s="153"/>
    </row>
    <row r="11263" spans="2:15" ht="20.25" customHeight="1">
      <c r="B11263" s="50" t="e">
        <f>IF((#REF!+#REF!+H11263)&lt;&gt;0,"a","b")</f>
        <v>#REF!</v>
      </c>
      <c r="C11263" s="54">
        <v>4</v>
      </c>
      <c r="D11263" s="54"/>
      <c r="F11263" s="89"/>
      <c r="G11263" s="93" t="s">
        <v>450</v>
      </c>
      <c r="H11263" s="575">
        <f t="shared" si="5599"/>
        <v>0</v>
      </c>
      <c r="I11263" s="555"/>
      <c r="J11263" s="555"/>
      <c r="K11263" s="555"/>
      <c r="L11263" s="555"/>
      <c r="M11263" s="555"/>
      <c r="N11263" s="153"/>
    </row>
    <row r="11264" spans="2:15" ht="30.75" customHeight="1">
      <c r="B11264" s="50" t="e">
        <f>IF((#REF!+#REF!+H11264)&lt;&gt;0,"a","b")</f>
        <v>#REF!</v>
      </c>
      <c r="C11264" s="54">
        <v>4</v>
      </c>
      <c r="D11264" s="54"/>
      <c r="F11264" s="89"/>
      <c r="G11264" s="93" t="s">
        <v>457</v>
      </c>
      <c r="H11264" s="575">
        <f t="shared" si="5599"/>
        <v>0</v>
      </c>
      <c r="I11264" s="555"/>
      <c r="J11264" s="555"/>
      <c r="K11264" s="555"/>
      <c r="L11264" s="555"/>
      <c r="M11264" s="555"/>
      <c r="N11264" s="153"/>
    </row>
    <row r="11265" spans="1:17" ht="20.25" customHeight="1">
      <c r="B11265" s="50" t="e">
        <f>IF((#REF!+#REF!+H11265)&lt;&gt;0,"a","b")</f>
        <v>#REF!</v>
      </c>
      <c r="C11265" s="54">
        <v>4</v>
      </c>
      <c r="D11265" s="54"/>
      <c r="F11265" s="89"/>
      <c r="G11265" s="93" t="s">
        <v>451</v>
      </c>
      <c r="H11265" s="575">
        <f t="shared" si="5599"/>
        <v>0</v>
      </c>
      <c r="I11265" s="555"/>
      <c r="J11265" s="555"/>
      <c r="K11265" s="555"/>
      <c r="L11265" s="555"/>
      <c r="M11265" s="555"/>
      <c r="N11265" s="153"/>
    </row>
    <row r="11266" spans="1:17" ht="20.25" customHeight="1">
      <c r="B11266" s="50" t="e">
        <f>IF((#REF!+#REF!+H11266)&lt;&gt;0,"a","b")</f>
        <v>#REF!</v>
      </c>
      <c r="C11266" s="54">
        <v>4</v>
      </c>
      <c r="D11266" s="54"/>
      <c r="F11266" s="89"/>
      <c r="G11266" s="93" t="s">
        <v>452</v>
      </c>
      <c r="H11266" s="575">
        <f t="shared" si="5599"/>
        <v>0</v>
      </c>
      <c r="I11266" s="555"/>
      <c r="J11266" s="555"/>
      <c r="K11266" s="555"/>
      <c r="L11266" s="555"/>
      <c r="M11266" s="555"/>
      <c r="N11266" s="153"/>
    </row>
    <row r="11267" spans="1:17" ht="20.25" customHeight="1">
      <c r="B11267" s="50" t="e">
        <f>IF((#REF!+#REF!+H11267)&lt;&gt;0,"a","b")</f>
        <v>#REF!</v>
      </c>
      <c r="C11267" s="54">
        <v>4</v>
      </c>
      <c r="D11267" s="54"/>
      <c r="F11267" s="89"/>
      <c r="G11267" s="93" t="s">
        <v>458</v>
      </c>
      <c r="H11267" s="575">
        <f t="shared" si="5599"/>
        <v>0</v>
      </c>
      <c r="I11267" s="562"/>
      <c r="J11267" s="562"/>
      <c r="K11267" s="562"/>
      <c r="L11267" s="562"/>
      <c r="M11267" s="562"/>
      <c r="N11267" s="166"/>
    </row>
    <row r="11268" spans="1:17" ht="20.25" customHeight="1">
      <c r="B11268" s="50" t="e">
        <f>IF((#REF!+#REF!+H11268)&lt;&gt;0,"a","b")</f>
        <v>#REF!</v>
      </c>
      <c r="C11268" s="54">
        <v>3</v>
      </c>
      <c r="D11268" s="54"/>
      <c r="F11268" s="89"/>
      <c r="G11268" s="108" t="s">
        <v>304</v>
      </c>
      <c r="H11268" s="574">
        <f t="shared" si="5599"/>
        <v>0</v>
      </c>
      <c r="I11268" s="564">
        <f t="shared" ref="I11268:K11268" si="5662">SUM(I11269:I11275)</f>
        <v>0</v>
      </c>
      <c r="J11268" s="564">
        <f t="shared" si="5662"/>
        <v>0</v>
      </c>
      <c r="K11268" s="564">
        <f t="shared" si="5662"/>
        <v>0</v>
      </c>
      <c r="L11268" s="564">
        <f t="shared" ref="L11268:N11268" si="5663">SUM(L11269:L11275)</f>
        <v>0</v>
      </c>
      <c r="M11268" s="564">
        <f t="shared" si="5663"/>
        <v>0</v>
      </c>
      <c r="N11268" s="159">
        <f t="shared" si="5663"/>
        <v>0</v>
      </c>
      <c r="O11268" s="60" t="s">
        <v>71</v>
      </c>
    </row>
    <row r="11269" spans="1:17" ht="20.25" customHeight="1">
      <c r="B11269" s="50" t="e">
        <f>IF((#REF!+#REF!+H11269)&lt;&gt;0,"a","b")</f>
        <v>#REF!</v>
      </c>
      <c r="C11269" s="54">
        <v>4</v>
      </c>
      <c r="D11269" s="54"/>
      <c r="F11269" s="89"/>
      <c r="G11269" s="93" t="s">
        <v>456</v>
      </c>
      <c r="H11269" s="575">
        <f t="shared" si="5599"/>
        <v>0</v>
      </c>
      <c r="I11269" s="555"/>
      <c r="J11269" s="555"/>
      <c r="K11269" s="555"/>
      <c r="L11269" s="555"/>
      <c r="M11269" s="555"/>
      <c r="N11269" s="153"/>
    </row>
    <row r="11270" spans="1:17" ht="20.25" customHeight="1">
      <c r="B11270" s="50" t="e">
        <f>IF((#REF!+#REF!+H11270)&lt;&gt;0,"a","b")</f>
        <v>#REF!</v>
      </c>
      <c r="C11270" s="54">
        <v>4</v>
      </c>
      <c r="D11270" s="54"/>
      <c r="F11270" s="89"/>
      <c r="G11270" s="93" t="s">
        <v>303</v>
      </c>
      <c r="H11270" s="575">
        <f t="shared" si="5599"/>
        <v>0</v>
      </c>
      <c r="I11270" s="555"/>
      <c r="J11270" s="555"/>
      <c r="K11270" s="555"/>
      <c r="L11270" s="555"/>
      <c r="M11270" s="555"/>
      <c r="N11270" s="153"/>
    </row>
    <row r="11271" spans="1:17" ht="20.25" customHeight="1">
      <c r="B11271" s="50" t="e">
        <f>IF((#REF!+#REF!+H11271)&lt;&gt;0,"a","b")</f>
        <v>#REF!</v>
      </c>
      <c r="C11271" s="54">
        <v>4</v>
      </c>
      <c r="D11271" s="54"/>
      <c r="F11271" s="89"/>
      <c r="G11271" s="93" t="s">
        <v>450</v>
      </c>
      <c r="H11271" s="575">
        <f t="shared" si="5599"/>
        <v>0</v>
      </c>
      <c r="I11271" s="555"/>
      <c r="J11271" s="555"/>
      <c r="K11271" s="555"/>
      <c r="L11271" s="555"/>
      <c r="M11271" s="555"/>
      <c r="N11271" s="153"/>
    </row>
    <row r="11272" spans="1:17" ht="30.75" customHeight="1">
      <c r="B11272" s="50" t="e">
        <f>IF((#REF!+#REF!+H11272)&lt;&gt;0,"a","b")</f>
        <v>#REF!</v>
      </c>
      <c r="C11272" s="54">
        <v>4</v>
      </c>
      <c r="D11272" s="54"/>
      <c r="F11272" s="89"/>
      <c r="G11272" s="93" t="s">
        <v>457</v>
      </c>
      <c r="H11272" s="575">
        <f t="shared" si="5599"/>
        <v>0</v>
      </c>
      <c r="I11272" s="555"/>
      <c r="J11272" s="555"/>
      <c r="K11272" s="555"/>
      <c r="L11272" s="555"/>
      <c r="M11272" s="555"/>
      <c r="N11272" s="153"/>
    </row>
    <row r="11273" spans="1:17" ht="20.25" customHeight="1">
      <c r="B11273" s="50" t="e">
        <f>IF((#REF!+#REF!+H11273)&lt;&gt;0,"a","b")</f>
        <v>#REF!</v>
      </c>
      <c r="C11273" s="54">
        <v>4</v>
      </c>
      <c r="D11273" s="54"/>
      <c r="F11273" s="89"/>
      <c r="G11273" s="93" t="s">
        <v>459</v>
      </c>
      <c r="H11273" s="575">
        <f t="shared" si="5599"/>
        <v>0</v>
      </c>
      <c r="I11273" s="555"/>
      <c r="J11273" s="555"/>
      <c r="K11273" s="555"/>
      <c r="L11273" s="555"/>
      <c r="M11273" s="555"/>
      <c r="N11273" s="153"/>
    </row>
    <row r="11274" spans="1:17" ht="20.25" customHeight="1">
      <c r="B11274" s="50" t="e">
        <f>IF((#REF!+#REF!+H11274)&lt;&gt;0,"a","b")</f>
        <v>#REF!</v>
      </c>
      <c r="C11274" s="54">
        <v>4</v>
      </c>
      <c r="D11274" s="54"/>
      <c r="F11274" s="89"/>
      <c r="G11274" s="93" t="s">
        <v>452</v>
      </c>
      <c r="H11274" s="575">
        <f t="shared" si="5599"/>
        <v>0</v>
      </c>
      <c r="I11274" s="555"/>
      <c r="J11274" s="555"/>
      <c r="K11274" s="555"/>
      <c r="L11274" s="555"/>
      <c r="M11274" s="555"/>
      <c r="N11274" s="153"/>
    </row>
    <row r="11275" spans="1:17" ht="21" customHeight="1">
      <c r="B11275" s="50" t="e">
        <f>IF((#REF!+#REF!+H11275)&lt;&gt;0,"a","b")</f>
        <v>#REF!</v>
      </c>
      <c r="C11275" s="54">
        <v>4</v>
      </c>
      <c r="D11275" s="54"/>
      <c r="F11275" s="89"/>
      <c r="G11275" s="93" t="s">
        <v>458</v>
      </c>
      <c r="H11275" s="575">
        <f t="shared" si="5599"/>
        <v>0</v>
      </c>
      <c r="I11275" s="555"/>
      <c r="J11275" s="555"/>
      <c r="K11275" s="555"/>
      <c r="L11275" s="555"/>
      <c r="M11275" s="555"/>
      <c r="N11275" s="153"/>
    </row>
    <row r="11276" spans="1:17" ht="31.5" customHeight="1">
      <c r="A11276" s="1" t="s">
        <v>758</v>
      </c>
      <c r="B11276" s="50" t="e">
        <f>IF((#REF!+#REF!+H11276)&lt;&gt;0,"a","b")</f>
        <v>#REF!</v>
      </c>
      <c r="C11276" s="54">
        <v>1</v>
      </c>
      <c r="D11276" s="68" t="s">
        <v>510</v>
      </c>
      <c r="E11276" s="45"/>
      <c r="F11276" s="374" t="s">
        <v>118</v>
      </c>
      <c r="G11276" s="115" t="s">
        <v>2318</v>
      </c>
      <c r="H11276" s="360">
        <f>H11506+H12426+H12656</f>
        <v>1440</v>
      </c>
      <c r="I11276" s="360">
        <f t="shared" ref="I11276:M11276" si="5664">I11506+I12426+I12656</f>
        <v>1440</v>
      </c>
      <c r="J11276" s="360">
        <f t="shared" si="5664"/>
        <v>0</v>
      </c>
      <c r="K11276" s="360">
        <f t="shared" si="5664"/>
        <v>1790</v>
      </c>
      <c r="L11276" s="360">
        <f t="shared" si="5664"/>
        <v>1690</v>
      </c>
      <c r="M11276" s="360">
        <f t="shared" si="5664"/>
        <v>1640</v>
      </c>
      <c r="N11276" s="147">
        <f t="shared" ref="N11276:N11295" si="5665">N11506+N11736+N12196</f>
        <v>0</v>
      </c>
      <c r="O11276" s="60" t="s">
        <v>71</v>
      </c>
      <c r="Q11276" s="55">
        <v>1</v>
      </c>
    </row>
    <row r="11277" spans="1:17" ht="21" customHeight="1">
      <c r="A11277" s="1" t="s">
        <v>759</v>
      </c>
      <c r="B11277" s="50" t="e">
        <f>IF((#REF!+#REF!+H11277)&lt;&gt;0,"a","b")</f>
        <v>#REF!</v>
      </c>
      <c r="C11277" s="54">
        <v>2</v>
      </c>
      <c r="D11277" s="68" t="s">
        <v>510</v>
      </c>
      <c r="F11277" s="123"/>
      <c r="G11277" s="124" t="s">
        <v>255</v>
      </c>
      <c r="H11277" s="360">
        <f t="shared" ref="H11277:M11277" si="5666">H11507+H12427+H12657</f>
        <v>176</v>
      </c>
      <c r="I11277" s="360">
        <f t="shared" si="5666"/>
        <v>176</v>
      </c>
      <c r="J11277" s="360">
        <f t="shared" si="5666"/>
        <v>0</v>
      </c>
      <c r="K11277" s="360">
        <f t="shared" si="5666"/>
        <v>179</v>
      </c>
      <c r="L11277" s="360">
        <f t="shared" si="5666"/>
        <v>183</v>
      </c>
      <c r="M11277" s="360">
        <f t="shared" si="5666"/>
        <v>183</v>
      </c>
      <c r="N11277" s="147">
        <f t="shared" si="5665"/>
        <v>0</v>
      </c>
    </row>
    <row r="11278" spans="1:17" ht="20.25" customHeight="1">
      <c r="A11278" s="1" t="s">
        <v>760</v>
      </c>
      <c r="B11278" s="50" t="e">
        <f>IF((#REF!+#REF!+H11278)&lt;&gt;0,"a","b")</f>
        <v>#REF!</v>
      </c>
      <c r="C11278" s="54">
        <v>2</v>
      </c>
      <c r="D11278" s="68" t="s">
        <v>510</v>
      </c>
      <c r="E11278" s="45"/>
      <c r="F11278" s="374"/>
      <c r="G11278" s="117" t="s">
        <v>256</v>
      </c>
      <c r="H11278" s="360">
        <f t="shared" ref="H11278:M11278" si="5667">H11508+H12428+H12658</f>
        <v>1440</v>
      </c>
      <c r="I11278" s="360">
        <f t="shared" si="5667"/>
        <v>1440</v>
      </c>
      <c r="J11278" s="360">
        <f t="shared" si="5667"/>
        <v>0</v>
      </c>
      <c r="K11278" s="360">
        <f t="shared" si="5667"/>
        <v>1440</v>
      </c>
      <c r="L11278" s="360">
        <f t="shared" si="5667"/>
        <v>1440</v>
      </c>
      <c r="M11278" s="360">
        <f t="shared" si="5667"/>
        <v>1440</v>
      </c>
      <c r="N11278" s="147">
        <f t="shared" si="5665"/>
        <v>0</v>
      </c>
      <c r="O11278" s="60" t="s">
        <v>71</v>
      </c>
    </row>
    <row r="11279" spans="1:17" ht="20.25" customHeight="1">
      <c r="A11279" s="1" t="s">
        <v>761</v>
      </c>
      <c r="B11279" s="50" t="e">
        <f>IF((#REF!+#REF!+H11279)&lt;&gt;0,"a","b")</f>
        <v>#REF!</v>
      </c>
      <c r="C11279" s="54">
        <v>31</v>
      </c>
      <c r="D11279" s="68" t="s">
        <v>510</v>
      </c>
      <c r="F11279" s="89"/>
      <c r="G11279" s="90" t="s">
        <v>257</v>
      </c>
      <c r="H11279" s="360">
        <f t="shared" ref="H11279:M11279" si="5668">H11509+H12429+H12659</f>
        <v>0</v>
      </c>
      <c r="I11279" s="360">
        <f t="shared" si="5668"/>
        <v>0</v>
      </c>
      <c r="J11279" s="360">
        <f t="shared" si="5668"/>
        <v>0</v>
      </c>
      <c r="K11279" s="360">
        <f t="shared" si="5668"/>
        <v>0</v>
      </c>
      <c r="L11279" s="360">
        <f t="shared" si="5668"/>
        <v>0</v>
      </c>
      <c r="M11279" s="360">
        <f t="shared" si="5668"/>
        <v>0</v>
      </c>
      <c r="N11279" s="147">
        <f t="shared" si="5665"/>
        <v>0</v>
      </c>
      <c r="O11279" s="60" t="s">
        <v>71</v>
      </c>
    </row>
    <row r="11280" spans="1:17" ht="20.25" customHeight="1">
      <c r="A11280" s="1" t="s">
        <v>1448</v>
      </c>
      <c r="B11280" s="50" t="e">
        <f>IF((#REF!+#REF!+H11280)&lt;&gt;0,"a","b")</f>
        <v>#REF!</v>
      </c>
      <c r="C11280" s="54">
        <v>4</v>
      </c>
      <c r="D11280" s="54" t="s">
        <v>510</v>
      </c>
      <c r="F11280" s="92"/>
      <c r="G11280" s="93" t="s">
        <v>258</v>
      </c>
      <c r="H11280" s="360">
        <f t="shared" ref="H11280:M11280" si="5669">H11510+H12430+H12660</f>
        <v>0</v>
      </c>
      <c r="I11280" s="360">
        <f t="shared" si="5669"/>
        <v>0</v>
      </c>
      <c r="J11280" s="360">
        <f t="shared" si="5669"/>
        <v>0</v>
      </c>
      <c r="K11280" s="360">
        <f t="shared" si="5669"/>
        <v>0</v>
      </c>
      <c r="L11280" s="360">
        <f t="shared" si="5669"/>
        <v>0</v>
      </c>
      <c r="M11280" s="360">
        <f t="shared" si="5669"/>
        <v>0</v>
      </c>
      <c r="N11280" s="147">
        <f t="shared" si="5665"/>
        <v>0</v>
      </c>
      <c r="O11280" s="60" t="s">
        <v>71</v>
      </c>
    </row>
    <row r="11281" spans="1:15" ht="20.25" customHeight="1">
      <c r="A11281" s="1" t="s">
        <v>1449</v>
      </c>
      <c r="B11281" s="50" t="e">
        <f>IF((#REF!+#REF!+H11281)&lt;&gt;0,"a","b")</f>
        <v>#REF!</v>
      </c>
      <c r="C11281" s="54">
        <v>5</v>
      </c>
      <c r="D11281" s="54" t="s">
        <v>510</v>
      </c>
      <c r="F11281" s="89"/>
      <c r="G11281" s="95" t="s">
        <v>259</v>
      </c>
      <c r="H11281" s="360">
        <f t="shared" ref="H11281:M11281" si="5670">H11511+H12431+H12661</f>
        <v>0</v>
      </c>
      <c r="I11281" s="360">
        <f t="shared" si="5670"/>
        <v>0</v>
      </c>
      <c r="J11281" s="360">
        <f t="shared" si="5670"/>
        <v>0</v>
      </c>
      <c r="K11281" s="360">
        <f t="shared" si="5670"/>
        <v>0</v>
      </c>
      <c r="L11281" s="360">
        <f t="shared" si="5670"/>
        <v>0</v>
      </c>
      <c r="M11281" s="360">
        <f t="shared" si="5670"/>
        <v>0</v>
      </c>
      <c r="N11281" s="147">
        <f t="shared" si="5665"/>
        <v>0</v>
      </c>
      <c r="O11281" s="60" t="s">
        <v>71</v>
      </c>
    </row>
    <row r="11282" spans="1:15" ht="20.25" customHeight="1">
      <c r="A11282" s="1" t="s">
        <v>1450</v>
      </c>
      <c r="B11282" s="50" t="e">
        <f>IF((#REF!+#REF!+H11282)&lt;&gt;0,"a","b")</f>
        <v>#REF!</v>
      </c>
      <c r="C11282" s="54">
        <v>6</v>
      </c>
      <c r="D11282" s="54" t="s">
        <v>510</v>
      </c>
      <c r="F11282" s="89"/>
      <c r="G11282" s="97" t="s">
        <v>260</v>
      </c>
      <c r="H11282" s="360">
        <f t="shared" ref="H11282:M11282" si="5671">H11512+H12432+H12662</f>
        <v>0</v>
      </c>
      <c r="I11282" s="360">
        <f t="shared" si="5671"/>
        <v>0</v>
      </c>
      <c r="J11282" s="360">
        <f t="shared" si="5671"/>
        <v>0</v>
      </c>
      <c r="K11282" s="360">
        <f t="shared" si="5671"/>
        <v>0</v>
      </c>
      <c r="L11282" s="360">
        <f t="shared" si="5671"/>
        <v>0</v>
      </c>
      <c r="M11282" s="360">
        <f t="shared" si="5671"/>
        <v>0</v>
      </c>
      <c r="N11282" s="147">
        <f t="shared" si="5665"/>
        <v>0</v>
      </c>
    </row>
    <row r="11283" spans="1:15" ht="20.25" customHeight="1">
      <c r="A11283" s="1" t="s">
        <v>1451</v>
      </c>
      <c r="B11283" s="50" t="e">
        <f>IF((#REF!+#REF!+H11283)&lt;&gt;0,"a","b")</f>
        <v>#REF!</v>
      </c>
      <c r="C11283" s="54">
        <v>6</v>
      </c>
      <c r="D11283" s="54" t="s">
        <v>510</v>
      </c>
      <c r="F11283" s="89"/>
      <c r="G11283" s="97" t="s">
        <v>261</v>
      </c>
      <c r="H11283" s="360">
        <f t="shared" ref="H11283:M11283" si="5672">H11513+H12433+H12663</f>
        <v>0</v>
      </c>
      <c r="I11283" s="360">
        <f t="shared" si="5672"/>
        <v>0</v>
      </c>
      <c r="J11283" s="360">
        <f t="shared" si="5672"/>
        <v>0</v>
      </c>
      <c r="K11283" s="360">
        <f t="shared" si="5672"/>
        <v>0</v>
      </c>
      <c r="L11283" s="360">
        <f t="shared" si="5672"/>
        <v>0</v>
      </c>
      <c r="M11283" s="360">
        <f t="shared" si="5672"/>
        <v>0</v>
      </c>
      <c r="N11283" s="147">
        <f t="shared" si="5665"/>
        <v>0</v>
      </c>
    </row>
    <row r="11284" spans="1:15" ht="20.25" customHeight="1">
      <c r="A11284" s="1" t="s">
        <v>1452</v>
      </c>
      <c r="B11284" s="50" t="e">
        <f>IF((#REF!+#REF!+H11284)&lt;&gt;0,"a","b")</f>
        <v>#REF!</v>
      </c>
      <c r="C11284" s="54">
        <v>6</v>
      </c>
      <c r="D11284" s="54" t="s">
        <v>510</v>
      </c>
      <c r="F11284" s="89"/>
      <c r="G11284" s="97" t="s">
        <v>262</v>
      </c>
      <c r="H11284" s="360">
        <f t="shared" ref="H11284:M11284" si="5673">H11514+H12434+H12664</f>
        <v>0</v>
      </c>
      <c r="I11284" s="360">
        <f t="shared" si="5673"/>
        <v>0</v>
      </c>
      <c r="J11284" s="360">
        <f t="shared" si="5673"/>
        <v>0</v>
      </c>
      <c r="K11284" s="360">
        <f t="shared" si="5673"/>
        <v>0</v>
      </c>
      <c r="L11284" s="360">
        <f t="shared" si="5673"/>
        <v>0</v>
      </c>
      <c r="M11284" s="360">
        <f t="shared" si="5673"/>
        <v>0</v>
      </c>
      <c r="N11284" s="147">
        <f t="shared" si="5665"/>
        <v>0</v>
      </c>
    </row>
    <row r="11285" spans="1:15" ht="20.25" customHeight="1">
      <c r="A11285" s="1" t="s">
        <v>1453</v>
      </c>
      <c r="B11285" s="50" t="e">
        <f>IF((#REF!+#REF!+H11285)&lt;&gt;0,"a","b")</f>
        <v>#REF!</v>
      </c>
      <c r="C11285" s="54">
        <v>6</v>
      </c>
      <c r="D11285" s="54" t="s">
        <v>510</v>
      </c>
      <c r="F11285" s="89"/>
      <c r="G11285" s="97" t="s">
        <v>263</v>
      </c>
      <c r="H11285" s="360">
        <f t="shared" ref="H11285:M11285" si="5674">H11515+H12435+H12665</f>
        <v>0</v>
      </c>
      <c r="I11285" s="360">
        <f t="shared" si="5674"/>
        <v>0</v>
      </c>
      <c r="J11285" s="360">
        <f t="shared" si="5674"/>
        <v>0</v>
      </c>
      <c r="K11285" s="360">
        <f t="shared" si="5674"/>
        <v>0</v>
      </c>
      <c r="L11285" s="360">
        <f t="shared" si="5674"/>
        <v>0</v>
      </c>
      <c r="M11285" s="360">
        <f t="shared" si="5674"/>
        <v>0</v>
      </c>
      <c r="N11285" s="147">
        <f t="shared" si="5665"/>
        <v>0</v>
      </c>
    </row>
    <row r="11286" spans="1:15" ht="20.25" customHeight="1">
      <c r="A11286" s="1" t="s">
        <v>1454</v>
      </c>
      <c r="B11286" s="50" t="e">
        <f>IF((#REF!+#REF!+H11286)&lt;&gt;0,"a","b")</f>
        <v>#REF!</v>
      </c>
      <c r="C11286" s="54">
        <v>6</v>
      </c>
      <c r="D11286" s="54" t="s">
        <v>510</v>
      </c>
      <c r="F11286" s="89"/>
      <c r="G11286" s="97" t="s">
        <v>264</v>
      </c>
      <c r="H11286" s="360">
        <f t="shared" ref="H11286:M11286" si="5675">H11516+H12436+H12666</f>
        <v>0</v>
      </c>
      <c r="I11286" s="360">
        <f t="shared" si="5675"/>
        <v>0</v>
      </c>
      <c r="J11286" s="360">
        <f t="shared" si="5675"/>
        <v>0</v>
      </c>
      <c r="K11286" s="360">
        <f t="shared" si="5675"/>
        <v>0</v>
      </c>
      <c r="L11286" s="360">
        <f t="shared" si="5675"/>
        <v>0</v>
      </c>
      <c r="M11286" s="360">
        <f t="shared" si="5675"/>
        <v>0</v>
      </c>
      <c r="N11286" s="147">
        <f t="shared" si="5665"/>
        <v>0</v>
      </c>
    </row>
    <row r="11287" spans="1:15" ht="20.25" customHeight="1">
      <c r="A11287" s="1" t="s">
        <v>1455</v>
      </c>
      <c r="B11287" s="50" t="e">
        <f>IF((#REF!+#REF!+H11287)&lt;&gt;0,"a","b")</f>
        <v>#REF!</v>
      </c>
      <c r="C11287" s="54">
        <v>6</v>
      </c>
      <c r="D11287" s="54" t="s">
        <v>510</v>
      </c>
      <c r="F11287" s="89"/>
      <c r="G11287" s="97" t="s">
        <v>265</v>
      </c>
      <c r="H11287" s="360">
        <f t="shared" ref="H11287:M11287" si="5676">H11517+H12437+H12667</f>
        <v>0</v>
      </c>
      <c r="I11287" s="360">
        <f t="shared" si="5676"/>
        <v>0</v>
      </c>
      <c r="J11287" s="360">
        <f t="shared" si="5676"/>
        <v>0</v>
      </c>
      <c r="K11287" s="360">
        <f t="shared" si="5676"/>
        <v>0</v>
      </c>
      <c r="L11287" s="360">
        <f t="shared" si="5676"/>
        <v>0</v>
      </c>
      <c r="M11287" s="360">
        <f t="shared" si="5676"/>
        <v>0</v>
      </c>
      <c r="N11287" s="147">
        <f t="shared" si="5665"/>
        <v>0</v>
      </c>
    </row>
    <row r="11288" spans="1:15" ht="20.25" customHeight="1">
      <c r="A11288" s="1" t="s">
        <v>1456</v>
      </c>
      <c r="B11288" s="50" t="e">
        <f>IF((#REF!+#REF!+H11288)&lt;&gt;0,"a","b")</f>
        <v>#REF!</v>
      </c>
      <c r="C11288" s="54">
        <v>5</v>
      </c>
      <c r="D11288" s="54" t="s">
        <v>510</v>
      </c>
      <c r="F11288" s="89"/>
      <c r="G11288" s="95" t="s">
        <v>266</v>
      </c>
      <c r="H11288" s="360">
        <f t="shared" ref="H11288:M11288" si="5677">H11518+H12438+H12668</f>
        <v>0</v>
      </c>
      <c r="I11288" s="360">
        <f t="shared" si="5677"/>
        <v>0</v>
      </c>
      <c r="J11288" s="360">
        <f t="shared" si="5677"/>
        <v>0</v>
      </c>
      <c r="K11288" s="360">
        <f t="shared" si="5677"/>
        <v>0</v>
      </c>
      <c r="L11288" s="360">
        <f t="shared" si="5677"/>
        <v>0</v>
      </c>
      <c r="M11288" s="360">
        <f t="shared" si="5677"/>
        <v>0</v>
      </c>
      <c r="N11288" s="147">
        <f t="shared" si="5665"/>
        <v>0</v>
      </c>
    </row>
    <row r="11289" spans="1:15" ht="20.25" customHeight="1">
      <c r="A11289" s="1" t="s">
        <v>1457</v>
      </c>
      <c r="B11289" s="50" t="e">
        <f>IF((#REF!+#REF!+H11289)&lt;&gt;0,"a","b")</f>
        <v>#REF!</v>
      </c>
      <c r="C11289" s="54">
        <v>4</v>
      </c>
      <c r="D11289" s="54" t="s">
        <v>510</v>
      </c>
      <c r="F11289" s="89"/>
      <c r="G11289" s="93" t="s">
        <v>267</v>
      </c>
      <c r="H11289" s="360">
        <f t="shared" ref="H11289:M11289" si="5678">H11519+H12439+H12669</f>
        <v>0</v>
      </c>
      <c r="I11289" s="360">
        <f t="shared" si="5678"/>
        <v>0</v>
      </c>
      <c r="J11289" s="360">
        <f t="shared" si="5678"/>
        <v>0</v>
      </c>
      <c r="K11289" s="360">
        <f t="shared" si="5678"/>
        <v>0</v>
      </c>
      <c r="L11289" s="360">
        <f t="shared" si="5678"/>
        <v>0</v>
      </c>
      <c r="M11289" s="360">
        <f t="shared" si="5678"/>
        <v>0</v>
      </c>
      <c r="N11289" s="147">
        <f t="shared" si="5665"/>
        <v>0</v>
      </c>
    </row>
    <row r="11290" spans="1:15" ht="20.25" customHeight="1">
      <c r="A11290" s="1" t="s">
        <v>762</v>
      </c>
      <c r="B11290" s="50" t="e">
        <f>IF((#REF!+#REF!+H11290)&lt;&gt;0,"a","b")</f>
        <v>#REF!</v>
      </c>
      <c r="C11290" s="54">
        <v>3</v>
      </c>
      <c r="D11290" s="54" t="s">
        <v>510</v>
      </c>
      <c r="F11290" s="374"/>
      <c r="G11290" s="90" t="s">
        <v>268</v>
      </c>
      <c r="H11290" s="360">
        <f t="shared" ref="H11290:M11290" si="5679">H11520+H12440+H12670</f>
        <v>0</v>
      </c>
      <c r="I11290" s="360">
        <f t="shared" si="5679"/>
        <v>0</v>
      </c>
      <c r="J11290" s="360">
        <f t="shared" si="5679"/>
        <v>0</v>
      </c>
      <c r="K11290" s="360">
        <f t="shared" si="5679"/>
        <v>0</v>
      </c>
      <c r="L11290" s="360">
        <f t="shared" si="5679"/>
        <v>0</v>
      </c>
      <c r="M11290" s="360">
        <f t="shared" si="5679"/>
        <v>0</v>
      </c>
      <c r="N11290" s="147">
        <f t="shared" si="5665"/>
        <v>0</v>
      </c>
      <c r="O11290" s="60" t="s">
        <v>71</v>
      </c>
    </row>
    <row r="11291" spans="1:15" ht="20.25" customHeight="1">
      <c r="A11291" s="1" t="s">
        <v>1458</v>
      </c>
      <c r="B11291" s="50" t="e">
        <f>IF((#REF!+#REF!+H11291)&lt;&gt;0,"a","b")</f>
        <v>#REF!</v>
      </c>
      <c r="C11291" s="54">
        <v>4</v>
      </c>
      <c r="D11291" s="54" t="s">
        <v>510</v>
      </c>
      <c r="F11291" s="89"/>
      <c r="G11291" s="93" t="s">
        <v>269</v>
      </c>
      <c r="H11291" s="360">
        <f t="shared" ref="H11291:M11291" si="5680">H11521+H12441+H12671</f>
        <v>0</v>
      </c>
      <c r="I11291" s="360">
        <f t="shared" si="5680"/>
        <v>0</v>
      </c>
      <c r="J11291" s="360">
        <f t="shared" si="5680"/>
        <v>0</v>
      </c>
      <c r="K11291" s="360">
        <f t="shared" si="5680"/>
        <v>0</v>
      </c>
      <c r="L11291" s="360">
        <f t="shared" si="5680"/>
        <v>0</v>
      </c>
      <c r="M11291" s="360">
        <f t="shared" si="5680"/>
        <v>0</v>
      </c>
      <c r="N11291" s="147">
        <f t="shared" si="5665"/>
        <v>0</v>
      </c>
    </row>
    <row r="11292" spans="1:15" ht="20.25" customHeight="1">
      <c r="A11292" s="1" t="s">
        <v>1459</v>
      </c>
      <c r="B11292" s="50" t="e">
        <f>IF((#REF!+#REF!+H11292)&lt;&gt;0,"a","b")</f>
        <v>#REF!</v>
      </c>
      <c r="C11292" s="54">
        <v>4</v>
      </c>
      <c r="D11292" s="54" t="s">
        <v>510</v>
      </c>
      <c r="F11292" s="89"/>
      <c r="G11292" s="93" t="s">
        <v>270</v>
      </c>
      <c r="H11292" s="360">
        <f t="shared" ref="H11292:M11292" si="5681">H11522+H12442+H12672</f>
        <v>0</v>
      </c>
      <c r="I11292" s="360">
        <f t="shared" si="5681"/>
        <v>0</v>
      </c>
      <c r="J11292" s="360">
        <f t="shared" si="5681"/>
        <v>0</v>
      </c>
      <c r="K11292" s="360">
        <f t="shared" si="5681"/>
        <v>0</v>
      </c>
      <c r="L11292" s="360">
        <f t="shared" si="5681"/>
        <v>0</v>
      </c>
      <c r="M11292" s="360">
        <f t="shared" si="5681"/>
        <v>0</v>
      </c>
      <c r="N11292" s="147">
        <f t="shared" si="5665"/>
        <v>0</v>
      </c>
      <c r="O11292" s="60" t="s">
        <v>71</v>
      </c>
    </row>
    <row r="11293" spans="1:15" ht="20.25" customHeight="1">
      <c r="A11293" s="1" t="s">
        <v>1460</v>
      </c>
      <c r="B11293" s="50" t="e">
        <f>IF((#REF!+#REF!+H11293)&lt;&gt;0,"a","b")</f>
        <v>#REF!</v>
      </c>
      <c r="C11293" s="54">
        <v>5</v>
      </c>
      <c r="D11293" s="54" t="s">
        <v>510</v>
      </c>
      <c r="F11293" s="89"/>
      <c r="G11293" s="95" t="s">
        <v>271</v>
      </c>
      <c r="H11293" s="360">
        <f t="shared" ref="H11293:M11293" si="5682">H11523+H12443+H12673</f>
        <v>0</v>
      </c>
      <c r="I11293" s="360">
        <f t="shared" si="5682"/>
        <v>0</v>
      </c>
      <c r="J11293" s="360">
        <f t="shared" si="5682"/>
        <v>0</v>
      </c>
      <c r="K11293" s="360">
        <f t="shared" si="5682"/>
        <v>0</v>
      </c>
      <c r="L11293" s="360">
        <f t="shared" si="5682"/>
        <v>0</v>
      </c>
      <c r="M11293" s="360">
        <f t="shared" si="5682"/>
        <v>0</v>
      </c>
      <c r="N11293" s="147">
        <f t="shared" si="5665"/>
        <v>0</v>
      </c>
    </row>
    <row r="11294" spans="1:15" ht="20.25" customHeight="1">
      <c r="A11294" s="1" t="s">
        <v>1461</v>
      </c>
      <c r="B11294" s="50" t="e">
        <f>IF((#REF!+#REF!+H11294)&lt;&gt;0,"a","b")</f>
        <v>#REF!</v>
      </c>
      <c r="C11294" s="54">
        <v>5</v>
      </c>
      <c r="D11294" s="54" t="s">
        <v>510</v>
      </c>
      <c r="F11294" s="89"/>
      <c r="G11294" s="95" t="s">
        <v>272</v>
      </c>
      <c r="H11294" s="360">
        <f t="shared" ref="H11294:M11294" si="5683">H11524+H12444+H12674</f>
        <v>0</v>
      </c>
      <c r="I11294" s="360">
        <f t="shared" si="5683"/>
        <v>0</v>
      </c>
      <c r="J11294" s="360">
        <f t="shared" si="5683"/>
        <v>0</v>
      </c>
      <c r="K11294" s="360">
        <f t="shared" si="5683"/>
        <v>0</v>
      </c>
      <c r="L11294" s="360">
        <f t="shared" si="5683"/>
        <v>0</v>
      </c>
      <c r="M11294" s="360">
        <f t="shared" si="5683"/>
        <v>0</v>
      </c>
      <c r="N11294" s="147">
        <f t="shared" si="5665"/>
        <v>0</v>
      </c>
    </row>
    <row r="11295" spans="1:15" ht="20.25" customHeight="1">
      <c r="A11295" s="1" t="s">
        <v>1462</v>
      </c>
      <c r="B11295" s="50" t="e">
        <f>IF((#REF!+#REF!+H11295)&lt;&gt;0,"a","b")</f>
        <v>#REF!</v>
      </c>
      <c r="C11295" s="54">
        <v>4</v>
      </c>
      <c r="D11295" s="54" t="s">
        <v>510</v>
      </c>
      <c r="F11295" s="89"/>
      <c r="G11295" s="93" t="s">
        <v>273</v>
      </c>
      <c r="H11295" s="360">
        <f t="shared" ref="H11295:M11295" si="5684">H11525+H12445+H12675</f>
        <v>0</v>
      </c>
      <c r="I11295" s="360">
        <f t="shared" si="5684"/>
        <v>0</v>
      </c>
      <c r="J11295" s="360">
        <f t="shared" si="5684"/>
        <v>0</v>
      </c>
      <c r="K11295" s="360">
        <f t="shared" si="5684"/>
        <v>0</v>
      </c>
      <c r="L11295" s="360">
        <f t="shared" si="5684"/>
        <v>0</v>
      </c>
      <c r="M11295" s="360">
        <f t="shared" si="5684"/>
        <v>0</v>
      </c>
      <c r="N11295" s="147">
        <f t="shared" si="5665"/>
        <v>0</v>
      </c>
      <c r="O11295" s="60" t="s">
        <v>71</v>
      </c>
    </row>
    <row r="11296" spans="1:15" ht="42.75" customHeight="1">
      <c r="A11296" s="1" t="s">
        <v>1463</v>
      </c>
      <c r="B11296" s="50" t="e">
        <f>IF((#REF!+#REF!+H11296)&lt;&gt;0,"a","b")</f>
        <v>#REF!</v>
      </c>
      <c r="C11296" s="54">
        <v>5</v>
      </c>
      <c r="D11296" s="54" t="s">
        <v>510</v>
      </c>
      <c r="F11296" s="89"/>
      <c r="G11296" s="95" t="s">
        <v>322</v>
      </c>
      <c r="H11296" s="360">
        <f t="shared" ref="H11296:M11296" si="5685">H11526+H12446+H12676</f>
        <v>0</v>
      </c>
      <c r="I11296" s="360">
        <f t="shared" si="5685"/>
        <v>0</v>
      </c>
      <c r="J11296" s="360">
        <f t="shared" si="5685"/>
        <v>0</v>
      </c>
      <c r="K11296" s="360">
        <f t="shared" si="5685"/>
        <v>0</v>
      </c>
      <c r="L11296" s="360">
        <f t="shared" si="5685"/>
        <v>0</v>
      </c>
      <c r="M11296" s="360">
        <f t="shared" si="5685"/>
        <v>0</v>
      </c>
      <c r="N11296" s="147">
        <f t="shared" ref="N11296:N11315" si="5686">N11526+N11756+N12216</f>
        <v>0</v>
      </c>
    </row>
    <row r="11297" spans="1:15" ht="30.75" customHeight="1">
      <c r="A11297" s="1" t="s">
        <v>1464</v>
      </c>
      <c r="B11297" s="50" t="e">
        <f>IF((#REF!+#REF!+H11297)&lt;&gt;0,"a","b")</f>
        <v>#REF!</v>
      </c>
      <c r="C11297" s="54">
        <v>5</v>
      </c>
      <c r="D11297" s="54" t="s">
        <v>510</v>
      </c>
      <c r="F11297" s="89"/>
      <c r="G11297" s="111" t="s">
        <v>289</v>
      </c>
      <c r="H11297" s="360">
        <f t="shared" ref="H11297:M11297" si="5687">H11527+H12447+H12677</f>
        <v>0</v>
      </c>
      <c r="I11297" s="360">
        <f t="shared" si="5687"/>
        <v>0</v>
      </c>
      <c r="J11297" s="360">
        <f t="shared" si="5687"/>
        <v>0</v>
      </c>
      <c r="K11297" s="360">
        <f t="shared" si="5687"/>
        <v>0</v>
      </c>
      <c r="L11297" s="360">
        <f t="shared" si="5687"/>
        <v>0</v>
      </c>
      <c r="M11297" s="360">
        <f t="shared" si="5687"/>
        <v>0</v>
      </c>
      <c r="N11297" s="147">
        <f t="shared" si="5686"/>
        <v>0</v>
      </c>
    </row>
    <row r="11298" spans="1:15" ht="60.75" customHeight="1">
      <c r="A11298" s="1" t="s">
        <v>1465</v>
      </c>
      <c r="B11298" s="50" t="e">
        <f>IF((#REF!+#REF!+H11298)&lt;&gt;0,"a","b")</f>
        <v>#REF!</v>
      </c>
      <c r="C11298" s="54">
        <v>5</v>
      </c>
      <c r="D11298" s="54" t="s">
        <v>510</v>
      </c>
      <c r="F11298" s="89"/>
      <c r="G11298" s="111" t="s">
        <v>323</v>
      </c>
      <c r="H11298" s="360">
        <f t="shared" ref="H11298:M11298" si="5688">H11528+H12448+H12678</f>
        <v>0</v>
      </c>
      <c r="I11298" s="360">
        <f t="shared" si="5688"/>
        <v>0</v>
      </c>
      <c r="J11298" s="360">
        <f t="shared" si="5688"/>
        <v>0</v>
      </c>
      <c r="K11298" s="360">
        <f t="shared" si="5688"/>
        <v>0</v>
      </c>
      <c r="L11298" s="360">
        <f t="shared" si="5688"/>
        <v>0</v>
      </c>
      <c r="M11298" s="360">
        <f t="shared" si="5688"/>
        <v>0</v>
      </c>
      <c r="N11298" s="147">
        <f t="shared" si="5686"/>
        <v>0</v>
      </c>
    </row>
    <row r="11299" spans="1:15" ht="30.75" customHeight="1">
      <c r="A11299" s="1" t="s">
        <v>1466</v>
      </c>
      <c r="B11299" s="50" t="e">
        <f>IF((#REF!+#REF!+H11299)&lt;&gt;0,"a","b")</f>
        <v>#REF!</v>
      </c>
      <c r="C11299" s="54">
        <v>5</v>
      </c>
      <c r="D11299" s="54" t="s">
        <v>510</v>
      </c>
      <c r="F11299" s="89"/>
      <c r="G11299" s="95" t="s">
        <v>288</v>
      </c>
      <c r="H11299" s="360">
        <f t="shared" ref="H11299:M11299" si="5689">H11529+H12449+H12679</f>
        <v>0</v>
      </c>
      <c r="I11299" s="360">
        <f t="shared" si="5689"/>
        <v>0</v>
      </c>
      <c r="J11299" s="360">
        <f t="shared" si="5689"/>
        <v>0</v>
      </c>
      <c r="K11299" s="360">
        <f t="shared" si="5689"/>
        <v>0</v>
      </c>
      <c r="L11299" s="360">
        <f t="shared" si="5689"/>
        <v>0</v>
      </c>
      <c r="M11299" s="360">
        <f t="shared" si="5689"/>
        <v>0</v>
      </c>
      <c r="N11299" s="147">
        <f t="shared" si="5686"/>
        <v>0</v>
      </c>
      <c r="O11299" s="60" t="s">
        <v>71</v>
      </c>
    </row>
    <row r="11300" spans="1:15" ht="20.25" customHeight="1">
      <c r="A11300" s="1" t="s">
        <v>1467</v>
      </c>
      <c r="B11300" s="50" t="e">
        <f>IF((#REF!+#REF!+H11300)&lt;&gt;0,"a","b")</f>
        <v>#REF!</v>
      </c>
      <c r="C11300" s="54">
        <v>6</v>
      </c>
      <c r="D11300" s="54" t="s">
        <v>510</v>
      </c>
      <c r="F11300" s="89"/>
      <c r="G11300" s="97" t="s">
        <v>274</v>
      </c>
      <c r="H11300" s="360">
        <f t="shared" ref="H11300:M11300" si="5690">H11530+H12450+H12680</f>
        <v>0</v>
      </c>
      <c r="I11300" s="360">
        <f t="shared" si="5690"/>
        <v>0</v>
      </c>
      <c r="J11300" s="360">
        <f t="shared" si="5690"/>
        <v>0</v>
      </c>
      <c r="K11300" s="360">
        <f t="shared" si="5690"/>
        <v>0</v>
      </c>
      <c r="L11300" s="360">
        <f t="shared" si="5690"/>
        <v>0</v>
      </c>
      <c r="M11300" s="360">
        <f t="shared" si="5690"/>
        <v>0</v>
      </c>
      <c r="N11300" s="147">
        <f t="shared" si="5686"/>
        <v>0</v>
      </c>
    </row>
    <row r="11301" spans="1:15" ht="20.25" customHeight="1">
      <c r="A11301" s="1" t="s">
        <v>1468</v>
      </c>
      <c r="B11301" s="50" t="e">
        <f>IF((#REF!+#REF!+H11301)&lt;&gt;0,"a","b")</f>
        <v>#REF!</v>
      </c>
      <c r="C11301" s="54">
        <v>6</v>
      </c>
      <c r="D11301" s="54" t="s">
        <v>510</v>
      </c>
      <c r="F11301" s="89"/>
      <c r="G11301" s="97" t="s">
        <v>275</v>
      </c>
      <c r="H11301" s="360">
        <f t="shared" ref="H11301:M11301" si="5691">H11531+H12451+H12681</f>
        <v>0</v>
      </c>
      <c r="I11301" s="360">
        <f t="shared" si="5691"/>
        <v>0</v>
      </c>
      <c r="J11301" s="360">
        <f t="shared" si="5691"/>
        <v>0</v>
      </c>
      <c r="K11301" s="360">
        <f t="shared" si="5691"/>
        <v>0</v>
      </c>
      <c r="L11301" s="360">
        <f t="shared" si="5691"/>
        <v>0</v>
      </c>
      <c r="M11301" s="360">
        <f t="shared" si="5691"/>
        <v>0</v>
      </c>
      <c r="N11301" s="147">
        <f t="shared" si="5686"/>
        <v>0</v>
      </c>
    </row>
    <row r="11302" spans="1:15" ht="20.25" customHeight="1">
      <c r="A11302" s="1" t="s">
        <v>1469</v>
      </c>
      <c r="B11302" s="50" t="e">
        <f>IF((#REF!+#REF!+H11302)&lt;&gt;0,"a","b")</f>
        <v>#REF!</v>
      </c>
      <c r="C11302" s="54">
        <v>6</v>
      </c>
      <c r="D11302" s="54" t="s">
        <v>510</v>
      </c>
      <c r="F11302" s="89"/>
      <c r="G11302" s="97" t="s">
        <v>276</v>
      </c>
      <c r="H11302" s="360">
        <f t="shared" ref="H11302:M11302" si="5692">H11532+H12452+H12682</f>
        <v>0</v>
      </c>
      <c r="I11302" s="360">
        <f t="shared" si="5692"/>
        <v>0</v>
      </c>
      <c r="J11302" s="360">
        <f t="shared" si="5692"/>
        <v>0</v>
      </c>
      <c r="K11302" s="360">
        <f t="shared" si="5692"/>
        <v>0</v>
      </c>
      <c r="L11302" s="360">
        <f t="shared" si="5692"/>
        <v>0</v>
      </c>
      <c r="M11302" s="360">
        <f t="shared" si="5692"/>
        <v>0</v>
      </c>
      <c r="N11302" s="147">
        <f t="shared" si="5686"/>
        <v>0</v>
      </c>
    </row>
    <row r="11303" spans="1:15" ht="20.25" customHeight="1">
      <c r="A11303" s="1" t="s">
        <v>1470</v>
      </c>
      <c r="B11303" s="50" t="e">
        <f>IF((#REF!+#REF!+H11303)&lt;&gt;0,"a","b")</f>
        <v>#REF!</v>
      </c>
      <c r="C11303" s="54">
        <v>6</v>
      </c>
      <c r="D11303" s="54" t="s">
        <v>510</v>
      </c>
      <c r="F11303" s="89"/>
      <c r="G11303" s="97" t="s">
        <v>277</v>
      </c>
      <c r="H11303" s="360">
        <f t="shared" ref="H11303:M11303" si="5693">H11533+H12453+H12683</f>
        <v>0</v>
      </c>
      <c r="I11303" s="360">
        <f t="shared" si="5693"/>
        <v>0</v>
      </c>
      <c r="J11303" s="360">
        <f t="shared" si="5693"/>
        <v>0</v>
      </c>
      <c r="K11303" s="360">
        <f t="shared" si="5693"/>
        <v>0</v>
      </c>
      <c r="L11303" s="360">
        <f t="shared" si="5693"/>
        <v>0</v>
      </c>
      <c r="M11303" s="360">
        <f t="shared" si="5693"/>
        <v>0</v>
      </c>
      <c r="N11303" s="147">
        <f t="shared" si="5686"/>
        <v>0</v>
      </c>
    </row>
    <row r="11304" spans="1:15" ht="20.25" customHeight="1">
      <c r="A11304" s="1" t="s">
        <v>1471</v>
      </c>
      <c r="B11304" s="50" t="e">
        <f>IF((#REF!+#REF!+H11304)&lt;&gt;0,"a","b")</f>
        <v>#REF!</v>
      </c>
      <c r="C11304" s="54">
        <v>6</v>
      </c>
      <c r="D11304" s="54" t="s">
        <v>510</v>
      </c>
      <c r="F11304" s="89"/>
      <c r="G11304" s="97" t="s">
        <v>278</v>
      </c>
      <c r="H11304" s="360">
        <f t="shared" ref="H11304:M11304" si="5694">H11534+H12454+H12684</f>
        <v>0</v>
      </c>
      <c r="I11304" s="360">
        <f t="shared" si="5694"/>
        <v>0</v>
      </c>
      <c r="J11304" s="360">
        <f t="shared" si="5694"/>
        <v>0</v>
      </c>
      <c r="K11304" s="360">
        <f t="shared" si="5694"/>
        <v>0</v>
      </c>
      <c r="L11304" s="360">
        <f t="shared" si="5694"/>
        <v>0</v>
      </c>
      <c r="M11304" s="360">
        <f t="shared" si="5694"/>
        <v>0</v>
      </c>
      <c r="N11304" s="147">
        <f t="shared" si="5686"/>
        <v>0</v>
      </c>
    </row>
    <row r="11305" spans="1:15" ht="20.25" customHeight="1">
      <c r="A11305" s="1" t="s">
        <v>1472</v>
      </c>
      <c r="B11305" s="50" t="e">
        <f>IF((#REF!+#REF!+H11305)&lt;&gt;0,"a","b")</f>
        <v>#REF!</v>
      </c>
      <c r="C11305" s="54">
        <v>6</v>
      </c>
      <c r="D11305" s="54" t="s">
        <v>510</v>
      </c>
      <c r="F11305" s="89"/>
      <c r="G11305" s="97" t="s">
        <v>279</v>
      </c>
      <c r="H11305" s="360">
        <f t="shared" ref="H11305:M11305" si="5695">H11535+H12455+H12685</f>
        <v>0</v>
      </c>
      <c r="I11305" s="360">
        <f t="shared" si="5695"/>
        <v>0</v>
      </c>
      <c r="J11305" s="360">
        <f t="shared" si="5695"/>
        <v>0</v>
      </c>
      <c r="K11305" s="360">
        <f t="shared" si="5695"/>
        <v>0</v>
      </c>
      <c r="L11305" s="360">
        <f t="shared" si="5695"/>
        <v>0</v>
      </c>
      <c r="M11305" s="360">
        <f t="shared" si="5695"/>
        <v>0</v>
      </c>
      <c r="N11305" s="147">
        <f t="shared" si="5686"/>
        <v>0</v>
      </c>
    </row>
    <row r="11306" spans="1:15" ht="20.25" customHeight="1">
      <c r="A11306" s="1" t="s">
        <v>1473</v>
      </c>
      <c r="B11306" s="50" t="e">
        <f>IF((#REF!+#REF!+H11306)&lt;&gt;0,"a","b")</f>
        <v>#REF!</v>
      </c>
      <c r="C11306" s="54">
        <v>6</v>
      </c>
      <c r="D11306" s="54" t="s">
        <v>510</v>
      </c>
      <c r="F11306" s="89"/>
      <c r="G11306" s="97" t="s">
        <v>280</v>
      </c>
      <c r="H11306" s="360">
        <f t="shared" ref="H11306:M11306" si="5696">H11536+H12456+H12686</f>
        <v>0</v>
      </c>
      <c r="I11306" s="360">
        <f t="shared" si="5696"/>
        <v>0</v>
      </c>
      <c r="J11306" s="360">
        <f t="shared" si="5696"/>
        <v>0</v>
      </c>
      <c r="K11306" s="360">
        <f t="shared" si="5696"/>
        <v>0</v>
      </c>
      <c r="L11306" s="360">
        <f t="shared" si="5696"/>
        <v>0</v>
      </c>
      <c r="M11306" s="360">
        <f t="shared" si="5696"/>
        <v>0</v>
      </c>
      <c r="N11306" s="147">
        <f t="shared" si="5686"/>
        <v>0</v>
      </c>
    </row>
    <row r="11307" spans="1:15" ht="20.25" customHeight="1">
      <c r="A11307" s="1" t="s">
        <v>1474</v>
      </c>
      <c r="B11307" s="50" t="e">
        <f>IF((#REF!+#REF!+H11307)&lt;&gt;0,"a","b")</f>
        <v>#REF!</v>
      </c>
      <c r="C11307" s="54">
        <v>6</v>
      </c>
      <c r="D11307" s="54" t="s">
        <v>510</v>
      </c>
      <c r="F11307" s="89"/>
      <c r="G11307" s="97" t="s">
        <v>281</v>
      </c>
      <c r="H11307" s="360">
        <f t="shared" ref="H11307:M11307" si="5697">H11537+H12457+H12687</f>
        <v>0</v>
      </c>
      <c r="I11307" s="360">
        <f t="shared" si="5697"/>
        <v>0</v>
      </c>
      <c r="J11307" s="360">
        <f t="shared" si="5697"/>
        <v>0</v>
      </c>
      <c r="K11307" s="360">
        <f t="shared" si="5697"/>
        <v>0</v>
      </c>
      <c r="L11307" s="360">
        <f t="shared" si="5697"/>
        <v>0</v>
      </c>
      <c r="M11307" s="360">
        <f t="shared" si="5697"/>
        <v>0</v>
      </c>
      <c r="N11307" s="147">
        <f t="shared" si="5686"/>
        <v>0</v>
      </c>
    </row>
    <row r="11308" spans="1:15" ht="20.25" customHeight="1">
      <c r="A11308" s="1" t="s">
        <v>1475</v>
      </c>
      <c r="B11308" s="50" t="e">
        <f>IF((#REF!+#REF!+H11308)&lt;&gt;0,"a","b")</f>
        <v>#REF!</v>
      </c>
      <c r="C11308" s="54">
        <v>6</v>
      </c>
      <c r="D11308" s="54" t="s">
        <v>510</v>
      </c>
      <c r="F11308" s="89"/>
      <c r="G11308" s="97" t="s">
        <v>282</v>
      </c>
      <c r="H11308" s="360">
        <f t="shared" ref="H11308:M11308" si="5698">H11538+H12458+H12688</f>
        <v>0</v>
      </c>
      <c r="I11308" s="360">
        <f t="shared" si="5698"/>
        <v>0</v>
      </c>
      <c r="J11308" s="360">
        <f t="shared" si="5698"/>
        <v>0</v>
      </c>
      <c r="K11308" s="360">
        <f t="shared" si="5698"/>
        <v>0</v>
      </c>
      <c r="L11308" s="360">
        <f t="shared" si="5698"/>
        <v>0</v>
      </c>
      <c r="M11308" s="360">
        <f t="shared" si="5698"/>
        <v>0</v>
      </c>
      <c r="N11308" s="147">
        <f t="shared" si="5686"/>
        <v>0</v>
      </c>
    </row>
    <row r="11309" spans="1:15" ht="20.25" customHeight="1">
      <c r="A11309" s="1" t="s">
        <v>1476</v>
      </c>
      <c r="B11309" s="50" t="e">
        <f>IF((#REF!+#REF!+H11309)&lt;&gt;0,"a","b")</f>
        <v>#REF!</v>
      </c>
      <c r="C11309" s="54">
        <v>6</v>
      </c>
      <c r="D11309" s="54" t="s">
        <v>510</v>
      </c>
      <c r="F11309" s="89"/>
      <c r="G11309" s="97" t="s">
        <v>283</v>
      </c>
      <c r="H11309" s="360">
        <f t="shared" ref="H11309:M11309" si="5699">H11539+H12459+H12689</f>
        <v>0</v>
      </c>
      <c r="I11309" s="360">
        <f t="shared" si="5699"/>
        <v>0</v>
      </c>
      <c r="J11309" s="360">
        <f t="shared" si="5699"/>
        <v>0</v>
      </c>
      <c r="K11309" s="360">
        <f t="shared" si="5699"/>
        <v>0</v>
      </c>
      <c r="L11309" s="360">
        <f t="shared" si="5699"/>
        <v>0</v>
      </c>
      <c r="M11309" s="360">
        <f t="shared" si="5699"/>
        <v>0</v>
      </c>
      <c r="N11309" s="147">
        <f t="shared" si="5686"/>
        <v>0</v>
      </c>
    </row>
    <row r="11310" spans="1:15" ht="30.75" customHeight="1">
      <c r="A11310" s="1" t="s">
        <v>1477</v>
      </c>
      <c r="B11310" s="50" t="e">
        <f>IF((#REF!+#REF!+H11310)&lt;&gt;0,"a","b")</f>
        <v>#REF!</v>
      </c>
      <c r="C11310" s="54">
        <v>6</v>
      </c>
      <c r="D11310" s="54" t="s">
        <v>510</v>
      </c>
      <c r="F11310" s="89"/>
      <c r="G11310" s="97" t="s">
        <v>324</v>
      </c>
      <c r="H11310" s="360">
        <f t="shared" ref="H11310:M11310" si="5700">H11540+H12460+H12690</f>
        <v>0</v>
      </c>
      <c r="I11310" s="360">
        <f t="shared" si="5700"/>
        <v>0</v>
      </c>
      <c r="J11310" s="360">
        <f t="shared" si="5700"/>
        <v>0</v>
      </c>
      <c r="K11310" s="360">
        <f t="shared" si="5700"/>
        <v>0</v>
      </c>
      <c r="L11310" s="360">
        <f t="shared" si="5700"/>
        <v>0</v>
      </c>
      <c r="M11310" s="360">
        <f t="shared" si="5700"/>
        <v>0</v>
      </c>
      <c r="N11310" s="147">
        <f t="shared" si="5686"/>
        <v>0</v>
      </c>
    </row>
    <row r="11311" spans="1:15" ht="20.25" customHeight="1">
      <c r="A11311" s="1" t="s">
        <v>1478</v>
      </c>
      <c r="B11311" s="50" t="e">
        <f>IF((#REF!+#REF!+H11311)&lt;&gt;0,"a","b")</f>
        <v>#REF!</v>
      </c>
      <c r="C11311" s="54">
        <v>5</v>
      </c>
      <c r="D11311" s="54" t="s">
        <v>510</v>
      </c>
      <c r="F11311" s="89"/>
      <c r="G11311" s="95" t="s">
        <v>290</v>
      </c>
      <c r="H11311" s="360">
        <f t="shared" ref="H11311:M11311" si="5701">H11541+H12461+H12691</f>
        <v>0</v>
      </c>
      <c r="I11311" s="360">
        <f t="shared" si="5701"/>
        <v>0</v>
      </c>
      <c r="J11311" s="360">
        <f t="shared" si="5701"/>
        <v>0</v>
      </c>
      <c r="K11311" s="360">
        <f t="shared" si="5701"/>
        <v>0</v>
      </c>
      <c r="L11311" s="360">
        <f t="shared" si="5701"/>
        <v>0</v>
      </c>
      <c r="M11311" s="360">
        <f t="shared" si="5701"/>
        <v>0</v>
      </c>
      <c r="N11311" s="147">
        <f t="shared" si="5686"/>
        <v>0</v>
      </c>
      <c r="O11311" s="60" t="s">
        <v>71</v>
      </c>
    </row>
    <row r="11312" spans="1:15" ht="20.25" customHeight="1">
      <c r="A11312" s="1" t="s">
        <v>1479</v>
      </c>
      <c r="B11312" s="50" t="e">
        <f>IF((#REF!+#REF!+H11312)&lt;&gt;0,"a","b")</f>
        <v>#REF!</v>
      </c>
      <c r="C11312" s="54">
        <v>6</v>
      </c>
      <c r="D11312" s="54" t="s">
        <v>510</v>
      </c>
      <c r="F11312" s="89"/>
      <c r="G11312" s="97" t="s">
        <v>284</v>
      </c>
      <c r="H11312" s="360">
        <f t="shared" ref="H11312:M11312" si="5702">H11542+H12462+H12692</f>
        <v>0</v>
      </c>
      <c r="I11312" s="360">
        <f t="shared" si="5702"/>
        <v>0</v>
      </c>
      <c r="J11312" s="360">
        <f t="shared" si="5702"/>
        <v>0</v>
      </c>
      <c r="K11312" s="360">
        <f t="shared" si="5702"/>
        <v>0</v>
      </c>
      <c r="L11312" s="360">
        <f t="shared" si="5702"/>
        <v>0</v>
      </c>
      <c r="M11312" s="360">
        <f t="shared" si="5702"/>
        <v>0</v>
      </c>
      <c r="N11312" s="147">
        <f t="shared" si="5686"/>
        <v>0</v>
      </c>
    </row>
    <row r="11313" spans="1:15" ht="20.25" customHeight="1">
      <c r="A11313" s="1" t="s">
        <v>1480</v>
      </c>
      <c r="B11313" s="50" t="e">
        <f>IF((#REF!+#REF!+H11313)&lt;&gt;0,"a","b")</f>
        <v>#REF!</v>
      </c>
      <c r="C11313" s="54">
        <v>6</v>
      </c>
      <c r="D11313" s="54" t="s">
        <v>510</v>
      </c>
      <c r="F11313" s="89"/>
      <c r="G11313" s="97" t="s">
        <v>285</v>
      </c>
      <c r="H11313" s="360">
        <f t="shared" ref="H11313:M11313" si="5703">H11543+H12463+H12693</f>
        <v>0</v>
      </c>
      <c r="I11313" s="360">
        <f t="shared" si="5703"/>
        <v>0</v>
      </c>
      <c r="J11313" s="360">
        <f t="shared" si="5703"/>
        <v>0</v>
      </c>
      <c r="K11313" s="360">
        <f t="shared" si="5703"/>
        <v>0</v>
      </c>
      <c r="L11313" s="360">
        <f t="shared" si="5703"/>
        <v>0</v>
      </c>
      <c r="M11313" s="360">
        <f t="shared" si="5703"/>
        <v>0</v>
      </c>
      <c r="N11313" s="147">
        <f t="shared" si="5686"/>
        <v>0</v>
      </c>
    </row>
    <row r="11314" spans="1:15" ht="30.75" customHeight="1">
      <c r="A11314" s="1" t="s">
        <v>1481</v>
      </c>
      <c r="B11314" s="50" t="e">
        <f>IF((#REF!+#REF!+H11314)&lt;&gt;0,"a","b")</f>
        <v>#REF!</v>
      </c>
      <c r="C11314" s="54">
        <v>6</v>
      </c>
      <c r="D11314" s="54" t="s">
        <v>510</v>
      </c>
      <c r="F11314" s="89"/>
      <c r="G11314" s="97" t="s">
        <v>325</v>
      </c>
      <c r="H11314" s="360">
        <f t="shared" ref="H11314:M11314" si="5704">H11544+H12464+H12694</f>
        <v>0</v>
      </c>
      <c r="I11314" s="360">
        <f t="shared" si="5704"/>
        <v>0</v>
      </c>
      <c r="J11314" s="360">
        <f t="shared" si="5704"/>
        <v>0</v>
      </c>
      <c r="K11314" s="360">
        <f t="shared" si="5704"/>
        <v>0</v>
      </c>
      <c r="L11314" s="360">
        <f t="shared" si="5704"/>
        <v>0</v>
      </c>
      <c r="M11314" s="360">
        <f t="shared" si="5704"/>
        <v>0</v>
      </c>
      <c r="N11314" s="147">
        <f t="shared" si="5686"/>
        <v>0</v>
      </c>
    </row>
    <row r="11315" spans="1:15" ht="30.75" customHeight="1">
      <c r="A11315" s="1" t="s">
        <v>1482</v>
      </c>
      <c r="B11315" s="50" t="e">
        <f>IF((#REF!+#REF!+H11315)&lt;&gt;0,"a","b")</f>
        <v>#REF!</v>
      </c>
      <c r="C11315" s="54">
        <v>5</v>
      </c>
      <c r="D11315" s="54" t="s">
        <v>510</v>
      </c>
      <c r="F11315" s="89"/>
      <c r="G11315" s="95" t="s">
        <v>326</v>
      </c>
      <c r="H11315" s="360">
        <f t="shared" ref="H11315:M11315" si="5705">H11545+H12465+H12695</f>
        <v>0</v>
      </c>
      <c r="I11315" s="360">
        <f t="shared" si="5705"/>
        <v>0</v>
      </c>
      <c r="J11315" s="360">
        <f t="shared" si="5705"/>
        <v>0</v>
      </c>
      <c r="K11315" s="360">
        <f t="shared" si="5705"/>
        <v>0</v>
      </c>
      <c r="L11315" s="360">
        <f t="shared" si="5705"/>
        <v>0</v>
      </c>
      <c r="M11315" s="360">
        <f t="shared" si="5705"/>
        <v>0</v>
      </c>
      <c r="N11315" s="147">
        <f t="shared" si="5686"/>
        <v>0</v>
      </c>
    </row>
    <row r="11316" spans="1:15" ht="34.5" customHeight="1">
      <c r="A11316" s="1" t="s">
        <v>1483</v>
      </c>
      <c r="B11316" s="50" t="e">
        <f>IF((#REF!+#REF!+H11316)&lt;&gt;0,"a","b")</f>
        <v>#REF!</v>
      </c>
      <c r="C11316" s="54">
        <v>5</v>
      </c>
      <c r="D11316" s="54" t="s">
        <v>510</v>
      </c>
      <c r="F11316" s="89"/>
      <c r="G11316" s="128" t="s">
        <v>460</v>
      </c>
      <c r="H11316" s="360">
        <f t="shared" ref="H11316:M11316" si="5706">H11546+H12466+H12696</f>
        <v>0</v>
      </c>
      <c r="I11316" s="360">
        <f t="shared" si="5706"/>
        <v>0</v>
      </c>
      <c r="J11316" s="360">
        <f t="shared" si="5706"/>
        <v>0</v>
      </c>
      <c r="K11316" s="360">
        <f t="shared" si="5706"/>
        <v>0</v>
      </c>
      <c r="L11316" s="360">
        <f t="shared" si="5706"/>
        <v>0</v>
      </c>
      <c r="M11316" s="360">
        <f t="shared" si="5706"/>
        <v>0</v>
      </c>
      <c r="N11316" s="147">
        <f t="shared" ref="N11316:N11335" si="5707">N11546+N11776+N12236</f>
        <v>0</v>
      </c>
    </row>
    <row r="11317" spans="1:15" ht="34.5" customHeight="1">
      <c r="A11317" s="1" t="s">
        <v>1484</v>
      </c>
      <c r="B11317" s="50" t="e">
        <f>IF((#REF!+#REF!+H11317)&lt;&gt;0,"a","b")</f>
        <v>#REF!</v>
      </c>
      <c r="C11317" s="54">
        <v>5</v>
      </c>
      <c r="D11317" s="54" t="s">
        <v>510</v>
      </c>
      <c r="F11317" s="89"/>
      <c r="G11317" s="95" t="s">
        <v>327</v>
      </c>
      <c r="H11317" s="360">
        <f t="shared" ref="H11317:M11317" si="5708">H11547+H12467+H12697</f>
        <v>0</v>
      </c>
      <c r="I11317" s="360">
        <f t="shared" si="5708"/>
        <v>0</v>
      </c>
      <c r="J11317" s="360">
        <f t="shared" si="5708"/>
        <v>0</v>
      </c>
      <c r="K11317" s="360">
        <f t="shared" si="5708"/>
        <v>0</v>
      </c>
      <c r="L11317" s="360">
        <f t="shared" si="5708"/>
        <v>0</v>
      </c>
      <c r="M11317" s="360">
        <f t="shared" si="5708"/>
        <v>0</v>
      </c>
      <c r="N11317" s="147">
        <f t="shared" si="5707"/>
        <v>0</v>
      </c>
    </row>
    <row r="11318" spans="1:15" ht="50.25" customHeight="1">
      <c r="A11318" s="1" t="s">
        <v>1485</v>
      </c>
      <c r="B11318" s="50" t="e">
        <f>IF((#REF!+#REF!+H11318)&lt;&gt;0,"a","b")</f>
        <v>#REF!</v>
      </c>
      <c r="C11318" s="54">
        <v>5</v>
      </c>
      <c r="D11318" s="54" t="s">
        <v>510</v>
      </c>
      <c r="F11318" s="89"/>
      <c r="G11318" s="95" t="s">
        <v>328</v>
      </c>
      <c r="H11318" s="360">
        <f t="shared" ref="H11318:M11318" si="5709">H11548+H12468+H12698</f>
        <v>0</v>
      </c>
      <c r="I11318" s="360">
        <f t="shared" si="5709"/>
        <v>0</v>
      </c>
      <c r="J11318" s="360">
        <f t="shared" si="5709"/>
        <v>0</v>
      </c>
      <c r="K11318" s="360">
        <f t="shared" si="5709"/>
        <v>0</v>
      </c>
      <c r="L11318" s="360">
        <f t="shared" si="5709"/>
        <v>0</v>
      </c>
      <c r="M11318" s="360">
        <f t="shared" si="5709"/>
        <v>0</v>
      </c>
      <c r="N11318" s="147">
        <f t="shared" si="5707"/>
        <v>0</v>
      </c>
    </row>
    <row r="11319" spans="1:15" ht="20.25" customHeight="1">
      <c r="A11319" s="1" t="s">
        <v>1486</v>
      </c>
      <c r="B11319" s="50" t="e">
        <f>IF((#REF!+#REF!+H11319)&lt;&gt;0,"a","b")</f>
        <v>#REF!</v>
      </c>
      <c r="C11319" s="54">
        <v>5</v>
      </c>
      <c r="D11319" s="54" t="s">
        <v>510</v>
      </c>
      <c r="F11319" s="89"/>
      <c r="G11319" s="95" t="s">
        <v>329</v>
      </c>
      <c r="H11319" s="360">
        <f t="shared" ref="H11319:M11319" si="5710">H11549+H12469+H12699</f>
        <v>0</v>
      </c>
      <c r="I11319" s="360">
        <f t="shared" si="5710"/>
        <v>0</v>
      </c>
      <c r="J11319" s="360">
        <f t="shared" si="5710"/>
        <v>0</v>
      </c>
      <c r="K11319" s="360">
        <f t="shared" si="5710"/>
        <v>0</v>
      </c>
      <c r="L11319" s="360">
        <f t="shared" si="5710"/>
        <v>0</v>
      </c>
      <c r="M11319" s="360">
        <f t="shared" si="5710"/>
        <v>0</v>
      </c>
      <c r="N11319" s="147">
        <f t="shared" si="5707"/>
        <v>0</v>
      </c>
    </row>
    <row r="11320" spans="1:15" ht="20.25" customHeight="1">
      <c r="A11320" s="1" t="s">
        <v>1487</v>
      </c>
      <c r="B11320" s="50" t="e">
        <f>IF((#REF!+#REF!+H11320)&lt;&gt;0,"a","b")</f>
        <v>#REF!</v>
      </c>
      <c r="C11320" s="54">
        <v>5</v>
      </c>
      <c r="D11320" s="54" t="s">
        <v>510</v>
      </c>
      <c r="F11320" s="89"/>
      <c r="G11320" s="95" t="s">
        <v>330</v>
      </c>
      <c r="H11320" s="360">
        <f t="shared" ref="H11320:M11320" si="5711">H11550+H12470+H12700</f>
        <v>0</v>
      </c>
      <c r="I11320" s="360">
        <f t="shared" si="5711"/>
        <v>0</v>
      </c>
      <c r="J11320" s="360">
        <f t="shared" si="5711"/>
        <v>0</v>
      </c>
      <c r="K11320" s="360">
        <f t="shared" si="5711"/>
        <v>0</v>
      </c>
      <c r="L11320" s="360">
        <f t="shared" si="5711"/>
        <v>0</v>
      </c>
      <c r="M11320" s="360">
        <f t="shared" si="5711"/>
        <v>0</v>
      </c>
      <c r="N11320" s="147">
        <f t="shared" si="5707"/>
        <v>0</v>
      </c>
    </row>
    <row r="11321" spans="1:15" ht="20.25" customHeight="1">
      <c r="A11321" s="1" t="s">
        <v>1488</v>
      </c>
      <c r="B11321" s="50" t="e">
        <f>IF((#REF!+#REF!+H11321)&lt;&gt;0,"a","b")</f>
        <v>#REF!</v>
      </c>
      <c r="C11321" s="54">
        <v>5</v>
      </c>
      <c r="D11321" s="54" t="s">
        <v>510</v>
      </c>
      <c r="F11321" s="89"/>
      <c r="G11321" s="95" t="s">
        <v>331</v>
      </c>
      <c r="H11321" s="360">
        <f t="shared" ref="H11321:M11321" si="5712">H11551+H12471+H12701</f>
        <v>0</v>
      </c>
      <c r="I11321" s="360">
        <f t="shared" si="5712"/>
        <v>0</v>
      </c>
      <c r="J11321" s="360">
        <f t="shared" si="5712"/>
        <v>0</v>
      </c>
      <c r="K11321" s="360">
        <f t="shared" si="5712"/>
        <v>0</v>
      </c>
      <c r="L11321" s="360">
        <f t="shared" si="5712"/>
        <v>0</v>
      </c>
      <c r="M11321" s="360">
        <f t="shared" si="5712"/>
        <v>0</v>
      </c>
      <c r="N11321" s="147">
        <f t="shared" si="5707"/>
        <v>0</v>
      </c>
      <c r="O11321" s="60" t="s">
        <v>71</v>
      </c>
    </row>
    <row r="11322" spans="1:15" ht="23.25" customHeight="1">
      <c r="A11322" s="1" t="s">
        <v>1489</v>
      </c>
      <c r="B11322" s="50" t="e">
        <f>IF((#REF!+#REF!+H11322)&lt;&gt;0,"a","b")</f>
        <v>#REF!</v>
      </c>
      <c r="C11322" s="54">
        <v>6</v>
      </c>
      <c r="D11322" s="54" t="s">
        <v>510</v>
      </c>
      <c r="F11322" s="89"/>
      <c r="G11322" s="97" t="s">
        <v>291</v>
      </c>
      <c r="H11322" s="360">
        <f t="shared" ref="H11322:M11322" si="5713">H11552+H12472+H12702</f>
        <v>0</v>
      </c>
      <c r="I11322" s="360">
        <f t="shared" si="5713"/>
        <v>0</v>
      </c>
      <c r="J11322" s="360">
        <f t="shared" si="5713"/>
        <v>0</v>
      </c>
      <c r="K11322" s="360">
        <f t="shared" si="5713"/>
        <v>0</v>
      </c>
      <c r="L11322" s="360">
        <f t="shared" si="5713"/>
        <v>0</v>
      </c>
      <c r="M11322" s="360">
        <f t="shared" si="5713"/>
        <v>0</v>
      </c>
      <c r="N11322" s="147">
        <f t="shared" si="5707"/>
        <v>0</v>
      </c>
    </row>
    <row r="11323" spans="1:15" ht="20.25" customHeight="1">
      <c r="A11323" s="1" t="s">
        <v>1490</v>
      </c>
      <c r="B11323" s="50" t="e">
        <f>IF((#REF!+#REF!+H11323)&lt;&gt;0,"a","b")</f>
        <v>#REF!</v>
      </c>
      <c r="C11323" s="54">
        <v>6</v>
      </c>
      <c r="D11323" s="54" t="s">
        <v>510</v>
      </c>
      <c r="F11323" s="89"/>
      <c r="G11323" s="97" t="s">
        <v>292</v>
      </c>
      <c r="H11323" s="360">
        <f t="shared" ref="H11323:M11323" si="5714">H11553+H12473+H12703</f>
        <v>0</v>
      </c>
      <c r="I11323" s="360">
        <f t="shared" si="5714"/>
        <v>0</v>
      </c>
      <c r="J11323" s="360">
        <f t="shared" si="5714"/>
        <v>0</v>
      </c>
      <c r="K11323" s="360">
        <f t="shared" si="5714"/>
        <v>0</v>
      </c>
      <c r="L11323" s="360">
        <f t="shared" si="5714"/>
        <v>0</v>
      </c>
      <c r="M11323" s="360">
        <f t="shared" si="5714"/>
        <v>0</v>
      </c>
      <c r="N11323" s="147">
        <f t="shared" si="5707"/>
        <v>0</v>
      </c>
    </row>
    <row r="11324" spans="1:15" ht="23.25" customHeight="1">
      <c r="A11324" s="1" t="s">
        <v>1491</v>
      </c>
      <c r="B11324" s="50" t="e">
        <f>IF((#REF!+#REF!+H11324)&lt;&gt;0,"a","b")</f>
        <v>#REF!</v>
      </c>
      <c r="C11324" s="54">
        <v>6</v>
      </c>
      <c r="D11324" s="54" t="s">
        <v>510</v>
      </c>
      <c r="F11324" s="89"/>
      <c r="G11324" s="97" t="s">
        <v>293</v>
      </c>
      <c r="H11324" s="360">
        <f t="shared" ref="H11324:M11324" si="5715">H11554+H12474+H12704</f>
        <v>0</v>
      </c>
      <c r="I11324" s="360">
        <f t="shared" si="5715"/>
        <v>0</v>
      </c>
      <c r="J11324" s="360">
        <f t="shared" si="5715"/>
        <v>0</v>
      </c>
      <c r="K11324" s="360">
        <f t="shared" si="5715"/>
        <v>0</v>
      </c>
      <c r="L11324" s="360">
        <f t="shared" si="5715"/>
        <v>0</v>
      </c>
      <c r="M11324" s="360">
        <f t="shared" si="5715"/>
        <v>0</v>
      </c>
      <c r="N11324" s="147">
        <f t="shared" si="5707"/>
        <v>0</v>
      </c>
    </row>
    <row r="11325" spans="1:15" ht="31.5" customHeight="1">
      <c r="A11325" s="1" t="s">
        <v>1492</v>
      </c>
      <c r="B11325" s="50" t="e">
        <f>IF((#REF!+#REF!+H11325)&lt;&gt;0,"a","b")</f>
        <v>#REF!</v>
      </c>
      <c r="C11325" s="54">
        <v>6</v>
      </c>
      <c r="D11325" s="54" t="s">
        <v>510</v>
      </c>
      <c r="F11325" s="89"/>
      <c r="G11325" s="97" t="s">
        <v>294</v>
      </c>
      <c r="H11325" s="360">
        <f t="shared" ref="H11325:M11325" si="5716">H11555+H12475+H12705</f>
        <v>0</v>
      </c>
      <c r="I11325" s="360">
        <f t="shared" si="5716"/>
        <v>0</v>
      </c>
      <c r="J11325" s="360">
        <f t="shared" si="5716"/>
        <v>0</v>
      </c>
      <c r="K11325" s="360">
        <f t="shared" si="5716"/>
        <v>0</v>
      </c>
      <c r="L11325" s="360">
        <f t="shared" si="5716"/>
        <v>0</v>
      </c>
      <c r="M11325" s="360">
        <f t="shared" si="5716"/>
        <v>0</v>
      </c>
      <c r="N11325" s="147">
        <f t="shared" si="5707"/>
        <v>0</v>
      </c>
    </row>
    <row r="11326" spans="1:15" ht="33.75" customHeight="1">
      <c r="A11326" s="1" t="s">
        <v>1493</v>
      </c>
      <c r="B11326" s="50" t="e">
        <f>IF((#REF!+#REF!+H11326)&lt;&gt;0,"a","b")</f>
        <v>#REF!</v>
      </c>
      <c r="C11326" s="54">
        <v>6</v>
      </c>
      <c r="D11326" s="54" t="s">
        <v>510</v>
      </c>
      <c r="F11326" s="89"/>
      <c r="G11326" s="97" t="s">
        <v>332</v>
      </c>
      <c r="H11326" s="360">
        <f t="shared" ref="H11326:M11326" si="5717">H11556+H12476+H12706</f>
        <v>0</v>
      </c>
      <c r="I11326" s="360">
        <f t="shared" si="5717"/>
        <v>0</v>
      </c>
      <c r="J11326" s="360">
        <f t="shared" si="5717"/>
        <v>0</v>
      </c>
      <c r="K11326" s="360">
        <f t="shared" si="5717"/>
        <v>0</v>
      </c>
      <c r="L11326" s="360">
        <f t="shared" si="5717"/>
        <v>0</v>
      </c>
      <c r="M11326" s="360">
        <f t="shared" si="5717"/>
        <v>0</v>
      </c>
      <c r="N11326" s="147">
        <f t="shared" si="5707"/>
        <v>0</v>
      </c>
    </row>
    <row r="11327" spans="1:15" ht="34.5" customHeight="1">
      <c r="A11327" s="1" t="s">
        <v>1494</v>
      </c>
      <c r="B11327" s="50" t="e">
        <f>IF((#REF!+#REF!+H11327)&lt;&gt;0,"a","b")</f>
        <v>#REF!</v>
      </c>
      <c r="C11327" s="54">
        <v>6</v>
      </c>
      <c r="D11327" s="54" t="s">
        <v>510</v>
      </c>
      <c r="F11327" s="89"/>
      <c r="G11327" s="97" t="s">
        <v>333</v>
      </c>
      <c r="H11327" s="360">
        <f t="shared" ref="H11327:M11327" si="5718">H11557+H12477+H12707</f>
        <v>0</v>
      </c>
      <c r="I11327" s="360">
        <f t="shared" si="5718"/>
        <v>0</v>
      </c>
      <c r="J11327" s="360">
        <f t="shared" si="5718"/>
        <v>0</v>
      </c>
      <c r="K11327" s="360">
        <f t="shared" si="5718"/>
        <v>0</v>
      </c>
      <c r="L11327" s="360">
        <f t="shared" si="5718"/>
        <v>0</v>
      </c>
      <c r="M11327" s="360">
        <f t="shared" si="5718"/>
        <v>0</v>
      </c>
      <c r="N11327" s="147">
        <f t="shared" si="5707"/>
        <v>0</v>
      </c>
    </row>
    <row r="11328" spans="1:15" ht="33.75" customHeight="1">
      <c r="A11328" s="1" t="s">
        <v>1495</v>
      </c>
      <c r="B11328" s="50" t="e">
        <f>IF((#REF!+#REF!+H11328)&lt;&gt;0,"a","b")</f>
        <v>#REF!</v>
      </c>
      <c r="C11328" s="54">
        <v>6</v>
      </c>
      <c r="D11328" s="54" t="s">
        <v>510</v>
      </c>
      <c r="F11328" s="89"/>
      <c r="G11328" s="97" t="s">
        <v>334</v>
      </c>
      <c r="H11328" s="360">
        <f t="shared" ref="H11328:M11328" si="5719">H11558+H12478+H12708</f>
        <v>0</v>
      </c>
      <c r="I11328" s="360">
        <f t="shared" si="5719"/>
        <v>0</v>
      </c>
      <c r="J11328" s="360">
        <f t="shared" si="5719"/>
        <v>0</v>
      </c>
      <c r="K11328" s="360">
        <f t="shared" si="5719"/>
        <v>0</v>
      </c>
      <c r="L11328" s="360">
        <f t="shared" si="5719"/>
        <v>0</v>
      </c>
      <c r="M11328" s="360">
        <f t="shared" si="5719"/>
        <v>0</v>
      </c>
      <c r="N11328" s="147">
        <f t="shared" si="5707"/>
        <v>0</v>
      </c>
    </row>
    <row r="11329" spans="1:18" ht="34.5" customHeight="1">
      <c r="A11329" s="1" t="s">
        <v>1496</v>
      </c>
      <c r="B11329" s="50" t="e">
        <f>IF((#REF!+#REF!+H11329)&lt;&gt;0,"a","b")</f>
        <v>#REF!</v>
      </c>
      <c r="C11329" s="54">
        <v>5</v>
      </c>
      <c r="D11329" s="54" t="s">
        <v>510</v>
      </c>
      <c r="F11329" s="89"/>
      <c r="G11329" s="95" t="s">
        <v>335</v>
      </c>
      <c r="H11329" s="360">
        <f t="shared" ref="H11329:M11329" si="5720">H11559+H12479+H12709</f>
        <v>0</v>
      </c>
      <c r="I11329" s="360">
        <f t="shared" si="5720"/>
        <v>0</v>
      </c>
      <c r="J11329" s="360">
        <f t="shared" si="5720"/>
        <v>0</v>
      </c>
      <c r="K11329" s="360">
        <f t="shared" si="5720"/>
        <v>0</v>
      </c>
      <c r="L11329" s="360">
        <f t="shared" si="5720"/>
        <v>0</v>
      </c>
      <c r="M11329" s="360">
        <f t="shared" si="5720"/>
        <v>0</v>
      </c>
      <c r="N11329" s="147">
        <f t="shared" si="5707"/>
        <v>0</v>
      </c>
    </row>
    <row r="11330" spans="1:18" ht="24.75" customHeight="1">
      <c r="A11330" s="1" t="s">
        <v>1497</v>
      </c>
      <c r="B11330" s="50" t="e">
        <f>IF((#REF!+#REF!+H11330)&lt;&gt;0,"a","b")</f>
        <v>#REF!</v>
      </c>
      <c r="C11330" s="54">
        <v>5</v>
      </c>
      <c r="D11330" s="54" t="s">
        <v>510</v>
      </c>
      <c r="F11330" s="89"/>
      <c r="G11330" s="95" t="s">
        <v>336</v>
      </c>
      <c r="H11330" s="360">
        <f t="shared" ref="H11330:M11330" si="5721">H11560+H12480+H12710</f>
        <v>0</v>
      </c>
      <c r="I11330" s="360">
        <f t="shared" si="5721"/>
        <v>0</v>
      </c>
      <c r="J11330" s="360">
        <f t="shared" si="5721"/>
        <v>0</v>
      </c>
      <c r="K11330" s="360">
        <f t="shared" si="5721"/>
        <v>0</v>
      </c>
      <c r="L11330" s="360">
        <f t="shared" si="5721"/>
        <v>0</v>
      </c>
      <c r="M11330" s="360">
        <f t="shared" si="5721"/>
        <v>0</v>
      </c>
      <c r="N11330" s="147">
        <f t="shared" si="5707"/>
        <v>0</v>
      </c>
    </row>
    <row r="11331" spans="1:18" ht="27.75" customHeight="1">
      <c r="A11331" s="1" t="s">
        <v>1498</v>
      </c>
      <c r="B11331" s="50" t="e">
        <f>IF((#REF!+#REF!+H11331)&lt;&gt;0,"a","b")</f>
        <v>#REF!</v>
      </c>
      <c r="C11331" s="54">
        <v>4</v>
      </c>
      <c r="D11331" s="54" t="s">
        <v>510</v>
      </c>
      <c r="F11331" s="89"/>
      <c r="G11331" s="93" t="s">
        <v>337</v>
      </c>
      <c r="H11331" s="360">
        <f t="shared" ref="H11331:M11331" si="5722">H11561+H12481+H12711</f>
        <v>0</v>
      </c>
      <c r="I11331" s="360">
        <f t="shared" si="5722"/>
        <v>0</v>
      </c>
      <c r="J11331" s="360">
        <f t="shared" si="5722"/>
        <v>0</v>
      </c>
      <c r="K11331" s="360">
        <f t="shared" si="5722"/>
        <v>0</v>
      </c>
      <c r="L11331" s="360">
        <f t="shared" si="5722"/>
        <v>0</v>
      </c>
      <c r="M11331" s="360">
        <f t="shared" si="5722"/>
        <v>0</v>
      </c>
      <c r="N11331" s="147">
        <f t="shared" si="5707"/>
        <v>0</v>
      </c>
    </row>
    <row r="11332" spans="1:18" ht="23.25" customHeight="1">
      <c r="A11332" s="1" t="s">
        <v>1499</v>
      </c>
      <c r="B11332" s="50" t="e">
        <f>IF((#REF!+#REF!+H11332)&lt;&gt;0,"a","b")</f>
        <v>#REF!</v>
      </c>
      <c r="C11332" s="54">
        <v>4</v>
      </c>
      <c r="D11332" s="54" t="s">
        <v>510</v>
      </c>
      <c r="F11332" s="89"/>
      <c r="G11332" s="93" t="s">
        <v>338</v>
      </c>
      <c r="H11332" s="360">
        <f t="shared" ref="H11332:M11332" si="5723">H11562+H12482+H12712</f>
        <v>0</v>
      </c>
      <c r="I11332" s="360">
        <f t="shared" si="5723"/>
        <v>0</v>
      </c>
      <c r="J11332" s="360">
        <f t="shared" si="5723"/>
        <v>0</v>
      </c>
      <c r="K11332" s="360">
        <f t="shared" si="5723"/>
        <v>0</v>
      </c>
      <c r="L11332" s="360">
        <f t="shared" si="5723"/>
        <v>0</v>
      </c>
      <c r="M11332" s="360">
        <f t="shared" si="5723"/>
        <v>0</v>
      </c>
      <c r="N11332" s="147">
        <f t="shared" si="5707"/>
        <v>0</v>
      </c>
    </row>
    <row r="11333" spans="1:18" ht="24" customHeight="1">
      <c r="A11333" s="1" t="s">
        <v>1500</v>
      </c>
      <c r="B11333" s="50" t="e">
        <f>IF((#REF!+#REF!+H11333)&lt;&gt;0,"a","b")</f>
        <v>#REF!</v>
      </c>
      <c r="C11333" s="54">
        <v>4</v>
      </c>
      <c r="D11333" s="54" t="s">
        <v>510</v>
      </c>
      <c r="F11333" s="89"/>
      <c r="G11333" s="93" t="s">
        <v>339</v>
      </c>
      <c r="H11333" s="360">
        <f t="shared" ref="H11333:M11333" si="5724">H11563+H12483+H12713</f>
        <v>0</v>
      </c>
      <c r="I11333" s="360">
        <f t="shared" si="5724"/>
        <v>0</v>
      </c>
      <c r="J11333" s="360">
        <f t="shared" si="5724"/>
        <v>0</v>
      </c>
      <c r="K11333" s="360">
        <f t="shared" si="5724"/>
        <v>0</v>
      </c>
      <c r="L11333" s="360">
        <f t="shared" si="5724"/>
        <v>0</v>
      </c>
      <c r="M11333" s="360">
        <f t="shared" si="5724"/>
        <v>0</v>
      </c>
      <c r="N11333" s="147">
        <f t="shared" si="5707"/>
        <v>0</v>
      </c>
    </row>
    <row r="11334" spans="1:18" ht="34.5" customHeight="1">
      <c r="A11334" s="1" t="s">
        <v>1501</v>
      </c>
      <c r="B11334" s="50" t="e">
        <f>IF((#REF!+#REF!+H11334)&lt;&gt;0,"a","b")</f>
        <v>#REF!</v>
      </c>
      <c r="C11334" s="54">
        <v>4</v>
      </c>
      <c r="D11334" s="54" t="s">
        <v>510</v>
      </c>
      <c r="F11334" s="89"/>
      <c r="G11334" s="93" t="s">
        <v>340</v>
      </c>
      <c r="H11334" s="360">
        <f t="shared" ref="H11334:M11334" si="5725">H11564+H12484+H12714</f>
        <v>0</v>
      </c>
      <c r="I11334" s="360">
        <f t="shared" si="5725"/>
        <v>0</v>
      </c>
      <c r="J11334" s="360">
        <f t="shared" si="5725"/>
        <v>0</v>
      </c>
      <c r="K11334" s="360">
        <f t="shared" si="5725"/>
        <v>0</v>
      </c>
      <c r="L11334" s="360">
        <f t="shared" si="5725"/>
        <v>0</v>
      </c>
      <c r="M11334" s="360">
        <f t="shared" si="5725"/>
        <v>0</v>
      </c>
      <c r="N11334" s="147">
        <f t="shared" si="5707"/>
        <v>0</v>
      </c>
    </row>
    <row r="11335" spans="1:18" ht="33" customHeight="1">
      <c r="A11335" s="1" t="s">
        <v>1502</v>
      </c>
      <c r="B11335" s="50" t="e">
        <f>IF((#REF!+#REF!+H11335)&lt;&gt;0,"a","b")</f>
        <v>#REF!</v>
      </c>
      <c r="C11335" s="54">
        <v>4</v>
      </c>
      <c r="D11335" s="54" t="s">
        <v>510</v>
      </c>
      <c r="F11335" s="89"/>
      <c r="G11335" s="93" t="s">
        <v>341</v>
      </c>
      <c r="H11335" s="360">
        <f t="shared" ref="H11335:M11335" si="5726">H11565+H12485+H12715</f>
        <v>0</v>
      </c>
      <c r="I11335" s="360">
        <f t="shared" si="5726"/>
        <v>0</v>
      </c>
      <c r="J11335" s="360">
        <f t="shared" si="5726"/>
        <v>0</v>
      </c>
      <c r="K11335" s="360">
        <f t="shared" si="5726"/>
        <v>0</v>
      </c>
      <c r="L11335" s="360">
        <f t="shared" si="5726"/>
        <v>0</v>
      </c>
      <c r="M11335" s="360">
        <f t="shared" si="5726"/>
        <v>0</v>
      </c>
      <c r="N11335" s="147">
        <f t="shared" si="5707"/>
        <v>0</v>
      </c>
      <c r="O11335" s="60" t="s">
        <v>71</v>
      </c>
    </row>
    <row r="11336" spans="1:18" ht="20.25" customHeight="1">
      <c r="A11336" s="1" t="s">
        <v>1503</v>
      </c>
      <c r="B11336" s="50" t="e">
        <f>IF((#REF!+#REF!+H11336)&lt;&gt;0,"a","b")</f>
        <v>#REF!</v>
      </c>
      <c r="C11336" s="54">
        <v>5</v>
      </c>
      <c r="D11336" s="54" t="s">
        <v>510</v>
      </c>
      <c r="F11336" s="89"/>
      <c r="G11336" s="95" t="s">
        <v>342</v>
      </c>
      <c r="H11336" s="360">
        <f t="shared" ref="H11336:M11336" si="5727">H11566+H12486+H12716</f>
        <v>0</v>
      </c>
      <c r="I11336" s="360">
        <f t="shared" si="5727"/>
        <v>0</v>
      </c>
      <c r="J11336" s="360">
        <f t="shared" si="5727"/>
        <v>0</v>
      </c>
      <c r="K11336" s="360">
        <f t="shared" si="5727"/>
        <v>0</v>
      </c>
      <c r="L11336" s="360">
        <f t="shared" si="5727"/>
        <v>0</v>
      </c>
      <c r="M11336" s="360">
        <f t="shared" si="5727"/>
        <v>0</v>
      </c>
      <c r="N11336" s="147">
        <f t="shared" ref="N11336:N11355" si="5728">N11566+N11796+N12256</f>
        <v>0</v>
      </c>
      <c r="R11336" s="1">
        <f>82+55</f>
        <v>137</v>
      </c>
    </row>
    <row r="11337" spans="1:18" ht="20.25" customHeight="1">
      <c r="A11337" s="1" t="s">
        <v>1504</v>
      </c>
      <c r="B11337" s="50" t="e">
        <f>IF((#REF!+#REF!+H11337)&lt;&gt;0,"a","b")</f>
        <v>#REF!</v>
      </c>
      <c r="C11337" s="54">
        <v>5</v>
      </c>
      <c r="D11337" s="54" t="s">
        <v>510</v>
      </c>
      <c r="F11337" s="89"/>
      <c r="G11337" s="95" t="s">
        <v>343</v>
      </c>
      <c r="H11337" s="360">
        <f t="shared" ref="H11337:M11337" si="5729">H11567+H12487+H12717</f>
        <v>0</v>
      </c>
      <c r="I11337" s="360">
        <f t="shared" si="5729"/>
        <v>0</v>
      </c>
      <c r="J11337" s="360">
        <f t="shared" si="5729"/>
        <v>0</v>
      </c>
      <c r="K11337" s="360">
        <f t="shared" si="5729"/>
        <v>0</v>
      </c>
      <c r="L11337" s="360">
        <f t="shared" si="5729"/>
        <v>0</v>
      </c>
      <c r="M11337" s="360">
        <f t="shared" si="5729"/>
        <v>0</v>
      </c>
      <c r="N11337" s="147">
        <f t="shared" si="5728"/>
        <v>0</v>
      </c>
    </row>
    <row r="11338" spans="1:18" ht="35.25" customHeight="1">
      <c r="A11338" s="1" t="s">
        <v>1505</v>
      </c>
      <c r="B11338" s="50" t="e">
        <f>IF((#REF!+#REF!+H11338)&lt;&gt;0,"a","b")</f>
        <v>#REF!</v>
      </c>
      <c r="C11338" s="54">
        <v>5</v>
      </c>
      <c r="D11338" s="54" t="s">
        <v>510</v>
      </c>
      <c r="F11338" s="89"/>
      <c r="G11338" s="95" t="s">
        <v>344</v>
      </c>
      <c r="H11338" s="360">
        <f t="shared" ref="H11338:M11338" si="5730">H11568+H12488+H12718</f>
        <v>0</v>
      </c>
      <c r="I11338" s="360">
        <f t="shared" si="5730"/>
        <v>0</v>
      </c>
      <c r="J11338" s="360">
        <f t="shared" si="5730"/>
        <v>0</v>
      </c>
      <c r="K11338" s="360">
        <f t="shared" si="5730"/>
        <v>0</v>
      </c>
      <c r="L11338" s="360">
        <f t="shared" si="5730"/>
        <v>0</v>
      </c>
      <c r="M11338" s="360">
        <f t="shared" si="5730"/>
        <v>0</v>
      </c>
      <c r="N11338" s="147">
        <f t="shared" si="5728"/>
        <v>0</v>
      </c>
    </row>
    <row r="11339" spans="1:18" ht="20.25" customHeight="1">
      <c r="A11339" s="1" t="s">
        <v>1506</v>
      </c>
      <c r="B11339" s="50" t="e">
        <f>IF((#REF!+#REF!+H11339)&lt;&gt;0,"a","b")</f>
        <v>#REF!</v>
      </c>
      <c r="C11339" s="54">
        <v>5</v>
      </c>
      <c r="D11339" s="54" t="s">
        <v>510</v>
      </c>
      <c r="F11339" s="89"/>
      <c r="G11339" s="95" t="s">
        <v>345</v>
      </c>
      <c r="H11339" s="360">
        <f t="shared" ref="H11339:M11339" si="5731">H11569+H12489+H12719</f>
        <v>0</v>
      </c>
      <c r="I11339" s="360">
        <f t="shared" si="5731"/>
        <v>0</v>
      </c>
      <c r="J11339" s="360">
        <f t="shared" si="5731"/>
        <v>0</v>
      </c>
      <c r="K11339" s="360">
        <f t="shared" si="5731"/>
        <v>0</v>
      </c>
      <c r="L11339" s="360">
        <f t="shared" si="5731"/>
        <v>0</v>
      </c>
      <c r="M11339" s="360">
        <f t="shared" si="5731"/>
        <v>0</v>
      </c>
      <c r="N11339" s="147">
        <f t="shared" si="5728"/>
        <v>0</v>
      </c>
    </row>
    <row r="11340" spans="1:18" ht="30.75" customHeight="1">
      <c r="A11340" s="1" t="s">
        <v>1507</v>
      </c>
      <c r="B11340" s="50" t="e">
        <f>IF((#REF!+#REF!+H11340)&lt;&gt;0,"a","b")</f>
        <v>#REF!</v>
      </c>
      <c r="C11340" s="54">
        <v>5</v>
      </c>
      <c r="D11340" s="54" t="s">
        <v>510</v>
      </c>
      <c r="F11340" s="89"/>
      <c r="G11340" s="95" t="s">
        <v>346</v>
      </c>
      <c r="H11340" s="360">
        <f t="shared" ref="H11340:M11340" si="5732">H11570+H12490+H12720</f>
        <v>0</v>
      </c>
      <c r="I11340" s="360">
        <f t="shared" si="5732"/>
        <v>0</v>
      </c>
      <c r="J11340" s="360">
        <f t="shared" si="5732"/>
        <v>0</v>
      </c>
      <c r="K11340" s="360">
        <f t="shared" si="5732"/>
        <v>0</v>
      </c>
      <c r="L11340" s="360">
        <f t="shared" si="5732"/>
        <v>0</v>
      </c>
      <c r="M11340" s="360">
        <f t="shared" si="5732"/>
        <v>0</v>
      </c>
      <c r="N11340" s="147">
        <f t="shared" si="5728"/>
        <v>0</v>
      </c>
    </row>
    <row r="11341" spans="1:18" ht="30.75" customHeight="1">
      <c r="A11341" s="1" t="s">
        <v>1508</v>
      </c>
      <c r="B11341" s="50" t="e">
        <f>IF((#REF!+#REF!+H11341)&lt;&gt;0,"a","b")</f>
        <v>#REF!</v>
      </c>
      <c r="C11341" s="54">
        <v>5</v>
      </c>
      <c r="D11341" s="54" t="s">
        <v>510</v>
      </c>
      <c r="F11341" s="89"/>
      <c r="G11341" s="95" t="s">
        <v>347</v>
      </c>
      <c r="H11341" s="360">
        <f t="shared" ref="H11341:M11341" si="5733">H11571+H12491+H12721</f>
        <v>0</v>
      </c>
      <c r="I11341" s="360">
        <f t="shared" si="5733"/>
        <v>0</v>
      </c>
      <c r="J11341" s="360">
        <f t="shared" si="5733"/>
        <v>0</v>
      </c>
      <c r="K11341" s="360">
        <f t="shared" si="5733"/>
        <v>0</v>
      </c>
      <c r="L11341" s="360">
        <f t="shared" si="5733"/>
        <v>0</v>
      </c>
      <c r="M11341" s="360">
        <f t="shared" si="5733"/>
        <v>0</v>
      </c>
      <c r="N11341" s="147">
        <f t="shared" si="5728"/>
        <v>0</v>
      </c>
    </row>
    <row r="11342" spans="1:18" ht="20.25" customHeight="1">
      <c r="A11342" s="1" t="s">
        <v>1509</v>
      </c>
      <c r="B11342" s="50" t="e">
        <f>IF((#REF!+#REF!+H11342)&lt;&gt;0,"a","b")</f>
        <v>#REF!</v>
      </c>
      <c r="C11342" s="54">
        <v>4</v>
      </c>
      <c r="D11342" s="54" t="s">
        <v>510</v>
      </c>
      <c r="F11342" s="89"/>
      <c r="G11342" s="93" t="s">
        <v>348</v>
      </c>
      <c r="H11342" s="360">
        <f t="shared" ref="H11342:M11342" si="5734">H11572+H12492+H12722</f>
        <v>0</v>
      </c>
      <c r="I11342" s="360">
        <f t="shared" si="5734"/>
        <v>0</v>
      </c>
      <c r="J11342" s="360">
        <f t="shared" si="5734"/>
        <v>0</v>
      </c>
      <c r="K11342" s="360">
        <f t="shared" si="5734"/>
        <v>0</v>
      </c>
      <c r="L11342" s="360">
        <f t="shared" si="5734"/>
        <v>0</v>
      </c>
      <c r="M11342" s="360">
        <f t="shared" si="5734"/>
        <v>0</v>
      </c>
      <c r="N11342" s="147">
        <f t="shared" si="5728"/>
        <v>0</v>
      </c>
    </row>
    <row r="11343" spans="1:18" ht="20.25" customHeight="1">
      <c r="A11343" s="1" t="s">
        <v>1510</v>
      </c>
      <c r="B11343" s="50" t="e">
        <f>IF((#REF!+#REF!+H11343)&lt;&gt;0,"a","b")</f>
        <v>#REF!</v>
      </c>
      <c r="C11343" s="54">
        <v>4</v>
      </c>
      <c r="D11343" s="54" t="s">
        <v>510</v>
      </c>
      <c r="F11343" s="374"/>
      <c r="G11343" s="93" t="s">
        <v>349</v>
      </c>
      <c r="H11343" s="360">
        <f t="shared" ref="H11343:M11343" si="5735">H11573+H12493+H12723</f>
        <v>0</v>
      </c>
      <c r="I11343" s="360">
        <f t="shared" si="5735"/>
        <v>0</v>
      </c>
      <c r="J11343" s="360">
        <f t="shared" si="5735"/>
        <v>0</v>
      </c>
      <c r="K11343" s="360">
        <f t="shared" si="5735"/>
        <v>0</v>
      </c>
      <c r="L11343" s="360">
        <f t="shared" si="5735"/>
        <v>0</v>
      </c>
      <c r="M11343" s="360">
        <f t="shared" si="5735"/>
        <v>0</v>
      </c>
      <c r="N11343" s="147">
        <f t="shared" si="5728"/>
        <v>0</v>
      </c>
      <c r="O11343" s="60" t="s">
        <v>71</v>
      </c>
    </row>
    <row r="11344" spans="1:18" ht="20.25" customHeight="1">
      <c r="A11344" s="1" t="s">
        <v>1511</v>
      </c>
      <c r="B11344" s="50" t="e">
        <f>IF((#REF!+#REF!+H11344)&lt;&gt;0,"a","b")</f>
        <v>#REF!</v>
      </c>
      <c r="C11344" s="54">
        <v>5</v>
      </c>
      <c r="D11344" s="54" t="s">
        <v>510</v>
      </c>
      <c r="F11344" s="89"/>
      <c r="G11344" s="95" t="s">
        <v>350</v>
      </c>
      <c r="H11344" s="360">
        <f t="shared" ref="H11344:M11344" si="5736">H11574+H12494+H12724</f>
        <v>0</v>
      </c>
      <c r="I11344" s="360">
        <f t="shared" si="5736"/>
        <v>0</v>
      </c>
      <c r="J11344" s="360">
        <f t="shared" si="5736"/>
        <v>0</v>
      </c>
      <c r="K11344" s="360">
        <f t="shared" si="5736"/>
        <v>0</v>
      </c>
      <c r="L11344" s="360">
        <f t="shared" si="5736"/>
        <v>0</v>
      </c>
      <c r="M11344" s="360">
        <f t="shared" si="5736"/>
        <v>0</v>
      </c>
      <c r="N11344" s="147">
        <f t="shared" si="5728"/>
        <v>0</v>
      </c>
    </row>
    <row r="11345" spans="1:15" ht="30" customHeight="1">
      <c r="A11345" s="1" t="s">
        <v>1512</v>
      </c>
      <c r="B11345" s="50" t="e">
        <f>IF((#REF!+#REF!+H11345)&lt;&gt;0,"a","b")</f>
        <v>#REF!</v>
      </c>
      <c r="C11345" s="54">
        <v>5</v>
      </c>
      <c r="D11345" s="54" t="s">
        <v>510</v>
      </c>
      <c r="F11345" s="89"/>
      <c r="G11345" s="95" t="s">
        <v>351</v>
      </c>
      <c r="H11345" s="360">
        <f t="shared" ref="H11345:M11345" si="5737">H11575+H12495+H12725</f>
        <v>0</v>
      </c>
      <c r="I11345" s="360">
        <f t="shared" si="5737"/>
        <v>0</v>
      </c>
      <c r="J11345" s="360">
        <f t="shared" si="5737"/>
        <v>0</v>
      </c>
      <c r="K11345" s="360">
        <f t="shared" si="5737"/>
        <v>0</v>
      </c>
      <c r="L11345" s="360">
        <f t="shared" si="5737"/>
        <v>0</v>
      </c>
      <c r="M11345" s="360">
        <f t="shared" si="5737"/>
        <v>0</v>
      </c>
      <c r="N11345" s="147">
        <f t="shared" si="5728"/>
        <v>0</v>
      </c>
    </row>
    <row r="11346" spans="1:15" ht="22.5" customHeight="1">
      <c r="A11346" s="1" t="s">
        <v>1513</v>
      </c>
      <c r="B11346" s="50" t="e">
        <f>IF((#REF!+#REF!+H11346)&lt;&gt;0,"a","b")</f>
        <v>#REF!</v>
      </c>
      <c r="C11346" s="54">
        <v>5</v>
      </c>
      <c r="D11346" s="54" t="s">
        <v>510</v>
      </c>
      <c r="F11346" s="89"/>
      <c r="G11346" s="95" t="s">
        <v>352</v>
      </c>
      <c r="H11346" s="360">
        <f t="shared" ref="H11346:M11346" si="5738">H11576+H12496+H12726</f>
        <v>0</v>
      </c>
      <c r="I11346" s="360">
        <f t="shared" si="5738"/>
        <v>0</v>
      </c>
      <c r="J11346" s="360">
        <f t="shared" si="5738"/>
        <v>0</v>
      </c>
      <c r="K11346" s="360">
        <f t="shared" si="5738"/>
        <v>0</v>
      </c>
      <c r="L11346" s="360">
        <f t="shared" si="5738"/>
        <v>0</v>
      </c>
      <c r="M11346" s="360">
        <f t="shared" si="5738"/>
        <v>0</v>
      </c>
      <c r="N11346" s="147">
        <f t="shared" si="5728"/>
        <v>0</v>
      </c>
    </row>
    <row r="11347" spans="1:15" ht="33.75" customHeight="1">
      <c r="A11347" s="1" t="s">
        <v>1514</v>
      </c>
      <c r="B11347" s="50" t="e">
        <f>IF((#REF!+#REF!+H11347)&lt;&gt;0,"a","b")</f>
        <v>#REF!</v>
      </c>
      <c r="C11347" s="54">
        <v>5</v>
      </c>
      <c r="D11347" s="54" t="s">
        <v>510</v>
      </c>
      <c r="F11347" s="89"/>
      <c r="G11347" s="95" t="s">
        <v>353</v>
      </c>
      <c r="H11347" s="360">
        <f t="shared" ref="H11347:M11347" si="5739">H11577+H12497+H12727</f>
        <v>0</v>
      </c>
      <c r="I11347" s="360">
        <f t="shared" si="5739"/>
        <v>0</v>
      </c>
      <c r="J11347" s="360">
        <f t="shared" si="5739"/>
        <v>0</v>
      </c>
      <c r="K11347" s="360">
        <f t="shared" si="5739"/>
        <v>0</v>
      </c>
      <c r="L11347" s="360">
        <f t="shared" si="5739"/>
        <v>0</v>
      </c>
      <c r="M11347" s="360">
        <f t="shared" si="5739"/>
        <v>0</v>
      </c>
      <c r="N11347" s="147">
        <f t="shared" si="5728"/>
        <v>0</v>
      </c>
    </row>
    <row r="11348" spans="1:15" ht="24.75" customHeight="1">
      <c r="A11348" s="1" t="s">
        <v>1515</v>
      </c>
      <c r="B11348" s="50" t="e">
        <f>IF((#REF!+#REF!+H11348)&lt;&gt;0,"a","b")</f>
        <v>#REF!</v>
      </c>
      <c r="C11348" s="54">
        <v>5</v>
      </c>
      <c r="D11348" s="54" t="s">
        <v>510</v>
      </c>
      <c r="F11348" s="89"/>
      <c r="G11348" s="95" t="s">
        <v>354</v>
      </c>
      <c r="H11348" s="360">
        <f t="shared" ref="H11348:M11348" si="5740">H11578+H12498+H12728</f>
        <v>0</v>
      </c>
      <c r="I11348" s="360">
        <f t="shared" si="5740"/>
        <v>0</v>
      </c>
      <c r="J11348" s="360">
        <f t="shared" si="5740"/>
        <v>0</v>
      </c>
      <c r="K11348" s="360">
        <f t="shared" si="5740"/>
        <v>0</v>
      </c>
      <c r="L11348" s="360">
        <f t="shared" si="5740"/>
        <v>0</v>
      </c>
      <c r="M11348" s="360">
        <f t="shared" si="5740"/>
        <v>0</v>
      </c>
      <c r="N11348" s="147">
        <f t="shared" si="5728"/>
        <v>0</v>
      </c>
    </row>
    <row r="11349" spans="1:15" ht="35.25" customHeight="1">
      <c r="A11349" s="1" t="s">
        <v>1516</v>
      </c>
      <c r="B11349" s="50" t="e">
        <f>IF((#REF!+#REF!+H11349)&lt;&gt;0,"a","b")</f>
        <v>#REF!</v>
      </c>
      <c r="C11349" s="54">
        <v>5</v>
      </c>
      <c r="D11349" s="54" t="s">
        <v>510</v>
      </c>
      <c r="F11349" s="89"/>
      <c r="G11349" s="95" t="s">
        <v>355</v>
      </c>
      <c r="H11349" s="360">
        <f t="shared" ref="H11349:M11349" si="5741">H11579+H12499+H12729</f>
        <v>0</v>
      </c>
      <c r="I11349" s="360">
        <f t="shared" si="5741"/>
        <v>0</v>
      </c>
      <c r="J11349" s="360">
        <f t="shared" si="5741"/>
        <v>0</v>
      </c>
      <c r="K11349" s="360">
        <f t="shared" si="5741"/>
        <v>0</v>
      </c>
      <c r="L11349" s="360">
        <f t="shared" si="5741"/>
        <v>0</v>
      </c>
      <c r="M11349" s="360">
        <f t="shared" si="5741"/>
        <v>0</v>
      </c>
      <c r="N11349" s="147">
        <f t="shared" si="5728"/>
        <v>0</v>
      </c>
    </row>
    <row r="11350" spans="1:15" ht="33.75" customHeight="1">
      <c r="A11350" s="1" t="s">
        <v>1517</v>
      </c>
      <c r="B11350" s="50" t="e">
        <f>IF((#REF!+#REF!+H11350)&lt;&gt;0,"a","b")</f>
        <v>#REF!</v>
      </c>
      <c r="C11350" s="54">
        <v>5</v>
      </c>
      <c r="D11350" s="54" t="s">
        <v>510</v>
      </c>
      <c r="F11350" s="89"/>
      <c r="G11350" s="95" t="s">
        <v>356</v>
      </c>
      <c r="H11350" s="360">
        <f t="shared" ref="H11350:M11350" si="5742">H11580+H12500+H12730</f>
        <v>0</v>
      </c>
      <c r="I11350" s="360">
        <f t="shared" si="5742"/>
        <v>0</v>
      </c>
      <c r="J11350" s="360">
        <f t="shared" si="5742"/>
        <v>0</v>
      </c>
      <c r="K11350" s="360">
        <f t="shared" si="5742"/>
        <v>0</v>
      </c>
      <c r="L11350" s="360">
        <f t="shared" si="5742"/>
        <v>0</v>
      </c>
      <c r="M11350" s="360">
        <f t="shared" si="5742"/>
        <v>0</v>
      </c>
      <c r="N11350" s="147">
        <f t="shared" si="5728"/>
        <v>0</v>
      </c>
    </row>
    <row r="11351" spans="1:15" ht="20.25" customHeight="1">
      <c r="A11351" s="1" t="s">
        <v>1518</v>
      </c>
      <c r="B11351" s="50" t="e">
        <f>IF((#REF!+#REF!+H11351)&lt;&gt;0,"a","b")</f>
        <v>#REF!</v>
      </c>
      <c r="C11351" s="54">
        <v>5</v>
      </c>
      <c r="D11351" s="54" t="s">
        <v>510</v>
      </c>
      <c r="F11351" s="89"/>
      <c r="G11351" s="95" t="s">
        <v>357</v>
      </c>
      <c r="H11351" s="360">
        <f t="shared" ref="H11351:M11351" si="5743">H11581+H12501+H12731</f>
        <v>0</v>
      </c>
      <c r="I11351" s="360">
        <f t="shared" si="5743"/>
        <v>0</v>
      </c>
      <c r="J11351" s="360">
        <f t="shared" si="5743"/>
        <v>0</v>
      </c>
      <c r="K11351" s="360">
        <f t="shared" si="5743"/>
        <v>0</v>
      </c>
      <c r="L11351" s="360">
        <f t="shared" si="5743"/>
        <v>0</v>
      </c>
      <c r="M11351" s="360">
        <f t="shared" si="5743"/>
        <v>0</v>
      </c>
      <c r="N11351" s="147">
        <f t="shared" si="5728"/>
        <v>0</v>
      </c>
    </row>
    <row r="11352" spans="1:15" ht="20.25" customHeight="1">
      <c r="A11352" s="1" t="s">
        <v>1519</v>
      </c>
      <c r="B11352" s="50" t="e">
        <f>IF((#REF!+#REF!+H11352)&lt;&gt;0,"a","b")</f>
        <v>#REF!</v>
      </c>
      <c r="C11352" s="54">
        <v>5</v>
      </c>
      <c r="D11352" s="54" t="s">
        <v>510</v>
      </c>
      <c r="F11352" s="89"/>
      <c r="G11352" s="95" t="s">
        <v>358</v>
      </c>
      <c r="H11352" s="360">
        <f t="shared" ref="H11352:M11352" si="5744">H11582+H12502+H12732</f>
        <v>0</v>
      </c>
      <c r="I11352" s="360">
        <f t="shared" si="5744"/>
        <v>0</v>
      </c>
      <c r="J11352" s="360">
        <f t="shared" si="5744"/>
        <v>0</v>
      </c>
      <c r="K11352" s="360">
        <f t="shared" si="5744"/>
        <v>0</v>
      </c>
      <c r="L11352" s="360">
        <f t="shared" si="5744"/>
        <v>0</v>
      </c>
      <c r="M11352" s="360">
        <f t="shared" si="5744"/>
        <v>0</v>
      </c>
      <c r="N11352" s="147">
        <f t="shared" si="5728"/>
        <v>0</v>
      </c>
    </row>
    <row r="11353" spans="1:15" ht="20.25" customHeight="1">
      <c r="A11353" s="1" t="s">
        <v>1520</v>
      </c>
      <c r="B11353" s="50" t="e">
        <f>IF((#REF!+#REF!+H11353)&lt;&gt;0,"a","b")</f>
        <v>#REF!</v>
      </c>
      <c r="C11353" s="54">
        <v>5</v>
      </c>
      <c r="D11353" s="54" t="s">
        <v>510</v>
      </c>
      <c r="F11353" s="89"/>
      <c r="G11353" s="95" t="s">
        <v>359</v>
      </c>
      <c r="H11353" s="360">
        <f t="shared" ref="H11353:M11353" si="5745">H11583+H12503+H12733</f>
        <v>0</v>
      </c>
      <c r="I11353" s="360">
        <f t="shared" si="5745"/>
        <v>0</v>
      </c>
      <c r="J11353" s="360">
        <f t="shared" si="5745"/>
        <v>0</v>
      </c>
      <c r="K11353" s="360">
        <f t="shared" si="5745"/>
        <v>0</v>
      </c>
      <c r="L11353" s="360">
        <f t="shared" si="5745"/>
        <v>0</v>
      </c>
      <c r="M11353" s="360">
        <f t="shared" si="5745"/>
        <v>0</v>
      </c>
      <c r="N11353" s="147">
        <f t="shared" si="5728"/>
        <v>0</v>
      </c>
    </row>
    <row r="11354" spans="1:15" ht="20.25" customHeight="1">
      <c r="A11354" s="1" t="s">
        <v>1521</v>
      </c>
      <c r="B11354" s="50" t="e">
        <f>IF((#REF!+#REF!+H11354)&lt;&gt;0,"a","b")</f>
        <v>#REF!</v>
      </c>
      <c r="C11354" s="54">
        <v>5</v>
      </c>
      <c r="D11354" s="54" t="s">
        <v>510</v>
      </c>
      <c r="F11354" s="89"/>
      <c r="G11354" s="95" t="s">
        <v>360</v>
      </c>
      <c r="H11354" s="360">
        <f t="shared" ref="H11354:M11354" si="5746">H11584+H12504+H12734</f>
        <v>0</v>
      </c>
      <c r="I11354" s="360">
        <f t="shared" si="5746"/>
        <v>0</v>
      </c>
      <c r="J11354" s="360">
        <f t="shared" si="5746"/>
        <v>0</v>
      </c>
      <c r="K11354" s="360">
        <f t="shared" si="5746"/>
        <v>0</v>
      </c>
      <c r="L11354" s="360">
        <f t="shared" si="5746"/>
        <v>0</v>
      </c>
      <c r="M11354" s="360">
        <f t="shared" si="5746"/>
        <v>0</v>
      </c>
      <c r="N11354" s="147">
        <f t="shared" si="5728"/>
        <v>0</v>
      </c>
    </row>
    <row r="11355" spans="1:15" ht="34.5" customHeight="1">
      <c r="A11355" s="1" t="s">
        <v>1522</v>
      </c>
      <c r="B11355" s="50" t="e">
        <f>IF((#REF!+#REF!+H11355)&lt;&gt;0,"a","b")</f>
        <v>#REF!</v>
      </c>
      <c r="C11355" s="54">
        <v>5</v>
      </c>
      <c r="D11355" s="54" t="s">
        <v>510</v>
      </c>
      <c r="F11355" s="89"/>
      <c r="G11355" s="95" t="s">
        <v>361</v>
      </c>
      <c r="H11355" s="360">
        <f t="shared" ref="H11355:M11355" si="5747">H11585+H12505+H12735</f>
        <v>0</v>
      </c>
      <c r="I11355" s="360">
        <f t="shared" si="5747"/>
        <v>0</v>
      </c>
      <c r="J11355" s="360">
        <f t="shared" si="5747"/>
        <v>0</v>
      </c>
      <c r="K11355" s="360">
        <f t="shared" si="5747"/>
        <v>0</v>
      </c>
      <c r="L11355" s="360">
        <f t="shared" si="5747"/>
        <v>0</v>
      </c>
      <c r="M11355" s="360">
        <f t="shared" si="5747"/>
        <v>0</v>
      </c>
      <c r="N11355" s="147">
        <f t="shared" si="5728"/>
        <v>0</v>
      </c>
    </row>
    <row r="11356" spans="1:15" ht="30.75" customHeight="1">
      <c r="A11356" s="1" t="s">
        <v>1523</v>
      </c>
      <c r="B11356" s="50" t="e">
        <f>IF((#REF!+#REF!+H11356)&lt;&gt;0,"a","b")</f>
        <v>#REF!</v>
      </c>
      <c r="C11356" s="54">
        <v>5</v>
      </c>
      <c r="D11356" s="54" t="s">
        <v>510</v>
      </c>
      <c r="F11356" s="374"/>
      <c r="G11356" s="95" t="s">
        <v>362</v>
      </c>
      <c r="H11356" s="360">
        <f t="shared" ref="H11356:M11356" si="5748">H11586+H12506+H12736</f>
        <v>0</v>
      </c>
      <c r="I11356" s="360">
        <f t="shared" si="5748"/>
        <v>0</v>
      </c>
      <c r="J11356" s="360">
        <f t="shared" si="5748"/>
        <v>0</v>
      </c>
      <c r="K11356" s="360">
        <f t="shared" si="5748"/>
        <v>0</v>
      </c>
      <c r="L11356" s="360">
        <f t="shared" si="5748"/>
        <v>0</v>
      </c>
      <c r="M11356" s="360">
        <f t="shared" si="5748"/>
        <v>0</v>
      </c>
      <c r="N11356" s="147">
        <f t="shared" ref="N11356:N11375" si="5749">N11586+N11816+N12276</f>
        <v>0</v>
      </c>
    </row>
    <row r="11357" spans="1:15" ht="20.25" customHeight="1">
      <c r="A11357" s="1" t="s">
        <v>763</v>
      </c>
      <c r="B11357" s="50" t="e">
        <f>IF((#REF!+#REF!+H11357)&lt;&gt;0,"a","b")</f>
        <v>#REF!</v>
      </c>
      <c r="C11357" s="54">
        <v>3</v>
      </c>
      <c r="D11357" s="54" t="s">
        <v>510</v>
      </c>
      <c r="F11357" s="89"/>
      <c r="G11357" s="90" t="s">
        <v>302</v>
      </c>
      <c r="H11357" s="360">
        <f t="shared" ref="H11357:M11357" si="5750">H11587+H12507+H12737</f>
        <v>0</v>
      </c>
      <c r="I11357" s="360">
        <f t="shared" si="5750"/>
        <v>0</v>
      </c>
      <c r="J11357" s="360">
        <f t="shared" si="5750"/>
        <v>0</v>
      </c>
      <c r="K11357" s="360">
        <f t="shared" si="5750"/>
        <v>0</v>
      </c>
      <c r="L11357" s="360">
        <f t="shared" si="5750"/>
        <v>0</v>
      </c>
      <c r="M11357" s="360">
        <f t="shared" si="5750"/>
        <v>0</v>
      </c>
      <c r="N11357" s="147">
        <f t="shared" si="5749"/>
        <v>0</v>
      </c>
    </row>
    <row r="11358" spans="1:15" ht="20.25" customHeight="1">
      <c r="A11358" s="1" t="s">
        <v>764</v>
      </c>
      <c r="B11358" s="50" t="e">
        <f>IF((#REF!+#REF!+H11358)&lt;&gt;0,"a","b")</f>
        <v>#REF!</v>
      </c>
      <c r="C11358" s="54">
        <v>3</v>
      </c>
      <c r="D11358" s="54" t="s">
        <v>510</v>
      </c>
      <c r="F11358" s="89"/>
      <c r="G11358" s="90" t="s">
        <v>301</v>
      </c>
      <c r="H11358" s="360">
        <f t="shared" ref="H11358:M11358" si="5751">H11588+H12508+H12738</f>
        <v>0</v>
      </c>
      <c r="I11358" s="360">
        <f t="shared" si="5751"/>
        <v>0</v>
      </c>
      <c r="J11358" s="360">
        <f t="shared" si="5751"/>
        <v>0</v>
      </c>
      <c r="K11358" s="360">
        <f t="shared" si="5751"/>
        <v>0</v>
      </c>
      <c r="L11358" s="360">
        <f t="shared" si="5751"/>
        <v>0</v>
      </c>
      <c r="M11358" s="360">
        <f t="shared" si="5751"/>
        <v>0</v>
      </c>
      <c r="N11358" s="147">
        <f t="shared" si="5749"/>
        <v>0</v>
      </c>
      <c r="O11358" s="60" t="s">
        <v>71</v>
      </c>
    </row>
    <row r="11359" spans="1:15" ht="20.25" customHeight="1">
      <c r="A11359" s="1" t="s">
        <v>1524</v>
      </c>
      <c r="B11359" s="50" t="e">
        <f>IF((#REF!+#REF!+H11359)&lt;&gt;0,"a","b")</f>
        <v>#REF!</v>
      </c>
      <c r="C11359" s="54">
        <v>4</v>
      </c>
      <c r="D11359" s="54" t="s">
        <v>510</v>
      </c>
      <c r="F11359" s="89"/>
      <c r="G11359" s="93" t="s">
        <v>363</v>
      </c>
      <c r="H11359" s="360">
        <f t="shared" ref="H11359:M11359" si="5752">H11589+H12509+H12739</f>
        <v>0</v>
      </c>
      <c r="I11359" s="360">
        <f t="shared" si="5752"/>
        <v>0</v>
      </c>
      <c r="J11359" s="360">
        <f t="shared" si="5752"/>
        <v>0</v>
      </c>
      <c r="K11359" s="360">
        <f t="shared" si="5752"/>
        <v>0</v>
      </c>
      <c r="L11359" s="360">
        <f t="shared" si="5752"/>
        <v>0</v>
      </c>
      <c r="M11359" s="360">
        <f t="shared" si="5752"/>
        <v>0</v>
      </c>
      <c r="N11359" s="147">
        <f t="shared" si="5749"/>
        <v>0</v>
      </c>
      <c r="O11359" s="60" t="s">
        <v>71</v>
      </c>
    </row>
    <row r="11360" spans="1:15" ht="20.25" customHeight="1">
      <c r="A11360" s="1" t="s">
        <v>1525</v>
      </c>
      <c r="B11360" s="50" t="e">
        <f>IF((#REF!+#REF!+H11360)&lt;&gt;0,"a","b")</f>
        <v>#REF!</v>
      </c>
      <c r="C11360" s="54">
        <v>5</v>
      </c>
      <c r="D11360" s="54" t="s">
        <v>510</v>
      </c>
      <c r="F11360" s="89"/>
      <c r="G11360" s="95" t="s">
        <v>364</v>
      </c>
      <c r="H11360" s="360">
        <f t="shared" ref="H11360:M11360" si="5753">H11590+H12510+H12740</f>
        <v>0</v>
      </c>
      <c r="I11360" s="360">
        <f t="shared" si="5753"/>
        <v>0</v>
      </c>
      <c r="J11360" s="360">
        <f t="shared" si="5753"/>
        <v>0</v>
      </c>
      <c r="K11360" s="360">
        <f t="shared" si="5753"/>
        <v>0</v>
      </c>
      <c r="L11360" s="360">
        <f t="shared" si="5753"/>
        <v>0</v>
      </c>
      <c r="M11360" s="360">
        <f t="shared" si="5753"/>
        <v>0</v>
      </c>
      <c r="N11360" s="147">
        <f t="shared" si="5749"/>
        <v>0</v>
      </c>
    </row>
    <row r="11361" spans="1:15" ht="20.25" customHeight="1">
      <c r="A11361" s="1" t="s">
        <v>1526</v>
      </c>
      <c r="B11361" s="50" t="e">
        <f>IF((#REF!+#REF!+H11361)&lt;&gt;0,"a","b")</f>
        <v>#REF!</v>
      </c>
      <c r="C11361" s="54">
        <v>5</v>
      </c>
      <c r="D11361" s="54" t="s">
        <v>510</v>
      </c>
      <c r="F11361" s="89"/>
      <c r="G11361" s="95" t="s">
        <v>365</v>
      </c>
      <c r="H11361" s="360">
        <f t="shared" ref="H11361:M11361" si="5754">H11591+H12511+H12741</f>
        <v>0</v>
      </c>
      <c r="I11361" s="360">
        <f t="shared" si="5754"/>
        <v>0</v>
      </c>
      <c r="J11361" s="360">
        <f t="shared" si="5754"/>
        <v>0</v>
      </c>
      <c r="K11361" s="360">
        <f t="shared" si="5754"/>
        <v>0</v>
      </c>
      <c r="L11361" s="360">
        <f t="shared" si="5754"/>
        <v>0</v>
      </c>
      <c r="M11361" s="360">
        <f t="shared" si="5754"/>
        <v>0</v>
      </c>
      <c r="N11361" s="147">
        <f t="shared" si="5749"/>
        <v>0</v>
      </c>
    </row>
    <row r="11362" spans="1:15" ht="20.25" customHeight="1">
      <c r="A11362" s="1" t="s">
        <v>1527</v>
      </c>
      <c r="B11362" s="50" t="e">
        <f>IF((#REF!+#REF!+H11362)&lt;&gt;0,"a","b")</f>
        <v>#REF!</v>
      </c>
      <c r="C11362" s="54">
        <v>5</v>
      </c>
      <c r="D11362" s="54" t="s">
        <v>510</v>
      </c>
      <c r="F11362" s="89"/>
      <c r="G11362" s="95" t="s">
        <v>366</v>
      </c>
      <c r="H11362" s="360">
        <f t="shared" ref="H11362:M11362" si="5755">H11592+H12512+H12742</f>
        <v>0</v>
      </c>
      <c r="I11362" s="360">
        <f t="shared" si="5755"/>
        <v>0</v>
      </c>
      <c r="J11362" s="360">
        <f t="shared" si="5755"/>
        <v>0</v>
      </c>
      <c r="K11362" s="360">
        <f t="shared" si="5755"/>
        <v>0</v>
      </c>
      <c r="L11362" s="360">
        <f t="shared" si="5755"/>
        <v>0</v>
      </c>
      <c r="M11362" s="360">
        <f t="shared" si="5755"/>
        <v>0</v>
      </c>
      <c r="N11362" s="147">
        <f t="shared" si="5749"/>
        <v>0</v>
      </c>
    </row>
    <row r="11363" spans="1:15" ht="20.25" customHeight="1">
      <c r="A11363" s="1" t="s">
        <v>1528</v>
      </c>
      <c r="B11363" s="50" t="e">
        <f>IF((#REF!+#REF!+H11363)&lt;&gt;0,"a","b")</f>
        <v>#REF!</v>
      </c>
      <c r="C11363" s="54">
        <v>5</v>
      </c>
      <c r="D11363" s="54" t="s">
        <v>510</v>
      </c>
      <c r="F11363" s="89"/>
      <c r="G11363" s="95" t="s">
        <v>367</v>
      </c>
      <c r="H11363" s="360">
        <f t="shared" ref="H11363:M11363" si="5756">H11593+H12513+H12743</f>
        <v>0</v>
      </c>
      <c r="I11363" s="360">
        <f t="shared" si="5756"/>
        <v>0</v>
      </c>
      <c r="J11363" s="360">
        <f t="shared" si="5756"/>
        <v>0</v>
      </c>
      <c r="K11363" s="360">
        <f t="shared" si="5756"/>
        <v>0</v>
      </c>
      <c r="L11363" s="360">
        <f t="shared" si="5756"/>
        <v>0</v>
      </c>
      <c r="M11363" s="360">
        <f t="shared" si="5756"/>
        <v>0</v>
      </c>
      <c r="N11363" s="147">
        <f t="shared" si="5749"/>
        <v>0</v>
      </c>
    </row>
    <row r="11364" spans="1:15" ht="20.25" customHeight="1">
      <c r="A11364" s="1" t="s">
        <v>1529</v>
      </c>
      <c r="B11364" s="50" t="e">
        <f>IF((#REF!+#REF!+H11364)&lt;&gt;0,"a","b")</f>
        <v>#REF!</v>
      </c>
      <c r="C11364" s="54">
        <v>4</v>
      </c>
      <c r="D11364" s="54" t="s">
        <v>510</v>
      </c>
      <c r="F11364" s="89"/>
      <c r="G11364" s="93" t="s">
        <v>368</v>
      </c>
      <c r="H11364" s="360">
        <f t="shared" ref="H11364:M11364" si="5757">H11594+H12514+H12744</f>
        <v>0</v>
      </c>
      <c r="I11364" s="360">
        <f t="shared" si="5757"/>
        <v>0</v>
      </c>
      <c r="J11364" s="360">
        <f t="shared" si="5757"/>
        <v>0</v>
      </c>
      <c r="K11364" s="360">
        <f t="shared" si="5757"/>
        <v>0</v>
      </c>
      <c r="L11364" s="360">
        <f t="shared" si="5757"/>
        <v>0</v>
      </c>
      <c r="M11364" s="360">
        <f t="shared" si="5757"/>
        <v>0</v>
      </c>
      <c r="N11364" s="147">
        <f t="shared" si="5749"/>
        <v>0</v>
      </c>
    </row>
    <row r="11365" spans="1:15" ht="36" customHeight="1">
      <c r="A11365" s="1" t="s">
        <v>1530</v>
      </c>
      <c r="B11365" s="50" t="e">
        <f>IF((#REF!+#REF!+H11365)&lt;&gt;0,"a","b")</f>
        <v>#REF!</v>
      </c>
      <c r="C11365" s="54">
        <v>4</v>
      </c>
      <c r="D11365" s="54" t="s">
        <v>510</v>
      </c>
      <c r="F11365" s="89"/>
      <c r="G11365" s="93" t="s">
        <v>369</v>
      </c>
      <c r="H11365" s="360">
        <f t="shared" ref="H11365:M11365" si="5758">H11595+H12515+H12745</f>
        <v>0</v>
      </c>
      <c r="I11365" s="360">
        <f t="shared" si="5758"/>
        <v>0</v>
      </c>
      <c r="J11365" s="360">
        <f t="shared" si="5758"/>
        <v>0</v>
      </c>
      <c r="K11365" s="360">
        <f t="shared" si="5758"/>
        <v>0</v>
      </c>
      <c r="L11365" s="360">
        <f t="shared" si="5758"/>
        <v>0</v>
      </c>
      <c r="M11365" s="360">
        <f t="shared" si="5758"/>
        <v>0</v>
      </c>
      <c r="N11365" s="147">
        <f t="shared" si="5749"/>
        <v>0</v>
      </c>
    </row>
    <row r="11366" spans="1:15" ht="20.25" customHeight="1">
      <c r="A11366" s="1" t="s">
        <v>765</v>
      </c>
      <c r="B11366" s="50" t="e">
        <f>IF((#REF!+#REF!+H11366)&lt;&gt;0,"a","b")</f>
        <v>#REF!</v>
      </c>
      <c r="C11366" s="54">
        <v>3</v>
      </c>
      <c r="D11366" s="54" t="s">
        <v>510</v>
      </c>
      <c r="F11366" s="374"/>
      <c r="G11366" s="90" t="s">
        <v>295</v>
      </c>
      <c r="H11366" s="360">
        <f t="shared" ref="H11366:M11366" si="5759">H11596+H12516+H12746</f>
        <v>1440</v>
      </c>
      <c r="I11366" s="360">
        <f t="shared" si="5759"/>
        <v>1440</v>
      </c>
      <c r="J11366" s="360">
        <f t="shared" si="5759"/>
        <v>0</v>
      </c>
      <c r="K11366" s="360">
        <f t="shared" si="5759"/>
        <v>1440</v>
      </c>
      <c r="L11366" s="360">
        <f t="shared" si="5759"/>
        <v>1440</v>
      </c>
      <c r="M11366" s="360">
        <f t="shared" si="5759"/>
        <v>1440</v>
      </c>
      <c r="N11366" s="147">
        <f t="shared" si="5749"/>
        <v>0</v>
      </c>
    </row>
    <row r="11367" spans="1:15" ht="20.25" customHeight="1">
      <c r="A11367" s="1" t="s">
        <v>766</v>
      </c>
      <c r="B11367" s="50" t="e">
        <f>IF((#REF!+#REF!+H11367)&lt;&gt;0,"a","b")</f>
        <v>#REF!</v>
      </c>
      <c r="C11367" s="54">
        <v>3</v>
      </c>
      <c r="D11367" s="54" t="s">
        <v>510</v>
      </c>
      <c r="F11367" s="89"/>
      <c r="G11367" s="90" t="s">
        <v>296</v>
      </c>
      <c r="H11367" s="360">
        <f t="shared" ref="H11367:M11367" si="5760">H11597+H12517+H12747</f>
        <v>0</v>
      </c>
      <c r="I11367" s="360">
        <f t="shared" si="5760"/>
        <v>0</v>
      </c>
      <c r="J11367" s="360">
        <f t="shared" si="5760"/>
        <v>0</v>
      </c>
      <c r="K11367" s="360">
        <f t="shared" si="5760"/>
        <v>0</v>
      </c>
      <c r="L11367" s="360">
        <f t="shared" si="5760"/>
        <v>0</v>
      </c>
      <c r="M11367" s="360">
        <f t="shared" si="5760"/>
        <v>0</v>
      </c>
      <c r="N11367" s="147">
        <f t="shared" si="5749"/>
        <v>0</v>
      </c>
      <c r="O11367" s="60" t="s">
        <v>71</v>
      </c>
    </row>
    <row r="11368" spans="1:15" ht="20.25" customHeight="1">
      <c r="A11368" s="1" t="s">
        <v>1531</v>
      </c>
      <c r="B11368" s="50" t="e">
        <f>IF((#REF!+#REF!+H11368)&lt;&gt;0,"a","b")</f>
        <v>#REF!</v>
      </c>
      <c r="C11368" s="54">
        <v>4</v>
      </c>
      <c r="D11368" s="54" t="s">
        <v>510</v>
      </c>
      <c r="F11368" s="89"/>
      <c r="G11368" s="93" t="s">
        <v>370</v>
      </c>
      <c r="H11368" s="360">
        <f t="shared" ref="H11368:M11368" si="5761">H11598+H12518+H12748</f>
        <v>0</v>
      </c>
      <c r="I11368" s="360">
        <f t="shared" si="5761"/>
        <v>0</v>
      </c>
      <c r="J11368" s="360">
        <f t="shared" si="5761"/>
        <v>0</v>
      </c>
      <c r="K11368" s="360">
        <f t="shared" si="5761"/>
        <v>0</v>
      </c>
      <c r="L11368" s="360">
        <f t="shared" si="5761"/>
        <v>0</v>
      </c>
      <c r="M11368" s="360">
        <f t="shared" si="5761"/>
        <v>0</v>
      </c>
      <c r="N11368" s="147">
        <f t="shared" si="5749"/>
        <v>0</v>
      </c>
      <c r="O11368" s="60" t="s">
        <v>71</v>
      </c>
    </row>
    <row r="11369" spans="1:15" ht="20.25" customHeight="1">
      <c r="A11369" s="1" t="s">
        <v>1532</v>
      </c>
      <c r="B11369" s="50" t="e">
        <f>IF((#REF!+#REF!+H11369)&lt;&gt;0,"a","b")</f>
        <v>#REF!</v>
      </c>
      <c r="C11369" s="54">
        <v>5</v>
      </c>
      <c r="D11369" s="54" t="s">
        <v>510</v>
      </c>
      <c r="F11369" s="89"/>
      <c r="G11369" s="95" t="s">
        <v>371</v>
      </c>
      <c r="H11369" s="360">
        <f t="shared" ref="H11369:M11369" si="5762">H11599+H12519+H12749</f>
        <v>0</v>
      </c>
      <c r="I11369" s="360">
        <f t="shared" si="5762"/>
        <v>0</v>
      </c>
      <c r="J11369" s="360">
        <f t="shared" si="5762"/>
        <v>0</v>
      </c>
      <c r="K11369" s="360">
        <f t="shared" si="5762"/>
        <v>0</v>
      </c>
      <c r="L11369" s="360">
        <f t="shared" si="5762"/>
        <v>0</v>
      </c>
      <c r="M11369" s="360">
        <f t="shared" si="5762"/>
        <v>0</v>
      </c>
      <c r="N11369" s="147">
        <f t="shared" si="5749"/>
        <v>0</v>
      </c>
    </row>
    <row r="11370" spans="1:15" ht="20.25" customHeight="1">
      <c r="A11370" s="1" t="s">
        <v>1533</v>
      </c>
      <c r="B11370" s="50" t="e">
        <f>IF((#REF!+#REF!+H11370)&lt;&gt;0,"a","b")</f>
        <v>#REF!</v>
      </c>
      <c r="C11370" s="54">
        <v>5</v>
      </c>
      <c r="D11370" s="54" t="s">
        <v>510</v>
      </c>
      <c r="F11370" s="89"/>
      <c r="G11370" s="95" t="s">
        <v>297</v>
      </c>
      <c r="H11370" s="360">
        <f t="shared" ref="H11370:M11370" si="5763">H11600+H12520+H12750</f>
        <v>0</v>
      </c>
      <c r="I11370" s="360">
        <f t="shared" si="5763"/>
        <v>0</v>
      </c>
      <c r="J11370" s="360">
        <f t="shared" si="5763"/>
        <v>0</v>
      </c>
      <c r="K11370" s="360">
        <f t="shared" si="5763"/>
        <v>0</v>
      </c>
      <c r="L11370" s="360">
        <f t="shared" si="5763"/>
        <v>0</v>
      </c>
      <c r="M11370" s="360">
        <f t="shared" si="5763"/>
        <v>0</v>
      </c>
      <c r="N11370" s="147">
        <f t="shared" si="5749"/>
        <v>0</v>
      </c>
    </row>
    <row r="11371" spans="1:15" ht="20.25" customHeight="1">
      <c r="A11371" s="1" t="s">
        <v>1534</v>
      </c>
      <c r="B11371" s="50" t="e">
        <f>IF((#REF!+#REF!+H11371)&lt;&gt;0,"a","b")</f>
        <v>#REF!</v>
      </c>
      <c r="C11371" s="54">
        <v>4</v>
      </c>
      <c r="D11371" s="54" t="s">
        <v>510</v>
      </c>
      <c r="F11371" s="89"/>
      <c r="G11371" s="93" t="s">
        <v>372</v>
      </c>
      <c r="H11371" s="360">
        <f t="shared" ref="H11371:M11371" si="5764">H11601+H12521+H12751</f>
        <v>0</v>
      </c>
      <c r="I11371" s="360">
        <f t="shared" si="5764"/>
        <v>0</v>
      </c>
      <c r="J11371" s="360">
        <f t="shared" si="5764"/>
        <v>0</v>
      </c>
      <c r="K11371" s="360">
        <f t="shared" si="5764"/>
        <v>0</v>
      </c>
      <c r="L11371" s="360">
        <f t="shared" si="5764"/>
        <v>0</v>
      </c>
      <c r="M11371" s="360">
        <f t="shared" si="5764"/>
        <v>0</v>
      </c>
      <c r="N11371" s="147">
        <f t="shared" si="5749"/>
        <v>0</v>
      </c>
      <c r="O11371" s="60" t="s">
        <v>71</v>
      </c>
    </row>
    <row r="11372" spans="1:15" ht="20.25" customHeight="1">
      <c r="A11372" s="1" t="s">
        <v>1535</v>
      </c>
      <c r="B11372" s="50" t="e">
        <f>IF((#REF!+#REF!+H11372)&lt;&gt;0,"a","b")</f>
        <v>#REF!</v>
      </c>
      <c r="C11372" s="54">
        <v>5</v>
      </c>
      <c r="D11372" s="54" t="s">
        <v>510</v>
      </c>
      <c r="F11372" s="89"/>
      <c r="G11372" s="95" t="s">
        <v>371</v>
      </c>
      <c r="H11372" s="360">
        <f t="shared" ref="H11372:M11372" si="5765">H11602+H12522+H12752</f>
        <v>0</v>
      </c>
      <c r="I11372" s="360">
        <f t="shared" si="5765"/>
        <v>0</v>
      </c>
      <c r="J11372" s="360">
        <f t="shared" si="5765"/>
        <v>0</v>
      </c>
      <c r="K11372" s="360">
        <f t="shared" si="5765"/>
        <v>0</v>
      </c>
      <c r="L11372" s="360">
        <f t="shared" si="5765"/>
        <v>0</v>
      </c>
      <c r="M11372" s="360">
        <f t="shared" si="5765"/>
        <v>0</v>
      </c>
      <c r="N11372" s="147">
        <f t="shared" si="5749"/>
        <v>0</v>
      </c>
    </row>
    <row r="11373" spans="1:15" ht="20.25" customHeight="1">
      <c r="A11373" s="1" t="s">
        <v>1536</v>
      </c>
      <c r="B11373" s="50" t="e">
        <f>IF((#REF!+#REF!+H11373)&lt;&gt;0,"a","b")</f>
        <v>#REF!</v>
      </c>
      <c r="C11373" s="54">
        <v>5</v>
      </c>
      <c r="D11373" s="54" t="s">
        <v>510</v>
      </c>
      <c r="F11373" s="89"/>
      <c r="G11373" s="95" t="s">
        <v>297</v>
      </c>
      <c r="H11373" s="360">
        <f t="shared" ref="H11373:M11373" si="5766">H11603+H12523+H12753</f>
        <v>0</v>
      </c>
      <c r="I11373" s="360">
        <f t="shared" si="5766"/>
        <v>0</v>
      </c>
      <c r="J11373" s="360">
        <f t="shared" si="5766"/>
        <v>0</v>
      </c>
      <c r="K11373" s="360">
        <f t="shared" si="5766"/>
        <v>0</v>
      </c>
      <c r="L11373" s="360">
        <f t="shared" si="5766"/>
        <v>0</v>
      </c>
      <c r="M11373" s="360">
        <f t="shared" si="5766"/>
        <v>0</v>
      </c>
      <c r="N11373" s="147">
        <f t="shared" si="5749"/>
        <v>0</v>
      </c>
    </row>
    <row r="11374" spans="1:15" ht="20.25" customHeight="1">
      <c r="A11374" s="1" t="s">
        <v>1537</v>
      </c>
      <c r="B11374" s="50" t="e">
        <f>IF((#REF!+#REF!+H11374)&lt;&gt;0,"a","b")</f>
        <v>#REF!</v>
      </c>
      <c r="C11374" s="54">
        <v>4</v>
      </c>
      <c r="D11374" s="54" t="s">
        <v>510</v>
      </c>
      <c r="F11374" s="89"/>
      <c r="G11374" s="93" t="s">
        <v>373</v>
      </c>
      <c r="H11374" s="360">
        <f t="shared" ref="H11374:M11374" si="5767">H11604+H12524+H12754</f>
        <v>0</v>
      </c>
      <c r="I11374" s="360">
        <f t="shared" si="5767"/>
        <v>0</v>
      </c>
      <c r="J11374" s="360">
        <f t="shared" si="5767"/>
        <v>0</v>
      </c>
      <c r="K11374" s="360">
        <f t="shared" si="5767"/>
        <v>0</v>
      </c>
      <c r="L11374" s="360">
        <f t="shared" si="5767"/>
        <v>0</v>
      </c>
      <c r="M11374" s="360">
        <f t="shared" si="5767"/>
        <v>0</v>
      </c>
      <c r="N11374" s="147">
        <f t="shared" si="5749"/>
        <v>0</v>
      </c>
      <c r="O11374" s="60" t="s">
        <v>71</v>
      </c>
    </row>
    <row r="11375" spans="1:15" ht="20.25" customHeight="1">
      <c r="A11375" s="1" t="s">
        <v>1538</v>
      </c>
      <c r="B11375" s="50" t="e">
        <f>IF((#REF!+#REF!+H11375)&lt;&gt;0,"a","b")</f>
        <v>#REF!</v>
      </c>
      <c r="C11375" s="54">
        <v>5</v>
      </c>
      <c r="D11375" s="54" t="s">
        <v>510</v>
      </c>
      <c r="F11375" s="89"/>
      <c r="G11375" s="95" t="s">
        <v>371</v>
      </c>
      <c r="H11375" s="360">
        <f t="shared" ref="H11375:M11375" si="5768">H11605+H12525+H12755</f>
        <v>0</v>
      </c>
      <c r="I11375" s="360">
        <f t="shared" si="5768"/>
        <v>0</v>
      </c>
      <c r="J11375" s="360">
        <f t="shared" si="5768"/>
        <v>0</v>
      </c>
      <c r="K11375" s="360">
        <f t="shared" si="5768"/>
        <v>0</v>
      </c>
      <c r="L11375" s="360">
        <f t="shared" si="5768"/>
        <v>0</v>
      </c>
      <c r="M11375" s="360">
        <f t="shared" si="5768"/>
        <v>0</v>
      </c>
      <c r="N11375" s="147">
        <f t="shared" si="5749"/>
        <v>0</v>
      </c>
    </row>
    <row r="11376" spans="1:15" ht="20.25" customHeight="1">
      <c r="A11376" s="1" t="s">
        <v>1539</v>
      </c>
      <c r="B11376" s="50" t="e">
        <f>IF((#REF!+#REF!+H11376)&lt;&gt;0,"a","b")</f>
        <v>#REF!</v>
      </c>
      <c r="C11376" s="54">
        <v>5</v>
      </c>
      <c r="D11376" s="54" t="s">
        <v>510</v>
      </c>
      <c r="F11376" s="89"/>
      <c r="G11376" s="95" t="s">
        <v>297</v>
      </c>
      <c r="H11376" s="360">
        <f t="shared" ref="H11376:M11376" si="5769">H11606+H12526+H12756</f>
        <v>0</v>
      </c>
      <c r="I11376" s="360">
        <f t="shared" si="5769"/>
        <v>0</v>
      </c>
      <c r="J11376" s="360">
        <f t="shared" si="5769"/>
        <v>0</v>
      </c>
      <c r="K11376" s="360">
        <f t="shared" si="5769"/>
        <v>0</v>
      </c>
      <c r="L11376" s="360">
        <f t="shared" si="5769"/>
        <v>0</v>
      </c>
      <c r="M11376" s="360">
        <f t="shared" si="5769"/>
        <v>0</v>
      </c>
      <c r="N11376" s="147">
        <f t="shared" ref="N11376:N11395" si="5770">N11606+N11836+N12296</f>
        <v>0</v>
      </c>
    </row>
    <row r="11377" spans="1:15" ht="20.25" customHeight="1">
      <c r="A11377" s="1" t="s">
        <v>767</v>
      </c>
      <c r="B11377" s="50" t="e">
        <f>IF((#REF!+#REF!+H11377)&lt;&gt;0,"a","b")</f>
        <v>#REF!</v>
      </c>
      <c r="C11377" s="54">
        <v>3</v>
      </c>
      <c r="D11377" s="54" t="s">
        <v>510</v>
      </c>
      <c r="F11377" s="89"/>
      <c r="G11377" s="90" t="s">
        <v>299</v>
      </c>
      <c r="H11377" s="360">
        <f t="shared" ref="H11377:M11377" si="5771">H11607+H12527+H12757</f>
        <v>0</v>
      </c>
      <c r="I11377" s="360">
        <f t="shared" si="5771"/>
        <v>0</v>
      </c>
      <c r="J11377" s="360">
        <f t="shared" si="5771"/>
        <v>0</v>
      </c>
      <c r="K11377" s="360">
        <f t="shared" si="5771"/>
        <v>0</v>
      </c>
      <c r="L11377" s="360">
        <f t="shared" si="5771"/>
        <v>0</v>
      </c>
      <c r="M11377" s="360">
        <f t="shared" si="5771"/>
        <v>0</v>
      </c>
      <c r="N11377" s="147">
        <f t="shared" si="5770"/>
        <v>0</v>
      </c>
      <c r="O11377" s="60" t="s">
        <v>71</v>
      </c>
    </row>
    <row r="11378" spans="1:15" ht="20.25" customHeight="1">
      <c r="A11378" s="1" t="s">
        <v>1540</v>
      </c>
      <c r="B11378" s="50" t="e">
        <f>IF((#REF!+#REF!+H11378)&lt;&gt;0,"a","b")</f>
        <v>#REF!</v>
      </c>
      <c r="C11378" s="54">
        <v>4</v>
      </c>
      <c r="D11378" s="54" t="s">
        <v>510</v>
      </c>
      <c r="F11378" s="89"/>
      <c r="G11378" s="93" t="s">
        <v>374</v>
      </c>
      <c r="H11378" s="360">
        <f t="shared" ref="H11378:M11378" si="5772">H11608+H12528+H12758</f>
        <v>0</v>
      </c>
      <c r="I11378" s="360">
        <f t="shared" si="5772"/>
        <v>0</v>
      </c>
      <c r="J11378" s="360">
        <f t="shared" si="5772"/>
        <v>0</v>
      </c>
      <c r="K11378" s="360">
        <f t="shared" si="5772"/>
        <v>0</v>
      </c>
      <c r="L11378" s="360">
        <f t="shared" si="5772"/>
        <v>0</v>
      </c>
      <c r="M11378" s="360">
        <f t="shared" si="5772"/>
        <v>0</v>
      </c>
      <c r="N11378" s="147">
        <f t="shared" si="5770"/>
        <v>0</v>
      </c>
      <c r="O11378" s="60" t="s">
        <v>71</v>
      </c>
    </row>
    <row r="11379" spans="1:15" ht="20.25" customHeight="1">
      <c r="A11379" s="1" t="s">
        <v>1541</v>
      </c>
      <c r="B11379" s="50" t="e">
        <f>IF((#REF!+#REF!+H11379)&lt;&gt;0,"a","b")</f>
        <v>#REF!</v>
      </c>
      <c r="C11379" s="54">
        <v>5</v>
      </c>
      <c r="D11379" s="54" t="s">
        <v>510</v>
      </c>
      <c r="F11379" s="89"/>
      <c r="G11379" s="95" t="s">
        <v>375</v>
      </c>
      <c r="H11379" s="360">
        <f t="shared" ref="H11379:M11379" si="5773">H11609+H12529+H12759</f>
        <v>0</v>
      </c>
      <c r="I11379" s="360">
        <f t="shared" si="5773"/>
        <v>0</v>
      </c>
      <c r="J11379" s="360">
        <f t="shared" si="5773"/>
        <v>0</v>
      </c>
      <c r="K11379" s="360">
        <f t="shared" si="5773"/>
        <v>0</v>
      </c>
      <c r="L11379" s="360">
        <f t="shared" si="5773"/>
        <v>0</v>
      </c>
      <c r="M11379" s="360">
        <f t="shared" si="5773"/>
        <v>0</v>
      </c>
      <c r="N11379" s="147">
        <f t="shared" si="5770"/>
        <v>0</v>
      </c>
    </row>
    <row r="11380" spans="1:15" ht="20.25" customHeight="1">
      <c r="A11380" s="1" t="s">
        <v>1542</v>
      </c>
      <c r="B11380" s="50" t="e">
        <f>IF((#REF!+#REF!+H11380)&lt;&gt;0,"a","b")</f>
        <v>#REF!</v>
      </c>
      <c r="C11380" s="54">
        <v>5</v>
      </c>
      <c r="D11380" s="54" t="s">
        <v>510</v>
      </c>
      <c r="F11380" s="89"/>
      <c r="G11380" s="95" t="s">
        <v>376</v>
      </c>
      <c r="H11380" s="360">
        <f t="shared" ref="H11380:M11380" si="5774">H11610+H12530+H12760</f>
        <v>0</v>
      </c>
      <c r="I11380" s="360">
        <f t="shared" si="5774"/>
        <v>0</v>
      </c>
      <c r="J11380" s="360">
        <f t="shared" si="5774"/>
        <v>0</v>
      </c>
      <c r="K11380" s="360">
        <f t="shared" si="5774"/>
        <v>0</v>
      </c>
      <c r="L11380" s="360">
        <f t="shared" si="5774"/>
        <v>0</v>
      </c>
      <c r="M11380" s="360">
        <f t="shared" si="5774"/>
        <v>0</v>
      </c>
      <c r="N11380" s="147">
        <f t="shared" si="5770"/>
        <v>0</v>
      </c>
    </row>
    <row r="11381" spans="1:15" ht="20.25" customHeight="1">
      <c r="A11381" s="1" t="s">
        <v>1543</v>
      </c>
      <c r="B11381" s="50" t="e">
        <f>IF((#REF!+#REF!+H11381)&lt;&gt;0,"a","b")</f>
        <v>#REF!</v>
      </c>
      <c r="C11381" s="54">
        <v>4</v>
      </c>
      <c r="D11381" s="54" t="s">
        <v>510</v>
      </c>
      <c r="F11381" s="89"/>
      <c r="G11381" s="93" t="s">
        <v>377</v>
      </c>
      <c r="H11381" s="360">
        <f t="shared" ref="H11381:M11381" si="5775">H11611+H12531+H12761</f>
        <v>0</v>
      </c>
      <c r="I11381" s="360">
        <f t="shared" si="5775"/>
        <v>0</v>
      </c>
      <c r="J11381" s="360">
        <f t="shared" si="5775"/>
        <v>0</v>
      </c>
      <c r="K11381" s="360">
        <f t="shared" si="5775"/>
        <v>0</v>
      </c>
      <c r="L11381" s="360">
        <f t="shared" si="5775"/>
        <v>0</v>
      </c>
      <c r="M11381" s="360">
        <f t="shared" si="5775"/>
        <v>0</v>
      </c>
      <c r="N11381" s="147">
        <f t="shared" si="5770"/>
        <v>0</v>
      </c>
      <c r="O11381" s="60" t="s">
        <v>71</v>
      </c>
    </row>
    <row r="11382" spans="1:15" ht="20.25" customHeight="1">
      <c r="A11382" s="1" t="s">
        <v>1544</v>
      </c>
      <c r="B11382" s="50" t="e">
        <f>IF((#REF!+#REF!+H11382)&lt;&gt;0,"a","b")</f>
        <v>#REF!</v>
      </c>
      <c r="C11382" s="54">
        <v>5</v>
      </c>
      <c r="D11382" s="54" t="s">
        <v>510</v>
      </c>
      <c r="F11382" s="89"/>
      <c r="G11382" s="95" t="s">
        <v>375</v>
      </c>
      <c r="H11382" s="360">
        <f t="shared" ref="H11382:M11382" si="5776">H11612+H12532+H12762</f>
        <v>0</v>
      </c>
      <c r="I11382" s="360">
        <f t="shared" si="5776"/>
        <v>0</v>
      </c>
      <c r="J11382" s="360">
        <f t="shared" si="5776"/>
        <v>0</v>
      </c>
      <c r="K11382" s="360">
        <f t="shared" si="5776"/>
        <v>0</v>
      </c>
      <c r="L11382" s="360">
        <f t="shared" si="5776"/>
        <v>0</v>
      </c>
      <c r="M11382" s="360">
        <f t="shared" si="5776"/>
        <v>0</v>
      </c>
      <c r="N11382" s="147">
        <f t="shared" si="5770"/>
        <v>0</v>
      </c>
    </row>
    <row r="11383" spans="1:15" ht="20.25" customHeight="1">
      <c r="A11383" s="1" t="s">
        <v>1545</v>
      </c>
      <c r="B11383" s="50" t="e">
        <f>IF((#REF!+#REF!+H11383)&lt;&gt;0,"a","b")</f>
        <v>#REF!</v>
      </c>
      <c r="C11383" s="54">
        <v>5</v>
      </c>
      <c r="D11383" s="54" t="s">
        <v>510</v>
      </c>
      <c r="F11383" s="89"/>
      <c r="G11383" s="95" t="s">
        <v>376</v>
      </c>
      <c r="H11383" s="360">
        <f t="shared" ref="H11383:M11383" si="5777">H11613+H12533+H12763</f>
        <v>0</v>
      </c>
      <c r="I11383" s="360">
        <f t="shared" si="5777"/>
        <v>0</v>
      </c>
      <c r="J11383" s="360">
        <f t="shared" si="5777"/>
        <v>0</v>
      </c>
      <c r="K11383" s="360">
        <f t="shared" si="5777"/>
        <v>0</v>
      </c>
      <c r="L11383" s="360">
        <f t="shared" si="5777"/>
        <v>0</v>
      </c>
      <c r="M11383" s="360">
        <f t="shared" si="5777"/>
        <v>0</v>
      </c>
      <c r="N11383" s="147">
        <f t="shared" si="5770"/>
        <v>0</v>
      </c>
    </row>
    <row r="11384" spans="1:15" ht="20.25" customHeight="1">
      <c r="A11384" s="1" t="s">
        <v>1546</v>
      </c>
      <c r="B11384" s="50" t="e">
        <f>IF((#REF!+#REF!+H11384)&lt;&gt;0,"a","b")</f>
        <v>#REF!</v>
      </c>
      <c r="C11384" s="54">
        <v>4</v>
      </c>
      <c r="D11384" s="54" t="s">
        <v>510</v>
      </c>
      <c r="F11384" s="89"/>
      <c r="G11384" s="93" t="s">
        <v>300</v>
      </c>
      <c r="H11384" s="360">
        <f t="shared" ref="H11384:M11384" si="5778">H11614+H12534+H12764</f>
        <v>0</v>
      </c>
      <c r="I11384" s="360">
        <f t="shared" si="5778"/>
        <v>0</v>
      </c>
      <c r="J11384" s="360">
        <f t="shared" si="5778"/>
        <v>0</v>
      </c>
      <c r="K11384" s="360">
        <f t="shared" si="5778"/>
        <v>0</v>
      </c>
      <c r="L11384" s="360">
        <f t="shared" si="5778"/>
        <v>0</v>
      </c>
      <c r="M11384" s="360">
        <f t="shared" si="5778"/>
        <v>0</v>
      </c>
      <c r="N11384" s="147">
        <f t="shared" si="5770"/>
        <v>0</v>
      </c>
      <c r="O11384" s="60" t="s">
        <v>71</v>
      </c>
    </row>
    <row r="11385" spans="1:15" ht="20.25" customHeight="1">
      <c r="A11385" s="1" t="s">
        <v>1547</v>
      </c>
      <c r="B11385" s="50" t="e">
        <f>IF((#REF!+#REF!+H11385)&lt;&gt;0,"a","b")</f>
        <v>#REF!</v>
      </c>
      <c r="C11385" s="54">
        <v>5</v>
      </c>
      <c r="D11385" s="54" t="s">
        <v>510</v>
      </c>
      <c r="F11385" s="89"/>
      <c r="G11385" s="95" t="s">
        <v>375</v>
      </c>
      <c r="H11385" s="360">
        <f t="shared" ref="H11385:M11385" si="5779">H11615+H12535+H12765</f>
        <v>0</v>
      </c>
      <c r="I11385" s="360">
        <f t="shared" si="5779"/>
        <v>0</v>
      </c>
      <c r="J11385" s="360">
        <f t="shared" si="5779"/>
        <v>0</v>
      </c>
      <c r="K11385" s="360">
        <f t="shared" si="5779"/>
        <v>0</v>
      </c>
      <c r="L11385" s="360">
        <f t="shared" si="5779"/>
        <v>0</v>
      </c>
      <c r="M11385" s="360">
        <f t="shared" si="5779"/>
        <v>0</v>
      </c>
      <c r="N11385" s="147">
        <f t="shared" si="5770"/>
        <v>0</v>
      </c>
    </row>
    <row r="11386" spans="1:15" ht="20.25" customHeight="1">
      <c r="A11386" s="1" t="s">
        <v>1548</v>
      </c>
      <c r="B11386" s="50" t="e">
        <f>IF((#REF!+#REF!+H11386)&lt;&gt;0,"a","b")</f>
        <v>#REF!</v>
      </c>
      <c r="C11386" s="54">
        <v>5</v>
      </c>
      <c r="D11386" s="54" t="s">
        <v>510</v>
      </c>
      <c r="F11386" s="89"/>
      <c r="G11386" s="95" t="s">
        <v>376</v>
      </c>
      <c r="H11386" s="360">
        <f t="shared" ref="H11386:M11386" si="5780">H11616+H12536+H12766</f>
        <v>0</v>
      </c>
      <c r="I11386" s="360">
        <f t="shared" si="5780"/>
        <v>0</v>
      </c>
      <c r="J11386" s="360">
        <f t="shared" si="5780"/>
        <v>0</v>
      </c>
      <c r="K11386" s="360">
        <f t="shared" si="5780"/>
        <v>0</v>
      </c>
      <c r="L11386" s="360">
        <f t="shared" si="5780"/>
        <v>0</v>
      </c>
      <c r="M11386" s="360">
        <f t="shared" si="5780"/>
        <v>0</v>
      </c>
      <c r="N11386" s="147">
        <f t="shared" si="5770"/>
        <v>0</v>
      </c>
    </row>
    <row r="11387" spans="1:15" ht="20.25" customHeight="1">
      <c r="A11387" s="1" t="s">
        <v>768</v>
      </c>
      <c r="B11387" s="50" t="e">
        <f>IF((#REF!+#REF!+H11387)&lt;&gt;0,"a","b")</f>
        <v>#REF!</v>
      </c>
      <c r="C11387" s="54">
        <v>3</v>
      </c>
      <c r="D11387" s="54" t="s">
        <v>510</v>
      </c>
      <c r="F11387" s="89"/>
      <c r="G11387" s="90" t="s">
        <v>298</v>
      </c>
      <c r="H11387" s="360">
        <f t="shared" ref="H11387:M11387" si="5781">H11617+H12537+H12767</f>
        <v>0</v>
      </c>
      <c r="I11387" s="360">
        <f t="shared" si="5781"/>
        <v>0</v>
      </c>
      <c r="J11387" s="360">
        <f t="shared" si="5781"/>
        <v>0</v>
      </c>
      <c r="K11387" s="360">
        <f t="shared" si="5781"/>
        <v>0</v>
      </c>
      <c r="L11387" s="360">
        <f t="shared" si="5781"/>
        <v>0</v>
      </c>
      <c r="M11387" s="360">
        <f t="shared" si="5781"/>
        <v>0</v>
      </c>
      <c r="N11387" s="147">
        <f t="shared" si="5770"/>
        <v>0</v>
      </c>
      <c r="O11387" s="60" t="s">
        <v>71</v>
      </c>
    </row>
    <row r="11388" spans="1:15" ht="20.25" customHeight="1">
      <c r="A11388" s="1" t="s">
        <v>1549</v>
      </c>
      <c r="B11388" s="50" t="e">
        <f>IF((#REF!+#REF!+H11388)&lt;&gt;0,"a","b")</f>
        <v>#REF!</v>
      </c>
      <c r="C11388" s="54">
        <v>4</v>
      </c>
      <c r="D11388" s="54" t="s">
        <v>510</v>
      </c>
      <c r="F11388" s="89"/>
      <c r="G11388" s="93" t="s">
        <v>378</v>
      </c>
      <c r="H11388" s="360">
        <f t="shared" ref="H11388:M11388" si="5782">H11618+H12538+H12768</f>
        <v>0</v>
      </c>
      <c r="I11388" s="360">
        <f t="shared" si="5782"/>
        <v>0</v>
      </c>
      <c r="J11388" s="360">
        <f t="shared" si="5782"/>
        <v>0</v>
      </c>
      <c r="K11388" s="360">
        <f t="shared" si="5782"/>
        <v>0</v>
      </c>
      <c r="L11388" s="360">
        <f t="shared" si="5782"/>
        <v>0</v>
      </c>
      <c r="M11388" s="360">
        <f t="shared" si="5782"/>
        <v>0</v>
      </c>
      <c r="N11388" s="147">
        <f t="shared" si="5770"/>
        <v>0</v>
      </c>
    </row>
    <row r="11389" spans="1:15" ht="20.25" customHeight="1">
      <c r="A11389" s="1" t="s">
        <v>1550</v>
      </c>
      <c r="B11389" s="50" t="e">
        <f>IF((#REF!+#REF!+H11389)&lt;&gt;0,"a","b")</f>
        <v>#REF!</v>
      </c>
      <c r="C11389" s="54">
        <v>4</v>
      </c>
      <c r="D11389" s="54" t="s">
        <v>510</v>
      </c>
      <c r="F11389" s="89"/>
      <c r="G11389" s="93" t="s">
        <v>379</v>
      </c>
      <c r="H11389" s="360">
        <f t="shared" ref="H11389:M11389" si="5783">H11619+H12539+H12769</f>
        <v>0</v>
      </c>
      <c r="I11389" s="360">
        <f t="shared" si="5783"/>
        <v>0</v>
      </c>
      <c r="J11389" s="360">
        <f t="shared" si="5783"/>
        <v>0</v>
      </c>
      <c r="K11389" s="360">
        <f t="shared" si="5783"/>
        <v>0</v>
      </c>
      <c r="L11389" s="360">
        <f t="shared" si="5783"/>
        <v>0</v>
      </c>
      <c r="M11389" s="360">
        <f t="shared" si="5783"/>
        <v>0</v>
      </c>
      <c r="N11389" s="147">
        <f t="shared" si="5770"/>
        <v>0</v>
      </c>
      <c r="O11389" s="60" t="s">
        <v>71</v>
      </c>
    </row>
    <row r="11390" spans="1:15" ht="20.25" customHeight="1">
      <c r="A11390" s="1" t="s">
        <v>1551</v>
      </c>
      <c r="B11390" s="50" t="e">
        <f>IF((#REF!+#REF!+H11390)&lt;&gt;0,"a","b")</f>
        <v>#REF!</v>
      </c>
      <c r="C11390" s="54">
        <v>5</v>
      </c>
      <c r="D11390" s="54" t="s">
        <v>510</v>
      </c>
      <c r="F11390" s="89"/>
      <c r="G11390" s="95" t="s">
        <v>380</v>
      </c>
      <c r="H11390" s="360">
        <f t="shared" ref="H11390:M11390" si="5784">H11620+H12540+H12770</f>
        <v>0</v>
      </c>
      <c r="I11390" s="360">
        <f t="shared" si="5784"/>
        <v>0</v>
      </c>
      <c r="J11390" s="360">
        <f t="shared" si="5784"/>
        <v>0</v>
      </c>
      <c r="K11390" s="360">
        <f t="shared" si="5784"/>
        <v>0</v>
      </c>
      <c r="L11390" s="360">
        <f t="shared" si="5784"/>
        <v>0</v>
      </c>
      <c r="M11390" s="360">
        <f t="shared" si="5784"/>
        <v>0</v>
      </c>
      <c r="N11390" s="147">
        <f t="shared" si="5770"/>
        <v>0</v>
      </c>
      <c r="O11390" s="60" t="s">
        <v>71</v>
      </c>
    </row>
    <row r="11391" spans="1:15" ht="45" customHeight="1">
      <c r="A11391" s="1" t="s">
        <v>1552</v>
      </c>
      <c r="B11391" s="50" t="e">
        <f>IF((#REF!+#REF!+H11391)&lt;&gt;0,"a","b")</f>
        <v>#REF!</v>
      </c>
      <c r="C11391" s="54">
        <v>6</v>
      </c>
      <c r="D11391" s="54" t="s">
        <v>510</v>
      </c>
      <c r="F11391" s="89"/>
      <c r="G11391" s="97" t="s">
        <v>308</v>
      </c>
      <c r="H11391" s="360">
        <f t="shared" ref="H11391:M11391" si="5785">H11621+H12541+H12771</f>
        <v>0</v>
      </c>
      <c r="I11391" s="360">
        <f t="shared" si="5785"/>
        <v>0</v>
      </c>
      <c r="J11391" s="360">
        <f t="shared" si="5785"/>
        <v>0</v>
      </c>
      <c r="K11391" s="360">
        <f t="shared" si="5785"/>
        <v>0</v>
      </c>
      <c r="L11391" s="360">
        <f t="shared" si="5785"/>
        <v>0</v>
      </c>
      <c r="M11391" s="360">
        <f t="shared" si="5785"/>
        <v>0</v>
      </c>
      <c r="N11391" s="147">
        <f t="shared" si="5770"/>
        <v>0</v>
      </c>
    </row>
    <row r="11392" spans="1:15" ht="20.25" customHeight="1">
      <c r="A11392" s="1" t="s">
        <v>1553</v>
      </c>
      <c r="B11392" s="50" t="e">
        <f>IF((#REF!+#REF!+H11392)&lt;&gt;0,"a","b")</f>
        <v>#REF!</v>
      </c>
      <c r="C11392" s="54">
        <v>6</v>
      </c>
      <c r="D11392" s="54" t="s">
        <v>510</v>
      </c>
      <c r="F11392" s="89"/>
      <c r="G11392" s="97" t="s">
        <v>381</v>
      </c>
      <c r="H11392" s="360">
        <f t="shared" ref="H11392:M11392" si="5786">H11622+H12542+H12772</f>
        <v>0</v>
      </c>
      <c r="I11392" s="360">
        <f t="shared" si="5786"/>
        <v>0</v>
      </c>
      <c r="J11392" s="360">
        <f t="shared" si="5786"/>
        <v>0</v>
      </c>
      <c r="K11392" s="360">
        <f t="shared" si="5786"/>
        <v>0</v>
      </c>
      <c r="L11392" s="360">
        <f t="shared" si="5786"/>
        <v>0</v>
      </c>
      <c r="M11392" s="360">
        <f t="shared" si="5786"/>
        <v>0</v>
      </c>
      <c r="N11392" s="147">
        <f t="shared" si="5770"/>
        <v>0</v>
      </c>
    </row>
    <row r="11393" spans="1:14" ht="20.25" customHeight="1">
      <c r="A11393" s="1" t="s">
        <v>1554</v>
      </c>
      <c r="B11393" s="50" t="e">
        <f>IF((#REF!+#REF!+H11393)&lt;&gt;0,"a","b")</f>
        <v>#REF!</v>
      </c>
      <c r="C11393" s="54">
        <v>6</v>
      </c>
      <c r="D11393" s="54" t="s">
        <v>510</v>
      </c>
      <c r="F11393" s="89"/>
      <c r="G11393" s="97" t="s">
        <v>382</v>
      </c>
      <c r="H11393" s="360">
        <f t="shared" ref="H11393:M11393" si="5787">H11623+H12543+H12773</f>
        <v>0</v>
      </c>
      <c r="I11393" s="360">
        <f t="shared" si="5787"/>
        <v>0</v>
      </c>
      <c r="J11393" s="360">
        <f t="shared" si="5787"/>
        <v>0</v>
      </c>
      <c r="K11393" s="360">
        <f t="shared" si="5787"/>
        <v>0</v>
      </c>
      <c r="L11393" s="360">
        <f t="shared" si="5787"/>
        <v>0</v>
      </c>
      <c r="M11393" s="360">
        <f t="shared" si="5787"/>
        <v>0</v>
      </c>
      <c r="N11393" s="147">
        <f t="shared" si="5770"/>
        <v>0</v>
      </c>
    </row>
    <row r="11394" spans="1:14" ht="20.25" customHeight="1">
      <c r="A11394" s="1" t="s">
        <v>1555</v>
      </c>
      <c r="B11394" s="50" t="e">
        <f>IF((#REF!+#REF!+H11394)&lt;&gt;0,"a","b")</f>
        <v>#REF!</v>
      </c>
      <c r="C11394" s="54">
        <v>6</v>
      </c>
      <c r="D11394" s="54" t="s">
        <v>510</v>
      </c>
      <c r="F11394" s="89"/>
      <c r="G11394" s="97" t="s">
        <v>309</v>
      </c>
      <c r="H11394" s="360">
        <f t="shared" ref="H11394:M11394" si="5788">H11624+H12544+H12774</f>
        <v>0</v>
      </c>
      <c r="I11394" s="360">
        <f t="shared" si="5788"/>
        <v>0</v>
      </c>
      <c r="J11394" s="360">
        <f t="shared" si="5788"/>
        <v>0</v>
      </c>
      <c r="K11394" s="360">
        <f t="shared" si="5788"/>
        <v>0</v>
      </c>
      <c r="L11394" s="360">
        <f t="shared" si="5788"/>
        <v>0</v>
      </c>
      <c r="M11394" s="360">
        <f t="shared" si="5788"/>
        <v>0</v>
      </c>
      <c r="N11394" s="147">
        <f t="shared" si="5770"/>
        <v>0</v>
      </c>
    </row>
    <row r="11395" spans="1:14" ht="20.25" customHeight="1">
      <c r="A11395" s="1" t="s">
        <v>1556</v>
      </c>
      <c r="B11395" s="50" t="e">
        <f>IF((#REF!+#REF!+H11395)&lt;&gt;0,"a","b")</f>
        <v>#REF!</v>
      </c>
      <c r="C11395" s="54">
        <v>6</v>
      </c>
      <c r="D11395" s="54" t="s">
        <v>510</v>
      </c>
      <c r="F11395" s="89"/>
      <c r="G11395" s="97" t="s">
        <v>310</v>
      </c>
      <c r="H11395" s="360">
        <f t="shared" ref="H11395:M11395" si="5789">H11625+H12545+H12775</f>
        <v>0</v>
      </c>
      <c r="I11395" s="360">
        <f t="shared" si="5789"/>
        <v>0</v>
      </c>
      <c r="J11395" s="360">
        <f t="shared" si="5789"/>
        <v>0</v>
      </c>
      <c r="K11395" s="360">
        <f t="shared" si="5789"/>
        <v>0</v>
      </c>
      <c r="L11395" s="360">
        <f t="shared" si="5789"/>
        <v>0</v>
      </c>
      <c r="M11395" s="360">
        <f t="shared" si="5789"/>
        <v>0</v>
      </c>
      <c r="N11395" s="147">
        <f t="shared" si="5770"/>
        <v>0</v>
      </c>
    </row>
    <row r="11396" spans="1:14" ht="20.25" customHeight="1">
      <c r="A11396" s="1" t="s">
        <v>1557</v>
      </c>
      <c r="B11396" s="50" t="e">
        <f>IF((#REF!+#REF!+H11396)&lt;&gt;0,"a","b")</f>
        <v>#REF!</v>
      </c>
      <c r="C11396" s="54">
        <v>6</v>
      </c>
      <c r="D11396" s="54" t="s">
        <v>510</v>
      </c>
      <c r="F11396" s="89"/>
      <c r="G11396" s="97" t="s">
        <v>383</v>
      </c>
      <c r="H11396" s="360">
        <f t="shared" ref="H11396:M11396" si="5790">H11626+H12546+H12776</f>
        <v>0</v>
      </c>
      <c r="I11396" s="360">
        <f t="shared" si="5790"/>
        <v>0</v>
      </c>
      <c r="J11396" s="360">
        <f t="shared" si="5790"/>
        <v>0</v>
      </c>
      <c r="K11396" s="360">
        <f t="shared" si="5790"/>
        <v>0</v>
      </c>
      <c r="L11396" s="360">
        <f t="shared" si="5790"/>
        <v>0</v>
      </c>
      <c r="M11396" s="360">
        <f t="shared" si="5790"/>
        <v>0</v>
      </c>
      <c r="N11396" s="147">
        <f t="shared" ref="N11396:N11415" si="5791">N11626+N11856+N12316</f>
        <v>0</v>
      </c>
    </row>
    <row r="11397" spans="1:14" ht="20.25" customHeight="1">
      <c r="A11397" s="1" t="s">
        <v>1558</v>
      </c>
      <c r="B11397" s="50" t="e">
        <f>IF((#REF!+#REF!+H11397)&lt;&gt;0,"a","b")</f>
        <v>#REF!</v>
      </c>
      <c r="C11397" s="54">
        <v>6</v>
      </c>
      <c r="D11397" s="54" t="s">
        <v>510</v>
      </c>
      <c r="F11397" s="89"/>
      <c r="G11397" s="97" t="s">
        <v>384</v>
      </c>
      <c r="H11397" s="360">
        <f t="shared" ref="H11397:M11397" si="5792">H11627+H12547+H12777</f>
        <v>0</v>
      </c>
      <c r="I11397" s="360">
        <f t="shared" si="5792"/>
        <v>0</v>
      </c>
      <c r="J11397" s="360">
        <f t="shared" si="5792"/>
        <v>0</v>
      </c>
      <c r="K11397" s="360">
        <f t="shared" si="5792"/>
        <v>0</v>
      </c>
      <c r="L11397" s="360">
        <f t="shared" si="5792"/>
        <v>0</v>
      </c>
      <c r="M11397" s="360">
        <f t="shared" si="5792"/>
        <v>0</v>
      </c>
      <c r="N11397" s="147">
        <f t="shared" si="5791"/>
        <v>0</v>
      </c>
    </row>
    <row r="11398" spans="1:14" ht="20.25" customHeight="1">
      <c r="A11398" s="1" t="s">
        <v>1559</v>
      </c>
      <c r="B11398" s="50" t="e">
        <f>IF((#REF!+#REF!+H11398)&lt;&gt;0,"a","b")</f>
        <v>#REF!</v>
      </c>
      <c r="C11398" s="54">
        <v>6</v>
      </c>
      <c r="D11398" s="54" t="s">
        <v>510</v>
      </c>
      <c r="F11398" s="89"/>
      <c r="G11398" s="97" t="s">
        <v>311</v>
      </c>
      <c r="H11398" s="360">
        <f t="shared" ref="H11398:M11398" si="5793">H11628+H12548+H12778</f>
        <v>0</v>
      </c>
      <c r="I11398" s="360">
        <f t="shared" si="5793"/>
        <v>0</v>
      </c>
      <c r="J11398" s="360">
        <f t="shared" si="5793"/>
        <v>0</v>
      </c>
      <c r="K11398" s="360">
        <f t="shared" si="5793"/>
        <v>0</v>
      </c>
      <c r="L11398" s="360">
        <f t="shared" si="5793"/>
        <v>0</v>
      </c>
      <c r="M11398" s="360">
        <f t="shared" si="5793"/>
        <v>0</v>
      </c>
      <c r="N11398" s="147">
        <f t="shared" si="5791"/>
        <v>0</v>
      </c>
    </row>
    <row r="11399" spans="1:14" ht="20.25" customHeight="1">
      <c r="A11399" s="1" t="s">
        <v>1560</v>
      </c>
      <c r="B11399" s="50" t="e">
        <f>IF((#REF!+#REF!+H11399)&lt;&gt;0,"a","b")</f>
        <v>#REF!</v>
      </c>
      <c r="C11399" s="54">
        <v>6</v>
      </c>
      <c r="D11399" s="54" t="s">
        <v>510</v>
      </c>
      <c r="F11399" s="89"/>
      <c r="G11399" s="97" t="s">
        <v>312</v>
      </c>
      <c r="H11399" s="360">
        <f t="shared" ref="H11399:M11399" si="5794">H11629+H12549+H12779</f>
        <v>0</v>
      </c>
      <c r="I11399" s="360">
        <f t="shared" si="5794"/>
        <v>0</v>
      </c>
      <c r="J11399" s="360">
        <f t="shared" si="5794"/>
        <v>0</v>
      </c>
      <c r="K11399" s="360">
        <f t="shared" si="5794"/>
        <v>0</v>
      </c>
      <c r="L11399" s="360">
        <f t="shared" si="5794"/>
        <v>0</v>
      </c>
      <c r="M11399" s="360">
        <f t="shared" si="5794"/>
        <v>0</v>
      </c>
      <c r="N11399" s="147">
        <f t="shared" si="5791"/>
        <v>0</v>
      </c>
    </row>
    <row r="11400" spans="1:14" ht="20.25" customHeight="1">
      <c r="A11400" s="1" t="s">
        <v>1561</v>
      </c>
      <c r="B11400" s="50" t="e">
        <f>IF((#REF!+#REF!+H11400)&lt;&gt;0,"a","b")</f>
        <v>#REF!</v>
      </c>
      <c r="C11400" s="54">
        <v>6</v>
      </c>
      <c r="D11400" s="54" t="s">
        <v>510</v>
      </c>
      <c r="F11400" s="89"/>
      <c r="G11400" s="97" t="s">
        <v>313</v>
      </c>
      <c r="H11400" s="360">
        <f t="shared" ref="H11400:M11400" si="5795">H11630+H12550+H12780</f>
        <v>0</v>
      </c>
      <c r="I11400" s="360">
        <f t="shared" si="5795"/>
        <v>0</v>
      </c>
      <c r="J11400" s="360">
        <f t="shared" si="5795"/>
        <v>0</v>
      </c>
      <c r="K11400" s="360">
        <f t="shared" si="5795"/>
        <v>0</v>
      </c>
      <c r="L11400" s="360">
        <f t="shared" si="5795"/>
        <v>0</v>
      </c>
      <c r="M11400" s="360">
        <f t="shared" si="5795"/>
        <v>0</v>
      </c>
      <c r="N11400" s="147">
        <f t="shared" si="5791"/>
        <v>0</v>
      </c>
    </row>
    <row r="11401" spans="1:14" ht="20.25" customHeight="1">
      <c r="A11401" s="1" t="s">
        <v>1562</v>
      </c>
      <c r="B11401" s="50" t="e">
        <f>IF((#REF!+#REF!+H11401)&lt;&gt;0,"a","b")</f>
        <v>#REF!</v>
      </c>
      <c r="C11401" s="54">
        <v>6</v>
      </c>
      <c r="D11401" s="54" t="s">
        <v>510</v>
      </c>
      <c r="F11401" s="89"/>
      <c r="G11401" s="97" t="s">
        <v>314</v>
      </c>
      <c r="H11401" s="360">
        <f t="shared" ref="H11401:M11401" si="5796">H11631+H12551+H12781</f>
        <v>0</v>
      </c>
      <c r="I11401" s="360">
        <f t="shared" si="5796"/>
        <v>0</v>
      </c>
      <c r="J11401" s="360">
        <f t="shared" si="5796"/>
        <v>0</v>
      </c>
      <c r="K11401" s="360">
        <f t="shared" si="5796"/>
        <v>0</v>
      </c>
      <c r="L11401" s="360">
        <f t="shared" si="5796"/>
        <v>0</v>
      </c>
      <c r="M11401" s="360">
        <f t="shared" si="5796"/>
        <v>0</v>
      </c>
      <c r="N11401" s="147">
        <f t="shared" si="5791"/>
        <v>0</v>
      </c>
    </row>
    <row r="11402" spans="1:14" ht="20.25" customHeight="1">
      <c r="A11402" s="1" t="s">
        <v>1563</v>
      </c>
      <c r="B11402" s="50" t="e">
        <f>IF((#REF!+#REF!+H11402)&lt;&gt;0,"a","b")</f>
        <v>#REF!</v>
      </c>
      <c r="C11402" s="54">
        <v>6</v>
      </c>
      <c r="D11402" s="54" t="s">
        <v>510</v>
      </c>
      <c r="F11402" s="89"/>
      <c r="G11402" s="97" t="s">
        <v>315</v>
      </c>
      <c r="H11402" s="360">
        <f t="shared" ref="H11402:M11402" si="5797">H11632+H12552+H12782</f>
        <v>0</v>
      </c>
      <c r="I11402" s="360">
        <f t="shared" si="5797"/>
        <v>0</v>
      </c>
      <c r="J11402" s="360">
        <f t="shared" si="5797"/>
        <v>0</v>
      </c>
      <c r="K11402" s="360">
        <f t="shared" si="5797"/>
        <v>0</v>
      </c>
      <c r="L11402" s="360">
        <f t="shared" si="5797"/>
        <v>0</v>
      </c>
      <c r="M11402" s="360">
        <f t="shared" si="5797"/>
        <v>0</v>
      </c>
      <c r="N11402" s="147">
        <f t="shared" si="5791"/>
        <v>0</v>
      </c>
    </row>
    <row r="11403" spans="1:14" ht="20.25" customHeight="1">
      <c r="A11403" s="1" t="s">
        <v>1564</v>
      </c>
      <c r="B11403" s="50" t="e">
        <f>IF((#REF!+#REF!+H11403)&lt;&gt;0,"a","b")</f>
        <v>#REF!</v>
      </c>
      <c r="C11403" s="54">
        <v>6</v>
      </c>
      <c r="D11403" s="54" t="s">
        <v>510</v>
      </c>
      <c r="F11403" s="89"/>
      <c r="G11403" s="97" t="s">
        <v>316</v>
      </c>
      <c r="H11403" s="360">
        <f t="shared" ref="H11403:M11403" si="5798">H11633+H12553+H12783</f>
        <v>0</v>
      </c>
      <c r="I11403" s="360">
        <f t="shared" si="5798"/>
        <v>0</v>
      </c>
      <c r="J11403" s="360">
        <f t="shared" si="5798"/>
        <v>0</v>
      </c>
      <c r="K11403" s="360">
        <f t="shared" si="5798"/>
        <v>0</v>
      </c>
      <c r="L11403" s="360">
        <f t="shared" si="5798"/>
        <v>0</v>
      </c>
      <c r="M11403" s="360">
        <f t="shared" si="5798"/>
        <v>0</v>
      </c>
      <c r="N11403" s="147">
        <f t="shared" si="5791"/>
        <v>0</v>
      </c>
    </row>
    <row r="11404" spans="1:14" ht="36" customHeight="1">
      <c r="A11404" s="1" t="s">
        <v>1565</v>
      </c>
      <c r="B11404" s="50" t="e">
        <f>IF((#REF!+#REF!+H11404)&lt;&gt;0,"a","b")</f>
        <v>#REF!</v>
      </c>
      <c r="C11404" s="54">
        <v>6</v>
      </c>
      <c r="D11404" s="54" t="s">
        <v>510</v>
      </c>
      <c r="F11404" s="89"/>
      <c r="G11404" s="97" t="s">
        <v>317</v>
      </c>
      <c r="H11404" s="360">
        <f t="shared" ref="H11404:M11404" si="5799">H11634+H12554+H12784</f>
        <v>0</v>
      </c>
      <c r="I11404" s="360">
        <f t="shared" si="5799"/>
        <v>0</v>
      </c>
      <c r="J11404" s="360">
        <f t="shared" si="5799"/>
        <v>0</v>
      </c>
      <c r="K11404" s="360">
        <f t="shared" si="5799"/>
        <v>0</v>
      </c>
      <c r="L11404" s="360">
        <f t="shared" si="5799"/>
        <v>0</v>
      </c>
      <c r="M11404" s="360">
        <f t="shared" si="5799"/>
        <v>0</v>
      </c>
      <c r="N11404" s="147">
        <f t="shared" si="5791"/>
        <v>0</v>
      </c>
    </row>
    <row r="11405" spans="1:14" ht="48.75" customHeight="1">
      <c r="A11405" s="1" t="s">
        <v>1566</v>
      </c>
      <c r="B11405" s="50" t="e">
        <f>IF((#REF!+#REF!+H11405)&lt;&gt;0,"a","b")</f>
        <v>#REF!</v>
      </c>
      <c r="C11405" s="54">
        <v>6</v>
      </c>
      <c r="D11405" s="54" t="s">
        <v>510</v>
      </c>
      <c r="F11405" s="89"/>
      <c r="G11405" s="97" t="s">
        <v>318</v>
      </c>
      <c r="H11405" s="360">
        <f t="shared" ref="H11405:M11405" si="5800">H11635+H12555+H12785</f>
        <v>0</v>
      </c>
      <c r="I11405" s="360">
        <f t="shared" si="5800"/>
        <v>0</v>
      </c>
      <c r="J11405" s="360">
        <f t="shared" si="5800"/>
        <v>0</v>
      </c>
      <c r="K11405" s="360">
        <f t="shared" si="5800"/>
        <v>0</v>
      </c>
      <c r="L11405" s="360">
        <f t="shared" si="5800"/>
        <v>0</v>
      </c>
      <c r="M11405" s="360">
        <f t="shared" si="5800"/>
        <v>0</v>
      </c>
      <c r="N11405" s="147">
        <f t="shared" si="5791"/>
        <v>0</v>
      </c>
    </row>
    <row r="11406" spans="1:14" ht="24.75" customHeight="1">
      <c r="A11406" s="1" t="s">
        <v>1567</v>
      </c>
      <c r="B11406" s="50" t="e">
        <f>IF((#REF!+#REF!+H11406)&lt;&gt;0,"a","b")</f>
        <v>#REF!</v>
      </c>
      <c r="C11406" s="54">
        <v>6</v>
      </c>
      <c r="D11406" s="54" t="s">
        <v>510</v>
      </c>
      <c r="F11406" s="89"/>
      <c r="G11406" s="97" t="s">
        <v>319</v>
      </c>
      <c r="H11406" s="360">
        <f t="shared" ref="H11406:M11406" si="5801">H11636+H12556+H12786</f>
        <v>0</v>
      </c>
      <c r="I11406" s="360">
        <f t="shared" si="5801"/>
        <v>0</v>
      </c>
      <c r="J11406" s="360">
        <f t="shared" si="5801"/>
        <v>0</v>
      </c>
      <c r="K11406" s="360">
        <f t="shared" si="5801"/>
        <v>0</v>
      </c>
      <c r="L11406" s="360">
        <f t="shared" si="5801"/>
        <v>0</v>
      </c>
      <c r="M11406" s="360">
        <f t="shared" si="5801"/>
        <v>0</v>
      </c>
      <c r="N11406" s="147">
        <f t="shared" si="5791"/>
        <v>0</v>
      </c>
    </row>
    <row r="11407" spans="1:14" ht="24" customHeight="1">
      <c r="A11407" s="1" t="s">
        <v>1568</v>
      </c>
      <c r="B11407" s="50" t="e">
        <f>IF((#REF!+#REF!+H11407)&lt;&gt;0,"a","b")</f>
        <v>#REF!</v>
      </c>
      <c r="C11407" s="54">
        <v>6</v>
      </c>
      <c r="D11407" s="54" t="s">
        <v>510</v>
      </c>
      <c r="F11407" s="89"/>
      <c r="G11407" s="97" t="s">
        <v>320</v>
      </c>
      <c r="H11407" s="360">
        <f t="shared" ref="H11407:M11407" si="5802">H11637+H12557+H12787</f>
        <v>0</v>
      </c>
      <c r="I11407" s="360">
        <f t="shared" si="5802"/>
        <v>0</v>
      </c>
      <c r="J11407" s="360">
        <f t="shared" si="5802"/>
        <v>0</v>
      </c>
      <c r="K11407" s="360">
        <f t="shared" si="5802"/>
        <v>0</v>
      </c>
      <c r="L11407" s="360">
        <f t="shared" si="5802"/>
        <v>0</v>
      </c>
      <c r="M11407" s="360">
        <f t="shared" si="5802"/>
        <v>0</v>
      </c>
      <c r="N11407" s="147">
        <f t="shared" si="5791"/>
        <v>0</v>
      </c>
    </row>
    <row r="11408" spans="1:14" ht="36.75" customHeight="1">
      <c r="A11408" s="1" t="s">
        <v>1569</v>
      </c>
      <c r="B11408" s="50" t="e">
        <f>IF((#REF!+#REF!+H11408)&lt;&gt;0,"a","b")</f>
        <v>#REF!</v>
      </c>
      <c r="C11408" s="54">
        <v>6</v>
      </c>
      <c r="D11408" s="54" t="s">
        <v>510</v>
      </c>
      <c r="F11408" s="89"/>
      <c r="G11408" s="97" t="s">
        <v>321</v>
      </c>
      <c r="H11408" s="360">
        <f t="shared" ref="H11408:M11408" si="5803">H11638+H12558+H12788</f>
        <v>0</v>
      </c>
      <c r="I11408" s="360">
        <f t="shared" si="5803"/>
        <v>0</v>
      </c>
      <c r="J11408" s="360">
        <f t="shared" si="5803"/>
        <v>0</v>
      </c>
      <c r="K11408" s="360">
        <f t="shared" si="5803"/>
        <v>0</v>
      </c>
      <c r="L11408" s="360">
        <f t="shared" si="5803"/>
        <v>0</v>
      </c>
      <c r="M11408" s="360">
        <f t="shared" si="5803"/>
        <v>0</v>
      </c>
      <c r="N11408" s="147">
        <f t="shared" si="5791"/>
        <v>0</v>
      </c>
    </row>
    <row r="11409" spans="1:17" ht="24.75" customHeight="1">
      <c r="A11409" s="1" t="s">
        <v>1570</v>
      </c>
      <c r="B11409" s="50" t="e">
        <f>IF((#REF!+#REF!+H11409)&lt;&gt;0,"a","b")</f>
        <v>#REF!</v>
      </c>
      <c r="C11409" s="54">
        <v>5</v>
      </c>
      <c r="D11409" s="54" t="s">
        <v>510</v>
      </c>
      <c r="F11409" s="89"/>
      <c r="G11409" s="95" t="s">
        <v>286</v>
      </c>
      <c r="H11409" s="360">
        <f t="shared" ref="H11409:M11409" si="5804">H11639+H12559+H12789</f>
        <v>0</v>
      </c>
      <c r="I11409" s="360">
        <f t="shared" si="5804"/>
        <v>0</v>
      </c>
      <c r="J11409" s="360">
        <f t="shared" si="5804"/>
        <v>0</v>
      </c>
      <c r="K11409" s="360">
        <f t="shared" si="5804"/>
        <v>0</v>
      </c>
      <c r="L11409" s="360">
        <f t="shared" si="5804"/>
        <v>0</v>
      </c>
      <c r="M11409" s="360">
        <f t="shared" si="5804"/>
        <v>0</v>
      </c>
      <c r="N11409" s="147">
        <f t="shared" si="5791"/>
        <v>0</v>
      </c>
    </row>
    <row r="11410" spans="1:17" ht="20.25" customHeight="1">
      <c r="A11410" s="1" t="s">
        <v>769</v>
      </c>
      <c r="B11410" s="50" t="e">
        <f>IF((#REF!+#REF!+H11410)&lt;&gt;0,"a","b")</f>
        <v>#REF!</v>
      </c>
      <c r="C11410" s="54">
        <v>2</v>
      </c>
      <c r="D11410" s="68" t="s">
        <v>510</v>
      </c>
      <c r="E11410" s="45"/>
      <c r="F11410" s="374"/>
      <c r="G11410" s="106" t="s">
        <v>385</v>
      </c>
      <c r="H11410" s="360">
        <f t="shared" ref="H11410:M11410" si="5805">H11640+H12560+H12790</f>
        <v>0</v>
      </c>
      <c r="I11410" s="360">
        <f t="shared" si="5805"/>
        <v>0</v>
      </c>
      <c r="J11410" s="360">
        <f t="shared" si="5805"/>
        <v>0</v>
      </c>
      <c r="K11410" s="360">
        <f t="shared" si="5805"/>
        <v>350</v>
      </c>
      <c r="L11410" s="360">
        <f t="shared" si="5805"/>
        <v>250</v>
      </c>
      <c r="M11410" s="360">
        <f t="shared" si="5805"/>
        <v>200</v>
      </c>
      <c r="N11410" s="147">
        <f t="shared" si="5791"/>
        <v>0</v>
      </c>
      <c r="O11410" s="60" t="s">
        <v>71</v>
      </c>
      <c r="Q11410" s="49" t="s">
        <v>47</v>
      </c>
    </row>
    <row r="11411" spans="1:17" ht="20.25" customHeight="1">
      <c r="A11411" s="1" t="s">
        <v>770</v>
      </c>
      <c r="B11411" s="50" t="e">
        <f>IF((#REF!+#REF!+H11411)&lt;&gt;0,"a","b")</f>
        <v>#REF!</v>
      </c>
      <c r="C11411" s="54">
        <v>3</v>
      </c>
      <c r="D11411" s="54" t="s">
        <v>510</v>
      </c>
      <c r="F11411" s="374"/>
      <c r="G11411" s="108" t="s">
        <v>386</v>
      </c>
      <c r="H11411" s="360">
        <f t="shared" ref="H11411:M11411" si="5806">H11641+H12561+H12791</f>
        <v>0</v>
      </c>
      <c r="I11411" s="360">
        <f t="shared" si="5806"/>
        <v>0</v>
      </c>
      <c r="J11411" s="360">
        <f t="shared" si="5806"/>
        <v>0</v>
      </c>
      <c r="K11411" s="360">
        <f t="shared" si="5806"/>
        <v>350</v>
      </c>
      <c r="L11411" s="360">
        <f t="shared" si="5806"/>
        <v>250</v>
      </c>
      <c r="M11411" s="360">
        <f t="shared" si="5806"/>
        <v>200</v>
      </c>
      <c r="N11411" s="147">
        <f t="shared" si="5791"/>
        <v>0</v>
      </c>
      <c r="O11411" s="60" t="s">
        <v>71</v>
      </c>
      <c r="Q11411" s="49" t="s">
        <v>47</v>
      </c>
    </row>
    <row r="11412" spans="1:17" ht="20.25" customHeight="1">
      <c r="A11412" s="1" t="s">
        <v>1571</v>
      </c>
      <c r="B11412" s="50" t="e">
        <f>IF((#REF!+#REF!+H11412)&lt;&gt;0,"a","b")</f>
        <v>#REF!</v>
      </c>
      <c r="C11412" s="54">
        <v>4</v>
      </c>
      <c r="D11412" s="54" t="s">
        <v>510</v>
      </c>
      <c r="F11412" s="89"/>
      <c r="G11412" s="93" t="s">
        <v>387</v>
      </c>
      <c r="H11412" s="360">
        <f t="shared" ref="H11412:M11412" si="5807">H11642+H12562+H12792</f>
        <v>0</v>
      </c>
      <c r="I11412" s="360">
        <f t="shared" si="5807"/>
        <v>0</v>
      </c>
      <c r="J11412" s="360">
        <f t="shared" si="5807"/>
        <v>0</v>
      </c>
      <c r="K11412" s="360">
        <f t="shared" si="5807"/>
        <v>350</v>
      </c>
      <c r="L11412" s="360">
        <f t="shared" si="5807"/>
        <v>250</v>
      </c>
      <c r="M11412" s="360">
        <f t="shared" si="5807"/>
        <v>200</v>
      </c>
      <c r="N11412" s="147">
        <f t="shared" si="5791"/>
        <v>0</v>
      </c>
      <c r="O11412" s="60" t="s">
        <v>71</v>
      </c>
      <c r="Q11412" s="49" t="s">
        <v>47</v>
      </c>
    </row>
    <row r="11413" spans="1:17" ht="20.25" customHeight="1">
      <c r="A11413" s="1" t="s">
        <v>1572</v>
      </c>
      <c r="B11413" s="50" t="e">
        <f>IF((#REF!+#REF!+H11413)&lt;&gt;0,"a","b")</f>
        <v>#REF!</v>
      </c>
      <c r="C11413" s="54">
        <v>5</v>
      </c>
      <c r="D11413" s="54" t="s">
        <v>510</v>
      </c>
      <c r="F11413" s="89"/>
      <c r="G11413" s="95" t="s">
        <v>388</v>
      </c>
      <c r="H11413" s="360">
        <f t="shared" ref="H11413:M11413" si="5808">H11643+H12563+H12793</f>
        <v>0</v>
      </c>
      <c r="I11413" s="360">
        <f t="shared" si="5808"/>
        <v>0</v>
      </c>
      <c r="J11413" s="360">
        <f t="shared" si="5808"/>
        <v>0</v>
      </c>
      <c r="K11413" s="360">
        <f t="shared" si="5808"/>
        <v>0</v>
      </c>
      <c r="L11413" s="360">
        <f t="shared" si="5808"/>
        <v>0</v>
      </c>
      <c r="M11413" s="360">
        <f t="shared" si="5808"/>
        <v>0</v>
      </c>
      <c r="N11413" s="147">
        <f t="shared" si="5791"/>
        <v>0</v>
      </c>
      <c r="O11413" s="60"/>
      <c r="Q11413" s="49" t="s">
        <v>47</v>
      </c>
    </row>
    <row r="11414" spans="1:17" ht="20.25" customHeight="1">
      <c r="A11414" s="1" t="s">
        <v>1573</v>
      </c>
      <c r="B11414" s="50" t="e">
        <f>IF((#REF!+#REF!+H11414)&lt;&gt;0,"a","b")</f>
        <v>#REF!</v>
      </c>
      <c r="C11414" s="54">
        <v>5</v>
      </c>
      <c r="D11414" s="54" t="s">
        <v>510</v>
      </c>
      <c r="F11414" s="89"/>
      <c r="G11414" s="95" t="s">
        <v>389</v>
      </c>
      <c r="H11414" s="360">
        <f t="shared" ref="H11414:M11414" si="5809">H11644+H12564+H12794</f>
        <v>0</v>
      </c>
      <c r="I11414" s="360">
        <f t="shared" si="5809"/>
        <v>0</v>
      </c>
      <c r="J11414" s="360">
        <f t="shared" si="5809"/>
        <v>0</v>
      </c>
      <c r="K11414" s="360">
        <f t="shared" si="5809"/>
        <v>0</v>
      </c>
      <c r="L11414" s="360">
        <f t="shared" si="5809"/>
        <v>0</v>
      </c>
      <c r="M11414" s="360">
        <f t="shared" si="5809"/>
        <v>0</v>
      </c>
      <c r="N11414" s="147">
        <f t="shared" si="5791"/>
        <v>0</v>
      </c>
      <c r="O11414" s="60"/>
      <c r="Q11414" s="49" t="s">
        <v>47</v>
      </c>
    </row>
    <row r="11415" spans="1:17" ht="30.75" customHeight="1">
      <c r="A11415" s="1" t="s">
        <v>1574</v>
      </c>
      <c r="B11415" s="50" t="e">
        <f>IF((#REF!+#REF!+H11415)&lt;&gt;0,"a","b")</f>
        <v>#REF!</v>
      </c>
      <c r="C11415" s="54">
        <v>5</v>
      </c>
      <c r="D11415" s="54" t="s">
        <v>510</v>
      </c>
      <c r="F11415" s="89"/>
      <c r="G11415" s="95" t="s">
        <v>390</v>
      </c>
      <c r="H11415" s="360">
        <f t="shared" ref="H11415:M11415" si="5810">H11645+H12565+H12795</f>
        <v>0</v>
      </c>
      <c r="I11415" s="360">
        <f t="shared" si="5810"/>
        <v>0</v>
      </c>
      <c r="J11415" s="360">
        <f t="shared" si="5810"/>
        <v>0</v>
      </c>
      <c r="K11415" s="360">
        <f t="shared" si="5810"/>
        <v>0</v>
      </c>
      <c r="L11415" s="360">
        <f t="shared" si="5810"/>
        <v>0</v>
      </c>
      <c r="M11415" s="360">
        <f t="shared" si="5810"/>
        <v>0</v>
      </c>
      <c r="N11415" s="147">
        <f t="shared" si="5791"/>
        <v>0</v>
      </c>
      <c r="O11415" s="60"/>
      <c r="Q11415" s="49" t="s">
        <v>47</v>
      </c>
    </row>
    <row r="11416" spans="1:17" ht="20.25" customHeight="1">
      <c r="A11416" s="1" t="s">
        <v>1575</v>
      </c>
      <c r="B11416" s="50" t="e">
        <f>IF((#REF!+#REF!+H11416)&lt;&gt;0,"a","b")</f>
        <v>#REF!</v>
      </c>
      <c r="C11416" s="54">
        <v>5</v>
      </c>
      <c r="D11416" s="54" t="s">
        <v>510</v>
      </c>
      <c r="F11416" s="89"/>
      <c r="G11416" s="95" t="s">
        <v>391</v>
      </c>
      <c r="H11416" s="360">
        <f t="shared" ref="H11416:M11416" si="5811">H11646+H12566+H12796</f>
        <v>0</v>
      </c>
      <c r="I11416" s="360">
        <f t="shared" si="5811"/>
        <v>0</v>
      </c>
      <c r="J11416" s="360">
        <f t="shared" si="5811"/>
        <v>0</v>
      </c>
      <c r="K11416" s="360">
        <f t="shared" si="5811"/>
        <v>0</v>
      </c>
      <c r="L11416" s="360">
        <f t="shared" si="5811"/>
        <v>0</v>
      </c>
      <c r="M11416" s="360">
        <f t="shared" si="5811"/>
        <v>0</v>
      </c>
      <c r="N11416" s="147">
        <f t="shared" ref="N11416:N11435" si="5812">N11646+N11876+N12336</f>
        <v>0</v>
      </c>
      <c r="O11416" s="60"/>
      <c r="Q11416" s="49" t="s">
        <v>47</v>
      </c>
    </row>
    <row r="11417" spans="1:17" ht="20.25" customHeight="1">
      <c r="A11417" s="1" t="s">
        <v>1576</v>
      </c>
      <c r="B11417" s="50" t="e">
        <f>IF((#REF!+#REF!+H11417)&lt;&gt;0,"a","b")</f>
        <v>#REF!</v>
      </c>
      <c r="C11417" s="54">
        <v>5</v>
      </c>
      <c r="D11417" s="54" t="s">
        <v>510</v>
      </c>
      <c r="F11417" s="89"/>
      <c r="G11417" s="95" t="s">
        <v>392</v>
      </c>
      <c r="H11417" s="360">
        <f t="shared" ref="H11417:M11417" si="5813">H11647+H12567+H12797</f>
        <v>0</v>
      </c>
      <c r="I11417" s="360">
        <f t="shared" si="5813"/>
        <v>0</v>
      </c>
      <c r="J11417" s="360">
        <f t="shared" si="5813"/>
        <v>0</v>
      </c>
      <c r="K11417" s="360">
        <f t="shared" si="5813"/>
        <v>0</v>
      </c>
      <c r="L11417" s="360">
        <f t="shared" si="5813"/>
        <v>0</v>
      </c>
      <c r="M11417" s="360">
        <f t="shared" si="5813"/>
        <v>0</v>
      </c>
      <c r="N11417" s="147">
        <f t="shared" si="5812"/>
        <v>0</v>
      </c>
      <c r="O11417" s="60"/>
      <c r="Q11417" s="49" t="s">
        <v>47</v>
      </c>
    </row>
    <row r="11418" spans="1:17" ht="30.75" customHeight="1">
      <c r="A11418" s="1" t="s">
        <v>1577</v>
      </c>
      <c r="B11418" s="50" t="e">
        <f>IF((#REF!+#REF!+H11418)&lt;&gt;0,"a","b")</f>
        <v>#REF!</v>
      </c>
      <c r="C11418" s="54">
        <v>5</v>
      </c>
      <c r="D11418" s="54" t="s">
        <v>510</v>
      </c>
      <c r="F11418" s="89"/>
      <c r="G11418" s="95" t="s">
        <v>393</v>
      </c>
      <c r="H11418" s="360">
        <f t="shared" ref="H11418:M11418" si="5814">H11648+H12568+H12798</f>
        <v>0</v>
      </c>
      <c r="I11418" s="360">
        <f t="shared" si="5814"/>
        <v>0</v>
      </c>
      <c r="J11418" s="360">
        <f t="shared" si="5814"/>
        <v>0</v>
      </c>
      <c r="K11418" s="360">
        <f t="shared" si="5814"/>
        <v>0</v>
      </c>
      <c r="L11418" s="360">
        <f t="shared" si="5814"/>
        <v>0</v>
      </c>
      <c r="M11418" s="360">
        <f t="shared" si="5814"/>
        <v>0</v>
      </c>
      <c r="N11418" s="147">
        <f t="shared" si="5812"/>
        <v>0</v>
      </c>
      <c r="O11418" s="60"/>
      <c r="Q11418" s="49" t="s">
        <v>47</v>
      </c>
    </row>
    <row r="11419" spans="1:17" ht="20.25" customHeight="1">
      <c r="A11419" s="1" t="s">
        <v>1578</v>
      </c>
      <c r="B11419" s="50" t="e">
        <f>IF((#REF!+#REF!+H11419)&lt;&gt;0,"a","b")</f>
        <v>#REF!</v>
      </c>
      <c r="C11419" s="54">
        <v>5</v>
      </c>
      <c r="D11419" s="54" t="s">
        <v>510</v>
      </c>
      <c r="F11419" s="89"/>
      <c r="G11419" s="95" t="s">
        <v>394</v>
      </c>
      <c r="H11419" s="360">
        <f t="shared" ref="H11419:M11419" si="5815">H11649+H12569+H12799</f>
        <v>0</v>
      </c>
      <c r="I11419" s="360">
        <f t="shared" si="5815"/>
        <v>0</v>
      </c>
      <c r="J11419" s="360">
        <f t="shared" si="5815"/>
        <v>0</v>
      </c>
      <c r="K11419" s="360">
        <f t="shared" si="5815"/>
        <v>0</v>
      </c>
      <c r="L11419" s="360">
        <f t="shared" si="5815"/>
        <v>0</v>
      </c>
      <c r="M11419" s="360">
        <f t="shared" si="5815"/>
        <v>0</v>
      </c>
      <c r="N11419" s="147">
        <f t="shared" si="5812"/>
        <v>0</v>
      </c>
      <c r="O11419" s="60"/>
      <c r="Q11419" s="49" t="s">
        <v>47</v>
      </c>
    </row>
    <row r="11420" spans="1:17" ht="20.25" customHeight="1">
      <c r="A11420" s="1" t="s">
        <v>1579</v>
      </c>
      <c r="B11420" s="50" t="e">
        <f>IF((#REF!+#REF!+H11420)&lt;&gt;0,"a","b")</f>
        <v>#REF!</v>
      </c>
      <c r="C11420" s="54">
        <v>5</v>
      </c>
      <c r="D11420" s="54" t="s">
        <v>510</v>
      </c>
      <c r="F11420" s="89"/>
      <c r="G11420" s="95" t="s">
        <v>395</v>
      </c>
      <c r="H11420" s="360">
        <f t="shared" ref="H11420:M11420" si="5816">H11650+H12570+H12800</f>
        <v>0</v>
      </c>
      <c r="I11420" s="360">
        <f t="shared" si="5816"/>
        <v>0</v>
      </c>
      <c r="J11420" s="360">
        <f t="shared" si="5816"/>
        <v>0</v>
      </c>
      <c r="K11420" s="360">
        <f t="shared" si="5816"/>
        <v>0</v>
      </c>
      <c r="L11420" s="360">
        <f t="shared" si="5816"/>
        <v>0</v>
      </c>
      <c r="M11420" s="360">
        <f t="shared" si="5816"/>
        <v>0</v>
      </c>
      <c r="N11420" s="147">
        <f t="shared" si="5812"/>
        <v>0</v>
      </c>
      <c r="O11420" s="60"/>
      <c r="Q11420" s="49" t="s">
        <v>47</v>
      </c>
    </row>
    <row r="11421" spans="1:17" ht="20.25" customHeight="1">
      <c r="A11421" s="1" t="s">
        <v>1580</v>
      </c>
      <c r="B11421" s="50" t="e">
        <f>IF((#REF!+#REF!+H11421)&lt;&gt;0,"a","b")</f>
        <v>#REF!</v>
      </c>
      <c r="C11421" s="54">
        <v>5</v>
      </c>
      <c r="D11421" s="54" t="s">
        <v>510</v>
      </c>
      <c r="F11421" s="89"/>
      <c r="G11421" s="95" t="s">
        <v>396</v>
      </c>
      <c r="H11421" s="360">
        <f t="shared" ref="H11421:M11421" si="5817">H11651+H12571+H12801</f>
        <v>0</v>
      </c>
      <c r="I11421" s="360">
        <f t="shared" si="5817"/>
        <v>0</v>
      </c>
      <c r="J11421" s="360">
        <f t="shared" si="5817"/>
        <v>0</v>
      </c>
      <c r="K11421" s="360">
        <f t="shared" si="5817"/>
        <v>0</v>
      </c>
      <c r="L11421" s="360">
        <f t="shared" si="5817"/>
        <v>0</v>
      </c>
      <c r="M11421" s="360">
        <f t="shared" si="5817"/>
        <v>0</v>
      </c>
      <c r="N11421" s="147">
        <f t="shared" si="5812"/>
        <v>0</v>
      </c>
      <c r="O11421" s="60"/>
      <c r="Q11421" s="49" t="s">
        <v>47</v>
      </c>
    </row>
    <row r="11422" spans="1:17" ht="20.25" customHeight="1">
      <c r="A11422" s="1" t="s">
        <v>1581</v>
      </c>
      <c r="B11422" s="50" t="e">
        <f>IF((#REF!+#REF!+H11422)&lt;&gt;0,"a","b")</f>
        <v>#REF!</v>
      </c>
      <c r="C11422" s="54">
        <v>5</v>
      </c>
      <c r="D11422" s="54" t="s">
        <v>510</v>
      </c>
      <c r="F11422" s="89"/>
      <c r="G11422" s="95" t="s">
        <v>397</v>
      </c>
      <c r="H11422" s="360">
        <f t="shared" ref="H11422:M11422" si="5818">H11652+H12572+H12802</f>
        <v>0</v>
      </c>
      <c r="I11422" s="360">
        <f t="shared" si="5818"/>
        <v>0</v>
      </c>
      <c r="J11422" s="360">
        <f t="shared" si="5818"/>
        <v>0</v>
      </c>
      <c r="K11422" s="360">
        <f t="shared" si="5818"/>
        <v>0</v>
      </c>
      <c r="L11422" s="360">
        <f t="shared" si="5818"/>
        <v>0</v>
      </c>
      <c r="M11422" s="360">
        <f t="shared" si="5818"/>
        <v>0</v>
      </c>
      <c r="N11422" s="147">
        <f t="shared" si="5812"/>
        <v>0</v>
      </c>
      <c r="O11422" s="60"/>
      <c r="Q11422" s="49" t="s">
        <v>47</v>
      </c>
    </row>
    <row r="11423" spans="1:17" ht="20.25" customHeight="1">
      <c r="A11423" s="1" t="s">
        <v>1582</v>
      </c>
      <c r="B11423" s="50" t="e">
        <f>IF((#REF!+#REF!+H11423)&lt;&gt;0,"a","b")</f>
        <v>#REF!</v>
      </c>
      <c r="C11423" s="54">
        <v>5</v>
      </c>
      <c r="D11423" s="54" t="s">
        <v>510</v>
      </c>
      <c r="F11423" s="89"/>
      <c r="G11423" s="95" t="s">
        <v>398</v>
      </c>
      <c r="H11423" s="360">
        <f t="shared" ref="H11423:M11423" si="5819">H11653+H12573+H12803</f>
        <v>0</v>
      </c>
      <c r="I11423" s="360">
        <f t="shared" si="5819"/>
        <v>0</v>
      </c>
      <c r="J11423" s="360">
        <f t="shared" si="5819"/>
        <v>0</v>
      </c>
      <c r="K11423" s="360">
        <f t="shared" si="5819"/>
        <v>350</v>
      </c>
      <c r="L11423" s="360">
        <f t="shared" si="5819"/>
        <v>250</v>
      </c>
      <c r="M11423" s="360">
        <f t="shared" si="5819"/>
        <v>200</v>
      </c>
      <c r="N11423" s="147">
        <f t="shared" si="5812"/>
        <v>0</v>
      </c>
      <c r="O11423" s="60"/>
      <c r="Q11423" s="49" t="s">
        <v>47</v>
      </c>
    </row>
    <row r="11424" spans="1:17" ht="20.25" customHeight="1">
      <c r="A11424" s="1" t="s">
        <v>1583</v>
      </c>
      <c r="B11424" s="50" t="e">
        <f>IF((#REF!+#REF!+H11424)&lt;&gt;0,"a","b")</f>
        <v>#REF!</v>
      </c>
      <c r="C11424" s="54">
        <v>4</v>
      </c>
      <c r="D11424" s="54" t="s">
        <v>510</v>
      </c>
      <c r="F11424" s="374"/>
      <c r="G11424" s="93" t="s">
        <v>399</v>
      </c>
      <c r="H11424" s="360">
        <f t="shared" ref="H11424:M11424" si="5820">H11654+H12574+H12804</f>
        <v>0</v>
      </c>
      <c r="I11424" s="360">
        <f t="shared" si="5820"/>
        <v>0</v>
      </c>
      <c r="J11424" s="360">
        <f t="shared" si="5820"/>
        <v>0</v>
      </c>
      <c r="K11424" s="360">
        <f t="shared" si="5820"/>
        <v>0</v>
      </c>
      <c r="L11424" s="360">
        <f t="shared" si="5820"/>
        <v>0</v>
      </c>
      <c r="M11424" s="360">
        <f t="shared" si="5820"/>
        <v>0</v>
      </c>
      <c r="N11424" s="147">
        <f t="shared" si="5812"/>
        <v>0</v>
      </c>
      <c r="O11424" s="60" t="s">
        <v>71</v>
      </c>
      <c r="Q11424" s="49" t="s">
        <v>47</v>
      </c>
    </row>
    <row r="11425" spans="1:17" ht="20.25" customHeight="1">
      <c r="A11425" s="1" t="s">
        <v>1584</v>
      </c>
      <c r="B11425" s="50" t="e">
        <f>IF((#REF!+#REF!+H11425)&lt;&gt;0,"a","b")</f>
        <v>#REF!</v>
      </c>
      <c r="C11425" s="54">
        <v>5</v>
      </c>
      <c r="D11425" s="54" t="s">
        <v>510</v>
      </c>
      <c r="F11425" s="374"/>
      <c r="G11425" s="95" t="s">
        <v>400</v>
      </c>
      <c r="H11425" s="360">
        <f t="shared" ref="H11425:M11425" si="5821">H11655+H12575+H12805</f>
        <v>0</v>
      </c>
      <c r="I11425" s="360">
        <f t="shared" si="5821"/>
        <v>0</v>
      </c>
      <c r="J11425" s="360">
        <f t="shared" si="5821"/>
        <v>0</v>
      </c>
      <c r="K11425" s="360">
        <f t="shared" si="5821"/>
        <v>0</v>
      </c>
      <c r="L11425" s="360">
        <f t="shared" si="5821"/>
        <v>0</v>
      </c>
      <c r="M11425" s="360">
        <f t="shared" si="5821"/>
        <v>0</v>
      </c>
      <c r="N11425" s="147">
        <f t="shared" si="5812"/>
        <v>0</v>
      </c>
      <c r="O11425" s="60" t="s">
        <v>71</v>
      </c>
      <c r="Q11425" s="49" t="s">
        <v>47</v>
      </c>
    </row>
    <row r="11426" spans="1:17" ht="20.25" customHeight="1">
      <c r="A11426" s="1" t="s">
        <v>1585</v>
      </c>
      <c r="B11426" s="50" t="e">
        <f>IF((#REF!+#REF!+H11426)&lt;&gt;0,"a","b")</f>
        <v>#REF!</v>
      </c>
      <c r="C11426" s="54">
        <v>6</v>
      </c>
      <c r="D11426" s="54" t="s">
        <v>510</v>
      </c>
      <c r="F11426" s="89"/>
      <c r="G11426" s="120" t="s">
        <v>401</v>
      </c>
      <c r="H11426" s="360">
        <f t="shared" ref="H11426:M11426" si="5822">H11656+H12576+H12806</f>
        <v>0</v>
      </c>
      <c r="I11426" s="360">
        <f t="shared" si="5822"/>
        <v>0</v>
      </c>
      <c r="J11426" s="360">
        <f t="shared" si="5822"/>
        <v>0</v>
      </c>
      <c r="K11426" s="360">
        <f t="shared" si="5822"/>
        <v>0</v>
      </c>
      <c r="L11426" s="360">
        <f t="shared" si="5822"/>
        <v>0</v>
      </c>
      <c r="M11426" s="360">
        <f t="shared" si="5822"/>
        <v>0</v>
      </c>
      <c r="N11426" s="147">
        <f t="shared" si="5812"/>
        <v>0</v>
      </c>
      <c r="O11426" s="60"/>
      <c r="Q11426" s="49" t="s">
        <v>47</v>
      </c>
    </row>
    <row r="11427" spans="1:17" ht="20.25" customHeight="1">
      <c r="A11427" s="1" t="s">
        <v>1586</v>
      </c>
      <c r="B11427" s="50" t="e">
        <f>IF((#REF!+#REF!+H11427)&lt;&gt;0,"a","b")</f>
        <v>#REF!</v>
      </c>
      <c r="C11427" s="54">
        <v>6</v>
      </c>
      <c r="D11427" s="54" t="s">
        <v>510</v>
      </c>
      <c r="F11427" s="89"/>
      <c r="G11427" s="120" t="s">
        <v>402</v>
      </c>
      <c r="H11427" s="360">
        <f t="shared" ref="H11427:M11427" si="5823">H11657+H12577+H12807</f>
        <v>0</v>
      </c>
      <c r="I11427" s="360">
        <f t="shared" si="5823"/>
        <v>0</v>
      </c>
      <c r="J11427" s="360">
        <f t="shared" si="5823"/>
        <v>0</v>
      </c>
      <c r="K11427" s="360">
        <f t="shared" si="5823"/>
        <v>0</v>
      </c>
      <c r="L11427" s="360">
        <f t="shared" si="5823"/>
        <v>0</v>
      </c>
      <c r="M11427" s="360">
        <f t="shared" si="5823"/>
        <v>0</v>
      </c>
      <c r="N11427" s="147">
        <f t="shared" si="5812"/>
        <v>0</v>
      </c>
      <c r="O11427" s="60"/>
      <c r="Q11427" s="49" t="s">
        <v>47</v>
      </c>
    </row>
    <row r="11428" spans="1:17" ht="20.25" customHeight="1">
      <c r="A11428" s="1" t="s">
        <v>1587</v>
      </c>
      <c r="B11428" s="50" t="e">
        <f>IF((#REF!+#REF!+H11428)&lt;&gt;0,"a","b")</f>
        <v>#REF!</v>
      </c>
      <c r="C11428" s="54">
        <v>6</v>
      </c>
      <c r="D11428" s="54" t="s">
        <v>510</v>
      </c>
      <c r="F11428" s="89"/>
      <c r="G11428" s="120" t="s">
        <v>403</v>
      </c>
      <c r="H11428" s="360">
        <f t="shared" ref="H11428:M11428" si="5824">H11658+H12578+H12808</f>
        <v>0</v>
      </c>
      <c r="I11428" s="360">
        <f t="shared" si="5824"/>
        <v>0</v>
      </c>
      <c r="J11428" s="360">
        <f t="shared" si="5824"/>
        <v>0</v>
      </c>
      <c r="K11428" s="360">
        <f t="shared" si="5824"/>
        <v>0</v>
      </c>
      <c r="L11428" s="360">
        <f t="shared" si="5824"/>
        <v>0</v>
      </c>
      <c r="M11428" s="360">
        <f t="shared" si="5824"/>
        <v>0</v>
      </c>
      <c r="N11428" s="147">
        <f t="shared" si="5812"/>
        <v>0</v>
      </c>
      <c r="O11428" s="60"/>
      <c r="Q11428" s="49" t="s">
        <v>47</v>
      </c>
    </row>
    <row r="11429" spans="1:17" ht="20.25" customHeight="1">
      <c r="A11429" s="1" t="s">
        <v>1588</v>
      </c>
      <c r="B11429" s="50" t="e">
        <f>IF((#REF!+#REF!+H11429)&lt;&gt;0,"a","b")</f>
        <v>#REF!</v>
      </c>
      <c r="C11429" s="54">
        <v>6</v>
      </c>
      <c r="D11429" s="54" t="s">
        <v>510</v>
      </c>
      <c r="F11429" s="89"/>
      <c r="G11429" s="120" t="s">
        <v>404</v>
      </c>
      <c r="H11429" s="360">
        <f t="shared" ref="H11429:M11429" si="5825">H11659+H12579+H12809</f>
        <v>0</v>
      </c>
      <c r="I11429" s="360">
        <f t="shared" si="5825"/>
        <v>0</v>
      </c>
      <c r="J11429" s="360">
        <f t="shared" si="5825"/>
        <v>0</v>
      </c>
      <c r="K11429" s="360">
        <f t="shared" si="5825"/>
        <v>0</v>
      </c>
      <c r="L11429" s="360">
        <f t="shared" si="5825"/>
        <v>0</v>
      </c>
      <c r="M11429" s="360">
        <f t="shared" si="5825"/>
        <v>0</v>
      </c>
      <c r="N11429" s="147">
        <f t="shared" si="5812"/>
        <v>0</v>
      </c>
      <c r="O11429" s="60"/>
      <c r="Q11429" s="49" t="s">
        <v>47</v>
      </c>
    </row>
    <row r="11430" spans="1:17" ht="20.25" customHeight="1">
      <c r="A11430" s="1" t="s">
        <v>1589</v>
      </c>
      <c r="B11430" s="50" t="e">
        <f>IF((#REF!+#REF!+H11430)&lt;&gt;0,"a","b")</f>
        <v>#REF!</v>
      </c>
      <c r="C11430" s="54">
        <v>6</v>
      </c>
      <c r="D11430" s="54" t="s">
        <v>510</v>
      </c>
      <c r="F11430" s="374"/>
      <c r="G11430" s="120" t="s">
        <v>405</v>
      </c>
      <c r="H11430" s="360">
        <f t="shared" ref="H11430:M11430" si="5826">H11660+H12580+H12810</f>
        <v>0</v>
      </c>
      <c r="I11430" s="360">
        <f t="shared" si="5826"/>
        <v>0</v>
      </c>
      <c r="J11430" s="360">
        <f t="shared" si="5826"/>
        <v>0</v>
      </c>
      <c r="K11430" s="360">
        <f t="shared" si="5826"/>
        <v>0</v>
      </c>
      <c r="L11430" s="360">
        <f t="shared" si="5826"/>
        <v>0</v>
      </c>
      <c r="M11430" s="360">
        <f t="shared" si="5826"/>
        <v>0</v>
      </c>
      <c r="N11430" s="147">
        <f t="shared" si="5812"/>
        <v>0</v>
      </c>
      <c r="O11430" s="60"/>
      <c r="Q11430" s="49" t="s">
        <v>47</v>
      </c>
    </row>
    <row r="11431" spans="1:17" ht="20.25" customHeight="1">
      <c r="A11431" s="1" t="s">
        <v>1590</v>
      </c>
      <c r="B11431" s="50" t="e">
        <f>IF((#REF!+#REF!+H11431)&lt;&gt;0,"a","b")</f>
        <v>#REF!</v>
      </c>
      <c r="C11431" s="54">
        <v>6</v>
      </c>
      <c r="D11431" s="54" t="s">
        <v>510</v>
      </c>
      <c r="F11431" s="89"/>
      <c r="G11431" s="120" t="s">
        <v>406</v>
      </c>
      <c r="H11431" s="360">
        <f t="shared" ref="H11431:M11431" si="5827">H11661+H12581+H12811</f>
        <v>0</v>
      </c>
      <c r="I11431" s="360">
        <f t="shared" si="5827"/>
        <v>0</v>
      </c>
      <c r="J11431" s="360">
        <f t="shared" si="5827"/>
        <v>0</v>
      </c>
      <c r="K11431" s="360">
        <f t="shared" si="5827"/>
        <v>0</v>
      </c>
      <c r="L11431" s="360">
        <f t="shared" si="5827"/>
        <v>0</v>
      </c>
      <c r="M11431" s="360">
        <f t="shared" si="5827"/>
        <v>0</v>
      </c>
      <c r="N11431" s="147">
        <f t="shared" si="5812"/>
        <v>0</v>
      </c>
      <c r="O11431" s="60"/>
      <c r="Q11431" s="49" t="s">
        <v>47</v>
      </c>
    </row>
    <row r="11432" spans="1:17" ht="20.25" customHeight="1">
      <c r="A11432" s="1" t="s">
        <v>1591</v>
      </c>
      <c r="B11432" s="50" t="e">
        <f>IF((#REF!+#REF!+H11432)&lt;&gt;0,"a","b")</f>
        <v>#REF!</v>
      </c>
      <c r="C11432" s="54">
        <v>5</v>
      </c>
      <c r="D11432" s="54" t="s">
        <v>510</v>
      </c>
      <c r="F11432" s="374"/>
      <c r="G11432" s="95" t="s">
        <v>407</v>
      </c>
      <c r="H11432" s="360">
        <f t="shared" ref="H11432:M11432" si="5828">H11662+H12582+H12812</f>
        <v>0</v>
      </c>
      <c r="I11432" s="360">
        <f t="shared" si="5828"/>
        <v>0</v>
      </c>
      <c r="J11432" s="360">
        <f t="shared" si="5828"/>
        <v>0</v>
      </c>
      <c r="K11432" s="360">
        <f t="shared" si="5828"/>
        <v>0</v>
      </c>
      <c r="L11432" s="360">
        <f t="shared" si="5828"/>
        <v>0</v>
      </c>
      <c r="M11432" s="360">
        <f t="shared" si="5828"/>
        <v>0</v>
      </c>
      <c r="N11432" s="147">
        <f t="shared" si="5812"/>
        <v>0</v>
      </c>
      <c r="O11432" s="60" t="s">
        <v>71</v>
      </c>
      <c r="Q11432" s="49" t="s">
        <v>47</v>
      </c>
    </row>
    <row r="11433" spans="1:17" ht="20.25" customHeight="1">
      <c r="A11433" s="1" t="s">
        <v>1592</v>
      </c>
      <c r="B11433" s="50" t="e">
        <f>IF((#REF!+#REF!+H11433)&lt;&gt;0,"a","b")</f>
        <v>#REF!</v>
      </c>
      <c r="C11433" s="54">
        <v>6</v>
      </c>
      <c r="D11433" s="54" t="s">
        <v>510</v>
      </c>
      <c r="F11433" s="89"/>
      <c r="G11433" s="109" t="s">
        <v>408</v>
      </c>
      <c r="H11433" s="360">
        <f t="shared" ref="H11433:M11433" si="5829">H11663+H12583+H12813</f>
        <v>0</v>
      </c>
      <c r="I11433" s="360">
        <f t="shared" si="5829"/>
        <v>0</v>
      </c>
      <c r="J11433" s="360">
        <f t="shared" si="5829"/>
        <v>0</v>
      </c>
      <c r="K11433" s="360">
        <f t="shared" si="5829"/>
        <v>0</v>
      </c>
      <c r="L11433" s="360">
        <f t="shared" si="5829"/>
        <v>0</v>
      </c>
      <c r="M11433" s="360">
        <f t="shared" si="5829"/>
        <v>0</v>
      </c>
      <c r="N11433" s="147">
        <f t="shared" si="5812"/>
        <v>0</v>
      </c>
      <c r="Q11433" s="49" t="s">
        <v>47</v>
      </c>
    </row>
    <row r="11434" spans="1:17" ht="20.25" customHeight="1">
      <c r="A11434" s="1" t="s">
        <v>1593</v>
      </c>
      <c r="B11434" s="50" t="e">
        <f>IF((#REF!+#REF!+H11434)&lt;&gt;0,"a","b")</f>
        <v>#REF!</v>
      </c>
      <c r="C11434" s="54">
        <v>6</v>
      </c>
      <c r="D11434" s="54" t="s">
        <v>510</v>
      </c>
      <c r="F11434" s="89"/>
      <c r="G11434" s="109" t="s">
        <v>409</v>
      </c>
      <c r="H11434" s="360">
        <f t="shared" ref="H11434:M11434" si="5830">H11664+H12584+H12814</f>
        <v>0</v>
      </c>
      <c r="I11434" s="360">
        <f t="shared" si="5830"/>
        <v>0</v>
      </c>
      <c r="J11434" s="360">
        <f t="shared" si="5830"/>
        <v>0</v>
      </c>
      <c r="K11434" s="360">
        <f t="shared" si="5830"/>
        <v>0</v>
      </c>
      <c r="L11434" s="360">
        <f t="shared" si="5830"/>
        <v>0</v>
      </c>
      <c r="M11434" s="360">
        <f t="shared" si="5830"/>
        <v>0</v>
      </c>
      <c r="N11434" s="147">
        <f t="shared" si="5812"/>
        <v>0</v>
      </c>
      <c r="Q11434" s="49" t="s">
        <v>47</v>
      </c>
    </row>
    <row r="11435" spans="1:17" ht="30.75" customHeight="1">
      <c r="A11435" s="1" t="s">
        <v>1594</v>
      </c>
      <c r="B11435" s="50" t="e">
        <f>IF((#REF!+#REF!+H11435)&lt;&gt;0,"a","b")</f>
        <v>#REF!</v>
      </c>
      <c r="C11435" s="54">
        <v>6</v>
      </c>
      <c r="D11435" s="54" t="s">
        <v>510</v>
      </c>
      <c r="F11435" s="89"/>
      <c r="G11435" s="109" t="s">
        <v>410</v>
      </c>
      <c r="H11435" s="360">
        <f t="shared" ref="H11435:M11435" si="5831">H11665+H12585+H12815</f>
        <v>0</v>
      </c>
      <c r="I11435" s="360">
        <f t="shared" si="5831"/>
        <v>0</v>
      </c>
      <c r="J11435" s="360">
        <f t="shared" si="5831"/>
        <v>0</v>
      </c>
      <c r="K11435" s="360">
        <f t="shared" si="5831"/>
        <v>0</v>
      </c>
      <c r="L11435" s="360">
        <f t="shared" si="5831"/>
        <v>0</v>
      </c>
      <c r="M11435" s="360">
        <f t="shared" si="5831"/>
        <v>0</v>
      </c>
      <c r="N11435" s="147">
        <f t="shared" si="5812"/>
        <v>0</v>
      </c>
      <c r="Q11435" s="49" t="s">
        <v>47</v>
      </c>
    </row>
    <row r="11436" spans="1:17" ht="30.75" customHeight="1">
      <c r="A11436" s="1" t="s">
        <v>1595</v>
      </c>
      <c r="B11436" s="50" t="e">
        <f>IF((#REF!+#REF!+H11436)&lt;&gt;0,"a","b")</f>
        <v>#REF!</v>
      </c>
      <c r="C11436" s="54">
        <v>6</v>
      </c>
      <c r="D11436" s="54" t="s">
        <v>510</v>
      </c>
      <c r="F11436" s="89"/>
      <c r="G11436" s="109" t="s">
        <v>411</v>
      </c>
      <c r="H11436" s="360">
        <f t="shared" ref="H11436:M11436" si="5832">H11666+H12586+H12816</f>
        <v>0</v>
      </c>
      <c r="I11436" s="360">
        <f t="shared" si="5832"/>
        <v>0</v>
      </c>
      <c r="J11436" s="360">
        <f t="shared" si="5832"/>
        <v>0</v>
      </c>
      <c r="K11436" s="360">
        <f t="shared" si="5832"/>
        <v>0</v>
      </c>
      <c r="L11436" s="360">
        <f t="shared" si="5832"/>
        <v>0</v>
      </c>
      <c r="M11436" s="360">
        <f t="shared" si="5832"/>
        <v>0</v>
      </c>
      <c r="N11436" s="147">
        <f t="shared" ref="N11436:N11455" si="5833">N11666+N11896+N12356</f>
        <v>0</v>
      </c>
      <c r="Q11436" s="49" t="s">
        <v>47</v>
      </c>
    </row>
    <row r="11437" spans="1:17" ht="20.25" customHeight="1">
      <c r="A11437" s="1" t="s">
        <v>1596</v>
      </c>
      <c r="B11437" s="50" t="e">
        <f>IF((#REF!+#REF!+H11437)&lt;&gt;0,"a","b")</f>
        <v>#REF!</v>
      </c>
      <c r="C11437" s="54">
        <v>6</v>
      </c>
      <c r="D11437" s="54" t="s">
        <v>510</v>
      </c>
      <c r="F11437" s="89"/>
      <c r="G11437" s="109" t="s">
        <v>412</v>
      </c>
      <c r="H11437" s="360">
        <f t="shared" ref="H11437:M11437" si="5834">H11667+H12587+H12817</f>
        <v>0</v>
      </c>
      <c r="I11437" s="360">
        <f t="shared" si="5834"/>
        <v>0</v>
      </c>
      <c r="J11437" s="360">
        <f t="shared" si="5834"/>
        <v>0</v>
      </c>
      <c r="K11437" s="360">
        <f t="shared" si="5834"/>
        <v>0</v>
      </c>
      <c r="L11437" s="360">
        <f t="shared" si="5834"/>
        <v>0</v>
      </c>
      <c r="M11437" s="360">
        <f t="shared" si="5834"/>
        <v>0</v>
      </c>
      <c r="N11437" s="147">
        <f t="shared" si="5833"/>
        <v>0</v>
      </c>
      <c r="Q11437" s="49" t="s">
        <v>47</v>
      </c>
    </row>
    <row r="11438" spans="1:17" ht="20.25" customHeight="1">
      <c r="A11438" s="1" t="s">
        <v>1597</v>
      </c>
      <c r="B11438" s="50" t="e">
        <f>IF((#REF!+#REF!+H11438)&lt;&gt;0,"a","b")</f>
        <v>#REF!</v>
      </c>
      <c r="C11438" s="54">
        <v>6</v>
      </c>
      <c r="D11438" s="54" t="s">
        <v>510</v>
      </c>
      <c r="F11438" s="89"/>
      <c r="G11438" s="109" t="s">
        <v>413</v>
      </c>
      <c r="H11438" s="360">
        <f t="shared" ref="H11438:M11438" si="5835">H11668+H12588+H12818</f>
        <v>0</v>
      </c>
      <c r="I11438" s="360">
        <f t="shared" si="5835"/>
        <v>0</v>
      </c>
      <c r="J11438" s="360">
        <f t="shared" si="5835"/>
        <v>0</v>
      </c>
      <c r="K11438" s="360">
        <f t="shared" si="5835"/>
        <v>0</v>
      </c>
      <c r="L11438" s="360">
        <f t="shared" si="5835"/>
        <v>0</v>
      </c>
      <c r="M11438" s="360">
        <f t="shared" si="5835"/>
        <v>0</v>
      </c>
      <c r="N11438" s="147">
        <f t="shared" si="5833"/>
        <v>0</v>
      </c>
      <c r="Q11438" s="49" t="s">
        <v>47</v>
      </c>
    </row>
    <row r="11439" spans="1:17" ht="30.75" customHeight="1">
      <c r="A11439" s="1" t="s">
        <v>1598</v>
      </c>
      <c r="B11439" s="50" t="e">
        <f>IF((#REF!+#REF!+H11439)&lt;&gt;0,"a","b")</f>
        <v>#REF!</v>
      </c>
      <c r="C11439" s="54">
        <v>6</v>
      </c>
      <c r="D11439" s="54" t="s">
        <v>510</v>
      </c>
      <c r="F11439" s="89"/>
      <c r="G11439" s="109" t="s">
        <v>414</v>
      </c>
      <c r="H11439" s="360">
        <f t="shared" ref="H11439:M11439" si="5836">H11669+H12589+H12819</f>
        <v>0</v>
      </c>
      <c r="I11439" s="360">
        <f t="shared" si="5836"/>
        <v>0</v>
      </c>
      <c r="J11439" s="360">
        <f t="shared" si="5836"/>
        <v>0</v>
      </c>
      <c r="K11439" s="360">
        <f t="shared" si="5836"/>
        <v>0</v>
      </c>
      <c r="L11439" s="360">
        <f t="shared" si="5836"/>
        <v>0</v>
      </c>
      <c r="M11439" s="360">
        <f t="shared" si="5836"/>
        <v>0</v>
      </c>
      <c r="N11439" s="147">
        <f t="shared" si="5833"/>
        <v>0</v>
      </c>
      <c r="Q11439" s="49" t="s">
        <v>47</v>
      </c>
    </row>
    <row r="11440" spans="1:17" ht="20.25" customHeight="1">
      <c r="A11440" s="1" t="s">
        <v>1599</v>
      </c>
      <c r="B11440" s="50" t="e">
        <f>IF((#REF!+#REF!+H11440)&lt;&gt;0,"a","b")</f>
        <v>#REF!</v>
      </c>
      <c r="C11440" s="54">
        <v>6</v>
      </c>
      <c r="D11440" s="54" t="s">
        <v>510</v>
      </c>
      <c r="F11440" s="89"/>
      <c r="G11440" s="109" t="s">
        <v>415</v>
      </c>
      <c r="H11440" s="360">
        <f t="shared" ref="H11440:M11440" si="5837">H11670+H12590+H12820</f>
        <v>0</v>
      </c>
      <c r="I11440" s="360">
        <f t="shared" si="5837"/>
        <v>0</v>
      </c>
      <c r="J11440" s="360">
        <f t="shared" si="5837"/>
        <v>0</v>
      </c>
      <c r="K11440" s="360">
        <f t="shared" si="5837"/>
        <v>0</v>
      </c>
      <c r="L11440" s="360">
        <f t="shared" si="5837"/>
        <v>0</v>
      </c>
      <c r="M11440" s="360">
        <f t="shared" si="5837"/>
        <v>0</v>
      </c>
      <c r="N11440" s="147">
        <f t="shared" si="5833"/>
        <v>0</v>
      </c>
      <c r="Q11440" s="49" t="s">
        <v>47</v>
      </c>
    </row>
    <row r="11441" spans="1:17" ht="20.25" customHeight="1">
      <c r="A11441" s="1" t="s">
        <v>1600</v>
      </c>
      <c r="B11441" s="50" t="e">
        <f>IF((#REF!+#REF!+H11441)&lt;&gt;0,"a","b")</f>
        <v>#REF!</v>
      </c>
      <c r="C11441" s="54">
        <v>6</v>
      </c>
      <c r="D11441" s="54" t="s">
        <v>510</v>
      </c>
      <c r="F11441" s="89"/>
      <c r="G11441" s="109" t="s">
        <v>416</v>
      </c>
      <c r="H11441" s="360">
        <f t="shared" ref="H11441:M11441" si="5838">H11671+H12591+H12821</f>
        <v>0</v>
      </c>
      <c r="I11441" s="360">
        <f t="shared" si="5838"/>
        <v>0</v>
      </c>
      <c r="J11441" s="360">
        <f t="shared" si="5838"/>
        <v>0</v>
      </c>
      <c r="K11441" s="360">
        <f t="shared" si="5838"/>
        <v>0</v>
      </c>
      <c r="L11441" s="360">
        <f t="shared" si="5838"/>
        <v>0</v>
      </c>
      <c r="M11441" s="360">
        <f t="shared" si="5838"/>
        <v>0</v>
      </c>
      <c r="N11441" s="147">
        <f t="shared" si="5833"/>
        <v>0</v>
      </c>
      <c r="Q11441" s="49" t="s">
        <v>47</v>
      </c>
    </row>
    <row r="11442" spans="1:17" ht="20.25" customHeight="1">
      <c r="A11442" s="1" t="s">
        <v>1601</v>
      </c>
      <c r="B11442" s="50" t="e">
        <f>IF((#REF!+#REF!+H11442)&lt;&gt;0,"a","b")</f>
        <v>#REF!</v>
      </c>
      <c r="C11442" s="54">
        <v>6</v>
      </c>
      <c r="D11442" s="54" t="s">
        <v>510</v>
      </c>
      <c r="F11442" s="89"/>
      <c r="G11442" s="109" t="s">
        <v>417</v>
      </c>
      <c r="H11442" s="360">
        <f t="shared" ref="H11442:M11442" si="5839">H11672+H12592+H12822</f>
        <v>0</v>
      </c>
      <c r="I11442" s="360">
        <f t="shared" si="5839"/>
        <v>0</v>
      </c>
      <c r="J11442" s="360">
        <f t="shared" si="5839"/>
        <v>0</v>
      </c>
      <c r="K11442" s="360">
        <f t="shared" si="5839"/>
        <v>0</v>
      </c>
      <c r="L11442" s="360">
        <f t="shared" si="5839"/>
        <v>0</v>
      </c>
      <c r="M11442" s="360">
        <f t="shared" si="5839"/>
        <v>0</v>
      </c>
      <c r="N11442" s="147">
        <f t="shared" si="5833"/>
        <v>0</v>
      </c>
      <c r="Q11442" s="49" t="s">
        <v>47</v>
      </c>
    </row>
    <row r="11443" spans="1:17" ht="20.25" customHeight="1">
      <c r="A11443" s="1" t="s">
        <v>1602</v>
      </c>
      <c r="B11443" s="50" t="e">
        <f>IF((#REF!+#REF!+H11443)&lt;&gt;0,"a","b")</f>
        <v>#REF!</v>
      </c>
      <c r="C11443" s="54">
        <v>6</v>
      </c>
      <c r="D11443" s="54" t="s">
        <v>510</v>
      </c>
      <c r="F11443" s="89"/>
      <c r="G11443" s="109" t="s">
        <v>418</v>
      </c>
      <c r="H11443" s="360">
        <f t="shared" ref="H11443:M11443" si="5840">H11673+H12593+H12823</f>
        <v>0</v>
      </c>
      <c r="I11443" s="360">
        <f t="shared" si="5840"/>
        <v>0</v>
      </c>
      <c r="J11443" s="360">
        <f t="shared" si="5840"/>
        <v>0</v>
      </c>
      <c r="K11443" s="360">
        <f t="shared" si="5840"/>
        <v>0</v>
      </c>
      <c r="L11443" s="360">
        <f t="shared" si="5840"/>
        <v>0</v>
      </c>
      <c r="M11443" s="360">
        <f t="shared" si="5840"/>
        <v>0</v>
      </c>
      <c r="N11443" s="147">
        <f t="shared" si="5833"/>
        <v>0</v>
      </c>
      <c r="Q11443" s="49" t="s">
        <v>47</v>
      </c>
    </row>
    <row r="11444" spans="1:17" ht="20.25" customHeight="1">
      <c r="A11444" s="1" t="s">
        <v>1603</v>
      </c>
      <c r="B11444" s="50" t="e">
        <f>IF((#REF!+#REF!+H11444)&lt;&gt;0,"a","b")</f>
        <v>#REF!</v>
      </c>
      <c r="C11444" s="54">
        <v>6</v>
      </c>
      <c r="D11444" s="54" t="s">
        <v>510</v>
      </c>
      <c r="F11444" s="89"/>
      <c r="G11444" s="109" t="s">
        <v>419</v>
      </c>
      <c r="H11444" s="360">
        <f t="shared" ref="H11444:M11444" si="5841">H11674+H12594+H12824</f>
        <v>0</v>
      </c>
      <c r="I11444" s="360">
        <f t="shared" si="5841"/>
        <v>0</v>
      </c>
      <c r="J11444" s="360">
        <f t="shared" si="5841"/>
        <v>0</v>
      </c>
      <c r="K11444" s="360">
        <f t="shared" si="5841"/>
        <v>0</v>
      </c>
      <c r="L11444" s="360">
        <f t="shared" si="5841"/>
        <v>0</v>
      </c>
      <c r="M11444" s="360">
        <f t="shared" si="5841"/>
        <v>0</v>
      </c>
      <c r="N11444" s="147">
        <f t="shared" si="5833"/>
        <v>0</v>
      </c>
      <c r="Q11444" s="49" t="s">
        <v>47</v>
      </c>
    </row>
    <row r="11445" spans="1:17" ht="20.25" customHeight="1">
      <c r="A11445" s="1" t="s">
        <v>1604</v>
      </c>
      <c r="B11445" s="50" t="e">
        <f>IF((#REF!+#REF!+H11445)&lt;&gt;0,"a","b")</f>
        <v>#REF!</v>
      </c>
      <c r="C11445" s="54">
        <v>6</v>
      </c>
      <c r="D11445" s="54" t="s">
        <v>510</v>
      </c>
      <c r="F11445" s="89"/>
      <c r="G11445" s="109" t="s">
        <v>420</v>
      </c>
      <c r="H11445" s="360">
        <f t="shared" ref="H11445:M11445" si="5842">H11675+H12595+H12825</f>
        <v>0</v>
      </c>
      <c r="I11445" s="360">
        <f t="shared" si="5842"/>
        <v>0</v>
      </c>
      <c r="J11445" s="360">
        <f t="shared" si="5842"/>
        <v>0</v>
      </c>
      <c r="K11445" s="360">
        <f t="shared" si="5842"/>
        <v>0</v>
      </c>
      <c r="L11445" s="360">
        <f t="shared" si="5842"/>
        <v>0</v>
      </c>
      <c r="M11445" s="360">
        <f t="shared" si="5842"/>
        <v>0</v>
      </c>
      <c r="N11445" s="147">
        <f t="shared" si="5833"/>
        <v>0</v>
      </c>
      <c r="Q11445" s="49" t="s">
        <v>47</v>
      </c>
    </row>
    <row r="11446" spans="1:17" ht="20.25" customHeight="1">
      <c r="A11446" s="1" t="s">
        <v>1605</v>
      </c>
      <c r="B11446" s="50" t="e">
        <f>IF((#REF!+#REF!+H11446)&lt;&gt;0,"a","b")</f>
        <v>#REF!</v>
      </c>
      <c r="C11446" s="54">
        <v>6</v>
      </c>
      <c r="D11446" s="54" t="s">
        <v>510</v>
      </c>
      <c r="F11446" s="89"/>
      <c r="G11446" s="109" t="s">
        <v>421</v>
      </c>
      <c r="H11446" s="360">
        <f t="shared" ref="H11446:M11446" si="5843">H11676+H12596+H12826</f>
        <v>0</v>
      </c>
      <c r="I11446" s="360">
        <f t="shared" si="5843"/>
        <v>0</v>
      </c>
      <c r="J11446" s="360">
        <f t="shared" si="5843"/>
        <v>0</v>
      </c>
      <c r="K11446" s="360">
        <f t="shared" si="5843"/>
        <v>0</v>
      </c>
      <c r="L11446" s="360">
        <f t="shared" si="5843"/>
        <v>0</v>
      </c>
      <c r="M11446" s="360">
        <f t="shared" si="5843"/>
        <v>0</v>
      </c>
      <c r="N11446" s="147">
        <f t="shared" si="5833"/>
        <v>0</v>
      </c>
      <c r="Q11446" s="49" t="s">
        <v>47</v>
      </c>
    </row>
    <row r="11447" spans="1:17" ht="20.25" customHeight="1">
      <c r="A11447" s="1" t="s">
        <v>1606</v>
      </c>
      <c r="B11447" s="50" t="e">
        <f>IF((#REF!+#REF!+H11447)&lt;&gt;0,"a","b")</f>
        <v>#REF!</v>
      </c>
      <c r="C11447" s="54">
        <v>6</v>
      </c>
      <c r="D11447" s="54" t="s">
        <v>510</v>
      </c>
      <c r="F11447" s="89"/>
      <c r="G11447" s="109" t="s">
        <v>422</v>
      </c>
      <c r="H11447" s="360">
        <f t="shared" ref="H11447:M11447" si="5844">H11677+H12597+H12827</f>
        <v>0</v>
      </c>
      <c r="I11447" s="360">
        <f t="shared" si="5844"/>
        <v>0</v>
      </c>
      <c r="J11447" s="360">
        <f t="shared" si="5844"/>
        <v>0</v>
      </c>
      <c r="K11447" s="360">
        <f t="shared" si="5844"/>
        <v>0</v>
      </c>
      <c r="L11447" s="360">
        <f t="shared" si="5844"/>
        <v>0</v>
      </c>
      <c r="M11447" s="360">
        <f t="shared" si="5844"/>
        <v>0</v>
      </c>
      <c r="N11447" s="147">
        <f t="shared" si="5833"/>
        <v>0</v>
      </c>
      <c r="Q11447" s="49" t="s">
        <v>47</v>
      </c>
    </row>
    <row r="11448" spans="1:17" ht="20.25" customHeight="1">
      <c r="A11448" s="1" t="s">
        <v>1607</v>
      </c>
      <c r="B11448" s="50" t="e">
        <f>IF((#REF!+#REF!+H11448)&lt;&gt;0,"a","b")</f>
        <v>#REF!</v>
      </c>
      <c r="C11448" s="54">
        <v>6</v>
      </c>
      <c r="D11448" s="54" t="s">
        <v>510</v>
      </c>
      <c r="F11448" s="89"/>
      <c r="G11448" s="109" t="s">
        <v>423</v>
      </c>
      <c r="H11448" s="360">
        <f t="shared" ref="H11448:M11448" si="5845">H11678+H12598+H12828</f>
        <v>0</v>
      </c>
      <c r="I11448" s="360">
        <f t="shared" si="5845"/>
        <v>0</v>
      </c>
      <c r="J11448" s="360">
        <f t="shared" si="5845"/>
        <v>0</v>
      </c>
      <c r="K11448" s="360">
        <f t="shared" si="5845"/>
        <v>0</v>
      </c>
      <c r="L11448" s="360">
        <f t="shared" si="5845"/>
        <v>0</v>
      </c>
      <c r="M11448" s="360">
        <f t="shared" si="5845"/>
        <v>0</v>
      </c>
      <c r="N11448" s="147">
        <f t="shared" si="5833"/>
        <v>0</v>
      </c>
      <c r="Q11448" s="49" t="s">
        <v>47</v>
      </c>
    </row>
    <row r="11449" spans="1:17" ht="20.25" customHeight="1">
      <c r="A11449" s="1" t="s">
        <v>1608</v>
      </c>
      <c r="B11449" s="50" t="e">
        <f>IF((#REF!+#REF!+H11449)&lt;&gt;0,"a","b")</f>
        <v>#REF!</v>
      </c>
      <c r="C11449" s="54">
        <v>6</v>
      </c>
      <c r="D11449" s="54" t="s">
        <v>510</v>
      </c>
      <c r="F11449" s="89"/>
      <c r="G11449" s="109" t="s">
        <v>424</v>
      </c>
      <c r="H11449" s="360">
        <f t="shared" ref="H11449:M11449" si="5846">H11679+H12599+H12829</f>
        <v>0</v>
      </c>
      <c r="I11449" s="360">
        <f t="shared" si="5846"/>
        <v>0</v>
      </c>
      <c r="J11449" s="360">
        <f t="shared" si="5846"/>
        <v>0</v>
      </c>
      <c r="K11449" s="360">
        <f t="shared" si="5846"/>
        <v>0</v>
      </c>
      <c r="L11449" s="360">
        <f t="shared" si="5846"/>
        <v>0</v>
      </c>
      <c r="M11449" s="360">
        <f t="shared" si="5846"/>
        <v>0</v>
      </c>
      <c r="N11449" s="147">
        <f t="shared" si="5833"/>
        <v>0</v>
      </c>
      <c r="Q11449" s="49" t="s">
        <v>47</v>
      </c>
    </row>
    <row r="11450" spans="1:17" ht="20.25" customHeight="1">
      <c r="A11450" s="1" t="s">
        <v>1609</v>
      </c>
      <c r="B11450" s="50" t="e">
        <f>IF((#REF!+#REF!+H11450)&lt;&gt;0,"a","b")</f>
        <v>#REF!</v>
      </c>
      <c r="C11450" s="54">
        <v>6</v>
      </c>
      <c r="D11450" s="54" t="s">
        <v>510</v>
      </c>
      <c r="F11450" s="89"/>
      <c r="G11450" s="126" t="s">
        <v>425</v>
      </c>
      <c r="H11450" s="360">
        <f t="shared" ref="H11450:M11450" si="5847">H11680+H12600+H12830</f>
        <v>0</v>
      </c>
      <c r="I11450" s="360">
        <f t="shared" si="5847"/>
        <v>0</v>
      </c>
      <c r="J11450" s="360">
        <f t="shared" si="5847"/>
        <v>0</v>
      </c>
      <c r="K11450" s="360">
        <f t="shared" si="5847"/>
        <v>0</v>
      </c>
      <c r="L11450" s="360">
        <f t="shared" si="5847"/>
        <v>0</v>
      </c>
      <c r="M11450" s="360">
        <f t="shared" si="5847"/>
        <v>0</v>
      </c>
      <c r="N11450" s="147">
        <f t="shared" si="5833"/>
        <v>0</v>
      </c>
      <c r="Q11450" s="49" t="s">
        <v>47</v>
      </c>
    </row>
    <row r="11451" spans="1:17" ht="20.25" customHeight="1">
      <c r="A11451" s="1" t="s">
        <v>1610</v>
      </c>
      <c r="B11451" s="50" t="e">
        <f>IF((#REF!+#REF!+H11451)&lt;&gt;0,"a","b")</f>
        <v>#REF!</v>
      </c>
      <c r="C11451" s="54">
        <v>6</v>
      </c>
      <c r="D11451" s="54" t="s">
        <v>510</v>
      </c>
      <c r="F11451" s="89"/>
      <c r="G11451" s="109" t="s">
        <v>426</v>
      </c>
      <c r="H11451" s="360">
        <f t="shared" ref="H11451:M11451" si="5848">H11681+H12601+H12831</f>
        <v>0</v>
      </c>
      <c r="I11451" s="360">
        <f t="shared" si="5848"/>
        <v>0</v>
      </c>
      <c r="J11451" s="360">
        <f t="shared" si="5848"/>
        <v>0</v>
      </c>
      <c r="K11451" s="360">
        <f t="shared" si="5848"/>
        <v>0</v>
      </c>
      <c r="L11451" s="360">
        <f t="shared" si="5848"/>
        <v>0</v>
      </c>
      <c r="M11451" s="360">
        <f t="shared" si="5848"/>
        <v>0</v>
      </c>
      <c r="N11451" s="147">
        <f t="shared" si="5833"/>
        <v>0</v>
      </c>
      <c r="Q11451" s="49" t="s">
        <v>47</v>
      </c>
    </row>
    <row r="11452" spans="1:17" ht="30.75" customHeight="1">
      <c r="A11452" s="1" t="s">
        <v>1611</v>
      </c>
      <c r="B11452" s="50" t="e">
        <f>IF((#REF!+#REF!+H11452)&lt;&gt;0,"a","b")</f>
        <v>#REF!</v>
      </c>
      <c r="C11452" s="54">
        <v>6</v>
      </c>
      <c r="D11452" s="54" t="s">
        <v>510</v>
      </c>
      <c r="F11452" s="374"/>
      <c r="G11452" s="109" t="s">
        <v>427</v>
      </c>
      <c r="H11452" s="360">
        <f t="shared" ref="H11452:M11452" si="5849">H11682+H12602+H12832</f>
        <v>0</v>
      </c>
      <c r="I11452" s="360">
        <f t="shared" si="5849"/>
        <v>0</v>
      </c>
      <c r="J11452" s="360">
        <f t="shared" si="5849"/>
        <v>0</v>
      </c>
      <c r="K11452" s="360">
        <f t="shared" si="5849"/>
        <v>0</v>
      </c>
      <c r="L11452" s="360">
        <f t="shared" si="5849"/>
        <v>0</v>
      </c>
      <c r="M11452" s="360">
        <f t="shared" si="5849"/>
        <v>0</v>
      </c>
      <c r="N11452" s="147">
        <f t="shared" si="5833"/>
        <v>0</v>
      </c>
      <c r="Q11452" s="49" t="s">
        <v>47</v>
      </c>
    </row>
    <row r="11453" spans="1:17" ht="20.25" customHeight="1">
      <c r="A11453" s="1" t="s">
        <v>1612</v>
      </c>
      <c r="B11453" s="50" t="e">
        <f>IF((#REF!+#REF!+H11453)&lt;&gt;0,"a","b")</f>
        <v>#REF!</v>
      </c>
      <c r="C11453" s="54">
        <v>4</v>
      </c>
      <c r="D11453" s="54" t="s">
        <v>510</v>
      </c>
      <c r="F11453" s="89"/>
      <c r="G11453" s="93" t="s">
        <v>428</v>
      </c>
      <c r="H11453" s="360">
        <f t="shared" ref="H11453:M11453" si="5850">H11683+H12603+H12833</f>
        <v>0</v>
      </c>
      <c r="I11453" s="360">
        <f t="shared" si="5850"/>
        <v>0</v>
      </c>
      <c r="J11453" s="360">
        <f t="shared" si="5850"/>
        <v>0</v>
      </c>
      <c r="K11453" s="360">
        <f t="shared" si="5850"/>
        <v>0</v>
      </c>
      <c r="L11453" s="360">
        <f t="shared" si="5850"/>
        <v>0</v>
      </c>
      <c r="M11453" s="360">
        <f t="shared" si="5850"/>
        <v>0</v>
      </c>
      <c r="N11453" s="147">
        <f t="shared" si="5833"/>
        <v>0</v>
      </c>
      <c r="O11453" s="60" t="s">
        <v>71</v>
      </c>
      <c r="Q11453" s="49" t="s">
        <v>47</v>
      </c>
    </row>
    <row r="11454" spans="1:17" ht="20.25" customHeight="1">
      <c r="A11454" s="1" t="s">
        <v>1613</v>
      </c>
      <c r="B11454" s="50" t="e">
        <f>IF((#REF!+#REF!+H11454)&lt;&gt;0,"a","b")</f>
        <v>#REF!</v>
      </c>
      <c r="C11454" s="54">
        <v>5</v>
      </c>
      <c r="D11454" s="54" t="s">
        <v>510</v>
      </c>
      <c r="F11454" s="89"/>
      <c r="G11454" s="95" t="s">
        <v>429</v>
      </c>
      <c r="H11454" s="360">
        <f t="shared" ref="H11454:M11454" si="5851">H11684+H12604+H12834</f>
        <v>0</v>
      </c>
      <c r="I11454" s="360">
        <f t="shared" si="5851"/>
        <v>0</v>
      </c>
      <c r="J11454" s="360">
        <f t="shared" si="5851"/>
        <v>0</v>
      </c>
      <c r="K11454" s="360">
        <f t="shared" si="5851"/>
        <v>0</v>
      </c>
      <c r="L11454" s="360">
        <f t="shared" si="5851"/>
        <v>0</v>
      </c>
      <c r="M11454" s="360">
        <f t="shared" si="5851"/>
        <v>0</v>
      </c>
      <c r="N11454" s="147">
        <f t="shared" si="5833"/>
        <v>0</v>
      </c>
      <c r="O11454" s="60"/>
      <c r="Q11454" s="49" t="s">
        <v>47</v>
      </c>
    </row>
    <row r="11455" spans="1:17" ht="20.25" customHeight="1">
      <c r="A11455" s="1" t="s">
        <v>1614</v>
      </c>
      <c r="B11455" s="50" t="e">
        <f>IF((#REF!+#REF!+H11455)&lt;&gt;0,"a","b")</f>
        <v>#REF!</v>
      </c>
      <c r="C11455" s="54">
        <v>5</v>
      </c>
      <c r="D11455" s="54" t="s">
        <v>510</v>
      </c>
      <c r="F11455" s="89"/>
      <c r="G11455" s="95" t="s">
        <v>430</v>
      </c>
      <c r="H11455" s="360">
        <f t="shared" ref="H11455:M11455" si="5852">H11685+H12605+H12835</f>
        <v>0</v>
      </c>
      <c r="I11455" s="360">
        <f t="shared" si="5852"/>
        <v>0</v>
      </c>
      <c r="J11455" s="360">
        <f t="shared" si="5852"/>
        <v>0</v>
      </c>
      <c r="K11455" s="360">
        <f t="shared" si="5852"/>
        <v>0</v>
      </c>
      <c r="L11455" s="360">
        <f t="shared" si="5852"/>
        <v>0</v>
      </c>
      <c r="M11455" s="360">
        <f t="shared" si="5852"/>
        <v>0</v>
      </c>
      <c r="N11455" s="147">
        <f t="shared" si="5833"/>
        <v>0</v>
      </c>
      <c r="O11455" s="60" t="s">
        <v>71</v>
      </c>
      <c r="Q11455" s="49" t="s">
        <v>47</v>
      </c>
    </row>
    <row r="11456" spans="1:17" ht="20.25" customHeight="1">
      <c r="A11456" s="1" t="s">
        <v>1615</v>
      </c>
      <c r="B11456" s="50" t="e">
        <f>IF((#REF!+#REF!+H11456)&lt;&gt;0,"a","b")</f>
        <v>#REF!</v>
      </c>
      <c r="C11456" s="54">
        <v>6</v>
      </c>
      <c r="D11456" s="54" t="s">
        <v>510</v>
      </c>
      <c r="F11456" s="89"/>
      <c r="G11456" s="109" t="s">
        <v>431</v>
      </c>
      <c r="H11456" s="360">
        <f t="shared" ref="H11456:M11456" si="5853">H11686+H12606+H12836</f>
        <v>0</v>
      </c>
      <c r="I11456" s="360">
        <f t="shared" si="5853"/>
        <v>0</v>
      </c>
      <c r="J11456" s="360">
        <f t="shared" si="5853"/>
        <v>0</v>
      </c>
      <c r="K11456" s="360">
        <f t="shared" si="5853"/>
        <v>0</v>
      </c>
      <c r="L11456" s="360">
        <f t="shared" si="5853"/>
        <v>0</v>
      </c>
      <c r="M11456" s="360">
        <f t="shared" si="5853"/>
        <v>0</v>
      </c>
      <c r="N11456" s="147">
        <f t="shared" ref="N11456:N11475" si="5854">N11686+N11916+N12376</f>
        <v>0</v>
      </c>
      <c r="Q11456" s="49" t="s">
        <v>47</v>
      </c>
    </row>
    <row r="11457" spans="1:17" ht="20.25" customHeight="1">
      <c r="A11457" s="1" t="s">
        <v>1616</v>
      </c>
      <c r="B11457" s="50" t="e">
        <f>IF((#REF!+#REF!+H11457)&lt;&gt;0,"a","b")</f>
        <v>#REF!</v>
      </c>
      <c r="C11457" s="54">
        <v>6</v>
      </c>
      <c r="D11457" s="54" t="s">
        <v>510</v>
      </c>
      <c r="F11457" s="89"/>
      <c r="G11457" s="109" t="s">
        <v>432</v>
      </c>
      <c r="H11457" s="360">
        <f t="shared" ref="H11457:M11457" si="5855">H11687+H12607+H12837</f>
        <v>0</v>
      </c>
      <c r="I11457" s="360">
        <f t="shared" si="5855"/>
        <v>0</v>
      </c>
      <c r="J11457" s="360">
        <f t="shared" si="5855"/>
        <v>0</v>
      </c>
      <c r="K11457" s="360">
        <f t="shared" si="5855"/>
        <v>0</v>
      </c>
      <c r="L11457" s="360">
        <f t="shared" si="5855"/>
        <v>0</v>
      </c>
      <c r="M11457" s="360">
        <f t="shared" si="5855"/>
        <v>0</v>
      </c>
      <c r="N11457" s="147">
        <f t="shared" si="5854"/>
        <v>0</v>
      </c>
      <c r="Q11457" s="49" t="s">
        <v>47</v>
      </c>
    </row>
    <row r="11458" spans="1:17" ht="30.75" customHeight="1">
      <c r="A11458" s="1" t="s">
        <v>771</v>
      </c>
      <c r="B11458" s="50" t="e">
        <f>IF((#REF!+#REF!+H11458)&lt;&gt;0,"a","b")</f>
        <v>#REF!</v>
      </c>
      <c r="C11458" s="54">
        <v>3</v>
      </c>
      <c r="D11458" s="54" t="s">
        <v>510</v>
      </c>
      <c r="F11458" s="89"/>
      <c r="G11458" s="108" t="s">
        <v>433</v>
      </c>
      <c r="H11458" s="360">
        <f t="shared" ref="H11458:M11458" si="5856">H11688+H12608+H12838</f>
        <v>0</v>
      </c>
      <c r="I11458" s="360">
        <f t="shared" si="5856"/>
        <v>0</v>
      </c>
      <c r="J11458" s="360">
        <f t="shared" si="5856"/>
        <v>0</v>
      </c>
      <c r="K11458" s="360">
        <f t="shared" si="5856"/>
        <v>0</v>
      </c>
      <c r="L11458" s="360">
        <f t="shared" si="5856"/>
        <v>0</v>
      </c>
      <c r="M11458" s="360">
        <f t="shared" si="5856"/>
        <v>0</v>
      </c>
      <c r="N11458" s="147">
        <f t="shared" si="5854"/>
        <v>0</v>
      </c>
      <c r="O11458" s="60" t="s">
        <v>71</v>
      </c>
      <c r="Q11458" s="49" t="s">
        <v>47</v>
      </c>
    </row>
    <row r="11459" spans="1:17" ht="30.75" customHeight="1">
      <c r="A11459" s="1" t="s">
        <v>1617</v>
      </c>
      <c r="B11459" s="50" t="e">
        <f>IF((#REF!+#REF!+H11459)&lt;&gt;0,"a","b")</f>
        <v>#REF!</v>
      </c>
      <c r="C11459" s="54">
        <v>4</v>
      </c>
      <c r="D11459" s="54" t="s">
        <v>510</v>
      </c>
      <c r="F11459" s="89"/>
      <c r="G11459" s="93" t="s">
        <v>434</v>
      </c>
      <c r="H11459" s="360">
        <f t="shared" ref="H11459:M11459" si="5857">H11689+H12609+H12839</f>
        <v>0</v>
      </c>
      <c r="I11459" s="360">
        <f t="shared" si="5857"/>
        <v>0</v>
      </c>
      <c r="J11459" s="360">
        <f t="shared" si="5857"/>
        <v>0</v>
      </c>
      <c r="K11459" s="360">
        <f t="shared" si="5857"/>
        <v>0</v>
      </c>
      <c r="L11459" s="360">
        <f t="shared" si="5857"/>
        <v>0</v>
      </c>
      <c r="M11459" s="360">
        <f t="shared" si="5857"/>
        <v>0</v>
      </c>
      <c r="N11459" s="147">
        <f t="shared" si="5854"/>
        <v>0</v>
      </c>
      <c r="Q11459" s="49" t="s">
        <v>47</v>
      </c>
    </row>
    <row r="11460" spans="1:17" ht="30.75" customHeight="1">
      <c r="A11460" s="1" t="s">
        <v>1618</v>
      </c>
      <c r="B11460" s="50" t="e">
        <f>IF((#REF!+#REF!+H11460)&lt;&gt;0,"a","b")</f>
        <v>#REF!</v>
      </c>
      <c r="C11460" s="54">
        <v>4</v>
      </c>
      <c r="D11460" s="54" t="s">
        <v>510</v>
      </c>
      <c r="F11460" s="89"/>
      <c r="G11460" s="93" t="s">
        <v>435</v>
      </c>
      <c r="H11460" s="360">
        <f t="shared" ref="H11460:M11460" si="5858">H11690+H12610+H12840</f>
        <v>0</v>
      </c>
      <c r="I11460" s="360">
        <f t="shared" si="5858"/>
        <v>0</v>
      </c>
      <c r="J11460" s="360">
        <f t="shared" si="5858"/>
        <v>0</v>
      </c>
      <c r="K11460" s="360">
        <f t="shared" si="5858"/>
        <v>0</v>
      </c>
      <c r="L11460" s="360">
        <f t="shared" si="5858"/>
        <v>0</v>
      </c>
      <c r="M11460" s="360">
        <f t="shared" si="5858"/>
        <v>0</v>
      </c>
      <c r="N11460" s="147">
        <f t="shared" si="5854"/>
        <v>0</v>
      </c>
      <c r="O11460" s="60" t="s">
        <v>71</v>
      </c>
      <c r="Q11460" s="49" t="s">
        <v>47</v>
      </c>
    </row>
    <row r="11461" spans="1:17" ht="30.75" customHeight="1">
      <c r="A11461" s="1" t="s">
        <v>1619</v>
      </c>
      <c r="B11461" s="50" t="e">
        <f>IF((#REF!+#REF!+H11461)&lt;&gt;0,"a","b")</f>
        <v>#REF!</v>
      </c>
      <c r="C11461" s="54">
        <v>5</v>
      </c>
      <c r="D11461" s="54" t="s">
        <v>510</v>
      </c>
      <c r="F11461" s="89"/>
      <c r="G11461" s="95" t="s">
        <v>436</v>
      </c>
      <c r="H11461" s="360">
        <f t="shared" ref="H11461:M11461" si="5859">H11691+H12611+H12841</f>
        <v>0</v>
      </c>
      <c r="I11461" s="360">
        <f t="shared" si="5859"/>
        <v>0</v>
      </c>
      <c r="J11461" s="360">
        <f t="shared" si="5859"/>
        <v>0</v>
      </c>
      <c r="K11461" s="360">
        <f t="shared" si="5859"/>
        <v>0</v>
      </c>
      <c r="L11461" s="360">
        <f t="shared" si="5859"/>
        <v>0</v>
      </c>
      <c r="M11461" s="360">
        <f t="shared" si="5859"/>
        <v>0</v>
      </c>
      <c r="N11461" s="147">
        <f t="shared" si="5854"/>
        <v>0</v>
      </c>
      <c r="Q11461" s="49" t="s">
        <v>47</v>
      </c>
    </row>
    <row r="11462" spans="1:17" ht="20.25" customHeight="1">
      <c r="A11462" s="1" t="s">
        <v>1620</v>
      </c>
      <c r="B11462" s="50" t="e">
        <f>IF((#REF!+#REF!+H11462)&lt;&gt;0,"a","b")</f>
        <v>#REF!</v>
      </c>
      <c r="C11462" s="54">
        <v>5</v>
      </c>
      <c r="D11462" s="54" t="s">
        <v>510</v>
      </c>
      <c r="F11462" s="89"/>
      <c r="G11462" s="95" t="s">
        <v>437</v>
      </c>
      <c r="H11462" s="360">
        <f t="shared" ref="H11462:M11462" si="5860">H11692+H12612+H12842</f>
        <v>0</v>
      </c>
      <c r="I11462" s="360">
        <f t="shared" si="5860"/>
        <v>0</v>
      </c>
      <c r="J11462" s="360">
        <f t="shared" si="5860"/>
        <v>0</v>
      </c>
      <c r="K11462" s="360">
        <f t="shared" si="5860"/>
        <v>0</v>
      </c>
      <c r="L11462" s="360">
        <f t="shared" si="5860"/>
        <v>0</v>
      </c>
      <c r="M11462" s="360">
        <f t="shared" si="5860"/>
        <v>0</v>
      </c>
      <c r="N11462" s="147">
        <f t="shared" si="5854"/>
        <v>0</v>
      </c>
      <c r="Q11462" s="49" t="s">
        <v>47</v>
      </c>
    </row>
    <row r="11463" spans="1:17" ht="20.25" customHeight="1">
      <c r="A11463" s="1" t="s">
        <v>1621</v>
      </c>
      <c r="B11463" s="50" t="e">
        <f>IF((#REF!+#REF!+H11463)&lt;&gt;0,"a","b")</f>
        <v>#REF!</v>
      </c>
      <c r="C11463" s="54">
        <v>5</v>
      </c>
      <c r="D11463" s="54" t="s">
        <v>510</v>
      </c>
      <c r="F11463" s="89"/>
      <c r="G11463" s="95" t="s">
        <v>438</v>
      </c>
      <c r="H11463" s="360">
        <f t="shared" ref="H11463:M11463" si="5861">H11693+H12613+H12843</f>
        <v>0</v>
      </c>
      <c r="I11463" s="360">
        <f t="shared" si="5861"/>
        <v>0</v>
      </c>
      <c r="J11463" s="360">
        <f t="shared" si="5861"/>
        <v>0</v>
      </c>
      <c r="K11463" s="360">
        <f t="shared" si="5861"/>
        <v>0</v>
      </c>
      <c r="L11463" s="360">
        <f t="shared" si="5861"/>
        <v>0</v>
      </c>
      <c r="M11463" s="360">
        <f t="shared" si="5861"/>
        <v>0</v>
      </c>
      <c r="N11463" s="147">
        <f t="shared" si="5854"/>
        <v>0</v>
      </c>
      <c r="Q11463" s="49" t="s">
        <v>47</v>
      </c>
    </row>
    <row r="11464" spans="1:17" ht="20.25" customHeight="1">
      <c r="A11464" s="1" t="s">
        <v>1622</v>
      </c>
      <c r="B11464" s="50" t="e">
        <f>IF((#REF!+#REF!+H11464)&lt;&gt;0,"a","b")</f>
        <v>#REF!</v>
      </c>
      <c r="C11464" s="54">
        <v>5</v>
      </c>
      <c r="D11464" s="54" t="s">
        <v>510</v>
      </c>
      <c r="F11464" s="89"/>
      <c r="G11464" s="95" t="s">
        <v>307</v>
      </c>
      <c r="H11464" s="360">
        <f t="shared" ref="H11464:M11464" si="5862">H11694+H12614+H12844</f>
        <v>0</v>
      </c>
      <c r="I11464" s="360">
        <f t="shared" si="5862"/>
        <v>0</v>
      </c>
      <c r="J11464" s="360">
        <f t="shared" si="5862"/>
        <v>0</v>
      </c>
      <c r="K11464" s="360">
        <f t="shared" si="5862"/>
        <v>0</v>
      </c>
      <c r="L11464" s="360">
        <f t="shared" si="5862"/>
        <v>0</v>
      </c>
      <c r="M11464" s="360">
        <f t="shared" si="5862"/>
        <v>0</v>
      </c>
      <c r="N11464" s="147">
        <f t="shared" si="5854"/>
        <v>0</v>
      </c>
      <c r="Q11464" s="49" t="s">
        <v>47</v>
      </c>
    </row>
    <row r="11465" spans="1:17" ht="20.25" customHeight="1">
      <c r="A11465" s="1" t="s">
        <v>772</v>
      </c>
      <c r="B11465" s="50" t="e">
        <f>IF((#REF!+#REF!+H11465)&lt;&gt;0,"a","b")</f>
        <v>#REF!</v>
      </c>
      <c r="C11465" s="54">
        <v>3</v>
      </c>
      <c r="D11465" s="54" t="s">
        <v>510</v>
      </c>
      <c r="F11465" s="89"/>
      <c r="G11465" s="108" t="s">
        <v>439</v>
      </c>
      <c r="H11465" s="360">
        <f t="shared" ref="H11465:M11465" si="5863">H11695+H12615+H12845</f>
        <v>0</v>
      </c>
      <c r="I11465" s="360">
        <f t="shared" si="5863"/>
        <v>0</v>
      </c>
      <c r="J11465" s="360">
        <f t="shared" si="5863"/>
        <v>0</v>
      </c>
      <c r="K11465" s="360">
        <f t="shared" si="5863"/>
        <v>0</v>
      </c>
      <c r="L11465" s="360">
        <f t="shared" si="5863"/>
        <v>0</v>
      </c>
      <c r="M11465" s="360">
        <f t="shared" si="5863"/>
        <v>0</v>
      </c>
      <c r="N11465" s="147">
        <f t="shared" si="5854"/>
        <v>0</v>
      </c>
      <c r="Q11465" s="49" t="s">
        <v>47</v>
      </c>
    </row>
    <row r="11466" spans="1:17" ht="20.25" customHeight="1">
      <c r="A11466" s="1" t="s">
        <v>773</v>
      </c>
      <c r="B11466" s="50" t="e">
        <f>IF((#REF!+#REF!+H11466)&lt;&gt;0,"a","b")</f>
        <v>#REF!</v>
      </c>
      <c r="C11466" s="54">
        <v>3</v>
      </c>
      <c r="D11466" s="54" t="s">
        <v>510</v>
      </c>
      <c r="F11466" s="89"/>
      <c r="G11466" s="108" t="s">
        <v>440</v>
      </c>
      <c r="H11466" s="360">
        <f t="shared" ref="H11466:M11466" si="5864">H11696+H12616+H12846</f>
        <v>0</v>
      </c>
      <c r="I11466" s="360">
        <f t="shared" si="5864"/>
        <v>0</v>
      </c>
      <c r="J11466" s="360">
        <f t="shared" si="5864"/>
        <v>0</v>
      </c>
      <c r="K11466" s="360">
        <f t="shared" si="5864"/>
        <v>0</v>
      </c>
      <c r="L11466" s="360">
        <f t="shared" si="5864"/>
        <v>0</v>
      </c>
      <c r="M11466" s="360">
        <f t="shared" si="5864"/>
        <v>0</v>
      </c>
      <c r="N11466" s="147">
        <f t="shared" si="5854"/>
        <v>0</v>
      </c>
      <c r="O11466" s="60" t="s">
        <v>71</v>
      </c>
      <c r="Q11466" s="49" t="s">
        <v>47</v>
      </c>
    </row>
    <row r="11467" spans="1:17" ht="30.75" customHeight="1">
      <c r="A11467" s="1" t="s">
        <v>1623</v>
      </c>
      <c r="B11467" s="50" t="e">
        <f>IF((#REF!+#REF!+H11467)&lt;&gt;0,"a","b")</f>
        <v>#REF!</v>
      </c>
      <c r="C11467" s="54">
        <v>4</v>
      </c>
      <c r="D11467" s="54" t="s">
        <v>510</v>
      </c>
      <c r="F11467" s="89"/>
      <c r="G11467" s="93" t="s">
        <v>441</v>
      </c>
      <c r="H11467" s="360">
        <f t="shared" ref="H11467:M11467" si="5865">H11697+H12617+H12847</f>
        <v>0</v>
      </c>
      <c r="I11467" s="360">
        <f t="shared" si="5865"/>
        <v>0</v>
      </c>
      <c r="J11467" s="360">
        <f t="shared" si="5865"/>
        <v>0</v>
      </c>
      <c r="K11467" s="360">
        <f t="shared" si="5865"/>
        <v>0</v>
      </c>
      <c r="L11467" s="360">
        <f t="shared" si="5865"/>
        <v>0</v>
      </c>
      <c r="M11467" s="360">
        <f t="shared" si="5865"/>
        <v>0</v>
      </c>
      <c r="N11467" s="147">
        <f t="shared" si="5854"/>
        <v>0</v>
      </c>
      <c r="O11467" s="60"/>
      <c r="Q11467" s="49" t="s">
        <v>47</v>
      </c>
    </row>
    <row r="11468" spans="1:17" ht="20.25" customHeight="1">
      <c r="A11468" s="1" t="s">
        <v>1624</v>
      </c>
      <c r="B11468" s="50" t="e">
        <f>IF((#REF!+#REF!+H11468)&lt;&gt;0,"a","b")</f>
        <v>#REF!</v>
      </c>
      <c r="C11468" s="54">
        <v>4</v>
      </c>
      <c r="D11468" s="54" t="s">
        <v>510</v>
      </c>
      <c r="F11468" s="89"/>
      <c r="G11468" s="93" t="s">
        <v>442</v>
      </c>
      <c r="H11468" s="360">
        <f t="shared" ref="H11468:M11468" si="5866">H11698+H12618+H12848</f>
        <v>0</v>
      </c>
      <c r="I11468" s="360">
        <f t="shared" si="5866"/>
        <v>0</v>
      </c>
      <c r="J11468" s="360">
        <f t="shared" si="5866"/>
        <v>0</v>
      </c>
      <c r="K11468" s="360">
        <f t="shared" si="5866"/>
        <v>0</v>
      </c>
      <c r="L11468" s="360">
        <f t="shared" si="5866"/>
        <v>0</v>
      </c>
      <c r="M11468" s="360">
        <f t="shared" si="5866"/>
        <v>0</v>
      </c>
      <c r="N11468" s="147">
        <f t="shared" si="5854"/>
        <v>0</v>
      </c>
      <c r="O11468" s="60"/>
      <c r="Q11468" s="49" t="s">
        <v>47</v>
      </c>
    </row>
    <row r="11469" spans="1:17" ht="20.25" customHeight="1">
      <c r="A11469" s="1" t="s">
        <v>1625</v>
      </c>
      <c r="B11469" s="50" t="e">
        <f>IF((#REF!+#REF!+H11469)&lt;&gt;0,"a","b")</f>
        <v>#REF!</v>
      </c>
      <c r="C11469" s="54">
        <v>4</v>
      </c>
      <c r="D11469" s="54" t="s">
        <v>510</v>
      </c>
      <c r="F11469" s="89"/>
      <c r="G11469" s="93" t="s">
        <v>443</v>
      </c>
      <c r="H11469" s="360">
        <f t="shared" ref="H11469:M11469" si="5867">H11699+H12619+H12849</f>
        <v>0</v>
      </c>
      <c r="I11469" s="360">
        <f t="shared" si="5867"/>
        <v>0</v>
      </c>
      <c r="J11469" s="360">
        <f t="shared" si="5867"/>
        <v>0</v>
      </c>
      <c r="K11469" s="360">
        <f t="shared" si="5867"/>
        <v>0</v>
      </c>
      <c r="L11469" s="360">
        <f t="shared" si="5867"/>
        <v>0</v>
      </c>
      <c r="M11469" s="360">
        <f t="shared" si="5867"/>
        <v>0</v>
      </c>
      <c r="N11469" s="147">
        <f t="shared" si="5854"/>
        <v>0</v>
      </c>
      <c r="O11469" s="60" t="s">
        <v>71</v>
      </c>
      <c r="Q11469" s="49" t="s">
        <v>47</v>
      </c>
    </row>
    <row r="11470" spans="1:17" ht="30.75" customHeight="1">
      <c r="A11470" s="1" t="s">
        <v>1626</v>
      </c>
      <c r="B11470" s="50" t="e">
        <f>IF((#REF!+#REF!+H11470)&lt;&gt;0,"a","b")</f>
        <v>#REF!</v>
      </c>
      <c r="C11470" s="54">
        <v>5</v>
      </c>
      <c r="D11470" s="54" t="s">
        <v>510</v>
      </c>
      <c r="F11470" s="89"/>
      <c r="G11470" s="95" t="s">
        <v>444</v>
      </c>
      <c r="H11470" s="360">
        <f t="shared" ref="H11470:M11470" si="5868">H11700+H12620+H12850</f>
        <v>0</v>
      </c>
      <c r="I11470" s="360">
        <f t="shared" si="5868"/>
        <v>0</v>
      </c>
      <c r="J11470" s="360">
        <f t="shared" si="5868"/>
        <v>0</v>
      </c>
      <c r="K11470" s="360">
        <f t="shared" si="5868"/>
        <v>0</v>
      </c>
      <c r="L11470" s="360">
        <f t="shared" si="5868"/>
        <v>0</v>
      </c>
      <c r="M11470" s="360">
        <f t="shared" si="5868"/>
        <v>0</v>
      </c>
      <c r="N11470" s="147">
        <f t="shared" si="5854"/>
        <v>0</v>
      </c>
      <c r="Q11470" s="49" t="s">
        <v>47</v>
      </c>
    </row>
    <row r="11471" spans="1:17" ht="20.25" customHeight="1">
      <c r="A11471" s="1" t="s">
        <v>1627</v>
      </c>
      <c r="B11471" s="50" t="e">
        <f>IF((#REF!+#REF!+H11471)&lt;&gt;0,"a","b")</f>
        <v>#REF!</v>
      </c>
      <c r="C11471" s="54">
        <v>5</v>
      </c>
      <c r="D11471" s="54" t="s">
        <v>510</v>
      </c>
      <c r="F11471" s="89"/>
      <c r="G11471" s="95" t="s">
        <v>445</v>
      </c>
      <c r="H11471" s="360">
        <f t="shared" ref="H11471:M11471" si="5869">H11701+H12621+H12851</f>
        <v>0</v>
      </c>
      <c r="I11471" s="360">
        <f t="shared" si="5869"/>
        <v>0</v>
      </c>
      <c r="J11471" s="360">
        <f t="shared" si="5869"/>
        <v>0</v>
      </c>
      <c r="K11471" s="360">
        <f t="shared" si="5869"/>
        <v>0</v>
      </c>
      <c r="L11471" s="360">
        <f t="shared" si="5869"/>
        <v>0</v>
      </c>
      <c r="M11471" s="360">
        <f t="shared" si="5869"/>
        <v>0</v>
      </c>
      <c r="N11471" s="147">
        <f t="shared" si="5854"/>
        <v>0</v>
      </c>
      <c r="Q11471" s="49" t="s">
        <v>47</v>
      </c>
    </row>
    <row r="11472" spans="1:17" ht="20.25" customHeight="1">
      <c r="A11472" s="1" t="s">
        <v>1628</v>
      </c>
      <c r="B11472" s="50" t="e">
        <f>IF((#REF!+#REF!+H11472)&lt;&gt;0,"a","b")</f>
        <v>#REF!</v>
      </c>
      <c r="C11472" s="54">
        <v>4</v>
      </c>
      <c r="D11472" s="54" t="s">
        <v>510</v>
      </c>
      <c r="F11472" s="89"/>
      <c r="G11472" s="93" t="s">
        <v>446</v>
      </c>
      <c r="H11472" s="360">
        <f t="shared" ref="H11472:M11472" si="5870">H11702+H12622+H12852</f>
        <v>0</v>
      </c>
      <c r="I11472" s="360">
        <f t="shared" si="5870"/>
        <v>0</v>
      </c>
      <c r="J11472" s="360">
        <f t="shared" si="5870"/>
        <v>0</v>
      </c>
      <c r="K11472" s="360">
        <f t="shared" si="5870"/>
        <v>0</v>
      </c>
      <c r="L11472" s="360">
        <f t="shared" si="5870"/>
        <v>0</v>
      </c>
      <c r="M11472" s="360">
        <f t="shared" si="5870"/>
        <v>0</v>
      </c>
      <c r="N11472" s="147">
        <f t="shared" si="5854"/>
        <v>0</v>
      </c>
      <c r="Q11472" s="49" t="s">
        <v>47</v>
      </c>
    </row>
    <row r="11473" spans="1:15" ht="20.25" customHeight="1">
      <c r="A11473" s="1" t="s">
        <v>774</v>
      </c>
      <c r="B11473" s="50" t="e">
        <f>IF((#REF!+#REF!+H11473)&lt;&gt;0,"a","b")</f>
        <v>#REF!</v>
      </c>
      <c r="C11473" s="54">
        <v>2</v>
      </c>
      <c r="D11473" s="68" t="s">
        <v>510</v>
      </c>
      <c r="F11473" s="127"/>
      <c r="G11473" s="117" t="s">
        <v>447</v>
      </c>
      <c r="H11473" s="360">
        <f t="shared" ref="H11473:M11473" si="5871">H11703+H12623+H12853</f>
        <v>0</v>
      </c>
      <c r="I11473" s="360">
        <f t="shared" si="5871"/>
        <v>0</v>
      </c>
      <c r="J11473" s="360">
        <f t="shared" si="5871"/>
        <v>0</v>
      </c>
      <c r="K11473" s="360">
        <f t="shared" si="5871"/>
        <v>0</v>
      </c>
      <c r="L11473" s="360">
        <f t="shared" si="5871"/>
        <v>0</v>
      </c>
      <c r="M11473" s="360">
        <f t="shared" si="5871"/>
        <v>0</v>
      </c>
      <c r="N11473" s="147">
        <f t="shared" si="5854"/>
        <v>0</v>
      </c>
      <c r="O11473" s="60" t="s">
        <v>71</v>
      </c>
    </row>
    <row r="11474" spans="1:15" ht="20.25" customHeight="1">
      <c r="A11474" s="1" t="s">
        <v>775</v>
      </c>
      <c r="B11474" s="50" t="e">
        <f>IF((#REF!+#REF!+H11474)&lt;&gt;0,"a","b")</f>
        <v>#REF!</v>
      </c>
      <c r="C11474" s="54">
        <v>3</v>
      </c>
      <c r="D11474" s="54" t="s">
        <v>510</v>
      </c>
      <c r="F11474" s="127"/>
      <c r="G11474" s="108" t="s">
        <v>448</v>
      </c>
      <c r="H11474" s="360">
        <f t="shared" ref="H11474:M11474" si="5872">H11704+H12624+H12854</f>
        <v>0</v>
      </c>
      <c r="I11474" s="360">
        <f t="shared" si="5872"/>
        <v>0</v>
      </c>
      <c r="J11474" s="360">
        <f t="shared" si="5872"/>
        <v>0</v>
      </c>
      <c r="K11474" s="360">
        <f t="shared" si="5872"/>
        <v>0</v>
      </c>
      <c r="L11474" s="360">
        <f t="shared" si="5872"/>
        <v>0</v>
      </c>
      <c r="M11474" s="360">
        <f t="shared" si="5872"/>
        <v>0</v>
      </c>
      <c r="N11474" s="147">
        <f t="shared" si="5854"/>
        <v>0</v>
      </c>
      <c r="O11474" s="60" t="s">
        <v>71</v>
      </c>
    </row>
    <row r="11475" spans="1:15" ht="20.25" customHeight="1">
      <c r="A11475" s="1" t="s">
        <v>1629</v>
      </c>
      <c r="B11475" s="50" t="e">
        <f>IF((#REF!+#REF!+H11475)&lt;&gt;0,"a","b")</f>
        <v>#REF!</v>
      </c>
      <c r="C11475" s="54">
        <v>4</v>
      </c>
      <c r="D11475" s="54" t="s">
        <v>510</v>
      </c>
      <c r="F11475" s="127"/>
      <c r="G11475" s="93" t="s">
        <v>449</v>
      </c>
      <c r="H11475" s="360">
        <f t="shared" ref="H11475:M11475" si="5873">H11705+H12625+H12855</f>
        <v>0</v>
      </c>
      <c r="I11475" s="360">
        <f t="shared" si="5873"/>
        <v>0</v>
      </c>
      <c r="J11475" s="360">
        <f t="shared" si="5873"/>
        <v>0</v>
      </c>
      <c r="K11475" s="360">
        <f t="shared" si="5873"/>
        <v>0</v>
      </c>
      <c r="L11475" s="360">
        <f t="shared" si="5873"/>
        <v>0</v>
      </c>
      <c r="M11475" s="360">
        <f t="shared" si="5873"/>
        <v>0</v>
      </c>
      <c r="N11475" s="147">
        <f t="shared" si="5854"/>
        <v>0</v>
      </c>
    </row>
    <row r="11476" spans="1:15" ht="20.25" customHeight="1">
      <c r="A11476" s="1" t="s">
        <v>1630</v>
      </c>
      <c r="B11476" s="50" t="e">
        <f>IF((#REF!+#REF!+H11476)&lt;&gt;0,"a","b")</f>
        <v>#REF!</v>
      </c>
      <c r="C11476" s="54">
        <v>4</v>
      </c>
      <c r="D11476" s="54" t="s">
        <v>510</v>
      </c>
      <c r="F11476" s="127"/>
      <c r="G11476" s="93" t="s">
        <v>450</v>
      </c>
      <c r="H11476" s="360">
        <f t="shared" ref="H11476:M11476" si="5874">H11706+H12626+H12856</f>
        <v>0</v>
      </c>
      <c r="I11476" s="360">
        <f t="shared" si="5874"/>
        <v>0</v>
      </c>
      <c r="J11476" s="360">
        <f t="shared" si="5874"/>
        <v>0</v>
      </c>
      <c r="K11476" s="360">
        <f t="shared" si="5874"/>
        <v>0</v>
      </c>
      <c r="L11476" s="360">
        <f t="shared" si="5874"/>
        <v>0</v>
      </c>
      <c r="M11476" s="360">
        <f t="shared" si="5874"/>
        <v>0</v>
      </c>
      <c r="N11476" s="147">
        <f t="shared" ref="N11476:N11495" si="5875">N11706+N11936+N12396</f>
        <v>0</v>
      </c>
    </row>
    <row r="11477" spans="1:15" ht="20.25" customHeight="1">
      <c r="A11477" s="1" t="s">
        <v>1631</v>
      </c>
      <c r="B11477" s="50" t="e">
        <f>IF((#REF!+#REF!+H11477)&lt;&gt;0,"a","b")</f>
        <v>#REF!</v>
      </c>
      <c r="C11477" s="54">
        <v>4</v>
      </c>
      <c r="D11477" s="54" t="s">
        <v>510</v>
      </c>
      <c r="F11477" s="127"/>
      <c r="G11477" s="93" t="s">
        <v>305</v>
      </c>
      <c r="H11477" s="360">
        <f t="shared" ref="H11477:M11477" si="5876">H11707+H12627+H12857</f>
        <v>0</v>
      </c>
      <c r="I11477" s="360">
        <f t="shared" si="5876"/>
        <v>0</v>
      </c>
      <c r="J11477" s="360">
        <f t="shared" si="5876"/>
        <v>0</v>
      </c>
      <c r="K11477" s="360">
        <f t="shared" si="5876"/>
        <v>0</v>
      </c>
      <c r="L11477" s="360">
        <f t="shared" si="5876"/>
        <v>0</v>
      </c>
      <c r="M11477" s="360">
        <f t="shared" si="5876"/>
        <v>0</v>
      </c>
      <c r="N11477" s="147">
        <f t="shared" si="5875"/>
        <v>0</v>
      </c>
    </row>
    <row r="11478" spans="1:15" ht="20.25" customHeight="1">
      <c r="A11478" s="1" t="s">
        <v>1632</v>
      </c>
      <c r="B11478" s="50" t="e">
        <f>IF((#REF!+#REF!+H11478)&lt;&gt;0,"a","b")</f>
        <v>#REF!</v>
      </c>
      <c r="C11478" s="54">
        <v>4</v>
      </c>
      <c r="D11478" s="54" t="s">
        <v>510</v>
      </c>
      <c r="F11478" s="127"/>
      <c r="G11478" s="93" t="s">
        <v>451</v>
      </c>
      <c r="H11478" s="360">
        <f t="shared" ref="H11478:M11478" si="5877">H11708+H12628+H12858</f>
        <v>0</v>
      </c>
      <c r="I11478" s="360">
        <f t="shared" si="5877"/>
        <v>0</v>
      </c>
      <c r="J11478" s="360">
        <f t="shared" si="5877"/>
        <v>0</v>
      </c>
      <c r="K11478" s="360">
        <f t="shared" si="5877"/>
        <v>0</v>
      </c>
      <c r="L11478" s="360">
        <f t="shared" si="5877"/>
        <v>0</v>
      </c>
      <c r="M11478" s="360">
        <f t="shared" si="5877"/>
        <v>0</v>
      </c>
      <c r="N11478" s="147">
        <f t="shared" si="5875"/>
        <v>0</v>
      </c>
    </row>
    <row r="11479" spans="1:15" ht="20.25" customHeight="1">
      <c r="A11479" s="1" t="s">
        <v>1633</v>
      </c>
      <c r="B11479" s="50" t="e">
        <f>IF((#REF!+#REF!+H11479)&lt;&gt;0,"a","b")</f>
        <v>#REF!</v>
      </c>
      <c r="C11479" s="54">
        <v>4</v>
      </c>
      <c r="D11479" s="54" t="s">
        <v>510</v>
      </c>
      <c r="F11479" s="127"/>
      <c r="G11479" s="93" t="s">
        <v>452</v>
      </c>
      <c r="H11479" s="360">
        <f t="shared" ref="H11479:M11479" si="5878">H11709+H12629+H12859</f>
        <v>0</v>
      </c>
      <c r="I11479" s="360">
        <f t="shared" si="5878"/>
        <v>0</v>
      </c>
      <c r="J11479" s="360">
        <f t="shared" si="5878"/>
        <v>0</v>
      </c>
      <c r="K11479" s="360">
        <f t="shared" si="5878"/>
        <v>0</v>
      </c>
      <c r="L11479" s="360">
        <f t="shared" si="5878"/>
        <v>0</v>
      </c>
      <c r="M11479" s="360">
        <f t="shared" si="5878"/>
        <v>0</v>
      </c>
      <c r="N11479" s="147">
        <f t="shared" si="5875"/>
        <v>0</v>
      </c>
    </row>
    <row r="11480" spans="1:15" ht="20.25" customHeight="1">
      <c r="A11480" s="1" t="s">
        <v>1634</v>
      </c>
      <c r="B11480" s="50" t="e">
        <f>IF((#REF!+#REF!+H11480)&lt;&gt;0,"a","b")</f>
        <v>#REF!</v>
      </c>
      <c r="C11480" s="54">
        <v>4</v>
      </c>
      <c r="D11480" s="54" t="s">
        <v>510</v>
      </c>
      <c r="F11480" s="127"/>
      <c r="G11480" s="93" t="s">
        <v>453</v>
      </c>
      <c r="H11480" s="360">
        <f t="shared" ref="H11480:M11480" si="5879">H11710+H12630+H12860</f>
        <v>0</v>
      </c>
      <c r="I11480" s="360">
        <f t="shared" si="5879"/>
        <v>0</v>
      </c>
      <c r="J11480" s="360">
        <f t="shared" si="5879"/>
        <v>0</v>
      </c>
      <c r="K11480" s="360">
        <f t="shared" si="5879"/>
        <v>0</v>
      </c>
      <c r="L11480" s="360">
        <f t="shared" si="5879"/>
        <v>0</v>
      </c>
      <c r="M11480" s="360">
        <f t="shared" si="5879"/>
        <v>0</v>
      </c>
      <c r="N11480" s="147">
        <f t="shared" si="5875"/>
        <v>0</v>
      </c>
    </row>
    <row r="11481" spans="1:15" ht="20.25" customHeight="1">
      <c r="A11481" s="1" t="s">
        <v>776</v>
      </c>
      <c r="B11481" s="50" t="e">
        <f>IF((#REF!+#REF!+H11481)&lt;&gt;0,"a","b")</f>
        <v>#REF!</v>
      </c>
      <c r="C11481" s="54">
        <v>3</v>
      </c>
      <c r="D11481" s="54" t="s">
        <v>510</v>
      </c>
      <c r="F11481" s="127"/>
      <c r="G11481" s="108" t="s">
        <v>304</v>
      </c>
      <c r="H11481" s="360">
        <f t="shared" ref="H11481:M11481" si="5880">H11711+H12631+H12861</f>
        <v>0</v>
      </c>
      <c r="I11481" s="360">
        <f t="shared" si="5880"/>
        <v>0</v>
      </c>
      <c r="J11481" s="360">
        <f t="shared" si="5880"/>
        <v>0</v>
      </c>
      <c r="K11481" s="360">
        <f t="shared" si="5880"/>
        <v>0</v>
      </c>
      <c r="L11481" s="360">
        <f t="shared" si="5880"/>
        <v>0</v>
      </c>
      <c r="M11481" s="360">
        <f t="shared" si="5880"/>
        <v>0</v>
      </c>
      <c r="N11481" s="147">
        <f t="shared" si="5875"/>
        <v>0</v>
      </c>
      <c r="O11481" s="60" t="s">
        <v>71</v>
      </c>
    </row>
    <row r="11482" spans="1:15" ht="20.25" customHeight="1">
      <c r="A11482" s="1" t="s">
        <v>1635</v>
      </c>
      <c r="B11482" s="50" t="e">
        <f>IF((#REF!+#REF!+H11482)&lt;&gt;0,"a","b")</f>
        <v>#REF!</v>
      </c>
      <c r="C11482" s="54">
        <v>4</v>
      </c>
      <c r="D11482" s="54" t="s">
        <v>510</v>
      </c>
      <c r="F11482" s="127"/>
      <c r="G11482" s="93" t="s">
        <v>449</v>
      </c>
      <c r="H11482" s="360">
        <f t="shared" ref="H11482:M11482" si="5881">H11712+H12632+H12862</f>
        <v>0</v>
      </c>
      <c r="I11482" s="360">
        <f t="shared" si="5881"/>
        <v>0</v>
      </c>
      <c r="J11482" s="360">
        <f t="shared" si="5881"/>
        <v>0</v>
      </c>
      <c r="K11482" s="360">
        <f t="shared" si="5881"/>
        <v>0</v>
      </c>
      <c r="L11482" s="360">
        <f t="shared" si="5881"/>
        <v>0</v>
      </c>
      <c r="M11482" s="360">
        <f t="shared" si="5881"/>
        <v>0</v>
      </c>
      <c r="N11482" s="147">
        <f t="shared" si="5875"/>
        <v>0</v>
      </c>
    </row>
    <row r="11483" spans="1:15" ht="20.25" customHeight="1">
      <c r="A11483" s="1" t="s">
        <v>1636</v>
      </c>
      <c r="B11483" s="50" t="e">
        <f>IF((#REF!+#REF!+H11483)&lt;&gt;0,"a","b")</f>
        <v>#REF!</v>
      </c>
      <c r="C11483" s="54">
        <v>4</v>
      </c>
      <c r="D11483" s="54" t="s">
        <v>510</v>
      </c>
      <c r="F11483" s="127"/>
      <c r="G11483" s="93" t="s">
        <v>450</v>
      </c>
      <c r="H11483" s="360">
        <f t="shared" ref="H11483:M11483" si="5882">H11713+H12633+H12863</f>
        <v>0</v>
      </c>
      <c r="I11483" s="360">
        <f t="shared" si="5882"/>
        <v>0</v>
      </c>
      <c r="J11483" s="360">
        <f t="shared" si="5882"/>
        <v>0</v>
      </c>
      <c r="K11483" s="360">
        <f t="shared" si="5882"/>
        <v>0</v>
      </c>
      <c r="L11483" s="360">
        <f t="shared" si="5882"/>
        <v>0</v>
      </c>
      <c r="M11483" s="360">
        <f t="shared" si="5882"/>
        <v>0</v>
      </c>
      <c r="N11483" s="147">
        <f t="shared" si="5875"/>
        <v>0</v>
      </c>
    </row>
    <row r="11484" spans="1:15" ht="20.25" customHeight="1">
      <c r="A11484" s="1" t="s">
        <v>1637</v>
      </c>
      <c r="B11484" s="50" t="e">
        <f>IF((#REF!+#REF!+H11484)&lt;&gt;0,"a","b")</f>
        <v>#REF!</v>
      </c>
      <c r="C11484" s="54">
        <v>4</v>
      </c>
      <c r="D11484" s="54" t="s">
        <v>510</v>
      </c>
      <c r="F11484" s="127"/>
      <c r="G11484" s="93" t="s">
        <v>305</v>
      </c>
      <c r="H11484" s="360">
        <f t="shared" ref="H11484:M11484" si="5883">H11714+H12634+H12864</f>
        <v>0</v>
      </c>
      <c r="I11484" s="360">
        <f t="shared" si="5883"/>
        <v>0</v>
      </c>
      <c r="J11484" s="360">
        <f t="shared" si="5883"/>
        <v>0</v>
      </c>
      <c r="K11484" s="360">
        <f t="shared" si="5883"/>
        <v>0</v>
      </c>
      <c r="L11484" s="360">
        <f t="shared" si="5883"/>
        <v>0</v>
      </c>
      <c r="M11484" s="360">
        <f t="shared" si="5883"/>
        <v>0</v>
      </c>
      <c r="N11484" s="147">
        <f t="shared" si="5875"/>
        <v>0</v>
      </c>
    </row>
    <row r="11485" spans="1:15" ht="20.25" customHeight="1">
      <c r="A11485" s="1" t="s">
        <v>1638</v>
      </c>
      <c r="B11485" s="50" t="e">
        <f>IF((#REF!+#REF!+H11485)&lt;&gt;0,"a","b")</f>
        <v>#REF!</v>
      </c>
      <c r="C11485" s="54">
        <v>4</v>
      </c>
      <c r="D11485" s="54" t="s">
        <v>510</v>
      </c>
      <c r="F11485" s="127"/>
      <c r="G11485" s="93" t="s">
        <v>454</v>
      </c>
      <c r="H11485" s="360">
        <f t="shared" ref="H11485:M11485" si="5884">H11715+H12635+H12865</f>
        <v>0</v>
      </c>
      <c r="I11485" s="360">
        <f t="shared" si="5884"/>
        <v>0</v>
      </c>
      <c r="J11485" s="360">
        <f t="shared" si="5884"/>
        <v>0</v>
      </c>
      <c r="K11485" s="360">
        <f t="shared" si="5884"/>
        <v>0</v>
      </c>
      <c r="L11485" s="360">
        <f t="shared" si="5884"/>
        <v>0</v>
      </c>
      <c r="M11485" s="360">
        <f t="shared" si="5884"/>
        <v>0</v>
      </c>
      <c r="N11485" s="147">
        <f t="shared" si="5875"/>
        <v>0</v>
      </c>
    </row>
    <row r="11486" spans="1:15" ht="20.25" customHeight="1">
      <c r="A11486" s="1" t="s">
        <v>1639</v>
      </c>
      <c r="B11486" s="50" t="e">
        <f>IF((#REF!+#REF!+H11486)&lt;&gt;0,"a","b")</f>
        <v>#REF!</v>
      </c>
      <c r="C11486" s="54">
        <v>4</v>
      </c>
      <c r="D11486" s="54" t="s">
        <v>510</v>
      </c>
      <c r="F11486" s="127"/>
      <c r="G11486" s="93" t="s">
        <v>452</v>
      </c>
      <c r="H11486" s="360">
        <f t="shared" ref="H11486:M11486" si="5885">H11716+H12636+H12866</f>
        <v>0</v>
      </c>
      <c r="I11486" s="360">
        <f t="shared" si="5885"/>
        <v>0</v>
      </c>
      <c r="J11486" s="360">
        <f t="shared" si="5885"/>
        <v>0</v>
      </c>
      <c r="K11486" s="360">
        <f t="shared" si="5885"/>
        <v>0</v>
      </c>
      <c r="L11486" s="360">
        <f t="shared" si="5885"/>
        <v>0</v>
      </c>
      <c r="M11486" s="360">
        <f t="shared" si="5885"/>
        <v>0</v>
      </c>
      <c r="N11486" s="147">
        <f t="shared" si="5875"/>
        <v>0</v>
      </c>
    </row>
    <row r="11487" spans="1:15" ht="20.25" customHeight="1">
      <c r="A11487" s="1" t="s">
        <v>1640</v>
      </c>
      <c r="B11487" s="50" t="e">
        <f>IF((#REF!+#REF!+H11487)&lt;&gt;0,"a","b")</f>
        <v>#REF!</v>
      </c>
      <c r="C11487" s="54">
        <v>4</v>
      </c>
      <c r="D11487" s="54" t="s">
        <v>510</v>
      </c>
      <c r="F11487" s="127"/>
      <c r="G11487" s="93" t="s">
        <v>453</v>
      </c>
      <c r="H11487" s="360">
        <f t="shared" ref="H11487:M11487" si="5886">H11717+H12637+H12867</f>
        <v>0</v>
      </c>
      <c r="I11487" s="360">
        <f t="shared" si="5886"/>
        <v>0</v>
      </c>
      <c r="J11487" s="360">
        <f t="shared" si="5886"/>
        <v>0</v>
      </c>
      <c r="K11487" s="360">
        <f t="shared" si="5886"/>
        <v>0</v>
      </c>
      <c r="L11487" s="360">
        <f t="shared" si="5886"/>
        <v>0</v>
      </c>
      <c r="M11487" s="360">
        <f t="shared" si="5886"/>
        <v>0</v>
      </c>
      <c r="N11487" s="147">
        <f t="shared" si="5875"/>
        <v>0</v>
      </c>
    </row>
    <row r="11488" spans="1:15" ht="20.25" customHeight="1">
      <c r="A11488" s="1" t="s">
        <v>777</v>
      </c>
      <c r="B11488" s="50" t="e">
        <f>IF((#REF!+#REF!+H11488)&lt;&gt;0,"a","b")</f>
        <v>#REF!</v>
      </c>
      <c r="C11488" s="54">
        <v>3</v>
      </c>
      <c r="D11488" s="54" t="s">
        <v>510</v>
      </c>
      <c r="F11488" s="89"/>
      <c r="G11488" s="108" t="s">
        <v>306</v>
      </c>
      <c r="H11488" s="360">
        <f t="shared" ref="H11488:M11488" si="5887">H11718+H12638+H12868</f>
        <v>0</v>
      </c>
      <c r="I11488" s="360">
        <f t="shared" si="5887"/>
        <v>0</v>
      </c>
      <c r="J11488" s="360">
        <f t="shared" si="5887"/>
        <v>0</v>
      </c>
      <c r="K11488" s="360">
        <f t="shared" si="5887"/>
        <v>0</v>
      </c>
      <c r="L11488" s="360">
        <f t="shared" si="5887"/>
        <v>0</v>
      </c>
      <c r="M11488" s="360">
        <f t="shared" si="5887"/>
        <v>0</v>
      </c>
      <c r="N11488" s="147">
        <f t="shared" si="5875"/>
        <v>0</v>
      </c>
    </row>
    <row r="11489" spans="1:15" ht="20.25" customHeight="1">
      <c r="A11489" s="1" t="s">
        <v>778</v>
      </c>
      <c r="B11489" s="50" t="e">
        <f>IF((#REF!+#REF!+H11489)&lt;&gt;0,"a","b")</f>
        <v>#REF!</v>
      </c>
      <c r="C11489" s="54">
        <v>2</v>
      </c>
      <c r="D11489" s="68" t="s">
        <v>510</v>
      </c>
      <c r="F11489" s="89"/>
      <c r="G11489" s="117" t="s">
        <v>455</v>
      </c>
      <c r="H11489" s="360">
        <f t="shared" ref="H11489:M11489" si="5888">H11719+H12639+H12869</f>
        <v>0</v>
      </c>
      <c r="I11489" s="360">
        <f t="shared" si="5888"/>
        <v>0</v>
      </c>
      <c r="J11489" s="360">
        <f t="shared" si="5888"/>
        <v>0</v>
      </c>
      <c r="K11489" s="360">
        <f t="shared" si="5888"/>
        <v>0</v>
      </c>
      <c r="L11489" s="360">
        <f t="shared" si="5888"/>
        <v>0</v>
      </c>
      <c r="M11489" s="360">
        <f t="shared" si="5888"/>
        <v>0</v>
      </c>
      <c r="N11489" s="147">
        <f t="shared" si="5875"/>
        <v>0</v>
      </c>
      <c r="O11489" s="60" t="s">
        <v>71</v>
      </c>
    </row>
    <row r="11490" spans="1:15" ht="20.25" customHeight="1">
      <c r="A11490" s="1" t="s">
        <v>779</v>
      </c>
      <c r="B11490" s="50" t="e">
        <f>IF((#REF!+#REF!+H11490)&lt;&gt;0,"a","b")</f>
        <v>#REF!</v>
      </c>
      <c r="C11490" s="54">
        <v>3</v>
      </c>
      <c r="D11490" s="54" t="s">
        <v>510</v>
      </c>
      <c r="F11490" s="89"/>
      <c r="G11490" s="108" t="s">
        <v>448</v>
      </c>
      <c r="H11490" s="360">
        <f t="shared" ref="H11490:M11490" si="5889">H11720+H12640+H12870</f>
        <v>0</v>
      </c>
      <c r="I11490" s="360">
        <f t="shared" si="5889"/>
        <v>0</v>
      </c>
      <c r="J11490" s="360">
        <f t="shared" si="5889"/>
        <v>0</v>
      </c>
      <c r="K11490" s="360">
        <f t="shared" si="5889"/>
        <v>0</v>
      </c>
      <c r="L11490" s="360">
        <f t="shared" si="5889"/>
        <v>0</v>
      </c>
      <c r="M11490" s="360">
        <f t="shared" si="5889"/>
        <v>0</v>
      </c>
      <c r="N11490" s="147">
        <f t="shared" si="5875"/>
        <v>0</v>
      </c>
      <c r="O11490" s="60" t="s">
        <v>71</v>
      </c>
    </row>
    <row r="11491" spans="1:15" ht="20.25" customHeight="1">
      <c r="A11491" s="1" t="s">
        <v>1641</v>
      </c>
      <c r="B11491" s="50" t="e">
        <f>IF((#REF!+#REF!+H11491)&lt;&gt;0,"a","b")</f>
        <v>#REF!</v>
      </c>
      <c r="C11491" s="54">
        <v>4</v>
      </c>
      <c r="D11491" s="54" t="s">
        <v>510</v>
      </c>
      <c r="F11491" s="89"/>
      <c r="G11491" s="93" t="s">
        <v>456</v>
      </c>
      <c r="H11491" s="360">
        <f t="shared" ref="H11491:M11491" si="5890">H11721+H12641+H12871</f>
        <v>0</v>
      </c>
      <c r="I11491" s="360">
        <f t="shared" si="5890"/>
        <v>0</v>
      </c>
      <c r="J11491" s="360">
        <f t="shared" si="5890"/>
        <v>0</v>
      </c>
      <c r="K11491" s="360">
        <f t="shared" si="5890"/>
        <v>0</v>
      </c>
      <c r="L11491" s="360">
        <f t="shared" si="5890"/>
        <v>0</v>
      </c>
      <c r="M11491" s="360">
        <f t="shared" si="5890"/>
        <v>0</v>
      </c>
      <c r="N11491" s="147">
        <f t="shared" si="5875"/>
        <v>0</v>
      </c>
    </row>
    <row r="11492" spans="1:15" ht="20.25" customHeight="1">
      <c r="A11492" s="1" t="s">
        <v>1642</v>
      </c>
      <c r="B11492" s="50" t="e">
        <f>IF((#REF!+#REF!+H11492)&lt;&gt;0,"a","b")</f>
        <v>#REF!</v>
      </c>
      <c r="C11492" s="54">
        <v>4</v>
      </c>
      <c r="D11492" s="54" t="s">
        <v>510</v>
      </c>
      <c r="F11492" s="89"/>
      <c r="G11492" s="93" t="s">
        <v>303</v>
      </c>
      <c r="H11492" s="360">
        <f t="shared" ref="H11492:M11492" si="5891">H11722+H12642+H12872</f>
        <v>0</v>
      </c>
      <c r="I11492" s="360">
        <f t="shared" si="5891"/>
        <v>0</v>
      </c>
      <c r="J11492" s="360">
        <f t="shared" si="5891"/>
        <v>0</v>
      </c>
      <c r="K11492" s="360">
        <f t="shared" si="5891"/>
        <v>0</v>
      </c>
      <c r="L11492" s="360">
        <f t="shared" si="5891"/>
        <v>0</v>
      </c>
      <c r="M11492" s="360">
        <f t="shared" si="5891"/>
        <v>0</v>
      </c>
      <c r="N11492" s="147">
        <f t="shared" si="5875"/>
        <v>0</v>
      </c>
    </row>
    <row r="11493" spans="1:15" ht="20.25" customHeight="1">
      <c r="A11493" s="1" t="s">
        <v>1643</v>
      </c>
      <c r="B11493" s="50" t="e">
        <f>IF((#REF!+#REF!+H11493)&lt;&gt;0,"a","b")</f>
        <v>#REF!</v>
      </c>
      <c r="C11493" s="54">
        <v>4</v>
      </c>
      <c r="D11493" s="54" t="s">
        <v>510</v>
      </c>
      <c r="F11493" s="89"/>
      <c r="G11493" s="93" t="s">
        <v>450</v>
      </c>
      <c r="H11493" s="360">
        <f t="shared" ref="H11493:M11493" si="5892">H11723+H12643+H12873</f>
        <v>0</v>
      </c>
      <c r="I11493" s="360">
        <f t="shared" si="5892"/>
        <v>0</v>
      </c>
      <c r="J11493" s="360">
        <f t="shared" si="5892"/>
        <v>0</v>
      </c>
      <c r="K11493" s="360">
        <f t="shared" si="5892"/>
        <v>0</v>
      </c>
      <c r="L11493" s="360">
        <f t="shared" si="5892"/>
        <v>0</v>
      </c>
      <c r="M11493" s="360">
        <f t="shared" si="5892"/>
        <v>0</v>
      </c>
      <c r="N11493" s="147">
        <f t="shared" si="5875"/>
        <v>0</v>
      </c>
    </row>
    <row r="11494" spans="1:15" ht="30.75" customHeight="1">
      <c r="A11494" s="1" t="s">
        <v>1644</v>
      </c>
      <c r="B11494" s="50" t="e">
        <f>IF((#REF!+#REF!+H11494)&lt;&gt;0,"a","b")</f>
        <v>#REF!</v>
      </c>
      <c r="C11494" s="54">
        <v>4</v>
      </c>
      <c r="D11494" s="54" t="s">
        <v>510</v>
      </c>
      <c r="F11494" s="89"/>
      <c r="G11494" s="93" t="s">
        <v>457</v>
      </c>
      <c r="H11494" s="360">
        <f t="shared" ref="H11494:M11494" si="5893">H11724+H12644+H12874</f>
        <v>0</v>
      </c>
      <c r="I11494" s="360">
        <f t="shared" si="5893"/>
        <v>0</v>
      </c>
      <c r="J11494" s="360">
        <f t="shared" si="5893"/>
        <v>0</v>
      </c>
      <c r="K11494" s="360">
        <f t="shared" si="5893"/>
        <v>0</v>
      </c>
      <c r="L11494" s="360">
        <f t="shared" si="5893"/>
        <v>0</v>
      </c>
      <c r="M11494" s="360">
        <f t="shared" si="5893"/>
        <v>0</v>
      </c>
      <c r="N11494" s="147">
        <f t="shared" si="5875"/>
        <v>0</v>
      </c>
    </row>
    <row r="11495" spans="1:15" ht="20.25" customHeight="1">
      <c r="A11495" s="1" t="s">
        <v>1645</v>
      </c>
      <c r="B11495" s="50" t="e">
        <f>IF((#REF!+#REF!+H11495)&lt;&gt;0,"a","b")</f>
        <v>#REF!</v>
      </c>
      <c r="C11495" s="54">
        <v>4</v>
      </c>
      <c r="D11495" s="54" t="s">
        <v>510</v>
      </c>
      <c r="F11495" s="89"/>
      <c r="G11495" s="93" t="s">
        <v>451</v>
      </c>
      <c r="H11495" s="360">
        <f t="shared" ref="H11495:M11495" si="5894">H11725+H12645+H12875</f>
        <v>0</v>
      </c>
      <c r="I11495" s="360">
        <f t="shared" si="5894"/>
        <v>0</v>
      </c>
      <c r="J11495" s="360">
        <f t="shared" si="5894"/>
        <v>0</v>
      </c>
      <c r="K11495" s="360">
        <f t="shared" si="5894"/>
        <v>0</v>
      </c>
      <c r="L11495" s="360">
        <f t="shared" si="5894"/>
        <v>0</v>
      </c>
      <c r="M11495" s="360">
        <f t="shared" si="5894"/>
        <v>0</v>
      </c>
      <c r="N11495" s="147">
        <f t="shared" si="5875"/>
        <v>0</v>
      </c>
    </row>
    <row r="11496" spans="1:15" ht="20.25" customHeight="1">
      <c r="A11496" s="1" t="s">
        <v>1646</v>
      </c>
      <c r="B11496" s="50" t="e">
        <f>IF((#REF!+#REF!+H11496)&lt;&gt;0,"a","b")</f>
        <v>#REF!</v>
      </c>
      <c r="C11496" s="54">
        <v>4</v>
      </c>
      <c r="D11496" s="54" t="s">
        <v>510</v>
      </c>
      <c r="F11496" s="89"/>
      <c r="G11496" s="93" t="s">
        <v>452</v>
      </c>
      <c r="H11496" s="360">
        <f t="shared" ref="H11496:M11496" si="5895">H11726+H12646+H12876</f>
        <v>0</v>
      </c>
      <c r="I11496" s="360">
        <f t="shared" si="5895"/>
        <v>0</v>
      </c>
      <c r="J11496" s="360">
        <f t="shared" si="5895"/>
        <v>0</v>
      </c>
      <c r="K11496" s="360">
        <f t="shared" si="5895"/>
        <v>0</v>
      </c>
      <c r="L11496" s="360">
        <f t="shared" si="5895"/>
        <v>0</v>
      </c>
      <c r="M11496" s="360">
        <f t="shared" si="5895"/>
        <v>0</v>
      </c>
      <c r="N11496" s="147">
        <f t="shared" ref="N11496:N11505" si="5896">N11726+N11956+N12416</f>
        <v>0</v>
      </c>
    </row>
    <row r="11497" spans="1:15" ht="20.25" customHeight="1">
      <c r="A11497" s="1" t="s">
        <v>1647</v>
      </c>
      <c r="B11497" s="50" t="e">
        <f>IF((#REF!+#REF!+H11497)&lt;&gt;0,"a","b")</f>
        <v>#REF!</v>
      </c>
      <c r="C11497" s="54">
        <v>4</v>
      </c>
      <c r="D11497" s="54" t="s">
        <v>510</v>
      </c>
      <c r="F11497" s="89"/>
      <c r="G11497" s="93" t="s">
        <v>458</v>
      </c>
      <c r="H11497" s="360">
        <f t="shared" ref="H11497:M11497" si="5897">H11727+H12647+H12877</f>
        <v>0</v>
      </c>
      <c r="I11497" s="360">
        <f t="shared" si="5897"/>
        <v>0</v>
      </c>
      <c r="J11497" s="360">
        <f t="shared" si="5897"/>
        <v>0</v>
      </c>
      <c r="K11497" s="360">
        <f t="shared" si="5897"/>
        <v>0</v>
      </c>
      <c r="L11497" s="360">
        <f t="shared" si="5897"/>
        <v>0</v>
      </c>
      <c r="M11497" s="360">
        <f t="shared" si="5897"/>
        <v>0</v>
      </c>
      <c r="N11497" s="147">
        <f t="shared" si="5896"/>
        <v>0</v>
      </c>
    </row>
    <row r="11498" spans="1:15" ht="20.25" customHeight="1">
      <c r="A11498" s="1" t="s">
        <v>780</v>
      </c>
      <c r="B11498" s="50" t="e">
        <f>IF((#REF!+#REF!+H11498)&lt;&gt;0,"a","b")</f>
        <v>#REF!</v>
      </c>
      <c r="C11498" s="54">
        <v>3</v>
      </c>
      <c r="D11498" s="54" t="s">
        <v>510</v>
      </c>
      <c r="F11498" s="89"/>
      <c r="G11498" s="108" t="s">
        <v>304</v>
      </c>
      <c r="H11498" s="360">
        <f t="shared" ref="H11498:M11498" si="5898">H11728+H12648+H12878</f>
        <v>0</v>
      </c>
      <c r="I11498" s="360">
        <f t="shared" si="5898"/>
        <v>0</v>
      </c>
      <c r="J11498" s="360">
        <f t="shared" si="5898"/>
        <v>0</v>
      </c>
      <c r="K11498" s="360">
        <f t="shared" si="5898"/>
        <v>0</v>
      </c>
      <c r="L11498" s="360">
        <f t="shared" si="5898"/>
        <v>0</v>
      </c>
      <c r="M11498" s="360">
        <f t="shared" si="5898"/>
        <v>0</v>
      </c>
      <c r="N11498" s="147">
        <f t="shared" si="5896"/>
        <v>0</v>
      </c>
      <c r="O11498" s="60" t="s">
        <v>71</v>
      </c>
    </row>
    <row r="11499" spans="1:15" ht="20.25" customHeight="1">
      <c r="A11499" s="1" t="s">
        <v>1648</v>
      </c>
      <c r="B11499" s="50" t="e">
        <f>IF((#REF!+#REF!+H11499)&lt;&gt;0,"a","b")</f>
        <v>#REF!</v>
      </c>
      <c r="C11499" s="54">
        <v>4</v>
      </c>
      <c r="D11499" s="54" t="s">
        <v>510</v>
      </c>
      <c r="F11499" s="89"/>
      <c r="G11499" s="93" t="s">
        <v>456</v>
      </c>
      <c r="H11499" s="360">
        <f t="shared" ref="H11499:M11499" si="5899">H11729+H12649+H12879</f>
        <v>0</v>
      </c>
      <c r="I11499" s="360">
        <f t="shared" si="5899"/>
        <v>0</v>
      </c>
      <c r="J11499" s="360">
        <f t="shared" si="5899"/>
        <v>0</v>
      </c>
      <c r="K11499" s="360">
        <f t="shared" si="5899"/>
        <v>0</v>
      </c>
      <c r="L11499" s="360">
        <f t="shared" si="5899"/>
        <v>0</v>
      </c>
      <c r="M11499" s="360">
        <f t="shared" si="5899"/>
        <v>0</v>
      </c>
      <c r="N11499" s="147">
        <f t="shared" si="5896"/>
        <v>0</v>
      </c>
    </row>
    <row r="11500" spans="1:15" ht="20.25" customHeight="1">
      <c r="A11500" s="1" t="s">
        <v>1649</v>
      </c>
      <c r="B11500" s="50" t="e">
        <f>IF((#REF!+#REF!+H11500)&lt;&gt;0,"a","b")</f>
        <v>#REF!</v>
      </c>
      <c r="C11500" s="54">
        <v>4</v>
      </c>
      <c r="D11500" s="54" t="s">
        <v>510</v>
      </c>
      <c r="F11500" s="89"/>
      <c r="G11500" s="93" t="s">
        <v>303</v>
      </c>
      <c r="H11500" s="360">
        <f t="shared" ref="H11500:M11500" si="5900">H11730+H12650+H12880</f>
        <v>0</v>
      </c>
      <c r="I11500" s="360">
        <f t="shared" si="5900"/>
        <v>0</v>
      </c>
      <c r="J11500" s="360">
        <f t="shared" si="5900"/>
        <v>0</v>
      </c>
      <c r="K11500" s="360">
        <f t="shared" si="5900"/>
        <v>0</v>
      </c>
      <c r="L11500" s="360">
        <f t="shared" si="5900"/>
        <v>0</v>
      </c>
      <c r="M11500" s="360">
        <f t="shared" si="5900"/>
        <v>0</v>
      </c>
      <c r="N11500" s="147">
        <f t="shared" si="5896"/>
        <v>0</v>
      </c>
    </row>
    <row r="11501" spans="1:15" ht="20.25" customHeight="1">
      <c r="A11501" s="1" t="s">
        <v>1650</v>
      </c>
      <c r="B11501" s="50" t="e">
        <f>IF((#REF!+#REF!+H11501)&lt;&gt;0,"a","b")</f>
        <v>#REF!</v>
      </c>
      <c r="C11501" s="54">
        <v>4</v>
      </c>
      <c r="D11501" s="54" t="s">
        <v>510</v>
      </c>
      <c r="F11501" s="89"/>
      <c r="G11501" s="93" t="s">
        <v>450</v>
      </c>
      <c r="H11501" s="360">
        <f t="shared" ref="H11501:M11501" si="5901">H11731+H12651+H12881</f>
        <v>0</v>
      </c>
      <c r="I11501" s="360">
        <f t="shared" si="5901"/>
        <v>0</v>
      </c>
      <c r="J11501" s="360">
        <f t="shared" si="5901"/>
        <v>0</v>
      </c>
      <c r="K11501" s="360">
        <f t="shared" si="5901"/>
        <v>0</v>
      </c>
      <c r="L11501" s="360">
        <f t="shared" si="5901"/>
        <v>0</v>
      </c>
      <c r="M11501" s="360">
        <f t="shared" si="5901"/>
        <v>0</v>
      </c>
      <c r="N11501" s="147">
        <f t="shared" si="5896"/>
        <v>0</v>
      </c>
    </row>
    <row r="11502" spans="1:15" ht="30.75" customHeight="1">
      <c r="A11502" s="1" t="s">
        <v>1651</v>
      </c>
      <c r="B11502" s="50" t="e">
        <f>IF((#REF!+#REF!+H11502)&lt;&gt;0,"a","b")</f>
        <v>#REF!</v>
      </c>
      <c r="C11502" s="54">
        <v>4</v>
      </c>
      <c r="D11502" s="54" t="s">
        <v>510</v>
      </c>
      <c r="F11502" s="89"/>
      <c r="G11502" s="93" t="s">
        <v>457</v>
      </c>
      <c r="H11502" s="360">
        <f t="shared" ref="H11502:M11502" si="5902">H11732+H12652+H12882</f>
        <v>0</v>
      </c>
      <c r="I11502" s="360">
        <f t="shared" si="5902"/>
        <v>0</v>
      </c>
      <c r="J11502" s="360">
        <f t="shared" si="5902"/>
        <v>0</v>
      </c>
      <c r="K11502" s="360">
        <f t="shared" si="5902"/>
        <v>0</v>
      </c>
      <c r="L11502" s="360">
        <f t="shared" si="5902"/>
        <v>0</v>
      </c>
      <c r="M11502" s="360">
        <f t="shared" si="5902"/>
        <v>0</v>
      </c>
      <c r="N11502" s="147">
        <f t="shared" si="5896"/>
        <v>0</v>
      </c>
    </row>
    <row r="11503" spans="1:15" ht="20.25" customHeight="1">
      <c r="A11503" s="1" t="s">
        <v>1652</v>
      </c>
      <c r="B11503" s="50" t="e">
        <f>IF((#REF!+#REF!+H11503)&lt;&gt;0,"a","b")</f>
        <v>#REF!</v>
      </c>
      <c r="C11503" s="54">
        <v>4</v>
      </c>
      <c r="D11503" s="54" t="s">
        <v>510</v>
      </c>
      <c r="F11503" s="89"/>
      <c r="G11503" s="93" t="s">
        <v>459</v>
      </c>
      <c r="H11503" s="360">
        <f t="shared" ref="H11503:M11503" si="5903">H11733+H12653+H12883</f>
        <v>0</v>
      </c>
      <c r="I11503" s="360">
        <f t="shared" si="5903"/>
        <v>0</v>
      </c>
      <c r="J11503" s="360">
        <f t="shared" si="5903"/>
        <v>0</v>
      </c>
      <c r="K11503" s="360">
        <f t="shared" si="5903"/>
        <v>0</v>
      </c>
      <c r="L11503" s="360">
        <f t="shared" si="5903"/>
        <v>0</v>
      </c>
      <c r="M11503" s="360">
        <f t="shared" si="5903"/>
        <v>0</v>
      </c>
      <c r="N11503" s="147">
        <f t="shared" si="5896"/>
        <v>0</v>
      </c>
    </row>
    <row r="11504" spans="1:15" ht="20.25" customHeight="1">
      <c r="A11504" s="1" t="s">
        <v>1653</v>
      </c>
      <c r="B11504" s="50" t="e">
        <f>IF((#REF!+#REF!+H11504)&lt;&gt;0,"a","b")</f>
        <v>#REF!</v>
      </c>
      <c r="C11504" s="54">
        <v>4</v>
      </c>
      <c r="D11504" s="54" t="s">
        <v>510</v>
      </c>
      <c r="F11504" s="89"/>
      <c r="G11504" s="93" t="s">
        <v>452</v>
      </c>
      <c r="H11504" s="360">
        <f t="shared" ref="H11504:M11504" si="5904">H11734+H12654+H12884</f>
        <v>0</v>
      </c>
      <c r="I11504" s="360">
        <f t="shared" si="5904"/>
        <v>0</v>
      </c>
      <c r="J11504" s="360">
        <f t="shared" si="5904"/>
        <v>0</v>
      </c>
      <c r="K11504" s="360">
        <f t="shared" si="5904"/>
        <v>0</v>
      </c>
      <c r="L11504" s="360">
        <f t="shared" si="5904"/>
        <v>0</v>
      </c>
      <c r="M11504" s="360">
        <f t="shared" si="5904"/>
        <v>0</v>
      </c>
      <c r="N11504" s="147">
        <f t="shared" si="5896"/>
        <v>0</v>
      </c>
    </row>
    <row r="11505" spans="1:17" ht="21" customHeight="1">
      <c r="A11505" s="1" t="s">
        <v>1654</v>
      </c>
      <c r="B11505" s="50" t="e">
        <f>IF((#REF!+#REF!+H11505)&lt;&gt;0,"a","b")</f>
        <v>#REF!</v>
      </c>
      <c r="C11505" s="54">
        <v>4</v>
      </c>
      <c r="D11505" s="54" t="s">
        <v>510</v>
      </c>
      <c r="F11505" s="89"/>
      <c r="G11505" s="93" t="s">
        <v>458</v>
      </c>
      <c r="H11505" s="360">
        <f t="shared" ref="H11505:M11505" si="5905">H11735+H12655+H12885</f>
        <v>0</v>
      </c>
      <c r="I11505" s="360">
        <f t="shared" si="5905"/>
        <v>0</v>
      </c>
      <c r="J11505" s="360">
        <f t="shared" si="5905"/>
        <v>0</v>
      </c>
      <c r="K11505" s="360">
        <f t="shared" si="5905"/>
        <v>0</v>
      </c>
      <c r="L11505" s="360">
        <f t="shared" si="5905"/>
        <v>0</v>
      </c>
      <c r="M11505" s="360">
        <f t="shared" si="5905"/>
        <v>0</v>
      </c>
      <c r="N11505" s="147">
        <f t="shared" si="5896"/>
        <v>0</v>
      </c>
    </row>
    <row r="11506" spans="1:17" ht="63" customHeight="1">
      <c r="B11506" s="50" t="e">
        <f>IF((#REF!+#REF!+H11506)&lt;&gt;0,"a","b")</f>
        <v>#REF!</v>
      </c>
      <c r="C11506" s="54">
        <v>1</v>
      </c>
      <c r="D11506" s="68" t="s">
        <v>517</v>
      </c>
      <c r="E11506" s="45"/>
      <c r="F11506" s="376" t="s">
        <v>2319</v>
      </c>
      <c r="G11506" s="115" t="s">
        <v>2440</v>
      </c>
      <c r="H11506" s="360">
        <f>H11736+H11966+H12196</f>
        <v>1440</v>
      </c>
      <c r="I11506" s="360">
        <f t="shared" ref="I11506:M11506" si="5906">I11736+I11966+I12196</f>
        <v>1440</v>
      </c>
      <c r="J11506" s="360">
        <f t="shared" si="5906"/>
        <v>0</v>
      </c>
      <c r="K11506" s="360">
        <f t="shared" si="5906"/>
        <v>1440</v>
      </c>
      <c r="L11506" s="360">
        <f t="shared" si="5906"/>
        <v>1440</v>
      </c>
      <c r="M11506" s="360">
        <f t="shared" si="5906"/>
        <v>1440</v>
      </c>
      <c r="N11506" s="147">
        <f t="shared" ref="N11506" si="5907">N11508+N11640+N11703+N11719</f>
        <v>0</v>
      </c>
      <c r="O11506" s="60" t="s">
        <v>71</v>
      </c>
      <c r="Q11506" s="55">
        <v>1</v>
      </c>
    </row>
    <row r="11507" spans="1:17" ht="21" customHeight="1">
      <c r="B11507" s="50" t="e">
        <f>IF((#REF!+#REF!+H11507)&lt;&gt;0,"a","b")</f>
        <v>#REF!</v>
      </c>
      <c r="C11507" s="54">
        <v>2</v>
      </c>
      <c r="D11507" s="68" t="s">
        <v>648</v>
      </c>
      <c r="F11507" s="123"/>
      <c r="G11507" s="124" t="s">
        <v>255</v>
      </c>
      <c r="H11507" s="360">
        <f t="shared" ref="H11507:M11507" si="5908">H11737+H11967+H12197</f>
        <v>176</v>
      </c>
      <c r="I11507" s="360">
        <f t="shared" si="5908"/>
        <v>176</v>
      </c>
      <c r="J11507" s="360">
        <f t="shared" si="5908"/>
        <v>0</v>
      </c>
      <c r="K11507" s="360">
        <f t="shared" si="5908"/>
        <v>179</v>
      </c>
      <c r="L11507" s="360">
        <f t="shared" si="5908"/>
        <v>183</v>
      </c>
      <c r="M11507" s="360">
        <f t="shared" si="5908"/>
        <v>183</v>
      </c>
      <c r="N11507" s="148"/>
    </row>
    <row r="11508" spans="1:17" ht="20.25" customHeight="1">
      <c r="B11508" s="50" t="e">
        <f>IF((#REF!+#REF!+H11508)&lt;&gt;0,"a","b")</f>
        <v>#REF!</v>
      </c>
      <c r="C11508" s="54">
        <v>2</v>
      </c>
      <c r="D11508" s="68" t="s">
        <v>649</v>
      </c>
      <c r="E11508" s="45">
        <v>7091</v>
      </c>
      <c r="F11508" s="374"/>
      <c r="G11508" s="117" t="s">
        <v>256</v>
      </c>
      <c r="H11508" s="360">
        <f t="shared" ref="H11508:M11508" si="5909">H11738+H11968+H12198</f>
        <v>1440</v>
      </c>
      <c r="I11508" s="360">
        <f t="shared" si="5909"/>
        <v>1440</v>
      </c>
      <c r="J11508" s="360">
        <f t="shared" si="5909"/>
        <v>0</v>
      </c>
      <c r="K11508" s="360">
        <f t="shared" si="5909"/>
        <v>1440</v>
      </c>
      <c r="L11508" s="360">
        <f t="shared" si="5909"/>
        <v>1440</v>
      </c>
      <c r="M11508" s="360">
        <f t="shared" si="5909"/>
        <v>1440</v>
      </c>
      <c r="N11508" s="149">
        <f t="shared" ref="N11508" si="5910">N11509+N11520+N11588+N11596+N11597+N11607+N11617+N11587</f>
        <v>0</v>
      </c>
      <c r="O11508" s="60" t="s">
        <v>71</v>
      </c>
    </row>
    <row r="11509" spans="1:17" ht="20.25" customHeight="1">
      <c r="B11509" s="50" t="e">
        <f>IF((#REF!+#REF!+H11509)&lt;&gt;0,"a","b")</f>
        <v>#REF!</v>
      </c>
      <c r="C11509" s="54">
        <v>31</v>
      </c>
      <c r="D11509" s="68" t="s">
        <v>650</v>
      </c>
      <c r="F11509" s="89"/>
      <c r="G11509" s="90" t="s">
        <v>257</v>
      </c>
      <c r="H11509" s="360">
        <f t="shared" ref="H11509:M11509" si="5911">H11739+H11969+H12199</f>
        <v>0</v>
      </c>
      <c r="I11509" s="360">
        <f t="shared" si="5911"/>
        <v>0</v>
      </c>
      <c r="J11509" s="360">
        <f t="shared" si="5911"/>
        <v>0</v>
      </c>
      <c r="K11509" s="360">
        <f t="shared" si="5911"/>
        <v>0</v>
      </c>
      <c r="L11509" s="360">
        <f t="shared" si="5911"/>
        <v>0</v>
      </c>
      <c r="M11509" s="360">
        <f t="shared" si="5911"/>
        <v>0</v>
      </c>
      <c r="N11509" s="150">
        <f t="shared" ref="N11509" si="5912">N11510+N11519</f>
        <v>0</v>
      </c>
      <c r="O11509" s="60" t="s">
        <v>71</v>
      </c>
    </row>
    <row r="11510" spans="1:17" ht="20.25" customHeight="1">
      <c r="B11510" s="50" t="e">
        <f>IF((#REF!+#REF!+H11510)&lt;&gt;0,"a","b")</f>
        <v>#REF!</v>
      </c>
      <c r="C11510" s="54">
        <v>4</v>
      </c>
      <c r="D11510" s="54"/>
      <c r="F11510" s="92"/>
      <c r="G11510" s="93" t="s">
        <v>258</v>
      </c>
      <c r="H11510" s="360">
        <f t="shared" ref="H11510:M11510" si="5913">H11740+H11970+H12200</f>
        <v>0</v>
      </c>
      <c r="I11510" s="360">
        <f t="shared" si="5913"/>
        <v>0</v>
      </c>
      <c r="J11510" s="360">
        <f t="shared" si="5913"/>
        <v>0</v>
      </c>
      <c r="K11510" s="360">
        <f t="shared" si="5913"/>
        <v>0</v>
      </c>
      <c r="L11510" s="360">
        <f t="shared" si="5913"/>
        <v>0</v>
      </c>
      <c r="M11510" s="360">
        <f t="shared" si="5913"/>
        <v>0</v>
      </c>
      <c r="N11510" s="151">
        <f t="shared" ref="N11510" si="5914">N11511+N11518</f>
        <v>0</v>
      </c>
      <c r="O11510" s="60" t="s">
        <v>71</v>
      </c>
    </row>
    <row r="11511" spans="1:17" ht="20.25" customHeight="1">
      <c r="B11511" s="50" t="e">
        <f>IF((#REF!+#REF!+H11511)&lt;&gt;0,"a","b")</f>
        <v>#REF!</v>
      </c>
      <c r="C11511" s="54">
        <v>5</v>
      </c>
      <c r="D11511" s="54"/>
      <c r="F11511" s="89"/>
      <c r="G11511" s="95" t="s">
        <v>259</v>
      </c>
      <c r="H11511" s="360">
        <f t="shared" ref="H11511:M11511" si="5915">H11741+H11971+H12201</f>
        <v>0</v>
      </c>
      <c r="I11511" s="360">
        <f t="shared" si="5915"/>
        <v>0</v>
      </c>
      <c r="J11511" s="360">
        <f t="shared" si="5915"/>
        <v>0</v>
      </c>
      <c r="K11511" s="360">
        <f t="shared" si="5915"/>
        <v>0</v>
      </c>
      <c r="L11511" s="360">
        <f t="shared" si="5915"/>
        <v>0</v>
      </c>
      <c r="M11511" s="360">
        <f t="shared" si="5915"/>
        <v>0</v>
      </c>
      <c r="N11511" s="152">
        <f t="shared" ref="N11511" si="5916">SUM(N11512:N11517)</f>
        <v>0</v>
      </c>
      <c r="O11511" s="60" t="s">
        <v>71</v>
      </c>
    </row>
    <row r="11512" spans="1:17" ht="20.25" customHeight="1">
      <c r="B11512" s="50" t="e">
        <f>IF((#REF!+#REF!+H11512)&lt;&gt;0,"a","b")</f>
        <v>#REF!</v>
      </c>
      <c r="C11512" s="54">
        <v>6</v>
      </c>
      <c r="D11512" s="54"/>
      <c r="F11512" s="89"/>
      <c r="G11512" s="97" t="s">
        <v>260</v>
      </c>
      <c r="H11512" s="360">
        <f t="shared" ref="H11512:M11512" si="5917">H11742+H11972+H12202</f>
        <v>0</v>
      </c>
      <c r="I11512" s="360">
        <f t="shared" si="5917"/>
        <v>0</v>
      </c>
      <c r="J11512" s="360">
        <f t="shared" si="5917"/>
        <v>0</v>
      </c>
      <c r="K11512" s="360">
        <f t="shared" si="5917"/>
        <v>0</v>
      </c>
      <c r="L11512" s="360">
        <f t="shared" si="5917"/>
        <v>0</v>
      </c>
      <c r="M11512" s="360">
        <f t="shared" si="5917"/>
        <v>0</v>
      </c>
      <c r="N11512" s="138"/>
    </row>
    <row r="11513" spans="1:17" ht="20.25" customHeight="1">
      <c r="B11513" s="50" t="e">
        <f>IF((#REF!+#REF!+H11513)&lt;&gt;0,"a","b")</f>
        <v>#REF!</v>
      </c>
      <c r="C11513" s="54">
        <v>6</v>
      </c>
      <c r="D11513" s="54"/>
      <c r="F11513" s="89"/>
      <c r="G11513" s="97" t="s">
        <v>261</v>
      </c>
      <c r="H11513" s="360">
        <f t="shared" ref="H11513:M11513" si="5918">H11743+H11973+H12203</f>
        <v>0</v>
      </c>
      <c r="I11513" s="360">
        <f t="shared" si="5918"/>
        <v>0</v>
      </c>
      <c r="J11513" s="360">
        <f t="shared" si="5918"/>
        <v>0</v>
      </c>
      <c r="K11513" s="360">
        <f t="shared" si="5918"/>
        <v>0</v>
      </c>
      <c r="L11513" s="360">
        <f t="shared" si="5918"/>
        <v>0</v>
      </c>
      <c r="M11513" s="360">
        <f t="shared" si="5918"/>
        <v>0</v>
      </c>
      <c r="N11513" s="138"/>
    </row>
    <row r="11514" spans="1:17" ht="20.25" customHeight="1">
      <c r="B11514" s="50" t="e">
        <f>IF((#REF!+#REF!+H11514)&lt;&gt;0,"a","b")</f>
        <v>#REF!</v>
      </c>
      <c r="C11514" s="54">
        <v>6</v>
      </c>
      <c r="D11514" s="54"/>
      <c r="F11514" s="89"/>
      <c r="G11514" s="97" t="s">
        <v>262</v>
      </c>
      <c r="H11514" s="360">
        <f t="shared" ref="H11514:M11514" si="5919">H11744+H11974+H12204</f>
        <v>0</v>
      </c>
      <c r="I11514" s="360">
        <f t="shared" si="5919"/>
        <v>0</v>
      </c>
      <c r="J11514" s="360">
        <f t="shared" si="5919"/>
        <v>0</v>
      </c>
      <c r="K11514" s="360">
        <f t="shared" si="5919"/>
        <v>0</v>
      </c>
      <c r="L11514" s="360">
        <f t="shared" si="5919"/>
        <v>0</v>
      </c>
      <c r="M11514" s="360">
        <f t="shared" si="5919"/>
        <v>0</v>
      </c>
      <c r="N11514" s="138"/>
    </row>
    <row r="11515" spans="1:17" ht="20.25" customHeight="1">
      <c r="B11515" s="50" t="e">
        <f>IF((#REF!+#REF!+H11515)&lt;&gt;0,"a","b")</f>
        <v>#REF!</v>
      </c>
      <c r="C11515" s="54">
        <v>6</v>
      </c>
      <c r="D11515" s="54"/>
      <c r="F11515" s="89"/>
      <c r="G11515" s="97" t="s">
        <v>263</v>
      </c>
      <c r="H11515" s="360">
        <f t="shared" ref="H11515:M11515" si="5920">H11745+H11975+H12205</f>
        <v>0</v>
      </c>
      <c r="I11515" s="360">
        <f t="shared" si="5920"/>
        <v>0</v>
      </c>
      <c r="J11515" s="360">
        <f t="shared" si="5920"/>
        <v>0</v>
      </c>
      <c r="K11515" s="360">
        <f t="shared" si="5920"/>
        <v>0</v>
      </c>
      <c r="L11515" s="360">
        <f t="shared" si="5920"/>
        <v>0</v>
      </c>
      <c r="M11515" s="360">
        <f t="shared" si="5920"/>
        <v>0</v>
      </c>
      <c r="N11515" s="138"/>
    </row>
    <row r="11516" spans="1:17" ht="20.25" customHeight="1">
      <c r="B11516" s="50" t="e">
        <f>IF((#REF!+#REF!+H11516)&lt;&gt;0,"a","b")</f>
        <v>#REF!</v>
      </c>
      <c r="C11516" s="54">
        <v>6</v>
      </c>
      <c r="D11516" s="54"/>
      <c r="F11516" s="89"/>
      <c r="G11516" s="97" t="s">
        <v>264</v>
      </c>
      <c r="H11516" s="360">
        <f t="shared" ref="H11516:M11516" si="5921">H11746+H11976+H12206</f>
        <v>0</v>
      </c>
      <c r="I11516" s="360">
        <f t="shared" si="5921"/>
        <v>0</v>
      </c>
      <c r="J11516" s="360">
        <f t="shared" si="5921"/>
        <v>0</v>
      </c>
      <c r="K11516" s="360">
        <f t="shared" si="5921"/>
        <v>0</v>
      </c>
      <c r="L11516" s="360">
        <f t="shared" si="5921"/>
        <v>0</v>
      </c>
      <c r="M11516" s="360">
        <f t="shared" si="5921"/>
        <v>0</v>
      </c>
      <c r="N11516" s="138"/>
    </row>
    <row r="11517" spans="1:17" ht="20.25" customHeight="1">
      <c r="B11517" s="50" t="e">
        <f>IF((#REF!+#REF!+H11517)&lt;&gt;0,"a","b")</f>
        <v>#REF!</v>
      </c>
      <c r="C11517" s="54">
        <v>6</v>
      </c>
      <c r="D11517" s="54"/>
      <c r="F11517" s="89"/>
      <c r="G11517" s="97" t="s">
        <v>265</v>
      </c>
      <c r="H11517" s="360">
        <f t="shared" ref="H11517:M11517" si="5922">H11747+H11977+H12207</f>
        <v>0</v>
      </c>
      <c r="I11517" s="360">
        <f t="shared" si="5922"/>
        <v>0</v>
      </c>
      <c r="J11517" s="360">
        <f t="shared" si="5922"/>
        <v>0</v>
      </c>
      <c r="K11517" s="360">
        <f t="shared" si="5922"/>
        <v>0</v>
      </c>
      <c r="L11517" s="360">
        <f t="shared" si="5922"/>
        <v>0</v>
      </c>
      <c r="M11517" s="360">
        <f t="shared" si="5922"/>
        <v>0</v>
      </c>
      <c r="N11517" s="138"/>
    </row>
    <row r="11518" spans="1:17" ht="20.25" customHeight="1">
      <c r="B11518" s="50" t="e">
        <f>IF((#REF!+#REF!+H11518)&lt;&gt;0,"a","b")</f>
        <v>#REF!</v>
      </c>
      <c r="C11518" s="54">
        <v>5</v>
      </c>
      <c r="D11518" s="54"/>
      <c r="F11518" s="89"/>
      <c r="G11518" s="95" t="s">
        <v>266</v>
      </c>
      <c r="H11518" s="360">
        <f t="shared" ref="H11518:M11518" si="5923">H11748+H11978+H12208</f>
        <v>0</v>
      </c>
      <c r="I11518" s="360">
        <f t="shared" si="5923"/>
        <v>0</v>
      </c>
      <c r="J11518" s="360">
        <f t="shared" si="5923"/>
        <v>0</v>
      </c>
      <c r="K11518" s="360">
        <f t="shared" si="5923"/>
        <v>0</v>
      </c>
      <c r="L11518" s="360">
        <f t="shared" si="5923"/>
        <v>0</v>
      </c>
      <c r="M11518" s="360">
        <f t="shared" si="5923"/>
        <v>0</v>
      </c>
      <c r="N11518" s="154"/>
    </row>
    <row r="11519" spans="1:17" ht="20.25" customHeight="1">
      <c r="B11519" s="50" t="e">
        <f>IF((#REF!+#REF!+H11519)&lt;&gt;0,"a","b")</f>
        <v>#REF!</v>
      </c>
      <c r="C11519" s="54">
        <v>4</v>
      </c>
      <c r="D11519" s="54"/>
      <c r="F11519" s="89"/>
      <c r="G11519" s="93" t="s">
        <v>267</v>
      </c>
      <c r="H11519" s="360">
        <f t="shared" ref="H11519:M11519" si="5924">H11749+H11979+H12209</f>
        <v>0</v>
      </c>
      <c r="I11519" s="360">
        <f t="shared" si="5924"/>
        <v>0</v>
      </c>
      <c r="J11519" s="360">
        <f t="shared" si="5924"/>
        <v>0</v>
      </c>
      <c r="K11519" s="360">
        <f t="shared" si="5924"/>
        <v>0</v>
      </c>
      <c r="L11519" s="360">
        <f t="shared" si="5924"/>
        <v>0</v>
      </c>
      <c r="M11519" s="360">
        <f t="shared" si="5924"/>
        <v>0</v>
      </c>
      <c r="N11519" s="153"/>
    </row>
    <row r="11520" spans="1:17" ht="20.25" customHeight="1">
      <c r="B11520" s="50" t="e">
        <f>IF((#REF!+#REF!+H11520)&lt;&gt;0,"a","b")</f>
        <v>#REF!</v>
      </c>
      <c r="C11520" s="54">
        <v>3</v>
      </c>
      <c r="D11520" s="54"/>
      <c r="F11520" s="374"/>
      <c r="G11520" s="90" t="s">
        <v>268</v>
      </c>
      <c r="H11520" s="360">
        <f t="shared" ref="H11520:M11520" si="5925">H11750+H11980+H12210</f>
        <v>0</v>
      </c>
      <c r="I11520" s="360">
        <f t="shared" si="5925"/>
        <v>0</v>
      </c>
      <c r="J11520" s="360">
        <f t="shared" si="5925"/>
        <v>0</v>
      </c>
      <c r="K11520" s="360">
        <f t="shared" si="5925"/>
        <v>0</v>
      </c>
      <c r="L11520" s="360">
        <f t="shared" si="5925"/>
        <v>0</v>
      </c>
      <c r="M11520" s="360">
        <f t="shared" si="5925"/>
        <v>0</v>
      </c>
      <c r="N11520" s="150">
        <f t="shared" ref="N11520" si="5926">N11521+N11522+N11525+N11561+N11562+N11563+N11564+N11565+N11572+N11573</f>
        <v>0</v>
      </c>
      <c r="O11520" s="60" t="s">
        <v>71</v>
      </c>
    </row>
    <row r="11521" spans="2:15" ht="20.25" customHeight="1">
      <c r="B11521" s="50" t="e">
        <f>IF((#REF!+#REF!+H11521)&lt;&gt;0,"a","b")</f>
        <v>#REF!</v>
      </c>
      <c r="C11521" s="54">
        <v>4</v>
      </c>
      <c r="D11521" s="54"/>
      <c r="F11521" s="89"/>
      <c r="G11521" s="93" t="s">
        <v>269</v>
      </c>
      <c r="H11521" s="360">
        <f t="shared" ref="H11521:M11521" si="5927">H11751+H11981+H12211</f>
        <v>0</v>
      </c>
      <c r="I11521" s="360">
        <f t="shared" si="5927"/>
        <v>0</v>
      </c>
      <c r="J11521" s="360">
        <f t="shared" si="5927"/>
        <v>0</v>
      </c>
      <c r="K11521" s="360">
        <f t="shared" si="5927"/>
        <v>0</v>
      </c>
      <c r="L11521" s="360">
        <f t="shared" si="5927"/>
        <v>0</v>
      </c>
      <c r="M11521" s="360">
        <f t="shared" si="5927"/>
        <v>0</v>
      </c>
      <c r="N11521" s="153"/>
    </row>
    <row r="11522" spans="2:15" ht="20.25" customHeight="1">
      <c r="B11522" s="50" t="e">
        <f>IF((#REF!+#REF!+H11522)&lt;&gt;0,"a","b")</f>
        <v>#REF!</v>
      </c>
      <c r="C11522" s="54">
        <v>4</v>
      </c>
      <c r="D11522" s="54"/>
      <c r="F11522" s="89"/>
      <c r="G11522" s="93" t="s">
        <v>270</v>
      </c>
      <c r="H11522" s="360">
        <f t="shared" ref="H11522:M11522" si="5928">H11752+H11982+H12212</f>
        <v>0</v>
      </c>
      <c r="I11522" s="360">
        <f t="shared" si="5928"/>
        <v>0</v>
      </c>
      <c r="J11522" s="360">
        <f t="shared" si="5928"/>
        <v>0</v>
      </c>
      <c r="K11522" s="360">
        <f t="shared" si="5928"/>
        <v>0</v>
      </c>
      <c r="L11522" s="360">
        <f t="shared" si="5928"/>
        <v>0</v>
      </c>
      <c r="M11522" s="360">
        <f t="shared" si="5928"/>
        <v>0</v>
      </c>
      <c r="N11522" s="151">
        <f t="shared" ref="N11522" si="5929">SUM(N11523:N11524)</f>
        <v>0</v>
      </c>
      <c r="O11522" s="60" t="s">
        <v>71</v>
      </c>
    </row>
    <row r="11523" spans="2:15" ht="20.25" customHeight="1">
      <c r="B11523" s="50" t="e">
        <f>IF((#REF!+#REF!+H11523)&lt;&gt;0,"a","b")</f>
        <v>#REF!</v>
      </c>
      <c r="C11523" s="54">
        <v>5</v>
      </c>
      <c r="D11523" s="54"/>
      <c r="F11523" s="89"/>
      <c r="G11523" s="95" t="s">
        <v>271</v>
      </c>
      <c r="H11523" s="360">
        <f t="shared" ref="H11523:M11523" si="5930">H11753+H11983+H12213</f>
        <v>0</v>
      </c>
      <c r="I11523" s="360">
        <f t="shared" si="5930"/>
        <v>0</v>
      </c>
      <c r="J11523" s="360">
        <f t="shared" si="5930"/>
        <v>0</v>
      </c>
      <c r="K11523" s="360">
        <f t="shared" si="5930"/>
        <v>0</v>
      </c>
      <c r="L11523" s="360">
        <f t="shared" si="5930"/>
        <v>0</v>
      </c>
      <c r="M11523" s="360">
        <f t="shared" si="5930"/>
        <v>0</v>
      </c>
      <c r="N11523" s="154"/>
    </row>
    <row r="11524" spans="2:15" ht="20.25" customHeight="1">
      <c r="B11524" s="50" t="e">
        <f>IF((#REF!+#REF!+H11524)&lt;&gt;0,"a","b")</f>
        <v>#REF!</v>
      </c>
      <c r="C11524" s="54">
        <v>5</v>
      </c>
      <c r="D11524" s="54"/>
      <c r="F11524" s="89"/>
      <c r="G11524" s="95" t="s">
        <v>272</v>
      </c>
      <c r="H11524" s="360">
        <f t="shared" ref="H11524:M11524" si="5931">H11754+H11984+H12214</f>
        <v>0</v>
      </c>
      <c r="I11524" s="360">
        <f t="shared" si="5931"/>
        <v>0</v>
      </c>
      <c r="J11524" s="360">
        <f t="shared" si="5931"/>
        <v>0</v>
      </c>
      <c r="K11524" s="360">
        <f t="shared" si="5931"/>
        <v>0</v>
      </c>
      <c r="L11524" s="360">
        <f t="shared" si="5931"/>
        <v>0</v>
      </c>
      <c r="M11524" s="360">
        <f t="shared" si="5931"/>
        <v>0</v>
      </c>
      <c r="N11524" s="154"/>
    </row>
    <row r="11525" spans="2:15" ht="20.25" customHeight="1">
      <c r="B11525" s="50" t="e">
        <f>IF((#REF!+#REF!+H11525)&lt;&gt;0,"a","b")</f>
        <v>#REF!</v>
      </c>
      <c r="C11525" s="54">
        <v>4</v>
      </c>
      <c r="D11525" s="54"/>
      <c r="F11525" s="89"/>
      <c r="G11525" s="93" t="s">
        <v>273</v>
      </c>
      <c r="H11525" s="360">
        <f t="shared" ref="H11525:M11525" si="5932">H11755+H11985+H12215</f>
        <v>0</v>
      </c>
      <c r="I11525" s="360">
        <f t="shared" si="5932"/>
        <v>0</v>
      </c>
      <c r="J11525" s="360">
        <f t="shared" si="5932"/>
        <v>0</v>
      </c>
      <c r="K11525" s="360">
        <f t="shared" si="5932"/>
        <v>0</v>
      </c>
      <c r="L11525" s="360">
        <f t="shared" si="5932"/>
        <v>0</v>
      </c>
      <c r="M11525" s="360">
        <f t="shared" si="5932"/>
        <v>0</v>
      </c>
      <c r="N11525" s="151">
        <f t="shared" ref="N11525" si="5933">N11526+N11527+N11528+N11529+N11541+N11545+N11546+N11547+N11548+N11549+N11550+N11551+N11559+N11560</f>
        <v>0</v>
      </c>
      <c r="O11525" s="60" t="s">
        <v>71</v>
      </c>
    </row>
    <row r="11526" spans="2:15" ht="42.75" customHeight="1">
      <c r="B11526" s="50" t="e">
        <f>IF((#REF!+#REF!+H11526)&lt;&gt;0,"a","b")</f>
        <v>#REF!</v>
      </c>
      <c r="C11526" s="54">
        <v>5</v>
      </c>
      <c r="D11526" s="54"/>
      <c r="F11526" s="89"/>
      <c r="G11526" s="95" t="s">
        <v>322</v>
      </c>
      <c r="H11526" s="360">
        <f t="shared" ref="H11526:M11526" si="5934">H11756+H11986+H12216</f>
        <v>0</v>
      </c>
      <c r="I11526" s="360">
        <f t="shared" si="5934"/>
        <v>0</v>
      </c>
      <c r="J11526" s="360">
        <f t="shared" si="5934"/>
        <v>0</v>
      </c>
      <c r="K11526" s="360">
        <f t="shared" si="5934"/>
        <v>0</v>
      </c>
      <c r="L11526" s="360">
        <f t="shared" si="5934"/>
        <v>0</v>
      </c>
      <c r="M11526" s="360">
        <f t="shared" si="5934"/>
        <v>0</v>
      </c>
      <c r="N11526" s="154"/>
    </row>
    <row r="11527" spans="2:15" ht="30.75" customHeight="1">
      <c r="B11527" s="50" t="e">
        <f>IF((#REF!+#REF!+H11527)&lt;&gt;0,"a","b")</f>
        <v>#REF!</v>
      </c>
      <c r="C11527" s="54">
        <v>5</v>
      </c>
      <c r="D11527" s="54"/>
      <c r="F11527" s="89"/>
      <c r="G11527" s="111" t="s">
        <v>289</v>
      </c>
      <c r="H11527" s="360">
        <f t="shared" ref="H11527:M11527" si="5935">H11757+H11987+H12217</f>
        <v>0</v>
      </c>
      <c r="I11527" s="360">
        <f t="shared" si="5935"/>
        <v>0</v>
      </c>
      <c r="J11527" s="360">
        <f t="shared" si="5935"/>
        <v>0</v>
      </c>
      <c r="K11527" s="360">
        <f t="shared" si="5935"/>
        <v>0</v>
      </c>
      <c r="L11527" s="360">
        <f t="shared" si="5935"/>
        <v>0</v>
      </c>
      <c r="M11527" s="360">
        <f t="shared" si="5935"/>
        <v>0</v>
      </c>
      <c r="N11527" s="154"/>
    </row>
    <row r="11528" spans="2:15" ht="60.75" customHeight="1">
      <c r="B11528" s="50" t="e">
        <f>IF((#REF!+#REF!+H11528)&lt;&gt;0,"a","b")</f>
        <v>#REF!</v>
      </c>
      <c r="C11528" s="54">
        <v>5</v>
      </c>
      <c r="D11528" s="54"/>
      <c r="F11528" s="89"/>
      <c r="G11528" s="111" t="s">
        <v>323</v>
      </c>
      <c r="H11528" s="360">
        <f t="shared" ref="H11528:M11528" si="5936">H11758+H11988+H12218</f>
        <v>0</v>
      </c>
      <c r="I11528" s="360">
        <f t="shared" si="5936"/>
        <v>0</v>
      </c>
      <c r="J11528" s="360">
        <f t="shared" si="5936"/>
        <v>0</v>
      </c>
      <c r="K11528" s="360">
        <f t="shared" si="5936"/>
        <v>0</v>
      </c>
      <c r="L11528" s="360">
        <f t="shared" si="5936"/>
        <v>0</v>
      </c>
      <c r="M11528" s="360">
        <f t="shared" si="5936"/>
        <v>0</v>
      </c>
      <c r="N11528" s="154"/>
    </row>
    <row r="11529" spans="2:15" ht="30.75" customHeight="1">
      <c r="B11529" s="50" t="e">
        <f>IF((#REF!+#REF!+H11529)&lt;&gt;0,"a","b")</f>
        <v>#REF!</v>
      </c>
      <c r="C11529" s="54">
        <v>5</v>
      </c>
      <c r="D11529" s="54"/>
      <c r="F11529" s="89"/>
      <c r="G11529" s="95" t="s">
        <v>288</v>
      </c>
      <c r="H11529" s="360">
        <f t="shared" ref="H11529:M11529" si="5937">H11759+H11989+H12219</f>
        <v>0</v>
      </c>
      <c r="I11529" s="360">
        <f t="shared" si="5937"/>
        <v>0</v>
      </c>
      <c r="J11529" s="360">
        <f t="shared" si="5937"/>
        <v>0</v>
      </c>
      <c r="K11529" s="360">
        <f t="shared" si="5937"/>
        <v>0</v>
      </c>
      <c r="L11529" s="360">
        <f t="shared" si="5937"/>
        <v>0</v>
      </c>
      <c r="M11529" s="360">
        <f t="shared" si="5937"/>
        <v>0</v>
      </c>
      <c r="N11529" s="152">
        <f t="shared" ref="N11529" si="5938">SUM(N11530:N11540)</f>
        <v>0</v>
      </c>
      <c r="O11529" s="60" t="s">
        <v>71</v>
      </c>
    </row>
    <row r="11530" spans="2:15" ht="20.25" customHeight="1">
      <c r="B11530" s="50" t="e">
        <f>IF((#REF!+#REF!+H11530)&lt;&gt;0,"a","b")</f>
        <v>#REF!</v>
      </c>
      <c r="C11530" s="54">
        <v>6</v>
      </c>
      <c r="D11530" s="54"/>
      <c r="F11530" s="89"/>
      <c r="G11530" s="97" t="s">
        <v>274</v>
      </c>
      <c r="H11530" s="360">
        <f t="shared" ref="H11530:M11530" si="5939">H11760+H11990+H12220</f>
        <v>0</v>
      </c>
      <c r="I11530" s="360">
        <f t="shared" si="5939"/>
        <v>0</v>
      </c>
      <c r="J11530" s="360">
        <f t="shared" si="5939"/>
        <v>0</v>
      </c>
      <c r="K11530" s="360">
        <f t="shared" si="5939"/>
        <v>0</v>
      </c>
      <c r="L11530" s="360">
        <f t="shared" si="5939"/>
        <v>0</v>
      </c>
      <c r="M11530" s="360">
        <f t="shared" si="5939"/>
        <v>0</v>
      </c>
      <c r="N11530" s="155"/>
    </row>
    <row r="11531" spans="2:15" ht="20.25" customHeight="1">
      <c r="B11531" s="50" t="e">
        <f>IF((#REF!+#REF!+H11531)&lt;&gt;0,"a","b")</f>
        <v>#REF!</v>
      </c>
      <c r="C11531" s="54">
        <v>6</v>
      </c>
      <c r="D11531" s="54"/>
      <c r="F11531" s="89"/>
      <c r="G11531" s="97" t="s">
        <v>275</v>
      </c>
      <c r="H11531" s="360">
        <f t="shared" ref="H11531:M11531" si="5940">H11761+H11991+H12221</f>
        <v>0</v>
      </c>
      <c r="I11531" s="360">
        <f t="shared" si="5940"/>
        <v>0</v>
      </c>
      <c r="J11531" s="360">
        <f t="shared" si="5940"/>
        <v>0</v>
      </c>
      <c r="K11531" s="360">
        <f t="shared" si="5940"/>
        <v>0</v>
      </c>
      <c r="L11531" s="360">
        <f t="shared" si="5940"/>
        <v>0</v>
      </c>
      <c r="M11531" s="360">
        <f t="shared" si="5940"/>
        <v>0</v>
      </c>
      <c r="N11531" s="155"/>
    </row>
    <row r="11532" spans="2:15" ht="20.25" customHeight="1">
      <c r="B11532" s="50" t="e">
        <f>IF((#REF!+#REF!+H11532)&lt;&gt;0,"a","b")</f>
        <v>#REF!</v>
      </c>
      <c r="C11532" s="54">
        <v>6</v>
      </c>
      <c r="D11532" s="54"/>
      <c r="F11532" s="89"/>
      <c r="G11532" s="97" t="s">
        <v>276</v>
      </c>
      <c r="H11532" s="360">
        <f t="shared" ref="H11532:M11532" si="5941">H11762+H11992+H12222</f>
        <v>0</v>
      </c>
      <c r="I11532" s="360">
        <f t="shared" si="5941"/>
        <v>0</v>
      </c>
      <c r="J11532" s="360">
        <f t="shared" si="5941"/>
        <v>0</v>
      </c>
      <c r="K11532" s="360">
        <f t="shared" si="5941"/>
        <v>0</v>
      </c>
      <c r="L11532" s="360">
        <f t="shared" si="5941"/>
        <v>0</v>
      </c>
      <c r="M11532" s="360">
        <f t="shared" si="5941"/>
        <v>0</v>
      </c>
      <c r="N11532" s="155"/>
    </row>
    <row r="11533" spans="2:15" ht="20.25" customHeight="1">
      <c r="B11533" s="50" t="e">
        <f>IF((#REF!+#REF!+H11533)&lt;&gt;0,"a","b")</f>
        <v>#REF!</v>
      </c>
      <c r="C11533" s="54">
        <v>6</v>
      </c>
      <c r="D11533" s="54"/>
      <c r="F11533" s="89"/>
      <c r="G11533" s="97" t="s">
        <v>277</v>
      </c>
      <c r="H11533" s="360">
        <f t="shared" ref="H11533:M11533" si="5942">H11763+H11993+H12223</f>
        <v>0</v>
      </c>
      <c r="I11533" s="360">
        <f t="shared" si="5942"/>
        <v>0</v>
      </c>
      <c r="J11533" s="360">
        <f t="shared" si="5942"/>
        <v>0</v>
      </c>
      <c r="K11533" s="360">
        <f t="shared" si="5942"/>
        <v>0</v>
      </c>
      <c r="L11533" s="360">
        <f t="shared" si="5942"/>
        <v>0</v>
      </c>
      <c r="M11533" s="360">
        <f t="shared" si="5942"/>
        <v>0</v>
      </c>
      <c r="N11533" s="155"/>
    </row>
    <row r="11534" spans="2:15" ht="20.25" customHeight="1">
      <c r="B11534" s="50" t="e">
        <f>IF((#REF!+#REF!+H11534)&lt;&gt;0,"a","b")</f>
        <v>#REF!</v>
      </c>
      <c r="C11534" s="54">
        <v>6</v>
      </c>
      <c r="D11534" s="54"/>
      <c r="F11534" s="89"/>
      <c r="G11534" s="97" t="s">
        <v>278</v>
      </c>
      <c r="H11534" s="360">
        <f t="shared" ref="H11534:M11534" si="5943">H11764+H11994+H12224</f>
        <v>0</v>
      </c>
      <c r="I11534" s="360">
        <f t="shared" si="5943"/>
        <v>0</v>
      </c>
      <c r="J11534" s="360">
        <f t="shared" si="5943"/>
        <v>0</v>
      </c>
      <c r="K11534" s="360">
        <f t="shared" si="5943"/>
        <v>0</v>
      </c>
      <c r="L11534" s="360">
        <f t="shared" si="5943"/>
        <v>0</v>
      </c>
      <c r="M11534" s="360">
        <f t="shared" si="5943"/>
        <v>0</v>
      </c>
      <c r="N11534" s="155"/>
    </row>
    <row r="11535" spans="2:15" ht="20.25" customHeight="1">
      <c r="B11535" s="50" t="e">
        <f>IF((#REF!+#REF!+H11535)&lt;&gt;0,"a","b")</f>
        <v>#REF!</v>
      </c>
      <c r="C11535" s="54">
        <v>6</v>
      </c>
      <c r="D11535" s="54"/>
      <c r="F11535" s="89"/>
      <c r="G11535" s="97" t="s">
        <v>279</v>
      </c>
      <c r="H11535" s="360">
        <f t="shared" ref="H11535:M11535" si="5944">H11765+H11995+H12225</f>
        <v>0</v>
      </c>
      <c r="I11535" s="360">
        <f t="shared" si="5944"/>
        <v>0</v>
      </c>
      <c r="J11535" s="360">
        <f t="shared" si="5944"/>
        <v>0</v>
      </c>
      <c r="K11535" s="360">
        <f t="shared" si="5944"/>
        <v>0</v>
      </c>
      <c r="L11535" s="360">
        <f t="shared" si="5944"/>
        <v>0</v>
      </c>
      <c r="M11535" s="360">
        <f t="shared" si="5944"/>
        <v>0</v>
      </c>
      <c r="N11535" s="155"/>
    </row>
    <row r="11536" spans="2:15" ht="20.25" customHeight="1">
      <c r="B11536" s="50" t="e">
        <f>IF((#REF!+#REF!+H11536)&lt;&gt;0,"a","b")</f>
        <v>#REF!</v>
      </c>
      <c r="C11536" s="54">
        <v>6</v>
      </c>
      <c r="D11536" s="54"/>
      <c r="F11536" s="89"/>
      <c r="G11536" s="97" t="s">
        <v>280</v>
      </c>
      <c r="H11536" s="360">
        <f t="shared" ref="H11536:M11536" si="5945">H11766+H11996+H12226</f>
        <v>0</v>
      </c>
      <c r="I11536" s="360">
        <f t="shared" si="5945"/>
        <v>0</v>
      </c>
      <c r="J11536" s="360">
        <f t="shared" si="5945"/>
        <v>0</v>
      </c>
      <c r="K11536" s="360">
        <f t="shared" si="5945"/>
        <v>0</v>
      </c>
      <c r="L11536" s="360">
        <f t="shared" si="5945"/>
        <v>0</v>
      </c>
      <c r="M11536" s="360">
        <f t="shared" si="5945"/>
        <v>0</v>
      </c>
      <c r="N11536" s="155"/>
    </row>
    <row r="11537" spans="2:15" ht="20.25" customHeight="1">
      <c r="B11537" s="50" t="e">
        <f>IF((#REF!+#REF!+H11537)&lt;&gt;0,"a","b")</f>
        <v>#REF!</v>
      </c>
      <c r="C11537" s="54">
        <v>6</v>
      </c>
      <c r="D11537" s="54"/>
      <c r="F11537" s="89"/>
      <c r="G11537" s="97" t="s">
        <v>281</v>
      </c>
      <c r="H11537" s="360">
        <f t="shared" ref="H11537:M11537" si="5946">H11767+H11997+H12227</f>
        <v>0</v>
      </c>
      <c r="I11537" s="360">
        <f t="shared" si="5946"/>
        <v>0</v>
      </c>
      <c r="J11537" s="360">
        <f t="shared" si="5946"/>
        <v>0</v>
      </c>
      <c r="K11537" s="360">
        <f t="shared" si="5946"/>
        <v>0</v>
      </c>
      <c r="L11537" s="360">
        <f t="shared" si="5946"/>
        <v>0</v>
      </c>
      <c r="M11537" s="360">
        <f t="shared" si="5946"/>
        <v>0</v>
      </c>
      <c r="N11537" s="155"/>
    </row>
    <row r="11538" spans="2:15" ht="20.25" customHeight="1">
      <c r="B11538" s="50" t="e">
        <f>IF((#REF!+#REF!+H11538)&lt;&gt;0,"a","b")</f>
        <v>#REF!</v>
      </c>
      <c r="C11538" s="54">
        <v>6</v>
      </c>
      <c r="D11538" s="54"/>
      <c r="F11538" s="89"/>
      <c r="G11538" s="97" t="s">
        <v>282</v>
      </c>
      <c r="H11538" s="360">
        <f t="shared" ref="H11538:M11538" si="5947">H11768+H11998+H12228</f>
        <v>0</v>
      </c>
      <c r="I11538" s="360">
        <f t="shared" si="5947"/>
        <v>0</v>
      </c>
      <c r="J11538" s="360">
        <f t="shared" si="5947"/>
        <v>0</v>
      </c>
      <c r="K11538" s="360">
        <f t="shared" si="5947"/>
        <v>0</v>
      </c>
      <c r="L11538" s="360">
        <f t="shared" si="5947"/>
        <v>0</v>
      </c>
      <c r="M11538" s="360">
        <f t="shared" si="5947"/>
        <v>0</v>
      </c>
      <c r="N11538" s="155"/>
    </row>
    <row r="11539" spans="2:15" ht="20.25" customHeight="1">
      <c r="B11539" s="50" t="e">
        <f>IF((#REF!+#REF!+H11539)&lt;&gt;0,"a","b")</f>
        <v>#REF!</v>
      </c>
      <c r="C11539" s="54">
        <v>6</v>
      </c>
      <c r="D11539" s="54"/>
      <c r="F11539" s="89"/>
      <c r="G11539" s="97" t="s">
        <v>283</v>
      </c>
      <c r="H11539" s="360">
        <f t="shared" ref="H11539:M11539" si="5948">H11769+H11999+H12229</f>
        <v>0</v>
      </c>
      <c r="I11539" s="360">
        <f t="shared" si="5948"/>
        <v>0</v>
      </c>
      <c r="J11539" s="360">
        <f t="shared" si="5948"/>
        <v>0</v>
      </c>
      <c r="K11539" s="360">
        <f t="shared" si="5948"/>
        <v>0</v>
      </c>
      <c r="L11539" s="360">
        <f t="shared" si="5948"/>
        <v>0</v>
      </c>
      <c r="M11539" s="360">
        <f t="shared" si="5948"/>
        <v>0</v>
      </c>
      <c r="N11539" s="155"/>
    </row>
    <row r="11540" spans="2:15" ht="30.75" customHeight="1">
      <c r="B11540" s="50" t="e">
        <f>IF((#REF!+#REF!+H11540)&lt;&gt;0,"a","b")</f>
        <v>#REF!</v>
      </c>
      <c r="C11540" s="54">
        <v>6</v>
      </c>
      <c r="D11540" s="54"/>
      <c r="F11540" s="89"/>
      <c r="G11540" s="97" t="s">
        <v>324</v>
      </c>
      <c r="H11540" s="360">
        <f t="shared" ref="H11540:M11540" si="5949">H11770+H12000+H12230</f>
        <v>0</v>
      </c>
      <c r="I11540" s="360">
        <f t="shared" si="5949"/>
        <v>0</v>
      </c>
      <c r="J11540" s="360">
        <f t="shared" si="5949"/>
        <v>0</v>
      </c>
      <c r="K11540" s="360">
        <f t="shared" si="5949"/>
        <v>0</v>
      </c>
      <c r="L11540" s="360">
        <f t="shared" si="5949"/>
        <v>0</v>
      </c>
      <c r="M11540" s="360">
        <f t="shared" si="5949"/>
        <v>0</v>
      </c>
      <c r="N11540" s="155"/>
    </row>
    <row r="11541" spans="2:15" ht="20.25" customHeight="1">
      <c r="B11541" s="50" t="e">
        <f>IF((#REF!+#REF!+H11541)&lt;&gt;0,"a","b")</f>
        <v>#REF!</v>
      </c>
      <c r="C11541" s="54">
        <v>5</v>
      </c>
      <c r="D11541" s="54"/>
      <c r="F11541" s="89"/>
      <c r="G11541" s="95" t="s">
        <v>290</v>
      </c>
      <c r="H11541" s="360">
        <f t="shared" ref="H11541:M11541" si="5950">H11771+H12001+H12231</f>
        <v>0</v>
      </c>
      <c r="I11541" s="360">
        <f t="shared" si="5950"/>
        <v>0</v>
      </c>
      <c r="J11541" s="360">
        <f t="shared" si="5950"/>
        <v>0</v>
      </c>
      <c r="K11541" s="360">
        <f t="shared" si="5950"/>
        <v>0</v>
      </c>
      <c r="L11541" s="360">
        <f t="shared" si="5950"/>
        <v>0</v>
      </c>
      <c r="M11541" s="360">
        <f t="shared" si="5950"/>
        <v>0</v>
      </c>
      <c r="N11541" s="152">
        <f t="shared" ref="N11541" si="5951">SUM(N11542:N11544)</f>
        <v>0</v>
      </c>
      <c r="O11541" s="60" t="s">
        <v>71</v>
      </c>
    </row>
    <row r="11542" spans="2:15" ht="20.25" customHeight="1">
      <c r="B11542" s="50" t="e">
        <f>IF((#REF!+#REF!+H11542)&lt;&gt;0,"a","b")</f>
        <v>#REF!</v>
      </c>
      <c r="C11542" s="54">
        <v>6</v>
      </c>
      <c r="D11542" s="54"/>
      <c r="F11542" s="89"/>
      <c r="G11542" s="97" t="s">
        <v>284</v>
      </c>
      <c r="H11542" s="360">
        <f t="shared" ref="H11542:M11542" si="5952">H11772+H12002+H12232</f>
        <v>0</v>
      </c>
      <c r="I11542" s="360">
        <f t="shared" si="5952"/>
        <v>0</v>
      </c>
      <c r="J11542" s="360">
        <f t="shared" si="5952"/>
        <v>0</v>
      </c>
      <c r="K11542" s="360">
        <f t="shared" si="5952"/>
        <v>0</v>
      </c>
      <c r="L11542" s="360">
        <f t="shared" si="5952"/>
        <v>0</v>
      </c>
      <c r="M11542" s="360">
        <f t="shared" si="5952"/>
        <v>0</v>
      </c>
      <c r="N11542" s="155"/>
    </row>
    <row r="11543" spans="2:15" ht="20.25" customHeight="1">
      <c r="B11543" s="50" t="e">
        <f>IF((#REF!+#REF!+H11543)&lt;&gt;0,"a","b")</f>
        <v>#REF!</v>
      </c>
      <c r="C11543" s="54">
        <v>6</v>
      </c>
      <c r="D11543" s="54"/>
      <c r="F11543" s="89"/>
      <c r="G11543" s="97" t="s">
        <v>285</v>
      </c>
      <c r="H11543" s="360">
        <f t="shared" ref="H11543:M11543" si="5953">H11773+H12003+H12233</f>
        <v>0</v>
      </c>
      <c r="I11543" s="360">
        <f t="shared" si="5953"/>
        <v>0</v>
      </c>
      <c r="J11543" s="360">
        <f t="shared" si="5953"/>
        <v>0</v>
      </c>
      <c r="K11543" s="360">
        <f t="shared" si="5953"/>
        <v>0</v>
      </c>
      <c r="L11543" s="360">
        <f t="shared" si="5953"/>
        <v>0</v>
      </c>
      <c r="M11543" s="360">
        <f t="shared" si="5953"/>
        <v>0</v>
      </c>
      <c r="N11543" s="155"/>
    </row>
    <row r="11544" spans="2:15" ht="30.75" customHeight="1">
      <c r="B11544" s="50" t="e">
        <f>IF((#REF!+#REF!+H11544)&lt;&gt;0,"a","b")</f>
        <v>#REF!</v>
      </c>
      <c r="C11544" s="54">
        <v>6</v>
      </c>
      <c r="D11544" s="54"/>
      <c r="F11544" s="89"/>
      <c r="G11544" s="97" t="s">
        <v>325</v>
      </c>
      <c r="H11544" s="360">
        <f t="shared" ref="H11544:M11544" si="5954">H11774+H12004+H12234</f>
        <v>0</v>
      </c>
      <c r="I11544" s="360">
        <f t="shared" si="5954"/>
        <v>0</v>
      </c>
      <c r="J11544" s="360">
        <f t="shared" si="5954"/>
        <v>0</v>
      </c>
      <c r="K11544" s="360">
        <f t="shared" si="5954"/>
        <v>0</v>
      </c>
      <c r="L11544" s="360">
        <f t="shared" si="5954"/>
        <v>0</v>
      </c>
      <c r="M11544" s="360">
        <f t="shared" si="5954"/>
        <v>0</v>
      </c>
      <c r="N11544" s="155"/>
    </row>
    <row r="11545" spans="2:15" ht="30.75" customHeight="1">
      <c r="B11545" s="50" t="e">
        <f>IF((#REF!+#REF!+H11545)&lt;&gt;0,"a","b")</f>
        <v>#REF!</v>
      </c>
      <c r="C11545" s="54">
        <v>5</v>
      </c>
      <c r="D11545" s="54"/>
      <c r="F11545" s="89"/>
      <c r="G11545" s="95" t="s">
        <v>326</v>
      </c>
      <c r="H11545" s="360">
        <f t="shared" ref="H11545:M11545" si="5955">H11775+H12005+H12235</f>
        <v>0</v>
      </c>
      <c r="I11545" s="360">
        <f t="shared" si="5955"/>
        <v>0</v>
      </c>
      <c r="J11545" s="360">
        <f t="shared" si="5955"/>
        <v>0</v>
      </c>
      <c r="K11545" s="360">
        <f t="shared" si="5955"/>
        <v>0</v>
      </c>
      <c r="L11545" s="360">
        <f t="shared" si="5955"/>
        <v>0</v>
      </c>
      <c r="M11545" s="360">
        <f t="shared" si="5955"/>
        <v>0</v>
      </c>
      <c r="N11545" s="154"/>
    </row>
    <row r="11546" spans="2:15" ht="34.5" customHeight="1">
      <c r="B11546" s="50" t="e">
        <f>IF((#REF!+#REF!+H11546)&lt;&gt;0,"a","b")</f>
        <v>#REF!</v>
      </c>
      <c r="C11546" s="54">
        <v>5</v>
      </c>
      <c r="D11546" s="54"/>
      <c r="F11546" s="89"/>
      <c r="G11546" s="128" t="s">
        <v>460</v>
      </c>
      <c r="H11546" s="360">
        <f t="shared" ref="H11546:M11546" si="5956">H11776+H12006+H12236</f>
        <v>0</v>
      </c>
      <c r="I11546" s="360">
        <f t="shared" si="5956"/>
        <v>0</v>
      </c>
      <c r="J11546" s="360">
        <f t="shared" si="5956"/>
        <v>0</v>
      </c>
      <c r="K11546" s="360">
        <f t="shared" si="5956"/>
        <v>0</v>
      </c>
      <c r="L11546" s="360">
        <f t="shared" si="5956"/>
        <v>0</v>
      </c>
      <c r="M11546" s="360">
        <f t="shared" si="5956"/>
        <v>0</v>
      </c>
      <c r="N11546" s="154"/>
    </row>
    <row r="11547" spans="2:15" ht="34.5" customHeight="1">
      <c r="B11547" s="50" t="e">
        <f>IF((#REF!+#REF!+H11547)&lt;&gt;0,"a","b")</f>
        <v>#REF!</v>
      </c>
      <c r="C11547" s="54">
        <v>5</v>
      </c>
      <c r="D11547" s="54"/>
      <c r="F11547" s="89"/>
      <c r="G11547" s="95" t="s">
        <v>327</v>
      </c>
      <c r="H11547" s="360">
        <f t="shared" ref="H11547:M11547" si="5957">H11777+H12007+H12237</f>
        <v>0</v>
      </c>
      <c r="I11547" s="360">
        <f t="shared" si="5957"/>
        <v>0</v>
      </c>
      <c r="J11547" s="360">
        <f t="shared" si="5957"/>
        <v>0</v>
      </c>
      <c r="K11547" s="360">
        <f t="shared" si="5957"/>
        <v>0</v>
      </c>
      <c r="L11547" s="360">
        <f t="shared" si="5957"/>
        <v>0</v>
      </c>
      <c r="M11547" s="360">
        <f t="shared" si="5957"/>
        <v>0</v>
      </c>
      <c r="N11547" s="154"/>
    </row>
    <row r="11548" spans="2:15" ht="50.25" customHeight="1">
      <c r="B11548" s="50" t="e">
        <f>IF((#REF!+#REF!+H11548)&lt;&gt;0,"a","b")</f>
        <v>#REF!</v>
      </c>
      <c r="C11548" s="54">
        <v>5</v>
      </c>
      <c r="D11548" s="54"/>
      <c r="F11548" s="89"/>
      <c r="G11548" s="95" t="s">
        <v>328</v>
      </c>
      <c r="H11548" s="360">
        <f t="shared" ref="H11548:M11548" si="5958">H11778+H12008+H12238</f>
        <v>0</v>
      </c>
      <c r="I11548" s="360">
        <f t="shared" si="5958"/>
        <v>0</v>
      </c>
      <c r="J11548" s="360">
        <f t="shared" si="5958"/>
        <v>0</v>
      </c>
      <c r="K11548" s="360">
        <f t="shared" si="5958"/>
        <v>0</v>
      </c>
      <c r="L11548" s="360">
        <f t="shared" si="5958"/>
        <v>0</v>
      </c>
      <c r="M11548" s="360">
        <f t="shared" si="5958"/>
        <v>0</v>
      </c>
      <c r="N11548" s="154"/>
    </row>
    <row r="11549" spans="2:15" ht="20.25" customHeight="1">
      <c r="B11549" s="50" t="e">
        <f>IF((#REF!+#REF!+H11549)&lt;&gt;0,"a","b")</f>
        <v>#REF!</v>
      </c>
      <c r="C11549" s="54">
        <v>5</v>
      </c>
      <c r="D11549" s="54"/>
      <c r="F11549" s="89"/>
      <c r="G11549" s="95" t="s">
        <v>329</v>
      </c>
      <c r="H11549" s="360">
        <f t="shared" ref="H11549:M11549" si="5959">H11779+H12009+H12239</f>
        <v>0</v>
      </c>
      <c r="I11549" s="360">
        <f t="shared" si="5959"/>
        <v>0</v>
      </c>
      <c r="J11549" s="360">
        <f t="shared" si="5959"/>
        <v>0</v>
      </c>
      <c r="K11549" s="360">
        <f t="shared" si="5959"/>
        <v>0</v>
      </c>
      <c r="L11549" s="360">
        <f t="shared" si="5959"/>
        <v>0</v>
      </c>
      <c r="M11549" s="360">
        <f t="shared" si="5959"/>
        <v>0</v>
      </c>
      <c r="N11549" s="154"/>
    </row>
    <row r="11550" spans="2:15" ht="20.25" customHeight="1">
      <c r="B11550" s="50" t="e">
        <f>IF((#REF!+#REF!+H11550)&lt;&gt;0,"a","b")</f>
        <v>#REF!</v>
      </c>
      <c r="C11550" s="54">
        <v>5</v>
      </c>
      <c r="D11550" s="54"/>
      <c r="F11550" s="89"/>
      <c r="G11550" s="95" t="s">
        <v>330</v>
      </c>
      <c r="H11550" s="360">
        <f t="shared" ref="H11550:M11550" si="5960">H11780+H12010+H12240</f>
        <v>0</v>
      </c>
      <c r="I11550" s="360">
        <f t="shared" si="5960"/>
        <v>0</v>
      </c>
      <c r="J11550" s="360">
        <f t="shared" si="5960"/>
        <v>0</v>
      </c>
      <c r="K11550" s="360">
        <f t="shared" si="5960"/>
        <v>0</v>
      </c>
      <c r="L11550" s="360">
        <f t="shared" si="5960"/>
        <v>0</v>
      </c>
      <c r="M11550" s="360">
        <f t="shared" si="5960"/>
        <v>0</v>
      </c>
      <c r="N11550" s="154"/>
    </row>
    <row r="11551" spans="2:15" ht="20.25" customHeight="1">
      <c r="B11551" s="50" t="e">
        <f>IF((#REF!+#REF!+H11551)&lt;&gt;0,"a","b")</f>
        <v>#REF!</v>
      </c>
      <c r="C11551" s="54">
        <v>5</v>
      </c>
      <c r="D11551" s="54"/>
      <c r="F11551" s="89"/>
      <c r="G11551" s="95" t="s">
        <v>331</v>
      </c>
      <c r="H11551" s="360">
        <f t="shared" ref="H11551:M11551" si="5961">H11781+H12011+H12241</f>
        <v>0</v>
      </c>
      <c r="I11551" s="360">
        <f t="shared" si="5961"/>
        <v>0</v>
      </c>
      <c r="J11551" s="360">
        <f t="shared" si="5961"/>
        <v>0</v>
      </c>
      <c r="K11551" s="360">
        <f t="shared" si="5961"/>
        <v>0</v>
      </c>
      <c r="L11551" s="360">
        <f t="shared" si="5961"/>
        <v>0</v>
      </c>
      <c r="M11551" s="360">
        <f t="shared" si="5961"/>
        <v>0</v>
      </c>
      <c r="N11551" s="152">
        <f t="shared" ref="N11551" si="5962">SUM(N11552:N11558)</f>
        <v>0</v>
      </c>
      <c r="O11551" s="60" t="s">
        <v>71</v>
      </c>
    </row>
    <row r="11552" spans="2:15" ht="23.25" customHeight="1">
      <c r="B11552" s="50" t="e">
        <f>IF((#REF!+#REF!+H11552)&lt;&gt;0,"a","b")</f>
        <v>#REF!</v>
      </c>
      <c r="C11552" s="54">
        <v>6</v>
      </c>
      <c r="D11552" s="54"/>
      <c r="F11552" s="89"/>
      <c r="G11552" s="97" t="s">
        <v>291</v>
      </c>
      <c r="H11552" s="360">
        <f t="shared" ref="H11552:M11552" si="5963">H11782+H12012+H12242</f>
        <v>0</v>
      </c>
      <c r="I11552" s="360">
        <f t="shared" si="5963"/>
        <v>0</v>
      </c>
      <c r="J11552" s="360">
        <f t="shared" si="5963"/>
        <v>0</v>
      </c>
      <c r="K11552" s="360">
        <f t="shared" si="5963"/>
        <v>0</v>
      </c>
      <c r="L11552" s="360">
        <f t="shared" si="5963"/>
        <v>0</v>
      </c>
      <c r="M11552" s="360">
        <f t="shared" si="5963"/>
        <v>0</v>
      </c>
      <c r="N11552" s="155"/>
    </row>
    <row r="11553" spans="2:18" ht="20.25" customHeight="1">
      <c r="B11553" s="50" t="e">
        <f>IF((#REF!+#REF!+H11553)&lt;&gt;0,"a","b")</f>
        <v>#REF!</v>
      </c>
      <c r="C11553" s="54">
        <v>6</v>
      </c>
      <c r="D11553" s="54"/>
      <c r="F11553" s="89"/>
      <c r="G11553" s="97" t="s">
        <v>292</v>
      </c>
      <c r="H11553" s="360">
        <f t="shared" ref="H11553:M11553" si="5964">H11783+H12013+H12243</f>
        <v>0</v>
      </c>
      <c r="I11553" s="360">
        <f t="shared" si="5964"/>
        <v>0</v>
      </c>
      <c r="J11553" s="360">
        <f t="shared" si="5964"/>
        <v>0</v>
      </c>
      <c r="K11553" s="360">
        <f t="shared" si="5964"/>
        <v>0</v>
      </c>
      <c r="L11553" s="360">
        <f t="shared" si="5964"/>
        <v>0</v>
      </c>
      <c r="M11553" s="360">
        <f t="shared" si="5964"/>
        <v>0</v>
      </c>
      <c r="N11553" s="155"/>
    </row>
    <row r="11554" spans="2:18" ht="23.25" customHeight="1">
      <c r="B11554" s="50" t="e">
        <f>IF((#REF!+#REF!+H11554)&lt;&gt;0,"a","b")</f>
        <v>#REF!</v>
      </c>
      <c r="C11554" s="54">
        <v>6</v>
      </c>
      <c r="D11554" s="54"/>
      <c r="F11554" s="89"/>
      <c r="G11554" s="97" t="s">
        <v>293</v>
      </c>
      <c r="H11554" s="360">
        <f t="shared" ref="H11554:M11554" si="5965">H11784+H12014+H12244</f>
        <v>0</v>
      </c>
      <c r="I11554" s="360">
        <f t="shared" si="5965"/>
        <v>0</v>
      </c>
      <c r="J11554" s="360">
        <f t="shared" si="5965"/>
        <v>0</v>
      </c>
      <c r="K11554" s="360">
        <f t="shared" si="5965"/>
        <v>0</v>
      </c>
      <c r="L11554" s="360">
        <f t="shared" si="5965"/>
        <v>0</v>
      </c>
      <c r="M11554" s="360">
        <f t="shared" si="5965"/>
        <v>0</v>
      </c>
      <c r="N11554" s="155"/>
    </row>
    <row r="11555" spans="2:18" ht="31.5" customHeight="1">
      <c r="B11555" s="50" t="e">
        <f>IF((#REF!+#REF!+H11555)&lt;&gt;0,"a","b")</f>
        <v>#REF!</v>
      </c>
      <c r="C11555" s="54">
        <v>6</v>
      </c>
      <c r="D11555" s="54"/>
      <c r="F11555" s="89"/>
      <c r="G11555" s="97" t="s">
        <v>294</v>
      </c>
      <c r="H11555" s="360">
        <f t="shared" ref="H11555:M11555" si="5966">H11785+H12015+H12245</f>
        <v>0</v>
      </c>
      <c r="I11555" s="360">
        <f t="shared" si="5966"/>
        <v>0</v>
      </c>
      <c r="J11555" s="360">
        <f t="shared" si="5966"/>
        <v>0</v>
      </c>
      <c r="K11555" s="360">
        <f t="shared" si="5966"/>
        <v>0</v>
      </c>
      <c r="L11555" s="360">
        <f t="shared" si="5966"/>
        <v>0</v>
      </c>
      <c r="M11555" s="360">
        <f t="shared" si="5966"/>
        <v>0</v>
      </c>
      <c r="N11555" s="155"/>
    </row>
    <row r="11556" spans="2:18" ht="33.75" customHeight="1">
      <c r="B11556" s="50" t="e">
        <f>IF((#REF!+#REF!+H11556)&lt;&gt;0,"a","b")</f>
        <v>#REF!</v>
      </c>
      <c r="C11556" s="54">
        <v>6</v>
      </c>
      <c r="D11556" s="54"/>
      <c r="F11556" s="89"/>
      <c r="G11556" s="97" t="s">
        <v>332</v>
      </c>
      <c r="H11556" s="360">
        <f t="shared" ref="H11556:M11556" si="5967">H11786+H12016+H12246</f>
        <v>0</v>
      </c>
      <c r="I11556" s="360">
        <f t="shared" si="5967"/>
        <v>0</v>
      </c>
      <c r="J11556" s="360">
        <f t="shared" si="5967"/>
        <v>0</v>
      </c>
      <c r="K11556" s="360">
        <f t="shared" si="5967"/>
        <v>0</v>
      </c>
      <c r="L11556" s="360">
        <f t="shared" si="5967"/>
        <v>0</v>
      </c>
      <c r="M11556" s="360">
        <f t="shared" si="5967"/>
        <v>0</v>
      </c>
      <c r="N11556" s="155"/>
    </row>
    <row r="11557" spans="2:18" ht="34.5" customHeight="1">
      <c r="B11557" s="50" t="e">
        <f>IF((#REF!+#REF!+H11557)&lt;&gt;0,"a","b")</f>
        <v>#REF!</v>
      </c>
      <c r="C11557" s="54">
        <v>6</v>
      </c>
      <c r="D11557" s="54"/>
      <c r="F11557" s="89"/>
      <c r="G11557" s="97" t="s">
        <v>333</v>
      </c>
      <c r="H11557" s="360">
        <f t="shared" ref="H11557:M11557" si="5968">H11787+H12017+H12247</f>
        <v>0</v>
      </c>
      <c r="I11557" s="360">
        <f t="shared" si="5968"/>
        <v>0</v>
      </c>
      <c r="J11557" s="360">
        <f t="shared" si="5968"/>
        <v>0</v>
      </c>
      <c r="K11557" s="360">
        <f t="shared" si="5968"/>
        <v>0</v>
      </c>
      <c r="L11557" s="360">
        <f t="shared" si="5968"/>
        <v>0</v>
      </c>
      <c r="M11557" s="360">
        <f t="shared" si="5968"/>
        <v>0</v>
      </c>
      <c r="N11557" s="155"/>
    </row>
    <row r="11558" spans="2:18" ht="33.75" customHeight="1">
      <c r="B11558" s="50" t="e">
        <f>IF((#REF!+#REF!+H11558)&lt;&gt;0,"a","b")</f>
        <v>#REF!</v>
      </c>
      <c r="C11558" s="54">
        <v>6</v>
      </c>
      <c r="D11558" s="54"/>
      <c r="F11558" s="89"/>
      <c r="G11558" s="97" t="s">
        <v>334</v>
      </c>
      <c r="H11558" s="360">
        <f t="shared" ref="H11558:M11558" si="5969">H11788+H12018+H12248</f>
        <v>0</v>
      </c>
      <c r="I11558" s="360">
        <f t="shared" si="5969"/>
        <v>0</v>
      </c>
      <c r="J11558" s="360">
        <f t="shared" si="5969"/>
        <v>0</v>
      </c>
      <c r="K11558" s="360">
        <f t="shared" si="5969"/>
        <v>0</v>
      </c>
      <c r="L11558" s="360">
        <f t="shared" si="5969"/>
        <v>0</v>
      </c>
      <c r="M11558" s="360">
        <f t="shared" si="5969"/>
        <v>0</v>
      </c>
      <c r="N11558" s="155"/>
    </row>
    <row r="11559" spans="2:18" ht="34.5" customHeight="1">
      <c r="B11559" s="50" t="e">
        <f>IF((#REF!+#REF!+H11559)&lt;&gt;0,"a","b")</f>
        <v>#REF!</v>
      </c>
      <c r="C11559" s="54">
        <v>5</v>
      </c>
      <c r="D11559" s="54"/>
      <c r="F11559" s="89"/>
      <c r="G11559" s="95" t="s">
        <v>335</v>
      </c>
      <c r="H11559" s="360">
        <f t="shared" ref="H11559:M11559" si="5970">H11789+H12019+H12249</f>
        <v>0</v>
      </c>
      <c r="I11559" s="360">
        <f t="shared" si="5970"/>
        <v>0</v>
      </c>
      <c r="J11559" s="360">
        <f t="shared" si="5970"/>
        <v>0</v>
      </c>
      <c r="K11559" s="360">
        <f t="shared" si="5970"/>
        <v>0</v>
      </c>
      <c r="L11559" s="360">
        <f t="shared" si="5970"/>
        <v>0</v>
      </c>
      <c r="M11559" s="360">
        <f t="shared" si="5970"/>
        <v>0</v>
      </c>
      <c r="N11559" s="156"/>
    </row>
    <row r="11560" spans="2:18" ht="24.75" customHeight="1">
      <c r="B11560" s="50" t="e">
        <f>IF((#REF!+#REF!+H11560)&lt;&gt;0,"a","b")</f>
        <v>#REF!</v>
      </c>
      <c r="C11560" s="54">
        <v>5</v>
      </c>
      <c r="D11560" s="54"/>
      <c r="F11560" s="89"/>
      <c r="G11560" s="95" t="s">
        <v>336</v>
      </c>
      <c r="H11560" s="360">
        <f t="shared" ref="H11560:M11560" si="5971">H11790+H12020+H12250</f>
        <v>0</v>
      </c>
      <c r="I11560" s="360">
        <f t="shared" si="5971"/>
        <v>0</v>
      </c>
      <c r="J11560" s="360">
        <f t="shared" si="5971"/>
        <v>0</v>
      </c>
      <c r="K11560" s="360">
        <f t="shared" si="5971"/>
        <v>0</v>
      </c>
      <c r="L11560" s="360">
        <f t="shared" si="5971"/>
        <v>0</v>
      </c>
      <c r="M11560" s="360">
        <f t="shared" si="5971"/>
        <v>0</v>
      </c>
      <c r="N11560" s="156"/>
    </row>
    <row r="11561" spans="2:18" ht="27.75" customHeight="1">
      <c r="B11561" s="50" t="e">
        <f>IF((#REF!+#REF!+H11561)&lt;&gt;0,"a","b")</f>
        <v>#REF!</v>
      </c>
      <c r="C11561" s="54">
        <v>4</v>
      </c>
      <c r="D11561" s="54"/>
      <c r="F11561" s="89"/>
      <c r="G11561" s="93" t="s">
        <v>337</v>
      </c>
      <c r="H11561" s="360">
        <f t="shared" ref="H11561:M11561" si="5972">H11791+H12021+H12251</f>
        <v>0</v>
      </c>
      <c r="I11561" s="360">
        <f t="shared" si="5972"/>
        <v>0</v>
      </c>
      <c r="J11561" s="360">
        <f t="shared" si="5972"/>
        <v>0</v>
      </c>
      <c r="K11561" s="360">
        <f t="shared" si="5972"/>
        <v>0</v>
      </c>
      <c r="L11561" s="360">
        <f t="shared" si="5972"/>
        <v>0</v>
      </c>
      <c r="M11561" s="360">
        <f t="shared" si="5972"/>
        <v>0</v>
      </c>
      <c r="N11561" s="153"/>
    </row>
    <row r="11562" spans="2:18" ht="23.25" customHeight="1">
      <c r="B11562" s="50" t="e">
        <f>IF((#REF!+#REF!+H11562)&lt;&gt;0,"a","b")</f>
        <v>#REF!</v>
      </c>
      <c r="C11562" s="54">
        <v>4</v>
      </c>
      <c r="D11562" s="54"/>
      <c r="F11562" s="89"/>
      <c r="G11562" s="93" t="s">
        <v>338</v>
      </c>
      <c r="H11562" s="360">
        <f t="shared" ref="H11562:M11562" si="5973">H11792+H12022+H12252</f>
        <v>0</v>
      </c>
      <c r="I11562" s="360">
        <f t="shared" si="5973"/>
        <v>0</v>
      </c>
      <c r="J11562" s="360">
        <f t="shared" si="5973"/>
        <v>0</v>
      </c>
      <c r="K11562" s="360">
        <f t="shared" si="5973"/>
        <v>0</v>
      </c>
      <c r="L11562" s="360">
        <f t="shared" si="5973"/>
        <v>0</v>
      </c>
      <c r="M11562" s="360">
        <f t="shared" si="5973"/>
        <v>0</v>
      </c>
      <c r="N11562" s="153"/>
    </row>
    <row r="11563" spans="2:18" ht="24" customHeight="1">
      <c r="B11563" s="50" t="e">
        <f>IF((#REF!+#REF!+H11563)&lt;&gt;0,"a","b")</f>
        <v>#REF!</v>
      </c>
      <c r="C11563" s="54">
        <v>4</v>
      </c>
      <c r="D11563" s="54"/>
      <c r="F11563" s="89"/>
      <c r="G11563" s="93" t="s">
        <v>339</v>
      </c>
      <c r="H11563" s="360">
        <f t="shared" ref="H11563:M11563" si="5974">H11793+H12023+H12253</f>
        <v>0</v>
      </c>
      <c r="I11563" s="360">
        <f t="shared" si="5974"/>
        <v>0</v>
      </c>
      <c r="J11563" s="360">
        <f t="shared" si="5974"/>
        <v>0</v>
      </c>
      <c r="K11563" s="360">
        <f t="shared" si="5974"/>
        <v>0</v>
      </c>
      <c r="L11563" s="360">
        <f t="shared" si="5974"/>
        <v>0</v>
      </c>
      <c r="M11563" s="360">
        <f t="shared" si="5974"/>
        <v>0</v>
      </c>
      <c r="N11563" s="153"/>
    </row>
    <row r="11564" spans="2:18" ht="34.5" customHeight="1">
      <c r="B11564" s="50" t="e">
        <f>IF((#REF!+#REF!+H11564)&lt;&gt;0,"a","b")</f>
        <v>#REF!</v>
      </c>
      <c r="C11564" s="54">
        <v>4</v>
      </c>
      <c r="D11564" s="54"/>
      <c r="F11564" s="89"/>
      <c r="G11564" s="93" t="s">
        <v>340</v>
      </c>
      <c r="H11564" s="360">
        <f t="shared" ref="H11564:M11564" si="5975">H11794+H12024+H12254</f>
        <v>0</v>
      </c>
      <c r="I11564" s="360">
        <f t="shared" si="5975"/>
        <v>0</v>
      </c>
      <c r="J11564" s="360">
        <f t="shared" si="5975"/>
        <v>0</v>
      </c>
      <c r="K11564" s="360">
        <f t="shared" si="5975"/>
        <v>0</v>
      </c>
      <c r="L11564" s="360">
        <f t="shared" si="5975"/>
        <v>0</v>
      </c>
      <c r="M11564" s="360">
        <f t="shared" si="5975"/>
        <v>0</v>
      </c>
      <c r="N11564" s="153"/>
    </row>
    <row r="11565" spans="2:18" ht="33" customHeight="1">
      <c r="B11565" s="50" t="e">
        <f>IF((#REF!+#REF!+H11565)&lt;&gt;0,"a","b")</f>
        <v>#REF!</v>
      </c>
      <c r="C11565" s="54">
        <v>4</v>
      </c>
      <c r="D11565" s="54"/>
      <c r="F11565" s="89"/>
      <c r="G11565" s="93" t="s">
        <v>341</v>
      </c>
      <c r="H11565" s="360">
        <f t="shared" ref="H11565:M11565" si="5976">H11795+H12025+H12255</f>
        <v>0</v>
      </c>
      <c r="I11565" s="360">
        <f t="shared" si="5976"/>
        <v>0</v>
      </c>
      <c r="J11565" s="360">
        <f t="shared" si="5976"/>
        <v>0</v>
      </c>
      <c r="K11565" s="360">
        <f t="shared" si="5976"/>
        <v>0</v>
      </c>
      <c r="L11565" s="360">
        <f t="shared" si="5976"/>
        <v>0</v>
      </c>
      <c r="M11565" s="360">
        <f t="shared" si="5976"/>
        <v>0</v>
      </c>
      <c r="N11565" s="151">
        <f t="shared" ref="N11565" si="5977">SUM(N11566:N11571)</f>
        <v>0</v>
      </c>
      <c r="O11565" s="60" t="s">
        <v>71</v>
      </c>
    </row>
    <row r="11566" spans="2:18" ht="20.25" customHeight="1">
      <c r="B11566" s="50" t="e">
        <f>IF((#REF!+#REF!+H11566)&lt;&gt;0,"a","b")</f>
        <v>#REF!</v>
      </c>
      <c r="C11566" s="54">
        <v>5</v>
      </c>
      <c r="D11566" s="54"/>
      <c r="F11566" s="89"/>
      <c r="G11566" s="95" t="s">
        <v>342</v>
      </c>
      <c r="H11566" s="360">
        <f t="shared" ref="H11566:M11566" si="5978">H11796+H12026+H12256</f>
        <v>0</v>
      </c>
      <c r="I11566" s="360">
        <f t="shared" si="5978"/>
        <v>0</v>
      </c>
      <c r="J11566" s="360">
        <f t="shared" si="5978"/>
        <v>0</v>
      </c>
      <c r="K11566" s="360">
        <f t="shared" si="5978"/>
        <v>0</v>
      </c>
      <c r="L11566" s="360">
        <f t="shared" si="5978"/>
        <v>0</v>
      </c>
      <c r="M11566" s="360">
        <f t="shared" si="5978"/>
        <v>0</v>
      </c>
      <c r="N11566" s="156"/>
      <c r="R11566" s="1">
        <f>82+55</f>
        <v>137</v>
      </c>
    </row>
    <row r="11567" spans="2:18" ht="20.25" customHeight="1">
      <c r="B11567" s="50" t="e">
        <f>IF((#REF!+#REF!+H11567)&lt;&gt;0,"a","b")</f>
        <v>#REF!</v>
      </c>
      <c r="C11567" s="54">
        <v>5</v>
      </c>
      <c r="D11567" s="54"/>
      <c r="F11567" s="89"/>
      <c r="G11567" s="95" t="s">
        <v>343</v>
      </c>
      <c r="H11567" s="360">
        <f t="shared" ref="H11567:M11567" si="5979">H11797+H12027+H12257</f>
        <v>0</v>
      </c>
      <c r="I11567" s="360">
        <f t="shared" si="5979"/>
        <v>0</v>
      </c>
      <c r="J11567" s="360">
        <f t="shared" si="5979"/>
        <v>0</v>
      </c>
      <c r="K11567" s="360">
        <f t="shared" si="5979"/>
        <v>0</v>
      </c>
      <c r="L11567" s="360">
        <f t="shared" si="5979"/>
        <v>0</v>
      </c>
      <c r="M11567" s="360">
        <f t="shared" si="5979"/>
        <v>0</v>
      </c>
      <c r="N11567" s="156"/>
    </row>
    <row r="11568" spans="2:18" ht="35.25" customHeight="1">
      <c r="B11568" s="50" t="e">
        <f>IF((#REF!+#REF!+H11568)&lt;&gt;0,"a","b")</f>
        <v>#REF!</v>
      </c>
      <c r="C11568" s="54">
        <v>5</v>
      </c>
      <c r="D11568" s="54"/>
      <c r="F11568" s="89"/>
      <c r="G11568" s="95" t="s">
        <v>344</v>
      </c>
      <c r="H11568" s="360">
        <f t="shared" ref="H11568:M11568" si="5980">H11798+H12028+H12258</f>
        <v>0</v>
      </c>
      <c r="I11568" s="360">
        <f t="shared" si="5980"/>
        <v>0</v>
      </c>
      <c r="J11568" s="360">
        <f t="shared" si="5980"/>
        <v>0</v>
      </c>
      <c r="K11568" s="360">
        <f t="shared" si="5980"/>
        <v>0</v>
      </c>
      <c r="L11568" s="360">
        <f t="shared" si="5980"/>
        <v>0</v>
      </c>
      <c r="M11568" s="360">
        <f t="shared" si="5980"/>
        <v>0</v>
      </c>
      <c r="N11568" s="156"/>
    </row>
    <row r="11569" spans="2:15" ht="20.25" customHeight="1">
      <c r="B11569" s="50" t="e">
        <f>IF((#REF!+#REF!+H11569)&lt;&gt;0,"a","b")</f>
        <v>#REF!</v>
      </c>
      <c r="C11569" s="54">
        <v>5</v>
      </c>
      <c r="D11569" s="54"/>
      <c r="F11569" s="89"/>
      <c r="G11569" s="95" t="s">
        <v>345</v>
      </c>
      <c r="H11569" s="360">
        <f t="shared" ref="H11569:M11569" si="5981">H11799+H12029+H12259</f>
        <v>0</v>
      </c>
      <c r="I11569" s="360">
        <f t="shared" si="5981"/>
        <v>0</v>
      </c>
      <c r="J11569" s="360">
        <f t="shared" si="5981"/>
        <v>0</v>
      </c>
      <c r="K11569" s="360">
        <f t="shared" si="5981"/>
        <v>0</v>
      </c>
      <c r="L11569" s="360">
        <f t="shared" si="5981"/>
        <v>0</v>
      </c>
      <c r="M11569" s="360">
        <f t="shared" si="5981"/>
        <v>0</v>
      </c>
      <c r="N11569" s="156"/>
    </row>
    <row r="11570" spans="2:15" ht="30.75" customHeight="1">
      <c r="B11570" s="50" t="e">
        <f>IF((#REF!+#REF!+H11570)&lt;&gt;0,"a","b")</f>
        <v>#REF!</v>
      </c>
      <c r="C11570" s="54">
        <v>5</v>
      </c>
      <c r="D11570" s="54"/>
      <c r="F11570" s="89"/>
      <c r="G11570" s="95" t="s">
        <v>346</v>
      </c>
      <c r="H11570" s="360">
        <f t="shared" ref="H11570:M11570" si="5982">H11800+H12030+H12260</f>
        <v>0</v>
      </c>
      <c r="I11570" s="360">
        <f t="shared" si="5982"/>
        <v>0</v>
      </c>
      <c r="J11570" s="360">
        <f t="shared" si="5982"/>
        <v>0</v>
      </c>
      <c r="K11570" s="360">
        <f t="shared" si="5982"/>
        <v>0</v>
      </c>
      <c r="L11570" s="360">
        <f t="shared" si="5982"/>
        <v>0</v>
      </c>
      <c r="M11570" s="360">
        <f t="shared" si="5982"/>
        <v>0</v>
      </c>
      <c r="N11570" s="156"/>
    </row>
    <row r="11571" spans="2:15" ht="30.75" customHeight="1">
      <c r="B11571" s="50" t="e">
        <f>IF((#REF!+#REF!+H11571)&lt;&gt;0,"a","b")</f>
        <v>#REF!</v>
      </c>
      <c r="C11571" s="54">
        <v>5</v>
      </c>
      <c r="D11571" s="54"/>
      <c r="F11571" s="89"/>
      <c r="G11571" s="95" t="s">
        <v>347</v>
      </c>
      <c r="H11571" s="360">
        <f t="shared" ref="H11571:M11571" si="5983">H11801+H12031+H12261</f>
        <v>0</v>
      </c>
      <c r="I11571" s="360">
        <f t="shared" si="5983"/>
        <v>0</v>
      </c>
      <c r="J11571" s="360">
        <f t="shared" si="5983"/>
        <v>0</v>
      </c>
      <c r="K11571" s="360">
        <f t="shared" si="5983"/>
        <v>0</v>
      </c>
      <c r="L11571" s="360">
        <f t="shared" si="5983"/>
        <v>0</v>
      </c>
      <c r="M11571" s="360">
        <f t="shared" si="5983"/>
        <v>0</v>
      </c>
      <c r="N11571" s="156"/>
    </row>
    <row r="11572" spans="2:15" ht="20.25" customHeight="1">
      <c r="B11572" s="50" t="e">
        <f>IF((#REF!+#REF!+H11572)&lt;&gt;0,"a","b")</f>
        <v>#REF!</v>
      </c>
      <c r="C11572" s="54">
        <v>4</v>
      </c>
      <c r="D11572" s="54"/>
      <c r="F11572" s="89"/>
      <c r="G11572" s="93" t="s">
        <v>348</v>
      </c>
      <c r="H11572" s="360">
        <f t="shared" ref="H11572:M11572" si="5984">H11802+H12032+H12262</f>
        <v>0</v>
      </c>
      <c r="I11572" s="360">
        <f t="shared" si="5984"/>
        <v>0</v>
      </c>
      <c r="J11572" s="360">
        <f t="shared" si="5984"/>
        <v>0</v>
      </c>
      <c r="K11572" s="360">
        <f t="shared" si="5984"/>
        <v>0</v>
      </c>
      <c r="L11572" s="360">
        <f t="shared" si="5984"/>
        <v>0</v>
      </c>
      <c r="M11572" s="360">
        <f t="shared" si="5984"/>
        <v>0</v>
      </c>
      <c r="N11572" s="153"/>
    </row>
    <row r="11573" spans="2:15" ht="20.25" customHeight="1">
      <c r="B11573" s="50" t="e">
        <f>IF((#REF!+#REF!+H11573)&lt;&gt;0,"a","b")</f>
        <v>#REF!</v>
      </c>
      <c r="C11573" s="54">
        <v>4</v>
      </c>
      <c r="D11573" s="54"/>
      <c r="F11573" s="374"/>
      <c r="G11573" s="93" t="s">
        <v>349</v>
      </c>
      <c r="H11573" s="360">
        <f t="shared" ref="H11573:M11573" si="5985">H11803+H12033+H12263</f>
        <v>0</v>
      </c>
      <c r="I11573" s="360">
        <f t="shared" si="5985"/>
        <v>0</v>
      </c>
      <c r="J11573" s="360">
        <f t="shared" si="5985"/>
        <v>0</v>
      </c>
      <c r="K11573" s="360">
        <f t="shared" si="5985"/>
        <v>0</v>
      </c>
      <c r="L11573" s="360">
        <f t="shared" si="5985"/>
        <v>0</v>
      </c>
      <c r="M11573" s="360">
        <f t="shared" si="5985"/>
        <v>0</v>
      </c>
      <c r="N11573" s="151">
        <f t="shared" ref="N11573" si="5986">SUM(N11574:N11586)</f>
        <v>0</v>
      </c>
      <c r="O11573" s="60" t="s">
        <v>71</v>
      </c>
    </row>
    <row r="11574" spans="2:15" ht="20.25" customHeight="1">
      <c r="B11574" s="50" t="e">
        <f>IF((#REF!+#REF!+H11574)&lt;&gt;0,"a","b")</f>
        <v>#REF!</v>
      </c>
      <c r="C11574" s="54">
        <v>5</v>
      </c>
      <c r="D11574" s="54"/>
      <c r="F11574" s="89"/>
      <c r="G11574" s="95" t="s">
        <v>350</v>
      </c>
      <c r="H11574" s="360">
        <f t="shared" ref="H11574:M11574" si="5987">H11804+H12034+H12264</f>
        <v>0</v>
      </c>
      <c r="I11574" s="360">
        <f t="shared" si="5987"/>
        <v>0</v>
      </c>
      <c r="J11574" s="360">
        <f t="shared" si="5987"/>
        <v>0</v>
      </c>
      <c r="K11574" s="360">
        <f t="shared" si="5987"/>
        <v>0</v>
      </c>
      <c r="L11574" s="360">
        <f t="shared" si="5987"/>
        <v>0</v>
      </c>
      <c r="M11574" s="360">
        <f t="shared" si="5987"/>
        <v>0</v>
      </c>
      <c r="N11574" s="156"/>
    </row>
    <row r="11575" spans="2:15" ht="30" customHeight="1">
      <c r="B11575" s="50" t="e">
        <f>IF((#REF!+#REF!+H11575)&lt;&gt;0,"a","b")</f>
        <v>#REF!</v>
      </c>
      <c r="C11575" s="54">
        <v>5</v>
      </c>
      <c r="D11575" s="54"/>
      <c r="F11575" s="89"/>
      <c r="G11575" s="95" t="s">
        <v>351</v>
      </c>
      <c r="H11575" s="360">
        <f t="shared" ref="H11575:M11575" si="5988">H11805+H12035+H12265</f>
        <v>0</v>
      </c>
      <c r="I11575" s="360">
        <f t="shared" si="5988"/>
        <v>0</v>
      </c>
      <c r="J11575" s="360">
        <f t="shared" si="5988"/>
        <v>0</v>
      </c>
      <c r="K11575" s="360">
        <f t="shared" si="5988"/>
        <v>0</v>
      </c>
      <c r="L11575" s="360">
        <f t="shared" si="5988"/>
        <v>0</v>
      </c>
      <c r="M11575" s="360">
        <f t="shared" si="5988"/>
        <v>0</v>
      </c>
      <c r="N11575" s="156"/>
    </row>
    <row r="11576" spans="2:15" ht="22.5" customHeight="1">
      <c r="B11576" s="50" t="e">
        <f>IF((#REF!+#REF!+H11576)&lt;&gt;0,"a","b")</f>
        <v>#REF!</v>
      </c>
      <c r="C11576" s="54">
        <v>5</v>
      </c>
      <c r="D11576" s="54"/>
      <c r="F11576" s="89"/>
      <c r="G11576" s="95" t="s">
        <v>352</v>
      </c>
      <c r="H11576" s="360">
        <f t="shared" ref="H11576:M11576" si="5989">H11806+H12036+H12266</f>
        <v>0</v>
      </c>
      <c r="I11576" s="360">
        <f t="shared" si="5989"/>
        <v>0</v>
      </c>
      <c r="J11576" s="360">
        <f t="shared" si="5989"/>
        <v>0</v>
      </c>
      <c r="K11576" s="360">
        <f t="shared" si="5989"/>
        <v>0</v>
      </c>
      <c r="L11576" s="360">
        <f t="shared" si="5989"/>
        <v>0</v>
      </c>
      <c r="M11576" s="360">
        <f t="shared" si="5989"/>
        <v>0</v>
      </c>
      <c r="N11576" s="156"/>
    </row>
    <row r="11577" spans="2:15" ht="33.75" customHeight="1">
      <c r="B11577" s="50" t="e">
        <f>IF((#REF!+#REF!+H11577)&lt;&gt;0,"a","b")</f>
        <v>#REF!</v>
      </c>
      <c r="C11577" s="54">
        <v>5</v>
      </c>
      <c r="D11577" s="54"/>
      <c r="F11577" s="89"/>
      <c r="G11577" s="95" t="s">
        <v>353</v>
      </c>
      <c r="H11577" s="360">
        <f t="shared" ref="H11577:M11577" si="5990">H11807+H12037+H12267</f>
        <v>0</v>
      </c>
      <c r="I11577" s="360">
        <f t="shared" si="5990"/>
        <v>0</v>
      </c>
      <c r="J11577" s="360">
        <f t="shared" si="5990"/>
        <v>0</v>
      </c>
      <c r="K11577" s="360">
        <f t="shared" si="5990"/>
        <v>0</v>
      </c>
      <c r="L11577" s="360">
        <f t="shared" si="5990"/>
        <v>0</v>
      </c>
      <c r="M11577" s="360">
        <f t="shared" si="5990"/>
        <v>0</v>
      </c>
      <c r="N11577" s="156"/>
    </row>
    <row r="11578" spans="2:15" ht="24.75" customHeight="1">
      <c r="B11578" s="50" t="e">
        <f>IF((#REF!+#REF!+H11578)&lt;&gt;0,"a","b")</f>
        <v>#REF!</v>
      </c>
      <c r="C11578" s="54">
        <v>5</v>
      </c>
      <c r="D11578" s="54"/>
      <c r="F11578" s="89"/>
      <c r="G11578" s="95" t="s">
        <v>354</v>
      </c>
      <c r="H11578" s="360">
        <f t="shared" ref="H11578:M11578" si="5991">H11808+H12038+H12268</f>
        <v>0</v>
      </c>
      <c r="I11578" s="360">
        <f t="shared" si="5991"/>
        <v>0</v>
      </c>
      <c r="J11578" s="360">
        <f t="shared" si="5991"/>
        <v>0</v>
      </c>
      <c r="K11578" s="360">
        <f t="shared" si="5991"/>
        <v>0</v>
      </c>
      <c r="L11578" s="360">
        <f t="shared" si="5991"/>
        <v>0</v>
      </c>
      <c r="M11578" s="360">
        <f t="shared" si="5991"/>
        <v>0</v>
      </c>
      <c r="N11578" s="156"/>
    </row>
    <row r="11579" spans="2:15" ht="35.25" customHeight="1">
      <c r="B11579" s="50" t="e">
        <f>IF((#REF!+#REF!+H11579)&lt;&gt;0,"a","b")</f>
        <v>#REF!</v>
      </c>
      <c r="C11579" s="54">
        <v>5</v>
      </c>
      <c r="D11579" s="54"/>
      <c r="F11579" s="89"/>
      <c r="G11579" s="95" t="s">
        <v>355</v>
      </c>
      <c r="H11579" s="360">
        <f t="shared" ref="H11579:M11579" si="5992">H11809+H12039+H12269</f>
        <v>0</v>
      </c>
      <c r="I11579" s="360">
        <f t="shared" si="5992"/>
        <v>0</v>
      </c>
      <c r="J11579" s="360">
        <f t="shared" si="5992"/>
        <v>0</v>
      </c>
      <c r="K11579" s="360">
        <f t="shared" si="5992"/>
        <v>0</v>
      </c>
      <c r="L11579" s="360">
        <f t="shared" si="5992"/>
        <v>0</v>
      </c>
      <c r="M11579" s="360">
        <f t="shared" si="5992"/>
        <v>0</v>
      </c>
      <c r="N11579" s="156"/>
    </row>
    <row r="11580" spans="2:15" ht="33.75" customHeight="1">
      <c r="B11580" s="50" t="e">
        <f>IF((#REF!+#REF!+H11580)&lt;&gt;0,"a","b")</f>
        <v>#REF!</v>
      </c>
      <c r="C11580" s="54">
        <v>5</v>
      </c>
      <c r="D11580" s="54"/>
      <c r="F11580" s="89"/>
      <c r="G11580" s="95" t="s">
        <v>356</v>
      </c>
      <c r="H11580" s="360">
        <f t="shared" ref="H11580:M11580" si="5993">H11810+H12040+H12270</f>
        <v>0</v>
      </c>
      <c r="I11580" s="360">
        <f t="shared" si="5993"/>
        <v>0</v>
      </c>
      <c r="J11580" s="360">
        <f t="shared" si="5993"/>
        <v>0</v>
      </c>
      <c r="K11580" s="360">
        <f t="shared" si="5993"/>
        <v>0</v>
      </c>
      <c r="L11580" s="360">
        <f t="shared" si="5993"/>
        <v>0</v>
      </c>
      <c r="M11580" s="360">
        <f t="shared" si="5993"/>
        <v>0</v>
      </c>
      <c r="N11580" s="156"/>
    </row>
    <row r="11581" spans="2:15" ht="20.25" customHeight="1">
      <c r="B11581" s="50" t="e">
        <f>IF((#REF!+#REF!+H11581)&lt;&gt;0,"a","b")</f>
        <v>#REF!</v>
      </c>
      <c r="C11581" s="54">
        <v>5</v>
      </c>
      <c r="D11581" s="54"/>
      <c r="F11581" s="89"/>
      <c r="G11581" s="95" t="s">
        <v>357</v>
      </c>
      <c r="H11581" s="360">
        <f t="shared" ref="H11581:M11581" si="5994">H11811+H12041+H12271</f>
        <v>0</v>
      </c>
      <c r="I11581" s="360">
        <f t="shared" si="5994"/>
        <v>0</v>
      </c>
      <c r="J11581" s="360">
        <f t="shared" si="5994"/>
        <v>0</v>
      </c>
      <c r="K11581" s="360">
        <f t="shared" si="5994"/>
        <v>0</v>
      </c>
      <c r="L11581" s="360">
        <f t="shared" si="5994"/>
        <v>0</v>
      </c>
      <c r="M11581" s="360">
        <f t="shared" si="5994"/>
        <v>0</v>
      </c>
      <c r="N11581" s="156"/>
    </row>
    <row r="11582" spans="2:15" ht="20.25" customHeight="1">
      <c r="B11582" s="50" t="e">
        <f>IF((#REF!+#REF!+H11582)&lt;&gt;0,"a","b")</f>
        <v>#REF!</v>
      </c>
      <c r="C11582" s="54">
        <v>5</v>
      </c>
      <c r="D11582" s="54"/>
      <c r="F11582" s="89"/>
      <c r="G11582" s="95" t="s">
        <v>358</v>
      </c>
      <c r="H11582" s="360">
        <f t="shared" ref="H11582:M11582" si="5995">H11812+H12042+H12272</f>
        <v>0</v>
      </c>
      <c r="I11582" s="360">
        <f t="shared" si="5995"/>
        <v>0</v>
      </c>
      <c r="J11582" s="360">
        <f t="shared" si="5995"/>
        <v>0</v>
      </c>
      <c r="K11582" s="360">
        <f t="shared" si="5995"/>
        <v>0</v>
      </c>
      <c r="L11582" s="360">
        <f t="shared" si="5995"/>
        <v>0</v>
      </c>
      <c r="M11582" s="360">
        <f t="shared" si="5995"/>
        <v>0</v>
      </c>
      <c r="N11582" s="156"/>
    </row>
    <row r="11583" spans="2:15" ht="20.25" customHeight="1">
      <c r="B11583" s="50" t="e">
        <f>IF((#REF!+#REF!+H11583)&lt;&gt;0,"a","b")</f>
        <v>#REF!</v>
      </c>
      <c r="C11583" s="54">
        <v>5</v>
      </c>
      <c r="D11583" s="54"/>
      <c r="F11583" s="89"/>
      <c r="G11583" s="95" t="s">
        <v>359</v>
      </c>
      <c r="H11583" s="360">
        <f t="shared" ref="H11583:M11583" si="5996">H11813+H12043+H12273</f>
        <v>0</v>
      </c>
      <c r="I11583" s="360">
        <f t="shared" si="5996"/>
        <v>0</v>
      </c>
      <c r="J11583" s="360">
        <f t="shared" si="5996"/>
        <v>0</v>
      </c>
      <c r="K11583" s="360">
        <f t="shared" si="5996"/>
        <v>0</v>
      </c>
      <c r="L11583" s="360">
        <f t="shared" si="5996"/>
        <v>0</v>
      </c>
      <c r="M11583" s="360">
        <f t="shared" si="5996"/>
        <v>0</v>
      </c>
      <c r="N11583" s="156"/>
    </row>
    <row r="11584" spans="2:15" ht="20.25" customHeight="1">
      <c r="B11584" s="50" t="e">
        <f>IF((#REF!+#REF!+H11584)&lt;&gt;0,"a","b")</f>
        <v>#REF!</v>
      </c>
      <c r="C11584" s="54">
        <v>5</v>
      </c>
      <c r="D11584" s="54"/>
      <c r="F11584" s="89"/>
      <c r="G11584" s="95" t="s">
        <v>360</v>
      </c>
      <c r="H11584" s="360">
        <f t="shared" ref="H11584:M11584" si="5997">H11814+H12044+H12274</f>
        <v>0</v>
      </c>
      <c r="I11584" s="360">
        <f t="shared" si="5997"/>
        <v>0</v>
      </c>
      <c r="J11584" s="360">
        <f t="shared" si="5997"/>
        <v>0</v>
      </c>
      <c r="K11584" s="360">
        <f t="shared" si="5997"/>
        <v>0</v>
      </c>
      <c r="L11584" s="360">
        <f t="shared" si="5997"/>
        <v>0</v>
      </c>
      <c r="M11584" s="360">
        <f t="shared" si="5997"/>
        <v>0</v>
      </c>
      <c r="N11584" s="156"/>
    </row>
    <row r="11585" spans="2:15" ht="34.5" customHeight="1">
      <c r="B11585" s="50" t="e">
        <f>IF((#REF!+#REF!+H11585)&lt;&gt;0,"a","b")</f>
        <v>#REF!</v>
      </c>
      <c r="C11585" s="54">
        <v>5</v>
      </c>
      <c r="D11585" s="54"/>
      <c r="F11585" s="89"/>
      <c r="G11585" s="95" t="s">
        <v>361</v>
      </c>
      <c r="H11585" s="360">
        <f t="shared" ref="H11585:M11585" si="5998">H11815+H12045+H12275</f>
        <v>0</v>
      </c>
      <c r="I11585" s="360">
        <f t="shared" si="5998"/>
        <v>0</v>
      </c>
      <c r="J11585" s="360">
        <f t="shared" si="5998"/>
        <v>0</v>
      </c>
      <c r="K11585" s="360">
        <f t="shared" si="5998"/>
        <v>0</v>
      </c>
      <c r="L11585" s="360">
        <f t="shared" si="5998"/>
        <v>0</v>
      </c>
      <c r="M11585" s="360">
        <f t="shared" si="5998"/>
        <v>0</v>
      </c>
      <c r="N11585" s="156"/>
    </row>
    <row r="11586" spans="2:15" ht="30.75" customHeight="1">
      <c r="B11586" s="50" t="e">
        <f>IF((#REF!+#REF!+H11586)&lt;&gt;0,"a","b")</f>
        <v>#REF!</v>
      </c>
      <c r="C11586" s="54">
        <v>5</v>
      </c>
      <c r="D11586" s="54"/>
      <c r="F11586" s="374"/>
      <c r="G11586" s="95" t="s">
        <v>362</v>
      </c>
      <c r="H11586" s="360">
        <f t="shared" ref="H11586:M11586" si="5999">H11816+H12046+H12276</f>
        <v>0</v>
      </c>
      <c r="I11586" s="360">
        <f t="shared" si="5999"/>
        <v>0</v>
      </c>
      <c r="J11586" s="360">
        <f t="shared" si="5999"/>
        <v>0</v>
      </c>
      <c r="K11586" s="360">
        <f t="shared" si="5999"/>
        <v>0</v>
      </c>
      <c r="L11586" s="360">
        <f t="shared" si="5999"/>
        <v>0</v>
      </c>
      <c r="M11586" s="360">
        <f t="shared" si="5999"/>
        <v>0</v>
      </c>
      <c r="N11586" s="156"/>
    </row>
    <row r="11587" spans="2:15" ht="20.25" customHeight="1">
      <c r="B11587" s="50" t="e">
        <f>IF((#REF!+#REF!+H11587)&lt;&gt;0,"a","b")</f>
        <v>#REF!</v>
      </c>
      <c r="C11587" s="54">
        <v>3</v>
      </c>
      <c r="D11587" s="54"/>
      <c r="F11587" s="89"/>
      <c r="G11587" s="90" t="s">
        <v>302</v>
      </c>
      <c r="H11587" s="360">
        <f t="shared" ref="H11587:M11587" si="6000">H11817+H12047+H12277</f>
        <v>0</v>
      </c>
      <c r="I11587" s="360">
        <f t="shared" si="6000"/>
        <v>0</v>
      </c>
      <c r="J11587" s="360">
        <f t="shared" si="6000"/>
        <v>0</v>
      </c>
      <c r="K11587" s="360">
        <f t="shared" si="6000"/>
        <v>0</v>
      </c>
      <c r="L11587" s="360">
        <f t="shared" si="6000"/>
        <v>0</v>
      </c>
      <c r="M11587" s="360">
        <f t="shared" si="6000"/>
        <v>0</v>
      </c>
      <c r="N11587" s="161"/>
    </row>
    <row r="11588" spans="2:15" ht="20.25" customHeight="1">
      <c r="B11588" s="50" t="e">
        <f>IF((#REF!+#REF!+H11588)&lt;&gt;0,"a","b")</f>
        <v>#REF!</v>
      </c>
      <c r="C11588" s="54">
        <v>3</v>
      </c>
      <c r="D11588" s="54"/>
      <c r="F11588" s="89"/>
      <c r="G11588" s="90" t="s">
        <v>301</v>
      </c>
      <c r="H11588" s="360">
        <f t="shared" ref="H11588:M11588" si="6001">H11818+H12048+H12278</f>
        <v>0</v>
      </c>
      <c r="I11588" s="360">
        <f t="shared" si="6001"/>
        <v>0</v>
      </c>
      <c r="J11588" s="360">
        <f t="shared" si="6001"/>
        <v>0</v>
      </c>
      <c r="K11588" s="360">
        <f t="shared" si="6001"/>
        <v>0</v>
      </c>
      <c r="L11588" s="360">
        <f t="shared" si="6001"/>
        <v>0</v>
      </c>
      <c r="M11588" s="360">
        <f t="shared" si="6001"/>
        <v>0</v>
      </c>
      <c r="N11588" s="150">
        <f t="shared" ref="N11588" si="6002">N11589+N11594+N11595</f>
        <v>0</v>
      </c>
      <c r="O11588" s="60" t="s">
        <v>71</v>
      </c>
    </row>
    <row r="11589" spans="2:15" ht="20.25" customHeight="1">
      <c r="B11589" s="50" t="e">
        <f>IF((#REF!+#REF!+H11589)&lt;&gt;0,"a","b")</f>
        <v>#REF!</v>
      </c>
      <c r="C11589" s="54">
        <v>4</v>
      </c>
      <c r="D11589" s="54"/>
      <c r="F11589" s="89"/>
      <c r="G11589" s="93" t="s">
        <v>363</v>
      </c>
      <c r="H11589" s="360">
        <f t="shared" ref="H11589:M11589" si="6003">H11819+H12049+H12279</f>
        <v>0</v>
      </c>
      <c r="I11589" s="360">
        <f t="shared" si="6003"/>
        <v>0</v>
      </c>
      <c r="J11589" s="360">
        <f t="shared" si="6003"/>
        <v>0</v>
      </c>
      <c r="K11589" s="360">
        <f t="shared" si="6003"/>
        <v>0</v>
      </c>
      <c r="L11589" s="360">
        <f t="shared" si="6003"/>
        <v>0</v>
      </c>
      <c r="M11589" s="360">
        <f t="shared" si="6003"/>
        <v>0</v>
      </c>
      <c r="N11589" s="151">
        <f t="shared" ref="N11589" si="6004">SUM(N11590:N11593)</f>
        <v>0</v>
      </c>
      <c r="O11589" s="60" t="s">
        <v>71</v>
      </c>
    </row>
    <row r="11590" spans="2:15" ht="20.25" customHeight="1">
      <c r="B11590" s="50" t="e">
        <f>IF((#REF!+#REF!+H11590)&lt;&gt;0,"a","b")</f>
        <v>#REF!</v>
      </c>
      <c r="C11590" s="54">
        <v>5</v>
      </c>
      <c r="D11590" s="54"/>
      <c r="F11590" s="89"/>
      <c r="G11590" s="95" t="s">
        <v>364</v>
      </c>
      <c r="H11590" s="360">
        <f t="shared" ref="H11590:M11590" si="6005">H11820+H12050+H12280</f>
        <v>0</v>
      </c>
      <c r="I11590" s="360">
        <f t="shared" si="6005"/>
        <v>0</v>
      </c>
      <c r="J11590" s="360">
        <f t="shared" si="6005"/>
        <v>0</v>
      </c>
      <c r="K11590" s="360">
        <f t="shared" si="6005"/>
        <v>0</v>
      </c>
      <c r="L11590" s="360">
        <f t="shared" si="6005"/>
        <v>0</v>
      </c>
      <c r="M11590" s="360">
        <f t="shared" si="6005"/>
        <v>0</v>
      </c>
      <c r="N11590" s="154"/>
    </row>
    <row r="11591" spans="2:15" ht="20.25" customHeight="1">
      <c r="B11591" s="50" t="e">
        <f>IF((#REF!+#REF!+H11591)&lt;&gt;0,"a","b")</f>
        <v>#REF!</v>
      </c>
      <c r="C11591" s="54">
        <v>5</v>
      </c>
      <c r="D11591" s="54"/>
      <c r="F11591" s="89"/>
      <c r="G11591" s="95" t="s">
        <v>365</v>
      </c>
      <c r="H11591" s="360">
        <f t="shared" ref="H11591:M11591" si="6006">H11821+H12051+H12281</f>
        <v>0</v>
      </c>
      <c r="I11591" s="360">
        <f t="shared" si="6006"/>
        <v>0</v>
      </c>
      <c r="J11591" s="360">
        <f t="shared" si="6006"/>
        <v>0</v>
      </c>
      <c r="K11591" s="360">
        <f t="shared" si="6006"/>
        <v>0</v>
      </c>
      <c r="L11591" s="360">
        <f t="shared" si="6006"/>
        <v>0</v>
      </c>
      <c r="M11591" s="360">
        <f t="shared" si="6006"/>
        <v>0</v>
      </c>
      <c r="N11591" s="154"/>
    </row>
    <row r="11592" spans="2:15" ht="20.25" customHeight="1">
      <c r="B11592" s="50" t="e">
        <f>IF((#REF!+#REF!+H11592)&lt;&gt;0,"a","b")</f>
        <v>#REF!</v>
      </c>
      <c r="C11592" s="54">
        <v>5</v>
      </c>
      <c r="D11592" s="54"/>
      <c r="F11592" s="89"/>
      <c r="G11592" s="95" t="s">
        <v>366</v>
      </c>
      <c r="H11592" s="360">
        <f t="shared" ref="H11592:M11592" si="6007">H11822+H12052+H12282</f>
        <v>0</v>
      </c>
      <c r="I11592" s="360">
        <f t="shared" si="6007"/>
        <v>0</v>
      </c>
      <c r="J11592" s="360">
        <f t="shared" si="6007"/>
        <v>0</v>
      </c>
      <c r="K11592" s="360">
        <f t="shared" si="6007"/>
        <v>0</v>
      </c>
      <c r="L11592" s="360">
        <f t="shared" si="6007"/>
        <v>0</v>
      </c>
      <c r="M11592" s="360">
        <f t="shared" si="6007"/>
        <v>0</v>
      </c>
      <c r="N11592" s="154"/>
    </row>
    <row r="11593" spans="2:15" ht="20.25" customHeight="1">
      <c r="B11593" s="50" t="e">
        <f>IF((#REF!+#REF!+H11593)&lt;&gt;0,"a","b")</f>
        <v>#REF!</v>
      </c>
      <c r="C11593" s="54">
        <v>5</v>
      </c>
      <c r="D11593" s="54"/>
      <c r="F11593" s="89"/>
      <c r="G11593" s="95" t="s">
        <v>367</v>
      </c>
      <c r="H11593" s="360">
        <f t="shared" ref="H11593:M11593" si="6008">H11823+H12053+H12283</f>
        <v>0</v>
      </c>
      <c r="I11593" s="360">
        <f t="shared" si="6008"/>
        <v>0</v>
      </c>
      <c r="J11593" s="360">
        <f t="shared" si="6008"/>
        <v>0</v>
      </c>
      <c r="K11593" s="360">
        <f t="shared" si="6008"/>
        <v>0</v>
      </c>
      <c r="L11593" s="360">
        <f t="shared" si="6008"/>
        <v>0</v>
      </c>
      <c r="M11593" s="360">
        <f t="shared" si="6008"/>
        <v>0</v>
      </c>
      <c r="N11593" s="154"/>
    </row>
    <row r="11594" spans="2:15" ht="20.25" customHeight="1">
      <c r="B11594" s="50" t="e">
        <f>IF((#REF!+#REF!+H11594)&lt;&gt;0,"a","b")</f>
        <v>#REF!</v>
      </c>
      <c r="C11594" s="54">
        <v>4</v>
      </c>
      <c r="D11594" s="54"/>
      <c r="F11594" s="89"/>
      <c r="G11594" s="93" t="s">
        <v>368</v>
      </c>
      <c r="H11594" s="360">
        <f t="shared" ref="H11594:M11594" si="6009">H11824+H12054+H12284</f>
        <v>0</v>
      </c>
      <c r="I11594" s="360">
        <f t="shared" si="6009"/>
        <v>0</v>
      </c>
      <c r="J11594" s="360">
        <f t="shared" si="6009"/>
        <v>0</v>
      </c>
      <c r="K11594" s="360">
        <f t="shared" si="6009"/>
        <v>0</v>
      </c>
      <c r="L11594" s="360">
        <f t="shared" si="6009"/>
        <v>0</v>
      </c>
      <c r="M11594" s="360">
        <f t="shared" si="6009"/>
        <v>0</v>
      </c>
      <c r="N11594" s="153"/>
    </row>
    <row r="11595" spans="2:15" ht="36" customHeight="1">
      <c r="B11595" s="50" t="e">
        <f>IF((#REF!+#REF!+H11595)&lt;&gt;0,"a","b")</f>
        <v>#REF!</v>
      </c>
      <c r="C11595" s="54">
        <v>4</v>
      </c>
      <c r="D11595" s="54"/>
      <c r="F11595" s="89"/>
      <c r="G11595" s="93" t="s">
        <v>369</v>
      </c>
      <c r="H11595" s="360">
        <f t="shared" ref="H11595:M11595" si="6010">H11825+H12055+H12285</f>
        <v>0</v>
      </c>
      <c r="I11595" s="360">
        <f t="shared" si="6010"/>
        <v>0</v>
      </c>
      <c r="J11595" s="360">
        <f t="shared" si="6010"/>
        <v>0</v>
      </c>
      <c r="K11595" s="360">
        <f t="shared" si="6010"/>
        <v>0</v>
      </c>
      <c r="L11595" s="360">
        <f t="shared" si="6010"/>
        <v>0</v>
      </c>
      <c r="M11595" s="360">
        <f t="shared" si="6010"/>
        <v>0</v>
      </c>
      <c r="N11595" s="153"/>
    </row>
    <row r="11596" spans="2:15" ht="20.25" customHeight="1">
      <c r="B11596" s="50" t="e">
        <f>IF((#REF!+#REF!+H11596)&lt;&gt;0,"a","b")</f>
        <v>#REF!</v>
      </c>
      <c r="C11596" s="54">
        <v>3</v>
      </c>
      <c r="D11596" s="54"/>
      <c r="F11596" s="374"/>
      <c r="G11596" s="90" t="s">
        <v>295</v>
      </c>
      <c r="H11596" s="360">
        <f t="shared" ref="H11596:M11596" si="6011">H11826+H12056+H12286</f>
        <v>1440</v>
      </c>
      <c r="I11596" s="360">
        <f t="shared" si="6011"/>
        <v>1440</v>
      </c>
      <c r="J11596" s="360">
        <f t="shared" si="6011"/>
        <v>0</v>
      </c>
      <c r="K11596" s="360">
        <f t="shared" si="6011"/>
        <v>1440</v>
      </c>
      <c r="L11596" s="360">
        <f t="shared" si="6011"/>
        <v>1440</v>
      </c>
      <c r="M11596" s="360">
        <f t="shared" si="6011"/>
        <v>1440</v>
      </c>
      <c r="N11596" s="161"/>
    </row>
    <row r="11597" spans="2:15" ht="20.25" customHeight="1">
      <c r="B11597" s="50" t="e">
        <f>IF((#REF!+#REF!+H11597)&lt;&gt;0,"a","b")</f>
        <v>#REF!</v>
      </c>
      <c r="C11597" s="54">
        <v>3</v>
      </c>
      <c r="D11597" s="54"/>
      <c r="F11597" s="89"/>
      <c r="G11597" s="90" t="s">
        <v>296</v>
      </c>
      <c r="H11597" s="360">
        <f t="shared" ref="H11597:M11597" si="6012">H11827+H12057+H12287</f>
        <v>0</v>
      </c>
      <c r="I11597" s="360">
        <f t="shared" si="6012"/>
        <v>0</v>
      </c>
      <c r="J11597" s="360">
        <f t="shared" si="6012"/>
        <v>0</v>
      </c>
      <c r="K11597" s="360">
        <f t="shared" si="6012"/>
        <v>0</v>
      </c>
      <c r="L11597" s="360">
        <f t="shared" si="6012"/>
        <v>0</v>
      </c>
      <c r="M11597" s="360">
        <f t="shared" si="6012"/>
        <v>0</v>
      </c>
      <c r="N11597" s="150">
        <f t="shared" ref="N11597" si="6013">N11598+N11601+N11604</f>
        <v>0</v>
      </c>
      <c r="O11597" s="60" t="s">
        <v>71</v>
      </c>
    </row>
    <row r="11598" spans="2:15" ht="20.25" customHeight="1">
      <c r="B11598" s="50" t="e">
        <f>IF((#REF!+#REF!+H11598)&lt;&gt;0,"a","b")</f>
        <v>#REF!</v>
      </c>
      <c r="C11598" s="54">
        <v>4</v>
      </c>
      <c r="D11598" s="54"/>
      <c r="F11598" s="89"/>
      <c r="G11598" s="93" t="s">
        <v>370</v>
      </c>
      <c r="H11598" s="360">
        <f t="shared" ref="H11598:M11598" si="6014">H11828+H12058+H12288</f>
        <v>0</v>
      </c>
      <c r="I11598" s="360">
        <f t="shared" si="6014"/>
        <v>0</v>
      </c>
      <c r="J11598" s="360">
        <f t="shared" si="6014"/>
        <v>0</v>
      </c>
      <c r="K11598" s="360">
        <f t="shared" si="6014"/>
        <v>0</v>
      </c>
      <c r="L11598" s="360">
        <f t="shared" si="6014"/>
        <v>0</v>
      </c>
      <c r="M11598" s="360">
        <f t="shared" si="6014"/>
        <v>0</v>
      </c>
      <c r="N11598" s="151">
        <f t="shared" ref="N11598" si="6015">SUM(N11599:N11600)</f>
        <v>0</v>
      </c>
      <c r="O11598" s="60" t="s">
        <v>71</v>
      </c>
    </row>
    <row r="11599" spans="2:15" ht="20.25" customHeight="1">
      <c r="B11599" s="50" t="e">
        <f>IF((#REF!+#REF!+H11599)&lt;&gt;0,"a","b")</f>
        <v>#REF!</v>
      </c>
      <c r="C11599" s="54">
        <v>5</v>
      </c>
      <c r="D11599" s="54"/>
      <c r="F11599" s="89"/>
      <c r="G11599" s="95" t="s">
        <v>371</v>
      </c>
      <c r="H11599" s="360">
        <f t="shared" ref="H11599:M11599" si="6016">H11829+H12059+H12289</f>
        <v>0</v>
      </c>
      <c r="I11599" s="360">
        <f t="shared" si="6016"/>
        <v>0</v>
      </c>
      <c r="J11599" s="360">
        <f t="shared" si="6016"/>
        <v>0</v>
      </c>
      <c r="K11599" s="360">
        <f t="shared" si="6016"/>
        <v>0</v>
      </c>
      <c r="L11599" s="360">
        <f t="shared" si="6016"/>
        <v>0</v>
      </c>
      <c r="M11599" s="360">
        <f t="shared" si="6016"/>
        <v>0</v>
      </c>
      <c r="N11599" s="154"/>
    </row>
    <row r="11600" spans="2:15" ht="20.25" customHeight="1">
      <c r="B11600" s="50" t="e">
        <f>IF((#REF!+#REF!+H11600)&lt;&gt;0,"a","b")</f>
        <v>#REF!</v>
      </c>
      <c r="C11600" s="54">
        <v>5</v>
      </c>
      <c r="D11600" s="54"/>
      <c r="F11600" s="89"/>
      <c r="G11600" s="95" t="s">
        <v>297</v>
      </c>
      <c r="H11600" s="360">
        <f t="shared" ref="H11600:M11600" si="6017">H11830+H12060+H12290</f>
        <v>0</v>
      </c>
      <c r="I11600" s="360">
        <f t="shared" si="6017"/>
        <v>0</v>
      </c>
      <c r="J11600" s="360">
        <f t="shared" si="6017"/>
        <v>0</v>
      </c>
      <c r="K11600" s="360">
        <f t="shared" si="6017"/>
        <v>0</v>
      </c>
      <c r="L11600" s="360">
        <f t="shared" si="6017"/>
        <v>0</v>
      </c>
      <c r="M11600" s="360">
        <f t="shared" si="6017"/>
        <v>0</v>
      </c>
      <c r="N11600" s="154"/>
    </row>
    <row r="11601" spans="2:15" ht="20.25" customHeight="1">
      <c r="B11601" s="50" t="e">
        <f>IF((#REF!+#REF!+H11601)&lt;&gt;0,"a","b")</f>
        <v>#REF!</v>
      </c>
      <c r="C11601" s="54">
        <v>4</v>
      </c>
      <c r="D11601" s="54"/>
      <c r="F11601" s="89"/>
      <c r="G11601" s="93" t="s">
        <v>372</v>
      </c>
      <c r="H11601" s="360">
        <f t="shared" ref="H11601:M11601" si="6018">H11831+H12061+H12291</f>
        <v>0</v>
      </c>
      <c r="I11601" s="360">
        <f t="shared" si="6018"/>
        <v>0</v>
      </c>
      <c r="J11601" s="360">
        <f t="shared" si="6018"/>
        <v>0</v>
      </c>
      <c r="K11601" s="360">
        <f t="shared" si="6018"/>
        <v>0</v>
      </c>
      <c r="L11601" s="360">
        <f t="shared" si="6018"/>
        <v>0</v>
      </c>
      <c r="M11601" s="360">
        <f t="shared" si="6018"/>
        <v>0</v>
      </c>
      <c r="N11601" s="151">
        <f t="shared" ref="N11601" si="6019">SUM(N11602:N11603)</f>
        <v>0</v>
      </c>
      <c r="O11601" s="60" t="s">
        <v>71</v>
      </c>
    </row>
    <row r="11602" spans="2:15" ht="20.25" customHeight="1">
      <c r="B11602" s="50" t="e">
        <f>IF((#REF!+#REF!+H11602)&lt;&gt;0,"a","b")</f>
        <v>#REF!</v>
      </c>
      <c r="C11602" s="54">
        <v>5</v>
      </c>
      <c r="D11602" s="54"/>
      <c r="F11602" s="89"/>
      <c r="G11602" s="95" t="s">
        <v>371</v>
      </c>
      <c r="H11602" s="360">
        <f t="shared" ref="H11602:M11602" si="6020">H11832+H12062+H12292</f>
        <v>0</v>
      </c>
      <c r="I11602" s="360">
        <f t="shared" si="6020"/>
        <v>0</v>
      </c>
      <c r="J11602" s="360">
        <f t="shared" si="6020"/>
        <v>0</v>
      </c>
      <c r="K11602" s="360">
        <f t="shared" si="6020"/>
        <v>0</v>
      </c>
      <c r="L11602" s="360">
        <f t="shared" si="6020"/>
        <v>0</v>
      </c>
      <c r="M11602" s="360">
        <f t="shared" si="6020"/>
        <v>0</v>
      </c>
      <c r="N11602" s="154"/>
    </row>
    <row r="11603" spans="2:15" ht="20.25" customHeight="1">
      <c r="B11603" s="50" t="e">
        <f>IF((#REF!+#REF!+H11603)&lt;&gt;0,"a","b")</f>
        <v>#REF!</v>
      </c>
      <c r="C11603" s="54">
        <v>5</v>
      </c>
      <c r="D11603" s="54"/>
      <c r="F11603" s="89"/>
      <c r="G11603" s="95" t="s">
        <v>297</v>
      </c>
      <c r="H11603" s="360">
        <f t="shared" ref="H11603:M11603" si="6021">H11833+H12063+H12293</f>
        <v>0</v>
      </c>
      <c r="I11603" s="360">
        <f t="shared" si="6021"/>
        <v>0</v>
      </c>
      <c r="J11603" s="360">
        <f t="shared" si="6021"/>
        <v>0</v>
      </c>
      <c r="K11603" s="360">
        <f t="shared" si="6021"/>
        <v>0</v>
      </c>
      <c r="L11603" s="360">
        <f t="shared" si="6021"/>
        <v>0</v>
      </c>
      <c r="M11603" s="360">
        <f t="shared" si="6021"/>
        <v>0</v>
      </c>
      <c r="N11603" s="154"/>
    </row>
    <row r="11604" spans="2:15" ht="20.25" customHeight="1">
      <c r="B11604" s="50" t="e">
        <f>IF((#REF!+#REF!+H11604)&lt;&gt;0,"a","b")</f>
        <v>#REF!</v>
      </c>
      <c r="C11604" s="54">
        <v>4</v>
      </c>
      <c r="D11604" s="54"/>
      <c r="F11604" s="89"/>
      <c r="G11604" s="93" t="s">
        <v>373</v>
      </c>
      <c r="H11604" s="360">
        <f t="shared" ref="H11604:M11604" si="6022">H11834+H12064+H12294</f>
        <v>0</v>
      </c>
      <c r="I11604" s="360">
        <f t="shared" si="6022"/>
        <v>0</v>
      </c>
      <c r="J11604" s="360">
        <f t="shared" si="6022"/>
        <v>0</v>
      </c>
      <c r="K11604" s="360">
        <f t="shared" si="6022"/>
        <v>0</v>
      </c>
      <c r="L11604" s="360">
        <f t="shared" si="6022"/>
        <v>0</v>
      </c>
      <c r="M11604" s="360">
        <f t="shared" si="6022"/>
        <v>0</v>
      </c>
      <c r="N11604" s="151">
        <f t="shared" ref="N11604" si="6023">SUM(N11605:N11606)</f>
        <v>0</v>
      </c>
      <c r="O11604" s="60" t="s">
        <v>71</v>
      </c>
    </row>
    <row r="11605" spans="2:15" ht="20.25" customHeight="1">
      <c r="B11605" s="50" t="e">
        <f>IF((#REF!+#REF!+H11605)&lt;&gt;0,"a","b")</f>
        <v>#REF!</v>
      </c>
      <c r="C11605" s="54">
        <v>5</v>
      </c>
      <c r="D11605" s="54"/>
      <c r="F11605" s="89"/>
      <c r="G11605" s="95" t="s">
        <v>371</v>
      </c>
      <c r="H11605" s="360">
        <f t="shared" ref="H11605:M11605" si="6024">H11835+H12065+H12295</f>
        <v>0</v>
      </c>
      <c r="I11605" s="360">
        <f t="shared" si="6024"/>
        <v>0</v>
      </c>
      <c r="J11605" s="360">
        <f t="shared" si="6024"/>
        <v>0</v>
      </c>
      <c r="K11605" s="360">
        <f t="shared" si="6024"/>
        <v>0</v>
      </c>
      <c r="L11605" s="360">
        <f t="shared" si="6024"/>
        <v>0</v>
      </c>
      <c r="M11605" s="360">
        <f t="shared" si="6024"/>
        <v>0</v>
      </c>
      <c r="N11605" s="154"/>
    </row>
    <row r="11606" spans="2:15" ht="20.25" customHeight="1">
      <c r="B11606" s="50" t="e">
        <f>IF((#REF!+#REF!+H11606)&lt;&gt;0,"a","b")</f>
        <v>#REF!</v>
      </c>
      <c r="C11606" s="54">
        <v>5</v>
      </c>
      <c r="D11606" s="54"/>
      <c r="F11606" s="89"/>
      <c r="G11606" s="95" t="s">
        <v>297</v>
      </c>
      <c r="H11606" s="360">
        <f t="shared" ref="H11606:M11606" si="6025">H11836+H12066+H12296</f>
        <v>0</v>
      </c>
      <c r="I11606" s="360">
        <f t="shared" si="6025"/>
        <v>0</v>
      </c>
      <c r="J11606" s="360">
        <f t="shared" si="6025"/>
        <v>0</v>
      </c>
      <c r="K11606" s="360">
        <f t="shared" si="6025"/>
        <v>0</v>
      </c>
      <c r="L11606" s="360">
        <f t="shared" si="6025"/>
        <v>0</v>
      </c>
      <c r="M11606" s="360">
        <f t="shared" si="6025"/>
        <v>0</v>
      </c>
      <c r="N11606" s="154"/>
    </row>
    <row r="11607" spans="2:15" ht="20.25" customHeight="1">
      <c r="B11607" s="50" t="e">
        <f>IF((#REF!+#REF!+H11607)&lt;&gt;0,"a","b")</f>
        <v>#REF!</v>
      </c>
      <c r="C11607" s="54">
        <v>3</v>
      </c>
      <c r="D11607" s="54"/>
      <c r="F11607" s="89"/>
      <c r="G11607" s="90" t="s">
        <v>299</v>
      </c>
      <c r="H11607" s="360">
        <f t="shared" ref="H11607:M11607" si="6026">H11837+H12067+H12297</f>
        <v>0</v>
      </c>
      <c r="I11607" s="360">
        <f t="shared" si="6026"/>
        <v>0</v>
      </c>
      <c r="J11607" s="360">
        <f t="shared" si="6026"/>
        <v>0</v>
      </c>
      <c r="K11607" s="360">
        <f t="shared" si="6026"/>
        <v>0</v>
      </c>
      <c r="L11607" s="360">
        <f t="shared" si="6026"/>
        <v>0</v>
      </c>
      <c r="M11607" s="360">
        <f t="shared" si="6026"/>
        <v>0</v>
      </c>
      <c r="N11607" s="150">
        <f t="shared" ref="N11607" si="6027">N11608+N11611+N11614</f>
        <v>0</v>
      </c>
      <c r="O11607" s="60" t="s">
        <v>71</v>
      </c>
    </row>
    <row r="11608" spans="2:15" ht="20.25" customHeight="1">
      <c r="B11608" s="50" t="e">
        <f>IF((#REF!+#REF!+H11608)&lt;&gt;0,"a","b")</f>
        <v>#REF!</v>
      </c>
      <c r="C11608" s="54">
        <v>4</v>
      </c>
      <c r="D11608" s="54"/>
      <c r="F11608" s="89"/>
      <c r="G11608" s="93" t="s">
        <v>374</v>
      </c>
      <c r="H11608" s="360">
        <f t="shared" ref="H11608:M11608" si="6028">H11838+H12068+H12298</f>
        <v>0</v>
      </c>
      <c r="I11608" s="360">
        <f t="shared" si="6028"/>
        <v>0</v>
      </c>
      <c r="J11608" s="360">
        <f t="shared" si="6028"/>
        <v>0</v>
      </c>
      <c r="K11608" s="360">
        <f t="shared" si="6028"/>
        <v>0</v>
      </c>
      <c r="L11608" s="360">
        <f t="shared" si="6028"/>
        <v>0</v>
      </c>
      <c r="M11608" s="360">
        <f t="shared" si="6028"/>
        <v>0</v>
      </c>
      <c r="N11608" s="151">
        <f t="shared" ref="N11608" si="6029">SUM(N11609:N11610)</f>
        <v>0</v>
      </c>
      <c r="O11608" s="60" t="s">
        <v>71</v>
      </c>
    </row>
    <row r="11609" spans="2:15" ht="20.25" customHeight="1">
      <c r="B11609" s="50" t="e">
        <f>IF((#REF!+#REF!+H11609)&lt;&gt;0,"a","b")</f>
        <v>#REF!</v>
      </c>
      <c r="C11609" s="54">
        <v>5</v>
      </c>
      <c r="D11609" s="54"/>
      <c r="F11609" s="89"/>
      <c r="G11609" s="95" t="s">
        <v>375</v>
      </c>
      <c r="H11609" s="360">
        <f t="shared" ref="H11609:M11609" si="6030">H11839+H12069+H12299</f>
        <v>0</v>
      </c>
      <c r="I11609" s="360">
        <f t="shared" si="6030"/>
        <v>0</v>
      </c>
      <c r="J11609" s="360">
        <f t="shared" si="6030"/>
        <v>0</v>
      </c>
      <c r="K11609" s="360">
        <f t="shared" si="6030"/>
        <v>0</v>
      </c>
      <c r="L11609" s="360">
        <f t="shared" si="6030"/>
        <v>0</v>
      </c>
      <c r="M11609" s="360">
        <f t="shared" si="6030"/>
        <v>0</v>
      </c>
      <c r="N11609" s="154"/>
    </row>
    <row r="11610" spans="2:15" ht="20.25" customHeight="1">
      <c r="B11610" s="50" t="e">
        <f>IF((#REF!+#REF!+H11610)&lt;&gt;0,"a","b")</f>
        <v>#REF!</v>
      </c>
      <c r="C11610" s="54">
        <v>5</v>
      </c>
      <c r="D11610" s="54"/>
      <c r="F11610" s="89"/>
      <c r="G11610" s="95" t="s">
        <v>376</v>
      </c>
      <c r="H11610" s="360">
        <f t="shared" ref="H11610:M11610" si="6031">H11840+H12070+H12300</f>
        <v>0</v>
      </c>
      <c r="I11610" s="360">
        <f t="shared" si="6031"/>
        <v>0</v>
      </c>
      <c r="J11610" s="360">
        <f t="shared" si="6031"/>
        <v>0</v>
      </c>
      <c r="K11610" s="360">
        <f t="shared" si="6031"/>
        <v>0</v>
      </c>
      <c r="L11610" s="360">
        <f t="shared" si="6031"/>
        <v>0</v>
      </c>
      <c r="M11610" s="360">
        <f t="shared" si="6031"/>
        <v>0</v>
      </c>
      <c r="N11610" s="154"/>
    </row>
    <row r="11611" spans="2:15" ht="20.25" customHeight="1">
      <c r="B11611" s="50" t="e">
        <f>IF((#REF!+#REF!+H11611)&lt;&gt;0,"a","b")</f>
        <v>#REF!</v>
      </c>
      <c r="C11611" s="54">
        <v>4</v>
      </c>
      <c r="D11611" s="54"/>
      <c r="F11611" s="89"/>
      <c r="G11611" s="93" t="s">
        <v>377</v>
      </c>
      <c r="H11611" s="360">
        <f t="shared" ref="H11611:M11611" si="6032">H11841+H12071+H12301</f>
        <v>0</v>
      </c>
      <c r="I11611" s="360">
        <f t="shared" si="6032"/>
        <v>0</v>
      </c>
      <c r="J11611" s="360">
        <f t="shared" si="6032"/>
        <v>0</v>
      </c>
      <c r="K11611" s="360">
        <f t="shared" si="6032"/>
        <v>0</v>
      </c>
      <c r="L11611" s="360">
        <f t="shared" si="6032"/>
        <v>0</v>
      </c>
      <c r="M11611" s="360">
        <f t="shared" si="6032"/>
        <v>0</v>
      </c>
      <c r="N11611" s="151">
        <f t="shared" ref="N11611" si="6033">SUM(N11612:N11613)</f>
        <v>0</v>
      </c>
      <c r="O11611" s="60" t="s">
        <v>71</v>
      </c>
    </row>
    <row r="11612" spans="2:15" ht="20.25" customHeight="1">
      <c r="B11612" s="50" t="e">
        <f>IF((#REF!+#REF!+H11612)&lt;&gt;0,"a","b")</f>
        <v>#REF!</v>
      </c>
      <c r="C11612" s="54">
        <v>5</v>
      </c>
      <c r="D11612" s="54"/>
      <c r="F11612" s="89"/>
      <c r="G11612" s="95" t="s">
        <v>375</v>
      </c>
      <c r="H11612" s="360">
        <f t="shared" ref="H11612:M11612" si="6034">H11842+H12072+H12302</f>
        <v>0</v>
      </c>
      <c r="I11612" s="360">
        <f t="shared" si="6034"/>
        <v>0</v>
      </c>
      <c r="J11612" s="360">
        <f t="shared" si="6034"/>
        <v>0</v>
      </c>
      <c r="K11612" s="360">
        <f t="shared" si="6034"/>
        <v>0</v>
      </c>
      <c r="L11612" s="360">
        <f t="shared" si="6034"/>
        <v>0</v>
      </c>
      <c r="M11612" s="360">
        <f t="shared" si="6034"/>
        <v>0</v>
      </c>
      <c r="N11612" s="154"/>
    </row>
    <row r="11613" spans="2:15" ht="20.25" customHeight="1">
      <c r="B11613" s="50" t="e">
        <f>IF((#REF!+#REF!+H11613)&lt;&gt;0,"a","b")</f>
        <v>#REF!</v>
      </c>
      <c r="C11613" s="54">
        <v>5</v>
      </c>
      <c r="D11613" s="54"/>
      <c r="F11613" s="89"/>
      <c r="G11613" s="95" t="s">
        <v>376</v>
      </c>
      <c r="H11613" s="360">
        <f t="shared" ref="H11613:M11613" si="6035">H11843+H12073+H12303</f>
        <v>0</v>
      </c>
      <c r="I11613" s="360">
        <f t="shared" si="6035"/>
        <v>0</v>
      </c>
      <c r="J11613" s="360">
        <f t="shared" si="6035"/>
        <v>0</v>
      </c>
      <c r="K11613" s="360">
        <f t="shared" si="6035"/>
        <v>0</v>
      </c>
      <c r="L11613" s="360">
        <f t="shared" si="6035"/>
        <v>0</v>
      </c>
      <c r="M11613" s="360">
        <f t="shared" si="6035"/>
        <v>0</v>
      </c>
      <c r="N11613" s="154"/>
    </row>
    <row r="11614" spans="2:15" ht="20.25" customHeight="1">
      <c r="B11614" s="50" t="e">
        <f>IF((#REF!+#REF!+H11614)&lt;&gt;0,"a","b")</f>
        <v>#REF!</v>
      </c>
      <c r="C11614" s="54">
        <v>4</v>
      </c>
      <c r="D11614" s="54"/>
      <c r="F11614" s="89"/>
      <c r="G11614" s="93" t="s">
        <v>300</v>
      </c>
      <c r="H11614" s="360">
        <f t="shared" ref="H11614:M11614" si="6036">H11844+H12074+H12304</f>
        <v>0</v>
      </c>
      <c r="I11614" s="360">
        <f t="shared" si="6036"/>
        <v>0</v>
      </c>
      <c r="J11614" s="360">
        <f t="shared" si="6036"/>
        <v>0</v>
      </c>
      <c r="K11614" s="360">
        <f t="shared" si="6036"/>
        <v>0</v>
      </c>
      <c r="L11614" s="360">
        <f t="shared" si="6036"/>
        <v>0</v>
      </c>
      <c r="M11614" s="360">
        <f t="shared" si="6036"/>
        <v>0</v>
      </c>
      <c r="N11614" s="151">
        <f t="shared" ref="N11614" si="6037">SUM(N11615:N11616)</f>
        <v>0</v>
      </c>
      <c r="O11614" s="60" t="s">
        <v>71</v>
      </c>
    </row>
    <row r="11615" spans="2:15" ht="20.25" customHeight="1">
      <c r="B11615" s="50" t="e">
        <f>IF((#REF!+#REF!+H11615)&lt;&gt;0,"a","b")</f>
        <v>#REF!</v>
      </c>
      <c r="C11615" s="54">
        <v>5</v>
      </c>
      <c r="D11615" s="54"/>
      <c r="F11615" s="89"/>
      <c r="G11615" s="95" t="s">
        <v>375</v>
      </c>
      <c r="H11615" s="360">
        <f t="shared" ref="H11615:M11615" si="6038">H11845+H12075+H12305</f>
        <v>0</v>
      </c>
      <c r="I11615" s="360">
        <f t="shared" si="6038"/>
        <v>0</v>
      </c>
      <c r="J11615" s="360">
        <f t="shared" si="6038"/>
        <v>0</v>
      </c>
      <c r="K11615" s="360">
        <f t="shared" si="6038"/>
        <v>0</v>
      </c>
      <c r="L11615" s="360">
        <f t="shared" si="6038"/>
        <v>0</v>
      </c>
      <c r="M11615" s="360">
        <f t="shared" si="6038"/>
        <v>0</v>
      </c>
      <c r="N11615" s="154"/>
    </row>
    <row r="11616" spans="2:15" ht="20.25" customHeight="1">
      <c r="B11616" s="50" t="e">
        <f>IF((#REF!+#REF!+H11616)&lt;&gt;0,"a","b")</f>
        <v>#REF!</v>
      </c>
      <c r="C11616" s="54">
        <v>5</v>
      </c>
      <c r="D11616" s="54"/>
      <c r="F11616" s="89"/>
      <c r="G11616" s="95" t="s">
        <v>376</v>
      </c>
      <c r="H11616" s="360">
        <f t="shared" ref="H11616:M11616" si="6039">H11846+H12076+H12306</f>
        <v>0</v>
      </c>
      <c r="I11616" s="360">
        <f t="shared" si="6039"/>
        <v>0</v>
      </c>
      <c r="J11616" s="360">
        <f t="shared" si="6039"/>
        <v>0</v>
      </c>
      <c r="K11616" s="360">
        <f t="shared" si="6039"/>
        <v>0</v>
      </c>
      <c r="L11616" s="360">
        <f t="shared" si="6039"/>
        <v>0</v>
      </c>
      <c r="M11616" s="360">
        <f t="shared" si="6039"/>
        <v>0</v>
      </c>
      <c r="N11616" s="154"/>
    </row>
    <row r="11617" spans="2:15" ht="20.25" customHeight="1">
      <c r="B11617" s="50" t="e">
        <f>IF((#REF!+#REF!+H11617)&lt;&gt;0,"a","b")</f>
        <v>#REF!</v>
      </c>
      <c r="C11617" s="54">
        <v>3</v>
      </c>
      <c r="D11617" s="54"/>
      <c r="F11617" s="89"/>
      <c r="G11617" s="90" t="s">
        <v>298</v>
      </c>
      <c r="H11617" s="360">
        <f t="shared" ref="H11617:M11617" si="6040">H11847+H12077+H12307</f>
        <v>0</v>
      </c>
      <c r="I11617" s="360">
        <f t="shared" si="6040"/>
        <v>0</v>
      </c>
      <c r="J11617" s="360">
        <f t="shared" si="6040"/>
        <v>0</v>
      </c>
      <c r="K11617" s="360">
        <f t="shared" si="6040"/>
        <v>0</v>
      </c>
      <c r="L11617" s="360">
        <f t="shared" si="6040"/>
        <v>0</v>
      </c>
      <c r="M11617" s="360">
        <f t="shared" si="6040"/>
        <v>0</v>
      </c>
      <c r="N11617" s="150">
        <f t="shared" ref="N11617" si="6041">N11618+N11619</f>
        <v>0</v>
      </c>
      <c r="O11617" s="60" t="s">
        <v>71</v>
      </c>
    </row>
    <row r="11618" spans="2:15" ht="20.25" customHeight="1">
      <c r="B11618" s="50" t="e">
        <f>IF((#REF!+#REF!+H11618)&lt;&gt;0,"a","b")</f>
        <v>#REF!</v>
      </c>
      <c r="C11618" s="54">
        <v>4</v>
      </c>
      <c r="D11618" s="54"/>
      <c r="F11618" s="89"/>
      <c r="G11618" s="93" t="s">
        <v>378</v>
      </c>
      <c r="H11618" s="360">
        <f t="shared" ref="H11618:M11618" si="6042">H11848+H12078+H12308</f>
        <v>0</v>
      </c>
      <c r="I11618" s="360">
        <f t="shared" si="6042"/>
        <v>0</v>
      </c>
      <c r="J11618" s="360">
        <f t="shared" si="6042"/>
        <v>0</v>
      </c>
      <c r="K11618" s="360">
        <f t="shared" si="6042"/>
        <v>0</v>
      </c>
      <c r="L11618" s="360">
        <f t="shared" si="6042"/>
        <v>0</v>
      </c>
      <c r="M11618" s="360">
        <f t="shared" si="6042"/>
        <v>0</v>
      </c>
      <c r="N11618" s="153"/>
    </row>
    <row r="11619" spans="2:15" ht="20.25" customHeight="1">
      <c r="B11619" s="50" t="e">
        <f>IF((#REF!+#REF!+H11619)&lt;&gt;0,"a","b")</f>
        <v>#REF!</v>
      </c>
      <c r="C11619" s="54">
        <v>4</v>
      </c>
      <c r="D11619" s="54"/>
      <c r="F11619" s="89"/>
      <c r="G11619" s="93" t="s">
        <v>379</v>
      </c>
      <c r="H11619" s="360">
        <f t="shared" ref="H11619:M11619" si="6043">H11849+H12079+H12309</f>
        <v>0</v>
      </c>
      <c r="I11619" s="360">
        <f t="shared" si="6043"/>
        <v>0</v>
      </c>
      <c r="J11619" s="360">
        <f t="shared" si="6043"/>
        <v>0</v>
      </c>
      <c r="K11619" s="360">
        <f t="shared" si="6043"/>
        <v>0</v>
      </c>
      <c r="L11619" s="360">
        <f t="shared" si="6043"/>
        <v>0</v>
      </c>
      <c r="M11619" s="360">
        <f t="shared" si="6043"/>
        <v>0</v>
      </c>
      <c r="N11619" s="151">
        <f t="shared" ref="N11619" si="6044">N11620+N11639</f>
        <v>0</v>
      </c>
      <c r="O11619" s="60" t="s">
        <v>71</v>
      </c>
    </row>
    <row r="11620" spans="2:15" ht="20.25" customHeight="1">
      <c r="B11620" s="50" t="e">
        <f>IF((#REF!+#REF!+H11620)&lt;&gt;0,"a","b")</f>
        <v>#REF!</v>
      </c>
      <c r="C11620" s="54">
        <v>5</v>
      </c>
      <c r="D11620" s="54"/>
      <c r="F11620" s="89"/>
      <c r="G11620" s="95" t="s">
        <v>380</v>
      </c>
      <c r="H11620" s="360">
        <f t="shared" ref="H11620:M11620" si="6045">H11850+H12080+H12310</f>
        <v>0</v>
      </c>
      <c r="I11620" s="360">
        <f t="shared" si="6045"/>
        <v>0</v>
      </c>
      <c r="J11620" s="360">
        <f t="shared" si="6045"/>
        <v>0</v>
      </c>
      <c r="K11620" s="360">
        <f t="shared" si="6045"/>
        <v>0</v>
      </c>
      <c r="L11620" s="360">
        <f t="shared" si="6045"/>
        <v>0</v>
      </c>
      <c r="M11620" s="360">
        <f t="shared" si="6045"/>
        <v>0</v>
      </c>
      <c r="N11620" s="157">
        <f t="shared" ref="N11620" si="6046">SUM(N11621:N11638)</f>
        <v>0</v>
      </c>
      <c r="O11620" s="60" t="s">
        <v>71</v>
      </c>
    </row>
    <row r="11621" spans="2:15" ht="45" customHeight="1">
      <c r="B11621" s="50" t="e">
        <f>IF((#REF!+#REF!+H11621)&lt;&gt;0,"a","b")</f>
        <v>#REF!</v>
      </c>
      <c r="C11621" s="54">
        <v>6</v>
      </c>
      <c r="D11621" s="54"/>
      <c r="F11621" s="89"/>
      <c r="G11621" s="97" t="s">
        <v>308</v>
      </c>
      <c r="H11621" s="360">
        <f t="shared" ref="H11621:M11621" si="6047">H11851+H12081+H12311</f>
        <v>0</v>
      </c>
      <c r="I11621" s="360">
        <f t="shared" si="6047"/>
        <v>0</v>
      </c>
      <c r="J11621" s="360">
        <f t="shared" si="6047"/>
        <v>0</v>
      </c>
      <c r="K11621" s="360">
        <f t="shared" si="6047"/>
        <v>0</v>
      </c>
      <c r="L11621" s="360">
        <f t="shared" si="6047"/>
        <v>0</v>
      </c>
      <c r="M11621" s="360">
        <f t="shared" si="6047"/>
        <v>0</v>
      </c>
      <c r="N11621" s="138"/>
    </row>
    <row r="11622" spans="2:15" ht="20.25" customHeight="1">
      <c r="B11622" s="50" t="e">
        <f>IF((#REF!+#REF!+H11622)&lt;&gt;0,"a","b")</f>
        <v>#REF!</v>
      </c>
      <c r="C11622" s="54">
        <v>6</v>
      </c>
      <c r="D11622" s="54"/>
      <c r="F11622" s="89"/>
      <c r="G11622" s="97" t="s">
        <v>381</v>
      </c>
      <c r="H11622" s="360">
        <f t="shared" ref="H11622:M11622" si="6048">H11852+H12082+H12312</f>
        <v>0</v>
      </c>
      <c r="I11622" s="360">
        <f t="shared" si="6048"/>
        <v>0</v>
      </c>
      <c r="J11622" s="360">
        <f t="shared" si="6048"/>
        <v>0</v>
      </c>
      <c r="K11622" s="360">
        <f t="shared" si="6048"/>
        <v>0</v>
      </c>
      <c r="L11622" s="360">
        <f t="shared" si="6048"/>
        <v>0</v>
      </c>
      <c r="M11622" s="360">
        <f t="shared" si="6048"/>
        <v>0</v>
      </c>
      <c r="N11622" s="138"/>
    </row>
    <row r="11623" spans="2:15" ht="20.25" customHeight="1">
      <c r="B11623" s="50" t="e">
        <f>IF((#REF!+#REF!+H11623)&lt;&gt;0,"a","b")</f>
        <v>#REF!</v>
      </c>
      <c r="C11623" s="54">
        <v>6</v>
      </c>
      <c r="D11623" s="54"/>
      <c r="F11623" s="89"/>
      <c r="G11623" s="97" t="s">
        <v>382</v>
      </c>
      <c r="H11623" s="360">
        <f t="shared" ref="H11623:M11623" si="6049">H11853+H12083+H12313</f>
        <v>0</v>
      </c>
      <c r="I11623" s="360">
        <f t="shared" si="6049"/>
        <v>0</v>
      </c>
      <c r="J11623" s="360">
        <f t="shared" si="6049"/>
        <v>0</v>
      </c>
      <c r="K11623" s="360">
        <f t="shared" si="6049"/>
        <v>0</v>
      </c>
      <c r="L11623" s="360">
        <f t="shared" si="6049"/>
        <v>0</v>
      </c>
      <c r="M11623" s="360">
        <f t="shared" si="6049"/>
        <v>0</v>
      </c>
      <c r="N11623" s="138"/>
    </row>
    <row r="11624" spans="2:15" ht="20.25" customHeight="1">
      <c r="B11624" s="50" t="e">
        <f>IF((#REF!+#REF!+H11624)&lt;&gt;0,"a","b")</f>
        <v>#REF!</v>
      </c>
      <c r="C11624" s="54">
        <v>6</v>
      </c>
      <c r="D11624" s="54"/>
      <c r="F11624" s="89"/>
      <c r="G11624" s="97" t="s">
        <v>309</v>
      </c>
      <c r="H11624" s="360">
        <f t="shared" ref="H11624:M11624" si="6050">H11854+H12084+H12314</f>
        <v>0</v>
      </c>
      <c r="I11624" s="360">
        <f t="shared" si="6050"/>
        <v>0</v>
      </c>
      <c r="J11624" s="360">
        <f t="shared" si="6050"/>
        <v>0</v>
      </c>
      <c r="K11624" s="360">
        <f t="shared" si="6050"/>
        <v>0</v>
      </c>
      <c r="L11624" s="360">
        <f t="shared" si="6050"/>
        <v>0</v>
      </c>
      <c r="M11624" s="360">
        <f t="shared" si="6050"/>
        <v>0</v>
      </c>
      <c r="N11624" s="138"/>
    </row>
    <row r="11625" spans="2:15" ht="20.25" customHeight="1">
      <c r="B11625" s="50" t="e">
        <f>IF((#REF!+#REF!+H11625)&lt;&gt;0,"a","b")</f>
        <v>#REF!</v>
      </c>
      <c r="C11625" s="54">
        <v>6</v>
      </c>
      <c r="D11625" s="54"/>
      <c r="F11625" s="89"/>
      <c r="G11625" s="97" t="s">
        <v>310</v>
      </c>
      <c r="H11625" s="360">
        <f t="shared" ref="H11625:M11625" si="6051">H11855+H12085+H12315</f>
        <v>0</v>
      </c>
      <c r="I11625" s="360">
        <f t="shared" si="6051"/>
        <v>0</v>
      </c>
      <c r="J11625" s="360">
        <f t="shared" si="6051"/>
        <v>0</v>
      </c>
      <c r="K11625" s="360">
        <f t="shared" si="6051"/>
        <v>0</v>
      </c>
      <c r="L11625" s="360">
        <f t="shared" si="6051"/>
        <v>0</v>
      </c>
      <c r="M11625" s="360">
        <f t="shared" si="6051"/>
        <v>0</v>
      </c>
      <c r="N11625" s="138"/>
    </row>
    <row r="11626" spans="2:15" ht="20.25" customHeight="1">
      <c r="B11626" s="50" t="e">
        <f>IF((#REF!+#REF!+H11626)&lt;&gt;0,"a","b")</f>
        <v>#REF!</v>
      </c>
      <c r="C11626" s="54">
        <v>6</v>
      </c>
      <c r="D11626" s="54"/>
      <c r="F11626" s="89"/>
      <c r="G11626" s="97" t="s">
        <v>383</v>
      </c>
      <c r="H11626" s="360">
        <f t="shared" ref="H11626:M11626" si="6052">H11856+H12086+H12316</f>
        <v>0</v>
      </c>
      <c r="I11626" s="360">
        <f t="shared" si="6052"/>
        <v>0</v>
      </c>
      <c r="J11626" s="360">
        <f t="shared" si="6052"/>
        <v>0</v>
      </c>
      <c r="K11626" s="360">
        <f t="shared" si="6052"/>
        <v>0</v>
      </c>
      <c r="L11626" s="360">
        <f t="shared" si="6052"/>
        <v>0</v>
      </c>
      <c r="M11626" s="360">
        <f t="shared" si="6052"/>
        <v>0</v>
      </c>
      <c r="N11626" s="138"/>
    </row>
    <row r="11627" spans="2:15" ht="20.25" customHeight="1">
      <c r="B11627" s="50" t="e">
        <f>IF((#REF!+#REF!+H11627)&lt;&gt;0,"a","b")</f>
        <v>#REF!</v>
      </c>
      <c r="C11627" s="54">
        <v>6</v>
      </c>
      <c r="D11627" s="54"/>
      <c r="F11627" s="89"/>
      <c r="G11627" s="97" t="s">
        <v>384</v>
      </c>
      <c r="H11627" s="360">
        <f t="shared" ref="H11627:M11627" si="6053">H11857+H12087+H12317</f>
        <v>0</v>
      </c>
      <c r="I11627" s="360">
        <f t="shared" si="6053"/>
        <v>0</v>
      </c>
      <c r="J11627" s="360">
        <f t="shared" si="6053"/>
        <v>0</v>
      </c>
      <c r="K11627" s="360">
        <f t="shared" si="6053"/>
        <v>0</v>
      </c>
      <c r="L11627" s="360">
        <f t="shared" si="6053"/>
        <v>0</v>
      </c>
      <c r="M11627" s="360">
        <f t="shared" si="6053"/>
        <v>0</v>
      </c>
      <c r="N11627" s="138"/>
    </row>
    <row r="11628" spans="2:15" ht="20.25" customHeight="1">
      <c r="B11628" s="50" t="e">
        <f>IF((#REF!+#REF!+H11628)&lt;&gt;0,"a","b")</f>
        <v>#REF!</v>
      </c>
      <c r="C11628" s="54">
        <v>6</v>
      </c>
      <c r="D11628" s="54"/>
      <c r="F11628" s="89"/>
      <c r="G11628" s="97" t="s">
        <v>311</v>
      </c>
      <c r="H11628" s="360">
        <f t="shared" ref="H11628:M11628" si="6054">H11858+H12088+H12318</f>
        <v>0</v>
      </c>
      <c r="I11628" s="360">
        <f t="shared" si="6054"/>
        <v>0</v>
      </c>
      <c r="J11628" s="360">
        <f t="shared" si="6054"/>
        <v>0</v>
      </c>
      <c r="K11628" s="360">
        <f t="shared" si="6054"/>
        <v>0</v>
      </c>
      <c r="L11628" s="360">
        <f t="shared" si="6054"/>
        <v>0</v>
      </c>
      <c r="M11628" s="360">
        <f t="shared" si="6054"/>
        <v>0</v>
      </c>
      <c r="N11628" s="138"/>
    </row>
    <row r="11629" spans="2:15" ht="20.25" customHeight="1">
      <c r="B11629" s="50" t="e">
        <f>IF((#REF!+#REF!+H11629)&lt;&gt;0,"a","b")</f>
        <v>#REF!</v>
      </c>
      <c r="C11629" s="54">
        <v>6</v>
      </c>
      <c r="D11629" s="54"/>
      <c r="F11629" s="89"/>
      <c r="G11629" s="97" t="s">
        <v>312</v>
      </c>
      <c r="H11629" s="360">
        <f t="shared" ref="H11629:M11629" si="6055">H11859+H12089+H12319</f>
        <v>0</v>
      </c>
      <c r="I11629" s="360">
        <f t="shared" si="6055"/>
        <v>0</v>
      </c>
      <c r="J11629" s="360">
        <f t="shared" si="6055"/>
        <v>0</v>
      </c>
      <c r="K11629" s="360">
        <f t="shared" si="6055"/>
        <v>0</v>
      </c>
      <c r="L11629" s="360">
        <f t="shared" si="6055"/>
        <v>0</v>
      </c>
      <c r="M11629" s="360">
        <f t="shared" si="6055"/>
        <v>0</v>
      </c>
      <c r="N11629" s="138"/>
    </row>
    <row r="11630" spans="2:15" ht="20.25" customHeight="1">
      <c r="B11630" s="50" t="e">
        <f>IF((#REF!+#REF!+H11630)&lt;&gt;0,"a","b")</f>
        <v>#REF!</v>
      </c>
      <c r="C11630" s="54">
        <v>6</v>
      </c>
      <c r="D11630" s="54"/>
      <c r="F11630" s="89"/>
      <c r="G11630" s="97" t="s">
        <v>313</v>
      </c>
      <c r="H11630" s="360">
        <f t="shared" ref="H11630:M11630" si="6056">H11860+H12090+H12320</f>
        <v>0</v>
      </c>
      <c r="I11630" s="360">
        <f t="shared" si="6056"/>
        <v>0</v>
      </c>
      <c r="J11630" s="360">
        <f t="shared" si="6056"/>
        <v>0</v>
      </c>
      <c r="K11630" s="360">
        <f t="shared" si="6056"/>
        <v>0</v>
      </c>
      <c r="L11630" s="360">
        <f t="shared" si="6056"/>
        <v>0</v>
      </c>
      <c r="M11630" s="360">
        <f t="shared" si="6056"/>
        <v>0</v>
      </c>
      <c r="N11630" s="138"/>
    </row>
    <row r="11631" spans="2:15" ht="20.25" customHeight="1">
      <c r="B11631" s="50" t="e">
        <f>IF((#REF!+#REF!+H11631)&lt;&gt;0,"a","b")</f>
        <v>#REF!</v>
      </c>
      <c r="C11631" s="54">
        <v>6</v>
      </c>
      <c r="D11631" s="54"/>
      <c r="F11631" s="89"/>
      <c r="G11631" s="97" t="s">
        <v>314</v>
      </c>
      <c r="H11631" s="360">
        <f t="shared" ref="H11631:M11631" si="6057">H11861+H12091+H12321</f>
        <v>0</v>
      </c>
      <c r="I11631" s="360">
        <f t="shared" si="6057"/>
        <v>0</v>
      </c>
      <c r="J11631" s="360">
        <f t="shared" si="6057"/>
        <v>0</v>
      </c>
      <c r="K11631" s="360">
        <f t="shared" si="6057"/>
        <v>0</v>
      </c>
      <c r="L11631" s="360">
        <f t="shared" si="6057"/>
        <v>0</v>
      </c>
      <c r="M11631" s="360">
        <f t="shared" si="6057"/>
        <v>0</v>
      </c>
      <c r="N11631" s="138"/>
    </row>
    <row r="11632" spans="2:15" ht="20.25" customHeight="1">
      <c r="B11632" s="50" t="e">
        <f>IF((#REF!+#REF!+H11632)&lt;&gt;0,"a","b")</f>
        <v>#REF!</v>
      </c>
      <c r="C11632" s="54">
        <v>6</v>
      </c>
      <c r="D11632" s="54"/>
      <c r="F11632" s="89"/>
      <c r="G11632" s="97" t="s">
        <v>315</v>
      </c>
      <c r="H11632" s="360">
        <f t="shared" ref="H11632:M11632" si="6058">H11862+H12092+H12322</f>
        <v>0</v>
      </c>
      <c r="I11632" s="360">
        <f t="shared" si="6058"/>
        <v>0</v>
      </c>
      <c r="J11632" s="360">
        <f t="shared" si="6058"/>
        <v>0</v>
      </c>
      <c r="K11632" s="360">
        <f t="shared" si="6058"/>
        <v>0</v>
      </c>
      <c r="L11632" s="360">
        <f t="shared" si="6058"/>
        <v>0</v>
      </c>
      <c r="M11632" s="360">
        <f t="shared" si="6058"/>
        <v>0</v>
      </c>
      <c r="N11632" s="138"/>
    </row>
    <row r="11633" spans="2:17" ht="20.25" customHeight="1">
      <c r="B11633" s="50" t="e">
        <f>IF((#REF!+#REF!+H11633)&lt;&gt;0,"a","b")</f>
        <v>#REF!</v>
      </c>
      <c r="C11633" s="54">
        <v>6</v>
      </c>
      <c r="D11633" s="54"/>
      <c r="F11633" s="89"/>
      <c r="G11633" s="97" t="s">
        <v>316</v>
      </c>
      <c r="H11633" s="360">
        <f t="shared" ref="H11633:M11633" si="6059">H11863+H12093+H12323</f>
        <v>0</v>
      </c>
      <c r="I11633" s="360">
        <f t="shared" si="6059"/>
        <v>0</v>
      </c>
      <c r="J11633" s="360">
        <f t="shared" si="6059"/>
        <v>0</v>
      </c>
      <c r="K11633" s="360">
        <f t="shared" si="6059"/>
        <v>0</v>
      </c>
      <c r="L11633" s="360">
        <f t="shared" si="6059"/>
        <v>0</v>
      </c>
      <c r="M11633" s="360">
        <f t="shared" si="6059"/>
        <v>0</v>
      </c>
      <c r="N11633" s="138"/>
    </row>
    <row r="11634" spans="2:17" ht="36" customHeight="1">
      <c r="B11634" s="50" t="e">
        <f>IF((#REF!+#REF!+H11634)&lt;&gt;0,"a","b")</f>
        <v>#REF!</v>
      </c>
      <c r="C11634" s="54">
        <v>6</v>
      </c>
      <c r="D11634" s="54"/>
      <c r="F11634" s="89"/>
      <c r="G11634" s="97" t="s">
        <v>317</v>
      </c>
      <c r="H11634" s="360">
        <f t="shared" ref="H11634:M11634" si="6060">H11864+H12094+H12324</f>
        <v>0</v>
      </c>
      <c r="I11634" s="360">
        <f t="shared" si="6060"/>
        <v>0</v>
      </c>
      <c r="J11634" s="360">
        <f t="shared" si="6060"/>
        <v>0</v>
      </c>
      <c r="K11634" s="360">
        <f t="shared" si="6060"/>
        <v>0</v>
      </c>
      <c r="L11634" s="360">
        <f t="shared" si="6060"/>
        <v>0</v>
      </c>
      <c r="M11634" s="360">
        <f t="shared" si="6060"/>
        <v>0</v>
      </c>
      <c r="N11634" s="138"/>
    </row>
    <row r="11635" spans="2:17" ht="48.75" customHeight="1">
      <c r="B11635" s="50" t="e">
        <f>IF((#REF!+#REF!+H11635)&lt;&gt;0,"a","b")</f>
        <v>#REF!</v>
      </c>
      <c r="C11635" s="54">
        <v>6</v>
      </c>
      <c r="D11635" s="54"/>
      <c r="F11635" s="89"/>
      <c r="G11635" s="97" t="s">
        <v>318</v>
      </c>
      <c r="H11635" s="360">
        <f t="shared" ref="H11635:M11635" si="6061">H11865+H12095+H12325</f>
        <v>0</v>
      </c>
      <c r="I11635" s="360">
        <f t="shared" si="6061"/>
        <v>0</v>
      </c>
      <c r="J11635" s="360">
        <f t="shared" si="6061"/>
        <v>0</v>
      </c>
      <c r="K11635" s="360">
        <f t="shared" si="6061"/>
        <v>0</v>
      </c>
      <c r="L11635" s="360">
        <f t="shared" si="6061"/>
        <v>0</v>
      </c>
      <c r="M11635" s="360">
        <f t="shared" si="6061"/>
        <v>0</v>
      </c>
      <c r="N11635" s="138"/>
    </row>
    <row r="11636" spans="2:17" ht="24.75" customHeight="1">
      <c r="B11636" s="50" t="e">
        <f>IF((#REF!+#REF!+H11636)&lt;&gt;0,"a","b")</f>
        <v>#REF!</v>
      </c>
      <c r="C11636" s="54">
        <v>6</v>
      </c>
      <c r="D11636" s="54"/>
      <c r="F11636" s="89"/>
      <c r="G11636" s="97" t="s">
        <v>319</v>
      </c>
      <c r="H11636" s="360">
        <f t="shared" ref="H11636:M11636" si="6062">H11866+H12096+H12326</f>
        <v>0</v>
      </c>
      <c r="I11636" s="360">
        <f t="shared" si="6062"/>
        <v>0</v>
      </c>
      <c r="J11636" s="360">
        <f t="shared" si="6062"/>
        <v>0</v>
      </c>
      <c r="K11636" s="360">
        <f t="shared" si="6062"/>
        <v>0</v>
      </c>
      <c r="L11636" s="360">
        <f t="shared" si="6062"/>
        <v>0</v>
      </c>
      <c r="M11636" s="360">
        <f t="shared" si="6062"/>
        <v>0</v>
      </c>
      <c r="N11636" s="138"/>
    </row>
    <row r="11637" spans="2:17" ht="24" customHeight="1">
      <c r="B11637" s="50" t="e">
        <f>IF((#REF!+#REF!+H11637)&lt;&gt;0,"a","b")</f>
        <v>#REF!</v>
      </c>
      <c r="C11637" s="54">
        <v>6</v>
      </c>
      <c r="D11637" s="54"/>
      <c r="F11637" s="89"/>
      <c r="G11637" s="97" t="s">
        <v>320</v>
      </c>
      <c r="H11637" s="360">
        <f t="shared" ref="H11637:M11637" si="6063">H11867+H12097+H12327</f>
        <v>0</v>
      </c>
      <c r="I11637" s="360">
        <f t="shared" si="6063"/>
        <v>0</v>
      </c>
      <c r="J11637" s="360">
        <f t="shared" si="6063"/>
        <v>0</v>
      </c>
      <c r="K11637" s="360">
        <f t="shared" si="6063"/>
        <v>0</v>
      </c>
      <c r="L11637" s="360">
        <f t="shared" si="6063"/>
        <v>0</v>
      </c>
      <c r="M11637" s="360">
        <f t="shared" si="6063"/>
        <v>0</v>
      </c>
      <c r="N11637" s="138"/>
    </row>
    <row r="11638" spans="2:17" ht="36.75" customHeight="1">
      <c r="B11638" s="50" t="e">
        <f>IF((#REF!+#REF!+H11638)&lt;&gt;0,"a","b")</f>
        <v>#REF!</v>
      </c>
      <c r="C11638" s="54">
        <v>6</v>
      </c>
      <c r="D11638" s="54"/>
      <c r="F11638" s="89"/>
      <c r="G11638" s="97" t="s">
        <v>321</v>
      </c>
      <c r="H11638" s="360">
        <f t="shared" ref="H11638:M11638" si="6064">H11868+H12098+H12328</f>
        <v>0</v>
      </c>
      <c r="I11638" s="360">
        <f t="shared" si="6064"/>
        <v>0</v>
      </c>
      <c r="J11638" s="360">
        <f t="shared" si="6064"/>
        <v>0</v>
      </c>
      <c r="K11638" s="360">
        <f t="shared" si="6064"/>
        <v>0</v>
      </c>
      <c r="L11638" s="360">
        <f t="shared" si="6064"/>
        <v>0</v>
      </c>
      <c r="M11638" s="360">
        <f t="shared" si="6064"/>
        <v>0</v>
      </c>
      <c r="N11638" s="138"/>
    </row>
    <row r="11639" spans="2:17" ht="24.75" customHeight="1">
      <c r="B11639" s="50" t="e">
        <f>IF((#REF!+#REF!+H11639)&lt;&gt;0,"a","b")</f>
        <v>#REF!</v>
      </c>
      <c r="C11639" s="54">
        <v>5</v>
      </c>
      <c r="D11639" s="54"/>
      <c r="F11639" s="89"/>
      <c r="G11639" s="95" t="s">
        <v>286</v>
      </c>
      <c r="H11639" s="360">
        <f t="shared" ref="H11639:M11639" si="6065">H11869+H12099+H12329</f>
        <v>0</v>
      </c>
      <c r="I11639" s="360">
        <f t="shared" si="6065"/>
        <v>0</v>
      </c>
      <c r="J11639" s="360">
        <f t="shared" si="6065"/>
        <v>0</v>
      </c>
      <c r="K11639" s="360">
        <f t="shared" si="6065"/>
        <v>0</v>
      </c>
      <c r="L11639" s="360">
        <f t="shared" si="6065"/>
        <v>0</v>
      </c>
      <c r="M11639" s="360">
        <f t="shared" si="6065"/>
        <v>0</v>
      </c>
      <c r="N11639" s="154"/>
    </row>
    <row r="11640" spans="2:17" ht="20.25" customHeight="1">
      <c r="B11640" s="50" t="e">
        <f>IF((#REF!+#REF!+H11640)&lt;&gt;0,"a","b")</f>
        <v>#REF!</v>
      </c>
      <c r="C11640" s="54">
        <v>2</v>
      </c>
      <c r="D11640" s="68" t="s">
        <v>651</v>
      </c>
      <c r="E11640" s="45">
        <v>7091</v>
      </c>
      <c r="F11640" s="89"/>
      <c r="G11640" s="106" t="s">
        <v>385</v>
      </c>
      <c r="H11640" s="360">
        <f t="shared" ref="H11640:M11640" si="6066">H11870+H12100+H12330</f>
        <v>0</v>
      </c>
      <c r="I11640" s="360">
        <f t="shared" si="6066"/>
        <v>0</v>
      </c>
      <c r="J11640" s="360">
        <f t="shared" si="6066"/>
        <v>0</v>
      </c>
      <c r="K11640" s="360">
        <f t="shared" si="6066"/>
        <v>0</v>
      </c>
      <c r="L11640" s="360">
        <f t="shared" si="6066"/>
        <v>0</v>
      </c>
      <c r="M11640" s="360">
        <f t="shared" si="6066"/>
        <v>0</v>
      </c>
      <c r="N11640" s="149">
        <f t="shared" ref="N11640" si="6067">N11641+N11688+N11696+N11695</f>
        <v>0</v>
      </c>
      <c r="O11640" s="60" t="s">
        <v>71</v>
      </c>
      <c r="Q11640" s="49" t="s">
        <v>47</v>
      </c>
    </row>
    <row r="11641" spans="2:17" ht="20.25" customHeight="1">
      <c r="B11641" s="50" t="e">
        <f>IF((#REF!+#REF!+H11641)&lt;&gt;0,"a","b")</f>
        <v>#REF!</v>
      </c>
      <c r="C11641" s="54">
        <v>3</v>
      </c>
      <c r="D11641" s="54"/>
      <c r="F11641" s="89"/>
      <c r="G11641" s="108" t="s">
        <v>386</v>
      </c>
      <c r="H11641" s="360">
        <f t="shared" ref="H11641:M11641" si="6068">H11871+H12101+H12331</f>
        <v>0</v>
      </c>
      <c r="I11641" s="360">
        <f t="shared" si="6068"/>
        <v>0</v>
      </c>
      <c r="J11641" s="360">
        <f t="shared" si="6068"/>
        <v>0</v>
      </c>
      <c r="K11641" s="360">
        <f t="shared" si="6068"/>
        <v>0</v>
      </c>
      <c r="L11641" s="360">
        <f t="shared" si="6068"/>
        <v>0</v>
      </c>
      <c r="M11641" s="360">
        <f t="shared" si="6068"/>
        <v>0</v>
      </c>
      <c r="N11641" s="140">
        <f t="shared" ref="N11641" si="6069">N11642+N11654+N11683</f>
        <v>0</v>
      </c>
      <c r="O11641" s="60" t="s">
        <v>71</v>
      </c>
      <c r="Q11641" s="49" t="s">
        <v>47</v>
      </c>
    </row>
    <row r="11642" spans="2:17" ht="20.25" customHeight="1">
      <c r="B11642" s="50" t="e">
        <f>IF((#REF!+#REF!+H11642)&lt;&gt;0,"a","b")</f>
        <v>#REF!</v>
      </c>
      <c r="C11642" s="54">
        <v>4</v>
      </c>
      <c r="D11642" s="54"/>
      <c r="F11642" s="89"/>
      <c r="G11642" s="93" t="s">
        <v>387</v>
      </c>
      <c r="H11642" s="360">
        <f t="shared" ref="H11642:M11642" si="6070">H11872+H12102+H12332</f>
        <v>0</v>
      </c>
      <c r="I11642" s="360">
        <f t="shared" si="6070"/>
        <v>0</v>
      </c>
      <c r="J11642" s="360">
        <f t="shared" si="6070"/>
        <v>0</v>
      </c>
      <c r="K11642" s="360">
        <f t="shared" si="6070"/>
        <v>0</v>
      </c>
      <c r="L11642" s="360">
        <f t="shared" si="6070"/>
        <v>0</v>
      </c>
      <c r="M11642" s="360">
        <f t="shared" si="6070"/>
        <v>0</v>
      </c>
      <c r="N11642" s="137">
        <f t="shared" ref="N11642" si="6071">N11643+N11644+N11645+N11646+N11647+N11648+N11649+N11650+N11651+N11652+N11653</f>
        <v>0</v>
      </c>
      <c r="O11642" s="60" t="s">
        <v>71</v>
      </c>
      <c r="Q11642" s="49" t="s">
        <v>47</v>
      </c>
    </row>
    <row r="11643" spans="2:17" ht="20.25" customHeight="1">
      <c r="B11643" s="50" t="e">
        <f>IF((#REF!+#REF!+H11643)&lt;&gt;0,"a","b")</f>
        <v>#REF!</v>
      </c>
      <c r="C11643" s="54">
        <v>5</v>
      </c>
      <c r="D11643" s="54"/>
      <c r="F11643" s="89"/>
      <c r="G11643" s="95" t="s">
        <v>388</v>
      </c>
      <c r="H11643" s="360">
        <f t="shared" ref="H11643:M11643" si="6072">H11873+H12103+H12333</f>
        <v>0</v>
      </c>
      <c r="I11643" s="360">
        <f t="shared" si="6072"/>
        <v>0</v>
      </c>
      <c r="J11643" s="360">
        <f t="shared" si="6072"/>
        <v>0</v>
      </c>
      <c r="K11643" s="360">
        <f t="shared" si="6072"/>
        <v>0</v>
      </c>
      <c r="L11643" s="360">
        <f t="shared" si="6072"/>
        <v>0</v>
      </c>
      <c r="M11643" s="360">
        <f t="shared" si="6072"/>
        <v>0</v>
      </c>
      <c r="N11643" s="154"/>
      <c r="O11643" s="60"/>
      <c r="Q11643" s="49" t="s">
        <v>47</v>
      </c>
    </row>
    <row r="11644" spans="2:17" ht="20.25" customHeight="1">
      <c r="B11644" s="50" t="e">
        <f>IF((#REF!+#REF!+H11644)&lt;&gt;0,"a","b")</f>
        <v>#REF!</v>
      </c>
      <c r="C11644" s="54">
        <v>5</v>
      </c>
      <c r="D11644" s="54"/>
      <c r="F11644" s="89"/>
      <c r="G11644" s="95" t="s">
        <v>389</v>
      </c>
      <c r="H11644" s="360">
        <f t="shared" ref="H11644:M11644" si="6073">H11874+H12104+H12334</f>
        <v>0</v>
      </c>
      <c r="I11644" s="360">
        <f t="shared" si="6073"/>
        <v>0</v>
      </c>
      <c r="J11644" s="360">
        <f t="shared" si="6073"/>
        <v>0</v>
      </c>
      <c r="K11644" s="360">
        <f t="shared" si="6073"/>
        <v>0</v>
      </c>
      <c r="L11644" s="360">
        <f t="shared" si="6073"/>
        <v>0</v>
      </c>
      <c r="M11644" s="360">
        <f t="shared" si="6073"/>
        <v>0</v>
      </c>
      <c r="N11644" s="154"/>
      <c r="O11644" s="60"/>
      <c r="Q11644" s="49" t="s">
        <v>47</v>
      </c>
    </row>
    <row r="11645" spans="2:17" ht="30.75" customHeight="1">
      <c r="B11645" s="50" t="e">
        <f>IF((#REF!+#REF!+H11645)&lt;&gt;0,"a","b")</f>
        <v>#REF!</v>
      </c>
      <c r="C11645" s="54">
        <v>5</v>
      </c>
      <c r="D11645" s="54"/>
      <c r="F11645" s="89"/>
      <c r="G11645" s="95" t="s">
        <v>390</v>
      </c>
      <c r="H11645" s="360">
        <f t="shared" ref="H11645:M11645" si="6074">H11875+H12105+H12335</f>
        <v>0</v>
      </c>
      <c r="I11645" s="360">
        <f t="shared" si="6074"/>
        <v>0</v>
      </c>
      <c r="J11645" s="360">
        <f t="shared" si="6074"/>
        <v>0</v>
      </c>
      <c r="K11645" s="360">
        <f t="shared" si="6074"/>
        <v>0</v>
      </c>
      <c r="L11645" s="360">
        <f t="shared" si="6074"/>
        <v>0</v>
      </c>
      <c r="M11645" s="360">
        <f t="shared" si="6074"/>
        <v>0</v>
      </c>
      <c r="N11645" s="154"/>
      <c r="O11645" s="60"/>
      <c r="Q11645" s="49" t="s">
        <v>47</v>
      </c>
    </row>
    <row r="11646" spans="2:17" ht="20.25" customHeight="1">
      <c r="B11646" s="50" t="e">
        <f>IF((#REF!+#REF!+H11646)&lt;&gt;0,"a","b")</f>
        <v>#REF!</v>
      </c>
      <c r="C11646" s="54">
        <v>5</v>
      </c>
      <c r="D11646" s="54"/>
      <c r="F11646" s="89"/>
      <c r="G11646" s="95" t="s">
        <v>391</v>
      </c>
      <c r="H11646" s="360">
        <f t="shared" ref="H11646:M11646" si="6075">H11876+H12106+H12336</f>
        <v>0</v>
      </c>
      <c r="I11646" s="360">
        <f t="shared" si="6075"/>
        <v>0</v>
      </c>
      <c r="J11646" s="360">
        <f t="shared" si="6075"/>
        <v>0</v>
      </c>
      <c r="K11646" s="360">
        <f t="shared" si="6075"/>
        <v>0</v>
      </c>
      <c r="L11646" s="360">
        <f t="shared" si="6075"/>
        <v>0</v>
      </c>
      <c r="M11646" s="360">
        <f t="shared" si="6075"/>
        <v>0</v>
      </c>
      <c r="N11646" s="154"/>
      <c r="O11646" s="60"/>
      <c r="Q11646" s="49" t="s">
        <v>47</v>
      </c>
    </row>
    <row r="11647" spans="2:17" ht="20.25" customHeight="1">
      <c r="B11647" s="50" t="e">
        <f>IF((#REF!+#REF!+H11647)&lt;&gt;0,"a","b")</f>
        <v>#REF!</v>
      </c>
      <c r="C11647" s="54">
        <v>5</v>
      </c>
      <c r="D11647" s="54"/>
      <c r="F11647" s="89"/>
      <c r="G11647" s="95" t="s">
        <v>392</v>
      </c>
      <c r="H11647" s="360">
        <f t="shared" ref="H11647:M11647" si="6076">H11877+H12107+H12337</f>
        <v>0</v>
      </c>
      <c r="I11647" s="360">
        <f t="shared" si="6076"/>
        <v>0</v>
      </c>
      <c r="J11647" s="360">
        <f t="shared" si="6076"/>
        <v>0</v>
      </c>
      <c r="K11647" s="360">
        <f t="shared" si="6076"/>
        <v>0</v>
      </c>
      <c r="L11647" s="360">
        <f t="shared" si="6076"/>
        <v>0</v>
      </c>
      <c r="M11647" s="360">
        <f t="shared" si="6076"/>
        <v>0</v>
      </c>
      <c r="N11647" s="154"/>
      <c r="O11647" s="60"/>
      <c r="Q11647" s="49" t="s">
        <v>47</v>
      </c>
    </row>
    <row r="11648" spans="2:17" ht="30.75" customHeight="1">
      <c r="B11648" s="50" t="e">
        <f>IF((#REF!+#REF!+H11648)&lt;&gt;0,"a","b")</f>
        <v>#REF!</v>
      </c>
      <c r="C11648" s="54">
        <v>5</v>
      </c>
      <c r="D11648" s="54"/>
      <c r="F11648" s="89"/>
      <c r="G11648" s="95" t="s">
        <v>393</v>
      </c>
      <c r="H11648" s="360">
        <f t="shared" ref="H11648:M11648" si="6077">H11878+H12108+H12338</f>
        <v>0</v>
      </c>
      <c r="I11648" s="360">
        <f t="shared" si="6077"/>
        <v>0</v>
      </c>
      <c r="J11648" s="360">
        <f t="shared" si="6077"/>
        <v>0</v>
      </c>
      <c r="K11648" s="360">
        <f t="shared" si="6077"/>
        <v>0</v>
      </c>
      <c r="L11648" s="360">
        <f t="shared" si="6077"/>
        <v>0</v>
      </c>
      <c r="M11648" s="360">
        <f t="shared" si="6077"/>
        <v>0</v>
      </c>
      <c r="N11648" s="154"/>
      <c r="O11648" s="60"/>
      <c r="Q11648" s="49" t="s">
        <v>47</v>
      </c>
    </row>
    <row r="11649" spans="2:17" ht="20.25" customHeight="1">
      <c r="B11649" s="50" t="e">
        <f>IF((#REF!+#REF!+H11649)&lt;&gt;0,"a","b")</f>
        <v>#REF!</v>
      </c>
      <c r="C11649" s="54">
        <v>5</v>
      </c>
      <c r="D11649" s="54"/>
      <c r="F11649" s="89"/>
      <c r="G11649" s="95" t="s">
        <v>394</v>
      </c>
      <c r="H11649" s="360">
        <f t="shared" ref="H11649:M11649" si="6078">H11879+H12109+H12339</f>
        <v>0</v>
      </c>
      <c r="I11649" s="360">
        <f t="shared" si="6078"/>
        <v>0</v>
      </c>
      <c r="J11649" s="360">
        <f t="shared" si="6078"/>
        <v>0</v>
      </c>
      <c r="K11649" s="360">
        <f t="shared" si="6078"/>
        <v>0</v>
      </c>
      <c r="L11649" s="360">
        <f t="shared" si="6078"/>
        <v>0</v>
      </c>
      <c r="M11649" s="360">
        <f t="shared" si="6078"/>
        <v>0</v>
      </c>
      <c r="N11649" s="154"/>
      <c r="O11649" s="60"/>
      <c r="Q11649" s="49" t="s">
        <v>47</v>
      </c>
    </row>
    <row r="11650" spans="2:17" ht="20.25" customHeight="1">
      <c r="B11650" s="50" t="e">
        <f>IF((#REF!+#REF!+H11650)&lt;&gt;0,"a","b")</f>
        <v>#REF!</v>
      </c>
      <c r="C11650" s="54">
        <v>5</v>
      </c>
      <c r="D11650" s="54"/>
      <c r="F11650" s="89"/>
      <c r="G11650" s="95" t="s">
        <v>395</v>
      </c>
      <c r="H11650" s="360">
        <f t="shared" ref="H11650:M11650" si="6079">H11880+H12110+H12340</f>
        <v>0</v>
      </c>
      <c r="I11650" s="360">
        <f t="shared" si="6079"/>
        <v>0</v>
      </c>
      <c r="J11650" s="360">
        <f t="shared" si="6079"/>
        <v>0</v>
      </c>
      <c r="K11650" s="360">
        <f t="shared" si="6079"/>
        <v>0</v>
      </c>
      <c r="L11650" s="360">
        <f t="shared" si="6079"/>
        <v>0</v>
      </c>
      <c r="M11650" s="360">
        <f t="shared" si="6079"/>
        <v>0</v>
      </c>
      <c r="N11650" s="154"/>
      <c r="O11650" s="60"/>
      <c r="Q11650" s="49" t="s">
        <v>47</v>
      </c>
    </row>
    <row r="11651" spans="2:17" ht="20.25" customHeight="1">
      <c r="B11651" s="50" t="e">
        <f>IF((#REF!+#REF!+H11651)&lt;&gt;0,"a","b")</f>
        <v>#REF!</v>
      </c>
      <c r="C11651" s="54">
        <v>5</v>
      </c>
      <c r="D11651" s="54"/>
      <c r="F11651" s="89"/>
      <c r="G11651" s="95" t="s">
        <v>396</v>
      </c>
      <c r="H11651" s="360">
        <f t="shared" ref="H11651:M11651" si="6080">H11881+H12111+H12341</f>
        <v>0</v>
      </c>
      <c r="I11651" s="360">
        <f t="shared" si="6080"/>
        <v>0</v>
      </c>
      <c r="J11651" s="360">
        <f t="shared" si="6080"/>
        <v>0</v>
      </c>
      <c r="K11651" s="360">
        <f t="shared" si="6080"/>
        <v>0</v>
      </c>
      <c r="L11651" s="360">
        <f t="shared" si="6080"/>
        <v>0</v>
      </c>
      <c r="M11651" s="360">
        <f t="shared" si="6080"/>
        <v>0</v>
      </c>
      <c r="N11651" s="154"/>
      <c r="O11651" s="60"/>
      <c r="Q11651" s="49" t="s">
        <v>47</v>
      </c>
    </row>
    <row r="11652" spans="2:17" ht="20.25" customHeight="1">
      <c r="B11652" s="50" t="e">
        <f>IF((#REF!+#REF!+H11652)&lt;&gt;0,"a","b")</f>
        <v>#REF!</v>
      </c>
      <c r="C11652" s="54">
        <v>5</v>
      </c>
      <c r="D11652" s="54"/>
      <c r="F11652" s="89"/>
      <c r="G11652" s="95" t="s">
        <v>397</v>
      </c>
      <c r="H11652" s="360">
        <f t="shared" ref="H11652:M11652" si="6081">H11882+H12112+H12342</f>
        <v>0</v>
      </c>
      <c r="I11652" s="360">
        <f t="shared" si="6081"/>
        <v>0</v>
      </c>
      <c r="J11652" s="360">
        <f t="shared" si="6081"/>
        <v>0</v>
      </c>
      <c r="K11652" s="360">
        <f t="shared" si="6081"/>
        <v>0</v>
      </c>
      <c r="L11652" s="360">
        <f t="shared" si="6081"/>
        <v>0</v>
      </c>
      <c r="M11652" s="360">
        <f t="shared" si="6081"/>
        <v>0</v>
      </c>
      <c r="N11652" s="154"/>
      <c r="O11652" s="60"/>
      <c r="Q11652" s="49" t="s">
        <v>47</v>
      </c>
    </row>
    <row r="11653" spans="2:17" ht="20.25" customHeight="1">
      <c r="B11653" s="50" t="e">
        <f>IF((#REF!+#REF!+H11653)&lt;&gt;0,"a","b")</f>
        <v>#REF!</v>
      </c>
      <c r="C11653" s="54">
        <v>5</v>
      </c>
      <c r="D11653" s="54"/>
      <c r="F11653" s="89"/>
      <c r="G11653" s="95" t="s">
        <v>398</v>
      </c>
      <c r="H11653" s="360">
        <f t="shared" ref="H11653:M11653" si="6082">H11883+H12113+H12343</f>
        <v>0</v>
      </c>
      <c r="I11653" s="360">
        <f t="shared" si="6082"/>
        <v>0</v>
      </c>
      <c r="J11653" s="360">
        <f t="shared" si="6082"/>
        <v>0</v>
      </c>
      <c r="K11653" s="360">
        <f t="shared" si="6082"/>
        <v>0</v>
      </c>
      <c r="L11653" s="360">
        <f t="shared" si="6082"/>
        <v>0</v>
      </c>
      <c r="M11653" s="360">
        <f t="shared" si="6082"/>
        <v>0</v>
      </c>
      <c r="N11653" s="154"/>
      <c r="O11653" s="60"/>
      <c r="Q11653" s="49" t="s">
        <v>47</v>
      </c>
    </row>
    <row r="11654" spans="2:17" ht="20.25" customHeight="1">
      <c r="B11654" s="50" t="e">
        <f>IF((#REF!+#REF!+H11654)&lt;&gt;0,"a","b")</f>
        <v>#REF!</v>
      </c>
      <c r="C11654" s="54">
        <v>4</v>
      </c>
      <c r="D11654" s="54"/>
      <c r="F11654" s="89"/>
      <c r="G11654" s="93" t="s">
        <v>399</v>
      </c>
      <c r="H11654" s="360">
        <f t="shared" ref="H11654:M11654" si="6083">H11884+H12114+H12344</f>
        <v>0</v>
      </c>
      <c r="I11654" s="360">
        <f t="shared" si="6083"/>
        <v>0</v>
      </c>
      <c r="J11654" s="360">
        <f t="shared" si="6083"/>
        <v>0</v>
      </c>
      <c r="K11654" s="360">
        <f t="shared" si="6083"/>
        <v>0</v>
      </c>
      <c r="L11654" s="360">
        <f t="shared" si="6083"/>
        <v>0</v>
      </c>
      <c r="M11654" s="360">
        <f t="shared" si="6083"/>
        <v>0</v>
      </c>
      <c r="N11654" s="137">
        <f t="shared" ref="N11654" si="6084">N11655+N11662</f>
        <v>0</v>
      </c>
      <c r="O11654" s="60" t="s">
        <v>71</v>
      </c>
      <c r="Q11654" s="49" t="s">
        <v>47</v>
      </c>
    </row>
    <row r="11655" spans="2:17" ht="20.25" customHeight="1">
      <c r="B11655" s="50" t="e">
        <f>IF((#REF!+#REF!+H11655)&lt;&gt;0,"a","b")</f>
        <v>#REF!</v>
      </c>
      <c r="C11655" s="54">
        <v>5</v>
      </c>
      <c r="D11655" s="54"/>
      <c r="F11655" s="89"/>
      <c r="G11655" s="95" t="s">
        <v>400</v>
      </c>
      <c r="H11655" s="360">
        <f t="shared" ref="H11655:M11655" si="6085">H11885+H12115+H12345</f>
        <v>0</v>
      </c>
      <c r="I11655" s="360">
        <f t="shared" si="6085"/>
        <v>0</v>
      </c>
      <c r="J11655" s="360">
        <f t="shared" si="6085"/>
        <v>0</v>
      </c>
      <c r="K11655" s="360">
        <f t="shared" si="6085"/>
        <v>0</v>
      </c>
      <c r="L11655" s="360">
        <f t="shared" si="6085"/>
        <v>0</v>
      </c>
      <c r="M11655" s="360">
        <f t="shared" si="6085"/>
        <v>0</v>
      </c>
      <c r="N11655" s="141">
        <f t="shared" ref="N11655" si="6086">SUM(N11656:N11661)</f>
        <v>0</v>
      </c>
      <c r="O11655" s="60" t="s">
        <v>71</v>
      </c>
      <c r="Q11655" s="49" t="s">
        <v>47</v>
      </c>
    </row>
    <row r="11656" spans="2:17" ht="20.25" customHeight="1">
      <c r="B11656" s="50" t="e">
        <f>IF((#REF!+#REF!+H11656)&lt;&gt;0,"a","b")</f>
        <v>#REF!</v>
      </c>
      <c r="C11656" s="54">
        <v>6</v>
      </c>
      <c r="D11656" s="54"/>
      <c r="F11656" s="89"/>
      <c r="G11656" s="120" t="s">
        <v>401</v>
      </c>
      <c r="H11656" s="360">
        <f t="shared" ref="H11656:M11656" si="6087">H11886+H12116+H12346</f>
        <v>0</v>
      </c>
      <c r="I11656" s="360">
        <f t="shared" si="6087"/>
        <v>0</v>
      </c>
      <c r="J11656" s="360">
        <f t="shared" si="6087"/>
        <v>0</v>
      </c>
      <c r="K11656" s="360">
        <f t="shared" si="6087"/>
        <v>0</v>
      </c>
      <c r="L11656" s="360">
        <f t="shared" si="6087"/>
        <v>0</v>
      </c>
      <c r="M11656" s="360">
        <f t="shared" si="6087"/>
        <v>0</v>
      </c>
      <c r="N11656" s="138"/>
      <c r="O11656" s="60"/>
      <c r="Q11656" s="49" t="s">
        <v>47</v>
      </c>
    </row>
    <row r="11657" spans="2:17" ht="20.25" customHeight="1">
      <c r="B11657" s="50" t="e">
        <f>IF((#REF!+#REF!+H11657)&lt;&gt;0,"a","b")</f>
        <v>#REF!</v>
      </c>
      <c r="C11657" s="54">
        <v>6</v>
      </c>
      <c r="D11657" s="54"/>
      <c r="F11657" s="89"/>
      <c r="G11657" s="120" t="s">
        <v>402</v>
      </c>
      <c r="H11657" s="360">
        <f t="shared" ref="H11657:M11657" si="6088">H11887+H12117+H12347</f>
        <v>0</v>
      </c>
      <c r="I11657" s="360">
        <f t="shared" si="6088"/>
        <v>0</v>
      </c>
      <c r="J11657" s="360">
        <f t="shared" si="6088"/>
        <v>0</v>
      </c>
      <c r="K11657" s="360">
        <f t="shared" si="6088"/>
        <v>0</v>
      </c>
      <c r="L11657" s="360">
        <f t="shared" si="6088"/>
        <v>0</v>
      </c>
      <c r="M11657" s="360">
        <f t="shared" si="6088"/>
        <v>0</v>
      </c>
      <c r="N11657" s="138"/>
      <c r="O11657" s="60"/>
      <c r="Q11657" s="49" t="s">
        <v>47</v>
      </c>
    </row>
    <row r="11658" spans="2:17" ht="20.25" customHeight="1">
      <c r="B11658" s="50" t="e">
        <f>IF((#REF!+#REF!+H11658)&lt;&gt;0,"a","b")</f>
        <v>#REF!</v>
      </c>
      <c r="C11658" s="54">
        <v>6</v>
      </c>
      <c r="D11658" s="54"/>
      <c r="F11658" s="89"/>
      <c r="G11658" s="120" t="s">
        <v>403</v>
      </c>
      <c r="H11658" s="360">
        <f t="shared" ref="H11658:M11658" si="6089">H11888+H12118+H12348</f>
        <v>0</v>
      </c>
      <c r="I11658" s="360">
        <f t="shared" si="6089"/>
        <v>0</v>
      </c>
      <c r="J11658" s="360">
        <f t="shared" si="6089"/>
        <v>0</v>
      </c>
      <c r="K11658" s="360">
        <f t="shared" si="6089"/>
        <v>0</v>
      </c>
      <c r="L11658" s="360">
        <f t="shared" si="6089"/>
        <v>0</v>
      </c>
      <c r="M11658" s="360">
        <f t="shared" si="6089"/>
        <v>0</v>
      </c>
      <c r="N11658" s="138"/>
      <c r="O11658" s="60"/>
      <c r="Q11658" s="49" t="s">
        <v>47</v>
      </c>
    </row>
    <row r="11659" spans="2:17" ht="20.25" customHeight="1">
      <c r="B11659" s="50" t="e">
        <f>IF((#REF!+#REF!+H11659)&lt;&gt;0,"a","b")</f>
        <v>#REF!</v>
      </c>
      <c r="C11659" s="54">
        <v>6</v>
      </c>
      <c r="D11659" s="54"/>
      <c r="F11659" s="89"/>
      <c r="G11659" s="120" t="s">
        <v>404</v>
      </c>
      <c r="H11659" s="360">
        <f t="shared" ref="H11659:M11659" si="6090">H11889+H12119+H12349</f>
        <v>0</v>
      </c>
      <c r="I11659" s="360">
        <f t="shared" si="6090"/>
        <v>0</v>
      </c>
      <c r="J11659" s="360">
        <f t="shared" si="6090"/>
        <v>0</v>
      </c>
      <c r="K11659" s="360">
        <f t="shared" si="6090"/>
        <v>0</v>
      </c>
      <c r="L11659" s="360">
        <f t="shared" si="6090"/>
        <v>0</v>
      </c>
      <c r="M11659" s="360">
        <f t="shared" si="6090"/>
        <v>0</v>
      </c>
      <c r="N11659" s="138"/>
      <c r="O11659" s="60"/>
      <c r="Q11659" s="49" t="s">
        <v>47</v>
      </c>
    </row>
    <row r="11660" spans="2:17" ht="20.25" customHeight="1">
      <c r="B11660" s="50" t="e">
        <f>IF((#REF!+#REF!+H11660)&lt;&gt;0,"a","b")</f>
        <v>#REF!</v>
      </c>
      <c r="C11660" s="54">
        <v>6</v>
      </c>
      <c r="D11660" s="54"/>
      <c r="F11660" s="89"/>
      <c r="G11660" s="120" t="s">
        <v>405</v>
      </c>
      <c r="H11660" s="360">
        <f t="shared" ref="H11660:M11660" si="6091">H11890+H12120+H12350</f>
        <v>0</v>
      </c>
      <c r="I11660" s="360">
        <f t="shared" si="6091"/>
        <v>0</v>
      </c>
      <c r="J11660" s="360">
        <f t="shared" si="6091"/>
        <v>0</v>
      </c>
      <c r="K11660" s="360">
        <f t="shared" si="6091"/>
        <v>0</v>
      </c>
      <c r="L11660" s="360">
        <f t="shared" si="6091"/>
        <v>0</v>
      </c>
      <c r="M11660" s="360">
        <f t="shared" si="6091"/>
        <v>0</v>
      </c>
      <c r="N11660" s="138"/>
      <c r="O11660" s="60"/>
      <c r="Q11660" s="49" t="s">
        <v>47</v>
      </c>
    </row>
    <row r="11661" spans="2:17" ht="20.25" customHeight="1">
      <c r="B11661" s="50" t="e">
        <f>IF((#REF!+#REF!+H11661)&lt;&gt;0,"a","b")</f>
        <v>#REF!</v>
      </c>
      <c r="C11661" s="54">
        <v>6</v>
      </c>
      <c r="D11661" s="54"/>
      <c r="F11661" s="89"/>
      <c r="G11661" s="120" t="s">
        <v>406</v>
      </c>
      <c r="H11661" s="360">
        <f t="shared" ref="H11661:M11661" si="6092">H11891+H12121+H12351</f>
        <v>0</v>
      </c>
      <c r="I11661" s="360">
        <f t="shared" si="6092"/>
        <v>0</v>
      </c>
      <c r="J11661" s="360">
        <f t="shared" si="6092"/>
        <v>0</v>
      </c>
      <c r="K11661" s="360">
        <f t="shared" si="6092"/>
        <v>0</v>
      </c>
      <c r="L11661" s="360">
        <f t="shared" si="6092"/>
        <v>0</v>
      </c>
      <c r="M11661" s="360">
        <f t="shared" si="6092"/>
        <v>0</v>
      </c>
      <c r="N11661" s="138"/>
      <c r="O11661" s="60"/>
      <c r="Q11661" s="49" t="s">
        <v>47</v>
      </c>
    </row>
    <row r="11662" spans="2:17" ht="20.25" customHeight="1">
      <c r="B11662" s="50" t="e">
        <f>IF((#REF!+#REF!+H11662)&lt;&gt;0,"a","b")</f>
        <v>#REF!</v>
      </c>
      <c r="C11662" s="54">
        <v>5</v>
      </c>
      <c r="D11662" s="54"/>
      <c r="F11662" s="89"/>
      <c r="G11662" s="95" t="s">
        <v>407</v>
      </c>
      <c r="H11662" s="360">
        <f t="shared" ref="H11662:M11662" si="6093">H11892+H12122+H12352</f>
        <v>0</v>
      </c>
      <c r="I11662" s="360">
        <f t="shared" si="6093"/>
        <v>0</v>
      </c>
      <c r="J11662" s="360">
        <f t="shared" si="6093"/>
        <v>0</v>
      </c>
      <c r="K11662" s="360">
        <f t="shared" si="6093"/>
        <v>0</v>
      </c>
      <c r="L11662" s="360">
        <f t="shared" si="6093"/>
        <v>0</v>
      </c>
      <c r="M11662" s="360">
        <f t="shared" si="6093"/>
        <v>0</v>
      </c>
      <c r="N11662" s="141">
        <f t="shared" ref="N11662" si="6094">SUM(N11663:N11682)</f>
        <v>0</v>
      </c>
      <c r="O11662" s="60" t="s">
        <v>71</v>
      </c>
      <c r="Q11662" s="49" t="s">
        <v>47</v>
      </c>
    </row>
    <row r="11663" spans="2:17" ht="20.25" customHeight="1">
      <c r="B11663" s="50" t="e">
        <f>IF((#REF!+#REF!+H11663)&lt;&gt;0,"a","b")</f>
        <v>#REF!</v>
      </c>
      <c r="C11663" s="54">
        <v>6</v>
      </c>
      <c r="D11663" s="54"/>
      <c r="F11663" s="89"/>
      <c r="G11663" s="109" t="s">
        <v>408</v>
      </c>
      <c r="H11663" s="360">
        <f t="shared" ref="H11663:M11663" si="6095">H11893+H12123+H12353</f>
        <v>0</v>
      </c>
      <c r="I11663" s="360">
        <f t="shared" si="6095"/>
        <v>0</v>
      </c>
      <c r="J11663" s="360">
        <f t="shared" si="6095"/>
        <v>0</v>
      </c>
      <c r="K11663" s="360">
        <f t="shared" si="6095"/>
        <v>0</v>
      </c>
      <c r="L11663" s="360">
        <f t="shared" si="6095"/>
        <v>0</v>
      </c>
      <c r="M11663" s="360">
        <f t="shared" si="6095"/>
        <v>0</v>
      </c>
      <c r="N11663" s="158"/>
      <c r="Q11663" s="49" t="s">
        <v>47</v>
      </c>
    </row>
    <row r="11664" spans="2:17" ht="20.25" customHeight="1">
      <c r="B11664" s="50" t="e">
        <f>IF((#REF!+#REF!+H11664)&lt;&gt;0,"a","b")</f>
        <v>#REF!</v>
      </c>
      <c r="C11664" s="54">
        <v>6</v>
      </c>
      <c r="D11664" s="54"/>
      <c r="F11664" s="89"/>
      <c r="G11664" s="109" t="s">
        <v>409</v>
      </c>
      <c r="H11664" s="360">
        <f t="shared" ref="H11664:M11664" si="6096">H11894+H12124+H12354</f>
        <v>0</v>
      </c>
      <c r="I11664" s="360">
        <f t="shared" si="6096"/>
        <v>0</v>
      </c>
      <c r="J11664" s="360">
        <f t="shared" si="6096"/>
        <v>0</v>
      </c>
      <c r="K11664" s="360">
        <f t="shared" si="6096"/>
        <v>0</v>
      </c>
      <c r="L11664" s="360">
        <f t="shared" si="6096"/>
        <v>0</v>
      </c>
      <c r="M11664" s="360">
        <f t="shared" si="6096"/>
        <v>0</v>
      </c>
      <c r="N11664" s="158"/>
      <c r="Q11664" s="49" t="s">
        <v>47</v>
      </c>
    </row>
    <row r="11665" spans="2:17" ht="30.75" customHeight="1">
      <c r="B11665" s="50" t="e">
        <f>IF((#REF!+#REF!+H11665)&lt;&gt;0,"a","b")</f>
        <v>#REF!</v>
      </c>
      <c r="C11665" s="54">
        <v>6</v>
      </c>
      <c r="D11665" s="54"/>
      <c r="F11665" s="89"/>
      <c r="G11665" s="109" t="s">
        <v>410</v>
      </c>
      <c r="H11665" s="360">
        <f t="shared" ref="H11665:M11665" si="6097">H11895+H12125+H12355</f>
        <v>0</v>
      </c>
      <c r="I11665" s="360">
        <f t="shared" si="6097"/>
        <v>0</v>
      </c>
      <c r="J11665" s="360">
        <f t="shared" si="6097"/>
        <v>0</v>
      </c>
      <c r="K11665" s="360">
        <f t="shared" si="6097"/>
        <v>0</v>
      </c>
      <c r="L11665" s="360">
        <f t="shared" si="6097"/>
        <v>0</v>
      </c>
      <c r="M11665" s="360">
        <f t="shared" si="6097"/>
        <v>0</v>
      </c>
      <c r="N11665" s="158"/>
      <c r="Q11665" s="49" t="s">
        <v>47</v>
      </c>
    </row>
    <row r="11666" spans="2:17" ht="30.75" customHeight="1">
      <c r="B11666" s="50" t="e">
        <f>IF((#REF!+#REF!+H11666)&lt;&gt;0,"a","b")</f>
        <v>#REF!</v>
      </c>
      <c r="C11666" s="54">
        <v>6</v>
      </c>
      <c r="D11666" s="54"/>
      <c r="F11666" s="89"/>
      <c r="G11666" s="109" t="s">
        <v>411</v>
      </c>
      <c r="H11666" s="360">
        <f t="shared" ref="H11666:M11666" si="6098">H11896+H12126+H12356</f>
        <v>0</v>
      </c>
      <c r="I11666" s="360">
        <f t="shared" si="6098"/>
        <v>0</v>
      </c>
      <c r="J11666" s="360">
        <f t="shared" si="6098"/>
        <v>0</v>
      </c>
      <c r="K11666" s="360">
        <f t="shared" si="6098"/>
        <v>0</v>
      </c>
      <c r="L11666" s="360">
        <f t="shared" si="6098"/>
        <v>0</v>
      </c>
      <c r="M11666" s="360">
        <f t="shared" si="6098"/>
        <v>0</v>
      </c>
      <c r="N11666" s="158"/>
      <c r="Q11666" s="49" t="s">
        <v>47</v>
      </c>
    </row>
    <row r="11667" spans="2:17" ht="20.25" customHeight="1">
      <c r="B11667" s="50" t="e">
        <f>IF((#REF!+#REF!+H11667)&lt;&gt;0,"a","b")</f>
        <v>#REF!</v>
      </c>
      <c r="C11667" s="54">
        <v>6</v>
      </c>
      <c r="D11667" s="54"/>
      <c r="F11667" s="89"/>
      <c r="G11667" s="109" t="s">
        <v>412</v>
      </c>
      <c r="H11667" s="360">
        <f t="shared" ref="H11667:M11667" si="6099">H11897+H12127+H12357</f>
        <v>0</v>
      </c>
      <c r="I11667" s="360">
        <f t="shared" si="6099"/>
        <v>0</v>
      </c>
      <c r="J11667" s="360">
        <f t="shared" si="6099"/>
        <v>0</v>
      </c>
      <c r="K11667" s="360">
        <f t="shared" si="6099"/>
        <v>0</v>
      </c>
      <c r="L11667" s="360">
        <f t="shared" si="6099"/>
        <v>0</v>
      </c>
      <c r="M11667" s="360">
        <f t="shared" si="6099"/>
        <v>0</v>
      </c>
      <c r="N11667" s="158"/>
      <c r="Q11667" s="49" t="s">
        <v>47</v>
      </c>
    </row>
    <row r="11668" spans="2:17" ht="20.25" customHeight="1">
      <c r="B11668" s="50" t="e">
        <f>IF((#REF!+#REF!+H11668)&lt;&gt;0,"a","b")</f>
        <v>#REF!</v>
      </c>
      <c r="C11668" s="54">
        <v>6</v>
      </c>
      <c r="D11668" s="54"/>
      <c r="F11668" s="89"/>
      <c r="G11668" s="109" t="s">
        <v>413</v>
      </c>
      <c r="H11668" s="360">
        <f t="shared" ref="H11668:M11668" si="6100">H11898+H12128+H12358</f>
        <v>0</v>
      </c>
      <c r="I11668" s="360">
        <f t="shared" si="6100"/>
        <v>0</v>
      </c>
      <c r="J11668" s="360">
        <f t="shared" si="6100"/>
        <v>0</v>
      </c>
      <c r="K11668" s="360">
        <f t="shared" si="6100"/>
        <v>0</v>
      </c>
      <c r="L11668" s="360">
        <f t="shared" si="6100"/>
        <v>0</v>
      </c>
      <c r="M11668" s="360">
        <f t="shared" si="6100"/>
        <v>0</v>
      </c>
      <c r="N11668" s="158"/>
      <c r="Q11668" s="49" t="s">
        <v>47</v>
      </c>
    </row>
    <row r="11669" spans="2:17" ht="30.75" customHeight="1">
      <c r="B11669" s="50" t="e">
        <f>IF((#REF!+#REF!+H11669)&lt;&gt;0,"a","b")</f>
        <v>#REF!</v>
      </c>
      <c r="C11669" s="54">
        <v>6</v>
      </c>
      <c r="D11669" s="54"/>
      <c r="F11669" s="89"/>
      <c r="G11669" s="109" t="s">
        <v>414</v>
      </c>
      <c r="H11669" s="360">
        <f t="shared" ref="H11669:M11669" si="6101">H11899+H12129+H12359</f>
        <v>0</v>
      </c>
      <c r="I11669" s="360">
        <f t="shared" si="6101"/>
        <v>0</v>
      </c>
      <c r="J11669" s="360">
        <f t="shared" si="6101"/>
        <v>0</v>
      </c>
      <c r="K11669" s="360">
        <f t="shared" si="6101"/>
        <v>0</v>
      </c>
      <c r="L11669" s="360">
        <f t="shared" si="6101"/>
        <v>0</v>
      </c>
      <c r="M11669" s="360">
        <f t="shared" si="6101"/>
        <v>0</v>
      </c>
      <c r="N11669" s="158"/>
      <c r="Q11669" s="49" t="s">
        <v>47</v>
      </c>
    </row>
    <row r="11670" spans="2:17" ht="20.25" customHeight="1">
      <c r="B11670" s="50" t="e">
        <f>IF((#REF!+#REF!+H11670)&lt;&gt;0,"a","b")</f>
        <v>#REF!</v>
      </c>
      <c r="C11670" s="54">
        <v>6</v>
      </c>
      <c r="D11670" s="54"/>
      <c r="F11670" s="89"/>
      <c r="G11670" s="109" t="s">
        <v>415</v>
      </c>
      <c r="H11670" s="360">
        <f t="shared" ref="H11670:M11670" si="6102">H11900+H12130+H12360</f>
        <v>0</v>
      </c>
      <c r="I11670" s="360">
        <f t="shared" si="6102"/>
        <v>0</v>
      </c>
      <c r="J11670" s="360">
        <f t="shared" si="6102"/>
        <v>0</v>
      </c>
      <c r="K11670" s="360">
        <f t="shared" si="6102"/>
        <v>0</v>
      </c>
      <c r="L11670" s="360">
        <f t="shared" si="6102"/>
        <v>0</v>
      </c>
      <c r="M11670" s="360">
        <f t="shared" si="6102"/>
        <v>0</v>
      </c>
      <c r="N11670" s="158"/>
      <c r="Q11670" s="49" t="s">
        <v>47</v>
      </c>
    </row>
    <row r="11671" spans="2:17" ht="20.25" customHeight="1">
      <c r="B11671" s="50" t="e">
        <f>IF((#REF!+#REF!+H11671)&lt;&gt;0,"a","b")</f>
        <v>#REF!</v>
      </c>
      <c r="C11671" s="54">
        <v>6</v>
      </c>
      <c r="D11671" s="54"/>
      <c r="F11671" s="89"/>
      <c r="G11671" s="109" t="s">
        <v>416</v>
      </c>
      <c r="H11671" s="360">
        <f t="shared" ref="H11671:M11671" si="6103">H11901+H12131+H12361</f>
        <v>0</v>
      </c>
      <c r="I11671" s="360">
        <f t="shared" si="6103"/>
        <v>0</v>
      </c>
      <c r="J11671" s="360">
        <f t="shared" si="6103"/>
        <v>0</v>
      </c>
      <c r="K11671" s="360">
        <f t="shared" si="6103"/>
        <v>0</v>
      </c>
      <c r="L11671" s="360">
        <f t="shared" si="6103"/>
        <v>0</v>
      </c>
      <c r="M11671" s="360">
        <f t="shared" si="6103"/>
        <v>0</v>
      </c>
      <c r="N11671" s="158"/>
      <c r="Q11671" s="49" t="s">
        <v>47</v>
      </c>
    </row>
    <row r="11672" spans="2:17" ht="20.25" customHeight="1">
      <c r="B11672" s="50" t="e">
        <f>IF((#REF!+#REF!+H11672)&lt;&gt;0,"a","b")</f>
        <v>#REF!</v>
      </c>
      <c r="C11672" s="54">
        <v>6</v>
      </c>
      <c r="D11672" s="54"/>
      <c r="F11672" s="89"/>
      <c r="G11672" s="109" t="s">
        <v>417</v>
      </c>
      <c r="H11672" s="360">
        <f t="shared" ref="H11672:M11672" si="6104">H11902+H12132+H12362</f>
        <v>0</v>
      </c>
      <c r="I11672" s="360">
        <f t="shared" si="6104"/>
        <v>0</v>
      </c>
      <c r="J11672" s="360">
        <f t="shared" si="6104"/>
        <v>0</v>
      </c>
      <c r="K11672" s="360">
        <f t="shared" si="6104"/>
        <v>0</v>
      </c>
      <c r="L11672" s="360">
        <f t="shared" si="6104"/>
        <v>0</v>
      </c>
      <c r="M11672" s="360">
        <f t="shared" si="6104"/>
        <v>0</v>
      </c>
      <c r="N11672" s="158"/>
      <c r="Q11672" s="49" t="s">
        <v>47</v>
      </c>
    </row>
    <row r="11673" spans="2:17" ht="20.25" customHeight="1">
      <c r="B11673" s="50" t="e">
        <f>IF((#REF!+#REF!+H11673)&lt;&gt;0,"a","b")</f>
        <v>#REF!</v>
      </c>
      <c r="C11673" s="54">
        <v>6</v>
      </c>
      <c r="D11673" s="54"/>
      <c r="F11673" s="89"/>
      <c r="G11673" s="109" t="s">
        <v>418</v>
      </c>
      <c r="H11673" s="360">
        <f t="shared" ref="H11673:M11673" si="6105">H11903+H12133+H12363</f>
        <v>0</v>
      </c>
      <c r="I11673" s="360">
        <f t="shared" si="6105"/>
        <v>0</v>
      </c>
      <c r="J11673" s="360">
        <f t="shared" si="6105"/>
        <v>0</v>
      </c>
      <c r="K11673" s="360">
        <f t="shared" si="6105"/>
        <v>0</v>
      </c>
      <c r="L11673" s="360">
        <f t="shared" si="6105"/>
        <v>0</v>
      </c>
      <c r="M11673" s="360">
        <f t="shared" si="6105"/>
        <v>0</v>
      </c>
      <c r="N11673" s="158"/>
      <c r="Q11673" s="49" t="s">
        <v>47</v>
      </c>
    </row>
    <row r="11674" spans="2:17" ht="20.25" customHeight="1">
      <c r="B11674" s="50" t="e">
        <f>IF((#REF!+#REF!+H11674)&lt;&gt;0,"a","b")</f>
        <v>#REF!</v>
      </c>
      <c r="C11674" s="54">
        <v>6</v>
      </c>
      <c r="D11674" s="54"/>
      <c r="F11674" s="89"/>
      <c r="G11674" s="109" t="s">
        <v>419</v>
      </c>
      <c r="H11674" s="360">
        <f t="shared" ref="H11674:M11674" si="6106">H11904+H12134+H12364</f>
        <v>0</v>
      </c>
      <c r="I11674" s="360">
        <f t="shared" si="6106"/>
        <v>0</v>
      </c>
      <c r="J11674" s="360">
        <f t="shared" si="6106"/>
        <v>0</v>
      </c>
      <c r="K11674" s="360">
        <f t="shared" si="6106"/>
        <v>0</v>
      </c>
      <c r="L11674" s="360">
        <f t="shared" si="6106"/>
        <v>0</v>
      </c>
      <c r="M11674" s="360">
        <f t="shared" si="6106"/>
        <v>0</v>
      </c>
      <c r="N11674" s="158"/>
      <c r="Q11674" s="49" t="s">
        <v>47</v>
      </c>
    </row>
    <row r="11675" spans="2:17" ht="20.25" customHeight="1">
      <c r="B11675" s="50" t="e">
        <f>IF((#REF!+#REF!+H11675)&lt;&gt;0,"a","b")</f>
        <v>#REF!</v>
      </c>
      <c r="C11675" s="54">
        <v>6</v>
      </c>
      <c r="D11675" s="54"/>
      <c r="F11675" s="89"/>
      <c r="G11675" s="109" t="s">
        <v>420</v>
      </c>
      <c r="H11675" s="360">
        <f t="shared" ref="H11675:M11675" si="6107">H11905+H12135+H12365</f>
        <v>0</v>
      </c>
      <c r="I11675" s="360">
        <f t="shared" si="6107"/>
        <v>0</v>
      </c>
      <c r="J11675" s="360">
        <f t="shared" si="6107"/>
        <v>0</v>
      </c>
      <c r="K11675" s="360">
        <f t="shared" si="6107"/>
        <v>0</v>
      </c>
      <c r="L11675" s="360">
        <f t="shared" si="6107"/>
        <v>0</v>
      </c>
      <c r="M11675" s="360">
        <f t="shared" si="6107"/>
        <v>0</v>
      </c>
      <c r="N11675" s="158"/>
      <c r="Q11675" s="49" t="s">
        <v>47</v>
      </c>
    </row>
    <row r="11676" spans="2:17" ht="20.25" customHeight="1">
      <c r="B11676" s="50" t="e">
        <f>IF((#REF!+#REF!+H11676)&lt;&gt;0,"a","b")</f>
        <v>#REF!</v>
      </c>
      <c r="C11676" s="54">
        <v>6</v>
      </c>
      <c r="D11676" s="54"/>
      <c r="F11676" s="89"/>
      <c r="G11676" s="109" t="s">
        <v>421</v>
      </c>
      <c r="H11676" s="360">
        <f t="shared" ref="H11676:M11676" si="6108">H11906+H12136+H12366</f>
        <v>0</v>
      </c>
      <c r="I11676" s="360">
        <f t="shared" si="6108"/>
        <v>0</v>
      </c>
      <c r="J11676" s="360">
        <f t="shared" si="6108"/>
        <v>0</v>
      </c>
      <c r="K11676" s="360">
        <f t="shared" si="6108"/>
        <v>0</v>
      </c>
      <c r="L11676" s="360">
        <f t="shared" si="6108"/>
        <v>0</v>
      </c>
      <c r="M11676" s="360">
        <f t="shared" si="6108"/>
        <v>0</v>
      </c>
      <c r="N11676" s="158"/>
      <c r="Q11676" s="49" t="s">
        <v>47</v>
      </c>
    </row>
    <row r="11677" spans="2:17" ht="20.25" customHeight="1">
      <c r="B11677" s="50" t="e">
        <f>IF((#REF!+#REF!+H11677)&lt;&gt;0,"a","b")</f>
        <v>#REF!</v>
      </c>
      <c r="C11677" s="54">
        <v>6</v>
      </c>
      <c r="D11677" s="54"/>
      <c r="F11677" s="89"/>
      <c r="G11677" s="109" t="s">
        <v>422</v>
      </c>
      <c r="H11677" s="360">
        <f t="shared" ref="H11677:M11677" si="6109">H11907+H12137+H12367</f>
        <v>0</v>
      </c>
      <c r="I11677" s="360">
        <f t="shared" si="6109"/>
        <v>0</v>
      </c>
      <c r="J11677" s="360">
        <f t="shared" si="6109"/>
        <v>0</v>
      </c>
      <c r="K11677" s="360">
        <f t="shared" si="6109"/>
        <v>0</v>
      </c>
      <c r="L11677" s="360">
        <f t="shared" si="6109"/>
        <v>0</v>
      </c>
      <c r="M11677" s="360">
        <f t="shared" si="6109"/>
        <v>0</v>
      </c>
      <c r="N11677" s="158"/>
      <c r="Q11677" s="49" t="s">
        <v>47</v>
      </c>
    </row>
    <row r="11678" spans="2:17" ht="20.25" customHeight="1">
      <c r="B11678" s="50" t="e">
        <f>IF((#REF!+#REF!+H11678)&lt;&gt;0,"a","b")</f>
        <v>#REF!</v>
      </c>
      <c r="C11678" s="54">
        <v>6</v>
      </c>
      <c r="D11678" s="54"/>
      <c r="F11678" s="89"/>
      <c r="G11678" s="109" t="s">
        <v>423</v>
      </c>
      <c r="H11678" s="360">
        <f t="shared" ref="H11678:M11678" si="6110">H11908+H12138+H12368</f>
        <v>0</v>
      </c>
      <c r="I11678" s="360">
        <f t="shared" si="6110"/>
        <v>0</v>
      </c>
      <c r="J11678" s="360">
        <f t="shared" si="6110"/>
        <v>0</v>
      </c>
      <c r="K11678" s="360">
        <f t="shared" si="6110"/>
        <v>0</v>
      </c>
      <c r="L11678" s="360">
        <f t="shared" si="6110"/>
        <v>0</v>
      </c>
      <c r="M11678" s="360">
        <f t="shared" si="6110"/>
        <v>0</v>
      </c>
      <c r="N11678" s="158"/>
      <c r="Q11678" s="49" t="s">
        <v>47</v>
      </c>
    </row>
    <row r="11679" spans="2:17" ht="20.25" customHeight="1">
      <c r="B11679" s="50" t="e">
        <f>IF((#REF!+#REF!+H11679)&lt;&gt;0,"a","b")</f>
        <v>#REF!</v>
      </c>
      <c r="C11679" s="54">
        <v>6</v>
      </c>
      <c r="D11679" s="54"/>
      <c r="F11679" s="89"/>
      <c r="G11679" s="109" t="s">
        <v>424</v>
      </c>
      <c r="H11679" s="360">
        <f t="shared" ref="H11679:M11679" si="6111">H11909+H12139+H12369</f>
        <v>0</v>
      </c>
      <c r="I11679" s="360">
        <f t="shared" si="6111"/>
        <v>0</v>
      </c>
      <c r="J11679" s="360">
        <f t="shared" si="6111"/>
        <v>0</v>
      </c>
      <c r="K11679" s="360">
        <f t="shared" si="6111"/>
        <v>0</v>
      </c>
      <c r="L11679" s="360">
        <f t="shared" si="6111"/>
        <v>0</v>
      </c>
      <c r="M11679" s="360">
        <f t="shared" si="6111"/>
        <v>0</v>
      </c>
      <c r="N11679" s="158"/>
      <c r="Q11679" s="49" t="s">
        <v>47</v>
      </c>
    </row>
    <row r="11680" spans="2:17" ht="20.25" customHeight="1">
      <c r="B11680" s="50" t="e">
        <f>IF((#REF!+#REF!+H11680)&lt;&gt;0,"a","b")</f>
        <v>#REF!</v>
      </c>
      <c r="C11680" s="54">
        <v>6</v>
      </c>
      <c r="D11680" s="54"/>
      <c r="F11680" s="89"/>
      <c r="G11680" s="126" t="s">
        <v>425</v>
      </c>
      <c r="H11680" s="360">
        <f t="shared" ref="H11680:M11680" si="6112">H11910+H12140+H12370</f>
        <v>0</v>
      </c>
      <c r="I11680" s="360">
        <f t="shared" si="6112"/>
        <v>0</v>
      </c>
      <c r="J11680" s="360">
        <f t="shared" si="6112"/>
        <v>0</v>
      </c>
      <c r="K11680" s="360">
        <f t="shared" si="6112"/>
        <v>0</v>
      </c>
      <c r="L11680" s="360">
        <f t="shared" si="6112"/>
        <v>0</v>
      </c>
      <c r="M11680" s="360">
        <f t="shared" si="6112"/>
        <v>0</v>
      </c>
      <c r="N11680" s="158"/>
      <c r="Q11680" s="49" t="s">
        <v>47</v>
      </c>
    </row>
    <row r="11681" spans="2:17" ht="20.25" customHeight="1">
      <c r="B11681" s="50" t="e">
        <f>IF((#REF!+#REF!+H11681)&lt;&gt;0,"a","b")</f>
        <v>#REF!</v>
      </c>
      <c r="C11681" s="54">
        <v>6</v>
      </c>
      <c r="D11681" s="54"/>
      <c r="F11681" s="89"/>
      <c r="G11681" s="109" t="s">
        <v>426</v>
      </c>
      <c r="H11681" s="360">
        <f t="shared" ref="H11681:M11681" si="6113">H11911+H12141+H12371</f>
        <v>0</v>
      </c>
      <c r="I11681" s="360">
        <f t="shared" si="6113"/>
        <v>0</v>
      </c>
      <c r="J11681" s="360">
        <f t="shared" si="6113"/>
        <v>0</v>
      </c>
      <c r="K11681" s="360">
        <f t="shared" si="6113"/>
        <v>0</v>
      </c>
      <c r="L11681" s="360">
        <f t="shared" si="6113"/>
        <v>0</v>
      </c>
      <c r="M11681" s="360">
        <f t="shared" si="6113"/>
        <v>0</v>
      </c>
      <c r="N11681" s="158"/>
      <c r="Q11681" s="49" t="s">
        <v>47</v>
      </c>
    </row>
    <row r="11682" spans="2:17" ht="30.75" customHeight="1">
      <c r="B11682" s="50" t="e">
        <f>IF((#REF!+#REF!+H11682)&lt;&gt;0,"a","b")</f>
        <v>#REF!</v>
      </c>
      <c r="C11682" s="54">
        <v>6</v>
      </c>
      <c r="D11682" s="54"/>
      <c r="F11682" s="89"/>
      <c r="G11682" s="109" t="s">
        <v>427</v>
      </c>
      <c r="H11682" s="360">
        <f t="shared" ref="H11682:M11682" si="6114">H11912+H12142+H12372</f>
        <v>0</v>
      </c>
      <c r="I11682" s="360">
        <f t="shared" si="6114"/>
        <v>0</v>
      </c>
      <c r="J11682" s="360">
        <f t="shared" si="6114"/>
        <v>0</v>
      </c>
      <c r="K11682" s="360">
        <f t="shared" si="6114"/>
        <v>0</v>
      </c>
      <c r="L11682" s="360">
        <f t="shared" si="6114"/>
        <v>0</v>
      </c>
      <c r="M11682" s="360">
        <f t="shared" si="6114"/>
        <v>0</v>
      </c>
      <c r="N11682" s="158"/>
      <c r="Q11682" s="49" t="s">
        <v>47</v>
      </c>
    </row>
    <row r="11683" spans="2:17" ht="20.25" customHeight="1">
      <c r="B11683" s="50" t="e">
        <f>IF((#REF!+#REF!+H11683)&lt;&gt;0,"a","b")</f>
        <v>#REF!</v>
      </c>
      <c r="C11683" s="54">
        <v>4</v>
      </c>
      <c r="D11683" s="54"/>
      <c r="F11683" s="89"/>
      <c r="G11683" s="93" t="s">
        <v>428</v>
      </c>
      <c r="H11683" s="360">
        <f t="shared" ref="H11683:M11683" si="6115">H11913+H12143+H12373</f>
        <v>0</v>
      </c>
      <c r="I11683" s="360">
        <f t="shared" si="6115"/>
        <v>0</v>
      </c>
      <c r="J11683" s="360">
        <f t="shared" si="6115"/>
        <v>0</v>
      </c>
      <c r="K11683" s="360">
        <f t="shared" si="6115"/>
        <v>0</v>
      </c>
      <c r="L11683" s="360">
        <f t="shared" si="6115"/>
        <v>0</v>
      </c>
      <c r="M11683" s="360">
        <f t="shared" si="6115"/>
        <v>0</v>
      </c>
      <c r="N11683" s="137">
        <f t="shared" ref="N11683" si="6116">N11684+N11685</f>
        <v>0</v>
      </c>
      <c r="O11683" s="60" t="s">
        <v>71</v>
      </c>
      <c r="Q11683" s="49" t="s">
        <v>47</v>
      </c>
    </row>
    <row r="11684" spans="2:17" ht="20.25" customHeight="1">
      <c r="B11684" s="50" t="e">
        <f>IF((#REF!+#REF!+H11684)&lt;&gt;0,"a","b")</f>
        <v>#REF!</v>
      </c>
      <c r="C11684" s="54">
        <v>5</v>
      </c>
      <c r="D11684" s="54"/>
      <c r="F11684" s="89"/>
      <c r="G11684" s="95" t="s">
        <v>429</v>
      </c>
      <c r="H11684" s="360">
        <f t="shared" ref="H11684:M11684" si="6117">H11914+H12144+H12374</f>
        <v>0</v>
      </c>
      <c r="I11684" s="360">
        <f t="shared" si="6117"/>
        <v>0</v>
      </c>
      <c r="J11684" s="360">
        <f t="shared" si="6117"/>
        <v>0</v>
      </c>
      <c r="K11684" s="360">
        <f t="shared" si="6117"/>
        <v>0</v>
      </c>
      <c r="L11684" s="360">
        <f t="shared" si="6117"/>
        <v>0</v>
      </c>
      <c r="M11684" s="360">
        <f t="shared" si="6117"/>
        <v>0</v>
      </c>
      <c r="N11684" s="154"/>
      <c r="O11684" s="60"/>
      <c r="Q11684" s="49" t="s">
        <v>47</v>
      </c>
    </row>
    <row r="11685" spans="2:17" ht="20.25" customHeight="1">
      <c r="B11685" s="50" t="e">
        <f>IF((#REF!+#REF!+H11685)&lt;&gt;0,"a","b")</f>
        <v>#REF!</v>
      </c>
      <c r="C11685" s="54">
        <v>5</v>
      </c>
      <c r="D11685" s="54"/>
      <c r="F11685" s="89"/>
      <c r="G11685" s="95" t="s">
        <v>430</v>
      </c>
      <c r="H11685" s="360">
        <f t="shared" ref="H11685:M11685" si="6118">H11915+H12145+H12375</f>
        <v>0</v>
      </c>
      <c r="I11685" s="360">
        <f t="shared" si="6118"/>
        <v>0</v>
      </c>
      <c r="J11685" s="360">
        <f t="shared" si="6118"/>
        <v>0</v>
      </c>
      <c r="K11685" s="360">
        <f t="shared" si="6118"/>
        <v>0</v>
      </c>
      <c r="L11685" s="360">
        <f t="shared" si="6118"/>
        <v>0</v>
      </c>
      <c r="M11685" s="360">
        <f t="shared" si="6118"/>
        <v>0</v>
      </c>
      <c r="N11685" s="142">
        <f t="shared" ref="N11685" si="6119">N11686+N11687</f>
        <v>0</v>
      </c>
      <c r="O11685" s="60" t="s">
        <v>71</v>
      </c>
      <c r="Q11685" s="49" t="s">
        <v>47</v>
      </c>
    </row>
    <row r="11686" spans="2:17" ht="20.25" customHeight="1">
      <c r="B11686" s="50" t="e">
        <f>IF((#REF!+#REF!+H11686)&lt;&gt;0,"a","b")</f>
        <v>#REF!</v>
      </c>
      <c r="C11686" s="54">
        <v>6</v>
      </c>
      <c r="D11686" s="54"/>
      <c r="F11686" s="89"/>
      <c r="G11686" s="109" t="s">
        <v>431</v>
      </c>
      <c r="H11686" s="360">
        <f t="shared" ref="H11686:M11686" si="6120">H11916+H12146+H12376</f>
        <v>0</v>
      </c>
      <c r="I11686" s="360">
        <f t="shared" si="6120"/>
        <v>0</v>
      </c>
      <c r="J11686" s="360">
        <f t="shared" si="6120"/>
        <v>0</v>
      </c>
      <c r="K11686" s="360">
        <f t="shared" si="6120"/>
        <v>0</v>
      </c>
      <c r="L11686" s="360">
        <f t="shared" si="6120"/>
        <v>0</v>
      </c>
      <c r="M11686" s="360">
        <f t="shared" si="6120"/>
        <v>0</v>
      </c>
      <c r="N11686" s="158"/>
      <c r="Q11686" s="49" t="s">
        <v>47</v>
      </c>
    </row>
    <row r="11687" spans="2:17" ht="20.25" customHeight="1">
      <c r="B11687" s="50" t="e">
        <f>IF((#REF!+#REF!+H11687)&lt;&gt;0,"a","b")</f>
        <v>#REF!</v>
      </c>
      <c r="C11687" s="54">
        <v>6</v>
      </c>
      <c r="D11687" s="54"/>
      <c r="F11687" s="89"/>
      <c r="G11687" s="109" t="s">
        <v>432</v>
      </c>
      <c r="H11687" s="360">
        <f t="shared" ref="H11687:M11687" si="6121">H11917+H12147+H12377</f>
        <v>0</v>
      </c>
      <c r="I11687" s="360">
        <f t="shared" si="6121"/>
        <v>0</v>
      </c>
      <c r="J11687" s="360">
        <f t="shared" si="6121"/>
        <v>0</v>
      </c>
      <c r="K11687" s="360">
        <f t="shared" si="6121"/>
        <v>0</v>
      </c>
      <c r="L11687" s="360">
        <f t="shared" si="6121"/>
        <v>0</v>
      </c>
      <c r="M11687" s="360">
        <f t="shared" si="6121"/>
        <v>0</v>
      </c>
      <c r="N11687" s="158"/>
      <c r="Q11687" s="49" t="s">
        <v>47</v>
      </c>
    </row>
    <row r="11688" spans="2:17" ht="30.75" customHeight="1">
      <c r="B11688" s="50" t="e">
        <f>IF((#REF!+#REF!+H11688)&lt;&gt;0,"a","b")</f>
        <v>#REF!</v>
      </c>
      <c r="C11688" s="54">
        <v>3</v>
      </c>
      <c r="D11688" s="54"/>
      <c r="F11688" s="89"/>
      <c r="G11688" s="108" t="s">
        <v>433</v>
      </c>
      <c r="H11688" s="360">
        <f t="shared" ref="H11688:M11688" si="6122">H11918+H12148+H12378</f>
        <v>0</v>
      </c>
      <c r="I11688" s="360">
        <f t="shared" si="6122"/>
        <v>0</v>
      </c>
      <c r="J11688" s="360">
        <f t="shared" si="6122"/>
        <v>0</v>
      </c>
      <c r="K11688" s="360">
        <f t="shared" si="6122"/>
        <v>0</v>
      </c>
      <c r="L11688" s="360">
        <f t="shared" si="6122"/>
        <v>0</v>
      </c>
      <c r="M11688" s="360">
        <f t="shared" si="6122"/>
        <v>0</v>
      </c>
      <c r="N11688" s="140">
        <f t="shared" ref="N11688" si="6123">N11689+N11690</f>
        <v>0</v>
      </c>
      <c r="O11688" s="60" t="s">
        <v>71</v>
      </c>
      <c r="Q11688" s="49" t="s">
        <v>47</v>
      </c>
    </row>
    <row r="11689" spans="2:17" ht="30.75" customHeight="1">
      <c r="B11689" s="50" t="e">
        <f>IF((#REF!+#REF!+H11689)&lt;&gt;0,"a","b")</f>
        <v>#REF!</v>
      </c>
      <c r="C11689" s="54">
        <v>4</v>
      </c>
      <c r="D11689" s="54"/>
      <c r="F11689" s="89"/>
      <c r="G11689" s="93" t="s">
        <v>434</v>
      </c>
      <c r="H11689" s="360">
        <f t="shared" ref="H11689:M11689" si="6124">H11919+H12149+H12379</f>
        <v>0</v>
      </c>
      <c r="I11689" s="360">
        <f t="shared" si="6124"/>
        <v>0</v>
      </c>
      <c r="J11689" s="360">
        <f t="shared" si="6124"/>
        <v>0</v>
      </c>
      <c r="K11689" s="360">
        <f t="shared" si="6124"/>
        <v>0</v>
      </c>
      <c r="L11689" s="360">
        <f t="shared" si="6124"/>
        <v>0</v>
      </c>
      <c r="M11689" s="360">
        <f t="shared" si="6124"/>
        <v>0</v>
      </c>
      <c r="N11689" s="153"/>
      <c r="Q11689" s="49" t="s">
        <v>47</v>
      </c>
    </row>
    <row r="11690" spans="2:17" ht="30.75" customHeight="1">
      <c r="B11690" s="50" t="e">
        <f>IF((#REF!+#REF!+H11690)&lt;&gt;0,"a","b")</f>
        <v>#REF!</v>
      </c>
      <c r="C11690" s="54">
        <v>4</v>
      </c>
      <c r="D11690" s="54"/>
      <c r="F11690" s="89"/>
      <c r="G11690" s="93" t="s">
        <v>435</v>
      </c>
      <c r="H11690" s="360">
        <f t="shared" ref="H11690:M11690" si="6125">H11920+H12150+H12380</f>
        <v>0</v>
      </c>
      <c r="I11690" s="360">
        <f t="shared" si="6125"/>
        <v>0</v>
      </c>
      <c r="J11690" s="360">
        <f t="shared" si="6125"/>
        <v>0</v>
      </c>
      <c r="K11690" s="360">
        <f t="shared" si="6125"/>
        <v>0</v>
      </c>
      <c r="L11690" s="360">
        <f t="shared" si="6125"/>
        <v>0</v>
      </c>
      <c r="M11690" s="360">
        <f t="shared" si="6125"/>
        <v>0</v>
      </c>
      <c r="N11690" s="137">
        <f t="shared" ref="N11690" si="6126">N11691+N11692+N11693+N11694</f>
        <v>0</v>
      </c>
      <c r="O11690" s="60" t="s">
        <v>71</v>
      </c>
      <c r="Q11690" s="49" t="s">
        <v>47</v>
      </c>
    </row>
    <row r="11691" spans="2:17" ht="30.75" customHeight="1">
      <c r="B11691" s="50" t="e">
        <f>IF((#REF!+#REF!+H11691)&lt;&gt;0,"a","b")</f>
        <v>#REF!</v>
      </c>
      <c r="C11691" s="54">
        <v>5</v>
      </c>
      <c r="D11691" s="54"/>
      <c r="F11691" s="89"/>
      <c r="G11691" s="95" t="s">
        <v>436</v>
      </c>
      <c r="H11691" s="360">
        <f t="shared" ref="H11691:M11691" si="6127">H11921+H12151+H12381</f>
        <v>0</v>
      </c>
      <c r="I11691" s="360">
        <f t="shared" si="6127"/>
        <v>0</v>
      </c>
      <c r="J11691" s="360">
        <f t="shared" si="6127"/>
        <v>0</v>
      </c>
      <c r="K11691" s="360">
        <f t="shared" si="6127"/>
        <v>0</v>
      </c>
      <c r="L11691" s="360">
        <f t="shared" si="6127"/>
        <v>0</v>
      </c>
      <c r="M11691" s="360">
        <f t="shared" si="6127"/>
        <v>0</v>
      </c>
      <c r="N11691" s="154"/>
      <c r="Q11691" s="49" t="s">
        <v>47</v>
      </c>
    </row>
    <row r="11692" spans="2:17" ht="20.25" customHeight="1">
      <c r="B11692" s="50" t="e">
        <f>IF((#REF!+#REF!+H11692)&lt;&gt;0,"a","b")</f>
        <v>#REF!</v>
      </c>
      <c r="C11692" s="54">
        <v>5</v>
      </c>
      <c r="D11692" s="54"/>
      <c r="F11692" s="89"/>
      <c r="G11692" s="95" t="s">
        <v>437</v>
      </c>
      <c r="H11692" s="360">
        <f t="shared" ref="H11692:M11692" si="6128">H11922+H12152+H12382</f>
        <v>0</v>
      </c>
      <c r="I11692" s="360">
        <f t="shared" si="6128"/>
        <v>0</v>
      </c>
      <c r="J11692" s="360">
        <f t="shared" si="6128"/>
        <v>0</v>
      </c>
      <c r="K11692" s="360">
        <f t="shared" si="6128"/>
        <v>0</v>
      </c>
      <c r="L11692" s="360">
        <f t="shared" si="6128"/>
        <v>0</v>
      </c>
      <c r="M11692" s="360">
        <f t="shared" si="6128"/>
        <v>0</v>
      </c>
      <c r="N11692" s="154"/>
      <c r="Q11692" s="49" t="s">
        <v>47</v>
      </c>
    </row>
    <row r="11693" spans="2:17" ht="20.25" customHeight="1">
      <c r="B11693" s="50" t="e">
        <f>IF((#REF!+#REF!+H11693)&lt;&gt;0,"a","b")</f>
        <v>#REF!</v>
      </c>
      <c r="C11693" s="54">
        <v>5</v>
      </c>
      <c r="D11693" s="54"/>
      <c r="F11693" s="89"/>
      <c r="G11693" s="95" t="s">
        <v>438</v>
      </c>
      <c r="H11693" s="360">
        <f t="shared" ref="H11693:M11693" si="6129">H11923+H12153+H12383</f>
        <v>0</v>
      </c>
      <c r="I11693" s="360">
        <f t="shared" si="6129"/>
        <v>0</v>
      </c>
      <c r="J11693" s="360">
        <f t="shared" si="6129"/>
        <v>0</v>
      </c>
      <c r="K11693" s="360">
        <f t="shared" si="6129"/>
        <v>0</v>
      </c>
      <c r="L11693" s="360">
        <f t="shared" si="6129"/>
        <v>0</v>
      </c>
      <c r="M11693" s="360">
        <f t="shared" si="6129"/>
        <v>0</v>
      </c>
      <c r="N11693" s="154"/>
      <c r="Q11693" s="49" t="s">
        <v>47</v>
      </c>
    </row>
    <row r="11694" spans="2:17" ht="20.25" customHeight="1">
      <c r="B11694" s="50" t="e">
        <f>IF((#REF!+#REF!+H11694)&lt;&gt;0,"a","b")</f>
        <v>#REF!</v>
      </c>
      <c r="C11694" s="54">
        <v>5</v>
      </c>
      <c r="D11694" s="54"/>
      <c r="F11694" s="89"/>
      <c r="G11694" s="95" t="s">
        <v>307</v>
      </c>
      <c r="H11694" s="360">
        <f t="shared" ref="H11694:M11694" si="6130">H11924+H12154+H12384</f>
        <v>0</v>
      </c>
      <c r="I11694" s="360">
        <f t="shared" si="6130"/>
        <v>0</v>
      </c>
      <c r="J11694" s="360">
        <f t="shared" si="6130"/>
        <v>0</v>
      </c>
      <c r="K11694" s="360">
        <f t="shared" si="6130"/>
        <v>0</v>
      </c>
      <c r="L11694" s="360">
        <f t="shared" si="6130"/>
        <v>0</v>
      </c>
      <c r="M11694" s="360">
        <f t="shared" si="6130"/>
        <v>0</v>
      </c>
      <c r="N11694" s="154"/>
      <c r="Q11694" s="49" t="s">
        <v>47</v>
      </c>
    </row>
    <row r="11695" spans="2:17" ht="20.25" customHeight="1">
      <c r="B11695" s="50" t="e">
        <f>IF((#REF!+#REF!+H11695)&lt;&gt;0,"a","b")</f>
        <v>#REF!</v>
      </c>
      <c r="C11695" s="54">
        <v>3</v>
      </c>
      <c r="D11695" s="54"/>
      <c r="F11695" s="89"/>
      <c r="G11695" s="108" t="s">
        <v>439</v>
      </c>
      <c r="H11695" s="360">
        <f t="shared" ref="H11695:M11695" si="6131">H11925+H12155+H12385</f>
        <v>0</v>
      </c>
      <c r="I11695" s="360">
        <f t="shared" si="6131"/>
        <v>0</v>
      </c>
      <c r="J11695" s="360">
        <f t="shared" si="6131"/>
        <v>0</v>
      </c>
      <c r="K11695" s="360">
        <f t="shared" si="6131"/>
        <v>0</v>
      </c>
      <c r="L11695" s="360">
        <f t="shared" si="6131"/>
        <v>0</v>
      </c>
      <c r="M11695" s="360">
        <f t="shared" si="6131"/>
        <v>0</v>
      </c>
      <c r="N11695" s="161"/>
      <c r="Q11695" s="49" t="s">
        <v>47</v>
      </c>
    </row>
    <row r="11696" spans="2:17" ht="20.25" customHeight="1">
      <c r="B11696" s="50" t="e">
        <f>IF((#REF!+#REF!+H11696)&lt;&gt;0,"a","b")</f>
        <v>#REF!</v>
      </c>
      <c r="C11696" s="54">
        <v>3</v>
      </c>
      <c r="D11696" s="54"/>
      <c r="F11696" s="89"/>
      <c r="G11696" s="108" t="s">
        <v>440</v>
      </c>
      <c r="H11696" s="360">
        <f t="shared" ref="H11696:M11696" si="6132">H11926+H12156+H12386</f>
        <v>0</v>
      </c>
      <c r="I11696" s="360">
        <f t="shared" si="6132"/>
        <v>0</v>
      </c>
      <c r="J11696" s="360">
        <f t="shared" si="6132"/>
        <v>0</v>
      </c>
      <c r="K11696" s="360">
        <f t="shared" si="6132"/>
        <v>0</v>
      </c>
      <c r="L11696" s="360">
        <f t="shared" si="6132"/>
        <v>0</v>
      </c>
      <c r="M11696" s="360">
        <f t="shared" si="6132"/>
        <v>0</v>
      </c>
      <c r="N11696" s="140">
        <f t="shared" ref="N11696" si="6133">N11697+N11698+N11699+N11702</f>
        <v>0</v>
      </c>
      <c r="O11696" s="60" t="s">
        <v>71</v>
      </c>
      <c r="Q11696" s="49" t="s">
        <v>47</v>
      </c>
    </row>
    <row r="11697" spans="2:17" ht="30.75" customHeight="1">
      <c r="B11697" s="50" t="e">
        <f>IF((#REF!+#REF!+H11697)&lt;&gt;0,"a","b")</f>
        <v>#REF!</v>
      </c>
      <c r="C11697" s="54">
        <v>4</v>
      </c>
      <c r="D11697" s="54"/>
      <c r="F11697" s="89"/>
      <c r="G11697" s="93" t="s">
        <v>441</v>
      </c>
      <c r="H11697" s="360">
        <f t="shared" ref="H11697:M11697" si="6134">H11927+H12157+H12387</f>
        <v>0</v>
      </c>
      <c r="I11697" s="360">
        <f t="shared" si="6134"/>
        <v>0</v>
      </c>
      <c r="J11697" s="360">
        <f t="shared" si="6134"/>
        <v>0</v>
      </c>
      <c r="K11697" s="360">
        <f t="shared" si="6134"/>
        <v>0</v>
      </c>
      <c r="L11697" s="360">
        <f t="shared" si="6134"/>
        <v>0</v>
      </c>
      <c r="M11697" s="360">
        <f t="shared" si="6134"/>
        <v>0</v>
      </c>
      <c r="N11697" s="153"/>
      <c r="O11697" s="60"/>
      <c r="Q11697" s="49" t="s">
        <v>47</v>
      </c>
    </row>
    <row r="11698" spans="2:17" ht="20.25" customHeight="1">
      <c r="B11698" s="50" t="e">
        <f>IF((#REF!+#REF!+H11698)&lt;&gt;0,"a","b")</f>
        <v>#REF!</v>
      </c>
      <c r="C11698" s="54">
        <v>4</v>
      </c>
      <c r="D11698" s="54"/>
      <c r="F11698" s="89"/>
      <c r="G11698" s="93" t="s">
        <v>442</v>
      </c>
      <c r="H11698" s="360">
        <f t="shared" ref="H11698:M11698" si="6135">H11928+H12158+H12388</f>
        <v>0</v>
      </c>
      <c r="I11698" s="360">
        <f t="shared" si="6135"/>
        <v>0</v>
      </c>
      <c r="J11698" s="360">
        <f t="shared" si="6135"/>
        <v>0</v>
      </c>
      <c r="K11698" s="360">
        <f t="shared" si="6135"/>
        <v>0</v>
      </c>
      <c r="L11698" s="360">
        <f t="shared" si="6135"/>
        <v>0</v>
      </c>
      <c r="M11698" s="360">
        <f t="shared" si="6135"/>
        <v>0</v>
      </c>
      <c r="N11698" s="153"/>
      <c r="O11698" s="60"/>
      <c r="Q11698" s="49" t="s">
        <v>47</v>
      </c>
    </row>
    <row r="11699" spans="2:17" ht="20.25" customHeight="1">
      <c r="B11699" s="50" t="e">
        <f>IF((#REF!+#REF!+H11699)&lt;&gt;0,"a","b")</f>
        <v>#REF!</v>
      </c>
      <c r="C11699" s="54">
        <v>4</v>
      </c>
      <c r="D11699" s="54"/>
      <c r="F11699" s="89"/>
      <c r="G11699" s="93" t="s">
        <v>443</v>
      </c>
      <c r="H11699" s="360">
        <f t="shared" ref="H11699:M11699" si="6136">H11929+H12159+H12389</f>
        <v>0</v>
      </c>
      <c r="I11699" s="360">
        <f t="shared" si="6136"/>
        <v>0</v>
      </c>
      <c r="J11699" s="360">
        <f t="shared" si="6136"/>
        <v>0</v>
      </c>
      <c r="K11699" s="360">
        <f t="shared" si="6136"/>
        <v>0</v>
      </c>
      <c r="L11699" s="360">
        <f t="shared" si="6136"/>
        <v>0</v>
      </c>
      <c r="M11699" s="360">
        <f t="shared" si="6136"/>
        <v>0</v>
      </c>
      <c r="N11699" s="137">
        <f t="shared" ref="N11699" si="6137">N11700+N11701</f>
        <v>0</v>
      </c>
      <c r="O11699" s="60" t="s">
        <v>71</v>
      </c>
      <c r="Q11699" s="49" t="s">
        <v>47</v>
      </c>
    </row>
    <row r="11700" spans="2:17" ht="30.75" customHeight="1">
      <c r="B11700" s="50" t="e">
        <f>IF((#REF!+#REF!+H11700)&lt;&gt;0,"a","b")</f>
        <v>#REF!</v>
      </c>
      <c r="C11700" s="54">
        <v>5</v>
      </c>
      <c r="D11700" s="54"/>
      <c r="F11700" s="89"/>
      <c r="G11700" s="95" t="s">
        <v>444</v>
      </c>
      <c r="H11700" s="360">
        <f t="shared" ref="H11700:M11700" si="6138">H11930+H12160+H12390</f>
        <v>0</v>
      </c>
      <c r="I11700" s="360">
        <f t="shared" si="6138"/>
        <v>0</v>
      </c>
      <c r="J11700" s="360">
        <f t="shared" si="6138"/>
        <v>0</v>
      </c>
      <c r="K11700" s="360">
        <f t="shared" si="6138"/>
        <v>0</v>
      </c>
      <c r="L11700" s="360">
        <f t="shared" si="6138"/>
        <v>0</v>
      </c>
      <c r="M11700" s="360">
        <f t="shared" si="6138"/>
        <v>0</v>
      </c>
      <c r="N11700" s="154"/>
      <c r="Q11700" s="49" t="s">
        <v>47</v>
      </c>
    </row>
    <row r="11701" spans="2:17" ht="20.25" customHeight="1">
      <c r="B11701" s="50" t="e">
        <f>IF((#REF!+#REF!+H11701)&lt;&gt;0,"a","b")</f>
        <v>#REF!</v>
      </c>
      <c r="C11701" s="54">
        <v>5</v>
      </c>
      <c r="D11701" s="54"/>
      <c r="F11701" s="89"/>
      <c r="G11701" s="95" t="s">
        <v>445</v>
      </c>
      <c r="H11701" s="360">
        <f t="shared" ref="H11701:M11701" si="6139">H11931+H12161+H12391</f>
        <v>0</v>
      </c>
      <c r="I11701" s="360">
        <f t="shared" si="6139"/>
        <v>0</v>
      </c>
      <c r="J11701" s="360">
        <f t="shared" si="6139"/>
        <v>0</v>
      </c>
      <c r="K11701" s="360">
        <f t="shared" si="6139"/>
        <v>0</v>
      </c>
      <c r="L11701" s="360">
        <f t="shared" si="6139"/>
        <v>0</v>
      </c>
      <c r="M11701" s="360">
        <f t="shared" si="6139"/>
        <v>0</v>
      </c>
      <c r="N11701" s="154"/>
      <c r="Q11701" s="49" t="s">
        <v>47</v>
      </c>
    </row>
    <row r="11702" spans="2:17" ht="20.25" customHeight="1">
      <c r="B11702" s="50" t="e">
        <f>IF((#REF!+#REF!+H11702)&lt;&gt;0,"a","b")</f>
        <v>#REF!</v>
      </c>
      <c r="C11702" s="54">
        <v>4</v>
      </c>
      <c r="D11702" s="54"/>
      <c r="F11702" s="89"/>
      <c r="G11702" s="93" t="s">
        <v>446</v>
      </c>
      <c r="H11702" s="360">
        <f t="shared" ref="H11702:M11702" si="6140">H11932+H12162+H12392</f>
        <v>0</v>
      </c>
      <c r="I11702" s="360">
        <f t="shared" si="6140"/>
        <v>0</v>
      </c>
      <c r="J11702" s="360">
        <f t="shared" si="6140"/>
        <v>0</v>
      </c>
      <c r="K11702" s="360">
        <f t="shared" si="6140"/>
        <v>0</v>
      </c>
      <c r="L11702" s="360">
        <f t="shared" si="6140"/>
        <v>0</v>
      </c>
      <c r="M11702" s="360">
        <f t="shared" si="6140"/>
        <v>0</v>
      </c>
      <c r="N11702" s="153"/>
      <c r="Q11702" s="49" t="s">
        <v>47</v>
      </c>
    </row>
    <row r="11703" spans="2:17" ht="20.25" customHeight="1">
      <c r="B11703" s="50" t="e">
        <f>IF((#REF!+#REF!+H11703)&lt;&gt;0,"a","b")</f>
        <v>#REF!</v>
      </c>
      <c r="C11703" s="54">
        <v>2</v>
      </c>
      <c r="D11703" s="68" t="s">
        <v>652</v>
      </c>
      <c r="F11703" s="127"/>
      <c r="G11703" s="117" t="s">
        <v>447</v>
      </c>
      <c r="H11703" s="360">
        <f t="shared" ref="H11703:M11703" si="6141">H11933+H12163+H12393</f>
        <v>0</v>
      </c>
      <c r="I11703" s="360">
        <f t="shared" si="6141"/>
        <v>0</v>
      </c>
      <c r="J11703" s="360">
        <f t="shared" si="6141"/>
        <v>0</v>
      </c>
      <c r="K11703" s="360">
        <f t="shared" si="6141"/>
        <v>0</v>
      </c>
      <c r="L11703" s="360">
        <f t="shared" si="6141"/>
        <v>0</v>
      </c>
      <c r="M11703" s="360">
        <f t="shared" si="6141"/>
        <v>0</v>
      </c>
      <c r="N11703" s="149">
        <f t="shared" ref="N11703" si="6142">N11704+N11711+N11718</f>
        <v>0</v>
      </c>
      <c r="O11703" s="60" t="s">
        <v>71</v>
      </c>
    </row>
    <row r="11704" spans="2:17" ht="20.25" customHeight="1">
      <c r="B11704" s="50" t="e">
        <f>IF((#REF!+#REF!+H11704)&lt;&gt;0,"a","b")</f>
        <v>#REF!</v>
      </c>
      <c r="C11704" s="54">
        <v>3</v>
      </c>
      <c r="D11704" s="54"/>
      <c r="F11704" s="127"/>
      <c r="G11704" s="108" t="s">
        <v>448</v>
      </c>
      <c r="H11704" s="360">
        <f t="shared" ref="H11704:M11704" si="6143">H11934+H12164+H12394</f>
        <v>0</v>
      </c>
      <c r="I11704" s="360">
        <f t="shared" si="6143"/>
        <v>0</v>
      </c>
      <c r="J11704" s="360">
        <f t="shared" si="6143"/>
        <v>0</v>
      </c>
      <c r="K11704" s="360">
        <f t="shared" si="6143"/>
        <v>0</v>
      </c>
      <c r="L11704" s="360">
        <f t="shared" si="6143"/>
        <v>0</v>
      </c>
      <c r="M11704" s="360">
        <f t="shared" si="6143"/>
        <v>0</v>
      </c>
      <c r="N11704" s="159">
        <f t="shared" ref="N11704" si="6144">SUM(N11705:N11710)</f>
        <v>0</v>
      </c>
      <c r="O11704" s="60" t="s">
        <v>71</v>
      </c>
    </row>
    <row r="11705" spans="2:17" ht="20.25" customHeight="1">
      <c r="B11705" s="50" t="e">
        <f>IF((#REF!+#REF!+H11705)&lt;&gt;0,"a","b")</f>
        <v>#REF!</v>
      </c>
      <c r="C11705" s="54">
        <v>4</v>
      </c>
      <c r="D11705" s="54"/>
      <c r="F11705" s="127"/>
      <c r="G11705" s="93" t="s">
        <v>449</v>
      </c>
      <c r="H11705" s="360">
        <f t="shared" ref="H11705:M11705" si="6145">H11935+H12165+H12395</f>
        <v>0</v>
      </c>
      <c r="I11705" s="360">
        <f t="shared" si="6145"/>
        <v>0</v>
      </c>
      <c r="J11705" s="360">
        <f t="shared" si="6145"/>
        <v>0</v>
      </c>
      <c r="K11705" s="360">
        <f t="shared" si="6145"/>
        <v>0</v>
      </c>
      <c r="L11705" s="360">
        <f t="shared" si="6145"/>
        <v>0</v>
      </c>
      <c r="M11705" s="360">
        <f t="shared" si="6145"/>
        <v>0</v>
      </c>
      <c r="N11705" s="153"/>
    </row>
    <row r="11706" spans="2:17" ht="20.25" customHeight="1">
      <c r="B11706" s="50" t="e">
        <f>IF((#REF!+#REF!+H11706)&lt;&gt;0,"a","b")</f>
        <v>#REF!</v>
      </c>
      <c r="C11706" s="54">
        <v>4</v>
      </c>
      <c r="D11706" s="54"/>
      <c r="F11706" s="127"/>
      <c r="G11706" s="93" t="s">
        <v>450</v>
      </c>
      <c r="H11706" s="360">
        <f t="shared" ref="H11706:M11706" si="6146">H11936+H12166+H12396</f>
        <v>0</v>
      </c>
      <c r="I11706" s="360">
        <f t="shared" si="6146"/>
        <v>0</v>
      </c>
      <c r="J11706" s="360">
        <f t="shared" si="6146"/>
        <v>0</v>
      </c>
      <c r="K11706" s="360">
        <f t="shared" si="6146"/>
        <v>0</v>
      </c>
      <c r="L11706" s="360">
        <f t="shared" si="6146"/>
        <v>0</v>
      </c>
      <c r="M11706" s="360">
        <f t="shared" si="6146"/>
        <v>0</v>
      </c>
      <c r="N11706" s="153"/>
    </row>
    <row r="11707" spans="2:17" ht="20.25" customHeight="1">
      <c r="B11707" s="50" t="e">
        <f>IF((#REF!+#REF!+H11707)&lt;&gt;0,"a","b")</f>
        <v>#REF!</v>
      </c>
      <c r="C11707" s="54">
        <v>4</v>
      </c>
      <c r="D11707" s="54"/>
      <c r="F11707" s="127"/>
      <c r="G11707" s="93" t="s">
        <v>305</v>
      </c>
      <c r="H11707" s="360">
        <f t="shared" ref="H11707:M11707" si="6147">H11937+H12167+H12397</f>
        <v>0</v>
      </c>
      <c r="I11707" s="360">
        <f t="shared" si="6147"/>
        <v>0</v>
      </c>
      <c r="J11707" s="360">
        <f t="shared" si="6147"/>
        <v>0</v>
      </c>
      <c r="K11707" s="360">
        <f t="shared" si="6147"/>
        <v>0</v>
      </c>
      <c r="L11707" s="360">
        <f t="shared" si="6147"/>
        <v>0</v>
      </c>
      <c r="M11707" s="360">
        <f t="shared" si="6147"/>
        <v>0</v>
      </c>
      <c r="N11707" s="153"/>
    </row>
    <row r="11708" spans="2:17" ht="20.25" customHeight="1">
      <c r="B11708" s="50" t="e">
        <f>IF((#REF!+#REF!+H11708)&lt;&gt;0,"a","b")</f>
        <v>#REF!</v>
      </c>
      <c r="C11708" s="54">
        <v>4</v>
      </c>
      <c r="D11708" s="54"/>
      <c r="F11708" s="127"/>
      <c r="G11708" s="93" t="s">
        <v>451</v>
      </c>
      <c r="H11708" s="360">
        <f t="shared" ref="H11708:M11708" si="6148">H11938+H12168+H12398</f>
        <v>0</v>
      </c>
      <c r="I11708" s="360">
        <f t="shared" si="6148"/>
        <v>0</v>
      </c>
      <c r="J11708" s="360">
        <f t="shared" si="6148"/>
        <v>0</v>
      </c>
      <c r="K11708" s="360">
        <f t="shared" si="6148"/>
        <v>0</v>
      </c>
      <c r="L11708" s="360">
        <f t="shared" si="6148"/>
        <v>0</v>
      </c>
      <c r="M11708" s="360">
        <f t="shared" si="6148"/>
        <v>0</v>
      </c>
      <c r="N11708" s="153"/>
    </row>
    <row r="11709" spans="2:17" ht="20.25" customHeight="1">
      <c r="B11709" s="50" t="e">
        <f>IF((#REF!+#REF!+H11709)&lt;&gt;0,"a","b")</f>
        <v>#REF!</v>
      </c>
      <c r="C11709" s="54">
        <v>4</v>
      </c>
      <c r="D11709" s="54"/>
      <c r="F11709" s="127"/>
      <c r="G11709" s="93" t="s">
        <v>452</v>
      </c>
      <c r="H11709" s="360">
        <f t="shared" ref="H11709:M11709" si="6149">H11939+H12169+H12399</f>
        <v>0</v>
      </c>
      <c r="I11709" s="360">
        <f t="shared" si="6149"/>
        <v>0</v>
      </c>
      <c r="J11709" s="360">
        <f t="shared" si="6149"/>
        <v>0</v>
      </c>
      <c r="K11709" s="360">
        <f t="shared" si="6149"/>
        <v>0</v>
      </c>
      <c r="L11709" s="360">
        <f t="shared" si="6149"/>
        <v>0</v>
      </c>
      <c r="M11709" s="360">
        <f t="shared" si="6149"/>
        <v>0</v>
      </c>
      <c r="N11709" s="153"/>
    </row>
    <row r="11710" spans="2:17" ht="20.25" customHeight="1">
      <c r="B11710" s="50" t="e">
        <f>IF((#REF!+#REF!+H11710)&lt;&gt;0,"a","b")</f>
        <v>#REF!</v>
      </c>
      <c r="C11710" s="54">
        <v>4</v>
      </c>
      <c r="D11710" s="54"/>
      <c r="F11710" s="127"/>
      <c r="G11710" s="93" t="s">
        <v>453</v>
      </c>
      <c r="H11710" s="360">
        <f t="shared" ref="H11710:M11710" si="6150">H11940+H12170+H12400</f>
        <v>0</v>
      </c>
      <c r="I11710" s="360">
        <f t="shared" si="6150"/>
        <v>0</v>
      </c>
      <c r="J11710" s="360">
        <f t="shared" si="6150"/>
        <v>0</v>
      </c>
      <c r="K11710" s="360">
        <f t="shared" si="6150"/>
        <v>0</v>
      </c>
      <c r="L11710" s="360">
        <f t="shared" si="6150"/>
        <v>0</v>
      </c>
      <c r="M11710" s="360">
        <f t="shared" si="6150"/>
        <v>0</v>
      </c>
      <c r="N11710" s="153"/>
    </row>
    <row r="11711" spans="2:17" ht="20.25" customHeight="1">
      <c r="B11711" s="50" t="e">
        <f>IF((#REF!+#REF!+H11711)&lt;&gt;0,"a","b")</f>
        <v>#REF!</v>
      </c>
      <c r="C11711" s="54">
        <v>3</v>
      </c>
      <c r="D11711" s="54"/>
      <c r="F11711" s="127"/>
      <c r="G11711" s="108" t="s">
        <v>304</v>
      </c>
      <c r="H11711" s="360">
        <f t="shared" ref="H11711:M11711" si="6151">H11941+H12171+H12401</f>
        <v>0</v>
      </c>
      <c r="I11711" s="360">
        <f t="shared" si="6151"/>
        <v>0</v>
      </c>
      <c r="J11711" s="360">
        <f t="shared" si="6151"/>
        <v>0</v>
      </c>
      <c r="K11711" s="360">
        <f t="shared" si="6151"/>
        <v>0</v>
      </c>
      <c r="L11711" s="360">
        <f t="shared" si="6151"/>
        <v>0</v>
      </c>
      <c r="M11711" s="360">
        <f t="shared" si="6151"/>
        <v>0</v>
      </c>
      <c r="N11711" s="159">
        <f t="shared" ref="N11711" si="6152">SUM(N11712:N11717)</f>
        <v>0</v>
      </c>
      <c r="O11711" s="60" t="s">
        <v>71</v>
      </c>
    </row>
    <row r="11712" spans="2:17" ht="20.25" customHeight="1">
      <c r="B11712" s="50" t="e">
        <f>IF((#REF!+#REF!+H11712)&lt;&gt;0,"a","b")</f>
        <v>#REF!</v>
      </c>
      <c r="C11712" s="54">
        <v>4</v>
      </c>
      <c r="D11712" s="54"/>
      <c r="F11712" s="127"/>
      <c r="G11712" s="93" t="s">
        <v>449</v>
      </c>
      <c r="H11712" s="360">
        <f t="shared" ref="H11712:M11712" si="6153">H11942+H12172+H12402</f>
        <v>0</v>
      </c>
      <c r="I11712" s="360">
        <f t="shared" si="6153"/>
        <v>0</v>
      </c>
      <c r="J11712" s="360">
        <f t="shared" si="6153"/>
        <v>0</v>
      </c>
      <c r="K11712" s="360">
        <f t="shared" si="6153"/>
        <v>0</v>
      </c>
      <c r="L11712" s="360">
        <f t="shared" si="6153"/>
        <v>0</v>
      </c>
      <c r="M11712" s="360">
        <f t="shared" si="6153"/>
        <v>0</v>
      </c>
      <c r="N11712" s="153"/>
    </row>
    <row r="11713" spans="2:15" ht="20.25" customHeight="1">
      <c r="B11713" s="50" t="e">
        <f>IF((#REF!+#REF!+H11713)&lt;&gt;0,"a","b")</f>
        <v>#REF!</v>
      </c>
      <c r="C11713" s="54">
        <v>4</v>
      </c>
      <c r="D11713" s="54"/>
      <c r="F11713" s="127"/>
      <c r="G11713" s="93" t="s">
        <v>450</v>
      </c>
      <c r="H11713" s="360">
        <f t="shared" ref="H11713:M11713" si="6154">H11943+H12173+H12403</f>
        <v>0</v>
      </c>
      <c r="I11713" s="360">
        <f t="shared" si="6154"/>
        <v>0</v>
      </c>
      <c r="J11713" s="360">
        <f t="shared" si="6154"/>
        <v>0</v>
      </c>
      <c r="K11713" s="360">
        <f t="shared" si="6154"/>
        <v>0</v>
      </c>
      <c r="L11713" s="360">
        <f t="shared" si="6154"/>
        <v>0</v>
      </c>
      <c r="M11713" s="360">
        <f t="shared" si="6154"/>
        <v>0</v>
      </c>
      <c r="N11713" s="153"/>
    </row>
    <row r="11714" spans="2:15" ht="20.25" customHeight="1">
      <c r="B11714" s="50" t="e">
        <f>IF((#REF!+#REF!+H11714)&lt;&gt;0,"a","b")</f>
        <v>#REF!</v>
      </c>
      <c r="C11714" s="54">
        <v>4</v>
      </c>
      <c r="D11714" s="54"/>
      <c r="F11714" s="127"/>
      <c r="G11714" s="93" t="s">
        <v>305</v>
      </c>
      <c r="H11714" s="360">
        <f t="shared" ref="H11714:M11714" si="6155">H11944+H12174+H12404</f>
        <v>0</v>
      </c>
      <c r="I11714" s="360">
        <f t="shared" si="6155"/>
        <v>0</v>
      </c>
      <c r="J11714" s="360">
        <f t="shared" si="6155"/>
        <v>0</v>
      </c>
      <c r="K11714" s="360">
        <f t="shared" si="6155"/>
        <v>0</v>
      </c>
      <c r="L11714" s="360">
        <f t="shared" si="6155"/>
        <v>0</v>
      </c>
      <c r="M11714" s="360">
        <f t="shared" si="6155"/>
        <v>0</v>
      </c>
      <c r="N11714" s="153"/>
    </row>
    <row r="11715" spans="2:15" ht="20.25" customHeight="1">
      <c r="B11715" s="50" t="e">
        <f>IF((#REF!+#REF!+H11715)&lt;&gt;0,"a","b")</f>
        <v>#REF!</v>
      </c>
      <c r="C11715" s="54">
        <v>4</v>
      </c>
      <c r="D11715" s="54"/>
      <c r="F11715" s="127"/>
      <c r="G11715" s="93" t="s">
        <v>454</v>
      </c>
      <c r="H11715" s="360">
        <f t="shared" ref="H11715:M11715" si="6156">H11945+H12175+H12405</f>
        <v>0</v>
      </c>
      <c r="I11715" s="360">
        <f t="shared" si="6156"/>
        <v>0</v>
      </c>
      <c r="J11715" s="360">
        <f t="shared" si="6156"/>
        <v>0</v>
      </c>
      <c r="K11715" s="360">
        <f t="shared" si="6156"/>
        <v>0</v>
      </c>
      <c r="L11715" s="360">
        <f t="shared" si="6156"/>
        <v>0</v>
      </c>
      <c r="M11715" s="360">
        <f t="shared" si="6156"/>
        <v>0</v>
      </c>
      <c r="N11715" s="153"/>
    </row>
    <row r="11716" spans="2:15" ht="20.25" customHeight="1">
      <c r="B11716" s="50" t="e">
        <f>IF((#REF!+#REF!+H11716)&lt;&gt;0,"a","b")</f>
        <v>#REF!</v>
      </c>
      <c r="C11716" s="54">
        <v>4</v>
      </c>
      <c r="D11716" s="54"/>
      <c r="F11716" s="127"/>
      <c r="G11716" s="93" t="s">
        <v>452</v>
      </c>
      <c r="H11716" s="360">
        <f t="shared" ref="H11716:M11716" si="6157">H11946+H12176+H12406</f>
        <v>0</v>
      </c>
      <c r="I11716" s="360">
        <f t="shared" si="6157"/>
        <v>0</v>
      </c>
      <c r="J11716" s="360">
        <f t="shared" si="6157"/>
        <v>0</v>
      </c>
      <c r="K11716" s="360">
        <f t="shared" si="6157"/>
        <v>0</v>
      </c>
      <c r="L11716" s="360">
        <f t="shared" si="6157"/>
        <v>0</v>
      </c>
      <c r="M11716" s="360">
        <f t="shared" si="6157"/>
        <v>0</v>
      </c>
      <c r="N11716" s="153"/>
    </row>
    <row r="11717" spans="2:15" ht="20.25" customHeight="1">
      <c r="B11717" s="50" t="e">
        <f>IF((#REF!+#REF!+H11717)&lt;&gt;0,"a","b")</f>
        <v>#REF!</v>
      </c>
      <c r="C11717" s="54">
        <v>4</v>
      </c>
      <c r="D11717" s="54"/>
      <c r="F11717" s="127"/>
      <c r="G11717" s="93" t="s">
        <v>453</v>
      </c>
      <c r="H11717" s="360">
        <f t="shared" ref="H11717:M11717" si="6158">H11947+H12177+H12407</f>
        <v>0</v>
      </c>
      <c r="I11717" s="360">
        <f t="shared" si="6158"/>
        <v>0</v>
      </c>
      <c r="J11717" s="360">
        <f t="shared" si="6158"/>
        <v>0</v>
      </c>
      <c r="K11717" s="360">
        <f t="shared" si="6158"/>
        <v>0</v>
      </c>
      <c r="L11717" s="360">
        <f t="shared" si="6158"/>
        <v>0</v>
      </c>
      <c r="M11717" s="360">
        <f t="shared" si="6158"/>
        <v>0</v>
      </c>
      <c r="N11717" s="153"/>
    </row>
    <row r="11718" spans="2:15" ht="20.25" customHeight="1">
      <c r="B11718" s="50" t="e">
        <f>IF((#REF!+#REF!+H11718)&lt;&gt;0,"a","b")</f>
        <v>#REF!</v>
      </c>
      <c r="C11718" s="54">
        <v>3</v>
      </c>
      <c r="D11718" s="54"/>
      <c r="F11718" s="89"/>
      <c r="G11718" s="108" t="s">
        <v>306</v>
      </c>
      <c r="H11718" s="360">
        <f t="shared" ref="H11718:M11718" si="6159">H11948+H12178+H12408</f>
        <v>0</v>
      </c>
      <c r="I11718" s="360">
        <f t="shared" si="6159"/>
        <v>0</v>
      </c>
      <c r="J11718" s="360">
        <f t="shared" si="6159"/>
        <v>0</v>
      </c>
      <c r="K11718" s="360">
        <f t="shared" si="6159"/>
        <v>0</v>
      </c>
      <c r="L11718" s="360">
        <f t="shared" si="6159"/>
        <v>0</v>
      </c>
      <c r="M11718" s="360">
        <f t="shared" si="6159"/>
        <v>0</v>
      </c>
      <c r="N11718" s="166"/>
    </row>
    <row r="11719" spans="2:15" ht="20.25" customHeight="1">
      <c r="B11719" s="50" t="e">
        <f>IF((#REF!+#REF!+H11719)&lt;&gt;0,"a","b")</f>
        <v>#REF!</v>
      </c>
      <c r="C11719" s="54">
        <v>2</v>
      </c>
      <c r="D11719" s="68" t="s">
        <v>653</v>
      </c>
      <c r="F11719" s="89"/>
      <c r="G11719" s="117" t="s">
        <v>455</v>
      </c>
      <c r="H11719" s="360">
        <f t="shared" ref="H11719:M11719" si="6160">H11949+H12179+H12409</f>
        <v>0</v>
      </c>
      <c r="I11719" s="360">
        <f t="shared" si="6160"/>
        <v>0</v>
      </c>
      <c r="J11719" s="360">
        <f t="shared" si="6160"/>
        <v>0</v>
      </c>
      <c r="K11719" s="360">
        <f t="shared" si="6160"/>
        <v>0</v>
      </c>
      <c r="L11719" s="360">
        <f t="shared" si="6160"/>
        <v>0</v>
      </c>
      <c r="M11719" s="360">
        <f t="shared" si="6160"/>
        <v>0</v>
      </c>
      <c r="N11719" s="149">
        <f t="shared" ref="N11719" si="6161">N11720+N11728</f>
        <v>0</v>
      </c>
      <c r="O11719" s="60" t="s">
        <v>71</v>
      </c>
    </row>
    <row r="11720" spans="2:15" ht="20.25" customHeight="1">
      <c r="B11720" s="50" t="e">
        <f>IF((#REF!+#REF!+H11720)&lt;&gt;0,"a","b")</f>
        <v>#REF!</v>
      </c>
      <c r="C11720" s="54">
        <v>3</v>
      </c>
      <c r="D11720" s="54"/>
      <c r="F11720" s="89"/>
      <c r="G11720" s="108" t="s">
        <v>448</v>
      </c>
      <c r="H11720" s="360">
        <f t="shared" ref="H11720:M11720" si="6162">H11950+H12180+H12410</f>
        <v>0</v>
      </c>
      <c r="I11720" s="360">
        <f t="shared" si="6162"/>
        <v>0</v>
      </c>
      <c r="J11720" s="360">
        <f t="shared" si="6162"/>
        <v>0</v>
      </c>
      <c r="K11720" s="360">
        <f t="shared" si="6162"/>
        <v>0</v>
      </c>
      <c r="L11720" s="360">
        <f t="shared" si="6162"/>
        <v>0</v>
      </c>
      <c r="M11720" s="360">
        <f t="shared" si="6162"/>
        <v>0</v>
      </c>
      <c r="N11720" s="159">
        <f t="shared" ref="N11720" si="6163">SUM(N11721:N11727)</f>
        <v>0</v>
      </c>
      <c r="O11720" s="60" t="s">
        <v>71</v>
      </c>
    </row>
    <row r="11721" spans="2:15" ht="20.25" customHeight="1">
      <c r="B11721" s="50" t="e">
        <f>IF((#REF!+#REF!+H11721)&lt;&gt;0,"a","b")</f>
        <v>#REF!</v>
      </c>
      <c r="C11721" s="54">
        <v>4</v>
      </c>
      <c r="D11721" s="54"/>
      <c r="F11721" s="89"/>
      <c r="G11721" s="93" t="s">
        <v>456</v>
      </c>
      <c r="H11721" s="360">
        <f t="shared" ref="H11721:M11721" si="6164">H11951+H12181+H12411</f>
        <v>0</v>
      </c>
      <c r="I11721" s="360">
        <f t="shared" si="6164"/>
        <v>0</v>
      </c>
      <c r="J11721" s="360">
        <f t="shared" si="6164"/>
        <v>0</v>
      </c>
      <c r="K11721" s="360">
        <f t="shared" si="6164"/>
        <v>0</v>
      </c>
      <c r="L11721" s="360">
        <f t="shared" si="6164"/>
        <v>0</v>
      </c>
      <c r="M11721" s="360">
        <f t="shared" si="6164"/>
        <v>0</v>
      </c>
      <c r="N11721" s="153"/>
    </row>
    <row r="11722" spans="2:15" ht="20.25" customHeight="1">
      <c r="B11722" s="50" t="e">
        <f>IF((#REF!+#REF!+H11722)&lt;&gt;0,"a","b")</f>
        <v>#REF!</v>
      </c>
      <c r="C11722" s="54">
        <v>4</v>
      </c>
      <c r="D11722" s="54"/>
      <c r="F11722" s="89"/>
      <c r="G11722" s="93" t="s">
        <v>303</v>
      </c>
      <c r="H11722" s="360">
        <f t="shared" ref="H11722:M11722" si="6165">H11952+H12182+H12412</f>
        <v>0</v>
      </c>
      <c r="I11722" s="360">
        <f t="shared" si="6165"/>
        <v>0</v>
      </c>
      <c r="J11722" s="360">
        <f t="shared" si="6165"/>
        <v>0</v>
      </c>
      <c r="K11722" s="360">
        <f t="shared" si="6165"/>
        <v>0</v>
      </c>
      <c r="L11722" s="360">
        <f t="shared" si="6165"/>
        <v>0</v>
      </c>
      <c r="M11722" s="360">
        <f t="shared" si="6165"/>
        <v>0</v>
      </c>
      <c r="N11722" s="153"/>
    </row>
    <row r="11723" spans="2:15" ht="20.25" customHeight="1">
      <c r="B11723" s="50" t="e">
        <f>IF((#REF!+#REF!+H11723)&lt;&gt;0,"a","b")</f>
        <v>#REF!</v>
      </c>
      <c r="C11723" s="54">
        <v>4</v>
      </c>
      <c r="D11723" s="54"/>
      <c r="F11723" s="89"/>
      <c r="G11723" s="93" t="s">
        <v>450</v>
      </c>
      <c r="H11723" s="360">
        <f t="shared" ref="H11723:M11723" si="6166">H11953+H12183+H12413</f>
        <v>0</v>
      </c>
      <c r="I11723" s="360">
        <f t="shared" si="6166"/>
        <v>0</v>
      </c>
      <c r="J11723" s="360">
        <f t="shared" si="6166"/>
        <v>0</v>
      </c>
      <c r="K11723" s="360">
        <f t="shared" si="6166"/>
        <v>0</v>
      </c>
      <c r="L11723" s="360">
        <f t="shared" si="6166"/>
        <v>0</v>
      </c>
      <c r="M11723" s="360">
        <f t="shared" si="6166"/>
        <v>0</v>
      </c>
      <c r="N11723" s="153"/>
    </row>
    <row r="11724" spans="2:15" ht="30.75" customHeight="1">
      <c r="B11724" s="50" t="e">
        <f>IF((#REF!+#REF!+H11724)&lt;&gt;0,"a","b")</f>
        <v>#REF!</v>
      </c>
      <c r="C11724" s="54">
        <v>4</v>
      </c>
      <c r="D11724" s="54"/>
      <c r="F11724" s="89"/>
      <c r="G11724" s="93" t="s">
        <v>457</v>
      </c>
      <c r="H11724" s="360">
        <f t="shared" ref="H11724:M11724" si="6167">H11954+H12184+H12414</f>
        <v>0</v>
      </c>
      <c r="I11724" s="360">
        <f t="shared" si="6167"/>
        <v>0</v>
      </c>
      <c r="J11724" s="360">
        <f t="shared" si="6167"/>
        <v>0</v>
      </c>
      <c r="K11724" s="360">
        <f t="shared" si="6167"/>
        <v>0</v>
      </c>
      <c r="L11724" s="360">
        <f t="shared" si="6167"/>
        <v>0</v>
      </c>
      <c r="M11724" s="360">
        <f t="shared" si="6167"/>
        <v>0</v>
      </c>
      <c r="N11724" s="153"/>
    </row>
    <row r="11725" spans="2:15" ht="20.25" customHeight="1">
      <c r="B11725" s="50" t="e">
        <f>IF((#REF!+#REF!+H11725)&lt;&gt;0,"a","b")</f>
        <v>#REF!</v>
      </c>
      <c r="C11725" s="54">
        <v>4</v>
      </c>
      <c r="D11725" s="54"/>
      <c r="F11725" s="89"/>
      <c r="G11725" s="93" t="s">
        <v>451</v>
      </c>
      <c r="H11725" s="360">
        <f t="shared" ref="H11725:M11725" si="6168">H11955+H12185+H12415</f>
        <v>0</v>
      </c>
      <c r="I11725" s="360">
        <f t="shared" si="6168"/>
        <v>0</v>
      </c>
      <c r="J11725" s="360">
        <f t="shared" si="6168"/>
        <v>0</v>
      </c>
      <c r="K11725" s="360">
        <f t="shared" si="6168"/>
        <v>0</v>
      </c>
      <c r="L11725" s="360">
        <f t="shared" si="6168"/>
        <v>0</v>
      </c>
      <c r="M11725" s="360">
        <f t="shared" si="6168"/>
        <v>0</v>
      </c>
      <c r="N11725" s="153"/>
    </row>
    <row r="11726" spans="2:15" ht="20.25" customHeight="1">
      <c r="B11726" s="50" t="e">
        <f>IF((#REF!+#REF!+H11726)&lt;&gt;0,"a","b")</f>
        <v>#REF!</v>
      </c>
      <c r="C11726" s="54">
        <v>4</v>
      </c>
      <c r="D11726" s="54"/>
      <c r="F11726" s="89"/>
      <c r="G11726" s="93" t="s">
        <v>452</v>
      </c>
      <c r="H11726" s="360">
        <f t="shared" ref="H11726:M11726" si="6169">H11956+H12186+H12416</f>
        <v>0</v>
      </c>
      <c r="I11726" s="360">
        <f t="shared" si="6169"/>
        <v>0</v>
      </c>
      <c r="J11726" s="360">
        <f t="shared" si="6169"/>
        <v>0</v>
      </c>
      <c r="K11726" s="360">
        <f t="shared" si="6169"/>
        <v>0</v>
      </c>
      <c r="L11726" s="360">
        <f t="shared" si="6169"/>
        <v>0</v>
      </c>
      <c r="M11726" s="360">
        <f t="shared" si="6169"/>
        <v>0</v>
      </c>
      <c r="N11726" s="153"/>
    </row>
    <row r="11727" spans="2:15" ht="20.25" customHeight="1">
      <c r="B11727" s="50" t="e">
        <f>IF((#REF!+#REF!+H11727)&lt;&gt;0,"a","b")</f>
        <v>#REF!</v>
      </c>
      <c r="C11727" s="54">
        <v>4</v>
      </c>
      <c r="D11727" s="54"/>
      <c r="F11727" s="89"/>
      <c r="G11727" s="93" t="s">
        <v>458</v>
      </c>
      <c r="H11727" s="360">
        <f t="shared" ref="H11727:M11727" si="6170">H11957+H12187+H12417</f>
        <v>0</v>
      </c>
      <c r="I11727" s="360">
        <f t="shared" si="6170"/>
        <v>0</v>
      </c>
      <c r="J11727" s="360">
        <f t="shared" si="6170"/>
        <v>0</v>
      </c>
      <c r="K11727" s="360">
        <f t="shared" si="6170"/>
        <v>0</v>
      </c>
      <c r="L11727" s="360">
        <f t="shared" si="6170"/>
        <v>0</v>
      </c>
      <c r="M11727" s="360">
        <f t="shared" si="6170"/>
        <v>0</v>
      </c>
      <c r="N11727" s="166"/>
    </row>
    <row r="11728" spans="2:15" ht="20.25" customHeight="1">
      <c r="B11728" s="50" t="e">
        <f>IF((#REF!+#REF!+H11728)&lt;&gt;0,"a","b")</f>
        <v>#REF!</v>
      </c>
      <c r="C11728" s="54">
        <v>3</v>
      </c>
      <c r="D11728" s="54"/>
      <c r="F11728" s="89"/>
      <c r="G11728" s="108" t="s">
        <v>304</v>
      </c>
      <c r="H11728" s="360">
        <f t="shared" ref="H11728:M11728" si="6171">H11958+H12188+H12418</f>
        <v>0</v>
      </c>
      <c r="I11728" s="360">
        <f t="shared" si="6171"/>
        <v>0</v>
      </c>
      <c r="J11728" s="360">
        <f t="shared" si="6171"/>
        <v>0</v>
      </c>
      <c r="K11728" s="360">
        <f t="shared" si="6171"/>
        <v>0</v>
      </c>
      <c r="L11728" s="360">
        <f t="shared" si="6171"/>
        <v>0</v>
      </c>
      <c r="M11728" s="360">
        <f t="shared" si="6171"/>
        <v>0</v>
      </c>
      <c r="N11728" s="159">
        <f t="shared" ref="N11728" si="6172">SUM(N11729:N11735)</f>
        <v>0</v>
      </c>
      <c r="O11728" s="60" t="s">
        <v>71</v>
      </c>
    </row>
    <row r="11729" spans="2:17" ht="20.25" customHeight="1">
      <c r="B11729" s="50" t="e">
        <f>IF((#REF!+#REF!+H11729)&lt;&gt;0,"a","b")</f>
        <v>#REF!</v>
      </c>
      <c r="C11729" s="54">
        <v>4</v>
      </c>
      <c r="D11729" s="54"/>
      <c r="F11729" s="89"/>
      <c r="G11729" s="93" t="s">
        <v>456</v>
      </c>
      <c r="H11729" s="360">
        <f t="shared" ref="H11729:M11729" si="6173">H11959+H12189+H12419</f>
        <v>0</v>
      </c>
      <c r="I11729" s="360">
        <f t="shared" si="6173"/>
        <v>0</v>
      </c>
      <c r="J11729" s="360">
        <f t="shared" si="6173"/>
        <v>0</v>
      </c>
      <c r="K11729" s="360">
        <f t="shared" si="6173"/>
        <v>0</v>
      </c>
      <c r="L11729" s="360">
        <f t="shared" si="6173"/>
        <v>0</v>
      </c>
      <c r="M11729" s="360">
        <f t="shared" si="6173"/>
        <v>0</v>
      </c>
      <c r="N11729" s="153"/>
    </row>
    <row r="11730" spans="2:17" ht="20.25" customHeight="1">
      <c r="B11730" s="50" t="e">
        <f>IF((#REF!+#REF!+H11730)&lt;&gt;0,"a","b")</f>
        <v>#REF!</v>
      </c>
      <c r="C11730" s="54">
        <v>4</v>
      </c>
      <c r="D11730" s="54"/>
      <c r="F11730" s="89"/>
      <c r="G11730" s="93" t="s">
        <v>303</v>
      </c>
      <c r="H11730" s="360">
        <f t="shared" ref="H11730:M11730" si="6174">H11960+H12190+H12420</f>
        <v>0</v>
      </c>
      <c r="I11730" s="360">
        <f t="shared" si="6174"/>
        <v>0</v>
      </c>
      <c r="J11730" s="360">
        <f t="shared" si="6174"/>
        <v>0</v>
      </c>
      <c r="K11730" s="360">
        <f t="shared" si="6174"/>
        <v>0</v>
      </c>
      <c r="L11730" s="360">
        <f t="shared" si="6174"/>
        <v>0</v>
      </c>
      <c r="M11730" s="360">
        <f t="shared" si="6174"/>
        <v>0</v>
      </c>
      <c r="N11730" s="153"/>
    </row>
    <row r="11731" spans="2:17" ht="20.25" customHeight="1">
      <c r="B11731" s="50" t="e">
        <f>IF((#REF!+#REF!+H11731)&lt;&gt;0,"a","b")</f>
        <v>#REF!</v>
      </c>
      <c r="C11731" s="54">
        <v>4</v>
      </c>
      <c r="D11731" s="54"/>
      <c r="F11731" s="89"/>
      <c r="G11731" s="93" t="s">
        <v>450</v>
      </c>
      <c r="H11731" s="360">
        <f t="shared" ref="H11731:M11731" si="6175">H11961+H12191+H12421</f>
        <v>0</v>
      </c>
      <c r="I11731" s="360">
        <f t="shared" si="6175"/>
        <v>0</v>
      </c>
      <c r="J11731" s="360">
        <f t="shared" si="6175"/>
        <v>0</v>
      </c>
      <c r="K11731" s="360">
        <f t="shared" si="6175"/>
        <v>0</v>
      </c>
      <c r="L11731" s="360">
        <f t="shared" si="6175"/>
        <v>0</v>
      </c>
      <c r="M11731" s="360">
        <f t="shared" si="6175"/>
        <v>0</v>
      </c>
      <c r="N11731" s="153"/>
    </row>
    <row r="11732" spans="2:17" ht="30.75" customHeight="1">
      <c r="B11732" s="50" t="e">
        <f>IF((#REF!+#REF!+H11732)&lt;&gt;0,"a","b")</f>
        <v>#REF!</v>
      </c>
      <c r="C11732" s="54">
        <v>4</v>
      </c>
      <c r="D11732" s="54"/>
      <c r="F11732" s="89"/>
      <c r="G11732" s="93" t="s">
        <v>457</v>
      </c>
      <c r="H11732" s="360">
        <f t="shared" ref="H11732:M11732" si="6176">H11962+H12192+H12422</f>
        <v>0</v>
      </c>
      <c r="I11732" s="360">
        <f t="shared" si="6176"/>
        <v>0</v>
      </c>
      <c r="J11732" s="360">
        <f t="shared" si="6176"/>
        <v>0</v>
      </c>
      <c r="K11732" s="360">
        <f t="shared" si="6176"/>
        <v>0</v>
      </c>
      <c r="L11732" s="360">
        <f t="shared" si="6176"/>
        <v>0</v>
      </c>
      <c r="M11732" s="360">
        <f t="shared" si="6176"/>
        <v>0</v>
      </c>
      <c r="N11732" s="153"/>
    </row>
    <row r="11733" spans="2:17" ht="20.25" customHeight="1">
      <c r="B11733" s="50" t="e">
        <f>IF((#REF!+#REF!+H11733)&lt;&gt;0,"a","b")</f>
        <v>#REF!</v>
      </c>
      <c r="C11733" s="54">
        <v>4</v>
      </c>
      <c r="D11733" s="54"/>
      <c r="F11733" s="89"/>
      <c r="G11733" s="93" t="s">
        <v>459</v>
      </c>
      <c r="H11733" s="360">
        <f t="shared" ref="H11733:M11733" si="6177">H11963+H12193+H12423</f>
        <v>0</v>
      </c>
      <c r="I11733" s="360">
        <f t="shared" si="6177"/>
        <v>0</v>
      </c>
      <c r="J11733" s="360">
        <f t="shared" si="6177"/>
        <v>0</v>
      </c>
      <c r="K11733" s="360">
        <f t="shared" si="6177"/>
        <v>0</v>
      </c>
      <c r="L11733" s="360">
        <f t="shared" si="6177"/>
        <v>0</v>
      </c>
      <c r="M11733" s="360">
        <f t="shared" si="6177"/>
        <v>0</v>
      </c>
      <c r="N11733" s="153"/>
    </row>
    <row r="11734" spans="2:17" ht="20.25" customHeight="1">
      <c r="B11734" s="50" t="e">
        <f>IF((#REF!+#REF!+H11734)&lt;&gt;0,"a","b")</f>
        <v>#REF!</v>
      </c>
      <c r="C11734" s="54">
        <v>4</v>
      </c>
      <c r="D11734" s="54"/>
      <c r="F11734" s="89"/>
      <c r="G11734" s="93" t="s">
        <v>452</v>
      </c>
      <c r="H11734" s="360">
        <f t="shared" ref="H11734:M11734" si="6178">H11964+H12194+H12424</f>
        <v>0</v>
      </c>
      <c r="I11734" s="360">
        <f t="shared" si="6178"/>
        <v>0</v>
      </c>
      <c r="J11734" s="360">
        <f t="shared" si="6178"/>
        <v>0</v>
      </c>
      <c r="K11734" s="360">
        <f t="shared" si="6178"/>
        <v>0</v>
      </c>
      <c r="L11734" s="360">
        <f t="shared" si="6178"/>
        <v>0</v>
      </c>
      <c r="M11734" s="360">
        <f t="shared" si="6178"/>
        <v>0</v>
      </c>
      <c r="N11734" s="153"/>
    </row>
    <row r="11735" spans="2:17" ht="21" customHeight="1">
      <c r="B11735" s="50" t="e">
        <f>IF((#REF!+#REF!+H11735)&lt;&gt;0,"a","b")</f>
        <v>#REF!</v>
      </c>
      <c r="C11735" s="54">
        <v>4</v>
      </c>
      <c r="D11735" s="54"/>
      <c r="F11735" s="89"/>
      <c r="G11735" s="93" t="s">
        <v>458</v>
      </c>
      <c r="H11735" s="360">
        <f t="shared" ref="H11735:M11735" si="6179">H11965+H12195+H12425</f>
        <v>0</v>
      </c>
      <c r="I11735" s="360">
        <f t="shared" si="6179"/>
        <v>0</v>
      </c>
      <c r="J11735" s="360">
        <f t="shared" si="6179"/>
        <v>0</v>
      </c>
      <c r="K11735" s="360">
        <f t="shared" si="6179"/>
        <v>0</v>
      </c>
      <c r="L11735" s="360">
        <f t="shared" si="6179"/>
        <v>0</v>
      </c>
      <c r="M11735" s="360">
        <f t="shared" si="6179"/>
        <v>0</v>
      </c>
      <c r="N11735" s="153"/>
    </row>
    <row r="11736" spans="2:17" ht="63" customHeight="1">
      <c r="B11736" s="50" t="e">
        <f>IF((#REF!+#REF!+H11736)&lt;&gt;0,"a","b")</f>
        <v>#REF!</v>
      </c>
      <c r="C11736" s="54">
        <v>1</v>
      </c>
      <c r="D11736" s="68" t="s">
        <v>517</v>
      </c>
      <c r="E11736" s="45"/>
      <c r="F11736" s="376" t="s">
        <v>2321</v>
      </c>
      <c r="G11736" s="115" t="s">
        <v>2441</v>
      </c>
      <c r="H11736" s="360">
        <f t="shared" ref="H11736:H12211" si="6180">I11736+J11736</f>
        <v>1440</v>
      </c>
      <c r="I11736" s="380">
        <f t="shared" ref="I11736:K11736" si="6181">I11738+I11870+I11933+I11949</f>
        <v>1440</v>
      </c>
      <c r="J11736" s="380">
        <f t="shared" si="6181"/>
        <v>0</v>
      </c>
      <c r="K11736" s="380">
        <f t="shared" si="6181"/>
        <v>1440</v>
      </c>
      <c r="L11736" s="380">
        <f t="shared" ref="L11736:N11736" si="6182">L11738+L11870+L11933+L11949</f>
        <v>1440</v>
      </c>
      <c r="M11736" s="380">
        <f t="shared" si="6182"/>
        <v>1440</v>
      </c>
      <c r="N11736" s="147">
        <f t="shared" si="6182"/>
        <v>0</v>
      </c>
      <c r="O11736" s="60" t="s">
        <v>71</v>
      </c>
      <c r="Q11736" s="55">
        <v>1</v>
      </c>
    </row>
    <row r="11737" spans="2:17" ht="21" customHeight="1">
      <c r="B11737" s="50" t="e">
        <f>IF((#REF!+#REF!+H11737)&lt;&gt;0,"a","b")</f>
        <v>#REF!</v>
      </c>
      <c r="C11737" s="54">
        <v>2</v>
      </c>
      <c r="D11737" s="68" t="s">
        <v>648</v>
      </c>
      <c r="F11737" s="123"/>
      <c r="G11737" s="124" t="s">
        <v>255</v>
      </c>
      <c r="H11737" s="577">
        <f t="shared" si="6180"/>
        <v>176</v>
      </c>
      <c r="I11737" s="551">
        <v>176</v>
      </c>
      <c r="J11737" s="551"/>
      <c r="K11737" s="551">
        <v>179</v>
      </c>
      <c r="L11737" s="551">
        <v>183</v>
      </c>
      <c r="M11737" s="551">
        <v>183</v>
      </c>
      <c r="N11737" s="148"/>
    </row>
    <row r="11738" spans="2:17" ht="20.25" customHeight="1">
      <c r="B11738" s="50" t="e">
        <f>IF((#REF!+#REF!+H11738)&lt;&gt;0,"a","b")</f>
        <v>#REF!</v>
      </c>
      <c r="C11738" s="54">
        <v>2</v>
      </c>
      <c r="D11738" s="68" t="s">
        <v>649</v>
      </c>
      <c r="E11738" s="45">
        <v>7091</v>
      </c>
      <c r="F11738" s="374"/>
      <c r="G11738" s="117" t="s">
        <v>256</v>
      </c>
      <c r="H11738" s="360">
        <f t="shared" si="6180"/>
        <v>1440</v>
      </c>
      <c r="I11738" s="380">
        <f t="shared" ref="I11738:K11738" si="6183">I11739+I11750+I11818+I11826+I11827+I11837+I11847+I11817</f>
        <v>1440</v>
      </c>
      <c r="J11738" s="380">
        <f t="shared" si="6183"/>
        <v>0</v>
      </c>
      <c r="K11738" s="380">
        <f t="shared" si="6183"/>
        <v>1440</v>
      </c>
      <c r="L11738" s="380">
        <f t="shared" ref="L11738:N11738" si="6184">L11739+L11750+L11818+L11826+L11827+L11837+L11847+L11817</f>
        <v>1440</v>
      </c>
      <c r="M11738" s="380">
        <f t="shared" si="6184"/>
        <v>1440</v>
      </c>
      <c r="N11738" s="149">
        <f t="shared" si="6184"/>
        <v>0</v>
      </c>
      <c r="O11738" s="60" t="s">
        <v>71</v>
      </c>
    </row>
    <row r="11739" spans="2:17" ht="20.25" customHeight="1">
      <c r="B11739" s="50" t="e">
        <f>IF((#REF!+#REF!+H11739)&lt;&gt;0,"a","b")</f>
        <v>#REF!</v>
      </c>
      <c r="C11739" s="54">
        <v>31</v>
      </c>
      <c r="D11739" s="68" t="s">
        <v>650</v>
      </c>
      <c r="F11739" s="89"/>
      <c r="G11739" s="90" t="s">
        <v>257</v>
      </c>
      <c r="H11739" s="578">
        <f t="shared" si="6180"/>
        <v>0</v>
      </c>
      <c r="I11739" s="564">
        <f t="shared" ref="I11739:K11739" si="6185">I11740+I11749</f>
        <v>0</v>
      </c>
      <c r="J11739" s="564">
        <f t="shared" si="6185"/>
        <v>0</v>
      </c>
      <c r="K11739" s="564">
        <f t="shared" si="6185"/>
        <v>0</v>
      </c>
      <c r="L11739" s="564">
        <f t="shared" ref="L11739:N11739" si="6186">L11740+L11749</f>
        <v>0</v>
      </c>
      <c r="M11739" s="564">
        <f t="shared" si="6186"/>
        <v>0</v>
      </c>
      <c r="N11739" s="150">
        <f t="shared" si="6186"/>
        <v>0</v>
      </c>
      <c r="O11739" s="60" t="s">
        <v>71</v>
      </c>
    </row>
    <row r="11740" spans="2:17" ht="20.25" customHeight="1">
      <c r="B11740" s="50" t="e">
        <f>IF((#REF!+#REF!+H11740)&lt;&gt;0,"a","b")</f>
        <v>#REF!</v>
      </c>
      <c r="C11740" s="54">
        <v>4</v>
      </c>
      <c r="D11740" s="54"/>
      <c r="F11740" s="92"/>
      <c r="G11740" s="93" t="s">
        <v>258</v>
      </c>
      <c r="H11740" s="578">
        <f t="shared" si="6180"/>
        <v>0</v>
      </c>
      <c r="I11740" s="565">
        <f t="shared" ref="I11740:K11740" si="6187">I11741+I11748</f>
        <v>0</v>
      </c>
      <c r="J11740" s="565">
        <f t="shared" si="6187"/>
        <v>0</v>
      </c>
      <c r="K11740" s="565">
        <f t="shared" si="6187"/>
        <v>0</v>
      </c>
      <c r="L11740" s="565">
        <f t="shared" ref="L11740:N11740" si="6188">L11741+L11748</f>
        <v>0</v>
      </c>
      <c r="M11740" s="565">
        <f t="shared" si="6188"/>
        <v>0</v>
      </c>
      <c r="N11740" s="151">
        <f t="shared" si="6188"/>
        <v>0</v>
      </c>
      <c r="O11740" s="60" t="s">
        <v>71</v>
      </c>
    </row>
    <row r="11741" spans="2:17" ht="20.25" customHeight="1">
      <c r="B11741" s="50" t="e">
        <f>IF((#REF!+#REF!+H11741)&lt;&gt;0,"a","b")</f>
        <v>#REF!</v>
      </c>
      <c r="C11741" s="54">
        <v>5</v>
      </c>
      <c r="D11741" s="54"/>
      <c r="F11741" s="89"/>
      <c r="G11741" s="95" t="s">
        <v>259</v>
      </c>
      <c r="H11741" s="578">
        <f t="shared" si="6180"/>
        <v>0</v>
      </c>
      <c r="I11741" s="560">
        <f t="shared" ref="I11741:K11741" si="6189">SUM(I11742:I11747)</f>
        <v>0</v>
      </c>
      <c r="J11741" s="560">
        <f t="shared" si="6189"/>
        <v>0</v>
      </c>
      <c r="K11741" s="560">
        <f t="shared" si="6189"/>
        <v>0</v>
      </c>
      <c r="L11741" s="560">
        <f t="shared" ref="L11741:N11741" si="6190">SUM(L11742:L11747)</f>
        <v>0</v>
      </c>
      <c r="M11741" s="560">
        <f t="shared" si="6190"/>
        <v>0</v>
      </c>
      <c r="N11741" s="152">
        <f t="shared" si="6190"/>
        <v>0</v>
      </c>
      <c r="O11741" s="60" t="s">
        <v>71</v>
      </c>
    </row>
    <row r="11742" spans="2:17" ht="20.25" customHeight="1">
      <c r="B11742" s="50" t="e">
        <f>IF((#REF!+#REF!+H11742)&lt;&gt;0,"a","b")</f>
        <v>#REF!</v>
      </c>
      <c r="C11742" s="54">
        <v>6</v>
      </c>
      <c r="D11742" s="54"/>
      <c r="F11742" s="89"/>
      <c r="G11742" s="97" t="s">
        <v>260</v>
      </c>
      <c r="H11742" s="579">
        <f t="shared" si="6180"/>
        <v>0</v>
      </c>
      <c r="I11742" s="553"/>
      <c r="J11742" s="553"/>
      <c r="K11742" s="553"/>
      <c r="L11742" s="553"/>
      <c r="M11742" s="553"/>
      <c r="N11742" s="138"/>
    </row>
    <row r="11743" spans="2:17" ht="20.25" customHeight="1">
      <c r="B11743" s="50" t="e">
        <f>IF((#REF!+#REF!+H11743)&lt;&gt;0,"a","b")</f>
        <v>#REF!</v>
      </c>
      <c r="C11743" s="54">
        <v>6</v>
      </c>
      <c r="D11743" s="54"/>
      <c r="F11743" s="89"/>
      <c r="G11743" s="97" t="s">
        <v>261</v>
      </c>
      <c r="H11743" s="552">
        <f t="shared" si="6180"/>
        <v>0</v>
      </c>
      <c r="I11743" s="553"/>
      <c r="J11743" s="553"/>
      <c r="K11743" s="553"/>
      <c r="L11743" s="553"/>
      <c r="M11743" s="553"/>
      <c r="N11743" s="138"/>
    </row>
    <row r="11744" spans="2:17" ht="20.25" customHeight="1">
      <c r="B11744" s="50" t="e">
        <f>IF((#REF!+#REF!+H11744)&lt;&gt;0,"a","b")</f>
        <v>#REF!</v>
      </c>
      <c r="C11744" s="54">
        <v>6</v>
      </c>
      <c r="D11744" s="54"/>
      <c r="F11744" s="89"/>
      <c r="G11744" s="97" t="s">
        <v>262</v>
      </c>
      <c r="H11744" s="558">
        <f t="shared" si="6180"/>
        <v>0</v>
      </c>
      <c r="I11744" s="553"/>
      <c r="J11744" s="553"/>
      <c r="K11744" s="553"/>
      <c r="L11744" s="553"/>
      <c r="M11744" s="553"/>
      <c r="N11744" s="138"/>
    </row>
    <row r="11745" spans="2:15" ht="20.25" customHeight="1">
      <c r="B11745" s="50" t="e">
        <f>IF((#REF!+#REF!+H11745)&lt;&gt;0,"a","b")</f>
        <v>#REF!</v>
      </c>
      <c r="C11745" s="54">
        <v>6</v>
      </c>
      <c r="D11745" s="54"/>
      <c r="F11745" s="89"/>
      <c r="G11745" s="97" t="s">
        <v>263</v>
      </c>
      <c r="H11745" s="558">
        <f t="shared" si="6180"/>
        <v>0</v>
      </c>
      <c r="I11745" s="553"/>
      <c r="J11745" s="553"/>
      <c r="K11745" s="553"/>
      <c r="L11745" s="553"/>
      <c r="M11745" s="553"/>
      <c r="N11745" s="138"/>
    </row>
    <row r="11746" spans="2:15" ht="20.25" customHeight="1">
      <c r="B11746" s="50" t="e">
        <f>IF((#REF!+#REF!+H11746)&lt;&gt;0,"a","b")</f>
        <v>#REF!</v>
      </c>
      <c r="C11746" s="54">
        <v>6</v>
      </c>
      <c r="D11746" s="54"/>
      <c r="F11746" s="89"/>
      <c r="G11746" s="97" t="s">
        <v>264</v>
      </c>
      <c r="H11746" s="552">
        <f t="shared" si="6180"/>
        <v>0</v>
      </c>
      <c r="I11746" s="553"/>
      <c r="J11746" s="553"/>
      <c r="K11746" s="553"/>
      <c r="L11746" s="553"/>
      <c r="M11746" s="553"/>
      <c r="N11746" s="138"/>
    </row>
    <row r="11747" spans="2:15" ht="20.25" customHeight="1">
      <c r="B11747" s="50" t="e">
        <f>IF((#REF!+#REF!+H11747)&lt;&gt;0,"a","b")</f>
        <v>#REF!</v>
      </c>
      <c r="C11747" s="54">
        <v>6</v>
      </c>
      <c r="D11747" s="54"/>
      <c r="F11747" s="89"/>
      <c r="G11747" s="97" t="s">
        <v>265</v>
      </c>
      <c r="H11747" s="552">
        <f t="shared" si="6180"/>
        <v>0</v>
      </c>
      <c r="I11747" s="553"/>
      <c r="J11747" s="553"/>
      <c r="K11747" s="553"/>
      <c r="L11747" s="553"/>
      <c r="M11747" s="553"/>
      <c r="N11747" s="138"/>
    </row>
    <row r="11748" spans="2:15" ht="20.25" customHeight="1">
      <c r="B11748" s="50" t="e">
        <f>IF((#REF!+#REF!+H11748)&lt;&gt;0,"a","b")</f>
        <v>#REF!</v>
      </c>
      <c r="C11748" s="54">
        <v>5</v>
      </c>
      <c r="D11748" s="54"/>
      <c r="F11748" s="89"/>
      <c r="G11748" s="95" t="s">
        <v>266</v>
      </c>
      <c r="H11748" s="552">
        <f t="shared" si="6180"/>
        <v>0</v>
      </c>
      <c r="I11748" s="554"/>
      <c r="J11748" s="554"/>
      <c r="K11748" s="554"/>
      <c r="L11748" s="554"/>
      <c r="M11748" s="554"/>
      <c r="N11748" s="154"/>
    </row>
    <row r="11749" spans="2:15" ht="20.25" customHeight="1">
      <c r="B11749" s="50" t="e">
        <f>IF((#REF!+#REF!+H11749)&lt;&gt;0,"a","b")</f>
        <v>#REF!</v>
      </c>
      <c r="C11749" s="54">
        <v>4</v>
      </c>
      <c r="D11749" s="54"/>
      <c r="F11749" s="89"/>
      <c r="G11749" s="93" t="s">
        <v>267</v>
      </c>
      <c r="H11749" s="552">
        <f t="shared" si="6180"/>
        <v>0</v>
      </c>
      <c r="I11749" s="555"/>
      <c r="J11749" s="555"/>
      <c r="K11749" s="555"/>
      <c r="L11749" s="555"/>
      <c r="M11749" s="555"/>
      <c r="N11749" s="153"/>
    </row>
    <row r="11750" spans="2:15" ht="20.25" customHeight="1">
      <c r="B11750" s="50" t="e">
        <f>IF((#REF!+#REF!+H11750)&lt;&gt;0,"a","b")</f>
        <v>#REF!</v>
      </c>
      <c r="C11750" s="54">
        <v>3</v>
      </c>
      <c r="D11750" s="54"/>
      <c r="F11750" s="89"/>
      <c r="G11750" s="90" t="s">
        <v>268</v>
      </c>
      <c r="H11750" s="563">
        <f t="shared" si="6180"/>
        <v>0</v>
      </c>
      <c r="I11750" s="564">
        <f t="shared" ref="I11750:K11750" si="6191">I11751+I11752+I11755+I11791+I11792+I11793+I11794+I11795+I11802+I11803</f>
        <v>0</v>
      </c>
      <c r="J11750" s="564">
        <f t="shared" si="6191"/>
        <v>0</v>
      </c>
      <c r="K11750" s="564">
        <f t="shared" si="6191"/>
        <v>0</v>
      </c>
      <c r="L11750" s="564">
        <f t="shared" ref="L11750:N11750" si="6192">L11751+L11752+L11755+L11791+L11792+L11793+L11794+L11795+L11802+L11803</f>
        <v>0</v>
      </c>
      <c r="M11750" s="564">
        <f t="shared" si="6192"/>
        <v>0</v>
      </c>
      <c r="N11750" s="150">
        <f t="shared" si="6192"/>
        <v>0</v>
      </c>
      <c r="O11750" s="60" t="s">
        <v>71</v>
      </c>
    </row>
    <row r="11751" spans="2:15" ht="20.25" customHeight="1">
      <c r="B11751" s="50" t="e">
        <f>IF((#REF!+#REF!+H11751)&lt;&gt;0,"a","b")</f>
        <v>#REF!</v>
      </c>
      <c r="C11751" s="54">
        <v>4</v>
      </c>
      <c r="D11751" s="54"/>
      <c r="F11751" s="89"/>
      <c r="G11751" s="93" t="s">
        <v>269</v>
      </c>
      <c r="H11751" s="556">
        <f t="shared" si="6180"/>
        <v>0</v>
      </c>
      <c r="I11751" s="555"/>
      <c r="J11751" s="555"/>
      <c r="K11751" s="555"/>
      <c r="L11751" s="555"/>
      <c r="M11751" s="555"/>
      <c r="N11751" s="153"/>
    </row>
    <row r="11752" spans="2:15" ht="20.25" customHeight="1">
      <c r="B11752" s="50" t="e">
        <f>IF((#REF!+#REF!+H11752)&lt;&gt;0,"a","b")</f>
        <v>#REF!</v>
      </c>
      <c r="C11752" s="54">
        <v>4</v>
      </c>
      <c r="D11752" s="54"/>
      <c r="F11752" s="89"/>
      <c r="G11752" s="93" t="s">
        <v>270</v>
      </c>
      <c r="H11752" s="566">
        <f t="shared" si="6180"/>
        <v>0</v>
      </c>
      <c r="I11752" s="565">
        <f t="shared" ref="I11752:K11752" si="6193">SUM(I11753:I11754)</f>
        <v>0</v>
      </c>
      <c r="J11752" s="565">
        <f t="shared" si="6193"/>
        <v>0</v>
      </c>
      <c r="K11752" s="565">
        <f t="shared" si="6193"/>
        <v>0</v>
      </c>
      <c r="L11752" s="565">
        <f t="shared" ref="L11752:N11752" si="6194">SUM(L11753:L11754)</f>
        <v>0</v>
      </c>
      <c r="M11752" s="565">
        <f t="shared" si="6194"/>
        <v>0</v>
      </c>
      <c r="N11752" s="151">
        <f t="shared" si="6194"/>
        <v>0</v>
      </c>
      <c r="O11752" s="60" t="s">
        <v>71</v>
      </c>
    </row>
    <row r="11753" spans="2:15" ht="20.25" customHeight="1">
      <c r="B11753" s="50" t="e">
        <f>IF((#REF!+#REF!+H11753)&lt;&gt;0,"a","b")</f>
        <v>#REF!</v>
      </c>
      <c r="C11753" s="54">
        <v>5</v>
      </c>
      <c r="D11753" s="54"/>
      <c r="F11753" s="89"/>
      <c r="G11753" s="95" t="s">
        <v>271</v>
      </c>
      <c r="H11753" s="556">
        <f t="shared" si="6180"/>
        <v>0</v>
      </c>
      <c r="I11753" s="554"/>
      <c r="J11753" s="554"/>
      <c r="K11753" s="554"/>
      <c r="L11753" s="554"/>
      <c r="M11753" s="554"/>
      <c r="N11753" s="154"/>
    </row>
    <row r="11754" spans="2:15" ht="20.25" customHeight="1">
      <c r="B11754" s="50" t="e">
        <f>IF((#REF!+#REF!+H11754)&lt;&gt;0,"a","b")</f>
        <v>#REF!</v>
      </c>
      <c r="C11754" s="54">
        <v>5</v>
      </c>
      <c r="D11754" s="54"/>
      <c r="F11754" s="89"/>
      <c r="G11754" s="95" t="s">
        <v>272</v>
      </c>
      <c r="H11754" s="556">
        <f t="shared" si="6180"/>
        <v>0</v>
      </c>
      <c r="I11754" s="554"/>
      <c r="J11754" s="554"/>
      <c r="K11754" s="554"/>
      <c r="L11754" s="554"/>
      <c r="M11754" s="554"/>
      <c r="N11754" s="154"/>
    </row>
    <row r="11755" spans="2:15" ht="20.25" customHeight="1">
      <c r="B11755" s="50" t="e">
        <f>IF((#REF!+#REF!+H11755)&lt;&gt;0,"a","b")</f>
        <v>#REF!</v>
      </c>
      <c r="C11755" s="54">
        <v>4</v>
      </c>
      <c r="D11755" s="54"/>
      <c r="F11755" s="89"/>
      <c r="G11755" s="93" t="s">
        <v>273</v>
      </c>
      <c r="H11755" s="566">
        <f t="shared" si="6180"/>
        <v>0</v>
      </c>
      <c r="I11755" s="565">
        <f t="shared" ref="I11755:K11755" si="6195">I11756+I11757+I11758+I11759+I11771+I11775+I11776+I11777+I11778+I11779+I11780+I11781+I11789+I11790</f>
        <v>0</v>
      </c>
      <c r="J11755" s="565">
        <f t="shared" si="6195"/>
        <v>0</v>
      </c>
      <c r="K11755" s="565">
        <f t="shared" si="6195"/>
        <v>0</v>
      </c>
      <c r="L11755" s="565">
        <f t="shared" ref="L11755:N11755" si="6196">L11756+L11757+L11758+L11759+L11771+L11775+L11776+L11777+L11778+L11779+L11780+L11781+L11789+L11790</f>
        <v>0</v>
      </c>
      <c r="M11755" s="565">
        <f t="shared" si="6196"/>
        <v>0</v>
      </c>
      <c r="N11755" s="151">
        <f t="shared" si="6196"/>
        <v>0</v>
      </c>
      <c r="O11755" s="60" t="s">
        <v>71</v>
      </c>
    </row>
    <row r="11756" spans="2:15" ht="42.75" customHeight="1">
      <c r="B11756" s="50" t="e">
        <f>IF((#REF!+#REF!+H11756)&lt;&gt;0,"a","b")</f>
        <v>#REF!</v>
      </c>
      <c r="C11756" s="54">
        <v>5</v>
      </c>
      <c r="D11756" s="54"/>
      <c r="F11756" s="89"/>
      <c r="G11756" s="95" t="s">
        <v>322</v>
      </c>
      <c r="H11756" s="556">
        <f t="shared" si="6180"/>
        <v>0</v>
      </c>
      <c r="I11756" s="554"/>
      <c r="J11756" s="554"/>
      <c r="K11756" s="554"/>
      <c r="L11756" s="554"/>
      <c r="M11756" s="554"/>
      <c r="N11756" s="154"/>
    </row>
    <row r="11757" spans="2:15" ht="30.75" customHeight="1">
      <c r="B11757" s="50" t="e">
        <f>IF((#REF!+#REF!+H11757)&lt;&gt;0,"a","b")</f>
        <v>#REF!</v>
      </c>
      <c r="C11757" s="54">
        <v>5</v>
      </c>
      <c r="D11757" s="54"/>
      <c r="F11757" s="89"/>
      <c r="G11757" s="111" t="s">
        <v>289</v>
      </c>
      <c r="H11757" s="556">
        <f t="shared" si="6180"/>
        <v>0</v>
      </c>
      <c r="I11757" s="554"/>
      <c r="J11757" s="554"/>
      <c r="K11757" s="554"/>
      <c r="L11757" s="554"/>
      <c r="M11757" s="554"/>
      <c r="N11757" s="154"/>
    </row>
    <row r="11758" spans="2:15" ht="60.75" customHeight="1">
      <c r="B11758" s="50" t="e">
        <f>IF((#REF!+#REF!+H11758)&lt;&gt;0,"a","b")</f>
        <v>#REF!</v>
      </c>
      <c r="C11758" s="54">
        <v>5</v>
      </c>
      <c r="D11758" s="54"/>
      <c r="F11758" s="89"/>
      <c r="G11758" s="111" t="s">
        <v>323</v>
      </c>
      <c r="H11758" s="556">
        <f t="shared" si="6180"/>
        <v>0</v>
      </c>
      <c r="I11758" s="554"/>
      <c r="J11758" s="554"/>
      <c r="K11758" s="554"/>
      <c r="L11758" s="554"/>
      <c r="M11758" s="554"/>
      <c r="N11758" s="154"/>
    </row>
    <row r="11759" spans="2:15" ht="30.75" customHeight="1">
      <c r="B11759" s="50" t="e">
        <f>IF((#REF!+#REF!+H11759)&lt;&gt;0,"a","b")</f>
        <v>#REF!</v>
      </c>
      <c r="C11759" s="54">
        <v>5</v>
      </c>
      <c r="D11759" s="54"/>
      <c r="F11759" s="89"/>
      <c r="G11759" s="95" t="s">
        <v>288</v>
      </c>
      <c r="H11759" s="566">
        <f t="shared" si="6180"/>
        <v>0</v>
      </c>
      <c r="I11759" s="560">
        <f t="shared" ref="I11759:K11759" si="6197">SUM(I11760:I11770)</f>
        <v>0</v>
      </c>
      <c r="J11759" s="560">
        <f t="shared" si="6197"/>
        <v>0</v>
      </c>
      <c r="K11759" s="560">
        <f t="shared" si="6197"/>
        <v>0</v>
      </c>
      <c r="L11759" s="560">
        <f t="shared" ref="L11759:N11759" si="6198">SUM(L11760:L11770)</f>
        <v>0</v>
      </c>
      <c r="M11759" s="560">
        <f t="shared" si="6198"/>
        <v>0</v>
      </c>
      <c r="N11759" s="152">
        <f t="shared" si="6198"/>
        <v>0</v>
      </c>
      <c r="O11759" s="60" t="s">
        <v>71</v>
      </c>
    </row>
    <row r="11760" spans="2:15" ht="20.25" customHeight="1">
      <c r="B11760" s="50" t="e">
        <f>IF((#REF!+#REF!+H11760)&lt;&gt;0,"a","b")</f>
        <v>#REF!</v>
      </c>
      <c r="C11760" s="54">
        <v>6</v>
      </c>
      <c r="D11760" s="54"/>
      <c r="F11760" s="89"/>
      <c r="G11760" s="97" t="s">
        <v>274</v>
      </c>
      <c r="H11760" s="556">
        <f t="shared" si="6180"/>
        <v>0</v>
      </c>
      <c r="I11760" s="557"/>
      <c r="J11760" s="557"/>
      <c r="K11760" s="557"/>
      <c r="L11760" s="557"/>
      <c r="M11760" s="557"/>
      <c r="N11760" s="155"/>
    </row>
    <row r="11761" spans="2:15" ht="20.25" customHeight="1">
      <c r="B11761" s="50" t="e">
        <f>IF((#REF!+#REF!+H11761)&lt;&gt;0,"a","b")</f>
        <v>#REF!</v>
      </c>
      <c r="C11761" s="54">
        <v>6</v>
      </c>
      <c r="D11761" s="54"/>
      <c r="F11761" s="89"/>
      <c r="G11761" s="97" t="s">
        <v>275</v>
      </c>
      <c r="H11761" s="556">
        <f t="shared" si="6180"/>
        <v>0</v>
      </c>
      <c r="I11761" s="557"/>
      <c r="J11761" s="557"/>
      <c r="K11761" s="557"/>
      <c r="L11761" s="557"/>
      <c r="M11761" s="557"/>
      <c r="N11761" s="155"/>
    </row>
    <row r="11762" spans="2:15" ht="20.25" customHeight="1">
      <c r="B11762" s="50" t="e">
        <f>IF((#REF!+#REF!+H11762)&lt;&gt;0,"a","b")</f>
        <v>#REF!</v>
      </c>
      <c r="C11762" s="54">
        <v>6</v>
      </c>
      <c r="D11762" s="54"/>
      <c r="F11762" s="89"/>
      <c r="G11762" s="97" t="s">
        <v>276</v>
      </c>
      <c r="H11762" s="556">
        <f t="shared" si="6180"/>
        <v>0</v>
      </c>
      <c r="I11762" s="557"/>
      <c r="J11762" s="557"/>
      <c r="K11762" s="557"/>
      <c r="L11762" s="557"/>
      <c r="M11762" s="557"/>
      <c r="N11762" s="155"/>
    </row>
    <row r="11763" spans="2:15" ht="20.25" customHeight="1">
      <c r="B11763" s="50" t="e">
        <f>IF((#REF!+#REF!+H11763)&lt;&gt;0,"a","b")</f>
        <v>#REF!</v>
      </c>
      <c r="C11763" s="54">
        <v>6</v>
      </c>
      <c r="D11763" s="54"/>
      <c r="F11763" s="89"/>
      <c r="G11763" s="97" t="s">
        <v>277</v>
      </c>
      <c r="H11763" s="556">
        <f t="shared" si="6180"/>
        <v>0</v>
      </c>
      <c r="I11763" s="557"/>
      <c r="J11763" s="557"/>
      <c r="K11763" s="557"/>
      <c r="L11763" s="557"/>
      <c r="M11763" s="557"/>
      <c r="N11763" s="155"/>
    </row>
    <row r="11764" spans="2:15" ht="20.25" customHeight="1">
      <c r="B11764" s="50" t="e">
        <f>IF((#REF!+#REF!+H11764)&lt;&gt;0,"a","b")</f>
        <v>#REF!</v>
      </c>
      <c r="C11764" s="54">
        <v>6</v>
      </c>
      <c r="D11764" s="54"/>
      <c r="F11764" s="89"/>
      <c r="G11764" s="97" t="s">
        <v>278</v>
      </c>
      <c r="H11764" s="556">
        <f t="shared" si="6180"/>
        <v>0</v>
      </c>
      <c r="I11764" s="557"/>
      <c r="J11764" s="557"/>
      <c r="K11764" s="557"/>
      <c r="L11764" s="557"/>
      <c r="M11764" s="557"/>
      <c r="N11764" s="155"/>
    </row>
    <row r="11765" spans="2:15" ht="20.25" customHeight="1">
      <c r="B11765" s="50" t="e">
        <f>IF((#REF!+#REF!+H11765)&lt;&gt;0,"a","b")</f>
        <v>#REF!</v>
      </c>
      <c r="C11765" s="54">
        <v>6</v>
      </c>
      <c r="D11765" s="54"/>
      <c r="F11765" s="89"/>
      <c r="G11765" s="97" t="s">
        <v>279</v>
      </c>
      <c r="H11765" s="552">
        <f t="shared" si="6180"/>
        <v>0</v>
      </c>
      <c r="I11765" s="557"/>
      <c r="J11765" s="557"/>
      <c r="K11765" s="557"/>
      <c r="L11765" s="557"/>
      <c r="M11765" s="557"/>
      <c r="N11765" s="155"/>
    </row>
    <row r="11766" spans="2:15" ht="20.25" customHeight="1">
      <c r="B11766" s="50" t="e">
        <f>IF((#REF!+#REF!+H11766)&lt;&gt;0,"a","b")</f>
        <v>#REF!</v>
      </c>
      <c r="C11766" s="54">
        <v>6</v>
      </c>
      <c r="D11766" s="54"/>
      <c r="F11766" s="89"/>
      <c r="G11766" s="97" t="s">
        <v>280</v>
      </c>
      <c r="H11766" s="552">
        <f t="shared" si="6180"/>
        <v>0</v>
      </c>
      <c r="I11766" s="557"/>
      <c r="J11766" s="557"/>
      <c r="K11766" s="557"/>
      <c r="L11766" s="557"/>
      <c r="M11766" s="557"/>
      <c r="N11766" s="155"/>
    </row>
    <row r="11767" spans="2:15" ht="20.25" customHeight="1">
      <c r="B11767" s="50" t="e">
        <f>IF((#REF!+#REF!+H11767)&lt;&gt;0,"a","b")</f>
        <v>#REF!</v>
      </c>
      <c r="C11767" s="54">
        <v>6</v>
      </c>
      <c r="D11767" s="54"/>
      <c r="F11767" s="89"/>
      <c r="G11767" s="97" t="s">
        <v>281</v>
      </c>
      <c r="H11767" s="552">
        <f t="shared" si="6180"/>
        <v>0</v>
      </c>
      <c r="I11767" s="557"/>
      <c r="J11767" s="557"/>
      <c r="K11767" s="557"/>
      <c r="L11767" s="557"/>
      <c r="M11767" s="557"/>
      <c r="N11767" s="155"/>
    </row>
    <row r="11768" spans="2:15" ht="20.25" customHeight="1">
      <c r="B11768" s="50" t="e">
        <f>IF((#REF!+#REF!+H11768)&lt;&gt;0,"a","b")</f>
        <v>#REF!</v>
      </c>
      <c r="C11768" s="54">
        <v>6</v>
      </c>
      <c r="D11768" s="54"/>
      <c r="F11768" s="89"/>
      <c r="G11768" s="97" t="s">
        <v>282</v>
      </c>
      <c r="H11768" s="552">
        <f t="shared" si="6180"/>
        <v>0</v>
      </c>
      <c r="I11768" s="557"/>
      <c r="J11768" s="557"/>
      <c r="K11768" s="557"/>
      <c r="L11768" s="557"/>
      <c r="M11768" s="557"/>
      <c r="N11768" s="155"/>
    </row>
    <row r="11769" spans="2:15" ht="20.25" customHeight="1">
      <c r="B11769" s="50" t="e">
        <f>IF((#REF!+#REF!+H11769)&lt;&gt;0,"a","b")</f>
        <v>#REF!</v>
      </c>
      <c r="C11769" s="54">
        <v>6</v>
      </c>
      <c r="D11769" s="54"/>
      <c r="F11769" s="89"/>
      <c r="G11769" s="97" t="s">
        <v>283</v>
      </c>
      <c r="H11769" s="552">
        <f t="shared" si="6180"/>
        <v>0</v>
      </c>
      <c r="I11769" s="557"/>
      <c r="J11769" s="557"/>
      <c r="K11769" s="557"/>
      <c r="L11769" s="557"/>
      <c r="M11769" s="557"/>
      <c r="N11769" s="155"/>
    </row>
    <row r="11770" spans="2:15" ht="30.75" customHeight="1">
      <c r="B11770" s="50" t="e">
        <f>IF((#REF!+#REF!+H11770)&lt;&gt;0,"a","b")</f>
        <v>#REF!</v>
      </c>
      <c r="C11770" s="54">
        <v>6</v>
      </c>
      <c r="D11770" s="54"/>
      <c r="F11770" s="89"/>
      <c r="G11770" s="97" t="s">
        <v>324</v>
      </c>
      <c r="H11770" s="552">
        <f t="shared" si="6180"/>
        <v>0</v>
      </c>
      <c r="I11770" s="557"/>
      <c r="J11770" s="557"/>
      <c r="K11770" s="557"/>
      <c r="L11770" s="557"/>
      <c r="M11770" s="557"/>
      <c r="N11770" s="155"/>
    </row>
    <row r="11771" spans="2:15" ht="20.25" customHeight="1">
      <c r="B11771" s="50" t="e">
        <f>IF((#REF!+#REF!+H11771)&lt;&gt;0,"a","b")</f>
        <v>#REF!</v>
      </c>
      <c r="C11771" s="54">
        <v>5</v>
      </c>
      <c r="D11771" s="54"/>
      <c r="F11771" s="89"/>
      <c r="G11771" s="95" t="s">
        <v>290</v>
      </c>
      <c r="H11771" s="566">
        <f t="shared" si="6180"/>
        <v>0</v>
      </c>
      <c r="I11771" s="560">
        <f t="shared" ref="I11771:K11771" si="6199">SUM(I11772:I11774)</f>
        <v>0</v>
      </c>
      <c r="J11771" s="560">
        <f t="shared" si="6199"/>
        <v>0</v>
      </c>
      <c r="K11771" s="560">
        <f t="shared" si="6199"/>
        <v>0</v>
      </c>
      <c r="L11771" s="560">
        <f t="shared" ref="L11771:N11771" si="6200">SUM(L11772:L11774)</f>
        <v>0</v>
      </c>
      <c r="M11771" s="560">
        <f t="shared" si="6200"/>
        <v>0</v>
      </c>
      <c r="N11771" s="152">
        <f t="shared" si="6200"/>
        <v>0</v>
      </c>
      <c r="O11771" s="60" t="s">
        <v>71</v>
      </c>
    </row>
    <row r="11772" spans="2:15" ht="20.25" customHeight="1">
      <c r="B11772" s="50" t="e">
        <f>IF((#REF!+#REF!+H11772)&lt;&gt;0,"a","b")</f>
        <v>#REF!</v>
      </c>
      <c r="C11772" s="54">
        <v>6</v>
      </c>
      <c r="D11772" s="54"/>
      <c r="F11772" s="89"/>
      <c r="G11772" s="97" t="s">
        <v>284</v>
      </c>
      <c r="H11772" s="556">
        <f t="shared" si="6180"/>
        <v>0</v>
      </c>
      <c r="I11772" s="557"/>
      <c r="J11772" s="557"/>
      <c r="K11772" s="557"/>
      <c r="L11772" s="557"/>
      <c r="M11772" s="557"/>
      <c r="N11772" s="155"/>
    </row>
    <row r="11773" spans="2:15" ht="20.25" customHeight="1">
      <c r="B11773" s="50" t="e">
        <f>IF((#REF!+#REF!+H11773)&lt;&gt;0,"a","b")</f>
        <v>#REF!</v>
      </c>
      <c r="C11773" s="54">
        <v>6</v>
      </c>
      <c r="D11773" s="54"/>
      <c r="F11773" s="89"/>
      <c r="G11773" s="97" t="s">
        <v>285</v>
      </c>
      <c r="H11773" s="556">
        <f t="shared" si="6180"/>
        <v>0</v>
      </c>
      <c r="I11773" s="557"/>
      <c r="J11773" s="557"/>
      <c r="K11773" s="557"/>
      <c r="L11773" s="557"/>
      <c r="M11773" s="557"/>
      <c r="N11773" s="155"/>
    </row>
    <row r="11774" spans="2:15" ht="30.75" customHeight="1">
      <c r="B11774" s="50" t="e">
        <f>IF((#REF!+#REF!+H11774)&lt;&gt;0,"a","b")</f>
        <v>#REF!</v>
      </c>
      <c r="C11774" s="54">
        <v>6</v>
      </c>
      <c r="D11774" s="54"/>
      <c r="F11774" s="89"/>
      <c r="G11774" s="97" t="s">
        <v>325</v>
      </c>
      <c r="H11774" s="556">
        <f t="shared" si="6180"/>
        <v>0</v>
      </c>
      <c r="I11774" s="557"/>
      <c r="J11774" s="557"/>
      <c r="K11774" s="557"/>
      <c r="L11774" s="557"/>
      <c r="M11774" s="557"/>
      <c r="N11774" s="155"/>
    </row>
    <row r="11775" spans="2:15" ht="30.75" customHeight="1">
      <c r="B11775" s="50" t="e">
        <f>IF((#REF!+#REF!+H11775)&lt;&gt;0,"a","b")</f>
        <v>#REF!</v>
      </c>
      <c r="C11775" s="54">
        <v>5</v>
      </c>
      <c r="D11775" s="54"/>
      <c r="F11775" s="89"/>
      <c r="G11775" s="95" t="s">
        <v>326</v>
      </c>
      <c r="H11775" s="556">
        <f t="shared" si="6180"/>
        <v>0</v>
      </c>
      <c r="I11775" s="554"/>
      <c r="J11775" s="554"/>
      <c r="K11775" s="554"/>
      <c r="L11775" s="554"/>
      <c r="M11775" s="554"/>
      <c r="N11775" s="154"/>
    </row>
    <row r="11776" spans="2:15" ht="34.5" customHeight="1">
      <c r="B11776" s="50" t="e">
        <f>IF((#REF!+#REF!+H11776)&lt;&gt;0,"a","b")</f>
        <v>#REF!</v>
      </c>
      <c r="C11776" s="54">
        <v>5</v>
      </c>
      <c r="D11776" s="54"/>
      <c r="F11776" s="89"/>
      <c r="G11776" s="128" t="s">
        <v>460</v>
      </c>
      <c r="H11776" s="556">
        <f t="shared" si="6180"/>
        <v>0</v>
      </c>
      <c r="I11776" s="554"/>
      <c r="J11776" s="554"/>
      <c r="K11776" s="554"/>
      <c r="L11776" s="554"/>
      <c r="M11776" s="554"/>
      <c r="N11776" s="154"/>
    </row>
    <row r="11777" spans="2:15" ht="34.5" customHeight="1">
      <c r="B11777" s="50" t="e">
        <f>IF((#REF!+#REF!+H11777)&lt;&gt;0,"a","b")</f>
        <v>#REF!</v>
      </c>
      <c r="C11777" s="54">
        <v>5</v>
      </c>
      <c r="D11777" s="54"/>
      <c r="F11777" s="89"/>
      <c r="G11777" s="95" t="s">
        <v>327</v>
      </c>
      <c r="H11777" s="556">
        <f t="shared" si="6180"/>
        <v>0</v>
      </c>
      <c r="I11777" s="554"/>
      <c r="J11777" s="554"/>
      <c r="K11777" s="554"/>
      <c r="L11777" s="554"/>
      <c r="M11777" s="554"/>
      <c r="N11777" s="154"/>
    </row>
    <row r="11778" spans="2:15" ht="50.25" customHeight="1">
      <c r="B11778" s="50" t="e">
        <f>IF((#REF!+#REF!+H11778)&lt;&gt;0,"a","b")</f>
        <v>#REF!</v>
      </c>
      <c r="C11778" s="54">
        <v>5</v>
      </c>
      <c r="D11778" s="54"/>
      <c r="F11778" s="89"/>
      <c r="G11778" s="95" t="s">
        <v>328</v>
      </c>
      <c r="H11778" s="552">
        <f t="shared" si="6180"/>
        <v>0</v>
      </c>
      <c r="I11778" s="554"/>
      <c r="J11778" s="554"/>
      <c r="K11778" s="554"/>
      <c r="L11778" s="554"/>
      <c r="M11778" s="554"/>
      <c r="N11778" s="154"/>
    </row>
    <row r="11779" spans="2:15" ht="20.25" customHeight="1">
      <c r="B11779" s="50" t="e">
        <f>IF((#REF!+#REF!+H11779)&lt;&gt;0,"a","b")</f>
        <v>#REF!</v>
      </c>
      <c r="C11779" s="54">
        <v>5</v>
      </c>
      <c r="D11779" s="54"/>
      <c r="F11779" s="89"/>
      <c r="G11779" s="95" t="s">
        <v>329</v>
      </c>
      <c r="H11779" s="552">
        <f t="shared" si="6180"/>
        <v>0</v>
      </c>
      <c r="I11779" s="554"/>
      <c r="J11779" s="554"/>
      <c r="K11779" s="554"/>
      <c r="L11779" s="554"/>
      <c r="M11779" s="554"/>
      <c r="N11779" s="154"/>
    </row>
    <row r="11780" spans="2:15" ht="20.25" customHeight="1">
      <c r="B11780" s="50" t="e">
        <f>IF((#REF!+#REF!+H11780)&lt;&gt;0,"a","b")</f>
        <v>#REF!</v>
      </c>
      <c r="C11780" s="54">
        <v>5</v>
      </c>
      <c r="D11780" s="54"/>
      <c r="F11780" s="89"/>
      <c r="G11780" s="95" t="s">
        <v>330</v>
      </c>
      <c r="H11780" s="558">
        <f t="shared" si="6180"/>
        <v>0</v>
      </c>
      <c r="I11780" s="554"/>
      <c r="J11780" s="554"/>
      <c r="K11780" s="554"/>
      <c r="L11780" s="554"/>
      <c r="M11780" s="554"/>
      <c r="N11780" s="154"/>
    </row>
    <row r="11781" spans="2:15" ht="20.25" customHeight="1">
      <c r="B11781" s="50" t="e">
        <f>IF((#REF!+#REF!+H11781)&lt;&gt;0,"a","b")</f>
        <v>#REF!</v>
      </c>
      <c r="C11781" s="54">
        <v>5</v>
      </c>
      <c r="D11781" s="54"/>
      <c r="F11781" s="89"/>
      <c r="G11781" s="95" t="s">
        <v>331</v>
      </c>
      <c r="H11781" s="559">
        <f t="shared" si="6180"/>
        <v>0</v>
      </c>
      <c r="I11781" s="560">
        <f t="shared" ref="I11781:K11781" si="6201">SUM(I11782:I11788)</f>
        <v>0</v>
      </c>
      <c r="J11781" s="560">
        <f t="shared" si="6201"/>
        <v>0</v>
      </c>
      <c r="K11781" s="560">
        <f t="shared" si="6201"/>
        <v>0</v>
      </c>
      <c r="L11781" s="560">
        <f t="shared" ref="L11781:N11781" si="6202">SUM(L11782:L11788)</f>
        <v>0</v>
      </c>
      <c r="M11781" s="560">
        <f t="shared" si="6202"/>
        <v>0</v>
      </c>
      <c r="N11781" s="152">
        <f t="shared" si="6202"/>
        <v>0</v>
      </c>
      <c r="O11781" s="60" t="s">
        <v>71</v>
      </c>
    </row>
    <row r="11782" spans="2:15" ht="23.25" customHeight="1">
      <c r="B11782" s="50" t="e">
        <f>IF((#REF!+#REF!+H11782)&lt;&gt;0,"a","b")</f>
        <v>#REF!</v>
      </c>
      <c r="C11782" s="54">
        <v>6</v>
      </c>
      <c r="D11782" s="54"/>
      <c r="F11782" s="89"/>
      <c r="G11782" s="97" t="s">
        <v>291</v>
      </c>
      <c r="H11782" s="558">
        <f t="shared" si="6180"/>
        <v>0</v>
      </c>
      <c r="I11782" s="557"/>
      <c r="J11782" s="557"/>
      <c r="K11782" s="557"/>
      <c r="L11782" s="557"/>
      <c r="M11782" s="557"/>
      <c r="N11782" s="155"/>
    </row>
    <row r="11783" spans="2:15" ht="20.25" customHeight="1">
      <c r="B11783" s="50" t="e">
        <f>IF((#REF!+#REF!+H11783)&lt;&gt;0,"a","b")</f>
        <v>#REF!</v>
      </c>
      <c r="C11783" s="54">
        <v>6</v>
      </c>
      <c r="D11783" s="54"/>
      <c r="F11783" s="89"/>
      <c r="G11783" s="97" t="s">
        <v>292</v>
      </c>
      <c r="H11783" s="558">
        <f t="shared" si="6180"/>
        <v>0</v>
      </c>
      <c r="I11783" s="557"/>
      <c r="J11783" s="557"/>
      <c r="K11783" s="557"/>
      <c r="L11783" s="557"/>
      <c r="M11783" s="557"/>
      <c r="N11783" s="155"/>
    </row>
    <row r="11784" spans="2:15" ht="23.25" customHeight="1">
      <c r="B11784" s="50" t="e">
        <f>IF((#REF!+#REF!+H11784)&lt;&gt;0,"a","b")</f>
        <v>#REF!</v>
      </c>
      <c r="C11784" s="54">
        <v>6</v>
      </c>
      <c r="D11784" s="54"/>
      <c r="F11784" s="89"/>
      <c r="G11784" s="97" t="s">
        <v>293</v>
      </c>
      <c r="H11784" s="552">
        <f t="shared" si="6180"/>
        <v>0</v>
      </c>
      <c r="I11784" s="557"/>
      <c r="J11784" s="557"/>
      <c r="K11784" s="557"/>
      <c r="L11784" s="557"/>
      <c r="M11784" s="557"/>
      <c r="N11784" s="155"/>
    </row>
    <row r="11785" spans="2:15" ht="31.5" customHeight="1">
      <c r="B11785" s="50" t="e">
        <f>IF((#REF!+#REF!+H11785)&lt;&gt;0,"a","b")</f>
        <v>#REF!</v>
      </c>
      <c r="C11785" s="54">
        <v>6</v>
      </c>
      <c r="D11785" s="54"/>
      <c r="F11785" s="89"/>
      <c r="G11785" s="97" t="s">
        <v>294</v>
      </c>
      <c r="H11785" s="552">
        <f t="shared" si="6180"/>
        <v>0</v>
      </c>
      <c r="I11785" s="557"/>
      <c r="J11785" s="557"/>
      <c r="K11785" s="557"/>
      <c r="L11785" s="557"/>
      <c r="M11785" s="557"/>
      <c r="N11785" s="155"/>
    </row>
    <row r="11786" spans="2:15" ht="33.75" customHeight="1">
      <c r="B11786" s="50" t="e">
        <f>IF((#REF!+#REF!+H11786)&lt;&gt;0,"a","b")</f>
        <v>#REF!</v>
      </c>
      <c r="C11786" s="54">
        <v>6</v>
      </c>
      <c r="D11786" s="54"/>
      <c r="F11786" s="89"/>
      <c r="G11786" s="97" t="s">
        <v>332</v>
      </c>
      <c r="H11786" s="552">
        <f t="shared" si="6180"/>
        <v>0</v>
      </c>
      <c r="I11786" s="557"/>
      <c r="J11786" s="557"/>
      <c r="K11786" s="557"/>
      <c r="L11786" s="557"/>
      <c r="M11786" s="557"/>
      <c r="N11786" s="155"/>
    </row>
    <row r="11787" spans="2:15" ht="34.5" customHeight="1">
      <c r="B11787" s="50" t="e">
        <f>IF((#REF!+#REF!+H11787)&lt;&gt;0,"a","b")</f>
        <v>#REF!</v>
      </c>
      <c r="C11787" s="54">
        <v>6</v>
      </c>
      <c r="D11787" s="54"/>
      <c r="F11787" s="89"/>
      <c r="G11787" s="97" t="s">
        <v>333</v>
      </c>
      <c r="H11787" s="552">
        <f t="shared" si="6180"/>
        <v>0</v>
      </c>
      <c r="I11787" s="557"/>
      <c r="J11787" s="557"/>
      <c r="K11787" s="557"/>
      <c r="L11787" s="557"/>
      <c r="M11787" s="557"/>
      <c r="N11787" s="155"/>
    </row>
    <row r="11788" spans="2:15" ht="33.75" customHeight="1">
      <c r="B11788" s="50" t="e">
        <f>IF((#REF!+#REF!+H11788)&lt;&gt;0,"a","b")</f>
        <v>#REF!</v>
      </c>
      <c r="C11788" s="54">
        <v>6</v>
      </c>
      <c r="D11788" s="54"/>
      <c r="F11788" s="89"/>
      <c r="G11788" s="97" t="s">
        <v>334</v>
      </c>
      <c r="H11788" s="552">
        <f t="shared" si="6180"/>
        <v>0</v>
      </c>
      <c r="I11788" s="557"/>
      <c r="J11788" s="557"/>
      <c r="K11788" s="557"/>
      <c r="L11788" s="557"/>
      <c r="M11788" s="557"/>
      <c r="N11788" s="155"/>
    </row>
    <row r="11789" spans="2:15" ht="34.5" customHeight="1">
      <c r="B11789" s="50" t="e">
        <f>IF((#REF!+#REF!+H11789)&lt;&gt;0,"a","b")</f>
        <v>#REF!</v>
      </c>
      <c r="C11789" s="54">
        <v>5</v>
      </c>
      <c r="D11789" s="54"/>
      <c r="F11789" s="89"/>
      <c r="G11789" s="95" t="s">
        <v>335</v>
      </c>
      <c r="H11789" s="552">
        <f t="shared" si="6180"/>
        <v>0</v>
      </c>
      <c r="I11789" s="554"/>
      <c r="J11789" s="554"/>
      <c r="K11789" s="554"/>
      <c r="L11789" s="554"/>
      <c r="M11789" s="554"/>
      <c r="N11789" s="156"/>
    </row>
    <row r="11790" spans="2:15" ht="24.75" customHeight="1">
      <c r="B11790" s="50" t="e">
        <f>IF((#REF!+#REF!+H11790)&lt;&gt;0,"a","b")</f>
        <v>#REF!</v>
      </c>
      <c r="C11790" s="54">
        <v>5</v>
      </c>
      <c r="D11790" s="54"/>
      <c r="F11790" s="89"/>
      <c r="G11790" s="95" t="s">
        <v>336</v>
      </c>
      <c r="H11790" s="558">
        <f t="shared" si="6180"/>
        <v>0</v>
      </c>
      <c r="I11790" s="554"/>
      <c r="J11790" s="554"/>
      <c r="K11790" s="554"/>
      <c r="L11790" s="554"/>
      <c r="M11790" s="554"/>
      <c r="N11790" s="156"/>
    </row>
    <row r="11791" spans="2:15" ht="27.75" customHeight="1">
      <c r="B11791" s="50" t="e">
        <f>IF((#REF!+#REF!+H11791)&lt;&gt;0,"a","b")</f>
        <v>#REF!</v>
      </c>
      <c r="C11791" s="54">
        <v>4</v>
      </c>
      <c r="D11791" s="54"/>
      <c r="F11791" s="89"/>
      <c r="G11791" s="93" t="s">
        <v>337</v>
      </c>
      <c r="H11791" s="552">
        <f t="shared" si="6180"/>
        <v>0</v>
      </c>
      <c r="I11791" s="555"/>
      <c r="J11791" s="555"/>
      <c r="K11791" s="555"/>
      <c r="L11791" s="555"/>
      <c r="M11791" s="555"/>
      <c r="N11791" s="153"/>
    </row>
    <row r="11792" spans="2:15" ht="23.25" customHeight="1">
      <c r="B11792" s="50" t="e">
        <f>IF((#REF!+#REF!+H11792)&lt;&gt;0,"a","b")</f>
        <v>#REF!</v>
      </c>
      <c r="C11792" s="54">
        <v>4</v>
      </c>
      <c r="D11792" s="54"/>
      <c r="F11792" s="89"/>
      <c r="G11792" s="93" t="s">
        <v>338</v>
      </c>
      <c r="H11792" s="552">
        <f t="shared" si="6180"/>
        <v>0</v>
      </c>
      <c r="I11792" s="555"/>
      <c r="J11792" s="555"/>
      <c r="K11792" s="555"/>
      <c r="L11792" s="555"/>
      <c r="M11792" s="555"/>
      <c r="N11792" s="153"/>
    </row>
    <row r="11793" spans="2:18" ht="24" customHeight="1">
      <c r="B11793" s="50" t="e">
        <f>IF((#REF!+#REF!+H11793)&lt;&gt;0,"a","b")</f>
        <v>#REF!</v>
      </c>
      <c r="C11793" s="54">
        <v>4</v>
      </c>
      <c r="D11793" s="54"/>
      <c r="F11793" s="89"/>
      <c r="G11793" s="93" t="s">
        <v>339</v>
      </c>
      <c r="H11793" s="552">
        <f t="shared" si="6180"/>
        <v>0</v>
      </c>
      <c r="I11793" s="555"/>
      <c r="J11793" s="555"/>
      <c r="K11793" s="555"/>
      <c r="L11793" s="555"/>
      <c r="M11793" s="555"/>
      <c r="N11793" s="153"/>
    </row>
    <row r="11794" spans="2:18" ht="34.5" customHeight="1">
      <c r="B11794" s="50" t="e">
        <f>IF((#REF!+#REF!+H11794)&lt;&gt;0,"a","b")</f>
        <v>#REF!</v>
      </c>
      <c r="C11794" s="54">
        <v>4</v>
      </c>
      <c r="D11794" s="54"/>
      <c r="F11794" s="89"/>
      <c r="G11794" s="93" t="s">
        <v>340</v>
      </c>
      <c r="H11794" s="552">
        <f t="shared" si="6180"/>
        <v>0</v>
      </c>
      <c r="I11794" s="555"/>
      <c r="J11794" s="555"/>
      <c r="K11794" s="555"/>
      <c r="L11794" s="555"/>
      <c r="M11794" s="555"/>
      <c r="N11794" s="153"/>
    </row>
    <row r="11795" spans="2:18" ht="33" customHeight="1">
      <c r="B11795" s="50" t="e">
        <f>IF((#REF!+#REF!+H11795)&lt;&gt;0,"a","b")</f>
        <v>#REF!</v>
      </c>
      <c r="C11795" s="54">
        <v>4</v>
      </c>
      <c r="D11795" s="54"/>
      <c r="F11795" s="89"/>
      <c r="G11795" s="93" t="s">
        <v>341</v>
      </c>
      <c r="H11795" s="563">
        <f t="shared" si="6180"/>
        <v>0</v>
      </c>
      <c r="I11795" s="565">
        <f t="shared" ref="I11795:K11795" si="6203">SUM(I11796:I11801)</f>
        <v>0</v>
      </c>
      <c r="J11795" s="565">
        <f t="shared" si="6203"/>
        <v>0</v>
      </c>
      <c r="K11795" s="565">
        <f t="shared" si="6203"/>
        <v>0</v>
      </c>
      <c r="L11795" s="565">
        <f t="shared" ref="L11795:N11795" si="6204">SUM(L11796:L11801)</f>
        <v>0</v>
      </c>
      <c r="M11795" s="565">
        <f t="shared" si="6204"/>
        <v>0</v>
      </c>
      <c r="N11795" s="151">
        <f t="shared" si="6204"/>
        <v>0</v>
      </c>
      <c r="O11795" s="60" t="s">
        <v>71</v>
      </c>
    </row>
    <row r="11796" spans="2:18" ht="20.25" customHeight="1">
      <c r="B11796" s="50" t="e">
        <f>IF((#REF!+#REF!+H11796)&lt;&gt;0,"a","b")</f>
        <v>#REF!</v>
      </c>
      <c r="C11796" s="54">
        <v>5</v>
      </c>
      <c r="D11796" s="54"/>
      <c r="F11796" s="89"/>
      <c r="G11796" s="95" t="s">
        <v>342</v>
      </c>
      <c r="H11796" s="552">
        <f t="shared" si="6180"/>
        <v>0</v>
      </c>
      <c r="I11796" s="554"/>
      <c r="J11796" s="554"/>
      <c r="K11796" s="554"/>
      <c r="L11796" s="554"/>
      <c r="M11796" s="554"/>
      <c r="N11796" s="156"/>
      <c r="R11796" s="1">
        <f>82+55</f>
        <v>137</v>
      </c>
    </row>
    <row r="11797" spans="2:18" ht="20.25" customHeight="1">
      <c r="B11797" s="50" t="e">
        <f>IF((#REF!+#REF!+H11797)&lt;&gt;0,"a","b")</f>
        <v>#REF!</v>
      </c>
      <c r="C11797" s="54">
        <v>5</v>
      </c>
      <c r="D11797" s="54"/>
      <c r="F11797" s="89"/>
      <c r="G11797" s="95" t="s">
        <v>343</v>
      </c>
      <c r="H11797" s="552">
        <f t="shared" si="6180"/>
        <v>0</v>
      </c>
      <c r="I11797" s="554"/>
      <c r="J11797" s="554"/>
      <c r="K11797" s="554"/>
      <c r="L11797" s="554"/>
      <c r="M11797" s="554"/>
      <c r="N11797" s="156"/>
    </row>
    <row r="11798" spans="2:18" ht="35.25" customHeight="1">
      <c r="B11798" s="50" t="e">
        <f>IF((#REF!+#REF!+H11798)&lt;&gt;0,"a","b")</f>
        <v>#REF!</v>
      </c>
      <c r="C11798" s="54">
        <v>5</v>
      </c>
      <c r="D11798" s="54"/>
      <c r="F11798" s="89"/>
      <c r="G11798" s="95" t="s">
        <v>344</v>
      </c>
      <c r="H11798" s="552">
        <f t="shared" si="6180"/>
        <v>0</v>
      </c>
      <c r="I11798" s="554"/>
      <c r="J11798" s="554"/>
      <c r="K11798" s="554"/>
      <c r="L11798" s="554"/>
      <c r="M11798" s="554"/>
      <c r="N11798" s="156"/>
    </row>
    <row r="11799" spans="2:18" ht="20.25" customHeight="1">
      <c r="B11799" s="50" t="e">
        <f>IF((#REF!+#REF!+H11799)&lt;&gt;0,"a","b")</f>
        <v>#REF!</v>
      </c>
      <c r="C11799" s="54">
        <v>5</v>
      </c>
      <c r="D11799" s="54"/>
      <c r="F11799" s="89"/>
      <c r="G11799" s="95" t="s">
        <v>345</v>
      </c>
      <c r="H11799" s="552">
        <f t="shared" si="6180"/>
        <v>0</v>
      </c>
      <c r="I11799" s="554"/>
      <c r="J11799" s="554"/>
      <c r="K11799" s="554"/>
      <c r="L11799" s="554"/>
      <c r="M11799" s="554"/>
      <c r="N11799" s="156"/>
    </row>
    <row r="11800" spans="2:18" ht="30.75" customHeight="1">
      <c r="B11800" s="50" t="e">
        <f>IF((#REF!+#REF!+H11800)&lt;&gt;0,"a","b")</f>
        <v>#REF!</v>
      </c>
      <c r="C11800" s="54">
        <v>5</v>
      </c>
      <c r="D11800" s="54"/>
      <c r="F11800" s="89"/>
      <c r="G11800" s="95" t="s">
        <v>346</v>
      </c>
      <c r="H11800" s="552">
        <f t="shared" si="6180"/>
        <v>0</v>
      </c>
      <c r="I11800" s="554"/>
      <c r="J11800" s="554"/>
      <c r="K11800" s="554"/>
      <c r="L11800" s="554"/>
      <c r="M11800" s="554"/>
      <c r="N11800" s="156"/>
    </row>
    <row r="11801" spans="2:18" ht="30.75" customHeight="1">
      <c r="B11801" s="50" t="e">
        <f>IF((#REF!+#REF!+H11801)&lt;&gt;0,"a","b")</f>
        <v>#REF!</v>
      </c>
      <c r="C11801" s="54">
        <v>5</v>
      </c>
      <c r="D11801" s="54"/>
      <c r="F11801" s="89"/>
      <c r="G11801" s="95" t="s">
        <v>347</v>
      </c>
      <c r="H11801" s="552">
        <f t="shared" si="6180"/>
        <v>0</v>
      </c>
      <c r="I11801" s="554"/>
      <c r="J11801" s="554"/>
      <c r="K11801" s="554"/>
      <c r="L11801" s="554"/>
      <c r="M11801" s="554"/>
      <c r="N11801" s="156"/>
    </row>
    <row r="11802" spans="2:18" ht="20.25" customHeight="1">
      <c r="B11802" s="50" t="e">
        <f>IF((#REF!+#REF!+H11802)&lt;&gt;0,"a","b")</f>
        <v>#REF!</v>
      </c>
      <c r="C11802" s="54">
        <v>4</v>
      </c>
      <c r="D11802" s="54"/>
      <c r="F11802" s="89"/>
      <c r="G11802" s="93" t="s">
        <v>348</v>
      </c>
      <c r="H11802" s="552">
        <f t="shared" si="6180"/>
        <v>0</v>
      </c>
      <c r="I11802" s="555"/>
      <c r="J11802" s="555"/>
      <c r="K11802" s="555"/>
      <c r="L11802" s="555"/>
      <c r="M11802" s="555"/>
      <c r="N11802" s="153"/>
    </row>
    <row r="11803" spans="2:18" ht="20.25" customHeight="1">
      <c r="B11803" s="50" t="e">
        <f>IF((#REF!+#REF!+H11803)&lt;&gt;0,"a","b")</f>
        <v>#REF!</v>
      </c>
      <c r="C11803" s="54">
        <v>4</v>
      </c>
      <c r="D11803" s="54"/>
      <c r="F11803" s="89"/>
      <c r="G11803" s="93" t="s">
        <v>349</v>
      </c>
      <c r="H11803" s="563">
        <f t="shared" si="6180"/>
        <v>0</v>
      </c>
      <c r="I11803" s="565">
        <f t="shared" ref="I11803:K11803" si="6205">SUM(I11804:I11816)</f>
        <v>0</v>
      </c>
      <c r="J11803" s="565">
        <f t="shared" si="6205"/>
        <v>0</v>
      </c>
      <c r="K11803" s="565">
        <f t="shared" si="6205"/>
        <v>0</v>
      </c>
      <c r="L11803" s="565">
        <f t="shared" ref="L11803:N11803" si="6206">SUM(L11804:L11816)</f>
        <v>0</v>
      </c>
      <c r="M11803" s="565">
        <f t="shared" si="6206"/>
        <v>0</v>
      </c>
      <c r="N11803" s="151">
        <f t="shared" si="6206"/>
        <v>0</v>
      </c>
      <c r="O11803" s="60" t="s">
        <v>71</v>
      </c>
    </row>
    <row r="11804" spans="2:18" ht="20.25" customHeight="1">
      <c r="B11804" s="50" t="e">
        <f>IF((#REF!+#REF!+H11804)&lt;&gt;0,"a","b")</f>
        <v>#REF!</v>
      </c>
      <c r="C11804" s="54">
        <v>5</v>
      </c>
      <c r="D11804" s="54"/>
      <c r="F11804" s="89"/>
      <c r="G11804" s="95" t="s">
        <v>350</v>
      </c>
      <c r="H11804" s="561">
        <f t="shared" si="6180"/>
        <v>0</v>
      </c>
      <c r="I11804" s="554"/>
      <c r="J11804" s="554"/>
      <c r="K11804" s="554"/>
      <c r="L11804" s="554"/>
      <c r="M11804" s="554"/>
      <c r="N11804" s="156"/>
    </row>
    <row r="11805" spans="2:18" ht="30" customHeight="1">
      <c r="B11805" s="50" t="e">
        <f>IF((#REF!+#REF!+H11805)&lt;&gt;0,"a","b")</f>
        <v>#REF!</v>
      </c>
      <c r="C11805" s="54">
        <v>5</v>
      </c>
      <c r="D11805" s="54"/>
      <c r="F11805" s="89"/>
      <c r="G11805" s="95" t="s">
        <v>351</v>
      </c>
      <c r="H11805" s="552">
        <f t="shared" si="6180"/>
        <v>0</v>
      </c>
      <c r="I11805" s="554"/>
      <c r="J11805" s="554"/>
      <c r="K11805" s="554"/>
      <c r="L11805" s="554"/>
      <c r="M11805" s="554"/>
      <c r="N11805" s="156"/>
    </row>
    <row r="11806" spans="2:18" ht="22.5" customHeight="1">
      <c r="B11806" s="50" t="e">
        <f>IF((#REF!+#REF!+H11806)&lt;&gt;0,"a","b")</f>
        <v>#REF!</v>
      </c>
      <c r="C11806" s="54">
        <v>5</v>
      </c>
      <c r="D11806" s="54"/>
      <c r="F11806" s="89"/>
      <c r="G11806" s="95" t="s">
        <v>352</v>
      </c>
      <c r="H11806" s="552">
        <f t="shared" si="6180"/>
        <v>0</v>
      </c>
      <c r="I11806" s="554"/>
      <c r="J11806" s="554"/>
      <c r="K11806" s="554"/>
      <c r="L11806" s="554"/>
      <c r="M11806" s="554"/>
      <c r="N11806" s="156"/>
    </row>
    <row r="11807" spans="2:18" ht="33.75" customHeight="1">
      <c r="B11807" s="50" t="e">
        <f>IF((#REF!+#REF!+H11807)&lt;&gt;0,"a","b")</f>
        <v>#REF!</v>
      </c>
      <c r="C11807" s="54">
        <v>5</v>
      </c>
      <c r="D11807" s="54"/>
      <c r="F11807" s="89"/>
      <c r="G11807" s="95" t="s">
        <v>353</v>
      </c>
      <c r="H11807" s="552">
        <f t="shared" si="6180"/>
        <v>0</v>
      </c>
      <c r="I11807" s="554"/>
      <c r="J11807" s="554"/>
      <c r="K11807" s="554"/>
      <c r="L11807" s="554"/>
      <c r="M11807" s="554"/>
      <c r="N11807" s="156"/>
    </row>
    <row r="11808" spans="2:18" ht="24.75" customHeight="1">
      <c r="B11808" s="50" t="e">
        <f>IF((#REF!+#REF!+H11808)&lt;&gt;0,"a","b")</f>
        <v>#REF!</v>
      </c>
      <c r="C11808" s="54">
        <v>5</v>
      </c>
      <c r="D11808" s="54"/>
      <c r="F11808" s="89"/>
      <c r="G11808" s="95" t="s">
        <v>354</v>
      </c>
      <c r="H11808" s="552">
        <f t="shared" si="6180"/>
        <v>0</v>
      </c>
      <c r="I11808" s="554"/>
      <c r="J11808" s="554"/>
      <c r="K11808" s="554"/>
      <c r="L11808" s="554"/>
      <c r="M11808" s="554"/>
      <c r="N11808" s="156"/>
    </row>
    <row r="11809" spans="2:15" ht="35.25" customHeight="1">
      <c r="B11809" s="50" t="e">
        <f>IF((#REF!+#REF!+H11809)&lt;&gt;0,"a","b")</f>
        <v>#REF!</v>
      </c>
      <c r="C11809" s="54">
        <v>5</v>
      </c>
      <c r="D11809" s="54"/>
      <c r="F11809" s="89"/>
      <c r="G11809" s="95" t="s">
        <v>355</v>
      </c>
      <c r="H11809" s="558">
        <f t="shared" si="6180"/>
        <v>0</v>
      </c>
      <c r="I11809" s="554"/>
      <c r="J11809" s="554"/>
      <c r="K11809" s="554"/>
      <c r="L11809" s="554"/>
      <c r="M11809" s="554"/>
      <c r="N11809" s="156"/>
    </row>
    <row r="11810" spans="2:15" ht="33.75" customHeight="1">
      <c r="B11810" s="50" t="e">
        <f>IF((#REF!+#REF!+H11810)&lt;&gt;0,"a","b")</f>
        <v>#REF!</v>
      </c>
      <c r="C11810" s="54">
        <v>5</v>
      </c>
      <c r="D11810" s="54"/>
      <c r="F11810" s="89"/>
      <c r="G11810" s="95" t="s">
        <v>356</v>
      </c>
      <c r="H11810" s="558">
        <f t="shared" si="6180"/>
        <v>0</v>
      </c>
      <c r="I11810" s="554"/>
      <c r="J11810" s="554"/>
      <c r="K11810" s="554"/>
      <c r="L11810" s="554"/>
      <c r="M11810" s="554"/>
      <c r="N11810" s="156"/>
    </row>
    <row r="11811" spans="2:15" ht="20.25" customHeight="1">
      <c r="B11811" s="50" t="e">
        <f>IF((#REF!+#REF!+H11811)&lt;&gt;0,"a","b")</f>
        <v>#REF!</v>
      </c>
      <c r="C11811" s="54">
        <v>5</v>
      </c>
      <c r="D11811" s="54"/>
      <c r="F11811" s="89"/>
      <c r="G11811" s="95" t="s">
        <v>357</v>
      </c>
      <c r="H11811" s="561">
        <f t="shared" si="6180"/>
        <v>0</v>
      </c>
      <c r="I11811" s="554"/>
      <c r="J11811" s="554"/>
      <c r="K11811" s="554"/>
      <c r="L11811" s="554"/>
      <c r="M11811" s="554"/>
      <c r="N11811" s="156"/>
    </row>
    <row r="11812" spans="2:15" ht="20.25" customHeight="1">
      <c r="B11812" s="50" t="e">
        <f>IF((#REF!+#REF!+H11812)&lt;&gt;0,"a","b")</f>
        <v>#REF!</v>
      </c>
      <c r="C11812" s="54">
        <v>5</v>
      </c>
      <c r="D11812" s="54"/>
      <c r="F11812" s="89"/>
      <c r="G11812" s="95" t="s">
        <v>358</v>
      </c>
      <c r="H11812" s="552">
        <f t="shared" si="6180"/>
        <v>0</v>
      </c>
      <c r="I11812" s="554"/>
      <c r="J11812" s="554"/>
      <c r="K11812" s="554"/>
      <c r="L11812" s="554"/>
      <c r="M11812" s="554"/>
      <c r="N11812" s="156"/>
    </row>
    <row r="11813" spans="2:15" ht="20.25" customHeight="1">
      <c r="B11813" s="50" t="e">
        <f>IF((#REF!+#REF!+H11813)&lt;&gt;0,"a","b")</f>
        <v>#REF!</v>
      </c>
      <c r="C11813" s="54">
        <v>5</v>
      </c>
      <c r="D11813" s="54"/>
      <c r="F11813" s="89"/>
      <c r="G11813" s="95" t="s">
        <v>359</v>
      </c>
      <c r="H11813" s="552">
        <f t="shared" si="6180"/>
        <v>0</v>
      </c>
      <c r="I11813" s="554"/>
      <c r="J11813" s="554"/>
      <c r="K11813" s="554"/>
      <c r="L11813" s="554"/>
      <c r="M11813" s="554"/>
      <c r="N11813" s="156"/>
    </row>
    <row r="11814" spans="2:15" ht="20.25" customHeight="1">
      <c r="B11814" s="50" t="e">
        <f>IF((#REF!+#REF!+H11814)&lt;&gt;0,"a","b")</f>
        <v>#REF!</v>
      </c>
      <c r="C11814" s="54">
        <v>5</v>
      </c>
      <c r="D11814" s="54"/>
      <c r="F11814" s="89"/>
      <c r="G11814" s="95" t="s">
        <v>360</v>
      </c>
      <c r="H11814" s="552">
        <f t="shared" si="6180"/>
        <v>0</v>
      </c>
      <c r="I11814" s="554"/>
      <c r="J11814" s="554"/>
      <c r="K11814" s="554"/>
      <c r="L11814" s="554"/>
      <c r="M11814" s="554"/>
      <c r="N11814" s="156"/>
    </row>
    <row r="11815" spans="2:15" ht="34.5" customHeight="1">
      <c r="B11815" s="50" t="e">
        <f>IF((#REF!+#REF!+H11815)&lt;&gt;0,"a","b")</f>
        <v>#REF!</v>
      </c>
      <c r="C11815" s="54">
        <v>5</v>
      </c>
      <c r="D11815" s="54"/>
      <c r="F11815" s="89"/>
      <c r="G11815" s="95" t="s">
        <v>361</v>
      </c>
      <c r="H11815" s="552">
        <f t="shared" si="6180"/>
        <v>0</v>
      </c>
      <c r="I11815" s="554"/>
      <c r="J11815" s="554"/>
      <c r="K11815" s="554"/>
      <c r="L11815" s="554"/>
      <c r="M11815" s="554"/>
      <c r="N11815" s="156"/>
    </row>
    <row r="11816" spans="2:15" ht="30.75" customHeight="1">
      <c r="B11816" s="50" t="e">
        <f>IF((#REF!+#REF!+H11816)&lt;&gt;0,"a","b")</f>
        <v>#REF!</v>
      </c>
      <c r="C11816" s="54">
        <v>5</v>
      </c>
      <c r="D11816" s="54"/>
      <c r="F11816" s="89"/>
      <c r="G11816" s="95" t="s">
        <v>362</v>
      </c>
      <c r="H11816" s="552">
        <f t="shared" si="6180"/>
        <v>0</v>
      </c>
      <c r="I11816" s="554"/>
      <c r="J11816" s="554"/>
      <c r="K11816" s="554"/>
      <c r="L11816" s="554"/>
      <c r="M11816" s="554"/>
      <c r="N11816" s="156"/>
    </row>
    <row r="11817" spans="2:15" ht="20.25" customHeight="1">
      <c r="B11817" s="50" t="e">
        <f>IF((#REF!+#REF!+H11817)&lt;&gt;0,"a","b")</f>
        <v>#REF!</v>
      </c>
      <c r="C11817" s="54">
        <v>3</v>
      </c>
      <c r="D11817" s="54"/>
      <c r="F11817" s="89"/>
      <c r="G11817" s="90" t="s">
        <v>302</v>
      </c>
      <c r="H11817" s="552">
        <f t="shared" si="6180"/>
        <v>0</v>
      </c>
      <c r="I11817" s="562"/>
      <c r="J11817" s="562"/>
      <c r="K11817" s="562"/>
      <c r="L11817" s="562"/>
      <c r="M11817" s="562"/>
      <c r="N11817" s="161"/>
    </row>
    <row r="11818" spans="2:15" ht="20.25" customHeight="1">
      <c r="B11818" s="50" t="e">
        <f>IF((#REF!+#REF!+H11818)&lt;&gt;0,"a","b")</f>
        <v>#REF!</v>
      </c>
      <c r="C11818" s="54">
        <v>3</v>
      </c>
      <c r="D11818" s="54"/>
      <c r="F11818" s="89"/>
      <c r="G11818" s="90" t="s">
        <v>301</v>
      </c>
      <c r="H11818" s="563">
        <f t="shared" si="6180"/>
        <v>0</v>
      </c>
      <c r="I11818" s="564">
        <f t="shared" ref="I11818:K11818" si="6207">I11819+I11824+I11825</f>
        <v>0</v>
      </c>
      <c r="J11818" s="564">
        <f t="shared" si="6207"/>
        <v>0</v>
      </c>
      <c r="K11818" s="564">
        <f t="shared" si="6207"/>
        <v>0</v>
      </c>
      <c r="L11818" s="564">
        <f t="shared" ref="L11818:N11818" si="6208">L11819+L11824+L11825</f>
        <v>0</v>
      </c>
      <c r="M11818" s="564">
        <f t="shared" si="6208"/>
        <v>0</v>
      </c>
      <c r="N11818" s="150">
        <f t="shared" si="6208"/>
        <v>0</v>
      </c>
      <c r="O11818" s="60" t="s">
        <v>71</v>
      </c>
    </row>
    <row r="11819" spans="2:15" ht="20.25" customHeight="1">
      <c r="B11819" s="50" t="e">
        <f>IF((#REF!+#REF!+H11819)&lt;&gt;0,"a","b")</f>
        <v>#REF!</v>
      </c>
      <c r="C11819" s="54">
        <v>4</v>
      </c>
      <c r="D11819" s="54"/>
      <c r="F11819" s="89"/>
      <c r="G11819" s="93" t="s">
        <v>363</v>
      </c>
      <c r="H11819" s="563">
        <f t="shared" si="6180"/>
        <v>0</v>
      </c>
      <c r="I11819" s="565">
        <f t="shared" ref="I11819:K11819" si="6209">SUM(I11820:I11823)</f>
        <v>0</v>
      </c>
      <c r="J11819" s="565">
        <f t="shared" si="6209"/>
        <v>0</v>
      </c>
      <c r="K11819" s="565">
        <f t="shared" si="6209"/>
        <v>0</v>
      </c>
      <c r="L11819" s="565">
        <f t="shared" ref="L11819:N11819" si="6210">SUM(L11820:L11823)</f>
        <v>0</v>
      </c>
      <c r="M11819" s="565">
        <f t="shared" si="6210"/>
        <v>0</v>
      </c>
      <c r="N11819" s="151">
        <f t="shared" si="6210"/>
        <v>0</v>
      </c>
      <c r="O11819" s="60" t="s">
        <v>71</v>
      </c>
    </row>
    <row r="11820" spans="2:15" ht="20.25" customHeight="1">
      <c r="B11820" s="50" t="e">
        <f>IF((#REF!+#REF!+H11820)&lt;&gt;0,"a","b")</f>
        <v>#REF!</v>
      </c>
      <c r="C11820" s="54">
        <v>5</v>
      </c>
      <c r="D11820" s="54"/>
      <c r="F11820" s="89"/>
      <c r="G11820" s="95" t="s">
        <v>364</v>
      </c>
      <c r="H11820" s="552">
        <f t="shared" si="6180"/>
        <v>0</v>
      </c>
      <c r="I11820" s="554"/>
      <c r="J11820" s="554"/>
      <c r="K11820" s="554"/>
      <c r="L11820" s="554"/>
      <c r="M11820" s="554"/>
      <c r="N11820" s="154"/>
    </row>
    <row r="11821" spans="2:15" ht="20.25" customHeight="1">
      <c r="B11821" s="50" t="e">
        <f>IF((#REF!+#REF!+H11821)&lt;&gt;0,"a","b")</f>
        <v>#REF!</v>
      </c>
      <c r="C11821" s="54">
        <v>5</v>
      </c>
      <c r="D11821" s="54"/>
      <c r="F11821" s="89"/>
      <c r="G11821" s="95" t="s">
        <v>365</v>
      </c>
      <c r="H11821" s="552">
        <f t="shared" si="6180"/>
        <v>0</v>
      </c>
      <c r="I11821" s="554"/>
      <c r="J11821" s="554"/>
      <c r="K11821" s="554"/>
      <c r="L11821" s="554"/>
      <c r="M11821" s="554"/>
      <c r="N11821" s="154"/>
    </row>
    <row r="11822" spans="2:15" ht="20.25" customHeight="1">
      <c r="B11822" s="50" t="e">
        <f>IF((#REF!+#REF!+H11822)&lt;&gt;0,"a","b")</f>
        <v>#REF!</v>
      </c>
      <c r="C11822" s="54">
        <v>5</v>
      </c>
      <c r="D11822" s="54"/>
      <c r="F11822" s="89"/>
      <c r="G11822" s="95" t="s">
        <v>366</v>
      </c>
      <c r="H11822" s="552">
        <f t="shared" si="6180"/>
        <v>0</v>
      </c>
      <c r="I11822" s="554"/>
      <c r="J11822" s="554"/>
      <c r="K11822" s="554"/>
      <c r="L11822" s="554"/>
      <c r="M11822" s="554"/>
      <c r="N11822" s="154"/>
    </row>
    <row r="11823" spans="2:15" ht="20.25" customHeight="1">
      <c r="B11823" s="50" t="e">
        <f>IF((#REF!+#REF!+H11823)&lt;&gt;0,"a","b")</f>
        <v>#REF!</v>
      </c>
      <c r="C11823" s="54">
        <v>5</v>
      </c>
      <c r="D11823" s="54"/>
      <c r="F11823" s="89"/>
      <c r="G11823" s="95" t="s">
        <v>367</v>
      </c>
      <c r="H11823" s="552">
        <f t="shared" si="6180"/>
        <v>0</v>
      </c>
      <c r="I11823" s="554"/>
      <c r="J11823" s="554"/>
      <c r="K11823" s="554"/>
      <c r="L11823" s="554"/>
      <c r="M11823" s="554"/>
      <c r="N11823" s="154"/>
    </row>
    <row r="11824" spans="2:15" ht="20.25" customHeight="1">
      <c r="B11824" s="50" t="e">
        <f>IF((#REF!+#REF!+H11824)&lt;&gt;0,"a","b")</f>
        <v>#REF!</v>
      </c>
      <c r="C11824" s="54">
        <v>4</v>
      </c>
      <c r="D11824" s="54"/>
      <c r="F11824" s="89"/>
      <c r="G11824" s="93" t="s">
        <v>368</v>
      </c>
      <c r="H11824" s="558">
        <f t="shared" si="6180"/>
        <v>0</v>
      </c>
      <c r="I11824" s="555"/>
      <c r="J11824" s="555"/>
      <c r="K11824" s="555"/>
      <c r="L11824" s="555"/>
      <c r="M11824" s="555"/>
      <c r="N11824" s="153"/>
    </row>
    <row r="11825" spans="2:15" ht="36" customHeight="1">
      <c r="B11825" s="50" t="e">
        <f>IF((#REF!+#REF!+H11825)&lt;&gt;0,"a","b")</f>
        <v>#REF!</v>
      </c>
      <c r="C11825" s="54">
        <v>4</v>
      </c>
      <c r="D11825" s="54"/>
      <c r="F11825" s="89"/>
      <c r="G11825" s="93" t="s">
        <v>369</v>
      </c>
      <c r="H11825" s="556">
        <f t="shared" si="6180"/>
        <v>0</v>
      </c>
      <c r="I11825" s="555"/>
      <c r="J11825" s="555"/>
      <c r="K11825" s="555"/>
      <c r="L11825" s="555"/>
      <c r="M11825" s="555"/>
      <c r="N11825" s="153"/>
    </row>
    <row r="11826" spans="2:15" ht="20.25" customHeight="1">
      <c r="B11826" s="50" t="e">
        <f>IF((#REF!+#REF!+H11826)&lt;&gt;0,"a","b")</f>
        <v>#REF!</v>
      </c>
      <c r="C11826" s="54">
        <v>3</v>
      </c>
      <c r="D11826" s="54"/>
      <c r="F11826" s="374"/>
      <c r="G11826" s="90" t="s">
        <v>295</v>
      </c>
      <c r="H11826" s="364">
        <f t="shared" si="6180"/>
        <v>1440</v>
      </c>
      <c r="I11826" s="398">
        <v>1440</v>
      </c>
      <c r="J11826" s="398"/>
      <c r="K11826" s="398">
        <v>1440</v>
      </c>
      <c r="L11826" s="398">
        <v>1440</v>
      </c>
      <c r="M11826" s="398">
        <v>1440</v>
      </c>
      <c r="N11826" s="161"/>
    </row>
    <row r="11827" spans="2:15" ht="20.25" customHeight="1">
      <c r="B11827" s="50" t="e">
        <f>IF((#REF!+#REF!+H11827)&lt;&gt;0,"a","b")</f>
        <v>#REF!</v>
      </c>
      <c r="C11827" s="54">
        <v>3</v>
      </c>
      <c r="D11827" s="54"/>
      <c r="F11827" s="89"/>
      <c r="G11827" s="90" t="s">
        <v>296</v>
      </c>
      <c r="H11827" s="566">
        <f t="shared" si="6180"/>
        <v>0</v>
      </c>
      <c r="I11827" s="564">
        <f t="shared" ref="I11827:K11827" si="6211">I11828+I11831+I11834</f>
        <v>0</v>
      </c>
      <c r="J11827" s="564">
        <f t="shared" si="6211"/>
        <v>0</v>
      </c>
      <c r="K11827" s="564">
        <f t="shared" si="6211"/>
        <v>0</v>
      </c>
      <c r="L11827" s="564">
        <f t="shared" ref="L11827:N11827" si="6212">L11828+L11831+L11834</f>
        <v>0</v>
      </c>
      <c r="M11827" s="564"/>
      <c r="N11827" s="150">
        <f t="shared" si="6212"/>
        <v>0</v>
      </c>
      <c r="O11827" s="60" t="s">
        <v>71</v>
      </c>
    </row>
    <row r="11828" spans="2:15" ht="20.25" customHeight="1">
      <c r="B11828" s="50" t="e">
        <f>IF((#REF!+#REF!+H11828)&lt;&gt;0,"a","b")</f>
        <v>#REF!</v>
      </c>
      <c r="C11828" s="54">
        <v>4</v>
      </c>
      <c r="D11828" s="54"/>
      <c r="F11828" s="89"/>
      <c r="G11828" s="93" t="s">
        <v>370</v>
      </c>
      <c r="H11828" s="566">
        <f t="shared" si="6180"/>
        <v>0</v>
      </c>
      <c r="I11828" s="565">
        <f t="shared" ref="I11828:K11828" si="6213">SUM(I11829:I11830)</f>
        <v>0</v>
      </c>
      <c r="J11828" s="565">
        <f t="shared" si="6213"/>
        <v>0</v>
      </c>
      <c r="K11828" s="565">
        <f t="shared" si="6213"/>
        <v>0</v>
      </c>
      <c r="L11828" s="565">
        <f t="shared" ref="L11828:N11828" si="6214">SUM(L11829:L11830)</f>
        <v>0</v>
      </c>
      <c r="M11828" s="565">
        <f t="shared" si="6214"/>
        <v>0</v>
      </c>
      <c r="N11828" s="151">
        <f t="shared" si="6214"/>
        <v>0</v>
      </c>
      <c r="O11828" s="60" t="s">
        <v>71</v>
      </c>
    </row>
    <row r="11829" spans="2:15" ht="20.25" customHeight="1">
      <c r="B11829" s="50" t="e">
        <f>IF((#REF!+#REF!+H11829)&lt;&gt;0,"a","b")</f>
        <v>#REF!</v>
      </c>
      <c r="C11829" s="54">
        <v>5</v>
      </c>
      <c r="D11829" s="54"/>
      <c r="F11829" s="89"/>
      <c r="G11829" s="95" t="s">
        <v>371</v>
      </c>
      <c r="H11829" s="556">
        <f t="shared" si="6180"/>
        <v>0</v>
      </c>
      <c r="I11829" s="554"/>
      <c r="J11829" s="554"/>
      <c r="K11829" s="554"/>
      <c r="L11829" s="554"/>
      <c r="M11829" s="554"/>
      <c r="N11829" s="154"/>
    </row>
    <row r="11830" spans="2:15" ht="20.25" customHeight="1">
      <c r="B11830" s="50" t="e">
        <f>IF((#REF!+#REF!+H11830)&lt;&gt;0,"a","b")</f>
        <v>#REF!</v>
      </c>
      <c r="C11830" s="54">
        <v>5</v>
      </c>
      <c r="D11830" s="54"/>
      <c r="F11830" s="89"/>
      <c r="G11830" s="95" t="s">
        <v>297</v>
      </c>
      <c r="H11830" s="556">
        <f t="shared" si="6180"/>
        <v>0</v>
      </c>
      <c r="I11830" s="554"/>
      <c r="J11830" s="554"/>
      <c r="K11830" s="554"/>
      <c r="L11830" s="554"/>
      <c r="M11830" s="554"/>
      <c r="N11830" s="154"/>
    </row>
    <row r="11831" spans="2:15" ht="20.25" customHeight="1">
      <c r="B11831" s="50" t="e">
        <f>IF((#REF!+#REF!+H11831)&lt;&gt;0,"a","b")</f>
        <v>#REF!</v>
      </c>
      <c r="C11831" s="54">
        <v>4</v>
      </c>
      <c r="D11831" s="54"/>
      <c r="F11831" s="89"/>
      <c r="G11831" s="93" t="s">
        <v>372</v>
      </c>
      <c r="H11831" s="566">
        <f t="shared" si="6180"/>
        <v>0</v>
      </c>
      <c r="I11831" s="565">
        <f t="shared" ref="I11831:K11831" si="6215">SUM(I11832:I11833)</f>
        <v>0</v>
      </c>
      <c r="J11831" s="565">
        <f t="shared" si="6215"/>
        <v>0</v>
      </c>
      <c r="K11831" s="565">
        <f t="shared" si="6215"/>
        <v>0</v>
      </c>
      <c r="L11831" s="565">
        <f t="shared" ref="L11831:N11831" si="6216">SUM(L11832:L11833)</f>
        <v>0</v>
      </c>
      <c r="M11831" s="565">
        <f t="shared" si="6216"/>
        <v>0</v>
      </c>
      <c r="N11831" s="151">
        <f t="shared" si="6216"/>
        <v>0</v>
      </c>
      <c r="O11831" s="60" t="s">
        <v>71</v>
      </c>
    </row>
    <row r="11832" spans="2:15" ht="20.25" customHeight="1">
      <c r="B11832" s="50" t="e">
        <f>IF((#REF!+#REF!+H11832)&lt;&gt;0,"a","b")</f>
        <v>#REF!</v>
      </c>
      <c r="C11832" s="54">
        <v>5</v>
      </c>
      <c r="D11832" s="54"/>
      <c r="F11832" s="89"/>
      <c r="G11832" s="95" t="s">
        <v>371</v>
      </c>
      <c r="H11832" s="556">
        <f t="shared" si="6180"/>
        <v>0</v>
      </c>
      <c r="I11832" s="554"/>
      <c r="J11832" s="554"/>
      <c r="K11832" s="554"/>
      <c r="L11832" s="554"/>
      <c r="M11832" s="554"/>
      <c r="N11832" s="154"/>
    </row>
    <row r="11833" spans="2:15" ht="20.25" customHeight="1">
      <c r="B11833" s="50" t="e">
        <f>IF((#REF!+#REF!+H11833)&lt;&gt;0,"a","b")</f>
        <v>#REF!</v>
      </c>
      <c r="C11833" s="54">
        <v>5</v>
      </c>
      <c r="D11833" s="54"/>
      <c r="F11833" s="89"/>
      <c r="G11833" s="95" t="s">
        <v>297</v>
      </c>
      <c r="H11833" s="556">
        <f t="shared" si="6180"/>
        <v>0</v>
      </c>
      <c r="I11833" s="554"/>
      <c r="J11833" s="554"/>
      <c r="K11833" s="554"/>
      <c r="L11833" s="554"/>
      <c r="M11833" s="554"/>
      <c r="N11833" s="154"/>
    </row>
    <row r="11834" spans="2:15" ht="20.25" customHeight="1">
      <c r="B11834" s="50" t="e">
        <f>IF((#REF!+#REF!+H11834)&lt;&gt;0,"a","b")</f>
        <v>#REF!</v>
      </c>
      <c r="C11834" s="54">
        <v>4</v>
      </c>
      <c r="D11834" s="54"/>
      <c r="F11834" s="89"/>
      <c r="G11834" s="93" t="s">
        <v>373</v>
      </c>
      <c r="H11834" s="566">
        <f t="shared" si="6180"/>
        <v>0</v>
      </c>
      <c r="I11834" s="565">
        <f t="shared" ref="I11834:K11834" si="6217">SUM(I11835:I11836)</f>
        <v>0</v>
      </c>
      <c r="J11834" s="565">
        <f t="shared" si="6217"/>
        <v>0</v>
      </c>
      <c r="K11834" s="565">
        <f t="shared" si="6217"/>
        <v>0</v>
      </c>
      <c r="L11834" s="565">
        <f t="shared" ref="L11834:N11834" si="6218">SUM(L11835:L11836)</f>
        <v>0</v>
      </c>
      <c r="M11834" s="565">
        <f t="shared" si="6218"/>
        <v>0</v>
      </c>
      <c r="N11834" s="151">
        <f t="shared" si="6218"/>
        <v>0</v>
      </c>
      <c r="O11834" s="60" t="s">
        <v>71</v>
      </c>
    </row>
    <row r="11835" spans="2:15" ht="20.25" customHeight="1">
      <c r="B11835" s="50" t="e">
        <f>IF((#REF!+#REF!+H11835)&lt;&gt;0,"a","b")</f>
        <v>#REF!</v>
      </c>
      <c r="C11835" s="54">
        <v>5</v>
      </c>
      <c r="D11835" s="54"/>
      <c r="F11835" s="89"/>
      <c r="G11835" s="95" t="s">
        <v>371</v>
      </c>
      <c r="H11835" s="556">
        <f t="shared" si="6180"/>
        <v>0</v>
      </c>
      <c r="I11835" s="554"/>
      <c r="J11835" s="554"/>
      <c r="K11835" s="554"/>
      <c r="L11835" s="554"/>
      <c r="M11835" s="554"/>
      <c r="N11835" s="154"/>
    </row>
    <row r="11836" spans="2:15" ht="20.25" customHeight="1">
      <c r="B11836" s="50" t="e">
        <f>IF((#REF!+#REF!+H11836)&lt;&gt;0,"a","b")</f>
        <v>#REF!</v>
      </c>
      <c r="C11836" s="54">
        <v>5</v>
      </c>
      <c r="D11836" s="54"/>
      <c r="F11836" s="89"/>
      <c r="G11836" s="95" t="s">
        <v>297</v>
      </c>
      <c r="H11836" s="556">
        <f t="shared" si="6180"/>
        <v>0</v>
      </c>
      <c r="I11836" s="554"/>
      <c r="J11836" s="554"/>
      <c r="K11836" s="554"/>
      <c r="L11836" s="554"/>
      <c r="M11836" s="554"/>
      <c r="N11836" s="154"/>
    </row>
    <row r="11837" spans="2:15" ht="20.25" customHeight="1">
      <c r="B11837" s="50" t="e">
        <f>IF((#REF!+#REF!+H11837)&lt;&gt;0,"a","b")</f>
        <v>#REF!</v>
      </c>
      <c r="C11837" s="54">
        <v>3</v>
      </c>
      <c r="D11837" s="54"/>
      <c r="F11837" s="89"/>
      <c r="G11837" s="90" t="s">
        <v>299</v>
      </c>
      <c r="H11837" s="566">
        <f t="shared" si="6180"/>
        <v>0</v>
      </c>
      <c r="I11837" s="564">
        <f t="shared" ref="I11837:K11837" si="6219">I11838+I11841+I11844</f>
        <v>0</v>
      </c>
      <c r="J11837" s="564">
        <f t="shared" si="6219"/>
        <v>0</v>
      </c>
      <c r="K11837" s="564">
        <f t="shared" si="6219"/>
        <v>0</v>
      </c>
      <c r="L11837" s="564">
        <f t="shared" ref="L11837:N11837" si="6220">L11838+L11841+L11844</f>
        <v>0</v>
      </c>
      <c r="M11837" s="564">
        <f t="shared" si="6220"/>
        <v>0</v>
      </c>
      <c r="N11837" s="150">
        <f t="shared" si="6220"/>
        <v>0</v>
      </c>
      <c r="O11837" s="60" t="s">
        <v>71</v>
      </c>
    </row>
    <row r="11838" spans="2:15" ht="20.25" customHeight="1">
      <c r="B11838" s="50" t="e">
        <f>IF((#REF!+#REF!+H11838)&lt;&gt;0,"a","b")</f>
        <v>#REF!</v>
      </c>
      <c r="C11838" s="54">
        <v>4</v>
      </c>
      <c r="D11838" s="54"/>
      <c r="F11838" s="89"/>
      <c r="G11838" s="93" t="s">
        <v>374</v>
      </c>
      <c r="H11838" s="566">
        <f t="shared" si="6180"/>
        <v>0</v>
      </c>
      <c r="I11838" s="565">
        <f t="shared" ref="I11838:K11838" si="6221">SUM(I11839:I11840)</f>
        <v>0</v>
      </c>
      <c r="J11838" s="565">
        <f t="shared" si="6221"/>
        <v>0</v>
      </c>
      <c r="K11838" s="565">
        <f t="shared" si="6221"/>
        <v>0</v>
      </c>
      <c r="L11838" s="565">
        <f t="shared" ref="L11838:N11838" si="6222">SUM(L11839:L11840)</f>
        <v>0</v>
      </c>
      <c r="M11838" s="565">
        <f t="shared" si="6222"/>
        <v>0</v>
      </c>
      <c r="N11838" s="151">
        <f t="shared" si="6222"/>
        <v>0</v>
      </c>
      <c r="O11838" s="60" t="s">
        <v>71</v>
      </c>
    </row>
    <row r="11839" spans="2:15" ht="20.25" customHeight="1">
      <c r="B11839" s="50" t="e">
        <f>IF((#REF!+#REF!+H11839)&lt;&gt;0,"a","b")</f>
        <v>#REF!</v>
      </c>
      <c r="C11839" s="54">
        <v>5</v>
      </c>
      <c r="D11839" s="54"/>
      <c r="F11839" s="89"/>
      <c r="G11839" s="95" t="s">
        <v>375</v>
      </c>
      <c r="H11839" s="556">
        <f t="shared" si="6180"/>
        <v>0</v>
      </c>
      <c r="I11839" s="554"/>
      <c r="J11839" s="554"/>
      <c r="K11839" s="554"/>
      <c r="L11839" s="554"/>
      <c r="M11839" s="554"/>
      <c r="N11839" s="154"/>
    </row>
    <row r="11840" spans="2:15" ht="20.25" customHeight="1">
      <c r="B11840" s="50" t="e">
        <f>IF((#REF!+#REF!+H11840)&lt;&gt;0,"a","b")</f>
        <v>#REF!</v>
      </c>
      <c r="C11840" s="54">
        <v>5</v>
      </c>
      <c r="D11840" s="54"/>
      <c r="F11840" s="89"/>
      <c r="G11840" s="95" t="s">
        <v>376</v>
      </c>
      <c r="H11840" s="556">
        <f t="shared" si="6180"/>
        <v>0</v>
      </c>
      <c r="I11840" s="554"/>
      <c r="J11840" s="554"/>
      <c r="K11840" s="554"/>
      <c r="L11840" s="554"/>
      <c r="M11840" s="554"/>
      <c r="N11840" s="154"/>
    </row>
    <row r="11841" spans="2:15" ht="20.25" customHeight="1">
      <c r="B11841" s="50" t="e">
        <f>IF((#REF!+#REF!+H11841)&lt;&gt;0,"a","b")</f>
        <v>#REF!</v>
      </c>
      <c r="C11841" s="54">
        <v>4</v>
      </c>
      <c r="D11841" s="54"/>
      <c r="F11841" s="89"/>
      <c r="G11841" s="93" t="s">
        <v>377</v>
      </c>
      <c r="H11841" s="566">
        <f t="shared" si="6180"/>
        <v>0</v>
      </c>
      <c r="I11841" s="565">
        <f t="shared" ref="I11841:K11841" si="6223">SUM(I11842:I11843)</f>
        <v>0</v>
      </c>
      <c r="J11841" s="565">
        <f t="shared" si="6223"/>
        <v>0</v>
      </c>
      <c r="K11841" s="565">
        <f t="shared" si="6223"/>
        <v>0</v>
      </c>
      <c r="L11841" s="565">
        <f t="shared" ref="L11841:N11841" si="6224">SUM(L11842:L11843)</f>
        <v>0</v>
      </c>
      <c r="M11841" s="565">
        <f t="shared" si="6224"/>
        <v>0</v>
      </c>
      <c r="N11841" s="151">
        <f t="shared" si="6224"/>
        <v>0</v>
      </c>
      <c r="O11841" s="60" t="s">
        <v>71</v>
      </c>
    </row>
    <row r="11842" spans="2:15" ht="20.25" customHeight="1">
      <c r="B11842" s="50" t="e">
        <f>IF((#REF!+#REF!+H11842)&lt;&gt;0,"a","b")</f>
        <v>#REF!</v>
      </c>
      <c r="C11842" s="54">
        <v>5</v>
      </c>
      <c r="D11842" s="54"/>
      <c r="F11842" s="89"/>
      <c r="G11842" s="95" t="s">
        <v>375</v>
      </c>
      <c r="H11842" s="556">
        <f t="shared" si="6180"/>
        <v>0</v>
      </c>
      <c r="I11842" s="554"/>
      <c r="J11842" s="554"/>
      <c r="K11842" s="554"/>
      <c r="L11842" s="554"/>
      <c r="M11842" s="554"/>
      <c r="N11842" s="154"/>
    </row>
    <row r="11843" spans="2:15" ht="20.25" customHeight="1">
      <c r="B11843" s="50" t="e">
        <f>IF((#REF!+#REF!+H11843)&lt;&gt;0,"a","b")</f>
        <v>#REF!</v>
      </c>
      <c r="C11843" s="54">
        <v>5</v>
      </c>
      <c r="D11843" s="54"/>
      <c r="F11843" s="89"/>
      <c r="G11843" s="95" t="s">
        <v>376</v>
      </c>
      <c r="H11843" s="552">
        <f t="shared" si="6180"/>
        <v>0</v>
      </c>
      <c r="I11843" s="554"/>
      <c r="J11843" s="554"/>
      <c r="K11843" s="554"/>
      <c r="L11843" s="554"/>
      <c r="M11843" s="554"/>
      <c r="N11843" s="154"/>
    </row>
    <row r="11844" spans="2:15" ht="20.25" customHeight="1">
      <c r="B11844" s="50" t="e">
        <f>IF((#REF!+#REF!+H11844)&lt;&gt;0,"a","b")</f>
        <v>#REF!</v>
      </c>
      <c r="C11844" s="54">
        <v>4</v>
      </c>
      <c r="D11844" s="54"/>
      <c r="F11844" s="89"/>
      <c r="G11844" s="93" t="s">
        <v>300</v>
      </c>
      <c r="H11844" s="563">
        <f t="shared" si="6180"/>
        <v>0</v>
      </c>
      <c r="I11844" s="565">
        <f t="shared" ref="I11844:K11844" si="6225">SUM(I11845:I11846)</f>
        <v>0</v>
      </c>
      <c r="J11844" s="565">
        <f t="shared" si="6225"/>
        <v>0</v>
      </c>
      <c r="K11844" s="565">
        <f t="shared" si="6225"/>
        <v>0</v>
      </c>
      <c r="L11844" s="565">
        <f t="shared" ref="L11844:N11844" si="6226">SUM(L11845:L11846)</f>
        <v>0</v>
      </c>
      <c r="M11844" s="565">
        <f t="shared" si="6226"/>
        <v>0</v>
      </c>
      <c r="N11844" s="151">
        <f t="shared" si="6226"/>
        <v>0</v>
      </c>
      <c r="O11844" s="60" t="s">
        <v>71</v>
      </c>
    </row>
    <row r="11845" spans="2:15" ht="20.25" customHeight="1">
      <c r="B11845" s="50" t="e">
        <f>IF((#REF!+#REF!+H11845)&lt;&gt;0,"a","b")</f>
        <v>#REF!</v>
      </c>
      <c r="C11845" s="54">
        <v>5</v>
      </c>
      <c r="D11845" s="54"/>
      <c r="F11845" s="89"/>
      <c r="G11845" s="95" t="s">
        <v>375</v>
      </c>
      <c r="H11845" s="552">
        <f t="shared" si="6180"/>
        <v>0</v>
      </c>
      <c r="I11845" s="554"/>
      <c r="J11845" s="554"/>
      <c r="K11845" s="554"/>
      <c r="L11845" s="554"/>
      <c r="M11845" s="554"/>
      <c r="N11845" s="154"/>
    </row>
    <row r="11846" spans="2:15" ht="20.25" customHeight="1">
      <c r="B11846" s="50" t="e">
        <f>IF((#REF!+#REF!+H11846)&lt;&gt;0,"a","b")</f>
        <v>#REF!</v>
      </c>
      <c r="C11846" s="54">
        <v>5</v>
      </c>
      <c r="D11846" s="54"/>
      <c r="F11846" s="89"/>
      <c r="G11846" s="95" t="s">
        <v>376</v>
      </c>
      <c r="H11846" s="552">
        <f t="shared" si="6180"/>
        <v>0</v>
      </c>
      <c r="I11846" s="554"/>
      <c r="J11846" s="554"/>
      <c r="K11846" s="554"/>
      <c r="L11846" s="554"/>
      <c r="M11846" s="554"/>
      <c r="N11846" s="154"/>
    </row>
    <row r="11847" spans="2:15" ht="20.25" customHeight="1">
      <c r="B11847" s="50" t="e">
        <f>IF((#REF!+#REF!+H11847)&lt;&gt;0,"a","b")</f>
        <v>#REF!</v>
      </c>
      <c r="C11847" s="54">
        <v>3</v>
      </c>
      <c r="D11847" s="54"/>
      <c r="F11847" s="89"/>
      <c r="G11847" s="90" t="s">
        <v>298</v>
      </c>
      <c r="H11847" s="563">
        <f t="shared" si="6180"/>
        <v>0</v>
      </c>
      <c r="I11847" s="564">
        <f t="shared" ref="I11847:K11847" si="6227">I11848+I11849</f>
        <v>0</v>
      </c>
      <c r="J11847" s="564">
        <f t="shared" si="6227"/>
        <v>0</v>
      </c>
      <c r="K11847" s="564">
        <f t="shared" si="6227"/>
        <v>0</v>
      </c>
      <c r="L11847" s="564">
        <f t="shared" ref="L11847:N11847" si="6228">L11848+L11849</f>
        <v>0</v>
      </c>
      <c r="M11847" s="564">
        <f t="shared" si="6228"/>
        <v>0</v>
      </c>
      <c r="N11847" s="150">
        <f t="shared" si="6228"/>
        <v>0</v>
      </c>
      <c r="O11847" s="60" t="s">
        <v>71</v>
      </c>
    </row>
    <row r="11848" spans="2:15" ht="20.25" customHeight="1">
      <c r="B11848" s="50" t="e">
        <f>IF((#REF!+#REF!+H11848)&lt;&gt;0,"a","b")</f>
        <v>#REF!</v>
      </c>
      <c r="C11848" s="54">
        <v>4</v>
      </c>
      <c r="D11848" s="54"/>
      <c r="F11848" s="89"/>
      <c r="G11848" s="93" t="s">
        <v>378</v>
      </c>
      <c r="H11848" s="552">
        <f t="shared" si="6180"/>
        <v>0</v>
      </c>
      <c r="I11848" s="555"/>
      <c r="J11848" s="555"/>
      <c r="K11848" s="555"/>
      <c r="L11848" s="555"/>
      <c r="M11848" s="555"/>
      <c r="N11848" s="153"/>
    </row>
    <row r="11849" spans="2:15" ht="20.25" customHeight="1">
      <c r="B11849" s="50" t="e">
        <f>IF((#REF!+#REF!+H11849)&lt;&gt;0,"a","b")</f>
        <v>#REF!</v>
      </c>
      <c r="C11849" s="54">
        <v>4</v>
      </c>
      <c r="D11849" s="54"/>
      <c r="F11849" s="89"/>
      <c r="G11849" s="93" t="s">
        <v>379</v>
      </c>
      <c r="H11849" s="563">
        <f t="shared" si="6180"/>
        <v>0</v>
      </c>
      <c r="I11849" s="565">
        <f t="shared" ref="I11849:K11849" si="6229">I11850+I11869</f>
        <v>0</v>
      </c>
      <c r="J11849" s="565">
        <f t="shared" si="6229"/>
        <v>0</v>
      </c>
      <c r="K11849" s="565">
        <f t="shared" si="6229"/>
        <v>0</v>
      </c>
      <c r="L11849" s="565">
        <f t="shared" ref="L11849:N11849" si="6230">L11850+L11869</f>
        <v>0</v>
      </c>
      <c r="M11849" s="565">
        <f t="shared" si="6230"/>
        <v>0</v>
      </c>
      <c r="N11849" s="151">
        <f t="shared" si="6230"/>
        <v>0</v>
      </c>
      <c r="O11849" s="60" t="s">
        <v>71</v>
      </c>
    </row>
    <row r="11850" spans="2:15" ht="20.25" customHeight="1">
      <c r="B11850" s="50" t="e">
        <f>IF((#REF!+#REF!+H11850)&lt;&gt;0,"a","b")</f>
        <v>#REF!</v>
      </c>
      <c r="C11850" s="54">
        <v>5</v>
      </c>
      <c r="D11850" s="54"/>
      <c r="F11850" s="89"/>
      <c r="G11850" s="95" t="s">
        <v>380</v>
      </c>
      <c r="H11850" s="563">
        <f t="shared" si="6180"/>
        <v>0</v>
      </c>
      <c r="I11850" s="560">
        <f t="shared" ref="I11850:K11850" si="6231">SUM(I11851:I11868)</f>
        <v>0</v>
      </c>
      <c r="J11850" s="560">
        <f t="shared" si="6231"/>
        <v>0</v>
      </c>
      <c r="K11850" s="560">
        <f t="shared" si="6231"/>
        <v>0</v>
      </c>
      <c r="L11850" s="560">
        <f t="shared" ref="L11850:N11850" si="6232">SUM(L11851:L11868)</f>
        <v>0</v>
      </c>
      <c r="M11850" s="560">
        <f t="shared" si="6232"/>
        <v>0</v>
      </c>
      <c r="N11850" s="157">
        <f t="shared" si="6232"/>
        <v>0</v>
      </c>
      <c r="O11850" s="60" t="s">
        <v>71</v>
      </c>
    </row>
    <row r="11851" spans="2:15" ht="45" customHeight="1">
      <c r="B11851" s="50" t="e">
        <f>IF((#REF!+#REF!+H11851)&lt;&gt;0,"a","b")</f>
        <v>#REF!</v>
      </c>
      <c r="C11851" s="54">
        <v>6</v>
      </c>
      <c r="D11851" s="54"/>
      <c r="F11851" s="89"/>
      <c r="G11851" s="97" t="s">
        <v>308</v>
      </c>
      <c r="H11851" s="552">
        <f t="shared" si="6180"/>
        <v>0</v>
      </c>
      <c r="I11851" s="553"/>
      <c r="J11851" s="553"/>
      <c r="K11851" s="553"/>
      <c r="L11851" s="553"/>
      <c r="M11851" s="553"/>
      <c r="N11851" s="138"/>
    </row>
    <row r="11852" spans="2:15" ht="20.25" customHeight="1">
      <c r="B11852" s="50" t="e">
        <f>IF((#REF!+#REF!+H11852)&lt;&gt;0,"a","b")</f>
        <v>#REF!</v>
      </c>
      <c r="C11852" s="54">
        <v>6</v>
      </c>
      <c r="D11852" s="54"/>
      <c r="F11852" s="89"/>
      <c r="G11852" s="97" t="s">
        <v>381</v>
      </c>
      <c r="H11852" s="552">
        <f t="shared" si="6180"/>
        <v>0</v>
      </c>
      <c r="I11852" s="553"/>
      <c r="J11852" s="553"/>
      <c r="K11852" s="553"/>
      <c r="L11852" s="553"/>
      <c r="M11852" s="553"/>
      <c r="N11852" s="138"/>
    </row>
    <row r="11853" spans="2:15" ht="20.25" customHeight="1">
      <c r="B11853" s="50" t="e">
        <f>IF((#REF!+#REF!+H11853)&lt;&gt;0,"a","b")</f>
        <v>#REF!</v>
      </c>
      <c r="C11853" s="54">
        <v>6</v>
      </c>
      <c r="D11853" s="54"/>
      <c r="F11853" s="89"/>
      <c r="G11853" s="97" t="s">
        <v>382</v>
      </c>
      <c r="H11853" s="552">
        <f t="shared" si="6180"/>
        <v>0</v>
      </c>
      <c r="I11853" s="553"/>
      <c r="J11853" s="553"/>
      <c r="K11853" s="553"/>
      <c r="L11853" s="553"/>
      <c r="M11853" s="553"/>
      <c r="N11853" s="138"/>
    </row>
    <row r="11854" spans="2:15" ht="20.25" customHeight="1">
      <c r="B11854" s="50" t="e">
        <f>IF((#REF!+#REF!+H11854)&lt;&gt;0,"a","b")</f>
        <v>#REF!</v>
      </c>
      <c r="C11854" s="54">
        <v>6</v>
      </c>
      <c r="D11854" s="54"/>
      <c r="F11854" s="89"/>
      <c r="G11854" s="97" t="s">
        <v>309</v>
      </c>
      <c r="H11854" s="552">
        <f t="shared" si="6180"/>
        <v>0</v>
      </c>
      <c r="I11854" s="553"/>
      <c r="J11854" s="553"/>
      <c r="K11854" s="553"/>
      <c r="L11854" s="553"/>
      <c r="M11854" s="553"/>
      <c r="N11854" s="138"/>
    </row>
    <row r="11855" spans="2:15" ht="20.25" customHeight="1">
      <c r="B11855" s="50" t="e">
        <f>IF((#REF!+#REF!+H11855)&lt;&gt;0,"a","b")</f>
        <v>#REF!</v>
      </c>
      <c r="C11855" s="54">
        <v>6</v>
      </c>
      <c r="D11855" s="54"/>
      <c r="F11855" s="89"/>
      <c r="G11855" s="97" t="s">
        <v>310</v>
      </c>
      <c r="H11855" s="556">
        <f t="shared" si="6180"/>
        <v>0</v>
      </c>
      <c r="I11855" s="553"/>
      <c r="J11855" s="553"/>
      <c r="K11855" s="553"/>
      <c r="L11855" s="553"/>
      <c r="M11855" s="553"/>
      <c r="N11855" s="138"/>
    </row>
    <row r="11856" spans="2:15" ht="20.25" customHeight="1">
      <c r="B11856" s="50" t="e">
        <f>IF((#REF!+#REF!+H11856)&lt;&gt;0,"a","b")</f>
        <v>#REF!</v>
      </c>
      <c r="C11856" s="54">
        <v>6</v>
      </c>
      <c r="D11856" s="54"/>
      <c r="F11856" s="89"/>
      <c r="G11856" s="97" t="s">
        <v>383</v>
      </c>
      <c r="H11856" s="556">
        <f t="shared" si="6180"/>
        <v>0</v>
      </c>
      <c r="I11856" s="553"/>
      <c r="J11856" s="553"/>
      <c r="K11856" s="553"/>
      <c r="L11856" s="553"/>
      <c r="M11856" s="553"/>
      <c r="N11856" s="138"/>
    </row>
    <row r="11857" spans="2:17" ht="20.25" customHeight="1">
      <c r="B11857" s="50" t="e">
        <f>IF((#REF!+#REF!+H11857)&lt;&gt;0,"a","b")</f>
        <v>#REF!</v>
      </c>
      <c r="C11857" s="54">
        <v>6</v>
      </c>
      <c r="D11857" s="54"/>
      <c r="F11857" s="89"/>
      <c r="G11857" s="97" t="s">
        <v>384</v>
      </c>
      <c r="H11857" s="556">
        <f t="shared" si="6180"/>
        <v>0</v>
      </c>
      <c r="I11857" s="553"/>
      <c r="J11857" s="553"/>
      <c r="K11857" s="553"/>
      <c r="L11857" s="553"/>
      <c r="M11857" s="553"/>
      <c r="N11857" s="138"/>
    </row>
    <row r="11858" spans="2:17" ht="20.25" customHeight="1">
      <c r="B11858" s="50" t="e">
        <f>IF((#REF!+#REF!+H11858)&lt;&gt;0,"a","b")</f>
        <v>#REF!</v>
      </c>
      <c r="C11858" s="54">
        <v>6</v>
      </c>
      <c r="D11858" s="54"/>
      <c r="F11858" s="89"/>
      <c r="G11858" s="97" t="s">
        <v>311</v>
      </c>
      <c r="H11858" s="556">
        <f t="shared" si="6180"/>
        <v>0</v>
      </c>
      <c r="I11858" s="553"/>
      <c r="J11858" s="553"/>
      <c r="K11858" s="553"/>
      <c r="L11858" s="553"/>
      <c r="M11858" s="553"/>
      <c r="N11858" s="138"/>
    </row>
    <row r="11859" spans="2:17" ht="20.25" customHeight="1">
      <c r="B11859" s="50" t="e">
        <f>IF((#REF!+#REF!+H11859)&lt;&gt;0,"a","b")</f>
        <v>#REF!</v>
      </c>
      <c r="C11859" s="54">
        <v>6</v>
      </c>
      <c r="D11859" s="54"/>
      <c r="F11859" s="89"/>
      <c r="G11859" s="97" t="s">
        <v>312</v>
      </c>
      <c r="H11859" s="556">
        <f t="shared" si="6180"/>
        <v>0</v>
      </c>
      <c r="I11859" s="553"/>
      <c r="J11859" s="553"/>
      <c r="K11859" s="553"/>
      <c r="L11859" s="553"/>
      <c r="M11859" s="553"/>
      <c r="N11859" s="138"/>
    </row>
    <row r="11860" spans="2:17" ht="20.25" customHeight="1">
      <c r="B11860" s="50" t="e">
        <f>IF((#REF!+#REF!+H11860)&lt;&gt;0,"a","b")</f>
        <v>#REF!</v>
      </c>
      <c r="C11860" s="54">
        <v>6</v>
      </c>
      <c r="D11860" s="54"/>
      <c r="F11860" s="89"/>
      <c r="G11860" s="97" t="s">
        <v>313</v>
      </c>
      <c r="H11860" s="556">
        <f t="shared" si="6180"/>
        <v>0</v>
      </c>
      <c r="I11860" s="553"/>
      <c r="J11860" s="553"/>
      <c r="K11860" s="553"/>
      <c r="L11860" s="553"/>
      <c r="M11860" s="553"/>
      <c r="N11860" s="138"/>
    </row>
    <row r="11861" spans="2:17" ht="20.25" customHeight="1">
      <c r="B11861" s="50" t="e">
        <f>IF((#REF!+#REF!+H11861)&lt;&gt;0,"a","b")</f>
        <v>#REF!</v>
      </c>
      <c r="C11861" s="54">
        <v>6</v>
      </c>
      <c r="D11861" s="54"/>
      <c r="F11861" s="89"/>
      <c r="G11861" s="97" t="s">
        <v>314</v>
      </c>
      <c r="H11861" s="556">
        <f t="shared" si="6180"/>
        <v>0</v>
      </c>
      <c r="I11861" s="553"/>
      <c r="J11861" s="553"/>
      <c r="K11861" s="553"/>
      <c r="L11861" s="553"/>
      <c r="M11861" s="553"/>
      <c r="N11861" s="138"/>
    </row>
    <row r="11862" spans="2:17" ht="20.25" customHeight="1">
      <c r="B11862" s="50" t="e">
        <f>IF((#REF!+#REF!+H11862)&lt;&gt;0,"a","b")</f>
        <v>#REF!</v>
      </c>
      <c r="C11862" s="54">
        <v>6</v>
      </c>
      <c r="D11862" s="54"/>
      <c r="F11862" s="89"/>
      <c r="G11862" s="97" t="s">
        <v>315</v>
      </c>
      <c r="H11862" s="556">
        <f t="shared" si="6180"/>
        <v>0</v>
      </c>
      <c r="I11862" s="553"/>
      <c r="J11862" s="553"/>
      <c r="K11862" s="553"/>
      <c r="L11862" s="553"/>
      <c r="M11862" s="553"/>
      <c r="N11862" s="138"/>
    </row>
    <row r="11863" spans="2:17" ht="20.25" customHeight="1">
      <c r="B11863" s="50" t="e">
        <f>IF((#REF!+#REF!+H11863)&lt;&gt;0,"a","b")</f>
        <v>#REF!</v>
      </c>
      <c r="C11863" s="54">
        <v>6</v>
      </c>
      <c r="D11863" s="54"/>
      <c r="F11863" s="89"/>
      <c r="G11863" s="97" t="s">
        <v>316</v>
      </c>
      <c r="H11863" s="556">
        <f t="shared" si="6180"/>
        <v>0</v>
      </c>
      <c r="I11863" s="553"/>
      <c r="J11863" s="553"/>
      <c r="K11863" s="553"/>
      <c r="L11863" s="553"/>
      <c r="M11863" s="553"/>
      <c r="N11863" s="138"/>
    </row>
    <row r="11864" spans="2:17" ht="36" customHeight="1">
      <c r="B11864" s="50" t="e">
        <f>IF((#REF!+#REF!+H11864)&lt;&gt;0,"a","b")</f>
        <v>#REF!</v>
      </c>
      <c r="C11864" s="54">
        <v>6</v>
      </c>
      <c r="D11864" s="54"/>
      <c r="F11864" s="89"/>
      <c r="G11864" s="97" t="s">
        <v>317</v>
      </c>
      <c r="H11864" s="556">
        <f t="shared" si="6180"/>
        <v>0</v>
      </c>
      <c r="I11864" s="553"/>
      <c r="J11864" s="553"/>
      <c r="K11864" s="553"/>
      <c r="L11864" s="553"/>
      <c r="M11864" s="553"/>
      <c r="N11864" s="138"/>
    </row>
    <row r="11865" spans="2:17" ht="48.75" customHeight="1">
      <c r="B11865" s="50" t="e">
        <f>IF((#REF!+#REF!+H11865)&lt;&gt;0,"a","b")</f>
        <v>#REF!</v>
      </c>
      <c r="C11865" s="54">
        <v>6</v>
      </c>
      <c r="D11865" s="54"/>
      <c r="F11865" s="89"/>
      <c r="G11865" s="97" t="s">
        <v>318</v>
      </c>
      <c r="H11865" s="556">
        <f t="shared" si="6180"/>
        <v>0</v>
      </c>
      <c r="I11865" s="553"/>
      <c r="J11865" s="553"/>
      <c r="K11865" s="553"/>
      <c r="L11865" s="553"/>
      <c r="M11865" s="553"/>
      <c r="N11865" s="138"/>
    </row>
    <row r="11866" spans="2:17" ht="24.75" customHeight="1">
      <c r="B11866" s="50" t="e">
        <f>IF((#REF!+#REF!+H11866)&lt;&gt;0,"a","b")</f>
        <v>#REF!</v>
      </c>
      <c r="C11866" s="54">
        <v>6</v>
      </c>
      <c r="D11866" s="54"/>
      <c r="F11866" s="89"/>
      <c r="G11866" s="97" t="s">
        <v>319</v>
      </c>
      <c r="H11866" s="556">
        <f t="shared" si="6180"/>
        <v>0</v>
      </c>
      <c r="I11866" s="553"/>
      <c r="J11866" s="553"/>
      <c r="K11866" s="553"/>
      <c r="L11866" s="553"/>
      <c r="M11866" s="553"/>
      <c r="N11866" s="138"/>
    </row>
    <row r="11867" spans="2:17" ht="24" customHeight="1">
      <c r="B11867" s="50" t="e">
        <f>IF((#REF!+#REF!+H11867)&lt;&gt;0,"a","b")</f>
        <v>#REF!</v>
      </c>
      <c r="C11867" s="54">
        <v>6</v>
      </c>
      <c r="D11867" s="54"/>
      <c r="F11867" s="89"/>
      <c r="G11867" s="97" t="s">
        <v>320</v>
      </c>
      <c r="H11867" s="556">
        <f t="shared" si="6180"/>
        <v>0</v>
      </c>
      <c r="I11867" s="553"/>
      <c r="J11867" s="553"/>
      <c r="K11867" s="553"/>
      <c r="L11867" s="553"/>
      <c r="M11867" s="553"/>
      <c r="N11867" s="138"/>
    </row>
    <row r="11868" spans="2:17" ht="36.75" customHeight="1">
      <c r="B11868" s="50" t="e">
        <f>IF((#REF!+#REF!+H11868)&lt;&gt;0,"a","b")</f>
        <v>#REF!</v>
      </c>
      <c r="C11868" s="54">
        <v>6</v>
      </c>
      <c r="D11868" s="54"/>
      <c r="F11868" s="89"/>
      <c r="G11868" s="97" t="s">
        <v>321</v>
      </c>
      <c r="H11868" s="556">
        <f t="shared" si="6180"/>
        <v>0</v>
      </c>
      <c r="I11868" s="553"/>
      <c r="J11868" s="553"/>
      <c r="K11868" s="553"/>
      <c r="L11868" s="553"/>
      <c r="M11868" s="553"/>
      <c r="N11868" s="138"/>
    </row>
    <row r="11869" spans="2:17" ht="24.75" customHeight="1">
      <c r="B11869" s="50" t="e">
        <f>IF((#REF!+#REF!+H11869)&lt;&gt;0,"a","b")</f>
        <v>#REF!</v>
      </c>
      <c r="C11869" s="54">
        <v>5</v>
      </c>
      <c r="D11869" s="54"/>
      <c r="F11869" s="89"/>
      <c r="G11869" s="95" t="s">
        <v>286</v>
      </c>
      <c r="H11869" s="556">
        <f t="shared" si="6180"/>
        <v>0</v>
      </c>
      <c r="I11869" s="554"/>
      <c r="J11869" s="554"/>
      <c r="K11869" s="554"/>
      <c r="L11869" s="554"/>
      <c r="M11869" s="554"/>
      <c r="N11869" s="154"/>
    </row>
    <row r="11870" spans="2:17" ht="20.25" customHeight="1">
      <c r="B11870" s="50" t="e">
        <f>IF((#REF!+#REF!+H11870)&lt;&gt;0,"a","b")</f>
        <v>#REF!</v>
      </c>
      <c r="C11870" s="54">
        <v>2</v>
      </c>
      <c r="D11870" s="68" t="s">
        <v>651</v>
      </c>
      <c r="E11870" s="45">
        <v>7091</v>
      </c>
      <c r="F11870" s="89"/>
      <c r="G11870" s="106" t="s">
        <v>385</v>
      </c>
      <c r="H11870" s="566">
        <f t="shared" si="6180"/>
        <v>0</v>
      </c>
      <c r="I11870" s="573">
        <f t="shared" ref="I11870:K11870" si="6233">I11871+I11918+I11926+I11925</f>
        <v>0</v>
      </c>
      <c r="J11870" s="573">
        <f t="shared" si="6233"/>
        <v>0</v>
      </c>
      <c r="K11870" s="573">
        <f t="shared" si="6233"/>
        <v>0</v>
      </c>
      <c r="L11870" s="573">
        <f t="shared" ref="L11870:N11870" si="6234">L11871+L11918+L11926+L11925</f>
        <v>0</v>
      </c>
      <c r="M11870" s="573">
        <f t="shared" si="6234"/>
        <v>0</v>
      </c>
      <c r="N11870" s="149">
        <f t="shared" si="6234"/>
        <v>0</v>
      </c>
      <c r="O11870" s="60" t="s">
        <v>71</v>
      </c>
      <c r="Q11870" s="49" t="s">
        <v>47</v>
      </c>
    </row>
    <row r="11871" spans="2:17" ht="20.25" customHeight="1">
      <c r="B11871" s="50" t="e">
        <f>IF((#REF!+#REF!+H11871)&lt;&gt;0,"a","b")</f>
        <v>#REF!</v>
      </c>
      <c r="C11871" s="54">
        <v>3</v>
      </c>
      <c r="D11871" s="54"/>
      <c r="F11871" s="89"/>
      <c r="G11871" s="108" t="s">
        <v>386</v>
      </c>
      <c r="H11871" s="566">
        <f t="shared" si="6180"/>
        <v>0</v>
      </c>
      <c r="I11871" s="570">
        <f t="shared" ref="I11871:K11871" si="6235">I11872+I11884+I11913</f>
        <v>0</v>
      </c>
      <c r="J11871" s="570">
        <f t="shared" si="6235"/>
        <v>0</v>
      </c>
      <c r="K11871" s="570">
        <f t="shared" si="6235"/>
        <v>0</v>
      </c>
      <c r="L11871" s="570">
        <f t="shared" ref="L11871:N11871" si="6236">L11872+L11884+L11913</f>
        <v>0</v>
      </c>
      <c r="M11871" s="570">
        <f t="shared" si="6236"/>
        <v>0</v>
      </c>
      <c r="N11871" s="140">
        <f t="shared" si="6236"/>
        <v>0</v>
      </c>
      <c r="O11871" s="60" t="s">
        <v>71</v>
      </c>
      <c r="Q11871" s="49" t="s">
        <v>47</v>
      </c>
    </row>
    <row r="11872" spans="2:17" ht="20.25" customHeight="1">
      <c r="B11872" s="50" t="e">
        <f>IF((#REF!+#REF!+H11872)&lt;&gt;0,"a","b")</f>
        <v>#REF!</v>
      </c>
      <c r="C11872" s="54">
        <v>4</v>
      </c>
      <c r="D11872" s="54"/>
      <c r="F11872" s="89"/>
      <c r="G11872" s="93" t="s">
        <v>387</v>
      </c>
      <c r="H11872" s="566">
        <f t="shared" si="6180"/>
        <v>0</v>
      </c>
      <c r="I11872" s="567">
        <f t="shared" ref="I11872:K11872" si="6237">I11873+I11874+I11875+I11876+I11877+I11878+I11879+I11880+I11881+I11882+I11883</f>
        <v>0</v>
      </c>
      <c r="J11872" s="567">
        <f t="shared" si="6237"/>
        <v>0</v>
      </c>
      <c r="K11872" s="567">
        <f t="shared" si="6237"/>
        <v>0</v>
      </c>
      <c r="L11872" s="567">
        <f t="shared" ref="L11872:N11872" si="6238">L11873+L11874+L11875+L11876+L11877+L11878+L11879+L11880+L11881+L11882+L11883</f>
        <v>0</v>
      </c>
      <c r="M11872" s="567">
        <f t="shared" si="6238"/>
        <v>0</v>
      </c>
      <c r="N11872" s="137">
        <f t="shared" si="6238"/>
        <v>0</v>
      </c>
      <c r="O11872" s="60" t="s">
        <v>71</v>
      </c>
      <c r="Q11872" s="49" t="s">
        <v>47</v>
      </c>
    </row>
    <row r="11873" spans="2:17" ht="20.25" customHeight="1">
      <c r="B11873" s="50" t="e">
        <f>IF((#REF!+#REF!+H11873)&lt;&gt;0,"a","b")</f>
        <v>#REF!</v>
      </c>
      <c r="C11873" s="54">
        <v>5</v>
      </c>
      <c r="D11873" s="54"/>
      <c r="F11873" s="89"/>
      <c r="G11873" s="95" t="s">
        <v>388</v>
      </c>
      <c r="H11873" s="556">
        <f t="shared" si="6180"/>
        <v>0</v>
      </c>
      <c r="I11873" s="554"/>
      <c r="J11873" s="554"/>
      <c r="K11873" s="554"/>
      <c r="L11873" s="554"/>
      <c r="M11873" s="554"/>
      <c r="N11873" s="154"/>
      <c r="O11873" s="60"/>
      <c r="Q11873" s="49" t="s">
        <v>47</v>
      </c>
    </row>
    <row r="11874" spans="2:17" ht="20.25" customHeight="1">
      <c r="B11874" s="50" t="e">
        <f>IF((#REF!+#REF!+H11874)&lt;&gt;0,"a","b")</f>
        <v>#REF!</v>
      </c>
      <c r="C11874" s="54">
        <v>5</v>
      </c>
      <c r="D11874" s="54"/>
      <c r="F11874" s="89"/>
      <c r="G11874" s="95" t="s">
        <v>389</v>
      </c>
      <c r="H11874" s="556">
        <f t="shared" si="6180"/>
        <v>0</v>
      </c>
      <c r="I11874" s="554"/>
      <c r="J11874" s="554"/>
      <c r="K11874" s="554"/>
      <c r="L11874" s="554"/>
      <c r="M11874" s="554"/>
      <c r="N11874" s="154"/>
      <c r="O11874" s="60"/>
      <c r="Q11874" s="49" t="s">
        <v>47</v>
      </c>
    </row>
    <row r="11875" spans="2:17" ht="30.75" customHeight="1">
      <c r="B11875" s="50" t="e">
        <f>IF((#REF!+#REF!+H11875)&lt;&gt;0,"a","b")</f>
        <v>#REF!</v>
      </c>
      <c r="C11875" s="54">
        <v>5</v>
      </c>
      <c r="D11875" s="54"/>
      <c r="F11875" s="89"/>
      <c r="G11875" s="95" t="s">
        <v>390</v>
      </c>
      <c r="H11875" s="556">
        <f t="shared" si="6180"/>
        <v>0</v>
      </c>
      <c r="I11875" s="554"/>
      <c r="J11875" s="554"/>
      <c r="K11875" s="554"/>
      <c r="L11875" s="554"/>
      <c r="M11875" s="554"/>
      <c r="N11875" s="154"/>
      <c r="O11875" s="60"/>
      <c r="Q11875" s="49" t="s">
        <v>47</v>
      </c>
    </row>
    <row r="11876" spans="2:17" ht="20.25" customHeight="1">
      <c r="B11876" s="50" t="e">
        <f>IF((#REF!+#REF!+H11876)&lt;&gt;0,"a","b")</f>
        <v>#REF!</v>
      </c>
      <c r="C11876" s="54">
        <v>5</v>
      </c>
      <c r="D11876" s="54"/>
      <c r="F11876" s="89"/>
      <c r="G11876" s="95" t="s">
        <v>391</v>
      </c>
      <c r="H11876" s="556">
        <f t="shared" si="6180"/>
        <v>0</v>
      </c>
      <c r="I11876" s="554"/>
      <c r="J11876" s="554"/>
      <c r="K11876" s="554"/>
      <c r="L11876" s="554"/>
      <c r="M11876" s="554"/>
      <c r="N11876" s="154"/>
      <c r="O11876" s="60"/>
      <c r="Q11876" s="49" t="s">
        <v>47</v>
      </c>
    </row>
    <row r="11877" spans="2:17" ht="20.25" customHeight="1">
      <c r="B11877" s="50" t="e">
        <f>IF((#REF!+#REF!+H11877)&lt;&gt;0,"a","b")</f>
        <v>#REF!</v>
      </c>
      <c r="C11877" s="54">
        <v>5</v>
      </c>
      <c r="D11877" s="54"/>
      <c r="F11877" s="89"/>
      <c r="G11877" s="95" t="s">
        <v>392</v>
      </c>
      <c r="H11877" s="556">
        <f t="shared" si="6180"/>
        <v>0</v>
      </c>
      <c r="I11877" s="554"/>
      <c r="J11877" s="554"/>
      <c r="K11877" s="554"/>
      <c r="L11877" s="554"/>
      <c r="M11877" s="554"/>
      <c r="N11877" s="154"/>
      <c r="O11877" s="60"/>
      <c r="Q11877" s="49" t="s">
        <v>47</v>
      </c>
    </row>
    <row r="11878" spans="2:17" ht="30.75" customHeight="1">
      <c r="B11878" s="50" t="e">
        <f>IF((#REF!+#REF!+H11878)&lt;&gt;0,"a","b")</f>
        <v>#REF!</v>
      </c>
      <c r="C11878" s="54">
        <v>5</v>
      </c>
      <c r="D11878" s="54"/>
      <c r="F11878" s="89"/>
      <c r="G11878" s="95" t="s">
        <v>393</v>
      </c>
      <c r="H11878" s="556">
        <f t="shared" si="6180"/>
        <v>0</v>
      </c>
      <c r="I11878" s="554"/>
      <c r="J11878" s="554"/>
      <c r="K11878" s="554"/>
      <c r="L11878" s="554"/>
      <c r="M11878" s="554"/>
      <c r="N11878" s="154"/>
      <c r="O11878" s="60"/>
      <c r="Q11878" s="49" t="s">
        <v>47</v>
      </c>
    </row>
    <row r="11879" spans="2:17" ht="20.25" customHeight="1">
      <c r="B11879" s="50" t="e">
        <f>IF((#REF!+#REF!+H11879)&lt;&gt;0,"a","b")</f>
        <v>#REF!</v>
      </c>
      <c r="C11879" s="54">
        <v>5</v>
      </c>
      <c r="D11879" s="54"/>
      <c r="F11879" s="89"/>
      <c r="G11879" s="95" t="s">
        <v>394</v>
      </c>
      <c r="H11879" s="556">
        <f t="shared" si="6180"/>
        <v>0</v>
      </c>
      <c r="I11879" s="554"/>
      <c r="J11879" s="554"/>
      <c r="K11879" s="554"/>
      <c r="L11879" s="554"/>
      <c r="M11879" s="554"/>
      <c r="N11879" s="154"/>
      <c r="O11879" s="60"/>
      <c r="Q11879" s="49" t="s">
        <v>47</v>
      </c>
    </row>
    <row r="11880" spans="2:17" ht="20.25" customHeight="1">
      <c r="B11880" s="50" t="e">
        <f>IF((#REF!+#REF!+H11880)&lt;&gt;0,"a","b")</f>
        <v>#REF!</v>
      </c>
      <c r="C11880" s="54">
        <v>5</v>
      </c>
      <c r="D11880" s="54"/>
      <c r="F11880" s="89"/>
      <c r="G11880" s="95" t="s">
        <v>395</v>
      </c>
      <c r="H11880" s="556">
        <f t="shared" si="6180"/>
        <v>0</v>
      </c>
      <c r="I11880" s="554"/>
      <c r="J11880" s="554"/>
      <c r="K11880" s="554"/>
      <c r="L11880" s="554"/>
      <c r="M11880" s="554"/>
      <c r="N11880" s="154"/>
      <c r="O11880" s="60"/>
      <c r="Q11880" s="49" t="s">
        <v>47</v>
      </c>
    </row>
    <row r="11881" spans="2:17" ht="20.25" customHeight="1">
      <c r="B11881" s="50" t="e">
        <f>IF((#REF!+#REF!+H11881)&lt;&gt;0,"a","b")</f>
        <v>#REF!</v>
      </c>
      <c r="C11881" s="54">
        <v>5</v>
      </c>
      <c r="D11881" s="54"/>
      <c r="F11881" s="89"/>
      <c r="G11881" s="95" t="s">
        <v>396</v>
      </c>
      <c r="H11881" s="552">
        <f t="shared" si="6180"/>
        <v>0</v>
      </c>
      <c r="I11881" s="554"/>
      <c r="J11881" s="554"/>
      <c r="K11881" s="554"/>
      <c r="L11881" s="554"/>
      <c r="M11881" s="554"/>
      <c r="N11881" s="154"/>
      <c r="O11881" s="60"/>
      <c r="Q11881" s="49" t="s">
        <v>47</v>
      </c>
    </row>
    <row r="11882" spans="2:17" ht="20.25" customHeight="1">
      <c r="B11882" s="50" t="e">
        <f>IF((#REF!+#REF!+H11882)&lt;&gt;0,"a","b")</f>
        <v>#REF!</v>
      </c>
      <c r="C11882" s="54">
        <v>5</v>
      </c>
      <c r="D11882" s="54"/>
      <c r="F11882" s="89"/>
      <c r="G11882" s="95" t="s">
        <v>397</v>
      </c>
      <c r="H11882" s="556">
        <f t="shared" si="6180"/>
        <v>0</v>
      </c>
      <c r="I11882" s="554"/>
      <c r="J11882" s="554"/>
      <c r="K11882" s="554"/>
      <c r="L11882" s="554"/>
      <c r="M11882" s="554"/>
      <c r="N11882" s="154"/>
      <c r="O11882" s="60"/>
      <c r="Q11882" s="49" t="s">
        <v>47</v>
      </c>
    </row>
    <row r="11883" spans="2:17" ht="20.25" customHeight="1">
      <c r="B11883" s="50" t="e">
        <f>IF((#REF!+#REF!+H11883)&lt;&gt;0,"a","b")</f>
        <v>#REF!</v>
      </c>
      <c r="C11883" s="54">
        <v>5</v>
      </c>
      <c r="D11883" s="54"/>
      <c r="F11883" s="89"/>
      <c r="G11883" s="95" t="s">
        <v>398</v>
      </c>
      <c r="H11883" s="556">
        <f t="shared" si="6180"/>
        <v>0</v>
      </c>
      <c r="I11883" s="554"/>
      <c r="J11883" s="554"/>
      <c r="K11883" s="554"/>
      <c r="L11883" s="554"/>
      <c r="M11883" s="554"/>
      <c r="N11883" s="154"/>
      <c r="O11883" s="60"/>
      <c r="Q11883" s="49" t="s">
        <v>47</v>
      </c>
    </row>
    <row r="11884" spans="2:17" ht="20.25" customHeight="1">
      <c r="B11884" s="50" t="e">
        <f>IF((#REF!+#REF!+H11884)&lt;&gt;0,"a","b")</f>
        <v>#REF!</v>
      </c>
      <c r="C11884" s="54">
        <v>4</v>
      </c>
      <c r="D11884" s="54"/>
      <c r="F11884" s="89"/>
      <c r="G11884" s="93" t="s">
        <v>399</v>
      </c>
      <c r="H11884" s="559">
        <f t="shared" si="6180"/>
        <v>0</v>
      </c>
      <c r="I11884" s="567">
        <f t="shared" ref="I11884:K11884" si="6239">I11885+I11892</f>
        <v>0</v>
      </c>
      <c r="J11884" s="567">
        <f t="shared" si="6239"/>
        <v>0</v>
      </c>
      <c r="K11884" s="567">
        <f t="shared" si="6239"/>
        <v>0</v>
      </c>
      <c r="L11884" s="567">
        <f t="shared" ref="L11884:N11884" si="6240">L11885+L11892</f>
        <v>0</v>
      </c>
      <c r="M11884" s="567">
        <f t="shared" si="6240"/>
        <v>0</v>
      </c>
      <c r="N11884" s="137">
        <f t="shared" si="6240"/>
        <v>0</v>
      </c>
      <c r="O11884" s="60" t="s">
        <v>71</v>
      </c>
      <c r="Q11884" s="49" t="s">
        <v>47</v>
      </c>
    </row>
    <row r="11885" spans="2:17" ht="20.25" customHeight="1">
      <c r="B11885" s="50" t="e">
        <f>IF((#REF!+#REF!+H11885)&lt;&gt;0,"a","b")</f>
        <v>#REF!</v>
      </c>
      <c r="C11885" s="54">
        <v>5</v>
      </c>
      <c r="D11885" s="54"/>
      <c r="F11885" s="89"/>
      <c r="G11885" s="95" t="s">
        <v>400</v>
      </c>
      <c r="H11885" s="563">
        <f t="shared" si="6180"/>
        <v>0</v>
      </c>
      <c r="I11885" s="568">
        <f t="shared" ref="I11885:K11885" si="6241">SUM(I11886:I11891)</f>
        <v>0</v>
      </c>
      <c r="J11885" s="568">
        <f t="shared" si="6241"/>
        <v>0</v>
      </c>
      <c r="K11885" s="568">
        <f t="shared" si="6241"/>
        <v>0</v>
      </c>
      <c r="L11885" s="568">
        <f t="shared" ref="L11885:N11885" si="6242">SUM(L11886:L11891)</f>
        <v>0</v>
      </c>
      <c r="M11885" s="568">
        <f t="shared" si="6242"/>
        <v>0</v>
      </c>
      <c r="N11885" s="141">
        <f t="shared" si="6242"/>
        <v>0</v>
      </c>
      <c r="O11885" s="60" t="s">
        <v>71</v>
      </c>
      <c r="Q11885" s="49" t="s">
        <v>47</v>
      </c>
    </row>
    <row r="11886" spans="2:17" ht="20.25" customHeight="1">
      <c r="B11886" s="50" t="e">
        <f>IF((#REF!+#REF!+H11886)&lt;&gt;0,"a","b")</f>
        <v>#REF!</v>
      </c>
      <c r="C11886" s="54">
        <v>6</v>
      </c>
      <c r="D11886" s="54"/>
      <c r="F11886" s="89"/>
      <c r="G11886" s="120" t="s">
        <v>401</v>
      </c>
      <c r="H11886" s="552">
        <f t="shared" si="6180"/>
        <v>0</v>
      </c>
      <c r="I11886" s="553"/>
      <c r="J11886" s="553"/>
      <c r="K11886" s="553"/>
      <c r="L11886" s="553"/>
      <c r="M11886" s="553"/>
      <c r="N11886" s="138"/>
      <c r="O11886" s="60"/>
      <c r="Q11886" s="49" t="s">
        <v>47</v>
      </c>
    </row>
    <row r="11887" spans="2:17" ht="20.25" customHeight="1">
      <c r="B11887" s="50" t="e">
        <f>IF((#REF!+#REF!+H11887)&lt;&gt;0,"a","b")</f>
        <v>#REF!</v>
      </c>
      <c r="C11887" s="54">
        <v>6</v>
      </c>
      <c r="D11887" s="54"/>
      <c r="F11887" s="89"/>
      <c r="G11887" s="120" t="s">
        <v>402</v>
      </c>
      <c r="H11887" s="552">
        <f t="shared" si="6180"/>
        <v>0</v>
      </c>
      <c r="I11887" s="553"/>
      <c r="J11887" s="553"/>
      <c r="K11887" s="553"/>
      <c r="L11887" s="553"/>
      <c r="M11887" s="553"/>
      <c r="N11887" s="138"/>
      <c r="O11887" s="60"/>
      <c r="Q11887" s="49" t="s">
        <v>47</v>
      </c>
    </row>
    <row r="11888" spans="2:17" ht="20.25" customHeight="1">
      <c r="B11888" s="50" t="e">
        <f>IF((#REF!+#REF!+H11888)&lt;&gt;0,"a","b")</f>
        <v>#REF!</v>
      </c>
      <c r="C11888" s="54">
        <v>6</v>
      </c>
      <c r="D11888" s="54"/>
      <c r="F11888" s="89"/>
      <c r="G11888" s="120" t="s">
        <v>403</v>
      </c>
      <c r="H11888" s="552">
        <f t="shared" si="6180"/>
        <v>0</v>
      </c>
      <c r="I11888" s="553"/>
      <c r="J11888" s="553"/>
      <c r="K11888" s="553"/>
      <c r="L11888" s="553"/>
      <c r="M11888" s="553"/>
      <c r="N11888" s="138"/>
      <c r="O11888" s="60"/>
      <c r="Q11888" s="49" t="s">
        <v>47</v>
      </c>
    </row>
    <row r="11889" spans="2:17" ht="20.25" customHeight="1">
      <c r="B11889" s="50" t="e">
        <f>IF((#REF!+#REF!+H11889)&lt;&gt;0,"a","b")</f>
        <v>#REF!</v>
      </c>
      <c r="C11889" s="54">
        <v>6</v>
      </c>
      <c r="D11889" s="54"/>
      <c r="F11889" s="89"/>
      <c r="G11889" s="120" t="s">
        <v>404</v>
      </c>
      <c r="H11889" s="561">
        <f t="shared" si="6180"/>
        <v>0</v>
      </c>
      <c r="I11889" s="553"/>
      <c r="J11889" s="553"/>
      <c r="K11889" s="553"/>
      <c r="L11889" s="553"/>
      <c r="M11889" s="553"/>
      <c r="N11889" s="138"/>
      <c r="O11889" s="60"/>
      <c r="Q11889" s="49" t="s">
        <v>47</v>
      </c>
    </row>
    <row r="11890" spans="2:17" ht="20.25" customHeight="1">
      <c r="B11890" s="50" t="e">
        <f>IF((#REF!+#REF!+H11890)&lt;&gt;0,"a","b")</f>
        <v>#REF!</v>
      </c>
      <c r="C11890" s="54">
        <v>6</v>
      </c>
      <c r="D11890" s="54"/>
      <c r="F11890" s="89"/>
      <c r="G11890" s="120" t="s">
        <v>405</v>
      </c>
      <c r="H11890" s="558">
        <f t="shared" si="6180"/>
        <v>0</v>
      </c>
      <c r="I11890" s="553"/>
      <c r="J11890" s="553"/>
      <c r="K11890" s="553"/>
      <c r="L11890" s="553"/>
      <c r="M11890" s="553"/>
      <c r="N11890" s="138"/>
      <c r="O11890" s="60"/>
      <c r="Q11890" s="49" t="s">
        <v>47</v>
      </c>
    </row>
    <row r="11891" spans="2:17" ht="20.25" customHeight="1">
      <c r="B11891" s="50" t="e">
        <f>IF((#REF!+#REF!+H11891)&lt;&gt;0,"a","b")</f>
        <v>#REF!</v>
      </c>
      <c r="C11891" s="54">
        <v>6</v>
      </c>
      <c r="D11891" s="54"/>
      <c r="F11891" s="89"/>
      <c r="G11891" s="120" t="s">
        <v>406</v>
      </c>
      <c r="H11891" s="558">
        <f t="shared" si="6180"/>
        <v>0</v>
      </c>
      <c r="I11891" s="553"/>
      <c r="J11891" s="553"/>
      <c r="K11891" s="553"/>
      <c r="L11891" s="553"/>
      <c r="M11891" s="553"/>
      <c r="N11891" s="138"/>
      <c r="O11891" s="60"/>
      <c r="Q11891" s="49" t="s">
        <v>47</v>
      </c>
    </row>
    <row r="11892" spans="2:17" ht="20.25" customHeight="1">
      <c r="B11892" s="50" t="e">
        <f>IF((#REF!+#REF!+H11892)&lt;&gt;0,"a","b")</f>
        <v>#REF!</v>
      </c>
      <c r="C11892" s="54">
        <v>5</v>
      </c>
      <c r="D11892" s="54"/>
      <c r="F11892" s="89"/>
      <c r="G11892" s="95" t="s">
        <v>407</v>
      </c>
      <c r="H11892" s="563">
        <f t="shared" si="6180"/>
        <v>0</v>
      </c>
      <c r="I11892" s="568">
        <f t="shared" ref="I11892:K11892" si="6243">SUM(I11893:I11912)</f>
        <v>0</v>
      </c>
      <c r="J11892" s="568">
        <f t="shared" si="6243"/>
        <v>0</v>
      </c>
      <c r="K11892" s="568">
        <f t="shared" si="6243"/>
        <v>0</v>
      </c>
      <c r="L11892" s="568">
        <f t="shared" ref="L11892:N11892" si="6244">SUM(L11893:L11912)</f>
        <v>0</v>
      </c>
      <c r="M11892" s="568">
        <f t="shared" si="6244"/>
        <v>0</v>
      </c>
      <c r="N11892" s="141">
        <f t="shared" si="6244"/>
        <v>0</v>
      </c>
      <c r="O11892" s="60" t="s">
        <v>71</v>
      </c>
      <c r="Q11892" s="49" t="s">
        <v>47</v>
      </c>
    </row>
    <row r="11893" spans="2:17" ht="20.25" customHeight="1">
      <c r="B11893" s="50" t="e">
        <f>IF((#REF!+#REF!+H11893)&lt;&gt;0,"a","b")</f>
        <v>#REF!</v>
      </c>
      <c r="C11893" s="54">
        <v>6</v>
      </c>
      <c r="D11893" s="54"/>
      <c r="F11893" s="89"/>
      <c r="G11893" s="109" t="s">
        <v>408</v>
      </c>
      <c r="H11893" s="552">
        <f t="shared" si="6180"/>
        <v>0</v>
      </c>
      <c r="I11893" s="557"/>
      <c r="J11893" s="557"/>
      <c r="K11893" s="557"/>
      <c r="L11893" s="557"/>
      <c r="M11893" s="557"/>
      <c r="N11893" s="158"/>
      <c r="Q11893" s="49" t="s">
        <v>47</v>
      </c>
    </row>
    <row r="11894" spans="2:17" ht="20.25" customHeight="1">
      <c r="B11894" s="50" t="e">
        <f>IF((#REF!+#REF!+H11894)&lt;&gt;0,"a","b")</f>
        <v>#REF!</v>
      </c>
      <c r="C11894" s="54">
        <v>6</v>
      </c>
      <c r="D11894" s="54"/>
      <c r="F11894" s="89"/>
      <c r="G11894" s="109" t="s">
        <v>409</v>
      </c>
      <c r="H11894" s="558">
        <f t="shared" si="6180"/>
        <v>0</v>
      </c>
      <c r="I11894" s="557"/>
      <c r="J11894" s="557"/>
      <c r="K11894" s="557"/>
      <c r="L11894" s="557"/>
      <c r="M11894" s="557"/>
      <c r="N11894" s="158"/>
      <c r="Q11894" s="49" t="s">
        <v>47</v>
      </c>
    </row>
    <row r="11895" spans="2:17" ht="30.75" customHeight="1">
      <c r="B11895" s="50" t="e">
        <f>IF((#REF!+#REF!+H11895)&lt;&gt;0,"a","b")</f>
        <v>#REF!</v>
      </c>
      <c r="C11895" s="54">
        <v>6</v>
      </c>
      <c r="D11895" s="54"/>
      <c r="F11895" s="89"/>
      <c r="G11895" s="109" t="s">
        <v>410</v>
      </c>
      <c r="H11895" s="558">
        <f t="shared" si="6180"/>
        <v>0</v>
      </c>
      <c r="I11895" s="557"/>
      <c r="J11895" s="557"/>
      <c r="K11895" s="557"/>
      <c r="L11895" s="557"/>
      <c r="M11895" s="557"/>
      <c r="N11895" s="158"/>
      <c r="Q11895" s="49" t="s">
        <v>47</v>
      </c>
    </row>
    <row r="11896" spans="2:17" ht="30.75" customHeight="1">
      <c r="B11896" s="50" t="e">
        <f>IF((#REF!+#REF!+H11896)&lt;&gt;0,"a","b")</f>
        <v>#REF!</v>
      </c>
      <c r="C11896" s="54">
        <v>6</v>
      </c>
      <c r="D11896" s="54"/>
      <c r="F11896" s="89"/>
      <c r="G11896" s="109" t="s">
        <v>411</v>
      </c>
      <c r="H11896" s="558">
        <f t="shared" si="6180"/>
        <v>0</v>
      </c>
      <c r="I11896" s="557"/>
      <c r="J11896" s="557"/>
      <c r="K11896" s="557"/>
      <c r="L11896" s="557"/>
      <c r="M11896" s="557"/>
      <c r="N11896" s="158"/>
      <c r="Q11896" s="49" t="s">
        <v>47</v>
      </c>
    </row>
    <row r="11897" spans="2:17" ht="20.25" customHeight="1">
      <c r="B11897" s="50" t="e">
        <f>IF((#REF!+#REF!+H11897)&lt;&gt;0,"a","b")</f>
        <v>#REF!</v>
      </c>
      <c r="C11897" s="54">
        <v>6</v>
      </c>
      <c r="D11897" s="54"/>
      <c r="F11897" s="89"/>
      <c r="G11897" s="109" t="s">
        <v>412</v>
      </c>
      <c r="H11897" s="558">
        <f t="shared" si="6180"/>
        <v>0</v>
      </c>
      <c r="I11897" s="557"/>
      <c r="J11897" s="557"/>
      <c r="K11897" s="557"/>
      <c r="L11897" s="557"/>
      <c r="M11897" s="557"/>
      <c r="N11897" s="158"/>
      <c r="Q11897" s="49" t="s">
        <v>47</v>
      </c>
    </row>
    <row r="11898" spans="2:17" ht="20.25" customHeight="1">
      <c r="B11898" s="50" t="e">
        <f>IF((#REF!+#REF!+H11898)&lt;&gt;0,"a","b")</f>
        <v>#REF!</v>
      </c>
      <c r="C11898" s="54">
        <v>6</v>
      </c>
      <c r="D11898" s="54"/>
      <c r="F11898" s="89"/>
      <c r="G11898" s="109" t="s">
        <v>413</v>
      </c>
      <c r="H11898" s="558">
        <f t="shared" si="6180"/>
        <v>0</v>
      </c>
      <c r="I11898" s="557"/>
      <c r="J11898" s="557"/>
      <c r="K11898" s="557"/>
      <c r="L11898" s="557"/>
      <c r="M11898" s="557"/>
      <c r="N11898" s="158"/>
      <c r="Q11898" s="49" t="s">
        <v>47</v>
      </c>
    </row>
    <row r="11899" spans="2:17" ht="30.75" customHeight="1">
      <c r="B11899" s="50" t="e">
        <f>IF((#REF!+#REF!+H11899)&lt;&gt;0,"a","b")</f>
        <v>#REF!</v>
      </c>
      <c r="C11899" s="54">
        <v>6</v>
      </c>
      <c r="D11899" s="54"/>
      <c r="F11899" s="89"/>
      <c r="G11899" s="109" t="s">
        <v>414</v>
      </c>
      <c r="H11899" s="558">
        <f t="shared" si="6180"/>
        <v>0</v>
      </c>
      <c r="I11899" s="557"/>
      <c r="J11899" s="557"/>
      <c r="K11899" s="557"/>
      <c r="L11899" s="557"/>
      <c r="M11899" s="557"/>
      <c r="N11899" s="158"/>
      <c r="Q11899" s="49" t="s">
        <v>47</v>
      </c>
    </row>
    <row r="11900" spans="2:17" ht="20.25" customHeight="1">
      <c r="B11900" s="50" t="e">
        <f>IF((#REF!+#REF!+H11900)&lt;&gt;0,"a","b")</f>
        <v>#REF!</v>
      </c>
      <c r="C11900" s="54">
        <v>6</v>
      </c>
      <c r="D11900" s="54"/>
      <c r="F11900" s="89"/>
      <c r="G11900" s="109" t="s">
        <v>415</v>
      </c>
      <c r="H11900" s="558">
        <f t="shared" si="6180"/>
        <v>0</v>
      </c>
      <c r="I11900" s="557"/>
      <c r="J11900" s="557"/>
      <c r="K11900" s="557"/>
      <c r="L11900" s="557"/>
      <c r="M11900" s="557"/>
      <c r="N11900" s="158"/>
      <c r="Q11900" s="49" t="s">
        <v>47</v>
      </c>
    </row>
    <row r="11901" spans="2:17" ht="20.25" customHeight="1">
      <c r="B11901" s="50" t="e">
        <f>IF((#REF!+#REF!+H11901)&lt;&gt;0,"a","b")</f>
        <v>#REF!</v>
      </c>
      <c r="C11901" s="54">
        <v>6</v>
      </c>
      <c r="D11901" s="54"/>
      <c r="F11901" s="89"/>
      <c r="G11901" s="109" t="s">
        <v>416</v>
      </c>
      <c r="H11901" s="558">
        <f t="shared" si="6180"/>
        <v>0</v>
      </c>
      <c r="I11901" s="557"/>
      <c r="J11901" s="557"/>
      <c r="K11901" s="557"/>
      <c r="L11901" s="557"/>
      <c r="M11901" s="557"/>
      <c r="N11901" s="158"/>
      <c r="Q11901" s="49" t="s">
        <v>47</v>
      </c>
    </row>
    <row r="11902" spans="2:17" ht="20.25" customHeight="1">
      <c r="B11902" s="50" t="e">
        <f>IF((#REF!+#REF!+H11902)&lt;&gt;0,"a","b")</f>
        <v>#REF!</v>
      </c>
      <c r="C11902" s="54">
        <v>6</v>
      </c>
      <c r="D11902" s="54"/>
      <c r="F11902" s="89"/>
      <c r="G11902" s="109" t="s">
        <v>417</v>
      </c>
      <c r="H11902" s="558">
        <f t="shared" si="6180"/>
        <v>0</v>
      </c>
      <c r="I11902" s="557"/>
      <c r="J11902" s="557"/>
      <c r="K11902" s="557"/>
      <c r="L11902" s="557"/>
      <c r="M11902" s="557"/>
      <c r="N11902" s="158"/>
      <c r="Q11902" s="49" t="s">
        <v>47</v>
      </c>
    </row>
    <row r="11903" spans="2:17" ht="20.25" customHeight="1">
      <c r="B11903" s="50" t="e">
        <f>IF((#REF!+#REF!+H11903)&lt;&gt;0,"a","b")</f>
        <v>#REF!</v>
      </c>
      <c r="C11903" s="54">
        <v>6</v>
      </c>
      <c r="D11903" s="54"/>
      <c r="F11903" s="89"/>
      <c r="G11903" s="109" t="s">
        <v>418</v>
      </c>
      <c r="H11903" s="558">
        <f t="shared" si="6180"/>
        <v>0</v>
      </c>
      <c r="I11903" s="557"/>
      <c r="J11903" s="557"/>
      <c r="K11903" s="557"/>
      <c r="L11903" s="557"/>
      <c r="M11903" s="557"/>
      <c r="N11903" s="158"/>
      <c r="Q11903" s="49" t="s">
        <v>47</v>
      </c>
    </row>
    <row r="11904" spans="2:17" ht="20.25" customHeight="1">
      <c r="B11904" s="50" t="e">
        <f>IF((#REF!+#REF!+H11904)&lt;&gt;0,"a","b")</f>
        <v>#REF!</v>
      </c>
      <c r="C11904" s="54">
        <v>6</v>
      </c>
      <c r="D11904" s="54"/>
      <c r="F11904" s="89"/>
      <c r="G11904" s="109" t="s">
        <v>419</v>
      </c>
      <c r="H11904" s="558">
        <f t="shared" si="6180"/>
        <v>0</v>
      </c>
      <c r="I11904" s="557"/>
      <c r="J11904" s="557"/>
      <c r="K11904" s="557"/>
      <c r="L11904" s="557"/>
      <c r="M11904" s="557"/>
      <c r="N11904" s="158"/>
      <c r="Q11904" s="49" t="s">
        <v>47</v>
      </c>
    </row>
    <row r="11905" spans="2:17" ht="20.25" customHeight="1">
      <c r="B11905" s="50" t="e">
        <f>IF((#REF!+#REF!+H11905)&lt;&gt;0,"a","b")</f>
        <v>#REF!</v>
      </c>
      <c r="C11905" s="54">
        <v>6</v>
      </c>
      <c r="D11905" s="54"/>
      <c r="F11905" s="89"/>
      <c r="G11905" s="109" t="s">
        <v>420</v>
      </c>
      <c r="H11905" s="558">
        <f t="shared" si="6180"/>
        <v>0</v>
      </c>
      <c r="I11905" s="557"/>
      <c r="J11905" s="557"/>
      <c r="K11905" s="557"/>
      <c r="L11905" s="557"/>
      <c r="M11905" s="557"/>
      <c r="N11905" s="158"/>
      <c r="Q11905" s="49" t="s">
        <v>47</v>
      </c>
    </row>
    <row r="11906" spans="2:17" ht="20.25" customHeight="1">
      <c r="B11906" s="50" t="e">
        <f>IF((#REF!+#REF!+H11906)&lt;&gt;0,"a","b")</f>
        <v>#REF!</v>
      </c>
      <c r="C11906" s="54">
        <v>6</v>
      </c>
      <c r="D11906" s="54"/>
      <c r="F11906" s="89"/>
      <c r="G11906" s="109" t="s">
        <v>421</v>
      </c>
      <c r="H11906" s="558">
        <f t="shared" si="6180"/>
        <v>0</v>
      </c>
      <c r="I11906" s="557"/>
      <c r="J11906" s="557"/>
      <c r="K11906" s="557"/>
      <c r="L11906" s="557"/>
      <c r="M11906" s="557"/>
      <c r="N11906" s="158"/>
      <c r="Q11906" s="49" t="s">
        <v>47</v>
      </c>
    </row>
    <row r="11907" spans="2:17" ht="20.25" customHeight="1">
      <c r="B11907" s="50" t="e">
        <f>IF((#REF!+#REF!+H11907)&lt;&gt;0,"a","b")</f>
        <v>#REF!</v>
      </c>
      <c r="C11907" s="54">
        <v>6</v>
      </c>
      <c r="D11907" s="54"/>
      <c r="F11907" s="89"/>
      <c r="G11907" s="109" t="s">
        <v>422</v>
      </c>
      <c r="H11907" s="561">
        <f t="shared" si="6180"/>
        <v>0</v>
      </c>
      <c r="I11907" s="557"/>
      <c r="J11907" s="557"/>
      <c r="K11907" s="557"/>
      <c r="L11907" s="557"/>
      <c r="M11907" s="557"/>
      <c r="N11907" s="158"/>
      <c r="Q11907" s="49" t="s">
        <v>47</v>
      </c>
    </row>
    <row r="11908" spans="2:17" ht="20.25" customHeight="1">
      <c r="B11908" s="50" t="e">
        <f>IF((#REF!+#REF!+H11908)&lt;&gt;0,"a","b")</f>
        <v>#REF!</v>
      </c>
      <c r="C11908" s="54">
        <v>6</v>
      </c>
      <c r="D11908" s="54"/>
      <c r="F11908" s="89"/>
      <c r="G11908" s="109" t="s">
        <v>423</v>
      </c>
      <c r="H11908" s="558">
        <f t="shared" si="6180"/>
        <v>0</v>
      </c>
      <c r="I11908" s="557"/>
      <c r="J11908" s="557"/>
      <c r="K11908" s="557"/>
      <c r="L11908" s="557"/>
      <c r="M11908" s="557"/>
      <c r="N11908" s="158"/>
      <c r="Q11908" s="49" t="s">
        <v>47</v>
      </c>
    </row>
    <row r="11909" spans="2:17" ht="20.25" customHeight="1">
      <c r="B11909" s="50" t="e">
        <f>IF((#REF!+#REF!+H11909)&lt;&gt;0,"a","b")</f>
        <v>#REF!</v>
      </c>
      <c r="C11909" s="54">
        <v>6</v>
      </c>
      <c r="D11909" s="54"/>
      <c r="F11909" s="89"/>
      <c r="G11909" s="109" t="s">
        <v>424</v>
      </c>
      <c r="H11909" s="558">
        <f t="shared" si="6180"/>
        <v>0</v>
      </c>
      <c r="I11909" s="557"/>
      <c r="J11909" s="557"/>
      <c r="K11909" s="557"/>
      <c r="L11909" s="557"/>
      <c r="M11909" s="557"/>
      <c r="N11909" s="158"/>
      <c r="Q11909" s="49" t="s">
        <v>47</v>
      </c>
    </row>
    <row r="11910" spans="2:17" ht="20.25" customHeight="1">
      <c r="B11910" s="50" t="e">
        <f>IF((#REF!+#REF!+H11910)&lt;&gt;0,"a","b")</f>
        <v>#REF!</v>
      </c>
      <c r="C11910" s="54">
        <v>6</v>
      </c>
      <c r="D11910" s="54"/>
      <c r="F11910" s="89"/>
      <c r="G11910" s="126" t="s">
        <v>425</v>
      </c>
      <c r="H11910" s="558">
        <f t="shared" ref="H11910:H11973" si="6245">I11910+J11910</f>
        <v>0</v>
      </c>
      <c r="I11910" s="557"/>
      <c r="J11910" s="557"/>
      <c r="K11910" s="557"/>
      <c r="L11910" s="557"/>
      <c r="M11910" s="557"/>
      <c r="N11910" s="158"/>
      <c r="Q11910" s="49" t="s">
        <v>47</v>
      </c>
    </row>
    <row r="11911" spans="2:17" ht="20.25" customHeight="1">
      <c r="B11911" s="50" t="e">
        <f>IF((#REF!+#REF!+H11911)&lt;&gt;0,"a","b")</f>
        <v>#REF!</v>
      </c>
      <c r="C11911" s="54">
        <v>6</v>
      </c>
      <c r="D11911" s="54"/>
      <c r="F11911" s="89"/>
      <c r="G11911" s="109" t="s">
        <v>426</v>
      </c>
      <c r="H11911" s="558">
        <f t="shared" si="6245"/>
        <v>0</v>
      </c>
      <c r="I11911" s="557"/>
      <c r="J11911" s="557"/>
      <c r="K11911" s="557"/>
      <c r="L11911" s="557"/>
      <c r="M11911" s="557"/>
      <c r="N11911" s="158"/>
      <c r="Q11911" s="49" t="s">
        <v>47</v>
      </c>
    </row>
    <row r="11912" spans="2:17" ht="30.75" customHeight="1">
      <c r="B11912" s="50" t="e">
        <f>IF((#REF!+#REF!+H11912)&lt;&gt;0,"a","b")</f>
        <v>#REF!</v>
      </c>
      <c r="C11912" s="54">
        <v>6</v>
      </c>
      <c r="D11912" s="54"/>
      <c r="F11912" s="89"/>
      <c r="G11912" s="109" t="s">
        <v>427</v>
      </c>
      <c r="H11912" s="558">
        <f t="shared" si="6245"/>
        <v>0</v>
      </c>
      <c r="I11912" s="557"/>
      <c r="J11912" s="557"/>
      <c r="K11912" s="557"/>
      <c r="L11912" s="557"/>
      <c r="M11912" s="557"/>
      <c r="N11912" s="158"/>
      <c r="Q11912" s="49" t="s">
        <v>47</v>
      </c>
    </row>
    <row r="11913" spans="2:17" ht="20.25" customHeight="1">
      <c r="B11913" s="50" t="e">
        <f>IF((#REF!+#REF!+H11913)&lt;&gt;0,"a","b")</f>
        <v>#REF!</v>
      </c>
      <c r="C11913" s="54">
        <v>4</v>
      </c>
      <c r="D11913" s="54"/>
      <c r="F11913" s="89"/>
      <c r="G11913" s="93" t="s">
        <v>428</v>
      </c>
      <c r="H11913" s="559">
        <f t="shared" si="6245"/>
        <v>0</v>
      </c>
      <c r="I11913" s="567">
        <f t="shared" ref="I11913:K11913" si="6246">I11914+I11915</f>
        <v>0</v>
      </c>
      <c r="J11913" s="567">
        <f t="shared" si="6246"/>
        <v>0</v>
      </c>
      <c r="K11913" s="567">
        <f t="shared" si="6246"/>
        <v>0</v>
      </c>
      <c r="L11913" s="567">
        <f t="shared" ref="L11913:N11913" si="6247">L11914+L11915</f>
        <v>0</v>
      </c>
      <c r="M11913" s="567">
        <f t="shared" si="6247"/>
        <v>0</v>
      </c>
      <c r="N11913" s="137">
        <f t="shared" si="6247"/>
        <v>0</v>
      </c>
      <c r="O11913" s="60" t="s">
        <v>71</v>
      </c>
      <c r="Q11913" s="49" t="s">
        <v>47</v>
      </c>
    </row>
    <row r="11914" spans="2:17" ht="20.25" customHeight="1">
      <c r="B11914" s="50" t="e">
        <f>IF((#REF!+#REF!+H11914)&lt;&gt;0,"a","b")</f>
        <v>#REF!</v>
      </c>
      <c r="C11914" s="54">
        <v>5</v>
      </c>
      <c r="D11914" s="54"/>
      <c r="F11914" s="89"/>
      <c r="G11914" s="95" t="s">
        <v>429</v>
      </c>
      <c r="H11914" s="558">
        <f t="shared" si="6245"/>
        <v>0</v>
      </c>
      <c r="I11914" s="554"/>
      <c r="J11914" s="554"/>
      <c r="K11914" s="554"/>
      <c r="L11914" s="554"/>
      <c r="M11914" s="554"/>
      <c r="N11914" s="154"/>
      <c r="O11914" s="60"/>
      <c r="Q11914" s="49" t="s">
        <v>47</v>
      </c>
    </row>
    <row r="11915" spans="2:17" ht="20.25" customHeight="1">
      <c r="B11915" s="50" t="e">
        <f>IF((#REF!+#REF!+H11915)&lt;&gt;0,"a","b")</f>
        <v>#REF!</v>
      </c>
      <c r="C11915" s="54">
        <v>5</v>
      </c>
      <c r="D11915" s="54"/>
      <c r="F11915" s="89"/>
      <c r="G11915" s="95" t="s">
        <v>430</v>
      </c>
      <c r="H11915" s="559">
        <f t="shared" si="6245"/>
        <v>0</v>
      </c>
      <c r="I11915" s="569">
        <f t="shared" ref="I11915:K11915" si="6248">I11916+I11917</f>
        <v>0</v>
      </c>
      <c r="J11915" s="569">
        <f t="shared" si="6248"/>
        <v>0</v>
      </c>
      <c r="K11915" s="569">
        <f t="shared" si="6248"/>
        <v>0</v>
      </c>
      <c r="L11915" s="569">
        <f t="shared" ref="L11915:N11915" si="6249">L11916+L11917</f>
        <v>0</v>
      </c>
      <c r="M11915" s="569">
        <f t="shared" si="6249"/>
        <v>0</v>
      </c>
      <c r="N11915" s="142">
        <f t="shared" si="6249"/>
        <v>0</v>
      </c>
      <c r="O11915" s="60" t="s">
        <v>71</v>
      </c>
      <c r="Q11915" s="49" t="s">
        <v>47</v>
      </c>
    </row>
    <row r="11916" spans="2:17" ht="20.25" customHeight="1">
      <c r="B11916" s="50" t="e">
        <f>IF((#REF!+#REF!+H11916)&lt;&gt;0,"a","b")</f>
        <v>#REF!</v>
      </c>
      <c r="C11916" s="54">
        <v>6</v>
      </c>
      <c r="D11916" s="54"/>
      <c r="F11916" s="89"/>
      <c r="G11916" s="109" t="s">
        <v>431</v>
      </c>
      <c r="H11916" s="558">
        <f t="shared" si="6245"/>
        <v>0</v>
      </c>
      <c r="I11916" s="557"/>
      <c r="J11916" s="557"/>
      <c r="K11916" s="557"/>
      <c r="L11916" s="557"/>
      <c r="M11916" s="557"/>
      <c r="N11916" s="158"/>
      <c r="Q11916" s="49" t="s">
        <v>47</v>
      </c>
    </row>
    <row r="11917" spans="2:17" ht="20.25" customHeight="1">
      <c r="B11917" s="50" t="e">
        <f>IF((#REF!+#REF!+H11917)&lt;&gt;0,"a","b")</f>
        <v>#REF!</v>
      </c>
      <c r="C11917" s="54">
        <v>6</v>
      </c>
      <c r="D11917" s="54"/>
      <c r="F11917" s="89"/>
      <c r="G11917" s="109" t="s">
        <v>432</v>
      </c>
      <c r="H11917" s="558">
        <f t="shared" si="6245"/>
        <v>0</v>
      </c>
      <c r="I11917" s="557"/>
      <c r="J11917" s="557"/>
      <c r="K11917" s="557"/>
      <c r="L11917" s="557"/>
      <c r="M11917" s="557"/>
      <c r="N11917" s="158"/>
      <c r="Q11917" s="49" t="s">
        <v>47</v>
      </c>
    </row>
    <row r="11918" spans="2:17" ht="30.75" customHeight="1">
      <c r="B11918" s="50" t="e">
        <f>IF((#REF!+#REF!+H11918)&lt;&gt;0,"a","b")</f>
        <v>#REF!</v>
      </c>
      <c r="C11918" s="54">
        <v>3</v>
      </c>
      <c r="D11918" s="54"/>
      <c r="F11918" s="89"/>
      <c r="G11918" s="108" t="s">
        <v>433</v>
      </c>
      <c r="H11918" s="559">
        <f t="shared" si="6245"/>
        <v>0</v>
      </c>
      <c r="I11918" s="570">
        <f t="shared" ref="I11918:K11918" si="6250">I11919+I11920</f>
        <v>0</v>
      </c>
      <c r="J11918" s="570">
        <f t="shared" si="6250"/>
        <v>0</v>
      </c>
      <c r="K11918" s="570">
        <f t="shared" si="6250"/>
        <v>0</v>
      </c>
      <c r="L11918" s="570">
        <f t="shared" ref="L11918:N11918" si="6251">L11919+L11920</f>
        <v>0</v>
      </c>
      <c r="M11918" s="570">
        <f t="shared" si="6251"/>
        <v>0</v>
      </c>
      <c r="N11918" s="140">
        <f t="shared" si="6251"/>
        <v>0</v>
      </c>
      <c r="O11918" s="60" t="s">
        <v>71</v>
      </c>
      <c r="Q11918" s="49" t="s">
        <v>47</v>
      </c>
    </row>
    <row r="11919" spans="2:17" ht="30.75" customHeight="1">
      <c r="B11919" s="50" t="e">
        <f>IF((#REF!+#REF!+H11919)&lt;&gt;0,"a","b")</f>
        <v>#REF!</v>
      </c>
      <c r="C11919" s="54">
        <v>4</v>
      </c>
      <c r="D11919" s="54"/>
      <c r="F11919" s="89"/>
      <c r="G11919" s="93" t="s">
        <v>434</v>
      </c>
      <c r="H11919" s="558">
        <f t="shared" si="6245"/>
        <v>0</v>
      </c>
      <c r="I11919" s="555"/>
      <c r="J11919" s="555"/>
      <c r="K11919" s="555"/>
      <c r="L11919" s="555"/>
      <c r="M11919" s="555"/>
      <c r="N11919" s="153"/>
      <c r="Q11919" s="49" t="s">
        <v>47</v>
      </c>
    </row>
    <row r="11920" spans="2:17" ht="30.75" customHeight="1">
      <c r="B11920" s="50" t="e">
        <f>IF((#REF!+#REF!+H11920)&lt;&gt;0,"a","b")</f>
        <v>#REF!</v>
      </c>
      <c r="C11920" s="54">
        <v>4</v>
      </c>
      <c r="D11920" s="54"/>
      <c r="F11920" s="89"/>
      <c r="G11920" s="93" t="s">
        <v>435</v>
      </c>
      <c r="H11920" s="559">
        <f t="shared" si="6245"/>
        <v>0</v>
      </c>
      <c r="I11920" s="567">
        <f t="shared" ref="I11920:K11920" si="6252">I11921+I11922+I11923+I11924</f>
        <v>0</v>
      </c>
      <c r="J11920" s="567">
        <f t="shared" si="6252"/>
        <v>0</v>
      </c>
      <c r="K11920" s="567">
        <f t="shared" si="6252"/>
        <v>0</v>
      </c>
      <c r="L11920" s="567">
        <f t="shared" ref="L11920:N11920" si="6253">L11921+L11922+L11923+L11924</f>
        <v>0</v>
      </c>
      <c r="M11920" s="567">
        <f t="shared" si="6253"/>
        <v>0</v>
      </c>
      <c r="N11920" s="137">
        <f t="shared" si="6253"/>
        <v>0</v>
      </c>
      <c r="O11920" s="60" t="s">
        <v>71</v>
      </c>
      <c r="Q11920" s="49" t="s">
        <v>47</v>
      </c>
    </row>
    <row r="11921" spans="2:17" ht="30.75" customHeight="1">
      <c r="B11921" s="50" t="e">
        <f>IF((#REF!+#REF!+H11921)&lt;&gt;0,"a","b")</f>
        <v>#REF!</v>
      </c>
      <c r="C11921" s="54">
        <v>5</v>
      </c>
      <c r="D11921" s="54"/>
      <c r="F11921" s="89"/>
      <c r="G11921" s="95" t="s">
        <v>436</v>
      </c>
      <c r="H11921" s="558">
        <f t="shared" si="6245"/>
        <v>0</v>
      </c>
      <c r="I11921" s="554"/>
      <c r="J11921" s="554"/>
      <c r="K11921" s="554"/>
      <c r="L11921" s="554"/>
      <c r="M11921" s="554"/>
      <c r="N11921" s="154"/>
      <c r="Q11921" s="49" t="s">
        <v>47</v>
      </c>
    </row>
    <row r="11922" spans="2:17" ht="20.25" customHeight="1">
      <c r="B11922" s="50" t="e">
        <f>IF((#REF!+#REF!+H11922)&lt;&gt;0,"a","b")</f>
        <v>#REF!</v>
      </c>
      <c r="C11922" s="54">
        <v>5</v>
      </c>
      <c r="D11922" s="54"/>
      <c r="F11922" s="89"/>
      <c r="G11922" s="95" t="s">
        <v>437</v>
      </c>
      <c r="H11922" s="552">
        <f t="shared" si="6245"/>
        <v>0</v>
      </c>
      <c r="I11922" s="554"/>
      <c r="J11922" s="554"/>
      <c r="K11922" s="554"/>
      <c r="L11922" s="554"/>
      <c r="M11922" s="554"/>
      <c r="N11922" s="154"/>
      <c r="Q11922" s="49" t="s">
        <v>47</v>
      </c>
    </row>
    <row r="11923" spans="2:17" ht="20.25" customHeight="1">
      <c r="B11923" s="50" t="e">
        <f>IF((#REF!+#REF!+H11923)&lt;&gt;0,"a","b")</f>
        <v>#REF!</v>
      </c>
      <c r="C11923" s="54">
        <v>5</v>
      </c>
      <c r="D11923" s="54"/>
      <c r="F11923" s="89"/>
      <c r="G11923" s="95" t="s">
        <v>438</v>
      </c>
      <c r="H11923" s="552">
        <f t="shared" si="6245"/>
        <v>0</v>
      </c>
      <c r="I11923" s="554"/>
      <c r="J11923" s="554"/>
      <c r="K11923" s="554"/>
      <c r="L11923" s="554"/>
      <c r="M11923" s="554"/>
      <c r="N11923" s="154"/>
      <c r="Q11923" s="49" t="s">
        <v>47</v>
      </c>
    </row>
    <row r="11924" spans="2:17" ht="20.25" customHeight="1">
      <c r="B11924" s="50" t="e">
        <f>IF((#REF!+#REF!+H11924)&lt;&gt;0,"a","b")</f>
        <v>#REF!</v>
      </c>
      <c r="C11924" s="54">
        <v>5</v>
      </c>
      <c r="D11924" s="54"/>
      <c r="F11924" s="89"/>
      <c r="G11924" s="95" t="s">
        <v>307</v>
      </c>
      <c r="H11924" s="552">
        <f t="shared" si="6245"/>
        <v>0</v>
      </c>
      <c r="I11924" s="554"/>
      <c r="J11924" s="554"/>
      <c r="K11924" s="554"/>
      <c r="L11924" s="554"/>
      <c r="M11924" s="554"/>
      <c r="N11924" s="154"/>
      <c r="Q11924" s="49" t="s">
        <v>47</v>
      </c>
    </row>
    <row r="11925" spans="2:17" ht="20.25" customHeight="1">
      <c r="B11925" s="50" t="e">
        <f>IF((#REF!+#REF!+H11925)&lt;&gt;0,"a","b")</f>
        <v>#REF!</v>
      </c>
      <c r="C11925" s="54">
        <v>3</v>
      </c>
      <c r="D11925" s="54"/>
      <c r="F11925" s="89"/>
      <c r="G11925" s="108" t="s">
        <v>439</v>
      </c>
      <c r="H11925" s="561">
        <f t="shared" si="6245"/>
        <v>0</v>
      </c>
      <c r="I11925" s="562"/>
      <c r="J11925" s="562"/>
      <c r="K11925" s="562"/>
      <c r="L11925" s="562"/>
      <c r="M11925" s="562"/>
      <c r="N11925" s="161"/>
      <c r="Q11925" s="49" t="s">
        <v>47</v>
      </c>
    </row>
    <row r="11926" spans="2:17" ht="20.25" customHeight="1">
      <c r="B11926" s="50" t="e">
        <f>IF((#REF!+#REF!+H11926)&lt;&gt;0,"a","b")</f>
        <v>#REF!</v>
      </c>
      <c r="C11926" s="54">
        <v>3</v>
      </c>
      <c r="D11926" s="54"/>
      <c r="F11926" s="89"/>
      <c r="G11926" s="108" t="s">
        <v>440</v>
      </c>
      <c r="H11926" s="571">
        <f t="shared" si="6245"/>
        <v>0</v>
      </c>
      <c r="I11926" s="570">
        <f t="shared" ref="I11926:K11926" si="6254">I11927+I11928+I11929+I11932</f>
        <v>0</v>
      </c>
      <c r="J11926" s="570">
        <f t="shared" si="6254"/>
        <v>0</v>
      </c>
      <c r="K11926" s="570">
        <f t="shared" si="6254"/>
        <v>0</v>
      </c>
      <c r="L11926" s="570">
        <f t="shared" ref="L11926:N11926" si="6255">L11927+L11928+L11929+L11932</f>
        <v>0</v>
      </c>
      <c r="M11926" s="570">
        <f t="shared" si="6255"/>
        <v>0</v>
      </c>
      <c r="N11926" s="140">
        <f t="shared" si="6255"/>
        <v>0</v>
      </c>
      <c r="O11926" s="60" t="s">
        <v>71</v>
      </c>
      <c r="Q11926" s="49" t="s">
        <v>47</v>
      </c>
    </row>
    <row r="11927" spans="2:17" ht="30.75" customHeight="1">
      <c r="B11927" s="50" t="e">
        <f>IF((#REF!+#REF!+H11927)&lt;&gt;0,"a","b")</f>
        <v>#REF!</v>
      </c>
      <c r="C11927" s="54">
        <v>4</v>
      </c>
      <c r="D11927" s="54"/>
      <c r="F11927" s="89"/>
      <c r="G11927" s="93" t="s">
        <v>441</v>
      </c>
      <c r="H11927" s="558">
        <f t="shared" si="6245"/>
        <v>0</v>
      </c>
      <c r="I11927" s="555"/>
      <c r="J11927" s="555"/>
      <c r="K11927" s="555"/>
      <c r="L11927" s="555"/>
      <c r="M11927" s="555"/>
      <c r="N11927" s="153"/>
      <c r="O11927" s="60"/>
      <c r="Q11927" s="49" t="s">
        <v>47</v>
      </c>
    </row>
    <row r="11928" spans="2:17" ht="20.25" customHeight="1">
      <c r="B11928" s="50" t="e">
        <f>IF((#REF!+#REF!+H11928)&lt;&gt;0,"a","b")</f>
        <v>#REF!</v>
      </c>
      <c r="C11928" s="54">
        <v>4</v>
      </c>
      <c r="D11928" s="54"/>
      <c r="F11928" s="89"/>
      <c r="G11928" s="93" t="s">
        <v>442</v>
      </c>
      <c r="H11928" s="558">
        <f t="shared" si="6245"/>
        <v>0</v>
      </c>
      <c r="I11928" s="555"/>
      <c r="J11928" s="555"/>
      <c r="K11928" s="555"/>
      <c r="L11928" s="555"/>
      <c r="M11928" s="555"/>
      <c r="N11928" s="153"/>
      <c r="O11928" s="60"/>
      <c r="Q11928" s="49" t="s">
        <v>47</v>
      </c>
    </row>
    <row r="11929" spans="2:17" ht="20.25" customHeight="1">
      <c r="B11929" s="50" t="e">
        <f>IF((#REF!+#REF!+H11929)&lt;&gt;0,"a","b")</f>
        <v>#REF!</v>
      </c>
      <c r="C11929" s="54">
        <v>4</v>
      </c>
      <c r="D11929" s="54"/>
      <c r="F11929" s="89"/>
      <c r="G11929" s="93" t="s">
        <v>443</v>
      </c>
      <c r="H11929" s="559">
        <f t="shared" si="6245"/>
        <v>0</v>
      </c>
      <c r="I11929" s="567">
        <f t="shared" ref="I11929:K11929" si="6256">I11930+I11931</f>
        <v>0</v>
      </c>
      <c r="J11929" s="567">
        <f t="shared" si="6256"/>
        <v>0</v>
      </c>
      <c r="K11929" s="567">
        <f t="shared" si="6256"/>
        <v>0</v>
      </c>
      <c r="L11929" s="567">
        <f t="shared" ref="L11929:N11929" si="6257">L11930+L11931</f>
        <v>0</v>
      </c>
      <c r="M11929" s="567">
        <f t="shared" si="6257"/>
        <v>0</v>
      </c>
      <c r="N11929" s="137">
        <f t="shared" si="6257"/>
        <v>0</v>
      </c>
      <c r="O11929" s="60" t="s">
        <v>71</v>
      </c>
      <c r="Q11929" s="49" t="s">
        <v>47</v>
      </c>
    </row>
    <row r="11930" spans="2:17" ht="30.75" customHeight="1">
      <c r="B11930" s="50" t="e">
        <f>IF((#REF!+#REF!+H11930)&lt;&gt;0,"a","b")</f>
        <v>#REF!</v>
      </c>
      <c r="C11930" s="54">
        <v>5</v>
      </c>
      <c r="D11930" s="54"/>
      <c r="F11930" s="89"/>
      <c r="G11930" s="95" t="s">
        <v>444</v>
      </c>
      <c r="H11930" s="552">
        <f t="shared" si="6245"/>
        <v>0</v>
      </c>
      <c r="I11930" s="554"/>
      <c r="J11930" s="554"/>
      <c r="K11930" s="554"/>
      <c r="L11930" s="554"/>
      <c r="M11930" s="554"/>
      <c r="N11930" s="154"/>
      <c r="Q11930" s="49" t="s">
        <v>47</v>
      </c>
    </row>
    <row r="11931" spans="2:17" ht="20.25" customHeight="1">
      <c r="B11931" s="50" t="e">
        <f>IF((#REF!+#REF!+H11931)&lt;&gt;0,"a","b")</f>
        <v>#REF!</v>
      </c>
      <c r="C11931" s="54">
        <v>5</v>
      </c>
      <c r="D11931" s="54"/>
      <c r="F11931" s="89"/>
      <c r="G11931" s="95" t="s">
        <v>445</v>
      </c>
      <c r="H11931" s="552">
        <f t="shared" si="6245"/>
        <v>0</v>
      </c>
      <c r="I11931" s="554"/>
      <c r="J11931" s="554"/>
      <c r="K11931" s="554"/>
      <c r="L11931" s="554"/>
      <c r="M11931" s="554"/>
      <c r="N11931" s="154"/>
      <c r="Q11931" s="49" t="s">
        <v>47</v>
      </c>
    </row>
    <row r="11932" spans="2:17" ht="20.25" customHeight="1">
      <c r="B11932" s="50" t="e">
        <f>IF((#REF!+#REF!+H11932)&lt;&gt;0,"a","b")</f>
        <v>#REF!</v>
      </c>
      <c r="C11932" s="54">
        <v>4</v>
      </c>
      <c r="D11932" s="54"/>
      <c r="F11932" s="89"/>
      <c r="G11932" s="93" t="s">
        <v>446</v>
      </c>
      <c r="H11932" s="558">
        <f t="shared" si="6245"/>
        <v>0</v>
      </c>
      <c r="I11932" s="555"/>
      <c r="J11932" s="555"/>
      <c r="K11932" s="555"/>
      <c r="L11932" s="555"/>
      <c r="M11932" s="555"/>
      <c r="N11932" s="153"/>
      <c r="Q11932" s="49" t="s">
        <v>47</v>
      </c>
    </row>
    <row r="11933" spans="2:17" ht="20.25" customHeight="1">
      <c r="B11933" s="50" t="e">
        <f>IF((#REF!+#REF!+H11933)&lt;&gt;0,"a","b")</f>
        <v>#REF!</v>
      </c>
      <c r="C11933" s="54">
        <v>2</v>
      </c>
      <c r="D11933" s="68" t="s">
        <v>652</v>
      </c>
      <c r="F11933" s="127"/>
      <c r="G11933" s="117" t="s">
        <v>447</v>
      </c>
      <c r="H11933" s="572">
        <f t="shared" si="6245"/>
        <v>0</v>
      </c>
      <c r="I11933" s="573">
        <f t="shared" ref="I11933:K11933" si="6258">I11934+I11941+I11948</f>
        <v>0</v>
      </c>
      <c r="J11933" s="573">
        <f t="shared" si="6258"/>
        <v>0</v>
      </c>
      <c r="K11933" s="573">
        <f t="shared" si="6258"/>
        <v>0</v>
      </c>
      <c r="L11933" s="573">
        <f t="shared" ref="L11933:N11933" si="6259">L11934+L11941+L11948</f>
        <v>0</v>
      </c>
      <c r="M11933" s="573">
        <f t="shared" si="6259"/>
        <v>0</v>
      </c>
      <c r="N11933" s="149">
        <f t="shared" si="6259"/>
        <v>0</v>
      </c>
      <c r="O11933" s="60" t="s">
        <v>71</v>
      </c>
    </row>
    <row r="11934" spans="2:17" ht="20.25" customHeight="1">
      <c r="B11934" s="50" t="e">
        <f>IF((#REF!+#REF!+H11934)&lt;&gt;0,"a","b")</f>
        <v>#REF!</v>
      </c>
      <c r="C11934" s="54">
        <v>3</v>
      </c>
      <c r="D11934" s="54"/>
      <c r="F11934" s="127"/>
      <c r="G11934" s="108" t="s">
        <v>448</v>
      </c>
      <c r="H11934" s="574">
        <f t="shared" si="6245"/>
        <v>0</v>
      </c>
      <c r="I11934" s="564">
        <f t="shared" ref="I11934:K11934" si="6260">SUM(I11935:I11940)</f>
        <v>0</v>
      </c>
      <c r="J11934" s="564">
        <f t="shared" si="6260"/>
        <v>0</v>
      </c>
      <c r="K11934" s="564">
        <f t="shared" si="6260"/>
        <v>0</v>
      </c>
      <c r="L11934" s="564">
        <f t="shared" ref="L11934:N11934" si="6261">SUM(L11935:L11940)</f>
        <v>0</v>
      </c>
      <c r="M11934" s="564">
        <f t="shared" si="6261"/>
        <v>0</v>
      </c>
      <c r="N11934" s="159">
        <f t="shared" si="6261"/>
        <v>0</v>
      </c>
      <c r="O11934" s="60" t="s">
        <v>71</v>
      </c>
    </row>
    <row r="11935" spans="2:17" ht="20.25" customHeight="1">
      <c r="B11935" s="50" t="e">
        <f>IF((#REF!+#REF!+H11935)&lt;&gt;0,"a","b")</f>
        <v>#REF!</v>
      </c>
      <c r="C11935" s="54">
        <v>4</v>
      </c>
      <c r="D11935" s="54"/>
      <c r="F11935" s="127"/>
      <c r="G11935" s="93" t="s">
        <v>449</v>
      </c>
      <c r="H11935" s="575">
        <f t="shared" si="6245"/>
        <v>0</v>
      </c>
      <c r="I11935" s="555"/>
      <c r="J11935" s="555"/>
      <c r="K11935" s="555"/>
      <c r="L11935" s="555"/>
      <c r="M11935" s="555"/>
      <c r="N11935" s="153"/>
    </row>
    <row r="11936" spans="2:17" ht="20.25" customHeight="1">
      <c r="B11936" s="50" t="e">
        <f>IF((#REF!+#REF!+H11936)&lt;&gt;0,"a","b")</f>
        <v>#REF!</v>
      </c>
      <c r="C11936" s="54">
        <v>4</v>
      </c>
      <c r="D11936" s="54"/>
      <c r="F11936" s="127"/>
      <c r="G11936" s="93" t="s">
        <v>450</v>
      </c>
      <c r="H11936" s="575">
        <f t="shared" si="6245"/>
        <v>0</v>
      </c>
      <c r="I11936" s="555"/>
      <c r="J11936" s="555"/>
      <c r="K11936" s="555"/>
      <c r="L11936" s="555"/>
      <c r="M11936" s="555"/>
      <c r="N11936" s="153"/>
    </row>
    <row r="11937" spans="2:15" ht="20.25" customHeight="1">
      <c r="B11937" s="50" t="e">
        <f>IF((#REF!+#REF!+H11937)&lt;&gt;0,"a","b")</f>
        <v>#REF!</v>
      </c>
      <c r="C11937" s="54">
        <v>4</v>
      </c>
      <c r="D11937" s="54"/>
      <c r="F11937" s="127"/>
      <c r="G11937" s="93" t="s">
        <v>305</v>
      </c>
      <c r="H11937" s="575">
        <f t="shared" si="6245"/>
        <v>0</v>
      </c>
      <c r="I11937" s="555"/>
      <c r="J11937" s="555"/>
      <c r="K11937" s="555"/>
      <c r="L11937" s="555"/>
      <c r="M11937" s="555"/>
      <c r="N11937" s="153"/>
    </row>
    <row r="11938" spans="2:15" ht="20.25" customHeight="1">
      <c r="B11938" s="50" t="e">
        <f>IF((#REF!+#REF!+H11938)&lt;&gt;0,"a","b")</f>
        <v>#REF!</v>
      </c>
      <c r="C11938" s="54">
        <v>4</v>
      </c>
      <c r="D11938" s="54"/>
      <c r="F11938" s="127"/>
      <c r="G11938" s="93" t="s">
        <v>451</v>
      </c>
      <c r="H11938" s="575">
        <f t="shared" si="6245"/>
        <v>0</v>
      </c>
      <c r="I11938" s="555"/>
      <c r="J11938" s="555"/>
      <c r="K11938" s="555"/>
      <c r="L11938" s="555"/>
      <c r="M11938" s="555"/>
      <c r="N11938" s="153"/>
    </row>
    <row r="11939" spans="2:15" ht="20.25" customHeight="1">
      <c r="B11939" s="50" t="e">
        <f>IF((#REF!+#REF!+H11939)&lt;&gt;0,"a","b")</f>
        <v>#REF!</v>
      </c>
      <c r="C11939" s="54">
        <v>4</v>
      </c>
      <c r="D11939" s="54"/>
      <c r="F11939" s="127"/>
      <c r="G11939" s="93" t="s">
        <v>452</v>
      </c>
      <c r="H11939" s="575">
        <f t="shared" si="6245"/>
        <v>0</v>
      </c>
      <c r="I11939" s="555"/>
      <c r="J11939" s="555"/>
      <c r="K11939" s="555"/>
      <c r="L11939" s="555"/>
      <c r="M11939" s="555"/>
      <c r="N11939" s="153"/>
    </row>
    <row r="11940" spans="2:15" ht="20.25" customHeight="1">
      <c r="B11940" s="50" t="e">
        <f>IF((#REF!+#REF!+H11940)&lt;&gt;0,"a","b")</f>
        <v>#REF!</v>
      </c>
      <c r="C11940" s="54">
        <v>4</v>
      </c>
      <c r="D11940" s="54"/>
      <c r="F11940" s="127"/>
      <c r="G11940" s="93" t="s">
        <v>453</v>
      </c>
      <c r="H11940" s="575">
        <f t="shared" si="6245"/>
        <v>0</v>
      </c>
      <c r="I11940" s="555"/>
      <c r="J11940" s="555"/>
      <c r="K11940" s="555"/>
      <c r="L11940" s="555"/>
      <c r="M11940" s="555"/>
      <c r="N11940" s="153"/>
    </row>
    <row r="11941" spans="2:15" ht="20.25" customHeight="1">
      <c r="B11941" s="50" t="e">
        <f>IF((#REF!+#REF!+H11941)&lt;&gt;0,"a","b")</f>
        <v>#REF!</v>
      </c>
      <c r="C11941" s="54">
        <v>3</v>
      </c>
      <c r="D11941" s="54"/>
      <c r="F11941" s="127"/>
      <c r="G11941" s="108" t="s">
        <v>304</v>
      </c>
      <c r="H11941" s="574">
        <f t="shared" si="6245"/>
        <v>0</v>
      </c>
      <c r="I11941" s="564">
        <f t="shared" ref="I11941:K11941" si="6262">SUM(I11942:I11947)</f>
        <v>0</v>
      </c>
      <c r="J11941" s="564">
        <f t="shared" si="6262"/>
        <v>0</v>
      </c>
      <c r="K11941" s="564">
        <f t="shared" si="6262"/>
        <v>0</v>
      </c>
      <c r="L11941" s="564">
        <f t="shared" ref="L11941:N11941" si="6263">SUM(L11942:L11947)</f>
        <v>0</v>
      </c>
      <c r="M11941" s="564">
        <f t="shared" si="6263"/>
        <v>0</v>
      </c>
      <c r="N11941" s="159">
        <f t="shared" si="6263"/>
        <v>0</v>
      </c>
      <c r="O11941" s="60" t="s">
        <v>71</v>
      </c>
    </row>
    <row r="11942" spans="2:15" ht="20.25" customHeight="1">
      <c r="B11942" s="50" t="e">
        <f>IF((#REF!+#REF!+H11942)&lt;&gt;0,"a","b")</f>
        <v>#REF!</v>
      </c>
      <c r="C11942" s="54">
        <v>4</v>
      </c>
      <c r="D11942" s="54"/>
      <c r="F11942" s="127"/>
      <c r="G11942" s="93" t="s">
        <v>449</v>
      </c>
      <c r="H11942" s="575">
        <f t="shared" si="6245"/>
        <v>0</v>
      </c>
      <c r="I11942" s="555"/>
      <c r="J11942" s="555"/>
      <c r="K11942" s="555"/>
      <c r="L11942" s="555"/>
      <c r="M11942" s="555"/>
      <c r="N11942" s="153"/>
    </row>
    <row r="11943" spans="2:15" ht="20.25" customHeight="1">
      <c r="B11943" s="50" t="e">
        <f>IF((#REF!+#REF!+H11943)&lt;&gt;0,"a","b")</f>
        <v>#REF!</v>
      </c>
      <c r="C11943" s="54">
        <v>4</v>
      </c>
      <c r="D11943" s="54"/>
      <c r="F11943" s="127"/>
      <c r="G11943" s="93" t="s">
        <v>450</v>
      </c>
      <c r="H11943" s="575">
        <f t="shared" si="6245"/>
        <v>0</v>
      </c>
      <c r="I11943" s="555"/>
      <c r="J11943" s="555"/>
      <c r="K11943" s="555"/>
      <c r="L11943" s="555"/>
      <c r="M11943" s="555"/>
      <c r="N11943" s="153"/>
    </row>
    <row r="11944" spans="2:15" ht="20.25" customHeight="1">
      <c r="B11944" s="50" t="e">
        <f>IF((#REF!+#REF!+H11944)&lt;&gt;0,"a","b")</f>
        <v>#REF!</v>
      </c>
      <c r="C11944" s="54">
        <v>4</v>
      </c>
      <c r="D11944" s="54"/>
      <c r="F11944" s="127"/>
      <c r="G11944" s="93" t="s">
        <v>305</v>
      </c>
      <c r="H11944" s="575">
        <f t="shared" si="6245"/>
        <v>0</v>
      </c>
      <c r="I11944" s="555"/>
      <c r="J11944" s="555"/>
      <c r="K11944" s="555"/>
      <c r="L11944" s="555"/>
      <c r="M11944" s="555"/>
      <c r="N11944" s="153"/>
    </row>
    <row r="11945" spans="2:15" ht="20.25" customHeight="1">
      <c r="B11945" s="50" t="e">
        <f>IF((#REF!+#REF!+H11945)&lt;&gt;0,"a","b")</f>
        <v>#REF!</v>
      </c>
      <c r="C11945" s="54">
        <v>4</v>
      </c>
      <c r="D11945" s="54"/>
      <c r="F11945" s="127"/>
      <c r="G11945" s="93" t="s">
        <v>454</v>
      </c>
      <c r="H11945" s="575">
        <f t="shared" si="6245"/>
        <v>0</v>
      </c>
      <c r="I11945" s="555"/>
      <c r="J11945" s="555"/>
      <c r="K11945" s="555"/>
      <c r="L11945" s="555"/>
      <c r="M11945" s="555"/>
      <c r="N11945" s="153"/>
    </row>
    <row r="11946" spans="2:15" ht="20.25" customHeight="1">
      <c r="B11946" s="50" t="e">
        <f>IF((#REF!+#REF!+H11946)&lt;&gt;0,"a","b")</f>
        <v>#REF!</v>
      </c>
      <c r="C11946" s="54">
        <v>4</v>
      </c>
      <c r="D11946" s="54"/>
      <c r="F11946" s="127"/>
      <c r="G11946" s="93" t="s">
        <v>452</v>
      </c>
      <c r="H11946" s="575">
        <f t="shared" si="6245"/>
        <v>0</v>
      </c>
      <c r="I11946" s="555"/>
      <c r="J11946" s="555"/>
      <c r="K11946" s="555"/>
      <c r="L11946" s="555"/>
      <c r="M11946" s="555"/>
      <c r="N11946" s="153"/>
    </row>
    <row r="11947" spans="2:15" ht="20.25" customHeight="1">
      <c r="B11947" s="50" t="e">
        <f>IF((#REF!+#REF!+H11947)&lt;&gt;0,"a","b")</f>
        <v>#REF!</v>
      </c>
      <c r="C11947" s="54">
        <v>4</v>
      </c>
      <c r="D11947" s="54"/>
      <c r="F11947" s="127"/>
      <c r="G11947" s="93" t="s">
        <v>453</v>
      </c>
      <c r="H11947" s="575">
        <f t="shared" si="6245"/>
        <v>0</v>
      </c>
      <c r="I11947" s="555"/>
      <c r="J11947" s="555"/>
      <c r="K11947" s="555"/>
      <c r="L11947" s="555"/>
      <c r="M11947" s="555"/>
      <c r="N11947" s="153"/>
    </row>
    <row r="11948" spans="2:15" ht="20.25" customHeight="1">
      <c r="B11948" s="50" t="e">
        <f>IF((#REF!+#REF!+H11948)&lt;&gt;0,"a","b")</f>
        <v>#REF!</v>
      </c>
      <c r="C11948" s="54">
        <v>3</v>
      </c>
      <c r="D11948" s="54"/>
      <c r="F11948" s="89"/>
      <c r="G11948" s="108" t="s">
        <v>306</v>
      </c>
      <c r="H11948" s="576">
        <f t="shared" si="6245"/>
        <v>0</v>
      </c>
      <c r="I11948" s="562"/>
      <c r="J11948" s="562"/>
      <c r="K11948" s="562"/>
      <c r="L11948" s="562"/>
      <c r="M11948" s="562"/>
      <c r="N11948" s="166"/>
    </row>
    <row r="11949" spans="2:15" ht="20.25" customHeight="1">
      <c r="B11949" s="50" t="e">
        <f>IF((#REF!+#REF!+H11949)&lt;&gt;0,"a","b")</f>
        <v>#REF!</v>
      </c>
      <c r="C11949" s="54">
        <v>2</v>
      </c>
      <c r="D11949" s="68" t="s">
        <v>653</v>
      </c>
      <c r="F11949" s="89"/>
      <c r="G11949" s="117" t="s">
        <v>455</v>
      </c>
      <c r="H11949" s="572">
        <f t="shared" si="6245"/>
        <v>0</v>
      </c>
      <c r="I11949" s="573">
        <f t="shared" ref="I11949:K11949" si="6264">I11950+I11958</f>
        <v>0</v>
      </c>
      <c r="J11949" s="573">
        <f t="shared" si="6264"/>
        <v>0</v>
      </c>
      <c r="K11949" s="573">
        <f t="shared" si="6264"/>
        <v>0</v>
      </c>
      <c r="L11949" s="573">
        <f t="shared" ref="L11949:N11949" si="6265">L11950+L11958</f>
        <v>0</v>
      </c>
      <c r="M11949" s="573">
        <f t="shared" si="6265"/>
        <v>0</v>
      </c>
      <c r="N11949" s="149">
        <f t="shared" si="6265"/>
        <v>0</v>
      </c>
      <c r="O11949" s="60" t="s">
        <v>71</v>
      </c>
    </row>
    <row r="11950" spans="2:15" ht="20.25" customHeight="1">
      <c r="B11950" s="50" t="e">
        <f>IF((#REF!+#REF!+H11950)&lt;&gt;0,"a","b")</f>
        <v>#REF!</v>
      </c>
      <c r="C11950" s="54">
        <v>3</v>
      </c>
      <c r="D11950" s="54"/>
      <c r="F11950" s="89"/>
      <c r="G11950" s="108" t="s">
        <v>448</v>
      </c>
      <c r="H11950" s="574">
        <f t="shared" si="6245"/>
        <v>0</v>
      </c>
      <c r="I11950" s="564">
        <f t="shared" ref="I11950:K11950" si="6266">SUM(I11951:I11957)</f>
        <v>0</v>
      </c>
      <c r="J11950" s="564">
        <f t="shared" si="6266"/>
        <v>0</v>
      </c>
      <c r="K11950" s="564">
        <f t="shared" si="6266"/>
        <v>0</v>
      </c>
      <c r="L11950" s="564">
        <f t="shared" ref="L11950:N11950" si="6267">SUM(L11951:L11957)</f>
        <v>0</v>
      </c>
      <c r="M11950" s="564">
        <f t="shared" si="6267"/>
        <v>0</v>
      </c>
      <c r="N11950" s="159">
        <f t="shared" si="6267"/>
        <v>0</v>
      </c>
      <c r="O11950" s="60" t="s">
        <v>71</v>
      </c>
    </row>
    <row r="11951" spans="2:15" ht="20.25" customHeight="1">
      <c r="B11951" s="50" t="e">
        <f>IF((#REF!+#REF!+H11951)&lt;&gt;0,"a","b")</f>
        <v>#REF!</v>
      </c>
      <c r="C11951" s="54">
        <v>4</v>
      </c>
      <c r="D11951" s="54"/>
      <c r="F11951" s="89"/>
      <c r="G11951" s="93" t="s">
        <v>456</v>
      </c>
      <c r="H11951" s="575">
        <f t="shared" si="6245"/>
        <v>0</v>
      </c>
      <c r="I11951" s="555"/>
      <c r="J11951" s="555"/>
      <c r="K11951" s="555"/>
      <c r="L11951" s="555"/>
      <c r="M11951" s="555"/>
      <c r="N11951" s="153"/>
    </row>
    <row r="11952" spans="2:15" ht="20.25" customHeight="1">
      <c r="B11952" s="50" t="e">
        <f>IF((#REF!+#REF!+H11952)&lt;&gt;0,"a","b")</f>
        <v>#REF!</v>
      </c>
      <c r="C11952" s="54">
        <v>4</v>
      </c>
      <c r="D11952" s="54"/>
      <c r="F11952" s="89"/>
      <c r="G11952" s="93" t="s">
        <v>303</v>
      </c>
      <c r="H11952" s="575">
        <f t="shared" si="6245"/>
        <v>0</v>
      </c>
      <c r="I11952" s="555"/>
      <c r="J11952" s="555"/>
      <c r="K11952" s="555"/>
      <c r="L11952" s="555"/>
      <c r="M11952" s="555"/>
      <c r="N11952" s="153"/>
    </row>
    <row r="11953" spans="2:17" ht="20.25" customHeight="1">
      <c r="B11953" s="50" t="e">
        <f>IF((#REF!+#REF!+H11953)&lt;&gt;0,"a","b")</f>
        <v>#REF!</v>
      </c>
      <c r="C11953" s="54">
        <v>4</v>
      </c>
      <c r="D11953" s="54"/>
      <c r="F11953" s="89"/>
      <c r="G11953" s="93" t="s">
        <v>450</v>
      </c>
      <c r="H11953" s="575">
        <f t="shared" si="6245"/>
        <v>0</v>
      </c>
      <c r="I11953" s="555"/>
      <c r="J11953" s="555"/>
      <c r="K11953" s="555"/>
      <c r="L11953" s="555"/>
      <c r="M11953" s="555"/>
      <c r="N11953" s="153"/>
    </row>
    <row r="11954" spans="2:17" ht="30.75" customHeight="1">
      <c r="B11954" s="50" t="e">
        <f>IF((#REF!+#REF!+H11954)&lt;&gt;0,"a","b")</f>
        <v>#REF!</v>
      </c>
      <c r="C11954" s="54">
        <v>4</v>
      </c>
      <c r="D11954" s="54"/>
      <c r="F11954" s="89"/>
      <c r="G11954" s="93" t="s">
        <v>457</v>
      </c>
      <c r="H11954" s="575">
        <f t="shared" si="6245"/>
        <v>0</v>
      </c>
      <c r="I11954" s="555"/>
      <c r="J11954" s="555"/>
      <c r="K11954" s="555"/>
      <c r="L11954" s="555"/>
      <c r="M11954" s="555"/>
      <c r="N11954" s="153"/>
    </row>
    <row r="11955" spans="2:17" ht="20.25" customHeight="1">
      <c r="B11955" s="50" t="e">
        <f>IF((#REF!+#REF!+H11955)&lt;&gt;0,"a","b")</f>
        <v>#REF!</v>
      </c>
      <c r="C11955" s="54">
        <v>4</v>
      </c>
      <c r="D11955" s="54"/>
      <c r="F11955" s="89"/>
      <c r="G11955" s="93" t="s">
        <v>451</v>
      </c>
      <c r="H11955" s="575">
        <f t="shared" si="6245"/>
        <v>0</v>
      </c>
      <c r="I11955" s="555"/>
      <c r="J11955" s="555"/>
      <c r="K11955" s="555"/>
      <c r="L11955" s="555"/>
      <c r="M11955" s="555"/>
      <c r="N11955" s="153"/>
    </row>
    <row r="11956" spans="2:17" ht="20.25" customHeight="1">
      <c r="B11956" s="50" t="e">
        <f>IF((#REF!+#REF!+H11956)&lt;&gt;0,"a","b")</f>
        <v>#REF!</v>
      </c>
      <c r="C11956" s="54">
        <v>4</v>
      </c>
      <c r="D11956" s="54"/>
      <c r="F11956" s="89"/>
      <c r="G11956" s="93" t="s">
        <v>452</v>
      </c>
      <c r="H11956" s="575">
        <f t="shared" si="6245"/>
        <v>0</v>
      </c>
      <c r="I11956" s="555"/>
      <c r="J11956" s="555"/>
      <c r="K11956" s="555"/>
      <c r="L11956" s="555"/>
      <c r="M11956" s="555"/>
      <c r="N11956" s="153"/>
    </row>
    <row r="11957" spans="2:17" ht="20.25" customHeight="1">
      <c r="B11957" s="50" t="e">
        <f>IF((#REF!+#REF!+H11957)&lt;&gt;0,"a","b")</f>
        <v>#REF!</v>
      </c>
      <c r="C11957" s="54">
        <v>4</v>
      </c>
      <c r="D11957" s="54"/>
      <c r="F11957" s="89"/>
      <c r="G11957" s="93" t="s">
        <v>458</v>
      </c>
      <c r="H11957" s="575">
        <f t="shared" si="6245"/>
        <v>0</v>
      </c>
      <c r="I11957" s="562"/>
      <c r="J11957" s="562"/>
      <c r="K11957" s="562"/>
      <c r="L11957" s="562"/>
      <c r="M11957" s="562"/>
      <c r="N11957" s="166"/>
    </row>
    <row r="11958" spans="2:17" ht="20.25" customHeight="1">
      <c r="B11958" s="50" t="e">
        <f>IF((#REF!+#REF!+H11958)&lt;&gt;0,"a","b")</f>
        <v>#REF!</v>
      </c>
      <c r="C11958" s="54">
        <v>3</v>
      </c>
      <c r="D11958" s="54"/>
      <c r="F11958" s="89"/>
      <c r="G11958" s="108" t="s">
        <v>304</v>
      </c>
      <c r="H11958" s="574">
        <f t="shared" si="6245"/>
        <v>0</v>
      </c>
      <c r="I11958" s="564">
        <f t="shared" ref="I11958:K11958" si="6268">SUM(I11959:I11965)</f>
        <v>0</v>
      </c>
      <c r="J11958" s="564">
        <f t="shared" si="6268"/>
        <v>0</v>
      </c>
      <c r="K11958" s="564">
        <f t="shared" si="6268"/>
        <v>0</v>
      </c>
      <c r="L11958" s="564">
        <f t="shared" ref="L11958:N11958" si="6269">SUM(L11959:L11965)</f>
        <v>0</v>
      </c>
      <c r="M11958" s="564">
        <f t="shared" si="6269"/>
        <v>0</v>
      </c>
      <c r="N11958" s="159">
        <f t="shared" si="6269"/>
        <v>0</v>
      </c>
      <c r="O11958" s="60" t="s">
        <v>71</v>
      </c>
    </row>
    <row r="11959" spans="2:17" ht="20.25" customHeight="1">
      <c r="B11959" s="50" t="e">
        <f>IF((#REF!+#REF!+H11959)&lt;&gt;0,"a","b")</f>
        <v>#REF!</v>
      </c>
      <c r="C11959" s="54">
        <v>4</v>
      </c>
      <c r="D11959" s="54"/>
      <c r="F11959" s="89"/>
      <c r="G11959" s="93" t="s">
        <v>456</v>
      </c>
      <c r="H11959" s="575">
        <f t="shared" si="6245"/>
        <v>0</v>
      </c>
      <c r="I11959" s="555"/>
      <c r="J11959" s="555"/>
      <c r="K11959" s="555"/>
      <c r="L11959" s="555"/>
      <c r="M11959" s="555"/>
      <c r="N11959" s="153"/>
    </row>
    <row r="11960" spans="2:17" ht="20.25" customHeight="1">
      <c r="B11960" s="50" t="e">
        <f>IF((#REF!+#REF!+H11960)&lt;&gt;0,"a","b")</f>
        <v>#REF!</v>
      </c>
      <c r="C11960" s="54">
        <v>4</v>
      </c>
      <c r="D11960" s="54"/>
      <c r="F11960" s="89"/>
      <c r="G11960" s="93" t="s">
        <v>303</v>
      </c>
      <c r="H11960" s="575">
        <f t="shared" si="6245"/>
        <v>0</v>
      </c>
      <c r="I11960" s="555"/>
      <c r="J11960" s="555"/>
      <c r="K11960" s="555"/>
      <c r="L11960" s="555"/>
      <c r="M11960" s="555"/>
      <c r="N11960" s="153"/>
    </row>
    <row r="11961" spans="2:17" ht="20.25" customHeight="1">
      <c r="B11961" s="50" t="e">
        <f>IF((#REF!+#REF!+H11961)&lt;&gt;0,"a","b")</f>
        <v>#REF!</v>
      </c>
      <c r="C11961" s="54">
        <v>4</v>
      </c>
      <c r="D11961" s="54"/>
      <c r="F11961" s="89"/>
      <c r="G11961" s="93" t="s">
        <v>450</v>
      </c>
      <c r="H11961" s="575">
        <f t="shared" si="6245"/>
        <v>0</v>
      </c>
      <c r="I11961" s="555"/>
      <c r="J11961" s="555"/>
      <c r="K11961" s="555"/>
      <c r="L11961" s="555"/>
      <c r="M11961" s="555"/>
      <c r="N11961" s="153"/>
    </row>
    <row r="11962" spans="2:17" ht="30.75" customHeight="1">
      <c r="B11962" s="50" t="e">
        <f>IF((#REF!+#REF!+H11962)&lt;&gt;0,"a","b")</f>
        <v>#REF!</v>
      </c>
      <c r="C11962" s="54">
        <v>4</v>
      </c>
      <c r="D11962" s="54"/>
      <c r="F11962" s="89"/>
      <c r="G11962" s="93" t="s">
        <v>457</v>
      </c>
      <c r="H11962" s="575">
        <f t="shared" si="6245"/>
        <v>0</v>
      </c>
      <c r="I11962" s="555"/>
      <c r="J11962" s="555"/>
      <c r="K11962" s="555"/>
      <c r="L11962" s="555"/>
      <c r="M11962" s="555"/>
      <c r="N11962" s="153"/>
    </row>
    <row r="11963" spans="2:17" ht="20.25" customHeight="1">
      <c r="B11963" s="50" t="e">
        <f>IF((#REF!+#REF!+H11963)&lt;&gt;0,"a","b")</f>
        <v>#REF!</v>
      </c>
      <c r="C11963" s="54">
        <v>4</v>
      </c>
      <c r="D11963" s="54"/>
      <c r="F11963" s="89"/>
      <c r="G11963" s="93" t="s">
        <v>459</v>
      </c>
      <c r="H11963" s="575">
        <f t="shared" si="6245"/>
        <v>0</v>
      </c>
      <c r="I11963" s="555"/>
      <c r="J11963" s="555"/>
      <c r="K11963" s="555"/>
      <c r="L11963" s="555"/>
      <c r="M11963" s="555"/>
      <c r="N11963" s="153"/>
    </row>
    <row r="11964" spans="2:17" ht="20.25" customHeight="1">
      <c r="B11964" s="50" t="e">
        <f>IF((#REF!+#REF!+H11964)&lt;&gt;0,"a","b")</f>
        <v>#REF!</v>
      </c>
      <c r="C11964" s="54">
        <v>4</v>
      </c>
      <c r="D11964" s="54"/>
      <c r="F11964" s="89"/>
      <c r="G11964" s="93" t="s">
        <v>452</v>
      </c>
      <c r="H11964" s="575">
        <f t="shared" si="6245"/>
        <v>0</v>
      </c>
      <c r="I11964" s="555"/>
      <c r="J11964" s="555"/>
      <c r="K11964" s="555"/>
      <c r="L11964" s="555"/>
      <c r="M11964" s="555"/>
      <c r="N11964" s="153"/>
    </row>
    <row r="11965" spans="2:17" ht="21" customHeight="1">
      <c r="B11965" s="50" t="e">
        <f>IF((#REF!+#REF!+H11965)&lt;&gt;0,"a","b")</f>
        <v>#REF!</v>
      </c>
      <c r="C11965" s="54">
        <v>4</v>
      </c>
      <c r="D11965" s="54"/>
      <c r="F11965" s="89"/>
      <c r="G11965" s="93" t="s">
        <v>458</v>
      </c>
      <c r="H11965" s="575">
        <f t="shared" si="6245"/>
        <v>0</v>
      </c>
      <c r="I11965" s="555"/>
      <c r="J11965" s="555"/>
      <c r="K11965" s="555"/>
      <c r="L11965" s="555"/>
      <c r="M11965" s="555"/>
      <c r="N11965" s="153"/>
    </row>
    <row r="11966" spans="2:17" ht="63" customHeight="1">
      <c r="B11966" s="50" t="e">
        <f>IF((#REF!+#REF!+H11966)&lt;&gt;0,"a","b")</f>
        <v>#REF!</v>
      </c>
      <c r="C11966" s="54">
        <v>1</v>
      </c>
      <c r="D11966" s="68" t="s">
        <v>519</v>
      </c>
      <c r="E11966" s="45"/>
      <c r="F11966" s="376" t="s">
        <v>2322</v>
      </c>
      <c r="G11966" s="115" t="s">
        <v>2438</v>
      </c>
      <c r="H11966" s="360">
        <f t="shared" si="6245"/>
        <v>0</v>
      </c>
      <c r="I11966" s="380">
        <f t="shared" ref="I11966:N11966" si="6270">I11968+I12100+I12163+I12179</f>
        <v>0</v>
      </c>
      <c r="J11966" s="380">
        <f t="shared" si="6270"/>
        <v>0</v>
      </c>
      <c r="K11966" s="380">
        <f t="shared" si="6270"/>
        <v>0</v>
      </c>
      <c r="L11966" s="380">
        <f t="shared" si="6270"/>
        <v>0</v>
      </c>
      <c r="M11966" s="380">
        <f t="shared" si="6270"/>
        <v>0</v>
      </c>
      <c r="N11966" s="147">
        <f t="shared" si="6270"/>
        <v>0</v>
      </c>
      <c r="O11966" s="60" t="s">
        <v>71</v>
      </c>
      <c r="Q11966" s="55">
        <v>1</v>
      </c>
    </row>
    <row r="11967" spans="2:17" ht="21" customHeight="1">
      <c r="B11967" s="50" t="e">
        <f>IF((#REF!+#REF!+H11967)&lt;&gt;0,"a","b")</f>
        <v>#REF!</v>
      </c>
      <c r="C11967" s="54">
        <v>2</v>
      </c>
      <c r="D11967" s="68" t="s">
        <v>654</v>
      </c>
      <c r="F11967" s="123"/>
      <c r="G11967" s="124" t="s">
        <v>255</v>
      </c>
      <c r="H11967" s="577">
        <f t="shared" si="6245"/>
        <v>0</v>
      </c>
      <c r="I11967" s="551"/>
      <c r="J11967" s="551"/>
      <c r="K11967" s="551"/>
      <c r="L11967" s="551"/>
      <c r="M11967" s="551"/>
      <c r="N11967" s="148"/>
    </row>
    <row r="11968" spans="2:17" ht="20.25" customHeight="1">
      <c r="B11968" s="50" t="e">
        <f>IF((#REF!+#REF!+H11968)&lt;&gt;0,"a","b")</f>
        <v>#REF!</v>
      </c>
      <c r="C11968" s="54">
        <v>2</v>
      </c>
      <c r="D11968" s="68" t="s">
        <v>655</v>
      </c>
      <c r="E11968" s="45">
        <v>70923</v>
      </c>
      <c r="F11968" s="374"/>
      <c r="G11968" s="117" t="s">
        <v>256</v>
      </c>
      <c r="H11968" s="360">
        <f t="shared" si="6245"/>
        <v>0</v>
      </c>
      <c r="I11968" s="380">
        <f t="shared" ref="I11968:N11968" si="6271">I11969+I11980+I12048+I12056+I12057+I12067+I12077+I12047</f>
        <v>0</v>
      </c>
      <c r="J11968" s="380">
        <f t="shared" si="6271"/>
        <v>0</v>
      </c>
      <c r="K11968" s="380">
        <f t="shared" si="6271"/>
        <v>0</v>
      </c>
      <c r="L11968" s="380">
        <f t="shared" si="6271"/>
        <v>0</v>
      </c>
      <c r="M11968" s="380">
        <f t="shared" si="6271"/>
        <v>0</v>
      </c>
      <c r="N11968" s="149">
        <f t="shared" si="6271"/>
        <v>0</v>
      </c>
      <c r="O11968" s="60" t="s">
        <v>71</v>
      </c>
    </row>
    <row r="11969" spans="2:15" ht="20.25" customHeight="1">
      <c r="B11969" s="50" t="e">
        <f>IF((#REF!+#REF!+H11969)&lt;&gt;0,"a","b")</f>
        <v>#REF!</v>
      </c>
      <c r="C11969" s="54">
        <v>31</v>
      </c>
      <c r="D11969" s="68" t="s">
        <v>656</v>
      </c>
      <c r="F11969" s="89"/>
      <c r="G11969" s="90" t="s">
        <v>257</v>
      </c>
      <c r="H11969" s="578">
        <f t="shared" si="6245"/>
        <v>0</v>
      </c>
      <c r="I11969" s="564">
        <f t="shared" ref="I11969:N11969" si="6272">I11970+I11979</f>
        <v>0</v>
      </c>
      <c r="J11969" s="564">
        <f t="shared" si="6272"/>
        <v>0</v>
      </c>
      <c r="K11969" s="564">
        <f t="shared" si="6272"/>
        <v>0</v>
      </c>
      <c r="L11969" s="564">
        <f t="shared" si="6272"/>
        <v>0</v>
      </c>
      <c r="M11969" s="564">
        <f t="shared" si="6272"/>
        <v>0</v>
      </c>
      <c r="N11969" s="150">
        <f t="shared" si="6272"/>
        <v>0</v>
      </c>
      <c r="O11969" s="60" t="s">
        <v>71</v>
      </c>
    </row>
    <row r="11970" spans="2:15" ht="20.25" customHeight="1">
      <c r="B11970" s="50" t="e">
        <f>IF((#REF!+#REF!+H11970)&lt;&gt;0,"a","b")</f>
        <v>#REF!</v>
      </c>
      <c r="C11970" s="54">
        <v>4</v>
      </c>
      <c r="D11970" s="54"/>
      <c r="F11970" s="92"/>
      <c r="G11970" s="93" t="s">
        <v>258</v>
      </c>
      <c r="H11970" s="578">
        <f t="shared" si="6245"/>
        <v>0</v>
      </c>
      <c r="I11970" s="565">
        <f t="shared" ref="I11970:N11970" si="6273">I11971+I11978</f>
        <v>0</v>
      </c>
      <c r="J11970" s="565">
        <f t="shared" si="6273"/>
        <v>0</v>
      </c>
      <c r="K11970" s="565">
        <f t="shared" si="6273"/>
        <v>0</v>
      </c>
      <c r="L11970" s="565">
        <f t="shared" si="6273"/>
        <v>0</v>
      </c>
      <c r="M11970" s="565">
        <f t="shared" si="6273"/>
        <v>0</v>
      </c>
      <c r="N11970" s="151">
        <f t="shared" si="6273"/>
        <v>0</v>
      </c>
      <c r="O11970" s="60" t="s">
        <v>71</v>
      </c>
    </row>
    <row r="11971" spans="2:15" ht="20.25" customHeight="1">
      <c r="B11971" s="50" t="e">
        <f>IF((#REF!+#REF!+H11971)&lt;&gt;0,"a","b")</f>
        <v>#REF!</v>
      </c>
      <c r="C11971" s="54">
        <v>5</v>
      </c>
      <c r="D11971" s="54"/>
      <c r="F11971" s="89"/>
      <c r="G11971" s="95" t="s">
        <v>259</v>
      </c>
      <c r="H11971" s="578">
        <f t="shared" si="6245"/>
        <v>0</v>
      </c>
      <c r="I11971" s="560">
        <f t="shared" ref="I11971:K11971" si="6274">SUM(I11972:I11977)</f>
        <v>0</v>
      </c>
      <c r="J11971" s="560">
        <f t="shared" si="6274"/>
        <v>0</v>
      </c>
      <c r="K11971" s="560">
        <f t="shared" si="6274"/>
        <v>0</v>
      </c>
      <c r="L11971" s="560">
        <f t="shared" ref="L11971:N11971" si="6275">SUM(L11972:L11977)</f>
        <v>0</v>
      </c>
      <c r="M11971" s="560">
        <f t="shared" si="6275"/>
        <v>0</v>
      </c>
      <c r="N11971" s="152">
        <f t="shared" si="6275"/>
        <v>0</v>
      </c>
      <c r="O11971" s="60" t="s">
        <v>71</v>
      </c>
    </row>
    <row r="11972" spans="2:15" ht="20.25" customHeight="1">
      <c r="B11972" s="50" t="e">
        <f>IF((#REF!+#REF!+H11972)&lt;&gt;0,"a","b")</f>
        <v>#REF!</v>
      </c>
      <c r="C11972" s="54">
        <v>6</v>
      </c>
      <c r="D11972" s="54"/>
      <c r="F11972" s="89"/>
      <c r="G11972" s="97" t="s">
        <v>260</v>
      </c>
      <c r="H11972" s="579">
        <f t="shared" si="6245"/>
        <v>0</v>
      </c>
      <c r="I11972" s="553"/>
      <c r="J11972" s="553"/>
      <c r="K11972" s="553"/>
      <c r="L11972" s="553"/>
      <c r="M11972" s="553"/>
      <c r="N11972" s="138"/>
    </row>
    <row r="11973" spans="2:15" ht="20.25" customHeight="1">
      <c r="B11973" s="50" t="e">
        <f>IF((#REF!+#REF!+H11973)&lt;&gt;0,"a","b")</f>
        <v>#REF!</v>
      </c>
      <c r="C11973" s="54">
        <v>6</v>
      </c>
      <c r="D11973" s="54"/>
      <c r="F11973" s="89"/>
      <c r="G11973" s="97" t="s">
        <v>261</v>
      </c>
      <c r="H11973" s="552">
        <f t="shared" si="6245"/>
        <v>0</v>
      </c>
      <c r="I11973" s="553"/>
      <c r="J11973" s="553"/>
      <c r="K11973" s="553"/>
      <c r="L11973" s="553"/>
      <c r="M11973" s="553"/>
      <c r="N11973" s="138"/>
    </row>
    <row r="11974" spans="2:15" ht="20.25" customHeight="1">
      <c r="B11974" s="50" t="e">
        <f>IF((#REF!+#REF!+H11974)&lt;&gt;0,"a","b")</f>
        <v>#REF!</v>
      </c>
      <c r="C11974" s="54">
        <v>6</v>
      </c>
      <c r="D11974" s="54"/>
      <c r="F11974" s="89"/>
      <c r="G11974" s="97" t="s">
        <v>262</v>
      </c>
      <c r="H11974" s="558">
        <f t="shared" ref="H11974:H12195" si="6276">I11974+J11974</f>
        <v>0</v>
      </c>
      <c r="I11974" s="553"/>
      <c r="J11974" s="553"/>
      <c r="K11974" s="553"/>
      <c r="L11974" s="553"/>
      <c r="M11974" s="553"/>
      <c r="N11974" s="138"/>
    </row>
    <row r="11975" spans="2:15" ht="20.25" customHeight="1">
      <c r="B11975" s="50" t="e">
        <f>IF((#REF!+#REF!+H11975)&lt;&gt;0,"a","b")</f>
        <v>#REF!</v>
      </c>
      <c r="C11975" s="54">
        <v>6</v>
      </c>
      <c r="D11975" s="54"/>
      <c r="F11975" s="89"/>
      <c r="G11975" s="97" t="s">
        <v>263</v>
      </c>
      <c r="H11975" s="558">
        <f t="shared" si="6276"/>
        <v>0</v>
      </c>
      <c r="I11975" s="553"/>
      <c r="J11975" s="553"/>
      <c r="K11975" s="553"/>
      <c r="L11975" s="553"/>
      <c r="M11975" s="553"/>
      <c r="N11975" s="138"/>
    </row>
    <row r="11976" spans="2:15" ht="20.25" customHeight="1">
      <c r="B11976" s="50" t="e">
        <f>IF((#REF!+#REF!+H11976)&lt;&gt;0,"a","b")</f>
        <v>#REF!</v>
      </c>
      <c r="C11976" s="54">
        <v>6</v>
      </c>
      <c r="D11976" s="54"/>
      <c r="F11976" s="89"/>
      <c r="G11976" s="97" t="s">
        <v>264</v>
      </c>
      <c r="H11976" s="552">
        <f t="shared" si="6276"/>
        <v>0</v>
      </c>
      <c r="I11976" s="553"/>
      <c r="J11976" s="553"/>
      <c r="K11976" s="553"/>
      <c r="L11976" s="553"/>
      <c r="M11976" s="553"/>
      <c r="N11976" s="138"/>
    </row>
    <row r="11977" spans="2:15" ht="20.25" customHeight="1">
      <c r="B11977" s="50" t="e">
        <f>IF((#REF!+#REF!+H11977)&lt;&gt;0,"a","b")</f>
        <v>#REF!</v>
      </c>
      <c r="C11977" s="54">
        <v>6</v>
      </c>
      <c r="D11977" s="54"/>
      <c r="F11977" s="89"/>
      <c r="G11977" s="97" t="s">
        <v>265</v>
      </c>
      <c r="H11977" s="552">
        <f t="shared" si="6276"/>
        <v>0</v>
      </c>
      <c r="I11977" s="553"/>
      <c r="J11977" s="553"/>
      <c r="K11977" s="553"/>
      <c r="L11977" s="553"/>
      <c r="M11977" s="553"/>
      <c r="N11977" s="138"/>
    </row>
    <row r="11978" spans="2:15" ht="20.25" customHeight="1">
      <c r="B11978" s="50" t="e">
        <f>IF((#REF!+#REF!+H11978)&lt;&gt;0,"a","b")</f>
        <v>#REF!</v>
      </c>
      <c r="C11978" s="54">
        <v>5</v>
      </c>
      <c r="D11978" s="54"/>
      <c r="F11978" s="89"/>
      <c r="G11978" s="95" t="s">
        <v>266</v>
      </c>
      <c r="H11978" s="552">
        <f t="shared" si="6276"/>
        <v>0</v>
      </c>
      <c r="I11978" s="554"/>
      <c r="J11978" s="554"/>
      <c r="K11978" s="554"/>
      <c r="L11978" s="554"/>
      <c r="M11978" s="554"/>
      <c r="N11978" s="154"/>
    </row>
    <row r="11979" spans="2:15" ht="20.25" customHeight="1">
      <c r="B11979" s="50" t="e">
        <f>IF((#REF!+#REF!+H11979)&lt;&gt;0,"a","b")</f>
        <v>#REF!</v>
      </c>
      <c r="C11979" s="54">
        <v>4</v>
      </c>
      <c r="D11979" s="54"/>
      <c r="F11979" s="89"/>
      <c r="G11979" s="93" t="s">
        <v>267</v>
      </c>
      <c r="H11979" s="552">
        <f t="shared" si="6276"/>
        <v>0</v>
      </c>
      <c r="I11979" s="555"/>
      <c r="J11979" s="555"/>
      <c r="K11979" s="555"/>
      <c r="L11979" s="555"/>
      <c r="M11979" s="555"/>
      <c r="N11979" s="153"/>
    </row>
    <row r="11980" spans="2:15" ht="20.25" customHeight="1">
      <c r="B11980" s="50" t="e">
        <f>IF((#REF!+#REF!+H11980)&lt;&gt;0,"a","b")</f>
        <v>#REF!</v>
      </c>
      <c r="C11980" s="54">
        <v>3</v>
      </c>
      <c r="D11980" s="54"/>
      <c r="F11980" s="89"/>
      <c r="G11980" s="90" t="s">
        <v>268</v>
      </c>
      <c r="H11980" s="363">
        <f t="shared" si="6276"/>
        <v>0</v>
      </c>
      <c r="I11980" s="564">
        <f t="shared" ref="I11980:N11980" si="6277">I11981+I11982+I11985+I12021+I12022+I12023+I12024+I12025+I12032+I12033</f>
        <v>0</v>
      </c>
      <c r="J11980" s="564">
        <f t="shared" si="6277"/>
        <v>0</v>
      </c>
      <c r="K11980" s="564">
        <f t="shared" si="6277"/>
        <v>0</v>
      </c>
      <c r="L11980" s="564">
        <f t="shared" si="6277"/>
        <v>0</v>
      </c>
      <c r="M11980" s="564">
        <f t="shared" si="6277"/>
        <v>0</v>
      </c>
      <c r="N11980" s="150">
        <f t="shared" si="6277"/>
        <v>0</v>
      </c>
      <c r="O11980" s="60" t="s">
        <v>71</v>
      </c>
    </row>
    <row r="11981" spans="2:15" ht="20.25" customHeight="1">
      <c r="B11981" s="50" t="e">
        <f>IF((#REF!+#REF!+H11981)&lt;&gt;0,"a","b")</f>
        <v>#REF!</v>
      </c>
      <c r="C11981" s="54">
        <v>4</v>
      </c>
      <c r="D11981" s="54"/>
      <c r="F11981" s="89"/>
      <c r="G11981" s="93" t="s">
        <v>269</v>
      </c>
      <c r="H11981" s="556">
        <f t="shared" si="6276"/>
        <v>0</v>
      </c>
      <c r="I11981" s="555"/>
      <c r="J11981" s="555"/>
      <c r="K11981" s="555"/>
      <c r="L11981" s="555"/>
      <c r="M11981" s="555"/>
      <c r="N11981" s="153"/>
    </row>
    <row r="11982" spans="2:15" ht="20.25" customHeight="1">
      <c r="B11982" s="50" t="e">
        <f>IF((#REF!+#REF!+H11982)&lt;&gt;0,"a","b")</f>
        <v>#REF!</v>
      </c>
      <c r="C11982" s="54">
        <v>4</v>
      </c>
      <c r="D11982" s="54"/>
      <c r="F11982" s="89"/>
      <c r="G11982" s="93" t="s">
        <v>270</v>
      </c>
      <c r="H11982" s="566">
        <f t="shared" si="6276"/>
        <v>0</v>
      </c>
      <c r="I11982" s="565">
        <f t="shared" ref="I11982:K11982" si="6278">SUM(I11983:I11984)</f>
        <v>0</v>
      </c>
      <c r="J11982" s="565">
        <f t="shared" si="6278"/>
        <v>0</v>
      </c>
      <c r="K11982" s="565">
        <f t="shared" si="6278"/>
        <v>0</v>
      </c>
      <c r="L11982" s="565">
        <f t="shared" ref="L11982:N11982" si="6279">SUM(L11983:L11984)</f>
        <v>0</v>
      </c>
      <c r="M11982" s="565">
        <f t="shared" si="6279"/>
        <v>0</v>
      </c>
      <c r="N11982" s="151">
        <f t="shared" si="6279"/>
        <v>0</v>
      </c>
      <c r="O11982" s="60" t="s">
        <v>71</v>
      </c>
    </row>
    <row r="11983" spans="2:15" ht="20.25" customHeight="1">
      <c r="B11983" s="50" t="e">
        <f>IF((#REF!+#REF!+H11983)&lt;&gt;0,"a","b")</f>
        <v>#REF!</v>
      </c>
      <c r="C11983" s="54">
        <v>5</v>
      </c>
      <c r="D11983" s="54"/>
      <c r="F11983" s="89"/>
      <c r="G11983" s="95" t="s">
        <v>271</v>
      </c>
      <c r="H11983" s="556">
        <f t="shared" si="6276"/>
        <v>0</v>
      </c>
      <c r="I11983" s="554"/>
      <c r="J11983" s="554"/>
      <c r="K11983" s="554"/>
      <c r="L11983" s="554"/>
      <c r="M11983" s="554"/>
      <c r="N11983" s="154"/>
    </row>
    <row r="11984" spans="2:15" ht="20.25" customHeight="1">
      <c r="B11984" s="50" t="e">
        <f>IF((#REF!+#REF!+H11984)&lt;&gt;0,"a","b")</f>
        <v>#REF!</v>
      </c>
      <c r="C11984" s="54">
        <v>5</v>
      </c>
      <c r="D11984" s="54"/>
      <c r="F11984" s="89"/>
      <c r="G11984" s="95" t="s">
        <v>272</v>
      </c>
      <c r="H11984" s="556">
        <f t="shared" si="6276"/>
        <v>0</v>
      </c>
      <c r="I11984" s="554"/>
      <c r="J11984" s="554"/>
      <c r="K11984" s="554"/>
      <c r="L11984" s="554"/>
      <c r="M11984" s="554"/>
      <c r="N11984" s="154"/>
    </row>
    <row r="11985" spans="2:15" ht="20.25" customHeight="1">
      <c r="B11985" s="50" t="e">
        <f>IF((#REF!+#REF!+H11985)&lt;&gt;0,"a","b")</f>
        <v>#REF!</v>
      </c>
      <c r="C11985" s="54">
        <v>4</v>
      </c>
      <c r="D11985" s="54"/>
      <c r="F11985" s="89"/>
      <c r="G11985" s="93" t="s">
        <v>273</v>
      </c>
      <c r="H11985" s="566">
        <f t="shared" si="6276"/>
        <v>0</v>
      </c>
      <c r="I11985" s="565">
        <f t="shared" ref="I11985:N11985" si="6280">I11986+I11987+I11988+I11989+I12001+I12005+I12006+I12007+I12008+I12009+I12010+I12011+I12019+I12020</f>
        <v>0</v>
      </c>
      <c r="J11985" s="565">
        <f t="shared" si="6280"/>
        <v>0</v>
      </c>
      <c r="K11985" s="565">
        <f t="shared" si="6280"/>
        <v>0</v>
      </c>
      <c r="L11985" s="565">
        <f t="shared" si="6280"/>
        <v>0</v>
      </c>
      <c r="M11985" s="565">
        <f t="shared" si="6280"/>
        <v>0</v>
      </c>
      <c r="N11985" s="151">
        <f t="shared" si="6280"/>
        <v>0</v>
      </c>
      <c r="O11985" s="60" t="s">
        <v>71</v>
      </c>
    </row>
    <row r="11986" spans="2:15" ht="42.75" customHeight="1">
      <c r="B11986" s="50" t="e">
        <f>IF((#REF!+#REF!+H11986)&lt;&gt;0,"a","b")</f>
        <v>#REF!</v>
      </c>
      <c r="C11986" s="54">
        <v>5</v>
      </c>
      <c r="D11986" s="54"/>
      <c r="F11986" s="89"/>
      <c r="G11986" s="95" t="s">
        <v>322</v>
      </c>
      <c r="H11986" s="556">
        <f t="shared" si="6276"/>
        <v>0</v>
      </c>
      <c r="I11986" s="554"/>
      <c r="J11986" s="554"/>
      <c r="K11986" s="554"/>
      <c r="L11986" s="554"/>
      <c r="M11986" s="554"/>
      <c r="N11986" s="154"/>
    </row>
    <row r="11987" spans="2:15" ht="30.75" customHeight="1">
      <c r="B11987" s="50" t="e">
        <f>IF((#REF!+#REF!+H11987)&lt;&gt;0,"a","b")</f>
        <v>#REF!</v>
      </c>
      <c r="C11987" s="54">
        <v>5</v>
      </c>
      <c r="D11987" s="54"/>
      <c r="F11987" s="89"/>
      <c r="G11987" s="111" t="s">
        <v>289</v>
      </c>
      <c r="H11987" s="556">
        <f t="shared" si="6276"/>
        <v>0</v>
      </c>
      <c r="I11987" s="554"/>
      <c r="J11987" s="554"/>
      <c r="K11987" s="554"/>
      <c r="L11987" s="554"/>
      <c r="M11987" s="554"/>
      <c r="N11987" s="154"/>
    </row>
    <row r="11988" spans="2:15" ht="60.75" customHeight="1">
      <c r="B11988" s="50" t="e">
        <f>IF((#REF!+#REF!+H11988)&lt;&gt;0,"a","b")</f>
        <v>#REF!</v>
      </c>
      <c r="C11988" s="54">
        <v>5</v>
      </c>
      <c r="D11988" s="54"/>
      <c r="F11988" s="89"/>
      <c r="G11988" s="111" t="s">
        <v>323</v>
      </c>
      <c r="H11988" s="556">
        <f t="shared" si="6276"/>
        <v>0</v>
      </c>
      <c r="I11988" s="554"/>
      <c r="J11988" s="554"/>
      <c r="K11988" s="554"/>
      <c r="L11988" s="554"/>
      <c r="M11988" s="554"/>
      <c r="N11988" s="154"/>
    </row>
    <row r="11989" spans="2:15" ht="30.75" customHeight="1">
      <c r="B11989" s="50" t="e">
        <f>IF((#REF!+#REF!+H11989)&lt;&gt;0,"a","b")</f>
        <v>#REF!</v>
      </c>
      <c r="C11989" s="54">
        <v>5</v>
      </c>
      <c r="D11989" s="54"/>
      <c r="F11989" s="89"/>
      <c r="G11989" s="95" t="s">
        <v>288</v>
      </c>
      <c r="H11989" s="566">
        <f t="shared" si="6276"/>
        <v>0</v>
      </c>
      <c r="I11989" s="560">
        <f t="shared" ref="I11989:K11989" si="6281">SUM(I11990:I12000)</f>
        <v>0</v>
      </c>
      <c r="J11989" s="560">
        <f t="shared" si="6281"/>
        <v>0</v>
      </c>
      <c r="K11989" s="560">
        <f t="shared" si="6281"/>
        <v>0</v>
      </c>
      <c r="L11989" s="560">
        <f t="shared" ref="L11989:N11989" si="6282">SUM(L11990:L12000)</f>
        <v>0</v>
      </c>
      <c r="M11989" s="560">
        <f t="shared" si="6282"/>
        <v>0</v>
      </c>
      <c r="N11989" s="152">
        <f t="shared" si="6282"/>
        <v>0</v>
      </c>
      <c r="O11989" s="60" t="s">
        <v>71</v>
      </c>
    </row>
    <row r="11990" spans="2:15" ht="20.25" customHeight="1">
      <c r="B11990" s="50" t="e">
        <f>IF((#REF!+#REF!+H11990)&lt;&gt;0,"a","b")</f>
        <v>#REF!</v>
      </c>
      <c r="C11990" s="54">
        <v>6</v>
      </c>
      <c r="D11990" s="54"/>
      <c r="F11990" s="89"/>
      <c r="G11990" s="97" t="s">
        <v>274</v>
      </c>
      <c r="H11990" s="556">
        <f t="shared" si="6276"/>
        <v>0</v>
      </c>
      <c r="I11990" s="557"/>
      <c r="J11990" s="557"/>
      <c r="K11990" s="557"/>
      <c r="L11990" s="557"/>
      <c r="M11990" s="557"/>
      <c r="N11990" s="155"/>
    </row>
    <row r="11991" spans="2:15" ht="20.25" customHeight="1">
      <c r="B11991" s="50" t="e">
        <f>IF((#REF!+#REF!+H11991)&lt;&gt;0,"a","b")</f>
        <v>#REF!</v>
      </c>
      <c r="C11991" s="54">
        <v>6</v>
      </c>
      <c r="D11991" s="54"/>
      <c r="F11991" s="89"/>
      <c r="G11991" s="97" t="s">
        <v>275</v>
      </c>
      <c r="H11991" s="556">
        <f t="shared" si="6276"/>
        <v>0</v>
      </c>
      <c r="I11991" s="557"/>
      <c r="J11991" s="557"/>
      <c r="K11991" s="557"/>
      <c r="L11991" s="557"/>
      <c r="M11991" s="557"/>
      <c r="N11991" s="155"/>
    </row>
    <row r="11992" spans="2:15" ht="20.25" customHeight="1">
      <c r="B11992" s="50" t="e">
        <f>IF((#REF!+#REF!+H11992)&lt;&gt;0,"a","b")</f>
        <v>#REF!</v>
      </c>
      <c r="C11992" s="54">
        <v>6</v>
      </c>
      <c r="D11992" s="54"/>
      <c r="F11992" s="89"/>
      <c r="G11992" s="97" t="s">
        <v>276</v>
      </c>
      <c r="H11992" s="556">
        <f t="shared" si="6276"/>
        <v>0</v>
      </c>
      <c r="I11992" s="557"/>
      <c r="J11992" s="557"/>
      <c r="K11992" s="557"/>
      <c r="L11992" s="557"/>
      <c r="M11992" s="557"/>
      <c r="N11992" s="155"/>
    </row>
    <row r="11993" spans="2:15" ht="20.25" customHeight="1">
      <c r="B11993" s="50" t="e">
        <f>IF((#REF!+#REF!+H11993)&lt;&gt;0,"a","b")</f>
        <v>#REF!</v>
      </c>
      <c r="C11993" s="54">
        <v>6</v>
      </c>
      <c r="D11993" s="54"/>
      <c r="F11993" s="89"/>
      <c r="G11993" s="97" t="s">
        <v>277</v>
      </c>
      <c r="H11993" s="556">
        <f t="shared" si="6276"/>
        <v>0</v>
      </c>
      <c r="I11993" s="557"/>
      <c r="J11993" s="557"/>
      <c r="K11993" s="557"/>
      <c r="L11993" s="557"/>
      <c r="M11993" s="557"/>
      <c r="N11993" s="155"/>
    </row>
    <row r="11994" spans="2:15" ht="20.25" customHeight="1">
      <c r="B11994" s="50" t="e">
        <f>IF((#REF!+#REF!+H11994)&lt;&gt;0,"a","b")</f>
        <v>#REF!</v>
      </c>
      <c r="C11994" s="54">
        <v>6</v>
      </c>
      <c r="D11994" s="54"/>
      <c r="F11994" s="89"/>
      <c r="G11994" s="97" t="s">
        <v>278</v>
      </c>
      <c r="H11994" s="556">
        <f t="shared" si="6276"/>
        <v>0</v>
      </c>
      <c r="I11994" s="557"/>
      <c r="J11994" s="557"/>
      <c r="K11994" s="557"/>
      <c r="L11994" s="557"/>
      <c r="M11994" s="557"/>
      <c r="N11994" s="155"/>
    </row>
    <row r="11995" spans="2:15" ht="20.25" customHeight="1">
      <c r="B11995" s="50" t="e">
        <f>IF((#REF!+#REF!+H11995)&lt;&gt;0,"a","b")</f>
        <v>#REF!</v>
      </c>
      <c r="C11995" s="54">
        <v>6</v>
      </c>
      <c r="D11995" s="54"/>
      <c r="F11995" s="89"/>
      <c r="G11995" s="97" t="s">
        <v>279</v>
      </c>
      <c r="H11995" s="552">
        <f t="shared" si="6276"/>
        <v>0</v>
      </c>
      <c r="I11995" s="557"/>
      <c r="J11995" s="557"/>
      <c r="K11995" s="557"/>
      <c r="L11995" s="557"/>
      <c r="M11995" s="557"/>
      <c r="N11995" s="155"/>
    </row>
    <row r="11996" spans="2:15" ht="20.25" customHeight="1">
      <c r="B11996" s="50" t="e">
        <f>IF((#REF!+#REF!+H11996)&lt;&gt;0,"a","b")</f>
        <v>#REF!</v>
      </c>
      <c r="C11996" s="54">
        <v>6</v>
      </c>
      <c r="D11996" s="54"/>
      <c r="F11996" s="89"/>
      <c r="G11996" s="97" t="s">
        <v>280</v>
      </c>
      <c r="H11996" s="552">
        <f t="shared" si="6276"/>
        <v>0</v>
      </c>
      <c r="I11996" s="557"/>
      <c r="J11996" s="557"/>
      <c r="K11996" s="557"/>
      <c r="L11996" s="557"/>
      <c r="M11996" s="557"/>
      <c r="N11996" s="155"/>
    </row>
    <row r="11997" spans="2:15" ht="20.25" customHeight="1">
      <c r="B11997" s="50" t="e">
        <f>IF((#REF!+#REF!+H11997)&lt;&gt;0,"a","b")</f>
        <v>#REF!</v>
      </c>
      <c r="C11997" s="54">
        <v>6</v>
      </c>
      <c r="D11997" s="54"/>
      <c r="F11997" s="89"/>
      <c r="G11997" s="97" t="s">
        <v>281</v>
      </c>
      <c r="H11997" s="552">
        <f t="shared" si="6276"/>
        <v>0</v>
      </c>
      <c r="I11997" s="557"/>
      <c r="J11997" s="557"/>
      <c r="K11997" s="557"/>
      <c r="L11997" s="557"/>
      <c r="M11997" s="557"/>
      <c r="N11997" s="155"/>
    </row>
    <row r="11998" spans="2:15" ht="20.25" customHeight="1">
      <c r="B11998" s="50" t="e">
        <f>IF((#REF!+#REF!+H11998)&lt;&gt;0,"a","b")</f>
        <v>#REF!</v>
      </c>
      <c r="C11998" s="54">
        <v>6</v>
      </c>
      <c r="D11998" s="54"/>
      <c r="F11998" s="89"/>
      <c r="G11998" s="97" t="s">
        <v>282</v>
      </c>
      <c r="H11998" s="552">
        <f t="shared" si="6276"/>
        <v>0</v>
      </c>
      <c r="I11998" s="557"/>
      <c r="J11998" s="557"/>
      <c r="K11998" s="557"/>
      <c r="L11998" s="557"/>
      <c r="M11998" s="557"/>
      <c r="N11998" s="155"/>
    </row>
    <row r="11999" spans="2:15" ht="20.25" customHeight="1">
      <c r="B11999" s="50" t="e">
        <f>IF((#REF!+#REF!+H11999)&lt;&gt;0,"a","b")</f>
        <v>#REF!</v>
      </c>
      <c r="C11999" s="54">
        <v>6</v>
      </c>
      <c r="D11999" s="54"/>
      <c r="F11999" s="89"/>
      <c r="G11999" s="97" t="s">
        <v>283</v>
      </c>
      <c r="H11999" s="552">
        <f t="shared" si="6276"/>
        <v>0</v>
      </c>
      <c r="I11999" s="557"/>
      <c r="J11999" s="557"/>
      <c r="K11999" s="557"/>
      <c r="L11999" s="557"/>
      <c r="M11999" s="557"/>
      <c r="N11999" s="155"/>
    </row>
    <row r="12000" spans="2:15" ht="30.75" customHeight="1">
      <c r="B12000" s="50" t="e">
        <f>IF((#REF!+#REF!+H12000)&lt;&gt;0,"a","b")</f>
        <v>#REF!</v>
      </c>
      <c r="C12000" s="54">
        <v>6</v>
      </c>
      <c r="D12000" s="54"/>
      <c r="F12000" s="89"/>
      <c r="G12000" s="97" t="s">
        <v>324</v>
      </c>
      <c r="H12000" s="552">
        <f t="shared" si="6276"/>
        <v>0</v>
      </c>
      <c r="I12000" s="557"/>
      <c r="J12000" s="557"/>
      <c r="K12000" s="557"/>
      <c r="L12000" s="557"/>
      <c r="M12000" s="557"/>
      <c r="N12000" s="155"/>
    </row>
    <row r="12001" spans="2:15" ht="20.25" customHeight="1">
      <c r="B12001" s="50" t="e">
        <f>IF((#REF!+#REF!+H12001)&lt;&gt;0,"a","b")</f>
        <v>#REF!</v>
      </c>
      <c r="C12001" s="54">
        <v>5</v>
      </c>
      <c r="D12001" s="54"/>
      <c r="F12001" s="89"/>
      <c r="G12001" s="95" t="s">
        <v>290</v>
      </c>
      <c r="H12001" s="566">
        <f t="shared" si="6276"/>
        <v>0</v>
      </c>
      <c r="I12001" s="560">
        <f t="shared" ref="I12001:K12001" si="6283">SUM(I12002:I12004)</f>
        <v>0</v>
      </c>
      <c r="J12001" s="560">
        <f t="shared" si="6283"/>
        <v>0</v>
      </c>
      <c r="K12001" s="560">
        <f t="shared" si="6283"/>
        <v>0</v>
      </c>
      <c r="L12001" s="560">
        <f t="shared" ref="L12001:N12001" si="6284">SUM(L12002:L12004)</f>
        <v>0</v>
      </c>
      <c r="M12001" s="560">
        <f t="shared" si="6284"/>
        <v>0</v>
      </c>
      <c r="N12001" s="152">
        <f t="shared" si="6284"/>
        <v>0</v>
      </c>
      <c r="O12001" s="60" t="s">
        <v>71</v>
      </c>
    </row>
    <row r="12002" spans="2:15" ht="20.25" customHeight="1">
      <c r="B12002" s="50" t="e">
        <f>IF((#REF!+#REF!+H12002)&lt;&gt;0,"a","b")</f>
        <v>#REF!</v>
      </c>
      <c r="C12002" s="54">
        <v>6</v>
      </c>
      <c r="D12002" s="54"/>
      <c r="F12002" s="89"/>
      <c r="G12002" s="97" t="s">
        <v>284</v>
      </c>
      <c r="H12002" s="556">
        <f t="shared" si="6276"/>
        <v>0</v>
      </c>
      <c r="I12002" s="557"/>
      <c r="J12002" s="557"/>
      <c r="K12002" s="557"/>
      <c r="L12002" s="557"/>
      <c r="M12002" s="557"/>
      <c r="N12002" s="155"/>
    </row>
    <row r="12003" spans="2:15" ht="20.25" customHeight="1">
      <c r="B12003" s="50" t="e">
        <f>IF((#REF!+#REF!+H12003)&lt;&gt;0,"a","b")</f>
        <v>#REF!</v>
      </c>
      <c r="C12003" s="54">
        <v>6</v>
      </c>
      <c r="D12003" s="54"/>
      <c r="F12003" s="89"/>
      <c r="G12003" s="97" t="s">
        <v>285</v>
      </c>
      <c r="H12003" s="556">
        <f t="shared" si="6276"/>
        <v>0</v>
      </c>
      <c r="I12003" s="557"/>
      <c r="J12003" s="557"/>
      <c r="K12003" s="557"/>
      <c r="L12003" s="557"/>
      <c r="M12003" s="557"/>
      <c r="N12003" s="155"/>
    </row>
    <row r="12004" spans="2:15" ht="30.75" customHeight="1">
      <c r="B12004" s="50" t="e">
        <f>IF((#REF!+#REF!+H12004)&lt;&gt;0,"a","b")</f>
        <v>#REF!</v>
      </c>
      <c r="C12004" s="54">
        <v>6</v>
      </c>
      <c r="D12004" s="54"/>
      <c r="F12004" s="89"/>
      <c r="G12004" s="97" t="s">
        <v>325</v>
      </c>
      <c r="H12004" s="556">
        <f t="shared" si="6276"/>
        <v>0</v>
      </c>
      <c r="I12004" s="557"/>
      <c r="J12004" s="557"/>
      <c r="K12004" s="557"/>
      <c r="L12004" s="557"/>
      <c r="M12004" s="557"/>
      <c r="N12004" s="155"/>
    </row>
    <row r="12005" spans="2:15" ht="30.75" customHeight="1">
      <c r="B12005" s="50" t="e">
        <f>IF((#REF!+#REF!+H12005)&lt;&gt;0,"a","b")</f>
        <v>#REF!</v>
      </c>
      <c r="C12005" s="54">
        <v>5</v>
      </c>
      <c r="D12005" s="54"/>
      <c r="F12005" s="89"/>
      <c r="G12005" s="95" t="s">
        <v>326</v>
      </c>
      <c r="H12005" s="556">
        <f t="shared" si="6276"/>
        <v>0</v>
      </c>
      <c r="I12005" s="554"/>
      <c r="J12005" s="554"/>
      <c r="K12005" s="554"/>
      <c r="L12005" s="554"/>
      <c r="M12005" s="554"/>
      <c r="N12005" s="154"/>
    </row>
    <row r="12006" spans="2:15" ht="34.5" customHeight="1">
      <c r="B12006" s="50" t="e">
        <f>IF((#REF!+#REF!+H12006)&lt;&gt;0,"a","b")</f>
        <v>#REF!</v>
      </c>
      <c r="C12006" s="54">
        <v>5</v>
      </c>
      <c r="D12006" s="54"/>
      <c r="F12006" s="89"/>
      <c r="G12006" s="128" t="s">
        <v>460</v>
      </c>
      <c r="H12006" s="556">
        <f t="shared" si="6276"/>
        <v>0</v>
      </c>
      <c r="I12006" s="554"/>
      <c r="J12006" s="554"/>
      <c r="K12006" s="554"/>
      <c r="L12006" s="554"/>
      <c r="M12006" s="554"/>
      <c r="N12006" s="154"/>
    </row>
    <row r="12007" spans="2:15" ht="34.5" customHeight="1">
      <c r="B12007" s="50" t="e">
        <f>IF((#REF!+#REF!+H12007)&lt;&gt;0,"a","b")</f>
        <v>#REF!</v>
      </c>
      <c r="C12007" s="54">
        <v>5</v>
      </c>
      <c r="D12007" s="54"/>
      <c r="F12007" s="89"/>
      <c r="G12007" s="95" t="s">
        <v>327</v>
      </c>
      <c r="H12007" s="556">
        <f t="shared" si="6276"/>
        <v>0</v>
      </c>
      <c r="I12007" s="554"/>
      <c r="J12007" s="554"/>
      <c r="K12007" s="554"/>
      <c r="L12007" s="554"/>
      <c r="M12007" s="554"/>
      <c r="N12007" s="154"/>
    </row>
    <row r="12008" spans="2:15" ht="50.25" customHeight="1">
      <c r="B12008" s="50" t="e">
        <f>IF((#REF!+#REF!+H12008)&lt;&gt;0,"a","b")</f>
        <v>#REF!</v>
      </c>
      <c r="C12008" s="54">
        <v>5</v>
      </c>
      <c r="D12008" s="54"/>
      <c r="F12008" s="89"/>
      <c r="G12008" s="95" t="s">
        <v>328</v>
      </c>
      <c r="H12008" s="552">
        <f t="shared" si="6276"/>
        <v>0</v>
      </c>
      <c r="I12008" s="554"/>
      <c r="J12008" s="554"/>
      <c r="K12008" s="554"/>
      <c r="L12008" s="554"/>
      <c r="M12008" s="554"/>
      <c r="N12008" s="154"/>
    </row>
    <row r="12009" spans="2:15" ht="20.25" customHeight="1">
      <c r="B12009" s="50" t="e">
        <f>IF((#REF!+#REF!+H12009)&lt;&gt;0,"a","b")</f>
        <v>#REF!</v>
      </c>
      <c r="C12009" s="54">
        <v>5</v>
      </c>
      <c r="D12009" s="54"/>
      <c r="F12009" s="89"/>
      <c r="G12009" s="95" t="s">
        <v>329</v>
      </c>
      <c r="H12009" s="552">
        <f t="shared" si="6276"/>
        <v>0</v>
      </c>
      <c r="I12009" s="554"/>
      <c r="J12009" s="554"/>
      <c r="K12009" s="554"/>
      <c r="L12009" s="554"/>
      <c r="M12009" s="554"/>
      <c r="N12009" s="154"/>
    </row>
    <row r="12010" spans="2:15" ht="20.25" customHeight="1">
      <c r="B12010" s="50" t="e">
        <f>IF((#REF!+#REF!+H12010)&lt;&gt;0,"a","b")</f>
        <v>#REF!</v>
      </c>
      <c r="C12010" s="54">
        <v>5</v>
      </c>
      <c r="D12010" s="54"/>
      <c r="F12010" s="89"/>
      <c r="G12010" s="95" t="s">
        <v>330</v>
      </c>
      <c r="H12010" s="558">
        <f t="shared" si="6276"/>
        <v>0</v>
      </c>
      <c r="I12010" s="554"/>
      <c r="J12010" s="554"/>
      <c r="K12010" s="554"/>
      <c r="L12010" s="554"/>
      <c r="M12010" s="554"/>
      <c r="N12010" s="154"/>
    </row>
    <row r="12011" spans="2:15" ht="20.25" customHeight="1">
      <c r="B12011" s="50" t="e">
        <f>IF((#REF!+#REF!+H12011)&lt;&gt;0,"a","b")</f>
        <v>#REF!</v>
      </c>
      <c r="C12011" s="54">
        <v>5</v>
      </c>
      <c r="D12011" s="54"/>
      <c r="F12011" s="89"/>
      <c r="G12011" s="95" t="s">
        <v>331</v>
      </c>
      <c r="H12011" s="559">
        <f t="shared" si="6276"/>
        <v>0</v>
      </c>
      <c r="I12011" s="560">
        <f t="shared" ref="I12011:K12011" si="6285">SUM(I12012:I12018)</f>
        <v>0</v>
      </c>
      <c r="J12011" s="560">
        <f t="shared" si="6285"/>
        <v>0</v>
      </c>
      <c r="K12011" s="560">
        <f t="shared" si="6285"/>
        <v>0</v>
      </c>
      <c r="L12011" s="560">
        <f t="shared" ref="L12011:N12011" si="6286">SUM(L12012:L12018)</f>
        <v>0</v>
      </c>
      <c r="M12011" s="560">
        <f t="shared" si="6286"/>
        <v>0</v>
      </c>
      <c r="N12011" s="152">
        <f t="shared" si="6286"/>
        <v>0</v>
      </c>
      <c r="O12011" s="60" t="s">
        <v>71</v>
      </c>
    </row>
    <row r="12012" spans="2:15" ht="23.25" customHeight="1">
      <c r="B12012" s="50" t="e">
        <f>IF((#REF!+#REF!+H12012)&lt;&gt;0,"a","b")</f>
        <v>#REF!</v>
      </c>
      <c r="C12012" s="54">
        <v>6</v>
      </c>
      <c r="D12012" s="54"/>
      <c r="F12012" s="89"/>
      <c r="G12012" s="97" t="s">
        <v>291</v>
      </c>
      <c r="H12012" s="558">
        <f t="shared" si="6276"/>
        <v>0</v>
      </c>
      <c r="I12012" s="557"/>
      <c r="J12012" s="557"/>
      <c r="K12012" s="557"/>
      <c r="L12012" s="557"/>
      <c r="M12012" s="557"/>
      <c r="N12012" s="155"/>
    </row>
    <row r="12013" spans="2:15" ht="20.25" customHeight="1">
      <c r="B12013" s="50" t="e">
        <f>IF((#REF!+#REF!+H12013)&lt;&gt;0,"a","b")</f>
        <v>#REF!</v>
      </c>
      <c r="C12013" s="54">
        <v>6</v>
      </c>
      <c r="D12013" s="54"/>
      <c r="F12013" s="89"/>
      <c r="G12013" s="97" t="s">
        <v>292</v>
      </c>
      <c r="H12013" s="558">
        <f t="shared" si="6276"/>
        <v>0</v>
      </c>
      <c r="I12013" s="557"/>
      <c r="J12013" s="557"/>
      <c r="K12013" s="557"/>
      <c r="L12013" s="557"/>
      <c r="M12013" s="557"/>
      <c r="N12013" s="155"/>
    </row>
    <row r="12014" spans="2:15" ht="23.25" customHeight="1">
      <c r="B12014" s="50" t="e">
        <f>IF((#REF!+#REF!+H12014)&lt;&gt;0,"a","b")</f>
        <v>#REF!</v>
      </c>
      <c r="C12014" s="54">
        <v>6</v>
      </c>
      <c r="D12014" s="54"/>
      <c r="F12014" s="89"/>
      <c r="G12014" s="97" t="s">
        <v>293</v>
      </c>
      <c r="H12014" s="552">
        <f t="shared" si="6276"/>
        <v>0</v>
      </c>
      <c r="I12014" s="557"/>
      <c r="J12014" s="557"/>
      <c r="K12014" s="557"/>
      <c r="L12014" s="557"/>
      <c r="M12014" s="557"/>
      <c r="N12014" s="155"/>
    </row>
    <row r="12015" spans="2:15" ht="31.5" customHeight="1">
      <c r="B12015" s="50" t="e">
        <f>IF((#REF!+#REF!+H12015)&lt;&gt;0,"a","b")</f>
        <v>#REF!</v>
      </c>
      <c r="C12015" s="54">
        <v>6</v>
      </c>
      <c r="D12015" s="54"/>
      <c r="F12015" s="89"/>
      <c r="G12015" s="97" t="s">
        <v>294</v>
      </c>
      <c r="H12015" s="552">
        <f t="shared" si="6276"/>
        <v>0</v>
      </c>
      <c r="I12015" s="557"/>
      <c r="J12015" s="557"/>
      <c r="K12015" s="557"/>
      <c r="L12015" s="557"/>
      <c r="M12015" s="557"/>
      <c r="N12015" s="155"/>
    </row>
    <row r="12016" spans="2:15" ht="33.75" customHeight="1">
      <c r="B12016" s="50" t="e">
        <f>IF((#REF!+#REF!+H12016)&lt;&gt;0,"a","b")</f>
        <v>#REF!</v>
      </c>
      <c r="C12016" s="54">
        <v>6</v>
      </c>
      <c r="D12016" s="54"/>
      <c r="F12016" s="89"/>
      <c r="G12016" s="97" t="s">
        <v>332</v>
      </c>
      <c r="H12016" s="552">
        <f t="shared" si="6276"/>
        <v>0</v>
      </c>
      <c r="I12016" s="557"/>
      <c r="J12016" s="557"/>
      <c r="K12016" s="557"/>
      <c r="L12016" s="557"/>
      <c r="M12016" s="557"/>
      <c r="N12016" s="155"/>
    </row>
    <row r="12017" spans="2:18" ht="34.5" customHeight="1">
      <c r="B12017" s="50" t="e">
        <f>IF((#REF!+#REF!+H12017)&lt;&gt;0,"a","b")</f>
        <v>#REF!</v>
      </c>
      <c r="C12017" s="54">
        <v>6</v>
      </c>
      <c r="D12017" s="54"/>
      <c r="F12017" s="89"/>
      <c r="G12017" s="97" t="s">
        <v>333</v>
      </c>
      <c r="H12017" s="552">
        <f t="shared" si="6276"/>
        <v>0</v>
      </c>
      <c r="I12017" s="557"/>
      <c r="J12017" s="557"/>
      <c r="K12017" s="557"/>
      <c r="L12017" s="557"/>
      <c r="M12017" s="557"/>
      <c r="N12017" s="155"/>
    </row>
    <row r="12018" spans="2:18" ht="33.75" customHeight="1">
      <c r="B12018" s="50" t="e">
        <f>IF((#REF!+#REF!+H12018)&lt;&gt;0,"a","b")</f>
        <v>#REF!</v>
      </c>
      <c r="C12018" s="54">
        <v>6</v>
      </c>
      <c r="D12018" s="54"/>
      <c r="F12018" s="89"/>
      <c r="G12018" s="97" t="s">
        <v>334</v>
      </c>
      <c r="H12018" s="552">
        <f t="shared" si="6276"/>
        <v>0</v>
      </c>
      <c r="I12018" s="557"/>
      <c r="J12018" s="557"/>
      <c r="K12018" s="557"/>
      <c r="L12018" s="557"/>
      <c r="M12018" s="557"/>
      <c r="N12018" s="155"/>
    </row>
    <row r="12019" spans="2:18" ht="34.5" customHeight="1">
      <c r="B12019" s="50" t="e">
        <f>IF((#REF!+#REF!+H12019)&lt;&gt;0,"a","b")</f>
        <v>#REF!</v>
      </c>
      <c r="C12019" s="54">
        <v>5</v>
      </c>
      <c r="D12019" s="54"/>
      <c r="F12019" s="89"/>
      <c r="G12019" s="95" t="s">
        <v>335</v>
      </c>
      <c r="H12019" s="552">
        <f t="shared" si="6276"/>
        <v>0</v>
      </c>
      <c r="I12019" s="554"/>
      <c r="J12019" s="554"/>
      <c r="K12019" s="554"/>
      <c r="L12019" s="554"/>
      <c r="M12019" s="554"/>
      <c r="N12019" s="156"/>
    </row>
    <row r="12020" spans="2:18" ht="24.75" customHeight="1">
      <c r="B12020" s="50" t="e">
        <f>IF((#REF!+#REF!+H12020)&lt;&gt;0,"a","b")</f>
        <v>#REF!</v>
      </c>
      <c r="C12020" s="54">
        <v>5</v>
      </c>
      <c r="D12020" s="54"/>
      <c r="F12020" s="89"/>
      <c r="G12020" s="95" t="s">
        <v>336</v>
      </c>
      <c r="H12020" s="558">
        <f t="shared" si="6276"/>
        <v>0</v>
      </c>
      <c r="I12020" s="554"/>
      <c r="J12020" s="554"/>
      <c r="K12020" s="554"/>
      <c r="L12020" s="554"/>
      <c r="M12020" s="554"/>
      <c r="N12020" s="156"/>
    </row>
    <row r="12021" spans="2:18" ht="27.75" customHeight="1">
      <c r="B12021" s="50" t="e">
        <f>IF((#REF!+#REF!+H12021)&lt;&gt;0,"a","b")</f>
        <v>#REF!</v>
      </c>
      <c r="C12021" s="54">
        <v>4</v>
      </c>
      <c r="D12021" s="54"/>
      <c r="F12021" s="89"/>
      <c r="G12021" s="93" t="s">
        <v>337</v>
      </c>
      <c r="H12021" s="552">
        <f t="shared" si="6276"/>
        <v>0</v>
      </c>
      <c r="I12021" s="555"/>
      <c r="J12021" s="555"/>
      <c r="K12021" s="555"/>
      <c r="L12021" s="555"/>
      <c r="M12021" s="555"/>
      <c r="N12021" s="153"/>
    </row>
    <row r="12022" spans="2:18" ht="23.25" customHeight="1">
      <c r="B12022" s="50" t="e">
        <f>IF((#REF!+#REF!+H12022)&lt;&gt;0,"a","b")</f>
        <v>#REF!</v>
      </c>
      <c r="C12022" s="54">
        <v>4</v>
      </c>
      <c r="D12022" s="54"/>
      <c r="F12022" s="89"/>
      <c r="G12022" s="93" t="s">
        <v>338</v>
      </c>
      <c r="H12022" s="552">
        <f t="shared" si="6276"/>
        <v>0</v>
      </c>
      <c r="I12022" s="555"/>
      <c r="J12022" s="555"/>
      <c r="K12022" s="555"/>
      <c r="L12022" s="555"/>
      <c r="M12022" s="555"/>
      <c r="N12022" s="153"/>
    </row>
    <row r="12023" spans="2:18" ht="24" customHeight="1">
      <c r="B12023" s="50" t="e">
        <f>IF((#REF!+#REF!+H12023)&lt;&gt;0,"a","b")</f>
        <v>#REF!</v>
      </c>
      <c r="C12023" s="54">
        <v>4</v>
      </c>
      <c r="D12023" s="54"/>
      <c r="F12023" s="89"/>
      <c r="G12023" s="93" t="s">
        <v>339</v>
      </c>
      <c r="H12023" s="552">
        <f t="shared" si="6276"/>
        <v>0</v>
      </c>
      <c r="I12023" s="555"/>
      <c r="J12023" s="555"/>
      <c r="K12023" s="555"/>
      <c r="L12023" s="555"/>
      <c r="M12023" s="555"/>
      <c r="N12023" s="153"/>
    </row>
    <row r="12024" spans="2:18" ht="34.5" customHeight="1">
      <c r="B12024" s="50" t="e">
        <f>IF((#REF!+#REF!+H12024)&lt;&gt;0,"a","b")</f>
        <v>#REF!</v>
      </c>
      <c r="C12024" s="54">
        <v>4</v>
      </c>
      <c r="D12024" s="54"/>
      <c r="F12024" s="89"/>
      <c r="G12024" s="93" t="s">
        <v>340</v>
      </c>
      <c r="H12024" s="552">
        <f t="shared" si="6276"/>
        <v>0</v>
      </c>
      <c r="I12024" s="555"/>
      <c r="J12024" s="555"/>
      <c r="K12024" s="555"/>
      <c r="L12024" s="555"/>
      <c r="M12024" s="555"/>
      <c r="N12024" s="153"/>
    </row>
    <row r="12025" spans="2:18" ht="33" customHeight="1">
      <c r="B12025" s="50" t="e">
        <f>IF((#REF!+#REF!+H12025)&lt;&gt;0,"a","b")</f>
        <v>#REF!</v>
      </c>
      <c r="C12025" s="54">
        <v>4</v>
      </c>
      <c r="D12025" s="54"/>
      <c r="F12025" s="89"/>
      <c r="G12025" s="93" t="s">
        <v>341</v>
      </c>
      <c r="H12025" s="363">
        <f t="shared" si="6276"/>
        <v>0</v>
      </c>
      <c r="I12025" s="565">
        <f t="shared" ref="I12025:K12025" si="6287">SUM(I12026:I12031)</f>
        <v>0</v>
      </c>
      <c r="J12025" s="565">
        <f t="shared" si="6287"/>
        <v>0</v>
      </c>
      <c r="K12025" s="565">
        <f t="shared" si="6287"/>
        <v>0</v>
      </c>
      <c r="L12025" s="565">
        <f t="shared" ref="L12025:N12025" si="6288">SUM(L12026:L12031)</f>
        <v>0</v>
      </c>
      <c r="M12025" s="565">
        <f t="shared" si="6288"/>
        <v>0</v>
      </c>
      <c r="N12025" s="151">
        <f t="shared" si="6288"/>
        <v>0</v>
      </c>
      <c r="O12025" s="60" t="s">
        <v>71</v>
      </c>
    </row>
    <row r="12026" spans="2:18" ht="20.25" customHeight="1">
      <c r="B12026" s="50" t="e">
        <f>IF((#REF!+#REF!+H12026)&lt;&gt;0,"a","b")</f>
        <v>#REF!</v>
      </c>
      <c r="C12026" s="54">
        <v>5</v>
      </c>
      <c r="D12026" s="54"/>
      <c r="F12026" s="89"/>
      <c r="G12026" s="95" t="s">
        <v>342</v>
      </c>
      <c r="H12026" s="552">
        <f t="shared" si="6276"/>
        <v>0</v>
      </c>
      <c r="I12026" s="554"/>
      <c r="J12026" s="554"/>
      <c r="K12026" s="554"/>
      <c r="L12026" s="554"/>
      <c r="M12026" s="554"/>
      <c r="N12026" s="156"/>
      <c r="R12026" s="1">
        <f>82+55</f>
        <v>137</v>
      </c>
    </row>
    <row r="12027" spans="2:18" ht="20.25" customHeight="1">
      <c r="B12027" s="50" t="e">
        <f>IF((#REF!+#REF!+H12027)&lt;&gt;0,"a","b")</f>
        <v>#REF!</v>
      </c>
      <c r="C12027" s="54">
        <v>5</v>
      </c>
      <c r="D12027" s="54"/>
      <c r="F12027" s="89"/>
      <c r="G12027" s="95" t="s">
        <v>343</v>
      </c>
      <c r="H12027" s="552">
        <f t="shared" si="6276"/>
        <v>0</v>
      </c>
      <c r="I12027" s="554"/>
      <c r="J12027" s="554"/>
      <c r="K12027" s="554"/>
      <c r="L12027" s="554"/>
      <c r="M12027" s="554"/>
      <c r="N12027" s="156"/>
    </row>
    <row r="12028" spans="2:18" ht="35.25" customHeight="1">
      <c r="B12028" s="50" t="e">
        <f>IF((#REF!+#REF!+H12028)&lt;&gt;0,"a","b")</f>
        <v>#REF!</v>
      </c>
      <c r="C12028" s="54">
        <v>5</v>
      </c>
      <c r="D12028" s="54"/>
      <c r="F12028" s="89"/>
      <c r="G12028" s="95" t="s">
        <v>344</v>
      </c>
      <c r="H12028" s="552">
        <f t="shared" si="6276"/>
        <v>0</v>
      </c>
      <c r="I12028" s="554"/>
      <c r="J12028" s="554"/>
      <c r="K12028" s="554"/>
      <c r="L12028" s="554"/>
      <c r="M12028" s="554"/>
      <c r="N12028" s="156"/>
    </row>
    <row r="12029" spans="2:18" ht="20.25" customHeight="1">
      <c r="B12029" s="50" t="e">
        <f>IF((#REF!+#REF!+H12029)&lt;&gt;0,"a","b")</f>
        <v>#REF!</v>
      </c>
      <c r="C12029" s="54">
        <v>5</v>
      </c>
      <c r="D12029" s="54"/>
      <c r="F12029" s="89"/>
      <c r="G12029" s="95" t="s">
        <v>345</v>
      </c>
      <c r="H12029" s="366">
        <f t="shared" si="6276"/>
        <v>0</v>
      </c>
      <c r="I12029" s="554"/>
      <c r="J12029" s="554"/>
      <c r="K12029" s="554"/>
      <c r="L12029" s="554"/>
      <c r="M12029" s="554"/>
      <c r="N12029" s="156"/>
    </row>
    <row r="12030" spans="2:18" ht="30.75" customHeight="1">
      <c r="B12030" s="50" t="e">
        <f>IF((#REF!+#REF!+H12030)&lt;&gt;0,"a","b")</f>
        <v>#REF!</v>
      </c>
      <c r="C12030" s="54">
        <v>5</v>
      </c>
      <c r="D12030" s="54"/>
      <c r="F12030" s="89"/>
      <c r="G12030" s="95" t="s">
        <v>346</v>
      </c>
      <c r="H12030" s="552">
        <f t="shared" si="6276"/>
        <v>0</v>
      </c>
      <c r="I12030" s="554"/>
      <c r="J12030" s="554"/>
      <c r="K12030" s="554"/>
      <c r="L12030" s="554"/>
      <c r="M12030" s="554"/>
      <c r="N12030" s="156"/>
    </row>
    <row r="12031" spans="2:18" ht="30.75" customHeight="1">
      <c r="B12031" s="50" t="e">
        <f>IF((#REF!+#REF!+H12031)&lt;&gt;0,"a","b")</f>
        <v>#REF!</v>
      </c>
      <c r="C12031" s="54">
        <v>5</v>
      </c>
      <c r="D12031" s="54"/>
      <c r="F12031" s="89"/>
      <c r="G12031" s="95" t="s">
        <v>347</v>
      </c>
      <c r="H12031" s="552">
        <f t="shared" si="6276"/>
        <v>0</v>
      </c>
      <c r="I12031" s="554"/>
      <c r="J12031" s="554"/>
      <c r="K12031" s="554"/>
      <c r="L12031" s="554"/>
      <c r="M12031" s="554"/>
      <c r="N12031" s="156"/>
    </row>
    <row r="12032" spans="2:18" ht="20.25" customHeight="1">
      <c r="B12032" s="50" t="e">
        <f>IF((#REF!+#REF!+H12032)&lt;&gt;0,"a","b")</f>
        <v>#REF!</v>
      </c>
      <c r="C12032" s="54">
        <v>4</v>
      </c>
      <c r="D12032" s="54"/>
      <c r="F12032" s="89"/>
      <c r="G12032" s="93" t="s">
        <v>348</v>
      </c>
      <c r="H12032" s="552">
        <f t="shared" si="6276"/>
        <v>0</v>
      </c>
      <c r="I12032" s="555"/>
      <c r="J12032" s="555"/>
      <c r="K12032" s="555"/>
      <c r="L12032" s="555"/>
      <c r="M12032" s="555"/>
      <c r="N12032" s="153"/>
    </row>
    <row r="12033" spans="2:15" ht="20.25" customHeight="1">
      <c r="B12033" s="50" t="e">
        <f>IF((#REF!+#REF!+H12033)&lt;&gt;0,"a","b")</f>
        <v>#REF!</v>
      </c>
      <c r="C12033" s="54">
        <v>4</v>
      </c>
      <c r="D12033" s="54"/>
      <c r="F12033" s="89"/>
      <c r="G12033" s="93" t="s">
        <v>349</v>
      </c>
      <c r="H12033" s="563">
        <f t="shared" si="6276"/>
        <v>0</v>
      </c>
      <c r="I12033" s="565">
        <f t="shared" ref="I12033:K12033" si="6289">SUM(I12034:I12046)</f>
        <v>0</v>
      </c>
      <c r="J12033" s="565">
        <f t="shared" si="6289"/>
        <v>0</v>
      </c>
      <c r="K12033" s="565">
        <f t="shared" si="6289"/>
        <v>0</v>
      </c>
      <c r="L12033" s="565">
        <f t="shared" ref="L12033:N12033" si="6290">SUM(L12034:L12046)</f>
        <v>0</v>
      </c>
      <c r="M12033" s="565">
        <f t="shared" si="6290"/>
        <v>0</v>
      </c>
      <c r="N12033" s="151">
        <f t="shared" si="6290"/>
        <v>0</v>
      </c>
      <c r="O12033" s="60" t="s">
        <v>71</v>
      </c>
    </row>
    <row r="12034" spans="2:15" ht="20.25" customHeight="1">
      <c r="B12034" s="50" t="e">
        <f>IF((#REF!+#REF!+H12034)&lt;&gt;0,"a","b")</f>
        <v>#REF!</v>
      </c>
      <c r="C12034" s="54">
        <v>5</v>
      </c>
      <c r="D12034" s="54"/>
      <c r="F12034" s="89"/>
      <c r="G12034" s="95" t="s">
        <v>350</v>
      </c>
      <c r="H12034" s="561">
        <f t="shared" si="6276"/>
        <v>0</v>
      </c>
      <c r="I12034" s="554"/>
      <c r="J12034" s="554"/>
      <c r="K12034" s="554"/>
      <c r="L12034" s="554"/>
      <c r="M12034" s="554"/>
      <c r="N12034" s="156"/>
    </row>
    <row r="12035" spans="2:15" ht="30" customHeight="1">
      <c r="B12035" s="50" t="e">
        <f>IF((#REF!+#REF!+H12035)&lt;&gt;0,"a","b")</f>
        <v>#REF!</v>
      </c>
      <c r="C12035" s="54">
        <v>5</v>
      </c>
      <c r="D12035" s="54"/>
      <c r="F12035" s="89"/>
      <c r="G12035" s="95" t="s">
        <v>351</v>
      </c>
      <c r="H12035" s="552">
        <f t="shared" si="6276"/>
        <v>0</v>
      </c>
      <c r="I12035" s="554"/>
      <c r="J12035" s="554"/>
      <c r="K12035" s="554"/>
      <c r="L12035" s="554"/>
      <c r="M12035" s="554"/>
      <c r="N12035" s="156"/>
    </row>
    <row r="12036" spans="2:15" ht="22.5" customHeight="1">
      <c r="B12036" s="50" t="e">
        <f>IF((#REF!+#REF!+H12036)&lt;&gt;0,"a","b")</f>
        <v>#REF!</v>
      </c>
      <c r="C12036" s="54">
        <v>5</v>
      </c>
      <c r="D12036" s="54"/>
      <c r="F12036" s="89"/>
      <c r="G12036" s="95" t="s">
        <v>352</v>
      </c>
      <c r="H12036" s="552">
        <f t="shared" si="6276"/>
        <v>0</v>
      </c>
      <c r="I12036" s="554"/>
      <c r="J12036" s="554"/>
      <c r="K12036" s="554"/>
      <c r="L12036" s="554"/>
      <c r="M12036" s="554"/>
      <c r="N12036" s="156"/>
    </row>
    <row r="12037" spans="2:15" ht="33.75" customHeight="1">
      <c r="B12037" s="50" t="e">
        <f>IF((#REF!+#REF!+H12037)&lt;&gt;0,"a","b")</f>
        <v>#REF!</v>
      </c>
      <c r="C12037" s="54">
        <v>5</v>
      </c>
      <c r="D12037" s="54"/>
      <c r="F12037" s="89"/>
      <c r="G12037" s="95" t="s">
        <v>353</v>
      </c>
      <c r="H12037" s="552">
        <f t="shared" si="6276"/>
        <v>0</v>
      </c>
      <c r="I12037" s="554"/>
      <c r="J12037" s="554"/>
      <c r="K12037" s="554"/>
      <c r="L12037" s="554"/>
      <c r="M12037" s="554"/>
      <c r="N12037" s="156"/>
    </row>
    <row r="12038" spans="2:15" ht="24.75" customHeight="1">
      <c r="B12038" s="50" t="e">
        <f>IF((#REF!+#REF!+H12038)&lt;&gt;0,"a","b")</f>
        <v>#REF!</v>
      </c>
      <c r="C12038" s="54">
        <v>5</v>
      </c>
      <c r="D12038" s="54"/>
      <c r="F12038" s="89"/>
      <c r="G12038" s="95" t="s">
        <v>354</v>
      </c>
      <c r="H12038" s="552">
        <f t="shared" si="6276"/>
        <v>0</v>
      </c>
      <c r="I12038" s="554"/>
      <c r="J12038" s="554"/>
      <c r="K12038" s="554"/>
      <c r="L12038" s="554"/>
      <c r="M12038" s="554"/>
      <c r="N12038" s="156"/>
    </row>
    <row r="12039" spans="2:15" ht="35.25" customHeight="1">
      <c r="B12039" s="50" t="e">
        <f>IF((#REF!+#REF!+H12039)&lt;&gt;0,"a","b")</f>
        <v>#REF!</v>
      </c>
      <c r="C12039" s="54">
        <v>5</v>
      </c>
      <c r="D12039" s="54"/>
      <c r="F12039" s="89"/>
      <c r="G12039" s="95" t="s">
        <v>355</v>
      </c>
      <c r="H12039" s="558">
        <f t="shared" si="6276"/>
        <v>0</v>
      </c>
      <c r="I12039" s="554"/>
      <c r="J12039" s="554"/>
      <c r="K12039" s="554"/>
      <c r="L12039" s="554"/>
      <c r="M12039" s="554"/>
      <c r="N12039" s="156"/>
    </row>
    <row r="12040" spans="2:15" ht="33.75" customHeight="1">
      <c r="B12040" s="50" t="e">
        <f>IF((#REF!+#REF!+H12040)&lt;&gt;0,"a","b")</f>
        <v>#REF!</v>
      </c>
      <c r="C12040" s="54">
        <v>5</v>
      </c>
      <c r="D12040" s="54"/>
      <c r="F12040" s="89"/>
      <c r="G12040" s="95" t="s">
        <v>356</v>
      </c>
      <c r="H12040" s="558">
        <f t="shared" si="6276"/>
        <v>0</v>
      </c>
      <c r="I12040" s="554"/>
      <c r="J12040" s="554"/>
      <c r="K12040" s="554"/>
      <c r="L12040" s="554"/>
      <c r="M12040" s="554"/>
      <c r="N12040" s="156"/>
    </row>
    <row r="12041" spans="2:15" ht="20.25" customHeight="1">
      <c r="B12041" s="50" t="e">
        <f>IF((#REF!+#REF!+H12041)&lt;&gt;0,"a","b")</f>
        <v>#REF!</v>
      </c>
      <c r="C12041" s="54">
        <v>5</v>
      </c>
      <c r="D12041" s="54"/>
      <c r="F12041" s="89"/>
      <c r="G12041" s="95" t="s">
        <v>357</v>
      </c>
      <c r="H12041" s="561">
        <f t="shared" si="6276"/>
        <v>0</v>
      </c>
      <c r="I12041" s="554"/>
      <c r="J12041" s="554"/>
      <c r="K12041" s="554"/>
      <c r="L12041" s="554"/>
      <c r="M12041" s="554"/>
      <c r="N12041" s="156"/>
    </row>
    <row r="12042" spans="2:15" ht="20.25" customHeight="1">
      <c r="B12042" s="50" t="e">
        <f>IF((#REF!+#REF!+H12042)&lt;&gt;0,"a","b")</f>
        <v>#REF!</v>
      </c>
      <c r="C12042" s="54">
        <v>5</v>
      </c>
      <c r="D12042" s="54"/>
      <c r="F12042" s="89"/>
      <c r="G12042" s="95" t="s">
        <v>358</v>
      </c>
      <c r="H12042" s="552">
        <f t="shared" si="6276"/>
        <v>0</v>
      </c>
      <c r="I12042" s="554"/>
      <c r="J12042" s="554"/>
      <c r="K12042" s="554"/>
      <c r="L12042" s="554"/>
      <c r="M12042" s="554"/>
      <c r="N12042" s="156"/>
    </row>
    <row r="12043" spans="2:15" ht="20.25" customHeight="1">
      <c r="B12043" s="50" t="e">
        <f>IF((#REF!+#REF!+H12043)&lt;&gt;0,"a","b")</f>
        <v>#REF!</v>
      </c>
      <c r="C12043" s="54">
        <v>5</v>
      </c>
      <c r="D12043" s="54"/>
      <c r="F12043" s="89"/>
      <c r="G12043" s="95" t="s">
        <v>359</v>
      </c>
      <c r="H12043" s="552">
        <f t="shared" si="6276"/>
        <v>0</v>
      </c>
      <c r="I12043" s="554"/>
      <c r="J12043" s="554"/>
      <c r="K12043" s="554"/>
      <c r="L12043" s="554"/>
      <c r="M12043" s="554"/>
      <c r="N12043" s="156"/>
    </row>
    <row r="12044" spans="2:15" ht="20.25" customHeight="1">
      <c r="B12044" s="50" t="e">
        <f>IF((#REF!+#REF!+H12044)&lt;&gt;0,"a","b")</f>
        <v>#REF!</v>
      </c>
      <c r="C12044" s="54">
        <v>5</v>
      </c>
      <c r="D12044" s="54"/>
      <c r="F12044" s="89"/>
      <c r="G12044" s="95" t="s">
        <v>360</v>
      </c>
      <c r="H12044" s="552">
        <f t="shared" si="6276"/>
        <v>0</v>
      </c>
      <c r="I12044" s="554"/>
      <c r="J12044" s="554"/>
      <c r="K12044" s="554"/>
      <c r="L12044" s="554"/>
      <c r="M12044" s="554"/>
      <c r="N12044" s="156"/>
    </row>
    <row r="12045" spans="2:15" ht="34.5" customHeight="1">
      <c r="B12045" s="50" t="e">
        <f>IF((#REF!+#REF!+H12045)&lt;&gt;0,"a","b")</f>
        <v>#REF!</v>
      </c>
      <c r="C12045" s="54">
        <v>5</v>
      </c>
      <c r="D12045" s="54"/>
      <c r="F12045" s="89"/>
      <c r="G12045" s="95" t="s">
        <v>361</v>
      </c>
      <c r="H12045" s="552">
        <f t="shared" si="6276"/>
        <v>0</v>
      </c>
      <c r="I12045" s="554"/>
      <c r="J12045" s="554"/>
      <c r="K12045" s="554"/>
      <c r="L12045" s="554"/>
      <c r="M12045" s="554"/>
      <c r="N12045" s="156"/>
    </row>
    <row r="12046" spans="2:15" ht="30.75" customHeight="1">
      <c r="B12046" s="50" t="e">
        <f>IF((#REF!+#REF!+H12046)&lt;&gt;0,"a","b")</f>
        <v>#REF!</v>
      </c>
      <c r="C12046" s="54">
        <v>5</v>
      </c>
      <c r="D12046" s="54"/>
      <c r="F12046" s="89"/>
      <c r="G12046" s="95" t="s">
        <v>362</v>
      </c>
      <c r="H12046" s="552">
        <f t="shared" si="6276"/>
        <v>0</v>
      </c>
      <c r="I12046" s="554"/>
      <c r="J12046" s="554"/>
      <c r="K12046" s="554"/>
      <c r="L12046" s="554"/>
      <c r="M12046" s="554"/>
      <c r="N12046" s="156"/>
    </row>
    <row r="12047" spans="2:15" ht="20.25" customHeight="1">
      <c r="B12047" s="50" t="e">
        <f>IF((#REF!+#REF!+H12047)&lt;&gt;0,"a","b")</f>
        <v>#REF!</v>
      </c>
      <c r="C12047" s="54">
        <v>3</v>
      </c>
      <c r="D12047" s="54"/>
      <c r="F12047" s="89"/>
      <c r="G12047" s="90" t="s">
        <v>302</v>
      </c>
      <c r="H12047" s="552">
        <f t="shared" si="6276"/>
        <v>0</v>
      </c>
      <c r="I12047" s="562"/>
      <c r="J12047" s="562"/>
      <c r="K12047" s="562"/>
      <c r="L12047" s="562"/>
      <c r="M12047" s="562"/>
      <c r="N12047" s="161"/>
    </row>
    <row r="12048" spans="2:15" ht="20.25" customHeight="1">
      <c r="B12048" s="50" t="e">
        <f>IF((#REF!+#REF!+H12048)&lt;&gt;0,"a","b")</f>
        <v>#REF!</v>
      </c>
      <c r="C12048" s="54">
        <v>3</v>
      </c>
      <c r="D12048" s="54"/>
      <c r="F12048" s="89"/>
      <c r="G12048" s="90" t="s">
        <v>301</v>
      </c>
      <c r="H12048" s="563">
        <f t="shared" si="6276"/>
        <v>0</v>
      </c>
      <c r="I12048" s="564">
        <f t="shared" ref="I12048:N12048" si="6291">I12049+I12054+I12055</f>
        <v>0</v>
      </c>
      <c r="J12048" s="564">
        <f t="shared" si="6291"/>
        <v>0</v>
      </c>
      <c r="K12048" s="564">
        <f t="shared" si="6291"/>
        <v>0</v>
      </c>
      <c r="L12048" s="564">
        <f t="shared" si="6291"/>
        <v>0</v>
      </c>
      <c r="M12048" s="564">
        <f t="shared" si="6291"/>
        <v>0</v>
      </c>
      <c r="N12048" s="150">
        <f t="shared" si="6291"/>
        <v>0</v>
      </c>
      <c r="O12048" s="60" t="s">
        <v>71</v>
      </c>
    </row>
    <row r="12049" spans="2:15" ht="20.25" customHeight="1">
      <c r="B12049" s="50" t="e">
        <f>IF((#REF!+#REF!+H12049)&lt;&gt;0,"a","b")</f>
        <v>#REF!</v>
      </c>
      <c r="C12049" s="54">
        <v>4</v>
      </c>
      <c r="D12049" s="54"/>
      <c r="F12049" s="89"/>
      <c r="G12049" s="93" t="s">
        <v>363</v>
      </c>
      <c r="H12049" s="563">
        <f t="shared" si="6276"/>
        <v>0</v>
      </c>
      <c r="I12049" s="565">
        <f t="shared" ref="I12049:K12049" si="6292">SUM(I12050:I12053)</f>
        <v>0</v>
      </c>
      <c r="J12049" s="565">
        <f t="shared" si="6292"/>
        <v>0</v>
      </c>
      <c r="K12049" s="565">
        <f t="shared" si="6292"/>
        <v>0</v>
      </c>
      <c r="L12049" s="565">
        <f t="shared" ref="L12049:N12049" si="6293">SUM(L12050:L12053)</f>
        <v>0</v>
      </c>
      <c r="M12049" s="565">
        <f t="shared" si="6293"/>
        <v>0</v>
      </c>
      <c r="N12049" s="151">
        <f t="shared" si="6293"/>
        <v>0</v>
      </c>
      <c r="O12049" s="60" t="s">
        <v>71</v>
      </c>
    </row>
    <row r="12050" spans="2:15" ht="20.25" customHeight="1">
      <c r="B12050" s="50" t="e">
        <f>IF((#REF!+#REF!+H12050)&lt;&gt;0,"a","b")</f>
        <v>#REF!</v>
      </c>
      <c r="C12050" s="54">
        <v>5</v>
      </c>
      <c r="D12050" s="54"/>
      <c r="F12050" s="89"/>
      <c r="G12050" s="95" t="s">
        <v>364</v>
      </c>
      <c r="H12050" s="552">
        <f t="shared" si="6276"/>
        <v>0</v>
      </c>
      <c r="I12050" s="554"/>
      <c r="J12050" s="554"/>
      <c r="K12050" s="554"/>
      <c r="L12050" s="554"/>
      <c r="M12050" s="554"/>
      <c r="N12050" s="154"/>
    </row>
    <row r="12051" spans="2:15" ht="20.25" customHeight="1">
      <c r="B12051" s="50" t="e">
        <f>IF((#REF!+#REF!+H12051)&lt;&gt;0,"a","b")</f>
        <v>#REF!</v>
      </c>
      <c r="C12051" s="54">
        <v>5</v>
      </c>
      <c r="D12051" s="54"/>
      <c r="F12051" s="89"/>
      <c r="G12051" s="95" t="s">
        <v>365</v>
      </c>
      <c r="H12051" s="552">
        <f t="shared" si="6276"/>
        <v>0</v>
      </c>
      <c r="I12051" s="554"/>
      <c r="J12051" s="554"/>
      <c r="K12051" s="554"/>
      <c r="L12051" s="554"/>
      <c r="M12051" s="554"/>
      <c r="N12051" s="154"/>
    </row>
    <row r="12052" spans="2:15" ht="20.25" customHeight="1">
      <c r="B12052" s="50" t="e">
        <f>IF((#REF!+#REF!+H12052)&lt;&gt;0,"a","b")</f>
        <v>#REF!</v>
      </c>
      <c r="C12052" s="54">
        <v>5</v>
      </c>
      <c r="D12052" s="54"/>
      <c r="F12052" s="89"/>
      <c r="G12052" s="95" t="s">
        <v>366</v>
      </c>
      <c r="H12052" s="552">
        <f t="shared" si="6276"/>
        <v>0</v>
      </c>
      <c r="I12052" s="554"/>
      <c r="J12052" s="554"/>
      <c r="K12052" s="554"/>
      <c r="L12052" s="554"/>
      <c r="M12052" s="554"/>
      <c r="N12052" s="154"/>
    </row>
    <row r="12053" spans="2:15" ht="20.25" customHeight="1">
      <c r="B12053" s="50" t="e">
        <f>IF((#REF!+#REF!+H12053)&lt;&gt;0,"a","b")</f>
        <v>#REF!</v>
      </c>
      <c r="C12053" s="54">
        <v>5</v>
      </c>
      <c r="D12053" s="54"/>
      <c r="F12053" s="89"/>
      <c r="G12053" s="95" t="s">
        <v>367</v>
      </c>
      <c r="H12053" s="552">
        <f t="shared" si="6276"/>
        <v>0</v>
      </c>
      <c r="I12053" s="554"/>
      <c r="J12053" s="554"/>
      <c r="K12053" s="554"/>
      <c r="L12053" s="554"/>
      <c r="M12053" s="554"/>
      <c r="N12053" s="154"/>
    </row>
    <row r="12054" spans="2:15" ht="20.25" customHeight="1">
      <c r="B12054" s="50" t="e">
        <f>IF((#REF!+#REF!+H12054)&lt;&gt;0,"a","b")</f>
        <v>#REF!</v>
      </c>
      <c r="C12054" s="54">
        <v>4</v>
      </c>
      <c r="D12054" s="54"/>
      <c r="F12054" s="89"/>
      <c r="G12054" s="93" t="s">
        <v>368</v>
      </c>
      <c r="H12054" s="558">
        <f t="shared" si="6276"/>
        <v>0</v>
      </c>
      <c r="I12054" s="555"/>
      <c r="J12054" s="555"/>
      <c r="K12054" s="555"/>
      <c r="L12054" s="555"/>
      <c r="M12054" s="555"/>
      <c r="N12054" s="153"/>
    </row>
    <row r="12055" spans="2:15" ht="36" customHeight="1">
      <c r="B12055" s="50" t="e">
        <f>IF((#REF!+#REF!+H12055)&lt;&gt;0,"a","b")</f>
        <v>#REF!</v>
      </c>
      <c r="C12055" s="54">
        <v>4</v>
      </c>
      <c r="D12055" s="54"/>
      <c r="F12055" s="89"/>
      <c r="G12055" s="93" t="s">
        <v>369</v>
      </c>
      <c r="H12055" s="556">
        <f t="shared" si="6276"/>
        <v>0</v>
      </c>
      <c r="I12055" s="555"/>
      <c r="J12055" s="555"/>
      <c r="K12055" s="555"/>
      <c r="L12055" s="555"/>
      <c r="M12055" s="555"/>
      <c r="N12055" s="153"/>
    </row>
    <row r="12056" spans="2:15" ht="20.25" customHeight="1">
      <c r="B12056" s="50" t="e">
        <f>IF((#REF!+#REF!+H12056)&lt;&gt;0,"a","b")</f>
        <v>#REF!</v>
      </c>
      <c r="C12056" s="54">
        <v>3</v>
      </c>
      <c r="D12056" s="54"/>
      <c r="F12056" s="374"/>
      <c r="G12056" s="90" t="s">
        <v>295</v>
      </c>
      <c r="H12056" s="364">
        <f t="shared" si="6276"/>
        <v>0</v>
      </c>
      <c r="I12056" s="398"/>
      <c r="J12056" s="398"/>
      <c r="K12056" s="398"/>
      <c r="L12056" s="398"/>
      <c r="M12056" s="398"/>
      <c r="N12056" s="161"/>
    </row>
    <row r="12057" spans="2:15" ht="20.25" customHeight="1">
      <c r="B12057" s="50" t="e">
        <f>IF((#REF!+#REF!+H12057)&lt;&gt;0,"a","b")</f>
        <v>#REF!</v>
      </c>
      <c r="C12057" s="54">
        <v>3</v>
      </c>
      <c r="D12057" s="54"/>
      <c r="F12057" s="89"/>
      <c r="G12057" s="90" t="s">
        <v>296</v>
      </c>
      <c r="H12057" s="566">
        <f t="shared" si="6276"/>
        <v>0</v>
      </c>
      <c r="I12057" s="564">
        <f t="shared" ref="I12057:N12057" si="6294">I12058+I12061+I12064</f>
        <v>0</v>
      </c>
      <c r="J12057" s="564">
        <f t="shared" si="6294"/>
        <v>0</v>
      </c>
      <c r="K12057" s="564">
        <f t="shared" si="6294"/>
        <v>0</v>
      </c>
      <c r="L12057" s="564">
        <f t="shared" si="6294"/>
        <v>0</v>
      </c>
      <c r="M12057" s="564">
        <f t="shared" si="6294"/>
        <v>0</v>
      </c>
      <c r="N12057" s="150">
        <f t="shared" si="6294"/>
        <v>0</v>
      </c>
      <c r="O12057" s="60" t="s">
        <v>71</v>
      </c>
    </row>
    <row r="12058" spans="2:15" ht="20.25" customHeight="1">
      <c r="B12058" s="50" t="e">
        <f>IF((#REF!+#REF!+H12058)&lt;&gt;0,"a","b")</f>
        <v>#REF!</v>
      </c>
      <c r="C12058" s="54">
        <v>4</v>
      </c>
      <c r="D12058" s="54"/>
      <c r="F12058" s="89"/>
      <c r="G12058" s="93" t="s">
        <v>370</v>
      </c>
      <c r="H12058" s="566">
        <f t="shared" si="6276"/>
        <v>0</v>
      </c>
      <c r="I12058" s="565">
        <f t="shared" ref="I12058:K12058" si="6295">SUM(I12059:I12060)</f>
        <v>0</v>
      </c>
      <c r="J12058" s="565">
        <f t="shared" si="6295"/>
        <v>0</v>
      </c>
      <c r="K12058" s="565">
        <f t="shared" si="6295"/>
        <v>0</v>
      </c>
      <c r="L12058" s="565">
        <f t="shared" ref="L12058:N12058" si="6296">SUM(L12059:L12060)</f>
        <v>0</v>
      </c>
      <c r="M12058" s="565">
        <f t="shared" si="6296"/>
        <v>0</v>
      </c>
      <c r="N12058" s="151">
        <f t="shared" si="6296"/>
        <v>0</v>
      </c>
      <c r="O12058" s="60" t="s">
        <v>71</v>
      </c>
    </row>
    <row r="12059" spans="2:15" ht="20.25" customHeight="1">
      <c r="B12059" s="50" t="e">
        <f>IF((#REF!+#REF!+H12059)&lt;&gt;0,"a","b")</f>
        <v>#REF!</v>
      </c>
      <c r="C12059" s="54">
        <v>5</v>
      </c>
      <c r="D12059" s="54"/>
      <c r="F12059" s="89"/>
      <c r="G12059" s="95" t="s">
        <v>371</v>
      </c>
      <c r="H12059" s="556">
        <f t="shared" si="6276"/>
        <v>0</v>
      </c>
      <c r="I12059" s="554"/>
      <c r="J12059" s="554"/>
      <c r="K12059" s="554"/>
      <c r="L12059" s="554"/>
      <c r="M12059" s="554"/>
      <c r="N12059" s="154"/>
    </row>
    <row r="12060" spans="2:15" ht="20.25" customHeight="1">
      <c r="B12060" s="50" t="e">
        <f>IF((#REF!+#REF!+H12060)&lt;&gt;0,"a","b")</f>
        <v>#REF!</v>
      </c>
      <c r="C12060" s="54">
        <v>5</v>
      </c>
      <c r="D12060" s="54"/>
      <c r="F12060" s="89"/>
      <c r="G12060" s="95" t="s">
        <v>297</v>
      </c>
      <c r="H12060" s="556">
        <f t="shared" si="6276"/>
        <v>0</v>
      </c>
      <c r="I12060" s="554"/>
      <c r="J12060" s="554"/>
      <c r="K12060" s="554"/>
      <c r="L12060" s="554"/>
      <c r="M12060" s="554"/>
      <c r="N12060" s="154"/>
    </row>
    <row r="12061" spans="2:15" ht="20.25" customHeight="1">
      <c r="B12061" s="50" t="e">
        <f>IF((#REF!+#REF!+H12061)&lt;&gt;0,"a","b")</f>
        <v>#REF!</v>
      </c>
      <c r="C12061" s="54">
        <v>4</v>
      </c>
      <c r="D12061" s="54"/>
      <c r="F12061" s="89"/>
      <c r="G12061" s="93" t="s">
        <v>372</v>
      </c>
      <c r="H12061" s="566">
        <f t="shared" si="6276"/>
        <v>0</v>
      </c>
      <c r="I12061" s="565">
        <f t="shared" ref="I12061:K12061" si="6297">SUM(I12062:I12063)</f>
        <v>0</v>
      </c>
      <c r="J12061" s="565">
        <f t="shared" si="6297"/>
        <v>0</v>
      </c>
      <c r="K12061" s="565">
        <f t="shared" si="6297"/>
        <v>0</v>
      </c>
      <c r="L12061" s="565">
        <f t="shared" ref="L12061:N12061" si="6298">SUM(L12062:L12063)</f>
        <v>0</v>
      </c>
      <c r="M12061" s="565">
        <f t="shared" si="6298"/>
        <v>0</v>
      </c>
      <c r="N12061" s="151">
        <f t="shared" si="6298"/>
        <v>0</v>
      </c>
      <c r="O12061" s="60" t="s">
        <v>71</v>
      </c>
    </row>
    <row r="12062" spans="2:15" ht="20.25" customHeight="1">
      <c r="B12062" s="50" t="e">
        <f>IF((#REF!+#REF!+H12062)&lt;&gt;0,"a","b")</f>
        <v>#REF!</v>
      </c>
      <c r="C12062" s="54">
        <v>5</v>
      </c>
      <c r="D12062" s="54"/>
      <c r="F12062" s="89"/>
      <c r="G12062" s="95" t="s">
        <v>371</v>
      </c>
      <c r="H12062" s="556">
        <f t="shared" si="6276"/>
        <v>0</v>
      </c>
      <c r="I12062" s="554"/>
      <c r="J12062" s="554"/>
      <c r="K12062" s="554"/>
      <c r="L12062" s="554"/>
      <c r="M12062" s="554"/>
      <c r="N12062" s="154"/>
    </row>
    <row r="12063" spans="2:15" ht="20.25" customHeight="1">
      <c r="B12063" s="50" t="e">
        <f>IF((#REF!+#REF!+H12063)&lt;&gt;0,"a","b")</f>
        <v>#REF!</v>
      </c>
      <c r="C12063" s="54">
        <v>5</v>
      </c>
      <c r="D12063" s="54"/>
      <c r="F12063" s="89"/>
      <c r="G12063" s="95" t="s">
        <v>297</v>
      </c>
      <c r="H12063" s="556">
        <f t="shared" si="6276"/>
        <v>0</v>
      </c>
      <c r="I12063" s="554"/>
      <c r="J12063" s="554"/>
      <c r="K12063" s="554"/>
      <c r="L12063" s="554"/>
      <c r="M12063" s="554"/>
      <c r="N12063" s="154"/>
    </row>
    <row r="12064" spans="2:15" ht="20.25" customHeight="1">
      <c r="B12064" s="50" t="e">
        <f>IF((#REF!+#REF!+H12064)&lt;&gt;0,"a","b")</f>
        <v>#REF!</v>
      </c>
      <c r="C12064" s="54">
        <v>4</v>
      </c>
      <c r="D12064" s="54"/>
      <c r="F12064" s="89"/>
      <c r="G12064" s="93" t="s">
        <v>373</v>
      </c>
      <c r="H12064" s="566">
        <f t="shared" si="6276"/>
        <v>0</v>
      </c>
      <c r="I12064" s="565">
        <f t="shared" ref="I12064:K12064" si="6299">SUM(I12065:I12066)</f>
        <v>0</v>
      </c>
      <c r="J12064" s="565">
        <f t="shared" si="6299"/>
        <v>0</v>
      </c>
      <c r="K12064" s="565">
        <f t="shared" si="6299"/>
        <v>0</v>
      </c>
      <c r="L12064" s="565">
        <f t="shared" ref="L12064:N12064" si="6300">SUM(L12065:L12066)</f>
        <v>0</v>
      </c>
      <c r="M12064" s="565">
        <f t="shared" si="6300"/>
        <v>0</v>
      </c>
      <c r="N12064" s="151">
        <f t="shared" si="6300"/>
        <v>0</v>
      </c>
      <c r="O12064" s="60" t="s">
        <v>71</v>
      </c>
    </row>
    <row r="12065" spans="2:15" ht="20.25" customHeight="1">
      <c r="B12065" s="50" t="e">
        <f>IF((#REF!+#REF!+H12065)&lt;&gt;0,"a","b")</f>
        <v>#REF!</v>
      </c>
      <c r="C12065" s="54">
        <v>5</v>
      </c>
      <c r="D12065" s="54"/>
      <c r="F12065" s="89"/>
      <c r="G12065" s="95" t="s">
        <v>371</v>
      </c>
      <c r="H12065" s="556">
        <f t="shared" si="6276"/>
        <v>0</v>
      </c>
      <c r="I12065" s="554"/>
      <c r="J12065" s="554"/>
      <c r="K12065" s="554"/>
      <c r="L12065" s="554"/>
      <c r="M12065" s="554"/>
      <c r="N12065" s="154"/>
    </row>
    <row r="12066" spans="2:15" ht="20.25" customHeight="1">
      <c r="B12066" s="50" t="e">
        <f>IF((#REF!+#REF!+H12066)&lt;&gt;0,"a","b")</f>
        <v>#REF!</v>
      </c>
      <c r="C12066" s="54">
        <v>5</v>
      </c>
      <c r="D12066" s="54"/>
      <c r="F12066" s="89"/>
      <c r="G12066" s="95" t="s">
        <v>297</v>
      </c>
      <c r="H12066" s="556">
        <f t="shared" si="6276"/>
        <v>0</v>
      </c>
      <c r="I12066" s="554"/>
      <c r="J12066" s="554"/>
      <c r="K12066" s="554"/>
      <c r="L12066" s="554"/>
      <c r="M12066" s="554"/>
      <c r="N12066" s="154"/>
    </row>
    <row r="12067" spans="2:15" ht="20.25" customHeight="1">
      <c r="B12067" s="50" t="e">
        <f>IF((#REF!+#REF!+H12067)&lt;&gt;0,"a","b")</f>
        <v>#REF!</v>
      </c>
      <c r="C12067" s="54">
        <v>3</v>
      </c>
      <c r="D12067" s="54"/>
      <c r="F12067" s="89"/>
      <c r="G12067" s="90" t="s">
        <v>299</v>
      </c>
      <c r="H12067" s="365">
        <f t="shared" si="6276"/>
        <v>0</v>
      </c>
      <c r="I12067" s="564">
        <f t="shared" ref="I12067:N12067" si="6301">I12068+I12071+I12074</f>
        <v>0</v>
      </c>
      <c r="J12067" s="564">
        <f t="shared" si="6301"/>
        <v>0</v>
      </c>
      <c r="K12067" s="564">
        <f t="shared" si="6301"/>
        <v>0</v>
      </c>
      <c r="L12067" s="564">
        <f t="shared" si="6301"/>
        <v>0</v>
      </c>
      <c r="M12067" s="564">
        <f t="shared" si="6301"/>
        <v>0</v>
      </c>
      <c r="N12067" s="150">
        <f t="shared" si="6301"/>
        <v>0</v>
      </c>
      <c r="O12067" s="60" t="s">
        <v>71</v>
      </c>
    </row>
    <row r="12068" spans="2:15" ht="20.25" customHeight="1">
      <c r="B12068" s="50" t="e">
        <f>IF((#REF!+#REF!+H12068)&lt;&gt;0,"a","b")</f>
        <v>#REF!</v>
      </c>
      <c r="C12068" s="54">
        <v>4</v>
      </c>
      <c r="D12068" s="54"/>
      <c r="F12068" s="89"/>
      <c r="G12068" s="93" t="s">
        <v>374</v>
      </c>
      <c r="H12068" s="566">
        <f t="shared" si="6276"/>
        <v>0</v>
      </c>
      <c r="I12068" s="565">
        <f t="shared" ref="I12068:K12068" si="6302">SUM(I12069:I12070)</f>
        <v>0</v>
      </c>
      <c r="J12068" s="565">
        <f t="shared" si="6302"/>
        <v>0</v>
      </c>
      <c r="K12068" s="565">
        <f t="shared" si="6302"/>
        <v>0</v>
      </c>
      <c r="L12068" s="565">
        <f t="shared" ref="L12068:N12068" si="6303">SUM(L12069:L12070)</f>
        <v>0</v>
      </c>
      <c r="M12068" s="565">
        <f t="shared" si="6303"/>
        <v>0</v>
      </c>
      <c r="N12068" s="151">
        <f t="shared" si="6303"/>
        <v>0</v>
      </c>
      <c r="O12068" s="60" t="s">
        <v>71</v>
      </c>
    </row>
    <row r="12069" spans="2:15" ht="20.25" customHeight="1">
      <c r="B12069" s="50" t="e">
        <f>IF((#REF!+#REF!+H12069)&lt;&gt;0,"a","b")</f>
        <v>#REF!</v>
      </c>
      <c r="C12069" s="54">
        <v>5</v>
      </c>
      <c r="D12069" s="54"/>
      <c r="F12069" s="89"/>
      <c r="G12069" s="95" t="s">
        <v>375</v>
      </c>
      <c r="H12069" s="556">
        <f t="shared" si="6276"/>
        <v>0</v>
      </c>
      <c r="I12069" s="554"/>
      <c r="J12069" s="554"/>
      <c r="K12069" s="554"/>
      <c r="L12069" s="554"/>
      <c r="M12069" s="554"/>
      <c r="N12069" s="154"/>
    </row>
    <row r="12070" spans="2:15" ht="20.25" customHeight="1">
      <c r="B12070" s="50" t="e">
        <f>IF((#REF!+#REF!+H12070)&lt;&gt;0,"a","b")</f>
        <v>#REF!</v>
      </c>
      <c r="C12070" s="54">
        <v>5</v>
      </c>
      <c r="D12070" s="54"/>
      <c r="F12070" s="89"/>
      <c r="G12070" s="95" t="s">
        <v>376</v>
      </c>
      <c r="H12070" s="556">
        <f t="shared" si="6276"/>
        <v>0</v>
      </c>
      <c r="I12070" s="554"/>
      <c r="J12070" s="554"/>
      <c r="K12070" s="554"/>
      <c r="L12070" s="554"/>
      <c r="M12070" s="554"/>
      <c r="N12070" s="154"/>
    </row>
    <row r="12071" spans="2:15" ht="20.25" customHeight="1">
      <c r="B12071" s="50" t="e">
        <f>IF((#REF!+#REF!+H12071)&lt;&gt;0,"a","b")</f>
        <v>#REF!</v>
      </c>
      <c r="C12071" s="54">
        <v>4</v>
      </c>
      <c r="D12071" s="54"/>
      <c r="F12071" s="89"/>
      <c r="G12071" s="93" t="s">
        <v>377</v>
      </c>
      <c r="H12071" s="365">
        <f t="shared" si="6276"/>
        <v>0</v>
      </c>
      <c r="I12071" s="565">
        <f t="shared" ref="I12071:K12071" si="6304">SUM(I12072:I12073)</f>
        <v>0</v>
      </c>
      <c r="J12071" s="565">
        <f t="shared" si="6304"/>
        <v>0</v>
      </c>
      <c r="K12071" s="565">
        <f t="shared" si="6304"/>
        <v>0</v>
      </c>
      <c r="L12071" s="565">
        <f t="shared" ref="L12071:N12071" si="6305">SUM(L12072:L12073)</f>
        <v>0</v>
      </c>
      <c r="M12071" s="565">
        <f t="shared" si="6305"/>
        <v>0</v>
      </c>
      <c r="N12071" s="151">
        <f t="shared" si="6305"/>
        <v>0</v>
      </c>
      <c r="O12071" s="60" t="s">
        <v>71</v>
      </c>
    </row>
    <row r="12072" spans="2:15" ht="20.25" customHeight="1">
      <c r="B12072" s="50" t="e">
        <f>IF((#REF!+#REF!+H12072)&lt;&gt;0,"a","b")</f>
        <v>#REF!</v>
      </c>
      <c r="C12072" s="54">
        <v>5</v>
      </c>
      <c r="D12072" s="54"/>
      <c r="F12072" s="89"/>
      <c r="G12072" s="95" t="s">
        <v>375</v>
      </c>
      <c r="H12072" s="364">
        <f t="shared" si="6276"/>
        <v>0</v>
      </c>
      <c r="I12072" s="554"/>
      <c r="J12072" s="554"/>
      <c r="K12072" s="554"/>
      <c r="L12072" s="554"/>
      <c r="M12072" s="554"/>
      <c r="N12072" s="154"/>
    </row>
    <row r="12073" spans="2:15" ht="20.25" customHeight="1">
      <c r="B12073" s="50" t="e">
        <f>IF((#REF!+#REF!+H12073)&lt;&gt;0,"a","b")</f>
        <v>#REF!</v>
      </c>
      <c r="C12073" s="54">
        <v>5</v>
      </c>
      <c r="D12073" s="54"/>
      <c r="F12073" s="89"/>
      <c r="G12073" s="95" t="s">
        <v>376</v>
      </c>
      <c r="H12073" s="552">
        <f t="shared" si="6276"/>
        <v>0</v>
      </c>
      <c r="I12073" s="554"/>
      <c r="J12073" s="554"/>
      <c r="K12073" s="554"/>
      <c r="L12073" s="554"/>
      <c r="M12073" s="554"/>
      <c r="N12073" s="154"/>
    </row>
    <row r="12074" spans="2:15" ht="20.25" customHeight="1">
      <c r="B12074" s="50" t="e">
        <f>IF((#REF!+#REF!+H12074)&lt;&gt;0,"a","b")</f>
        <v>#REF!</v>
      </c>
      <c r="C12074" s="54">
        <v>4</v>
      </c>
      <c r="D12074" s="54"/>
      <c r="F12074" s="89"/>
      <c r="G12074" s="93" t="s">
        <v>300</v>
      </c>
      <c r="H12074" s="563">
        <f t="shared" si="6276"/>
        <v>0</v>
      </c>
      <c r="I12074" s="565">
        <f t="shared" ref="I12074:K12074" si="6306">SUM(I12075:I12076)</f>
        <v>0</v>
      </c>
      <c r="J12074" s="565">
        <f t="shared" si="6306"/>
        <v>0</v>
      </c>
      <c r="K12074" s="565">
        <f t="shared" si="6306"/>
        <v>0</v>
      </c>
      <c r="L12074" s="565">
        <f t="shared" ref="L12074:N12074" si="6307">SUM(L12075:L12076)</f>
        <v>0</v>
      </c>
      <c r="M12074" s="565">
        <f t="shared" si="6307"/>
        <v>0</v>
      </c>
      <c r="N12074" s="151">
        <f t="shared" si="6307"/>
        <v>0</v>
      </c>
      <c r="O12074" s="60" t="s">
        <v>71</v>
      </c>
    </row>
    <row r="12075" spans="2:15" ht="20.25" customHeight="1">
      <c r="B12075" s="50" t="e">
        <f>IF((#REF!+#REF!+H12075)&lt;&gt;0,"a","b")</f>
        <v>#REF!</v>
      </c>
      <c r="C12075" s="54">
        <v>5</v>
      </c>
      <c r="D12075" s="54"/>
      <c r="F12075" s="89"/>
      <c r="G12075" s="95" t="s">
        <v>375</v>
      </c>
      <c r="H12075" s="552">
        <f t="shared" si="6276"/>
        <v>0</v>
      </c>
      <c r="I12075" s="554"/>
      <c r="J12075" s="554"/>
      <c r="K12075" s="554"/>
      <c r="L12075" s="554"/>
      <c r="M12075" s="554"/>
      <c r="N12075" s="154"/>
    </row>
    <row r="12076" spans="2:15" ht="20.25" customHeight="1">
      <c r="B12076" s="50" t="e">
        <f>IF((#REF!+#REF!+H12076)&lt;&gt;0,"a","b")</f>
        <v>#REF!</v>
      </c>
      <c r="C12076" s="54">
        <v>5</v>
      </c>
      <c r="D12076" s="54"/>
      <c r="F12076" s="89"/>
      <c r="G12076" s="95" t="s">
        <v>376</v>
      </c>
      <c r="H12076" s="552">
        <f t="shared" si="6276"/>
        <v>0</v>
      </c>
      <c r="I12076" s="554"/>
      <c r="J12076" s="554"/>
      <c r="K12076" s="554"/>
      <c r="L12076" s="554"/>
      <c r="M12076" s="554"/>
      <c r="N12076" s="154"/>
    </row>
    <row r="12077" spans="2:15" ht="20.25" customHeight="1">
      <c r="B12077" s="50" t="e">
        <f>IF((#REF!+#REF!+H12077)&lt;&gt;0,"a","b")</f>
        <v>#REF!</v>
      </c>
      <c r="C12077" s="54">
        <v>3</v>
      </c>
      <c r="D12077" s="54"/>
      <c r="F12077" s="89"/>
      <c r="G12077" s="90" t="s">
        <v>298</v>
      </c>
      <c r="H12077" s="563">
        <f t="shared" si="6276"/>
        <v>0</v>
      </c>
      <c r="I12077" s="564">
        <f t="shared" ref="I12077:N12077" si="6308">I12078+I12079</f>
        <v>0</v>
      </c>
      <c r="J12077" s="564">
        <f t="shared" si="6308"/>
        <v>0</v>
      </c>
      <c r="K12077" s="564">
        <f t="shared" si="6308"/>
        <v>0</v>
      </c>
      <c r="L12077" s="564">
        <f t="shared" si="6308"/>
        <v>0</v>
      </c>
      <c r="M12077" s="564">
        <f t="shared" si="6308"/>
        <v>0</v>
      </c>
      <c r="N12077" s="150">
        <f t="shared" si="6308"/>
        <v>0</v>
      </c>
      <c r="O12077" s="60" t="s">
        <v>71</v>
      </c>
    </row>
    <row r="12078" spans="2:15" ht="20.25" customHeight="1">
      <c r="B12078" s="50" t="e">
        <f>IF((#REF!+#REF!+H12078)&lt;&gt;0,"a","b")</f>
        <v>#REF!</v>
      </c>
      <c r="C12078" s="54">
        <v>4</v>
      </c>
      <c r="D12078" s="54"/>
      <c r="F12078" s="89"/>
      <c r="G12078" s="93" t="s">
        <v>378</v>
      </c>
      <c r="H12078" s="552">
        <f t="shared" si="6276"/>
        <v>0</v>
      </c>
      <c r="I12078" s="555"/>
      <c r="J12078" s="555"/>
      <c r="K12078" s="555"/>
      <c r="L12078" s="555"/>
      <c r="M12078" s="555"/>
      <c r="N12078" s="153"/>
    </row>
    <row r="12079" spans="2:15" ht="20.25" customHeight="1">
      <c r="B12079" s="50" t="e">
        <f>IF((#REF!+#REF!+H12079)&lt;&gt;0,"a","b")</f>
        <v>#REF!</v>
      </c>
      <c r="C12079" s="54">
        <v>4</v>
      </c>
      <c r="D12079" s="54"/>
      <c r="F12079" s="89"/>
      <c r="G12079" s="93" t="s">
        <v>379</v>
      </c>
      <c r="H12079" s="563">
        <f t="shared" si="6276"/>
        <v>0</v>
      </c>
      <c r="I12079" s="565">
        <f t="shared" ref="I12079:N12079" si="6309">I12080+I12099</f>
        <v>0</v>
      </c>
      <c r="J12079" s="565">
        <f t="shared" si="6309"/>
        <v>0</v>
      </c>
      <c r="K12079" s="565">
        <f t="shared" si="6309"/>
        <v>0</v>
      </c>
      <c r="L12079" s="565">
        <f t="shared" si="6309"/>
        <v>0</v>
      </c>
      <c r="M12079" s="565">
        <f t="shared" si="6309"/>
        <v>0</v>
      </c>
      <c r="N12079" s="151">
        <f t="shared" si="6309"/>
        <v>0</v>
      </c>
      <c r="O12079" s="60" t="s">
        <v>71</v>
      </c>
    </row>
    <row r="12080" spans="2:15" ht="20.25" customHeight="1">
      <c r="B12080" s="50" t="e">
        <f>IF((#REF!+#REF!+H12080)&lt;&gt;0,"a","b")</f>
        <v>#REF!</v>
      </c>
      <c r="C12080" s="54">
        <v>5</v>
      </c>
      <c r="D12080" s="54"/>
      <c r="F12080" s="89"/>
      <c r="G12080" s="95" t="s">
        <v>380</v>
      </c>
      <c r="H12080" s="563">
        <f t="shared" si="6276"/>
        <v>0</v>
      </c>
      <c r="I12080" s="560">
        <f t="shared" ref="I12080:K12080" si="6310">SUM(I12081:I12098)</f>
        <v>0</v>
      </c>
      <c r="J12080" s="560">
        <f t="shared" si="6310"/>
        <v>0</v>
      </c>
      <c r="K12080" s="560">
        <f t="shared" si="6310"/>
        <v>0</v>
      </c>
      <c r="L12080" s="560">
        <f t="shared" ref="L12080:N12080" si="6311">SUM(L12081:L12098)</f>
        <v>0</v>
      </c>
      <c r="M12080" s="560">
        <f t="shared" si="6311"/>
        <v>0</v>
      </c>
      <c r="N12080" s="157">
        <f t="shared" si="6311"/>
        <v>0</v>
      </c>
      <c r="O12080" s="60" t="s">
        <v>71</v>
      </c>
    </row>
    <row r="12081" spans="2:14" ht="45" customHeight="1">
      <c r="B12081" s="50" t="e">
        <f>IF((#REF!+#REF!+H12081)&lt;&gt;0,"a","b")</f>
        <v>#REF!</v>
      </c>
      <c r="C12081" s="54">
        <v>6</v>
      </c>
      <c r="D12081" s="54"/>
      <c r="F12081" s="89"/>
      <c r="G12081" s="97" t="s">
        <v>308</v>
      </c>
      <c r="H12081" s="552">
        <f t="shared" si="6276"/>
        <v>0</v>
      </c>
      <c r="I12081" s="553"/>
      <c r="J12081" s="553"/>
      <c r="K12081" s="553"/>
      <c r="L12081" s="553"/>
      <c r="M12081" s="553"/>
      <c r="N12081" s="138"/>
    </row>
    <row r="12082" spans="2:14" ht="20.25" customHeight="1">
      <c r="B12082" s="50" t="e">
        <f>IF((#REF!+#REF!+H12082)&lt;&gt;0,"a","b")</f>
        <v>#REF!</v>
      </c>
      <c r="C12082" s="54">
        <v>6</v>
      </c>
      <c r="D12082" s="54"/>
      <c r="F12082" s="89"/>
      <c r="G12082" s="97" t="s">
        <v>381</v>
      </c>
      <c r="H12082" s="552">
        <f t="shared" si="6276"/>
        <v>0</v>
      </c>
      <c r="I12082" s="553"/>
      <c r="J12082" s="553"/>
      <c r="K12082" s="553"/>
      <c r="L12082" s="553"/>
      <c r="M12082" s="553"/>
      <c r="N12082" s="138"/>
    </row>
    <row r="12083" spans="2:14" ht="20.25" customHeight="1">
      <c r="B12083" s="50" t="e">
        <f>IF((#REF!+#REF!+H12083)&lt;&gt;0,"a","b")</f>
        <v>#REF!</v>
      </c>
      <c r="C12083" s="54">
        <v>6</v>
      </c>
      <c r="D12083" s="54"/>
      <c r="F12083" s="89"/>
      <c r="G12083" s="97" t="s">
        <v>382</v>
      </c>
      <c r="H12083" s="552">
        <f t="shared" si="6276"/>
        <v>0</v>
      </c>
      <c r="I12083" s="553"/>
      <c r="J12083" s="553"/>
      <c r="K12083" s="553"/>
      <c r="L12083" s="553"/>
      <c r="M12083" s="553"/>
      <c r="N12083" s="138"/>
    </row>
    <row r="12084" spans="2:14" ht="20.25" customHeight="1">
      <c r="B12084" s="50" t="e">
        <f>IF((#REF!+#REF!+H12084)&lt;&gt;0,"a","b")</f>
        <v>#REF!</v>
      </c>
      <c r="C12084" s="54">
        <v>6</v>
      </c>
      <c r="D12084" s="54"/>
      <c r="F12084" s="89"/>
      <c r="G12084" s="97" t="s">
        <v>309</v>
      </c>
      <c r="H12084" s="552">
        <f t="shared" si="6276"/>
        <v>0</v>
      </c>
      <c r="I12084" s="553"/>
      <c r="J12084" s="553"/>
      <c r="K12084" s="553"/>
      <c r="L12084" s="553"/>
      <c r="M12084" s="553"/>
      <c r="N12084" s="138"/>
    </row>
    <row r="12085" spans="2:14" ht="20.25" customHeight="1">
      <c r="B12085" s="50" t="e">
        <f>IF((#REF!+#REF!+H12085)&lt;&gt;0,"a","b")</f>
        <v>#REF!</v>
      </c>
      <c r="C12085" s="54">
        <v>6</v>
      </c>
      <c r="D12085" s="54"/>
      <c r="F12085" s="89"/>
      <c r="G12085" s="97" t="s">
        <v>310</v>
      </c>
      <c r="H12085" s="556">
        <f t="shared" si="6276"/>
        <v>0</v>
      </c>
      <c r="I12085" s="553"/>
      <c r="J12085" s="553"/>
      <c r="K12085" s="553"/>
      <c r="L12085" s="553"/>
      <c r="M12085" s="553"/>
      <c r="N12085" s="138"/>
    </row>
    <row r="12086" spans="2:14" ht="20.25" customHeight="1">
      <c r="B12086" s="50" t="e">
        <f>IF((#REF!+#REF!+H12086)&lt;&gt;0,"a","b")</f>
        <v>#REF!</v>
      </c>
      <c r="C12086" s="54">
        <v>6</v>
      </c>
      <c r="D12086" s="54"/>
      <c r="F12086" s="89"/>
      <c r="G12086" s="97" t="s">
        <v>383</v>
      </c>
      <c r="H12086" s="556">
        <f t="shared" si="6276"/>
        <v>0</v>
      </c>
      <c r="I12086" s="553"/>
      <c r="J12086" s="553"/>
      <c r="K12086" s="553"/>
      <c r="L12086" s="553"/>
      <c r="M12086" s="553"/>
      <c r="N12086" s="138"/>
    </row>
    <row r="12087" spans="2:14" ht="20.25" customHeight="1">
      <c r="B12087" s="50" t="e">
        <f>IF((#REF!+#REF!+H12087)&lt;&gt;0,"a","b")</f>
        <v>#REF!</v>
      </c>
      <c r="C12087" s="54">
        <v>6</v>
      </c>
      <c r="D12087" s="54"/>
      <c r="F12087" s="89"/>
      <c r="G12087" s="97" t="s">
        <v>384</v>
      </c>
      <c r="H12087" s="556">
        <f t="shared" si="6276"/>
        <v>0</v>
      </c>
      <c r="I12087" s="553"/>
      <c r="J12087" s="553"/>
      <c r="K12087" s="553"/>
      <c r="L12087" s="553"/>
      <c r="M12087" s="553"/>
      <c r="N12087" s="138"/>
    </row>
    <row r="12088" spans="2:14" ht="20.25" customHeight="1">
      <c r="B12088" s="50" t="e">
        <f>IF((#REF!+#REF!+H12088)&lt;&gt;0,"a","b")</f>
        <v>#REF!</v>
      </c>
      <c r="C12088" s="54">
        <v>6</v>
      </c>
      <c r="D12088" s="54"/>
      <c r="F12088" s="89"/>
      <c r="G12088" s="97" t="s">
        <v>311</v>
      </c>
      <c r="H12088" s="556">
        <f t="shared" si="6276"/>
        <v>0</v>
      </c>
      <c r="I12088" s="553"/>
      <c r="J12088" s="553"/>
      <c r="K12088" s="553"/>
      <c r="L12088" s="553"/>
      <c r="M12088" s="553"/>
      <c r="N12088" s="138"/>
    </row>
    <row r="12089" spans="2:14" ht="20.25" customHeight="1">
      <c r="B12089" s="50" t="e">
        <f>IF((#REF!+#REF!+H12089)&lt;&gt;0,"a","b")</f>
        <v>#REF!</v>
      </c>
      <c r="C12089" s="54">
        <v>6</v>
      </c>
      <c r="D12089" s="54"/>
      <c r="F12089" s="89"/>
      <c r="G12089" s="97" t="s">
        <v>312</v>
      </c>
      <c r="H12089" s="556">
        <f t="shared" si="6276"/>
        <v>0</v>
      </c>
      <c r="I12089" s="553"/>
      <c r="J12089" s="553"/>
      <c r="K12089" s="553"/>
      <c r="L12089" s="553"/>
      <c r="M12089" s="553"/>
      <c r="N12089" s="138"/>
    </row>
    <row r="12090" spans="2:14" ht="20.25" customHeight="1">
      <c r="B12090" s="50" t="e">
        <f>IF((#REF!+#REF!+H12090)&lt;&gt;0,"a","b")</f>
        <v>#REF!</v>
      </c>
      <c r="C12090" s="54">
        <v>6</v>
      </c>
      <c r="D12090" s="54"/>
      <c r="F12090" s="89"/>
      <c r="G12090" s="97" t="s">
        <v>313</v>
      </c>
      <c r="H12090" s="556">
        <f t="shared" si="6276"/>
        <v>0</v>
      </c>
      <c r="I12090" s="553"/>
      <c r="J12090" s="553"/>
      <c r="K12090" s="553"/>
      <c r="L12090" s="553"/>
      <c r="M12090" s="553"/>
      <c r="N12090" s="138"/>
    </row>
    <row r="12091" spans="2:14" ht="20.25" customHeight="1">
      <c r="B12091" s="50" t="e">
        <f>IF((#REF!+#REF!+H12091)&lt;&gt;0,"a","b")</f>
        <v>#REF!</v>
      </c>
      <c r="C12091" s="54">
        <v>6</v>
      </c>
      <c r="D12091" s="54"/>
      <c r="F12091" s="89"/>
      <c r="G12091" s="97" t="s">
        <v>314</v>
      </c>
      <c r="H12091" s="556">
        <f t="shared" si="6276"/>
        <v>0</v>
      </c>
      <c r="I12091" s="553"/>
      <c r="J12091" s="553"/>
      <c r="K12091" s="553"/>
      <c r="L12091" s="553"/>
      <c r="M12091" s="553"/>
      <c r="N12091" s="138"/>
    </row>
    <row r="12092" spans="2:14" ht="20.25" customHeight="1">
      <c r="B12092" s="50" t="e">
        <f>IF((#REF!+#REF!+H12092)&lt;&gt;0,"a","b")</f>
        <v>#REF!</v>
      </c>
      <c r="C12092" s="54">
        <v>6</v>
      </c>
      <c r="D12092" s="54"/>
      <c r="F12092" s="89"/>
      <c r="G12092" s="97" t="s">
        <v>315</v>
      </c>
      <c r="H12092" s="556">
        <f t="shared" si="6276"/>
        <v>0</v>
      </c>
      <c r="I12092" s="553"/>
      <c r="J12092" s="553"/>
      <c r="K12092" s="553"/>
      <c r="L12092" s="553"/>
      <c r="M12092" s="553"/>
      <c r="N12092" s="138"/>
    </row>
    <row r="12093" spans="2:14" ht="20.25" customHeight="1">
      <c r="B12093" s="50" t="e">
        <f>IF((#REF!+#REF!+H12093)&lt;&gt;0,"a","b")</f>
        <v>#REF!</v>
      </c>
      <c r="C12093" s="54">
        <v>6</v>
      </c>
      <c r="D12093" s="54"/>
      <c r="F12093" s="89"/>
      <c r="G12093" s="97" t="s">
        <v>316</v>
      </c>
      <c r="H12093" s="556">
        <f t="shared" si="6276"/>
        <v>0</v>
      </c>
      <c r="I12093" s="553"/>
      <c r="J12093" s="553"/>
      <c r="K12093" s="553"/>
      <c r="L12093" s="553"/>
      <c r="M12093" s="553"/>
      <c r="N12093" s="138"/>
    </row>
    <row r="12094" spans="2:14" ht="36" customHeight="1">
      <c r="B12094" s="50" t="e">
        <f>IF((#REF!+#REF!+H12094)&lt;&gt;0,"a","b")</f>
        <v>#REF!</v>
      </c>
      <c r="C12094" s="54">
        <v>6</v>
      </c>
      <c r="D12094" s="54"/>
      <c r="F12094" s="89"/>
      <c r="G12094" s="97" t="s">
        <v>317</v>
      </c>
      <c r="H12094" s="556">
        <f t="shared" si="6276"/>
        <v>0</v>
      </c>
      <c r="I12094" s="553"/>
      <c r="J12094" s="553"/>
      <c r="K12094" s="553"/>
      <c r="L12094" s="553"/>
      <c r="M12094" s="553"/>
      <c r="N12094" s="138"/>
    </row>
    <row r="12095" spans="2:14" ht="48.75" customHeight="1">
      <c r="B12095" s="50" t="e">
        <f>IF((#REF!+#REF!+H12095)&lt;&gt;0,"a","b")</f>
        <v>#REF!</v>
      </c>
      <c r="C12095" s="54">
        <v>6</v>
      </c>
      <c r="D12095" s="54"/>
      <c r="F12095" s="89"/>
      <c r="G12095" s="97" t="s">
        <v>318</v>
      </c>
      <c r="H12095" s="556">
        <f t="shared" si="6276"/>
        <v>0</v>
      </c>
      <c r="I12095" s="553"/>
      <c r="J12095" s="553"/>
      <c r="K12095" s="553"/>
      <c r="L12095" s="553"/>
      <c r="M12095" s="553"/>
      <c r="N12095" s="138"/>
    </row>
    <row r="12096" spans="2:14" ht="24.75" customHeight="1">
      <c r="B12096" s="50" t="e">
        <f>IF((#REF!+#REF!+H12096)&lt;&gt;0,"a","b")</f>
        <v>#REF!</v>
      </c>
      <c r="C12096" s="54">
        <v>6</v>
      </c>
      <c r="D12096" s="54"/>
      <c r="F12096" s="89"/>
      <c r="G12096" s="97" t="s">
        <v>319</v>
      </c>
      <c r="H12096" s="556">
        <f t="shared" si="6276"/>
        <v>0</v>
      </c>
      <c r="I12096" s="553"/>
      <c r="J12096" s="553"/>
      <c r="K12096" s="553"/>
      <c r="L12096" s="553"/>
      <c r="M12096" s="553"/>
      <c r="N12096" s="138"/>
    </row>
    <row r="12097" spans="2:17" ht="24" customHeight="1">
      <c r="B12097" s="50" t="e">
        <f>IF((#REF!+#REF!+H12097)&lt;&gt;0,"a","b")</f>
        <v>#REF!</v>
      </c>
      <c r="C12097" s="54">
        <v>6</v>
      </c>
      <c r="D12097" s="54"/>
      <c r="F12097" s="89"/>
      <c r="G12097" s="97" t="s">
        <v>320</v>
      </c>
      <c r="H12097" s="556">
        <f t="shared" si="6276"/>
        <v>0</v>
      </c>
      <c r="I12097" s="553"/>
      <c r="J12097" s="553"/>
      <c r="K12097" s="553"/>
      <c r="L12097" s="553"/>
      <c r="M12097" s="553"/>
      <c r="N12097" s="138"/>
    </row>
    <row r="12098" spans="2:17" ht="36.75" customHeight="1">
      <c r="B12098" s="50" t="e">
        <f>IF((#REF!+#REF!+H12098)&lt;&gt;0,"a","b")</f>
        <v>#REF!</v>
      </c>
      <c r="C12098" s="54">
        <v>6</v>
      </c>
      <c r="D12098" s="54"/>
      <c r="F12098" s="89"/>
      <c r="G12098" s="97" t="s">
        <v>321</v>
      </c>
      <c r="H12098" s="556">
        <f t="shared" si="6276"/>
        <v>0</v>
      </c>
      <c r="I12098" s="553"/>
      <c r="J12098" s="553"/>
      <c r="K12098" s="553"/>
      <c r="L12098" s="553"/>
      <c r="M12098" s="553"/>
      <c r="N12098" s="138"/>
    </row>
    <row r="12099" spans="2:17" ht="24.75" customHeight="1">
      <c r="B12099" s="50" t="e">
        <f>IF((#REF!+#REF!+H12099)&lt;&gt;0,"a","b")</f>
        <v>#REF!</v>
      </c>
      <c r="C12099" s="54">
        <v>5</v>
      </c>
      <c r="D12099" s="54"/>
      <c r="F12099" s="89"/>
      <c r="G12099" s="95" t="s">
        <v>286</v>
      </c>
      <c r="H12099" s="556">
        <f t="shared" si="6276"/>
        <v>0</v>
      </c>
      <c r="I12099" s="554"/>
      <c r="J12099" s="554"/>
      <c r="K12099" s="554"/>
      <c r="L12099" s="554"/>
      <c r="M12099" s="554"/>
      <c r="N12099" s="154"/>
    </row>
    <row r="12100" spans="2:17" ht="20.25" customHeight="1">
      <c r="B12100" s="50" t="e">
        <f>IF((#REF!+#REF!+H12100)&lt;&gt;0,"a","b")</f>
        <v>#REF!</v>
      </c>
      <c r="C12100" s="54">
        <v>2</v>
      </c>
      <c r="D12100" s="68" t="s">
        <v>657</v>
      </c>
      <c r="E12100" s="45">
        <v>70923</v>
      </c>
      <c r="F12100" s="89"/>
      <c r="G12100" s="106" t="s">
        <v>385</v>
      </c>
      <c r="H12100" s="365">
        <f t="shared" si="6276"/>
        <v>0</v>
      </c>
      <c r="I12100" s="573">
        <f t="shared" ref="I12100:N12100" si="6312">I12101+I12148+I12156+I12155</f>
        <v>0</v>
      </c>
      <c r="J12100" s="573">
        <f t="shared" si="6312"/>
        <v>0</v>
      </c>
      <c r="K12100" s="573">
        <f t="shared" si="6312"/>
        <v>0</v>
      </c>
      <c r="L12100" s="573">
        <f t="shared" si="6312"/>
        <v>0</v>
      </c>
      <c r="M12100" s="573">
        <f t="shared" si="6312"/>
        <v>0</v>
      </c>
      <c r="N12100" s="149">
        <f t="shared" si="6312"/>
        <v>0</v>
      </c>
      <c r="O12100" s="60" t="s">
        <v>71</v>
      </c>
      <c r="Q12100" s="49" t="s">
        <v>47</v>
      </c>
    </row>
    <row r="12101" spans="2:17" ht="20.25" customHeight="1">
      <c r="B12101" s="50" t="e">
        <f>IF((#REF!+#REF!+H12101)&lt;&gt;0,"a","b")</f>
        <v>#REF!</v>
      </c>
      <c r="C12101" s="54">
        <v>3</v>
      </c>
      <c r="D12101" s="54"/>
      <c r="F12101" s="89"/>
      <c r="G12101" s="108" t="s">
        <v>386</v>
      </c>
      <c r="H12101" s="365">
        <f t="shared" si="6276"/>
        <v>0</v>
      </c>
      <c r="I12101" s="570">
        <f t="shared" ref="I12101:N12101" si="6313">I12102+I12114+I12143</f>
        <v>0</v>
      </c>
      <c r="J12101" s="570">
        <f t="shared" si="6313"/>
        <v>0</v>
      </c>
      <c r="K12101" s="570">
        <f t="shared" si="6313"/>
        <v>0</v>
      </c>
      <c r="L12101" s="570">
        <f t="shared" si="6313"/>
        <v>0</v>
      </c>
      <c r="M12101" s="570">
        <f t="shared" si="6313"/>
        <v>0</v>
      </c>
      <c r="N12101" s="140">
        <f t="shared" si="6313"/>
        <v>0</v>
      </c>
      <c r="O12101" s="60" t="s">
        <v>71</v>
      </c>
      <c r="Q12101" s="49" t="s">
        <v>47</v>
      </c>
    </row>
    <row r="12102" spans="2:17" ht="20.25" customHeight="1">
      <c r="B12102" s="50" t="e">
        <f>IF((#REF!+#REF!+H12102)&lt;&gt;0,"a","b")</f>
        <v>#REF!</v>
      </c>
      <c r="C12102" s="54">
        <v>4</v>
      </c>
      <c r="D12102" s="54"/>
      <c r="F12102" s="89"/>
      <c r="G12102" s="93" t="s">
        <v>387</v>
      </c>
      <c r="H12102" s="365">
        <f t="shared" si="6276"/>
        <v>0</v>
      </c>
      <c r="I12102" s="567">
        <f t="shared" ref="I12102:N12102" si="6314">I12103+I12104+I12105+I12106+I12107+I12108+I12109+I12110+I12111+I12112+I12113</f>
        <v>0</v>
      </c>
      <c r="J12102" s="567">
        <f t="shared" si="6314"/>
        <v>0</v>
      </c>
      <c r="K12102" s="567">
        <f t="shared" si="6314"/>
        <v>0</v>
      </c>
      <c r="L12102" s="567">
        <f t="shared" si="6314"/>
        <v>0</v>
      </c>
      <c r="M12102" s="567">
        <f t="shared" si="6314"/>
        <v>0</v>
      </c>
      <c r="N12102" s="137">
        <f t="shared" si="6314"/>
        <v>0</v>
      </c>
      <c r="O12102" s="60" t="s">
        <v>71</v>
      </c>
      <c r="Q12102" s="49" t="s">
        <v>47</v>
      </c>
    </row>
    <row r="12103" spans="2:17" ht="20.25" customHeight="1">
      <c r="B12103" s="50" t="e">
        <f>IF((#REF!+#REF!+H12103)&lt;&gt;0,"a","b")</f>
        <v>#REF!</v>
      </c>
      <c r="C12103" s="54">
        <v>5</v>
      </c>
      <c r="D12103" s="54"/>
      <c r="F12103" s="89"/>
      <c r="G12103" s="95" t="s">
        <v>388</v>
      </c>
      <c r="H12103" s="556">
        <f t="shared" si="6276"/>
        <v>0</v>
      </c>
      <c r="I12103" s="554"/>
      <c r="J12103" s="554"/>
      <c r="K12103" s="554"/>
      <c r="L12103" s="554"/>
      <c r="M12103" s="554"/>
      <c r="N12103" s="154"/>
      <c r="O12103" s="60"/>
      <c r="Q12103" s="49" t="s">
        <v>47</v>
      </c>
    </row>
    <row r="12104" spans="2:17" ht="20.25" customHeight="1">
      <c r="B12104" s="50" t="e">
        <f>IF((#REF!+#REF!+H12104)&lt;&gt;0,"a","b")</f>
        <v>#REF!</v>
      </c>
      <c r="C12104" s="54">
        <v>5</v>
      </c>
      <c r="D12104" s="54"/>
      <c r="F12104" s="89"/>
      <c r="G12104" s="95" t="s">
        <v>389</v>
      </c>
      <c r="H12104" s="364">
        <f t="shared" si="6276"/>
        <v>0</v>
      </c>
      <c r="I12104" s="554"/>
      <c r="J12104" s="554"/>
      <c r="K12104" s="554"/>
      <c r="L12104" s="554"/>
      <c r="M12104" s="554"/>
      <c r="N12104" s="154"/>
      <c r="O12104" s="60"/>
      <c r="Q12104" s="49" t="s">
        <v>47</v>
      </c>
    </row>
    <row r="12105" spans="2:17" ht="30.75" customHeight="1">
      <c r="B12105" s="50" t="e">
        <f>IF((#REF!+#REF!+H12105)&lt;&gt;0,"a","b")</f>
        <v>#REF!</v>
      </c>
      <c r="C12105" s="54">
        <v>5</v>
      </c>
      <c r="D12105" s="54"/>
      <c r="F12105" s="89"/>
      <c r="G12105" s="95" t="s">
        <v>390</v>
      </c>
      <c r="H12105" s="556">
        <f t="shared" si="6276"/>
        <v>0</v>
      </c>
      <c r="I12105" s="554"/>
      <c r="J12105" s="554"/>
      <c r="K12105" s="554"/>
      <c r="L12105" s="554"/>
      <c r="M12105" s="554"/>
      <c r="N12105" s="154"/>
      <c r="O12105" s="60"/>
      <c r="Q12105" s="49" t="s">
        <v>47</v>
      </c>
    </row>
    <row r="12106" spans="2:17" ht="20.25" customHeight="1">
      <c r="B12106" s="50" t="e">
        <f>IF((#REF!+#REF!+H12106)&lt;&gt;0,"a","b")</f>
        <v>#REF!</v>
      </c>
      <c r="C12106" s="54">
        <v>5</v>
      </c>
      <c r="D12106" s="54"/>
      <c r="F12106" s="89"/>
      <c r="G12106" s="95" t="s">
        <v>391</v>
      </c>
      <c r="H12106" s="556">
        <f t="shared" si="6276"/>
        <v>0</v>
      </c>
      <c r="I12106" s="554"/>
      <c r="J12106" s="554"/>
      <c r="K12106" s="554"/>
      <c r="L12106" s="554"/>
      <c r="M12106" s="554"/>
      <c r="N12106" s="154"/>
      <c r="O12106" s="60"/>
      <c r="Q12106" s="49" t="s">
        <v>47</v>
      </c>
    </row>
    <row r="12107" spans="2:17" ht="20.25" customHeight="1">
      <c r="B12107" s="50" t="e">
        <f>IF((#REF!+#REF!+H12107)&lt;&gt;0,"a","b")</f>
        <v>#REF!</v>
      </c>
      <c r="C12107" s="54">
        <v>5</v>
      </c>
      <c r="D12107" s="54"/>
      <c r="F12107" s="89"/>
      <c r="G12107" s="95" t="s">
        <v>392</v>
      </c>
      <c r="H12107" s="556">
        <f t="shared" si="6276"/>
        <v>0</v>
      </c>
      <c r="I12107" s="554"/>
      <c r="J12107" s="554"/>
      <c r="K12107" s="554"/>
      <c r="L12107" s="554"/>
      <c r="M12107" s="554"/>
      <c r="N12107" s="154"/>
      <c r="O12107" s="60"/>
      <c r="Q12107" s="49" t="s">
        <v>47</v>
      </c>
    </row>
    <row r="12108" spans="2:17" ht="30.75" customHeight="1">
      <c r="B12108" s="50" t="e">
        <f>IF((#REF!+#REF!+H12108)&lt;&gt;0,"a","b")</f>
        <v>#REF!</v>
      </c>
      <c r="C12108" s="54">
        <v>5</v>
      </c>
      <c r="D12108" s="54"/>
      <c r="F12108" s="89"/>
      <c r="G12108" s="95" t="s">
        <v>393</v>
      </c>
      <c r="H12108" s="556">
        <f t="shared" si="6276"/>
        <v>0</v>
      </c>
      <c r="I12108" s="554"/>
      <c r="J12108" s="554"/>
      <c r="K12108" s="554"/>
      <c r="L12108" s="554"/>
      <c r="M12108" s="554"/>
      <c r="N12108" s="154"/>
      <c r="O12108" s="60"/>
      <c r="Q12108" s="49" t="s">
        <v>47</v>
      </c>
    </row>
    <row r="12109" spans="2:17" ht="20.25" customHeight="1">
      <c r="B12109" s="50" t="e">
        <f>IF((#REF!+#REF!+H12109)&lt;&gt;0,"a","b")</f>
        <v>#REF!</v>
      </c>
      <c r="C12109" s="54">
        <v>5</v>
      </c>
      <c r="D12109" s="54"/>
      <c r="F12109" s="89"/>
      <c r="G12109" s="95" t="s">
        <v>394</v>
      </c>
      <c r="H12109" s="556">
        <f t="shared" si="6276"/>
        <v>0</v>
      </c>
      <c r="I12109" s="554"/>
      <c r="J12109" s="554"/>
      <c r="K12109" s="554"/>
      <c r="L12109" s="554"/>
      <c r="M12109" s="554"/>
      <c r="N12109" s="154"/>
      <c r="O12109" s="60"/>
      <c r="Q12109" s="49" t="s">
        <v>47</v>
      </c>
    </row>
    <row r="12110" spans="2:17" ht="20.25" customHeight="1">
      <c r="B12110" s="50" t="e">
        <f>IF((#REF!+#REF!+H12110)&lt;&gt;0,"a","b")</f>
        <v>#REF!</v>
      </c>
      <c r="C12110" s="54">
        <v>5</v>
      </c>
      <c r="D12110" s="54"/>
      <c r="F12110" s="89"/>
      <c r="G12110" s="95" t="s">
        <v>395</v>
      </c>
      <c r="H12110" s="556">
        <f t="shared" si="6276"/>
        <v>0</v>
      </c>
      <c r="I12110" s="554"/>
      <c r="J12110" s="554"/>
      <c r="K12110" s="554"/>
      <c r="L12110" s="554"/>
      <c r="M12110" s="554"/>
      <c r="N12110" s="154"/>
      <c r="O12110" s="60"/>
      <c r="Q12110" s="49" t="s">
        <v>47</v>
      </c>
    </row>
    <row r="12111" spans="2:17" ht="20.25" customHeight="1">
      <c r="B12111" s="50" t="e">
        <f>IF((#REF!+#REF!+H12111)&lt;&gt;0,"a","b")</f>
        <v>#REF!</v>
      </c>
      <c r="C12111" s="54">
        <v>5</v>
      </c>
      <c r="D12111" s="54"/>
      <c r="F12111" s="89"/>
      <c r="G12111" s="95" t="s">
        <v>396</v>
      </c>
      <c r="H12111" s="552">
        <f t="shared" si="6276"/>
        <v>0</v>
      </c>
      <c r="I12111" s="554"/>
      <c r="J12111" s="554"/>
      <c r="K12111" s="554"/>
      <c r="L12111" s="554"/>
      <c r="M12111" s="554"/>
      <c r="N12111" s="154"/>
      <c r="O12111" s="60"/>
      <c r="Q12111" s="49" t="s">
        <v>47</v>
      </c>
    </row>
    <row r="12112" spans="2:17" ht="20.25" customHeight="1">
      <c r="B12112" s="50" t="e">
        <f>IF((#REF!+#REF!+H12112)&lt;&gt;0,"a","b")</f>
        <v>#REF!</v>
      </c>
      <c r="C12112" s="54">
        <v>5</v>
      </c>
      <c r="D12112" s="54"/>
      <c r="F12112" s="89"/>
      <c r="G12112" s="95" t="s">
        <v>397</v>
      </c>
      <c r="H12112" s="556">
        <f t="shared" si="6276"/>
        <v>0</v>
      </c>
      <c r="I12112" s="554"/>
      <c r="J12112" s="554"/>
      <c r="K12112" s="554"/>
      <c r="L12112" s="554"/>
      <c r="M12112" s="554"/>
      <c r="N12112" s="154"/>
      <c r="O12112" s="60"/>
      <c r="Q12112" s="49" t="s">
        <v>47</v>
      </c>
    </row>
    <row r="12113" spans="2:17" ht="20.25" customHeight="1">
      <c r="B12113" s="50" t="e">
        <f>IF((#REF!+#REF!+H12113)&lt;&gt;0,"a","b")</f>
        <v>#REF!</v>
      </c>
      <c r="C12113" s="54">
        <v>5</v>
      </c>
      <c r="D12113" s="54"/>
      <c r="F12113" s="89"/>
      <c r="G12113" s="95" t="s">
        <v>398</v>
      </c>
      <c r="H12113" s="556">
        <f t="shared" si="6276"/>
        <v>0</v>
      </c>
      <c r="I12113" s="554"/>
      <c r="J12113" s="554"/>
      <c r="K12113" s="554"/>
      <c r="L12113" s="554"/>
      <c r="M12113" s="554"/>
      <c r="N12113" s="154"/>
      <c r="O12113" s="60"/>
      <c r="Q12113" s="49" t="s">
        <v>47</v>
      </c>
    </row>
    <row r="12114" spans="2:17" ht="20.25" customHeight="1">
      <c r="B12114" s="50" t="e">
        <f>IF((#REF!+#REF!+H12114)&lt;&gt;0,"a","b")</f>
        <v>#REF!</v>
      </c>
      <c r="C12114" s="54">
        <v>4</v>
      </c>
      <c r="D12114" s="54"/>
      <c r="F12114" s="89"/>
      <c r="G12114" s="93" t="s">
        <v>399</v>
      </c>
      <c r="H12114" s="559">
        <f t="shared" si="6276"/>
        <v>0</v>
      </c>
      <c r="I12114" s="567">
        <f t="shared" ref="I12114:N12114" si="6315">I12115+I12122</f>
        <v>0</v>
      </c>
      <c r="J12114" s="567">
        <f t="shared" si="6315"/>
        <v>0</v>
      </c>
      <c r="K12114" s="567">
        <f t="shared" si="6315"/>
        <v>0</v>
      </c>
      <c r="L12114" s="567">
        <f t="shared" si="6315"/>
        <v>0</v>
      </c>
      <c r="M12114" s="567">
        <f t="shared" si="6315"/>
        <v>0</v>
      </c>
      <c r="N12114" s="137">
        <f t="shared" si="6315"/>
        <v>0</v>
      </c>
      <c r="O12114" s="60" t="s">
        <v>71</v>
      </c>
      <c r="Q12114" s="49" t="s">
        <v>47</v>
      </c>
    </row>
    <row r="12115" spans="2:17" ht="20.25" customHeight="1">
      <c r="B12115" s="50" t="e">
        <f>IF((#REF!+#REF!+H12115)&lt;&gt;0,"a","b")</f>
        <v>#REF!</v>
      </c>
      <c r="C12115" s="54">
        <v>5</v>
      </c>
      <c r="D12115" s="54"/>
      <c r="F12115" s="89"/>
      <c r="G12115" s="95" t="s">
        <v>400</v>
      </c>
      <c r="H12115" s="563">
        <f t="shared" si="6276"/>
        <v>0</v>
      </c>
      <c r="I12115" s="568">
        <f t="shared" ref="I12115:K12115" si="6316">SUM(I12116:I12121)</f>
        <v>0</v>
      </c>
      <c r="J12115" s="568">
        <f t="shared" si="6316"/>
        <v>0</v>
      </c>
      <c r="K12115" s="568">
        <f t="shared" si="6316"/>
        <v>0</v>
      </c>
      <c r="L12115" s="568">
        <f t="shared" ref="L12115:N12115" si="6317">SUM(L12116:L12121)</f>
        <v>0</v>
      </c>
      <c r="M12115" s="568">
        <f t="shared" si="6317"/>
        <v>0</v>
      </c>
      <c r="N12115" s="141">
        <f t="shared" si="6317"/>
        <v>0</v>
      </c>
      <c r="O12115" s="60" t="s">
        <v>71</v>
      </c>
      <c r="Q12115" s="49" t="s">
        <v>47</v>
      </c>
    </row>
    <row r="12116" spans="2:17" ht="20.25" customHeight="1">
      <c r="B12116" s="50" t="e">
        <f>IF((#REF!+#REF!+H12116)&lt;&gt;0,"a","b")</f>
        <v>#REF!</v>
      </c>
      <c r="C12116" s="54">
        <v>6</v>
      </c>
      <c r="D12116" s="54"/>
      <c r="F12116" s="89"/>
      <c r="G12116" s="120" t="s">
        <v>401</v>
      </c>
      <c r="H12116" s="552">
        <f t="shared" si="6276"/>
        <v>0</v>
      </c>
      <c r="I12116" s="553"/>
      <c r="J12116" s="553"/>
      <c r="K12116" s="553"/>
      <c r="L12116" s="553"/>
      <c r="M12116" s="553"/>
      <c r="N12116" s="138"/>
      <c r="O12116" s="60"/>
      <c r="Q12116" s="49" t="s">
        <v>47</v>
      </c>
    </row>
    <row r="12117" spans="2:17" ht="20.25" customHeight="1">
      <c r="B12117" s="50" t="e">
        <f>IF((#REF!+#REF!+H12117)&lt;&gt;0,"a","b")</f>
        <v>#REF!</v>
      </c>
      <c r="C12117" s="54">
        <v>6</v>
      </c>
      <c r="D12117" s="54"/>
      <c r="F12117" s="89"/>
      <c r="G12117" s="120" t="s">
        <v>402</v>
      </c>
      <c r="H12117" s="552">
        <f t="shared" si="6276"/>
        <v>0</v>
      </c>
      <c r="I12117" s="553"/>
      <c r="J12117" s="553"/>
      <c r="K12117" s="553"/>
      <c r="L12117" s="553"/>
      <c r="M12117" s="553"/>
      <c r="N12117" s="138"/>
      <c r="O12117" s="60"/>
      <c r="Q12117" s="49" t="s">
        <v>47</v>
      </c>
    </row>
    <row r="12118" spans="2:17" ht="20.25" customHeight="1">
      <c r="B12118" s="50" t="e">
        <f>IF((#REF!+#REF!+H12118)&lt;&gt;0,"a","b")</f>
        <v>#REF!</v>
      </c>
      <c r="C12118" s="54">
        <v>6</v>
      </c>
      <c r="D12118" s="54"/>
      <c r="F12118" s="89"/>
      <c r="G12118" s="120" t="s">
        <v>403</v>
      </c>
      <c r="H12118" s="552">
        <f t="shared" si="6276"/>
        <v>0</v>
      </c>
      <c r="I12118" s="553"/>
      <c r="J12118" s="553"/>
      <c r="K12118" s="553"/>
      <c r="L12118" s="553"/>
      <c r="M12118" s="553"/>
      <c r="N12118" s="138"/>
      <c r="O12118" s="60"/>
      <c r="Q12118" s="49" t="s">
        <v>47</v>
      </c>
    </row>
    <row r="12119" spans="2:17" ht="20.25" customHeight="1">
      <c r="B12119" s="50" t="e">
        <f>IF((#REF!+#REF!+H12119)&lt;&gt;0,"a","b")</f>
        <v>#REF!</v>
      </c>
      <c r="C12119" s="54">
        <v>6</v>
      </c>
      <c r="D12119" s="54"/>
      <c r="F12119" s="89"/>
      <c r="G12119" s="120" t="s">
        <v>404</v>
      </c>
      <c r="H12119" s="561">
        <f t="shared" si="6276"/>
        <v>0</v>
      </c>
      <c r="I12119" s="553"/>
      <c r="J12119" s="553"/>
      <c r="K12119" s="553"/>
      <c r="L12119" s="553"/>
      <c r="M12119" s="553"/>
      <c r="N12119" s="138"/>
      <c r="O12119" s="60"/>
      <c r="Q12119" s="49" t="s">
        <v>47</v>
      </c>
    </row>
    <row r="12120" spans="2:17" ht="20.25" customHeight="1">
      <c r="B12120" s="50" t="e">
        <f>IF((#REF!+#REF!+H12120)&lt;&gt;0,"a","b")</f>
        <v>#REF!</v>
      </c>
      <c r="C12120" s="54">
        <v>6</v>
      </c>
      <c r="D12120" s="54"/>
      <c r="F12120" s="89"/>
      <c r="G12120" s="120" t="s">
        <v>405</v>
      </c>
      <c r="H12120" s="558">
        <f t="shared" si="6276"/>
        <v>0</v>
      </c>
      <c r="I12120" s="553"/>
      <c r="J12120" s="553"/>
      <c r="K12120" s="553"/>
      <c r="L12120" s="553"/>
      <c r="M12120" s="553"/>
      <c r="N12120" s="138"/>
      <c r="O12120" s="60"/>
      <c r="Q12120" s="49" t="s">
        <v>47</v>
      </c>
    </row>
    <row r="12121" spans="2:17" ht="20.25" customHeight="1">
      <c r="B12121" s="50" t="e">
        <f>IF((#REF!+#REF!+H12121)&lt;&gt;0,"a","b")</f>
        <v>#REF!</v>
      </c>
      <c r="C12121" s="54">
        <v>6</v>
      </c>
      <c r="D12121" s="54"/>
      <c r="F12121" s="89"/>
      <c r="G12121" s="120" t="s">
        <v>406</v>
      </c>
      <c r="H12121" s="558">
        <f t="shared" si="6276"/>
        <v>0</v>
      </c>
      <c r="I12121" s="553"/>
      <c r="J12121" s="553"/>
      <c r="K12121" s="553"/>
      <c r="L12121" s="553"/>
      <c r="M12121" s="553"/>
      <c r="N12121" s="138"/>
      <c r="O12121" s="60"/>
      <c r="Q12121" s="49" t="s">
        <v>47</v>
      </c>
    </row>
    <row r="12122" spans="2:17" ht="20.25" customHeight="1">
      <c r="B12122" s="50" t="e">
        <f>IF((#REF!+#REF!+H12122)&lt;&gt;0,"a","b")</f>
        <v>#REF!</v>
      </c>
      <c r="C12122" s="54">
        <v>5</v>
      </c>
      <c r="D12122" s="54"/>
      <c r="F12122" s="89"/>
      <c r="G12122" s="95" t="s">
        <v>407</v>
      </c>
      <c r="H12122" s="563">
        <f t="shared" si="6276"/>
        <v>0</v>
      </c>
      <c r="I12122" s="568">
        <f t="shared" ref="I12122:K12122" si="6318">SUM(I12123:I12142)</f>
        <v>0</v>
      </c>
      <c r="J12122" s="568">
        <f t="shared" si="6318"/>
        <v>0</v>
      </c>
      <c r="K12122" s="568">
        <f t="shared" si="6318"/>
        <v>0</v>
      </c>
      <c r="L12122" s="568">
        <f t="shared" ref="L12122:N12122" si="6319">SUM(L12123:L12142)</f>
        <v>0</v>
      </c>
      <c r="M12122" s="568">
        <f t="shared" si="6319"/>
        <v>0</v>
      </c>
      <c r="N12122" s="141">
        <f t="shared" si="6319"/>
        <v>0</v>
      </c>
      <c r="O12122" s="60" t="s">
        <v>71</v>
      </c>
      <c r="Q12122" s="49" t="s">
        <v>47</v>
      </c>
    </row>
    <row r="12123" spans="2:17" ht="20.25" customHeight="1">
      <c r="B12123" s="50" t="e">
        <f>IF((#REF!+#REF!+H12123)&lt;&gt;0,"a","b")</f>
        <v>#REF!</v>
      </c>
      <c r="C12123" s="54">
        <v>6</v>
      </c>
      <c r="D12123" s="54"/>
      <c r="F12123" s="89"/>
      <c r="G12123" s="109" t="s">
        <v>408</v>
      </c>
      <c r="H12123" s="552">
        <f t="shared" si="6276"/>
        <v>0</v>
      </c>
      <c r="I12123" s="557"/>
      <c r="J12123" s="557"/>
      <c r="K12123" s="557"/>
      <c r="L12123" s="557"/>
      <c r="M12123" s="557"/>
      <c r="N12123" s="158"/>
      <c r="Q12123" s="49" t="s">
        <v>47</v>
      </c>
    </row>
    <row r="12124" spans="2:17" ht="20.25" customHeight="1">
      <c r="B12124" s="50" t="e">
        <f>IF((#REF!+#REF!+H12124)&lt;&gt;0,"a","b")</f>
        <v>#REF!</v>
      </c>
      <c r="C12124" s="54">
        <v>6</v>
      </c>
      <c r="D12124" s="54"/>
      <c r="F12124" s="89"/>
      <c r="G12124" s="109" t="s">
        <v>409</v>
      </c>
      <c r="H12124" s="558">
        <f t="shared" si="6276"/>
        <v>0</v>
      </c>
      <c r="I12124" s="557"/>
      <c r="J12124" s="557"/>
      <c r="K12124" s="557"/>
      <c r="L12124" s="557"/>
      <c r="M12124" s="557"/>
      <c r="N12124" s="158"/>
      <c r="Q12124" s="49" t="s">
        <v>47</v>
      </c>
    </row>
    <row r="12125" spans="2:17" ht="30.75" customHeight="1">
      <c r="B12125" s="50" t="e">
        <f>IF((#REF!+#REF!+H12125)&lt;&gt;0,"a","b")</f>
        <v>#REF!</v>
      </c>
      <c r="C12125" s="54">
        <v>6</v>
      </c>
      <c r="D12125" s="54"/>
      <c r="F12125" s="89"/>
      <c r="G12125" s="109" t="s">
        <v>410</v>
      </c>
      <c r="H12125" s="558">
        <f t="shared" si="6276"/>
        <v>0</v>
      </c>
      <c r="I12125" s="557"/>
      <c r="J12125" s="557"/>
      <c r="K12125" s="557"/>
      <c r="L12125" s="557"/>
      <c r="M12125" s="557"/>
      <c r="N12125" s="158"/>
      <c r="Q12125" s="49" t="s">
        <v>47</v>
      </c>
    </row>
    <row r="12126" spans="2:17" ht="30.75" customHeight="1">
      <c r="B12126" s="50" t="e">
        <f>IF((#REF!+#REF!+H12126)&lt;&gt;0,"a","b")</f>
        <v>#REF!</v>
      </c>
      <c r="C12126" s="54">
        <v>6</v>
      </c>
      <c r="D12126" s="54"/>
      <c r="F12126" s="89"/>
      <c r="G12126" s="109" t="s">
        <v>411</v>
      </c>
      <c r="H12126" s="558">
        <f t="shared" si="6276"/>
        <v>0</v>
      </c>
      <c r="I12126" s="557"/>
      <c r="J12126" s="557"/>
      <c r="K12126" s="557"/>
      <c r="L12126" s="557"/>
      <c r="M12126" s="557"/>
      <c r="N12126" s="158"/>
      <c r="Q12126" s="49" t="s">
        <v>47</v>
      </c>
    </row>
    <row r="12127" spans="2:17" ht="20.25" customHeight="1">
      <c r="B12127" s="50" t="e">
        <f>IF((#REF!+#REF!+H12127)&lt;&gt;0,"a","b")</f>
        <v>#REF!</v>
      </c>
      <c r="C12127" s="54">
        <v>6</v>
      </c>
      <c r="D12127" s="54"/>
      <c r="F12127" s="89"/>
      <c r="G12127" s="109" t="s">
        <v>412</v>
      </c>
      <c r="H12127" s="558">
        <f t="shared" si="6276"/>
        <v>0</v>
      </c>
      <c r="I12127" s="557"/>
      <c r="J12127" s="557"/>
      <c r="K12127" s="557"/>
      <c r="L12127" s="557"/>
      <c r="M12127" s="557"/>
      <c r="N12127" s="158"/>
      <c r="Q12127" s="49" t="s">
        <v>47</v>
      </c>
    </row>
    <row r="12128" spans="2:17" ht="20.25" customHeight="1">
      <c r="B12128" s="50" t="e">
        <f>IF((#REF!+#REF!+H12128)&lt;&gt;0,"a","b")</f>
        <v>#REF!</v>
      </c>
      <c r="C12128" s="54">
        <v>6</v>
      </c>
      <c r="D12128" s="54"/>
      <c r="F12128" s="89"/>
      <c r="G12128" s="109" t="s">
        <v>413</v>
      </c>
      <c r="H12128" s="558">
        <f t="shared" si="6276"/>
        <v>0</v>
      </c>
      <c r="I12128" s="557"/>
      <c r="J12128" s="557"/>
      <c r="K12128" s="557"/>
      <c r="L12128" s="557"/>
      <c r="M12128" s="557"/>
      <c r="N12128" s="158"/>
      <c r="Q12128" s="49" t="s">
        <v>47</v>
      </c>
    </row>
    <row r="12129" spans="2:17" ht="30.75" customHeight="1">
      <c r="B12129" s="50" t="e">
        <f>IF((#REF!+#REF!+H12129)&lt;&gt;0,"a","b")</f>
        <v>#REF!</v>
      </c>
      <c r="C12129" s="54">
        <v>6</v>
      </c>
      <c r="D12129" s="54"/>
      <c r="F12129" s="89"/>
      <c r="G12129" s="109" t="s">
        <v>414</v>
      </c>
      <c r="H12129" s="558">
        <f t="shared" si="6276"/>
        <v>0</v>
      </c>
      <c r="I12129" s="557"/>
      <c r="J12129" s="557"/>
      <c r="K12129" s="557"/>
      <c r="L12129" s="557"/>
      <c r="M12129" s="557"/>
      <c r="N12129" s="158"/>
      <c r="Q12129" s="49" t="s">
        <v>47</v>
      </c>
    </row>
    <row r="12130" spans="2:17" ht="20.25" customHeight="1">
      <c r="B12130" s="50" t="e">
        <f>IF((#REF!+#REF!+H12130)&lt;&gt;0,"a","b")</f>
        <v>#REF!</v>
      </c>
      <c r="C12130" s="54">
        <v>6</v>
      </c>
      <c r="D12130" s="54"/>
      <c r="F12130" s="89"/>
      <c r="G12130" s="109" t="s">
        <v>415</v>
      </c>
      <c r="H12130" s="558">
        <f t="shared" si="6276"/>
        <v>0</v>
      </c>
      <c r="I12130" s="557"/>
      <c r="J12130" s="557"/>
      <c r="K12130" s="557"/>
      <c r="L12130" s="557"/>
      <c r="M12130" s="557"/>
      <c r="N12130" s="158"/>
      <c r="Q12130" s="49" t="s">
        <v>47</v>
      </c>
    </row>
    <row r="12131" spans="2:17" ht="20.25" customHeight="1">
      <c r="B12131" s="50" t="e">
        <f>IF((#REF!+#REF!+H12131)&lt;&gt;0,"a","b")</f>
        <v>#REF!</v>
      </c>
      <c r="C12131" s="54">
        <v>6</v>
      </c>
      <c r="D12131" s="54"/>
      <c r="F12131" s="89"/>
      <c r="G12131" s="109" t="s">
        <v>416</v>
      </c>
      <c r="H12131" s="558">
        <f t="shared" si="6276"/>
        <v>0</v>
      </c>
      <c r="I12131" s="557"/>
      <c r="J12131" s="557"/>
      <c r="K12131" s="557"/>
      <c r="L12131" s="557"/>
      <c r="M12131" s="557"/>
      <c r="N12131" s="158"/>
      <c r="Q12131" s="49" t="s">
        <v>47</v>
      </c>
    </row>
    <row r="12132" spans="2:17" ht="20.25" customHeight="1">
      <c r="B12132" s="50" t="e">
        <f>IF((#REF!+#REF!+H12132)&lt;&gt;0,"a","b")</f>
        <v>#REF!</v>
      </c>
      <c r="C12132" s="54">
        <v>6</v>
      </c>
      <c r="D12132" s="54"/>
      <c r="F12132" s="89"/>
      <c r="G12132" s="109" t="s">
        <v>417</v>
      </c>
      <c r="H12132" s="558">
        <f t="shared" si="6276"/>
        <v>0</v>
      </c>
      <c r="I12132" s="557"/>
      <c r="J12132" s="557"/>
      <c r="K12132" s="557"/>
      <c r="L12132" s="557"/>
      <c r="M12132" s="557"/>
      <c r="N12132" s="158"/>
      <c r="Q12132" s="49" t="s">
        <v>47</v>
      </c>
    </row>
    <row r="12133" spans="2:17" ht="20.25" customHeight="1">
      <c r="B12133" s="50" t="e">
        <f>IF((#REF!+#REF!+H12133)&lt;&gt;0,"a","b")</f>
        <v>#REF!</v>
      </c>
      <c r="C12133" s="54">
        <v>6</v>
      </c>
      <c r="D12133" s="54"/>
      <c r="F12133" s="89"/>
      <c r="G12133" s="109" t="s">
        <v>418</v>
      </c>
      <c r="H12133" s="558">
        <f t="shared" si="6276"/>
        <v>0</v>
      </c>
      <c r="I12133" s="557"/>
      <c r="J12133" s="557"/>
      <c r="K12133" s="557"/>
      <c r="L12133" s="557"/>
      <c r="M12133" s="557"/>
      <c r="N12133" s="158"/>
      <c r="Q12133" s="49" t="s">
        <v>47</v>
      </c>
    </row>
    <row r="12134" spans="2:17" ht="20.25" customHeight="1">
      <c r="B12134" s="50" t="e">
        <f>IF((#REF!+#REF!+H12134)&lt;&gt;0,"a","b")</f>
        <v>#REF!</v>
      </c>
      <c r="C12134" s="54">
        <v>6</v>
      </c>
      <c r="D12134" s="54"/>
      <c r="F12134" s="89"/>
      <c r="G12134" s="109" t="s">
        <v>419</v>
      </c>
      <c r="H12134" s="558">
        <f t="shared" si="6276"/>
        <v>0</v>
      </c>
      <c r="I12134" s="557"/>
      <c r="J12134" s="557"/>
      <c r="K12134" s="557"/>
      <c r="L12134" s="557"/>
      <c r="M12134" s="557"/>
      <c r="N12134" s="158"/>
      <c r="Q12134" s="49" t="s">
        <v>47</v>
      </c>
    </row>
    <row r="12135" spans="2:17" ht="20.25" customHeight="1">
      <c r="B12135" s="50" t="e">
        <f>IF((#REF!+#REF!+H12135)&lt;&gt;0,"a","b")</f>
        <v>#REF!</v>
      </c>
      <c r="C12135" s="54">
        <v>6</v>
      </c>
      <c r="D12135" s="54"/>
      <c r="F12135" s="89"/>
      <c r="G12135" s="109" t="s">
        <v>420</v>
      </c>
      <c r="H12135" s="558">
        <f t="shared" si="6276"/>
        <v>0</v>
      </c>
      <c r="I12135" s="557"/>
      <c r="J12135" s="557"/>
      <c r="K12135" s="557"/>
      <c r="L12135" s="557"/>
      <c r="M12135" s="557"/>
      <c r="N12135" s="158"/>
      <c r="Q12135" s="49" t="s">
        <v>47</v>
      </c>
    </row>
    <row r="12136" spans="2:17" ht="20.25" customHeight="1">
      <c r="B12136" s="50" t="e">
        <f>IF((#REF!+#REF!+H12136)&lt;&gt;0,"a","b")</f>
        <v>#REF!</v>
      </c>
      <c r="C12136" s="54">
        <v>6</v>
      </c>
      <c r="D12136" s="54"/>
      <c r="F12136" s="89"/>
      <c r="G12136" s="109" t="s">
        <v>421</v>
      </c>
      <c r="H12136" s="558">
        <f t="shared" si="6276"/>
        <v>0</v>
      </c>
      <c r="I12136" s="557"/>
      <c r="J12136" s="557"/>
      <c r="K12136" s="557"/>
      <c r="L12136" s="557"/>
      <c r="M12136" s="557"/>
      <c r="N12136" s="158"/>
      <c r="Q12136" s="49" t="s">
        <v>47</v>
      </c>
    </row>
    <row r="12137" spans="2:17" ht="20.25" customHeight="1">
      <c r="B12137" s="50" t="e">
        <f>IF((#REF!+#REF!+H12137)&lt;&gt;0,"a","b")</f>
        <v>#REF!</v>
      </c>
      <c r="C12137" s="54">
        <v>6</v>
      </c>
      <c r="D12137" s="54"/>
      <c r="F12137" s="89"/>
      <c r="G12137" s="109" t="s">
        <v>422</v>
      </c>
      <c r="H12137" s="561">
        <f t="shared" si="6276"/>
        <v>0</v>
      </c>
      <c r="I12137" s="557"/>
      <c r="J12137" s="557"/>
      <c r="K12137" s="557"/>
      <c r="L12137" s="557"/>
      <c r="M12137" s="557"/>
      <c r="N12137" s="158"/>
      <c r="Q12137" s="49" t="s">
        <v>47</v>
      </c>
    </row>
    <row r="12138" spans="2:17" ht="20.25" customHeight="1">
      <c r="B12138" s="50" t="e">
        <f>IF((#REF!+#REF!+H12138)&lt;&gt;0,"a","b")</f>
        <v>#REF!</v>
      </c>
      <c r="C12138" s="54">
        <v>6</v>
      </c>
      <c r="D12138" s="54"/>
      <c r="F12138" s="89"/>
      <c r="G12138" s="109" t="s">
        <v>423</v>
      </c>
      <c r="H12138" s="558">
        <f t="shared" si="6276"/>
        <v>0</v>
      </c>
      <c r="I12138" s="557"/>
      <c r="J12138" s="557"/>
      <c r="K12138" s="557"/>
      <c r="L12138" s="557"/>
      <c r="M12138" s="557"/>
      <c r="N12138" s="158"/>
      <c r="Q12138" s="49" t="s">
        <v>47</v>
      </c>
    </row>
    <row r="12139" spans="2:17" ht="20.25" customHeight="1">
      <c r="B12139" s="50" t="e">
        <f>IF((#REF!+#REF!+H12139)&lt;&gt;0,"a","b")</f>
        <v>#REF!</v>
      </c>
      <c r="C12139" s="54">
        <v>6</v>
      </c>
      <c r="D12139" s="54"/>
      <c r="F12139" s="89"/>
      <c r="G12139" s="109" t="s">
        <v>424</v>
      </c>
      <c r="H12139" s="558">
        <f t="shared" si="6276"/>
        <v>0</v>
      </c>
      <c r="I12139" s="557"/>
      <c r="J12139" s="557"/>
      <c r="K12139" s="557"/>
      <c r="L12139" s="557"/>
      <c r="M12139" s="557"/>
      <c r="N12139" s="158"/>
      <c r="Q12139" s="49" t="s">
        <v>47</v>
      </c>
    </row>
    <row r="12140" spans="2:17" ht="20.25" customHeight="1">
      <c r="B12140" s="50" t="e">
        <f>IF((#REF!+#REF!+H12140)&lt;&gt;0,"a","b")</f>
        <v>#REF!</v>
      </c>
      <c r="C12140" s="54">
        <v>6</v>
      </c>
      <c r="D12140" s="54"/>
      <c r="F12140" s="89"/>
      <c r="G12140" s="126" t="s">
        <v>425</v>
      </c>
      <c r="H12140" s="558">
        <f t="shared" si="6276"/>
        <v>0</v>
      </c>
      <c r="I12140" s="557"/>
      <c r="J12140" s="557"/>
      <c r="K12140" s="557"/>
      <c r="L12140" s="557"/>
      <c r="M12140" s="557"/>
      <c r="N12140" s="158"/>
      <c r="Q12140" s="49" t="s">
        <v>47</v>
      </c>
    </row>
    <row r="12141" spans="2:17" ht="20.25" customHeight="1">
      <c r="B12141" s="50" t="e">
        <f>IF((#REF!+#REF!+H12141)&lt;&gt;0,"a","b")</f>
        <v>#REF!</v>
      </c>
      <c r="C12141" s="54">
        <v>6</v>
      </c>
      <c r="D12141" s="54"/>
      <c r="F12141" s="89"/>
      <c r="G12141" s="109" t="s">
        <v>426</v>
      </c>
      <c r="H12141" s="558">
        <f t="shared" si="6276"/>
        <v>0</v>
      </c>
      <c r="I12141" s="557"/>
      <c r="J12141" s="557"/>
      <c r="K12141" s="557"/>
      <c r="L12141" s="557"/>
      <c r="M12141" s="557"/>
      <c r="N12141" s="158"/>
      <c r="Q12141" s="49" t="s">
        <v>47</v>
      </c>
    </row>
    <row r="12142" spans="2:17" ht="30.75" customHeight="1">
      <c r="B12142" s="50" t="e">
        <f>IF((#REF!+#REF!+H12142)&lt;&gt;0,"a","b")</f>
        <v>#REF!</v>
      </c>
      <c r="C12142" s="54">
        <v>6</v>
      </c>
      <c r="D12142" s="54"/>
      <c r="F12142" s="89"/>
      <c r="G12142" s="109" t="s">
        <v>427</v>
      </c>
      <c r="H12142" s="558">
        <f t="shared" si="6276"/>
        <v>0</v>
      </c>
      <c r="I12142" s="557"/>
      <c r="J12142" s="557"/>
      <c r="K12142" s="557"/>
      <c r="L12142" s="557"/>
      <c r="M12142" s="557"/>
      <c r="N12142" s="158"/>
      <c r="Q12142" s="49" t="s">
        <v>47</v>
      </c>
    </row>
    <row r="12143" spans="2:17" ht="20.25" customHeight="1">
      <c r="B12143" s="50" t="e">
        <f>IF((#REF!+#REF!+H12143)&lt;&gt;0,"a","b")</f>
        <v>#REF!</v>
      </c>
      <c r="C12143" s="54">
        <v>4</v>
      </c>
      <c r="D12143" s="54"/>
      <c r="F12143" s="89"/>
      <c r="G12143" s="93" t="s">
        <v>428</v>
      </c>
      <c r="H12143" s="559">
        <f t="shared" si="6276"/>
        <v>0</v>
      </c>
      <c r="I12143" s="567">
        <f t="shared" ref="I12143:N12143" si="6320">I12144+I12145</f>
        <v>0</v>
      </c>
      <c r="J12143" s="567">
        <f t="shared" si="6320"/>
        <v>0</v>
      </c>
      <c r="K12143" s="567">
        <f t="shared" si="6320"/>
        <v>0</v>
      </c>
      <c r="L12143" s="567">
        <f t="shared" si="6320"/>
        <v>0</v>
      </c>
      <c r="M12143" s="567">
        <f t="shared" si="6320"/>
        <v>0</v>
      </c>
      <c r="N12143" s="137">
        <f t="shared" si="6320"/>
        <v>0</v>
      </c>
      <c r="O12143" s="60" t="s">
        <v>71</v>
      </c>
      <c r="Q12143" s="49" t="s">
        <v>47</v>
      </c>
    </row>
    <row r="12144" spans="2:17" ht="20.25" customHeight="1">
      <c r="B12144" s="50" t="e">
        <f>IF((#REF!+#REF!+H12144)&lt;&gt;0,"a","b")</f>
        <v>#REF!</v>
      </c>
      <c r="C12144" s="54">
        <v>5</v>
      </c>
      <c r="D12144" s="54"/>
      <c r="F12144" s="89"/>
      <c r="G12144" s="95" t="s">
        <v>429</v>
      </c>
      <c r="H12144" s="558">
        <f t="shared" si="6276"/>
        <v>0</v>
      </c>
      <c r="I12144" s="554"/>
      <c r="J12144" s="554"/>
      <c r="K12144" s="554"/>
      <c r="L12144" s="554"/>
      <c r="M12144" s="554"/>
      <c r="N12144" s="154"/>
      <c r="O12144" s="60"/>
      <c r="Q12144" s="49" t="s">
        <v>47</v>
      </c>
    </row>
    <row r="12145" spans="2:17" ht="20.25" customHeight="1">
      <c r="B12145" s="50" t="e">
        <f>IF((#REF!+#REF!+H12145)&lt;&gt;0,"a","b")</f>
        <v>#REF!</v>
      </c>
      <c r="C12145" s="54">
        <v>5</v>
      </c>
      <c r="D12145" s="54"/>
      <c r="F12145" s="89"/>
      <c r="G12145" s="95" t="s">
        <v>430</v>
      </c>
      <c r="H12145" s="559">
        <f t="shared" si="6276"/>
        <v>0</v>
      </c>
      <c r="I12145" s="569">
        <f t="shared" ref="I12145:N12145" si="6321">I12146+I12147</f>
        <v>0</v>
      </c>
      <c r="J12145" s="569">
        <f t="shared" si="6321"/>
        <v>0</v>
      </c>
      <c r="K12145" s="569">
        <f t="shared" si="6321"/>
        <v>0</v>
      </c>
      <c r="L12145" s="569">
        <f t="shared" si="6321"/>
        <v>0</v>
      </c>
      <c r="M12145" s="569">
        <f t="shared" si="6321"/>
        <v>0</v>
      </c>
      <c r="N12145" s="142">
        <f t="shared" si="6321"/>
        <v>0</v>
      </c>
      <c r="O12145" s="60" t="s">
        <v>71</v>
      </c>
      <c r="Q12145" s="49" t="s">
        <v>47</v>
      </c>
    </row>
    <row r="12146" spans="2:17" ht="20.25" customHeight="1">
      <c r="B12146" s="50" t="e">
        <f>IF((#REF!+#REF!+H12146)&lt;&gt;0,"a","b")</f>
        <v>#REF!</v>
      </c>
      <c r="C12146" s="54">
        <v>6</v>
      </c>
      <c r="D12146" s="54"/>
      <c r="F12146" s="89"/>
      <c r="G12146" s="109" t="s">
        <v>431</v>
      </c>
      <c r="H12146" s="558">
        <f t="shared" si="6276"/>
        <v>0</v>
      </c>
      <c r="I12146" s="557"/>
      <c r="J12146" s="557"/>
      <c r="K12146" s="557"/>
      <c r="L12146" s="557"/>
      <c r="M12146" s="557"/>
      <c r="N12146" s="158"/>
      <c r="Q12146" s="49" t="s">
        <v>47</v>
      </c>
    </row>
    <row r="12147" spans="2:17" ht="20.25" customHeight="1">
      <c r="B12147" s="50" t="e">
        <f>IF((#REF!+#REF!+H12147)&lt;&gt;0,"a","b")</f>
        <v>#REF!</v>
      </c>
      <c r="C12147" s="54">
        <v>6</v>
      </c>
      <c r="D12147" s="54"/>
      <c r="F12147" s="89"/>
      <c r="G12147" s="109" t="s">
        <v>432</v>
      </c>
      <c r="H12147" s="558">
        <f t="shared" si="6276"/>
        <v>0</v>
      </c>
      <c r="I12147" s="557"/>
      <c r="J12147" s="557"/>
      <c r="K12147" s="557"/>
      <c r="L12147" s="557"/>
      <c r="M12147" s="557"/>
      <c r="N12147" s="158"/>
      <c r="Q12147" s="49" t="s">
        <v>47</v>
      </c>
    </row>
    <row r="12148" spans="2:17" ht="30.75" customHeight="1">
      <c r="B12148" s="50" t="e">
        <f>IF((#REF!+#REF!+H12148)&lt;&gt;0,"a","b")</f>
        <v>#REF!</v>
      </c>
      <c r="C12148" s="54">
        <v>3</v>
      </c>
      <c r="D12148" s="54"/>
      <c r="F12148" s="89"/>
      <c r="G12148" s="108" t="s">
        <v>433</v>
      </c>
      <c r="H12148" s="559">
        <f t="shared" si="6276"/>
        <v>0</v>
      </c>
      <c r="I12148" s="570">
        <f t="shared" ref="I12148:N12148" si="6322">I12149+I12150</f>
        <v>0</v>
      </c>
      <c r="J12148" s="570">
        <f t="shared" si="6322"/>
        <v>0</v>
      </c>
      <c r="K12148" s="570">
        <f t="shared" si="6322"/>
        <v>0</v>
      </c>
      <c r="L12148" s="570">
        <f t="shared" si="6322"/>
        <v>0</v>
      </c>
      <c r="M12148" s="570">
        <f t="shared" si="6322"/>
        <v>0</v>
      </c>
      <c r="N12148" s="140">
        <f t="shared" si="6322"/>
        <v>0</v>
      </c>
      <c r="O12148" s="60" t="s">
        <v>71</v>
      </c>
      <c r="Q12148" s="49" t="s">
        <v>47</v>
      </c>
    </row>
    <row r="12149" spans="2:17" ht="30.75" customHeight="1">
      <c r="B12149" s="50" t="e">
        <f>IF((#REF!+#REF!+H12149)&lt;&gt;0,"a","b")</f>
        <v>#REF!</v>
      </c>
      <c r="C12149" s="54">
        <v>4</v>
      </c>
      <c r="D12149" s="54"/>
      <c r="F12149" s="89"/>
      <c r="G12149" s="93" t="s">
        <v>434</v>
      </c>
      <c r="H12149" s="558">
        <f t="shared" si="6276"/>
        <v>0</v>
      </c>
      <c r="I12149" s="555"/>
      <c r="J12149" s="555"/>
      <c r="K12149" s="555"/>
      <c r="L12149" s="555"/>
      <c r="M12149" s="555"/>
      <c r="N12149" s="153"/>
      <c r="Q12149" s="49" t="s">
        <v>47</v>
      </c>
    </row>
    <row r="12150" spans="2:17" ht="30.75" customHeight="1">
      <c r="B12150" s="50" t="e">
        <f>IF((#REF!+#REF!+H12150)&lt;&gt;0,"a","b")</f>
        <v>#REF!</v>
      </c>
      <c r="C12150" s="54">
        <v>4</v>
      </c>
      <c r="D12150" s="54"/>
      <c r="F12150" s="89"/>
      <c r="G12150" s="93" t="s">
        <v>435</v>
      </c>
      <c r="H12150" s="559">
        <f t="shared" si="6276"/>
        <v>0</v>
      </c>
      <c r="I12150" s="567">
        <f t="shared" ref="I12150:N12150" si="6323">I12151+I12152+I12153+I12154</f>
        <v>0</v>
      </c>
      <c r="J12150" s="567">
        <f t="shared" si="6323"/>
        <v>0</v>
      </c>
      <c r="K12150" s="567">
        <f t="shared" si="6323"/>
        <v>0</v>
      </c>
      <c r="L12150" s="567">
        <f t="shared" si="6323"/>
        <v>0</v>
      </c>
      <c r="M12150" s="567">
        <f t="shared" si="6323"/>
        <v>0</v>
      </c>
      <c r="N12150" s="137">
        <f t="shared" si="6323"/>
        <v>0</v>
      </c>
      <c r="O12150" s="60" t="s">
        <v>71</v>
      </c>
      <c r="Q12150" s="49" t="s">
        <v>47</v>
      </c>
    </row>
    <row r="12151" spans="2:17" ht="30.75" customHeight="1">
      <c r="B12151" s="50" t="e">
        <f>IF((#REF!+#REF!+H12151)&lt;&gt;0,"a","b")</f>
        <v>#REF!</v>
      </c>
      <c r="C12151" s="54">
        <v>5</v>
      </c>
      <c r="D12151" s="54"/>
      <c r="F12151" s="89"/>
      <c r="G12151" s="95" t="s">
        <v>436</v>
      </c>
      <c r="H12151" s="558">
        <f t="shared" si="6276"/>
        <v>0</v>
      </c>
      <c r="I12151" s="554"/>
      <c r="J12151" s="554"/>
      <c r="K12151" s="554"/>
      <c r="L12151" s="554"/>
      <c r="M12151" s="554"/>
      <c r="N12151" s="154"/>
      <c r="Q12151" s="49" t="s">
        <v>47</v>
      </c>
    </row>
    <row r="12152" spans="2:17" ht="20.25" customHeight="1">
      <c r="B12152" s="50" t="e">
        <f>IF((#REF!+#REF!+H12152)&lt;&gt;0,"a","b")</f>
        <v>#REF!</v>
      </c>
      <c r="C12152" s="54">
        <v>5</v>
      </c>
      <c r="D12152" s="54"/>
      <c r="F12152" s="89"/>
      <c r="G12152" s="95" t="s">
        <v>437</v>
      </c>
      <c r="H12152" s="552">
        <f t="shared" si="6276"/>
        <v>0</v>
      </c>
      <c r="I12152" s="554"/>
      <c r="J12152" s="554"/>
      <c r="K12152" s="554"/>
      <c r="L12152" s="554"/>
      <c r="M12152" s="554"/>
      <c r="N12152" s="154"/>
      <c r="Q12152" s="49" t="s">
        <v>47</v>
      </c>
    </row>
    <row r="12153" spans="2:17" ht="20.25" customHeight="1">
      <c r="B12153" s="50" t="e">
        <f>IF((#REF!+#REF!+H12153)&lt;&gt;0,"a","b")</f>
        <v>#REF!</v>
      </c>
      <c r="C12153" s="54">
        <v>5</v>
      </c>
      <c r="D12153" s="54"/>
      <c r="F12153" s="89"/>
      <c r="G12153" s="95" t="s">
        <v>438</v>
      </c>
      <c r="H12153" s="552">
        <f t="shared" si="6276"/>
        <v>0</v>
      </c>
      <c r="I12153" s="554"/>
      <c r="J12153" s="554"/>
      <c r="K12153" s="554"/>
      <c r="L12153" s="554"/>
      <c r="M12153" s="554"/>
      <c r="N12153" s="154"/>
      <c r="Q12153" s="49" t="s">
        <v>47</v>
      </c>
    </row>
    <row r="12154" spans="2:17" ht="20.25" customHeight="1">
      <c r="B12154" s="50" t="e">
        <f>IF((#REF!+#REF!+H12154)&lt;&gt;0,"a","b")</f>
        <v>#REF!</v>
      </c>
      <c r="C12154" s="54">
        <v>5</v>
      </c>
      <c r="D12154" s="54"/>
      <c r="F12154" s="89"/>
      <c r="G12154" s="95" t="s">
        <v>307</v>
      </c>
      <c r="H12154" s="552">
        <f t="shared" si="6276"/>
        <v>0</v>
      </c>
      <c r="I12154" s="554"/>
      <c r="J12154" s="554"/>
      <c r="K12154" s="554"/>
      <c r="L12154" s="554"/>
      <c r="M12154" s="554"/>
      <c r="N12154" s="154"/>
      <c r="Q12154" s="49" t="s">
        <v>47</v>
      </c>
    </row>
    <row r="12155" spans="2:17" ht="20.25" customHeight="1">
      <c r="B12155" s="50" t="e">
        <f>IF((#REF!+#REF!+H12155)&lt;&gt;0,"a","b")</f>
        <v>#REF!</v>
      </c>
      <c r="C12155" s="54">
        <v>3</v>
      </c>
      <c r="D12155" s="54"/>
      <c r="F12155" s="89"/>
      <c r="G12155" s="108" t="s">
        <v>439</v>
      </c>
      <c r="H12155" s="561">
        <f t="shared" si="6276"/>
        <v>0</v>
      </c>
      <c r="I12155" s="562"/>
      <c r="J12155" s="562"/>
      <c r="K12155" s="562"/>
      <c r="L12155" s="562"/>
      <c r="M12155" s="562"/>
      <c r="N12155" s="161"/>
      <c r="Q12155" s="49" t="s">
        <v>47</v>
      </c>
    </row>
    <row r="12156" spans="2:17" ht="20.25" customHeight="1">
      <c r="B12156" s="50" t="e">
        <f>IF((#REF!+#REF!+H12156)&lt;&gt;0,"a","b")</f>
        <v>#REF!</v>
      </c>
      <c r="C12156" s="54">
        <v>3</v>
      </c>
      <c r="D12156" s="54"/>
      <c r="F12156" s="89"/>
      <c r="G12156" s="108" t="s">
        <v>440</v>
      </c>
      <c r="H12156" s="571">
        <f t="shared" si="6276"/>
        <v>0</v>
      </c>
      <c r="I12156" s="570">
        <f t="shared" ref="I12156:N12156" si="6324">I12157+I12158+I12159+I12162</f>
        <v>0</v>
      </c>
      <c r="J12156" s="570">
        <f t="shared" si="6324"/>
        <v>0</v>
      </c>
      <c r="K12156" s="570">
        <f t="shared" si="6324"/>
        <v>0</v>
      </c>
      <c r="L12156" s="570">
        <f t="shared" si="6324"/>
        <v>0</v>
      </c>
      <c r="M12156" s="570">
        <f t="shared" si="6324"/>
        <v>0</v>
      </c>
      <c r="N12156" s="140">
        <f t="shared" si="6324"/>
        <v>0</v>
      </c>
      <c r="O12156" s="60" t="s">
        <v>71</v>
      </c>
      <c r="Q12156" s="49" t="s">
        <v>47</v>
      </c>
    </row>
    <row r="12157" spans="2:17" ht="30.75" customHeight="1">
      <c r="B12157" s="50" t="e">
        <f>IF((#REF!+#REF!+H12157)&lt;&gt;0,"a","b")</f>
        <v>#REF!</v>
      </c>
      <c r="C12157" s="54">
        <v>4</v>
      </c>
      <c r="D12157" s="54"/>
      <c r="F12157" s="89"/>
      <c r="G12157" s="93" t="s">
        <v>441</v>
      </c>
      <c r="H12157" s="558">
        <f t="shared" si="6276"/>
        <v>0</v>
      </c>
      <c r="I12157" s="555"/>
      <c r="J12157" s="555"/>
      <c r="K12157" s="555"/>
      <c r="L12157" s="555"/>
      <c r="M12157" s="555"/>
      <c r="N12157" s="153"/>
      <c r="O12157" s="60"/>
      <c r="Q12157" s="49" t="s">
        <v>47</v>
      </c>
    </row>
    <row r="12158" spans="2:17" ht="20.25" customHeight="1">
      <c r="B12158" s="50" t="e">
        <f>IF((#REF!+#REF!+H12158)&lt;&gt;0,"a","b")</f>
        <v>#REF!</v>
      </c>
      <c r="C12158" s="54">
        <v>4</v>
      </c>
      <c r="D12158" s="54"/>
      <c r="F12158" s="89"/>
      <c r="G12158" s="93" t="s">
        <v>442</v>
      </c>
      <c r="H12158" s="558">
        <f t="shared" si="6276"/>
        <v>0</v>
      </c>
      <c r="I12158" s="555"/>
      <c r="J12158" s="555"/>
      <c r="K12158" s="555"/>
      <c r="L12158" s="555"/>
      <c r="M12158" s="555"/>
      <c r="N12158" s="153"/>
      <c r="O12158" s="60"/>
      <c r="Q12158" s="49" t="s">
        <v>47</v>
      </c>
    </row>
    <row r="12159" spans="2:17" ht="20.25" customHeight="1">
      <c r="B12159" s="50" t="e">
        <f>IF((#REF!+#REF!+H12159)&lt;&gt;0,"a","b")</f>
        <v>#REF!</v>
      </c>
      <c r="C12159" s="54">
        <v>4</v>
      </c>
      <c r="D12159" s="54"/>
      <c r="F12159" s="89"/>
      <c r="G12159" s="93" t="s">
        <v>443</v>
      </c>
      <c r="H12159" s="559">
        <f t="shared" si="6276"/>
        <v>0</v>
      </c>
      <c r="I12159" s="567">
        <f t="shared" ref="I12159:N12159" si="6325">I12160+I12161</f>
        <v>0</v>
      </c>
      <c r="J12159" s="567">
        <f t="shared" si="6325"/>
        <v>0</v>
      </c>
      <c r="K12159" s="567">
        <f t="shared" si="6325"/>
        <v>0</v>
      </c>
      <c r="L12159" s="567">
        <f t="shared" si="6325"/>
        <v>0</v>
      </c>
      <c r="M12159" s="567">
        <f t="shared" si="6325"/>
        <v>0</v>
      </c>
      <c r="N12159" s="137">
        <f t="shared" si="6325"/>
        <v>0</v>
      </c>
      <c r="O12159" s="60" t="s">
        <v>71</v>
      </c>
      <c r="Q12159" s="49" t="s">
        <v>47</v>
      </c>
    </row>
    <row r="12160" spans="2:17" ht="30.75" customHeight="1">
      <c r="B12160" s="50" t="e">
        <f>IF((#REF!+#REF!+H12160)&lt;&gt;0,"a","b")</f>
        <v>#REF!</v>
      </c>
      <c r="C12160" s="54">
        <v>5</v>
      </c>
      <c r="D12160" s="54"/>
      <c r="F12160" s="89"/>
      <c r="G12160" s="95" t="s">
        <v>444</v>
      </c>
      <c r="H12160" s="552">
        <f t="shared" si="6276"/>
        <v>0</v>
      </c>
      <c r="I12160" s="554"/>
      <c r="J12160" s="554"/>
      <c r="K12160" s="554"/>
      <c r="L12160" s="554"/>
      <c r="M12160" s="554"/>
      <c r="N12160" s="154"/>
      <c r="Q12160" s="49" t="s">
        <v>47</v>
      </c>
    </row>
    <row r="12161" spans="2:17" ht="20.25" customHeight="1">
      <c r="B12161" s="50" t="e">
        <f>IF((#REF!+#REF!+H12161)&lt;&gt;0,"a","b")</f>
        <v>#REF!</v>
      </c>
      <c r="C12161" s="54">
        <v>5</v>
      </c>
      <c r="D12161" s="54"/>
      <c r="F12161" s="89"/>
      <c r="G12161" s="95" t="s">
        <v>445</v>
      </c>
      <c r="H12161" s="552">
        <f t="shared" si="6276"/>
        <v>0</v>
      </c>
      <c r="I12161" s="554"/>
      <c r="J12161" s="554"/>
      <c r="K12161" s="554"/>
      <c r="L12161" s="554"/>
      <c r="M12161" s="554"/>
      <c r="N12161" s="154"/>
      <c r="Q12161" s="49" t="s">
        <v>47</v>
      </c>
    </row>
    <row r="12162" spans="2:17" ht="20.25" customHeight="1">
      <c r="B12162" s="50" t="e">
        <f>IF((#REF!+#REF!+H12162)&lt;&gt;0,"a","b")</f>
        <v>#REF!</v>
      </c>
      <c r="C12162" s="54">
        <v>4</v>
      </c>
      <c r="D12162" s="54"/>
      <c r="F12162" s="89"/>
      <c r="G12162" s="93" t="s">
        <v>446</v>
      </c>
      <c r="H12162" s="558">
        <f t="shared" si="6276"/>
        <v>0</v>
      </c>
      <c r="I12162" s="555"/>
      <c r="J12162" s="555"/>
      <c r="K12162" s="555"/>
      <c r="L12162" s="555"/>
      <c r="M12162" s="555"/>
      <c r="N12162" s="153"/>
      <c r="Q12162" s="49" t="s">
        <v>47</v>
      </c>
    </row>
    <row r="12163" spans="2:17" ht="20.25" customHeight="1">
      <c r="B12163" s="50" t="e">
        <f>IF((#REF!+#REF!+H12163)&lt;&gt;0,"a","b")</f>
        <v>#REF!</v>
      </c>
      <c r="C12163" s="54">
        <v>2</v>
      </c>
      <c r="D12163" s="68" t="s">
        <v>658</v>
      </c>
      <c r="F12163" s="127"/>
      <c r="G12163" s="117" t="s">
        <v>447</v>
      </c>
      <c r="H12163" s="572">
        <f t="shared" si="6276"/>
        <v>0</v>
      </c>
      <c r="I12163" s="573">
        <f t="shared" ref="I12163:N12163" si="6326">I12164+I12171+I12178</f>
        <v>0</v>
      </c>
      <c r="J12163" s="573">
        <f t="shared" si="6326"/>
        <v>0</v>
      </c>
      <c r="K12163" s="573">
        <f t="shared" si="6326"/>
        <v>0</v>
      </c>
      <c r="L12163" s="573">
        <f t="shared" si="6326"/>
        <v>0</v>
      </c>
      <c r="M12163" s="573">
        <f t="shared" si="6326"/>
        <v>0</v>
      </c>
      <c r="N12163" s="149">
        <f t="shared" si="6326"/>
        <v>0</v>
      </c>
      <c r="O12163" s="60" t="s">
        <v>71</v>
      </c>
    </row>
    <row r="12164" spans="2:17" ht="20.25" customHeight="1">
      <c r="B12164" s="50" t="e">
        <f>IF((#REF!+#REF!+H12164)&lt;&gt;0,"a","b")</f>
        <v>#REF!</v>
      </c>
      <c r="C12164" s="54">
        <v>3</v>
      </c>
      <c r="D12164" s="54"/>
      <c r="F12164" s="127"/>
      <c r="G12164" s="108" t="s">
        <v>448</v>
      </c>
      <c r="H12164" s="574">
        <f t="shared" si="6276"/>
        <v>0</v>
      </c>
      <c r="I12164" s="564">
        <f t="shared" ref="I12164:K12164" si="6327">SUM(I12165:I12170)</f>
        <v>0</v>
      </c>
      <c r="J12164" s="564">
        <f t="shared" si="6327"/>
        <v>0</v>
      </c>
      <c r="K12164" s="564">
        <f t="shared" si="6327"/>
        <v>0</v>
      </c>
      <c r="L12164" s="564">
        <f t="shared" ref="L12164:N12164" si="6328">SUM(L12165:L12170)</f>
        <v>0</v>
      </c>
      <c r="M12164" s="564">
        <f t="shared" si="6328"/>
        <v>0</v>
      </c>
      <c r="N12164" s="159">
        <f t="shared" si="6328"/>
        <v>0</v>
      </c>
      <c r="O12164" s="60" t="s">
        <v>71</v>
      </c>
    </row>
    <row r="12165" spans="2:17" ht="20.25" customHeight="1">
      <c r="B12165" s="50" t="e">
        <f>IF((#REF!+#REF!+H12165)&lt;&gt;0,"a","b")</f>
        <v>#REF!</v>
      </c>
      <c r="C12165" s="54">
        <v>4</v>
      </c>
      <c r="D12165" s="54"/>
      <c r="F12165" s="127"/>
      <c r="G12165" s="93" t="s">
        <v>449</v>
      </c>
      <c r="H12165" s="575">
        <f t="shared" si="6276"/>
        <v>0</v>
      </c>
      <c r="I12165" s="555"/>
      <c r="J12165" s="555"/>
      <c r="K12165" s="555"/>
      <c r="L12165" s="555"/>
      <c r="M12165" s="555"/>
      <c r="N12165" s="153"/>
    </row>
    <row r="12166" spans="2:17" ht="20.25" customHeight="1">
      <c r="B12166" s="50" t="e">
        <f>IF((#REF!+#REF!+H12166)&lt;&gt;0,"a","b")</f>
        <v>#REF!</v>
      </c>
      <c r="C12166" s="54">
        <v>4</v>
      </c>
      <c r="D12166" s="54"/>
      <c r="F12166" s="127"/>
      <c r="G12166" s="93" t="s">
        <v>450</v>
      </c>
      <c r="H12166" s="575">
        <f t="shared" si="6276"/>
        <v>0</v>
      </c>
      <c r="I12166" s="555"/>
      <c r="J12166" s="555"/>
      <c r="K12166" s="555"/>
      <c r="L12166" s="555"/>
      <c r="M12166" s="555"/>
      <c r="N12166" s="153"/>
    </row>
    <row r="12167" spans="2:17" ht="20.25" customHeight="1">
      <c r="B12167" s="50" t="e">
        <f>IF((#REF!+#REF!+H12167)&lt;&gt;0,"a","b")</f>
        <v>#REF!</v>
      </c>
      <c r="C12167" s="54">
        <v>4</v>
      </c>
      <c r="D12167" s="54"/>
      <c r="F12167" s="127"/>
      <c r="G12167" s="93" t="s">
        <v>305</v>
      </c>
      <c r="H12167" s="575">
        <f t="shared" si="6276"/>
        <v>0</v>
      </c>
      <c r="I12167" s="555"/>
      <c r="J12167" s="555"/>
      <c r="K12167" s="555"/>
      <c r="L12167" s="555"/>
      <c r="M12167" s="555"/>
      <c r="N12167" s="153"/>
    </row>
    <row r="12168" spans="2:17" ht="20.25" customHeight="1">
      <c r="B12168" s="50" t="e">
        <f>IF((#REF!+#REF!+H12168)&lt;&gt;0,"a","b")</f>
        <v>#REF!</v>
      </c>
      <c r="C12168" s="54">
        <v>4</v>
      </c>
      <c r="D12168" s="54"/>
      <c r="F12168" s="127"/>
      <c r="G12168" s="93" t="s">
        <v>451</v>
      </c>
      <c r="H12168" s="575">
        <f t="shared" si="6276"/>
        <v>0</v>
      </c>
      <c r="I12168" s="555"/>
      <c r="J12168" s="555"/>
      <c r="K12168" s="555"/>
      <c r="L12168" s="555"/>
      <c r="M12168" s="555"/>
      <c r="N12168" s="153"/>
    </row>
    <row r="12169" spans="2:17" ht="20.25" customHeight="1">
      <c r="B12169" s="50" t="e">
        <f>IF((#REF!+#REF!+H12169)&lt;&gt;0,"a","b")</f>
        <v>#REF!</v>
      </c>
      <c r="C12169" s="54">
        <v>4</v>
      </c>
      <c r="D12169" s="54"/>
      <c r="F12169" s="127"/>
      <c r="G12169" s="93" t="s">
        <v>452</v>
      </c>
      <c r="H12169" s="575">
        <f t="shared" si="6276"/>
        <v>0</v>
      </c>
      <c r="I12169" s="555"/>
      <c r="J12169" s="555"/>
      <c r="K12169" s="555"/>
      <c r="L12169" s="555"/>
      <c r="M12169" s="555"/>
      <c r="N12169" s="153"/>
    </row>
    <row r="12170" spans="2:17" ht="20.25" customHeight="1">
      <c r="B12170" s="50" t="e">
        <f>IF((#REF!+#REF!+H12170)&lt;&gt;0,"a","b")</f>
        <v>#REF!</v>
      </c>
      <c r="C12170" s="54">
        <v>4</v>
      </c>
      <c r="D12170" s="54"/>
      <c r="F12170" s="127"/>
      <c r="G12170" s="93" t="s">
        <v>453</v>
      </c>
      <c r="H12170" s="575">
        <f t="shared" si="6276"/>
        <v>0</v>
      </c>
      <c r="I12170" s="555"/>
      <c r="J12170" s="555"/>
      <c r="K12170" s="555"/>
      <c r="L12170" s="555"/>
      <c r="M12170" s="555"/>
      <c r="N12170" s="153"/>
    </row>
    <row r="12171" spans="2:17" ht="20.25" customHeight="1">
      <c r="B12171" s="50" t="e">
        <f>IF((#REF!+#REF!+H12171)&lt;&gt;0,"a","b")</f>
        <v>#REF!</v>
      </c>
      <c r="C12171" s="54">
        <v>3</v>
      </c>
      <c r="D12171" s="54"/>
      <c r="F12171" s="127"/>
      <c r="G12171" s="108" t="s">
        <v>304</v>
      </c>
      <c r="H12171" s="574">
        <f t="shared" si="6276"/>
        <v>0</v>
      </c>
      <c r="I12171" s="564">
        <f t="shared" ref="I12171:K12171" si="6329">SUM(I12172:I12177)</f>
        <v>0</v>
      </c>
      <c r="J12171" s="564">
        <f t="shared" si="6329"/>
        <v>0</v>
      </c>
      <c r="K12171" s="564">
        <f t="shared" si="6329"/>
        <v>0</v>
      </c>
      <c r="L12171" s="564">
        <f t="shared" ref="L12171:N12171" si="6330">SUM(L12172:L12177)</f>
        <v>0</v>
      </c>
      <c r="M12171" s="564">
        <f t="shared" si="6330"/>
        <v>0</v>
      </c>
      <c r="N12171" s="159">
        <f t="shared" si="6330"/>
        <v>0</v>
      </c>
      <c r="O12171" s="60" t="s">
        <v>71</v>
      </c>
    </row>
    <row r="12172" spans="2:17" ht="20.25" customHeight="1">
      <c r="B12172" s="50" t="e">
        <f>IF((#REF!+#REF!+H12172)&lt;&gt;0,"a","b")</f>
        <v>#REF!</v>
      </c>
      <c r="C12172" s="54">
        <v>4</v>
      </c>
      <c r="D12172" s="54"/>
      <c r="F12172" s="127"/>
      <c r="G12172" s="93" t="s">
        <v>449</v>
      </c>
      <c r="H12172" s="575">
        <f t="shared" si="6276"/>
        <v>0</v>
      </c>
      <c r="I12172" s="555"/>
      <c r="J12172" s="555"/>
      <c r="K12172" s="555"/>
      <c r="L12172" s="555"/>
      <c r="M12172" s="555"/>
      <c r="N12172" s="153"/>
    </row>
    <row r="12173" spans="2:17" ht="20.25" customHeight="1">
      <c r="B12173" s="50" t="e">
        <f>IF((#REF!+#REF!+H12173)&lt;&gt;0,"a","b")</f>
        <v>#REF!</v>
      </c>
      <c r="C12173" s="54">
        <v>4</v>
      </c>
      <c r="D12173" s="54"/>
      <c r="F12173" s="127"/>
      <c r="G12173" s="93" t="s">
        <v>450</v>
      </c>
      <c r="H12173" s="575">
        <f t="shared" si="6276"/>
        <v>0</v>
      </c>
      <c r="I12173" s="555"/>
      <c r="J12173" s="555"/>
      <c r="K12173" s="555"/>
      <c r="L12173" s="555"/>
      <c r="M12173" s="555"/>
      <c r="N12173" s="153"/>
    </row>
    <row r="12174" spans="2:17" ht="20.25" customHeight="1">
      <c r="B12174" s="50" t="e">
        <f>IF((#REF!+#REF!+H12174)&lt;&gt;0,"a","b")</f>
        <v>#REF!</v>
      </c>
      <c r="C12174" s="54">
        <v>4</v>
      </c>
      <c r="D12174" s="54"/>
      <c r="F12174" s="127"/>
      <c r="G12174" s="93" t="s">
        <v>305</v>
      </c>
      <c r="H12174" s="575">
        <f t="shared" si="6276"/>
        <v>0</v>
      </c>
      <c r="I12174" s="555"/>
      <c r="J12174" s="555"/>
      <c r="K12174" s="555"/>
      <c r="L12174" s="555"/>
      <c r="M12174" s="555"/>
      <c r="N12174" s="153"/>
    </row>
    <row r="12175" spans="2:17" ht="20.25" customHeight="1">
      <c r="B12175" s="50" t="e">
        <f>IF((#REF!+#REF!+H12175)&lt;&gt;0,"a","b")</f>
        <v>#REF!</v>
      </c>
      <c r="C12175" s="54">
        <v>4</v>
      </c>
      <c r="D12175" s="54"/>
      <c r="F12175" s="127"/>
      <c r="G12175" s="93" t="s">
        <v>454</v>
      </c>
      <c r="H12175" s="575">
        <f t="shared" si="6276"/>
        <v>0</v>
      </c>
      <c r="I12175" s="555"/>
      <c r="J12175" s="555"/>
      <c r="K12175" s="555"/>
      <c r="L12175" s="555"/>
      <c r="M12175" s="555"/>
      <c r="N12175" s="153"/>
    </row>
    <row r="12176" spans="2:17" ht="20.25" customHeight="1">
      <c r="B12176" s="50" t="e">
        <f>IF((#REF!+#REF!+H12176)&lt;&gt;0,"a","b")</f>
        <v>#REF!</v>
      </c>
      <c r="C12176" s="54">
        <v>4</v>
      </c>
      <c r="D12176" s="54"/>
      <c r="F12176" s="127"/>
      <c r="G12176" s="93" t="s">
        <v>452</v>
      </c>
      <c r="H12176" s="575">
        <f t="shared" si="6276"/>
        <v>0</v>
      </c>
      <c r="I12176" s="555"/>
      <c r="J12176" s="555"/>
      <c r="K12176" s="555"/>
      <c r="L12176" s="555"/>
      <c r="M12176" s="555"/>
      <c r="N12176" s="153"/>
    </row>
    <row r="12177" spans="2:15" ht="20.25" customHeight="1">
      <c r="B12177" s="50" t="e">
        <f>IF((#REF!+#REF!+H12177)&lt;&gt;0,"a","b")</f>
        <v>#REF!</v>
      </c>
      <c r="C12177" s="54">
        <v>4</v>
      </c>
      <c r="D12177" s="54"/>
      <c r="F12177" s="127"/>
      <c r="G12177" s="93" t="s">
        <v>453</v>
      </c>
      <c r="H12177" s="575">
        <f t="shared" si="6276"/>
        <v>0</v>
      </c>
      <c r="I12177" s="555"/>
      <c r="J12177" s="555"/>
      <c r="K12177" s="555"/>
      <c r="L12177" s="555"/>
      <c r="M12177" s="555"/>
      <c r="N12177" s="153"/>
    </row>
    <row r="12178" spans="2:15" ht="20.25" customHeight="1">
      <c r="B12178" s="50" t="e">
        <f>IF((#REF!+#REF!+H12178)&lt;&gt;0,"a","b")</f>
        <v>#REF!</v>
      </c>
      <c r="C12178" s="54">
        <v>3</v>
      </c>
      <c r="D12178" s="54"/>
      <c r="F12178" s="89"/>
      <c r="G12178" s="108" t="s">
        <v>306</v>
      </c>
      <c r="H12178" s="576">
        <f t="shared" si="6276"/>
        <v>0</v>
      </c>
      <c r="I12178" s="562"/>
      <c r="J12178" s="562"/>
      <c r="K12178" s="562"/>
      <c r="L12178" s="562"/>
      <c r="M12178" s="562"/>
      <c r="N12178" s="166"/>
    </row>
    <row r="12179" spans="2:15" ht="20.25" customHeight="1">
      <c r="B12179" s="50" t="e">
        <f>IF((#REF!+#REF!+H12179)&lt;&gt;0,"a","b")</f>
        <v>#REF!</v>
      </c>
      <c r="C12179" s="54">
        <v>2</v>
      </c>
      <c r="D12179" s="68" t="s">
        <v>659</v>
      </c>
      <c r="F12179" s="89"/>
      <c r="G12179" s="117" t="s">
        <v>455</v>
      </c>
      <c r="H12179" s="572">
        <f t="shared" si="6276"/>
        <v>0</v>
      </c>
      <c r="I12179" s="573">
        <f t="shared" ref="I12179:N12179" si="6331">I12180+I12188</f>
        <v>0</v>
      </c>
      <c r="J12179" s="573">
        <f t="shared" si="6331"/>
        <v>0</v>
      </c>
      <c r="K12179" s="573">
        <f t="shared" si="6331"/>
        <v>0</v>
      </c>
      <c r="L12179" s="573">
        <f t="shared" si="6331"/>
        <v>0</v>
      </c>
      <c r="M12179" s="573">
        <f t="shared" si="6331"/>
        <v>0</v>
      </c>
      <c r="N12179" s="149">
        <f t="shared" si="6331"/>
        <v>0</v>
      </c>
      <c r="O12179" s="60" t="s">
        <v>71</v>
      </c>
    </row>
    <row r="12180" spans="2:15" ht="20.25" customHeight="1">
      <c r="B12180" s="50" t="e">
        <f>IF((#REF!+#REF!+H12180)&lt;&gt;0,"a","b")</f>
        <v>#REF!</v>
      </c>
      <c r="C12180" s="54">
        <v>3</v>
      </c>
      <c r="D12180" s="54"/>
      <c r="F12180" s="89"/>
      <c r="G12180" s="108" t="s">
        <v>448</v>
      </c>
      <c r="H12180" s="574">
        <f t="shared" si="6276"/>
        <v>0</v>
      </c>
      <c r="I12180" s="564">
        <f t="shared" ref="I12180:K12180" si="6332">SUM(I12181:I12187)</f>
        <v>0</v>
      </c>
      <c r="J12180" s="564">
        <f t="shared" si="6332"/>
        <v>0</v>
      </c>
      <c r="K12180" s="564">
        <f t="shared" si="6332"/>
        <v>0</v>
      </c>
      <c r="L12180" s="564">
        <f t="shared" ref="L12180:N12180" si="6333">SUM(L12181:L12187)</f>
        <v>0</v>
      </c>
      <c r="M12180" s="564">
        <f t="shared" si="6333"/>
        <v>0</v>
      </c>
      <c r="N12180" s="159">
        <f t="shared" si="6333"/>
        <v>0</v>
      </c>
      <c r="O12180" s="60" t="s">
        <v>71</v>
      </c>
    </row>
    <row r="12181" spans="2:15" ht="20.25" customHeight="1">
      <c r="B12181" s="50" t="e">
        <f>IF((#REF!+#REF!+H12181)&lt;&gt;0,"a","b")</f>
        <v>#REF!</v>
      </c>
      <c r="C12181" s="54">
        <v>4</v>
      </c>
      <c r="D12181" s="54"/>
      <c r="F12181" s="89"/>
      <c r="G12181" s="93" t="s">
        <v>456</v>
      </c>
      <c r="H12181" s="575">
        <f t="shared" si="6276"/>
        <v>0</v>
      </c>
      <c r="I12181" s="555"/>
      <c r="J12181" s="555"/>
      <c r="K12181" s="555"/>
      <c r="L12181" s="555"/>
      <c r="M12181" s="555"/>
      <c r="N12181" s="153"/>
    </row>
    <row r="12182" spans="2:15" ht="20.25" customHeight="1">
      <c r="B12182" s="50" t="e">
        <f>IF((#REF!+#REF!+H12182)&lt;&gt;0,"a","b")</f>
        <v>#REF!</v>
      </c>
      <c r="C12182" s="54">
        <v>4</v>
      </c>
      <c r="D12182" s="54"/>
      <c r="F12182" s="89"/>
      <c r="G12182" s="93" t="s">
        <v>303</v>
      </c>
      <c r="H12182" s="575">
        <f t="shared" si="6276"/>
        <v>0</v>
      </c>
      <c r="I12182" s="555"/>
      <c r="J12182" s="555"/>
      <c r="K12182" s="555"/>
      <c r="L12182" s="555"/>
      <c r="M12182" s="555"/>
      <c r="N12182" s="153"/>
    </row>
    <row r="12183" spans="2:15" ht="20.25" customHeight="1">
      <c r="B12183" s="50" t="e">
        <f>IF((#REF!+#REF!+H12183)&lt;&gt;0,"a","b")</f>
        <v>#REF!</v>
      </c>
      <c r="C12183" s="54">
        <v>4</v>
      </c>
      <c r="D12183" s="54"/>
      <c r="F12183" s="89"/>
      <c r="G12183" s="93" t="s">
        <v>450</v>
      </c>
      <c r="H12183" s="575">
        <f t="shared" si="6276"/>
        <v>0</v>
      </c>
      <c r="I12183" s="555"/>
      <c r="J12183" s="555"/>
      <c r="K12183" s="555"/>
      <c r="L12183" s="555"/>
      <c r="M12183" s="555"/>
      <c r="N12183" s="153"/>
    </row>
    <row r="12184" spans="2:15" ht="30.75" customHeight="1">
      <c r="B12184" s="50" t="e">
        <f>IF((#REF!+#REF!+H12184)&lt;&gt;0,"a","b")</f>
        <v>#REF!</v>
      </c>
      <c r="C12184" s="54">
        <v>4</v>
      </c>
      <c r="D12184" s="54"/>
      <c r="F12184" s="89"/>
      <c r="G12184" s="93" t="s">
        <v>457</v>
      </c>
      <c r="H12184" s="575">
        <f t="shared" si="6276"/>
        <v>0</v>
      </c>
      <c r="I12184" s="555"/>
      <c r="J12184" s="555"/>
      <c r="K12184" s="555"/>
      <c r="L12184" s="555"/>
      <c r="M12184" s="555"/>
      <c r="N12184" s="153"/>
    </row>
    <row r="12185" spans="2:15" ht="20.25" customHeight="1">
      <c r="B12185" s="50" t="e">
        <f>IF((#REF!+#REF!+H12185)&lt;&gt;0,"a","b")</f>
        <v>#REF!</v>
      </c>
      <c r="C12185" s="54">
        <v>4</v>
      </c>
      <c r="D12185" s="54"/>
      <c r="F12185" s="89"/>
      <c r="G12185" s="93" t="s">
        <v>451</v>
      </c>
      <c r="H12185" s="575">
        <f t="shared" si="6276"/>
        <v>0</v>
      </c>
      <c r="I12185" s="555"/>
      <c r="J12185" s="555"/>
      <c r="K12185" s="555"/>
      <c r="L12185" s="555"/>
      <c r="M12185" s="555"/>
      <c r="N12185" s="153"/>
    </row>
    <row r="12186" spans="2:15" ht="20.25" customHeight="1">
      <c r="B12186" s="50" t="e">
        <f>IF((#REF!+#REF!+H12186)&lt;&gt;0,"a","b")</f>
        <v>#REF!</v>
      </c>
      <c r="C12186" s="54">
        <v>4</v>
      </c>
      <c r="D12186" s="54"/>
      <c r="F12186" s="89"/>
      <c r="G12186" s="93" t="s">
        <v>452</v>
      </c>
      <c r="H12186" s="575">
        <f t="shared" si="6276"/>
        <v>0</v>
      </c>
      <c r="I12186" s="555"/>
      <c r="J12186" s="555"/>
      <c r="K12186" s="555"/>
      <c r="L12186" s="555"/>
      <c r="M12186" s="555"/>
      <c r="N12186" s="153"/>
    </row>
    <row r="12187" spans="2:15" ht="20.25" customHeight="1">
      <c r="B12187" s="50" t="e">
        <f>IF((#REF!+#REF!+H12187)&lt;&gt;0,"a","b")</f>
        <v>#REF!</v>
      </c>
      <c r="C12187" s="54">
        <v>4</v>
      </c>
      <c r="D12187" s="54"/>
      <c r="F12187" s="89"/>
      <c r="G12187" s="93" t="s">
        <v>458</v>
      </c>
      <c r="H12187" s="575">
        <f t="shared" si="6276"/>
        <v>0</v>
      </c>
      <c r="I12187" s="562"/>
      <c r="J12187" s="562"/>
      <c r="K12187" s="562"/>
      <c r="L12187" s="562"/>
      <c r="M12187" s="562"/>
      <c r="N12187" s="166"/>
    </row>
    <row r="12188" spans="2:15" ht="20.25" customHeight="1">
      <c r="B12188" s="50" t="e">
        <f>IF((#REF!+#REF!+H12188)&lt;&gt;0,"a","b")</f>
        <v>#REF!</v>
      </c>
      <c r="C12188" s="54">
        <v>3</v>
      </c>
      <c r="D12188" s="54"/>
      <c r="F12188" s="89"/>
      <c r="G12188" s="108" t="s">
        <v>304</v>
      </c>
      <c r="H12188" s="574">
        <f t="shared" si="6276"/>
        <v>0</v>
      </c>
      <c r="I12188" s="564">
        <f t="shared" ref="I12188:K12188" si="6334">SUM(I12189:I12195)</f>
        <v>0</v>
      </c>
      <c r="J12188" s="564">
        <f t="shared" si="6334"/>
        <v>0</v>
      </c>
      <c r="K12188" s="564">
        <f t="shared" si="6334"/>
        <v>0</v>
      </c>
      <c r="L12188" s="564">
        <f t="shared" ref="L12188:N12188" si="6335">SUM(L12189:L12195)</f>
        <v>0</v>
      </c>
      <c r="M12188" s="564">
        <f t="shared" si="6335"/>
        <v>0</v>
      </c>
      <c r="N12188" s="159">
        <f t="shared" si="6335"/>
        <v>0</v>
      </c>
      <c r="O12188" s="60" t="s">
        <v>71</v>
      </c>
    </row>
    <row r="12189" spans="2:15" ht="20.25" customHeight="1">
      <c r="B12189" s="50" t="e">
        <f>IF((#REF!+#REF!+H12189)&lt;&gt;0,"a","b")</f>
        <v>#REF!</v>
      </c>
      <c r="C12189" s="54">
        <v>4</v>
      </c>
      <c r="D12189" s="54"/>
      <c r="F12189" s="89"/>
      <c r="G12189" s="93" t="s">
        <v>456</v>
      </c>
      <c r="H12189" s="575">
        <f t="shared" si="6276"/>
        <v>0</v>
      </c>
      <c r="I12189" s="555"/>
      <c r="J12189" s="555"/>
      <c r="K12189" s="555"/>
      <c r="L12189" s="555"/>
      <c r="M12189" s="555"/>
      <c r="N12189" s="153"/>
    </row>
    <row r="12190" spans="2:15" ht="20.25" customHeight="1">
      <c r="B12190" s="50" t="e">
        <f>IF((#REF!+#REF!+H12190)&lt;&gt;0,"a","b")</f>
        <v>#REF!</v>
      </c>
      <c r="C12190" s="54">
        <v>4</v>
      </c>
      <c r="D12190" s="54"/>
      <c r="F12190" s="89"/>
      <c r="G12190" s="93" t="s">
        <v>303</v>
      </c>
      <c r="H12190" s="575">
        <f t="shared" si="6276"/>
        <v>0</v>
      </c>
      <c r="I12190" s="555"/>
      <c r="J12190" s="555"/>
      <c r="K12190" s="555"/>
      <c r="L12190" s="555"/>
      <c r="M12190" s="555"/>
      <c r="N12190" s="153"/>
    </row>
    <row r="12191" spans="2:15" ht="20.25" customHeight="1">
      <c r="B12191" s="50" t="e">
        <f>IF((#REF!+#REF!+H12191)&lt;&gt;0,"a","b")</f>
        <v>#REF!</v>
      </c>
      <c r="C12191" s="54">
        <v>4</v>
      </c>
      <c r="D12191" s="54"/>
      <c r="F12191" s="89"/>
      <c r="G12191" s="93" t="s">
        <v>450</v>
      </c>
      <c r="H12191" s="575">
        <f t="shared" si="6276"/>
        <v>0</v>
      </c>
      <c r="I12191" s="555"/>
      <c r="J12191" s="555"/>
      <c r="K12191" s="555"/>
      <c r="L12191" s="555"/>
      <c r="M12191" s="555"/>
      <c r="N12191" s="153"/>
    </row>
    <row r="12192" spans="2:15" ht="30.75" customHeight="1">
      <c r="B12192" s="50" t="e">
        <f>IF((#REF!+#REF!+H12192)&lt;&gt;0,"a","b")</f>
        <v>#REF!</v>
      </c>
      <c r="C12192" s="54">
        <v>4</v>
      </c>
      <c r="D12192" s="54"/>
      <c r="F12192" s="89"/>
      <c r="G12192" s="93" t="s">
        <v>457</v>
      </c>
      <c r="H12192" s="575">
        <f t="shared" si="6276"/>
        <v>0</v>
      </c>
      <c r="I12192" s="555"/>
      <c r="J12192" s="555"/>
      <c r="K12192" s="555"/>
      <c r="L12192" s="555"/>
      <c r="M12192" s="555"/>
      <c r="N12192" s="153"/>
    </row>
    <row r="12193" spans="2:17" ht="20.25" customHeight="1">
      <c r="B12193" s="50" t="e">
        <f>IF((#REF!+#REF!+H12193)&lt;&gt;0,"a","b")</f>
        <v>#REF!</v>
      </c>
      <c r="C12193" s="54">
        <v>4</v>
      </c>
      <c r="D12193" s="54"/>
      <c r="F12193" s="89"/>
      <c r="G12193" s="93" t="s">
        <v>459</v>
      </c>
      <c r="H12193" s="575">
        <f t="shared" si="6276"/>
        <v>0</v>
      </c>
      <c r="I12193" s="555"/>
      <c r="J12193" s="555"/>
      <c r="K12193" s="555"/>
      <c r="L12193" s="555"/>
      <c r="M12193" s="555"/>
      <c r="N12193" s="153"/>
    </row>
    <row r="12194" spans="2:17" ht="20.25" customHeight="1">
      <c r="B12194" s="50" t="e">
        <f>IF((#REF!+#REF!+H12194)&lt;&gt;0,"a","b")</f>
        <v>#REF!</v>
      </c>
      <c r="C12194" s="54">
        <v>4</v>
      </c>
      <c r="D12194" s="54"/>
      <c r="F12194" s="89"/>
      <c r="G12194" s="93" t="s">
        <v>452</v>
      </c>
      <c r="H12194" s="575">
        <f t="shared" si="6276"/>
        <v>0</v>
      </c>
      <c r="I12194" s="555"/>
      <c r="J12194" s="555"/>
      <c r="K12194" s="555"/>
      <c r="L12194" s="555"/>
      <c r="M12194" s="555"/>
      <c r="N12194" s="153"/>
    </row>
    <row r="12195" spans="2:17" ht="21" customHeight="1">
      <c r="B12195" s="50" t="e">
        <f>IF((#REF!+#REF!+H12195)&lt;&gt;0,"a","b")</f>
        <v>#REF!</v>
      </c>
      <c r="C12195" s="54">
        <v>4</v>
      </c>
      <c r="D12195" s="54"/>
      <c r="F12195" s="89"/>
      <c r="G12195" s="93" t="s">
        <v>458</v>
      </c>
      <c r="H12195" s="575">
        <f t="shared" si="6276"/>
        <v>0</v>
      </c>
      <c r="I12195" s="555"/>
      <c r="J12195" s="555"/>
      <c r="K12195" s="555"/>
      <c r="L12195" s="555"/>
      <c r="M12195" s="555"/>
      <c r="N12195" s="153"/>
    </row>
    <row r="12196" spans="2:17" ht="63" customHeight="1">
      <c r="B12196" s="50" t="e">
        <f>IF((#REF!+#REF!+H12196)&lt;&gt;0,"a","b")</f>
        <v>#REF!</v>
      </c>
      <c r="C12196" s="54">
        <v>1</v>
      </c>
      <c r="D12196" s="68" t="s">
        <v>519</v>
      </c>
      <c r="E12196" s="45"/>
      <c r="F12196" s="376" t="s">
        <v>2325</v>
      </c>
      <c r="G12196" s="115" t="s">
        <v>2326</v>
      </c>
      <c r="H12196" s="360">
        <f t="shared" si="6180"/>
        <v>0</v>
      </c>
      <c r="I12196" s="380">
        <f t="shared" ref="I12196:K12196" si="6336">I12198+I12330+I12393+I12409</f>
        <v>0</v>
      </c>
      <c r="J12196" s="380">
        <f t="shared" si="6336"/>
        <v>0</v>
      </c>
      <c r="K12196" s="380">
        <f t="shared" si="6336"/>
        <v>0</v>
      </c>
      <c r="L12196" s="380">
        <f t="shared" ref="L12196:N12196" si="6337">L12198+L12330+L12393+L12409</f>
        <v>0</v>
      </c>
      <c r="M12196" s="380">
        <f t="shared" si="6337"/>
        <v>0</v>
      </c>
      <c r="N12196" s="147">
        <f t="shared" si="6337"/>
        <v>0</v>
      </c>
      <c r="O12196" s="60" t="s">
        <v>71</v>
      </c>
      <c r="Q12196" s="55">
        <v>1</v>
      </c>
    </row>
    <row r="12197" spans="2:17" ht="21" customHeight="1">
      <c r="B12197" s="50" t="e">
        <f>IF((#REF!+#REF!+H12197)&lt;&gt;0,"a","b")</f>
        <v>#REF!</v>
      </c>
      <c r="C12197" s="54">
        <v>2</v>
      </c>
      <c r="D12197" s="68" t="s">
        <v>654</v>
      </c>
      <c r="F12197" s="123"/>
      <c r="G12197" s="124" t="s">
        <v>255</v>
      </c>
      <c r="H12197" s="577">
        <f t="shared" si="6180"/>
        <v>0</v>
      </c>
      <c r="I12197" s="551"/>
      <c r="J12197" s="551"/>
      <c r="K12197" s="551"/>
      <c r="L12197" s="551"/>
      <c r="M12197" s="551"/>
      <c r="N12197" s="148"/>
    </row>
    <row r="12198" spans="2:17" ht="20.25" customHeight="1">
      <c r="B12198" s="50" t="e">
        <f>IF((#REF!+#REF!+H12198)&lt;&gt;0,"a","b")</f>
        <v>#REF!</v>
      </c>
      <c r="C12198" s="54">
        <v>2</v>
      </c>
      <c r="D12198" s="68" t="s">
        <v>655</v>
      </c>
      <c r="E12198" s="45">
        <v>70923</v>
      </c>
      <c r="F12198" s="374"/>
      <c r="G12198" s="117" t="s">
        <v>256</v>
      </c>
      <c r="H12198" s="360">
        <f t="shared" si="6180"/>
        <v>0</v>
      </c>
      <c r="I12198" s="380">
        <f t="shared" ref="I12198:K12198" si="6338">I12199+I12210+I12278+I12286+I12287+I12297+I12307+I12277</f>
        <v>0</v>
      </c>
      <c r="J12198" s="380">
        <f t="shared" si="6338"/>
        <v>0</v>
      </c>
      <c r="K12198" s="380">
        <f t="shared" si="6338"/>
        <v>0</v>
      </c>
      <c r="L12198" s="380">
        <f t="shared" ref="L12198:N12198" si="6339">L12199+L12210+L12278+L12286+L12287+L12297+L12307+L12277</f>
        <v>0</v>
      </c>
      <c r="M12198" s="380">
        <f t="shared" si="6339"/>
        <v>0</v>
      </c>
      <c r="N12198" s="149">
        <f t="shared" si="6339"/>
        <v>0</v>
      </c>
      <c r="O12198" s="60" t="s">
        <v>71</v>
      </c>
    </row>
    <row r="12199" spans="2:17" ht="20.25" customHeight="1">
      <c r="B12199" s="50" t="e">
        <f>IF((#REF!+#REF!+H12199)&lt;&gt;0,"a","b")</f>
        <v>#REF!</v>
      </c>
      <c r="C12199" s="54">
        <v>31</v>
      </c>
      <c r="D12199" s="68" t="s">
        <v>656</v>
      </c>
      <c r="F12199" s="89"/>
      <c r="G12199" s="90" t="s">
        <v>257</v>
      </c>
      <c r="H12199" s="578">
        <f t="shared" si="6180"/>
        <v>0</v>
      </c>
      <c r="I12199" s="564">
        <f t="shared" ref="I12199:K12199" si="6340">I12200+I12209</f>
        <v>0</v>
      </c>
      <c r="J12199" s="564">
        <f t="shared" si="6340"/>
        <v>0</v>
      </c>
      <c r="K12199" s="564">
        <f t="shared" si="6340"/>
        <v>0</v>
      </c>
      <c r="L12199" s="564">
        <f t="shared" ref="L12199:N12199" si="6341">L12200+L12209</f>
        <v>0</v>
      </c>
      <c r="M12199" s="564">
        <f t="shared" si="6341"/>
        <v>0</v>
      </c>
      <c r="N12199" s="150">
        <f t="shared" si="6341"/>
        <v>0</v>
      </c>
      <c r="O12199" s="60" t="s">
        <v>71</v>
      </c>
    </row>
    <row r="12200" spans="2:17" ht="20.25" customHeight="1">
      <c r="B12200" s="50" t="e">
        <f>IF((#REF!+#REF!+H12200)&lt;&gt;0,"a","b")</f>
        <v>#REF!</v>
      </c>
      <c r="C12200" s="54">
        <v>4</v>
      </c>
      <c r="D12200" s="54"/>
      <c r="F12200" s="92"/>
      <c r="G12200" s="93" t="s">
        <v>258</v>
      </c>
      <c r="H12200" s="578">
        <f t="shared" si="6180"/>
        <v>0</v>
      </c>
      <c r="I12200" s="565">
        <f t="shared" ref="I12200:K12200" si="6342">I12201+I12208</f>
        <v>0</v>
      </c>
      <c r="J12200" s="565">
        <f t="shared" si="6342"/>
        <v>0</v>
      </c>
      <c r="K12200" s="565">
        <f t="shared" si="6342"/>
        <v>0</v>
      </c>
      <c r="L12200" s="565">
        <f t="shared" ref="L12200:N12200" si="6343">L12201+L12208</f>
        <v>0</v>
      </c>
      <c r="M12200" s="565">
        <f t="shared" si="6343"/>
        <v>0</v>
      </c>
      <c r="N12200" s="151">
        <f t="shared" si="6343"/>
        <v>0</v>
      </c>
      <c r="O12200" s="60" t="s">
        <v>71</v>
      </c>
    </row>
    <row r="12201" spans="2:17" ht="20.25" customHeight="1">
      <c r="B12201" s="50" t="e">
        <f>IF((#REF!+#REF!+H12201)&lt;&gt;0,"a","b")</f>
        <v>#REF!</v>
      </c>
      <c r="C12201" s="54">
        <v>5</v>
      </c>
      <c r="D12201" s="54"/>
      <c r="F12201" s="89"/>
      <c r="G12201" s="95" t="s">
        <v>259</v>
      </c>
      <c r="H12201" s="578">
        <f t="shared" si="6180"/>
        <v>0</v>
      </c>
      <c r="I12201" s="560">
        <f t="shared" ref="I12201:K12201" si="6344">SUM(I12202:I12207)</f>
        <v>0</v>
      </c>
      <c r="J12201" s="560">
        <f t="shared" si="6344"/>
        <v>0</v>
      </c>
      <c r="K12201" s="560">
        <f t="shared" si="6344"/>
        <v>0</v>
      </c>
      <c r="L12201" s="560">
        <f t="shared" ref="L12201:N12201" si="6345">SUM(L12202:L12207)</f>
        <v>0</v>
      </c>
      <c r="M12201" s="560">
        <f t="shared" si="6345"/>
        <v>0</v>
      </c>
      <c r="N12201" s="152">
        <f t="shared" si="6345"/>
        <v>0</v>
      </c>
      <c r="O12201" s="60" t="s">
        <v>71</v>
      </c>
    </row>
    <row r="12202" spans="2:17" ht="20.25" customHeight="1">
      <c r="B12202" s="50" t="e">
        <f>IF((#REF!+#REF!+H12202)&lt;&gt;0,"a","b")</f>
        <v>#REF!</v>
      </c>
      <c r="C12202" s="54">
        <v>6</v>
      </c>
      <c r="D12202" s="54"/>
      <c r="F12202" s="89"/>
      <c r="G12202" s="97" t="s">
        <v>260</v>
      </c>
      <c r="H12202" s="579">
        <f t="shared" si="6180"/>
        <v>0</v>
      </c>
      <c r="I12202" s="553"/>
      <c r="J12202" s="553"/>
      <c r="K12202" s="553"/>
      <c r="L12202" s="553"/>
      <c r="M12202" s="553"/>
      <c r="N12202" s="138"/>
    </row>
    <row r="12203" spans="2:17" ht="20.25" customHeight="1">
      <c r="B12203" s="50" t="e">
        <f>IF((#REF!+#REF!+H12203)&lt;&gt;0,"a","b")</f>
        <v>#REF!</v>
      </c>
      <c r="C12203" s="54">
        <v>6</v>
      </c>
      <c r="D12203" s="54"/>
      <c r="F12203" s="89"/>
      <c r="G12203" s="97" t="s">
        <v>261</v>
      </c>
      <c r="H12203" s="552">
        <f t="shared" si="6180"/>
        <v>0</v>
      </c>
      <c r="I12203" s="553"/>
      <c r="J12203" s="553"/>
      <c r="K12203" s="553"/>
      <c r="L12203" s="553"/>
      <c r="M12203" s="553"/>
      <c r="N12203" s="138"/>
    </row>
    <row r="12204" spans="2:17" ht="20.25" customHeight="1">
      <c r="B12204" s="50" t="e">
        <f>IF((#REF!+#REF!+H12204)&lt;&gt;0,"a","b")</f>
        <v>#REF!</v>
      </c>
      <c r="C12204" s="54">
        <v>6</v>
      </c>
      <c r="D12204" s="54"/>
      <c r="F12204" s="89"/>
      <c r="G12204" s="97" t="s">
        <v>262</v>
      </c>
      <c r="H12204" s="558">
        <f t="shared" si="6180"/>
        <v>0</v>
      </c>
      <c r="I12204" s="553"/>
      <c r="J12204" s="553"/>
      <c r="K12204" s="553"/>
      <c r="L12204" s="553"/>
      <c r="M12204" s="553"/>
      <c r="N12204" s="138"/>
    </row>
    <row r="12205" spans="2:17" ht="20.25" customHeight="1">
      <c r="B12205" s="50" t="e">
        <f>IF((#REF!+#REF!+H12205)&lt;&gt;0,"a","b")</f>
        <v>#REF!</v>
      </c>
      <c r="C12205" s="54">
        <v>6</v>
      </c>
      <c r="D12205" s="54"/>
      <c r="F12205" s="89"/>
      <c r="G12205" s="97" t="s">
        <v>263</v>
      </c>
      <c r="H12205" s="558">
        <f t="shared" si="6180"/>
        <v>0</v>
      </c>
      <c r="I12205" s="553"/>
      <c r="J12205" s="553"/>
      <c r="K12205" s="553"/>
      <c r="L12205" s="553"/>
      <c r="M12205" s="553"/>
      <c r="N12205" s="138"/>
    </row>
    <row r="12206" spans="2:17" ht="20.25" customHeight="1">
      <c r="B12206" s="50" t="e">
        <f>IF((#REF!+#REF!+H12206)&lt;&gt;0,"a","b")</f>
        <v>#REF!</v>
      </c>
      <c r="C12206" s="54">
        <v>6</v>
      </c>
      <c r="D12206" s="54"/>
      <c r="F12206" s="89"/>
      <c r="G12206" s="97" t="s">
        <v>264</v>
      </c>
      <c r="H12206" s="552">
        <f t="shared" si="6180"/>
        <v>0</v>
      </c>
      <c r="I12206" s="553"/>
      <c r="J12206" s="553"/>
      <c r="K12206" s="553"/>
      <c r="L12206" s="553"/>
      <c r="M12206" s="553"/>
      <c r="N12206" s="138"/>
    </row>
    <row r="12207" spans="2:17" ht="20.25" customHeight="1">
      <c r="B12207" s="50" t="e">
        <f>IF((#REF!+#REF!+H12207)&lt;&gt;0,"a","b")</f>
        <v>#REF!</v>
      </c>
      <c r="C12207" s="54">
        <v>6</v>
      </c>
      <c r="D12207" s="54"/>
      <c r="F12207" s="89"/>
      <c r="G12207" s="97" t="s">
        <v>265</v>
      </c>
      <c r="H12207" s="552">
        <f t="shared" si="6180"/>
        <v>0</v>
      </c>
      <c r="I12207" s="553"/>
      <c r="J12207" s="553"/>
      <c r="K12207" s="553"/>
      <c r="L12207" s="553"/>
      <c r="M12207" s="553"/>
      <c r="N12207" s="138"/>
    </row>
    <row r="12208" spans="2:17" ht="20.25" customHeight="1">
      <c r="B12208" s="50" t="e">
        <f>IF((#REF!+#REF!+H12208)&lt;&gt;0,"a","b")</f>
        <v>#REF!</v>
      </c>
      <c r="C12208" s="54">
        <v>5</v>
      </c>
      <c r="D12208" s="54"/>
      <c r="F12208" s="89"/>
      <c r="G12208" s="95" t="s">
        <v>266</v>
      </c>
      <c r="H12208" s="552">
        <f t="shared" si="6180"/>
        <v>0</v>
      </c>
      <c r="I12208" s="554"/>
      <c r="J12208" s="554"/>
      <c r="K12208" s="554"/>
      <c r="L12208" s="554"/>
      <c r="M12208" s="554"/>
      <c r="N12208" s="154"/>
    </row>
    <row r="12209" spans="2:15" ht="20.25" customHeight="1">
      <c r="B12209" s="50" t="e">
        <f>IF((#REF!+#REF!+H12209)&lt;&gt;0,"a","b")</f>
        <v>#REF!</v>
      </c>
      <c r="C12209" s="54">
        <v>4</v>
      </c>
      <c r="D12209" s="54"/>
      <c r="F12209" s="89"/>
      <c r="G12209" s="93" t="s">
        <v>267</v>
      </c>
      <c r="H12209" s="552">
        <f t="shared" si="6180"/>
        <v>0</v>
      </c>
      <c r="I12209" s="555"/>
      <c r="J12209" s="555"/>
      <c r="K12209" s="555"/>
      <c r="L12209" s="555"/>
      <c r="M12209" s="555"/>
      <c r="N12209" s="153"/>
    </row>
    <row r="12210" spans="2:15" ht="20.25" customHeight="1">
      <c r="B12210" s="50" t="e">
        <f>IF((#REF!+#REF!+H12210)&lt;&gt;0,"a","b")</f>
        <v>#REF!</v>
      </c>
      <c r="C12210" s="54">
        <v>3</v>
      </c>
      <c r="D12210" s="54"/>
      <c r="F12210" s="374"/>
      <c r="G12210" s="90" t="s">
        <v>268</v>
      </c>
      <c r="H12210" s="363">
        <f t="shared" si="6180"/>
        <v>0</v>
      </c>
      <c r="I12210" s="381">
        <f t="shared" ref="I12210:K12210" si="6346">I12211+I12212+I12215+I12251+I12252+I12253+I12254+I12255+I12262+I12263</f>
        <v>0</v>
      </c>
      <c r="J12210" s="381">
        <f t="shared" si="6346"/>
        <v>0</v>
      </c>
      <c r="K12210" s="381">
        <f t="shared" si="6346"/>
        <v>0</v>
      </c>
      <c r="L12210" s="381">
        <f t="shared" ref="L12210:N12210" si="6347">L12211+L12212+L12215+L12251+L12252+L12253+L12254+L12255+L12262+L12263</f>
        <v>0</v>
      </c>
      <c r="M12210" s="381">
        <f t="shared" si="6347"/>
        <v>0</v>
      </c>
      <c r="N12210" s="150">
        <f t="shared" si="6347"/>
        <v>0</v>
      </c>
      <c r="O12210" s="60" t="s">
        <v>71</v>
      </c>
    </row>
    <row r="12211" spans="2:15" ht="20.25" customHeight="1">
      <c r="B12211" s="50" t="e">
        <f>IF((#REF!+#REF!+H12211)&lt;&gt;0,"a","b")</f>
        <v>#REF!</v>
      </c>
      <c r="C12211" s="54">
        <v>4</v>
      </c>
      <c r="D12211" s="54"/>
      <c r="F12211" s="89"/>
      <c r="G12211" s="93" t="s">
        <v>269</v>
      </c>
      <c r="H12211" s="556">
        <f t="shared" si="6180"/>
        <v>0</v>
      </c>
      <c r="I12211" s="555"/>
      <c r="J12211" s="555"/>
      <c r="K12211" s="555"/>
      <c r="L12211" s="555"/>
      <c r="M12211" s="555"/>
      <c r="N12211" s="153"/>
    </row>
    <row r="12212" spans="2:15" ht="20.25" customHeight="1">
      <c r="B12212" s="50" t="e">
        <f>IF((#REF!+#REF!+H12212)&lt;&gt;0,"a","b")</f>
        <v>#REF!</v>
      </c>
      <c r="C12212" s="54">
        <v>4</v>
      </c>
      <c r="D12212" s="54"/>
      <c r="F12212" s="89"/>
      <c r="G12212" s="93" t="s">
        <v>270</v>
      </c>
      <c r="H12212" s="566">
        <f t="shared" ref="H12212:H12275" si="6348">I12212+J12212</f>
        <v>0</v>
      </c>
      <c r="I12212" s="565">
        <f t="shared" ref="I12212:K12212" si="6349">SUM(I12213:I12214)</f>
        <v>0</v>
      </c>
      <c r="J12212" s="565">
        <f t="shared" si="6349"/>
        <v>0</v>
      </c>
      <c r="K12212" s="565">
        <f t="shared" si="6349"/>
        <v>0</v>
      </c>
      <c r="L12212" s="565">
        <f t="shared" ref="L12212:N12212" si="6350">SUM(L12213:L12214)</f>
        <v>0</v>
      </c>
      <c r="M12212" s="565">
        <f t="shared" si="6350"/>
        <v>0</v>
      </c>
      <c r="N12212" s="151">
        <f t="shared" si="6350"/>
        <v>0</v>
      </c>
      <c r="O12212" s="60" t="s">
        <v>71</v>
      </c>
    </row>
    <row r="12213" spans="2:15" ht="20.25" customHeight="1">
      <c r="B12213" s="50" t="e">
        <f>IF((#REF!+#REF!+H12213)&lt;&gt;0,"a","b")</f>
        <v>#REF!</v>
      </c>
      <c r="C12213" s="54">
        <v>5</v>
      </c>
      <c r="D12213" s="54"/>
      <c r="F12213" s="89"/>
      <c r="G12213" s="95" t="s">
        <v>271</v>
      </c>
      <c r="H12213" s="556">
        <f t="shared" si="6348"/>
        <v>0</v>
      </c>
      <c r="I12213" s="554"/>
      <c r="J12213" s="554"/>
      <c r="K12213" s="554"/>
      <c r="L12213" s="554"/>
      <c r="M12213" s="554"/>
      <c r="N12213" s="154"/>
    </row>
    <row r="12214" spans="2:15" ht="20.25" customHeight="1">
      <c r="B12214" s="50" t="e">
        <f>IF((#REF!+#REF!+H12214)&lt;&gt;0,"a","b")</f>
        <v>#REF!</v>
      </c>
      <c r="C12214" s="54">
        <v>5</v>
      </c>
      <c r="D12214" s="54"/>
      <c r="F12214" s="89"/>
      <c r="G12214" s="95" t="s">
        <v>272</v>
      </c>
      <c r="H12214" s="556">
        <f t="shared" si="6348"/>
        <v>0</v>
      </c>
      <c r="I12214" s="554"/>
      <c r="J12214" s="554"/>
      <c r="K12214" s="554"/>
      <c r="L12214" s="554"/>
      <c r="M12214" s="554"/>
      <c r="N12214" s="154"/>
    </row>
    <row r="12215" spans="2:15" ht="20.25" customHeight="1">
      <c r="B12215" s="50" t="e">
        <f>IF((#REF!+#REF!+H12215)&lt;&gt;0,"a","b")</f>
        <v>#REF!</v>
      </c>
      <c r="C12215" s="54">
        <v>4</v>
      </c>
      <c r="D12215" s="54"/>
      <c r="F12215" s="89"/>
      <c r="G12215" s="93" t="s">
        <v>273</v>
      </c>
      <c r="H12215" s="566">
        <f t="shared" si="6348"/>
        <v>0</v>
      </c>
      <c r="I12215" s="565">
        <f t="shared" ref="I12215:K12215" si="6351">I12216+I12217+I12218+I12219+I12231+I12235+I12236+I12237+I12238+I12239+I12240+I12241+I12249+I12250</f>
        <v>0</v>
      </c>
      <c r="J12215" s="565">
        <f t="shared" si="6351"/>
        <v>0</v>
      </c>
      <c r="K12215" s="565">
        <f t="shared" si="6351"/>
        <v>0</v>
      </c>
      <c r="L12215" s="565">
        <f t="shared" ref="L12215:N12215" si="6352">L12216+L12217+L12218+L12219+L12231+L12235+L12236+L12237+L12238+L12239+L12240+L12241+L12249+L12250</f>
        <v>0</v>
      </c>
      <c r="M12215" s="565">
        <f t="shared" si="6352"/>
        <v>0</v>
      </c>
      <c r="N12215" s="151">
        <f t="shared" si="6352"/>
        <v>0</v>
      </c>
      <c r="O12215" s="60" t="s">
        <v>71</v>
      </c>
    </row>
    <row r="12216" spans="2:15" ht="42.75" customHeight="1">
      <c r="B12216" s="50" t="e">
        <f>IF((#REF!+#REF!+H12216)&lt;&gt;0,"a","b")</f>
        <v>#REF!</v>
      </c>
      <c r="C12216" s="54">
        <v>5</v>
      </c>
      <c r="D12216" s="54"/>
      <c r="F12216" s="89"/>
      <c r="G12216" s="95" t="s">
        <v>322</v>
      </c>
      <c r="H12216" s="556">
        <f t="shared" si="6348"/>
        <v>0</v>
      </c>
      <c r="I12216" s="554"/>
      <c r="J12216" s="554"/>
      <c r="K12216" s="554"/>
      <c r="L12216" s="554"/>
      <c r="M12216" s="554"/>
      <c r="N12216" s="154"/>
    </row>
    <row r="12217" spans="2:15" ht="30.75" customHeight="1">
      <c r="B12217" s="50" t="e">
        <f>IF((#REF!+#REF!+H12217)&lt;&gt;0,"a","b")</f>
        <v>#REF!</v>
      </c>
      <c r="C12217" s="54">
        <v>5</v>
      </c>
      <c r="D12217" s="54"/>
      <c r="F12217" s="89"/>
      <c r="G12217" s="111" t="s">
        <v>289</v>
      </c>
      <c r="H12217" s="556">
        <f t="shared" si="6348"/>
        <v>0</v>
      </c>
      <c r="I12217" s="554"/>
      <c r="J12217" s="554"/>
      <c r="K12217" s="554"/>
      <c r="L12217" s="554"/>
      <c r="M12217" s="554"/>
      <c r="N12217" s="154"/>
    </row>
    <row r="12218" spans="2:15" ht="60.75" customHeight="1">
      <c r="B12218" s="50" t="e">
        <f>IF((#REF!+#REF!+H12218)&lt;&gt;0,"a","b")</f>
        <v>#REF!</v>
      </c>
      <c r="C12218" s="54">
        <v>5</v>
      </c>
      <c r="D12218" s="54"/>
      <c r="F12218" s="89"/>
      <c r="G12218" s="111" t="s">
        <v>323</v>
      </c>
      <c r="H12218" s="556">
        <f t="shared" si="6348"/>
        <v>0</v>
      </c>
      <c r="I12218" s="554"/>
      <c r="J12218" s="554"/>
      <c r="K12218" s="554"/>
      <c r="L12218" s="554"/>
      <c r="M12218" s="554"/>
      <c r="N12218" s="154"/>
    </row>
    <row r="12219" spans="2:15" ht="30.75" customHeight="1">
      <c r="B12219" s="50" t="e">
        <f>IF((#REF!+#REF!+H12219)&lt;&gt;0,"a","b")</f>
        <v>#REF!</v>
      </c>
      <c r="C12219" s="54">
        <v>5</v>
      </c>
      <c r="D12219" s="54"/>
      <c r="F12219" s="89"/>
      <c r="G12219" s="95" t="s">
        <v>288</v>
      </c>
      <c r="H12219" s="566">
        <f t="shared" si="6348"/>
        <v>0</v>
      </c>
      <c r="I12219" s="560">
        <f t="shared" ref="I12219:K12219" si="6353">SUM(I12220:I12230)</f>
        <v>0</v>
      </c>
      <c r="J12219" s="560">
        <f t="shared" si="6353"/>
        <v>0</v>
      </c>
      <c r="K12219" s="560">
        <f t="shared" si="6353"/>
        <v>0</v>
      </c>
      <c r="L12219" s="560">
        <f t="shared" ref="L12219:N12219" si="6354">SUM(L12220:L12230)</f>
        <v>0</v>
      </c>
      <c r="M12219" s="560">
        <f t="shared" si="6354"/>
        <v>0</v>
      </c>
      <c r="N12219" s="152">
        <f t="shared" si="6354"/>
        <v>0</v>
      </c>
      <c r="O12219" s="60" t="s">
        <v>71</v>
      </c>
    </row>
    <row r="12220" spans="2:15" ht="20.25" customHeight="1">
      <c r="B12220" s="50" t="e">
        <f>IF((#REF!+#REF!+H12220)&lt;&gt;0,"a","b")</f>
        <v>#REF!</v>
      </c>
      <c r="C12220" s="54">
        <v>6</v>
      </c>
      <c r="D12220" s="54"/>
      <c r="F12220" s="89"/>
      <c r="G12220" s="97" t="s">
        <v>274</v>
      </c>
      <c r="H12220" s="556">
        <f t="shared" si="6348"/>
        <v>0</v>
      </c>
      <c r="I12220" s="557"/>
      <c r="J12220" s="557"/>
      <c r="K12220" s="557"/>
      <c r="L12220" s="557"/>
      <c r="M12220" s="557"/>
      <c r="N12220" s="155"/>
    </row>
    <row r="12221" spans="2:15" ht="20.25" customHeight="1">
      <c r="B12221" s="50" t="e">
        <f>IF((#REF!+#REF!+H12221)&lt;&gt;0,"a","b")</f>
        <v>#REF!</v>
      </c>
      <c r="C12221" s="54">
        <v>6</v>
      </c>
      <c r="D12221" s="54"/>
      <c r="F12221" s="89"/>
      <c r="G12221" s="97" t="s">
        <v>275</v>
      </c>
      <c r="H12221" s="556">
        <f t="shared" si="6348"/>
        <v>0</v>
      </c>
      <c r="I12221" s="557"/>
      <c r="J12221" s="557"/>
      <c r="K12221" s="557"/>
      <c r="L12221" s="557"/>
      <c r="M12221" s="557"/>
      <c r="N12221" s="155"/>
    </row>
    <row r="12222" spans="2:15" ht="20.25" customHeight="1">
      <c r="B12222" s="50" t="e">
        <f>IF((#REF!+#REF!+H12222)&lt;&gt;0,"a","b")</f>
        <v>#REF!</v>
      </c>
      <c r="C12222" s="54">
        <v>6</v>
      </c>
      <c r="D12222" s="54"/>
      <c r="F12222" s="89"/>
      <c r="G12222" s="97" t="s">
        <v>276</v>
      </c>
      <c r="H12222" s="556">
        <f t="shared" si="6348"/>
        <v>0</v>
      </c>
      <c r="I12222" s="557"/>
      <c r="J12222" s="557"/>
      <c r="K12222" s="557"/>
      <c r="L12222" s="557"/>
      <c r="M12222" s="557"/>
      <c r="N12222" s="155"/>
    </row>
    <row r="12223" spans="2:15" ht="20.25" customHeight="1">
      <c r="B12223" s="50" t="e">
        <f>IF((#REF!+#REF!+H12223)&lt;&gt;0,"a","b")</f>
        <v>#REF!</v>
      </c>
      <c r="C12223" s="54">
        <v>6</v>
      </c>
      <c r="D12223" s="54"/>
      <c r="F12223" s="89"/>
      <c r="G12223" s="97" t="s">
        <v>277</v>
      </c>
      <c r="H12223" s="556">
        <f t="shared" si="6348"/>
        <v>0</v>
      </c>
      <c r="I12223" s="557"/>
      <c r="J12223" s="557"/>
      <c r="K12223" s="557"/>
      <c r="L12223" s="557"/>
      <c r="M12223" s="557"/>
      <c r="N12223" s="155"/>
    </row>
    <row r="12224" spans="2:15" ht="20.25" customHeight="1">
      <c r="B12224" s="50" t="e">
        <f>IF((#REF!+#REF!+H12224)&lt;&gt;0,"a","b")</f>
        <v>#REF!</v>
      </c>
      <c r="C12224" s="54">
        <v>6</v>
      </c>
      <c r="D12224" s="54"/>
      <c r="F12224" s="89"/>
      <c r="G12224" s="97" t="s">
        <v>278</v>
      </c>
      <c r="H12224" s="556">
        <f t="shared" si="6348"/>
        <v>0</v>
      </c>
      <c r="I12224" s="557"/>
      <c r="J12224" s="557"/>
      <c r="K12224" s="557"/>
      <c r="L12224" s="557"/>
      <c r="M12224" s="557"/>
      <c r="N12224" s="155"/>
    </row>
    <row r="12225" spans="2:15" ht="20.25" customHeight="1">
      <c r="B12225" s="50" t="e">
        <f>IF((#REF!+#REF!+H12225)&lt;&gt;0,"a","b")</f>
        <v>#REF!</v>
      </c>
      <c r="C12225" s="54">
        <v>6</v>
      </c>
      <c r="D12225" s="54"/>
      <c r="F12225" s="89"/>
      <c r="G12225" s="97" t="s">
        <v>279</v>
      </c>
      <c r="H12225" s="552">
        <f t="shared" si="6348"/>
        <v>0</v>
      </c>
      <c r="I12225" s="557"/>
      <c r="J12225" s="557"/>
      <c r="K12225" s="557"/>
      <c r="L12225" s="557"/>
      <c r="M12225" s="557"/>
      <c r="N12225" s="155"/>
    </row>
    <row r="12226" spans="2:15" ht="20.25" customHeight="1">
      <c r="B12226" s="50" t="e">
        <f>IF((#REF!+#REF!+H12226)&lt;&gt;0,"a","b")</f>
        <v>#REF!</v>
      </c>
      <c r="C12226" s="54">
        <v>6</v>
      </c>
      <c r="D12226" s="54"/>
      <c r="F12226" s="89"/>
      <c r="G12226" s="97" t="s">
        <v>280</v>
      </c>
      <c r="H12226" s="552">
        <f t="shared" si="6348"/>
        <v>0</v>
      </c>
      <c r="I12226" s="557"/>
      <c r="J12226" s="557"/>
      <c r="K12226" s="557"/>
      <c r="L12226" s="557"/>
      <c r="M12226" s="557"/>
      <c r="N12226" s="155"/>
    </row>
    <row r="12227" spans="2:15" ht="20.25" customHeight="1">
      <c r="B12227" s="50" t="e">
        <f>IF((#REF!+#REF!+H12227)&lt;&gt;0,"a","b")</f>
        <v>#REF!</v>
      </c>
      <c r="C12227" s="54">
        <v>6</v>
      </c>
      <c r="D12227" s="54"/>
      <c r="F12227" s="89"/>
      <c r="G12227" s="97" t="s">
        <v>281</v>
      </c>
      <c r="H12227" s="552">
        <f t="shared" si="6348"/>
        <v>0</v>
      </c>
      <c r="I12227" s="557"/>
      <c r="J12227" s="557"/>
      <c r="K12227" s="557"/>
      <c r="L12227" s="557"/>
      <c r="M12227" s="557"/>
      <c r="N12227" s="155"/>
    </row>
    <row r="12228" spans="2:15" ht="20.25" customHeight="1">
      <c r="B12228" s="50" t="e">
        <f>IF((#REF!+#REF!+H12228)&lt;&gt;0,"a","b")</f>
        <v>#REF!</v>
      </c>
      <c r="C12228" s="54">
        <v>6</v>
      </c>
      <c r="D12228" s="54"/>
      <c r="F12228" s="89"/>
      <c r="G12228" s="97" t="s">
        <v>282</v>
      </c>
      <c r="H12228" s="552">
        <f t="shared" si="6348"/>
        <v>0</v>
      </c>
      <c r="I12228" s="557"/>
      <c r="J12228" s="557"/>
      <c r="K12228" s="557"/>
      <c r="L12228" s="557"/>
      <c r="M12228" s="557"/>
      <c r="N12228" s="155"/>
    </row>
    <row r="12229" spans="2:15" ht="20.25" customHeight="1">
      <c r="B12229" s="50" t="e">
        <f>IF((#REF!+#REF!+H12229)&lt;&gt;0,"a","b")</f>
        <v>#REF!</v>
      </c>
      <c r="C12229" s="54">
        <v>6</v>
      </c>
      <c r="D12229" s="54"/>
      <c r="F12229" s="89"/>
      <c r="G12229" s="97" t="s">
        <v>283</v>
      </c>
      <c r="H12229" s="552">
        <f t="shared" si="6348"/>
        <v>0</v>
      </c>
      <c r="I12229" s="557"/>
      <c r="J12229" s="557"/>
      <c r="K12229" s="557"/>
      <c r="L12229" s="557"/>
      <c r="M12229" s="557"/>
      <c r="N12229" s="155"/>
    </row>
    <row r="12230" spans="2:15" ht="30.75" customHeight="1">
      <c r="B12230" s="50" t="e">
        <f>IF((#REF!+#REF!+H12230)&lt;&gt;0,"a","b")</f>
        <v>#REF!</v>
      </c>
      <c r="C12230" s="54">
        <v>6</v>
      </c>
      <c r="D12230" s="54"/>
      <c r="F12230" s="89"/>
      <c r="G12230" s="97" t="s">
        <v>324</v>
      </c>
      <c r="H12230" s="552">
        <f t="shared" si="6348"/>
        <v>0</v>
      </c>
      <c r="I12230" s="557"/>
      <c r="J12230" s="557"/>
      <c r="K12230" s="557"/>
      <c r="L12230" s="557"/>
      <c r="M12230" s="557"/>
      <c r="N12230" s="155"/>
    </row>
    <row r="12231" spans="2:15" ht="20.25" customHeight="1">
      <c r="B12231" s="50" t="e">
        <f>IF((#REF!+#REF!+H12231)&lt;&gt;0,"a","b")</f>
        <v>#REF!</v>
      </c>
      <c r="C12231" s="54">
        <v>5</v>
      </c>
      <c r="D12231" s="54"/>
      <c r="F12231" s="89"/>
      <c r="G12231" s="95" t="s">
        <v>290</v>
      </c>
      <c r="H12231" s="566">
        <f t="shared" si="6348"/>
        <v>0</v>
      </c>
      <c r="I12231" s="560">
        <f t="shared" ref="I12231:K12231" si="6355">SUM(I12232:I12234)</f>
        <v>0</v>
      </c>
      <c r="J12231" s="560">
        <f t="shared" si="6355"/>
        <v>0</v>
      </c>
      <c r="K12231" s="560">
        <f t="shared" si="6355"/>
        <v>0</v>
      </c>
      <c r="L12231" s="560">
        <f t="shared" ref="L12231:N12231" si="6356">SUM(L12232:L12234)</f>
        <v>0</v>
      </c>
      <c r="M12231" s="560">
        <f t="shared" si="6356"/>
        <v>0</v>
      </c>
      <c r="N12231" s="152">
        <f t="shared" si="6356"/>
        <v>0</v>
      </c>
      <c r="O12231" s="60" t="s">
        <v>71</v>
      </c>
    </row>
    <row r="12232" spans="2:15" ht="20.25" customHeight="1">
      <c r="B12232" s="50" t="e">
        <f>IF((#REF!+#REF!+H12232)&lt;&gt;0,"a","b")</f>
        <v>#REF!</v>
      </c>
      <c r="C12232" s="54">
        <v>6</v>
      </c>
      <c r="D12232" s="54"/>
      <c r="F12232" s="89"/>
      <c r="G12232" s="97" t="s">
        <v>284</v>
      </c>
      <c r="H12232" s="556">
        <f t="shared" si="6348"/>
        <v>0</v>
      </c>
      <c r="I12232" s="557"/>
      <c r="J12232" s="557"/>
      <c r="K12232" s="557"/>
      <c r="L12232" s="557"/>
      <c r="M12232" s="557"/>
      <c r="N12232" s="155"/>
    </row>
    <row r="12233" spans="2:15" ht="20.25" customHeight="1">
      <c r="B12233" s="50" t="e">
        <f>IF((#REF!+#REF!+H12233)&lt;&gt;0,"a","b")</f>
        <v>#REF!</v>
      </c>
      <c r="C12233" s="54">
        <v>6</v>
      </c>
      <c r="D12233" s="54"/>
      <c r="F12233" s="89"/>
      <c r="G12233" s="97" t="s">
        <v>285</v>
      </c>
      <c r="H12233" s="556">
        <f t="shared" si="6348"/>
        <v>0</v>
      </c>
      <c r="I12233" s="557"/>
      <c r="J12233" s="557"/>
      <c r="K12233" s="557"/>
      <c r="L12233" s="557"/>
      <c r="M12233" s="557"/>
      <c r="N12233" s="155"/>
    </row>
    <row r="12234" spans="2:15" ht="30.75" customHeight="1">
      <c r="B12234" s="50" t="e">
        <f>IF((#REF!+#REF!+H12234)&lt;&gt;0,"a","b")</f>
        <v>#REF!</v>
      </c>
      <c r="C12234" s="54">
        <v>6</v>
      </c>
      <c r="D12234" s="54"/>
      <c r="F12234" s="89"/>
      <c r="G12234" s="97" t="s">
        <v>325</v>
      </c>
      <c r="H12234" s="556">
        <f t="shared" si="6348"/>
        <v>0</v>
      </c>
      <c r="I12234" s="557"/>
      <c r="J12234" s="557"/>
      <c r="K12234" s="557"/>
      <c r="L12234" s="557"/>
      <c r="M12234" s="557"/>
      <c r="N12234" s="155"/>
    </row>
    <row r="12235" spans="2:15" ht="30.75" customHeight="1">
      <c r="B12235" s="50" t="e">
        <f>IF((#REF!+#REF!+H12235)&lt;&gt;0,"a","b")</f>
        <v>#REF!</v>
      </c>
      <c r="C12235" s="54">
        <v>5</v>
      </c>
      <c r="D12235" s="54"/>
      <c r="F12235" s="89"/>
      <c r="G12235" s="95" t="s">
        <v>326</v>
      </c>
      <c r="H12235" s="556">
        <f t="shared" si="6348"/>
        <v>0</v>
      </c>
      <c r="I12235" s="554"/>
      <c r="J12235" s="554"/>
      <c r="K12235" s="554"/>
      <c r="L12235" s="554"/>
      <c r="M12235" s="554"/>
      <c r="N12235" s="154"/>
    </row>
    <row r="12236" spans="2:15" ht="34.5" customHeight="1">
      <c r="B12236" s="50" t="e">
        <f>IF((#REF!+#REF!+H12236)&lt;&gt;0,"a","b")</f>
        <v>#REF!</v>
      </c>
      <c r="C12236" s="54">
        <v>5</v>
      </c>
      <c r="D12236" s="54"/>
      <c r="F12236" s="89"/>
      <c r="G12236" s="128" t="s">
        <v>460</v>
      </c>
      <c r="H12236" s="556">
        <f t="shared" si="6348"/>
        <v>0</v>
      </c>
      <c r="I12236" s="554"/>
      <c r="J12236" s="554"/>
      <c r="K12236" s="554"/>
      <c r="L12236" s="554"/>
      <c r="M12236" s="554"/>
      <c r="N12236" s="154"/>
    </row>
    <row r="12237" spans="2:15" ht="34.5" customHeight="1">
      <c r="B12237" s="50" t="e">
        <f>IF((#REF!+#REF!+H12237)&lt;&gt;0,"a","b")</f>
        <v>#REF!</v>
      </c>
      <c r="C12237" s="54">
        <v>5</v>
      </c>
      <c r="D12237" s="54"/>
      <c r="F12237" s="89"/>
      <c r="G12237" s="95" t="s">
        <v>327</v>
      </c>
      <c r="H12237" s="556">
        <f t="shared" si="6348"/>
        <v>0</v>
      </c>
      <c r="I12237" s="554"/>
      <c r="J12237" s="554"/>
      <c r="K12237" s="554"/>
      <c r="L12237" s="554"/>
      <c r="M12237" s="554"/>
      <c r="N12237" s="154"/>
    </row>
    <row r="12238" spans="2:15" ht="50.25" customHeight="1">
      <c r="B12238" s="50" t="e">
        <f>IF((#REF!+#REF!+H12238)&lt;&gt;0,"a","b")</f>
        <v>#REF!</v>
      </c>
      <c r="C12238" s="54">
        <v>5</v>
      </c>
      <c r="D12238" s="54"/>
      <c r="F12238" s="89"/>
      <c r="G12238" s="95" t="s">
        <v>328</v>
      </c>
      <c r="H12238" s="552">
        <f t="shared" si="6348"/>
        <v>0</v>
      </c>
      <c r="I12238" s="554"/>
      <c r="J12238" s="554"/>
      <c r="K12238" s="554"/>
      <c r="L12238" s="554"/>
      <c r="M12238" s="554"/>
      <c r="N12238" s="154"/>
    </row>
    <row r="12239" spans="2:15" ht="20.25" customHeight="1">
      <c r="B12239" s="50" t="e">
        <f>IF((#REF!+#REF!+H12239)&lt;&gt;0,"a","b")</f>
        <v>#REF!</v>
      </c>
      <c r="C12239" s="54">
        <v>5</v>
      </c>
      <c r="D12239" s="54"/>
      <c r="F12239" s="89"/>
      <c r="G12239" s="95" t="s">
        <v>329</v>
      </c>
      <c r="H12239" s="552">
        <f t="shared" si="6348"/>
        <v>0</v>
      </c>
      <c r="I12239" s="554"/>
      <c r="J12239" s="554"/>
      <c r="K12239" s="554"/>
      <c r="L12239" s="554"/>
      <c r="M12239" s="554"/>
      <c r="N12239" s="154"/>
    </row>
    <row r="12240" spans="2:15" ht="20.25" customHeight="1">
      <c r="B12240" s="50" t="e">
        <f>IF((#REF!+#REF!+H12240)&lt;&gt;0,"a","b")</f>
        <v>#REF!</v>
      </c>
      <c r="C12240" s="54">
        <v>5</v>
      </c>
      <c r="D12240" s="54"/>
      <c r="F12240" s="89"/>
      <c r="G12240" s="95" t="s">
        <v>330</v>
      </c>
      <c r="H12240" s="558">
        <f t="shared" si="6348"/>
        <v>0</v>
      </c>
      <c r="I12240" s="554"/>
      <c r="J12240" s="554"/>
      <c r="K12240" s="554"/>
      <c r="L12240" s="554"/>
      <c r="M12240" s="554"/>
      <c r="N12240" s="154"/>
    </row>
    <row r="12241" spans="2:18" ht="20.25" customHeight="1">
      <c r="B12241" s="50" t="e">
        <f>IF((#REF!+#REF!+H12241)&lt;&gt;0,"a","b")</f>
        <v>#REF!</v>
      </c>
      <c r="C12241" s="54">
        <v>5</v>
      </c>
      <c r="D12241" s="54"/>
      <c r="F12241" s="89"/>
      <c r="G12241" s="95" t="s">
        <v>331</v>
      </c>
      <c r="H12241" s="559">
        <f t="shared" si="6348"/>
        <v>0</v>
      </c>
      <c r="I12241" s="560">
        <f t="shared" ref="I12241:K12241" si="6357">SUM(I12242:I12248)</f>
        <v>0</v>
      </c>
      <c r="J12241" s="560">
        <f t="shared" si="6357"/>
        <v>0</v>
      </c>
      <c r="K12241" s="560">
        <f t="shared" si="6357"/>
        <v>0</v>
      </c>
      <c r="L12241" s="560">
        <f t="shared" ref="L12241:N12241" si="6358">SUM(L12242:L12248)</f>
        <v>0</v>
      </c>
      <c r="M12241" s="560">
        <f t="shared" si="6358"/>
        <v>0</v>
      </c>
      <c r="N12241" s="152">
        <f t="shared" si="6358"/>
        <v>0</v>
      </c>
      <c r="O12241" s="60" t="s">
        <v>71</v>
      </c>
    </row>
    <row r="12242" spans="2:18" ht="23.25" customHeight="1">
      <c r="B12242" s="50" t="e">
        <f>IF((#REF!+#REF!+H12242)&lt;&gt;0,"a","b")</f>
        <v>#REF!</v>
      </c>
      <c r="C12242" s="54">
        <v>6</v>
      </c>
      <c r="D12242" s="54"/>
      <c r="F12242" s="89"/>
      <c r="G12242" s="97" t="s">
        <v>291</v>
      </c>
      <c r="H12242" s="558">
        <f t="shared" si="6348"/>
        <v>0</v>
      </c>
      <c r="I12242" s="557"/>
      <c r="J12242" s="557"/>
      <c r="K12242" s="557"/>
      <c r="L12242" s="557"/>
      <c r="M12242" s="557"/>
      <c r="N12242" s="155"/>
    </row>
    <row r="12243" spans="2:18" ht="20.25" customHeight="1">
      <c r="B12243" s="50" t="e">
        <f>IF((#REF!+#REF!+H12243)&lt;&gt;0,"a","b")</f>
        <v>#REF!</v>
      </c>
      <c r="C12243" s="54">
        <v>6</v>
      </c>
      <c r="D12243" s="54"/>
      <c r="F12243" s="89"/>
      <c r="G12243" s="97" t="s">
        <v>292</v>
      </c>
      <c r="H12243" s="558">
        <f t="shared" si="6348"/>
        <v>0</v>
      </c>
      <c r="I12243" s="557"/>
      <c r="J12243" s="557"/>
      <c r="K12243" s="557"/>
      <c r="L12243" s="557"/>
      <c r="M12243" s="557"/>
      <c r="N12243" s="155"/>
    </row>
    <row r="12244" spans="2:18" ht="23.25" customHeight="1">
      <c r="B12244" s="50" t="e">
        <f>IF((#REF!+#REF!+H12244)&lt;&gt;0,"a","b")</f>
        <v>#REF!</v>
      </c>
      <c r="C12244" s="54">
        <v>6</v>
      </c>
      <c r="D12244" s="54"/>
      <c r="F12244" s="89"/>
      <c r="G12244" s="97" t="s">
        <v>293</v>
      </c>
      <c r="H12244" s="552">
        <f t="shared" si="6348"/>
        <v>0</v>
      </c>
      <c r="I12244" s="557"/>
      <c r="J12244" s="557"/>
      <c r="K12244" s="557"/>
      <c r="L12244" s="557"/>
      <c r="M12244" s="557"/>
      <c r="N12244" s="155"/>
    </row>
    <row r="12245" spans="2:18" ht="31.5" customHeight="1">
      <c r="B12245" s="50" t="e">
        <f>IF((#REF!+#REF!+H12245)&lt;&gt;0,"a","b")</f>
        <v>#REF!</v>
      </c>
      <c r="C12245" s="54">
        <v>6</v>
      </c>
      <c r="D12245" s="54"/>
      <c r="F12245" s="89"/>
      <c r="G12245" s="97" t="s">
        <v>294</v>
      </c>
      <c r="H12245" s="552">
        <f t="shared" si="6348"/>
        <v>0</v>
      </c>
      <c r="I12245" s="557"/>
      <c r="J12245" s="557"/>
      <c r="K12245" s="557"/>
      <c r="L12245" s="557"/>
      <c r="M12245" s="557"/>
      <c r="N12245" s="155"/>
    </row>
    <row r="12246" spans="2:18" ht="33.75" customHeight="1">
      <c r="B12246" s="50" t="e">
        <f>IF((#REF!+#REF!+H12246)&lt;&gt;0,"a","b")</f>
        <v>#REF!</v>
      </c>
      <c r="C12246" s="54">
        <v>6</v>
      </c>
      <c r="D12246" s="54"/>
      <c r="F12246" s="89"/>
      <c r="G12246" s="97" t="s">
        <v>332</v>
      </c>
      <c r="H12246" s="552">
        <f t="shared" si="6348"/>
        <v>0</v>
      </c>
      <c r="I12246" s="557"/>
      <c r="J12246" s="557"/>
      <c r="K12246" s="557"/>
      <c r="L12246" s="557"/>
      <c r="M12246" s="557"/>
      <c r="N12246" s="155"/>
    </row>
    <row r="12247" spans="2:18" ht="34.5" customHeight="1">
      <c r="B12247" s="50" t="e">
        <f>IF((#REF!+#REF!+H12247)&lt;&gt;0,"a","b")</f>
        <v>#REF!</v>
      </c>
      <c r="C12247" s="54">
        <v>6</v>
      </c>
      <c r="D12247" s="54"/>
      <c r="F12247" s="89"/>
      <c r="G12247" s="97" t="s">
        <v>333</v>
      </c>
      <c r="H12247" s="552">
        <f t="shared" si="6348"/>
        <v>0</v>
      </c>
      <c r="I12247" s="557"/>
      <c r="J12247" s="557"/>
      <c r="K12247" s="557"/>
      <c r="L12247" s="557"/>
      <c r="M12247" s="557"/>
      <c r="N12247" s="155"/>
    </row>
    <row r="12248" spans="2:18" ht="33.75" customHeight="1">
      <c r="B12248" s="50" t="e">
        <f>IF((#REF!+#REF!+H12248)&lt;&gt;0,"a","b")</f>
        <v>#REF!</v>
      </c>
      <c r="C12248" s="54">
        <v>6</v>
      </c>
      <c r="D12248" s="54"/>
      <c r="F12248" s="89"/>
      <c r="G12248" s="97" t="s">
        <v>334</v>
      </c>
      <c r="H12248" s="552">
        <f t="shared" si="6348"/>
        <v>0</v>
      </c>
      <c r="I12248" s="557"/>
      <c r="J12248" s="557"/>
      <c r="K12248" s="557"/>
      <c r="L12248" s="557"/>
      <c r="M12248" s="557"/>
      <c r="N12248" s="155"/>
    </row>
    <row r="12249" spans="2:18" ht="34.5" customHeight="1">
      <c r="B12249" s="50" t="e">
        <f>IF((#REF!+#REF!+H12249)&lt;&gt;0,"a","b")</f>
        <v>#REF!</v>
      </c>
      <c r="C12249" s="54">
        <v>5</v>
      </c>
      <c r="D12249" s="54"/>
      <c r="F12249" s="89"/>
      <c r="G12249" s="95" t="s">
        <v>335</v>
      </c>
      <c r="H12249" s="552">
        <f t="shared" si="6348"/>
        <v>0</v>
      </c>
      <c r="I12249" s="554"/>
      <c r="J12249" s="554"/>
      <c r="K12249" s="554"/>
      <c r="L12249" s="554"/>
      <c r="M12249" s="554"/>
      <c r="N12249" s="156"/>
    </row>
    <row r="12250" spans="2:18" ht="24.75" customHeight="1">
      <c r="B12250" s="50" t="e">
        <f>IF((#REF!+#REF!+H12250)&lt;&gt;0,"a","b")</f>
        <v>#REF!</v>
      </c>
      <c r="C12250" s="54">
        <v>5</v>
      </c>
      <c r="D12250" s="54"/>
      <c r="F12250" s="89"/>
      <c r="G12250" s="95" t="s">
        <v>336</v>
      </c>
      <c r="H12250" s="558">
        <f t="shared" si="6348"/>
        <v>0</v>
      </c>
      <c r="I12250" s="554"/>
      <c r="J12250" s="554"/>
      <c r="K12250" s="554"/>
      <c r="L12250" s="554"/>
      <c r="M12250" s="554"/>
      <c r="N12250" s="156"/>
    </row>
    <row r="12251" spans="2:18" ht="27.75" customHeight="1">
      <c r="B12251" s="50" t="e">
        <f>IF((#REF!+#REF!+H12251)&lt;&gt;0,"a","b")</f>
        <v>#REF!</v>
      </c>
      <c r="C12251" s="54">
        <v>4</v>
      </c>
      <c r="D12251" s="54"/>
      <c r="F12251" s="89"/>
      <c r="G12251" s="93" t="s">
        <v>337</v>
      </c>
      <c r="H12251" s="552">
        <f t="shared" si="6348"/>
        <v>0</v>
      </c>
      <c r="I12251" s="555"/>
      <c r="J12251" s="555"/>
      <c r="K12251" s="555"/>
      <c r="L12251" s="555"/>
      <c r="M12251" s="555"/>
      <c r="N12251" s="153"/>
    </row>
    <row r="12252" spans="2:18" ht="23.25" customHeight="1">
      <c r="B12252" s="50" t="e">
        <f>IF((#REF!+#REF!+H12252)&lt;&gt;0,"a","b")</f>
        <v>#REF!</v>
      </c>
      <c r="C12252" s="54">
        <v>4</v>
      </c>
      <c r="D12252" s="54"/>
      <c r="F12252" s="89"/>
      <c r="G12252" s="93" t="s">
        <v>338</v>
      </c>
      <c r="H12252" s="552">
        <f t="shared" si="6348"/>
        <v>0</v>
      </c>
      <c r="I12252" s="555"/>
      <c r="J12252" s="555"/>
      <c r="K12252" s="555"/>
      <c r="L12252" s="555"/>
      <c r="M12252" s="555"/>
      <c r="N12252" s="153"/>
    </row>
    <row r="12253" spans="2:18" ht="24" customHeight="1">
      <c r="B12253" s="50" t="e">
        <f>IF((#REF!+#REF!+H12253)&lt;&gt;0,"a","b")</f>
        <v>#REF!</v>
      </c>
      <c r="C12253" s="54">
        <v>4</v>
      </c>
      <c r="D12253" s="54"/>
      <c r="F12253" s="89"/>
      <c r="G12253" s="93" t="s">
        <v>339</v>
      </c>
      <c r="H12253" s="552">
        <f t="shared" si="6348"/>
        <v>0</v>
      </c>
      <c r="I12253" s="555"/>
      <c r="J12253" s="555"/>
      <c r="K12253" s="555"/>
      <c r="L12253" s="555"/>
      <c r="M12253" s="555"/>
      <c r="N12253" s="153"/>
    </row>
    <row r="12254" spans="2:18" ht="34.5" customHeight="1">
      <c r="B12254" s="50" t="e">
        <f>IF((#REF!+#REF!+H12254)&lt;&gt;0,"a","b")</f>
        <v>#REF!</v>
      </c>
      <c r="C12254" s="54">
        <v>4</v>
      </c>
      <c r="D12254" s="54"/>
      <c r="F12254" s="89"/>
      <c r="G12254" s="93" t="s">
        <v>340</v>
      </c>
      <c r="H12254" s="552">
        <f t="shared" si="6348"/>
        <v>0</v>
      </c>
      <c r="I12254" s="555"/>
      <c r="J12254" s="555"/>
      <c r="K12254" s="555"/>
      <c r="L12254" s="555"/>
      <c r="M12254" s="555"/>
      <c r="N12254" s="153"/>
    </row>
    <row r="12255" spans="2:18" ht="33" customHeight="1">
      <c r="B12255" s="50" t="e">
        <f>IF((#REF!+#REF!+H12255)&lt;&gt;0,"a","b")</f>
        <v>#REF!</v>
      </c>
      <c r="C12255" s="54">
        <v>4</v>
      </c>
      <c r="D12255" s="54"/>
      <c r="F12255" s="89"/>
      <c r="G12255" s="93" t="s">
        <v>341</v>
      </c>
      <c r="H12255" s="363">
        <f t="shared" si="6348"/>
        <v>0</v>
      </c>
      <c r="I12255" s="565">
        <f t="shared" ref="I12255:K12255" si="6359">SUM(I12256:I12261)</f>
        <v>0</v>
      </c>
      <c r="J12255" s="565">
        <f t="shared" si="6359"/>
        <v>0</v>
      </c>
      <c r="K12255" s="565">
        <f t="shared" si="6359"/>
        <v>0</v>
      </c>
      <c r="L12255" s="565">
        <f t="shared" ref="L12255:N12255" si="6360">SUM(L12256:L12261)</f>
        <v>0</v>
      </c>
      <c r="M12255" s="565">
        <f t="shared" si="6360"/>
        <v>0</v>
      </c>
      <c r="N12255" s="151">
        <f t="shared" si="6360"/>
        <v>0</v>
      </c>
      <c r="O12255" s="60" t="s">
        <v>71</v>
      </c>
    </row>
    <row r="12256" spans="2:18" ht="20.25" customHeight="1">
      <c r="B12256" s="50" t="e">
        <f>IF((#REF!+#REF!+H12256)&lt;&gt;0,"a","b")</f>
        <v>#REF!</v>
      </c>
      <c r="C12256" s="54">
        <v>5</v>
      </c>
      <c r="D12256" s="54"/>
      <c r="F12256" s="89"/>
      <c r="G12256" s="95" t="s">
        <v>342</v>
      </c>
      <c r="H12256" s="552">
        <f t="shared" si="6348"/>
        <v>0</v>
      </c>
      <c r="I12256" s="554"/>
      <c r="J12256" s="554"/>
      <c r="K12256" s="554"/>
      <c r="L12256" s="554"/>
      <c r="M12256" s="554"/>
      <c r="N12256" s="156"/>
      <c r="R12256" s="1">
        <f>82+55</f>
        <v>137</v>
      </c>
    </row>
    <row r="12257" spans="2:15" ht="20.25" customHeight="1">
      <c r="B12257" s="50" t="e">
        <f>IF((#REF!+#REF!+H12257)&lt;&gt;0,"a","b")</f>
        <v>#REF!</v>
      </c>
      <c r="C12257" s="54">
        <v>5</v>
      </c>
      <c r="D12257" s="54"/>
      <c r="F12257" s="89"/>
      <c r="G12257" s="95" t="s">
        <v>343</v>
      </c>
      <c r="H12257" s="552">
        <f t="shared" si="6348"/>
        <v>0</v>
      </c>
      <c r="I12257" s="554"/>
      <c r="J12257" s="554"/>
      <c r="K12257" s="554"/>
      <c r="L12257" s="554"/>
      <c r="M12257" s="554"/>
      <c r="N12257" s="156"/>
    </row>
    <row r="12258" spans="2:15" ht="35.25" customHeight="1">
      <c r="B12258" s="50" t="e">
        <f>IF((#REF!+#REF!+H12258)&lt;&gt;0,"a","b")</f>
        <v>#REF!</v>
      </c>
      <c r="C12258" s="54">
        <v>5</v>
      </c>
      <c r="D12258" s="54"/>
      <c r="F12258" s="89"/>
      <c r="G12258" s="95" t="s">
        <v>344</v>
      </c>
      <c r="H12258" s="552">
        <f t="shared" si="6348"/>
        <v>0</v>
      </c>
      <c r="I12258" s="554"/>
      <c r="J12258" s="554"/>
      <c r="K12258" s="554"/>
      <c r="L12258" s="554"/>
      <c r="M12258" s="554"/>
      <c r="N12258" s="156"/>
    </row>
    <row r="12259" spans="2:15" ht="20.25" customHeight="1">
      <c r="B12259" s="50" t="e">
        <f>IF((#REF!+#REF!+H12259)&lt;&gt;0,"a","b")</f>
        <v>#REF!</v>
      </c>
      <c r="C12259" s="54">
        <v>5</v>
      </c>
      <c r="D12259" s="54"/>
      <c r="F12259" s="89"/>
      <c r="G12259" s="95" t="s">
        <v>345</v>
      </c>
      <c r="H12259" s="366">
        <f t="shared" si="6348"/>
        <v>0</v>
      </c>
      <c r="I12259" s="554"/>
      <c r="J12259" s="554"/>
      <c r="K12259" s="554"/>
      <c r="L12259" s="554"/>
      <c r="M12259" s="554"/>
      <c r="N12259" s="156"/>
    </row>
    <row r="12260" spans="2:15" ht="30.75" customHeight="1">
      <c r="B12260" s="50" t="e">
        <f>IF((#REF!+#REF!+H12260)&lt;&gt;0,"a","b")</f>
        <v>#REF!</v>
      </c>
      <c r="C12260" s="54">
        <v>5</v>
      </c>
      <c r="D12260" s="54"/>
      <c r="F12260" s="89"/>
      <c r="G12260" s="95" t="s">
        <v>346</v>
      </c>
      <c r="H12260" s="552">
        <f t="shared" si="6348"/>
        <v>0</v>
      </c>
      <c r="I12260" s="554"/>
      <c r="J12260" s="554"/>
      <c r="K12260" s="554"/>
      <c r="L12260" s="554"/>
      <c r="M12260" s="554"/>
      <c r="N12260" s="156"/>
    </row>
    <row r="12261" spans="2:15" ht="30.75" customHeight="1">
      <c r="B12261" s="50" t="e">
        <f>IF((#REF!+#REF!+H12261)&lt;&gt;0,"a","b")</f>
        <v>#REF!</v>
      </c>
      <c r="C12261" s="54">
        <v>5</v>
      </c>
      <c r="D12261" s="54"/>
      <c r="F12261" s="89"/>
      <c r="G12261" s="95" t="s">
        <v>347</v>
      </c>
      <c r="H12261" s="552">
        <f t="shared" si="6348"/>
        <v>0</v>
      </c>
      <c r="I12261" s="554"/>
      <c r="J12261" s="554"/>
      <c r="K12261" s="554"/>
      <c r="L12261" s="554"/>
      <c r="M12261" s="554"/>
      <c r="N12261" s="156"/>
    </row>
    <row r="12262" spans="2:15" ht="20.25" customHeight="1">
      <c r="B12262" s="50" t="e">
        <f>IF((#REF!+#REF!+H12262)&lt;&gt;0,"a","b")</f>
        <v>#REF!</v>
      </c>
      <c r="C12262" s="54">
        <v>4</v>
      </c>
      <c r="D12262" s="54"/>
      <c r="F12262" s="89"/>
      <c r="G12262" s="93" t="s">
        <v>348</v>
      </c>
      <c r="H12262" s="552">
        <f t="shared" si="6348"/>
        <v>0</v>
      </c>
      <c r="I12262" s="555"/>
      <c r="J12262" s="555"/>
      <c r="K12262" s="555"/>
      <c r="L12262" s="555"/>
      <c r="M12262" s="555"/>
      <c r="N12262" s="153"/>
    </row>
    <row r="12263" spans="2:15" ht="20.25" customHeight="1">
      <c r="B12263" s="50" t="e">
        <f>IF((#REF!+#REF!+H12263)&lt;&gt;0,"a","b")</f>
        <v>#REF!</v>
      </c>
      <c r="C12263" s="54">
        <v>4</v>
      </c>
      <c r="D12263" s="54"/>
      <c r="F12263" s="374"/>
      <c r="G12263" s="93" t="s">
        <v>349</v>
      </c>
      <c r="H12263" s="363">
        <f t="shared" si="6348"/>
        <v>0</v>
      </c>
      <c r="I12263" s="382">
        <f t="shared" ref="I12263:K12263" si="6361">SUM(I12264:I12276)</f>
        <v>0</v>
      </c>
      <c r="J12263" s="382">
        <f t="shared" si="6361"/>
        <v>0</v>
      </c>
      <c r="K12263" s="382">
        <f t="shared" si="6361"/>
        <v>0</v>
      </c>
      <c r="L12263" s="382">
        <f t="shared" ref="L12263:N12263" si="6362">SUM(L12264:L12276)</f>
        <v>0</v>
      </c>
      <c r="M12263" s="382">
        <f t="shared" si="6362"/>
        <v>0</v>
      </c>
      <c r="N12263" s="151">
        <f t="shared" si="6362"/>
        <v>0</v>
      </c>
      <c r="O12263" s="60" t="s">
        <v>71</v>
      </c>
    </row>
    <row r="12264" spans="2:15" ht="20.25" customHeight="1">
      <c r="B12264" s="50" t="e">
        <f>IF((#REF!+#REF!+H12264)&lt;&gt;0,"a","b")</f>
        <v>#REF!</v>
      </c>
      <c r="C12264" s="54">
        <v>5</v>
      </c>
      <c r="D12264" s="54"/>
      <c r="F12264" s="89"/>
      <c r="G12264" s="95" t="s">
        <v>350</v>
      </c>
      <c r="H12264" s="561">
        <f t="shared" si="6348"/>
        <v>0</v>
      </c>
      <c r="I12264" s="554"/>
      <c r="J12264" s="554"/>
      <c r="K12264" s="554"/>
      <c r="L12264" s="554"/>
      <c r="M12264" s="554"/>
      <c r="N12264" s="156"/>
    </row>
    <row r="12265" spans="2:15" ht="30" customHeight="1">
      <c r="B12265" s="50" t="e">
        <f>IF((#REF!+#REF!+H12265)&lt;&gt;0,"a","b")</f>
        <v>#REF!</v>
      </c>
      <c r="C12265" s="54">
        <v>5</v>
      </c>
      <c r="D12265" s="54"/>
      <c r="F12265" s="89"/>
      <c r="G12265" s="95" t="s">
        <v>351</v>
      </c>
      <c r="H12265" s="552">
        <f t="shared" si="6348"/>
        <v>0</v>
      </c>
      <c r="I12265" s="554"/>
      <c r="J12265" s="554"/>
      <c r="K12265" s="554"/>
      <c r="L12265" s="554"/>
      <c r="M12265" s="554"/>
      <c r="N12265" s="156"/>
    </row>
    <row r="12266" spans="2:15" ht="22.5" customHeight="1">
      <c r="B12266" s="50" t="e">
        <f>IF((#REF!+#REF!+H12266)&lt;&gt;0,"a","b")</f>
        <v>#REF!</v>
      </c>
      <c r="C12266" s="54">
        <v>5</v>
      </c>
      <c r="D12266" s="54"/>
      <c r="F12266" s="89"/>
      <c r="G12266" s="95" t="s">
        <v>352</v>
      </c>
      <c r="H12266" s="552">
        <f t="shared" si="6348"/>
        <v>0</v>
      </c>
      <c r="I12266" s="554"/>
      <c r="J12266" s="554"/>
      <c r="K12266" s="554"/>
      <c r="L12266" s="554"/>
      <c r="M12266" s="554"/>
      <c r="N12266" s="156"/>
    </row>
    <row r="12267" spans="2:15" ht="33.75" customHeight="1">
      <c r="B12267" s="50" t="e">
        <f>IF((#REF!+#REF!+H12267)&lt;&gt;0,"a","b")</f>
        <v>#REF!</v>
      </c>
      <c r="C12267" s="54">
        <v>5</v>
      </c>
      <c r="D12267" s="54"/>
      <c r="F12267" s="89"/>
      <c r="G12267" s="95" t="s">
        <v>353</v>
      </c>
      <c r="H12267" s="552">
        <f t="shared" si="6348"/>
        <v>0</v>
      </c>
      <c r="I12267" s="554"/>
      <c r="J12267" s="554"/>
      <c r="K12267" s="554"/>
      <c r="L12267" s="554"/>
      <c r="M12267" s="554"/>
      <c r="N12267" s="156"/>
    </row>
    <row r="12268" spans="2:15" ht="24.75" customHeight="1">
      <c r="B12268" s="50" t="e">
        <f>IF((#REF!+#REF!+H12268)&lt;&gt;0,"a","b")</f>
        <v>#REF!</v>
      </c>
      <c r="C12268" s="54">
        <v>5</v>
      </c>
      <c r="D12268" s="54"/>
      <c r="F12268" s="89"/>
      <c r="G12268" s="95" t="s">
        <v>354</v>
      </c>
      <c r="H12268" s="552">
        <f t="shared" si="6348"/>
        <v>0</v>
      </c>
      <c r="I12268" s="554"/>
      <c r="J12268" s="554"/>
      <c r="K12268" s="554"/>
      <c r="L12268" s="554"/>
      <c r="M12268" s="554"/>
      <c r="N12268" s="156"/>
    </row>
    <row r="12269" spans="2:15" ht="35.25" customHeight="1">
      <c r="B12269" s="50" t="e">
        <f>IF((#REF!+#REF!+H12269)&lt;&gt;0,"a","b")</f>
        <v>#REF!</v>
      </c>
      <c r="C12269" s="54">
        <v>5</v>
      </c>
      <c r="D12269" s="54"/>
      <c r="F12269" s="89"/>
      <c r="G12269" s="95" t="s">
        <v>355</v>
      </c>
      <c r="H12269" s="558">
        <f t="shared" si="6348"/>
        <v>0</v>
      </c>
      <c r="I12269" s="554"/>
      <c r="J12269" s="554"/>
      <c r="K12269" s="554"/>
      <c r="L12269" s="554"/>
      <c r="M12269" s="554"/>
      <c r="N12269" s="156"/>
    </row>
    <row r="12270" spans="2:15" ht="33.75" customHeight="1">
      <c r="B12270" s="50" t="e">
        <f>IF((#REF!+#REF!+H12270)&lt;&gt;0,"a","b")</f>
        <v>#REF!</v>
      </c>
      <c r="C12270" s="54">
        <v>5</v>
      </c>
      <c r="D12270" s="54"/>
      <c r="F12270" s="89"/>
      <c r="G12270" s="95" t="s">
        <v>356</v>
      </c>
      <c r="H12270" s="558">
        <f t="shared" si="6348"/>
        <v>0</v>
      </c>
      <c r="I12270" s="554"/>
      <c r="J12270" s="554"/>
      <c r="K12270" s="554"/>
      <c r="L12270" s="554"/>
      <c r="M12270" s="554"/>
      <c r="N12270" s="156"/>
    </row>
    <row r="12271" spans="2:15" ht="20.25" customHeight="1">
      <c r="B12271" s="50" t="e">
        <f>IF((#REF!+#REF!+H12271)&lt;&gt;0,"a","b")</f>
        <v>#REF!</v>
      </c>
      <c r="C12271" s="54">
        <v>5</v>
      </c>
      <c r="D12271" s="54"/>
      <c r="F12271" s="89"/>
      <c r="G12271" s="95" t="s">
        <v>357</v>
      </c>
      <c r="H12271" s="561">
        <f t="shared" si="6348"/>
        <v>0</v>
      </c>
      <c r="I12271" s="554"/>
      <c r="J12271" s="554"/>
      <c r="K12271" s="554"/>
      <c r="L12271" s="554"/>
      <c r="M12271" s="554"/>
      <c r="N12271" s="156"/>
    </row>
    <row r="12272" spans="2:15" ht="20.25" customHeight="1">
      <c r="B12272" s="50" t="e">
        <f>IF((#REF!+#REF!+H12272)&lt;&gt;0,"a","b")</f>
        <v>#REF!</v>
      </c>
      <c r="C12272" s="54">
        <v>5</v>
      </c>
      <c r="D12272" s="54"/>
      <c r="F12272" s="89"/>
      <c r="G12272" s="95" t="s">
        <v>358</v>
      </c>
      <c r="H12272" s="552">
        <f t="shared" si="6348"/>
        <v>0</v>
      </c>
      <c r="I12272" s="554"/>
      <c r="J12272" s="554"/>
      <c r="K12272" s="554"/>
      <c r="L12272" s="554"/>
      <c r="M12272" s="554"/>
      <c r="N12272" s="156"/>
    </row>
    <row r="12273" spans="2:15" ht="20.25" customHeight="1">
      <c r="B12273" s="50" t="e">
        <f>IF((#REF!+#REF!+H12273)&lt;&gt;0,"a","b")</f>
        <v>#REF!</v>
      </c>
      <c r="C12273" s="54">
        <v>5</v>
      </c>
      <c r="D12273" s="54"/>
      <c r="F12273" s="89"/>
      <c r="G12273" s="95" t="s">
        <v>359</v>
      </c>
      <c r="H12273" s="552">
        <f t="shared" si="6348"/>
        <v>0</v>
      </c>
      <c r="I12273" s="554"/>
      <c r="J12273" s="554"/>
      <c r="K12273" s="554"/>
      <c r="L12273" s="554"/>
      <c r="M12273" s="554"/>
      <c r="N12273" s="156"/>
    </row>
    <row r="12274" spans="2:15" ht="20.25" customHeight="1">
      <c r="B12274" s="50" t="e">
        <f>IF((#REF!+#REF!+H12274)&lt;&gt;0,"a","b")</f>
        <v>#REF!</v>
      </c>
      <c r="C12274" s="54">
        <v>5</v>
      </c>
      <c r="D12274" s="54"/>
      <c r="F12274" s="89"/>
      <c r="G12274" s="95" t="s">
        <v>360</v>
      </c>
      <c r="H12274" s="552">
        <f t="shared" si="6348"/>
        <v>0</v>
      </c>
      <c r="I12274" s="554"/>
      <c r="J12274" s="554"/>
      <c r="K12274" s="554"/>
      <c r="L12274" s="554"/>
      <c r="M12274" s="554"/>
      <c r="N12274" s="156"/>
    </row>
    <row r="12275" spans="2:15" ht="34.5" customHeight="1">
      <c r="B12275" s="50" t="e">
        <f>IF((#REF!+#REF!+H12275)&lt;&gt;0,"a","b")</f>
        <v>#REF!</v>
      </c>
      <c r="C12275" s="54">
        <v>5</v>
      </c>
      <c r="D12275" s="54"/>
      <c r="F12275" s="89"/>
      <c r="G12275" s="95" t="s">
        <v>361</v>
      </c>
      <c r="H12275" s="552">
        <f t="shared" si="6348"/>
        <v>0</v>
      </c>
      <c r="I12275" s="554"/>
      <c r="J12275" s="554"/>
      <c r="K12275" s="554"/>
      <c r="L12275" s="554"/>
      <c r="M12275" s="554"/>
      <c r="N12275" s="156"/>
    </row>
    <row r="12276" spans="2:15" ht="30.75" customHeight="1">
      <c r="B12276" s="50" t="e">
        <f>IF((#REF!+#REF!+H12276)&lt;&gt;0,"a","b")</f>
        <v>#REF!</v>
      </c>
      <c r="C12276" s="54">
        <v>5</v>
      </c>
      <c r="D12276" s="54"/>
      <c r="F12276" s="374"/>
      <c r="G12276" s="95" t="s">
        <v>362</v>
      </c>
      <c r="H12276" s="366">
        <f t="shared" ref="H12276:H12339" si="6363">I12276+J12276</f>
        <v>0</v>
      </c>
      <c r="I12276" s="386"/>
      <c r="J12276" s="386"/>
      <c r="K12276" s="386"/>
      <c r="L12276" s="386"/>
      <c r="M12276" s="386"/>
      <c r="N12276" s="156"/>
    </row>
    <row r="12277" spans="2:15" ht="20.25" customHeight="1">
      <c r="B12277" s="50" t="e">
        <f>IF((#REF!+#REF!+H12277)&lt;&gt;0,"a","b")</f>
        <v>#REF!</v>
      </c>
      <c r="C12277" s="54">
        <v>3</v>
      </c>
      <c r="D12277" s="54"/>
      <c r="F12277" s="89"/>
      <c r="G12277" s="90" t="s">
        <v>302</v>
      </c>
      <c r="H12277" s="552">
        <f t="shared" si="6363"/>
        <v>0</v>
      </c>
      <c r="I12277" s="562"/>
      <c r="J12277" s="562"/>
      <c r="K12277" s="562"/>
      <c r="L12277" s="562"/>
      <c r="M12277" s="562"/>
      <c r="N12277" s="161"/>
    </row>
    <row r="12278" spans="2:15" ht="20.25" customHeight="1">
      <c r="B12278" s="50" t="e">
        <f>IF((#REF!+#REF!+H12278)&lt;&gt;0,"a","b")</f>
        <v>#REF!</v>
      </c>
      <c r="C12278" s="54">
        <v>3</v>
      </c>
      <c r="D12278" s="54"/>
      <c r="F12278" s="89"/>
      <c r="G12278" s="90" t="s">
        <v>301</v>
      </c>
      <c r="H12278" s="563">
        <f t="shared" si="6363"/>
        <v>0</v>
      </c>
      <c r="I12278" s="564">
        <f t="shared" ref="I12278:K12278" si="6364">I12279+I12284+I12285</f>
        <v>0</v>
      </c>
      <c r="J12278" s="564">
        <f t="shared" si="6364"/>
        <v>0</v>
      </c>
      <c r="K12278" s="564">
        <f t="shared" si="6364"/>
        <v>0</v>
      </c>
      <c r="L12278" s="564">
        <f t="shared" ref="L12278:N12278" si="6365">L12279+L12284+L12285</f>
        <v>0</v>
      </c>
      <c r="M12278" s="564">
        <f t="shared" si="6365"/>
        <v>0</v>
      </c>
      <c r="N12278" s="150">
        <f t="shared" si="6365"/>
        <v>0</v>
      </c>
      <c r="O12278" s="60" t="s">
        <v>71</v>
      </c>
    </row>
    <row r="12279" spans="2:15" ht="20.25" customHeight="1">
      <c r="B12279" s="50" t="e">
        <f>IF((#REF!+#REF!+H12279)&lt;&gt;0,"a","b")</f>
        <v>#REF!</v>
      </c>
      <c r="C12279" s="54">
        <v>4</v>
      </c>
      <c r="D12279" s="54"/>
      <c r="F12279" s="89"/>
      <c r="G12279" s="93" t="s">
        <v>363</v>
      </c>
      <c r="H12279" s="563">
        <f t="shared" si="6363"/>
        <v>0</v>
      </c>
      <c r="I12279" s="565">
        <f t="shared" ref="I12279:K12279" si="6366">SUM(I12280:I12283)</f>
        <v>0</v>
      </c>
      <c r="J12279" s="565">
        <f t="shared" si="6366"/>
        <v>0</v>
      </c>
      <c r="K12279" s="565">
        <f t="shared" si="6366"/>
        <v>0</v>
      </c>
      <c r="L12279" s="565">
        <f t="shared" ref="L12279:N12279" si="6367">SUM(L12280:L12283)</f>
        <v>0</v>
      </c>
      <c r="M12279" s="565">
        <f t="shared" si="6367"/>
        <v>0</v>
      </c>
      <c r="N12279" s="151">
        <f t="shared" si="6367"/>
        <v>0</v>
      </c>
      <c r="O12279" s="60" t="s">
        <v>71</v>
      </c>
    </row>
    <row r="12280" spans="2:15" ht="20.25" customHeight="1">
      <c r="B12280" s="50" t="e">
        <f>IF((#REF!+#REF!+H12280)&lt;&gt;0,"a","b")</f>
        <v>#REF!</v>
      </c>
      <c r="C12280" s="54">
        <v>5</v>
      </c>
      <c r="D12280" s="54"/>
      <c r="F12280" s="89"/>
      <c r="G12280" s="95" t="s">
        <v>364</v>
      </c>
      <c r="H12280" s="552">
        <f t="shared" si="6363"/>
        <v>0</v>
      </c>
      <c r="I12280" s="554"/>
      <c r="J12280" s="554"/>
      <c r="K12280" s="554"/>
      <c r="L12280" s="554"/>
      <c r="M12280" s="554"/>
      <c r="N12280" s="154"/>
    </row>
    <row r="12281" spans="2:15" ht="20.25" customHeight="1">
      <c r="B12281" s="50" t="e">
        <f>IF((#REF!+#REF!+H12281)&lt;&gt;0,"a","b")</f>
        <v>#REF!</v>
      </c>
      <c r="C12281" s="54">
        <v>5</v>
      </c>
      <c r="D12281" s="54"/>
      <c r="F12281" s="89"/>
      <c r="G12281" s="95" t="s">
        <v>365</v>
      </c>
      <c r="H12281" s="552">
        <f t="shared" si="6363"/>
        <v>0</v>
      </c>
      <c r="I12281" s="554"/>
      <c r="J12281" s="554"/>
      <c r="K12281" s="554"/>
      <c r="L12281" s="554"/>
      <c r="M12281" s="554"/>
      <c r="N12281" s="154"/>
    </row>
    <row r="12282" spans="2:15" ht="20.25" customHeight="1">
      <c r="B12282" s="50" t="e">
        <f>IF((#REF!+#REF!+H12282)&lt;&gt;0,"a","b")</f>
        <v>#REF!</v>
      </c>
      <c r="C12282" s="54">
        <v>5</v>
      </c>
      <c r="D12282" s="54"/>
      <c r="F12282" s="89"/>
      <c r="G12282" s="95" t="s">
        <v>366</v>
      </c>
      <c r="H12282" s="552">
        <f t="shared" si="6363"/>
        <v>0</v>
      </c>
      <c r="I12282" s="554"/>
      <c r="J12282" s="554"/>
      <c r="K12282" s="554"/>
      <c r="L12282" s="554"/>
      <c r="M12282" s="554"/>
      <c r="N12282" s="154"/>
    </row>
    <row r="12283" spans="2:15" ht="20.25" customHeight="1">
      <c r="B12283" s="50" t="e">
        <f>IF((#REF!+#REF!+H12283)&lt;&gt;0,"a","b")</f>
        <v>#REF!</v>
      </c>
      <c r="C12283" s="54">
        <v>5</v>
      </c>
      <c r="D12283" s="54"/>
      <c r="F12283" s="89"/>
      <c r="G12283" s="95" t="s">
        <v>367</v>
      </c>
      <c r="H12283" s="552">
        <f t="shared" si="6363"/>
        <v>0</v>
      </c>
      <c r="I12283" s="554"/>
      <c r="J12283" s="554"/>
      <c r="K12283" s="554"/>
      <c r="L12283" s="554"/>
      <c r="M12283" s="554"/>
      <c r="N12283" s="154"/>
    </row>
    <row r="12284" spans="2:15" ht="20.25" customHeight="1">
      <c r="B12284" s="50" t="e">
        <f>IF((#REF!+#REF!+H12284)&lt;&gt;0,"a","b")</f>
        <v>#REF!</v>
      </c>
      <c r="C12284" s="54">
        <v>4</v>
      </c>
      <c r="D12284" s="54"/>
      <c r="F12284" s="89"/>
      <c r="G12284" s="93" t="s">
        <v>368</v>
      </c>
      <c r="H12284" s="558">
        <f t="shared" si="6363"/>
        <v>0</v>
      </c>
      <c r="I12284" s="555"/>
      <c r="J12284" s="555"/>
      <c r="K12284" s="555"/>
      <c r="L12284" s="555"/>
      <c r="M12284" s="555"/>
      <c r="N12284" s="153"/>
    </row>
    <row r="12285" spans="2:15" ht="36" customHeight="1">
      <c r="B12285" s="50" t="e">
        <f>IF((#REF!+#REF!+H12285)&lt;&gt;0,"a","b")</f>
        <v>#REF!</v>
      </c>
      <c r="C12285" s="54">
        <v>4</v>
      </c>
      <c r="D12285" s="54"/>
      <c r="F12285" s="89"/>
      <c r="G12285" s="93" t="s">
        <v>369</v>
      </c>
      <c r="H12285" s="556">
        <f t="shared" si="6363"/>
        <v>0</v>
      </c>
      <c r="I12285" s="555"/>
      <c r="J12285" s="555"/>
      <c r="K12285" s="555"/>
      <c r="L12285" s="555"/>
      <c r="M12285" s="555"/>
      <c r="N12285" s="153"/>
    </row>
    <row r="12286" spans="2:15" ht="20.25" customHeight="1">
      <c r="B12286" s="50" t="e">
        <f>IF((#REF!+#REF!+H12286)&lt;&gt;0,"a","b")</f>
        <v>#REF!</v>
      </c>
      <c r="C12286" s="54">
        <v>3</v>
      </c>
      <c r="D12286" s="54"/>
      <c r="F12286" s="89"/>
      <c r="G12286" s="90" t="s">
        <v>295</v>
      </c>
      <c r="H12286" s="556">
        <f t="shared" si="6363"/>
        <v>0</v>
      </c>
      <c r="I12286" s="562"/>
      <c r="J12286" s="562"/>
      <c r="K12286" s="562"/>
      <c r="L12286" s="562"/>
      <c r="M12286" s="562"/>
      <c r="N12286" s="161"/>
    </row>
    <row r="12287" spans="2:15" ht="20.25" customHeight="1">
      <c r="B12287" s="50" t="e">
        <f>IF((#REF!+#REF!+H12287)&lt;&gt;0,"a","b")</f>
        <v>#REF!</v>
      </c>
      <c r="C12287" s="54">
        <v>3</v>
      </c>
      <c r="D12287" s="54"/>
      <c r="F12287" s="89"/>
      <c r="G12287" s="90" t="s">
        <v>296</v>
      </c>
      <c r="H12287" s="566">
        <f t="shared" si="6363"/>
        <v>0</v>
      </c>
      <c r="I12287" s="564">
        <f t="shared" ref="I12287:K12287" si="6368">I12288+I12291+I12294</f>
        <v>0</v>
      </c>
      <c r="J12287" s="564">
        <f t="shared" si="6368"/>
        <v>0</v>
      </c>
      <c r="K12287" s="564">
        <f t="shared" si="6368"/>
        <v>0</v>
      </c>
      <c r="L12287" s="564">
        <f t="shared" ref="L12287:N12287" si="6369">L12288+L12291+L12294</f>
        <v>0</v>
      </c>
      <c r="M12287" s="564">
        <f t="shared" si="6369"/>
        <v>0</v>
      </c>
      <c r="N12287" s="150">
        <f t="shared" si="6369"/>
        <v>0</v>
      </c>
      <c r="O12287" s="60" t="s">
        <v>71</v>
      </c>
    </row>
    <row r="12288" spans="2:15" ht="20.25" customHeight="1">
      <c r="B12288" s="50" t="e">
        <f>IF((#REF!+#REF!+H12288)&lt;&gt;0,"a","b")</f>
        <v>#REF!</v>
      </c>
      <c r="C12288" s="54">
        <v>4</v>
      </c>
      <c r="D12288" s="54"/>
      <c r="F12288" s="89"/>
      <c r="G12288" s="93" t="s">
        <v>370</v>
      </c>
      <c r="H12288" s="566">
        <f t="shared" si="6363"/>
        <v>0</v>
      </c>
      <c r="I12288" s="565">
        <f t="shared" ref="I12288:K12288" si="6370">SUM(I12289:I12290)</f>
        <v>0</v>
      </c>
      <c r="J12288" s="565">
        <f t="shared" si="6370"/>
        <v>0</v>
      </c>
      <c r="K12288" s="565">
        <f t="shared" si="6370"/>
        <v>0</v>
      </c>
      <c r="L12288" s="565">
        <f t="shared" ref="L12288:N12288" si="6371">SUM(L12289:L12290)</f>
        <v>0</v>
      </c>
      <c r="M12288" s="565">
        <f t="shared" si="6371"/>
        <v>0</v>
      </c>
      <c r="N12288" s="151">
        <f t="shared" si="6371"/>
        <v>0</v>
      </c>
      <c r="O12288" s="60" t="s">
        <v>71</v>
      </c>
    </row>
    <row r="12289" spans="2:15" ht="20.25" customHeight="1">
      <c r="B12289" s="50" t="e">
        <f>IF((#REF!+#REF!+H12289)&lt;&gt;0,"a","b")</f>
        <v>#REF!</v>
      </c>
      <c r="C12289" s="54">
        <v>5</v>
      </c>
      <c r="D12289" s="54"/>
      <c r="F12289" s="89"/>
      <c r="G12289" s="95" t="s">
        <v>371</v>
      </c>
      <c r="H12289" s="556">
        <f t="shared" si="6363"/>
        <v>0</v>
      </c>
      <c r="I12289" s="554"/>
      <c r="J12289" s="554"/>
      <c r="K12289" s="554"/>
      <c r="L12289" s="554"/>
      <c r="M12289" s="554"/>
      <c r="N12289" s="154"/>
    </row>
    <row r="12290" spans="2:15" ht="20.25" customHeight="1">
      <c r="B12290" s="50" t="e">
        <f>IF((#REF!+#REF!+H12290)&lt;&gt;0,"a","b")</f>
        <v>#REF!</v>
      </c>
      <c r="C12290" s="54">
        <v>5</v>
      </c>
      <c r="D12290" s="54"/>
      <c r="F12290" s="89"/>
      <c r="G12290" s="95" t="s">
        <v>297</v>
      </c>
      <c r="H12290" s="556">
        <f t="shared" si="6363"/>
        <v>0</v>
      </c>
      <c r="I12290" s="554"/>
      <c r="J12290" s="554"/>
      <c r="K12290" s="554"/>
      <c r="L12290" s="554"/>
      <c r="M12290" s="554"/>
      <c r="N12290" s="154"/>
    </row>
    <row r="12291" spans="2:15" ht="20.25" customHeight="1">
      <c r="B12291" s="50" t="e">
        <f>IF((#REF!+#REF!+H12291)&lt;&gt;0,"a","b")</f>
        <v>#REF!</v>
      </c>
      <c r="C12291" s="54">
        <v>4</v>
      </c>
      <c r="D12291" s="54"/>
      <c r="F12291" s="89"/>
      <c r="G12291" s="93" t="s">
        <v>372</v>
      </c>
      <c r="H12291" s="566">
        <f t="shared" si="6363"/>
        <v>0</v>
      </c>
      <c r="I12291" s="565">
        <f t="shared" ref="I12291:K12291" si="6372">SUM(I12292:I12293)</f>
        <v>0</v>
      </c>
      <c r="J12291" s="565">
        <f t="shared" si="6372"/>
        <v>0</v>
      </c>
      <c r="K12291" s="565">
        <f t="shared" si="6372"/>
        <v>0</v>
      </c>
      <c r="L12291" s="565">
        <f t="shared" ref="L12291:N12291" si="6373">SUM(L12292:L12293)</f>
        <v>0</v>
      </c>
      <c r="M12291" s="565">
        <f t="shared" si="6373"/>
        <v>0</v>
      </c>
      <c r="N12291" s="151">
        <f t="shared" si="6373"/>
        <v>0</v>
      </c>
      <c r="O12291" s="60" t="s">
        <v>71</v>
      </c>
    </row>
    <row r="12292" spans="2:15" ht="20.25" customHeight="1">
      <c r="B12292" s="50" t="e">
        <f>IF((#REF!+#REF!+H12292)&lt;&gt;0,"a","b")</f>
        <v>#REF!</v>
      </c>
      <c r="C12292" s="54">
        <v>5</v>
      </c>
      <c r="D12292" s="54"/>
      <c r="F12292" s="89"/>
      <c r="G12292" s="95" t="s">
        <v>371</v>
      </c>
      <c r="H12292" s="556">
        <f t="shared" si="6363"/>
        <v>0</v>
      </c>
      <c r="I12292" s="554"/>
      <c r="J12292" s="554"/>
      <c r="K12292" s="554"/>
      <c r="L12292" s="554"/>
      <c r="M12292" s="554"/>
      <c r="N12292" s="154"/>
    </row>
    <row r="12293" spans="2:15" ht="20.25" customHeight="1">
      <c r="B12293" s="50" t="e">
        <f>IF((#REF!+#REF!+H12293)&lt;&gt;0,"a","b")</f>
        <v>#REF!</v>
      </c>
      <c r="C12293" s="54">
        <v>5</v>
      </c>
      <c r="D12293" s="54"/>
      <c r="F12293" s="89"/>
      <c r="G12293" s="95" t="s">
        <v>297</v>
      </c>
      <c r="H12293" s="556">
        <f t="shared" si="6363"/>
        <v>0</v>
      </c>
      <c r="I12293" s="554"/>
      <c r="J12293" s="554"/>
      <c r="K12293" s="554"/>
      <c r="L12293" s="554"/>
      <c r="M12293" s="554"/>
      <c r="N12293" s="154"/>
    </row>
    <row r="12294" spans="2:15" ht="20.25" customHeight="1">
      <c r="B12294" s="50" t="e">
        <f>IF((#REF!+#REF!+H12294)&lt;&gt;0,"a","b")</f>
        <v>#REF!</v>
      </c>
      <c r="C12294" s="54">
        <v>4</v>
      </c>
      <c r="D12294" s="54"/>
      <c r="F12294" s="89"/>
      <c r="G12294" s="93" t="s">
        <v>373</v>
      </c>
      <c r="H12294" s="566">
        <f t="shared" si="6363"/>
        <v>0</v>
      </c>
      <c r="I12294" s="565">
        <f t="shared" ref="I12294:K12294" si="6374">SUM(I12295:I12296)</f>
        <v>0</v>
      </c>
      <c r="J12294" s="565">
        <f t="shared" si="6374"/>
        <v>0</v>
      </c>
      <c r="K12294" s="565">
        <f t="shared" si="6374"/>
        <v>0</v>
      </c>
      <c r="L12294" s="565">
        <f t="shared" ref="L12294:N12294" si="6375">SUM(L12295:L12296)</f>
        <v>0</v>
      </c>
      <c r="M12294" s="565">
        <f t="shared" si="6375"/>
        <v>0</v>
      </c>
      <c r="N12294" s="151">
        <f t="shared" si="6375"/>
        <v>0</v>
      </c>
      <c r="O12294" s="60" t="s">
        <v>71</v>
      </c>
    </row>
    <row r="12295" spans="2:15" ht="20.25" customHeight="1">
      <c r="B12295" s="50" t="e">
        <f>IF((#REF!+#REF!+H12295)&lt;&gt;0,"a","b")</f>
        <v>#REF!</v>
      </c>
      <c r="C12295" s="54">
        <v>5</v>
      </c>
      <c r="D12295" s="54"/>
      <c r="F12295" s="89"/>
      <c r="G12295" s="95" t="s">
        <v>371</v>
      </c>
      <c r="H12295" s="556">
        <f t="shared" si="6363"/>
        <v>0</v>
      </c>
      <c r="I12295" s="554"/>
      <c r="J12295" s="554"/>
      <c r="K12295" s="554"/>
      <c r="L12295" s="554"/>
      <c r="M12295" s="554"/>
      <c r="N12295" s="154"/>
    </row>
    <row r="12296" spans="2:15" ht="20.25" customHeight="1">
      <c r="B12296" s="50" t="e">
        <f>IF((#REF!+#REF!+H12296)&lt;&gt;0,"a","b")</f>
        <v>#REF!</v>
      </c>
      <c r="C12296" s="54">
        <v>5</v>
      </c>
      <c r="D12296" s="54"/>
      <c r="F12296" s="89"/>
      <c r="G12296" s="95" t="s">
        <v>297</v>
      </c>
      <c r="H12296" s="556">
        <f t="shared" si="6363"/>
        <v>0</v>
      </c>
      <c r="I12296" s="554"/>
      <c r="J12296" s="554"/>
      <c r="K12296" s="554"/>
      <c r="L12296" s="554"/>
      <c r="M12296" s="554"/>
      <c r="N12296" s="154"/>
    </row>
    <row r="12297" spans="2:15" ht="20.25" customHeight="1">
      <c r="B12297" s="50" t="e">
        <f>IF((#REF!+#REF!+H12297)&lt;&gt;0,"a","b")</f>
        <v>#REF!</v>
      </c>
      <c r="C12297" s="54">
        <v>3</v>
      </c>
      <c r="D12297" s="54"/>
      <c r="F12297" s="89"/>
      <c r="G12297" s="90" t="s">
        <v>299</v>
      </c>
      <c r="H12297" s="365">
        <f t="shared" si="6363"/>
        <v>0</v>
      </c>
      <c r="I12297" s="564">
        <f t="shared" ref="I12297:K12297" si="6376">I12298+I12301+I12304</f>
        <v>0</v>
      </c>
      <c r="J12297" s="564">
        <f t="shared" si="6376"/>
        <v>0</v>
      </c>
      <c r="K12297" s="564">
        <f t="shared" si="6376"/>
        <v>0</v>
      </c>
      <c r="L12297" s="564">
        <f t="shared" ref="L12297:N12297" si="6377">L12298+L12301+L12304</f>
        <v>0</v>
      </c>
      <c r="M12297" s="564">
        <f t="shared" si="6377"/>
        <v>0</v>
      </c>
      <c r="N12297" s="150">
        <f t="shared" si="6377"/>
        <v>0</v>
      </c>
      <c r="O12297" s="60" t="s">
        <v>71</v>
      </c>
    </row>
    <row r="12298" spans="2:15" ht="20.25" customHeight="1">
      <c r="B12298" s="50" t="e">
        <f>IF((#REF!+#REF!+H12298)&lt;&gt;0,"a","b")</f>
        <v>#REF!</v>
      </c>
      <c r="C12298" s="54">
        <v>4</v>
      </c>
      <c r="D12298" s="54"/>
      <c r="F12298" s="89"/>
      <c r="G12298" s="93" t="s">
        <v>374</v>
      </c>
      <c r="H12298" s="566">
        <f t="shared" si="6363"/>
        <v>0</v>
      </c>
      <c r="I12298" s="565">
        <f t="shared" ref="I12298:K12298" si="6378">SUM(I12299:I12300)</f>
        <v>0</v>
      </c>
      <c r="J12298" s="565">
        <f t="shared" si="6378"/>
        <v>0</v>
      </c>
      <c r="K12298" s="565">
        <f t="shared" si="6378"/>
        <v>0</v>
      </c>
      <c r="L12298" s="565">
        <f t="shared" ref="L12298:N12298" si="6379">SUM(L12299:L12300)</f>
        <v>0</v>
      </c>
      <c r="M12298" s="565">
        <f t="shared" si="6379"/>
        <v>0</v>
      </c>
      <c r="N12298" s="151">
        <f t="shared" si="6379"/>
        <v>0</v>
      </c>
      <c r="O12298" s="60" t="s">
        <v>71</v>
      </c>
    </row>
    <row r="12299" spans="2:15" ht="20.25" customHeight="1">
      <c r="B12299" s="50" t="e">
        <f>IF((#REF!+#REF!+H12299)&lt;&gt;0,"a","b")</f>
        <v>#REF!</v>
      </c>
      <c r="C12299" s="54">
        <v>5</v>
      </c>
      <c r="D12299" s="54"/>
      <c r="F12299" s="89"/>
      <c r="G12299" s="95" t="s">
        <v>375</v>
      </c>
      <c r="H12299" s="556">
        <f t="shared" si="6363"/>
        <v>0</v>
      </c>
      <c r="I12299" s="554"/>
      <c r="J12299" s="554"/>
      <c r="K12299" s="554"/>
      <c r="L12299" s="554"/>
      <c r="M12299" s="554"/>
      <c r="N12299" s="154"/>
    </row>
    <row r="12300" spans="2:15" ht="20.25" customHeight="1">
      <c r="B12300" s="50" t="e">
        <f>IF((#REF!+#REF!+H12300)&lt;&gt;0,"a","b")</f>
        <v>#REF!</v>
      </c>
      <c r="C12300" s="54">
        <v>5</v>
      </c>
      <c r="D12300" s="54"/>
      <c r="F12300" s="89"/>
      <c r="G12300" s="95" t="s">
        <v>376</v>
      </c>
      <c r="H12300" s="556">
        <f t="shared" si="6363"/>
        <v>0</v>
      </c>
      <c r="I12300" s="554"/>
      <c r="J12300" s="554"/>
      <c r="K12300" s="554"/>
      <c r="L12300" s="554"/>
      <c r="M12300" s="554"/>
      <c r="N12300" s="154"/>
    </row>
    <row r="12301" spans="2:15" ht="20.25" customHeight="1">
      <c r="B12301" s="50" t="e">
        <f>IF((#REF!+#REF!+H12301)&lt;&gt;0,"a","b")</f>
        <v>#REF!</v>
      </c>
      <c r="C12301" s="54">
        <v>4</v>
      </c>
      <c r="D12301" s="54"/>
      <c r="F12301" s="89"/>
      <c r="G12301" s="93" t="s">
        <v>377</v>
      </c>
      <c r="H12301" s="365">
        <f t="shared" si="6363"/>
        <v>0</v>
      </c>
      <c r="I12301" s="565">
        <f t="shared" ref="I12301:K12301" si="6380">SUM(I12302:I12303)</f>
        <v>0</v>
      </c>
      <c r="J12301" s="565">
        <f t="shared" si="6380"/>
        <v>0</v>
      </c>
      <c r="K12301" s="565">
        <f t="shared" si="6380"/>
        <v>0</v>
      </c>
      <c r="L12301" s="565">
        <f t="shared" ref="L12301:N12301" si="6381">SUM(L12302:L12303)</f>
        <v>0</v>
      </c>
      <c r="M12301" s="565">
        <f t="shared" si="6381"/>
        <v>0</v>
      </c>
      <c r="N12301" s="151">
        <f t="shared" si="6381"/>
        <v>0</v>
      </c>
      <c r="O12301" s="60" t="s">
        <v>71</v>
      </c>
    </row>
    <row r="12302" spans="2:15" ht="20.25" customHeight="1">
      <c r="B12302" s="50" t="e">
        <f>IF((#REF!+#REF!+H12302)&lt;&gt;0,"a","b")</f>
        <v>#REF!</v>
      </c>
      <c r="C12302" s="54">
        <v>5</v>
      </c>
      <c r="D12302" s="54"/>
      <c r="F12302" s="89"/>
      <c r="G12302" s="95" t="s">
        <v>375</v>
      </c>
      <c r="H12302" s="364">
        <f t="shared" si="6363"/>
        <v>0</v>
      </c>
      <c r="I12302" s="554"/>
      <c r="J12302" s="554"/>
      <c r="K12302" s="554"/>
      <c r="L12302" s="554"/>
      <c r="M12302" s="554"/>
      <c r="N12302" s="154"/>
    </row>
    <row r="12303" spans="2:15" ht="20.25" customHeight="1">
      <c r="B12303" s="50" t="e">
        <f>IF((#REF!+#REF!+H12303)&lt;&gt;0,"a","b")</f>
        <v>#REF!</v>
      </c>
      <c r="C12303" s="54">
        <v>5</v>
      </c>
      <c r="D12303" s="54"/>
      <c r="F12303" s="89"/>
      <c r="G12303" s="95" t="s">
        <v>376</v>
      </c>
      <c r="H12303" s="552">
        <f t="shared" si="6363"/>
        <v>0</v>
      </c>
      <c r="I12303" s="554"/>
      <c r="J12303" s="554"/>
      <c r="K12303" s="554"/>
      <c r="L12303" s="554"/>
      <c r="M12303" s="554"/>
      <c r="N12303" s="154"/>
    </row>
    <row r="12304" spans="2:15" ht="20.25" customHeight="1">
      <c r="B12304" s="50" t="e">
        <f>IF((#REF!+#REF!+H12304)&lt;&gt;0,"a","b")</f>
        <v>#REF!</v>
      </c>
      <c r="C12304" s="54">
        <v>4</v>
      </c>
      <c r="D12304" s="54"/>
      <c r="F12304" s="89"/>
      <c r="G12304" s="93" t="s">
        <v>300</v>
      </c>
      <c r="H12304" s="563">
        <f t="shared" si="6363"/>
        <v>0</v>
      </c>
      <c r="I12304" s="565">
        <f t="shared" ref="I12304:K12304" si="6382">SUM(I12305:I12306)</f>
        <v>0</v>
      </c>
      <c r="J12304" s="565">
        <f t="shared" si="6382"/>
        <v>0</v>
      </c>
      <c r="K12304" s="565">
        <f t="shared" si="6382"/>
        <v>0</v>
      </c>
      <c r="L12304" s="565">
        <f t="shared" ref="L12304:N12304" si="6383">SUM(L12305:L12306)</f>
        <v>0</v>
      </c>
      <c r="M12304" s="565">
        <f t="shared" si="6383"/>
        <v>0</v>
      </c>
      <c r="N12304" s="151">
        <f t="shared" si="6383"/>
        <v>0</v>
      </c>
      <c r="O12304" s="60" t="s">
        <v>71</v>
      </c>
    </row>
    <row r="12305" spans="2:15" ht="20.25" customHeight="1">
      <c r="B12305" s="50" t="e">
        <f>IF((#REF!+#REF!+H12305)&lt;&gt;0,"a","b")</f>
        <v>#REF!</v>
      </c>
      <c r="C12305" s="54">
        <v>5</v>
      </c>
      <c r="D12305" s="54"/>
      <c r="F12305" s="89"/>
      <c r="G12305" s="95" t="s">
        <v>375</v>
      </c>
      <c r="H12305" s="552">
        <f t="shared" si="6363"/>
        <v>0</v>
      </c>
      <c r="I12305" s="554"/>
      <c r="J12305" s="554"/>
      <c r="K12305" s="554"/>
      <c r="L12305" s="554"/>
      <c r="M12305" s="554"/>
      <c r="N12305" s="154"/>
    </row>
    <row r="12306" spans="2:15" ht="20.25" customHeight="1">
      <c r="B12306" s="50" t="e">
        <f>IF((#REF!+#REF!+H12306)&lt;&gt;0,"a","b")</f>
        <v>#REF!</v>
      </c>
      <c r="C12306" s="54">
        <v>5</v>
      </c>
      <c r="D12306" s="54"/>
      <c r="F12306" s="89"/>
      <c r="G12306" s="95" t="s">
        <v>376</v>
      </c>
      <c r="H12306" s="552">
        <f t="shared" si="6363"/>
        <v>0</v>
      </c>
      <c r="I12306" s="554"/>
      <c r="J12306" s="554"/>
      <c r="K12306" s="554"/>
      <c r="L12306" s="554"/>
      <c r="M12306" s="554"/>
      <c r="N12306" s="154"/>
    </row>
    <row r="12307" spans="2:15" ht="20.25" customHeight="1">
      <c r="B12307" s="50" t="e">
        <f>IF((#REF!+#REF!+H12307)&lt;&gt;0,"a","b")</f>
        <v>#REF!</v>
      </c>
      <c r="C12307" s="54">
        <v>3</v>
      </c>
      <c r="D12307" s="54"/>
      <c r="F12307" s="89"/>
      <c r="G12307" s="90" t="s">
        <v>298</v>
      </c>
      <c r="H12307" s="563">
        <f t="shared" si="6363"/>
        <v>0</v>
      </c>
      <c r="I12307" s="564">
        <f t="shared" ref="I12307:K12307" si="6384">I12308+I12309</f>
        <v>0</v>
      </c>
      <c r="J12307" s="564">
        <f t="shared" si="6384"/>
        <v>0</v>
      </c>
      <c r="K12307" s="564">
        <f t="shared" si="6384"/>
        <v>0</v>
      </c>
      <c r="L12307" s="564">
        <f t="shared" ref="L12307:N12307" si="6385">L12308+L12309</f>
        <v>0</v>
      </c>
      <c r="M12307" s="564">
        <f t="shared" si="6385"/>
        <v>0</v>
      </c>
      <c r="N12307" s="150">
        <f t="shared" si="6385"/>
        <v>0</v>
      </c>
      <c r="O12307" s="60" t="s">
        <v>71</v>
      </c>
    </row>
    <row r="12308" spans="2:15" ht="20.25" customHeight="1">
      <c r="B12308" s="50" t="e">
        <f>IF((#REF!+#REF!+H12308)&lt;&gt;0,"a","b")</f>
        <v>#REF!</v>
      </c>
      <c r="C12308" s="54">
        <v>4</v>
      </c>
      <c r="D12308" s="54"/>
      <c r="F12308" s="89"/>
      <c r="G12308" s="93" t="s">
        <v>378</v>
      </c>
      <c r="H12308" s="552">
        <f t="shared" si="6363"/>
        <v>0</v>
      </c>
      <c r="I12308" s="555"/>
      <c r="J12308" s="555"/>
      <c r="K12308" s="555"/>
      <c r="L12308" s="555"/>
      <c r="M12308" s="555"/>
      <c r="N12308" s="153"/>
    </row>
    <row r="12309" spans="2:15" ht="20.25" customHeight="1">
      <c r="B12309" s="50" t="e">
        <f>IF((#REF!+#REF!+H12309)&lt;&gt;0,"a","b")</f>
        <v>#REF!</v>
      </c>
      <c r="C12309" s="54">
        <v>4</v>
      </c>
      <c r="D12309" s="54"/>
      <c r="F12309" s="89"/>
      <c r="G12309" s="93" t="s">
        <v>379</v>
      </c>
      <c r="H12309" s="563">
        <f t="shared" si="6363"/>
        <v>0</v>
      </c>
      <c r="I12309" s="565">
        <f t="shared" ref="I12309:K12309" si="6386">I12310+I12329</f>
        <v>0</v>
      </c>
      <c r="J12309" s="565">
        <f t="shared" si="6386"/>
        <v>0</v>
      </c>
      <c r="K12309" s="565">
        <f t="shared" si="6386"/>
        <v>0</v>
      </c>
      <c r="L12309" s="565">
        <f t="shared" ref="L12309:N12309" si="6387">L12310+L12329</f>
        <v>0</v>
      </c>
      <c r="M12309" s="565">
        <f t="shared" si="6387"/>
        <v>0</v>
      </c>
      <c r="N12309" s="151">
        <f t="shared" si="6387"/>
        <v>0</v>
      </c>
      <c r="O12309" s="60" t="s">
        <v>71</v>
      </c>
    </row>
    <row r="12310" spans="2:15" ht="20.25" customHeight="1">
      <c r="B12310" s="50" t="e">
        <f>IF((#REF!+#REF!+H12310)&lt;&gt;0,"a","b")</f>
        <v>#REF!</v>
      </c>
      <c r="C12310" s="54">
        <v>5</v>
      </c>
      <c r="D12310" s="54"/>
      <c r="F12310" s="89"/>
      <c r="G12310" s="95" t="s">
        <v>380</v>
      </c>
      <c r="H12310" s="563">
        <f t="shared" si="6363"/>
        <v>0</v>
      </c>
      <c r="I12310" s="560">
        <f t="shared" ref="I12310:K12310" si="6388">SUM(I12311:I12328)</f>
        <v>0</v>
      </c>
      <c r="J12310" s="560">
        <f t="shared" si="6388"/>
        <v>0</v>
      </c>
      <c r="K12310" s="560">
        <f t="shared" si="6388"/>
        <v>0</v>
      </c>
      <c r="L12310" s="560">
        <f t="shared" ref="L12310:N12310" si="6389">SUM(L12311:L12328)</f>
        <v>0</v>
      </c>
      <c r="M12310" s="560">
        <f t="shared" si="6389"/>
        <v>0</v>
      </c>
      <c r="N12310" s="157">
        <f t="shared" si="6389"/>
        <v>0</v>
      </c>
      <c r="O12310" s="60" t="s">
        <v>71</v>
      </c>
    </row>
    <row r="12311" spans="2:15" ht="45" customHeight="1">
      <c r="B12311" s="50" t="e">
        <f>IF((#REF!+#REF!+H12311)&lt;&gt;0,"a","b")</f>
        <v>#REF!</v>
      </c>
      <c r="C12311" s="54">
        <v>6</v>
      </c>
      <c r="D12311" s="54"/>
      <c r="F12311" s="89"/>
      <c r="G12311" s="97" t="s">
        <v>308</v>
      </c>
      <c r="H12311" s="552">
        <f t="shared" si="6363"/>
        <v>0</v>
      </c>
      <c r="I12311" s="553"/>
      <c r="J12311" s="553"/>
      <c r="K12311" s="553"/>
      <c r="L12311" s="553"/>
      <c r="M12311" s="553"/>
      <c r="N12311" s="138"/>
    </row>
    <row r="12312" spans="2:15" ht="20.25" customHeight="1">
      <c r="B12312" s="50" t="e">
        <f>IF((#REF!+#REF!+H12312)&lt;&gt;0,"a","b")</f>
        <v>#REF!</v>
      </c>
      <c r="C12312" s="54">
        <v>6</v>
      </c>
      <c r="D12312" s="54"/>
      <c r="F12312" s="89"/>
      <c r="G12312" s="97" t="s">
        <v>381</v>
      </c>
      <c r="H12312" s="552">
        <f t="shared" si="6363"/>
        <v>0</v>
      </c>
      <c r="I12312" s="553"/>
      <c r="J12312" s="553"/>
      <c r="K12312" s="553"/>
      <c r="L12312" s="553"/>
      <c r="M12312" s="553"/>
      <c r="N12312" s="138"/>
    </row>
    <row r="12313" spans="2:15" ht="20.25" customHeight="1">
      <c r="B12313" s="50" t="e">
        <f>IF((#REF!+#REF!+H12313)&lt;&gt;0,"a","b")</f>
        <v>#REF!</v>
      </c>
      <c r="C12313" s="54">
        <v>6</v>
      </c>
      <c r="D12313" s="54"/>
      <c r="F12313" s="89"/>
      <c r="G12313" s="97" t="s">
        <v>382</v>
      </c>
      <c r="H12313" s="552">
        <f t="shared" si="6363"/>
        <v>0</v>
      </c>
      <c r="I12313" s="553"/>
      <c r="J12313" s="553"/>
      <c r="K12313" s="553"/>
      <c r="L12313" s="553"/>
      <c r="M12313" s="553"/>
      <c r="N12313" s="138"/>
    </row>
    <row r="12314" spans="2:15" ht="20.25" customHeight="1">
      <c r="B12314" s="50" t="e">
        <f>IF((#REF!+#REF!+H12314)&lt;&gt;0,"a","b")</f>
        <v>#REF!</v>
      </c>
      <c r="C12314" s="54">
        <v>6</v>
      </c>
      <c r="D12314" s="54"/>
      <c r="F12314" s="89"/>
      <c r="G12314" s="97" t="s">
        <v>309</v>
      </c>
      <c r="H12314" s="552">
        <f t="shared" si="6363"/>
        <v>0</v>
      </c>
      <c r="I12314" s="553"/>
      <c r="J12314" s="553"/>
      <c r="K12314" s="553"/>
      <c r="L12314" s="553"/>
      <c r="M12314" s="553"/>
      <c r="N12314" s="138"/>
    </row>
    <row r="12315" spans="2:15" ht="20.25" customHeight="1">
      <c r="B12315" s="50" t="e">
        <f>IF((#REF!+#REF!+H12315)&lt;&gt;0,"a","b")</f>
        <v>#REF!</v>
      </c>
      <c r="C12315" s="54">
        <v>6</v>
      </c>
      <c r="D12315" s="54"/>
      <c r="F12315" s="89"/>
      <c r="G12315" s="97" t="s">
        <v>310</v>
      </c>
      <c r="H12315" s="556">
        <f t="shared" si="6363"/>
        <v>0</v>
      </c>
      <c r="I12315" s="553"/>
      <c r="J12315" s="553"/>
      <c r="K12315" s="553"/>
      <c r="L12315" s="553"/>
      <c r="M12315" s="553"/>
      <c r="N12315" s="138"/>
    </row>
    <row r="12316" spans="2:15" ht="20.25" customHeight="1">
      <c r="B12316" s="50" t="e">
        <f>IF((#REF!+#REF!+H12316)&lt;&gt;0,"a","b")</f>
        <v>#REF!</v>
      </c>
      <c r="C12316" s="54">
        <v>6</v>
      </c>
      <c r="D12316" s="54"/>
      <c r="F12316" s="89"/>
      <c r="G12316" s="97" t="s">
        <v>383</v>
      </c>
      <c r="H12316" s="556">
        <f t="shared" si="6363"/>
        <v>0</v>
      </c>
      <c r="I12316" s="553"/>
      <c r="J12316" s="553"/>
      <c r="K12316" s="553"/>
      <c r="L12316" s="553"/>
      <c r="M12316" s="553"/>
      <c r="N12316" s="138"/>
    </row>
    <row r="12317" spans="2:15" ht="20.25" customHeight="1">
      <c r="B12317" s="50" t="e">
        <f>IF((#REF!+#REF!+H12317)&lt;&gt;0,"a","b")</f>
        <v>#REF!</v>
      </c>
      <c r="C12317" s="54">
        <v>6</v>
      </c>
      <c r="D12317" s="54"/>
      <c r="F12317" s="89"/>
      <c r="G12317" s="97" t="s">
        <v>384</v>
      </c>
      <c r="H12317" s="556">
        <f t="shared" si="6363"/>
        <v>0</v>
      </c>
      <c r="I12317" s="553"/>
      <c r="J12317" s="553"/>
      <c r="K12317" s="553"/>
      <c r="L12317" s="553"/>
      <c r="M12317" s="553"/>
      <c r="N12317" s="138"/>
    </row>
    <row r="12318" spans="2:15" ht="20.25" customHeight="1">
      <c r="B12318" s="50" t="e">
        <f>IF((#REF!+#REF!+H12318)&lt;&gt;0,"a","b")</f>
        <v>#REF!</v>
      </c>
      <c r="C12318" s="54">
        <v>6</v>
      </c>
      <c r="D12318" s="54"/>
      <c r="F12318" s="89"/>
      <c r="G12318" s="97" t="s">
        <v>311</v>
      </c>
      <c r="H12318" s="556">
        <f t="shared" si="6363"/>
        <v>0</v>
      </c>
      <c r="I12318" s="553"/>
      <c r="J12318" s="553"/>
      <c r="K12318" s="553"/>
      <c r="L12318" s="553"/>
      <c r="M12318" s="553"/>
      <c r="N12318" s="138"/>
    </row>
    <row r="12319" spans="2:15" ht="20.25" customHeight="1">
      <c r="B12319" s="50" t="e">
        <f>IF((#REF!+#REF!+H12319)&lt;&gt;0,"a","b")</f>
        <v>#REF!</v>
      </c>
      <c r="C12319" s="54">
        <v>6</v>
      </c>
      <c r="D12319" s="54"/>
      <c r="F12319" s="89"/>
      <c r="G12319" s="97" t="s">
        <v>312</v>
      </c>
      <c r="H12319" s="556">
        <f t="shared" si="6363"/>
        <v>0</v>
      </c>
      <c r="I12319" s="553"/>
      <c r="J12319" s="553"/>
      <c r="K12319" s="553"/>
      <c r="L12319" s="553"/>
      <c r="M12319" s="553"/>
      <c r="N12319" s="138"/>
    </row>
    <row r="12320" spans="2:15" ht="20.25" customHeight="1">
      <c r="B12320" s="50" t="e">
        <f>IF((#REF!+#REF!+H12320)&lt;&gt;0,"a","b")</f>
        <v>#REF!</v>
      </c>
      <c r="C12320" s="54">
        <v>6</v>
      </c>
      <c r="D12320" s="54"/>
      <c r="F12320" s="89"/>
      <c r="G12320" s="97" t="s">
        <v>313</v>
      </c>
      <c r="H12320" s="556">
        <f t="shared" si="6363"/>
        <v>0</v>
      </c>
      <c r="I12320" s="553"/>
      <c r="J12320" s="553"/>
      <c r="K12320" s="553"/>
      <c r="L12320" s="553"/>
      <c r="M12320" s="553"/>
      <c r="N12320" s="138"/>
    </row>
    <row r="12321" spans="2:17" ht="20.25" customHeight="1">
      <c r="B12321" s="50" t="e">
        <f>IF((#REF!+#REF!+H12321)&lt;&gt;0,"a","b")</f>
        <v>#REF!</v>
      </c>
      <c r="C12321" s="54">
        <v>6</v>
      </c>
      <c r="D12321" s="54"/>
      <c r="F12321" s="89"/>
      <c r="G12321" s="97" t="s">
        <v>314</v>
      </c>
      <c r="H12321" s="556">
        <f t="shared" si="6363"/>
        <v>0</v>
      </c>
      <c r="I12321" s="553"/>
      <c r="J12321" s="553"/>
      <c r="K12321" s="553"/>
      <c r="L12321" s="553"/>
      <c r="M12321" s="553"/>
      <c r="N12321" s="138"/>
    </row>
    <row r="12322" spans="2:17" ht="20.25" customHeight="1">
      <c r="B12322" s="50" t="e">
        <f>IF((#REF!+#REF!+H12322)&lt;&gt;0,"a","b")</f>
        <v>#REF!</v>
      </c>
      <c r="C12322" s="54">
        <v>6</v>
      </c>
      <c r="D12322" s="54"/>
      <c r="F12322" s="89"/>
      <c r="G12322" s="97" t="s">
        <v>315</v>
      </c>
      <c r="H12322" s="556">
        <f t="shared" si="6363"/>
        <v>0</v>
      </c>
      <c r="I12322" s="553"/>
      <c r="J12322" s="553"/>
      <c r="K12322" s="553"/>
      <c r="L12322" s="553"/>
      <c r="M12322" s="553"/>
      <c r="N12322" s="138"/>
    </row>
    <row r="12323" spans="2:17" ht="20.25" customHeight="1">
      <c r="B12323" s="50" t="e">
        <f>IF((#REF!+#REF!+H12323)&lt;&gt;0,"a","b")</f>
        <v>#REF!</v>
      </c>
      <c r="C12323" s="54">
        <v>6</v>
      </c>
      <c r="D12323" s="54"/>
      <c r="F12323" s="89"/>
      <c r="G12323" s="97" t="s">
        <v>316</v>
      </c>
      <c r="H12323" s="556">
        <f t="shared" si="6363"/>
        <v>0</v>
      </c>
      <c r="I12323" s="553"/>
      <c r="J12323" s="553"/>
      <c r="K12323" s="553"/>
      <c r="L12323" s="553"/>
      <c r="M12323" s="553"/>
      <c r="N12323" s="138"/>
    </row>
    <row r="12324" spans="2:17" ht="36" customHeight="1">
      <c r="B12324" s="50" t="e">
        <f>IF((#REF!+#REF!+H12324)&lt;&gt;0,"a","b")</f>
        <v>#REF!</v>
      </c>
      <c r="C12324" s="54">
        <v>6</v>
      </c>
      <c r="D12324" s="54"/>
      <c r="F12324" s="89"/>
      <c r="G12324" s="97" t="s">
        <v>317</v>
      </c>
      <c r="H12324" s="556">
        <f t="shared" si="6363"/>
        <v>0</v>
      </c>
      <c r="I12324" s="553"/>
      <c r="J12324" s="553"/>
      <c r="K12324" s="553"/>
      <c r="L12324" s="553"/>
      <c r="M12324" s="553"/>
      <c r="N12324" s="138"/>
    </row>
    <row r="12325" spans="2:17" ht="48.75" customHeight="1">
      <c r="B12325" s="50" t="e">
        <f>IF((#REF!+#REF!+H12325)&lt;&gt;0,"a","b")</f>
        <v>#REF!</v>
      </c>
      <c r="C12325" s="54">
        <v>6</v>
      </c>
      <c r="D12325" s="54"/>
      <c r="F12325" s="89"/>
      <c r="G12325" s="97" t="s">
        <v>318</v>
      </c>
      <c r="H12325" s="556">
        <f t="shared" si="6363"/>
        <v>0</v>
      </c>
      <c r="I12325" s="553"/>
      <c r="J12325" s="553"/>
      <c r="K12325" s="553"/>
      <c r="L12325" s="553"/>
      <c r="M12325" s="553"/>
      <c r="N12325" s="138"/>
    </row>
    <row r="12326" spans="2:17" ht="24.75" customHeight="1">
      <c r="B12326" s="50" t="e">
        <f>IF((#REF!+#REF!+H12326)&lt;&gt;0,"a","b")</f>
        <v>#REF!</v>
      </c>
      <c r="C12326" s="54">
        <v>6</v>
      </c>
      <c r="D12326" s="54"/>
      <c r="F12326" s="89"/>
      <c r="G12326" s="97" t="s">
        <v>319</v>
      </c>
      <c r="H12326" s="556">
        <f t="shared" si="6363"/>
        <v>0</v>
      </c>
      <c r="I12326" s="553"/>
      <c r="J12326" s="553"/>
      <c r="K12326" s="553"/>
      <c r="L12326" s="553"/>
      <c r="M12326" s="553"/>
      <c r="N12326" s="138"/>
    </row>
    <row r="12327" spans="2:17" ht="24" customHeight="1">
      <c r="B12327" s="50" t="e">
        <f>IF((#REF!+#REF!+H12327)&lt;&gt;0,"a","b")</f>
        <v>#REF!</v>
      </c>
      <c r="C12327" s="54">
        <v>6</v>
      </c>
      <c r="D12327" s="54"/>
      <c r="F12327" s="89"/>
      <c r="G12327" s="97" t="s">
        <v>320</v>
      </c>
      <c r="H12327" s="556">
        <f t="shared" si="6363"/>
        <v>0</v>
      </c>
      <c r="I12327" s="553"/>
      <c r="J12327" s="553"/>
      <c r="K12327" s="553"/>
      <c r="L12327" s="553"/>
      <c r="M12327" s="553"/>
      <c r="N12327" s="138"/>
    </row>
    <row r="12328" spans="2:17" ht="36.75" customHeight="1">
      <c r="B12328" s="50" t="e">
        <f>IF((#REF!+#REF!+H12328)&lt;&gt;0,"a","b")</f>
        <v>#REF!</v>
      </c>
      <c r="C12328" s="54">
        <v>6</v>
      </c>
      <c r="D12328" s="54"/>
      <c r="F12328" s="89"/>
      <c r="G12328" s="97" t="s">
        <v>321</v>
      </c>
      <c r="H12328" s="556">
        <f t="shared" si="6363"/>
        <v>0</v>
      </c>
      <c r="I12328" s="553"/>
      <c r="J12328" s="553"/>
      <c r="K12328" s="553"/>
      <c r="L12328" s="553"/>
      <c r="M12328" s="553"/>
      <c r="N12328" s="138"/>
    </row>
    <row r="12329" spans="2:17" ht="24.75" customHeight="1">
      <c r="B12329" s="50" t="e">
        <f>IF((#REF!+#REF!+H12329)&lt;&gt;0,"a","b")</f>
        <v>#REF!</v>
      </c>
      <c r="C12329" s="54">
        <v>5</v>
      </c>
      <c r="D12329" s="54"/>
      <c r="F12329" s="89"/>
      <c r="G12329" s="95" t="s">
        <v>286</v>
      </c>
      <c r="H12329" s="556">
        <f t="shared" si="6363"/>
        <v>0</v>
      </c>
      <c r="I12329" s="554"/>
      <c r="J12329" s="554"/>
      <c r="K12329" s="554"/>
      <c r="L12329" s="554"/>
      <c r="M12329" s="554"/>
      <c r="N12329" s="154"/>
    </row>
    <row r="12330" spans="2:17" ht="20.25" customHeight="1">
      <c r="B12330" s="50" t="e">
        <f>IF((#REF!+#REF!+H12330)&lt;&gt;0,"a","b")</f>
        <v>#REF!</v>
      </c>
      <c r="C12330" s="54">
        <v>2</v>
      </c>
      <c r="D12330" s="68" t="s">
        <v>657</v>
      </c>
      <c r="E12330" s="45">
        <v>70923</v>
      </c>
      <c r="F12330" s="89"/>
      <c r="G12330" s="106" t="s">
        <v>385</v>
      </c>
      <c r="H12330" s="365">
        <f t="shared" si="6363"/>
        <v>0</v>
      </c>
      <c r="I12330" s="573">
        <f t="shared" ref="I12330:K12330" si="6390">I12331+I12378+I12386+I12385</f>
        <v>0</v>
      </c>
      <c r="J12330" s="573">
        <f t="shared" si="6390"/>
        <v>0</v>
      </c>
      <c r="K12330" s="573">
        <f t="shared" si="6390"/>
        <v>0</v>
      </c>
      <c r="L12330" s="573">
        <f t="shared" ref="L12330:N12330" si="6391">L12331+L12378+L12386+L12385</f>
        <v>0</v>
      </c>
      <c r="M12330" s="573">
        <f t="shared" si="6391"/>
        <v>0</v>
      </c>
      <c r="N12330" s="149">
        <f t="shared" si="6391"/>
        <v>0</v>
      </c>
      <c r="O12330" s="60" t="s">
        <v>71</v>
      </c>
      <c r="Q12330" s="49" t="s">
        <v>47</v>
      </c>
    </row>
    <row r="12331" spans="2:17" ht="20.25" customHeight="1">
      <c r="B12331" s="50" t="e">
        <f>IF((#REF!+#REF!+H12331)&lt;&gt;0,"a","b")</f>
        <v>#REF!</v>
      </c>
      <c r="C12331" s="54">
        <v>3</v>
      </c>
      <c r="D12331" s="54"/>
      <c r="F12331" s="89"/>
      <c r="G12331" s="108" t="s">
        <v>386</v>
      </c>
      <c r="H12331" s="365">
        <f t="shared" si="6363"/>
        <v>0</v>
      </c>
      <c r="I12331" s="570">
        <f t="shared" ref="I12331:K12331" si="6392">I12332+I12344+I12373</f>
        <v>0</v>
      </c>
      <c r="J12331" s="570">
        <f t="shared" si="6392"/>
        <v>0</v>
      </c>
      <c r="K12331" s="570">
        <f t="shared" si="6392"/>
        <v>0</v>
      </c>
      <c r="L12331" s="570">
        <f t="shared" ref="L12331:N12331" si="6393">L12332+L12344+L12373</f>
        <v>0</v>
      </c>
      <c r="M12331" s="570">
        <f t="shared" si="6393"/>
        <v>0</v>
      </c>
      <c r="N12331" s="140">
        <f t="shared" si="6393"/>
        <v>0</v>
      </c>
      <c r="O12331" s="60" t="s">
        <v>71</v>
      </c>
      <c r="Q12331" s="49" t="s">
        <v>47</v>
      </c>
    </row>
    <row r="12332" spans="2:17" ht="20.25" customHeight="1">
      <c r="B12332" s="50" t="e">
        <f>IF((#REF!+#REF!+H12332)&lt;&gt;0,"a","b")</f>
        <v>#REF!</v>
      </c>
      <c r="C12332" s="54">
        <v>4</v>
      </c>
      <c r="D12332" s="54"/>
      <c r="F12332" s="89"/>
      <c r="G12332" s="93" t="s">
        <v>387</v>
      </c>
      <c r="H12332" s="365">
        <f t="shared" si="6363"/>
        <v>0</v>
      </c>
      <c r="I12332" s="567">
        <f t="shared" ref="I12332:K12332" si="6394">I12333+I12334+I12335+I12336+I12337+I12338+I12339+I12340+I12341+I12342+I12343</f>
        <v>0</v>
      </c>
      <c r="J12332" s="567">
        <f t="shared" si="6394"/>
        <v>0</v>
      </c>
      <c r="K12332" s="567">
        <f t="shared" si="6394"/>
        <v>0</v>
      </c>
      <c r="L12332" s="567">
        <f t="shared" ref="L12332:N12332" si="6395">L12333+L12334+L12335+L12336+L12337+L12338+L12339+L12340+L12341+L12342+L12343</f>
        <v>0</v>
      </c>
      <c r="M12332" s="567">
        <f t="shared" si="6395"/>
        <v>0</v>
      </c>
      <c r="N12332" s="137">
        <f t="shared" si="6395"/>
        <v>0</v>
      </c>
      <c r="O12332" s="60" t="s">
        <v>71</v>
      </c>
      <c r="Q12332" s="49" t="s">
        <v>47</v>
      </c>
    </row>
    <row r="12333" spans="2:17" ht="20.25" customHeight="1">
      <c r="B12333" s="50" t="e">
        <f>IF((#REF!+#REF!+H12333)&lt;&gt;0,"a","b")</f>
        <v>#REF!</v>
      </c>
      <c r="C12333" s="54">
        <v>5</v>
      </c>
      <c r="D12333" s="54"/>
      <c r="F12333" s="89"/>
      <c r="G12333" s="95" t="s">
        <v>388</v>
      </c>
      <c r="H12333" s="556">
        <f t="shared" si="6363"/>
        <v>0</v>
      </c>
      <c r="I12333" s="554"/>
      <c r="J12333" s="554"/>
      <c r="K12333" s="554"/>
      <c r="L12333" s="554"/>
      <c r="M12333" s="554"/>
      <c r="N12333" s="154"/>
      <c r="O12333" s="60"/>
      <c r="Q12333" s="49" t="s">
        <v>47</v>
      </c>
    </row>
    <row r="12334" spans="2:17" ht="20.25" customHeight="1">
      <c r="B12334" s="50" t="e">
        <f>IF((#REF!+#REF!+H12334)&lt;&gt;0,"a","b")</f>
        <v>#REF!</v>
      </c>
      <c r="C12334" s="54">
        <v>5</v>
      </c>
      <c r="D12334" s="54"/>
      <c r="F12334" s="89"/>
      <c r="G12334" s="95" t="s">
        <v>389</v>
      </c>
      <c r="H12334" s="364">
        <f t="shared" si="6363"/>
        <v>0</v>
      </c>
      <c r="I12334" s="554"/>
      <c r="J12334" s="554"/>
      <c r="K12334" s="554"/>
      <c r="L12334" s="554"/>
      <c r="M12334" s="554"/>
      <c r="N12334" s="154"/>
      <c r="O12334" s="60"/>
      <c r="Q12334" s="49" t="s">
        <v>47</v>
      </c>
    </row>
    <row r="12335" spans="2:17" ht="30.75" customHeight="1">
      <c r="B12335" s="50" t="e">
        <f>IF((#REF!+#REF!+H12335)&lt;&gt;0,"a","b")</f>
        <v>#REF!</v>
      </c>
      <c r="C12335" s="54">
        <v>5</v>
      </c>
      <c r="D12335" s="54"/>
      <c r="F12335" s="89"/>
      <c r="G12335" s="95" t="s">
        <v>390</v>
      </c>
      <c r="H12335" s="556">
        <f t="shared" si="6363"/>
        <v>0</v>
      </c>
      <c r="I12335" s="554"/>
      <c r="J12335" s="554"/>
      <c r="K12335" s="554"/>
      <c r="L12335" s="554"/>
      <c r="M12335" s="554"/>
      <c r="N12335" s="154"/>
      <c r="O12335" s="60"/>
      <c r="Q12335" s="49" t="s">
        <v>47</v>
      </c>
    </row>
    <row r="12336" spans="2:17" ht="20.25" customHeight="1">
      <c r="B12336" s="50" t="e">
        <f>IF((#REF!+#REF!+H12336)&lt;&gt;0,"a","b")</f>
        <v>#REF!</v>
      </c>
      <c r="C12336" s="54">
        <v>5</v>
      </c>
      <c r="D12336" s="54"/>
      <c r="F12336" s="89"/>
      <c r="G12336" s="95" t="s">
        <v>391</v>
      </c>
      <c r="H12336" s="556">
        <f t="shared" si="6363"/>
        <v>0</v>
      </c>
      <c r="I12336" s="554"/>
      <c r="J12336" s="554"/>
      <c r="K12336" s="554"/>
      <c r="L12336" s="554"/>
      <c r="M12336" s="554"/>
      <c r="N12336" s="154"/>
      <c r="O12336" s="60"/>
      <c r="Q12336" s="49" t="s">
        <v>47</v>
      </c>
    </row>
    <row r="12337" spans="2:17" ht="20.25" customHeight="1">
      <c r="B12337" s="50" t="e">
        <f>IF((#REF!+#REF!+H12337)&lt;&gt;0,"a","b")</f>
        <v>#REF!</v>
      </c>
      <c r="C12337" s="54">
        <v>5</v>
      </c>
      <c r="D12337" s="54"/>
      <c r="F12337" s="89"/>
      <c r="G12337" s="95" t="s">
        <v>392</v>
      </c>
      <c r="H12337" s="556">
        <f t="shared" si="6363"/>
        <v>0</v>
      </c>
      <c r="I12337" s="554"/>
      <c r="J12337" s="554"/>
      <c r="K12337" s="554"/>
      <c r="L12337" s="554"/>
      <c r="M12337" s="554"/>
      <c r="N12337" s="154"/>
      <c r="O12337" s="60"/>
      <c r="Q12337" s="49" t="s">
        <v>47</v>
      </c>
    </row>
    <row r="12338" spans="2:17" ht="30.75" customHeight="1">
      <c r="B12338" s="50" t="e">
        <f>IF((#REF!+#REF!+H12338)&lt;&gt;0,"a","b")</f>
        <v>#REF!</v>
      </c>
      <c r="C12338" s="54">
        <v>5</v>
      </c>
      <c r="D12338" s="54"/>
      <c r="F12338" s="89"/>
      <c r="G12338" s="95" t="s">
        <v>393</v>
      </c>
      <c r="H12338" s="556">
        <f t="shared" si="6363"/>
        <v>0</v>
      </c>
      <c r="I12338" s="554"/>
      <c r="J12338" s="554"/>
      <c r="K12338" s="554"/>
      <c r="L12338" s="554"/>
      <c r="M12338" s="554"/>
      <c r="N12338" s="154"/>
      <c r="O12338" s="60"/>
      <c r="Q12338" s="49" t="s">
        <v>47</v>
      </c>
    </row>
    <row r="12339" spans="2:17" ht="20.25" customHeight="1">
      <c r="B12339" s="50" t="e">
        <f>IF((#REF!+#REF!+H12339)&lt;&gt;0,"a","b")</f>
        <v>#REF!</v>
      </c>
      <c r="C12339" s="54">
        <v>5</v>
      </c>
      <c r="D12339" s="54"/>
      <c r="F12339" s="89"/>
      <c r="G12339" s="95" t="s">
        <v>394</v>
      </c>
      <c r="H12339" s="556">
        <f t="shared" si="6363"/>
        <v>0</v>
      </c>
      <c r="I12339" s="554"/>
      <c r="J12339" s="554"/>
      <c r="K12339" s="554"/>
      <c r="L12339" s="554"/>
      <c r="M12339" s="554"/>
      <c r="N12339" s="154"/>
      <c r="O12339" s="60"/>
      <c r="Q12339" s="49" t="s">
        <v>47</v>
      </c>
    </row>
    <row r="12340" spans="2:17" ht="20.25" customHeight="1">
      <c r="B12340" s="50" t="e">
        <f>IF((#REF!+#REF!+H12340)&lt;&gt;0,"a","b")</f>
        <v>#REF!</v>
      </c>
      <c r="C12340" s="54">
        <v>5</v>
      </c>
      <c r="D12340" s="54"/>
      <c r="F12340" s="89"/>
      <c r="G12340" s="95" t="s">
        <v>395</v>
      </c>
      <c r="H12340" s="556">
        <f t="shared" ref="H12340:H12403" si="6396">I12340+J12340</f>
        <v>0</v>
      </c>
      <c r="I12340" s="554"/>
      <c r="J12340" s="554"/>
      <c r="K12340" s="554"/>
      <c r="L12340" s="554"/>
      <c r="M12340" s="554"/>
      <c r="N12340" s="154"/>
      <c r="O12340" s="60"/>
      <c r="Q12340" s="49" t="s">
        <v>47</v>
      </c>
    </row>
    <row r="12341" spans="2:17" ht="20.25" customHeight="1">
      <c r="B12341" s="50" t="e">
        <f>IF((#REF!+#REF!+H12341)&lt;&gt;0,"a","b")</f>
        <v>#REF!</v>
      </c>
      <c r="C12341" s="54">
        <v>5</v>
      </c>
      <c r="D12341" s="54"/>
      <c r="F12341" s="89"/>
      <c r="G12341" s="95" t="s">
        <v>396</v>
      </c>
      <c r="H12341" s="552">
        <f t="shared" si="6396"/>
        <v>0</v>
      </c>
      <c r="I12341" s="554"/>
      <c r="J12341" s="554"/>
      <c r="K12341" s="554"/>
      <c r="L12341" s="554"/>
      <c r="M12341" s="554"/>
      <c r="N12341" s="154"/>
      <c r="O12341" s="60"/>
      <c r="Q12341" s="49" t="s">
        <v>47</v>
      </c>
    </row>
    <row r="12342" spans="2:17" ht="20.25" customHeight="1">
      <c r="B12342" s="50" t="e">
        <f>IF((#REF!+#REF!+H12342)&lt;&gt;0,"a","b")</f>
        <v>#REF!</v>
      </c>
      <c r="C12342" s="54">
        <v>5</v>
      </c>
      <c r="D12342" s="54"/>
      <c r="F12342" s="89"/>
      <c r="G12342" s="95" t="s">
        <v>397</v>
      </c>
      <c r="H12342" s="556">
        <f t="shared" si="6396"/>
        <v>0</v>
      </c>
      <c r="I12342" s="554"/>
      <c r="J12342" s="554"/>
      <c r="K12342" s="554"/>
      <c r="L12342" s="554"/>
      <c r="M12342" s="554"/>
      <c r="N12342" s="154"/>
      <c r="O12342" s="60"/>
      <c r="Q12342" s="49" t="s">
        <v>47</v>
      </c>
    </row>
    <row r="12343" spans="2:17" ht="20.25" customHeight="1">
      <c r="B12343" s="50" t="e">
        <f>IF((#REF!+#REF!+H12343)&lt;&gt;0,"a","b")</f>
        <v>#REF!</v>
      </c>
      <c r="C12343" s="54">
        <v>5</v>
      </c>
      <c r="D12343" s="54"/>
      <c r="F12343" s="89"/>
      <c r="G12343" s="95" t="s">
        <v>398</v>
      </c>
      <c r="H12343" s="556">
        <f t="shared" si="6396"/>
        <v>0</v>
      </c>
      <c r="I12343" s="554"/>
      <c r="J12343" s="554"/>
      <c r="K12343" s="554"/>
      <c r="L12343" s="554"/>
      <c r="M12343" s="554"/>
      <c r="N12343" s="154"/>
      <c r="O12343" s="60"/>
      <c r="Q12343" s="49" t="s">
        <v>47</v>
      </c>
    </row>
    <row r="12344" spans="2:17" ht="20.25" customHeight="1">
      <c r="B12344" s="50" t="e">
        <f>IF((#REF!+#REF!+H12344)&lt;&gt;0,"a","b")</f>
        <v>#REF!</v>
      </c>
      <c r="C12344" s="54">
        <v>4</v>
      </c>
      <c r="D12344" s="54"/>
      <c r="F12344" s="89"/>
      <c r="G12344" s="93" t="s">
        <v>399</v>
      </c>
      <c r="H12344" s="559">
        <f t="shared" si="6396"/>
        <v>0</v>
      </c>
      <c r="I12344" s="567">
        <f t="shared" ref="I12344:K12344" si="6397">I12345+I12352</f>
        <v>0</v>
      </c>
      <c r="J12344" s="567">
        <f t="shared" si="6397"/>
        <v>0</v>
      </c>
      <c r="K12344" s="567">
        <f t="shared" si="6397"/>
        <v>0</v>
      </c>
      <c r="L12344" s="567">
        <f t="shared" ref="L12344:N12344" si="6398">L12345+L12352</f>
        <v>0</v>
      </c>
      <c r="M12344" s="567">
        <f t="shared" si="6398"/>
        <v>0</v>
      </c>
      <c r="N12344" s="137">
        <f t="shared" si="6398"/>
        <v>0</v>
      </c>
      <c r="O12344" s="60" t="s">
        <v>71</v>
      </c>
      <c r="Q12344" s="49" t="s">
        <v>47</v>
      </c>
    </row>
    <row r="12345" spans="2:17" ht="20.25" customHeight="1">
      <c r="B12345" s="50" t="e">
        <f>IF((#REF!+#REF!+H12345)&lt;&gt;0,"a","b")</f>
        <v>#REF!</v>
      </c>
      <c r="C12345" s="54">
        <v>5</v>
      </c>
      <c r="D12345" s="54"/>
      <c r="F12345" s="89"/>
      <c r="G12345" s="95" t="s">
        <v>400</v>
      </c>
      <c r="H12345" s="563">
        <f t="shared" si="6396"/>
        <v>0</v>
      </c>
      <c r="I12345" s="568">
        <f t="shared" ref="I12345:K12345" si="6399">SUM(I12346:I12351)</f>
        <v>0</v>
      </c>
      <c r="J12345" s="568">
        <f t="shared" si="6399"/>
        <v>0</v>
      </c>
      <c r="K12345" s="568">
        <f t="shared" si="6399"/>
        <v>0</v>
      </c>
      <c r="L12345" s="568">
        <f t="shared" ref="L12345:N12345" si="6400">SUM(L12346:L12351)</f>
        <v>0</v>
      </c>
      <c r="M12345" s="568">
        <f t="shared" si="6400"/>
        <v>0</v>
      </c>
      <c r="N12345" s="141">
        <f t="shared" si="6400"/>
        <v>0</v>
      </c>
      <c r="O12345" s="60" t="s">
        <v>71</v>
      </c>
      <c r="Q12345" s="49" t="s">
        <v>47</v>
      </c>
    </row>
    <row r="12346" spans="2:17" ht="20.25" customHeight="1">
      <c r="B12346" s="50" t="e">
        <f>IF((#REF!+#REF!+H12346)&lt;&gt;0,"a","b")</f>
        <v>#REF!</v>
      </c>
      <c r="C12346" s="54">
        <v>6</v>
      </c>
      <c r="D12346" s="54"/>
      <c r="F12346" s="89"/>
      <c r="G12346" s="120" t="s">
        <v>401</v>
      </c>
      <c r="H12346" s="552">
        <f t="shared" si="6396"/>
        <v>0</v>
      </c>
      <c r="I12346" s="553"/>
      <c r="J12346" s="553"/>
      <c r="K12346" s="553"/>
      <c r="L12346" s="553"/>
      <c r="M12346" s="553"/>
      <c r="N12346" s="138"/>
      <c r="O12346" s="60"/>
      <c r="Q12346" s="49" t="s">
        <v>47</v>
      </c>
    </row>
    <row r="12347" spans="2:17" ht="20.25" customHeight="1">
      <c r="B12347" s="50" t="e">
        <f>IF((#REF!+#REF!+H12347)&lt;&gt;0,"a","b")</f>
        <v>#REF!</v>
      </c>
      <c r="C12347" s="54">
        <v>6</v>
      </c>
      <c r="D12347" s="54"/>
      <c r="F12347" s="89"/>
      <c r="G12347" s="120" t="s">
        <v>402</v>
      </c>
      <c r="H12347" s="552">
        <f t="shared" si="6396"/>
        <v>0</v>
      </c>
      <c r="I12347" s="553"/>
      <c r="J12347" s="553"/>
      <c r="K12347" s="553"/>
      <c r="L12347" s="553"/>
      <c r="M12347" s="553"/>
      <c r="N12347" s="138"/>
      <c r="O12347" s="60"/>
      <c r="Q12347" s="49" t="s">
        <v>47</v>
      </c>
    </row>
    <row r="12348" spans="2:17" ht="20.25" customHeight="1">
      <c r="B12348" s="50" t="e">
        <f>IF((#REF!+#REF!+H12348)&lt;&gt;0,"a","b")</f>
        <v>#REF!</v>
      </c>
      <c r="C12348" s="54">
        <v>6</v>
      </c>
      <c r="D12348" s="54"/>
      <c r="F12348" s="89"/>
      <c r="G12348" s="120" t="s">
        <v>403</v>
      </c>
      <c r="H12348" s="552">
        <f t="shared" si="6396"/>
        <v>0</v>
      </c>
      <c r="I12348" s="553"/>
      <c r="J12348" s="553"/>
      <c r="K12348" s="553"/>
      <c r="L12348" s="553"/>
      <c r="M12348" s="553"/>
      <c r="N12348" s="138"/>
      <c r="O12348" s="60"/>
      <c r="Q12348" s="49" t="s">
        <v>47</v>
      </c>
    </row>
    <row r="12349" spans="2:17" ht="20.25" customHeight="1">
      <c r="B12349" s="50" t="e">
        <f>IF((#REF!+#REF!+H12349)&lt;&gt;0,"a","b")</f>
        <v>#REF!</v>
      </c>
      <c r="C12349" s="54">
        <v>6</v>
      </c>
      <c r="D12349" s="54"/>
      <c r="F12349" s="89"/>
      <c r="G12349" s="120" t="s">
        <v>404</v>
      </c>
      <c r="H12349" s="561">
        <f t="shared" si="6396"/>
        <v>0</v>
      </c>
      <c r="I12349" s="553"/>
      <c r="J12349" s="553"/>
      <c r="K12349" s="553"/>
      <c r="L12349" s="553"/>
      <c r="M12349" s="553"/>
      <c r="N12349" s="138"/>
      <c r="O12349" s="60"/>
      <c r="Q12349" s="49" t="s">
        <v>47</v>
      </c>
    </row>
    <row r="12350" spans="2:17" ht="20.25" customHeight="1">
      <c r="B12350" s="50" t="e">
        <f>IF((#REF!+#REF!+H12350)&lt;&gt;0,"a","b")</f>
        <v>#REF!</v>
      </c>
      <c r="C12350" s="54">
        <v>6</v>
      </c>
      <c r="D12350" s="54"/>
      <c r="F12350" s="89"/>
      <c r="G12350" s="120" t="s">
        <v>405</v>
      </c>
      <c r="H12350" s="558">
        <f t="shared" si="6396"/>
        <v>0</v>
      </c>
      <c r="I12350" s="553"/>
      <c r="J12350" s="553"/>
      <c r="K12350" s="553"/>
      <c r="L12350" s="553"/>
      <c r="M12350" s="553"/>
      <c r="N12350" s="138"/>
      <c r="O12350" s="60"/>
      <c r="Q12350" s="49" t="s">
        <v>47</v>
      </c>
    </row>
    <row r="12351" spans="2:17" ht="20.25" customHeight="1">
      <c r="B12351" s="50" t="e">
        <f>IF((#REF!+#REF!+H12351)&lt;&gt;0,"a","b")</f>
        <v>#REF!</v>
      </c>
      <c r="C12351" s="54">
        <v>6</v>
      </c>
      <c r="D12351" s="54"/>
      <c r="F12351" s="89"/>
      <c r="G12351" s="120" t="s">
        <v>406</v>
      </c>
      <c r="H12351" s="558">
        <f t="shared" si="6396"/>
        <v>0</v>
      </c>
      <c r="I12351" s="553"/>
      <c r="J12351" s="553"/>
      <c r="K12351" s="553"/>
      <c r="L12351" s="553"/>
      <c r="M12351" s="553"/>
      <c r="N12351" s="138"/>
      <c r="O12351" s="60"/>
      <c r="Q12351" s="49" t="s">
        <v>47</v>
      </c>
    </row>
    <row r="12352" spans="2:17" ht="20.25" customHeight="1">
      <c r="B12352" s="50" t="e">
        <f>IF((#REF!+#REF!+H12352)&lt;&gt;0,"a","b")</f>
        <v>#REF!</v>
      </c>
      <c r="C12352" s="54">
        <v>5</v>
      </c>
      <c r="D12352" s="54"/>
      <c r="F12352" s="89"/>
      <c r="G12352" s="95" t="s">
        <v>407</v>
      </c>
      <c r="H12352" s="563">
        <f t="shared" si="6396"/>
        <v>0</v>
      </c>
      <c r="I12352" s="568">
        <f t="shared" ref="I12352:K12352" si="6401">SUM(I12353:I12372)</f>
        <v>0</v>
      </c>
      <c r="J12352" s="568">
        <f t="shared" si="6401"/>
        <v>0</v>
      </c>
      <c r="K12352" s="568">
        <f t="shared" si="6401"/>
        <v>0</v>
      </c>
      <c r="L12352" s="568">
        <f t="shared" ref="L12352:N12352" si="6402">SUM(L12353:L12372)</f>
        <v>0</v>
      </c>
      <c r="M12352" s="568">
        <f t="shared" si="6402"/>
        <v>0</v>
      </c>
      <c r="N12352" s="141">
        <f t="shared" si="6402"/>
        <v>0</v>
      </c>
      <c r="O12352" s="60" t="s">
        <v>71</v>
      </c>
      <c r="Q12352" s="49" t="s">
        <v>47</v>
      </c>
    </row>
    <row r="12353" spans="2:17" ht="20.25" customHeight="1">
      <c r="B12353" s="50" t="e">
        <f>IF((#REF!+#REF!+H12353)&lt;&gt;0,"a","b")</f>
        <v>#REF!</v>
      </c>
      <c r="C12353" s="54">
        <v>6</v>
      </c>
      <c r="D12353" s="54"/>
      <c r="F12353" s="89"/>
      <c r="G12353" s="109" t="s">
        <v>408</v>
      </c>
      <c r="H12353" s="552">
        <f t="shared" si="6396"/>
        <v>0</v>
      </c>
      <c r="I12353" s="557"/>
      <c r="J12353" s="557"/>
      <c r="K12353" s="557"/>
      <c r="L12353" s="557"/>
      <c r="M12353" s="557"/>
      <c r="N12353" s="158"/>
      <c r="Q12353" s="49" t="s">
        <v>47</v>
      </c>
    </row>
    <row r="12354" spans="2:17" ht="20.25" customHeight="1">
      <c r="B12354" s="50" t="e">
        <f>IF((#REF!+#REF!+H12354)&lt;&gt;0,"a","b")</f>
        <v>#REF!</v>
      </c>
      <c r="C12354" s="54">
        <v>6</v>
      </c>
      <c r="D12354" s="54"/>
      <c r="F12354" s="89"/>
      <c r="G12354" s="109" t="s">
        <v>409</v>
      </c>
      <c r="H12354" s="558">
        <f t="shared" si="6396"/>
        <v>0</v>
      </c>
      <c r="I12354" s="557"/>
      <c r="J12354" s="557"/>
      <c r="K12354" s="557"/>
      <c r="L12354" s="557"/>
      <c r="M12354" s="557"/>
      <c r="N12354" s="158"/>
      <c r="Q12354" s="49" t="s">
        <v>47</v>
      </c>
    </row>
    <row r="12355" spans="2:17" ht="30.75" customHeight="1">
      <c r="B12355" s="50" t="e">
        <f>IF((#REF!+#REF!+H12355)&lt;&gt;0,"a","b")</f>
        <v>#REF!</v>
      </c>
      <c r="C12355" s="54">
        <v>6</v>
      </c>
      <c r="D12355" s="54"/>
      <c r="F12355" s="89"/>
      <c r="G12355" s="109" t="s">
        <v>410</v>
      </c>
      <c r="H12355" s="558">
        <f t="shared" si="6396"/>
        <v>0</v>
      </c>
      <c r="I12355" s="557"/>
      <c r="J12355" s="557"/>
      <c r="K12355" s="557"/>
      <c r="L12355" s="557"/>
      <c r="M12355" s="557"/>
      <c r="N12355" s="158"/>
      <c r="Q12355" s="49" t="s">
        <v>47</v>
      </c>
    </row>
    <row r="12356" spans="2:17" ht="30.75" customHeight="1">
      <c r="B12356" s="50" t="e">
        <f>IF((#REF!+#REF!+H12356)&lt;&gt;0,"a","b")</f>
        <v>#REF!</v>
      </c>
      <c r="C12356" s="54">
        <v>6</v>
      </c>
      <c r="D12356" s="54"/>
      <c r="F12356" s="89"/>
      <c r="G12356" s="109" t="s">
        <v>411</v>
      </c>
      <c r="H12356" s="558">
        <f t="shared" si="6396"/>
        <v>0</v>
      </c>
      <c r="I12356" s="557"/>
      <c r="J12356" s="557"/>
      <c r="K12356" s="557"/>
      <c r="L12356" s="557"/>
      <c r="M12356" s="557"/>
      <c r="N12356" s="158"/>
      <c r="Q12356" s="49" t="s">
        <v>47</v>
      </c>
    </row>
    <row r="12357" spans="2:17" ht="20.25" customHeight="1">
      <c r="B12357" s="50" t="e">
        <f>IF((#REF!+#REF!+H12357)&lt;&gt;0,"a","b")</f>
        <v>#REF!</v>
      </c>
      <c r="C12357" s="54">
        <v>6</v>
      </c>
      <c r="D12357" s="54"/>
      <c r="F12357" s="89"/>
      <c r="G12357" s="109" t="s">
        <v>412</v>
      </c>
      <c r="H12357" s="558">
        <f t="shared" si="6396"/>
        <v>0</v>
      </c>
      <c r="I12357" s="557"/>
      <c r="J12357" s="557"/>
      <c r="K12357" s="557"/>
      <c r="L12357" s="557"/>
      <c r="M12357" s="557"/>
      <c r="N12357" s="158"/>
      <c r="Q12357" s="49" t="s">
        <v>47</v>
      </c>
    </row>
    <row r="12358" spans="2:17" ht="20.25" customHeight="1">
      <c r="B12358" s="50" t="e">
        <f>IF((#REF!+#REF!+H12358)&lt;&gt;0,"a","b")</f>
        <v>#REF!</v>
      </c>
      <c r="C12358" s="54">
        <v>6</v>
      </c>
      <c r="D12358" s="54"/>
      <c r="F12358" s="89"/>
      <c r="G12358" s="109" t="s">
        <v>413</v>
      </c>
      <c r="H12358" s="558">
        <f t="shared" si="6396"/>
        <v>0</v>
      </c>
      <c r="I12358" s="557"/>
      <c r="J12358" s="557"/>
      <c r="K12358" s="557"/>
      <c r="L12358" s="557"/>
      <c r="M12358" s="557"/>
      <c r="N12358" s="158"/>
      <c r="Q12358" s="49" t="s">
        <v>47</v>
      </c>
    </row>
    <row r="12359" spans="2:17" ht="30.75" customHeight="1">
      <c r="B12359" s="50" t="e">
        <f>IF((#REF!+#REF!+H12359)&lt;&gt;0,"a","b")</f>
        <v>#REF!</v>
      </c>
      <c r="C12359" s="54">
        <v>6</v>
      </c>
      <c r="D12359" s="54"/>
      <c r="F12359" s="89"/>
      <c r="G12359" s="109" t="s">
        <v>414</v>
      </c>
      <c r="H12359" s="558">
        <f t="shared" si="6396"/>
        <v>0</v>
      </c>
      <c r="I12359" s="557"/>
      <c r="J12359" s="557"/>
      <c r="K12359" s="557"/>
      <c r="L12359" s="557"/>
      <c r="M12359" s="557"/>
      <c r="N12359" s="158"/>
      <c r="Q12359" s="49" t="s">
        <v>47</v>
      </c>
    </row>
    <row r="12360" spans="2:17" ht="20.25" customHeight="1">
      <c r="B12360" s="50" t="e">
        <f>IF((#REF!+#REF!+H12360)&lt;&gt;0,"a","b")</f>
        <v>#REF!</v>
      </c>
      <c r="C12360" s="54">
        <v>6</v>
      </c>
      <c r="D12360" s="54"/>
      <c r="F12360" s="89"/>
      <c r="G12360" s="109" t="s">
        <v>415</v>
      </c>
      <c r="H12360" s="558">
        <f t="shared" si="6396"/>
        <v>0</v>
      </c>
      <c r="I12360" s="557"/>
      <c r="J12360" s="557"/>
      <c r="K12360" s="557"/>
      <c r="L12360" s="557"/>
      <c r="M12360" s="557"/>
      <c r="N12360" s="158"/>
      <c r="Q12360" s="49" t="s">
        <v>47</v>
      </c>
    </row>
    <row r="12361" spans="2:17" ht="20.25" customHeight="1">
      <c r="B12361" s="50" t="e">
        <f>IF((#REF!+#REF!+H12361)&lt;&gt;0,"a","b")</f>
        <v>#REF!</v>
      </c>
      <c r="C12361" s="54">
        <v>6</v>
      </c>
      <c r="D12361" s="54"/>
      <c r="F12361" s="89"/>
      <c r="G12361" s="109" t="s">
        <v>416</v>
      </c>
      <c r="H12361" s="558">
        <f t="shared" si="6396"/>
        <v>0</v>
      </c>
      <c r="I12361" s="557"/>
      <c r="J12361" s="557"/>
      <c r="K12361" s="557"/>
      <c r="L12361" s="557"/>
      <c r="M12361" s="557"/>
      <c r="N12361" s="158"/>
      <c r="Q12361" s="49" t="s">
        <v>47</v>
      </c>
    </row>
    <row r="12362" spans="2:17" ht="20.25" customHeight="1">
      <c r="B12362" s="50" t="e">
        <f>IF((#REF!+#REF!+H12362)&lt;&gt;0,"a","b")</f>
        <v>#REF!</v>
      </c>
      <c r="C12362" s="54">
        <v>6</v>
      </c>
      <c r="D12362" s="54"/>
      <c r="F12362" s="89"/>
      <c r="G12362" s="109" t="s">
        <v>417</v>
      </c>
      <c r="H12362" s="558">
        <f t="shared" si="6396"/>
        <v>0</v>
      </c>
      <c r="I12362" s="557"/>
      <c r="J12362" s="557"/>
      <c r="K12362" s="557"/>
      <c r="L12362" s="557"/>
      <c r="M12362" s="557"/>
      <c r="N12362" s="158"/>
      <c r="Q12362" s="49" t="s">
        <v>47</v>
      </c>
    </row>
    <row r="12363" spans="2:17" ht="20.25" customHeight="1">
      <c r="B12363" s="50" t="e">
        <f>IF((#REF!+#REF!+H12363)&lt;&gt;0,"a","b")</f>
        <v>#REF!</v>
      </c>
      <c r="C12363" s="54">
        <v>6</v>
      </c>
      <c r="D12363" s="54"/>
      <c r="F12363" s="89"/>
      <c r="G12363" s="109" t="s">
        <v>418</v>
      </c>
      <c r="H12363" s="558">
        <f t="shared" si="6396"/>
        <v>0</v>
      </c>
      <c r="I12363" s="557"/>
      <c r="J12363" s="557"/>
      <c r="K12363" s="557"/>
      <c r="L12363" s="557"/>
      <c r="M12363" s="557"/>
      <c r="N12363" s="158"/>
      <c r="Q12363" s="49" t="s">
        <v>47</v>
      </c>
    </row>
    <row r="12364" spans="2:17" ht="20.25" customHeight="1">
      <c r="B12364" s="50" t="e">
        <f>IF((#REF!+#REF!+H12364)&lt;&gt;0,"a","b")</f>
        <v>#REF!</v>
      </c>
      <c r="C12364" s="54">
        <v>6</v>
      </c>
      <c r="D12364" s="54"/>
      <c r="F12364" s="89"/>
      <c r="G12364" s="109" t="s">
        <v>419</v>
      </c>
      <c r="H12364" s="558">
        <f t="shared" si="6396"/>
        <v>0</v>
      </c>
      <c r="I12364" s="557"/>
      <c r="J12364" s="557"/>
      <c r="K12364" s="557"/>
      <c r="L12364" s="557"/>
      <c r="M12364" s="557"/>
      <c r="N12364" s="158"/>
      <c r="Q12364" s="49" t="s">
        <v>47</v>
      </c>
    </row>
    <row r="12365" spans="2:17" ht="20.25" customHeight="1">
      <c r="B12365" s="50" t="e">
        <f>IF((#REF!+#REF!+H12365)&lt;&gt;0,"a","b")</f>
        <v>#REF!</v>
      </c>
      <c r="C12365" s="54">
        <v>6</v>
      </c>
      <c r="D12365" s="54"/>
      <c r="F12365" s="89"/>
      <c r="G12365" s="109" t="s">
        <v>420</v>
      </c>
      <c r="H12365" s="558">
        <f t="shared" si="6396"/>
        <v>0</v>
      </c>
      <c r="I12365" s="557"/>
      <c r="J12365" s="557"/>
      <c r="K12365" s="557"/>
      <c r="L12365" s="557"/>
      <c r="M12365" s="557"/>
      <c r="N12365" s="158"/>
      <c r="Q12365" s="49" t="s">
        <v>47</v>
      </c>
    </row>
    <row r="12366" spans="2:17" ht="20.25" customHeight="1">
      <c r="B12366" s="50" t="e">
        <f>IF((#REF!+#REF!+H12366)&lt;&gt;0,"a","b")</f>
        <v>#REF!</v>
      </c>
      <c r="C12366" s="54">
        <v>6</v>
      </c>
      <c r="D12366" s="54"/>
      <c r="F12366" s="89"/>
      <c r="G12366" s="109" t="s">
        <v>421</v>
      </c>
      <c r="H12366" s="558">
        <f t="shared" si="6396"/>
        <v>0</v>
      </c>
      <c r="I12366" s="557"/>
      <c r="J12366" s="557"/>
      <c r="K12366" s="557"/>
      <c r="L12366" s="557"/>
      <c r="M12366" s="557"/>
      <c r="N12366" s="158"/>
      <c r="Q12366" s="49" t="s">
        <v>47</v>
      </c>
    </row>
    <row r="12367" spans="2:17" ht="20.25" customHeight="1">
      <c r="B12367" s="50" t="e">
        <f>IF((#REF!+#REF!+H12367)&lt;&gt;0,"a","b")</f>
        <v>#REF!</v>
      </c>
      <c r="C12367" s="54">
        <v>6</v>
      </c>
      <c r="D12367" s="54"/>
      <c r="F12367" s="89"/>
      <c r="G12367" s="109" t="s">
        <v>422</v>
      </c>
      <c r="H12367" s="561">
        <f t="shared" si="6396"/>
        <v>0</v>
      </c>
      <c r="I12367" s="557"/>
      <c r="J12367" s="557"/>
      <c r="K12367" s="557"/>
      <c r="L12367" s="557"/>
      <c r="M12367" s="557"/>
      <c r="N12367" s="158"/>
      <c r="Q12367" s="49" t="s">
        <v>47</v>
      </c>
    </row>
    <row r="12368" spans="2:17" ht="20.25" customHeight="1">
      <c r="B12368" s="50" t="e">
        <f>IF((#REF!+#REF!+H12368)&lt;&gt;0,"a","b")</f>
        <v>#REF!</v>
      </c>
      <c r="C12368" s="54">
        <v>6</v>
      </c>
      <c r="D12368" s="54"/>
      <c r="F12368" s="89"/>
      <c r="G12368" s="109" t="s">
        <v>423</v>
      </c>
      <c r="H12368" s="558">
        <f t="shared" si="6396"/>
        <v>0</v>
      </c>
      <c r="I12368" s="557"/>
      <c r="J12368" s="557"/>
      <c r="K12368" s="557"/>
      <c r="L12368" s="557"/>
      <c r="M12368" s="557"/>
      <c r="N12368" s="158"/>
      <c r="Q12368" s="49" t="s">
        <v>47</v>
      </c>
    </row>
    <row r="12369" spans="2:17" ht="20.25" customHeight="1">
      <c r="B12369" s="50" t="e">
        <f>IF((#REF!+#REF!+H12369)&lt;&gt;0,"a","b")</f>
        <v>#REF!</v>
      </c>
      <c r="C12369" s="54">
        <v>6</v>
      </c>
      <c r="D12369" s="54"/>
      <c r="F12369" s="89"/>
      <c r="G12369" s="109" t="s">
        <v>424</v>
      </c>
      <c r="H12369" s="558">
        <f t="shared" si="6396"/>
        <v>0</v>
      </c>
      <c r="I12369" s="557"/>
      <c r="J12369" s="557"/>
      <c r="K12369" s="557"/>
      <c r="L12369" s="557"/>
      <c r="M12369" s="557"/>
      <c r="N12369" s="158"/>
      <c r="Q12369" s="49" t="s">
        <v>47</v>
      </c>
    </row>
    <row r="12370" spans="2:17" ht="20.25" customHeight="1">
      <c r="B12370" s="50" t="e">
        <f>IF((#REF!+#REF!+H12370)&lt;&gt;0,"a","b")</f>
        <v>#REF!</v>
      </c>
      <c r="C12370" s="54">
        <v>6</v>
      </c>
      <c r="D12370" s="54"/>
      <c r="F12370" s="89"/>
      <c r="G12370" s="126" t="s">
        <v>425</v>
      </c>
      <c r="H12370" s="558">
        <f t="shared" si="6396"/>
        <v>0</v>
      </c>
      <c r="I12370" s="557"/>
      <c r="J12370" s="557"/>
      <c r="K12370" s="557"/>
      <c r="L12370" s="557"/>
      <c r="M12370" s="557"/>
      <c r="N12370" s="158"/>
      <c r="Q12370" s="49" t="s">
        <v>47</v>
      </c>
    </row>
    <row r="12371" spans="2:17" ht="20.25" customHeight="1">
      <c r="B12371" s="50" t="e">
        <f>IF((#REF!+#REF!+H12371)&lt;&gt;0,"a","b")</f>
        <v>#REF!</v>
      </c>
      <c r="C12371" s="54">
        <v>6</v>
      </c>
      <c r="D12371" s="54"/>
      <c r="F12371" s="89"/>
      <c r="G12371" s="109" t="s">
        <v>426</v>
      </c>
      <c r="H12371" s="558">
        <f t="shared" si="6396"/>
        <v>0</v>
      </c>
      <c r="I12371" s="557"/>
      <c r="J12371" s="557"/>
      <c r="K12371" s="557"/>
      <c r="L12371" s="557"/>
      <c r="M12371" s="557"/>
      <c r="N12371" s="158"/>
      <c r="Q12371" s="49" t="s">
        <v>47</v>
      </c>
    </row>
    <row r="12372" spans="2:17" ht="30.75" customHeight="1">
      <c r="B12372" s="50" t="e">
        <f>IF((#REF!+#REF!+H12372)&lt;&gt;0,"a","b")</f>
        <v>#REF!</v>
      </c>
      <c r="C12372" s="54">
        <v>6</v>
      </c>
      <c r="D12372" s="54"/>
      <c r="F12372" s="89"/>
      <c r="G12372" s="109" t="s">
        <v>427</v>
      </c>
      <c r="H12372" s="558">
        <f t="shared" si="6396"/>
        <v>0</v>
      </c>
      <c r="I12372" s="557"/>
      <c r="J12372" s="557"/>
      <c r="K12372" s="557"/>
      <c r="L12372" s="557"/>
      <c r="M12372" s="557"/>
      <c r="N12372" s="158"/>
      <c r="Q12372" s="49" t="s">
        <v>47</v>
      </c>
    </row>
    <row r="12373" spans="2:17" ht="20.25" customHeight="1">
      <c r="B12373" s="50" t="e">
        <f>IF((#REF!+#REF!+H12373)&lt;&gt;0,"a","b")</f>
        <v>#REF!</v>
      </c>
      <c r="C12373" s="54">
        <v>4</v>
      </c>
      <c r="D12373" s="54"/>
      <c r="F12373" s="89"/>
      <c r="G12373" s="93" t="s">
        <v>428</v>
      </c>
      <c r="H12373" s="559">
        <f t="shared" si="6396"/>
        <v>0</v>
      </c>
      <c r="I12373" s="567">
        <f t="shared" ref="I12373:K12373" si="6403">I12374+I12375</f>
        <v>0</v>
      </c>
      <c r="J12373" s="567">
        <f t="shared" si="6403"/>
        <v>0</v>
      </c>
      <c r="K12373" s="567">
        <f t="shared" si="6403"/>
        <v>0</v>
      </c>
      <c r="L12373" s="567">
        <f t="shared" ref="L12373:N12373" si="6404">L12374+L12375</f>
        <v>0</v>
      </c>
      <c r="M12373" s="567">
        <f t="shared" si="6404"/>
        <v>0</v>
      </c>
      <c r="N12373" s="137">
        <f t="shared" si="6404"/>
        <v>0</v>
      </c>
      <c r="O12373" s="60" t="s">
        <v>71</v>
      </c>
      <c r="Q12373" s="49" t="s">
        <v>47</v>
      </c>
    </row>
    <row r="12374" spans="2:17" ht="20.25" customHeight="1">
      <c r="B12374" s="50" t="e">
        <f>IF((#REF!+#REF!+H12374)&lt;&gt;0,"a","b")</f>
        <v>#REF!</v>
      </c>
      <c r="C12374" s="54">
        <v>5</v>
      </c>
      <c r="D12374" s="54"/>
      <c r="F12374" s="89"/>
      <c r="G12374" s="95" t="s">
        <v>429</v>
      </c>
      <c r="H12374" s="558">
        <f t="shared" si="6396"/>
        <v>0</v>
      </c>
      <c r="I12374" s="554"/>
      <c r="J12374" s="554"/>
      <c r="K12374" s="554"/>
      <c r="L12374" s="554"/>
      <c r="M12374" s="554"/>
      <c r="N12374" s="154"/>
      <c r="O12374" s="60"/>
      <c r="Q12374" s="49" t="s">
        <v>47</v>
      </c>
    </row>
    <row r="12375" spans="2:17" ht="20.25" customHeight="1">
      <c r="B12375" s="50" t="e">
        <f>IF((#REF!+#REF!+H12375)&lt;&gt;0,"a","b")</f>
        <v>#REF!</v>
      </c>
      <c r="C12375" s="54">
        <v>5</v>
      </c>
      <c r="D12375" s="54"/>
      <c r="F12375" s="89"/>
      <c r="G12375" s="95" t="s">
        <v>430</v>
      </c>
      <c r="H12375" s="559">
        <f t="shared" si="6396"/>
        <v>0</v>
      </c>
      <c r="I12375" s="569">
        <f t="shared" ref="I12375:K12375" si="6405">I12376+I12377</f>
        <v>0</v>
      </c>
      <c r="J12375" s="569">
        <f t="shared" si="6405"/>
        <v>0</v>
      </c>
      <c r="K12375" s="569">
        <f t="shared" si="6405"/>
        <v>0</v>
      </c>
      <c r="L12375" s="569">
        <f t="shared" ref="L12375:N12375" si="6406">L12376+L12377</f>
        <v>0</v>
      </c>
      <c r="M12375" s="569">
        <f t="shared" si="6406"/>
        <v>0</v>
      </c>
      <c r="N12375" s="142">
        <f t="shared" si="6406"/>
        <v>0</v>
      </c>
      <c r="O12375" s="60" t="s">
        <v>71</v>
      </c>
      <c r="Q12375" s="49" t="s">
        <v>47</v>
      </c>
    </row>
    <row r="12376" spans="2:17" ht="20.25" customHeight="1">
      <c r="B12376" s="50" t="e">
        <f>IF((#REF!+#REF!+H12376)&lt;&gt;0,"a","b")</f>
        <v>#REF!</v>
      </c>
      <c r="C12376" s="54">
        <v>6</v>
      </c>
      <c r="D12376" s="54"/>
      <c r="F12376" s="89"/>
      <c r="G12376" s="109" t="s">
        <v>431</v>
      </c>
      <c r="H12376" s="558">
        <f t="shared" si="6396"/>
        <v>0</v>
      </c>
      <c r="I12376" s="557"/>
      <c r="J12376" s="557"/>
      <c r="K12376" s="557"/>
      <c r="L12376" s="557"/>
      <c r="M12376" s="557"/>
      <c r="N12376" s="158"/>
      <c r="Q12376" s="49" t="s">
        <v>47</v>
      </c>
    </row>
    <row r="12377" spans="2:17" ht="20.25" customHeight="1">
      <c r="B12377" s="50" t="e">
        <f>IF((#REF!+#REF!+H12377)&lt;&gt;0,"a","b")</f>
        <v>#REF!</v>
      </c>
      <c r="C12377" s="54">
        <v>6</v>
      </c>
      <c r="D12377" s="54"/>
      <c r="F12377" s="89"/>
      <c r="G12377" s="109" t="s">
        <v>432</v>
      </c>
      <c r="H12377" s="558">
        <f t="shared" si="6396"/>
        <v>0</v>
      </c>
      <c r="I12377" s="557"/>
      <c r="J12377" s="557"/>
      <c r="K12377" s="557"/>
      <c r="L12377" s="557"/>
      <c r="M12377" s="557"/>
      <c r="N12377" s="158"/>
      <c r="Q12377" s="49" t="s">
        <v>47</v>
      </c>
    </row>
    <row r="12378" spans="2:17" ht="30.75" customHeight="1">
      <c r="B12378" s="50" t="e">
        <f>IF((#REF!+#REF!+H12378)&lt;&gt;0,"a","b")</f>
        <v>#REF!</v>
      </c>
      <c r="C12378" s="54">
        <v>3</v>
      </c>
      <c r="D12378" s="54"/>
      <c r="F12378" s="89"/>
      <c r="G12378" s="108" t="s">
        <v>433</v>
      </c>
      <c r="H12378" s="559">
        <f t="shared" si="6396"/>
        <v>0</v>
      </c>
      <c r="I12378" s="570">
        <f t="shared" ref="I12378:K12378" si="6407">I12379+I12380</f>
        <v>0</v>
      </c>
      <c r="J12378" s="570">
        <f t="shared" si="6407"/>
        <v>0</v>
      </c>
      <c r="K12378" s="570">
        <f t="shared" si="6407"/>
        <v>0</v>
      </c>
      <c r="L12378" s="570">
        <f t="shared" ref="L12378:N12378" si="6408">L12379+L12380</f>
        <v>0</v>
      </c>
      <c r="M12378" s="570">
        <f t="shared" si="6408"/>
        <v>0</v>
      </c>
      <c r="N12378" s="140">
        <f t="shared" si="6408"/>
        <v>0</v>
      </c>
      <c r="O12378" s="60" t="s">
        <v>71</v>
      </c>
      <c r="Q12378" s="49" t="s">
        <v>47</v>
      </c>
    </row>
    <row r="12379" spans="2:17" ht="30.75" customHeight="1">
      <c r="B12379" s="50" t="e">
        <f>IF((#REF!+#REF!+H12379)&lt;&gt;0,"a","b")</f>
        <v>#REF!</v>
      </c>
      <c r="C12379" s="54">
        <v>4</v>
      </c>
      <c r="D12379" s="54"/>
      <c r="F12379" s="89"/>
      <c r="G12379" s="93" t="s">
        <v>434</v>
      </c>
      <c r="H12379" s="558">
        <f t="shared" si="6396"/>
        <v>0</v>
      </c>
      <c r="I12379" s="555"/>
      <c r="J12379" s="555"/>
      <c r="K12379" s="555"/>
      <c r="L12379" s="555"/>
      <c r="M12379" s="555"/>
      <c r="N12379" s="153"/>
      <c r="Q12379" s="49" t="s">
        <v>47</v>
      </c>
    </row>
    <row r="12380" spans="2:17" ht="30.75" customHeight="1">
      <c r="B12380" s="50" t="e">
        <f>IF((#REF!+#REF!+H12380)&lt;&gt;0,"a","b")</f>
        <v>#REF!</v>
      </c>
      <c r="C12380" s="54">
        <v>4</v>
      </c>
      <c r="D12380" s="54"/>
      <c r="F12380" s="89"/>
      <c r="G12380" s="93" t="s">
        <v>435</v>
      </c>
      <c r="H12380" s="559">
        <f t="shared" si="6396"/>
        <v>0</v>
      </c>
      <c r="I12380" s="567">
        <f t="shared" ref="I12380:K12380" si="6409">I12381+I12382+I12383+I12384</f>
        <v>0</v>
      </c>
      <c r="J12380" s="567">
        <f t="shared" si="6409"/>
        <v>0</v>
      </c>
      <c r="K12380" s="567">
        <f t="shared" si="6409"/>
        <v>0</v>
      </c>
      <c r="L12380" s="567">
        <f t="shared" ref="L12380:N12380" si="6410">L12381+L12382+L12383+L12384</f>
        <v>0</v>
      </c>
      <c r="M12380" s="567">
        <f t="shared" si="6410"/>
        <v>0</v>
      </c>
      <c r="N12380" s="137">
        <f t="shared" si="6410"/>
        <v>0</v>
      </c>
      <c r="O12380" s="60" t="s">
        <v>71</v>
      </c>
      <c r="Q12380" s="49" t="s">
        <v>47</v>
      </c>
    </row>
    <row r="12381" spans="2:17" ht="30.75" customHeight="1">
      <c r="B12381" s="50" t="e">
        <f>IF((#REF!+#REF!+H12381)&lt;&gt;0,"a","b")</f>
        <v>#REF!</v>
      </c>
      <c r="C12381" s="54">
        <v>5</v>
      </c>
      <c r="D12381" s="54"/>
      <c r="F12381" s="89"/>
      <c r="G12381" s="95" t="s">
        <v>436</v>
      </c>
      <c r="H12381" s="558">
        <f t="shared" si="6396"/>
        <v>0</v>
      </c>
      <c r="I12381" s="554"/>
      <c r="J12381" s="554"/>
      <c r="K12381" s="554"/>
      <c r="L12381" s="554"/>
      <c r="M12381" s="554"/>
      <c r="N12381" s="154"/>
      <c r="Q12381" s="49" t="s">
        <v>47</v>
      </c>
    </row>
    <row r="12382" spans="2:17" ht="20.25" customHeight="1">
      <c r="B12382" s="50" t="e">
        <f>IF((#REF!+#REF!+H12382)&lt;&gt;0,"a","b")</f>
        <v>#REF!</v>
      </c>
      <c r="C12382" s="54">
        <v>5</v>
      </c>
      <c r="D12382" s="54"/>
      <c r="F12382" s="89"/>
      <c r="G12382" s="95" t="s">
        <v>437</v>
      </c>
      <c r="H12382" s="552">
        <f t="shared" si="6396"/>
        <v>0</v>
      </c>
      <c r="I12382" s="554"/>
      <c r="J12382" s="554"/>
      <c r="K12382" s="554"/>
      <c r="L12382" s="554"/>
      <c r="M12382" s="554"/>
      <c r="N12382" s="154"/>
      <c r="Q12382" s="49" t="s">
        <v>47</v>
      </c>
    </row>
    <row r="12383" spans="2:17" ht="20.25" customHeight="1">
      <c r="B12383" s="50" t="e">
        <f>IF((#REF!+#REF!+H12383)&lt;&gt;0,"a","b")</f>
        <v>#REF!</v>
      </c>
      <c r="C12383" s="54">
        <v>5</v>
      </c>
      <c r="D12383" s="54"/>
      <c r="F12383" s="89"/>
      <c r="G12383" s="95" t="s">
        <v>438</v>
      </c>
      <c r="H12383" s="552">
        <f t="shared" si="6396"/>
        <v>0</v>
      </c>
      <c r="I12383" s="554"/>
      <c r="J12383" s="554"/>
      <c r="K12383" s="554"/>
      <c r="L12383" s="554"/>
      <c r="M12383" s="554"/>
      <c r="N12383" s="154"/>
      <c r="Q12383" s="49" t="s">
        <v>47</v>
      </c>
    </row>
    <row r="12384" spans="2:17" ht="20.25" customHeight="1">
      <c r="B12384" s="50" t="e">
        <f>IF((#REF!+#REF!+H12384)&lt;&gt;0,"a","b")</f>
        <v>#REF!</v>
      </c>
      <c r="C12384" s="54">
        <v>5</v>
      </c>
      <c r="D12384" s="54"/>
      <c r="F12384" s="89"/>
      <c r="G12384" s="95" t="s">
        <v>307</v>
      </c>
      <c r="H12384" s="552">
        <f t="shared" si="6396"/>
        <v>0</v>
      </c>
      <c r="I12384" s="554"/>
      <c r="J12384" s="554"/>
      <c r="K12384" s="554"/>
      <c r="L12384" s="554"/>
      <c r="M12384" s="554"/>
      <c r="N12384" s="154"/>
      <c r="Q12384" s="49" t="s">
        <v>47</v>
      </c>
    </row>
    <row r="12385" spans="2:17" ht="20.25" customHeight="1">
      <c r="B12385" s="50" t="e">
        <f>IF((#REF!+#REF!+H12385)&lt;&gt;0,"a","b")</f>
        <v>#REF!</v>
      </c>
      <c r="C12385" s="54">
        <v>3</v>
      </c>
      <c r="D12385" s="54"/>
      <c r="F12385" s="89"/>
      <c r="G12385" s="108" t="s">
        <v>439</v>
      </c>
      <c r="H12385" s="561">
        <f t="shared" si="6396"/>
        <v>0</v>
      </c>
      <c r="I12385" s="562"/>
      <c r="J12385" s="562"/>
      <c r="K12385" s="562"/>
      <c r="L12385" s="562"/>
      <c r="M12385" s="562"/>
      <c r="N12385" s="161"/>
      <c r="Q12385" s="49" t="s">
        <v>47</v>
      </c>
    </row>
    <row r="12386" spans="2:17" ht="20.25" customHeight="1">
      <c r="B12386" s="50" t="e">
        <f>IF((#REF!+#REF!+H12386)&lt;&gt;0,"a","b")</f>
        <v>#REF!</v>
      </c>
      <c r="C12386" s="54">
        <v>3</v>
      </c>
      <c r="D12386" s="54"/>
      <c r="F12386" s="89"/>
      <c r="G12386" s="108" t="s">
        <v>440</v>
      </c>
      <c r="H12386" s="571">
        <f t="shared" si="6396"/>
        <v>0</v>
      </c>
      <c r="I12386" s="570">
        <f t="shared" ref="I12386:K12386" si="6411">I12387+I12388+I12389+I12392</f>
        <v>0</v>
      </c>
      <c r="J12386" s="570">
        <f t="shared" si="6411"/>
        <v>0</v>
      </c>
      <c r="K12386" s="570">
        <f t="shared" si="6411"/>
        <v>0</v>
      </c>
      <c r="L12386" s="570">
        <f t="shared" ref="L12386:N12386" si="6412">L12387+L12388+L12389+L12392</f>
        <v>0</v>
      </c>
      <c r="M12386" s="570">
        <f t="shared" si="6412"/>
        <v>0</v>
      </c>
      <c r="N12386" s="140">
        <f t="shared" si="6412"/>
        <v>0</v>
      </c>
      <c r="O12386" s="60" t="s">
        <v>71</v>
      </c>
      <c r="Q12386" s="49" t="s">
        <v>47</v>
      </c>
    </row>
    <row r="12387" spans="2:17" ht="30.75" customHeight="1">
      <c r="B12387" s="50" t="e">
        <f>IF((#REF!+#REF!+H12387)&lt;&gt;0,"a","b")</f>
        <v>#REF!</v>
      </c>
      <c r="C12387" s="54">
        <v>4</v>
      </c>
      <c r="D12387" s="54"/>
      <c r="F12387" s="89"/>
      <c r="G12387" s="93" t="s">
        <v>441</v>
      </c>
      <c r="H12387" s="558">
        <f t="shared" si="6396"/>
        <v>0</v>
      </c>
      <c r="I12387" s="555"/>
      <c r="J12387" s="555"/>
      <c r="K12387" s="555"/>
      <c r="L12387" s="555"/>
      <c r="M12387" s="555"/>
      <c r="N12387" s="153"/>
      <c r="O12387" s="60"/>
      <c r="Q12387" s="49" t="s">
        <v>47</v>
      </c>
    </row>
    <row r="12388" spans="2:17" ht="20.25" customHeight="1">
      <c r="B12388" s="50" t="e">
        <f>IF((#REF!+#REF!+H12388)&lt;&gt;0,"a","b")</f>
        <v>#REF!</v>
      </c>
      <c r="C12388" s="54">
        <v>4</v>
      </c>
      <c r="D12388" s="54"/>
      <c r="F12388" s="89"/>
      <c r="G12388" s="93" t="s">
        <v>442</v>
      </c>
      <c r="H12388" s="558">
        <f t="shared" si="6396"/>
        <v>0</v>
      </c>
      <c r="I12388" s="555"/>
      <c r="J12388" s="555"/>
      <c r="K12388" s="555"/>
      <c r="L12388" s="555"/>
      <c r="M12388" s="555"/>
      <c r="N12388" s="153"/>
      <c r="O12388" s="60"/>
      <c r="Q12388" s="49" t="s">
        <v>47</v>
      </c>
    </row>
    <row r="12389" spans="2:17" ht="20.25" customHeight="1">
      <c r="B12389" s="50" t="e">
        <f>IF((#REF!+#REF!+H12389)&lt;&gt;0,"a","b")</f>
        <v>#REF!</v>
      </c>
      <c r="C12389" s="54">
        <v>4</v>
      </c>
      <c r="D12389" s="54"/>
      <c r="F12389" s="89"/>
      <c r="G12389" s="93" t="s">
        <v>443</v>
      </c>
      <c r="H12389" s="559">
        <f t="shared" si="6396"/>
        <v>0</v>
      </c>
      <c r="I12389" s="567">
        <f t="shared" ref="I12389:K12389" si="6413">I12390+I12391</f>
        <v>0</v>
      </c>
      <c r="J12389" s="567">
        <f t="shared" si="6413"/>
        <v>0</v>
      </c>
      <c r="K12389" s="567">
        <f t="shared" si="6413"/>
        <v>0</v>
      </c>
      <c r="L12389" s="567">
        <f t="shared" ref="L12389:N12389" si="6414">L12390+L12391</f>
        <v>0</v>
      </c>
      <c r="M12389" s="567">
        <f t="shared" si="6414"/>
        <v>0</v>
      </c>
      <c r="N12389" s="137">
        <f t="shared" si="6414"/>
        <v>0</v>
      </c>
      <c r="O12389" s="60" t="s">
        <v>71</v>
      </c>
      <c r="Q12389" s="49" t="s">
        <v>47</v>
      </c>
    </row>
    <row r="12390" spans="2:17" ht="30.75" customHeight="1">
      <c r="B12390" s="50" t="e">
        <f>IF((#REF!+#REF!+H12390)&lt;&gt;0,"a","b")</f>
        <v>#REF!</v>
      </c>
      <c r="C12390" s="54">
        <v>5</v>
      </c>
      <c r="D12390" s="54"/>
      <c r="F12390" s="89"/>
      <c r="G12390" s="95" t="s">
        <v>444</v>
      </c>
      <c r="H12390" s="552">
        <f t="shared" si="6396"/>
        <v>0</v>
      </c>
      <c r="I12390" s="554"/>
      <c r="J12390" s="554"/>
      <c r="K12390" s="554"/>
      <c r="L12390" s="554"/>
      <c r="M12390" s="554"/>
      <c r="N12390" s="154"/>
      <c r="Q12390" s="49" t="s">
        <v>47</v>
      </c>
    </row>
    <row r="12391" spans="2:17" ht="20.25" customHeight="1">
      <c r="B12391" s="50" t="e">
        <f>IF((#REF!+#REF!+H12391)&lt;&gt;0,"a","b")</f>
        <v>#REF!</v>
      </c>
      <c r="C12391" s="54">
        <v>5</v>
      </c>
      <c r="D12391" s="54"/>
      <c r="F12391" s="89"/>
      <c r="G12391" s="95" t="s">
        <v>445</v>
      </c>
      <c r="H12391" s="552">
        <f t="shared" si="6396"/>
        <v>0</v>
      </c>
      <c r="I12391" s="554"/>
      <c r="J12391" s="554"/>
      <c r="K12391" s="554"/>
      <c r="L12391" s="554"/>
      <c r="M12391" s="554"/>
      <c r="N12391" s="154"/>
      <c r="Q12391" s="49" t="s">
        <v>47</v>
      </c>
    </row>
    <row r="12392" spans="2:17" ht="20.25" customHeight="1">
      <c r="B12392" s="50" t="e">
        <f>IF((#REF!+#REF!+H12392)&lt;&gt;0,"a","b")</f>
        <v>#REF!</v>
      </c>
      <c r="C12392" s="54">
        <v>4</v>
      </c>
      <c r="D12392" s="54"/>
      <c r="F12392" s="89"/>
      <c r="G12392" s="93" t="s">
        <v>446</v>
      </c>
      <c r="H12392" s="558">
        <f t="shared" si="6396"/>
        <v>0</v>
      </c>
      <c r="I12392" s="555"/>
      <c r="J12392" s="555"/>
      <c r="K12392" s="555"/>
      <c r="L12392" s="555"/>
      <c r="M12392" s="555"/>
      <c r="N12392" s="153"/>
      <c r="Q12392" s="49" t="s">
        <v>47</v>
      </c>
    </row>
    <row r="12393" spans="2:17" ht="20.25" customHeight="1">
      <c r="B12393" s="50" t="e">
        <f>IF((#REF!+#REF!+H12393)&lt;&gt;0,"a","b")</f>
        <v>#REF!</v>
      </c>
      <c r="C12393" s="54">
        <v>2</v>
      </c>
      <c r="D12393" s="68" t="s">
        <v>658</v>
      </c>
      <c r="F12393" s="127"/>
      <c r="G12393" s="117" t="s">
        <v>447</v>
      </c>
      <c r="H12393" s="572">
        <f t="shared" si="6396"/>
        <v>0</v>
      </c>
      <c r="I12393" s="573">
        <f t="shared" ref="I12393:K12393" si="6415">I12394+I12401+I12408</f>
        <v>0</v>
      </c>
      <c r="J12393" s="573">
        <f t="shared" si="6415"/>
        <v>0</v>
      </c>
      <c r="K12393" s="573">
        <f t="shared" si="6415"/>
        <v>0</v>
      </c>
      <c r="L12393" s="573">
        <f t="shared" ref="L12393:N12393" si="6416">L12394+L12401+L12408</f>
        <v>0</v>
      </c>
      <c r="M12393" s="573">
        <f t="shared" si="6416"/>
        <v>0</v>
      </c>
      <c r="N12393" s="149">
        <f t="shared" si="6416"/>
        <v>0</v>
      </c>
      <c r="O12393" s="60" t="s">
        <v>71</v>
      </c>
    </row>
    <row r="12394" spans="2:17" ht="20.25" customHeight="1">
      <c r="B12394" s="50" t="e">
        <f>IF((#REF!+#REF!+H12394)&lt;&gt;0,"a","b")</f>
        <v>#REF!</v>
      </c>
      <c r="C12394" s="54">
        <v>3</v>
      </c>
      <c r="D12394" s="54"/>
      <c r="F12394" s="127"/>
      <c r="G12394" s="108" t="s">
        <v>448</v>
      </c>
      <c r="H12394" s="574">
        <f t="shared" si="6396"/>
        <v>0</v>
      </c>
      <c r="I12394" s="564">
        <f t="shared" ref="I12394:K12394" si="6417">SUM(I12395:I12400)</f>
        <v>0</v>
      </c>
      <c r="J12394" s="564">
        <f t="shared" si="6417"/>
        <v>0</v>
      </c>
      <c r="K12394" s="564">
        <f t="shared" si="6417"/>
        <v>0</v>
      </c>
      <c r="L12394" s="564">
        <f t="shared" ref="L12394:N12394" si="6418">SUM(L12395:L12400)</f>
        <v>0</v>
      </c>
      <c r="M12394" s="564">
        <f t="shared" si="6418"/>
        <v>0</v>
      </c>
      <c r="N12394" s="159">
        <f t="shared" si="6418"/>
        <v>0</v>
      </c>
      <c r="O12394" s="60" t="s">
        <v>71</v>
      </c>
    </row>
    <row r="12395" spans="2:17" ht="20.25" customHeight="1">
      <c r="B12395" s="50" t="e">
        <f>IF((#REF!+#REF!+H12395)&lt;&gt;0,"a","b")</f>
        <v>#REF!</v>
      </c>
      <c r="C12395" s="54">
        <v>4</v>
      </c>
      <c r="D12395" s="54"/>
      <c r="F12395" s="127"/>
      <c r="G12395" s="93" t="s">
        <v>449</v>
      </c>
      <c r="H12395" s="575">
        <f t="shared" si="6396"/>
        <v>0</v>
      </c>
      <c r="I12395" s="555"/>
      <c r="J12395" s="555"/>
      <c r="K12395" s="555"/>
      <c r="L12395" s="555"/>
      <c r="M12395" s="555"/>
      <c r="N12395" s="153"/>
    </row>
    <row r="12396" spans="2:17" ht="20.25" customHeight="1">
      <c r="B12396" s="50" t="e">
        <f>IF((#REF!+#REF!+H12396)&lt;&gt;0,"a","b")</f>
        <v>#REF!</v>
      </c>
      <c r="C12396" s="54">
        <v>4</v>
      </c>
      <c r="D12396" s="54"/>
      <c r="F12396" s="127"/>
      <c r="G12396" s="93" t="s">
        <v>450</v>
      </c>
      <c r="H12396" s="575">
        <f t="shared" si="6396"/>
        <v>0</v>
      </c>
      <c r="I12396" s="555"/>
      <c r="J12396" s="555"/>
      <c r="K12396" s="555"/>
      <c r="L12396" s="555"/>
      <c r="M12396" s="555"/>
      <c r="N12396" s="153"/>
    </row>
    <row r="12397" spans="2:17" ht="20.25" customHeight="1">
      <c r="B12397" s="50" t="e">
        <f>IF((#REF!+#REF!+H12397)&lt;&gt;0,"a","b")</f>
        <v>#REF!</v>
      </c>
      <c r="C12397" s="54">
        <v>4</v>
      </c>
      <c r="D12397" s="54"/>
      <c r="F12397" s="127"/>
      <c r="G12397" s="93" t="s">
        <v>305</v>
      </c>
      <c r="H12397" s="575">
        <f t="shared" si="6396"/>
        <v>0</v>
      </c>
      <c r="I12397" s="555"/>
      <c r="J12397" s="555"/>
      <c r="K12397" s="555"/>
      <c r="L12397" s="555"/>
      <c r="M12397" s="555"/>
      <c r="N12397" s="153"/>
    </row>
    <row r="12398" spans="2:17" ht="20.25" customHeight="1">
      <c r="B12398" s="50" t="e">
        <f>IF((#REF!+#REF!+H12398)&lt;&gt;0,"a","b")</f>
        <v>#REF!</v>
      </c>
      <c r="C12398" s="54">
        <v>4</v>
      </c>
      <c r="D12398" s="54"/>
      <c r="F12398" s="127"/>
      <c r="G12398" s="93" t="s">
        <v>451</v>
      </c>
      <c r="H12398" s="575">
        <f t="shared" si="6396"/>
        <v>0</v>
      </c>
      <c r="I12398" s="555"/>
      <c r="J12398" s="555"/>
      <c r="K12398" s="555"/>
      <c r="L12398" s="555"/>
      <c r="M12398" s="555"/>
      <c r="N12398" s="153"/>
    </row>
    <row r="12399" spans="2:17" ht="20.25" customHeight="1">
      <c r="B12399" s="50" t="e">
        <f>IF((#REF!+#REF!+H12399)&lt;&gt;0,"a","b")</f>
        <v>#REF!</v>
      </c>
      <c r="C12399" s="54">
        <v>4</v>
      </c>
      <c r="D12399" s="54"/>
      <c r="F12399" s="127"/>
      <c r="G12399" s="93" t="s">
        <v>452</v>
      </c>
      <c r="H12399" s="575">
        <f t="shared" si="6396"/>
        <v>0</v>
      </c>
      <c r="I12399" s="555"/>
      <c r="J12399" s="555"/>
      <c r="K12399" s="555"/>
      <c r="L12399" s="555"/>
      <c r="M12399" s="555"/>
      <c r="N12399" s="153"/>
    </row>
    <row r="12400" spans="2:17" ht="20.25" customHeight="1">
      <c r="B12400" s="50" t="e">
        <f>IF((#REF!+#REF!+H12400)&lt;&gt;0,"a","b")</f>
        <v>#REF!</v>
      </c>
      <c r="C12400" s="54">
        <v>4</v>
      </c>
      <c r="D12400" s="54"/>
      <c r="F12400" s="127"/>
      <c r="G12400" s="93" t="s">
        <v>453</v>
      </c>
      <c r="H12400" s="575">
        <f t="shared" si="6396"/>
        <v>0</v>
      </c>
      <c r="I12400" s="555"/>
      <c r="J12400" s="555"/>
      <c r="K12400" s="555"/>
      <c r="L12400" s="555"/>
      <c r="M12400" s="555"/>
      <c r="N12400" s="153"/>
    </row>
    <row r="12401" spans="2:15" ht="20.25" customHeight="1">
      <c r="B12401" s="50" t="e">
        <f>IF((#REF!+#REF!+H12401)&lt;&gt;0,"a","b")</f>
        <v>#REF!</v>
      </c>
      <c r="C12401" s="54">
        <v>3</v>
      </c>
      <c r="D12401" s="54"/>
      <c r="F12401" s="127"/>
      <c r="G12401" s="108" t="s">
        <v>304</v>
      </c>
      <c r="H12401" s="574">
        <f t="shared" si="6396"/>
        <v>0</v>
      </c>
      <c r="I12401" s="564">
        <f t="shared" ref="I12401:K12401" si="6419">SUM(I12402:I12407)</f>
        <v>0</v>
      </c>
      <c r="J12401" s="564">
        <f t="shared" si="6419"/>
        <v>0</v>
      </c>
      <c r="K12401" s="564">
        <f t="shared" si="6419"/>
        <v>0</v>
      </c>
      <c r="L12401" s="564">
        <f t="shared" ref="L12401:N12401" si="6420">SUM(L12402:L12407)</f>
        <v>0</v>
      </c>
      <c r="M12401" s="564">
        <f t="shared" si="6420"/>
        <v>0</v>
      </c>
      <c r="N12401" s="159">
        <f t="shared" si="6420"/>
        <v>0</v>
      </c>
      <c r="O12401" s="60" t="s">
        <v>71</v>
      </c>
    </row>
    <row r="12402" spans="2:15" ht="20.25" customHeight="1">
      <c r="B12402" s="50" t="e">
        <f>IF((#REF!+#REF!+H12402)&lt;&gt;0,"a","b")</f>
        <v>#REF!</v>
      </c>
      <c r="C12402" s="54">
        <v>4</v>
      </c>
      <c r="D12402" s="54"/>
      <c r="F12402" s="127"/>
      <c r="G12402" s="93" t="s">
        <v>449</v>
      </c>
      <c r="H12402" s="575">
        <f t="shared" si="6396"/>
        <v>0</v>
      </c>
      <c r="I12402" s="555"/>
      <c r="J12402" s="555"/>
      <c r="K12402" s="555"/>
      <c r="L12402" s="555"/>
      <c r="M12402" s="555"/>
      <c r="N12402" s="153"/>
    </row>
    <row r="12403" spans="2:15" ht="20.25" customHeight="1">
      <c r="B12403" s="50" t="e">
        <f>IF((#REF!+#REF!+H12403)&lt;&gt;0,"a","b")</f>
        <v>#REF!</v>
      </c>
      <c r="C12403" s="54">
        <v>4</v>
      </c>
      <c r="D12403" s="54"/>
      <c r="F12403" s="127"/>
      <c r="G12403" s="93" t="s">
        <v>450</v>
      </c>
      <c r="H12403" s="575">
        <f t="shared" si="6396"/>
        <v>0</v>
      </c>
      <c r="I12403" s="555"/>
      <c r="J12403" s="555"/>
      <c r="K12403" s="555"/>
      <c r="L12403" s="555"/>
      <c r="M12403" s="555"/>
      <c r="N12403" s="153"/>
    </row>
    <row r="12404" spans="2:15" ht="20.25" customHeight="1">
      <c r="B12404" s="50" t="e">
        <f>IF((#REF!+#REF!+H12404)&lt;&gt;0,"a","b")</f>
        <v>#REF!</v>
      </c>
      <c r="C12404" s="54">
        <v>4</v>
      </c>
      <c r="D12404" s="54"/>
      <c r="F12404" s="127"/>
      <c r="G12404" s="93" t="s">
        <v>305</v>
      </c>
      <c r="H12404" s="575">
        <f t="shared" ref="H12404:H12467" si="6421">I12404+J12404</f>
        <v>0</v>
      </c>
      <c r="I12404" s="555"/>
      <c r="J12404" s="555"/>
      <c r="K12404" s="555"/>
      <c r="L12404" s="555"/>
      <c r="M12404" s="555"/>
      <c r="N12404" s="153"/>
    </row>
    <row r="12405" spans="2:15" ht="20.25" customHeight="1">
      <c r="B12405" s="50" t="e">
        <f>IF((#REF!+#REF!+H12405)&lt;&gt;0,"a","b")</f>
        <v>#REF!</v>
      </c>
      <c r="C12405" s="54">
        <v>4</v>
      </c>
      <c r="D12405" s="54"/>
      <c r="F12405" s="127"/>
      <c r="G12405" s="93" t="s">
        <v>454</v>
      </c>
      <c r="H12405" s="575">
        <f t="shared" si="6421"/>
        <v>0</v>
      </c>
      <c r="I12405" s="555"/>
      <c r="J12405" s="555"/>
      <c r="K12405" s="555"/>
      <c r="L12405" s="555"/>
      <c r="M12405" s="555"/>
      <c r="N12405" s="153"/>
    </row>
    <row r="12406" spans="2:15" ht="20.25" customHeight="1">
      <c r="B12406" s="50" t="e">
        <f>IF((#REF!+#REF!+H12406)&lt;&gt;0,"a","b")</f>
        <v>#REF!</v>
      </c>
      <c r="C12406" s="54">
        <v>4</v>
      </c>
      <c r="D12406" s="54"/>
      <c r="F12406" s="127"/>
      <c r="G12406" s="93" t="s">
        <v>452</v>
      </c>
      <c r="H12406" s="575">
        <f t="shared" si="6421"/>
        <v>0</v>
      </c>
      <c r="I12406" s="555"/>
      <c r="J12406" s="555"/>
      <c r="K12406" s="555"/>
      <c r="L12406" s="555"/>
      <c r="M12406" s="555"/>
      <c r="N12406" s="153"/>
    </row>
    <row r="12407" spans="2:15" ht="20.25" customHeight="1">
      <c r="B12407" s="50" t="e">
        <f>IF((#REF!+#REF!+H12407)&lt;&gt;0,"a","b")</f>
        <v>#REF!</v>
      </c>
      <c r="C12407" s="54">
        <v>4</v>
      </c>
      <c r="D12407" s="54"/>
      <c r="F12407" s="127"/>
      <c r="G12407" s="93" t="s">
        <v>453</v>
      </c>
      <c r="H12407" s="575">
        <f t="shared" si="6421"/>
        <v>0</v>
      </c>
      <c r="I12407" s="555"/>
      <c r="J12407" s="555"/>
      <c r="K12407" s="555"/>
      <c r="L12407" s="555"/>
      <c r="M12407" s="555"/>
      <c r="N12407" s="153"/>
    </row>
    <row r="12408" spans="2:15" ht="20.25" customHeight="1">
      <c r="B12408" s="50" t="e">
        <f>IF((#REF!+#REF!+H12408)&lt;&gt;0,"a","b")</f>
        <v>#REF!</v>
      </c>
      <c r="C12408" s="54">
        <v>3</v>
      </c>
      <c r="D12408" s="54"/>
      <c r="F12408" s="89"/>
      <c r="G12408" s="108" t="s">
        <v>306</v>
      </c>
      <c r="H12408" s="576">
        <f t="shared" si="6421"/>
        <v>0</v>
      </c>
      <c r="I12408" s="562"/>
      <c r="J12408" s="562"/>
      <c r="K12408" s="562"/>
      <c r="L12408" s="562"/>
      <c r="M12408" s="562"/>
      <c r="N12408" s="166"/>
    </row>
    <row r="12409" spans="2:15" ht="20.25" customHeight="1">
      <c r="B12409" s="50" t="e">
        <f>IF((#REF!+#REF!+H12409)&lt;&gt;0,"a","b")</f>
        <v>#REF!</v>
      </c>
      <c r="C12409" s="54">
        <v>2</v>
      </c>
      <c r="D12409" s="68" t="s">
        <v>659</v>
      </c>
      <c r="F12409" s="89"/>
      <c r="G12409" s="117" t="s">
        <v>455</v>
      </c>
      <c r="H12409" s="572">
        <f t="shared" si="6421"/>
        <v>0</v>
      </c>
      <c r="I12409" s="573">
        <f t="shared" ref="I12409:K12409" si="6422">I12410+I12418</f>
        <v>0</v>
      </c>
      <c r="J12409" s="573">
        <f t="shared" si="6422"/>
        <v>0</v>
      </c>
      <c r="K12409" s="573">
        <f t="shared" si="6422"/>
        <v>0</v>
      </c>
      <c r="L12409" s="573">
        <f t="shared" ref="L12409:N12409" si="6423">L12410+L12418</f>
        <v>0</v>
      </c>
      <c r="M12409" s="573">
        <f t="shared" si="6423"/>
        <v>0</v>
      </c>
      <c r="N12409" s="149">
        <f t="shared" si="6423"/>
        <v>0</v>
      </c>
      <c r="O12409" s="60" t="s">
        <v>71</v>
      </c>
    </row>
    <row r="12410" spans="2:15" ht="20.25" customHeight="1">
      <c r="B12410" s="50" t="e">
        <f>IF((#REF!+#REF!+H12410)&lt;&gt;0,"a","b")</f>
        <v>#REF!</v>
      </c>
      <c r="C12410" s="54">
        <v>3</v>
      </c>
      <c r="D12410" s="54"/>
      <c r="F12410" s="89"/>
      <c r="G12410" s="108" t="s">
        <v>448</v>
      </c>
      <c r="H12410" s="574">
        <f t="shared" si="6421"/>
        <v>0</v>
      </c>
      <c r="I12410" s="564">
        <f t="shared" ref="I12410:K12410" si="6424">SUM(I12411:I12417)</f>
        <v>0</v>
      </c>
      <c r="J12410" s="564">
        <f t="shared" si="6424"/>
        <v>0</v>
      </c>
      <c r="K12410" s="564">
        <f t="shared" si="6424"/>
        <v>0</v>
      </c>
      <c r="L12410" s="564">
        <f t="shared" ref="L12410:N12410" si="6425">SUM(L12411:L12417)</f>
        <v>0</v>
      </c>
      <c r="M12410" s="564">
        <f t="shared" si="6425"/>
        <v>0</v>
      </c>
      <c r="N12410" s="159">
        <f t="shared" si="6425"/>
        <v>0</v>
      </c>
      <c r="O12410" s="60" t="s">
        <v>71</v>
      </c>
    </row>
    <row r="12411" spans="2:15" ht="20.25" customHeight="1">
      <c r="B12411" s="50" t="e">
        <f>IF((#REF!+#REF!+H12411)&lt;&gt;0,"a","b")</f>
        <v>#REF!</v>
      </c>
      <c r="C12411" s="54">
        <v>4</v>
      </c>
      <c r="D12411" s="54"/>
      <c r="F12411" s="89"/>
      <c r="G12411" s="93" t="s">
        <v>456</v>
      </c>
      <c r="H12411" s="575">
        <f t="shared" si="6421"/>
        <v>0</v>
      </c>
      <c r="I12411" s="555"/>
      <c r="J12411" s="555"/>
      <c r="K12411" s="555"/>
      <c r="L12411" s="555"/>
      <c r="M12411" s="555"/>
      <c r="N12411" s="153"/>
    </row>
    <row r="12412" spans="2:15" ht="20.25" customHeight="1">
      <c r="B12412" s="50" t="e">
        <f>IF((#REF!+#REF!+H12412)&lt;&gt;0,"a","b")</f>
        <v>#REF!</v>
      </c>
      <c r="C12412" s="54">
        <v>4</v>
      </c>
      <c r="D12412" s="54"/>
      <c r="F12412" s="89"/>
      <c r="G12412" s="93" t="s">
        <v>303</v>
      </c>
      <c r="H12412" s="575">
        <f t="shared" si="6421"/>
        <v>0</v>
      </c>
      <c r="I12412" s="555"/>
      <c r="J12412" s="555"/>
      <c r="K12412" s="555"/>
      <c r="L12412" s="555"/>
      <c r="M12412" s="555"/>
      <c r="N12412" s="153"/>
    </row>
    <row r="12413" spans="2:15" ht="20.25" customHeight="1">
      <c r="B12413" s="50" t="e">
        <f>IF((#REF!+#REF!+H12413)&lt;&gt;0,"a","b")</f>
        <v>#REF!</v>
      </c>
      <c r="C12413" s="54">
        <v>4</v>
      </c>
      <c r="D12413" s="54"/>
      <c r="F12413" s="89"/>
      <c r="G12413" s="93" t="s">
        <v>450</v>
      </c>
      <c r="H12413" s="575">
        <f t="shared" si="6421"/>
        <v>0</v>
      </c>
      <c r="I12413" s="555"/>
      <c r="J12413" s="555"/>
      <c r="K12413" s="555"/>
      <c r="L12413" s="555"/>
      <c r="M12413" s="555"/>
      <c r="N12413" s="153"/>
    </row>
    <row r="12414" spans="2:15" ht="30.75" customHeight="1">
      <c r="B12414" s="50" t="e">
        <f>IF((#REF!+#REF!+H12414)&lt;&gt;0,"a","b")</f>
        <v>#REF!</v>
      </c>
      <c r="C12414" s="54">
        <v>4</v>
      </c>
      <c r="D12414" s="54"/>
      <c r="F12414" s="89"/>
      <c r="G12414" s="93" t="s">
        <v>457</v>
      </c>
      <c r="H12414" s="575">
        <f t="shared" si="6421"/>
        <v>0</v>
      </c>
      <c r="I12414" s="555"/>
      <c r="J12414" s="555"/>
      <c r="K12414" s="555"/>
      <c r="L12414" s="555"/>
      <c r="M12414" s="555"/>
      <c r="N12414" s="153"/>
    </row>
    <row r="12415" spans="2:15" ht="20.25" customHeight="1">
      <c r="B12415" s="50" t="e">
        <f>IF((#REF!+#REF!+H12415)&lt;&gt;0,"a","b")</f>
        <v>#REF!</v>
      </c>
      <c r="C12415" s="54">
        <v>4</v>
      </c>
      <c r="D12415" s="54"/>
      <c r="F12415" s="89"/>
      <c r="G12415" s="93" t="s">
        <v>451</v>
      </c>
      <c r="H12415" s="575">
        <f t="shared" si="6421"/>
        <v>0</v>
      </c>
      <c r="I12415" s="555"/>
      <c r="J12415" s="555"/>
      <c r="K12415" s="555"/>
      <c r="L12415" s="555"/>
      <c r="M12415" s="555"/>
      <c r="N12415" s="153"/>
    </row>
    <row r="12416" spans="2:15" ht="20.25" customHeight="1">
      <c r="B12416" s="50" t="e">
        <f>IF((#REF!+#REF!+H12416)&lt;&gt;0,"a","b")</f>
        <v>#REF!</v>
      </c>
      <c r="C12416" s="54">
        <v>4</v>
      </c>
      <c r="D12416" s="54"/>
      <c r="F12416" s="89"/>
      <c r="G12416" s="93" t="s">
        <v>452</v>
      </c>
      <c r="H12416" s="575">
        <f t="shared" si="6421"/>
        <v>0</v>
      </c>
      <c r="I12416" s="555"/>
      <c r="J12416" s="555"/>
      <c r="K12416" s="555"/>
      <c r="L12416" s="555"/>
      <c r="M12416" s="555"/>
      <c r="N12416" s="153"/>
    </row>
    <row r="12417" spans="2:17" ht="20.25" customHeight="1">
      <c r="B12417" s="50" t="e">
        <f>IF((#REF!+#REF!+H12417)&lt;&gt;0,"a","b")</f>
        <v>#REF!</v>
      </c>
      <c r="C12417" s="54">
        <v>4</v>
      </c>
      <c r="D12417" s="54"/>
      <c r="F12417" s="89"/>
      <c r="G12417" s="93" t="s">
        <v>458</v>
      </c>
      <c r="H12417" s="575">
        <f t="shared" si="6421"/>
        <v>0</v>
      </c>
      <c r="I12417" s="562"/>
      <c r="J12417" s="562"/>
      <c r="K12417" s="562"/>
      <c r="L12417" s="562"/>
      <c r="M12417" s="562"/>
      <c r="N12417" s="166"/>
    </row>
    <row r="12418" spans="2:17" ht="20.25" customHeight="1">
      <c r="B12418" s="50" t="e">
        <f>IF((#REF!+#REF!+H12418)&lt;&gt;0,"a","b")</f>
        <v>#REF!</v>
      </c>
      <c r="C12418" s="54">
        <v>3</v>
      </c>
      <c r="D12418" s="54"/>
      <c r="F12418" s="89"/>
      <c r="G12418" s="108" t="s">
        <v>304</v>
      </c>
      <c r="H12418" s="574">
        <f t="shared" si="6421"/>
        <v>0</v>
      </c>
      <c r="I12418" s="564">
        <f t="shared" ref="I12418:K12418" si="6426">SUM(I12419:I12425)</f>
        <v>0</v>
      </c>
      <c r="J12418" s="564">
        <f t="shared" si="6426"/>
        <v>0</v>
      </c>
      <c r="K12418" s="564">
        <f t="shared" si="6426"/>
        <v>0</v>
      </c>
      <c r="L12418" s="564">
        <f t="shared" ref="L12418:N12418" si="6427">SUM(L12419:L12425)</f>
        <v>0</v>
      </c>
      <c r="M12418" s="564">
        <f t="shared" si="6427"/>
        <v>0</v>
      </c>
      <c r="N12418" s="159">
        <f t="shared" si="6427"/>
        <v>0</v>
      </c>
      <c r="O12418" s="60" t="s">
        <v>71</v>
      </c>
    </row>
    <row r="12419" spans="2:17" ht="20.25" customHeight="1">
      <c r="B12419" s="50" t="e">
        <f>IF((#REF!+#REF!+H12419)&lt;&gt;0,"a","b")</f>
        <v>#REF!</v>
      </c>
      <c r="C12419" s="54">
        <v>4</v>
      </c>
      <c r="D12419" s="54"/>
      <c r="F12419" s="89"/>
      <c r="G12419" s="93" t="s">
        <v>456</v>
      </c>
      <c r="H12419" s="575">
        <f t="shared" si="6421"/>
        <v>0</v>
      </c>
      <c r="I12419" s="555"/>
      <c r="J12419" s="555"/>
      <c r="K12419" s="555"/>
      <c r="L12419" s="555"/>
      <c r="M12419" s="555"/>
      <c r="N12419" s="153"/>
    </row>
    <row r="12420" spans="2:17" ht="20.25" customHeight="1">
      <c r="B12420" s="50" t="e">
        <f>IF((#REF!+#REF!+H12420)&lt;&gt;0,"a","b")</f>
        <v>#REF!</v>
      </c>
      <c r="C12420" s="54">
        <v>4</v>
      </c>
      <c r="D12420" s="54"/>
      <c r="F12420" s="89"/>
      <c r="G12420" s="93" t="s">
        <v>303</v>
      </c>
      <c r="H12420" s="575">
        <f t="shared" si="6421"/>
        <v>0</v>
      </c>
      <c r="I12420" s="555"/>
      <c r="J12420" s="555"/>
      <c r="K12420" s="555"/>
      <c r="L12420" s="555"/>
      <c r="M12420" s="555"/>
      <c r="N12420" s="153"/>
    </row>
    <row r="12421" spans="2:17" ht="20.25" customHeight="1">
      <c r="B12421" s="50" t="e">
        <f>IF((#REF!+#REF!+H12421)&lt;&gt;0,"a","b")</f>
        <v>#REF!</v>
      </c>
      <c r="C12421" s="54">
        <v>4</v>
      </c>
      <c r="D12421" s="54"/>
      <c r="F12421" s="89"/>
      <c r="G12421" s="93" t="s">
        <v>450</v>
      </c>
      <c r="H12421" s="575">
        <f t="shared" si="6421"/>
        <v>0</v>
      </c>
      <c r="I12421" s="555"/>
      <c r="J12421" s="555"/>
      <c r="K12421" s="555"/>
      <c r="L12421" s="555"/>
      <c r="M12421" s="555"/>
      <c r="N12421" s="153"/>
    </row>
    <row r="12422" spans="2:17" ht="30.75" customHeight="1">
      <c r="B12422" s="50" t="e">
        <f>IF((#REF!+#REF!+H12422)&lt;&gt;0,"a","b")</f>
        <v>#REF!</v>
      </c>
      <c r="C12422" s="54">
        <v>4</v>
      </c>
      <c r="D12422" s="54"/>
      <c r="F12422" s="89"/>
      <c r="G12422" s="93" t="s">
        <v>457</v>
      </c>
      <c r="H12422" s="575">
        <f t="shared" si="6421"/>
        <v>0</v>
      </c>
      <c r="I12422" s="555"/>
      <c r="J12422" s="555"/>
      <c r="K12422" s="555"/>
      <c r="L12422" s="555"/>
      <c r="M12422" s="555"/>
      <c r="N12422" s="153"/>
    </row>
    <row r="12423" spans="2:17" ht="20.25" customHeight="1">
      <c r="B12423" s="50" t="e">
        <f>IF((#REF!+#REF!+H12423)&lt;&gt;0,"a","b")</f>
        <v>#REF!</v>
      </c>
      <c r="C12423" s="54">
        <v>4</v>
      </c>
      <c r="D12423" s="54"/>
      <c r="F12423" s="89"/>
      <c r="G12423" s="93" t="s">
        <v>459</v>
      </c>
      <c r="H12423" s="575">
        <f t="shared" si="6421"/>
        <v>0</v>
      </c>
      <c r="I12423" s="555"/>
      <c r="J12423" s="555"/>
      <c r="K12423" s="555"/>
      <c r="L12423" s="555"/>
      <c r="M12423" s="555"/>
      <c r="N12423" s="153"/>
    </row>
    <row r="12424" spans="2:17" ht="20.25" customHeight="1">
      <c r="B12424" s="50" t="e">
        <f>IF((#REF!+#REF!+H12424)&lt;&gt;0,"a","b")</f>
        <v>#REF!</v>
      </c>
      <c r="C12424" s="54">
        <v>4</v>
      </c>
      <c r="D12424" s="54"/>
      <c r="F12424" s="89"/>
      <c r="G12424" s="93" t="s">
        <v>452</v>
      </c>
      <c r="H12424" s="575">
        <f t="shared" si="6421"/>
        <v>0</v>
      </c>
      <c r="I12424" s="555"/>
      <c r="J12424" s="555"/>
      <c r="K12424" s="555"/>
      <c r="L12424" s="555"/>
      <c r="M12424" s="555"/>
      <c r="N12424" s="153"/>
    </row>
    <row r="12425" spans="2:17" ht="21" customHeight="1">
      <c r="B12425" s="50" t="e">
        <f>IF((#REF!+#REF!+H12425)&lt;&gt;0,"a","b")</f>
        <v>#REF!</v>
      </c>
      <c r="C12425" s="54">
        <v>4</v>
      </c>
      <c r="D12425" s="54"/>
      <c r="F12425" s="89"/>
      <c r="G12425" s="93" t="s">
        <v>458</v>
      </c>
      <c r="H12425" s="575">
        <f t="shared" si="6421"/>
        <v>0</v>
      </c>
      <c r="I12425" s="555"/>
      <c r="J12425" s="555"/>
      <c r="K12425" s="555"/>
      <c r="L12425" s="555"/>
      <c r="M12425" s="555"/>
      <c r="N12425" s="153"/>
    </row>
    <row r="12426" spans="2:17" ht="63" customHeight="1">
      <c r="B12426" s="50" t="e">
        <f>IF((#REF!+#REF!+H12426)&lt;&gt;0,"a","b")</f>
        <v>#REF!</v>
      </c>
      <c r="C12426" s="54">
        <v>1</v>
      </c>
      <c r="D12426" s="68" t="s">
        <v>519</v>
      </c>
      <c r="E12426" s="45"/>
      <c r="F12426" s="600" t="s">
        <v>2324</v>
      </c>
      <c r="G12426" s="601" t="s">
        <v>2442</v>
      </c>
      <c r="H12426" s="360">
        <f t="shared" si="6421"/>
        <v>0</v>
      </c>
      <c r="I12426" s="380">
        <f t="shared" ref="I12426:N12426" si="6428">I12428+I12560+I12623+I12639</f>
        <v>0</v>
      </c>
      <c r="J12426" s="380">
        <f t="shared" si="6428"/>
        <v>0</v>
      </c>
      <c r="K12426" s="380">
        <f>K12428+K12560+K12623+K12639</f>
        <v>350</v>
      </c>
      <c r="L12426" s="380">
        <f t="shared" si="6428"/>
        <v>250</v>
      </c>
      <c r="M12426" s="380">
        <f t="shared" si="6428"/>
        <v>200</v>
      </c>
      <c r="N12426" s="147">
        <f t="shared" si="6428"/>
        <v>0</v>
      </c>
      <c r="O12426" s="60" t="s">
        <v>71</v>
      </c>
      <c r="Q12426" s="55">
        <v>1</v>
      </c>
    </row>
    <row r="12427" spans="2:17" ht="21" customHeight="1">
      <c r="B12427" s="50" t="e">
        <f>IF((#REF!+#REF!+H12427)&lt;&gt;0,"a","b")</f>
        <v>#REF!</v>
      </c>
      <c r="C12427" s="54">
        <v>2</v>
      </c>
      <c r="D12427" s="68" t="s">
        <v>654</v>
      </c>
      <c r="F12427" s="123"/>
      <c r="G12427" s="124" t="s">
        <v>255</v>
      </c>
      <c r="H12427" s="577">
        <f t="shared" si="6421"/>
        <v>0</v>
      </c>
      <c r="I12427" s="551"/>
      <c r="J12427" s="551"/>
      <c r="K12427" s="551"/>
      <c r="L12427" s="551"/>
      <c r="M12427" s="551"/>
      <c r="N12427" s="148"/>
    </row>
    <row r="12428" spans="2:17" ht="20.25" customHeight="1">
      <c r="B12428" s="50" t="e">
        <f>IF((#REF!+#REF!+H12428)&lt;&gt;0,"a","b")</f>
        <v>#REF!</v>
      </c>
      <c r="C12428" s="54">
        <v>2</v>
      </c>
      <c r="D12428" s="68" t="s">
        <v>655</v>
      </c>
      <c r="E12428" s="45">
        <v>70923</v>
      </c>
      <c r="F12428" s="374"/>
      <c r="G12428" s="117" t="s">
        <v>256</v>
      </c>
      <c r="H12428" s="360">
        <f t="shared" si="6421"/>
        <v>0</v>
      </c>
      <c r="I12428" s="380">
        <f t="shared" ref="I12428:N12428" si="6429">I12429+I12440+I12508+I12516+I12517+I12527+I12537+I12507</f>
        <v>0</v>
      </c>
      <c r="J12428" s="380">
        <f t="shared" si="6429"/>
        <v>0</v>
      </c>
      <c r="K12428" s="380">
        <f t="shared" si="6429"/>
        <v>0</v>
      </c>
      <c r="L12428" s="380">
        <f t="shared" si="6429"/>
        <v>0</v>
      </c>
      <c r="M12428" s="380">
        <f t="shared" si="6429"/>
        <v>0</v>
      </c>
      <c r="N12428" s="149">
        <f t="shared" si="6429"/>
        <v>0</v>
      </c>
      <c r="O12428" s="60" t="s">
        <v>71</v>
      </c>
    </row>
    <row r="12429" spans="2:17" ht="20.25" customHeight="1">
      <c r="B12429" s="50" t="e">
        <f>IF((#REF!+#REF!+H12429)&lt;&gt;0,"a","b")</f>
        <v>#REF!</v>
      </c>
      <c r="C12429" s="54">
        <v>31</v>
      </c>
      <c r="D12429" s="68" t="s">
        <v>656</v>
      </c>
      <c r="F12429" s="89"/>
      <c r="G12429" s="90" t="s">
        <v>257</v>
      </c>
      <c r="H12429" s="578">
        <f t="shared" si="6421"/>
        <v>0</v>
      </c>
      <c r="I12429" s="564">
        <f t="shared" ref="I12429:N12429" si="6430">I12430+I12439</f>
        <v>0</v>
      </c>
      <c r="J12429" s="564">
        <f t="shared" si="6430"/>
        <v>0</v>
      </c>
      <c r="K12429" s="564">
        <f t="shared" si="6430"/>
        <v>0</v>
      </c>
      <c r="L12429" s="564">
        <f t="shared" si="6430"/>
        <v>0</v>
      </c>
      <c r="M12429" s="564">
        <f t="shared" si="6430"/>
        <v>0</v>
      </c>
      <c r="N12429" s="150">
        <f t="shared" si="6430"/>
        <v>0</v>
      </c>
      <c r="O12429" s="60" t="s">
        <v>71</v>
      </c>
    </row>
    <row r="12430" spans="2:17" ht="20.25" customHeight="1">
      <c r="B12430" s="50" t="e">
        <f>IF((#REF!+#REF!+H12430)&lt;&gt;0,"a","b")</f>
        <v>#REF!</v>
      </c>
      <c r="C12430" s="54">
        <v>4</v>
      </c>
      <c r="D12430" s="54"/>
      <c r="F12430" s="92"/>
      <c r="G12430" s="93" t="s">
        <v>258</v>
      </c>
      <c r="H12430" s="578">
        <f t="shared" si="6421"/>
        <v>0</v>
      </c>
      <c r="I12430" s="565">
        <f t="shared" ref="I12430:N12430" si="6431">I12431+I12438</f>
        <v>0</v>
      </c>
      <c r="J12430" s="565">
        <f t="shared" si="6431"/>
        <v>0</v>
      </c>
      <c r="K12430" s="565">
        <f t="shared" si="6431"/>
        <v>0</v>
      </c>
      <c r="L12430" s="565">
        <f t="shared" si="6431"/>
        <v>0</v>
      </c>
      <c r="M12430" s="565">
        <f t="shared" si="6431"/>
        <v>0</v>
      </c>
      <c r="N12430" s="151">
        <f t="shared" si="6431"/>
        <v>0</v>
      </c>
      <c r="O12430" s="60" t="s">
        <v>71</v>
      </c>
    </row>
    <row r="12431" spans="2:17" ht="20.25" customHeight="1">
      <c r="B12431" s="50" t="e">
        <f>IF((#REF!+#REF!+H12431)&lt;&gt;0,"a","b")</f>
        <v>#REF!</v>
      </c>
      <c r="C12431" s="54">
        <v>5</v>
      </c>
      <c r="D12431" s="54"/>
      <c r="F12431" s="89"/>
      <c r="G12431" s="95" t="s">
        <v>259</v>
      </c>
      <c r="H12431" s="578">
        <f t="shared" si="6421"/>
        <v>0</v>
      </c>
      <c r="I12431" s="560">
        <f t="shared" ref="I12431:K12431" si="6432">SUM(I12432:I12437)</f>
        <v>0</v>
      </c>
      <c r="J12431" s="560">
        <f t="shared" si="6432"/>
        <v>0</v>
      </c>
      <c r="K12431" s="560">
        <f t="shared" si="6432"/>
        <v>0</v>
      </c>
      <c r="L12431" s="560">
        <f t="shared" ref="L12431:N12431" si="6433">SUM(L12432:L12437)</f>
        <v>0</v>
      </c>
      <c r="M12431" s="560">
        <f t="shared" si="6433"/>
        <v>0</v>
      </c>
      <c r="N12431" s="152">
        <f t="shared" si="6433"/>
        <v>0</v>
      </c>
      <c r="O12431" s="60" t="s">
        <v>71</v>
      </c>
    </row>
    <row r="12432" spans="2:17" ht="20.25" customHeight="1">
      <c r="B12432" s="50" t="e">
        <f>IF((#REF!+#REF!+H12432)&lt;&gt;0,"a","b")</f>
        <v>#REF!</v>
      </c>
      <c r="C12432" s="54">
        <v>6</v>
      </c>
      <c r="D12432" s="54"/>
      <c r="F12432" s="89"/>
      <c r="G12432" s="97" t="s">
        <v>260</v>
      </c>
      <c r="H12432" s="579">
        <f t="shared" si="6421"/>
        <v>0</v>
      </c>
      <c r="I12432" s="553"/>
      <c r="J12432" s="553"/>
      <c r="K12432" s="553"/>
      <c r="L12432" s="553"/>
      <c r="M12432" s="553"/>
      <c r="N12432" s="138"/>
    </row>
    <row r="12433" spans="2:15" ht="20.25" customHeight="1">
      <c r="B12433" s="50" t="e">
        <f>IF((#REF!+#REF!+H12433)&lt;&gt;0,"a","b")</f>
        <v>#REF!</v>
      </c>
      <c r="C12433" s="54">
        <v>6</v>
      </c>
      <c r="D12433" s="54"/>
      <c r="F12433" s="89"/>
      <c r="G12433" s="97" t="s">
        <v>261</v>
      </c>
      <c r="H12433" s="552">
        <f t="shared" si="6421"/>
        <v>0</v>
      </c>
      <c r="I12433" s="553"/>
      <c r="J12433" s="553"/>
      <c r="K12433" s="553"/>
      <c r="L12433" s="553"/>
      <c r="M12433" s="553"/>
      <c r="N12433" s="138"/>
    </row>
    <row r="12434" spans="2:15" ht="20.25" customHeight="1">
      <c r="B12434" s="50" t="e">
        <f>IF((#REF!+#REF!+H12434)&lt;&gt;0,"a","b")</f>
        <v>#REF!</v>
      </c>
      <c r="C12434" s="54">
        <v>6</v>
      </c>
      <c r="D12434" s="54"/>
      <c r="F12434" s="89"/>
      <c r="G12434" s="97" t="s">
        <v>262</v>
      </c>
      <c r="H12434" s="558">
        <f t="shared" si="6421"/>
        <v>0</v>
      </c>
      <c r="I12434" s="553"/>
      <c r="J12434" s="553"/>
      <c r="K12434" s="553"/>
      <c r="L12434" s="553"/>
      <c r="M12434" s="553"/>
      <c r="N12434" s="138"/>
    </row>
    <row r="12435" spans="2:15" ht="20.25" customHeight="1">
      <c r="B12435" s="50" t="e">
        <f>IF((#REF!+#REF!+H12435)&lt;&gt;0,"a","b")</f>
        <v>#REF!</v>
      </c>
      <c r="C12435" s="54">
        <v>6</v>
      </c>
      <c r="D12435" s="54"/>
      <c r="F12435" s="89"/>
      <c r="G12435" s="97" t="s">
        <v>263</v>
      </c>
      <c r="H12435" s="558">
        <f t="shared" si="6421"/>
        <v>0</v>
      </c>
      <c r="I12435" s="553"/>
      <c r="J12435" s="553"/>
      <c r="K12435" s="553"/>
      <c r="L12435" s="553"/>
      <c r="M12435" s="553"/>
      <c r="N12435" s="138"/>
    </row>
    <row r="12436" spans="2:15" ht="20.25" customHeight="1">
      <c r="B12436" s="50" t="e">
        <f>IF((#REF!+#REF!+H12436)&lt;&gt;0,"a","b")</f>
        <v>#REF!</v>
      </c>
      <c r="C12436" s="54">
        <v>6</v>
      </c>
      <c r="D12436" s="54"/>
      <c r="F12436" s="89"/>
      <c r="G12436" s="97" t="s">
        <v>264</v>
      </c>
      <c r="H12436" s="552">
        <f t="shared" si="6421"/>
        <v>0</v>
      </c>
      <c r="I12436" s="553"/>
      <c r="J12436" s="553"/>
      <c r="K12436" s="553"/>
      <c r="L12436" s="553"/>
      <c r="M12436" s="553"/>
      <c r="N12436" s="138"/>
    </row>
    <row r="12437" spans="2:15" ht="20.25" customHeight="1">
      <c r="B12437" s="50" t="e">
        <f>IF((#REF!+#REF!+H12437)&lt;&gt;0,"a","b")</f>
        <v>#REF!</v>
      </c>
      <c r="C12437" s="54">
        <v>6</v>
      </c>
      <c r="D12437" s="54"/>
      <c r="F12437" s="89"/>
      <c r="G12437" s="97" t="s">
        <v>265</v>
      </c>
      <c r="H12437" s="552">
        <f t="shared" si="6421"/>
        <v>0</v>
      </c>
      <c r="I12437" s="553"/>
      <c r="J12437" s="553"/>
      <c r="K12437" s="553"/>
      <c r="L12437" s="553"/>
      <c r="M12437" s="553"/>
      <c r="N12437" s="138"/>
    </row>
    <row r="12438" spans="2:15" ht="20.25" customHeight="1">
      <c r="B12438" s="50" t="e">
        <f>IF((#REF!+#REF!+H12438)&lt;&gt;0,"a","b")</f>
        <v>#REF!</v>
      </c>
      <c r="C12438" s="54">
        <v>5</v>
      </c>
      <c r="D12438" s="54"/>
      <c r="F12438" s="89"/>
      <c r="G12438" s="95" t="s">
        <v>266</v>
      </c>
      <c r="H12438" s="552">
        <f t="shared" si="6421"/>
        <v>0</v>
      </c>
      <c r="I12438" s="554"/>
      <c r="J12438" s="554"/>
      <c r="K12438" s="554"/>
      <c r="L12438" s="554"/>
      <c r="M12438" s="554"/>
      <c r="N12438" s="154"/>
    </row>
    <row r="12439" spans="2:15" ht="20.25" customHeight="1">
      <c r="B12439" s="50" t="e">
        <f>IF((#REF!+#REF!+H12439)&lt;&gt;0,"a","b")</f>
        <v>#REF!</v>
      </c>
      <c r="C12439" s="54">
        <v>4</v>
      </c>
      <c r="D12439" s="54"/>
      <c r="F12439" s="89"/>
      <c r="G12439" s="93" t="s">
        <v>267</v>
      </c>
      <c r="H12439" s="552">
        <f t="shared" si="6421"/>
        <v>0</v>
      </c>
      <c r="I12439" s="555"/>
      <c r="J12439" s="555"/>
      <c r="K12439" s="555"/>
      <c r="L12439" s="555"/>
      <c r="M12439" s="555"/>
      <c r="N12439" s="153"/>
    </row>
    <row r="12440" spans="2:15" ht="20.25" customHeight="1">
      <c r="B12440" s="50" t="e">
        <f>IF((#REF!+#REF!+H12440)&lt;&gt;0,"a","b")</f>
        <v>#REF!</v>
      </c>
      <c r="C12440" s="54">
        <v>3</v>
      </c>
      <c r="D12440" s="54"/>
      <c r="F12440" s="374"/>
      <c r="G12440" s="90" t="s">
        <v>268</v>
      </c>
      <c r="H12440" s="363">
        <f t="shared" si="6421"/>
        <v>0</v>
      </c>
      <c r="I12440" s="381">
        <f t="shared" ref="I12440:N12440" si="6434">I12441+I12442+I12445+I12481+I12482+I12483+I12484+I12485+I12492+I12493</f>
        <v>0</v>
      </c>
      <c r="J12440" s="381">
        <f t="shared" si="6434"/>
        <v>0</v>
      </c>
      <c r="K12440" s="381">
        <f t="shared" si="6434"/>
        <v>0</v>
      </c>
      <c r="L12440" s="381">
        <f t="shared" si="6434"/>
        <v>0</v>
      </c>
      <c r="M12440" s="381">
        <f t="shared" si="6434"/>
        <v>0</v>
      </c>
      <c r="N12440" s="150">
        <f t="shared" si="6434"/>
        <v>0</v>
      </c>
      <c r="O12440" s="60" t="s">
        <v>71</v>
      </c>
    </row>
    <row r="12441" spans="2:15" ht="20.25" customHeight="1">
      <c r="B12441" s="50" t="e">
        <f>IF((#REF!+#REF!+H12441)&lt;&gt;0,"a","b")</f>
        <v>#REF!</v>
      </c>
      <c r="C12441" s="54">
        <v>4</v>
      </c>
      <c r="D12441" s="54"/>
      <c r="F12441" s="89"/>
      <c r="G12441" s="93" t="s">
        <v>269</v>
      </c>
      <c r="H12441" s="556">
        <f t="shared" si="6421"/>
        <v>0</v>
      </c>
      <c r="I12441" s="555"/>
      <c r="J12441" s="555"/>
      <c r="K12441" s="555"/>
      <c r="L12441" s="555"/>
      <c r="M12441" s="555"/>
      <c r="N12441" s="153"/>
    </row>
    <row r="12442" spans="2:15" ht="20.25" customHeight="1">
      <c r="B12442" s="50" t="e">
        <f>IF((#REF!+#REF!+H12442)&lt;&gt;0,"a","b")</f>
        <v>#REF!</v>
      </c>
      <c r="C12442" s="54">
        <v>4</v>
      </c>
      <c r="D12442" s="54"/>
      <c r="F12442" s="89"/>
      <c r="G12442" s="93" t="s">
        <v>270</v>
      </c>
      <c r="H12442" s="566">
        <f t="shared" si="6421"/>
        <v>0</v>
      </c>
      <c r="I12442" s="565">
        <f t="shared" ref="I12442:K12442" si="6435">SUM(I12443:I12444)</f>
        <v>0</v>
      </c>
      <c r="J12442" s="565">
        <f t="shared" si="6435"/>
        <v>0</v>
      </c>
      <c r="K12442" s="565">
        <f t="shared" si="6435"/>
        <v>0</v>
      </c>
      <c r="L12442" s="565">
        <f t="shared" ref="L12442:N12442" si="6436">SUM(L12443:L12444)</f>
        <v>0</v>
      </c>
      <c r="M12442" s="565">
        <f t="shared" si="6436"/>
        <v>0</v>
      </c>
      <c r="N12442" s="151">
        <f t="shared" si="6436"/>
        <v>0</v>
      </c>
      <c r="O12442" s="60" t="s">
        <v>71</v>
      </c>
    </row>
    <row r="12443" spans="2:15" ht="20.25" customHeight="1">
      <c r="B12443" s="50" t="e">
        <f>IF((#REF!+#REF!+H12443)&lt;&gt;0,"a","b")</f>
        <v>#REF!</v>
      </c>
      <c r="C12443" s="54">
        <v>5</v>
      </c>
      <c r="D12443" s="54"/>
      <c r="F12443" s="89"/>
      <c r="G12443" s="95" t="s">
        <v>271</v>
      </c>
      <c r="H12443" s="556">
        <f t="shared" si="6421"/>
        <v>0</v>
      </c>
      <c r="I12443" s="554"/>
      <c r="J12443" s="554"/>
      <c r="K12443" s="554"/>
      <c r="L12443" s="554"/>
      <c r="M12443" s="554"/>
      <c r="N12443" s="154"/>
    </row>
    <row r="12444" spans="2:15" ht="20.25" customHeight="1">
      <c r="B12444" s="50" t="e">
        <f>IF((#REF!+#REF!+H12444)&lt;&gt;0,"a","b")</f>
        <v>#REF!</v>
      </c>
      <c r="C12444" s="54">
        <v>5</v>
      </c>
      <c r="D12444" s="54"/>
      <c r="F12444" s="89"/>
      <c r="G12444" s="95" t="s">
        <v>272</v>
      </c>
      <c r="H12444" s="556">
        <f t="shared" si="6421"/>
        <v>0</v>
      </c>
      <c r="I12444" s="554"/>
      <c r="J12444" s="554"/>
      <c r="K12444" s="554"/>
      <c r="L12444" s="554"/>
      <c r="M12444" s="554"/>
      <c r="N12444" s="154"/>
    </row>
    <row r="12445" spans="2:15" ht="20.25" customHeight="1">
      <c r="B12445" s="50" t="e">
        <f>IF((#REF!+#REF!+H12445)&lt;&gt;0,"a","b")</f>
        <v>#REF!</v>
      </c>
      <c r="C12445" s="54">
        <v>4</v>
      </c>
      <c r="D12445" s="54"/>
      <c r="F12445" s="89"/>
      <c r="G12445" s="93" t="s">
        <v>273</v>
      </c>
      <c r="H12445" s="566">
        <f t="shared" si="6421"/>
        <v>0</v>
      </c>
      <c r="I12445" s="565">
        <f t="shared" ref="I12445:N12445" si="6437">I12446+I12447+I12448+I12449+I12461+I12465+I12466+I12467+I12468+I12469+I12470+I12471+I12479+I12480</f>
        <v>0</v>
      </c>
      <c r="J12445" s="565">
        <f t="shared" si="6437"/>
        <v>0</v>
      </c>
      <c r="K12445" s="565">
        <f t="shared" si="6437"/>
        <v>0</v>
      </c>
      <c r="L12445" s="565">
        <f t="shared" si="6437"/>
        <v>0</v>
      </c>
      <c r="M12445" s="565">
        <f t="shared" si="6437"/>
        <v>0</v>
      </c>
      <c r="N12445" s="151">
        <f t="shared" si="6437"/>
        <v>0</v>
      </c>
      <c r="O12445" s="60" t="s">
        <v>71</v>
      </c>
    </row>
    <row r="12446" spans="2:15" ht="42.75" customHeight="1">
      <c r="B12446" s="50" t="e">
        <f>IF((#REF!+#REF!+H12446)&lt;&gt;0,"a","b")</f>
        <v>#REF!</v>
      </c>
      <c r="C12446" s="54">
        <v>5</v>
      </c>
      <c r="D12446" s="54"/>
      <c r="F12446" s="89"/>
      <c r="G12446" s="95" t="s">
        <v>322</v>
      </c>
      <c r="H12446" s="556">
        <f t="shared" si="6421"/>
        <v>0</v>
      </c>
      <c r="I12446" s="554"/>
      <c r="J12446" s="554"/>
      <c r="K12446" s="554"/>
      <c r="L12446" s="554"/>
      <c r="M12446" s="554"/>
      <c r="N12446" s="154"/>
    </row>
    <row r="12447" spans="2:15" ht="30.75" customHeight="1">
      <c r="B12447" s="50" t="e">
        <f>IF((#REF!+#REF!+H12447)&lt;&gt;0,"a","b")</f>
        <v>#REF!</v>
      </c>
      <c r="C12447" s="54">
        <v>5</v>
      </c>
      <c r="D12447" s="54"/>
      <c r="F12447" s="89"/>
      <c r="G12447" s="111" t="s">
        <v>289</v>
      </c>
      <c r="H12447" s="556">
        <f t="shared" si="6421"/>
        <v>0</v>
      </c>
      <c r="I12447" s="554"/>
      <c r="J12447" s="554"/>
      <c r="K12447" s="554"/>
      <c r="L12447" s="554"/>
      <c r="M12447" s="554"/>
      <c r="N12447" s="154"/>
    </row>
    <row r="12448" spans="2:15" ht="60.75" customHeight="1">
      <c r="B12448" s="50" t="e">
        <f>IF((#REF!+#REF!+H12448)&lt;&gt;0,"a","b")</f>
        <v>#REF!</v>
      </c>
      <c r="C12448" s="54">
        <v>5</v>
      </c>
      <c r="D12448" s="54"/>
      <c r="F12448" s="89"/>
      <c r="G12448" s="111" t="s">
        <v>323</v>
      </c>
      <c r="H12448" s="556">
        <f t="shared" si="6421"/>
        <v>0</v>
      </c>
      <c r="I12448" s="554"/>
      <c r="J12448" s="554"/>
      <c r="K12448" s="554"/>
      <c r="L12448" s="554"/>
      <c r="M12448" s="554"/>
      <c r="N12448" s="154"/>
    </row>
    <row r="12449" spans="2:15" ht="30.75" customHeight="1">
      <c r="B12449" s="50" t="e">
        <f>IF((#REF!+#REF!+H12449)&lt;&gt;0,"a","b")</f>
        <v>#REF!</v>
      </c>
      <c r="C12449" s="54">
        <v>5</v>
      </c>
      <c r="D12449" s="54"/>
      <c r="F12449" s="89"/>
      <c r="G12449" s="95" t="s">
        <v>288</v>
      </c>
      <c r="H12449" s="566">
        <f t="shared" si="6421"/>
        <v>0</v>
      </c>
      <c r="I12449" s="560">
        <f t="shared" ref="I12449:K12449" si="6438">SUM(I12450:I12460)</f>
        <v>0</v>
      </c>
      <c r="J12449" s="560">
        <f t="shared" si="6438"/>
        <v>0</v>
      </c>
      <c r="K12449" s="560">
        <f t="shared" si="6438"/>
        <v>0</v>
      </c>
      <c r="L12449" s="560">
        <f t="shared" ref="L12449:N12449" si="6439">SUM(L12450:L12460)</f>
        <v>0</v>
      </c>
      <c r="M12449" s="560">
        <f t="shared" si="6439"/>
        <v>0</v>
      </c>
      <c r="N12449" s="152">
        <f t="shared" si="6439"/>
        <v>0</v>
      </c>
      <c r="O12449" s="60" t="s">
        <v>71</v>
      </c>
    </row>
    <row r="12450" spans="2:15" ht="20.25" customHeight="1">
      <c r="B12450" s="50" t="e">
        <f>IF((#REF!+#REF!+H12450)&lt;&gt;0,"a","b")</f>
        <v>#REF!</v>
      </c>
      <c r="C12450" s="54">
        <v>6</v>
      </c>
      <c r="D12450" s="54"/>
      <c r="F12450" s="89"/>
      <c r="G12450" s="97" t="s">
        <v>274</v>
      </c>
      <c r="H12450" s="556">
        <f t="shared" si="6421"/>
        <v>0</v>
      </c>
      <c r="I12450" s="557"/>
      <c r="J12450" s="557"/>
      <c r="K12450" s="557"/>
      <c r="L12450" s="557"/>
      <c r="M12450" s="557"/>
      <c r="N12450" s="155"/>
    </row>
    <row r="12451" spans="2:15" ht="20.25" customHeight="1">
      <c r="B12451" s="50" t="e">
        <f>IF((#REF!+#REF!+H12451)&lt;&gt;0,"a","b")</f>
        <v>#REF!</v>
      </c>
      <c r="C12451" s="54">
        <v>6</v>
      </c>
      <c r="D12451" s="54"/>
      <c r="F12451" s="89"/>
      <c r="G12451" s="97" t="s">
        <v>275</v>
      </c>
      <c r="H12451" s="556">
        <f t="shared" si="6421"/>
        <v>0</v>
      </c>
      <c r="I12451" s="557"/>
      <c r="J12451" s="557"/>
      <c r="K12451" s="557"/>
      <c r="L12451" s="557"/>
      <c r="M12451" s="557"/>
      <c r="N12451" s="155"/>
    </row>
    <row r="12452" spans="2:15" ht="20.25" customHeight="1">
      <c r="B12452" s="50" t="e">
        <f>IF((#REF!+#REF!+H12452)&lt;&gt;0,"a","b")</f>
        <v>#REF!</v>
      </c>
      <c r="C12452" s="54">
        <v>6</v>
      </c>
      <c r="D12452" s="54"/>
      <c r="F12452" s="89"/>
      <c r="G12452" s="97" t="s">
        <v>276</v>
      </c>
      <c r="H12452" s="556">
        <f t="shared" si="6421"/>
        <v>0</v>
      </c>
      <c r="I12452" s="557"/>
      <c r="J12452" s="557"/>
      <c r="K12452" s="557"/>
      <c r="L12452" s="557"/>
      <c r="M12452" s="557"/>
      <c r="N12452" s="155"/>
    </row>
    <row r="12453" spans="2:15" ht="20.25" customHeight="1">
      <c r="B12453" s="50" t="e">
        <f>IF((#REF!+#REF!+H12453)&lt;&gt;0,"a","b")</f>
        <v>#REF!</v>
      </c>
      <c r="C12453" s="54">
        <v>6</v>
      </c>
      <c r="D12453" s="54"/>
      <c r="F12453" s="89"/>
      <c r="G12453" s="97" t="s">
        <v>277</v>
      </c>
      <c r="H12453" s="556">
        <f t="shared" si="6421"/>
        <v>0</v>
      </c>
      <c r="I12453" s="557"/>
      <c r="J12453" s="557"/>
      <c r="K12453" s="557"/>
      <c r="L12453" s="557"/>
      <c r="M12453" s="557"/>
      <c r="N12453" s="155"/>
    </row>
    <row r="12454" spans="2:15" ht="20.25" customHeight="1">
      <c r="B12454" s="50" t="e">
        <f>IF((#REF!+#REF!+H12454)&lt;&gt;0,"a","b")</f>
        <v>#REF!</v>
      </c>
      <c r="C12454" s="54">
        <v>6</v>
      </c>
      <c r="D12454" s="54"/>
      <c r="F12454" s="89"/>
      <c r="G12454" s="97" t="s">
        <v>278</v>
      </c>
      <c r="H12454" s="556">
        <f t="shared" si="6421"/>
        <v>0</v>
      </c>
      <c r="I12454" s="557"/>
      <c r="J12454" s="557"/>
      <c r="K12454" s="557"/>
      <c r="L12454" s="557"/>
      <c r="M12454" s="557"/>
      <c r="N12454" s="155"/>
    </row>
    <row r="12455" spans="2:15" ht="20.25" customHeight="1">
      <c r="B12455" s="50" t="e">
        <f>IF((#REF!+#REF!+H12455)&lt;&gt;0,"a","b")</f>
        <v>#REF!</v>
      </c>
      <c r="C12455" s="54">
        <v>6</v>
      </c>
      <c r="D12455" s="54"/>
      <c r="F12455" s="89"/>
      <c r="G12455" s="97" t="s">
        <v>279</v>
      </c>
      <c r="H12455" s="552">
        <f t="shared" si="6421"/>
        <v>0</v>
      </c>
      <c r="I12455" s="557"/>
      <c r="J12455" s="557"/>
      <c r="K12455" s="557"/>
      <c r="L12455" s="557"/>
      <c r="M12455" s="557"/>
      <c r="N12455" s="155"/>
    </row>
    <row r="12456" spans="2:15" ht="20.25" customHeight="1">
      <c r="B12456" s="50" t="e">
        <f>IF((#REF!+#REF!+H12456)&lt;&gt;0,"a","b")</f>
        <v>#REF!</v>
      </c>
      <c r="C12456" s="54">
        <v>6</v>
      </c>
      <c r="D12456" s="54"/>
      <c r="F12456" s="89"/>
      <c r="G12456" s="97" t="s">
        <v>280</v>
      </c>
      <c r="H12456" s="552">
        <f t="shared" si="6421"/>
        <v>0</v>
      </c>
      <c r="I12456" s="557"/>
      <c r="J12456" s="557"/>
      <c r="K12456" s="557"/>
      <c r="L12456" s="557"/>
      <c r="M12456" s="557"/>
      <c r="N12456" s="155"/>
    </row>
    <row r="12457" spans="2:15" ht="20.25" customHeight="1">
      <c r="B12457" s="50" t="e">
        <f>IF((#REF!+#REF!+H12457)&lt;&gt;0,"a","b")</f>
        <v>#REF!</v>
      </c>
      <c r="C12457" s="54">
        <v>6</v>
      </c>
      <c r="D12457" s="54"/>
      <c r="F12457" s="89"/>
      <c r="G12457" s="97" t="s">
        <v>281</v>
      </c>
      <c r="H12457" s="552">
        <f t="shared" si="6421"/>
        <v>0</v>
      </c>
      <c r="I12457" s="557"/>
      <c r="J12457" s="557"/>
      <c r="K12457" s="557"/>
      <c r="L12457" s="557"/>
      <c r="M12457" s="557"/>
      <c r="N12457" s="155"/>
    </row>
    <row r="12458" spans="2:15" ht="20.25" customHeight="1">
      <c r="B12458" s="50" t="e">
        <f>IF((#REF!+#REF!+H12458)&lt;&gt;0,"a","b")</f>
        <v>#REF!</v>
      </c>
      <c r="C12458" s="54">
        <v>6</v>
      </c>
      <c r="D12458" s="54"/>
      <c r="F12458" s="89"/>
      <c r="G12458" s="97" t="s">
        <v>282</v>
      </c>
      <c r="H12458" s="552">
        <f t="shared" si="6421"/>
        <v>0</v>
      </c>
      <c r="I12458" s="557"/>
      <c r="J12458" s="557"/>
      <c r="K12458" s="557"/>
      <c r="L12458" s="557"/>
      <c r="M12458" s="557"/>
      <c r="N12458" s="155"/>
    </row>
    <row r="12459" spans="2:15" ht="20.25" customHeight="1">
      <c r="B12459" s="50" t="e">
        <f>IF((#REF!+#REF!+H12459)&lt;&gt;0,"a","b")</f>
        <v>#REF!</v>
      </c>
      <c r="C12459" s="54">
        <v>6</v>
      </c>
      <c r="D12459" s="54"/>
      <c r="F12459" s="89"/>
      <c r="G12459" s="97" t="s">
        <v>283</v>
      </c>
      <c r="H12459" s="552">
        <f t="shared" si="6421"/>
        <v>0</v>
      </c>
      <c r="I12459" s="557"/>
      <c r="J12459" s="557"/>
      <c r="K12459" s="557"/>
      <c r="L12459" s="557"/>
      <c r="M12459" s="557"/>
      <c r="N12459" s="155"/>
    </row>
    <row r="12460" spans="2:15" ht="30.75" customHeight="1">
      <c r="B12460" s="50" t="e">
        <f>IF((#REF!+#REF!+H12460)&lt;&gt;0,"a","b")</f>
        <v>#REF!</v>
      </c>
      <c r="C12460" s="54">
        <v>6</v>
      </c>
      <c r="D12460" s="54"/>
      <c r="F12460" s="89"/>
      <c r="G12460" s="97" t="s">
        <v>324</v>
      </c>
      <c r="H12460" s="552">
        <f t="shared" si="6421"/>
        <v>0</v>
      </c>
      <c r="I12460" s="557"/>
      <c r="J12460" s="557"/>
      <c r="K12460" s="557"/>
      <c r="L12460" s="557"/>
      <c r="M12460" s="557"/>
      <c r="N12460" s="155"/>
    </row>
    <row r="12461" spans="2:15" ht="20.25" customHeight="1">
      <c r="B12461" s="50" t="e">
        <f>IF((#REF!+#REF!+H12461)&lt;&gt;0,"a","b")</f>
        <v>#REF!</v>
      </c>
      <c r="C12461" s="54">
        <v>5</v>
      </c>
      <c r="D12461" s="54"/>
      <c r="F12461" s="89"/>
      <c r="G12461" s="95" t="s">
        <v>290</v>
      </c>
      <c r="H12461" s="566">
        <f t="shared" si="6421"/>
        <v>0</v>
      </c>
      <c r="I12461" s="560">
        <f t="shared" ref="I12461:K12461" si="6440">SUM(I12462:I12464)</f>
        <v>0</v>
      </c>
      <c r="J12461" s="560">
        <f t="shared" si="6440"/>
        <v>0</v>
      </c>
      <c r="K12461" s="560">
        <f t="shared" si="6440"/>
        <v>0</v>
      </c>
      <c r="L12461" s="560">
        <f t="shared" ref="L12461:N12461" si="6441">SUM(L12462:L12464)</f>
        <v>0</v>
      </c>
      <c r="M12461" s="560">
        <f t="shared" si="6441"/>
        <v>0</v>
      </c>
      <c r="N12461" s="152">
        <f t="shared" si="6441"/>
        <v>0</v>
      </c>
      <c r="O12461" s="60" t="s">
        <v>71</v>
      </c>
    </row>
    <row r="12462" spans="2:15" ht="20.25" customHeight="1">
      <c r="B12462" s="50" t="e">
        <f>IF((#REF!+#REF!+H12462)&lt;&gt;0,"a","b")</f>
        <v>#REF!</v>
      </c>
      <c r="C12462" s="54">
        <v>6</v>
      </c>
      <c r="D12462" s="54"/>
      <c r="F12462" s="89"/>
      <c r="G12462" s="97" t="s">
        <v>284</v>
      </c>
      <c r="H12462" s="556">
        <f t="shared" si="6421"/>
        <v>0</v>
      </c>
      <c r="I12462" s="557"/>
      <c r="J12462" s="557"/>
      <c r="K12462" s="557"/>
      <c r="L12462" s="557"/>
      <c r="M12462" s="557"/>
      <c r="N12462" s="155"/>
    </row>
    <row r="12463" spans="2:15" ht="20.25" customHeight="1">
      <c r="B12463" s="50" t="e">
        <f>IF((#REF!+#REF!+H12463)&lt;&gt;0,"a","b")</f>
        <v>#REF!</v>
      </c>
      <c r="C12463" s="54">
        <v>6</v>
      </c>
      <c r="D12463" s="54"/>
      <c r="F12463" s="89"/>
      <c r="G12463" s="97" t="s">
        <v>285</v>
      </c>
      <c r="H12463" s="556">
        <f t="shared" si="6421"/>
        <v>0</v>
      </c>
      <c r="I12463" s="557"/>
      <c r="J12463" s="557"/>
      <c r="K12463" s="557"/>
      <c r="L12463" s="557"/>
      <c r="M12463" s="557"/>
      <c r="N12463" s="155"/>
    </row>
    <row r="12464" spans="2:15" ht="30.75" customHeight="1">
      <c r="B12464" s="50" t="e">
        <f>IF((#REF!+#REF!+H12464)&lt;&gt;0,"a","b")</f>
        <v>#REF!</v>
      </c>
      <c r="C12464" s="54">
        <v>6</v>
      </c>
      <c r="D12464" s="54"/>
      <c r="F12464" s="89"/>
      <c r="G12464" s="97" t="s">
        <v>325</v>
      </c>
      <c r="H12464" s="556">
        <f t="shared" si="6421"/>
        <v>0</v>
      </c>
      <c r="I12464" s="557"/>
      <c r="J12464" s="557"/>
      <c r="K12464" s="557"/>
      <c r="L12464" s="557"/>
      <c r="M12464" s="557"/>
      <c r="N12464" s="155"/>
    </row>
    <row r="12465" spans="2:15" ht="30.75" customHeight="1">
      <c r="B12465" s="50" t="e">
        <f>IF((#REF!+#REF!+H12465)&lt;&gt;0,"a","b")</f>
        <v>#REF!</v>
      </c>
      <c r="C12465" s="54">
        <v>5</v>
      </c>
      <c r="D12465" s="54"/>
      <c r="F12465" s="89"/>
      <c r="G12465" s="95" t="s">
        <v>326</v>
      </c>
      <c r="H12465" s="556">
        <f t="shared" si="6421"/>
        <v>0</v>
      </c>
      <c r="I12465" s="554"/>
      <c r="J12465" s="554"/>
      <c r="K12465" s="554"/>
      <c r="L12465" s="554"/>
      <c r="M12465" s="554"/>
      <c r="N12465" s="154"/>
    </row>
    <row r="12466" spans="2:15" ht="34.5" customHeight="1">
      <c r="B12466" s="50" t="e">
        <f>IF((#REF!+#REF!+H12466)&lt;&gt;0,"a","b")</f>
        <v>#REF!</v>
      </c>
      <c r="C12466" s="54">
        <v>5</v>
      </c>
      <c r="D12466" s="54"/>
      <c r="F12466" s="89"/>
      <c r="G12466" s="128" t="s">
        <v>460</v>
      </c>
      <c r="H12466" s="556">
        <f t="shared" si="6421"/>
        <v>0</v>
      </c>
      <c r="I12466" s="554"/>
      <c r="J12466" s="554"/>
      <c r="K12466" s="554"/>
      <c r="L12466" s="554"/>
      <c r="M12466" s="554"/>
      <c r="N12466" s="154"/>
    </row>
    <row r="12467" spans="2:15" ht="34.5" customHeight="1">
      <c r="B12467" s="50" t="e">
        <f>IF((#REF!+#REF!+H12467)&lt;&gt;0,"a","b")</f>
        <v>#REF!</v>
      </c>
      <c r="C12467" s="54">
        <v>5</v>
      </c>
      <c r="D12467" s="54"/>
      <c r="F12467" s="89"/>
      <c r="G12467" s="95" t="s">
        <v>327</v>
      </c>
      <c r="H12467" s="556">
        <f t="shared" si="6421"/>
        <v>0</v>
      </c>
      <c r="I12467" s="554"/>
      <c r="J12467" s="554"/>
      <c r="K12467" s="554"/>
      <c r="L12467" s="554"/>
      <c r="M12467" s="554"/>
      <c r="N12467" s="154"/>
    </row>
    <row r="12468" spans="2:15" ht="50.25" customHeight="1">
      <c r="B12468" s="50" t="e">
        <f>IF((#REF!+#REF!+H12468)&lt;&gt;0,"a","b")</f>
        <v>#REF!</v>
      </c>
      <c r="C12468" s="54">
        <v>5</v>
      </c>
      <c r="D12468" s="54"/>
      <c r="F12468" s="89"/>
      <c r="G12468" s="95" t="s">
        <v>328</v>
      </c>
      <c r="H12468" s="552">
        <f t="shared" ref="H12468:H12531" si="6442">I12468+J12468</f>
        <v>0</v>
      </c>
      <c r="I12468" s="554"/>
      <c r="J12468" s="554"/>
      <c r="K12468" s="554"/>
      <c r="L12468" s="554"/>
      <c r="M12468" s="554"/>
      <c r="N12468" s="154"/>
    </row>
    <row r="12469" spans="2:15" ht="20.25" customHeight="1">
      <c r="B12469" s="50" t="e">
        <f>IF((#REF!+#REF!+H12469)&lt;&gt;0,"a","b")</f>
        <v>#REF!</v>
      </c>
      <c r="C12469" s="54">
        <v>5</v>
      </c>
      <c r="D12469" s="54"/>
      <c r="F12469" s="89"/>
      <c r="G12469" s="95" t="s">
        <v>329</v>
      </c>
      <c r="H12469" s="552">
        <f t="shared" si="6442"/>
        <v>0</v>
      </c>
      <c r="I12469" s="554"/>
      <c r="J12469" s="554"/>
      <c r="K12469" s="554"/>
      <c r="L12469" s="554"/>
      <c r="M12469" s="554"/>
      <c r="N12469" s="154"/>
    </row>
    <row r="12470" spans="2:15" ht="20.25" customHeight="1">
      <c r="B12470" s="50" t="e">
        <f>IF((#REF!+#REF!+H12470)&lt;&gt;0,"a","b")</f>
        <v>#REF!</v>
      </c>
      <c r="C12470" s="54">
        <v>5</v>
      </c>
      <c r="D12470" s="54"/>
      <c r="F12470" s="89"/>
      <c r="G12470" s="95" t="s">
        <v>330</v>
      </c>
      <c r="H12470" s="558">
        <f t="shared" si="6442"/>
        <v>0</v>
      </c>
      <c r="I12470" s="554"/>
      <c r="J12470" s="554"/>
      <c r="K12470" s="554"/>
      <c r="L12470" s="554"/>
      <c r="M12470" s="554"/>
      <c r="N12470" s="154"/>
    </row>
    <row r="12471" spans="2:15" ht="20.25" customHeight="1">
      <c r="B12471" s="50" t="e">
        <f>IF((#REF!+#REF!+H12471)&lt;&gt;0,"a","b")</f>
        <v>#REF!</v>
      </c>
      <c r="C12471" s="54">
        <v>5</v>
      </c>
      <c r="D12471" s="54"/>
      <c r="F12471" s="89"/>
      <c r="G12471" s="95" t="s">
        <v>331</v>
      </c>
      <c r="H12471" s="559">
        <f t="shared" si="6442"/>
        <v>0</v>
      </c>
      <c r="I12471" s="560">
        <f t="shared" ref="I12471:K12471" si="6443">SUM(I12472:I12478)</f>
        <v>0</v>
      </c>
      <c r="J12471" s="560">
        <f t="shared" si="6443"/>
        <v>0</v>
      </c>
      <c r="K12471" s="560">
        <f t="shared" si="6443"/>
        <v>0</v>
      </c>
      <c r="L12471" s="560">
        <f t="shared" ref="L12471:N12471" si="6444">SUM(L12472:L12478)</f>
        <v>0</v>
      </c>
      <c r="M12471" s="560">
        <f t="shared" si="6444"/>
        <v>0</v>
      </c>
      <c r="N12471" s="152">
        <f t="shared" si="6444"/>
        <v>0</v>
      </c>
      <c r="O12471" s="60" t="s">
        <v>71</v>
      </c>
    </row>
    <row r="12472" spans="2:15" ht="23.25" customHeight="1">
      <c r="B12472" s="50" t="e">
        <f>IF((#REF!+#REF!+H12472)&lt;&gt;0,"a","b")</f>
        <v>#REF!</v>
      </c>
      <c r="C12472" s="54">
        <v>6</v>
      </c>
      <c r="D12472" s="54"/>
      <c r="F12472" s="89"/>
      <c r="G12472" s="97" t="s">
        <v>291</v>
      </c>
      <c r="H12472" s="558">
        <f t="shared" si="6442"/>
        <v>0</v>
      </c>
      <c r="I12472" s="557"/>
      <c r="J12472" s="557"/>
      <c r="K12472" s="557"/>
      <c r="L12472" s="557"/>
      <c r="M12472" s="557"/>
      <c r="N12472" s="155"/>
    </row>
    <row r="12473" spans="2:15" ht="20.25" customHeight="1">
      <c r="B12473" s="50" t="e">
        <f>IF((#REF!+#REF!+H12473)&lt;&gt;0,"a","b")</f>
        <v>#REF!</v>
      </c>
      <c r="C12473" s="54">
        <v>6</v>
      </c>
      <c r="D12473" s="54"/>
      <c r="F12473" s="89"/>
      <c r="G12473" s="97" t="s">
        <v>292</v>
      </c>
      <c r="H12473" s="558">
        <f t="shared" si="6442"/>
        <v>0</v>
      </c>
      <c r="I12473" s="557"/>
      <c r="J12473" s="557"/>
      <c r="K12473" s="557"/>
      <c r="L12473" s="557"/>
      <c r="M12473" s="557"/>
      <c r="N12473" s="155"/>
    </row>
    <row r="12474" spans="2:15" ht="23.25" customHeight="1">
      <c r="B12474" s="50" t="e">
        <f>IF((#REF!+#REF!+H12474)&lt;&gt;0,"a","b")</f>
        <v>#REF!</v>
      </c>
      <c r="C12474" s="54">
        <v>6</v>
      </c>
      <c r="D12474" s="54"/>
      <c r="F12474" s="89"/>
      <c r="G12474" s="97" t="s">
        <v>293</v>
      </c>
      <c r="H12474" s="552">
        <f t="shared" si="6442"/>
        <v>0</v>
      </c>
      <c r="I12474" s="557"/>
      <c r="J12474" s="557"/>
      <c r="K12474" s="557"/>
      <c r="L12474" s="557"/>
      <c r="M12474" s="557"/>
      <c r="N12474" s="155"/>
    </row>
    <row r="12475" spans="2:15" ht="31.5" customHeight="1">
      <c r="B12475" s="50" t="e">
        <f>IF((#REF!+#REF!+H12475)&lt;&gt;0,"a","b")</f>
        <v>#REF!</v>
      </c>
      <c r="C12475" s="54">
        <v>6</v>
      </c>
      <c r="D12475" s="54"/>
      <c r="F12475" s="89"/>
      <c r="G12475" s="97" t="s">
        <v>294</v>
      </c>
      <c r="H12475" s="552">
        <f t="shared" si="6442"/>
        <v>0</v>
      </c>
      <c r="I12475" s="557"/>
      <c r="J12475" s="557"/>
      <c r="K12475" s="557"/>
      <c r="L12475" s="557"/>
      <c r="M12475" s="557"/>
      <c r="N12475" s="155"/>
    </row>
    <row r="12476" spans="2:15" ht="33.75" customHeight="1">
      <c r="B12476" s="50" t="e">
        <f>IF((#REF!+#REF!+H12476)&lt;&gt;0,"a","b")</f>
        <v>#REF!</v>
      </c>
      <c r="C12476" s="54">
        <v>6</v>
      </c>
      <c r="D12476" s="54"/>
      <c r="F12476" s="89"/>
      <c r="G12476" s="97" t="s">
        <v>332</v>
      </c>
      <c r="H12476" s="552">
        <f t="shared" si="6442"/>
        <v>0</v>
      </c>
      <c r="I12476" s="557"/>
      <c r="J12476" s="557"/>
      <c r="K12476" s="557"/>
      <c r="L12476" s="557"/>
      <c r="M12476" s="557"/>
      <c r="N12476" s="155"/>
    </row>
    <row r="12477" spans="2:15" ht="34.5" customHeight="1">
      <c r="B12477" s="50" t="e">
        <f>IF((#REF!+#REF!+H12477)&lt;&gt;0,"a","b")</f>
        <v>#REF!</v>
      </c>
      <c r="C12477" s="54">
        <v>6</v>
      </c>
      <c r="D12477" s="54"/>
      <c r="F12477" s="89"/>
      <c r="G12477" s="97" t="s">
        <v>333</v>
      </c>
      <c r="H12477" s="552">
        <f t="shared" si="6442"/>
        <v>0</v>
      </c>
      <c r="I12477" s="557"/>
      <c r="J12477" s="557"/>
      <c r="K12477" s="557"/>
      <c r="L12477" s="557"/>
      <c r="M12477" s="557"/>
      <c r="N12477" s="155"/>
    </row>
    <row r="12478" spans="2:15" ht="33.75" customHeight="1">
      <c r="B12478" s="50" t="e">
        <f>IF((#REF!+#REF!+H12478)&lt;&gt;0,"a","b")</f>
        <v>#REF!</v>
      </c>
      <c r="C12478" s="54">
        <v>6</v>
      </c>
      <c r="D12478" s="54"/>
      <c r="F12478" s="89"/>
      <c r="G12478" s="97" t="s">
        <v>334</v>
      </c>
      <c r="H12478" s="552">
        <f t="shared" si="6442"/>
        <v>0</v>
      </c>
      <c r="I12478" s="557"/>
      <c r="J12478" s="557"/>
      <c r="K12478" s="557"/>
      <c r="L12478" s="557"/>
      <c r="M12478" s="557"/>
      <c r="N12478" s="155"/>
    </row>
    <row r="12479" spans="2:15" ht="34.5" customHeight="1">
      <c r="B12479" s="50" t="e">
        <f>IF((#REF!+#REF!+H12479)&lt;&gt;0,"a","b")</f>
        <v>#REF!</v>
      </c>
      <c r="C12479" s="54">
        <v>5</v>
      </c>
      <c r="D12479" s="54"/>
      <c r="F12479" s="89"/>
      <c r="G12479" s="95" t="s">
        <v>335</v>
      </c>
      <c r="H12479" s="552">
        <f t="shared" si="6442"/>
        <v>0</v>
      </c>
      <c r="I12479" s="554"/>
      <c r="J12479" s="554"/>
      <c r="K12479" s="554"/>
      <c r="L12479" s="554"/>
      <c r="M12479" s="554"/>
      <c r="N12479" s="156"/>
    </row>
    <row r="12480" spans="2:15" ht="24.75" customHeight="1">
      <c r="B12480" s="50" t="e">
        <f>IF((#REF!+#REF!+H12480)&lt;&gt;0,"a","b")</f>
        <v>#REF!</v>
      </c>
      <c r="C12480" s="54">
        <v>5</v>
      </c>
      <c r="D12480" s="54"/>
      <c r="F12480" s="89"/>
      <c r="G12480" s="95" t="s">
        <v>336</v>
      </c>
      <c r="H12480" s="558">
        <f t="shared" si="6442"/>
        <v>0</v>
      </c>
      <c r="I12480" s="554"/>
      <c r="J12480" s="554"/>
      <c r="K12480" s="554"/>
      <c r="L12480" s="554"/>
      <c r="M12480" s="554"/>
      <c r="N12480" s="156"/>
    </row>
    <row r="12481" spans="2:18" ht="27.75" customHeight="1">
      <c r="B12481" s="50" t="e">
        <f>IF((#REF!+#REF!+H12481)&lt;&gt;0,"a","b")</f>
        <v>#REF!</v>
      </c>
      <c r="C12481" s="54">
        <v>4</v>
      </c>
      <c r="D12481" s="54"/>
      <c r="F12481" s="89"/>
      <c r="G12481" s="93" t="s">
        <v>337</v>
      </c>
      <c r="H12481" s="552">
        <f t="shared" si="6442"/>
        <v>0</v>
      </c>
      <c r="I12481" s="555"/>
      <c r="J12481" s="555"/>
      <c r="K12481" s="555"/>
      <c r="L12481" s="555"/>
      <c r="M12481" s="555"/>
      <c r="N12481" s="153"/>
    </row>
    <row r="12482" spans="2:18" ht="23.25" customHeight="1">
      <c r="B12482" s="50" t="e">
        <f>IF((#REF!+#REF!+H12482)&lt;&gt;0,"a","b")</f>
        <v>#REF!</v>
      </c>
      <c r="C12482" s="54">
        <v>4</v>
      </c>
      <c r="D12482" s="54"/>
      <c r="F12482" s="89"/>
      <c r="G12482" s="93" t="s">
        <v>338</v>
      </c>
      <c r="H12482" s="552">
        <f t="shared" si="6442"/>
        <v>0</v>
      </c>
      <c r="I12482" s="555"/>
      <c r="J12482" s="555"/>
      <c r="K12482" s="555"/>
      <c r="L12482" s="555"/>
      <c r="M12482" s="555"/>
      <c r="N12482" s="153"/>
    </row>
    <row r="12483" spans="2:18" ht="24" customHeight="1">
      <c r="B12483" s="50" t="e">
        <f>IF((#REF!+#REF!+H12483)&lt;&gt;0,"a","b")</f>
        <v>#REF!</v>
      </c>
      <c r="C12483" s="54">
        <v>4</v>
      </c>
      <c r="D12483" s="54"/>
      <c r="F12483" s="89"/>
      <c r="G12483" s="93" t="s">
        <v>339</v>
      </c>
      <c r="H12483" s="552">
        <f t="shared" si="6442"/>
        <v>0</v>
      </c>
      <c r="I12483" s="555"/>
      <c r="J12483" s="555"/>
      <c r="K12483" s="555"/>
      <c r="L12483" s="555"/>
      <c r="M12483" s="555"/>
      <c r="N12483" s="153"/>
    </row>
    <row r="12484" spans="2:18" ht="34.5" customHeight="1">
      <c r="B12484" s="50" t="e">
        <f>IF((#REF!+#REF!+H12484)&lt;&gt;0,"a","b")</f>
        <v>#REF!</v>
      </c>
      <c r="C12484" s="54">
        <v>4</v>
      </c>
      <c r="D12484" s="54"/>
      <c r="F12484" s="89"/>
      <c r="G12484" s="93" t="s">
        <v>340</v>
      </c>
      <c r="H12484" s="552">
        <f t="shared" si="6442"/>
        <v>0</v>
      </c>
      <c r="I12484" s="555"/>
      <c r="J12484" s="555"/>
      <c r="K12484" s="555"/>
      <c r="L12484" s="555"/>
      <c r="M12484" s="555"/>
      <c r="N12484" s="153"/>
    </row>
    <row r="12485" spans="2:18" ht="33" customHeight="1">
      <c r="B12485" s="50" t="e">
        <f>IF((#REF!+#REF!+H12485)&lt;&gt;0,"a","b")</f>
        <v>#REF!</v>
      </c>
      <c r="C12485" s="54">
        <v>4</v>
      </c>
      <c r="D12485" s="54"/>
      <c r="F12485" s="89"/>
      <c r="G12485" s="93" t="s">
        <v>341</v>
      </c>
      <c r="H12485" s="363">
        <f t="shared" si="6442"/>
        <v>0</v>
      </c>
      <c r="I12485" s="565">
        <f t="shared" ref="I12485:K12485" si="6445">SUM(I12486:I12491)</f>
        <v>0</v>
      </c>
      <c r="J12485" s="565">
        <f t="shared" si="6445"/>
        <v>0</v>
      </c>
      <c r="K12485" s="565">
        <f t="shared" si="6445"/>
        <v>0</v>
      </c>
      <c r="L12485" s="565">
        <f t="shared" ref="L12485:N12485" si="6446">SUM(L12486:L12491)</f>
        <v>0</v>
      </c>
      <c r="M12485" s="565">
        <f t="shared" si="6446"/>
        <v>0</v>
      </c>
      <c r="N12485" s="151">
        <f t="shared" si="6446"/>
        <v>0</v>
      </c>
      <c r="O12485" s="60" t="s">
        <v>71</v>
      </c>
    </row>
    <row r="12486" spans="2:18" ht="20.25" customHeight="1">
      <c r="B12486" s="50" t="e">
        <f>IF((#REF!+#REF!+H12486)&lt;&gt;0,"a","b")</f>
        <v>#REF!</v>
      </c>
      <c r="C12486" s="54">
        <v>5</v>
      </c>
      <c r="D12486" s="54"/>
      <c r="F12486" s="89"/>
      <c r="G12486" s="95" t="s">
        <v>342</v>
      </c>
      <c r="H12486" s="552">
        <f t="shared" si="6442"/>
        <v>0</v>
      </c>
      <c r="I12486" s="554"/>
      <c r="J12486" s="554"/>
      <c r="K12486" s="554"/>
      <c r="L12486" s="554"/>
      <c r="M12486" s="554"/>
      <c r="N12486" s="156"/>
      <c r="R12486" s="1">
        <f>82+55</f>
        <v>137</v>
      </c>
    </row>
    <row r="12487" spans="2:18" ht="20.25" customHeight="1">
      <c r="B12487" s="50" t="e">
        <f>IF((#REF!+#REF!+H12487)&lt;&gt;0,"a","b")</f>
        <v>#REF!</v>
      </c>
      <c r="C12487" s="54">
        <v>5</v>
      </c>
      <c r="D12487" s="54"/>
      <c r="F12487" s="89"/>
      <c r="G12487" s="95" t="s">
        <v>343</v>
      </c>
      <c r="H12487" s="552">
        <f t="shared" si="6442"/>
        <v>0</v>
      </c>
      <c r="I12487" s="554"/>
      <c r="J12487" s="554"/>
      <c r="K12487" s="554"/>
      <c r="L12487" s="554"/>
      <c r="M12487" s="554"/>
      <c r="N12487" s="156"/>
    </row>
    <row r="12488" spans="2:18" ht="35.25" customHeight="1">
      <c r="B12488" s="50" t="e">
        <f>IF((#REF!+#REF!+H12488)&lt;&gt;0,"a","b")</f>
        <v>#REF!</v>
      </c>
      <c r="C12488" s="54">
        <v>5</v>
      </c>
      <c r="D12488" s="54"/>
      <c r="F12488" s="89"/>
      <c r="G12488" s="95" t="s">
        <v>344</v>
      </c>
      <c r="H12488" s="552">
        <f t="shared" si="6442"/>
        <v>0</v>
      </c>
      <c r="I12488" s="554"/>
      <c r="J12488" s="554"/>
      <c r="K12488" s="554"/>
      <c r="L12488" s="554"/>
      <c r="M12488" s="554"/>
      <c r="N12488" s="156"/>
    </row>
    <row r="12489" spans="2:18" ht="20.25" customHeight="1">
      <c r="B12489" s="50" t="e">
        <f>IF((#REF!+#REF!+H12489)&lt;&gt;0,"a","b")</f>
        <v>#REF!</v>
      </c>
      <c r="C12489" s="54">
        <v>5</v>
      </c>
      <c r="D12489" s="54"/>
      <c r="F12489" s="89"/>
      <c r="G12489" s="95" t="s">
        <v>345</v>
      </c>
      <c r="H12489" s="366">
        <f t="shared" si="6442"/>
        <v>0</v>
      </c>
      <c r="I12489" s="554"/>
      <c r="J12489" s="554"/>
      <c r="K12489" s="554"/>
      <c r="L12489" s="554"/>
      <c r="M12489" s="554"/>
      <c r="N12489" s="156"/>
    </row>
    <row r="12490" spans="2:18" ht="30.75" customHeight="1">
      <c r="B12490" s="50" t="e">
        <f>IF((#REF!+#REF!+H12490)&lt;&gt;0,"a","b")</f>
        <v>#REF!</v>
      </c>
      <c r="C12490" s="54">
        <v>5</v>
      </c>
      <c r="D12490" s="54"/>
      <c r="F12490" s="89"/>
      <c r="G12490" s="95" t="s">
        <v>346</v>
      </c>
      <c r="H12490" s="552">
        <f t="shared" si="6442"/>
        <v>0</v>
      </c>
      <c r="I12490" s="554"/>
      <c r="J12490" s="554"/>
      <c r="K12490" s="554"/>
      <c r="L12490" s="554"/>
      <c r="M12490" s="554"/>
      <c r="N12490" s="156"/>
    </row>
    <row r="12491" spans="2:18" ht="30.75" customHeight="1">
      <c r="B12491" s="50" t="e">
        <f>IF((#REF!+#REF!+H12491)&lt;&gt;0,"a","b")</f>
        <v>#REF!</v>
      </c>
      <c r="C12491" s="54">
        <v>5</v>
      </c>
      <c r="D12491" s="54"/>
      <c r="F12491" s="89"/>
      <c r="G12491" s="95" t="s">
        <v>347</v>
      </c>
      <c r="H12491" s="552">
        <f t="shared" si="6442"/>
        <v>0</v>
      </c>
      <c r="I12491" s="554"/>
      <c r="J12491" s="554"/>
      <c r="K12491" s="554"/>
      <c r="L12491" s="554"/>
      <c r="M12491" s="554"/>
      <c r="N12491" s="156"/>
    </row>
    <row r="12492" spans="2:18" ht="20.25" customHeight="1">
      <c r="B12492" s="50" t="e">
        <f>IF((#REF!+#REF!+H12492)&lt;&gt;0,"a","b")</f>
        <v>#REF!</v>
      </c>
      <c r="C12492" s="54">
        <v>4</v>
      </c>
      <c r="D12492" s="54"/>
      <c r="F12492" s="89"/>
      <c r="G12492" s="93" t="s">
        <v>348</v>
      </c>
      <c r="H12492" s="552">
        <f t="shared" si="6442"/>
        <v>0</v>
      </c>
      <c r="I12492" s="555"/>
      <c r="J12492" s="555"/>
      <c r="K12492" s="555"/>
      <c r="L12492" s="555"/>
      <c r="M12492" s="555"/>
      <c r="N12492" s="153"/>
    </row>
    <row r="12493" spans="2:18" ht="20.25" customHeight="1">
      <c r="B12493" s="50" t="e">
        <f>IF((#REF!+#REF!+H12493)&lt;&gt;0,"a","b")</f>
        <v>#REF!</v>
      </c>
      <c r="C12493" s="54">
        <v>4</v>
      </c>
      <c r="D12493" s="54"/>
      <c r="F12493" s="374"/>
      <c r="G12493" s="93" t="s">
        <v>349</v>
      </c>
      <c r="H12493" s="363">
        <f t="shared" si="6442"/>
        <v>0</v>
      </c>
      <c r="I12493" s="382">
        <f t="shared" ref="I12493:K12493" si="6447">SUM(I12494:I12506)</f>
        <v>0</v>
      </c>
      <c r="J12493" s="382">
        <f t="shared" si="6447"/>
        <v>0</v>
      </c>
      <c r="K12493" s="382">
        <f t="shared" si="6447"/>
        <v>0</v>
      </c>
      <c r="L12493" s="382">
        <f t="shared" ref="L12493:N12493" si="6448">SUM(L12494:L12506)</f>
        <v>0</v>
      </c>
      <c r="M12493" s="382">
        <f t="shared" si="6448"/>
        <v>0</v>
      </c>
      <c r="N12493" s="151">
        <f t="shared" si="6448"/>
        <v>0</v>
      </c>
      <c r="O12493" s="60" t="s">
        <v>71</v>
      </c>
    </row>
    <row r="12494" spans="2:18" ht="20.25" customHeight="1">
      <c r="B12494" s="50" t="e">
        <f>IF((#REF!+#REF!+H12494)&lt;&gt;0,"a","b")</f>
        <v>#REF!</v>
      </c>
      <c r="C12494" s="54">
        <v>5</v>
      </c>
      <c r="D12494" s="54"/>
      <c r="F12494" s="89"/>
      <c r="G12494" s="95" t="s">
        <v>350</v>
      </c>
      <c r="H12494" s="561">
        <f t="shared" si="6442"/>
        <v>0</v>
      </c>
      <c r="I12494" s="554"/>
      <c r="J12494" s="554"/>
      <c r="K12494" s="554"/>
      <c r="L12494" s="554"/>
      <c r="M12494" s="554"/>
      <c r="N12494" s="156"/>
    </row>
    <row r="12495" spans="2:18" ht="30" customHeight="1">
      <c r="B12495" s="50" t="e">
        <f>IF((#REF!+#REF!+H12495)&lt;&gt;0,"a","b")</f>
        <v>#REF!</v>
      </c>
      <c r="C12495" s="54">
        <v>5</v>
      </c>
      <c r="D12495" s="54"/>
      <c r="F12495" s="89"/>
      <c r="G12495" s="95" t="s">
        <v>351</v>
      </c>
      <c r="H12495" s="552">
        <f t="shared" si="6442"/>
        <v>0</v>
      </c>
      <c r="I12495" s="554"/>
      <c r="J12495" s="554"/>
      <c r="K12495" s="554"/>
      <c r="L12495" s="554"/>
      <c r="M12495" s="554"/>
      <c r="N12495" s="156"/>
    </row>
    <row r="12496" spans="2:18" ht="22.5" customHeight="1">
      <c r="B12496" s="50" t="e">
        <f>IF((#REF!+#REF!+H12496)&lt;&gt;0,"a","b")</f>
        <v>#REF!</v>
      </c>
      <c r="C12496" s="54">
        <v>5</v>
      </c>
      <c r="D12496" s="54"/>
      <c r="F12496" s="89"/>
      <c r="G12496" s="95" t="s">
        <v>352</v>
      </c>
      <c r="H12496" s="552">
        <f t="shared" si="6442"/>
        <v>0</v>
      </c>
      <c r="I12496" s="554"/>
      <c r="J12496" s="554"/>
      <c r="K12496" s="554"/>
      <c r="L12496" s="554"/>
      <c r="M12496" s="554"/>
      <c r="N12496" s="156"/>
    </row>
    <row r="12497" spans="2:15" ht="33.75" customHeight="1">
      <c r="B12497" s="50" t="e">
        <f>IF((#REF!+#REF!+H12497)&lt;&gt;0,"a","b")</f>
        <v>#REF!</v>
      </c>
      <c r="C12497" s="54">
        <v>5</v>
      </c>
      <c r="D12497" s="54"/>
      <c r="F12497" s="89"/>
      <c r="G12497" s="95" t="s">
        <v>353</v>
      </c>
      <c r="H12497" s="552">
        <f t="shared" si="6442"/>
        <v>0</v>
      </c>
      <c r="I12497" s="554"/>
      <c r="J12497" s="554"/>
      <c r="K12497" s="554"/>
      <c r="L12497" s="554"/>
      <c r="M12497" s="554"/>
      <c r="N12497" s="156"/>
    </row>
    <row r="12498" spans="2:15" ht="24.75" customHeight="1">
      <c r="B12498" s="50" t="e">
        <f>IF((#REF!+#REF!+H12498)&lt;&gt;0,"a","b")</f>
        <v>#REF!</v>
      </c>
      <c r="C12498" s="54">
        <v>5</v>
      </c>
      <c r="D12498" s="54"/>
      <c r="F12498" s="89"/>
      <c r="G12498" s="95" t="s">
        <v>354</v>
      </c>
      <c r="H12498" s="552">
        <f t="shared" si="6442"/>
        <v>0</v>
      </c>
      <c r="I12498" s="554"/>
      <c r="J12498" s="554"/>
      <c r="K12498" s="554"/>
      <c r="L12498" s="554"/>
      <c r="M12498" s="554"/>
      <c r="N12498" s="156"/>
    </row>
    <row r="12499" spans="2:15" ht="35.25" customHeight="1">
      <c r="B12499" s="50" t="e">
        <f>IF((#REF!+#REF!+H12499)&lt;&gt;0,"a","b")</f>
        <v>#REF!</v>
      </c>
      <c r="C12499" s="54">
        <v>5</v>
      </c>
      <c r="D12499" s="54"/>
      <c r="F12499" s="89"/>
      <c r="G12499" s="95" t="s">
        <v>355</v>
      </c>
      <c r="H12499" s="558">
        <f t="shared" si="6442"/>
        <v>0</v>
      </c>
      <c r="I12499" s="554"/>
      <c r="J12499" s="554"/>
      <c r="K12499" s="554"/>
      <c r="L12499" s="554"/>
      <c r="M12499" s="554"/>
      <c r="N12499" s="156"/>
    </row>
    <row r="12500" spans="2:15" ht="33.75" customHeight="1">
      <c r="B12500" s="50" t="e">
        <f>IF((#REF!+#REF!+H12500)&lt;&gt;0,"a","b")</f>
        <v>#REF!</v>
      </c>
      <c r="C12500" s="54">
        <v>5</v>
      </c>
      <c r="D12500" s="54"/>
      <c r="F12500" s="89"/>
      <c r="G12500" s="95" t="s">
        <v>356</v>
      </c>
      <c r="H12500" s="558">
        <f t="shared" si="6442"/>
        <v>0</v>
      </c>
      <c r="I12500" s="554"/>
      <c r="J12500" s="554"/>
      <c r="K12500" s="554"/>
      <c r="L12500" s="554"/>
      <c r="M12500" s="554"/>
      <c r="N12500" s="156"/>
    </row>
    <row r="12501" spans="2:15" ht="20.25" customHeight="1">
      <c r="B12501" s="50" t="e">
        <f>IF((#REF!+#REF!+H12501)&lt;&gt;0,"a","b")</f>
        <v>#REF!</v>
      </c>
      <c r="C12501" s="54">
        <v>5</v>
      </c>
      <c r="D12501" s="54"/>
      <c r="F12501" s="89"/>
      <c r="G12501" s="95" t="s">
        <v>357</v>
      </c>
      <c r="H12501" s="561">
        <f t="shared" si="6442"/>
        <v>0</v>
      </c>
      <c r="I12501" s="554"/>
      <c r="J12501" s="554"/>
      <c r="K12501" s="554"/>
      <c r="L12501" s="554"/>
      <c r="M12501" s="554"/>
      <c r="N12501" s="156"/>
    </row>
    <row r="12502" spans="2:15" ht="20.25" customHeight="1">
      <c r="B12502" s="50" t="e">
        <f>IF((#REF!+#REF!+H12502)&lt;&gt;0,"a","b")</f>
        <v>#REF!</v>
      </c>
      <c r="C12502" s="54">
        <v>5</v>
      </c>
      <c r="D12502" s="54"/>
      <c r="F12502" s="89"/>
      <c r="G12502" s="95" t="s">
        <v>358</v>
      </c>
      <c r="H12502" s="552">
        <f t="shared" si="6442"/>
        <v>0</v>
      </c>
      <c r="I12502" s="554"/>
      <c r="J12502" s="554"/>
      <c r="K12502" s="554"/>
      <c r="L12502" s="554"/>
      <c r="M12502" s="554"/>
      <c r="N12502" s="156"/>
    </row>
    <row r="12503" spans="2:15" ht="20.25" customHeight="1">
      <c r="B12503" s="50" t="e">
        <f>IF((#REF!+#REF!+H12503)&lt;&gt;0,"a","b")</f>
        <v>#REF!</v>
      </c>
      <c r="C12503" s="54">
        <v>5</v>
      </c>
      <c r="D12503" s="54"/>
      <c r="F12503" s="89"/>
      <c r="G12503" s="95" t="s">
        <v>359</v>
      </c>
      <c r="H12503" s="552">
        <f t="shared" si="6442"/>
        <v>0</v>
      </c>
      <c r="I12503" s="554"/>
      <c r="J12503" s="554"/>
      <c r="K12503" s="554"/>
      <c r="L12503" s="554"/>
      <c r="M12503" s="554"/>
      <c r="N12503" s="156"/>
    </row>
    <row r="12504" spans="2:15" ht="20.25" customHeight="1">
      <c r="B12504" s="50" t="e">
        <f>IF((#REF!+#REF!+H12504)&lt;&gt;0,"a","b")</f>
        <v>#REF!</v>
      </c>
      <c r="C12504" s="54">
        <v>5</v>
      </c>
      <c r="D12504" s="54"/>
      <c r="F12504" s="89"/>
      <c r="G12504" s="95" t="s">
        <v>360</v>
      </c>
      <c r="H12504" s="552">
        <f t="shared" si="6442"/>
        <v>0</v>
      </c>
      <c r="I12504" s="554"/>
      <c r="J12504" s="554"/>
      <c r="K12504" s="554"/>
      <c r="L12504" s="554"/>
      <c r="M12504" s="554"/>
      <c r="N12504" s="156"/>
    </row>
    <row r="12505" spans="2:15" ht="34.5" customHeight="1">
      <c r="B12505" s="50" t="e">
        <f>IF((#REF!+#REF!+H12505)&lt;&gt;0,"a","b")</f>
        <v>#REF!</v>
      </c>
      <c r="C12505" s="54">
        <v>5</v>
      </c>
      <c r="D12505" s="54"/>
      <c r="F12505" s="89"/>
      <c r="G12505" s="95" t="s">
        <v>361</v>
      </c>
      <c r="H12505" s="552">
        <f t="shared" si="6442"/>
        <v>0</v>
      </c>
      <c r="I12505" s="554"/>
      <c r="J12505" s="554"/>
      <c r="K12505" s="554"/>
      <c r="L12505" s="554"/>
      <c r="M12505" s="554"/>
      <c r="N12505" s="156"/>
    </row>
    <row r="12506" spans="2:15" ht="30.75" customHeight="1">
      <c r="B12506" s="50" t="e">
        <f>IF((#REF!+#REF!+H12506)&lt;&gt;0,"a","b")</f>
        <v>#REF!</v>
      </c>
      <c r="C12506" s="54">
        <v>5</v>
      </c>
      <c r="D12506" s="54"/>
      <c r="F12506" s="374"/>
      <c r="G12506" s="95" t="s">
        <v>362</v>
      </c>
      <c r="H12506" s="366">
        <f t="shared" si="6442"/>
        <v>0</v>
      </c>
      <c r="I12506" s="386"/>
      <c r="J12506" s="386"/>
      <c r="K12506" s="386"/>
      <c r="L12506" s="386"/>
      <c r="M12506" s="386"/>
      <c r="N12506" s="156"/>
    </row>
    <row r="12507" spans="2:15" ht="20.25" customHeight="1">
      <c r="B12507" s="50" t="e">
        <f>IF((#REF!+#REF!+H12507)&lt;&gt;0,"a","b")</f>
        <v>#REF!</v>
      </c>
      <c r="C12507" s="54">
        <v>3</v>
      </c>
      <c r="D12507" s="54"/>
      <c r="F12507" s="89"/>
      <c r="G12507" s="90" t="s">
        <v>302</v>
      </c>
      <c r="H12507" s="552">
        <f t="shared" si="6442"/>
        <v>0</v>
      </c>
      <c r="I12507" s="562"/>
      <c r="J12507" s="562"/>
      <c r="K12507" s="562"/>
      <c r="L12507" s="562"/>
      <c r="M12507" s="562"/>
      <c r="N12507" s="161"/>
    </row>
    <row r="12508" spans="2:15" ht="20.25" customHeight="1">
      <c r="B12508" s="50" t="e">
        <f>IF((#REF!+#REF!+H12508)&lt;&gt;0,"a","b")</f>
        <v>#REF!</v>
      </c>
      <c r="C12508" s="54">
        <v>3</v>
      </c>
      <c r="D12508" s="54"/>
      <c r="F12508" s="89"/>
      <c r="G12508" s="90" t="s">
        <v>301</v>
      </c>
      <c r="H12508" s="563">
        <f t="shared" si="6442"/>
        <v>0</v>
      </c>
      <c r="I12508" s="564">
        <f t="shared" ref="I12508:N12508" si="6449">I12509+I12514+I12515</f>
        <v>0</v>
      </c>
      <c r="J12508" s="564">
        <f t="shared" si="6449"/>
        <v>0</v>
      </c>
      <c r="K12508" s="564">
        <f t="shared" si="6449"/>
        <v>0</v>
      </c>
      <c r="L12508" s="564">
        <f t="shared" si="6449"/>
        <v>0</v>
      </c>
      <c r="M12508" s="564">
        <f t="shared" si="6449"/>
        <v>0</v>
      </c>
      <c r="N12508" s="150">
        <f t="shared" si="6449"/>
        <v>0</v>
      </c>
      <c r="O12508" s="60" t="s">
        <v>71</v>
      </c>
    </row>
    <row r="12509" spans="2:15" ht="20.25" customHeight="1">
      <c r="B12509" s="50" t="e">
        <f>IF((#REF!+#REF!+H12509)&lt;&gt;0,"a","b")</f>
        <v>#REF!</v>
      </c>
      <c r="C12509" s="54">
        <v>4</v>
      </c>
      <c r="D12509" s="54"/>
      <c r="F12509" s="89"/>
      <c r="G12509" s="93" t="s">
        <v>363</v>
      </c>
      <c r="H12509" s="563">
        <f t="shared" si="6442"/>
        <v>0</v>
      </c>
      <c r="I12509" s="565">
        <f t="shared" ref="I12509:K12509" si="6450">SUM(I12510:I12513)</f>
        <v>0</v>
      </c>
      <c r="J12509" s="565">
        <f t="shared" si="6450"/>
        <v>0</v>
      </c>
      <c r="K12509" s="565">
        <f t="shared" si="6450"/>
        <v>0</v>
      </c>
      <c r="L12509" s="565">
        <f t="shared" ref="L12509:N12509" si="6451">SUM(L12510:L12513)</f>
        <v>0</v>
      </c>
      <c r="M12509" s="565">
        <f t="shared" si="6451"/>
        <v>0</v>
      </c>
      <c r="N12509" s="151">
        <f t="shared" si="6451"/>
        <v>0</v>
      </c>
      <c r="O12509" s="60" t="s">
        <v>71</v>
      </c>
    </row>
    <row r="12510" spans="2:15" ht="20.25" customHeight="1">
      <c r="B12510" s="50" t="e">
        <f>IF((#REF!+#REF!+H12510)&lt;&gt;0,"a","b")</f>
        <v>#REF!</v>
      </c>
      <c r="C12510" s="54">
        <v>5</v>
      </c>
      <c r="D12510" s="54"/>
      <c r="F12510" s="89"/>
      <c r="G12510" s="95" t="s">
        <v>364</v>
      </c>
      <c r="H12510" s="552">
        <f t="shared" si="6442"/>
        <v>0</v>
      </c>
      <c r="I12510" s="554"/>
      <c r="J12510" s="554"/>
      <c r="K12510" s="554"/>
      <c r="L12510" s="554"/>
      <c r="M12510" s="554"/>
      <c r="N12510" s="154"/>
    </row>
    <row r="12511" spans="2:15" ht="20.25" customHeight="1">
      <c r="B12511" s="50" t="e">
        <f>IF((#REF!+#REF!+H12511)&lt;&gt;0,"a","b")</f>
        <v>#REF!</v>
      </c>
      <c r="C12511" s="54">
        <v>5</v>
      </c>
      <c r="D12511" s="54"/>
      <c r="F12511" s="89"/>
      <c r="G12511" s="95" t="s">
        <v>365</v>
      </c>
      <c r="H12511" s="552">
        <f t="shared" si="6442"/>
        <v>0</v>
      </c>
      <c r="I12511" s="554"/>
      <c r="J12511" s="554"/>
      <c r="K12511" s="554"/>
      <c r="L12511" s="554"/>
      <c r="M12511" s="554"/>
      <c r="N12511" s="154"/>
    </row>
    <row r="12512" spans="2:15" ht="20.25" customHeight="1">
      <c r="B12512" s="50" t="e">
        <f>IF((#REF!+#REF!+H12512)&lt;&gt;0,"a","b")</f>
        <v>#REF!</v>
      </c>
      <c r="C12512" s="54">
        <v>5</v>
      </c>
      <c r="D12512" s="54"/>
      <c r="F12512" s="89"/>
      <c r="G12512" s="95" t="s">
        <v>366</v>
      </c>
      <c r="H12512" s="552">
        <f t="shared" si="6442"/>
        <v>0</v>
      </c>
      <c r="I12512" s="554"/>
      <c r="J12512" s="554"/>
      <c r="K12512" s="554"/>
      <c r="L12512" s="554"/>
      <c r="M12512" s="554"/>
      <c r="N12512" s="154"/>
    </row>
    <row r="12513" spans="2:15" ht="20.25" customHeight="1">
      <c r="B12513" s="50" t="e">
        <f>IF((#REF!+#REF!+H12513)&lt;&gt;0,"a","b")</f>
        <v>#REF!</v>
      </c>
      <c r="C12513" s="54">
        <v>5</v>
      </c>
      <c r="D12513" s="54"/>
      <c r="F12513" s="89"/>
      <c r="G12513" s="95" t="s">
        <v>367</v>
      </c>
      <c r="H12513" s="552">
        <f t="shared" si="6442"/>
        <v>0</v>
      </c>
      <c r="I12513" s="554"/>
      <c r="J12513" s="554"/>
      <c r="K12513" s="554"/>
      <c r="L12513" s="554"/>
      <c r="M12513" s="554"/>
      <c r="N12513" s="154"/>
    </row>
    <row r="12514" spans="2:15" ht="20.25" customHeight="1">
      <c r="B12514" s="50" t="e">
        <f>IF((#REF!+#REF!+H12514)&lt;&gt;0,"a","b")</f>
        <v>#REF!</v>
      </c>
      <c r="C12514" s="54">
        <v>4</v>
      </c>
      <c r="D12514" s="54"/>
      <c r="F12514" s="89"/>
      <c r="G12514" s="93" t="s">
        <v>368</v>
      </c>
      <c r="H12514" s="558">
        <f t="shared" si="6442"/>
        <v>0</v>
      </c>
      <c r="I12514" s="555"/>
      <c r="J12514" s="555"/>
      <c r="K12514" s="555"/>
      <c r="L12514" s="555"/>
      <c r="M12514" s="555"/>
      <c r="N12514" s="153"/>
    </row>
    <row r="12515" spans="2:15" ht="36" customHeight="1">
      <c r="B12515" s="50" t="e">
        <f>IF((#REF!+#REF!+H12515)&lt;&gt;0,"a","b")</f>
        <v>#REF!</v>
      </c>
      <c r="C12515" s="54">
        <v>4</v>
      </c>
      <c r="D12515" s="54"/>
      <c r="F12515" s="89"/>
      <c r="G12515" s="93" t="s">
        <v>369</v>
      </c>
      <c r="H12515" s="556">
        <f t="shared" si="6442"/>
        <v>0</v>
      </c>
      <c r="I12515" s="555"/>
      <c r="J12515" s="555"/>
      <c r="K12515" s="555"/>
      <c r="L12515" s="555"/>
      <c r="M12515" s="555"/>
      <c r="N12515" s="153"/>
    </row>
    <row r="12516" spans="2:15" ht="20.25" customHeight="1">
      <c r="B12516" s="50" t="e">
        <f>IF((#REF!+#REF!+H12516)&lt;&gt;0,"a","b")</f>
        <v>#REF!</v>
      </c>
      <c r="C12516" s="54">
        <v>3</v>
      </c>
      <c r="D12516" s="54"/>
      <c r="F12516" s="89"/>
      <c r="G12516" s="90" t="s">
        <v>295</v>
      </c>
      <c r="H12516" s="556">
        <f t="shared" si="6442"/>
        <v>0</v>
      </c>
      <c r="I12516" s="380"/>
      <c r="J12516" s="380"/>
      <c r="K12516" s="380"/>
      <c r="L12516" s="380"/>
      <c r="M12516" s="380"/>
      <c r="N12516" s="161"/>
    </row>
    <row r="12517" spans="2:15" ht="20.25" customHeight="1">
      <c r="B12517" s="50" t="e">
        <f>IF((#REF!+#REF!+H12517)&lt;&gt;0,"a","b")</f>
        <v>#REF!</v>
      </c>
      <c r="C12517" s="54">
        <v>3</v>
      </c>
      <c r="D12517" s="54"/>
      <c r="F12517" s="89"/>
      <c r="G12517" s="90" t="s">
        <v>296</v>
      </c>
      <c r="H12517" s="566">
        <f t="shared" si="6442"/>
        <v>0</v>
      </c>
      <c r="I12517" s="564">
        <f t="shared" ref="I12517:N12517" si="6452">I12518+I12521+I12524</f>
        <v>0</v>
      </c>
      <c r="J12517" s="564">
        <f t="shared" si="6452"/>
        <v>0</v>
      </c>
      <c r="K12517" s="564">
        <f t="shared" si="6452"/>
        <v>0</v>
      </c>
      <c r="L12517" s="564">
        <f t="shared" si="6452"/>
        <v>0</v>
      </c>
      <c r="M12517" s="564">
        <f t="shared" si="6452"/>
        <v>0</v>
      </c>
      <c r="N12517" s="150">
        <f t="shared" si="6452"/>
        <v>0</v>
      </c>
      <c r="O12517" s="60" t="s">
        <v>71</v>
      </c>
    </row>
    <row r="12518" spans="2:15" ht="20.25" customHeight="1">
      <c r="B12518" s="50" t="e">
        <f>IF((#REF!+#REF!+H12518)&lt;&gt;0,"a","b")</f>
        <v>#REF!</v>
      </c>
      <c r="C12518" s="54">
        <v>4</v>
      </c>
      <c r="D12518" s="54"/>
      <c r="F12518" s="89"/>
      <c r="G12518" s="93" t="s">
        <v>370</v>
      </c>
      <c r="H12518" s="566">
        <f t="shared" si="6442"/>
        <v>0</v>
      </c>
      <c r="I12518" s="565">
        <f t="shared" ref="I12518:K12518" si="6453">SUM(I12519:I12520)</f>
        <v>0</v>
      </c>
      <c r="J12518" s="565">
        <f t="shared" si="6453"/>
        <v>0</v>
      </c>
      <c r="K12518" s="565">
        <f t="shared" si="6453"/>
        <v>0</v>
      </c>
      <c r="L12518" s="565">
        <f t="shared" ref="L12518:N12518" si="6454">SUM(L12519:L12520)</f>
        <v>0</v>
      </c>
      <c r="M12518" s="565">
        <f t="shared" si="6454"/>
        <v>0</v>
      </c>
      <c r="N12518" s="151">
        <f t="shared" si="6454"/>
        <v>0</v>
      </c>
      <c r="O12518" s="60" t="s">
        <v>71</v>
      </c>
    </row>
    <row r="12519" spans="2:15" ht="20.25" customHeight="1">
      <c r="B12519" s="50" t="e">
        <f>IF((#REF!+#REF!+H12519)&lt;&gt;0,"a","b")</f>
        <v>#REF!</v>
      </c>
      <c r="C12519" s="54">
        <v>5</v>
      </c>
      <c r="D12519" s="54"/>
      <c r="F12519" s="89"/>
      <c r="G12519" s="95" t="s">
        <v>371</v>
      </c>
      <c r="H12519" s="556">
        <f t="shared" si="6442"/>
        <v>0</v>
      </c>
      <c r="I12519" s="554"/>
      <c r="J12519" s="554"/>
      <c r="K12519" s="554"/>
      <c r="L12519" s="554"/>
      <c r="M12519" s="554"/>
      <c r="N12519" s="154"/>
    </row>
    <row r="12520" spans="2:15" ht="20.25" customHeight="1">
      <c r="B12520" s="50" t="e">
        <f>IF((#REF!+#REF!+H12520)&lt;&gt;0,"a","b")</f>
        <v>#REF!</v>
      </c>
      <c r="C12520" s="54">
        <v>5</v>
      </c>
      <c r="D12520" s="54"/>
      <c r="F12520" s="89"/>
      <c r="G12520" s="95" t="s">
        <v>297</v>
      </c>
      <c r="H12520" s="556">
        <f t="shared" si="6442"/>
        <v>0</v>
      </c>
      <c r="I12520" s="554"/>
      <c r="J12520" s="554"/>
      <c r="K12520" s="554"/>
      <c r="L12520" s="554"/>
      <c r="M12520" s="554"/>
      <c r="N12520" s="154"/>
    </row>
    <row r="12521" spans="2:15" ht="20.25" customHeight="1">
      <c r="B12521" s="50" t="e">
        <f>IF((#REF!+#REF!+H12521)&lt;&gt;0,"a","b")</f>
        <v>#REF!</v>
      </c>
      <c r="C12521" s="54">
        <v>4</v>
      </c>
      <c r="D12521" s="54"/>
      <c r="F12521" s="89"/>
      <c r="G12521" s="93" t="s">
        <v>372</v>
      </c>
      <c r="H12521" s="566">
        <f t="shared" si="6442"/>
        <v>0</v>
      </c>
      <c r="I12521" s="565">
        <f t="shared" ref="I12521:K12521" si="6455">SUM(I12522:I12523)</f>
        <v>0</v>
      </c>
      <c r="J12521" s="565">
        <f t="shared" si="6455"/>
        <v>0</v>
      </c>
      <c r="K12521" s="565">
        <f t="shared" si="6455"/>
        <v>0</v>
      </c>
      <c r="L12521" s="565">
        <f t="shared" ref="L12521:N12521" si="6456">SUM(L12522:L12523)</f>
        <v>0</v>
      </c>
      <c r="M12521" s="565">
        <f t="shared" si="6456"/>
        <v>0</v>
      </c>
      <c r="N12521" s="151">
        <f t="shared" si="6456"/>
        <v>0</v>
      </c>
      <c r="O12521" s="60" t="s">
        <v>71</v>
      </c>
    </row>
    <row r="12522" spans="2:15" ht="20.25" customHeight="1">
      <c r="B12522" s="50" t="e">
        <f>IF((#REF!+#REF!+H12522)&lt;&gt;0,"a","b")</f>
        <v>#REF!</v>
      </c>
      <c r="C12522" s="54">
        <v>5</v>
      </c>
      <c r="D12522" s="54"/>
      <c r="F12522" s="89"/>
      <c r="G12522" s="95" t="s">
        <v>371</v>
      </c>
      <c r="H12522" s="556">
        <f t="shared" si="6442"/>
        <v>0</v>
      </c>
      <c r="I12522" s="554"/>
      <c r="J12522" s="554"/>
      <c r="K12522" s="554"/>
      <c r="L12522" s="554"/>
      <c r="M12522" s="554"/>
      <c r="N12522" s="154"/>
    </row>
    <row r="12523" spans="2:15" ht="20.25" customHeight="1">
      <c r="B12523" s="50" t="e">
        <f>IF((#REF!+#REF!+H12523)&lt;&gt;0,"a","b")</f>
        <v>#REF!</v>
      </c>
      <c r="C12523" s="54">
        <v>5</v>
      </c>
      <c r="D12523" s="54"/>
      <c r="F12523" s="89"/>
      <c r="G12523" s="95" t="s">
        <v>297</v>
      </c>
      <c r="H12523" s="556">
        <f t="shared" si="6442"/>
        <v>0</v>
      </c>
      <c r="I12523" s="554"/>
      <c r="J12523" s="554"/>
      <c r="K12523" s="554"/>
      <c r="L12523" s="554"/>
      <c r="M12523" s="554"/>
      <c r="N12523" s="154"/>
    </row>
    <row r="12524" spans="2:15" ht="20.25" customHeight="1">
      <c r="B12524" s="50" t="e">
        <f>IF((#REF!+#REF!+H12524)&lt;&gt;0,"a","b")</f>
        <v>#REF!</v>
      </c>
      <c r="C12524" s="54">
        <v>4</v>
      </c>
      <c r="D12524" s="54"/>
      <c r="F12524" s="89"/>
      <c r="G12524" s="93" t="s">
        <v>373</v>
      </c>
      <c r="H12524" s="566">
        <f t="shared" si="6442"/>
        <v>0</v>
      </c>
      <c r="I12524" s="565">
        <f t="shared" ref="I12524:K12524" si="6457">SUM(I12525:I12526)</f>
        <v>0</v>
      </c>
      <c r="J12524" s="565">
        <f t="shared" si="6457"/>
        <v>0</v>
      </c>
      <c r="K12524" s="565">
        <f t="shared" si="6457"/>
        <v>0</v>
      </c>
      <c r="L12524" s="565">
        <f t="shared" ref="L12524:N12524" si="6458">SUM(L12525:L12526)</f>
        <v>0</v>
      </c>
      <c r="M12524" s="565">
        <f t="shared" si="6458"/>
        <v>0</v>
      </c>
      <c r="N12524" s="151">
        <f t="shared" si="6458"/>
        <v>0</v>
      </c>
      <c r="O12524" s="60" t="s">
        <v>71</v>
      </c>
    </row>
    <row r="12525" spans="2:15" ht="20.25" customHeight="1">
      <c r="B12525" s="50" t="e">
        <f>IF((#REF!+#REF!+H12525)&lt;&gt;0,"a","b")</f>
        <v>#REF!</v>
      </c>
      <c r="C12525" s="54">
        <v>5</v>
      </c>
      <c r="D12525" s="54"/>
      <c r="F12525" s="89"/>
      <c r="G12525" s="95" t="s">
        <v>371</v>
      </c>
      <c r="H12525" s="556">
        <f t="shared" si="6442"/>
        <v>0</v>
      </c>
      <c r="I12525" s="554"/>
      <c r="J12525" s="554"/>
      <c r="K12525" s="554"/>
      <c r="L12525" s="554"/>
      <c r="M12525" s="554"/>
      <c r="N12525" s="154"/>
    </row>
    <row r="12526" spans="2:15" ht="20.25" customHeight="1">
      <c r="B12526" s="50" t="e">
        <f>IF((#REF!+#REF!+H12526)&lt;&gt;0,"a","b")</f>
        <v>#REF!</v>
      </c>
      <c r="C12526" s="54">
        <v>5</v>
      </c>
      <c r="D12526" s="54"/>
      <c r="F12526" s="89"/>
      <c r="G12526" s="95" t="s">
        <v>297</v>
      </c>
      <c r="H12526" s="556">
        <f t="shared" si="6442"/>
        <v>0</v>
      </c>
      <c r="I12526" s="554"/>
      <c r="J12526" s="554"/>
      <c r="K12526" s="554"/>
      <c r="L12526" s="554"/>
      <c r="M12526" s="554"/>
      <c r="N12526" s="154"/>
    </row>
    <row r="12527" spans="2:15" ht="20.25" customHeight="1">
      <c r="B12527" s="50" t="e">
        <f>IF((#REF!+#REF!+H12527)&lt;&gt;0,"a","b")</f>
        <v>#REF!</v>
      </c>
      <c r="C12527" s="54">
        <v>3</v>
      </c>
      <c r="D12527" s="54"/>
      <c r="F12527" s="89"/>
      <c r="G12527" s="90" t="s">
        <v>299</v>
      </c>
      <c r="H12527" s="365">
        <f t="shared" si="6442"/>
        <v>0</v>
      </c>
      <c r="I12527" s="564">
        <f t="shared" ref="I12527:N12527" si="6459">I12528+I12531+I12534</f>
        <v>0</v>
      </c>
      <c r="J12527" s="564">
        <f t="shared" si="6459"/>
        <v>0</v>
      </c>
      <c r="K12527" s="564">
        <f t="shared" si="6459"/>
        <v>0</v>
      </c>
      <c r="L12527" s="564">
        <f t="shared" si="6459"/>
        <v>0</v>
      </c>
      <c r="M12527" s="564">
        <f t="shared" si="6459"/>
        <v>0</v>
      </c>
      <c r="N12527" s="150">
        <f t="shared" si="6459"/>
        <v>0</v>
      </c>
      <c r="O12527" s="60" t="s">
        <v>71</v>
      </c>
    </row>
    <row r="12528" spans="2:15" ht="20.25" customHeight="1">
      <c r="B12528" s="50" t="e">
        <f>IF((#REF!+#REF!+H12528)&lt;&gt;0,"a","b")</f>
        <v>#REF!</v>
      </c>
      <c r="C12528" s="54">
        <v>4</v>
      </c>
      <c r="D12528" s="54"/>
      <c r="F12528" s="89"/>
      <c r="G12528" s="93" t="s">
        <v>374</v>
      </c>
      <c r="H12528" s="566">
        <f t="shared" si="6442"/>
        <v>0</v>
      </c>
      <c r="I12528" s="565">
        <f t="shared" ref="I12528:K12528" si="6460">SUM(I12529:I12530)</f>
        <v>0</v>
      </c>
      <c r="J12528" s="565">
        <f t="shared" si="6460"/>
        <v>0</v>
      </c>
      <c r="K12528" s="565">
        <f t="shared" si="6460"/>
        <v>0</v>
      </c>
      <c r="L12528" s="565">
        <f t="shared" ref="L12528:N12528" si="6461">SUM(L12529:L12530)</f>
        <v>0</v>
      </c>
      <c r="M12528" s="565">
        <f t="shared" si="6461"/>
        <v>0</v>
      </c>
      <c r="N12528" s="151">
        <f t="shared" si="6461"/>
        <v>0</v>
      </c>
      <c r="O12528" s="60" t="s">
        <v>71</v>
      </c>
    </row>
    <row r="12529" spans="2:15" ht="20.25" customHeight="1">
      <c r="B12529" s="50" t="e">
        <f>IF((#REF!+#REF!+H12529)&lt;&gt;0,"a","b")</f>
        <v>#REF!</v>
      </c>
      <c r="C12529" s="54">
        <v>5</v>
      </c>
      <c r="D12529" s="54"/>
      <c r="F12529" s="89"/>
      <c r="G12529" s="95" t="s">
        <v>375</v>
      </c>
      <c r="H12529" s="556">
        <f t="shared" si="6442"/>
        <v>0</v>
      </c>
      <c r="I12529" s="554"/>
      <c r="J12529" s="554"/>
      <c r="K12529" s="554"/>
      <c r="L12529" s="554"/>
      <c r="M12529" s="554"/>
      <c r="N12529" s="154"/>
    </row>
    <row r="12530" spans="2:15" ht="20.25" customHeight="1">
      <c r="B12530" s="50" t="e">
        <f>IF((#REF!+#REF!+H12530)&lt;&gt;0,"a","b")</f>
        <v>#REF!</v>
      </c>
      <c r="C12530" s="54">
        <v>5</v>
      </c>
      <c r="D12530" s="54"/>
      <c r="F12530" s="89"/>
      <c r="G12530" s="95" t="s">
        <v>376</v>
      </c>
      <c r="H12530" s="556">
        <f t="shared" si="6442"/>
        <v>0</v>
      </c>
      <c r="I12530" s="554"/>
      <c r="J12530" s="554"/>
      <c r="K12530" s="554"/>
      <c r="L12530" s="554"/>
      <c r="M12530" s="554"/>
      <c r="N12530" s="154"/>
    </row>
    <row r="12531" spans="2:15" ht="20.25" customHeight="1">
      <c r="B12531" s="50" t="e">
        <f>IF((#REF!+#REF!+H12531)&lt;&gt;0,"a","b")</f>
        <v>#REF!</v>
      </c>
      <c r="C12531" s="54">
        <v>4</v>
      </c>
      <c r="D12531" s="54"/>
      <c r="F12531" s="89"/>
      <c r="G12531" s="93" t="s">
        <v>377</v>
      </c>
      <c r="H12531" s="365">
        <f t="shared" si="6442"/>
        <v>0</v>
      </c>
      <c r="I12531" s="565">
        <f t="shared" ref="I12531:K12531" si="6462">SUM(I12532:I12533)</f>
        <v>0</v>
      </c>
      <c r="J12531" s="565">
        <f t="shared" si="6462"/>
        <v>0</v>
      </c>
      <c r="K12531" s="565">
        <f t="shared" si="6462"/>
        <v>0</v>
      </c>
      <c r="L12531" s="565">
        <f t="shared" ref="L12531:N12531" si="6463">SUM(L12532:L12533)</f>
        <v>0</v>
      </c>
      <c r="M12531" s="565">
        <f t="shared" si="6463"/>
        <v>0</v>
      </c>
      <c r="N12531" s="151">
        <f t="shared" si="6463"/>
        <v>0</v>
      </c>
      <c r="O12531" s="60" t="s">
        <v>71</v>
      </c>
    </row>
    <row r="12532" spans="2:15" ht="20.25" customHeight="1">
      <c r="B12532" s="50" t="e">
        <f>IF((#REF!+#REF!+H12532)&lt;&gt;0,"a","b")</f>
        <v>#REF!</v>
      </c>
      <c r="C12532" s="54">
        <v>5</v>
      </c>
      <c r="D12532" s="54"/>
      <c r="F12532" s="89"/>
      <c r="G12532" s="95" t="s">
        <v>375</v>
      </c>
      <c r="H12532" s="364">
        <f t="shared" ref="H12532:H12595" si="6464">I12532+J12532</f>
        <v>0</v>
      </c>
      <c r="I12532" s="554"/>
      <c r="J12532" s="554"/>
      <c r="K12532" s="554"/>
      <c r="L12532" s="554"/>
      <c r="M12532" s="554"/>
      <c r="N12532" s="154"/>
    </row>
    <row r="12533" spans="2:15" ht="20.25" customHeight="1">
      <c r="B12533" s="50" t="e">
        <f>IF((#REF!+#REF!+H12533)&lt;&gt;0,"a","b")</f>
        <v>#REF!</v>
      </c>
      <c r="C12533" s="54">
        <v>5</v>
      </c>
      <c r="D12533" s="54"/>
      <c r="F12533" s="89"/>
      <c r="G12533" s="95" t="s">
        <v>376</v>
      </c>
      <c r="H12533" s="552">
        <f t="shared" si="6464"/>
        <v>0</v>
      </c>
      <c r="I12533" s="554"/>
      <c r="J12533" s="554"/>
      <c r="K12533" s="554"/>
      <c r="L12533" s="554"/>
      <c r="M12533" s="554"/>
      <c r="N12533" s="154"/>
    </row>
    <row r="12534" spans="2:15" ht="20.25" customHeight="1">
      <c r="B12534" s="50" t="e">
        <f>IF((#REF!+#REF!+H12534)&lt;&gt;0,"a","b")</f>
        <v>#REF!</v>
      </c>
      <c r="C12534" s="54">
        <v>4</v>
      </c>
      <c r="D12534" s="54"/>
      <c r="F12534" s="89"/>
      <c r="G12534" s="93" t="s">
        <v>300</v>
      </c>
      <c r="H12534" s="563">
        <f t="shared" si="6464"/>
        <v>0</v>
      </c>
      <c r="I12534" s="565">
        <f t="shared" ref="I12534:K12534" si="6465">SUM(I12535:I12536)</f>
        <v>0</v>
      </c>
      <c r="J12534" s="565">
        <f t="shared" si="6465"/>
        <v>0</v>
      </c>
      <c r="K12534" s="565">
        <f t="shared" si="6465"/>
        <v>0</v>
      </c>
      <c r="L12534" s="565">
        <f t="shared" ref="L12534:N12534" si="6466">SUM(L12535:L12536)</f>
        <v>0</v>
      </c>
      <c r="M12534" s="565">
        <f t="shared" si="6466"/>
        <v>0</v>
      </c>
      <c r="N12534" s="151">
        <f t="shared" si="6466"/>
        <v>0</v>
      </c>
      <c r="O12534" s="60" t="s">
        <v>71</v>
      </c>
    </row>
    <row r="12535" spans="2:15" ht="20.25" customHeight="1">
      <c r="B12535" s="50" t="e">
        <f>IF((#REF!+#REF!+H12535)&lt;&gt;0,"a","b")</f>
        <v>#REF!</v>
      </c>
      <c r="C12535" s="54">
        <v>5</v>
      </c>
      <c r="D12535" s="54"/>
      <c r="F12535" s="89"/>
      <c r="G12535" s="95" t="s">
        <v>375</v>
      </c>
      <c r="H12535" s="552">
        <f t="shared" si="6464"/>
        <v>0</v>
      </c>
      <c r="I12535" s="554"/>
      <c r="J12535" s="554"/>
      <c r="K12535" s="554"/>
      <c r="L12535" s="554"/>
      <c r="M12535" s="554"/>
      <c r="N12535" s="154"/>
    </row>
    <row r="12536" spans="2:15" ht="20.25" customHeight="1">
      <c r="B12536" s="50" t="e">
        <f>IF((#REF!+#REF!+H12536)&lt;&gt;0,"a","b")</f>
        <v>#REF!</v>
      </c>
      <c r="C12536" s="54">
        <v>5</v>
      </c>
      <c r="D12536" s="54"/>
      <c r="F12536" s="89"/>
      <c r="G12536" s="95" t="s">
        <v>376</v>
      </c>
      <c r="H12536" s="552">
        <f t="shared" si="6464"/>
        <v>0</v>
      </c>
      <c r="I12536" s="554"/>
      <c r="J12536" s="554"/>
      <c r="K12536" s="554"/>
      <c r="L12536" s="554"/>
      <c r="M12536" s="554"/>
      <c r="N12536" s="154"/>
    </row>
    <row r="12537" spans="2:15" ht="20.25" customHeight="1">
      <c r="B12537" s="50" t="e">
        <f>IF((#REF!+#REF!+H12537)&lt;&gt;0,"a","b")</f>
        <v>#REF!</v>
      </c>
      <c r="C12537" s="54">
        <v>3</v>
      </c>
      <c r="D12537" s="54"/>
      <c r="F12537" s="89"/>
      <c r="G12537" s="90" t="s">
        <v>298</v>
      </c>
      <c r="H12537" s="563">
        <f t="shared" si="6464"/>
        <v>0</v>
      </c>
      <c r="I12537" s="564">
        <f t="shared" ref="I12537:N12537" si="6467">I12538+I12539</f>
        <v>0</v>
      </c>
      <c r="J12537" s="564">
        <f t="shared" si="6467"/>
        <v>0</v>
      </c>
      <c r="K12537" s="564">
        <f t="shared" si="6467"/>
        <v>0</v>
      </c>
      <c r="L12537" s="564">
        <f t="shared" si="6467"/>
        <v>0</v>
      </c>
      <c r="M12537" s="564">
        <f t="shared" si="6467"/>
        <v>0</v>
      </c>
      <c r="N12537" s="150">
        <f t="shared" si="6467"/>
        <v>0</v>
      </c>
      <c r="O12537" s="60" t="s">
        <v>71</v>
      </c>
    </row>
    <row r="12538" spans="2:15" ht="20.25" customHeight="1">
      <c r="B12538" s="50" t="e">
        <f>IF((#REF!+#REF!+H12538)&lt;&gt;0,"a","b")</f>
        <v>#REF!</v>
      </c>
      <c r="C12538" s="54">
        <v>4</v>
      </c>
      <c r="D12538" s="54"/>
      <c r="F12538" s="89"/>
      <c r="G12538" s="93" t="s">
        <v>378</v>
      </c>
      <c r="H12538" s="552">
        <f t="shared" si="6464"/>
        <v>0</v>
      </c>
      <c r="I12538" s="555"/>
      <c r="J12538" s="555"/>
      <c r="K12538" s="555"/>
      <c r="L12538" s="555"/>
      <c r="M12538" s="555"/>
      <c r="N12538" s="153"/>
    </row>
    <row r="12539" spans="2:15" ht="20.25" customHeight="1">
      <c r="B12539" s="50" t="e">
        <f>IF((#REF!+#REF!+H12539)&lt;&gt;0,"a","b")</f>
        <v>#REF!</v>
      </c>
      <c r="C12539" s="54">
        <v>4</v>
      </c>
      <c r="D12539" s="54"/>
      <c r="F12539" s="89"/>
      <c r="G12539" s="93" t="s">
        <v>379</v>
      </c>
      <c r="H12539" s="563">
        <f t="shared" si="6464"/>
        <v>0</v>
      </c>
      <c r="I12539" s="565">
        <f t="shared" ref="I12539:N12539" si="6468">I12540+I12559</f>
        <v>0</v>
      </c>
      <c r="J12539" s="565">
        <f t="shared" si="6468"/>
        <v>0</v>
      </c>
      <c r="K12539" s="565">
        <f t="shared" si="6468"/>
        <v>0</v>
      </c>
      <c r="L12539" s="565">
        <f t="shared" si="6468"/>
        <v>0</v>
      </c>
      <c r="M12539" s="565">
        <f t="shared" si="6468"/>
        <v>0</v>
      </c>
      <c r="N12539" s="151">
        <f t="shared" si="6468"/>
        <v>0</v>
      </c>
      <c r="O12539" s="60" t="s">
        <v>71</v>
      </c>
    </row>
    <row r="12540" spans="2:15" ht="20.25" customHeight="1">
      <c r="B12540" s="50" t="e">
        <f>IF((#REF!+#REF!+H12540)&lt;&gt;0,"a","b")</f>
        <v>#REF!</v>
      </c>
      <c r="C12540" s="54">
        <v>5</v>
      </c>
      <c r="D12540" s="54"/>
      <c r="F12540" s="89"/>
      <c r="G12540" s="95" t="s">
        <v>380</v>
      </c>
      <c r="H12540" s="563">
        <f t="shared" si="6464"/>
        <v>0</v>
      </c>
      <c r="I12540" s="560">
        <f t="shared" ref="I12540:K12540" si="6469">SUM(I12541:I12558)</f>
        <v>0</v>
      </c>
      <c r="J12540" s="560">
        <f t="shared" si="6469"/>
        <v>0</v>
      </c>
      <c r="K12540" s="560">
        <f t="shared" si="6469"/>
        <v>0</v>
      </c>
      <c r="L12540" s="560">
        <f t="shared" ref="L12540:N12540" si="6470">SUM(L12541:L12558)</f>
        <v>0</v>
      </c>
      <c r="M12540" s="560">
        <f t="shared" si="6470"/>
        <v>0</v>
      </c>
      <c r="N12540" s="157">
        <f t="shared" si="6470"/>
        <v>0</v>
      </c>
      <c r="O12540" s="60" t="s">
        <v>71</v>
      </c>
    </row>
    <row r="12541" spans="2:15" ht="45" customHeight="1">
      <c r="B12541" s="50" t="e">
        <f>IF((#REF!+#REF!+H12541)&lt;&gt;0,"a","b")</f>
        <v>#REF!</v>
      </c>
      <c r="C12541" s="54">
        <v>6</v>
      </c>
      <c r="D12541" s="54"/>
      <c r="F12541" s="89"/>
      <c r="G12541" s="97" t="s">
        <v>308</v>
      </c>
      <c r="H12541" s="552">
        <f t="shared" si="6464"/>
        <v>0</v>
      </c>
      <c r="I12541" s="553"/>
      <c r="J12541" s="553"/>
      <c r="K12541" s="553"/>
      <c r="L12541" s="553"/>
      <c r="M12541" s="553"/>
      <c r="N12541" s="138"/>
    </row>
    <row r="12542" spans="2:15" ht="20.25" customHeight="1">
      <c r="B12542" s="50" t="e">
        <f>IF((#REF!+#REF!+H12542)&lt;&gt;0,"a","b")</f>
        <v>#REF!</v>
      </c>
      <c r="C12542" s="54">
        <v>6</v>
      </c>
      <c r="D12542" s="54"/>
      <c r="F12542" s="89"/>
      <c r="G12542" s="97" t="s">
        <v>381</v>
      </c>
      <c r="H12542" s="552">
        <f t="shared" si="6464"/>
        <v>0</v>
      </c>
      <c r="I12542" s="553"/>
      <c r="J12542" s="553"/>
      <c r="K12542" s="553"/>
      <c r="L12542" s="553"/>
      <c r="M12542" s="553"/>
      <c r="N12542" s="138"/>
    </row>
    <row r="12543" spans="2:15" ht="20.25" customHeight="1">
      <c r="B12543" s="50" t="e">
        <f>IF((#REF!+#REF!+H12543)&lt;&gt;0,"a","b")</f>
        <v>#REF!</v>
      </c>
      <c r="C12543" s="54">
        <v>6</v>
      </c>
      <c r="D12543" s="54"/>
      <c r="F12543" s="89"/>
      <c r="G12543" s="97" t="s">
        <v>382</v>
      </c>
      <c r="H12543" s="552">
        <f t="shared" si="6464"/>
        <v>0</v>
      </c>
      <c r="I12543" s="553"/>
      <c r="J12543" s="553"/>
      <c r="K12543" s="553"/>
      <c r="L12543" s="553"/>
      <c r="M12543" s="553"/>
      <c r="N12543" s="138"/>
    </row>
    <row r="12544" spans="2:15" ht="20.25" customHeight="1">
      <c r="B12544" s="50" t="e">
        <f>IF((#REF!+#REF!+H12544)&lt;&gt;0,"a","b")</f>
        <v>#REF!</v>
      </c>
      <c r="C12544" s="54">
        <v>6</v>
      </c>
      <c r="D12544" s="54"/>
      <c r="F12544" s="89"/>
      <c r="G12544" s="97" t="s">
        <v>309</v>
      </c>
      <c r="H12544" s="552">
        <f t="shared" si="6464"/>
        <v>0</v>
      </c>
      <c r="I12544" s="553"/>
      <c r="J12544" s="553"/>
      <c r="K12544" s="553"/>
      <c r="L12544" s="553"/>
      <c r="M12544" s="553"/>
      <c r="N12544" s="138"/>
    </row>
    <row r="12545" spans="2:17" ht="20.25" customHeight="1">
      <c r="B12545" s="50" t="e">
        <f>IF((#REF!+#REF!+H12545)&lt;&gt;0,"a","b")</f>
        <v>#REF!</v>
      </c>
      <c r="C12545" s="54">
        <v>6</v>
      </c>
      <c r="D12545" s="54"/>
      <c r="F12545" s="89"/>
      <c r="G12545" s="97" t="s">
        <v>310</v>
      </c>
      <c r="H12545" s="556">
        <f t="shared" si="6464"/>
        <v>0</v>
      </c>
      <c r="I12545" s="553"/>
      <c r="J12545" s="553"/>
      <c r="K12545" s="553"/>
      <c r="L12545" s="553"/>
      <c r="M12545" s="553"/>
      <c r="N12545" s="138"/>
    </row>
    <row r="12546" spans="2:17" ht="20.25" customHeight="1">
      <c r="B12546" s="50" t="e">
        <f>IF((#REF!+#REF!+H12546)&lt;&gt;0,"a","b")</f>
        <v>#REF!</v>
      </c>
      <c r="C12546" s="54">
        <v>6</v>
      </c>
      <c r="D12546" s="54"/>
      <c r="F12546" s="89"/>
      <c r="G12546" s="97" t="s">
        <v>383</v>
      </c>
      <c r="H12546" s="556">
        <f t="shared" si="6464"/>
        <v>0</v>
      </c>
      <c r="I12546" s="553"/>
      <c r="J12546" s="553"/>
      <c r="K12546" s="553"/>
      <c r="L12546" s="553"/>
      <c r="M12546" s="553"/>
      <c r="N12546" s="138"/>
    </row>
    <row r="12547" spans="2:17" ht="20.25" customHeight="1">
      <c r="B12547" s="50" t="e">
        <f>IF((#REF!+#REF!+H12547)&lt;&gt;0,"a","b")</f>
        <v>#REF!</v>
      </c>
      <c r="C12547" s="54">
        <v>6</v>
      </c>
      <c r="D12547" s="54"/>
      <c r="F12547" s="89"/>
      <c r="G12547" s="97" t="s">
        <v>384</v>
      </c>
      <c r="H12547" s="556">
        <f t="shared" si="6464"/>
        <v>0</v>
      </c>
      <c r="I12547" s="553"/>
      <c r="J12547" s="553"/>
      <c r="K12547" s="553"/>
      <c r="L12547" s="553"/>
      <c r="M12547" s="553"/>
      <c r="N12547" s="138"/>
    </row>
    <row r="12548" spans="2:17" ht="20.25" customHeight="1">
      <c r="B12548" s="50" t="e">
        <f>IF((#REF!+#REF!+H12548)&lt;&gt;0,"a","b")</f>
        <v>#REF!</v>
      </c>
      <c r="C12548" s="54">
        <v>6</v>
      </c>
      <c r="D12548" s="54"/>
      <c r="F12548" s="89"/>
      <c r="G12548" s="97" t="s">
        <v>311</v>
      </c>
      <c r="H12548" s="556">
        <f t="shared" si="6464"/>
        <v>0</v>
      </c>
      <c r="I12548" s="553"/>
      <c r="J12548" s="553"/>
      <c r="K12548" s="553"/>
      <c r="L12548" s="553"/>
      <c r="M12548" s="553"/>
      <c r="N12548" s="138"/>
    </row>
    <row r="12549" spans="2:17" ht="20.25" customHeight="1">
      <c r="B12549" s="50" t="e">
        <f>IF((#REF!+#REF!+H12549)&lt;&gt;0,"a","b")</f>
        <v>#REF!</v>
      </c>
      <c r="C12549" s="54">
        <v>6</v>
      </c>
      <c r="D12549" s="54"/>
      <c r="F12549" s="89"/>
      <c r="G12549" s="97" t="s">
        <v>312</v>
      </c>
      <c r="H12549" s="556">
        <f t="shared" si="6464"/>
        <v>0</v>
      </c>
      <c r="I12549" s="553"/>
      <c r="J12549" s="553"/>
      <c r="K12549" s="553"/>
      <c r="L12549" s="553"/>
      <c r="M12549" s="553"/>
      <c r="N12549" s="138"/>
    </row>
    <row r="12550" spans="2:17" ht="20.25" customHeight="1">
      <c r="B12550" s="50" t="e">
        <f>IF((#REF!+#REF!+H12550)&lt;&gt;0,"a","b")</f>
        <v>#REF!</v>
      </c>
      <c r="C12550" s="54">
        <v>6</v>
      </c>
      <c r="D12550" s="54"/>
      <c r="F12550" s="89"/>
      <c r="G12550" s="97" t="s">
        <v>313</v>
      </c>
      <c r="H12550" s="556">
        <f t="shared" si="6464"/>
        <v>0</v>
      </c>
      <c r="I12550" s="553"/>
      <c r="J12550" s="553"/>
      <c r="K12550" s="553"/>
      <c r="L12550" s="553"/>
      <c r="M12550" s="553"/>
      <c r="N12550" s="138"/>
    </row>
    <row r="12551" spans="2:17" ht="20.25" customHeight="1">
      <c r="B12551" s="50" t="e">
        <f>IF((#REF!+#REF!+H12551)&lt;&gt;0,"a","b")</f>
        <v>#REF!</v>
      </c>
      <c r="C12551" s="54">
        <v>6</v>
      </c>
      <c r="D12551" s="54"/>
      <c r="F12551" s="89"/>
      <c r="G12551" s="97" t="s">
        <v>314</v>
      </c>
      <c r="H12551" s="556">
        <f t="shared" si="6464"/>
        <v>0</v>
      </c>
      <c r="I12551" s="553"/>
      <c r="J12551" s="553"/>
      <c r="K12551" s="553"/>
      <c r="L12551" s="553"/>
      <c r="M12551" s="553"/>
      <c r="N12551" s="138"/>
    </row>
    <row r="12552" spans="2:17" ht="20.25" customHeight="1">
      <c r="B12552" s="50" t="e">
        <f>IF((#REF!+#REF!+H12552)&lt;&gt;0,"a","b")</f>
        <v>#REF!</v>
      </c>
      <c r="C12552" s="54">
        <v>6</v>
      </c>
      <c r="D12552" s="54"/>
      <c r="F12552" s="89"/>
      <c r="G12552" s="97" t="s">
        <v>315</v>
      </c>
      <c r="H12552" s="556">
        <f t="shared" si="6464"/>
        <v>0</v>
      </c>
      <c r="I12552" s="553"/>
      <c r="J12552" s="553"/>
      <c r="K12552" s="553"/>
      <c r="L12552" s="553"/>
      <c r="M12552" s="553"/>
      <c r="N12552" s="138"/>
    </row>
    <row r="12553" spans="2:17" ht="20.25" customHeight="1">
      <c r="B12553" s="50" t="e">
        <f>IF((#REF!+#REF!+H12553)&lt;&gt;0,"a","b")</f>
        <v>#REF!</v>
      </c>
      <c r="C12553" s="54">
        <v>6</v>
      </c>
      <c r="D12553" s="54"/>
      <c r="F12553" s="89"/>
      <c r="G12553" s="97" t="s">
        <v>316</v>
      </c>
      <c r="H12553" s="556">
        <f t="shared" si="6464"/>
        <v>0</v>
      </c>
      <c r="I12553" s="553"/>
      <c r="J12553" s="553"/>
      <c r="K12553" s="553"/>
      <c r="L12553" s="553"/>
      <c r="M12553" s="553"/>
      <c r="N12553" s="138"/>
    </row>
    <row r="12554" spans="2:17" ht="36" customHeight="1">
      <c r="B12554" s="50" t="e">
        <f>IF((#REF!+#REF!+H12554)&lt;&gt;0,"a","b")</f>
        <v>#REF!</v>
      </c>
      <c r="C12554" s="54">
        <v>6</v>
      </c>
      <c r="D12554" s="54"/>
      <c r="F12554" s="89"/>
      <c r="G12554" s="97" t="s">
        <v>317</v>
      </c>
      <c r="H12554" s="556">
        <f t="shared" si="6464"/>
        <v>0</v>
      </c>
      <c r="I12554" s="553"/>
      <c r="J12554" s="553"/>
      <c r="K12554" s="553"/>
      <c r="L12554" s="553"/>
      <c r="M12554" s="553"/>
      <c r="N12554" s="138"/>
    </row>
    <row r="12555" spans="2:17" ht="48.75" customHeight="1">
      <c r="B12555" s="50" t="e">
        <f>IF((#REF!+#REF!+H12555)&lt;&gt;0,"a","b")</f>
        <v>#REF!</v>
      </c>
      <c r="C12555" s="54">
        <v>6</v>
      </c>
      <c r="D12555" s="54"/>
      <c r="F12555" s="89"/>
      <c r="G12555" s="97" t="s">
        <v>318</v>
      </c>
      <c r="H12555" s="556">
        <f t="shared" si="6464"/>
        <v>0</v>
      </c>
      <c r="I12555" s="553"/>
      <c r="J12555" s="553"/>
      <c r="K12555" s="553"/>
      <c r="L12555" s="553"/>
      <c r="M12555" s="553"/>
      <c r="N12555" s="138"/>
    </row>
    <row r="12556" spans="2:17" ht="24.75" customHeight="1">
      <c r="B12556" s="50" t="e">
        <f>IF((#REF!+#REF!+H12556)&lt;&gt;0,"a","b")</f>
        <v>#REF!</v>
      </c>
      <c r="C12556" s="54">
        <v>6</v>
      </c>
      <c r="D12556" s="54"/>
      <c r="F12556" s="89"/>
      <c r="G12556" s="97" t="s">
        <v>319</v>
      </c>
      <c r="H12556" s="556">
        <f t="shared" si="6464"/>
        <v>0</v>
      </c>
      <c r="I12556" s="553"/>
      <c r="J12556" s="553"/>
      <c r="K12556" s="553"/>
      <c r="L12556" s="553"/>
      <c r="M12556" s="553"/>
      <c r="N12556" s="138"/>
    </row>
    <row r="12557" spans="2:17" ht="24" customHeight="1">
      <c r="B12557" s="50" t="e">
        <f>IF((#REF!+#REF!+H12557)&lt;&gt;0,"a","b")</f>
        <v>#REF!</v>
      </c>
      <c r="C12557" s="54">
        <v>6</v>
      </c>
      <c r="D12557" s="54"/>
      <c r="F12557" s="89"/>
      <c r="G12557" s="97" t="s">
        <v>320</v>
      </c>
      <c r="H12557" s="556">
        <f t="shared" si="6464"/>
        <v>0</v>
      </c>
      <c r="I12557" s="553"/>
      <c r="J12557" s="553"/>
      <c r="K12557" s="553"/>
      <c r="L12557" s="553"/>
      <c r="M12557" s="553"/>
      <c r="N12557" s="138"/>
    </row>
    <row r="12558" spans="2:17" ht="36.75" customHeight="1">
      <c r="B12558" s="50" t="e">
        <f>IF((#REF!+#REF!+H12558)&lt;&gt;0,"a","b")</f>
        <v>#REF!</v>
      </c>
      <c r="C12558" s="54">
        <v>6</v>
      </c>
      <c r="D12558" s="54"/>
      <c r="F12558" s="89"/>
      <c r="G12558" s="97" t="s">
        <v>321</v>
      </c>
      <c r="H12558" s="556">
        <f t="shared" si="6464"/>
        <v>0</v>
      </c>
      <c r="I12558" s="553"/>
      <c r="J12558" s="553"/>
      <c r="K12558" s="553"/>
      <c r="L12558" s="553"/>
      <c r="M12558" s="553"/>
      <c r="N12558" s="138"/>
    </row>
    <row r="12559" spans="2:17" ht="24.75" customHeight="1">
      <c r="B12559" s="50" t="e">
        <f>IF((#REF!+#REF!+H12559)&lt;&gt;0,"a","b")</f>
        <v>#REF!</v>
      </c>
      <c r="C12559" s="54">
        <v>5</v>
      </c>
      <c r="D12559" s="54"/>
      <c r="F12559" s="89"/>
      <c r="G12559" s="95" t="s">
        <v>286</v>
      </c>
      <c r="H12559" s="556">
        <f t="shared" si="6464"/>
        <v>0</v>
      </c>
      <c r="I12559" s="554"/>
      <c r="J12559" s="554"/>
      <c r="K12559" s="554"/>
      <c r="L12559" s="554"/>
      <c r="M12559" s="554"/>
      <c r="N12559" s="154"/>
    </row>
    <row r="12560" spans="2:17" ht="20.25" customHeight="1">
      <c r="B12560" s="50" t="e">
        <f>IF((#REF!+#REF!+H12560)&lt;&gt;0,"a","b")</f>
        <v>#REF!</v>
      </c>
      <c r="C12560" s="54">
        <v>2</v>
      </c>
      <c r="D12560" s="68" t="s">
        <v>657</v>
      </c>
      <c r="E12560" s="45">
        <v>70923</v>
      </c>
      <c r="F12560" s="89"/>
      <c r="G12560" s="106" t="s">
        <v>385</v>
      </c>
      <c r="H12560" s="365">
        <f t="shared" si="6464"/>
        <v>0</v>
      </c>
      <c r="I12560" s="573">
        <f t="shared" ref="I12560:N12560" si="6471">I12561+I12608+I12616+I12615</f>
        <v>0</v>
      </c>
      <c r="J12560" s="573">
        <f t="shared" si="6471"/>
        <v>0</v>
      </c>
      <c r="K12560" s="573">
        <f t="shared" si="6471"/>
        <v>350</v>
      </c>
      <c r="L12560" s="573">
        <f t="shared" si="6471"/>
        <v>250</v>
      </c>
      <c r="M12560" s="573">
        <f t="shared" si="6471"/>
        <v>200</v>
      </c>
      <c r="N12560" s="149">
        <f t="shared" si="6471"/>
        <v>0</v>
      </c>
      <c r="O12560" s="60" t="s">
        <v>71</v>
      </c>
      <c r="Q12560" s="49" t="s">
        <v>47</v>
      </c>
    </row>
    <row r="12561" spans="2:17" ht="20.25" customHeight="1">
      <c r="B12561" s="50" t="e">
        <f>IF((#REF!+#REF!+H12561)&lt;&gt;0,"a","b")</f>
        <v>#REF!</v>
      </c>
      <c r="C12561" s="54">
        <v>3</v>
      </c>
      <c r="D12561" s="54"/>
      <c r="F12561" s="89"/>
      <c r="G12561" s="108" t="s">
        <v>386</v>
      </c>
      <c r="H12561" s="365">
        <f t="shared" si="6464"/>
        <v>0</v>
      </c>
      <c r="I12561" s="570">
        <f t="shared" ref="I12561:N12561" si="6472">I12562+I12574+I12603</f>
        <v>0</v>
      </c>
      <c r="J12561" s="570">
        <f t="shared" si="6472"/>
        <v>0</v>
      </c>
      <c r="K12561" s="570">
        <f t="shared" si="6472"/>
        <v>350</v>
      </c>
      <c r="L12561" s="570">
        <f t="shared" si="6472"/>
        <v>250</v>
      </c>
      <c r="M12561" s="570">
        <f t="shared" si="6472"/>
        <v>200</v>
      </c>
      <c r="N12561" s="140">
        <f t="shared" si="6472"/>
        <v>0</v>
      </c>
      <c r="O12561" s="60" t="s">
        <v>71</v>
      </c>
      <c r="Q12561" s="49" t="s">
        <v>47</v>
      </c>
    </row>
    <row r="12562" spans="2:17" ht="20.25" customHeight="1">
      <c r="B12562" s="50" t="e">
        <f>IF((#REF!+#REF!+H12562)&lt;&gt;0,"a","b")</f>
        <v>#REF!</v>
      </c>
      <c r="C12562" s="54">
        <v>4</v>
      </c>
      <c r="D12562" s="54"/>
      <c r="F12562" s="89"/>
      <c r="G12562" s="93" t="s">
        <v>387</v>
      </c>
      <c r="H12562" s="365">
        <f t="shared" si="6464"/>
        <v>0</v>
      </c>
      <c r="I12562" s="567">
        <f t="shared" ref="I12562:N12562" si="6473">I12563+I12564+I12565+I12566+I12567+I12568+I12569+I12570+I12571+I12572+I12573</f>
        <v>0</v>
      </c>
      <c r="J12562" s="567">
        <f t="shared" si="6473"/>
        <v>0</v>
      </c>
      <c r="K12562" s="567">
        <f t="shared" si="6473"/>
        <v>350</v>
      </c>
      <c r="L12562" s="567">
        <f t="shared" si="6473"/>
        <v>250</v>
      </c>
      <c r="M12562" s="567">
        <f t="shared" si="6473"/>
        <v>200</v>
      </c>
      <c r="N12562" s="137">
        <f t="shared" si="6473"/>
        <v>0</v>
      </c>
      <c r="O12562" s="60" t="s">
        <v>71</v>
      </c>
      <c r="Q12562" s="49" t="s">
        <v>47</v>
      </c>
    </row>
    <row r="12563" spans="2:17" ht="20.25" customHeight="1">
      <c r="B12563" s="50" t="e">
        <f>IF((#REF!+#REF!+H12563)&lt;&gt;0,"a","b")</f>
        <v>#REF!</v>
      </c>
      <c r="C12563" s="54">
        <v>5</v>
      </c>
      <c r="D12563" s="54"/>
      <c r="F12563" s="89"/>
      <c r="G12563" s="95" t="s">
        <v>388</v>
      </c>
      <c r="H12563" s="556">
        <f t="shared" si="6464"/>
        <v>0</v>
      </c>
      <c r="I12563" s="554"/>
      <c r="J12563" s="554"/>
      <c r="K12563" s="554"/>
      <c r="L12563" s="554"/>
      <c r="M12563" s="554"/>
      <c r="N12563" s="154"/>
      <c r="O12563" s="60"/>
      <c r="Q12563" s="49" t="s">
        <v>47</v>
      </c>
    </row>
    <row r="12564" spans="2:17" ht="20.25" customHeight="1">
      <c r="B12564" s="50" t="e">
        <f>IF((#REF!+#REF!+H12564)&lt;&gt;0,"a","b")</f>
        <v>#REF!</v>
      </c>
      <c r="C12564" s="54">
        <v>5</v>
      </c>
      <c r="D12564" s="54"/>
      <c r="F12564" s="89"/>
      <c r="G12564" s="95" t="s">
        <v>389</v>
      </c>
      <c r="H12564" s="364">
        <f t="shared" si="6464"/>
        <v>0</v>
      </c>
      <c r="I12564" s="554"/>
      <c r="J12564" s="554"/>
      <c r="K12564" s="554"/>
      <c r="L12564" s="554"/>
      <c r="M12564" s="554"/>
      <c r="N12564" s="154"/>
      <c r="O12564" s="60"/>
      <c r="Q12564" s="49" t="s">
        <v>47</v>
      </c>
    </row>
    <row r="12565" spans="2:17" ht="30.75" customHeight="1">
      <c r="B12565" s="50" t="e">
        <f>IF((#REF!+#REF!+H12565)&lt;&gt;0,"a","b")</f>
        <v>#REF!</v>
      </c>
      <c r="C12565" s="54">
        <v>5</v>
      </c>
      <c r="D12565" s="54"/>
      <c r="F12565" s="89"/>
      <c r="G12565" s="95" t="s">
        <v>390</v>
      </c>
      <c r="H12565" s="556">
        <f t="shared" si="6464"/>
        <v>0</v>
      </c>
      <c r="I12565" s="554"/>
      <c r="J12565" s="554"/>
      <c r="K12565" s="554"/>
      <c r="L12565" s="554"/>
      <c r="M12565" s="554"/>
      <c r="N12565" s="154"/>
      <c r="O12565" s="60"/>
      <c r="Q12565" s="49" t="s">
        <v>47</v>
      </c>
    </row>
    <row r="12566" spans="2:17" ht="20.25" customHeight="1">
      <c r="B12566" s="50" t="e">
        <f>IF((#REF!+#REF!+H12566)&lt;&gt;0,"a","b")</f>
        <v>#REF!</v>
      </c>
      <c r="C12566" s="54">
        <v>5</v>
      </c>
      <c r="D12566" s="54"/>
      <c r="F12566" s="89"/>
      <c r="G12566" s="95" t="s">
        <v>391</v>
      </c>
      <c r="H12566" s="556">
        <f t="shared" si="6464"/>
        <v>0</v>
      </c>
      <c r="I12566" s="554"/>
      <c r="J12566" s="554"/>
      <c r="K12566" s="554"/>
      <c r="L12566" s="554"/>
      <c r="M12566" s="554"/>
      <c r="N12566" s="154"/>
      <c r="O12566" s="60"/>
      <c r="Q12566" s="49" t="s">
        <v>47</v>
      </c>
    </row>
    <row r="12567" spans="2:17" ht="20.25" customHeight="1">
      <c r="B12567" s="50" t="e">
        <f>IF((#REF!+#REF!+H12567)&lt;&gt;0,"a","b")</f>
        <v>#REF!</v>
      </c>
      <c r="C12567" s="54">
        <v>5</v>
      </c>
      <c r="D12567" s="54"/>
      <c r="F12567" s="89"/>
      <c r="G12567" s="95" t="s">
        <v>392</v>
      </c>
      <c r="H12567" s="556">
        <f t="shared" si="6464"/>
        <v>0</v>
      </c>
      <c r="I12567" s="554"/>
      <c r="J12567" s="554"/>
      <c r="K12567" s="554"/>
      <c r="L12567" s="554"/>
      <c r="M12567" s="554"/>
      <c r="N12567" s="154"/>
      <c r="O12567" s="60"/>
      <c r="Q12567" s="49" t="s">
        <v>47</v>
      </c>
    </row>
    <row r="12568" spans="2:17" ht="30.75" customHeight="1">
      <c r="B12568" s="50" t="e">
        <f>IF((#REF!+#REF!+H12568)&lt;&gt;0,"a","b")</f>
        <v>#REF!</v>
      </c>
      <c r="C12568" s="54">
        <v>5</v>
      </c>
      <c r="D12568" s="54"/>
      <c r="F12568" s="89"/>
      <c r="G12568" s="95" t="s">
        <v>393</v>
      </c>
      <c r="H12568" s="556">
        <f t="shared" si="6464"/>
        <v>0</v>
      </c>
      <c r="I12568" s="554"/>
      <c r="J12568" s="554"/>
      <c r="K12568" s="554"/>
      <c r="L12568" s="554"/>
      <c r="M12568" s="554"/>
      <c r="N12568" s="154"/>
      <c r="O12568" s="60"/>
      <c r="Q12568" s="49" t="s">
        <v>47</v>
      </c>
    </row>
    <row r="12569" spans="2:17" ht="20.25" customHeight="1">
      <c r="B12569" s="50" t="e">
        <f>IF((#REF!+#REF!+H12569)&lt;&gt;0,"a","b")</f>
        <v>#REF!</v>
      </c>
      <c r="C12569" s="54">
        <v>5</v>
      </c>
      <c r="D12569" s="54"/>
      <c r="F12569" s="89"/>
      <c r="G12569" s="95" t="s">
        <v>394</v>
      </c>
      <c r="H12569" s="556">
        <f t="shared" si="6464"/>
        <v>0</v>
      </c>
      <c r="I12569" s="554"/>
      <c r="J12569" s="554"/>
      <c r="K12569" s="554"/>
      <c r="L12569" s="554"/>
      <c r="M12569" s="554"/>
      <c r="N12569" s="154"/>
      <c r="O12569" s="60"/>
      <c r="Q12569" s="49" t="s">
        <v>47</v>
      </c>
    </row>
    <row r="12570" spans="2:17" ht="20.25" customHeight="1">
      <c r="B12570" s="50" t="e">
        <f>IF((#REF!+#REF!+H12570)&lt;&gt;0,"a","b")</f>
        <v>#REF!</v>
      </c>
      <c r="C12570" s="54">
        <v>5</v>
      </c>
      <c r="D12570" s="54"/>
      <c r="F12570" s="89"/>
      <c r="G12570" s="95" t="s">
        <v>395</v>
      </c>
      <c r="H12570" s="556">
        <f t="shared" si="6464"/>
        <v>0</v>
      </c>
      <c r="I12570" s="554"/>
      <c r="J12570" s="554"/>
      <c r="K12570" s="554"/>
      <c r="L12570" s="554"/>
      <c r="M12570" s="554"/>
      <c r="N12570" s="154"/>
      <c r="O12570" s="60"/>
      <c r="Q12570" s="49" t="s">
        <v>47</v>
      </c>
    </row>
    <row r="12571" spans="2:17" ht="20.25" customHeight="1">
      <c r="B12571" s="50" t="e">
        <f>IF((#REF!+#REF!+H12571)&lt;&gt;0,"a","b")</f>
        <v>#REF!</v>
      </c>
      <c r="C12571" s="54">
        <v>5</v>
      </c>
      <c r="D12571" s="54"/>
      <c r="F12571" s="89"/>
      <c r="G12571" s="95" t="s">
        <v>396</v>
      </c>
      <c r="H12571" s="552">
        <f t="shared" si="6464"/>
        <v>0</v>
      </c>
      <c r="I12571" s="554"/>
      <c r="J12571" s="554"/>
      <c r="K12571" s="554"/>
      <c r="L12571" s="554"/>
      <c r="M12571" s="554"/>
      <c r="N12571" s="154"/>
      <c r="O12571" s="60"/>
      <c r="Q12571" s="49" t="s">
        <v>47</v>
      </c>
    </row>
    <row r="12572" spans="2:17" ht="20.25" customHeight="1">
      <c r="B12572" s="50" t="e">
        <f>IF((#REF!+#REF!+H12572)&lt;&gt;0,"a","b")</f>
        <v>#REF!</v>
      </c>
      <c r="C12572" s="54">
        <v>5</v>
      </c>
      <c r="D12572" s="54"/>
      <c r="F12572" s="89"/>
      <c r="G12572" s="95" t="s">
        <v>397</v>
      </c>
      <c r="H12572" s="556">
        <f t="shared" si="6464"/>
        <v>0</v>
      </c>
      <c r="I12572" s="554"/>
      <c r="J12572" s="554"/>
      <c r="K12572" s="554"/>
      <c r="L12572" s="554"/>
      <c r="M12572" s="554"/>
      <c r="N12572" s="154"/>
      <c r="O12572" s="60"/>
      <c r="Q12572" s="49" t="s">
        <v>47</v>
      </c>
    </row>
    <row r="12573" spans="2:17" ht="20.25" customHeight="1">
      <c r="B12573" s="50" t="e">
        <f>IF((#REF!+#REF!+H12573)&lt;&gt;0,"a","b")</f>
        <v>#REF!</v>
      </c>
      <c r="C12573" s="54">
        <v>5</v>
      </c>
      <c r="D12573" s="54"/>
      <c r="F12573" s="89"/>
      <c r="G12573" s="95" t="s">
        <v>398</v>
      </c>
      <c r="H12573" s="556">
        <f t="shared" si="6464"/>
        <v>0</v>
      </c>
      <c r="I12573" s="554"/>
      <c r="J12573" s="554"/>
      <c r="K12573" s="554">
        <v>350</v>
      </c>
      <c r="L12573" s="554">
        <v>250</v>
      </c>
      <c r="M12573" s="554">
        <v>200</v>
      </c>
      <c r="N12573" s="154"/>
      <c r="O12573" s="60"/>
      <c r="Q12573" s="49" t="s">
        <v>47</v>
      </c>
    </row>
    <row r="12574" spans="2:17" ht="20.25" customHeight="1">
      <c r="B12574" s="50" t="e">
        <f>IF((#REF!+#REF!+H12574)&lt;&gt;0,"a","b")</f>
        <v>#REF!</v>
      </c>
      <c r="C12574" s="54">
        <v>4</v>
      </c>
      <c r="D12574" s="54"/>
      <c r="F12574" s="89"/>
      <c r="G12574" s="93" t="s">
        <v>399</v>
      </c>
      <c r="H12574" s="559">
        <f t="shared" si="6464"/>
        <v>0</v>
      </c>
      <c r="I12574" s="567">
        <f t="shared" ref="I12574:N12574" si="6474">I12575+I12582</f>
        <v>0</v>
      </c>
      <c r="J12574" s="567">
        <f t="shared" si="6474"/>
        <v>0</v>
      </c>
      <c r="K12574" s="567">
        <f t="shared" si="6474"/>
        <v>0</v>
      </c>
      <c r="L12574" s="567">
        <f t="shared" si="6474"/>
        <v>0</v>
      </c>
      <c r="M12574" s="567">
        <f t="shared" si="6474"/>
        <v>0</v>
      </c>
      <c r="N12574" s="137">
        <f t="shared" si="6474"/>
        <v>0</v>
      </c>
      <c r="O12574" s="60" t="s">
        <v>71</v>
      </c>
      <c r="Q12574" s="49" t="s">
        <v>47</v>
      </c>
    </row>
    <row r="12575" spans="2:17" ht="20.25" customHeight="1">
      <c r="B12575" s="50" t="e">
        <f>IF((#REF!+#REF!+H12575)&lt;&gt;0,"a","b")</f>
        <v>#REF!</v>
      </c>
      <c r="C12575" s="54">
        <v>5</v>
      </c>
      <c r="D12575" s="54"/>
      <c r="F12575" s="89"/>
      <c r="G12575" s="95" t="s">
        <v>400</v>
      </c>
      <c r="H12575" s="563">
        <f t="shared" si="6464"/>
        <v>0</v>
      </c>
      <c r="I12575" s="568">
        <f t="shared" ref="I12575:K12575" si="6475">SUM(I12576:I12581)</f>
        <v>0</v>
      </c>
      <c r="J12575" s="568">
        <f t="shared" si="6475"/>
        <v>0</v>
      </c>
      <c r="K12575" s="568">
        <f t="shared" si="6475"/>
        <v>0</v>
      </c>
      <c r="L12575" s="568">
        <f t="shared" ref="L12575:N12575" si="6476">SUM(L12576:L12581)</f>
        <v>0</v>
      </c>
      <c r="M12575" s="568">
        <f t="shared" si="6476"/>
        <v>0</v>
      </c>
      <c r="N12575" s="141">
        <f t="shared" si="6476"/>
        <v>0</v>
      </c>
      <c r="O12575" s="60" t="s">
        <v>71</v>
      </c>
      <c r="Q12575" s="49" t="s">
        <v>47</v>
      </c>
    </row>
    <row r="12576" spans="2:17" ht="20.25" customHeight="1">
      <c r="B12576" s="50" t="e">
        <f>IF((#REF!+#REF!+H12576)&lt;&gt;0,"a","b")</f>
        <v>#REF!</v>
      </c>
      <c r="C12576" s="54">
        <v>6</v>
      </c>
      <c r="D12576" s="54"/>
      <c r="F12576" s="89"/>
      <c r="G12576" s="120" t="s">
        <v>401</v>
      </c>
      <c r="H12576" s="552">
        <f t="shared" si="6464"/>
        <v>0</v>
      </c>
      <c r="I12576" s="553"/>
      <c r="J12576" s="553"/>
      <c r="K12576" s="553"/>
      <c r="L12576" s="553"/>
      <c r="M12576" s="553"/>
      <c r="N12576" s="138"/>
      <c r="O12576" s="60"/>
      <c r="Q12576" s="49" t="s">
        <v>47</v>
      </c>
    </row>
    <row r="12577" spans="2:17" ht="20.25" customHeight="1">
      <c r="B12577" s="50" t="e">
        <f>IF((#REF!+#REF!+H12577)&lt;&gt;0,"a","b")</f>
        <v>#REF!</v>
      </c>
      <c r="C12577" s="54">
        <v>6</v>
      </c>
      <c r="D12577" s="54"/>
      <c r="F12577" s="89"/>
      <c r="G12577" s="120" t="s">
        <v>402</v>
      </c>
      <c r="H12577" s="552">
        <f t="shared" si="6464"/>
        <v>0</v>
      </c>
      <c r="I12577" s="553"/>
      <c r="J12577" s="553"/>
      <c r="K12577" s="553"/>
      <c r="L12577" s="553"/>
      <c r="M12577" s="553"/>
      <c r="N12577" s="138"/>
      <c r="O12577" s="60"/>
      <c r="Q12577" s="49" t="s">
        <v>47</v>
      </c>
    </row>
    <row r="12578" spans="2:17" ht="20.25" customHeight="1">
      <c r="B12578" s="50" t="e">
        <f>IF((#REF!+#REF!+H12578)&lt;&gt;0,"a","b")</f>
        <v>#REF!</v>
      </c>
      <c r="C12578" s="54">
        <v>6</v>
      </c>
      <c r="D12578" s="54"/>
      <c r="F12578" s="89"/>
      <c r="G12578" s="120" t="s">
        <v>403</v>
      </c>
      <c r="H12578" s="552">
        <f t="shared" si="6464"/>
        <v>0</v>
      </c>
      <c r="I12578" s="553"/>
      <c r="J12578" s="553"/>
      <c r="K12578" s="553"/>
      <c r="L12578" s="553"/>
      <c r="M12578" s="553"/>
      <c r="N12578" s="138"/>
      <c r="O12578" s="60"/>
      <c r="Q12578" s="49" t="s">
        <v>47</v>
      </c>
    </row>
    <row r="12579" spans="2:17" ht="20.25" customHeight="1">
      <c r="B12579" s="50" t="e">
        <f>IF((#REF!+#REF!+H12579)&lt;&gt;0,"a","b")</f>
        <v>#REF!</v>
      </c>
      <c r="C12579" s="54">
        <v>6</v>
      </c>
      <c r="D12579" s="54"/>
      <c r="F12579" s="89"/>
      <c r="G12579" s="120" t="s">
        <v>404</v>
      </c>
      <c r="H12579" s="561">
        <f t="shared" si="6464"/>
        <v>0</v>
      </c>
      <c r="I12579" s="553"/>
      <c r="J12579" s="553"/>
      <c r="K12579" s="553"/>
      <c r="L12579" s="553"/>
      <c r="M12579" s="553"/>
      <c r="N12579" s="138"/>
      <c r="O12579" s="60"/>
      <c r="Q12579" s="49" t="s">
        <v>47</v>
      </c>
    </row>
    <row r="12580" spans="2:17" ht="20.25" customHeight="1">
      <c r="B12580" s="50" t="e">
        <f>IF((#REF!+#REF!+H12580)&lt;&gt;0,"a","b")</f>
        <v>#REF!</v>
      </c>
      <c r="C12580" s="54">
        <v>6</v>
      </c>
      <c r="D12580" s="54"/>
      <c r="F12580" s="89"/>
      <c r="G12580" s="120" t="s">
        <v>405</v>
      </c>
      <c r="H12580" s="558">
        <f t="shared" si="6464"/>
        <v>0</v>
      </c>
      <c r="I12580" s="553"/>
      <c r="J12580" s="553"/>
      <c r="K12580" s="553"/>
      <c r="L12580" s="553"/>
      <c r="M12580" s="553"/>
      <c r="N12580" s="138"/>
      <c r="O12580" s="60"/>
      <c r="Q12580" s="49" t="s">
        <v>47</v>
      </c>
    </row>
    <row r="12581" spans="2:17" ht="20.25" customHeight="1">
      <c r="B12581" s="50" t="e">
        <f>IF((#REF!+#REF!+H12581)&lt;&gt;0,"a","b")</f>
        <v>#REF!</v>
      </c>
      <c r="C12581" s="54">
        <v>6</v>
      </c>
      <c r="D12581" s="54"/>
      <c r="F12581" s="89"/>
      <c r="G12581" s="120" t="s">
        <v>406</v>
      </c>
      <c r="H12581" s="558">
        <f t="shared" si="6464"/>
        <v>0</v>
      </c>
      <c r="I12581" s="553"/>
      <c r="J12581" s="553"/>
      <c r="K12581" s="553"/>
      <c r="L12581" s="553"/>
      <c r="M12581" s="553"/>
      <c r="N12581" s="138"/>
      <c r="O12581" s="60"/>
      <c r="Q12581" s="49" t="s">
        <v>47</v>
      </c>
    </row>
    <row r="12582" spans="2:17" ht="20.25" customHeight="1">
      <c r="B12582" s="50" t="e">
        <f>IF((#REF!+#REF!+H12582)&lt;&gt;0,"a","b")</f>
        <v>#REF!</v>
      </c>
      <c r="C12582" s="54">
        <v>5</v>
      </c>
      <c r="D12582" s="54"/>
      <c r="F12582" s="89"/>
      <c r="G12582" s="95" t="s">
        <v>407</v>
      </c>
      <c r="H12582" s="563">
        <f t="shared" si="6464"/>
        <v>0</v>
      </c>
      <c r="I12582" s="568">
        <f t="shared" ref="I12582:K12582" si="6477">SUM(I12583:I12602)</f>
        <v>0</v>
      </c>
      <c r="J12582" s="568">
        <f t="shared" si="6477"/>
        <v>0</v>
      </c>
      <c r="K12582" s="568">
        <f t="shared" si="6477"/>
        <v>0</v>
      </c>
      <c r="L12582" s="568">
        <f t="shared" ref="L12582:N12582" si="6478">SUM(L12583:L12602)</f>
        <v>0</v>
      </c>
      <c r="M12582" s="568">
        <f t="shared" si="6478"/>
        <v>0</v>
      </c>
      <c r="N12582" s="141">
        <f t="shared" si="6478"/>
        <v>0</v>
      </c>
      <c r="O12582" s="60" t="s">
        <v>71</v>
      </c>
      <c r="Q12582" s="49" t="s">
        <v>47</v>
      </c>
    </row>
    <row r="12583" spans="2:17" ht="20.25" customHeight="1">
      <c r="B12583" s="50" t="e">
        <f>IF((#REF!+#REF!+H12583)&lt;&gt;0,"a","b")</f>
        <v>#REF!</v>
      </c>
      <c r="C12583" s="54">
        <v>6</v>
      </c>
      <c r="D12583" s="54"/>
      <c r="F12583" s="89"/>
      <c r="G12583" s="109" t="s">
        <v>408</v>
      </c>
      <c r="H12583" s="552">
        <f t="shared" si="6464"/>
        <v>0</v>
      </c>
      <c r="I12583" s="557"/>
      <c r="J12583" s="557"/>
      <c r="K12583" s="557"/>
      <c r="L12583" s="557"/>
      <c r="M12583" s="557"/>
      <c r="N12583" s="158"/>
      <c r="Q12583" s="49" t="s">
        <v>47</v>
      </c>
    </row>
    <row r="12584" spans="2:17" ht="20.25" customHeight="1">
      <c r="B12584" s="50" t="e">
        <f>IF((#REF!+#REF!+H12584)&lt;&gt;0,"a","b")</f>
        <v>#REF!</v>
      </c>
      <c r="C12584" s="54">
        <v>6</v>
      </c>
      <c r="D12584" s="54"/>
      <c r="F12584" s="89"/>
      <c r="G12584" s="109" t="s">
        <v>409</v>
      </c>
      <c r="H12584" s="558">
        <f t="shared" si="6464"/>
        <v>0</v>
      </c>
      <c r="I12584" s="557"/>
      <c r="J12584" s="557"/>
      <c r="K12584" s="557"/>
      <c r="L12584" s="557"/>
      <c r="M12584" s="557"/>
      <c r="N12584" s="158"/>
      <c r="Q12584" s="49" t="s">
        <v>47</v>
      </c>
    </row>
    <row r="12585" spans="2:17" ht="30.75" customHeight="1">
      <c r="B12585" s="50" t="e">
        <f>IF((#REF!+#REF!+H12585)&lt;&gt;0,"a","b")</f>
        <v>#REF!</v>
      </c>
      <c r="C12585" s="54">
        <v>6</v>
      </c>
      <c r="D12585" s="54"/>
      <c r="F12585" s="89"/>
      <c r="G12585" s="109" t="s">
        <v>410</v>
      </c>
      <c r="H12585" s="558">
        <f t="shared" si="6464"/>
        <v>0</v>
      </c>
      <c r="I12585" s="557"/>
      <c r="J12585" s="557"/>
      <c r="K12585" s="557"/>
      <c r="L12585" s="557"/>
      <c r="M12585" s="557"/>
      <c r="N12585" s="158"/>
      <c r="Q12585" s="49" t="s">
        <v>47</v>
      </c>
    </row>
    <row r="12586" spans="2:17" ht="30.75" customHeight="1">
      <c r="B12586" s="50" t="e">
        <f>IF((#REF!+#REF!+H12586)&lt;&gt;0,"a","b")</f>
        <v>#REF!</v>
      </c>
      <c r="C12586" s="54">
        <v>6</v>
      </c>
      <c r="D12586" s="54"/>
      <c r="F12586" s="89"/>
      <c r="G12586" s="109" t="s">
        <v>411</v>
      </c>
      <c r="H12586" s="558">
        <f t="shared" si="6464"/>
        <v>0</v>
      </c>
      <c r="I12586" s="557"/>
      <c r="J12586" s="557"/>
      <c r="K12586" s="557"/>
      <c r="L12586" s="557"/>
      <c r="M12586" s="557"/>
      <c r="N12586" s="158"/>
      <c r="Q12586" s="49" t="s">
        <v>47</v>
      </c>
    </row>
    <row r="12587" spans="2:17" ht="20.25" customHeight="1">
      <c r="B12587" s="50" t="e">
        <f>IF((#REF!+#REF!+H12587)&lt;&gt;0,"a","b")</f>
        <v>#REF!</v>
      </c>
      <c r="C12587" s="54">
        <v>6</v>
      </c>
      <c r="D12587" s="54"/>
      <c r="F12587" s="89"/>
      <c r="G12587" s="109" t="s">
        <v>412</v>
      </c>
      <c r="H12587" s="558">
        <f t="shared" si="6464"/>
        <v>0</v>
      </c>
      <c r="I12587" s="557"/>
      <c r="J12587" s="557"/>
      <c r="K12587" s="557"/>
      <c r="L12587" s="557"/>
      <c r="M12587" s="557"/>
      <c r="N12587" s="158"/>
      <c r="Q12587" s="49" t="s">
        <v>47</v>
      </c>
    </row>
    <row r="12588" spans="2:17" ht="20.25" customHeight="1">
      <c r="B12588" s="50" t="e">
        <f>IF((#REF!+#REF!+H12588)&lt;&gt;0,"a","b")</f>
        <v>#REF!</v>
      </c>
      <c r="C12588" s="54">
        <v>6</v>
      </c>
      <c r="D12588" s="54"/>
      <c r="F12588" s="89"/>
      <c r="G12588" s="109" t="s">
        <v>413</v>
      </c>
      <c r="H12588" s="558">
        <f t="shared" si="6464"/>
        <v>0</v>
      </c>
      <c r="I12588" s="557"/>
      <c r="J12588" s="557"/>
      <c r="K12588" s="557"/>
      <c r="L12588" s="557"/>
      <c r="M12588" s="557"/>
      <c r="N12588" s="158"/>
      <c r="Q12588" s="49" t="s">
        <v>47</v>
      </c>
    </row>
    <row r="12589" spans="2:17" ht="30.75" customHeight="1">
      <c r="B12589" s="50" t="e">
        <f>IF((#REF!+#REF!+H12589)&lt;&gt;0,"a","b")</f>
        <v>#REF!</v>
      </c>
      <c r="C12589" s="54">
        <v>6</v>
      </c>
      <c r="D12589" s="54"/>
      <c r="F12589" s="89"/>
      <c r="G12589" s="109" t="s">
        <v>414</v>
      </c>
      <c r="H12589" s="558">
        <f t="shared" si="6464"/>
        <v>0</v>
      </c>
      <c r="I12589" s="557"/>
      <c r="J12589" s="557"/>
      <c r="K12589" s="557"/>
      <c r="L12589" s="557"/>
      <c r="M12589" s="557"/>
      <c r="N12589" s="158"/>
      <c r="Q12589" s="49" t="s">
        <v>47</v>
      </c>
    </row>
    <row r="12590" spans="2:17" ht="20.25" customHeight="1">
      <c r="B12590" s="50" t="e">
        <f>IF((#REF!+#REF!+H12590)&lt;&gt;0,"a","b")</f>
        <v>#REF!</v>
      </c>
      <c r="C12590" s="54">
        <v>6</v>
      </c>
      <c r="D12590" s="54"/>
      <c r="F12590" s="89"/>
      <c r="G12590" s="109" t="s">
        <v>415</v>
      </c>
      <c r="H12590" s="558">
        <f t="shared" si="6464"/>
        <v>0</v>
      </c>
      <c r="I12590" s="557"/>
      <c r="J12590" s="557"/>
      <c r="K12590" s="557"/>
      <c r="L12590" s="557"/>
      <c r="M12590" s="557"/>
      <c r="N12590" s="158"/>
      <c r="Q12590" s="49" t="s">
        <v>47</v>
      </c>
    </row>
    <row r="12591" spans="2:17" ht="20.25" customHeight="1">
      <c r="B12591" s="50" t="e">
        <f>IF((#REF!+#REF!+H12591)&lt;&gt;0,"a","b")</f>
        <v>#REF!</v>
      </c>
      <c r="C12591" s="54">
        <v>6</v>
      </c>
      <c r="D12591" s="54"/>
      <c r="F12591" s="89"/>
      <c r="G12591" s="109" t="s">
        <v>416</v>
      </c>
      <c r="H12591" s="558">
        <f t="shared" si="6464"/>
        <v>0</v>
      </c>
      <c r="I12591" s="557"/>
      <c r="J12591" s="557"/>
      <c r="K12591" s="557"/>
      <c r="L12591" s="557"/>
      <c r="M12591" s="557"/>
      <c r="N12591" s="158"/>
      <c r="Q12591" s="49" t="s">
        <v>47</v>
      </c>
    </row>
    <row r="12592" spans="2:17" ht="20.25" customHeight="1">
      <c r="B12592" s="50" t="e">
        <f>IF((#REF!+#REF!+H12592)&lt;&gt;0,"a","b")</f>
        <v>#REF!</v>
      </c>
      <c r="C12592" s="54">
        <v>6</v>
      </c>
      <c r="D12592" s="54"/>
      <c r="F12592" s="89"/>
      <c r="G12592" s="109" t="s">
        <v>417</v>
      </c>
      <c r="H12592" s="558">
        <f t="shared" si="6464"/>
        <v>0</v>
      </c>
      <c r="I12592" s="557"/>
      <c r="J12592" s="557"/>
      <c r="K12592" s="557"/>
      <c r="L12592" s="557"/>
      <c r="M12592" s="557"/>
      <c r="N12592" s="158"/>
      <c r="Q12592" s="49" t="s">
        <v>47</v>
      </c>
    </row>
    <row r="12593" spans="2:17" ht="20.25" customHeight="1">
      <c r="B12593" s="50" t="e">
        <f>IF((#REF!+#REF!+H12593)&lt;&gt;0,"a","b")</f>
        <v>#REF!</v>
      </c>
      <c r="C12593" s="54">
        <v>6</v>
      </c>
      <c r="D12593" s="54"/>
      <c r="F12593" s="89"/>
      <c r="G12593" s="109" t="s">
        <v>418</v>
      </c>
      <c r="H12593" s="558">
        <f t="shared" si="6464"/>
        <v>0</v>
      </c>
      <c r="I12593" s="557"/>
      <c r="J12593" s="557"/>
      <c r="K12593" s="557"/>
      <c r="L12593" s="557"/>
      <c r="M12593" s="557"/>
      <c r="N12593" s="158"/>
      <c r="Q12593" s="49" t="s">
        <v>47</v>
      </c>
    </row>
    <row r="12594" spans="2:17" ht="20.25" customHeight="1">
      <c r="B12594" s="50" t="e">
        <f>IF((#REF!+#REF!+H12594)&lt;&gt;0,"a","b")</f>
        <v>#REF!</v>
      </c>
      <c r="C12594" s="54">
        <v>6</v>
      </c>
      <c r="D12594" s="54"/>
      <c r="F12594" s="89"/>
      <c r="G12594" s="109" t="s">
        <v>419</v>
      </c>
      <c r="H12594" s="558">
        <f t="shared" si="6464"/>
        <v>0</v>
      </c>
      <c r="I12594" s="557"/>
      <c r="J12594" s="557"/>
      <c r="K12594" s="557"/>
      <c r="L12594" s="557"/>
      <c r="M12594" s="557"/>
      <c r="N12594" s="158"/>
      <c r="Q12594" s="49" t="s">
        <v>47</v>
      </c>
    </row>
    <row r="12595" spans="2:17" ht="20.25" customHeight="1">
      <c r="B12595" s="50" t="e">
        <f>IF((#REF!+#REF!+H12595)&lt;&gt;0,"a","b")</f>
        <v>#REF!</v>
      </c>
      <c r="C12595" s="54">
        <v>6</v>
      </c>
      <c r="D12595" s="54"/>
      <c r="F12595" s="89"/>
      <c r="G12595" s="109" t="s">
        <v>420</v>
      </c>
      <c r="H12595" s="558">
        <f t="shared" si="6464"/>
        <v>0</v>
      </c>
      <c r="I12595" s="557"/>
      <c r="J12595" s="557"/>
      <c r="K12595" s="557"/>
      <c r="L12595" s="557"/>
      <c r="M12595" s="557"/>
      <c r="N12595" s="158"/>
      <c r="Q12595" s="49" t="s">
        <v>47</v>
      </c>
    </row>
    <row r="12596" spans="2:17" ht="20.25" customHeight="1">
      <c r="B12596" s="50" t="e">
        <f>IF((#REF!+#REF!+H12596)&lt;&gt;0,"a","b")</f>
        <v>#REF!</v>
      </c>
      <c r="C12596" s="54">
        <v>6</v>
      </c>
      <c r="D12596" s="54"/>
      <c r="F12596" s="89"/>
      <c r="G12596" s="109" t="s">
        <v>421</v>
      </c>
      <c r="H12596" s="558">
        <f t="shared" ref="H12596:H12655" si="6479">I12596+J12596</f>
        <v>0</v>
      </c>
      <c r="I12596" s="557"/>
      <c r="J12596" s="557"/>
      <c r="K12596" s="557"/>
      <c r="L12596" s="557"/>
      <c r="M12596" s="557"/>
      <c r="N12596" s="158"/>
      <c r="Q12596" s="49" t="s">
        <v>47</v>
      </c>
    </row>
    <row r="12597" spans="2:17" ht="20.25" customHeight="1">
      <c r="B12597" s="50" t="e">
        <f>IF((#REF!+#REF!+H12597)&lt;&gt;0,"a","b")</f>
        <v>#REF!</v>
      </c>
      <c r="C12597" s="54">
        <v>6</v>
      </c>
      <c r="D12597" s="54"/>
      <c r="F12597" s="89"/>
      <c r="G12597" s="109" t="s">
        <v>422</v>
      </c>
      <c r="H12597" s="561">
        <f t="shared" si="6479"/>
        <v>0</v>
      </c>
      <c r="I12597" s="557"/>
      <c r="J12597" s="557"/>
      <c r="K12597" s="557"/>
      <c r="L12597" s="557"/>
      <c r="M12597" s="557"/>
      <c r="N12597" s="158"/>
      <c r="Q12597" s="49" t="s">
        <v>47</v>
      </c>
    </row>
    <row r="12598" spans="2:17" ht="20.25" customHeight="1">
      <c r="B12598" s="50" t="e">
        <f>IF((#REF!+#REF!+H12598)&lt;&gt;0,"a","b")</f>
        <v>#REF!</v>
      </c>
      <c r="C12598" s="54">
        <v>6</v>
      </c>
      <c r="D12598" s="54"/>
      <c r="F12598" s="89"/>
      <c r="G12598" s="109" t="s">
        <v>423</v>
      </c>
      <c r="H12598" s="558">
        <f t="shared" si="6479"/>
        <v>0</v>
      </c>
      <c r="I12598" s="557"/>
      <c r="J12598" s="557"/>
      <c r="K12598" s="557"/>
      <c r="L12598" s="557"/>
      <c r="M12598" s="557"/>
      <c r="N12598" s="158"/>
      <c r="Q12598" s="49" t="s">
        <v>47</v>
      </c>
    </row>
    <row r="12599" spans="2:17" ht="20.25" customHeight="1">
      <c r="B12599" s="50" t="e">
        <f>IF((#REF!+#REF!+H12599)&lt;&gt;0,"a","b")</f>
        <v>#REF!</v>
      </c>
      <c r="C12599" s="54">
        <v>6</v>
      </c>
      <c r="D12599" s="54"/>
      <c r="F12599" s="89"/>
      <c r="G12599" s="109" t="s">
        <v>424</v>
      </c>
      <c r="H12599" s="558">
        <f t="shared" si="6479"/>
        <v>0</v>
      </c>
      <c r="I12599" s="557"/>
      <c r="J12599" s="557"/>
      <c r="K12599" s="557"/>
      <c r="L12599" s="557"/>
      <c r="M12599" s="557"/>
      <c r="N12599" s="158"/>
      <c r="Q12599" s="49" t="s">
        <v>47</v>
      </c>
    </row>
    <row r="12600" spans="2:17" ht="20.25" customHeight="1">
      <c r="B12600" s="50" t="e">
        <f>IF((#REF!+#REF!+H12600)&lt;&gt;0,"a","b")</f>
        <v>#REF!</v>
      </c>
      <c r="C12600" s="54">
        <v>6</v>
      </c>
      <c r="D12600" s="54"/>
      <c r="F12600" s="89"/>
      <c r="G12600" s="126" t="s">
        <v>425</v>
      </c>
      <c r="H12600" s="558">
        <f t="shared" si="6479"/>
        <v>0</v>
      </c>
      <c r="I12600" s="557"/>
      <c r="J12600" s="557"/>
      <c r="K12600" s="557"/>
      <c r="L12600" s="557"/>
      <c r="M12600" s="557"/>
      <c r="N12600" s="158"/>
      <c r="Q12600" s="49" t="s">
        <v>47</v>
      </c>
    </row>
    <row r="12601" spans="2:17" ht="20.25" customHeight="1">
      <c r="B12601" s="50" t="e">
        <f>IF((#REF!+#REF!+H12601)&lt;&gt;0,"a","b")</f>
        <v>#REF!</v>
      </c>
      <c r="C12601" s="54">
        <v>6</v>
      </c>
      <c r="D12601" s="54"/>
      <c r="F12601" s="89"/>
      <c r="G12601" s="109" t="s">
        <v>426</v>
      </c>
      <c r="H12601" s="558">
        <f t="shared" si="6479"/>
        <v>0</v>
      </c>
      <c r="I12601" s="557"/>
      <c r="J12601" s="557"/>
      <c r="K12601" s="557"/>
      <c r="L12601" s="557"/>
      <c r="M12601" s="557"/>
      <c r="N12601" s="158"/>
      <c r="Q12601" s="49" t="s">
        <v>47</v>
      </c>
    </row>
    <row r="12602" spans="2:17" ht="30.75" customHeight="1">
      <c r="B12602" s="50" t="e">
        <f>IF((#REF!+#REF!+H12602)&lt;&gt;0,"a","b")</f>
        <v>#REF!</v>
      </c>
      <c r="C12602" s="54">
        <v>6</v>
      </c>
      <c r="D12602" s="54"/>
      <c r="F12602" s="89"/>
      <c r="G12602" s="109" t="s">
        <v>427</v>
      </c>
      <c r="H12602" s="558">
        <f t="shared" si="6479"/>
        <v>0</v>
      </c>
      <c r="I12602" s="557"/>
      <c r="J12602" s="557"/>
      <c r="K12602" s="557"/>
      <c r="L12602" s="557"/>
      <c r="M12602" s="557"/>
      <c r="N12602" s="158"/>
      <c r="Q12602" s="49" t="s">
        <v>47</v>
      </c>
    </row>
    <row r="12603" spans="2:17" ht="20.25" customHeight="1">
      <c r="B12603" s="50" t="e">
        <f>IF((#REF!+#REF!+H12603)&lt;&gt;0,"a","b")</f>
        <v>#REF!</v>
      </c>
      <c r="C12603" s="54">
        <v>4</v>
      </c>
      <c r="D12603" s="54"/>
      <c r="F12603" s="89"/>
      <c r="G12603" s="93" t="s">
        <v>428</v>
      </c>
      <c r="H12603" s="559">
        <f t="shared" si="6479"/>
        <v>0</v>
      </c>
      <c r="I12603" s="567">
        <f t="shared" ref="I12603:N12603" si="6480">I12604+I12605</f>
        <v>0</v>
      </c>
      <c r="J12603" s="567">
        <f t="shared" si="6480"/>
        <v>0</v>
      </c>
      <c r="K12603" s="567">
        <f t="shared" si="6480"/>
        <v>0</v>
      </c>
      <c r="L12603" s="567">
        <f t="shared" si="6480"/>
        <v>0</v>
      </c>
      <c r="M12603" s="567">
        <f t="shared" si="6480"/>
        <v>0</v>
      </c>
      <c r="N12603" s="137">
        <f t="shared" si="6480"/>
        <v>0</v>
      </c>
      <c r="O12603" s="60" t="s">
        <v>71</v>
      </c>
      <c r="Q12603" s="49" t="s">
        <v>47</v>
      </c>
    </row>
    <row r="12604" spans="2:17" ht="20.25" customHeight="1">
      <c r="B12604" s="50" t="e">
        <f>IF((#REF!+#REF!+H12604)&lt;&gt;0,"a","b")</f>
        <v>#REF!</v>
      </c>
      <c r="C12604" s="54">
        <v>5</v>
      </c>
      <c r="D12604" s="54"/>
      <c r="F12604" s="89"/>
      <c r="G12604" s="95" t="s">
        <v>429</v>
      </c>
      <c r="H12604" s="558">
        <f t="shared" si="6479"/>
        <v>0</v>
      </c>
      <c r="I12604" s="554"/>
      <c r="J12604" s="554"/>
      <c r="K12604" s="554"/>
      <c r="L12604" s="554"/>
      <c r="M12604" s="554"/>
      <c r="N12604" s="154"/>
      <c r="O12604" s="60"/>
      <c r="Q12604" s="49" t="s">
        <v>47</v>
      </c>
    </row>
    <row r="12605" spans="2:17" ht="20.25" customHeight="1">
      <c r="B12605" s="50" t="e">
        <f>IF((#REF!+#REF!+H12605)&lt;&gt;0,"a","b")</f>
        <v>#REF!</v>
      </c>
      <c r="C12605" s="54">
        <v>5</v>
      </c>
      <c r="D12605" s="54"/>
      <c r="F12605" s="89"/>
      <c r="G12605" s="95" t="s">
        <v>430</v>
      </c>
      <c r="H12605" s="559">
        <f t="shared" si="6479"/>
        <v>0</v>
      </c>
      <c r="I12605" s="569">
        <f t="shared" ref="I12605:N12605" si="6481">I12606+I12607</f>
        <v>0</v>
      </c>
      <c r="J12605" s="569">
        <f t="shared" si="6481"/>
        <v>0</v>
      </c>
      <c r="K12605" s="569">
        <f t="shared" si="6481"/>
        <v>0</v>
      </c>
      <c r="L12605" s="569">
        <f t="shared" si="6481"/>
        <v>0</v>
      </c>
      <c r="M12605" s="569">
        <f t="shared" si="6481"/>
        <v>0</v>
      </c>
      <c r="N12605" s="142">
        <f t="shared" si="6481"/>
        <v>0</v>
      </c>
      <c r="O12605" s="60" t="s">
        <v>71</v>
      </c>
      <c r="Q12605" s="49" t="s">
        <v>47</v>
      </c>
    </row>
    <row r="12606" spans="2:17" ht="20.25" customHeight="1">
      <c r="B12606" s="50" t="e">
        <f>IF((#REF!+#REF!+H12606)&lt;&gt;0,"a","b")</f>
        <v>#REF!</v>
      </c>
      <c r="C12606" s="54">
        <v>6</v>
      </c>
      <c r="D12606" s="54"/>
      <c r="F12606" s="89"/>
      <c r="G12606" s="109" t="s">
        <v>431</v>
      </c>
      <c r="H12606" s="558">
        <f t="shared" si="6479"/>
        <v>0</v>
      </c>
      <c r="I12606" s="557"/>
      <c r="J12606" s="557"/>
      <c r="K12606" s="557"/>
      <c r="L12606" s="557"/>
      <c r="M12606" s="557"/>
      <c r="N12606" s="158"/>
      <c r="Q12606" s="49" t="s">
        <v>47</v>
      </c>
    </row>
    <row r="12607" spans="2:17" ht="20.25" customHeight="1">
      <c r="B12607" s="50" t="e">
        <f>IF((#REF!+#REF!+H12607)&lt;&gt;0,"a","b")</f>
        <v>#REF!</v>
      </c>
      <c r="C12607" s="54">
        <v>6</v>
      </c>
      <c r="D12607" s="54"/>
      <c r="F12607" s="89"/>
      <c r="G12607" s="109" t="s">
        <v>432</v>
      </c>
      <c r="H12607" s="558">
        <f t="shared" si="6479"/>
        <v>0</v>
      </c>
      <c r="I12607" s="557"/>
      <c r="J12607" s="557"/>
      <c r="K12607" s="557"/>
      <c r="L12607" s="557"/>
      <c r="M12607" s="557"/>
      <c r="N12607" s="158"/>
      <c r="Q12607" s="49" t="s">
        <v>47</v>
      </c>
    </row>
    <row r="12608" spans="2:17" ht="30.75" customHeight="1">
      <c r="B12608" s="50" t="e">
        <f>IF((#REF!+#REF!+H12608)&lt;&gt;0,"a","b")</f>
        <v>#REF!</v>
      </c>
      <c r="C12608" s="54">
        <v>3</v>
      </c>
      <c r="D12608" s="54"/>
      <c r="F12608" s="89"/>
      <c r="G12608" s="108" t="s">
        <v>433</v>
      </c>
      <c r="H12608" s="559">
        <f t="shared" si="6479"/>
        <v>0</v>
      </c>
      <c r="I12608" s="570">
        <f t="shared" ref="I12608:N12608" si="6482">I12609+I12610</f>
        <v>0</v>
      </c>
      <c r="J12608" s="570">
        <f t="shared" si="6482"/>
        <v>0</v>
      </c>
      <c r="K12608" s="570">
        <f t="shared" si="6482"/>
        <v>0</v>
      </c>
      <c r="L12608" s="570">
        <f t="shared" si="6482"/>
        <v>0</v>
      </c>
      <c r="M12608" s="570">
        <f t="shared" si="6482"/>
        <v>0</v>
      </c>
      <c r="N12608" s="140">
        <f t="shared" si="6482"/>
        <v>0</v>
      </c>
      <c r="O12608" s="60" t="s">
        <v>71</v>
      </c>
      <c r="Q12608" s="49" t="s">
        <v>47</v>
      </c>
    </row>
    <row r="12609" spans="2:17" ht="30.75" customHeight="1">
      <c r="B12609" s="50" t="e">
        <f>IF((#REF!+#REF!+H12609)&lt;&gt;0,"a","b")</f>
        <v>#REF!</v>
      </c>
      <c r="C12609" s="54">
        <v>4</v>
      </c>
      <c r="D12609" s="54"/>
      <c r="F12609" s="89"/>
      <c r="G12609" s="93" t="s">
        <v>434</v>
      </c>
      <c r="H12609" s="558">
        <f t="shared" si="6479"/>
        <v>0</v>
      </c>
      <c r="I12609" s="555"/>
      <c r="J12609" s="555"/>
      <c r="K12609" s="555"/>
      <c r="L12609" s="555"/>
      <c r="M12609" s="555"/>
      <c r="N12609" s="153"/>
      <c r="Q12609" s="49" t="s">
        <v>47</v>
      </c>
    </row>
    <row r="12610" spans="2:17" ht="30.75" customHeight="1">
      <c r="B12610" s="50" t="e">
        <f>IF((#REF!+#REF!+H12610)&lt;&gt;0,"a","b")</f>
        <v>#REF!</v>
      </c>
      <c r="C12610" s="54">
        <v>4</v>
      </c>
      <c r="D12610" s="54"/>
      <c r="F12610" s="89"/>
      <c r="G12610" s="93" t="s">
        <v>435</v>
      </c>
      <c r="H12610" s="559">
        <f t="shared" si="6479"/>
        <v>0</v>
      </c>
      <c r="I12610" s="567">
        <f t="shared" ref="I12610:N12610" si="6483">I12611+I12612+I12613+I12614</f>
        <v>0</v>
      </c>
      <c r="J12610" s="567">
        <f t="shared" si="6483"/>
        <v>0</v>
      </c>
      <c r="K12610" s="567">
        <f t="shared" si="6483"/>
        <v>0</v>
      </c>
      <c r="L12610" s="567">
        <f t="shared" si="6483"/>
        <v>0</v>
      </c>
      <c r="M12610" s="567">
        <f t="shared" si="6483"/>
        <v>0</v>
      </c>
      <c r="N12610" s="137">
        <f t="shared" si="6483"/>
        <v>0</v>
      </c>
      <c r="O12610" s="60" t="s">
        <v>71</v>
      </c>
      <c r="Q12610" s="49" t="s">
        <v>47</v>
      </c>
    </row>
    <row r="12611" spans="2:17" ht="30.75" customHeight="1">
      <c r="B12611" s="50" t="e">
        <f>IF((#REF!+#REF!+H12611)&lt;&gt;0,"a","b")</f>
        <v>#REF!</v>
      </c>
      <c r="C12611" s="54">
        <v>5</v>
      </c>
      <c r="D12611" s="54"/>
      <c r="F12611" s="89"/>
      <c r="G12611" s="95" t="s">
        <v>436</v>
      </c>
      <c r="H12611" s="558">
        <f t="shared" si="6479"/>
        <v>0</v>
      </c>
      <c r="I12611" s="554"/>
      <c r="J12611" s="554"/>
      <c r="K12611" s="554"/>
      <c r="L12611" s="554"/>
      <c r="M12611" s="554"/>
      <c r="N12611" s="154"/>
      <c r="Q12611" s="49" t="s">
        <v>47</v>
      </c>
    </row>
    <row r="12612" spans="2:17" ht="20.25" customHeight="1">
      <c r="B12612" s="50" t="e">
        <f>IF((#REF!+#REF!+H12612)&lt;&gt;0,"a","b")</f>
        <v>#REF!</v>
      </c>
      <c r="C12612" s="54">
        <v>5</v>
      </c>
      <c r="D12612" s="54"/>
      <c r="F12612" s="89"/>
      <c r="G12612" s="95" t="s">
        <v>437</v>
      </c>
      <c r="H12612" s="552">
        <f t="shared" si="6479"/>
        <v>0</v>
      </c>
      <c r="I12612" s="554"/>
      <c r="J12612" s="554"/>
      <c r="K12612" s="554"/>
      <c r="L12612" s="554"/>
      <c r="M12612" s="554"/>
      <c r="N12612" s="154"/>
      <c r="Q12612" s="49" t="s">
        <v>47</v>
      </c>
    </row>
    <row r="12613" spans="2:17" ht="20.25" customHeight="1">
      <c r="B12613" s="50" t="e">
        <f>IF((#REF!+#REF!+H12613)&lt;&gt;0,"a","b")</f>
        <v>#REF!</v>
      </c>
      <c r="C12613" s="54">
        <v>5</v>
      </c>
      <c r="D12613" s="54"/>
      <c r="F12613" s="89"/>
      <c r="G12613" s="95" t="s">
        <v>438</v>
      </c>
      <c r="H12613" s="552">
        <f t="shared" si="6479"/>
        <v>0</v>
      </c>
      <c r="I12613" s="554"/>
      <c r="J12613" s="554"/>
      <c r="K12613" s="554"/>
      <c r="L12613" s="554"/>
      <c r="M12613" s="554"/>
      <c r="N12613" s="154"/>
      <c r="Q12613" s="49" t="s">
        <v>47</v>
      </c>
    </row>
    <row r="12614" spans="2:17" ht="20.25" customHeight="1">
      <c r="B12614" s="50" t="e">
        <f>IF((#REF!+#REF!+H12614)&lt;&gt;0,"a","b")</f>
        <v>#REF!</v>
      </c>
      <c r="C12614" s="54">
        <v>5</v>
      </c>
      <c r="D12614" s="54"/>
      <c r="F12614" s="89"/>
      <c r="G12614" s="95" t="s">
        <v>307</v>
      </c>
      <c r="H12614" s="552">
        <f t="shared" si="6479"/>
        <v>0</v>
      </c>
      <c r="I12614" s="554"/>
      <c r="J12614" s="554"/>
      <c r="K12614" s="554"/>
      <c r="L12614" s="554"/>
      <c r="M12614" s="554"/>
      <c r="N12614" s="154"/>
      <c r="Q12614" s="49" t="s">
        <v>47</v>
      </c>
    </row>
    <row r="12615" spans="2:17" ht="20.25" customHeight="1">
      <c r="B12615" s="50" t="e">
        <f>IF((#REF!+#REF!+H12615)&lt;&gt;0,"a","b")</f>
        <v>#REF!</v>
      </c>
      <c r="C12615" s="54">
        <v>3</v>
      </c>
      <c r="D12615" s="54"/>
      <c r="F12615" s="89"/>
      <c r="G12615" s="108" t="s">
        <v>439</v>
      </c>
      <c r="H12615" s="561">
        <f t="shared" si="6479"/>
        <v>0</v>
      </c>
      <c r="I12615" s="562"/>
      <c r="J12615" s="562"/>
      <c r="K12615" s="562"/>
      <c r="L12615" s="562"/>
      <c r="M12615" s="562"/>
      <c r="N12615" s="161"/>
      <c r="Q12615" s="49" t="s">
        <v>47</v>
      </c>
    </row>
    <row r="12616" spans="2:17" ht="20.25" customHeight="1">
      <c r="B12616" s="50" t="e">
        <f>IF((#REF!+#REF!+H12616)&lt;&gt;0,"a","b")</f>
        <v>#REF!</v>
      </c>
      <c r="C12616" s="54">
        <v>3</v>
      </c>
      <c r="D12616" s="54"/>
      <c r="F12616" s="89"/>
      <c r="G12616" s="108" t="s">
        <v>440</v>
      </c>
      <c r="H12616" s="571">
        <f t="shared" si="6479"/>
        <v>0</v>
      </c>
      <c r="I12616" s="570">
        <f t="shared" ref="I12616:N12616" si="6484">I12617+I12618+I12619+I12622</f>
        <v>0</v>
      </c>
      <c r="J12616" s="570">
        <f t="shared" si="6484"/>
        <v>0</v>
      </c>
      <c r="K12616" s="570">
        <f t="shared" si="6484"/>
        <v>0</v>
      </c>
      <c r="L12616" s="570">
        <f t="shared" si="6484"/>
        <v>0</v>
      </c>
      <c r="M12616" s="570">
        <f t="shared" si="6484"/>
        <v>0</v>
      </c>
      <c r="N12616" s="140">
        <f t="shared" si="6484"/>
        <v>0</v>
      </c>
      <c r="O12616" s="60" t="s">
        <v>71</v>
      </c>
      <c r="Q12616" s="49" t="s">
        <v>47</v>
      </c>
    </row>
    <row r="12617" spans="2:17" ht="30.75" customHeight="1">
      <c r="B12617" s="50" t="e">
        <f>IF((#REF!+#REF!+H12617)&lt;&gt;0,"a","b")</f>
        <v>#REF!</v>
      </c>
      <c r="C12617" s="54">
        <v>4</v>
      </c>
      <c r="D12617" s="54"/>
      <c r="F12617" s="89"/>
      <c r="G12617" s="93" t="s">
        <v>441</v>
      </c>
      <c r="H12617" s="558">
        <f t="shared" si="6479"/>
        <v>0</v>
      </c>
      <c r="I12617" s="555"/>
      <c r="J12617" s="555"/>
      <c r="K12617" s="555"/>
      <c r="L12617" s="555"/>
      <c r="M12617" s="555"/>
      <c r="N12617" s="153"/>
      <c r="O12617" s="60"/>
      <c r="Q12617" s="49" t="s">
        <v>47</v>
      </c>
    </row>
    <row r="12618" spans="2:17" ht="20.25" customHeight="1">
      <c r="B12618" s="50" t="e">
        <f>IF((#REF!+#REF!+H12618)&lt;&gt;0,"a","b")</f>
        <v>#REF!</v>
      </c>
      <c r="C12618" s="54">
        <v>4</v>
      </c>
      <c r="D12618" s="54"/>
      <c r="F12618" s="89"/>
      <c r="G12618" s="93" t="s">
        <v>442</v>
      </c>
      <c r="H12618" s="558">
        <f t="shared" si="6479"/>
        <v>0</v>
      </c>
      <c r="I12618" s="555"/>
      <c r="J12618" s="555"/>
      <c r="K12618" s="555"/>
      <c r="L12618" s="555"/>
      <c r="M12618" s="555"/>
      <c r="N12618" s="153"/>
      <c r="O12618" s="60"/>
      <c r="Q12618" s="49" t="s">
        <v>47</v>
      </c>
    </row>
    <row r="12619" spans="2:17" ht="20.25" customHeight="1">
      <c r="B12619" s="50" t="e">
        <f>IF((#REF!+#REF!+H12619)&lt;&gt;0,"a","b")</f>
        <v>#REF!</v>
      </c>
      <c r="C12619" s="54">
        <v>4</v>
      </c>
      <c r="D12619" s="54"/>
      <c r="F12619" s="89"/>
      <c r="G12619" s="93" t="s">
        <v>443</v>
      </c>
      <c r="H12619" s="559">
        <f t="shared" si="6479"/>
        <v>0</v>
      </c>
      <c r="I12619" s="567">
        <f t="shared" ref="I12619:N12619" si="6485">I12620+I12621</f>
        <v>0</v>
      </c>
      <c r="J12619" s="567">
        <f t="shared" si="6485"/>
        <v>0</v>
      </c>
      <c r="K12619" s="567">
        <f t="shared" si="6485"/>
        <v>0</v>
      </c>
      <c r="L12619" s="567">
        <f t="shared" si="6485"/>
        <v>0</v>
      </c>
      <c r="M12619" s="567">
        <f t="shared" si="6485"/>
        <v>0</v>
      </c>
      <c r="N12619" s="137">
        <f t="shared" si="6485"/>
        <v>0</v>
      </c>
      <c r="O12619" s="60" t="s">
        <v>71</v>
      </c>
      <c r="Q12619" s="49" t="s">
        <v>47</v>
      </c>
    </row>
    <row r="12620" spans="2:17" ht="30.75" customHeight="1">
      <c r="B12620" s="50" t="e">
        <f>IF((#REF!+#REF!+H12620)&lt;&gt;0,"a","b")</f>
        <v>#REF!</v>
      </c>
      <c r="C12620" s="54">
        <v>5</v>
      </c>
      <c r="D12620" s="54"/>
      <c r="F12620" s="89"/>
      <c r="G12620" s="95" t="s">
        <v>444</v>
      </c>
      <c r="H12620" s="552">
        <f t="shared" si="6479"/>
        <v>0</v>
      </c>
      <c r="I12620" s="554"/>
      <c r="J12620" s="554"/>
      <c r="K12620" s="554"/>
      <c r="L12620" s="554"/>
      <c r="M12620" s="554"/>
      <c r="N12620" s="154"/>
      <c r="Q12620" s="49" t="s">
        <v>47</v>
      </c>
    </row>
    <row r="12621" spans="2:17" ht="20.25" customHeight="1">
      <c r="B12621" s="50" t="e">
        <f>IF((#REF!+#REF!+H12621)&lt;&gt;0,"a","b")</f>
        <v>#REF!</v>
      </c>
      <c r="C12621" s="54">
        <v>5</v>
      </c>
      <c r="D12621" s="54"/>
      <c r="F12621" s="89"/>
      <c r="G12621" s="95" t="s">
        <v>445</v>
      </c>
      <c r="H12621" s="552">
        <f t="shared" si="6479"/>
        <v>0</v>
      </c>
      <c r="I12621" s="554"/>
      <c r="J12621" s="554"/>
      <c r="K12621" s="554"/>
      <c r="L12621" s="554"/>
      <c r="M12621" s="554"/>
      <c r="N12621" s="154"/>
      <c r="Q12621" s="49" t="s">
        <v>47</v>
      </c>
    </row>
    <row r="12622" spans="2:17" ht="20.25" customHeight="1">
      <c r="B12622" s="50" t="e">
        <f>IF((#REF!+#REF!+H12622)&lt;&gt;0,"a","b")</f>
        <v>#REF!</v>
      </c>
      <c r="C12622" s="54">
        <v>4</v>
      </c>
      <c r="D12622" s="54"/>
      <c r="F12622" s="89"/>
      <c r="G12622" s="93" t="s">
        <v>446</v>
      </c>
      <c r="H12622" s="558">
        <f t="shared" si="6479"/>
        <v>0</v>
      </c>
      <c r="I12622" s="555"/>
      <c r="J12622" s="555"/>
      <c r="K12622" s="555"/>
      <c r="L12622" s="555"/>
      <c r="M12622" s="555"/>
      <c r="N12622" s="153"/>
      <c r="Q12622" s="49" t="s">
        <v>47</v>
      </c>
    </row>
    <row r="12623" spans="2:17" ht="20.25" customHeight="1">
      <c r="B12623" s="50" t="e">
        <f>IF((#REF!+#REF!+H12623)&lt;&gt;0,"a","b")</f>
        <v>#REF!</v>
      </c>
      <c r="C12623" s="54">
        <v>2</v>
      </c>
      <c r="D12623" s="68" t="s">
        <v>658</v>
      </c>
      <c r="F12623" s="127"/>
      <c r="G12623" s="117" t="s">
        <v>447</v>
      </c>
      <c r="H12623" s="572">
        <f t="shared" si="6479"/>
        <v>0</v>
      </c>
      <c r="I12623" s="573">
        <f t="shared" ref="I12623:N12623" si="6486">I12624+I12631+I12638</f>
        <v>0</v>
      </c>
      <c r="J12623" s="573">
        <f t="shared" si="6486"/>
        <v>0</v>
      </c>
      <c r="K12623" s="573">
        <f t="shared" si="6486"/>
        <v>0</v>
      </c>
      <c r="L12623" s="573">
        <f t="shared" si="6486"/>
        <v>0</v>
      </c>
      <c r="M12623" s="573">
        <f t="shared" si="6486"/>
        <v>0</v>
      </c>
      <c r="N12623" s="149">
        <f t="shared" si="6486"/>
        <v>0</v>
      </c>
      <c r="O12623" s="60" t="s">
        <v>71</v>
      </c>
    </row>
    <row r="12624" spans="2:17" ht="20.25" customHeight="1">
      <c r="B12624" s="50" t="e">
        <f>IF((#REF!+#REF!+H12624)&lt;&gt;0,"a","b")</f>
        <v>#REF!</v>
      </c>
      <c r="C12624" s="54">
        <v>3</v>
      </c>
      <c r="D12624" s="54"/>
      <c r="F12624" s="127"/>
      <c r="G12624" s="108" t="s">
        <v>448</v>
      </c>
      <c r="H12624" s="574">
        <f t="shared" si="6479"/>
        <v>0</v>
      </c>
      <c r="I12624" s="564">
        <f t="shared" ref="I12624:K12624" si="6487">SUM(I12625:I12630)</f>
        <v>0</v>
      </c>
      <c r="J12624" s="564">
        <f t="shared" si="6487"/>
        <v>0</v>
      </c>
      <c r="K12624" s="564">
        <f t="shared" si="6487"/>
        <v>0</v>
      </c>
      <c r="L12624" s="564">
        <f t="shared" ref="L12624:N12624" si="6488">SUM(L12625:L12630)</f>
        <v>0</v>
      </c>
      <c r="M12624" s="564">
        <f t="shared" si="6488"/>
        <v>0</v>
      </c>
      <c r="N12624" s="159">
        <f t="shared" si="6488"/>
        <v>0</v>
      </c>
      <c r="O12624" s="60" t="s">
        <v>71</v>
      </c>
    </row>
    <row r="12625" spans="2:15" ht="20.25" customHeight="1">
      <c r="B12625" s="50" t="e">
        <f>IF((#REF!+#REF!+H12625)&lt;&gt;0,"a","b")</f>
        <v>#REF!</v>
      </c>
      <c r="C12625" s="54">
        <v>4</v>
      </c>
      <c r="D12625" s="54"/>
      <c r="F12625" s="127"/>
      <c r="G12625" s="93" t="s">
        <v>449</v>
      </c>
      <c r="H12625" s="575">
        <f t="shared" si="6479"/>
        <v>0</v>
      </c>
      <c r="I12625" s="555"/>
      <c r="J12625" s="555"/>
      <c r="K12625" s="555"/>
      <c r="L12625" s="555"/>
      <c r="M12625" s="555"/>
      <c r="N12625" s="153"/>
    </row>
    <row r="12626" spans="2:15" ht="20.25" customHeight="1">
      <c r="B12626" s="50" t="e">
        <f>IF((#REF!+#REF!+H12626)&lt;&gt;0,"a","b")</f>
        <v>#REF!</v>
      </c>
      <c r="C12626" s="54">
        <v>4</v>
      </c>
      <c r="D12626" s="54"/>
      <c r="F12626" s="127"/>
      <c r="G12626" s="93" t="s">
        <v>450</v>
      </c>
      <c r="H12626" s="575">
        <f t="shared" si="6479"/>
        <v>0</v>
      </c>
      <c r="I12626" s="555"/>
      <c r="J12626" s="555"/>
      <c r="K12626" s="555"/>
      <c r="L12626" s="555"/>
      <c r="M12626" s="555"/>
      <c r="N12626" s="153"/>
    </row>
    <row r="12627" spans="2:15" ht="20.25" customHeight="1">
      <c r="B12627" s="50" t="e">
        <f>IF((#REF!+#REF!+H12627)&lt;&gt;0,"a","b")</f>
        <v>#REF!</v>
      </c>
      <c r="C12627" s="54">
        <v>4</v>
      </c>
      <c r="D12627" s="54"/>
      <c r="F12627" s="127"/>
      <c r="G12627" s="93" t="s">
        <v>305</v>
      </c>
      <c r="H12627" s="575">
        <f t="shared" si="6479"/>
        <v>0</v>
      </c>
      <c r="I12627" s="555"/>
      <c r="J12627" s="555"/>
      <c r="K12627" s="555"/>
      <c r="L12627" s="555"/>
      <c r="M12627" s="555"/>
      <c r="N12627" s="153"/>
    </row>
    <row r="12628" spans="2:15" ht="20.25" customHeight="1">
      <c r="B12628" s="50" t="e">
        <f>IF((#REF!+#REF!+H12628)&lt;&gt;0,"a","b")</f>
        <v>#REF!</v>
      </c>
      <c r="C12628" s="54">
        <v>4</v>
      </c>
      <c r="D12628" s="54"/>
      <c r="F12628" s="127"/>
      <c r="G12628" s="93" t="s">
        <v>451</v>
      </c>
      <c r="H12628" s="575">
        <f t="shared" si="6479"/>
        <v>0</v>
      </c>
      <c r="I12628" s="555"/>
      <c r="J12628" s="555"/>
      <c r="K12628" s="555"/>
      <c r="L12628" s="555"/>
      <c r="M12628" s="555"/>
      <c r="N12628" s="153"/>
    </row>
    <row r="12629" spans="2:15" ht="20.25" customHeight="1">
      <c r="B12629" s="50" t="e">
        <f>IF((#REF!+#REF!+H12629)&lt;&gt;0,"a","b")</f>
        <v>#REF!</v>
      </c>
      <c r="C12629" s="54">
        <v>4</v>
      </c>
      <c r="D12629" s="54"/>
      <c r="F12629" s="127"/>
      <c r="G12629" s="93" t="s">
        <v>452</v>
      </c>
      <c r="H12629" s="575">
        <f t="shared" si="6479"/>
        <v>0</v>
      </c>
      <c r="I12629" s="555"/>
      <c r="J12629" s="555"/>
      <c r="K12629" s="555"/>
      <c r="L12629" s="555"/>
      <c r="M12629" s="555"/>
      <c r="N12629" s="153"/>
    </row>
    <row r="12630" spans="2:15" ht="20.25" customHeight="1">
      <c r="B12630" s="50" t="e">
        <f>IF((#REF!+#REF!+H12630)&lt;&gt;0,"a","b")</f>
        <v>#REF!</v>
      </c>
      <c r="C12630" s="54">
        <v>4</v>
      </c>
      <c r="D12630" s="54"/>
      <c r="F12630" s="127"/>
      <c r="G12630" s="93" t="s">
        <v>453</v>
      </c>
      <c r="H12630" s="575">
        <f t="shared" si="6479"/>
        <v>0</v>
      </c>
      <c r="I12630" s="555"/>
      <c r="J12630" s="555"/>
      <c r="K12630" s="555"/>
      <c r="L12630" s="555"/>
      <c r="M12630" s="555"/>
      <c r="N12630" s="153"/>
    </row>
    <row r="12631" spans="2:15" ht="20.25" customHeight="1">
      <c r="B12631" s="50" t="e">
        <f>IF((#REF!+#REF!+H12631)&lt;&gt;0,"a","b")</f>
        <v>#REF!</v>
      </c>
      <c r="C12631" s="54">
        <v>3</v>
      </c>
      <c r="D12631" s="54"/>
      <c r="F12631" s="127"/>
      <c r="G12631" s="108" t="s">
        <v>304</v>
      </c>
      <c r="H12631" s="574">
        <f t="shared" si="6479"/>
        <v>0</v>
      </c>
      <c r="I12631" s="564">
        <f t="shared" ref="I12631:K12631" si="6489">SUM(I12632:I12637)</f>
        <v>0</v>
      </c>
      <c r="J12631" s="564">
        <f t="shared" si="6489"/>
        <v>0</v>
      </c>
      <c r="K12631" s="564">
        <f t="shared" si="6489"/>
        <v>0</v>
      </c>
      <c r="L12631" s="564">
        <f t="shared" ref="L12631:N12631" si="6490">SUM(L12632:L12637)</f>
        <v>0</v>
      </c>
      <c r="M12631" s="564">
        <f t="shared" si="6490"/>
        <v>0</v>
      </c>
      <c r="N12631" s="159">
        <f t="shared" si="6490"/>
        <v>0</v>
      </c>
      <c r="O12631" s="60" t="s">
        <v>71</v>
      </c>
    </row>
    <row r="12632" spans="2:15" ht="20.25" customHeight="1">
      <c r="B12632" s="50" t="e">
        <f>IF((#REF!+#REF!+H12632)&lt;&gt;0,"a","b")</f>
        <v>#REF!</v>
      </c>
      <c r="C12632" s="54">
        <v>4</v>
      </c>
      <c r="D12632" s="54"/>
      <c r="F12632" s="127"/>
      <c r="G12632" s="93" t="s">
        <v>449</v>
      </c>
      <c r="H12632" s="575">
        <f t="shared" si="6479"/>
        <v>0</v>
      </c>
      <c r="I12632" s="555"/>
      <c r="J12632" s="555"/>
      <c r="K12632" s="555"/>
      <c r="L12632" s="555"/>
      <c r="M12632" s="555"/>
      <c r="N12632" s="153"/>
    </row>
    <row r="12633" spans="2:15" ht="20.25" customHeight="1">
      <c r="B12633" s="50" t="e">
        <f>IF((#REF!+#REF!+H12633)&lt;&gt;0,"a","b")</f>
        <v>#REF!</v>
      </c>
      <c r="C12633" s="54">
        <v>4</v>
      </c>
      <c r="D12633" s="54"/>
      <c r="F12633" s="127"/>
      <c r="G12633" s="93" t="s">
        <v>450</v>
      </c>
      <c r="H12633" s="575">
        <f t="shared" si="6479"/>
        <v>0</v>
      </c>
      <c r="I12633" s="555"/>
      <c r="J12633" s="555"/>
      <c r="K12633" s="555"/>
      <c r="L12633" s="555"/>
      <c r="M12633" s="555"/>
      <c r="N12633" s="153"/>
    </row>
    <row r="12634" spans="2:15" ht="20.25" customHeight="1">
      <c r="B12634" s="50" t="e">
        <f>IF((#REF!+#REF!+H12634)&lt;&gt;0,"a","b")</f>
        <v>#REF!</v>
      </c>
      <c r="C12634" s="54">
        <v>4</v>
      </c>
      <c r="D12634" s="54"/>
      <c r="F12634" s="127"/>
      <c r="G12634" s="93" t="s">
        <v>305</v>
      </c>
      <c r="H12634" s="575">
        <f t="shared" si="6479"/>
        <v>0</v>
      </c>
      <c r="I12634" s="555"/>
      <c r="J12634" s="555"/>
      <c r="K12634" s="555"/>
      <c r="L12634" s="555"/>
      <c r="M12634" s="555"/>
      <c r="N12634" s="153"/>
    </row>
    <row r="12635" spans="2:15" ht="20.25" customHeight="1">
      <c r="B12635" s="50" t="e">
        <f>IF((#REF!+#REF!+H12635)&lt;&gt;0,"a","b")</f>
        <v>#REF!</v>
      </c>
      <c r="C12635" s="54">
        <v>4</v>
      </c>
      <c r="D12635" s="54"/>
      <c r="F12635" s="127"/>
      <c r="G12635" s="93" t="s">
        <v>454</v>
      </c>
      <c r="H12635" s="575">
        <f t="shared" si="6479"/>
        <v>0</v>
      </c>
      <c r="I12635" s="555"/>
      <c r="J12635" s="555"/>
      <c r="K12635" s="555"/>
      <c r="L12635" s="555"/>
      <c r="M12635" s="555"/>
      <c r="N12635" s="153"/>
    </row>
    <row r="12636" spans="2:15" ht="20.25" customHeight="1">
      <c r="B12636" s="50" t="e">
        <f>IF((#REF!+#REF!+H12636)&lt;&gt;0,"a","b")</f>
        <v>#REF!</v>
      </c>
      <c r="C12636" s="54">
        <v>4</v>
      </c>
      <c r="D12636" s="54"/>
      <c r="F12636" s="127"/>
      <c r="G12636" s="93" t="s">
        <v>452</v>
      </c>
      <c r="H12636" s="575">
        <f t="shared" si="6479"/>
        <v>0</v>
      </c>
      <c r="I12636" s="555"/>
      <c r="J12636" s="555"/>
      <c r="K12636" s="555"/>
      <c r="L12636" s="555"/>
      <c r="M12636" s="555"/>
      <c r="N12636" s="153"/>
    </row>
    <row r="12637" spans="2:15" ht="20.25" customHeight="1">
      <c r="B12637" s="50" t="e">
        <f>IF((#REF!+#REF!+H12637)&lt;&gt;0,"a","b")</f>
        <v>#REF!</v>
      </c>
      <c r="C12637" s="54">
        <v>4</v>
      </c>
      <c r="D12637" s="54"/>
      <c r="F12637" s="127"/>
      <c r="G12637" s="93" t="s">
        <v>453</v>
      </c>
      <c r="H12637" s="575">
        <f t="shared" si="6479"/>
        <v>0</v>
      </c>
      <c r="I12637" s="555"/>
      <c r="J12637" s="555"/>
      <c r="K12637" s="555"/>
      <c r="L12637" s="555"/>
      <c r="M12637" s="555"/>
      <c r="N12637" s="153"/>
    </row>
    <row r="12638" spans="2:15" ht="20.25" customHeight="1">
      <c r="B12638" s="50" t="e">
        <f>IF((#REF!+#REF!+H12638)&lt;&gt;0,"a","b")</f>
        <v>#REF!</v>
      </c>
      <c r="C12638" s="54">
        <v>3</v>
      </c>
      <c r="D12638" s="54"/>
      <c r="F12638" s="89"/>
      <c r="G12638" s="108" t="s">
        <v>306</v>
      </c>
      <c r="H12638" s="576">
        <f t="shared" si="6479"/>
        <v>0</v>
      </c>
      <c r="I12638" s="562"/>
      <c r="J12638" s="562"/>
      <c r="K12638" s="562"/>
      <c r="L12638" s="562"/>
      <c r="M12638" s="562"/>
      <c r="N12638" s="166"/>
    </row>
    <row r="12639" spans="2:15" ht="20.25" customHeight="1">
      <c r="B12639" s="50" t="e">
        <f>IF((#REF!+#REF!+H12639)&lt;&gt;0,"a","b")</f>
        <v>#REF!</v>
      </c>
      <c r="C12639" s="54">
        <v>2</v>
      </c>
      <c r="D12639" s="68" t="s">
        <v>659</v>
      </c>
      <c r="F12639" s="89"/>
      <c r="G12639" s="117" t="s">
        <v>455</v>
      </c>
      <c r="H12639" s="572">
        <f t="shared" si="6479"/>
        <v>0</v>
      </c>
      <c r="I12639" s="573">
        <f t="shared" ref="I12639:N12639" si="6491">I12640+I12648</f>
        <v>0</v>
      </c>
      <c r="J12639" s="573">
        <f t="shared" si="6491"/>
        <v>0</v>
      </c>
      <c r="K12639" s="573">
        <f t="shared" si="6491"/>
        <v>0</v>
      </c>
      <c r="L12639" s="573">
        <f t="shared" si="6491"/>
        <v>0</v>
      </c>
      <c r="M12639" s="573">
        <f t="shared" si="6491"/>
        <v>0</v>
      </c>
      <c r="N12639" s="149">
        <f t="shared" si="6491"/>
        <v>0</v>
      </c>
      <c r="O12639" s="60" t="s">
        <v>71</v>
      </c>
    </row>
    <row r="12640" spans="2:15" ht="20.25" customHeight="1">
      <c r="B12640" s="50" t="e">
        <f>IF((#REF!+#REF!+H12640)&lt;&gt;0,"a","b")</f>
        <v>#REF!</v>
      </c>
      <c r="C12640" s="54">
        <v>3</v>
      </c>
      <c r="D12640" s="54"/>
      <c r="F12640" s="89"/>
      <c r="G12640" s="108" t="s">
        <v>448</v>
      </c>
      <c r="H12640" s="574">
        <f t="shared" si="6479"/>
        <v>0</v>
      </c>
      <c r="I12640" s="564">
        <f t="shared" ref="I12640:K12640" si="6492">SUM(I12641:I12647)</f>
        <v>0</v>
      </c>
      <c r="J12640" s="564">
        <f t="shared" si="6492"/>
        <v>0</v>
      </c>
      <c r="K12640" s="564">
        <f t="shared" si="6492"/>
        <v>0</v>
      </c>
      <c r="L12640" s="564">
        <f t="shared" ref="L12640:N12640" si="6493">SUM(L12641:L12647)</f>
        <v>0</v>
      </c>
      <c r="M12640" s="564">
        <f t="shared" si="6493"/>
        <v>0</v>
      </c>
      <c r="N12640" s="159">
        <f t="shared" si="6493"/>
        <v>0</v>
      </c>
      <c r="O12640" s="60" t="s">
        <v>71</v>
      </c>
    </row>
    <row r="12641" spans="2:17" ht="20.25" customHeight="1">
      <c r="B12641" s="50" t="e">
        <f>IF((#REF!+#REF!+H12641)&lt;&gt;0,"a","b")</f>
        <v>#REF!</v>
      </c>
      <c r="C12641" s="54">
        <v>4</v>
      </c>
      <c r="D12641" s="54"/>
      <c r="F12641" s="89"/>
      <c r="G12641" s="93" t="s">
        <v>456</v>
      </c>
      <c r="H12641" s="575">
        <f t="shared" si="6479"/>
        <v>0</v>
      </c>
      <c r="I12641" s="555"/>
      <c r="J12641" s="555"/>
      <c r="K12641" s="555"/>
      <c r="L12641" s="555"/>
      <c r="M12641" s="555"/>
      <c r="N12641" s="153"/>
    </row>
    <row r="12642" spans="2:17" ht="20.25" customHeight="1">
      <c r="B12642" s="50" t="e">
        <f>IF((#REF!+#REF!+H12642)&lt;&gt;0,"a","b")</f>
        <v>#REF!</v>
      </c>
      <c r="C12642" s="54">
        <v>4</v>
      </c>
      <c r="D12642" s="54"/>
      <c r="F12642" s="89"/>
      <c r="G12642" s="93" t="s">
        <v>303</v>
      </c>
      <c r="H12642" s="575">
        <f t="shared" si="6479"/>
        <v>0</v>
      </c>
      <c r="I12642" s="555"/>
      <c r="J12642" s="555"/>
      <c r="K12642" s="555"/>
      <c r="L12642" s="555"/>
      <c r="M12642" s="555"/>
      <c r="N12642" s="153"/>
    </row>
    <row r="12643" spans="2:17" ht="20.25" customHeight="1">
      <c r="B12643" s="50" t="e">
        <f>IF((#REF!+#REF!+H12643)&lt;&gt;0,"a","b")</f>
        <v>#REF!</v>
      </c>
      <c r="C12643" s="54">
        <v>4</v>
      </c>
      <c r="D12643" s="54"/>
      <c r="F12643" s="89"/>
      <c r="G12643" s="93" t="s">
        <v>450</v>
      </c>
      <c r="H12643" s="575">
        <f t="shared" si="6479"/>
        <v>0</v>
      </c>
      <c r="I12643" s="555"/>
      <c r="J12643" s="555"/>
      <c r="K12643" s="555"/>
      <c r="L12643" s="555"/>
      <c r="M12643" s="555"/>
      <c r="N12643" s="153"/>
    </row>
    <row r="12644" spans="2:17" ht="30.75" customHeight="1">
      <c r="B12644" s="50" t="e">
        <f>IF((#REF!+#REF!+H12644)&lt;&gt;0,"a","b")</f>
        <v>#REF!</v>
      </c>
      <c r="C12644" s="54">
        <v>4</v>
      </c>
      <c r="D12644" s="54"/>
      <c r="F12644" s="89"/>
      <c r="G12644" s="93" t="s">
        <v>457</v>
      </c>
      <c r="H12644" s="575">
        <f t="shared" si="6479"/>
        <v>0</v>
      </c>
      <c r="I12644" s="555"/>
      <c r="J12644" s="555"/>
      <c r="K12644" s="555"/>
      <c r="L12644" s="555"/>
      <c r="M12644" s="555"/>
      <c r="N12644" s="153"/>
    </row>
    <row r="12645" spans="2:17" ht="20.25" customHeight="1">
      <c r="B12645" s="50" t="e">
        <f>IF((#REF!+#REF!+H12645)&lt;&gt;0,"a","b")</f>
        <v>#REF!</v>
      </c>
      <c r="C12645" s="54">
        <v>4</v>
      </c>
      <c r="D12645" s="54"/>
      <c r="F12645" s="89"/>
      <c r="G12645" s="93" t="s">
        <v>451</v>
      </c>
      <c r="H12645" s="575">
        <f t="shared" si="6479"/>
        <v>0</v>
      </c>
      <c r="I12645" s="555"/>
      <c r="J12645" s="555"/>
      <c r="K12645" s="555"/>
      <c r="L12645" s="555"/>
      <c r="M12645" s="555"/>
      <c r="N12645" s="153"/>
    </row>
    <row r="12646" spans="2:17" ht="20.25" customHeight="1">
      <c r="B12646" s="50" t="e">
        <f>IF((#REF!+#REF!+H12646)&lt;&gt;0,"a","b")</f>
        <v>#REF!</v>
      </c>
      <c r="C12646" s="54">
        <v>4</v>
      </c>
      <c r="D12646" s="54"/>
      <c r="F12646" s="89"/>
      <c r="G12646" s="93" t="s">
        <v>452</v>
      </c>
      <c r="H12646" s="575">
        <f t="shared" si="6479"/>
        <v>0</v>
      </c>
      <c r="I12646" s="555"/>
      <c r="J12646" s="555"/>
      <c r="K12646" s="555"/>
      <c r="L12646" s="555"/>
      <c r="M12646" s="555"/>
      <c r="N12646" s="153"/>
    </row>
    <row r="12647" spans="2:17" ht="20.25" customHeight="1">
      <c r="B12647" s="50" t="e">
        <f>IF((#REF!+#REF!+H12647)&lt;&gt;0,"a","b")</f>
        <v>#REF!</v>
      </c>
      <c r="C12647" s="54">
        <v>4</v>
      </c>
      <c r="D12647" s="54"/>
      <c r="F12647" s="89"/>
      <c r="G12647" s="93" t="s">
        <v>458</v>
      </c>
      <c r="H12647" s="575">
        <f t="shared" si="6479"/>
        <v>0</v>
      </c>
      <c r="I12647" s="562"/>
      <c r="J12647" s="562"/>
      <c r="K12647" s="562"/>
      <c r="L12647" s="562"/>
      <c r="M12647" s="562"/>
      <c r="N12647" s="166"/>
    </row>
    <row r="12648" spans="2:17" ht="20.25" customHeight="1">
      <c r="B12648" s="50" t="e">
        <f>IF((#REF!+#REF!+H12648)&lt;&gt;0,"a","b")</f>
        <v>#REF!</v>
      </c>
      <c r="C12648" s="54">
        <v>3</v>
      </c>
      <c r="D12648" s="54"/>
      <c r="F12648" s="89"/>
      <c r="G12648" s="108" t="s">
        <v>304</v>
      </c>
      <c r="H12648" s="574">
        <f t="shared" si="6479"/>
        <v>0</v>
      </c>
      <c r="I12648" s="564">
        <f t="shared" ref="I12648:K12648" si="6494">SUM(I12649:I12655)</f>
        <v>0</v>
      </c>
      <c r="J12648" s="564">
        <f t="shared" si="6494"/>
        <v>0</v>
      </c>
      <c r="K12648" s="564">
        <f t="shared" si="6494"/>
        <v>0</v>
      </c>
      <c r="L12648" s="564">
        <f t="shared" ref="L12648:N12648" si="6495">SUM(L12649:L12655)</f>
        <v>0</v>
      </c>
      <c r="M12648" s="564">
        <f t="shared" si="6495"/>
        <v>0</v>
      </c>
      <c r="N12648" s="159">
        <f t="shared" si="6495"/>
        <v>0</v>
      </c>
      <c r="O12648" s="60" t="s">
        <v>71</v>
      </c>
    </row>
    <row r="12649" spans="2:17" ht="20.25" customHeight="1">
      <c r="B12649" s="50" t="e">
        <f>IF((#REF!+#REF!+H12649)&lt;&gt;0,"a","b")</f>
        <v>#REF!</v>
      </c>
      <c r="C12649" s="54">
        <v>4</v>
      </c>
      <c r="D12649" s="54"/>
      <c r="F12649" s="89"/>
      <c r="G12649" s="93" t="s">
        <v>456</v>
      </c>
      <c r="H12649" s="575">
        <f t="shared" si="6479"/>
        <v>0</v>
      </c>
      <c r="I12649" s="555"/>
      <c r="J12649" s="555"/>
      <c r="K12649" s="555"/>
      <c r="L12649" s="555"/>
      <c r="M12649" s="555"/>
      <c r="N12649" s="153"/>
    </row>
    <row r="12650" spans="2:17" ht="20.25" customHeight="1">
      <c r="B12650" s="50" t="e">
        <f>IF((#REF!+#REF!+H12650)&lt;&gt;0,"a","b")</f>
        <v>#REF!</v>
      </c>
      <c r="C12650" s="54">
        <v>4</v>
      </c>
      <c r="D12650" s="54"/>
      <c r="F12650" s="89"/>
      <c r="G12650" s="93" t="s">
        <v>303</v>
      </c>
      <c r="H12650" s="575">
        <f t="shared" si="6479"/>
        <v>0</v>
      </c>
      <c r="I12650" s="555"/>
      <c r="J12650" s="555"/>
      <c r="K12650" s="555"/>
      <c r="L12650" s="555"/>
      <c r="M12650" s="555"/>
      <c r="N12650" s="153"/>
    </row>
    <row r="12651" spans="2:17" ht="20.25" customHeight="1">
      <c r="B12651" s="50" t="e">
        <f>IF((#REF!+#REF!+H12651)&lt;&gt;0,"a","b")</f>
        <v>#REF!</v>
      </c>
      <c r="C12651" s="54">
        <v>4</v>
      </c>
      <c r="D12651" s="54"/>
      <c r="F12651" s="89"/>
      <c r="G12651" s="93" t="s">
        <v>450</v>
      </c>
      <c r="H12651" s="575">
        <f t="shared" si="6479"/>
        <v>0</v>
      </c>
      <c r="I12651" s="555"/>
      <c r="J12651" s="555"/>
      <c r="K12651" s="555"/>
      <c r="L12651" s="555"/>
      <c r="M12651" s="555"/>
      <c r="N12651" s="153"/>
    </row>
    <row r="12652" spans="2:17" ht="30.75" customHeight="1">
      <c r="B12652" s="50" t="e">
        <f>IF((#REF!+#REF!+H12652)&lt;&gt;0,"a","b")</f>
        <v>#REF!</v>
      </c>
      <c r="C12652" s="54">
        <v>4</v>
      </c>
      <c r="D12652" s="54"/>
      <c r="F12652" s="89"/>
      <c r="G12652" s="93" t="s">
        <v>457</v>
      </c>
      <c r="H12652" s="575">
        <f t="shared" si="6479"/>
        <v>0</v>
      </c>
      <c r="I12652" s="555"/>
      <c r="J12652" s="555"/>
      <c r="K12652" s="555"/>
      <c r="L12652" s="555"/>
      <c r="M12652" s="555"/>
      <c r="N12652" s="153"/>
    </row>
    <row r="12653" spans="2:17" ht="20.25" customHeight="1">
      <c r="B12653" s="50" t="e">
        <f>IF((#REF!+#REF!+H12653)&lt;&gt;0,"a","b")</f>
        <v>#REF!</v>
      </c>
      <c r="C12653" s="54">
        <v>4</v>
      </c>
      <c r="D12653" s="54"/>
      <c r="F12653" s="89"/>
      <c r="G12653" s="93" t="s">
        <v>459</v>
      </c>
      <c r="H12653" s="575">
        <f t="shared" si="6479"/>
        <v>0</v>
      </c>
      <c r="I12653" s="555"/>
      <c r="J12653" s="555"/>
      <c r="K12653" s="555"/>
      <c r="L12653" s="555"/>
      <c r="M12653" s="555"/>
      <c r="N12653" s="153"/>
    </row>
    <row r="12654" spans="2:17" ht="20.25" customHeight="1">
      <c r="B12654" s="50" t="e">
        <f>IF((#REF!+#REF!+H12654)&lt;&gt;0,"a","b")</f>
        <v>#REF!</v>
      </c>
      <c r="C12654" s="54">
        <v>4</v>
      </c>
      <c r="D12654" s="54"/>
      <c r="F12654" s="89"/>
      <c r="G12654" s="93" t="s">
        <v>452</v>
      </c>
      <c r="H12654" s="575">
        <f t="shared" si="6479"/>
        <v>0</v>
      </c>
      <c r="I12654" s="555"/>
      <c r="J12654" s="555"/>
      <c r="K12654" s="555"/>
      <c r="L12654" s="555"/>
      <c r="M12654" s="555"/>
      <c r="N12654" s="153"/>
    </row>
    <row r="12655" spans="2:17" ht="21" customHeight="1">
      <c r="B12655" s="50" t="e">
        <f>IF((#REF!+#REF!+H12655)&lt;&gt;0,"a","b")</f>
        <v>#REF!</v>
      </c>
      <c r="C12655" s="54">
        <v>4</v>
      </c>
      <c r="D12655" s="54"/>
      <c r="F12655" s="89"/>
      <c r="G12655" s="93" t="s">
        <v>458</v>
      </c>
      <c r="H12655" s="575">
        <f t="shared" si="6479"/>
        <v>0</v>
      </c>
      <c r="I12655" s="555"/>
      <c r="J12655" s="555"/>
      <c r="K12655" s="555"/>
      <c r="L12655" s="555"/>
      <c r="M12655" s="555"/>
      <c r="N12655" s="153"/>
    </row>
    <row r="12656" spans="2:17" ht="63" customHeight="1" thickBot="1">
      <c r="B12656" s="50" t="e">
        <f>IF((#REF!+#REF!+H12656)&lt;&gt;0,"a","b")</f>
        <v>#REF!</v>
      </c>
      <c r="C12656" s="54">
        <v>1</v>
      </c>
      <c r="D12656" s="68" t="s">
        <v>519</v>
      </c>
      <c r="E12656" s="45"/>
      <c r="F12656" s="379" t="s">
        <v>2443</v>
      </c>
      <c r="G12656" s="337" t="s">
        <v>2323</v>
      </c>
      <c r="H12656" s="360">
        <f t="shared" ref="H12656:H12885" si="6496">I12656+J12656</f>
        <v>0</v>
      </c>
      <c r="I12656" s="380">
        <f t="shared" ref="I12656:N12656" si="6497">I12658+I12790+I12853+I12869</f>
        <v>0</v>
      </c>
      <c r="J12656" s="380">
        <f t="shared" si="6497"/>
        <v>0</v>
      </c>
      <c r="K12656" s="380">
        <f t="shared" si="6497"/>
        <v>0</v>
      </c>
      <c r="L12656" s="380">
        <f t="shared" si="6497"/>
        <v>0</v>
      </c>
      <c r="M12656" s="380">
        <f t="shared" si="6497"/>
        <v>0</v>
      </c>
      <c r="N12656" s="147">
        <f t="shared" si="6497"/>
        <v>0</v>
      </c>
      <c r="O12656" s="60" t="s">
        <v>71</v>
      </c>
      <c r="Q12656" s="55">
        <v>1</v>
      </c>
    </row>
    <row r="12657" spans="2:15" ht="21" customHeight="1">
      <c r="B12657" s="50" t="e">
        <f>IF((#REF!+#REF!+H12657)&lt;&gt;0,"a","b")</f>
        <v>#REF!</v>
      </c>
      <c r="C12657" s="54">
        <v>2</v>
      </c>
      <c r="D12657" s="68" t="s">
        <v>654</v>
      </c>
      <c r="F12657" s="123"/>
      <c r="G12657" s="124" t="s">
        <v>255</v>
      </c>
      <c r="H12657" s="577">
        <f t="shared" si="6496"/>
        <v>0</v>
      </c>
      <c r="I12657" s="551"/>
      <c r="J12657" s="551"/>
      <c r="K12657" s="551"/>
      <c r="L12657" s="551"/>
      <c r="M12657" s="551"/>
      <c r="N12657" s="148"/>
    </row>
    <row r="12658" spans="2:15" ht="20.25" customHeight="1">
      <c r="B12658" s="50" t="e">
        <f>IF((#REF!+#REF!+H12658)&lt;&gt;0,"a","b")</f>
        <v>#REF!</v>
      </c>
      <c r="C12658" s="54">
        <v>2</v>
      </c>
      <c r="D12658" s="68" t="s">
        <v>655</v>
      </c>
      <c r="E12658" s="45">
        <v>70923</v>
      </c>
      <c r="F12658" s="89"/>
      <c r="G12658" s="117" t="s">
        <v>256</v>
      </c>
      <c r="H12658" s="360">
        <f t="shared" si="6496"/>
        <v>0</v>
      </c>
      <c r="I12658" s="573">
        <f t="shared" ref="I12658:N12658" si="6498">I12659+I12670+I12738+I12746+I12747+I12757+I12767+I12737</f>
        <v>0</v>
      </c>
      <c r="J12658" s="573">
        <f t="shared" si="6498"/>
        <v>0</v>
      </c>
      <c r="K12658" s="573">
        <f t="shared" si="6498"/>
        <v>0</v>
      </c>
      <c r="L12658" s="573">
        <f t="shared" si="6498"/>
        <v>0</v>
      </c>
      <c r="M12658" s="573">
        <f t="shared" si="6498"/>
        <v>0</v>
      </c>
      <c r="N12658" s="149">
        <f t="shared" si="6498"/>
        <v>0</v>
      </c>
      <c r="O12658" s="60" t="s">
        <v>71</v>
      </c>
    </row>
    <row r="12659" spans="2:15" ht="20.25" customHeight="1">
      <c r="B12659" s="50" t="e">
        <f>IF((#REF!+#REF!+H12659)&lt;&gt;0,"a","b")</f>
        <v>#REF!</v>
      </c>
      <c r="C12659" s="54">
        <v>31</v>
      </c>
      <c r="D12659" s="68" t="s">
        <v>656</v>
      </c>
      <c r="F12659" s="89"/>
      <c r="G12659" s="90" t="s">
        <v>257</v>
      </c>
      <c r="H12659" s="578">
        <f t="shared" si="6496"/>
        <v>0</v>
      </c>
      <c r="I12659" s="564">
        <f t="shared" ref="I12659:N12659" si="6499">I12660+I12669</f>
        <v>0</v>
      </c>
      <c r="J12659" s="564">
        <f t="shared" si="6499"/>
        <v>0</v>
      </c>
      <c r="K12659" s="564">
        <f t="shared" si="6499"/>
        <v>0</v>
      </c>
      <c r="L12659" s="564">
        <f t="shared" si="6499"/>
        <v>0</v>
      </c>
      <c r="M12659" s="564">
        <f t="shared" si="6499"/>
        <v>0</v>
      </c>
      <c r="N12659" s="150">
        <f t="shared" si="6499"/>
        <v>0</v>
      </c>
      <c r="O12659" s="60" t="s">
        <v>71</v>
      </c>
    </row>
    <row r="12660" spans="2:15" ht="20.25" customHeight="1">
      <c r="B12660" s="50" t="e">
        <f>IF((#REF!+#REF!+H12660)&lt;&gt;0,"a","b")</f>
        <v>#REF!</v>
      </c>
      <c r="C12660" s="54">
        <v>4</v>
      </c>
      <c r="D12660" s="54"/>
      <c r="F12660" s="92"/>
      <c r="G12660" s="93" t="s">
        <v>258</v>
      </c>
      <c r="H12660" s="578">
        <f t="shared" si="6496"/>
        <v>0</v>
      </c>
      <c r="I12660" s="565">
        <f t="shared" ref="I12660:N12660" si="6500">I12661+I12668</f>
        <v>0</v>
      </c>
      <c r="J12660" s="565">
        <f t="shared" si="6500"/>
        <v>0</v>
      </c>
      <c r="K12660" s="565">
        <f t="shared" si="6500"/>
        <v>0</v>
      </c>
      <c r="L12660" s="565">
        <f t="shared" si="6500"/>
        <v>0</v>
      </c>
      <c r="M12660" s="565">
        <f t="shared" si="6500"/>
        <v>0</v>
      </c>
      <c r="N12660" s="151">
        <f t="shared" si="6500"/>
        <v>0</v>
      </c>
      <c r="O12660" s="60" t="s">
        <v>71</v>
      </c>
    </row>
    <row r="12661" spans="2:15" ht="20.25" customHeight="1">
      <c r="B12661" s="50" t="e">
        <f>IF((#REF!+#REF!+H12661)&lt;&gt;0,"a","b")</f>
        <v>#REF!</v>
      </c>
      <c r="C12661" s="54">
        <v>5</v>
      </c>
      <c r="D12661" s="54"/>
      <c r="F12661" s="89"/>
      <c r="G12661" s="95" t="s">
        <v>259</v>
      </c>
      <c r="H12661" s="578">
        <f t="shared" si="6496"/>
        <v>0</v>
      </c>
      <c r="I12661" s="560">
        <f t="shared" ref="I12661:K12661" si="6501">SUM(I12662:I12667)</f>
        <v>0</v>
      </c>
      <c r="J12661" s="560">
        <f t="shared" si="6501"/>
        <v>0</v>
      </c>
      <c r="K12661" s="560">
        <f t="shared" si="6501"/>
        <v>0</v>
      </c>
      <c r="L12661" s="560">
        <f t="shared" ref="L12661:N12661" si="6502">SUM(L12662:L12667)</f>
        <v>0</v>
      </c>
      <c r="M12661" s="560">
        <f t="shared" si="6502"/>
        <v>0</v>
      </c>
      <c r="N12661" s="152">
        <f t="shared" si="6502"/>
        <v>0</v>
      </c>
      <c r="O12661" s="60" t="s">
        <v>71</v>
      </c>
    </row>
    <row r="12662" spans="2:15" ht="20.25" customHeight="1">
      <c r="B12662" s="50" t="e">
        <f>IF((#REF!+#REF!+H12662)&lt;&gt;0,"a","b")</f>
        <v>#REF!</v>
      </c>
      <c r="C12662" s="54">
        <v>6</v>
      </c>
      <c r="D12662" s="54"/>
      <c r="F12662" s="89"/>
      <c r="G12662" s="97" t="s">
        <v>260</v>
      </c>
      <c r="H12662" s="579">
        <f t="shared" si="6496"/>
        <v>0</v>
      </c>
      <c r="I12662" s="553"/>
      <c r="J12662" s="553"/>
      <c r="K12662" s="553"/>
      <c r="L12662" s="553"/>
      <c r="M12662" s="553"/>
      <c r="N12662" s="138"/>
    </row>
    <row r="12663" spans="2:15" ht="20.25" customHeight="1">
      <c r="B12663" s="50" t="e">
        <f>IF((#REF!+#REF!+H12663)&lt;&gt;0,"a","b")</f>
        <v>#REF!</v>
      </c>
      <c r="C12663" s="54">
        <v>6</v>
      </c>
      <c r="D12663" s="54"/>
      <c r="F12663" s="89"/>
      <c r="G12663" s="97" t="s">
        <v>261</v>
      </c>
      <c r="H12663" s="552">
        <f t="shared" si="6496"/>
        <v>0</v>
      </c>
      <c r="I12663" s="553"/>
      <c r="J12663" s="553"/>
      <c r="K12663" s="553"/>
      <c r="L12663" s="553"/>
      <c r="M12663" s="553"/>
      <c r="N12663" s="138"/>
    </row>
    <row r="12664" spans="2:15" ht="20.25" customHeight="1">
      <c r="B12664" s="50" t="e">
        <f>IF((#REF!+#REF!+H12664)&lt;&gt;0,"a","b")</f>
        <v>#REF!</v>
      </c>
      <c r="C12664" s="54">
        <v>6</v>
      </c>
      <c r="D12664" s="54"/>
      <c r="F12664" s="89"/>
      <c r="G12664" s="97" t="s">
        <v>262</v>
      </c>
      <c r="H12664" s="558">
        <f t="shared" si="6496"/>
        <v>0</v>
      </c>
      <c r="I12664" s="553"/>
      <c r="J12664" s="553"/>
      <c r="K12664" s="553"/>
      <c r="L12664" s="553"/>
      <c r="M12664" s="553"/>
      <c r="N12664" s="138"/>
    </row>
    <row r="12665" spans="2:15" ht="20.25" customHeight="1">
      <c r="B12665" s="50" t="e">
        <f>IF((#REF!+#REF!+H12665)&lt;&gt;0,"a","b")</f>
        <v>#REF!</v>
      </c>
      <c r="C12665" s="54">
        <v>6</v>
      </c>
      <c r="D12665" s="54"/>
      <c r="F12665" s="89"/>
      <c r="G12665" s="97" t="s">
        <v>263</v>
      </c>
      <c r="H12665" s="558">
        <f t="shared" si="6496"/>
        <v>0</v>
      </c>
      <c r="I12665" s="553"/>
      <c r="J12665" s="553"/>
      <c r="K12665" s="553"/>
      <c r="L12665" s="553"/>
      <c r="M12665" s="553"/>
      <c r="N12665" s="138"/>
    </row>
    <row r="12666" spans="2:15" ht="20.25" customHeight="1">
      <c r="B12666" s="50" t="e">
        <f>IF((#REF!+#REF!+H12666)&lt;&gt;0,"a","b")</f>
        <v>#REF!</v>
      </c>
      <c r="C12666" s="54">
        <v>6</v>
      </c>
      <c r="D12666" s="54"/>
      <c r="F12666" s="89"/>
      <c r="G12666" s="97" t="s">
        <v>264</v>
      </c>
      <c r="H12666" s="552">
        <f t="shared" si="6496"/>
        <v>0</v>
      </c>
      <c r="I12666" s="553"/>
      <c r="J12666" s="553"/>
      <c r="K12666" s="553"/>
      <c r="L12666" s="553"/>
      <c r="M12666" s="553"/>
      <c r="N12666" s="138"/>
    </row>
    <row r="12667" spans="2:15" ht="20.25" customHeight="1">
      <c r="B12667" s="50" t="e">
        <f>IF((#REF!+#REF!+H12667)&lt;&gt;0,"a","b")</f>
        <v>#REF!</v>
      </c>
      <c r="C12667" s="54">
        <v>6</v>
      </c>
      <c r="D12667" s="54"/>
      <c r="F12667" s="89"/>
      <c r="G12667" s="97" t="s">
        <v>265</v>
      </c>
      <c r="H12667" s="552">
        <f t="shared" si="6496"/>
        <v>0</v>
      </c>
      <c r="I12667" s="553"/>
      <c r="J12667" s="553"/>
      <c r="K12667" s="553"/>
      <c r="L12667" s="553"/>
      <c r="M12667" s="553"/>
      <c r="N12667" s="138"/>
    </row>
    <row r="12668" spans="2:15" ht="20.25" customHeight="1">
      <c r="B12668" s="50" t="e">
        <f>IF((#REF!+#REF!+H12668)&lt;&gt;0,"a","b")</f>
        <v>#REF!</v>
      </c>
      <c r="C12668" s="54">
        <v>5</v>
      </c>
      <c r="D12668" s="54"/>
      <c r="F12668" s="89"/>
      <c r="G12668" s="95" t="s">
        <v>266</v>
      </c>
      <c r="H12668" s="552">
        <f t="shared" si="6496"/>
        <v>0</v>
      </c>
      <c r="I12668" s="554"/>
      <c r="J12668" s="554"/>
      <c r="K12668" s="554"/>
      <c r="L12668" s="554"/>
      <c r="M12668" s="554"/>
      <c r="N12668" s="154"/>
    </row>
    <row r="12669" spans="2:15" ht="20.25" customHeight="1">
      <c r="B12669" s="50" t="e">
        <f>IF((#REF!+#REF!+H12669)&lt;&gt;0,"a","b")</f>
        <v>#REF!</v>
      </c>
      <c r="C12669" s="54">
        <v>4</v>
      </c>
      <c r="D12669" s="54"/>
      <c r="F12669" s="89"/>
      <c r="G12669" s="93" t="s">
        <v>267</v>
      </c>
      <c r="H12669" s="552">
        <f t="shared" si="6496"/>
        <v>0</v>
      </c>
      <c r="I12669" s="555"/>
      <c r="J12669" s="555"/>
      <c r="K12669" s="555"/>
      <c r="L12669" s="555"/>
      <c r="M12669" s="555"/>
      <c r="N12669" s="153"/>
    </row>
    <row r="12670" spans="2:15" ht="20.25" customHeight="1">
      <c r="B12670" s="50" t="e">
        <f>IF((#REF!+#REF!+H12670)&lt;&gt;0,"a","b")</f>
        <v>#REF!</v>
      </c>
      <c r="C12670" s="54">
        <v>3</v>
      </c>
      <c r="D12670" s="54"/>
      <c r="F12670" s="89"/>
      <c r="G12670" s="90" t="s">
        <v>268</v>
      </c>
      <c r="H12670" s="363">
        <f t="shared" si="6496"/>
        <v>0</v>
      </c>
      <c r="I12670" s="564">
        <f t="shared" ref="I12670:N12670" si="6503">I12671+I12672+I12675+I12711+I12712+I12713+I12714+I12715+I12722+I12723</f>
        <v>0</v>
      </c>
      <c r="J12670" s="564">
        <f t="shared" si="6503"/>
        <v>0</v>
      </c>
      <c r="K12670" s="564">
        <f t="shared" si="6503"/>
        <v>0</v>
      </c>
      <c r="L12670" s="564">
        <f t="shared" si="6503"/>
        <v>0</v>
      </c>
      <c r="M12670" s="564">
        <f t="shared" si="6503"/>
        <v>0</v>
      </c>
      <c r="N12670" s="150">
        <f t="shared" si="6503"/>
        <v>0</v>
      </c>
      <c r="O12670" s="60" t="s">
        <v>71</v>
      </c>
    </row>
    <row r="12671" spans="2:15" ht="20.25" customHeight="1">
      <c r="B12671" s="50" t="e">
        <f>IF((#REF!+#REF!+H12671)&lt;&gt;0,"a","b")</f>
        <v>#REF!</v>
      </c>
      <c r="C12671" s="54">
        <v>4</v>
      </c>
      <c r="D12671" s="54"/>
      <c r="F12671" s="89"/>
      <c r="G12671" s="93" t="s">
        <v>269</v>
      </c>
      <c r="H12671" s="556">
        <f t="shared" si="6496"/>
        <v>0</v>
      </c>
      <c r="I12671" s="555"/>
      <c r="J12671" s="555"/>
      <c r="K12671" s="555"/>
      <c r="L12671" s="555"/>
      <c r="M12671" s="555"/>
      <c r="N12671" s="153"/>
    </row>
    <row r="12672" spans="2:15" ht="20.25" customHeight="1">
      <c r="B12672" s="50" t="e">
        <f>IF((#REF!+#REF!+H12672)&lt;&gt;0,"a","b")</f>
        <v>#REF!</v>
      </c>
      <c r="C12672" s="54">
        <v>4</v>
      </c>
      <c r="D12672" s="54"/>
      <c r="F12672" s="89"/>
      <c r="G12672" s="93" t="s">
        <v>270</v>
      </c>
      <c r="H12672" s="566">
        <f t="shared" si="6496"/>
        <v>0</v>
      </c>
      <c r="I12672" s="565">
        <f t="shared" ref="I12672:K12672" si="6504">SUM(I12673:I12674)</f>
        <v>0</v>
      </c>
      <c r="J12672" s="565">
        <f t="shared" si="6504"/>
        <v>0</v>
      </c>
      <c r="K12672" s="565">
        <f t="shared" si="6504"/>
        <v>0</v>
      </c>
      <c r="L12672" s="565">
        <f t="shared" ref="L12672:N12672" si="6505">SUM(L12673:L12674)</f>
        <v>0</v>
      </c>
      <c r="M12672" s="565">
        <f t="shared" si="6505"/>
        <v>0</v>
      </c>
      <c r="N12672" s="151">
        <f t="shared" si="6505"/>
        <v>0</v>
      </c>
      <c r="O12672" s="60" t="s">
        <v>71</v>
      </c>
    </row>
    <row r="12673" spans="2:15" ht="20.25" customHeight="1">
      <c r="B12673" s="50" t="e">
        <f>IF((#REF!+#REF!+H12673)&lt;&gt;0,"a","b")</f>
        <v>#REF!</v>
      </c>
      <c r="C12673" s="54">
        <v>5</v>
      </c>
      <c r="D12673" s="54"/>
      <c r="F12673" s="89"/>
      <c r="G12673" s="95" t="s">
        <v>271</v>
      </c>
      <c r="H12673" s="556">
        <f t="shared" si="6496"/>
        <v>0</v>
      </c>
      <c r="I12673" s="554"/>
      <c r="J12673" s="554"/>
      <c r="K12673" s="554"/>
      <c r="L12673" s="554"/>
      <c r="M12673" s="554"/>
      <c r="N12673" s="154"/>
    </row>
    <row r="12674" spans="2:15" ht="20.25" customHeight="1">
      <c r="B12674" s="50" t="e">
        <f>IF((#REF!+#REF!+H12674)&lt;&gt;0,"a","b")</f>
        <v>#REF!</v>
      </c>
      <c r="C12674" s="54">
        <v>5</v>
      </c>
      <c r="D12674" s="54"/>
      <c r="F12674" s="89"/>
      <c r="G12674" s="95" t="s">
        <v>272</v>
      </c>
      <c r="H12674" s="556">
        <f t="shared" si="6496"/>
        <v>0</v>
      </c>
      <c r="I12674" s="554"/>
      <c r="J12674" s="554"/>
      <c r="K12674" s="554"/>
      <c r="L12674" s="554"/>
      <c r="M12674" s="554"/>
      <c r="N12674" s="154"/>
    </row>
    <row r="12675" spans="2:15" ht="20.25" customHeight="1">
      <c r="B12675" s="50" t="e">
        <f>IF((#REF!+#REF!+H12675)&lt;&gt;0,"a","b")</f>
        <v>#REF!</v>
      </c>
      <c r="C12675" s="54">
        <v>4</v>
      </c>
      <c r="D12675" s="54"/>
      <c r="F12675" s="89"/>
      <c r="G12675" s="93" t="s">
        <v>273</v>
      </c>
      <c r="H12675" s="566">
        <f t="shared" si="6496"/>
        <v>0</v>
      </c>
      <c r="I12675" s="565">
        <f t="shared" ref="I12675:N12675" si="6506">I12676+I12677+I12678+I12679+I12691+I12695+I12696+I12697+I12698+I12699+I12700+I12701+I12709+I12710</f>
        <v>0</v>
      </c>
      <c r="J12675" s="565">
        <f t="shared" si="6506"/>
        <v>0</v>
      </c>
      <c r="K12675" s="565">
        <f t="shared" si="6506"/>
        <v>0</v>
      </c>
      <c r="L12675" s="565">
        <f t="shared" si="6506"/>
        <v>0</v>
      </c>
      <c r="M12675" s="565">
        <f t="shared" si="6506"/>
        <v>0</v>
      </c>
      <c r="N12675" s="151">
        <f t="shared" si="6506"/>
        <v>0</v>
      </c>
      <c r="O12675" s="60" t="s">
        <v>71</v>
      </c>
    </row>
    <row r="12676" spans="2:15" ht="42.75" customHeight="1">
      <c r="B12676" s="50" t="e">
        <f>IF((#REF!+#REF!+H12676)&lt;&gt;0,"a","b")</f>
        <v>#REF!</v>
      </c>
      <c r="C12676" s="54">
        <v>5</v>
      </c>
      <c r="D12676" s="54"/>
      <c r="F12676" s="89"/>
      <c r="G12676" s="95" t="s">
        <v>322</v>
      </c>
      <c r="H12676" s="556">
        <f t="shared" si="6496"/>
        <v>0</v>
      </c>
      <c r="I12676" s="554"/>
      <c r="J12676" s="554"/>
      <c r="K12676" s="554"/>
      <c r="L12676" s="554"/>
      <c r="M12676" s="554"/>
      <c r="N12676" s="154"/>
    </row>
    <row r="12677" spans="2:15" ht="30.75" customHeight="1">
      <c r="B12677" s="50" t="e">
        <f>IF((#REF!+#REF!+H12677)&lt;&gt;0,"a","b")</f>
        <v>#REF!</v>
      </c>
      <c r="C12677" s="54">
        <v>5</v>
      </c>
      <c r="D12677" s="54"/>
      <c r="F12677" s="89"/>
      <c r="G12677" s="111" t="s">
        <v>289</v>
      </c>
      <c r="H12677" s="556">
        <f t="shared" si="6496"/>
        <v>0</v>
      </c>
      <c r="I12677" s="554"/>
      <c r="J12677" s="554"/>
      <c r="K12677" s="554"/>
      <c r="L12677" s="554"/>
      <c r="M12677" s="554"/>
      <c r="N12677" s="154"/>
    </row>
    <row r="12678" spans="2:15" ht="60.75" customHeight="1">
      <c r="B12678" s="50" t="e">
        <f>IF((#REF!+#REF!+H12678)&lt;&gt;0,"a","b")</f>
        <v>#REF!</v>
      </c>
      <c r="C12678" s="54">
        <v>5</v>
      </c>
      <c r="D12678" s="54"/>
      <c r="F12678" s="89"/>
      <c r="G12678" s="111" t="s">
        <v>323</v>
      </c>
      <c r="H12678" s="556">
        <f t="shared" si="6496"/>
        <v>0</v>
      </c>
      <c r="I12678" s="554"/>
      <c r="J12678" s="554"/>
      <c r="K12678" s="554"/>
      <c r="L12678" s="554"/>
      <c r="M12678" s="554"/>
      <c r="N12678" s="154"/>
    </row>
    <row r="12679" spans="2:15" ht="30.75" customHeight="1">
      <c r="B12679" s="50" t="e">
        <f>IF((#REF!+#REF!+H12679)&lt;&gt;0,"a","b")</f>
        <v>#REF!</v>
      </c>
      <c r="C12679" s="54">
        <v>5</v>
      </c>
      <c r="D12679" s="54"/>
      <c r="F12679" s="89"/>
      <c r="G12679" s="95" t="s">
        <v>288</v>
      </c>
      <c r="H12679" s="566">
        <f t="shared" si="6496"/>
        <v>0</v>
      </c>
      <c r="I12679" s="560">
        <f t="shared" ref="I12679:K12679" si="6507">SUM(I12680:I12690)</f>
        <v>0</v>
      </c>
      <c r="J12679" s="560">
        <f t="shared" si="6507"/>
        <v>0</v>
      </c>
      <c r="K12679" s="560">
        <f t="shared" si="6507"/>
        <v>0</v>
      </c>
      <c r="L12679" s="560">
        <f t="shared" ref="L12679:N12679" si="6508">SUM(L12680:L12690)</f>
        <v>0</v>
      </c>
      <c r="M12679" s="560">
        <f t="shared" si="6508"/>
        <v>0</v>
      </c>
      <c r="N12679" s="152">
        <f t="shared" si="6508"/>
        <v>0</v>
      </c>
      <c r="O12679" s="60" t="s">
        <v>71</v>
      </c>
    </row>
    <row r="12680" spans="2:15" ht="20.25" customHeight="1">
      <c r="B12680" s="50" t="e">
        <f>IF((#REF!+#REF!+H12680)&lt;&gt;0,"a","b")</f>
        <v>#REF!</v>
      </c>
      <c r="C12680" s="54">
        <v>6</v>
      </c>
      <c r="D12680" s="54"/>
      <c r="F12680" s="89"/>
      <c r="G12680" s="97" t="s">
        <v>274</v>
      </c>
      <c r="H12680" s="556">
        <f t="shared" si="6496"/>
        <v>0</v>
      </c>
      <c r="I12680" s="557"/>
      <c r="J12680" s="557"/>
      <c r="K12680" s="557"/>
      <c r="L12680" s="557"/>
      <c r="M12680" s="557"/>
      <c r="N12680" s="155"/>
    </row>
    <row r="12681" spans="2:15" ht="20.25" customHeight="1">
      <c r="B12681" s="50" t="e">
        <f>IF((#REF!+#REF!+H12681)&lt;&gt;0,"a","b")</f>
        <v>#REF!</v>
      </c>
      <c r="C12681" s="54">
        <v>6</v>
      </c>
      <c r="D12681" s="54"/>
      <c r="F12681" s="89"/>
      <c r="G12681" s="97" t="s">
        <v>275</v>
      </c>
      <c r="H12681" s="556">
        <f t="shared" si="6496"/>
        <v>0</v>
      </c>
      <c r="I12681" s="557"/>
      <c r="J12681" s="557"/>
      <c r="K12681" s="557"/>
      <c r="L12681" s="557"/>
      <c r="M12681" s="557"/>
      <c r="N12681" s="155"/>
    </row>
    <row r="12682" spans="2:15" ht="20.25" customHeight="1">
      <c r="B12682" s="50" t="e">
        <f>IF((#REF!+#REF!+H12682)&lt;&gt;0,"a","b")</f>
        <v>#REF!</v>
      </c>
      <c r="C12682" s="54">
        <v>6</v>
      </c>
      <c r="D12682" s="54"/>
      <c r="F12682" s="89"/>
      <c r="G12682" s="97" t="s">
        <v>276</v>
      </c>
      <c r="H12682" s="556">
        <f t="shared" si="6496"/>
        <v>0</v>
      </c>
      <c r="I12682" s="557"/>
      <c r="J12682" s="557"/>
      <c r="K12682" s="557"/>
      <c r="L12682" s="557"/>
      <c r="M12682" s="557"/>
      <c r="N12682" s="155"/>
    </row>
    <row r="12683" spans="2:15" ht="20.25" customHeight="1">
      <c r="B12683" s="50" t="e">
        <f>IF((#REF!+#REF!+H12683)&lt;&gt;0,"a","b")</f>
        <v>#REF!</v>
      </c>
      <c r="C12683" s="54">
        <v>6</v>
      </c>
      <c r="D12683" s="54"/>
      <c r="F12683" s="89"/>
      <c r="G12683" s="97" t="s">
        <v>277</v>
      </c>
      <c r="H12683" s="556">
        <f t="shared" si="6496"/>
        <v>0</v>
      </c>
      <c r="I12683" s="557"/>
      <c r="J12683" s="557"/>
      <c r="K12683" s="557"/>
      <c r="L12683" s="557"/>
      <c r="M12683" s="557"/>
      <c r="N12683" s="155"/>
    </row>
    <row r="12684" spans="2:15" ht="20.25" customHeight="1">
      <c r="B12684" s="50" t="e">
        <f>IF((#REF!+#REF!+H12684)&lt;&gt;0,"a","b")</f>
        <v>#REF!</v>
      </c>
      <c r="C12684" s="54">
        <v>6</v>
      </c>
      <c r="D12684" s="54"/>
      <c r="F12684" s="89"/>
      <c r="G12684" s="97" t="s">
        <v>278</v>
      </c>
      <c r="H12684" s="556">
        <f t="shared" si="6496"/>
        <v>0</v>
      </c>
      <c r="I12684" s="557"/>
      <c r="J12684" s="557"/>
      <c r="K12684" s="557"/>
      <c r="L12684" s="557"/>
      <c r="M12684" s="557"/>
      <c r="N12684" s="155"/>
    </row>
    <row r="12685" spans="2:15" ht="20.25" customHeight="1">
      <c r="B12685" s="50" t="e">
        <f>IF((#REF!+#REF!+H12685)&lt;&gt;0,"a","b")</f>
        <v>#REF!</v>
      </c>
      <c r="C12685" s="54">
        <v>6</v>
      </c>
      <c r="D12685" s="54"/>
      <c r="F12685" s="89"/>
      <c r="G12685" s="97" t="s">
        <v>279</v>
      </c>
      <c r="H12685" s="552">
        <f t="shared" si="6496"/>
        <v>0</v>
      </c>
      <c r="I12685" s="557"/>
      <c r="J12685" s="557"/>
      <c r="K12685" s="557"/>
      <c r="L12685" s="557"/>
      <c r="M12685" s="557"/>
      <c r="N12685" s="155"/>
    </row>
    <row r="12686" spans="2:15" ht="20.25" customHeight="1">
      <c r="B12686" s="50" t="e">
        <f>IF((#REF!+#REF!+H12686)&lt;&gt;0,"a","b")</f>
        <v>#REF!</v>
      </c>
      <c r="C12686" s="54">
        <v>6</v>
      </c>
      <c r="D12686" s="54"/>
      <c r="F12686" s="89"/>
      <c r="G12686" s="97" t="s">
        <v>280</v>
      </c>
      <c r="H12686" s="552">
        <f t="shared" si="6496"/>
        <v>0</v>
      </c>
      <c r="I12686" s="557"/>
      <c r="J12686" s="557"/>
      <c r="K12686" s="557"/>
      <c r="L12686" s="557"/>
      <c r="M12686" s="557"/>
      <c r="N12686" s="155"/>
    </row>
    <row r="12687" spans="2:15" ht="20.25" customHeight="1">
      <c r="B12687" s="50" t="e">
        <f>IF((#REF!+#REF!+H12687)&lt;&gt;0,"a","b")</f>
        <v>#REF!</v>
      </c>
      <c r="C12687" s="54">
        <v>6</v>
      </c>
      <c r="D12687" s="54"/>
      <c r="F12687" s="89"/>
      <c r="G12687" s="97" t="s">
        <v>281</v>
      </c>
      <c r="H12687" s="552">
        <f t="shared" si="6496"/>
        <v>0</v>
      </c>
      <c r="I12687" s="557"/>
      <c r="J12687" s="557"/>
      <c r="K12687" s="557"/>
      <c r="L12687" s="557"/>
      <c r="M12687" s="557"/>
      <c r="N12687" s="155"/>
    </row>
    <row r="12688" spans="2:15" ht="20.25" customHeight="1">
      <c r="B12688" s="50" t="e">
        <f>IF((#REF!+#REF!+H12688)&lt;&gt;0,"a","b")</f>
        <v>#REF!</v>
      </c>
      <c r="C12688" s="54">
        <v>6</v>
      </c>
      <c r="D12688" s="54"/>
      <c r="F12688" s="89"/>
      <c r="G12688" s="97" t="s">
        <v>282</v>
      </c>
      <c r="H12688" s="552">
        <f t="shared" si="6496"/>
        <v>0</v>
      </c>
      <c r="I12688" s="557"/>
      <c r="J12688" s="557"/>
      <c r="K12688" s="557"/>
      <c r="L12688" s="557"/>
      <c r="M12688" s="557"/>
      <c r="N12688" s="155"/>
    </row>
    <row r="12689" spans="2:15" ht="20.25" customHeight="1">
      <c r="B12689" s="50" t="e">
        <f>IF((#REF!+#REF!+H12689)&lt;&gt;0,"a","b")</f>
        <v>#REF!</v>
      </c>
      <c r="C12689" s="54">
        <v>6</v>
      </c>
      <c r="D12689" s="54"/>
      <c r="F12689" s="89"/>
      <c r="G12689" s="97" t="s">
        <v>283</v>
      </c>
      <c r="H12689" s="552">
        <f t="shared" si="6496"/>
        <v>0</v>
      </c>
      <c r="I12689" s="557"/>
      <c r="J12689" s="557"/>
      <c r="K12689" s="557"/>
      <c r="L12689" s="557"/>
      <c r="M12689" s="557"/>
      <c r="N12689" s="155"/>
    </row>
    <row r="12690" spans="2:15" ht="30.75" customHeight="1">
      <c r="B12690" s="50" t="e">
        <f>IF((#REF!+#REF!+H12690)&lt;&gt;0,"a","b")</f>
        <v>#REF!</v>
      </c>
      <c r="C12690" s="54">
        <v>6</v>
      </c>
      <c r="D12690" s="54"/>
      <c r="F12690" s="89"/>
      <c r="G12690" s="97" t="s">
        <v>324</v>
      </c>
      <c r="H12690" s="552">
        <f t="shared" si="6496"/>
        <v>0</v>
      </c>
      <c r="I12690" s="557"/>
      <c r="J12690" s="557"/>
      <c r="K12690" s="557"/>
      <c r="L12690" s="557"/>
      <c r="M12690" s="557"/>
      <c r="N12690" s="155"/>
    </row>
    <row r="12691" spans="2:15" ht="20.25" customHeight="1">
      <c r="B12691" s="50" t="e">
        <f>IF((#REF!+#REF!+H12691)&lt;&gt;0,"a","b")</f>
        <v>#REF!</v>
      </c>
      <c r="C12691" s="54">
        <v>5</v>
      </c>
      <c r="D12691" s="54"/>
      <c r="F12691" s="89"/>
      <c r="G12691" s="95" t="s">
        <v>290</v>
      </c>
      <c r="H12691" s="566">
        <f t="shared" si="6496"/>
        <v>0</v>
      </c>
      <c r="I12691" s="560">
        <f t="shared" ref="I12691:K12691" si="6509">SUM(I12692:I12694)</f>
        <v>0</v>
      </c>
      <c r="J12691" s="560">
        <f t="shared" si="6509"/>
        <v>0</v>
      </c>
      <c r="K12691" s="560">
        <f t="shared" si="6509"/>
        <v>0</v>
      </c>
      <c r="L12691" s="560">
        <f t="shared" ref="L12691:N12691" si="6510">SUM(L12692:L12694)</f>
        <v>0</v>
      </c>
      <c r="M12691" s="560">
        <f t="shared" si="6510"/>
        <v>0</v>
      </c>
      <c r="N12691" s="152">
        <f t="shared" si="6510"/>
        <v>0</v>
      </c>
      <c r="O12691" s="60" t="s">
        <v>71</v>
      </c>
    </row>
    <row r="12692" spans="2:15" ht="20.25" customHeight="1">
      <c r="B12692" s="50" t="e">
        <f>IF((#REF!+#REF!+H12692)&lt;&gt;0,"a","b")</f>
        <v>#REF!</v>
      </c>
      <c r="C12692" s="54">
        <v>6</v>
      </c>
      <c r="D12692" s="54"/>
      <c r="F12692" s="89"/>
      <c r="G12692" s="97" t="s">
        <v>284</v>
      </c>
      <c r="H12692" s="556">
        <f t="shared" si="6496"/>
        <v>0</v>
      </c>
      <c r="I12692" s="557"/>
      <c r="J12692" s="557"/>
      <c r="K12692" s="557"/>
      <c r="L12692" s="557"/>
      <c r="M12692" s="557"/>
      <c r="N12692" s="155"/>
    </row>
    <row r="12693" spans="2:15" ht="20.25" customHeight="1">
      <c r="B12693" s="50" t="e">
        <f>IF((#REF!+#REF!+H12693)&lt;&gt;0,"a","b")</f>
        <v>#REF!</v>
      </c>
      <c r="C12693" s="54">
        <v>6</v>
      </c>
      <c r="D12693" s="54"/>
      <c r="F12693" s="89"/>
      <c r="G12693" s="97" t="s">
        <v>285</v>
      </c>
      <c r="H12693" s="556">
        <f t="shared" si="6496"/>
        <v>0</v>
      </c>
      <c r="I12693" s="557"/>
      <c r="J12693" s="557"/>
      <c r="K12693" s="557"/>
      <c r="L12693" s="557"/>
      <c r="M12693" s="557"/>
      <c r="N12693" s="155"/>
    </row>
    <row r="12694" spans="2:15" ht="30.75" customHeight="1">
      <c r="B12694" s="50" t="e">
        <f>IF((#REF!+#REF!+H12694)&lt;&gt;0,"a","b")</f>
        <v>#REF!</v>
      </c>
      <c r="C12694" s="54">
        <v>6</v>
      </c>
      <c r="D12694" s="54"/>
      <c r="F12694" s="89"/>
      <c r="G12694" s="97" t="s">
        <v>325</v>
      </c>
      <c r="H12694" s="556">
        <f t="shared" si="6496"/>
        <v>0</v>
      </c>
      <c r="I12694" s="557"/>
      <c r="J12694" s="557"/>
      <c r="K12694" s="557"/>
      <c r="L12694" s="557"/>
      <c r="M12694" s="557"/>
      <c r="N12694" s="155"/>
    </row>
    <row r="12695" spans="2:15" ht="30.75" customHeight="1">
      <c r="B12695" s="50" t="e">
        <f>IF((#REF!+#REF!+H12695)&lt;&gt;0,"a","b")</f>
        <v>#REF!</v>
      </c>
      <c r="C12695" s="54">
        <v>5</v>
      </c>
      <c r="D12695" s="54"/>
      <c r="F12695" s="89"/>
      <c r="G12695" s="95" t="s">
        <v>326</v>
      </c>
      <c r="H12695" s="556">
        <f t="shared" si="6496"/>
        <v>0</v>
      </c>
      <c r="I12695" s="554"/>
      <c r="J12695" s="554"/>
      <c r="K12695" s="554"/>
      <c r="L12695" s="554"/>
      <c r="M12695" s="554"/>
      <c r="N12695" s="154"/>
    </row>
    <row r="12696" spans="2:15" ht="34.5" customHeight="1">
      <c r="B12696" s="50" t="e">
        <f>IF((#REF!+#REF!+H12696)&lt;&gt;0,"a","b")</f>
        <v>#REF!</v>
      </c>
      <c r="C12696" s="54">
        <v>5</v>
      </c>
      <c r="D12696" s="54"/>
      <c r="F12696" s="89"/>
      <c r="G12696" s="128" t="s">
        <v>460</v>
      </c>
      <c r="H12696" s="556">
        <f t="shared" si="6496"/>
        <v>0</v>
      </c>
      <c r="I12696" s="554"/>
      <c r="J12696" s="554"/>
      <c r="K12696" s="554"/>
      <c r="L12696" s="554"/>
      <c r="M12696" s="554"/>
      <c r="N12696" s="154"/>
    </row>
    <row r="12697" spans="2:15" ht="34.5" customHeight="1">
      <c r="B12697" s="50" t="e">
        <f>IF((#REF!+#REF!+H12697)&lt;&gt;0,"a","b")</f>
        <v>#REF!</v>
      </c>
      <c r="C12697" s="54">
        <v>5</v>
      </c>
      <c r="D12697" s="54"/>
      <c r="F12697" s="89"/>
      <c r="G12697" s="95" t="s">
        <v>327</v>
      </c>
      <c r="H12697" s="556">
        <f t="shared" si="6496"/>
        <v>0</v>
      </c>
      <c r="I12697" s="554"/>
      <c r="J12697" s="554"/>
      <c r="K12697" s="554"/>
      <c r="L12697" s="554"/>
      <c r="M12697" s="554"/>
      <c r="N12697" s="154"/>
    </row>
    <row r="12698" spans="2:15" ht="50.25" customHeight="1">
      <c r="B12698" s="50" t="e">
        <f>IF((#REF!+#REF!+H12698)&lt;&gt;0,"a","b")</f>
        <v>#REF!</v>
      </c>
      <c r="C12698" s="54">
        <v>5</v>
      </c>
      <c r="D12698" s="54"/>
      <c r="F12698" s="89"/>
      <c r="G12698" s="95" t="s">
        <v>328</v>
      </c>
      <c r="H12698" s="552">
        <f t="shared" si="6496"/>
        <v>0</v>
      </c>
      <c r="I12698" s="554"/>
      <c r="J12698" s="554"/>
      <c r="K12698" s="554"/>
      <c r="L12698" s="554"/>
      <c r="M12698" s="554"/>
      <c r="N12698" s="154"/>
    </row>
    <row r="12699" spans="2:15" ht="20.25" customHeight="1">
      <c r="B12699" s="50" t="e">
        <f>IF((#REF!+#REF!+H12699)&lt;&gt;0,"a","b")</f>
        <v>#REF!</v>
      </c>
      <c r="C12699" s="54">
        <v>5</v>
      </c>
      <c r="D12699" s="54"/>
      <c r="F12699" s="89"/>
      <c r="G12699" s="95" t="s">
        <v>329</v>
      </c>
      <c r="H12699" s="552">
        <f t="shared" si="6496"/>
        <v>0</v>
      </c>
      <c r="I12699" s="554"/>
      <c r="J12699" s="554"/>
      <c r="K12699" s="554"/>
      <c r="L12699" s="554"/>
      <c r="M12699" s="554"/>
      <c r="N12699" s="154"/>
    </row>
    <row r="12700" spans="2:15" ht="20.25" customHeight="1">
      <c r="B12700" s="50" t="e">
        <f>IF((#REF!+#REF!+H12700)&lt;&gt;0,"a","b")</f>
        <v>#REF!</v>
      </c>
      <c r="C12700" s="54">
        <v>5</v>
      </c>
      <c r="D12700" s="54"/>
      <c r="F12700" s="89"/>
      <c r="G12700" s="95" t="s">
        <v>330</v>
      </c>
      <c r="H12700" s="558">
        <f t="shared" si="6496"/>
        <v>0</v>
      </c>
      <c r="I12700" s="554"/>
      <c r="J12700" s="554"/>
      <c r="K12700" s="554"/>
      <c r="L12700" s="554"/>
      <c r="M12700" s="554"/>
      <c r="N12700" s="154"/>
    </row>
    <row r="12701" spans="2:15" ht="20.25" customHeight="1">
      <c r="B12701" s="50" t="e">
        <f>IF((#REF!+#REF!+H12701)&lt;&gt;0,"a","b")</f>
        <v>#REF!</v>
      </c>
      <c r="C12701" s="54">
        <v>5</v>
      </c>
      <c r="D12701" s="54"/>
      <c r="F12701" s="89"/>
      <c r="G12701" s="95" t="s">
        <v>331</v>
      </c>
      <c r="H12701" s="559">
        <f t="shared" si="6496"/>
        <v>0</v>
      </c>
      <c r="I12701" s="560">
        <f t="shared" ref="I12701:K12701" si="6511">SUM(I12702:I12708)</f>
        <v>0</v>
      </c>
      <c r="J12701" s="560">
        <f t="shared" si="6511"/>
        <v>0</v>
      </c>
      <c r="K12701" s="560">
        <f t="shared" si="6511"/>
        <v>0</v>
      </c>
      <c r="L12701" s="560">
        <f t="shared" ref="L12701:N12701" si="6512">SUM(L12702:L12708)</f>
        <v>0</v>
      </c>
      <c r="M12701" s="560">
        <f t="shared" si="6512"/>
        <v>0</v>
      </c>
      <c r="N12701" s="152">
        <f t="shared" si="6512"/>
        <v>0</v>
      </c>
      <c r="O12701" s="60" t="s">
        <v>71</v>
      </c>
    </row>
    <row r="12702" spans="2:15" ht="23.25" customHeight="1">
      <c r="B12702" s="50" t="e">
        <f>IF((#REF!+#REF!+H12702)&lt;&gt;0,"a","b")</f>
        <v>#REF!</v>
      </c>
      <c r="C12702" s="54">
        <v>6</v>
      </c>
      <c r="D12702" s="54"/>
      <c r="F12702" s="89"/>
      <c r="G12702" s="97" t="s">
        <v>291</v>
      </c>
      <c r="H12702" s="558">
        <f t="shared" si="6496"/>
        <v>0</v>
      </c>
      <c r="I12702" s="557"/>
      <c r="J12702" s="557"/>
      <c r="K12702" s="557"/>
      <c r="L12702" s="557"/>
      <c r="M12702" s="557"/>
      <c r="N12702" s="155"/>
    </row>
    <row r="12703" spans="2:15" ht="20.25" customHeight="1">
      <c r="B12703" s="50" t="e">
        <f>IF((#REF!+#REF!+H12703)&lt;&gt;0,"a","b")</f>
        <v>#REF!</v>
      </c>
      <c r="C12703" s="54">
        <v>6</v>
      </c>
      <c r="D12703" s="54"/>
      <c r="F12703" s="89"/>
      <c r="G12703" s="97" t="s">
        <v>292</v>
      </c>
      <c r="H12703" s="558">
        <f t="shared" si="6496"/>
        <v>0</v>
      </c>
      <c r="I12703" s="557"/>
      <c r="J12703" s="557"/>
      <c r="K12703" s="557"/>
      <c r="L12703" s="557"/>
      <c r="M12703" s="557"/>
      <c r="N12703" s="155"/>
    </row>
    <row r="12704" spans="2:15" ht="23.25" customHeight="1">
      <c r="B12704" s="50" t="e">
        <f>IF((#REF!+#REF!+H12704)&lt;&gt;0,"a","b")</f>
        <v>#REF!</v>
      </c>
      <c r="C12704" s="54">
        <v>6</v>
      </c>
      <c r="D12704" s="54"/>
      <c r="F12704" s="89"/>
      <c r="G12704" s="97" t="s">
        <v>293</v>
      </c>
      <c r="H12704" s="552">
        <f t="shared" si="6496"/>
        <v>0</v>
      </c>
      <c r="I12704" s="557"/>
      <c r="J12704" s="557"/>
      <c r="K12704" s="557"/>
      <c r="L12704" s="557"/>
      <c r="M12704" s="557"/>
      <c r="N12704" s="155"/>
    </row>
    <row r="12705" spans="2:18" ht="31.5" customHeight="1">
      <c r="B12705" s="50" t="e">
        <f>IF((#REF!+#REF!+H12705)&lt;&gt;0,"a","b")</f>
        <v>#REF!</v>
      </c>
      <c r="C12705" s="54">
        <v>6</v>
      </c>
      <c r="D12705" s="54"/>
      <c r="F12705" s="89"/>
      <c r="G12705" s="97" t="s">
        <v>294</v>
      </c>
      <c r="H12705" s="552">
        <f t="shared" si="6496"/>
        <v>0</v>
      </c>
      <c r="I12705" s="557"/>
      <c r="J12705" s="557"/>
      <c r="K12705" s="557"/>
      <c r="L12705" s="557"/>
      <c r="M12705" s="557"/>
      <c r="N12705" s="155"/>
    </row>
    <row r="12706" spans="2:18" ht="33.75" customHeight="1">
      <c r="B12706" s="50" t="e">
        <f>IF((#REF!+#REF!+H12706)&lt;&gt;0,"a","b")</f>
        <v>#REF!</v>
      </c>
      <c r="C12706" s="54">
        <v>6</v>
      </c>
      <c r="D12706" s="54"/>
      <c r="F12706" s="89"/>
      <c r="G12706" s="97" t="s">
        <v>332</v>
      </c>
      <c r="H12706" s="552">
        <f t="shared" si="6496"/>
        <v>0</v>
      </c>
      <c r="I12706" s="557"/>
      <c r="J12706" s="557"/>
      <c r="K12706" s="557"/>
      <c r="L12706" s="557"/>
      <c r="M12706" s="557"/>
      <c r="N12706" s="155"/>
    </row>
    <row r="12707" spans="2:18" ht="34.5" customHeight="1">
      <c r="B12707" s="50" t="e">
        <f>IF((#REF!+#REF!+H12707)&lt;&gt;0,"a","b")</f>
        <v>#REF!</v>
      </c>
      <c r="C12707" s="54">
        <v>6</v>
      </c>
      <c r="D12707" s="54"/>
      <c r="F12707" s="89"/>
      <c r="G12707" s="97" t="s">
        <v>333</v>
      </c>
      <c r="H12707" s="552">
        <f t="shared" si="6496"/>
        <v>0</v>
      </c>
      <c r="I12707" s="557"/>
      <c r="J12707" s="557"/>
      <c r="K12707" s="557"/>
      <c r="L12707" s="557"/>
      <c r="M12707" s="557"/>
      <c r="N12707" s="155"/>
    </row>
    <row r="12708" spans="2:18" ht="33.75" customHeight="1">
      <c r="B12708" s="50" t="e">
        <f>IF((#REF!+#REF!+H12708)&lt;&gt;0,"a","b")</f>
        <v>#REF!</v>
      </c>
      <c r="C12708" s="54">
        <v>6</v>
      </c>
      <c r="D12708" s="54"/>
      <c r="F12708" s="89"/>
      <c r="G12708" s="97" t="s">
        <v>334</v>
      </c>
      <c r="H12708" s="552">
        <f t="shared" si="6496"/>
        <v>0</v>
      </c>
      <c r="I12708" s="557"/>
      <c r="J12708" s="557"/>
      <c r="K12708" s="557"/>
      <c r="L12708" s="557"/>
      <c r="M12708" s="557"/>
      <c r="N12708" s="155"/>
    </row>
    <row r="12709" spans="2:18" ht="34.5" customHeight="1">
      <c r="B12709" s="50" t="e">
        <f>IF((#REF!+#REF!+H12709)&lt;&gt;0,"a","b")</f>
        <v>#REF!</v>
      </c>
      <c r="C12709" s="54">
        <v>5</v>
      </c>
      <c r="D12709" s="54"/>
      <c r="F12709" s="89"/>
      <c r="G12709" s="95" t="s">
        <v>335</v>
      </c>
      <c r="H12709" s="552">
        <f t="shared" si="6496"/>
        <v>0</v>
      </c>
      <c r="I12709" s="554"/>
      <c r="J12709" s="554"/>
      <c r="K12709" s="554"/>
      <c r="L12709" s="554"/>
      <c r="M12709" s="554"/>
      <c r="N12709" s="156"/>
    </row>
    <row r="12710" spans="2:18" ht="24.75" customHeight="1">
      <c r="B12710" s="50" t="e">
        <f>IF((#REF!+#REF!+H12710)&lt;&gt;0,"a","b")</f>
        <v>#REF!</v>
      </c>
      <c r="C12710" s="54">
        <v>5</v>
      </c>
      <c r="D12710" s="54"/>
      <c r="F12710" s="89"/>
      <c r="G12710" s="95" t="s">
        <v>336</v>
      </c>
      <c r="H12710" s="558">
        <f t="shared" si="6496"/>
        <v>0</v>
      </c>
      <c r="I12710" s="554"/>
      <c r="J12710" s="554"/>
      <c r="K12710" s="554"/>
      <c r="L12710" s="554"/>
      <c r="M12710" s="554"/>
      <c r="N12710" s="156"/>
    </row>
    <row r="12711" spans="2:18" ht="27.75" customHeight="1">
      <c r="B12711" s="50" t="e">
        <f>IF((#REF!+#REF!+H12711)&lt;&gt;0,"a","b")</f>
        <v>#REF!</v>
      </c>
      <c r="C12711" s="54">
        <v>4</v>
      </c>
      <c r="D12711" s="54"/>
      <c r="F12711" s="89"/>
      <c r="G12711" s="93" t="s">
        <v>337</v>
      </c>
      <c r="H12711" s="552">
        <f t="shared" si="6496"/>
        <v>0</v>
      </c>
      <c r="I12711" s="555"/>
      <c r="J12711" s="555"/>
      <c r="K12711" s="555"/>
      <c r="L12711" s="555"/>
      <c r="M12711" s="555"/>
      <c r="N12711" s="153"/>
    </row>
    <row r="12712" spans="2:18" ht="23.25" customHeight="1">
      <c r="B12712" s="50" t="e">
        <f>IF((#REF!+#REF!+H12712)&lt;&gt;0,"a","b")</f>
        <v>#REF!</v>
      </c>
      <c r="C12712" s="54">
        <v>4</v>
      </c>
      <c r="D12712" s="54"/>
      <c r="F12712" s="89"/>
      <c r="G12712" s="93" t="s">
        <v>338</v>
      </c>
      <c r="H12712" s="552">
        <f t="shared" si="6496"/>
        <v>0</v>
      </c>
      <c r="I12712" s="555"/>
      <c r="J12712" s="555"/>
      <c r="K12712" s="555"/>
      <c r="L12712" s="555"/>
      <c r="M12712" s="555"/>
      <c r="N12712" s="153"/>
    </row>
    <row r="12713" spans="2:18" ht="24" customHeight="1">
      <c r="B12713" s="50" t="e">
        <f>IF((#REF!+#REF!+H12713)&lt;&gt;0,"a","b")</f>
        <v>#REF!</v>
      </c>
      <c r="C12713" s="54">
        <v>4</v>
      </c>
      <c r="D12713" s="54"/>
      <c r="F12713" s="89"/>
      <c r="G12713" s="93" t="s">
        <v>339</v>
      </c>
      <c r="H12713" s="552">
        <f t="shared" si="6496"/>
        <v>0</v>
      </c>
      <c r="I12713" s="555"/>
      <c r="J12713" s="555"/>
      <c r="K12713" s="555"/>
      <c r="L12713" s="555"/>
      <c r="M12713" s="555"/>
      <c r="N12713" s="153"/>
    </row>
    <row r="12714" spans="2:18" ht="34.5" customHeight="1">
      <c r="B12714" s="50" t="e">
        <f>IF((#REF!+#REF!+H12714)&lt;&gt;0,"a","b")</f>
        <v>#REF!</v>
      </c>
      <c r="C12714" s="54">
        <v>4</v>
      </c>
      <c r="D12714" s="54"/>
      <c r="F12714" s="89"/>
      <c r="G12714" s="93" t="s">
        <v>340</v>
      </c>
      <c r="H12714" s="552">
        <f t="shared" si="6496"/>
        <v>0</v>
      </c>
      <c r="I12714" s="555"/>
      <c r="J12714" s="555"/>
      <c r="K12714" s="555"/>
      <c r="L12714" s="555"/>
      <c r="M12714" s="555"/>
      <c r="N12714" s="153"/>
    </row>
    <row r="12715" spans="2:18" ht="33" customHeight="1">
      <c r="B12715" s="50" t="e">
        <f>IF((#REF!+#REF!+H12715)&lt;&gt;0,"a","b")</f>
        <v>#REF!</v>
      </c>
      <c r="C12715" s="54">
        <v>4</v>
      </c>
      <c r="D12715" s="54"/>
      <c r="F12715" s="89"/>
      <c r="G12715" s="93" t="s">
        <v>341</v>
      </c>
      <c r="H12715" s="363">
        <f t="shared" si="6496"/>
        <v>0</v>
      </c>
      <c r="I12715" s="565">
        <f t="shared" ref="I12715:K12715" si="6513">SUM(I12716:I12721)</f>
        <v>0</v>
      </c>
      <c r="J12715" s="565">
        <f t="shared" si="6513"/>
        <v>0</v>
      </c>
      <c r="K12715" s="565">
        <f t="shared" si="6513"/>
        <v>0</v>
      </c>
      <c r="L12715" s="565">
        <f t="shared" ref="L12715:N12715" si="6514">SUM(L12716:L12721)</f>
        <v>0</v>
      </c>
      <c r="M12715" s="565">
        <f t="shared" si="6514"/>
        <v>0</v>
      </c>
      <c r="N12715" s="151">
        <f t="shared" si="6514"/>
        <v>0</v>
      </c>
      <c r="O12715" s="60" t="s">
        <v>71</v>
      </c>
    </row>
    <row r="12716" spans="2:18" ht="20.25" customHeight="1">
      <c r="B12716" s="50" t="e">
        <f>IF((#REF!+#REF!+H12716)&lt;&gt;0,"a","b")</f>
        <v>#REF!</v>
      </c>
      <c r="C12716" s="54">
        <v>5</v>
      </c>
      <c r="D12716" s="54"/>
      <c r="F12716" s="89"/>
      <c r="G12716" s="95" t="s">
        <v>342</v>
      </c>
      <c r="H12716" s="552">
        <f t="shared" si="6496"/>
        <v>0</v>
      </c>
      <c r="I12716" s="554"/>
      <c r="J12716" s="554"/>
      <c r="K12716" s="554"/>
      <c r="L12716" s="554"/>
      <c r="M12716" s="554"/>
      <c r="N12716" s="156"/>
      <c r="R12716" s="1">
        <f>82+55</f>
        <v>137</v>
      </c>
    </row>
    <row r="12717" spans="2:18" ht="20.25" customHeight="1">
      <c r="B12717" s="50" t="e">
        <f>IF((#REF!+#REF!+H12717)&lt;&gt;0,"a","b")</f>
        <v>#REF!</v>
      </c>
      <c r="C12717" s="54">
        <v>5</v>
      </c>
      <c r="D12717" s="54"/>
      <c r="F12717" s="89"/>
      <c r="G12717" s="95" t="s">
        <v>343</v>
      </c>
      <c r="H12717" s="552">
        <f t="shared" si="6496"/>
        <v>0</v>
      </c>
      <c r="I12717" s="554"/>
      <c r="J12717" s="554"/>
      <c r="K12717" s="554"/>
      <c r="L12717" s="554"/>
      <c r="M12717" s="554"/>
      <c r="N12717" s="156"/>
    </row>
    <row r="12718" spans="2:18" ht="35.25" customHeight="1">
      <c r="B12718" s="50" t="e">
        <f>IF((#REF!+#REF!+H12718)&lt;&gt;0,"a","b")</f>
        <v>#REF!</v>
      </c>
      <c r="C12718" s="54">
        <v>5</v>
      </c>
      <c r="D12718" s="54"/>
      <c r="F12718" s="89"/>
      <c r="G12718" s="95" t="s">
        <v>344</v>
      </c>
      <c r="H12718" s="552">
        <f t="shared" si="6496"/>
        <v>0</v>
      </c>
      <c r="I12718" s="554"/>
      <c r="J12718" s="554"/>
      <c r="K12718" s="554"/>
      <c r="L12718" s="554"/>
      <c r="M12718" s="554"/>
      <c r="N12718" s="156"/>
    </row>
    <row r="12719" spans="2:18" ht="20.25" customHeight="1">
      <c r="B12719" s="50" t="e">
        <f>IF((#REF!+#REF!+H12719)&lt;&gt;0,"a","b")</f>
        <v>#REF!</v>
      </c>
      <c r="C12719" s="54">
        <v>5</v>
      </c>
      <c r="D12719" s="54"/>
      <c r="F12719" s="89"/>
      <c r="G12719" s="95" t="s">
        <v>345</v>
      </c>
      <c r="H12719" s="366">
        <f t="shared" si="6496"/>
        <v>0</v>
      </c>
      <c r="I12719" s="554"/>
      <c r="J12719" s="554"/>
      <c r="K12719" s="554"/>
      <c r="L12719" s="554"/>
      <c r="M12719" s="554"/>
      <c r="N12719" s="156"/>
    </row>
    <row r="12720" spans="2:18" ht="30.75" customHeight="1">
      <c r="B12720" s="50" t="e">
        <f>IF((#REF!+#REF!+H12720)&lt;&gt;0,"a","b")</f>
        <v>#REF!</v>
      </c>
      <c r="C12720" s="54">
        <v>5</v>
      </c>
      <c r="D12720" s="54"/>
      <c r="F12720" s="89"/>
      <c r="G12720" s="95" t="s">
        <v>346</v>
      </c>
      <c r="H12720" s="552">
        <f t="shared" si="6496"/>
        <v>0</v>
      </c>
      <c r="I12720" s="554"/>
      <c r="J12720" s="554"/>
      <c r="K12720" s="554"/>
      <c r="L12720" s="554"/>
      <c r="M12720" s="554"/>
      <c r="N12720" s="156"/>
    </row>
    <row r="12721" spans="2:15" ht="30.75" customHeight="1">
      <c r="B12721" s="50" t="e">
        <f>IF((#REF!+#REF!+H12721)&lt;&gt;0,"a","b")</f>
        <v>#REF!</v>
      </c>
      <c r="C12721" s="54">
        <v>5</v>
      </c>
      <c r="D12721" s="54"/>
      <c r="F12721" s="89"/>
      <c r="G12721" s="95" t="s">
        <v>347</v>
      </c>
      <c r="H12721" s="552">
        <f t="shared" si="6496"/>
        <v>0</v>
      </c>
      <c r="I12721" s="554"/>
      <c r="J12721" s="554"/>
      <c r="K12721" s="554"/>
      <c r="L12721" s="554"/>
      <c r="M12721" s="554"/>
      <c r="N12721" s="156"/>
    </row>
    <row r="12722" spans="2:15" ht="20.25" customHeight="1">
      <c r="B12722" s="50" t="e">
        <f>IF((#REF!+#REF!+H12722)&lt;&gt;0,"a","b")</f>
        <v>#REF!</v>
      </c>
      <c r="C12722" s="54">
        <v>4</v>
      </c>
      <c r="D12722" s="54"/>
      <c r="F12722" s="89"/>
      <c r="G12722" s="93" t="s">
        <v>348</v>
      </c>
      <c r="H12722" s="552">
        <f t="shared" si="6496"/>
        <v>0</v>
      </c>
      <c r="I12722" s="555"/>
      <c r="J12722" s="555"/>
      <c r="K12722" s="555"/>
      <c r="L12722" s="555"/>
      <c r="M12722" s="555"/>
      <c r="N12722" s="153"/>
    </row>
    <row r="12723" spans="2:15" ht="20.25" customHeight="1">
      <c r="B12723" s="50" t="e">
        <f>IF((#REF!+#REF!+H12723)&lt;&gt;0,"a","b")</f>
        <v>#REF!</v>
      </c>
      <c r="C12723" s="54">
        <v>4</v>
      </c>
      <c r="D12723" s="54"/>
      <c r="F12723" s="89"/>
      <c r="G12723" s="93" t="s">
        <v>349</v>
      </c>
      <c r="H12723" s="563">
        <f t="shared" si="6496"/>
        <v>0</v>
      </c>
      <c r="I12723" s="565">
        <f t="shared" ref="I12723:K12723" si="6515">SUM(I12724:I12736)</f>
        <v>0</v>
      </c>
      <c r="J12723" s="565">
        <f t="shared" si="6515"/>
        <v>0</v>
      </c>
      <c r="K12723" s="565">
        <f t="shared" si="6515"/>
        <v>0</v>
      </c>
      <c r="L12723" s="565">
        <f t="shared" ref="L12723:N12723" si="6516">SUM(L12724:L12736)</f>
        <v>0</v>
      </c>
      <c r="M12723" s="565">
        <f t="shared" si="6516"/>
        <v>0</v>
      </c>
      <c r="N12723" s="151">
        <f t="shared" si="6516"/>
        <v>0</v>
      </c>
      <c r="O12723" s="60" t="s">
        <v>71</v>
      </c>
    </row>
    <row r="12724" spans="2:15" ht="20.25" customHeight="1">
      <c r="B12724" s="50" t="e">
        <f>IF((#REF!+#REF!+H12724)&lt;&gt;0,"a","b")</f>
        <v>#REF!</v>
      </c>
      <c r="C12724" s="54">
        <v>5</v>
      </c>
      <c r="D12724" s="54"/>
      <c r="F12724" s="89"/>
      <c r="G12724" s="95" t="s">
        <v>350</v>
      </c>
      <c r="H12724" s="561">
        <f t="shared" si="6496"/>
        <v>0</v>
      </c>
      <c r="I12724" s="554"/>
      <c r="J12724" s="554"/>
      <c r="K12724" s="554"/>
      <c r="L12724" s="554"/>
      <c r="M12724" s="554"/>
      <c r="N12724" s="156"/>
    </row>
    <row r="12725" spans="2:15" ht="30" customHeight="1">
      <c r="B12725" s="50" t="e">
        <f>IF((#REF!+#REF!+H12725)&lt;&gt;0,"a","b")</f>
        <v>#REF!</v>
      </c>
      <c r="C12725" s="54">
        <v>5</v>
      </c>
      <c r="D12725" s="54"/>
      <c r="F12725" s="89"/>
      <c r="G12725" s="95" t="s">
        <v>351</v>
      </c>
      <c r="H12725" s="552">
        <f t="shared" si="6496"/>
        <v>0</v>
      </c>
      <c r="I12725" s="554"/>
      <c r="J12725" s="554"/>
      <c r="K12725" s="554"/>
      <c r="L12725" s="554"/>
      <c r="M12725" s="554"/>
      <c r="N12725" s="156"/>
    </row>
    <row r="12726" spans="2:15" ht="22.5" customHeight="1">
      <c r="B12726" s="50" t="e">
        <f>IF((#REF!+#REF!+H12726)&lt;&gt;0,"a","b")</f>
        <v>#REF!</v>
      </c>
      <c r="C12726" s="54">
        <v>5</v>
      </c>
      <c r="D12726" s="54"/>
      <c r="F12726" s="89"/>
      <c r="G12726" s="95" t="s">
        <v>352</v>
      </c>
      <c r="H12726" s="552">
        <f t="shared" si="6496"/>
        <v>0</v>
      </c>
      <c r="I12726" s="554"/>
      <c r="J12726" s="554"/>
      <c r="K12726" s="554"/>
      <c r="L12726" s="554"/>
      <c r="M12726" s="554"/>
      <c r="N12726" s="156"/>
    </row>
    <row r="12727" spans="2:15" ht="33.75" customHeight="1">
      <c r="B12727" s="50" t="e">
        <f>IF((#REF!+#REF!+H12727)&lt;&gt;0,"a","b")</f>
        <v>#REF!</v>
      </c>
      <c r="C12727" s="54">
        <v>5</v>
      </c>
      <c r="D12727" s="54"/>
      <c r="F12727" s="89"/>
      <c r="G12727" s="95" t="s">
        <v>353</v>
      </c>
      <c r="H12727" s="552">
        <f t="shared" si="6496"/>
        <v>0</v>
      </c>
      <c r="I12727" s="554"/>
      <c r="J12727" s="554"/>
      <c r="K12727" s="554"/>
      <c r="L12727" s="554"/>
      <c r="M12727" s="554"/>
      <c r="N12727" s="156"/>
    </row>
    <row r="12728" spans="2:15" ht="24.75" customHeight="1">
      <c r="B12728" s="50" t="e">
        <f>IF((#REF!+#REF!+H12728)&lt;&gt;0,"a","b")</f>
        <v>#REF!</v>
      </c>
      <c r="C12728" s="54">
        <v>5</v>
      </c>
      <c r="D12728" s="54"/>
      <c r="F12728" s="89"/>
      <c r="G12728" s="95" t="s">
        <v>354</v>
      </c>
      <c r="H12728" s="552">
        <f t="shared" si="6496"/>
        <v>0</v>
      </c>
      <c r="I12728" s="554"/>
      <c r="J12728" s="554"/>
      <c r="K12728" s="554"/>
      <c r="L12728" s="554"/>
      <c r="M12728" s="554"/>
      <c r="N12728" s="156"/>
    </row>
    <row r="12729" spans="2:15" ht="35.25" customHeight="1">
      <c r="B12729" s="50" t="e">
        <f>IF((#REF!+#REF!+H12729)&lt;&gt;0,"a","b")</f>
        <v>#REF!</v>
      </c>
      <c r="C12729" s="54">
        <v>5</v>
      </c>
      <c r="D12729" s="54"/>
      <c r="F12729" s="89"/>
      <c r="G12729" s="95" t="s">
        <v>355</v>
      </c>
      <c r="H12729" s="558">
        <f t="shared" si="6496"/>
        <v>0</v>
      </c>
      <c r="I12729" s="554"/>
      <c r="J12729" s="554"/>
      <c r="K12729" s="554"/>
      <c r="L12729" s="554"/>
      <c r="M12729" s="554"/>
      <c r="N12729" s="156"/>
    </row>
    <row r="12730" spans="2:15" ht="33.75" customHeight="1">
      <c r="B12730" s="50" t="e">
        <f>IF((#REF!+#REF!+H12730)&lt;&gt;0,"a","b")</f>
        <v>#REF!</v>
      </c>
      <c r="C12730" s="54">
        <v>5</v>
      </c>
      <c r="D12730" s="54"/>
      <c r="F12730" s="89"/>
      <c r="G12730" s="95" t="s">
        <v>356</v>
      </c>
      <c r="H12730" s="558">
        <f t="shared" si="6496"/>
        <v>0</v>
      </c>
      <c r="I12730" s="554"/>
      <c r="J12730" s="554"/>
      <c r="K12730" s="554"/>
      <c r="L12730" s="554"/>
      <c r="M12730" s="554"/>
      <c r="N12730" s="156"/>
    </row>
    <row r="12731" spans="2:15" ht="20.25" customHeight="1">
      <c r="B12731" s="50" t="e">
        <f>IF((#REF!+#REF!+H12731)&lt;&gt;0,"a","b")</f>
        <v>#REF!</v>
      </c>
      <c r="C12731" s="54">
        <v>5</v>
      </c>
      <c r="D12731" s="54"/>
      <c r="F12731" s="89"/>
      <c r="G12731" s="95" t="s">
        <v>357</v>
      </c>
      <c r="H12731" s="561">
        <f t="shared" si="6496"/>
        <v>0</v>
      </c>
      <c r="I12731" s="554"/>
      <c r="J12731" s="554"/>
      <c r="K12731" s="554"/>
      <c r="L12731" s="554"/>
      <c r="M12731" s="554"/>
      <c r="N12731" s="156"/>
    </row>
    <row r="12732" spans="2:15" ht="20.25" customHeight="1">
      <c r="B12732" s="50" t="e">
        <f>IF((#REF!+#REF!+H12732)&lt;&gt;0,"a","b")</f>
        <v>#REF!</v>
      </c>
      <c r="C12732" s="54">
        <v>5</v>
      </c>
      <c r="D12732" s="54"/>
      <c r="F12732" s="89"/>
      <c r="G12732" s="95" t="s">
        <v>358</v>
      </c>
      <c r="H12732" s="552">
        <f t="shared" si="6496"/>
        <v>0</v>
      </c>
      <c r="I12732" s="554"/>
      <c r="J12732" s="554"/>
      <c r="K12732" s="554"/>
      <c r="L12732" s="554"/>
      <c r="M12732" s="554"/>
      <c r="N12732" s="156"/>
    </row>
    <row r="12733" spans="2:15" ht="20.25" customHeight="1">
      <c r="B12733" s="50" t="e">
        <f>IF((#REF!+#REF!+H12733)&lt;&gt;0,"a","b")</f>
        <v>#REF!</v>
      </c>
      <c r="C12733" s="54">
        <v>5</v>
      </c>
      <c r="D12733" s="54"/>
      <c r="F12733" s="89"/>
      <c r="G12733" s="95" t="s">
        <v>359</v>
      </c>
      <c r="H12733" s="552">
        <f t="shared" si="6496"/>
        <v>0</v>
      </c>
      <c r="I12733" s="554"/>
      <c r="J12733" s="554"/>
      <c r="K12733" s="554"/>
      <c r="L12733" s="554"/>
      <c r="M12733" s="554"/>
      <c r="N12733" s="156"/>
    </row>
    <row r="12734" spans="2:15" ht="20.25" customHeight="1">
      <c r="B12734" s="50" t="e">
        <f>IF((#REF!+#REF!+H12734)&lt;&gt;0,"a","b")</f>
        <v>#REF!</v>
      </c>
      <c r="C12734" s="54">
        <v>5</v>
      </c>
      <c r="D12734" s="54"/>
      <c r="F12734" s="89"/>
      <c r="G12734" s="95" t="s">
        <v>360</v>
      </c>
      <c r="H12734" s="552">
        <f t="shared" si="6496"/>
        <v>0</v>
      </c>
      <c r="I12734" s="554"/>
      <c r="J12734" s="554"/>
      <c r="K12734" s="554"/>
      <c r="L12734" s="554"/>
      <c r="M12734" s="554"/>
      <c r="N12734" s="156"/>
    </row>
    <row r="12735" spans="2:15" ht="34.5" customHeight="1">
      <c r="B12735" s="50" t="e">
        <f>IF((#REF!+#REF!+H12735)&lt;&gt;0,"a","b")</f>
        <v>#REF!</v>
      </c>
      <c r="C12735" s="54">
        <v>5</v>
      </c>
      <c r="D12735" s="54"/>
      <c r="F12735" s="89"/>
      <c r="G12735" s="95" t="s">
        <v>361</v>
      </c>
      <c r="H12735" s="552">
        <f t="shared" si="6496"/>
        <v>0</v>
      </c>
      <c r="I12735" s="554"/>
      <c r="J12735" s="554"/>
      <c r="K12735" s="554"/>
      <c r="L12735" s="554"/>
      <c r="M12735" s="554"/>
      <c r="N12735" s="156"/>
    </row>
    <row r="12736" spans="2:15" ht="30.75" customHeight="1">
      <c r="B12736" s="50" t="e">
        <f>IF((#REF!+#REF!+H12736)&lt;&gt;0,"a","b")</f>
        <v>#REF!</v>
      </c>
      <c r="C12736" s="54">
        <v>5</v>
      </c>
      <c r="D12736" s="54"/>
      <c r="F12736" s="89"/>
      <c r="G12736" s="95" t="s">
        <v>362</v>
      </c>
      <c r="H12736" s="552">
        <f t="shared" si="6496"/>
        <v>0</v>
      </c>
      <c r="I12736" s="554"/>
      <c r="J12736" s="554"/>
      <c r="K12736" s="554"/>
      <c r="L12736" s="554"/>
      <c r="M12736" s="554"/>
      <c r="N12736" s="156"/>
    </row>
    <row r="12737" spans="2:15" ht="20.25" customHeight="1">
      <c r="B12737" s="50" t="e">
        <f>IF((#REF!+#REF!+H12737)&lt;&gt;0,"a","b")</f>
        <v>#REF!</v>
      </c>
      <c r="C12737" s="54">
        <v>3</v>
      </c>
      <c r="D12737" s="54"/>
      <c r="F12737" s="89"/>
      <c r="G12737" s="90" t="s">
        <v>302</v>
      </c>
      <c r="H12737" s="552">
        <f t="shared" si="6496"/>
        <v>0</v>
      </c>
      <c r="I12737" s="562"/>
      <c r="J12737" s="562"/>
      <c r="K12737" s="562"/>
      <c r="L12737" s="562"/>
      <c r="M12737" s="562"/>
      <c r="N12737" s="161"/>
    </row>
    <row r="12738" spans="2:15" ht="20.25" customHeight="1">
      <c r="B12738" s="50" t="e">
        <f>IF((#REF!+#REF!+H12738)&lt;&gt;0,"a","b")</f>
        <v>#REF!</v>
      </c>
      <c r="C12738" s="54">
        <v>3</v>
      </c>
      <c r="D12738" s="54"/>
      <c r="F12738" s="89"/>
      <c r="G12738" s="90" t="s">
        <v>301</v>
      </c>
      <c r="H12738" s="563">
        <f t="shared" si="6496"/>
        <v>0</v>
      </c>
      <c r="I12738" s="564">
        <f t="shared" ref="I12738:N12738" si="6517">I12739+I12744+I12745</f>
        <v>0</v>
      </c>
      <c r="J12738" s="564">
        <f t="shared" si="6517"/>
        <v>0</v>
      </c>
      <c r="K12738" s="564">
        <f t="shared" si="6517"/>
        <v>0</v>
      </c>
      <c r="L12738" s="564">
        <f t="shared" si="6517"/>
        <v>0</v>
      </c>
      <c r="M12738" s="564">
        <f t="shared" si="6517"/>
        <v>0</v>
      </c>
      <c r="N12738" s="150">
        <f t="shared" si="6517"/>
        <v>0</v>
      </c>
      <c r="O12738" s="60" t="s">
        <v>71</v>
      </c>
    </row>
    <row r="12739" spans="2:15" ht="20.25" customHeight="1">
      <c r="B12739" s="50" t="e">
        <f>IF((#REF!+#REF!+H12739)&lt;&gt;0,"a","b")</f>
        <v>#REF!</v>
      </c>
      <c r="C12739" s="54">
        <v>4</v>
      </c>
      <c r="D12739" s="54"/>
      <c r="F12739" s="89"/>
      <c r="G12739" s="93" t="s">
        <v>363</v>
      </c>
      <c r="H12739" s="563">
        <f t="shared" si="6496"/>
        <v>0</v>
      </c>
      <c r="I12739" s="565">
        <f t="shared" ref="I12739:K12739" si="6518">SUM(I12740:I12743)</f>
        <v>0</v>
      </c>
      <c r="J12739" s="565">
        <f t="shared" si="6518"/>
        <v>0</v>
      </c>
      <c r="K12739" s="565">
        <f t="shared" si="6518"/>
        <v>0</v>
      </c>
      <c r="L12739" s="565">
        <f t="shared" ref="L12739:N12739" si="6519">SUM(L12740:L12743)</f>
        <v>0</v>
      </c>
      <c r="M12739" s="565">
        <f t="shared" si="6519"/>
        <v>0</v>
      </c>
      <c r="N12739" s="151">
        <f t="shared" si="6519"/>
        <v>0</v>
      </c>
      <c r="O12739" s="60" t="s">
        <v>71</v>
      </c>
    </row>
    <row r="12740" spans="2:15" ht="20.25" customHeight="1">
      <c r="B12740" s="50" t="e">
        <f>IF((#REF!+#REF!+H12740)&lt;&gt;0,"a","b")</f>
        <v>#REF!</v>
      </c>
      <c r="C12740" s="54">
        <v>5</v>
      </c>
      <c r="D12740" s="54"/>
      <c r="F12740" s="89"/>
      <c r="G12740" s="95" t="s">
        <v>364</v>
      </c>
      <c r="H12740" s="552">
        <f t="shared" si="6496"/>
        <v>0</v>
      </c>
      <c r="I12740" s="554"/>
      <c r="J12740" s="554"/>
      <c r="K12740" s="554"/>
      <c r="L12740" s="554"/>
      <c r="M12740" s="554"/>
      <c r="N12740" s="154"/>
    </row>
    <row r="12741" spans="2:15" ht="20.25" customHeight="1">
      <c r="B12741" s="50" t="e">
        <f>IF((#REF!+#REF!+H12741)&lt;&gt;0,"a","b")</f>
        <v>#REF!</v>
      </c>
      <c r="C12741" s="54">
        <v>5</v>
      </c>
      <c r="D12741" s="54"/>
      <c r="F12741" s="89"/>
      <c r="G12741" s="95" t="s">
        <v>365</v>
      </c>
      <c r="H12741" s="552">
        <f t="shared" si="6496"/>
        <v>0</v>
      </c>
      <c r="I12741" s="554"/>
      <c r="J12741" s="554"/>
      <c r="K12741" s="554"/>
      <c r="L12741" s="554"/>
      <c r="M12741" s="554"/>
      <c r="N12741" s="154"/>
    </row>
    <row r="12742" spans="2:15" ht="20.25" customHeight="1">
      <c r="B12742" s="50" t="e">
        <f>IF((#REF!+#REF!+H12742)&lt;&gt;0,"a","b")</f>
        <v>#REF!</v>
      </c>
      <c r="C12742" s="54">
        <v>5</v>
      </c>
      <c r="D12742" s="54"/>
      <c r="F12742" s="89"/>
      <c r="G12742" s="95" t="s">
        <v>366</v>
      </c>
      <c r="H12742" s="552">
        <f t="shared" si="6496"/>
        <v>0</v>
      </c>
      <c r="I12742" s="554"/>
      <c r="J12742" s="554"/>
      <c r="K12742" s="554"/>
      <c r="L12742" s="554"/>
      <c r="M12742" s="554"/>
      <c r="N12742" s="154"/>
    </row>
    <row r="12743" spans="2:15" ht="20.25" customHeight="1">
      <c r="B12743" s="50" t="e">
        <f>IF((#REF!+#REF!+H12743)&lt;&gt;0,"a","b")</f>
        <v>#REF!</v>
      </c>
      <c r="C12743" s="54">
        <v>5</v>
      </c>
      <c r="D12743" s="54"/>
      <c r="F12743" s="89"/>
      <c r="G12743" s="95" t="s">
        <v>367</v>
      </c>
      <c r="H12743" s="552">
        <f t="shared" si="6496"/>
        <v>0</v>
      </c>
      <c r="I12743" s="554"/>
      <c r="J12743" s="554"/>
      <c r="K12743" s="554"/>
      <c r="L12743" s="554"/>
      <c r="M12743" s="554"/>
      <c r="N12743" s="154"/>
    </row>
    <row r="12744" spans="2:15" ht="20.25" customHeight="1">
      <c r="B12744" s="50" t="e">
        <f>IF((#REF!+#REF!+H12744)&lt;&gt;0,"a","b")</f>
        <v>#REF!</v>
      </c>
      <c r="C12744" s="54">
        <v>4</v>
      </c>
      <c r="D12744" s="54"/>
      <c r="F12744" s="89"/>
      <c r="G12744" s="93" t="s">
        <v>368</v>
      </c>
      <c r="H12744" s="558">
        <f t="shared" si="6496"/>
        <v>0</v>
      </c>
      <c r="I12744" s="555"/>
      <c r="J12744" s="555"/>
      <c r="K12744" s="555"/>
      <c r="L12744" s="555"/>
      <c r="M12744" s="555"/>
      <c r="N12744" s="153"/>
    </row>
    <row r="12745" spans="2:15" ht="36" customHeight="1">
      <c r="B12745" s="50" t="e">
        <f>IF((#REF!+#REF!+H12745)&lt;&gt;0,"a","b")</f>
        <v>#REF!</v>
      </c>
      <c r="C12745" s="54">
        <v>4</v>
      </c>
      <c r="D12745" s="54"/>
      <c r="F12745" s="89"/>
      <c r="G12745" s="93" t="s">
        <v>369</v>
      </c>
      <c r="H12745" s="556">
        <f t="shared" si="6496"/>
        <v>0</v>
      </c>
      <c r="I12745" s="555"/>
      <c r="J12745" s="555"/>
      <c r="K12745" s="555"/>
      <c r="L12745" s="555"/>
      <c r="M12745" s="555"/>
      <c r="N12745" s="153"/>
    </row>
    <row r="12746" spans="2:15" ht="20.25" customHeight="1">
      <c r="B12746" s="50" t="e">
        <f>IF((#REF!+#REF!+H12746)&lt;&gt;0,"a","b")</f>
        <v>#REF!</v>
      </c>
      <c r="C12746" s="54">
        <v>3</v>
      </c>
      <c r="D12746" s="54"/>
      <c r="F12746" s="89"/>
      <c r="G12746" s="90" t="s">
        <v>295</v>
      </c>
      <c r="H12746" s="556">
        <f t="shared" si="6496"/>
        <v>0</v>
      </c>
      <c r="I12746" s="562"/>
      <c r="J12746" s="562"/>
      <c r="K12746" s="562"/>
      <c r="L12746" s="562"/>
      <c r="M12746" s="562"/>
      <c r="N12746" s="161"/>
    </row>
    <row r="12747" spans="2:15" ht="20.25" customHeight="1">
      <c r="B12747" s="50" t="e">
        <f>IF((#REF!+#REF!+H12747)&lt;&gt;0,"a","b")</f>
        <v>#REF!</v>
      </c>
      <c r="C12747" s="54">
        <v>3</v>
      </c>
      <c r="D12747" s="54"/>
      <c r="F12747" s="89"/>
      <c r="G12747" s="90" t="s">
        <v>296</v>
      </c>
      <c r="H12747" s="566">
        <f t="shared" si="6496"/>
        <v>0</v>
      </c>
      <c r="I12747" s="564">
        <f t="shared" ref="I12747:N12747" si="6520">I12748+I12751+I12754</f>
        <v>0</v>
      </c>
      <c r="J12747" s="564">
        <f t="shared" si="6520"/>
        <v>0</v>
      </c>
      <c r="K12747" s="564">
        <f t="shared" si="6520"/>
        <v>0</v>
      </c>
      <c r="L12747" s="564">
        <f t="shared" si="6520"/>
        <v>0</v>
      </c>
      <c r="M12747" s="564">
        <f t="shared" si="6520"/>
        <v>0</v>
      </c>
      <c r="N12747" s="150">
        <f t="shared" si="6520"/>
        <v>0</v>
      </c>
      <c r="O12747" s="60" t="s">
        <v>71</v>
      </c>
    </row>
    <row r="12748" spans="2:15" ht="20.25" customHeight="1">
      <c r="B12748" s="50" t="e">
        <f>IF((#REF!+#REF!+H12748)&lt;&gt;0,"a","b")</f>
        <v>#REF!</v>
      </c>
      <c r="C12748" s="54">
        <v>4</v>
      </c>
      <c r="D12748" s="54"/>
      <c r="F12748" s="89"/>
      <c r="G12748" s="93" t="s">
        <v>370</v>
      </c>
      <c r="H12748" s="566">
        <f t="shared" si="6496"/>
        <v>0</v>
      </c>
      <c r="I12748" s="565">
        <f t="shared" ref="I12748:K12748" si="6521">SUM(I12749:I12750)</f>
        <v>0</v>
      </c>
      <c r="J12748" s="565">
        <f t="shared" si="6521"/>
        <v>0</v>
      </c>
      <c r="K12748" s="565">
        <f t="shared" si="6521"/>
        <v>0</v>
      </c>
      <c r="L12748" s="565">
        <f t="shared" ref="L12748:N12748" si="6522">SUM(L12749:L12750)</f>
        <v>0</v>
      </c>
      <c r="M12748" s="565">
        <f t="shared" si="6522"/>
        <v>0</v>
      </c>
      <c r="N12748" s="151">
        <f t="shared" si="6522"/>
        <v>0</v>
      </c>
      <c r="O12748" s="60" t="s">
        <v>71</v>
      </c>
    </row>
    <row r="12749" spans="2:15" ht="20.25" customHeight="1">
      <c r="B12749" s="50" t="e">
        <f>IF((#REF!+#REF!+H12749)&lt;&gt;0,"a","b")</f>
        <v>#REF!</v>
      </c>
      <c r="C12749" s="54">
        <v>5</v>
      </c>
      <c r="D12749" s="54"/>
      <c r="F12749" s="89"/>
      <c r="G12749" s="95" t="s">
        <v>371</v>
      </c>
      <c r="H12749" s="556">
        <f t="shared" si="6496"/>
        <v>0</v>
      </c>
      <c r="I12749" s="554"/>
      <c r="J12749" s="554"/>
      <c r="K12749" s="554"/>
      <c r="L12749" s="554"/>
      <c r="M12749" s="554"/>
      <c r="N12749" s="154"/>
    </row>
    <row r="12750" spans="2:15" ht="20.25" customHeight="1">
      <c r="B12750" s="50" t="e">
        <f>IF((#REF!+#REF!+H12750)&lt;&gt;0,"a","b")</f>
        <v>#REF!</v>
      </c>
      <c r="C12750" s="54">
        <v>5</v>
      </c>
      <c r="D12750" s="54"/>
      <c r="F12750" s="89"/>
      <c r="G12750" s="95" t="s">
        <v>297</v>
      </c>
      <c r="H12750" s="556">
        <f t="shared" si="6496"/>
        <v>0</v>
      </c>
      <c r="I12750" s="554"/>
      <c r="J12750" s="554"/>
      <c r="K12750" s="554"/>
      <c r="L12750" s="554"/>
      <c r="M12750" s="554"/>
      <c r="N12750" s="154"/>
    </row>
    <row r="12751" spans="2:15" ht="20.25" customHeight="1">
      <c r="B12751" s="50" t="e">
        <f>IF((#REF!+#REF!+H12751)&lt;&gt;0,"a","b")</f>
        <v>#REF!</v>
      </c>
      <c r="C12751" s="54">
        <v>4</v>
      </c>
      <c r="D12751" s="54"/>
      <c r="F12751" s="89"/>
      <c r="G12751" s="93" t="s">
        <v>372</v>
      </c>
      <c r="H12751" s="566">
        <f t="shared" si="6496"/>
        <v>0</v>
      </c>
      <c r="I12751" s="565">
        <f t="shared" ref="I12751:K12751" si="6523">SUM(I12752:I12753)</f>
        <v>0</v>
      </c>
      <c r="J12751" s="565">
        <f t="shared" si="6523"/>
        <v>0</v>
      </c>
      <c r="K12751" s="565">
        <f t="shared" si="6523"/>
        <v>0</v>
      </c>
      <c r="L12751" s="565">
        <f t="shared" ref="L12751:N12751" si="6524">SUM(L12752:L12753)</f>
        <v>0</v>
      </c>
      <c r="M12751" s="565">
        <f t="shared" si="6524"/>
        <v>0</v>
      </c>
      <c r="N12751" s="151">
        <f t="shared" si="6524"/>
        <v>0</v>
      </c>
      <c r="O12751" s="60" t="s">
        <v>71</v>
      </c>
    </row>
    <row r="12752" spans="2:15" ht="20.25" customHeight="1">
      <c r="B12752" s="50" t="e">
        <f>IF((#REF!+#REF!+H12752)&lt;&gt;0,"a","b")</f>
        <v>#REF!</v>
      </c>
      <c r="C12752" s="54">
        <v>5</v>
      </c>
      <c r="D12752" s="54"/>
      <c r="F12752" s="89"/>
      <c r="G12752" s="95" t="s">
        <v>371</v>
      </c>
      <c r="H12752" s="556">
        <f t="shared" si="6496"/>
        <v>0</v>
      </c>
      <c r="I12752" s="554"/>
      <c r="J12752" s="554"/>
      <c r="K12752" s="554"/>
      <c r="L12752" s="554"/>
      <c r="M12752" s="554"/>
      <c r="N12752" s="154"/>
    </row>
    <row r="12753" spans="2:15" ht="20.25" customHeight="1">
      <c r="B12753" s="50" t="e">
        <f>IF((#REF!+#REF!+H12753)&lt;&gt;0,"a","b")</f>
        <v>#REF!</v>
      </c>
      <c r="C12753" s="54">
        <v>5</v>
      </c>
      <c r="D12753" s="54"/>
      <c r="F12753" s="89"/>
      <c r="G12753" s="95" t="s">
        <v>297</v>
      </c>
      <c r="H12753" s="556">
        <f t="shared" si="6496"/>
        <v>0</v>
      </c>
      <c r="I12753" s="554"/>
      <c r="J12753" s="554"/>
      <c r="K12753" s="554"/>
      <c r="L12753" s="554"/>
      <c r="M12753" s="554"/>
      <c r="N12753" s="154"/>
    </row>
    <row r="12754" spans="2:15" ht="20.25" customHeight="1">
      <c r="B12754" s="50" t="e">
        <f>IF((#REF!+#REF!+H12754)&lt;&gt;0,"a","b")</f>
        <v>#REF!</v>
      </c>
      <c r="C12754" s="54">
        <v>4</v>
      </c>
      <c r="D12754" s="54"/>
      <c r="F12754" s="89"/>
      <c r="G12754" s="93" t="s">
        <v>373</v>
      </c>
      <c r="H12754" s="566">
        <f t="shared" si="6496"/>
        <v>0</v>
      </c>
      <c r="I12754" s="565">
        <f t="shared" ref="I12754:K12754" si="6525">SUM(I12755:I12756)</f>
        <v>0</v>
      </c>
      <c r="J12754" s="565">
        <f t="shared" si="6525"/>
        <v>0</v>
      </c>
      <c r="K12754" s="565">
        <f t="shared" si="6525"/>
        <v>0</v>
      </c>
      <c r="L12754" s="565">
        <f t="shared" ref="L12754:N12754" si="6526">SUM(L12755:L12756)</f>
        <v>0</v>
      </c>
      <c r="M12754" s="565">
        <f t="shared" si="6526"/>
        <v>0</v>
      </c>
      <c r="N12754" s="151">
        <f t="shared" si="6526"/>
        <v>0</v>
      </c>
      <c r="O12754" s="60" t="s">
        <v>71</v>
      </c>
    </row>
    <row r="12755" spans="2:15" ht="20.25" customHeight="1">
      <c r="B12755" s="50" t="e">
        <f>IF((#REF!+#REF!+H12755)&lt;&gt;0,"a","b")</f>
        <v>#REF!</v>
      </c>
      <c r="C12755" s="54">
        <v>5</v>
      </c>
      <c r="D12755" s="54"/>
      <c r="F12755" s="89"/>
      <c r="G12755" s="95" t="s">
        <v>371</v>
      </c>
      <c r="H12755" s="556">
        <f t="shared" si="6496"/>
        <v>0</v>
      </c>
      <c r="I12755" s="554"/>
      <c r="J12755" s="554"/>
      <c r="K12755" s="554"/>
      <c r="L12755" s="554"/>
      <c r="M12755" s="554"/>
      <c r="N12755" s="154"/>
    </row>
    <row r="12756" spans="2:15" ht="20.25" customHeight="1">
      <c r="B12756" s="50" t="e">
        <f>IF((#REF!+#REF!+H12756)&lt;&gt;0,"a","b")</f>
        <v>#REF!</v>
      </c>
      <c r="C12756" s="54">
        <v>5</v>
      </c>
      <c r="D12756" s="54"/>
      <c r="F12756" s="89"/>
      <c r="G12756" s="95" t="s">
        <v>297</v>
      </c>
      <c r="H12756" s="556">
        <f t="shared" si="6496"/>
        <v>0</v>
      </c>
      <c r="I12756" s="554"/>
      <c r="J12756" s="554"/>
      <c r="K12756" s="554"/>
      <c r="L12756" s="554"/>
      <c r="M12756" s="554"/>
      <c r="N12756" s="154"/>
    </row>
    <row r="12757" spans="2:15" ht="20.25" customHeight="1">
      <c r="B12757" s="50" t="e">
        <f>IF((#REF!+#REF!+H12757)&lt;&gt;0,"a","b")</f>
        <v>#REF!</v>
      </c>
      <c r="C12757" s="54">
        <v>3</v>
      </c>
      <c r="D12757" s="54"/>
      <c r="F12757" s="89"/>
      <c r="G12757" s="90" t="s">
        <v>299</v>
      </c>
      <c r="H12757" s="365">
        <f t="shared" si="6496"/>
        <v>0</v>
      </c>
      <c r="I12757" s="564">
        <f t="shared" ref="I12757:N12757" si="6527">I12758+I12761+I12764</f>
        <v>0</v>
      </c>
      <c r="J12757" s="564">
        <f t="shared" si="6527"/>
        <v>0</v>
      </c>
      <c r="K12757" s="564">
        <f t="shared" si="6527"/>
        <v>0</v>
      </c>
      <c r="L12757" s="564">
        <f t="shared" si="6527"/>
        <v>0</v>
      </c>
      <c r="M12757" s="564">
        <f t="shared" si="6527"/>
        <v>0</v>
      </c>
      <c r="N12757" s="150">
        <f t="shared" si="6527"/>
        <v>0</v>
      </c>
      <c r="O12757" s="60" t="s">
        <v>71</v>
      </c>
    </row>
    <row r="12758" spans="2:15" ht="20.25" customHeight="1">
      <c r="B12758" s="50" t="e">
        <f>IF((#REF!+#REF!+H12758)&lt;&gt;0,"a","b")</f>
        <v>#REF!</v>
      </c>
      <c r="C12758" s="54">
        <v>4</v>
      </c>
      <c r="D12758" s="54"/>
      <c r="F12758" s="89"/>
      <c r="G12758" s="93" t="s">
        <v>374</v>
      </c>
      <c r="H12758" s="566">
        <f t="shared" si="6496"/>
        <v>0</v>
      </c>
      <c r="I12758" s="565">
        <f t="shared" ref="I12758:K12758" si="6528">SUM(I12759:I12760)</f>
        <v>0</v>
      </c>
      <c r="J12758" s="565">
        <f t="shared" si="6528"/>
        <v>0</v>
      </c>
      <c r="K12758" s="565">
        <f t="shared" si="6528"/>
        <v>0</v>
      </c>
      <c r="L12758" s="565">
        <f t="shared" ref="L12758:N12758" si="6529">SUM(L12759:L12760)</f>
        <v>0</v>
      </c>
      <c r="M12758" s="565">
        <f t="shared" si="6529"/>
        <v>0</v>
      </c>
      <c r="N12758" s="151">
        <f t="shared" si="6529"/>
        <v>0</v>
      </c>
      <c r="O12758" s="60" t="s">
        <v>71</v>
      </c>
    </row>
    <row r="12759" spans="2:15" ht="20.25" customHeight="1">
      <c r="B12759" s="50" t="e">
        <f>IF((#REF!+#REF!+H12759)&lt;&gt;0,"a","b")</f>
        <v>#REF!</v>
      </c>
      <c r="C12759" s="54">
        <v>5</v>
      </c>
      <c r="D12759" s="54"/>
      <c r="F12759" s="89"/>
      <c r="G12759" s="95" t="s">
        <v>375</v>
      </c>
      <c r="H12759" s="556">
        <f t="shared" si="6496"/>
        <v>0</v>
      </c>
      <c r="I12759" s="554"/>
      <c r="J12759" s="554"/>
      <c r="K12759" s="554"/>
      <c r="L12759" s="554"/>
      <c r="M12759" s="554"/>
      <c r="N12759" s="154"/>
    </row>
    <row r="12760" spans="2:15" ht="20.25" customHeight="1">
      <c r="B12760" s="50" t="e">
        <f>IF((#REF!+#REF!+H12760)&lt;&gt;0,"a","b")</f>
        <v>#REF!</v>
      </c>
      <c r="C12760" s="54">
        <v>5</v>
      </c>
      <c r="D12760" s="54"/>
      <c r="F12760" s="89"/>
      <c r="G12760" s="95" t="s">
        <v>376</v>
      </c>
      <c r="H12760" s="556">
        <f t="shared" si="6496"/>
        <v>0</v>
      </c>
      <c r="I12760" s="554"/>
      <c r="J12760" s="554"/>
      <c r="K12760" s="554"/>
      <c r="L12760" s="554"/>
      <c r="M12760" s="554"/>
      <c r="N12760" s="154"/>
    </row>
    <row r="12761" spans="2:15" ht="20.25" customHeight="1">
      <c r="B12761" s="50" t="e">
        <f>IF((#REF!+#REF!+H12761)&lt;&gt;0,"a","b")</f>
        <v>#REF!</v>
      </c>
      <c r="C12761" s="54">
        <v>4</v>
      </c>
      <c r="D12761" s="54"/>
      <c r="F12761" s="89"/>
      <c r="G12761" s="93" t="s">
        <v>377</v>
      </c>
      <c r="H12761" s="365">
        <f t="shared" si="6496"/>
        <v>0</v>
      </c>
      <c r="I12761" s="565">
        <f t="shared" ref="I12761:K12761" si="6530">SUM(I12762:I12763)</f>
        <v>0</v>
      </c>
      <c r="J12761" s="565">
        <f t="shared" si="6530"/>
        <v>0</v>
      </c>
      <c r="K12761" s="565">
        <f t="shared" si="6530"/>
        <v>0</v>
      </c>
      <c r="L12761" s="565">
        <f t="shared" ref="L12761:N12761" si="6531">SUM(L12762:L12763)</f>
        <v>0</v>
      </c>
      <c r="M12761" s="565">
        <f t="shared" si="6531"/>
        <v>0</v>
      </c>
      <c r="N12761" s="151">
        <f t="shared" si="6531"/>
        <v>0</v>
      </c>
      <c r="O12761" s="60" t="s">
        <v>71</v>
      </c>
    </row>
    <row r="12762" spans="2:15" ht="20.25" customHeight="1">
      <c r="B12762" s="50" t="e">
        <f>IF((#REF!+#REF!+H12762)&lt;&gt;0,"a","b")</f>
        <v>#REF!</v>
      </c>
      <c r="C12762" s="54">
        <v>5</v>
      </c>
      <c r="D12762" s="54"/>
      <c r="F12762" s="89"/>
      <c r="G12762" s="95" t="s">
        <v>375</v>
      </c>
      <c r="H12762" s="364">
        <f t="shared" si="6496"/>
        <v>0</v>
      </c>
      <c r="I12762" s="554"/>
      <c r="J12762" s="554"/>
      <c r="K12762" s="554"/>
      <c r="L12762" s="554"/>
      <c r="M12762" s="554"/>
      <c r="N12762" s="154"/>
    </row>
    <row r="12763" spans="2:15" ht="20.25" customHeight="1">
      <c r="B12763" s="50" t="e">
        <f>IF((#REF!+#REF!+H12763)&lt;&gt;0,"a","b")</f>
        <v>#REF!</v>
      </c>
      <c r="C12763" s="54">
        <v>5</v>
      </c>
      <c r="D12763" s="54"/>
      <c r="F12763" s="89"/>
      <c r="G12763" s="95" t="s">
        <v>376</v>
      </c>
      <c r="H12763" s="552">
        <f t="shared" si="6496"/>
        <v>0</v>
      </c>
      <c r="I12763" s="554"/>
      <c r="J12763" s="554"/>
      <c r="K12763" s="554"/>
      <c r="L12763" s="554"/>
      <c r="M12763" s="554"/>
      <c r="N12763" s="154"/>
    </row>
    <row r="12764" spans="2:15" ht="20.25" customHeight="1">
      <c r="B12764" s="50" t="e">
        <f>IF((#REF!+#REF!+H12764)&lt;&gt;0,"a","b")</f>
        <v>#REF!</v>
      </c>
      <c r="C12764" s="54">
        <v>4</v>
      </c>
      <c r="D12764" s="54"/>
      <c r="F12764" s="89"/>
      <c r="G12764" s="93" t="s">
        <v>300</v>
      </c>
      <c r="H12764" s="563">
        <f t="shared" si="6496"/>
        <v>0</v>
      </c>
      <c r="I12764" s="565">
        <f t="shared" ref="I12764:K12764" si="6532">SUM(I12765:I12766)</f>
        <v>0</v>
      </c>
      <c r="J12764" s="565">
        <f t="shared" si="6532"/>
        <v>0</v>
      </c>
      <c r="K12764" s="565">
        <f t="shared" si="6532"/>
        <v>0</v>
      </c>
      <c r="L12764" s="565">
        <f t="shared" ref="L12764:N12764" si="6533">SUM(L12765:L12766)</f>
        <v>0</v>
      </c>
      <c r="M12764" s="565">
        <f t="shared" si="6533"/>
        <v>0</v>
      </c>
      <c r="N12764" s="151">
        <f t="shared" si="6533"/>
        <v>0</v>
      </c>
      <c r="O12764" s="60" t="s">
        <v>71</v>
      </c>
    </row>
    <row r="12765" spans="2:15" ht="20.25" customHeight="1">
      <c r="B12765" s="50" t="e">
        <f>IF((#REF!+#REF!+H12765)&lt;&gt;0,"a","b")</f>
        <v>#REF!</v>
      </c>
      <c r="C12765" s="54">
        <v>5</v>
      </c>
      <c r="D12765" s="54"/>
      <c r="F12765" s="89"/>
      <c r="G12765" s="95" t="s">
        <v>375</v>
      </c>
      <c r="H12765" s="552">
        <f t="shared" si="6496"/>
        <v>0</v>
      </c>
      <c r="I12765" s="554"/>
      <c r="J12765" s="554"/>
      <c r="K12765" s="554"/>
      <c r="L12765" s="554"/>
      <c r="M12765" s="554"/>
      <c r="N12765" s="154"/>
    </row>
    <row r="12766" spans="2:15" ht="20.25" customHeight="1">
      <c r="B12766" s="50" t="e">
        <f>IF((#REF!+#REF!+H12766)&lt;&gt;0,"a","b")</f>
        <v>#REF!</v>
      </c>
      <c r="C12766" s="54">
        <v>5</v>
      </c>
      <c r="D12766" s="54"/>
      <c r="F12766" s="89"/>
      <c r="G12766" s="95" t="s">
        <v>376</v>
      </c>
      <c r="H12766" s="552">
        <f t="shared" si="6496"/>
        <v>0</v>
      </c>
      <c r="I12766" s="554"/>
      <c r="J12766" s="554"/>
      <c r="K12766" s="554"/>
      <c r="L12766" s="554"/>
      <c r="M12766" s="554"/>
      <c r="N12766" s="154"/>
    </row>
    <row r="12767" spans="2:15" ht="20.25" customHeight="1">
      <c r="B12767" s="50" t="e">
        <f>IF((#REF!+#REF!+H12767)&lt;&gt;0,"a","b")</f>
        <v>#REF!</v>
      </c>
      <c r="C12767" s="54">
        <v>3</v>
      </c>
      <c r="D12767" s="54"/>
      <c r="F12767" s="89"/>
      <c r="G12767" s="90" t="s">
        <v>298</v>
      </c>
      <c r="H12767" s="563">
        <f t="shared" si="6496"/>
        <v>0</v>
      </c>
      <c r="I12767" s="564">
        <f t="shared" ref="I12767:N12767" si="6534">I12768+I12769</f>
        <v>0</v>
      </c>
      <c r="J12767" s="564">
        <f t="shared" si="6534"/>
        <v>0</v>
      </c>
      <c r="K12767" s="564">
        <f t="shared" si="6534"/>
        <v>0</v>
      </c>
      <c r="L12767" s="564">
        <f t="shared" si="6534"/>
        <v>0</v>
      </c>
      <c r="M12767" s="564">
        <f t="shared" si="6534"/>
        <v>0</v>
      </c>
      <c r="N12767" s="150">
        <f t="shared" si="6534"/>
        <v>0</v>
      </c>
      <c r="O12767" s="60" t="s">
        <v>71</v>
      </c>
    </row>
    <row r="12768" spans="2:15" ht="20.25" customHeight="1">
      <c r="B12768" s="50" t="e">
        <f>IF((#REF!+#REF!+H12768)&lt;&gt;0,"a","b")</f>
        <v>#REF!</v>
      </c>
      <c r="C12768" s="54">
        <v>4</v>
      </c>
      <c r="D12768" s="54"/>
      <c r="F12768" s="89"/>
      <c r="G12768" s="93" t="s">
        <v>378</v>
      </c>
      <c r="H12768" s="552">
        <f t="shared" si="6496"/>
        <v>0</v>
      </c>
      <c r="I12768" s="555"/>
      <c r="J12768" s="555"/>
      <c r="K12768" s="555"/>
      <c r="L12768" s="555"/>
      <c r="M12768" s="555"/>
      <c r="N12768" s="153"/>
    </row>
    <row r="12769" spans="2:15" ht="20.25" customHeight="1">
      <c r="B12769" s="50" t="e">
        <f>IF((#REF!+#REF!+H12769)&lt;&gt;0,"a","b")</f>
        <v>#REF!</v>
      </c>
      <c r="C12769" s="54">
        <v>4</v>
      </c>
      <c r="D12769" s="54"/>
      <c r="F12769" s="89"/>
      <c r="G12769" s="93" t="s">
        <v>379</v>
      </c>
      <c r="H12769" s="563">
        <f t="shared" si="6496"/>
        <v>0</v>
      </c>
      <c r="I12769" s="565">
        <f t="shared" ref="I12769:N12769" si="6535">I12770+I12789</f>
        <v>0</v>
      </c>
      <c r="J12769" s="565">
        <f t="shared" si="6535"/>
        <v>0</v>
      </c>
      <c r="K12769" s="565">
        <f t="shared" si="6535"/>
        <v>0</v>
      </c>
      <c r="L12769" s="565">
        <f t="shared" si="6535"/>
        <v>0</v>
      </c>
      <c r="M12769" s="565">
        <f t="shared" si="6535"/>
        <v>0</v>
      </c>
      <c r="N12769" s="151">
        <f t="shared" si="6535"/>
        <v>0</v>
      </c>
      <c r="O12769" s="60" t="s">
        <v>71</v>
      </c>
    </row>
    <row r="12770" spans="2:15" ht="20.25" customHeight="1">
      <c r="B12770" s="50" t="e">
        <f>IF((#REF!+#REF!+H12770)&lt;&gt;0,"a","b")</f>
        <v>#REF!</v>
      </c>
      <c r="C12770" s="54">
        <v>5</v>
      </c>
      <c r="D12770" s="54"/>
      <c r="F12770" s="89"/>
      <c r="G12770" s="95" t="s">
        <v>380</v>
      </c>
      <c r="H12770" s="563">
        <f t="shared" si="6496"/>
        <v>0</v>
      </c>
      <c r="I12770" s="560">
        <f t="shared" ref="I12770:K12770" si="6536">SUM(I12771:I12788)</f>
        <v>0</v>
      </c>
      <c r="J12770" s="560">
        <f t="shared" si="6536"/>
        <v>0</v>
      </c>
      <c r="K12770" s="560">
        <f t="shared" si="6536"/>
        <v>0</v>
      </c>
      <c r="L12770" s="560">
        <f t="shared" ref="L12770:N12770" si="6537">SUM(L12771:L12788)</f>
        <v>0</v>
      </c>
      <c r="M12770" s="560">
        <f t="shared" si="6537"/>
        <v>0</v>
      </c>
      <c r="N12770" s="157">
        <f t="shared" si="6537"/>
        <v>0</v>
      </c>
      <c r="O12770" s="60" t="s">
        <v>71</v>
      </c>
    </row>
    <row r="12771" spans="2:15" ht="45" customHeight="1">
      <c r="B12771" s="50" t="e">
        <f>IF((#REF!+#REF!+H12771)&lt;&gt;0,"a","b")</f>
        <v>#REF!</v>
      </c>
      <c r="C12771" s="54">
        <v>6</v>
      </c>
      <c r="D12771" s="54"/>
      <c r="F12771" s="89"/>
      <c r="G12771" s="97" t="s">
        <v>308</v>
      </c>
      <c r="H12771" s="552">
        <f t="shared" si="6496"/>
        <v>0</v>
      </c>
      <c r="I12771" s="553"/>
      <c r="J12771" s="553"/>
      <c r="K12771" s="553"/>
      <c r="L12771" s="553"/>
      <c r="M12771" s="553"/>
      <c r="N12771" s="138"/>
    </row>
    <row r="12772" spans="2:15" ht="20.25" customHeight="1">
      <c r="B12772" s="50" t="e">
        <f>IF((#REF!+#REF!+H12772)&lt;&gt;0,"a","b")</f>
        <v>#REF!</v>
      </c>
      <c r="C12772" s="54">
        <v>6</v>
      </c>
      <c r="D12772" s="54"/>
      <c r="F12772" s="89"/>
      <c r="G12772" s="97" t="s">
        <v>381</v>
      </c>
      <c r="H12772" s="552">
        <f t="shared" si="6496"/>
        <v>0</v>
      </c>
      <c r="I12772" s="553"/>
      <c r="J12772" s="553"/>
      <c r="K12772" s="553"/>
      <c r="L12772" s="553"/>
      <c r="M12772" s="553"/>
      <c r="N12772" s="138"/>
    </row>
    <row r="12773" spans="2:15" ht="20.25" customHeight="1">
      <c r="B12773" s="50" t="e">
        <f>IF((#REF!+#REF!+H12773)&lt;&gt;0,"a","b")</f>
        <v>#REF!</v>
      </c>
      <c r="C12773" s="54">
        <v>6</v>
      </c>
      <c r="D12773" s="54"/>
      <c r="F12773" s="89"/>
      <c r="G12773" s="97" t="s">
        <v>382</v>
      </c>
      <c r="H12773" s="552">
        <f t="shared" si="6496"/>
        <v>0</v>
      </c>
      <c r="I12773" s="553"/>
      <c r="J12773" s="553"/>
      <c r="K12773" s="553"/>
      <c r="L12773" s="553"/>
      <c r="M12773" s="553"/>
      <c r="N12773" s="138"/>
    </row>
    <row r="12774" spans="2:15" ht="20.25" customHeight="1">
      <c r="B12774" s="50" t="e">
        <f>IF((#REF!+#REF!+H12774)&lt;&gt;0,"a","b")</f>
        <v>#REF!</v>
      </c>
      <c r="C12774" s="54">
        <v>6</v>
      </c>
      <c r="D12774" s="54"/>
      <c r="F12774" s="89"/>
      <c r="G12774" s="97" t="s">
        <v>309</v>
      </c>
      <c r="H12774" s="552">
        <f t="shared" si="6496"/>
        <v>0</v>
      </c>
      <c r="I12774" s="553"/>
      <c r="J12774" s="553"/>
      <c r="K12774" s="553"/>
      <c r="L12774" s="553"/>
      <c r="M12774" s="553"/>
      <c r="N12774" s="138"/>
    </row>
    <row r="12775" spans="2:15" ht="20.25" customHeight="1">
      <c r="B12775" s="50" t="e">
        <f>IF((#REF!+#REF!+H12775)&lt;&gt;0,"a","b")</f>
        <v>#REF!</v>
      </c>
      <c r="C12775" s="54">
        <v>6</v>
      </c>
      <c r="D12775" s="54"/>
      <c r="F12775" s="89"/>
      <c r="G12775" s="97" t="s">
        <v>310</v>
      </c>
      <c r="H12775" s="556">
        <f t="shared" si="6496"/>
        <v>0</v>
      </c>
      <c r="I12775" s="553"/>
      <c r="J12775" s="553"/>
      <c r="K12775" s="553"/>
      <c r="L12775" s="553"/>
      <c r="M12775" s="553"/>
      <c r="N12775" s="138"/>
    </row>
    <row r="12776" spans="2:15" ht="20.25" customHeight="1">
      <c r="B12776" s="50" t="e">
        <f>IF((#REF!+#REF!+H12776)&lt;&gt;0,"a","b")</f>
        <v>#REF!</v>
      </c>
      <c r="C12776" s="54">
        <v>6</v>
      </c>
      <c r="D12776" s="54"/>
      <c r="F12776" s="89"/>
      <c r="G12776" s="97" t="s">
        <v>383</v>
      </c>
      <c r="H12776" s="556">
        <f t="shared" si="6496"/>
        <v>0</v>
      </c>
      <c r="I12776" s="553"/>
      <c r="J12776" s="553"/>
      <c r="K12776" s="553"/>
      <c r="L12776" s="553"/>
      <c r="M12776" s="553"/>
      <c r="N12776" s="138"/>
    </row>
    <row r="12777" spans="2:15" ht="20.25" customHeight="1">
      <c r="B12777" s="50" t="e">
        <f>IF((#REF!+#REF!+H12777)&lt;&gt;0,"a","b")</f>
        <v>#REF!</v>
      </c>
      <c r="C12777" s="54">
        <v>6</v>
      </c>
      <c r="D12777" s="54"/>
      <c r="F12777" s="89"/>
      <c r="G12777" s="97" t="s">
        <v>384</v>
      </c>
      <c r="H12777" s="556">
        <f t="shared" si="6496"/>
        <v>0</v>
      </c>
      <c r="I12777" s="553"/>
      <c r="J12777" s="553"/>
      <c r="K12777" s="553"/>
      <c r="L12777" s="553"/>
      <c r="M12777" s="553"/>
      <c r="N12777" s="138"/>
    </row>
    <row r="12778" spans="2:15" ht="20.25" customHeight="1">
      <c r="B12778" s="50" t="e">
        <f>IF((#REF!+#REF!+H12778)&lt;&gt;0,"a","b")</f>
        <v>#REF!</v>
      </c>
      <c r="C12778" s="54">
        <v>6</v>
      </c>
      <c r="D12778" s="54"/>
      <c r="F12778" s="89"/>
      <c r="G12778" s="97" t="s">
        <v>311</v>
      </c>
      <c r="H12778" s="556">
        <f t="shared" si="6496"/>
        <v>0</v>
      </c>
      <c r="I12778" s="553"/>
      <c r="J12778" s="553"/>
      <c r="K12778" s="553"/>
      <c r="L12778" s="553"/>
      <c r="M12778" s="553"/>
      <c r="N12778" s="138"/>
    </row>
    <row r="12779" spans="2:15" ht="20.25" customHeight="1">
      <c r="B12779" s="50" t="e">
        <f>IF((#REF!+#REF!+H12779)&lt;&gt;0,"a","b")</f>
        <v>#REF!</v>
      </c>
      <c r="C12779" s="54">
        <v>6</v>
      </c>
      <c r="D12779" s="54"/>
      <c r="F12779" s="89"/>
      <c r="G12779" s="97" t="s">
        <v>312</v>
      </c>
      <c r="H12779" s="556">
        <f t="shared" si="6496"/>
        <v>0</v>
      </c>
      <c r="I12779" s="553"/>
      <c r="J12779" s="553"/>
      <c r="K12779" s="553"/>
      <c r="L12779" s="553"/>
      <c r="M12779" s="553"/>
      <c r="N12779" s="138"/>
    </row>
    <row r="12780" spans="2:15" ht="20.25" customHeight="1">
      <c r="B12780" s="50" t="e">
        <f>IF((#REF!+#REF!+H12780)&lt;&gt;0,"a","b")</f>
        <v>#REF!</v>
      </c>
      <c r="C12780" s="54">
        <v>6</v>
      </c>
      <c r="D12780" s="54"/>
      <c r="F12780" s="89"/>
      <c r="G12780" s="97" t="s">
        <v>313</v>
      </c>
      <c r="H12780" s="556">
        <f t="shared" si="6496"/>
        <v>0</v>
      </c>
      <c r="I12780" s="553"/>
      <c r="J12780" s="553"/>
      <c r="K12780" s="553"/>
      <c r="L12780" s="553"/>
      <c r="M12780" s="553"/>
      <c r="N12780" s="138"/>
    </row>
    <row r="12781" spans="2:15" ht="20.25" customHeight="1">
      <c r="B12781" s="50" t="e">
        <f>IF((#REF!+#REF!+H12781)&lt;&gt;0,"a","b")</f>
        <v>#REF!</v>
      </c>
      <c r="C12781" s="54">
        <v>6</v>
      </c>
      <c r="D12781" s="54"/>
      <c r="F12781" s="89"/>
      <c r="G12781" s="97" t="s">
        <v>314</v>
      </c>
      <c r="H12781" s="556">
        <f t="shared" si="6496"/>
        <v>0</v>
      </c>
      <c r="I12781" s="553"/>
      <c r="J12781" s="553"/>
      <c r="K12781" s="553"/>
      <c r="L12781" s="553"/>
      <c r="M12781" s="553"/>
      <c r="N12781" s="138"/>
    </row>
    <row r="12782" spans="2:15" ht="20.25" customHeight="1">
      <c r="B12782" s="50" t="e">
        <f>IF((#REF!+#REF!+H12782)&lt;&gt;0,"a","b")</f>
        <v>#REF!</v>
      </c>
      <c r="C12782" s="54">
        <v>6</v>
      </c>
      <c r="D12782" s="54"/>
      <c r="F12782" s="89"/>
      <c r="G12782" s="97" t="s">
        <v>315</v>
      </c>
      <c r="H12782" s="556">
        <f t="shared" si="6496"/>
        <v>0</v>
      </c>
      <c r="I12782" s="553"/>
      <c r="J12782" s="553"/>
      <c r="K12782" s="553"/>
      <c r="L12782" s="553"/>
      <c r="M12782" s="553"/>
      <c r="N12782" s="138"/>
    </row>
    <row r="12783" spans="2:15" ht="20.25" customHeight="1">
      <c r="B12783" s="50" t="e">
        <f>IF((#REF!+#REF!+H12783)&lt;&gt;0,"a","b")</f>
        <v>#REF!</v>
      </c>
      <c r="C12783" s="54">
        <v>6</v>
      </c>
      <c r="D12783" s="54"/>
      <c r="F12783" s="89"/>
      <c r="G12783" s="97" t="s">
        <v>316</v>
      </c>
      <c r="H12783" s="556">
        <f t="shared" si="6496"/>
        <v>0</v>
      </c>
      <c r="I12783" s="553"/>
      <c r="J12783" s="553"/>
      <c r="K12783" s="553"/>
      <c r="L12783" s="553"/>
      <c r="M12783" s="553"/>
      <c r="N12783" s="138"/>
    </row>
    <row r="12784" spans="2:15" ht="36" customHeight="1">
      <c r="B12784" s="50" t="e">
        <f>IF((#REF!+#REF!+H12784)&lt;&gt;0,"a","b")</f>
        <v>#REF!</v>
      </c>
      <c r="C12784" s="54">
        <v>6</v>
      </c>
      <c r="D12784" s="54"/>
      <c r="F12784" s="89"/>
      <c r="G12784" s="97" t="s">
        <v>317</v>
      </c>
      <c r="H12784" s="556">
        <f t="shared" si="6496"/>
        <v>0</v>
      </c>
      <c r="I12784" s="553"/>
      <c r="J12784" s="553"/>
      <c r="K12784" s="553"/>
      <c r="L12784" s="553"/>
      <c r="M12784" s="553"/>
      <c r="N12784" s="138"/>
    </row>
    <row r="12785" spans="2:17" ht="48.75" customHeight="1">
      <c r="B12785" s="50" t="e">
        <f>IF((#REF!+#REF!+H12785)&lt;&gt;0,"a","b")</f>
        <v>#REF!</v>
      </c>
      <c r="C12785" s="54">
        <v>6</v>
      </c>
      <c r="D12785" s="54"/>
      <c r="F12785" s="89"/>
      <c r="G12785" s="97" t="s">
        <v>318</v>
      </c>
      <c r="H12785" s="556">
        <f t="shared" si="6496"/>
        <v>0</v>
      </c>
      <c r="I12785" s="553"/>
      <c r="J12785" s="553"/>
      <c r="K12785" s="553"/>
      <c r="L12785" s="553"/>
      <c r="M12785" s="553"/>
      <c r="N12785" s="138"/>
    </row>
    <row r="12786" spans="2:17" ht="24.75" customHeight="1">
      <c r="B12786" s="50" t="e">
        <f>IF((#REF!+#REF!+H12786)&lt;&gt;0,"a","b")</f>
        <v>#REF!</v>
      </c>
      <c r="C12786" s="54">
        <v>6</v>
      </c>
      <c r="D12786" s="54"/>
      <c r="F12786" s="89"/>
      <c r="G12786" s="97" t="s">
        <v>319</v>
      </c>
      <c r="H12786" s="556">
        <f t="shared" si="6496"/>
        <v>0</v>
      </c>
      <c r="I12786" s="553"/>
      <c r="J12786" s="553"/>
      <c r="K12786" s="553"/>
      <c r="L12786" s="553"/>
      <c r="M12786" s="553"/>
      <c r="N12786" s="138"/>
    </row>
    <row r="12787" spans="2:17" ht="24" customHeight="1">
      <c r="B12787" s="50" t="e">
        <f>IF((#REF!+#REF!+H12787)&lt;&gt;0,"a","b")</f>
        <v>#REF!</v>
      </c>
      <c r="C12787" s="54">
        <v>6</v>
      </c>
      <c r="D12787" s="54"/>
      <c r="F12787" s="89"/>
      <c r="G12787" s="97" t="s">
        <v>320</v>
      </c>
      <c r="H12787" s="556">
        <f t="shared" si="6496"/>
        <v>0</v>
      </c>
      <c r="I12787" s="553"/>
      <c r="J12787" s="553"/>
      <c r="K12787" s="553"/>
      <c r="L12787" s="553"/>
      <c r="M12787" s="553"/>
      <c r="N12787" s="138"/>
    </row>
    <row r="12788" spans="2:17" ht="36.75" customHeight="1">
      <c r="B12788" s="50" t="e">
        <f>IF((#REF!+#REF!+H12788)&lt;&gt;0,"a","b")</f>
        <v>#REF!</v>
      </c>
      <c r="C12788" s="54">
        <v>6</v>
      </c>
      <c r="D12788" s="54"/>
      <c r="F12788" s="89"/>
      <c r="G12788" s="97" t="s">
        <v>321</v>
      </c>
      <c r="H12788" s="556">
        <f t="shared" si="6496"/>
        <v>0</v>
      </c>
      <c r="I12788" s="553"/>
      <c r="J12788" s="553"/>
      <c r="K12788" s="553"/>
      <c r="L12788" s="553"/>
      <c r="M12788" s="553"/>
      <c r="N12788" s="138"/>
    </row>
    <row r="12789" spans="2:17" ht="24.75" customHeight="1">
      <c r="B12789" s="50" t="e">
        <f>IF((#REF!+#REF!+H12789)&lt;&gt;0,"a","b")</f>
        <v>#REF!</v>
      </c>
      <c r="C12789" s="54">
        <v>5</v>
      </c>
      <c r="D12789" s="54"/>
      <c r="F12789" s="89"/>
      <c r="G12789" s="95" t="s">
        <v>286</v>
      </c>
      <c r="H12789" s="556">
        <f t="shared" si="6496"/>
        <v>0</v>
      </c>
      <c r="I12789" s="554"/>
      <c r="J12789" s="554"/>
      <c r="K12789" s="554"/>
      <c r="L12789" s="554"/>
      <c r="M12789" s="554"/>
      <c r="N12789" s="154"/>
    </row>
    <row r="12790" spans="2:17" ht="20.25" customHeight="1">
      <c r="B12790" s="50" t="e">
        <f>IF((#REF!+#REF!+H12790)&lt;&gt;0,"a","b")</f>
        <v>#REF!</v>
      </c>
      <c r="C12790" s="54">
        <v>2</v>
      </c>
      <c r="D12790" s="68" t="s">
        <v>657</v>
      </c>
      <c r="E12790" s="45">
        <v>70923</v>
      </c>
      <c r="F12790" s="374"/>
      <c r="G12790" s="106" t="s">
        <v>385</v>
      </c>
      <c r="H12790" s="365">
        <f t="shared" si="6496"/>
        <v>0</v>
      </c>
      <c r="I12790" s="380">
        <f t="shared" ref="I12790:N12790" si="6538">I12791+I12838+I12846+I12845</f>
        <v>0</v>
      </c>
      <c r="J12790" s="380">
        <f t="shared" si="6538"/>
        <v>0</v>
      </c>
      <c r="K12790" s="380">
        <f t="shared" si="6538"/>
        <v>0</v>
      </c>
      <c r="L12790" s="380">
        <f t="shared" si="6538"/>
        <v>0</v>
      </c>
      <c r="M12790" s="380">
        <f t="shared" si="6538"/>
        <v>0</v>
      </c>
      <c r="N12790" s="149">
        <f t="shared" si="6538"/>
        <v>0</v>
      </c>
      <c r="O12790" s="60" t="s">
        <v>71</v>
      </c>
      <c r="Q12790" s="49" t="s">
        <v>47</v>
      </c>
    </row>
    <row r="12791" spans="2:17" ht="20.25" customHeight="1">
      <c r="B12791" s="50" t="e">
        <f>IF((#REF!+#REF!+H12791)&lt;&gt;0,"a","b")</f>
        <v>#REF!</v>
      </c>
      <c r="C12791" s="54">
        <v>3</v>
      </c>
      <c r="D12791" s="54"/>
      <c r="F12791" s="374"/>
      <c r="G12791" s="108" t="s">
        <v>386</v>
      </c>
      <c r="H12791" s="365">
        <f t="shared" si="6496"/>
        <v>0</v>
      </c>
      <c r="I12791" s="388">
        <f t="shared" ref="I12791:N12791" si="6539">I12792+I12804+I12833</f>
        <v>0</v>
      </c>
      <c r="J12791" s="388">
        <f t="shared" si="6539"/>
        <v>0</v>
      </c>
      <c r="K12791" s="388">
        <f t="shared" si="6539"/>
        <v>0</v>
      </c>
      <c r="L12791" s="388">
        <f t="shared" si="6539"/>
        <v>0</v>
      </c>
      <c r="M12791" s="388">
        <f t="shared" si="6539"/>
        <v>0</v>
      </c>
      <c r="N12791" s="140">
        <f t="shared" si="6539"/>
        <v>0</v>
      </c>
      <c r="O12791" s="60" t="s">
        <v>71</v>
      </c>
      <c r="Q12791" s="49" t="s">
        <v>47</v>
      </c>
    </row>
    <row r="12792" spans="2:17" ht="20.25" customHeight="1">
      <c r="B12792" s="50" t="e">
        <f>IF((#REF!+#REF!+H12792)&lt;&gt;0,"a","b")</f>
        <v>#REF!</v>
      </c>
      <c r="C12792" s="54">
        <v>4</v>
      </c>
      <c r="D12792" s="54"/>
      <c r="F12792" s="89"/>
      <c r="G12792" s="93" t="s">
        <v>387</v>
      </c>
      <c r="H12792" s="365">
        <f t="shared" si="6496"/>
        <v>0</v>
      </c>
      <c r="I12792" s="567">
        <f t="shared" ref="I12792:N12792" si="6540">I12793+I12794+I12795+I12796+I12797+I12798+I12799+I12800+I12801+I12802+I12803</f>
        <v>0</v>
      </c>
      <c r="J12792" s="567">
        <f t="shared" si="6540"/>
        <v>0</v>
      </c>
      <c r="K12792" s="567">
        <f t="shared" si="6540"/>
        <v>0</v>
      </c>
      <c r="L12792" s="567">
        <f t="shared" si="6540"/>
        <v>0</v>
      </c>
      <c r="M12792" s="567">
        <f t="shared" si="6540"/>
        <v>0</v>
      </c>
      <c r="N12792" s="137">
        <f t="shared" si="6540"/>
        <v>0</v>
      </c>
      <c r="O12792" s="60" t="s">
        <v>71</v>
      </c>
      <c r="Q12792" s="49" t="s">
        <v>47</v>
      </c>
    </row>
    <row r="12793" spans="2:17" ht="20.25" customHeight="1">
      <c r="B12793" s="50" t="e">
        <f>IF((#REF!+#REF!+H12793)&lt;&gt;0,"a","b")</f>
        <v>#REF!</v>
      </c>
      <c r="C12793" s="54">
        <v>5</v>
      </c>
      <c r="D12793" s="54"/>
      <c r="F12793" s="89"/>
      <c r="G12793" s="95" t="s">
        <v>388</v>
      </c>
      <c r="H12793" s="556">
        <f t="shared" si="6496"/>
        <v>0</v>
      </c>
      <c r="I12793" s="554"/>
      <c r="J12793" s="554"/>
      <c r="K12793" s="554"/>
      <c r="L12793" s="554"/>
      <c r="M12793" s="554"/>
      <c r="N12793" s="154"/>
      <c r="O12793" s="60"/>
      <c r="Q12793" s="49" t="s">
        <v>47</v>
      </c>
    </row>
    <row r="12794" spans="2:17" ht="20.25" customHeight="1">
      <c r="B12794" s="50" t="e">
        <f>IF((#REF!+#REF!+H12794)&lt;&gt;0,"a","b")</f>
        <v>#REF!</v>
      </c>
      <c r="C12794" s="54">
        <v>5</v>
      </c>
      <c r="D12794" s="54"/>
      <c r="F12794" s="89"/>
      <c r="G12794" s="95" t="s">
        <v>389</v>
      </c>
      <c r="H12794" s="364">
        <f t="shared" si="6496"/>
        <v>0</v>
      </c>
      <c r="I12794" s="554"/>
      <c r="J12794" s="554"/>
      <c r="K12794" s="554"/>
      <c r="L12794" s="554"/>
      <c r="M12794" s="554"/>
      <c r="N12794" s="154"/>
      <c r="O12794" s="60"/>
      <c r="Q12794" s="49" t="s">
        <v>47</v>
      </c>
    </row>
    <row r="12795" spans="2:17" ht="30.75" customHeight="1">
      <c r="B12795" s="50" t="e">
        <f>IF((#REF!+#REF!+H12795)&lt;&gt;0,"a","b")</f>
        <v>#REF!</v>
      </c>
      <c r="C12795" s="54">
        <v>5</v>
      </c>
      <c r="D12795" s="54"/>
      <c r="F12795" s="89"/>
      <c r="G12795" s="95" t="s">
        <v>390</v>
      </c>
      <c r="H12795" s="556">
        <f t="shared" si="6496"/>
        <v>0</v>
      </c>
      <c r="I12795" s="554"/>
      <c r="J12795" s="554"/>
      <c r="K12795" s="554"/>
      <c r="L12795" s="554"/>
      <c r="M12795" s="554"/>
      <c r="N12795" s="154"/>
      <c r="O12795" s="60"/>
      <c r="Q12795" s="49" t="s">
        <v>47</v>
      </c>
    </row>
    <row r="12796" spans="2:17" ht="20.25" customHeight="1">
      <c r="B12796" s="50" t="e">
        <f>IF((#REF!+#REF!+H12796)&lt;&gt;0,"a","b")</f>
        <v>#REF!</v>
      </c>
      <c r="C12796" s="54">
        <v>5</v>
      </c>
      <c r="D12796" s="54"/>
      <c r="F12796" s="89"/>
      <c r="G12796" s="95" t="s">
        <v>391</v>
      </c>
      <c r="H12796" s="556">
        <f t="shared" si="6496"/>
        <v>0</v>
      </c>
      <c r="I12796" s="554"/>
      <c r="J12796" s="554"/>
      <c r="K12796" s="554"/>
      <c r="L12796" s="554"/>
      <c r="M12796" s="554"/>
      <c r="N12796" s="154"/>
      <c r="O12796" s="60"/>
      <c r="Q12796" s="49" t="s">
        <v>47</v>
      </c>
    </row>
    <row r="12797" spans="2:17" ht="20.25" customHeight="1">
      <c r="B12797" s="50" t="e">
        <f>IF((#REF!+#REF!+H12797)&lt;&gt;0,"a","b")</f>
        <v>#REF!</v>
      </c>
      <c r="C12797" s="54">
        <v>5</v>
      </c>
      <c r="D12797" s="54"/>
      <c r="F12797" s="89"/>
      <c r="G12797" s="95" t="s">
        <v>392</v>
      </c>
      <c r="H12797" s="556">
        <f t="shared" si="6496"/>
        <v>0</v>
      </c>
      <c r="I12797" s="554"/>
      <c r="J12797" s="554"/>
      <c r="K12797" s="554"/>
      <c r="L12797" s="554"/>
      <c r="M12797" s="554"/>
      <c r="N12797" s="154"/>
      <c r="O12797" s="60"/>
      <c r="Q12797" s="49" t="s">
        <v>47</v>
      </c>
    </row>
    <row r="12798" spans="2:17" ht="30.75" customHeight="1">
      <c r="B12798" s="50" t="e">
        <f>IF((#REF!+#REF!+H12798)&lt;&gt;0,"a","b")</f>
        <v>#REF!</v>
      </c>
      <c r="C12798" s="54">
        <v>5</v>
      </c>
      <c r="D12798" s="54"/>
      <c r="F12798" s="89"/>
      <c r="G12798" s="95" t="s">
        <v>393</v>
      </c>
      <c r="H12798" s="556">
        <f t="shared" si="6496"/>
        <v>0</v>
      </c>
      <c r="I12798" s="554"/>
      <c r="J12798" s="554"/>
      <c r="K12798" s="554"/>
      <c r="L12798" s="554"/>
      <c r="M12798" s="554"/>
      <c r="N12798" s="154"/>
      <c r="O12798" s="60"/>
      <c r="Q12798" s="49" t="s">
        <v>47</v>
      </c>
    </row>
    <row r="12799" spans="2:17" ht="20.25" customHeight="1">
      <c r="B12799" s="50" t="e">
        <f>IF((#REF!+#REF!+H12799)&lt;&gt;0,"a","b")</f>
        <v>#REF!</v>
      </c>
      <c r="C12799" s="54">
        <v>5</v>
      </c>
      <c r="D12799" s="54"/>
      <c r="F12799" s="89"/>
      <c r="G12799" s="95" t="s">
        <v>394</v>
      </c>
      <c r="H12799" s="556">
        <f t="shared" si="6496"/>
        <v>0</v>
      </c>
      <c r="I12799" s="554"/>
      <c r="J12799" s="554"/>
      <c r="K12799" s="554"/>
      <c r="L12799" s="554"/>
      <c r="M12799" s="554"/>
      <c r="N12799" s="154"/>
      <c r="O12799" s="60"/>
      <c r="Q12799" s="49" t="s">
        <v>47</v>
      </c>
    </row>
    <row r="12800" spans="2:17" ht="20.25" customHeight="1">
      <c r="B12800" s="50" t="e">
        <f>IF((#REF!+#REF!+H12800)&lt;&gt;0,"a","b")</f>
        <v>#REF!</v>
      </c>
      <c r="C12800" s="54">
        <v>5</v>
      </c>
      <c r="D12800" s="54"/>
      <c r="F12800" s="89"/>
      <c r="G12800" s="95" t="s">
        <v>395</v>
      </c>
      <c r="H12800" s="556">
        <f t="shared" si="6496"/>
        <v>0</v>
      </c>
      <c r="I12800" s="554"/>
      <c r="J12800" s="554"/>
      <c r="K12800" s="554"/>
      <c r="L12800" s="554"/>
      <c r="M12800" s="554"/>
      <c r="N12800" s="154"/>
      <c r="O12800" s="60"/>
      <c r="Q12800" s="49" t="s">
        <v>47</v>
      </c>
    </row>
    <row r="12801" spans="2:17" ht="20.25" customHeight="1">
      <c r="B12801" s="50" t="e">
        <f>IF((#REF!+#REF!+H12801)&lt;&gt;0,"a","b")</f>
        <v>#REF!</v>
      </c>
      <c r="C12801" s="54">
        <v>5</v>
      </c>
      <c r="D12801" s="54"/>
      <c r="F12801" s="89"/>
      <c r="G12801" s="95" t="s">
        <v>396</v>
      </c>
      <c r="H12801" s="552">
        <f t="shared" si="6496"/>
        <v>0</v>
      </c>
      <c r="I12801" s="554"/>
      <c r="J12801" s="554"/>
      <c r="K12801" s="554"/>
      <c r="L12801" s="554"/>
      <c r="M12801" s="554"/>
      <c r="N12801" s="154"/>
      <c r="O12801" s="60"/>
      <c r="Q12801" s="49" t="s">
        <v>47</v>
      </c>
    </row>
    <row r="12802" spans="2:17" ht="20.25" customHeight="1">
      <c r="B12802" s="50" t="e">
        <f>IF((#REF!+#REF!+H12802)&lt;&gt;0,"a","b")</f>
        <v>#REF!</v>
      </c>
      <c r="C12802" s="54">
        <v>5</v>
      </c>
      <c r="D12802" s="54"/>
      <c r="F12802" s="89"/>
      <c r="G12802" s="95" t="s">
        <v>397</v>
      </c>
      <c r="H12802" s="556">
        <f t="shared" si="6496"/>
        <v>0</v>
      </c>
      <c r="I12802" s="554"/>
      <c r="J12802" s="554"/>
      <c r="K12802" s="554"/>
      <c r="L12802" s="554"/>
      <c r="M12802" s="554"/>
      <c r="N12802" s="154"/>
      <c r="O12802" s="60"/>
      <c r="Q12802" s="49" t="s">
        <v>47</v>
      </c>
    </row>
    <row r="12803" spans="2:17" ht="20.25" customHeight="1">
      <c r="B12803" s="50" t="e">
        <f>IF((#REF!+#REF!+H12803)&lt;&gt;0,"a","b")</f>
        <v>#REF!</v>
      </c>
      <c r="C12803" s="54">
        <v>5</v>
      </c>
      <c r="D12803" s="54"/>
      <c r="F12803" s="89"/>
      <c r="G12803" s="95" t="s">
        <v>398</v>
      </c>
      <c r="H12803" s="556">
        <f t="shared" si="6496"/>
        <v>0</v>
      </c>
      <c r="I12803" s="554"/>
      <c r="J12803" s="554"/>
      <c r="K12803" s="554"/>
      <c r="L12803" s="554"/>
      <c r="M12803" s="554"/>
      <c r="N12803" s="154"/>
      <c r="O12803" s="60"/>
      <c r="Q12803" s="49" t="s">
        <v>47</v>
      </c>
    </row>
    <row r="12804" spans="2:17" ht="20.25" customHeight="1">
      <c r="B12804" s="50" t="e">
        <f>IF((#REF!+#REF!+H12804)&lt;&gt;0,"a","b")</f>
        <v>#REF!</v>
      </c>
      <c r="C12804" s="54">
        <v>4</v>
      </c>
      <c r="D12804" s="54"/>
      <c r="F12804" s="374"/>
      <c r="G12804" s="93" t="s">
        <v>399</v>
      </c>
      <c r="H12804" s="368">
        <f t="shared" si="6496"/>
        <v>0</v>
      </c>
      <c r="I12804" s="389">
        <f t="shared" ref="I12804:N12804" si="6541">I12805+I12812</f>
        <v>0</v>
      </c>
      <c r="J12804" s="389">
        <f t="shared" si="6541"/>
        <v>0</v>
      </c>
      <c r="K12804" s="389">
        <f t="shared" si="6541"/>
        <v>0</v>
      </c>
      <c r="L12804" s="389">
        <f t="shared" si="6541"/>
        <v>0</v>
      </c>
      <c r="M12804" s="389">
        <f t="shared" si="6541"/>
        <v>0</v>
      </c>
      <c r="N12804" s="137">
        <f t="shared" si="6541"/>
        <v>0</v>
      </c>
      <c r="O12804" s="60" t="s">
        <v>71</v>
      </c>
      <c r="Q12804" s="49" t="s">
        <v>47</v>
      </c>
    </row>
    <row r="12805" spans="2:17" ht="20.25" customHeight="1">
      <c r="B12805" s="50" t="e">
        <f>IF((#REF!+#REF!+H12805)&lt;&gt;0,"a","b")</f>
        <v>#REF!</v>
      </c>
      <c r="C12805" s="54">
        <v>5</v>
      </c>
      <c r="D12805" s="54"/>
      <c r="F12805" s="374"/>
      <c r="G12805" s="95" t="s">
        <v>400</v>
      </c>
      <c r="H12805" s="363">
        <f t="shared" si="6496"/>
        <v>0</v>
      </c>
      <c r="I12805" s="390">
        <f t="shared" ref="I12805:K12805" si="6542">SUM(I12806:I12811)</f>
        <v>0</v>
      </c>
      <c r="J12805" s="390">
        <f t="shared" si="6542"/>
        <v>0</v>
      </c>
      <c r="K12805" s="390">
        <f t="shared" si="6542"/>
        <v>0</v>
      </c>
      <c r="L12805" s="390">
        <f t="shared" ref="L12805:N12805" si="6543">SUM(L12806:L12811)</f>
        <v>0</v>
      </c>
      <c r="M12805" s="390">
        <f t="shared" si="6543"/>
        <v>0</v>
      </c>
      <c r="N12805" s="141">
        <f t="shared" si="6543"/>
        <v>0</v>
      </c>
      <c r="O12805" s="60" t="s">
        <v>71</v>
      </c>
      <c r="Q12805" s="49" t="s">
        <v>47</v>
      </c>
    </row>
    <row r="12806" spans="2:17" ht="20.25" customHeight="1">
      <c r="B12806" s="50" t="e">
        <f>IF((#REF!+#REF!+H12806)&lt;&gt;0,"a","b")</f>
        <v>#REF!</v>
      </c>
      <c r="C12806" s="54">
        <v>6</v>
      </c>
      <c r="D12806" s="54"/>
      <c r="F12806" s="89"/>
      <c r="G12806" s="120" t="s">
        <v>401</v>
      </c>
      <c r="H12806" s="552">
        <f t="shared" si="6496"/>
        <v>0</v>
      </c>
      <c r="I12806" s="553"/>
      <c r="J12806" s="553"/>
      <c r="K12806" s="553"/>
      <c r="L12806" s="553"/>
      <c r="M12806" s="553"/>
      <c r="N12806" s="138"/>
      <c r="O12806" s="60"/>
      <c r="Q12806" s="49" t="s">
        <v>47</v>
      </c>
    </row>
    <row r="12807" spans="2:17" ht="20.25" customHeight="1">
      <c r="B12807" s="50" t="e">
        <f>IF((#REF!+#REF!+H12807)&lt;&gt;0,"a","b")</f>
        <v>#REF!</v>
      </c>
      <c r="C12807" s="54">
        <v>6</v>
      </c>
      <c r="D12807" s="54"/>
      <c r="F12807" s="89"/>
      <c r="G12807" s="120" t="s">
        <v>402</v>
      </c>
      <c r="H12807" s="552">
        <f t="shared" si="6496"/>
        <v>0</v>
      </c>
      <c r="I12807" s="553"/>
      <c r="J12807" s="553"/>
      <c r="K12807" s="553"/>
      <c r="L12807" s="553"/>
      <c r="M12807" s="553"/>
      <c r="N12807" s="138"/>
      <c r="O12807" s="60"/>
      <c r="Q12807" s="49" t="s">
        <v>47</v>
      </c>
    </row>
    <row r="12808" spans="2:17" ht="20.25" customHeight="1">
      <c r="B12808" s="50" t="e">
        <f>IF((#REF!+#REF!+H12808)&lt;&gt;0,"a","b")</f>
        <v>#REF!</v>
      </c>
      <c r="C12808" s="54">
        <v>6</v>
      </c>
      <c r="D12808" s="54"/>
      <c r="F12808" s="89"/>
      <c r="G12808" s="120" t="s">
        <v>403</v>
      </c>
      <c r="H12808" s="552">
        <f t="shared" si="6496"/>
        <v>0</v>
      </c>
      <c r="I12808" s="553"/>
      <c r="J12808" s="553"/>
      <c r="K12808" s="553"/>
      <c r="L12808" s="553"/>
      <c r="M12808" s="553"/>
      <c r="N12808" s="138"/>
      <c r="O12808" s="60"/>
      <c r="Q12808" s="49" t="s">
        <v>47</v>
      </c>
    </row>
    <row r="12809" spans="2:17" ht="20.25" customHeight="1">
      <c r="B12809" s="50" t="e">
        <f>IF((#REF!+#REF!+H12809)&lt;&gt;0,"a","b")</f>
        <v>#REF!</v>
      </c>
      <c r="C12809" s="54">
        <v>6</v>
      </c>
      <c r="D12809" s="54"/>
      <c r="F12809" s="89"/>
      <c r="G12809" s="120" t="s">
        <v>404</v>
      </c>
      <c r="H12809" s="561">
        <f t="shared" si="6496"/>
        <v>0</v>
      </c>
      <c r="I12809" s="553"/>
      <c r="J12809" s="553"/>
      <c r="K12809" s="553"/>
      <c r="L12809" s="553"/>
      <c r="M12809" s="553"/>
      <c r="N12809" s="138"/>
      <c r="O12809" s="60"/>
      <c r="Q12809" s="49" t="s">
        <v>47</v>
      </c>
    </row>
    <row r="12810" spans="2:17" ht="20.25" customHeight="1">
      <c r="B12810" s="50" t="e">
        <f>IF((#REF!+#REF!+H12810)&lt;&gt;0,"a","b")</f>
        <v>#REF!</v>
      </c>
      <c r="C12810" s="54">
        <v>6</v>
      </c>
      <c r="D12810" s="54"/>
      <c r="F12810" s="374"/>
      <c r="G12810" s="120" t="s">
        <v>405</v>
      </c>
      <c r="H12810" s="367">
        <f t="shared" si="6496"/>
        <v>0</v>
      </c>
      <c r="I12810" s="384"/>
      <c r="J12810" s="384"/>
      <c r="K12810" s="384"/>
      <c r="L12810" s="384"/>
      <c r="M12810" s="384"/>
      <c r="N12810" s="138"/>
      <c r="O12810" s="60"/>
      <c r="Q12810" s="49" t="s">
        <v>47</v>
      </c>
    </row>
    <row r="12811" spans="2:17" ht="20.25" customHeight="1">
      <c r="B12811" s="50" t="e">
        <f>IF((#REF!+#REF!+H12811)&lt;&gt;0,"a","b")</f>
        <v>#REF!</v>
      </c>
      <c r="C12811" s="54">
        <v>6</v>
      </c>
      <c r="D12811" s="54"/>
      <c r="F12811" s="89"/>
      <c r="G12811" s="120" t="s">
        <v>406</v>
      </c>
      <c r="H12811" s="558">
        <f t="shared" si="6496"/>
        <v>0</v>
      </c>
      <c r="I12811" s="553"/>
      <c r="J12811" s="553"/>
      <c r="K12811" s="553"/>
      <c r="L12811" s="553"/>
      <c r="M12811" s="553"/>
      <c r="N12811" s="138"/>
      <c r="O12811" s="60"/>
      <c r="Q12811" s="49" t="s">
        <v>47</v>
      </c>
    </row>
    <row r="12812" spans="2:17" ht="20.25" customHeight="1">
      <c r="B12812" s="50" t="e">
        <f>IF((#REF!+#REF!+H12812)&lt;&gt;0,"a","b")</f>
        <v>#REF!</v>
      </c>
      <c r="C12812" s="54">
        <v>5</v>
      </c>
      <c r="D12812" s="54"/>
      <c r="F12812" s="374"/>
      <c r="G12812" s="95" t="s">
        <v>407</v>
      </c>
      <c r="H12812" s="363">
        <f t="shared" si="6496"/>
        <v>0</v>
      </c>
      <c r="I12812" s="390">
        <f t="shared" ref="I12812:K12812" si="6544">SUM(I12813:I12832)</f>
        <v>0</v>
      </c>
      <c r="J12812" s="390">
        <f t="shared" si="6544"/>
        <v>0</v>
      </c>
      <c r="K12812" s="390">
        <f t="shared" si="6544"/>
        <v>0</v>
      </c>
      <c r="L12812" s="390">
        <f t="shared" ref="L12812:N12812" si="6545">SUM(L12813:L12832)</f>
        <v>0</v>
      </c>
      <c r="M12812" s="390">
        <f t="shared" si="6545"/>
        <v>0</v>
      </c>
      <c r="N12812" s="141">
        <f t="shared" si="6545"/>
        <v>0</v>
      </c>
      <c r="O12812" s="60" t="s">
        <v>71</v>
      </c>
      <c r="Q12812" s="49" t="s">
        <v>47</v>
      </c>
    </row>
    <row r="12813" spans="2:17" ht="20.25" customHeight="1">
      <c r="B12813" s="50" t="e">
        <f>IF((#REF!+#REF!+H12813)&lt;&gt;0,"a","b")</f>
        <v>#REF!</v>
      </c>
      <c r="C12813" s="54">
        <v>6</v>
      </c>
      <c r="D12813" s="54"/>
      <c r="F12813" s="89"/>
      <c r="G12813" s="109" t="s">
        <v>408</v>
      </c>
      <c r="H12813" s="552">
        <f t="shared" si="6496"/>
        <v>0</v>
      </c>
      <c r="I12813" s="557"/>
      <c r="J12813" s="557"/>
      <c r="K12813" s="557"/>
      <c r="L12813" s="557"/>
      <c r="M12813" s="557"/>
      <c r="N12813" s="158"/>
      <c r="Q12813" s="49" t="s">
        <v>47</v>
      </c>
    </row>
    <row r="12814" spans="2:17" ht="20.25" customHeight="1">
      <c r="B12814" s="50" t="e">
        <f>IF((#REF!+#REF!+H12814)&lt;&gt;0,"a","b")</f>
        <v>#REF!</v>
      </c>
      <c r="C12814" s="54">
        <v>6</v>
      </c>
      <c r="D12814" s="54"/>
      <c r="F12814" s="89"/>
      <c r="G12814" s="109" t="s">
        <v>409</v>
      </c>
      <c r="H12814" s="558">
        <f t="shared" si="6496"/>
        <v>0</v>
      </c>
      <c r="I12814" s="557"/>
      <c r="J12814" s="557"/>
      <c r="K12814" s="557"/>
      <c r="L12814" s="557"/>
      <c r="M12814" s="557"/>
      <c r="N12814" s="158"/>
      <c r="Q12814" s="49" t="s">
        <v>47</v>
      </c>
    </row>
    <row r="12815" spans="2:17" ht="30.75" customHeight="1">
      <c r="B12815" s="50" t="e">
        <f>IF((#REF!+#REF!+H12815)&lt;&gt;0,"a","b")</f>
        <v>#REF!</v>
      </c>
      <c r="C12815" s="54">
        <v>6</v>
      </c>
      <c r="D12815" s="54"/>
      <c r="F12815" s="89"/>
      <c r="G12815" s="109" t="s">
        <v>410</v>
      </c>
      <c r="H12815" s="558">
        <f t="shared" si="6496"/>
        <v>0</v>
      </c>
      <c r="I12815" s="557"/>
      <c r="J12815" s="557"/>
      <c r="K12815" s="557"/>
      <c r="L12815" s="557"/>
      <c r="M12815" s="557"/>
      <c r="N12815" s="158"/>
      <c r="Q12815" s="49" t="s">
        <v>47</v>
      </c>
    </row>
    <row r="12816" spans="2:17" ht="30.75" customHeight="1">
      <c r="B12816" s="50" t="e">
        <f>IF((#REF!+#REF!+H12816)&lt;&gt;0,"a","b")</f>
        <v>#REF!</v>
      </c>
      <c r="C12816" s="54">
        <v>6</v>
      </c>
      <c r="D12816" s="54"/>
      <c r="F12816" s="89"/>
      <c r="G12816" s="109" t="s">
        <v>411</v>
      </c>
      <c r="H12816" s="558">
        <f t="shared" si="6496"/>
        <v>0</v>
      </c>
      <c r="I12816" s="557"/>
      <c r="J12816" s="557"/>
      <c r="K12816" s="557"/>
      <c r="L12816" s="557"/>
      <c r="M12816" s="557"/>
      <c r="N12816" s="158"/>
      <c r="Q12816" s="49" t="s">
        <v>47</v>
      </c>
    </row>
    <row r="12817" spans="2:17" ht="20.25" customHeight="1">
      <c r="B12817" s="50" t="e">
        <f>IF((#REF!+#REF!+H12817)&lt;&gt;0,"a","b")</f>
        <v>#REF!</v>
      </c>
      <c r="C12817" s="54">
        <v>6</v>
      </c>
      <c r="D12817" s="54"/>
      <c r="F12817" s="89"/>
      <c r="G12817" s="109" t="s">
        <v>412</v>
      </c>
      <c r="H12817" s="558">
        <f t="shared" si="6496"/>
        <v>0</v>
      </c>
      <c r="I12817" s="557"/>
      <c r="J12817" s="557"/>
      <c r="K12817" s="557"/>
      <c r="L12817" s="557"/>
      <c r="M12817" s="557"/>
      <c r="N12817" s="158"/>
      <c r="Q12817" s="49" t="s">
        <v>47</v>
      </c>
    </row>
    <row r="12818" spans="2:17" ht="20.25" customHeight="1">
      <c r="B12818" s="50" t="e">
        <f>IF((#REF!+#REF!+H12818)&lt;&gt;0,"a","b")</f>
        <v>#REF!</v>
      </c>
      <c r="C12818" s="54">
        <v>6</v>
      </c>
      <c r="D12818" s="54"/>
      <c r="F12818" s="89"/>
      <c r="G12818" s="109" t="s">
        <v>413</v>
      </c>
      <c r="H12818" s="558">
        <f t="shared" si="6496"/>
        <v>0</v>
      </c>
      <c r="I12818" s="557"/>
      <c r="J12818" s="557"/>
      <c r="K12818" s="557"/>
      <c r="L12818" s="557"/>
      <c r="M12818" s="557"/>
      <c r="N12818" s="158"/>
      <c r="Q12818" s="49" t="s">
        <v>47</v>
      </c>
    </row>
    <row r="12819" spans="2:17" ht="30.75" customHeight="1">
      <c r="B12819" s="50" t="e">
        <f>IF((#REF!+#REF!+H12819)&lt;&gt;0,"a","b")</f>
        <v>#REF!</v>
      </c>
      <c r="C12819" s="54">
        <v>6</v>
      </c>
      <c r="D12819" s="54"/>
      <c r="F12819" s="89"/>
      <c r="G12819" s="109" t="s">
        <v>414</v>
      </c>
      <c r="H12819" s="558">
        <f t="shared" si="6496"/>
        <v>0</v>
      </c>
      <c r="I12819" s="557"/>
      <c r="J12819" s="557"/>
      <c r="K12819" s="557"/>
      <c r="L12819" s="557"/>
      <c r="M12819" s="557"/>
      <c r="N12819" s="158"/>
      <c r="Q12819" s="49" t="s">
        <v>47</v>
      </c>
    </row>
    <row r="12820" spans="2:17" ht="20.25" customHeight="1">
      <c r="B12820" s="50" t="e">
        <f>IF((#REF!+#REF!+H12820)&lt;&gt;0,"a","b")</f>
        <v>#REF!</v>
      </c>
      <c r="C12820" s="54">
        <v>6</v>
      </c>
      <c r="D12820" s="54"/>
      <c r="F12820" s="89"/>
      <c r="G12820" s="109" t="s">
        <v>415</v>
      </c>
      <c r="H12820" s="558">
        <f t="shared" si="6496"/>
        <v>0</v>
      </c>
      <c r="I12820" s="557"/>
      <c r="J12820" s="557"/>
      <c r="K12820" s="557"/>
      <c r="L12820" s="557"/>
      <c r="M12820" s="557"/>
      <c r="N12820" s="158"/>
      <c r="Q12820" s="49" t="s">
        <v>47</v>
      </c>
    </row>
    <row r="12821" spans="2:17" ht="20.25" customHeight="1">
      <c r="B12821" s="50" t="e">
        <f>IF((#REF!+#REF!+H12821)&lt;&gt;0,"a","b")</f>
        <v>#REF!</v>
      </c>
      <c r="C12821" s="54">
        <v>6</v>
      </c>
      <c r="D12821" s="54"/>
      <c r="F12821" s="89"/>
      <c r="G12821" s="109" t="s">
        <v>416</v>
      </c>
      <c r="H12821" s="558">
        <f t="shared" si="6496"/>
        <v>0</v>
      </c>
      <c r="I12821" s="557"/>
      <c r="J12821" s="557"/>
      <c r="K12821" s="557"/>
      <c r="L12821" s="557"/>
      <c r="M12821" s="557"/>
      <c r="N12821" s="158"/>
      <c r="Q12821" s="49" t="s">
        <v>47</v>
      </c>
    </row>
    <row r="12822" spans="2:17" ht="20.25" customHeight="1">
      <c r="B12822" s="50" t="e">
        <f>IF((#REF!+#REF!+H12822)&lt;&gt;0,"a","b")</f>
        <v>#REF!</v>
      </c>
      <c r="C12822" s="54">
        <v>6</v>
      </c>
      <c r="D12822" s="54"/>
      <c r="F12822" s="89"/>
      <c r="G12822" s="109" t="s">
        <v>417</v>
      </c>
      <c r="H12822" s="558">
        <f t="shared" si="6496"/>
        <v>0</v>
      </c>
      <c r="I12822" s="557"/>
      <c r="J12822" s="557"/>
      <c r="K12822" s="557"/>
      <c r="L12822" s="557"/>
      <c r="M12822" s="557"/>
      <c r="N12822" s="158"/>
      <c r="Q12822" s="49" t="s">
        <v>47</v>
      </c>
    </row>
    <row r="12823" spans="2:17" ht="20.25" customHeight="1">
      <c r="B12823" s="50" t="e">
        <f>IF((#REF!+#REF!+H12823)&lt;&gt;0,"a","b")</f>
        <v>#REF!</v>
      </c>
      <c r="C12823" s="54">
        <v>6</v>
      </c>
      <c r="D12823" s="54"/>
      <c r="F12823" s="89"/>
      <c r="G12823" s="109" t="s">
        <v>418</v>
      </c>
      <c r="H12823" s="558">
        <f t="shared" si="6496"/>
        <v>0</v>
      </c>
      <c r="I12823" s="557"/>
      <c r="J12823" s="557"/>
      <c r="K12823" s="557"/>
      <c r="L12823" s="557"/>
      <c r="M12823" s="557"/>
      <c r="N12823" s="158"/>
      <c r="Q12823" s="49" t="s">
        <v>47</v>
      </c>
    </row>
    <row r="12824" spans="2:17" ht="20.25" customHeight="1">
      <c r="B12824" s="50" t="e">
        <f>IF((#REF!+#REF!+H12824)&lt;&gt;0,"a","b")</f>
        <v>#REF!</v>
      </c>
      <c r="C12824" s="54">
        <v>6</v>
      </c>
      <c r="D12824" s="54"/>
      <c r="F12824" s="89"/>
      <c r="G12824" s="109" t="s">
        <v>419</v>
      </c>
      <c r="H12824" s="558">
        <f t="shared" si="6496"/>
        <v>0</v>
      </c>
      <c r="I12824" s="557"/>
      <c r="J12824" s="557"/>
      <c r="K12824" s="557"/>
      <c r="L12824" s="557"/>
      <c r="M12824" s="557"/>
      <c r="N12824" s="158"/>
      <c r="Q12824" s="49" t="s">
        <v>47</v>
      </c>
    </row>
    <row r="12825" spans="2:17" ht="20.25" customHeight="1">
      <c r="B12825" s="50" t="e">
        <f>IF((#REF!+#REF!+H12825)&lt;&gt;0,"a","b")</f>
        <v>#REF!</v>
      </c>
      <c r="C12825" s="54">
        <v>6</v>
      </c>
      <c r="D12825" s="54"/>
      <c r="F12825" s="89"/>
      <c r="G12825" s="109" t="s">
        <v>420</v>
      </c>
      <c r="H12825" s="558">
        <f t="shared" si="6496"/>
        <v>0</v>
      </c>
      <c r="I12825" s="557"/>
      <c r="J12825" s="557"/>
      <c r="K12825" s="557"/>
      <c r="L12825" s="557"/>
      <c r="M12825" s="557"/>
      <c r="N12825" s="158"/>
      <c r="Q12825" s="49" t="s">
        <v>47</v>
      </c>
    </row>
    <row r="12826" spans="2:17" ht="20.25" customHeight="1">
      <c r="B12826" s="50" t="e">
        <f>IF((#REF!+#REF!+H12826)&lt;&gt;0,"a","b")</f>
        <v>#REF!</v>
      </c>
      <c r="C12826" s="54">
        <v>6</v>
      </c>
      <c r="D12826" s="54"/>
      <c r="F12826" s="89"/>
      <c r="G12826" s="109" t="s">
        <v>421</v>
      </c>
      <c r="H12826" s="558">
        <f t="shared" si="6496"/>
        <v>0</v>
      </c>
      <c r="I12826" s="557"/>
      <c r="J12826" s="557"/>
      <c r="K12826" s="557"/>
      <c r="L12826" s="557"/>
      <c r="M12826" s="557"/>
      <c r="N12826" s="158"/>
      <c r="Q12826" s="49" t="s">
        <v>47</v>
      </c>
    </row>
    <row r="12827" spans="2:17" ht="20.25" customHeight="1">
      <c r="B12827" s="50" t="e">
        <f>IF((#REF!+#REF!+H12827)&lt;&gt;0,"a","b")</f>
        <v>#REF!</v>
      </c>
      <c r="C12827" s="54">
        <v>6</v>
      </c>
      <c r="D12827" s="54"/>
      <c r="F12827" s="89"/>
      <c r="G12827" s="109" t="s">
        <v>422</v>
      </c>
      <c r="H12827" s="561">
        <f t="shared" si="6496"/>
        <v>0</v>
      </c>
      <c r="I12827" s="557"/>
      <c r="J12827" s="557"/>
      <c r="K12827" s="557"/>
      <c r="L12827" s="557"/>
      <c r="M12827" s="557"/>
      <c r="N12827" s="158"/>
      <c r="Q12827" s="49" t="s">
        <v>47</v>
      </c>
    </row>
    <row r="12828" spans="2:17" ht="20.25" customHeight="1">
      <c r="B12828" s="50" t="e">
        <f>IF((#REF!+#REF!+H12828)&lt;&gt;0,"a","b")</f>
        <v>#REF!</v>
      </c>
      <c r="C12828" s="54">
        <v>6</v>
      </c>
      <c r="D12828" s="54"/>
      <c r="F12828" s="89"/>
      <c r="G12828" s="109" t="s">
        <v>423</v>
      </c>
      <c r="H12828" s="558">
        <f t="shared" si="6496"/>
        <v>0</v>
      </c>
      <c r="I12828" s="557"/>
      <c r="J12828" s="557"/>
      <c r="K12828" s="557"/>
      <c r="L12828" s="557"/>
      <c r="M12828" s="557"/>
      <c r="N12828" s="158"/>
      <c r="Q12828" s="49" t="s">
        <v>47</v>
      </c>
    </row>
    <row r="12829" spans="2:17" ht="20.25" customHeight="1">
      <c r="B12829" s="50" t="e">
        <f>IF((#REF!+#REF!+H12829)&lt;&gt;0,"a","b")</f>
        <v>#REF!</v>
      </c>
      <c r="C12829" s="54">
        <v>6</v>
      </c>
      <c r="D12829" s="54"/>
      <c r="F12829" s="89"/>
      <c r="G12829" s="109" t="s">
        <v>424</v>
      </c>
      <c r="H12829" s="558">
        <f t="shared" si="6496"/>
        <v>0</v>
      </c>
      <c r="I12829" s="557"/>
      <c r="J12829" s="557"/>
      <c r="K12829" s="557"/>
      <c r="L12829" s="557"/>
      <c r="M12829" s="557"/>
      <c r="N12829" s="158"/>
      <c r="Q12829" s="49" t="s">
        <v>47</v>
      </c>
    </row>
    <row r="12830" spans="2:17" ht="20.25" customHeight="1">
      <c r="B12830" s="50" t="e">
        <f>IF((#REF!+#REF!+H12830)&lt;&gt;0,"a","b")</f>
        <v>#REF!</v>
      </c>
      <c r="C12830" s="54">
        <v>6</v>
      </c>
      <c r="D12830" s="54"/>
      <c r="F12830" s="89"/>
      <c r="G12830" s="126" t="s">
        <v>425</v>
      </c>
      <c r="H12830" s="558">
        <f t="shared" si="6496"/>
        <v>0</v>
      </c>
      <c r="I12830" s="557"/>
      <c r="J12830" s="557"/>
      <c r="K12830" s="557"/>
      <c r="L12830" s="557"/>
      <c r="M12830" s="557"/>
      <c r="N12830" s="158"/>
      <c r="Q12830" s="49" t="s">
        <v>47</v>
      </c>
    </row>
    <row r="12831" spans="2:17" ht="20.25" customHeight="1">
      <c r="B12831" s="50" t="e">
        <f>IF((#REF!+#REF!+H12831)&lt;&gt;0,"a","b")</f>
        <v>#REF!</v>
      </c>
      <c r="C12831" s="54">
        <v>6</v>
      </c>
      <c r="D12831" s="54"/>
      <c r="F12831" s="89"/>
      <c r="G12831" s="109" t="s">
        <v>426</v>
      </c>
      <c r="H12831" s="558">
        <f t="shared" si="6496"/>
        <v>0</v>
      </c>
      <c r="I12831" s="557"/>
      <c r="J12831" s="557"/>
      <c r="K12831" s="557"/>
      <c r="L12831" s="557"/>
      <c r="M12831" s="557"/>
      <c r="N12831" s="158"/>
      <c r="Q12831" s="49" t="s">
        <v>47</v>
      </c>
    </row>
    <row r="12832" spans="2:17" ht="30.75" customHeight="1">
      <c r="B12832" s="50" t="e">
        <f>IF((#REF!+#REF!+H12832)&lt;&gt;0,"a","b")</f>
        <v>#REF!</v>
      </c>
      <c r="C12832" s="54">
        <v>6</v>
      </c>
      <c r="D12832" s="54"/>
      <c r="F12832" s="374"/>
      <c r="G12832" s="109" t="s">
        <v>427</v>
      </c>
      <c r="H12832" s="367">
        <f t="shared" si="6496"/>
        <v>0</v>
      </c>
      <c r="I12832" s="387"/>
      <c r="J12832" s="387"/>
      <c r="K12832" s="387"/>
      <c r="L12832" s="387"/>
      <c r="M12832" s="387"/>
      <c r="N12832" s="158"/>
      <c r="Q12832" s="49" t="s">
        <v>47</v>
      </c>
    </row>
    <row r="12833" spans="2:17" ht="20.25" customHeight="1">
      <c r="B12833" s="50" t="e">
        <f>IF((#REF!+#REF!+H12833)&lt;&gt;0,"a","b")</f>
        <v>#REF!</v>
      </c>
      <c r="C12833" s="54">
        <v>4</v>
      </c>
      <c r="D12833" s="54"/>
      <c r="F12833" s="89"/>
      <c r="G12833" s="93" t="s">
        <v>428</v>
      </c>
      <c r="H12833" s="559">
        <f t="shared" si="6496"/>
        <v>0</v>
      </c>
      <c r="I12833" s="567">
        <f t="shared" ref="I12833:N12833" si="6546">I12834+I12835</f>
        <v>0</v>
      </c>
      <c r="J12833" s="567">
        <f t="shared" si="6546"/>
        <v>0</v>
      </c>
      <c r="K12833" s="567">
        <f t="shared" si="6546"/>
        <v>0</v>
      </c>
      <c r="L12833" s="567">
        <f t="shared" si="6546"/>
        <v>0</v>
      </c>
      <c r="M12833" s="567">
        <f t="shared" si="6546"/>
        <v>0</v>
      </c>
      <c r="N12833" s="137">
        <f t="shared" si="6546"/>
        <v>0</v>
      </c>
      <c r="O12833" s="60" t="s">
        <v>71</v>
      </c>
      <c r="Q12833" s="49" t="s">
        <v>47</v>
      </c>
    </row>
    <row r="12834" spans="2:17" ht="20.25" customHeight="1">
      <c r="B12834" s="50" t="e">
        <f>IF((#REF!+#REF!+H12834)&lt;&gt;0,"a","b")</f>
        <v>#REF!</v>
      </c>
      <c r="C12834" s="54">
        <v>5</v>
      </c>
      <c r="D12834" s="54"/>
      <c r="F12834" s="89"/>
      <c r="G12834" s="95" t="s">
        <v>429</v>
      </c>
      <c r="H12834" s="558">
        <f t="shared" si="6496"/>
        <v>0</v>
      </c>
      <c r="I12834" s="554"/>
      <c r="J12834" s="554"/>
      <c r="K12834" s="554"/>
      <c r="L12834" s="554"/>
      <c r="M12834" s="554"/>
      <c r="N12834" s="154"/>
      <c r="O12834" s="60"/>
      <c r="Q12834" s="49" t="s">
        <v>47</v>
      </c>
    </row>
    <row r="12835" spans="2:17" ht="20.25" customHeight="1">
      <c r="B12835" s="50" t="e">
        <f>IF((#REF!+#REF!+H12835)&lt;&gt;0,"a","b")</f>
        <v>#REF!</v>
      </c>
      <c r="C12835" s="54">
        <v>5</v>
      </c>
      <c r="D12835" s="54"/>
      <c r="F12835" s="89"/>
      <c r="G12835" s="95" t="s">
        <v>430</v>
      </c>
      <c r="H12835" s="559">
        <f t="shared" si="6496"/>
        <v>0</v>
      </c>
      <c r="I12835" s="569">
        <f t="shared" ref="I12835:N12835" si="6547">I12836+I12837</f>
        <v>0</v>
      </c>
      <c r="J12835" s="569">
        <f t="shared" si="6547"/>
        <v>0</v>
      </c>
      <c r="K12835" s="569">
        <f t="shared" si="6547"/>
        <v>0</v>
      </c>
      <c r="L12835" s="569">
        <f t="shared" si="6547"/>
        <v>0</v>
      </c>
      <c r="M12835" s="569">
        <f t="shared" si="6547"/>
        <v>0</v>
      </c>
      <c r="N12835" s="142">
        <f t="shared" si="6547"/>
        <v>0</v>
      </c>
      <c r="O12835" s="60" t="s">
        <v>71</v>
      </c>
      <c r="Q12835" s="49" t="s">
        <v>47</v>
      </c>
    </row>
    <row r="12836" spans="2:17" ht="20.25" customHeight="1">
      <c r="B12836" s="50" t="e">
        <f>IF((#REF!+#REF!+H12836)&lt;&gt;0,"a","b")</f>
        <v>#REF!</v>
      </c>
      <c r="C12836" s="54">
        <v>6</v>
      </c>
      <c r="D12836" s="54"/>
      <c r="F12836" s="89"/>
      <c r="G12836" s="109" t="s">
        <v>431</v>
      </c>
      <c r="H12836" s="558">
        <f t="shared" si="6496"/>
        <v>0</v>
      </c>
      <c r="I12836" s="557"/>
      <c r="J12836" s="557"/>
      <c r="K12836" s="557"/>
      <c r="L12836" s="557"/>
      <c r="M12836" s="557"/>
      <c r="N12836" s="158"/>
      <c r="Q12836" s="49" t="s">
        <v>47</v>
      </c>
    </row>
    <row r="12837" spans="2:17" ht="20.25" customHeight="1">
      <c r="B12837" s="50" t="e">
        <f>IF((#REF!+#REF!+H12837)&lt;&gt;0,"a","b")</f>
        <v>#REF!</v>
      </c>
      <c r="C12837" s="54">
        <v>6</v>
      </c>
      <c r="D12837" s="54"/>
      <c r="F12837" s="89"/>
      <c r="G12837" s="109" t="s">
        <v>432</v>
      </c>
      <c r="H12837" s="558">
        <f t="shared" si="6496"/>
        <v>0</v>
      </c>
      <c r="I12837" s="557"/>
      <c r="J12837" s="557"/>
      <c r="K12837" s="557"/>
      <c r="L12837" s="557"/>
      <c r="M12837" s="557"/>
      <c r="N12837" s="158"/>
      <c r="Q12837" s="49" t="s">
        <v>47</v>
      </c>
    </row>
    <row r="12838" spans="2:17" ht="30.75" customHeight="1">
      <c r="B12838" s="50" t="e">
        <f>IF((#REF!+#REF!+H12838)&lt;&gt;0,"a","b")</f>
        <v>#REF!</v>
      </c>
      <c r="C12838" s="54">
        <v>3</v>
      </c>
      <c r="D12838" s="54"/>
      <c r="F12838" s="89"/>
      <c r="G12838" s="108" t="s">
        <v>433</v>
      </c>
      <c r="H12838" s="559">
        <f t="shared" si="6496"/>
        <v>0</v>
      </c>
      <c r="I12838" s="570">
        <f t="shared" ref="I12838:N12838" si="6548">I12839+I12840</f>
        <v>0</v>
      </c>
      <c r="J12838" s="570">
        <f t="shared" si="6548"/>
        <v>0</v>
      </c>
      <c r="K12838" s="570">
        <f t="shared" si="6548"/>
        <v>0</v>
      </c>
      <c r="L12838" s="570">
        <f t="shared" si="6548"/>
        <v>0</v>
      </c>
      <c r="M12838" s="570">
        <f t="shared" si="6548"/>
        <v>0</v>
      </c>
      <c r="N12838" s="140">
        <f t="shared" si="6548"/>
        <v>0</v>
      </c>
      <c r="O12838" s="60" t="s">
        <v>71</v>
      </c>
      <c r="Q12838" s="49" t="s">
        <v>47</v>
      </c>
    </row>
    <row r="12839" spans="2:17" ht="30.75" customHeight="1">
      <c r="B12839" s="50" t="e">
        <f>IF((#REF!+#REF!+H12839)&lt;&gt;0,"a","b")</f>
        <v>#REF!</v>
      </c>
      <c r="C12839" s="54">
        <v>4</v>
      </c>
      <c r="D12839" s="54"/>
      <c r="F12839" s="89"/>
      <c r="G12839" s="93" t="s">
        <v>434</v>
      </c>
      <c r="H12839" s="558">
        <f t="shared" si="6496"/>
        <v>0</v>
      </c>
      <c r="I12839" s="555"/>
      <c r="J12839" s="555"/>
      <c r="K12839" s="555"/>
      <c r="L12839" s="555"/>
      <c r="M12839" s="555"/>
      <c r="N12839" s="153"/>
      <c r="Q12839" s="49" t="s">
        <v>47</v>
      </c>
    </row>
    <row r="12840" spans="2:17" ht="30.75" customHeight="1">
      <c r="B12840" s="50" t="e">
        <f>IF((#REF!+#REF!+H12840)&lt;&gt;0,"a","b")</f>
        <v>#REF!</v>
      </c>
      <c r="C12840" s="54">
        <v>4</v>
      </c>
      <c r="D12840" s="54"/>
      <c r="F12840" s="89"/>
      <c r="G12840" s="93" t="s">
        <v>435</v>
      </c>
      <c r="H12840" s="559">
        <f t="shared" si="6496"/>
        <v>0</v>
      </c>
      <c r="I12840" s="567">
        <f t="shared" ref="I12840:N12840" si="6549">I12841+I12842+I12843+I12844</f>
        <v>0</v>
      </c>
      <c r="J12840" s="567">
        <f t="shared" si="6549"/>
        <v>0</v>
      </c>
      <c r="K12840" s="567">
        <f t="shared" si="6549"/>
        <v>0</v>
      </c>
      <c r="L12840" s="567">
        <f t="shared" si="6549"/>
        <v>0</v>
      </c>
      <c r="M12840" s="567">
        <f t="shared" si="6549"/>
        <v>0</v>
      </c>
      <c r="N12840" s="137">
        <f t="shared" si="6549"/>
        <v>0</v>
      </c>
      <c r="O12840" s="60" t="s">
        <v>71</v>
      </c>
      <c r="Q12840" s="49" t="s">
        <v>47</v>
      </c>
    </row>
    <row r="12841" spans="2:17" ht="30.75" customHeight="1">
      <c r="B12841" s="50" t="e">
        <f>IF((#REF!+#REF!+H12841)&lt;&gt;0,"a","b")</f>
        <v>#REF!</v>
      </c>
      <c r="C12841" s="54">
        <v>5</v>
      </c>
      <c r="D12841" s="54"/>
      <c r="F12841" s="89"/>
      <c r="G12841" s="95" t="s">
        <v>436</v>
      </c>
      <c r="H12841" s="558">
        <f t="shared" si="6496"/>
        <v>0</v>
      </c>
      <c r="I12841" s="554"/>
      <c r="J12841" s="554"/>
      <c r="K12841" s="554"/>
      <c r="L12841" s="554"/>
      <c r="M12841" s="554"/>
      <c r="N12841" s="154"/>
      <c r="Q12841" s="49" t="s">
        <v>47</v>
      </c>
    </row>
    <row r="12842" spans="2:17" ht="20.25" customHeight="1">
      <c r="B12842" s="50" t="e">
        <f>IF((#REF!+#REF!+H12842)&lt;&gt;0,"a","b")</f>
        <v>#REF!</v>
      </c>
      <c r="C12842" s="54">
        <v>5</v>
      </c>
      <c r="D12842" s="54"/>
      <c r="F12842" s="89"/>
      <c r="G12842" s="95" t="s">
        <v>437</v>
      </c>
      <c r="H12842" s="552">
        <f t="shared" si="6496"/>
        <v>0</v>
      </c>
      <c r="I12842" s="554"/>
      <c r="J12842" s="554"/>
      <c r="K12842" s="554"/>
      <c r="L12842" s="554"/>
      <c r="M12842" s="554"/>
      <c r="N12842" s="154"/>
      <c r="Q12842" s="49" t="s">
        <v>47</v>
      </c>
    </row>
    <row r="12843" spans="2:17" ht="20.25" customHeight="1">
      <c r="B12843" s="50" t="e">
        <f>IF((#REF!+#REF!+H12843)&lt;&gt;0,"a","b")</f>
        <v>#REF!</v>
      </c>
      <c r="C12843" s="54">
        <v>5</v>
      </c>
      <c r="D12843" s="54"/>
      <c r="F12843" s="89"/>
      <c r="G12843" s="95" t="s">
        <v>438</v>
      </c>
      <c r="H12843" s="552">
        <f t="shared" si="6496"/>
        <v>0</v>
      </c>
      <c r="I12843" s="554"/>
      <c r="J12843" s="554"/>
      <c r="K12843" s="554"/>
      <c r="L12843" s="554"/>
      <c r="M12843" s="554"/>
      <c r="N12843" s="154"/>
      <c r="Q12843" s="49" t="s">
        <v>47</v>
      </c>
    </row>
    <row r="12844" spans="2:17" ht="20.25" customHeight="1">
      <c r="B12844" s="50" t="e">
        <f>IF((#REF!+#REF!+H12844)&lt;&gt;0,"a","b")</f>
        <v>#REF!</v>
      </c>
      <c r="C12844" s="54">
        <v>5</v>
      </c>
      <c r="D12844" s="54"/>
      <c r="F12844" s="89"/>
      <c r="G12844" s="95" t="s">
        <v>307</v>
      </c>
      <c r="H12844" s="552">
        <f t="shared" si="6496"/>
        <v>0</v>
      </c>
      <c r="I12844" s="554"/>
      <c r="J12844" s="554"/>
      <c r="K12844" s="554"/>
      <c r="L12844" s="554"/>
      <c r="M12844" s="554"/>
      <c r="N12844" s="154"/>
      <c r="Q12844" s="49" t="s">
        <v>47</v>
      </c>
    </row>
    <row r="12845" spans="2:17" ht="20.25" customHeight="1">
      <c r="B12845" s="50" t="e">
        <f>IF((#REF!+#REF!+H12845)&lt;&gt;0,"a","b")</f>
        <v>#REF!</v>
      </c>
      <c r="C12845" s="54">
        <v>3</v>
      </c>
      <c r="D12845" s="54"/>
      <c r="F12845" s="89"/>
      <c r="G12845" s="108" t="s">
        <v>439</v>
      </c>
      <c r="H12845" s="561">
        <f t="shared" si="6496"/>
        <v>0</v>
      </c>
      <c r="I12845" s="562"/>
      <c r="J12845" s="562"/>
      <c r="K12845" s="562"/>
      <c r="L12845" s="562"/>
      <c r="M12845" s="562"/>
      <c r="N12845" s="161"/>
      <c r="Q12845" s="49" t="s">
        <v>47</v>
      </c>
    </row>
    <row r="12846" spans="2:17" ht="20.25" customHeight="1">
      <c r="B12846" s="50" t="e">
        <f>IF((#REF!+#REF!+H12846)&lt;&gt;0,"a","b")</f>
        <v>#REF!</v>
      </c>
      <c r="C12846" s="54">
        <v>3</v>
      </c>
      <c r="D12846" s="54"/>
      <c r="F12846" s="89"/>
      <c r="G12846" s="108" t="s">
        <v>440</v>
      </c>
      <c r="H12846" s="571">
        <f t="shared" si="6496"/>
        <v>0</v>
      </c>
      <c r="I12846" s="570">
        <f t="shared" ref="I12846:N12846" si="6550">I12847+I12848+I12849+I12852</f>
        <v>0</v>
      </c>
      <c r="J12846" s="570">
        <f t="shared" si="6550"/>
        <v>0</v>
      </c>
      <c r="K12846" s="570">
        <f t="shared" si="6550"/>
        <v>0</v>
      </c>
      <c r="L12846" s="570">
        <f t="shared" si="6550"/>
        <v>0</v>
      </c>
      <c r="M12846" s="570">
        <f t="shared" si="6550"/>
        <v>0</v>
      </c>
      <c r="N12846" s="140">
        <f t="shared" si="6550"/>
        <v>0</v>
      </c>
      <c r="O12846" s="60" t="s">
        <v>71</v>
      </c>
      <c r="Q12846" s="49" t="s">
        <v>47</v>
      </c>
    </row>
    <row r="12847" spans="2:17" ht="30.75" customHeight="1">
      <c r="B12847" s="50" t="e">
        <f>IF((#REF!+#REF!+H12847)&lt;&gt;0,"a","b")</f>
        <v>#REF!</v>
      </c>
      <c r="C12847" s="54">
        <v>4</v>
      </c>
      <c r="D12847" s="54"/>
      <c r="F12847" s="89"/>
      <c r="G12847" s="93" t="s">
        <v>441</v>
      </c>
      <c r="H12847" s="558">
        <f t="shared" si="6496"/>
        <v>0</v>
      </c>
      <c r="I12847" s="555"/>
      <c r="J12847" s="555"/>
      <c r="K12847" s="555"/>
      <c r="L12847" s="555"/>
      <c r="M12847" s="555"/>
      <c r="N12847" s="153"/>
      <c r="O12847" s="60"/>
      <c r="Q12847" s="49" t="s">
        <v>47</v>
      </c>
    </row>
    <row r="12848" spans="2:17" ht="20.25" customHeight="1">
      <c r="B12848" s="50" t="e">
        <f>IF((#REF!+#REF!+H12848)&lt;&gt;0,"a","b")</f>
        <v>#REF!</v>
      </c>
      <c r="C12848" s="54">
        <v>4</v>
      </c>
      <c r="D12848" s="54"/>
      <c r="F12848" s="89"/>
      <c r="G12848" s="93" t="s">
        <v>442</v>
      </c>
      <c r="H12848" s="558">
        <f t="shared" si="6496"/>
        <v>0</v>
      </c>
      <c r="I12848" s="555"/>
      <c r="J12848" s="555"/>
      <c r="K12848" s="555"/>
      <c r="L12848" s="555"/>
      <c r="M12848" s="555"/>
      <c r="N12848" s="153"/>
      <c r="O12848" s="60"/>
      <c r="Q12848" s="49" t="s">
        <v>47</v>
      </c>
    </row>
    <row r="12849" spans="2:17" ht="20.25" customHeight="1">
      <c r="B12849" s="50" t="e">
        <f>IF((#REF!+#REF!+H12849)&lt;&gt;0,"a","b")</f>
        <v>#REF!</v>
      </c>
      <c r="C12849" s="54">
        <v>4</v>
      </c>
      <c r="D12849" s="54"/>
      <c r="F12849" s="89"/>
      <c r="G12849" s="93" t="s">
        <v>443</v>
      </c>
      <c r="H12849" s="559">
        <f t="shared" si="6496"/>
        <v>0</v>
      </c>
      <c r="I12849" s="567">
        <f t="shared" ref="I12849:N12849" si="6551">I12850+I12851</f>
        <v>0</v>
      </c>
      <c r="J12849" s="567">
        <f t="shared" si="6551"/>
        <v>0</v>
      </c>
      <c r="K12849" s="567">
        <f t="shared" si="6551"/>
        <v>0</v>
      </c>
      <c r="L12849" s="567">
        <f t="shared" si="6551"/>
        <v>0</v>
      </c>
      <c r="M12849" s="567">
        <f t="shared" si="6551"/>
        <v>0</v>
      </c>
      <c r="N12849" s="137">
        <f t="shared" si="6551"/>
        <v>0</v>
      </c>
      <c r="O12849" s="60" t="s">
        <v>71</v>
      </c>
      <c r="Q12849" s="49" t="s">
        <v>47</v>
      </c>
    </row>
    <row r="12850" spans="2:17" ht="30.75" customHeight="1">
      <c r="B12850" s="50" t="e">
        <f>IF((#REF!+#REF!+H12850)&lt;&gt;0,"a","b")</f>
        <v>#REF!</v>
      </c>
      <c r="C12850" s="54">
        <v>5</v>
      </c>
      <c r="D12850" s="54"/>
      <c r="F12850" s="89"/>
      <c r="G12850" s="95" t="s">
        <v>444</v>
      </c>
      <c r="H12850" s="552">
        <f t="shared" si="6496"/>
        <v>0</v>
      </c>
      <c r="I12850" s="554"/>
      <c r="J12850" s="554"/>
      <c r="K12850" s="554"/>
      <c r="L12850" s="554"/>
      <c r="M12850" s="554"/>
      <c r="N12850" s="154"/>
      <c r="Q12850" s="49" t="s">
        <v>47</v>
      </c>
    </row>
    <row r="12851" spans="2:17" ht="20.25" customHeight="1">
      <c r="B12851" s="50" t="e">
        <f>IF((#REF!+#REF!+H12851)&lt;&gt;0,"a","b")</f>
        <v>#REF!</v>
      </c>
      <c r="C12851" s="54">
        <v>5</v>
      </c>
      <c r="D12851" s="54"/>
      <c r="F12851" s="89"/>
      <c r="G12851" s="95" t="s">
        <v>445</v>
      </c>
      <c r="H12851" s="552">
        <f t="shared" si="6496"/>
        <v>0</v>
      </c>
      <c r="I12851" s="554"/>
      <c r="J12851" s="554"/>
      <c r="K12851" s="554"/>
      <c r="L12851" s="554"/>
      <c r="M12851" s="554"/>
      <c r="N12851" s="154"/>
      <c r="Q12851" s="49" t="s">
        <v>47</v>
      </c>
    </row>
    <row r="12852" spans="2:17" ht="20.25" customHeight="1">
      <c r="B12852" s="50" t="e">
        <f>IF((#REF!+#REF!+H12852)&lt;&gt;0,"a","b")</f>
        <v>#REF!</v>
      </c>
      <c r="C12852" s="54">
        <v>4</v>
      </c>
      <c r="D12852" s="54"/>
      <c r="F12852" s="89"/>
      <c r="G12852" s="93" t="s">
        <v>446</v>
      </c>
      <c r="H12852" s="558">
        <f t="shared" si="6496"/>
        <v>0</v>
      </c>
      <c r="I12852" s="555"/>
      <c r="J12852" s="555"/>
      <c r="K12852" s="555"/>
      <c r="L12852" s="555"/>
      <c r="M12852" s="555"/>
      <c r="N12852" s="153"/>
      <c r="Q12852" s="49" t="s">
        <v>47</v>
      </c>
    </row>
    <row r="12853" spans="2:17" ht="20.25" customHeight="1">
      <c r="B12853" s="50" t="e">
        <f>IF((#REF!+#REF!+H12853)&lt;&gt;0,"a","b")</f>
        <v>#REF!</v>
      </c>
      <c r="C12853" s="54">
        <v>2</v>
      </c>
      <c r="D12853" s="68" t="s">
        <v>658</v>
      </c>
      <c r="F12853" s="127"/>
      <c r="G12853" s="117" t="s">
        <v>447</v>
      </c>
      <c r="H12853" s="572">
        <f t="shared" si="6496"/>
        <v>0</v>
      </c>
      <c r="I12853" s="573">
        <f t="shared" ref="I12853:N12853" si="6552">I12854+I12861+I12868</f>
        <v>0</v>
      </c>
      <c r="J12853" s="573">
        <f t="shared" si="6552"/>
        <v>0</v>
      </c>
      <c r="K12853" s="573">
        <f t="shared" si="6552"/>
        <v>0</v>
      </c>
      <c r="L12853" s="573">
        <f t="shared" si="6552"/>
        <v>0</v>
      </c>
      <c r="M12853" s="573">
        <f t="shared" si="6552"/>
        <v>0</v>
      </c>
      <c r="N12853" s="149">
        <f t="shared" si="6552"/>
        <v>0</v>
      </c>
      <c r="O12853" s="60" t="s">
        <v>71</v>
      </c>
    </row>
    <row r="12854" spans="2:17" ht="20.25" customHeight="1">
      <c r="B12854" s="50" t="e">
        <f>IF((#REF!+#REF!+H12854)&lt;&gt;0,"a","b")</f>
        <v>#REF!</v>
      </c>
      <c r="C12854" s="54">
        <v>3</v>
      </c>
      <c r="D12854" s="54"/>
      <c r="F12854" s="127"/>
      <c r="G12854" s="108" t="s">
        <v>448</v>
      </c>
      <c r="H12854" s="574">
        <f t="shared" si="6496"/>
        <v>0</v>
      </c>
      <c r="I12854" s="564">
        <f t="shared" ref="I12854:K12854" si="6553">SUM(I12855:I12860)</f>
        <v>0</v>
      </c>
      <c r="J12854" s="564">
        <f t="shared" si="6553"/>
        <v>0</v>
      </c>
      <c r="K12854" s="564">
        <f t="shared" si="6553"/>
        <v>0</v>
      </c>
      <c r="L12854" s="564">
        <f t="shared" ref="L12854:N12854" si="6554">SUM(L12855:L12860)</f>
        <v>0</v>
      </c>
      <c r="M12854" s="564">
        <f t="shared" si="6554"/>
        <v>0</v>
      </c>
      <c r="N12854" s="159">
        <f t="shared" si="6554"/>
        <v>0</v>
      </c>
      <c r="O12854" s="60" t="s">
        <v>71</v>
      </c>
    </row>
    <row r="12855" spans="2:17" ht="20.25" customHeight="1">
      <c r="B12855" s="50" t="e">
        <f>IF((#REF!+#REF!+H12855)&lt;&gt;0,"a","b")</f>
        <v>#REF!</v>
      </c>
      <c r="C12855" s="54">
        <v>4</v>
      </c>
      <c r="D12855" s="54"/>
      <c r="F12855" s="127"/>
      <c r="G12855" s="93" t="s">
        <v>449</v>
      </c>
      <c r="H12855" s="575">
        <f t="shared" si="6496"/>
        <v>0</v>
      </c>
      <c r="I12855" s="555"/>
      <c r="J12855" s="555"/>
      <c r="K12855" s="555"/>
      <c r="L12855" s="555"/>
      <c r="M12855" s="555"/>
      <c r="N12855" s="153"/>
    </row>
    <row r="12856" spans="2:17" ht="20.25" customHeight="1">
      <c r="B12856" s="50" t="e">
        <f>IF((#REF!+#REF!+H12856)&lt;&gt;0,"a","b")</f>
        <v>#REF!</v>
      </c>
      <c r="C12856" s="54">
        <v>4</v>
      </c>
      <c r="D12856" s="54"/>
      <c r="F12856" s="127"/>
      <c r="G12856" s="93" t="s">
        <v>450</v>
      </c>
      <c r="H12856" s="575">
        <f t="shared" si="6496"/>
        <v>0</v>
      </c>
      <c r="I12856" s="555"/>
      <c r="J12856" s="555"/>
      <c r="K12856" s="555"/>
      <c r="L12856" s="555"/>
      <c r="M12856" s="555"/>
      <c r="N12856" s="153"/>
    </row>
    <row r="12857" spans="2:17" ht="20.25" customHeight="1">
      <c r="B12857" s="50" t="e">
        <f>IF((#REF!+#REF!+H12857)&lt;&gt;0,"a","b")</f>
        <v>#REF!</v>
      </c>
      <c r="C12857" s="54">
        <v>4</v>
      </c>
      <c r="D12857" s="54"/>
      <c r="F12857" s="127"/>
      <c r="G12857" s="93" t="s">
        <v>305</v>
      </c>
      <c r="H12857" s="575">
        <f t="shared" si="6496"/>
        <v>0</v>
      </c>
      <c r="I12857" s="555"/>
      <c r="J12857" s="555"/>
      <c r="K12857" s="555"/>
      <c r="L12857" s="555"/>
      <c r="M12857" s="555"/>
      <c r="N12857" s="153"/>
    </row>
    <row r="12858" spans="2:17" ht="20.25" customHeight="1">
      <c r="B12858" s="50" t="e">
        <f>IF((#REF!+#REF!+H12858)&lt;&gt;0,"a","b")</f>
        <v>#REF!</v>
      </c>
      <c r="C12858" s="54">
        <v>4</v>
      </c>
      <c r="D12858" s="54"/>
      <c r="F12858" s="127"/>
      <c r="G12858" s="93" t="s">
        <v>451</v>
      </c>
      <c r="H12858" s="575">
        <f t="shared" si="6496"/>
        <v>0</v>
      </c>
      <c r="I12858" s="555"/>
      <c r="J12858" s="555"/>
      <c r="K12858" s="555"/>
      <c r="L12858" s="555"/>
      <c r="M12858" s="555"/>
      <c r="N12858" s="153"/>
    </row>
    <row r="12859" spans="2:17" ht="20.25" customHeight="1">
      <c r="B12859" s="50" t="e">
        <f>IF((#REF!+#REF!+H12859)&lt;&gt;0,"a","b")</f>
        <v>#REF!</v>
      </c>
      <c r="C12859" s="54">
        <v>4</v>
      </c>
      <c r="D12859" s="54"/>
      <c r="F12859" s="127"/>
      <c r="G12859" s="93" t="s">
        <v>452</v>
      </c>
      <c r="H12859" s="575">
        <f t="shared" si="6496"/>
        <v>0</v>
      </c>
      <c r="I12859" s="555"/>
      <c r="J12859" s="555"/>
      <c r="K12859" s="555"/>
      <c r="L12859" s="555"/>
      <c r="M12859" s="555"/>
      <c r="N12859" s="153"/>
    </row>
    <row r="12860" spans="2:17" ht="20.25" customHeight="1">
      <c r="B12860" s="50" t="e">
        <f>IF((#REF!+#REF!+H12860)&lt;&gt;0,"a","b")</f>
        <v>#REF!</v>
      </c>
      <c r="C12860" s="54">
        <v>4</v>
      </c>
      <c r="D12860" s="54"/>
      <c r="F12860" s="127"/>
      <c r="G12860" s="93" t="s">
        <v>453</v>
      </c>
      <c r="H12860" s="575">
        <f t="shared" si="6496"/>
        <v>0</v>
      </c>
      <c r="I12860" s="555"/>
      <c r="J12860" s="555"/>
      <c r="K12860" s="555"/>
      <c r="L12860" s="555"/>
      <c r="M12860" s="555"/>
      <c r="N12860" s="153"/>
    </row>
    <row r="12861" spans="2:17" ht="20.25" customHeight="1">
      <c r="B12861" s="50" t="e">
        <f>IF((#REF!+#REF!+H12861)&lt;&gt;0,"a","b")</f>
        <v>#REF!</v>
      </c>
      <c r="C12861" s="54">
        <v>3</v>
      </c>
      <c r="D12861" s="54"/>
      <c r="F12861" s="127"/>
      <c r="G12861" s="108" t="s">
        <v>304</v>
      </c>
      <c r="H12861" s="574">
        <f t="shared" si="6496"/>
        <v>0</v>
      </c>
      <c r="I12861" s="564">
        <f t="shared" ref="I12861:K12861" si="6555">SUM(I12862:I12867)</f>
        <v>0</v>
      </c>
      <c r="J12861" s="564">
        <f t="shared" si="6555"/>
        <v>0</v>
      </c>
      <c r="K12861" s="564">
        <f t="shared" si="6555"/>
        <v>0</v>
      </c>
      <c r="L12861" s="564">
        <f t="shared" ref="L12861:N12861" si="6556">SUM(L12862:L12867)</f>
        <v>0</v>
      </c>
      <c r="M12861" s="564">
        <f t="shared" si="6556"/>
        <v>0</v>
      </c>
      <c r="N12861" s="159">
        <f t="shared" si="6556"/>
        <v>0</v>
      </c>
      <c r="O12861" s="60" t="s">
        <v>71</v>
      </c>
    </row>
    <row r="12862" spans="2:17" ht="20.25" customHeight="1">
      <c r="B12862" s="50" t="e">
        <f>IF((#REF!+#REF!+H12862)&lt;&gt;0,"a","b")</f>
        <v>#REF!</v>
      </c>
      <c r="C12862" s="54">
        <v>4</v>
      </c>
      <c r="D12862" s="54"/>
      <c r="F12862" s="127"/>
      <c r="G12862" s="93" t="s">
        <v>449</v>
      </c>
      <c r="H12862" s="575">
        <f t="shared" si="6496"/>
        <v>0</v>
      </c>
      <c r="I12862" s="555"/>
      <c r="J12862" s="555"/>
      <c r="K12862" s="555"/>
      <c r="L12862" s="555"/>
      <c r="M12862" s="555"/>
      <c r="N12862" s="153"/>
    </row>
    <row r="12863" spans="2:17" ht="20.25" customHeight="1">
      <c r="B12863" s="50" t="e">
        <f>IF((#REF!+#REF!+H12863)&lt;&gt;0,"a","b")</f>
        <v>#REF!</v>
      </c>
      <c r="C12863" s="54">
        <v>4</v>
      </c>
      <c r="D12863" s="54"/>
      <c r="F12863" s="127"/>
      <c r="G12863" s="93" t="s">
        <v>450</v>
      </c>
      <c r="H12863" s="575">
        <f t="shared" si="6496"/>
        <v>0</v>
      </c>
      <c r="I12863" s="555"/>
      <c r="J12863" s="555"/>
      <c r="K12863" s="555"/>
      <c r="L12863" s="555"/>
      <c r="M12863" s="555"/>
      <c r="N12863" s="153"/>
    </row>
    <row r="12864" spans="2:17" ht="20.25" customHeight="1">
      <c r="B12864" s="50" t="e">
        <f>IF((#REF!+#REF!+H12864)&lt;&gt;0,"a","b")</f>
        <v>#REF!</v>
      </c>
      <c r="C12864" s="54">
        <v>4</v>
      </c>
      <c r="D12864" s="54"/>
      <c r="F12864" s="127"/>
      <c r="G12864" s="93" t="s">
        <v>305</v>
      </c>
      <c r="H12864" s="575">
        <f t="shared" si="6496"/>
        <v>0</v>
      </c>
      <c r="I12864" s="555"/>
      <c r="J12864" s="555"/>
      <c r="K12864" s="555"/>
      <c r="L12864" s="555"/>
      <c r="M12864" s="555"/>
      <c r="N12864" s="153"/>
    </row>
    <row r="12865" spans="2:15" ht="20.25" customHeight="1">
      <c r="B12865" s="50" t="e">
        <f>IF((#REF!+#REF!+H12865)&lt;&gt;0,"a","b")</f>
        <v>#REF!</v>
      </c>
      <c r="C12865" s="54">
        <v>4</v>
      </c>
      <c r="D12865" s="54"/>
      <c r="F12865" s="127"/>
      <c r="G12865" s="93" t="s">
        <v>454</v>
      </c>
      <c r="H12865" s="575">
        <f t="shared" si="6496"/>
        <v>0</v>
      </c>
      <c r="I12865" s="555"/>
      <c r="J12865" s="555"/>
      <c r="K12865" s="555"/>
      <c r="L12865" s="555"/>
      <c r="M12865" s="555"/>
      <c r="N12865" s="153"/>
    </row>
    <row r="12866" spans="2:15" ht="20.25" customHeight="1">
      <c r="B12866" s="50" t="e">
        <f>IF((#REF!+#REF!+H12866)&lt;&gt;0,"a","b")</f>
        <v>#REF!</v>
      </c>
      <c r="C12866" s="54">
        <v>4</v>
      </c>
      <c r="D12866" s="54"/>
      <c r="F12866" s="127"/>
      <c r="G12866" s="93" t="s">
        <v>452</v>
      </c>
      <c r="H12866" s="575">
        <f t="shared" si="6496"/>
        <v>0</v>
      </c>
      <c r="I12866" s="555"/>
      <c r="J12866" s="555"/>
      <c r="K12866" s="555"/>
      <c r="L12866" s="555"/>
      <c r="M12866" s="555"/>
      <c r="N12866" s="153"/>
    </row>
    <row r="12867" spans="2:15" ht="20.25" customHeight="1">
      <c r="B12867" s="50" t="e">
        <f>IF((#REF!+#REF!+H12867)&lt;&gt;0,"a","b")</f>
        <v>#REF!</v>
      </c>
      <c r="C12867" s="54">
        <v>4</v>
      </c>
      <c r="D12867" s="54"/>
      <c r="F12867" s="127"/>
      <c r="G12867" s="93" t="s">
        <v>453</v>
      </c>
      <c r="H12867" s="575">
        <f t="shared" si="6496"/>
        <v>0</v>
      </c>
      <c r="I12867" s="555"/>
      <c r="J12867" s="555"/>
      <c r="K12867" s="555"/>
      <c r="L12867" s="555"/>
      <c r="M12867" s="555"/>
      <c r="N12867" s="153"/>
    </row>
    <row r="12868" spans="2:15" ht="20.25" customHeight="1">
      <c r="B12868" s="50" t="e">
        <f>IF((#REF!+#REF!+H12868)&lt;&gt;0,"a","b")</f>
        <v>#REF!</v>
      </c>
      <c r="C12868" s="54">
        <v>3</v>
      </c>
      <c r="D12868" s="54"/>
      <c r="F12868" s="89"/>
      <c r="G12868" s="108" t="s">
        <v>306</v>
      </c>
      <c r="H12868" s="576">
        <f t="shared" si="6496"/>
        <v>0</v>
      </c>
      <c r="I12868" s="562"/>
      <c r="J12868" s="562"/>
      <c r="K12868" s="562"/>
      <c r="L12868" s="562"/>
      <c r="M12868" s="562"/>
      <c r="N12868" s="166"/>
    </row>
    <row r="12869" spans="2:15" ht="20.25" customHeight="1">
      <c r="B12869" s="50" t="e">
        <f>IF((#REF!+#REF!+H12869)&lt;&gt;0,"a","b")</f>
        <v>#REF!</v>
      </c>
      <c r="C12869" s="54">
        <v>2</v>
      </c>
      <c r="D12869" s="68" t="s">
        <v>659</v>
      </c>
      <c r="F12869" s="89"/>
      <c r="G12869" s="117" t="s">
        <v>455</v>
      </c>
      <c r="H12869" s="572">
        <f t="shared" si="6496"/>
        <v>0</v>
      </c>
      <c r="I12869" s="573">
        <f t="shared" ref="I12869:N12869" si="6557">I12870+I12878</f>
        <v>0</v>
      </c>
      <c r="J12869" s="573">
        <f t="shared" si="6557"/>
        <v>0</v>
      </c>
      <c r="K12869" s="573">
        <f t="shared" si="6557"/>
        <v>0</v>
      </c>
      <c r="L12869" s="573">
        <f t="shared" si="6557"/>
        <v>0</v>
      </c>
      <c r="M12869" s="573">
        <f t="shared" si="6557"/>
        <v>0</v>
      </c>
      <c r="N12869" s="149">
        <f t="shared" si="6557"/>
        <v>0</v>
      </c>
      <c r="O12869" s="60" t="s">
        <v>71</v>
      </c>
    </row>
    <row r="12870" spans="2:15" ht="20.25" customHeight="1">
      <c r="B12870" s="50" t="e">
        <f>IF((#REF!+#REF!+H12870)&lt;&gt;0,"a","b")</f>
        <v>#REF!</v>
      </c>
      <c r="C12870" s="54">
        <v>3</v>
      </c>
      <c r="D12870" s="54"/>
      <c r="F12870" s="89"/>
      <c r="G12870" s="108" t="s">
        <v>448</v>
      </c>
      <c r="H12870" s="574">
        <f t="shared" si="6496"/>
        <v>0</v>
      </c>
      <c r="I12870" s="564">
        <f t="shared" ref="I12870:K12870" si="6558">SUM(I12871:I12877)</f>
        <v>0</v>
      </c>
      <c r="J12870" s="564">
        <f t="shared" si="6558"/>
        <v>0</v>
      </c>
      <c r="K12870" s="564">
        <f t="shared" si="6558"/>
        <v>0</v>
      </c>
      <c r="L12870" s="564">
        <f t="shared" ref="L12870:N12870" si="6559">SUM(L12871:L12877)</f>
        <v>0</v>
      </c>
      <c r="M12870" s="564">
        <f t="shared" si="6559"/>
        <v>0</v>
      </c>
      <c r="N12870" s="159">
        <f t="shared" si="6559"/>
        <v>0</v>
      </c>
      <c r="O12870" s="60" t="s">
        <v>71</v>
      </c>
    </row>
    <row r="12871" spans="2:15" ht="20.25" customHeight="1">
      <c r="B12871" s="50" t="e">
        <f>IF((#REF!+#REF!+H12871)&lt;&gt;0,"a","b")</f>
        <v>#REF!</v>
      </c>
      <c r="C12871" s="54">
        <v>4</v>
      </c>
      <c r="D12871" s="54"/>
      <c r="F12871" s="89"/>
      <c r="G12871" s="93" t="s">
        <v>456</v>
      </c>
      <c r="H12871" s="575">
        <f t="shared" si="6496"/>
        <v>0</v>
      </c>
      <c r="I12871" s="555"/>
      <c r="J12871" s="555"/>
      <c r="K12871" s="555"/>
      <c r="L12871" s="555"/>
      <c r="M12871" s="555"/>
      <c r="N12871" s="153"/>
    </row>
    <row r="12872" spans="2:15" ht="20.25" customHeight="1">
      <c r="B12872" s="50" t="e">
        <f>IF((#REF!+#REF!+H12872)&lt;&gt;0,"a","b")</f>
        <v>#REF!</v>
      </c>
      <c r="C12872" s="54">
        <v>4</v>
      </c>
      <c r="D12872" s="54"/>
      <c r="F12872" s="89"/>
      <c r="G12872" s="93" t="s">
        <v>303</v>
      </c>
      <c r="H12872" s="575">
        <f t="shared" si="6496"/>
        <v>0</v>
      </c>
      <c r="I12872" s="555"/>
      <c r="J12872" s="555"/>
      <c r="K12872" s="555"/>
      <c r="L12872" s="555"/>
      <c r="M12872" s="555"/>
      <c r="N12872" s="153"/>
    </row>
    <row r="12873" spans="2:15" ht="20.25" customHeight="1">
      <c r="B12873" s="50" t="e">
        <f>IF((#REF!+#REF!+H12873)&lt;&gt;0,"a","b")</f>
        <v>#REF!</v>
      </c>
      <c r="C12873" s="54">
        <v>4</v>
      </c>
      <c r="D12873" s="54"/>
      <c r="F12873" s="89"/>
      <c r="G12873" s="93" t="s">
        <v>450</v>
      </c>
      <c r="H12873" s="575">
        <f t="shared" si="6496"/>
        <v>0</v>
      </c>
      <c r="I12873" s="555"/>
      <c r="J12873" s="555"/>
      <c r="K12873" s="555"/>
      <c r="L12873" s="555"/>
      <c r="M12873" s="555"/>
      <c r="N12873" s="153"/>
    </row>
    <row r="12874" spans="2:15" ht="30.75" customHeight="1">
      <c r="B12874" s="50" t="e">
        <f>IF((#REF!+#REF!+H12874)&lt;&gt;0,"a","b")</f>
        <v>#REF!</v>
      </c>
      <c r="C12874" s="54">
        <v>4</v>
      </c>
      <c r="D12874" s="54"/>
      <c r="F12874" s="89"/>
      <c r="G12874" s="93" t="s">
        <v>457</v>
      </c>
      <c r="H12874" s="575">
        <f t="shared" si="6496"/>
        <v>0</v>
      </c>
      <c r="I12874" s="555"/>
      <c r="J12874" s="555"/>
      <c r="K12874" s="555"/>
      <c r="L12874" s="555"/>
      <c r="M12874" s="555"/>
      <c r="N12874" s="153"/>
    </row>
    <row r="12875" spans="2:15" ht="20.25" customHeight="1">
      <c r="B12875" s="50" t="e">
        <f>IF((#REF!+#REF!+H12875)&lt;&gt;0,"a","b")</f>
        <v>#REF!</v>
      </c>
      <c r="C12875" s="54">
        <v>4</v>
      </c>
      <c r="D12875" s="54"/>
      <c r="F12875" s="89"/>
      <c r="G12875" s="93" t="s">
        <v>451</v>
      </c>
      <c r="H12875" s="575">
        <f t="shared" si="6496"/>
        <v>0</v>
      </c>
      <c r="I12875" s="555"/>
      <c r="J12875" s="555"/>
      <c r="K12875" s="555"/>
      <c r="L12875" s="555"/>
      <c r="M12875" s="555"/>
      <c r="N12875" s="153"/>
    </row>
    <row r="12876" spans="2:15" ht="20.25" customHeight="1">
      <c r="B12876" s="50" t="e">
        <f>IF((#REF!+#REF!+H12876)&lt;&gt;0,"a","b")</f>
        <v>#REF!</v>
      </c>
      <c r="C12876" s="54">
        <v>4</v>
      </c>
      <c r="D12876" s="54"/>
      <c r="F12876" s="89"/>
      <c r="G12876" s="93" t="s">
        <v>452</v>
      </c>
      <c r="H12876" s="575">
        <f t="shared" si="6496"/>
        <v>0</v>
      </c>
      <c r="I12876" s="555"/>
      <c r="J12876" s="555"/>
      <c r="K12876" s="555"/>
      <c r="L12876" s="555"/>
      <c r="M12876" s="555"/>
      <c r="N12876" s="153"/>
    </row>
    <row r="12877" spans="2:15" ht="20.25" customHeight="1">
      <c r="B12877" s="50" t="e">
        <f>IF((#REF!+#REF!+H12877)&lt;&gt;0,"a","b")</f>
        <v>#REF!</v>
      </c>
      <c r="C12877" s="54">
        <v>4</v>
      </c>
      <c r="D12877" s="54"/>
      <c r="F12877" s="89"/>
      <c r="G12877" s="93" t="s">
        <v>458</v>
      </c>
      <c r="H12877" s="575">
        <f t="shared" si="6496"/>
        <v>0</v>
      </c>
      <c r="I12877" s="562"/>
      <c r="J12877" s="562"/>
      <c r="K12877" s="562"/>
      <c r="L12877" s="562"/>
      <c r="M12877" s="562"/>
      <c r="N12877" s="166"/>
    </row>
    <row r="12878" spans="2:15" ht="20.25" customHeight="1">
      <c r="B12878" s="50" t="e">
        <f>IF((#REF!+#REF!+H12878)&lt;&gt;0,"a","b")</f>
        <v>#REF!</v>
      </c>
      <c r="C12878" s="54">
        <v>3</v>
      </c>
      <c r="D12878" s="54"/>
      <c r="F12878" s="89"/>
      <c r="G12878" s="108" t="s">
        <v>304</v>
      </c>
      <c r="H12878" s="574">
        <f t="shared" si="6496"/>
        <v>0</v>
      </c>
      <c r="I12878" s="564">
        <f t="shared" ref="I12878:K12878" si="6560">SUM(I12879:I12885)</f>
        <v>0</v>
      </c>
      <c r="J12878" s="564">
        <f t="shared" si="6560"/>
        <v>0</v>
      </c>
      <c r="K12878" s="564">
        <f t="shared" si="6560"/>
        <v>0</v>
      </c>
      <c r="L12878" s="564">
        <f t="shared" ref="L12878:N12878" si="6561">SUM(L12879:L12885)</f>
        <v>0</v>
      </c>
      <c r="M12878" s="564">
        <f t="shared" si="6561"/>
        <v>0</v>
      </c>
      <c r="N12878" s="159">
        <f t="shared" si="6561"/>
        <v>0</v>
      </c>
      <c r="O12878" s="60" t="s">
        <v>71</v>
      </c>
    </row>
    <row r="12879" spans="2:15" ht="20.25" customHeight="1">
      <c r="B12879" s="50" t="e">
        <f>IF((#REF!+#REF!+H12879)&lt;&gt;0,"a","b")</f>
        <v>#REF!</v>
      </c>
      <c r="C12879" s="54">
        <v>4</v>
      </c>
      <c r="D12879" s="54"/>
      <c r="F12879" s="89"/>
      <c r="G12879" s="93" t="s">
        <v>456</v>
      </c>
      <c r="H12879" s="575">
        <f t="shared" si="6496"/>
        <v>0</v>
      </c>
      <c r="I12879" s="555"/>
      <c r="J12879" s="555"/>
      <c r="K12879" s="555"/>
      <c r="L12879" s="555"/>
      <c r="M12879" s="555"/>
      <c r="N12879" s="153"/>
    </row>
    <row r="12880" spans="2:15" ht="20.25" customHeight="1">
      <c r="B12880" s="50" t="e">
        <f>IF((#REF!+#REF!+H12880)&lt;&gt;0,"a","b")</f>
        <v>#REF!</v>
      </c>
      <c r="C12880" s="54">
        <v>4</v>
      </c>
      <c r="D12880" s="54"/>
      <c r="F12880" s="89"/>
      <c r="G12880" s="93" t="s">
        <v>303</v>
      </c>
      <c r="H12880" s="575">
        <f t="shared" si="6496"/>
        <v>0</v>
      </c>
      <c r="I12880" s="555"/>
      <c r="J12880" s="555"/>
      <c r="K12880" s="555"/>
      <c r="L12880" s="555"/>
      <c r="M12880" s="555"/>
      <c r="N12880" s="153"/>
    </row>
    <row r="12881" spans="1:17" ht="20.25" customHeight="1">
      <c r="B12881" s="50" t="e">
        <f>IF((#REF!+#REF!+H12881)&lt;&gt;0,"a","b")</f>
        <v>#REF!</v>
      </c>
      <c r="C12881" s="54">
        <v>4</v>
      </c>
      <c r="D12881" s="54"/>
      <c r="F12881" s="89"/>
      <c r="G12881" s="93" t="s">
        <v>450</v>
      </c>
      <c r="H12881" s="575">
        <f t="shared" si="6496"/>
        <v>0</v>
      </c>
      <c r="I12881" s="555"/>
      <c r="J12881" s="555"/>
      <c r="K12881" s="555"/>
      <c r="L12881" s="555"/>
      <c r="M12881" s="555"/>
      <c r="N12881" s="153"/>
    </row>
    <row r="12882" spans="1:17" ht="30.75" customHeight="1">
      <c r="B12882" s="50" t="e">
        <f>IF((#REF!+#REF!+H12882)&lt;&gt;0,"a","b")</f>
        <v>#REF!</v>
      </c>
      <c r="C12882" s="54">
        <v>4</v>
      </c>
      <c r="D12882" s="54"/>
      <c r="F12882" s="89"/>
      <c r="G12882" s="93" t="s">
        <v>457</v>
      </c>
      <c r="H12882" s="575">
        <f t="shared" si="6496"/>
        <v>0</v>
      </c>
      <c r="I12882" s="555"/>
      <c r="J12882" s="555"/>
      <c r="K12882" s="555"/>
      <c r="L12882" s="555"/>
      <c r="M12882" s="555"/>
      <c r="N12882" s="153"/>
    </row>
    <row r="12883" spans="1:17" ht="20.25" customHeight="1">
      <c r="B12883" s="50" t="e">
        <f>IF((#REF!+#REF!+H12883)&lt;&gt;0,"a","b")</f>
        <v>#REF!</v>
      </c>
      <c r="C12883" s="54">
        <v>4</v>
      </c>
      <c r="D12883" s="54"/>
      <c r="F12883" s="89"/>
      <c r="G12883" s="93" t="s">
        <v>459</v>
      </c>
      <c r="H12883" s="575">
        <f t="shared" si="6496"/>
        <v>0</v>
      </c>
      <c r="I12883" s="555"/>
      <c r="J12883" s="555"/>
      <c r="K12883" s="555"/>
      <c r="L12883" s="555"/>
      <c r="M12883" s="555"/>
      <c r="N12883" s="153"/>
    </row>
    <row r="12884" spans="1:17" ht="20.25" customHeight="1">
      <c r="B12884" s="50" t="e">
        <f>IF((#REF!+#REF!+H12884)&lt;&gt;0,"a","b")</f>
        <v>#REF!</v>
      </c>
      <c r="C12884" s="54">
        <v>4</v>
      </c>
      <c r="D12884" s="54"/>
      <c r="F12884" s="89"/>
      <c r="G12884" s="93" t="s">
        <v>452</v>
      </c>
      <c r="H12884" s="575">
        <f t="shared" si="6496"/>
        <v>0</v>
      </c>
      <c r="I12884" s="555"/>
      <c r="J12884" s="555"/>
      <c r="K12884" s="555"/>
      <c r="L12884" s="555"/>
      <c r="M12884" s="555"/>
      <c r="N12884" s="153"/>
    </row>
    <row r="12885" spans="1:17" ht="21" customHeight="1">
      <c r="B12885" s="50" t="e">
        <f>IF((#REF!+#REF!+H12885)&lt;&gt;0,"a","b")</f>
        <v>#REF!</v>
      </c>
      <c r="C12885" s="54">
        <v>4</v>
      </c>
      <c r="D12885" s="54"/>
      <c r="F12885" s="89"/>
      <c r="G12885" s="93" t="s">
        <v>458</v>
      </c>
      <c r="H12885" s="575">
        <f t="shared" si="6496"/>
        <v>0</v>
      </c>
      <c r="I12885" s="555"/>
      <c r="J12885" s="555"/>
      <c r="K12885" s="555"/>
      <c r="L12885" s="555"/>
      <c r="M12885" s="555"/>
      <c r="N12885" s="153"/>
    </row>
    <row r="12886" spans="1:17" ht="63" customHeight="1">
      <c r="A12886" s="1" t="s">
        <v>758</v>
      </c>
      <c r="B12886" s="50" t="e">
        <f>IF((#REF!+#REF!+H12886)&lt;&gt;0,"a","b")</f>
        <v>#REF!</v>
      </c>
      <c r="C12886" s="54">
        <v>1</v>
      </c>
      <c r="D12886" s="68" t="s">
        <v>510</v>
      </c>
      <c r="E12886" s="45"/>
      <c r="F12886" s="374" t="s">
        <v>110</v>
      </c>
      <c r="G12886" s="115" t="s">
        <v>498</v>
      </c>
      <c r="H12886" s="360">
        <f>H13116+H13806</f>
        <v>3400</v>
      </c>
      <c r="I12886" s="360">
        <f t="shared" ref="I12886:M12886" si="6562">I13116+I13806</f>
        <v>3400</v>
      </c>
      <c r="J12886" s="360">
        <f t="shared" si="6562"/>
        <v>0</v>
      </c>
      <c r="K12886" s="360">
        <f t="shared" si="6562"/>
        <v>4035</v>
      </c>
      <c r="L12886" s="360">
        <f t="shared" si="6562"/>
        <v>4170</v>
      </c>
      <c r="M12886" s="360">
        <f t="shared" si="6562"/>
        <v>4480</v>
      </c>
      <c r="N12886" s="147">
        <f t="shared" ref="N12886" si="6563">N13116+N13576+N13806</f>
        <v>0</v>
      </c>
      <c r="O12886" s="60" t="s">
        <v>71</v>
      </c>
      <c r="Q12886" s="55">
        <v>1</v>
      </c>
    </row>
    <row r="12887" spans="1:17" ht="21" customHeight="1">
      <c r="A12887" s="1" t="s">
        <v>759</v>
      </c>
      <c r="B12887" s="50" t="e">
        <f>IF((#REF!+#REF!+H12887)&lt;&gt;0,"a","b")</f>
        <v>#REF!</v>
      </c>
      <c r="C12887" s="54">
        <v>2</v>
      </c>
      <c r="D12887" s="68" t="s">
        <v>510</v>
      </c>
      <c r="F12887" s="123"/>
      <c r="G12887" s="124" t="s">
        <v>255</v>
      </c>
      <c r="H12887" s="360">
        <f t="shared" ref="H12887:M12887" si="6564">H13117+H13807</f>
        <v>583</v>
      </c>
      <c r="I12887" s="360">
        <f t="shared" si="6564"/>
        <v>583</v>
      </c>
      <c r="J12887" s="360">
        <f t="shared" si="6564"/>
        <v>0</v>
      </c>
      <c r="K12887" s="360">
        <f t="shared" si="6564"/>
        <v>610</v>
      </c>
      <c r="L12887" s="360">
        <f t="shared" si="6564"/>
        <v>610</v>
      </c>
      <c r="M12887" s="360">
        <f t="shared" si="6564"/>
        <v>610</v>
      </c>
      <c r="N12887" s="147">
        <f t="shared" ref="N12887" si="6565">N13117+N13577+N13807</f>
        <v>0</v>
      </c>
    </row>
    <row r="12888" spans="1:17" ht="20.25" customHeight="1">
      <c r="A12888" s="1" t="s">
        <v>760</v>
      </c>
      <c r="B12888" s="50" t="e">
        <f>IF((#REF!+#REF!+H12888)&lt;&gt;0,"a","b")</f>
        <v>#REF!</v>
      </c>
      <c r="C12888" s="54">
        <v>2</v>
      </c>
      <c r="D12888" s="68" t="s">
        <v>510</v>
      </c>
      <c r="E12888" s="45"/>
      <c r="F12888" s="374"/>
      <c r="G12888" s="117" t="s">
        <v>256</v>
      </c>
      <c r="H12888" s="360">
        <f t="shared" ref="H12888:M12888" si="6566">H13118+H13808</f>
        <v>3400</v>
      </c>
      <c r="I12888" s="360">
        <f t="shared" si="6566"/>
        <v>3400</v>
      </c>
      <c r="J12888" s="360">
        <f t="shared" si="6566"/>
        <v>0</v>
      </c>
      <c r="K12888" s="360">
        <f t="shared" si="6566"/>
        <v>3635</v>
      </c>
      <c r="L12888" s="360">
        <f t="shared" si="6566"/>
        <v>3820</v>
      </c>
      <c r="M12888" s="360">
        <f t="shared" si="6566"/>
        <v>4180</v>
      </c>
      <c r="N12888" s="147">
        <f t="shared" ref="N12888" si="6567">N13118+N13578+N13808</f>
        <v>0</v>
      </c>
      <c r="O12888" s="60" t="s">
        <v>71</v>
      </c>
    </row>
    <row r="12889" spans="1:17" ht="20.25" customHeight="1">
      <c r="A12889" s="1" t="s">
        <v>761</v>
      </c>
      <c r="B12889" s="50" t="e">
        <f>IF((#REF!+#REF!+H12889)&lt;&gt;0,"a","b")</f>
        <v>#REF!</v>
      </c>
      <c r="C12889" s="54">
        <v>31</v>
      </c>
      <c r="D12889" s="68" t="s">
        <v>510</v>
      </c>
      <c r="F12889" s="89"/>
      <c r="G12889" s="90" t="s">
        <v>257</v>
      </c>
      <c r="H12889" s="360">
        <f t="shared" ref="H12889:M12889" si="6568">H13119+H13809</f>
        <v>0</v>
      </c>
      <c r="I12889" s="360">
        <f t="shared" si="6568"/>
        <v>0</v>
      </c>
      <c r="J12889" s="360">
        <f t="shared" si="6568"/>
        <v>0</v>
      </c>
      <c r="K12889" s="360">
        <f t="shared" si="6568"/>
        <v>0</v>
      </c>
      <c r="L12889" s="360">
        <f t="shared" si="6568"/>
        <v>0</v>
      </c>
      <c r="M12889" s="360">
        <f t="shared" si="6568"/>
        <v>0</v>
      </c>
      <c r="N12889" s="147">
        <f t="shared" ref="N12889" si="6569">N13119+N13579+N13809</f>
        <v>0</v>
      </c>
      <c r="O12889" s="60" t="s">
        <v>71</v>
      </c>
    </row>
    <row r="12890" spans="1:17" ht="20.25" customHeight="1">
      <c r="A12890" s="1" t="s">
        <v>1448</v>
      </c>
      <c r="B12890" s="50" t="e">
        <f>IF((#REF!+#REF!+H12890)&lt;&gt;0,"a","b")</f>
        <v>#REF!</v>
      </c>
      <c r="C12890" s="54">
        <v>4</v>
      </c>
      <c r="D12890" s="54" t="s">
        <v>510</v>
      </c>
      <c r="F12890" s="92"/>
      <c r="G12890" s="93" t="s">
        <v>258</v>
      </c>
      <c r="H12890" s="360">
        <f t="shared" ref="H12890:M12890" si="6570">H13120+H13810</f>
        <v>0</v>
      </c>
      <c r="I12890" s="360">
        <f t="shared" si="6570"/>
        <v>0</v>
      </c>
      <c r="J12890" s="360">
        <f t="shared" si="6570"/>
        <v>0</v>
      </c>
      <c r="K12890" s="360">
        <f t="shared" si="6570"/>
        <v>0</v>
      </c>
      <c r="L12890" s="360">
        <f t="shared" si="6570"/>
        <v>0</v>
      </c>
      <c r="M12890" s="360">
        <f t="shared" si="6570"/>
        <v>0</v>
      </c>
      <c r="N12890" s="147">
        <f t="shared" ref="N12890" si="6571">N13120+N13580+N13810</f>
        <v>0</v>
      </c>
      <c r="O12890" s="60" t="s">
        <v>71</v>
      </c>
    </row>
    <row r="12891" spans="1:17" ht="20.25" customHeight="1">
      <c r="A12891" s="1" t="s">
        <v>1449</v>
      </c>
      <c r="B12891" s="50" t="e">
        <f>IF((#REF!+#REF!+H12891)&lt;&gt;0,"a","b")</f>
        <v>#REF!</v>
      </c>
      <c r="C12891" s="54">
        <v>5</v>
      </c>
      <c r="D12891" s="54" t="s">
        <v>510</v>
      </c>
      <c r="F12891" s="89"/>
      <c r="G12891" s="95" t="s">
        <v>259</v>
      </c>
      <c r="H12891" s="360">
        <f t="shared" ref="H12891:M12891" si="6572">H13121+H13811</f>
        <v>0</v>
      </c>
      <c r="I12891" s="360">
        <f t="shared" si="6572"/>
        <v>0</v>
      </c>
      <c r="J12891" s="360">
        <f t="shared" si="6572"/>
        <v>0</v>
      </c>
      <c r="K12891" s="360">
        <f t="shared" si="6572"/>
        <v>0</v>
      </c>
      <c r="L12891" s="360">
        <f t="shared" si="6572"/>
        <v>0</v>
      </c>
      <c r="M12891" s="360">
        <f t="shared" si="6572"/>
        <v>0</v>
      </c>
      <c r="N12891" s="147">
        <f t="shared" ref="N12891" si="6573">N13121+N13581+N13811</f>
        <v>0</v>
      </c>
      <c r="O12891" s="60" t="s">
        <v>71</v>
      </c>
    </row>
    <row r="12892" spans="1:17" ht="20.25" customHeight="1">
      <c r="A12892" s="1" t="s">
        <v>1450</v>
      </c>
      <c r="B12892" s="50" t="e">
        <f>IF((#REF!+#REF!+H12892)&lt;&gt;0,"a","b")</f>
        <v>#REF!</v>
      </c>
      <c r="C12892" s="54">
        <v>6</v>
      </c>
      <c r="D12892" s="54" t="s">
        <v>510</v>
      </c>
      <c r="F12892" s="89"/>
      <c r="G12892" s="97" t="s">
        <v>260</v>
      </c>
      <c r="H12892" s="360">
        <f t="shared" ref="H12892:M12892" si="6574">H13122+H13812</f>
        <v>0</v>
      </c>
      <c r="I12892" s="360">
        <f t="shared" si="6574"/>
        <v>0</v>
      </c>
      <c r="J12892" s="360">
        <f t="shared" si="6574"/>
        <v>0</v>
      </c>
      <c r="K12892" s="360">
        <f t="shared" si="6574"/>
        <v>0</v>
      </c>
      <c r="L12892" s="360">
        <f t="shared" si="6574"/>
        <v>0</v>
      </c>
      <c r="M12892" s="360">
        <f t="shared" si="6574"/>
        <v>0</v>
      </c>
      <c r="N12892" s="147">
        <f t="shared" ref="N12892" si="6575">N13122+N13582+N13812</f>
        <v>0</v>
      </c>
    </row>
    <row r="12893" spans="1:17" ht="20.25" customHeight="1">
      <c r="A12893" s="1" t="s">
        <v>1451</v>
      </c>
      <c r="B12893" s="50" t="e">
        <f>IF((#REF!+#REF!+H12893)&lt;&gt;0,"a","b")</f>
        <v>#REF!</v>
      </c>
      <c r="C12893" s="54">
        <v>6</v>
      </c>
      <c r="D12893" s="54" t="s">
        <v>510</v>
      </c>
      <c r="F12893" s="89"/>
      <c r="G12893" s="97" t="s">
        <v>261</v>
      </c>
      <c r="H12893" s="360">
        <f t="shared" ref="H12893:M12893" si="6576">H13123+H13813</f>
        <v>0</v>
      </c>
      <c r="I12893" s="360">
        <f t="shared" si="6576"/>
        <v>0</v>
      </c>
      <c r="J12893" s="360">
        <f t="shared" si="6576"/>
        <v>0</v>
      </c>
      <c r="K12893" s="360">
        <f t="shared" si="6576"/>
        <v>0</v>
      </c>
      <c r="L12893" s="360">
        <f t="shared" si="6576"/>
        <v>0</v>
      </c>
      <c r="M12893" s="360">
        <f t="shared" si="6576"/>
        <v>0</v>
      </c>
      <c r="N12893" s="147">
        <f t="shared" ref="N12893" si="6577">N13123+N13583+N13813</f>
        <v>0</v>
      </c>
    </row>
    <row r="12894" spans="1:17" ht="20.25" customHeight="1">
      <c r="A12894" s="1" t="s">
        <v>1452</v>
      </c>
      <c r="B12894" s="50" t="e">
        <f>IF((#REF!+#REF!+H12894)&lt;&gt;0,"a","b")</f>
        <v>#REF!</v>
      </c>
      <c r="C12894" s="54">
        <v>6</v>
      </c>
      <c r="D12894" s="54" t="s">
        <v>510</v>
      </c>
      <c r="F12894" s="89"/>
      <c r="G12894" s="97" t="s">
        <v>262</v>
      </c>
      <c r="H12894" s="360">
        <f t="shared" ref="H12894:M12894" si="6578">H13124+H13814</f>
        <v>0</v>
      </c>
      <c r="I12894" s="360">
        <f t="shared" si="6578"/>
        <v>0</v>
      </c>
      <c r="J12894" s="360">
        <f t="shared" si="6578"/>
        <v>0</v>
      </c>
      <c r="K12894" s="360">
        <f t="shared" si="6578"/>
        <v>0</v>
      </c>
      <c r="L12894" s="360">
        <f t="shared" si="6578"/>
        <v>0</v>
      </c>
      <c r="M12894" s="360">
        <f t="shared" si="6578"/>
        <v>0</v>
      </c>
      <c r="N12894" s="147">
        <f t="shared" ref="N12894" si="6579">N13124+N13584+N13814</f>
        <v>0</v>
      </c>
    </row>
    <row r="12895" spans="1:17" ht="20.25" customHeight="1">
      <c r="A12895" s="1" t="s">
        <v>1453</v>
      </c>
      <c r="B12895" s="50" t="e">
        <f>IF((#REF!+#REF!+H12895)&lt;&gt;0,"a","b")</f>
        <v>#REF!</v>
      </c>
      <c r="C12895" s="54">
        <v>6</v>
      </c>
      <c r="D12895" s="54" t="s">
        <v>510</v>
      </c>
      <c r="F12895" s="89"/>
      <c r="G12895" s="97" t="s">
        <v>263</v>
      </c>
      <c r="H12895" s="360">
        <f t="shared" ref="H12895:M12895" si="6580">H13125+H13815</f>
        <v>0</v>
      </c>
      <c r="I12895" s="360">
        <f t="shared" si="6580"/>
        <v>0</v>
      </c>
      <c r="J12895" s="360">
        <f t="shared" si="6580"/>
        <v>0</v>
      </c>
      <c r="K12895" s="360">
        <f t="shared" si="6580"/>
        <v>0</v>
      </c>
      <c r="L12895" s="360">
        <f t="shared" si="6580"/>
        <v>0</v>
      </c>
      <c r="M12895" s="360">
        <f t="shared" si="6580"/>
        <v>0</v>
      </c>
      <c r="N12895" s="147">
        <f t="shared" ref="N12895" si="6581">N13125+N13585+N13815</f>
        <v>0</v>
      </c>
    </row>
    <row r="12896" spans="1:17" ht="20.25" customHeight="1">
      <c r="A12896" s="1" t="s">
        <v>1454</v>
      </c>
      <c r="B12896" s="50" t="e">
        <f>IF((#REF!+#REF!+H12896)&lt;&gt;0,"a","b")</f>
        <v>#REF!</v>
      </c>
      <c r="C12896" s="54">
        <v>6</v>
      </c>
      <c r="D12896" s="54" t="s">
        <v>510</v>
      </c>
      <c r="F12896" s="89"/>
      <c r="G12896" s="97" t="s">
        <v>264</v>
      </c>
      <c r="H12896" s="360">
        <f t="shared" ref="H12896:M12896" si="6582">H13126+H13816</f>
        <v>0</v>
      </c>
      <c r="I12896" s="360">
        <f t="shared" si="6582"/>
        <v>0</v>
      </c>
      <c r="J12896" s="360">
        <f t="shared" si="6582"/>
        <v>0</v>
      </c>
      <c r="K12896" s="360">
        <f t="shared" si="6582"/>
        <v>0</v>
      </c>
      <c r="L12896" s="360">
        <f t="shared" si="6582"/>
        <v>0</v>
      </c>
      <c r="M12896" s="360">
        <f t="shared" si="6582"/>
        <v>0</v>
      </c>
      <c r="N12896" s="147">
        <f t="shared" ref="N12896" si="6583">N13126+N13586+N13816</f>
        <v>0</v>
      </c>
    </row>
    <row r="12897" spans="1:15" ht="20.25" customHeight="1">
      <c r="A12897" s="1" t="s">
        <v>1455</v>
      </c>
      <c r="B12897" s="50" t="e">
        <f>IF((#REF!+#REF!+H12897)&lt;&gt;0,"a","b")</f>
        <v>#REF!</v>
      </c>
      <c r="C12897" s="54">
        <v>6</v>
      </c>
      <c r="D12897" s="54" t="s">
        <v>510</v>
      </c>
      <c r="F12897" s="89"/>
      <c r="G12897" s="97" t="s">
        <v>265</v>
      </c>
      <c r="H12897" s="360">
        <f t="shared" ref="H12897:M12897" si="6584">H13127+H13817</f>
        <v>0</v>
      </c>
      <c r="I12897" s="360">
        <f t="shared" si="6584"/>
        <v>0</v>
      </c>
      <c r="J12897" s="360">
        <f t="shared" si="6584"/>
        <v>0</v>
      </c>
      <c r="K12897" s="360">
        <f t="shared" si="6584"/>
        <v>0</v>
      </c>
      <c r="L12897" s="360">
        <f t="shared" si="6584"/>
        <v>0</v>
      </c>
      <c r="M12897" s="360">
        <f t="shared" si="6584"/>
        <v>0</v>
      </c>
      <c r="N12897" s="147">
        <f t="shared" ref="N12897" si="6585">N13127+N13587+N13817</f>
        <v>0</v>
      </c>
    </row>
    <row r="12898" spans="1:15" ht="20.25" customHeight="1">
      <c r="A12898" s="1" t="s">
        <v>1456</v>
      </c>
      <c r="B12898" s="50" t="e">
        <f>IF((#REF!+#REF!+H12898)&lt;&gt;0,"a","b")</f>
        <v>#REF!</v>
      </c>
      <c r="C12898" s="54">
        <v>5</v>
      </c>
      <c r="D12898" s="54" t="s">
        <v>510</v>
      </c>
      <c r="F12898" s="89"/>
      <c r="G12898" s="95" t="s">
        <v>266</v>
      </c>
      <c r="H12898" s="360">
        <f t="shared" ref="H12898:M12898" si="6586">H13128+H13818</f>
        <v>0</v>
      </c>
      <c r="I12898" s="360">
        <f t="shared" si="6586"/>
        <v>0</v>
      </c>
      <c r="J12898" s="360">
        <f t="shared" si="6586"/>
        <v>0</v>
      </c>
      <c r="K12898" s="360">
        <f t="shared" si="6586"/>
        <v>0</v>
      </c>
      <c r="L12898" s="360">
        <f t="shared" si="6586"/>
        <v>0</v>
      </c>
      <c r="M12898" s="360">
        <f t="shared" si="6586"/>
        <v>0</v>
      </c>
      <c r="N12898" s="147">
        <f t="shared" ref="N12898" si="6587">N13128+N13588+N13818</f>
        <v>0</v>
      </c>
    </row>
    <row r="12899" spans="1:15" ht="20.25" customHeight="1">
      <c r="A12899" s="1" t="s">
        <v>1457</v>
      </c>
      <c r="B12899" s="50" t="e">
        <f>IF((#REF!+#REF!+H12899)&lt;&gt;0,"a","b")</f>
        <v>#REF!</v>
      </c>
      <c r="C12899" s="54">
        <v>4</v>
      </c>
      <c r="D12899" s="54" t="s">
        <v>510</v>
      </c>
      <c r="F12899" s="89"/>
      <c r="G12899" s="93" t="s">
        <v>267</v>
      </c>
      <c r="H12899" s="360">
        <f t="shared" ref="H12899:M12899" si="6588">H13129+H13819</f>
        <v>0</v>
      </c>
      <c r="I12899" s="360">
        <f t="shared" si="6588"/>
        <v>0</v>
      </c>
      <c r="J12899" s="360">
        <f t="shared" si="6588"/>
        <v>0</v>
      </c>
      <c r="K12899" s="360">
        <f t="shared" si="6588"/>
        <v>0</v>
      </c>
      <c r="L12899" s="360">
        <f t="shared" si="6588"/>
        <v>0</v>
      </c>
      <c r="M12899" s="360">
        <f t="shared" si="6588"/>
        <v>0</v>
      </c>
      <c r="N12899" s="147">
        <f t="shared" ref="N12899" si="6589">N13129+N13589+N13819</f>
        <v>0</v>
      </c>
    </row>
    <row r="12900" spans="1:15" ht="20.25" customHeight="1">
      <c r="A12900" s="1" t="s">
        <v>762</v>
      </c>
      <c r="B12900" s="50" t="e">
        <f>IF((#REF!+#REF!+H12900)&lt;&gt;0,"a","b")</f>
        <v>#REF!</v>
      </c>
      <c r="C12900" s="54">
        <v>3</v>
      </c>
      <c r="D12900" s="54" t="s">
        <v>510</v>
      </c>
      <c r="F12900" s="89"/>
      <c r="G12900" s="90" t="s">
        <v>268</v>
      </c>
      <c r="H12900" s="360">
        <f t="shared" ref="H12900:M12900" si="6590">H13130+H13820</f>
        <v>0</v>
      </c>
      <c r="I12900" s="360">
        <f t="shared" si="6590"/>
        <v>0</v>
      </c>
      <c r="J12900" s="360">
        <f t="shared" si="6590"/>
        <v>0</v>
      </c>
      <c r="K12900" s="360">
        <f t="shared" si="6590"/>
        <v>0</v>
      </c>
      <c r="L12900" s="360">
        <f t="shared" si="6590"/>
        <v>0</v>
      </c>
      <c r="M12900" s="360">
        <f t="shared" si="6590"/>
        <v>0</v>
      </c>
      <c r="N12900" s="147">
        <f t="shared" ref="N12900" si="6591">N13130+N13590+N13820</f>
        <v>0</v>
      </c>
      <c r="O12900" s="60" t="s">
        <v>71</v>
      </c>
    </row>
    <row r="12901" spans="1:15" ht="20.25" customHeight="1">
      <c r="A12901" s="1" t="s">
        <v>1458</v>
      </c>
      <c r="B12901" s="50" t="e">
        <f>IF((#REF!+#REF!+H12901)&lt;&gt;0,"a","b")</f>
        <v>#REF!</v>
      </c>
      <c r="C12901" s="54">
        <v>4</v>
      </c>
      <c r="D12901" s="54" t="s">
        <v>510</v>
      </c>
      <c r="F12901" s="89"/>
      <c r="G12901" s="93" t="s">
        <v>269</v>
      </c>
      <c r="H12901" s="360">
        <f t="shared" ref="H12901:M12901" si="6592">H13131+H13821</f>
        <v>0</v>
      </c>
      <c r="I12901" s="360">
        <f t="shared" si="6592"/>
        <v>0</v>
      </c>
      <c r="J12901" s="360">
        <f t="shared" si="6592"/>
        <v>0</v>
      </c>
      <c r="K12901" s="360">
        <f t="shared" si="6592"/>
        <v>0</v>
      </c>
      <c r="L12901" s="360">
        <f t="shared" si="6592"/>
        <v>0</v>
      </c>
      <c r="M12901" s="360">
        <f t="shared" si="6592"/>
        <v>0</v>
      </c>
      <c r="N12901" s="147">
        <f t="shared" ref="N12901" si="6593">N13131+N13591+N13821</f>
        <v>0</v>
      </c>
    </row>
    <row r="12902" spans="1:15" ht="20.25" customHeight="1">
      <c r="A12902" s="1" t="s">
        <v>1459</v>
      </c>
      <c r="B12902" s="50" t="e">
        <f>IF((#REF!+#REF!+H12902)&lt;&gt;0,"a","b")</f>
        <v>#REF!</v>
      </c>
      <c r="C12902" s="54">
        <v>4</v>
      </c>
      <c r="D12902" s="54" t="s">
        <v>510</v>
      </c>
      <c r="F12902" s="89"/>
      <c r="G12902" s="93" t="s">
        <v>270</v>
      </c>
      <c r="H12902" s="360">
        <f t="shared" ref="H12902:M12902" si="6594">H13132+H13822</f>
        <v>0</v>
      </c>
      <c r="I12902" s="360">
        <f t="shared" si="6594"/>
        <v>0</v>
      </c>
      <c r="J12902" s="360">
        <f t="shared" si="6594"/>
        <v>0</v>
      </c>
      <c r="K12902" s="360">
        <f t="shared" si="6594"/>
        <v>0</v>
      </c>
      <c r="L12902" s="360">
        <f t="shared" si="6594"/>
        <v>0</v>
      </c>
      <c r="M12902" s="360">
        <f t="shared" si="6594"/>
        <v>0</v>
      </c>
      <c r="N12902" s="147">
        <f t="shared" ref="N12902" si="6595">N13132+N13592+N13822</f>
        <v>0</v>
      </c>
      <c r="O12902" s="60" t="s">
        <v>71</v>
      </c>
    </row>
    <row r="12903" spans="1:15" ht="20.25" customHeight="1">
      <c r="A12903" s="1" t="s">
        <v>1460</v>
      </c>
      <c r="B12903" s="50" t="e">
        <f>IF((#REF!+#REF!+H12903)&lt;&gt;0,"a","b")</f>
        <v>#REF!</v>
      </c>
      <c r="C12903" s="54">
        <v>5</v>
      </c>
      <c r="D12903" s="54" t="s">
        <v>510</v>
      </c>
      <c r="F12903" s="89"/>
      <c r="G12903" s="95" t="s">
        <v>271</v>
      </c>
      <c r="H12903" s="360">
        <f t="shared" ref="H12903:M12903" si="6596">H13133+H13823</f>
        <v>0</v>
      </c>
      <c r="I12903" s="360">
        <f t="shared" si="6596"/>
        <v>0</v>
      </c>
      <c r="J12903" s="360">
        <f t="shared" si="6596"/>
        <v>0</v>
      </c>
      <c r="K12903" s="360">
        <f t="shared" si="6596"/>
        <v>0</v>
      </c>
      <c r="L12903" s="360">
        <f t="shared" si="6596"/>
        <v>0</v>
      </c>
      <c r="M12903" s="360">
        <f t="shared" si="6596"/>
        <v>0</v>
      </c>
      <c r="N12903" s="147">
        <f t="shared" ref="N12903" si="6597">N13133+N13593+N13823</f>
        <v>0</v>
      </c>
    </row>
    <row r="12904" spans="1:15" ht="20.25" customHeight="1">
      <c r="A12904" s="1" t="s">
        <v>1461</v>
      </c>
      <c r="B12904" s="50" t="e">
        <f>IF((#REF!+#REF!+H12904)&lt;&gt;0,"a","b")</f>
        <v>#REF!</v>
      </c>
      <c r="C12904" s="54">
        <v>5</v>
      </c>
      <c r="D12904" s="54" t="s">
        <v>510</v>
      </c>
      <c r="F12904" s="89"/>
      <c r="G12904" s="95" t="s">
        <v>272</v>
      </c>
      <c r="H12904" s="360">
        <f t="shared" ref="H12904:M12904" si="6598">H13134+H13824</f>
        <v>0</v>
      </c>
      <c r="I12904" s="360">
        <f t="shared" si="6598"/>
        <v>0</v>
      </c>
      <c r="J12904" s="360">
        <f t="shared" si="6598"/>
        <v>0</v>
      </c>
      <c r="K12904" s="360">
        <f t="shared" si="6598"/>
        <v>0</v>
      </c>
      <c r="L12904" s="360">
        <f t="shared" si="6598"/>
        <v>0</v>
      </c>
      <c r="M12904" s="360">
        <f t="shared" si="6598"/>
        <v>0</v>
      </c>
      <c r="N12904" s="147">
        <f t="shared" ref="N12904" si="6599">N13134+N13594+N13824</f>
        <v>0</v>
      </c>
    </row>
    <row r="12905" spans="1:15" ht="20.25" customHeight="1">
      <c r="A12905" s="1" t="s">
        <v>1462</v>
      </c>
      <c r="B12905" s="50" t="e">
        <f>IF((#REF!+#REF!+H12905)&lt;&gt;0,"a","b")</f>
        <v>#REF!</v>
      </c>
      <c r="C12905" s="54">
        <v>4</v>
      </c>
      <c r="D12905" s="54" t="s">
        <v>510</v>
      </c>
      <c r="F12905" s="89"/>
      <c r="G12905" s="93" t="s">
        <v>273</v>
      </c>
      <c r="H12905" s="360">
        <f t="shared" ref="H12905:M12905" si="6600">H13135+H13825</f>
        <v>0</v>
      </c>
      <c r="I12905" s="360">
        <f t="shared" si="6600"/>
        <v>0</v>
      </c>
      <c r="J12905" s="360">
        <f t="shared" si="6600"/>
        <v>0</v>
      </c>
      <c r="K12905" s="360">
        <f t="shared" si="6600"/>
        <v>0</v>
      </c>
      <c r="L12905" s="360">
        <f t="shared" si="6600"/>
        <v>0</v>
      </c>
      <c r="M12905" s="360">
        <f t="shared" si="6600"/>
        <v>0</v>
      </c>
      <c r="N12905" s="147">
        <f t="shared" ref="N12905" si="6601">N13135+N13595+N13825</f>
        <v>0</v>
      </c>
      <c r="O12905" s="60" t="s">
        <v>71</v>
      </c>
    </row>
    <row r="12906" spans="1:15" ht="42.75" customHeight="1">
      <c r="A12906" s="1" t="s">
        <v>1463</v>
      </c>
      <c r="B12906" s="50" t="e">
        <f>IF((#REF!+#REF!+H12906)&lt;&gt;0,"a","b")</f>
        <v>#REF!</v>
      </c>
      <c r="C12906" s="54">
        <v>5</v>
      </c>
      <c r="D12906" s="54" t="s">
        <v>510</v>
      </c>
      <c r="F12906" s="89"/>
      <c r="G12906" s="95" t="s">
        <v>322</v>
      </c>
      <c r="H12906" s="360">
        <f t="shared" ref="H12906:M12906" si="6602">H13136+H13826</f>
        <v>0</v>
      </c>
      <c r="I12906" s="360">
        <f t="shared" si="6602"/>
        <v>0</v>
      </c>
      <c r="J12906" s="360">
        <f t="shared" si="6602"/>
        <v>0</v>
      </c>
      <c r="K12906" s="360">
        <f t="shared" si="6602"/>
        <v>0</v>
      </c>
      <c r="L12906" s="360">
        <f t="shared" si="6602"/>
        <v>0</v>
      </c>
      <c r="M12906" s="360">
        <f t="shared" si="6602"/>
        <v>0</v>
      </c>
      <c r="N12906" s="147">
        <f t="shared" ref="N12906" si="6603">N13136+N13596+N13826</f>
        <v>0</v>
      </c>
    </row>
    <row r="12907" spans="1:15" ht="30.75" customHeight="1">
      <c r="A12907" s="1" t="s">
        <v>1464</v>
      </c>
      <c r="B12907" s="50" t="e">
        <f>IF((#REF!+#REF!+H12907)&lt;&gt;0,"a","b")</f>
        <v>#REF!</v>
      </c>
      <c r="C12907" s="54">
        <v>5</v>
      </c>
      <c r="D12907" s="54" t="s">
        <v>510</v>
      </c>
      <c r="F12907" s="89"/>
      <c r="G12907" s="111" t="s">
        <v>289</v>
      </c>
      <c r="H12907" s="360">
        <f t="shared" ref="H12907:M12907" si="6604">H13137+H13827</f>
        <v>0</v>
      </c>
      <c r="I12907" s="360">
        <f t="shared" si="6604"/>
        <v>0</v>
      </c>
      <c r="J12907" s="360">
        <f t="shared" si="6604"/>
        <v>0</v>
      </c>
      <c r="K12907" s="360">
        <f t="shared" si="6604"/>
        <v>0</v>
      </c>
      <c r="L12907" s="360">
        <f t="shared" si="6604"/>
        <v>0</v>
      </c>
      <c r="M12907" s="360">
        <f t="shared" si="6604"/>
        <v>0</v>
      </c>
      <c r="N12907" s="147">
        <f t="shared" ref="N12907" si="6605">N13137+N13597+N13827</f>
        <v>0</v>
      </c>
    </row>
    <row r="12908" spans="1:15" ht="60.75" customHeight="1">
      <c r="A12908" s="1" t="s">
        <v>1465</v>
      </c>
      <c r="B12908" s="50" t="e">
        <f>IF((#REF!+#REF!+H12908)&lt;&gt;0,"a","b")</f>
        <v>#REF!</v>
      </c>
      <c r="C12908" s="54">
        <v>5</v>
      </c>
      <c r="D12908" s="54" t="s">
        <v>510</v>
      </c>
      <c r="F12908" s="89"/>
      <c r="G12908" s="111" t="s">
        <v>323</v>
      </c>
      <c r="H12908" s="360">
        <f t="shared" ref="H12908:M12908" si="6606">H13138+H13828</f>
        <v>0</v>
      </c>
      <c r="I12908" s="360">
        <f t="shared" si="6606"/>
        <v>0</v>
      </c>
      <c r="J12908" s="360">
        <f t="shared" si="6606"/>
        <v>0</v>
      </c>
      <c r="K12908" s="360">
        <f t="shared" si="6606"/>
        <v>0</v>
      </c>
      <c r="L12908" s="360">
        <f t="shared" si="6606"/>
        <v>0</v>
      </c>
      <c r="M12908" s="360">
        <f t="shared" si="6606"/>
        <v>0</v>
      </c>
      <c r="N12908" s="147">
        <f t="shared" ref="N12908" si="6607">N13138+N13598+N13828</f>
        <v>0</v>
      </c>
    </row>
    <row r="12909" spans="1:15" ht="30.75" customHeight="1">
      <c r="A12909" s="1" t="s">
        <v>1466</v>
      </c>
      <c r="B12909" s="50" t="e">
        <f>IF((#REF!+#REF!+H12909)&lt;&gt;0,"a","b")</f>
        <v>#REF!</v>
      </c>
      <c r="C12909" s="54">
        <v>5</v>
      </c>
      <c r="D12909" s="54" t="s">
        <v>510</v>
      </c>
      <c r="F12909" s="89"/>
      <c r="G12909" s="95" t="s">
        <v>288</v>
      </c>
      <c r="H12909" s="360">
        <f t="shared" ref="H12909:M12909" si="6608">H13139+H13829</f>
        <v>0</v>
      </c>
      <c r="I12909" s="360">
        <f t="shared" si="6608"/>
        <v>0</v>
      </c>
      <c r="J12909" s="360">
        <f t="shared" si="6608"/>
        <v>0</v>
      </c>
      <c r="K12909" s="360">
        <f t="shared" si="6608"/>
        <v>0</v>
      </c>
      <c r="L12909" s="360">
        <f t="shared" si="6608"/>
        <v>0</v>
      </c>
      <c r="M12909" s="360">
        <f t="shared" si="6608"/>
        <v>0</v>
      </c>
      <c r="N12909" s="147">
        <f t="shared" ref="N12909" si="6609">N13139+N13599+N13829</f>
        <v>0</v>
      </c>
      <c r="O12909" s="60" t="s">
        <v>71</v>
      </c>
    </row>
    <row r="12910" spans="1:15" ht="20.25" customHeight="1">
      <c r="A12910" s="1" t="s">
        <v>1467</v>
      </c>
      <c r="B12910" s="50" t="e">
        <f>IF((#REF!+#REF!+H12910)&lt;&gt;0,"a","b")</f>
        <v>#REF!</v>
      </c>
      <c r="C12910" s="54">
        <v>6</v>
      </c>
      <c r="D12910" s="54" t="s">
        <v>510</v>
      </c>
      <c r="F12910" s="89"/>
      <c r="G12910" s="97" t="s">
        <v>274</v>
      </c>
      <c r="H12910" s="360">
        <f t="shared" ref="H12910:M12910" si="6610">H13140+H13830</f>
        <v>0</v>
      </c>
      <c r="I12910" s="360">
        <f t="shared" si="6610"/>
        <v>0</v>
      </c>
      <c r="J12910" s="360">
        <f t="shared" si="6610"/>
        <v>0</v>
      </c>
      <c r="K12910" s="360">
        <f t="shared" si="6610"/>
        <v>0</v>
      </c>
      <c r="L12910" s="360">
        <f t="shared" si="6610"/>
        <v>0</v>
      </c>
      <c r="M12910" s="360">
        <f t="shared" si="6610"/>
        <v>0</v>
      </c>
      <c r="N12910" s="147">
        <f t="shared" ref="N12910" si="6611">N13140+N13600+N13830</f>
        <v>0</v>
      </c>
    </row>
    <row r="12911" spans="1:15" ht="20.25" customHeight="1">
      <c r="A12911" s="1" t="s">
        <v>1468</v>
      </c>
      <c r="B12911" s="50" t="e">
        <f>IF((#REF!+#REF!+H12911)&lt;&gt;0,"a","b")</f>
        <v>#REF!</v>
      </c>
      <c r="C12911" s="54">
        <v>6</v>
      </c>
      <c r="D12911" s="54" t="s">
        <v>510</v>
      </c>
      <c r="F12911" s="89"/>
      <c r="G12911" s="97" t="s">
        <v>275</v>
      </c>
      <c r="H12911" s="360">
        <f t="shared" ref="H12911:M12911" si="6612">H13141+H13831</f>
        <v>0</v>
      </c>
      <c r="I12911" s="360">
        <f t="shared" si="6612"/>
        <v>0</v>
      </c>
      <c r="J12911" s="360">
        <f t="shared" si="6612"/>
        <v>0</v>
      </c>
      <c r="K12911" s="360">
        <f t="shared" si="6612"/>
        <v>0</v>
      </c>
      <c r="L12911" s="360">
        <f t="shared" si="6612"/>
        <v>0</v>
      </c>
      <c r="M12911" s="360">
        <f t="shared" si="6612"/>
        <v>0</v>
      </c>
      <c r="N12911" s="147">
        <f t="shared" ref="N12911" si="6613">N13141+N13601+N13831</f>
        <v>0</v>
      </c>
    </row>
    <row r="12912" spans="1:15" ht="20.25" customHeight="1">
      <c r="A12912" s="1" t="s">
        <v>1469</v>
      </c>
      <c r="B12912" s="50" t="e">
        <f>IF((#REF!+#REF!+H12912)&lt;&gt;0,"a","b")</f>
        <v>#REF!</v>
      </c>
      <c r="C12912" s="54">
        <v>6</v>
      </c>
      <c r="D12912" s="54" t="s">
        <v>510</v>
      </c>
      <c r="F12912" s="89"/>
      <c r="G12912" s="97" t="s">
        <v>276</v>
      </c>
      <c r="H12912" s="360">
        <f t="shared" ref="H12912:M12912" si="6614">H13142+H13832</f>
        <v>0</v>
      </c>
      <c r="I12912" s="360">
        <f t="shared" si="6614"/>
        <v>0</v>
      </c>
      <c r="J12912" s="360">
        <f t="shared" si="6614"/>
        <v>0</v>
      </c>
      <c r="K12912" s="360">
        <f t="shared" si="6614"/>
        <v>0</v>
      </c>
      <c r="L12912" s="360">
        <f t="shared" si="6614"/>
        <v>0</v>
      </c>
      <c r="M12912" s="360">
        <f t="shared" si="6614"/>
        <v>0</v>
      </c>
      <c r="N12912" s="147">
        <f t="shared" ref="N12912" si="6615">N13142+N13602+N13832</f>
        <v>0</v>
      </c>
    </row>
    <row r="12913" spans="1:15" ht="20.25" customHeight="1">
      <c r="A12913" s="1" t="s">
        <v>1470</v>
      </c>
      <c r="B12913" s="50" t="e">
        <f>IF((#REF!+#REF!+H12913)&lt;&gt;0,"a","b")</f>
        <v>#REF!</v>
      </c>
      <c r="C12913" s="54">
        <v>6</v>
      </c>
      <c r="D12913" s="54" t="s">
        <v>510</v>
      </c>
      <c r="F12913" s="89"/>
      <c r="G12913" s="97" t="s">
        <v>277</v>
      </c>
      <c r="H12913" s="360">
        <f t="shared" ref="H12913:M12913" si="6616">H13143+H13833</f>
        <v>0</v>
      </c>
      <c r="I12913" s="360">
        <f t="shared" si="6616"/>
        <v>0</v>
      </c>
      <c r="J12913" s="360">
        <f t="shared" si="6616"/>
        <v>0</v>
      </c>
      <c r="K12913" s="360">
        <f t="shared" si="6616"/>
        <v>0</v>
      </c>
      <c r="L12913" s="360">
        <f t="shared" si="6616"/>
        <v>0</v>
      </c>
      <c r="M12913" s="360">
        <f t="shared" si="6616"/>
        <v>0</v>
      </c>
      <c r="N12913" s="147">
        <f t="shared" ref="N12913" si="6617">N13143+N13603+N13833</f>
        <v>0</v>
      </c>
    </row>
    <row r="12914" spans="1:15" ht="20.25" customHeight="1">
      <c r="A12914" s="1" t="s">
        <v>1471</v>
      </c>
      <c r="B12914" s="50" t="e">
        <f>IF((#REF!+#REF!+H12914)&lt;&gt;0,"a","b")</f>
        <v>#REF!</v>
      </c>
      <c r="C12914" s="54">
        <v>6</v>
      </c>
      <c r="D12914" s="54" t="s">
        <v>510</v>
      </c>
      <c r="F12914" s="89"/>
      <c r="G12914" s="97" t="s">
        <v>278</v>
      </c>
      <c r="H12914" s="360">
        <f t="shared" ref="H12914:M12914" si="6618">H13144+H13834</f>
        <v>0</v>
      </c>
      <c r="I12914" s="360">
        <f t="shared" si="6618"/>
        <v>0</v>
      </c>
      <c r="J12914" s="360">
        <f t="shared" si="6618"/>
        <v>0</v>
      </c>
      <c r="K12914" s="360">
        <f t="shared" si="6618"/>
        <v>0</v>
      </c>
      <c r="L12914" s="360">
        <f t="shared" si="6618"/>
        <v>0</v>
      </c>
      <c r="M12914" s="360">
        <f t="shared" si="6618"/>
        <v>0</v>
      </c>
      <c r="N12914" s="147">
        <f t="shared" ref="N12914" si="6619">N13144+N13604+N13834</f>
        <v>0</v>
      </c>
    </row>
    <row r="12915" spans="1:15" ht="20.25" customHeight="1">
      <c r="A12915" s="1" t="s">
        <v>1472</v>
      </c>
      <c r="B12915" s="50" t="e">
        <f>IF((#REF!+#REF!+H12915)&lt;&gt;0,"a","b")</f>
        <v>#REF!</v>
      </c>
      <c r="C12915" s="54">
        <v>6</v>
      </c>
      <c r="D12915" s="54" t="s">
        <v>510</v>
      </c>
      <c r="F12915" s="89"/>
      <c r="G12915" s="97" t="s">
        <v>279</v>
      </c>
      <c r="H12915" s="360">
        <f t="shared" ref="H12915:M12915" si="6620">H13145+H13835</f>
        <v>0</v>
      </c>
      <c r="I12915" s="360">
        <f t="shared" si="6620"/>
        <v>0</v>
      </c>
      <c r="J12915" s="360">
        <f t="shared" si="6620"/>
        <v>0</v>
      </c>
      <c r="K12915" s="360">
        <f t="shared" si="6620"/>
        <v>0</v>
      </c>
      <c r="L12915" s="360">
        <f t="shared" si="6620"/>
        <v>0</v>
      </c>
      <c r="M12915" s="360">
        <f t="shared" si="6620"/>
        <v>0</v>
      </c>
      <c r="N12915" s="147">
        <f t="shared" ref="N12915" si="6621">N13145+N13605+N13835</f>
        <v>0</v>
      </c>
    </row>
    <row r="12916" spans="1:15" ht="20.25" customHeight="1">
      <c r="A12916" s="1" t="s">
        <v>1473</v>
      </c>
      <c r="B12916" s="50" t="e">
        <f>IF((#REF!+#REF!+H12916)&lt;&gt;0,"a","b")</f>
        <v>#REF!</v>
      </c>
      <c r="C12916" s="54">
        <v>6</v>
      </c>
      <c r="D12916" s="54" t="s">
        <v>510</v>
      </c>
      <c r="F12916" s="89"/>
      <c r="G12916" s="97" t="s">
        <v>280</v>
      </c>
      <c r="H12916" s="360">
        <f t="shared" ref="H12916:M12916" si="6622">H13146+H13836</f>
        <v>0</v>
      </c>
      <c r="I12916" s="360">
        <f t="shared" si="6622"/>
        <v>0</v>
      </c>
      <c r="J12916" s="360">
        <f t="shared" si="6622"/>
        <v>0</v>
      </c>
      <c r="K12916" s="360">
        <f t="shared" si="6622"/>
        <v>0</v>
      </c>
      <c r="L12916" s="360">
        <f t="shared" si="6622"/>
        <v>0</v>
      </c>
      <c r="M12916" s="360">
        <f t="shared" si="6622"/>
        <v>0</v>
      </c>
      <c r="N12916" s="147">
        <f t="shared" ref="N12916" si="6623">N13146+N13606+N13836</f>
        <v>0</v>
      </c>
    </row>
    <row r="12917" spans="1:15" ht="20.25" customHeight="1">
      <c r="A12917" s="1" t="s">
        <v>1474</v>
      </c>
      <c r="B12917" s="50" t="e">
        <f>IF((#REF!+#REF!+H12917)&lt;&gt;0,"a","b")</f>
        <v>#REF!</v>
      </c>
      <c r="C12917" s="54">
        <v>6</v>
      </c>
      <c r="D12917" s="54" t="s">
        <v>510</v>
      </c>
      <c r="F12917" s="89"/>
      <c r="G12917" s="97" t="s">
        <v>281</v>
      </c>
      <c r="H12917" s="360">
        <f t="shared" ref="H12917:M12917" si="6624">H13147+H13837</f>
        <v>0</v>
      </c>
      <c r="I12917" s="360">
        <f t="shared" si="6624"/>
        <v>0</v>
      </c>
      <c r="J12917" s="360">
        <f t="shared" si="6624"/>
        <v>0</v>
      </c>
      <c r="K12917" s="360">
        <f t="shared" si="6624"/>
        <v>0</v>
      </c>
      <c r="L12917" s="360">
        <f t="shared" si="6624"/>
        <v>0</v>
      </c>
      <c r="M12917" s="360">
        <f t="shared" si="6624"/>
        <v>0</v>
      </c>
      <c r="N12917" s="147">
        <f t="shared" ref="N12917" si="6625">N13147+N13607+N13837</f>
        <v>0</v>
      </c>
    </row>
    <row r="12918" spans="1:15" ht="20.25" customHeight="1">
      <c r="A12918" s="1" t="s">
        <v>1475</v>
      </c>
      <c r="B12918" s="50" t="e">
        <f>IF((#REF!+#REF!+H12918)&lt;&gt;0,"a","b")</f>
        <v>#REF!</v>
      </c>
      <c r="C12918" s="54">
        <v>6</v>
      </c>
      <c r="D12918" s="54" t="s">
        <v>510</v>
      </c>
      <c r="F12918" s="89"/>
      <c r="G12918" s="97" t="s">
        <v>282</v>
      </c>
      <c r="H12918" s="360">
        <f t="shared" ref="H12918:M12918" si="6626">H13148+H13838</f>
        <v>0</v>
      </c>
      <c r="I12918" s="360">
        <f t="shared" si="6626"/>
        <v>0</v>
      </c>
      <c r="J12918" s="360">
        <f t="shared" si="6626"/>
        <v>0</v>
      </c>
      <c r="K12918" s="360">
        <f t="shared" si="6626"/>
        <v>0</v>
      </c>
      <c r="L12918" s="360">
        <f t="shared" si="6626"/>
        <v>0</v>
      </c>
      <c r="M12918" s="360">
        <f t="shared" si="6626"/>
        <v>0</v>
      </c>
      <c r="N12918" s="147">
        <f t="shared" ref="N12918" si="6627">N13148+N13608+N13838</f>
        <v>0</v>
      </c>
    </row>
    <row r="12919" spans="1:15" ht="20.25" customHeight="1">
      <c r="A12919" s="1" t="s">
        <v>1476</v>
      </c>
      <c r="B12919" s="50" t="e">
        <f>IF((#REF!+#REF!+H12919)&lt;&gt;0,"a","b")</f>
        <v>#REF!</v>
      </c>
      <c r="C12919" s="54">
        <v>6</v>
      </c>
      <c r="D12919" s="54" t="s">
        <v>510</v>
      </c>
      <c r="F12919" s="89"/>
      <c r="G12919" s="97" t="s">
        <v>283</v>
      </c>
      <c r="H12919" s="360">
        <f t="shared" ref="H12919:M12919" si="6628">H13149+H13839</f>
        <v>0</v>
      </c>
      <c r="I12919" s="360">
        <f t="shared" si="6628"/>
        <v>0</v>
      </c>
      <c r="J12919" s="360">
        <f t="shared" si="6628"/>
        <v>0</v>
      </c>
      <c r="K12919" s="360">
        <f t="shared" si="6628"/>
        <v>0</v>
      </c>
      <c r="L12919" s="360">
        <f t="shared" si="6628"/>
        <v>0</v>
      </c>
      <c r="M12919" s="360">
        <f t="shared" si="6628"/>
        <v>0</v>
      </c>
      <c r="N12919" s="147">
        <f t="shared" ref="N12919" si="6629">N13149+N13609+N13839</f>
        <v>0</v>
      </c>
    </row>
    <row r="12920" spans="1:15" ht="30.75" customHeight="1">
      <c r="A12920" s="1" t="s">
        <v>1477</v>
      </c>
      <c r="B12920" s="50" t="e">
        <f>IF((#REF!+#REF!+H12920)&lt;&gt;0,"a","b")</f>
        <v>#REF!</v>
      </c>
      <c r="C12920" s="54">
        <v>6</v>
      </c>
      <c r="D12920" s="54" t="s">
        <v>510</v>
      </c>
      <c r="F12920" s="89"/>
      <c r="G12920" s="97" t="s">
        <v>324</v>
      </c>
      <c r="H12920" s="360">
        <f t="shared" ref="H12920:M12920" si="6630">H13150+H13840</f>
        <v>0</v>
      </c>
      <c r="I12920" s="360">
        <f t="shared" si="6630"/>
        <v>0</v>
      </c>
      <c r="J12920" s="360">
        <f t="shared" si="6630"/>
        <v>0</v>
      </c>
      <c r="K12920" s="360">
        <f t="shared" si="6630"/>
        <v>0</v>
      </c>
      <c r="L12920" s="360">
        <f t="shared" si="6630"/>
        <v>0</v>
      </c>
      <c r="M12920" s="360">
        <f t="shared" si="6630"/>
        <v>0</v>
      </c>
      <c r="N12920" s="147">
        <f t="shared" ref="N12920" si="6631">N13150+N13610+N13840</f>
        <v>0</v>
      </c>
    </row>
    <row r="12921" spans="1:15" ht="20.25" customHeight="1">
      <c r="A12921" s="1" t="s">
        <v>1478</v>
      </c>
      <c r="B12921" s="50" t="e">
        <f>IF((#REF!+#REF!+H12921)&lt;&gt;0,"a","b")</f>
        <v>#REF!</v>
      </c>
      <c r="C12921" s="54">
        <v>5</v>
      </c>
      <c r="D12921" s="54" t="s">
        <v>510</v>
      </c>
      <c r="F12921" s="89"/>
      <c r="G12921" s="95" t="s">
        <v>290</v>
      </c>
      <c r="H12921" s="360">
        <f t="shared" ref="H12921:M12921" si="6632">H13151+H13841</f>
        <v>0</v>
      </c>
      <c r="I12921" s="360">
        <f t="shared" si="6632"/>
        <v>0</v>
      </c>
      <c r="J12921" s="360">
        <f t="shared" si="6632"/>
        <v>0</v>
      </c>
      <c r="K12921" s="360">
        <f t="shared" si="6632"/>
        <v>0</v>
      </c>
      <c r="L12921" s="360">
        <f t="shared" si="6632"/>
        <v>0</v>
      </c>
      <c r="M12921" s="360">
        <f t="shared" si="6632"/>
        <v>0</v>
      </c>
      <c r="N12921" s="147">
        <f t="shared" ref="N12921" si="6633">N13151+N13611+N13841</f>
        <v>0</v>
      </c>
      <c r="O12921" s="60" t="s">
        <v>71</v>
      </c>
    </row>
    <row r="12922" spans="1:15" ht="20.25" customHeight="1">
      <c r="A12922" s="1" t="s">
        <v>1479</v>
      </c>
      <c r="B12922" s="50" t="e">
        <f>IF((#REF!+#REF!+H12922)&lt;&gt;0,"a","b")</f>
        <v>#REF!</v>
      </c>
      <c r="C12922" s="54">
        <v>6</v>
      </c>
      <c r="D12922" s="54" t="s">
        <v>510</v>
      </c>
      <c r="F12922" s="89"/>
      <c r="G12922" s="97" t="s">
        <v>284</v>
      </c>
      <c r="H12922" s="360">
        <f t="shared" ref="H12922:M12922" si="6634">H13152+H13842</f>
        <v>0</v>
      </c>
      <c r="I12922" s="360">
        <f t="shared" si="6634"/>
        <v>0</v>
      </c>
      <c r="J12922" s="360">
        <f t="shared" si="6634"/>
        <v>0</v>
      </c>
      <c r="K12922" s="360">
        <f t="shared" si="6634"/>
        <v>0</v>
      </c>
      <c r="L12922" s="360">
        <f t="shared" si="6634"/>
        <v>0</v>
      </c>
      <c r="M12922" s="360">
        <f t="shared" si="6634"/>
        <v>0</v>
      </c>
      <c r="N12922" s="147">
        <f t="shared" ref="N12922" si="6635">N13152+N13612+N13842</f>
        <v>0</v>
      </c>
    </row>
    <row r="12923" spans="1:15" ht="20.25" customHeight="1">
      <c r="A12923" s="1" t="s">
        <v>1480</v>
      </c>
      <c r="B12923" s="50" t="e">
        <f>IF((#REF!+#REF!+H12923)&lt;&gt;0,"a","b")</f>
        <v>#REF!</v>
      </c>
      <c r="C12923" s="54">
        <v>6</v>
      </c>
      <c r="D12923" s="54" t="s">
        <v>510</v>
      </c>
      <c r="F12923" s="89"/>
      <c r="G12923" s="97" t="s">
        <v>285</v>
      </c>
      <c r="H12923" s="360">
        <f t="shared" ref="H12923:M12923" si="6636">H13153+H13843</f>
        <v>0</v>
      </c>
      <c r="I12923" s="360">
        <f t="shared" si="6636"/>
        <v>0</v>
      </c>
      <c r="J12923" s="360">
        <f t="shared" si="6636"/>
        <v>0</v>
      </c>
      <c r="K12923" s="360">
        <f t="shared" si="6636"/>
        <v>0</v>
      </c>
      <c r="L12923" s="360">
        <f t="shared" si="6636"/>
        <v>0</v>
      </c>
      <c r="M12923" s="360">
        <f t="shared" si="6636"/>
        <v>0</v>
      </c>
      <c r="N12923" s="147">
        <f t="shared" ref="N12923" si="6637">N13153+N13613+N13843</f>
        <v>0</v>
      </c>
    </row>
    <row r="12924" spans="1:15" ht="30.75" customHeight="1">
      <c r="A12924" s="1" t="s">
        <v>1481</v>
      </c>
      <c r="B12924" s="50" t="e">
        <f>IF((#REF!+#REF!+H12924)&lt;&gt;0,"a","b")</f>
        <v>#REF!</v>
      </c>
      <c r="C12924" s="54">
        <v>6</v>
      </c>
      <c r="D12924" s="54" t="s">
        <v>510</v>
      </c>
      <c r="F12924" s="89"/>
      <c r="G12924" s="97" t="s">
        <v>325</v>
      </c>
      <c r="H12924" s="360">
        <f t="shared" ref="H12924:M12924" si="6638">H13154+H13844</f>
        <v>0</v>
      </c>
      <c r="I12924" s="360">
        <f t="shared" si="6638"/>
        <v>0</v>
      </c>
      <c r="J12924" s="360">
        <f t="shared" si="6638"/>
        <v>0</v>
      </c>
      <c r="K12924" s="360">
        <f t="shared" si="6638"/>
        <v>0</v>
      </c>
      <c r="L12924" s="360">
        <f t="shared" si="6638"/>
        <v>0</v>
      </c>
      <c r="M12924" s="360">
        <f t="shared" si="6638"/>
        <v>0</v>
      </c>
      <c r="N12924" s="147">
        <f t="shared" ref="N12924" si="6639">N13154+N13614+N13844</f>
        <v>0</v>
      </c>
    </row>
    <row r="12925" spans="1:15" ht="30.75" customHeight="1">
      <c r="A12925" s="1" t="s">
        <v>1482</v>
      </c>
      <c r="B12925" s="50" t="e">
        <f>IF((#REF!+#REF!+H12925)&lt;&gt;0,"a","b")</f>
        <v>#REF!</v>
      </c>
      <c r="C12925" s="54">
        <v>5</v>
      </c>
      <c r="D12925" s="54" t="s">
        <v>510</v>
      </c>
      <c r="F12925" s="89"/>
      <c r="G12925" s="95" t="s">
        <v>326</v>
      </c>
      <c r="H12925" s="360">
        <f t="shared" ref="H12925:M12925" si="6640">H13155+H13845</f>
        <v>0</v>
      </c>
      <c r="I12925" s="360">
        <f t="shared" si="6640"/>
        <v>0</v>
      </c>
      <c r="J12925" s="360">
        <f t="shared" si="6640"/>
        <v>0</v>
      </c>
      <c r="K12925" s="360">
        <f t="shared" si="6640"/>
        <v>0</v>
      </c>
      <c r="L12925" s="360">
        <f t="shared" si="6640"/>
        <v>0</v>
      </c>
      <c r="M12925" s="360">
        <f t="shared" si="6640"/>
        <v>0</v>
      </c>
      <c r="N12925" s="147">
        <f t="shared" ref="N12925" si="6641">N13155+N13615+N13845</f>
        <v>0</v>
      </c>
    </row>
    <row r="12926" spans="1:15" ht="34.5" customHeight="1">
      <c r="A12926" s="1" t="s">
        <v>1483</v>
      </c>
      <c r="B12926" s="50" t="e">
        <f>IF((#REF!+#REF!+H12926)&lt;&gt;0,"a","b")</f>
        <v>#REF!</v>
      </c>
      <c r="C12926" s="54">
        <v>5</v>
      </c>
      <c r="D12926" s="54" t="s">
        <v>510</v>
      </c>
      <c r="F12926" s="89"/>
      <c r="G12926" s="128" t="s">
        <v>460</v>
      </c>
      <c r="H12926" s="360">
        <f t="shared" ref="H12926:M12926" si="6642">H13156+H13846</f>
        <v>0</v>
      </c>
      <c r="I12926" s="360">
        <f t="shared" si="6642"/>
        <v>0</v>
      </c>
      <c r="J12926" s="360">
        <f t="shared" si="6642"/>
        <v>0</v>
      </c>
      <c r="K12926" s="360">
        <f t="shared" si="6642"/>
        <v>0</v>
      </c>
      <c r="L12926" s="360">
        <f t="shared" si="6642"/>
        <v>0</v>
      </c>
      <c r="M12926" s="360">
        <f t="shared" si="6642"/>
        <v>0</v>
      </c>
      <c r="N12926" s="147">
        <f t="shared" ref="N12926" si="6643">N13156+N13616+N13846</f>
        <v>0</v>
      </c>
    </row>
    <row r="12927" spans="1:15" ht="34.5" customHeight="1">
      <c r="A12927" s="1" t="s">
        <v>1484</v>
      </c>
      <c r="B12927" s="50" t="e">
        <f>IF((#REF!+#REF!+H12927)&lt;&gt;0,"a","b")</f>
        <v>#REF!</v>
      </c>
      <c r="C12927" s="54">
        <v>5</v>
      </c>
      <c r="D12927" s="54" t="s">
        <v>510</v>
      </c>
      <c r="F12927" s="89"/>
      <c r="G12927" s="95" t="s">
        <v>327</v>
      </c>
      <c r="H12927" s="360">
        <f t="shared" ref="H12927:M12927" si="6644">H13157+H13847</f>
        <v>0</v>
      </c>
      <c r="I12927" s="360">
        <f t="shared" si="6644"/>
        <v>0</v>
      </c>
      <c r="J12927" s="360">
        <f t="shared" si="6644"/>
        <v>0</v>
      </c>
      <c r="K12927" s="360">
        <f t="shared" si="6644"/>
        <v>0</v>
      </c>
      <c r="L12927" s="360">
        <f t="shared" si="6644"/>
        <v>0</v>
      </c>
      <c r="M12927" s="360">
        <f t="shared" si="6644"/>
        <v>0</v>
      </c>
      <c r="N12927" s="147">
        <f t="shared" ref="N12927" si="6645">N13157+N13617+N13847</f>
        <v>0</v>
      </c>
    </row>
    <row r="12928" spans="1:15" ht="50.25" customHeight="1">
      <c r="A12928" s="1" t="s">
        <v>1485</v>
      </c>
      <c r="B12928" s="50" t="e">
        <f>IF((#REF!+#REF!+H12928)&lt;&gt;0,"a","b")</f>
        <v>#REF!</v>
      </c>
      <c r="C12928" s="54">
        <v>5</v>
      </c>
      <c r="D12928" s="54" t="s">
        <v>510</v>
      </c>
      <c r="F12928" s="89"/>
      <c r="G12928" s="95" t="s">
        <v>328</v>
      </c>
      <c r="H12928" s="360">
        <f t="shared" ref="H12928:M12928" si="6646">H13158+H13848</f>
        <v>0</v>
      </c>
      <c r="I12928" s="360">
        <f t="shared" si="6646"/>
        <v>0</v>
      </c>
      <c r="J12928" s="360">
        <f t="shared" si="6646"/>
        <v>0</v>
      </c>
      <c r="K12928" s="360">
        <f t="shared" si="6646"/>
        <v>0</v>
      </c>
      <c r="L12928" s="360">
        <f t="shared" si="6646"/>
        <v>0</v>
      </c>
      <c r="M12928" s="360">
        <f t="shared" si="6646"/>
        <v>0</v>
      </c>
      <c r="N12928" s="147">
        <f t="shared" ref="N12928" si="6647">N13158+N13618+N13848</f>
        <v>0</v>
      </c>
    </row>
    <row r="12929" spans="1:15" ht="20.25" customHeight="1">
      <c r="A12929" s="1" t="s">
        <v>1486</v>
      </c>
      <c r="B12929" s="50" t="e">
        <f>IF((#REF!+#REF!+H12929)&lt;&gt;0,"a","b")</f>
        <v>#REF!</v>
      </c>
      <c r="C12929" s="54">
        <v>5</v>
      </c>
      <c r="D12929" s="54" t="s">
        <v>510</v>
      </c>
      <c r="F12929" s="89"/>
      <c r="G12929" s="95" t="s">
        <v>329</v>
      </c>
      <c r="H12929" s="360">
        <f t="shared" ref="H12929:M12929" si="6648">H13159+H13849</f>
        <v>0</v>
      </c>
      <c r="I12929" s="360">
        <f t="shared" si="6648"/>
        <v>0</v>
      </c>
      <c r="J12929" s="360">
        <f t="shared" si="6648"/>
        <v>0</v>
      </c>
      <c r="K12929" s="360">
        <f t="shared" si="6648"/>
        <v>0</v>
      </c>
      <c r="L12929" s="360">
        <f t="shared" si="6648"/>
        <v>0</v>
      </c>
      <c r="M12929" s="360">
        <f t="shared" si="6648"/>
        <v>0</v>
      </c>
      <c r="N12929" s="147">
        <f t="shared" ref="N12929" si="6649">N13159+N13619+N13849</f>
        <v>0</v>
      </c>
    </row>
    <row r="12930" spans="1:15" ht="20.25" customHeight="1">
      <c r="A12930" s="1" t="s">
        <v>1487</v>
      </c>
      <c r="B12930" s="50" t="e">
        <f>IF((#REF!+#REF!+H12930)&lt;&gt;0,"a","b")</f>
        <v>#REF!</v>
      </c>
      <c r="C12930" s="54">
        <v>5</v>
      </c>
      <c r="D12930" s="54" t="s">
        <v>510</v>
      </c>
      <c r="F12930" s="89"/>
      <c r="G12930" s="95" t="s">
        <v>330</v>
      </c>
      <c r="H12930" s="360">
        <f t="shared" ref="H12930:M12930" si="6650">H13160+H13850</f>
        <v>0</v>
      </c>
      <c r="I12930" s="360">
        <f t="shared" si="6650"/>
        <v>0</v>
      </c>
      <c r="J12930" s="360">
        <f t="shared" si="6650"/>
        <v>0</v>
      </c>
      <c r="K12930" s="360">
        <f t="shared" si="6650"/>
        <v>0</v>
      </c>
      <c r="L12930" s="360">
        <f t="shared" si="6650"/>
        <v>0</v>
      </c>
      <c r="M12930" s="360">
        <f t="shared" si="6650"/>
        <v>0</v>
      </c>
      <c r="N12930" s="147">
        <f t="shared" ref="N12930" si="6651">N13160+N13620+N13850</f>
        <v>0</v>
      </c>
    </row>
    <row r="12931" spans="1:15" ht="20.25" customHeight="1">
      <c r="A12931" s="1" t="s">
        <v>1488</v>
      </c>
      <c r="B12931" s="50" t="e">
        <f>IF((#REF!+#REF!+H12931)&lt;&gt;0,"a","b")</f>
        <v>#REF!</v>
      </c>
      <c r="C12931" s="54">
        <v>5</v>
      </c>
      <c r="D12931" s="54" t="s">
        <v>510</v>
      </c>
      <c r="F12931" s="89"/>
      <c r="G12931" s="95" t="s">
        <v>331</v>
      </c>
      <c r="H12931" s="360">
        <f t="shared" ref="H12931:M12931" si="6652">H13161+H13851</f>
        <v>0</v>
      </c>
      <c r="I12931" s="360">
        <f t="shared" si="6652"/>
        <v>0</v>
      </c>
      <c r="J12931" s="360">
        <f t="shared" si="6652"/>
        <v>0</v>
      </c>
      <c r="K12931" s="360">
        <f t="shared" si="6652"/>
        <v>0</v>
      </c>
      <c r="L12931" s="360">
        <f t="shared" si="6652"/>
        <v>0</v>
      </c>
      <c r="M12931" s="360">
        <f t="shared" si="6652"/>
        <v>0</v>
      </c>
      <c r="N12931" s="147">
        <f t="shared" ref="N12931" si="6653">N13161+N13621+N13851</f>
        <v>0</v>
      </c>
      <c r="O12931" s="60" t="s">
        <v>71</v>
      </c>
    </row>
    <row r="12932" spans="1:15" ht="23.25" customHeight="1">
      <c r="A12932" s="1" t="s">
        <v>1489</v>
      </c>
      <c r="B12932" s="50" t="e">
        <f>IF((#REF!+#REF!+H12932)&lt;&gt;0,"a","b")</f>
        <v>#REF!</v>
      </c>
      <c r="C12932" s="54">
        <v>6</v>
      </c>
      <c r="D12932" s="54" t="s">
        <v>510</v>
      </c>
      <c r="F12932" s="89"/>
      <c r="G12932" s="97" t="s">
        <v>291</v>
      </c>
      <c r="H12932" s="360">
        <f t="shared" ref="H12932:M12932" si="6654">H13162+H13852</f>
        <v>0</v>
      </c>
      <c r="I12932" s="360">
        <f t="shared" si="6654"/>
        <v>0</v>
      </c>
      <c r="J12932" s="360">
        <f t="shared" si="6654"/>
        <v>0</v>
      </c>
      <c r="K12932" s="360">
        <f t="shared" si="6654"/>
        <v>0</v>
      </c>
      <c r="L12932" s="360">
        <f t="shared" si="6654"/>
        <v>0</v>
      </c>
      <c r="M12932" s="360">
        <f t="shared" si="6654"/>
        <v>0</v>
      </c>
      <c r="N12932" s="147">
        <f t="shared" ref="N12932" si="6655">N13162+N13622+N13852</f>
        <v>0</v>
      </c>
    </row>
    <row r="12933" spans="1:15" ht="20.25" customHeight="1">
      <c r="A12933" s="1" t="s">
        <v>1490</v>
      </c>
      <c r="B12933" s="50" t="e">
        <f>IF((#REF!+#REF!+H12933)&lt;&gt;0,"a","b")</f>
        <v>#REF!</v>
      </c>
      <c r="C12933" s="54">
        <v>6</v>
      </c>
      <c r="D12933" s="54" t="s">
        <v>510</v>
      </c>
      <c r="F12933" s="89"/>
      <c r="G12933" s="97" t="s">
        <v>292</v>
      </c>
      <c r="H12933" s="360">
        <f t="shared" ref="H12933:M12933" si="6656">H13163+H13853</f>
        <v>0</v>
      </c>
      <c r="I12933" s="360">
        <f t="shared" si="6656"/>
        <v>0</v>
      </c>
      <c r="J12933" s="360">
        <f t="shared" si="6656"/>
        <v>0</v>
      </c>
      <c r="K12933" s="360">
        <f t="shared" si="6656"/>
        <v>0</v>
      </c>
      <c r="L12933" s="360">
        <f t="shared" si="6656"/>
        <v>0</v>
      </c>
      <c r="M12933" s="360">
        <f t="shared" si="6656"/>
        <v>0</v>
      </c>
      <c r="N12933" s="147">
        <f t="shared" ref="N12933" si="6657">N13163+N13623+N13853</f>
        <v>0</v>
      </c>
    </row>
    <row r="12934" spans="1:15" ht="23.25" customHeight="1">
      <c r="A12934" s="1" t="s">
        <v>1491</v>
      </c>
      <c r="B12934" s="50" t="e">
        <f>IF((#REF!+#REF!+H12934)&lt;&gt;0,"a","b")</f>
        <v>#REF!</v>
      </c>
      <c r="C12934" s="54">
        <v>6</v>
      </c>
      <c r="D12934" s="54" t="s">
        <v>510</v>
      </c>
      <c r="F12934" s="89"/>
      <c r="G12934" s="97" t="s">
        <v>293</v>
      </c>
      <c r="H12934" s="360">
        <f t="shared" ref="H12934:M12934" si="6658">H13164+H13854</f>
        <v>0</v>
      </c>
      <c r="I12934" s="360">
        <f t="shared" si="6658"/>
        <v>0</v>
      </c>
      <c r="J12934" s="360">
        <f t="shared" si="6658"/>
        <v>0</v>
      </c>
      <c r="K12934" s="360">
        <f t="shared" si="6658"/>
        <v>0</v>
      </c>
      <c r="L12934" s="360">
        <f t="shared" si="6658"/>
        <v>0</v>
      </c>
      <c r="M12934" s="360">
        <f t="shared" si="6658"/>
        <v>0</v>
      </c>
      <c r="N12934" s="147">
        <f t="shared" ref="N12934" si="6659">N13164+N13624+N13854</f>
        <v>0</v>
      </c>
    </row>
    <row r="12935" spans="1:15" ht="31.5" customHeight="1">
      <c r="A12935" s="1" t="s">
        <v>1492</v>
      </c>
      <c r="B12935" s="50" t="e">
        <f>IF((#REF!+#REF!+H12935)&lt;&gt;0,"a","b")</f>
        <v>#REF!</v>
      </c>
      <c r="C12935" s="54">
        <v>6</v>
      </c>
      <c r="D12935" s="54" t="s">
        <v>510</v>
      </c>
      <c r="F12935" s="89"/>
      <c r="G12935" s="97" t="s">
        <v>294</v>
      </c>
      <c r="H12935" s="360">
        <f t="shared" ref="H12935:M12935" si="6660">H13165+H13855</f>
        <v>0</v>
      </c>
      <c r="I12935" s="360">
        <f t="shared" si="6660"/>
        <v>0</v>
      </c>
      <c r="J12935" s="360">
        <f t="shared" si="6660"/>
        <v>0</v>
      </c>
      <c r="K12935" s="360">
        <f t="shared" si="6660"/>
        <v>0</v>
      </c>
      <c r="L12935" s="360">
        <f t="shared" si="6660"/>
        <v>0</v>
      </c>
      <c r="M12935" s="360">
        <f t="shared" si="6660"/>
        <v>0</v>
      </c>
      <c r="N12935" s="147">
        <f t="shared" ref="N12935" si="6661">N13165+N13625+N13855</f>
        <v>0</v>
      </c>
    </row>
    <row r="12936" spans="1:15" ht="33.75" customHeight="1">
      <c r="A12936" s="1" t="s">
        <v>1493</v>
      </c>
      <c r="B12936" s="50" t="e">
        <f>IF((#REF!+#REF!+H12936)&lt;&gt;0,"a","b")</f>
        <v>#REF!</v>
      </c>
      <c r="C12936" s="54">
        <v>6</v>
      </c>
      <c r="D12936" s="54" t="s">
        <v>510</v>
      </c>
      <c r="F12936" s="89"/>
      <c r="G12936" s="97" t="s">
        <v>332</v>
      </c>
      <c r="H12936" s="360">
        <f t="shared" ref="H12936:M12936" si="6662">H13166+H13856</f>
        <v>0</v>
      </c>
      <c r="I12936" s="360">
        <f t="shared" si="6662"/>
        <v>0</v>
      </c>
      <c r="J12936" s="360">
        <f t="shared" si="6662"/>
        <v>0</v>
      </c>
      <c r="K12936" s="360">
        <f t="shared" si="6662"/>
        <v>0</v>
      </c>
      <c r="L12936" s="360">
        <f t="shared" si="6662"/>
        <v>0</v>
      </c>
      <c r="M12936" s="360">
        <f t="shared" si="6662"/>
        <v>0</v>
      </c>
      <c r="N12936" s="147">
        <f t="shared" ref="N12936" si="6663">N13166+N13626+N13856</f>
        <v>0</v>
      </c>
    </row>
    <row r="12937" spans="1:15" ht="34.5" customHeight="1">
      <c r="A12937" s="1" t="s">
        <v>1494</v>
      </c>
      <c r="B12937" s="50" t="e">
        <f>IF((#REF!+#REF!+H12937)&lt;&gt;0,"a","b")</f>
        <v>#REF!</v>
      </c>
      <c r="C12937" s="54">
        <v>6</v>
      </c>
      <c r="D12937" s="54" t="s">
        <v>510</v>
      </c>
      <c r="F12937" s="89"/>
      <c r="G12937" s="97" t="s">
        <v>333</v>
      </c>
      <c r="H12937" s="360">
        <f t="shared" ref="H12937:M12937" si="6664">H13167+H13857</f>
        <v>0</v>
      </c>
      <c r="I12937" s="360">
        <f t="shared" si="6664"/>
        <v>0</v>
      </c>
      <c r="J12937" s="360">
        <f t="shared" si="6664"/>
        <v>0</v>
      </c>
      <c r="K12937" s="360">
        <f t="shared" si="6664"/>
        <v>0</v>
      </c>
      <c r="L12937" s="360">
        <f t="shared" si="6664"/>
        <v>0</v>
      </c>
      <c r="M12937" s="360">
        <f t="shared" si="6664"/>
        <v>0</v>
      </c>
      <c r="N12937" s="147">
        <f t="shared" ref="N12937" si="6665">N13167+N13627+N13857</f>
        <v>0</v>
      </c>
    </row>
    <row r="12938" spans="1:15" ht="33.75" customHeight="1">
      <c r="A12938" s="1" t="s">
        <v>1495</v>
      </c>
      <c r="B12938" s="50" t="e">
        <f>IF((#REF!+#REF!+H12938)&lt;&gt;0,"a","b")</f>
        <v>#REF!</v>
      </c>
      <c r="C12938" s="54">
        <v>6</v>
      </c>
      <c r="D12938" s="54" t="s">
        <v>510</v>
      </c>
      <c r="F12938" s="89"/>
      <c r="G12938" s="97" t="s">
        <v>334</v>
      </c>
      <c r="H12938" s="360">
        <f t="shared" ref="H12938:M12938" si="6666">H13168+H13858</f>
        <v>0</v>
      </c>
      <c r="I12938" s="360">
        <f t="shared" si="6666"/>
        <v>0</v>
      </c>
      <c r="J12938" s="360">
        <f t="shared" si="6666"/>
        <v>0</v>
      </c>
      <c r="K12938" s="360">
        <f t="shared" si="6666"/>
        <v>0</v>
      </c>
      <c r="L12938" s="360">
        <f t="shared" si="6666"/>
        <v>0</v>
      </c>
      <c r="M12938" s="360">
        <f t="shared" si="6666"/>
        <v>0</v>
      </c>
      <c r="N12938" s="147">
        <f t="shared" ref="N12938" si="6667">N13168+N13628+N13858</f>
        <v>0</v>
      </c>
    </row>
    <row r="12939" spans="1:15" ht="34.5" customHeight="1">
      <c r="A12939" s="1" t="s">
        <v>1496</v>
      </c>
      <c r="B12939" s="50" t="e">
        <f>IF((#REF!+#REF!+H12939)&lt;&gt;0,"a","b")</f>
        <v>#REF!</v>
      </c>
      <c r="C12939" s="54">
        <v>5</v>
      </c>
      <c r="D12939" s="54" t="s">
        <v>510</v>
      </c>
      <c r="F12939" s="89"/>
      <c r="G12939" s="95" t="s">
        <v>335</v>
      </c>
      <c r="H12939" s="360">
        <f t="shared" ref="H12939:M12939" si="6668">H13169+H13859</f>
        <v>0</v>
      </c>
      <c r="I12939" s="360">
        <f t="shared" si="6668"/>
        <v>0</v>
      </c>
      <c r="J12939" s="360">
        <f t="shared" si="6668"/>
        <v>0</v>
      </c>
      <c r="K12939" s="360">
        <f t="shared" si="6668"/>
        <v>0</v>
      </c>
      <c r="L12939" s="360">
        <f t="shared" si="6668"/>
        <v>0</v>
      </c>
      <c r="M12939" s="360">
        <f t="shared" si="6668"/>
        <v>0</v>
      </c>
      <c r="N12939" s="147">
        <f t="shared" ref="N12939" si="6669">N13169+N13629+N13859</f>
        <v>0</v>
      </c>
    </row>
    <row r="12940" spans="1:15" ht="24.75" customHeight="1">
      <c r="A12940" s="1" t="s">
        <v>1497</v>
      </c>
      <c r="B12940" s="50" t="e">
        <f>IF((#REF!+#REF!+H12940)&lt;&gt;0,"a","b")</f>
        <v>#REF!</v>
      </c>
      <c r="C12940" s="54">
        <v>5</v>
      </c>
      <c r="D12940" s="54" t="s">
        <v>510</v>
      </c>
      <c r="F12940" s="89"/>
      <c r="G12940" s="95" t="s">
        <v>336</v>
      </c>
      <c r="H12940" s="360">
        <f t="shared" ref="H12940:M12940" si="6670">H13170+H13860</f>
        <v>0</v>
      </c>
      <c r="I12940" s="360">
        <f t="shared" si="6670"/>
        <v>0</v>
      </c>
      <c r="J12940" s="360">
        <f t="shared" si="6670"/>
        <v>0</v>
      </c>
      <c r="K12940" s="360">
        <f t="shared" si="6670"/>
        <v>0</v>
      </c>
      <c r="L12940" s="360">
        <f t="shared" si="6670"/>
        <v>0</v>
      </c>
      <c r="M12940" s="360">
        <f t="shared" si="6670"/>
        <v>0</v>
      </c>
      <c r="N12940" s="147">
        <f t="shared" ref="N12940" si="6671">N13170+N13630+N13860</f>
        <v>0</v>
      </c>
    </row>
    <row r="12941" spans="1:15" ht="27.75" customHeight="1">
      <c r="A12941" s="1" t="s">
        <v>1498</v>
      </c>
      <c r="B12941" s="50" t="e">
        <f>IF((#REF!+#REF!+H12941)&lt;&gt;0,"a","b")</f>
        <v>#REF!</v>
      </c>
      <c r="C12941" s="54">
        <v>4</v>
      </c>
      <c r="D12941" s="54" t="s">
        <v>510</v>
      </c>
      <c r="F12941" s="89"/>
      <c r="G12941" s="93" t="s">
        <v>337</v>
      </c>
      <c r="H12941" s="360">
        <f t="shared" ref="H12941:M12941" si="6672">H13171+H13861</f>
        <v>0</v>
      </c>
      <c r="I12941" s="360">
        <f t="shared" si="6672"/>
        <v>0</v>
      </c>
      <c r="J12941" s="360">
        <f t="shared" si="6672"/>
        <v>0</v>
      </c>
      <c r="K12941" s="360">
        <f t="shared" si="6672"/>
        <v>0</v>
      </c>
      <c r="L12941" s="360">
        <f t="shared" si="6672"/>
        <v>0</v>
      </c>
      <c r="M12941" s="360">
        <f t="shared" si="6672"/>
        <v>0</v>
      </c>
      <c r="N12941" s="147">
        <f t="shared" ref="N12941" si="6673">N13171+N13631+N13861</f>
        <v>0</v>
      </c>
    </row>
    <row r="12942" spans="1:15" ht="23.25" customHeight="1">
      <c r="A12942" s="1" t="s">
        <v>1499</v>
      </c>
      <c r="B12942" s="50" t="e">
        <f>IF((#REF!+#REF!+H12942)&lt;&gt;0,"a","b")</f>
        <v>#REF!</v>
      </c>
      <c r="C12942" s="54">
        <v>4</v>
      </c>
      <c r="D12942" s="54" t="s">
        <v>510</v>
      </c>
      <c r="F12942" s="89"/>
      <c r="G12942" s="93" t="s">
        <v>338</v>
      </c>
      <c r="H12942" s="360">
        <f t="shared" ref="H12942:M12942" si="6674">H13172+H13862</f>
        <v>0</v>
      </c>
      <c r="I12942" s="360">
        <f t="shared" si="6674"/>
        <v>0</v>
      </c>
      <c r="J12942" s="360">
        <f t="shared" si="6674"/>
        <v>0</v>
      </c>
      <c r="K12942" s="360">
        <f t="shared" si="6674"/>
        <v>0</v>
      </c>
      <c r="L12942" s="360">
        <f t="shared" si="6674"/>
        <v>0</v>
      </c>
      <c r="M12942" s="360">
        <f t="shared" si="6674"/>
        <v>0</v>
      </c>
      <c r="N12942" s="147">
        <f t="shared" ref="N12942" si="6675">N13172+N13632+N13862</f>
        <v>0</v>
      </c>
    </row>
    <row r="12943" spans="1:15" ht="24" customHeight="1">
      <c r="A12943" s="1" t="s">
        <v>1500</v>
      </c>
      <c r="B12943" s="50" t="e">
        <f>IF((#REF!+#REF!+H12943)&lt;&gt;0,"a","b")</f>
        <v>#REF!</v>
      </c>
      <c r="C12943" s="54">
        <v>4</v>
      </c>
      <c r="D12943" s="54" t="s">
        <v>510</v>
      </c>
      <c r="F12943" s="89"/>
      <c r="G12943" s="93" t="s">
        <v>339</v>
      </c>
      <c r="H12943" s="360">
        <f t="shared" ref="H12943:M12943" si="6676">H13173+H13863</f>
        <v>0</v>
      </c>
      <c r="I12943" s="360">
        <f t="shared" si="6676"/>
        <v>0</v>
      </c>
      <c r="J12943" s="360">
        <f t="shared" si="6676"/>
        <v>0</v>
      </c>
      <c r="K12943" s="360">
        <f t="shared" si="6676"/>
        <v>0</v>
      </c>
      <c r="L12943" s="360">
        <f t="shared" si="6676"/>
        <v>0</v>
      </c>
      <c r="M12943" s="360">
        <f t="shared" si="6676"/>
        <v>0</v>
      </c>
      <c r="N12943" s="147">
        <f t="shared" ref="N12943" si="6677">N13173+N13633+N13863</f>
        <v>0</v>
      </c>
    </row>
    <row r="12944" spans="1:15" ht="34.5" customHeight="1">
      <c r="A12944" s="1" t="s">
        <v>1501</v>
      </c>
      <c r="B12944" s="50" t="e">
        <f>IF((#REF!+#REF!+H12944)&lt;&gt;0,"a","b")</f>
        <v>#REF!</v>
      </c>
      <c r="C12944" s="54">
        <v>4</v>
      </c>
      <c r="D12944" s="54" t="s">
        <v>510</v>
      </c>
      <c r="F12944" s="89"/>
      <c r="G12944" s="93" t="s">
        <v>340</v>
      </c>
      <c r="H12944" s="360">
        <f t="shared" ref="H12944:M12944" si="6678">H13174+H13864</f>
        <v>0</v>
      </c>
      <c r="I12944" s="360">
        <f t="shared" si="6678"/>
        <v>0</v>
      </c>
      <c r="J12944" s="360">
        <f t="shared" si="6678"/>
        <v>0</v>
      </c>
      <c r="K12944" s="360">
        <f t="shared" si="6678"/>
        <v>0</v>
      </c>
      <c r="L12944" s="360">
        <f t="shared" si="6678"/>
        <v>0</v>
      </c>
      <c r="M12944" s="360">
        <f t="shared" si="6678"/>
        <v>0</v>
      </c>
      <c r="N12944" s="147">
        <f t="shared" ref="N12944" si="6679">N13174+N13634+N13864</f>
        <v>0</v>
      </c>
    </row>
    <row r="12945" spans="1:18" ht="33" customHeight="1">
      <c r="A12945" s="1" t="s">
        <v>1502</v>
      </c>
      <c r="B12945" s="50" t="e">
        <f>IF((#REF!+#REF!+H12945)&lt;&gt;0,"a","b")</f>
        <v>#REF!</v>
      </c>
      <c r="C12945" s="54">
        <v>4</v>
      </c>
      <c r="D12945" s="54" t="s">
        <v>510</v>
      </c>
      <c r="F12945" s="89"/>
      <c r="G12945" s="93" t="s">
        <v>341</v>
      </c>
      <c r="H12945" s="360">
        <f t="shared" ref="H12945:M12945" si="6680">H13175+H13865</f>
        <v>0</v>
      </c>
      <c r="I12945" s="360">
        <f t="shared" si="6680"/>
        <v>0</v>
      </c>
      <c r="J12945" s="360">
        <f t="shared" si="6680"/>
        <v>0</v>
      </c>
      <c r="K12945" s="360">
        <f t="shared" si="6680"/>
        <v>0</v>
      </c>
      <c r="L12945" s="360">
        <f t="shared" si="6680"/>
        <v>0</v>
      </c>
      <c r="M12945" s="360">
        <f t="shared" si="6680"/>
        <v>0</v>
      </c>
      <c r="N12945" s="147">
        <f t="shared" ref="N12945" si="6681">N13175+N13635+N13865</f>
        <v>0</v>
      </c>
      <c r="O12945" s="60" t="s">
        <v>71</v>
      </c>
    </row>
    <row r="12946" spans="1:18" ht="20.25" customHeight="1">
      <c r="A12946" s="1" t="s">
        <v>1503</v>
      </c>
      <c r="B12946" s="50" t="e">
        <f>IF((#REF!+#REF!+H12946)&lt;&gt;0,"a","b")</f>
        <v>#REF!</v>
      </c>
      <c r="C12946" s="54">
        <v>5</v>
      </c>
      <c r="D12946" s="54" t="s">
        <v>510</v>
      </c>
      <c r="F12946" s="89"/>
      <c r="G12946" s="95" t="s">
        <v>342</v>
      </c>
      <c r="H12946" s="360">
        <f t="shared" ref="H12946:M12946" si="6682">H13176+H13866</f>
        <v>0</v>
      </c>
      <c r="I12946" s="360">
        <f t="shared" si="6682"/>
        <v>0</v>
      </c>
      <c r="J12946" s="360">
        <f t="shared" si="6682"/>
        <v>0</v>
      </c>
      <c r="K12946" s="360">
        <f t="shared" si="6682"/>
        <v>0</v>
      </c>
      <c r="L12946" s="360">
        <f t="shared" si="6682"/>
        <v>0</v>
      </c>
      <c r="M12946" s="360">
        <f t="shared" si="6682"/>
        <v>0</v>
      </c>
      <c r="N12946" s="147">
        <f t="shared" ref="N12946" si="6683">N13176+N13636+N13866</f>
        <v>0</v>
      </c>
      <c r="R12946" s="1">
        <f>82+55</f>
        <v>137</v>
      </c>
    </row>
    <row r="12947" spans="1:18" ht="20.25" customHeight="1">
      <c r="A12947" s="1" t="s">
        <v>1504</v>
      </c>
      <c r="B12947" s="50" t="e">
        <f>IF((#REF!+#REF!+H12947)&lt;&gt;0,"a","b")</f>
        <v>#REF!</v>
      </c>
      <c r="C12947" s="54">
        <v>5</v>
      </c>
      <c r="D12947" s="54" t="s">
        <v>510</v>
      </c>
      <c r="F12947" s="89"/>
      <c r="G12947" s="95" t="s">
        <v>343</v>
      </c>
      <c r="H12947" s="360">
        <f t="shared" ref="H12947:M12947" si="6684">H13177+H13867</f>
        <v>0</v>
      </c>
      <c r="I12947" s="360">
        <f t="shared" si="6684"/>
        <v>0</v>
      </c>
      <c r="J12947" s="360">
        <f t="shared" si="6684"/>
        <v>0</v>
      </c>
      <c r="K12947" s="360">
        <f t="shared" si="6684"/>
        <v>0</v>
      </c>
      <c r="L12947" s="360">
        <f t="shared" si="6684"/>
        <v>0</v>
      </c>
      <c r="M12947" s="360">
        <f t="shared" si="6684"/>
        <v>0</v>
      </c>
      <c r="N12947" s="147">
        <f t="shared" ref="N12947" si="6685">N13177+N13637+N13867</f>
        <v>0</v>
      </c>
    </row>
    <row r="12948" spans="1:18" ht="35.25" customHeight="1">
      <c r="A12948" s="1" t="s">
        <v>1505</v>
      </c>
      <c r="B12948" s="50" t="e">
        <f>IF((#REF!+#REF!+H12948)&lt;&gt;0,"a","b")</f>
        <v>#REF!</v>
      </c>
      <c r="C12948" s="54">
        <v>5</v>
      </c>
      <c r="D12948" s="54" t="s">
        <v>510</v>
      </c>
      <c r="F12948" s="89"/>
      <c r="G12948" s="95" t="s">
        <v>344</v>
      </c>
      <c r="H12948" s="360">
        <f t="shared" ref="H12948:M12948" si="6686">H13178+H13868</f>
        <v>0</v>
      </c>
      <c r="I12948" s="360">
        <f t="shared" si="6686"/>
        <v>0</v>
      </c>
      <c r="J12948" s="360">
        <f t="shared" si="6686"/>
        <v>0</v>
      </c>
      <c r="K12948" s="360">
        <f t="shared" si="6686"/>
        <v>0</v>
      </c>
      <c r="L12948" s="360">
        <f t="shared" si="6686"/>
        <v>0</v>
      </c>
      <c r="M12948" s="360">
        <f t="shared" si="6686"/>
        <v>0</v>
      </c>
      <c r="N12948" s="147">
        <f t="shared" ref="N12948" si="6687">N13178+N13638+N13868</f>
        <v>0</v>
      </c>
    </row>
    <row r="12949" spans="1:18" ht="20.25" customHeight="1">
      <c r="A12949" s="1" t="s">
        <v>1506</v>
      </c>
      <c r="B12949" s="50" t="e">
        <f>IF((#REF!+#REF!+H12949)&lt;&gt;0,"a","b")</f>
        <v>#REF!</v>
      </c>
      <c r="C12949" s="54">
        <v>5</v>
      </c>
      <c r="D12949" s="54" t="s">
        <v>510</v>
      </c>
      <c r="F12949" s="89"/>
      <c r="G12949" s="95" t="s">
        <v>345</v>
      </c>
      <c r="H12949" s="360">
        <f t="shared" ref="H12949:M12949" si="6688">H13179+H13869</f>
        <v>0</v>
      </c>
      <c r="I12949" s="360">
        <f t="shared" si="6688"/>
        <v>0</v>
      </c>
      <c r="J12949" s="360">
        <f t="shared" si="6688"/>
        <v>0</v>
      </c>
      <c r="K12949" s="360">
        <f t="shared" si="6688"/>
        <v>0</v>
      </c>
      <c r="L12949" s="360">
        <f t="shared" si="6688"/>
        <v>0</v>
      </c>
      <c r="M12949" s="360">
        <f t="shared" si="6688"/>
        <v>0</v>
      </c>
      <c r="N12949" s="147">
        <f t="shared" ref="N12949" si="6689">N13179+N13639+N13869</f>
        <v>0</v>
      </c>
    </row>
    <row r="12950" spans="1:18" ht="30.75" customHeight="1">
      <c r="A12950" s="1" t="s">
        <v>1507</v>
      </c>
      <c r="B12950" s="50" t="e">
        <f>IF((#REF!+#REF!+H12950)&lt;&gt;0,"a","b")</f>
        <v>#REF!</v>
      </c>
      <c r="C12950" s="54">
        <v>5</v>
      </c>
      <c r="D12950" s="54" t="s">
        <v>510</v>
      </c>
      <c r="F12950" s="89"/>
      <c r="G12950" s="95" t="s">
        <v>346</v>
      </c>
      <c r="H12950" s="360">
        <f t="shared" ref="H12950:M12950" si="6690">H13180+H13870</f>
        <v>0</v>
      </c>
      <c r="I12950" s="360">
        <f t="shared" si="6690"/>
        <v>0</v>
      </c>
      <c r="J12950" s="360">
        <f t="shared" si="6690"/>
        <v>0</v>
      </c>
      <c r="K12950" s="360">
        <f t="shared" si="6690"/>
        <v>0</v>
      </c>
      <c r="L12950" s="360">
        <f t="shared" si="6690"/>
        <v>0</v>
      </c>
      <c r="M12950" s="360">
        <f t="shared" si="6690"/>
        <v>0</v>
      </c>
      <c r="N12950" s="147">
        <f t="shared" ref="N12950" si="6691">N13180+N13640+N13870</f>
        <v>0</v>
      </c>
    </row>
    <row r="12951" spans="1:18" ht="30.75" customHeight="1">
      <c r="A12951" s="1" t="s">
        <v>1508</v>
      </c>
      <c r="B12951" s="50" t="e">
        <f>IF((#REF!+#REF!+H12951)&lt;&gt;0,"a","b")</f>
        <v>#REF!</v>
      </c>
      <c r="C12951" s="54">
        <v>5</v>
      </c>
      <c r="D12951" s="54" t="s">
        <v>510</v>
      </c>
      <c r="F12951" s="89"/>
      <c r="G12951" s="95" t="s">
        <v>347</v>
      </c>
      <c r="H12951" s="360">
        <f t="shared" ref="H12951:M12951" si="6692">H13181+H13871</f>
        <v>0</v>
      </c>
      <c r="I12951" s="360">
        <f t="shared" si="6692"/>
        <v>0</v>
      </c>
      <c r="J12951" s="360">
        <f t="shared" si="6692"/>
        <v>0</v>
      </c>
      <c r="K12951" s="360">
        <f t="shared" si="6692"/>
        <v>0</v>
      </c>
      <c r="L12951" s="360">
        <f t="shared" si="6692"/>
        <v>0</v>
      </c>
      <c r="M12951" s="360">
        <f t="shared" si="6692"/>
        <v>0</v>
      </c>
      <c r="N12951" s="147">
        <f t="shared" ref="N12951" si="6693">N13181+N13641+N13871</f>
        <v>0</v>
      </c>
    </row>
    <row r="12952" spans="1:18" ht="20.25" customHeight="1">
      <c r="A12952" s="1" t="s">
        <v>1509</v>
      </c>
      <c r="B12952" s="50" t="e">
        <f>IF((#REF!+#REF!+H12952)&lt;&gt;0,"a","b")</f>
        <v>#REF!</v>
      </c>
      <c r="C12952" s="54">
        <v>4</v>
      </c>
      <c r="D12952" s="54" t="s">
        <v>510</v>
      </c>
      <c r="F12952" s="89"/>
      <c r="G12952" s="93" t="s">
        <v>348</v>
      </c>
      <c r="H12952" s="360">
        <f t="shared" ref="H12952:M12952" si="6694">H13182+H13872</f>
        <v>0</v>
      </c>
      <c r="I12952" s="360">
        <f t="shared" si="6694"/>
        <v>0</v>
      </c>
      <c r="J12952" s="360">
        <f t="shared" si="6694"/>
        <v>0</v>
      </c>
      <c r="K12952" s="360">
        <f t="shared" si="6694"/>
        <v>0</v>
      </c>
      <c r="L12952" s="360">
        <f t="shared" si="6694"/>
        <v>0</v>
      </c>
      <c r="M12952" s="360">
        <f t="shared" si="6694"/>
        <v>0</v>
      </c>
      <c r="N12952" s="147">
        <f t="shared" ref="N12952" si="6695">N13182+N13642+N13872</f>
        <v>0</v>
      </c>
    </row>
    <row r="12953" spans="1:18" ht="20.25" customHeight="1">
      <c r="A12953" s="1" t="s">
        <v>1510</v>
      </c>
      <c r="B12953" s="50" t="e">
        <f>IF((#REF!+#REF!+H12953)&lt;&gt;0,"a","b")</f>
        <v>#REF!</v>
      </c>
      <c r="C12953" s="54">
        <v>4</v>
      </c>
      <c r="D12953" s="54" t="s">
        <v>510</v>
      </c>
      <c r="F12953" s="89"/>
      <c r="G12953" s="93" t="s">
        <v>349</v>
      </c>
      <c r="H12953" s="360">
        <f t="shared" ref="H12953:M12953" si="6696">H13183+H13873</f>
        <v>0</v>
      </c>
      <c r="I12953" s="360">
        <f t="shared" si="6696"/>
        <v>0</v>
      </c>
      <c r="J12953" s="360">
        <f t="shared" si="6696"/>
        <v>0</v>
      </c>
      <c r="K12953" s="360">
        <f t="shared" si="6696"/>
        <v>0</v>
      </c>
      <c r="L12953" s="360">
        <f t="shared" si="6696"/>
        <v>0</v>
      </c>
      <c r="M12953" s="360">
        <f t="shared" si="6696"/>
        <v>0</v>
      </c>
      <c r="N12953" s="147">
        <f t="shared" ref="N12953" si="6697">N13183+N13643+N13873</f>
        <v>0</v>
      </c>
      <c r="O12953" s="60" t="s">
        <v>71</v>
      </c>
    </row>
    <row r="12954" spans="1:18" ht="20.25" customHeight="1">
      <c r="A12954" s="1" t="s">
        <v>1511</v>
      </c>
      <c r="B12954" s="50" t="e">
        <f>IF((#REF!+#REF!+H12954)&lt;&gt;0,"a","b")</f>
        <v>#REF!</v>
      </c>
      <c r="C12954" s="54">
        <v>5</v>
      </c>
      <c r="D12954" s="54" t="s">
        <v>510</v>
      </c>
      <c r="F12954" s="89"/>
      <c r="G12954" s="95" t="s">
        <v>350</v>
      </c>
      <c r="H12954" s="360">
        <f t="shared" ref="H12954:M12954" si="6698">H13184+H13874</f>
        <v>0</v>
      </c>
      <c r="I12954" s="360">
        <f t="shared" si="6698"/>
        <v>0</v>
      </c>
      <c r="J12954" s="360">
        <f t="shared" si="6698"/>
        <v>0</v>
      </c>
      <c r="K12954" s="360">
        <f t="shared" si="6698"/>
        <v>0</v>
      </c>
      <c r="L12954" s="360">
        <f t="shared" si="6698"/>
        <v>0</v>
      </c>
      <c r="M12954" s="360">
        <f t="shared" si="6698"/>
        <v>0</v>
      </c>
      <c r="N12954" s="147">
        <f t="shared" ref="N12954" si="6699">N13184+N13644+N13874</f>
        <v>0</v>
      </c>
    </row>
    <row r="12955" spans="1:18" ht="30" customHeight="1">
      <c r="A12955" s="1" t="s">
        <v>1512</v>
      </c>
      <c r="B12955" s="50" t="e">
        <f>IF((#REF!+#REF!+H12955)&lt;&gt;0,"a","b")</f>
        <v>#REF!</v>
      </c>
      <c r="C12955" s="54">
        <v>5</v>
      </c>
      <c r="D12955" s="54" t="s">
        <v>510</v>
      </c>
      <c r="F12955" s="89"/>
      <c r="G12955" s="95" t="s">
        <v>351</v>
      </c>
      <c r="H12955" s="360">
        <f t="shared" ref="H12955:M12955" si="6700">H13185+H13875</f>
        <v>0</v>
      </c>
      <c r="I12955" s="360">
        <f t="shared" si="6700"/>
        <v>0</v>
      </c>
      <c r="J12955" s="360">
        <f t="shared" si="6700"/>
        <v>0</v>
      </c>
      <c r="K12955" s="360">
        <f t="shared" si="6700"/>
        <v>0</v>
      </c>
      <c r="L12955" s="360">
        <f t="shared" si="6700"/>
        <v>0</v>
      </c>
      <c r="M12955" s="360">
        <f t="shared" si="6700"/>
        <v>0</v>
      </c>
      <c r="N12955" s="147">
        <f t="shared" ref="N12955" si="6701">N13185+N13645+N13875</f>
        <v>0</v>
      </c>
    </row>
    <row r="12956" spans="1:18" ht="22.5" customHeight="1">
      <c r="A12956" s="1" t="s">
        <v>1513</v>
      </c>
      <c r="B12956" s="50" t="e">
        <f>IF((#REF!+#REF!+H12956)&lt;&gt;0,"a","b")</f>
        <v>#REF!</v>
      </c>
      <c r="C12956" s="54">
        <v>5</v>
      </c>
      <c r="D12956" s="54" t="s">
        <v>510</v>
      </c>
      <c r="F12956" s="89"/>
      <c r="G12956" s="95" t="s">
        <v>352</v>
      </c>
      <c r="H12956" s="360">
        <f t="shared" ref="H12956:M12956" si="6702">H13186+H13876</f>
        <v>0</v>
      </c>
      <c r="I12956" s="360">
        <f t="shared" si="6702"/>
        <v>0</v>
      </c>
      <c r="J12956" s="360">
        <f t="shared" si="6702"/>
        <v>0</v>
      </c>
      <c r="K12956" s="360">
        <f t="shared" si="6702"/>
        <v>0</v>
      </c>
      <c r="L12956" s="360">
        <f t="shared" si="6702"/>
        <v>0</v>
      </c>
      <c r="M12956" s="360">
        <f t="shared" si="6702"/>
        <v>0</v>
      </c>
      <c r="N12956" s="147">
        <f t="shared" ref="N12956" si="6703">N13186+N13646+N13876</f>
        <v>0</v>
      </c>
    </row>
    <row r="12957" spans="1:18" ht="33.75" customHeight="1">
      <c r="A12957" s="1" t="s">
        <v>1514</v>
      </c>
      <c r="B12957" s="50" t="e">
        <f>IF((#REF!+#REF!+H12957)&lt;&gt;0,"a","b")</f>
        <v>#REF!</v>
      </c>
      <c r="C12957" s="54">
        <v>5</v>
      </c>
      <c r="D12957" s="54" t="s">
        <v>510</v>
      </c>
      <c r="F12957" s="89"/>
      <c r="G12957" s="95" t="s">
        <v>353</v>
      </c>
      <c r="H12957" s="360">
        <f t="shared" ref="H12957:M12957" si="6704">H13187+H13877</f>
        <v>0</v>
      </c>
      <c r="I12957" s="360">
        <f t="shared" si="6704"/>
        <v>0</v>
      </c>
      <c r="J12957" s="360">
        <f t="shared" si="6704"/>
        <v>0</v>
      </c>
      <c r="K12957" s="360">
        <f t="shared" si="6704"/>
        <v>0</v>
      </c>
      <c r="L12957" s="360">
        <f t="shared" si="6704"/>
        <v>0</v>
      </c>
      <c r="M12957" s="360">
        <f t="shared" si="6704"/>
        <v>0</v>
      </c>
      <c r="N12957" s="147">
        <f t="shared" ref="N12957" si="6705">N13187+N13647+N13877</f>
        <v>0</v>
      </c>
    </row>
    <row r="12958" spans="1:18" ht="24.75" customHeight="1">
      <c r="A12958" s="1" t="s">
        <v>1515</v>
      </c>
      <c r="B12958" s="50" t="e">
        <f>IF((#REF!+#REF!+H12958)&lt;&gt;0,"a","b")</f>
        <v>#REF!</v>
      </c>
      <c r="C12958" s="54">
        <v>5</v>
      </c>
      <c r="D12958" s="54" t="s">
        <v>510</v>
      </c>
      <c r="F12958" s="89"/>
      <c r="G12958" s="95" t="s">
        <v>354</v>
      </c>
      <c r="H12958" s="360">
        <f t="shared" ref="H12958:M12958" si="6706">H13188+H13878</f>
        <v>0</v>
      </c>
      <c r="I12958" s="360">
        <f t="shared" si="6706"/>
        <v>0</v>
      </c>
      <c r="J12958" s="360">
        <f t="shared" si="6706"/>
        <v>0</v>
      </c>
      <c r="K12958" s="360">
        <f t="shared" si="6706"/>
        <v>0</v>
      </c>
      <c r="L12958" s="360">
        <f t="shared" si="6706"/>
        <v>0</v>
      </c>
      <c r="M12958" s="360">
        <f t="shared" si="6706"/>
        <v>0</v>
      </c>
      <c r="N12958" s="147">
        <f t="shared" ref="N12958" si="6707">N13188+N13648+N13878</f>
        <v>0</v>
      </c>
    </row>
    <row r="12959" spans="1:18" ht="35.25" customHeight="1">
      <c r="A12959" s="1" t="s">
        <v>1516</v>
      </c>
      <c r="B12959" s="50" t="e">
        <f>IF((#REF!+#REF!+H12959)&lt;&gt;0,"a","b")</f>
        <v>#REF!</v>
      </c>
      <c r="C12959" s="54">
        <v>5</v>
      </c>
      <c r="D12959" s="54" t="s">
        <v>510</v>
      </c>
      <c r="F12959" s="89"/>
      <c r="G12959" s="95" t="s">
        <v>355</v>
      </c>
      <c r="H12959" s="360">
        <f t="shared" ref="H12959:M12959" si="6708">H13189+H13879</f>
        <v>0</v>
      </c>
      <c r="I12959" s="360">
        <f t="shared" si="6708"/>
        <v>0</v>
      </c>
      <c r="J12959" s="360">
        <f t="shared" si="6708"/>
        <v>0</v>
      </c>
      <c r="K12959" s="360">
        <f t="shared" si="6708"/>
        <v>0</v>
      </c>
      <c r="L12959" s="360">
        <f t="shared" si="6708"/>
        <v>0</v>
      </c>
      <c r="M12959" s="360">
        <f t="shared" si="6708"/>
        <v>0</v>
      </c>
      <c r="N12959" s="147">
        <f t="shared" ref="N12959" si="6709">N13189+N13649+N13879</f>
        <v>0</v>
      </c>
    </row>
    <row r="12960" spans="1:18" ht="33.75" customHeight="1">
      <c r="A12960" s="1" t="s">
        <v>1517</v>
      </c>
      <c r="B12960" s="50" t="e">
        <f>IF((#REF!+#REF!+H12960)&lt;&gt;0,"a","b")</f>
        <v>#REF!</v>
      </c>
      <c r="C12960" s="54">
        <v>5</v>
      </c>
      <c r="D12960" s="54" t="s">
        <v>510</v>
      </c>
      <c r="F12960" s="89"/>
      <c r="G12960" s="95" t="s">
        <v>356</v>
      </c>
      <c r="H12960" s="360">
        <f t="shared" ref="H12960:M12960" si="6710">H13190+H13880</f>
        <v>0</v>
      </c>
      <c r="I12960" s="360">
        <f t="shared" si="6710"/>
        <v>0</v>
      </c>
      <c r="J12960" s="360">
        <f t="shared" si="6710"/>
        <v>0</v>
      </c>
      <c r="K12960" s="360">
        <f t="shared" si="6710"/>
        <v>0</v>
      </c>
      <c r="L12960" s="360">
        <f t="shared" si="6710"/>
        <v>0</v>
      </c>
      <c r="M12960" s="360">
        <f t="shared" si="6710"/>
        <v>0</v>
      </c>
      <c r="N12960" s="147">
        <f t="shared" ref="N12960" si="6711">N13190+N13650+N13880</f>
        <v>0</v>
      </c>
    </row>
    <row r="12961" spans="1:15" ht="20.25" customHeight="1">
      <c r="A12961" s="1" t="s">
        <v>1518</v>
      </c>
      <c r="B12961" s="50" t="e">
        <f>IF((#REF!+#REF!+H12961)&lt;&gt;0,"a","b")</f>
        <v>#REF!</v>
      </c>
      <c r="C12961" s="54">
        <v>5</v>
      </c>
      <c r="D12961" s="54" t="s">
        <v>510</v>
      </c>
      <c r="F12961" s="89"/>
      <c r="G12961" s="95" t="s">
        <v>357</v>
      </c>
      <c r="H12961" s="360">
        <f t="shared" ref="H12961:M12961" si="6712">H13191+H13881</f>
        <v>0</v>
      </c>
      <c r="I12961" s="360">
        <f t="shared" si="6712"/>
        <v>0</v>
      </c>
      <c r="J12961" s="360">
        <f t="shared" si="6712"/>
        <v>0</v>
      </c>
      <c r="K12961" s="360">
        <f t="shared" si="6712"/>
        <v>0</v>
      </c>
      <c r="L12961" s="360">
        <f t="shared" si="6712"/>
        <v>0</v>
      </c>
      <c r="M12961" s="360">
        <f t="shared" si="6712"/>
        <v>0</v>
      </c>
      <c r="N12961" s="147">
        <f t="shared" ref="N12961" si="6713">N13191+N13651+N13881</f>
        <v>0</v>
      </c>
    </row>
    <row r="12962" spans="1:15" ht="20.25" customHeight="1">
      <c r="A12962" s="1" t="s">
        <v>1519</v>
      </c>
      <c r="B12962" s="50" t="e">
        <f>IF((#REF!+#REF!+H12962)&lt;&gt;0,"a","b")</f>
        <v>#REF!</v>
      </c>
      <c r="C12962" s="54">
        <v>5</v>
      </c>
      <c r="D12962" s="54" t="s">
        <v>510</v>
      </c>
      <c r="F12962" s="89"/>
      <c r="G12962" s="95" t="s">
        <v>358</v>
      </c>
      <c r="H12962" s="360">
        <f t="shared" ref="H12962:M12962" si="6714">H13192+H13882</f>
        <v>0</v>
      </c>
      <c r="I12962" s="360">
        <f t="shared" si="6714"/>
        <v>0</v>
      </c>
      <c r="J12962" s="360">
        <f t="shared" si="6714"/>
        <v>0</v>
      </c>
      <c r="K12962" s="360">
        <f t="shared" si="6714"/>
        <v>0</v>
      </c>
      <c r="L12962" s="360">
        <f t="shared" si="6714"/>
        <v>0</v>
      </c>
      <c r="M12962" s="360">
        <f t="shared" si="6714"/>
        <v>0</v>
      </c>
      <c r="N12962" s="147">
        <f t="shared" ref="N12962" si="6715">N13192+N13652+N13882</f>
        <v>0</v>
      </c>
    </row>
    <row r="12963" spans="1:15" ht="20.25" customHeight="1">
      <c r="A12963" s="1" t="s">
        <v>1520</v>
      </c>
      <c r="B12963" s="50" t="e">
        <f>IF((#REF!+#REF!+H12963)&lt;&gt;0,"a","b")</f>
        <v>#REF!</v>
      </c>
      <c r="C12963" s="54">
        <v>5</v>
      </c>
      <c r="D12963" s="54" t="s">
        <v>510</v>
      </c>
      <c r="F12963" s="89"/>
      <c r="G12963" s="95" t="s">
        <v>359</v>
      </c>
      <c r="H12963" s="360">
        <f t="shared" ref="H12963:M12963" si="6716">H13193+H13883</f>
        <v>0</v>
      </c>
      <c r="I12963" s="360">
        <f t="shared" si="6716"/>
        <v>0</v>
      </c>
      <c r="J12963" s="360">
        <f t="shared" si="6716"/>
        <v>0</v>
      </c>
      <c r="K12963" s="360">
        <f t="shared" si="6716"/>
        <v>0</v>
      </c>
      <c r="L12963" s="360">
        <f t="shared" si="6716"/>
        <v>0</v>
      </c>
      <c r="M12963" s="360">
        <f t="shared" si="6716"/>
        <v>0</v>
      </c>
      <c r="N12963" s="147">
        <f t="shared" ref="N12963" si="6717">N13193+N13653+N13883</f>
        <v>0</v>
      </c>
    </row>
    <row r="12964" spans="1:15" ht="20.25" customHeight="1">
      <c r="A12964" s="1" t="s">
        <v>1521</v>
      </c>
      <c r="B12964" s="50" t="e">
        <f>IF((#REF!+#REF!+H12964)&lt;&gt;0,"a","b")</f>
        <v>#REF!</v>
      </c>
      <c r="C12964" s="54">
        <v>5</v>
      </c>
      <c r="D12964" s="54" t="s">
        <v>510</v>
      </c>
      <c r="F12964" s="89"/>
      <c r="G12964" s="95" t="s">
        <v>360</v>
      </c>
      <c r="H12964" s="360">
        <f t="shared" ref="H12964:M12964" si="6718">H13194+H13884</f>
        <v>0</v>
      </c>
      <c r="I12964" s="360">
        <f t="shared" si="6718"/>
        <v>0</v>
      </c>
      <c r="J12964" s="360">
        <f t="shared" si="6718"/>
        <v>0</v>
      </c>
      <c r="K12964" s="360">
        <f t="shared" si="6718"/>
        <v>0</v>
      </c>
      <c r="L12964" s="360">
        <f t="shared" si="6718"/>
        <v>0</v>
      </c>
      <c r="M12964" s="360">
        <f t="shared" si="6718"/>
        <v>0</v>
      </c>
      <c r="N12964" s="147">
        <f t="shared" ref="N12964" si="6719">N13194+N13654+N13884</f>
        <v>0</v>
      </c>
    </row>
    <row r="12965" spans="1:15" ht="34.5" customHeight="1">
      <c r="A12965" s="1" t="s">
        <v>1522</v>
      </c>
      <c r="B12965" s="50" t="e">
        <f>IF((#REF!+#REF!+H12965)&lt;&gt;0,"a","b")</f>
        <v>#REF!</v>
      </c>
      <c r="C12965" s="54">
        <v>5</v>
      </c>
      <c r="D12965" s="54" t="s">
        <v>510</v>
      </c>
      <c r="F12965" s="89"/>
      <c r="G12965" s="95" t="s">
        <v>361</v>
      </c>
      <c r="H12965" s="360">
        <f t="shared" ref="H12965:M12965" si="6720">H13195+H13885</f>
        <v>0</v>
      </c>
      <c r="I12965" s="360">
        <f t="shared" si="6720"/>
        <v>0</v>
      </c>
      <c r="J12965" s="360">
        <f t="shared" si="6720"/>
        <v>0</v>
      </c>
      <c r="K12965" s="360">
        <f t="shared" si="6720"/>
        <v>0</v>
      </c>
      <c r="L12965" s="360">
        <f t="shared" si="6720"/>
        <v>0</v>
      </c>
      <c r="M12965" s="360">
        <f t="shared" si="6720"/>
        <v>0</v>
      </c>
      <c r="N12965" s="147">
        <f t="shared" ref="N12965" si="6721">N13195+N13655+N13885</f>
        <v>0</v>
      </c>
    </row>
    <row r="12966" spans="1:15" ht="30.75" customHeight="1">
      <c r="A12966" s="1" t="s">
        <v>1523</v>
      </c>
      <c r="B12966" s="50" t="e">
        <f>IF((#REF!+#REF!+H12966)&lt;&gt;0,"a","b")</f>
        <v>#REF!</v>
      </c>
      <c r="C12966" s="54">
        <v>5</v>
      </c>
      <c r="D12966" s="54" t="s">
        <v>510</v>
      </c>
      <c r="F12966" s="89"/>
      <c r="G12966" s="95" t="s">
        <v>362</v>
      </c>
      <c r="H12966" s="360">
        <f t="shared" ref="H12966:M12966" si="6722">H13196+H13886</f>
        <v>0</v>
      </c>
      <c r="I12966" s="360">
        <f t="shared" si="6722"/>
        <v>0</v>
      </c>
      <c r="J12966" s="360">
        <f t="shared" si="6722"/>
        <v>0</v>
      </c>
      <c r="K12966" s="360">
        <f t="shared" si="6722"/>
        <v>0</v>
      </c>
      <c r="L12966" s="360">
        <f t="shared" si="6722"/>
        <v>0</v>
      </c>
      <c r="M12966" s="360">
        <f t="shared" si="6722"/>
        <v>0</v>
      </c>
      <c r="N12966" s="147">
        <f t="shared" ref="N12966" si="6723">N13196+N13656+N13886</f>
        <v>0</v>
      </c>
    </row>
    <row r="12967" spans="1:15" ht="20.25" customHeight="1">
      <c r="A12967" s="1" t="s">
        <v>763</v>
      </c>
      <c r="B12967" s="50" t="e">
        <f>IF((#REF!+#REF!+H12967)&lt;&gt;0,"a","b")</f>
        <v>#REF!</v>
      </c>
      <c r="C12967" s="54">
        <v>3</v>
      </c>
      <c r="D12967" s="54" t="s">
        <v>510</v>
      </c>
      <c r="F12967" s="89"/>
      <c r="G12967" s="90" t="s">
        <v>302</v>
      </c>
      <c r="H12967" s="360">
        <f t="shared" ref="H12967:M12967" si="6724">H13197+H13887</f>
        <v>0</v>
      </c>
      <c r="I12967" s="360">
        <f t="shared" si="6724"/>
        <v>0</v>
      </c>
      <c r="J12967" s="360">
        <f t="shared" si="6724"/>
        <v>0</v>
      </c>
      <c r="K12967" s="360">
        <f t="shared" si="6724"/>
        <v>0</v>
      </c>
      <c r="L12967" s="360">
        <f t="shared" si="6724"/>
        <v>0</v>
      </c>
      <c r="M12967" s="360">
        <f t="shared" si="6724"/>
        <v>0</v>
      </c>
      <c r="N12967" s="147">
        <f t="shared" ref="N12967" si="6725">N13197+N13657+N13887</f>
        <v>0</v>
      </c>
    </row>
    <row r="12968" spans="1:15" ht="20.25" customHeight="1">
      <c r="A12968" s="1" t="s">
        <v>764</v>
      </c>
      <c r="B12968" s="50" t="e">
        <f>IF((#REF!+#REF!+H12968)&lt;&gt;0,"a","b")</f>
        <v>#REF!</v>
      </c>
      <c r="C12968" s="54">
        <v>3</v>
      </c>
      <c r="D12968" s="54" t="s">
        <v>510</v>
      </c>
      <c r="F12968" s="89"/>
      <c r="G12968" s="90" t="s">
        <v>301</v>
      </c>
      <c r="H12968" s="360">
        <f t="shared" ref="H12968:M12968" si="6726">H13198+H13888</f>
        <v>0</v>
      </c>
      <c r="I12968" s="360">
        <f t="shared" si="6726"/>
        <v>0</v>
      </c>
      <c r="J12968" s="360">
        <f t="shared" si="6726"/>
        <v>0</v>
      </c>
      <c r="K12968" s="360">
        <f t="shared" si="6726"/>
        <v>0</v>
      </c>
      <c r="L12968" s="360">
        <f t="shared" si="6726"/>
        <v>0</v>
      </c>
      <c r="M12968" s="360">
        <f t="shared" si="6726"/>
        <v>0</v>
      </c>
      <c r="N12968" s="147">
        <f t="shared" ref="N12968" si="6727">N13198+N13658+N13888</f>
        <v>0</v>
      </c>
      <c r="O12968" s="60" t="s">
        <v>71</v>
      </c>
    </row>
    <row r="12969" spans="1:15" ht="20.25" customHeight="1">
      <c r="A12969" s="1" t="s">
        <v>1524</v>
      </c>
      <c r="B12969" s="50" t="e">
        <f>IF((#REF!+#REF!+H12969)&lt;&gt;0,"a","b")</f>
        <v>#REF!</v>
      </c>
      <c r="C12969" s="54">
        <v>4</v>
      </c>
      <c r="D12969" s="54" t="s">
        <v>510</v>
      </c>
      <c r="F12969" s="89"/>
      <c r="G12969" s="93" t="s">
        <v>363</v>
      </c>
      <c r="H12969" s="360">
        <f t="shared" ref="H12969:M12969" si="6728">H13199+H13889</f>
        <v>0</v>
      </c>
      <c r="I12969" s="360">
        <f t="shared" si="6728"/>
        <v>0</v>
      </c>
      <c r="J12969" s="360">
        <f t="shared" si="6728"/>
        <v>0</v>
      </c>
      <c r="K12969" s="360">
        <f t="shared" si="6728"/>
        <v>0</v>
      </c>
      <c r="L12969" s="360">
        <f t="shared" si="6728"/>
        <v>0</v>
      </c>
      <c r="M12969" s="360">
        <f t="shared" si="6728"/>
        <v>0</v>
      </c>
      <c r="N12969" s="147">
        <f t="shared" ref="N12969" si="6729">N13199+N13659+N13889</f>
        <v>0</v>
      </c>
      <c r="O12969" s="60" t="s">
        <v>71</v>
      </c>
    </row>
    <row r="12970" spans="1:15" ht="20.25" customHeight="1">
      <c r="A12970" s="1" t="s">
        <v>1525</v>
      </c>
      <c r="B12970" s="50" t="e">
        <f>IF((#REF!+#REF!+H12970)&lt;&gt;0,"a","b")</f>
        <v>#REF!</v>
      </c>
      <c r="C12970" s="54">
        <v>5</v>
      </c>
      <c r="D12970" s="54" t="s">
        <v>510</v>
      </c>
      <c r="F12970" s="89"/>
      <c r="G12970" s="95" t="s">
        <v>364</v>
      </c>
      <c r="H12970" s="360">
        <f t="shared" ref="H12970:M12970" si="6730">H13200+H13890</f>
        <v>0</v>
      </c>
      <c r="I12970" s="360">
        <f t="shared" si="6730"/>
        <v>0</v>
      </c>
      <c r="J12970" s="360">
        <f t="shared" si="6730"/>
        <v>0</v>
      </c>
      <c r="K12970" s="360">
        <f t="shared" si="6730"/>
        <v>0</v>
      </c>
      <c r="L12970" s="360">
        <f t="shared" si="6730"/>
        <v>0</v>
      </c>
      <c r="M12970" s="360">
        <f t="shared" si="6730"/>
        <v>0</v>
      </c>
      <c r="N12970" s="147">
        <f t="shared" ref="N12970" si="6731">N13200+N13660+N13890</f>
        <v>0</v>
      </c>
    </row>
    <row r="12971" spans="1:15" ht="20.25" customHeight="1">
      <c r="A12971" s="1" t="s">
        <v>1526</v>
      </c>
      <c r="B12971" s="50" t="e">
        <f>IF((#REF!+#REF!+H12971)&lt;&gt;0,"a","b")</f>
        <v>#REF!</v>
      </c>
      <c r="C12971" s="54">
        <v>5</v>
      </c>
      <c r="D12971" s="54" t="s">
        <v>510</v>
      </c>
      <c r="F12971" s="89"/>
      <c r="G12971" s="95" t="s">
        <v>365</v>
      </c>
      <c r="H12971" s="360">
        <f t="shared" ref="H12971:M12971" si="6732">H13201+H13891</f>
        <v>0</v>
      </c>
      <c r="I12971" s="360">
        <f t="shared" si="6732"/>
        <v>0</v>
      </c>
      <c r="J12971" s="360">
        <f t="shared" si="6732"/>
        <v>0</v>
      </c>
      <c r="K12971" s="360">
        <f t="shared" si="6732"/>
        <v>0</v>
      </c>
      <c r="L12971" s="360">
        <f t="shared" si="6732"/>
        <v>0</v>
      </c>
      <c r="M12971" s="360">
        <f t="shared" si="6732"/>
        <v>0</v>
      </c>
      <c r="N12971" s="147">
        <f t="shared" ref="N12971" si="6733">N13201+N13661+N13891</f>
        <v>0</v>
      </c>
    </row>
    <row r="12972" spans="1:15" ht="20.25" customHeight="1">
      <c r="A12972" s="1" t="s">
        <v>1527</v>
      </c>
      <c r="B12972" s="50" t="e">
        <f>IF((#REF!+#REF!+H12972)&lt;&gt;0,"a","b")</f>
        <v>#REF!</v>
      </c>
      <c r="C12972" s="54">
        <v>5</v>
      </c>
      <c r="D12972" s="54" t="s">
        <v>510</v>
      </c>
      <c r="F12972" s="89"/>
      <c r="G12972" s="95" t="s">
        <v>366</v>
      </c>
      <c r="H12972" s="360">
        <f t="shared" ref="H12972:M12972" si="6734">H13202+H13892</f>
        <v>0</v>
      </c>
      <c r="I12972" s="360">
        <f t="shared" si="6734"/>
        <v>0</v>
      </c>
      <c r="J12972" s="360">
        <f t="shared" si="6734"/>
        <v>0</v>
      </c>
      <c r="K12972" s="360">
        <f t="shared" si="6734"/>
        <v>0</v>
      </c>
      <c r="L12972" s="360">
        <f t="shared" si="6734"/>
        <v>0</v>
      </c>
      <c r="M12972" s="360">
        <f t="shared" si="6734"/>
        <v>0</v>
      </c>
      <c r="N12972" s="147">
        <f t="shared" ref="N12972" si="6735">N13202+N13662+N13892</f>
        <v>0</v>
      </c>
    </row>
    <row r="12973" spans="1:15" ht="20.25" customHeight="1">
      <c r="A12973" s="1" t="s">
        <v>1528</v>
      </c>
      <c r="B12973" s="50" t="e">
        <f>IF((#REF!+#REF!+H12973)&lt;&gt;0,"a","b")</f>
        <v>#REF!</v>
      </c>
      <c r="C12973" s="54">
        <v>5</v>
      </c>
      <c r="D12973" s="54" t="s">
        <v>510</v>
      </c>
      <c r="F12973" s="89"/>
      <c r="G12973" s="95" t="s">
        <v>367</v>
      </c>
      <c r="H12973" s="360">
        <f t="shared" ref="H12973:M12973" si="6736">H13203+H13893</f>
        <v>0</v>
      </c>
      <c r="I12973" s="360">
        <f t="shared" si="6736"/>
        <v>0</v>
      </c>
      <c r="J12973" s="360">
        <f t="shared" si="6736"/>
        <v>0</v>
      </c>
      <c r="K12973" s="360">
        <f t="shared" si="6736"/>
        <v>0</v>
      </c>
      <c r="L12973" s="360">
        <f t="shared" si="6736"/>
        <v>0</v>
      </c>
      <c r="M12973" s="360">
        <f t="shared" si="6736"/>
        <v>0</v>
      </c>
      <c r="N12973" s="147">
        <f t="shared" ref="N12973" si="6737">N13203+N13663+N13893</f>
        <v>0</v>
      </c>
    </row>
    <row r="12974" spans="1:15" ht="20.25" customHeight="1">
      <c r="A12974" s="1" t="s">
        <v>1529</v>
      </c>
      <c r="B12974" s="50" t="e">
        <f>IF((#REF!+#REF!+H12974)&lt;&gt;0,"a","b")</f>
        <v>#REF!</v>
      </c>
      <c r="C12974" s="54">
        <v>4</v>
      </c>
      <c r="D12974" s="54" t="s">
        <v>510</v>
      </c>
      <c r="F12974" s="89"/>
      <c r="G12974" s="93" t="s">
        <v>368</v>
      </c>
      <c r="H12974" s="360">
        <f t="shared" ref="H12974:M12974" si="6738">H13204+H13894</f>
        <v>0</v>
      </c>
      <c r="I12974" s="360">
        <f t="shared" si="6738"/>
        <v>0</v>
      </c>
      <c r="J12974" s="360">
        <f t="shared" si="6738"/>
        <v>0</v>
      </c>
      <c r="K12974" s="360">
        <f t="shared" si="6738"/>
        <v>0</v>
      </c>
      <c r="L12974" s="360">
        <f t="shared" si="6738"/>
        <v>0</v>
      </c>
      <c r="M12974" s="360">
        <f t="shared" si="6738"/>
        <v>0</v>
      </c>
      <c r="N12974" s="147">
        <f t="shared" ref="N12974" si="6739">N13204+N13664+N13894</f>
        <v>0</v>
      </c>
    </row>
    <row r="12975" spans="1:15" ht="36" customHeight="1">
      <c r="A12975" s="1" t="s">
        <v>1530</v>
      </c>
      <c r="B12975" s="50" t="e">
        <f>IF((#REF!+#REF!+H12975)&lt;&gt;0,"a","b")</f>
        <v>#REF!</v>
      </c>
      <c r="C12975" s="54">
        <v>4</v>
      </c>
      <c r="D12975" s="54" t="s">
        <v>510</v>
      </c>
      <c r="F12975" s="89"/>
      <c r="G12975" s="93" t="s">
        <v>369</v>
      </c>
      <c r="H12975" s="360">
        <f t="shared" ref="H12975:M12975" si="6740">H13205+H13895</f>
        <v>0</v>
      </c>
      <c r="I12975" s="360">
        <f t="shared" si="6740"/>
        <v>0</v>
      </c>
      <c r="J12975" s="360">
        <f t="shared" si="6740"/>
        <v>0</v>
      </c>
      <c r="K12975" s="360">
        <f t="shared" si="6740"/>
        <v>0</v>
      </c>
      <c r="L12975" s="360">
        <f t="shared" si="6740"/>
        <v>0</v>
      </c>
      <c r="M12975" s="360">
        <f t="shared" si="6740"/>
        <v>0</v>
      </c>
      <c r="N12975" s="147">
        <f t="shared" ref="N12975" si="6741">N13205+N13665+N13895</f>
        <v>0</v>
      </c>
    </row>
    <row r="12976" spans="1:15" ht="20.25" customHeight="1">
      <c r="A12976" s="1" t="s">
        <v>765</v>
      </c>
      <c r="B12976" s="50" t="e">
        <f>IF((#REF!+#REF!+H12976)&lt;&gt;0,"a","b")</f>
        <v>#REF!</v>
      </c>
      <c r="C12976" s="54">
        <v>3</v>
      </c>
      <c r="D12976" s="54" t="s">
        <v>510</v>
      </c>
      <c r="F12976" s="374"/>
      <c r="G12976" s="90" t="s">
        <v>295</v>
      </c>
      <c r="H12976" s="360">
        <f t="shared" ref="H12976:M12976" si="6742">H13206+H13896</f>
        <v>3400</v>
      </c>
      <c r="I12976" s="360">
        <f t="shared" si="6742"/>
        <v>3400</v>
      </c>
      <c r="J12976" s="360">
        <f t="shared" si="6742"/>
        <v>0</v>
      </c>
      <c r="K12976" s="360">
        <f t="shared" si="6742"/>
        <v>3635</v>
      </c>
      <c r="L12976" s="360">
        <f t="shared" si="6742"/>
        <v>3820</v>
      </c>
      <c r="M12976" s="360">
        <f t="shared" si="6742"/>
        <v>4180</v>
      </c>
      <c r="N12976" s="147">
        <f t="shared" ref="N12976" si="6743">N13206+N13666+N13896</f>
        <v>0</v>
      </c>
    </row>
    <row r="12977" spans="1:15" ht="20.25" customHeight="1">
      <c r="A12977" s="1" t="s">
        <v>766</v>
      </c>
      <c r="B12977" s="50" t="e">
        <f>IF((#REF!+#REF!+H12977)&lt;&gt;0,"a","b")</f>
        <v>#REF!</v>
      </c>
      <c r="C12977" s="54">
        <v>3</v>
      </c>
      <c r="D12977" s="54" t="s">
        <v>510</v>
      </c>
      <c r="F12977" s="89"/>
      <c r="G12977" s="90" t="s">
        <v>296</v>
      </c>
      <c r="H12977" s="360">
        <f t="shared" ref="H12977:M12977" si="6744">H13207+H13897</f>
        <v>0</v>
      </c>
      <c r="I12977" s="360">
        <f t="shared" si="6744"/>
        <v>0</v>
      </c>
      <c r="J12977" s="360">
        <f t="shared" si="6744"/>
        <v>0</v>
      </c>
      <c r="K12977" s="360">
        <f t="shared" si="6744"/>
        <v>0</v>
      </c>
      <c r="L12977" s="360">
        <f t="shared" si="6744"/>
        <v>0</v>
      </c>
      <c r="M12977" s="360">
        <f t="shared" si="6744"/>
        <v>0</v>
      </c>
      <c r="N12977" s="147">
        <f t="shared" ref="N12977" si="6745">N13207+N13667+N13897</f>
        <v>0</v>
      </c>
      <c r="O12977" s="60" t="s">
        <v>71</v>
      </c>
    </row>
    <row r="12978" spans="1:15" ht="20.25" customHeight="1">
      <c r="A12978" s="1" t="s">
        <v>1531</v>
      </c>
      <c r="B12978" s="50" t="e">
        <f>IF((#REF!+#REF!+H12978)&lt;&gt;0,"a","b")</f>
        <v>#REF!</v>
      </c>
      <c r="C12978" s="54">
        <v>4</v>
      </c>
      <c r="D12978" s="54" t="s">
        <v>510</v>
      </c>
      <c r="F12978" s="89"/>
      <c r="G12978" s="93" t="s">
        <v>370</v>
      </c>
      <c r="H12978" s="360">
        <f t="shared" ref="H12978:M12978" si="6746">H13208+H13898</f>
        <v>0</v>
      </c>
      <c r="I12978" s="360">
        <f t="shared" si="6746"/>
        <v>0</v>
      </c>
      <c r="J12978" s="360">
        <f t="shared" si="6746"/>
        <v>0</v>
      </c>
      <c r="K12978" s="360">
        <f t="shared" si="6746"/>
        <v>0</v>
      </c>
      <c r="L12978" s="360">
        <f t="shared" si="6746"/>
        <v>0</v>
      </c>
      <c r="M12978" s="360">
        <f t="shared" si="6746"/>
        <v>0</v>
      </c>
      <c r="N12978" s="147">
        <f t="shared" ref="N12978" si="6747">N13208+N13668+N13898</f>
        <v>0</v>
      </c>
      <c r="O12978" s="60" t="s">
        <v>71</v>
      </c>
    </row>
    <row r="12979" spans="1:15" ht="20.25" customHeight="1">
      <c r="A12979" s="1" t="s">
        <v>1532</v>
      </c>
      <c r="B12979" s="50" t="e">
        <f>IF((#REF!+#REF!+H12979)&lt;&gt;0,"a","b")</f>
        <v>#REF!</v>
      </c>
      <c r="C12979" s="54">
        <v>5</v>
      </c>
      <c r="D12979" s="54" t="s">
        <v>510</v>
      </c>
      <c r="F12979" s="89"/>
      <c r="G12979" s="95" t="s">
        <v>371</v>
      </c>
      <c r="H12979" s="360">
        <f t="shared" ref="H12979:M12979" si="6748">H13209+H13899</f>
        <v>0</v>
      </c>
      <c r="I12979" s="360">
        <f t="shared" si="6748"/>
        <v>0</v>
      </c>
      <c r="J12979" s="360">
        <f t="shared" si="6748"/>
        <v>0</v>
      </c>
      <c r="K12979" s="360">
        <f t="shared" si="6748"/>
        <v>0</v>
      </c>
      <c r="L12979" s="360">
        <f t="shared" si="6748"/>
        <v>0</v>
      </c>
      <c r="M12979" s="360">
        <f t="shared" si="6748"/>
        <v>0</v>
      </c>
      <c r="N12979" s="147">
        <f t="shared" ref="N12979" si="6749">N13209+N13669+N13899</f>
        <v>0</v>
      </c>
    </row>
    <row r="12980" spans="1:15" ht="20.25" customHeight="1">
      <c r="A12980" s="1" t="s">
        <v>1533</v>
      </c>
      <c r="B12980" s="50" t="e">
        <f>IF((#REF!+#REF!+H12980)&lt;&gt;0,"a","b")</f>
        <v>#REF!</v>
      </c>
      <c r="C12980" s="54">
        <v>5</v>
      </c>
      <c r="D12980" s="54" t="s">
        <v>510</v>
      </c>
      <c r="F12980" s="89"/>
      <c r="G12980" s="95" t="s">
        <v>297</v>
      </c>
      <c r="H12980" s="360">
        <f t="shared" ref="H12980:M12980" si="6750">H13210+H13900</f>
        <v>0</v>
      </c>
      <c r="I12980" s="360">
        <f t="shared" si="6750"/>
        <v>0</v>
      </c>
      <c r="J12980" s="360">
        <f t="shared" si="6750"/>
        <v>0</v>
      </c>
      <c r="K12980" s="360">
        <f t="shared" si="6750"/>
        <v>0</v>
      </c>
      <c r="L12980" s="360">
        <f t="shared" si="6750"/>
        <v>0</v>
      </c>
      <c r="M12980" s="360">
        <f t="shared" si="6750"/>
        <v>0</v>
      </c>
      <c r="N12980" s="147">
        <f t="shared" ref="N12980" si="6751">N13210+N13670+N13900</f>
        <v>0</v>
      </c>
    </row>
    <row r="12981" spans="1:15" ht="20.25" customHeight="1">
      <c r="A12981" s="1" t="s">
        <v>1534</v>
      </c>
      <c r="B12981" s="50" t="e">
        <f>IF((#REF!+#REF!+H12981)&lt;&gt;0,"a","b")</f>
        <v>#REF!</v>
      </c>
      <c r="C12981" s="54">
        <v>4</v>
      </c>
      <c r="D12981" s="54" t="s">
        <v>510</v>
      </c>
      <c r="F12981" s="89"/>
      <c r="G12981" s="93" t="s">
        <v>372</v>
      </c>
      <c r="H12981" s="360">
        <f t="shared" ref="H12981:M12981" si="6752">H13211+H13901</f>
        <v>0</v>
      </c>
      <c r="I12981" s="360">
        <f t="shared" si="6752"/>
        <v>0</v>
      </c>
      <c r="J12981" s="360">
        <f t="shared" si="6752"/>
        <v>0</v>
      </c>
      <c r="K12981" s="360">
        <f t="shared" si="6752"/>
        <v>0</v>
      </c>
      <c r="L12981" s="360">
        <f t="shared" si="6752"/>
        <v>0</v>
      </c>
      <c r="M12981" s="360">
        <f t="shared" si="6752"/>
        <v>0</v>
      </c>
      <c r="N12981" s="147">
        <f t="shared" ref="N12981" si="6753">N13211+N13671+N13901</f>
        <v>0</v>
      </c>
      <c r="O12981" s="60" t="s">
        <v>71</v>
      </c>
    </row>
    <row r="12982" spans="1:15" ht="20.25" customHeight="1">
      <c r="A12982" s="1" t="s">
        <v>1535</v>
      </c>
      <c r="B12982" s="50" t="e">
        <f>IF((#REF!+#REF!+H12982)&lt;&gt;0,"a","b")</f>
        <v>#REF!</v>
      </c>
      <c r="C12982" s="54">
        <v>5</v>
      </c>
      <c r="D12982" s="54" t="s">
        <v>510</v>
      </c>
      <c r="F12982" s="89"/>
      <c r="G12982" s="95" t="s">
        <v>371</v>
      </c>
      <c r="H12982" s="360">
        <f t="shared" ref="H12982:M12982" si="6754">H13212+H13902</f>
        <v>0</v>
      </c>
      <c r="I12982" s="360">
        <f t="shared" si="6754"/>
        <v>0</v>
      </c>
      <c r="J12982" s="360">
        <f t="shared" si="6754"/>
        <v>0</v>
      </c>
      <c r="K12982" s="360">
        <f t="shared" si="6754"/>
        <v>0</v>
      </c>
      <c r="L12982" s="360">
        <f t="shared" si="6754"/>
        <v>0</v>
      </c>
      <c r="M12982" s="360">
        <f t="shared" si="6754"/>
        <v>0</v>
      </c>
      <c r="N12982" s="147">
        <f t="shared" ref="N12982" si="6755">N13212+N13672+N13902</f>
        <v>0</v>
      </c>
    </row>
    <row r="12983" spans="1:15" ht="20.25" customHeight="1">
      <c r="A12983" s="1" t="s">
        <v>1536</v>
      </c>
      <c r="B12983" s="50" t="e">
        <f>IF((#REF!+#REF!+H12983)&lt;&gt;0,"a","b")</f>
        <v>#REF!</v>
      </c>
      <c r="C12983" s="54">
        <v>5</v>
      </c>
      <c r="D12983" s="54" t="s">
        <v>510</v>
      </c>
      <c r="F12983" s="89"/>
      <c r="G12983" s="95" t="s">
        <v>297</v>
      </c>
      <c r="H12983" s="360">
        <f t="shared" ref="H12983:M12983" si="6756">H13213+H13903</f>
        <v>0</v>
      </c>
      <c r="I12983" s="360">
        <f t="shared" si="6756"/>
        <v>0</v>
      </c>
      <c r="J12983" s="360">
        <f t="shared" si="6756"/>
        <v>0</v>
      </c>
      <c r="K12983" s="360">
        <f t="shared" si="6756"/>
        <v>0</v>
      </c>
      <c r="L12983" s="360">
        <f t="shared" si="6756"/>
        <v>0</v>
      </c>
      <c r="M12983" s="360">
        <f t="shared" si="6756"/>
        <v>0</v>
      </c>
      <c r="N12983" s="147">
        <f t="shared" ref="N12983" si="6757">N13213+N13673+N13903</f>
        <v>0</v>
      </c>
    </row>
    <row r="12984" spans="1:15" ht="20.25" customHeight="1">
      <c r="A12984" s="1" t="s">
        <v>1537</v>
      </c>
      <c r="B12984" s="50" t="e">
        <f>IF((#REF!+#REF!+H12984)&lt;&gt;0,"a","b")</f>
        <v>#REF!</v>
      </c>
      <c r="C12984" s="54">
        <v>4</v>
      </c>
      <c r="D12984" s="54" t="s">
        <v>510</v>
      </c>
      <c r="F12984" s="89"/>
      <c r="G12984" s="93" t="s">
        <v>373</v>
      </c>
      <c r="H12984" s="360">
        <f t="shared" ref="H12984:M12984" si="6758">H13214+H13904</f>
        <v>0</v>
      </c>
      <c r="I12984" s="360">
        <f t="shared" si="6758"/>
        <v>0</v>
      </c>
      <c r="J12984" s="360">
        <f t="shared" si="6758"/>
        <v>0</v>
      </c>
      <c r="K12984" s="360">
        <f t="shared" si="6758"/>
        <v>0</v>
      </c>
      <c r="L12984" s="360">
        <f t="shared" si="6758"/>
        <v>0</v>
      </c>
      <c r="M12984" s="360">
        <f t="shared" si="6758"/>
        <v>0</v>
      </c>
      <c r="N12984" s="147">
        <f t="shared" ref="N12984" si="6759">N13214+N13674+N13904</f>
        <v>0</v>
      </c>
      <c r="O12984" s="60" t="s">
        <v>71</v>
      </c>
    </row>
    <row r="12985" spans="1:15" ht="20.25" customHeight="1">
      <c r="A12985" s="1" t="s">
        <v>1538</v>
      </c>
      <c r="B12985" s="50" t="e">
        <f>IF((#REF!+#REF!+H12985)&lt;&gt;0,"a","b")</f>
        <v>#REF!</v>
      </c>
      <c r="C12985" s="54">
        <v>5</v>
      </c>
      <c r="D12985" s="54" t="s">
        <v>510</v>
      </c>
      <c r="F12985" s="89"/>
      <c r="G12985" s="95" t="s">
        <v>371</v>
      </c>
      <c r="H12985" s="360">
        <f t="shared" ref="H12985:M12985" si="6760">H13215+H13905</f>
        <v>0</v>
      </c>
      <c r="I12985" s="360">
        <f t="shared" si="6760"/>
        <v>0</v>
      </c>
      <c r="J12985" s="360">
        <f t="shared" si="6760"/>
        <v>0</v>
      </c>
      <c r="K12985" s="360">
        <f t="shared" si="6760"/>
        <v>0</v>
      </c>
      <c r="L12985" s="360">
        <f t="shared" si="6760"/>
        <v>0</v>
      </c>
      <c r="M12985" s="360">
        <f t="shared" si="6760"/>
        <v>0</v>
      </c>
      <c r="N12985" s="147">
        <f t="shared" ref="N12985" si="6761">N13215+N13675+N13905</f>
        <v>0</v>
      </c>
    </row>
    <row r="12986" spans="1:15" ht="20.25" customHeight="1">
      <c r="A12986" s="1" t="s">
        <v>1539</v>
      </c>
      <c r="B12986" s="50" t="e">
        <f>IF((#REF!+#REF!+H12986)&lt;&gt;0,"a","b")</f>
        <v>#REF!</v>
      </c>
      <c r="C12986" s="54">
        <v>5</v>
      </c>
      <c r="D12986" s="54" t="s">
        <v>510</v>
      </c>
      <c r="F12986" s="89"/>
      <c r="G12986" s="95" t="s">
        <v>297</v>
      </c>
      <c r="H12986" s="360">
        <f t="shared" ref="H12986:M12986" si="6762">H13216+H13906</f>
        <v>0</v>
      </c>
      <c r="I12986" s="360">
        <f t="shared" si="6762"/>
        <v>0</v>
      </c>
      <c r="J12986" s="360">
        <f t="shared" si="6762"/>
        <v>0</v>
      </c>
      <c r="K12986" s="360">
        <f t="shared" si="6762"/>
        <v>0</v>
      </c>
      <c r="L12986" s="360">
        <f t="shared" si="6762"/>
        <v>0</v>
      </c>
      <c r="M12986" s="360">
        <f t="shared" si="6762"/>
        <v>0</v>
      </c>
      <c r="N12986" s="147">
        <f t="shared" ref="N12986" si="6763">N13216+N13676+N13906</f>
        <v>0</v>
      </c>
    </row>
    <row r="12987" spans="1:15" ht="20.25" customHeight="1">
      <c r="A12987" s="1" t="s">
        <v>767</v>
      </c>
      <c r="B12987" s="50" t="e">
        <f>IF((#REF!+#REF!+H12987)&lt;&gt;0,"a","b")</f>
        <v>#REF!</v>
      </c>
      <c r="C12987" s="54">
        <v>3</v>
      </c>
      <c r="D12987" s="54" t="s">
        <v>510</v>
      </c>
      <c r="F12987" s="89"/>
      <c r="G12987" s="90" t="s">
        <v>299</v>
      </c>
      <c r="H12987" s="360">
        <f t="shared" ref="H12987:M12987" si="6764">H13217+H13907</f>
        <v>0</v>
      </c>
      <c r="I12987" s="360">
        <f t="shared" si="6764"/>
        <v>0</v>
      </c>
      <c r="J12987" s="360">
        <f t="shared" si="6764"/>
        <v>0</v>
      </c>
      <c r="K12987" s="360">
        <f t="shared" si="6764"/>
        <v>0</v>
      </c>
      <c r="L12987" s="360">
        <f t="shared" si="6764"/>
        <v>0</v>
      </c>
      <c r="M12987" s="360">
        <f t="shared" si="6764"/>
        <v>0</v>
      </c>
      <c r="N12987" s="147">
        <f t="shared" ref="N12987" si="6765">N13217+N13677+N13907</f>
        <v>0</v>
      </c>
      <c r="O12987" s="60" t="s">
        <v>71</v>
      </c>
    </row>
    <row r="12988" spans="1:15" ht="20.25" customHeight="1">
      <c r="A12988" s="1" t="s">
        <v>1540</v>
      </c>
      <c r="B12988" s="50" t="e">
        <f>IF((#REF!+#REF!+H12988)&lt;&gt;0,"a","b")</f>
        <v>#REF!</v>
      </c>
      <c r="C12988" s="54">
        <v>4</v>
      </c>
      <c r="D12988" s="54" t="s">
        <v>510</v>
      </c>
      <c r="F12988" s="89"/>
      <c r="G12988" s="93" t="s">
        <v>374</v>
      </c>
      <c r="H12988" s="360">
        <f t="shared" ref="H12988:M12988" si="6766">H13218+H13908</f>
        <v>0</v>
      </c>
      <c r="I12988" s="360">
        <f t="shared" si="6766"/>
        <v>0</v>
      </c>
      <c r="J12988" s="360">
        <f t="shared" si="6766"/>
        <v>0</v>
      </c>
      <c r="K12988" s="360">
        <f t="shared" si="6766"/>
        <v>0</v>
      </c>
      <c r="L12988" s="360">
        <f t="shared" si="6766"/>
        <v>0</v>
      </c>
      <c r="M12988" s="360">
        <f t="shared" si="6766"/>
        <v>0</v>
      </c>
      <c r="N12988" s="147">
        <f t="shared" ref="N12988" si="6767">N13218+N13678+N13908</f>
        <v>0</v>
      </c>
      <c r="O12988" s="60" t="s">
        <v>71</v>
      </c>
    </row>
    <row r="12989" spans="1:15" ht="20.25" customHeight="1">
      <c r="A12989" s="1" t="s">
        <v>1541</v>
      </c>
      <c r="B12989" s="50" t="e">
        <f>IF((#REF!+#REF!+H12989)&lt;&gt;0,"a","b")</f>
        <v>#REF!</v>
      </c>
      <c r="C12989" s="54">
        <v>5</v>
      </c>
      <c r="D12989" s="54" t="s">
        <v>510</v>
      </c>
      <c r="F12989" s="89"/>
      <c r="G12989" s="95" t="s">
        <v>375</v>
      </c>
      <c r="H12989" s="360">
        <f t="shared" ref="H12989:M12989" si="6768">H13219+H13909</f>
        <v>0</v>
      </c>
      <c r="I12989" s="360">
        <f t="shared" si="6768"/>
        <v>0</v>
      </c>
      <c r="J12989" s="360">
        <f t="shared" si="6768"/>
        <v>0</v>
      </c>
      <c r="K12989" s="360">
        <f t="shared" si="6768"/>
        <v>0</v>
      </c>
      <c r="L12989" s="360">
        <f t="shared" si="6768"/>
        <v>0</v>
      </c>
      <c r="M12989" s="360">
        <f t="shared" si="6768"/>
        <v>0</v>
      </c>
      <c r="N12989" s="147">
        <f t="shared" ref="N12989" si="6769">N13219+N13679+N13909</f>
        <v>0</v>
      </c>
    </row>
    <row r="12990" spans="1:15" ht="20.25" customHeight="1">
      <c r="A12990" s="1" t="s">
        <v>1542</v>
      </c>
      <c r="B12990" s="50" t="e">
        <f>IF((#REF!+#REF!+H12990)&lt;&gt;0,"a","b")</f>
        <v>#REF!</v>
      </c>
      <c r="C12990" s="54">
        <v>5</v>
      </c>
      <c r="D12990" s="54" t="s">
        <v>510</v>
      </c>
      <c r="F12990" s="89"/>
      <c r="G12990" s="95" t="s">
        <v>376</v>
      </c>
      <c r="H12990" s="360">
        <f t="shared" ref="H12990:M12990" si="6770">H13220+H13910</f>
        <v>0</v>
      </c>
      <c r="I12990" s="360">
        <f t="shared" si="6770"/>
        <v>0</v>
      </c>
      <c r="J12990" s="360">
        <f t="shared" si="6770"/>
        <v>0</v>
      </c>
      <c r="K12990" s="360">
        <f t="shared" si="6770"/>
        <v>0</v>
      </c>
      <c r="L12990" s="360">
        <f t="shared" si="6770"/>
        <v>0</v>
      </c>
      <c r="M12990" s="360">
        <f t="shared" si="6770"/>
        <v>0</v>
      </c>
      <c r="N12990" s="147">
        <f t="shared" ref="N12990" si="6771">N13220+N13680+N13910</f>
        <v>0</v>
      </c>
    </row>
    <row r="12991" spans="1:15" ht="20.25" customHeight="1">
      <c r="A12991" s="1" t="s">
        <v>1543</v>
      </c>
      <c r="B12991" s="50" t="e">
        <f>IF((#REF!+#REF!+H12991)&lt;&gt;0,"a","b")</f>
        <v>#REF!</v>
      </c>
      <c r="C12991" s="54">
        <v>4</v>
      </c>
      <c r="D12991" s="54" t="s">
        <v>510</v>
      </c>
      <c r="F12991" s="89"/>
      <c r="G12991" s="93" t="s">
        <v>377</v>
      </c>
      <c r="H12991" s="360">
        <f t="shared" ref="H12991:M12991" si="6772">H13221+H13911</f>
        <v>0</v>
      </c>
      <c r="I12991" s="360">
        <f t="shared" si="6772"/>
        <v>0</v>
      </c>
      <c r="J12991" s="360">
        <f t="shared" si="6772"/>
        <v>0</v>
      </c>
      <c r="K12991" s="360">
        <f t="shared" si="6772"/>
        <v>0</v>
      </c>
      <c r="L12991" s="360">
        <f t="shared" si="6772"/>
        <v>0</v>
      </c>
      <c r="M12991" s="360">
        <f t="shared" si="6772"/>
        <v>0</v>
      </c>
      <c r="N12991" s="147">
        <f t="shared" ref="N12991" si="6773">N13221+N13681+N13911</f>
        <v>0</v>
      </c>
      <c r="O12991" s="60" t="s">
        <v>71</v>
      </c>
    </row>
    <row r="12992" spans="1:15" ht="20.25" customHeight="1">
      <c r="A12992" s="1" t="s">
        <v>1544</v>
      </c>
      <c r="B12992" s="50" t="e">
        <f>IF((#REF!+#REF!+H12992)&lt;&gt;0,"a","b")</f>
        <v>#REF!</v>
      </c>
      <c r="C12992" s="54">
        <v>5</v>
      </c>
      <c r="D12992" s="54" t="s">
        <v>510</v>
      </c>
      <c r="F12992" s="89"/>
      <c r="G12992" s="95" t="s">
        <v>375</v>
      </c>
      <c r="H12992" s="360">
        <f t="shared" ref="H12992:M12992" si="6774">H13222+H13912</f>
        <v>0</v>
      </c>
      <c r="I12992" s="360">
        <f t="shared" si="6774"/>
        <v>0</v>
      </c>
      <c r="J12992" s="360">
        <f t="shared" si="6774"/>
        <v>0</v>
      </c>
      <c r="K12992" s="360">
        <f t="shared" si="6774"/>
        <v>0</v>
      </c>
      <c r="L12992" s="360">
        <f t="shared" si="6774"/>
        <v>0</v>
      </c>
      <c r="M12992" s="360">
        <f t="shared" si="6774"/>
        <v>0</v>
      </c>
      <c r="N12992" s="147">
        <f t="shared" ref="N12992" si="6775">N13222+N13682+N13912</f>
        <v>0</v>
      </c>
    </row>
    <row r="12993" spans="1:15" ht="20.25" customHeight="1">
      <c r="A12993" s="1" t="s">
        <v>1545</v>
      </c>
      <c r="B12993" s="50" t="e">
        <f>IF((#REF!+#REF!+H12993)&lt;&gt;0,"a","b")</f>
        <v>#REF!</v>
      </c>
      <c r="C12993" s="54">
        <v>5</v>
      </c>
      <c r="D12993" s="54" t="s">
        <v>510</v>
      </c>
      <c r="F12993" s="89"/>
      <c r="G12993" s="95" t="s">
        <v>376</v>
      </c>
      <c r="H12993" s="360">
        <f t="shared" ref="H12993:M12993" si="6776">H13223+H13913</f>
        <v>0</v>
      </c>
      <c r="I12993" s="360">
        <f t="shared" si="6776"/>
        <v>0</v>
      </c>
      <c r="J12993" s="360">
        <f t="shared" si="6776"/>
        <v>0</v>
      </c>
      <c r="K12993" s="360">
        <f t="shared" si="6776"/>
        <v>0</v>
      </c>
      <c r="L12993" s="360">
        <f t="shared" si="6776"/>
        <v>0</v>
      </c>
      <c r="M12993" s="360">
        <f t="shared" si="6776"/>
        <v>0</v>
      </c>
      <c r="N12993" s="147">
        <f t="shared" ref="N12993" si="6777">N13223+N13683+N13913</f>
        <v>0</v>
      </c>
    </row>
    <row r="12994" spans="1:15" ht="20.25" customHeight="1">
      <c r="A12994" s="1" t="s">
        <v>1546</v>
      </c>
      <c r="B12994" s="50" t="e">
        <f>IF((#REF!+#REF!+H12994)&lt;&gt;0,"a","b")</f>
        <v>#REF!</v>
      </c>
      <c r="C12994" s="54">
        <v>4</v>
      </c>
      <c r="D12994" s="54" t="s">
        <v>510</v>
      </c>
      <c r="F12994" s="89"/>
      <c r="G12994" s="93" t="s">
        <v>300</v>
      </c>
      <c r="H12994" s="360">
        <f t="shared" ref="H12994:M12994" si="6778">H13224+H13914</f>
        <v>0</v>
      </c>
      <c r="I12994" s="360">
        <f t="shared" si="6778"/>
        <v>0</v>
      </c>
      <c r="J12994" s="360">
        <f t="shared" si="6778"/>
        <v>0</v>
      </c>
      <c r="K12994" s="360">
        <f t="shared" si="6778"/>
        <v>0</v>
      </c>
      <c r="L12994" s="360">
        <f t="shared" si="6778"/>
        <v>0</v>
      </c>
      <c r="M12994" s="360">
        <f t="shared" si="6778"/>
        <v>0</v>
      </c>
      <c r="N12994" s="147">
        <f t="shared" ref="N12994" si="6779">N13224+N13684+N13914</f>
        <v>0</v>
      </c>
      <c r="O12994" s="60" t="s">
        <v>71</v>
      </c>
    </row>
    <row r="12995" spans="1:15" ht="20.25" customHeight="1">
      <c r="A12995" s="1" t="s">
        <v>1547</v>
      </c>
      <c r="B12995" s="50" t="e">
        <f>IF((#REF!+#REF!+H12995)&lt;&gt;0,"a","b")</f>
        <v>#REF!</v>
      </c>
      <c r="C12995" s="54">
        <v>5</v>
      </c>
      <c r="D12995" s="54" t="s">
        <v>510</v>
      </c>
      <c r="F12995" s="89"/>
      <c r="G12995" s="95" t="s">
        <v>375</v>
      </c>
      <c r="H12995" s="360">
        <f t="shared" ref="H12995:M12995" si="6780">H13225+H13915</f>
        <v>0</v>
      </c>
      <c r="I12995" s="360">
        <f t="shared" si="6780"/>
        <v>0</v>
      </c>
      <c r="J12995" s="360">
        <f t="shared" si="6780"/>
        <v>0</v>
      </c>
      <c r="K12995" s="360">
        <f t="shared" si="6780"/>
        <v>0</v>
      </c>
      <c r="L12995" s="360">
        <f t="shared" si="6780"/>
        <v>0</v>
      </c>
      <c r="M12995" s="360">
        <f t="shared" si="6780"/>
        <v>0</v>
      </c>
      <c r="N12995" s="147">
        <f t="shared" ref="N12995" si="6781">N13225+N13685+N13915</f>
        <v>0</v>
      </c>
    </row>
    <row r="12996" spans="1:15" ht="20.25" customHeight="1">
      <c r="A12996" s="1" t="s">
        <v>1548</v>
      </c>
      <c r="B12996" s="50" t="e">
        <f>IF((#REF!+#REF!+H12996)&lt;&gt;0,"a","b")</f>
        <v>#REF!</v>
      </c>
      <c r="C12996" s="54">
        <v>5</v>
      </c>
      <c r="D12996" s="54" t="s">
        <v>510</v>
      </c>
      <c r="F12996" s="89"/>
      <c r="G12996" s="95" t="s">
        <v>376</v>
      </c>
      <c r="H12996" s="360">
        <f t="shared" ref="H12996:M12996" si="6782">H13226+H13916</f>
        <v>0</v>
      </c>
      <c r="I12996" s="360">
        <f t="shared" si="6782"/>
        <v>0</v>
      </c>
      <c r="J12996" s="360">
        <f t="shared" si="6782"/>
        <v>0</v>
      </c>
      <c r="K12996" s="360">
        <f t="shared" si="6782"/>
        <v>0</v>
      </c>
      <c r="L12996" s="360">
        <f t="shared" si="6782"/>
        <v>0</v>
      </c>
      <c r="M12996" s="360">
        <f t="shared" si="6782"/>
        <v>0</v>
      </c>
      <c r="N12996" s="147">
        <f t="shared" ref="N12996" si="6783">N13226+N13686+N13916</f>
        <v>0</v>
      </c>
    </row>
    <row r="12997" spans="1:15" ht="20.25" customHeight="1">
      <c r="A12997" s="1" t="s">
        <v>768</v>
      </c>
      <c r="B12997" s="50" t="e">
        <f>IF((#REF!+#REF!+H12997)&lt;&gt;0,"a","b")</f>
        <v>#REF!</v>
      </c>
      <c r="C12997" s="54">
        <v>3</v>
      </c>
      <c r="D12997" s="54" t="s">
        <v>510</v>
      </c>
      <c r="F12997" s="89"/>
      <c r="G12997" s="90" t="s">
        <v>298</v>
      </c>
      <c r="H12997" s="360">
        <f t="shared" ref="H12997:M12997" si="6784">H13227+H13917</f>
        <v>0</v>
      </c>
      <c r="I12997" s="360">
        <f t="shared" si="6784"/>
        <v>0</v>
      </c>
      <c r="J12997" s="360">
        <f t="shared" si="6784"/>
        <v>0</v>
      </c>
      <c r="K12997" s="360">
        <f t="shared" si="6784"/>
        <v>0</v>
      </c>
      <c r="L12997" s="360">
        <f t="shared" si="6784"/>
        <v>0</v>
      </c>
      <c r="M12997" s="360">
        <f t="shared" si="6784"/>
        <v>0</v>
      </c>
      <c r="N12997" s="147">
        <f t="shared" ref="N12997" si="6785">N13227+N13687+N13917</f>
        <v>0</v>
      </c>
      <c r="O12997" s="60" t="s">
        <v>71</v>
      </c>
    </row>
    <row r="12998" spans="1:15" ht="20.25" customHeight="1">
      <c r="A12998" s="1" t="s">
        <v>1549</v>
      </c>
      <c r="B12998" s="50" t="e">
        <f>IF((#REF!+#REF!+H12998)&lt;&gt;0,"a","b")</f>
        <v>#REF!</v>
      </c>
      <c r="C12998" s="54">
        <v>4</v>
      </c>
      <c r="D12998" s="54" t="s">
        <v>510</v>
      </c>
      <c r="F12998" s="89"/>
      <c r="G12998" s="93" t="s">
        <v>378</v>
      </c>
      <c r="H12998" s="360">
        <f t="shared" ref="H12998:M12998" si="6786">H13228+H13918</f>
        <v>0</v>
      </c>
      <c r="I12998" s="360">
        <f t="shared" si="6786"/>
        <v>0</v>
      </c>
      <c r="J12998" s="360">
        <f t="shared" si="6786"/>
        <v>0</v>
      </c>
      <c r="K12998" s="360">
        <f t="shared" si="6786"/>
        <v>0</v>
      </c>
      <c r="L12998" s="360">
        <f t="shared" si="6786"/>
        <v>0</v>
      </c>
      <c r="M12998" s="360">
        <f t="shared" si="6786"/>
        <v>0</v>
      </c>
      <c r="N12998" s="147">
        <f t="shared" ref="N12998" si="6787">N13228+N13688+N13918</f>
        <v>0</v>
      </c>
    </row>
    <row r="12999" spans="1:15" ht="20.25" customHeight="1">
      <c r="A12999" s="1" t="s">
        <v>1550</v>
      </c>
      <c r="B12999" s="50" t="e">
        <f>IF((#REF!+#REF!+H12999)&lt;&gt;0,"a","b")</f>
        <v>#REF!</v>
      </c>
      <c r="C12999" s="54">
        <v>4</v>
      </c>
      <c r="D12999" s="54" t="s">
        <v>510</v>
      </c>
      <c r="F12999" s="89"/>
      <c r="G12999" s="93" t="s">
        <v>379</v>
      </c>
      <c r="H12999" s="360">
        <f t="shared" ref="H12999:M12999" si="6788">H13229+H13919</f>
        <v>0</v>
      </c>
      <c r="I12999" s="360">
        <f t="shared" si="6788"/>
        <v>0</v>
      </c>
      <c r="J12999" s="360">
        <f t="shared" si="6788"/>
        <v>0</v>
      </c>
      <c r="K12999" s="360">
        <f t="shared" si="6788"/>
        <v>0</v>
      </c>
      <c r="L12999" s="360">
        <f t="shared" si="6788"/>
        <v>0</v>
      </c>
      <c r="M12999" s="360">
        <f t="shared" si="6788"/>
        <v>0</v>
      </c>
      <c r="N12999" s="147">
        <f t="shared" ref="N12999" si="6789">N13229+N13689+N13919</f>
        <v>0</v>
      </c>
      <c r="O12999" s="60" t="s">
        <v>71</v>
      </c>
    </row>
    <row r="13000" spans="1:15" ht="20.25" customHeight="1">
      <c r="A13000" s="1" t="s">
        <v>1551</v>
      </c>
      <c r="B13000" s="50" t="e">
        <f>IF((#REF!+#REF!+H13000)&lt;&gt;0,"a","b")</f>
        <v>#REF!</v>
      </c>
      <c r="C13000" s="54">
        <v>5</v>
      </c>
      <c r="D13000" s="54" t="s">
        <v>510</v>
      </c>
      <c r="F13000" s="89"/>
      <c r="G13000" s="95" t="s">
        <v>380</v>
      </c>
      <c r="H13000" s="360">
        <f t="shared" ref="H13000:M13000" si="6790">H13230+H13920</f>
        <v>0</v>
      </c>
      <c r="I13000" s="360">
        <f t="shared" si="6790"/>
        <v>0</v>
      </c>
      <c r="J13000" s="360">
        <f t="shared" si="6790"/>
        <v>0</v>
      </c>
      <c r="K13000" s="360">
        <f t="shared" si="6790"/>
        <v>0</v>
      </c>
      <c r="L13000" s="360">
        <f t="shared" si="6790"/>
        <v>0</v>
      </c>
      <c r="M13000" s="360">
        <f t="shared" si="6790"/>
        <v>0</v>
      </c>
      <c r="N13000" s="147">
        <f t="shared" ref="N13000" si="6791">N13230+N13690+N13920</f>
        <v>0</v>
      </c>
      <c r="O13000" s="60" t="s">
        <v>71</v>
      </c>
    </row>
    <row r="13001" spans="1:15" ht="45" customHeight="1">
      <c r="A13001" s="1" t="s">
        <v>1552</v>
      </c>
      <c r="B13001" s="50" t="e">
        <f>IF((#REF!+#REF!+H13001)&lt;&gt;0,"a","b")</f>
        <v>#REF!</v>
      </c>
      <c r="C13001" s="54">
        <v>6</v>
      </c>
      <c r="D13001" s="54" t="s">
        <v>510</v>
      </c>
      <c r="F13001" s="89"/>
      <c r="G13001" s="97" t="s">
        <v>308</v>
      </c>
      <c r="H13001" s="360">
        <f t="shared" ref="H13001:M13001" si="6792">H13231+H13921</f>
        <v>0</v>
      </c>
      <c r="I13001" s="360">
        <f t="shared" si="6792"/>
        <v>0</v>
      </c>
      <c r="J13001" s="360">
        <f t="shared" si="6792"/>
        <v>0</v>
      </c>
      <c r="K13001" s="360">
        <f t="shared" si="6792"/>
        <v>0</v>
      </c>
      <c r="L13001" s="360">
        <f t="shared" si="6792"/>
        <v>0</v>
      </c>
      <c r="M13001" s="360">
        <f t="shared" si="6792"/>
        <v>0</v>
      </c>
      <c r="N13001" s="147">
        <f t="shared" ref="N13001" si="6793">N13231+N13691+N13921</f>
        <v>0</v>
      </c>
    </row>
    <row r="13002" spans="1:15" ht="20.25" customHeight="1">
      <c r="A13002" s="1" t="s">
        <v>1553</v>
      </c>
      <c r="B13002" s="50" t="e">
        <f>IF((#REF!+#REF!+H13002)&lt;&gt;0,"a","b")</f>
        <v>#REF!</v>
      </c>
      <c r="C13002" s="54">
        <v>6</v>
      </c>
      <c r="D13002" s="54" t="s">
        <v>510</v>
      </c>
      <c r="F13002" s="89"/>
      <c r="G13002" s="97" t="s">
        <v>381</v>
      </c>
      <c r="H13002" s="360">
        <f t="shared" ref="H13002:M13002" si="6794">H13232+H13922</f>
        <v>0</v>
      </c>
      <c r="I13002" s="360">
        <f t="shared" si="6794"/>
        <v>0</v>
      </c>
      <c r="J13002" s="360">
        <f t="shared" si="6794"/>
        <v>0</v>
      </c>
      <c r="K13002" s="360">
        <f t="shared" si="6794"/>
        <v>0</v>
      </c>
      <c r="L13002" s="360">
        <f t="shared" si="6794"/>
        <v>0</v>
      </c>
      <c r="M13002" s="360">
        <f t="shared" si="6794"/>
        <v>0</v>
      </c>
      <c r="N13002" s="147">
        <f t="shared" ref="N13002" si="6795">N13232+N13692+N13922</f>
        <v>0</v>
      </c>
    </row>
    <row r="13003" spans="1:15" ht="20.25" customHeight="1">
      <c r="A13003" s="1" t="s">
        <v>1554</v>
      </c>
      <c r="B13003" s="50" t="e">
        <f>IF((#REF!+#REF!+H13003)&lt;&gt;0,"a","b")</f>
        <v>#REF!</v>
      </c>
      <c r="C13003" s="54">
        <v>6</v>
      </c>
      <c r="D13003" s="54" t="s">
        <v>510</v>
      </c>
      <c r="F13003" s="89"/>
      <c r="G13003" s="97" t="s">
        <v>382</v>
      </c>
      <c r="H13003" s="360">
        <f t="shared" ref="H13003:M13003" si="6796">H13233+H13923</f>
        <v>0</v>
      </c>
      <c r="I13003" s="360">
        <f t="shared" si="6796"/>
        <v>0</v>
      </c>
      <c r="J13003" s="360">
        <f t="shared" si="6796"/>
        <v>0</v>
      </c>
      <c r="K13003" s="360">
        <f t="shared" si="6796"/>
        <v>0</v>
      </c>
      <c r="L13003" s="360">
        <f t="shared" si="6796"/>
        <v>0</v>
      </c>
      <c r="M13003" s="360">
        <f t="shared" si="6796"/>
        <v>0</v>
      </c>
      <c r="N13003" s="147">
        <f t="shared" ref="N13003" si="6797">N13233+N13693+N13923</f>
        <v>0</v>
      </c>
    </row>
    <row r="13004" spans="1:15" ht="20.25" customHeight="1">
      <c r="A13004" s="1" t="s">
        <v>1555</v>
      </c>
      <c r="B13004" s="50" t="e">
        <f>IF((#REF!+#REF!+H13004)&lt;&gt;0,"a","b")</f>
        <v>#REF!</v>
      </c>
      <c r="C13004" s="54">
        <v>6</v>
      </c>
      <c r="D13004" s="54" t="s">
        <v>510</v>
      </c>
      <c r="F13004" s="89"/>
      <c r="G13004" s="97" t="s">
        <v>309</v>
      </c>
      <c r="H13004" s="360">
        <f t="shared" ref="H13004:M13004" si="6798">H13234+H13924</f>
        <v>0</v>
      </c>
      <c r="I13004" s="360">
        <f t="shared" si="6798"/>
        <v>0</v>
      </c>
      <c r="J13004" s="360">
        <f t="shared" si="6798"/>
        <v>0</v>
      </c>
      <c r="K13004" s="360">
        <f t="shared" si="6798"/>
        <v>0</v>
      </c>
      <c r="L13004" s="360">
        <f t="shared" si="6798"/>
        <v>0</v>
      </c>
      <c r="M13004" s="360">
        <f t="shared" si="6798"/>
        <v>0</v>
      </c>
      <c r="N13004" s="147">
        <f t="shared" ref="N13004" si="6799">N13234+N13694+N13924</f>
        <v>0</v>
      </c>
    </row>
    <row r="13005" spans="1:15" ht="20.25" customHeight="1">
      <c r="A13005" s="1" t="s">
        <v>1556</v>
      </c>
      <c r="B13005" s="50" t="e">
        <f>IF((#REF!+#REF!+H13005)&lt;&gt;0,"a","b")</f>
        <v>#REF!</v>
      </c>
      <c r="C13005" s="54">
        <v>6</v>
      </c>
      <c r="D13005" s="54" t="s">
        <v>510</v>
      </c>
      <c r="F13005" s="89"/>
      <c r="G13005" s="97" t="s">
        <v>310</v>
      </c>
      <c r="H13005" s="360">
        <f t="shared" ref="H13005:M13005" si="6800">H13235+H13925</f>
        <v>0</v>
      </c>
      <c r="I13005" s="360">
        <f t="shared" si="6800"/>
        <v>0</v>
      </c>
      <c r="J13005" s="360">
        <f t="shared" si="6800"/>
        <v>0</v>
      </c>
      <c r="K13005" s="360">
        <f t="shared" si="6800"/>
        <v>0</v>
      </c>
      <c r="L13005" s="360">
        <f t="shared" si="6800"/>
        <v>0</v>
      </c>
      <c r="M13005" s="360">
        <f t="shared" si="6800"/>
        <v>0</v>
      </c>
      <c r="N13005" s="147">
        <f t="shared" ref="N13005" si="6801">N13235+N13695+N13925</f>
        <v>0</v>
      </c>
    </row>
    <row r="13006" spans="1:15" ht="20.25" customHeight="1">
      <c r="A13006" s="1" t="s">
        <v>1557</v>
      </c>
      <c r="B13006" s="50" t="e">
        <f>IF((#REF!+#REF!+H13006)&lt;&gt;0,"a","b")</f>
        <v>#REF!</v>
      </c>
      <c r="C13006" s="54">
        <v>6</v>
      </c>
      <c r="D13006" s="54" t="s">
        <v>510</v>
      </c>
      <c r="F13006" s="89"/>
      <c r="G13006" s="97" t="s">
        <v>383</v>
      </c>
      <c r="H13006" s="360">
        <f t="shared" ref="H13006:M13006" si="6802">H13236+H13926</f>
        <v>0</v>
      </c>
      <c r="I13006" s="360">
        <f t="shared" si="6802"/>
        <v>0</v>
      </c>
      <c r="J13006" s="360">
        <f t="shared" si="6802"/>
        <v>0</v>
      </c>
      <c r="K13006" s="360">
        <f t="shared" si="6802"/>
        <v>0</v>
      </c>
      <c r="L13006" s="360">
        <f t="shared" si="6802"/>
        <v>0</v>
      </c>
      <c r="M13006" s="360">
        <f t="shared" si="6802"/>
        <v>0</v>
      </c>
      <c r="N13006" s="147">
        <f t="shared" ref="N13006" si="6803">N13236+N13696+N13926</f>
        <v>0</v>
      </c>
    </row>
    <row r="13007" spans="1:15" ht="20.25" customHeight="1">
      <c r="A13007" s="1" t="s">
        <v>1558</v>
      </c>
      <c r="B13007" s="50" t="e">
        <f>IF((#REF!+#REF!+H13007)&lt;&gt;0,"a","b")</f>
        <v>#REF!</v>
      </c>
      <c r="C13007" s="54">
        <v>6</v>
      </c>
      <c r="D13007" s="54" t="s">
        <v>510</v>
      </c>
      <c r="F13007" s="89"/>
      <c r="G13007" s="97" t="s">
        <v>384</v>
      </c>
      <c r="H13007" s="360">
        <f t="shared" ref="H13007:M13007" si="6804">H13237+H13927</f>
        <v>0</v>
      </c>
      <c r="I13007" s="360">
        <f t="shared" si="6804"/>
        <v>0</v>
      </c>
      <c r="J13007" s="360">
        <f t="shared" si="6804"/>
        <v>0</v>
      </c>
      <c r="K13007" s="360">
        <f t="shared" si="6804"/>
        <v>0</v>
      </c>
      <c r="L13007" s="360">
        <f t="shared" si="6804"/>
        <v>0</v>
      </c>
      <c r="M13007" s="360">
        <f t="shared" si="6804"/>
        <v>0</v>
      </c>
      <c r="N13007" s="147">
        <f t="shared" ref="N13007" si="6805">N13237+N13697+N13927</f>
        <v>0</v>
      </c>
    </row>
    <row r="13008" spans="1:15" ht="20.25" customHeight="1">
      <c r="A13008" s="1" t="s">
        <v>1559</v>
      </c>
      <c r="B13008" s="50" t="e">
        <f>IF((#REF!+#REF!+H13008)&lt;&gt;0,"a","b")</f>
        <v>#REF!</v>
      </c>
      <c r="C13008" s="54">
        <v>6</v>
      </c>
      <c r="D13008" s="54" t="s">
        <v>510</v>
      </c>
      <c r="F13008" s="89"/>
      <c r="G13008" s="97" t="s">
        <v>311</v>
      </c>
      <c r="H13008" s="360">
        <f t="shared" ref="H13008:M13008" si="6806">H13238+H13928</f>
        <v>0</v>
      </c>
      <c r="I13008" s="360">
        <f t="shared" si="6806"/>
        <v>0</v>
      </c>
      <c r="J13008" s="360">
        <f t="shared" si="6806"/>
        <v>0</v>
      </c>
      <c r="K13008" s="360">
        <f t="shared" si="6806"/>
        <v>0</v>
      </c>
      <c r="L13008" s="360">
        <f t="shared" si="6806"/>
        <v>0</v>
      </c>
      <c r="M13008" s="360">
        <f t="shared" si="6806"/>
        <v>0</v>
      </c>
      <c r="N13008" s="147">
        <f t="shared" ref="N13008" si="6807">N13238+N13698+N13928</f>
        <v>0</v>
      </c>
    </row>
    <row r="13009" spans="1:17" ht="20.25" customHeight="1">
      <c r="A13009" s="1" t="s">
        <v>1560</v>
      </c>
      <c r="B13009" s="50" t="e">
        <f>IF((#REF!+#REF!+H13009)&lt;&gt;0,"a","b")</f>
        <v>#REF!</v>
      </c>
      <c r="C13009" s="54">
        <v>6</v>
      </c>
      <c r="D13009" s="54" t="s">
        <v>510</v>
      </c>
      <c r="F13009" s="89"/>
      <c r="G13009" s="97" t="s">
        <v>312</v>
      </c>
      <c r="H13009" s="360">
        <f t="shared" ref="H13009:M13009" si="6808">H13239+H13929</f>
        <v>0</v>
      </c>
      <c r="I13009" s="360">
        <f t="shared" si="6808"/>
        <v>0</v>
      </c>
      <c r="J13009" s="360">
        <f t="shared" si="6808"/>
        <v>0</v>
      </c>
      <c r="K13009" s="360">
        <f t="shared" si="6808"/>
        <v>0</v>
      </c>
      <c r="L13009" s="360">
        <f t="shared" si="6808"/>
        <v>0</v>
      </c>
      <c r="M13009" s="360">
        <f t="shared" si="6808"/>
        <v>0</v>
      </c>
      <c r="N13009" s="147">
        <f t="shared" ref="N13009" si="6809">N13239+N13699+N13929</f>
        <v>0</v>
      </c>
    </row>
    <row r="13010" spans="1:17" ht="20.25" customHeight="1">
      <c r="A13010" s="1" t="s">
        <v>1561</v>
      </c>
      <c r="B13010" s="50" t="e">
        <f>IF((#REF!+#REF!+H13010)&lt;&gt;0,"a","b")</f>
        <v>#REF!</v>
      </c>
      <c r="C13010" s="54">
        <v>6</v>
      </c>
      <c r="D13010" s="54" t="s">
        <v>510</v>
      </c>
      <c r="F13010" s="89"/>
      <c r="G13010" s="97" t="s">
        <v>313</v>
      </c>
      <c r="H13010" s="360">
        <f t="shared" ref="H13010:M13010" si="6810">H13240+H13930</f>
        <v>0</v>
      </c>
      <c r="I13010" s="360">
        <f t="shared" si="6810"/>
        <v>0</v>
      </c>
      <c r="J13010" s="360">
        <f t="shared" si="6810"/>
        <v>0</v>
      </c>
      <c r="K13010" s="360">
        <f t="shared" si="6810"/>
        <v>0</v>
      </c>
      <c r="L13010" s="360">
        <f t="shared" si="6810"/>
        <v>0</v>
      </c>
      <c r="M13010" s="360">
        <f t="shared" si="6810"/>
        <v>0</v>
      </c>
      <c r="N13010" s="147">
        <f t="shared" ref="N13010" si="6811">N13240+N13700+N13930</f>
        <v>0</v>
      </c>
    </row>
    <row r="13011" spans="1:17" ht="20.25" customHeight="1">
      <c r="A13011" s="1" t="s">
        <v>1562</v>
      </c>
      <c r="B13011" s="50" t="e">
        <f>IF((#REF!+#REF!+H13011)&lt;&gt;0,"a","b")</f>
        <v>#REF!</v>
      </c>
      <c r="C13011" s="54">
        <v>6</v>
      </c>
      <c r="D13011" s="54" t="s">
        <v>510</v>
      </c>
      <c r="F13011" s="89"/>
      <c r="G13011" s="97" t="s">
        <v>314</v>
      </c>
      <c r="H13011" s="360">
        <f t="shared" ref="H13011:M13011" si="6812">H13241+H13931</f>
        <v>0</v>
      </c>
      <c r="I13011" s="360">
        <f t="shared" si="6812"/>
        <v>0</v>
      </c>
      <c r="J13011" s="360">
        <f t="shared" si="6812"/>
        <v>0</v>
      </c>
      <c r="K13011" s="360">
        <f t="shared" si="6812"/>
        <v>0</v>
      </c>
      <c r="L13011" s="360">
        <f t="shared" si="6812"/>
        <v>0</v>
      </c>
      <c r="M13011" s="360">
        <f t="shared" si="6812"/>
        <v>0</v>
      </c>
      <c r="N13011" s="147">
        <f t="shared" ref="N13011" si="6813">N13241+N13701+N13931</f>
        <v>0</v>
      </c>
    </row>
    <row r="13012" spans="1:17" ht="20.25" customHeight="1">
      <c r="A13012" s="1" t="s">
        <v>1563</v>
      </c>
      <c r="B13012" s="50" t="e">
        <f>IF((#REF!+#REF!+H13012)&lt;&gt;0,"a","b")</f>
        <v>#REF!</v>
      </c>
      <c r="C13012" s="54">
        <v>6</v>
      </c>
      <c r="D13012" s="54" t="s">
        <v>510</v>
      </c>
      <c r="F13012" s="89"/>
      <c r="G13012" s="97" t="s">
        <v>315</v>
      </c>
      <c r="H13012" s="360">
        <f t="shared" ref="H13012:M13012" si="6814">H13242+H13932</f>
        <v>0</v>
      </c>
      <c r="I13012" s="360">
        <f t="shared" si="6814"/>
        <v>0</v>
      </c>
      <c r="J13012" s="360">
        <f t="shared" si="6814"/>
        <v>0</v>
      </c>
      <c r="K13012" s="360">
        <f t="shared" si="6814"/>
        <v>0</v>
      </c>
      <c r="L13012" s="360">
        <f t="shared" si="6814"/>
        <v>0</v>
      </c>
      <c r="M13012" s="360">
        <f t="shared" si="6814"/>
        <v>0</v>
      </c>
      <c r="N13012" s="147">
        <f t="shared" ref="N13012" si="6815">N13242+N13702+N13932</f>
        <v>0</v>
      </c>
    </row>
    <row r="13013" spans="1:17" ht="20.25" customHeight="1">
      <c r="A13013" s="1" t="s">
        <v>1564</v>
      </c>
      <c r="B13013" s="50" t="e">
        <f>IF((#REF!+#REF!+H13013)&lt;&gt;0,"a","b")</f>
        <v>#REF!</v>
      </c>
      <c r="C13013" s="54">
        <v>6</v>
      </c>
      <c r="D13013" s="54" t="s">
        <v>510</v>
      </c>
      <c r="F13013" s="89"/>
      <c r="G13013" s="97" t="s">
        <v>316</v>
      </c>
      <c r="H13013" s="360">
        <f t="shared" ref="H13013:M13013" si="6816">H13243+H13933</f>
        <v>0</v>
      </c>
      <c r="I13013" s="360">
        <f t="shared" si="6816"/>
        <v>0</v>
      </c>
      <c r="J13013" s="360">
        <f t="shared" si="6816"/>
        <v>0</v>
      </c>
      <c r="K13013" s="360">
        <f t="shared" si="6816"/>
        <v>0</v>
      </c>
      <c r="L13013" s="360">
        <f t="shared" si="6816"/>
        <v>0</v>
      </c>
      <c r="M13013" s="360">
        <f t="shared" si="6816"/>
        <v>0</v>
      </c>
      <c r="N13013" s="147">
        <f t="shared" ref="N13013" si="6817">N13243+N13703+N13933</f>
        <v>0</v>
      </c>
    </row>
    <row r="13014" spans="1:17" ht="36" customHeight="1">
      <c r="A13014" s="1" t="s">
        <v>1565</v>
      </c>
      <c r="B13014" s="50" t="e">
        <f>IF((#REF!+#REF!+H13014)&lt;&gt;0,"a","b")</f>
        <v>#REF!</v>
      </c>
      <c r="C13014" s="54">
        <v>6</v>
      </c>
      <c r="D13014" s="54" t="s">
        <v>510</v>
      </c>
      <c r="F13014" s="89"/>
      <c r="G13014" s="97" t="s">
        <v>317</v>
      </c>
      <c r="H13014" s="360">
        <f t="shared" ref="H13014:M13014" si="6818">H13244+H13934</f>
        <v>0</v>
      </c>
      <c r="I13014" s="360">
        <f t="shared" si="6818"/>
        <v>0</v>
      </c>
      <c r="J13014" s="360">
        <f t="shared" si="6818"/>
        <v>0</v>
      </c>
      <c r="K13014" s="360">
        <f t="shared" si="6818"/>
        <v>0</v>
      </c>
      <c r="L13014" s="360">
        <f t="shared" si="6818"/>
        <v>0</v>
      </c>
      <c r="M13014" s="360">
        <f t="shared" si="6818"/>
        <v>0</v>
      </c>
      <c r="N13014" s="147">
        <f t="shared" ref="N13014" si="6819">N13244+N13704+N13934</f>
        <v>0</v>
      </c>
    </row>
    <row r="13015" spans="1:17" ht="48.75" customHeight="1">
      <c r="A13015" s="1" t="s">
        <v>1566</v>
      </c>
      <c r="B13015" s="50" t="e">
        <f>IF((#REF!+#REF!+H13015)&lt;&gt;0,"a","b")</f>
        <v>#REF!</v>
      </c>
      <c r="C13015" s="54">
        <v>6</v>
      </c>
      <c r="D13015" s="54" t="s">
        <v>510</v>
      </c>
      <c r="F13015" s="89"/>
      <c r="G13015" s="97" t="s">
        <v>318</v>
      </c>
      <c r="H13015" s="360">
        <f t="shared" ref="H13015:M13015" si="6820">H13245+H13935</f>
        <v>0</v>
      </c>
      <c r="I13015" s="360">
        <f t="shared" si="6820"/>
        <v>0</v>
      </c>
      <c r="J13015" s="360">
        <f t="shared" si="6820"/>
        <v>0</v>
      </c>
      <c r="K13015" s="360">
        <f t="shared" si="6820"/>
        <v>0</v>
      </c>
      <c r="L13015" s="360">
        <f t="shared" si="6820"/>
        <v>0</v>
      </c>
      <c r="M13015" s="360">
        <f t="shared" si="6820"/>
        <v>0</v>
      </c>
      <c r="N13015" s="147">
        <f t="shared" ref="N13015" si="6821">N13245+N13705+N13935</f>
        <v>0</v>
      </c>
    </row>
    <row r="13016" spans="1:17" ht="24.75" customHeight="1">
      <c r="A13016" s="1" t="s">
        <v>1567</v>
      </c>
      <c r="B13016" s="50" t="e">
        <f>IF((#REF!+#REF!+H13016)&lt;&gt;0,"a","b")</f>
        <v>#REF!</v>
      </c>
      <c r="C13016" s="54">
        <v>6</v>
      </c>
      <c r="D13016" s="54" t="s">
        <v>510</v>
      </c>
      <c r="F13016" s="89"/>
      <c r="G13016" s="97" t="s">
        <v>319</v>
      </c>
      <c r="H13016" s="360">
        <f t="shared" ref="H13016:M13016" si="6822">H13246+H13936</f>
        <v>0</v>
      </c>
      <c r="I13016" s="360">
        <f t="shared" si="6822"/>
        <v>0</v>
      </c>
      <c r="J13016" s="360">
        <f t="shared" si="6822"/>
        <v>0</v>
      </c>
      <c r="K13016" s="360">
        <f t="shared" si="6822"/>
        <v>0</v>
      </c>
      <c r="L13016" s="360">
        <f t="shared" si="6822"/>
        <v>0</v>
      </c>
      <c r="M13016" s="360">
        <f t="shared" si="6822"/>
        <v>0</v>
      </c>
      <c r="N13016" s="147">
        <f t="shared" ref="N13016" si="6823">N13246+N13706+N13936</f>
        <v>0</v>
      </c>
    </row>
    <row r="13017" spans="1:17" ht="24" customHeight="1">
      <c r="A13017" s="1" t="s">
        <v>1568</v>
      </c>
      <c r="B13017" s="50" t="e">
        <f>IF((#REF!+#REF!+H13017)&lt;&gt;0,"a","b")</f>
        <v>#REF!</v>
      </c>
      <c r="C13017" s="54">
        <v>6</v>
      </c>
      <c r="D13017" s="54" t="s">
        <v>510</v>
      </c>
      <c r="F13017" s="89"/>
      <c r="G13017" s="97" t="s">
        <v>320</v>
      </c>
      <c r="H13017" s="360">
        <f t="shared" ref="H13017:M13017" si="6824">H13247+H13937</f>
        <v>0</v>
      </c>
      <c r="I13017" s="360">
        <f t="shared" si="6824"/>
        <v>0</v>
      </c>
      <c r="J13017" s="360">
        <f t="shared" si="6824"/>
        <v>0</v>
      </c>
      <c r="K13017" s="360">
        <f t="shared" si="6824"/>
        <v>0</v>
      </c>
      <c r="L13017" s="360">
        <f t="shared" si="6824"/>
        <v>0</v>
      </c>
      <c r="M13017" s="360">
        <f t="shared" si="6824"/>
        <v>0</v>
      </c>
      <c r="N13017" s="147">
        <f t="shared" ref="N13017" si="6825">N13247+N13707+N13937</f>
        <v>0</v>
      </c>
    </row>
    <row r="13018" spans="1:17" ht="36.75" customHeight="1">
      <c r="A13018" s="1" t="s">
        <v>1569</v>
      </c>
      <c r="B13018" s="50" t="e">
        <f>IF((#REF!+#REF!+H13018)&lt;&gt;0,"a","b")</f>
        <v>#REF!</v>
      </c>
      <c r="C13018" s="54">
        <v>6</v>
      </c>
      <c r="D13018" s="54" t="s">
        <v>510</v>
      </c>
      <c r="F13018" s="89"/>
      <c r="G13018" s="97" t="s">
        <v>321</v>
      </c>
      <c r="H13018" s="360">
        <f t="shared" ref="H13018:M13018" si="6826">H13248+H13938</f>
        <v>0</v>
      </c>
      <c r="I13018" s="360">
        <f t="shared" si="6826"/>
        <v>0</v>
      </c>
      <c r="J13018" s="360">
        <f t="shared" si="6826"/>
        <v>0</v>
      </c>
      <c r="K13018" s="360">
        <f t="shared" si="6826"/>
        <v>0</v>
      </c>
      <c r="L13018" s="360">
        <f t="shared" si="6826"/>
        <v>0</v>
      </c>
      <c r="M13018" s="360">
        <f t="shared" si="6826"/>
        <v>0</v>
      </c>
      <c r="N13018" s="147">
        <f t="shared" ref="N13018" si="6827">N13248+N13708+N13938</f>
        <v>0</v>
      </c>
    </row>
    <row r="13019" spans="1:17" ht="24.75" customHeight="1">
      <c r="A13019" s="1" t="s">
        <v>1570</v>
      </c>
      <c r="B13019" s="50" t="e">
        <f>IF((#REF!+#REF!+H13019)&lt;&gt;0,"a","b")</f>
        <v>#REF!</v>
      </c>
      <c r="C13019" s="54">
        <v>5</v>
      </c>
      <c r="D13019" s="54" t="s">
        <v>510</v>
      </c>
      <c r="F13019" s="89"/>
      <c r="G13019" s="95" t="s">
        <v>286</v>
      </c>
      <c r="H13019" s="360">
        <f t="shared" ref="H13019:M13019" si="6828">H13249+H13939</f>
        <v>0</v>
      </c>
      <c r="I13019" s="360">
        <f t="shared" si="6828"/>
        <v>0</v>
      </c>
      <c r="J13019" s="360">
        <f t="shared" si="6828"/>
        <v>0</v>
      </c>
      <c r="K13019" s="360">
        <f t="shared" si="6828"/>
        <v>0</v>
      </c>
      <c r="L13019" s="360">
        <f t="shared" si="6828"/>
        <v>0</v>
      </c>
      <c r="M13019" s="360">
        <f t="shared" si="6828"/>
        <v>0</v>
      </c>
      <c r="N13019" s="147">
        <f t="shared" ref="N13019" si="6829">N13249+N13709+N13939</f>
        <v>0</v>
      </c>
    </row>
    <row r="13020" spans="1:17" ht="20.25" customHeight="1">
      <c r="A13020" s="1" t="s">
        <v>769</v>
      </c>
      <c r="B13020" s="50" t="e">
        <f>IF((#REF!+#REF!+H13020)&lt;&gt;0,"a","b")</f>
        <v>#REF!</v>
      </c>
      <c r="C13020" s="54">
        <v>2</v>
      </c>
      <c r="D13020" s="68" t="s">
        <v>510</v>
      </c>
      <c r="E13020" s="45"/>
      <c r="F13020" s="374"/>
      <c r="G13020" s="106" t="s">
        <v>385</v>
      </c>
      <c r="H13020" s="360">
        <f t="shared" ref="H13020:M13020" si="6830">H13250+H13940</f>
        <v>0</v>
      </c>
      <c r="I13020" s="360">
        <f t="shared" si="6830"/>
        <v>0</v>
      </c>
      <c r="J13020" s="360">
        <f t="shared" si="6830"/>
        <v>0</v>
      </c>
      <c r="K13020" s="360">
        <f t="shared" si="6830"/>
        <v>400</v>
      </c>
      <c r="L13020" s="360">
        <f t="shared" si="6830"/>
        <v>350</v>
      </c>
      <c r="M13020" s="360">
        <f t="shared" si="6830"/>
        <v>300</v>
      </c>
      <c r="N13020" s="147">
        <f t="shared" ref="N13020" si="6831">N13250+N13710+N13940</f>
        <v>0</v>
      </c>
      <c r="O13020" s="60" t="s">
        <v>71</v>
      </c>
      <c r="Q13020" s="49" t="s">
        <v>47</v>
      </c>
    </row>
    <row r="13021" spans="1:17" ht="20.25" customHeight="1">
      <c r="A13021" s="1" t="s">
        <v>770</v>
      </c>
      <c r="B13021" s="50" t="e">
        <f>IF((#REF!+#REF!+H13021)&lt;&gt;0,"a","b")</f>
        <v>#REF!</v>
      </c>
      <c r="C13021" s="54">
        <v>3</v>
      </c>
      <c r="D13021" s="54" t="s">
        <v>510</v>
      </c>
      <c r="F13021" s="374"/>
      <c r="G13021" s="108" t="s">
        <v>386</v>
      </c>
      <c r="H13021" s="360">
        <f t="shared" ref="H13021:M13021" si="6832">H13251+H13941</f>
        <v>0</v>
      </c>
      <c r="I13021" s="360">
        <f t="shared" si="6832"/>
        <v>0</v>
      </c>
      <c r="J13021" s="360">
        <f t="shared" si="6832"/>
        <v>0</v>
      </c>
      <c r="K13021" s="360">
        <f t="shared" si="6832"/>
        <v>400</v>
      </c>
      <c r="L13021" s="360">
        <f t="shared" si="6832"/>
        <v>350</v>
      </c>
      <c r="M13021" s="360">
        <f t="shared" si="6832"/>
        <v>300</v>
      </c>
      <c r="N13021" s="147">
        <f t="shared" ref="N13021" si="6833">N13251+N13711+N13941</f>
        <v>0</v>
      </c>
      <c r="O13021" s="60" t="s">
        <v>71</v>
      </c>
      <c r="Q13021" s="49" t="s">
        <v>47</v>
      </c>
    </row>
    <row r="13022" spans="1:17" ht="20.25" customHeight="1">
      <c r="A13022" s="1" t="s">
        <v>1571</v>
      </c>
      <c r="B13022" s="50" t="e">
        <f>IF((#REF!+#REF!+H13022)&lt;&gt;0,"a","b")</f>
        <v>#REF!</v>
      </c>
      <c r="C13022" s="54">
        <v>4</v>
      </c>
      <c r="D13022" s="54" t="s">
        <v>510</v>
      </c>
      <c r="F13022" s="374"/>
      <c r="G13022" s="93" t="s">
        <v>387</v>
      </c>
      <c r="H13022" s="360">
        <f t="shared" ref="H13022:M13022" si="6834">H13252+H13942</f>
        <v>0</v>
      </c>
      <c r="I13022" s="360">
        <f t="shared" si="6834"/>
        <v>0</v>
      </c>
      <c r="J13022" s="360">
        <f t="shared" si="6834"/>
        <v>0</v>
      </c>
      <c r="K13022" s="360">
        <f t="shared" si="6834"/>
        <v>400</v>
      </c>
      <c r="L13022" s="360">
        <f t="shared" si="6834"/>
        <v>350</v>
      </c>
      <c r="M13022" s="360">
        <f t="shared" si="6834"/>
        <v>300</v>
      </c>
      <c r="N13022" s="147">
        <f t="shared" ref="N13022" si="6835">N13252+N13712+N13942</f>
        <v>0</v>
      </c>
      <c r="O13022" s="60" t="s">
        <v>71</v>
      </c>
      <c r="Q13022" s="49" t="s">
        <v>47</v>
      </c>
    </row>
    <row r="13023" spans="1:17" ht="20.25" customHeight="1">
      <c r="A13023" s="1" t="s">
        <v>1572</v>
      </c>
      <c r="B13023" s="50" t="e">
        <f>IF((#REF!+#REF!+H13023)&lt;&gt;0,"a","b")</f>
        <v>#REF!</v>
      </c>
      <c r="C13023" s="54">
        <v>5</v>
      </c>
      <c r="D13023" s="54" t="s">
        <v>510</v>
      </c>
      <c r="F13023" s="89"/>
      <c r="G13023" s="95" t="s">
        <v>388</v>
      </c>
      <c r="H13023" s="360">
        <f t="shared" ref="H13023:M13023" si="6836">H13253+H13943</f>
        <v>0</v>
      </c>
      <c r="I13023" s="360">
        <f t="shared" si="6836"/>
        <v>0</v>
      </c>
      <c r="J13023" s="360">
        <f t="shared" si="6836"/>
        <v>0</v>
      </c>
      <c r="K13023" s="360">
        <f t="shared" si="6836"/>
        <v>0</v>
      </c>
      <c r="L13023" s="360">
        <f t="shared" si="6836"/>
        <v>0</v>
      </c>
      <c r="M13023" s="360">
        <f t="shared" si="6836"/>
        <v>0</v>
      </c>
      <c r="N13023" s="147">
        <f t="shared" ref="N13023" si="6837">N13253+N13713+N13943</f>
        <v>0</v>
      </c>
      <c r="O13023" s="60"/>
      <c r="Q13023" s="49" t="s">
        <v>47</v>
      </c>
    </row>
    <row r="13024" spans="1:17" ht="20.25" customHeight="1">
      <c r="A13024" s="1" t="s">
        <v>1573</v>
      </c>
      <c r="B13024" s="50" t="e">
        <f>IF((#REF!+#REF!+H13024)&lt;&gt;0,"a","b")</f>
        <v>#REF!</v>
      </c>
      <c r="C13024" s="54">
        <v>5</v>
      </c>
      <c r="D13024" s="54" t="s">
        <v>510</v>
      </c>
      <c r="F13024" s="374"/>
      <c r="G13024" s="95" t="s">
        <v>389</v>
      </c>
      <c r="H13024" s="360">
        <f t="shared" ref="H13024:M13024" si="6838">H13254+H13944</f>
        <v>0</v>
      </c>
      <c r="I13024" s="360">
        <f t="shared" si="6838"/>
        <v>0</v>
      </c>
      <c r="J13024" s="360">
        <f t="shared" si="6838"/>
        <v>0</v>
      </c>
      <c r="K13024" s="360">
        <f t="shared" si="6838"/>
        <v>400</v>
      </c>
      <c r="L13024" s="360">
        <f t="shared" si="6838"/>
        <v>350</v>
      </c>
      <c r="M13024" s="360">
        <f t="shared" si="6838"/>
        <v>300</v>
      </c>
      <c r="N13024" s="147">
        <f t="shared" ref="N13024" si="6839">N13254+N13714+N13944</f>
        <v>0</v>
      </c>
      <c r="O13024" s="60"/>
      <c r="Q13024" s="49" t="s">
        <v>47</v>
      </c>
    </row>
    <row r="13025" spans="1:17" ht="30.75" customHeight="1">
      <c r="A13025" s="1" t="s">
        <v>1574</v>
      </c>
      <c r="B13025" s="50" t="e">
        <f>IF((#REF!+#REF!+H13025)&lt;&gt;0,"a","b")</f>
        <v>#REF!</v>
      </c>
      <c r="C13025" s="54">
        <v>5</v>
      </c>
      <c r="D13025" s="54" t="s">
        <v>510</v>
      </c>
      <c r="F13025" s="89"/>
      <c r="G13025" s="95" t="s">
        <v>390</v>
      </c>
      <c r="H13025" s="360">
        <f t="shared" ref="H13025:M13025" si="6840">H13255+H13945</f>
        <v>0</v>
      </c>
      <c r="I13025" s="360">
        <f t="shared" si="6840"/>
        <v>0</v>
      </c>
      <c r="J13025" s="360">
        <f t="shared" si="6840"/>
        <v>0</v>
      </c>
      <c r="K13025" s="360">
        <f t="shared" si="6840"/>
        <v>0</v>
      </c>
      <c r="L13025" s="360">
        <f t="shared" si="6840"/>
        <v>0</v>
      </c>
      <c r="M13025" s="360">
        <f t="shared" si="6840"/>
        <v>0</v>
      </c>
      <c r="N13025" s="147">
        <f t="shared" ref="N13025" si="6841">N13255+N13715+N13945</f>
        <v>0</v>
      </c>
      <c r="O13025" s="60"/>
      <c r="Q13025" s="49" t="s">
        <v>47</v>
      </c>
    </row>
    <row r="13026" spans="1:17" ht="20.25" customHeight="1">
      <c r="A13026" s="1" t="s">
        <v>1575</v>
      </c>
      <c r="B13026" s="50" t="e">
        <f>IF((#REF!+#REF!+H13026)&lt;&gt;0,"a","b")</f>
        <v>#REF!</v>
      </c>
      <c r="C13026" s="54">
        <v>5</v>
      </c>
      <c r="D13026" s="54" t="s">
        <v>510</v>
      </c>
      <c r="F13026" s="89"/>
      <c r="G13026" s="95" t="s">
        <v>391</v>
      </c>
      <c r="H13026" s="360">
        <f t="shared" ref="H13026:M13026" si="6842">H13256+H13946</f>
        <v>0</v>
      </c>
      <c r="I13026" s="360">
        <f t="shared" si="6842"/>
        <v>0</v>
      </c>
      <c r="J13026" s="360">
        <f t="shared" si="6842"/>
        <v>0</v>
      </c>
      <c r="K13026" s="360">
        <f t="shared" si="6842"/>
        <v>0</v>
      </c>
      <c r="L13026" s="360">
        <f t="shared" si="6842"/>
        <v>0</v>
      </c>
      <c r="M13026" s="360">
        <f t="shared" si="6842"/>
        <v>0</v>
      </c>
      <c r="N13026" s="147">
        <f t="shared" ref="N13026" si="6843">N13256+N13716+N13946</f>
        <v>0</v>
      </c>
      <c r="O13026" s="60"/>
      <c r="Q13026" s="49" t="s">
        <v>47</v>
      </c>
    </row>
    <row r="13027" spans="1:17" ht="20.25" customHeight="1">
      <c r="A13027" s="1" t="s">
        <v>1576</v>
      </c>
      <c r="B13027" s="50" t="e">
        <f>IF((#REF!+#REF!+H13027)&lt;&gt;0,"a","b")</f>
        <v>#REF!</v>
      </c>
      <c r="C13027" s="54">
        <v>5</v>
      </c>
      <c r="D13027" s="54" t="s">
        <v>510</v>
      </c>
      <c r="F13027" s="89"/>
      <c r="G13027" s="95" t="s">
        <v>392</v>
      </c>
      <c r="H13027" s="360">
        <f t="shared" ref="H13027:M13027" si="6844">H13257+H13947</f>
        <v>0</v>
      </c>
      <c r="I13027" s="360">
        <f t="shared" si="6844"/>
        <v>0</v>
      </c>
      <c r="J13027" s="360">
        <f t="shared" si="6844"/>
        <v>0</v>
      </c>
      <c r="K13027" s="360">
        <f t="shared" si="6844"/>
        <v>0</v>
      </c>
      <c r="L13027" s="360">
        <f t="shared" si="6844"/>
        <v>0</v>
      </c>
      <c r="M13027" s="360">
        <f t="shared" si="6844"/>
        <v>0</v>
      </c>
      <c r="N13027" s="147">
        <f t="shared" ref="N13027" si="6845">N13257+N13717+N13947</f>
        <v>0</v>
      </c>
      <c r="O13027" s="60"/>
      <c r="Q13027" s="49" t="s">
        <v>47</v>
      </c>
    </row>
    <row r="13028" spans="1:17" ht="30.75" customHeight="1">
      <c r="A13028" s="1" t="s">
        <v>1577</v>
      </c>
      <c r="B13028" s="50" t="e">
        <f>IF((#REF!+#REF!+H13028)&lt;&gt;0,"a","b")</f>
        <v>#REF!</v>
      </c>
      <c r="C13028" s="54">
        <v>5</v>
      </c>
      <c r="D13028" s="54" t="s">
        <v>510</v>
      </c>
      <c r="F13028" s="89"/>
      <c r="G13028" s="95" t="s">
        <v>393</v>
      </c>
      <c r="H13028" s="360">
        <f t="shared" ref="H13028:M13028" si="6846">H13258+H13948</f>
        <v>0</v>
      </c>
      <c r="I13028" s="360">
        <f t="shared" si="6846"/>
        <v>0</v>
      </c>
      <c r="J13028" s="360">
        <f t="shared" si="6846"/>
        <v>0</v>
      </c>
      <c r="K13028" s="360">
        <f t="shared" si="6846"/>
        <v>0</v>
      </c>
      <c r="L13028" s="360">
        <f t="shared" si="6846"/>
        <v>0</v>
      </c>
      <c r="M13028" s="360">
        <f t="shared" si="6846"/>
        <v>0</v>
      </c>
      <c r="N13028" s="147">
        <f t="shared" ref="N13028" si="6847">N13258+N13718+N13948</f>
        <v>0</v>
      </c>
      <c r="O13028" s="60"/>
      <c r="Q13028" s="49" t="s">
        <v>47</v>
      </c>
    </row>
    <row r="13029" spans="1:17" ht="20.25" customHeight="1">
      <c r="A13029" s="1" t="s">
        <v>1578</v>
      </c>
      <c r="B13029" s="50" t="e">
        <f>IF((#REF!+#REF!+H13029)&lt;&gt;0,"a","b")</f>
        <v>#REF!</v>
      </c>
      <c r="C13029" s="54">
        <v>5</v>
      </c>
      <c r="D13029" s="54" t="s">
        <v>510</v>
      </c>
      <c r="F13029" s="89"/>
      <c r="G13029" s="95" t="s">
        <v>394</v>
      </c>
      <c r="H13029" s="360">
        <f t="shared" ref="H13029:M13029" si="6848">H13259+H13949</f>
        <v>0</v>
      </c>
      <c r="I13029" s="360">
        <f t="shared" si="6848"/>
        <v>0</v>
      </c>
      <c r="J13029" s="360">
        <f t="shared" si="6848"/>
        <v>0</v>
      </c>
      <c r="K13029" s="360">
        <f t="shared" si="6848"/>
        <v>0</v>
      </c>
      <c r="L13029" s="360">
        <f t="shared" si="6848"/>
        <v>0</v>
      </c>
      <c r="M13029" s="360">
        <f t="shared" si="6848"/>
        <v>0</v>
      </c>
      <c r="N13029" s="147">
        <f t="shared" ref="N13029" si="6849">N13259+N13719+N13949</f>
        <v>0</v>
      </c>
      <c r="O13029" s="60"/>
      <c r="Q13029" s="49" t="s">
        <v>47</v>
      </c>
    </row>
    <row r="13030" spans="1:17" ht="20.25" customHeight="1">
      <c r="A13030" s="1" t="s">
        <v>1579</v>
      </c>
      <c r="B13030" s="50" t="e">
        <f>IF((#REF!+#REF!+H13030)&lt;&gt;0,"a","b")</f>
        <v>#REF!</v>
      </c>
      <c r="C13030" s="54">
        <v>5</v>
      </c>
      <c r="D13030" s="54" t="s">
        <v>510</v>
      </c>
      <c r="F13030" s="89"/>
      <c r="G13030" s="95" t="s">
        <v>395</v>
      </c>
      <c r="H13030" s="360">
        <f t="shared" ref="H13030:M13030" si="6850">H13260+H13950</f>
        <v>0</v>
      </c>
      <c r="I13030" s="360">
        <f t="shared" si="6850"/>
        <v>0</v>
      </c>
      <c r="J13030" s="360">
        <f t="shared" si="6850"/>
        <v>0</v>
      </c>
      <c r="K13030" s="360">
        <f t="shared" si="6850"/>
        <v>0</v>
      </c>
      <c r="L13030" s="360">
        <f t="shared" si="6850"/>
        <v>0</v>
      </c>
      <c r="M13030" s="360">
        <f t="shared" si="6850"/>
        <v>0</v>
      </c>
      <c r="N13030" s="147">
        <f t="shared" ref="N13030" si="6851">N13260+N13720+N13950</f>
        <v>0</v>
      </c>
      <c r="O13030" s="60"/>
      <c r="Q13030" s="49" t="s">
        <v>47</v>
      </c>
    </row>
    <row r="13031" spans="1:17" ht="20.25" customHeight="1">
      <c r="A13031" s="1" t="s">
        <v>1580</v>
      </c>
      <c r="B13031" s="50" t="e">
        <f>IF((#REF!+#REF!+H13031)&lt;&gt;0,"a","b")</f>
        <v>#REF!</v>
      </c>
      <c r="C13031" s="54">
        <v>5</v>
      </c>
      <c r="D13031" s="54" t="s">
        <v>510</v>
      </c>
      <c r="F13031" s="89"/>
      <c r="G13031" s="95" t="s">
        <v>396</v>
      </c>
      <c r="H13031" s="360">
        <f t="shared" ref="H13031:M13031" si="6852">H13261+H13951</f>
        <v>0</v>
      </c>
      <c r="I13031" s="360">
        <f t="shared" si="6852"/>
        <v>0</v>
      </c>
      <c r="J13031" s="360">
        <f t="shared" si="6852"/>
        <v>0</v>
      </c>
      <c r="K13031" s="360">
        <f t="shared" si="6852"/>
        <v>0</v>
      </c>
      <c r="L13031" s="360">
        <f t="shared" si="6852"/>
        <v>0</v>
      </c>
      <c r="M13031" s="360">
        <f t="shared" si="6852"/>
        <v>0</v>
      </c>
      <c r="N13031" s="147">
        <f t="shared" ref="N13031" si="6853">N13261+N13721+N13951</f>
        <v>0</v>
      </c>
      <c r="O13031" s="60"/>
      <c r="Q13031" s="49" t="s">
        <v>47</v>
      </c>
    </row>
    <row r="13032" spans="1:17" ht="20.25" customHeight="1">
      <c r="A13032" s="1" t="s">
        <v>1581</v>
      </c>
      <c r="B13032" s="50" t="e">
        <f>IF((#REF!+#REF!+H13032)&lt;&gt;0,"a","b")</f>
        <v>#REF!</v>
      </c>
      <c r="C13032" s="54">
        <v>5</v>
      </c>
      <c r="D13032" s="54" t="s">
        <v>510</v>
      </c>
      <c r="F13032" s="89"/>
      <c r="G13032" s="95" t="s">
        <v>397</v>
      </c>
      <c r="H13032" s="360">
        <f t="shared" ref="H13032:M13032" si="6854">H13262+H13952</f>
        <v>0</v>
      </c>
      <c r="I13032" s="360">
        <f t="shared" si="6854"/>
        <v>0</v>
      </c>
      <c r="J13032" s="360">
        <f t="shared" si="6854"/>
        <v>0</v>
      </c>
      <c r="K13032" s="360">
        <f t="shared" si="6854"/>
        <v>0</v>
      </c>
      <c r="L13032" s="360">
        <f t="shared" si="6854"/>
        <v>0</v>
      </c>
      <c r="M13032" s="360">
        <f t="shared" si="6854"/>
        <v>0</v>
      </c>
      <c r="N13032" s="147">
        <f t="shared" ref="N13032" si="6855">N13262+N13722+N13952</f>
        <v>0</v>
      </c>
      <c r="O13032" s="60"/>
      <c r="Q13032" s="49" t="s">
        <v>47</v>
      </c>
    </row>
    <row r="13033" spans="1:17" ht="20.25" customHeight="1">
      <c r="A13033" s="1" t="s">
        <v>1582</v>
      </c>
      <c r="B13033" s="50" t="e">
        <f>IF((#REF!+#REF!+H13033)&lt;&gt;0,"a","b")</f>
        <v>#REF!</v>
      </c>
      <c r="C13033" s="54">
        <v>5</v>
      </c>
      <c r="D13033" s="54" t="s">
        <v>510</v>
      </c>
      <c r="F13033" s="89"/>
      <c r="G13033" s="95" t="s">
        <v>398</v>
      </c>
      <c r="H13033" s="360">
        <f t="shared" ref="H13033:M13033" si="6856">H13263+H13953</f>
        <v>0</v>
      </c>
      <c r="I13033" s="360">
        <f t="shared" si="6856"/>
        <v>0</v>
      </c>
      <c r="J13033" s="360">
        <f t="shared" si="6856"/>
        <v>0</v>
      </c>
      <c r="K13033" s="360">
        <f t="shared" si="6856"/>
        <v>0</v>
      </c>
      <c r="L13033" s="360">
        <f t="shared" si="6856"/>
        <v>0</v>
      </c>
      <c r="M13033" s="360">
        <f t="shared" si="6856"/>
        <v>0</v>
      </c>
      <c r="N13033" s="147">
        <f t="shared" ref="N13033" si="6857">N13263+N13723+N13953</f>
        <v>0</v>
      </c>
      <c r="O13033" s="60"/>
      <c r="Q13033" s="49" t="s">
        <v>47</v>
      </c>
    </row>
    <row r="13034" spans="1:17" ht="20.25" customHeight="1">
      <c r="A13034" s="1" t="s">
        <v>1583</v>
      </c>
      <c r="B13034" s="50" t="e">
        <f>IF((#REF!+#REF!+H13034)&lt;&gt;0,"a","b")</f>
        <v>#REF!</v>
      </c>
      <c r="C13034" s="54">
        <v>4</v>
      </c>
      <c r="D13034" s="54" t="s">
        <v>510</v>
      </c>
      <c r="F13034" s="89"/>
      <c r="G13034" s="93" t="s">
        <v>399</v>
      </c>
      <c r="H13034" s="360">
        <f t="shared" ref="H13034:M13034" si="6858">H13264+H13954</f>
        <v>0</v>
      </c>
      <c r="I13034" s="360">
        <f t="shared" si="6858"/>
        <v>0</v>
      </c>
      <c r="J13034" s="360">
        <f t="shared" si="6858"/>
        <v>0</v>
      </c>
      <c r="K13034" s="360">
        <f t="shared" si="6858"/>
        <v>0</v>
      </c>
      <c r="L13034" s="360">
        <f t="shared" si="6858"/>
        <v>0</v>
      </c>
      <c r="M13034" s="360">
        <f t="shared" si="6858"/>
        <v>0</v>
      </c>
      <c r="N13034" s="147">
        <f t="shared" ref="N13034" si="6859">N13264+N13724+N13954</f>
        <v>0</v>
      </c>
      <c r="O13034" s="60" t="s">
        <v>71</v>
      </c>
      <c r="Q13034" s="49" t="s">
        <v>47</v>
      </c>
    </row>
    <row r="13035" spans="1:17" ht="20.25" customHeight="1">
      <c r="A13035" s="1" t="s">
        <v>1584</v>
      </c>
      <c r="B13035" s="50" t="e">
        <f>IF((#REF!+#REF!+H13035)&lt;&gt;0,"a","b")</f>
        <v>#REF!</v>
      </c>
      <c r="C13035" s="54">
        <v>5</v>
      </c>
      <c r="D13035" s="54" t="s">
        <v>510</v>
      </c>
      <c r="F13035" s="89"/>
      <c r="G13035" s="95" t="s">
        <v>400</v>
      </c>
      <c r="H13035" s="360">
        <f t="shared" ref="H13035:M13035" si="6860">H13265+H13955</f>
        <v>0</v>
      </c>
      <c r="I13035" s="360">
        <f t="shared" si="6860"/>
        <v>0</v>
      </c>
      <c r="J13035" s="360">
        <f t="shared" si="6860"/>
        <v>0</v>
      </c>
      <c r="K13035" s="360">
        <f t="shared" si="6860"/>
        <v>0</v>
      </c>
      <c r="L13035" s="360">
        <f t="shared" si="6860"/>
        <v>0</v>
      </c>
      <c r="M13035" s="360">
        <f t="shared" si="6860"/>
        <v>0</v>
      </c>
      <c r="N13035" s="147">
        <f t="shared" ref="N13035" si="6861">N13265+N13725+N13955</f>
        <v>0</v>
      </c>
      <c r="O13035" s="60" t="s">
        <v>71</v>
      </c>
      <c r="Q13035" s="49" t="s">
        <v>47</v>
      </c>
    </row>
    <row r="13036" spans="1:17" ht="20.25" customHeight="1">
      <c r="A13036" s="1" t="s">
        <v>1585</v>
      </c>
      <c r="B13036" s="50" t="e">
        <f>IF((#REF!+#REF!+H13036)&lt;&gt;0,"a","b")</f>
        <v>#REF!</v>
      </c>
      <c r="C13036" s="54">
        <v>6</v>
      </c>
      <c r="D13036" s="54" t="s">
        <v>510</v>
      </c>
      <c r="F13036" s="89"/>
      <c r="G13036" s="120" t="s">
        <v>401</v>
      </c>
      <c r="H13036" s="360">
        <f t="shared" ref="H13036:M13036" si="6862">H13266+H13956</f>
        <v>0</v>
      </c>
      <c r="I13036" s="360">
        <f t="shared" si="6862"/>
        <v>0</v>
      </c>
      <c r="J13036" s="360">
        <f t="shared" si="6862"/>
        <v>0</v>
      </c>
      <c r="K13036" s="360">
        <f t="shared" si="6862"/>
        <v>0</v>
      </c>
      <c r="L13036" s="360">
        <f t="shared" si="6862"/>
        <v>0</v>
      </c>
      <c r="M13036" s="360">
        <f t="shared" si="6862"/>
        <v>0</v>
      </c>
      <c r="N13036" s="147">
        <f t="shared" ref="N13036" si="6863">N13266+N13726+N13956</f>
        <v>0</v>
      </c>
      <c r="O13036" s="60"/>
      <c r="Q13036" s="49" t="s">
        <v>47</v>
      </c>
    </row>
    <row r="13037" spans="1:17" ht="20.25" customHeight="1">
      <c r="A13037" s="1" t="s">
        <v>1586</v>
      </c>
      <c r="B13037" s="50" t="e">
        <f>IF((#REF!+#REF!+H13037)&lt;&gt;0,"a","b")</f>
        <v>#REF!</v>
      </c>
      <c r="C13037" s="54">
        <v>6</v>
      </c>
      <c r="D13037" s="54" t="s">
        <v>510</v>
      </c>
      <c r="F13037" s="89"/>
      <c r="G13037" s="120" t="s">
        <v>402</v>
      </c>
      <c r="H13037" s="360">
        <f t="shared" ref="H13037:M13037" si="6864">H13267+H13957</f>
        <v>0</v>
      </c>
      <c r="I13037" s="360">
        <f t="shared" si="6864"/>
        <v>0</v>
      </c>
      <c r="J13037" s="360">
        <f t="shared" si="6864"/>
        <v>0</v>
      </c>
      <c r="K13037" s="360">
        <f t="shared" si="6864"/>
        <v>0</v>
      </c>
      <c r="L13037" s="360">
        <f t="shared" si="6864"/>
        <v>0</v>
      </c>
      <c r="M13037" s="360">
        <f t="shared" si="6864"/>
        <v>0</v>
      </c>
      <c r="N13037" s="147">
        <f t="shared" ref="N13037" si="6865">N13267+N13727+N13957</f>
        <v>0</v>
      </c>
      <c r="O13037" s="60"/>
      <c r="Q13037" s="49" t="s">
        <v>47</v>
      </c>
    </row>
    <row r="13038" spans="1:17" ht="20.25" customHeight="1">
      <c r="A13038" s="1" t="s">
        <v>1587</v>
      </c>
      <c r="B13038" s="50" t="e">
        <f>IF((#REF!+#REF!+H13038)&lt;&gt;0,"a","b")</f>
        <v>#REF!</v>
      </c>
      <c r="C13038" s="54">
        <v>6</v>
      </c>
      <c r="D13038" s="54" t="s">
        <v>510</v>
      </c>
      <c r="F13038" s="89"/>
      <c r="G13038" s="120" t="s">
        <v>403</v>
      </c>
      <c r="H13038" s="360">
        <f t="shared" ref="H13038:M13038" si="6866">H13268+H13958</f>
        <v>0</v>
      </c>
      <c r="I13038" s="360">
        <f t="shared" si="6866"/>
        <v>0</v>
      </c>
      <c r="J13038" s="360">
        <f t="shared" si="6866"/>
        <v>0</v>
      </c>
      <c r="K13038" s="360">
        <f t="shared" si="6866"/>
        <v>0</v>
      </c>
      <c r="L13038" s="360">
        <f t="shared" si="6866"/>
        <v>0</v>
      </c>
      <c r="M13038" s="360">
        <f t="shared" si="6866"/>
        <v>0</v>
      </c>
      <c r="N13038" s="147">
        <f t="shared" ref="N13038" si="6867">N13268+N13728+N13958</f>
        <v>0</v>
      </c>
      <c r="O13038" s="60"/>
      <c r="Q13038" s="49" t="s">
        <v>47</v>
      </c>
    </row>
    <row r="13039" spans="1:17" ht="20.25" customHeight="1">
      <c r="A13039" s="1" t="s">
        <v>1588</v>
      </c>
      <c r="B13039" s="50" t="e">
        <f>IF((#REF!+#REF!+H13039)&lt;&gt;0,"a","b")</f>
        <v>#REF!</v>
      </c>
      <c r="C13039" s="54">
        <v>6</v>
      </c>
      <c r="D13039" s="54" t="s">
        <v>510</v>
      </c>
      <c r="F13039" s="89"/>
      <c r="G13039" s="120" t="s">
        <v>404</v>
      </c>
      <c r="H13039" s="360">
        <f t="shared" ref="H13039:M13039" si="6868">H13269+H13959</f>
        <v>0</v>
      </c>
      <c r="I13039" s="360">
        <f t="shared" si="6868"/>
        <v>0</v>
      </c>
      <c r="J13039" s="360">
        <f t="shared" si="6868"/>
        <v>0</v>
      </c>
      <c r="K13039" s="360">
        <f t="shared" si="6868"/>
        <v>0</v>
      </c>
      <c r="L13039" s="360">
        <f t="shared" si="6868"/>
        <v>0</v>
      </c>
      <c r="M13039" s="360">
        <f t="shared" si="6868"/>
        <v>0</v>
      </c>
      <c r="N13039" s="147">
        <f t="shared" ref="N13039" si="6869">N13269+N13729+N13959</f>
        <v>0</v>
      </c>
      <c r="O13039" s="60"/>
      <c r="Q13039" s="49" t="s">
        <v>47</v>
      </c>
    </row>
    <row r="13040" spans="1:17" ht="20.25" customHeight="1">
      <c r="A13040" s="1" t="s">
        <v>1589</v>
      </c>
      <c r="B13040" s="50" t="e">
        <f>IF((#REF!+#REF!+H13040)&lt;&gt;0,"a","b")</f>
        <v>#REF!</v>
      </c>
      <c r="C13040" s="54">
        <v>6</v>
      </c>
      <c r="D13040" s="54" t="s">
        <v>510</v>
      </c>
      <c r="F13040" s="89"/>
      <c r="G13040" s="120" t="s">
        <v>405</v>
      </c>
      <c r="H13040" s="360">
        <f t="shared" ref="H13040:M13040" si="6870">H13270+H13960</f>
        <v>0</v>
      </c>
      <c r="I13040" s="360">
        <f t="shared" si="6870"/>
        <v>0</v>
      </c>
      <c r="J13040" s="360">
        <f t="shared" si="6870"/>
        <v>0</v>
      </c>
      <c r="K13040" s="360">
        <f t="shared" si="6870"/>
        <v>0</v>
      </c>
      <c r="L13040" s="360">
        <f t="shared" si="6870"/>
        <v>0</v>
      </c>
      <c r="M13040" s="360">
        <f t="shared" si="6870"/>
        <v>0</v>
      </c>
      <c r="N13040" s="147">
        <f t="shared" ref="N13040" si="6871">N13270+N13730+N13960</f>
        <v>0</v>
      </c>
      <c r="O13040" s="60"/>
      <c r="Q13040" s="49" t="s">
        <v>47</v>
      </c>
    </row>
    <row r="13041" spans="1:17" ht="20.25" customHeight="1">
      <c r="A13041" s="1" t="s">
        <v>1590</v>
      </c>
      <c r="B13041" s="50" t="e">
        <f>IF((#REF!+#REF!+H13041)&lt;&gt;0,"a","b")</f>
        <v>#REF!</v>
      </c>
      <c r="C13041" s="54">
        <v>6</v>
      </c>
      <c r="D13041" s="54" t="s">
        <v>510</v>
      </c>
      <c r="F13041" s="89"/>
      <c r="G13041" s="120" t="s">
        <v>406</v>
      </c>
      <c r="H13041" s="360">
        <f t="shared" ref="H13041:M13041" si="6872">H13271+H13961</f>
        <v>0</v>
      </c>
      <c r="I13041" s="360">
        <f t="shared" si="6872"/>
        <v>0</v>
      </c>
      <c r="J13041" s="360">
        <f t="shared" si="6872"/>
        <v>0</v>
      </c>
      <c r="K13041" s="360">
        <f t="shared" si="6872"/>
        <v>0</v>
      </c>
      <c r="L13041" s="360">
        <f t="shared" si="6872"/>
        <v>0</v>
      </c>
      <c r="M13041" s="360">
        <f t="shared" si="6872"/>
        <v>0</v>
      </c>
      <c r="N13041" s="147">
        <f t="shared" ref="N13041" si="6873">N13271+N13731+N13961</f>
        <v>0</v>
      </c>
      <c r="O13041" s="60"/>
      <c r="Q13041" s="49" t="s">
        <v>47</v>
      </c>
    </row>
    <row r="13042" spans="1:17" ht="20.25" customHeight="1">
      <c r="A13042" s="1" t="s">
        <v>1591</v>
      </c>
      <c r="B13042" s="50" t="e">
        <f>IF((#REF!+#REF!+H13042)&lt;&gt;0,"a","b")</f>
        <v>#REF!</v>
      </c>
      <c r="C13042" s="54">
        <v>5</v>
      </c>
      <c r="D13042" s="54" t="s">
        <v>510</v>
      </c>
      <c r="F13042" s="89"/>
      <c r="G13042" s="95" t="s">
        <v>407</v>
      </c>
      <c r="H13042" s="360">
        <f t="shared" ref="H13042:M13042" si="6874">H13272+H13962</f>
        <v>0</v>
      </c>
      <c r="I13042" s="360">
        <f t="shared" si="6874"/>
        <v>0</v>
      </c>
      <c r="J13042" s="360">
        <f t="shared" si="6874"/>
        <v>0</v>
      </c>
      <c r="K13042" s="360">
        <f t="shared" si="6874"/>
        <v>0</v>
      </c>
      <c r="L13042" s="360">
        <f t="shared" si="6874"/>
        <v>0</v>
      </c>
      <c r="M13042" s="360">
        <f t="shared" si="6874"/>
        <v>0</v>
      </c>
      <c r="N13042" s="147">
        <f t="shared" ref="N13042" si="6875">N13272+N13732+N13962</f>
        <v>0</v>
      </c>
      <c r="O13042" s="60" t="s">
        <v>71</v>
      </c>
      <c r="Q13042" s="49" t="s">
        <v>47</v>
      </c>
    </row>
    <row r="13043" spans="1:17" ht="20.25" customHeight="1">
      <c r="A13043" s="1" t="s">
        <v>1592</v>
      </c>
      <c r="B13043" s="50" t="e">
        <f>IF((#REF!+#REF!+H13043)&lt;&gt;0,"a","b")</f>
        <v>#REF!</v>
      </c>
      <c r="C13043" s="54">
        <v>6</v>
      </c>
      <c r="D13043" s="54" t="s">
        <v>510</v>
      </c>
      <c r="F13043" s="89"/>
      <c r="G13043" s="109" t="s">
        <v>408</v>
      </c>
      <c r="H13043" s="360">
        <f t="shared" ref="H13043:M13043" si="6876">H13273+H13963</f>
        <v>0</v>
      </c>
      <c r="I13043" s="360">
        <f t="shared" si="6876"/>
        <v>0</v>
      </c>
      <c r="J13043" s="360">
        <f t="shared" si="6876"/>
        <v>0</v>
      </c>
      <c r="K13043" s="360">
        <f t="shared" si="6876"/>
        <v>0</v>
      </c>
      <c r="L13043" s="360">
        <f t="shared" si="6876"/>
        <v>0</v>
      </c>
      <c r="M13043" s="360">
        <f t="shared" si="6876"/>
        <v>0</v>
      </c>
      <c r="N13043" s="147">
        <f t="shared" ref="N13043" si="6877">N13273+N13733+N13963</f>
        <v>0</v>
      </c>
      <c r="Q13043" s="49" t="s">
        <v>47</v>
      </c>
    </row>
    <row r="13044" spans="1:17" ht="20.25" customHeight="1">
      <c r="A13044" s="1" t="s">
        <v>1593</v>
      </c>
      <c r="B13044" s="50" t="e">
        <f>IF((#REF!+#REF!+H13044)&lt;&gt;0,"a","b")</f>
        <v>#REF!</v>
      </c>
      <c r="C13044" s="54">
        <v>6</v>
      </c>
      <c r="D13044" s="54" t="s">
        <v>510</v>
      </c>
      <c r="F13044" s="89"/>
      <c r="G13044" s="109" t="s">
        <v>409</v>
      </c>
      <c r="H13044" s="360">
        <f t="shared" ref="H13044:M13044" si="6878">H13274+H13964</f>
        <v>0</v>
      </c>
      <c r="I13044" s="360">
        <f t="shared" si="6878"/>
        <v>0</v>
      </c>
      <c r="J13044" s="360">
        <f t="shared" si="6878"/>
        <v>0</v>
      </c>
      <c r="K13044" s="360">
        <f t="shared" si="6878"/>
        <v>0</v>
      </c>
      <c r="L13044" s="360">
        <f t="shared" si="6878"/>
        <v>0</v>
      </c>
      <c r="M13044" s="360">
        <f t="shared" si="6878"/>
        <v>0</v>
      </c>
      <c r="N13044" s="147">
        <f t="shared" ref="N13044" si="6879">N13274+N13734+N13964</f>
        <v>0</v>
      </c>
      <c r="Q13044" s="49" t="s">
        <v>47</v>
      </c>
    </row>
    <row r="13045" spans="1:17" ht="30.75" customHeight="1">
      <c r="A13045" s="1" t="s">
        <v>1594</v>
      </c>
      <c r="B13045" s="50" t="e">
        <f>IF((#REF!+#REF!+H13045)&lt;&gt;0,"a","b")</f>
        <v>#REF!</v>
      </c>
      <c r="C13045" s="54">
        <v>6</v>
      </c>
      <c r="D13045" s="54" t="s">
        <v>510</v>
      </c>
      <c r="F13045" s="89"/>
      <c r="G13045" s="109" t="s">
        <v>410</v>
      </c>
      <c r="H13045" s="360">
        <f t="shared" ref="H13045:M13045" si="6880">H13275+H13965</f>
        <v>0</v>
      </c>
      <c r="I13045" s="360">
        <f t="shared" si="6880"/>
        <v>0</v>
      </c>
      <c r="J13045" s="360">
        <f t="shared" si="6880"/>
        <v>0</v>
      </c>
      <c r="K13045" s="360">
        <f t="shared" si="6880"/>
        <v>0</v>
      </c>
      <c r="L13045" s="360">
        <f t="shared" si="6880"/>
        <v>0</v>
      </c>
      <c r="M13045" s="360">
        <f t="shared" si="6880"/>
        <v>0</v>
      </c>
      <c r="N13045" s="147">
        <f t="shared" ref="N13045" si="6881">N13275+N13735+N13965</f>
        <v>0</v>
      </c>
      <c r="Q13045" s="49" t="s">
        <v>47</v>
      </c>
    </row>
    <row r="13046" spans="1:17" ht="30.75" customHeight="1">
      <c r="A13046" s="1" t="s">
        <v>1595</v>
      </c>
      <c r="B13046" s="50" t="e">
        <f>IF((#REF!+#REF!+H13046)&lt;&gt;0,"a","b")</f>
        <v>#REF!</v>
      </c>
      <c r="C13046" s="54">
        <v>6</v>
      </c>
      <c r="D13046" s="54" t="s">
        <v>510</v>
      </c>
      <c r="F13046" s="89"/>
      <c r="G13046" s="109" t="s">
        <v>411</v>
      </c>
      <c r="H13046" s="360">
        <f t="shared" ref="H13046:M13046" si="6882">H13276+H13966</f>
        <v>0</v>
      </c>
      <c r="I13046" s="360">
        <f t="shared" si="6882"/>
        <v>0</v>
      </c>
      <c r="J13046" s="360">
        <f t="shared" si="6882"/>
        <v>0</v>
      </c>
      <c r="K13046" s="360">
        <f t="shared" si="6882"/>
        <v>0</v>
      </c>
      <c r="L13046" s="360">
        <f t="shared" si="6882"/>
        <v>0</v>
      </c>
      <c r="M13046" s="360">
        <f t="shared" si="6882"/>
        <v>0</v>
      </c>
      <c r="N13046" s="147">
        <f t="shared" ref="N13046" si="6883">N13276+N13736+N13966</f>
        <v>0</v>
      </c>
      <c r="Q13046" s="49" t="s">
        <v>47</v>
      </c>
    </row>
    <row r="13047" spans="1:17" ht="20.25" customHeight="1">
      <c r="A13047" s="1" t="s">
        <v>1596</v>
      </c>
      <c r="B13047" s="50" t="e">
        <f>IF((#REF!+#REF!+H13047)&lt;&gt;0,"a","b")</f>
        <v>#REF!</v>
      </c>
      <c r="C13047" s="54">
        <v>6</v>
      </c>
      <c r="D13047" s="54" t="s">
        <v>510</v>
      </c>
      <c r="F13047" s="89"/>
      <c r="G13047" s="109" t="s">
        <v>412</v>
      </c>
      <c r="H13047" s="360">
        <f t="shared" ref="H13047:M13047" si="6884">H13277+H13967</f>
        <v>0</v>
      </c>
      <c r="I13047" s="360">
        <f t="shared" si="6884"/>
        <v>0</v>
      </c>
      <c r="J13047" s="360">
        <f t="shared" si="6884"/>
        <v>0</v>
      </c>
      <c r="K13047" s="360">
        <f t="shared" si="6884"/>
        <v>0</v>
      </c>
      <c r="L13047" s="360">
        <f t="shared" si="6884"/>
        <v>0</v>
      </c>
      <c r="M13047" s="360">
        <f t="shared" si="6884"/>
        <v>0</v>
      </c>
      <c r="N13047" s="147">
        <f t="shared" ref="N13047" si="6885">N13277+N13737+N13967</f>
        <v>0</v>
      </c>
      <c r="Q13047" s="49" t="s">
        <v>47</v>
      </c>
    </row>
    <row r="13048" spans="1:17" ht="20.25" customHeight="1">
      <c r="A13048" s="1" t="s">
        <v>1597</v>
      </c>
      <c r="B13048" s="50" t="e">
        <f>IF((#REF!+#REF!+H13048)&lt;&gt;0,"a","b")</f>
        <v>#REF!</v>
      </c>
      <c r="C13048" s="54">
        <v>6</v>
      </c>
      <c r="D13048" s="54" t="s">
        <v>510</v>
      </c>
      <c r="F13048" s="89"/>
      <c r="G13048" s="109" t="s">
        <v>413</v>
      </c>
      <c r="H13048" s="360">
        <f t="shared" ref="H13048:M13048" si="6886">H13278+H13968</f>
        <v>0</v>
      </c>
      <c r="I13048" s="360">
        <f t="shared" si="6886"/>
        <v>0</v>
      </c>
      <c r="J13048" s="360">
        <f t="shared" si="6886"/>
        <v>0</v>
      </c>
      <c r="K13048" s="360">
        <f t="shared" si="6886"/>
        <v>0</v>
      </c>
      <c r="L13048" s="360">
        <f t="shared" si="6886"/>
        <v>0</v>
      </c>
      <c r="M13048" s="360">
        <f t="shared" si="6886"/>
        <v>0</v>
      </c>
      <c r="N13048" s="147">
        <f t="shared" ref="N13048" si="6887">N13278+N13738+N13968</f>
        <v>0</v>
      </c>
      <c r="Q13048" s="49" t="s">
        <v>47</v>
      </c>
    </row>
    <row r="13049" spans="1:17" ht="30.75" customHeight="1">
      <c r="A13049" s="1" t="s">
        <v>1598</v>
      </c>
      <c r="B13049" s="50" t="e">
        <f>IF((#REF!+#REF!+H13049)&lt;&gt;0,"a","b")</f>
        <v>#REF!</v>
      </c>
      <c r="C13049" s="54">
        <v>6</v>
      </c>
      <c r="D13049" s="54" t="s">
        <v>510</v>
      </c>
      <c r="F13049" s="89"/>
      <c r="G13049" s="109" t="s">
        <v>414</v>
      </c>
      <c r="H13049" s="360">
        <f t="shared" ref="H13049:M13049" si="6888">H13279+H13969</f>
        <v>0</v>
      </c>
      <c r="I13049" s="360">
        <f t="shared" si="6888"/>
        <v>0</v>
      </c>
      <c r="J13049" s="360">
        <f t="shared" si="6888"/>
        <v>0</v>
      </c>
      <c r="K13049" s="360">
        <f t="shared" si="6888"/>
        <v>0</v>
      </c>
      <c r="L13049" s="360">
        <f t="shared" si="6888"/>
        <v>0</v>
      </c>
      <c r="M13049" s="360">
        <f t="shared" si="6888"/>
        <v>0</v>
      </c>
      <c r="N13049" s="147">
        <f t="shared" ref="N13049" si="6889">N13279+N13739+N13969</f>
        <v>0</v>
      </c>
      <c r="Q13049" s="49" t="s">
        <v>47</v>
      </c>
    </row>
    <row r="13050" spans="1:17" ht="20.25" customHeight="1">
      <c r="A13050" s="1" t="s">
        <v>1599</v>
      </c>
      <c r="B13050" s="50" t="e">
        <f>IF((#REF!+#REF!+H13050)&lt;&gt;0,"a","b")</f>
        <v>#REF!</v>
      </c>
      <c r="C13050" s="54">
        <v>6</v>
      </c>
      <c r="D13050" s="54" t="s">
        <v>510</v>
      </c>
      <c r="F13050" s="89"/>
      <c r="G13050" s="109" t="s">
        <v>415</v>
      </c>
      <c r="H13050" s="360">
        <f t="shared" ref="H13050:M13050" si="6890">H13280+H13970</f>
        <v>0</v>
      </c>
      <c r="I13050" s="360">
        <f t="shared" si="6890"/>
        <v>0</v>
      </c>
      <c r="J13050" s="360">
        <f t="shared" si="6890"/>
        <v>0</v>
      </c>
      <c r="K13050" s="360">
        <f t="shared" si="6890"/>
        <v>0</v>
      </c>
      <c r="L13050" s="360">
        <f t="shared" si="6890"/>
        <v>0</v>
      </c>
      <c r="M13050" s="360">
        <f t="shared" si="6890"/>
        <v>0</v>
      </c>
      <c r="N13050" s="147">
        <f t="shared" ref="N13050" si="6891">N13280+N13740+N13970</f>
        <v>0</v>
      </c>
      <c r="Q13050" s="49" t="s">
        <v>47</v>
      </c>
    </row>
    <row r="13051" spans="1:17" ht="20.25" customHeight="1">
      <c r="A13051" s="1" t="s">
        <v>1600</v>
      </c>
      <c r="B13051" s="50" t="e">
        <f>IF((#REF!+#REF!+H13051)&lt;&gt;0,"a","b")</f>
        <v>#REF!</v>
      </c>
      <c r="C13051" s="54">
        <v>6</v>
      </c>
      <c r="D13051" s="54" t="s">
        <v>510</v>
      </c>
      <c r="F13051" s="89"/>
      <c r="G13051" s="109" t="s">
        <v>416</v>
      </c>
      <c r="H13051" s="360">
        <f t="shared" ref="H13051:M13051" si="6892">H13281+H13971</f>
        <v>0</v>
      </c>
      <c r="I13051" s="360">
        <f t="shared" si="6892"/>
        <v>0</v>
      </c>
      <c r="J13051" s="360">
        <f t="shared" si="6892"/>
        <v>0</v>
      </c>
      <c r="K13051" s="360">
        <f t="shared" si="6892"/>
        <v>0</v>
      </c>
      <c r="L13051" s="360">
        <f t="shared" si="6892"/>
        <v>0</v>
      </c>
      <c r="M13051" s="360">
        <f t="shared" si="6892"/>
        <v>0</v>
      </c>
      <c r="N13051" s="147">
        <f t="shared" ref="N13051" si="6893">N13281+N13741+N13971</f>
        <v>0</v>
      </c>
      <c r="Q13051" s="49" t="s">
        <v>47</v>
      </c>
    </row>
    <row r="13052" spans="1:17" ht="20.25" customHeight="1">
      <c r="A13052" s="1" t="s">
        <v>1601</v>
      </c>
      <c r="B13052" s="50" t="e">
        <f>IF((#REF!+#REF!+H13052)&lt;&gt;0,"a","b")</f>
        <v>#REF!</v>
      </c>
      <c r="C13052" s="54">
        <v>6</v>
      </c>
      <c r="D13052" s="54" t="s">
        <v>510</v>
      </c>
      <c r="F13052" s="89"/>
      <c r="G13052" s="109" t="s">
        <v>417</v>
      </c>
      <c r="H13052" s="360">
        <f t="shared" ref="H13052:M13052" si="6894">H13282+H13972</f>
        <v>0</v>
      </c>
      <c r="I13052" s="360">
        <f t="shared" si="6894"/>
        <v>0</v>
      </c>
      <c r="J13052" s="360">
        <f t="shared" si="6894"/>
        <v>0</v>
      </c>
      <c r="K13052" s="360">
        <f t="shared" si="6894"/>
        <v>0</v>
      </c>
      <c r="L13052" s="360">
        <f t="shared" si="6894"/>
        <v>0</v>
      </c>
      <c r="M13052" s="360">
        <f t="shared" si="6894"/>
        <v>0</v>
      </c>
      <c r="N13052" s="147">
        <f t="shared" ref="N13052" si="6895">N13282+N13742+N13972</f>
        <v>0</v>
      </c>
      <c r="Q13052" s="49" t="s">
        <v>47</v>
      </c>
    </row>
    <row r="13053" spans="1:17" ht="20.25" customHeight="1">
      <c r="A13053" s="1" t="s">
        <v>1602</v>
      </c>
      <c r="B13053" s="50" t="e">
        <f>IF((#REF!+#REF!+H13053)&lt;&gt;0,"a","b")</f>
        <v>#REF!</v>
      </c>
      <c r="C13053" s="54">
        <v>6</v>
      </c>
      <c r="D13053" s="54" t="s">
        <v>510</v>
      </c>
      <c r="F13053" s="89"/>
      <c r="G13053" s="109" t="s">
        <v>418</v>
      </c>
      <c r="H13053" s="360">
        <f t="shared" ref="H13053:M13053" si="6896">H13283+H13973</f>
        <v>0</v>
      </c>
      <c r="I13053" s="360">
        <f t="shared" si="6896"/>
        <v>0</v>
      </c>
      <c r="J13053" s="360">
        <f t="shared" si="6896"/>
        <v>0</v>
      </c>
      <c r="K13053" s="360">
        <f t="shared" si="6896"/>
        <v>0</v>
      </c>
      <c r="L13053" s="360">
        <f t="shared" si="6896"/>
        <v>0</v>
      </c>
      <c r="M13053" s="360">
        <f t="shared" si="6896"/>
        <v>0</v>
      </c>
      <c r="N13053" s="147">
        <f t="shared" ref="N13053" si="6897">N13283+N13743+N13973</f>
        <v>0</v>
      </c>
      <c r="Q13053" s="49" t="s">
        <v>47</v>
      </c>
    </row>
    <row r="13054" spans="1:17" ht="20.25" customHeight="1">
      <c r="A13054" s="1" t="s">
        <v>1603</v>
      </c>
      <c r="B13054" s="50" t="e">
        <f>IF((#REF!+#REF!+H13054)&lt;&gt;0,"a","b")</f>
        <v>#REF!</v>
      </c>
      <c r="C13054" s="54">
        <v>6</v>
      </c>
      <c r="D13054" s="54" t="s">
        <v>510</v>
      </c>
      <c r="F13054" s="89"/>
      <c r="G13054" s="109" t="s">
        <v>419</v>
      </c>
      <c r="H13054" s="360">
        <f t="shared" ref="H13054:M13054" si="6898">H13284+H13974</f>
        <v>0</v>
      </c>
      <c r="I13054" s="360">
        <f t="shared" si="6898"/>
        <v>0</v>
      </c>
      <c r="J13054" s="360">
        <f t="shared" si="6898"/>
        <v>0</v>
      </c>
      <c r="K13054" s="360">
        <f t="shared" si="6898"/>
        <v>0</v>
      </c>
      <c r="L13054" s="360">
        <f t="shared" si="6898"/>
        <v>0</v>
      </c>
      <c r="M13054" s="360">
        <f t="shared" si="6898"/>
        <v>0</v>
      </c>
      <c r="N13054" s="147">
        <f t="shared" ref="N13054" si="6899">N13284+N13744+N13974</f>
        <v>0</v>
      </c>
      <c r="Q13054" s="49" t="s">
        <v>47</v>
      </c>
    </row>
    <row r="13055" spans="1:17" ht="20.25" customHeight="1">
      <c r="A13055" s="1" t="s">
        <v>1604</v>
      </c>
      <c r="B13055" s="50" t="e">
        <f>IF((#REF!+#REF!+H13055)&lt;&gt;0,"a","b")</f>
        <v>#REF!</v>
      </c>
      <c r="C13055" s="54">
        <v>6</v>
      </c>
      <c r="D13055" s="54" t="s">
        <v>510</v>
      </c>
      <c r="F13055" s="89"/>
      <c r="G13055" s="109" t="s">
        <v>420</v>
      </c>
      <c r="H13055" s="360">
        <f t="shared" ref="H13055:M13055" si="6900">H13285+H13975</f>
        <v>0</v>
      </c>
      <c r="I13055" s="360">
        <f t="shared" si="6900"/>
        <v>0</v>
      </c>
      <c r="J13055" s="360">
        <f t="shared" si="6900"/>
        <v>0</v>
      </c>
      <c r="K13055" s="360">
        <f t="shared" si="6900"/>
        <v>0</v>
      </c>
      <c r="L13055" s="360">
        <f t="shared" si="6900"/>
        <v>0</v>
      </c>
      <c r="M13055" s="360">
        <f t="shared" si="6900"/>
        <v>0</v>
      </c>
      <c r="N13055" s="147">
        <f t="shared" ref="N13055" si="6901">N13285+N13745+N13975</f>
        <v>0</v>
      </c>
      <c r="Q13055" s="49" t="s">
        <v>47</v>
      </c>
    </row>
    <row r="13056" spans="1:17" ht="20.25" customHeight="1">
      <c r="A13056" s="1" t="s">
        <v>1605</v>
      </c>
      <c r="B13056" s="50" t="e">
        <f>IF((#REF!+#REF!+H13056)&lt;&gt;0,"a","b")</f>
        <v>#REF!</v>
      </c>
      <c r="C13056" s="54">
        <v>6</v>
      </c>
      <c r="D13056" s="54" t="s">
        <v>510</v>
      </c>
      <c r="F13056" s="89"/>
      <c r="G13056" s="109" t="s">
        <v>421</v>
      </c>
      <c r="H13056" s="360">
        <f t="shared" ref="H13056:M13056" si="6902">H13286+H13976</f>
        <v>0</v>
      </c>
      <c r="I13056" s="360">
        <f t="shared" si="6902"/>
        <v>0</v>
      </c>
      <c r="J13056" s="360">
        <f t="shared" si="6902"/>
        <v>0</v>
      </c>
      <c r="K13056" s="360">
        <f t="shared" si="6902"/>
        <v>0</v>
      </c>
      <c r="L13056" s="360">
        <f t="shared" si="6902"/>
        <v>0</v>
      </c>
      <c r="M13056" s="360">
        <f t="shared" si="6902"/>
        <v>0</v>
      </c>
      <c r="N13056" s="147">
        <f t="shared" ref="N13056" si="6903">N13286+N13746+N13976</f>
        <v>0</v>
      </c>
      <c r="Q13056" s="49" t="s">
        <v>47</v>
      </c>
    </row>
    <row r="13057" spans="1:17" ht="20.25" customHeight="1">
      <c r="A13057" s="1" t="s">
        <v>1606</v>
      </c>
      <c r="B13057" s="50" t="e">
        <f>IF((#REF!+#REF!+H13057)&lt;&gt;0,"a","b")</f>
        <v>#REF!</v>
      </c>
      <c r="C13057" s="54">
        <v>6</v>
      </c>
      <c r="D13057" s="54" t="s">
        <v>510</v>
      </c>
      <c r="F13057" s="89"/>
      <c r="G13057" s="109" t="s">
        <v>422</v>
      </c>
      <c r="H13057" s="360">
        <f t="shared" ref="H13057:M13057" si="6904">H13287+H13977</f>
        <v>0</v>
      </c>
      <c r="I13057" s="360">
        <f t="shared" si="6904"/>
        <v>0</v>
      </c>
      <c r="J13057" s="360">
        <f t="shared" si="6904"/>
        <v>0</v>
      </c>
      <c r="K13057" s="360">
        <f t="shared" si="6904"/>
        <v>0</v>
      </c>
      <c r="L13057" s="360">
        <f t="shared" si="6904"/>
        <v>0</v>
      </c>
      <c r="M13057" s="360">
        <f t="shared" si="6904"/>
        <v>0</v>
      </c>
      <c r="N13057" s="147">
        <f t="shared" ref="N13057" si="6905">N13287+N13747+N13977</f>
        <v>0</v>
      </c>
      <c r="Q13057" s="49" t="s">
        <v>47</v>
      </c>
    </row>
    <row r="13058" spans="1:17" ht="20.25" customHeight="1">
      <c r="A13058" s="1" t="s">
        <v>1607</v>
      </c>
      <c r="B13058" s="50" t="e">
        <f>IF((#REF!+#REF!+H13058)&lt;&gt;0,"a","b")</f>
        <v>#REF!</v>
      </c>
      <c r="C13058" s="54">
        <v>6</v>
      </c>
      <c r="D13058" s="54" t="s">
        <v>510</v>
      </c>
      <c r="F13058" s="89"/>
      <c r="G13058" s="109" t="s">
        <v>423</v>
      </c>
      <c r="H13058" s="360">
        <f t="shared" ref="H13058:M13058" si="6906">H13288+H13978</f>
        <v>0</v>
      </c>
      <c r="I13058" s="360">
        <f t="shared" si="6906"/>
        <v>0</v>
      </c>
      <c r="J13058" s="360">
        <f t="shared" si="6906"/>
        <v>0</v>
      </c>
      <c r="K13058" s="360">
        <f t="shared" si="6906"/>
        <v>0</v>
      </c>
      <c r="L13058" s="360">
        <f t="shared" si="6906"/>
        <v>0</v>
      </c>
      <c r="M13058" s="360">
        <f t="shared" si="6906"/>
        <v>0</v>
      </c>
      <c r="N13058" s="147">
        <f t="shared" ref="N13058" si="6907">N13288+N13748+N13978</f>
        <v>0</v>
      </c>
      <c r="Q13058" s="49" t="s">
        <v>47</v>
      </c>
    </row>
    <row r="13059" spans="1:17" ht="20.25" customHeight="1">
      <c r="A13059" s="1" t="s">
        <v>1608</v>
      </c>
      <c r="B13059" s="50" t="e">
        <f>IF((#REF!+#REF!+H13059)&lt;&gt;0,"a","b")</f>
        <v>#REF!</v>
      </c>
      <c r="C13059" s="54">
        <v>6</v>
      </c>
      <c r="D13059" s="54" t="s">
        <v>510</v>
      </c>
      <c r="F13059" s="89"/>
      <c r="G13059" s="109" t="s">
        <v>424</v>
      </c>
      <c r="H13059" s="360">
        <f t="shared" ref="H13059:M13059" si="6908">H13289+H13979</f>
        <v>0</v>
      </c>
      <c r="I13059" s="360">
        <f t="shared" si="6908"/>
        <v>0</v>
      </c>
      <c r="J13059" s="360">
        <f t="shared" si="6908"/>
        <v>0</v>
      </c>
      <c r="K13059" s="360">
        <f t="shared" si="6908"/>
        <v>0</v>
      </c>
      <c r="L13059" s="360">
        <f t="shared" si="6908"/>
        <v>0</v>
      </c>
      <c r="M13059" s="360">
        <f t="shared" si="6908"/>
        <v>0</v>
      </c>
      <c r="N13059" s="147">
        <f t="shared" ref="N13059" si="6909">N13289+N13749+N13979</f>
        <v>0</v>
      </c>
      <c r="Q13059" s="49" t="s">
        <v>47</v>
      </c>
    </row>
    <row r="13060" spans="1:17" ht="20.25" customHeight="1">
      <c r="A13060" s="1" t="s">
        <v>1609</v>
      </c>
      <c r="B13060" s="50" t="e">
        <f>IF((#REF!+#REF!+H13060)&lt;&gt;0,"a","b")</f>
        <v>#REF!</v>
      </c>
      <c r="C13060" s="54">
        <v>6</v>
      </c>
      <c r="D13060" s="54" t="s">
        <v>510</v>
      </c>
      <c r="F13060" s="89"/>
      <c r="G13060" s="126" t="s">
        <v>425</v>
      </c>
      <c r="H13060" s="360">
        <f t="shared" ref="H13060:M13060" si="6910">H13290+H13980</f>
        <v>0</v>
      </c>
      <c r="I13060" s="360">
        <f t="shared" si="6910"/>
        <v>0</v>
      </c>
      <c r="J13060" s="360">
        <f t="shared" si="6910"/>
        <v>0</v>
      </c>
      <c r="K13060" s="360">
        <f t="shared" si="6910"/>
        <v>0</v>
      </c>
      <c r="L13060" s="360">
        <f t="shared" si="6910"/>
        <v>0</v>
      </c>
      <c r="M13060" s="360">
        <f t="shared" si="6910"/>
        <v>0</v>
      </c>
      <c r="N13060" s="147">
        <f t="shared" ref="N13060" si="6911">N13290+N13750+N13980</f>
        <v>0</v>
      </c>
      <c r="Q13060" s="49" t="s">
        <v>47</v>
      </c>
    </row>
    <row r="13061" spans="1:17" ht="20.25" customHeight="1">
      <c r="A13061" s="1" t="s">
        <v>1610</v>
      </c>
      <c r="B13061" s="50" t="e">
        <f>IF((#REF!+#REF!+H13061)&lt;&gt;0,"a","b")</f>
        <v>#REF!</v>
      </c>
      <c r="C13061" s="54">
        <v>6</v>
      </c>
      <c r="D13061" s="54" t="s">
        <v>510</v>
      </c>
      <c r="F13061" s="89"/>
      <c r="G13061" s="109" t="s">
        <v>426</v>
      </c>
      <c r="H13061" s="360">
        <f t="shared" ref="H13061:M13061" si="6912">H13291+H13981</f>
        <v>0</v>
      </c>
      <c r="I13061" s="360">
        <f t="shared" si="6912"/>
        <v>0</v>
      </c>
      <c r="J13061" s="360">
        <f t="shared" si="6912"/>
        <v>0</v>
      </c>
      <c r="K13061" s="360">
        <f t="shared" si="6912"/>
        <v>0</v>
      </c>
      <c r="L13061" s="360">
        <f t="shared" si="6912"/>
        <v>0</v>
      </c>
      <c r="M13061" s="360">
        <f t="shared" si="6912"/>
        <v>0</v>
      </c>
      <c r="N13061" s="147">
        <f t="shared" ref="N13061" si="6913">N13291+N13751+N13981</f>
        <v>0</v>
      </c>
      <c r="Q13061" s="49" t="s">
        <v>47</v>
      </c>
    </row>
    <row r="13062" spans="1:17" ht="30.75" customHeight="1">
      <c r="A13062" s="1" t="s">
        <v>1611</v>
      </c>
      <c r="B13062" s="50" t="e">
        <f>IF((#REF!+#REF!+H13062)&lt;&gt;0,"a","b")</f>
        <v>#REF!</v>
      </c>
      <c r="C13062" s="54">
        <v>6</v>
      </c>
      <c r="D13062" s="54" t="s">
        <v>510</v>
      </c>
      <c r="F13062" s="89"/>
      <c r="G13062" s="109" t="s">
        <v>427</v>
      </c>
      <c r="H13062" s="360">
        <f t="shared" ref="H13062:M13062" si="6914">H13292+H13982</f>
        <v>0</v>
      </c>
      <c r="I13062" s="360">
        <f t="shared" si="6914"/>
        <v>0</v>
      </c>
      <c r="J13062" s="360">
        <f t="shared" si="6914"/>
        <v>0</v>
      </c>
      <c r="K13062" s="360">
        <f t="shared" si="6914"/>
        <v>0</v>
      </c>
      <c r="L13062" s="360">
        <f t="shared" si="6914"/>
        <v>0</v>
      </c>
      <c r="M13062" s="360">
        <f t="shared" si="6914"/>
        <v>0</v>
      </c>
      <c r="N13062" s="147">
        <f t="shared" ref="N13062" si="6915">N13292+N13752+N13982</f>
        <v>0</v>
      </c>
      <c r="Q13062" s="49" t="s">
        <v>47</v>
      </c>
    </row>
    <row r="13063" spans="1:17" ht="20.25" customHeight="1">
      <c r="A13063" s="1" t="s">
        <v>1612</v>
      </c>
      <c r="B13063" s="50" t="e">
        <f>IF((#REF!+#REF!+H13063)&lt;&gt;0,"a","b")</f>
        <v>#REF!</v>
      </c>
      <c r="C13063" s="54">
        <v>4</v>
      </c>
      <c r="D13063" s="54" t="s">
        <v>510</v>
      </c>
      <c r="F13063" s="89"/>
      <c r="G13063" s="93" t="s">
        <v>428</v>
      </c>
      <c r="H13063" s="360">
        <f t="shared" ref="H13063:M13063" si="6916">H13293+H13983</f>
        <v>0</v>
      </c>
      <c r="I13063" s="360">
        <f t="shared" si="6916"/>
        <v>0</v>
      </c>
      <c r="J13063" s="360">
        <f t="shared" si="6916"/>
        <v>0</v>
      </c>
      <c r="K13063" s="360">
        <f t="shared" si="6916"/>
        <v>0</v>
      </c>
      <c r="L13063" s="360">
        <f t="shared" si="6916"/>
        <v>0</v>
      </c>
      <c r="M13063" s="360">
        <f t="shared" si="6916"/>
        <v>0</v>
      </c>
      <c r="N13063" s="147">
        <f t="shared" ref="N13063" si="6917">N13293+N13753+N13983</f>
        <v>0</v>
      </c>
      <c r="O13063" s="60" t="s">
        <v>71</v>
      </c>
      <c r="Q13063" s="49" t="s">
        <v>47</v>
      </c>
    </row>
    <row r="13064" spans="1:17" ht="20.25" customHeight="1">
      <c r="A13064" s="1" t="s">
        <v>1613</v>
      </c>
      <c r="B13064" s="50" t="e">
        <f>IF((#REF!+#REF!+H13064)&lt;&gt;0,"a","b")</f>
        <v>#REF!</v>
      </c>
      <c r="C13064" s="54">
        <v>5</v>
      </c>
      <c r="D13064" s="54" t="s">
        <v>510</v>
      </c>
      <c r="F13064" s="89"/>
      <c r="G13064" s="95" t="s">
        <v>429</v>
      </c>
      <c r="H13064" s="360">
        <f t="shared" ref="H13064:M13064" si="6918">H13294+H13984</f>
        <v>0</v>
      </c>
      <c r="I13064" s="360">
        <f t="shared" si="6918"/>
        <v>0</v>
      </c>
      <c r="J13064" s="360">
        <f t="shared" si="6918"/>
        <v>0</v>
      </c>
      <c r="K13064" s="360">
        <f t="shared" si="6918"/>
        <v>0</v>
      </c>
      <c r="L13064" s="360">
        <f t="shared" si="6918"/>
        <v>0</v>
      </c>
      <c r="M13064" s="360">
        <f t="shared" si="6918"/>
        <v>0</v>
      </c>
      <c r="N13064" s="147">
        <f t="shared" ref="N13064" si="6919">N13294+N13754+N13984</f>
        <v>0</v>
      </c>
      <c r="O13064" s="60"/>
      <c r="Q13064" s="49" t="s">
        <v>47</v>
      </c>
    </row>
    <row r="13065" spans="1:17" ht="20.25" customHeight="1">
      <c r="A13065" s="1" t="s">
        <v>1614</v>
      </c>
      <c r="B13065" s="50" t="e">
        <f>IF((#REF!+#REF!+H13065)&lt;&gt;0,"a","b")</f>
        <v>#REF!</v>
      </c>
      <c r="C13065" s="54">
        <v>5</v>
      </c>
      <c r="D13065" s="54" t="s">
        <v>510</v>
      </c>
      <c r="F13065" s="89"/>
      <c r="G13065" s="95" t="s">
        <v>430</v>
      </c>
      <c r="H13065" s="360">
        <f t="shared" ref="H13065:M13065" si="6920">H13295+H13985</f>
        <v>0</v>
      </c>
      <c r="I13065" s="360">
        <f t="shared" si="6920"/>
        <v>0</v>
      </c>
      <c r="J13065" s="360">
        <f t="shared" si="6920"/>
        <v>0</v>
      </c>
      <c r="K13065" s="360">
        <f t="shared" si="6920"/>
        <v>0</v>
      </c>
      <c r="L13065" s="360">
        <f t="shared" si="6920"/>
        <v>0</v>
      </c>
      <c r="M13065" s="360">
        <f t="shared" si="6920"/>
        <v>0</v>
      </c>
      <c r="N13065" s="147">
        <f t="shared" ref="N13065" si="6921">N13295+N13755+N13985</f>
        <v>0</v>
      </c>
      <c r="O13065" s="60" t="s">
        <v>71</v>
      </c>
      <c r="Q13065" s="49" t="s">
        <v>47</v>
      </c>
    </row>
    <row r="13066" spans="1:17" ht="20.25" customHeight="1">
      <c r="A13066" s="1" t="s">
        <v>1615</v>
      </c>
      <c r="B13066" s="50" t="e">
        <f>IF((#REF!+#REF!+H13066)&lt;&gt;0,"a","b")</f>
        <v>#REF!</v>
      </c>
      <c r="C13066" s="54">
        <v>6</v>
      </c>
      <c r="D13066" s="54" t="s">
        <v>510</v>
      </c>
      <c r="F13066" s="89"/>
      <c r="G13066" s="109" t="s">
        <v>431</v>
      </c>
      <c r="H13066" s="360">
        <f t="shared" ref="H13066:M13066" si="6922">H13296+H13986</f>
        <v>0</v>
      </c>
      <c r="I13066" s="360">
        <f t="shared" si="6922"/>
        <v>0</v>
      </c>
      <c r="J13066" s="360">
        <f t="shared" si="6922"/>
        <v>0</v>
      </c>
      <c r="K13066" s="360">
        <f t="shared" si="6922"/>
        <v>0</v>
      </c>
      <c r="L13066" s="360">
        <f t="shared" si="6922"/>
        <v>0</v>
      </c>
      <c r="M13066" s="360">
        <f t="shared" si="6922"/>
        <v>0</v>
      </c>
      <c r="N13066" s="147">
        <f t="shared" ref="N13066" si="6923">N13296+N13756+N13986</f>
        <v>0</v>
      </c>
      <c r="Q13066" s="49" t="s">
        <v>47</v>
      </c>
    </row>
    <row r="13067" spans="1:17" ht="20.25" customHeight="1">
      <c r="A13067" s="1" t="s">
        <v>1616</v>
      </c>
      <c r="B13067" s="50" t="e">
        <f>IF((#REF!+#REF!+H13067)&lt;&gt;0,"a","b")</f>
        <v>#REF!</v>
      </c>
      <c r="C13067" s="54">
        <v>6</v>
      </c>
      <c r="D13067" s="54" t="s">
        <v>510</v>
      </c>
      <c r="F13067" s="89"/>
      <c r="G13067" s="109" t="s">
        <v>432</v>
      </c>
      <c r="H13067" s="360">
        <f t="shared" ref="H13067:M13067" si="6924">H13297+H13987</f>
        <v>0</v>
      </c>
      <c r="I13067" s="360">
        <f t="shared" si="6924"/>
        <v>0</v>
      </c>
      <c r="J13067" s="360">
        <f t="shared" si="6924"/>
        <v>0</v>
      </c>
      <c r="K13067" s="360">
        <f t="shared" si="6924"/>
        <v>0</v>
      </c>
      <c r="L13067" s="360">
        <f t="shared" si="6924"/>
        <v>0</v>
      </c>
      <c r="M13067" s="360">
        <f t="shared" si="6924"/>
        <v>0</v>
      </c>
      <c r="N13067" s="147">
        <f t="shared" ref="N13067" si="6925">N13297+N13757+N13987</f>
        <v>0</v>
      </c>
      <c r="Q13067" s="49" t="s">
        <v>47</v>
      </c>
    </row>
    <row r="13068" spans="1:17" ht="30.75" customHeight="1">
      <c r="A13068" s="1" t="s">
        <v>771</v>
      </c>
      <c r="B13068" s="50" t="e">
        <f>IF((#REF!+#REF!+H13068)&lt;&gt;0,"a","b")</f>
        <v>#REF!</v>
      </c>
      <c r="C13068" s="54">
        <v>3</v>
      </c>
      <c r="D13068" s="54" t="s">
        <v>510</v>
      </c>
      <c r="F13068" s="89"/>
      <c r="G13068" s="108" t="s">
        <v>433</v>
      </c>
      <c r="H13068" s="360">
        <f t="shared" ref="H13068:M13068" si="6926">H13298+H13988</f>
        <v>0</v>
      </c>
      <c r="I13068" s="360">
        <f t="shared" si="6926"/>
        <v>0</v>
      </c>
      <c r="J13068" s="360">
        <f t="shared" si="6926"/>
        <v>0</v>
      </c>
      <c r="K13068" s="360">
        <f t="shared" si="6926"/>
        <v>0</v>
      </c>
      <c r="L13068" s="360">
        <f t="shared" si="6926"/>
        <v>0</v>
      </c>
      <c r="M13068" s="360">
        <f t="shared" si="6926"/>
        <v>0</v>
      </c>
      <c r="N13068" s="147">
        <f t="shared" ref="N13068" si="6927">N13298+N13758+N13988</f>
        <v>0</v>
      </c>
      <c r="O13068" s="60" t="s">
        <v>71</v>
      </c>
      <c r="Q13068" s="49" t="s">
        <v>47</v>
      </c>
    </row>
    <row r="13069" spans="1:17" ht="30.75" customHeight="1">
      <c r="A13069" s="1" t="s">
        <v>1617</v>
      </c>
      <c r="B13069" s="50" t="e">
        <f>IF((#REF!+#REF!+H13069)&lt;&gt;0,"a","b")</f>
        <v>#REF!</v>
      </c>
      <c r="C13069" s="54">
        <v>4</v>
      </c>
      <c r="D13069" s="54" t="s">
        <v>510</v>
      </c>
      <c r="F13069" s="89"/>
      <c r="G13069" s="93" t="s">
        <v>434</v>
      </c>
      <c r="H13069" s="360">
        <f t="shared" ref="H13069:M13069" si="6928">H13299+H13989</f>
        <v>0</v>
      </c>
      <c r="I13069" s="360">
        <f t="shared" si="6928"/>
        <v>0</v>
      </c>
      <c r="J13069" s="360">
        <f t="shared" si="6928"/>
        <v>0</v>
      </c>
      <c r="K13069" s="360">
        <f t="shared" si="6928"/>
        <v>0</v>
      </c>
      <c r="L13069" s="360">
        <f t="shared" si="6928"/>
        <v>0</v>
      </c>
      <c r="M13069" s="360">
        <f t="shared" si="6928"/>
        <v>0</v>
      </c>
      <c r="N13069" s="147">
        <f t="shared" ref="N13069" si="6929">N13299+N13759+N13989</f>
        <v>0</v>
      </c>
      <c r="Q13069" s="49" t="s">
        <v>47</v>
      </c>
    </row>
    <row r="13070" spans="1:17" ht="30.75" customHeight="1">
      <c r="A13070" s="1" t="s">
        <v>1618</v>
      </c>
      <c r="B13070" s="50" t="e">
        <f>IF((#REF!+#REF!+H13070)&lt;&gt;0,"a","b")</f>
        <v>#REF!</v>
      </c>
      <c r="C13070" s="54">
        <v>4</v>
      </c>
      <c r="D13070" s="54" t="s">
        <v>510</v>
      </c>
      <c r="F13070" s="89"/>
      <c r="G13070" s="93" t="s">
        <v>435</v>
      </c>
      <c r="H13070" s="360">
        <f t="shared" ref="H13070:M13070" si="6930">H13300+H13990</f>
        <v>0</v>
      </c>
      <c r="I13070" s="360">
        <f t="shared" si="6930"/>
        <v>0</v>
      </c>
      <c r="J13070" s="360">
        <f t="shared" si="6930"/>
        <v>0</v>
      </c>
      <c r="K13070" s="360">
        <f t="shared" si="6930"/>
        <v>0</v>
      </c>
      <c r="L13070" s="360">
        <f t="shared" si="6930"/>
        <v>0</v>
      </c>
      <c r="M13070" s="360">
        <f t="shared" si="6930"/>
        <v>0</v>
      </c>
      <c r="N13070" s="147">
        <f t="shared" ref="N13070" si="6931">N13300+N13760+N13990</f>
        <v>0</v>
      </c>
      <c r="O13070" s="60" t="s">
        <v>71</v>
      </c>
      <c r="Q13070" s="49" t="s">
        <v>47</v>
      </c>
    </row>
    <row r="13071" spans="1:17" ht="30.75" customHeight="1">
      <c r="A13071" s="1" t="s">
        <v>1619</v>
      </c>
      <c r="B13071" s="50" t="e">
        <f>IF((#REF!+#REF!+H13071)&lt;&gt;0,"a","b")</f>
        <v>#REF!</v>
      </c>
      <c r="C13071" s="54">
        <v>5</v>
      </c>
      <c r="D13071" s="54" t="s">
        <v>510</v>
      </c>
      <c r="F13071" s="89"/>
      <c r="G13071" s="95" t="s">
        <v>436</v>
      </c>
      <c r="H13071" s="360">
        <f t="shared" ref="H13071:M13071" si="6932">H13301+H13991</f>
        <v>0</v>
      </c>
      <c r="I13071" s="360">
        <f t="shared" si="6932"/>
        <v>0</v>
      </c>
      <c r="J13071" s="360">
        <f t="shared" si="6932"/>
        <v>0</v>
      </c>
      <c r="K13071" s="360">
        <f t="shared" si="6932"/>
        <v>0</v>
      </c>
      <c r="L13071" s="360">
        <f t="shared" si="6932"/>
        <v>0</v>
      </c>
      <c r="M13071" s="360">
        <f t="shared" si="6932"/>
        <v>0</v>
      </c>
      <c r="N13071" s="147">
        <f t="shared" ref="N13071" si="6933">N13301+N13761+N13991</f>
        <v>0</v>
      </c>
      <c r="Q13071" s="49" t="s">
        <v>47</v>
      </c>
    </row>
    <row r="13072" spans="1:17" ht="20.25" customHeight="1">
      <c r="A13072" s="1" t="s">
        <v>1620</v>
      </c>
      <c r="B13072" s="50" t="e">
        <f>IF((#REF!+#REF!+H13072)&lt;&gt;0,"a","b")</f>
        <v>#REF!</v>
      </c>
      <c r="C13072" s="54">
        <v>5</v>
      </c>
      <c r="D13072" s="54" t="s">
        <v>510</v>
      </c>
      <c r="F13072" s="89"/>
      <c r="G13072" s="95" t="s">
        <v>437</v>
      </c>
      <c r="H13072" s="360">
        <f t="shared" ref="H13072:M13072" si="6934">H13302+H13992</f>
        <v>0</v>
      </c>
      <c r="I13072" s="360">
        <f t="shared" si="6934"/>
        <v>0</v>
      </c>
      <c r="J13072" s="360">
        <f t="shared" si="6934"/>
        <v>0</v>
      </c>
      <c r="K13072" s="360">
        <f t="shared" si="6934"/>
        <v>0</v>
      </c>
      <c r="L13072" s="360">
        <f t="shared" si="6934"/>
        <v>0</v>
      </c>
      <c r="M13072" s="360">
        <f t="shared" si="6934"/>
        <v>0</v>
      </c>
      <c r="N13072" s="147">
        <f t="shared" ref="N13072" si="6935">N13302+N13762+N13992</f>
        <v>0</v>
      </c>
      <c r="Q13072" s="49" t="s">
        <v>47</v>
      </c>
    </row>
    <row r="13073" spans="1:17" ht="20.25" customHeight="1">
      <c r="A13073" s="1" t="s">
        <v>1621</v>
      </c>
      <c r="B13073" s="50" t="e">
        <f>IF((#REF!+#REF!+H13073)&lt;&gt;0,"a","b")</f>
        <v>#REF!</v>
      </c>
      <c r="C13073" s="54">
        <v>5</v>
      </c>
      <c r="D13073" s="54" t="s">
        <v>510</v>
      </c>
      <c r="F13073" s="89"/>
      <c r="G13073" s="95" t="s">
        <v>438</v>
      </c>
      <c r="H13073" s="360">
        <f t="shared" ref="H13073:M13073" si="6936">H13303+H13993</f>
        <v>0</v>
      </c>
      <c r="I13073" s="360">
        <f t="shared" si="6936"/>
        <v>0</v>
      </c>
      <c r="J13073" s="360">
        <f t="shared" si="6936"/>
        <v>0</v>
      </c>
      <c r="K13073" s="360">
        <f t="shared" si="6936"/>
        <v>0</v>
      </c>
      <c r="L13073" s="360">
        <f t="shared" si="6936"/>
        <v>0</v>
      </c>
      <c r="M13073" s="360">
        <f t="shared" si="6936"/>
        <v>0</v>
      </c>
      <c r="N13073" s="147">
        <f t="shared" ref="N13073" si="6937">N13303+N13763+N13993</f>
        <v>0</v>
      </c>
      <c r="Q13073" s="49" t="s">
        <v>47</v>
      </c>
    </row>
    <row r="13074" spans="1:17" ht="20.25" customHeight="1">
      <c r="A13074" s="1" t="s">
        <v>1622</v>
      </c>
      <c r="B13074" s="50" t="e">
        <f>IF((#REF!+#REF!+H13074)&lt;&gt;0,"a","b")</f>
        <v>#REF!</v>
      </c>
      <c r="C13074" s="54">
        <v>5</v>
      </c>
      <c r="D13074" s="54" t="s">
        <v>510</v>
      </c>
      <c r="F13074" s="89"/>
      <c r="G13074" s="95" t="s">
        <v>307</v>
      </c>
      <c r="H13074" s="360">
        <f t="shared" ref="H13074:M13074" si="6938">H13304+H13994</f>
        <v>0</v>
      </c>
      <c r="I13074" s="360">
        <f t="shared" si="6938"/>
        <v>0</v>
      </c>
      <c r="J13074" s="360">
        <f t="shared" si="6938"/>
        <v>0</v>
      </c>
      <c r="K13074" s="360">
        <f t="shared" si="6938"/>
        <v>0</v>
      </c>
      <c r="L13074" s="360">
        <f t="shared" si="6938"/>
        <v>0</v>
      </c>
      <c r="M13074" s="360">
        <f t="shared" si="6938"/>
        <v>0</v>
      </c>
      <c r="N13074" s="147">
        <f t="shared" ref="N13074" si="6939">N13304+N13764+N13994</f>
        <v>0</v>
      </c>
      <c r="Q13074" s="49" t="s">
        <v>47</v>
      </c>
    </row>
    <row r="13075" spans="1:17" ht="20.25" customHeight="1">
      <c r="A13075" s="1" t="s">
        <v>772</v>
      </c>
      <c r="B13075" s="50" t="e">
        <f>IF((#REF!+#REF!+H13075)&lt;&gt;0,"a","b")</f>
        <v>#REF!</v>
      </c>
      <c r="C13075" s="54">
        <v>3</v>
      </c>
      <c r="D13075" s="54" t="s">
        <v>510</v>
      </c>
      <c r="F13075" s="89"/>
      <c r="G13075" s="108" t="s">
        <v>439</v>
      </c>
      <c r="H13075" s="360">
        <f t="shared" ref="H13075:M13075" si="6940">H13305+H13995</f>
        <v>0</v>
      </c>
      <c r="I13075" s="360">
        <f t="shared" si="6940"/>
        <v>0</v>
      </c>
      <c r="J13075" s="360">
        <f t="shared" si="6940"/>
        <v>0</v>
      </c>
      <c r="K13075" s="360">
        <f t="shared" si="6940"/>
        <v>0</v>
      </c>
      <c r="L13075" s="360">
        <f t="shared" si="6940"/>
        <v>0</v>
      </c>
      <c r="M13075" s="360">
        <f t="shared" si="6940"/>
        <v>0</v>
      </c>
      <c r="N13075" s="147">
        <f t="shared" ref="N13075" si="6941">N13305+N13765+N13995</f>
        <v>0</v>
      </c>
      <c r="Q13075" s="49" t="s">
        <v>47</v>
      </c>
    </row>
    <row r="13076" spans="1:17" ht="20.25" customHeight="1">
      <c r="A13076" s="1" t="s">
        <v>773</v>
      </c>
      <c r="B13076" s="50" t="e">
        <f>IF((#REF!+#REF!+H13076)&lt;&gt;0,"a","b")</f>
        <v>#REF!</v>
      </c>
      <c r="C13076" s="54">
        <v>3</v>
      </c>
      <c r="D13076" s="54" t="s">
        <v>510</v>
      </c>
      <c r="F13076" s="89"/>
      <c r="G13076" s="108" t="s">
        <v>440</v>
      </c>
      <c r="H13076" s="360">
        <f t="shared" ref="H13076:M13076" si="6942">H13306+H13996</f>
        <v>0</v>
      </c>
      <c r="I13076" s="360">
        <f t="shared" si="6942"/>
        <v>0</v>
      </c>
      <c r="J13076" s="360">
        <f t="shared" si="6942"/>
        <v>0</v>
      </c>
      <c r="K13076" s="360">
        <f t="shared" si="6942"/>
        <v>0</v>
      </c>
      <c r="L13076" s="360">
        <f t="shared" si="6942"/>
        <v>0</v>
      </c>
      <c r="M13076" s="360">
        <f t="shared" si="6942"/>
        <v>0</v>
      </c>
      <c r="N13076" s="147">
        <f t="shared" ref="N13076" si="6943">N13306+N13766+N13996</f>
        <v>0</v>
      </c>
      <c r="O13076" s="60" t="s">
        <v>71</v>
      </c>
      <c r="Q13076" s="49" t="s">
        <v>47</v>
      </c>
    </row>
    <row r="13077" spans="1:17" ht="30.75" customHeight="1">
      <c r="A13077" s="1" t="s">
        <v>1623</v>
      </c>
      <c r="B13077" s="50" t="e">
        <f>IF((#REF!+#REF!+H13077)&lt;&gt;0,"a","b")</f>
        <v>#REF!</v>
      </c>
      <c r="C13077" s="54">
        <v>4</v>
      </c>
      <c r="D13077" s="54" t="s">
        <v>510</v>
      </c>
      <c r="F13077" s="89"/>
      <c r="G13077" s="93" t="s">
        <v>441</v>
      </c>
      <c r="H13077" s="360">
        <f t="shared" ref="H13077:M13077" si="6944">H13307+H13997</f>
        <v>0</v>
      </c>
      <c r="I13077" s="360">
        <f t="shared" si="6944"/>
        <v>0</v>
      </c>
      <c r="J13077" s="360">
        <f t="shared" si="6944"/>
        <v>0</v>
      </c>
      <c r="K13077" s="360">
        <f t="shared" si="6944"/>
        <v>0</v>
      </c>
      <c r="L13077" s="360">
        <f t="shared" si="6944"/>
        <v>0</v>
      </c>
      <c r="M13077" s="360">
        <f t="shared" si="6944"/>
        <v>0</v>
      </c>
      <c r="N13077" s="147">
        <f t="shared" ref="N13077" si="6945">N13307+N13767+N13997</f>
        <v>0</v>
      </c>
      <c r="O13077" s="60"/>
      <c r="Q13077" s="49" t="s">
        <v>47</v>
      </c>
    </row>
    <row r="13078" spans="1:17" ht="20.25" customHeight="1">
      <c r="A13078" s="1" t="s">
        <v>1624</v>
      </c>
      <c r="B13078" s="50" t="e">
        <f>IF((#REF!+#REF!+H13078)&lt;&gt;0,"a","b")</f>
        <v>#REF!</v>
      </c>
      <c r="C13078" s="54">
        <v>4</v>
      </c>
      <c r="D13078" s="54" t="s">
        <v>510</v>
      </c>
      <c r="F13078" s="89"/>
      <c r="G13078" s="93" t="s">
        <v>442</v>
      </c>
      <c r="H13078" s="360">
        <f t="shared" ref="H13078:M13078" si="6946">H13308+H13998</f>
        <v>0</v>
      </c>
      <c r="I13078" s="360">
        <f t="shared" si="6946"/>
        <v>0</v>
      </c>
      <c r="J13078" s="360">
        <f t="shared" si="6946"/>
        <v>0</v>
      </c>
      <c r="K13078" s="360">
        <f t="shared" si="6946"/>
        <v>0</v>
      </c>
      <c r="L13078" s="360">
        <f t="shared" si="6946"/>
        <v>0</v>
      </c>
      <c r="M13078" s="360">
        <f t="shared" si="6946"/>
        <v>0</v>
      </c>
      <c r="N13078" s="147">
        <f t="shared" ref="N13078" si="6947">N13308+N13768+N13998</f>
        <v>0</v>
      </c>
      <c r="O13078" s="60"/>
      <c r="Q13078" s="49" t="s">
        <v>47</v>
      </c>
    </row>
    <row r="13079" spans="1:17" ht="20.25" customHeight="1">
      <c r="A13079" s="1" t="s">
        <v>1625</v>
      </c>
      <c r="B13079" s="50" t="e">
        <f>IF((#REF!+#REF!+H13079)&lt;&gt;0,"a","b")</f>
        <v>#REF!</v>
      </c>
      <c r="C13079" s="54">
        <v>4</v>
      </c>
      <c r="D13079" s="54" t="s">
        <v>510</v>
      </c>
      <c r="F13079" s="89"/>
      <c r="G13079" s="93" t="s">
        <v>443</v>
      </c>
      <c r="H13079" s="360">
        <f t="shared" ref="H13079:M13079" si="6948">H13309+H13999</f>
        <v>0</v>
      </c>
      <c r="I13079" s="360">
        <f t="shared" si="6948"/>
        <v>0</v>
      </c>
      <c r="J13079" s="360">
        <f t="shared" si="6948"/>
        <v>0</v>
      </c>
      <c r="K13079" s="360">
        <f t="shared" si="6948"/>
        <v>0</v>
      </c>
      <c r="L13079" s="360">
        <f t="shared" si="6948"/>
        <v>0</v>
      </c>
      <c r="M13079" s="360">
        <f t="shared" si="6948"/>
        <v>0</v>
      </c>
      <c r="N13079" s="147">
        <f t="shared" ref="N13079" si="6949">N13309+N13769+N13999</f>
        <v>0</v>
      </c>
      <c r="O13079" s="60" t="s">
        <v>71</v>
      </c>
      <c r="Q13079" s="49" t="s">
        <v>47</v>
      </c>
    </row>
    <row r="13080" spans="1:17" ht="30.75" customHeight="1">
      <c r="A13080" s="1" t="s">
        <v>1626</v>
      </c>
      <c r="B13080" s="50" t="e">
        <f>IF((#REF!+#REF!+H13080)&lt;&gt;0,"a","b")</f>
        <v>#REF!</v>
      </c>
      <c r="C13080" s="54">
        <v>5</v>
      </c>
      <c r="D13080" s="54" t="s">
        <v>510</v>
      </c>
      <c r="F13080" s="89"/>
      <c r="G13080" s="95" t="s">
        <v>444</v>
      </c>
      <c r="H13080" s="360">
        <f t="shared" ref="H13080:M13080" si="6950">H13310+H14000</f>
        <v>0</v>
      </c>
      <c r="I13080" s="360">
        <f t="shared" si="6950"/>
        <v>0</v>
      </c>
      <c r="J13080" s="360">
        <f t="shared" si="6950"/>
        <v>0</v>
      </c>
      <c r="K13080" s="360">
        <f t="shared" si="6950"/>
        <v>0</v>
      </c>
      <c r="L13080" s="360">
        <f t="shared" si="6950"/>
        <v>0</v>
      </c>
      <c r="M13080" s="360">
        <f t="shared" si="6950"/>
        <v>0</v>
      </c>
      <c r="N13080" s="147">
        <f t="shared" ref="N13080" si="6951">N13310+N13770+N14000</f>
        <v>0</v>
      </c>
      <c r="Q13080" s="49" t="s">
        <v>47</v>
      </c>
    </row>
    <row r="13081" spans="1:17" ht="20.25" customHeight="1">
      <c r="A13081" s="1" t="s">
        <v>1627</v>
      </c>
      <c r="B13081" s="50" t="e">
        <f>IF((#REF!+#REF!+H13081)&lt;&gt;0,"a","b")</f>
        <v>#REF!</v>
      </c>
      <c r="C13081" s="54">
        <v>5</v>
      </c>
      <c r="D13081" s="54" t="s">
        <v>510</v>
      </c>
      <c r="F13081" s="89"/>
      <c r="G13081" s="95" t="s">
        <v>445</v>
      </c>
      <c r="H13081" s="360">
        <f t="shared" ref="H13081:M13081" si="6952">H13311+H14001</f>
        <v>0</v>
      </c>
      <c r="I13081" s="360">
        <f t="shared" si="6952"/>
        <v>0</v>
      </c>
      <c r="J13081" s="360">
        <f t="shared" si="6952"/>
        <v>0</v>
      </c>
      <c r="K13081" s="360">
        <f t="shared" si="6952"/>
        <v>0</v>
      </c>
      <c r="L13081" s="360">
        <f t="shared" si="6952"/>
        <v>0</v>
      </c>
      <c r="M13081" s="360">
        <f t="shared" si="6952"/>
        <v>0</v>
      </c>
      <c r="N13081" s="147">
        <f t="shared" ref="N13081" si="6953">N13311+N13771+N14001</f>
        <v>0</v>
      </c>
      <c r="Q13081" s="49" t="s">
        <v>47</v>
      </c>
    </row>
    <row r="13082" spans="1:17" ht="20.25" customHeight="1">
      <c r="A13082" s="1" t="s">
        <v>1628</v>
      </c>
      <c r="B13082" s="50" t="e">
        <f>IF((#REF!+#REF!+H13082)&lt;&gt;0,"a","b")</f>
        <v>#REF!</v>
      </c>
      <c r="C13082" s="54">
        <v>4</v>
      </c>
      <c r="D13082" s="54" t="s">
        <v>510</v>
      </c>
      <c r="F13082" s="89"/>
      <c r="G13082" s="93" t="s">
        <v>446</v>
      </c>
      <c r="H13082" s="360">
        <f t="shared" ref="H13082:M13082" si="6954">H13312+H14002</f>
        <v>0</v>
      </c>
      <c r="I13082" s="360">
        <f t="shared" si="6954"/>
        <v>0</v>
      </c>
      <c r="J13082" s="360">
        <f t="shared" si="6954"/>
        <v>0</v>
      </c>
      <c r="K13082" s="360">
        <f t="shared" si="6954"/>
        <v>0</v>
      </c>
      <c r="L13082" s="360">
        <f t="shared" si="6954"/>
        <v>0</v>
      </c>
      <c r="M13082" s="360">
        <f t="shared" si="6954"/>
        <v>0</v>
      </c>
      <c r="N13082" s="147">
        <f t="shared" ref="N13082" si="6955">N13312+N13772+N14002</f>
        <v>0</v>
      </c>
      <c r="Q13082" s="49" t="s">
        <v>47</v>
      </c>
    </row>
    <row r="13083" spans="1:17" ht="20.25" customHeight="1">
      <c r="A13083" s="1" t="s">
        <v>774</v>
      </c>
      <c r="B13083" s="50" t="e">
        <f>IF((#REF!+#REF!+H13083)&lt;&gt;0,"a","b")</f>
        <v>#REF!</v>
      </c>
      <c r="C13083" s="54">
        <v>2</v>
      </c>
      <c r="D13083" s="68" t="s">
        <v>510</v>
      </c>
      <c r="F13083" s="127"/>
      <c r="G13083" s="117" t="s">
        <v>447</v>
      </c>
      <c r="H13083" s="360">
        <f t="shared" ref="H13083:M13083" si="6956">H13313+H14003</f>
        <v>0</v>
      </c>
      <c r="I13083" s="360">
        <f t="shared" si="6956"/>
        <v>0</v>
      </c>
      <c r="J13083" s="360">
        <f t="shared" si="6956"/>
        <v>0</v>
      </c>
      <c r="K13083" s="360">
        <f t="shared" si="6956"/>
        <v>0</v>
      </c>
      <c r="L13083" s="360">
        <f t="shared" si="6956"/>
        <v>0</v>
      </c>
      <c r="M13083" s="360">
        <f t="shared" si="6956"/>
        <v>0</v>
      </c>
      <c r="N13083" s="147">
        <f t="shared" ref="N13083" si="6957">N13313+N13773+N14003</f>
        <v>0</v>
      </c>
      <c r="O13083" s="60" t="s">
        <v>71</v>
      </c>
    </row>
    <row r="13084" spans="1:17" ht="20.25" customHeight="1">
      <c r="A13084" s="1" t="s">
        <v>775</v>
      </c>
      <c r="B13084" s="50" t="e">
        <f>IF((#REF!+#REF!+H13084)&lt;&gt;0,"a","b")</f>
        <v>#REF!</v>
      </c>
      <c r="C13084" s="54">
        <v>3</v>
      </c>
      <c r="D13084" s="54" t="s">
        <v>510</v>
      </c>
      <c r="F13084" s="127"/>
      <c r="G13084" s="108" t="s">
        <v>448</v>
      </c>
      <c r="H13084" s="360">
        <f t="shared" ref="H13084:M13084" si="6958">H13314+H14004</f>
        <v>0</v>
      </c>
      <c r="I13084" s="360">
        <f t="shared" si="6958"/>
        <v>0</v>
      </c>
      <c r="J13084" s="360">
        <f t="shared" si="6958"/>
        <v>0</v>
      </c>
      <c r="K13084" s="360">
        <f t="shared" si="6958"/>
        <v>0</v>
      </c>
      <c r="L13084" s="360">
        <f t="shared" si="6958"/>
        <v>0</v>
      </c>
      <c r="M13084" s="360">
        <f t="shared" si="6958"/>
        <v>0</v>
      </c>
      <c r="N13084" s="147">
        <f t="shared" ref="N13084" si="6959">N13314+N13774+N14004</f>
        <v>0</v>
      </c>
      <c r="O13084" s="60" t="s">
        <v>71</v>
      </c>
    </row>
    <row r="13085" spans="1:17" ht="20.25" customHeight="1">
      <c r="A13085" s="1" t="s">
        <v>1629</v>
      </c>
      <c r="B13085" s="50" t="e">
        <f>IF((#REF!+#REF!+H13085)&lt;&gt;0,"a","b")</f>
        <v>#REF!</v>
      </c>
      <c r="C13085" s="54">
        <v>4</v>
      </c>
      <c r="D13085" s="54" t="s">
        <v>510</v>
      </c>
      <c r="F13085" s="127"/>
      <c r="G13085" s="93" t="s">
        <v>449</v>
      </c>
      <c r="H13085" s="360">
        <f t="shared" ref="H13085:M13085" si="6960">H13315+H14005</f>
        <v>0</v>
      </c>
      <c r="I13085" s="360">
        <f t="shared" si="6960"/>
        <v>0</v>
      </c>
      <c r="J13085" s="360">
        <f t="shared" si="6960"/>
        <v>0</v>
      </c>
      <c r="K13085" s="360">
        <f t="shared" si="6960"/>
        <v>0</v>
      </c>
      <c r="L13085" s="360">
        <f t="shared" si="6960"/>
        <v>0</v>
      </c>
      <c r="M13085" s="360">
        <f t="shared" si="6960"/>
        <v>0</v>
      </c>
      <c r="N13085" s="147">
        <f t="shared" ref="N13085" si="6961">N13315+N13775+N14005</f>
        <v>0</v>
      </c>
    </row>
    <row r="13086" spans="1:17" ht="20.25" customHeight="1">
      <c r="A13086" s="1" t="s">
        <v>1630</v>
      </c>
      <c r="B13086" s="50" t="e">
        <f>IF((#REF!+#REF!+H13086)&lt;&gt;0,"a","b")</f>
        <v>#REF!</v>
      </c>
      <c r="C13086" s="54">
        <v>4</v>
      </c>
      <c r="D13086" s="54" t="s">
        <v>510</v>
      </c>
      <c r="F13086" s="127"/>
      <c r="G13086" s="93" t="s">
        <v>450</v>
      </c>
      <c r="H13086" s="360">
        <f t="shared" ref="H13086:M13086" si="6962">H13316+H14006</f>
        <v>0</v>
      </c>
      <c r="I13086" s="360">
        <f t="shared" si="6962"/>
        <v>0</v>
      </c>
      <c r="J13086" s="360">
        <f t="shared" si="6962"/>
        <v>0</v>
      </c>
      <c r="K13086" s="360">
        <f t="shared" si="6962"/>
        <v>0</v>
      </c>
      <c r="L13086" s="360">
        <f t="shared" si="6962"/>
        <v>0</v>
      </c>
      <c r="M13086" s="360">
        <f t="shared" si="6962"/>
        <v>0</v>
      </c>
      <c r="N13086" s="147">
        <f t="shared" ref="N13086" si="6963">N13316+N13776+N14006</f>
        <v>0</v>
      </c>
    </row>
    <row r="13087" spans="1:17" ht="20.25" customHeight="1">
      <c r="A13087" s="1" t="s">
        <v>1631</v>
      </c>
      <c r="B13087" s="50" t="e">
        <f>IF((#REF!+#REF!+H13087)&lt;&gt;0,"a","b")</f>
        <v>#REF!</v>
      </c>
      <c r="C13087" s="54">
        <v>4</v>
      </c>
      <c r="D13087" s="54" t="s">
        <v>510</v>
      </c>
      <c r="F13087" s="127"/>
      <c r="G13087" s="93" t="s">
        <v>305</v>
      </c>
      <c r="H13087" s="360">
        <f t="shared" ref="H13087:M13087" si="6964">H13317+H14007</f>
        <v>0</v>
      </c>
      <c r="I13087" s="360">
        <f t="shared" si="6964"/>
        <v>0</v>
      </c>
      <c r="J13087" s="360">
        <f t="shared" si="6964"/>
        <v>0</v>
      </c>
      <c r="K13087" s="360">
        <f t="shared" si="6964"/>
        <v>0</v>
      </c>
      <c r="L13087" s="360">
        <f t="shared" si="6964"/>
        <v>0</v>
      </c>
      <c r="M13087" s="360">
        <f t="shared" si="6964"/>
        <v>0</v>
      </c>
      <c r="N13087" s="147">
        <f t="shared" ref="N13087" si="6965">N13317+N13777+N14007</f>
        <v>0</v>
      </c>
    </row>
    <row r="13088" spans="1:17" ht="20.25" customHeight="1">
      <c r="A13088" s="1" t="s">
        <v>1632</v>
      </c>
      <c r="B13088" s="50" t="e">
        <f>IF((#REF!+#REF!+H13088)&lt;&gt;0,"a","b")</f>
        <v>#REF!</v>
      </c>
      <c r="C13088" s="54">
        <v>4</v>
      </c>
      <c r="D13088" s="54" t="s">
        <v>510</v>
      </c>
      <c r="F13088" s="127"/>
      <c r="G13088" s="93" t="s">
        <v>451</v>
      </c>
      <c r="H13088" s="360">
        <f t="shared" ref="H13088:M13088" si="6966">H13318+H14008</f>
        <v>0</v>
      </c>
      <c r="I13088" s="360">
        <f t="shared" si="6966"/>
        <v>0</v>
      </c>
      <c r="J13088" s="360">
        <f t="shared" si="6966"/>
        <v>0</v>
      </c>
      <c r="K13088" s="360">
        <f t="shared" si="6966"/>
        <v>0</v>
      </c>
      <c r="L13088" s="360">
        <f t="shared" si="6966"/>
        <v>0</v>
      </c>
      <c r="M13088" s="360">
        <f t="shared" si="6966"/>
        <v>0</v>
      </c>
      <c r="N13088" s="147">
        <f t="shared" ref="N13088" si="6967">N13318+N13778+N14008</f>
        <v>0</v>
      </c>
    </row>
    <row r="13089" spans="1:15" ht="20.25" customHeight="1">
      <c r="A13089" s="1" t="s">
        <v>1633</v>
      </c>
      <c r="B13089" s="50" t="e">
        <f>IF((#REF!+#REF!+H13089)&lt;&gt;0,"a","b")</f>
        <v>#REF!</v>
      </c>
      <c r="C13089" s="54">
        <v>4</v>
      </c>
      <c r="D13089" s="54" t="s">
        <v>510</v>
      </c>
      <c r="F13089" s="127"/>
      <c r="G13089" s="93" t="s">
        <v>452</v>
      </c>
      <c r="H13089" s="360">
        <f t="shared" ref="H13089:M13089" si="6968">H13319+H14009</f>
        <v>0</v>
      </c>
      <c r="I13089" s="360">
        <f t="shared" si="6968"/>
        <v>0</v>
      </c>
      <c r="J13089" s="360">
        <f t="shared" si="6968"/>
        <v>0</v>
      </c>
      <c r="K13089" s="360">
        <f t="shared" si="6968"/>
        <v>0</v>
      </c>
      <c r="L13089" s="360">
        <f t="shared" si="6968"/>
        <v>0</v>
      </c>
      <c r="M13089" s="360">
        <f t="shared" si="6968"/>
        <v>0</v>
      </c>
      <c r="N13089" s="147">
        <f t="shared" ref="N13089" si="6969">N13319+N13779+N14009</f>
        <v>0</v>
      </c>
    </row>
    <row r="13090" spans="1:15" ht="20.25" customHeight="1">
      <c r="A13090" s="1" t="s">
        <v>1634</v>
      </c>
      <c r="B13090" s="50" t="e">
        <f>IF((#REF!+#REF!+H13090)&lt;&gt;0,"a","b")</f>
        <v>#REF!</v>
      </c>
      <c r="C13090" s="54">
        <v>4</v>
      </c>
      <c r="D13090" s="54" t="s">
        <v>510</v>
      </c>
      <c r="F13090" s="127"/>
      <c r="G13090" s="93" t="s">
        <v>453</v>
      </c>
      <c r="H13090" s="360">
        <f t="shared" ref="H13090:M13090" si="6970">H13320+H14010</f>
        <v>0</v>
      </c>
      <c r="I13090" s="360">
        <f t="shared" si="6970"/>
        <v>0</v>
      </c>
      <c r="J13090" s="360">
        <f t="shared" si="6970"/>
        <v>0</v>
      </c>
      <c r="K13090" s="360">
        <f t="shared" si="6970"/>
        <v>0</v>
      </c>
      <c r="L13090" s="360">
        <f t="shared" si="6970"/>
        <v>0</v>
      </c>
      <c r="M13090" s="360">
        <f t="shared" si="6970"/>
        <v>0</v>
      </c>
      <c r="N13090" s="147">
        <f t="shared" ref="N13090" si="6971">N13320+N13780+N14010</f>
        <v>0</v>
      </c>
    </row>
    <row r="13091" spans="1:15" ht="20.25" customHeight="1">
      <c r="A13091" s="1" t="s">
        <v>776</v>
      </c>
      <c r="B13091" s="50" t="e">
        <f>IF((#REF!+#REF!+H13091)&lt;&gt;0,"a","b")</f>
        <v>#REF!</v>
      </c>
      <c r="C13091" s="54">
        <v>3</v>
      </c>
      <c r="D13091" s="54" t="s">
        <v>510</v>
      </c>
      <c r="F13091" s="127"/>
      <c r="G13091" s="108" t="s">
        <v>304</v>
      </c>
      <c r="H13091" s="360">
        <f t="shared" ref="H13091:M13091" si="6972">H13321+H14011</f>
        <v>0</v>
      </c>
      <c r="I13091" s="360">
        <f t="shared" si="6972"/>
        <v>0</v>
      </c>
      <c r="J13091" s="360">
        <f t="shared" si="6972"/>
        <v>0</v>
      </c>
      <c r="K13091" s="360">
        <f t="shared" si="6972"/>
        <v>0</v>
      </c>
      <c r="L13091" s="360">
        <f t="shared" si="6972"/>
        <v>0</v>
      </c>
      <c r="M13091" s="360">
        <f t="shared" si="6972"/>
        <v>0</v>
      </c>
      <c r="N13091" s="147">
        <f t="shared" ref="N13091" si="6973">N13321+N13781+N14011</f>
        <v>0</v>
      </c>
      <c r="O13091" s="60" t="s">
        <v>71</v>
      </c>
    </row>
    <row r="13092" spans="1:15" ht="20.25" customHeight="1">
      <c r="A13092" s="1" t="s">
        <v>1635</v>
      </c>
      <c r="B13092" s="50" t="e">
        <f>IF((#REF!+#REF!+H13092)&lt;&gt;0,"a","b")</f>
        <v>#REF!</v>
      </c>
      <c r="C13092" s="54">
        <v>4</v>
      </c>
      <c r="D13092" s="54" t="s">
        <v>510</v>
      </c>
      <c r="F13092" s="127"/>
      <c r="G13092" s="93" t="s">
        <v>449</v>
      </c>
      <c r="H13092" s="360">
        <f t="shared" ref="H13092:M13092" si="6974">H13322+H14012</f>
        <v>0</v>
      </c>
      <c r="I13092" s="360">
        <f t="shared" si="6974"/>
        <v>0</v>
      </c>
      <c r="J13092" s="360">
        <f t="shared" si="6974"/>
        <v>0</v>
      </c>
      <c r="K13092" s="360">
        <f t="shared" si="6974"/>
        <v>0</v>
      </c>
      <c r="L13092" s="360">
        <f t="shared" si="6974"/>
        <v>0</v>
      </c>
      <c r="M13092" s="360">
        <f t="shared" si="6974"/>
        <v>0</v>
      </c>
      <c r="N13092" s="147">
        <f t="shared" ref="N13092" si="6975">N13322+N13782+N14012</f>
        <v>0</v>
      </c>
    </row>
    <row r="13093" spans="1:15" ht="20.25" customHeight="1">
      <c r="A13093" s="1" t="s">
        <v>1636</v>
      </c>
      <c r="B13093" s="50" t="e">
        <f>IF((#REF!+#REF!+H13093)&lt;&gt;0,"a","b")</f>
        <v>#REF!</v>
      </c>
      <c r="C13093" s="54">
        <v>4</v>
      </c>
      <c r="D13093" s="54" t="s">
        <v>510</v>
      </c>
      <c r="F13093" s="127"/>
      <c r="G13093" s="93" t="s">
        <v>450</v>
      </c>
      <c r="H13093" s="360">
        <f t="shared" ref="H13093:M13093" si="6976">H13323+H14013</f>
        <v>0</v>
      </c>
      <c r="I13093" s="360">
        <f t="shared" si="6976"/>
        <v>0</v>
      </c>
      <c r="J13093" s="360">
        <f t="shared" si="6976"/>
        <v>0</v>
      </c>
      <c r="K13093" s="360">
        <f t="shared" si="6976"/>
        <v>0</v>
      </c>
      <c r="L13093" s="360">
        <f t="shared" si="6976"/>
        <v>0</v>
      </c>
      <c r="M13093" s="360">
        <f t="shared" si="6976"/>
        <v>0</v>
      </c>
      <c r="N13093" s="147">
        <f t="shared" ref="N13093" si="6977">N13323+N13783+N14013</f>
        <v>0</v>
      </c>
    </row>
    <row r="13094" spans="1:15" ht="20.25" customHeight="1">
      <c r="A13094" s="1" t="s">
        <v>1637</v>
      </c>
      <c r="B13094" s="50" t="e">
        <f>IF((#REF!+#REF!+H13094)&lt;&gt;0,"a","b")</f>
        <v>#REF!</v>
      </c>
      <c r="C13094" s="54">
        <v>4</v>
      </c>
      <c r="D13094" s="54" t="s">
        <v>510</v>
      </c>
      <c r="F13094" s="127"/>
      <c r="G13094" s="93" t="s">
        <v>305</v>
      </c>
      <c r="H13094" s="360">
        <f t="shared" ref="H13094:M13094" si="6978">H13324+H14014</f>
        <v>0</v>
      </c>
      <c r="I13094" s="360">
        <f t="shared" si="6978"/>
        <v>0</v>
      </c>
      <c r="J13094" s="360">
        <f t="shared" si="6978"/>
        <v>0</v>
      </c>
      <c r="K13094" s="360">
        <f t="shared" si="6978"/>
        <v>0</v>
      </c>
      <c r="L13094" s="360">
        <f t="shared" si="6978"/>
        <v>0</v>
      </c>
      <c r="M13094" s="360">
        <f t="shared" si="6978"/>
        <v>0</v>
      </c>
      <c r="N13094" s="147">
        <f t="shared" ref="N13094" si="6979">N13324+N13784+N14014</f>
        <v>0</v>
      </c>
    </row>
    <row r="13095" spans="1:15" ht="20.25" customHeight="1">
      <c r="A13095" s="1" t="s">
        <v>1638</v>
      </c>
      <c r="B13095" s="50" t="e">
        <f>IF((#REF!+#REF!+H13095)&lt;&gt;0,"a","b")</f>
        <v>#REF!</v>
      </c>
      <c r="C13095" s="54">
        <v>4</v>
      </c>
      <c r="D13095" s="54" t="s">
        <v>510</v>
      </c>
      <c r="F13095" s="127"/>
      <c r="G13095" s="93" t="s">
        <v>454</v>
      </c>
      <c r="H13095" s="360">
        <f t="shared" ref="H13095:M13095" si="6980">H13325+H14015</f>
        <v>0</v>
      </c>
      <c r="I13095" s="360">
        <f t="shared" si="6980"/>
        <v>0</v>
      </c>
      <c r="J13095" s="360">
        <f t="shared" si="6980"/>
        <v>0</v>
      </c>
      <c r="K13095" s="360">
        <f t="shared" si="6980"/>
        <v>0</v>
      </c>
      <c r="L13095" s="360">
        <f t="shared" si="6980"/>
        <v>0</v>
      </c>
      <c r="M13095" s="360">
        <f t="shared" si="6980"/>
        <v>0</v>
      </c>
      <c r="N13095" s="147">
        <f t="shared" ref="N13095" si="6981">N13325+N13785+N14015</f>
        <v>0</v>
      </c>
    </row>
    <row r="13096" spans="1:15" ht="20.25" customHeight="1">
      <c r="A13096" s="1" t="s">
        <v>1639</v>
      </c>
      <c r="B13096" s="50" t="e">
        <f>IF((#REF!+#REF!+H13096)&lt;&gt;0,"a","b")</f>
        <v>#REF!</v>
      </c>
      <c r="C13096" s="54">
        <v>4</v>
      </c>
      <c r="D13096" s="54" t="s">
        <v>510</v>
      </c>
      <c r="F13096" s="127"/>
      <c r="G13096" s="93" t="s">
        <v>452</v>
      </c>
      <c r="H13096" s="360">
        <f t="shared" ref="H13096:M13096" si="6982">H13326+H14016</f>
        <v>0</v>
      </c>
      <c r="I13096" s="360">
        <f t="shared" si="6982"/>
        <v>0</v>
      </c>
      <c r="J13096" s="360">
        <f t="shared" si="6982"/>
        <v>0</v>
      </c>
      <c r="K13096" s="360">
        <f t="shared" si="6982"/>
        <v>0</v>
      </c>
      <c r="L13096" s="360">
        <f t="shared" si="6982"/>
        <v>0</v>
      </c>
      <c r="M13096" s="360">
        <f t="shared" si="6982"/>
        <v>0</v>
      </c>
      <c r="N13096" s="147">
        <f t="shared" ref="N13096" si="6983">N13326+N13786+N14016</f>
        <v>0</v>
      </c>
    </row>
    <row r="13097" spans="1:15" ht="20.25" customHeight="1">
      <c r="A13097" s="1" t="s">
        <v>1640</v>
      </c>
      <c r="B13097" s="50" t="e">
        <f>IF((#REF!+#REF!+H13097)&lt;&gt;0,"a","b")</f>
        <v>#REF!</v>
      </c>
      <c r="C13097" s="54">
        <v>4</v>
      </c>
      <c r="D13097" s="54" t="s">
        <v>510</v>
      </c>
      <c r="F13097" s="127"/>
      <c r="G13097" s="93" t="s">
        <v>453</v>
      </c>
      <c r="H13097" s="360">
        <f t="shared" ref="H13097:M13097" si="6984">H13327+H14017</f>
        <v>0</v>
      </c>
      <c r="I13097" s="360">
        <f t="shared" si="6984"/>
        <v>0</v>
      </c>
      <c r="J13097" s="360">
        <f t="shared" si="6984"/>
        <v>0</v>
      </c>
      <c r="K13097" s="360">
        <f t="shared" si="6984"/>
        <v>0</v>
      </c>
      <c r="L13097" s="360">
        <f t="shared" si="6984"/>
        <v>0</v>
      </c>
      <c r="M13097" s="360">
        <f t="shared" si="6984"/>
        <v>0</v>
      </c>
      <c r="N13097" s="147">
        <f t="shared" ref="N13097" si="6985">N13327+N13787+N14017</f>
        <v>0</v>
      </c>
    </row>
    <row r="13098" spans="1:15" ht="20.25" customHeight="1">
      <c r="A13098" s="1" t="s">
        <v>777</v>
      </c>
      <c r="B13098" s="50" t="e">
        <f>IF((#REF!+#REF!+H13098)&lt;&gt;0,"a","b")</f>
        <v>#REF!</v>
      </c>
      <c r="C13098" s="54">
        <v>3</v>
      </c>
      <c r="D13098" s="54" t="s">
        <v>510</v>
      </c>
      <c r="F13098" s="89"/>
      <c r="G13098" s="108" t="s">
        <v>306</v>
      </c>
      <c r="H13098" s="360">
        <f t="shared" ref="H13098:M13098" si="6986">H13328+H14018</f>
        <v>0</v>
      </c>
      <c r="I13098" s="360">
        <f t="shared" si="6986"/>
        <v>0</v>
      </c>
      <c r="J13098" s="360">
        <f t="shared" si="6986"/>
        <v>0</v>
      </c>
      <c r="K13098" s="360">
        <f t="shared" si="6986"/>
        <v>0</v>
      </c>
      <c r="L13098" s="360">
        <f t="shared" si="6986"/>
        <v>0</v>
      </c>
      <c r="M13098" s="360">
        <f t="shared" si="6986"/>
        <v>0</v>
      </c>
      <c r="N13098" s="147">
        <f t="shared" ref="N13098" si="6987">N13328+N13788+N14018</f>
        <v>0</v>
      </c>
    </row>
    <row r="13099" spans="1:15" ht="20.25" customHeight="1">
      <c r="A13099" s="1" t="s">
        <v>778</v>
      </c>
      <c r="B13099" s="50" t="e">
        <f>IF((#REF!+#REF!+H13099)&lt;&gt;0,"a","b")</f>
        <v>#REF!</v>
      </c>
      <c r="C13099" s="54">
        <v>2</v>
      </c>
      <c r="D13099" s="68" t="s">
        <v>510</v>
      </c>
      <c r="F13099" s="89"/>
      <c r="G13099" s="117" t="s">
        <v>455</v>
      </c>
      <c r="H13099" s="360">
        <f t="shared" ref="H13099:M13099" si="6988">H13329+H14019</f>
        <v>0</v>
      </c>
      <c r="I13099" s="360">
        <f t="shared" si="6988"/>
        <v>0</v>
      </c>
      <c r="J13099" s="360">
        <f t="shared" si="6988"/>
        <v>0</v>
      </c>
      <c r="K13099" s="360">
        <f t="shared" si="6988"/>
        <v>0</v>
      </c>
      <c r="L13099" s="360">
        <f t="shared" si="6988"/>
        <v>0</v>
      </c>
      <c r="M13099" s="360">
        <f t="shared" si="6988"/>
        <v>0</v>
      </c>
      <c r="N13099" s="147">
        <f t="shared" ref="N13099" si="6989">N13329+N13789+N14019</f>
        <v>0</v>
      </c>
      <c r="O13099" s="60" t="s">
        <v>71</v>
      </c>
    </row>
    <row r="13100" spans="1:15" ht="20.25" customHeight="1">
      <c r="A13100" s="1" t="s">
        <v>779</v>
      </c>
      <c r="B13100" s="50" t="e">
        <f>IF((#REF!+#REF!+H13100)&lt;&gt;0,"a","b")</f>
        <v>#REF!</v>
      </c>
      <c r="C13100" s="54">
        <v>3</v>
      </c>
      <c r="D13100" s="54" t="s">
        <v>510</v>
      </c>
      <c r="F13100" s="89"/>
      <c r="G13100" s="108" t="s">
        <v>448</v>
      </c>
      <c r="H13100" s="360">
        <f t="shared" ref="H13100:M13100" si="6990">H13330+H14020</f>
        <v>0</v>
      </c>
      <c r="I13100" s="360">
        <f t="shared" si="6990"/>
        <v>0</v>
      </c>
      <c r="J13100" s="360">
        <f t="shared" si="6990"/>
        <v>0</v>
      </c>
      <c r="K13100" s="360">
        <f t="shared" si="6990"/>
        <v>0</v>
      </c>
      <c r="L13100" s="360">
        <f t="shared" si="6990"/>
        <v>0</v>
      </c>
      <c r="M13100" s="360">
        <f t="shared" si="6990"/>
        <v>0</v>
      </c>
      <c r="N13100" s="147">
        <f t="shared" ref="N13100" si="6991">N13330+N13790+N14020</f>
        <v>0</v>
      </c>
      <c r="O13100" s="60" t="s">
        <v>71</v>
      </c>
    </row>
    <row r="13101" spans="1:15" ht="20.25" customHeight="1">
      <c r="A13101" s="1" t="s">
        <v>1641</v>
      </c>
      <c r="B13101" s="50" t="e">
        <f>IF((#REF!+#REF!+H13101)&lt;&gt;0,"a","b")</f>
        <v>#REF!</v>
      </c>
      <c r="C13101" s="54">
        <v>4</v>
      </c>
      <c r="D13101" s="54" t="s">
        <v>510</v>
      </c>
      <c r="F13101" s="89"/>
      <c r="G13101" s="93" t="s">
        <v>456</v>
      </c>
      <c r="H13101" s="360">
        <f t="shared" ref="H13101:M13101" si="6992">H13331+H14021</f>
        <v>0</v>
      </c>
      <c r="I13101" s="360">
        <f t="shared" si="6992"/>
        <v>0</v>
      </c>
      <c r="J13101" s="360">
        <f t="shared" si="6992"/>
        <v>0</v>
      </c>
      <c r="K13101" s="360">
        <f t="shared" si="6992"/>
        <v>0</v>
      </c>
      <c r="L13101" s="360">
        <f t="shared" si="6992"/>
        <v>0</v>
      </c>
      <c r="M13101" s="360">
        <f t="shared" si="6992"/>
        <v>0</v>
      </c>
      <c r="N13101" s="147">
        <f t="shared" ref="N13101" si="6993">N13331+N13791+N14021</f>
        <v>0</v>
      </c>
    </row>
    <row r="13102" spans="1:15" ht="20.25" customHeight="1">
      <c r="A13102" s="1" t="s">
        <v>1642</v>
      </c>
      <c r="B13102" s="50" t="e">
        <f>IF((#REF!+#REF!+H13102)&lt;&gt;0,"a","b")</f>
        <v>#REF!</v>
      </c>
      <c r="C13102" s="54">
        <v>4</v>
      </c>
      <c r="D13102" s="54" t="s">
        <v>510</v>
      </c>
      <c r="F13102" s="89"/>
      <c r="G13102" s="93" t="s">
        <v>303</v>
      </c>
      <c r="H13102" s="360">
        <f t="shared" ref="H13102:M13102" si="6994">H13332+H14022</f>
        <v>0</v>
      </c>
      <c r="I13102" s="360">
        <f t="shared" si="6994"/>
        <v>0</v>
      </c>
      <c r="J13102" s="360">
        <f t="shared" si="6994"/>
        <v>0</v>
      </c>
      <c r="K13102" s="360">
        <f t="shared" si="6994"/>
        <v>0</v>
      </c>
      <c r="L13102" s="360">
        <f t="shared" si="6994"/>
        <v>0</v>
      </c>
      <c r="M13102" s="360">
        <f t="shared" si="6994"/>
        <v>0</v>
      </c>
      <c r="N13102" s="147">
        <f t="shared" ref="N13102" si="6995">N13332+N13792+N14022</f>
        <v>0</v>
      </c>
    </row>
    <row r="13103" spans="1:15" ht="20.25" customHeight="1">
      <c r="A13103" s="1" t="s">
        <v>1643</v>
      </c>
      <c r="B13103" s="50" t="e">
        <f>IF((#REF!+#REF!+H13103)&lt;&gt;0,"a","b")</f>
        <v>#REF!</v>
      </c>
      <c r="C13103" s="54">
        <v>4</v>
      </c>
      <c r="D13103" s="54" t="s">
        <v>510</v>
      </c>
      <c r="F13103" s="89"/>
      <c r="G13103" s="93" t="s">
        <v>450</v>
      </c>
      <c r="H13103" s="360">
        <f t="shared" ref="H13103:M13103" si="6996">H13333+H14023</f>
        <v>0</v>
      </c>
      <c r="I13103" s="360">
        <f t="shared" si="6996"/>
        <v>0</v>
      </c>
      <c r="J13103" s="360">
        <f t="shared" si="6996"/>
        <v>0</v>
      </c>
      <c r="K13103" s="360">
        <f t="shared" si="6996"/>
        <v>0</v>
      </c>
      <c r="L13103" s="360">
        <f t="shared" si="6996"/>
        <v>0</v>
      </c>
      <c r="M13103" s="360">
        <f t="shared" si="6996"/>
        <v>0</v>
      </c>
      <c r="N13103" s="147">
        <f t="shared" ref="N13103" si="6997">N13333+N13793+N14023</f>
        <v>0</v>
      </c>
    </row>
    <row r="13104" spans="1:15" ht="30.75" customHeight="1">
      <c r="A13104" s="1" t="s">
        <v>1644</v>
      </c>
      <c r="B13104" s="50" t="e">
        <f>IF((#REF!+#REF!+H13104)&lt;&gt;0,"a","b")</f>
        <v>#REF!</v>
      </c>
      <c r="C13104" s="54">
        <v>4</v>
      </c>
      <c r="D13104" s="54" t="s">
        <v>510</v>
      </c>
      <c r="F13104" s="89"/>
      <c r="G13104" s="93" t="s">
        <v>457</v>
      </c>
      <c r="H13104" s="360">
        <f t="shared" ref="H13104:M13104" si="6998">H13334+H14024</f>
        <v>0</v>
      </c>
      <c r="I13104" s="360">
        <f t="shared" si="6998"/>
        <v>0</v>
      </c>
      <c r="J13104" s="360">
        <f t="shared" si="6998"/>
        <v>0</v>
      </c>
      <c r="K13104" s="360">
        <f t="shared" si="6998"/>
        <v>0</v>
      </c>
      <c r="L13104" s="360">
        <f t="shared" si="6998"/>
        <v>0</v>
      </c>
      <c r="M13104" s="360">
        <f t="shared" si="6998"/>
        <v>0</v>
      </c>
      <c r="N13104" s="147">
        <f t="shared" ref="N13104" si="6999">N13334+N13794+N14024</f>
        <v>0</v>
      </c>
    </row>
    <row r="13105" spans="1:17" ht="20.25" customHeight="1">
      <c r="A13105" s="1" t="s">
        <v>1645</v>
      </c>
      <c r="B13105" s="50" t="e">
        <f>IF((#REF!+#REF!+H13105)&lt;&gt;0,"a","b")</f>
        <v>#REF!</v>
      </c>
      <c r="C13105" s="54">
        <v>4</v>
      </c>
      <c r="D13105" s="54" t="s">
        <v>510</v>
      </c>
      <c r="F13105" s="89"/>
      <c r="G13105" s="93" t="s">
        <v>451</v>
      </c>
      <c r="H13105" s="360">
        <f t="shared" ref="H13105:M13105" si="7000">H13335+H14025</f>
        <v>0</v>
      </c>
      <c r="I13105" s="360">
        <f t="shared" si="7000"/>
        <v>0</v>
      </c>
      <c r="J13105" s="360">
        <f t="shared" si="7000"/>
        <v>0</v>
      </c>
      <c r="K13105" s="360">
        <f t="shared" si="7000"/>
        <v>0</v>
      </c>
      <c r="L13105" s="360">
        <f t="shared" si="7000"/>
        <v>0</v>
      </c>
      <c r="M13105" s="360">
        <f t="shared" si="7000"/>
        <v>0</v>
      </c>
      <c r="N13105" s="147">
        <f t="shared" ref="N13105" si="7001">N13335+N13795+N14025</f>
        <v>0</v>
      </c>
    </row>
    <row r="13106" spans="1:17" ht="20.25" customHeight="1">
      <c r="A13106" s="1" t="s">
        <v>1646</v>
      </c>
      <c r="B13106" s="50" t="e">
        <f>IF((#REF!+#REF!+H13106)&lt;&gt;0,"a","b")</f>
        <v>#REF!</v>
      </c>
      <c r="C13106" s="54">
        <v>4</v>
      </c>
      <c r="D13106" s="54" t="s">
        <v>510</v>
      </c>
      <c r="F13106" s="89"/>
      <c r="G13106" s="93" t="s">
        <v>452</v>
      </c>
      <c r="H13106" s="360">
        <f t="shared" ref="H13106:M13106" si="7002">H13336+H14026</f>
        <v>0</v>
      </c>
      <c r="I13106" s="360">
        <f t="shared" si="7002"/>
        <v>0</v>
      </c>
      <c r="J13106" s="360">
        <f t="shared" si="7002"/>
        <v>0</v>
      </c>
      <c r="K13106" s="360">
        <f t="shared" si="7002"/>
        <v>0</v>
      </c>
      <c r="L13106" s="360">
        <f t="shared" si="7002"/>
        <v>0</v>
      </c>
      <c r="M13106" s="360">
        <f t="shared" si="7002"/>
        <v>0</v>
      </c>
      <c r="N13106" s="147">
        <f t="shared" ref="N13106" si="7003">N13336+N13796+N14026</f>
        <v>0</v>
      </c>
    </row>
    <row r="13107" spans="1:17" ht="20.25" customHeight="1">
      <c r="A13107" s="1" t="s">
        <v>1647</v>
      </c>
      <c r="B13107" s="50" t="e">
        <f>IF((#REF!+#REF!+H13107)&lt;&gt;0,"a","b")</f>
        <v>#REF!</v>
      </c>
      <c r="C13107" s="54">
        <v>4</v>
      </c>
      <c r="D13107" s="54" t="s">
        <v>510</v>
      </c>
      <c r="F13107" s="89"/>
      <c r="G13107" s="93" t="s">
        <v>458</v>
      </c>
      <c r="H13107" s="360">
        <f t="shared" ref="H13107:M13107" si="7004">H13337+H14027</f>
        <v>0</v>
      </c>
      <c r="I13107" s="360">
        <f t="shared" si="7004"/>
        <v>0</v>
      </c>
      <c r="J13107" s="360">
        <f t="shared" si="7004"/>
        <v>0</v>
      </c>
      <c r="K13107" s="360">
        <f t="shared" si="7004"/>
        <v>0</v>
      </c>
      <c r="L13107" s="360">
        <f t="shared" si="7004"/>
        <v>0</v>
      </c>
      <c r="M13107" s="360">
        <f t="shared" si="7004"/>
        <v>0</v>
      </c>
      <c r="N13107" s="147">
        <f t="shared" ref="N13107" si="7005">N13337+N13797+N14027</f>
        <v>0</v>
      </c>
    </row>
    <row r="13108" spans="1:17" ht="20.25" customHeight="1">
      <c r="A13108" s="1" t="s">
        <v>780</v>
      </c>
      <c r="B13108" s="50" t="e">
        <f>IF((#REF!+#REF!+H13108)&lt;&gt;0,"a","b")</f>
        <v>#REF!</v>
      </c>
      <c r="C13108" s="54">
        <v>3</v>
      </c>
      <c r="D13108" s="54" t="s">
        <v>510</v>
      </c>
      <c r="F13108" s="89"/>
      <c r="G13108" s="108" t="s">
        <v>304</v>
      </c>
      <c r="H13108" s="360">
        <f t="shared" ref="H13108:M13108" si="7006">H13338+H14028</f>
        <v>0</v>
      </c>
      <c r="I13108" s="360">
        <f t="shared" si="7006"/>
        <v>0</v>
      </c>
      <c r="J13108" s="360">
        <f t="shared" si="7006"/>
        <v>0</v>
      </c>
      <c r="K13108" s="360">
        <f t="shared" si="7006"/>
        <v>0</v>
      </c>
      <c r="L13108" s="360">
        <f t="shared" si="7006"/>
        <v>0</v>
      </c>
      <c r="M13108" s="360">
        <f t="shared" si="7006"/>
        <v>0</v>
      </c>
      <c r="N13108" s="147">
        <f t="shared" ref="N13108" si="7007">N13338+N13798+N14028</f>
        <v>0</v>
      </c>
      <c r="O13108" s="60" t="s">
        <v>71</v>
      </c>
    </row>
    <row r="13109" spans="1:17" ht="20.25" customHeight="1">
      <c r="A13109" s="1" t="s">
        <v>1648</v>
      </c>
      <c r="B13109" s="50" t="e">
        <f>IF((#REF!+#REF!+H13109)&lt;&gt;0,"a","b")</f>
        <v>#REF!</v>
      </c>
      <c r="C13109" s="54">
        <v>4</v>
      </c>
      <c r="D13109" s="54" t="s">
        <v>510</v>
      </c>
      <c r="F13109" s="89"/>
      <c r="G13109" s="93" t="s">
        <v>456</v>
      </c>
      <c r="H13109" s="360">
        <f t="shared" ref="H13109:M13109" si="7008">H13339+H14029</f>
        <v>0</v>
      </c>
      <c r="I13109" s="360">
        <f t="shared" si="7008"/>
        <v>0</v>
      </c>
      <c r="J13109" s="360">
        <f t="shared" si="7008"/>
        <v>0</v>
      </c>
      <c r="K13109" s="360">
        <f t="shared" si="7008"/>
        <v>0</v>
      </c>
      <c r="L13109" s="360">
        <f t="shared" si="7008"/>
        <v>0</v>
      </c>
      <c r="M13109" s="360">
        <f t="shared" si="7008"/>
        <v>0</v>
      </c>
      <c r="N13109" s="147">
        <f t="shared" ref="N13109" si="7009">N13339+N13799+N14029</f>
        <v>0</v>
      </c>
    </row>
    <row r="13110" spans="1:17" ht="20.25" customHeight="1">
      <c r="A13110" s="1" t="s">
        <v>1649</v>
      </c>
      <c r="B13110" s="50" t="e">
        <f>IF((#REF!+#REF!+H13110)&lt;&gt;0,"a","b")</f>
        <v>#REF!</v>
      </c>
      <c r="C13110" s="54">
        <v>4</v>
      </c>
      <c r="D13110" s="54" t="s">
        <v>510</v>
      </c>
      <c r="F13110" s="89"/>
      <c r="G13110" s="93" t="s">
        <v>303</v>
      </c>
      <c r="H13110" s="360">
        <f t="shared" ref="H13110:M13110" si="7010">H13340+H14030</f>
        <v>0</v>
      </c>
      <c r="I13110" s="360">
        <f t="shared" si="7010"/>
        <v>0</v>
      </c>
      <c r="J13110" s="360">
        <f t="shared" si="7010"/>
        <v>0</v>
      </c>
      <c r="K13110" s="360">
        <f t="shared" si="7010"/>
        <v>0</v>
      </c>
      <c r="L13110" s="360">
        <f t="shared" si="7010"/>
        <v>0</v>
      </c>
      <c r="M13110" s="360">
        <f t="shared" si="7010"/>
        <v>0</v>
      </c>
      <c r="N13110" s="147">
        <f t="shared" ref="N13110" si="7011">N13340+N13800+N14030</f>
        <v>0</v>
      </c>
    </row>
    <row r="13111" spans="1:17" ht="20.25" customHeight="1">
      <c r="A13111" s="1" t="s">
        <v>1650</v>
      </c>
      <c r="B13111" s="50" t="e">
        <f>IF((#REF!+#REF!+H13111)&lt;&gt;0,"a","b")</f>
        <v>#REF!</v>
      </c>
      <c r="C13111" s="54">
        <v>4</v>
      </c>
      <c r="D13111" s="54" t="s">
        <v>510</v>
      </c>
      <c r="F13111" s="89"/>
      <c r="G13111" s="93" t="s">
        <v>450</v>
      </c>
      <c r="H13111" s="360">
        <f t="shared" ref="H13111:M13111" si="7012">H13341+H14031</f>
        <v>0</v>
      </c>
      <c r="I13111" s="360">
        <f t="shared" si="7012"/>
        <v>0</v>
      </c>
      <c r="J13111" s="360">
        <f t="shared" si="7012"/>
        <v>0</v>
      </c>
      <c r="K13111" s="360">
        <f t="shared" si="7012"/>
        <v>0</v>
      </c>
      <c r="L13111" s="360">
        <f t="shared" si="7012"/>
        <v>0</v>
      </c>
      <c r="M13111" s="360">
        <f t="shared" si="7012"/>
        <v>0</v>
      </c>
      <c r="N13111" s="147">
        <f t="shared" ref="N13111" si="7013">N13341+N13801+N14031</f>
        <v>0</v>
      </c>
    </row>
    <row r="13112" spans="1:17" ht="30.75" customHeight="1">
      <c r="A13112" s="1" t="s">
        <v>1651</v>
      </c>
      <c r="B13112" s="50" t="e">
        <f>IF((#REF!+#REF!+H13112)&lt;&gt;0,"a","b")</f>
        <v>#REF!</v>
      </c>
      <c r="C13112" s="54">
        <v>4</v>
      </c>
      <c r="D13112" s="54" t="s">
        <v>510</v>
      </c>
      <c r="F13112" s="89"/>
      <c r="G13112" s="93" t="s">
        <v>457</v>
      </c>
      <c r="H13112" s="360">
        <f t="shared" ref="H13112:M13112" si="7014">H13342+H14032</f>
        <v>0</v>
      </c>
      <c r="I13112" s="360">
        <f t="shared" si="7014"/>
        <v>0</v>
      </c>
      <c r="J13112" s="360">
        <f t="shared" si="7014"/>
        <v>0</v>
      </c>
      <c r="K13112" s="360">
        <f t="shared" si="7014"/>
        <v>0</v>
      </c>
      <c r="L13112" s="360">
        <f t="shared" si="7014"/>
        <v>0</v>
      </c>
      <c r="M13112" s="360">
        <f t="shared" si="7014"/>
        <v>0</v>
      </c>
      <c r="N13112" s="147">
        <f t="shared" ref="N13112" si="7015">N13342+N13802+N14032</f>
        <v>0</v>
      </c>
    </row>
    <row r="13113" spans="1:17" ht="20.25" customHeight="1">
      <c r="A13113" s="1" t="s">
        <v>1652</v>
      </c>
      <c r="B13113" s="50" t="e">
        <f>IF((#REF!+#REF!+H13113)&lt;&gt;0,"a","b")</f>
        <v>#REF!</v>
      </c>
      <c r="C13113" s="54">
        <v>4</v>
      </c>
      <c r="D13113" s="54" t="s">
        <v>510</v>
      </c>
      <c r="F13113" s="89"/>
      <c r="G13113" s="93" t="s">
        <v>459</v>
      </c>
      <c r="H13113" s="360">
        <f t="shared" ref="H13113:M13113" si="7016">H13343+H14033</f>
        <v>0</v>
      </c>
      <c r="I13113" s="360">
        <f t="shared" si="7016"/>
        <v>0</v>
      </c>
      <c r="J13113" s="360">
        <f t="shared" si="7016"/>
        <v>0</v>
      </c>
      <c r="K13113" s="360">
        <f t="shared" si="7016"/>
        <v>0</v>
      </c>
      <c r="L13113" s="360">
        <f t="shared" si="7016"/>
        <v>0</v>
      </c>
      <c r="M13113" s="360">
        <f t="shared" si="7016"/>
        <v>0</v>
      </c>
      <c r="N13113" s="147">
        <f t="shared" ref="N13113" si="7017">N13343+N13803+N14033</f>
        <v>0</v>
      </c>
    </row>
    <row r="13114" spans="1:17" ht="20.25" customHeight="1">
      <c r="A13114" s="1" t="s">
        <v>1653</v>
      </c>
      <c r="B13114" s="50" t="e">
        <f>IF((#REF!+#REF!+H13114)&lt;&gt;0,"a","b")</f>
        <v>#REF!</v>
      </c>
      <c r="C13114" s="54">
        <v>4</v>
      </c>
      <c r="D13114" s="54" t="s">
        <v>510</v>
      </c>
      <c r="F13114" s="89"/>
      <c r="G13114" s="93" t="s">
        <v>452</v>
      </c>
      <c r="H13114" s="360">
        <f t="shared" ref="H13114:M13114" si="7018">H13344+H14034</f>
        <v>0</v>
      </c>
      <c r="I13114" s="360">
        <f t="shared" si="7018"/>
        <v>0</v>
      </c>
      <c r="J13114" s="360">
        <f t="shared" si="7018"/>
        <v>0</v>
      </c>
      <c r="K13114" s="360">
        <f t="shared" si="7018"/>
        <v>0</v>
      </c>
      <c r="L13114" s="360">
        <f t="shared" si="7018"/>
        <v>0</v>
      </c>
      <c r="M13114" s="360">
        <f t="shared" si="7018"/>
        <v>0</v>
      </c>
      <c r="N13114" s="147">
        <f t="shared" ref="N13114" si="7019">N13344+N13804+N14034</f>
        <v>0</v>
      </c>
    </row>
    <row r="13115" spans="1:17" ht="21" customHeight="1">
      <c r="A13115" s="1" t="s">
        <v>1654</v>
      </c>
      <c r="B13115" s="50" t="e">
        <f>IF((#REF!+#REF!+H13115)&lt;&gt;0,"a","b")</f>
        <v>#REF!</v>
      </c>
      <c r="C13115" s="54">
        <v>4</v>
      </c>
      <c r="D13115" s="54" t="s">
        <v>510</v>
      </c>
      <c r="F13115" s="89"/>
      <c r="G13115" s="93" t="s">
        <v>458</v>
      </c>
      <c r="H13115" s="360">
        <f t="shared" ref="H13115:M13115" si="7020">H13345+H14035</f>
        <v>0</v>
      </c>
      <c r="I13115" s="360">
        <f t="shared" si="7020"/>
        <v>0</v>
      </c>
      <c r="J13115" s="360">
        <f t="shared" si="7020"/>
        <v>0</v>
      </c>
      <c r="K13115" s="360">
        <f t="shared" si="7020"/>
        <v>0</v>
      </c>
      <c r="L13115" s="360">
        <f t="shared" si="7020"/>
        <v>0</v>
      </c>
      <c r="M13115" s="360">
        <f t="shared" si="7020"/>
        <v>0</v>
      </c>
      <c r="N13115" s="147">
        <f t="shared" ref="N13115" si="7021">N13345+N13805+N14035</f>
        <v>0</v>
      </c>
    </row>
    <row r="13116" spans="1:17" ht="63" customHeight="1">
      <c r="B13116" s="50" t="e">
        <f>IF((#REF!+#REF!+H13116)&lt;&gt;0,"a","b")</f>
        <v>#REF!</v>
      </c>
      <c r="C13116" s="54">
        <v>1</v>
      </c>
      <c r="D13116" s="68" t="s">
        <v>517</v>
      </c>
      <c r="E13116" s="45"/>
      <c r="F13116" s="374" t="s">
        <v>517</v>
      </c>
      <c r="G13116" s="115" t="s">
        <v>2462</v>
      </c>
      <c r="H13116" s="360">
        <f>H13346+H13576</f>
        <v>3400</v>
      </c>
      <c r="I13116" s="360">
        <f t="shared" ref="I13116:M13116" si="7022">I13346+I13576</f>
        <v>3400</v>
      </c>
      <c r="J13116" s="360">
        <f t="shared" si="7022"/>
        <v>0</v>
      </c>
      <c r="K13116" s="360">
        <f t="shared" si="7022"/>
        <v>4035</v>
      </c>
      <c r="L13116" s="360">
        <f t="shared" si="7022"/>
        <v>4170</v>
      </c>
      <c r="M13116" s="360">
        <f t="shared" si="7022"/>
        <v>4480</v>
      </c>
      <c r="N13116" s="147">
        <f t="shared" ref="N13116" si="7023">N13118+N13250+N13313+N13329</f>
        <v>0</v>
      </c>
      <c r="O13116" s="60" t="s">
        <v>71</v>
      </c>
      <c r="Q13116" s="55">
        <v>1</v>
      </c>
    </row>
    <row r="13117" spans="1:17" ht="21" customHeight="1">
      <c r="B13117" s="50" t="e">
        <f>IF((#REF!+#REF!+H13117)&lt;&gt;0,"a","b")</f>
        <v>#REF!</v>
      </c>
      <c r="C13117" s="54">
        <v>2</v>
      </c>
      <c r="D13117" s="68" t="s">
        <v>648</v>
      </c>
      <c r="F13117" s="123"/>
      <c r="G13117" s="124" t="s">
        <v>255</v>
      </c>
      <c r="H13117" s="360">
        <f t="shared" ref="H13117:M13117" si="7024">H13347+H13577</f>
        <v>583</v>
      </c>
      <c r="I13117" s="360">
        <f t="shared" si="7024"/>
        <v>583</v>
      </c>
      <c r="J13117" s="360">
        <f t="shared" si="7024"/>
        <v>0</v>
      </c>
      <c r="K13117" s="360">
        <f t="shared" si="7024"/>
        <v>610</v>
      </c>
      <c r="L13117" s="360">
        <f t="shared" si="7024"/>
        <v>610</v>
      </c>
      <c r="M13117" s="360">
        <f t="shared" si="7024"/>
        <v>610</v>
      </c>
      <c r="N13117" s="148"/>
    </row>
    <row r="13118" spans="1:17" ht="20.25" customHeight="1">
      <c r="B13118" s="50" t="e">
        <f>IF((#REF!+#REF!+H13118)&lt;&gt;0,"a","b")</f>
        <v>#REF!</v>
      </c>
      <c r="C13118" s="54">
        <v>2</v>
      </c>
      <c r="D13118" s="68" t="s">
        <v>649</v>
      </c>
      <c r="E13118" s="45">
        <v>7091</v>
      </c>
      <c r="F13118" s="374"/>
      <c r="G13118" s="117" t="s">
        <v>256</v>
      </c>
      <c r="H13118" s="360">
        <f t="shared" ref="H13118:M13118" si="7025">H13348+H13578</f>
        <v>3400</v>
      </c>
      <c r="I13118" s="360">
        <f t="shared" si="7025"/>
        <v>3400</v>
      </c>
      <c r="J13118" s="360">
        <f t="shared" si="7025"/>
        <v>0</v>
      </c>
      <c r="K13118" s="360">
        <f t="shared" si="7025"/>
        <v>3635</v>
      </c>
      <c r="L13118" s="360">
        <f t="shared" si="7025"/>
        <v>3820</v>
      </c>
      <c r="M13118" s="360">
        <f t="shared" si="7025"/>
        <v>4180</v>
      </c>
      <c r="N13118" s="149">
        <f t="shared" ref="N13118" si="7026">N13119+N13130+N13198+N13206+N13207+N13217+N13227+N13197</f>
        <v>0</v>
      </c>
      <c r="O13118" s="60" t="s">
        <v>71</v>
      </c>
    </row>
    <row r="13119" spans="1:17" ht="20.25" customHeight="1">
      <c r="B13119" s="50" t="e">
        <f>IF((#REF!+#REF!+H13119)&lt;&gt;0,"a","b")</f>
        <v>#REF!</v>
      </c>
      <c r="C13119" s="54">
        <v>31</v>
      </c>
      <c r="D13119" s="68" t="s">
        <v>650</v>
      </c>
      <c r="F13119" s="89"/>
      <c r="G13119" s="90" t="s">
        <v>257</v>
      </c>
      <c r="H13119" s="360">
        <f t="shared" ref="H13119:M13119" si="7027">H13349+H13579</f>
        <v>0</v>
      </c>
      <c r="I13119" s="360">
        <f t="shared" si="7027"/>
        <v>0</v>
      </c>
      <c r="J13119" s="360">
        <f t="shared" si="7027"/>
        <v>0</v>
      </c>
      <c r="K13119" s="360">
        <f t="shared" si="7027"/>
        <v>0</v>
      </c>
      <c r="L13119" s="360">
        <f t="shared" si="7027"/>
        <v>0</v>
      </c>
      <c r="M13119" s="360">
        <f t="shared" si="7027"/>
        <v>0</v>
      </c>
      <c r="N13119" s="150">
        <f t="shared" ref="N13119" si="7028">N13120+N13129</f>
        <v>0</v>
      </c>
      <c r="O13119" s="60" t="s">
        <v>71</v>
      </c>
    </row>
    <row r="13120" spans="1:17" ht="20.25" customHeight="1">
      <c r="B13120" s="50" t="e">
        <f>IF((#REF!+#REF!+H13120)&lt;&gt;0,"a","b")</f>
        <v>#REF!</v>
      </c>
      <c r="C13120" s="54">
        <v>4</v>
      </c>
      <c r="D13120" s="54"/>
      <c r="F13120" s="92"/>
      <c r="G13120" s="93" t="s">
        <v>258</v>
      </c>
      <c r="H13120" s="360">
        <f t="shared" ref="H13120:M13120" si="7029">H13350+H13580</f>
        <v>0</v>
      </c>
      <c r="I13120" s="360">
        <f t="shared" si="7029"/>
        <v>0</v>
      </c>
      <c r="J13120" s="360">
        <f t="shared" si="7029"/>
        <v>0</v>
      </c>
      <c r="K13120" s="360">
        <f t="shared" si="7029"/>
        <v>0</v>
      </c>
      <c r="L13120" s="360">
        <f t="shared" si="7029"/>
        <v>0</v>
      </c>
      <c r="M13120" s="360">
        <f t="shared" si="7029"/>
        <v>0</v>
      </c>
      <c r="N13120" s="151">
        <f t="shared" ref="N13120" si="7030">N13121+N13128</f>
        <v>0</v>
      </c>
      <c r="O13120" s="60" t="s">
        <v>71</v>
      </c>
    </row>
    <row r="13121" spans="2:15" ht="20.25" customHeight="1">
      <c r="B13121" s="50" t="e">
        <f>IF((#REF!+#REF!+H13121)&lt;&gt;0,"a","b")</f>
        <v>#REF!</v>
      </c>
      <c r="C13121" s="54">
        <v>5</v>
      </c>
      <c r="D13121" s="54"/>
      <c r="F13121" s="89"/>
      <c r="G13121" s="95" t="s">
        <v>259</v>
      </c>
      <c r="H13121" s="360">
        <f t="shared" ref="H13121:M13121" si="7031">H13351+H13581</f>
        <v>0</v>
      </c>
      <c r="I13121" s="360">
        <f t="shared" si="7031"/>
        <v>0</v>
      </c>
      <c r="J13121" s="360">
        <f t="shared" si="7031"/>
        <v>0</v>
      </c>
      <c r="K13121" s="360">
        <f t="shared" si="7031"/>
        <v>0</v>
      </c>
      <c r="L13121" s="360">
        <f t="shared" si="7031"/>
        <v>0</v>
      </c>
      <c r="M13121" s="360">
        <f t="shared" si="7031"/>
        <v>0</v>
      </c>
      <c r="N13121" s="152">
        <f t="shared" ref="N13121" si="7032">SUM(N13122:N13127)</f>
        <v>0</v>
      </c>
      <c r="O13121" s="60" t="s">
        <v>71</v>
      </c>
    </row>
    <row r="13122" spans="2:15" ht="20.25" customHeight="1">
      <c r="B13122" s="50" t="e">
        <f>IF((#REF!+#REF!+H13122)&lt;&gt;0,"a","b")</f>
        <v>#REF!</v>
      </c>
      <c r="C13122" s="54">
        <v>6</v>
      </c>
      <c r="D13122" s="54"/>
      <c r="F13122" s="89"/>
      <c r="G13122" s="97" t="s">
        <v>260</v>
      </c>
      <c r="H13122" s="360">
        <f t="shared" ref="H13122:M13122" si="7033">H13352+H13582</f>
        <v>0</v>
      </c>
      <c r="I13122" s="360">
        <f t="shared" si="7033"/>
        <v>0</v>
      </c>
      <c r="J13122" s="360">
        <f t="shared" si="7033"/>
        <v>0</v>
      </c>
      <c r="K13122" s="360">
        <f t="shared" si="7033"/>
        <v>0</v>
      </c>
      <c r="L13122" s="360">
        <f t="shared" si="7033"/>
        <v>0</v>
      </c>
      <c r="M13122" s="360">
        <f t="shared" si="7033"/>
        <v>0</v>
      </c>
      <c r="N13122" s="138"/>
    </row>
    <row r="13123" spans="2:15" ht="20.25" customHeight="1">
      <c r="B13123" s="50" t="e">
        <f>IF((#REF!+#REF!+H13123)&lt;&gt;0,"a","b")</f>
        <v>#REF!</v>
      </c>
      <c r="C13123" s="54">
        <v>6</v>
      </c>
      <c r="D13123" s="54"/>
      <c r="F13123" s="89"/>
      <c r="G13123" s="97" t="s">
        <v>261</v>
      </c>
      <c r="H13123" s="360">
        <f t="shared" ref="H13123:M13123" si="7034">H13353+H13583</f>
        <v>0</v>
      </c>
      <c r="I13123" s="360">
        <f t="shared" si="7034"/>
        <v>0</v>
      </c>
      <c r="J13123" s="360">
        <f t="shared" si="7034"/>
        <v>0</v>
      </c>
      <c r="K13123" s="360">
        <f t="shared" si="7034"/>
        <v>0</v>
      </c>
      <c r="L13123" s="360">
        <f t="shared" si="7034"/>
        <v>0</v>
      </c>
      <c r="M13123" s="360">
        <f t="shared" si="7034"/>
        <v>0</v>
      </c>
      <c r="N13123" s="138"/>
    </row>
    <row r="13124" spans="2:15" ht="20.25" customHeight="1">
      <c r="B13124" s="50" t="e">
        <f>IF((#REF!+#REF!+H13124)&lt;&gt;0,"a","b")</f>
        <v>#REF!</v>
      </c>
      <c r="C13124" s="54">
        <v>6</v>
      </c>
      <c r="D13124" s="54"/>
      <c r="F13124" s="89"/>
      <c r="G13124" s="97" t="s">
        <v>262</v>
      </c>
      <c r="H13124" s="360">
        <f t="shared" ref="H13124:M13124" si="7035">H13354+H13584</f>
        <v>0</v>
      </c>
      <c r="I13124" s="360">
        <f t="shared" si="7035"/>
        <v>0</v>
      </c>
      <c r="J13124" s="360">
        <f t="shared" si="7035"/>
        <v>0</v>
      </c>
      <c r="K13124" s="360">
        <f t="shared" si="7035"/>
        <v>0</v>
      </c>
      <c r="L13124" s="360">
        <f t="shared" si="7035"/>
        <v>0</v>
      </c>
      <c r="M13124" s="360">
        <f t="shared" si="7035"/>
        <v>0</v>
      </c>
      <c r="N13124" s="138"/>
    </row>
    <row r="13125" spans="2:15" ht="20.25" customHeight="1">
      <c r="B13125" s="50" t="e">
        <f>IF((#REF!+#REF!+H13125)&lt;&gt;0,"a","b")</f>
        <v>#REF!</v>
      </c>
      <c r="C13125" s="54">
        <v>6</v>
      </c>
      <c r="D13125" s="54"/>
      <c r="F13125" s="89"/>
      <c r="G13125" s="97" t="s">
        <v>263</v>
      </c>
      <c r="H13125" s="360">
        <f t="shared" ref="H13125:M13125" si="7036">H13355+H13585</f>
        <v>0</v>
      </c>
      <c r="I13125" s="360">
        <f t="shared" si="7036"/>
        <v>0</v>
      </c>
      <c r="J13125" s="360">
        <f t="shared" si="7036"/>
        <v>0</v>
      </c>
      <c r="K13125" s="360">
        <f t="shared" si="7036"/>
        <v>0</v>
      </c>
      <c r="L13125" s="360">
        <f t="shared" si="7036"/>
        <v>0</v>
      </c>
      <c r="M13125" s="360">
        <f t="shared" si="7036"/>
        <v>0</v>
      </c>
      <c r="N13125" s="138"/>
    </row>
    <row r="13126" spans="2:15" ht="20.25" customHeight="1">
      <c r="B13126" s="50" t="e">
        <f>IF((#REF!+#REF!+H13126)&lt;&gt;0,"a","b")</f>
        <v>#REF!</v>
      </c>
      <c r="C13126" s="54">
        <v>6</v>
      </c>
      <c r="D13126" s="54"/>
      <c r="F13126" s="89"/>
      <c r="G13126" s="97" t="s">
        <v>264</v>
      </c>
      <c r="H13126" s="360">
        <f t="shared" ref="H13126:M13126" si="7037">H13356+H13586</f>
        <v>0</v>
      </c>
      <c r="I13126" s="360">
        <f t="shared" si="7037"/>
        <v>0</v>
      </c>
      <c r="J13126" s="360">
        <f t="shared" si="7037"/>
        <v>0</v>
      </c>
      <c r="K13126" s="360">
        <f t="shared" si="7037"/>
        <v>0</v>
      </c>
      <c r="L13126" s="360">
        <f t="shared" si="7037"/>
        <v>0</v>
      </c>
      <c r="M13126" s="360">
        <f t="shared" si="7037"/>
        <v>0</v>
      </c>
      <c r="N13126" s="138"/>
    </row>
    <row r="13127" spans="2:15" ht="20.25" customHeight="1">
      <c r="B13127" s="50" t="e">
        <f>IF((#REF!+#REF!+H13127)&lt;&gt;0,"a","b")</f>
        <v>#REF!</v>
      </c>
      <c r="C13127" s="54">
        <v>6</v>
      </c>
      <c r="D13127" s="54"/>
      <c r="F13127" s="89"/>
      <c r="G13127" s="97" t="s">
        <v>265</v>
      </c>
      <c r="H13127" s="360">
        <f t="shared" ref="H13127:M13127" si="7038">H13357+H13587</f>
        <v>0</v>
      </c>
      <c r="I13127" s="360">
        <f t="shared" si="7038"/>
        <v>0</v>
      </c>
      <c r="J13127" s="360">
        <f t="shared" si="7038"/>
        <v>0</v>
      </c>
      <c r="K13127" s="360">
        <f t="shared" si="7038"/>
        <v>0</v>
      </c>
      <c r="L13127" s="360">
        <f t="shared" si="7038"/>
        <v>0</v>
      </c>
      <c r="M13127" s="360">
        <f t="shared" si="7038"/>
        <v>0</v>
      </c>
      <c r="N13127" s="138"/>
    </row>
    <row r="13128" spans="2:15" ht="20.25" customHeight="1">
      <c r="B13128" s="50" t="e">
        <f>IF((#REF!+#REF!+H13128)&lt;&gt;0,"a","b")</f>
        <v>#REF!</v>
      </c>
      <c r="C13128" s="54">
        <v>5</v>
      </c>
      <c r="D13128" s="54"/>
      <c r="F13128" s="89"/>
      <c r="G13128" s="95" t="s">
        <v>266</v>
      </c>
      <c r="H13128" s="360">
        <f t="shared" ref="H13128:M13128" si="7039">H13358+H13588</f>
        <v>0</v>
      </c>
      <c r="I13128" s="360">
        <f t="shared" si="7039"/>
        <v>0</v>
      </c>
      <c r="J13128" s="360">
        <f t="shared" si="7039"/>
        <v>0</v>
      </c>
      <c r="K13128" s="360">
        <f t="shared" si="7039"/>
        <v>0</v>
      </c>
      <c r="L13128" s="360">
        <f t="shared" si="7039"/>
        <v>0</v>
      </c>
      <c r="M13128" s="360">
        <f t="shared" si="7039"/>
        <v>0</v>
      </c>
      <c r="N13128" s="154"/>
    </row>
    <row r="13129" spans="2:15" ht="20.25" customHeight="1">
      <c r="B13129" s="50" t="e">
        <f>IF((#REF!+#REF!+H13129)&lt;&gt;0,"a","b")</f>
        <v>#REF!</v>
      </c>
      <c r="C13129" s="54">
        <v>4</v>
      </c>
      <c r="D13129" s="54"/>
      <c r="F13129" s="89"/>
      <c r="G13129" s="93" t="s">
        <v>267</v>
      </c>
      <c r="H13129" s="360">
        <f t="shared" ref="H13129:M13129" si="7040">H13359+H13589</f>
        <v>0</v>
      </c>
      <c r="I13129" s="360">
        <f t="shared" si="7040"/>
        <v>0</v>
      </c>
      <c r="J13129" s="360">
        <f t="shared" si="7040"/>
        <v>0</v>
      </c>
      <c r="K13129" s="360">
        <f t="shared" si="7040"/>
        <v>0</v>
      </c>
      <c r="L13129" s="360">
        <f t="shared" si="7040"/>
        <v>0</v>
      </c>
      <c r="M13129" s="360">
        <f t="shared" si="7040"/>
        <v>0</v>
      </c>
      <c r="N13129" s="153"/>
    </row>
    <row r="13130" spans="2:15" ht="20.25" customHeight="1">
      <c r="B13130" s="50" t="e">
        <f>IF((#REF!+#REF!+H13130)&lt;&gt;0,"a","b")</f>
        <v>#REF!</v>
      </c>
      <c r="C13130" s="54">
        <v>3</v>
      </c>
      <c r="D13130" s="54"/>
      <c r="F13130" s="89"/>
      <c r="G13130" s="90" t="s">
        <v>268</v>
      </c>
      <c r="H13130" s="360">
        <f t="shared" ref="H13130:M13130" si="7041">H13360+H13590</f>
        <v>0</v>
      </c>
      <c r="I13130" s="360">
        <f t="shared" si="7041"/>
        <v>0</v>
      </c>
      <c r="J13130" s="360">
        <f t="shared" si="7041"/>
        <v>0</v>
      </c>
      <c r="K13130" s="360">
        <f t="shared" si="7041"/>
        <v>0</v>
      </c>
      <c r="L13130" s="360">
        <f t="shared" si="7041"/>
        <v>0</v>
      </c>
      <c r="M13130" s="360">
        <f t="shared" si="7041"/>
        <v>0</v>
      </c>
      <c r="N13130" s="150">
        <f t="shared" ref="N13130" si="7042">N13131+N13132+N13135+N13171+N13172+N13173+N13174+N13175+N13182+N13183</f>
        <v>0</v>
      </c>
      <c r="O13130" s="60" t="s">
        <v>71</v>
      </c>
    </row>
    <row r="13131" spans="2:15" ht="20.25" customHeight="1">
      <c r="B13131" s="50" t="e">
        <f>IF((#REF!+#REF!+H13131)&lt;&gt;0,"a","b")</f>
        <v>#REF!</v>
      </c>
      <c r="C13131" s="54">
        <v>4</v>
      </c>
      <c r="D13131" s="54"/>
      <c r="F13131" s="89"/>
      <c r="G13131" s="93" t="s">
        <v>269</v>
      </c>
      <c r="H13131" s="360">
        <f t="shared" ref="H13131:M13131" si="7043">H13361+H13591</f>
        <v>0</v>
      </c>
      <c r="I13131" s="360">
        <f t="shared" si="7043"/>
        <v>0</v>
      </c>
      <c r="J13131" s="360">
        <f t="shared" si="7043"/>
        <v>0</v>
      </c>
      <c r="K13131" s="360">
        <f t="shared" si="7043"/>
        <v>0</v>
      </c>
      <c r="L13131" s="360">
        <f t="shared" si="7043"/>
        <v>0</v>
      </c>
      <c r="M13131" s="360">
        <f t="shared" si="7043"/>
        <v>0</v>
      </c>
      <c r="N13131" s="153"/>
    </row>
    <row r="13132" spans="2:15" ht="20.25" customHeight="1">
      <c r="B13132" s="50" t="e">
        <f>IF((#REF!+#REF!+H13132)&lt;&gt;0,"a","b")</f>
        <v>#REF!</v>
      </c>
      <c r="C13132" s="54">
        <v>4</v>
      </c>
      <c r="D13132" s="54"/>
      <c r="F13132" s="89"/>
      <c r="G13132" s="93" t="s">
        <v>270</v>
      </c>
      <c r="H13132" s="360">
        <f t="shared" ref="H13132:M13132" si="7044">H13362+H13592</f>
        <v>0</v>
      </c>
      <c r="I13132" s="360">
        <f t="shared" si="7044"/>
        <v>0</v>
      </c>
      <c r="J13132" s="360">
        <f t="shared" si="7044"/>
        <v>0</v>
      </c>
      <c r="K13132" s="360">
        <f t="shared" si="7044"/>
        <v>0</v>
      </c>
      <c r="L13132" s="360">
        <f t="shared" si="7044"/>
        <v>0</v>
      </c>
      <c r="M13132" s="360">
        <f t="shared" si="7044"/>
        <v>0</v>
      </c>
      <c r="N13132" s="151">
        <f t="shared" ref="N13132" si="7045">SUM(N13133:N13134)</f>
        <v>0</v>
      </c>
      <c r="O13132" s="60" t="s">
        <v>71</v>
      </c>
    </row>
    <row r="13133" spans="2:15" ht="20.25" customHeight="1">
      <c r="B13133" s="50" t="e">
        <f>IF((#REF!+#REF!+H13133)&lt;&gt;0,"a","b")</f>
        <v>#REF!</v>
      </c>
      <c r="C13133" s="54">
        <v>5</v>
      </c>
      <c r="D13133" s="54"/>
      <c r="F13133" s="89"/>
      <c r="G13133" s="95" t="s">
        <v>271</v>
      </c>
      <c r="H13133" s="360">
        <f t="shared" ref="H13133:M13133" si="7046">H13363+H13593</f>
        <v>0</v>
      </c>
      <c r="I13133" s="360">
        <f t="shared" si="7046"/>
        <v>0</v>
      </c>
      <c r="J13133" s="360">
        <f t="shared" si="7046"/>
        <v>0</v>
      </c>
      <c r="K13133" s="360">
        <f t="shared" si="7046"/>
        <v>0</v>
      </c>
      <c r="L13133" s="360">
        <f t="shared" si="7046"/>
        <v>0</v>
      </c>
      <c r="M13133" s="360">
        <f t="shared" si="7046"/>
        <v>0</v>
      </c>
      <c r="N13133" s="154"/>
    </row>
    <row r="13134" spans="2:15" ht="20.25" customHeight="1">
      <c r="B13134" s="50" t="e">
        <f>IF((#REF!+#REF!+H13134)&lt;&gt;0,"a","b")</f>
        <v>#REF!</v>
      </c>
      <c r="C13134" s="54">
        <v>5</v>
      </c>
      <c r="D13134" s="54"/>
      <c r="F13134" s="89"/>
      <c r="G13134" s="95" t="s">
        <v>272</v>
      </c>
      <c r="H13134" s="360">
        <f t="shared" ref="H13134:M13134" si="7047">H13364+H13594</f>
        <v>0</v>
      </c>
      <c r="I13134" s="360">
        <f t="shared" si="7047"/>
        <v>0</v>
      </c>
      <c r="J13134" s="360">
        <f t="shared" si="7047"/>
        <v>0</v>
      </c>
      <c r="K13134" s="360">
        <f t="shared" si="7047"/>
        <v>0</v>
      </c>
      <c r="L13134" s="360">
        <f t="shared" si="7047"/>
        <v>0</v>
      </c>
      <c r="M13134" s="360">
        <f t="shared" si="7047"/>
        <v>0</v>
      </c>
      <c r="N13134" s="154"/>
    </row>
    <row r="13135" spans="2:15" ht="20.25" customHeight="1">
      <c r="B13135" s="50" t="e">
        <f>IF((#REF!+#REF!+H13135)&lt;&gt;0,"a","b")</f>
        <v>#REF!</v>
      </c>
      <c r="C13135" s="54">
        <v>4</v>
      </c>
      <c r="D13135" s="54"/>
      <c r="F13135" s="89"/>
      <c r="G13135" s="93" t="s">
        <v>273</v>
      </c>
      <c r="H13135" s="360">
        <f t="shared" ref="H13135:M13135" si="7048">H13365+H13595</f>
        <v>0</v>
      </c>
      <c r="I13135" s="360">
        <f t="shared" si="7048"/>
        <v>0</v>
      </c>
      <c r="J13135" s="360">
        <f t="shared" si="7048"/>
        <v>0</v>
      </c>
      <c r="K13135" s="360">
        <f t="shared" si="7048"/>
        <v>0</v>
      </c>
      <c r="L13135" s="360">
        <f t="shared" si="7048"/>
        <v>0</v>
      </c>
      <c r="M13135" s="360">
        <f t="shared" si="7048"/>
        <v>0</v>
      </c>
      <c r="N13135" s="151">
        <f t="shared" ref="N13135" si="7049">N13136+N13137+N13138+N13139+N13151+N13155+N13156+N13157+N13158+N13159+N13160+N13161+N13169+N13170</f>
        <v>0</v>
      </c>
      <c r="O13135" s="60" t="s">
        <v>71</v>
      </c>
    </row>
    <row r="13136" spans="2:15" ht="42.75" customHeight="1">
      <c r="B13136" s="50" t="e">
        <f>IF((#REF!+#REF!+H13136)&lt;&gt;0,"a","b")</f>
        <v>#REF!</v>
      </c>
      <c r="C13136" s="54">
        <v>5</v>
      </c>
      <c r="D13136" s="54"/>
      <c r="F13136" s="89"/>
      <c r="G13136" s="95" t="s">
        <v>322</v>
      </c>
      <c r="H13136" s="360">
        <f t="shared" ref="H13136:M13136" si="7050">H13366+H13596</f>
        <v>0</v>
      </c>
      <c r="I13136" s="360">
        <f t="shared" si="7050"/>
        <v>0</v>
      </c>
      <c r="J13136" s="360">
        <f t="shared" si="7050"/>
        <v>0</v>
      </c>
      <c r="K13136" s="360">
        <f t="shared" si="7050"/>
        <v>0</v>
      </c>
      <c r="L13136" s="360">
        <f t="shared" si="7050"/>
        <v>0</v>
      </c>
      <c r="M13136" s="360">
        <f t="shared" si="7050"/>
        <v>0</v>
      </c>
      <c r="N13136" s="154"/>
    </row>
    <row r="13137" spans="2:15" ht="30.75" customHeight="1">
      <c r="B13137" s="50" t="e">
        <f>IF((#REF!+#REF!+H13137)&lt;&gt;0,"a","b")</f>
        <v>#REF!</v>
      </c>
      <c r="C13137" s="54">
        <v>5</v>
      </c>
      <c r="D13137" s="54"/>
      <c r="F13137" s="89"/>
      <c r="G13137" s="111" t="s">
        <v>289</v>
      </c>
      <c r="H13137" s="360">
        <f t="shared" ref="H13137:M13137" si="7051">H13367+H13597</f>
        <v>0</v>
      </c>
      <c r="I13137" s="360">
        <f t="shared" si="7051"/>
        <v>0</v>
      </c>
      <c r="J13137" s="360">
        <f t="shared" si="7051"/>
        <v>0</v>
      </c>
      <c r="K13137" s="360">
        <f t="shared" si="7051"/>
        <v>0</v>
      </c>
      <c r="L13137" s="360">
        <f t="shared" si="7051"/>
        <v>0</v>
      </c>
      <c r="M13137" s="360">
        <f t="shared" si="7051"/>
        <v>0</v>
      </c>
      <c r="N13137" s="154"/>
    </row>
    <row r="13138" spans="2:15" ht="60.75" customHeight="1">
      <c r="B13138" s="50" t="e">
        <f>IF((#REF!+#REF!+H13138)&lt;&gt;0,"a","b")</f>
        <v>#REF!</v>
      </c>
      <c r="C13138" s="54">
        <v>5</v>
      </c>
      <c r="D13138" s="54"/>
      <c r="F13138" s="89"/>
      <c r="G13138" s="111" t="s">
        <v>323</v>
      </c>
      <c r="H13138" s="360">
        <f t="shared" ref="H13138:M13138" si="7052">H13368+H13598</f>
        <v>0</v>
      </c>
      <c r="I13138" s="360">
        <f t="shared" si="7052"/>
        <v>0</v>
      </c>
      <c r="J13138" s="360">
        <f t="shared" si="7052"/>
        <v>0</v>
      </c>
      <c r="K13138" s="360">
        <f t="shared" si="7052"/>
        <v>0</v>
      </c>
      <c r="L13138" s="360">
        <f t="shared" si="7052"/>
        <v>0</v>
      </c>
      <c r="M13138" s="360">
        <f t="shared" si="7052"/>
        <v>0</v>
      </c>
      <c r="N13138" s="154"/>
    </row>
    <row r="13139" spans="2:15" ht="30.75" customHeight="1">
      <c r="B13139" s="50" t="e">
        <f>IF((#REF!+#REF!+H13139)&lt;&gt;0,"a","b")</f>
        <v>#REF!</v>
      </c>
      <c r="C13139" s="54">
        <v>5</v>
      </c>
      <c r="D13139" s="54"/>
      <c r="F13139" s="89"/>
      <c r="G13139" s="95" t="s">
        <v>288</v>
      </c>
      <c r="H13139" s="360">
        <f t="shared" ref="H13139:M13139" si="7053">H13369+H13599</f>
        <v>0</v>
      </c>
      <c r="I13139" s="360">
        <f t="shared" si="7053"/>
        <v>0</v>
      </c>
      <c r="J13139" s="360">
        <f t="shared" si="7053"/>
        <v>0</v>
      </c>
      <c r="K13139" s="360">
        <f t="shared" si="7053"/>
        <v>0</v>
      </c>
      <c r="L13139" s="360">
        <f t="shared" si="7053"/>
        <v>0</v>
      </c>
      <c r="M13139" s="360">
        <f t="shared" si="7053"/>
        <v>0</v>
      </c>
      <c r="N13139" s="152">
        <f t="shared" ref="N13139" si="7054">SUM(N13140:N13150)</f>
        <v>0</v>
      </c>
      <c r="O13139" s="60" t="s">
        <v>71</v>
      </c>
    </row>
    <row r="13140" spans="2:15" ht="20.25" customHeight="1">
      <c r="B13140" s="50" t="e">
        <f>IF((#REF!+#REF!+H13140)&lt;&gt;0,"a","b")</f>
        <v>#REF!</v>
      </c>
      <c r="C13140" s="54">
        <v>6</v>
      </c>
      <c r="D13140" s="54"/>
      <c r="F13140" s="89"/>
      <c r="G13140" s="97" t="s">
        <v>274</v>
      </c>
      <c r="H13140" s="360">
        <f t="shared" ref="H13140:M13140" si="7055">H13370+H13600</f>
        <v>0</v>
      </c>
      <c r="I13140" s="360">
        <f t="shared" si="7055"/>
        <v>0</v>
      </c>
      <c r="J13140" s="360">
        <f t="shared" si="7055"/>
        <v>0</v>
      </c>
      <c r="K13140" s="360">
        <f t="shared" si="7055"/>
        <v>0</v>
      </c>
      <c r="L13140" s="360">
        <f t="shared" si="7055"/>
        <v>0</v>
      </c>
      <c r="M13140" s="360">
        <f t="shared" si="7055"/>
        <v>0</v>
      </c>
      <c r="N13140" s="155"/>
    </row>
    <row r="13141" spans="2:15" ht="20.25" customHeight="1">
      <c r="B13141" s="50" t="e">
        <f>IF((#REF!+#REF!+H13141)&lt;&gt;0,"a","b")</f>
        <v>#REF!</v>
      </c>
      <c r="C13141" s="54">
        <v>6</v>
      </c>
      <c r="D13141" s="54"/>
      <c r="F13141" s="89"/>
      <c r="G13141" s="97" t="s">
        <v>275</v>
      </c>
      <c r="H13141" s="360">
        <f t="shared" ref="H13141:M13141" si="7056">H13371+H13601</f>
        <v>0</v>
      </c>
      <c r="I13141" s="360">
        <f t="shared" si="7056"/>
        <v>0</v>
      </c>
      <c r="J13141" s="360">
        <f t="shared" si="7056"/>
        <v>0</v>
      </c>
      <c r="K13141" s="360">
        <f t="shared" si="7056"/>
        <v>0</v>
      </c>
      <c r="L13141" s="360">
        <f t="shared" si="7056"/>
        <v>0</v>
      </c>
      <c r="M13141" s="360">
        <f t="shared" si="7056"/>
        <v>0</v>
      </c>
      <c r="N13141" s="155"/>
    </row>
    <row r="13142" spans="2:15" ht="20.25" customHeight="1">
      <c r="B13142" s="50" t="e">
        <f>IF((#REF!+#REF!+H13142)&lt;&gt;0,"a","b")</f>
        <v>#REF!</v>
      </c>
      <c r="C13142" s="54">
        <v>6</v>
      </c>
      <c r="D13142" s="54"/>
      <c r="F13142" s="89"/>
      <c r="G13142" s="97" t="s">
        <v>276</v>
      </c>
      <c r="H13142" s="360">
        <f t="shared" ref="H13142:M13142" si="7057">H13372+H13602</f>
        <v>0</v>
      </c>
      <c r="I13142" s="360">
        <f t="shared" si="7057"/>
        <v>0</v>
      </c>
      <c r="J13142" s="360">
        <f t="shared" si="7057"/>
        <v>0</v>
      </c>
      <c r="K13142" s="360">
        <f t="shared" si="7057"/>
        <v>0</v>
      </c>
      <c r="L13142" s="360">
        <f t="shared" si="7057"/>
        <v>0</v>
      </c>
      <c r="M13142" s="360">
        <f t="shared" si="7057"/>
        <v>0</v>
      </c>
      <c r="N13142" s="155"/>
    </row>
    <row r="13143" spans="2:15" ht="20.25" customHeight="1">
      <c r="B13143" s="50" t="e">
        <f>IF((#REF!+#REF!+H13143)&lt;&gt;0,"a","b")</f>
        <v>#REF!</v>
      </c>
      <c r="C13143" s="54">
        <v>6</v>
      </c>
      <c r="D13143" s="54"/>
      <c r="F13143" s="89"/>
      <c r="G13143" s="97" t="s">
        <v>277</v>
      </c>
      <c r="H13143" s="360">
        <f t="shared" ref="H13143:M13143" si="7058">H13373+H13603</f>
        <v>0</v>
      </c>
      <c r="I13143" s="360">
        <f t="shared" si="7058"/>
        <v>0</v>
      </c>
      <c r="J13143" s="360">
        <f t="shared" si="7058"/>
        <v>0</v>
      </c>
      <c r="K13143" s="360">
        <f t="shared" si="7058"/>
        <v>0</v>
      </c>
      <c r="L13143" s="360">
        <f t="shared" si="7058"/>
        <v>0</v>
      </c>
      <c r="M13143" s="360">
        <f t="shared" si="7058"/>
        <v>0</v>
      </c>
      <c r="N13143" s="155"/>
    </row>
    <row r="13144" spans="2:15" ht="20.25" customHeight="1">
      <c r="B13144" s="50" t="e">
        <f>IF((#REF!+#REF!+H13144)&lt;&gt;0,"a","b")</f>
        <v>#REF!</v>
      </c>
      <c r="C13144" s="54">
        <v>6</v>
      </c>
      <c r="D13144" s="54"/>
      <c r="F13144" s="89"/>
      <c r="G13144" s="97" t="s">
        <v>278</v>
      </c>
      <c r="H13144" s="360">
        <f t="shared" ref="H13144:M13144" si="7059">H13374+H13604</f>
        <v>0</v>
      </c>
      <c r="I13144" s="360">
        <f t="shared" si="7059"/>
        <v>0</v>
      </c>
      <c r="J13144" s="360">
        <f t="shared" si="7059"/>
        <v>0</v>
      </c>
      <c r="K13144" s="360">
        <f t="shared" si="7059"/>
        <v>0</v>
      </c>
      <c r="L13144" s="360">
        <f t="shared" si="7059"/>
        <v>0</v>
      </c>
      <c r="M13144" s="360">
        <f t="shared" si="7059"/>
        <v>0</v>
      </c>
      <c r="N13144" s="155"/>
    </row>
    <row r="13145" spans="2:15" ht="20.25" customHeight="1">
      <c r="B13145" s="50" t="e">
        <f>IF((#REF!+#REF!+H13145)&lt;&gt;0,"a","b")</f>
        <v>#REF!</v>
      </c>
      <c r="C13145" s="54">
        <v>6</v>
      </c>
      <c r="D13145" s="54"/>
      <c r="F13145" s="89"/>
      <c r="G13145" s="97" t="s">
        <v>279</v>
      </c>
      <c r="H13145" s="360">
        <f t="shared" ref="H13145:M13145" si="7060">H13375+H13605</f>
        <v>0</v>
      </c>
      <c r="I13145" s="360">
        <f t="shared" si="7060"/>
        <v>0</v>
      </c>
      <c r="J13145" s="360">
        <f t="shared" si="7060"/>
        <v>0</v>
      </c>
      <c r="K13145" s="360">
        <f t="shared" si="7060"/>
        <v>0</v>
      </c>
      <c r="L13145" s="360">
        <f t="shared" si="7060"/>
        <v>0</v>
      </c>
      <c r="M13145" s="360">
        <f t="shared" si="7060"/>
        <v>0</v>
      </c>
      <c r="N13145" s="155"/>
    </row>
    <row r="13146" spans="2:15" ht="20.25" customHeight="1">
      <c r="B13146" s="50" t="e">
        <f>IF((#REF!+#REF!+H13146)&lt;&gt;0,"a","b")</f>
        <v>#REF!</v>
      </c>
      <c r="C13146" s="54">
        <v>6</v>
      </c>
      <c r="D13146" s="54"/>
      <c r="F13146" s="89"/>
      <c r="G13146" s="97" t="s">
        <v>280</v>
      </c>
      <c r="H13146" s="360">
        <f t="shared" ref="H13146:M13146" si="7061">H13376+H13606</f>
        <v>0</v>
      </c>
      <c r="I13146" s="360">
        <f t="shared" si="7061"/>
        <v>0</v>
      </c>
      <c r="J13146" s="360">
        <f t="shared" si="7061"/>
        <v>0</v>
      </c>
      <c r="K13146" s="360">
        <f t="shared" si="7061"/>
        <v>0</v>
      </c>
      <c r="L13146" s="360">
        <f t="shared" si="7061"/>
        <v>0</v>
      </c>
      <c r="M13146" s="360">
        <f t="shared" si="7061"/>
        <v>0</v>
      </c>
      <c r="N13146" s="155"/>
    </row>
    <row r="13147" spans="2:15" ht="20.25" customHeight="1">
      <c r="B13147" s="50" t="e">
        <f>IF((#REF!+#REF!+H13147)&lt;&gt;0,"a","b")</f>
        <v>#REF!</v>
      </c>
      <c r="C13147" s="54">
        <v>6</v>
      </c>
      <c r="D13147" s="54"/>
      <c r="F13147" s="89"/>
      <c r="G13147" s="97" t="s">
        <v>281</v>
      </c>
      <c r="H13147" s="360">
        <f t="shared" ref="H13147:M13147" si="7062">H13377+H13607</f>
        <v>0</v>
      </c>
      <c r="I13147" s="360">
        <f t="shared" si="7062"/>
        <v>0</v>
      </c>
      <c r="J13147" s="360">
        <f t="shared" si="7062"/>
        <v>0</v>
      </c>
      <c r="K13147" s="360">
        <f t="shared" si="7062"/>
        <v>0</v>
      </c>
      <c r="L13147" s="360">
        <f t="shared" si="7062"/>
        <v>0</v>
      </c>
      <c r="M13147" s="360">
        <f t="shared" si="7062"/>
        <v>0</v>
      </c>
      <c r="N13147" s="155"/>
    </row>
    <row r="13148" spans="2:15" ht="20.25" customHeight="1">
      <c r="B13148" s="50" t="e">
        <f>IF((#REF!+#REF!+H13148)&lt;&gt;0,"a","b")</f>
        <v>#REF!</v>
      </c>
      <c r="C13148" s="54">
        <v>6</v>
      </c>
      <c r="D13148" s="54"/>
      <c r="F13148" s="89"/>
      <c r="G13148" s="97" t="s">
        <v>282</v>
      </c>
      <c r="H13148" s="360">
        <f t="shared" ref="H13148:M13148" si="7063">H13378+H13608</f>
        <v>0</v>
      </c>
      <c r="I13148" s="360">
        <f t="shared" si="7063"/>
        <v>0</v>
      </c>
      <c r="J13148" s="360">
        <f t="shared" si="7063"/>
        <v>0</v>
      </c>
      <c r="K13148" s="360">
        <f t="shared" si="7063"/>
        <v>0</v>
      </c>
      <c r="L13148" s="360">
        <f t="shared" si="7063"/>
        <v>0</v>
      </c>
      <c r="M13148" s="360">
        <f t="shared" si="7063"/>
        <v>0</v>
      </c>
      <c r="N13148" s="155"/>
    </row>
    <row r="13149" spans="2:15" ht="20.25" customHeight="1">
      <c r="B13149" s="50" t="e">
        <f>IF((#REF!+#REF!+H13149)&lt;&gt;0,"a","b")</f>
        <v>#REF!</v>
      </c>
      <c r="C13149" s="54">
        <v>6</v>
      </c>
      <c r="D13149" s="54"/>
      <c r="F13149" s="89"/>
      <c r="G13149" s="97" t="s">
        <v>283</v>
      </c>
      <c r="H13149" s="360">
        <f t="shared" ref="H13149:M13149" si="7064">H13379+H13609</f>
        <v>0</v>
      </c>
      <c r="I13149" s="360">
        <f t="shared" si="7064"/>
        <v>0</v>
      </c>
      <c r="J13149" s="360">
        <f t="shared" si="7064"/>
        <v>0</v>
      </c>
      <c r="K13149" s="360">
        <f t="shared" si="7064"/>
        <v>0</v>
      </c>
      <c r="L13149" s="360">
        <f t="shared" si="7064"/>
        <v>0</v>
      </c>
      <c r="M13149" s="360">
        <f t="shared" si="7064"/>
        <v>0</v>
      </c>
      <c r="N13149" s="155"/>
    </row>
    <row r="13150" spans="2:15" ht="30.75" customHeight="1">
      <c r="B13150" s="50" t="e">
        <f>IF((#REF!+#REF!+H13150)&lt;&gt;0,"a","b")</f>
        <v>#REF!</v>
      </c>
      <c r="C13150" s="54">
        <v>6</v>
      </c>
      <c r="D13150" s="54"/>
      <c r="F13150" s="89"/>
      <c r="G13150" s="97" t="s">
        <v>324</v>
      </c>
      <c r="H13150" s="360">
        <f t="shared" ref="H13150:M13150" si="7065">H13380+H13610</f>
        <v>0</v>
      </c>
      <c r="I13150" s="360">
        <f t="shared" si="7065"/>
        <v>0</v>
      </c>
      <c r="J13150" s="360">
        <f t="shared" si="7065"/>
        <v>0</v>
      </c>
      <c r="K13150" s="360">
        <f t="shared" si="7065"/>
        <v>0</v>
      </c>
      <c r="L13150" s="360">
        <f t="shared" si="7065"/>
        <v>0</v>
      </c>
      <c r="M13150" s="360">
        <f t="shared" si="7065"/>
        <v>0</v>
      </c>
      <c r="N13150" s="155"/>
    </row>
    <row r="13151" spans="2:15" ht="20.25" customHeight="1">
      <c r="B13151" s="50" t="e">
        <f>IF((#REF!+#REF!+H13151)&lt;&gt;0,"a","b")</f>
        <v>#REF!</v>
      </c>
      <c r="C13151" s="54">
        <v>5</v>
      </c>
      <c r="D13151" s="54"/>
      <c r="F13151" s="89"/>
      <c r="G13151" s="95" t="s">
        <v>290</v>
      </c>
      <c r="H13151" s="360">
        <f t="shared" ref="H13151:M13151" si="7066">H13381+H13611</f>
        <v>0</v>
      </c>
      <c r="I13151" s="360">
        <f t="shared" si="7066"/>
        <v>0</v>
      </c>
      <c r="J13151" s="360">
        <f t="shared" si="7066"/>
        <v>0</v>
      </c>
      <c r="K13151" s="360">
        <f t="shared" si="7066"/>
        <v>0</v>
      </c>
      <c r="L13151" s="360">
        <f t="shared" si="7066"/>
        <v>0</v>
      </c>
      <c r="M13151" s="360">
        <f t="shared" si="7066"/>
        <v>0</v>
      </c>
      <c r="N13151" s="152">
        <f t="shared" ref="N13151" si="7067">SUM(N13152:N13154)</f>
        <v>0</v>
      </c>
      <c r="O13151" s="60" t="s">
        <v>71</v>
      </c>
    </row>
    <row r="13152" spans="2:15" ht="20.25" customHeight="1">
      <c r="B13152" s="50" t="e">
        <f>IF((#REF!+#REF!+H13152)&lt;&gt;0,"a","b")</f>
        <v>#REF!</v>
      </c>
      <c r="C13152" s="54">
        <v>6</v>
      </c>
      <c r="D13152" s="54"/>
      <c r="F13152" s="89"/>
      <c r="G13152" s="97" t="s">
        <v>284</v>
      </c>
      <c r="H13152" s="360">
        <f t="shared" ref="H13152:M13152" si="7068">H13382+H13612</f>
        <v>0</v>
      </c>
      <c r="I13152" s="360">
        <f t="shared" si="7068"/>
        <v>0</v>
      </c>
      <c r="J13152" s="360">
        <f t="shared" si="7068"/>
        <v>0</v>
      </c>
      <c r="K13152" s="360">
        <f t="shared" si="7068"/>
        <v>0</v>
      </c>
      <c r="L13152" s="360">
        <f t="shared" si="7068"/>
        <v>0</v>
      </c>
      <c r="M13152" s="360">
        <f t="shared" si="7068"/>
        <v>0</v>
      </c>
      <c r="N13152" s="155"/>
    </row>
    <row r="13153" spans="2:15" ht="20.25" customHeight="1">
      <c r="B13153" s="50" t="e">
        <f>IF((#REF!+#REF!+H13153)&lt;&gt;0,"a","b")</f>
        <v>#REF!</v>
      </c>
      <c r="C13153" s="54">
        <v>6</v>
      </c>
      <c r="D13153" s="54"/>
      <c r="F13153" s="89"/>
      <c r="G13153" s="97" t="s">
        <v>285</v>
      </c>
      <c r="H13153" s="360">
        <f t="shared" ref="H13153:M13153" si="7069">H13383+H13613</f>
        <v>0</v>
      </c>
      <c r="I13153" s="360">
        <f t="shared" si="7069"/>
        <v>0</v>
      </c>
      <c r="J13153" s="360">
        <f t="shared" si="7069"/>
        <v>0</v>
      </c>
      <c r="K13153" s="360">
        <f t="shared" si="7069"/>
        <v>0</v>
      </c>
      <c r="L13153" s="360">
        <f t="shared" si="7069"/>
        <v>0</v>
      </c>
      <c r="M13153" s="360">
        <f t="shared" si="7069"/>
        <v>0</v>
      </c>
      <c r="N13153" s="155"/>
    </row>
    <row r="13154" spans="2:15" ht="30.75" customHeight="1">
      <c r="B13154" s="50" t="e">
        <f>IF((#REF!+#REF!+H13154)&lt;&gt;0,"a","b")</f>
        <v>#REF!</v>
      </c>
      <c r="C13154" s="54">
        <v>6</v>
      </c>
      <c r="D13154" s="54"/>
      <c r="F13154" s="89"/>
      <c r="G13154" s="97" t="s">
        <v>325</v>
      </c>
      <c r="H13154" s="360">
        <f t="shared" ref="H13154:M13154" si="7070">H13384+H13614</f>
        <v>0</v>
      </c>
      <c r="I13154" s="360">
        <f t="shared" si="7070"/>
        <v>0</v>
      </c>
      <c r="J13154" s="360">
        <f t="shared" si="7070"/>
        <v>0</v>
      </c>
      <c r="K13154" s="360">
        <f t="shared" si="7070"/>
        <v>0</v>
      </c>
      <c r="L13154" s="360">
        <f t="shared" si="7070"/>
        <v>0</v>
      </c>
      <c r="M13154" s="360">
        <f t="shared" si="7070"/>
        <v>0</v>
      </c>
      <c r="N13154" s="155"/>
    </row>
    <row r="13155" spans="2:15" ht="30.75" customHeight="1">
      <c r="B13155" s="50" t="e">
        <f>IF((#REF!+#REF!+H13155)&lt;&gt;0,"a","b")</f>
        <v>#REF!</v>
      </c>
      <c r="C13155" s="54">
        <v>5</v>
      </c>
      <c r="D13155" s="54"/>
      <c r="F13155" s="89"/>
      <c r="G13155" s="95" t="s">
        <v>326</v>
      </c>
      <c r="H13155" s="360">
        <f t="shared" ref="H13155:M13155" si="7071">H13385+H13615</f>
        <v>0</v>
      </c>
      <c r="I13155" s="360">
        <f t="shared" si="7071"/>
        <v>0</v>
      </c>
      <c r="J13155" s="360">
        <f t="shared" si="7071"/>
        <v>0</v>
      </c>
      <c r="K13155" s="360">
        <f t="shared" si="7071"/>
        <v>0</v>
      </c>
      <c r="L13155" s="360">
        <f t="shared" si="7071"/>
        <v>0</v>
      </c>
      <c r="M13155" s="360">
        <f t="shared" si="7071"/>
        <v>0</v>
      </c>
      <c r="N13155" s="154"/>
    </row>
    <row r="13156" spans="2:15" ht="34.5" customHeight="1">
      <c r="B13156" s="50" t="e">
        <f>IF((#REF!+#REF!+H13156)&lt;&gt;0,"a","b")</f>
        <v>#REF!</v>
      </c>
      <c r="C13156" s="54">
        <v>5</v>
      </c>
      <c r="D13156" s="54"/>
      <c r="F13156" s="89"/>
      <c r="G13156" s="128" t="s">
        <v>460</v>
      </c>
      <c r="H13156" s="360">
        <f t="shared" ref="H13156:M13156" si="7072">H13386+H13616</f>
        <v>0</v>
      </c>
      <c r="I13156" s="360">
        <f t="shared" si="7072"/>
        <v>0</v>
      </c>
      <c r="J13156" s="360">
        <f t="shared" si="7072"/>
        <v>0</v>
      </c>
      <c r="K13156" s="360">
        <f t="shared" si="7072"/>
        <v>0</v>
      </c>
      <c r="L13156" s="360">
        <f t="shared" si="7072"/>
        <v>0</v>
      </c>
      <c r="M13156" s="360">
        <f t="shared" si="7072"/>
        <v>0</v>
      </c>
      <c r="N13156" s="154"/>
    </row>
    <row r="13157" spans="2:15" ht="34.5" customHeight="1">
      <c r="B13157" s="50" t="e">
        <f>IF((#REF!+#REF!+H13157)&lt;&gt;0,"a","b")</f>
        <v>#REF!</v>
      </c>
      <c r="C13157" s="54">
        <v>5</v>
      </c>
      <c r="D13157" s="54"/>
      <c r="F13157" s="89"/>
      <c r="G13157" s="95" t="s">
        <v>327</v>
      </c>
      <c r="H13157" s="360">
        <f t="shared" ref="H13157:M13157" si="7073">H13387+H13617</f>
        <v>0</v>
      </c>
      <c r="I13157" s="360">
        <f t="shared" si="7073"/>
        <v>0</v>
      </c>
      <c r="J13157" s="360">
        <f t="shared" si="7073"/>
        <v>0</v>
      </c>
      <c r="K13157" s="360">
        <f t="shared" si="7073"/>
        <v>0</v>
      </c>
      <c r="L13157" s="360">
        <f t="shared" si="7073"/>
        <v>0</v>
      </c>
      <c r="M13157" s="360">
        <f t="shared" si="7073"/>
        <v>0</v>
      </c>
      <c r="N13157" s="154"/>
    </row>
    <row r="13158" spans="2:15" ht="50.25" customHeight="1">
      <c r="B13158" s="50" t="e">
        <f>IF((#REF!+#REF!+H13158)&lt;&gt;0,"a","b")</f>
        <v>#REF!</v>
      </c>
      <c r="C13158" s="54">
        <v>5</v>
      </c>
      <c r="D13158" s="54"/>
      <c r="F13158" s="89"/>
      <c r="G13158" s="95" t="s">
        <v>328</v>
      </c>
      <c r="H13158" s="360">
        <f t="shared" ref="H13158:M13158" si="7074">H13388+H13618</f>
        <v>0</v>
      </c>
      <c r="I13158" s="360">
        <f t="shared" si="7074"/>
        <v>0</v>
      </c>
      <c r="J13158" s="360">
        <f t="shared" si="7074"/>
        <v>0</v>
      </c>
      <c r="K13158" s="360">
        <f t="shared" si="7074"/>
        <v>0</v>
      </c>
      <c r="L13158" s="360">
        <f t="shared" si="7074"/>
        <v>0</v>
      </c>
      <c r="M13158" s="360">
        <f t="shared" si="7074"/>
        <v>0</v>
      </c>
      <c r="N13158" s="154"/>
    </row>
    <row r="13159" spans="2:15" ht="20.25" customHeight="1">
      <c r="B13159" s="50" t="e">
        <f>IF((#REF!+#REF!+H13159)&lt;&gt;0,"a","b")</f>
        <v>#REF!</v>
      </c>
      <c r="C13159" s="54">
        <v>5</v>
      </c>
      <c r="D13159" s="54"/>
      <c r="F13159" s="89"/>
      <c r="G13159" s="95" t="s">
        <v>329</v>
      </c>
      <c r="H13159" s="360">
        <f t="shared" ref="H13159:M13159" si="7075">H13389+H13619</f>
        <v>0</v>
      </c>
      <c r="I13159" s="360">
        <f t="shared" si="7075"/>
        <v>0</v>
      </c>
      <c r="J13159" s="360">
        <f t="shared" si="7075"/>
        <v>0</v>
      </c>
      <c r="K13159" s="360">
        <f t="shared" si="7075"/>
        <v>0</v>
      </c>
      <c r="L13159" s="360">
        <f t="shared" si="7075"/>
        <v>0</v>
      </c>
      <c r="M13159" s="360">
        <f t="shared" si="7075"/>
        <v>0</v>
      </c>
      <c r="N13159" s="154"/>
    </row>
    <row r="13160" spans="2:15" ht="20.25" customHeight="1">
      <c r="B13160" s="50" t="e">
        <f>IF((#REF!+#REF!+H13160)&lt;&gt;0,"a","b")</f>
        <v>#REF!</v>
      </c>
      <c r="C13160" s="54">
        <v>5</v>
      </c>
      <c r="D13160" s="54"/>
      <c r="F13160" s="89"/>
      <c r="G13160" s="95" t="s">
        <v>330</v>
      </c>
      <c r="H13160" s="360">
        <f t="shared" ref="H13160:M13160" si="7076">H13390+H13620</f>
        <v>0</v>
      </c>
      <c r="I13160" s="360">
        <f t="shared" si="7076"/>
        <v>0</v>
      </c>
      <c r="J13160" s="360">
        <f t="shared" si="7076"/>
        <v>0</v>
      </c>
      <c r="K13160" s="360">
        <f t="shared" si="7076"/>
        <v>0</v>
      </c>
      <c r="L13160" s="360">
        <f t="shared" si="7076"/>
        <v>0</v>
      </c>
      <c r="M13160" s="360">
        <f t="shared" si="7076"/>
        <v>0</v>
      </c>
      <c r="N13160" s="154"/>
    </row>
    <row r="13161" spans="2:15" ht="20.25" customHeight="1">
      <c r="B13161" s="50" t="e">
        <f>IF((#REF!+#REF!+H13161)&lt;&gt;0,"a","b")</f>
        <v>#REF!</v>
      </c>
      <c r="C13161" s="54">
        <v>5</v>
      </c>
      <c r="D13161" s="54"/>
      <c r="F13161" s="89"/>
      <c r="G13161" s="95" t="s">
        <v>331</v>
      </c>
      <c r="H13161" s="360">
        <f t="shared" ref="H13161:M13161" si="7077">H13391+H13621</f>
        <v>0</v>
      </c>
      <c r="I13161" s="360">
        <f t="shared" si="7077"/>
        <v>0</v>
      </c>
      <c r="J13161" s="360">
        <f t="shared" si="7077"/>
        <v>0</v>
      </c>
      <c r="K13161" s="360">
        <f t="shared" si="7077"/>
        <v>0</v>
      </c>
      <c r="L13161" s="360">
        <f t="shared" si="7077"/>
        <v>0</v>
      </c>
      <c r="M13161" s="360">
        <f t="shared" si="7077"/>
        <v>0</v>
      </c>
      <c r="N13161" s="152">
        <f t="shared" ref="N13161" si="7078">SUM(N13162:N13168)</f>
        <v>0</v>
      </c>
      <c r="O13161" s="60" t="s">
        <v>71</v>
      </c>
    </row>
    <row r="13162" spans="2:15" ht="23.25" customHeight="1">
      <c r="B13162" s="50" t="e">
        <f>IF((#REF!+#REF!+H13162)&lt;&gt;0,"a","b")</f>
        <v>#REF!</v>
      </c>
      <c r="C13162" s="54">
        <v>6</v>
      </c>
      <c r="D13162" s="54"/>
      <c r="F13162" s="89"/>
      <c r="G13162" s="97" t="s">
        <v>291</v>
      </c>
      <c r="H13162" s="360">
        <f t="shared" ref="H13162:M13162" si="7079">H13392+H13622</f>
        <v>0</v>
      </c>
      <c r="I13162" s="360">
        <f t="shared" si="7079"/>
        <v>0</v>
      </c>
      <c r="J13162" s="360">
        <f t="shared" si="7079"/>
        <v>0</v>
      </c>
      <c r="K13162" s="360">
        <f t="shared" si="7079"/>
        <v>0</v>
      </c>
      <c r="L13162" s="360">
        <f t="shared" si="7079"/>
        <v>0</v>
      </c>
      <c r="M13162" s="360">
        <f t="shared" si="7079"/>
        <v>0</v>
      </c>
      <c r="N13162" s="155"/>
    </row>
    <row r="13163" spans="2:15" ht="20.25" customHeight="1">
      <c r="B13163" s="50" t="e">
        <f>IF((#REF!+#REF!+H13163)&lt;&gt;0,"a","b")</f>
        <v>#REF!</v>
      </c>
      <c r="C13163" s="54">
        <v>6</v>
      </c>
      <c r="D13163" s="54"/>
      <c r="F13163" s="89"/>
      <c r="G13163" s="97" t="s">
        <v>292</v>
      </c>
      <c r="H13163" s="360">
        <f t="shared" ref="H13163:M13163" si="7080">H13393+H13623</f>
        <v>0</v>
      </c>
      <c r="I13163" s="360">
        <f t="shared" si="7080"/>
        <v>0</v>
      </c>
      <c r="J13163" s="360">
        <f t="shared" si="7080"/>
        <v>0</v>
      </c>
      <c r="K13163" s="360">
        <f t="shared" si="7080"/>
        <v>0</v>
      </c>
      <c r="L13163" s="360">
        <f t="shared" si="7080"/>
        <v>0</v>
      </c>
      <c r="M13163" s="360">
        <f t="shared" si="7080"/>
        <v>0</v>
      </c>
      <c r="N13163" s="155"/>
    </row>
    <row r="13164" spans="2:15" ht="23.25" customHeight="1">
      <c r="B13164" s="50" t="e">
        <f>IF((#REF!+#REF!+H13164)&lt;&gt;0,"a","b")</f>
        <v>#REF!</v>
      </c>
      <c r="C13164" s="54">
        <v>6</v>
      </c>
      <c r="D13164" s="54"/>
      <c r="F13164" s="89"/>
      <c r="G13164" s="97" t="s">
        <v>293</v>
      </c>
      <c r="H13164" s="360">
        <f t="shared" ref="H13164:M13164" si="7081">H13394+H13624</f>
        <v>0</v>
      </c>
      <c r="I13164" s="360">
        <f t="shared" si="7081"/>
        <v>0</v>
      </c>
      <c r="J13164" s="360">
        <f t="shared" si="7081"/>
        <v>0</v>
      </c>
      <c r="K13164" s="360">
        <f t="shared" si="7081"/>
        <v>0</v>
      </c>
      <c r="L13164" s="360">
        <f t="shared" si="7081"/>
        <v>0</v>
      </c>
      <c r="M13164" s="360">
        <f t="shared" si="7081"/>
        <v>0</v>
      </c>
      <c r="N13164" s="155"/>
    </row>
    <row r="13165" spans="2:15" ht="31.5" customHeight="1">
      <c r="B13165" s="50" t="e">
        <f>IF((#REF!+#REF!+H13165)&lt;&gt;0,"a","b")</f>
        <v>#REF!</v>
      </c>
      <c r="C13165" s="54">
        <v>6</v>
      </c>
      <c r="D13165" s="54"/>
      <c r="F13165" s="89"/>
      <c r="G13165" s="97" t="s">
        <v>294</v>
      </c>
      <c r="H13165" s="360">
        <f t="shared" ref="H13165:M13165" si="7082">H13395+H13625</f>
        <v>0</v>
      </c>
      <c r="I13165" s="360">
        <f t="shared" si="7082"/>
        <v>0</v>
      </c>
      <c r="J13165" s="360">
        <f t="shared" si="7082"/>
        <v>0</v>
      </c>
      <c r="K13165" s="360">
        <f t="shared" si="7082"/>
        <v>0</v>
      </c>
      <c r="L13165" s="360">
        <f t="shared" si="7082"/>
        <v>0</v>
      </c>
      <c r="M13165" s="360">
        <f t="shared" si="7082"/>
        <v>0</v>
      </c>
      <c r="N13165" s="155"/>
    </row>
    <row r="13166" spans="2:15" ht="33.75" customHeight="1">
      <c r="B13166" s="50" t="e">
        <f>IF((#REF!+#REF!+H13166)&lt;&gt;0,"a","b")</f>
        <v>#REF!</v>
      </c>
      <c r="C13166" s="54">
        <v>6</v>
      </c>
      <c r="D13166" s="54"/>
      <c r="F13166" s="89"/>
      <c r="G13166" s="97" t="s">
        <v>332</v>
      </c>
      <c r="H13166" s="360">
        <f t="shared" ref="H13166:M13166" si="7083">H13396+H13626</f>
        <v>0</v>
      </c>
      <c r="I13166" s="360">
        <f t="shared" si="7083"/>
        <v>0</v>
      </c>
      <c r="J13166" s="360">
        <f t="shared" si="7083"/>
        <v>0</v>
      </c>
      <c r="K13166" s="360">
        <f t="shared" si="7083"/>
        <v>0</v>
      </c>
      <c r="L13166" s="360">
        <f t="shared" si="7083"/>
        <v>0</v>
      </c>
      <c r="M13166" s="360">
        <f t="shared" si="7083"/>
        <v>0</v>
      </c>
      <c r="N13166" s="155"/>
    </row>
    <row r="13167" spans="2:15" ht="34.5" customHeight="1">
      <c r="B13167" s="50" t="e">
        <f>IF((#REF!+#REF!+H13167)&lt;&gt;0,"a","b")</f>
        <v>#REF!</v>
      </c>
      <c r="C13167" s="54">
        <v>6</v>
      </c>
      <c r="D13167" s="54"/>
      <c r="F13167" s="89"/>
      <c r="G13167" s="97" t="s">
        <v>333</v>
      </c>
      <c r="H13167" s="360">
        <f t="shared" ref="H13167:M13167" si="7084">H13397+H13627</f>
        <v>0</v>
      </c>
      <c r="I13167" s="360">
        <f t="shared" si="7084"/>
        <v>0</v>
      </c>
      <c r="J13167" s="360">
        <f t="shared" si="7084"/>
        <v>0</v>
      </c>
      <c r="K13167" s="360">
        <f t="shared" si="7084"/>
        <v>0</v>
      </c>
      <c r="L13167" s="360">
        <f t="shared" si="7084"/>
        <v>0</v>
      </c>
      <c r="M13167" s="360">
        <f t="shared" si="7084"/>
        <v>0</v>
      </c>
      <c r="N13167" s="155"/>
    </row>
    <row r="13168" spans="2:15" ht="33.75" customHeight="1">
      <c r="B13168" s="50" t="e">
        <f>IF((#REF!+#REF!+H13168)&lt;&gt;0,"a","b")</f>
        <v>#REF!</v>
      </c>
      <c r="C13168" s="54">
        <v>6</v>
      </c>
      <c r="D13168" s="54"/>
      <c r="F13168" s="89"/>
      <c r="G13168" s="97" t="s">
        <v>334</v>
      </c>
      <c r="H13168" s="360">
        <f t="shared" ref="H13168:M13168" si="7085">H13398+H13628</f>
        <v>0</v>
      </c>
      <c r="I13168" s="360">
        <f t="shared" si="7085"/>
        <v>0</v>
      </c>
      <c r="J13168" s="360">
        <f t="shared" si="7085"/>
        <v>0</v>
      </c>
      <c r="K13168" s="360">
        <f t="shared" si="7085"/>
        <v>0</v>
      </c>
      <c r="L13168" s="360">
        <f t="shared" si="7085"/>
        <v>0</v>
      </c>
      <c r="M13168" s="360">
        <f t="shared" si="7085"/>
        <v>0</v>
      </c>
      <c r="N13168" s="155"/>
    </row>
    <row r="13169" spans="2:18" ht="34.5" customHeight="1">
      <c r="B13169" s="50" t="e">
        <f>IF((#REF!+#REF!+H13169)&lt;&gt;0,"a","b")</f>
        <v>#REF!</v>
      </c>
      <c r="C13169" s="54">
        <v>5</v>
      </c>
      <c r="D13169" s="54"/>
      <c r="F13169" s="89"/>
      <c r="G13169" s="95" t="s">
        <v>335</v>
      </c>
      <c r="H13169" s="360">
        <f t="shared" ref="H13169:M13169" si="7086">H13399+H13629</f>
        <v>0</v>
      </c>
      <c r="I13169" s="360">
        <f t="shared" si="7086"/>
        <v>0</v>
      </c>
      <c r="J13169" s="360">
        <f t="shared" si="7086"/>
        <v>0</v>
      </c>
      <c r="K13169" s="360">
        <f t="shared" si="7086"/>
        <v>0</v>
      </c>
      <c r="L13169" s="360">
        <f t="shared" si="7086"/>
        <v>0</v>
      </c>
      <c r="M13169" s="360">
        <f t="shared" si="7086"/>
        <v>0</v>
      </c>
      <c r="N13169" s="156"/>
    </row>
    <row r="13170" spans="2:18" ht="24.75" customHeight="1">
      <c r="B13170" s="50" t="e">
        <f>IF((#REF!+#REF!+H13170)&lt;&gt;0,"a","b")</f>
        <v>#REF!</v>
      </c>
      <c r="C13170" s="54">
        <v>5</v>
      </c>
      <c r="D13170" s="54"/>
      <c r="F13170" s="89"/>
      <c r="G13170" s="95" t="s">
        <v>336</v>
      </c>
      <c r="H13170" s="360">
        <f t="shared" ref="H13170:M13170" si="7087">H13400+H13630</f>
        <v>0</v>
      </c>
      <c r="I13170" s="360">
        <f t="shared" si="7087"/>
        <v>0</v>
      </c>
      <c r="J13170" s="360">
        <f t="shared" si="7087"/>
        <v>0</v>
      </c>
      <c r="K13170" s="360">
        <f t="shared" si="7087"/>
        <v>0</v>
      </c>
      <c r="L13170" s="360">
        <f t="shared" si="7087"/>
        <v>0</v>
      </c>
      <c r="M13170" s="360">
        <f t="shared" si="7087"/>
        <v>0</v>
      </c>
      <c r="N13170" s="156"/>
    </row>
    <row r="13171" spans="2:18" ht="27.75" customHeight="1">
      <c r="B13171" s="50" t="e">
        <f>IF((#REF!+#REF!+H13171)&lt;&gt;0,"a","b")</f>
        <v>#REF!</v>
      </c>
      <c r="C13171" s="54">
        <v>4</v>
      </c>
      <c r="D13171" s="54"/>
      <c r="F13171" s="89"/>
      <c r="G13171" s="93" t="s">
        <v>337</v>
      </c>
      <c r="H13171" s="360">
        <f t="shared" ref="H13171:M13171" si="7088">H13401+H13631</f>
        <v>0</v>
      </c>
      <c r="I13171" s="360">
        <f t="shared" si="7088"/>
        <v>0</v>
      </c>
      <c r="J13171" s="360">
        <f t="shared" si="7088"/>
        <v>0</v>
      </c>
      <c r="K13171" s="360">
        <f t="shared" si="7088"/>
        <v>0</v>
      </c>
      <c r="L13171" s="360">
        <f t="shared" si="7088"/>
        <v>0</v>
      </c>
      <c r="M13171" s="360">
        <f t="shared" si="7088"/>
        <v>0</v>
      </c>
      <c r="N13171" s="153"/>
    </row>
    <row r="13172" spans="2:18" ht="23.25" customHeight="1">
      <c r="B13172" s="50" t="e">
        <f>IF((#REF!+#REF!+H13172)&lt;&gt;0,"a","b")</f>
        <v>#REF!</v>
      </c>
      <c r="C13172" s="54">
        <v>4</v>
      </c>
      <c r="D13172" s="54"/>
      <c r="F13172" s="89"/>
      <c r="G13172" s="93" t="s">
        <v>338</v>
      </c>
      <c r="H13172" s="360">
        <f t="shared" ref="H13172:M13172" si="7089">H13402+H13632</f>
        <v>0</v>
      </c>
      <c r="I13172" s="360">
        <f t="shared" si="7089"/>
        <v>0</v>
      </c>
      <c r="J13172" s="360">
        <f t="shared" si="7089"/>
        <v>0</v>
      </c>
      <c r="K13172" s="360">
        <f t="shared" si="7089"/>
        <v>0</v>
      </c>
      <c r="L13172" s="360">
        <f t="shared" si="7089"/>
        <v>0</v>
      </c>
      <c r="M13172" s="360">
        <f t="shared" si="7089"/>
        <v>0</v>
      </c>
      <c r="N13172" s="153"/>
    </row>
    <row r="13173" spans="2:18" ht="24" customHeight="1">
      <c r="B13173" s="50" t="e">
        <f>IF((#REF!+#REF!+H13173)&lt;&gt;0,"a","b")</f>
        <v>#REF!</v>
      </c>
      <c r="C13173" s="54">
        <v>4</v>
      </c>
      <c r="D13173" s="54"/>
      <c r="F13173" s="89"/>
      <c r="G13173" s="93" t="s">
        <v>339</v>
      </c>
      <c r="H13173" s="360">
        <f t="shared" ref="H13173:M13173" si="7090">H13403+H13633</f>
        <v>0</v>
      </c>
      <c r="I13173" s="360">
        <f t="shared" si="7090"/>
        <v>0</v>
      </c>
      <c r="J13173" s="360">
        <f t="shared" si="7090"/>
        <v>0</v>
      </c>
      <c r="K13173" s="360">
        <f t="shared" si="7090"/>
        <v>0</v>
      </c>
      <c r="L13173" s="360">
        <f t="shared" si="7090"/>
        <v>0</v>
      </c>
      <c r="M13173" s="360">
        <f t="shared" si="7090"/>
        <v>0</v>
      </c>
      <c r="N13173" s="153"/>
    </row>
    <row r="13174" spans="2:18" ht="34.5" customHeight="1">
      <c r="B13174" s="50" t="e">
        <f>IF((#REF!+#REF!+H13174)&lt;&gt;0,"a","b")</f>
        <v>#REF!</v>
      </c>
      <c r="C13174" s="54">
        <v>4</v>
      </c>
      <c r="D13174" s="54"/>
      <c r="F13174" s="89"/>
      <c r="G13174" s="93" t="s">
        <v>340</v>
      </c>
      <c r="H13174" s="360">
        <f t="shared" ref="H13174:M13174" si="7091">H13404+H13634</f>
        <v>0</v>
      </c>
      <c r="I13174" s="360">
        <f t="shared" si="7091"/>
        <v>0</v>
      </c>
      <c r="J13174" s="360">
        <f t="shared" si="7091"/>
        <v>0</v>
      </c>
      <c r="K13174" s="360">
        <f t="shared" si="7091"/>
        <v>0</v>
      </c>
      <c r="L13174" s="360">
        <f t="shared" si="7091"/>
        <v>0</v>
      </c>
      <c r="M13174" s="360">
        <f t="shared" si="7091"/>
        <v>0</v>
      </c>
      <c r="N13174" s="153"/>
    </row>
    <row r="13175" spans="2:18" ht="33" customHeight="1">
      <c r="B13175" s="50" t="e">
        <f>IF((#REF!+#REF!+H13175)&lt;&gt;0,"a","b")</f>
        <v>#REF!</v>
      </c>
      <c r="C13175" s="54">
        <v>4</v>
      </c>
      <c r="D13175" s="54"/>
      <c r="F13175" s="89"/>
      <c r="G13175" s="93" t="s">
        <v>341</v>
      </c>
      <c r="H13175" s="360">
        <f t="shared" ref="H13175:M13175" si="7092">H13405+H13635</f>
        <v>0</v>
      </c>
      <c r="I13175" s="360">
        <f t="shared" si="7092"/>
        <v>0</v>
      </c>
      <c r="J13175" s="360">
        <f t="shared" si="7092"/>
        <v>0</v>
      </c>
      <c r="K13175" s="360">
        <f t="shared" si="7092"/>
        <v>0</v>
      </c>
      <c r="L13175" s="360">
        <f t="shared" si="7092"/>
        <v>0</v>
      </c>
      <c r="M13175" s="360">
        <f t="shared" si="7092"/>
        <v>0</v>
      </c>
      <c r="N13175" s="151">
        <f t="shared" ref="N13175" si="7093">SUM(N13176:N13181)</f>
        <v>0</v>
      </c>
      <c r="O13175" s="60" t="s">
        <v>71</v>
      </c>
    </row>
    <row r="13176" spans="2:18" ht="20.25" customHeight="1">
      <c r="B13176" s="50" t="e">
        <f>IF((#REF!+#REF!+H13176)&lt;&gt;0,"a","b")</f>
        <v>#REF!</v>
      </c>
      <c r="C13176" s="54">
        <v>5</v>
      </c>
      <c r="D13176" s="54"/>
      <c r="F13176" s="89"/>
      <c r="G13176" s="95" t="s">
        <v>342</v>
      </c>
      <c r="H13176" s="360">
        <f t="shared" ref="H13176:M13176" si="7094">H13406+H13636</f>
        <v>0</v>
      </c>
      <c r="I13176" s="360">
        <f t="shared" si="7094"/>
        <v>0</v>
      </c>
      <c r="J13176" s="360">
        <f t="shared" si="7094"/>
        <v>0</v>
      </c>
      <c r="K13176" s="360">
        <f t="shared" si="7094"/>
        <v>0</v>
      </c>
      <c r="L13176" s="360">
        <f t="shared" si="7094"/>
        <v>0</v>
      </c>
      <c r="M13176" s="360">
        <f t="shared" si="7094"/>
        <v>0</v>
      </c>
      <c r="N13176" s="156"/>
      <c r="R13176" s="1">
        <f>82+55</f>
        <v>137</v>
      </c>
    </row>
    <row r="13177" spans="2:18" ht="20.25" customHeight="1">
      <c r="B13177" s="50" t="e">
        <f>IF((#REF!+#REF!+H13177)&lt;&gt;0,"a","b")</f>
        <v>#REF!</v>
      </c>
      <c r="C13177" s="54">
        <v>5</v>
      </c>
      <c r="D13177" s="54"/>
      <c r="F13177" s="89"/>
      <c r="G13177" s="95" t="s">
        <v>343</v>
      </c>
      <c r="H13177" s="360">
        <f t="shared" ref="H13177:M13177" si="7095">H13407+H13637</f>
        <v>0</v>
      </c>
      <c r="I13177" s="360">
        <f t="shared" si="7095"/>
        <v>0</v>
      </c>
      <c r="J13177" s="360">
        <f t="shared" si="7095"/>
        <v>0</v>
      </c>
      <c r="K13177" s="360">
        <f t="shared" si="7095"/>
        <v>0</v>
      </c>
      <c r="L13177" s="360">
        <f t="shared" si="7095"/>
        <v>0</v>
      </c>
      <c r="M13177" s="360">
        <f t="shared" si="7095"/>
        <v>0</v>
      </c>
      <c r="N13177" s="156"/>
    </row>
    <row r="13178" spans="2:18" ht="35.25" customHeight="1">
      <c r="B13178" s="50" t="e">
        <f>IF((#REF!+#REF!+H13178)&lt;&gt;0,"a","b")</f>
        <v>#REF!</v>
      </c>
      <c r="C13178" s="54">
        <v>5</v>
      </c>
      <c r="D13178" s="54"/>
      <c r="F13178" s="89"/>
      <c r="G13178" s="95" t="s">
        <v>344</v>
      </c>
      <c r="H13178" s="360">
        <f t="shared" ref="H13178:M13178" si="7096">H13408+H13638</f>
        <v>0</v>
      </c>
      <c r="I13178" s="360">
        <f t="shared" si="7096"/>
        <v>0</v>
      </c>
      <c r="J13178" s="360">
        <f t="shared" si="7096"/>
        <v>0</v>
      </c>
      <c r="K13178" s="360">
        <f t="shared" si="7096"/>
        <v>0</v>
      </c>
      <c r="L13178" s="360">
        <f t="shared" si="7096"/>
        <v>0</v>
      </c>
      <c r="M13178" s="360">
        <f t="shared" si="7096"/>
        <v>0</v>
      </c>
      <c r="N13178" s="156"/>
    </row>
    <row r="13179" spans="2:18" ht="20.25" customHeight="1">
      <c r="B13179" s="50" t="e">
        <f>IF((#REF!+#REF!+H13179)&lt;&gt;0,"a","b")</f>
        <v>#REF!</v>
      </c>
      <c r="C13179" s="54">
        <v>5</v>
      </c>
      <c r="D13179" s="54"/>
      <c r="F13179" s="89"/>
      <c r="G13179" s="95" t="s">
        <v>345</v>
      </c>
      <c r="H13179" s="360">
        <f t="shared" ref="H13179:M13179" si="7097">H13409+H13639</f>
        <v>0</v>
      </c>
      <c r="I13179" s="360">
        <f t="shared" si="7097"/>
        <v>0</v>
      </c>
      <c r="J13179" s="360">
        <f t="shared" si="7097"/>
        <v>0</v>
      </c>
      <c r="K13179" s="360">
        <f t="shared" si="7097"/>
        <v>0</v>
      </c>
      <c r="L13179" s="360">
        <f t="shared" si="7097"/>
        <v>0</v>
      </c>
      <c r="M13179" s="360">
        <f t="shared" si="7097"/>
        <v>0</v>
      </c>
      <c r="N13179" s="156"/>
    </row>
    <row r="13180" spans="2:18" ht="30.75" customHeight="1">
      <c r="B13180" s="50" t="e">
        <f>IF((#REF!+#REF!+H13180)&lt;&gt;0,"a","b")</f>
        <v>#REF!</v>
      </c>
      <c r="C13180" s="54">
        <v>5</v>
      </c>
      <c r="D13180" s="54"/>
      <c r="F13180" s="89"/>
      <c r="G13180" s="95" t="s">
        <v>346</v>
      </c>
      <c r="H13180" s="360">
        <f t="shared" ref="H13180:M13180" si="7098">H13410+H13640</f>
        <v>0</v>
      </c>
      <c r="I13180" s="360">
        <f t="shared" si="7098"/>
        <v>0</v>
      </c>
      <c r="J13180" s="360">
        <f t="shared" si="7098"/>
        <v>0</v>
      </c>
      <c r="K13180" s="360">
        <f t="shared" si="7098"/>
        <v>0</v>
      </c>
      <c r="L13180" s="360">
        <f t="shared" si="7098"/>
        <v>0</v>
      </c>
      <c r="M13180" s="360">
        <f t="shared" si="7098"/>
        <v>0</v>
      </c>
      <c r="N13180" s="156"/>
    </row>
    <row r="13181" spans="2:18" ht="30.75" customHeight="1">
      <c r="B13181" s="50" t="e">
        <f>IF((#REF!+#REF!+H13181)&lt;&gt;0,"a","b")</f>
        <v>#REF!</v>
      </c>
      <c r="C13181" s="54">
        <v>5</v>
      </c>
      <c r="D13181" s="54"/>
      <c r="F13181" s="89"/>
      <c r="G13181" s="95" t="s">
        <v>347</v>
      </c>
      <c r="H13181" s="360">
        <f t="shared" ref="H13181:M13181" si="7099">H13411+H13641</f>
        <v>0</v>
      </c>
      <c r="I13181" s="360">
        <f t="shared" si="7099"/>
        <v>0</v>
      </c>
      <c r="J13181" s="360">
        <f t="shared" si="7099"/>
        <v>0</v>
      </c>
      <c r="K13181" s="360">
        <f t="shared" si="7099"/>
        <v>0</v>
      </c>
      <c r="L13181" s="360">
        <f t="shared" si="7099"/>
        <v>0</v>
      </c>
      <c r="M13181" s="360">
        <f t="shared" si="7099"/>
        <v>0</v>
      </c>
      <c r="N13181" s="156"/>
    </row>
    <row r="13182" spans="2:18" ht="20.25" customHeight="1">
      <c r="B13182" s="50" t="e">
        <f>IF((#REF!+#REF!+H13182)&lt;&gt;0,"a","b")</f>
        <v>#REF!</v>
      </c>
      <c r="C13182" s="54">
        <v>4</v>
      </c>
      <c r="D13182" s="54"/>
      <c r="F13182" s="89"/>
      <c r="G13182" s="93" t="s">
        <v>348</v>
      </c>
      <c r="H13182" s="360">
        <f t="shared" ref="H13182:M13182" si="7100">H13412+H13642</f>
        <v>0</v>
      </c>
      <c r="I13182" s="360">
        <f t="shared" si="7100"/>
        <v>0</v>
      </c>
      <c r="J13182" s="360">
        <f t="shared" si="7100"/>
        <v>0</v>
      </c>
      <c r="K13182" s="360">
        <f t="shared" si="7100"/>
        <v>0</v>
      </c>
      <c r="L13182" s="360">
        <f t="shared" si="7100"/>
        <v>0</v>
      </c>
      <c r="M13182" s="360">
        <f t="shared" si="7100"/>
        <v>0</v>
      </c>
      <c r="N13182" s="153"/>
    </row>
    <row r="13183" spans="2:18" ht="20.25" customHeight="1">
      <c r="B13183" s="50" t="e">
        <f>IF((#REF!+#REF!+H13183)&lt;&gt;0,"a","b")</f>
        <v>#REF!</v>
      </c>
      <c r="C13183" s="54">
        <v>4</v>
      </c>
      <c r="D13183" s="54"/>
      <c r="F13183" s="89"/>
      <c r="G13183" s="93" t="s">
        <v>349</v>
      </c>
      <c r="H13183" s="360">
        <f t="shared" ref="H13183:M13183" si="7101">H13413+H13643</f>
        <v>0</v>
      </c>
      <c r="I13183" s="360">
        <f t="shared" si="7101"/>
        <v>0</v>
      </c>
      <c r="J13183" s="360">
        <f t="shared" si="7101"/>
        <v>0</v>
      </c>
      <c r="K13183" s="360">
        <f t="shared" si="7101"/>
        <v>0</v>
      </c>
      <c r="L13183" s="360">
        <f t="shared" si="7101"/>
        <v>0</v>
      </c>
      <c r="M13183" s="360">
        <f t="shared" si="7101"/>
        <v>0</v>
      </c>
      <c r="N13183" s="151">
        <f t="shared" ref="N13183" si="7102">SUM(N13184:N13196)</f>
        <v>0</v>
      </c>
      <c r="O13183" s="60" t="s">
        <v>71</v>
      </c>
    </row>
    <row r="13184" spans="2:18" ht="20.25" customHeight="1">
      <c r="B13184" s="50" t="e">
        <f>IF((#REF!+#REF!+H13184)&lt;&gt;0,"a","b")</f>
        <v>#REF!</v>
      </c>
      <c r="C13184" s="54">
        <v>5</v>
      </c>
      <c r="D13184" s="54"/>
      <c r="F13184" s="89"/>
      <c r="G13184" s="95" t="s">
        <v>350</v>
      </c>
      <c r="H13184" s="360">
        <f t="shared" ref="H13184:M13184" si="7103">H13414+H13644</f>
        <v>0</v>
      </c>
      <c r="I13184" s="360">
        <f t="shared" si="7103"/>
        <v>0</v>
      </c>
      <c r="J13184" s="360">
        <f t="shared" si="7103"/>
        <v>0</v>
      </c>
      <c r="K13184" s="360">
        <f t="shared" si="7103"/>
        <v>0</v>
      </c>
      <c r="L13184" s="360">
        <f t="shared" si="7103"/>
        <v>0</v>
      </c>
      <c r="M13184" s="360">
        <f t="shared" si="7103"/>
        <v>0</v>
      </c>
      <c r="N13184" s="156"/>
    </row>
    <row r="13185" spans="2:15" ht="30" customHeight="1">
      <c r="B13185" s="50" t="e">
        <f>IF((#REF!+#REF!+H13185)&lt;&gt;0,"a","b")</f>
        <v>#REF!</v>
      </c>
      <c r="C13185" s="54">
        <v>5</v>
      </c>
      <c r="D13185" s="54"/>
      <c r="F13185" s="89"/>
      <c r="G13185" s="95" t="s">
        <v>351</v>
      </c>
      <c r="H13185" s="360">
        <f t="shared" ref="H13185:M13185" si="7104">H13415+H13645</f>
        <v>0</v>
      </c>
      <c r="I13185" s="360">
        <f t="shared" si="7104"/>
        <v>0</v>
      </c>
      <c r="J13185" s="360">
        <f t="shared" si="7104"/>
        <v>0</v>
      </c>
      <c r="K13185" s="360">
        <f t="shared" si="7104"/>
        <v>0</v>
      </c>
      <c r="L13185" s="360">
        <f t="shared" si="7104"/>
        <v>0</v>
      </c>
      <c r="M13185" s="360">
        <f t="shared" si="7104"/>
        <v>0</v>
      </c>
      <c r="N13185" s="156"/>
    </row>
    <row r="13186" spans="2:15" ht="22.5" customHeight="1">
      <c r="B13186" s="50" t="e">
        <f>IF((#REF!+#REF!+H13186)&lt;&gt;0,"a","b")</f>
        <v>#REF!</v>
      </c>
      <c r="C13186" s="54">
        <v>5</v>
      </c>
      <c r="D13186" s="54"/>
      <c r="F13186" s="89"/>
      <c r="G13186" s="95" t="s">
        <v>352</v>
      </c>
      <c r="H13186" s="360">
        <f t="shared" ref="H13186:M13186" si="7105">H13416+H13646</f>
        <v>0</v>
      </c>
      <c r="I13186" s="360">
        <f t="shared" si="7105"/>
        <v>0</v>
      </c>
      <c r="J13186" s="360">
        <f t="shared" si="7105"/>
        <v>0</v>
      </c>
      <c r="K13186" s="360">
        <f t="shared" si="7105"/>
        <v>0</v>
      </c>
      <c r="L13186" s="360">
        <f t="shared" si="7105"/>
        <v>0</v>
      </c>
      <c r="M13186" s="360">
        <f t="shared" si="7105"/>
        <v>0</v>
      </c>
      <c r="N13186" s="156"/>
    </row>
    <row r="13187" spans="2:15" ht="33.75" customHeight="1">
      <c r="B13187" s="50" t="e">
        <f>IF((#REF!+#REF!+H13187)&lt;&gt;0,"a","b")</f>
        <v>#REF!</v>
      </c>
      <c r="C13187" s="54">
        <v>5</v>
      </c>
      <c r="D13187" s="54"/>
      <c r="F13187" s="89"/>
      <c r="G13187" s="95" t="s">
        <v>353</v>
      </c>
      <c r="H13187" s="360">
        <f t="shared" ref="H13187:M13187" si="7106">H13417+H13647</f>
        <v>0</v>
      </c>
      <c r="I13187" s="360">
        <f t="shared" si="7106"/>
        <v>0</v>
      </c>
      <c r="J13187" s="360">
        <f t="shared" si="7106"/>
        <v>0</v>
      </c>
      <c r="K13187" s="360">
        <f t="shared" si="7106"/>
        <v>0</v>
      </c>
      <c r="L13187" s="360">
        <f t="shared" si="7106"/>
        <v>0</v>
      </c>
      <c r="M13187" s="360">
        <f t="shared" si="7106"/>
        <v>0</v>
      </c>
      <c r="N13187" s="156"/>
    </row>
    <row r="13188" spans="2:15" ht="24.75" customHeight="1">
      <c r="B13188" s="50" t="e">
        <f>IF((#REF!+#REF!+H13188)&lt;&gt;0,"a","b")</f>
        <v>#REF!</v>
      </c>
      <c r="C13188" s="54">
        <v>5</v>
      </c>
      <c r="D13188" s="54"/>
      <c r="F13188" s="89"/>
      <c r="G13188" s="95" t="s">
        <v>354</v>
      </c>
      <c r="H13188" s="360">
        <f t="shared" ref="H13188:M13188" si="7107">H13418+H13648</f>
        <v>0</v>
      </c>
      <c r="I13188" s="360">
        <f t="shared" si="7107"/>
        <v>0</v>
      </c>
      <c r="J13188" s="360">
        <f t="shared" si="7107"/>
        <v>0</v>
      </c>
      <c r="K13188" s="360">
        <f t="shared" si="7107"/>
        <v>0</v>
      </c>
      <c r="L13188" s="360">
        <f t="shared" si="7107"/>
        <v>0</v>
      </c>
      <c r="M13188" s="360">
        <f t="shared" si="7107"/>
        <v>0</v>
      </c>
      <c r="N13188" s="156"/>
    </row>
    <row r="13189" spans="2:15" ht="35.25" customHeight="1">
      <c r="B13189" s="50" t="e">
        <f>IF((#REF!+#REF!+H13189)&lt;&gt;0,"a","b")</f>
        <v>#REF!</v>
      </c>
      <c r="C13189" s="54">
        <v>5</v>
      </c>
      <c r="D13189" s="54"/>
      <c r="F13189" s="89"/>
      <c r="G13189" s="95" t="s">
        <v>355</v>
      </c>
      <c r="H13189" s="360">
        <f t="shared" ref="H13189:M13189" si="7108">H13419+H13649</f>
        <v>0</v>
      </c>
      <c r="I13189" s="360">
        <f t="shared" si="7108"/>
        <v>0</v>
      </c>
      <c r="J13189" s="360">
        <f t="shared" si="7108"/>
        <v>0</v>
      </c>
      <c r="K13189" s="360">
        <f t="shared" si="7108"/>
        <v>0</v>
      </c>
      <c r="L13189" s="360">
        <f t="shared" si="7108"/>
        <v>0</v>
      </c>
      <c r="M13189" s="360">
        <f t="shared" si="7108"/>
        <v>0</v>
      </c>
      <c r="N13189" s="156"/>
    </row>
    <row r="13190" spans="2:15" ht="33.75" customHeight="1">
      <c r="B13190" s="50" t="e">
        <f>IF((#REF!+#REF!+H13190)&lt;&gt;0,"a","b")</f>
        <v>#REF!</v>
      </c>
      <c r="C13190" s="54">
        <v>5</v>
      </c>
      <c r="D13190" s="54"/>
      <c r="F13190" s="89"/>
      <c r="G13190" s="95" t="s">
        <v>356</v>
      </c>
      <c r="H13190" s="360">
        <f t="shared" ref="H13190:M13190" si="7109">H13420+H13650</f>
        <v>0</v>
      </c>
      <c r="I13190" s="360">
        <f t="shared" si="7109"/>
        <v>0</v>
      </c>
      <c r="J13190" s="360">
        <f t="shared" si="7109"/>
        <v>0</v>
      </c>
      <c r="K13190" s="360">
        <f t="shared" si="7109"/>
        <v>0</v>
      </c>
      <c r="L13190" s="360">
        <f t="shared" si="7109"/>
        <v>0</v>
      </c>
      <c r="M13190" s="360">
        <f t="shared" si="7109"/>
        <v>0</v>
      </c>
      <c r="N13190" s="156"/>
    </row>
    <row r="13191" spans="2:15" ht="20.25" customHeight="1">
      <c r="B13191" s="50" t="e">
        <f>IF((#REF!+#REF!+H13191)&lt;&gt;0,"a","b")</f>
        <v>#REF!</v>
      </c>
      <c r="C13191" s="54">
        <v>5</v>
      </c>
      <c r="D13191" s="54"/>
      <c r="F13191" s="89"/>
      <c r="G13191" s="95" t="s">
        <v>357</v>
      </c>
      <c r="H13191" s="360">
        <f t="shared" ref="H13191:M13191" si="7110">H13421+H13651</f>
        <v>0</v>
      </c>
      <c r="I13191" s="360">
        <f t="shared" si="7110"/>
        <v>0</v>
      </c>
      <c r="J13191" s="360">
        <f t="shared" si="7110"/>
        <v>0</v>
      </c>
      <c r="K13191" s="360">
        <f t="shared" si="7110"/>
        <v>0</v>
      </c>
      <c r="L13191" s="360">
        <f t="shared" si="7110"/>
        <v>0</v>
      </c>
      <c r="M13191" s="360">
        <f t="shared" si="7110"/>
        <v>0</v>
      </c>
      <c r="N13191" s="156"/>
    </row>
    <row r="13192" spans="2:15" ht="20.25" customHeight="1">
      <c r="B13192" s="50" t="e">
        <f>IF((#REF!+#REF!+H13192)&lt;&gt;0,"a","b")</f>
        <v>#REF!</v>
      </c>
      <c r="C13192" s="54">
        <v>5</v>
      </c>
      <c r="D13192" s="54"/>
      <c r="F13192" s="89"/>
      <c r="G13192" s="95" t="s">
        <v>358</v>
      </c>
      <c r="H13192" s="360">
        <f t="shared" ref="H13192:M13192" si="7111">H13422+H13652</f>
        <v>0</v>
      </c>
      <c r="I13192" s="360">
        <f t="shared" si="7111"/>
        <v>0</v>
      </c>
      <c r="J13192" s="360">
        <f t="shared" si="7111"/>
        <v>0</v>
      </c>
      <c r="K13192" s="360">
        <f t="shared" si="7111"/>
        <v>0</v>
      </c>
      <c r="L13192" s="360">
        <f t="shared" si="7111"/>
        <v>0</v>
      </c>
      <c r="M13192" s="360">
        <f t="shared" si="7111"/>
        <v>0</v>
      </c>
      <c r="N13192" s="156"/>
    </row>
    <row r="13193" spans="2:15" ht="20.25" customHeight="1">
      <c r="B13193" s="50" t="e">
        <f>IF((#REF!+#REF!+H13193)&lt;&gt;0,"a","b")</f>
        <v>#REF!</v>
      </c>
      <c r="C13193" s="54">
        <v>5</v>
      </c>
      <c r="D13193" s="54"/>
      <c r="F13193" s="89"/>
      <c r="G13193" s="95" t="s">
        <v>359</v>
      </c>
      <c r="H13193" s="360">
        <f t="shared" ref="H13193:M13193" si="7112">H13423+H13653</f>
        <v>0</v>
      </c>
      <c r="I13193" s="360">
        <f t="shared" si="7112"/>
        <v>0</v>
      </c>
      <c r="J13193" s="360">
        <f t="shared" si="7112"/>
        <v>0</v>
      </c>
      <c r="K13193" s="360">
        <f t="shared" si="7112"/>
        <v>0</v>
      </c>
      <c r="L13193" s="360">
        <f t="shared" si="7112"/>
        <v>0</v>
      </c>
      <c r="M13193" s="360">
        <f t="shared" si="7112"/>
        <v>0</v>
      </c>
      <c r="N13193" s="156"/>
    </row>
    <row r="13194" spans="2:15" ht="20.25" customHeight="1">
      <c r="B13194" s="50" t="e">
        <f>IF((#REF!+#REF!+H13194)&lt;&gt;0,"a","b")</f>
        <v>#REF!</v>
      </c>
      <c r="C13194" s="54">
        <v>5</v>
      </c>
      <c r="D13194" s="54"/>
      <c r="F13194" s="89"/>
      <c r="G13194" s="95" t="s">
        <v>360</v>
      </c>
      <c r="H13194" s="360">
        <f t="shared" ref="H13194:M13194" si="7113">H13424+H13654</f>
        <v>0</v>
      </c>
      <c r="I13194" s="360">
        <f t="shared" si="7113"/>
        <v>0</v>
      </c>
      <c r="J13194" s="360">
        <f t="shared" si="7113"/>
        <v>0</v>
      </c>
      <c r="K13194" s="360">
        <f t="shared" si="7113"/>
        <v>0</v>
      </c>
      <c r="L13194" s="360">
        <f t="shared" si="7113"/>
        <v>0</v>
      </c>
      <c r="M13194" s="360">
        <f t="shared" si="7113"/>
        <v>0</v>
      </c>
      <c r="N13194" s="156"/>
    </row>
    <row r="13195" spans="2:15" ht="34.5" customHeight="1">
      <c r="B13195" s="50" t="e">
        <f>IF((#REF!+#REF!+H13195)&lt;&gt;0,"a","b")</f>
        <v>#REF!</v>
      </c>
      <c r="C13195" s="54">
        <v>5</v>
      </c>
      <c r="D13195" s="54"/>
      <c r="F13195" s="89"/>
      <c r="G13195" s="95" t="s">
        <v>361</v>
      </c>
      <c r="H13195" s="360">
        <f t="shared" ref="H13195:M13195" si="7114">H13425+H13655</f>
        <v>0</v>
      </c>
      <c r="I13195" s="360">
        <f t="shared" si="7114"/>
        <v>0</v>
      </c>
      <c r="J13195" s="360">
        <f t="shared" si="7114"/>
        <v>0</v>
      </c>
      <c r="K13195" s="360">
        <f t="shared" si="7114"/>
        <v>0</v>
      </c>
      <c r="L13195" s="360">
        <f t="shared" si="7114"/>
        <v>0</v>
      </c>
      <c r="M13195" s="360">
        <f t="shared" si="7114"/>
        <v>0</v>
      </c>
      <c r="N13195" s="156"/>
    </row>
    <row r="13196" spans="2:15" ht="30.75" customHeight="1">
      <c r="B13196" s="50" t="e">
        <f>IF((#REF!+#REF!+H13196)&lt;&gt;0,"a","b")</f>
        <v>#REF!</v>
      </c>
      <c r="C13196" s="54">
        <v>5</v>
      </c>
      <c r="D13196" s="54"/>
      <c r="F13196" s="89"/>
      <c r="G13196" s="95" t="s">
        <v>362</v>
      </c>
      <c r="H13196" s="360">
        <f t="shared" ref="H13196:M13196" si="7115">H13426+H13656</f>
        <v>0</v>
      </c>
      <c r="I13196" s="360">
        <f t="shared" si="7115"/>
        <v>0</v>
      </c>
      <c r="J13196" s="360">
        <f t="shared" si="7115"/>
        <v>0</v>
      </c>
      <c r="K13196" s="360">
        <f t="shared" si="7115"/>
        <v>0</v>
      </c>
      <c r="L13196" s="360">
        <f t="shared" si="7115"/>
        <v>0</v>
      </c>
      <c r="M13196" s="360">
        <f t="shared" si="7115"/>
        <v>0</v>
      </c>
      <c r="N13196" s="156"/>
    </row>
    <row r="13197" spans="2:15" ht="20.25" customHeight="1">
      <c r="B13197" s="50" t="e">
        <f>IF((#REF!+#REF!+H13197)&lt;&gt;0,"a","b")</f>
        <v>#REF!</v>
      </c>
      <c r="C13197" s="54">
        <v>3</v>
      </c>
      <c r="D13197" s="54"/>
      <c r="F13197" s="89"/>
      <c r="G13197" s="90" t="s">
        <v>302</v>
      </c>
      <c r="H13197" s="360">
        <f t="shared" ref="H13197:M13197" si="7116">H13427+H13657</f>
        <v>0</v>
      </c>
      <c r="I13197" s="360">
        <f t="shared" si="7116"/>
        <v>0</v>
      </c>
      <c r="J13197" s="360">
        <f t="shared" si="7116"/>
        <v>0</v>
      </c>
      <c r="K13197" s="360">
        <f t="shared" si="7116"/>
        <v>0</v>
      </c>
      <c r="L13197" s="360">
        <f t="shared" si="7116"/>
        <v>0</v>
      </c>
      <c r="M13197" s="360">
        <f t="shared" si="7116"/>
        <v>0</v>
      </c>
      <c r="N13197" s="161"/>
    </row>
    <row r="13198" spans="2:15" ht="20.25" customHeight="1">
      <c r="B13198" s="50" t="e">
        <f>IF((#REF!+#REF!+H13198)&lt;&gt;0,"a","b")</f>
        <v>#REF!</v>
      </c>
      <c r="C13198" s="54">
        <v>3</v>
      </c>
      <c r="D13198" s="54"/>
      <c r="F13198" s="89"/>
      <c r="G13198" s="90" t="s">
        <v>301</v>
      </c>
      <c r="H13198" s="360">
        <f t="shared" ref="H13198:M13198" si="7117">H13428+H13658</f>
        <v>0</v>
      </c>
      <c r="I13198" s="360">
        <f t="shared" si="7117"/>
        <v>0</v>
      </c>
      <c r="J13198" s="360">
        <f t="shared" si="7117"/>
        <v>0</v>
      </c>
      <c r="K13198" s="360">
        <f t="shared" si="7117"/>
        <v>0</v>
      </c>
      <c r="L13198" s="360">
        <f t="shared" si="7117"/>
        <v>0</v>
      </c>
      <c r="M13198" s="360">
        <f t="shared" si="7117"/>
        <v>0</v>
      </c>
      <c r="N13198" s="150">
        <f t="shared" ref="N13198" si="7118">N13199+N13204+N13205</f>
        <v>0</v>
      </c>
      <c r="O13198" s="60" t="s">
        <v>71</v>
      </c>
    </row>
    <row r="13199" spans="2:15" ht="20.25" customHeight="1">
      <c r="B13199" s="50" t="e">
        <f>IF((#REF!+#REF!+H13199)&lt;&gt;0,"a","b")</f>
        <v>#REF!</v>
      </c>
      <c r="C13199" s="54">
        <v>4</v>
      </c>
      <c r="D13199" s="54"/>
      <c r="F13199" s="89"/>
      <c r="G13199" s="93" t="s">
        <v>363</v>
      </c>
      <c r="H13199" s="360">
        <f t="shared" ref="H13199:M13199" si="7119">H13429+H13659</f>
        <v>0</v>
      </c>
      <c r="I13199" s="360">
        <f t="shared" si="7119"/>
        <v>0</v>
      </c>
      <c r="J13199" s="360">
        <f t="shared" si="7119"/>
        <v>0</v>
      </c>
      <c r="K13199" s="360">
        <f t="shared" si="7119"/>
        <v>0</v>
      </c>
      <c r="L13199" s="360">
        <f t="shared" si="7119"/>
        <v>0</v>
      </c>
      <c r="M13199" s="360">
        <f t="shared" si="7119"/>
        <v>0</v>
      </c>
      <c r="N13199" s="151">
        <f t="shared" ref="N13199" si="7120">SUM(N13200:N13203)</f>
        <v>0</v>
      </c>
      <c r="O13199" s="60" t="s">
        <v>71</v>
      </c>
    </row>
    <row r="13200" spans="2:15" ht="20.25" customHeight="1">
      <c r="B13200" s="50" t="e">
        <f>IF((#REF!+#REF!+H13200)&lt;&gt;0,"a","b")</f>
        <v>#REF!</v>
      </c>
      <c r="C13200" s="54">
        <v>5</v>
      </c>
      <c r="D13200" s="54"/>
      <c r="F13200" s="89"/>
      <c r="G13200" s="95" t="s">
        <v>364</v>
      </c>
      <c r="H13200" s="360">
        <f t="shared" ref="H13200:M13200" si="7121">H13430+H13660</f>
        <v>0</v>
      </c>
      <c r="I13200" s="360">
        <f t="shared" si="7121"/>
        <v>0</v>
      </c>
      <c r="J13200" s="360">
        <f t="shared" si="7121"/>
        <v>0</v>
      </c>
      <c r="K13200" s="360">
        <f t="shared" si="7121"/>
        <v>0</v>
      </c>
      <c r="L13200" s="360">
        <f t="shared" si="7121"/>
        <v>0</v>
      </c>
      <c r="M13200" s="360">
        <f t="shared" si="7121"/>
        <v>0</v>
      </c>
      <c r="N13200" s="154"/>
    </row>
    <row r="13201" spans="2:15" ht="20.25" customHeight="1">
      <c r="B13201" s="50" t="e">
        <f>IF((#REF!+#REF!+H13201)&lt;&gt;0,"a","b")</f>
        <v>#REF!</v>
      </c>
      <c r="C13201" s="54">
        <v>5</v>
      </c>
      <c r="D13201" s="54"/>
      <c r="F13201" s="89"/>
      <c r="G13201" s="95" t="s">
        <v>365</v>
      </c>
      <c r="H13201" s="360">
        <f t="shared" ref="H13201:M13201" si="7122">H13431+H13661</f>
        <v>0</v>
      </c>
      <c r="I13201" s="360">
        <f t="shared" si="7122"/>
        <v>0</v>
      </c>
      <c r="J13201" s="360">
        <f t="shared" si="7122"/>
        <v>0</v>
      </c>
      <c r="K13201" s="360">
        <f t="shared" si="7122"/>
        <v>0</v>
      </c>
      <c r="L13201" s="360">
        <f t="shared" si="7122"/>
        <v>0</v>
      </c>
      <c r="M13201" s="360">
        <f t="shared" si="7122"/>
        <v>0</v>
      </c>
      <c r="N13201" s="154"/>
    </row>
    <row r="13202" spans="2:15" ht="20.25" customHeight="1">
      <c r="B13202" s="50" t="e">
        <f>IF((#REF!+#REF!+H13202)&lt;&gt;0,"a","b")</f>
        <v>#REF!</v>
      </c>
      <c r="C13202" s="54">
        <v>5</v>
      </c>
      <c r="D13202" s="54"/>
      <c r="F13202" s="89"/>
      <c r="G13202" s="95" t="s">
        <v>366</v>
      </c>
      <c r="H13202" s="360">
        <f t="shared" ref="H13202:M13202" si="7123">H13432+H13662</f>
        <v>0</v>
      </c>
      <c r="I13202" s="360">
        <f t="shared" si="7123"/>
        <v>0</v>
      </c>
      <c r="J13202" s="360">
        <f t="shared" si="7123"/>
        <v>0</v>
      </c>
      <c r="K13202" s="360">
        <f t="shared" si="7123"/>
        <v>0</v>
      </c>
      <c r="L13202" s="360">
        <f t="shared" si="7123"/>
        <v>0</v>
      </c>
      <c r="M13202" s="360">
        <f t="shared" si="7123"/>
        <v>0</v>
      </c>
      <c r="N13202" s="154"/>
    </row>
    <row r="13203" spans="2:15" ht="20.25" customHeight="1">
      <c r="B13203" s="50" t="e">
        <f>IF((#REF!+#REF!+H13203)&lt;&gt;0,"a","b")</f>
        <v>#REF!</v>
      </c>
      <c r="C13203" s="54">
        <v>5</v>
      </c>
      <c r="D13203" s="54"/>
      <c r="F13203" s="89"/>
      <c r="G13203" s="95" t="s">
        <v>367</v>
      </c>
      <c r="H13203" s="360">
        <f t="shared" ref="H13203:M13203" si="7124">H13433+H13663</f>
        <v>0</v>
      </c>
      <c r="I13203" s="360">
        <f t="shared" si="7124"/>
        <v>0</v>
      </c>
      <c r="J13203" s="360">
        <f t="shared" si="7124"/>
        <v>0</v>
      </c>
      <c r="K13203" s="360">
        <f t="shared" si="7124"/>
        <v>0</v>
      </c>
      <c r="L13203" s="360">
        <f t="shared" si="7124"/>
        <v>0</v>
      </c>
      <c r="M13203" s="360">
        <f t="shared" si="7124"/>
        <v>0</v>
      </c>
      <c r="N13203" s="154"/>
    </row>
    <row r="13204" spans="2:15" ht="20.25" customHeight="1">
      <c r="B13204" s="50" t="e">
        <f>IF((#REF!+#REF!+H13204)&lt;&gt;0,"a","b")</f>
        <v>#REF!</v>
      </c>
      <c r="C13204" s="54">
        <v>4</v>
      </c>
      <c r="D13204" s="54"/>
      <c r="F13204" s="89"/>
      <c r="G13204" s="93" t="s">
        <v>368</v>
      </c>
      <c r="H13204" s="360">
        <f t="shared" ref="H13204:M13204" si="7125">H13434+H13664</f>
        <v>0</v>
      </c>
      <c r="I13204" s="360">
        <f t="shared" si="7125"/>
        <v>0</v>
      </c>
      <c r="J13204" s="360">
        <f t="shared" si="7125"/>
        <v>0</v>
      </c>
      <c r="K13204" s="360">
        <f t="shared" si="7125"/>
        <v>0</v>
      </c>
      <c r="L13204" s="360">
        <f t="shared" si="7125"/>
        <v>0</v>
      </c>
      <c r="M13204" s="360">
        <f t="shared" si="7125"/>
        <v>0</v>
      </c>
      <c r="N13204" s="153"/>
    </row>
    <row r="13205" spans="2:15" ht="36" customHeight="1">
      <c r="B13205" s="50" t="e">
        <f>IF((#REF!+#REF!+H13205)&lt;&gt;0,"a","b")</f>
        <v>#REF!</v>
      </c>
      <c r="C13205" s="54">
        <v>4</v>
      </c>
      <c r="D13205" s="54"/>
      <c r="F13205" s="89"/>
      <c r="G13205" s="93" t="s">
        <v>369</v>
      </c>
      <c r="H13205" s="360">
        <f t="shared" ref="H13205:M13205" si="7126">H13435+H13665</f>
        <v>0</v>
      </c>
      <c r="I13205" s="360">
        <f t="shared" si="7126"/>
        <v>0</v>
      </c>
      <c r="J13205" s="360">
        <f t="shared" si="7126"/>
        <v>0</v>
      </c>
      <c r="K13205" s="360">
        <f t="shared" si="7126"/>
        <v>0</v>
      </c>
      <c r="L13205" s="360">
        <f t="shared" si="7126"/>
        <v>0</v>
      </c>
      <c r="M13205" s="360">
        <f t="shared" si="7126"/>
        <v>0</v>
      </c>
      <c r="N13205" s="153"/>
    </row>
    <row r="13206" spans="2:15" ht="20.25" customHeight="1">
      <c r="B13206" s="50" t="e">
        <f>IF((#REF!+#REF!+H13206)&lt;&gt;0,"a","b")</f>
        <v>#REF!</v>
      </c>
      <c r="C13206" s="54">
        <v>3</v>
      </c>
      <c r="D13206" s="54"/>
      <c r="F13206" s="374"/>
      <c r="G13206" s="90" t="s">
        <v>295</v>
      </c>
      <c r="H13206" s="360">
        <f t="shared" ref="H13206:M13206" si="7127">H13436+H13666</f>
        <v>3400</v>
      </c>
      <c r="I13206" s="360">
        <f t="shared" si="7127"/>
        <v>3400</v>
      </c>
      <c r="J13206" s="360">
        <f t="shared" si="7127"/>
        <v>0</v>
      </c>
      <c r="K13206" s="360">
        <f t="shared" si="7127"/>
        <v>3635</v>
      </c>
      <c r="L13206" s="360">
        <f t="shared" si="7127"/>
        <v>3820</v>
      </c>
      <c r="M13206" s="360">
        <f t="shared" si="7127"/>
        <v>4180</v>
      </c>
      <c r="N13206" s="161"/>
    </row>
    <row r="13207" spans="2:15" ht="20.25" customHeight="1">
      <c r="B13207" s="50" t="e">
        <f>IF((#REF!+#REF!+H13207)&lt;&gt;0,"a","b")</f>
        <v>#REF!</v>
      </c>
      <c r="C13207" s="54">
        <v>3</v>
      </c>
      <c r="D13207" s="54"/>
      <c r="F13207" s="89"/>
      <c r="G13207" s="90" t="s">
        <v>296</v>
      </c>
      <c r="H13207" s="360">
        <f t="shared" ref="H13207:M13207" si="7128">H13437+H13667</f>
        <v>0</v>
      </c>
      <c r="I13207" s="360">
        <f t="shared" si="7128"/>
        <v>0</v>
      </c>
      <c r="J13207" s="360">
        <f t="shared" si="7128"/>
        <v>0</v>
      </c>
      <c r="K13207" s="360">
        <f t="shared" si="7128"/>
        <v>0</v>
      </c>
      <c r="L13207" s="360">
        <f t="shared" si="7128"/>
        <v>0</v>
      </c>
      <c r="M13207" s="360">
        <f t="shared" si="7128"/>
        <v>0</v>
      </c>
      <c r="N13207" s="150">
        <f t="shared" ref="N13207" si="7129">N13208+N13211+N13214</f>
        <v>0</v>
      </c>
      <c r="O13207" s="60" t="s">
        <v>71</v>
      </c>
    </row>
    <row r="13208" spans="2:15" ht="20.25" customHeight="1">
      <c r="B13208" s="50" t="e">
        <f>IF((#REF!+#REF!+H13208)&lt;&gt;0,"a","b")</f>
        <v>#REF!</v>
      </c>
      <c r="C13208" s="54">
        <v>4</v>
      </c>
      <c r="D13208" s="54"/>
      <c r="F13208" s="89"/>
      <c r="G13208" s="93" t="s">
        <v>370</v>
      </c>
      <c r="H13208" s="360">
        <f t="shared" ref="H13208:M13208" si="7130">H13438+H13668</f>
        <v>0</v>
      </c>
      <c r="I13208" s="360">
        <f t="shared" si="7130"/>
        <v>0</v>
      </c>
      <c r="J13208" s="360">
        <f t="shared" si="7130"/>
        <v>0</v>
      </c>
      <c r="K13208" s="360">
        <f t="shared" si="7130"/>
        <v>0</v>
      </c>
      <c r="L13208" s="360">
        <f t="shared" si="7130"/>
        <v>0</v>
      </c>
      <c r="M13208" s="360">
        <f t="shared" si="7130"/>
        <v>0</v>
      </c>
      <c r="N13208" s="151">
        <f t="shared" ref="N13208" si="7131">SUM(N13209:N13210)</f>
        <v>0</v>
      </c>
      <c r="O13208" s="60" t="s">
        <v>71</v>
      </c>
    </row>
    <row r="13209" spans="2:15" ht="20.25" customHeight="1">
      <c r="B13209" s="50" t="e">
        <f>IF((#REF!+#REF!+H13209)&lt;&gt;0,"a","b")</f>
        <v>#REF!</v>
      </c>
      <c r="C13209" s="54">
        <v>5</v>
      </c>
      <c r="D13209" s="54"/>
      <c r="F13209" s="89"/>
      <c r="G13209" s="95" t="s">
        <v>371</v>
      </c>
      <c r="H13209" s="360">
        <f t="shared" ref="H13209:M13209" si="7132">H13439+H13669</f>
        <v>0</v>
      </c>
      <c r="I13209" s="360">
        <f t="shared" si="7132"/>
        <v>0</v>
      </c>
      <c r="J13209" s="360">
        <f t="shared" si="7132"/>
        <v>0</v>
      </c>
      <c r="K13209" s="360">
        <f t="shared" si="7132"/>
        <v>0</v>
      </c>
      <c r="L13209" s="360">
        <f t="shared" si="7132"/>
        <v>0</v>
      </c>
      <c r="M13209" s="360">
        <f t="shared" si="7132"/>
        <v>0</v>
      </c>
      <c r="N13209" s="154"/>
    </row>
    <row r="13210" spans="2:15" ht="20.25" customHeight="1">
      <c r="B13210" s="50" t="e">
        <f>IF((#REF!+#REF!+H13210)&lt;&gt;0,"a","b")</f>
        <v>#REF!</v>
      </c>
      <c r="C13210" s="54">
        <v>5</v>
      </c>
      <c r="D13210" s="54"/>
      <c r="F13210" s="89"/>
      <c r="G13210" s="95" t="s">
        <v>297</v>
      </c>
      <c r="H13210" s="360">
        <f t="shared" ref="H13210:M13210" si="7133">H13440+H13670</f>
        <v>0</v>
      </c>
      <c r="I13210" s="360">
        <f t="shared" si="7133"/>
        <v>0</v>
      </c>
      <c r="J13210" s="360">
        <f t="shared" si="7133"/>
        <v>0</v>
      </c>
      <c r="K13210" s="360">
        <f t="shared" si="7133"/>
        <v>0</v>
      </c>
      <c r="L13210" s="360">
        <f t="shared" si="7133"/>
        <v>0</v>
      </c>
      <c r="M13210" s="360">
        <f t="shared" si="7133"/>
        <v>0</v>
      </c>
      <c r="N13210" s="154"/>
    </row>
    <row r="13211" spans="2:15" ht="20.25" customHeight="1">
      <c r="B13211" s="50" t="e">
        <f>IF((#REF!+#REF!+H13211)&lt;&gt;0,"a","b")</f>
        <v>#REF!</v>
      </c>
      <c r="C13211" s="54">
        <v>4</v>
      </c>
      <c r="D13211" s="54"/>
      <c r="F13211" s="89"/>
      <c r="G13211" s="93" t="s">
        <v>372</v>
      </c>
      <c r="H13211" s="360">
        <f t="shared" ref="H13211:M13211" si="7134">H13441+H13671</f>
        <v>0</v>
      </c>
      <c r="I13211" s="360">
        <f t="shared" si="7134"/>
        <v>0</v>
      </c>
      <c r="J13211" s="360">
        <f t="shared" si="7134"/>
        <v>0</v>
      </c>
      <c r="K13211" s="360">
        <f t="shared" si="7134"/>
        <v>0</v>
      </c>
      <c r="L13211" s="360">
        <f t="shared" si="7134"/>
        <v>0</v>
      </c>
      <c r="M13211" s="360">
        <f t="shared" si="7134"/>
        <v>0</v>
      </c>
      <c r="N13211" s="151">
        <f t="shared" ref="N13211" si="7135">SUM(N13212:N13213)</f>
        <v>0</v>
      </c>
      <c r="O13211" s="60" t="s">
        <v>71</v>
      </c>
    </row>
    <row r="13212" spans="2:15" ht="20.25" customHeight="1">
      <c r="B13212" s="50" t="e">
        <f>IF((#REF!+#REF!+H13212)&lt;&gt;0,"a","b")</f>
        <v>#REF!</v>
      </c>
      <c r="C13212" s="54">
        <v>5</v>
      </c>
      <c r="D13212" s="54"/>
      <c r="F13212" s="89"/>
      <c r="G13212" s="95" t="s">
        <v>371</v>
      </c>
      <c r="H13212" s="360">
        <f t="shared" ref="H13212:M13212" si="7136">H13442+H13672</f>
        <v>0</v>
      </c>
      <c r="I13212" s="360">
        <f t="shared" si="7136"/>
        <v>0</v>
      </c>
      <c r="J13212" s="360">
        <f t="shared" si="7136"/>
        <v>0</v>
      </c>
      <c r="K13212" s="360">
        <f t="shared" si="7136"/>
        <v>0</v>
      </c>
      <c r="L13212" s="360">
        <f t="shared" si="7136"/>
        <v>0</v>
      </c>
      <c r="M13212" s="360">
        <f t="shared" si="7136"/>
        <v>0</v>
      </c>
      <c r="N13212" s="154"/>
    </row>
    <row r="13213" spans="2:15" ht="20.25" customHeight="1">
      <c r="B13213" s="50" t="e">
        <f>IF((#REF!+#REF!+H13213)&lt;&gt;0,"a","b")</f>
        <v>#REF!</v>
      </c>
      <c r="C13213" s="54">
        <v>5</v>
      </c>
      <c r="D13213" s="54"/>
      <c r="F13213" s="89"/>
      <c r="G13213" s="95" t="s">
        <v>297</v>
      </c>
      <c r="H13213" s="360">
        <f t="shared" ref="H13213:M13213" si="7137">H13443+H13673</f>
        <v>0</v>
      </c>
      <c r="I13213" s="360">
        <f t="shared" si="7137"/>
        <v>0</v>
      </c>
      <c r="J13213" s="360">
        <f t="shared" si="7137"/>
        <v>0</v>
      </c>
      <c r="K13213" s="360">
        <f t="shared" si="7137"/>
        <v>0</v>
      </c>
      <c r="L13213" s="360">
        <f t="shared" si="7137"/>
        <v>0</v>
      </c>
      <c r="M13213" s="360">
        <f t="shared" si="7137"/>
        <v>0</v>
      </c>
      <c r="N13213" s="154"/>
    </row>
    <row r="13214" spans="2:15" ht="20.25" customHeight="1">
      <c r="B13214" s="50" t="e">
        <f>IF((#REF!+#REF!+H13214)&lt;&gt;0,"a","b")</f>
        <v>#REF!</v>
      </c>
      <c r="C13214" s="54">
        <v>4</v>
      </c>
      <c r="D13214" s="54"/>
      <c r="F13214" s="89"/>
      <c r="G13214" s="93" t="s">
        <v>373</v>
      </c>
      <c r="H13214" s="360">
        <f t="shared" ref="H13214:M13214" si="7138">H13444+H13674</f>
        <v>0</v>
      </c>
      <c r="I13214" s="360">
        <f t="shared" si="7138"/>
        <v>0</v>
      </c>
      <c r="J13214" s="360">
        <f t="shared" si="7138"/>
        <v>0</v>
      </c>
      <c r="K13214" s="360">
        <f t="shared" si="7138"/>
        <v>0</v>
      </c>
      <c r="L13214" s="360">
        <f t="shared" si="7138"/>
        <v>0</v>
      </c>
      <c r="M13214" s="360">
        <f t="shared" si="7138"/>
        <v>0</v>
      </c>
      <c r="N13214" s="151">
        <f t="shared" ref="N13214" si="7139">SUM(N13215:N13216)</f>
        <v>0</v>
      </c>
      <c r="O13214" s="60" t="s">
        <v>71</v>
      </c>
    </row>
    <row r="13215" spans="2:15" ht="20.25" customHeight="1">
      <c r="B13215" s="50" t="e">
        <f>IF((#REF!+#REF!+H13215)&lt;&gt;0,"a","b")</f>
        <v>#REF!</v>
      </c>
      <c r="C13215" s="54">
        <v>5</v>
      </c>
      <c r="D13215" s="54"/>
      <c r="F13215" s="89"/>
      <c r="G13215" s="95" t="s">
        <v>371</v>
      </c>
      <c r="H13215" s="360">
        <f t="shared" ref="H13215:M13215" si="7140">H13445+H13675</f>
        <v>0</v>
      </c>
      <c r="I13215" s="360">
        <f t="shared" si="7140"/>
        <v>0</v>
      </c>
      <c r="J13215" s="360">
        <f t="shared" si="7140"/>
        <v>0</v>
      </c>
      <c r="K13215" s="360">
        <f t="shared" si="7140"/>
        <v>0</v>
      </c>
      <c r="L13215" s="360">
        <f t="shared" si="7140"/>
        <v>0</v>
      </c>
      <c r="M13215" s="360">
        <f t="shared" si="7140"/>
        <v>0</v>
      </c>
      <c r="N13215" s="154"/>
    </row>
    <row r="13216" spans="2:15" ht="20.25" customHeight="1">
      <c r="B13216" s="50" t="e">
        <f>IF((#REF!+#REF!+H13216)&lt;&gt;0,"a","b")</f>
        <v>#REF!</v>
      </c>
      <c r="C13216" s="54">
        <v>5</v>
      </c>
      <c r="D13216" s="54"/>
      <c r="F13216" s="89"/>
      <c r="G13216" s="95" t="s">
        <v>297</v>
      </c>
      <c r="H13216" s="360">
        <f t="shared" ref="H13216:M13216" si="7141">H13446+H13676</f>
        <v>0</v>
      </c>
      <c r="I13216" s="360">
        <f t="shared" si="7141"/>
        <v>0</v>
      </c>
      <c r="J13216" s="360">
        <f t="shared" si="7141"/>
        <v>0</v>
      </c>
      <c r="K13216" s="360">
        <f t="shared" si="7141"/>
        <v>0</v>
      </c>
      <c r="L13216" s="360">
        <f t="shared" si="7141"/>
        <v>0</v>
      </c>
      <c r="M13216" s="360">
        <f t="shared" si="7141"/>
        <v>0</v>
      </c>
      <c r="N13216" s="154"/>
    </row>
    <row r="13217" spans="2:15" ht="20.25" customHeight="1">
      <c r="B13217" s="50" t="e">
        <f>IF((#REF!+#REF!+H13217)&lt;&gt;0,"a","b")</f>
        <v>#REF!</v>
      </c>
      <c r="C13217" s="54">
        <v>3</v>
      </c>
      <c r="D13217" s="54"/>
      <c r="F13217" s="89"/>
      <c r="G13217" s="90" t="s">
        <v>299</v>
      </c>
      <c r="H13217" s="360">
        <f t="shared" ref="H13217:M13217" si="7142">H13447+H13677</f>
        <v>0</v>
      </c>
      <c r="I13217" s="360">
        <f t="shared" si="7142"/>
        <v>0</v>
      </c>
      <c r="J13217" s="360">
        <f t="shared" si="7142"/>
        <v>0</v>
      </c>
      <c r="K13217" s="360">
        <f t="shared" si="7142"/>
        <v>0</v>
      </c>
      <c r="L13217" s="360">
        <f t="shared" si="7142"/>
        <v>0</v>
      </c>
      <c r="M13217" s="360">
        <f t="shared" si="7142"/>
        <v>0</v>
      </c>
      <c r="N13217" s="150">
        <f t="shared" ref="N13217" si="7143">N13218+N13221+N13224</f>
        <v>0</v>
      </c>
      <c r="O13217" s="60" t="s">
        <v>71</v>
      </c>
    </row>
    <row r="13218" spans="2:15" ht="20.25" customHeight="1">
      <c r="B13218" s="50" t="e">
        <f>IF((#REF!+#REF!+H13218)&lt;&gt;0,"a","b")</f>
        <v>#REF!</v>
      </c>
      <c r="C13218" s="54">
        <v>4</v>
      </c>
      <c r="D13218" s="54"/>
      <c r="F13218" s="89"/>
      <c r="G13218" s="93" t="s">
        <v>374</v>
      </c>
      <c r="H13218" s="360">
        <f t="shared" ref="H13218:M13218" si="7144">H13448+H13678</f>
        <v>0</v>
      </c>
      <c r="I13218" s="360">
        <f t="shared" si="7144"/>
        <v>0</v>
      </c>
      <c r="J13218" s="360">
        <f t="shared" si="7144"/>
        <v>0</v>
      </c>
      <c r="K13218" s="360">
        <f t="shared" si="7144"/>
        <v>0</v>
      </c>
      <c r="L13218" s="360">
        <f t="shared" si="7144"/>
        <v>0</v>
      </c>
      <c r="M13218" s="360">
        <f t="shared" si="7144"/>
        <v>0</v>
      </c>
      <c r="N13218" s="151">
        <f t="shared" ref="N13218" si="7145">SUM(N13219:N13220)</f>
        <v>0</v>
      </c>
      <c r="O13218" s="60" t="s">
        <v>71</v>
      </c>
    </row>
    <row r="13219" spans="2:15" ht="20.25" customHeight="1">
      <c r="B13219" s="50" t="e">
        <f>IF((#REF!+#REF!+H13219)&lt;&gt;0,"a","b")</f>
        <v>#REF!</v>
      </c>
      <c r="C13219" s="54">
        <v>5</v>
      </c>
      <c r="D13219" s="54"/>
      <c r="F13219" s="89"/>
      <c r="G13219" s="95" t="s">
        <v>375</v>
      </c>
      <c r="H13219" s="360">
        <f t="shared" ref="H13219:M13219" si="7146">H13449+H13679</f>
        <v>0</v>
      </c>
      <c r="I13219" s="360">
        <f t="shared" si="7146"/>
        <v>0</v>
      </c>
      <c r="J13219" s="360">
        <f t="shared" si="7146"/>
        <v>0</v>
      </c>
      <c r="K13219" s="360">
        <f t="shared" si="7146"/>
        <v>0</v>
      </c>
      <c r="L13219" s="360">
        <f t="shared" si="7146"/>
        <v>0</v>
      </c>
      <c r="M13219" s="360">
        <f t="shared" si="7146"/>
        <v>0</v>
      </c>
      <c r="N13219" s="154"/>
    </row>
    <row r="13220" spans="2:15" ht="20.25" customHeight="1">
      <c r="B13220" s="50" t="e">
        <f>IF((#REF!+#REF!+H13220)&lt;&gt;0,"a","b")</f>
        <v>#REF!</v>
      </c>
      <c r="C13220" s="54">
        <v>5</v>
      </c>
      <c r="D13220" s="54"/>
      <c r="F13220" s="89"/>
      <c r="G13220" s="95" t="s">
        <v>376</v>
      </c>
      <c r="H13220" s="360">
        <f t="shared" ref="H13220:M13220" si="7147">H13450+H13680</f>
        <v>0</v>
      </c>
      <c r="I13220" s="360">
        <f t="shared" si="7147"/>
        <v>0</v>
      </c>
      <c r="J13220" s="360">
        <f t="shared" si="7147"/>
        <v>0</v>
      </c>
      <c r="K13220" s="360">
        <f t="shared" si="7147"/>
        <v>0</v>
      </c>
      <c r="L13220" s="360">
        <f t="shared" si="7147"/>
        <v>0</v>
      </c>
      <c r="M13220" s="360">
        <f t="shared" si="7147"/>
        <v>0</v>
      </c>
      <c r="N13220" s="154"/>
    </row>
    <row r="13221" spans="2:15" ht="20.25" customHeight="1">
      <c r="B13221" s="50" t="e">
        <f>IF((#REF!+#REF!+H13221)&lt;&gt;0,"a","b")</f>
        <v>#REF!</v>
      </c>
      <c r="C13221" s="54">
        <v>4</v>
      </c>
      <c r="D13221" s="54"/>
      <c r="F13221" s="89"/>
      <c r="G13221" s="93" t="s">
        <v>377</v>
      </c>
      <c r="H13221" s="360">
        <f t="shared" ref="H13221:M13221" si="7148">H13451+H13681</f>
        <v>0</v>
      </c>
      <c r="I13221" s="360">
        <f t="shared" si="7148"/>
        <v>0</v>
      </c>
      <c r="J13221" s="360">
        <f t="shared" si="7148"/>
        <v>0</v>
      </c>
      <c r="K13221" s="360">
        <f t="shared" si="7148"/>
        <v>0</v>
      </c>
      <c r="L13221" s="360">
        <f t="shared" si="7148"/>
        <v>0</v>
      </c>
      <c r="M13221" s="360">
        <f t="shared" si="7148"/>
        <v>0</v>
      </c>
      <c r="N13221" s="151">
        <f t="shared" ref="N13221" si="7149">SUM(N13222:N13223)</f>
        <v>0</v>
      </c>
      <c r="O13221" s="60" t="s">
        <v>71</v>
      </c>
    </row>
    <row r="13222" spans="2:15" ht="20.25" customHeight="1">
      <c r="B13222" s="50" t="e">
        <f>IF((#REF!+#REF!+H13222)&lt;&gt;0,"a","b")</f>
        <v>#REF!</v>
      </c>
      <c r="C13222" s="54">
        <v>5</v>
      </c>
      <c r="D13222" s="54"/>
      <c r="F13222" s="89"/>
      <c r="G13222" s="95" t="s">
        <v>375</v>
      </c>
      <c r="H13222" s="360">
        <f t="shared" ref="H13222:M13222" si="7150">H13452+H13682</f>
        <v>0</v>
      </c>
      <c r="I13222" s="360">
        <f t="shared" si="7150"/>
        <v>0</v>
      </c>
      <c r="J13222" s="360">
        <f t="shared" si="7150"/>
        <v>0</v>
      </c>
      <c r="K13222" s="360">
        <f t="shared" si="7150"/>
        <v>0</v>
      </c>
      <c r="L13222" s="360">
        <f t="shared" si="7150"/>
        <v>0</v>
      </c>
      <c r="M13222" s="360">
        <f t="shared" si="7150"/>
        <v>0</v>
      </c>
      <c r="N13222" s="154"/>
    </row>
    <row r="13223" spans="2:15" ht="20.25" customHeight="1">
      <c r="B13223" s="50" t="e">
        <f>IF((#REF!+#REF!+H13223)&lt;&gt;0,"a","b")</f>
        <v>#REF!</v>
      </c>
      <c r="C13223" s="54">
        <v>5</v>
      </c>
      <c r="D13223" s="54"/>
      <c r="F13223" s="89"/>
      <c r="G13223" s="95" t="s">
        <v>376</v>
      </c>
      <c r="H13223" s="360">
        <f t="shared" ref="H13223:M13223" si="7151">H13453+H13683</f>
        <v>0</v>
      </c>
      <c r="I13223" s="360">
        <f t="shared" si="7151"/>
        <v>0</v>
      </c>
      <c r="J13223" s="360">
        <f t="shared" si="7151"/>
        <v>0</v>
      </c>
      <c r="K13223" s="360">
        <f t="shared" si="7151"/>
        <v>0</v>
      </c>
      <c r="L13223" s="360">
        <f t="shared" si="7151"/>
        <v>0</v>
      </c>
      <c r="M13223" s="360">
        <f t="shared" si="7151"/>
        <v>0</v>
      </c>
      <c r="N13223" s="154"/>
    </row>
    <row r="13224" spans="2:15" ht="20.25" customHeight="1">
      <c r="B13224" s="50" t="e">
        <f>IF((#REF!+#REF!+H13224)&lt;&gt;0,"a","b")</f>
        <v>#REF!</v>
      </c>
      <c r="C13224" s="54">
        <v>4</v>
      </c>
      <c r="D13224" s="54"/>
      <c r="F13224" s="89"/>
      <c r="G13224" s="93" t="s">
        <v>300</v>
      </c>
      <c r="H13224" s="360">
        <f t="shared" ref="H13224:M13224" si="7152">H13454+H13684</f>
        <v>0</v>
      </c>
      <c r="I13224" s="360">
        <f t="shared" si="7152"/>
        <v>0</v>
      </c>
      <c r="J13224" s="360">
        <f t="shared" si="7152"/>
        <v>0</v>
      </c>
      <c r="K13224" s="360">
        <f t="shared" si="7152"/>
        <v>0</v>
      </c>
      <c r="L13224" s="360">
        <f t="shared" si="7152"/>
        <v>0</v>
      </c>
      <c r="M13224" s="360">
        <f t="shared" si="7152"/>
        <v>0</v>
      </c>
      <c r="N13224" s="151">
        <f t="shared" ref="N13224" si="7153">SUM(N13225:N13226)</f>
        <v>0</v>
      </c>
      <c r="O13224" s="60" t="s">
        <v>71</v>
      </c>
    </row>
    <row r="13225" spans="2:15" ht="20.25" customHeight="1">
      <c r="B13225" s="50" t="e">
        <f>IF((#REF!+#REF!+H13225)&lt;&gt;0,"a","b")</f>
        <v>#REF!</v>
      </c>
      <c r="C13225" s="54">
        <v>5</v>
      </c>
      <c r="D13225" s="54"/>
      <c r="F13225" s="89"/>
      <c r="G13225" s="95" t="s">
        <v>375</v>
      </c>
      <c r="H13225" s="360">
        <f t="shared" ref="H13225:M13225" si="7154">H13455+H13685</f>
        <v>0</v>
      </c>
      <c r="I13225" s="360">
        <f t="shared" si="7154"/>
        <v>0</v>
      </c>
      <c r="J13225" s="360">
        <f t="shared" si="7154"/>
        <v>0</v>
      </c>
      <c r="K13225" s="360">
        <f t="shared" si="7154"/>
        <v>0</v>
      </c>
      <c r="L13225" s="360">
        <f t="shared" si="7154"/>
        <v>0</v>
      </c>
      <c r="M13225" s="360">
        <f t="shared" si="7154"/>
        <v>0</v>
      </c>
      <c r="N13225" s="154"/>
    </row>
    <row r="13226" spans="2:15" ht="20.25" customHeight="1">
      <c r="B13226" s="50" t="e">
        <f>IF((#REF!+#REF!+H13226)&lt;&gt;0,"a","b")</f>
        <v>#REF!</v>
      </c>
      <c r="C13226" s="54">
        <v>5</v>
      </c>
      <c r="D13226" s="54"/>
      <c r="F13226" s="89"/>
      <c r="G13226" s="95" t="s">
        <v>376</v>
      </c>
      <c r="H13226" s="360">
        <f t="shared" ref="H13226:M13226" si="7155">H13456+H13686</f>
        <v>0</v>
      </c>
      <c r="I13226" s="360">
        <f t="shared" si="7155"/>
        <v>0</v>
      </c>
      <c r="J13226" s="360">
        <f t="shared" si="7155"/>
        <v>0</v>
      </c>
      <c r="K13226" s="360">
        <f t="shared" si="7155"/>
        <v>0</v>
      </c>
      <c r="L13226" s="360">
        <f t="shared" si="7155"/>
        <v>0</v>
      </c>
      <c r="M13226" s="360">
        <f t="shared" si="7155"/>
        <v>0</v>
      </c>
      <c r="N13226" s="154"/>
    </row>
    <row r="13227" spans="2:15" ht="20.25" customHeight="1">
      <c r="B13227" s="50" t="e">
        <f>IF((#REF!+#REF!+H13227)&lt;&gt;0,"a","b")</f>
        <v>#REF!</v>
      </c>
      <c r="C13227" s="54">
        <v>3</v>
      </c>
      <c r="D13227" s="54"/>
      <c r="F13227" s="89"/>
      <c r="G13227" s="90" t="s">
        <v>298</v>
      </c>
      <c r="H13227" s="360">
        <f t="shared" ref="H13227:M13227" si="7156">H13457+H13687</f>
        <v>0</v>
      </c>
      <c r="I13227" s="360">
        <f t="shared" si="7156"/>
        <v>0</v>
      </c>
      <c r="J13227" s="360">
        <f t="shared" si="7156"/>
        <v>0</v>
      </c>
      <c r="K13227" s="360">
        <f t="shared" si="7156"/>
        <v>0</v>
      </c>
      <c r="L13227" s="360">
        <f t="shared" si="7156"/>
        <v>0</v>
      </c>
      <c r="M13227" s="360">
        <f t="shared" si="7156"/>
        <v>0</v>
      </c>
      <c r="N13227" s="150">
        <f t="shared" ref="N13227" si="7157">N13228+N13229</f>
        <v>0</v>
      </c>
      <c r="O13227" s="60" t="s">
        <v>71</v>
      </c>
    </row>
    <row r="13228" spans="2:15" ht="20.25" customHeight="1">
      <c r="B13228" s="50" t="e">
        <f>IF((#REF!+#REF!+H13228)&lt;&gt;0,"a","b")</f>
        <v>#REF!</v>
      </c>
      <c r="C13228" s="54">
        <v>4</v>
      </c>
      <c r="D13228" s="54"/>
      <c r="F13228" s="89"/>
      <c r="G13228" s="93" t="s">
        <v>378</v>
      </c>
      <c r="H13228" s="360">
        <f t="shared" ref="H13228:M13228" si="7158">H13458+H13688</f>
        <v>0</v>
      </c>
      <c r="I13228" s="360">
        <f t="shared" si="7158"/>
        <v>0</v>
      </c>
      <c r="J13228" s="360">
        <f t="shared" si="7158"/>
        <v>0</v>
      </c>
      <c r="K13228" s="360">
        <f t="shared" si="7158"/>
        <v>0</v>
      </c>
      <c r="L13228" s="360">
        <f t="shared" si="7158"/>
        <v>0</v>
      </c>
      <c r="M13228" s="360">
        <f t="shared" si="7158"/>
        <v>0</v>
      </c>
      <c r="N13228" s="153"/>
    </row>
    <row r="13229" spans="2:15" ht="20.25" customHeight="1">
      <c r="B13229" s="50" t="e">
        <f>IF((#REF!+#REF!+H13229)&lt;&gt;0,"a","b")</f>
        <v>#REF!</v>
      </c>
      <c r="C13229" s="54">
        <v>4</v>
      </c>
      <c r="D13229" s="54"/>
      <c r="F13229" s="89"/>
      <c r="G13229" s="93" t="s">
        <v>379</v>
      </c>
      <c r="H13229" s="360">
        <f t="shared" ref="H13229:M13229" si="7159">H13459+H13689</f>
        <v>0</v>
      </c>
      <c r="I13229" s="360">
        <f t="shared" si="7159"/>
        <v>0</v>
      </c>
      <c r="J13229" s="360">
        <f t="shared" si="7159"/>
        <v>0</v>
      </c>
      <c r="K13229" s="360">
        <f t="shared" si="7159"/>
        <v>0</v>
      </c>
      <c r="L13229" s="360">
        <f t="shared" si="7159"/>
        <v>0</v>
      </c>
      <c r="M13229" s="360">
        <f t="shared" si="7159"/>
        <v>0</v>
      </c>
      <c r="N13229" s="151">
        <f t="shared" ref="N13229" si="7160">N13230+N13249</f>
        <v>0</v>
      </c>
      <c r="O13229" s="60" t="s">
        <v>71</v>
      </c>
    </row>
    <row r="13230" spans="2:15" ht="20.25" customHeight="1">
      <c r="B13230" s="50" t="e">
        <f>IF((#REF!+#REF!+H13230)&lt;&gt;0,"a","b")</f>
        <v>#REF!</v>
      </c>
      <c r="C13230" s="54">
        <v>5</v>
      </c>
      <c r="D13230" s="54"/>
      <c r="F13230" s="89"/>
      <c r="G13230" s="95" t="s">
        <v>380</v>
      </c>
      <c r="H13230" s="360">
        <f t="shared" ref="H13230:M13230" si="7161">H13460+H13690</f>
        <v>0</v>
      </c>
      <c r="I13230" s="360">
        <f t="shared" si="7161"/>
        <v>0</v>
      </c>
      <c r="J13230" s="360">
        <f t="shared" si="7161"/>
        <v>0</v>
      </c>
      <c r="K13230" s="360">
        <f t="shared" si="7161"/>
        <v>0</v>
      </c>
      <c r="L13230" s="360">
        <f t="shared" si="7161"/>
        <v>0</v>
      </c>
      <c r="M13230" s="360">
        <f t="shared" si="7161"/>
        <v>0</v>
      </c>
      <c r="N13230" s="157">
        <f t="shared" ref="N13230" si="7162">SUM(N13231:N13248)</f>
        <v>0</v>
      </c>
      <c r="O13230" s="60" t="s">
        <v>71</v>
      </c>
    </row>
    <row r="13231" spans="2:15" ht="45" customHeight="1">
      <c r="B13231" s="50" t="e">
        <f>IF((#REF!+#REF!+H13231)&lt;&gt;0,"a","b")</f>
        <v>#REF!</v>
      </c>
      <c r="C13231" s="54">
        <v>6</v>
      </c>
      <c r="D13231" s="54"/>
      <c r="F13231" s="89"/>
      <c r="G13231" s="97" t="s">
        <v>308</v>
      </c>
      <c r="H13231" s="360">
        <f t="shared" ref="H13231:M13231" si="7163">H13461+H13691</f>
        <v>0</v>
      </c>
      <c r="I13231" s="360">
        <f t="shared" si="7163"/>
        <v>0</v>
      </c>
      <c r="J13231" s="360">
        <f t="shared" si="7163"/>
        <v>0</v>
      </c>
      <c r="K13231" s="360">
        <f t="shared" si="7163"/>
        <v>0</v>
      </c>
      <c r="L13231" s="360">
        <f t="shared" si="7163"/>
        <v>0</v>
      </c>
      <c r="M13231" s="360">
        <f t="shared" si="7163"/>
        <v>0</v>
      </c>
      <c r="N13231" s="138"/>
    </row>
    <row r="13232" spans="2:15" ht="20.25" customHeight="1">
      <c r="B13232" s="50" t="e">
        <f>IF((#REF!+#REF!+H13232)&lt;&gt;0,"a","b")</f>
        <v>#REF!</v>
      </c>
      <c r="C13232" s="54">
        <v>6</v>
      </c>
      <c r="D13232" s="54"/>
      <c r="F13232" s="89"/>
      <c r="G13232" s="97" t="s">
        <v>381</v>
      </c>
      <c r="H13232" s="360">
        <f t="shared" ref="H13232:M13232" si="7164">H13462+H13692</f>
        <v>0</v>
      </c>
      <c r="I13232" s="360">
        <f t="shared" si="7164"/>
        <v>0</v>
      </c>
      <c r="J13232" s="360">
        <f t="shared" si="7164"/>
        <v>0</v>
      </c>
      <c r="K13232" s="360">
        <f t="shared" si="7164"/>
        <v>0</v>
      </c>
      <c r="L13232" s="360">
        <f t="shared" si="7164"/>
        <v>0</v>
      </c>
      <c r="M13232" s="360">
        <f t="shared" si="7164"/>
        <v>0</v>
      </c>
      <c r="N13232" s="138"/>
    </row>
    <row r="13233" spans="2:14" ht="20.25" customHeight="1">
      <c r="B13233" s="50" t="e">
        <f>IF((#REF!+#REF!+H13233)&lt;&gt;0,"a","b")</f>
        <v>#REF!</v>
      </c>
      <c r="C13233" s="54">
        <v>6</v>
      </c>
      <c r="D13233" s="54"/>
      <c r="F13233" s="89"/>
      <c r="G13233" s="97" t="s">
        <v>382</v>
      </c>
      <c r="H13233" s="360">
        <f t="shared" ref="H13233:M13233" si="7165">H13463+H13693</f>
        <v>0</v>
      </c>
      <c r="I13233" s="360">
        <f t="shared" si="7165"/>
        <v>0</v>
      </c>
      <c r="J13233" s="360">
        <f t="shared" si="7165"/>
        <v>0</v>
      </c>
      <c r="K13233" s="360">
        <f t="shared" si="7165"/>
        <v>0</v>
      </c>
      <c r="L13233" s="360">
        <f t="shared" si="7165"/>
        <v>0</v>
      </c>
      <c r="M13233" s="360">
        <f t="shared" si="7165"/>
        <v>0</v>
      </c>
      <c r="N13233" s="138"/>
    </row>
    <row r="13234" spans="2:14" ht="20.25" customHeight="1">
      <c r="B13234" s="50" t="e">
        <f>IF((#REF!+#REF!+H13234)&lt;&gt;0,"a","b")</f>
        <v>#REF!</v>
      </c>
      <c r="C13234" s="54">
        <v>6</v>
      </c>
      <c r="D13234" s="54"/>
      <c r="F13234" s="89"/>
      <c r="G13234" s="97" t="s">
        <v>309</v>
      </c>
      <c r="H13234" s="360">
        <f t="shared" ref="H13234:M13234" si="7166">H13464+H13694</f>
        <v>0</v>
      </c>
      <c r="I13234" s="360">
        <f t="shared" si="7166"/>
        <v>0</v>
      </c>
      <c r="J13234" s="360">
        <f t="shared" si="7166"/>
        <v>0</v>
      </c>
      <c r="K13234" s="360">
        <f t="shared" si="7166"/>
        <v>0</v>
      </c>
      <c r="L13234" s="360">
        <f t="shared" si="7166"/>
        <v>0</v>
      </c>
      <c r="M13234" s="360">
        <f t="shared" si="7166"/>
        <v>0</v>
      </c>
      <c r="N13234" s="138"/>
    </row>
    <row r="13235" spans="2:14" ht="20.25" customHeight="1">
      <c r="B13235" s="50" t="e">
        <f>IF((#REF!+#REF!+H13235)&lt;&gt;0,"a","b")</f>
        <v>#REF!</v>
      </c>
      <c r="C13235" s="54">
        <v>6</v>
      </c>
      <c r="D13235" s="54"/>
      <c r="F13235" s="89"/>
      <c r="G13235" s="97" t="s">
        <v>310</v>
      </c>
      <c r="H13235" s="360">
        <f t="shared" ref="H13235:M13235" si="7167">H13465+H13695</f>
        <v>0</v>
      </c>
      <c r="I13235" s="360">
        <f t="shared" si="7167"/>
        <v>0</v>
      </c>
      <c r="J13235" s="360">
        <f t="shared" si="7167"/>
        <v>0</v>
      </c>
      <c r="K13235" s="360">
        <f t="shared" si="7167"/>
        <v>0</v>
      </c>
      <c r="L13235" s="360">
        <f t="shared" si="7167"/>
        <v>0</v>
      </c>
      <c r="M13235" s="360">
        <f t="shared" si="7167"/>
        <v>0</v>
      </c>
      <c r="N13235" s="138"/>
    </row>
    <row r="13236" spans="2:14" ht="20.25" customHeight="1">
      <c r="B13236" s="50" t="e">
        <f>IF((#REF!+#REF!+H13236)&lt;&gt;0,"a","b")</f>
        <v>#REF!</v>
      </c>
      <c r="C13236" s="54">
        <v>6</v>
      </c>
      <c r="D13236" s="54"/>
      <c r="F13236" s="89"/>
      <c r="G13236" s="97" t="s">
        <v>383</v>
      </c>
      <c r="H13236" s="360">
        <f t="shared" ref="H13236:M13236" si="7168">H13466+H13696</f>
        <v>0</v>
      </c>
      <c r="I13236" s="360">
        <f t="shared" si="7168"/>
        <v>0</v>
      </c>
      <c r="J13236" s="360">
        <f t="shared" si="7168"/>
        <v>0</v>
      </c>
      <c r="K13236" s="360">
        <f t="shared" si="7168"/>
        <v>0</v>
      </c>
      <c r="L13236" s="360">
        <f t="shared" si="7168"/>
        <v>0</v>
      </c>
      <c r="M13236" s="360">
        <f t="shared" si="7168"/>
        <v>0</v>
      </c>
      <c r="N13236" s="138"/>
    </row>
    <row r="13237" spans="2:14" ht="20.25" customHeight="1">
      <c r="B13237" s="50" t="e">
        <f>IF((#REF!+#REF!+H13237)&lt;&gt;0,"a","b")</f>
        <v>#REF!</v>
      </c>
      <c r="C13237" s="54">
        <v>6</v>
      </c>
      <c r="D13237" s="54"/>
      <c r="F13237" s="89"/>
      <c r="G13237" s="97" t="s">
        <v>384</v>
      </c>
      <c r="H13237" s="360">
        <f t="shared" ref="H13237:M13237" si="7169">H13467+H13697</f>
        <v>0</v>
      </c>
      <c r="I13237" s="360">
        <f t="shared" si="7169"/>
        <v>0</v>
      </c>
      <c r="J13237" s="360">
        <f t="shared" si="7169"/>
        <v>0</v>
      </c>
      <c r="K13237" s="360">
        <f t="shared" si="7169"/>
        <v>0</v>
      </c>
      <c r="L13237" s="360">
        <f t="shared" si="7169"/>
        <v>0</v>
      </c>
      <c r="M13237" s="360">
        <f t="shared" si="7169"/>
        <v>0</v>
      </c>
      <c r="N13237" s="138"/>
    </row>
    <row r="13238" spans="2:14" ht="20.25" customHeight="1">
      <c r="B13238" s="50" t="e">
        <f>IF((#REF!+#REF!+H13238)&lt;&gt;0,"a","b")</f>
        <v>#REF!</v>
      </c>
      <c r="C13238" s="54">
        <v>6</v>
      </c>
      <c r="D13238" s="54"/>
      <c r="F13238" s="89"/>
      <c r="G13238" s="97" t="s">
        <v>311</v>
      </c>
      <c r="H13238" s="360">
        <f t="shared" ref="H13238:M13238" si="7170">H13468+H13698</f>
        <v>0</v>
      </c>
      <c r="I13238" s="360">
        <f t="shared" si="7170"/>
        <v>0</v>
      </c>
      <c r="J13238" s="360">
        <f t="shared" si="7170"/>
        <v>0</v>
      </c>
      <c r="K13238" s="360">
        <f t="shared" si="7170"/>
        <v>0</v>
      </c>
      <c r="L13238" s="360">
        <f t="shared" si="7170"/>
        <v>0</v>
      </c>
      <c r="M13238" s="360">
        <f t="shared" si="7170"/>
        <v>0</v>
      </c>
      <c r="N13238" s="138"/>
    </row>
    <row r="13239" spans="2:14" ht="20.25" customHeight="1">
      <c r="B13239" s="50" t="e">
        <f>IF((#REF!+#REF!+H13239)&lt;&gt;0,"a","b")</f>
        <v>#REF!</v>
      </c>
      <c r="C13239" s="54">
        <v>6</v>
      </c>
      <c r="D13239" s="54"/>
      <c r="F13239" s="89"/>
      <c r="G13239" s="97" t="s">
        <v>312</v>
      </c>
      <c r="H13239" s="360">
        <f t="shared" ref="H13239:M13239" si="7171">H13469+H13699</f>
        <v>0</v>
      </c>
      <c r="I13239" s="360">
        <f t="shared" si="7171"/>
        <v>0</v>
      </c>
      <c r="J13239" s="360">
        <f t="shared" si="7171"/>
        <v>0</v>
      </c>
      <c r="K13239" s="360">
        <f t="shared" si="7171"/>
        <v>0</v>
      </c>
      <c r="L13239" s="360">
        <f t="shared" si="7171"/>
        <v>0</v>
      </c>
      <c r="M13239" s="360">
        <f t="shared" si="7171"/>
        <v>0</v>
      </c>
      <c r="N13239" s="138"/>
    </row>
    <row r="13240" spans="2:14" ht="20.25" customHeight="1">
      <c r="B13240" s="50" t="e">
        <f>IF((#REF!+#REF!+H13240)&lt;&gt;0,"a","b")</f>
        <v>#REF!</v>
      </c>
      <c r="C13240" s="54">
        <v>6</v>
      </c>
      <c r="D13240" s="54"/>
      <c r="F13240" s="89"/>
      <c r="G13240" s="97" t="s">
        <v>313</v>
      </c>
      <c r="H13240" s="360">
        <f t="shared" ref="H13240:M13240" si="7172">H13470+H13700</f>
        <v>0</v>
      </c>
      <c r="I13240" s="360">
        <f t="shared" si="7172"/>
        <v>0</v>
      </c>
      <c r="J13240" s="360">
        <f t="shared" si="7172"/>
        <v>0</v>
      </c>
      <c r="K13240" s="360">
        <f t="shared" si="7172"/>
        <v>0</v>
      </c>
      <c r="L13240" s="360">
        <f t="shared" si="7172"/>
        <v>0</v>
      </c>
      <c r="M13240" s="360">
        <f t="shared" si="7172"/>
        <v>0</v>
      </c>
      <c r="N13240" s="138"/>
    </row>
    <row r="13241" spans="2:14" ht="20.25" customHeight="1">
      <c r="B13241" s="50" t="e">
        <f>IF((#REF!+#REF!+H13241)&lt;&gt;0,"a","b")</f>
        <v>#REF!</v>
      </c>
      <c r="C13241" s="54">
        <v>6</v>
      </c>
      <c r="D13241" s="54"/>
      <c r="F13241" s="89"/>
      <c r="G13241" s="97" t="s">
        <v>314</v>
      </c>
      <c r="H13241" s="360">
        <f t="shared" ref="H13241:M13241" si="7173">H13471+H13701</f>
        <v>0</v>
      </c>
      <c r="I13241" s="360">
        <f t="shared" si="7173"/>
        <v>0</v>
      </c>
      <c r="J13241" s="360">
        <f t="shared" si="7173"/>
        <v>0</v>
      </c>
      <c r="K13241" s="360">
        <f t="shared" si="7173"/>
        <v>0</v>
      </c>
      <c r="L13241" s="360">
        <f t="shared" si="7173"/>
        <v>0</v>
      </c>
      <c r="M13241" s="360">
        <f t="shared" si="7173"/>
        <v>0</v>
      </c>
      <c r="N13241" s="138"/>
    </row>
    <row r="13242" spans="2:14" ht="20.25" customHeight="1">
      <c r="B13242" s="50" t="e">
        <f>IF((#REF!+#REF!+H13242)&lt;&gt;0,"a","b")</f>
        <v>#REF!</v>
      </c>
      <c r="C13242" s="54">
        <v>6</v>
      </c>
      <c r="D13242" s="54"/>
      <c r="F13242" s="89"/>
      <c r="G13242" s="97" t="s">
        <v>315</v>
      </c>
      <c r="H13242" s="360">
        <f t="shared" ref="H13242:M13242" si="7174">H13472+H13702</f>
        <v>0</v>
      </c>
      <c r="I13242" s="360">
        <f t="shared" si="7174"/>
        <v>0</v>
      </c>
      <c r="J13242" s="360">
        <f t="shared" si="7174"/>
        <v>0</v>
      </c>
      <c r="K13242" s="360">
        <f t="shared" si="7174"/>
        <v>0</v>
      </c>
      <c r="L13242" s="360">
        <f t="shared" si="7174"/>
        <v>0</v>
      </c>
      <c r="M13242" s="360">
        <f t="shared" si="7174"/>
        <v>0</v>
      </c>
      <c r="N13242" s="138"/>
    </row>
    <row r="13243" spans="2:14" ht="20.25" customHeight="1">
      <c r="B13243" s="50" t="e">
        <f>IF((#REF!+#REF!+H13243)&lt;&gt;0,"a","b")</f>
        <v>#REF!</v>
      </c>
      <c r="C13243" s="54">
        <v>6</v>
      </c>
      <c r="D13243" s="54"/>
      <c r="F13243" s="89"/>
      <c r="G13243" s="97" t="s">
        <v>316</v>
      </c>
      <c r="H13243" s="360">
        <f t="shared" ref="H13243:M13243" si="7175">H13473+H13703</f>
        <v>0</v>
      </c>
      <c r="I13243" s="360">
        <f t="shared" si="7175"/>
        <v>0</v>
      </c>
      <c r="J13243" s="360">
        <f t="shared" si="7175"/>
        <v>0</v>
      </c>
      <c r="K13243" s="360">
        <f t="shared" si="7175"/>
        <v>0</v>
      </c>
      <c r="L13243" s="360">
        <f t="shared" si="7175"/>
        <v>0</v>
      </c>
      <c r="M13243" s="360">
        <f t="shared" si="7175"/>
        <v>0</v>
      </c>
      <c r="N13243" s="138"/>
    </row>
    <row r="13244" spans="2:14" ht="36" customHeight="1">
      <c r="B13244" s="50" t="e">
        <f>IF((#REF!+#REF!+H13244)&lt;&gt;0,"a","b")</f>
        <v>#REF!</v>
      </c>
      <c r="C13244" s="54">
        <v>6</v>
      </c>
      <c r="D13244" s="54"/>
      <c r="F13244" s="89"/>
      <c r="G13244" s="97" t="s">
        <v>317</v>
      </c>
      <c r="H13244" s="360">
        <f t="shared" ref="H13244:M13244" si="7176">H13474+H13704</f>
        <v>0</v>
      </c>
      <c r="I13244" s="360">
        <f t="shared" si="7176"/>
        <v>0</v>
      </c>
      <c r="J13244" s="360">
        <f t="shared" si="7176"/>
        <v>0</v>
      </c>
      <c r="K13244" s="360">
        <f t="shared" si="7176"/>
        <v>0</v>
      </c>
      <c r="L13244" s="360">
        <f t="shared" si="7176"/>
        <v>0</v>
      </c>
      <c r="M13244" s="360">
        <f t="shared" si="7176"/>
        <v>0</v>
      </c>
      <c r="N13244" s="138"/>
    </row>
    <row r="13245" spans="2:14" ht="48.75" customHeight="1">
      <c r="B13245" s="50" t="e">
        <f>IF((#REF!+#REF!+H13245)&lt;&gt;0,"a","b")</f>
        <v>#REF!</v>
      </c>
      <c r="C13245" s="54">
        <v>6</v>
      </c>
      <c r="D13245" s="54"/>
      <c r="F13245" s="89"/>
      <c r="G13245" s="97" t="s">
        <v>318</v>
      </c>
      <c r="H13245" s="360">
        <f t="shared" ref="H13245:M13245" si="7177">H13475+H13705</f>
        <v>0</v>
      </c>
      <c r="I13245" s="360">
        <f t="shared" si="7177"/>
        <v>0</v>
      </c>
      <c r="J13245" s="360">
        <f t="shared" si="7177"/>
        <v>0</v>
      </c>
      <c r="K13245" s="360">
        <f t="shared" si="7177"/>
        <v>0</v>
      </c>
      <c r="L13245" s="360">
        <f t="shared" si="7177"/>
        <v>0</v>
      </c>
      <c r="M13245" s="360">
        <f t="shared" si="7177"/>
        <v>0</v>
      </c>
      <c r="N13245" s="138"/>
    </row>
    <row r="13246" spans="2:14" ht="24.75" customHeight="1">
      <c r="B13246" s="50" t="e">
        <f>IF((#REF!+#REF!+H13246)&lt;&gt;0,"a","b")</f>
        <v>#REF!</v>
      </c>
      <c r="C13246" s="54">
        <v>6</v>
      </c>
      <c r="D13246" s="54"/>
      <c r="F13246" s="89"/>
      <c r="G13246" s="97" t="s">
        <v>319</v>
      </c>
      <c r="H13246" s="360">
        <f t="shared" ref="H13246:M13246" si="7178">H13476+H13706</f>
        <v>0</v>
      </c>
      <c r="I13246" s="360">
        <f t="shared" si="7178"/>
        <v>0</v>
      </c>
      <c r="J13246" s="360">
        <f t="shared" si="7178"/>
        <v>0</v>
      </c>
      <c r="K13246" s="360">
        <f t="shared" si="7178"/>
        <v>0</v>
      </c>
      <c r="L13246" s="360">
        <f t="shared" si="7178"/>
        <v>0</v>
      </c>
      <c r="M13246" s="360">
        <f t="shared" si="7178"/>
        <v>0</v>
      </c>
      <c r="N13246" s="138"/>
    </row>
    <row r="13247" spans="2:14" ht="24" customHeight="1">
      <c r="B13247" s="50" t="e">
        <f>IF((#REF!+#REF!+H13247)&lt;&gt;0,"a","b")</f>
        <v>#REF!</v>
      </c>
      <c r="C13247" s="54">
        <v>6</v>
      </c>
      <c r="D13247" s="54"/>
      <c r="F13247" s="89"/>
      <c r="G13247" s="97" t="s">
        <v>320</v>
      </c>
      <c r="H13247" s="360">
        <f t="shared" ref="H13247:M13247" si="7179">H13477+H13707</f>
        <v>0</v>
      </c>
      <c r="I13247" s="360">
        <f t="shared" si="7179"/>
        <v>0</v>
      </c>
      <c r="J13247" s="360">
        <f t="shared" si="7179"/>
        <v>0</v>
      </c>
      <c r="K13247" s="360">
        <f t="shared" si="7179"/>
        <v>0</v>
      </c>
      <c r="L13247" s="360">
        <f t="shared" si="7179"/>
        <v>0</v>
      </c>
      <c r="M13247" s="360">
        <f t="shared" si="7179"/>
        <v>0</v>
      </c>
      <c r="N13247" s="138"/>
    </row>
    <row r="13248" spans="2:14" ht="36.75" customHeight="1">
      <c r="B13248" s="50" t="e">
        <f>IF((#REF!+#REF!+H13248)&lt;&gt;0,"a","b")</f>
        <v>#REF!</v>
      </c>
      <c r="C13248" s="54">
        <v>6</v>
      </c>
      <c r="D13248" s="54"/>
      <c r="F13248" s="89"/>
      <c r="G13248" s="97" t="s">
        <v>321</v>
      </c>
      <c r="H13248" s="360">
        <f t="shared" ref="H13248:M13248" si="7180">H13478+H13708</f>
        <v>0</v>
      </c>
      <c r="I13248" s="360">
        <f t="shared" si="7180"/>
        <v>0</v>
      </c>
      <c r="J13248" s="360">
        <f t="shared" si="7180"/>
        <v>0</v>
      </c>
      <c r="K13248" s="360">
        <f t="shared" si="7180"/>
        <v>0</v>
      </c>
      <c r="L13248" s="360">
        <f t="shared" si="7180"/>
        <v>0</v>
      </c>
      <c r="M13248" s="360">
        <f t="shared" si="7180"/>
        <v>0</v>
      </c>
      <c r="N13248" s="138"/>
    </row>
    <row r="13249" spans="2:17" ht="24.75" customHeight="1">
      <c r="B13249" s="50" t="e">
        <f>IF((#REF!+#REF!+H13249)&lt;&gt;0,"a","b")</f>
        <v>#REF!</v>
      </c>
      <c r="C13249" s="54">
        <v>5</v>
      </c>
      <c r="D13249" s="54"/>
      <c r="F13249" s="89"/>
      <c r="G13249" s="95" t="s">
        <v>286</v>
      </c>
      <c r="H13249" s="360">
        <f t="shared" ref="H13249:M13249" si="7181">H13479+H13709</f>
        <v>0</v>
      </c>
      <c r="I13249" s="360">
        <f t="shared" si="7181"/>
        <v>0</v>
      </c>
      <c r="J13249" s="360">
        <f t="shared" si="7181"/>
        <v>0</v>
      </c>
      <c r="K13249" s="360">
        <f t="shared" si="7181"/>
        <v>0</v>
      </c>
      <c r="L13249" s="360">
        <f t="shared" si="7181"/>
        <v>0</v>
      </c>
      <c r="M13249" s="360">
        <f t="shared" si="7181"/>
        <v>0</v>
      </c>
      <c r="N13249" s="154"/>
    </row>
    <row r="13250" spans="2:17" ht="20.25" customHeight="1">
      <c r="B13250" s="50" t="e">
        <f>IF((#REF!+#REF!+H13250)&lt;&gt;0,"a","b")</f>
        <v>#REF!</v>
      </c>
      <c r="C13250" s="54">
        <v>2</v>
      </c>
      <c r="D13250" s="68" t="s">
        <v>651</v>
      </c>
      <c r="E13250" s="45">
        <v>7091</v>
      </c>
      <c r="F13250" s="374"/>
      <c r="G13250" s="106" t="s">
        <v>385</v>
      </c>
      <c r="H13250" s="360">
        <f t="shared" ref="H13250:M13250" si="7182">H13480+H13710</f>
        <v>0</v>
      </c>
      <c r="I13250" s="360">
        <f t="shared" si="7182"/>
        <v>0</v>
      </c>
      <c r="J13250" s="360">
        <f t="shared" si="7182"/>
        <v>0</v>
      </c>
      <c r="K13250" s="360">
        <f t="shared" si="7182"/>
        <v>400</v>
      </c>
      <c r="L13250" s="360">
        <f t="shared" si="7182"/>
        <v>350</v>
      </c>
      <c r="M13250" s="360">
        <f t="shared" si="7182"/>
        <v>300</v>
      </c>
      <c r="N13250" s="149">
        <f t="shared" ref="N13250" si="7183">N13251+N13298+N13306+N13305</f>
        <v>0</v>
      </c>
      <c r="O13250" s="60" t="s">
        <v>71</v>
      </c>
      <c r="Q13250" s="49" t="s">
        <v>47</v>
      </c>
    </row>
    <row r="13251" spans="2:17" ht="20.25" customHeight="1">
      <c r="B13251" s="50" t="e">
        <f>IF((#REF!+#REF!+H13251)&lt;&gt;0,"a","b")</f>
        <v>#REF!</v>
      </c>
      <c r="C13251" s="54">
        <v>3</v>
      </c>
      <c r="D13251" s="54"/>
      <c r="F13251" s="374"/>
      <c r="G13251" s="108" t="s">
        <v>386</v>
      </c>
      <c r="H13251" s="360">
        <f t="shared" ref="H13251:M13251" si="7184">H13481+H13711</f>
        <v>0</v>
      </c>
      <c r="I13251" s="360">
        <f t="shared" si="7184"/>
        <v>0</v>
      </c>
      <c r="J13251" s="360">
        <f t="shared" si="7184"/>
        <v>0</v>
      </c>
      <c r="K13251" s="360">
        <f t="shared" si="7184"/>
        <v>400</v>
      </c>
      <c r="L13251" s="360">
        <f t="shared" si="7184"/>
        <v>350</v>
      </c>
      <c r="M13251" s="360">
        <f t="shared" si="7184"/>
        <v>300</v>
      </c>
      <c r="N13251" s="140">
        <f t="shared" ref="N13251" si="7185">N13252+N13264+N13293</f>
        <v>0</v>
      </c>
      <c r="O13251" s="60" t="s">
        <v>71</v>
      </c>
      <c r="Q13251" s="49" t="s">
        <v>47</v>
      </c>
    </row>
    <row r="13252" spans="2:17" ht="20.25" customHeight="1">
      <c r="B13252" s="50" t="e">
        <f>IF((#REF!+#REF!+H13252)&lt;&gt;0,"a","b")</f>
        <v>#REF!</v>
      </c>
      <c r="C13252" s="54">
        <v>4</v>
      </c>
      <c r="D13252" s="54"/>
      <c r="F13252" s="374"/>
      <c r="G13252" s="93" t="s">
        <v>387</v>
      </c>
      <c r="H13252" s="360">
        <f t="shared" ref="H13252:M13252" si="7186">H13482+H13712</f>
        <v>0</v>
      </c>
      <c r="I13252" s="360">
        <f t="shared" si="7186"/>
        <v>0</v>
      </c>
      <c r="J13252" s="360">
        <f t="shared" si="7186"/>
        <v>0</v>
      </c>
      <c r="K13252" s="360">
        <f t="shared" si="7186"/>
        <v>400</v>
      </c>
      <c r="L13252" s="360">
        <f t="shared" si="7186"/>
        <v>350</v>
      </c>
      <c r="M13252" s="360">
        <f t="shared" si="7186"/>
        <v>300</v>
      </c>
      <c r="N13252" s="137">
        <f t="shared" ref="N13252" si="7187">N13253+N13254+N13255+N13256+N13257+N13258+N13259+N13260+N13261+N13262+N13263</f>
        <v>0</v>
      </c>
      <c r="O13252" s="60" t="s">
        <v>71</v>
      </c>
      <c r="Q13252" s="49" t="s">
        <v>47</v>
      </c>
    </row>
    <row r="13253" spans="2:17" ht="20.25" customHeight="1">
      <c r="B13253" s="50" t="e">
        <f>IF((#REF!+#REF!+H13253)&lt;&gt;0,"a","b")</f>
        <v>#REF!</v>
      </c>
      <c r="C13253" s="54">
        <v>5</v>
      </c>
      <c r="D13253" s="54"/>
      <c r="F13253" s="89"/>
      <c r="G13253" s="95" t="s">
        <v>388</v>
      </c>
      <c r="H13253" s="360">
        <f t="shared" ref="H13253:M13253" si="7188">H13483+H13713</f>
        <v>0</v>
      </c>
      <c r="I13253" s="360">
        <f t="shared" si="7188"/>
        <v>0</v>
      </c>
      <c r="J13253" s="360">
        <f t="shared" si="7188"/>
        <v>0</v>
      </c>
      <c r="K13253" s="360">
        <f t="shared" si="7188"/>
        <v>0</v>
      </c>
      <c r="L13253" s="360">
        <f t="shared" si="7188"/>
        <v>0</v>
      </c>
      <c r="M13253" s="360">
        <f t="shared" si="7188"/>
        <v>0</v>
      </c>
      <c r="N13253" s="154"/>
      <c r="O13253" s="60"/>
      <c r="Q13253" s="49" t="s">
        <v>47</v>
      </c>
    </row>
    <row r="13254" spans="2:17" ht="20.25" customHeight="1">
      <c r="B13254" s="50" t="e">
        <f>IF((#REF!+#REF!+H13254)&lt;&gt;0,"a","b")</f>
        <v>#REF!</v>
      </c>
      <c r="C13254" s="54">
        <v>5</v>
      </c>
      <c r="D13254" s="54"/>
      <c r="F13254" s="374"/>
      <c r="G13254" s="95" t="s">
        <v>389</v>
      </c>
      <c r="H13254" s="360">
        <f t="shared" ref="H13254:M13254" si="7189">H13484+H13714</f>
        <v>0</v>
      </c>
      <c r="I13254" s="360">
        <f t="shared" si="7189"/>
        <v>0</v>
      </c>
      <c r="J13254" s="360">
        <f t="shared" si="7189"/>
        <v>0</v>
      </c>
      <c r="K13254" s="360">
        <f t="shared" si="7189"/>
        <v>400</v>
      </c>
      <c r="L13254" s="360">
        <f t="shared" si="7189"/>
        <v>350</v>
      </c>
      <c r="M13254" s="360">
        <f t="shared" si="7189"/>
        <v>300</v>
      </c>
      <c r="N13254" s="154"/>
      <c r="O13254" s="60"/>
      <c r="Q13254" s="49" t="s">
        <v>47</v>
      </c>
    </row>
    <row r="13255" spans="2:17" ht="30.75" customHeight="1">
      <c r="B13255" s="50" t="e">
        <f>IF((#REF!+#REF!+H13255)&lt;&gt;0,"a","b")</f>
        <v>#REF!</v>
      </c>
      <c r="C13255" s="54">
        <v>5</v>
      </c>
      <c r="D13255" s="54"/>
      <c r="F13255" s="89"/>
      <c r="G13255" s="95" t="s">
        <v>390</v>
      </c>
      <c r="H13255" s="360">
        <f t="shared" ref="H13255:M13255" si="7190">H13485+H13715</f>
        <v>0</v>
      </c>
      <c r="I13255" s="360">
        <f t="shared" si="7190"/>
        <v>0</v>
      </c>
      <c r="J13255" s="360">
        <f t="shared" si="7190"/>
        <v>0</v>
      </c>
      <c r="K13255" s="360">
        <f t="shared" si="7190"/>
        <v>0</v>
      </c>
      <c r="L13255" s="360">
        <f t="shared" si="7190"/>
        <v>0</v>
      </c>
      <c r="M13255" s="360">
        <f t="shared" si="7190"/>
        <v>0</v>
      </c>
      <c r="N13255" s="154"/>
      <c r="O13255" s="60"/>
      <c r="Q13255" s="49" t="s">
        <v>47</v>
      </c>
    </row>
    <row r="13256" spans="2:17" ht="20.25" customHeight="1">
      <c r="B13256" s="50" t="e">
        <f>IF((#REF!+#REF!+H13256)&lt;&gt;0,"a","b")</f>
        <v>#REF!</v>
      </c>
      <c r="C13256" s="54">
        <v>5</v>
      </c>
      <c r="D13256" s="54"/>
      <c r="F13256" s="89"/>
      <c r="G13256" s="95" t="s">
        <v>391</v>
      </c>
      <c r="H13256" s="360">
        <f t="shared" ref="H13256:M13256" si="7191">H13486+H13716</f>
        <v>0</v>
      </c>
      <c r="I13256" s="360">
        <f t="shared" si="7191"/>
        <v>0</v>
      </c>
      <c r="J13256" s="360">
        <f t="shared" si="7191"/>
        <v>0</v>
      </c>
      <c r="K13256" s="360">
        <f t="shared" si="7191"/>
        <v>0</v>
      </c>
      <c r="L13256" s="360">
        <f t="shared" si="7191"/>
        <v>0</v>
      </c>
      <c r="M13256" s="360">
        <f t="shared" si="7191"/>
        <v>0</v>
      </c>
      <c r="N13256" s="154"/>
      <c r="O13256" s="60"/>
      <c r="Q13256" s="49" t="s">
        <v>47</v>
      </c>
    </row>
    <row r="13257" spans="2:17" ht="20.25" customHeight="1">
      <c r="B13257" s="50" t="e">
        <f>IF((#REF!+#REF!+H13257)&lt;&gt;0,"a","b")</f>
        <v>#REF!</v>
      </c>
      <c r="C13257" s="54">
        <v>5</v>
      </c>
      <c r="D13257" s="54"/>
      <c r="F13257" s="89"/>
      <c r="G13257" s="95" t="s">
        <v>392</v>
      </c>
      <c r="H13257" s="360">
        <f t="shared" ref="H13257:M13257" si="7192">H13487+H13717</f>
        <v>0</v>
      </c>
      <c r="I13257" s="360">
        <f t="shared" si="7192"/>
        <v>0</v>
      </c>
      <c r="J13257" s="360">
        <f t="shared" si="7192"/>
        <v>0</v>
      </c>
      <c r="K13257" s="360">
        <f t="shared" si="7192"/>
        <v>0</v>
      </c>
      <c r="L13257" s="360">
        <f t="shared" si="7192"/>
        <v>0</v>
      </c>
      <c r="M13257" s="360">
        <f t="shared" si="7192"/>
        <v>0</v>
      </c>
      <c r="N13257" s="154"/>
      <c r="O13257" s="60"/>
      <c r="Q13257" s="49" t="s">
        <v>47</v>
      </c>
    </row>
    <row r="13258" spans="2:17" ht="30.75" customHeight="1">
      <c r="B13258" s="50" t="e">
        <f>IF((#REF!+#REF!+H13258)&lt;&gt;0,"a","b")</f>
        <v>#REF!</v>
      </c>
      <c r="C13258" s="54">
        <v>5</v>
      </c>
      <c r="D13258" s="54"/>
      <c r="F13258" s="89"/>
      <c r="G13258" s="95" t="s">
        <v>393</v>
      </c>
      <c r="H13258" s="360">
        <f t="shared" ref="H13258:M13258" si="7193">H13488+H13718</f>
        <v>0</v>
      </c>
      <c r="I13258" s="360">
        <f t="shared" si="7193"/>
        <v>0</v>
      </c>
      <c r="J13258" s="360">
        <f t="shared" si="7193"/>
        <v>0</v>
      </c>
      <c r="K13258" s="360">
        <f t="shared" si="7193"/>
        <v>0</v>
      </c>
      <c r="L13258" s="360">
        <f t="shared" si="7193"/>
        <v>0</v>
      </c>
      <c r="M13258" s="360">
        <f t="shared" si="7193"/>
        <v>0</v>
      </c>
      <c r="N13258" s="154"/>
      <c r="O13258" s="60"/>
      <c r="Q13258" s="49" t="s">
        <v>47</v>
      </c>
    </row>
    <row r="13259" spans="2:17" ht="20.25" customHeight="1">
      <c r="B13259" s="50" t="e">
        <f>IF((#REF!+#REF!+H13259)&lt;&gt;0,"a","b")</f>
        <v>#REF!</v>
      </c>
      <c r="C13259" s="54">
        <v>5</v>
      </c>
      <c r="D13259" s="54"/>
      <c r="F13259" s="89"/>
      <c r="G13259" s="95" t="s">
        <v>394</v>
      </c>
      <c r="H13259" s="360">
        <f t="shared" ref="H13259:M13259" si="7194">H13489+H13719</f>
        <v>0</v>
      </c>
      <c r="I13259" s="360">
        <f t="shared" si="7194"/>
        <v>0</v>
      </c>
      <c r="J13259" s="360">
        <f t="shared" si="7194"/>
        <v>0</v>
      </c>
      <c r="K13259" s="360">
        <f t="shared" si="7194"/>
        <v>0</v>
      </c>
      <c r="L13259" s="360">
        <f t="shared" si="7194"/>
        <v>0</v>
      </c>
      <c r="M13259" s="360">
        <f t="shared" si="7194"/>
        <v>0</v>
      </c>
      <c r="N13259" s="154"/>
      <c r="O13259" s="60"/>
      <c r="Q13259" s="49" t="s">
        <v>47</v>
      </c>
    </row>
    <row r="13260" spans="2:17" ht="20.25" customHeight="1">
      <c r="B13260" s="50" t="e">
        <f>IF((#REF!+#REF!+H13260)&lt;&gt;0,"a","b")</f>
        <v>#REF!</v>
      </c>
      <c r="C13260" s="54">
        <v>5</v>
      </c>
      <c r="D13260" s="54"/>
      <c r="F13260" s="89"/>
      <c r="G13260" s="95" t="s">
        <v>395</v>
      </c>
      <c r="H13260" s="360">
        <f t="shared" ref="H13260:M13260" si="7195">H13490+H13720</f>
        <v>0</v>
      </c>
      <c r="I13260" s="360">
        <f t="shared" si="7195"/>
        <v>0</v>
      </c>
      <c r="J13260" s="360">
        <f t="shared" si="7195"/>
        <v>0</v>
      </c>
      <c r="K13260" s="360">
        <f t="shared" si="7195"/>
        <v>0</v>
      </c>
      <c r="L13260" s="360">
        <f t="shared" si="7195"/>
        <v>0</v>
      </c>
      <c r="M13260" s="360">
        <f t="shared" si="7195"/>
        <v>0</v>
      </c>
      <c r="N13260" s="154"/>
      <c r="O13260" s="60"/>
      <c r="Q13260" s="49" t="s">
        <v>47</v>
      </c>
    </row>
    <row r="13261" spans="2:17" ht="20.25" customHeight="1">
      <c r="B13261" s="50" t="e">
        <f>IF((#REF!+#REF!+H13261)&lt;&gt;0,"a","b")</f>
        <v>#REF!</v>
      </c>
      <c r="C13261" s="54">
        <v>5</v>
      </c>
      <c r="D13261" s="54"/>
      <c r="F13261" s="89"/>
      <c r="G13261" s="95" t="s">
        <v>396</v>
      </c>
      <c r="H13261" s="360">
        <f t="shared" ref="H13261:M13261" si="7196">H13491+H13721</f>
        <v>0</v>
      </c>
      <c r="I13261" s="360">
        <f t="shared" si="7196"/>
        <v>0</v>
      </c>
      <c r="J13261" s="360">
        <f t="shared" si="7196"/>
        <v>0</v>
      </c>
      <c r="K13261" s="360">
        <f t="shared" si="7196"/>
        <v>0</v>
      </c>
      <c r="L13261" s="360">
        <f t="shared" si="7196"/>
        <v>0</v>
      </c>
      <c r="M13261" s="360">
        <f t="shared" si="7196"/>
        <v>0</v>
      </c>
      <c r="N13261" s="154"/>
      <c r="O13261" s="60"/>
      <c r="Q13261" s="49" t="s">
        <v>47</v>
      </c>
    </row>
    <row r="13262" spans="2:17" ht="20.25" customHeight="1">
      <c r="B13262" s="50" t="e">
        <f>IF((#REF!+#REF!+H13262)&lt;&gt;0,"a","b")</f>
        <v>#REF!</v>
      </c>
      <c r="C13262" s="54">
        <v>5</v>
      </c>
      <c r="D13262" s="54"/>
      <c r="F13262" s="89"/>
      <c r="G13262" s="95" t="s">
        <v>397</v>
      </c>
      <c r="H13262" s="360">
        <f t="shared" ref="H13262:M13262" si="7197">H13492+H13722</f>
        <v>0</v>
      </c>
      <c r="I13262" s="360">
        <f t="shared" si="7197"/>
        <v>0</v>
      </c>
      <c r="J13262" s="360">
        <f t="shared" si="7197"/>
        <v>0</v>
      </c>
      <c r="K13262" s="360">
        <f t="shared" si="7197"/>
        <v>0</v>
      </c>
      <c r="L13262" s="360">
        <f t="shared" si="7197"/>
        <v>0</v>
      </c>
      <c r="M13262" s="360">
        <f t="shared" si="7197"/>
        <v>0</v>
      </c>
      <c r="N13262" s="154"/>
      <c r="O13262" s="60"/>
      <c r="Q13262" s="49" t="s">
        <v>47</v>
      </c>
    </row>
    <row r="13263" spans="2:17" ht="20.25" customHeight="1">
      <c r="B13263" s="50" t="e">
        <f>IF((#REF!+#REF!+H13263)&lt;&gt;0,"a","b")</f>
        <v>#REF!</v>
      </c>
      <c r="C13263" s="54">
        <v>5</v>
      </c>
      <c r="D13263" s="54"/>
      <c r="F13263" s="89"/>
      <c r="G13263" s="95" t="s">
        <v>398</v>
      </c>
      <c r="H13263" s="360">
        <f t="shared" ref="H13263:M13263" si="7198">H13493+H13723</f>
        <v>0</v>
      </c>
      <c r="I13263" s="360">
        <f t="shared" si="7198"/>
        <v>0</v>
      </c>
      <c r="J13263" s="360">
        <f t="shared" si="7198"/>
        <v>0</v>
      </c>
      <c r="K13263" s="360">
        <f t="shared" si="7198"/>
        <v>0</v>
      </c>
      <c r="L13263" s="360">
        <f t="shared" si="7198"/>
        <v>0</v>
      </c>
      <c r="M13263" s="360">
        <f t="shared" si="7198"/>
        <v>0</v>
      </c>
      <c r="N13263" s="154"/>
      <c r="O13263" s="60"/>
      <c r="Q13263" s="49" t="s">
        <v>47</v>
      </c>
    </row>
    <row r="13264" spans="2:17" ht="20.25" customHeight="1">
      <c r="B13264" s="50" t="e">
        <f>IF((#REF!+#REF!+H13264)&lt;&gt;0,"a","b")</f>
        <v>#REF!</v>
      </c>
      <c r="C13264" s="54">
        <v>4</v>
      </c>
      <c r="D13264" s="54"/>
      <c r="F13264" s="89"/>
      <c r="G13264" s="93" t="s">
        <v>399</v>
      </c>
      <c r="H13264" s="360">
        <f t="shared" ref="H13264:M13264" si="7199">H13494+H13724</f>
        <v>0</v>
      </c>
      <c r="I13264" s="360">
        <f t="shared" si="7199"/>
        <v>0</v>
      </c>
      <c r="J13264" s="360">
        <f t="shared" si="7199"/>
        <v>0</v>
      </c>
      <c r="K13264" s="360">
        <f t="shared" si="7199"/>
        <v>0</v>
      </c>
      <c r="L13264" s="360">
        <f t="shared" si="7199"/>
        <v>0</v>
      </c>
      <c r="M13264" s="360">
        <f t="shared" si="7199"/>
        <v>0</v>
      </c>
      <c r="N13264" s="137">
        <f t="shared" ref="N13264" si="7200">N13265+N13272</f>
        <v>0</v>
      </c>
      <c r="O13264" s="60" t="s">
        <v>71</v>
      </c>
      <c r="Q13264" s="49" t="s">
        <v>47</v>
      </c>
    </row>
    <row r="13265" spans="2:17" ht="20.25" customHeight="1">
      <c r="B13265" s="50" t="e">
        <f>IF((#REF!+#REF!+H13265)&lt;&gt;0,"a","b")</f>
        <v>#REF!</v>
      </c>
      <c r="C13265" s="54">
        <v>5</v>
      </c>
      <c r="D13265" s="54"/>
      <c r="F13265" s="89"/>
      <c r="G13265" s="95" t="s">
        <v>400</v>
      </c>
      <c r="H13265" s="360">
        <f t="shared" ref="H13265:M13265" si="7201">H13495+H13725</f>
        <v>0</v>
      </c>
      <c r="I13265" s="360">
        <f t="shared" si="7201"/>
        <v>0</v>
      </c>
      <c r="J13265" s="360">
        <f t="shared" si="7201"/>
        <v>0</v>
      </c>
      <c r="K13265" s="360">
        <f t="shared" si="7201"/>
        <v>0</v>
      </c>
      <c r="L13265" s="360">
        <f t="shared" si="7201"/>
        <v>0</v>
      </c>
      <c r="M13265" s="360">
        <f t="shared" si="7201"/>
        <v>0</v>
      </c>
      <c r="N13265" s="141">
        <f t="shared" ref="N13265" si="7202">SUM(N13266:N13271)</f>
        <v>0</v>
      </c>
      <c r="O13265" s="60" t="s">
        <v>71</v>
      </c>
      <c r="Q13265" s="49" t="s">
        <v>47</v>
      </c>
    </row>
    <row r="13266" spans="2:17" ht="20.25" customHeight="1">
      <c r="B13266" s="50" t="e">
        <f>IF((#REF!+#REF!+H13266)&lt;&gt;0,"a","b")</f>
        <v>#REF!</v>
      </c>
      <c r="C13266" s="54">
        <v>6</v>
      </c>
      <c r="D13266" s="54"/>
      <c r="F13266" s="89"/>
      <c r="G13266" s="120" t="s">
        <v>401</v>
      </c>
      <c r="H13266" s="360">
        <f t="shared" ref="H13266:M13266" si="7203">H13496+H13726</f>
        <v>0</v>
      </c>
      <c r="I13266" s="360">
        <f t="shared" si="7203"/>
        <v>0</v>
      </c>
      <c r="J13266" s="360">
        <f t="shared" si="7203"/>
        <v>0</v>
      </c>
      <c r="K13266" s="360">
        <f t="shared" si="7203"/>
        <v>0</v>
      </c>
      <c r="L13266" s="360">
        <f t="shared" si="7203"/>
        <v>0</v>
      </c>
      <c r="M13266" s="360">
        <f t="shared" si="7203"/>
        <v>0</v>
      </c>
      <c r="N13266" s="138"/>
      <c r="O13266" s="60"/>
      <c r="Q13266" s="49" t="s">
        <v>47</v>
      </c>
    </row>
    <row r="13267" spans="2:17" ht="20.25" customHeight="1">
      <c r="B13267" s="50" t="e">
        <f>IF((#REF!+#REF!+H13267)&lt;&gt;0,"a","b")</f>
        <v>#REF!</v>
      </c>
      <c r="C13267" s="54">
        <v>6</v>
      </c>
      <c r="D13267" s="54"/>
      <c r="F13267" s="89"/>
      <c r="G13267" s="120" t="s">
        <v>402</v>
      </c>
      <c r="H13267" s="360">
        <f t="shared" ref="H13267:M13267" si="7204">H13497+H13727</f>
        <v>0</v>
      </c>
      <c r="I13267" s="360">
        <f t="shared" si="7204"/>
        <v>0</v>
      </c>
      <c r="J13267" s="360">
        <f t="shared" si="7204"/>
        <v>0</v>
      </c>
      <c r="K13267" s="360">
        <f t="shared" si="7204"/>
        <v>0</v>
      </c>
      <c r="L13267" s="360">
        <f t="shared" si="7204"/>
        <v>0</v>
      </c>
      <c r="M13267" s="360">
        <f t="shared" si="7204"/>
        <v>0</v>
      </c>
      <c r="N13267" s="138"/>
      <c r="O13267" s="60"/>
      <c r="Q13267" s="49" t="s">
        <v>47</v>
      </c>
    </row>
    <row r="13268" spans="2:17" ht="20.25" customHeight="1">
      <c r="B13268" s="50" t="e">
        <f>IF((#REF!+#REF!+H13268)&lt;&gt;0,"a","b")</f>
        <v>#REF!</v>
      </c>
      <c r="C13268" s="54">
        <v>6</v>
      </c>
      <c r="D13268" s="54"/>
      <c r="F13268" s="89"/>
      <c r="G13268" s="120" t="s">
        <v>403</v>
      </c>
      <c r="H13268" s="360">
        <f t="shared" ref="H13268:M13268" si="7205">H13498+H13728</f>
        <v>0</v>
      </c>
      <c r="I13268" s="360">
        <f t="shared" si="7205"/>
        <v>0</v>
      </c>
      <c r="J13268" s="360">
        <f t="shared" si="7205"/>
        <v>0</v>
      </c>
      <c r="K13268" s="360">
        <f t="shared" si="7205"/>
        <v>0</v>
      </c>
      <c r="L13268" s="360">
        <f t="shared" si="7205"/>
        <v>0</v>
      </c>
      <c r="M13268" s="360">
        <f t="shared" si="7205"/>
        <v>0</v>
      </c>
      <c r="N13268" s="138"/>
      <c r="O13268" s="60"/>
      <c r="Q13268" s="49" t="s">
        <v>47</v>
      </c>
    </row>
    <row r="13269" spans="2:17" ht="20.25" customHeight="1">
      <c r="B13269" s="50" t="e">
        <f>IF((#REF!+#REF!+H13269)&lt;&gt;0,"a","b")</f>
        <v>#REF!</v>
      </c>
      <c r="C13269" s="54">
        <v>6</v>
      </c>
      <c r="D13269" s="54"/>
      <c r="F13269" s="89"/>
      <c r="G13269" s="120" t="s">
        <v>404</v>
      </c>
      <c r="H13269" s="360">
        <f t="shared" ref="H13269:M13269" si="7206">H13499+H13729</f>
        <v>0</v>
      </c>
      <c r="I13269" s="360">
        <f t="shared" si="7206"/>
        <v>0</v>
      </c>
      <c r="J13269" s="360">
        <f t="shared" si="7206"/>
        <v>0</v>
      </c>
      <c r="K13269" s="360">
        <f t="shared" si="7206"/>
        <v>0</v>
      </c>
      <c r="L13269" s="360">
        <f t="shared" si="7206"/>
        <v>0</v>
      </c>
      <c r="M13269" s="360">
        <f t="shared" si="7206"/>
        <v>0</v>
      </c>
      <c r="N13269" s="138"/>
      <c r="O13269" s="60"/>
      <c r="Q13269" s="49" t="s">
        <v>47</v>
      </c>
    </row>
    <row r="13270" spans="2:17" ht="20.25" customHeight="1">
      <c r="B13270" s="50" t="e">
        <f>IF((#REF!+#REF!+H13270)&lt;&gt;0,"a","b")</f>
        <v>#REF!</v>
      </c>
      <c r="C13270" s="54">
        <v>6</v>
      </c>
      <c r="D13270" s="54"/>
      <c r="F13270" s="89"/>
      <c r="G13270" s="120" t="s">
        <v>405</v>
      </c>
      <c r="H13270" s="360">
        <f t="shared" ref="H13270:M13270" si="7207">H13500+H13730</f>
        <v>0</v>
      </c>
      <c r="I13270" s="360">
        <f t="shared" si="7207"/>
        <v>0</v>
      </c>
      <c r="J13270" s="360">
        <f t="shared" si="7207"/>
        <v>0</v>
      </c>
      <c r="K13270" s="360">
        <f t="shared" si="7207"/>
        <v>0</v>
      </c>
      <c r="L13270" s="360">
        <f t="shared" si="7207"/>
        <v>0</v>
      </c>
      <c r="M13270" s="360">
        <f t="shared" si="7207"/>
        <v>0</v>
      </c>
      <c r="N13270" s="138"/>
      <c r="O13270" s="60"/>
      <c r="Q13270" s="49" t="s">
        <v>47</v>
      </c>
    </row>
    <row r="13271" spans="2:17" ht="20.25" customHeight="1">
      <c r="B13271" s="50" t="e">
        <f>IF((#REF!+#REF!+H13271)&lt;&gt;0,"a","b")</f>
        <v>#REF!</v>
      </c>
      <c r="C13271" s="54">
        <v>6</v>
      </c>
      <c r="D13271" s="54"/>
      <c r="F13271" s="89"/>
      <c r="G13271" s="120" t="s">
        <v>406</v>
      </c>
      <c r="H13271" s="360">
        <f t="shared" ref="H13271:M13271" si="7208">H13501+H13731</f>
        <v>0</v>
      </c>
      <c r="I13271" s="360">
        <f t="shared" si="7208"/>
        <v>0</v>
      </c>
      <c r="J13271" s="360">
        <f t="shared" si="7208"/>
        <v>0</v>
      </c>
      <c r="K13271" s="360">
        <f t="shared" si="7208"/>
        <v>0</v>
      </c>
      <c r="L13271" s="360">
        <f t="shared" si="7208"/>
        <v>0</v>
      </c>
      <c r="M13271" s="360">
        <f t="shared" si="7208"/>
        <v>0</v>
      </c>
      <c r="N13271" s="138"/>
      <c r="O13271" s="60"/>
      <c r="Q13271" s="49" t="s">
        <v>47</v>
      </c>
    </row>
    <row r="13272" spans="2:17" ht="20.25" customHeight="1">
      <c r="B13272" s="50" t="e">
        <f>IF((#REF!+#REF!+H13272)&lt;&gt;0,"a","b")</f>
        <v>#REF!</v>
      </c>
      <c r="C13272" s="54">
        <v>5</v>
      </c>
      <c r="D13272" s="54"/>
      <c r="F13272" s="89"/>
      <c r="G13272" s="95" t="s">
        <v>407</v>
      </c>
      <c r="H13272" s="360">
        <f t="shared" ref="H13272:M13272" si="7209">H13502+H13732</f>
        <v>0</v>
      </c>
      <c r="I13272" s="360">
        <f t="shared" si="7209"/>
        <v>0</v>
      </c>
      <c r="J13272" s="360">
        <f t="shared" si="7209"/>
        <v>0</v>
      </c>
      <c r="K13272" s="360">
        <f t="shared" si="7209"/>
        <v>0</v>
      </c>
      <c r="L13272" s="360">
        <f t="shared" si="7209"/>
        <v>0</v>
      </c>
      <c r="M13272" s="360">
        <f t="shared" si="7209"/>
        <v>0</v>
      </c>
      <c r="N13272" s="141">
        <f t="shared" ref="N13272" si="7210">SUM(N13273:N13292)</f>
        <v>0</v>
      </c>
      <c r="O13272" s="60" t="s">
        <v>71</v>
      </c>
      <c r="Q13272" s="49" t="s">
        <v>47</v>
      </c>
    </row>
    <row r="13273" spans="2:17" ht="20.25" customHeight="1">
      <c r="B13273" s="50" t="e">
        <f>IF((#REF!+#REF!+H13273)&lt;&gt;0,"a","b")</f>
        <v>#REF!</v>
      </c>
      <c r="C13273" s="54">
        <v>6</v>
      </c>
      <c r="D13273" s="54"/>
      <c r="F13273" s="89"/>
      <c r="G13273" s="109" t="s">
        <v>408</v>
      </c>
      <c r="H13273" s="360">
        <f t="shared" ref="H13273:M13273" si="7211">H13503+H13733</f>
        <v>0</v>
      </c>
      <c r="I13273" s="360">
        <f t="shared" si="7211"/>
        <v>0</v>
      </c>
      <c r="J13273" s="360">
        <f t="shared" si="7211"/>
        <v>0</v>
      </c>
      <c r="K13273" s="360">
        <f t="shared" si="7211"/>
        <v>0</v>
      </c>
      <c r="L13273" s="360">
        <f t="shared" si="7211"/>
        <v>0</v>
      </c>
      <c r="M13273" s="360">
        <f t="shared" si="7211"/>
        <v>0</v>
      </c>
      <c r="N13273" s="158"/>
      <c r="Q13273" s="49" t="s">
        <v>47</v>
      </c>
    </row>
    <row r="13274" spans="2:17" ht="20.25" customHeight="1">
      <c r="B13274" s="50" t="e">
        <f>IF((#REF!+#REF!+H13274)&lt;&gt;0,"a","b")</f>
        <v>#REF!</v>
      </c>
      <c r="C13274" s="54">
        <v>6</v>
      </c>
      <c r="D13274" s="54"/>
      <c r="F13274" s="89"/>
      <c r="G13274" s="109" t="s">
        <v>409</v>
      </c>
      <c r="H13274" s="360">
        <f t="shared" ref="H13274:M13274" si="7212">H13504+H13734</f>
        <v>0</v>
      </c>
      <c r="I13274" s="360">
        <f t="shared" si="7212"/>
        <v>0</v>
      </c>
      <c r="J13274" s="360">
        <f t="shared" si="7212"/>
        <v>0</v>
      </c>
      <c r="K13274" s="360">
        <f t="shared" si="7212"/>
        <v>0</v>
      </c>
      <c r="L13274" s="360">
        <f t="shared" si="7212"/>
        <v>0</v>
      </c>
      <c r="M13274" s="360">
        <f t="shared" si="7212"/>
        <v>0</v>
      </c>
      <c r="N13274" s="158"/>
      <c r="Q13274" s="49" t="s">
        <v>47</v>
      </c>
    </row>
    <row r="13275" spans="2:17" ht="30.75" customHeight="1">
      <c r="B13275" s="50" t="e">
        <f>IF((#REF!+#REF!+H13275)&lt;&gt;0,"a","b")</f>
        <v>#REF!</v>
      </c>
      <c r="C13275" s="54">
        <v>6</v>
      </c>
      <c r="D13275" s="54"/>
      <c r="F13275" s="89"/>
      <c r="G13275" s="109" t="s">
        <v>410</v>
      </c>
      <c r="H13275" s="360">
        <f t="shared" ref="H13275:M13275" si="7213">H13505+H13735</f>
        <v>0</v>
      </c>
      <c r="I13275" s="360">
        <f t="shared" si="7213"/>
        <v>0</v>
      </c>
      <c r="J13275" s="360">
        <f t="shared" si="7213"/>
        <v>0</v>
      </c>
      <c r="K13275" s="360">
        <f t="shared" si="7213"/>
        <v>0</v>
      </c>
      <c r="L13275" s="360">
        <f t="shared" si="7213"/>
        <v>0</v>
      </c>
      <c r="M13275" s="360">
        <f t="shared" si="7213"/>
        <v>0</v>
      </c>
      <c r="N13275" s="158"/>
      <c r="Q13275" s="49" t="s">
        <v>47</v>
      </c>
    </row>
    <row r="13276" spans="2:17" ht="30.75" customHeight="1">
      <c r="B13276" s="50" t="e">
        <f>IF((#REF!+#REF!+H13276)&lt;&gt;0,"a","b")</f>
        <v>#REF!</v>
      </c>
      <c r="C13276" s="54">
        <v>6</v>
      </c>
      <c r="D13276" s="54"/>
      <c r="F13276" s="89"/>
      <c r="G13276" s="109" t="s">
        <v>411</v>
      </c>
      <c r="H13276" s="360">
        <f t="shared" ref="H13276:M13276" si="7214">H13506+H13736</f>
        <v>0</v>
      </c>
      <c r="I13276" s="360">
        <f t="shared" si="7214"/>
        <v>0</v>
      </c>
      <c r="J13276" s="360">
        <f t="shared" si="7214"/>
        <v>0</v>
      </c>
      <c r="K13276" s="360">
        <f t="shared" si="7214"/>
        <v>0</v>
      </c>
      <c r="L13276" s="360">
        <f t="shared" si="7214"/>
        <v>0</v>
      </c>
      <c r="M13276" s="360">
        <f t="shared" si="7214"/>
        <v>0</v>
      </c>
      <c r="N13276" s="158"/>
      <c r="Q13276" s="49" t="s">
        <v>47</v>
      </c>
    </row>
    <row r="13277" spans="2:17" ht="20.25" customHeight="1">
      <c r="B13277" s="50" t="e">
        <f>IF((#REF!+#REF!+H13277)&lt;&gt;0,"a","b")</f>
        <v>#REF!</v>
      </c>
      <c r="C13277" s="54">
        <v>6</v>
      </c>
      <c r="D13277" s="54"/>
      <c r="F13277" s="89"/>
      <c r="G13277" s="109" t="s">
        <v>412</v>
      </c>
      <c r="H13277" s="360">
        <f t="shared" ref="H13277:M13277" si="7215">H13507+H13737</f>
        <v>0</v>
      </c>
      <c r="I13277" s="360">
        <f t="shared" si="7215"/>
        <v>0</v>
      </c>
      <c r="J13277" s="360">
        <f t="shared" si="7215"/>
        <v>0</v>
      </c>
      <c r="K13277" s="360">
        <f t="shared" si="7215"/>
        <v>0</v>
      </c>
      <c r="L13277" s="360">
        <f t="shared" si="7215"/>
        <v>0</v>
      </c>
      <c r="M13277" s="360">
        <f t="shared" si="7215"/>
        <v>0</v>
      </c>
      <c r="N13277" s="158"/>
      <c r="Q13277" s="49" t="s">
        <v>47</v>
      </c>
    </row>
    <row r="13278" spans="2:17" ht="20.25" customHeight="1">
      <c r="B13278" s="50" t="e">
        <f>IF((#REF!+#REF!+H13278)&lt;&gt;0,"a","b")</f>
        <v>#REF!</v>
      </c>
      <c r="C13278" s="54">
        <v>6</v>
      </c>
      <c r="D13278" s="54"/>
      <c r="F13278" s="89"/>
      <c r="G13278" s="109" t="s">
        <v>413</v>
      </c>
      <c r="H13278" s="360">
        <f t="shared" ref="H13278:M13278" si="7216">H13508+H13738</f>
        <v>0</v>
      </c>
      <c r="I13278" s="360">
        <f t="shared" si="7216"/>
        <v>0</v>
      </c>
      <c r="J13278" s="360">
        <f t="shared" si="7216"/>
        <v>0</v>
      </c>
      <c r="K13278" s="360">
        <f t="shared" si="7216"/>
        <v>0</v>
      </c>
      <c r="L13278" s="360">
        <f t="shared" si="7216"/>
        <v>0</v>
      </c>
      <c r="M13278" s="360">
        <f t="shared" si="7216"/>
        <v>0</v>
      </c>
      <c r="N13278" s="158"/>
      <c r="Q13278" s="49" t="s">
        <v>47</v>
      </c>
    </row>
    <row r="13279" spans="2:17" ht="30.75" customHeight="1">
      <c r="B13279" s="50" t="e">
        <f>IF((#REF!+#REF!+H13279)&lt;&gt;0,"a","b")</f>
        <v>#REF!</v>
      </c>
      <c r="C13279" s="54">
        <v>6</v>
      </c>
      <c r="D13279" s="54"/>
      <c r="F13279" s="89"/>
      <c r="G13279" s="109" t="s">
        <v>414</v>
      </c>
      <c r="H13279" s="360">
        <f t="shared" ref="H13279:M13279" si="7217">H13509+H13739</f>
        <v>0</v>
      </c>
      <c r="I13279" s="360">
        <f t="shared" si="7217"/>
        <v>0</v>
      </c>
      <c r="J13279" s="360">
        <f t="shared" si="7217"/>
        <v>0</v>
      </c>
      <c r="K13279" s="360">
        <f t="shared" si="7217"/>
        <v>0</v>
      </c>
      <c r="L13279" s="360">
        <f t="shared" si="7217"/>
        <v>0</v>
      </c>
      <c r="M13279" s="360">
        <f t="shared" si="7217"/>
        <v>0</v>
      </c>
      <c r="N13279" s="158"/>
      <c r="Q13279" s="49" t="s">
        <v>47</v>
      </c>
    </row>
    <row r="13280" spans="2:17" ht="20.25" customHeight="1">
      <c r="B13280" s="50" t="e">
        <f>IF((#REF!+#REF!+H13280)&lt;&gt;0,"a","b")</f>
        <v>#REF!</v>
      </c>
      <c r="C13280" s="54">
        <v>6</v>
      </c>
      <c r="D13280" s="54"/>
      <c r="F13280" s="89"/>
      <c r="G13280" s="109" t="s">
        <v>415</v>
      </c>
      <c r="H13280" s="360">
        <f t="shared" ref="H13280:M13280" si="7218">H13510+H13740</f>
        <v>0</v>
      </c>
      <c r="I13280" s="360">
        <f t="shared" si="7218"/>
        <v>0</v>
      </c>
      <c r="J13280" s="360">
        <f t="shared" si="7218"/>
        <v>0</v>
      </c>
      <c r="K13280" s="360">
        <f t="shared" si="7218"/>
        <v>0</v>
      </c>
      <c r="L13280" s="360">
        <f t="shared" si="7218"/>
        <v>0</v>
      </c>
      <c r="M13280" s="360">
        <f t="shared" si="7218"/>
        <v>0</v>
      </c>
      <c r="N13280" s="158"/>
      <c r="Q13280" s="49" t="s">
        <v>47</v>
      </c>
    </row>
    <row r="13281" spans="2:17" ht="20.25" customHeight="1">
      <c r="B13281" s="50" t="e">
        <f>IF((#REF!+#REF!+H13281)&lt;&gt;0,"a","b")</f>
        <v>#REF!</v>
      </c>
      <c r="C13281" s="54">
        <v>6</v>
      </c>
      <c r="D13281" s="54"/>
      <c r="F13281" s="89"/>
      <c r="G13281" s="109" t="s">
        <v>416</v>
      </c>
      <c r="H13281" s="360">
        <f t="shared" ref="H13281:M13281" si="7219">H13511+H13741</f>
        <v>0</v>
      </c>
      <c r="I13281" s="360">
        <f t="shared" si="7219"/>
        <v>0</v>
      </c>
      <c r="J13281" s="360">
        <f t="shared" si="7219"/>
        <v>0</v>
      </c>
      <c r="K13281" s="360">
        <f t="shared" si="7219"/>
        <v>0</v>
      </c>
      <c r="L13281" s="360">
        <f t="shared" si="7219"/>
        <v>0</v>
      </c>
      <c r="M13281" s="360">
        <f t="shared" si="7219"/>
        <v>0</v>
      </c>
      <c r="N13281" s="158"/>
      <c r="Q13281" s="49" t="s">
        <v>47</v>
      </c>
    </row>
    <row r="13282" spans="2:17" ht="20.25" customHeight="1">
      <c r="B13282" s="50" t="e">
        <f>IF((#REF!+#REF!+H13282)&lt;&gt;0,"a","b")</f>
        <v>#REF!</v>
      </c>
      <c r="C13282" s="54">
        <v>6</v>
      </c>
      <c r="D13282" s="54"/>
      <c r="F13282" s="89"/>
      <c r="G13282" s="109" t="s">
        <v>417</v>
      </c>
      <c r="H13282" s="360">
        <f t="shared" ref="H13282:M13282" si="7220">H13512+H13742</f>
        <v>0</v>
      </c>
      <c r="I13282" s="360">
        <f t="shared" si="7220"/>
        <v>0</v>
      </c>
      <c r="J13282" s="360">
        <f t="shared" si="7220"/>
        <v>0</v>
      </c>
      <c r="K13282" s="360">
        <f t="shared" si="7220"/>
        <v>0</v>
      </c>
      <c r="L13282" s="360">
        <f t="shared" si="7220"/>
        <v>0</v>
      </c>
      <c r="M13282" s="360">
        <f t="shared" si="7220"/>
        <v>0</v>
      </c>
      <c r="N13282" s="158"/>
      <c r="Q13282" s="49" t="s">
        <v>47</v>
      </c>
    </row>
    <row r="13283" spans="2:17" ht="20.25" customHeight="1">
      <c r="B13283" s="50" t="e">
        <f>IF((#REF!+#REF!+H13283)&lt;&gt;0,"a","b")</f>
        <v>#REF!</v>
      </c>
      <c r="C13283" s="54">
        <v>6</v>
      </c>
      <c r="D13283" s="54"/>
      <c r="F13283" s="89"/>
      <c r="G13283" s="109" t="s">
        <v>418</v>
      </c>
      <c r="H13283" s="360">
        <f t="shared" ref="H13283:M13283" si="7221">H13513+H13743</f>
        <v>0</v>
      </c>
      <c r="I13283" s="360">
        <f t="shared" si="7221"/>
        <v>0</v>
      </c>
      <c r="J13283" s="360">
        <f t="shared" si="7221"/>
        <v>0</v>
      </c>
      <c r="K13283" s="360">
        <f t="shared" si="7221"/>
        <v>0</v>
      </c>
      <c r="L13283" s="360">
        <f t="shared" si="7221"/>
        <v>0</v>
      </c>
      <c r="M13283" s="360">
        <f t="shared" si="7221"/>
        <v>0</v>
      </c>
      <c r="N13283" s="158"/>
      <c r="Q13283" s="49" t="s">
        <v>47</v>
      </c>
    </row>
    <row r="13284" spans="2:17" ht="20.25" customHeight="1">
      <c r="B13284" s="50" t="e">
        <f>IF((#REF!+#REF!+H13284)&lt;&gt;0,"a","b")</f>
        <v>#REF!</v>
      </c>
      <c r="C13284" s="54">
        <v>6</v>
      </c>
      <c r="D13284" s="54"/>
      <c r="F13284" s="89"/>
      <c r="G13284" s="109" t="s">
        <v>419</v>
      </c>
      <c r="H13284" s="360">
        <f t="shared" ref="H13284:M13284" si="7222">H13514+H13744</f>
        <v>0</v>
      </c>
      <c r="I13284" s="360">
        <f t="shared" si="7222"/>
        <v>0</v>
      </c>
      <c r="J13284" s="360">
        <f t="shared" si="7222"/>
        <v>0</v>
      </c>
      <c r="K13284" s="360">
        <f t="shared" si="7222"/>
        <v>0</v>
      </c>
      <c r="L13284" s="360">
        <f t="shared" si="7222"/>
        <v>0</v>
      </c>
      <c r="M13284" s="360">
        <f t="shared" si="7222"/>
        <v>0</v>
      </c>
      <c r="N13284" s="158"/>
      <c r="Q13284" s="49" t="s">
        <v>47</v>
      </c>
    </row>
    <row r="13285" spans="2:17" ht="20.25" customHeight="1">
      <c r="B13285" s="50" t="e">
        <f>IF((#REF!+#REF!+H13285)&lt;&gt;0,"a","b")</f>
        <v>#REF!</v>
      </c>
      <c r="C13285" s="54">
        <v>6</v>
      </c>
      <c r="D13285" s="54"/>
      <c r="F13285" s="89"/>
      <c r="G13285" s="109" t="s">
        <v>420</v>
      </c>
      <c r="H13285" s="360">
        <f t="shared" ref="H13285:M13285" si="7223">H13515+H13745</f>
        <v>0</v>
      </c>
      <c r="I13285" s="360">
        <f t="shared" si="7223"/>
        <v>0</v>
      </c>
      <c r="J13285" s="360">
        <f t="shared" si="7223"/>
        <v>0</v>
      </c>
      <c r="K13285" s="360">
        <f t="shared" si="7223"/>
        <v>0</v>
      </c>
      <c r="L13285" s="360">
        <f t="shared" si="7223"/>
        <v>0</v>
      </c>
      <c r="M13285" s="360">
        <f t="shared" si="7223"/>
        <v>0</v>
      </c>
      <c r="N13285" s="158"/>
      <c r="Q13285" s="49" t="s">
        <v>47</v>
      </c>
    </row>
    <row r="13286" spans="2:17" ht="20.25" customHeight="1">
      <c r="B13286" s="50" t="e">
        <f>IF((#REF!+#REF!+H13286)&lt;&gt;0,"a","b")</f>
        <v>#REF!</v>
      </c>
      <c r="C13286" s="54">
        <v>6</v>
      </c>
      <c r="D13286" s="54"/>
      <c r="F13286" s="89"/>
      <c r="G13286" s="109" t="s">
        <v>421</v>
      </c>
      <c r="H13286" s="360">
        <f t="shared" ref="H13286:M13286" si="7224">H13516+H13746</f>
        <v>0</v>
      </c>
      <c r="I13286" s="360">
        <f t="shared" si="7224"/>
        <v>0</v>
      </c>
      <c r="J13286" s="360">
        <f t="shared" si="7224"/>
        <v>0</v>
      </c>
      <c r="K13286" s="360">
        <f t="shared" si="7224"/>
        <v>0</v>
      </c>
      <c r="L13286" s="360">
        <f t="shared" si="7224"/>
        <v>0</v>
      </c>
      <c r="M13286" s="360">
        <f t="shared" si="7224"/>
        <v>0</v>
      </c>
      <c r="N13286" s="158"/>
      <c r="Q13286" s="49" t="s">
        <v>47</v>
      </c>
    </row>
    <row r="13287" spans="2:17" ht="20.25" customHeight="1">
      <c r="B13287" s="50" t="e">
        <f>IF((#REF!+#REF!+H13287)&lt;&gt;0,"a","b")</f>
        <v>#REF!</v>
      </c>
      <c r="C13287" s="54">
        <v>6</v>
      </c>
      <c r="D13287" s="54"/>
      <c r="F13287" s="89"/>
      <c r="G13287" s="109" t="s">
        <v>422</v>
      </c>
      <c r="H13287" s="360">
        <f t="shared" ref="H13287:M13287" si="7225">H13517+H13747</f>
        <v>0</v>
      </c>
      <c r="I13287" s="360">
        <f t="shared" si="7225"/>
        <v>0</v>
      </c>
      <c r="J13287" s="360">
        <f t="shared" si="7225"/>
        <v>0</v>
      </c>
      <c r="K13287" s="360">
        <f t="shared" si="7225"/>
        <v>0</v>
      </c>
      <c r="L13287" s="360">
        <f t="shared" si="7225"/>
        <v>0</v>
      </c>
      <c r="M13287" s="360">
        <f t="shared" si="7225"/>
        <v>0</v>
      </c>
      <c r="N13287" s="158"/>
      <c r="Q13287" s="49" t="s">
        <v>47</v>
      </c>
    </row>
    <row r="13288" spans="2:17" ht="20.25" customHeight="1">
      <c r="B13288" s="50" t="e">
        <f>IF((#REF!+#REF!+H13288)&lt;&gt;0,"a","b")</f>
        <v>#REF!</v>
      </c>
      <c r="C13288" s="54">
        <v>6</v>
      </c>
      <c r="D13288" s="54"/>
      <c r="F13288" s="89"/>
      <c r="G13288" s="109" t="s">
        <v>423</v>
      </c>
      <c r="H13288" s="360">
        <f t="shared" ref="H13288:M13288" si="7226">H13518+H13748</f>
        <v>0</v>
      </c>
      <c r="I13288" s="360">
        <f t="shared" si="7226"/>
        <v>0</v>
      </c>
      <c r="J13288" s="360">
        <f t="shared" si="7226"/>
        <v>0</v>
      </c>
      <c r="K13288" s="360">
        <f t="shared" si="7226"/>
        <v>0</v>
      </c>
      <c r="L13288" s="360">
        <f t="shared" si="7226"/>
        <v>0</v>
      </c>
      <c r="M13288" s="360">
        <f t="shared" si="7226"/>
        <v>0</v>
      </c>
      <c r="N13288" s="158"/>
      <c r="Q13288" s="49" t="s">
        <v>47</v>
      </c>
    </row>
    <row r="13289" spans="2:17" ht="20.25" customHeight="1">
      <c r="B13289" s="50" t="e">
        <f>IF((#REF!+#REF!+H13289)&lt;&gt;0,"a","b")</f>
        <v>#REF!</v>
      </c>
      <c r="C13289" s="54">
        <v>6</v>
      </c>
      <c r="D13289" s="54"/>
      <c r="F13289" s="89"/>
      <c r="G13289" s="109" t="s">
        <v>424</v>
      </c>
      <c r="H13289" s="360">
        <f t="shared" ref="H13289:M13289" si="7227">H13519+H13749</f>
        <v>0</v>
      </c>
      <c r="I13289" s="360">
        <f t="shared" si="7227"/>
        <v>0</v>
      </c>
      <c r="J13289" s="360">
        <f t="shared" si="7227"/>
        <v>0</v>
      </c>
      <c r="K13289" s="360">
        <f t="shared" si="7227"/>
        <v>0</v>
      </c>
      <c r="L13289" s="360">
        <f t="shared" si="7227"/>
        <v>0</v>
      </c>
      <c r="M13289" s="360">
        <f t="shared" si="7227"/>
        <v>0</v>
      </c>
      <c r="N13289" s="158"/>
      <c r="Q13289" s="49" t="s">
        <v>47</v>
      </c>
    </row>
    <row r="13290" spans="2:17" ht="20.25" customHeight="1">
      <c r="B13290" s="50" t="e">
        <f>IF((#REF!+#REF!+H13290)&lt;&gt;0,"a","b")</f>
        <v>#REF!</v>
      </c>
      <c r="C13290" s="54">
        <v>6</v>
      </c>
      <c r="D13290" s="54"/>
      <c r="F13290" s="89"/>
      <c r="G13290" s="126" t="s">
        <v>425</v>
      </c>
      <c r="H13290" s="360">
        <f t="shared" ref="H13290:M13290" si="7228">H13520+H13750</f>
        <v>0</v>
      </c>
      <c r="I13290" s="360">
        <f t="shared" si="7228"/>
        <v>0</v>
      </c>
      <c r="J13290" s="360">
        <f t="shared" si="7228"/>
        <v>0</v>
      </c>
      <c r="K13290" s="360">
        <f t="shared" si="7228"/>
        <v>0</v>
      </c>
      <c r="L13290" s="360">
        <f t="shared" si="7228"/>
        <v>0</v>
      </c>
      <c r="M13290" s="360">
        <f t="shared" si="7228"/>
        <v>0</v>
      </c>
      <c r="N13290" s="158"/>
      <c r="Q13290" s="49" t="s">
        <v>47</v>
      </c>
    </row>
    <row r="13291" spans="2:17" ht="20.25" customHeight="1">
      <c r="B13291" s="50" t="e">
        <f>IF((#REF!+#REF!+H13291)&lt;&gt;0,"a","b")</f>
        <v>#REF!</v>
      </c>
      <c r="C13291" s="54">
        <v>6</v>
      </c>
      <c r="D13291" s="54"/>
      <c r="F13291" s="89"/>
      <c r="G13291" s="109" t="s">
        <v>426</v>
      </c>
      <c r="H13291" s="360">
        <f t="shared" ref="H13291:M13291" si="7229">H13521+H13751</f>
        <v>0</v>
      </c>
      <c r="I13291" s="360">
        <f t="shared" si="7229"/>
        <v>0</v>
      </c>
      <c r="J13291" s="360">
        <f t="shared" si="7229"/>
        <v>0</v>
      </c>
      <c r="K13291" s="360">
        <f t="shared" si="7229"/>
        <v>0</v>
      </c>
      <c r="L13291" s="360">
        <f t="shared" si="7229"/>
        <v>0</v>
      </c>
      <c r="M13291" s="360">
        <f t="shared" si="7229"/>
        <v>0</v>
      </c>
      <c r="N13291" s="158"/>
      <c r="Q13291" s="49" t="s">
        <v>47</v>
      </c>
    </row>
    <row r="13292" spans="2:17" ht="30.75" customHeight="1">
      <c r="B13292" s="50" t="e">
        <f>IF((#REF!+#REF!+H13292)&lt;&gt;0,"a","b")</f>
        <v>#REF!</v>
      </c>
      <c r="C13292" s="54">
        <v>6</v>
      </c>
      <c r="D13292" s="54"/>
      <c r="F13292" s="89"/>
      <c r="G13292" s="109" t="s">
        <v>427</v>
      </c>
      <c r="H13292" s="360">
        <f t="shared" ref="H13292:M13292" si="7230">H13522+H13752</f>
        <v>0</v>
      </c>
      <c r="I13292" s="360">
        <f t="shared" si="7230"/>
        <v>0</v>
      </c>
      <c r="J13292" s="360">
        <f t="shared" si="7230"/>
        <v>0</v>
      </c>
      <c r="K13292" s="360">
        <f t="shared" si="7230"/>
        <v>0</v>
      </c>
      <c r="L13292" s="360">
        <f t="shared" si="7230"/>
        <v>0</v>
      </c>
      <c r="M13292" s="360">
        <f t="shared" si="7230"/>
        <v>0</v>
      </c>
      <c r="N13292" s="158"/>
      <c r="Q13292" s="49" t="s">
        <v>47</v>
      </c>
    </row>
    <row r="13293" spans="2:17" ht="20.25" customHeight="1">
      <c r="B13293" s="50" t="e">
        <f>IF((#REF!+#REF!+H13293)&lt;&gt;0,"a","b")</f>
        <v>#REF!</v>
      </c>
      <c r="C13293" s="54">
        <v>4</v>
      </c>
      <c r="D13293" s="54"/>
      <c r="F13293" s="89"/>
      <c r="G13293" s="93" t="s">
        <v>428</v>
      </c>
      <c r="H13293" s="360">
        <f t="shared" ref="H13293:M13293" si="7231">H13523+H13753</f>
        <v>0</v>
      </c>
      <c r="I13293" s="360">
        <f t="shared" si="7231"/>
        <v>0</v>
      </c>
      <c r="J13293" s="360">
        <f t="shared" si="7231"/>
        <v>0</v>
      </c>
      <c r="K13293" s="360">
        <f t="shared" si="7231"/>
        <v>0</v>
      </c>
      <c r="L13293" s="360">
        <f t="shared" si="7231"/>
        <v>0</v>
      </c>
      <c r="M13293" s="360">
        <f t="shared" si="7231"/>
        <v>0</v>
      </c>
      <c r="N13293" s="137">
        <f t="shared" ref="N13293" si="7232">N13294+N13295</f>
        <v>0</v>
      </c>
      <c r="O13293" s="60" t="s">
        <v>71</v>
      </c>
      <c r="Q13293" s="49" t="s">
        <v>47</v>
      </c>
    </row>
    <row r="13294" spans="2:17" ht="20.25" customHeight="1">
      <c r="B13294" s="50" t="e">
        <f>IF((#REF!+#REF!+H13294)&lt;&gt;0,"a","b")</f>
        <v>#REF!</v>
      </c>
      <c r="C13294" s="54">
        <v>5</v>
      </c>
      <c r="D13294" s="54"/>
      <c r="F13294" s="89"/>
      <c r="G13294" s="95" t="s">
        <v>429</v>
      </c>
      <c r="H13294" s="360">
        <f t="shared" ref="H13294:M13294" si="7233">H13524+H13754</f>
        <v>0</v>
      </c>
      <c r="I13294" s="360">
        <f t="shared" si="7233"/>
        <v>0</v>
      </c>
      <c r="J13294" s="360">
        <f t="shared" si="7233"/>
        <v>0</v>
      </c>
      <c r="K13294" s="360">
        <f t="shared" si="7233"/>
        <v>0</v>
      </c>
      <c r="L13294" s="360">
        <f t="shared" si="7233"/>
        <v>0</v>
      </c>
      <c r="M13294" s="360">
        <f t="shared" si="7233"/>
        <v>0</v>
      </c>
      <c r="N13294" s="154"/>
      <c r="O13294" s="60"/>
      <c r="Q13294" s="49" t="s">
        <v>47</v>
      </c>
    </row>
    <row r="13295" spans="2:17" ht="20.25" customHeight="1">
      <c r="B13295" s="50" t="e">
        <f>IF((#REF!+#REF!+H13295)&lt;&gt;0,"a","b")</f>
        <v>#REF!</v>
      </c>
      <c r="C13295" s="54">
        <v>5</v>
      </c>
      <c r="D13295" s="54"/>
      <c r="F13295" s="89"/>
      <c r="G13295" s="95" t="s">
        <v>430</v>
      </c>
      <c r="H13295" s="360">
        <f t="shared" ref="H13295:M13295" si="7234">H13525+H13755</f>
        <v>0</v>
      </c>
      <c r="I13295" s="360">
        <f t="shared" si="7234"/>
        <v>0</v>
      </c>
      <c r="J13295" s="360">
        <f t="shared" si="7234"/>
        <v>0</v>
      </c>
      <c r="K13295" s="360">
        <f t="shared" si="7234"/>
        <v>0</v>
      </c>
      <c r="L13295" s="360">
        <f t="shared" si="7234"/>
        <v>0</v>
      </c>
      <c r="M13295" s="360">
        <f t="shared" si="7234"/>
        <v>0</v>
      </c>
      <c r="N13295" s="142">
        <f t="shared" ref="N13295" si="7235">N13296+N13297</f>
        <v>0</v>
      </c>
      <c r="O13295" s="60" t="s">
        <v>71</v>
      </c>
      <c r="Q13295" s="49" t="s">
        <v>47</v>
      </c>
    </row>
    <row r="13296" spans="2:17" ht="20.25" customHeight="1">
      <c r="B13296" s="50" t="e">
        <f>IF((#REF!+#REF!+H13296)&lt;&gt;0,"a","b")</f>
        <v>#REF!</v>
      </c>
      <c r="C13296" s="54">
        <v>6</v>
      </c>
      <c r="D13296" s="54"/>
      <c r="F13296" s="89"/>
      <c r="G13296" s="109" t="s">
        <v>431</v>
      </c>
      <c r="H13296" s="360">
        <f t="shared" ref="H13296:M13296" si="7236">H13526+H13756</f>
        <v>0</v>
      </c>
      <c r="I13296" s="360">
        <f t="shared" si="7236"/>
        <v>0</v>
      </c>
      <c r="J13296" s="360">
        <f t="shared" si="7236"/>
        <v>0</v>
      </c>
      <c r="K13296" s="360">
        <f t="shared" si="7236"/>
        <v>0</v>
      </c>
      <c r="L13296" s="360">
        <f t="shared" si="7236"/>
        <v>0</v>
      </c>
      <c r="M13296" s="360">
        <f t="shared" si="7236"/>
        <v>0</v>
      </c>
      <c r="N13296" s="158"/>
      <c r="Q13296" s="49" t="s">
        <v>47</v>
      </c>
    </row>
    <row r="13297" spans="2:17" ht="20.25" customHeight="1">
      <c r="B13297" s="50" t="e">
        <f>IF((#REF!+#REF!+H13297)&lt;&gt;0,"a","b")</f>
        <v>#REF!</v>
      </c>
      <c r="C13297" s="54">
        <v>6</v>
      </c>
      <c r="D13297" s="54"/>
      <c r="F13297" s="89"/>
      <c r="G13297" s="109" t="s">
        <v>432</v>
      </c>
      <c r="H13297" s="360">
        <f t="shared" ref="H13297:M13297" si="7237">H13527+H13757</f>
        <v>0</v>
      </c>
      <c r="I13297" s="360">
        <f t="shared" si="7237"/>
        <v>0</v>
      </c>
      <c r="J13297" s="360">
        <f t="shared" si="7237"/>
        <v>0</v>
      </c>
      <c r="K13297" s="360">
        <f t="shared" si="7237"/>
        <v>0</v>
      </c>
      <c r="L13297" s="360">
        <f t="shared" si="7237"/>
        <v>0</v>
      </c>
      <c r="M13297" s="360">
        <f t="shared" si="7237"/>
        <v>0</v>
      </c>
      <c r="N13297" s="158"/>
      <c r="Q13297" s="49" t="s">
        <v>47</v>
      </c>
    </row>
    <row r="13298" spans="2:17" ht="30.75" customHeight="1">
      <c r="B13298" s="50" t="e">
        <f>IF((#REF!+#REF!+H13298)&lt;&gt;0,"a","b")</f>
        <v>#REF!</v>
      </c>
      <c r="C13298" s="54">
        <v>3</v>
      </c>
      <c r="D13298" s="54"/>
      <c r="F13298" s="89"/>
      <c r="G13298" s="108" t="s">
        <v>433</v>
      </c>
      <c r="H13298" s="360">
        <f t="shared" ref="H13298:M13298" si="7238">H13528+H13758</f>
        <v>0</v>
      </c>
      <c r="I13298" s="360">
        <f t="shared" si="7238"/>
        <v>0</v>
      </c>
      <c r="J13298" s="360">
        <f t="shared" si="7238"/>
        <v>0</v>
      </c>
      <c r="K13298" s="360">
        <f t="shared" si="7238"/>
        <v>0</v>
      </c>
      <c r="L13298" s="360">
        <f t="shared" si="7238"/>
        <v>0</v>
      </c>
      <c r="M13298" s="360">
        <f t="shared" si="7238"/>
        <v>0</v>
      </c>
      <c r="N13298" s="140">
        <f t="shared" ref="N13298" si="7239">N13299+N13300</f>
        <v>0</v>
      </c>
      <c r="O13298" s="60" t="s">
        <v>71</v>
      </c>
      <c r="Q13298" s="49" t="s">
        <v>47</v>
      </c>
    </row>
    <row r="13299" spans="2:17" ht="30.75" customHeight="1">
      <c r="B13299" s="50" t="e">
        <f>IF((#REF!+#REF!+H13299)&lt;&gt;0,"a","b")</f>
        <v>#REF!</v>
      </c>
      <c r="C13299" s="54">
        <v>4</v>
      </c>
      <c r="D13299" s="54"/>
      <c r="F13299" s="89"/>
      <c r="G13299" s="93" t="s">
        <v>434</v>
      </c>
      <c r="H13299" s="360">
        <f t="shared" ref="H13299:M13299" si="7240">H13529+H13759</f>
        <v>0</v>
      </c>
      <c r="I13299" s="360">
        <f t="shared" si="7240"/>
        <v>0</v>
      </c>
      <c r="J13299" s="360">
        <f t="shared" si="7240"/>
        <v>0</v>
      </c>
      <c r="K13299" s="360">
        <f t="shared" si="7240"/>
        <v>0</v>
      </c>
      <c r="L13299" s="360">
        <f t="shared" si="7240"/>
        <v>0</v>
      </c>
      <c r="M13299" s="360">
        <f t="shared" si="7240"/>
        <v>0</v>
      </c>
      <c r="N13299" s="153"/>
      <c r="Q13299" s="49" t="s">
        <v>47</v>
      </c>
    </row>
    <row r="13300" spans="2:17" ht="30.75" customHeight="1">
      <c r="B13300" s="50" t="e">
        <f>IF((#REF!+#REF!+H13300)&lt;&gt;0,"a","b")</f>
        <v>#REF!</v>
      </c>
      <c r="C13300" s="54">
        <v>4</v>
      </c>
      <c r="D13300" s="54"/>
      <c r="F13300" s="89"/>
      <c r="G13300" s="93" t="s">
        <v>435</v>
      </c>
      <c r="H13300" s="360">
        <f t="shared" ref="H13300:M13300" si="7241">H13530+H13760</f>
        <v>0</v>
      </c>
      <c r="I13300" s="360">
        <f t="shared" si="7241"/>
        <v>0</v>
      </c>
      <c r="J13300" s="360">
        <f t="shared" si="7241"/>
        <v>0</v>
      </c>
      <c r="K13300" s="360">
        <f t="shared" si="7241"/>
        <v>0</v>
      </c>
      <c r="L13300" s="360">
        <f t="shared" si="7241"/>
        <v>0</v>
      </c>
      <c r="M13300" s="360">
        <f t="shared" si="7241"/>
        <v>0</v>
      </c>
      <c r="N13300" s="137">
        <f t="shared" ref="N13300" si="7242">N13301+N13302+N13303+N13304</f>
        <v>0</v>
      </c>
      <c r="O13300" s="60" t="s">
        <v>71</v>
      </c>
      <c r="Q13300" s="49" t="s">
        <v>47</v>
      </c>
    </row>
    <row r="13301" spans="2:17" ht="30.75" customHeight="1">
      <c r="B13301" s="50" t="e">
        <f>IF((#REF!+#REF!+H13301)&lt;&gt;0,"a","b")</f>
        <v>#REF!</v>
      </c>
      <c r="C13301" s="54">
        <v>5</v>
      </c>
      <c r="D13301" s="54"/>
      <c r="F13301" s="89"/>
      <c r="G13301" s="95" t="s">
        <v>436</v>
      </c>
      <c r="H13301" s="360">
        <f t="shared" ref="H13301:M13301" si="7243">H13531+H13761</f>
        <v>0</v>
      </c>
      <c r="I13301" s="360">
        <f t="shared" si="7243"/>
        <v>0</v>
      </c>
      <c r="J13301" s="360">
        <f t="shared" si="7243"/>
        <v>0</v>
      </c>
      <c r="K13301" s="360">
        <f t="shared" si="7243"/>
        <v>0</v>
      </c>
      <c r="L13301" s="360">
        <f t="shared" si="7243"/>
        <v>0</v>
      </c>
      <c r="M13301" s="360">
        <f t="shared" si="7243"/>
        <v>0</v>
      </c>
      <c r="N13301" s="154"/>
      <c r="Q13301" s="49" t="s">
        <v>47</v>
      </c>
    </row>
    <row r="13302" spans="2:17" ht="20.25" customHeight="1">
      <c r="B13302" s="50" t="e">
        <f>IF((#REF!+#REF!+H13302)&lt;&gt;0,"a","b")</f>
        <v>#REF!</v>
      </c>
      <c r="C13302" s="54">
        <v>5</v>
      </c>
      <c r="D13302" s="54"/>
      <c r="F13302" s="89"/>
      <c r="G13302" s="95" t="s">
        <v>437</v>
      </c>
      <c r="H13302" s="360">
        <f t="shared" ref="H13302:M13302" si="7244">H13532+H13762</f>
        <v>0</v>
      </c>
      <c r="I13302" s="360">
        <f t="shared" si="7244"/>
        <v>0</v>
      </c>
      <c r="J13302" s="360">
        <f t="shared" si="7244"/>
        <v>0</v>
      </c>
      <c r="K13302" s="360">
        <f t="shared" si="7244"/>
        <v>0</v>
      </c>
      <c r="L13302" s="360">
        <f t="shared" si="7244"/>
        <v>0</v>
      </c>
      <c r="M13302" s="360">
        <f t="shared" si="7244"/>
        <v>0</v>
      </c>
      <c r="N13302" s="154"/>
      <c r="Q13302" s="49" t="s">
        <v>47</v>
      </c>
    </row>
    <row r="13303" spans="2:17" ht="20.25" customHeight="1">
      <c r="B13303" s="50" t="e">
        <f>IF((#REF!+#REF!+H13303)&lt;&gt;0,"a","b")</f>
        <v>#REF!</v>
      </c>
      <c r="C13303" s="54">
        <v>5</v>
      </c>
      <c r="D13303" s="54"/>
      <c r="F13303" s="89"/>
      <c r="G13303" s="95" t="s">
        <v>438</v>
      </c>
      <c r="H13303" s="360">
        <f t="shared" ref="H13303:M13303" si="7245">H13533+H13763</f>
        <v>0</v>
      </c>
      <c r="I13303" s="360">
        <f t="shared" si="7245"/>
        <v>0</v>
      </c>
      <c r="J13303" s="360">
        <f t="shared" si="7245"/>
        <v>0</v>
      </c>
      <c r="K13303" s="360">
        <f t="shared" si="7245"/>
        <v>0</v>
      </c>
      <c r="L13303" s="360">
        <f t="shared" si="7245"/>
        <v>0</v>
      </c>
      <c r="M13303" s="360">
        <f t="shared" si="7245"/>
        <v>0</v>
      </c>
      <c r="N13303" s="154"/>
      <c r="Q13303" s="49" t="s">
        <v>47</v>
      </c>
    </row>
    <row r="13304" spans="2:17" ht="20.25" customHeight="1">
      <c r="B13304" s="50" t="e">
        <f>IF((#REF!+#REF!+H13304)&lt;&gt;0,"a","b")</f>
        <v>#REF!</v>
      </c>
      <c r="C13304" s="54">
        <v>5</v>
      </c>
      <c r="D13304" s="54"/>
      <c r="F13304" s="89"/>
      <c r="G13304" s="95" t="s">
        <v>307</v>
      </c>
      <c r="H13304" s="360">
        <f t="shared" ref="H13304:M13304" si="7246">H13534+H13764</f>
        <v>0</v>
      </c>
      <c r="I13304" s="360">
        <f t="shared" si="7246"/>
        <v>0</v>
      </c>
      <c r="J13304" s="360">
        <f t="shared" si="7246"/>
        <v>0</v>
      </c>
      <c r="K13304" s="360">
        <f t="shared" si="7246"/>
        <v>0</v>
      </c>
      <c r="L13304" s="360">
        <f t="shared" si="7246"/>
        <v>0</v>
      </c>
      <c r="M13304" s="360">
        <f t="shared" si="7246"/>
        <v>0</v>
      </c>
      <c r="N13304" s="154"/>
      <c r="Q13304" s="49" t="s">
        <v>47</v>
      </c>
    </row>
    <row r="13305" spans="2:17" ht="20.25" customHeight="1">
      <c r="B13305" s="50" t="e">
        <f>IF((#REF!+#REF!+H13305)&lt;&gt;0,"a","b")</f>
        <v>#REF!</v>
      </c>
      <c r="C13305" s="54">
        <v>3</v>
      </c>
      <c r="D13305" s="54"/>
      <c r="F13305" s="89"/>
      <c r="G13305" s="108" t="s">
        <v>439</v>
      </c>
      <c r="H13305" s="360">
        <f t="shared" ref="H13305:M13305" si="7247">H13535+H13765</f>
        <v>0</v>
      </c>
      <c r="I13305" s="360">
        <f t="shared" si="7247"/>
        <v>0</v>
      </c>
      <c r="J13305" s="360">
        <f t="shared" si="7247"/>
        <v>0</v>
      </c>
      <c r="K13305" s="360">
        <f t="shared" si="7247"/>
        <v>0</v>
      </c>
      <c r="L13305" s="360">
        <f t="shared" si="7247"/>
        <v>0</v>
      </c>
      <c r="M13305" s="360">
        <f t="shared" si="7247"/>
        <v>0</v>
      </c>
      <c r="N13305" s="161"/>
      <c r="Q13305" s="49" t="s">
        <v>47</v>
      </c>
    </row>
    <row r="13306" spans="2:17" ht="20.25" customHeight="1">
      <c r="B13306" s="50" t="e">
        <f>IF((#REF!+#REF!+H13306)&lt;&gt;0,"a","b")</f>
        <v>#REF!</v>
      </c>
      <c r="C13306" s="54">
        <v>3</v>
      </c>
      <c r="D13306" s="54"/>
      <c r="F13306" s="89"/>
      <c r="G13306" s="108" t="s">
        <v>440</v>
      </c>
      <c r="H13306" s="360">
        <f t="shared" ref="H13306:M13306" si="7248">H13536+H13766</f>
        <v>0</v>
      </c>
      <c r="I13306" s="360">
        <f t="shared" si="7248"/>
        <v>0</v>
      </c>
      <c r="J13306" s="360">
        <f t="shared" si="7248"/>
        <v>0</v>
      </c>
      <c r="K13306" s="360">
        <f t="shared" si="7248"/>
        <v>0</v>
      </c>
      <c r="L13306" s="360">
        <f t="shared" si="7248"/>
        <v>0</v>
      </c>
      <c r="M13306" s="360">
        <f t="shared" si="7248"/>
        <v>0</v>
      </c>
      <c r="N13306" s="140">
        <f t="shared" ref="N13306" si="7249">N13307+N13308+N13309+N13312</f>
        <v>0</v>
      </c>
      <c r="O13306" s="60" t="s">
        <v>71</v>
      </c>
      <c r="Q13306" s="49" t="s">
        <v>47</v>
      </c>
    </row>
    <row r="13307" spans="2:17" ht="30.75" customHeight="1">
      <c r="B13307" s="50" t="e">
        <f>IF((#REF!+#REF!+H13307)&lt;&gt;0,"a","b")</f>
        <v>#REF!</v>
      </c>
      <c r="C13307" s="54">
        <v>4</v>
      </c>
      <c r="D13307" s="54"/>
      <c r="F13307" s="89"/>
      <c r="G13307" s="93" t="s">
        <v>441</v>
      </c>
      <c r="H13307" s="360">
        <f t="shared" ref="H13307:M13307" si="7250">H13537+H13767</f>
        <v>0</v>
      </c>
      <c r="I13307" s="360">
        <f t="shared" si="7250"/>
        <v>0</v>
      </c>
      <c r="J13307" s="360">
        <f t="shared" si="7250"/>
        <v>0</v>
      </c>
      <c r="K13307" s="360">
        <f t="shared" si="7250"/>
        <v>0</v>
      </c>
      <c r="L13307" s="360">
        <f t="shared" si="7250"/>
        <v>0</v>
      </c>
      <c r="M13307" s="360">
        <f t="shared" si="7250"/>
        <v>0</v>
      </c>
      <c r="N13307" s="153"/>
      <c r="O13307" s="60"/>
      <c r="Q13307" s="49" t="s">
        <v>47</v>
      </c>
    </row>
    <row r="13308" spans="2:17" ht="20.25" customHeight="1">
      <c r="B13308" s="50" t="e">
        <f>IF((#REF!+#REF!+H13308)&lt;&gt;0,"a","b")</f>
        <v>#REF!</v>
      </c>
      <c r="C13308" s="54">
        <v>4</v>
      </c>
      <c r="D13308" s="54"/>
      <c r="F13308" s="89"/>
      <c r="G13308" s="93" t="s">
        <v>442</v>
      </c>
      <c r="H13308" s="360">
        <f t="shared" ref="H13308:M13308" si="7251">H13538+H13768</f>
        <v>0</v>
      </c>
      <c r="I13308" s="360">
        <f t="shared" si="7251"/>
        <v>0</v>
      </c>
      <c r="J13308" s="360">
        <f t="shared" si="7251"/>
        <v>0</v>
      </c>
      <c r="K13308" s="360">
        <f t="shared" si="7251"/>
        <v>0</v>
      </c>
      <c r="L13308" s="360">
        <f t="shared" si="7251"/>
        <v>0</v>
      </c>
      <c r="M13308" s="360">
        <f t="shared" si="7251"/>
        <v>0</v>
      </c>
      <c r="N13308" s="153"/>
      <c r="O13308" s="60"/>
      <c r="Q13308" s="49" t="s">
        <v>47</v>
      </c>
    </row>
    <row r="13309" spans="2:17" ht="20.25" customHeight="1">
      <c r="B13309" s="50" t="e">
        <f>IF((#REF!+#REF!+H13309)&lt;&gt;0,"a","b")</f>
        <v>#REF!</v>
      </c>
      <c r="C13309" s="54">
        <v>4</v>
      </c>
      <c r="D13309" s="54"/>
      <c r="F13309" s="89"/>
      <c r="G13309" s="93" t="s">
        <v>443</v>
      </c>
      <c r="H13309" s="360">
        <f t="shared" ref="H13309:M13309" si="7252">H13539+H13769</f>
        <v>0</v>
      </c>
      <c r="I13309" s="360">
        <f t="shared" si="7252"/>
        <v>0</v>
      </c>
      <c r="J13309" s="360">
        <f t="shared" si="7252"/>
        <v>0</v>
      </c>
      <c r="K13309" s="360">
        <f t="shared" si="7252"/>
        <v>0</v>
      </c>
      <c r="L13309" s="360">
        <f t="shared" si="7252"/>
        <v>0</v>
      </c>
      <c r="M13309" s="360">
        <f t="shared" si="7252"/>
        <v>0</v>
      </c>
      <c r="N13309" s="137">
        <f t="shared" ref="N13309" si="7253">N13310+N13311</f>
        <v>0</v>
      </c>
      <c r="O13309" s="60" t="s">
        <v>71</v>
      </c>
      <c r="Q13309" s="49" t="s">
        <v>47</v>
      </c>
    </row>
    <row r="13310" spans="2:17" ht="30.75" customHeight="1">
      <c r="B13310" s="50" t="e">
        <f>IF((#REF!+#REF!+H13310)&lt;&gt;0,"a","b")</f>
        <v>#REF!</v>
      </c>
      <c r="C13310" s="54">
        <v>5</v>
      </c>
      <c r="D13310" s="54"/>
      <c r="F13310" s="89"/>
      <c r="G13310" s="95" t="s">
        <v>444</v>
      </c>
      <c r="H13310" s="360">
        <f t="shared" ref="H13310:M13310" si="7254">H13540+H13770</f>
        <v>0</v>
      </c>
      <c r="I13310" s="360">
        <f t="shared" si="7254"/>
        <v>0</v>
      </c>
      <c r="J13310" s="360">
        <f t="shared" si="7254"/>
        <v>0</v>
      </c>
      <c r="K13310" s="360">
        <f t="shared" si="7254"/>
        <v>0</v>
      </c>
      <c r="L13310" s="360">
        <f t="shared" si="7254"/>
        <v>0</v>
      </c>
      <c r="M13310" s="360">
        <f t="shared" si="7254"/>
        <v>0</v>
      </c>
      <c r="N13310" s="154"/>
      <c r="Q13310" s="49" t="s">
        <v>47</v>
      </c>
    </row>
    <row r="13311" spans="2:17" ht="20.25" customHeight="1">
      <c r="B13311" s="50" t="e">
        <f>IF((#REF!+#REF!+H13311)&lt;&gt;0,"a","b")</f>
        <v>#REF!</v>
      </c>
      <c r="C13311" s="54">
        <v>5</v>
      </c>
      <c r="D13311" s="54"/>
      <c r="F13311" s="89"/>
      <c r="G13311" s="95" t="s">
        <v>445</v>
      </c>
      <c r="H13311" s="360">
        <f t="shared" ref="H13311:M13311" si="7255">H13541+H13771</f>
        <v>0</v>
      </c>
      <c r="I13311" s="360">
        <f t="shared" si="7255"/>
        <v>0</v>
      </c>
      <c r="J13311" s="360">
        <f t="shared" si="7255"/>
        <v>0</v>
      </c>
      <c r="K13311" s="360">
        <f t="shared" si="7255"/>
        <v>0</v>
      </c>
      <c r="L13311" s="360">
        <f t="shared" si="7255"/>
        <v>0</v>
      </c>
      <c r="M13311" s="360">
        <f t="shared" si="7255"/>
        <v>0</v>
      </c>
      <c r="N13311" s="154"/>
      <c r="Q13311" s="49" t="s">
        <v>47</v>
      </c>
    </row>
    <row r="13312" spans="2:17" ht="20.25" customHeight="1">
      <c r="B13312" s="50" t="e">
        <f>IF((#REF!+#REF!+H13312)&lt;&gt;0,"a","b")</f>
        <v>#REF!</v>
      </c>
      <c r="C13312" s="54">
        <v>4</v>
      </c>
      <c r="D13312" s="54"/>
      <c r="F13312" s="89"/>
      <c r="G13312" s="93" t="s">
        <v>446</v>
      </c>
      <c r="H13312" s="360">
        <f t="shared" ref="H13312:M13312" si="7256">H13542+H13772</f>
        <v>0</v>
      </c>
      <c r="I13312" s="360">
        <f t="shared" si="7256"/>
        <v>0</v>
      </c>
      <c r="J13312" s="360">
        <f t="shared" si="7256"/>
        <v>0</v>
      </c>
      <c r="K13312" s="360">
        <f t="shared" si="7256"/>
        <v>0</v>
      </c>
      <c r="L13312" s="360">
        <f t="shared" si="7256"/>
        <v>0</v>
      </c>
      <c r="M13312" s="360">
        <f t="shared" si="7256"/>
        <v>0</v>
      </c>
      <c r="N13312" s="153"/>
      <c r="Q13312" s="49" t="s">
        <v>47</v>
      </c>
    </row>
    <row r="13313" spans="2:15" ht="20.25" customHeight="1">
      <c r="B13313" s="50" t="e">
        <f>IF((#REF!+#REF!+H13313)&lt;&gt;0,"a","b")</f>
        <v>#REF!</v>
      </c>
      <c r="C13313" s="54">
        <v>2</v>
      </c>
      <c r="D13313" s="68" t="s">
        <v>652</v>
      </c>
      <c r="F13313" s="127"/>
      <c r="G13313" s="117" t="s">
        <v>447</v>
      </c>
      <c r="H13313" s="360">
        <f t="shared" ref="H13313:M13313" si="7257">H13543+H13773</f>
        <v>0</v>
      </c>
      <c r="I13313" s="360">
        <f t="shared" si="7257"/>
        <v>0</v>
      </c>
      <c r="J13313" s="360">
        <f t="shared" si="7257"/>
        <v>0</v>
      </c>
      <c r="K13313" s="360">
        <f t="shared" si="7257"/>
        <v>0</v>
      </c>
      <c r="L13313" s="360">
        <f t="shared" si="7257"/>
        <v>0</v>
      </c>
      <c r="M13313" s="360">
        <f t="shared" si="7257"/>
        <v>0</v>
      </c>
      <c r="N13313" s="149">
        <f t="shared" ref="N13313" si="7258">N13314+N13321+N13328</f>
        <v>0</v>
      </c>
      <c r="O13313" s="60" t="s">
        <v>71</v>
      </c>
    </row>
    <row r="13314" spans="2:15" ht="20.25" customHeight="1">
      <c r="B13314" s="50" t="e">
        <f>IF((#REF!+#REF!+H13314)&lt;&gt;0,"a","b")</f>
        <v>#REF!</v>
      </c>
      <c r="C13314" s="54">
        <v>3</v>
      </c>
      <c r="D13314" s="54"/>
      <c r="F13314" s="127"/>
      <c r="G13314" s="108" t="s">
        <v>448</v>
      </c>
      <c r="H13314" s="360">
        <f t="shared" ref="H13314:M13314" si="7259">H13544+H13774</f>
        <v>0</v>
      </c>
      <c r="I13314" s="360">
        <f t="shared" si="7259"/>
        <v>0</v>
      </c>
      <c r="J13314" s="360">
        <f t="shared" si="7259"/>
        <v>0</v>
      </c>
      <c r="K13314" s="360">
        <f t="shared" si="7259"/>
        <v>0</v>
      </c>
      <c r="L13314" s="360">
        <f t="shared" si="7259"/>
        <v>0</v>
      </c>
      <c r="M13314" s="360">
        <f t="shared" si="7259"/>
        <v>0</v>
      </c>
      <c r="N13314" s="159">
        <f t="shared" ref="N13314" si="7260">SUM(N13315:N13320)</f>
        <v>0</v>
      </c>
      <c r="O13314" s="60" t="s">
        <v>71</v>
      </c>
    </row>
    <row r="13315" spans="2:15" ht="20.25" customHeight="1">
      <c r="B13315" s="50" t="e">
        <f>IF((#REF!+#REF!+H13315)&lt;&gt;0,"a","b")</f>
        <v>#REF!</v>
      </c>
      <c r="C13315" s="54">
        <v>4</v>
      </c>
      <c r="D13315" s="54"/>
      <c r="F13315" s="127"/>
      <c r="G13315" s="93" t="s">
        <v>449</v>
      </c>
      <c r="H13315" s="360">
        <f t="shared" ref="H13315:M13315" si="7261">H13545+H13775</f>
        <v>0</v>
      </c>
      <c r="I13315" s="360">
        <f t="shared" si="7261"/>
        <v>0</v>
      </c>
      <c r="J13315" s="360">
        <f t="shared" si="7261"/>
        <v>0</v>
      </c>
      <c r="K13315" s="360">
        <f t="shared" si="7261"/>
        <v>0</v>
      </c>
      <c r="L13315" s="360">
        <f t="shared" si="7261"/>
        <v>0</v>
      </c>
      <c r="M13315" s="360">
        <f t="shared" si="7261"/>
        <v>0</v>
      </c>
      <c r="N13315" s="153"/>
    </row>
    <row r="13316" spans="2:15" ht="20.25" customHeight="1">
      <c r="B13316" s="50" t="e">
        <f>IF((#REF!+#REF!+H13316)&lt;&gt;0,"a","b")</f>
        <v>#REF!</v>
      </c>
      <c r="C13316" s="54">
        <v>4</v>
      </c>
      <c r="D13316" s="54"/>
      <c r="F13316" s="127"/>
      <c r="G13316" s="93" t="s">
        <v>450</v>
      </c>
      <c r="H13316" s="360">
        <f t="shared" ref="H13316:M13316" si="7262">H13546+H13776</f>
        <v>0</v>
      </c>
      <c r="I13316" s="360">
        <f t="shared" si="7262"/>
        <v>0</v>
      </c>
      <c r="J13316" s="360">
        <f t="shared" si="7262"/>
        <v>0</v>
      </c>
      <c r="K13316" s="360">
        <f t="shared" si="7262"/>
        <v>0</v>
      </c>
      <c r="L13316" s="360">
        <f t="shared" si="7262"/>
        <v>0</v>
      </c>
      <c r="M13316" s="360">
        <f t="shared" si="7262"/>
        <v>0</v>
      </c>
      <c r="N13316" s="153"/>
    </row>
    <row r="13317" spans="2:15" ht="20.25" customHeight="1">
      <c r="B13317" s="50" t="e">
        <f>IF((#REF!+#REF!+H13317)&lt;&gt;0,"a","b")</f>
        <v>#REF!</v>
      </c>
      <c r="C13317" s="54">
        <v>4</v>
      </c>
      <c r="D13317" s="54"/>
      <c r="F13317" s="127"/>
      <c r="G13317" s="93" t="s">
        <v>305</v>
      </c>
      <c r="H13317" s="360">
        <f t="shared" ref="H13317:M13317" si="7263">H13547+H13777</f>
        <v>0</v>
      </c>
      <c r="I13317" s="360">
        <f t="shared" si="7263"/>
        <v>0</v>
      </c>
      <c r="J13317" s="360">
        <f t="shared" si="7263"/>
        <v>0</v>
      </c>
      <c r="K13317" s="360">
        <f t="shared" si="7263"/>
        <v>0</v>
      </c>
      <c r="L13317" s="360">
        <f t="shared" si="7263"/>
        <v>0</v>
      </c>
      <c r="M13317" s="360">
        <f t="shared" si="7263"/>
        <v>0</v>
      </c>
      <c r="N13317" s="153"/>
    </row>
    <row r="13318" spans="2:15" ht="20.25" customHeight="1">
      <c r="B13318" s="50" t="e">
        <f>IF((#REF!+#REF!+H13318)&lt;&gt;0,"a","b")</f>
        <v>#REF!</v>
      </c>
      <c r="C13318" s="54">
        <v>4</v>
      </c>
      <c r="D13318" s="54"/>
      <c r="F13318" s="127"/>
      <c r="G13318" s="93" t="s">
        <v>451</v>
      </c>
      <c r="H13318" s="360">
        <f t="shared" ref="H13318:M13318" si="7264">H13548+H13778</f>
        <v>0</v>
      </c>
      <c r="I13318" s="360">
        <f t="shared" si="7264"/>
        <v>0</v>
      </c>
      <c r="J13318" s="360">
        <f t="shared" si="7264"/>
        <v>0</v>
      </c>
      <c r="K13318" s="360">
        <f t="shared" si="7264"/>
        <v>0</v>
      </c>
      <c r="L13318" s="360">
        <f t="shared" si="7264"/>
        <v>0</v>
      </c>
      <c r="M13318" s="360">
        <f t="shared" si="7264"/>
        <v>0</v>
      </c>
      <c r="N13318" s="153"/>
    </row>
    <row r="13319" spans="2:15" ht="20.25" customHeight="1">
      <c r="B13319" s="50" t="e">
        <f>IF((#REF!+#REF!+H13319)&lt;&gt;0,"a","b")</f>
        <v>#REF!</v>
      </c>
      <c r="C13319" s="54">
        <v>4</v>
      </c>
      <c r="D13319" s="54"/>
      <c r="F13319" s="127"/>
      <c r="G13319" s="93" t="s">
        <v>452</v>
      </c>
      <c r="H13319" s="360">
        <f t="shared" ref="H13319:M13319" si="7265">H13549+H13779</f>
        <v>0</v>
      </c>
      <c r="I13319" s="360">
        <f t="shared" si="7265"/>
        <v>0</v>
      </c>
      <c r="J13319" s="360">
        <f t="shared" si="7265"/>
        <v>0</v>
      </c>
      <c r="K13319" s="360">
        <f t="shared" si="7265"/>
        <v>0</v>
      </c>
      <c r="L13319" s="360">
        <f t="shared" si="7265"/>
        <v>0</v>
      </c>
      <c r="M13319" s="360">
        <f t="shared" si="7265"/>
        <v>0</v>
      </c>
      <c r="N13319" s="153"/>
    </row>
    <row r="13320" spans="2:15" ht="20.25" customHeight="1">
      <c r="B13320" s="50" t="e">
        <f>IF((#REF!+#REF!+H13320)&lt;&gt;0,"a","b")</f>
        <v>#REF!</v>
      </c>
      <c r="C13320" s="54">
        <v>4</v>
      </c>
      <c r="D13320" s="54"/>
      <c r="F13320" s="127"/>
      <c r="G13320" s="93" t="s">
        <v>453</v>
      </c>
      <c r="H13320" s="360">
        <f t="shared" ref="H13320:M13320" si="7266">H13550+H13780</f>
        <v>0</v>
      </c>
      <c r="I13320" s="360">
        <f t="shared" si="7266"/>
        <v>0</v>
      </c>
      <c r="J13320" s="360">
        <f t="shared" si="7266"/>
        <v>0</v>
      </c>
      <c r="K13320" s="360">
        <f t="shared" si="7266"/>
        <v>0</v>
      </c>
      <c r="L13320" s="360">
        <f t="shared" si="7266"/>
        <v>0</v>
      </c>
      <c r="M13320" s="360">
        <f t="shared" si="7266"/>
        <v>0</v>
      </c>
      <c r="N13320" s="153"/>
    </row>
    <row r="13321" spans="2:15" ht="20.25" customHeight="1">
      <c r="B13321" s="50" t="e">
        <f>IF((#REF!+#REF!+H13321)&lt;&gt;0,"a","b")</f>
        <v>#REF!</v>
      </c>
      <c r="C13321" s="54">
        <v>3</v>
      </c>
      <c r="D13321" s="54"/>
      <c r="F13321" s="127"/>
      <c r="G13321" s="108" t="s">
        <v>304</v>
      </c>
      <c r="H13321" s="360">
        <f t="shared" ref="H13321:M13321" si="7267">H13551+H13781</f>
        <v>0</v>
      </c>
      <c r="I13321" s="360">
        <f t="shared" si="7267"/>
        <v>0</v>
      </c>
      <c r="J13321" s="360">
        <f t="shared" si="7267"/>
        <v>0</v>
      </c>
      <c r="K13321" s="360">
        <f t="shared" si="7267"/>
        <v>0</v>
      </c>
      <c r="L13321" s="360">
        <f t="shared" si="7267"/>
        <v>0</v>
      </c>
      <c r="M13321" s="360">
        <f t="shared" si="7267"/>
        <v>0</v>
      </c>
      <c r="N13321" s="159">
        <f t="shared" ref="N13321" si="7268">SUM(N13322:N13327)</f>
        <v>0</v>
      </c>
      <c r="O13321" s="60" t="s">
        <v>71</v>
      </c>
    </row>
    <row r="13322" spans="2:15" ht="20.25" customHeight="1">
      <c r="B13322" s="50" t="e">
        <f>IF((#REF!+#REF!+H13322)&lt;&gt;0,"a","b")</f>
        <v>#REF!</v>
      </c>
      <c r="C13322" s="54">
        <v>4</v>
      </c>
      <c r="D13322" s="54"/>
      <c r="F13322" s="127"/>
      <c r="G13322" s="93" t="s">
        <v>449</v>
      </c>
      <c r="H13322" s="360">
        <f t="shared" ref="H13322:M13322" si="7269">H13552+H13782</f>
        <v>0</v>
      </c>
      <c r="I13322" s="360">
        <f t="shared" si="7269"/>
        <v>0</v>
      </c>
      <c r="J13322" s="360">
        <f t="shared" si="7269"/>
        <v>0</v>
      </c>
      <c r="K13322" s="360">
        <f t="shared" si="7269"/>
        <v>0</v>
      </c>
      <c r="L13322" s="360">
        <f t="shared" si="7269"/>
        <v>0</v>
      </c>
      <c r="M13322" s="360">
        <f t="shared" si="7269"/>
        <v>0</v>
      </c>
      <c r="N13322" s="153"/>
    </row>
    <row r="13323" spans="2:15" ht="20.25" customHeight="1">
      <c r="B13323" s="50" t="e">
        <f>IF((#REF!+#REF!+H13323)&lt;&gt;0,"a","b")</f>
        <v>#REF!</v>
      </c>
      <c r="C13323" s="54">
        <v>4</v>
      </c>
      <c r="D13323" s="54"/>
      <c r="F13323" s="127"/>
      <c r="G13323" s="93" t="s">
        <v>450</v>
      </c>
      <c r="H13323" s="360">
        <f t="shared" ref="H13323:M13323" si="7270">H13553+H13783</f>
        <v>0</v>
      </c>
      <c r="I13323" s="360">
        <f t="shared" si="7270"/>
        <v>0</v>
      </c>
      <c r="J13323" s="360">
        <f t="shared" si="7270"/>
        <v>0</v>
      </c>
      <c r="K13323" s="360">
        <f t="shared" si="7270"/>
        <v>0</v>
      </c>
      <c r="L13323" s="360">
        <f t="shared" si="7270"/>
        <v>0</v>
      </c>
      <c r="M13323" s="360">
        <f t="shared" si="7270"/>
        <v>0</v>
      </c>
      <c r="N13323" s="153"/>
    </row>
    <row r="13324" spans="2:15" ht="20.25" customHeight="1">
      <c r="B13324" s="50" t="e">
        <f>IF((#REF!+#REF!+H13324)&lt;&gt;0,"a","b")</f>
        <v>#REF!</v>
      </c>
      <c r="C13324" s="54">
        <v>4</v>
      </c>
      <c r="D13324" s="54"/>
      <c r="F13324" s="127"/>
      <c r="G13324" s="93" t="s">
        <v>305</v>
      </c>
      <c r="H13324" s="360">
        <f t="shared" ref="H13324:M13324" si="7271">H13554+H13784</f>
        <v>0</v>
      </c>
      <c r="I13324" s="360">
        <f t="shared" si="7271"/>
        <v>0</v>
      </c>
      <c r="J13324" s="360">
        <f t="shared" si="7271"/>
        <v>0</v>
      </c>
      <c r="K13324" s="360">
        <f t="shared" si="7271"/>
        <v>0</v>
      </c>
      <c r="L13324" s="360">
        <f t="shared" si="7271"/>
        <v>0</v>
      </c>
      <c r="M13324" s="360">
        <f t="shared" si="7271"/>
        <v>0</v>
      </c>
      <c r="N13324" s="153"/>
    </row>
    <row r="13325" spans="2:15" ht="20.25" customHeight="1">
      <c r="B13325" s="50" t="e">
        <f>IF((#REF!+#REF!+H13325)&lt;&gt;0,"a","b")</f>
        <v>#REF!</v>
      </c>
      <c r="C13325" s="54">
        <v>4</v>
      </c>
      <c r="D13325" s="54"/>
      <c r="F13325" s="127"/>
      <c r="G13325" s="93" t="s">
        <v>454</v>
      </c>
      <c r="H13325" s="360">
        <f t="shared" ref="H13325:M13325" si="7272">H13555+H13785</f>
        <v>0</v>
      </c>
      <c r="I13325" s="360">
        <f t="shared" si="7272"/>
        <v>0</v>
      </c>
      <c r="J13325" s="360">
        <f t="shared" si="7272"/>
        <v>0</v>
      </c>
      <c r="K13325" s="360">
        <f t="shared" si="7272"/>
        <v>0</v>
      </c>
      <c r="L13325" s="360">
        <f t="shared" si="7272"/>
        <v>0</v>
      </c>
      <c r="M13325" s="360">
        <f t="shared" si="7272"/>
        <v>0</v>
      </c>
      <c r="N13325" s="153"/>
    </row>
    <row r="13326" spans="2:15" ht="20.25" customHeight="1">
      <c r="B13326" s="50" t="e">
        <f>IF((#REF!+#REF!+H13326)&lt;&gt;0,"a","b")</f>
        <v>#REF!</v>
      </c>
      <c r="C13326" s="54">
        <v>4</v>
      </c>
      <c r="D13326" s="54"/>
      <c r="F13326" s="127"/>
      <c r="G13326" s="93" t="s">
        <v>452</v>
      </c>
      <c r="H13326" s="360">
        <f t="shared" ref="H13326:M13326" si="7273">H13556+H13786</f>
        <v>0</v>
      </c>
      <c r="I13326" s="360">
        <f t="shared" si="7273"/>
        <v>0</v>
      </c>
      <c r="J13326" s="360">
        <f t="shared" si="7273"/>
        <v>0</v>
      </c>
      <c r="K13326" s="360">
        <f t="shared" si="7273"/>
        <v>0</v>
      </c>
      <c r="L13326" s="360">
        <f t="shared" si="7273"/>
        <v>0</v>
      </c>
      <c r="M13326" s="360">
        <f t="shared" si="7273"/>
        <v>0</v>
      </c>
      <c r="N13326" s="153"/>
    </row>
    <row r="13327" spans="2:15" ht="20.25" customHeight="1">
      <c r="B13327" s="50" t="e">
        <f>IF((#REF!+#REF!+H13327)&lt;&gt;0,"a","b")</f>
        <v>#REF!</v>
      </c>
      <c r="C13327" s="54">
        <v>4</v>
      </c>
      <c r="D13327" s="54"/>
      <c r="F13327" s="127"/>
      <c r="G13327" s="93" t="s">
        <v>453</v>
      </c>
      <c r="H13327" s="360">
        <f t="shared" ref="H13327:M13327" si="7274">H13557+H13787</f>
        <v>0</v>
      </c>
      <c r="I13327" s="360">
        <f t="shared" si="7274"/>
        <v>0</v>
      </c>
      <c r="J13327" s="360">
        <f t="shared" si="7274"/>
        <v>0</v>
      </c>
      <c r="K13327" s="360">
        <f t="shared" si="7274"/>
        <v>0</v>
      </c>
      <c r="L13327" s="360">
        <f t="shared" si="7274"/>
        <v>0</v>
      </c>
      <c r="M13327" s="360">
        <f t="shared" si="7274"/>
        <v>0</v>
      </c>
      <c r="N13327" s="153"/>
    </row>
    <row r="13328" spans="2:15" ht="20.25" customHeight="1">
      <c r="B13328" s="50" t="e">
        <f>IF((#REF!+#REF!+H13328)&lt;&gt;0,"a","b")</f>
        <v>#REF!</v>
      </c>
      <c r="C13328" s="54">
        <v>3</v>
      </c>
      <c r="D13328" s="54"/>
      <c r="F13328" s="89"/>
      <c r="G13328" s="108" t="s">
        <v>306</v>
      </c>
      <c r="H13328" s="360">
        <f t="shared" ref="H13328:M13328" si="7275">H13558+H13788</f>
        <v>0</v>
      </c>
      <c r="I13328" s="360">
        <f t="shared" si="7275"/>
        <v>0</v>
      </c>
      <c r="J13328" s="360">
        <f t="shared" si="7275"/>
        <v>0</v>
      </c>
      <c r="K13328" s="360">
        <f t="shared" si="7275"/>
        <v>0</v>
      </c>
      <c r="L13328" s="360">
        <f t="shared" si="7275"/>
        <v>0</v>
      </c>
      <c r="M13328" s="360">
        <f t="shared" si="7275"/>
        <v>0</v>
      </c>
      <c r="N13328" s="166"/>
    </row>
    <row r="13329" spans="2:15" ht="20.25" customHeight="1">
      <c r="B13329" s="50" t="e">
        <f>IF((#REF!+#REF!+H13329)&lt;&gt;0,"a","b")</f>
        <v>#REF!</v>
      </c>
      <c r="C13329" s="54">
        <v>2</v>
      </c>
      <c r="D13329" s="68" t="s">
        <v>653</v>
      </c>
      <c r="F13329" s="89"/>
      <c r="G13329" s="117" t="s">
        <v>455</v>
      </c>
      <c r="H13329" s="360">
        <f t="shared" ref="H13329:M13329" si="7276">H13559+H13789</f>
        <v>0</v>
      </c>
      <c r="I13329" s="360">
        <f t="shared" si="7276"/>
        <v>0</v>
      </c>
      <c r="J13329" s="360">
        <f t="shared" si="7276"/>
        <v>0</v>
      </c>
      <c r="K13329" s="360">
        <f t="shared" si="7276"/>
        <v>0</v>
      </c>
      <c r="L13329" s="360">
        <f t="shared" si="7276"/>
        <v>0</v>
      </c>
      <c r="M13329" s="360">
        <f t="shared" si="7276"/>
        <v>0</v>
      </c>
      <c r="N13329" s="149">
        <f t="shared" ref="N13329" si="7277">N13330+N13338</f>
        <v>0</v>
      </c>
      <c r="O13329" s="60" t="s">
        <v>71</v>
      </c>
    </row>
    <row r="13330" spans="2:15" ht="20.25" customHeight="1">
      <c r="B13330" s="50" t="e">
        <f>IF((#REF!+#REF!+H13330)&lt;&gt;0,"a","b")</f>
        <v>#REF!</v>
      </c>
      <c r="C13330" s="54">
        <v>3</v>
      </c>
      <c r="D13330" s="54"/>
      <c r="F13330" s="89"/>
      <c r="G13330" s="108" t="s">
        <v>448</v>
      </c>
      <c r="H13330" s="360">
        <f t="shared" ref="H13330:M13330" si="7278">H13560+H13790</f>
        <v>0</v>
      </c>
      <c r="I13330" s="360">
        <f t="shared" si="7278"/>
        <v>0</v>
      </c>
      <c r="J13330" s="360">
        <f t="shared" si="7278"/>
        <v>0</v>
      </c>
      <c r="K13330" s="360">
        <f t="shared" si="7278"/>
        <v>0</v>
      </c>
      <c r="L13330" s="360">
        <f t="shared" si="7278"/>
        <v>0</v>
      </c>
      <c r="M13330" s="360">
        <f t="shared" si="7278"/>
        <v>0</v>
      </c>
      <c r="N13330" s="159">
        <f t="shared" ref="N13330" si="7279">SUM(N13331:N13337)</f>
        <v>0</v>
      </c>
      <c r="O13330" s="60" t="s">
        <v>71</v>
      </c>
    </row>
    <row r="13331" spans="2:15" ht="20.25" customHeight="1">
      <c r="B13331" s="50" t="e">
        <f>IF((#REF!+#REF!+H13331)&lt;&gt;0,"a","b")</f>
        <v>#REF!</v>
      </c>
      <c r="C13331" s="54">
        <v>4</v>
      </c>
      <c r="D13331" s="54"/>
      <c r="F13331" s="89"/>
      <c r="G13331" s="93" t="s">
        <v>456</v>
      </c>
      <c r="H13331" s="360">
        <f t="shared" ref="H13331:M13331" si="7280">H13561+H13791</f>
        <v>0</v>
      </c>
      <c r="I13331" s="360">
        <f t="shared" si="7280"/>
        <v>0</v>
      </c>
      <c r="J13331" s="360">
        <f t="shared" si="7280"/>
        <v>0</v>
      </c>
      <c r="K13331" s="360">
        <f t="shared" si="7280"/>
        <v>0</v>
      </c>
      <c r="L13331" s="360">
        <f t="shared" si="7280"/>
        <v>0</v>
      </c>
      <c r="M13331" s="360">
        <f t="shared" si="7280"/>
        <v>0</v>
      </c>
      <c r="N13331" s="153"/>
    </row>
    <row r="13332" spans="2:15" ht="20.25" customHeight="1">
      <c r="B13332" s="50" t="e">
        <f>IF((#REF!+#REF!+H13332)&lt;&gt;0,"a","b")</f>
        <v>#REF!</v>
      </c>
      <c r="C13332" s="54">
        <v>4</v>
      </c>
      <c r="D13332" s="54"/>
      <c r="F13332" s="89"/>
      <c r="G13332" s="93" t="s">
        <v>303</v>
      </c>
      <c r="H13332" s="360">
        <f t="shared" ref="H13332:M13332" si="7281">H13562+H13792</f>
        <v>0</v>
      </c>
      <c r="I13332" s="360">
        <f t="shared" si="7281"/>
        <v>0</v>
      </c>
      <c r="J13332" s="360">
        <f t="shared" si="7281"/>
        <v>0</v>
      </c>
      <c r="K13332" s="360">
        <f t="shared" si="7281"/>
        <v>0</v>
      </c>
      <c r="L13332" s="360">
        <f t="shared" si="7281"/>
        <v>0</v>
      </c>
      <c r="M13332" s="360">
        <f t="shared" si="7281"/>
        <v>0</v>
      </c>
      <c r="N13332" s="153"/>
    </row>
    <row r="13333" spans="2:15" ht="20.25" customHeight="1">
      <c r="B13333" s="50" t="e">
        <f>IF((#REF!+#REF!+H13333)&lt;&gt;0,"a","b")</f>
        <v>#REF!</v>
      </c>
      <c r="C13333" s="54">
        <v>4</v>
      </c>
      <c r="D13333" s="54"/>
      <c r="F13333" s="89"/>
      <c r="G13333" s="93" t="s">
        <v>450</v>
      </c>
      <c r="H13333" s="360">
        <f t="shared" ref="H13333:M13333" si="7282">H13563+H13793</f>
        <v>0</v>
      </c>
      <c r="I13333" s="360">
        <f t="shared" si="7282"/>
        <v>0</v>
      </c>
      <c r="J13333" s="360">
        <f t="shared" si="7282"/>
        <v>0</v>
      </c>
      <c r="K13333" s="360">
        <f t="shared" si="7282"/>
        <v>0</v>
      </c>
      <c r="L13333" s="360">
        <f t="shared" si="7282"/>
        <v>0</v>
      </c>
      <c r="M13333" s="360">
        <f t="shared" si="7282"/>
        <v>0</v>
      </c>
      <c r="N13333" s="153"/>
    </row>
    <row r="13334" spans="2:15" ht="30.75" customHeight="1">
      <c r="B13334" s="50" t="e">
        <f>IF((#REF!+#REF!+H13334)&lt;&gt;0,"a","b")</f>
        <v>#REF!</v>
      </c>
      <c r="C13334" s="54">
        <v>4</v>
      </c>
      <c r="D13334" s="54"/>
      <c r="F13334" s="89"/>
      <c r="G13334" s="93" t="s">
        <v>457</v>
      </c>
      <c r="H13334" s="360">
        <f t="shared" ref="H13334:M13334" si="7283">H13564+H13794</f>
        <v>0</v>
      </c>
      <c r="I13334" s="360">
        <f t="shared" si="7283"/>
        <v>0</v>
      </c>
      <c r="J13334" s="360">
        <f t="shared" si="7283"/>
        <v>0</v>
      </c>
      <c r="K13334" s="360">
        <f t="shared" si="7283"/>
        <v>0</v>
      </c>
      <c r="L13334" s="360">
        <f t="shared" si="7283"/>
        <v>0</v>
      </c>
      <c r="M13334" s="360">
        <f t="shared" si="7283"/>
        <v>0</v>
      </c>
      <c r="N13334" s="153"/>
    </row>
    <row r="13335" spans="2:15" ht="20.25" customHeight="1">
      <c r="B13335" s="50" t="e">
        <f>IF((#REF!+#REF!+H13335)&lt;&gt;0,"a","b")</f>
        <v>#REF!</v>
      </c>
      <c r="C13335" s="54">
        <v>4</v>
      </c>
      <c r="D13335" s="54"/>
      <c r="F13335" s="89"/>
      <c r="G13335" s="93" t="s">
        <v>451</v>
      </c>
      <c r="H13335" s="360">
        <f t="shared" ref="H13335:M13335" si="7284">H13565+H13795</f>
        <v>0</v>
      </c>
      <c r="I13335" s="360">
        <f t="shared" si="7284"/>
        <v>0</v>
      </c>
      <c r="J13335" s="360">
        <f t="shared" si="7284"/>
        <v>0</v>
      </c>
      <c r="K13335" s="360">
        <f t="shared" si="7284"/>
        <v>0</v>
      </c>
      <c r="L13335" s="360">
        <f t="shared" si="7284"/>
        <v>0</v>
      </c>
      <c r="M13335" s="360">
        <f t="shared" si="7284"/>
        <v>0</v>
      </c>
      <c r="N13335" s="153"/>
    </row>
    <row r="13336" spans="2:15" ht="20.25" customHeight="1">
      <c r="B13336" s="50" t="e">
        <f>IF((#REF!+#REF!+H13336)&lt;&gt;0,"a","b")</f>
        <v>#REF!</v>
      </c>
      <c r="C13336" s="54">
        <v>4</v>
      </c>
      <c r="D13336" s="54"/>
      <c r="F13336" s="89"/>
      <c r="G13336" s="93" t="s">
        <v>452</v>
      </c>
      <c r="H13336" s="360">
        <f t="shared" ref="H13336:M13336" si="7285">H13566+H13796</f>
        <v>0</v>
      </c>
      <c r="I13336" s="360">
        <f t="shared" si="7285"/>
        <v>0</v>
      </c>
      <c r="J13336" s="360">
        <f t="shared" si="7285"/>
        <v>0</v>
      </c>
      <c r="K13336" s="360">
        <f t="shared" si="7285"/>
        <v>0</v>
      </c>
      <c r="L13336" s="360">
        <f t="shared" si="7285"/>
        <v>0</v>
      </c>
      <c r="M13336" s="360">
        <f t="shared" si="7285"/>
        <v>0</v>
      </c>
      <c r="N13336" s="153"/>
    </row>
    <row r="13337" spans="2:15" ht="20.25" customHeight="1">
      <c r="B13337" s="50" t="e">
        <f>IF((#REF!+#REF!+H13337)&lt;&gt;0,"a","b")</f>
        <v>#REF!</v>
      </c>
      <c r="C13337" s="54">
        <v>4</v>
      </c>
      <c r="D13337" s="54"/>
      <c r="F13337" s="89"/>
      <c r="G13337" s="93" t="s">
        <v>458</v>
      </c>
      <c r="H13337" s="360">
        <f t="shared" ref="H13337:M13337" si="7286">H13567+H13797</f>
        <v>0</v>
      </c>
      <c r="I13337" s="360">
        <f t="shared" si="7286"/>
        <v>0</v>
      </c>
      <c r="J13337" s="360">
        <f t="shared" si="7286"/>
        <v>0</v>
      </c>
      <c r="K13337" s="360">
        <f t="shared" si="7286"/>
        <v>0</v>
      </c>
      <c r="L13337" s="360">
        <f t="shared" si="7286"/>
        <v>0</v>
      </c>
      <c r="M13337" s="360">
        <f t="shared" si="7286"/>
        <v>0</v>
      </c>
      <c r="N13337" s="166"/>
    </row>
    <row r="13338" spans="2:15" ht="20.25" customHeight="1">
      <c r="B13338" s="50" t="e">
        <f>IF((#REF!+#REF!+H13338)&lt;&gt;0,"a","b")</f>
        <v>#REF!</v>
      </c>
      <c r="C13338" s="54">
        <v>3</v>
      </c>
      <c r="D13338" s="54"/>
      <c r="F13338" s="89"/>
      <c r="G13338" s="108" t="s">
        <v>304</v>
      </c>
      <c r="H13338" s="360">
        <f t="shared" ref="H13338:M13338" si="7287">H13568+H13798</f>
        <v>0</v>
      </c>
      <c r="I13338" s="360">
        <f t="shared" si="7287"/>
        <v>0</v>
      </c>
      <c r="J13338" s="360">
        <f t="shared" si="7287"/>
        <v>0</v>
      </c>
      <c r="K13338" s="360">
        <f t="shared" si="7287"/>
        <v>0</v>
      </c>
      <c r="L13338" s="360">
        <f t="shared" si="7287"/>
        <v>0</v>
      </c>
      <c r="M13338" s="360">
        <f t="shared" si="7287"/>
        <v>0</v>
      </c>
      <c r="N13338" s="159">
        <f t="shared" ref="N13338" si="7288">SUM(N13339:N13345)</f>
        <v>0</v>
      </c>
      <c r="O13338" s="60" t="s">
        <v>71</v>
      </c>
    </row>
    <row r="13339" spans="2:15" ht="20.25" customHeight="1">
      <c r="B13339" s="50" t="e">
        <f>IF((#REF!+#REF!+H13339)&lt;&gt;0,"a","b")</f>
        <v>#REF!</v>
      </c>
      <c r="C13339" s="54">
        <v>4</v>
      </c>
      <c r="D13339" s="54"/>
      <c r="F13339" s="89"/>
      <c r="G13339" s="93" t="s">
        <v>456</v>
      </c>
      <c r="H13339" s="360">
        <f t="shared" ref="H13339:M13339" si="7289">H13569+H13799</f>
        <v>0</v>
      </c>
      <c r="I13339" s="360">
        <f t="shared" si="7289"/>
        <v>0</v>
      </c>
      <c r="J13339" s="360">
        <f t="shared" si="7289"/>
        <v>0</v>
      </c>
      <c r="K13339" s="360">
        <f t="shared" si="7289"/>
        <v>0</v>
      </c>
      <c r="L13339" s="360">
        <f t="shared" si="7289"/>
        <v>0</v>
      </c>
      <c r="M13339" s="360">
        <f t="shared" si="7289"/>
        <v>0</v>
      </c>
      <c r="N13339" s="153"/>
    </row>
    <row r="13340" spans="2:15" ht="20.25" customHeight="1">
      <c r="B13340" s="50" t="e">
        <f>IF((#REF!+#REF!+H13340)&lt;&gt;0,"a","b")</f>
        <v>#REF!</v>
      </c>
      <c r="C13340" s="54">
        <v>4</v>
      </c>
      <c r="D13340" s="54"/>
      <c r="F13340" s="89"/>
      <c r="G13340" s="93" t="s">
        <v>303</v>
      </c>
      <c r="H13340" s="360">
        <f t="shared" ref="H13340:M13340" si="7290">H13570+H13800</f>
        <v>0</v>
      </c>
      <c r="I13340" s="360">
        <f t="shared" si="7290"/>
        <v>0</v>
      </c>
      <c r="J13340" s="360">
        <f t="shared" si="7290"/>
        <v>0</v>
      </c>
      <c r="K13340" s="360">
        <f t="shared" si="7290"/>
        <v>0</v>
      </c>
      <c r="L13340" s="360">
        <f t="shared" si="7290"/>
        <v>0</v>
      </c>
      <c r="M13340" s="360">
        <f t="shared" si="7290"/>
        <v>0</v>
      </c>
      <c r="N13340" s="153"/>
    </row>
    <row r="13341" spans="2:15" ht="20.25" customHeight="1">
      <c r="B13341" s="50" t="e">
        <f>IF((#REF!+#REF!+H13341)&lt;&gt;0,"a","b")</f>
        <v>#REF!</v>
      </c>
      <c r="C13341" s="54">
        <v>4</v>
      </c>
      <c r="D13341" s="54"/>
      <c r="F13341" s="89"/>
      <c r="G13341" s="93" t="s">
        <v>450</v>
      </c>
      <c r="H13341" s="360">
        <f t="shared" ref="H13341:M13341" si="7291">H13571+H13801</f>
        <v>0</v>
      </c>
      <c r="I13341" s="360">
        <f t="shared" si="7291"/>
        <v>0</v>
      </c>
      <c r="J13341" s="360">
        <f t="shared" si="7291"/>
        <v>0</v>
      </c>
      <c r="K13341" s="360">
        <f t="shared" si="7291"/>
        <v>0</v>
      </c>
      <c r="L13341" s="360">
        <f t="shared" si="7291"/>
        <v>0</v>
      </c>
      <c r="M13341" s="360">
        <f t="shared" si="7291"/>
        <v>0</v>
      </c>
      <c r="N13341" s="153"/>
    </row>
    <row r="13342" spans="2:15" ht="30.75" customHeight="1">
      <c r="B13342" s="50" t="e">
        <f>IF((#REF!+#REF!+H13342)&lt;&gt;0,"a","b")</f>
        <v>#REF!</v>
      </c>
      <c r="C13342" s="54">
        <v>4</v>
      </c>
      <c r="D13342" s="54"/>
      <c r="F13342" s="89"/>
      <c r="G13342" s="93" t="s">
        <v>457</v>
      </c>
      <c r="H13342" s="360">
        <f t="shared" ref="H13342:M13342" si="7292">H13572+H13802</f>
        <v>0</v>
      </c>
      <c r="I13342" s="360">
        <f t="shared" si="7292"/>
        <v>0</v>
      </c>
      <c r="J13342" s="360">
        <f t="shared" si="7292"/>
        <v>0</v>
      </c>
      <c r="K13342" s="360">
        <f t="shared" si="7292"/>
        <v>0</v>
      </c>
      <c r="L13342" s="360">
        <f t="shared" si="7292"/>
        <v>0</v>
      </c>
      <c r="M13342" s="360">
        <f t="shared" si="7292"/>
        <v>0</v>
      </c>
      <c r="N13342" s="153"/>
    </row>
    <row r="13343" spans="2:15" ht="20.25" customHeight="1">
      <c r="B13343" s="50" t="e">
        <f>IF((#REF!+#REF!+H13343)&lt;&gt;0,"a","b")</f>
        <v>#REF!</v>
      </c>
      <c r="C13343" s="54">
        <v>4</v>
      </c>
      <c r="D13343" s="54"/>
      <c r="F13343" s="89"/>
      <c r="G13343" s="93" t="s">
        <v>459</v>
      </c>
      <c r="H13343" s="360">
        <f t="shared" ref="H13343:M13343" si="7293">H13573+H13803</f>
        <v>0</v>
      </c>
      <c r="I13343" s="360">
        <f t="shared" si="7293"/>
        <v>0</v>
      </c>
      <c r="J13343" s="360">
        <f t="shared" si="7293"/>
        <v>0</v>
      </c>
      <c r="K13343" s="360">
        <f t="shared" si="7293"/>
        <v>0</v>
      </c>
      <c r="L13343" s="360">
        <f t="shared" si="7293"/>
        <v>0</v>
      </c>
      <c r="M13343" s="360">
        <f t="shared" si="7293"/>
        <v>0</v>
      </c>
      <c r="N13343" s="153"/>
    </row>
    <row r="13344" spans="2:15" ht="20.25" customHeight="1">
      <c r="B13344" s="50" t="e">
        <f>IF((#REF!+#REF!+H13344)&lt;&gt;0,"a","b")</f>
        <v>#REF!</v>
      </c>
      <c r="C13344" s="54">
        <v>4</v>
      </c>
      <c r="D13344" s="54"/>
      <c r="F13344" s="89"/>
      <c r="G13344" s="93" t="s">
        <v>452</v>
      </c>
      <c r="H13344" s="360">
        <f t="shared" ref="H13344:M13344" si="7294">H13574+H13804</f>
        <v>0</v>
      </c>
      <c r="I13344" s="360">
        <f t="shared" si="7294"/>
        <v>0</v>
      </c>
      <c r="J13344" s="360">
        <f t="shared" si="7294"/>
        <v>0</v>
      </c>
      <c r="K13344" s="360">
        <f t="shared" si="7294"/>
        <v>0</v>
      </c>
      <c r="L13344" s="360">
        <f t="shared" si="7294"/>
        <v>0</v>
      </c>
      <c r="M13344" s="360">
        <f t="shared" si="7294"/>
        <v>0</v>
      </c>
      <c r="N13344" s="153"/>
    </row>
    <row r="13345" spans="2:17" ht="21" customHeight="1">
      <c r="B13345" s="50" t="e">
        <f>IF((#REF!+#REF!+H13345)&lt;&gt;0,"a","b")</f>
        <v>#REF!</v>
      </c>
      <c r="C13345" s="54">
        <v>4</v>
      </c>
      <c r="D13345" s="54"/>
      <c r="F13345" s="89"/>
      <c r="G13345" s="93" t="s">
        <v>458</v>
      </c>
      <c r="H13345" s="360">
        <f t="shared" ref="H13345:M13345" si="7295">H13575+H13805</f>
        <v>0</v>
      </c>
      <c r="I13345" s="360">
        <f t="shared" si="7295"/>
        <v>0</v>
      </c>
      <c r="J13345" s="360">
        <f t="shared" si="7295"/>
        <v>0</v>
      </c>
      <c r="K13345" s="360">
        <f t="shared" si="7295"/>
        <v>0</v>
      </c>
      <c r="L13345" s="360">
        <f t="shared" si="7295"/>
        <v>0</v>
      </c>
      <c r="M13345" s="360">
        <f t="shared" si="7295"/>
        <v>0</v>
      </c>
      <c r="N13345" s="153"/>
    </row>
    <row r="13346" spans="2:17" ht="63" customHeight="1">
      <c r="B13346" s="50" t="e">
        <f>IF((#REF!+#REF!+H13346)&lt;&gt;0,"a","b")</f>
        <v>#REF!</v>
      </c>
      <c r="C13346" s="54">
        <v>1</v>
      </c>
      <c r="D13346" s="68" t="s">
        <v>517</v>
      </c>
      <c r="E13346" s="45"/>
      <c r="F13346" s="374" t="s">
        <v>648</v>
      </c>
      <c r="G13346" s="115" t="s">
        <v>2327</v>
      </c>
      <c r="H13346" s="360">
        <f t="shared" ref="H13346:H13575" si="7296">I13346+J13346</f>
        <v>3400</v>
      </c>
      <c r="I13346" s="380">
        <f t="shared" ref="I13346:N13346" si="7297">I13348+I13480+I13543+I13559</f>
        <v>3400</v>
      </c>
      <c r="J13346" s="380">
        <f t="shared" si="7297"/>
        <v>0</v>
      </c>
      <c r="K13346" s="380">
        <f t="shared" si="7297"/>
        <v>3635</v>
      </c>
      <c r="L13346" s="380">
        <f t="shared" si="7297"/>
        <v>3820</v>
      </c>
      <c r="M13346" s="380">
        <f t="shared" si="7297"/>
        <v>4180</v>
      </c>
      <c r="N13346" s="147">
        <f t="shared" si="7297"/>
        <v>0</v>
      </c>
      <c r="O13346" s="60" t="s">
        <v>71</v>
      </c>
      <c r="Q13346" s="55">
        <v>1</v>
      </c>
    </row>
    <row r="13347" spans="2:17" ht="21" customHeight="1">
      <c r="B13347" s="50" t="e">
        <f>IF((#REF!+#REF!+H13347)&lt;&gt;0,"a","b")</f>
        <v>#REF!</v>
      </c>
      <c r="C13347" s="54">
        <v>2</v>
      </c>
      <c r="D13347" s="68" t="s">
        <v>648</v>
      </c>
      <c r="F13347" s="123"/>
      <c r="G13347" s="124" t="s">
        <v>255</v>
      </c>
      <c r="H13347" s="577">
        <f t="shared" si="7296"/>
        <v>583</v>
      </c>
      <c r="I13347" s="551">
        <v>583</v>
      </c>
      <c r="J13347" s="551"/>
      <c r="K13347" s="551">
        <v>610</v>
      </c>
      <c r="L13347" s="551">
        <v>610</v>
      </c>
      <c r="M13347" s="551">
        <v>610</v>
      </c>
      <c r="N13347" s="148"/>
    </row>
    <row r="13348" spans="2:17" ht="20.25" customHeight="1">
      <c r="B13348" s="50" t="e">
        <f>IF((#REF!+#REF!+H13348)&lt;&gt;0,"a","b")</f>
        <v>#REF!</v>
      </c>
      <c r="C13348" s="54">
        <v>2</v>
      </c>
      <c r="D13348" s="68" t="s">
        <v>649</v>
      </c>
      <c r="E13348" s="45">
        <v>7091</v>
      </c>
      <c r="F13348" s="374"/>
      <c r="G13348" s="117" t="s">
        <v>256</v>
      </c>
      <c r="H13348" s="360">
        <f t="shared" si="7296"/>
        <v>3400</v>
      </c>
      <c r="I13348" s="380">
        <f t="shared" ref="I13348:N13348" si="7298">I13349+I13360+I13428+I13436+I13437+I13447+I13457+I13427</f>
        <v>3400</v>
      </c>
      <c r="J13348" s="380">
        <f t="shared" si="7298"/>
        <v>0</v>
      </c>
      <c r="K13348" s="380">
        <f t="shared" si="7298"/>
        <v>3635</v>
      </c>
      <c r="L13348" s="380">
        <f t="shared" si="7298"/>
        <v>3820</v>
      </c>
      <c r="M13348" s="380">
        <f t="shared" si="7298"/>
        <v>4180</v>
      </c>
      <c r="N13348" s="149">
        <f t="shared" si="7298"/>
        <v>0</v>
      </c>
      <c r="O13348" s="60" t="s">
        <v>71</v>
      </c>
    </row>
    <row r="13349" spans="2:17" ht="20.25" customHeight="1">
      <c r="B13349" s="50" t="e">
        <f>IF((#REF!+#REF!+H13349)&lt;&gt;0,"a","b")</f>
        <v>#REF!</v>
      </c>
      <c r="C13349" s="54">
        <v>31</v>
      </c>
      <c r="D13349" s="68" t="s">
        <v>650</v>
      </c>
      <c r="F13349" s="89"/>
      <c r="G13349" s="90" t="s">
        <v>257</v>
      </c>
      <c r="H13349" s="578">
        <f t="shared" si="7296"/>
        <v>0</v>
      </c>
      <c r="I13349" s="564">
        <f t="shared" ref="I13349:N13349" si="7299">I13350+I13359</f>
        <v>0</v>
      </c>
      <c r="J13349" s="564">
        <f t="shared" si="7299"/>
        <v>0</v>
      </c>
      <c r="K13349" s="564">
        <f t="shared" si="7299"/>
        <v>0</v>
      </c>
      <c r="L13349" s="564">
        <f t="shared" si="7299"/>
        <v>0</v>
      </c>
      <c r="M13349" s="564">
        <f t="shared" si="7299"/>
        <v>0</v>
      </c>
      <c r="N13349" s="150">
        <f t="shared" si="7299"/>
        <v>0</v>
      </c>
      <c r="O13349" s="60" t="s">
        <v>71</v>
      </c>
    </row>
    <row r="13350" spans="2:17" ht="20.25" customHeight="1">
      <c r="B13350" s="50" t="e">
        <f>IF((#REF!+#REF!+H13350)&lt;&gt;0,"a","b")</f>
        <v>#REF!</v>
      </c>
      <c r="C13350" s="54">
        <v>4</v>
      </c>
      <c r="D13350" s="54"/>
      <c r="F13350" s="92"/>
      <c r="G13350" s="93" t="s">
        <v>258</v>
      </c>
      <c r="H13350" s="578">
        <f t="shared" si="7296"/>
        <v>0</v>
      </c>
      <c r="I13350" s="565">
        <f t="shared" ref="I13350:N13350" si="7300">I13351+I13358</f>
        <v>0</v>
      </c>
      <c r="J13350" s="565">
        <f t="shared" si="7300"/>
        <v>0</v>
      </c>
      <c r="K13350" s="565">
        <f t="shared" si="7300"/>
        <v>0</v>
      </c>
      <c r="L13350" s="565">
        <f t="shared" si="7300"/>
        <v>0</v>
      </c>
      <c r="M13350" s="565">
        <f t="shared" si="7300"/>
        <v>0</v>
      </c>
      <c r="N13350" s="151">
        <f t="shared" si="7300"/>
        <v>0</v>
      </c>
      <c r="O13350" s="60" t="s">
        <v>71</v>
      </c>
    </row>
    <row r="13351" spans="2:17" ht="20.25" customHeight="1">
      <c r="B13351" s="50" t="e">
        <f>IF((#REF!+#REF!+H13351)&lt;&gt;0,"a","b")</f>
        <v>#REF!</v>
      </c>
      <c r="C13351" s="54">
        <v>5</v>
      </c>
      <c r="D13351" s="54"/>
      <c r="F13351" s="89"/>
      <c r="G13351" s="95" t="s">
        <v>259</v>
      </c>
      <c r="H13351" s="578">
        <f t="shared" si="7296"/>
        <v>0</v>
      </c>
      <c r="I13351" s="560">
        <f t="shared" ref="I13351:K13351" si="7301">SUM(I13352:I13357)</f>
        <v>0</v>
      </c>
      <c r="J13351" s="560">
        <f t="shared" si="7301"/>
        <v>0</v>
      </c>
      <c r="K13351" s="560">
        <f t="shared" si="7301"/>
        <v>0</v>
      </c>
      <c r="L13351" s="560">
        <f t="shared" ref="L13351:N13351" si="7302">SUM(L13352:L13357)</f>
        <v>0</v>
      </c>
      <c r="M13351" s="560">
        <f t="shared" si="7302"/>
        <v>0</v>
      </c>
      <c r="N13351" s="152">
        <f t="shared" si="7302"/>
        <v>0</v>
      </c>
      <c r="O13351" s="60" t="s">
        <v>71</v>
      </c>
    </row>
    <row r="13352" spans="2:17" ht="20.25" customHeight="1">
      <c r="B13352" s="50" t="e">
        <f>IF((#REF!+#REF!+H13352)&lt;&gt;0,"a","b")</f>
        <v>#REF!</v>
      </c>
      <c r="C13352" s="54">
        <v>6</v>
      </c>
      <c r="D13352" s="54"/>
      <c r="F13352" s="89"/>
      <c r="G13352" s="97" t="s">
        <v>260</v>
      </c>
      <c r="H13352" s="579">
        <f t="shared" si="7296"/>
        <v>0</v>
      </c>
      <c r="I13352" s="553"/>
      <c r="J13352" s="553"/>
      <c r="K13352" s="553"/>
      <c r="L13352" s="553"/>
      <c r="M13352" s="553"/>
      <c r="N13352" s="138"/>
    </row>
    <row r="13353" spans="2:17" ht="20.25" customHeight="1">
      <c r="B13353" s="50" t="e">
        <f>IF((#REF!+#REF!+H13353)&lt;&gt;0,"a","b")</f>
        <v>#REF!</v>
      </c>
      <c r="C13353" s="54">
        <v>6</v>
      </c>
      <c r="D13353" s="54"/>
      <c r="F13353" s="89"/>
      <c r="G13353" s="97" t="s">
        <v>261</v>
      </c>
      <c r="H13353" s="552">
        <f t="shared" si="7296"/>
        <v>0</v>
      </c>
      <c r="I13353" s="553"/>
      <c r="J13353" s="553"/>
      <c r="K13353" s="553"/>
      <c r="L13353" s="553"/>
      <c r="M13353" s="553"/>
      <c r="N13353" s="138"/>
    </row>
    <row r="13354" spans="2:17" ht="20.25" customHeight="1">
      <c r="B13354" s="50" t="e">
        <f>IF((#REF!+#REF!+H13354)&lt;&gt;0,"a","b")</f>
        <v>#REF!</v>
      </c>
      <c r="C13354" s="54">
        <v>6</v>
      </c>
      <c r="D13354" s="54"/>
      <c r="F13354" s="89"/>
      <c r="G13354" s="97" t="s">
        <v>262</v>
      </c>
      <c r="H13354" s="558">
        <f t="shared" si="7296"/>
        <v>0</v>
      </c>
      <c r="I13354" s="553"/>
      <c r="J13354" s="553"/>
      <c r="K13354" s="553"/>
      <c r="L13354" s="553"/>
      <c r="M13354" s="553"/>
      <c r="N13354" s="138"/>
    </row>
    <row r="13355" spans="2:17" ht="20.25" customHeight="1">
      <c r="B13355" s="50" t="e">
        <f>IF((#REF!+#REF!+H13355)&lt;&gt;0,"a","b")</f>
        <v>#REF!</v>
      </c>
      <c r="C13355" s="54">
        <v>6</v>
      </c>
      <c r="D13355" s="54"/>
      <c r="F13355" s="89"/>
      <c r="G13355" s="97" t="s">
        <v>263</v>
      </c>
      <c r="H13355" s="558">
        <f t="shared" si="7296"/>
        <v>0</v>
      </c>
      <c r="I13355" s="553"/>
      <c r="J13355" s="553"/>
      <c r="K13355" s="553"/>
      <c r="L13355" s="553"/>
      <c r="M13355" s="553"/>
      <c r="N13355" s="138"/>
    </row>
    <row r="13356" spans="2:17" ht="20.25" customHeight="1">
      <c r="B13356" s="50" t="e">
        <f>IF((#REF!+#REF!+H13356)&lt;&gt;0,"a","b")</f>
        <v>#REF!</v>
      </c>
      <c r="C13356" s="54">
        <v>6</v>
      </c>
      <c r="D13356" s="54"/>
      <c r="F13356" s="89"/>
      <c r="G13356" s="97" t="s">
        <v>264</v>
      </c>
      <c r="H13356" s="552">
        <f t="shared" si="7296"/>
        <v>0</v>
      </c>
      <c r="I13356" s="553"/>
      <c r="J13356" s="553"/>
      <c r="K13356" s="553"/>
      <c r="L13356" s="553"/>
      <c r="M13356" s="553"/>
      <c r="N13356" s="138"/>
    </row>
    <row r="13357" spans="2:17" ht="20.25" customHeight="1">
      <c r="B13357" s="50" t="e">
        <f>IF((#REF!+#REF!+H13357)&lt;&gt;0,"a","b")</f>
        <v>#REF!</v>
      </c>
      <c r="C13357" s="54">
        <v>6</v>
      </c>
      <c r="D13357" s="54"/>
      <c r="F13357" s="89"/>
      <c r="G13357" s="97" t="s">
        <v>265</v>
      </c>
      <c r="H13357" s="552">
        <f t="shared" si="7296"/>
        <v>0</v>
      </c>
      <c r="I13357" s="553"/>
      <c r="J13357" s="553"/>
      <c r="K13357" s="553"/>
      <c r="L13357" s="553"/>
      <c r="M13357" s="553"/>
      <c r="N13357" s="138"/>
    </row>
    <row r="13358" spans="2:17" ht="20.25" customHeight="1">
      <c r="B13358" s="50" t="e">
        <f>IF((#REF!+#REF!+H13358)&lt;&gt;0,"a","b")</f>
        <v>#REF!</v>
      </c>
      <c r="C13358" s="54">
        <v>5</v>
      </c>
      <c r="D13358" s="54"/>
      <c r="F13358" s="89"/>
      <c r="G13358" s="95" t="s">
        <v>266</v>
      </c>
      <c r="H13358" s="552">
        <f t="shared" si="7296"/>
        <v>0</v>
      </c>
      <c r="I13358" s="554"/>
      <c r="J13358" s="554"/>
      <c r="K13358" s="554"/>
      <c r="L13358" s="554"/>
      <c r="M13358" s="554"/>
      <c r="N13358" s="154"/>
    </row>
    <row r="13359" spans="2:17" ht="20.25" customHeight="1">
      <c r="B13359" s="50" t="e">
        <f>IF((#REF!+#REF!+H13359)&lt;&gt;0,"a","b")</f>
        <v>#REF!</v>
      </c>
      <c r="C13359" s="54">
        <v>4</v>
      </c>
      <c r="D13359" s="54"/>
      <c r="F13359" s="89"/>
      <c r="G13359" s="93" t="s">
        <v>267</v>
      </c>
      <c r="H13359" s="552">
        <f t="shared" si="7296"/>
        <v>0</v>
      </c>
      <c r="I13359" s="555"/>
      <c r="J13359" s="555"/>
      <c r="K13359" s="555"/>
      <c r="L13359" s="555"/>
      <c r="M13359" s="555"/>
      <c r="N13359" s="153"/>
    </row>
    <row r="13360" spans="2:17" ht="20.25" customHeight="1">
      <c r="B13360" s="50" t="e">
        <f>IF((#REF!+#REF!+H13360)&lt;&gt;0,"a","b")</f>
        <v>#REF!</v>
      </c>
      <c r="C13360" s="54">
        <v>3</v>
      </c>
      <c r="D13360" s="54"/>
      <c r="F13360" s="89"/>
      <c r="G13360" s="90" t="s">
        <v>268</v>
      </c>
      <c r="H13360" s="563">
        <f t="shared" si="7296"/>
        <v>0</v>
      </c>
      <c r="I13360" s="564">
        <f t="shared" ref="I13360:N13360" si="7303">I13361+I13362+I13365+I13401+I13402+I13403+I13404+I13405+I13412+I13413</f>
        <v>0</v>
      </c>
      <c r="J13360" s="564">
        <f t="shared" si="7303"/>
        <v>0</v>
      </c>
      <c r="K13360" s="564">
        <f t="shared" si="7303"/>
        <v>0</v>
      </c>
      <c r="L13360" s="564">
        <f t="shared" si="7303"/>
        <v>0</v>
      </c>
      <c r="M13360" s="564">
        <f t="shared" si="7303"/>
        <v>0</v>
      </c>
      <c r="N13360" s="150">
        <f t="shared" si="7303"/>
        <v>0</v>
      </c>
      <c r="O13360" s="60" t="s">
        <v>71</v>
      </c>
    </row>
    <row r="13361" spans="2:15" ht="20.25" customHeight="1">
      <c r="B13361" s="50" t="e">
        <f>IF((#REF!+#REF!+H13361)&lt;&gt;0,"a","b")</f>
        <v>#REF!</v>
      </c>
      <c r="C13361" s="54">
        <v>4</v>
      </c>
      <c r="D13361" s="54"/>
      <c r="F13361" s="89"/>
      <c r="G13361" s="93" t="s">
        <v>269</v>
      </c>
      <c r="H13361" s="556">
        <f t="shared" si="7296"/>
        <v>0</v>
      </c>
      <c r="I13361" s="555"/>
      <c r="J13361" s="555"/>
      <c r="K13361" s="555"/>
      <c r="L13361" s="555"/>
      <c r="M13361" s="555"/>
      <c r="N13361" s="153"/>
    </row>
    <row r="13362" spans="2:15" ht="20.25" customHeight="1">
      <c r="B13362" s="50" t="e">
        <f>IF((#REF!+#REF!+H13362)&lt;&gt;0,"a","b")</f>
        <v>#REF!</v>
      </c>
      <c r="C13362" s="54">
        <v>4</v>
      </c>
      <c r="D13362" s="54"/>
      <c r="F13362" s="89"/>
      <c r="G13362" s="93" t="s">
        <v>270</v>
      </c>
      <c r="H13362" s="566">
        <f t="shared" si="7296"/>
        <v>0</v>
      </c>
      <c r="I13362" s="565">
        <f t="shared" ref="I13362:K13362" si="7304">SUM(I13363:I13364)</f>
        <v>0</v>
      </c>
      <c r="J13362" s="565">
        <f t="shared" si="7304"/>
        <v>0</v>
      </c>
      <c r="K13362" s="565">
        <f t="shared" si="7304"/>
        <v>0</v>
      </c>
      <c r="L13362" s="565">
        <f t="shared" ref="L13362:N13362" si="7305">SUM(L13363:L13364)</f>
        <v>0</v>
      </c>
      <c r="M13362" s="565">
        <f t="shared" si="7305"/>
        <v>0</v>
      </c>
      <c r="N13362" s="151">
        <f t="shared" si="7305"/>
        <v>0</v>
      </c>
      <c r="O13362" s="60" t="s">
        <v>71</v>
      </c>
    </row>
    <row r="13363" spans="2:15" ht="20.25" customHeight="1">
      <c r="B13363" s="50" t="e">
        <f>IF((#REF!+#REF!+H13363)&lt;&gt;0,"a","b")</f>
        <v>#REF!</v>
      </c>
      <c r="C13363" s="54">
        <v>5</v>
      </c>
      <c r="D13363" s="54"/>
      <c r="F13363" s="89"/>
      <c r="G13363" s="95" t="s">
        <v>271</v>
      </c>
      <c r="H13363" s="556">
        <f t="shared" si="7296"/>
        <v>0</v>
      </c>
      <c r="I13363" s="554"/>
      <c r="J13363" s="554"/>
      <c r="K13363" s="554"/>
      <c r="L13363" s="554"/>
      <c r="M13363" s="554"/>
      <c r="N13363" s="154"/>
    </row>
    <row r="13364" spans="2:15" ht="20.25" customHeight="1">
      <c r="B13364" s="50" t="e">
        <f>IF((#REF!+#REF!+H13364)&lt;&gt;0,"a","b")</f>
        <v>#REF!</v>
      </c>
      <c r="C13364" s="54">
        <v>5</v>
      </c>
      <c r="D13364" s="54"/>
      <c r="F13364" s="89"/>
      <c r="G13364" s="95" t="s">
        <v>272</v>
      </c>
      <c r="H13364" s="556">
        <f t="shared" si="7296"/>
        <v>0</v>
      </c>
      <c r="I13364" s="554"/>
      <c r="J13364" s="554"/>
      <c r="K13364" s="554"/>
      <c r="L13364" s="554"/>
      <c r="M13364" s="554"/>
      <c r="N13364" s="154"/>
    </row>
    <row r="13365" spans="2:15" ht="20.25" customHeight="1">
      <c r="B13365" s="50" t="e">
        <f>IF((#REF!+#REF!+H13365)&lt;&gt;0,"a","b")</f>
        <v>#REF!</v>
      </c>
      <c r="C13365" s="54">
        <v>4</v>
      </c>
      <c r="D13365" s="54"/>
      <c r="F13365" s="89"/>
      <c r="G13365" s="93" t="s">
        <v>273</v>
      </c>
      <c r="H13365" s="566">
        <f t="shared" si="7296"/>
        <v>0</v>
      </c>
      <c r="I13365" s="565">
        <f t="shared" ref="I13365:N13365" si="7306">I13366+I13367+I13368+I13369+I13381+I13385+I13386+I13387+I13388+I13389+I13390+I13391+I13399+I13400</f>
        <v>0</v>
      </c>
      <c r="J13365" s="565">
        <f t="shared" si="7306"/>
        <v>0</v>
      </c>
      <c r="K13365" s="565">
        <f t="shared" si="7306"/>
        <v>0</v>
      </c>
      <c r="L13365" s="565">
        <f t="shared" si="7306"/>
        <v>0</v>
      </c>
      <c r="M13365" s="565">
        <f t="shared" si="7306"/>
        <v>0</v>
      </c>
      <c r="N13365" s="151">
        <f t="shared" si="7306"/>
        <v>0</v>
      </c>
      <c r="O13365" s="60" t="s">
        <v>71</v>
      </c>
    </row>
    <row r="13366" spans="2:15" ht="42.75" customHeight="1">
      <c r="B13366" s="50" t="e">
        <f>IF((#REF!+#REF!+H13366)&lt;&gt;0,"a","b")</f>
        <v>#REF!</v>
      </c>
      <c r="C13366" s="54">
        <v>5</v>
      </c>
      <c r="D13366" s="54"/>
      <c r="F13366" s="89"/>
      <c r="G13366" s="95" t="s">
        <v>322</v>
      </c>
      <c r="H13366" s="556">
        <f t="shared" si="7296"/>
        <v>0</v>
      </c>
      <c r="I13366" s="554"/>
      <c r="J13366" s="554"/>
      <c r="K13366" s="554"/>
      <c r="L13366" s="554"/>
      <c r="M13366" s="554"/>
      <c r="N13366" s="154"/>
    </row>
    <row r="13367" spans="2:15" ht="30.75" customHeight="1">
      <c r="B13367" s="50" t="e">
        <f>IF((#REF!+#REF!+H13367)&lt;&gt;0,"a","b")</f>
        <v>#REF!</v>
      </c>
      <c r="C13367" s="54">
        <v>5</v>
      </c>
      <c r="D13367" s="54"/>
      <c r="F13367" s="89"/>
      <c r="G13367" s="111" t="s">
        <v>289</v>
      </c>
      <c r="H13367" s="556">
        <f t="shared" si="7296"/>
        <v>0</v>
      </c>
      <c r="I13367" s="554"/>
      <c r="J13367" s="554"/>
      <c r="K13367" s="554"/>
      <c r="L13367" s="554"/>
      <c r="M13367" s="554"/>
      <c r="N13367" s="154"/>
    </row>
    <row r="13368" spans="2:15" ht="60.75" customHeight="1">
      <c r="B13368" s="50" t="e">
        <f>IF((#REF!+#REF!+H13368)&lt;&gt;0,"a","b")</f>
        <v>#REF!</v>
      </c>
      <c r="C13368" s="54">
        <v>5</v>
      </c>
      <c r="D13368" s="54"/>
      <c r="F13368" s="89"/>
      <c r="G13368" s="111" t="s">
        <v>323</v>
      </c>
      <c r="H13368" s="556">
        <f t="shared" si="7296"/>
        <v>0</v>
      </c>
      <c r="I13368" s="554"/>
      <c r="J13368" s="554"/>
      <c r="K13368" s="554"/>
      <c r="L13368" s="554"/>
      <c r="M13368" s="554"/>
      <c r="N13368" s="154"/>
    </row>
    <row r="13369" spans="2:15" ht="30.75" customHeight="1">
      <c r="B13369" s="50" t="e">
        <f>IF((#REF!+#REF!+H13369)&lt;&gt;0,"a","b")</f>
        <v>#REF!</v>
      </c>
      <c r="C13369" s="54">
        <v>5</v>
      </c>
      <c r="D13369" s="54"/>
      <c r="F13369" s="89"/>
      <c r="G13369" s="95" t="s">
        <v>288</v>
      </c>
      <c r="H13369" s="566">
        <f t="shared" si="7296"/>
        <v>0</v>
      </c>
      <c r="I13369" s="560">
        <f t="shared" ref="I13369:K13369" si="7307">SUM(I13370:I13380)</f>
        <v>0</v>
      </c>
      <c r="J13369" s="560">
        <f t="shared" si="7307"/>
        <v>0</v>
      </c>
      <c r="K13369" s="560">
        <f t="shared" si="7307"/>
        <v>0</v>
      </c>
      <c r="L13369" s="560">
        <f t="shared" ref="L13369:N13369" si="7308">SUM(L13370:L13380)</f>
        <v>0</v>
      </c>
      <c r="M13369" s="560">
        <f t="shared" si="7308"/>
        <v>0</v>
      </c>
      <c r="N13369" s="152">
        <f t="shared" si="7308"/>
        <v>0</v>
      </c>
      <c r="O13369" s="60" t="s">
        <v>71</v>
      </c>
    </row>
    <row r="13370" spans="2:15" ht="20.25" customHeight="1">
      <c r="B13370" s="50" t="e">
        <f>IF((#REF!+#REF!+H13370)&lt;&gt;0,"a","b")</f>
        <v>#REF!</v>
      </c>
      <c r="C13370" s="54">
        <v>6</v>
      </c>
      <c r="D13370" s="54"/>
      <c r="F13370" s="89"/>
      <c r="G13370" s="97" t="s">
        <v>274</v>
      </c>
      <c r="H13370" s="556">
        <f t="shared" si="7296"/>
        <v>0</v>
      </c>
      <c r="I13370" s="557"/>
      <c r="J13370" s="557"/>
      <c r="K13370" s="557"/>
      <c r="L13370" s="557"/>
      <c r="M13370" s="557"/>
      <c r="N13370" s="155"/>
    </row>
    <row r="13371" spans="2:15" ht="20.25" customHeight="1">
      <c r="B13371" s="50" t="e">
        <f>IF((#REF!+#REF!+H13371)&lt;&gt;0,"a","b")</f>
        <v>#REF!</v>
      </c>
      <c r="C13371" s="54">
        <v>6</v>
      </c>
      <c r="D13371" s="54"/>
      <c r="F13371" s="89"/>
      <c r="G13371" s="97" t="s">
        <v>275</v>
      </c>
      <c r="H13371" s="556">
        <f t="shared" si="7296"/>
        <v>0</v>
      </c>
      <c r="I13371" s="557"/>
      <c r="J13371" s="557"/>
      <c r="K13371" s="557"/>
      <c r="L13371" s="557"/>
      <c r="M13371" s="557"/>
      <c r="N13371" s="155"/>
    </row>
    <row r="13372" spans="2:15" ht="20.25" customHeight="1">
      <c r="B13372" s="50" t="e">
        <f>IF((#REF!+#REF!+H13372)&lt;&gt;0,"a","b")</f>
        <v>#REF!</v>
      </c>
      <c r="C13372" s="54">
        <v>6</v>
      </c>
      <c r="D13372" s="54"/>
      <c r="F13372" s="89"/>
      <c r="G13372" s="97" t="s">
        <v>276</v>
      </c>
      <c r="H13372" s="556">
        <f t="shared" si="7296"/>
        <v>0</v>
      </c>
      <c r="I13372" s="557"/>
      <c r="J13372" s="557"/>
      <c r="K13372" s="557"/>
      <c r="L13372" s="557"/>
      <c r="M13372" s="557"/>
      <c r="N13372" s="155"/>
    </row>
    <row r="13373" spans="2:15" ht="20.25" customHeight="1">
      <c r="B13373" s="50" t="e">
        <f>IF((#REF!+#REF!+H13373)&lt;&gt;0,"a","b")</f>
        <v>#REF!</v>
      </c>
      <c r="C13373" s="54">
        <v>6</v>
      </c>
      <c r="D13373" s="54"/>
      <c r="F13373" s="89"/>
      <c r="G13373" s="97" t="s">
        <v>277</v>
      </c>
      <c r="H13373" s="556">
        <f t="shared" si="7296"/>
        <v>0</v>
      </c>
      <c r="I13373" s="557"/>
      <c r="J13373" s="557"/>
      <c r="K13373" s="557"/>
      <c r="L13373" s="557"/>
      <c r="M13373" s="557"/>
      <c r="N13373" s="155"/>
    </row>
    <row r="13374" spans="2:15" ht="20.25" customHeight="1">
      <c r="B13374" s="50" t="e">
        <f>IF((#REF!+#REF!+H13374)&lt;&gt;0,"a","b")</f>
        <v>#REF!</v>
      </c>
      <c r="C13374" s="54">
        <v>6</v>
      </c>
      <c r="D13374" s="54"/>
      <c r="F13374" s="89"/>
      <c r="G13374" s="97" t="s">
        <v>278</v>
      </c>
      <c r="H13374" s="556">
        <f t="shared" si="7296"/>
        <v>0</v>
      </c>
      <c r="I13374" s="557"/>
      <c r="J13374" s="557"/>
      <c r="K13374" s="557"/>
      <c r="L13374" s="557"/>
      <c r="M13374" s="557"/>
      <c r="N13374" s="155"/>
    </row>
    <row r="13375" spans="2:15" ht="20.25" customHeight="1">
      <c r="B13375" s="50" t="e">
        <f>IF((#REF!+#REF!+H13375)&lt;&gt;0,"a","b")</f>
        <v>#REF!</v>
      </c>
      <c r="C13375" s="54">
        <v>6</v>
      </c>
      <c r="D13375" s="54"/>
      <c r="F13375" s="89"/>
      <c r="G13375" s="97" t="s">
        <v>279</v>
      </c>
      <c r="H13375" s="552">
        <f t="shared" si="7296"/>
        <v>0</v>
      </c>
      <c r="I13375" s="557"/>
      <c r="J13375" s="557"/>
      <c r="K13375" s="557"/>
      <c r="L13375" s="557"/>
      <c r="M13375" s="557"/>
      <c r="N13375" s="155"/>
    </row>
    <row r="13376" spans="2:15" ht="20.25" customHeight="1">
      <c r="B13376" s="50" t="e">
        <f>IF((#REF!+#REF!+H13376)&lt;&gt;0,"a","b")</f>
        <v>#REF!</v>
      </c>
      <c r="C13376" s="54">
        <v>6</v>
      </c>
      <c r="D13376" s="54"/>
      <c r="F13376" s="89"/>
      <c r="G13376" s="97" t="s">
        <v>280</v>
      </c>
      <c r="H13376" s="552">
        <f t="shared" si="7296"/>
        <v>0</v>
      </c>
      <c r="I13376" s="557"/>
      <c r="J13376" s="557"/>
      <c r="K13376" s="557"/>
      <c r="L13376" s="557"/>
      <c r="M13376" s="557"/>
      <c r="N13376" s="155"/>
    </row>
    <row r="13377" spans="2:15" ht="20.25" customHeight="1">
      <c r="B13377" s="50" t="e">
        <f>IF((#REF!+#REF!+H13377)&lt;&gt;0,"a","b")</f>
        <v>#REF!</v>
      </c>
      <c r="C13377" s="54">
        <v>6</v>
      </c>
      <c r="D13377" s="54"/>
      <c r="F13377" s="89"/>
      <c r="G13377" s="97" t="s">
        <v>281</v>
      </c>
      <c r="H13377" s="552">
        <f t="shared" si="7296"/>
        <v>0</v>
      </c>
      <c r="I13377" s="557"/>
      <c r="J13377" s="557"/>
      <c r="K13377" s="557"/>
      <c r="L13377" s="557"/>
      <c r="M13377" s="557"/>
      <c r="N13377" s="155"/>
    </row>
    <row r="13378" spans="2:15" ht="20.25" customHeight="1">
      <c r="B13378" s="50" t="e">
        <f>IF((#REF!+#REF!+H13378)&lt;&gt;0,"a","b")</f>
        <v>#REF!</v>
      </c>
      <c r="C13378" s="54">
        <v>6</v>
      </c>
      <c r="D13378" s="54"/>
      <c r="F13378" s="89"/>
      <c r="G13378" s="97" t="s">
        <v>282</v>
      </c>
      <c r="H13378" s="552">
        <f t="shared" si="7296"/>
        <v>0</v>
      </c>
      <c r="I13378" s="557"/>
      <c r="J13378" s="557"/>
      <c r="K13378" s="557"/>
      <c r="L13378" s="557"/>
      <c r="M13378" s="557"/>
      <c r="N13378" s="155"/>
    </row>
    <row r="13379" spans="2:15" ht="20.25" customHeight="1">
      <c r="B13379" s="50" t="e">
        <f>IF((#REF!+#REF!+H13379)&lt;&gt;0,"a","b")</f>
        <v>#REF!</v>
      </c>
      <c r="C13379" s="54">
        <v>6</v>
      </c>
      <c r="D13379" s="54"/>
      <c r="F13379" s="89"/>
      <c r="G13379" s="97" t="s">
        <v>283</v>
      </c>
      <c r="H13379" s="552">
        <f t="shared" si="7296"/>
        <v>0</v>
      </c>
      <c r="I13379" s="557"/>
      <c r="J13379" s="557"/>
      <c r="K13379" s="557"/>
      <c r="L13379" s="557"/>
      <c r="M13379" s="557"/>
      <c r="N13379" s="155"/>
    </row>
    <row r="13380" spans="2:15" ht="30.75" customHeight="1">
      <c r="B13380" s="50" t="e">
        <f>IF((#REF!+#REF!+H13380)&lt;&gt;0,"a","b")</f>
        <v>#REF!</v>
      </c>
      <c r="C13380" s="54">
        <v>6</v>
      </c>
      <c r="D13380" s="54"/>
      <c r="F13380" s="89"/>
      <c r="G13380" s="97" t="s">
        <v>324</v>
      </c>
      <c r="H13380" s="552">
        <f t="shared" si="7296"/>
        <v>0</v>
      </c>
      <c r="I13380" s="557"/>
      <c r="J13380" s="557"/>
      <c r="K13380" s="557"/>
      <c r="L13380" s="557"/>
      <c r="M13380" s="557"/>
      <c r="N13380" s="155"/>
    </row>
    <row r="13381" spans="2:15" ht="20.25" customHeight="1">
      <c r="B13381" s="50" t="e">
        <f>IF((#REF!+#REF!+H13381)&lt;&gt;0,"a","b")</f>
        <v>#REF!</v>
      </c>
      <c r="C13381" s="54">
        <v>5</v>
      </c>
      <c r="D13381" s="54"/>
      <c r="F13381" s="89"/>
      <c r="G13381" s="95" t="s">
        <v>290</v>
      </c>
      <c r="H13381" s="566">
        <f t="shared" si="7296"/>
        <v>0</v>
      </c>
      <c r="I13381" s="560">
        <f t="shared" ref="I13381:K13381" si="7309">SUM(I13382:I13384)</f>
        <v>0</v>
      </c>
      <c r="J13381" s="560">
        <f t="shared" si="7309"/>
        <v>0</v>
      </c>
      <c r="K13381" s="560">
        <f t="shared" si="7309"/>
        <v>0</v>
      </c>
      <c r="L13381" s="560">
        <f t="shared" ref="L13381:N13381" si="7310">SUM(L13382:L13384)</f>
        <v>0</v>
      </c>
      <c r="M13381" s="560">
        <f t="shared" si="7310"/>
        <v>0</v>
      </c>
      <c r="N13381" s="152">
        <f t="shared" si="7310"/>
        <v>0</v>
      </c>
      <c r="O13381" s="60" t="s">
        <v>71</v>
      </c>
    </row>
    <row r="13382" spans="2:15" ht="20.25" customHeight="1">
      <c r="B13382" s="50" t="e">
        <f>IF((#REF!+#REF!+H13382)&lt;&gt;0,"a","b")</f>
        <v>#REF!</v>
      </c>
      <c r="C13382" s="54">
        <v>6</v>
      </c>
      <c r="D13382" s="54"/>
      <c r="F13382" s="89"/>
      <c r="G13382" s="97" t="s">
        <v>284</v>
      </c>
      <c r="H13382" s="556">
        <f t="shared" si="7296"/>
        <v>0</v>
      </c>
      <c r="I13382" s="557"/>
      <c r="J13382" s="557"/>
      <c r="K13382" s="557"/>
      <c r="L13382" s="557"/>
      <c r="M13382" s="557"/>
      <c r="N13382" s="155"/>
    </row>
    <row r="13383" spans="2:15" ht="20.25" customHeight="1">
      <c r="B13383" s="50" t="e">
        <f>IF((#REF!+#REF!+H13383)&lt;&gt;0,"a","b")</f>
        <v>#REF!</v>
      </c>
      <c r="C13383" s="54">
        <v>6</v>
      </c>
      <c r="D13383" s="54"/>
      <c r="F13383" s="89"/>
      <c r="G13383" s="97" t="s">
        <v>285</v>
      </c>
      <c r="H13383" s="556">
        <f t="shared" si="7296"/>
        <v>0</v>
      </c>
      <c r="I13383" s="557"/>
      <c r="J13383" s="557"/>
      <c r="K13383" s="557"/>
      <c r="L13383" s="557"/>
      <c r="M13383" s="557"/>
      <c r="N13383" s="155"/>
    </row>
    <row r="13384" spans="2:15" ht="30.75" customHeight="1">
      <c r="B13384" s="50" t="e">
        <f>IF((#REF!+#REF!+H13384)&lt;&gt;0,"a","b")</f>
        <v>#REF!</v>
      </c>
      <c r="C13384" s="54">
        <v>6</v>
      </c>
      <c r="D13384" s="54"/>
      <c r="F13384" s="89"/>
      <c r="G13384" s="97" t="s">
        <v>325</v>
      </c>
      <c r="H13384" s="556">
        <f t="shared" si="7296"/>
        <v>0</v>
      </c>
      <c r="I13384" s="557"/>
      <c r="J13384" s="557"/>
      <c r="K13384" s="557"/>
      <c r="L13384" s="557"/>
      <c r="M13384" s="557"/>
      <c r="N13384" s="155"/>
    </row>
    <row r="13385" spans="2:15" ht="30.75" customHeight="1">
      <c r="B13385" s="50" t="e">
        <f>IF((#REF!+#REF!+H13385)&lt;&gt;0,"a","b")</f>
        <v>#REF!</v>
      </c>
      <c r="C13385" s="54">
        <v>5</v>
      </c>
      <c r="D13385" s="54"/>
      <c r="F13385" s="89"/>
      <c r="G13385" s="95" t="s">
        <v>326</v>
      </c>
      <c r="H13385" s="556">
        <f t="shared" si="7296"/>
        <v>0</v>
      </c>
      <c r="I13385" s="554"/>
      <c r="J13385" s="554"/>
      <c r="K13385" s="554"/>
      <c r="L13385" s="554"/>
      <c r="M13385" s="554"/>
      <c r="N13385" s="154"/>
    </row>
    <row r="13386" spans="2:15" ht="34.5" customHeight="1">
      <c r="B13386" s="50" t="e">
        <f>IF((#REF!+#REF!+H13386)&lt;&gt;0,"a","b")</f>
        <v>#REF!</v>
      </c>
      <c r="C13386" s="54">
        <v>5</v>
      </c>
      <c r="D13386" s="54"/>
      <c r="F13386" s="89"/>
      <c r="G13386" s="128" t="s">
        <v>460</v>
      </c>
      <c r="H13386" s="556">
        <f t="shared" si="7296"/>
        <v>0</v>
      </c>
      <c r="I13386" s="554"/>
      <c r="J13386" s="554"/>
      <c r="K13386" s="554"/>
      <c r="L13386" s="554"/>
      <c r="M13386" s="554"/>
      <c r="N13386" s="154"/>
    </row>
    <row r="13387" spans="2:15" ht="34.5" customHeight="1">
      <c r="B13387" s="50" t="e">
        <f>IF((#REF!+#REF!+H13387)&lt;&gt;0,"a","b")</f>
        <v>#REF!</v>
      </c>
      <c r="C13387" s="54">
        <v>5</v>
      </c>
      <c r="D13387" s="54"/>
      <c r="F13387" s="89"/>
      <c r="G13387" s="95" t="s">
        <v>327</v>
      </c>
      <c r="H13387" s="556">
        <f t="shared" si="7296"/>
        <v>0</v>
      </c>
      <c r="I13387" s="554"/>
      <c r="J13387" s="554"/>
      <c r="K13387" s="554"/>
      <c r="L13387" s="554"/>
      <c r="M13387" s="554"/>
      <c r="N13387" s="154"/>
    </row>
    <row r="13388" spans="2:15" ht="50.25" customHeight="1">
      <c r="B13388" s="50" t="e">
        <f>IF((#REF!+#REF!+H13388)&lt;&gt;0,"a","b")</f>
        <v>#REF!</v>
      </c>
      <c r="C13388" s="54">
        <v>5</v>
      </c>
      <c r="D13388" s="54"/>
      <c r="F13388" s="89"/>
      <c r="G13388" s="95" t="s">
        <v>328</v>
      </c>
      <c r="H13388" s="552">
        <f t="shared" si="7296"/>
        <v>0</v>
      </c>
      <c r="I13388" s="554"/>
      <c r="J13388" s="554"/>
      <c r="K13388" s="554"/>
      <c r="L13388" s="554"/>
      <c r="M13388" s="554"/>
      <c r="N13388" s="154"/>
    </row>
    <row r="13389" spans="2:15" ht="20.25" customHeight="1">
      <c r="B13389" s="50" t="e">
        <f>IF((#REF!+#REF!+H13389)&lt;&gt;0,"a","b")</f>
        <v>#REF!</v>
      </c>
      <c r="C13389" s="54">
        <v>5</v>
      </c>
      <c r="D13389" s="54"/>
      <c r="F13389" s="89"/>
      <c r="G13389" s="95" t="s">
        <v>329</v>
      </c>
      <c r="H13389" s="552">
        <f t="shared" si="7296"/>
        <v>0</v>
      </c>
      <c r="I13389" s="554"/>
      <c r="J13389" s="554"/>
      <c r="K13389" s="554"/>
      <c r="L13389" s="554"/>
      <c r="M13389" s="554"/>
      <c r="N13389" s="154"/>
    </row>
    <row r="13390" spans="2:15" ht="20.25" customHeight="1">
      <c r="B13390" s="50" t="e">
        <f>IF((#REF!+#REF!+H13390)&lt;&gt;0,"a","b")</f>
        <v>#REF!</v>
      </c>
      <c r="C13390" s="54">
        <v>5</v>
      </c>
      <c r="D13390" s="54"/>
      <c r="F13390" s="89"/>
      <c r="G13390" s="95" t="s">
        <v>330</v>
      </c>
      <c r="H13390" s="558">
        <f t="shared" si="7296"/>
        <v>0</v>
      </c>
      <c r="I13390" s="554"/>
      <c r="J13390" s="554"/>
      <c r="K13390" s="554"/>
      <c r="L13390" s="554"/>
      <c r="M13390" s="554"/>
      <c r="N13390" s="154"/>
    </row>
    <row r="13391" spans="2:15" ht="20.25" customHeight="1">
      <c r="B13391" s="50" t="e">
        <f>IF((#REF!+#REF!+H13391)&lt;&gt;0,"a","b")</f>
        <v>#REF!</v>
      </c>
      <c r="C13391" s="54">
        <v>5</v>
      </c>
      <c r="D13391" s="54"/>
      <c r="F13391" s="89"/>
      <c r="G13391" s="95" t="s">
        <v>331</v>
      </c>
      <c r="H13391" s="559">
        <f t="shared" si="7296"/>
        <v>0</v>
      </c>
      <c r="I13391" s="560">
        <f t="shared" ref="I13391:K13391" si="7311">SUM(I13392:I13398)</f>
        <v>0</v>
      </c>
      <c r="J13391" s="560">
        <f t="shared" si="7311"/>
        <v>0</v>
      </c>
      <c r="K13391" s="560">
        <f t="shared" si="7311"/>
        <v>0</v>
      </c>
      <c r="L13391" s="560">
        <f t="shared" ref="L13391:N13391" si="7312">SUM(L13392:L13398)</f>
        <v>0</v>
      </c>
      <c r="M13391" s="560">
        <f t="shared" si="7312"/>
        <v>0</v>
      </c>
      <c r="N13391" s="152">
        <f t="shared" si="7312"/>
        <v>0</v>
      </c>
      <c r="O13391" s="60" t="s">
        <v>71</v>
      </c>
    </row>
    <row r="13392" spans="2:15" ht="23.25" customHeight="1">
      <c r="B13392" s="50" t="e">
        <f>IF((#REF!+#REF!+H13392)&lt;&gt;0,"a","b")</f>
        <v>#REF!</v>
      </c>
      <c r="C13392" s="54">
        <v>6</v>
      </c>
      <c r="D13392" s="54"/>
      <c r="F13392" s="89"/>
      <c r="G13392" s="97" t="s">
        <v>291</v>
      </c>
      <c r="H13392" s="558">
        <f t="shared" si="7296"/>
        <v>0</v>
      </c>
      <c r="I13392" s="557"/>
      <c r="J13392" s="557"/>
      <c r="K13392" s="557"/>
      <c r="L13392" s="557"/>
      <c r="M13392" s="557"/>
      <c r="N13392" s="155"/>
    </row>
    <row r="13393" spans="2:18" ht="20.25" customHeight="1">
      <c r="B13393" s="50" t="e">
        <f>IF((#REF!+#REF!+H13393)&lt;&gt;0,"a","b")</f>
        <v>#REF!</v>
      </c>
      <c r="C13393" s="54">
        <v>6</v>
      </c>
      <c r="D13393" s="54"/>
      <c r="F13393" s="89"/>
      <c r="G13393" s="97" t="s">
        <v>292</v>
      </c>
      <c r="H13393" s="558">
        <f t="shared" si="7296"/>
        <v>0</v>
      </c>
      <c r="I13393" s="557"/>
      <c r="J13393" s="557"/>
      <c r="K13393" s="557"/>
      <c r="L13393" s="557"/>
      <c r="M13393" s="557"/>
      <c r="N13393" s="155"/>
    </row>
    <row r="13394" spans="2:18" ht="23.25" customHeight="1">
      <c r="B13394" s="50" t="e">
        <f>IF((#REF!+#REF!+H13394)&lt;&gt;0,"a","b")</f>
        <v>#REF!</v>
      </c>
      <c r="C13394" s="54">
        <v>6</v>
      </c>
      <c r="D13394" s="54"/>
      <c r="F13394" s="89"/>
      <c r="G13394" s="97" t="s">
        <v>293</v>
      </c>
      <c r="H13394" s="552">
        <f t="shared" si="7296"/>
        <v>0</v>
      </c>
      <c r="I13394" s="557"/>
      <c r="J13394" s="557"/>
      <c r="K13394" s="557"/>
      <c r="L13394" s="557"/>
      <c r="M13394" s="557"/>
      <c r="N13394" s="155"/>
    </row>
    <row r="13395" spans="2:18" ht="31.5" customHeight="1">
      <c r="B13395" s="50" t="e">
        <f>IF((#REF!+#REF!+H13395)&lt;&gt;0,"a","b")</f>
        <v>#REF!</v>
      </c>
      <c r="C13395" s="54">
        <v>6</v>
      </c>
      <c r="D13395" s="54"/>
      <c r="F13395" s="89"/>
      <c r="G13395" s="97" t="s">
        <v>294</v>
      </c>
      <c r="H13395" s="552">
        <f t="shared" si="7296"/>
        <v>0</v>
      </c>
      <c r="I13395" s="557"/>
      <c r="J13395" s="557"/>
      <c r="K13395" s="557"/>
      <c r="L13395" s="557"/>
      <c r="M13395" s="557"/>
      <c r="N13395" s="155"/>
    </row>
    <row r="13396" spans="2:18" ht="33.75" customHeight="1">
      <c r="B13396" s="50" t="e">
        <f>IF((#REF!+#REF!+H13396)&lt;&gt;0,"a","b")</f>
        <v>#REF!</v>
      </c>
      <c r="C13396" s="54">
        <v>6</v>
      </c>
      <c r="D13396" s="54"/>
      <c r="F13396" s="89"/>
      <c r="G13396" s="97" t="s">
        <v>332</v>
      </c>
      <c r="H13396" s="552">
        <f t="shared" si="7296"/>
        <v>0</v>
      </c>
      <c r="I13396" s="557"/>
      <c r="J13396" s="557"/>
      <c r="K13396" s="557"/>
      <c r="L13396" s="557"/>
      <c r="M13396" s="557"/>
      <c r="N13396" s="155"/>
    </row>
    <row r="13397" spans="2:18" ht="34.5" customHeight="1">
      <c r="B13397" s="50" t="e">
        <f>IF((#REF!+#REF!+H13397)&lt;&gt;0,"a","b")</f>
        <v>#REF!</v>
      </c>
      <c r="C13397" s="54">
        <v>6</v>
      </c>
      <c r="D13397" s="54"/>
      <c r="F13397" s="89"/>
      <c r="G13397" s="97" t="s">
        <v>333</v>
      </c>
      <c r="H13397" s="552">
        <f t="shared" si="7296"/>
        <v>0</v>
      </c>
      <c r="I13397" s="557"/>
      <c r="J13397" s="557"/>
      <c r="K13397" s="557"/>
      <c r="L13397" s="557"/>
      <c r="M13397" s="557"/>
      <c r="N13397" s="155"/>
    </row>
    <row r="13398" spans="2:18" ht="33.75" customHeight="1">
      <c r="B13398" s="50" t="e">
        <f>IF((#REF!+#REF!+H13398)&lt;&gt;0,"a","b")</f>
        <v>#REF!</v>
      </c>
      <c r="C13398" s="54">
        <v>6</v>
      </c>
      <c r="D13398" s="54"/>
      <c r="F13398" s="89"/>
      <c r="G13398" s="97" t="s">
        <v>334</v>
      </c>
      <c r="H13398" s="552">
        <f t="shared" si="7296"/>
        <v>0</v>
      </c>
      <c r="I13398" s="557"/>
      <c r="J13398" s="557"/>
      <c r="K13398" s="557"/>
      <c r="L13398" s="557"/>
      <c r="M13398" s="557"/>
      <c r="N13398" s="155"/>
    </row>
    <row r="13399" spans="2:18" ht="34.5" customHeight="1">
      <c r="B13399" s="50" t="e">
        <f>IF((#REF!+#REF!+H13399)&lt;&gt;0,"a","b")</f>
        <v>#REF!</v>
      </c>
      <c r="C13399" s="54">
        <v>5</v>
      </c>
      <c r="D13399" s="54"/>
      <c r="F13399" s="89"/>
      <c r="G13399" s="95" t="s">
        <v>335</v>
      </c>
      <c r="H13399" s="552">
        <f t="shared" si="7296"/>
        <v>0</v>
      </c>
      <c r="I13399" s="554"/>
      <c r="J13399" s="554"/>
      <c r="K13399" s="554"/>
      <c r="L13399" s="554"/>
      <c r="M13399" s="554"/>
      <c r="N13399" s="156"/>
    </row>
    <row r="13400" spans="2:18" ht="24.75" customHeight="1">
      <c r="B13400" s="50" t="e">
        <f>IF((#REF!+#REF!+H13400)&lt;&gt;0,"a","b")</f>
        <v>#REF!</v>
      </c>
      <c r="C13400" s="54">
        <v>5</v>
      </c>
      <c r="D13400" s="54"/>
      <c r="F13400" s="89"/>
      <c r="G13400" s="95" t="s">
        <v>336</v>
      </c>
      <c r="H13400" s="558">
        <f t="shared" si="7296"/>
        <v>0</v>
      </c>
      <c r="I13400" s="554"/>
      <c r="J13400" s="554"/>
      <c r="K13400" s="554"/>
      <c r="L13400" s="554"/>
      <c r="M13400" s="554"/>
      <c r="N13400" s="156"/>
    </row>
    <row r="13401" spans="2:18" ht="27.75" customHeight="1">
      <c r="B13401" s="50" t="e">
        <f>IF((#REF!+#REF!+H13401)&lt;&gt;0,"a","b")</f>
        <v>#REF!</v>
      </c>
      <c r="C13401" s="54">
        <v>4</v>
      </c>
      <c r="D13401" s="54"/>
      <c r="F13401" s="89"/>
      <c r="G13401" s="93" t="s">
        <v>337</v>
      </c>
      <c r="H13401" s="552">
        <f t="shared" si="7296"/>
        <v>0</v>
      </c>
      <c r="I13401" s="555"/>
      <c r="J13401" s="555"/>
      <c r="K13401" s="555"/>
      <c r="L13401" s="555"/>
      <c r="M13401" s="555"/>
      <c r="N13401" s="153"/>
    </row>
    <row r="13402" spans="2:18" ht="23.25" customHeight="1">
      <c r="B13402" s="50" t="e">
        <f>IF((#REF!+#REF!+H13402)&lt;&gt;0,"a","b")</f>
        <v>#REF!</v>
      </c>
      <c r="C13402" s="54">
        <v>4</v>
      </c>
      <c r="D13402" s="54"/>
      <c r="F13402" s="89"/>
      <c r="G13402" s="93" t="s">
        <v>338</v>
      </c>
      <c r="H13402" s="552">
        <f t="shared" si="7296"/>
        <v>0</v>
      </c>
      <c r="I13402" s="555"/>
      <c r="J13402" s="555"/>
      <c r="K13402" s="555"/>
      <c r="L13402" s="555"/>
      <c r="M13402" s="555"/>
      <c r="N13402" s="153"/>
    </row>
    <row r="13403" spans="2:18" ht="24" customHeight="1">
      <c r="B13403" s="50" t="e">
        <f>IF((#REF!+#REF!+H13403)&lt;&gt;0,"a","b")</f>
        <v>#REF!</v>
      </c>
      <c r="C13403" s="54">
        <v>4</v>
      </c>
      <c r="D13403" s="54"/>
      <c r="F13403" s="89"/>
      <c r="G13403" s="93" t="s">
        <v>339</v>
      </c>
      <c r="H13403" s="552">
        <f t="shared" si="7296"/>
        <v>0</v>
      </c>
      <c r="I13403" s="555"/>
      <c r="J13403" s="555"/>
      <c r="K13403" s="555"/>
      <c r="L13403" s="555"/>
      <c r="M13403" s="555"/>
      <c r="N13403" s="153"/>
    </row>
    <row r="13404" spans="2:18" ht="34.5" customHeight="1">
      <c r="B13404" s="50" t="e">
        <f>IF((#REF!+#REF!+H13404)&lt;&gt;0,"a","b")</f>
        <v>#REF!</v>
      </c>
      <c r="C13404" s="54">
        <v>4</v>
      </c>
      <c r="D13404" s="54"/>
      <c r="F13404" s="89"/>
      <c r="G13404" s="93" t="s">
        <v>340</v>
      </c>
      <c r="H13404" s="552">
        <f t="shared" si="7296"/>
        <v>0</v>
      </c>
      <c r="I13404" s="555"/>
      <c r="J13404" s="555"/>
      <c r="K13404" s="555"/>
      <c r="L13404" s="555"/>
      <c r="M13404" s="555"/>
      <c r="N13404" s="153"/>
    </row>
    <row r="13405" spans="2:18" ht="33" customHeight="1">
      <c r="B13405" s="50" t="e">
        <f>IF((#REF!+#REF!+H13405)&lt;&gt;0,"a","b")</f>
        <v>#REF!</v>
      </c>
      <c r="C13405" s="54">
        <v>4</v>
      </c>
      <c r="D13405" s="54"/>
      <c r="F13405" s="89"/>
      <c r="G13405" s="93" t="s">
        <v>341</v>
      </c>
      <c r="H13405" s="563">
        <f t="shared" si="7296"/>
        <v>0</v>
      </c>
      <c r="I13405" s="565">
        <f t="shared" ref="I13405:K13405" si="7313">SUM(I13406:I13411)</f>
        <v>0</v>
      </c>
      <c r="J13405" s="565">
        <f t="shared" si="7313"/>
        <v>0</v>
      </c>
      <c r="K13405" s="565">
        <f t="shared" si="7313"/>
        <v>0</v>
      </c>
      <c r="L13405" s="565">
        <f t="shared" ref="L13405:N13405" si="7314">SUM(L13406:L13411)</f>
        <v>0</v>
      </c>
      <c r="M13405" s="565">
        <f t="shared" si="7314"/>
        <v>0</v>
      </c>
      <c r="N13405" s="151">
        <f t="shared" si="7314"/>
        <v>0</v>
      </c>
      <c r="O13405" s="60" t="s">
        <v>71</v>
      </c>
    </row>
    <row r="13406" spans="2:18" ht="20.25" customHeight="1">
      <c r="B13406" s="50" t="e">
        <f>IF((#REF!+#REF!+H13406)&lt;&gt;0,"a","b")</f>
        <v>#REF!</v>
      </c>
      <c r="C13406" s="54">
        <v>5</v>
      </c>
      <c r="D13406" s="54"/>
      <c r="F13406" s="89"/>
      <c r="G13406" s="95" t="s">
        <v>342</v>
      </c>
      <c r="H13406" s="552">
        <f t="shared" si="7296"/>
        <v>0</v>
      </c>
      <c r="I13406" s="554"/>
      <c r="J13406" s="554"/>
      <c r="K13406" s="554"/>
      <c r="L13406" s="554"/>
      <c r="M13406" s="554"/>
      <c r="N13406" s="156"/>
      <c r="R13406" s="1">
        <f>82+55</f>
        <v>137</v>
      </c>
    </row>
    <row r="13407" spans="2:18" ht="20.25" customHeight="1">
      <c r="B13407" s="50" t="e">
        <f>IF((#REF!+#REF!+H13407)&lt;&gt;0,"a","b")</f>
        <v>#REF!</v>
      </c>
      <c r="C13407" s="54">
        <v>5</v>
      </c>
      <c r="D13407" s="54"/>
      <c r="F13407" s="89"/>
      <c r="G13407" s="95" t="s">
        <v>343</v>
      </c>
      <c r="H13407" s="552">
        <f t="shared" si="7296"/>
        <v>0</v>
      </c>
      <c r="I13407" s="554"/>
      <c r="J13407" s="554"/>
      <c r="K13407" s="554"/>
      <c r="L13407" s="554"/>
      <c r="M13407" s="554"/>
      <c r="N13407" s="156"/>
    </row>
    <row r="13408" spans="2:18" ht="35.25" customHeight="1">
      <c r="B13408" s="50" t="e">
        <f>IF((#REF!+#REF!+H13408)&lt;&gt;0,"a","b")</f>
        <v>#REF!</v>
      </c>
      <c r="C13408" s="54">
        <v>5</v>
      </c>
      <c r="D13408" s="54"/>
      <c r="F13408" s="89"/>
      <c r="G13408" s="95" t="s">
        <v>344</v>
      </c>
      <c r="H13408" s="552">
        <f t="shared" si="7296"/>
        <v>0</v>
      </c>
      <c r="I13408" s="554"/>
      <c r="J13408" s="554"/>
      <c r="K13408" s="554"/>
      <c r="L13408" s="554"/>
      <c r="M13408" s="554"/>
      <c r="N13408" s="156"/>
    </row>
    <row r="13409" spans="2:15" ht="20.25" customHeight="1">
      <c r="B13409" s="50" t="e">
        <f>IF((#REF!+#REF!+H13409)&lt;&gt;0,"a","b")</f>
        <v>#REF!</v>
      </c>
      <c r="C13409" s="54">
        <v>5</v>
      </c>
      <c r="D13409" s="54"/>
      <c r="F13409" s="89"/>
      <c r="G13409" s="95" t="s">
        <v>345</v>
      </c>
      <c r="H13409" s="552">
        <f t="shared" si="7296"/>
        <v>0</v>
      </c>
      <c r="I13409" s="554"/>
      <c r="J13409" s="554"/>
      <c r="K13409" s="554"/>
      <c r="L13409" s="554"/>
      <c r="M13409" s="554"/>
      <c r="N13409" s="156"/>
    </row>
    <row r="13410" spans="2:15" ht="30.75" customHeight="1">
      <c r="B13410" s="50" t="e">
        <f>IF((#REF!+#REF!+H13410)&lt;&gt;0,"a","b")</f>
        <v>#REF!</v>
      </c>
      <c r="C13410" s="54">
        <v>5</v>
      </c>
      <c r="D13410" s="54"/>
      <c r="F13410" s="89"/>
      <c r="G13410" s="95" t="s">
        <v>346</v>
      </c>
      <c r="H13410" s="552">
        <f t="shared" si="7296"/>
        <v>0</v>
      </c>
      <c r="I13410" s="554"/>
      <c r="J13410" s="554"/>
      <c r="K13410" s="554"/>
      <c r="L13410" s="554"/>
      <c r="M13410" s="554"/>
      <c r="N13410" s="156"/>
    </row>
    <row r="13411" spans="2:15" ht="30.75" customHeight="1">
      <c r="B13411" s="50" t="e">
        <f>IF((#REF!+#REF!+H13411)&lt;&gt;0,"a","b")</f>
        <v>#REF!</v>
      </c>
      <c r="C13411" s="54">
        <v>5</v>
      </c>
      <c r="D13411" s="54"/>
      <c r="F13411" s="89"/>
      <c r="G13411" s="95" t="s">
        <v>347</v>
      </c>
      <c r="H13411" s="552">
        <f t="shared" si="7296"/>
        <v>0</v>
      </c>
      <c r="I13411" s="554"/>
      <c r="J13411" s="554"/>
      <c r="K13411" s="554"/>
      <c r="L13411" s="554"/>
      <c r="M13411" s="554"/>
      <c r="N13411" s="156"/>
    </row>
    <row r="13412" spans="2:15" ht="20.25" customHeight="1">
      <c r="B13412" s="50" t="e">
        <f>IF((#REF!+#REF!+H13412)&lt;&gt;0,"a","b")</f>
        <v>#REF!</v>
      </c>
      <c r="C13412" s="54">
        <v>4</v>
      </c>
      <c r="D13412" s="54"/>
      <c r="F13412" s="89"/>
      <c r="G13412" s="93" t="s">
        <v>348</v>
      </c>
      <c r="H13412" s="552">
        <f t="shared" si="7296"/>
        <v>0</v>
      </c>
      <c r="I13412" s="555"/>
      <c r="J13412" s="555"/>
      <c r="K13412" s="555"/>
      <c r="L13412" s="555"/>
      <c r="M13412" s="555"/>
      <c r="N13412" s="153"/>
    </row>
    <row r="13413" spans="2:15" ht="20.25" customHeight="1">
      <c r="B13413" s="50" t="e">
        <f>IF((#REF!+#REF!+H13413)&lt;&gt;0,"a","b")</f>
        <v>#REF!</v>
      </c>
      <c r="C13413" s="54">
        <v>4</v>
      </c>
      <c r="D13413" s="54"/>
      <c r="F13413" s="89"/>
      <c r="G13413" s="93" t="s">
        <v>349</v>
      </c>
      <c r="H13413" s="563">
        <f t="shared" si="7296"/>
        <v>0</v>
      </c>
      <c r="I13413" s="565">
        <f t="shared" ref="I13413:K13413" si="7315">SUM(I13414:I13426)</f>
        <v>0</v>
      </c>
      <c r="J13413" s="565">
        <f t="shared" si="7315"/>
        <v>0</v>
      </c>
      <c r="K13413" s="565">
        <f t="shared" si="7315"/>
        <v>0</v>
      </c>
      <c r="L13413" s="565">
        <f t="shared" ref="L13413:N13413" si="7316">SUM(L13414:L13426)</f>
        <v>0</v>
      </c>
      <c r="M13413" s="565">
        <f t="shared" si="7316"/>
        <v>0</v>
      </c>
      <c r="N13413" s="151">
        <f t="shared" si="7316"/>
        <v>0</v>
      </c>
      <c r="O13413" s="60" t="s">
        <v>71</v>
      </c>
    </row>
    <row r="13414" spans="2:15" ht="20.25" customHeight="1">
      <c r="B13414" s="50" t="e">
        <f>IF((#REF!+#REF!+H13414)&lt;&gt;0,"a","b")</f>
        <v>#REF!</v>
      </c>
      <c r="C13414" s="54">
        <v>5</v>
      </c>
      <c r="D13414" s="54"/>
      <c r="F13414" s="89"/>
      <c r="G13414" s="95" t="s">
        <v>350</v>
      </c>
      <c r="H13414" s="561">
        <f t="shared" si="7296"/>
        <v>0</v>
      </c>
      <c r="I13414" s="554"/>
      <c r="J13414" s="554"/>
      <c r="K13414" s="554"/>
      <c r="L13414" s="554"/>
      <c r="M13414" s="554"/>
      <c r="N13414" s="156"/>
    </row>
    <row r="13415" spans="2:15" ht="30" customHeight="1">
      <c r="B13415" s="50" t="e">
        <f>IF((#REF!+#REF!+H13415)&lt;&gt;0,"a","b")</f>
        <v>#REF!</v>
      </c>
      <c r="C13415" s="54">
        <v>5</v>
      </c>
      <c r="D13415" s="54"/>
      <c r="F13415" s="89"/>
      <c r="G13415" s="95" t="s">
        <v>351</v>
      </c>
      <c r="H13415" s="552">
        <f t="shared" si="7296"/>
        <v>0</v>
      </c>
      <c r="I13415" s="554"/>
      <c r="J13415" s="554"/>
      <c r="K13415" s="554"/>
      <c r="L13415" s="554"/>
      <c r="M13415" s="554"/>
      <c r="N13415" s="156"/>
    </row>
    <row r="13416" spans="2:15" ht="22.5" customHeight="1">
      <c r="B13416" s="50" t="e">
        <f>IF((#REF!+#REF!+H13416)&lt;&gt;0,"a","b")</f>
        <v>#REF!</v>
      </c>
      <c r="C13416" s="54">
        <v>5</v>
      </c>
      <c r="D13416" s="54"/>
      <c r="F13416" s="89"/>
      <c r="G13416" s="95" t="s">
        <v>352</v>
      </c>
      <c r="H13416" s="552">
        <f t="shared" si="7296"/>
        <v>0</v>
      </c>
      <c r="I13416" s="554"/>
      <c r="J13416" s="554"/>
      <c r="K13416" s="554"/>
      <c r="L13416" s="554"/>
      <c r="M13416" s="554"/>
      <c r="N13416" s="156"/>
    </row>
    <row r="13417" spans="2:15" ht="33.75" customHeight="1">
      <c r="B13417" s="50" t="e">
        <f>IF((#REF!+#REF!+H13417)&lt;&gt;0,"a","b")</f>
        <v>#REF!</v>
      </c>
      <c r="C13417" s="54">
        <v>5</v>
      </c>
      <c r="D13417" s="54"/>
      <c r="F13417" s="89"/>
      <c r="G13417" s="95" t="s">
        <v>353</v>
      </c>
      <c r="H13417" s="552">
        <f t="shared" si="7296"/>
        <v>0</v>
      </c>
      <c r="I13417" s="554"/>
      <c r="J13417" s="554"/>
      <c r="K13417" s="554"/>
      <c r="L13417" s="554"/>
      <c r="M13417" s="554"/>
      <c r="N13417" s="156"/>
    </row>
    <row r="13418" spans="2:15" ht="24.75" customHeight="1">
      <c r="B13418" s="50" t="e">
        <f>IF((#REF!+#REF!+H13418)&lt;&gt;0,"a","b")</f>
        <v>#REF!</v>
      </c>
      <c r="C13418" s="54">
        <v>5</v>
      </c>
      <c r="D13418" s="54"/>
      <c r="F13418" s="89"/>
      <c r="G13418" s="95" t="s">
        <v>354</v>
      </c>
      <c r="H13418" s="552">
        <f t="shared" si="7296"/>
        <v>0</v>
      </c>
      <c r="I13418" s="554"/>
      <c r="J13418" s="554"/>
      <c r="K13418" s="554"/>
      <c r="L13418" s="554"/>
      <c r="M13418" s="554"/>
      <c r="N13418" s="156"/>
    </row>
    <row r="13419" spans="2:15" ht="35.25" customHeight="1">
      <c r="B13419" s="50" t="e">
        <f>IF((#REF!+#REF!+H13419)&lt;&gt;0,"a","b")</f>
        <v>#REF!</v>
      </c>
      <c r="C13419" s="54">
        <v>5</v>
      </c>
      <c r="D13419" s="54"/>
      <c r="F13419" s="89"/>
      <c r="G13419" s="95" t="s">
        <v>355</v>
      </c>
      <c r="H13419" s="558">
        <f t="shared" si="7296"/>
        <v>0</v>
      </c>
      <c r="I13419" s="554"/>
      <c r="J13419" s="554"/>
      <c r="K13419" s="554"/>
      <c r="L13419" s="554"/>
      <c r="M13419" s="554"/>
      <c r="N13419" s="156"/>
    </row>
    <row r="13420" spans="2:15" ht="33.75" customHeight="1">
      <c r="B13420" s="50" t="e">
        <f>IF((#REF!+#REF!+H13420)&lt;&gt;0,"a","b")</f>
        <v>#REF!</v>
      </c>
      <c r="C13420" s="54">
        <v>5</v>
      </c>
      <c r="D13420" s="54"/>
      <c r="F13420" s="89"/>
      <c r="G13420" s="95" t="s">
        <v>356</v>
      </c>
      <c r="H13420" s="558">
        <f t="shared" si="7296"/>
        <v>0</v>
      </c>
      <c r="I13420" s="554"/>
      <c r="J13420" s="554"/>
      <c r="K13420" s="554"/>
      <c r="L13420" s="554"/>
      <c r="M13420" s="554"/>
      <c r="N13420" s="156"/>
    </row>
    <row r="13421" spans="2:15" ht="20.25" customHeight="1">
      <c r="B13421" s="50" t="e">
        <f>IF((#REF!+#REF!+H13421)&lt;&gt;0,"a","b")</f>
        <v>#REF!</v>
      </c>
      <c r="C13421" s="54">
        <v>5</v>
      </c>
      <c r="D13421" s="54"/>
      <c r="F13421" s="89"/>
      <c r="G13421" s="95" t="s">
        <v>357</v>
      </c>
      <c r="H13421" s="561">
        <f t="shared" si="7296"/>
        <v>0</v>
      </c>
      <c r="I13421" s="554"/>
      <c r="J13421" s="554"/>
      <c r="K13421" s="554"/>
      <c r="L13421" s="554"/>
      <c r="M13421" s="554"/>
      <c r="N13421" s="156"/>
    </row>
    <row r="13422" spans="2:15" ht="20.25" customHeight="1">
      <c r="B13422" s="50" t="e">
        <f>IF((#REF!+#REF!+H13422)&lt;&gt;0,"a","b")</f>
        <v>#REF!</v>
      </c>
      <c r="C13422" s="54">
        <v>5</v>
      </c>
      <c r="D13422" s="54"/>
      <c r="F13422" s="89"/>
      <c r="G13422" s="95" t="s">
        <v>358</v>
      </c>
      <c r="H13422" s="552">
        <f t="shared" si="7296"/>
        <v>0</v>
      </c>
      <c r="I13422" s="554"/>
      <c r="J13422" s="554"/>
      <c r="K13422" s="554"/>
      <c r="L13422" s="554"/>
      <c r="M13422" s="554"/>
      <c r="N13422" s="156"/>
    </row>
    <row r="13423" spans="2:15" ht="20.25" customHeight="1">
      <c r="B13423" s="50" t="e">
        <f>IF((#REF!+#REF!+H13423)&lt;&gt;0,"a","b")</f>
        <v>#REF!</v>
      </c>
      <c r="C13423" s="54">
        <v>5</v>
      </c>
      <c r="D13423" s="54"/>
      <c r="F13423" s="89"/>
      <c r="G13423" s="95" t="s">
        <v>359</v>
      </c>
      <c r="H13423" s="552">
        <f t="shared" si="7296"/>
        <v>0</v>
      </c>
      <c r="I13423" s="554"/>
      <c r="J13423" s="554"/>
      <c r="K13423" s="554"/>
      <c r="L13423" s="554"/>
      <c r="M13423" s="554"/>
      <c r="N13423" s="156"/>
    </row>
    <row r="13424" spans="2:15" ht="20.25" customHeight="1">
      <c r="B13424" s="50" t="e">
        <f>IF((#REF!+#REF!+H13424)&lt;&gt;0,"a","b")</f>
        <v>#REF!</v>
      </c>
      <c r="C13424" s="54">
        <v>5</v>
      </c>
      <c r="D13424" s="54"/>
      <c r="F13424" s="89"/>
      <c r="G13424" s="95" t="s">
        <v>360</v>
      </c>
      <c r="H13424" s="552">
        <f t="shared" si="7296"/>
        <v>0</v>
      </c>
      <c r="I13424" s="554"/>
      <c r="J13424" s="554"/>
      <c r="K13424" s="554"/>
      <c r="L13424" s="554"/>
      <c r="M13424" s="554"/>
      <c r="N13424" s="156"/>
    </row>
    <row r="13425" spans="2:15" ht="34.5" customHeight="1">
      <c r="B13425" s="50" t="e">
        <f>IF((#REF!+#REF!+H13425)&lt;&gt;0,"a","b")</f>
        <v>#REF!</v>
      </c>
      <c r="C13425" s="54">
        <v>5</v>
      </c>
      <c r="D13425" s="54"/>
      <c r="F13425" s="89"/>
      <c r="G13425" s="95" t="s">
        <v>361</v>
      </c>
      <c r="H13425" s="552">
        <f t="shared" si="7296"/>
        <v>0</v>
      </c>
      <c r="I13425" s="554"/>
      <c r="J13425" s="554"/>
      <c r="K13425" s="554"/>
      <c r="L13425" s="554"/>
      <c r="M13425" s="554"/>
      <c r="N13425" s="156"/>
    </row>
    <row r="13426" spans="2:15" ht="30.75" customHeight="1">
      <c r="B13426" s="50" t="e">
        <f>IF((#REF!+#REF!+H13426)&lt;&gt;0,"a","b")</f>
        <v>#REF!</v>
      </c>
      <c r="C13426" s="54">
        <v>5</v>
      </c>
      <c r="D13426" s="54"/>
      <c r="F13426" s="89"/>
      <c r="G13426" s="95" t="s">
        <v>362</v>
      </c>
      <c r="H13426" s="552">
        <f t="shared" si="7296"/>
        <v>0</v>
      </c>
      <c r="I13426" s="554"/>
      <c r="J13426" s="554"/>
      <c r="K13426" s="554"/>
      <c r="L13426" s="554"/>
      <c r="M13426" s="554"/>
      <c r="N13426" s="156"/>
    </row>
    <row r="13427" spans="2:15" ht="20.25" customHeight="1">
      <c r="B13427" s="50" t="e">
        <f>IF((#REF!+#REF!+H13427)&lt;&gt;0,"a","b")</f>
        <v>#REF!</v>
      </c>
      <c r="C13427" s="54">
        <v>3</v>
      </c>
      <c r="D13427" s="54"/>
      <c r="F13427" s="89"/>
      <c r="G13427" s="90" t="s">
        <v>302</v>
      </c>
      <c r="H13427" s="552">
        <f t="shared" si="7296"/>
        <v>0</v>
      </c>
      <c r="I13427" s="562"/>
      <c r="J13427" s="562"/>
      <c r="K13427" s="562"/>
      <c r="L13427" s="562"/>
      <c r="M13427" s="562"/>
      <c r="N13427" s="161"/>
    </row>
    <row r="13428" spans="2:15" ht="20.25" customHeight="1">
      <c r="B13428" s="50" t="e">
        <f>IF((#REF!+#REF!+H13428)&lt;&gt;0,"a","b")</f>
        <v>#REF!</v>
      </c>
      <c r="C13428" s="54">
        <v>3</v>
      </c>
      <c r="D13428" s="54"/>
      <c r="F13428" s="89"/>
      <c r="G13428" s="90" t="s">
        <v>301</v>
      </c>
      <c r="H13428" s="563">
        <f t="shared" si="7296"/>
        <v>0</v>
      </c>
      <c r="I13428" s="564">
        <f t="shared" ref="I13428:N13428" si="7317">I13429+I13434+I13435</f>
        <v>0</v>
      </c>
      <c r="J13428" s="564">
        <f t="shared" si="7317"/>
        <v>0</v>
      </c>
      <c r="K13428" s="564">
        <f t="shared" si="7317"/>
        <v>0</v>
      </c>
      <c r="L13428" s="564">
        <f t="shared" si="7317"/>
        <v>0</v>
      </c>
      <c r="M13428" s="564">
        <f t="shared" si="7317"/>
        <v>0</v>
      </c>
      <c r="N13428" s="150">
        <f t="shared" si="7317"/>
        <v>0</v>
      </c>
      <c r="O13428" s="60" t="s">
        <v>71</v>
      </c>
    </row>
    <row r="13429" spans="2:15" ht="20.25" customHeight="1">
      <c r="B13429" s="50" t="e">
        <f>IF((#REF!+#REF!+H13429)&lt;&gt;0,"a","b")</f>
        <v>#REF!</v>
      </c>
      <c r="C13429" s="54">
        <v>4</v>
      </c>
      <c r="D13429" s="54"/>
      <c r="F13429" s="89"/>
      <c r="G13429" s="93" t="s">
        <v>363</v>
      </c>
      <c r="H13429" s="563">
        <f t="shared" si="7296"/>
        <v>0</v>
      </c>
      <c r="I13429" s="565">
        <f t="shared" ref="I13429:K13429" si="7318">SUM(I13430:I13433)</f>
        <v>0</v>
      </c>
      <c r="J13429" s="565">
        <f t="shared" si="7318"/>
        <v>0</v>
      </c>
      <c r="K13429" s="565">
        <f t="shared" si="7318"/>
        <v>0</v>
      </c>
      <c r="L13429" s="565">
        <f t="shared" ref="L13429:N13429" si="7319">SUM(L13430:L13433)</f>
        <v>0</v>
      </c>
      <c r="M13429" s="565">
        <f t="shared" si="7319"/>
        <v>0</v>
      </c>
      <c r="N13429" s="151">
        <f t="shared" si="7319"/>
        <v>0</v>
      </c>
      <c r="O13429" s="60" t="s">
        <v>71</v>
      </c>
    </row>
    <row r="13430" spans="2:15" ht="20.25" customHeight="1">
      <c r="B13430" s="50" t="e">
        <f>IF((#REF!+#REF!+H13430)&lt;&gt;0,"a","b")</f>
        <v>#REF!</v>
      </c>
      <c r="C13430" s="54">
        <v>5</v>
      </c>
      <c r="D13430" s="54"/>
      <c r="F13430" s="89"/>
      <c r="G13430" s="95" t="s">
        <v>364</v>
      </c>
      <c r="H13430" s="552">
        <f t="shared" si="7296"/>
        <v>0</v>
      </c>
      <c r="I13430" s="554"/>
      <c r="J13430" s="554"/>
      <c r="K13430" s="554"/>
      <c r="L13430" s="554"/>
      <c r="M13430" s="554"/>
      <c r="N13430" s="154"/>
    </row>
    <row r="13431" spans="2:15" ht="20.25" customHeight="1">
      <c r="B13431" s="50" t="e">
        <f>IF((#REF!+#REF!+H13431)&lt;&gt;0,"a","b")</f>
        <v>#REF!</v>
      </c>
      <c r="C13431" s="54">
        <v>5</v>
      </c>
      <c r="D13431" s="54"/>
      <c r="F13431" s="89"/>
      <c r="G13431" s="95" t="s">
        <v>365</v>
      </c>
      <c r="H13431" s="552">
        <f t="shared" si="7296"/>
        <v>0</v>
      </c>
      <c r="I13431" s="554"/>
      <c r="J13431" s="554"/>
      <c r="K13431" s="554"/>
      <c r="L13431" s="554"/>
      <c r="M13431" s="554"/>
      <c r="N13431" s="154"/>
    </row>
    <row r="13432" spans="2:15" ht="20.25" customHeight="1">
      <c r="B13432" s="50" t="e">
        <f>IF((#REF!+#REF!+H13432)&lt;&gt;0,"a","b")</f>
        <v>#REF!</v>
      </c>
      <c r="C13432" s="54">
        <v>5</v>
      </c>
      <c r="D13432" s="54"/>
      <c r="F13432" s="89"/>
      <c r="G13432" s="95" t="s">
        <v>366</v>
      </c>
      <c r="H13432" s="552">
        <f t="shared" si="7296"/>
        <v>0</v>
      </c>
      <c r="I13432" s="554"/>
      <c r="J13432" s="554"/>
      <c r="K13432" s="554"/>
      <c r="L13432" s="554"/>
      <c r="M13432" s="554"/>
      <c r="N13432" s="154"/>
    </row>
    <row r="13433" spans="2:15" ht="20.25" customHeight="1">
      <c r="B13433" s="50" t="e">
        <f>IF((#REF!+#REF!+H13433)&lt;&gt;0,"a","b")</f>
        <v>#REF!</v>
      </c>
      <c r="C13433" s="54">
        <v>5</v>
      </c>
      <c r="D13433" s="54"/>
      <c r="F13433" s="89"/>
      <c r="G13433" s="95" t="s">
        <v>367</v>
      </c>
      <c r="H13433" s="552">
        <f t="shared" si="7296"/>
        <v>0</v>
      </c>
      <c r="I13433" s="554"/>
      <c r="J13433" s="554"/>
      <c r="K13433" s="554"/>
      <c r="L13433" s="554"/>
      <c r="M13433" s="554"/>
      <c r="N13433" s="154"/>
    </row>
    <row r="13434" spans="2:15" ht="20.25" customHeight="1">
      <c r="B13434" s="50" t="e">
        <f>IF((#REF!+#REF!+H13434)&lt;&gt;0,"a","b")</f>
        <v>#REF!</v>
      </c>
      <c r="C13434" s="54">
        <v>4</v>
      </c>
      <c r="D13434" s="54"/>
      <c r="F13434" s="89"/>
      <c r="G13434" s="93" t="s">
        <v>368</v>
      </c>
      <c r="H13434" s="558">
        <f t="shared" si="7296"/>
        <v>0</v>
      </c>
      <c r="I13434" s="555"/>
      <c r="J13434" s="555"/>
      <c r="K13434" s="555"/>
      <c r="L13434" s="555"/>
      <c r="M13434" s="555"/>
      <c r="N13434" s="153"/>
    </row>
    <row r="13435" spans="2:15" ht="36" customHeight="1">
      <c r="B13435" s="50" t="e">
        <f>IF((#REF!+#REF!+H13435)&lt;&gt;0,"a","b")</f>
        <v>#REF!</v>
      </c>
      <c r="C13435" s="54">
        <v>4</v>
      </c>
      <c r="D13435" s="54"/>
      <c r="F13435" s="89"/>
      <c r="G13435" s="93" t="s">
        <v>369</v>
      </c>
      <c r="H13435" s="556">
        <f t="shared" si="7296"/>
        <v>0</v>
      </c>
      <c r="I13435" s="555"/>
      <c r="J13435" s="555"/>
      <c r="K13435" s="555"/>
      <c r="L13435" s="555"/>
      <c r="M13435" s="555"/>
      <c r="N13435" s="153"/>
    </row>
    <row r="13436" spans="2:15" ht="20.25" customHeight="1">
      <c r="B13436" s="50" t="e">
        <f>IF((#REF!+#REF!+H13436)&lt;&gt;0,"a","b")</f>
        <v>#REF!</v>
      </c>
      <c r="C13436" s="54">
        <v>3</v>
      </c>
      <c r="D13436" s="54"/>
      <c r="F13436" s="374"/>
      <c r="G13436" s="90" t="s">
        <v>295</v>
      </c>
      <c r="H13436" s="364">
        <f t="shared" si="7296"/>
        <v>3400</v>
      </c>
      <c r="I13436" s="398">
        <v>3400</v>
      </c>
      <c r="J13436" s="398"/>
      <c r="K13436" s="398">
        <v>3635</v>
      </c>
      <c r="L13436" s="398">
        <v>3820</v>
      </c>
      <c r="M13436" s="398">
        <v>4180</v>
      </c>
      <c r="N13436" s="161"/>
    </row>
    <row r="13437" spans="2:15" ht="20.25" customHeight="1">
      <c r="B13437" s="50" t="e">
        <f>IF((#REF!+#REF!+H13437)&lt;&gt;0,"a","b")</f>
        <v>#REF!</v>
      </c>
      <c r="C13437" s="54">
        <v>3</v>
      </c>
      <c r="D13437" s="54"/>
      <c r="F13437" s="89"/>
      <c r="G13437" s="90" t="s">
        <v>296</v>
      </c>
      <c r="H13437" s="566">
        <f t="shared" si="7296"/>
        <v>0</v>
      </c>
      <c r="I13437" s="564">
        <f t="shared" ref="I13437:N13437" si="7320">I13438+I13441+I13444</f>
        <v>0</v>
      </c>
      <c r="J13437" s="564">
        <f t="shared" si="7320"/>
        <v>0</v>
      </c>
      <c r="K13437" s="564">
        <f t="shared" si="7320"/>
        <v>0</v>
      </c>
      <c r="L13437" s="564">
        <f t="shared" si="7320"/>
        <v>0</v>
      </c>
      <c r="M13437" s="564">
        <f t="shared" si="7320"/>
        <v>0</v>
      </c>
      <c r="N13437" s="150">
        <f t="shared" si="7320"/>
        <v>0</v>
      </c>
      <c r="O13437" s="60" t="s">
        <v>71</v>
      </c>
    </row>
    <row r="13438" spans="2:15" ht="20.25" customHeight="1">
      <c r="B13438" s="50" t="e">
        <f>IF((#REF!+#REF!+H13438)&lt;&gt;0,"a","b")</f>
        <v>#REF!</v>
      </c>
      <c r="C13438" s="54">
        <v>4</v>
      </c>
      <c r="D13438" s="54"/>
      <c r="F13438" s="89"/>
      <c r="G13438" s="93" t="s">
        <v>370</v>
      </c>
      <c r="H13438" s="566">
        <f t="shared" si="7296"/>
        <v>0</v>
      </c>
      <c r="I13438" s="565">
        <f t="shared" ref="I13438:K13438" si="7321">SUM(I13439:I13440)</f>
        <v>0</v>
      </c>
      <c r="J13438" s="565">
        <f t="shared" si="7321"/>
        <v>0</v>
      </c>
      <c r="K13438" s="565">
        <f t="shared" si="7321"/>
        <v>0</v>
      </c>
      <c r="L13438" s="565">
        <f t="shared" ref="L13438:N13438" si="7322">SUM(L13439:L13440)</f>
        <v>0</v>
      </c>
      <c r="M13438" s="565">
        <f t="shared" si="7322"/>
        <v>0</v>
      </c>
      <c r="N13438" s="151">
        <f t="shared" si="7322"/>
        <v>0</v>
      </c>
      <c r="O13438" s="60" t="s">
        <v>71</v>
      </c>
    </row>
    <row r="13439" spans="2:15" ht="20.25" customHeight="1">
      <c r="B13439" s="50" t="e">
        <f>IF((#REF!+#REF!+H13439)&lt;&gt;0,"a","b")</f>
        <v>#REF!</v>
      </c>
      <c r="C13439" s="54">
        <v>5</v>
      </c>
      <c r="D13439" s="54"/>
      <c r="F13439" s="89"/>
      <c r="G13439" s="95" t="s">
        <v>371</v>
      </c>
      <c r="H13439" s="556">
        <f t="shared" si="7296"/>
        <v>0</v>
      </c>
      <c r="I13439" s="554"/>
      <c r="J13439" s="554"/>
      <c r="K13439" s="554"/>
      <c r="L13439" s="554"/>
      <c r="M13439" s="554"/>
      <c r="N13439" s="154"/>
    </row>
    <row r="13440" spans="2:15" ht="20.25" customHeight="1">
      <c r="B13440" s="50" t="e">
        <f>IF((#REF!+#REF!+H13440)&lt;&gt;0,"a","b")</f>
        <v>#REF!</v>
      </c>
      <c r="C13440" s="54">
        <v>5</v>
      </c>
      <c r="D13440" s="54"/>
      <c r="F13440" s="89"/>
      <c r="G13440" s="95" t="s">
        <v>297</v>
      </c>
      <c r="H13440" s="556">
        <f t="shared" si="7296"/>
        <v>0</v>
      </c>
      <c r="I13440" s="554"/>
      <c r="J13440" s="554"/>
      <c r="K13440" s="554"/>
      <c r="L13440" s="554"/>
      <c r="M13440" s="554"/>
      <c r="N13440" s="154"/>
    </row>
    <row r="13441" spans="2:15" ht="20.25" customHeight="1">
      <c r="B13441" s="50" t="e">
        <f>IF((#REF!+#REF!+H13441)&lt;&gt;0,"a","b")</f>
        <v>#REF!</v>
      </c>
      <c r="C13441" s="54">
        <v>4</v>
      </c>
      <c r="D13441" s="54"/>
      <c r="F13441" s="89"/>
      <c r="G13441" s="93" t="s">
        <v>372</v>
      </c>
      <c r="H13441" s="566">
        <f t="shared" si="7296"/>
        <v>0</v>
      </c>
      <c r="I13441" s="565">
        <f t="shared" ref="I13441:K13441" si="7323">SUM(I13442:I13443)</f>
        <v>0</v>
      </c>
      <c r="J13441" s="565">
        <f t="shared" si="7323"/>
        <v>0</v>
      </c>
      <c r="K13441" s="565">
        <f t="shared" si="7323"/>
        <v>0</v>
      </c>
      <c r="L13441" s="565">
        <f t="shared" ref="L13441:N13441" si="7324">SUM(L13442:L13443)</f>
        <v>0</v>
      </c>
      <c r="M13441" s="565">
        <f t="shared" si="7324"/>
        <v>0</v>
      </c>
      <c r="N13441" s="151">
        <f t="shared" si="7324"/>
        <v>0</v>
      </c>
      <c r="O13441" s="60" t="s">
        <v>71</v>
      </c>
    </row>
    <row r="13442" spans="2:15" ht="20.25" customHeight="1">
      <c r="B13442" s="50" t="e">
        <f>IF((#REF!+#REF!+H13442)&lt;&gt;0,"a","b")</f>
        <v>#REF!</v>
      </c>
      <c r="C13442" s="54">
        <v>5</v>
      </c>
      <c r="D13442" s="54"/>
      <c r="F13442" s="89"/>
      <c r="G13442" s="95" t="s">
        <v>371</v>
      </c>
      <c r="H13442" s="556">
        <f t="shared" si="7296"/>
        <v>0</v>
      </c>
      <c r="I13442" s="554"/>
      <c r="J13442" s="554"/>
      <c r="K13442" s="554"/>
      <c r="L13442" s="554"/>
      <c r="M13442" s="554"/>
      <c r="N13442" s="154"/>
    </row>
    <row r="13443" spans="2:15" ht="20.25" customHeight="1">
      <c r="B13443" s="50" t="e">
        <f>IF((#REF!+#REF!+H13443)&lt;&gt;0,"a","b")</f>
        <v>#REF!</v>
      </c>
      <c r="C13443" s="54">
        <v>5</v>
      </c>
      <c r="D13443" s="54"/>
      <c r="F13443" s="89"/>
      <c r="G13443" s="95" t="s">
        <v>297</v>
      </c>
      <c r="H13443" s="556">
        <f t="shared" si="7296"/>
        <v>0</v>
      </c>
      <c r="I13443" s="554"/>
      <c r="J13443" s="554"/>
      <c r="K13443" s="554"/>
      <c r="L13443" s="554"/>
      <c r="M13443" s="554"/>
      <c r="N13443" s="154"/>
    </row>
    <row r="13444" spans="2:15" ht="20.25" customHeight="1">
      <c r="B13444" s="50" t="e">
        <f>IF((#REF!+#REF!+H13444)&lt;&gt;0,"a","b")</f>
        <v>#REF!</v>
      </c>
      <c r="C13444" s="54">
        <v>4</v>
      </c>
      <c r="D13444" s="54"/>
      <c r="F13444" s="89"/>
      <c r="G13444" s="93" t="s">
        <v>373</v>
      </c>
      <c r="H13444" s="566">
        <f t="shared" si="7296"/>
        <v>0</v>
      </c>
      <c r="I13444" s="565">
        <f t="shared" ref="I13444:K13444" si="7325">SUM(I13445:I13446)</f>
        <v>0</v>
      </c>
      <c r="J13444" s="565">
        <f t="shared" si="7325"/>
        <v>0</v>
      </c>
      <c r="K13444" s="565">
        <f t="shared" si="7325"/>
        <v>0</v>
      </c>
      <c r="L13444" s="565">
        <f t="shared" ref="L13444:N13444" si="7326">SUM(L13445:L13446)</f>
        <v>0</v>
      </c>
      <c r="M13444" s="565">
        <f t="shared" si="7326"/>
        <v>0</v>
      </c>
      <c r="N13444" s="151">
        <f t="shared" si="7326"/>
        <v>0</v>
      </c>
      <c r="O13444" s="60" t="s">
        <v>71</v>
      </c>
    </row>
    <row r="13445" spans="2:15" ht="20.25" customHeight="1">
      <c r="B13445" s="50" t="e">
        <f>IF((#REF!+#REF!+H13445)&lt;&gt;0,"a","b")</f>
        <v>#REF!</v>
      </c>
      <c r="C13445" s="54">
        <v>5</v>
      </c>
      <c r="D13445" s="54"/>
      <c r="F13445" s="89"/>
      <c r="G13445" s="95" t="s">
        <v>371</v>
      </c>
      <c r="H13445" s="556">
        <f t="shared" si="7296"/>
        <v>0</v>
      </c>
      <c r="I13445" s="554"/>
      <c r="J13445" s="554"/>
      <c r="K13445" s="554"/>
      <c r="L13445" s="554"/>
      <c r="M13445" s="554"/>
      <c r="N13445" s="154"/>
    </row>
    <row r="13446" spans="2:15" ht="20.25" customHeight="1">
      <c r="B13446" s="50" t="e">
        <f>IF((#REF!+#REF!+H13446)&lt;&gt;0,"a","b")</f>
        <v>#REF!</v>
      </c>
      <c r="C13446" s="54">
        <v>5</v>
      </c>
      <c r="D13446" s="54"/>
      <c r="F13446" s="89"/>
      <c r="G13446" s="95" t="s">
        <v>297</v>
      </c>
      <c r="H13446" s="556">
        <f t="shared" si="7296"/>
        <v>0</v>
      </c>
      <c r="I13446" s="554"/>
      <c r="J13446" s="554"/>
      <c r="K13446" s="554"/>
      <c r="L13446" s="554"/>
      <c r="M13446" s="554"/>
      <c r="N13446" s="154"/>
    </row>
    <row r="13447" spans="2:15" ht="20.25" customHeight="1">
      <c r="B13447" s="50" t="e">
        <f>IF((#REF!+#REF!+H13447)&lt;&gt;0,"a","b")</f>
        <v>#REF!</v>
      </c>
      <c r="C13447" s="54">
        <v>3</v>
      </c>
      <c r="D13447" s="54"/>
      <c r="F13447" s="89"/>
      <c r="G13447" s="90" t="s">
        <v>299</v>
      </c>
      <c r="H13447" s="566">
        <f t="shared" si="7296"/>
        <v>0</v>
      </c>
      <c r="I13447" s="564">
        <f t="shared" ref="I13447:N13447" si="7327">I13448+I13451+I13454</f>
        <v>0</v>
      </c>
      <c r="J13447" s="564">
        <f t="shared" si="7327"/>
        <v>0</v>
      </c>
      <c r="K13447" s="564">
        <f t="shared" si="7327"/>
        <v>0</v>
      </c>
      <c r="L13447" s="564">
        <f t="shared" si="7327"/>
        <v>0</v>
      </c>
      <c r="M13447" s="564">
        <f t="shared" si="7327"/>
        <v>0</v>
      </c>
      <c r="N13447" s="150">
        <f t="shared" si="7327"/>
        <v>0</v>
      </c>
      <c r="O13447" s="60" t="s">
        <v>71</v>
      </c>
    </row>
    <row r="13448" spans="2:15" ht="20.25" customHeight="1">
      <c r="B13448" s="50" t="e">
        <f>IF((#REF!+#REF!+H13448)&lt;&gt;0,"a","b")</f>
        <v>#REF!</v>
      </c>
      <c r="C13448" s="54">
        <v>4</v>
      </c>
      <c r="D13448" s="54"/>
      <c r="F13448" s="89"/>
      <c r="G13448" s="93" t="s">
        <v>374</v>
      </c>
      <c r="H13448" s="566">
        <f t="shared" si="7296"/>
        <v>0</v>
      </c>
      <c r="I13448" s="565">
        <f t="shared" ref="I13448:K13448" si="7328">SUM(I13449:I13450)</f>
        <v>0</v>
      </c>
      <c r="J13448" s="565">
        <f t="shared" si="7328"/>
        <v>0</v>
      </c>
      <c r="K13448" s="565">
        <f t="shared" si="7328"/>
        <v>0</v>
      </c>
      <c r="L13448" s="565">
        <f t="shared" ref="L13448:N13448" si="7329">SUM(L13449:L13450)</f>
        <v>0</v>
      </c>
      <c r="M13448" s="565">
        <f t="shared" si="7329"/>
        <v>0</v>
      </c>
      <c r="N13448" s="151">
        <f t="shared" si="7329"/>
        <v>0</v>
      </c>
      <c r="O13448" s="60" t="s">
        <v>71</v>
      </c>
    </row>
    <row r="13449" spans="2:15" ht="20.25" customHeight="1">
      <c r="B13449" s="50" t="e">
        <f>IF((#REF!+#REF!+H13449)&lt;&gt;0,"a","b")</f>
        <v>#REF!</v>
      </c>
      <c r="C13449" s="54">
        <v>5</v>
      </c>
      <c r="D13449" s="54"/>
      <c r="F13449" s="89"/>
      <c r="G13449" s="95" t="s">
        <v>375</v>
      </c>
      <c r="H13449" s="556">
        <f t="shared" si="7296"/>
        <v>0</v>
      </c>
      <c r="I13449" s="554"/>
      <c r="J13449" s="554"/>
      <c r="K13449" s="554"/>
      <c r="L13449" s="554"/>
      <c r="M13449" s="554"/>
      <c r="N13449" s="154"/>
    </row>
    <row r="13450" spans="2:15" ht="20.25" customHeight="1">
      <c r="B13450" s="50" t="e">
        <f>IF((#REF!+#REF!+H13450)&lt;&gt;0,"a","b")</f>
        <v>#REF!</v>
      </c>
      <c r="C13450" s="54">
        <v>5</v>
      </c>
      <c r="D13450" s="54"/>
      <c r="F13450" s="89"/>
      <c r="G13450" s="95" t="s">
        <v>376</v>
      </c>
      <c r="H13450" s="556">
        <f t="shared" si="7296"/>
        <v>0</v>
      </c>
      <c r="I13450" s="554"/>
      <c r="J13450" s="554"/>
      <c r="K13450" s="554"/>
      <c r="L13450" s="554"/>
      <c r="M13450" s="554"/>
      <c r="N13450" s="154"/>
    </row>
    <row r="13451" spans="2:15" ht="20.25" customHeight="1">
      <c r="B13451" s="50" t="e">
        <f>IF((#REF!+#REF!+H13451)&lt;&gt;0,"a","b")</f>
        <v>#REF!</v>
      </c>
      <c r="C13451" s="54">
        <v>4</v>
      </c>
      <c r="D13451" s="54"/>
      <c r="F13451" s="89"/>
      <c r="G13451" s="93" t="s">
        <v>377</v>
      </c>
      <c r="H13451" s="566">
        <f t="shared" si="7296"/>
        <v>0</v>
      </c>
      <c r="I13451" s="565">
        <f t="shared" ref="I13451:K13451" si="7330">SUM(I13452:I13453)</f>
        <v>0</v>
      </c>
      <c r="J13451" s="565">
        <f t="shared" si="7330"/>
        <v>0</v>
      </c>
      <c r="K13451" s="565">
        <f t="shared" si="7330"/>
        <v>0</v>
      </c>
      <c r="L13451" s="565">
        <f t="shared" ref="L13451:N13451" si="7331">SUM(L13452:L13453)</f>
        <v>0</v>
      </c>
      <c r="M13451" s="565">
        <f t="shared" si="7331"/>
        <v>0</v>
      </c>
      <c r="N13451" s="151">
        <f t="shared" si="7331"/>
        <v>0</v>
      </c>
      <c r="O13451" s="60" t="s">
        <v>71</v>
      </c>
    </row>
    <row r="13452" spans="2:15" ht="20.25" customHeight="1">
      <c r="B13452" s="50" t="e">
        <f>IF((#REF!+#REF!+H13452)&lt;&gt;0,"a","b")</f>
        <v>#REF!</v>
      </c>
      <c r="C13452" s="54">
        <v>5</v>
      </c>
      <c r="D13452" s="54"/>
      <c r="F13452" s="89"/>
      <c r="G13452" s="95" t="s">
        <v>375</v>
      </c>
      <c r="H13452" s="556">
        <f t="shared" si="7296"/>
        <v>0</v>
      </c>
      <c r="I13452" s="554"/>
      <c r="J13452" s="554"/>
      <c r="K13452" s="554"/>
      <c r="L13452" s="554"/>
      <c r="M13452" s="554"/>
      <c r="N13452" s="154"/>
    </row>
    <row r="13453" spans="2:15" ht="20.25" customHeight="1">
      <c r="B13453" s="50" t="e">
        <f>IF((#REF!+#REF!+H13453)&lt;&gt;0,"a","b")</f>
        <v>#REF!</v>
      </c>
      <c r="C13453" s="54">
        <v>5</v>
      </c>
      <c r="D13453" s="54"/>
      <c r="F13453" s="89"/>
      <c r="G13453" s="95" t="s">
        <v>376</v>
      </c>
      <c r="H13453" s="552">
        <f t="shared" si="7296"/>
        <v>0</v>
      </c>
      <c r="I13453" s="554"/>
      <c r="J13453" s="554"/>
      <c r="K13453" s="554"/>
      <c r="L13453" s="554"/>
      <c r="M13453" s="554"/>
      <c r="N13453" s="154"/>
    </row>
    <row r="13454" spans="2:15" ht="20.25" customHeight="1">
      <c r="B13454" s="50" t="e">
        <f>IF((#REF!+#REF!+H13454)&lt;&gt;0,"a","b")</f>
        <v>#REF!</v>
      </c>
      <c r="C13454" s="54">
        <v>4</v>
      </c>
      <c r="D13454" s="54"/>
      <c r="F13454" s="89"/>
      <c r="G13454" s="93" t="s">
        <v>300</v>
      </c>
      <c r="H13454" s="563">
        <f t="shared" si="7296"/>
        <v>0</v>
      </c>
      <c r="I13454" s="565">
        <f t="shared" ref="I13454:K13454" si="7332">SUM(I13455:I13456)</f>
        <v>0</v>
      </c>
      <c r="J13454" s="565">
        <f t="shared" si="7332"/>
        <v>0</v>
      </c>
      <c r="K13454" s="565">
        <f t="shared" si="7332"/>
        <v>0</v>
      </c>
      <c r="L13454" s="565">
        <f t="shared" ref="L13454:N13454" si="7333">SUM(L13455:L13456)</f>
        <v>0</v>
      </c>
      <c r="M13454" s="565">
        <f t="shared" si="7333"/>
        <v>0</v>
      </c>
      <c r="N13454" s="151">
        <f t="shared" si="7333"/>
        <v>0</v>
      </c>
      <c r="O13454" s="60" t="s">
        <v>71</v>
      </c>
    </row>
    <row r="13455" spans="2:15" ht="20.25" customHeight="1">
      <c r="B13455" s="50" t="e">
        <f>IF((#REF!+#REF!+H13455)&lt;&gt;0,"a","b")</f>
        <v>#REF!</v>
      </c>
      <c r="C13455" s="54">
        <v>5</v>
      </c>
      <c r="D13455" s="54"/>
      <c r="F13455" s="89"/>
      <c r="G13455" s="95" t="s">
        <v>375</v>
      </c>
      <c r="H13455" s="552">
        <f t="shared" si="7296"/>
        <v>0</v>
      </c>
      <c r="I13455" s="554"/>
      <c r="J13455" s="554"/>
      <c r="K13455" s="554"/>
      <c r="L13455" s="554"/>
      <c r="M13455" s="554"/>
      <c r="N13455" s="154"/>
    </row>
    <row r="13456" spans="2:15" ht="20.25" customHeight="1">
      <c r="B13456" s="50" t="e">
        <f>IF((#REF!+#REF!+H13456)&lt;&gt;0,"a","b")</f>
        <v>#REF!</v>
      </c>
      <c r="C13456" s="54">
        <v>5</v>
      </c>
      <c r="D13456" s="54"/>
      <c r="F13456" s="89"/>
      <c r="G13456" s="95" t="s">
        <v>376</v>
      </c>
      <c r="H13456" s="552">
        <f t="shared" si="7296"/>
        <v>0</v>
      </c>
      <c r="I13456" s="554"/>
      <c r="J13456" s="554"/>
      <c r="K13456" s="554"/>
      <c r="L13456" s="554"/>
      <c r="M13456" s="554"/>
      <c r="N13456" s="154"/>
    </row>
    <row r="13457" spans="2:15" ht="20.25" customHeight="1">
      <c r="B13457" s="50" t="e">
        <f>IF((#REF!+#REF!+H13457)&lt;&gt;0,"a","b")</f>
        <v>#REF!</v>
      </c>
      <c r="C13457" s="54">
        <v>3</v>
      </c>
      <c r="D13457" s="54"/>
      <c r="F13457" s="89"/>
      <c r="G13457" s="90" t="s">
        <v>298</v>
      </c>
      <c r="H13457" s="563">
        <f t="shared" si="7296"/>
        <v>0</v>
      </c>
      <c r="I13457" s="564">
        <f t="shared" ref="I13457:N13457" si="7334">I13458+I13459</f>
        <v>0</v>
      </c>
      <c r="J13457" s="564">
        <f t="shared" si="7334"/>
        <v>0</v>
      </c>
      <c r="K13457" s="564">
        <f t="shared" si="7334"/>
        <v>0</v>
      </c>
      <c r="L13457" s="564">
        <f t="shared" si="7334"/>
        <v>0</v>
      </c>
      <c r="M13457" s="564">
        <f t="shared" si="7334"/>
        <v>0</v>
      </c>
      <c r="N13457" s="150">
        <f t="shared" si="7334"/>
        <v>0</v>
      </c>
      <c r="O13457" s="60" t="s">
        <v>71</v>
      </c>
    </row>
    <row r="13458" spans="2:15" ht="20.25" customHeight="1">
      <c r="B13458" s="50" t="e">
        <f>IF((#REF!+#REF!+H13458)&lt;&gt;0,"a","b")</f>
        <v>#REF!</v>
      </c>
      <c r="C13458" s="54">
        <v>4</v>
      </c>
      <c r="D13458" s="54"/>
      <c r="F13458" s="89"/>
      <c r="G13458" s="93" t="s">
        <v>378</v>
      </c>
      <c r="H13458" s="552">
        <f t="shared" si="7296"/>
        <v>0</v>
      </c>
      <c r="I13458" s="555"/>
      <c r="J13458" s="555"/>
      <c r="K13458" s="555"/>
      <c r="L13458" s="555"/>
      <c r="M13458" s="555"/>
      <c r="N13458" s="153"/>
    </row>
    <row r="13459" spans="2:15" ht="20.25" customHeight="1">
      <c r="B13459" s="50" t="e">
        <f>IF((#REF!+#REF!+H13459)&lt;&gt;0,"a","b")</f>
        <v>#REF!</v>
      </c>
      <c r="C13459" s="54">
        <v>4</v>
      </c>
      <c r="D13459" s="54"/>
      <c r="F13459" s="89"/>
      <c r="G13459" s="93" t="s">
        <v>379</v>
      </c>
      <c r="H13459" s="563">
        <f t="shared" si="7296"/>
        <v>0</v>
      </c>
      <c r="I13459" s="565">
        <f t="shared" ref="I13459:N13459" si="7335">I13460+I13479</f>
        <v>0</v>
      </c>
      <c r="J13459" s="565">
        <f t="shared" si="7335"/>
        <v>0</v>
      </c>
      <c r="K13459" s="565">
        <f t="shared" si="7335"/>
        <v>0</v>
      </c>
      <c r="L13459" s="565">
        <f t="shared" si="7335"/>
        <v>0</v>
      </c>
      <c r="M13459" s="565">
        <f t="shared" si="7335"/>
        <v>0</v>
      </c>
      <c r="N13459" s="151">
        <f t="shared" si="7335"/>
        <v>0</v>
      </c>
      <c r="O13459" s="60" t="s">
        <v>71</v>
      </c>
    </row>
    <row r="13460" spans="2:15" ht="20.25" customHeight="1">
      <c r="B13460" s="50" t="e">
        <f>IF((#REF!+#REF!+H13460)&lt;&gt;0,"a","b")</f>
        <v>#REF!</v>
      </c>
      <c r="C13460" s="54">
        <v>5</v>
      </c>
      <c r="D13460" s="54"/>
      <c r="F13460" s="89"/>
      <c r="G13460" s="95" t="s">
        <v>380</v>
      </c>
      <c r="H13460" s="563">
        <f t="shared" si="7296"/>
        <v>0</v>
      </c>
      <c r="I13460" s="560">
        <f t="shared" ref="I13460:K13460" si="7336">SUM(I13461:I13478)</f>
        <v>0</v>
      </c>
      <c r="J13460" s="560">
        <f t="shared" si="7336"/>
        <v>0</v>
      </c>
      <c r="K13460" s="560">
        <f t="shared" si="7336"/>
        <v>0</v>
      </c>
      <c r="L13460" s="560">
        <f t="shared" ref="L13460:N13460" si="7337">SUM(L13461:L13478)</f>
        <v>0</v>
      </c>
      <c r="M13460" s="560">
        <f t="shared" si="7337"/>
        <v>0</v>
      </c>
      <c r="N13460" s="157">
        <f t="shared" si="7337"/>
        <v>0</v>
      </c>
      <c r="O13460" s="60" t="s">
        <v>71</v>
      </c>
    </row>
    <row r="13461" spans="2:15" ht="45" customHeight="1">
      <c r="B13461" s="50" t="e">
        <f>IF((#REF!+#REF!+H13461)&lt;&gt;0,"a","b")</f>
        <v>#REF!</v>
      </c>
      <c r="C13461" s="54">
        <v>6</v>
      </c>
      <c r="D13461" s="54"/>
      <c r="F13461" s="89"/>
      <c r="G13461" s="97" t="s">
        <v>308</v>
      </c>
      <c r="H13461" s="552">
        <f t="shared" si="7296"/>
        <v>0</v>
      </c>
      <c r="I13461" s="553"/>
      <c r="J13461" s="553"/>
      <c r="K13461" s="553"/>
      <c r="L13461" s="553"/>
      <c r="M13461" s="553"/>
      <c r="N13461" s="138"/>
    </row>
    <row r="13462" spans="2:15" ht="20.25" customHeight="1">
      <c r="B13462" s="50" t="e">
        <f>IF((#REF!+#REF!+H13462)&lt;&gt;0,"a","b")</f>
        <v>#REF!</v>
      </c>
      <c r="C13462" s="54">
        <v>6</v>
      </c>
      <c r="D13462" s="54"/>
      <c r="F13462" s="89"/>
      <c r="G13462" s="97" t="s">
        <v>381</v>
      </c>
      <c r="H13462" s="552">
        <f t="shared" si="7296"/>
        <v>0</v>
      </c>
      <c r="I13462" s="553"/>
      <c r="J13462" s="553"/>
      <c r="K13462" s="553"/>
      <c r="L13462" s="553"/>
      <c r="M13462" s="553"/>
      <c r="N13462" s="138"/>
    </row>
    <row r="13463" spans="2:15" ht="20.25" customHeight="1">
      <c r="B13463" s="50" t="e">
        <f>IF((#REF!+#REF!+H13463)&lt;&gt;0,"a","b")</f>
        <v>#REF!</v>
      </c>
      <c r="C13463" s="54">
        <v>6</v>
      </c>
      <c r="D13463" s="54"/>
      <c r="F13463" s="89"/>
      <c r="G13463" s="97" t="s">
        <v>382</v>
      </c>
      <c r="H13463" s="552">
        <f t="shared" si="7296"/>
        <v>0</v>
      </c>
      <c r="I13463" s="553"/>
      <c r="J13463" s="553"/>
      <c r="K13463" s="553"/>
      <c r="L13463" s="553"/>
      <c r="M13463" s="553"/>
      <c r="N13463" s="138"/>
    </row>
    <row r="13464" spans="2:15" ht="20.25" customHeight="1">
      <c r="B13464" s="50" t="e">
        <f>IF((#REF!+#REF!+H13464)&lt;&gt;0,"a","b")</f>
        <v>#REF!</v>
      </c>
      <c r="C13464" s="54">
        <v>6</v>
      </c>
      <c r="D13464" s="54"/>
      <c r="F13464" s="89"/>
      <c r="G13464" s="97" t="s">
        <v>309</v>
      </c>
      <c r="H13464" s="552">
        <f t="shared" si="7296"/>
        <v>0</v>
      </c>
      <c r="I13464" s="553"/>
      <c r="J13464" s="553"/>
      <c r="K13464" s="553"/>
      <c r="L13464" s="553"/>
      <c r="M13464" s="553"/>
      <c r="N13464" s="138"/>
    </row>
    <row r="13465" spans="2:15" ht="20.25" customHeight="1">
      <c r="B13465" s="50" t="e">
        <f>IF((#REF!+#REF!+H13465)&lt;&gt;0,"a","b")</f>
        <v>#REF!</v>
      </c>
      <c r="C13465" s="54">
        <v>6</v>
      </c>
      <c r="D13465" s="54"/>
      <c r="F13465" s="89"/>
      <c r="G13465" s="97" t="s">
        <v>310</v>
      </c>
      <c r="H13465" s="556">
        <f t="shared" si="7296"/>
        <v>0</v>
      </c>
      <c r="I13465" s="553"/>
      <c r="J13465" s="553"/>
      <c r="K13465" s="553"/>
      <c r="L13465" s="553"/>
      <c r="M13465" s="553"/>
      <c r="N13465" s="138"/>
    </row>
    <row r="13466" spans="2:15" ht="20.25" customHeight="1">
      <c r="B13466" s="50" t="e">
        <f>IF((#REF!+#REF!+H13466)&lt;&gt;0,"a","b")</f>
        <v>#REF!</v>
      </c>
      <c r="C13466" s="54">
        <v>6</v>
      </c>
      <c r="D13466" s="54"/>
      <c r="F13466" s="89"/>
      <c r="G13466" s="97" t="s">
        <v>383</v>
      </c>
      <c r="H13466" s="556">
        <f t="shared" si="7296"/>
        <v>0</v>
      </c>
      <c r="I13466" s="553"/>
      <c r="J13466" s="553"/>
      <c r="K13466" s="553"/>
      <c r="L13466" s="553"/>
      <c r="M13466" s="553"/>
      <c r="N13466" s="138"/>
    </row>
    <row r="13467" spans="2:15" ht="20.25" customHeight="1">
      <c r="B13467" s="50" t="e">
        <f>IF((#REF!+#REF!+H13467)&lt;&gt;0,"a","b")</f>
        <v>#REF!</v>
      </c>
      <c r="C13467" s="54">
        <v>6</v>
      </c>
      <c r="D13467" s="54"/>
      <c r="F13467" s="89"/>
      <c r="G13467" s="97" t="s">
        <v>384</v>
      </c>
      <c r="H13467" s="556">
        <f t="shared" si="7296"/>
        <v>0</v>
      </c>
      <c r="I13467" s="553"/>
      <c r="J13467" s="553"/>
      <c r="K13467" s="553"/>
      <c r="L13467" s="553"/>
      <c r="M13467" s="553"/>
      <c r="N13467" s="138"/>
    </row>
    <row r="13468" spans="2:15" ht="20.25" customHeight="1">
      <c r="B13468" s="50" t="e">
        <f>IF((#REF!+#REF!+H13468)&lt;&gt;0,"a","b")</f>
        <v>#REF!</v>
      </c>
      <c r="C13468" s="54">
        <v>6</v>
      </c>
      <c r="D13468" s="54"/>
      <c r="F13468" s="89"/>
      <c r="G13468" s="97" t="s">
        <v>311</v>
      </c>
      <c r="H13468" s="556">
        <f t="shared" si="7296"/>
        <v>0</v>
      </c>
      <c r="I13468" s="553"/>
      <c r="J13468" s="553"/>
      <c r="K13468" s="553"/>
      <c r="L13468" s="553"/>
      <c r="M13468" s="553"/>
      <c r="N13468" s="138"/>
    </row>
    <row r="13469" spans="2:15" ht="20.25" customHeight="1">
      <c r="B13469" s="50" t="e">
        <f>IF((#REF!+#REF!+H13469)&lt;&gt;0,"a","b")</f>
        <v>#REF!</v>
      </c>
      <c r="C13469" s="54">
        <v>6</v>
      </c>
      <c r="D13469" s="54"/>
      <c r="F13469" s="89"/>
      <c r="G13469" s="97" t="s">
        <v>312</v>
      </c>
      <c r="H13469" s="556">
        <f t="shared" si="7296"/>
        <v>0</v>
      </c>
      <c r="I13469" s="553"/>
      <c r="J13469" s="553"/>
      <c r="K13469" s="553"/>
      <c r="L13469" s="553"/>
      <c r="M13469" s="553"/>
      <c r="N13469" s="138"/>
    </row>
    <row r="13470" spans="2:15" ht="20.25" customHeight="1">
      <c r="B13470" s="50" t="e">
        <f>IF((#REF!+#REF!+H13470)&lt;&gt;0,"a","b")</f>
        <v>#REF!</v>
      </c>
      <c r="C13470" s="54">
        <v>6</v>
      </c>
      <c r="D13470" s="54"/>
      <c r="F13470" s="89"/>
      <c r="G13470" s="97" t="s">
        <v>313</v>
      </c>
      <c r="H13470" s="556">
        <f t="shared" si="7296"/>
        <v>0</v>
      </c>
      <c r="I13470" s="553"/>
      <c r="J13470" s="553"/>
      <c r="K13470" s="553"/>
      <c r="L13470" s="553"/>
      <c r="M13470" s="553"/>
      <c r="N13470" s="138"/>
    </row>
    <row r="13471" spans="2:15" ht="20.25" customHeight="1">
      <c r="B13471" s="50" t="e">
        <f>IF((#REF!+#REF!+H13471)&lt;&gt;0,"a","b")</f>
        <v>#REF!</v>
      </c>
      <c r="C13471" s="54">
        <v>6</v>
      </c>
      <c r="D13471" s="54"/>
      <c r="F13471" s="89"/>
      <c r="G13471" s="97" t="s">
        <v>314</v>
      </c>
      <c r="H13471" s="556">
        <f t="shared" si="7296"/>
        <v>0</v>
      </c>
      <c r="I13471" s="553"/>
      <c r="J13471" s="553"/>
      <c r="K13471" s="553"/>
      <c r="L13471" s="553"/>
      <c r="M13471" s="553"/>
      <c r="N13471" s="138"/>
    </row>
    <row r="13472" spans="2:15" ht="20.25" customHeight="1">
      <c r="B13472" s="50" t="e">
        <f>IF((#REF!+#REF!+H13472)&lt;&gt;0,"a","b")</f>
        <v>#REF!</v>
      </c>
      <c r="C13472" s="54">
        <v>6</v>
      </c>
      <c r="D13472" s="54"/>
      <c r="F13472" s="89"/>
      <c r="G13472" s="97" t="s">
        <v>315</v>
      </c>
      <c r="H13472" s="556">
        <f t="shared" si="7296"/>
        <v>0</v>
      </c>
      <c r="I13472" s="553"/>
      <c r="J13472" s="553"/>
      <c r="K13472" s="553"/>
      <c r="L13472" s="553"/>
      <c r="M13472" s="553"/>
      <c r="N13472" s="138"/>
    </row>
    <row r="13473" spans="2:17" ht="20.25" customHeight="1">
      <c r="B13473" s="50" t="e">
        <f>IF((#REF!+#REF!+H13473)&lt;&gt;0,"a","b")</f>
        <v>#REF!</v>
      </c>
      <c r="C13473" s="54">
        <v>6</v>
      </c>
      <c r="D13473" s="54"/>
      <c r="F13473" s="89"/>
      <c r="G13473" s="97" t="s">
        <v>316</v>
      </c>
      <c r="H13473" s="556">
        <f t="shared" si="7296"/>
        <v>0</v>
      </c>
      <c r="I13473" s="553"/>
      <c r="J13473" s="553"/>
      <c r="K13473" s="553"/>
      <c r="L13473" s="553"/>
      <c r="M13473" s="553"/>
      <c r="N13473" s="138"/>
    </row>
    <row r="13474" spans="2:17" ht="36" customHeight="1">
      <c r="B13474" s="50" t="e">
        <f>IF((#REF!+#REF!+H13474)&lt;&gt;0,"a","b")</f>
        <v>#REF!</v>
      </c>
      <c r="C13474" s="54">
        <v>6</v>
      </c>
      <c r="D13474" s="54"/>
      <c r="F13474" s="89"/>
      <c r="G13474" s="97" t="s">
        <v>317</v>
      </c>
      <c r="H13474" s="556">
        <f t="shared" si="7296"/>
        <v>0</v>
      </c>
      <c r="I13474" s="553"/>
      <c r="J13474" s="553"/>
      <c r="K13474" s="553"/>
      <c r="L13474" s="553"/>
      <c r="M13474" s="553"/>
      <c r="N13474" s="138"/>
    </row>
    <row r="13475" spans="2:17" ht="48.75" customHeight="1">
      <c r="B13475" s="50" t="e">
        <f>IF((#REF!+#REF!+H13475)&lt;&gt;0,"a","b")</f>
        <v>#REF!</v>
      </c>
      <c r="C13475" s="54">
        <v>6</v>
      </c>
      <c r="D13475" s="54"/>
      <c r="F13475" s="89"/>
      <c r="G13475" s="97" t="s">
        <v>318</v>
      </c>
      <c r="H13475" s="556">
        <f t="shared" si="7296"/>
        <v>0</v>
      </c>
      <c r="I13475" s="553"/>
      <c r="J13475" s="553"/>
      <c r="K13475" s="553"/>
      <c r="L13475" s="553"/>
      <c r="M13475" s="553"/>
      <c r="N13475" s="138"/>
    </row>
    <row r="13476" spans="2:17" ht="24.75" customHeight="1">
      <c r="B13476" s="50" t="e">
        <f>IF((#REF!+#REF!+H13476)&lt;&gt;0,"a","b")</f>
        <v>#REF!</v>
      </c>
      <c r="C13476" s="54">
        <v>6</v>
      </c>
      <c r="D13476" s="54"/>
      <c r="F13476" s="89"/>
      <c r="G13476" s="97" t="s">
        <v>319</v>
      </c>
      <c r="H13476" s="556">
        <f t="shared" si="7296"/>
        <v>0</v>
      </c>
      <c r="I13476" s="553"/>
      <c r="J13476" s="553"/>
      <c r="K13476" s="553"/>
      <c r="L13476" s="553"/>
      <c r="M13476" s="553"/>
      <c r="N13476" s="138"/>
    </row>
    <row r="13477" spans="2:17" ht="24" customHeight="1">
      <c r="B13477" s="50" t="e">
        <f>IF((#REF!+#REF!+H13477)&lt;&gt;0,"a","b")</f>
        <v>#REF!</v>
      </c>
      <c r="C13477" s="54">
        <v>6</v>
      </c>
      <c r="D13477" s="54"/>
      <c r="F13477" s="89"/>
      <c r="G13477" s="97" t="s">
        <v>320</v>
      </c>
      <c r="H13477" s="556">
        <f t="shared" si="7296"/>
        <v>0</v>
      </c>
      <c r="I13477" s="553"/>
      <c r="J13477" s="553"/>
      <c r="K13477" s="553"/>
      <c r="L13477" s="553"/>
      <c r="M13477" s="553"/>
      <c r="N13477" s="138"/>
    </row>
    <row r="13478" spans="2:17" ht="36.75" customHeight="1">
      <c r="B13478" s="50" t="e">
        <f>IF((#REF!+#REF!+H13478)&lt;&gt;0,"a","b")</f>
        <v>#REF!</v>
      </c>
      <c r="C13478" s="54">
        <v>6</v>
      </c>
      <c r="D13478" s="54"/>
      <c r="F13478" s="89"/>
      <c r="G13478" s="97" t="s">
        <v>321</v>
      </c>
      <c r="H13478" s="556">
        <f t="shared" si="7296"/>
        <v>0</v>
      </c>
      <c r="I13478" s="553"/>
      <c r="J13478" s="553"/>
      <c r="K13478" s="553"/>
      <c r="L13478" s="553"/>
      <c r="M13478" s="553"/>
      <c r="N13478" s="138"/>
    </row>
    <row r="13479" spans="2:17" ht="24.75" customHeight="1">
      <c r="B13479" s="50" t="e">
        <f>IF((#REF!+#REF!+H13479)&lt;&gt;0,"a","b")</f>
        <v>#REF!</v>
      </c>
      <c r="C13479" s="54">
        <v>5</v>
      </c>
      <c r="D13479" s="54"/>
      <c r="F13479" s="89"/>
      <c r="G13479" s="95" t="s">
        <v>286</v>
      </c>
      <c r="H13479" s="556">
        <f t="shared" si="7296"/>
        <v>0</v>
      </c>
      <c r="I13479" s="554"/>
      <c r="J13479" s="554"/>
      <c r="K13479" s="554"/>
      <c r="L13479" s="554"/>
      <c r="M13479" s="554"/>
      <c r="N13479" s="154"/>
    </row>
    <row r="13480" spans="2:17" ht="20.25" customHeight="1">
      <c r="B13480" s="50" t="e">
        <f>IF((#REF!+#REF!+H13480)&lt;&gt;0,"a","b")</f>
        <v>#REF!</v>
      </c>
      <c r="C13480" s="54">
        <v>2</v>
      </c>
      <c r="D13480" s="68" t="s">
        <v>651</v>
      </c>
      <c r="E13480" s="45">
        <v>7091</v>
      </c>
      <c r="F13480" s="89"/>
      <c r="G13480" s="106" t="s">
        <v>385</v>
      </c>
      <c r="H13480" s="566">
        <f t="shared" si="7296"/>
        <v>0</v>
      </c>
      <c r="I13480" s="573">
        <f t="shared" ref="I13480:N13480" si="7338">I13481+I13528+I13536+I13535</f>
        <v>0</v>
      </c>
      <c r="J13480" s="573">
        <f t="shared" si="7338"/>
        <v>0</v>
      </c>
      <c r="K13480" s="573">
        <f t="shared" si="7338"/>
        <v>0</v>
      </c>
      <c r="L13480" s="573">
        <f t="shared" si="7338"/>
        <v>0</v>
      </c>
      <c r="M13480" s="573">
        <f t="shared" si="7338"/>
        <v>0</v>
      </c>
      <c r="N13480" s="149">
        <f t="shared" si="7338"/>
        <v>0</v>
      </c>
      <c r="O13480" s="60" t="s">
        <v>71</v>
      </c>
      <c r="Q13480" s="49" t="s">
        <v>47</v>
      </c>
    </row>
    <row r="13481" spans="2:17" ht="20.25" customHeight="1">
      <c r="B13481" s="50" t="e">
        <f>IF((#REF!+#REF!+H13481)&lt;&gt;0,"a","b")</f>
        <v>#REF!</v>
      </c>
      <c r="C13481" s="54">
        <v>3</v>
      </c>
      <c r="D13481" s="54"/>
      <c r="F13481" s="89"/>
      <c r="G13481" s="108" t="s">
        <v>386</v>
      </c>
      <c r="H13481" s="566">
        <f t="shared" si="7296"/>
        <v>0</v>
      </c>
      <c r="I13481" s="570">
        <f t="shared" ref="I13481:N13481" si="7339">I13482+I13494+I13523</f>
        <v>0</v>
      </c>
      <c r="J13481" s="570">
        <f t="shared" si="7339"/>
        <v>0</v>
      </c>
      <c r="K13481" s="570">
        <f t="shared" si="7339"/>
        <v>0</v>
      </c>
      <c r="L13481" s="570">
        <f t="shared" si="7339"/>
        <v>0</v>
      </c>
      <c r="M13481" s="570">
        <f t="shared" si="7339"/>
        <v>0</v>
      </c>
      <c r="N13481" s="140">
        <f t="shared" si="7339"/>
        <v>0</v>
      </c>
      <c r="O13481" s="60" t="s">
        <v>71</v>
      </c>
      <c r="Q13481" s="49" t="s">
        <v>47</v>
      </c>
    </row>
    <row r="13482" spans="2:17" ht="20.25" customHeight="1">
      <c r="B13482" s="50" t="e">
        <f>IF((#REF!+#REF!+H13482)&lt;&gt;0,"a","b")</f>
        <v>#REF!</v>
      </c>
      <c r="C13482" s="54">
        <v>4</v>
      </c>
      <c r="D13482" s="54"/>
      <c r="F13482" s="89"/>
      <c r="G13482" s="93" t="s">
        <v>387</v>
      </c>
      <c r="H13482" s="566">
        <f t="shared" si="7296"/>
        <v>0</v>
      </c>
      <c r="I13482" s="567">
        <f t="shared" ref="I13482:N13482" si="7340">I13483+I13484+I13485+I13486+I13487+I13488+I13489+I13490+I13491+I13492+I13493</f>
        <v>0</v>
      </c>
      <c r="J13482" s="567">
        <f t="shared" si="7340"/>
        <v>0</v>
      </c>
      <c r="K13482" s="567">
        <f t="shared" si="7340"/>
        <v>0</v>
      </c>
      <c r="L13482" s="567">
        <f t="shared" si="7340"/>
        <v>0</v>
      </c>
      <c r="M13482" s="567">
        <f t="shared" si="7340"/>
        <v>0</v>
      </c>
      <c r="N13482" s="137">
        <f t="shared" si="7340"/>
        <v>0</v>
      </c>
      <c r="O13482" s="60" t="s">
        <v>71</v>
      </c>
      <c r="Q13482" s="49" t="s">
        <v>47</v>
      </c>
    </row>
    <row r="13483" spans="2:17" ht="20.25" customHeight="1">
      <c r="B13483" s="50" t="e">
        <f>IF((#REF!+#REF!+H13483)&lt;&gt;0,"a","b")</f>
        <v>#REF!</v>
      </c>
      <c r="C13483" s="54">
        <v>5</v>
      </c>
      <c r="D13483" s="54"/>
      <c r="F13483" s="89"/>
      <c r="G13483" s="95" t="s">
        <v>388</v>
      </c>
      <c r="H13483" s="556">
        <f t="shared" si="7296"/>
        <v>0</v>
      </c>
      <c r="I13483" s="554"/>
      <c r="J13483" s="554"/>
      <c r="K13483" s="554"/>
      <c r="L13483" s="554"/>
      <c r="M13483" s="554"/>
      <c r="N13483" s="154"/>
      <c r="O13483" s="60"/>
      <c r="Q13483" s="49" t="s">
        <v>47</v>
      </c>
    </row>
    <row r="13484" spans="2:17" ht="20.25" customHeight="1">
      <c r="B13484" s="50" t="e">
        <f>IF((#REF!+#REF!+H13484)&lt;&gt;0,"a","b")</f>
        <v>#REF!</v>
      </c>
      <c r="C13484" s="54">
        <v>5</v>
      </c>
      <c r="D13484" s="54"/>
      <c r="F13484" s="89"/>
      <c r="G13484" s="95" t="s">
        <v>389</v>
      </c>
      <c r="H13484" s="556">
        <f t="shared" si="7296"/>
        <v>0</v>
      </c>
      <c r="I13484" s="554"/>
      <c r="J13484" s="554"/>
      <c r="K13484" s="554"/>
      <c r="L13484" s="554"/>
      <c r="M13484" s="554"/>
      <c r="N13484" s="154"/>
      <c r="O13484" s="60"/>
      <c r="Q13484" s="49" t="s">
        <v>47</v>
      </c>
    </row>
    <row r="13485" spans="2:17" ht="30.75" customHeight="1">
      <c r="B13485" s="50" t="e">
        <f>IF((#REF!+#REF!+H13485)&lt;&gt;0,"a","b")</f>
        <v>#REF!</v>
      </c>
      <c r="C13485" s="54">
        <v>5</v>
      </c>
      <c r="D13485" s="54"/>
      <c r="F13485" s="89"/>
      <c r="G13485" s="95" t="s">
        <v>390</v>
      </c>
      <c r="H13485" s="556">
        <f t="shared" si="7296"/>
        <v>0</v>
      </c>
      <c r="I13485" s="554"/>
      <c r="J13485" s="554"/>
      <c r="K13485" s="554"/>
      <c r="L13485" s="554"/>
      <c r="M13485" s="554"/>
      <c r="N13485" s="154"/>
      <c r="O13485" s="60"/>
      <c r="Q13485" s="49" t="s">
        <v>47</v>
      </c>
    </row>
    <row r="13486" spans="2:17" ht="20.25" customHeight="1">
      <c r="B13486" s="50" t="e">
        <f>IF((#REF!+#REF!+H13486)&lt;&gt;0,"a","b")</f>
        <v>#REF!</v>
      </c>
      <c r="C13486" s="54">
        <v>5</v>
      </c>
      <c r="D13486" s="54"/>
      <c r="F13486" s="89"/>
      <c r="G13486" s="95" t="s">
        <v>391</v>
      </c>
      <c r="H13486" s="556">
        <f t="shared" si="7296"/>
        <v>0</v>
      </c>
      <c r="I13486" s="554"/>
      <c r="J13486" s="554"/>
      <c r="K13486" s="554"/>
      <c r="L13486" s="554"/>
      <c r="M13486" s="554"/>
      <c r="N13486" s="154"/>
      <c r="O13486" s="60"/>
      <c r="Q13486" s="49" t="s">
        <v>47</v>
      </c>
    </row>
    <row r="13487" spans="2:17" ht="20.25" customHeight="1">
      <c r="B13487" s="50" t="e">
        <f>IF((#REF!+#REF!+H13487)&lt;&gt;0,"a","b")</f>
        <v>#REF!</v>
      </c>
      <c r="C13487" s="54">
        <v>5</v>
      </c>
      <c r="D13487" s="54"/>
      <c r="F13487" s="89"/>
      <c r="G13487" s="95" t="s">
        <v>392</v>
      </c>
      <c r="H13487" s="556">
        <f t="shared" si="7296"/>
        <v>0</v>
      </c>
      <c r="I13487" s="554"/>
      <c r="J13487" s="554"/>
      <c r="K13487" s="554"/>
      <c r="L13487" s="554"/>
      <c r="M13487" s="554"/>
      <c r="N13487" s="154"/>
      <c r="O13487" s="60"/>
      <c r="Q13487" s="49" t="s">
        <v>47</v>
      </c>
    </row>
    <row r="13488" spans="2:17" ht="30.75" customHeight="1">
      <c r="B13488" s="50" t="e">
        <f>IF((#REF!+#REF!+H13488)&lt;&gt;0,"a","b")</f>
        <v>#REF!</v>
      </c>
      <c r="C13488" s="54">
        <v>5</v>
      </c>
      <c r="D13488" s="54"/>
      <c r="F13488" s="89"/>
      <c r="G13488" s="95" t="s">
        <v>393</v>
      </c>
      <c r="H13488" s="556">
        <f t="shared" si="7296"/>
        <v>0</v>
      </c>
      <c r="I13488" s="554"/>
      <c r="J13488" s="554"/>
      <c r="K13488" s="554"/>
      <c r="L13488" s="554"/>
      <c r="M13488" s="554"/>
      <c r="N13488" s="154"/>
      <c r="O13488" s="60"/>
      <c r="Q13488" s="49" t="s">
        <v>47</v>
      </c>
    </row>
    <row r="13489" spans="2:17" ht="20.25" customHeight="1">
      <c r="B13489" s="50" t="e">
        <f>IF((#REF!+#REF!+H13489)&lt;&gt;0,"a","b")</f>
        <v>#REF!</v>
      </c>
      <c r="C13489" s="54">
        <v>5</v>
      </c>
      <c r="D13489" s="54"/>
      <c r="F13489" s="89"/>
      <c r="G13489" s="95" t="s">
        <v>394</v>
      </c>
      <c r="H13489" s="556">
        <f t="shared" si="7296"/>
        <v>0</v>
      </c>
      <c r="I13489" s="554"/>
      <c r="J13489" s="554"/>
      <c r="K13489" s="554"/>
      <c r="L13489" s="554"/>
      <c r="M13489" s="554"/>
      <c r="N13489" s="154"/>
      <c r="O13489" s="60"/>
      <c r="Q13489" s="49" t="s">
        <v>47</v>
      </c>
    </row>
    <row r="13490" spans="2:17" ht="20.25" customHeight="1">
      <c r="B13490" s="50" t="e">
        <f>IF((#REF!+#REF!+H13490)&lt;&gt;0,"a","b")</f>
        <v>#REF!</v>
      </c>
      <c r="C13490" s="54">
        <v>5</v>
      </c>
      <c r="D13490" s="54"/>
      <c r="F13490" s="89"/>
      <c r="G13490" s="95" t="s">
        <v>395</v>
      </c>
      <c r="H13490" s="556">
        <f t="shared" si="7296"/>
        <v>0</v>
      </c>
      <c r="I13490" s="554"/>
      <c r="J13490" s="554"/>
      <c r="K13490" s="554"/>
      <c r="L13490" s="554"/>
      <c r="M13490" s="554"/>
      <c r="N13490" s="154"/>
      <c r="O13490" s="60"/>
      <c r="Q13490" s="49" t="s">
        <v>47</v>
      </c>
    </row>
    <row r="13491" spans="2:17" ht="20.25" customHeight="1">
      <c r="B13491" s="50" t="e">
        <f>IF((#REF!+#REF!+H13491)&lt;&gt;0,"a","b")</f>
        <v>#REF!</v>
      </c>
      <c r="C13491" s="54">
        <v>5</v>
      </c>
      <c r="D13491" s="54"/>
      <c r="F13491" s="89"/>
      <c r="G13491" s="95" t="s">
        <v>396</v>
      </c>
      <c r="H13491" s="552">
        <f t="shared" si="7296"/>
        <v>0</v>
      </c>
      <c r="I13491" s="554"/>
      <c r="J13491" s="554"/>
      <c r="K13491" s="554"/>
      <c r="L13491" s="554"/>
      <c r="M13491" s="554"/>
      <c r="N13491" s="154"/>
      <c r="O13491" s="60"/>
      <c r="Q13491" s="49" t="s">
        <v>47</v>
      </c>
    </row>
    <row r="13492" spans="2:17" ht="20.25" customHeight="1">
      <c r="B13492" s="50" t="e">
        <f>IF((#REF!+#REF!+H13492)&lt;&gt;0,"a","b")</f>
        <v>#REF!</v>
      </c>
      <c r="C13492" s="54">
        <v>5</v>
      </c>
      <c r="D13492" s="54"/>
      <c r="F13492" s="89"/>
      <c r="G13492" s="95" t="s">
        <v>397</v>
      </c>
      <c r="H13492" s="556">
        <f t="shared" si="7296"/>
        <v>0</v>
      </c>
      <c r="I13492" s="554"/>
      <c r="J13492" s="554"/>
      <c r="K13492" s="554"/>
      <c r="L13492" s="554"/>
      <c r="M13492" s="554"/>
      <c r="N13492" s="154"/>
      <c r="O13492" s="60"/>
      <c r="Q13492" s="49" t="s">
        <v>47</v>
      </c>
    </row>
    <row r="13493" spans="2:17" ht="20.25" customHeight="1">
      <c r="B13493" s="50" t="e">
        <f>IF((#REF!+#REF!+H13493)&lt;&gt;0,"a","b")</f>
        <v>#REF!</v>
      </c>
      <c r="C13493" s="54">
        <v>5</v>
      </c>
      <c r="D13493" s="54"/>
      <c r="F13493" s="89"/>
      <c r="G13493" s="95" t="s">
        <v>398</v>
      </c>
      <c r="H13493" s="556">
        <f t="shared" si="7296"/>
        <v>0</v>
      </c>
      <c r="I13493" s="554"/>
      <c r="J13493" s="554"/>
      <c r="K13493" s="554"/>
      <c r="L13493" s="554"/>
      <c r="M13493" s="554"/>
      <c r="N13493" s="154"/>
      <c r="O13493" s="60"/>
      <c r="Q13493" s="49" t="s">
        <v>47</v>
      </c>
    </row>
    <row r="13494" spans="2:17" ht="20.25" customHeight="1">
      <c r="B13494" s="50" t="e">
        <f>IF((#REF!+#REF!+H13494)&lt;&gt;0,"a","b")</f>
        <v>#REF!</v>
      </c>
      <c r="C13494" s="54">
        <v>4</v>
      </c>
      <c r="D13494" s="54"/>
      <c r="F13494" s="89"/>
      <c r="G13494" s="93" t="s">
        <v>399</v>
      </c>
      <c r="H13494" s="559">
        <f t="shared" si="7296"/>
        <v>0</v>
      </c>
      <c r="I13494" s="567">
        <f t="shared" ref="I13494:N13494" si="7341">I13495+I13502</f>
        <v>0</v>
      </c>
      <c r="J13494" s="567">
        <f t="shared" si="7341"/>
        <v>0</v>
      </c>
      <c r="K13494" s="567">
        <f t="shared" si="7341"/>
        <v>0</v>
      </c>
      <c r="L13494" s="567">
        <f t="shared" si="7341"/>
        <v>0</v>
      </c>
      <c r="M13494" s="567">
        <f t="shared" si="7341"/>
        <v>0</v>
      </c>
      <c r="N13494" s="137">
        <f t="shared" si="7341"/>
        <v>0</v>
      </c>
      <c r="O13494" s="60" t="s">
        <v>71</v>
      </c>
      <c r="Q13494" s="49" t="s">
        <v>47</v>
      </c>
    </row>
    <row r="13495" spans="2:17" ht="20.25" customHeight="1">
      <c r="B13495" s="50" t="e">
        <f>IF((#REF!+#REF!+H13495)&lt;&gt;0,"a","b")</f>
        <v>#REF!</v>
      </c>
      <c r="C13495" s="54">
        <v>5</v>
      </c>
      <c r="D13495" s="54"/>
      <c r="F13495" s="89"/>
      <c r="G13495" s="95" t="s">
        <v>400</v>
      </c>
      <c r="H13495" s="563">
        <f t="shared" si="7296"/>
        <v>0</v>
      </c>
      <c r="I13495" s="568">
        <f t="shared" ref="I13495:K13495" si="7342">SUM(I13496:I13501)</f>
        <v>0</v>
      </c>
      <c r="J13495" s="568">
        <f t="shared" si="7342"/>
        <v>0</v>
      </c>
      <c r="K13495" s="568">
        <f t="shared" si="7342"/>
        <v>0</v>
      </c>
      <c r="L13495" s="568">
        <f t="shared" ref="L13495:N13495" si="7343">SUM(L13496:L13501)</f>
        <v>0</v>
      </c>
      <c r="M13495" s="568">
        <f t="shared" si="7343"/>
        <v>0</v>
      </c>
      <c r="N13495" s="141">
        <f t="shared" si="7343"/>
        <v>0</v>
      </c>
      <c r="O13495" s="60" t="s">
        <v>71</v>
      </c>
      <c r="Q13495" s="49" t="s">
        <v>47</v>
      </c>
    </row>
    <row r="13496" spans="2:17" ht="20.25" customHeight="1">
      <c r="B13496" s="50" t="e">
        <f>IF((#REF!+#REF!+H13496)&lt;&gt;0,"a","b")</f>
        <v>#REF!</v>
      </c>
      <c r="C13496" s="54">
        <v>6</v>
      </c>
      <c r="D13496" s="54"/>
      <c r="F13496" s="89"/>
      <c r="G13496" s="120" t="s">
        <v>401</v>
      </c>
      <c r="H13496" s="552">
        <f t="shared" si="7296"/>
        <v>0</v>
      </c>
      <c r="I13496" s="553"/>
      <c r="J13496" s="553"/>
      <c r="K13496" s="553"/>
      <c r="L13496" s="553"/>
      <c r="M13496" s="553"/>
      <c r="N13496" s="138"/>
      <c r="O13496" s="60"/>
      <c r="Q13496" s="49" t="s">
        <v>47</v>
      </c>
    </row>
    <row r="13497" spans="2:17" ht="20.25" customHeight="1">
      <c r="B13497" s="50" t="e">
        <f>IF((#REF!+#REF!+H13497)&lt;&gt;0,"a","b")</f>
        <v>#REF!</v>
      </c>
      <c r="C13497" s="54">
        <v>6</v>
      </c>
      <c r="D13497" s="54"/>
      <c r="F13497" s="89"/>
      <c r="G13497" s="120" t="s">
        <v>402</v>
      </c>
      <c r="H13497" s="552">
        <f t="shared" si="7296"/>
        <v>0</v>
      </c>
      <c r="I13497" s="553"/>
      <c r="J13497" s="553"/>
      <c r="K13497" s="553"/>
      <c r="L13497" s="553"/>
      <c r="M13497" s="553"/>
      <c r="N13497" s="138"/>
      <c r="O13497" s="60"/>
      <c r="Q13497" s="49" t="s">
        <v>47</v>
      </c>
    </row>
    <row r="13498" spans="2:17" ht="20.25" customHeight="1">
      <c r="B13498" s="50" t="e">
        <f>IF((#REF!+#REF!+H13498)&lt;&gt;0,"a","b")</f>
        <v>#REF!</v>
      </c>
      <c r="C13498" s="54">
        <v>6</v>
      </c>
      <c r="D13498" s="54"/>
      <c r="F13498" s="89"/>
      <c r="G13498" s="120" t="s">
        <v>403</v>
      </c>
      <c r="H13498" s="552">
        <f t="shared" si="7296"/>
        <v>0</v>
      </c>
      <c r="I13498" s="553"/>
      <c r="J13498" s="553"/>
      <c r="K13498" s="553"/>
      <c r="L13498" s="553"/>
      <c r="M13498" s="553"/>
      <c r="N13498" s="138"/>
      <c r="O13498" s="60"/>
      <c r="Q13498" s="49" t="s">
        <v>47</v>
      </c>
    </row>
    <row r="13499" spans="2:17" ht="20.25" customHeight="1">
      <c r="B13499" s="50" t="e">
        <f>IF((#REF!+#REF!+H13499)&lt;&gt;0,"a","b")</f>
        <v>#REF!</v>
      </c>
      <c r="C13499" s="54">
        <v>6</v>
      </c>
      <c r="D13499" s="54"/>
      <c r="F13499" s="89"/>
      <c r="G13499" s="120" t="s">
        <v>404</v>
      </c>
      <c r="H13499" s="561">
        <f t="shared" si="7296"/>
        <v>0</v>
      </c>
      <c r="I13499" s="553"/>
      <c r="J13499" s="553"/>
      <c r="K13499" s="553"/>
      <c r="L13499" s="553"/>
      <c r="M13499" s="553"/>
      <c r="N13499" s="138"/>
      <c r="O13499" s="60"/>
      <c r="Q13499" s="49" t="s">
        <v>47</v>
      </c>
    </row>
    <row r="13500" spans="2:17" ht="20.25" customHeight="1">
      <c r="B13500" s="50" t="e">
        <f>IF((#REF!+#REF!+H13500)&lt;&gt;0,"a","b")</f>
        <v>#REF!</v>
      </c>
      <c r="C13500" s="54">
        <v>6</v>
      </c>
      <c r="D13500" s="54"/>
      <c r="F13500" s="89"/>
      <c r="G13500" s="120" t="s">
        <v>405</v>
      </c>
      <c r="H13500" s="558">
        <f t="shared" si="7296"/>
        <v>0</v>
      </c>
      <c r="I13500" s="553"/>
      <c r="J13500" s="553"/>
      <c r="K13500" s="553"/>
      <c r="L13500" s="553"/>
      <c r="M13500" s="553"/>
      <c r="N13500" s="138"/>
      <c r="O13500" s="60"/>
      <c r="Q13500" s="49" t="s">
        <v>47</v>
      </c>
    </row>
    <row r="13501" spans="2:17" ht="20.25" customHeight="1">
      <c r="B13501" s="50" t="e">
        <f>IF((#REF!+#REF!+H13501)&lt;&gt;0,"a","b")</f>
        <v>#REF!</v>
      </c>
      <c r="C13501" s="54">
        <v>6</v>
      </c>
      <c r="D13501" s="54"/>
      <c r="F13501" s="89"/>
      <c r="G13501" s="120" t="s">
        <v>406</v>
      </c>
      <c r="H13501" s="558">
        <f t="shared" si="7296"/>
        <v>0</v>
      </c>
      <c r="I13501" s="553"/>
      <c r="J13501" s="553"/>
      <c r="K13501" s="553"/>
      <c r="L13501" s="553"/>
      <c r="M13501" s="553"/>
      <c r="N13501" s="138"/>
      <c r="O13501" s="60"/>
      <c r="Q13501" s="49" t="s">
        <v>47</v>
      </c>
    </row>
    <row r="13502" spans="2:17" ht="20.25" customHeight="1">
      <c r="B13502" s="50" t="e">
        <f>IF((#REF!+#REF!+H13502)&lt;&gt;0,"a","b")</f>
        <v>#REF!</v>
      </c>
      <c r="C13502" s="54">
        <v>5</v>
      </c>
      <c r="D13502" s="54"/>
      <c r="F13502" s="89"/>
      <c r="G13502" s="95" t="s">
        <v>407</v>
      </c>
      <c r="H13502" s="563">
        <f t="shared" si="7296"/>
        <v>0</v>
      </c>
      <c r="I13502" s="568">
        <f t="shared" ref="I13502:K13502" si="7344">SUM(I13503:I13522)</f>
        <v>0</v>
      </c>
      <c r="J13502" s="568">
        <f t="shared" si="7344"/>
        <v>0</v>
      </c>
      <c r="K13502" s="568">
        <f t="shared" si="7344"/>
        <v>0</v>
      </c>
      <c r="L13502" s="568">
        <f t="shared" ref="L13502:N13502" si="7345">SUM(L13503:L13522)</f>
        <v>0</v>
      </c>
      <c r="M13502" s="568">
        <f t="shared" si="7345"/>
        <v>0</v>
      </c>
      <c r="N13502" s="141">
        <f t="shared" si="7345"/>
        <v>0</v>
      </c>
      <c r="O13502" s="60" t="s">
        <v>71</v>
      </c>
      <c r="Q13502" s="49" t="s">
        <v>47</v>
      </c>
    </row>
    <row r="13503" spans="2:17" ht="20.25" customHeight="1">
      <c r="B13503" s="50" t="e">
        <f>IF((#REF!+#REF!+H13503)&lt;&gt;0,"a","b")</f>
        <v>#REF!</v>
      </c>
      <c r="C13503" s="54">
        <v>6</v>
      </c>
      <c r="D13503" s="54"/>
      <c r="F13503" s="89"/>
      <c r="G13503" s="109" t="s">
        <v>408</v>
      </c>
      <c r="H13503" s="552">
        <f t="shared" si="7296"/>
        <v>0</v>
      </c>
      <c r="I13503" s="557"/>
      <c r="J13503" s="557"/>
      <c r="K13503" s="557"/>
      <c r="L13503" s="557"/>
      <c r="M13503" s="557"/>
      <c r="N13503" s="158"/>
      <c r="Q13503" s="49" t="s">
        <v>47</v>
      </c>
    </row>
    <row r="13504" spans="2:17" ht="20.25" customHeight="1">
      <c r="B13504" s="50" t="e">
        <f>IF((#REF!+#REF!+H13504)&lt;&gt;0,"a","b")</f>
        <v>#REF!</v>
      </c>
      <c r="C13504" s="54">
        <v>6</v>
      </c>
      <c r="D13504" s="54"/>
      <c r="F13504" s="89"/>
      <c r="G13504" s="109" t="s">
        <v>409</v>
      </c>
      <c r="H13504" s="558">
        <f t="shared" si="7296"/>
        <v>0</v>
      </c>
      <c r="I13504" s="557"/>
      <c r="J13504" s="557"/>
      <c r="K13504" s="557"/>
      <c r="L13504" s="557"/>
      <c r="M13504" s="557"/>
      <c r="N13504" s="158"/>
      <c r="Q13504" s="49" t="s">
        <v>47</v>
      </c>
    </row>
    <row r="13505" spans="2:17" ht="30.75" customHeight="1">
      <c r="B13505" s="50" t="e">
        <f>IF((#REF!+#REF!+H13505)&lt;&gt;0,"a","b")</f>
        <v>#REF!</v>
      </c>
      <c r="C13505" s="54">
        <v>6</v>
      </c>
      <c r="D13505" s="54"/>
      <c r="F13505" s="89"/>
      <c r="G13505" s="109" t="s">
        <v>410</v>
      </c>
      <c r="H13505" s="558">
        <f t="shared" si="7296"/>
        <v>0</v>
      </c>
      <c r="I13505" s="557"/>
      <c r="J13505" s="557"/>
      <c r="K13505" s="557"/>
      <c r="L13505" s="557"/>
      <c r="M13505" s="557"/>
      <c r="N13505" s="158"/>
      <c r="Q13505" s="49" t="s">
        <v>47</v>
      </c>
    </row>
    <row r="13506" spans="2:17" ht="30.75" customHeight="1">
      <c r="B13506" s="50" t="e">
        <f>IF((#REF!+#REF!+H13506)&lt;&gt;0,"a","b")</f>
        <v>#REF!</v>
      </c>
      <c r="C13506" s="54">
        <v>6</v>
      </c>
      <c r="D13506" s="54"/>
      <c r="F13506" s="89"/>
      <c r="G13506" s="109" t="s">
        <v>411</v>
      </c>
      <c r="H13506" s="558">
        <f t="shared" si="7296"/>
        <v>0</v>
      </c>
      <c r="I13506" s="557"/>
      <c r="J13506" s="557"/>
      <c r="K13506" s="557"/>
      <c r="L13506" s="557"/>
      <c r="M13506" s="557"/>
      <c r="N13506" s="158"/>
      <c r="Q13506" s="49" t="s">
        <v>47</v>
      </c>
    </row>
    <row r="13507" spans="2:17" ht="20.25" customHeight="1">
      <c r="B13507" s="50" t="e">
        <f>IF((#REF!+#REF!+H13507)&lt;&gt;0,"a","b")</f>
        <v>#REF!</v>
      </c>
      <c r="C13507" s="54">
        <v>6</v>
      </c>
      <c r="D13507" s="54"/>
      <c r="F13507" s="89"/>
      <c r="G13507" s="109" t="s">
        <v>412</v>
      </c>
      <c r="H13507" s="558">
        <f t="shared" si="7296"/>
        <v>0</v>
      </c>
      <c r="I13507" s="557"/>
      <c r="J13507" s="557"/>
      <c r="K13507" s="557"/>
      <c r="L13507" s="557"/>
      <c r="M13507" s="557"/>
      <c r="N13507" s="158"/>
      <c r="Q13507" s="49" t="s">
        <v>47</v>
      </c>
    </row>
    <row r="13508" spans="2:17" ht="20.25" customHeight="1">
      <c r="B13508" s="50" t="e">
        <f>IF((#REF!+#REF!+H13508)&lt;&gt;0,"a","b")</f>
        <v>#REF!</v>
      </c>
      <c r="C13508" s="54">
        <v>6</v>
      </c>
      <c r="D13508" s="54"/>
      <c r="F13508" s="89"/>
      <c r="G13508" s="109" t="s">
        <v>413</v>
      </c>
      <c r="H13508" s="558">
        <f t="shared" si="7296"/>
        <v>0</v>
      </c>
      <c r="I13508" s="557"/>
      <c r="J13508" s="557"/>
      <c r="K13508" s="557"/>
      <c r="L13508" s="557"/>
      <c r="M13508" s="557"/>
      <c r="N13508" s="158"/>
      <c r="Q13508" s="49" t="s">
        <v>47</v>
      </c>
    </row>
    <row r="13509" spans="2:17" ht="30.75" customHeight="1">
      <c r="B13509" s="50" t="e">
        <f>IF((#REF!+#REF!+H13509)&lt;&gt;0,"a","b")</f>
        <v>#REF!</v>
      </c>
      <c r="C13509" s="54">
        <v>6</v>
      </c>
      <c r="D13509" s="54"/>
      <c r="F13509" s="89"/>
      <c r="G13509" s="109" t="s">
        <v>414</v>
      </c>
      <c r="H13509" s="558">
        <f t="shared" si="7296"/>
        <v>0</v>
      </c>
      <c r="I13509" s="557"/>
      <c r="J13509" s="557"/>
      <c r="K13509" s="557"/>
      <c r="L13509" s="557"/>
      <c r="M13509" s="557"/>
      <c r="N13509" s="158"/>
      <c r="Q13509" s="49" t="s">
        <v>47</v>
      </c>
    </row>
    <row r="13510" spans="2:17" ht="20.25" customHeight="1">
      <c r="B13510" s="50" t="e">
        <f>IF((#REF!+#REF!+H13510)&lt;&gt;0,"a","b")</f>
        <v>#REF!</v>
      </c>
      <c r="C13510" s="54">
        <v>6</v>
      </c>
      <c r="D13510" s="54"/>
      <c r="F13510" s="89"/>
      <c r="G13510" s="109" t="s">
        <v>415</v>
      </c>
      <c r="H13510" s="558">
        <f t="shared" si="7296"/>
        <v>0</v>
      </c>
      <c r="I13510" s="557"/>
      <c r="J13510" s="557"/>
      <c r="K13510" s="557"/>
      <c r="L13510" s="557"/>
      <c r="M13510" s="557"/>
      <c r="N13510" s="158"/>
      <c r="Q13510" s="49" t="s">
        <v>47</v>
      </c>
    </row>
    <row r="13511" spans="2:17" ht="20.25" customHeight="1">
      <c r="B13511" s="50" t="e">
        <f>IF((#REF!+#REF!+H13511)&lt;&gt;0,"a","b")</f>
        <v>#REF!</v>
      </c>
      <c r="C13511" s="54">
        <v>6</v>
      </c>
      <c r="D13511" s="54"/>
      <c r="F13511" s="89"/>
      <c r="G13511" s="109" t="s">
        <v>416</v>
      </c>
      <c r="H13511" s="558">
        <f t="shared" si="7296"/>
        <v>0</v>
      </c>
      <c r="I13511" s="557"/>
      <c r="J13511" s="557"/>
      <c r="K13511" s="557"/>
      <c r="L13511" s="557"/>
      <c r="M13511" s="557"/>
      <c r="N13511" s="158"/>
      <c r="Q13511" s="49" t="s">
        <v>47</v>
      </c>
    </row>
    <row r="13512" spans="2:17" ht="20.25" customHeight="1">
      <c r="B13512" s="50" t="e">
        <f>IF((#REF!+#REF!+H13512)&lt;&gt;0,"a","b")</f>
        <v>#REF!</v>
      </c>
      <c r="C13512" s="54">
        <v>6</v>
      </c>
      <c r="D13512" s="54"/>
      <c r="F13512" s="89"/>
      <c r="G13512" s="109" t="s">
        <v>417</v>
      </c>
      <c r="H13512" s="558">
        <f t="shared" si="7296"/>
        <v>0</v>
      </c>
      <c r="I13512" s="557"/>
      <c r="J13512" s="557"/>
      <c r="K13512" s="557"/>
      <c r="L13512" s="557"/>
      <c r="M13512" s="557"/>
      <c r="N13512" s="158"/>
      <c r="Q13512" s="49" t="s">
        <v>47</v>
      </c>
    </row>
    <row r="13513" spans="2:17" ht="20.25" customHeight="1">
      <c r="B13513" s="50" t="e">
        <f>IF((#REF!+#REF!+H13513)&lt;&gt;0,"a","b")</f>
        <v>#REF!</v>
      </c>
      <c r="C13513" s="54">
        <v>6</v>
      </c>
      <c r="D13513" s="54"/>
      <c r="F13513" s="89"/>
      <c r="G13513" s="109" t="s">
        <v>418</v>
      </c>
      <c r="H13513" s="558">
        <f t="shared" si="7296"/>
        <v>0</v>
      </c>
      <c r="I13513" s="557"/>
      <c r="J13513" s="557"/>
      <c r="K13513" s="557"/>
      <c r="L13513" s="557"/>
      <c r="M13513" s="557"/>
      <c r="N13513" s="158"/>
      <c r="Q13513" s="49" t="s">
        <v>47</v>
      </c>
    </row>
    <row r="13514" spans="2:17" ht="20.25" customHeight="1">
      <c r="B13514" s="50" t="e">
        <f>IF((#REF!+#REF!+H13514)&lt;&gt;0,"a","b")</f>
        <v>#REF!</v>
      </c>
      <c r="C13514" s="54">
        <v>6</v>
      </c>
      <c r="D13514" s="54"/>
      <c r="F13514" s="89"/>
      <c r="G13514" s="109" t="s">
        <v>419</v>
      </c>
      <c r="H13514" s="558">
        <f t="shared" si="7296"/>
        <v>0</v>
      </c>
      <c r="I13514" s="557"/>
      <c r="J13514" s="557"/>
      <c r="K13514" s="557"/>
      <c r="L13514" s="557"/>
      <c r="M13514" s="557"/>
      <c r="N13514" s="158"/>
      <c r="Q13514" s="49" t="s">
        <v>47</v>
      </c>
    </row>
    <row r="13515" spans="2:17" ht="20.25" customHeight="1">
      <c r="B13515" s="50" t="e">
        <f>IF((#REF!+#REF!+H13515)&lt;&gt;0,"a","b")</f>
        <v>#REF!</v>
      </c>
      <c r="C13515" s="54">
        <v>6</v>
      </c>
      <c r="D13515" s="54"/>
      <c r="F13515" s="89"/>
      <c r="G13515" s="109" t="s">
        <v>420</v>
      </c>
      <c r="H13515" s="558">
        <f t="shared" si="7296"/>
        <v>0</v>
      </c>
      <c r="I13515" s="557"/>
      <c r="J13515" s="557"/>
      <c r="K13515" s="557"/>
      <c r="L13515" s="557"/>
      <c r="M13515" s="557"/>
      <c r="N13515" s="158"/>
      <c r="Q13515" s="49" t="s">
        <v>47</v>
      </c>
    </row>
    <row r="13516" spans="2:17" ht="20.25" customHeight="1">
      <c r="B13516" s="50" t="e">
        <f>IF((#REF!+#REF!+H13516)&lt;&gt;0,"a","b")</f>
        <v>#REF!</v>
      </c>
      <c r="C13516" s="54">
        <v>6</v>
      </c>
      <c r="D13516" s="54"/>
      <c r="F13516" s="89"/>
      <c r="G13516" s="109" t="s">
        <v>421</v>
      </c>
      <c r="H13516" s="558">
        <f t="shared" si="7296"/>
        <v>0</v>
      </c>
      <c r="I13516" s="557"/>
      <c r="J13516" s="557"/>
      <c r="K13516" s="557"/>
      <c r="L13516" s="557"/>
      <c r="M13516" s="557"/>
      <c r="N13516" s="158"/>
      <c r="Q13516" s="49" t="s">
        <v>47</v>
      </c>
    </row>
    <row r="13517" spans="2:17" ht="20.25" customHeight="1">
      <c r="B13517" s="50" t="e">
        <f>IF((#REF!+#REF!+H13517)&lt;&gt;0,"a","b")</f>
        <v>#REF!</v>
      </c>
      <c r="C13517" s="54">
        <v>6</v>
      </c>
      <c r="D13517" s="54"/>
      <c r="F13517" s="89"/>
      <c r="G13517" s="109" t="s">
        <v>422</v>
      </c>
      <c r="H13517" s="561">
        <f t="shared" si="7296"/>
        <v>0</v>
      </c>
      <c r="I13517" s="557"/>
      <c r="J13517" s="557"/>
      <c r="K13517" s="557"/>
      <c r="L13517" s="557"/>
      <c r="M13517" s="557"/>
      <c r="N13517" s="158"/>
      <c r="Q13517" s="49" t="s">
        <v>47</v>
      </c>
    </row>
    <row r="13518" spans="2:17" ht="20.25" customHeight="1">
      <c r="B13518" s="50" t="e">
        <f>IF((#REF!+#REF!+H13518)&lt;&gt;0,"a","b")</f>
        <v>#REF!</v>
      </c>
      <c r="C13518" s="54">
        <v>6</v>
      </c>
      <c r="D13518" s="54"/>
      <c r="F13518" s="89"/>
      <c r="G13518" s="109" t="s">
        <v>423</v>
      </c>
      <c r="H13518" s="558">
        <f t="shared" si="7296"/>
        <v>0</v>
      </c>
      <c r="I13518" s="557"/>
      <c r="J13518" s="557"/>
      <c r="K13518" s="557"/>
      <c r="L13518" s="557"/>
      <c r="M13518" s="557"/>
      <c r="N13518" s="158"/>
      <c r="Q13518" s="49" t="s">
        <v>47</v>
      </c>
    </row>
    <row r="13519" spans="2:17" ht="20.25" customHeight="1">
      <c r="B13519" s="50" t="e">
        <f>IF((#REF!+#REF!+H13519)&lt;&gt;0,"a","b")</f>
        <v>#REF!</v>
      </c>
      <c r="C13519" s="54">
        <v>6</v>
      </c>
      <c r="D13519" s="54"/>
      <c r="F13519" s="89"/>
      <c r="G13519" s="109" t="s">
        <v>424</v>
      </c>
      <c r="H13519" s="558">
        <f t="shared" si="7296"/>
        <v>0</v>
      </c>
      <c r="I13519" s="557"/>
      <c r="J13519" s="557"/>
      <c r="K13519" s="557"/>
      <c r="L13519" s="557"/>
      <c r="M13519" s="557"/>
      <c r="N13519" s="158"/>
      <c r="Q13519" s="49" t="s">
        <v>47</v>
      </c>
    </row>
    <row r="13520" spans="2:17" ht="20.25" customHeight="1">
      <c r="B13520" s="50" t="e">
        <f>IF((#REF!+#REF!+H13520)&lt;&gt;0,"a","b")</f>
        <v>#REF!</v>
      </c>
      <c r="C13520" s="54">
        <v>6</v>
      </c>
      <c r="D13520" s="54"/>
      <c r="F13520" s="89"/>
      <c r="G13520" s="126" t="s">
        <v>425</v>
      </c>
      <c r="H13520" s="558">
        <f t="shared" si="7296"/>
        <v>0</v>
      </c>
      <c r="I13520" s="557"/>
      <c r="J13520" s="557"/>
      <c r="K13520" s="557"/>
      <c r="L13520" s="557"/>
      <c r="M13520" s="557"/>
      <c r="N13520" s="158"/>
      <c r="Q13520" s="49" t="s">
        <v>47</v>
      </c>
    </row>
    <row r="13521" spans="2:17" ht="20.25" customHeight="1">
      <c r="B13521" s="50" t="e">
        <f>IF((#REF!+#REF!+H13521)&lt;&gt;0,"a","b")</f>
        <v>#REF!</v>
      </c>
      <c r="C13521" s="54">
        <v>6</v>
      </c>
      <c r="D13521" s="54"/>
      <c r="F13521" s="89"/>
      <c r="G13521" s="109" t="s">
        <v>426</v>
      </c>
      <c r="H13521" s="558">
        <f t="shared" si="7296"/>
        <v>0</v>
      </c>
      <c r="I13521" s="557"/>
      <c r="J13521" s="557"/>
      <c r="K13521" s="557"/>
      <c r="L13521" s="557"/>
      <c r="M13521" s="557"/>
      <c r="N13521" s="158"/>
      <c r="Q13521" s="49" t="s">
        <v>47</v>
      </c>
    </row>
    <row r="13522" spans="2:17" ht="30.75" customHeight="1">
      <c r="B13522" s="50" t="e">
        <f>IF((#REF!+#REF!+H13522)&lt;&gt;0,"a","b")</f>
        <v>#REF!</v>
      </c>
      <c r="C13522" s="54">
        <v>6</v>
      </c>
      <c r="D13522" s="54"/>
      <c r="F13522" s="89"/>
      <c r="G13522" s="109" t="s">
        <v>427</v>
      </c>
      <c r="H13522" s="558">
        <f t="shared" si="7296"/>
        <v>0</v>
      </c>
      <c r="I13522" s="557"/>
      <c r="J13522" s="557"/>
      <c r="K13522" s="557"/>
      <c r="L13522" s="557"/>
      <c r="M13522" s="557"/>
      <c r="N13522" s="158"/>
      <c r="Q13522" s="49" t="s">
        <v>47</v>
      </c>
    </row>
    <row r="13523" spans="2:17" ht="20.25" customHeight="1">
      <c r="B13523" s="50" t="e">
        <f>IF((#REF!+#REF!+H13523)&lt;&gt;0,"a","b")</f>
        <v>#REF!</v>
      </c>
      <c r="C13523" s="54">
        <v>4</v>
      </c>
      <c r="D13523" s="54"/>
      <c r="F13523" s="89"/>
      <c r="G13523" s="93" t="s">
        <v>428</v>
      </c>
      <c r="H13523" s="559">
        <f t="shared" si="7296"/>
        <v>0</v>
      </c>
      <c r="I13523" s="567">
        <f t="shared" ref="I13523:N13523" si="7346">I13524+I13525</f>
        <v>0</v>
      </c>
      <c r="J13523" s="567">
        <f t="shared" si="7346"/>
        <v>0</v>
      </c>
      <c r="K13523" s="567">
        <f t="shared" si="7346"/>
        <v>0</v>
      </c>
      <c r="L13523" s="567">
        <f t="shared" si="7346"/>
        <v>0</v>
      </c>
      <c r="M13523" s="567">
        <f t="shared" si="7346"/>
        <v>0</v>
      </c>
      <c r="N13523" s="137">
        <f t="shared" si="7346"/>
        <v>0</v>
      </c>
      <c r="O13523" s="60" t="s">
        <v>71</v>
      </c>
      <c r="Q13523" s="49" t="s">
        <v>47</v>
      </c>
    </row>
    <row r="13524" spans="2:17" ht="20.25" customHeight="1">
      <c r="B13524" s="50" t="e">
        <f>IF((#REF!+#REF!+H13524)&lt;&gt;0,"a","b")</f>
        <v>#REF!</v>
      </c>
      <c r="C13524" s="54">
        <v>5</v>
      </c>
      <c r="D13524" s="54"/>
      <c r="F13524" s="89"/>
      <c r="G13524" s="95" t="s">
        <v>429</v>
      </c>
      <c r="H13524" s="558">
        <f t="shared" si="7296"/>
        <v>0</v>
      </c>
      <c r="I13524" s="554"/>
      <c r="J13524" s="554"/>
      <c r="K13524" s="554"/>
      <c r="L13524" s="554"/>
      <c r="M13524" s="554"/>
      <c r="N13524" s="154"/>
      <c r="O13524" s="60"/>
      <c r="Q13524" s="49" t="s">
        <v>47</v>
      </c>
    </row>
    <row r="13525" spans="2:17" ht="20.25" customHeight="1">
      <c r="B13525" s="50" t="e">
        <f>IF((#REF!+#REF!+H13525)&lt;&gt;0,"a","b")</f>
        <v>#REF!</v>
      </c>
      <c r="C13525" s="54">
        <v>5</v>
      </c>
      <c r="D13525" s="54"/>
      <c r="F13525" s="89"/>
      <c r="G13525" s="95" t="s">
        <v>430</v>
      </c>
      <c r="H13525" s="559">
        <f t="shared" si="7296"/>
        <v>0</v>
      </c>
      <c r="I13525" s="569">
        <f t="shared" ref="I13525:N13525" si="7347">I13526+I13527</f>
        <v>0</v>
      </c>
      <c r="J13525" s="569">
        <f t="shared" si="7347"/>
        <v>0</v>
      </c>
      <c r="K13525" s="569">
        <f t="shared" si="7347"/>
        <v>0</v>
      </c>
      <c r="L13525" s="569">
        <f t="shared" si="7347"/>
        <v>0</v>
      </c>
      <c r="M13525" s="569">
        <f t="shared" si="7347"/>
        <v>0</v>
      </c>
      <c r="N13525" s="142">
        <f t="shared" si="7347"/>
        <v>0</v>
      </c>
      <c r="O13525" s="60" t="s">
        <v>71</v>
      </c>
      <c r="Q13525" s="49" t="s">
        <v>47</v>
      </c>
    </row>
    <row r="13526" spans="2:17" ht="20.25" customHeight="1">
      <c r="B13526" s="50" t="e">
        <f>IF((#REF!+#REF!+H13526)&lt;&gt;0,"a","b")</f>
        <v>#REF!</v>
      </c>
      <c r="C13526" s="54">
        <v>6</v>
      </c>
      <c r="D13526" s="54"/>
      <c r="F13526" s="89"/>
      <c r="G13526" s="109" t="s">
        <v>431</v>
      </c>
      <c r="H13526" s="558">
        <f t="shared" si="7296"/>
        <v>0</v>
      </c>
      <c r="I13526" s="557"/>
      <c r="J13526" s="557"/>
      <c r="K13526" s="557"/>
      <c r="L13526" s="557"/>
      <c r="M13526" s="557"/>
      <c r="N13526" s="158"/>
      <c r="Q13526" s="49" t="s">
        <v>47</v>
      </c>
    </row>
    <row r="13527" spans="2:17" ht="20.25" customHeight="1">
      <c r="B13527" s="50" t="e">
        <f>IF((#REF!+#REF!+H13527)&lt;&gt;0,"a","b")</f>
        <v>#REF!</v>
      </c>
      <c r="C13527" s="54">
        <v>6</v>
      </c>
      <c r="D13527" s="54"/>
      <c r="F13527" s="89"/>
      <c r="G13527" s="109" t="s">
        <v>432</v>
      </c>
      <c r="H13527" s="558">
        <f t="shared" si="7296"/>
        <v>0</v>
      </c>
      <c r="I13527" s="557"/>
      <c r="J13527" s="557"/>
      <c r="K13527" s="557"/>
      <c r="L13527" s="557"/>
      <c r="M13527" s="557"/>
      <c r="N13527" s="158"/>
      <c r="Q13527" s="49" t="s">
        <v>47</v>
      </c>
    </row>
    <row r="13528" spans="2:17" ht="30.75" customHeight="1">
      <c r="B13528" s="50" t="e">
        <f>IF((#REF!+#REF!+H13528)&lt;&gt;0,"a","b")</f>
        <v>#REF!</v>
      </c>
      <c r="C13528" s="54">
        <v>3</v>
      </c>
      <c r="D13528" s="54"/>
      <c r="F13528" s="89"/>
      <c r="G13528" s="108" t="s">
        <v>433</v>
      </c>
      <c r="H13528" s="559">
        <f t="shared" si="7296"/>
        <v>0</v>
      </c>
      <c r="I13528" s="570">
        <f t="shared" ref="I13528:N13528" si="7348">I13529+I13530</f>
        <v>0</v>
      </c>
      <c r="J13528" s="570">
        <f t="shared" si="7348"/>
        <v>0</v>
      </c>
      <c r="K13528" s="570">
        <f t="shared" si="7348"/>
        <v>0</v>
      </c>
      <c r="L13528" s="570">
        <f t="shared" si="7348"/>
        <v>0</v>
      </c>
      <c r="M13528" s="570">
        <f t="shared" si="7348"/>
        <v>0</v>
      </c>
      <c r="N13528" s="140">
        <f t="shared" si="7348"/>
        <v>0</v>
      </c>
      <c r="O13528" s="60" t="s">
        <v>71</v>
      </c>
      <c r="Q13528" s="49" t="s">
        <v>47</v>
      </c>
    </row>
    <row r="13529" spans="2:17" ht="30.75" customHeight="1">
      <c r="B13529" s="50" t="e">
        <f>IF((#REF!+#REF!+H13529)&lt;&gt;0,"a","b")</f>
        <v>#REF!</v>
      </c>
      <c r="C13529" s="54">
        <v>4</v>
      </c>
      <c r="D13529" s="54"/>
      <c r="F13529" s="89"/>
      <c r="G13529" s="93" t="s">
        <v>434</v>
      </c>
      <c r="H13529" s="558">
        <f t="shared" si="7296"/>
        <v>0</v>
      </c>
      <c r="I13529" s="555"/>
      <c r="J13529" s="555"/>
      <c r="K13529" s="555"/>
      <c r="L13529" s="555"/>
      <c r="M13529" s="555"/>
      <c r="N13529" s="153"/>
      <c r="Q13529" s="49" t="s">
        <v>47</v>
      </c>
    </row>
    <row r="13530" spans="2:17" ht="30.75" customHeight="1">
      <c r="B13530" s="50" t="e">
        <f>IF((#REF!+#REF!+H13530)&lt;&gt;0,"a","b")</f>
        <v>#REF!</v>
      </c>
      <c r="C13530" s="54">
        <v>4</v>
      </c>
      <c r="D13530" s="54"/>
      <c r="F13530" s="89"/>
      <c r="G13530" s="93" t="s">
        <v>435</v>
      </c>
      <c r="H13530" s="559">
        <f t="shared" si="7296"/>
        <v>0</v>
      </c>
      <c r="I13530" s="567">
        <f t="shared" ref="I13530:N13530" si="7349">I13531+I13532+I13533+I13534</f>
        <v>0</v>
      </c>
      <c r="J13530" s="567">
        <f t="shared" si="7349"/>
        <v>0</v>
      </c>
      <c r="K13530" s="567">
        <f t="shared" si="7349"/>
        <v>0</v>
      </c>
      <c r="L13530" s="567">
        <f t="shared" si="7349"/>
        <v>0</v>
      </c>
      <c r="M13530" s="567">
        <f t="shared" si="7349"/>
        <v>0</v>
      </c>
      <c r="N13530" s="137">
        <f t="shared" si="7349"/>
        <v>0</v>
      </c>
      <c r="O13530" s="60" t="s">
        <v>71</v>
      </c>
      <c r="Q13530" s="49" t="s">
        <v>47</v>
      </c>
    </row>
    <row r="13531" spans="2:17" ht="30.75" customHeight="1">
      <c r="B13531" s="50" t="e">
        <f>IF((#REF!+#REF!+H13531)&lt;&gt;0,"a","b")</f>
        <v>#REF!</v>
      </c>
      <c r="C13531" s="54">
        <v>5</v>
      </c>
      <c r="D13531" s="54"/>
      <c r="F13531" s="89"/>
      <c r="G13531" s="95" t="s">
        <v>436</v>
      </c>
      <c r="H13531" s="558">
        <f t="shared" si="7296"/>
        <v>0</v>
      </c>
      <c r="I13531" s="554"/>
      <c r="J13531" s="554"/>
      <c r="K13531" s="554"/>
      <c r="L13531" s="554"/>
      <c r="M13531" s="554"/>
      <c r="N13531" s="154"/>
      <c r="Q13531" s="49" t="s">
        <v>47</v>
      </c>
    </row>
    <row r="13532" spans="2:17" ht="20.25" customHeight="1">
      <c r="B13532" s="50" t="e">
        <f>IF((#REF!+#REF!+H13532)&lt;&gt;0,"a","b")</f>
        <v>#REF!</v>
      </c>
      <c r="C13532" s="54">
        <v>5</v>
      </c>
      <c r="D13532" s="54"/>
      <c r="F13532" s="89"/>
      <c r="G13532" s="95" t="s">
        <v>437</v>
      </c>
      <c r="H13532" s="552">
        <f t="shared" si="7296"/>
        <v>0</v>
      </c>
      <c r="I13532" s="554"/>
      <c r="J13532" s="554"/>
      <c r="K13532" s="554"/>
      <c r="L13532" s="554"/>
      <c r="M13532" s="554"/>
      <c r="N13532" s="154"/>
      <c r="Q13532" s="49" t="s">
        <v>47</v>
      </c>
    </row>
    <row r="13533" spans="2:17" ht="20.25" customHeight="1">
      <c r="B13533" s="50" t="e">
        <f>IF((#REF!+#REF!+H13533)&lt;&gt;0,"a","b")</f>
        <v>#REF!</v>
      </c>
      <c r="C13533" s="54">
        <v>5</v>
      </c>
      <c r="D13533" s="54"/>
      <c r="F13533" s="89"/>
      <c r="G13533" s="95" t="s">
        <v>438</v>
      </c>
      <c r="H13533" s="552">
        <f t="shared" si="7296"/>
        <v>0</v>
      </c>
      <c r="I13533" s="554"/>
      <c r="J13533" s="554"/>
      <c r="K13533" s="554"/>
      <c r="L13533" s="554"/>
      <c r="M13533" s="554"/>
      <c r="N13533" s="154"/>
      <c r="Q13533" s="49" t="s">
        <v>47</v>
      </c>
    </row>
    <row r="13534" spans="2:17" ht="20.25" customHeight="1">
      <c r="B13534" s="50" t="e">
        <f>IF((#REF!+#REF!+H13534)&lt;&gt;0,"a","b")</f>
        <v>#REF!</v>
      </c>
      <c r="C13534" s="54">
        <v>5</v>
      </c>
      <c r="D13534" s="54"/>
      <c r="F13534" s="89"/>
      <c r="G13534" s="95" t="s">
        <v>307</v>
      </c>
      <c r="H13534" s="552">
        <f t="shared" si="7296"/>
        <v>0</v>
      </c>
      <c r="I13534" s="554"/>
      <c r="J13534" s="554"/>
      <c r="K13534" s="554"/>
      <c r="L13534" s="554"/>
      <c r="M13534" s="554"/>
      <c r="N13534" s="154"/>
      <c r="Q13534" s="49" t="s">
        <v>47</v>
      </c>
    </row>
    <row r="13535" spans="2:17" ht="20.25" customHeight="1">
      <c r="B13535" s="50" t="e">
        <f>IF((#REF!+#REF!+H13535)&lt;&gt;0,"a","b")</f>
        <v>#REF!</v>
      </c>
      <c r="C13535" s="54">
        <v>3</v>
      </c>
      <c r="D13535" s="54"/>
      <c r="F13535" s="89"/>
      <c r="G13535" s="108" t="s">
        <v>439</v>
      </c>
      <c r="H13535" s="561">
        <f t="shared" si="7296"/>
        <v>0</v>
      </c>
      <c r="I13535" s="562"/>
      <c r="J13535" s="562"/>
      <c r="K13535" s="562"/>
      <c r="L13535" s="562"/>
      <c r="M13535" s="562"/>
      <c r="N13535" s="161"/>
      <c r="Q13535" s="49" t="s">
        <v>47</v>
      </c>
    </row>
    <row r="13536" spans="2:17" ht="20.25" customHeight="1">
      <c r="B13536" s="50" t="e">
        <f>IF((#REF!+#REF!+H13536)&lt;&gt;0,"a","b")</f>
        <v>#REF!</v>
      </c>
      <c r="C13536" s="54">
        <v>3</v>
      </c>
      <c r="D13536" s="54"/>
      <c r="F13536" s="89"/>
      <c r="G13536" s="108" t="s">
        <v>440</v>
      </c>
      <c r="H13536" s="571">
        <f t="shared" si="7296"/>
        <v>0</v>
      </c>
      <c r="I13536" s="570">
        <f t="shared" ref="I13536:N13536" si="7350">I13537+I13538+I13539+I13542</f>
        <v>0</v>
      </c>
      <c r="J13536" s="570">
        <f t="shared" si="7350"/>
        <v>0</v>
      </c>
      <c r="K13536" s="570">
        <f t="shared" si="7350"/>
        <v>0</v>
      </c>
      <c r="L13536" s="570">
        <f t="shared" si="7350"/>
        <v>0</v>
      </c>
      <c r="M13536" s="570">
        <f t="shared" si="7350"/>
        <v>0</v>
      </c>
      <c r="N13536" s="140">
        <f t="shared" si="7350"/>
        <v>0</v>
      </c>
      <c r="O13536" s="60" t="s">
        <v>71</v>
      </c>
      <c r="Q13536" s="49" t="s">
        <v>47</v>
      </c>
    </row>
    <row r="13537" spans="2:17" ht="30.75" customHeight="1">
      <c r="B13537" s="50" t="e">
        <f>IF((#REF!+#REF!+H13537)&lt;&gt;0,"a","b")</f>
        <v>#REF!</v>
      </c>
      <c r="C13537" s="54">
        <v>4</v>
      </c>
      <c r="D13537" s="54"/>
      <c r="F13537" s="89"/>
      <c r="G13537" s="93" t="s">
        <v>441</v>
      </c>
      <c r="H13537" s="558">
        <f t="shared" si="7296"/>
        <v>0</v>
      </c>
      <c r="I13537" s="555"/>
      <c r="J13537" s="555"/>
      <c r="K13537" s="555"/>
      <c r="L13537" s="555"/>
      <c r="M13537" s="555"/>
      <c r="N13537" s="153"/>
      <c r="O13537" s="60"/>
      <c r="Q13537" s="49" t="s">
        <v>47</v>
      </c>
    </row>
    <row r="13538" spans="2:17" ht="20.25" customHeight="1">
      <c r="B13538" s="50" t="e">
        <f>IF((#REF!+#REF!+H13538)&lt;&gt;0,"a","b")</f>
        <v>#REF!</v>
      </c>
      <c r="C13538" s="54">
        <v>4</v>
      </c>
      <c r="D13538" s="54"/>
      <c r="F13538" s="89"/>
      <c r="G13538" s="93" t="s">
        <v>442</v>
      </c>
      <c r="H13538" s="558">
        <f t="shared" si="7296"/>
        <v>0</v>
      </c>
      <c r="I13538" s="555"/>
      <c r="J13538" s="555"/>
      <c r="K13538" s="555"/>
      <c r="L13538" s="555"/>
      <c r="M13538" s="555"/>
      <c r="N13538" s="153"/>
      <c r="O13538" s="60"/>
      <c r="Q13538" s="49" t="s">
        <v>47</v>
      </c>
    </row>
    <row r="13539" spans="2:17" ht="20.25" customHeight="1">
      <c r="B13539" s="50" t="e">
        <f>IF((#REF!+#REF!+H13539)&lt;&gt;0,"a","b")</f>
        <v>#REF!</v>
      </c>
      <c r="C13539" s="54">
        <v>4</v>
      </c>
      <c r="D13539" s="54"/>
      <c r="F13539" s="89"/>
      <c r="G13539" s="93" t="s">
        <v>443</v>
      </c>
      <c r="H13539" s="559">
        <f t="shared" si="7296"/>
        <v>0</v>
      </c>
      <c r="I13539" s="567">
        <f t="shared" ref="I13539:N13539" si="7351">I13540+I13541</f>
        <v>0</v>
      </c>
      <c r="J13539" s="567">
        <f t="shared" si="7351"/>
        <v>0</v>
      </c>
      <c r="K13539" s="567">
        <f t="shared" si="7351"/>
        <v>0</v>
      </c>
      <c r="L13539" s="567">
        <f t="shared" si="7351"/>
        <v>0</v>
      </c>
      <c r="M13539" s="567">
        <f t="shared" si="7351"/>
        <v>0</v>
      </c>
      <c r="N13539" s="137">
        <f t="shared" si="7351"/>
        <v>0</v>
      </c>
      <c r="O13539" s="60" t="s">
        <v>71</v>
      </c>
      <c r="Q13539" s="49" t="s">
        <v>47</v>
      </c>
    </row>
    <row r="13540" spans="2:17" ht="30.75" customHeight="1">
      <c r="B13540" s="50" t="e">
        <f>IF((#REF!+#REF!+H13540)&lt;&gt;0,"a","b")</f>
        <v>#REF!</v>
      </c>
      <c r="C13540" s="54">
        <v>5</v>
      </c>
      <c r="D13540" s="54"/>
      <c r="F13540" s="89"/>
      <c r="G13540" s="95" t="s">
        <v>444</v>
      </c>
      <c r="H13540" s="552">
        <f t="shared" si="7296"/>
        <v>0</v>
      </c>
      <c r="I13540" s="554"/>
      <c r="J13540" s="554"/>
      <c r="K13540" s="554"/>
      <c r="L13540" s="554"/>
      <c r="M13540" s="554"/>
      <c r="N13540" s="154"/>
      <c r="Q13540" s="49" t="s">
        <v>47</v>
      </c>
    </row>
    <row r="13541" spans="2:17" ht="20.25" customHeight="1">
      <c r="B13541" s="50" t="e">
        <f>IF((#REF!+#REF!+H13541)&lt;&gt;0,"a","b")</f>
        <v>#REF!</v>
      </c>
      <c r="C13541" s="54">
        <v>5</v>
      </c>
      <c r="D13541" s="54"/>
      <c r="F13541" s="89"/>
      <c r="G13541" s="95" t="s">
        <v>445</v>
      </c>
      <c r="H13541" s="552">
        <f t="shared" si="7296"/>
        <v>0</v>
      </c>
      <c r="I13541" s="554"/>
      <c r="J13541" s="554"/>
      <c r="K13541" s="554"/>
      <c r="L13541" s="554"/>
      <c r="M13541" s="554"/>
      <c r="N13541" s="154"/>
      <c r="Q13541" s="49" t="s">
        <v>47</v>
      </c>
    </row>
    <row r="13542" spans="2:17" ht="20.25" customHeight="1">
      <c r="B13542" s="50" t="e">
        <f>IF((#REF!+#REF!+H13542)&lt;&gt;0,"a","b")</f>
        <v>#REF!</v>
      </c>
      <c r="C13542" s="54">
        <v>4</v>
      </c>
      <c r="D13542" s="54"/>
      <c r="F13542" s="89"/>
      <c r="G13542" s="93" t="s">
        <v>446</v>
      </c>
      <c r="H13542" s="558">
        <f t="shared" si="7296"/>
        <v>0</v>
      </c>
      <c r="I13542" s="555"/>
      <c r="J13542" s="555"/>
      <c r="K13542" s="555"/>
      <c r="L13542" s="555"/>
      <c r="M13542" s="555"/>
      <c r="N13542" s="153"/>
      <c r="Q13542" s="49" t="s">
        <v>47</v>
      </c>
    </row>
    <row r="13543" spans="2:17" ht="20.25" customHeight="1">
      <c r="B13543" s="50" t="e">
        <f>IF((#REF!+#REF!+H13543)&lt;&gt;0,"a","b")</f>
        <v>#REF!</v>
      </c>
      <c r="C13543" s="54">
        <v>2</v>
      </c>
      <c r="D13543" s="68" t="s">
        <v>652</v>
      </c>
      <c r="F13543" s="127"/>
      <c r="G13543" s="117" t="s">
        <v>447</v>
      </c>
      <c r="H13543" s="572">
        <f t="shared" si="7296"/>
        <v>0</v>
      </c>
      <c r="I13543" s="573">
        <f t="shared" ref="I13543:N13543" si="7352">I13544+I13551+I13558</f>
        <v>0</v>
      </c>
      <c r="J13543" s="573">
        <f t="shared" si="7352"/>
        <v>0</v>
      </c>
      <c r="K13543" s="573">
        <f t="shared" si="7352"/>
        <v>0</v>
      </c>
      <c r="L13543" s="573">
        <f t="shared" si="7352"/>
        <v>0</v>
      </c>
      <c r="M13543" s="573">
        <f t="shared" si="7352"/>
        <v>0</v>
      </c>
      <c r="N13543" s="149">
        <f t="shared" si="7352"/>
        <v>0</v>
      </c>
      <c r="O13543" s="60" t="s">
        <v>71</v>
      </c>
    </row>
    <row r="13544" spans="2:17" ht="20.25" customHeight="1">
      <c r="B13544" s="50" t="e">
        <f>IF((#REF!+#REF!+H13544)&lt;&gt;0,"a","b")</f>
        <v>#REF!</v>
      </c>
      <c r="C13544" s="54">
        <v>3</v>
      </c>
      <c r="D13544" s="54"/>
      <c r="F13544" s="127"/>
      <c r="G13544" s="108" t="s">
        <v>448</v>
      </c>
      <c r="H13544" s="574">
        <f t="shared" si="7296"/>
        <v>0</v>
      </c>
      <c r="I13544" s="564">
        <f t="shared" ref="I13544:K13544" si="7353">SUM(I13545:I13550)</f>
        <v>0</v>
      </c>
      <c r="J13544" s="564">
        <f t="shared" si="7353"/>
        <v>0</v>
      </c>
      <c r="K13544" s="564">
        <f t="shared" si="7353"/>
        <v>0</v>
      </c>
      <c r="L13544" s="564">
        <f t="shared" ref="L13544:N13544" si="7354">SUM(L13545:L13550)</f>
        <v>0</v>
      </c>
      <c r="M13544" s="564">
        <f t="shared" si="7354"/>
        <v>0</v>
      </c>
      <c r="N13544" s="159">
        <f t="shared" si="7354"/>
        <v>0</v>
      </c>
      <c r="O13544" s="60" t="s">
        <v>71</v>
      </c>
    </row>
    <row r="13545" spans="2:17" ht="20.25" customHeight="1">
      <c r="B13545" s="50" t="e">
        <f>IF((#REF!+#REF!+H13545)&lt;&gt;0,"a","b")</f>
        <v>#REF!</v>
      </c>
      <c r="C13545" s="54">
        <v>4</v>
      </c>
      <c r="D13545" s="54"/>
      <c r="F13545" s="127"/>
      <c r="G13545" s="93" t="s">
        <v>449</v>
      </c>
      <c r="H13545" s="575">
        <f t="shared" si="7296"/>
        <v>0</v>
      </c>
      <c r="I13545" s="555"/>
      <c r="J13545" s="555"/>
      <c r="K13545" s="555"/>
      <c r="L13545" s="555"/>
      <c r="M13545" s="555"/>
      <c r="N13545" s="153"/>
    </row>
    <row r="13546" spans="2:17" ht="20.25" customHeight="1">
      <c r="B13546" s="50" t="e">
        <f>IF((#REF!+#REF!+H13546)&lt;&gt;0,"a","b")</f>
        <v>#REF!</v>
      </c>
      <c r="C13546" s="54">
        <v>4</v>
      </c>
      <c r="D13546" s="54"/>
      <c r="F13546" s="127"/>
      <c r="G13546" s="93" t="s">
        <v>450</v>
      </c>
      <c r="H13546" s="575">
        <f t="shared" si="7296"/>
        <v>0</v>
      </c>
      <c r="I13546" s="555"/>
      <c r="J13546" s="555"/>
      <c r="K13546" s="555"/>
      <c r="L13546" s="555"/>
      <c r="M13546" s="555"/>
      <c r="N13546" s="153"/>
    </row>
    <row r="13547" spans="2:17" ht="20.25" customHeight="1">
      <c r="B13547" s="50" t="e">
        <f>IF((#REF!+#REF!+H13547)&lt;&gt;0,"a","b")</f>
        <v>#REF!</v>
      </c>
      <c r="C13547" s="54">
        <v>4</v>
      </c>
      <c r="D13547" s="54"/>
      <c r="F13547" s="127"/>
      <c r="G13547" s="93" t="s">
        <v>305</v>
      </c>
      <c r="H13547" s="575">
        <f t="shared" si="7296"/>
        <v>0</v>
      </c>
      <c r="I13547" s="555"/>
      <c r="J13547" s="555"/>
      <c r="K13547" s="555"/>
      <c r="L13547" s="555"/>
      <c r="M13547" s="555"/>
      <c r="N13547" s="153"/>
    </row>
    <row r="13548" spans="2:17" ht="20.25" customHeight="1">
      <c r="B13548" s="50" t="e">
        <f>IF((#REF!+#REF!+H13548)&lt;&gt;0,"a","b")</f>
        <v>#REF!</v>
      </c>
      <c r="C13548" s="54">
        <v>4</v>
      </c>
      <c r="D13548" s="54"/>
      <c r="F13548" s="127"/>
      <c r="G13548" s="93" t="s">
        <v>451</v>
      </c>
      <c r="H13548" s="575">
        <f t="shared" si="7296"/>
        <v>0</v>
      </c>
      <c r="I13548" s="555"/>
      <c r="J13548" s="555"/>
      <c r="K13548" s="555"/>
      <c r="L13548" s="555"/>
      <c r="M13548" s="555"/>
      <c r="N13548" s="153"/>
    </row>
    <row r="13549" spans="2:17" ht="20.25" customHeight="1">
      <c r="B13549" s="50" t="e">
        <f>IF((#REF!+#REF!+H13549)&lt;&gt;0,"a","b")</f>
        <v>#REF!</v>
      </c>
      <c r="C13549" s="54">
        <v>4</v>
      </c>
      <c r="D13549" s="54"/>
      <c r="F13549" s="127"/>
      <c r="G13549" s="93" t="s">
        <v>452</v>
      </c>
      <c r="H13549" s="575">
        <f t="shared" si="7296"/>
        <v>0</v>
      </c>
      <c r="I13549" s="555"/>
      <c r="J13549" s="555"/>
      <c r="K13549" s="555"/>
      <c r="L13549" s="555"/>
      <c r="M13549" s="555"/>
      <c r="N13549" s="153"/>
    </row>
    <row r="13550" spans="2:17" ht="20.25" customHeight="1">
      <c r="B13550" s="50" t="e">
        <f>IF((#REF!+#REF!+H13550)&lt;&gt;0,"a","b")</f>
        <v>#REF!</v>
      </c>
      <c r="C13550" s="54">
        <v>4</v>
      </c>
      <c r="D13550" s="54"/>
      <c r="F13550" s="127"/>
      <c r="G13550" s="93" t="s">
        <v>453</v>
      </c>
      <c r="H13550" s="575">
        <f t="shared" si="7296"/>
        <v>0</v>
      </c>
      <c r="I13550" s="555"/>
      <c r="J13550" s="555"/>
      <c r="K13550" s="555"/>
      <c r="L13550" s="555"/>
      <c r="M13550" s="555"/>
      <c r="N13550" s="153"/>
    </row>
    <row r="13551" spans="2:17" ht="20.25" customHeight="1">
      <c r="B13551" s="50" t="e">
        <f>IF((#REF!+#REF!+H13551)&lt;&gt;0,"a","b")</f>
        <v>#REF!</v>
      </c>
      <c r="C13551" s="54">
        <v>3</v>
      </c>
      <c r="D13551" s="54"/>
      <c r="F13551" s="127"/>
      <c r="G13551" s="108" t="s">
        <v>304</v>
      </c>
      <c r="H13551" s="574">
        <f t="shared" si="7296"/>
        <v>0</v>
      </c>
      <c r="I13551" s="564">
        <f t="shared" ref="I13551:K13551" si="7355">SUM(I13552:I13557)</f>
        <v>0</v>
      </c>
      <c r="J13551" s="564">
        <f t="shared" si="7355"/>
        <v>0</v>
      </c>
      <c r="K13551" s="564">
        <f t="shared" si="7355"/>
        <v>0</v>
      </c>
      <c r="L13551" s="564">
        <f t="shared" ref="L13551:N13551" si="7356">SUM(L13552:L13557)</f>
        <v>0</v>
      </c>
      <c r="M13551" s="564">
        <f t="shared" si="7356"/>
        <v>0</v>
      </c>
      <c r="N13551" s="159">
        <f t="shared" si="7356"/>
        <v>0</v>
      </c>
      <c r="O13551" s="60" t="s">
        <v>71</v>
      </c>
    </row>
    <row r="13552" spans="2:17" ht="20.25" customHeight="1">
      <c r="B13552" s="50" t="e">
        <f>IF((#REF!+#REF!+H13552)&lt;&gt;0,"a","b")</f>
        <v>#REF!</v>
      </c>
      <c r="C13552" s="54">
        <v>4</v>
      </c>
      <c r="D13552" s="54"/>
      <c r="F13552" s="127"/>
      <c r="G13552" s="93" t="s">
        <v>449</v>
      </c>
      <c r="H13552" s="575">
        <f t="shared" si="7296"/>
        <v>0</v>
      </c>
      <c r="I13552" s="555"/>
      <c r="J13552" s="555"/>
      <c r="K13552" s="555"/>
      <c r="L13552" s="555"/>
      <c r="M13552" s="555"/>
      <c r="N13552" s="153"/>
    </row>
    <row r="13553" spans="2:15" ht="20.25" customHeight="1">
      <c r="B13553" s="50" t="e">
        <f>IF((#REF!+#REF!+H13553)&lt;&gt;0,"a","b")</f>
        <v>#REF!</v>
      </c>
      <c r="C13553" s="54">
        <v>4</v>
      </c>
      <c r="D13553" s="54"/>
      <c r="F13553" s="127"/>
      <c r="G13553" s="93" t="s">
        <v>450</v>
      </c>
      <c r="H13553" s="575">
        <f t="shared" si="7296"/>
        <v>0</v>
      </c>
      <c r="I13553" s="555"/>
      <c r="J13553" s="555"/>
      <c r="K13553" s="555"/>
      <c r="L13553" s="555"/>
      <c r="M13553" s="555"/>
      <c r="N13553" s="153"/>
    </row>
    <row r="13554" spans="2:15" ht="20.25" customHeight="1">
      <c r="B13554" s="50" t="e">
        <f>IF((#REF!+#REF!+H13554)&lt;&gt;0,"a","b")</f>
        <v>#REF!</v>
      </c>
      <c r="C13554" s="54">
        <v>4</v>
      </c>
      <c r="D13554" s="54"/>
      <c r="F13554" s="127"/>
      <c r="G13554" s="93" t="s">
        <v>305</v>
      </c>
      <c r="H13554" s="575">
        <f t="shared" si="7296"/>
        <v>0</v>
      </c>
      <c r="I13554" s="555"/>
      <c r="J13554" s="555"/>
      <c r="K13554" s="555"/>
      <c r="L13554" s="555"/>
      <c r="M13554" s="555"/>
      <c r="N13554" s="153"/>
    </row>
    <row r="13555" spans="2:15" ht="20.25" customHeight="1">
      <c r="B13555" s="50" t="e">
        <f>IF((#REF!+#REF!+H13555)&lt;&gt;0,"a","b")</f>
        <v>#REF!</v>
      </c>
      <c r="C13555" s="54">
        <v>4</v>
      </c>
      <c r="D13555" s="54"/>
      <c r="F13555" s="127"/>
      <c r="G13555" s="93" t="s">
        <v>454</v>
      </c>
      <c r="H13555" s="575">
        <f t="shared" si="7296"/>
        <v>0</v>
      </c>
      <c r="I13555" s="555"/>
      <c r="J13555" s="555"/>
      <c r="K13555" s="555"/>
      <c r="L13555" s="555"/>
      <c r="M13555" s="555"/>
      <c r="N13555" s="153"/>
    </row>
    <row r="13556" spans="2:15" ht="20.25" customHeight="1">
      <c r="B13556" s="50" t="e">
        <f>IF((#REF!+#REF!+H13556)&lt;&gt;0,"a","b")</f>
        <v>#REF!</v>
      </c>
      <c r="C13556" s="54">
        <v>4</v>
      </c>
      <c r="D13556" s="54"/>
      <c r="F13556" s="127"/>
      <c r="G13556" s="93" t="s">
        <v>452</v>
      </c>
      <c r="H13556" s="575">
        <f t="shared" si="7296"/>
        <v>0</v>
      </c>
      <c r="I13556" s="555"/>
      <c r="J13556" s="555"/>
      <c r="K13556" s="555"/>
      <c r="L13556" s="555"/>
      <c r="M13556" s="555"/>
      <c r="N13556" s="153"/>
    </row>
    <row r="13557" spans="2:15" ht="20.25" customHeight="1">
      <c r="B13557" s="50" t="e">
        <f>IF((#REF!+#REF!+H13557)&lt;&gt;0,"a","b")</f>
        <v>#REF!</v>
      </c>
      <c r="C13557" s="54">
        <v>4</v>
      </c>
      <c r="D13557" s="54"/>
      <c r="F13557" s="127"/>
      <c r="G13557" s="93" t="s">
        <v>453</v>
      </c>
      <c r="H13557" s="575">
        <f t="shared" si="7296"/>
        <v>0</v>
      </c>
      <c r="I13557" s="555"/>
      <c r="J13557" s="555"/>
      <c r="K13557" s="555"/>
      <c r="L13557" s="555"/>
      <c r="M13557" s="555"/>
      <c r="N13557" s="153"/>
    </row>
    <row r="13558" spans="2:15" ht="20.25" customHeight="1">
      <c r="B13558" s="50" t="e">
        <f>IF((#REF!+#REF!+H13558)&lt;&gt;0,"a","b")</f>
        <v>#REF!</v>
      </c>
      <c r="C13558" s="54">
        <v>3</v>
      </c>
      <c r="D13558" s="54"/>
      <c r="F13558" s="89"/>
      <c r="G13558" s="108" t="s">
        <v>306</v>
      </c>
      <c r="H13558" s="576">
        <f t="shared" si="7296"/>
        <v>0</v>
      </c>
      <c r="I13558" s="562"/>
      <c r="J13558" s="562"/>
      <c r="K13558" s="562"/>
      <c r="L13558" s="562"/>
      <c r="M13558" s="562"/>
      <c r="N13558" s="166"/>
    </row>
    <row r="13559" spans="2:15" ht="20.25" customHeight="1">
      <c r="B13559" s="50" t="e">
        <f>IF((#REF!+#REF!+H13559)&lt;&gt;0,"a","b")</f>
        <v>#REF!</v>
      </c>
      <c r="C13559" s="54">
        <v>2</v>
      </c>
      <c r="D13559" s="68" t="s">
        <v>653</v>
      </c>
      <c r="F13559" s="89"/>
      <c r="G13559" s="117" t="s">
        <v>455</v>
      </c>
      <c r="H13559" s="572">
        <f t="shared" si="7296"/>
        <v>0</v>
      </c>
      <c r="I13559" s="573">
        <f t="shared" ref="I13559:N13559" si="7357">I13560+I13568</f>
        <v>0</v>
      </c>
      <c r="J13559" s="573">
        <f t="shared" si="7357"/>
        <v>0</v>
      </c>
      <c r="K13559" s="573">
        <f t="shared" si="7357"/>
        <v>0</v>
      </c>
      <c r="L13559" s="573">
        <f t="shared" si="7357"/>
        <v>0</v>
      </c>
      <c r="M13559" s="573">
        <f t="shared" si="7357"/>
        <v>0</v>
      </c>
      <c r="N13559" s="149">
        <f t="shared" si="7357"/>
        <v>0</v>
      </c>
      <c r="O13559" s="60" t="s">
        <v>71</v>
      </c>
    </row>
    <row r="13560" spans="2:15" ht="20.25" customHeight="1">
      <c r="B13560" s="50" t="e">
        <f>IF((#REF!+#REF!+H13560)&lt;&gt;0,"a","b")</f>
        <v>#REF!</v>
      </c>
      <c r="C13560" s="54">
        <v>3</v>
      </c>
      <c r="D13560" s="54"/>
      <c r="F13560" s="89"/>
      <c r="G13560" s="108" t="s">
        <v>448</v>
      </c>
      <c r="H13560" s="574">
        <f t="shared" si="7296"/>
        <v>0</v>
      </c>
      <c r="I13560" s="564">
        <f t="shared" ref="I13560:K13560" si="7358">SUM(I13561:I13567)</f>
        <v>0</v>
      </c>
      <c r="J13560" s="564">
        <f t="shared" si="7358"/>
        <v>0</v>
      </c>
      <c r="K13560" s="564">
        <f t="shared" si="7358"/>
        <v>0</v>
      </c>
      <c r="L13560" s="564">
        <f t="shared" ref="L13560:N13560" si="7359">SUM(L13561:L13567)</f>
        <v>0</v>
      </c>
      <c r="M13560" s="564">
        <f t="shared" si="7359"/>
        <v>0</v>
      </c>
      <c r="N13560" s="159">
        <f t="shared" si="7359"/>
        <v>0</v>
      </c>
      <c r="O13560" s="60" t="s">
        <v>71</v>
      </c>
    </row>
    <row r="13561" spans="2:15" ht="20.25" customHeight="1">
      <c r="B13561" s="50" t="e">
        <f>IF((#REF!+#REF!+H13561)&lt;&gt;0,"a","b")</f>
        <v>#REF!</v>
      </c>
      <c r="C13561" s="54">
        <v>4</v>
      </c>
      <c r="D13561" s="54"/>
      <c r="F13561" s="89"/>
      <c r="G13561" s="93" t="s">
        <v>456</v>
      </c>
      <c r="H13561" s="575">
        <f t="shared" si="7296"/>
        <v>0</v>
      </c>
      <c r="I13561" s="555"/>
      <c r="J13561" s="555"/>
      <c r="K13561" s="555"/>
      <c r="L13561" s="555"/>
      <c r="M13561" s="555"/>
      <c r="N13561" s="153"/>
    </row>
    <row r="13562" spans="2:15" ht="20.25" customHeight="1">
      <c r="B13562" s="50" t="e">
        <f>IF((#REF!+#REF!+H13562)&lt;&gt;0,"a","b")</f>
        <v>#REF!</v>
      </c>
      <c r="C13562" s="54">
        <v>4</v>
      </c>
      <c r="D13562" s="54"/>
      <c r="F13562" s="89"/>
      <c r="G13562" s="93" t="s">
        <v>303</v>
      </c>
      <c r="H13562" s="575">
        <f t="shared" si="7296"/>
        <v>0</v>
      </c>
      <c r="I13562" s="555"/>
      <c r="J13562" s="555"/>
      <c r="K13562" s="555"/>
      <c r="L13562" s="555"/>
      <c r="M13562" s="555"/>
      <c r="N13562" s="153"/>
    </row>
    <row r="13563" spans="2:15" ht="20.25" customHeight="1">
      <c r="B13563" s="50" t="e">
        <f>IF((#REF!+#REF!+H13563)&lt;&gt;0,"a","b")</f>
        <v>#REF!</v>
      </c>
      <c r="C13563" s="54">
        <v>4</v>
      </c>
      <c r="D13563" s="54"/>
      <c r="F13563" s="89"/>
      <c r="G13563" s="93" t="s">
        <v>450</v>
      </c>
      <c r="H13563" s="575">
        <f t="shared" si="7296"/>
        <v>0</v>
      </c>
      <c r="I13563" s="555"/>
      <c r="J13563" s="555"/>
      <c r="K13563" s="555"/>
      <c r="L13563" s="555"/>
      <c r="M13563" s="555"/>
      <c r="N13563" s="153"/>
    </row>
    <row r="13564" spans="2:15" ht="30.75" customHeight="1">
      <c r="B13564" s="50" t="e">
        <f>IF((#REF!+#REF!+H13564)&lt;&gt;0,"a","b")</f>
        <v>#REF!</v>
      </c>
      <c r="C13564" s="54">
        <v>4</v>
      </c>
      <c r="D13564" s="54"/>
      <c r="F13564" s="89"/>
      <c r="G13564" s="93" t="s">
        <v>457</v>
      </c>
      <c r="H13564" s="575">
        <f t="shared" si="7296"/>
        <v>0</v>
      </c>
      <c r="I13564" s="555"/>
      <c r="J13564" s="555"/>
      <c r="K13564" s="555"/>
      <c r="L13564" s="555"/>
      <c r="M13564" s="555"/>
      <c r="N13564" s="153"/>
    </row>
    <row r="13565" spans="2:15" ht="20.25" customHeight="1">
      <c r="B13565" s="50" t="e">
        <f>IF((#REF!+#REF!+H13565)&lt;&gt;0,"a","b")</f>
        <v>#REF!</v>
      </c>
      <c r="C13565" s="54">
        <v>4</v>
      </c>
      <c r="D13565" s="54"/>
      <c r="F13565" s="89"/>
      <c r="G13565" s="93" t="s">
        <v>451</v>
      </c>
      <c r="H13565" s="575">
        <f t="shared" si="7296"/>
        <v>0</v>
      </c>
      <c r="I13565" s="555"/>
      <c r="J13565" s="555"/>
      <c r="K13565" s="555"/>
      <c r="L13565" s="555"/>
      <c r="M13565" s="555"/>
      <c r="N13565" s="153"/>
    </row>
    <row r="13566" spans="2:15" ht="20.25" customHeight="1">
      <c r="B13566" s="50" t="e">
        <f>IF((#REF!+#REF!+H13566)&lt;&gt;0,"a","b")</f>
        <v>#REF!</v>
      </c>
      <c r="C13566" s="54">
        <v>4</v>
      </c>
      <c r="D13566" s="54"/>
      <c r="F13566" s="89"/>
      <c r="G13566" s="93" t="s">
        <v>452</v>
      </c>
      <c r="H13566" s="575">
        <f t="shared" si="7296"/>
        <v>0</v>
      </c>
      <c r="I13566" s="555"/>
      <c r="J13566" s="555"/>
      <c r="K13566" s="555"/>
      <c r="L13566" s="555"/>
      <c r="M13566" s="555"/>
      <c r="N13566" s="153"/>
    </row>
    <row r="13567" spans="2:15" ht="20.25" customHeight="1">
      <c r="B13567" s="50" t="e">
        <f>IF((#REF!+#REF!+H13567)&lt;&gt;0,"a","b")</f>
        <v>#REF!</v>
      </c>
      <c r="C13567" s="54">
        <v>4</v>
      </c>
      <c r="D13567" s="54"/>
      <c r="F13567" s="89"/>
      <c r="G13567" s="93" t="s">
        <v>458</v>
      </c>
      <c r="H13567" s="575">
        <f t="shared" si="7296"/>
        <v>0</v>
      </c>
      <c r="I13567" s="562"/>
      <c r="J13567" s="562"/>
      <c r="K13567" s="562"/>
      <c r="L13567" s="562"/>
      <c r="M13567" s="562"/>
      <c r="N13567" s="166"/>
    </row>
    <row r="13568" spans="2:15" ht="20.25" customHeight="1">
      <c r="B13568" s="50" t="e">
        <f>IF((#REF!+#REF!+H13568)&lt;&gt;0,"a","b")</f>
        <v>#REF!</v>
      </c>
      <c r="C13568" s="54">
        <v>3</v>
      </c>
      <c r="D13568" s="54"/>
      <c r="F13568" s="89"/>
      <c r="G13568" s="108" t="s">
        <v>304</v>
      </c>
      <c r="H13568" s="574">
        <f t="shared" si="7296"/>
        <v>0</v>
      </c>
      <c r="I13568" s="564">
        <f t="shared" ref="I13568:K13568" si="7360">SUM(I13569:I13575)</f>
        <v>0</v>
      </c>
      <c r="J13568" s="564">
        <f t="shared" si="7360"/>
        <v>0</v>
      </c>
      <c r="K13568" s="564">
        <f t="shared" si="7360"/>
        <v>0</v>
      </c>
      <c r="L13568" s="564">
        <f t="shared" ref="L13568:N13568" si="7361">SUM(L13569:L13575)</f>
        <v>0</v>
      </c>
      <c r="M13568" s="564">
        <f t="shared" si="7361"/>
        <v>0</v>
      </c>
      <c r="N13568" s="159">
        <f t="shared" si="7361"/>
        <v>0</v>
      </c>
      <c r="O13568" s="60" t="s">
        <v>71</v>
      </c>
    </row>
    <row r="13569" spans="2:17" ht="20.25" customHeight="1">
      <c r="B13569" s="50" t="e">
        <f>IF((#REF!+#REF!+H13569)&lt;&gt;0,"a","b")</f>
        <v>#REF!</v>
      </c>
      <c r="C13569" s="54">
        <v>4</v>
      </c>
      <c r="D13569" s="54"/>
      <c r="F13569" s="89"/>
      <c r="G13569" s="93" t="s">
        <v>456</v>
      </c>
      <c r="H13569" s="575">
        <f t="shared" si="7296"/>
        <v>0</v>
      </c>
      <c r="I13569" s="555"/>
      <c r="J13569" s="555"/>
      <c r="K13569" s="555"/>
      <c r="L13569" s="555"/>
      <c r="M13569" s="555"/>
      <c r="N13569" s="153"/>
    </row>
    <row r="13570" spans="2:17" ht="20.25" customHeight="1">
      <c r="B13570" s="50" t="e">
        <f>IF((#REF!+#REF!+H13570)&lt;&gt;0,"a","b")</f>
        <v>#REF!</v>
      </c>
      <c r="C13570" s="54">
        <v>4</v>
      </c>
      <c r="D13570" s="54"/>
      <c r="F13570" s="89"/>
      <c r="G13570" s="93" t="s">
        <v>303</v>
      </c>
      <c r="H13570" s="575">
        <f t="shared" si="7296"/>
        <v>0</v>
      </c>
      <c r="I13570" s="555"/>
      <c r="J13570" s="555"/>
      <c r="K13570" s="555"/>
      <c r="L13570" s="555"/>
      <c r="M13570" s="555"/>
      <c r="N13570" s="153"/>
    </row>
    <row r="13571" spans="2:17" ht="20.25" customHeight="1">
      <c r="B13571" s="50" t="e">
        <f>IF((#REF!+#REF!+H13571)&lt;&gt;0,"a","b")</f>
        <v>#REF!</v>
      </c>
      <c r="C13571" s="54">
        <v>4</v>
      </c>
      <c r="D13571" s="54"/>
      <c r="F13571" s="89"/>
      <c r="G13571" s="93" t="s">
        <v>450</v>
      </c>
      <c r="H13571" s="575">
        <f t="shared" si="7296"/>
        <v>0</v>
      </c>
      <c r="I13571" s="555"/>
      <c r="J13571" s="555"/>
      <c r="K13571" s="555"/>
      <c r="L13571" s="555"/>
      <c r="M13571" s="555"/>
      <c r="N13571" s="153"/>
    </row>
    <row r="13572" spans="2:17" ht="30.75" customHeight="1">
      <c r="B13572" s="50" t="e">
        <f>IF((#REF!+#REF!+H13572)&lt;&gt;0,"a","b")</f>
        <v>#REF!</v>
      </c>
      <c r="C13572" s="54">
        <v>4</v>
      </c>
      <c r="D13572" s="54"/>
      <c r="F13572" s="89"/>
      <c r="G13572" s="93" t="s">
        <v>457</v>
      </c>
      <c r="H13572" s="575">
        <f t="shared" si="7296"/>
        <v>0</v>
      </c>
      <c r="I13572" s="555"/>
      <c r="J13572" s="555"/>
      <c r="K13572" s="555"/>
      <c r="L13572" s="555"/>
      <c r="M13572" s="555"/>
      <c r="N13572" s="153"/>
    </row>
    <row r="13573" spans="2:17" ht="20.25" customHeight="1">
      <c r="B13573" s="50" t="e">
        <f>IF((#REF!+#REF!+H13573)&lt;&gt;0,"a","b")</f>
        <v>#REF!</v>
      </c>
      <c r="C13573" s="54">
        <v>4</v>
      </c>
      <c r="D13573" s="54"/>
      <c r="F13573" s="89"/>
      <c r="G13573" s="93" t="s">
        <v>459</v>
      </c>
      <c r="H13573" s="575">
        <f t="shared" si="7296"/>
        <v>0</v>
      </c>
      <c r="I13573" s="555"/>
      <c r="J13573" s="555"/>
      <c r="K13573" s="555"/>
      <c r="L13573" s="555"/>
      <c r="M13573" s="555"/>
      <c r="N13573" s="153"/>
    </row>
    <row r="13574" spans="2:17" ht="20.25" customHeight="1">
      <c r="B13574" s="50" t="e">
        <f>IF((#REF!+#REF!+H13574)&lt;&gt;0,"a","b")</f>
        <v>#REF!</v>
      </c>
      <c r="C13574" s="54">
        <v>4</v>
      </c>
      <c r="D13574" s="54"/>
      <c r="F13574" s="89"/>
      <c r="G13574" s="93" t="s">
        <v>452</v>
      </c>
      <c r="H13574" s="575">
        <f t="shared" si="7296"/>
        <v>0</v>
      </c>
      <c r="I13574" s="555"/>
      <c r="J13574" s="555"/>
      <c r="K13574" s="555"/>
      <c r="L13574" s="555"/>
      <c r="M13574" s="555"/>
      <c r="N13574" s="153"/>
    </row>
    <row r="13575" spans="2:17" ht="21" customHeight="1">
      <c r="B13575" s="50" t="e">
        <f>IF((#REF!+#REF!+H13575)&lt;&gt;0,"a","b")</f>
        <v>#REF!</v>
      </c>
      <c r="C13575" s="54">
        <v>4</v>
      </c>
      <c r="D13575" s="54"/>
      <c r="F13575" s="89"/>
      <c r="G13575" s="93" t="s">
        <v>458</v>
      </c>
      <c r="H13575" s="575">
        <f t="shared" si="7296"/>
        <v>0</v>
      </c>
      <c r="I13575" s="555"/>
      <c r="J13575" s="555"/>
      <c r="K13575" s="555"/>
      <c r="L13575" s="555"/>
      <c r="M13575" s="555"/>
      <c r="N13575" s="153"/>
    </row>
    <row r="13576" spans="2:17" ht="63" customHeight="1">
      <c r="B13576" s="50" t="e">
        <f>IF((#REF!+#REF!+H13576)&lt;&gt;0,"a","b")</f>
        <v>#REF!</v>
      </c>
      <c r="C13576" s="54">
        <v>1</v>
      </c>
      <c r="D13576" s="68" t="s">
        <v>517</v>
      </c>
      <c r="E13576" s="45"/>
      <c r="F13576" s="374" t="s">
        <v>649</v>
      </c>
      <c r="G13576" s="115" t="s">
        <v>2328</v>
      </c>
      <c r="H13576" s="360">
        <f t="shared" ref="H13576:H13815" si="7362">I13576+J13576</f>
        <v>0</v>
      </c>
      <c r="I13576" s="380">
        <f t="shared" ref="I13576:N13576" si="7363">I13578+I13710+I13773+I13789</f>
        <v>0</v>
      </c>
      <c r="J13576" s="380">
        <f t="shared" si="7363"/>
        <v>0</v>
      </c>
      <c r="K13576" s="380">
        <f t="shared" si="7363"/>
        <v>400</v>
      </c>
      <c r="L13576" s="380">
        <f t="shared" si="7363"/>
        <v>350</v>
      </c>
      <c r="M13576" s="380">
        <f t="shared" si="7363"/>
        <v>300</v>
      </c>
      <c r="N13576" s="147">
        <f t="shared" si="7363"/>
        <v>0</v>
      </c>
      <c r="O13576" s="60" t="s">
        <v>71</v>
      </c>
      <c r="Q13576" s="55">
        <v>1</v>
      </c>
    </row>
    <row r="13577" spans="2:17" ht="21" customHeight="1">
      <c r="B13577" s="50" t="e">
        <f>IF((#REF!+#REF!+H13577)&lt;&gt;0,"a","b")</f>
        <v>#REF!</v>
      </c>
      <c r="C13577" s="54">
        <v>2</v>
      </c>
      <c r="D13577" s="68" t="s">
        <v>648</v>
      </c>
      <c r="F13577" s="123"/>
      <c r="G13577" s="124" t="s">
        <v>255</v>
      </c>
      <c r="H13577" s="577">
        <f t="shared" si="7362"/>
        <v>0</v>
      </c>
      <c r="I13577" s="551"/>
      <c r="J13577" s="551"/>
      <c r="K13577" s="551"/>
      <c r="L13577" s="551"/>
      <c r="M13577" s="551"/>
      <c r="N13577" s="148"/>
    </row>
    <row r="13578" spans="2:17" ht="20.25" customHeight="1">
      <c r="B13578" s="50" t="e">
        <f>IF((#REF!+#REF!+H13578)&lt;&gt;0,"a","b")</f>
        <v>#REF!</v>
      </c>
      <c r="C13578" s="54">
        <v>2</v>
      </c>
      <c r="D13578" s="68" t="s">
        <v>649</v>
      </c>
      <c r="E13578" s="45">
        <v>7091</v>
      </c>
      <c r="F13578" s="89"/>
      <c r="G13578" s="117" t="s">
        <v>256</v>
      </c>
      <c r="H13578" s="580">
        <f t="shared" si="7362"/>
        <v>0</v>
      </c>
      <c r="I13578" s="573">
        <f t="shared" ref="I13578:N13578" si="7364">I13579+I13590+I13658+I13666+I13667+I13677+I13687+I13657</f>
        <v>0</v>
      </c>
      <c r="J13578" s="573">
        <f t="shared" si="7364"/>
        <v>0</v>
      </c>
      <c r="K13578" s="573">
        <f t="shared" si="7364"/>
        <v>0</v>
      </c>
      <c r="L13578" s="573">
        <f t="shared" si="7364"/>
        <v>0</v>
      </c>
      <c r="M13578" s="573">
        <f t="shared" si="7364"/>
        <v>0</v>
      </c>
      <c r="N13578" s="149">
        <f t="shared" si="7364"/>
        <v>0</v>
      </c>
      <c r="O13578" s="60" t="s">
        <v>71</v>
      </c>
    </row>
    <row r="13579" spans="2:17" ht="20.25" customHeight="1">
      <c r="B13579" s="50" t="e">
        <f>IF((#REF!+#REF!+H13579)&lt;&gt;0,"a","b")</f>
        <v>#REF!</v>
      </c>
      <c r="C13579" s="54">
        <v>31</v>
      </c>
      <c r="D13579" s="68" t="s">
        <v>650</v>
      </c>
      <c r="F13579" s="89"/>
      <c r="G13579" s="90" t="s">
        <v>257</v>
      </c>
      <c r="H13579" s="578">
        <f t="shared" si="7362"/>
        <v>0</v>
      </c>
      <c r="I13579" s="564">
        <f t="shared" ref="I13579:N13579" si="7365">I13580+I13589</f>
        <v>0</v>
      </c>
      <c r="J13579" s="564">
        <f t="shared" si="7365"/>
        <v>0</v>
      </c>
      <c r="K13579" s="564">
        <f t="shared" si="7365"/>
        <v>0</v>
      </c>
      <c r="L13579" s="564">
        <f t="shared" si="7365"/>
        <v>0</v>
      </c>
      <c r="M13579" s="564">
        <f t="shared" si="7365"/>
        <v>0</v>
      </c>
      <c r="N13579" s="150">
        <f t="shared" si="7365"/>
        <v>0</v>
      </c>
      <c r="O13579" s="60" t="s">
        <v>71</v>
      </c>
    </row>
    <row r="13580" spans="2:17" ht="20.25" customHeight="1">
      <c r="B13580" s="50" t="e">
        <f>IF((#REF!+#REF!+H13580)&lt;&gt;0,"a","b")</f>
        <v>#REF!</v>
      </c>
      <c r="C13580" s="54">
        <v>4</v>
      </c>
      <c r="D13580" s="54"/>
      <c r="F13580" s="92"/>
      <c r="G13580" s="93" t="s">
        <v>258</v>
      </c>
      <c r="H13580" s="578">
        <f t="shared" si="7362"/>
        <v>0</v>
      </c>
      <c r="I13580" s="565">
        <f t="shared" ref="I13580:N13580" si="7366">I13581+I13588</f>
        <v>0</v>
      </c>
      <c r="J13580" s="565">
        <f t="shared" si="7366"/>
        <v>0</v>
      </c>
      <c r="K13580" s="565">
        <f t="shared" si="7366"/>
        <v>0</v>
      </c>
      <c r="L13580" s="565">
        <f t="shared" si="7366"/>
        <v>0</v>
      </c>
      <c r="M13580" s="565">
        <f t="shared" si="7366"/>
        <v>0</v>
      </c>
      <c r="N13580" s="151">
        <f t="shared" si="7366"/>
        <v>0</v>
      </c>
      <c r="O13580" s="60" t="s">
        <v>71</v>
      </c>
    </row>
    <row r="13581" spans="2:17" ht="20.25" customHeight="1">
      <c r="B13581" s="50" t="e">
        <f>IF((#REF!+#REF!+H13581)&lt;&gt;0,"a","b")</f>
        <v>#REF!</v>
      </c>
      <c r="C13581" s="54">
        <v>5</v>
      </c>
      <c r="D13581" s="54"/>
      <c r="F13581" s="89"/>
      <c r="G13581" s="95" t="s">
        <v>259</v>
      </c>
      <c r="H13581" s="578">
        <f t="shared" si="7362"/>
        <v>0</v>
      </c>
      <c r="I13581" s="560">
        <f t="shared" ref="I13581:K13581" si="7367">SUM(I13582:I13587)</f>
        <v>0</v>
      </c>
      <c r="J13581" s="560">
        <f t="shared" si="7367"/>
        <v>0</v>
      </c>
      <c r="K13581" s="560">
        <f t="shared" si="7367"/>
        <v>0</v>
      </c>
      <c r="L13581" s="560">
        <f t="shared" ref="L13581:N13581" si="7368">SUM(L13582:L13587)</f>
        <v>0</v>
      </c>
      <c r="M13581" s="560">
        <f t="shared" si="7368"/>
        <v>0</v>
      </c>
      <c r="N13581" s="152">
        <f t="shared" si="7368"/>
        <v>0</v>
      </c>
      <c r="O13581" s="60" t="s">
        <v>71</v>
      </c>
    </row>
    <row r="13582" spans="2:17" ht="20.25" customHeight="1">
      <c r="B13582" s="50" t="e">
        <f>IF((#REF!+#REF!+H13582)&lt;&gt;0,"a","b")</f>
        <v>#REF!</v>
      </c>
      <c r="C13582" s="54">
        <v>6</v>
      </c>
      <c r="D13582" s="54"/>
      <c r="F13582" s="89"/>
      <c r="G13582" s="97" t="s">
        <v>260</v>
      </c>
      <c r="H13582" s="579">
        <f t="shared" si="7362"/>
        <v>0</v>
      </c>
      <c r="I13582" s="553"/>
      <c r="J13582" s="553"/>
      <c r="K13582" s="553"/>
      <c r="L13582" s="553"/>
      <c r="M13582" s="553"/>
      <c r="N13582" s="138"/>
    </row>
    <row r="13583" spans="2:17" ht="20.25" customHeight="1">
      <c r="B13583" s="50" t="e">
        <f>IF((#REF!+#REF!+H13583)&lt;&gt;0,"a","b")</f>
        <v>#REF!</v>
      </c>
      <c r="C13583" s="54">
        <v>6</v>
      </c>
      <c r="D13583" s="54"/>
      <c r="F13583" s="89"/>
      <c r="G13583" s="97" t="s">
        <v>261</v>
      </c>
      <c r="H13583" s="552">
        <f t="shared" si="7362"/>
        <v>0</v>
      </c>
      <c r="I13583" s="553"/>
      <c r="J13583" s="553"/>
      <c r="K13583" s="553"/>
      <c r="L13583" s="553"/>
      <c r="M13583" s="553"/>
      <c r="N13583" s="138"/>
    </row>
    <row r="13584" spans="2:17" ht="20.25" customHeight="1">
      <c r="B13584" s="50" t="e">
        <f>IF((#REF!+#REF!+H13584)&lt;&gt;0,"a","b")</f>
        <v>#REF!</v>
      </c>
      <c r="C13584" s="54">
        <v>6</v>
      </c>
      <c r="D13584" s="54"/>
      <c r="F13584" s="89"/>
      <c r="G13584" s="97" t="s">
        <v>262</v>
      </c>
      <c r="H13584" s="558">
        <f t="shared" si="7362"/>
        <v>0</v>
      </c>
      <c r="I13584" s="553"/>
      <c r="J13584" s="553"/>
      <c r="K13584" s="553"/>
      <c r="L13584" s="553"/>
      <c r="M13584" s="553"/>
      <c r="N13584" s="138"/>
    </row>
    <row r="13585" spans="2:15" ht="20.25" customHeight="1">
      <c r="B13585" s="50" t="e">
        <f>IF((#REF!+#REF!+H13585)&lt;&gt;0,"a","b")</f>
        <v>#REF!</v>
      </c>
      <c r="C13585" s="54">
        <v>6</v>
      </c>
      <c r="D13585" s="54"/>
      <c r="F13585" s="89"/>
      <c r="G13585" s="97" t="s">
        <v>263</v>
      </c>
      <c r="H13585" s="558">
        <f t="shared" si="7362"/>
        <v>0</v>
      </c>
      <c r="I13585" s="553"/>
      <c r="J13585" s="553"/>
      <c r="K13585" s="553"/>
      <c r="L13585" s="553"/>
      <c r="M13585" s="553"/>
      <c r="N13585" s="138"/>
    </row>
    <row r="13586" spans="2:15" ht="20.25" customHeight="1">
      <c r="B13586" s="50" t="e">
        <f>IF((#REF!+#REF!+H13586)&lt;&gt;0,"a","b")</f>
        <v>#REF!</v>
      </c>
      <c r="C13586" s="54">
        <v>6</v>
      </c>
      <c r="D13586" s="54"/>
      <c r="F13586" s="89"/>
      <c r="G13586" s="97" t="s">
        <v>264</v>
      </c>
      <c r="H13586" s="552">
        <f t="shared" si="7362"/>
        <v>0</v>
      </c>
      <c r="I13586" s="553"/>
      <c r="J13586" s="553"/>
      <c r="K13586" s="553"/>
      <c r="L13586" s="553"/>
      <c r="M13586" s="553"/>
      <c r="N13586" s="138"/>
    </row>
    <row r="13587" spans="2:15" ht="20.25" customHeight="1">
      <c r="B13587" s="50" t="e">
        <f>IF((#REF!+#REF!+H13587)&lt;&gt;0,"a","b")</f>
        <v>#REF!</v>
      </c>
      <c r="C13587" s="54">
        <v>6</v>
      </c>
      <c r="D13587" s="54"/>
      <c r="F13587" s="89"/>
      <c r="G13587" s="97" t="s">
        <v>265</v>
      </c>
      <c r="H13587" s="552">
        <f t="shared" si="7362"/>
        <v>0</v>
      </c>
      <c r="I13587" s="553"/>
      <c r="J13587" s="553"/>
      <c r="K13587" s="553"/>
      <c r="L13587" s="553"/>
      <c r="M13587" s="553"/>
      <c r="N13587" s="138"/>
    </row>
    <row r="13588" spans="2:15" ht="20.25" customHeight="1">
      <c r="B13588" s="50" t="e">
        <f>IF((#REF!+#REF!+H13588)&lt;&gt;0,"a","b")</f>
        <v>#REF!</v>
      </c>
      <c r="C13588" s="54">
        <v>5</v>
      </c>
      <c r="D13588" s="54"/>
      <c r="F13588" s="89"/>
      <c r="G13588" s="95" t="s">
        <v>266</v>
      </c>
      <c r="H13588" s="552">
        <f t="shared" si="7362"/>
        <v>0</v>
      </c>
      <c r="I13588" s="554"/>
      <c r="J13588" s="554"/>
      <c r="K13588" s="554"/>
      <c r="L13588" s="554"/>
      <c r="M13588" s="554"/>
      <c r="N13588" s="154"/>
    </row>
    <row r="13589" spans="2:15" ht="20.25" customHeight="1">
      <c r="B13589" s="50" t="e">
        <f>IF((#REF!+#REF!+H13589)&lt;&gt;0,"a","b")</f>
        <v>#REF!</v>
      </c>
      <c r="C13589" s="54">
        <v>4</v>
      </c>
      <c r="D13589" s="54"/>
      <c r="F13589" s="89"/>
      <c r="G13589" s="93" t="s">
        <v>267</v>
      </c>
      <c r="H13589" s="552">
        <f t="shared" si="7362"/>
        <v>0</v>
      </c>
      <c r="I13589" s="555"/>
      <c r="J13589" s="555"/>
      <c r="K13589" s="555"/>
      <c r="L13589" s="555"/>
      <c r="M13589" s="555"/>
      <c r="N13589" s="153"/>
    </row>
    <row r="13590" spans="2:15" ht="20.25" customHeight="1">
      <c r="B13590" s="50" t="e">
        <f>IF((#REF!+#REF!+H13590)&lt;&gt;0,"a","b")</f>
        <v>#REF!</v>
      </c>
      <c r="C13590" s="54">
        <v>3</v>
      </c>
      <c r="D13590" s="54"/>
      <c r="F13590" s="89"/>
      <c r="G13590" s="90" t="s">
        <v>268</v>
      </c>
      <c r="H13590" s="563">
        <f t="shared" si="7362"/>
        <v>0</v>
      </c>
      <c r="I13590" s="564">
        <f t="shared" ref="I13590:N13590" si="7369">I13591+I13592+I13595+I13631+I13632+I13633+I13634+I13635+I13642+I13643</f>
        <v>0</v>
      </c>
      <c r="J13590" s="564">
        <f t="shared" si="7369"/>
        <v>0</v>
      </c>
      <c r="K13590" s="564">
        <f t="shared" si="7369"/>
        <v>0</v>
      </c>
      <c r="L13590" s="564">
        <f t="shared" si="7369"/>
        <v>0</v>
      </c>
      <c r="M13590" s="564">
        <f t="shared" si="7369"/>
        <v>0</v>
      </c>
      <c r="N13590" s="150">
        <f t="shared" si="7369"/>
        <v>0</v>
      </c>
      <c r="O13590" s="60" t="s">
        <v>71</v>
      </c>
    </row>
    <row r="13591" spans="2:15" ht="20.25" customHeight="1">
      <c r="B13591" s="50" t="e">
        <f>IF((#REF!+#REF!+H13591)&lt;&gt;0,"a","b")</f>
        <v>#REF!</v>
      </c>
      <c r="C13591" s="54">
        <v>4</v>
      </c>
      <c r="D13591" s="54"/>
      <c r="F13591" s="89"/>
      <c r="G13591" s="93" t="s">
        <v>269</v>
      </c>
      <c r="H13591" s="556">
        <f t="shared" si="7362"/>
        <v>0</v>
      </c>
      <c r="I13591" s="555"/>
      <c r="J13591" s="555"/>
      <c r="K13591" s="555"/>
      <c r="L13591" s="555"/>
      <c r="M13591" s="555"/>
      <c r="N13591" s="153"/>
    </row>
    <row r="13592" spans="2:15" ht="20.25" customHeight="1">
      <c r="B13592" s="50" t="e">
        <f>IF((#REF!+#REF!+H13592)&lt;&gt;0,"a","b")</f>
        <v>#REF!</v>
      </c>
      <c r="C13592" s="54">
        <v>4</v>
      </c>
      <c r="D13592" s="54"/>
      <c r="F13592" s="89"/>
      <c r="G13592" s="93" t="s">
        <v>270</v>
      </c>
      <c r="H13592" s="566">
        <f t="shared" si="7362"/>
        <v>0</v>
      </c>
      <c r="I13592" s="565">
        <f t="shared" ref="I13592:K13592" si="7370">SUM(I13593:I13594)</f>
        <v>0</v>
      </c>
      <c r="J13592" s="565">
        <f t="shared" si="7370"/>
        <v>0</v>
      </c>
      <c r="K13592" s="565">
        <f t="shared" si="7370"/>
        <v>0</v>
      </c>
      <c r="L13592" s="565">
        <f t="shared" ref="L13592:N13592" si="7371">SUM(L13593:L13594)</f>
        <v>0</v>
      </c>
      <c r="M13592" s="565">
        <f t="shared" si="7371"/>
        <v>0</v>
      </c>
      <c r="N13592" s="151">
        <f t="shared" si="7371"/>
        <v>0</v>
      </c>
      <c r="O13592" s="60" t="s">
        <v>71</v>
      </c>
    </row>
    <row r="13593" spans="2:15" ht="20.25" customHeight="1">
      <c r="B13593" s="50" t="e">
        <f>IF((#REF!+#REF!+H13593)&lt;&gt;0,"a","b")</f>
        <v>#REF!</v>
      </c>
      <c r="C13593" s="54">
        <v>5</v>
      </c>
      <c r="D13593" s="54"/>
      <c r="F13593" s="89"/>
      <c r="G13593" s="95" t="s">
        <v>271</v>
      </c>
      <c r="H13593" s="556">
        <f t="shared" si="7362"/>
        <v>0</v>
      </c>
      <c r="I13593" s="554"/>
      <c r="J13593" s="554"/>
      <c r="K13593" s="554"/>
      <c r="L13593" s="554"/>
      <c r="M13593" s="554"/>
      <c r="N13593" s="154"/>
    </row>
    <row r="13594" spans="2:15" ht="20.25" customHeight="1">
      <c r="B13594" s="50" t="e">
        <f>IF((#REF!+#REF!+H13594)&lt;&gt;0,"a","b")</f>
        <v>#REF!</v>
      </c>
      <c r="C13594" s="54">
        <v>5</v>
      </c>
      <c r="D13594" s="54"/>
      <c r="F13594" s="89"/>
      <c r="G13594" s="95" t="s">
        <v>272</v>
      </c>
      <c r="H13594" s="556">
        <f t="shared" si="7362"/>
        <v>0</v>
      </c>
      <c r="I13594" s="554"/>
      <c r="J13594" s="554"/>
      <c r="K13594" s="554"/>
      <c r="L13594" s="554"/>
      <c r="M13594" s="554"/>
      <c r="N13594" s="154"/>
    </row>
    <row r="13595" spans="2:15" ht="20.25" customHeight="1">
      <c r="B13595" s="50" t="e">
        <f>IF((#REF!+#REF!+H13595)&lt;&gt;0,"a","b")</f>
        <v>#REF!</v>
      </c>
      <c r="C13595" s="54">
        <v>4</v>
      </c>
      <c r="D13595" s="54"/>
      <c r="F13595" s="89"/>
      <c r="G13595" s="93" t="s">
        <v>273</v>
      </c>
      <c r="H13595" s="566">
        <f t="shared" si="7362"/>
        <v>0</v>
      </c>
      <c r="I13595" s="565">
        <f t="shared" ref="I13595:N13595" si="7372">I13596+I13597+I13598+I13599+I13611+I13615+I13616+I13617+I13618+I13619+I13620+I13621+I13629+I13630</f>
        <v>0</v>
      </c>
      <c r="J13595" s="565">
        <f t="shared" si="7372"/>
        <v>0</v>
      </c>
      <c r="K13595" s="565">
        <f t="shared" si="7372"/>
        <v>0</v>
      </c>
      <c r="L13595" s="565">
        <f t="shared" si="7372"/>
        <v>0</v>
      </c>
      <c r="M13595" s="565">
        <f t="shared" si="7372"/>
        <v>0</v>
      </c>
      <c r="N13595" s="151">
        <f t="shared" si="7372"/>
        <v>0</v>
      </c>
      <c r="O13595" s="60" t="s">
        <v>71</v>
      </c>
    </row>
    <row r="13596" spans="2:15" ht="42.75" customHeight="1">
      <c r="B13596" s="50" t="e">
        <f>IF((#REF!+#REF!+H13596)&lt;&gt;0,"a","b")</f>
        <v>#REF!</v>
      </c>
      <c r="C13596" s="54">
        <v>5</v>
      </c>
      <c r="D13596" s="54"/>
      <c r="F13596" s="89"/>
      <c r="G13596" s="95" t="s">
        <v>322</v>
      </c>
      <c r="H13596" s="556">
        <f t="shared" si="7362"/>
        <v>0</v>
      </c>
      <c r="I13596" s="554"/>
      <c r="J13596" s="554"/>
      <c r="K13596" s="554"/>
      <c r="L13596" s="554"/>
      <c r="M13596" s="554"/>
      <c r="N13596" s="154"/>
    </row>
    <row r="13597" spans="2:15" ht="30.75" customHeight="1">
      <c r="B13597" s="50" t="e">
        <f>IF((#REF!+#REF!+H13597)&lt;&gt;0,"a","b")</f>
        <v>#REF!</v>
      </c>
      <c r="C13597" s="54">
        <v>5</v>
      </c>
      <c r="D13597" s="54"/>
      <c r="F13597" s="89"/>
      <c r="G13597" s="111" t="s">
        <v>289</v>
      </c>
      <c r="H13597" s="556">
        <f t="shared" si="7362"/>
        <v>0</v>
      </c>
      <c r="I13597" s="554"/>
      <c r="J13597" s="554"/>
      <c r="K13597" s="554"/>
      <c r="L13597" s="554"/>
      <c r="M13597" s="554"/>
      <c r="N13597" s="154"/>
    </row>
    <row r="13598" spans="2:15" ht="60.75" customHeight="1">
      <c r="B13598" s="50" t="e">
        <f>IF((#REF!+#REF!+H13598)&lt;&gt;0,"a","b")</f>
        <v>#REF!</v>
      </c>
      <c r="C13598" s="54">
        <v>5</v>
      </c>
      <c r="D13598" s="54"/>
      <c r="F13598" s="89"/>
      <c r="G13598" s="111" t="s">
        <v>323</v>
      </c>
      <c r="H13598" s="556">
        <f t="shared" si="7362"/>
        <v>0</v>
      </c>
      <c r="I13598" s="554"/>
      <c r="J13598" s="554"/>
      <c r="K13598" s="554"/>
      <c r="L13598" s="554"/>
      <c r="M13598" s="554"/>
      <c r="N13598" s="154"/>
    </row>
    <row r="13599" spans="2:15" ht="30.75" customHeight="1">
      <c r="B13599" s="50" t="e">
        <f>IF((#REF!+#REF!+H13599)&lt;&gt;0,"a","b")</f>
        <v>#REF!</v>
      </c>
      <c r="C13599" s="54">
        <v>5</v>
      </c>
      <c r="D13599" s="54"/>
      <c r="F13599" s="89"/>
      <c r="G13599" s="95" t="s">
        <v>288</v>
      </c>
      <c r="H13599" s="566">
        <f t="shared" si="7362"/>
        <v>0</v>
      </c>
      <c r="I13599" s="560">
        <f t="shared" ref="I13599:K13599" si="7373">SUM(I13600:I13610)</f>
        <v>0</v>
      </c>
      <c r="J13599" s="560">
        <f t="shared" si="7373"/>
        <v>0</v>
      </c>
      <c r="K13599" s="560">
        <f t="shared" si="7373"/>
        <v>0</v>
      </c>
      <c r="L13599" s="560">
        <f t="shared" ref="L13599:N13599" si="7374">SUM(L13600:L13610)</f>
        <v>0</v>
      </c>
      <c r="M13599" s="560">
        <f t="shared" si="7374"/>
        <v>0</v>
      </c>
      <c r="N13599" s="152">
        <f t="shared" si="7374"/>
        <v>0</v>
      </c>
      <c r="O13599" s="60" t="s">
        <v>71</v>
      </c>
    </row>
    <row r="13600" spans="2:15" ht="20.25" customHeight="1">
      <c r="B13600" s="50" t="e">
        <f>IF((#REF!+#REF!+H13600)&lt;&gt;0,"a","b")</f>
        <v>#REF!</v>
      </c>
      <c r="C13600" s="54">
        <v>6</v>
      </c>
      <c r="D13600" s="54"/>
      <c r="F13600" s="89"/>
      <c r="G13600" s="97" t="s">
        <v>274</v>
      </c>
      <c r="H13600" s="556">
        <f t="shared" si="7362"/>
        <v>0</v>
      </c>
      <c r="I13600" s="557"/>
      <c r="J13600" s="557"/>
      <c r="K13600" s="557"/>
      <c r="L13600" s="557"/>
      <c r="M13600" s="557"/>
      <c r="N13600" s="155"/>
    </row>
    <row r="13601" spans="2:15" ht="20.25" customHeight="1">
      <c r="B13601" s="50" t="e">
        <f>IF((#REF!+#REF!+H13601)&lt;&gt;0,"a","b")</f>
        <v>#REF!</v>
      </c>
      <c r="C13601" s="54">
        <v>6</v>
      </c>
      <c r="D13601" s="54"/>
      <c r="F13601" s="89"/>
      <c r="G13601" s="97" t="s">
        <v>275</v>
      </c>
      <c r="H13601" s="556">
        <f t="shared" si="7362"/>
        <v>0</v>
      </c>
      <c r="I13601" s="557"/>
      <c r="J13601" s="557"/>
      <c r="K13601" s="557"/>
      <c r="L13601" s="557"/>
      <c r="M13601" s="557"/>
      <c r="N13601" s="155"/>
    </row>
    <row r="13602" spans="2:15" ht="20.25" customHeight="1">
      <c r="B13602" s="50" t="e">
        <f>IF((#REF!+#REF!+H13602)&lt;&gt;0,"a","b")</f>
        <v>#REF!</v>
      </c>
      <c r="C13602" s="54">
        <v>6</v>
      </c>
      <c r="D13602" s="54"/>
      <c r="F13602" s="89"/>
      <c r="G13602" s="97" t="s">
        <v>276</v>
      </c>
      <c r="H13602" s="556">
        <f t="shared" si="7362"/>
        <v>0</v>
      </c>
      <c r="I13602" s="557"/>
      <c r="J13602" s="557"/>
      <c r="K13602" s="557"/>
      <c r="L13602" s="557"/>
      <c r="M13602" s="557"/>
      <c r="N13602" s="155"/>
    </row>
    <row r="13603" spans="2:15" ht="20.25" customHeight="1">
      <c r="B13603" s="50" t="e">
        <f>IF((#REF!+#REF!+H13603)&lt;&gt;0,"a","b")</f>
        <v>#REF!</v>
      </c>
      <c r="C13603" s="54">
        <v>6</v>
      </c>
      <c r="D13603" s="54"/>
      <c r="F13603" s="89"/>
      <c r="G13603" s="97" t="s">
        <v>277</v>
      </c>
      <c r="H13603" s="556">
        <f t="shared" si="7362"/>
        <v>0</v>
      </c>
      <c r="I13603" s="557"/>
      <c r="J13603" s="557"/>
      <c r="K13603" s="557"/>
      <c r="L13603" s="557"/>
      <c r="M13603" s="557"/>
      <c r="N13603" s="155"/>
    </row>
    <row r="13604" spans="2:15" ht="20.25" customHeight="1">
      <c r="B13604" s="50" t="e">
        <f>IF((#REF!+#REF!+H13604)&lt;&gt;0,"a","b")</f>
        <v>#REF!</v>
      </c>
      <c r="C13604" s="54">
        <v>6</v>
      </c>
      <c r="D13604" s="54"/>
      <c r="F13604" s="89"/>
      <c r="G13604" s="97" t="s">
        <v>278</v>
      </c>
      <c r="H13604" s="556">
        <f t="shared" si="7362"/>
        <v>0</v>
      </c>
      <c r="I13604" s="557"/>
      <c r="J13604" s="557"/>
      <c r="K13604" s="557"/>
      <c r="L13604" s="557"/>
      <c r="M13604" s="557"/>
      <c r="N13604" s="155"/>
    </row>
    <row r="13605" spans="2:15" ht="20.25" customHeight="1">
      <c r="B13605" s="50" t="e">
        <f>IF((#REF!+#REF!+H13605)&lt;&gt;0,"a","b")</f>
        <v>#REF!</v>
      </c>
      <c r="C13605" s="54">
        <v>6</v>
      </c>
      <c r="D13605" s="54"/>
      <c r="F13605" s="89"/>
      <c r="G13605" s="97" t="s">
        <v>279</v>
      </c>
      <c r="H13605" s="552">
        <f t="shared" si="7362"/>
        <v>0</v>
      </c>
      <c r="I13605" s="557"/>
      <c r="J13605" s="557"/>
      <c r="K13605" s="557"/>
      <c r="L13605" s="557"/>
      <c r="M13605" s="557"/>
      <c r="N13605" s="155"/>
    </row>
    <row r="13606" spans="2:15" ht="20.25" customHeight="1">
      <c r="B13606" s="50" t="e">
        <f>IF((#REF!+#REF!+H13606)&lt;&gt;0,"a","b")</f>
        <v>#REF!</v>
      </c>
      <c r="C13606" s="54">
        <v>6</v>
      </c>
      <c r="D13606" s="54"/>
      <c r="F13606" s="89"/>
      <c r="G13606" s="97" t="s">
        <v>280</v>
      </c>
      <c r="H13606" s="552">
        <f t="shared" si="7362"/>
        <v>0</v>
      </c>
      <c r="I13606" s="557"/>
      <c r="J13606" s="557"/>
      <c r="K13606" s="557"/>
      <c r="L13606" s="557"/>
      <c r="M13606" s="557"/>
      <c r="N13606" s="155"/>
    </row>
    <row r="13607" spans="2:15" ht="20.25" customHeight="1">
      <c r="B13607" s="50" t="e">
        <f>IF((#REF!+#REF!+H13607)&lt;&gt;0,"a","b")</f>
        <v>#REF!</v>
      </c>
      <c r="C13607" s="54">
        <v>6</v>
      </c>
      <c r="D13607" s="54"/>
      <c r="F13607" s="89"/>
      <c r="G13607" s="97" t="s">
        <v>281</v>
      </c>
      <c r="H13607" s="552">
        <f t="shared" si="7362"/>
        <v>0</v>
      </c>
      <c r="I13607" s="557"/>
      <c r="J13607" s="557"/>
      <c r="K13607" s="557"/>
      <c r="L13607" s="557"/>
      <c r="M13607" s="557"/>
      <c r="N13607" s="155"/>
    </row>
    <row r="13608" spans="2:15" ht="20.25" customHeight="1">
      <c r="B13608" s="50" t="e">
        <f>IF((#REF!+#REF!+H13608)&lt;&gt;0,"a","b")</f>
        <v>#REF!</v>
      </c>
      <c r="C13608" s="54">
        <v>6</v>
      </c>
      <c r="D13608" s="54"/>
      <c r="F13608" s="89"/>
      <c r="G13608" s="97" t="s">
        <v>282</v>
      </c>
      <c r="H13608" s="552">
        <f t="shared" si="7362"/>
        <v>0</v>
      </c>
      <c r="I13608" s="557"/>
      <c r="J13608" s="557"/>
      <c r="K13608" s="557"/>
      <c r="L13608" s="557"/>
      <c r="M13608" s="557"/>
      <c r="N13608" s="155"/>
    </row>
    <row r="13609" spans="2:15" ht="20.25" customHeight="1">
      <c r="B13609" s="50" t="e">
        <f>IF((#REF!+#REF!+H13609)&lt;&gt;0,"a","b")</f>
        <v>#REF!</v>
      </c>
      <c r="C13609" s="54">
        <v>6</v>
      </c>
      <c r="D13609" s="54"/>
      <c r="F13609" s="89"/>
      <c r="G13609" s="97" t="s">
        <v>283</v>
      </c>
      <c r="H13609" s="552">
        <f t="shared" si="7362"/>
        <v>0</v>
      </c>
      <c r="I13609" s="557"/>
      <c r="J13609" s="557"/>
      <c r="K13609" s="557"/>
      <c r="L13609" s="557"/>
      <c r="M13609" s="557"/>
      <c r="N13609" s="155"/>
    </row>
    <row r="13610" spans="2:15" ht="30.75" customHeight="1">
      <c r="B13610" s="50" t="e">
        <f>IF((#REF!+#REF!+H13610)&lt;&gt;0,"a","b")</f>
        <v>#REF!</v>
      </c>
      <c r="C13610" s="54">
        <v>6</v>
      </c>
      <c r="D13610" s="54"/>
      <c r="F13610" s="89"/>
      <c r="G13610" s="97" t="s">
        <v>324</v>
      </c>
      <c r="H13610" s="552">
        <f t="shared" si="7362"/>
        <v>0</v>
      </c>
      <c r="I13610" s="557"/>
      <c r="J13610" s="557"/>
      <c r="K13610" s="557"/>
      <c r="L13610" s="557"/>
      <c r="M13610" s="557"/>
      <c r="N13610" s="155"/>
    </row>
    <row r="13611" spans="2:15" ht="20.25" customHeight="1">
      <c r="B13611" s="50" t="e">
        <f>IF((#REF!+#REF!+H13611)&lt;&gt;0,"a","b")</f>
        <v>#REF!</v>
      </c>
      <c r="C13611" s="54">
        <v>5</v>
      </c>
      <c r="D13611" s="54"/>
      <c r="F13611" s="89"/>
      <c r="G13611" s="95" t="s">
        <v>290</v>
      </c>
      <c r="H13611" s="566">
        <f t="shared" si="7362"/>
        <v>0</v>
      </c>
      <c r="I13611" s="560">
        <f t="shared" ref="I13611:K13611" si="7375">SUM(I13612:I13614)</f>
        <v>0</v>
      </c>
      <c r="J13611" s="560">
        <f t="shared" si="7375"/>
        <v>0</v>
      </c>
      <c r="K13611" s="560">
        <f t="shared" si="7375"/>
        <v>0</v>
      </c>
      <c r="L13611" s="560">
        <f t="shared" ref="L13611:N13611" si="7376">SUM(L13612:L13614)</f>
        <v>0</v>
      </c>
      <c r="M13611" s="560">
        <f t="shared" si="7376"/>
        <v>0</v>
      </c>
      <c r="N13611" s="152">
        <f t="shared" si="7376"/>
        <v>0</v>
      </c>
      <c r="O13611" s="60" t="s">
        <v>71</v>
      </c>
    </row>
    <row r="13612" spans="2:15" ht="20.25" customHeight="1">
      <c r="B13612" s="50" t="e">
        <f>IF((#REF!+#REF!+H13612)&lt;&gt;0,"a","b")</f>
        <v>#REF!</v>
      </c>
      <c r="C13612" s="54">
        <v>6</v>
      </c>
      <c r="D13612" s="54"/>
      <c r="F13612" s="89"/>
      <c r="G13612" s="97" t="s">
        <v>284</v>
      </c>
      <c r="H13612" s="556">
        <f t="shared" si="7362"/>
        <v>0</v>
      </c>
      <c r="I13612" s="557"/>
      <c r="J13612" s="557"/>
      <c r="K13612" s="557"/>
      <c r="L13612" s="557"/>
      <c r="M13612" s="557"/>
      <c r="N13612" s="155"/>
    </row>
    <row r="13613" spans="2:15" ht="20.25" customHeight="1">
      <c r="B13613" s="50" t="e">
        <f>IF((#REF!+#REF!+H13613)&lt;&gt;0,"a","b")</f>
        <v>#REF!</v>
      </c>
      <c r="C13613" s="54">
        <v>6</v>
      </c>
      <c r="D13613" s="54"/>
      <c r="F13613" s="89"/>
      <c r="G13613" s="97" t="s">
        <v>285</v>
      </c>
      <c r="H13613" s="556">
        <f t="shared" si="7362"/>
        <v>0</v>
      </c>
      <c r="I13613" s="557"/>
      <c r="J13613" s="557"/>
      <c r="K13613" s="557"/>
      <c r="L13613" s="557"/>
      <c r="M13613" s="557"/>
      <c r="N13613" s="155"/>
    </row>
    <row r="13614" spans="2:15" ht="30.75" customHeight="1">
      <c r="B13614" s="50" t="e">
        <f>IF((#REF!+#REF!+H13614)&lt;&gt;0,"a","b")</f>
        <v>#REF!</v>
      </c>
      <c r="C13614" s="54">
        <v>6</v>
      </c>
      <c r="D13614" s="54"/>
      <c r="F13614" s="89"/>
      <c r="G13614" s="97" t="s">
        <v>325</v>
      </c>
      <c r="H13614" s="556">
        <f t="shared" si="7362"/>
        <v>0</v>
      </c>
      <c r="I13614" s="557"/>
      <c r="J13614" s="557"/>
      <c r="K13614" s="557"/>
      <c r="L13614" s="557"/>
      <c r="M13614" s="557"/>
      <c r="N13614" s="155"/>
    </row>
    <row r="13615" spans="2:15" ht="30.75" customHeight="1">
      <c r="B13615" s="50" t="e">
        <f>IF((#REF!+#REF!+H13615)&lt;&gt;0,"a","b")</f>
        <v>#REF!</v>
      </c>
      <c r="C13615" s="54">
        <v>5</v>
      </c>
      <c r="D13615" s="54"/>
      <c r="F13615" s="89"/>
      <c r="G13615" s="95" t="s">
        <v>326</v>
      </c>
      <c r="H13615" s="556">
        <f t="shared" si="7362"/>
        <v>0</v>
      </c>
      <c r="I13615" s="554"/>
      <c r="J13615" s="554"/>
      <c r="K13615" s="554"/>
      <c r="L13615" s="554"/>
      <c r="M13615" s="554"/>
      <c r="N13615" s="154"/>
    </row>
    <row r="13616" spans="2:15" ht="34.5" customHeight="1">
      <c r="B13616" s="50" t="e">
        <f>IF((#REF!+#REF!+H13616)&lt;&gt;0,"a","b")</f>
        <v>#REF!</v>
      </c>
      <c r="C13616" s="54">
        <v>5</v>
      </c>
      <c r="D13616" s="54"/>
      <c r="F13616" s="89"/>
      <c r="G13616" s="128" t="s">
        <v>460</v>
      </c>
      <c r="H13616" s="556">
        <f t="shared" si="7362"/>
        <v>0</v>
      </c>
      <c r="I13616" s="554"/>
      <c r="J13616" s="554"/>
      <c r="K13616" s="554"/>
      <c r="L13616" s="554"/>
      <c r="M13616" s="554"/>
      <c r="N13616" s="154"/>
    </row>
    <row r="13617" spans="2:15" ht="34.5" customHeight="1">
      <c r="B13617" s="50" t="e">
        <f>IF((#REF!+#REF!+H13617)&lt;&gt;0,"a","b")</f>
        <v>#REF!</v>
      </c>
      <c r="C13617" s="54">
        <v>5</v>
      </c>
      <c r="D13617" s="54"/>
      <c r="F13617" s="89"/>
      <c r="G13617" s="95" t="s">
        <v>327</v>
      </c>
      <c r="H13617" s="556">
        <f t="shared" si="7362"/>
        <v>0</v>
      </c>
      <c r="I13617" s="554"/>
      <c r="J13617" s="554"/>
      <c r="K13617" s="554"/>
      <c r="L13617" s="554"/>
      <c r="M13617" s="554"/>
      <c r="N13617" s="154"/>
    </row>
    <row r="13618" spans="2:15" ht="50.25" customHeight="1">
      <c r="B13618" s="50" t="e">
        <f>IF((#REF!+#REF!+H13618)&lt;&gt;0,"a","b")</f>
        <v>#REF!</v>
      </c>
      <c r="C13618" s="54">
        <v>5</v>
      </c>
      <c r="D13618" s="54"/>
      <c r="F13618" s="89"/>
      <c r="G13618" s="95" t="s">
        <v>328</v>
      </c>
      <c r="H13618" s="552">
        <f t="shared" si="7362"/>
        <v>0</v>
      </c>
      <c r="I13618" s="554"/>
      <c r="J13618" s="554"/>
      <c r="K13618" s="554"/>
      <c r="L13618" s="554"/>
      <c r="M13618" s="554"/>
      <c r="N13618" s="154"/>
    </row>
    <row r="13619" spans="2:15" ht="20.25" customHeight="1">
      <c r="B13619" s="50" t="e">
        <f>IF((#REF!+#REF!+H13619)&lt;&gt;0,"a","b")</f>
        <v>#REF!</v>
      </c>
      <c r="C13619" s="54">
        <v>5</v>
      </c>
      <c r="D13619" s="54"/>
      <c r="F13619" s="89"/>
      <c r="G13619" s="95" t="s">
        <v>329</v>
      </c>
      <c r="H13619" s="552">
        <f t="shared" si="7362"/>
        <v>0</v>
      </c>
      <c r="I13619" s="554"/>
      <c r="J13619" s="554"/>
      <c r="K13619" s="554"/>
      <c r="L13619" s="554"/>
      <c r="M13619" s="554"/>
      <c r="N13619" s="154"/>
    </row>
    <row r="13620" spans="2:15" ht="20.25" customHeight="1">
      <c r="B13620" s="50" t="e">
        <f>IF((#REF!+#REF!+H13620)&lt;&gt;0,"a","b")</f>
        <v>#REF!</v>
      </c>
      <c r="C13620" s="54">
        <v>5</v>
      </c>
      <c r="D13620" s="54"/>
      <c r="F13620" s="89"/>
      <c r="G13620" s="95" t="s">
        <v>330</v>
      </c>
      <c r="H13620" s="558">
        <f t="shared" si="7362"/>
        <v>0</v>
      </c>
      <c r="I13620" s="554"/>
      <c r="J13620" s="554"/>
      <c r="K13620" s="554"/>
      <c r="L13620" s="554"/>
      <c r="M13620" s="554"/>
      <c r="N13620" s="154"/>
    </row>
    <row r="13621" spans="2:15" ht="20.25" customHeight="1">
      <c r="B13621" s="50" t="e">
        <f>IF((#REF!+#REF!+H13621)&lt;&gt;0,"a","b")</f>
        <v>#REF!</v>
      </c>
      <c r="C13621" s="54">
        <v>5</v>
      </c>
      <c r="D13621" s="54"/>
      <c r="F13621" s="89"/>
      <c r="G13621" s="95" t="s">
        <v>331</v>
      </c>
      <c r="H13621" s="559">
        <f t="shared" si="7362"/>
        <v>0</v>
      </c>
      <c r="I13621" s="560">
        <f t="shared" ref="I13621:K13621" si="7377">SUM(I13622:I13628)</f>
        <v>0</v>
      </c>
      <c r="J13621" s="560">
        <f t="shared" si="7377"/>
        <v>0</v>
      </c>
      <c r="K13621" s="560">
        <f t="shared" si="7377"/>
        <v>0</v>
      </c>
      <c r="L13621" s="560">
        <f t="shared" ref="L13621:N13621" si="7378">SUM(L13622:L13628)</f>
        <v>0</v>
      </c>
      <c r="M13621" s="560">
        <f t="shared" si="7378"/>
        <v>0</v>
      </c>
      <c r="N13621" s="152">
        <f t="shared" si="7378"/>
        <v>0</v>
      </c>
      <c r="O13621" s="60" t="s">
        <v>71</v>
      </c>
    </row>
    <row r="13622" spans="2:15" ht="23.25" customHeight="1">
      <c r="B13622" s="50" t="e">
        <f>IF((#REF!+#REF!+H13622)&lt;&gt;0,"a","b")</f>
        <v>#REF!</v>
      </c>
      <c r="C13622" s="54">
        <v>6</v>
      </c>
      <c r="D13622" s="54"/>
      <c r="F13622" s="89"/>
      <c r="G13622" s="97" t="s">
        <v>291</v>
      </c>
      <c r="H13622" s="558">
        <f t="shared" si="7362"/>
        <v>0</v>
      </c>
      <c r="I13622" s="557"/>
      <c r="J13622" s="557"/>
      <c r="K13622" s="557"/>
      <c r="L13622" s="557"/>
      <c r="M13622" s="557"/>
      <c r="N13622" s="155"/>
    </row>
    <row r="13623" spans="2:15" ht="20.25" customHeight="1">
      <c r="B13623" s="50" t="e">
        <f>IF((#REF!+#REF!+H13623)&lt;&gt;0,"a","b")</f>
        <v>#REF!</v>
      </c>
      <c r="C13623" s="54">
        <v>6</v>
      </c>
      <c r="D13623" s="54"/>
      <c r="F13623" s="89"/>
      <c r="G13623" s="97" t="s">
        <v>292</v>
      </c>
      <c r="H13623" s="558">
        <f t="shared" si="7362"/>
        <v>0</v>
      </c>
      <c r="I13623" s="557"/>
      <c r="J13623" s="557"/>
      <c r="K13623" s="557"/>
      <c r="L13623" s="557"/>
      <c r="M13623" s="557"/>
      <c r="N13623" s="155"/>
    </row>
    <row r="13624" spans="2:15" ht="23.25" customHeight="1">
      <c r="B13624" s="50" t="e">
        <f>IF((#REF!+#REF!+H13624)&lt;&gt;0,"a","b")</f>
        <v>#REF!</v>
      </c>
      <c r="C13624" s="54">
        <v>6</v>
      </c>
      <c r="D13624" s="54"/>
      <c r="F13624" s="89"/>
      <c r="G13624" s="97" t="s">
        <v>293</v>
      </c>
      <c r="H13624" s="552">
        <f t="shared" si="7362"/>
        <v>0</v>
      </c>
      <c r="I13624" s="557"/>
      <c r="J13624" s="557"/>
      <c r="K13624" s="557"/>
      <c r="L13624" s="557"/>
      <c r="M13624" s="557"/>
      <c r="N13624" s="155"/>
    </row>
    <row r="13625" spans="2:15" ht="31.5" customHeight="1">
      <c r="B13625" s="50" t="e">
        <f>IF((#REF!+#REF!+H13625)&lt;&gt;0,"a","b")</f>
        <v>#REF!</v>
      </c>
      <c r="C13625" s="54">
        <v>6</v>
      </c>
      <c r="D13625" s="54"/>
      <c r="F13625" s="89"/>
      <c r="G13625" s="97" t="s">
        <v>294</v>
      </c>
      <c r="H13625" s="552">
        <f t="shared" si="7362"/>
        <v>0</v>
      </c>
      <c r="I13625" s="557"/>
      <c r="J13625" s="557"/>
      <c r="K13625" s="557"/>
      <c r="L13625" s="557"/>
      <c r="M13625" s="557"/>
      <c r="N13625" s="155"/>
    </row>
    <row r="13626" spans="2:15" ht="33.75" customHeight="1">
      <c r="B13626" s="50" t="e">
        <f>IF((#REF!+#REF!+H13626)&lt;&gt;0,"a","b")</f>
        <v>#REF!</v>
      </c>
      <c r="C13626" s="54">
        <v>6</v>
      </c>
      <c r="D13626" s="54"/>
      <c r="F13626" s="89"/>
      <c r="G13626" s="97" t="s">
        <v>332</v>
      </c>
      <c r="H13626" s="552">
        <f t="shared" si="7362"/>
        <v>0</v>
      </c>
      <c r="I13626" s="557"/>
      <c r="J13626" s="557"/>
      <c r="K13626" s="557"/>
      <c r="L13626" s="557"/>
      <c r="M13626" s="557"/>
      <c r="N13626" s="155"/>
    </row>
    <row r="13627" spans="2:15" ht="34.5" customHeight="1">
      <c r="B13627" s="50" t="e">
        <f>IF((#REF!+#REF!+H13627)&lt;&gt;0,"a","b")</f>
        <v>#REF!</v>
      </c>
      <c r="C13627" s="54">
        <v>6</v>
      </c>
      <c r="D13627" s="54"/>
      <c r="F13627" s="89"/>
      <c r="G13627" s="97" t="s">
        <v>333</v>
      </c>
      <c r="H13627" s="552">
        <f t="shared" si="7362"/>
        <v>0</v>
      </c>
      <c r="I13627" s="557"/>
      <c r="J13627" s="557"/>
      <c r="K13627" s="557"/>
      <c r="L13627" s="557"/>
      <c r="M13627" s="557"/>
      <c r="N13627" s="155"/>
    </row>
    <row r="13628" spans="2:15" ht="33.75" customHeight="1">
      <c r="B13628" s="50" t="e">
        <f>IF((#REF!+#REF!+H13628)&lt;&gt;0,"a","b")</f>
        <v>#REF!</v>
      </c>
      <c r="C13628" s="54">
        <v>6</v>
      </c>
      <c r="D13628" s="54"/>
      <c r="F13628" s="89"/>
      <c r="G13628" s="97" t="s">
        <v>334</v>
      </c>
      <c r="H13628" s="552">
        <f t="shared" si="7362"/>
        <v>0</v>
      </c>
      <c r="I13628" s="557"/>
      <c r="J13628" s="557"/>
      <c r="K13628" s="557"/>
      <c r="L13628" s="557"/>
      <c r="M13628" s="557"/>
      <c r="N13628" s="155"/>
    </row>
    <row r="13629" spans="2:15" ht="34.5" customHeight="1">
      <c r="B13629" s="50" t="e">
        <f>IF((#REF!+#REF!+H13629)&lt;&gt;0,"a","b")</f>
        <v>#REF!</v>
      </c>
      <c r="C13629" s="54">
        <v>5</v>
      </c>
      <c r="D13629" s="54"/>
      <c r="F13629" s="89"/>
      <c r="G13629" s="95" t="s">
        <v>335</v>
      </c>
      <c r="H13629" s="552">
        <f t="shared" si="7362"/>
        <v>0</v>
      </c>
      <c r="I13629" s="554"/>
      <c r="J13629" s="554"/>
      <c r="K13629" s="554"/>
      <c r="L13629" s="554"/>
      <c r="M13629" s="554"/>
      <c r="N13629" s="156"/>
    </row>
    <row r="13630" spans="2:15" ht="24.75" customHeight="1">
      <c r="B13630" s="50" t="e">
        <f>IF((#REF!+#REF!+H13630)&lt;&gt;0,"a","b")</f>
        <v>#REF!</v>
      </c>
      <c r="C13630" s="54">
        <v>5</v>
      </c>
      <c r="D13630" s="54"/>
      <c r="F13630" s="89"/>
      <c r="G13630" s="95" t="s">
        <v>336</v>
      </c>
      <c r="H13630" s="558">
        <f t="shared" si="7362"/>
        <v>0</v>
      </c>
      <c r="I13630" s="554"/>
      <c r="J13630" s="554"/>
      <c r="K13630" s="554"/>
      <c r="L13630" s="554"/>
      <c r="M13630" s="554"/>
      <c r="N13630" s="156"/>
    </row>
    <row r="13631" spans="2:15" ht="27.75" customHeight="1">
      <c r="B13631" s="50" t="e">
        <f>IF((#REF!+#REF!+H13631)&lt;&gt;0,"a","b")</f>
        <v>#REF!</v>
      </c>
      <c r="C13631" s="54">
        <v>4</v>
      </c>
      <c r="D13631" s="54"/>
      <c r="F13631" s="89"/>
      <c r="G13631" s="93" t="s">
        <v>337</v>
      </c>
      <c r="H13631" s="552">
        <f t="shared" si="7362"/>
        <v>0</v>
      </c>
      <c r="I13631" s="555"/>
      <c r="J13631" s="555"/>
      <c r="K13631" s="555"/>
      <c r="L13631" s="555"/>
      <c r="M13631" s="555"/>
      <c r="N13631" s="153"/>
    </row>
    <row r="13632" spans="2:15" ht="23.25" customHeight="1">
      <c r="B13632" s="50" t="e">
        <f>IF((#REF!+#REF!+H13632)&lt;&gt;0,"a","b")</f>
        <v>#REF!</v>
      </c>
      <c r="C13632" s="54">
        <v>4</v>
      </c>
      <c r="D13632" s="54"/>
      <c r="F13632" s="89"/>
      <c r="G13632" s="93" t="s">
        <v>338</v>
      </c>
      <c r="H13632" s="552">
        <f t="shared" si="7362"/>
        <v>0</v>
      </c>
      <c r="I13632" s="555"/>
      <c r="J13632" s="555"/>
      <c r="K13632" s="555"/>
      <c r="L13632" s="555"/>
      <c r="M13632" s="555"/>
      <c r="N13632" s="153"/>
    </row>
    <row r="13633" spans="2:18" ht="24" customHeight="1">
      <c r="B13633" s="50" t="e">
        <f>IF((#REF!+#REF!+H13633)&lt;&gt;0,"a","b")</f>
        <v>#REF!</v>
      </c>
      <c r="C13633" s="54">
        <v>4</v>
      </c>
      <c r="D13633" s="54"/>
      <c r="F13633" s="89"/>
      <c r="G13633" s="93" t="s">
        <v>339</v>
      </c>
      <c r="H13633" s="552">
        <f t="shared" si="7362"/>
        <v>0</v>
      </c>
      <c r="I13633" s="555"/>
      <c r="J13633" s="555"/>
      <c r="K13633" s="555"/>
      <c r="L13633" s="555"/>
      <c r="M13633" s="555"/>
      <c r="N13633" s="153"/>
    </row>
    <row r="13634" spans="2:18" ht="34.5" customHeight="1">
      <c r="B13634" s="50" t="e">
        <f>IF((#REF!+#REF!+H13634)&lt;&gt;0,"a","b")</f>
        <v>#REF!</v>
      </c>
      <c r="C13634" s="54">
        <v>4</v>
      </c>
      <c r="D13634" s="54"/>
      <c r="F13634" s="89"/>
      <c r="G13634" s="93" t="s">
        <v>340</v>
      </c>
      <c r="H13634" s="552">
        <f t="shared" si="7362"/>
        <v>0</v>
      </c>
      <c r="I13634" s="555"/>
      <c r="J13634" s="555"/>
      <c r="K13634" s="555"/>
      <c r="L13634" s="555"/>
      <c r="M13634" s="555"/>
      <c r="N13634" s="153"/>
    </row>
    <row r="13635" spans="2:18" ht="33" customHeight="1">
      <c r="B13635" s="50" t="e">
        <f>IF((#REF!+#REF!+H13635)&lt;&gt;0,"a","b")</f>
        <v>#REF!</v>
      </c>
      <c r="C13635" s="54">
        <v>4</v>
      </c>
      <c r="D13635" s="54"/>
      <c r="F13635" s="89"/>
      <c r="G13635" s="93" t="s">
        <v>341</v>
      </c>
      <c r="H13635" s="563">
        <f t="shared" si="7362"/>
        <v>0</v>
      </c>
      <c r="I13635" s="565">
        <f t="shared" ref="I13635:K13635" si="7379">SUM(I13636:I13641)</f>
        <v>0</v>
      </c>
      <c r="J13635" s="565">
        <f t="shared" si="7379"/>
        <v>0</v>
      </c>
      <c r="K13635" s="565">
        <f t="shared" si="7379"/>
        <v>0</v>
      </c>
      <c r="L13635" s="565">
        <f t="shared" ref="L13635:N13635" si="7380">SUM(L13636:L13641)</f>
        <v>0</v>
      </c>
      <c r="M13635" s="565">
        <f t="shared" si="7380"/>
        <v>0</v>
      </c>
      <c r="N13635" s="151">
        <f t="shared" si="7380"/>
        <v>0</v>
      </c>
      <c r="O13635" s="60" t="s">
        <v>71</v>
      </c>
    </row>
    <row r="13636" spans="2:18" ht="20.25" customHeight="1">
      <c r="B13636" s="50" t="e">
        <f>IF((#REF!+#REF!+H13636)&lt;&gt;0,"a","b")</f>
        <v>#REF!</v>
      </c>
      <c r="C13636" s="54">
        <v>5</v>
      </c>
      <c r="D13636" s="54"/>
      <c r="F13636" s="89"/>
      <c r="G13636" s="95" t="s">
        <v>342</v>
      </c>
      <c r="H13636" s="552">
        <f t="shared" si="7362"/>
        <v>0</v>
      </c>
      <c r="I13636" s="554"/>
      <c r="J13636" s="554"/>
      <c r="K13636" s="554"/>
      <c r="L13636" s="554"/>
      <c r="M13636" s="554"/>
      <c r="N13636" s="156"/>
      <c r="R13636" s="1">
        <f>82+55</f>
        <v>137</v>
      </c>
    </row>
    <row r="13637" spans="2:18" ht="20.25" customHeight="1">
      <c r="B13637" s="50" t="e">
        <f>IF((#REF!+#REF!+H13637)&lt;&gt;0,"a","b")</f>
        <v>#REF!</v>
      </c>
      <c r="C13637" s="54">
        <v>5</v>
      </c>
      <c r="D13637" s="54"/>
      <c r="F13637" s="89"/>
      <c r="G13637" s="95" t="s">
        <v>343</v>
      </c>
      <c r="H13637" s="552">
        <f t="shared" si="7362"/>
        <v>0</v>
      </c>
      <c r="I13637" s="554"/>
      <c r="J13637" s="554"/>
      <c r="K13637" s="554"/>
      <c r="L13637" s="554"/>
      <c r="M13637" s="554"/>
      <c r="N13637" s="156"/>
    </row>
    <row r="13638" spans="2:18" ht="35.25" customHeight="1">
      <c r="B13638" s="50" t="e">
        <f>IF((#REF!+#REF!+H13638)&lt;&gt;0,"a","b")</f>
        <v>#REF!</v>
      </c>
      <c r="C13638" s="54">
        <v>5</v>
      </c>
      <c r="D13638" s="54"/>
      <c r="F13638" s="89"/>
      <c r="G13638" s="95" t="s">
        <v>344</v>
      </c>
      <c r="H13638" s="552">
        <f t="shared" si="7362"/>
        <v>0</v>
      </c>
      <c r="I13638" s="554"/>
      <c r="J13638" s="554"/>
      <c r="K13638" s="554"/>
      <c r="L13638" s="554"/>
      <c r="M13638" s="554"/>
      <c r="N13638" s="156"/>
    </row>
    <row r="13639" spans="2:18" ht="20.25" customHeight="1">
      <c r="B13639" s="50" t="e">
        <f>IF((#REF!+#REF!+H13639)&lt;&gt;0,"a","b")</f>
        <v>#REF!</v>
      </c>
      <c r="C13639" s="54">
        <v>5</v>
      </c>
      <c r="D13639" s="54"/>
      <c r="F13639" s="89"/>
      <c r="G13639" s="95" t="s">
        <v>345</v>
      </c>
      <c r="H13639" s="552">
        <f t="shared" si="7362"/>
        <v>0</v>
      </c>
      <c r="I13639" s="554"/>
      <c r="J13639" s="554"/>
      <c r="K13639" s="554"/>
      <c r="L13639" s="554"/>
      <c r="M13639" s="554"/>
      <c r="N13639" s="156"/>
    </row>
    <row r="13640" spans="2:18" ht="30.75" customHeight="1">
      <c r="B13640" s="50" t="e">
        <f>IF((#REF!+#REF!+H13640)&lt;&gt;0,"a","b")</f>
        <v>#REF!</v>
      </c>
      <c r="C13640" s="54">
        <v>5</v>
      </c>
      <c r="D13640" s="54"/>
      <c r="F13640" s="89"/>
      <c r="G13640" s="95" t="s">
        <v>346</v>
      </c>
      <c r="H13640" s="552">
        <f t="shared" si="7362"/>
        <v>0</v>
      </c>
      <c r="I13640" s="554"/>
      <c r="J13640" s="554"/>
      <c r="K13640" s="554"/>
      <c r="L13640" s="554"/>
      <c r="M13640" s="554"/>
      <c r="N13640" s="156"/>
    </row>
    <row r="13641" spans="2:18" ht="30.75" customHeight="1">
      <c r="B13641" s="50" t="e">
        <f>IF((#REF!+#REF!+H13641)&lt;&gt;0,"a","b")</f>
        <v>#REF!</v>
      </c>
      <c r="C13641" s="54">
        <v>5</v>
      </c>
      <c r="D13641" s="54"/>
      <c r="F13641" s="89"/>
      <c r="G13641" s="95" t="s">
        <v>347</v>
      </c>
      <c r="H13641" s="552">
        <f t="shared" si="7362"/>
        <v>0</v>
      </c>
      <c r="I13641" s="554"/>
      <c r="J13641" s="554"/>
      <c r="K13641" s="554"/>
      <c r="L13641" s="554"/>
      <c r="M13641" s="554"/>
      <c r="N13641" s="156"/>
    </row>
    <row r="13642" spans="2:18" ht="20.25" customHeight="1">
      <c r="B13642" s="50" t="e">
        <f>IF((#REF!+#REF!+H13642)&lt;&gt;0,"a","b")</f>
        <v>#REF!</v>
      </c>
      <c r="C13642" s="54">
        <v>4</v>
      </c>
      <c r="D13642" s="54"/>
      <c r="F13642" s="89"/>
      <c r="G13642" s="93" t="s">
        <v>348</v>
      </c>
      <c r="H13642" s="552">
        <f t="shared" si="7362"/>
        <v>0</v>
      </c>
      <c r="I13642" s="555"/>
      <c r="J13642" s="555"/>
      <c r="K13642" s="555"/>
      <c r="L13642" s="555"/>
      <c r="M13642" s="555"/>
      <c r="N13642" s="153"/>
    </row>
    <row r="13643" spans="2:18" ht="20.25" customHeight="1">
      <c r="B13643" s="50" t="e">
        <f>IF((#REF!+#REF!+H13643)&lt;&gt;0,"a","b")</f>
        <v>#REF!</v>
      </c>
      <c r="C13643" s="54">
        <v>4</v>
      </c>
      <c r="D13643" s="54"/>
      <c r="F13643" s="89"/>
      <c r="G13643" s="93" t="s">
        <v>349</v>
      </c>
      <c r="H13643" s="563">
        <f t="shared" si="7362"/>
        <v>0</v>
      </c>
      <c r="I13643" s="565">
        <f t="shared" ref="I13643:K13643" si="7381">SUM(I13644:I13656)</f>
        <v>0</v>
      </c>
      <c r="J13643" s="565">
        <f t="shared" si="7381"/>
        <v>0</v>
      </c>
      <c r="K13643" s="565">
        <f t="shared" si="7381"/>
        <v>0</v>
      </c>
      <c r="L13643" s="565">
        <f t="shared" ref="L13643:N13643" si="7382">SUM(L13644:L13656)</f>
        <v>0</v>
      </c>
      <c r="M13643" s="565">
        <f t="shared" si="7382"/>
        <v>0</v>
      </c>
      <c r="N13643" s="151">
        <f t="shared" si="7382"/>
        <v>0</v>
      </c>
      <c r="O13643" s="60" t="s">
        <v>71</v>
      </c>
    </row>
    <row r="13644" spans="2:18" ht="20.25" customHeight="1">
      <c r="B13644" s="50" t="e">
        <f>IF((#REF!+#REF!+H13644)&lt;&gt;0,"a","b")</f>
        <v>#REF!</v>
      </c>
      <c r="C13644" s="54">
        <v>5</v>
      </c>
      <c r="D13644" s="54"/>
      <c r="F13644" s="89"/>
      <c r="G13644" s="95" t="s">
        <v>350</v>
      </c>
      <c r="H13644" s="561">
        <f t="shared" si="7362"/>
        <v>0</v>
      </c>
      <c r="I13644" s="554"/>
      <c r="J13644" s="554"/>
      <c r="K13644" s="554"/>
      <c r="L13644" s="554"/>
      <c r="M13644" s="554"/>
      <c r="N13644" s="156"/>
    </row>
    <row r="13645" spans="2:18" ht="30" customHeight="1">
      <c r="B13645" s="50" t="e">
        <f>IF((#REF!+#REF!+H13645)&lt;&gt;0,"a","b")</f>
        <v>#REF!</v>
      </c>
      <c r="C13645" s="54">
        <v>5</v>
      </c>
      <c r="D13645" s="54"/>
      <c r="F13645" s="89"/>
      <c r="G13645" s="95" t="s">
        <v>351</v>
      </c>
      <c r="H13645" s="552">
        <f t="shared" si="7362"/>
        <v>0</v>
      </c>
      <c r="I13645" s="554"/>
      <c r="J13645" s="554"/>
      <c r="K13645" s="554"/>
      <c r="L13645" s="554"/>
      <c r="M13645" s="554"/>
      <c r="N13645" s="156"/>
    </row>
    <row r="13646" spans="2:18" ht="22.5" customHeight="1">
      <c r="B13646" s="50" t="e">
        <f>IF((#REF!+#REF!+H13646)&lt;&gt;0,"a","b")</f>
        <v>#REF!</v>
      </c>
      <c r="C13646" s="54">
        <v>5</v>
      </c>
      <c r="D13646" s="54"/>
      <c r="F13646" s="89"/>
      <c r="G13646" s="95" t="s">
        <v>352</v>
      </c>
      <c r="H13646" s="552">
        <f t="shared" si="7362"/>
        <v>0</v>
      </c>
      <c r="I13646" s="554"/>
      <c r="J13646" s="554"/>
      <c r="K13646" s="554"/>
      <c r="L13646" s="554"/>
      <c r="M13646" s="554"/>
      <c r="N13646" s="156"/>
    </row>
    <row r="13647" spans="2:18" ht="33.75" customHeight="1">
      <c r="B13647" s="50" t="e">
        <f>IF((#REF!+#REF!+H13647)&lt;&gt;0,"a","b")</f>
        <v>#REF!</v>
      </c>
      <c r="C13647" s="54">
        <v>5</v>
      </c>
      <c r="D13647" s="54"/>
      <c r="F13647" s="89"/>
      <c r="G13647" s="95" t="s">
        <v>353</v>
      </c>
      <c r="H13647" s="552">
        <f t="shared" si="7362"/>
        <v>0</v>
      </c>
      <c r="I13647" s="554"/>
      <c r="J13647" s="554"/>
      <c r="K13647" s="554"/>
      <c r="L13647" s="554"/>
      <c r="M13647" s="554"/>
      <c r="N13647" s="156"/>
    </row>
    <row r="13648" spans="2:18" ht="24.75" customHeight="1">
      <c r="B13648" s="50" t="e">
        <f>IF((#REF!+#REF!+H13648)&lt;&gt;0,"a","b")</f>
        <v>#REF!</v>
      </c>
      <c r="C13648" s="54">
        <v>5</v>
      </c>
      <c r="D13648" s="54"/>
      <c r="F13648" s="89"/>
      <c r="G13648" s="95" t="s">
        <v>354</v>
      </c>
      <c r="H13648" s="552">
        <f t="shared" si="7362"/>
        <v>0</v>
      </c>
      <c r="I13648" s="554"/>
      <c r="J13648" s="554"/>
      <c r="K13648" s="554"/>
      <c r="L13648" s="554"/>
      <c r="M13648" s="554"/>
      <c r="N13648" s="156"/>
    </row>
    <row r="13649" spans="2:15" ht="35.25" customHeight="1">
      <c r="B13649" s="50" t="e">
        <f>IF((#REF!+#REF!+H13649)&lt;&gt;0,"a","b")</f>
        <v>#REF!</v>
      </c>
      <c r="C13649" s="54">
        <v>5</v>
      </c>
      <c r="D13649" s="54"/>
      <c r="F13649" s="89"/>
      <c r="G13649" s="95" t="s">
        <v>355</v>
      </c>
      <c r="H13649" s="558">
        <f t="shared" si="7362"/>
        <v>0</v>
      </c>
      <c r="I13649" s="554"/>
      <c r="J13649" s="554"/>
      <c r="K13649" s="554"/>
      <c r="L13649" s="554"/>
      <c r="M13649" s="554"/>
      <c r="N13649" s="156"/>
    </row>
    <row r="13650" spans="2:15" ht="33.75" customHeight="1">
      <c r="B13650" s="50" t="e">
        <f>IF((#REF!+#REF!+H13650)&lt;&gt;0,"a","b")</f>
        <v>#REF!</v>
      </c>
      <c r="C13650" s="54">
        <v>5</v>
      </c>
      <c r="D13650" s="54"/>
      <c r="F13650" s="89"/>
      <c r="G13650" s="95" t="s">
        <v>356</v>
      </c>
      <c r="H13650" s="558">
        <f t="shared" si="7362"/>
        <v>0</v>
      </c>
      <c r="I13650" s="554"/>
      <c r="J13650" s="554"/>
      <c r="K13650" s="554"/>
      <c r="L13650" s="554"/>
      <c r="M13650" s="554"/>
      <c r="N13650" s="156"/>
    </row>
    <row r="13651" spans="2:15" ht="20.25" customHeight="1">
      <c r="B13651" s="50" t="e">
        <f>IF((#REF!+#REF!+H13651)&lt;&gt;0,"a","b")</f>
        <v>#REF!</v>
      </c>
      <c r="C13651" s="54">
        <v>5</v>
      </c>
      <c r="D13651" s="54"/>
      <c r="F13651" s="89"/>
      <c r="G13651" s="95" t="s">
        <v>357</v>
      </c>
      <c r="H13651" s="561">
        <f t="shared" si="7362"/>
        <v>0</v>
      </c>
      <c r="I13651" s="554"/>
      <c r="J13651" s="554"/>
      <c r="K13651" s="554"/>
      <c r="L13651" s="554"/>
      <c r="M13651" s="554"/>
      <c r="N13651" s="156"/>
    </row>
    <row r="13652" spans="2:15" ht="20.25" customHeight="1">
      <c r="B13652" s="50" t="e">
        <f>IF((#REF!+#REF!+H13652)&lt;&gt;0,"a","b")</f>
        <v>#REF!</v>
      </c>
      <c r="C13652" s="54">
        <v>5</v>
      </c>
      <c r="D13652" s="54"/>
      <c r="F13652" s="89"/>
      <c r="G13652" s="95" t="s">
        <v>358</v>
      </c>
      <c r="H13652" s="552">
        <f t="shared" si="7362"/>
        <v>0</v>
      </c>
      <c r="I13652" s="554"/>
      <c r="J13652" s="554"/>
      <c r="K13652" s="554"/>
      <c r="L13652" s="554"/>
      <c r="M13652" s="554"/>
      <c r="N13652" s="156"/>
    </row>
    <row r="13653" spans="2:15" ht="20.25" customHeight="1">
      <c r="B13653" s="50" t="e">
        <f>IF((#REF!+#REF!+H13653)&lt;&gt;0,"a","b")</f>
        <v>#REF!</v>
      </c>
      <c r="C13653" s="54">
        <v>5</v>
      </c>
      <c r="D13653" s="54"/>
      <c r="F13653" s="89"/>
      <c r="G13653" s="95" t="s">
        <v>359</v>
      </c>
      <c r="H13653" s="552">
        <f t="shared" si="7362"/>
        <v>0</v>
      </c>
      <c r="I13653" s="554"/>
      <c r="J13653" s="554"/>
      <c r="K13653" s="554"/>
      <c r="L13653" s="554"/>
      <c r="M13653" s="554"/>
      <c r="N13653" s="156"/>
    </row>
    <row r="13654" spans="2:15" ht="20.25" customHeight="1">
      <c r="B13654" s="50" t="e">
        <f>IF((#REF!+#REF!+H13654)&lt;&gt;0,"a","b")</f>
        <v>#REF!</v>
      </c>
      <c r="C13654" s="54">
        <v>5</v>
      </c>
      <c r="D13654" s="54"/>
      <c r="F13654" s="89"/>
      <c r="G13654" s="95" t="s">
        <v>360</v>
      </c>
      <c r="H13654" s="552">
        <f t="shared" si="7362"/>
        <v>0</v>
      </c>
      <c r="I13654" s="554"/>
      <c r="J13654" s="554"/>
      <c r="K13654" s="554"/>
      <c r="L13654" s="554"/>
      <c r="M13654" s="554"/>
      <c r="N13654" s="156"/>
    </row>
    <row r="13655" spans="2:15" ht="34.5" customHeight="1">
      <c r="B13655" s="50" t="e">
        <f>IF((#REF!+#REF!+H13655)&lt;&gt;0,"a","b")</f>
        <v>#REF!</v>
      </c>
      <c r="C13655" s="54">
        <v>5</v>
      </c>
      <c r="D13655" s="54"/>
      <c r="F13655" s="89"/>
      <c r="G13655" s="95" t="s">
        <v>361</v>
      </c>
      <c r="H13655" s="552">
        <f t="shared" si="7362"/>
        <v>0</v>
      </c>
      <c r="I13655" s="554"/>
      <c r="J13655" s="554"/>
      <c r="K13655" s="554"/>
      <c r="L13655" s="554"/>
      <c r="M13655" s="554"/>
      <c r="N13655" s="156"/>
    </row>
    <row r="13656" spans="2:15" ht="30.75" customHeight="1">
      <c r="B13656" s="50" t="e">
        <f>IF((#REF!+#REF!+H13656)&lt;&gt;0,"a","b")</f>
        <v>#REF!</v>
      </c>
      <c r="C13656" s="54">
        <v>5</v>
      </c>
      <c r="D13656" s="54"/>
      <c r="F13656" s="89"/>
      <c r="G13656" s="95" t="s">
        <v>362</v>
      </c>
      <c r="H13656" s="552">
        <f t="shared" si="7362"/>
        <v>0</v>
      </c>
      <c r="I13656" s="554"/>
      <c r="J13656" s="554"/>
      <c r="K13656" s="554"/>
      <c r="L13656" s="554"/>
      <c r="M13656" s="554"/>
      <c r="N13656" s="156"/>
    </row>
    <row r="13657" spans="2:15" ht="20.25" customHeight="1">
      <c r="B13657" s="50" t="e">
        <f>IF((#REF!+#REF!+H13657)&lt;&gt;0,"a","b")</f>
        <v>#REF!</v>
      </c>
      <c r="C13657" s="54">
        <v>3</v>
      </c>
      <c r="D13657" s="54"/>
      <c r="F13657" s="89"/>
      <c r="G13657" s="90" t="s">
        <v>302</v>
      </c>
      <c r="H13657" s="552">
        <f t="shared" si="7362"/>
        <v>0</v>
      </c>
      <c r="I13657" s="562"/>
      <c r="J13657" s="562"/>
      <c r="K13657" s="562"/>
      <c r="L13657" s="562"/>
      <c r="M13657" s="562"/>
      <c r="N13657" s="161"/>
    </row>
    <row r="13658" spans="2:15" ht="20.25" customHeight="1">
      <c r="B13658" s="50" t="e">
        <f>IF((#REF!+#REF!+H13658)&lt;&gt;0,"a","b")</f>
        <v>#REF!</v>
      </c>
      <c r="C13658" s="54">
        <v>3</v>
      </c>
      <c r="D13658" s="54"/>
      <c r="F13658" s="89"/>
      <c r="G13658" s="90" t="s">
        <v>301</v>
      </c>
      <c r="H13658" s="563">
        <f t="shared" si="7362"/>
        <v>0</v>
      </c>
      <c r="I13658" s="564">
        <f t="shared" ref="I13658:N13658" si="7383">I13659+I13664+I13665</f>
        <v>0</v>
      </c>
      <c r="J13658" s="564">
        <f t="shared" si="7383"/>
        <v>0</v>
      </c>
      <c r="K13658" s="564">
        <f t="shared" si="7383"/>
        <v>0</v>
      </c>
      <c r="L13658" s="564">
        <f t="shared" si="7383"/>
        <v>0</v>
      </c>
      <c r="M13658" s="564">
        <f t="shared" si="7383"/>
        <v>0</v>
      </c>
      <c r="N13658" s="150">
        <f t="shared" si="7383"/>
        <v>0</v>
      </c>
      <c r="O13658" s="60" t="s">
        <v>71</v>
      </c>
    </row>
    <row r="13659" spans="2:15" ht="20.25" customHeight="1">
      <c r="B13659" s="50" t="e">
        <f>IF((#REF!+#REF!+H13659)&lt;&gt;0,"a","b")</f>
        <v>#REF!</v>
      </c>
      <c r="C13659" s="54">
        <v>4</v>
      </c>
      <c r="D13659" s="54"/>
      <c r="F13659" s="89"/>
      <c r="G13659" s="93" t="s">
        <v>363</v>
      </c>
      <c r="H13659" s="563">
        <f t="shared" si="7362"/>
        <v>0</v>
      </c>
      <c r="I13659" s="565">
        <f t="shared" ref="I13659:K13659" si="7384">SUM(I13660:I13663)</f>
        <v>0</v>
      </c>
      <c r="J13659" s="565">
        <f t="shared" si="7384"/>
        <v>0</v>
      </c>
      <c r="K13659" s="565">
        <f t="shared" si="7384"/>
        <v>0</v>
      </c>
      <c r="L13659" s="565">
        <f t="shared" ref="L13659:N13659" si="7385">SUM(L13660:L13663)</f>
        <v>0</v>
      </c>
      <c r="M13659" s="565">
        <f t="shared" si="7385"/>
        <v>0</v>
      </c>
      <c r="N13659" s="151">
        <f t="shared" si="7385"/>
        <v>0</v>
      </c>
      <c r="O13659" s="60" t="s">
        <v>71</v>
      </c>
    </row>
    <row r="13660" spans="2:15" ht="20.25" customHeight="1">
      <c r="B13660" s="50" t="e">
        <f>IF((#REF!+#REF!+H13660)&lt;&gt;0,"a","b")</f>
        <v>#REF!</v>
      </c>
      <c r="C13660" s="54">
        <v>5</v>
      </c>
      <c r="D13660" s="54"/>
      <c r="F13660" s="89"/>
      <c r="G13660" s="95" t="s">
        <v>364</v>
      </c>
      <c r="H13660" s="552">
        <f t="shared" si="7362"/>
        <v>0</v>
      </c>
      <c r="I13660" s="554"/>
      <c r="J13660" s="554"/>
      <c r="K13660" s="554"/>
      <c r="L13660" s="554"/>
      <c r="M13660" s="554"/>
      <c r="N13660" s="154"/>
    </row>
    <row r="13661" spans="2:15" ht="20.25" customHeight="1">
      <c r="B13661" s="50" t="e">
        <f>IF((#REF!+#REF!+H13661)&lt;&gt;0,"a","b")</f>
        <v>#REF!</v>
      </c>
      <c r="C13661" s="54">
        <v>5</v>
      </c>
      <c r="D13661" s="54"/>
      <c r="F13661" s="89"/>
      <c r="G13661" s="95" t="s">
        <v>365</v>
      </c>
      <c r="H13661" s="552">
        <f t="shared" si="7362"/>
        <v>0</v>
      </c>
      <c r="I13661" s="554"/>
      <c r="J13661" s="554"/>
      <c r="K13661" s="554"/>
      <c r="L13661" s="554"/>
      <c r="M13661" s="554"/>
      <c r="N13661" s="154"/>
    </row>
    <row r="13662" spans="2:15" ht="20.25" customHeight="1">
      <c r="B13662" s="50" t="e">
        <f>IF((#REF!+#REF!+H13662)&lt;&gt;0,"a","b")</f>
        <v>#REF!</v>
      </c>
      <c r="C13662" s="54">
        <v>5</v>
      </c>
      <c r="D13662" s="54"/>
      <c r="F13662" s="89"/>
      <c r="G13662" s="95" t="s">
        <v>366</v>
      </c>
      <c r="H13662" s="552">
        <f t="shared" si="7362"/>
        <v>0</v>
      </c>
      <c r="I13662" s="554"/>
      <c r="J13662" s="554"/>
      <c r="K13662" s="554"/>
      <c r="L13662" s="554"/>
      <c r="M13662" s="554"/>
      <c r="N13662" s="154"/>
    </row>
    <row r="13663" spans="2:15" ht="20.25" customHeight="1">
      <c r="B13663" s="50" t="e">
        <f>IF((#REF!+#REF!+H13663)&lt;&gt;0,"a","b")</f>
        <v>#REF!</v>
      </c>
      <c r="C13663" s="54">
        <v>5</v>
      </c>
      <c r="D13663" s="54"/>
      <c r="F13663" s="89"/>
      <c r="G13663" s="95" t="s">
        <v>367</v>
      </c>
      <c r="H13663" s="552">
        <f t="shared" si="7362"/>
        <v>0</v>
      </c>
      <c r="I13663" s="554"/>
      <c r="J13663" s="554"/>
      <c r="K13663" s="554"/>
      <c r="L13663" s="554"/>
      <c r="M13663" s="554"/>
      <c r="N13663" s="154"/>
    </row>
    <row r="13664" spans="2:15" ht="20.25" customHeight="1">
      <c r="B13664" s="50" t="e">
        <f>IF((#REF!+#REF!+H13664)&lt;&gt;0,"a","b")</f>
        <v>#REF!</v>
      </c>
      <c r="C13664" s="54">
        <v>4</v>
      </c>
      <c r="D13664" s="54"/>
      <c r="F13664" s="89"/>
      <c r="G13664" s="93" t="s">
        <v>368</v>
      </c>
      <c r="H13664" s="558">
        <f t="shared" si="7362"/>
        <v>0</v>
      </c>
      <c r="I13664" s="555"/>
      <c r="J13664" s="555"/>
      <c r="K13664" s="555"/>
      <c r="L13664" s="555"/>
      <c r="M13664" s="555"/>
      <c r="N13664" s="153"/>
    </row>
    <row r="13665" spans="2:15" ht="36" customHeight="1">
      <c r="B13665" s="50" t="e">
        <f>IF((#REF!+#REF!+H13665)&lt;&gt;0,"a","b")</f>
        <v>#REF!</v>
      </c>
      <c r="C13665" s="54">
        <v>4</v>
      </c>
      <c r="D13665" s="54"/>
      <c r="F13665" s="89"/>
      <c r="G13665" s="93" t="s">
        <v>369</v>
      </c>
      <c r="H13665" s="556">
        <f t="shared" si="7362"/>
        <v>0</v>
      </c>
      <c r="I13665" s="555"/>
      <c r="J13665" s="555"/>
      <c r="K13665" s="555"/>
      <c r="L13665" s="555"/>
      <c r="M13665" s="555"/>
      <c r="N13665" s="153"/>
    </row>
    <row r="13666" spans="2:15" ht="20.25" customHeight="1">
      <c r="B13666" s="50" t="e">
        <f>IF((#REF!+#REF!+H13666)&lt;&gt;0,"a","b")</f>
        <v>#REF!</v>
      </c>
      <c r="C13666" s="54">
        <v>3</v>
      </c>
      <c r="D13666" s="54"/>
      <c r="F13666" s="89"/>
      <c r="G13666" s="90" t="s">
        <v>295</v>
      </c>
      <c r="H13666" s="556">
        <f t="shared" si="7362"/>
        <v>0</v>
      </c>
      <c r="I13666" s="562"/>
      <c r="J13666" s="562"/>
      <c r="K13666" s="562"/>
      <c r="L13666" s="562"/>
      <c r="M13666" s="562"/>
      <c r="N13666" s="161"/>
    </row>
    <row r="13667" spans="2:15" ht="20.25" customHeight="1">
      <c r="B13667" s="50" t="e">
        <f>IF((#REF!+#REF!+H13667)&lt;&gt;0,"a","b")</f>
        <v>#REF!</v>
      </c>
      <c r="C13667" s="54">
        <v>3</v>
      </c>
      <c r="D13667" s="54"/>
      <c r="F13667" s="89"/>
      <c r="G13667" s="90" t="s">
        <v>296</v>
      </c>
      <c r="H13667" s="566">
        <f t="shared" si="7362"/>
        <v>0</v>
      </c>
      <c r="I13667" s="564">
        <f t="shared" ref="I13667:N13667" si="7386">I13668+I13671+I13674</f>
        <v>0</v>
      </c>
      <c r="J13667" s="564">
        <f t="shared" si="7386"/>
        <v>0</v>
      </c>
      <c r="K13667" s="564">
        <f t="shared" si="7386"/>
        <v>0</v>
      </c>
      <c r="L13667" s="564">
        <f t="shared" si="7386"/>
        <v>0</v>
      </c>
      <c r="M13667" s="564">
        <f t="shared" si="7386"/>
        <v>0</v>
      </c>
      <c r="N13667" s="150">
        <f t="shared" si="7386"/>
        <v>0</v>
      </c>
      <c r="O13667" s="60" t="s">
        <v>71</v>
      </c>
    </row>
    <row r="13668" spans="2:15" ht="20.25" customHeight="1">
      <c r="B13668" s="50" t="e">
        <f>IF((#REF!+#REF!+H13668)&lt;&gt;0,"a","b")</f>
        <v>#REF!</v>
      </c>
      <c r="C13668" s="54">
        <v>4</v>
      </c>
      <c r="D13668" s="54"/>
      <c r="F13668" s="89"/>
      <c r="G13668" s="93" t="s">
        <v>370</v>
      </c>
      <c r="H13668" s="566">
        <f t="shared" si="7362"/>
        <v>0</v>
      </c>
      <c r="I13668" s="565">
        <f t="shared" ref="I13668:K13668" si="7387">SUM(I13669:I13670)</f>
        <v>0</v>
      </c>
      <c r="J13668" s="565">
        <f t="shared" si="7387"/>
        <v>0</v>
      </c>
      <c r="K13668" s="565">
        <f t="shared" si="7387"/>
        <v>0</v>
      </c>
      <c r="L13668" s="565">
        <f t="shared" ref="L13668:N13668" si="7388">SUM(L13669:L13670)</f>
        <v>0</v>
      </c>
      <c r="M13668" s="565">
        <f t="shared" si="7388"/>
        <v>0</v>
      </c>
      <c r="N13668" s="151">
        <f t="shared" si="7388"/>
        <v>0</v>
      </c>
      <c r="O13668" s="60" t="s">
        <v>71</v>
      </c>
    </row>
    <row r="13669" spans="2:15" ht="20.25" customHeight="1">
      <c r="B13669" s="50" t="e">
        <f>IF((#REF!+#REF!+H13669)&lt;&gt;0,"a","b")</f>
        <v>#REF!</v>
      </c>
      <c r="C13669" s="54">
        <v>5</v>
      </c>
      <c r="D13669" s="54"/>
      <c r="F13669" s="89"/>
      <c r="G13669" s="95" t="s">
        <v>371</v>
      </c>
      <c r="H13669" s="556">
        <f t="shared" si="7362"/>
        <v>0</v>
      </c>
      <c r="I13669" s="554"/>
      <c r="J13669" s="554"/>
      <c r="K13669" s="554"/>
      <c r="L13669" s="554"/>
      <c r="M13669" s="554"/>
      <c r="N13669" s="154"/>
    </row>
    <row r="13670" spans="2:15" ht="20.25" customHeight="1">
      <c r="B13670" s="50" t="e">
        <f>IF((#REF!+#REF!+H13670)&lt;&gt;0,"a","b")</f>
        <v>#REF!</v>
      </c>
      <c r="C13670" s="54">
        <v>5</v>
      </c>
      <c r="D13670" s="54"/>
      <c r="F13670" s="89"/>
      <c r="G13670" s="95" t="s">
        <v>297</v>
      </c>
      <c r="H13670" s="556">
        <f t="shared" si="7362"/>
        <v>0</v>
      </c>
      <c r="I13670" s="554"/>
      <c r="J13670" s="554"/>
      <c r="K13670" s="554"/>
      <c r="L13670" s="554"/>
      <c r="M13670" s="554"/>
      <c r="N13670" s="154"/>
    </row>
    <row r="13671" spans="2:15" ht="20.25" customHeight="1">
      <c r="B13671" s="50" t="e">
        <f>IF((#REF!+#REF!+H13671)&lt;&gt;0,"a","b")</f>
        <v>#REF!</v>
      </c>
      <c r="C13671" s="54">
        <v>4</v>
      </c>
      <c r="D13671" s="54"/>
      <c r="F13671" s="89"/>
      <c r="G13671" s="93" t="s">
        <v>372</v>
      </c>
      <c r="H13671" s="566">
        <f t="shared" si="7362"/>
        <v>0</v>
      </c>
      <c r="I13671" s="565">
        <f t="shared" ref="I13671:K13671" si="7389">SUM(I13672:I13673)</f>
        <v>0</v>
      </c>
      <c r="J13671" s="565">
        <f t="shared" si="7389"/>
        <v>0</v>
      </c>
      <c r="K13671" s="565">
        <f t="shared" si="7389"/>
        <v>0</v>
      </c>
      <c r="L13671" s="565">
        <f t="shared" ref="L13671:N13671" si="7390">SUM(L13672:L13673)</f>
        <v>0</v>
      </c>
      <c r="M13671" s="565">
        <f t="shared" si="7390"/>
        <v>0</v>
      </c>
      <c r="N13671" s="151">
        <f t="shared" si="7390"/>
        <v>0</v>
      </c>
      <c r="O13671" s="60" t="s">
        <v>71</v>
      </c>
    </row>
    <row r="13672" spans="2:15" ht="20.25" customHeight="1">
      <c r="B13672" s="50" t="e">
        <f>IF((#REF!+#REF!+H13672)&lt;&gt;0,"a","b")</f>
        <v>#REF!</v>
      </c>
      <c r="C13672" s="54">
        <v>5</v>
      </c>
      <c r="D13672" s="54"/>
      <c r="F13672" s="89"/>
      <c r="G13672" s="95" t="s">
        <v>371</v>
      </c>
      <c r="H13672" s="556">
        <f t="shared" si="7362"/>
        <v>0</v>
      </c>
      <c r="I13672" s="554"/>
      <c r="J13672" s="554"/>
      <c r="K13672" s="554"/>
      <c r="L13672" s="554"/>
      <c r="M13672" s="554"/>
      <c r="N13672" s="154"/>
    </row>
    <row r="13673" spans="2:15" ht="20.25" customHeight="1">
      <c r="B13673" s="50" t="e">
        <f>IF((#REF!+#REF!+H13673)&lt;&gt;0,"a","b")</f>
        <v>#REF!</v>
      </c>
      <c r="C13673" s="54">
        <v>5</v>
      </c>
      <c r="D13673" s="54"/>
      <c r="F13673" s="89"/>
      <c r="G13673" s="95" t="s">
        <v>297</v>
      </c>
      <c r="H13673" s="556">
        <f t="shared" si="7362"/>
        <v>0</v>
      </c>
      <c r="I13673" s="554"/>
      <c r="J13673" s="554"/>
      <c r="K13673" s="554"/>
      <c r="L13673" s="554"/>
      <c r="M13673" s="554"/>
      <c r="N13673" s="154"/>
    </row>
    <row r="13674" spans="2:15" ht="20.25" customHeight="1">
      <c r="B13674" s="50" t="e">
        <f>IF((#REF!+#REF!+H13674)&lt;&gt;0,"a","b")</f>
        <v>#REF!</v>
      </c>
      <c r="C13674" s="54">
        <v>4</v>
      </c>
      <c r="D13674" s="54"/>
      <c r="F13674" s="89"/>
      <c r="G13674" s="93" t="s">
        <v>373</v>
      </c>
      <c r="H13674" s="566">
        <f t="shared" si="7362"/>
        <v>0</v>
      </c>
      <c r="I13674" s="565">
        <f t="shared" ref="I13674:K13674" si="7391">SUM(I13675:I13676)</f>
        <v>0</v>
      </c>
      <c r="J13674" s="565">
        <f t="shared" si="7391"/>
        <v>0</v>
      </c>
      <c r="K13674" s="565">
        <f t="shared" si="7391"/>
        <v>0</v>
      </c>
      <c r="L13674" s="565">
        <f t="shared" ref="L13674:N13674" si="7392">SUM(L13675:L13676)</f>
        <v>0</v>
      </c>
      <c r="M13674" s="565">
        <f t="shared" si="7392"/>
        <v>0</v>
      </c>
      <c r="N13674" s="151">
        <f t="shared" si="7392"/>
        <v>0</v>
      </c>
      <c r="O13674" s="60" t="s">
        <v>71</v>
      </c>
    </row>
    <row r="13675" spans="2:15" ht="20.25" customHeight="1">
      <c r="B13675" s="50" t="e">
        <f>IF((#REF!+#REF!+H13675)&lt;&gt;0,"a","b")</f>
        <v>#REF!</v>
      </c>
      <c r="C13675" s="54">
        <v>5</v>
      </c>
      <c r="D13675" s="54"/>
      <c r="F13675" s="89"/>
      <c r="G13675" s="95" t="s">
        <v>371</v>
      </c>
      <c r="H13675" s="556">
        <f t="shared" si="7362"/>
        <v>0</v>
      </c>
      <c r="I13675" s="554"/>
      <c r="J13675" s="554"/>
      <c r="K13675" s="554"/>
      <c r="L13675" s="554"/>
      <c r="M13675" s="554"/>
      <c r="N13675" s="154"/>
    </row>
    <row r="13676" spans="2:15" ht="20.25" customHeight="1">
      <c r="B13676" s="50" t="e">
        <f>IF((#REF!+#REF!+H13676)&lt;&gt;0,"a","b")</f>
        <v>#REF!</v>
      </c>
      <c r="C13676" s="54">
        <v>5</v>
      </c>
      <c r="D13676" s="54"/>
      <c r="F13676" s="89"/>
      <c r="G13676" s="95" t="s">
        <v>297</v>
      </c>
      <c r="H13676" s="556">
        <f t="shared" si="7362"/>
        <v>0</v>
      </c>
      <c r="I13676" s="554"/>
      <c r="J13676" s="554"/>
      <c r="K13676" s="554"/>
      <c r="L13676" s="554"/>
      <c r="M13676" s="554"/>
      <c r="N13676" s="154"/>
    </row>
    <row r="13677" spans="2:15" ht="20.25" customHeight="1">
      <c r="B13677" s="50" t="e">
        <f>IF((#REF!+#REF!+H13677)&lt;&gt;0,"a","b")</f>
        <v>#REF!</v>
      </c>
      <c r="C13677" s="54">
        <v>3</v>
      </c>
      <c r="D13677" s="54"/>
      <c r="F13677" s="89"/>
      <c r="G13677" s="90" t="s">
        <v>299</v>
      </c>
      <c r="H13677" s="566">
        <f t="shared" si="7362"/>
        <v>0</v>
      </c>
      <c r="I13677" s="564">
        <f t="shared" ref="I13677:N13677" si="7393">I13678+I13681+I13684</f>
        <v>0</v>
      </c>
      <c r="J13677" s="564">
        <f t="shared" si="7393"/>
        <v>0</v>
      </c>
      <c r="K13677" s="564">
        <f t="shared" si="7393"/>
        <v>0</v>
      </c>
      <c r="L13677" s="564">
        <f t="shared" si="7393"/>
        <v>0</v>
      </c>
      <c r="M13677" s="564">
        <f t="shared" si="7393"/>
        <v>0</v>
      </c>
      <c r="N13677" s="150">
        <f t="shared" si="7393"/>
        <v>0</v>
      </c>
      <c r="O13677" s="60" t="s">
        <v>71</v>
      </c>
    </row>
    <row r="13678" spans="2:15" ht="20.25" customHeight="1">
      <c r="B13678" s="50" t="e">
        <f>IF((#REF!+#REF!+H13678)&lt;&gt;0,"a","b")</f>
        <v>#REF!</v>
      </c>
      <c r="C13678" s="54">
        <v>4</v>
      </c>
      <c r="D13678" s="54"/>
      <c r="F13678" s="89"/>
      <c r="G13678" s="93" t="s">
        <v>374</v>
      </c>
      <c r="H13678" s="566">
        <f t="shared" si="7362"/>
        <v>0</v>
      </c>
      <c r="I13678" s="565">
        <f t="shared" ref="I13678:K13678" si="7394">SUM(I13679:I13680)</f>
        <v>0</v>
      </c>
      <c r="J13678" s="565">
        <f t="shared" si="7394"/>
        <v>0</v>
      </c>
      <c r="K13678" s="565">
        <f t="shared" si="7394"/>
        <v>0</v>
      </c>
      <c r="L13678" s="565">
        <f t="shared" ref="L13678:N13678" si="7395">SUM(L13679:L13680)</f>
        <v>0</v>
      </c>
      <c r="M13678" s="565">
        <f t="shared" si="7395"/>
        <v>0</v>
      </c>
      <c r="N13678" s="151">
        <f t="shared" si="7395"/>
        <v>0</v>
      </c>
      <c r="O13678" s="60" t="s">
        <v>71</v>
      </c>
    </row>
    <row r="13679" spans="2:15" ht="20.25" customHeight="1">
      <c r="B13679" s="50" t="e">
        <f>IF((#REF!+#REF!+H13679)&lt;&gt;0,"a","b")</f>
        <v>#REF!</v>
      </c>
      <c r="C13679" s="54">
        <v>5</v>
      </c>
      <c r="D13679" s="54"/>
      <c r="F13679" s="89"/>
      <c r="G13679" s="95" t="s">
        <v>375</v>
      </c>
      <c r="H13679" s="556">
        <f t="shared" si="7362"/>
        <v>0</v>
      </c>
      <c r="I13679" s="554"/>
      <c r="J13679" s="554"/>
      <c r="K13679" s="554"/>
      <c r="L13679" s="554"/>
      <c r="M13679" s="554"/>
      <c r="N13679" s="154"/>
    </row>
    <row r="13680" spans="2:15" ht="20.25" customHeight="1">
      <c r="B13680" s="50" t="e">
        <f>IF((#REF!+#REF!+H13680)&lt;&gt;0,"a","b")</f>
        <v>#REF!</v>
      </c>
      <c r="C13680" s="54">
        <v>5</v>
      </c>
      <c r="D13680" s="54"/>
      <c r="F13680" s="89"/>
      <c r="G13680" s="95" t="s">
        <v>376</v>
      </c>
      <c r="H13680" s="556">
        <f t="shared" si="7362"/>
        <v>0</v>
      </c>
      <c r="I13680" s="554"/>
      <c r="J13680" s="554"/>
      <c r="K13680" s="554"/>
      <c r="L13680" s="554"/>
      <c r="M13680" s="554"/>
      <c r="N13680" s="154"/>
    </row>
    <row r="13681" spans="2:15" ht="20.25" customHeight="1">
      <c r="B13681" s="50" t="e">
        <f>IF((#REF!+#REF!+H13681)&lt;&gt;0,"a","b")</f>
        <v>#REF!</v>
      </c>
      <c r="C13681" s="54">
        <v>4</v>
      </c>
      <c r="D13681" s="54"/>
      <c r="F13681" s="89"/>
      <c r="G13681" s="93" t="s">
        <v>377</v>
      </c>
      <c r="H13681" s="566">
        <f t="shared" si="7362"/>
        <v>0</v>
      </c>
      <c r="I13681" s="565">
        <f t="shared" ref="I13681:K13681" si="7396">SUM(I13682:I13683)</f>
        <v>0</v>
      </c>
      <c r="J13681" s="565">
        <f t="shared" si="7396"/>
        <v>0</v>
      </c>
      <c r="K13681" s="565">
        <f t="shared" si="7396"/>
        <v>0</v>
      </c>
      <c r="L13681" s="565">
        <f t="shared" ref="L13681:N13681" si="7397">SUM(L13682:L13683)</f>
        <v>0</v>
      </c>
      <c r="M13681" s="565">
        <f t="shared" si="7397"/>
        <v>0</v>
      </c>
      <c r="N13681" s="151">
        <f t="shared" si="7397"/>
        <v>0</v>
      </c>
      <c r="O13681" s="60" t="s">
        <v>71</v>
      </c>
    </row>
    <row r="13682" spans="2:15" ht="20.25" customHeight="1">
      <c r="B13682" s="50" t="e">
        <f>IF((#REF!+#REF!+H13682)&lt;&gt;0,"a","b")</f>
        <v>#REF!</v>
      </c>
      <c r="C13682" s="54">
        <v>5</v>
      </c>
      <c r="D13682" s="54"/>
      <c r="F13682" s="89"/>
      <c r="G13682" s="95" t="s">
        <v>375</v>
      </c>
      <c r="H13682" s="556">
        <f t="shared" si="7362"/>
        <v>0</v>
      </c>
      <c r="I13682" s="554"/>
      <c r="J13682" s="554"/>
      <c r="K13682" s="554"/>
      <c r="L13682" s="554"/>
      <c r="M13682" s="554"/>
      <c r="N13682" s="154"/>
    </row>
    <row r="13683" spans="2:15" ht="20.25" customHeight="1">
      <c r="B13683" s="50" t="e">
        <f>IF((#REF!+#REF!+H13683)&lt;&gt;0,"a","b")</f>
        <v>#REF!</v>
      </c>
      <c r="C13683" s="54">
        <v>5</v>
      </c>
      <c r="D13683" s="54"/>
      <c r="F13683" s="89"/>
      <c r="G13683" s="95" t="s">
        <v>376</v>
      </c>
      <c r="H13683" s="552">
        <f t="shared" si="7362"/>
        <v>0</v>
      </c>
      <c r="I13683" s="554"/>
      <c r="J13683" s="554"/>
      <c r="K13683" s="554"/>
      <c r="L13683" s="554"/>
      <c r="M13683" s="554"/>
      <c r="N13683" s="154"/>
    </row>
    <row r="13684" spans="2:15" ht="20.25" customHeight="1">
      <c r="B13684" s="50" t="e">
        <f>IF((#REF!+#REF!+H13684)&lt;&gt;0,"a","b")</f>
        <v>#REF!</v>
      </c>
      <c r="C13684" s="54">
        <v>4</v>
      </c>
      <c r="D13684" s="54"/>
      <c r="F13684" s="89"/>
      <c r="G13684" s="93" t="s">
        <v>300</v>
      </c>
      <c r="H13684" s="563">
        <f t="shared" si="7362"/>
        <v>0</v>
      </c>
      <c r="I13684" s="565">
        <f t="shared" ref="I13684:K13684" si="7398">SUM(I13685:I13686)</f>
        <v>0</v>
      </c>
      <c r="J13684" s="565">
        <f t="shared" si="7398"/>
        <v>0</v>
      </c>
      <c r="K13684" s="565">
        <f t="shared" si="7398"/>
        <v>0</v>
      </c>
      <c r="L13684" s="565">
        <f t="shared" ref="L13684:N13684" si="7399">SUM(L13685:L13686)</f>
        <v>0</v>
      </c>
      <c r="M13684" s="565">
        <f t="shared" si="7399"/>
        <v>0</v>
      </c>
      <c r="N13684" s="151">
        <f t="shared" si="7399"/>
        <v>0</v>
      </c>
      <c r="O13684" s="60" t="s">
        <v>71</v>
      </c>
    </row>
    <row r="13685" spans="2:15" ht="20.25" customHeight="1">
      <c r="B13685" s="50" t="e">
        <f>IF((#REF!+#REF!+H13685)&lt;&gt;0,"a","b")</f>
        <v>#REF!</v>
      </c>
      <c r="C13685" s="54">
        <v>5</v>
      </c>
      <c r="D13685" s="54"/>
      <c r="F13685" s="89"/>
      <c r="G13685" s="95" t="s">
        <v>375</v>
      </c>
      <c r="H13685" s="552">
        <f t="shared" si="7362"/>
        <v>0</v>
      </c>
      <c r="I13685" s="554"/>
      <c r="J13685" s="554"/>
      <c r="K13685" s="554"/>
      <c r="L13685" s="554"/>
      <c r="M13685" s="554"/>
      <c r="N13685" s="154"/>
    </row>
    <row r="13686" spans="2:15" ht="20.25" customHeight="1">
      <c r="B13686" s="50" t="e">
        <f>IF((#REF!+#REF!+H13686)&lt;&gt;0,"a","b")</f>
        <v>#REF!</v>
      </c>
      <c r="C13686" s="54">
        <v>5</v>
      </c>
      <c r="D13686" s="54"/>
      <c r="F13686" s="89"/>
      <c r="G13686" s="95" t="s">
        <v>376</v>
      </c>
      <c r="H13686" s="552">
        <f t="shared" si="7362"/>
        <v>0</v>
      </c>
      <c r="I13686" s="554"/>
      <c r="J13686" s="554"/>
      <c r="K13686" s="554"/>
      <c r="L13686" s="554"/>
      <c r="M13686" s="554"/>
      <c r="N13686" s="154"/>
    </row>
    <row r="13687" spans="2:15" ht="20.25" customHeight="1">
      <c r="B13687" s="50" t="e">
        <f>IF((#REF!+#REF!+H13687)&lt;&gt;0,"a","b")</f>
        <v>#REF!</v>
      </c>
      <c r="C13687" s="54">
        <v>3</v>
      </c>
      <c r="D13687" s="54"/>
      <c r="F13687" s="89"/>
      <c r="G13687" s="90" t="s">
        <v>298</v>
      </c>
      <c r="H13687" s="563">
        <f t="shared" si="7362"/>
        <v>0</v>
      </c>
      <c r="I13687" s="564">
        <f t="shared" ref="I13687:N13687" si="7400">I13688+I13689</f>
        <v>0</v>
      </c>
      <c r="J13687" s="564">
        <f t="shared" si="7400"/>
        <v>0</v>
      </c>
      <c r="K13687" s="564">
        <f t="shared" si="7400"/>
        <v>0</v>
      </c>
      <c r="L13687" s="564">
        <f t="shared" si="7400"/>
        <v>0</v>
      </c>
      <c r="M13687" s="564">
        <f t="shared" si="7400"/>
        <v>0</v>
      </c>
      <c r="N13687" s="150">
        <f t="shared" si="7400"/>
        <v>0</v>
      </c>
      <c r="O13687" s="60" t="s">
        <v>71</v>
      </c>
    </row>
    <row r="13688" spans="2:15" ht="20.25" customHeight="1">
      <c r="B13688" s="50" t="e">
        <f>IF((#REF!+#REF!+H13688)&lt;&gt;0,"a","b")</f>
        <v>#REF!</v>
      </c>
      <c r="C13688" s="54">
        <v>4</v>
      </c>
      <c r="D13688" s="54"/>
      <c r="F13688" s="89"/>
      <c r="G13688" s="93" t="s">
        <v>378</v>
      </c>
      <c r="H13688" s="552">
        <f t="shared" si="7362"/>
        <v>0</v>
      </c>
      <c r="I13688" s="555"/>
      <c r="J13688" s="555"/>
      <c r="K13688" s="555"/>
      <c r="L13688" s="555"/>
      <c r="M13688" s="555"/>
      <c r="N13688" s="153"/>
    </row>
    <row r="13689" spans="2:15" ht="20.25" customHeight="1">
      <c r="B13689" s="50" t="e">
        <f>IF((#REF!+#REF!+H13689)&lt;&gt;0,"a","b")</f>
        <v>#REF!</v>
      </c>
      <c r="C13689" s="54">
        <v>4</v>
      </c>
      <c r="D13689" s="54"/>
      <c r="F13689" s="89"/>
      <c r="G13689" s="93" t="s">
        <v>379</v>
      </c>
      <c r="H13689" s="563">
        <f t="shared" si="7362"/>
        <v>0</v>
      </c>
      <c r="I13689" s="565">
        <f t="shared" ref="I13689:N13689" si="7401">I13690+I13709</f>
        <v>0</v>
      </c>
      <c r="J13689" s="565">
        <f t="shared" si="7401"/>
        <v>0</v>
      </c>
      <c r="K13689" s="565">
        <f t="shared" si="7401"/>
        <v>0</v>
      </c>
      <c r="L13689" s="565">
        <f t="shared" si="7401"/>
        <v>0</v>
      </c>
      <c r="M13689" s="565">
        <f t="shared" si="7401"/>
        <v>0</v>
      </c>
      <c r="N13689" s="151">
        <f t="shared" si="7401"/>
        <v>0</v>
      </c>
      <c r="O13689" s="60" t="s">
        <v>71</v>
      </c>
    </row>
    <row r="13690" spans="2:15" ht="20.25" customHeight="1">
      <c r="B13690" s="50" t="e">
        <f>IF((#REF!+#REF!+H13690)&lt;&gt;0,"a","b")</f>
        <v>#REF!</v>
      </c>
      <c r="C13690" s="54">
        <v>5</v>
      </c>
      <c r="D13690" s="54"/>
      <c r="F13690" s="89"/>
      <c r="G13690" s="95" t="s">
        <v>380</v>
      </c>
      <c r="H13690" s="563">
        <f t="shared" si="7362"/>
        <v>0</v>
      </c>
      <c r="I13690" s="560">
        <f t="shared" ref="I13690:K13690" si="7402">SUM(I13691:I13708)</f>
        <v>0</v>
      </c>
      <c r="J13690" s="560">
        <f t="shared" si="7402"/>
        <v>0</v>
      </c>
      <c r="K13690" s="560">
        <f t="shared" si="7402"/>
        <v>0</v>
      </c>
      <c r="L13690" s="560">
        <f t="shared" ref="L13690:N13690" si="7403">SUM(L13691:L13708)</f>
        <v>0</v>
      </c>
      <c r="M13690" s="560">
        <f t="shared" si="7403"/>
        <v>0</v>
      </c>
      <c r="N13690" s="157">
        <f t="shared" si="7403"/>
        <v>0</v>
      </c>
      <c r="O13690" s="60" t="s">
        <v>71</v>
      </c>
    </row>
    <row r="13691" spans="2:15" ht="45" customHeight="1">
      <c r="B13691" s="50" t="e">
        <f>IF((#REF!+#REF!+H13691)&lt;&gt;0,"a","b")</f>
        <v>#REF!</v>
      </c>
      <c r="C13691" s="54">
        <v>6</v>
      </c>
      <c r="D13691" s="54"/>
      <c r="F13691" s="89"/>
      <c r="G13691" s="97" t="s">
        <v>308</v>
      </c>
      <c r="H13691" s="552">
        <f t="shared" si="7362"/>
        <v>0</v>
      </c>
      <c r="I13691" s="553"/>
      <c r="J13691" s="553"/>
      <c r="K13691" s="553"/>
      <c r="L13691" s="553"/>
      <c r="M13691" s="553"/>
      <c r="N13691" s="138"/>
    </row>
    <row r="13692" spans="2:15" ht="20.25" customHeight="1">
      <c r="B13692" s="50" t="e">
        <f>IF((#REF!+#REF!+H13692)&lt;&gt;0,"a","b")</f>
        <v>#REF!</v>
      </c>
      <c r="C13692" s="54">
        <v>6</v>
      </c>
      <c r="D13692" s="54"/>
      <c r="F13692" s="89"/>
      <c r="G13692" s="97" t="s">
        <v>381</v>
      </c>
      <c r="H13692" s="552">
        <f t="shared" si="7362"/>
        <v>0</v>
      </c>
      <c r="I13692" s="553"/>
      <c r="J13692" s="553"/>
      <c r="K13692" s="553"/>
      <c r="L13692" s="553"/>
      <c r="M13692" s="553"/>
      <c r="N13692" s="138"/>
    </row>
    <row r="13693" spans="2:15" ht="20.25" customHeight="1">
      <c r="B13693" s="50" t="e">
        <f>IF((#REF!+#REF!+H13693)&lt;&gt;0,"a","b")</f>
        <v>#REF!</v>
      </c>
      <c r="C13693" s="54">
        <v>6</v>
      </c>
      <c r="D13693" s="54"/>
      <c r="F13693" s="89"/>
      <c r="G13693" s="97" t="s">
        <v>382</v>
      </c>
      <c r="H13693" s="552">
        <f t="shared" si="7362"/>
        <v>0</v>
      </c>
      <c r="I13693" s="553"/>
      <c r="J13693" s="553"/>
      <c r="K13693" s="553"/>
      <c r="L13693" s="553"/>
      <c r="M13693" s="553"/>
      <c r="N13693" s="138"/>
    </row>
    <row r="13694" spans="2:15" ht="20.25" customHeight="1">
      <c r="B13694" s="50" t="e">
        <f>IF((#REF!+#REF!+H13694)&lt;&gt;0,"a","b")</f>
        <v>#REF!</v>
      </c>
      <c r="C13694" s="54">
        <v>6</v>
      </c>
      <c r="D13694" s="54"/>
      <c r="F13694" s="89"/>
      <c r="G13694" s="97" t="s">
        <v>309</v>
      </c>
      <c r="H13694" s="552">
        <f t="shared" si="7362"/>
        <v>0</v>
      </c>
      <c r="I13694" s="553"/>
      <c r="J13694" s="553"/>
      <c r="K13694" s="553"/>
      <c r="L13694" s="553"/>
      <c r="M13694" s="553"/>
      <c r="N13694" s="138"/>
    </row>
    <row r="13695" spans="2:15" ht="20.25" customHeight="1">
      <c r="B13695" s="50" t="e">
        <f>IF((#REF!+#REF!+H13695)&lt;&gt;0,"a","b")</f>
        <v>#REF!</v>
      </c>
      <c r="C13695" s="54">
        <v>6</v>
      </c>
      <c r="D13695" s="54"/>
      <c r="F13695" s="89"/>
      <c r="G13695" s="97" t="s">
        <v>310</v>
      </c>
      <c r="H13695" s="556">
        <f t="shared" si="7362"/>
        <v>0</v>
      </c>
      <c r="I13695" s="553"/>
      <c r="J13695" s="553"/>
      <c r="K13695" s="553"/>
      <c r="L13695" s="553"/>
      <c r="M13695" s="553"/>
      <c r="N13695" s="138"/>
    </row>
    <row r="13696" spans="2:15" ht="20.25" customHeight="1">
      <c r="B13696" s="50" t="e">
        <f>IF((#REF!+#REF!+H13696)&lt;&gt;0,"a","b")</f>
        <v>#REF!</v>
      </c>
      <c r="C13696" s="54">
        <v>6</v>
      </c>
      <c r="D13696" s="54"/>
      <c r="F13696" s="89"/>
      <c r="G13696" s="97" t="s">
        <v>383</v>
      </c>
      <c r="H13696" s="556">
        <f t="shared" si="7362"/>
        <v>0</v>
      </c>
      <c r="I13696" s="553"/>
      <c r="J13696" s="553"/>
      <c r="K13696" s="553"/>
      <c r="L13696" s="553"/>
      <c r="M13696" s="553"/>
      <c r="N13696" s="138"/>
    </row>
    <row r="13697" spans="2:17" ht="20.25" customHeight="1">
      <c r="B13697" s="50" t="e">
        <f>IF((#REF!+#REF!+H13697)&lt;&gt;0,"a","b")</f>
        <v>#REF!</v>
      </c>
      <c r="C13697" s="54">
        <v>6</v>
      </c>
      <c r="D13697" s="54"/>
      <c r="F13697" s="89"/>
      <c r="G13697" s="97" t="s">
        <v>384</v>
      </c>
      <c r="H13697" s="556">
        <f t="shared" si="7362"/>
        <v>0</v>
      </c>
      <c r="I13697" s="553"/>
      <c r="J13697" s="553"/>
      <c r="K13697" s="553"/>
      <c r="L13697" s="553"/>
      <c r="M13697" s="553"/>
      <c r="N13697" s="138"/>
    </row>
    <row r="13698" spans="2:17" ht="20.25" customHeight="1">
      <c r="B13698" s="50" t="e">
        <f>IF((#REF!+#REF!+H13698)&lt;&gt;0,"a","b")</f>
        <v>#REF!</v>
      </c>
      <c r="C13698" s="54">
        <v>6</v>
      </c>
      <c r="D13698" s="54"/>
      <c r="F13698" s="89"/>
      <c r="G13698" s="97" t="s">
        <v>311</v>
      </c>
      <c r="H13698" s="556">
        <f t="shared" si="7362"/>
        <v>0</v>
      </c>
      <c r="I13698" s="553"/>
      <c r="J13698" s="553"/>
      <c r="K13698" s="553"/>
      <c r="L13698" s="553"/>
      <c r="M13698" s="553"/>
      <c r="N13698" s="138"/>
    </row>
    <row r="13699" spans="2:17" ht="20.25" customHeight="1">
      <c r="B13699" s="50" t="e">
        <f>IF((#REF!+#REF!+H13699)&lt;&gt;0,"a","b")</f>
        <v>#REF!</v>
      </c>
      <c r="C13699" s="54">
        <v>6</v>
      </c>
      <c r="D13699" s="54"/>
      <c r="F13699" s="89"/>
      <c r="G13699" s="97" t="s">
        <v>312</v>
      </c>
      <c r="H13699" s="556">
        <f t="shared" si="7362"/>
        <v>0</v>
      </c>
      <c r="I13699" s="553"/>
      <c r="J13699" s="553"/>
      <c r="K13699" s="553"/>
      <c r="L13699" s="553"/>
      <c r="M13699" s="553"/>
      <c r="N13699" s="138"/>
    </row>
    <row r="13700" spans="2:17" ht="20.25" customHeight="1">
      <c r="B13700" s="50" t="e">
        <f>IF((#REF!+#REF!+H13700)&lt;&gt;0,"a","b")</f>
        <v>#REF!</v>
      </c>
      <c r="C13700" s="54">
        <v>6</v>
      </c>
      <c r="D13700" s="54"/>
      <c r="F13700" s="89"/>
      <c r="G13700" s="97" t="s">
        <v>313</v>
      </c>
      <c r="H13700" s="556">
        <f t="shared" si="7362"/>
        <v>0</v>
      </c>
      <c r="I13700" s="553"/>
      <c r="J13700" s="553"/>
      <c r="K13700" s="553"/>
      <c r="L13700" s="553"/>
      <c r="M13700" s="553"/>
      <c r="N13700" s="138"/>
    </row>
    <row r="13701" spans="2:17" ht="20.25" customHeight="1">
      <c r="B13701" s="50" t="e">
        <f>IF((#REF!+#REF!+H13701)&lt;&gt;0,"a","b")</f>
        <v>#REF!</v>
      </c>
      <c r="C13701" s="54">
        <v>6</v>
      </c>
      <c r="D13701" s="54"/>
      <c r="F13701" s="89"/>
      <c r="G13701" s="97" t="s">
        <v>314</v>
      </c>
      <c r="H13701" s="556">
        <f t="shared" si="7362"/>
        <v>0</v>
      </c>
      <c r="I13701" s="553"/>
      <c r="J13701" s="553"/>
      <c r="K13701" s="553"/>
      <c r="L13701" s="553"/>
      <c r="M13701" s="553"/>
      <c r="N13701" s="138"/>
    </row>
    <row r="13702" spans="2:17" ht="20.25" customHeight="1">
      <c r="B13702" s="50" t="e">
        <f>IF((#REF!+#REF!+H13702)&lt;&gt;0,"a","b")</f>
        <v>#REF!</v>
      </c>
      <c r="C13702" s="54">
        <v>6</v>
      </c>
      <c r="D13702" s="54"/>
      <c r="F13702" s="89"/>
      <c r="G13702" s="97" t="s">
        <v>315</v>
      </c>
      <c r="H13702" s="556">
        <f t="shared" si="7362"/>
        <v>0</v>
      </c>
      <c r="I13702" s="553"/>
      <c r="J13702" s="553"/>
      <c r="K13702" s="553"/>
      <c r="L13702" s="553"/>
      <c r="M13702" s="553"/>
      <c r="N13702" s="138"/>
    </row>
    <row r="13703" spans="2:17" ht="20.25" customHeight="1">
      <c r="B13703" s="50" t="e">
        <f>IF((#REF!+#REF!+H13703)&lt;&gt;0,"a","b")</f>
        <v>#REF!</v>
      </c>
      <c r="C13703" s="54">
        <v>6</v>
      </c>
      <c r="D13703" s="54"/>
      <c r="F13703" s="89"/>
      <c r="G13703" s="97" t="s">
        <v>316</v>
      </c>
      <c r="H13703" s="556">
        <f t="shared" si="7362"/>
        <v>0</v>
      </c>
      <c r="I13703" s="553"/>
      <c r="J13703" s="553"/>
      <c r="K13703" s="553"/>
      <c r="L13703" s="553"/>
      <c r="M13703" s="553"/>
      <c r="N13703" s="138"/>
    </row>
    <row r="13704" spans="2:17" ht="36" customHeight="1">
      <c r="B13704" s="50" t="e">
        <f>IF((#REF!+#REF!+H13704)&lt;&gt;0,"a","b")</f>
        <v>#REF!</v>
      </c>
      <c r="C13704" s="54">
        <v>6</v>
      </c>
      <c r="D13704" s="54"/>
      <c r="F13704" s="89"/>
      <c r="G13704" s="97" t="s">
        <v>317</v>
      </c>
      <c r="H13704" s="556">
        <f t="shared" si="7362"/>
        <v>0</v>
      </c>
      <c r="I13704" s="553"/>
      <c r="J13704" s="553"/>
      <c r="K13704" s="553"/>
      <c r="L13704" s="553"/>
      <c r="M13704" s="553"/>
      <c r="N13704" s="138"/>
    </row>
    <row r="13705" spans="2:17" ht="48.75" customHeight="1">
      <c r="B13705" s="50" t="e">
        <f>IF((#REF!+#REF!+H13705)&lt;&gt;0,"a","b")</f>
        <v>#REF!</v>
      </c>
      <c r="C13705" s="54">
        <v>6</v>
      </c>
      <c r="D13705" s="54"/>
      <c r="F13705" s="89"/>
      <c r="G13705" s="97" t="s">
        <v>318</v>
      </c>
      <c r="H13705" s="556">
        <f t="shared" si="7362"/>
        <v>0</v>
      </c>
      <c r="I13705" s="553"/>
      <c r="J13705" s="553"/>
      <c r="K13705" s="553"/>
      <c r="L13705" s="553"/>
      <c r="M13705" s="553"/>
      <c r="N13705" s="138"/>
    </row>
    <row r="13706" spans="2:17" ht="24.75" customHeight="1">
      <c r="B13706" s="50" t="e">
        <f>IF((#REF!+#REF!+H13706)&lt;&gt;0,"a","b")</f>
        <v>#REF!</v>
      </c>
      <c r="C13706" s="54">
        <v>6</v>
      </c>
      <c r="D13706" s="54"/>
      <c r="F13706" s="89"/>
      <c r="G13706" s="97" t="s">
        <v>319</v>
      </c>
      <c r="H13706" s="556">
        <f t="shared" si="7362"/>
        <v>0</v>
      </c>
      <c r="I13706" s="553"/>
      <c r="J13706" s="553"/>
      <c r="K13706" s="553"/>
      <c r="L13706" s="553"/>
      <c r="M13706" s="553"/>
      <c r="N13706" s="138"/>
    </row>
    <row r="13707" spans="2:17" ht="24" customHeight="1">
      <c r="B13707" s="50" t="e">
        <f>IF((#REF!+#REF!+H13707)&lt;&gt;0,"a","b")</f>
        <v>#REF!</v>
      </c>
      <c r="C13707" s="54">
        <v>6</v>
      </c>
      <c r="D13707" s="54"/>
      <c r="F13707" s="89"/>
      <c r="G13707" s="97" t="s">
        <v>320</v>
      </c>
      <c r="H13707" s="556">
        <f t="shared" si="7362"/>
        <v>0</v>
      </c>
      <c r="I13707" s="553"/>
      <c r="J13707" s="553"/>
      <c r="K13707" s="553"/>
      <c r="L13707" s="553"/>
      <c r="M13707" s="553"/>
      <c r="N13707" s="138"/>
    </row>
    <row r="13708" spans="2:17" ht="36.75" customHeight="1">
      <c r="B13708" s="50" t="e">
        <f>IF((#REF!+#REF!+H13708)&lt;&gt;0,"a","b")</f>
        <v>#REF!</v>
      </c>
      <c r="C13708" s="54">
        <v>6</v>
      </c>
      <c r="D13708" s="54"/>
      <c r="F13708" s="89"/>
      <c r="G13708" s="97" t="s">
        <v>321</v>
      </c>
      <c r="H13708" s="556">
        <f t="shared" si="7362"/>
        <v>0</v>
      </c>
      <c r="I13708" s="553"/>
      <c r="J13708" s="553"/>
      <c r="K13708" s="553"/>
      <c r="L13708" s="553"/>
      <c r="M13708" s="553"/>
      <c r="N13708" s="138"/>
    </row>
    <row r="13709" spans="2:17" ht="24.75" customHeight="1">
      <c r="B13709" s="50" t="e">
        <f>IF((#REF!+#REF!+H13709)&lt;&gt;0,"a","b")</f>
        <v>#REF!</v>
      </c>
      <c r="C13709" s="54">
        <v>5</v>
      </c>
      <c r="D13709" s="54"/>
      <c r="F13709" s="89"/>
      <c r="G13709" s="95" t="s">
        <v>286</v>
      </c>
      <c r="H13709" s="556">
        <f t="shared" si="7362"/>
        <v>0</v>
      </c>
      <c r="I13709" s="554"/>
      <c r="J13709" s="554"/>
      <c r="K13709" s="554"/>
      <c r="L13709" s="554"/>
      <c r="M13709" s="554"/>
      <c r="N13709" s="154"/>
    </row>
    <row r="13710" spans="2:17" ht="20.25" customHeight="1">
      <c r="B13710" s="50" t="e">
        <f>IF((#REF!+#REF!+H13710)&lt;&gt;0,"a","b")</f>
        <v>#REF!</v>
      </c>
      <c r="C13710" s="54">
        <v>2</v>
      </c>
      <c r="D13710" s="68" t="s">
        <v>651</v>
      </c>
      <c r="E13710" s="45">
        <v>7091</v>
      </c>
      <c r="F13710" s="374"/>
      <c r="G13710" s="106" t="s">
        <v>385</v>
      </c>
      <c r="H13710" s="365">
        <f t="shared" si="7362"/>
        <v>0</v>
      </c>
      <c r="I13710" s="380">
        <f t="shared" ref="I13710:N13710" si="7404">I13711+I13758+I13766+I13765</f>
        <v>0</v>
      </c>
      <c r="J13710" s="380">
        <f t="shared" si="7404"/>
        <v>0</v>
      </c>
      <c r="K13710" s="380">
        <f t="shared" si="7404"/>
        <v>400</v>
      </c>
      <c r="L13710" s="380">
        <f t="shared" si="7404"/>
        <v>350</v>
      </c>
      <c r="M13710" s="380">
        <f t="shared" si="7404"/>
        <v>300</v>
      </c>
      <c r="N13710" s="149">
        <f t="shared" si="7404"/>
        <v>0</v>
      </c>
      <c r="O13710" s="60" t="s">
        <v>71</v>
      </c>
      <c r="Q13710" s="49" t="s">
        <v>47</v>
      </c>
    </row>
    <row r="13711" spans="2:17" ht="20.25" customHeight="1">
      <c r="B13711" s="50" t="e">
        <f>IF((#REF!+#REF!+H13711)&lt;&gt;0,"a","b")</f>
        <v>#REF!</v>
      </c>
      <c r="C13711" s="54">
        <v>3</v>
      </c>
      <c r="D13711" s="54"/>
      <c r="F13711" s="374"/>
      <c r="G13711" s="108" t="s">
        <v>386</v>
      </c>
      <c r="H13711" s="365">
        <f t="shared" si="7362"/>
        <v>0</v>
      </c>
      <c r="I13711" s="388">
        <f t="shared" ref="I13711:N13711" si="7405">I13712+I13724+I13753</f>
        <v>0</v>
      </c>
      <c r="J13711" s="388">
        <f t="shared" si="7405"/>
        <v>0</v>
      </c>
      <c r="K13711" s="388">
        <f t="shared" si="7405"/>
        <v>400</v>
      </c>
      <c r="L13711" s="388">
        <f t="shared" si="7405"/>
        <v>350</v>
      </c>
      <c r="M13711" s="388">
        <f t="shared" si="7405"/>
        <v>300</v>
      </c>
      <c r="N13711" s="140">
        <f t="shared" si="7405"/>
        <v>0</v>
      </c>
      <c r="O13711" s="60" t="s">
        <v>71</v>
      </c>
      <c r="Q13711" s="49" t="s">
        <v>47</v>
      </c>
    </row>
    <row r="13712" spans="2:17" ht="20.25" customHeight="1">
      <c r="B13712" s="50" t="e">
        <f>IF((#REF!+#REF!+H13712)&lt;&gt;0,"a","b")</f>
        <v>#REF!</v>
      </c>
      <c r="C13712" s="54">
        <v>4</v>
      </c>
      <c r="D13712" s="54"/>
      <c r="F13712" s="374"/>
      <c r="G13712" s="93" t="s">
        <v>387</v>
      </c>
      <c r="H13712" s="365">
        <f t="shared" si="7362"/>
        <v>0</v>
      </c>
      <c r="I13712" s="389">
        <f t="shared" ref="I13712:N13712" si="7406">I13713+I13714+I13715+I13716+I13717+I13718+I13719+I13720+I13721+I13722+I13723</f>
        <v>0</v>
      </c>
      <c r="J13712" s="389">
        <f t="shared" si="7406"/>
        <v>0</v>
      </c>
      <c r="K13712" s="389">
        <f t="shared" si="7406"/>
        <v>400</v>
      </c>
      <c r="L13712" s="389">
        <f t="shared" si="7406"/>
        <v>350</v>
      </c>
      <c r="M13712" s="389">
        <f t="shared" si="7406"/>
        <v>300</v>
      </c>
      <c r="N13712" s="137">
        <f t="shared" si="7406"/>
        <v>0</v>
      </c>
      <c r="O13712" s="60" t="s">
        <v>71</v>
      </c>
      <c r="Q13712" s="49" t="s">
        <v>47</v>
      </c>
    </row>
    <row r="13713" spans="2:17" ht="20.25" customHeight="1">
      <c r="B13713" s="50" t="e">
        <f>IF((#REF!+#REF!+H13713)&lt;&gt;0,"a","b")</f>
        <v>#REF!</v>
      </c>
      <c r="C13713" s="54">
        <v>5</v>
      </c>
      <c r="D13713" s="54"/>
      <c r="F13713" s="89"/>
      <c r="G13713" s="95" t="s">
        <v>388</v>
      </c>
      <c r="H13713" s="556">
        <f t="shared" si="7362"/>
        <v>0</v>
      </c>
      <c r="I13713" s="554"/>
      <c r="J13713" s="554"/>
      <c r="K13713" s="554"/>
      <c r="L13713" s="554"/>
      <c r="M13713" s="554"/>
      <c r="N13713" s="154"/>
      <c r="O13713" s="60"/>
      <c r="Q13713" s="49" t="s">
        <v>47</v>
      </c>
    </row>
    <row r="13714" spans="2:17" ht="20.25" customHeight="1">
      <c r="B13714" s="50" t="e">
        <f>IF((#REF!+#REF!+H13714)&lt;&gt;0,"a","b")</f>
        <v>#REF!</v>
      </c>
      <c r="C13714" s="54">
        <v>5</v>
      </c>
      <c r="D13714" s="54"/>
      <c r="F13714" s="374"/>
      <c r="G13714" s="95" t="s">
        <v>389</v>
      </c>
      <c r="H13714" s="364">
        <f t="shared" si="7362"/>
        <v>0</v>
      </c>
      <c r="I13714" s="386"/>
      <c r="J13714" s="386"/>
      <c r="K13714" s="386">
        <v>400</v>
      </c>
      <c r="L13714" s="386">
        <v>350</v>
      </c>
      <c r="M13714" s="386">
        <v>300</v>
      </c>
      <c r="N13714" s="154"/>
      <c r="O13714" s="60"/>
      <c r="Q13714" s="49" t="s">
        <v>47</v>
      </c>
    </row>
    <row r="13715" spans="2:17" ht="30.75" customHeight="1">
      <c r="B13715" s="50" t="e">
        <f>IF((#REF!+#REF!+H13715)&lt;&gt;0,"a","b")</f>
        <v>#REF!</v>
      </c>
      <c r="C13715" s="54">
        <v>5</v>
      </c>
      <c r="D13715" s="54"/>
      <c r="F13715" s="89"/>
      <c r="G13715" s="95" t="s">
        <v>390</v>
      </c>
      <c r="H13715" s="556">
        <f t="shared" si="7362"/>
        <v>0</v>
      </c>
      <c r="I13715" s="554"/>
      <c r="J13715" s="554"/>
      <c r="K13715" s="554"/>
      <c r="L13715" s="554"/>
      <c r="M13715" s="554"/>
      <c r="N13715" s="154"/>
      <c r="O13715" s="60"/>
      <c r="Q13715" s="49" t="s">
        <v>47</v>
      </c>
    </row>
    <row r="13716" spans="2:17" ht="20.25" customHeight="1">
      <c r="B13716" s="50" t="e">
        <f>IF((#REF!+#REF!+H13716)&lt;&gt;0,"a","b")</f>
        <v>#REF!</v>
      </c>
      <c r="C13716" s="54">
        <v>5</v>
      </c>
      <c r="D13716" s="54"/>
      <c r="F13716" s="89"/>
      <c r="G13716" s="95" t="s">
        <v>391</v>
      </c>
      <c r="H13716" s="556">
        <f t="shared" si="7362"/>
        <v>0</v>
      </c>
      <c r="I13716" s="554"/>
      <c r="J13716" s="554"/>
      <c r="K13716" s="554"/>
      <c r="L13716" s="554"/>
      <c r="M13716" s="554"/>
      <c r="N13716" s="154"/>
      <c r="O13716" s="60"/>
      <c r="Q13716" s="49" t="s">
        <v>47</v>
      </c>
    </row>
    <row r="13717" spans="2:17" ht="20.25" customHeight="1">
      <c r="B13717" s="50" t="e">
        <f>IF((#REF!+#REF!+H13717)&lt;&gt;0,"a","b")</f>
        <v>#REF!</v>
      </c>
      <c r="C13717" s="54">
        <v>5</v>
      </c>
      <c r="D13717" s="54"/>
      <c r="F13717" s="89"/>
      <c r="G13717" s="95" t="s">
        <v>392</v>
      </c>
      <c r="H13717" s="556">
        <f t="shared" si="7362"/>
        <v>0</v>
      </c>
      <c r="I13717" s="554"/>
      <c r="J13717" s="554"/>
      <c r="K13717" s="554"/>
      <c r="L13717" s="554"/>
      <c r="M13717" s="554"/>
      <c r="N13717" s="154"/>
      <c r="O13717" s="60"/>
      <c r="Q13717" s="49" t="s">
        <v>47</v>
      </c>
    </row>
    <row r="13718" spans="2:17" ht="30.75" customHeight="1">
      <c r="B13718" s="50" t="e">
        <f>IF((#REF!+#REF!+H13718)&lt;&gt;0,"a","b")</f>
        <v>#REF!</v>
      </c>
      <c r="C13718" s="54">
        <v>5</v>
      </c>
      <c r="D13718" s="54"/>
      <c r="F13718" s="89"/>
      <c r="G13718" s="95" t="s">
        <v>393</v>
      </c>
      <c r="H13718" s="556">
        <f t="shared" si="7362"/>
        <v>0</v>
      </c>
      <c r="I13718" s="554"/>
      <c r="J13718" s="554"/>
      <c r="K13718" s="554"/>
      <c r="L13718" s="554"/>
      <c r="M13718" s="554"/>
      <c r="N13718" s="154"/>
      <c r="O13718" s="60"/>
      <c r="Q13718" s="49" t="s">
        <v>47</v>
      </c>
    </row>
    <row r="13719" spans="2:17" ht="20.25" customHeight="1">
      <c r="B13719" s="50" t="e">
        <f>IF((#REF!+#REF!+H13719)&lt;&gt;0,"a","b")</f>
        <v>#REF!</v>
      </c>
      <c r="C13719" s="54">
        <v>5</v>
      </c>
      <c r="D13719" s="54"/>
      <c r="F13719" s="89"/>
      <c r="G13719" s="95" t="s">
        <v>394</v>
      </c>
      <c r="H13719" s="556">
        <f t="shared" si="7362"/>
        <v>0</v>
      </c>
      <c r="I13719" s="554"/>
      <c r="J13719" s="554"/>
      <c r="K13719" s="554"/>
      <c r="L13719" s="554"/>
      <c r="M13719" s="554"/>
      <c r="N13719" s="154"/>
      <c r="O13719" s="60"/>
      <c r="Q13719" s="49" t="s">
        <v>47</v>
      </c>
    </row>
    <row r="13720" spans="2:17" ht="20.25" customHeight="1">
      <c r="B13720" s="50" t="e">
        <f>IF((#REF!+#REF!+H13720)&lt;&gt;0,"a","b")</f>
        <v>#REF!</v>
      </c>
      <c r="C13720" s="54">
        <v>5</v>
      </c>
      <c r="D13720" s="54"/>
      <c r="F13720" s="89"/>
      <c r="G13720" s="95" t="s">
        <v>395</v>
      </c>
      <c r="H13720" s="556">
        <f t="shared" si="7362"/>
        <v>0</v>
      </c>
      <c r="I13720" s="554"/>
      <c r="J13720" s="554"/>
      <c r="K13720" s="554"/>
      <c r="L13720" s="554"/>
      <c r="M13720" s="554"/>
      <c r="N13720" s="154"/>
      <c r="O13720" s="60"/>
      <c r="Q13720" s="49" t="s">
        <v>47</v>
      </c>
    </row>
    <row r="13721" spans="2:17" ht="20.25" customHeight="1">
      <c r="B13721" s="50" t="e">
        <f>IF((#REF!+#REF!+H13721)&lt;&gt;0,"a","b")</f>
        <v>#REF!</v>
      </c>
      <c r="C13721" s="54">
        <v>5</v>
      </c>
      <c r="D13721" s="54"/>
      <c r="F13721" s="89"/>
      <c r="G13721" s="95" t="s">
        <v>396</v>
      </c>
      <c r="H13721" s="552">
        <f t="shared" si="7362"/>
        <v>0</v>
      </c>
      <c r="I13721" s="554"/>
      <c r="J13721" s="554"/>
      <c r="K13721" s="554"/>
      <c r="L13721" s="554"/>
      <c r="M13721" s="554"/>
      <c r="N13721" s="154"/>
      <c r="O13721" s="60"/>
      <c r="Q13721" s="49" t="s">
        <v>47</v>
      </c>
    </row>
    <row r="13722" spans="2:17" ht="20.25" customHeight="1">
      <c r="B13722" s="50" t="e">
        <f>IF((#REF!+#REF!+H13722)&lt;&gt;0,"a","b")</f>
        <v>#REF!</v>
      </c>
      <c r="C13722" s="54">
        <v>5</v>
      </c>
      <c r="D13722" s="54"/>
      <c r="F13722" s="89"/>
      <c r="G13722" s="95" t="s">
        <v>397</v>
      </c>
      <c r="H13722" s="556">
        <f t="shared" si="7362"/>
        <v>0</v>
      </c>
      <c r="I13722" s="554"/>
      <c r="J13722" s="554"/>
      <c r="K13722" s="554"/>
      <c r="L13722" s="554"/>
      <c r="M13722" s="554"/>
      <c r="N13722" s="154"/>
      <c r="O13722" s="60"/>
      <c r="Q13722" s="49" t="s">
        <v>47</v>
      </c>
    </row>
    <row r="13723" spans="2:17" ht="20.25" customHeight="1">
      <c r="B13723" s="50" t="e">
        <f>IF((#REF!+#REF!+H13723)&lt;&gt;0,"a","b")</f>
        <v>#REF!</v>
      </c>
      <c r="C13723" s="54">
        <v>5</v>
      </c>
      <c r="D13723" s="54"/>
      <c r="F13723" s="89"/>
      <c r="G13723" s="95" t="s">
        <v>398</v>
      </c>
      <c r="H13723" s="556">
        <f t="shared" si="7362"/>
        <v>0</v>
      </c>
      <c r="I13723" s="554"/>
      <c r="J13723" s="554"/>
      <c r="K13723" s="554"/>
      <c r="L13723" s="554"/>
      <c r="M13723" s="554"/>
      <c r="N13723" s="154"/>
      <c r="O13723" s="60"/>
      <c r="Q13723" s="49" t="s">
        <v>47</v>
      </c>
    </row>
    <row r="13724" spans="2:17" ht="20.25" customHeight="1">
      <c r="B13724" s="50" t="e">
        <f>IF((#REF!+#REF!+H13724)&lt;&gt;0,"a","b")</f>
        <v>#REF!</v>
      </c>
      <c r="C13724" s="54">
        <v>4</v>
      </c>
      <c r="D13724" s="54"/>
      <c r="F13724" s="89"/>
      <c r="G13724" s="93" t="s">
        <v>399</v>
      </c>
      <c r="H13724" s="559">
        <f t="shared" si="7362"/>
        <v>0</v>
      </c>
      <c r="I13724" s="567">
        <f t="shared" ref="I13724:N13724" si="7407">I13725+I13732</f>
        <v>0</v>
      </c>
      <c r="J13724" s="567">
        <f t="shared" si="7407"/>
        <v>0</v>
      </c>
      <c r="K13724" s="567">
        <f t="shared" si="7407"/>
        <v>0</v>
      </c>
      <c r="L13724" s="567">
        <f t="shared" si="7407"/>
        <v>0</v>
      </c>
      <c r="M13724" s="567">
        <f t="shared" si="7407"/>
        <v>0</v>
      </c>
      <c r="N13724" s="137">
        <f t="shared" si="7407"/>
        <v>0</v>
      </c>
      <c r="O13724" s="60" t="s">
        <v>71</v>
      </c>
      <c r="Q13724" s="49" t="s">
        <v>47</v>
      </c>
    </row>
    <row r="13725" spans="2:17" ht="20.25" customHeight="1">
      <c r="B13725" s="50" t="e">
        <f>IF((#REF!+#REF!+H13725)&lt;&gt;0,"a","b")</f>
        <v>#REF!</v>
      </c>
      <c r="C13725" s="54">
        <v>5</v>
      </c>
      <c r="D13725" s="54"/>
      <c r="F13725" s="89"/>
      <c r="G13725" s="95" t="s">
        <v>400</v>
      </c>
      <c r="H13725" s="563">
        <f t="shared" si="7362"/>
        <v>0</v>
      </c>
      <c r="I13725" s="568">
        <f t="shared" ref="I13725:K13725" si="7408">SUM(I13726:I13731)</f>
        <v>0</v>
      </c>
      <c r="J13725" s="568">
        <f t="shared" si="7408"/>
        <v>0</v>
      </c>
      <c r="K13725" s="568">
        <f t="shared" si="7408"/>
        <v>0</v>
      </c>
      <c r="L13725" s="568">
        <f t="shared" ref="L13725:N13725" si="7409">SUM(L13726:L13731)</f>
        <v>0</v>
      </c>
      <c r="M13725" s="568">
        <f t="shared" si="7409"/>
        <v>0</v>
      </c>
      <c r="N13725" s="141">
        <f t="shared" si="7409"/>
        <v>0</v>
      </c>
      <c r="O13725" s="60" t="s">
        <v>71</v>
      </c>
      <c r="Q13725" s="49" t="s">
        <v>47</v>
      </c>
    </row>
    <row r="13726" spans="2:17" ht="20.25" customHeight="1">
      <c r="B13726" s="50" t="e">
        <f>IF((#REF!+#REF!+H13726)&lt;&gt;0,"a","b")</f>
        <v>#REF!</v>
      </c>
      <c r="C13726" s="54">
        <v>6</v>
      </c>
      <c r="D13726" s="54"/>
      <c r="F13726" s="89"/>
      <c r="G13726" s="120" t="s">
        <v>401</v>
      </c>
      <c r="H13726" s="552">
        <f t="shared" si="7362"/>
        <v>0</v>
      </c>
      <c r="I13726" s="553"/>
      <c r="J13726" s="553"/>
      <c r="K13726" s="553"/>
      <c r="L13726" s="553"/>
      <c r="M13726" s="553"/>
      <c r="N13726" s="138"/>
      <c r="O13726" s="60"/>
      <c r="Q13726" s="49" t="s">
        <v>47</v>
      </c>
    </row>
    <row r="13727" spans="2:17" ht="20.25" customHeight="1">
      <c r="B13727" s="50" t="e">
        <f>IF((#REF!+#REF!+H13727)&lt;&gt;0,"a","b")</f>
        <v>#REF!</v>
      </c>
      <c r="C13727" s="54">
        <v>6</v>
      </c>
      <c r="D13727" s="54"/>
      <c r="F13727" s="89"/>
      <c r="G13727" s="120" t="s">
        <v>402</v>
      </c>
      <c r="H13727" s="552">
        <f t="shared" si="7362"/>
        <v>0</v>
      </c>
      <c r="I13727" s="553"/>
      <c r="J13727" s="553"/>
      <c r="K13727" s="553"/>
      <c r="L13727" s="553"/>
      <c r="M13727" s="553"/>
      <c r="N13727" s="138"/>
      <c r="O13727" s="60"/>
      <c r="Q13727" s="49" t="s">
        <v>47</v>
      </c>
    </row>
    <row r="13728" spans="2:17" ht="20.25" customHeight="1">
      <c r="B13728" s="50" t="e">
        <f>IF((#REF!+#REF!+H13728)&lt;&gt;0,"a","b")</f>
        <v>#REF!</v>
      </c>
      <c r="C13728" s="54">
        <v>6</v>
      </c>
      <c r="D13728" s="54"/>
      <c r="F13728" s="89"/>
      <c r="G13728" s="120" t="s">
        <v>403</v>
      </c>
      <c r="H13728" s="552">
        <f t="shared" si="7362"/>
        <v>0</v>
      </c>
      <c r="I13728" s="553"/>
      <c r="J13728" s="553"/>
      <c r="K13728" s="553"/>
      <c r="L13728" s="553"/>
      <c r="M13728" s="553"/>
      <c r="N13728" s="138"/>
      <c r="O13728" s="60"/>
      <c r="Q13728" s="49" t="s">
        <v>47</v>
      </c>
    </row>
    <row r="13729" spans="2:17" ht="20.25" customHeight="1">
      <c r="B13729" s="50" t="e">
        <f>IF((#REF!+#REF!+H13729)&lt;&gt;0,"a","b")</f>
        <v>#REF!</v>
      </c>
      <c r="C13729" s="54">
        <v>6</v>
      </c>
      <c r="D13729" s="54"/>
      <c r="F13729" s="89"/>
      <c r="G13729" s="120" t="s">
        <v>404</v>
      </c>
      <c r="H13729" s="561">
        <f t="shared" si="7362"/>
        <v>0</v>
      </c>
      <c r="I13729" s="553"/>
      <c r="J13729" s="553"/>
      <c r="K13729" s="553"/>
      <c r="L13729" s="553"/>
      <c r="M13729" s="553"/>
      <c r="N13729" s="138"/>
      <c r="O13729" s="60"/>
      <c r="Q13729" s="49" t="s">
        <v>47</v>
      </c>
    </row>
    <row r="13730" spans="2:17" ht="20.25" customHeight="1">
      <c r="B13730" s="50" t="e">
        <f>IF((#REF!+#REF!+H13730)&lt;&gt;0,"a","b")</f>
        <v>#REF!</v>
      </c>
      <c r="C13730" s="54">
        <v>6</v>
      </c>
      <c r="D13730" s="54"/>
      <c r="F13730" s="89"/>
      <c r="G13730" s="120" t="s">
        <v>405</v>
      </c>
      <c r="H13730" s="558">
        <f t="shared" si="7362"/>
        <v>0</v>
      </c>
      <c r="I13730" s="553"/>
      <c r="J13730" s="553"/>
      <c r="K13730" s="553"/>
      <c r="L13730" s="553"/>
      <c r="M13730" s="553"/>
      <c r="N13730" s="138"/>
      <c r="O13730" s="60"/>
      <c r="Q13730" s="49" t="s">
        <v>47</v>
      </c>
    </row>
    <row r="13731" spans="2:17" ht="20.25" customHeight="1">
      <c r="B13731" s="50" t="e">
        <f>IF((#REF!+#REF!+H13731)&lt;&gt;0,"a","b")</f>
        <v>#REF!</v>
      </c>
      <c r="C13731" s="54">
        <v>6</v>
      </c>
      <c r="D13731" s="54"/>
      <c r="F13731" s="89"/>
      <c r="G13731" s="120" t="s">
        <v>406</v>
      </c>
      <c r="H13731" s="558">
        <f t="shared" si="7362"/>
        <v>0</v>
      </c>
      <c r="I13731" s="553"/>
      <c r="J13731" s="553"/>
      <c r="K13731" s="553"/>
      <c r="L13731" s="553"/>
      <c r="M13731" s="553"/>
      <c r="N13731" s="138"/>
      <c r="O13731" s="60"/>
      <c r="Q13731" s="49" t="s">
        <v>47</v>
      </c>
    </row>
    <row r="13732" spans="2:17" ht="20.25" customHeight="1">
      <c r="B13732" s="50" t="e">
        <f>IF((#REF!+#REF!+H13732)&lt;&gt;0,"a","b")</f>
        <v>#REF!</v>
      </c>
      <c r="C13732" s="54">
        <v>5</v>
      </c>
      <c r="D13732" s="54"/>
      <c r="F13732" s="89"/>
      <c r="G13732" s="95" t="s">
        <v>407</v>
      </c>
      <c r="H13732" s="563">
        <f t="shared" si="7362"/>
        <v>0</v>
      </c>
      <c r="I13732" s="568">
        <f t="shared" ref="I13732:K13732" si="7410">SUM(I13733:I13752)</f>
        <v>0</v>
      </c>
      <c r="J13732" s="568">
        <f t="shared" si="7410"/>
        <v>0</v>
      </c>
      <c r="K13732" s="568">
        <f t="shared" si="7410"/>
        <v>0</v>
      </c>
      <c r="L13732" s="568">
        <f t="shared" ref="L13732:N13732" si="7411">SUM(L13733:L13752)</f>
        <v>0</v>
      </c>
      <c r="M13732" s="568">
        <f t="shared" si="7411"/>
        <v>0</v>
      </c>
      <c r="N13732" s="141">
        <f t="shared" si="7411"/>
        <v>0</v>
      </c>
      <c r="O13732" s="60" t="s">
        <v>71</v>
      </c>
      <c r="Q13732" s="49" t="s">
        <v>47</v>
      </c>
    </row>
    <row r="13733" spans="2:17" ht="20.25" customHeight="1">
      <c r="B13733" s="50" t="e">
        <f>IF((#REF!+#REF!+H13733)&lt;&gt;0,"a","b")</f>
        <v>#REF!</v>
      </c>
      <c r="C13733" s="54">
        <v>6</v>
      </c>
      <c r="D13733" s="54"/>
      <c r="F13733" s="89"/>
      <c r="G13733" s="109" t="s">
        <v>408</v>
      </c>
      <c r="H13733" s="552">
        <f t="shared" si="7362"/>
        <v>0</v>
      </c>
      <c r="I13733" s="557"/>
      <c r="J13733" s="557"/>
      <c r="K13733" s="557"/>
      <c r="L13733" s="557"/>
      <c r="M13733" s="557"/>
      <c r="N13733" s="158"/>
      <c r="Q13733" s="49" t="s">
        <v>47</v>
      </c>
    </row>
    <row r="13734" spans="2:17" ht="20.25" customHeight="1">
      <c r="B13734" s="50" t="e">
        <f>IF((#REF!+#REF!+H13734)&lt;&gt;0,"a","b")</f>
        <v>#REF!</v>
      </c>
      <c r="C13734" s="54">
        <v>6</v>
      </c>
      <c r="D13734" s="54"/>
      <c r="F13734" s="89"/>
      <c r="G13734" s="109" t="s">
        <v>409</v>
      </c>
      <c r="H13734" s="558">
        <f t="shared" si="7362"/>
        <v>0</v>
      </c>
      <c r="I13734" s="557"/>
      <c r="J13734" s="557"/>
      <c r="K13734" s="557"/>
      <c r="L13734" s="557"/>
      <c r="M13734" s="557"/>
      <c r="N13734" s="158"/>
      <c r="Q13734" s="49" t="s">
        <v>47</v>
      </c>
    </row>
    <row r="13735" spans="2:17" ht="30.75" customHeight="1">
      <c r="B13735" s="50" t="e">
        <f>IF((#REF!+#REF!+H13735)&lt;&gt;0,"a","b")</f>
        <v>#REF!</v>
      </c>
      <c r="C13735" s="54">
        <v>6</v>
      </c>
      <c r="D13735" s="54"/>
      <c r="F13735" s="89"/>
      <c r="G13735" s="109" t="s">
        <v>410</v>
      </c>
      <c r="H13735" s="558">
        <f t="shared" si="7362"/>
        <v>0</v>
      </c>
      <c r="I13735" s="557"/>
      <c r="J13735" s="557"/>
      <c r="K13735" s="557"/>
      <c r="L13735" s="557"/>
      <c r="M13735" s="557"/>
      <c r="N13735" s="158"/>
      <c r="Q13735" s="49" t="s">
        <v>47</v>
      </c>
    </row>
    <row r="13736" spans="2:17" ht="30.75" customHeight="1">
      <c r="B13736" s="50" t="e">
        <f>IF((#REF!+#REF!+H13736)&lt;&gt;0,"a","b")</f>
        <v>#REF!</v>
      </c>
      <c r="C13736" s="54">
        <v>6</v>
      </c>
      <c r="D13736" s="54"/>
      <c r="F13736" s="89"/>
      <c r="G13736" s="109" t="s">
        <v>411</v>
      </c>
      <c r="H13736" s="558">
        <f t="shared" si="7362"/>
        <v>0</v>
      </c>
      <c r="I13736" s="557"/>
      <c r="J13736" s="557"/>
      <c r="K13736" s="557"/>
      <c r="L13736" s="557"/>
      <c r="M13736" s="557"/>
      <c r="N13736" s="158"/>
      <c r="Q13736" s="49" t="s">
        <v>47</v>
      </c>
    </row>
    <row r="13737" spans="2:17" ht="20.25" customHeight="1">
      <c r="B13737" s="50" t="e">
        <f>IF((#REF!+#REF!+H13737)&lt;&gt;0,"a","b")</f>
        <v>#REF!</v>
      </c>
      <c r="C13737" s="54">
        <v>6</v>
      </c>
      <c r="D13737" s="54"/>
      <c r="F13737" s="89"/>
      <c r="G13737" s="109" t="s">
        <v>412</v>
      </c>
      <c r="H13737" s="558">
        <f t="shared" si="7362"/>
        <v>0</v>
      </c>
      <c r="I13737" s="557"/>
      <c r="J13737" s="557"/>
      <c r="K13737" s="557"/>
      <c r="L13737" s="557"/>
      <c r="M13737" s="557"/>
      <c r="N13737" s="158"/>
      <c r="Q13737" s="49" t="s">
        <v>47</v>
      </c>
    </row>
    <row r="13738" spans="2:17" ht="20.25" customHeight="1">
      <c r="B13738" s="50" t="e">
        <f>IF((#REF!+#REF!+H13738)&lt;&gt;0,"a","b")</f>
        <v>#REF!</v>
      </c>
      <c r="C13738" s="54">
        <v>6</v>
      </c>
      <c r="D13738" s="54"/>
      <c r="F13738" s="89"/>
      <c r="G13738" s="109" t="s">
        <v>413</v>
      </c>
      <c r="H13738" s="558">
        <f t="shared" si="7362"/>
        <v>0</v>
      </c>
      <c r="I13738" s="557"/>
      <c r="J13738" s="557"/>
      <c r="K13738" s="557"/>
      <c r="L13738" s="557"/>
      <c r="M13738" s="557"/>
      <c r="N13738" s="158"/>
      <c r="Q13738" s="49" t="s">
        <v>47</v>
      </c>
    </row>
    <row r="13739" spans="2:17" ht="30.75" customHeight="1">
      <c r="B13739" s="50" t="e">
        <f>IF((#REF!+#REF!+H13739)&lt;&gt;0,"a","b")</f>
        <v>#REF!</v>
      </c>
      <c r="C13739" s="54">
        <v>6</v>
      </c>
      <c r="D13739" s="54"/>
      <c r="F13739" s="89"/>
      <c r="G13739" s="109" t="s">
        <v>414</v>
      </c>
      <c r="H13739" s="558">
        <f t="shared" si="7362"/>
        <v>0</v>
      </c>
      <c r="I13739" s="557"/>
      <c r="J13739" s="557"/>
      <c r="K13739" s="557"/>
      <c r="L13739" s="557"/>
      <c r="M13739" s="557"/>
      <c r="N13739" s="158"/>
      <c r="Q13739" s="49" t="s">
        <v>47</v>
      </c>
    </row>
    <row r="13740" spans="2:17" ht="20.25" customHeight="1">
      <c r="B13740" s="50" t="e">
        <f>IF((#REF!+#REF!+H13740)&lt;&gt;0,"a","b")</f>
        <v>#REF!</v>
      </c>
      <c r="C13740" s="54">
        <v>6</v>
      </c>
      <c r="D13740" s="54"/>
      <c r="F13740" s="89"/>
      <c r="G13740" s="109" t="s">
        <v>415</v>
      </c>
      <c r="H13740" s="558">
        <f t="shared" si="7362"/>
        <v>0</v>
      </c>
      <c r="I13740" s="557"/>
      <c r="J13740" s="557"/>
      <c r="K13740" s="557"/>
      <c r="L13740" s="557"/>
      <c r="M13740" s="557"/>
      <c r="N13740" s="158"/>
      <c r="Q13740" s="49" t="s">
        <v>47</v>
      </c>
    </row>
    <row r="13741" spans="2:17" ht="20.25" customHeight="1">
      <c r="B13741" s="50" t="e">
        <f>IF((#REF!+#REF!+H13741)&lt;&gt;0,"a","b")</f>
        <v>#REF!</v>
      </c>
      <c r="C13741" s="54">
        <v>6</v>
      </c>
      <c r="D13741" s="54"/>
      <c r="F13741" s="89"/>
      <c r="G13741" s="109" t="s">
        <v>416</v>
      </c>
      <c r="H13741" s="558">
        <f t="shared" si="7362"/>
        <v>0</v>
      </c>
      <c r="I13741" s="557"/>
      <c r="J13741" s="557"/>
      <c r="K13741" s="557"/>
      <c r="L13741" s="557"/>
      <c r="M13741" s="557"/>
      <c r="N13741" s="158"/>
      <c r="Q13741" s="49" t="s">
        <v>47</v>
      </c>
    </row>
    <row r="13742" spans="2:17" ht="20.25" customHeight="1">
      <c r="B13742" s="50" t="e">
        <f>IF((#REF!+#REF!+H13742)&lt;&gt;0,"a","b")</f>
        <v>#REF!</v>
      </c>
      <c r="C13742" s="54">
        <v>6</v>
      </c>
      <c r="D13742" s="54"/>
      <c r="F13742" s="89"/>
      <c r="G13742" s="109" t="s">
        <v>417</v>
      </c>
      <c r="H13742" s="558">
        <f t="shared" si="7362"/>
        <v>0</v>
      </c>
      <c r="I13742" s="557"/>
      <c r="J13742" s="557"/>
      <c r="K13742" s="557"/>
      <c r="L13742" s="557"/>
      <c r="M13742" s="557"/>
      <c r="N13742" s="158"/>
      <c r="Q13742" s="49" t="s">
        <v>47</v>
      </c>
    </row>
    <row r="13743" spans="2:17" ht="20.25" customHeight="1">
      <c r="B13743" s="50" t="e">
        <f>IF((#REF!+#REF!+H13743)&lt;&gt;0,"a","b")</f>
        <v>#REF!</v>
      </c>
      <c r="C13743" s="54">
        <v>6</v>
      </c>
      <c r="D13743" s="54"/>
      <c r="F13743" s="89"/>
      <c r="G13743" s="109" t="s">
        <v>418</v>
      </c>
      <c r="H13743" s="558">
        <f t="shared" si="7362"/>
        <v>0</v>
      </c>
      <c r="I13743" s="557"/>
      <c r="J13743" s="557"/>
      <c r="K13743" s="557"/>
      <c r="L13743" s="557"/>
      <c r="M13743" s="557"/>
      <c r="N13743" s="158"/>
      <c r="Q13743" s="49" t="s">
        <v>47</v>
      </c>
    </row>
    <row r="13744" spans="2:17" ht="20.25" customHeight="1">
      <c r="B13744" s="50" t="e">
        <f>IF((#REF!+#REF!+H13744)&lt;&gt;0,"a","b")</f>
        <v>#REF!</v>
      </c>
      <c r="C13744" s="54">
        <v>6</v>
      </c>
      <c r="D13744" s="54"/>
      <c r="F13744" s="89"/>
      <c r="G13744" s="109" t="s">
        <v>419</v>
      </c>
      <c r="H13744" s="558">
        <f t="shared" si="7362"/>
        <v>0</v>
      </c>
      <c r="I13744" s="557"/>
      <c r="J13744" s="557"/>
      <c r="K13744" s="557"/>
      <c r="L13744" s="557"/>
      <c r="M13744" s="557"/>
      <c r="N13744" s="158"/>
      <c r="Q13744" s="49" t="s">
        <v>47</v>
      </c>
    </row>
    <row r="13745" spans="2:17" ht="20.25" customHeight="1">
      <c r="B13745" s="50" t="e">
        <f>IF((#REF!+#REF!+H13745)&lt;&gt;0,"a","b")</f>
        <v>#REF!</v>
      </c>
      <c r="C13745" s="54">
        <v>6</v>
      </c>
      <c r="D13745" s="54"/>
      <c r="F13745" s="89"/>
      <c r="G13745" s="109" t="s">
        <v>420</v>
      </c>
      <c r="H13745" s="558">
        <f t="shared" si="7362"/>
        <v>0</v>
      </c>
      <c r="I13745" s="557"/>
      <c r="J13745" s="557"/>
      <c r="K13745" s="557"/>
      <c r="L13745" s="557"/>
      <c r="M13745" s="557"/>
      <c r="N13745" s="158"/>
      <c r="Q13745" s="49" t="s">
        <v>47</v>
      </c>
    </row>
    <row r="13746" spans="2:17" ht="20.25" customHeight="1">
      <c r="B13746" s="50" t="e">
        <f>IF((#REF!+#REF!+H13746)&lt;&gt;0,"a","b")</f>
        <v>#REF!</v>
      </c>
      <c r="C13746" s="54">
        <v>6</v>
      </c>
      <c r="D13746" s="54"/>
      <c r="F13746" s="89"/>
      <c r="G13746" s="109" t="s">
        <v>421</v>
      </c>
      <c r="H13746" s="558">
        <f t="shared" si="7362"/>
        <v>0</v>
      </c>
      <c r="I13746" s="557"/>
      <c r="J13746" s="557"/>
      <c r="K13746" s="557"/>
      <c r="L13746" s="557"/>
      <c r="M13746" s="557"/>
      <c r="N13746" s="158"/>
      <c r="Q13746" s="49" t="s">
        <v>47</v>
      </c>
    </row>
    <row r="13747" spans="2:17" ht="20.25" customHeight="1">
      <c r="B13747" s="50" t="e">
        <f>IF((#REF!+#REF!+H13747)&lt;&gt;0,"a","b")</f>
        <v>#REF!</v>
      </c>
      <c r="C13747" s="54">
        <v>6</v>
      </c>
      <c r="D13747" s="54"/>
      <c r="F13747" s="89"/>
      <c r="G13747" s="109" t="s">
        <v>422</v>
      </c>
      <c r="H13747" s="561">
        <f t="shared" si="7362"/>
        <v>0</v>
      </c>
      <c r="I13747" s="557"/>
      <c r="J13747" s="557"/>
      <c r="K13747" s="557"/>
      <c r="L13747" s="557"/>
      <c r="M13747" s="557"/>
      <c r="N13747" s="158"/>
      <c r="Q13747" s="49" t="s">
        <v>47</v>
      </c>
    </row>
    <row r="13748" spans="2:17" ht="20.25" customHeight="1">
      <c r="B13748" s="50" t="e">
        <f>IF((#REF!+#REF!+H13748)&lt;&gt;0,"a","b")</f>
        <v>#REF!</v>
      </c>
      <c r="C13748" s="54">
        <v>6</v>
      </c>
      <c r="D13748" s="54"/>
      <c r="F13748" s="89"/>
      <c r="G13748" s="109" t="s">
        <v>423</v>
      </c>
      <c r="H13748" s="558">
        <f t="shared" si="7362"/>
        <v>0</v>
      </c>
      <c r="I13748" s="557"/>
      <c r="J13748" s="557"/>
      <c r="K13748" s="557"/>
      <c r="L13748" s="557"/>
      <c r="M13748" s="557"/>
      <c r="N13748" s="158"/>
      <c r="Q13748" s="49" t="s">
        <v>47</v>
      </c>
    </row>
    <row r="13749" spans="2:17" ht="20.25" customHeight="1">
      <c r="B13749" s="50" t="e">
        <f>IF((#REF!+#REF!+H13749)&lt;&gt;0,"a","b")</f>
        <v>#REF!</v>
      </c>
      <c r="C13749" s="54">
        <v>6</v>
      </c>
      <c r="D13749" s="54"/>
      <c r="F13749" s="89"/>
      <c r="G13749" s="109" t="s">
        <v>424</v>
      </c>
      <c r="H13749" s="558">
        <f t="shared" si="7362"/>
        <v>0</v>
      </c>
      <c r="I13749" s="557"/>
      <c r="J13749" s="557"/>
      <c r="K13749" s="557"/>
      <c r="L13749" s="557"/>
      <c r="M13749" s="557"/>
      <c r="N13749" s="158"/>
      <c r="Q13749" s="49" t="s">
        <v>47</v>
      </c>
    </row>
    <row r="13750" spans="2:17" ht="20.25" customHeight="1">
      <c r="B13750" s="50" t="e">
        <f>IF((#REF!+#REF!+H13750)&lt;&gt;0,"a","b")</f>
        <v>#REF!</v>
      </c>
      <c r="C13750" s="54">
        <v>6</v>
      </c>
      <c r="D13750" s="54"/>
      <c r="F13750" s="89"/>
      <c r="G13750" s="126" t="s">
        <v>425</v>
      </c>
      <c r="H13750" s="558">
        <f t="shared" si="7362"/>
        <v>0</v>
      </c>
      <c r="I13750" s="557"/>
      <c r="J13750" s="557"/>
      <c r="K13750" s="557"/>
      <c r="L13750" s="557"/>
      <c r="M13750" s="557"/>
      <c r="N13750" s="158"/>
      <c r="Q13750" s="49" t="s">
        <v>47</v>
      </c>
    </row>
    <row r="13751" spans="2:17" ht="20.25" customHeight="1">
      <c r="B13751" s="50" t="e">
        <f>IF((#REF!+#REF!+H13751)&lt;&gt;0,"a","b")</f>
        <v>#REF!</v>
      </c>
      <c r="C13751" s="54">
        <v>6</v>
      </c>
      <c r="D13751" s="54"/>
      <c r="F13751" s="89"/>
      <c r="G13751" s="109" t="s">
        <v>426</v>
      </c>
      <c r="H13751" s="558">
        <f t="shared" si="7362"/>
        <v>0</v>
      </c>
      <c r="I13751" s="557"/>
      <c r="J13751" s="557"/>
      <c r="K13751" s="557"/>
      <c r="L13751" s="557"/>
      <c r="M13751" s="557"/>
      <c r="N13751" s="158"/>
      <c r="Q13751" s="49" t="s">
        <v>47</v>
      </c>
    </row>
    <row r="13752" spans="2:17" ht="30.75" customHeight="1">
      <c r="B13752" s="50" t="e">
        <f>IF((#REF!+#REF!+H13752)&lt;&gt;0,"a","b")</f>
        <v>#REF!</v>
      </c>
      <c r="C13752" s="54">
        <v>6</v>
      </c>
      <c r="D13752" s="54"/>
      <c r="F13752" s="89"/>
      <c r="G13752" s="109" t="s">
        <v>427</v>
      </c>
      <c r="H13752" s="558">
        <f t="shared" si="7362"/>
        <v>0</v>
      </c>
      <c r="I13752" s="557"/>
      <c r="J13752" s="557"/>
      <c r="K13752" s="557"/>
      <c r="L13752" s="557"/>
      <c r="M13752" s="557"/>
      <c r="N13752" s="158"/>
      <c r="Q13752" s="49" t="s">
        <v>47</v>
      </c>
    </row>
    <row r="13753" spans="2:17" ht="20.25" customHeight="1">
      <c r="B13753" s="50" t="e">
        <f>IF((#REF!+#REF!+H13753)&lt;&gt;0,"a","b")</f>
        <v>#REF!</v>
      </c>
      <c r="C13753" s="54">
        <v>4</v>
      </c>
      <c r="D13753" s="54"/>
      <c r="F13753" s="89"/>
      <c r="G13753" s="93" t="s">
        <v>428</v>
      </c>
      <c r="H13753" s="559">
        <f t="shared" si="7362"/>
        <v>0</v>
      </c>
      <c r="I13753" s="567">
        <f t="shared" ref="I13753:N13753" si="7412">I13754+I13755</f>
        <v>0</v>
      </c>
      <c r="J13753" s="567">
        <f t="shared" si="7412"/>
        <v>0</v>
      </c>
      <c r="K13753" s="567">
        <f t="shared" si="7412"/>
        <v>0</v>
      </c>
      <c r="L13753" s="567">
        <f t="shared" si="7412"/>
        <v>0</v>
      </c>
      <c r="M13753" s="567">
        <f t="shared" si="7412"/>
        <v>0</v>
      </c>
      <c r="N13753" s="137">
        <f t="shared" si="7412"/>
        <v>0</v>
      </c>
      <c r="O13753" s="60" t="s">
        <v>71</v>
      </c>
      <c r="Q13753" s="49" t="s">
        <v>47</v>
      </c>
    </row>
    <row r="13754" spans="2:17" ht="20.25" customHeight="1">
      <c r="B13754" s="50" t="e">
        <f>IF((#REF!+#REF!+H13754)&lt;&gt;0,"a","b")</f>
        <v>#REF!</v>
      </c>
      <c r="C13754" s="54">
        <v>5</v>
      </c>
      <c r="D13754" s="54"/>
      <c r="F13754" s="89"/>
      <c r="G13754" s="95" t="s">
        <v>429</v>
      </c>
      <c r="H13754" s="558">
        <f t="shared" si="7362"/>
        <v>0</v>
      </c>
      <c r="I13754" s="554"/>
      <c r="J13754" s="554"/>
      <c r="K13754" s="554"/>
      <c r="L13754" s="554"/>
      <c r="M13754" s="554"/>
      <c r="N13754" s="154"/>
      <c r="O13754" s="60"/>
      <c r="Q13754" s="49" t="s">
        <v>47</v>
      </c>
    </row>
    <row r="13755" spans="2:17" ht="20.25" customHeight="1">
      <c r="B13755" s="50" t="e">
        <f>IF((#REF!+#REF!+H13755)&lt;&gt;0,"a","b")</f>
        <v>#REF!</v>
      </c>
      <c r="C13755" s="54">
        <v>5</v>
      </c>
      <c r="D13755" s="54"/>
      <c r="F13755" s="89"/>
      <c r="G13755" s="95" t="s">
        <v>430</v>
      </c>
      <c r="H13755" s="559">
        <f t="shared" si="7362"/>
        <v>0</v>
      </c>
      <c r="I13755" s="569">
        <f t="shared" ref="I13755:N13755" si="7413">I13756+I13757</f>
        <v>0</v>
      </c>
      <c r="J13755" s="569">
        <f t="shared" si="7413"/>
        <v>0</v>
      </c>
      <c r="K13755" s="569">
        <f t="shared" si="7413"/>
        <v>0</v>
      </c>
      <c r="L13755" s="569">
        <f t="shared" si="7413"/>
        <v>0</v>
      </c>
      <c r="M13755" s="569">
        <f t="shared" si="7413"/>
        <v>0</v>
      </c>
      <c r="N13755" s="142">
        <f t="shared" si="7413"/>
        <v>0</v>
      </c>
      <c r="O13755" s="60" t="s">
        <v>71</v>
      </c>
      <c r="Q13755" s="49" t="s">
        <v>47</v>
      </c>
    </row>
    <row r="13756" spans="2:17" ht="20.25" customHeight="1">
      <c r="B13756" s="50" t="e">
        <f>IF((#REF!+#REF!+H13756)&lt;&gt;0,"a","b")</f>
        <v>#REF!</v>
      </c>
      <c r="C13756" s="54">
        <v>6</v>
      </c>
      <c r="D13756" s="54"/>
      <c r="F13756" s="89"/>
      <c r="G13756" s="109" t="s">
        <v>431</v>
      </c>
      <c r="H13756" s="558">
        <f t="shared" si="7362"/>
        <v>0</v>
      </c>
      <c r="I13756" s="557"/>
      <c r="J13756" s="557"/>
      <c r="K13756" s="557"/>
      <c r="L13756" s="557"/>
      <c r="M13756" s="557"/>
      <c r="N13756" s="158"/>
      <c r="Q13756" s="49" t="s">
        <v>47</v>
      </c>
    </row>
    <row r="13757" spans="2:17" ht="20.25" customHeight="1">
      <c r="B13757" s="50" t="e">
        <f>IF((#REF!+#REF!+H13757)&lt;&gt;0,"a","b")</f>
        <v>#REF!</v>
      </c>
      <c r="C13757" s="54">
        <v>6</v>
      </c>
      <c r="D13757" s="54"/>
      <c r="F13757" s="89"/>
      <c r="G13757" s="109" t="s">
        <v>432</v>
      </c>
      <c r="H13757" s="558">
        <f t="shared" si="7362"/>
        <v>0</v>
      </c>
      <c r="I13757" s="557"/>
      <c r="J13757" s="557"/>
      <c r="K13757" s="557"/>
      <c r="L13757" s="557"/>
      <c r="M13757" s="557"/>
      <c r="N13757" s="158"/>
      <c r="Q13757" s="49" t="s">
        <v>47</v>
      </c>
    </row>
    <row r="13758" spans="2:17" ht="30.75" customHeight="1">
      <c r="B13758" s="50" t="e">
        <f>IF((#REF!+#REF!+H13758)&lt;&gt;0,"a","b")</f>
        <v>#REF!</v>
      </c>
      <c r="C13758" s="54">
        <v>3</v>
      </c>
      <c r="D13758" s="54"/>
      <c r="F13758" s="89"/>
      <c r="G13758" s="108" t="s">
        <v>433</v>
      </c>
      <c r="H13758" s="559">
        <f t="shared" si="7362"/>
        <v>0</v>
      </c>
      <c r="I13758" s="570">
        <f t="shared" ref="I13758:N13758" si="7414">I13759+I13760</f>
        <v>0</v>
      </c>
      <c r="J13758" s="570">
        <f t="shared" si="7414"/>
        <v>0</v>
      </c>
      <c r="K13758" s="570">
        <f t="shared" si="7414"/>
        <v>0</v>
      </c>
      <c r="L13758" s="570">
        <f t="shared" si="7414"/>
        <v>0</v>
      </c>
      <c r="M13758" s="570">
        <f t="shared" si="7414"/>
        <v>0</v>
      </c>
      <c r="N13758" s="140">
        <f t="shared" si="7414"/>
        <v>0</v>
      </c>
      <c r="O13758" s="60" t="s">
        <v>71</v>
      </c>
      <c r="Q13758" s="49" t="s">
        <v>47</v>
      </c>
    </row>
    <row r="13759" spans="2:17" ht="30.75" customHeight="1">
      <c r="B13759" s="50" t="e">
        <f>IF((#REF!+#REF!+H13759)&lt;&gt;0,"a","b")</f>
        <v>#REF!</v>
      </c>
      <c r="C13759" s="54">
        <v>4</v>
      </c>
      <c r="D13759" s="54"/>
      <c r="F13759" s="89"/>
      <c r="G13759" s="93" t="s">
        <v>434</v>
      </c>
      <c r="H13759" s="558">
        <f t="shared" si="7362"/>
        <v>0</v>
      </c>
      <c r="I13759" s="555"/>
      <c r="J13759" s="555"/>
      <c r="K13759" s="555"/>
      <c r="L13759" s="555"/>
      <c r="M13759" s="555"/>
      <c r="N13759" s="153"/>
      <c r="Q13759" s="49" t="s">
        <v>47</v>
      </c>
    </row>
    <row r="13760" spans="2:17" ht="30.75" customHeight="1">
      <c r="B13760" s="50" t="e">
        <f>IF((#REF!+#REF!+H13760)&lt;&gt;0,"a","b")</f>
        <v>#REF!</v>
      </c>
      <c r="C13760" s="54">
        <v>4</v>
      </c>
      <c r="D13760" s="54"/>
      <c r="F13760" s="89"/>
      <c r="G13760" s="93" t="s">
        <v>435</v>
      </c>
      <c r="H13760" s="559">
        <f t="shared" si="7362"/>
        <v>0</v>
      </c>
      <c r="I13760" s="567">
        <f t="shared" ref="I13760:N13760" si="7415">I13761+I13762+I13763+I13764</f>
        <v>0</v>
      </c>
      <c r="J13760" s="567">
        <f t="shared" si="7415"/>
        <v>0</v>
      </c>
      <c r="K13760" s="567">
        <f t="shared" si="7415"/>
        <v>0</v>
      </c>
      <c r="L13760" s="567">
        <f t="shared" si="7415"/>
        <v>0</v>
      </c>
      <c r="M13760" s="567">
        <f t="shared" si="7415"/>
        <v>0</v>
      </c>
      <c r="N13760" s="137">
        <f t="shared" si="7415"/>
        <v>0</v>
      </c>
      <c r="O13760" s="60" t="s">
        <v>71</v>
      </c>
      <c r="Q13760" s="49" t="s">
        <v>47</v>
      </c>
    </row>
    <row r="13761" spans="2:17" ht="30.75" customHeight="1">
      <c r="B13761" s="50" t="e">
        <f>IF((#REF!+#REF!+H13761)&lt;&gt;0,"a","b")</f>
        <v>#REF!</v>
      </c>
      <c r="C13761" s="54">
        <v>5</v>
      </c>
      <c r="D13761" s="54"/>
      <c r="F13761" s="89"/>
      <c r="G13761" s="95" t="s">
        <v>436</v>
      </c>
      <c r="H13761" s="558">
        <f t="shared" si="7362"/>
        <v>0</v>
      </c>
      <c r="I13761" s="554"/>
      <c r="J13761" s="554"/>
      <c r="K13761" s="554"/>
      <c r="L13761" s="554"/>
      <c r="M13761" s="554"/>
      <c r="N13761" s="154"/>
      <c r="Q13761" s="49" t="s">
        <v>47</v>
      </c>
    </row>
    <row r="13762" spans="2:17" ht="20.25" customHeight="1">
      <c r="B13762" s="50" t="e">
        <f>IF((#REF!+#REF!+H13762)&lt;&gt;0,"a","b")</f>
        <v>#REF!</v>
      </c>
      <c r="C13762" s="54">
        <v>5</v>
      </c>
      <c r="D13762" s="54"/>
      <c r="F13762" s="89"/>
      <c r="G13762" s="95" t="s">
        <v>437</v>
      </c>
      <c r="H13762" s="552">
        <f t="shared" si="7362"/>
        <v>0</v>
      </c>
      <c r="I13762" s="554"/>
      <c r="J13762" s="554"/>
      <c r="K13762" s="554"/>
      <c r="L13762" s="554"/>
      <c r="M13762" s="554"/>
      <c r="N13762" s="154"/>
      <c r="Q13762" s="49" t="s">
        <v>47</v>
      </c>
    </row>
    <row r="13763" spans="2:17" ht="20.25" customHeight="1">
      <c r="B13763" s="50" t="e">
        <f>IF((#REF!+#REF!+H13763)&lt;&gt;0,"a","b")</f>
        <v>#REF!</v>
      </c>
      <c r="C13763" s="54">
        <v>5</v>
      </c>
      <c r="D13763" s="54"/>
      <c r="F13763" s="89"/>
      <c r="G13763" s="95" t="s">
        <v>438</v>
      </c>
      <c r="H13763" s="552">
        <f t="shared" si="7362"/>
        <v>0</v>
      </c>
      <c r="I13763" s="554"/>
      <c r="J13763" s="554"/>
      <c r="K13763" s="554"/>
      <c r="L13763" s="554"/>
      <c r="M13763" s="554"/>
      <c r="N13763" s="154"/>
      <c r="Q13763" s="49" t="s">
        <v>47</v>
      </c>
    </row>
    <row r="13764" spans="2:17" ht="20.25" customHeight="1">
      <c r="B13764" s="50" t="e">
        <f>IF((#REF!+#REF!+H13764)&lt;&gt;0,"a","b")</f>
        <v>#REF!</v>
      </c>
      <c r="C13764" s="54">
        <v>5</v>
      </c>
      <c r="D13764" s="54"/>
      <c r="F13764" s="89"/>
      <c r="G13764" s="95" t="s">
        <v>307</v>
      </c>
      <c r="H13764" s="552">
        <f t="shared" si="7362"/>
        <v>0</v>
      </c>
      <c r="I13764" s="554"/>
      <c r="J13764" s="554"/>
      <c r="K13764" s="554"/>
      <c r="L13764" s="554"/>
      <c r="M13764" s="554"/>
      <c r="N13764" s="154"/>
      <c r="Q13764" s="49" t="s">
        <v>47</v>
      </c>
    </row>
    <row r="13765" spans="2:17" ht="20.25" customHeight="1">
      <c r="B13765" s="50" t="e">
        <f>IF((#REF!+#REF!+H13765)&lt;&gt;0,"a","b")</f>
        <v>#REF!</v>
      </c>
      <c r="C13765" s="54">
        <v>3</v>
      </c>
      <c r="D13765" s="54"/>
      <c r="F13765" s="89"/>
      <c r="G13765" s="108" t="s">
        <v>439</v>
      </c>
      <c r="H13765" s="561">
        <f t="shared" si="7362"/>
        <v>0</v>
      </c>
      <c r="I13765" s="562"/>
      <c r="J13765" s="562"/>
      <c r="K13765" s="562"/>
      <c r="L13765" s="562"/>
      <c r="M13765" s="562"/>
      <c r="N13765" s="161"/>
      <c r="Q13765" s="49" t="s">
        <v>47</v>
      </c>
    </row>
    <row r="13766" spans="2:17" ht="20.25" customHeight="1">
      <c r="B13766" s="50" t="e">
        <f>IF((#REF!+#REF!+H13766)&lt;&gt;0,"a","b")</f>
        <v>#REF!</v>
      </c>
      <c r="C13766" s="54">
        <v>3</v>
      </c>
      <c r="D13766" s="54"/>
      <c r="F13766" s="89"/>
      <c r="G13766" s="108" t="s">
        <v>440</v>
      </c>
      <c r="H13766" s="571">
        <f t="shared" si="7362"/>
        <v>0</v>
      </c>
      <c r="I13766" s="570">
        <f t="shared" ref="I13766:N13766" si="7416">I13767+I13768+I13769+I13772</f>
        <v>0</v>
      </c>
      <c r="J13766" s="570">
        <f t="shared" si="7416"/>
        <v>0</v>
      </c>
      <c r="K13766" s="570">
        <f t="shared" si="7416"/>
        <v>0</v>
      </c>
      <c r="L13766" s="570">
        <f t="shared" si="7416"/>
        <v>0</v>
      </c>
      <c r="M13766" s="570">
        <f t="shared" si="7416"/>
        <v>0</v>
      </c>
      <c r="N13766" s="140">
        <f t="shared" si="7416"/>
        <v>0</v>
      </c>
      <c r="O13766" s="60" t="s">
        <v>71</v>
      </c>
      <c r="Q13766" s="49" t="s">
        <v>47</v>
      </c>
    </row>
    <row r="13767" spans="2:17" ht="30.75" customHeight="1">
      <c r="B13767" s="50" t="e">
        <f>IF((#REF!+#REF!+H13767)&lt;&gt;0,"a","b")</f>
        <v>#REF!</v>
      </c>
      <c r="C13767" s="54">
        <v>4</v>
      </c>
      <c r="D13767" s="54"/>
      <c r="F13767" s="89"/>
      <c r="G13767" s="93" t="s">
        <v>441</v>
      </c>
      <c r="H13767" s="558">
        <f t="shared" si="7362"/>
        <v>0</v>
      </c>
      <c r="I13767" s="555"/>
      <c r="J13767" s="555"/>
      <c r="K13767" s="555"/>
      <c r="L13767" s="555"/>
      <c r="M13767" s="555"/>
      <c r="N13767" s="153"/>
      <c r="O13767" s="60"/>
      <c r="Q13767" s="49" t="s">
        <v>47</v>
      </c>
    </row>
    <row r="13768" spans="2:17" ht="20.25" customHeight="1">
      <c r="B13768" s="50" t="e">
        <f>IF((#REF!+#REF!+H13768)&lt;&gt;0,"a","b")</f>
        <v>#REF!</v>
      </c>
      <c r="C13768" s="54">
        <v>4</v>
      </c>
      <c r="D13768" s="54"/>
      <c r="F13768" s="89"/>
      <c r="G13768" s="93" t="s">
        <v>442</v>
      </c>
      <c r="H13768" s="558">
        <f t="shared" si="7362"/>
        <v>0</v>
      </c>
      <c r="I13768" s="555"/>
      <c r="J13768" s="555"/>
      <c r="K13768" s="555"/>
      <c r="L13768" s="555"/>
      <c r="M13768" s="555"/>
      <c r="N13768" s="153"/>
      <c r="O13768" s="60"/>
      <c r="Q13768" s="49" t="s">
        <v>47</v>
      </c>
    </row>
    <row r="13769" spans="2:17" ht="20.25" customHeight="1">
      <c r="B13769" s="50" t="e">
        <f>IF((#REF!+#REF!+H13769)&lt;&gt;0,"a","b")</f>
        <v>#REF!</v>
      </c>
      <c r="C13769" s="54">
        <v>4</v>
      </c>
      <c r="D13769" s="54"/>
      <c r="F13769" s="89"/>
      <c r="G13769" s="93" t="s">
        <v>443</v>
      </c>
      <c r="H13769" s="559">
        <f t="shared" si="7362"/>
        <v>0</v>
      </c>
      <c r="I13769" s="567">
        <f t="shared" ref="I13769:N13769" si="7417">I13770+I13771</f>
        <v>0</v>
      </c>
      <c r="J13769" s="567">
        <f t="shared" si="7417"/>
        <v>0</v>
      </c>
      <c r="K13769" s="567">
        <f t="shared" si="7417"/>
        <v>0</v>
      </c>
      <c r="L13769" s="567">
        <f t="shared" si="7417"/>
        <v>0</v>
      </c>
      <c r="M13769" s="567">
        <f t="shared" si="7417"/>
        <v>0</v>
      </c>
      <c r="N13769" s="137">
        <f t="shared" si="7417"/>
        <v>0</v>
      </c>
      <c r="O13769" s="60" t="s">
        <v>71</v>
      </c>
      <c r="Q13769" s="49" t="s">
        <v>47</v>
      </c>
    </row>
    <row r="13770" spans="2:17" ht="30.75" customHeight="1">
      <c r="B13770" s="50" t="e">
        <f>IF((#REF!+#REF!+H13770)&lt;&gt;0,"a","b")</f>
        <v>#REF!</v>
      </c>
      <c r="C13770" s="54">
        <v>5</v>
      </c>
      <c r="D13770" s="54"/>
      <c r="F13770" s="89"/>
      <c r="G13770" s="95" t="s">
        <v>444</v>
      </c>
      <c r="H13770" s="552">
        <f t="shared" si="7362"/>
        <v>0</v>
      </c>
      <c r="I13770" s="554"/>
      <c r="J13770" s="554"/>
      <c r="K13770" s="554"/>
      <c r="L13770" s="554"/>
      <c r="M13770" s="554"/>
      <c r="N13770" s="154"/>
      <c r="Q13770" s="49" t="s">
        <v>47</v>
      </c>
    </row>
    <row r="13771" spans="2:17" ht="20.25" customHeight="1">
      <c r="B13771" s="50" t="e">
        <f>IF((#REF!+#REF!+H13771)&lt;&gt;0,"a","b")</f>
        <v>#REF!</v>
      </c>
      <c r="C13771" s="54">
        <v>5</v>
      </c>
      <c r="D13771" s="54"/>
      <c r="F13771" s="89"/>
      <c r="G13771" s="95" t="s">
        <v>445</v>
      </c>
      <c r="H13771" s="552">
        <f t="shared" si="7362"/>
        <v>0</v>
      </c>
      <c r="I13771" s="554"/>
      <c r="J13771" s="554"/>
      <c r="K13771" s="554"/>
      <c r="L13771" s="554"/>
      <c r="M13771" s="554"/>
      <c r="N13771" s="154"/>
      <c r="Q13771" s="49" t="s">
        <v>47</v>
      </c>
    </row>
    <row r="13772" spans="2:17" ht="20.25" customHeight="1">
      <c r="B13772" s="50" t="e">
        <f>IF((#REF!+#REF!+H13772)&lt;&gt;0,"a","b")</f>
        <v>#REF!</v>
      </c>
      <c r="C13772" s="54">
        <v>4</v>
      </c>
      <c r="D13772" s="54"/>
      <c r="F13772" s="89"/>
      <c r="G13772" s="93" t="s">
        <v>446</v>
      </c>
      <c r="H13772" s="558">
        <f t="shared" si="7362"/>
        <v>0</v>
      </c>
      <c r="I13772" s="555"/>
      <c r="J13772" s="555"/>
      <c r="K13772" s="555"/>
      <c r="L13772" s="555"/>
      <c r="M13772" s="555"/>
      <c r="N13772" s="153"/>
      <c r="Q13772" s="49" t="s">
        <v>47</v>
      </c>
    </row>
    <row r="13773" spans="2:17" ht="20.25" customHeight="1">
      <c r="B13773" s="50" t="e">
        <f>IF((#REF!+#REF!+H13773)&lt;&gt;0,"a","b")</f>
        <v>#REF!</v>
      </c>
      <c r="C13773" s="54">
        <v>2</v>
      </c>
      <c r="D13773" s="68" t="s">
        <v>652</v>
      </c>
      <c r="F13773" s="127"/>
      <c r="G13773" s="117" t="s">
        <v>447</v>
      </c>
      <c r="H13773" s="572">
        <f t="shared" si="7362"/>
        <v>0</v>
      </c>
      <c r="I13773" s="573">
        <f t="shared" ref="I13773:N13773" si="7418">I13774+I13781+I13788</f>
        <v>0</v>
      </c>
      <c r="J13773" s="573">
        <f t="shared" si="7418"/>
        <v>0</v>
      </c>
      <c r="K13773" s="573">
        <f t="shared" si="7418"/>
        <v>0</v>
      </c>
      <c r="L13773" s="573">
        <f t="shared" si="7418"/>
        <v>0</v>
      </c>
      <c r="M13773" s="573">
        <f t="shared" si="7418"/>
        <v>0</v>
      </c>
      <c r="N13773" s="149">
        <f t="shared" si="7418"/>
        <v>0</v>
      </c>
      <c r="O13773" s="60" t="s">
        <v>71</v>
      </c>
    </row>
    <row r="13774" spans="2:17" ht="20.25" customHeight="1">
      <c r="B13774" s="50" t="e">
        <f>IF((#REF!+#REF!+H13774)&lt;&gt;0,"a","b")</f>
        <v>#REF!</v>
      </c>
      <c r="C13774" s="54">
        <v>3</v>
      </c>
      <c r="D13774" s="54"/>
      <c r="F13774" s="127"/>
      <c r="G13774" s="108" t="s">
        <v>448</v>
      </c>
      <c r="H13774" s="574">
        <f t="shared" si="7362"/>
        <v>0</v>
      </c>
      <c r="I13774" s="564">
        <f t="shared" ref="I13774:K13774" si="7419">SUM(I13775:I13780)</f>
        <v>0</v>
      </c>
      <c r="J13774" s="564">
        <f t="shared" si="7419"/>
        <v>0</v>
      </c>
      <c r="K13774" s="564">
        <f t="shared" si="7419"/>
        <v>0</v>
      </c>
      <c r="L13774" s="564">
        <f t="shared" ref="L13774:N13774" si="7420">SUM(L13775:L13780)</f>
        <v>0</v>
      </c>
      <c r="M13774" s="564">
        <f t="shared" si="7420"/>
        <v>0</v>
      </c>
      <c r="N13774" s="159">
        <f t="shared" si="7420"/>
        <v>0</v>
      </c>
      <c r="O13774" s="60" t="s">
        <v>71</v>
      </c>
    </row>
    <row r="13775" spans="2:17" ht="20.25" customHeight="1">
      <c r="B13775" s="50" t="e">
        <f>IF((#REF!+#REF!+H13775)&lt;&gt;0,"a","b")</f>
        <v>#REF!</v>
      </c>
      <c r="C13775" s="54">
        <v>4</v>
      </c>
      <c r="D13775" s="54"/>
      <c r="F13775" s="127"/>
      <c r="G13775" s="93" t="s">
        <v>449</v>
      </c>
      <c r="H13775" s="575">
        <f t="shared" si="7362"/>
        <v>0</v>
      </c>
      <c r="I13775" s="555"/>
      <c r="J13775" s="555"/>
      <c r="K13775" s="555"/>
      <c r="L13775" s="555"/>
      <c r="M13775" s="555"/>
      <c r="N13775" s="153"/>
    </row>
    <row r="13776" spans="2:17" ht="20.25" customHeight="1">
      <c r="B13776" s="50" t="e">
        <f>IF((#REF!+#REF!+H13776)&lt;&gt;0,"a","b")</f>
        <v>#REF!</v>
      </c>
      <c r="C13776" s="54">
        <v>4</v>
      </c>
      <c r="D13776" s="54"/>
      <c r="F13776" s="127"/>
      <c r="G13776" s="93" t="s">
        <v>450</v>
      </c>
      <c r="H13776" s="575">
        <f t="shared" si="7362"/>
        <v>0</v>
      </c>
      <c r="I13776" s="555"/>
      <c r="J13776" s="555"/>
      <c r="K13776" s="555"/>
      <c r="L13776" s="555"/>
      <c r="M13776" s="555"/>
      <c r="N13776" s="153"/>
    </row>
    <row r="13777" spans="2:15" ht="20.25" customHeight="1">
      <c r="B13777" s="50" t="e">
        <f>IF((#REF!+#REF!+H13777)&lt;&gt;0,"a","b")</f>
        <v>#REF!</v>
      </c>
      <c r="C13777" s="54">
        <v>4</v>
      </c>
      <c r="D13777" s="54"/>
      <c r="F13777" s="127"/>
      <c r="G13777" s="93" t="s">
        <v>305</v>
      </c>
      <c r="H13777" s="575">
        <f t="shared" si="7362"/>
        <v>0</v>
      </c>
      <c r="I13777" s="555"/>
      <c r="J13777" s="555"/>
      <c r="K13777" s="555"/>
      <c r="L13777" s="555"/>
      <c r="M13777" s="555"/>
      <c r="N13777" s="153"/>
    </row>
    <row r="13778" spans="2:15" ht="20.25" customHeight="1">
      <c r="B13778" s="50" t="e">
        <f>IF((#REF!+#REF!+H13778)&lt;&gt;0,"a","b")</f>
        <v>#REF!</v>
      </c>
      <c r="C13778" s="54">
        <v>4</v>
      </c>
      <c r="D13778" s="54"/>
      <c r="F13778" s="127"/>
      <c r="G13778" s="93" t="s">
        <v>451</v>
      </c>
      <c r="H13778" s="575">
        <f t="shared" si="7362"/>
        <v>0</v>
      </c>
      <c r="I13778" s="555"/>
      <c r="J13778" s="555"/>
      <c r="K13778" s="555"/>
      <c r="L13778" s="555"/>
      <c r="M13778" s="555"/>
      <c r="N13778" s="153"/>
    </row>
    <row r="13779" spans="2:15" ht="20.25" customHeight="1">
      <c r="B13779" s="50" t="e">
        <f>IF((#REF!+#REF!+H13779)&lt;&gt;0,"a","b")</f>
        <v>#REF!</v>
      </c>
      <c r="C13779" s="54">
        <v>4</v>
      </c>
      <c r="D13779" s="54"/>
      <c r="F13779" s="127"/>
      <c r="G13779" s="93" t="s">
        <v>452</v>
      </c>
      <c r="H13779" s="575">
        <f t="shared" si="7362"/>
        <v>0</v>
      </c>
      <c r="I13779" s="555"/>
      <c r="J13779" s="555"/>
      <c r="K13779" s="555"/>
      <c r="L13779" s="555"/>
      <c r="M13779" s="555"/>
      <c r="N13779" s="153"/>
    </row>
    <row r="13780" spans="2:15" ht="20.25" customHeight="1">
      <c r="B13780" s="50" t="e">
        <f>IF((#REF!+#REF!+H13780)&lt;&gt;0,"a","b")</f>
        <v>#REF!</v>
      </c>
      <c r="C13780" s="54">
        <v>4</v>
      </c>
      <c r="D13780" s="54"/>
      <c r="F13780" s="127"/>
      <c r="G13780" s="93" t="s">
        <v>453</v>
      </c>
      <c r="H13780" s="575">
        <f t="shared" si="7362"/>
        <v>0</v>
      </c>
      <c r="I13780" s="555"/>
      <c r="J13780" s="555"/>
      <c r="K13780" s="555"/>
      <c r="L13780" s="555"/>
      <c r="M13780" s="555"/>
      <c r="N13780" s="153"/>
    </row>
    <row r="13781" spans="2:15" ht="20.25" customHeight="1">
      <c r="B13781" s="50" t="e">
        <f>IF((#REF!+#REF!+H13781)&lt;&gt;0,"a","b")</f>
        <v>#REF!</v>
      </c>
      <c r="C13781" s="54">
        <v>3</v>
      </c>
      <c r="D13781" s="54"/>
      <c r="F13781" s="127"/>
      <c r="G13781" s="108" t="s">
        <v>304</v>
      </c>
      <c r="H13781" s="574">
        <f t="shared" si="7362"/>
        <v>0</v>
      </c>
      <c r="I13781" s="564">
        <f t="shared" ref="I13781:K13781" si="7421">SUM(I13782:I13787)</f>
        <v>0</v>
      </c>
      <c r="J13781" s="564">
        <f t="shared" si="7421"/>
        <v>0</v>
      </c>
      <c r="K13781" s="564">
        <f t="shared" si="7421"/>
        <v>0</v>
      </c>
      <c r="L13781" s="564">
        <f t="shared" ref="L13781:N13781" si="7422">SUM(L13782:L13787)</f>
        <v>0</v>
      </c>
      <c r="M13781" s="564">
        <f t="shared" si="7422"/>
        <v>0</v>
      </c>
      <c r="N13781" s="159">
        <f t="shared" si="7422"/>
        <v>0</v>
      </c>
      <c r="O13781" s="60" t="s">
        <v>71</v>
      </c>
    </row>
    <row r="13782" spans="2:15" ht="20.25" customHeight="1">
      <c r="B13782" s="50" t="e">
        <f>IF((#REF!+#REF!+H13782)&lt;&gt;0,"a","b")</f>
        <v>#REF!</v>
      </c>
      <c r="C13782" s="54">
        <v>4</v>
      </c>
      <c r="D13782" s="54"/>
      <c r="F13782" s="127"/>
      <c r="G13782" s="93" t="s">
        <v>449</v>
      </c>
      <c r="H13782" s="575">
        <f t="shared" si="7362"/>
        <v>0</v>
      </c>
      <c r="I13782" s="555"/>
      <c r="J13782" s="555"/>
      <c r="K13782" s="555"/>
      <c r="L13782" s="555"/>
      <c r="M13782" s="555"/>
      <c r="N13782" s="153"/>
    </row>
    <row r="13783" spans="2:15" ht="20.25" customHeight="1">
      <c r="B13783" s="50" t="e">
        <f>IF((#REF!+#REF!+H13783)&lt;&gt;0,"a","b")</f>
        <v>#REF!</v>
      </c>
      <c r="C13783" s="54">
        <v>4</v>
      </c>
      <c r="D13783" s="54"/>
      <c r="F13783" s="127"/>
      <c r="G13783" s="93" t="s">
        <v>450</v>
      </c>
      <c r="H13783" s="575">
        <f t="shared" si="7362"/>
        <v>0</v>
      </c>
      <c r="I13783" s="555"/>
      <c r="J13783" s="555"/>
      <c r="K13783" s="555"/>
      <c r="L13783" s="555"/>
      <c r="M13783" s="555"/>
      <c r="N13783" s="153"/>
    </row>
    <row r="13784" spans="2:15" ht="20.25" customHeight="1">
      <c r="B13784" s="50" t="e">
        <f>IF((#REF!+#REF!+H13784)&lt;&gt;0,"a","b")</f>
        <v>#REF!</v>
      </c>
      <c r="C13784" s="54">
        <v>4</v>
      </c>
      <c r="D13784" s="54"/>
      <c r="F13784" s="127"/>
      <c r="G13784" s="93" t="s">
        <v>305</v>
      </c>
      <c r="H13784" s="575">
        <f t="shared" si="7362"/>
        <v>0</v>
      </c>
      <c r="I13784" s="555"/>
      <c r="J13784" s="555"/>
      <c r="K13784" s="555"/>
      <c r="L13784" s="555"/>
      <c r="M13784" s="555"/>
      <c r="N13784" s="153"/>
    </row>
    <row r="13785" spans="2:15" ht="20.25" customHeight="1">
      <c r="B13785" s="50" t="e">
        <f>IF((#REF!+#REF!+H13785)&lt;&gt;0,"a","b")</f>
        <v>#REF!</v>
      </c>
      <c r="C13785" s="54">
        <v>4</v>
      </c>
      <c r="D13785" s="54"/>
      <c r="F13785" s="127"/>
      <c r="G13785" s="93" t="s">
        <v>454</v>
      </c>
      <c r="H13785" s="575">
        <f t="shared" si="7362"/>
        <v>0</v>
      </c>
      <c r="I13785" s="555"/>
      <c r="J13785" s="555"/>
      <c r="K13785" s="555"/>
      <c r="L13785" s="555"/>
      <c r="M13785" s="555"/>
      <c r="N13785" s="153"/>
    </row>
    <row r="13786" spans="2:15" ht="20.25" customHeight="1">
      <c r="B13786" s="50" t="e">
        <f>IF((#REF!+#REF!+H13786)&lt;&gt;0,"a","b")</f>
        <v>#REF!</v>
      </c>
      <c r="C13786" s="54">
        <v>4</v>
      </c>
      <c r="D13786" s="54"/>
      <c r="F13786" s="127"/>
      <c r="G13786" s="93" t="s">
        <v>452</v>
      </c>
      <c r="H13786" s="575">
        <f t="shared" si="7362"/>
        <v>0</v>
      </c>
      <c r="I13786" s="555"/>
      <c r="J13786" s="555"/>
      <c r="K13786" s="555"/>
      <c r="L13786" s="555"/>
      <c r="M13786" s="555"/>
      <c r="N13786" s="153"/>
    </row>
    <row r="13787" spans="2:15" ht="20.25" customHeight="1">
      <c r="B13787" s="50" t="e">
        <f>IF((#REF!+#REF!+H13787)&lt;&gt;0,"a","b")</f>
        <v>#REF!</v>
      </c>
      <c r="C13787" s="54">
        <v>4</v>
      </c>
      <c r="D13787" s="54"/>
      <c r="F13787" s="127"/>
      <c r="G13787" s="93" t="s">
        <v>453</v>
      </c>
      <c r="H13787" s="575">
        <f t="shared" si="7362"/>
        <v>0</v>
      </c>
      <c r="I13787" s="555"/>
      <c r="J13787" s="555"/>
      <c r="K13787" s="555"/>
      <c r="L13787" s="555"/>
      <c r="M13787" s="555"/>
      <c r="N13787" s="153"/>
    </row>
    <row r="13788" spans="2:15" ht="20.25" customHeight="1">
      <c r="B13788" s="50" t="e">
        <f>IF((#REF!+#REF!+H13788)&lt;&gt;0,"a","b")</f>
        <v>#REF!</v>
      </c>
      <c r="C13788" s="54">
        <v>3</v>
      </c>
      <c r="D13788" s="54"/>
      <c r="F13788" s="89"/>
      <c r="G13788" s="108" t="s">
        <v>306</v>
      </c>
      <c r="H13788" s="576">
        <f t="shared" si="7362"/>
        <v>0</v>
      </c>
      <c r="I13788" s="562"/>
      <c r="J13788" s="562"/>
      <c r="K13788" s="562"/>
      <c r="L13788" s="562"/>
      <c r="M13788" s="562"/>
      <c r="N13788" s="166"/>
    </row>
    <row r="13789" spans="2:15" ht="20.25" customHeight="1">
      <c r="B13789" s="50" t="e">
        <f>IF((#REF!+#REF!+H13789)&lt;&gt;0,"a","b")</f>
        <v>#REF!</v>
      </c>
      <c r="C13789" s="54">
        <v>2</v>
      </c>
      <c r="D13789" s="68" t="s">
        <v>653</v>
      </c>
      <c r="F13789" s="89"/>
      <c r="G13789" s="117" t="s">
        <v>455</v>
      </c>
      <c r="H13789" s="572">
        <f t="shared" si="7362"/>
        <v>0</v>
      </c>
      <c r="I13789" s="573">
        <f t="shared" ref="I13789:N13789" si="7423">I13790+I13798</f>
        <v>0</v>
      </c>
      <c r="J13789" s="573">
        <f t="shared" si="7423"/>
        <v>0</v>
      </c>
      <c r="K13789" s="573">
        <f t="shared" si="7423"/>
        <v>0</v>
      </c>
      <c r="L13789" s="573">
        <f t="shared" si="7423"/>
        <v>0</v>
      </c>
      <c r="M13789" s="573">
        <f t="shared" si="7423"/>
        <v>0</v>
      </c>
      <c r="N13789" s="149">
        <f t="shared" si="7423"/>
        <v>0</v>
      </c>
      <c r="O13789" s="60" t="s">
        <v>71</v>
      </c>
    </row>
    <row r="13790" spans="2:15" ht="20.25" customHeight="1">
      <c r="B13790" s="50" t="e">
        <f>IF((#REF!+#REF!+H13790)&lt;&gt;0,"a","b")</f>
        <v>#REF!</v>
      </c>
      <c r="C13790" s="54">
        <v>3</v>
      </c>
      <c r="D13790" s="54"/>
      <c r="F13790" s="89"/>
      <c r="G13790" s="108" t="s">
        <v>448</v>
      </c>
      <c r="H13790" s="574">
        <f t="shared" si="7362"/>
        <v>0</v>
      </c>
      <c r="I13790" s="564">
        <f t="shared" ref="I13790:K13790" si="7424">SUM(I13791:I13797)</f>
        <v>0</v>
      </c>
      <c r="J13790" s="564">
        <f t="shared" si="7424"/>
        <v>0</v>
      </c>
      <c r="K13790" s="564">
        <f t="shared" si="7424"/>
        <v>0</v>
      </c>
      <c r="L13790" s="564">
        <f t="shared" ref="L13790:N13790" si="7425">SUM(L13791:L13797)</f>
        <v>0</v>
      </c>
      <c r="M13790" s="564">
        <f t="shared" si="7425"/>
        <v>0</v>
      </c>
      <c r="N13790" s="159">
        <f t="shared" si="7425"/>
        <v>0</v>
      </c>
      <c r="O13790" s="60" t="s">
        <v>71</v>
      </c>
    </row>
    <row r="13791" spans="2:15" ht="20.25" customHeight="1">
      <c r="B13791" s="50" t="e">
        <f>IF((#REF!+#REF!+H13791)&lt;&gt;0,"a","b")</f>
        <v>#REF!</v>
      </c>
      <c r="C13791" s="54">
        <v>4</v>
      </c>
      <c r="D13791" s="54"/>
      <c r="F13791" s="89"/>
      <c r="G13791" s="93" t="s">
        <v>456</v>
      </c>
      <c r="H13791" s="575">
        <f t="shared" si="7362"/>
        <v>0</v>
      </c>
      <c r="I13791" s="555"/>
      <c r="J13791" s="555"/>
      <c r="K13791" s="555"/>
      <c r="L13791" s="555"/>
      <c r="M13791" s="555"/>
      <c r="N13791" s="153"/>
    </row>
    <row r="13792" spans="2:15" ht="20.25" customHeight="1">
      <c r="B13792" s="50" t="e">
        <f>IF((#REF!+#REF!+H13792)&lt;&gt;0,"a","b")</f>
        <v>#REF!</v>
      </c>
      <c r="C13792" s="54">
        <v>4</v>
      </c>
      <c r="D13792" s="54"/>
      <c r="F13792" s="89"/>
      <c r="G13792" s="93" t="s">
        <v>303</v>
      </c>
      <c r="H13792" s="575">
        <f t="shared" si="7362"/>
        <v>0</v>
      </c>
      <c r="I13792" s="555"/>
      <c r="J13792" s="555"/>
      <c r="K13792" s="555"/>
      <c r="L13792" s="555"/>
      <c r="M13792" s="555"/>
      <c r="N13792" s="153"/>
    </row>
    <row r="13793" spans="2:17" ht="20.25" customHeight="1">
      <c r="B13793" s="50" t="e">
        <f>IF((#REF!+#REF!+H13793)&lt;&gt;0,"a","b")</f>
        <v>#REF!</v>
      </c>
      <c r="C13793" s="54">
        <v>4</v>
      </c>
      <c r="D13793" s="54"/>
      <c r="F13793" s="89"/>
      <c r="G13793" s="93" t="s">
        <v>450</v>
      </c>
      <c r="H13793" s="575">
        <f t="shared" si="7362"/>
        <v>0</v>
      </c>
      <c r="I13793" s="555"/>
      <c r="J13793" s="555"/>
      <c r="K13793" s="555"/>
      <c r="L13793" s="555"/>
      <c r="M13793" s="555"/>
      <c r="N13793" s="153"/>
    </row>
    <row r="13794" spans="2:17" ht="30.75" customHeight="1">
      <c r="B13794" s="50" t="e">
        <f>IF((#REF!+#REF!+H13794)&lt;&gt;0,"a","b")</f>
        <v>#REF!</v>
      </c>
      <c r="C13794" s="54">
        <v>4</v>
      </c>
      <c r="D13794" s="54"/>
      <c r="F13794" s="89"/>
      <c r="G13794" s="93" t="s">
        <v>457</v>
      </c>
      <c r="H13794" s="575">
        <f t="shared" si="7362"/>
        <v>0</v>
      </c>
      <c r="I13794" s="555"/>
      <c r="J13794" s="555"/>
      <c r="K13794" s="555"/>
      <c r="L13794" s="555"/>
      <c r="M13794" s="555"/>
      <c r="N13794" s="153"/>
    </row>
    <row r="13795" spans="2:17" ht="20.25" customHeight="1">
      <c r="B13795" s="50" t="e">
        <f>IF((#REF!+#REF!+H13795)&lt;&gt;0,"a","b")</f>
        <v>#REF!</v>
      </c>
      <c r="C13795" s="54">
        <v>4</v>
      </c>
      <c r="D13795" s="54"/>
      <c r="F13795" s="89"/>
      <c r="G13795" s="93" t="s">
        <v>451</v>
      </c>
      <c r="H13795" s="575">
        <f t="shared" si="7362"/>
        <v>0</v>
      </c>
      <c r="I13795" s="555"/>
      <c r="J13795" s="555"/>
      <c r="K13795" s="555"/>
      <c r="L13795" s="555"/>
      <c r="M13795" s="555"/>
      <c r="N13795" s="153"/>
    </row>
    <row r="13796" spans="2:17" ht="20.25" customHeight="1">
      <c r="B13796" s="50" t="e">
        <f>IF((#REF!+#REF!+H13796)&lt;&gt;0,"a","b")</f>
        <v>#REF!</v>
      </c>
      <c r="C13796" s="54">
        <v>4</v>
      </c>
      <c r="D13796" s="54"/>
      <c r="F13796" s="89"/>
      <c r="G13796" s="93" t="s">
        <v>452</v>
      </c>
      <c r="H13796" s="575">
        <f t="shared" si="7362"/>
        <v>0</v>
      </c>
      <c r="I13796" s="555"/>
      <c r="J13796" s="555"/>
      <c r="K13796" s="555"/>
      <c r="L13796" s="555"/>
      <c r="M13796" s="555"/>
      <c r="N13796" s="153"/>
    </row>
    <row r="13797" spans="2:17" ht="20.25" customHeight="1">
      <c r="B13797" s="50" t="e">
        <f>IF((#REF!+#REF!+H13797)&lt;&gt;0,"a","b")</f>
        <v>#REF!</v>
      </c>
      <c r="C13797" s="54">
        <v>4</v>
      </c>
      <c r="D13797" s="54"/>
      <c r="F13797" s="89"/>
      <c r="G13797" s="93" t="s">
        <v>458</v>
      </c>
      <c r="H13797" s="575">
        <f t="shared" si="7362"/>
        <v>0</v>
      </c>
      <c r="I13797" s="562"/>
      <c r="J13797" s="562"/>
      <c r="K13797" s="562"/>
      <c r="L13797" s="562"/>
      <c r="M13797" s="562"/>
      <c r="N13797" s="166"/>
    </row>
    <row r="13798" spans="2:17" ht="20.25" customHeight="1">
      <c r="B13798" s="50" t="e">
        <f>IF((#REF!+#REF!+H13798)&lt;&gt;0,"a","b")</f>
        <v>#REF!</v>
      </c>
      <c r="C13798" s="54">
        <v>3</v>
      </c>
      <c r="D13798" s="54"/>
      <c r="F13798" s="89"/>
      <c r="G13798" s="108" t="s">
        <v>304</v>
      </c>
      <c r="H13798" s="574">
        <f t="shared" si="7362"/>
        <v>0</v>
      </c>
      <c r="I13798" s="564">
        <f t="shared" ref="I13798:K13798" si="7426">SUM(I13799:I13805)</f>
        <v>0</v>
      </c>
      <c r="J13798" s="564">
        <f t="shared" si="7426"/>
        <v>0</v>
      </c>
      <c r="K13798" s="564">
        <f t="shared" si="7426"/>
        <v>0</v>
      </c>
      <c r="L13798" s="564">
        <f t="shared" ref="L13798:N13798" si="7427">SUM(L13799:L13805)</f>
        <v>0</v>
      </c>
      <c r="M13798" s="564">
        <f t="shared" si="7427"/>
        <v>0</v>
      </c>
      <c r="N13798" s="159">
        <f t="shared" si="7427"/>
        <v>0</v>
      </c>
      <c r="O13798" s="60" t="s">
        <v>71</v>
      </c>
    </row>
    <row r="13799" spans="2:17" ht="20.25" customHeight="1">
      <c r="B13799" s="50" t="e">
        <f>IF((#REF!+#REF!+H13799)&lt;&gt;0,"a","b")</f>
        <v>#REF!</v>
      </c>
      <c r="C13799" s="54">
        <v>4</v>
      </c>
      <c r="D13799" s="54"/>
      <c r="F13799" s="89"/>
      <c r="G13799" s="93" t="s">
        <v>456</v>
      </c>
      <c r="H13799" s="575">
        <f t="shared" si="7362"/>
        <v>0</v>
      </c>
      <c r="I13799" s="555"/>
      <c r="J13799" s="555"/>
      <c r="K13799" s="555"/>
      <c r="L13799" s="555"/>
      <c r="M13799" s="555"/>
      <c r="N13799" s="153"/>
    </row>
    <row r="13800" spans="2:17" ht="20.25" customHeight="1">
      <c r="B13800" s="50" t="e">
        <f>IF((#REF!+#REF!+H13800)&lt;&gt;0,"a","b")</f>
        <v>#REF!</v>
      </c>
      <c r="C13800" s="54">
        <v>4</v>
      </c>
      <c r="D13800" s="54"/>
      <c r="F13800" s="89"/>
      <c r="G13800" s="93" t="s">
        <v>303</v>
      </c>
      <c r="H13800" s="575">
        <f t="shared" si="7362"/>
        <v>0</v>
      </c>
      <c r="I13800" s="555"/>
      <c r="J13800" s="555"/>
      <c r="K13800" s="555"/>
      <c r="L13800" s="555"/>
      <c r="M13800" s="555"/>
      <c r="N13800" s="153"/>
    </row>
    <row r="13801" spans="2:17" ht="20.25" customHeight="1">
      <c r="B13801" s="50" t="e">
        <f>IF((#REF!+#REF!+H13801)&lt;&gt;0,"a","b")</f>
        <v>#REF!</v>
      </c>
      <c r="C13801" s="54">
        <v>4</v>
      </c>
      <c r="D13801" s="54"/>
      <c r="F13801" s="89"/>
      <c r="G13801" s="93" t="s">
        <v>450</v>
      </c>
      <c r="H13801" s="575">
        <f t="shared" si="7362"/>
        <v>0</v>
      </c>
      <c r="I13801" s="555"/>
      <c r="J13801" s="555"/>
      <c r="K13801" s="555"/>
      <c r="L13801" s="555"/>
      <c r="M13801" s="555"/>
      <c r="N13801" s="153"/>
    </row>
    <row r="13802" spans="2:17" ht="30.75" customHeight="1">
      <c r="B13802" s="50" t="e">
        <f>IF((#REF!+#REF!+H13802)&lt;&gt;0,"a","b")</f>
        <v>#REF!</v>
      </c>
      <c r="C13802" s="54">
        <v>4</v>
      </c>
      <c r="D13802" s="54"/>
      <c r="F13802" s="89"/>
      <c r="G13802" s="93" t="s">
        <v>457</v>
      </c>
      <c r="H13802" s="575">
        <f t="shared" si="7362"/>
        <v>0</v>
      </c>
      <c r="I13802" s="555"/>
      <c r="J13802" s="555"/>
      <c r="K13802" s="555"/>
      <c r="L13802" s="555"/>
      <c r="M13802" s="555"/>
      <c r="N13802" s="153"/>
    </row>
    <row r="13803" spans="2:17" ht="20.25" customHeight="1">
      <c r="B13803" s="50" t="e">
        <f>IF((#REF!+#REF!+H13803)&lt;&gt;0,"a","b")</f>
        <v>#REF!</v>
      </c>
      <c r="C13803" s="54">
        <v>4</v>
      </c>
      <c r="D13803" s="54"/>
      <c r="F13803" s="89"/>
      <c r="G13803" s="93" t="s">
        <v>459</v>
      </c>
      <c r="H13803" s="575">
        <f t="shared" si="7362"/>
        <v>0</v>
      </c>
      <c r="I13803" s="555"/>
      <c r="J13803" s="555"/>
      <c r="K13803" s="555"/>
      <c r="L13803" s="555"/>
      <c r="M13803" s="555"/>
      <c r="N13803" s="153"/>
    </row>
    <row r="13804" spans="2:17" ht="20.25" customHeight="1">
      <c r="B13804" s="50" t="e">
        <f>IF((#REF!+#REF!+H13804)&lt;&gt;0,"a","b")</f>
        <v>#REF!</v>
      </c>
      <c r="C13804" s="54">
        <v>4</v>
      </c>
      <c r="D13804" s="54"/>
      <c r="F13804" s="89"/>
      <c r="G13804" s="93" t="s">
        <v>452</v>
      </c>
      <c r="H13804" s="575">
        <f t="shared" si="7362"/>
        <v>0</v>
      </c>
      <c r="I13804" s="555"/>
      <c r="J13804" s="555"/>
      <c r="K13804" s="555"/>
      <c r="L13804" s="555"/>
      <c r="M13804" s="555"/>
      <c r="N13804" s="153"/>
    </row>
    <row r="13805" spans="2:17" ht="21" customHeight="1">
      <c r="B13805" s="50" t="e">
        <f>IF((#REF!+#REF!+H13805)&lt;&gt;0,"a","b")</f>
        <v>#REF!</v>
      </c>
      <c r="C13805" s="54">
        <v>4</v>
      </c>
      <c r="D13805" s="54"/>
      <c r="F13805" s="89"/>
      <c r="G13805" s="93" t="s">
        <v>458</v>
      </c>
      <c r="H13805" s="575">
        <f t="shared" si="7362"/>
        <v>0</v>
      </c>
      <c r="I13805" s="555"/>
      <c r="J13805" s="555"/>
      <c r="K13805" s="555"/>
      <c r="L13805" s="555"/>
      <c r="M13805" s="555"/>
      <c r="N13805" s="153"/>
    </row>
    <row r="13806" spans="2:17" ht="63" customHeight="1">
      <c r="B13806" s="50" t="e">
        <f>IF((#REF!+#REF!+H13806)&lt;&gt;0,"a","b")</f>
        <v>#REF!</v>
      </c>
      <c r="C13806" s="54">
        <v>1</v>
      </c>
      <c r="D13806" s="68" t="s">
        <v>519</v>
      </c>
      <c r="E13806" s="45"/>
      <c r="F13806" s="374" t="s">
        <v>519</v>
      </c>
      <c r="G13806" s="115" t="s">
        <v>2329</v>
      </c>
      <c r="H13806" s="360">
        <f t="shared" si="7362"/>
        <v>0</v>
      </c>
      <c r="I13806" s="380">
        <f t="shared" ref="I13806:N13806" si="7428">I13808+I13940+I14003+I14019</f>
        <v>0</v>
      </c>
      <c r="J13806" s="380">
        <f t="shared" si="7428"/>
        <v>0</v>
      </c>
      <c r="K13806" s="380">
        <f t="shared" si="7428"/>
        <v>0</v>
      </c>
      <c r="L13806" s="380">
        <f t="shared" si="7428"/>
        <v>0</v>
      </c>
      <c r="M13806" s="380">
        <f t="shared" si="7428"/>
        <v>0</v>
      </c>
      <c r="N13806" s="147">
        <f t="shared" si="7428"/>
        <v>0</v>
      </c>
      <c r="O13806" s="60" t="s">
        <v>71</v>
      </c>
      <c r="Q13806" s="55">
        <v>1</v>
      </c>
    </row>
    <row r="13807" spans="2:17" ht="21" customHeight="1">
      <c r="B13807" s="50" t="e">
        <f>IF((#REF!+#REF!+H13807)&lt;&gt;0,"a","b")</f>
        <v>#REF!</v>
      </c>
      <c r="C13807" s="54">
        <v>2</v>
      </c>
      <c r="D13807" s="68" t="s">
        <v>654</v>
      </c>
      <c r="F13807" s="123"/>
      <c r="G13807" s="124" t="s">
        <v>255</v>
      </c>
      <c r="H13807" s="577">
        <f t="shared" si="7362"/>
        <v>0</v>
      </c>
      <c r="I13807" s="551"/>
      <c r="J13807" s="551"/>
      <c r="K13807" s="551"/>
      <c r="L13807" s="551"/>
      <c r="M13807" s="551"/>
      <c r="N13807" s="148"/>
    </row>
    <row r="13808" spans="2:17" ht="20.25" customHeight="1">
      <c r="B13808" s="50" t="e">
        <f>IF((#REF!+#REF!+H13808)&lt;&gt;0,"a","b")</f>
        <v>#REF!</v>
      </c>
      <c r="C13808" s="54">
        <v>2</v>
      </c>
      <c r="D13808" s="68" t="s">
        <v>655</v>
      </c>
      <c r="E13808" s="45">
        <v>70923</v>
      </c>
      <c r="F13808" s="374"/>
      <c r="G13808" s="117" t="s">
        <v>256</v>
      </c>
      <c r="H13808" s="360">
        <f t="shared" si="7362"/>
        <v>0</v>
      </c>
      <c r="I13808" s="380">
        <f t="shared" ref="I13808:N13808" si="7429">I13809+I13820+I13888+I13896+I13897+I13907+I13917+I13887</f>
        <v>0</v>
      </c>
      <c r="J13808" s="380">
        <f t="shared" si="7429"/>
        <v>0</v>
      </c>
      <c r="K13808" s="380">
        <f t="shared" si="7429"/>
        <v>0</v>
      </c>
      <c r="L13808" s="380">
        <f t="shared" si="7429"/>
        <v>0</v>
      </c>
      <c r="M13808" s="380">
        <f t="shared" si="7429"/>
        <v>0</v>
      </c>
      <c r="N13808" s="149">
        <f t="shared" si="7429"/>
        <v>0</v>
      </c>
      <c r="O13808" s="60" t="s">
        <v>71</v>
      </c>
    </row>
    <row r="13809" spans="2:15" ht="20.25" customHeight="1">
      <c r="B13809" s="50" t="e">
        <f>IF((#REF!+#REF!+H13809)&lt;&gt;0,"a","b")</f>
        <v>#REF!</v>
      </c>
      <c r="C13809" s="54">
        <v>31</v>
      </c>
      <c r="D13809" s="68" t="s">
        <v>656</v>
      </c>
      <c r="F13809" s="89"/>
      <c r="G13809" s="90" t="s">
        <v>257</v>
      </c>
      <c r="H13809" s="578">
        <f t="shared" si="7362"/>
        <v>0</v>
      </c>
      <c r="I13809" s="564">
        <f t="shared" ref="I13809:N13809" si="7430">I13810+I13819</f>
        <v>0</v>
      </c>
      <c r="J13809" s="564">
        <f t="shared" si="7430"/>
        <v>0</v>
      </c>
      <c r="K13809" s="564">
        <f t="shared" si="7430"/>
        <v>0</v>
      </c>
      <c r="L13809" s="564">
        <f t="shared" si="7430"/>
        <v>0</v>
      </c>
      <c r="M13809" s="564">
        <f t="shared" si="7430"/>
        <v>0</v>
      </c>
      <c r="N13809" s="150">
        <f t="shared" si="7430"/>
        <v>0</v>
      </c>
      <c r="O13809" s="60" t="s">
        <v>71</v>
      </c>
    </row>
    <row r="13810" spans="2:15" ht="20.25" customHeight="1">
      <c r="B13810" s="50" t="e">
        <f>IF((#REF!+#REF!+H13810)&lt;&gt;0,"a","b")</f>
        <v>#REF!</v>
      </c>
      <c r="C13810" s="54">
        <v>4</v>
      </c>
      <c r="D13810" s="54"/>
      <c r="F13810" s="92"/>
      <c r="G13810" s="93" t="s">
        <v>258</v>
      </c>
      <c r="H13810" s="578">
        <f t="shared" si="7362"/>
        <v>0</v>
      </c>
      <c r="I13810" s="565">
        <f t="shared" ref="I13810:N13810" si="7431">I13811+I13818</f>
        <v>0</v>
      </c>
      <c r="J13810" s="565">
        <f t="shared" si="7431"/>
        <v>0</v>
      </c>
      <c r="K13810" s="565">
        <f t="shared" si="7431"/>
        <v>0</v>
      </c>
      <c r="L13810" s="565">
        <f t="shared" si="7431"/>
        <v>0</v>
      </c>
      <c r="M13810" s="565">
        <f t="shared" si="7431"/>
        <v>0</v>
      </c>
      <c r="N13810" s="151">
        <f t="shared" si="7431"/>
        <v>0</v>
      </c>
      <c r="O13810" s="60" t="s">
        <v>71</v>
      </c>
    </row>
    <row r="13811" spans="2:15" ht="20.25" customHeight="1">
      <c r="B13811" s="50" t="e">
        <f>IF((#REF!+#REF!+H13811)&lt;&gt;0,"a","b")</f>
        <v>#REF!</v>
      </c>
      <c r="C13811" s="54">
        <v>5</v>
      </c>
      <c r="D13811" s="54"/>
      <c r="F13811" s="89"/>
      <c r="G13811" s="95" t="s">
        <v>259</v>
      </c>
      <c r="H13811" s="578">
        <f t="shared" si="7362"/>
        <v>0</v>
      </c>
      <c r="I13811" s="560">
        <f t="shared" ref="I13811:K13811" si="7432">SUM(I13812:I13817)</f>
        <v>0</v>
      </c>
      <c r="J13811" s="560">
        <f t="shared" si="7432"/>
        <v>0</v>
      </c>
      <c r="K13811" s="560">
        <f t="shared" si="7432"/>
        <v>0</v>
      </c>
      <c r="L13811" s="560">
        <f t="shared" ref="L13811:N13811" si="7433">SUM(L13812:L13817)</f>
        <v>0</v>
      </c>
      <c r="M13811" s="560">
        <f t="shared" si="7433"/>
        <v>0</v>
      </c>
      <c r="N13811" s="152">
        <f t="shared" si="7433"/>
        <v>0</v>
      </c>
      <c r="O13811" s="60" t="s">
        <v>71</v>
      </c>
    </row>
    <row r="13812" spans="2:15" ht="20.25" customHeight="1">
      <c r="B13812" s="50" t="e">
        <f>IF((#REF!+#REF!+H13812)&lt;&gt;0,"a","b")</f>
        <v>#REF!</v>
      </c>
      <c r="C13812" s="54">
        <v>6</v>
      </c>
      <c r="D13812" s="54"/>
      <c r="F13812" s="89"/>
      <c r="G13812" s="97" t="s">
        <v>260</v>
      </c>
      <c r="H13812" s="579">
        <f t="shared" si="7362"/>
        <v>0</v>
      </c>
      <c r="I13812" s="553"/>
      <c r="J13812" s="553"/>
      <c r="K13812" s="553"/>
      <c r="L13812" s="553"/>
      <c r="M13812" s="553"/>
      <c r="N13812" s="138"/>
    </row>
    <row r="13813" spans="2:15" ht="20.25" customHeight="1">
      <c r="B13813" s="50" t="e">
        <f>IF((#REF!+#REF!+H13813)&lt;&gt;0,"a","b")</f>
        <v>#REF!</v>
      </c>
      <c r="C13813" s="54">
        <v>6</v>
      </c>
      <c r="D13813" s="54"/>
      <c r="F13813" s="89"/>
      <c r="G13813" s="97" t="s">
        <v>261</v>
      </c>
      <c r="H13813" s="552">
        <f t="shared" si="7362"/>
        <v>0</v>
      </c>
      <c r="I13813" s="553"/>
      <c r="J13813" s="553"/>
      <c r="K13813" s="553"/>
      <c r="L13813" s="553"/>
      <c r="M13813" s="553"/>
      <c r="N13813" s="138"/>
    </row>
    <row r="13814" spans="2:15" ht="20.25" customHeight="1">
      <c r="B13814" s="50" t="e">
        <f>IF((#REF!+#REF!+H13814)&lt;&gt;0,"a","b")</f>
        <v>#REF!</v>
      </c>
      <c r="C13814" s="54">
        <v>6</v>
      </c>
      <c r="D13814" s="54"/>
      <c r="F13814" s="89"/>
      <c r="G13814" s="97" t="s">
        <v>262</v>
      </c>
      <c r="H13814" s="558">
        <f t="shared" si="7362"/>
        <v>0</v>
      </c>
      <c r="I13814" s="553"/>
      <c r="J13814" s="553"/>
      <c r="K13814" s="553"/>
      <c r="L13814" s="553"/>
      <c r="M13814" s="553"/>
      <c r="N13814" s="138"/>
    </row>
    <row r="13815" spans="2:15" ht="20.25" customHeight="1">
      <c r="B13815" s="50" t="e">
        <f>IF((#REF!+#REF!+H13815)&lt;&gt;0,"a","b")</f>
        <v>#REF!</v>
      </c>
      <c r="C13815" s="54">
        <v>6</v>
      </c>
      <c r="D13815" s="54"/>
      <c r="F13815" s="89"/>
      <c r="G13815" s="97" t="s">
        <v>263</v>
      </c>
      <c r="H13815" s="558">
        <f t="shared" si="7362"/>
        <v>0</v>
      </c>
      <c r="I13815" s="553"/>
      <c r="J13815" s="553"/>
      <c r="K13815" s="553"/>
      <c r="L13815" s="553"/>
      <c r="M13815" s="553"/>
      <c r="N13815" s="138"/>
    </row>
    <row r="13816" spans="2:15" ht="20.25" customHeight="1">
      <c r="B13816" s="50" t="e">
        <f>IF((#REF!+#REF!+H13816)&lt;&gt;0,"a","b")</f>
        <v>#REF!</v>
      </c>
      <c r="C13816" s="54">
        <v>6</v>
      </c>
      <c r="D13816" s="54"/>
      <c r="F13816" s="89"/>
      <c r="G13816" s="97" t="s">
        <v>264</v>
      </c>
      <c r="H13816" s="552">
        <f t="shared" ref="H13816:H14035" si="7434">I13816+J13816</f>
        <v>0</v>
      </c>
      <c r="I13816" s="553"/>
      <c r="J13816" s="553"/>
      <c r="K13816" s="553"/>
      <c r="L13816" s="553"/>
      <c r="M13816" s="553"/>
      <c r="N13816" s="138"/>
    </row>
    <row r="13817" spans="2:15" ht="20.25" customHeight="1">
      <c r="B13817" s="50" t="e">
        <f>IF((#REF!+#REF!+H13817)&lt;&gt;0,"a","b")</f>
        <v>#REF!</v>
      </c>
      <c r="C13817" s="54">
        <v>6</v>
      </c>
      <c r="D13817" s="54"/>
      <c r="F13817" s="89"/>
      <c r="G13817" s="97" t="s">
        <v>265</v>
      </c>
      <c r="H13817" s="552">
        <f t="shared" si="7434"/>
        <v>0</v>
      </c>
      <c r="I13817" s="553"/>
      <c r="J13817" s="553"/>
      <c r="K13817" s="553"/>
      <c r="L13817" s="553"/>
      <c r="M13817" s="553"/>
      <c r="N13817" s="138"/>
    </row>
    <row r="13818" spans="2:15" ht="20.25" customHeight="1">
      <c r="B13818" s="50" t="e">
        <f>IF((#REF!+#REF!+H13818)&lt;&gt;0,"a","b")</f>
        <v>#REF!</v>
      </c>
      <c r="C13818" s="54">
        <v>5</v>
      </c>
      <c r="D13818" s="54"/>
      <c r="F13818" s="89"/>
      <c r="G13818" s="95" t="s">
        <v>266</v>
      </c>
      <c r="H13818" s="552">
        <f t="shared" si="7434"/>
        <v>0</v>
      </c>
      <c r="I13818" s="554"/>
      <c r="J13818" s="554"/>
      <c r="K13818" s="554"/>
      <c r="L13818" s="554"/>
      <c r="M13818" s="554"/>
      <c r="N13818" s="154"/>
    </row>
    <row r="13819" spans="2:15" ht="20.25" customHeight="1">
      <c r="B13819" s="50" t="e">
        <f>IF((#REF!+#REF!+H13819)&lt;&gt;0,"a","b")</f>
        <v>#REF!</v>
      </c>
      <c r="C13819" s="54">
        <v>4</v>
      </c>
      <c r="D13819" s="54"/>
      <c r="F13819" s="89"/>
      <c r="G13819" s="93" t="s">
        <v>267</v>
      </c>
      <c r="H13819" s="552">
        <f t="shared" si="7434"/>
        <v>0</v>
      </c>
      <c r="I13819" s="555"/>
      <c r="J13819" s="555"/>
      <c r="K13819" s="555"/>
      <c r="L13819" s="555"/>
      <c r="M13819" s="555"/>
      <c r="N13819" s="153"/>
    </row>
    <row r="13820" spans="2:15" ht="20.25" customHeight="1">
      <c r="B13820" s="50" t="e">
        <f>IF((#REF!+#REF!+H13820)&lt;&gt;0,"a","b")</f>
        <v>#REF!</v>
      </c>
      <c r="C13820" s="54">
        <v>3</v>
      </c>
      <c r="D13820" s="54"/>
      <c r="F13820" s="89"/>
      <c r="G13820" s="90" t="s">
        <v>268</v>
      </c>
      <c r="H13820" s="363">
        <f t="shared" si="7434"/>
        <v>0</v>
      </c>
      <c r="I13820" s="564">
        <f t="shared" ref="I13820:N13820" si="7435">I13821+I13822+I13825+I13861+I13862+I13863+I13864+I13865+I13872+I13873</f>
        <v>0</v>
      </c>
      <c r="J13820" s="564">
        <f t="shared" si="7435"/>
        <v>0</v>
      </c>
      <c r="K13820" s="564">
        <f t="shared" si="7435"/>
        <v>0</v>
      </c>
      <c r="L13820" s="564">
        <f t="shared" si="7435"/>
        <v>0</v>
      </c>
      <c r="M13820" s="564">
        <f t="shared" si="7435"/>
        <v>0</v>
      </c>
      <c r="N13820" s="150">
        <f t="shared" si="7435"/>
        <v>0</v>
      </c>
      <c r="O13820" s="60" t="s">
        <v>71</v>
      </c>
    </row>
    <row r="13821" spans="2:15" ht="20.25" customHeight="1">
      <c r="B13821" s="50" t="e">
        <f>IF((#REF!+#REF!+H13821)&lt;&gt;0,"a","b")</f>
        <v>#REF!</v>
      </c>
      <c r="C13821" s="54">
        <v>4</v>
      </c>
      <c r="D13821" s="54"/>
      <c r="F13821" s="89"/>
      <c r="G13821" s="93" t="s">
        <v>269</v>
      </c>
      <c r="H13821" s="556">
        <f t="shared" si="7434"/>
        <v>0</v>
      </c>
      <c r="I13821" s="555"/>
      <c r="J13821" s="555"/>
      <c r="K13821" s="555"/>
      <c r="L13821" s="555"/>
      <c r="M13821" s="555"/>
      <c r="N13821" s="153"/>
    </row>
    <row r="13822" spans="2:15" ht="20.25" customHeight="1">
      <c r="B13822" s="50" t="e">
        <f>IF((#REF!+#REF!+H13822)&lt;&gt;0,"a","b")</f>
        <v>#REF!</v>
      </c>
      <c r="C13822" s="54">
        <v>4</v>
      </c>
      <c r="D13822" s="54"/>
      <c r="F13822" s="89"/>
      <c r="G13822" s="93" t="s">
        <v>270</v>
      </c>
      <c r="H13822" s="566">
        <f t="shared" si="7434"/>
        <v>0</v>
      </c>
      <c r="I13822" s="565">
        <f t="shared" ref="I13822:K13822" si="7436">SUM(I13823:I13824)</f>
        <v>0</v>
      </c>
      <c r="J13822" s="565">
        <f t="shared" si="7436"/>
        <v>0</v>
      </c>
      <c r="K13822" s="565">
        <f t="shared" si="7436"/>
        <v>0</v>
      </c>
      <c r="L13822" s="565">
        <f t="shared" ref="L13822:N13822" si="7437">SUM(L13823:L13824)</f>
        <v>0</v>
      </c>
      <c r="M13822" s="565">
        <f t="shared" si="7437"/>
        <v>0</v>
      </c>
      <c r="N13822" s="151">
        <f t="shared" si="7437"/>
        <v>0</v>
      </c>
      <c r="O13822" s="60" t="s">
        <v>71</v>
      </c>
    </row>
    <row r="13823" spans="2:15" ht="20.25" customHeight="1">
      <c r="B13823" s="50" t="e">
        <f>IF((#REF!+#REF!+H13823)&lt;&gt;0,"a","b")</f>
        <v>#REF!</v>
      </c>
      <c r="C13823" s="54">
        <v>5</v>
      </c>
      <c r="D13823" s="54"/>
      <c r="F13823" s="89"/>
      <c r="G13823" s="95" t="s">
        <v>271</v>
      </c>
      <c r="H13823" s="556">
        <f t="shared" si="7434"/>
        <v>0</v>
      </c>
      <c r="I13823" s="554"/>
      <c r="J13823" s="554"/>
      <c r="K13823" s="554"/>
      <c r="L13823" s="554"/>
      <c r="M13823" s="554"/>
      <c r="N13823" s="154"/>
    </row>
    <row r="13824" spans="2:15" ht="20.25" customHeight="1">
      <c r="B13824" s="50" t="e">
        <f>IF((#REF!+#REF!+H13824)&lt;&gt;0,"a","b")</f>
        <v>#REF!</v>
      </c>
      <c r="C13824" s="54">
        <v>5</v>
      </c>
      <c r="D13824" s="54"/>
      <c r="F13824" s="89"/>
      <c r="G13824" s="95" t="s">
        <v>272</v>
      </c>
      <c r="H13824" s="556">
        <f t="shared" si="7434"/>
        <v>0</v>
      </c>
      <c r="I13824" s="554"/>
      <c r="J13824" s="554"/>
      <c r="K13824" s="554"/>
      <c r="L13824" s="554"/>
      <c r="M13824" s="554"/>
      <c r="N13824" s="154"/>
    </row>
    <row r="13825" spans="2:15" ht="20.25" customHeight="1">
      <c r="B13825" s="50" t="e">
        <f>IF((#REF!+#REF!+H13825)&lt;&gt;0,"a","b")</f>
        <v>#REF!</v>
      </c>
      <c r="C13825" s="54">
        <v>4</v>
      </c>
      <c r="D13825" s="54"/>
      <c r="F13825" s="89"/>
      <c r="G13825" s="93" t="s">
        <v>273</v>
      </c>
      <c r="H13825" s="566">
        <f t="shared" si="7434"/>
        <v>0</v>
      </c>
      <c r="I13825" s="565">
        <f t="shared" ref="I13825:N13825" si="7438">I13826+I13827+I13828+I13829+I13841+I13845+I13846+I13847+I13848+I13849+I13850+I13851+I13859+I13860</f>
        <v>0</v>
      </c>
      <c r="J13825" s="565">
        <f t="shared" si="7438"/>
        <v>0</v>
      </c>
      <c r="K13825" s="565">
        <f t="shared" si="7438"/>
        <v>0</v>
      </c>
      <c r="L13825" s="565">
        <f t="shared" si="7438"/>
        <v>0</v>
      </c>
      <c r="M13825" s="565">
        <f t="shared" si="7438"/>
        <v>0</v>
      </c>
      <c r="N13825" s="151">
        <f t="shared" si="7438"/>
        <v>0</v>
      </c>
      <c r="O13825" s="60" t="s">
        <v>71</v>
      </c>
    </row>
    <row r="13826" spans="2:15" ht="42.75" customHeight="1">
      <c r="B13826" s="50" t="e">
        <f>IF((#REF!+#REF!+H13826)&lt;&gt;0,"a","b")</f>
        <v>#REF!</v>
      </c>
      <c r="C13826" s="54">
        <v>5</v>
      </c>
      <c r="D13826" s="54"/>
      <c r="F13826" s="89"/>
      <c r="G13826" s="95" t="s">
        <v>322</v>
      </c>
      <c r="H13826" s="556">
        <f t="shared" si="7434"/>
        <v>0</v>
      </c>
      <c r="I13826" s="554"/>
      <c r="J13826" s="554"/>
      <c r="K13826" s="554"/>
      <c r="L13826" s="554"/>
      <c r="M13826" s="554"/>
      <c r="N13826" s="154"/>
    </row>
    <row r="13827" spans="2:15" ht="30.75" customHeight="1">
      <c r="B13827" s="50" t="e">
        <f>IF((#REF!+#REF!+H13827)&lt;&gt;0,"a","b")</f>
        <v>#REF!</v>
      </c>
      <c r="C13827" s="54">
        <v>5</v>
      </c>
      <c r="D13827" s="54"/>
      <c r="F13827" s="89"/>
      <c r="G13827" s="111" t="s">
        <v>289</v>
      </c>
      <c r="H13827" s="556">
        <f t="shared" si="7434"/>
        <v>0</v>
      </c>
      <c r="I13827" s="554"/>
      <c r="J13827" s="554"/>
      <c r="K13827" s="554"/>
      <c r="L13827" s="554"/>
      <c r="M13827" s="554"/>
      <c r="N13827" s="154"/>
    </row>
    <row r="13828" spans="2:15" ht="60.75" customHeight="1">
      <c r="B13828" s="50" t="e">
        <f>IF((#REF!+#REF!+H13828)&lt;&gt;0,"a","b")</f>
        <v>#REF!</v>
      </c>
      <c r="C13828" s="54">
        <v>5</v>
      </c>
      <c r="D13828" s="54"/>
      <c r="F13828" s="89"/>
      <c r="G13828" s="111" t="s">
        <v>323</v>
      </c>
      <c r="H13828" s="556">
        <f t="shared" si="7434"/>
        <v>0</v>
      </c>
      <c r="I13828" s="554"/>
      <c r="J13828" s="554"/>
      <c r="K13828" s="554"/>
      <c r="L13828" s="554"/>
      <c r="M13828" s="554"/>
      <c r="N13828" s="154"/>
    </row>
    <row r="13829" spans="2:15" ht="30.75" customHeight="1">
      <c r="B13829" s="50" t="e">
        <f>IF((#REF!+#REF!+H13829)&lt;&gt;0,"a","b")</f>
        <v>#REF!</v>
      </c>
      <c r="C13829" s="54">
        <v>5</v>
      </c>
      <c r="D13829" s="54"/>
      <c r="F13829" s="89"/>
      <c r="G13829" s="95" t="s">
        <v>288</v>
      </c>
      <c r="H13829" s="566">
        <f t="shared" si="7434"/>
        <v>0</v>
      </c>
      <c r="I13829" s="560">
        <f t="shared" ref="I13829:K13829" si="7439">SUM(I13830:I13840)</f>
        <v>0</v>
      </c>
      <c r="J13829" s="560">
        <f t="shared" si="7439"/>
        <v>0</v>
      </c>
      <c r="K13829" s="560">
        <f t="shared" si="7439"/>
        <v>0</v>
      </c>
      <c r="L13829" s="560">
        <f t="shared" ref="L13829:N13829" si="7440">SUM(L13830:L13840)</f>
        <v>0</v>
      </c>
      <c r="M13829" s="560">
        <f t="shared" si="7440"/>
        <v>0</v>
      </c>
      <c r="N13829" s="152">
        <f t="shared" si="7440"/>
        <v>0</v>
      </c>
      <c r="O13829" s="60" t="s">
        <v>71</v>
      </c>
    </row>
    <row r="13830" spans="2:15" ht="20.25" customHeight="1">
      <c r="B13830" s="50" t="e">
        <f>IF((#REF!+#REF!+H13830)&lt;&gt;0,"a","b")</f>
        <v>#REF!</v>
      </c>
      <c r="C13830" s="54">
        <v>6</v>
      </c>
      <c r="D13830" s="54"/>
      <c r="F13830" s="89"/>
      <c r="G13830" s="97" t="s">
        <v>274</v>
      </c>
      <c r="H13830" s="556">
        <f t="shared" si="7434"/>
        <v>0</v>
      </c>
      <c r="I13830" s="557"/>
      <c r="J13830" s="557"/>
      <c r="K13830" s="557"/>
      <c r="L13830" s="557"/>
      <c r="M13830" s="557"/>
      <c r="N13830" s="155"/>
    </row>
    <row r="13831" spans="2:15" ht="20.25" customHeight="1">
      <c r="B13831" s="50" t="e">
        <f>IF((#REF!+#REF!+H13831)&lt;&gt;0,"a","b")</f>
        <v>#REF!</v>
      </c>
      <c r="C13831" s="54">
        <v>6</v>
      </c>
      <c r="D13831" s="54"/>
      <c r="F13831" s="89"/>
      <c r="G13831" s="97" t="s">
        <v>275</v>
      </c>
      <c r="H13831" s="556">
        <f t="shared" si="7434"/>
        <v>0</v>
      </c>
      <c r="I13831" s="557"/>
      <c r="J13831" s="557"/>
      <c r="K13831" s="557"/>
      <c r="L13831" s="557"/>
      <c r="M13831" s="557"/>
      <c r="N13831" s="155"/>
    </row>
    <row r="13832" spans="2:15" ht="20.25" customHeight="1">
      <c r="B13832" s="50" t="e">
        <f>IF((#REF!+#REF!+H13832)&lt;&gt;0,"a","b")</f>
        <v>#REF!</v>
      </c>
      <c r="C13832" s="54">
        <v>6</v>
      </c>
      <c r="D13832" s="54"/>
      <c r="F13832" s="89"/>
      <c r="G13832" s="97" t="s">
        <v>276</v>
      </c>
      <c r="H13832" s="556">
        <f t="shared" si="7434"/>
        <v>0</v>
      </c>
      <c r="I13832" s="557"/>
      <c r="J13832" s="557"/>
      <c r="K13832" s="557"/>
      <c r="L13832" s="557"/>
      <c r="M13832" s="557"/>
      <c r="N13832" s="155"/>
    </row>
    <row r="13833" spans="2:15" ht="20.25" customHeight="1">
      <c r="B13833" s="50" t="e">
        <f>IF((#REF!+#REF!+H13833)&lt;&gt;0,"a","b")</f>
        <v>#REF!</v>
      </c>
      <c r="C13833" s="54">
        <v>6</v>
      </c>
      <c r="D13833" s="54"/>
      <c r="F13833" s="89"/>
      <c r="G13833" s="97" t="s">
        <v>277</v>
      </c>
      <c r="H13833" s="556">
        <f t="shared" si="7434"/>
        <v>0</v>
      </c>
      <c r="I13833" s="557"/>
      <c r="J13833" s="557"/>
      <c r="K13833" s="557"/>
      <c r="L13833" s="557"/>
      <c r="M13833" s="557"/>
      <c r="N13833" s="155"/>
    </row>
    <row r="13834" spans="2:15" ht="20.25" customHeight="1">
      <c r="B13834" s="50" t="e">
        <f>IF((#REF!+#REF!+H13834)&lt;&gt;0,"a","b")</f>
        <v>#REF!</v>
      </c>
      <c r="C13834" s="54">
        <v>6</v>
      </c>
      <c r="D13834" s="54"/>
      <c r="F13834" s="89"/>
      <c r="G13834" s="97" t="s">
        <v>278</v>
      </c>
      <c r="H13834" s="556">
        <f t="shared" si="7434"/>
        <v>0</v>
      </c>
      <c r="I13834" s="557"/>
      <c r="J13834" s="557"/>
      <c r="K13834" s="557"/>
      <c r="L13834" s="557"/>
      <c r="M13834" s="557"/>
      <c r="N13834" s="155"/>
    </row>
    <row r="13835" spans="2:15" ht="20.25" customHeight="1">
      <c r="B13835" s="50" t="e">
        <f>IF((#REF!+#REF!+H13835)&lt;&gt;0,"a","b")</f>
        <v>#REF!</v>
      </c>
      <c r="C13835" s="54">
        <v>6</v>
      </c>
      <c r="D13835" s="54"/>
      <c r="F13835" s="89"/>
      <c r="G13835" s="97" t="s">
        <v>279</v>
      </c>
      <c r="H13835" s="552">
        <f t="shared" si="7434"/>
        <v>0</v>
      </c>
      <c r="I13835" s="557"/>
      <c r="J13835" s="557"/>
      <c r="K13835" s="557"/>
      <c r="L13835" s="557"/>
      <c r="M13835" s="557"/>
      <c r="N13835" s="155"/>
    </row>
    <row r="13836" spans="2:15" ht="20.25" customHeight="1">
      <c r="B13836" s="50" t="e">
        <f>IF((#REF!+#REF!+H13836)&lt;&gt;0,"a","b")</f>
        <v>#REF!</v>
      </c>
      <c r="C13836" s="54">
        <v>6</v>
      </c>
      <c r="D13836" s="54"/>
      <c r="F13836" s="89"/>
      <c r="G13836" s="97" t="s">
        <v>280</v>
      </c>
      <c r="H13836" s="552">
        <f t="shared" si="7434"/>
        <v>0</v>
      </c>
      <c r="I13836" s="557"/>
      <c r="J13836" s="557"/>
      <c r="K13836" s="557"/>
      <c r="L13836" s="557"/>
      <c r="M13836" s="557"/>
      <c r="N13836" s="155"/>
    </row>
    <row r="13837" spans="2:15" ht="20.25" customHeight="1">
      <c r="B13837" s="50" t="e">
        <f>IF((#REF!+#REF!+H13837)&lt;&gt;0,"a","b")</f>
        <v>#REF!</v>
      </c>
      <c r="C13837" s="54">
        <v>6</v>
      </c>
      <c r="D13837" s="54"/>
      <c r="F13837" s="89"/>
      <c r="G13837" s="97" t="s">
        <v>281</v>
      </c>
      <c r="H13837" s="552">
        <f t="shared" si="7434"/>
        <v>0</v>
      </c>
      <c r="I13837" s="557"/>
      <c r="J13837" s="557"/>
      <c r="K13837" s="557"/>
      <c r="L13837" s="557"/>
      <c r="M13837" s="557"/>
      <c r="N13837" s="155"/>
    </row>
    <row r="13838" spans="2:15" ht="20.25" customHeight="1">
      <c r="B13838" s="50" t="e">
        <f>IF((#REF!+#REF!+H13838)&lt;&gt;0,"a","b")</f>
        <v>#REF!</v>
      </c>
      <c r="C13838" s="54">
        <v>6</v>
      </c>
      <c r="D13838" s="54"/>
      <c r="F13838" s="89"/>
      <c r="G13838" s="97" t="s">
        <v>282</v>
      </c>
      <c r="H13838" s="552">
        <f t="shared" si="7434"/>
        <v>0</v>
      </c>
      <c r="I13838" s="557"/>
      <c r="J13838" s="557"/>
      <c r="K13838" s="557"/>
      <c r="L13838" s="557"/>
      <c r="M13838" s="557"/>
      <c r="N13838" s="155"/>
    </row>
    <row r="13839" spans="2:15" ht="20.25" customHeight="1">
      <c r="B13839" s="50" t="e">
        <f>IF((#REF!+#REF!+H13839)&lt;&gt;0,"a","b")</f>
        <v>#REF!</v>
      </c>
      <c r="C13839" s="54">
        <v>6</v>
      </c>
      <c r="D13839" s="54"/>
      <c r="F13839" s="89"/>
      <c r="G13839" s="97" t="s">
        <v>283</v>
      </c>
      <c r="H13839" s="552">
        <f t="shared" si="7434"/>
        <v>0</v>
      </c>
      <c r="I13839" s="557"/>
      <c r="J13839" s="557"/>
      <c r="K13839" s="557"/>
      <c r="L13839" s="557"/>
      <c r="M13839" s="557"/>
      <c r="N13839" s="155"/>
    </row>
    <row r="13840" spans="2:15" ht="30.75" customHeight="1">
      <c r="B13840" s="50" t="e">
        <f>IF((#REF!+#REF!+H13840)&lt;&gt;0,"a","b")</f>
        <v>#REF!</v>
      </c>
      <c r="C13840" s="54">
        <v>6</v>
      </c>
      <c r="D13840" s="54"/>
      <c r="F13840" s="89"/>
      <c r="G13840" s="97" t="s">
        <v>324</v>
      </c>
      <c r="H13840" s="552">
        <f t="shared" si="7434"/>
        <v>0</v>
      </c>
      <c r="I13840" s="557"/>
      <c r="J13840" s="557"/>
      <c r="K13840" s="557"/>
      <c r="L13840" s="557"/>
      <c r="M13840" s="557"/>
      <c r="N13840" s="155"/>
    </row>
    <row r="13841" spans="2:15" ht="20.25" customHeight="1">
      <c r="B13841" s="50" t="e">
        <f>IF((#REF!+#REF!+H13841)&lt;&gt;0,"a","b")</f>
        <v>#REF!</v>
      </c>
      <c r="C13841" s="54">
        <v>5</v>
      </c>
      <c r="D13841" s="54"/>
      <c r="F13841" s="89"/>
      <c r="G13841" s="95" t="s">
        <v>290</v>
      </c>
      <c r="H13841" s="566">
        <f t="shared" si="7434"/>
        <v>0</v>
      </c>
      <c r="I13841" s="560">
        <f t="shared" ref="I13841:K13841" si="7441">SUM(I13842:I13844)</f>
        <v>0</v>
      </c>
      <c r="J13841" s="560">
        <f t="shared" si="7441"/>
        <v>0</v>
      </c>
      <c r="K13841" s="560">
        <f t="shared" si="7441"/>
        <v>0</v>
      </c>
      <c r="L13841" s="560">
        <f t="shared" ref="L13841:N13841" si="7442">SUM(L13842:L13844)</f>
        <v>0</v>
      </c>
      <c r="M13841" s="560">
        <f t="shared" si="7442"/>
        <v>0</v>
      </c>
      <c r="N13841" s="152">
        <f t="shared" si="7442"/>
        <v>0</v>
      </c>
      <c r="O13841" s="60" t="s">
        <v>71</v>
      </c>
    </row>
    <row r="13842" spans="2:15" ht="20.25" customHeight="1">
      <c r="B13842" s="50" t="e">
        <f>IF((#REF!+#REF!+H13842)&lt;&gt;0,"a","b")</f>
        <v>#REF!</v>
      </c>
      <c r="C13842" s="54">
        <v>6</v>
      </c>
      <c r="D13842" s="54"/>
      <c r="F13842" s="89"/>
      <c r="G13842" s="97" t="s">
        <v>284</v>
      </c>
      <c r="H13842" s="556">
        <f t="shared" si="7434"/>
        <v>0</v>
      </c>
      <c r="I13842" s="557"/>
      <c r="J13842" s="557"/>
      <c r="K13842" s="557"/>
      <c r="L13842" s="557"/>
      <c r="M13842" s="557"/>
      <c r="N13842" s="155"/>
    </row>
    <row r="13843" spans="2:15" ht="20.25" customHeight="1">
      <c r="B13843" s="50" t="e">
        <f>IF((#REF!+#REF!+H13843)&lt;&gt;0,"a","b")</f>
        <v>#REF!</v>
      </c>
      <c r="C13843" s="54">
        <v>6</v>
      </c>
      <c r="D13843" s="54"/>
      <c r="F13843" s="89"/>
      <c r="G13843" s="97" t="s">
        <v>285</v>
      </c>
      <c r="H13843" s="556">
        <f t="shared" si="7434"/>
        <v>0</v>
      </c>
      <c r="I13843" s="557"/>
      <c r="J13843" s="557"/>
      <c r="K13843" s="557"/>
      <c r="L13843" s="557"/>
      <c r="M13843" s="557"/>
      <c r="N13843" s="155"/>
    </row>
    <row r="13844" spans="2:15" ht="30.75" customHeight="1">
      <c r="B13844" s="50" t="e">
        <f>IF((#REF!+#REF!+H13844)&lt;&gt;0,"a","b")</f>
        <v>#REF!</v>
      </c>
      <c r="C13844" s="54">
        <v>6</v>
      </c>
      <c r="D13844" s="54"/>
      <c r="F13844" s="89"/>
      <c r="G13844" s="97" t="s">
        <v>325</v>
      </c>
      <c r="H13844" s="556">
        <f t="shared" si="7434"/>
        <v>0</v>
      </c>
      <c r="I13844" s="557"/>
      <c r="J13844" s="557"/>
      <c r="K13844" s="557"/>
      <c r="L13844" s="557"/>
      <c r="M13844" s="557"/>
      <c r="N13844" s="155"/>
    </row>
    <row r="13845" spans="2:15" ht="30.75" customHeight="1">
      <c r="B13845" s="50" t="e">
        <f>IF((#REF!+#REF!+H13845)&lt;&gt;0,"a","b")</f>
        <v>#REF!</v>
      </c>
      <c r="C13845" s="54">
        <v>5</v>
      </c>
      <c r="D13845" s="54"/>
      <c r="F13845" s="89"/>
      <c r="G13845" s="95" t="s">
        <v>326</v>
      </c>
      <c r="H13845" s="556">
        <f t="shared" si="7434"/>
        <v>0</v>
      </c>
      <c r="I13845" s="554"/>
      <c r="J13845" s="554"/>
      <c r="K13845" s="554"/>
      <c r="L13845" s="554"/>
      <c r="M13845" s="554"/>
      <c r="N13845" s="154"/>
    </row>
    <row r="13846" spans="2:15" ht="34.5" customHeight="1">
      <c r="B13846" s="50" t="e">
        <f>IF((#REF!+#REF!+H13846)&lt;&gt;0,"a","b")</f>
        <v>#REF!</v>
      </c>
      <c r="C13846" s="54">
        <v>5</v>
      </c>
      <c r="D13846" s="54"/>
      <c r="F13846" s="89"/>
      <c r="G13846" s="128" t="s">
        <v>460</v>
      </c>
      <c r="H13846" s="556">
        <f t="shared" si="7434"/>
        <v>0</v>
      </c>
      <c r="I13846" s="554"/>
      <c r="J13846" s="554"/>
      <c r="K13846" s="554"/>
      <c r="L13846" s="554"/>
      <c r="M13846" s="554"/>
      <c r="N13846" s="154"/>
    </row>
    <row r="13847" spans="2:15" ht="34.5" customHeight="1">
      <c r="B13847" s="50" t="e">
        <f>IF((#REF!+#REF!+H13847)&lt;&gt;0,"a","b")</f>
        <v>#REF!</v>
      </c>
      <c r="C13847" s="54">
        <v>5</v>
      </c>
      <c r="D13847" s="54"/>
      <c r="F13847" s="89"/>
      <c r="G13847" s="95" t="s">
        <v>327</v>
      </c>
      <c r="H13847" s="556">
        <f t="shared" si="7434"/>
        <v>0</v>
      </c>
      <c r="I13847" s="554"/>
      <c r="J13847" s="554"/>
      <c r="K13847" s="554"/>
      <c r="L13847" s="554"/>
      <c r="M13847" s="554"/>
      <c r="N13847" s="154"/>
    </row>
    <row r="13848" spans="2:15" ht="50.25" customHeight="1">
      <c r="B13848" s="50" t="e">
        <f>IF((#REF!+#REF!+H13848)&lt;&gt;0,"a","b")</f>
        <v>#REF!</v>
      </c>
      <c r="C13848" s="54">
        <v>5</v>
      </c>
      <c r="D13848" s="54"/>
      <c r="F13848" s="89"/>
      <c r="G13848" s="95" t="s">
        <v>328</v>
      </c>
      <c r="H13848" s="552">
        <f t="shared" si="7434"/>
        <v>0</v>
      </c>
      <c r="I13848" s="554"/>
      <c r="J13848" s="554"/>
      <c r="K13848" s="554"/>
      <c r="L13848" s="554"/>
      <c r="M13848" s="554"/>
      <c r="N13848" s="154"/>
    </row>
    <row r="13849" spans="2:15" ht="20.25" customHeight="1">
      <c r="B13849" s="50" t="e">
        <f>IF((#REF!+#REF!+H13849)&lt;&gt;0,"a","b")</f>
        <v>#REF!</v>
      </c>
      <c r="C13849" s="54">
        <v>5</v>
      </c>
      <c r="D13849" s="54"/>
      <c r="F13849" s="89"/>
      <c r="G13849" s="95" t="s">
        <v>329</v>
      </c>
      <c r="H13849" s="552">
        <f t="shared" si="7434"/>
        <v>0</v>
      </c>
      <c r="I13849" s="554"/>
      <c r="J13849" s="554"/>
      <c r="K13849" s="554"/>
      <c r="L13849" s="554"/>
      <c r="M13849" s="554"/>
      <c r="N13849" s="154"/>
    </row>
    <row r="13850" spans="2:15" ht="20.25" customHeight="1">
      <c r="B13850" s="50" t="e">
        <f>IF((#REF!+#REF!+H13850)&lt;&gt;0,"a","b")</f>
        <v>#REF!</v>
      </c>
      <c r="C13850" s="54">
        <v>5</v>
      </c>
      <c r="D13850" s="54"/>
      <c r="F13850" s="89"/>
      <c r="G13850" s="95" t="s">
        <v>330</v>
      </c>
      <c r="H13850" s="558">
        <f t="shared" si="7434"/>
        <v>0</v>
      </c>
      <c r="I13850" s="554"/>
      <c r="J13850" s="554"/>
      <c r="K13850" s="554"/>
      <c r="L13850" s="554"/>
      <c r="M13850" s="554"/>
      <c r="N13850" s="154"/>
    </row>
    <row r="13851" spans="2:15" ht="20.25" customHeight="1">
      <c r="B13851" s="50" t="e">
        <f>IF((#REF!+#REF!+H13851)&lt;&gt;0,"a","b")</f>
        <v>#REF!</v>
      </c>
      <c r="C13851" s="54">
        <v>5</v>
      </c>
      <c r="D13851" s="54"/>
      <c r="F13851" s="89"/>
      <c r="G13851" s="95" t="s">
        <v>331</v>
      </c>
      <c r="H13851" s="559">
        <f t="shared" si="7434"/>
        <v>0</v>
      </c>
      <c r="I13851" s="560">
        <f t="shared" ref="I13851:K13851" si="7443">SUM(I13852:I13858)</f>
        <v>0</v>
      </c>
      <c r="J13851" s="560">
        <f t="shared" si="7443"/>
        <v>0</v>
      </c>
      <c r="K13851" s="560">
        <f t="shared" si="7443"/>
        <v>0</v>
      </c>
      <c r="L13851" s="560">
        <f t="shared" ref="L13851:N13851" si="7444">SUM(L13852:L13858)</f>
        <v>0</v>
      </c>
      <c r="M13851" s="560">
        <f t="shared" si="7444"/>
        <v>0</v>
      </c>
      <c r="N13851" s="152">
        <f t="shared" si="7444"/>
        <v>0</v>
      </c>
      <c r="O13851" s="60" t="s">
        <v>71</v>
      </c>
    </row>
    <row r="13852" spans="2:15" ht="23.25" customHeight="1">
      <c r="B13852" s="50" t="e">
        <f>IF((#REF!+#REF!+H13852)&lt;&gt;0,"a","b")</f>
        <v>#REF!</v>
      </c>
      <c r="C13852" s="54">
        <v>6</v>
      </c>
      <c r="D13852" s="54"/>
      <c r="F13852" s="89"/>
      <c r="G13852" s="97" t="s">
        <v>291</v>
      </c>
      <c r="H13852" s="558">
        <f t="shared" si="7434"/>
        <v>0</v>
      </c>
      <c r="I13852" s="557"/>
      <c r="J13852" s="557"/>
      <c r="K13852" s="557"/>
      <c r="L13852" s="557"/>
      <c r="M13852" s="557"/>
      <c r="N13852" s="155"/>
    </row>
    <row r="13853" spans="2:15" ht="20.25" customHeight="1">
      <c r="B13853" s="50" t="e">
        <f>IF((#REF!+#REF!+H13853)&lt;&gt;0,"a","b")</f>
        <v>#REF!</v>
      </c>
      <c r="C13853" s="54">
        <v>6</v>
      </c>
      <c r="D13853" s="54"/>
      <c r="F13853" s="89"/>
      <c r="G13853" s="97" t="s">
        <v>292</v>
      </c>
      <c r="H13853" s="558">
        <f t="shared" si="7434"/>
        <v>0</v>
      </c>
      <c r="I13853" s="557"/>
      <c r="J13853" s="557"/>
      <c r="K13853" s="557"/>
      <c r="L13853" s="557"/>
      <c r="M13853" s="557"/>
      <c r="N13853" s="155"/>
    </row>
    <row r="13854" spans="2:15" ht="23.25" customHeight="1">
      <c r="B13854" s="50" t="e">
        <f>IF((#REF!+#REF!+H13854)&lt;&gt;0,"a","b")</f>
        <v>#REF!</v>
      </c>
      <c r="C13854" s="54">
        <v>6</v>
      </c>
      <c r="D13854" s="54"/>
      <c r="F13854" s="89"/>
      <c r="G13854" s="97" t="s">
        <v>293</v>
      </c>
      <c r="H13854" s="552">
        <f t="shared" si="7434"/>
        <v>0</v>
      </c>
      <c r="I13854" s="557"/>
      <c r="J13854" s="557"/>
      <c r="K13854" s="557"/>
      <c r="L13854" s="557"/>
      <c r="M13854" s="557"/>
      <c r="N13854" s="155"/>
    </row>
    <row r="13855" spans="2:15" ht="31.5" customHeight="1">
      <c r="B13855" s="50" t="e">
        <f>IF((#REF!+#REF!+H13855)&lt;&gt;0,"a","b")</f>
        <v>#REF!</v>
      </c>
      <c r="C13855" s="54">
        <v>6</v>
      </c>
      <c r="D13855" s="54"/>
      <c r="F13855" s="89"/>
      <c r="G13855" s="97" t="s">
        <v>294</v>
      </c>
      <c r="H13855" s="552">
        <f t="shared" si="7434"/>
        <v>0</v>
      </c>
      <c r="I13855" s="557"/>
      <c r="J13855" s="557"/>
      <c r="K13855" s="557"/>
      <c r="L13855" s="557"/>
      <c r="M13855" s="557"/>
      <c r="N13855" s="155"/>
    </row>
    <row r="13856" spans="2:15" ht="33.75" customHeight="1">
      <c r="B13856" s="50" t="e">
        <f>IF((#REF!+#REF!+H13856)&lt;&gt;0,"a","b")</f>
        <v>#REF!</v>
      </c>
      <c r="C13856" s="54">
        <v>6</v>
      </c>
      <c r="D13856" s="54"/>
      <c r="F13856" s="89"/>
      <c r="G13856" s="97" t="s">
        <v>332</v>
      </c>
      <c r="H13856" s="552">
        <f t="shared" si="7434"/>
        <v>0</v>
      </c>
      <c r="I13856" s="557"/>
      <c r="J13856" s="557"/>
      <c r="K13856" s="557"/>
      <c r="L13856" s="557"/>
      <c r="M13856" s="557"/>
      <c r="N13856" s="155"/>
    </row>
    <row r="13857" spans="2:18" ht="34.5" customHeight="1">
      <c r="B13857" s="50" t="e">
        <f>IF((#REF!+#REF!+H13857)&lt;&gt;0,"a","b")</f>
        <v>#REF!</v>
      </c>
      <c r="C13857" s="54">
        <v>6</v>
      </c>
      <c r="D13857" s="54"/>
      <c r="F13857" s="89"/>
      <c r="G13857" s="97" t="s">
        <v>333</v>
      </c>
      <c r="H13857" s="552">
        <f t="shared" si="7434"/>
        <v>0</v>
      </c>
      <c r="I13857" s="557"/>
      <c r="J13857" s="557"/>
      <c r="K13857" s="557"/>
      <c r="L13857" s="557"/>
      <c r="M13857" s="557"/>
      <c r="N13857" s="155"/>
    </row>
    <row r="13858" spans="2:18" ht="33.75" customHeight="1">
      <c r="B13858" s="50" t="e">
        <f>IF((#REF!+#REF!+H13858)&lt;&gt;0,"a","b")</f>
        <v>#REF!</v>
      </c>
      <c r="C13858" s="54">
        <v>6</v>
      </c>
      <c r="D13858" s="54"/>
      <c r="F13858" s="89"/>
      <c r="G13858" s="97" t="s">
        <v>334</v>
      </c>
      <c r="H13858" s="552">
        <f t="shared" si="7434"/>
        <v>0</v>
      </c>
      <c r="I13858" s="557"/>
      <c r="J13858" s="557"/>
      <c r="K13858" s="557"/>
      <c r="L13858" s="557"/>
      <c r="M13858" s="557"/>
      <c r="N13858" s="155"/>
    </row>
    <row r="13859" spans="2:18" ht="34.5" customHeight="1">
      <c r="B13859" s="50" t="e">
        <f>IF((#REF!+#REF!+H13859)&lt;&gt;0,"a","b")</f>
        <v>#REF!</v>
      </c>
      <c r="C13859" s="54">
        <v>5</v>
      </c>
      <c r="D13859" s="54"/>
      <c r="F13859" s="89"/>
      <c r="G13859" s="95" t="s">
        <v>335</v>
      </c>
      <c r="H13859" s="552">
        <f t="shared" si="7434"/>
        <v>0</v>
      </c>
      <c r="I13859" s="554"/>
      <c r="J13859" s="554"/>
      <c r="K13859" s="554"/>
      <c r="L13859" s="554"/>
      <c r="M13859" s="554"/>
      <c r="N13859" s="156"/>
    </row>
    <row r="13860" spans="2:18" ht="24.75" customHeight="1">
      <c r="B13860" s="50" t="e">
        <f>IF((#REF!+#REF!+H13860)&lt;&gt;0,"a","b")</f>
        <v>#REF!</v>
      </c>
      <c r="C13860" s="54">
        <v>5</v>
      </c>
      <c r="D13860" s="54"/>
      <c r="F13860" s="89"/>
      <c r="G13860" s="95" t="s">
        <v>336</v>
      </c>
      <c r="H13860" s="558">
        <f t="shared" si="7434"/>
        <v>0</v>
      </c>
      <c r="I13860" s="554"/>
      <c r="J13860" s="554"/>
      <c r="K13860" s="554"/>
      <c r="L13860" s="554"/>
      <c r="M13860" s="554"/>
      <c r="N13860" s="156"/>
    </row>
    <row r="13861" spans="2:18" ht="27.75" customHeight="1">
      <c r="B13861" s="50" t="e">
        <f>IF((#REF!+#REF!+H13861)&lt;&gt;0,"a","b")</f>
        <v>#REF!</v>
      </c>
      <c r="C13861" s="54">
        <v>4</v>
      </c>
      <c r="D13861" s="54"/>
      <c r="F13861" s="89"/>
      <c r="G13861" s="93" t="s">
        <v>337</v>
      </c>
      <c r="H13861" s="552">
        <f t="shared" si="7434"/>
        <v>0</v>
      </c>
      <c r="I13861" s="555"/>
      <c r="J13861" s="555"/>
      <c r="K13861" s="555"/>
      <c r="L13861" s="555"/>
      <c r="M13861" s="555"/>
      <c r="N13861" s="153"/>
    </row>
    <row r="13862" spans="2:18" ht="23.25" customHeight="1">
      <c r="B13862" s="50" t="e">
        <f>IF((#REF!+#REF!+H13862)&lt;&gt;0,"a","b")</f>
        <v>#REF!</v>
      </c>
      <c r="C13862" s="54">
        <v>4</v>
      </c>
      <c r="D13862" s="54"/>
      <c r="F13862" s="89"/>
      <c r="G13862" s="93" t="s">
        <v>338</v>
      </c>
      <c r="H13862" s="552">
        <f t="shared" si="7434"/>
        <v>0</v>
      </c>
      <c r="I13862" s="555"/>
      <c r="J13862" s="555"/>
      <c r="K13862" s="555"/>
      <c r="L13862" s="555"/>
      <c r="M13862" s="555"/>
      <c r="N13862" s="153"/>
    </row>
    <row r="13863" spans="2:18" ht="24" customHeight="1">
      <c r="B13863" s="50" t="e">
        <f>IF((#REF!+#REF!+H13863)&lt;&gt;0,"a","b")</f>
        <v>#REF!</v>
      </c>
      <c r="C13863" s="54">
        <v>4</v>
      </c>
      <c r="D13863" s="54"/>
      <c r="F13863" s="89"/>
      <c r="G13863" s="93" t="s">
        <v>339</v>
      </c>
      <c r="H13863" s="552">
        <f t="shared" si="7434"/>
        <v>0</v>
      </c>
      <c r="I13863" s="555"/>
      <c r="J13863" s="555"/>
      <c r="K13863" s="555"/>
      <c r="L13863" s="555"/>
      <c r="M13863" s="555"/>
      <c r="N13863" s="153"/>
    </row>
    <row r="13864" spans="2:18" ht="34.5" customHeight="1">
      <c r="B13864" s="50" t="e">
        <f>IF((#REF!+#REF!+H13864)&lt;&gt;0,"a","b")</f>
        <v>#REF!</v>
      </c>
      <c r="C13864" s="54">
        <v>4</v>
      </c>
      <c r="D13864" s="54"/>
      <c r="F13864" s="89"/>
      <c r="G13864" s="93" t="s">
        <v>340</v>
      </c>
      <c r="H13864" s="552">
        <f t="shared" si="7434"/>
        <v>0</v>
      </c>
      <c r="I13864" s="555"/>
      <c r="J13864" s="555"/>
      <c r="K13864" s="555"/>
      <c r="L13864" s="555"/>
      <c r="M13864" s="555"/>
      <c r="N13864" s="153"/>
    </row>
    <row r="13865" spans="2:18" ht="33" customHeight="1">
      <c r="B13865" s="50" t="e">
        <f>IF((#REF!+#REF!+H13865)&lt;&gt;0,"a","b")</f>
        <v>#REF!</v>
      </c>
      <c r="C13865" s="54">
        <v>4</v>
      </c>
      <c r="D13865" s="54"/>
      <c r="F13865" s="89"/>
      <c r="G13865" s="93" t="s">
        <v>341</v>
      </c>
      <c r="H13865" s="363">
        <f t="shared" si="7434"/>
        <v>0</v>
      </c>
      <c r="I13865" s="565">
        <f t="shared" ref="I13865:K13865" si="7445">SUM(I13866:I13871)</f>
        <v>0</v>
      </c>
      <c r="J13865" s="565">
        <f t="shared" si="7445"/>
        <v>0</v>
      </c>
      <c r="K13865" s="565">
        <f t="shared" si="7445"/>
        <v>0</v>
      </c>
      <c r="L13865" s="565">
        <f t="shared" ref="L13865:N13865" si="7446">SUM(L13866:L13871)</f>
        <v>0</v>
      </c>
      <c r="M13865" s="565">
        <f t="shared" si="7446"/>
        <v>0</v>
      </c>
      <c r="N13865" s="151">
        <f t="shared" si="7446"/>
        <v>0</v>
      </c>
      <c r="O13865" s="60" t="s">
        <v>71</v>
      </c>
    </row>
    <row r="13866" spans="2:18" ht="20.25" customHeight="1">
      <c r="B13866" s="50" t="e">
        <f>IF((#REF!+#REF!+H13866)&lt;&gt;0,"a","b")</f>
        <v>#REF!</v>
      </c>
      <c r="C13866" s="54">
        <v>5</v>
      </c>
      <c r="D13866" s="54"/>
      <c r="F13866" s="89"/>
      <c r="G13866" s="95" t="s">
        <v>342</v>
      </c>
      <c r="H13866" s="552">
        <f t="shared" si="7434"/>
        <v>0</v>
      </c>
      <c r="I13866" s="554"/>
      <c r="J13866" s="554"/>
      <c r="K13866" s="554"/>
      <c r="L13866" s="554"/>
      <c r="M13866" s="554"/>
      <c r="N13866" s="156"/>
      <c r="R13866" s="1">
        <f>82+55</f>
        <v>137</v>
      </c>
    </row>
    <row r="13867" spans="2:18" ht="20.25" customHeight="1">
      <c r="B13867" s="50" t="e">
        <f>IF((#REF!+#REF!+H13867)&lt;&gt;0,"a","b")</f>
        <v>#REF!</v>
      </c>
      <c r="C13867" s="54">
        <v>5</v>
      </c>
      <c r="D13867" s="54"/>
      <c r="F13867" s="89"/>
      <c r="G13867" s="95" t="s">
        <v>343</v>
      </c>
      <c r="H13867" s="552">
        <f t="shared" si="7434"/>
        <v>0</v>
      </c>
      <c r="I13867" s="554"/>
      <c r="J13867" s="554"/>
      <c r="K13867" s="554"/>
      <c r="L13867" s="554"/>
      <c r="M13867" s="554"/>
      <c r="N13867" s="156"/>
    </row>
    <row r="13868" spans="2:18" ht="35.25" customHeight="1">
      <c r="B13868" s="50" t="e">
        <f>IF((#REF!+#REF!+H13868)&lt;&gt;0,"a","b")</f>
        <v>#REF!</v>
      </c>
      <c r="C13868" s="54">
        <v>5</v>
      </c>
      <c r="D13868" s="54"/>
      <c r="F13868" s="89"/>
      <c r="G13868" s="95" t="s">
        <v>344</v>
      </c>
      <c r="H13868" s="552">
        <f t="shared" si="7434"/>
        <v>0</v>
      </c>
      <c r="I13868" s="554"/>
      <c r="J13868" s="554"/>
      <c r="K13868" s="554"/>
      <c r="L13868" s="554"/>
      <c r="M13868" s="554"/>
      <c r="N13868" s="156"/>
    </row>
    <row r="13869" spans="2:18" ht="20.25" customHeight="1">
      <c r="B13869" s="50" t="e">
        <f>IF((#REF!+#REF!+H13869)&lt;&gt;0,"a","b")</f>
        <v>#REF!</v>
      </c>
      <c r="C13869" s="54">
        <v>5</v>
      </c>
      <c r="D13869" s="54"/>
      <c r="F13869" s="89"/>
      <c r="G13869" s="95" t="s">
        <v>345</v>
      </c>
      <c r="H13869" s="366">
        <f t="shared" si="7434"/>
        <v>0</v>
      </c>
      <c r="I13869" s="554"/>
      <c r="J13869" s="554"/>
      <c r="K13869" s="554"/>
      <c r="L13869" s="554"/>
      <c r="M13869" s="554"/>
      <c r="N13869" s="156"/>
    </row>
    <row r="13870" spans="2:18" ht="30.75" customHeight="1">
      <c r="B13870" s="50" t="e">
        <f>IF((#REF!+#REF!+H13870)&lt;&gt;0,"a","b")</f>
        <v>#REF!</v>
      </c>
      <c r="C13870" s="54">
        <v>5</v>
      </c>
      <c r="D13870" s="54"/>
      <c r="F13870" s="89"/>
      <c r="G13870" s="95" t="s">
        <v>346</v>
      </c>
      <c r="H13870" s="552">
        <f t="shared" si="7434"/>
        <v>0</v>
      </c>
      <c r="I13870" s="554"/>
      <c r="J13870" s="554"/>
      <c r="K13870" s="554"/>
      <c r="L13870" s="554"/>
      <c r="M13870" s="554"/>
      <c r="N13870" s="156"/>
    </row>
    <row r="13871" spans="2:18" ht="30.75" customHeight="1">
      <c r="B13871" s="50" t="e">
        <f>IF((#REF!+#REF!+H13871)&lt;&gt;0,"a","b")</f>
        <v>#REF!</v>
      </c>
      <c r="C13871" s="54">
        <v>5</v>
      </c>
      <c r="D13871" s="54"/>
      <c r="F13871" s="89"/>
      <c r="G13871" s="95" t="s">
        <v>347</v>
      </c>
      <c r="H13871" s="552">
        <f t="shared" si="7434"/>
        <v>0</v>
      </c>
      <c r="I13871" s="554"/>
      <c r="J13871" s="554"/>
      <c r="K13871" s="554"/>
      <c r="L13871" s="554"/>
      <c r="M13871" s="554"/>
      <c r="N13871" s="156"/>
    </row>
    <row r="13872" spans="2:18" ht="20.25" customHeight="1">
      <c r="B13872" s="50" t="e">
        <f>IF((#REF!+#REF!+H13872)&lt;&gt;0,"a","b")</f>
        <v>#REF!</v>
      </c>
      <c r="C13872" s="54">
        <v>4</v>
      </c>
      <c r="D13872" s="54"/>
      <c r="F13872" s="89"/>
      <c r="G13872" s="93" t="s">
        <v>348</v>
      </c>
      <c r="H13872" s="552">
        <f t="shared" si="7434"/>
        <v>0</v>
      </c>
      <c r="I13872" s="555"/>
      <c r="J13872" s="555"/>
      <c r="K13872" s="555"/>
      <c r="L13872" s="555"/>
      <c r="M13872" s="555"/>
      <c r="N13872" s="153"/>
    </row>
    <row r="13873" spans="2:15" ht="20.25" customHeight="1">
      <c r="B13873" s="50" t="e">
        <f>IF((#REF!+#REF!+H13873)&lt;&gt;0,"a","b")</f>
        <v>#REF!</v>
      </c>
      <c r="C13873" s="54">
        <v>4</v>
      </c>
      <c r="D13873" s="54"/>
      <c r="F13873" s="89"/>
      <c r="G13873" s="93" t="s">
        <v>349</v>
      </c>
      <c r="H13873" s="563">
        <f t="shared" si="7434"/>
        <v>0</v>
      </c>
      <c r="I13873" s="565">
        <f t="shared" ref="I13873:K13873" si="7447">SUM(I13874:I13886)</f>
        <v>0</v>
      </c>
      <c r="J13873" s="565">
        <f t="shared" si="7447"/>
        <v>0</v>
      </c>
      <c r="K13873" s="565">
        <f t="shared" si="7447"/>
        <v>0</v>
      </c>
      <c r="L13873" s="565">
        <f t="shared" ref="L13873:N13873" si="7448">SUM(L13874:L13886)</f>
        <v>0</v>
      </c>
      <c r="M13873" s="565">
        <f t="shared" si="7448"/>
        <v>0</v>
      </c>
      <c r="N13873" s="151">
        <f t="shared" si="7448"/>
        <v>0</v>
      </c>
      <c r="O13873" s="60" t="s">
        <v>71</v>
      </c>
    </row>
    <row r="13874" spans="2:15" ht="20.25" customHeight="1">
      <c r="B13874" s="50" t="e">
        <f>IF((#REF!+#REF!+H13874)&lt;&gt;0,"a","b")</f>
        <v>#REF!</v>
      </c>
      <c r="C13874" s="54">
        <v>5</v>
      </c>
      <c r="D13874" s="54"/>
      <c r="F13874" s="89"/>
      <c r="G13874" s="95" t="s">
        <v>350</v>
      </c>
      <c r="H13874" s="561">
        <f t="shared" si="7434"/>
        <v>0</v>
      </c>
      <c r="I13874" s="554"/>
      <c r="J13874" s="554"/>
      <c r="K13874" s="554"/>
      <c r="L13874" s="554"/>
      <c r="M13874" s="554"/>
      <c r="N13874" s="156"/>
    </row>
    <row r="13875" spans="2:15" ht="30" customHeight="1">
      <c r="B13875" s="50" t="e">
        <f>IF((#REF!+#REF!+H13875)&lt;&gt;0,"a","b")</f>
        <v>#REF!</v>
      </c>
      <c r="C13875" s="54">
        <v>5</v>
      </c>
      <c r="D13875" s="54"/>
      <c r="F13875" s="89"/>
      <c r="G13875" s="95" t="s">
        <v>351</v>
      </c>
      <c r="H13875" s="552">
        <f t="shared" si="7434"/>
        <v>0</v>
      </c>
      <c r="I13875" s="554"/>
      <c r="J13875" s="554"/>
      <c r="K13875" s="554"/>
      <c r="L13875" s="554"/>
      <c r="M13875" s="554"/>
      <c r="N13875" s="156"/>
    </row>
    <row r="13876" spans="2:15" ht="22.5" customHeight="1">
      <c r="B13876" s="50" t="e">
        <f>IF((#REF!+#REF!+H13876)&lt;&gt;0,"a","b")</f>
        <v>#REF!</v>
      </c>
      <c r="C13876" s="54">
        <v>5</v>
      </c>
      <c r="D13876" s="54"/>
      <c r="F13876" s="89"/>
      <c r="G13876" s="95" t="s">
        <v>352</v>
      </c>
      <c r="H13876" s="552">
        <f t="shared" si="7434"/>
        <v>0</v>
      </c>
      <c r="I13876" s="554"/>
      <c r="J13876" s="554"/>
      <c r="K13876" s="554"/>
      <c r="L13876" s="554"/>
      <c r="M13876" s="554"/>
      <c r="N13876" s="156"/>
    </row>
    <row r="13877" spans="2:15" ht="33.75" customHeight="1">
      <c r="B13877" s="50" t="e">
        <f>IF((#REF!+#REF!+H13877)&lt;&gt;0,"a","b")</f>
        <v>#REF!</v>
      </c>
      <c r="C13877" s="54">
        <v>5</v>
      </c>
      <c r="D13877" s="54"/>
      <c r="F13877" s="89"/>
      <c r="G13877" s="95" t="s">
        <v>353</v>
      </c>
      <c r="H13877" s="552">
        <f t="shared" si="7434"/>
        <v>0</v>
      </c>
      <c r="I13877" s="554"/>
      <c r="J13877" s="554"/>
      <c r="K13877" s="554"/>
      <c r="L13877" s="554"/>
      <c r="M13877" s="554"/>
      <c r="N13877" s="156"/>
    </row>
    <row r="13878" spans="2:15" ht="24.75" customHeight="1">
      <c r="B13878" s="50" t="e">
        <f>IF((#REF!+#REF!+H13878)&lt;&gt;0,"a","b")</f>
        <v>#REF!</v>
      </c>
      <c r="C13878" s="54">
        <v>5</v>
      </c>
      <c r="D13878" s="54"/>
      <c r="F13878" s="89"/>
      <c r="G13878" s="95" t="s">
        <v>354</v>
      </c>
      <c r="H13878" s="552">
        <f t="shared" si="7434"/>
        <v>0</v>
      </c>
      <c r="I13878" s="554"/>
      <c r="J13878" s="554"/>
      <c r="K13878" s="554"/>
      <c r="L13878" s="554"/>
      <c r="M13878" s="554"/>
      <c r="N13878" s="156"/>
    </row>
    <row r="13879" spans="2:15" ht="35.25" customHeight="1">
      <c r="B13879" s="50" t="e">
        <f>IF((#REF!+#REF!+H13879)&lt;&gt;0,"a","b")</f>
        <v>#REF!</v>
      </c>
      <c r="C13879" s="54">
        <v>5</v>
      </c>
      <c r="D13879" s="54"/>
      <c r="F13879" s="89"/>
      <c r="G13879" s="95" t="s">
        <v>355</v>
      </c>
      <c r="H13879" s="558">
        <f t="shared" si="7434"/>
        <v>0</v>
      </c>
      <c r="I13879" s="554"/>
      <c r="J13879" s="554"/>
      <c r="K13879" s="554"/>
      <c r="L13879" s="554"/>
      <c r="M13879" s="554"/>
      <c r="N13879" s="156"/>
    </row>
    <row r="13880" spans="2:15" ht="33.75" customHeight="1">
      <c r="B13880" s="50" t="e">
        <f>IF((#REF!+#REF!+H13880)&lt;&gt;0,"a","b")</f>
        <v>#REF!</v>
      </c>
      <c r="C13880" s="54">
        <v>5</v>
      </c>
      <c r="D13880" s="54"/>
      <c r="F13880" s="89"/>
      <c r="G13880" s="95" t="s">
        <v>356</v>
      </c>
      <c r="H13880" s="558">
        <f t="shared" si="7434"/>
        <v>0</v>
      </c>
      <c r="I13880" s="554"/>
      <c r="J13880" s="554"/>
      <c r="K13880" s="554"/>
      <c r="L13880" s="554"/>
      <c r="M13880" s="554"/>
      <c r="N13880" s="156"/>
    </row>
    <row r="13881" spans="2:15" ht="20.25" customHeight="1">
      <c r="B13881" s="50" t="e">
        <f>IF((#REF!+#REF!+H13881)&lt;&gt;0,"a","b")</f>
        <v>#REF!</v>
      </c>
      <c r="C13881" s="54">
        <v>5</v>
      </c>
      <c r="D13881" s="54"/>
      <c r="F13881" s="89"/>
      <c r="G13881" s="95" t="s">
        <v>357</v>
      </c>
      <c r="H13881" s="561">
        <f t="shared" si="7434"/>
        <v>0</v>
      </c>
      <c r="I13881" s="554"/>
      <c r="J13881" s="554"/>
      <c r="K13881" s="554"/>
      <c r="L13881" s="554"/>
      <c r="M13881" s="554"/>
      <c r="N13881" s="156"/>
    </row>
    <row r="13882" spans="2:15" ht="20.25" customHeight="1">
      <c r="B13882" s="50" t="e">
        <f>IF((#REF!+#REF!+H13882)&lt;&gt;0,"a","b")</f>
        <v>#REF!</v>
      </c>
      <c r="C13882" s="54">
        <v>5</v>
      </c>
      <c r="D13882" s="54"/>
      <c r="F13882" s="89"/>
      <c r="G13882" s="95" t="s">
        <v>358</v>
      </c>
      <c r="H13882" s="552">
        <f t="shared" si="7434"/>
        <v>0</v>
      </c>
      <c r="I13882" s="554"/>
      <c r="J13882" s="554"/>
      <c r="K13882" s="554"/>
      <c r="L13882" s="554"/>
      <c r="M13882" s="554"/>
      <c r="N13882" s="156"/>
    </row>
    <row r="13883" spans="2:15" ht="20.25" customHeight="1">
      <c r="B13883" s="50" t="e">
        <f>IF((#REF!+#REF!+H13883)&lt;&gt;0,"a","b")</f>
        <v>#REF!</v>
      </c>
      <c r="C13883" s="54">
        <v>5</v>
      </c>
      <c r="D13883" s="54"/>
      <c r="F13883" s="89"/>
      <c r="G13883" s="95" t="s">
        <v>359</v>
      </c>
      <c r="H13883" s="552">
        <f t="shared" si="7434"/>
        <v>0</v>
      </c>
      <c r="I13883" s="554"/>
      <c r="J13883" s="554"/>
      <c r="K13883" s="554"/>
      <c r="L13883" s="554"/>
      <c r="M13883" s="554"/>
      <c r="N13883" s="156"/>
    </row>
    <row r="13884" spans="2:15" ht="20.25" customHeight="1">
      <c r="B13884" s="50" t="e">
        <f>IF((#REF!+#REF!+H13884)&lt;&gt;0,"a","b")</f>
        <v>#REF!</v>
      </c>
      <c r="C13884" s="54">
        <v>5</v>
      </c>
      <c r="D13884" s="54"/>
      <c r="F13884" s="89"/>
      <c r="G13884" s="95" t="s">
        <v>360</v>
      </c>
      <c r="H13884" s="552">
        <f t="shared" si="7434"/>
        <v>0</v>
      </c>
      <c r="I13884" s="554"/>
      <c r="J13884" s="554"/>
      <c r="K13884" s="554"/>
      <c r="L13884" s="554"/>
      <c r="M13884" s="554"/>
      <c r="N13884" s="156"/>
    </row>
    <row r="13885" spans="2:15" ht="34.5" customHeight="1">
      <c r="B13885" s="50" t="e">
        <f>IF((#REF!+#REF!+H13885)&lt;&gt;0,"a","b")</f>
        <v>#REF!</v>
      </c>
      <c r="C13885" s="54">
        <v>5</v>
      </c>
      <c r="D13885" s="54"/>
      <c r="F13885" s="89"/>
      <c r="G13885" s="95" t="s">
        <v>361</v>
      </c>
      <c r="H13885" s="552">
        <f t="shared" si="7434"/>
        <v>0</v>
      </c>
      <c r="I13885" s="554"/>
      <c r="J13885" s="554"/>
      <c r="K13885" s="554"/>
      <c r="L13885" s="554"/>
      <c r="M13885" s="554"/>
      <c r="N13885" s="156"/>
    </row>
    <row r="13886" spans="2:15" ht="30.75" customHeight="1">
      <c r="B13886" s="50" t="e">
        <f>IF((#REF!+#REF!+H13886)&lt;&gt;0,"a","b")</f>
        <v>#REF!</v>
      </c>
      <c r="C13886" s="54">
        <v>5</v>
      </c>
      <c r="D13886" s="54"/>
      <c r="F13886" s="89"/>
      <c r="G13886" s="95" t="s">
        <v>362</v>
      </c>
      <c r="H13886" s="552">
        <f t="shared" si="7434"/>
        <v>0</v>
      </c>
      <c r="I13886" s="554"/>
      <c r="J13886" s="554"/>
      <c r="K13886" s="554"/>
      <c r="L13886" s="554"/>
      <c r="M13886" s="554"/>
      <c r="N13886" s="156"/>
    </row>
    <row r="13887" spans="2:15" ht="20.25" customHeight="1">
      <c r="B13887" s="50" t="e">
        <f>IF((#REF!+#REF!+H13887)&lt;&gt;0,"a","b")</f>
        <v>#REF!</v>
      </c>
      <c r="C13887" s="54">
        <v>3</v>
      </c>
      <c r="D13887" s="54"/>
      <c r="F13887" s="89"/>
      <c r="G13887" s="90" t="s">
        <v>302</v>
      </c>
      <c r="H13887" s="552">
        <f t="shared" si="7434"/>
        <v>0</v>
      </c>
      <c r="I13887" s="562"/>
      <c r="J13887" s="562"/>
      <c r="K13887" s="562"/>
      <c r="L13887" s="562"/>
      <c r="M13887" s="562"/>
      <c r="N13887" s="161"/>
    </row>
    <row r="13888" spans="2:15" ht="20.25" customHeight="1">
      <c r="B13888" s="50" t="e">
        <f>IF((#REF!+#REF!+H13888)&lt;&gt;0,"a","b")</f>
        <v>#REF!</v>
      </c>
      <c r="C13888" s="54">
        <v>3</v>
      </c>
      <c r="D13888" s="54"/>
      <c r="F13888" s="89"/>
      <c r="G13888" s="90" t="s">
        <v>301</v>
      </c>
      <c r="H13888" s="563">
        <f t="shared" si="7434"/>
        <v>0</v>
      </c>
      <c r="I13888" s="564">
        <f t="shared" ref="I13888:N13888" si="7449">I13889+I13894+I13895</f>
        <v>0</v>
      </c>
      <c r="J13888" s="564">
        <f t="shared" si="7449"/>
        <v>0</v>
      </c>
      <c r="K13888" s="564">
        <f t="shared" si="7449"/>
        <v>0</v>
      </c>
      <c r="L13888" s="564">
        <f t="shared" si="7449"/>
        <v>0</v>
      </c>
      <c r="M13888" s="564">
        <f t="shared" si="7449"/>
        <v>0</v>
      </c>
      <c r="N13888" s="150">
        <f t="shared" si="7449"/>
        <v>0</v>
      </c>
      <c r="O13888" s="60" t="s">
        <v>71</v>
      </c>
    </row>
    <row r="13889" spans="2:15" ht="20.25" customHeight="1">
      <c r="B13889" s="50" t="e">
        <f>IF((#REF!+#REF!+H13889)&lt;&gt;0,"a","b")</f>
        <v>#REF!</v>
      </c>
      <c r="C13889" s="54">
        <v>4</v>
      </c>
      <c r="D13889" s="54"/>
      <c r="F13889" s="89"/>
      <c r="G13889" s="93" t="s">
        <v>363</v>
      </c>
      <c r="H13889" s="563">
        <f t="shared" si="7434"/>
        <v>0</v>
      </c>
      <c r="I13889" s="565">
        <f t="shared" ref="I13889:K13889" si="7450">SUM(I13890:I13893)</f>
        <v>0</v>
      </c>
      <c r="J13889" s="565">
        <f t="shared" si="7450"/>
        <v>0</v>
      </c>
      <c r="K13889" s="565">
        <f t="shared" si="7450"/>
        <v>0</v>
      </c>
      <c r="L13889" s="565">
        <f t="shared" ref="L13889:N13889" si="7451">SUM(L13890:L13893)</f>
        <v>0</v>
      </c>
      <c r="M13889" s="565">
        <f t="shared" si="7451"/>
        <v>0</v>
      </c>
      <c r="N13889" s="151">
        <f t="shared" si="7451"/>
        <v>0</v>
      </c>
      <c r="O13889" s="60" t="s">
        <v>71</v>
      </c>
    </row>
    <row r="13890" spans="2:15" ht="20.25" customHeight="1">
      <c r="B13890" s="50" t="e">
        <f>IF((#REF!+#REF!+H13890)&lt;&gt;0,"a","b")</f>
        <v>#REF!</v>
      </c>
      <c r="C13890" s="54">
        <v>5</v>
      </c>
      <c r="D13890" s="54"/>
      <c r="F13890" s="89"/>
      <c r="G13890" s="95" t="s">
        <v>364</v>
      </c>
      <c r="H13890" s="552">
        <f t="shared" si="7434"/>
        <v>0</v>
      </c>
      <c r="I13890" s="554"/>
      <c r="J13890" s="554"/>
      <c r="K13890" s="554"/>
      <c r="L13890" s="554"/>
      <c r="M13890" s="554"/>
      <c r="N13890" s="154"/>
    </row>
    <row r="13891" spans="2:15" ht="20.25" customHeight="1">
      <c r="B13891" s="50" t="e">
        <f>IF((#REF!+#REF!+H13891)&lt;&gt;0,"a","b")</f>
        <v>#REF!</v>
      </c>
      <c r="C13891" s="54">
        <v>5</v>
      </c>
      <c r="D13891" s="54"/>
      <c r="F13891" s="89"/>
      <c r="G13891" s="95" t="s">
        <v>365</v>
      </c>
      <c r="H13891" s="552">
        <f t="shared" si="7434"/>
        <v>0</v>
      </c>
      <c r="I13891" s="554"/>
      <c r="J13891" s="554"/>
      <c r="K13891" s="554"/>
      <c r="L13891" s="554"/>
      <c r="M13891" s="554"/>
      <c r="N13891" s="154"/>
    </row>
    <row r="13892" spans="2:15" ht="20.25" customHeight="1">
      <c r="B13892" s="50" t="e">
        <f>IF((#REF!+#REF!+H13892)&lt;&gt;0,"a","b")</f>
        <v>#REF!</v>
      </c>
      <c r="C13892" s="54">
        <v>5</v>
      </c>
      <c r="D13892" s="54"/>
      <c r="F13892" s="89"/>
      <c r="G13892" s="95" t="s">
        <v>366</v>
      </c>
      <c r="H13892" s="552">
        <f t="shared" si="7434"/>
        <v>0</v>
      </c>
      <c r="I13892" s="554"/>
      <c r="J13892" s="554"/>
      <c r="K13892" s="554"/>
      <c r="L13892" s="554"/>
      <c r="M13892" s="554"/>
      <c r="N13892" s="154"/>
    </row>
    <row r="13893" spans="2:15" ht="20.25" customHeight="1">
      <c r="B13893" s="50" t="e">
        <f>IF((#REF!+#REF!+H13893)&lt;&gt;0,"a","b")</f>
        <v>#REF!</v>
      </c>
      <c r="C13893" s="54">
        <v>5</v>
      </c>
      <c r="D13893" s="54"/>
      <c r="F13893" s="89"/>
      <c r="G13893" s="95" t="s">
        <v>367</v>
      </c>
      <c r="H13893" s="552">
        <f t="shared" si="7434"/>
        <v>0</v>
      </c>
      <c r="I13893" s="554"/>
      <c r="J13893" s="554"/>
      <c r="K13893" s="554"/>
      <c r="L13893" s="554"/>
      <c r="M13893" s="554"/>
      <c r="N13893" s="154"/>
    </row>
    <row r="13894" spans="2:15" ht="20.25" customHeight="1">
      <c r="B13894" s="50" t="e">
        <f>IF((#REF!+#REF!+H13894)&lt;&gt;0,"a","b")</f>
        <v>#REF!</v>
      </c>
      <c r="C13894" s="54">
        <v>4</v>
      </c>
      <c r="D13894" s="54"/>
      <c r="F13894" s="89"/>
      <c r="G13894" s="93" t="s">
        <v>368</v>
      </c>
      <c r="H13894" s="558">
        <f t="shared" si="7434"/>
        <v>0</v>
      </c>
      <c r="I13894" s="555"/>
      <c r="J13894" s="555"/>
      <c r="K13894" s="555"/>
      <c r="L13894" s="555"/>
      <c r="M13894" s="555"/>
      <c r="N13894" s="153"/>
    </row>
    <row r="13895" spans="2:15" ht="36" customHeight="1">
      <c r="B13895" s="50" t="e">
        <f>IF((#REF!+#REF!+H13895)&lt;&gt;0,"a","b")</f>
        <v>#REF!</v>
      </c>
      <c r="C13895" s="54">
        <v>4</v>
      </c>
      <c r="D13895" s="54"/>
      <c r="F13895" s="89"/>
      <c r="G13895" s="93" t="s">
        <v>369</v>
      </c>
      <c r="H13895" s="556">
        <f t="shared" si="7434"/>
        <v>0</v>
      </c>
      <c r="I13895" s="555"/>
      <c r="J13895" s="555"/>
      <c r="K13895" s="555"/>
      <c r="L13895" s="555"/>
      <c r="M13895" s="555"/>
      <c r="N13895" s="153"/>
    </row>
    <row r="13896" spans="2:15" ht="20.25" customHeight="1">
      <c r="B13896" s="50" t="e">
        <f>IF((#REF!+#REF!+H13896)&lt;&gt;0,"a","b")</f>
        <v>#REF!</v>
      </c>
      <c r="C13896" s="54">
        <v>3</v>
      </c>
      <c r="D13896" s="54"/>
      <c r="F13896" s="374"/>
      <c r="G13896" s="90" t="s">
        <v>295</v>
      </c>
      <c r="H13896" s="364">
        <f t="shared" si="7434"/>
        <v>0</v>
      </c>
      <c r="I13896" s="398"/>
      <c r="J13896" s="398"/>
      <c r="K13896" s="398"/>
      <c r="L13896" s="398"/>
      <c r="M13896" s="398"/>
      <c r="N13896" s="161"/>
    </row>
    <row r="13897" spans="2:15" ht="20.25" customHeight="1">
      <c r="B13897" s="50" t="e">
        <f>IF((#REF!+#REF!+H13897)&lt;&gt;0,"a","b")</f>
        <v>#REF!</v>
      </c>
      <c r="C13897" s="54">
        <v>3</v>
      </c>
      <c r="D13897" s="54"/>
      <c r="F13897" s="89"/>
      <c r="G13897" s="90" t="s">
        <v>296</v>
      </c>
      <c r="H13897" s="566">
        <f t="shared" si="7434"/>
        <v>0</v>
      </c>
      <c r="I13897" s="564">
        <f t="shared" ref="I13897:N13897" si="7452">I13898+I13901+I13904</f>
        <v>0</v>
      </c>
      <c r="J13897" s="564">
        <f t="shared" si="7452"/>
        <v>0</v>
      </c>
      <c r="K13897" s="564">
        <f t="shared" si="7452"/>
        <v>0</v>
      </c>
      <c r="L13897" s="564">
        <f t="shared" si="7452"/>
        <v>0</v>
      </c>
      <c r="M13897" s="564">
        <f t="shared" si="7452"/>
        <v>0</v>
      </c>
      <c r="N13897" s="150">
        <f t="shared" si="7452"/>
        <v>0</v>
      </c>
      <c r="O13897" s="60" t="s">
        <v>71</v>
      </c>
    </row>
    <row r="13898" spans="2:15" ht="20.25" customHeight="1">
      <c r="B13898" s="50" t="e">
        <f>IF((#REF!+#REF!+H13898)&lt;&gt;0,"a","b")</f>
        <v>#REF!</v>
      </c>
      <c r="C13898" s="54">
        <v>4</v>
      </c>
      <c r="D13898" s="54"/>
      <c r="F13898" s="89"/>
      <c r="G13898" s="93" t="s">
        <v>370</v>
      </c>
      <c r="H13898" s="566">
        <f t="shared" si="7434"/>
        <v>0</v>
      </c>
      <c r="I13898" s="565">
        <f t="shared" ref="I13898:K13898" si="7453">SUM(I13899:I13900)</f>
        <v>0</v>
      </c>
      <c r="J13898" s="565">
        <f t="shared" si="7453"/>
        <v>0</v>
      </c>
      <c r="K13898" s="565">
        <f t="shared" si="7453"/>
        <v>0</v>
      </c>
      <c r="L13898" s="565">
        <f t="shared" ref="L13898:N13898" si="7454">SUM(L13899:L13900)</f>
        <v>0</v>
      </c>
      <c r="M13898" s="565">
        <f t="shared" si="7454"/>
        <v>0</v>
      </c>
      <c r="N13898" s="151">
        <f t="shared" si="7454"/>
        <v>0</v>
      </c>
      <c r="O13898" s="60" t="s">
        <v>71</v>
      </c>
    </row>
    <row r="13899" spans="2:15" ht="20.25" customHeight="1">
      <c r="B13899" s="50" t="e">
        <f>IF((#REF!+#REF!+H13899)&lt;&gt;0,"a","b")</f>
        <v>#REF!</v>
      </c>
      <c r="C13899" s="54">
        <v>5</v>
      </c>
      <c r="D13899" s="54"/>
      <c r="F13899" s="89"/>
      <c r="G13899" s="95" t="s">
        <v>371</v>
      </c>
      <c r="H13899" s="556">
        <f t="shared" si="7434"/>
        <v>0</v>
      </c>
      <c r="I13899" s="554"/>
      <c r="J13899" s="554"/>
      <c r="K13899" s="554"/>
      <c r="L13899" s="554"/>
      <c r="M13899" s="554"/>
      <c r="N13899" s="154"/>
    </row>
    <row r="13900" spans="2:15" ht="20.25" customHeight="1">
      <c r="B13900" s="50" t="e">
        <f>IF((#REF!+#REF!+H13900)&lt;&gt;0,"a","b")</f>
        <v>#REF!</v>
      </c>
      <c r="C13900" s="54">
        <v>5</v>
      </c>
      <c r="D13900" s="54"/>
      <c r="F13900" s="89"/>
      <c r="G13900" s="95" t="s">
        <v>297</v>
      </c>
      <c r="H13900" s="556">
        <f t="shared" si="7434"/>
        <v>0</v>
      </c>
      <c r="I13900" s="554"/>
      <c r="J13900" s="554"/>
      <c r="K13900" s="554"/>
      <c r="L13900" s="554"/>
      <c r="M13900" s="554"/>
      <c r="N13900" s="154"/>
    </row>
    <row r="13901" spans="2:15" ht="20.25" customHeight="1">
      <c r="B13901" s="50" t="e">
        <f>IF((#REF!+#REF!+H13901)&lt;&gt;0,"a","b")</f>
        <v>#REF!</v>
      </c>
      <c r="C13901" s="54">
        <v>4</v>
      </c>
      <c r="D13901" s="54"/>
      <c r="F13901" s="89"/>
      <c r="G13901" s="93" t="s">
        <v>372</v>
      </c>
      <c r="H13901" s="566">
        <f t="shared" si="7434"/>
        <v>0</v>
      </c>
      <c r="I13901" s="565">
        <f t="shared" ref="I13901:K13901" si="7455">SUM(I13902:I13903)</f>
        <v>0</v>
      </c>
      <c r="J13901" s="565">
        <f t="shared" si="7455"/>
        <v>0</v>
      </c>
      <c r="K13901" s="565">
        <f t="shared" si="7455"/>
        <v>0</v>
      </c>
      <c r="L13901" s="565">
        <f t="shared" ref="L13901:N13901" si="7456">SUM(L13902:L13903)</f>
        <v>0</v>
      </c>
      <c r="M13901" s="565">
        <f t="shared" si="7456"/>
        <v>0</v>
      </c>
      <c r="N13901" s="151">
        <f t="shared" si="7456"/>
        <v>0</v>
      </c>
      <c r="O13901" s="60" t="s">
        <v>71</v>
      </c>
    </row>
    <row r="13902" spans="2:15" ht="20.25" customHeight="1">
      <c r="B13902" s="50" t="e">
        <f>IF((#REF!+#REF!+H13902)&lt;&gt;0,"a","b")</f>
        <v>#REF!</v>
      </c>
      <c r="C13902" s="54">
        <v>5</v>
      </c>
      <c r="D13902" s="54"/>
      <c r="F13902" s="89"/>
      <c r="G13902" s="95" t="s">
        <v>371</v>
      </c>
      <c r="H13902" s="556">
        <f t="shared" si="7434"/>
        <v>0</v>
      </c>
      <c r="I13902" s="554"/>
      <c r="J13902" s="554"/>
      <c r="K13902" s="554"/>
      <c r="L13902" s="554"/>
      <c r="M13902" s="554"/>
      <c r="N13902" s="154"/>
    </row>
    <row r="13903" spans="2:15" ht="20.25" customHeight="1">
      <c r="B13903" s="50" t="e">
        <f>IF((#REF!+#REF!+H13903)&lt;&gt;0,"a","b")</f>
        <v>#REF!</v>
      </c>
      <c r="C13903" s="54">
        <v>5</v>
      </c>
      <c r="D13903" s="54"/>
      <c r="F13903" s="89"/>
      <c r="G13903" s="95" t="s">
        <v>297</v>
      </c>
      <c r="H13903" s="556">
        <f t="shared" si="7434"/>
        <v>0</v>
      </c>
      <c r="I13903" s="554"/>
      <c r="J13903" s="554"/>
      <c r="K13903" s="554"/>
      <c r="L13903" s="554"/>
      <c r="M13903" s="554"/>
      <c r="N13903" s="154"/>
    </row>
    <row r="13904" spans="2:15" ht="20.25" customHeight="1">
      <c r="B13904" s="50" t="e">
        <f>IF((#REF!+#REF!+H13904)&lt;&gt;0,"a","b")</f>
        <v>#REF!</v>
      </c>
      <c r="C13904" s="54">
        <v>4</v>
      </c>
      <c r="D13904" s="54"/>
      <c r="F13904" s="89"/>
      <c r="G13904" s="93" t="s">
        <v>373</v>
      </c>
      <c r="H13904" s="566">
        <f t="shared" si="7434"/>
        <v>0</v>
      </c>
      <c r="I13904" s="565">
        <f t="shared" ref="I13904:K13904" si="7457">SUM(I13905:I13906)</f>
        <v>0</v>
      </c>
      <c r="J13904" s="565">
        <f t="shared" si="7457"/>
        <v>0</v>
      </c>
      <c r="K13904" s="565">
        <f t="shared" si="7457"/>
        <v>0</v>
      </c>
      <c r="L13904" s="565">
        <f t="shared" ref="L13904:N13904" si="7458">SUM(L13905:L13906)</f>
        <v>0</v>
      </c>
      <c r="M13904" s="565">
        <f t="shared" si="7458"/>
        <v>0</v>
      </c>
      <c r="N13904" s="151">
        <f t="shared" si="7458"/>
        <v>0</v>
      </c>
      <c r="O13904" s="60" t="s">
        <v>71</v>
      </c>
    </row>
    <row r="13905" spans="2:15" ht="20.25" customHeight="1">
      <c r="B13905" s="50" t="e">
        <f>IF((#REF!+#REF!+H13905)&lt;&gt;0,"a","b")</f>
        <v>#REF!</v>
      </c>
      <c r="C13905" s="54">
        <v>5</v>
      </c>
      <c r="D13905" s="54"/>
      <c r="F13905" s="89"/>
      <c r="G13905" s="95" t="s">
        <v>371</v>
      </c>
      <c r="H13905" s="556">
        <f t="shared" si="7434"/>
        <v>0</v>
      </c>
      <c r="I13905" s="554"/>
      <c r="J13905" s="554"/>
      <c r="K13905" s="554"/>
      <c r="L13905" s="554"/>
      <c r="M13905" s="554"/>
      <c r="N13905" s="154"/>
    </row>
    <row r="13906" spans="2:15" ht="20.25" customHeight="1">
      <c r="B13906" s="50" t="e">
        <f>IF((#REF!+#REF!+H13906)&lt;&gt;0,"a","b")</f>
        <v>#REF!</v>
      </c>
      <c r="C13906" s="54">
        <v>5</v>
      </c>
      <c r="D13906" s="54"/>
      <c r="F13906" s="89"/>
      <c r="G13906" s="95" t="s">
        <v>297</v>
      </c>
      <c r="H13906" s="556">
        <f t="shared" si="7434"/>
        <v>0</v>
      </c>
      <c r="I13906" s="554"/>
      <c r="J13906" s="554"/>
      <c r="K13906" s="554"/>
      <c r="L13906" s="554"/>
      <c r="M13906" s="554"/>
      <c r="N13906" s="154"/>
    </row>
    <row r="13907" spans="2:15" ht="20.25" customHeight="1">
      <c r="B13907" s="50" t="e">
        <f>IF((#REF!+#REF!+H13907)&lt;&gt;0,"a","b")</f>
        <v>#REF!</v>
      </c>
      <c r="C13907" s="54">
        <v>3</v>
      </c>
      <c r="D13907" s="54"/>
      <c r="F13907" s="89"/>
      <c r="G13907" s="90" t="s">
        <v>299</v>
      </c>
      <c r="H13907" s="365">
        <f t="shared" si="7434"/>
        <v>0</v>
      </c>
      <c r="I13907" s="564">
        <f t="shared" ref="I13907:N13907" si="7459">I13908+I13911+I13914</f>
        <v>0</v>
      </c>
      <c r="J13907" s="564">
        <f t="shared" si="7459"/>
        <v>0</v>
      </c>
      <c r="K13907" s="564">
        <f t="shared" si="7459"/>
        <v>0</v>
      </c>
      <c r="L13907" s="564">
        <f t="shared" si="7459"/>
        <v>0</v>
      </c>
      <c r="M13907" s="564">
        <f t="shared" si="7459"/>
        <v>0</v>
      </c>
      <c r="N13907" s="150">
        <f t="shared" si="7459"/>
        <v>0</v>
      </c>
      <c r="O13907" s="60" t="s">
        <v>71</v>
      </c>
    </row>
    <row r="13908" spans="2:15" ht="20.25" customHeight="1">
      <c r="B13908" s="50" t="e">
        <f>IF((#REF!+#REF!+H13908)&lt;&gt;0,"a","b")</f>
        <v>#REF!</v>
      </c>
      <c r="C13908" s="54">
        <v>4</v>
      </c>
      <c r="D13908" s="54"/>
      <c r="F13908" s="89"/>
      <c r="G13908" s="93" t="s">
        <v>374</v>
      </c>
      <c r="H13908" s="566">
        <f t="shared" si="7434"/>
        <v>0</v>
      </c>
      <c r="I13908" s="565">
        <f t="shared" ref="I13908:K13908" si="7460">SUM(I13909:I13910)</f>
        <v>0</v>
      </c>
      <c r="J13908" s="565">
        <f t="shared" si="7460"/>
        <v>0</v>
      </c>
      <c r="K13908" s="565">
        <f t="shared" si="7460"/>
        <v>0</v>
      </c>
      <c r="L13908" s="565">
        <f t="shared" ref="L13908:N13908" si="7461">SUM(L13909:L13910)</f>
        <v>0</v>
      </c>
      <c r="M13908" s="565">
        <f t="shared" si="7461"/>
        <v>0</v>
      </c>
      <c r="N13908" s="151">
        <f t="shared" si="7461"/>
        <v>0</v>
      </c>
      <c r="O13908" s="60" t="s">
        <v>71</v>
      </c>
    </row>
    <row r="13909" spans="2:15" ht="20.25" customHeight="1">
      <c r="B13909" s="50" t="e">
        <f>IF((#REF!+#REF!+H13909)&lt;&gt;0,"a","b")</f>
        <v>#REF!</v>
      </c>
      <c r="C13909" s="54">
        <v>5</v>
      </c>
      <c r="D13909" s="54"/>
      <c r="F13909" s="89"/>
      <c r="G13909" s="95" t="s">
        <v>375</v>
      </c>
      <c r="H13909" s="556">
        <f t="shared" si="7434"/>
        <v>0</v>
      </c>
      <c r="I13909" s="554"/>
      <c r="J13909" s="554"/>
      <c r="K13909" s="554"/>
      <c r="L13909" s="554"/>
      <c r="M13909" s="554"/>
      <c r="N13909" s="154"/>
    </row>
    <row r="13910" spans="2:15" ht="20.25" customHeight="1">
      <c r="B13910" s="50" t="e">
        <f>IF((#REF!+#REF!+H13910)&lt;&gt;0,"a","b")</f>
        <v>#REF!</v>
      </c>
      <c r="C13910" s="54">
        <v>5</v>
      </c>
      <c r="D13910" s="54"/>
      <c r="F13910" s="89"/>
      <c r="G13910" s="95" t="s">
        <v>376</v>
      </c>
      <c r="H13910" s="556">
        <f t="shared" si="7434"/>
        <v>0</v>
      </c>
      <c r="I13910" s="554"/>
      <c r="J13910" s="554"/>
      <c r="K13910" s="554"/>
      <c r="L13910" s="554"/>
      <c r="M13910" s="554"/>
      <c r="N13910" s="154"/>
    </row>
    <row r="13911" spans="2:15" ht="20.25" customHeight="1">
      <c r="B13911" s="50" t="e">
        <f>IF((#REF!+#REF!+H13911)&lt;&gt;0,"a","b")</f>
        <v>#REF!</v>
      </c>
      <c r="C13911" s="54">
        <v>4</v>
      </c>
      <c r="D13911" s="54"/>
      <c r="F13911" s="89"/>
      <c r="G13911" s="93" t="s">
        <v>377</v>
      </c>
      <c r="H13911" s="365">
        <f t="shared" si="7434"/>
        <v>0</v>
      </c>
      <c r="I13911" s="565">
        <f t="shared" ref="I13911:K13911" si="7462">SUM(I13912:I13913)</f>
        <v>0</v>
      </c>
      <c r="J13911" s="565">
        <f t="shared" si="7462"/>
        <v>0</v>
      </c>
      <c r="K13911" s="565">
        <f t="shared" si="7462"/>
        <v>0</v>
      </c>
      <c r="L13911" s="565">
        <f t="shared" ref="L13911:N13911" si="7463">SUM(L13912:L13913)</f>
        <v>0</v>
      </c>
      <c r="M13911" s="565">
        <f t="shared" si="7463"/>
        <v>0</v>
      </c>
      <c r="N13911" s="151">
        <f t="shared" si="7463"/>
        <v>0</v>
      </c>
      <c r="O13911" s="60" t="s">
        <v>71</v>
      </c>
    </row>
    <row r="13912" spans="2:15" ht="20.25" customHeight="1">
      <c r="B13912" s="50" t="e">
        <f>IF((#REF!+#REF!+H13912)&lt;&gt;0,"a","b")</f>
        <v>#REF!</v>
      </c>
      <c r="C13912" s="54">
        <v>5</v>
      </c>
      <c r="D13912" s="54"/>
      <c r="F13912" s="89"/>
      <c r="G13912" s="95" t="s">
        <v>375</v>
      </c>
      <c r="H13912" s="364">
        <f t="shared" si="7434"/>
        <v>0</v>
      </c>
      <c r="I13912" s="398"/>
      <c r="J13912" s="398"/>
      <c r="K13912" s="398"/>
      <c r="L13912" s="398"/>
      <c r="M13912" s="398"/>
      <c r="N13912" s="154"/>
    </row>
    <row r="13913" spans="2:15" ht="20.25" customHeight="1">
      <c r="B13913" s="50" t="e">
        <f>IF((#REF!+#REF!+H13913)&lt;&gt;0,"a","b")</f>
        <v>#REF!</v>
      </c>
      <c r="C13913" s="54">
        <v>5</v>
      </c>
      <c r="D13913" s="54"/>
      <c r="F13913" s="89"/>
      <c r="G13913" s="95" t="s">
        <v>376</v>
      </c>
      <c r="H13913" s="552">
        <f t="shared" si="7434"/>
        <v>0</v>
      </c>
      <c r="I13913" s="554"/>
      <c r="J13913" s="554"/>
      <c r="K13913" s="554"/>
      <c r="L13913" s="554"/>
      <c r="M13913" s="554"/>
      <c r="N13913" s="154"/>
    </row>
    <row r="13914" spans="2:15" ht="20.25" customHeight="1">
      <c r="B13914" s="50" t="e">
        <f>IF((#REF!+#REF!+H13914)&lt;&gt;0,"a","b")</f>
        <v>#REF!</v>
      </c>
      <c r="C13914" s="54">
        <v>4</v>
      </c>
      <c r="D13914" s="54"/>
      <c r="F13914" s="89"/>
      <c r="G13914" s="93" t="s">
        <v>300</v>
      </c>
      <c r="H13914" s="563">
        <f t="shared" si="7434"/>
        <v>0</v>
      </c>
      <c r="I13914" s="565">
        <f t="shared" ref="I13914:K13914" si="7464">SUM(I13915:I13916)</f>
        <v>0</v>
      </c>
      <c r="J13914" s="565">
        <f t="shared" si="7464"/>
        <v>0</v>
      </c>
      <c r="K13914" s="565">
        <f t="shared" si="7464"/>
        <v>0</v>
      </c>
      <c r="L13914" s="565">
        <f t="shared" ref="L13914:N13914" si="7465">SUM(L13915:L13916)</f>
        <v>0</v>
      </c>
      <c r="M13914" s="565">
        <f t="shared" si="7465"/>
        <v>0</v>
      </c>
      <c r="N13914" s="151">
        <f t="shared" si="7465"/>
        <v>0</v>
      </c>
      <c r="O13914" s="60" t="s">
        <v>71</v>
      </c>
    </row>
    <row r="13915" spans="2:15" ht="20.25" customHeight="1">
      <c r="B13915" s="50" t="e">
        <f>IF((#REF!+#REF!+H13915)&lt;&gt;0,"a","b")</f>
        <v>#REF!</v>
      </c>
      <c r="C13915" s="54">
        <v>5</v>
      </c>
      <c r="D13915" s="54"/>
      <c r="F13915" s="89"/>
      <c r="G13915" s="95" t="s">
        <v>375</v>
      </c>
      <c r="H13915" s="552">
        <f t="shared" si="7434"/>
        <v>0</v>
      </c>
      <c r="I13915" s="554"/>
      <c r="J13915" s="554"/>
      <c r="K13915" s="554"/>
      <c r="L13915" s="554"/>
      <c r="M13915" s="554"/>
      <c r="N13915" s="154"/>
    </row>
    <row r="13916" spans="2:15" ht="20.25" customHeight="1">
      <c r="B13916" s="50" t="e">
        <f>IF((#REF!+#REF!+H13916)&lt;&gt;0,"a","b")</f>
        <v>#REF!</v>
      </c>
      <c r="C13916" s="54">
        <v>5</v>
      </c>
      <c r="D13916" s="54"/>
      <c r="F13916" s="89"/>
      <c r="G13916" s="95" t="s">
        <v>376</v>
      </c>
      <c r="H13916" s="552">
        <f t="shared" si="7434"/>
        <v>0</v>
      </c>
      <c r="I13916" s="554"/>
      <c r="J13916" s="554"/>
      <c r="K13916" s="554"/>
      <c r="L13916" s="554"/>
      <c r="M13916" s="554"/>
      <c r="N13916" s="154"/>
    </row>
    <row r="13917" spans="2:15" ht="20.25" customHeight="1">
      <c r="B13917" s="50" t="e">
        <f>IF((#REF!+#REF!+H13917)&lt;&gt;0,"a","b")</f>
        <v>#REF!</v>
      </c>
      <c r="C13917" s="54">
        <v>3</v>
      </c>
      <c r="D13917" s="54"/>
      <c r="F13917" s="89"/>
      <c r="G13917" s="90" t="s">
        <v>298</v>
      </c>
      <c r="H13917" s="563">
        <f t="shared" si="7434"/>
        <v>0</v>
      </c>
      <c r="I13917" s="564">
        <f t="shared" ref="I13917:N13917" si="7466">I13918+I13919</f>
        <v>0</v>
      </c>
      <c r="J13917" s="564">
        <f t="shared" si="7466"/>
        <v>0</v>
      </c>
      <c r="K13917" s="564">
        <f t="shared" si="7466"/>
        <v>0</v>
      </c>
      <c r="L13917" s="564">
        <f t="shared" si="7466"/>
        <v>0</v>
      </c>
      <c r="M13917" s="564">
        <f t="shared" si="7466"/>
        <v>0</v>
      </c>
      <c r="N13917" s="150">
        <f t="shared" si="7466"/>
        <v>0</v>
      </c>
      <c r="O13917" s="60" t="s">
        <v>71</v>
      </c>
    </row>
    <row r="13918" spans="2:15" ht="20.25" customHeight="1">
      <c r="B13918" s="50" t="e">
        <f>IF((#REF!+#REF!+H13918)&lt;&gt;0,"a","b")</f>
        <v>#REF!</v>
      </c>
      <c r="C13918" s="54">
        <v>4</v>
      </c>
      <c r="D13918" s="54"/>
      <c r="F13918" s="89"/>
      <c r="G13918" s="93" t="s">
        <v>378</v>
      </c>
      <c r="H13918" s="552">
        <f t="shared" si="7434"/>
        <v>0</v>
      </c>
      <c r="I13918" s="555"/>
      <c r="J13918" s="555"/>
      <c r="K13918" s="555"/>
      <c r="L13918" s="555"/>
      <c r="M13918" s="555"/>
      <c r="N13918" s="153"/>
    </row>
    <row r="13919" spans="2:15" ht="20.25" customHeight="1">
      <c r="B13919" s="50" t="e">
        <f>IF((#REF!+#REF!+H13919)&lt;&gt;0,"a","b")</f>
        <v>#REF!</v>
      </c>
      <c r="C13919" s="54">
        <v>4</v>
      </c>
      <c r="D13919" s="54"/>
      <c r="F13919" s="89"/>
      <c r="G13919" s="93" t="s">
        <v>379</v>
      </c>
      <c r="H13919" s="563">
        <f t="shared" si="7434"/>
        <v>0</v>
      </c>
      <c r="I13919" s="565">
        <f t="shared" ref="I13919:N13919" si="7467">I13920+I13939</f>
        <v>0</v>
      </c>
      <c r="J13919" s="565">
        <f t="shared" si="7467"/>
        <v>0</v>
      </c>
      <c r="K13919" s="565">
        <f t="shared" si="7467"/>
        <v>0</v>
      </c>
      <c r="L13919" s="565">
        <f t="shared" si="7467"/>
        <v>0</v>
      </c>
      <c r="M13919" s="565">
        <f t="shared" si="7467"/>
        <v>0</v>
      </c>
      <c r="N13919" s="151">
        <f t="shared" si="7467"/>
        <v>0</v>
      </c>
      <c r="O13919" s="60" t="s">
        <v>71</v>
      </c>
    </row>
    <row r="13920" spans="2:15" ht="20.25" customHeight="1">
      <c r="B13920" s="50" t="e">
        <f>IF((#REF!+#REF!+H13920)&lt;&gt;0,"a","b")</f>
        <v>#REF!</v>
      </c>
      <c r="C13920" s="54">
        <v>5</v>
      </c>
      <c r="D13920" s="54"/>
      <c r="F13920" s="89"/>
      <c r="G13920" s="95" t="s">
        <v>380</v>
      </c>
      <c r="H13920" s="563">
        <f t="shared" si="7434"/>
        <v>0</v>
      </c>
      <c r="I13920" s="560">
        <f t="shared" ref="I13920:K13920" si="7468">SUM(I13921:I13938)</f>
        <v>0</v>
      </c>
      <c r="J13920" s="560">
        <f t="shared" si="7468"/>
        <v>0</v>
      </c>
      <c r="K13920" s="560">
        <f t="shared" si="7468"/>
        <v>0</v>
      </c>
      <c r="L13920" s="560">
        <f t="shared" ref="L13920:N13920" si="7469">SUM(L13921:L13938)</f>
        <v>0</v>
      </c>
      <c r="M13920" s="560">
        <f t="shared" si="7469"/>
        <v>0</v>
      </c>
      <c r="N13920" s="157">
        <f t="shared" si="7469"/>
        <v>0</v>
      </c>
      <c r="O13920" s="60" t="s">
        <v>71</v>
      </c>
    </row>
    <row r="13921" spans="2:14" ht="45" customHeight="1">
      <c r="B13921" s="50" t="e">
        <f>IF((#REF!+#REF!+H13921)&lt;&gt;0,"a","b")</f>
        <v>#REF!</v>
      </c>
      <c r="C13921" s="54">
        <v>6</v>
      </c>
      <c r="D13921" s="54"/>
      <c r="F13921" s="89"/>
      <c r="G13921" s="97" t="s">
        <v>308</v>
      </c>
      <c r="H13921" s="552">
        <f t="shared" si="7434"/>
        <v>0</v>
      </c>
      <c r="I13921" s="553"/>
      <c r="J13921" s="553"/>
      <c r="K13921" s="553"/>
      <c r="L13921" s="553"/>
      <c r="M13921" s="553"/>
      <c r="N13921" s="138"/>
    </row>
    <row r="13922" spans="2:14" ht="20.25" customHeight="1">
      <c r="B13922" s="50" t="e">
        <f>IF((#REF!+#REF!+H13922)&lt;&gt;0,"a","b")</f>
        <v>#REF!</v>
      </c>
      <c r="C13922" s="54">
        <v>6</v>
      </c>
      <c r="D13922" s="54"/>
      <c r="F13922" s="89"/>
      <c r="G13922" s="97" t="s">
        <v>381</v>
      </c>
      <c r="H13922" s="552">
        <f t="shared" si="7434"/>
        <v>0</v>
      </c>
      <c r="I13922" s="553"/>
      <c r="J13922" s="553"/>
      <c r="K13922" s="553"/>
      <c r="L13922" s="553"/>
      <c r="M13922" s="553"/>
      <c r="N13922" s="138"/>
    </row>
    <row r="13923" spans="2:14" ht="20.25" customHeight="1">
      <c r="B13923" s="50" t="e">
        <f>IF((#REF!+#REF!+H13923)&lt;&gt;0,"a","b")</f>
        <v>#REF!</v>
      </c>
      <c r="C13923" s="54">
        <v>6</v>
      </c>
      <c r="D13923" s="54"/>
      <c r="F13923" s="89"/>
      <c r="G13923" s="97" t="s">
        <v>382</v>
      </c>
      <c r="H13923" s="552">
        <f t="shared" si="7434"/>
        <v>0</v>
      </c>
      <c r="I13923" s="553"/>
      <c r="J13923" s="553"/>
      <c r="K13923" s="553"/>
      <c r="L13923" s="553"/>
      <c r="M13923" s="553"/>
      <c r="N13923" s="138"/>
    </row>
    <row r="13924" spans="2:14" ht="20.25" customHeight="1">
      <c r="B13924" s="50" t="e">
        <f>IF((#REF!+#REF!+H13924)&lt;&gt;0,"a","b")</f>
        <v>#REF!</v>
      </c>
      <c r="C13924" s="54">
        <v>6</v>
      </c>
      <c r="D13924" s="54"/>
      <c r="F13924" s="89"/>
      <c r="G13924" s="97" t="s">
        <v>309</v>
      </c>
      <c r="H13924" s="552">
        <f t="shared" si="7434"/>
        <v>0</v>
      </c>
      <c r="I13924" s="553"/>
      <c r="J13924" s="553"/>
      <c r="K13924" s="553"/>
      <c r="L13924" s="553"/>
      <c r="M13924" s="553"/>
      <c r="N13924" s="138"/>
    </row>
    <row r="13925" spans="2:14" ht="20.25" customHeight="1">
      <c r="B13925" s="50" t="e">
        <f>IF((#REF!+#REF!+H13925)&lt;&gt;0,"a","b")</f>
        <v>#REF!</v>
      </c>
      <c r="C13925" s="54">
        <v>6</v>
      </c>
      <c r="D13925" s="54"/>
      <c r="F13925" s="89"/>
      <c r="G13925" s="97" t="s">
        <v>310</v>
      </c>
      <c r="H13925" s="556">
        <f t="shared" si="7434"/>
        <v>0</v>
      </c>
      <c r="I13925" s="553"/>
      <c r="J13925" s="553"/>
      <c r="K13925" s="553"/>
      <c r="L13925" s="553"/>
      <c r="M13925" s="553"/>
      <c r="N13925" s="138"/>
    </row>
    <row r="13926" spans="2:14" ht="20.25" customHeight="1">
      <c r="B13926" s="50" t="e">
        <f>IF((#REF!+#REF!+H13926)&lt;&gt;0,"a","b")</f>
        <v>#REF!</v>
      </c>
      <c r="C13926" s="54">
        <v>6</v>
      </c>
      <c r="D13926" s="54"/>
      <c r="F13926" s="89"/>
      <c r="G13926" s="97" t="s">
        <v>383</v>
      </c>
      <c r="H13926" s="556">
        <f t="shared" si="7434"/>
        <v>0</v>
      </c>
      <c r="I13926" s="553"/>
      <c r="J13926" s="553"/>
      <c r="K13926" s="553"/>
      <c r="L13926" s="553"/>
      <c r="M13926" s="553"/>
      <c r="N13926" s="138"/>
    </row>
    <row r="13927" spans="2:14" ht="20.25" customHeight="1">
      <c r="B13927" s="50" t="e">
        <f>IF((#REF!+#REF!+H13927)&lt;&gt;0,"a","b")</f>
        <v>#REF!</v>
      </c>
      <c r="C13927" s="54">
        <v>6</v>
      </c>
      <c r="D13927" s="54"/>
      <c r="F13927" s="89"/>
      <c r="G13927" s="97" t="s">
        <v>384</v>
      </c>
      <c r="H13927" s="556">
        <f t="shared" si="7434"/>
        <v>0</v>
      </c>
      <c r="I13927" s="553"/>
      <c r="J13927" s="553"/>
      <c r="K13927" s="553"/>
      <c r="L13927" s="553"/>
      <c r="M13927" s="553"/>
      <c r="N13927" s="138"/>
    </row>
    <row r="13928" spans="2:14" ht="20.25" customHeight="1">
      <c r="B13928" s="50" t="e">
        <f>IF((#REF!+#REF!+H13928)&lt;&gt;0,"a","b")</f>
        <v>#REF!</v>
      </c>
      <c r="C13928" s="54">
        <v>6</v>
      </c>
      <c r="D13928" s="54"/>
      <c r="F13928" s="89"/>
      <c r="G13928" s="97" t="s">
        <v>311</v>
      </c>
      <c r="H13928" s="556">
        <f t="shared" si="7434"/>
        <v>0</v>
      </c>
      <c r="I13928" s="553"/>
      <c r="J13928" s="553"/>
      <c r="K13928" s="553"/>
      <c r="L13928" s="553"/>
      <c r="M13928" s="553"/>
      <c r="N13928" s="138"/>
    </row>
    <row r="13929" spans="2:14" ht="20.25" customHeight="1">
      <c r="B13929" s="50" t="e">
        <f>IF((#REF!+#REF!+H13929)&lt;&gt;0,"a","b")</f>
        <v>#REF!</v>
      </c>
      <c r="C13929" s="54">
        <v>6</v>
      </c>
      <c r="D13929" s="54"/>
      <c r="F13929" s="89"/>
      <c r="G13929" s="97" t="s">
        <v>312</v>
      </c>
      <c r="H13929" s="556">
        <f t="shared" si="7434"/>
        <v>0</v>
      </c>
      <c r="I13929" s="553"/>
      <c r="J13929" s="553"/>
      <c r="K13929" s="553"/>
      <c r="L13929" s="553"/>
      <c r="M13929" s="553"/>
      <c r="N13929" s="138"/>
    </row>
    <row r="13930" spans="2:14" ht="20.25" customHeight="1">
      <c r="B13930" s="50" t="e">
        <f>IF((#REF!+#REF!+H13930)&lt;&gt;0,"a","b")</f>
        <v>#REF!</v>
      </c>
      <c r="C13930" s="54">
        <v>6</v>
      </c>
      <c r="D13930" s="54"/>
      <c r="F13930" s="89"/>
      <c r="G13930" s="97" t="s">
        <v>313</v>
      </c>
      <c r="H13930" s="556">
        <f t="shared" si="7434"/>
        <v>0</v>
      </c>
      <c r="I13930" s="553"/>
      <c r="J13930" s="553"/>
      <c r="K13930" s="553"/>
      <c r="L13930" s="553"/>
      <c r="M13930" s="553"/>
      <c r="N13930" s="138"/>
    </row>
    <row r="13931" spans="2:14" ht="20.25" customHeight="1">
      <c r="B13931" s="50" t="e">
        <f>IF((#REF!+#REF!+H13931)&lt;&gt;0,"a","b")</f>
        <v>#REF!</v>
      </c>
      <c r="C13931" s="54">
        <v>6</v>
      </c>
      <c r="D13931" s="54"/>
      <c r="F13931" s="89"/>
      <c r="G13931" s="97" t="s">
        <v>314</v>
      </c>
      <c r="H13931" s="556">
        <f t="shared" si="7434"/>
        <v>0</v>
      </c>
      <c r="I13931" s="553"/>
      <c r="J13931" s="553"/>
      <c r="K13931" s="553"/>
      <c r="L13931" s="553"/>
      <c r="M13931" s="553"/>
      <c r="N13931" s="138"/>
    </row>
    <row r="13932" spans="2:14" ht="20.25" customHeight="1">
      <c r="B13932" s="50" t="e">
        <f>IF((#REF!+#REF!+H13932)&lt;&gt;0,"a","b")</f>
        <v>#REF!</v>
      </c>
      <c r="C13932" s="54">
        <v>6</v>
      </c>
      <c r="D13932" s="54"/>
      <c r="F13932" s="89"/>
      <c r="G13932" s="97" t="s">
        <v>315</v>
      </c>
      <c r="H13932" s="556">
        <f t="shared" si="7434"/>
        <v>0</v>
      </c>
      <c r="I13932" s="553"/>
      <c r="J13932" s="553"/>
      <c r="K13932" s="553"/>
      <c r="L13932" s="553"/>
      <c r="M13932" s="553"/>
      <c r="N13932" s="138"/>
    </row>
    <row r="13933" spans="2:14" ht="20.25" customHeight="1">
      <c r="B13933" s="50" t="e">
        <f>IF((#REF!+#REF!+H13933)&lt;&gt;0,"a","b")</f>
        <v>#REF!</v>
      </c>
      <c r="C13933" s="54">
        <v>6</v>
      </c>
      <c r="D13933" s="54"/>
      <c r="F13933" s="89"/>
      <c r="G13933" s="97" t="s">
        <v>316</v>
      </c>
      <c r="H13933" s="556">
        <f t="shared" si="7434"/>
        <v>0</v>
      </c>
      <c r="I13933" s="553"/>
      <c r="J13933" s="553"/>
      <c r="K13933" s="553"/>
      <c r="L13933" s="553"/>
      <c r="M13933" s="553"/>
      <c r="N13933" s="138"/>
    </row>
    <row r="13934" spans="2:14" ht="36" customHeight="1">
      <c r="B13934" s="50" t="e">
        <f>IF((#REF!+#REF!+H13934)&lt;&gt;0,"a","b")</f>
        <v>#REF!</v>
      </c>
      <c r="C13934" s="54">
        <v>6</v>
      </c>
      <c r="D13934" s="54"/>
      <c r="F13934" s="89"/>
      <c r="G13934" s="97" t="s">
        <v>317</v>
      </c>
      <c r="H13934" s="556">
        <f t="shared" si="7434"/>
        <v>0</v>
      </c>
      <c r="I13934" s="553"/>
      <c r="J13934" s="553"/>
      <c r="K13934" s="553"/>
      <c r="L13934" s="553"/>
      <c r="M13934" s="553"/>
      <c r="N13934" s="138"/>
    </row>
    <row r="13935" spans="2:14" ht="48.75" customHeight="1">
      <c r="B13935" s="50" t="e">
        <f>IF((#REF!+#REF!+H13935)&lt;&gt;0,"a","b")</f>
        <v>#REF!</v>
      </c>
      <c r="C13935" s="54">
        <v>6</v>
      </c>
      <c r="D13935" s="54"/>
      <c r="F13935" s="89"/>
      <c r="G13935" s="97" t="s">
        <v>318</v>
      </c>
      <c r="H13935" s="556">
        <f t="shared" si="7434"/>
        <v>0</v>
      </c>
      <c r="I13935" s="553"/>
      <c r="J13935" s="553"/>
      <c r="K13935" s="553"/>
      <c r="L13935" s="553"/>
      <c r="M13935" s="553"/>
      <c r="N13935" s="138"/>
    </row>
    <row r="13936" spans="2:14" ht="24.75" customHeight="1">
      <c r="B13936" s="50" t="e">
        <f>IF((#REF!+#REF!+H13936)&lt;&gt;0,"a","b")</f>
        <v>#REF!</v>
      </c>
      <c r="C13936" s="54">
        <v>6</v>
      </c>
      <c r="D13936" s="54"/>
      <c r="F13936" s="89"/>
      <c r="G13936" s="97" t="s">
        <v>319</v>
      </c>
      <c r="H13936" s="556">
        <f t="shared" si="7434"/>
        <v>0</v>
      </c>
      <c r="I13936" s="553"/>
      <c r="J13936" s="553"/>
      <c r="K13936" s="553"/>
      <c r="L13936" s="553"/>
      <c r="M13936" s="553"/>
      <c r="N13936" s="138"/>
    </row>
    <row r="13937" spans="2:17" ht="24" customHeight="1">
      <c r="B13937" s="50" t="e">
        <f>IF((#REF!+#REF!+H13937)&lt;&gt;0,"a","b")</f>
        <v>#REF!</v>
      </c>
      <c r="C13937" s="54">
        <v>6</v>
      </c>
      <c r="D13937" s="54"/>
      <c r="F13937" s="89"/>
      <c r="G13937" s="97" t="s">
        <v>320</v>
      </c>
      <c r="H13937" s="556">
        <f t="shared" si="7434"/>
        <v>0</v>
      </c>
      <c r="I13937" s="553"/>
      <c r="J13937" s="553"/>
      <c r="K13937" s="553"/>
      <c r="L13937" s="553"/>
      <c r="M13937" s="553"/>
      <c r="N13937" s="138"/>
    </row>
    <row r="13938" spans="2:17" ht="36.75" customHeight="1">
      <c r="B13938" s="50" t="e">
        <f>IF((#REF!+#REF!+H13938)&lt;&gt;0,"a","b")</f>
        <v>#REF!</v>
      </c>
      <c r="C13938" s="54">
        <v>6</v>
      </c>
      <c r="D13938" s="54"/>
      <c r="F13938" s="89"/>
      <c r="G13938" s="97" t="s">
        <v>321</v>
      </c>
      <c r="H13938" s="556">
        <f t="shared" si="7434"/>
        <v>0</v>
      </c>
      <c r="I13938" s="553"/>
      <c r="J13938" s="553"/>
      <c r="K13938" s="553"/>
      <c r="L13938" s="553"/>
      <c r="M13938" s="553"/>
      <c r="N13938" s="138"/>
    </row>
    <row r="13939" spans="2:17" ht="24.75" customHeight="1">
      <c r="B13939" s="50" t="e">
        <f>IF((#REF!+#REF!+H13939)&lt;&gt;0,"a","b")</f>
        <v>#REF!</v>
      </c>
      <c r="C13939" s="54">
        <v>5</v>
      </c>
      <c r="D13939" s="54"/>
      <c r="F13939" s="89"/>
      <c r="G13939" s="95" t="s">
        <v>286</v>
      </c>
      <c r="H13939" s="556">
        <f t="shared" si="7434"/>
        <v>0</v>
      </c>
      <c r="I13939" s="554"/>
      <c r="J13939" s="554"/>
      <c r="K13939" s="554"/>
      <c r="L13939" s="554"/>
      <c r="M13939" s="554"/>
      <c r="N13939" s="154"/>
    </row>
    <row r="13940" spans="2:17" ht="20.25" customHeight="1">
      <c r="B13940" s="50" t="e">
        <f>IF((#REF!+#REF!+H13940)&lt;&gt;0,"a","b")</f>
        <v>#REF!</v>
      </c>
      <c r="C13940" s="54">
        <v>2</v>
      </c>
      <c r="D13940" s="68" t="s">
        <v>657</v>
      </c>
      <c r="E13940" s="45">
        <v>70923</v>
      </c>
      <c r="F13940" s="374"/>
      <c r="G13940" s="106" t="s">
        <v>385</v>
      </c>
      <c r="H13940" s="365">
        <f t="shared" si="7434"/>
        <v>0</v>
      </c>
      <c r="I13940" s="380">
        <f t="shared" ref="I13940:N13940" si="7470">I13941+I13988+I13996+I13995</f>
        <v>0</v>
      </c>
      <c r="J13940" s="380">
        <f t="shared" si="7470"/>
        <v>0</v>
      </c>
      <c r="K13940" s="380">
        <f t="shared" si="7470"/>
        <v>0</v>
      </c>
      <c r="L13940" s="380">
        <f t="shared" si="7470"/>
        <v>0</v>
      </c>
      <c r="M13940" s="380">
        <f t="shared" si="7470"/>
        <v>0</v>
      </c>
      <c r="N13940" s="149">
        <f t="shared" si="7470"/>
        <v>0</v>
      </c>
      <c r="O13940" s="60" t="s">
        <v>71</v>
      </c>
      <c r="Q13940" s="49" t="s">
        <v>47</v>
      </c>
    </row>
    <row r="13941" spans="2:17" ht="20.25" customHeight="1">
      <c r="B13941" s="50" t="e">
        <f>IF((#REF!+#REF!+H13941)&lt;&gt;0,"a","b")</f>
        <v>#REF!</v>
      </c>
      <c r="C13941" s="54">
        <v>3</v>
      </c>
      <c r="D13941" s="54"/>
      <c r="F13941" s="374"/>
      <c r="G13941" s="108" t="s">
        <v>386</v>
      </c>
      <c r="H13941" s="365">
        <f t="shared" si="7434"/>
        <v>0</v>
      </c>
      <c r="I13941" s="388">
        <f t="shared" ref="I13941:N13941" si="7471">I13942+I13954+I13983</f>
        <v>0</v>
      </c>
      <c r="J13941" s="388">
        <f t="shared" si="7471"/>
        <v>0</v>
      </c>
      <c r="K13941" s="388">
        <f t="shared" si="7471"/>
        <v>0</v>
      </c>
      <c r="L13941" s="388">
        <f t="shared" si="7471"/>
        <v>0</v>
      </c>
      <c r="M13941" s="388">
        <f t="shared" si="7471"/>
        <v>0</v>
      </c>
      <c r="N13941" s="140">
        <f t="shared" si="7471"/>
        <v>0</v>
      </c>
      <c r="O13941" s="60" t="s">
        <v>71</v>
      </c>
      <c r="Q13941" s="49" t="s">
        <v>47</v>
      </c>
    </row>
    <row r="13942" spans="2:17" ht="20.25" customHeight="1">
      <c r="B13942" s="50" t="e">
        <f>IF((#REF!+#REF!+H13942)&lt;&gt;0,"a","b")</f>
        <v>#REF!</v>
      </c>
      <c r="C13942" s="54">
        <v>4</v>
      </c>
      <c r="D13942" s="54"/>
      <c r="F13942" s="374"/>
      <c r="G13942" s="93" t="s">
        <v>387</v>
      </c>
      <c r="H13942" s="365">
        <f t="shared" si="7434"/>
        <v>0</v>
      </c>
      <c r="I13942" s="389">
        <f t="shared" ref="I13942:N13942" si="7472">I13943+I13944+I13945+I13946+I13947+I13948+I13949+I13950+I13951+I13952+I13953</f>
        <v>0</v>
      </c>
      <c r="J13942" s="389">
        <f t="shared" si="7472"/>
        <v>0</v>
      </c>
      <c r="K13942" s="389">
        <f t="shared" si="7472"/>
        <v>0</v>
      </c>
      <c r="L13942" s="389">
        <f t="shared" si="7472"/>
        <v>0</v>
      </c>
      <c r="M13942" s="389">
        <f t="shared" si="7472"/>
        <v>0</v>
      </c>
      <c r="N13942" s="137">
        <f t="shared" si="7472"/>
        <v>0</v>
      </c>
      <c r="O13942" s="60" t="s">
        <v>71</v>
      </c>
      <c r="Q13942" s="49" t="s">
        <v>47</v>
      </c>
    </row>
    <row r="13943" spans="2:17" ht="20.25" customHeight="1">
      <c r="B13943" s="50" t="e">
        <f>IF((#REF!+#REF!+H13943)&lt;&gt;0,"a","b")</f>
        <v>#REF!</v>
      </c>
      <c r="C13943" s="54">
        <v>5</v>
      </c>
      <c r="D13943" s="54"/>
      <c r="F13943" s="89"/>
      <c r="G13943" s="95" t="s">
        <v>388</v>
      </c>
      <c r="H13943" s="556">
        <f t="shared" si="7434"/>
        <v>0</v>
      </c>
      <c r="I13943" s="554"/>
      <c r="J13943" s="554"/>
      <c r="K13943" s="554"/>
      <c r="L13943" s="554"/>
      <c r="M13943" s="554"/>
      <c r="N13943" s="154"/>
      <c r="O13943" s="60"/>
      <c r="Q13943" s="49" t="s">
        <v>47</v>
      </c>
    </row>
    <row r="13944" spans="2:17" ht="20.25" customHeight="1">
      <c r="B13944" s="50" t="e">
        <f>IF((#REF!+#REF!+H13944)&lt;&gt;0,"a","b")</f>
        <v>#REF!</v>
      </c>
      <c r="C13944" s="54">
        <v>5</v>
      </c>
      <c r="D13944" s="54"/>
      <c r="F13944" s="374"/>
      <c r="G13944" s="95" t="s">
        <v>389</v>
      </c>
      <c r="H13944" s="364">
        <f t="shared" si="7434"/>
        <v>0</v>
      </c>
      <c r="I13944" s="386"/>
      <c r="J13944" s="386"/>
      <c r="K13944" s="386"/>
      <c r="L13944" s="386"/>
      <c r="M13944" s="386"/>
      <c r="N13944" s="154"/>
      <c r="O13944" s="60"/>
      <c r="Q13944" s="49" t="s">
        <v>47</v>
      </c>
    </row>
    <row r="13945" spans="2:17" ht="30.75" customHeight="1">
      <c r="B13945" s="50" t="e">
        <f>IF((#REF!+#REF!+H13945)&lt;&gt;0,"a","b")</f>
        <v>#REF!</v>
      </c>
      <c r="C13945" s="54">
        <v>5</v>
      </c>
      <c r="D13945" s="54"/>
      <c r="F13945" s="89"/>
      <c r="G13945" s="95" t="s">
        <v>390</v>
      </c>
      <c r="H13945" s="556">
        <f t="shared" si="7434"/>
        <v>0</v>
      </c>
      <c r="I13945" s="554"/>
      <c r="J13945" s="554"/>
      <c r="K13945" s="554"/>
      <c r="L13945" s="554"/>
      <c r="M13945" s="554"/>
      <c r="N13945" s="154"/>
      <c r="O13945" s="60"/>
      <c r="Q13945" s="49" t="s">
        <v>47</v>
      </c>
    </row>
    <row r="13946" spans="2:17" ht="20.25" customHeight="1">
      <c r="B13946" s="50" t="e">
        <f>IF((#REF!+#REF!+H13946)&lt;&gt;0,"a","b")</f>
        <v>#REF!</v>
      </c>
      <c r="C13946" s="54">
        <v>5</v>
      </c>
      <c r="D13946" s="54"/>
      <c r="F13946" s="89"/>
      <c r="G13946" s="95" t="s">
        <v>391</v>
      </c>
      <c r="H13946" s="556">
        <f t="shared" si="7434"/>
        <v>0</v>
      </c>
      <c r="I13946" s="554"/>
      <c r="J13946" s="554"/>
      <c r="K13946" s="554"/>
      <c r="L13946" s="554"/>
      <c r="M13946" s="554"/>
      <c r="N13946" s="154"/>
      <c r="O13946" s="60"/>
      <c r="Q13946" s="49" t="s">
        <v>47</v>
      </c>
    </row>
    <row r="13947" spans="2:17" ht="20.25" customHeight="1">
      <c r="B13947" s="50" t="e">
        <f>IF((#REF!+#REF!+H13947)&lt;&gt;0,"a","b")</f>
        <v>#REF!</v>
      </c>
      <c r="C13947" s="54">
        <v>5</v>
      </c>
      <c r="D13947" s="54"/>
      <c r="F13947" s="89"/>
      <c r="G13947" s="95" t="s">
        <v>392</v>
      </c>
      <c r="H13947" s="556">
        <f t="shared" si="7434"/>
        <v>0</v>
      </c>
      <c r="I13947" s="554"/>
      <c r="J13947" s="554"/>
      <c r="K13947" s="554"/>
      <c r="L13947" s="554"/>
      <c r="M13947" s="554"/>
      <c r="N13947" s="154"/>
      <c r="O13947" s="60"/>
      <c r="Q13947" s="49" t="s">
        <v>47</v>
      </c>
    </row>
    <row r="13948" spans="2:17" ht="30.75" customHeight="1">
      <c r="B13948" s="50" t="e">
        <f>IF((#REF!+#REF!+H13948)&lt;&gt;0,"a","b")</f>
        <v>#REF!</v>
      </c>
      <c r="C13948" s="54">
        <v>5</v>
      </c>
      <c r="D13948" s="54"/>
      <c r="F13948" s="89"/>
      <c r="G13948" s="95" t="s">
        <v>393</v>
      </c>
      <c r="H13948" s="556">
        <f t="shared" si="7434"/>
        <v>0</v>
      </c>
      <c r="I13948" s="554"/>
      <c r="J13948" s="554"/>
      <c r="K13948" s="554"/>
      <c r="L13948" s="554"/>
      <c r="M13948" s="554"/>
      <c r="N13948" s="154"/>
      <c r="O13948" s="60"/>
      <c r="Q13948" s="49" t="s">
        <v>47</v>
      </c>
    </row>
    <row r="13949" spans="2:17" ht="20.25" customHeight="1">
      <c r="B13949" s="50" t="e">
        <f>IF((#REF!+#REF!+H13949)&lt;&gt;0,"a","b")</f>
        <v>#REF!</v>
      </c>
      <c r="C13949" s="54">
        <v>5</v>
      </c>
      <c r="D13949" s="54"/>
      <c r="F13949" s="89"/>
      <c r="G13949" s="95" t="s">
        <v>394</v>
      </c>
      <c r="H13949" s="556">
        <f t="shared" si="7434"/>
        <v>0</v>
      </c>
      <c r="I13949" s="554"/>
      <c r="J13949" s="554"/>
      <c r="K13949" s="554"/>
      <c r="L13949" s="554"/>
      <c r="M13949" s="554"/>
      <c r="N13949" s="154"/>
      <c r="O13949" s="60"/>
      <c r="Q13949" s="49" t="s">
        <v>47</v>
      </c>
    </row>
    <row r="13950" spans="2:17" ht="20.25" customHeight="1">
      <c r="B13950" s="50" t="e">
        <f>IF((#REF!+#REF!+H13950)&lt;&gt;0,"a","b")</f>
        <v>#REF!</v>
      </c>
      <c r="C13950" s="54">
        <v>5</v>
      </c>
      <c r="D13950" s="54"/>
      <c r="F13950" s="89"/>
      <c r="G13950" s="95" t="s">
        <v>395</v>
      </c>
      <c r="H13950" s="556">
        <f t="shared" si="7434"/>
        <v>0</v>
      </c>
      <c r="I13950" s="554"/>
      <c r="J13950" s="554"/>
      <c r="K13950" s="554"/>
      <c r="L13950" s="554"/>
      <c r="M13950" s="554"/>
      <c r="N13950" s="154"/>
      <c r="O13950" s="60"/>
      <c r="Q13950" s="49" t="s">
        <v>47</v>
      </c>
    </row>
    <row r="13951" spans="2:17" ht="20.25" customHeight="1">
      <c r="B13951" s="50" t="e">
        <f>IF((#REF!+#REF!+H13951)&lt;&gt;0,"a","b")</f>
        <v>#REF!</v>
      </c>
      <c r="C13951" s="54">
        <v>5</v>
      </c>
      <c r="D13951" s="54"/>
      <c r="F13951" s="89"/>
      <c r="G13951" s="95" t="s">
        <v>396</v>
      </c>
      <c r="H13951" s="552">
        <f t="shared" si="7434"/>
        <v>0</v>
      </c>
      <c r="I13951" s="554"/>
      <c r="J13951" s="554"/>
      <c r="K13951" s="554"/>
      <c r="L13951" s="554"/>
      <c r="M13951" s="554"/>
      <c r="N13951" s="154"/>
      <c r="O13951" s="60"/>
      <c r="Q13951" s="49" t="s">
        <v>47</v>
      </c>
    </row>
    <row r="13952" spans="2:17" ht="20.25" customHeight="1">
      <c r="B13952" s="50" t="e">
        <f>IF((#REF!+#REF!+H13952)&lt;&gt;0,"a","b")</f>
        <v>#REF!</v>
      </c>
      <c r="C13952" s="54">
        <v>5</v>
      </c>
      <c r="D13952" s="54"/>
      <c r="F13952" s="89"/>
      <c r="G13952" s="95" t="s">
        <v>397</v>
      </c>
      <c r="H13952" s="556">
        <f t="shared" si="7434"/>
        <v>0</v>
      </c>
      <c r="I13952" s="554"/>
      <c r="J13952" s="554"/>
      <c r="K13952" s="554"/>
      <c r="L13952" s="554"/>
      <c r="M13952" s="554"/>
      <c r="N13952" s="154"/>
      <c r="O13952" s="60"/>
      <c r="Q13952" s="49" t="s">
        <v>47</v>
      </c>
    </row>
    <row r="13953" spans="2:17" ht="20.25" customHeight="1">
      <c r="B13953" s="50" t="e">
        <f>IF((#REF!+#REF!+H13953)&lt;&gt;0,"a","b")</f>
        <v>#REF!</v>
      </c>
      <c r="C13953" s="54">
        <v>5</v>
      </c>
      <c r="D13953" s="54"/>
      <c r="F13953" s="89"/>
      <c r="G13953" s="95" t="s">
        <v>398</v>
      </c>
      <c r="H13953" s="556">
        <f t="shared" si="7434"/>
        <v>0</v>
      </c>
      <c r="I13953" s="554"/>
      <c r="J13953" s="554"/>
      <c r="K13953" s="554"/>
      <c r="L13953" s="554"/>
      <c r="M13953" s="554"/>
      <c r="N13953" s="154"/>
      <c r="O13953" s="60"/>
      <c r="Q13953" s="49" t="s">
        <v>47</v>
      </c>
    </row>
    <row r="13954" spans="2:17" ht="20.25" customHeight="1">
      <c r="B13954" s="50" t="e">
        <f>IF((#REF!+#REF!+H13954)&lt;&gt;0,"a","b")</f>
        <v>#REF!</v>
      </c>
      <c r="C13954" s="54">
        <v>4</v>
      </c>
      <c r="D13954" s="54"/>
      <c r="F13954" s="89"/>
      <c r="G13954" s="93" t="s">
        <v>399</v>
      </c>
      <c r="H13954" s="559">
        <f t="shared" si="7434"/>
        <v>0</v>
      </c>
      <c r="I13954" s="567">
        <f t="shared" ref="I13954:N13954" si="7473">I13955+I13962</f>
        <v>0</v>
      </c>
      <c r="J13954" s="567">
        <f t="shared" si="7473"/>
        <v>0</v>
      </c>
      <c r="K13954" s="567">
        <f t="shared" si="7473"/>
        <v>0</v>
      </c>
      <c r="L13954" s="567">
        <f t="shared" si="7473"/>
        <v>0</v>
      </c>
      <c r="M13954" s="567">
        <f t="shared" si="7473"/>
        <v>0</v>
      </c>
      <c r="N13954" s="137">
        <f t="shared" si="7473"/>
        <v>0</v>
      </c>
      <c r="O13954" s="60" t="s">
        <v>71</v>
      </c>
      <c r="Q13954" s="49" t="s">
        <v>47</v>
      </c>
    </row>
    <row r="13955" spans="2:17" ht="20.25" customHeight="1">
      <c r="B13955" s="50" t="e">
        <f>IF((#REF!+#REF!+H13955)&lt;&gt;0,"a","b")</f>
        <v>#REF!</v>
      </c>
      <c r="C13955" s="54">
        <v>5</v>
      </c>
      <c r="D13955" s="54"/>
      <c r="F13955" s="89"/>
      <c r="G13955" s="95" t="s">
        <v>400</v>
      </c>
      <c r="H13955" s="563">
        <f t="shared" si="7434"/>
        <v>0</v>
      </c>
      <c r="I13955" s="568">
        <f t="shared" ref="I13955:K13955" si="7474">SUM(I13956:I13961)</f>
        <v>0</v>
      </c>
      <c r="J13955" s="568">
        <f t="shared" si="7474"/>
        <v>0</v>
      </c>
      <c r="K13955" s="568">
        <f t="shared" si="7474"/>
        <v>0</v>
      </c>
      <c r="L13955" s="568">
        <f t="shared" ref="L13955:N13955" si="7475">SUM(L13956:L13961)</f>
        <v>0</v>
      </c>
      <c r="M13955" s="568">
        <f t="shared" si="7475"/>
        <v>0</v>
      </c>
      <c r="N13955" s="141">
        <f t="shared" si="7475"/>
        <v>0</v>
      </c>
      <c r="O13955" s="60" t="s">
        <v>71</v>
      </c>
      <c r="Q13955" s="49" t="s">
        <v>47</v>
      </c>
    </row>
    <row r="13956" spans="2:17" ht="20.25" customHeight="1">
      <c r="B13956" s="50" t="e">
        <f>IF((#REF!+#REF!+H13956)&lt;&gt;0,"a","b")</f>
        <v>#REF!</v>
      </c>
      <c r="C13956" s="54">
        <v>6</v>
      </c>
      <c r="D13956" s="54"/>
      <c r="F13956" s="89"/>
      <c r="G13956" s="120" t="s">
        <v>401</v>
      </c>
      <c r="H13956" s="552">
        <f t="shared" si="7434"/>
        <v>0</v>
      </c>
      <c r="I13956" s="553"/>
      <c r="J13956" s="553"/>
      <c r="K13956" s="553"/>
      <c r="L13956" s="553"/>
      <c r="M13956" s="553"/>
      <c r="N13956" s="138"/>
      <c r="O13956" s="60"/>
      <c r="Q13956" s="49" t="s">
        <v>47</v>
      </c>
    </row>
    <row r="13957" spans="2:17" ht="20.25" customHeight="1">
      <c r="B13957" s="50" t="e">
        <f>IF((#REF!+#REF!+H13957)&lt;&gt;0,"a","b")</f>
        <v>#REF!</v>
      </c>
      <c r="C13957" s="54">
        <v>6</v>
      </c>
      <c r="D13957" s="54"/>
      <c r="F13957" s="89"/>
      <c r="G13957" s="120" t="s">
        <v>402</v>
      </c>
      <c r="H13957" s="552">
        <f t="shared" si="7434"/>
        <v>0</v>
      </c>
      <c r="I13957" s="553"/>
      <c r="J13957" s="553"/>
      <c r="K13957" s="553"/>
      <c r="L13957" s="553"/>
      <c r="M13957" s="553"/>
      <c r="N13957" s="138"/>
      <c r="O13957" s="60"/>
      <c r="Q13957" s="49" t="s">
        <v>47</v>
      </c>
    </row>
    <row r="13958" spans="2:17" ht="20.25" customHeight="1">
      <c r="B13958" s="50" t="e">
        <f>IF((#REF!+#REF!+H13958)&lt;&gt;0,"a","b")</f>
        <v>#REF!</v>
      </c>
      <c r="C13958" s="54">
        <v>6</v>
      </c>
      <c r="D13958" s="54"/>
      <c r="F13958" s="89"/>
      <c r="G13958" s="120" t="s">
        <v>403</v>
      </c>
      <c r="H13958" s="552">
        <f t="shared" si="7434"/>
        <v>0</v>
      </c>
      <c r="I13958" s="553"/>
      <c r="J13958" s="553"/>
      <c r="K13958" s="553"/>
      <c r="L13958" s="553"/>
      <c r="M13958" s="553"/>
      <c r="N13958" s="138"/>
      <c r="O13958" s="60"/>
      <c r="Q13958" s="49" t="s">
        <v>47</v>
      </c>
    </row>
    <row r="13959" spans="2:17" ht="20.25" customHeight="1">
      <c r="B13959" s="50" t="e">
        <f>IF((#REF!+#REF!+H13959)&lt;&gt;0,"a","b")</f>
        <v>#REF!</v>
      </c>
      <c r="C13959" s="54">
        <v>6</v>
      </c>
      <c r="D13959" s="54"/>
      <c r="F13959" s="89"/>
      <c r="G13959" s="120" t="s">
        <v>404</v>
      </c>
      <c r="H13959" s="561">
        <f t="shared" si="7434"/>
        <v>0</v>
      </c>
      <c r="I13959" s="553"/>
      <c r="J13959" s="553"/>
      <c r="K13959" s="553"/>
      <c r="L13959" s="553"/>
      <c r="M13959" s="553"/>
      <c r="N13959" s="138"/>
      <c r="O13959" s="60"/>
      <c r="Q13959" s="49" t="s">
        <v>47</v>
      </c>
    </row>
    <row r="13960" spans="2:17" ht="20.25" customHeight="1">
      <c r="B13960" s="50" t="e">
        <f>IF((#REF!+#REF!+H13960)&lt;&gt;0,"a","b")</f>
        <v>#REF!</v>
      </c>
      <c r="C13960" s="54">
        <v>6</v>
      </c>
      <c r="D13960" s="54"/>
      <c r="F13960" s="89"/>
      <c r="G13960" s="120" t="s">
        <v>405</v>
      </c>
      <c r="H13960" s="558">
        <f t="shared" si="7434"/>
        <v>0</v>
      </c>
      <c r="I13960" s="553"/>
      <c r="J13960" s="553"/>
      <c r="K13960" s="553"/>
      <c r="L13960" s="553"/>
      <c r="M13960" s="553"/>
      <c r="N13960" s="138"/>
      <c r="O13960" s="60"/>
      <c r="Q13960" s="49" t="s">
        <v>47</v>
      </c>
    </row>
    <row r="13961" spans="2:17" ht="20.25" customHeight="1">
      <c r="B13961" s="50" t="e">
        <f>IF((#REF!+#REF!+H13961)&lt;&gt;0,"a","b")</f>
        <v>#REF!</v>
      </c>
      <c r="C13961" s="54">
        <v>6</v>
      </c>
      <c r="D13961" s="54"/>
      <c r="F13961" s="89"/>
      <c r="G13961" s="120" t="s">
        <v>406</v>
      </c>
      <c r="H13961" s="558">
        <f t="shared" si="7434"/>
        <v>0</v>
      </c>
      <c r="I13961" s="553"/>
      <c r="J13961" s="553"/>
      <c r="K13961" s="553"/>
      <c r="L13961" s="553"/>
      <c r="M13961" s="553"/>
      <c r="N13961" s="138"/>
      <c r="O13961" s="60"/>
      <c r="Q13961" s="49" t="s">
        <v>47</v>
      </c>
    </row>
    <row r="13962" spans="2:17" ht="20.25" customHeight="1">
      <c r="B13962" s="50" t="e">
        <f>IF((#REF!+#REF!+H13962)&lt;&gt;0,"a","b")</f>
        <v>#REF!</v>
      </c>
      <c r="C13962" s="54">
        <v>5</v>
      </c>
      <c r="D13962" s="54"/>
      <c r="F13962" s="89"/>
      <c r="G13962" s="95" t="s">
        <v>407</v>
      </c>
      <c r="H13962" s="563">
        <f t="shared" si="7434"/>
        <v>0</v>
      </c>
      <c r="I13962" s="568">
        <f t="shared" ref="I13962:K13962" si="7476">SUM(I13963:I13982)</f>
        <v>0</v>
      </c>
      <c r="J13962" s="568">
        <f t="shared" si="7476"/>
        <v>0</v>
      </c>
      <c r="K13962" s="568">
        <f t="shared" si="7476"/>
        <v>0</v>
      </c>
      <c r="L13962" s="568">
        <f t="shared" ref="L13962:N13962" si="7477">SUM(L13963:L13982)</f>
        <v>0</v>
      </c>
      <c r="M13962" s="568">
        <f t="shared" si="7477"/>
        <v>0</v>
      </c>
      <c r="N13962" s="141">
        <f t="shared" si="7477"/>
        <v>0</v>
      </c>
      <c r="O13962" s="60" t="s">
        <v>71</v>
      </c>
      <c r="Q13962" s="49" t="s">
        <v>47</v>
      </c>
    </row>
    <row r="13963" spans="2:17" ht="20.25" customHeight="1">
      <c r="B13963" s="50" t="e">
        <f>IF((#REF!+#REF!+H13963)&lt;&gt;0,"a","b")</f>
        <v>#REF!</v>
      </c>
      <c r="C13963" s="54">
        <v>6</v>
      </c>
      <c r="D13963" s="54"/>
      <c r="F13963" s="89"/>
      <c r="G13963" s="109" t="s">
        <v>408</v>
      </c>
      <c r="H13963" s="552">
        <f t="shared" si="7434"/>
        <v>0</v>
      </c>
      <c r="I13963" s="557"/>
      <c r="J13963" s="557"/>
      <c r="K13963" s="557"/>
      <c r="L13963" s="557"/>
      <c r="M13963" s="557"/>
      <c r="N13963" s="158"/>
      <c r="Q13963" s="49" t="s">
        <v>47</v>
      </c>
    </row>
    <row r="13964" spans="2:17" ht="20.25" customHeight="1">
      <c r="B13964" s="50" t="e">
        <f>IF((#REF!+#REF!+H13964)&lt;&gt;0,"a","b")</f>
        <v>#REF!</v>
      </c>
      <c r="C13964" s="54">
        <v>6</v>
      </c>
      <c r="D13964" s="54"/>
      <c r="F13964" s="89"/>
      <c r="G13964" s="109" t="s">
        <v>409</v>
      </c>
      <c r="H13964" s="558">
        <f t="shared" si="7434"/>
        <v>0</v>
      </c>
      <c r="I13964" s="557"/>
      <c r="J13964" s="557"/>
      <c r="K13964" s="557"/>
      <c r="L13964" s="557"/>
      <c r="M13964" s="557"/>
      <c r="N13964" s="158"/>
      <c r="Q13964" s="49" t="s">
        <v>47</v>
      </c>
    </row>
    <row r="13965" spans="2:17" ht="30.75" customHeight="1">
      <c r="B13965" s="50" t="e">
        <f>IF((#REF!+#REF!+H13965)&lt;&gt;0,"a","b")</f>
        <v>#REF!</v>
      </c>
      <c r="C13965" s="54">
        <v>6</v>
      </c>
      <c r="D13965" s="54"/>
      <c r="F13965" s="89"/>
      <c r="G13965" s="109" t="s">
        <v>410</v>
      </c>
      <c r="H13965" s="558">
        <f t="shared" si="7434"/>
        <v>0</v>
      </c>
      <c r="I13965" s="557"/>
      <c r="J13965" s="557"/>
      <c r="K13965" s="557"/>
      <c r="L13965" s="557"/>
      <c r="M13965" s="557"/>
      <c r="N13965" s="158"/>
      <c r="Q13965" s="49" t="s">
        <v>47</v>
      </c>
    </row>
    <row r="13966" spans="2:17" ht="30.75" customHeight="1">
      <c r="B13966" s="50" t="e">
        <f>IF((#REF!+#REF!+H13966)&lt;&gt;0,"a","b")</f>
        <v>#REF!</v>
      </c>
      <c r="C13966" s="54">
        <v>6</v>
      </c>
      <c r="D13966" s="54"/>
      <c r="F13966" s="89"/>
      <c r="G13966" s="109" t="s">
        <v>411</v>
      </c>
      <c r="H13966" s="558">
        <f t="shared" si="7434"/>
        <v>0</v>
      </c>
      <c r="I13966" s="557"/>
      <c r="J13966" s="557"/>
      <c r="K13966" s="557"/>
      <c r="L13966" s="557"/>
      <c r="M13966" s="557"/>
      <c r="N13966" s="158"/>
      <c r="Q13966" s="49" t="s">
        <v>47</v>
      </c>
    </row>
    <row r="13967" spans="2:17" ht="20.25" customHeight="1">
      <c r="B13967" s="50" t="e">
        <f>IF((#REF!+#REF!+H13967)&lt;&gt;0,"a","b")</f>
        <v>#REF!</v>
      </c>
      <c r="C13967" s="54">
        <v>6</v>
      </c>
      <c r="D13967" s="54"/>
      <c r="F13967" s="89"/>
      <c r="G13967" s="109" t="s">
        <v>412</v>
      </c>
      <c r="H13967" s="558">
        <f t="shared" si="7434"/>
        <v>0</v>
      </c>
      <c r="I13967" s="557"/>
      <c r="J13967" s="557"/>
      <c r="K13967" s="557"/>
      <c r="L13967" s="557"/>
      <c r="M13967" s="557"/>
      <c r="N13967" s="158"/>
      <c r="Q13967" s="49" t="s">
        <v>47</v>
      </c>
    </row>
    <row r="13968" spans="2:17" ht="20.25" customHeight="1">
      <c r="B13968" s="50" t="e">
        <f>IF((#REF!+#REF!+H13968)&lt;&gt;0,"a","b")</f>
        <v>#REF!</v>
      </c>
      <c r="C13968" s="54">
        <v>6</v>
      </c>
      <c r="D13968" s="54"/>
      <c r="F13968" s="89"/>
      <c r="G13968" s="109" t="s">
        <v>413</v>
      </c>
      <c r="H13968" s="558">
        <f t="shared" si="7434"/>
        <v>0</v>
      </c>
      <c r="I13968" s="557"/>
      <c r="J13968" s="557"/>
      <c r="K13968" s="557"/>
      <c r="L13968" s="557"/>
      <c r="M13968" s="557"/>
      <c r="N13968" s="158"/>
      <c r="Q13968" s="49" t="s">
        <v>47</v>
      </c>
    </row>
    <row r="13969" spans="2:17" ht="30.75" customHeight="1">
      <c r="B13969" s="50" t="e">
        <f>IF((#REF!+#REF!+H13969)&lt;&gt;0,"a","b")</f>
        <v>#REF!</v>
      </c>
      <c r="C13969" s="54">
        <v>6</v>
      </c>
      <c r="D13969" s="54"/>
      <c r="F13969" s="89"/>
      <c r="G13969" s="109" t="s">
        <v>414</v>
      </c>
      <c r="H13969" s="558">
        <f t="shared" si="7434"/>
        <v>0</v>
      </c>
      <c r="I13969" s="557"/>
      <c r="J13969" s="557"/>
      <c r="K13969" s="557"/>
      <c r="L13969" s="557"/>
      <c r="M13969" s="557"/>
      <c r="N13969" s="158"/>
      <c r="Q13969" s="49" t="s">
        <v>47</v>
      </c>
    </row>
    <row r="13970" spans="2:17" ht="20.25" customHeight="1">
      <c r="B13970" s="50" t="e">
        <f>IF((#REF!+#REF!+H13970)&lt;&gt;0,"a","b")</f>
        <v>#REF!</v>
      </c>
      <c r="C13970" s="54">
        <v>6</v>
      </c>
      <c r="D13970" s="54"/>
      <c r="F13970" s="89"/>
      <c r="G13970" s="109" t="s">
        <v>415</v>
      </c>
      <c r="H13970" s="558">
        <f t="shared" si="7434"/>
        <v>0</v>
      </c>
      <c r="I13970" s="557"/>
      <c r="J13970" s="557"/>
      <c r="K13970" s="557"/>
      <c r="L13970" s="557"/>
      <c r="M13970" s="557"/>
      <c r="N13970" s="158"/>
      <c r="Q13970" s="49" t="s">
        <v>47</v>
      </c>
    </row>
    <row r="13971" spans="2:17" ht="20.25" customHeight="1">
      <c r="B13971" s="50" t="e">
        <f>IF((#REF!+#REF!+H13971)&lt;&gt;0,"a","b")</f>
        <v>#REF!</v>
      </c>
      <c r="C13971" s="54">
        <v>6</v>
      </c>
      <c r="D13971" s="54"/>
      <c r="F13971" s="89"/>
      <c r="G13971" s="109" t="s">
        <v>416</v>
      </c>
      <c r="H13971" s="558">
        <f t="shared" si="7434"/>
        <v>0</v>
      </c>
      <c r="I13971" s="557"/>
      <c r="J13971" s="557"/>
      <c r="K13971" s="557"/>
      <c r="L13971" s="557"/>
      <c r="M13971" s="557"/>
      <c r="N13971" s="158"/>
      <c r="Q13971" s="49" t="s">
        <v>47</v>
      </c>
    </row>
    <row r="13972" spans="2:17" ht="20.25" customHeight="1">
      <c r="B13972" s="50" t="e">
        <f>IF((#REF!+#REF!+H13972)&lt;&gt;0,"a","b")</f>
        <v>#REF!</v>
      </c>
      <c r="C13972" s="54">
        <v>6</v>
      </c>
      <c r="D13972" s="54"/>
      <c r="F13972" s="89"/>
      <c r="G13972" s="109" t="s">
        <v>417</v>
      </c>
      <c r="H13972" s="558">
        <f t="shared" si="7434"/>
        <v>0</v>
      </c>
      <c r="I13972" s="557"/>
      <c r="J13972" s="557"/>
      <c r="K13972" s="557"/>
      <c r="L13972" s="557"/>
      <c r="M13972" s="557"/>
      <c r="N13972" s="158"/>
      <c r="Q13972" s="49" t="s">
        <v>47</v>
      </c>
    </row>
    <row r="13973" spans="2:17" ht="20.25" customHeight="1">
      <c r="B13973" s="50" t="e">
        <f>IF((#REF!+#REF!+H13973)&lt;&gt;0,"a","b")</f>
        <v>#REF!</v>
      </c>
      <c r="C13973" s="54">
        <v>6</v>
      </c>
      <c r="D13973" s="54"/>
      <c r="F13973" s="89"/>
      <c r="G13973" s="109" t="s">
        <v>418</v>
      </c>
      <c r="H13973" s="558">
        <f t="shared" si="7434"/>
        <v>0</v>
      </c>
      <c r="I13973" s="557"/>
      <c r="J13973" s="557"/>
      <c r="K13973" s="557"/>
      <c r="L13973" s="557"/>
      <c r="M13973" s="557"/>
      <c r="N13973" s="158"/>
      <c r="Q13973" s="49" t="s">
        <v>47</v>
      </c>
    </row>
    <row r="13974" spans="2:17" ht="20.25" customHeight="1">
      <c r="B13974" s="50" t="e">
        <f>IF((#REF!+#REF!+H13974)&lt;&gt;0,"a","b")</f>
        <v>#REF!</v>
      </c>
      <c r="C13974" s="54">
        <v>6</v>
      </c>
      <c r="D13974" s="54"/>
      <c r="F13974" s="89"/>
      <c r="G13974" s="109" t="s">
        <v>419</v>
      </c>
      <c r="H13974" s="558">
        <f t="shared" si="7434"/>
        <v>0</v>
      </c>
      <c r="I13974" s="557"/>
      <c r="J13974" s="557"/>
      <c r="K13974" s="557"/>
      <c r="L13974" s="557"/>
      <c r="M13974" s="557"/>
      <c r="N13974" s="158"/>
      <c r="Q13974" s="49" t="s">
        <v>47</v>
      </c>
    </row>
    <row r="13975" spans="2:17" ht="20.25" customHeight="1">
      <c r="B13975" s="50" t="e">
        <f>IF((#REF!+#REF!+H13975)&lt;&gt;0,"a","b")</f>
        <v>#REF!</v>
      </c>
      <c r="C13975" s="54">
        <v>6</v>
      </c>
      <c r="D13975" s="54"/>
      <c r="F13975" s="89"/>
      <c r="G13975" s="109" t="s">
        <v>420</v>
      </c>
      <c r="H13975" s="558">
        <f t="shared" si="7434"/>
        <v>0</v>
      </c>
      <c r="I13975" s="557"/>
      <c r="J13975" s="557"/>
      <c r="K13975" s="557"/>
      <c r="L13975" s="557"/>
      <c r="M13975" s="557"/>
      <c r="N13975" s="158"/>
      <c r="Q13975" s="49" t="s">
        <v>47</v>
      </c>
    </row>
    <row r="13976" spans="2:17" ht="20.25" customHeight="1">
      <c r="B13976" s="50" t="e">
        <f>IF((#REF!+#REF!+H13976)&lt;&gt;0,"a","b")</f>
        <v>#REF!</v>
      </c>
      <c r="C13976" s="54">
        <v>6</v>
      </c>
      <c r="D13976" s="54"/>
      <c r="F13976" s="89"/>
      <c r="G13976" s="109" t="s">
        <v>421</v>
      </c>
      <c r="H13976" s="558">
        <f t="shared" si="7434"/>
        <v>0</v>
      </c>
      <c r="I13976" s="557"/>
      <c r="J13976" s="557"/>
      <c r="K13976" s="557"/>
      <c r="L13976" s="557"/>
      <c r="M13976" s="557"/>
      <c r="N13976" s="158"/>
      <c r="Q13976" s="49" t="s">
        <v>47</v>
      </c>
    </row>
    <row r="13977" spans="2:17" ht="20.25" customHeight="1">
      <c r="B13977" s="50" t="e">
        <f>IF((#REF!+#REF!+H13977)&lt;&gt;0,"a","b")</f>
        <v>#REF!</v>
      </c>
      <c r="C13977" s="54">
        <v>6</v>
      </c>
      <c r="D13977" s="54"/>
      <c r="F13977" s="89"/>
      <c r="G13977" s="109" t="s">
        <v>422</v>
      </c>
      <c r="H13977" s="561">
        <f t="shared" si="7434"/>
        <v>0</v>
      </c>
      <c r="I13977" s="557"/>
      <c r="J13977" s="557"/>
      <c r="K13977" s="557"/>
      <c r="L13977" s="557"/>
      <c r="M13977" s="557"/>
      <c r="N13977" s="158"/>
      <c r="Q13977" s="49" t="s">
        <v>47</v>
      </c>
    </row>
    <row r="13978" spans="2:17" ht="20.25" customHeight="1">
      <c r="B13978" s="50" t="e">
        <f>IF((#REF!+#REF!+H13978)&lt;&gt;0,"a","b")</f>
        <v>#REF!</v>
      </c>
      <c r="C13978" s="54">
        <v>6</v>
      </c>
      <c r="D13978" s="54"/>
      <c r="F13978" s="89"/>
      <c r="G13978" s="109" t="s">
        <v>423</v>
      </c>
      <c r="H13978" s="558">
        <f t="shared" si="7434"/>
        <v>0</v>
      </c>
      <c r="I13978" s="557"/>
      <c r="J13978" s="557"/>
      <c r="K13978" s="557"/>
      <c r="L13978" s="557"/>
      <c r="M13978" s="557"/>
      <c r="N13978" s="158"/>
      <c r="Q13978" s="49" t="s">
        <v>47</v>
      </c>
    </row>
    <row r="13979" spans="2:17" ht="20.25" customHeight="1">
      <c r="B13979" s="50" t="e">
        <f>IF((#REF!+#REF!+H13979)&lt;&gt;0,"a","b")</f>
        <v>#REF!</v>
      </c>
      <c r="C13979" s="54">
        <v>6</v>
      </c>
      <c r="D13979" s="54"/>
      <c r="F13979" s="89"/>
      <c r="G13979" s="109" t="s">
        <v>424</v>
      </c>
      <c r="H13979" s="558">
        <f t="shared" si="7434"/>
        <v>0</v>
      </c>
      <c r="I13979" s="557"/>
      <c r="J13979" s="557"/>
      <c r="K13979" s="557"/>
      <c r="L13979" s="557"/>
      <c r="M13979" s="557"/>
      <c r="N13979" s="158"/>
      <c r="Q13979" s="49" t="s">
        <v>47</v>
      </c>
    </row>
    <row r="13980" spans="2:17" ht="20.25" customHeight="1">
      <c r="B13980" s="50" t="e">
        <f>IF((#REF!+#REF!+H13980)&lt;&gt;0,"a","b")</f>
        <v>#REF!</v>
      </c>
      <c r="C13980" s="54">
        <v>6</v>
      </c>
      <c r="D13980" s="54"/>
      <c r="F13980" s="89"/>
      <c r="G13980" s="126" t="s">
        <v>425</v>
      </c>
      <c r="H13980" s="558">
        <f t="shared" si="7434"/>
        <v>0</v>
      </c>
      <c r="I13980" s="557"/>
      <c r="J13980" s="557"/>
      <c r="K13980" s="557"/>
      <c r="L13980" s="557"/>
      <c r="M13980" s="557"/>
      <c r="N13980" s="158"/>
      <c r="Q13980" s="49" t="s">
        <v>47</v>
      </c>
    </row>
    <row r="13981" spans="2:17" ht="20.25" customHeight="1">
      <c r="B13981" s="50" t="e">
        <f>IF((#REF!+#REF!+H13981)&lt;&gt;0,"a","b")</f>
        <v>#REF!</v>
      </c>
      <c r="C13981" s="54">
        <v>6</v>
      </c>
      <c r="D13981" s="54"/>
      <c r="F13981" s="89"/>
      <c r="G13981" s="109" t="s">
        <v>426</v>
      </c>
      <c r="H13981" s="558">
        <f t="shared" si="7434"/>
        <v>0</v>
      </c>
      <c r="I13981" s="557"/>
      <c r="J13981" s="557"/>
      <c r="K13981" s="557"/>
      <c r="L13981" s="557"/>
      <c r="M13981" s="557"/>
      <c r="N13981" s="158"/>
      <c r="Q13981" s="49" t="s">
        <v>47</v>
      </c>
    </row>
    <row r="13982" spans="2:17" ht="30.75" customHeight="1">
      <c r="B13982" s="50" t="e">
        <f>IF((#REF!+#REF!+H13982)&lt;&gt;0,"a","b")</f>
        <v>#REF!</v>
      </c>
      <c r="C13982" s="54">
        <v>6</v>
      </c>
      <c r="D13982" s="54"/>
      <c r="F13982" s="89"/>
      <c r="G13982" s="109" t="s">
        <v>427</v>
      </c>
      <c r="H13982" s="558">
        <f t="shared" si="7434"/>
        <v>0</v>
      </c>
      <c r="I13982" s="557"/>
      <c r="J13982" s="557"/>
      <c r="K13982" s="557"/>
      <c r="L13982" s="557"/>
      <c r="M13982" s="557"/>
      <c r="N13982" s="158"/>
      <c r="Q13982" s="49" t="s">
        <v>47</v>
      </c>
    </row>
    <row r="13983" spans="2:17" ht="20.25" customHeight="1">
      <c r="B13983" s="50" t="e">
        <f>IF((#REF!+#REF!+H13983)&lt;&gt;0,"a","b")</f>
        <v>#REF!</v>
      </c>
      <c r="C13983" s="54">
        <v>4</v>
      </c>
      <c r="D13983" s="54"/>
      <c r="F13983" s="89"/>
      <c r="G13983" s="93" t="s">
        <v>428</v>
      </c>
      <c r="H13983" s="559">
        <f t="shared" si="7434"/>
        <v>0</v>
      </c>
      <c r="I13983" s="567">
        <f t="shared" ref="I13983:N13983" si="7478">I13984+I13985</f>
        <v>0</v>
      </c>
      <c r="J13983" s="567">
        <f t="shared" si="7478"/>
        <v>0</v>
      </c>
      <c r="K13983" s="567">
        <f t="shared" si="7478"/>
        <v>0</v>
      </c>
      <c r="L13983" s="567">
        <f t="shared" si="7478"/>
        <v>0</v>
      </c>
      <c r="M13983" s="567">
        <f t="shared" si="7478"/>
        <v>0</v>
      </c>
      <c r="N13983" s="137">
        <f t="shared" si="7478"/>
        <v>0</v>
      </c>
      <c r="O13983" s="60" t="s">
        <v>71</v>
      </c>
      <c r="Q13983" s="49" t="s">
        <v>47</v>
      </c>
    </row>
    <row r="13984" spans="2:17" ht="20.25" customHeight="1">
      <c r="B13984" s="50" t="e">
        <f>IF((#REF!+#REF!+H13984)&lt;&gt;0,"a","b")</f>
        <v>#REF!</v>
      </c>
      <c r="C13984" s="54">
        <v>5</v>
      </c>
      <c r="D13984" s="54"/>
      <c r="F13984" s="89"/>
      <c r="G13984" s="95" t="s">
        <v>429</v>
      </c>
      <c r="H13984" s="558">
        <f t="shared" si="7434"/>
        <v>0</v>
      </c>
      <c r="I13984" s="554"/>
      <c r="J13984" s="554"/>
      <c r="K13984" s="554"/>
      <c r="L13984" s="554"/>
      <c r="M13984" s="554"/>
      <c r="N13984" s="154"/>
      <c r="O13984" s="60"/>
      <c r="Q13984" s="49" t="s">
        <v>47</v>
      </c>
    </row>
    <row r="13985" spans="2:17" ht="20.25" customHeight="1">
      <c r="B13985" s="50" t="e">
        <f>IF((#REF!+#REF!+H13985)&lt;&gt;0,"a","b")</f>
        <v>#REF!</v>
      </c>
      <c r="C13985" s="54">
        <v>5</v>
      </c>
      <c r="D13985" s="54"/>
      <c r="F13985" s="89"/>
      <c r="G13985" s="95" t="s">
        <v>430</v>
      </c>
      <c r="H13985" s="559">
        <f t="shared" si="7434"/>
        <v>0</v>
      </c>
      <c r="I13985" s="569">
        <f t="shared" ref="I13985:N13985" si="7479">I13986+I13987</f>
        <v>0</v>
      </c>
      <c r="J13985" s="569">
        <f t="shared" si="7479"/>
        <v>0</v>
      </c>
      <c r="K13985" s="569">
        <f t="shared" si="7479"/>
        <v>0</v>
      </c>
      <c r="L13985" s="569">
        <f t="shared" si="7479"/>
        <v>0</v>
      </c>
      <c r="M13985" s="569">
        <f t="shared" si="7479"/>
        <v>0</v>
      </c>
      <c r="N13985" s="142">
        <f t="shared" si="7479"/>
        <v>0</v>
      </c>
      <c r="O13985" s="60" t="s">
        <v>71</v>
      </c>
      <c r="Q13985" s="49" t="s">
        <v>47</v>
      </c>
    </row>
    <row r="13986" spans="2:17" ht="20.25" customHeight="1">
      <c r="B13986" s="50" t="e">
        <f>IF((#REF!+#REF!+H13986)&lt;&gt;0,"a","b")</f>
        <v>#REF!</v>
      </c>
      <c r="C13986" s="54">
        <v>6</v>
      </c>
      <c r="D13986" s="54"/>
      <c r="F13986" s="89"/>
      <c r="G13986" s="109" t="s">
        <v>431</v>
      </c>
      <c r="H13986" s="558">
        <f t="shared" si="7434"/>
        <v>0</v>
      </c>
      <c r="I13986" s="557"/>
      <c r="J13986" s="557"/>
      <c r="K13986" s="557"/>
      <c r="L13986" s="557"/>
      <c r="M13986" s="557"/>
      <c r="N13986" s="158"/>
      <c r="Q13986" s="49" t="s">
        <v>47</v>
      </c>
    </row>
    <row r="13987" spans="2:17" ht="20.25" customHeight="1">
      <c r="B13987" s="50" t="e">
        <f>IF((#REF!+#REF!+H13987)&lt;&gt;0,"a","b")</f>
        <v>#REF!</v>
      </c>
      <c r="C13987" s="54">
        <v>6</v>
      </c>
      <c r="D13987" s="54"/>
      <c r="F13987" s="89"/>
      <c r="G13987" s="109" t="s">
        <v>432</v>
      </c>
      <c r="H13987" s="558">
        <f t="shared" si="7434"/>
        <v>0</v>
      </c>
      <c r="I13987" s="557"/>
      <c r="J13987" s="557"/>
      <c r="K13987" s="557"/>
      <c r="L13987" s="557"/>
      <c r="M13987" s="557"/>
      <c r="N13987" s="158"/>
      <c r="Q13987" s="49" t="s">
        <v>47</v>
      </c>
    </row>
    <row r="13988" spans="2:17" ht="30.75" customHeight="1">
      <c r="B13988" s="50" t="e">
        <f>IF((#REF!+#REF!+H13988)&lt;&gt;0,"a","b")</f>
        <v>#REF!</v>
      </c>
      <c r="C13988" s="54">
        <v>3</v>
      </c>
      <c r="D13988" s="54"/>
      <c r="F13988" s="89"/>
      <c r="G13988" s="108" t="s">
        <v>433</v>
      </c>
      <c r="H13988" s="559">
        <f t="shared" si="7434"/>
        <v>0</v>
      </c>
      <c r="I13988" s="570">
        <f t="shared" ref="I13988:N13988" si="7480">I13989+I13990</f>
        <v>0</v>
      </c>
      <c r="J13988" s="570">
        <f t="shared" si="7480"/>
        <v>0</v>
      </c>
      <c r="K13988" s="570">
        <f t="shared" si="7480"/>
        <v>0</v>
      </c>
      <c r="L13988" s="570">
        <f t="shared" si="7480"/>
        <v>0</v>
      </c>
      <c r="M13988" s="570">
        <f t="shared" si="7480"/>
        <v>0</v>
      </c>
      <c r="N13988" s="140">
        <f t="shared" si="7480"/>
        <v>0</v>
      </c>
      <c r="O13988" s="60" t="s">
        <v>71</v>
      </c>
      <c r="Q13988" s="49" t="s">
        <v>47</v>
      </c>
    </row>
    <row r="13989" spans="2:17" ht="30.75" customHeight="1">
      <c r="B13989" s="50" t="e">
        <f>IF((#REF!+#REF!+H13989)&lt;&gt;0,"a","b")</f>
        <v>#REF!</v>
      </c>
      <c r="C13989" s="54">
        <v>4</v>
      </c>
      <c r="D13989" s="54"/>
      <c r="F13989" s="89"/>
      <c r="G13989" s="93" t="s">
        <v>434</v>
      </c>
      <c r="H13989" s="558">
        <f t="shared" si="7434"/>
        <v>0</v>
      </c>
      <c r="I13989" s="555"/>
      <c r="J13989" s="555"/>
      <c r="K13989" s="555"/>
      <c r="L13989" s="555"/>
      <c r="M13989" s="555"/>
      <c r="N13989" s="153"/>
      <c r="Q13989" s="49" t="s">
        <v>47</v>
      </c>
    </row>
    <row r="13990" spans="2:17" ht="30.75" customHeight="1">
      <c r="B13990" s="50" t="e">
        <f>IF((#REF!+#REF!+H13990)&lt;&gt;0,"a","b")</f>
        <v>#REF!</v>
      </c>
      <c r="C13990" s="54">
        <v>4</v>
      </c>
      <c r="D13990" s="54"/>
      <c r="F13990" s="89"/>
      <c r="G13990" s="93" t="s">
        <v>435</v>
      </c>
      <c r="H13990" s="559">
        <f t="shared" si="7434"/>
        <v>0</v>
      </c>
      <c r="I13990" s="567">
        <f t="shared" ref="I13990:N13990" si="7481">I13991+I13992+I13993+I13994</f>
        <v>0</v>
      </c>
      <c r="J13990" s="567">
        <f t="shared" si="7481"/>
        <v>0</v>
      </c>
      <c r="K13990" s="567">
        <f t="shared" si="7481"/>
        <v>0</v>
      </c>
      <c r="L13990" s="567">
        <f t="shared" si="7481"/>
        <v>0</v>
      </c>
      <c r="M13990" s="567">
        <f t="shared" si="7481"/>
        <v>0</v>
      </c>
      <c r="N13990" s="137">
        <f t="shared" si="7481"/>
        <v>0</v>
      </c>
      <c r="O13990" s="60" t="s">
        <v>71</v>
      </c>
      <c r="Q13990" s="49" t="s">
        <v>47</v>
      </c>
    </row>
    <row r="13991" spans="2:17" ht="30.75" customHeight="1">
      <c r="B13991" s="50" t="e">
        <f>IF((#REF!+#REF!+H13991)&lt;&gt;0,"a","b")</f>
        <v>#REF!</v>
      </c>
      <c r="C13991" s="54">
        <v>5</v>
      </c>
      <c r="D13991" s="54"/>
      <c r="F13991" s="89"/>
      <c r="G13991" s="95" t="s">
        <v>436</v>
      </c>
      <c r="H13991" s="558">
        <f t="shared" si="7434"/>
        <v>0</v>
      </c>
      <c r="I13991" s="554"/>
      <c r="J13991" s="554"/>
      <c r="K13991" s="554"/>
      <c r="L13991" s="554"/>
      <c r="M13991" s="554"/>
      <c r="N13991" s="154"/>
      <c r="Q13991" s="49" t="s">
        <v>47</v>
      </c>
    </row>
    <row r="13992" spans="2:17" ht="20.25" customHeight="1">
      <c r="B13992" s="50" t="e">
        <f>IF((#REF!+#REF!+H13992)&lt;&gt;0,"a","b")</f>
        <v>#REF!</v>
      </c>
      <c r="C13992" s="54">
        <v>5</v>
      </c>
      <c r="D13992" s="54"/>
      <c r="F13992" s="89"/>
      <c r="G13992" s="95" t="s">
        <v>437</v>
      </c>
      <c r="H13992" s="552">
        <f t="shared" si="7434"/>
        <v>0</v>
      </c>
      <c r="I13992" s="554"/>
      <c r="J13992" s="554"/>
      <c r="K13992" s="554"/>
      <c r="L13992" s="554"/>
      <c r="M13992" s="554"/>
      <c r="N13992" s="154"/>
      <c r="Q13992" s="49" t="s">
        <v>47</v>
      </c>
    </row>
    <row r="13993" spans="2:17" ht="20.25" customHeight="1">
      <c r="B13993" s="50" t="e">
        <f>IF((#REF!+#REF!+H13993)&lt;&gt;0,"a","b")</f>
        <v>#REF!</v>
      </c>
      <c r="C13993" s="54">
        <v>5</v>
      </c>
      <c r="D13993" s="54"/>
      <c r="F13993" s="89"/>
      <c r="G13993" s="95" t="s">
        <v>438</v>
      </c>
      <c r="H13993" s="552">
        <f t="shared" si="7434"/>
        <v>0</v>
      </c>
      <c r="I13993" s="554"/>
      <c r="J13993" s="554"/>
      <c r="K13993" s="554"/>
      <c r="L13993" s="554"/>
      <c r="M13993" s="554"/>
      <c r="N13993" s="154"/>
      <c r="Q13993" s="49" t="s">
        <v>47</v>
      </c>
    </row>
    <row r="13994" spans="2:17" ht="20.25" customHeight="1">
      <c r="B13994" s="50" t="e">
        <f>IF((#REF!+#REF!+H13994)&lt;&gt;0,"a","b")</f>
        <v>#REF!</v>
      </c>
      <c r="C13994" s="54">
        <v>5</v>
      </c>
      <c r="D13994" s="54"/>
      <c r="F13994" s="89"/>
      <c r="G13994" s="95" t="s">
        <v>307</v>
      </c>
      <c r="H13994" s="552">
        <f t="shared" si="7434"/>
        <v>0</v>
      </c>
      <c r="I13994" s="554"/>
      <c r="J13994" s="554"/>
      <c r="K13994" s="554"/>
      <c r="L13994" s="554"/>
      <c r="M13994" s="554"/>
      <c r="N13994" s="154"/>
      <c r="Q13994" s="49" t="s">
        <v>47</v>
      </c>
    </row>
    <row r="13995" spans="2:17" ht="20.25" customHeight="1">
      <c r="B13995" s="50" t="e">
        <f>IF((#REF!+#REF!+H13995)&lt;&gt;0,"a","b")</f>
        <v>#REF!</v>
      </c>
      <c r="C13995" s="54">
        <v>3</v>
      </c>
      <c r="D13995" s="54"/>
      <c r="F13995" s="89"/>
      <c r="G13995" s="108" t="s">
        <v>439</v>
      </c>
      <c r="H13995" s="561">
        <f t="shared" si="7434"/>
        <v>0</v>
      </c>
      <c r="I13995" s="562"/>
      <c r="J13995" s="562"/>
      <c r="K13995" s="562"/>
      <c r="L13995" s="562"/>
      <c r="M13995" s="562"/>
      <c r="N13995" s="161"/>
      <c r="Q13995" s="49" t="s">
        <v>47</v>
      </c>
    </row>
    <row r="13996" spans="2:17" ht="20.25" customHeight="1">
      <c r="B13996" s="50" t="e">
        <f>IF((#REF!+#REF!+H13996)&lt;&gt;0,"a","b")</f>
        <v>#REF!</v>
      </c>
      <c r="C13996" s="54">
        <v>3</v>
      </c>
      <c r="D13996" s="54"/>
      <c r="F13996" s="89"/>
      <c r="G13996" s="108" t="s">
        <v>440</v>
      </c>
      <c r="H13996" s="571">
        <f t="shared" si="7434"/>
        <v>0</v>
      </c>
      <c r="I13996" s="570">
        <f t="shared" ref="I13996:N13996" si="7482">I13997+I13998+I13999+I14002</f>
        <v>0</v>
      </c>
      <c r="J13996" s="570">
        <f t="shared" si="7482"/>
        <v>0</v>
      </c>
      <c r="K13996" s="570">
        <f t="shared" si="7482"/>
        <v>0</v>
      </c>
      <c r="L13996" s="570">
        <f t="shared" si="7482"/>
        <v>0</v>
      </c>
      <c r="M13996" s="570">
        <f t="shared" si="7482"/>
        <v>0</v>
      </c>
      <c r="N13996" s="140">
        <f t="shared" si="7482"/>
        <v>0</v>
      </c>
      <c r="O13996" s="60" t="s">
        <v>71</v>
      </c>
      <c r="Q13996" s="49" t="s">
        <v>47</v>
      </c>
    </row>
    <row r="13997" spans="2:17" ht="30.75" customHeight="1">
      <c r="B13997" s="50" t="e">
        <f>IF((#REF!+#REF!+H13997)&lt;&gt;0,"a","b")</f>
        <v>#REF!</v>
      </c>
      <c r="C13997" s="54">
        <v>4</v>
      </c>
      <c r="D13997" s="54"/>
      <c r="F13997" s="89"/>
      <c r="G13997" s="93" t="s">
        <v>441</v>
      </c>
      <c r="H13997" s="558">
        <f t="shared" si="7434"/>
        <v>0</v>
      </c>
      <c r="I13997" s="555"/>
      <c r="J13997" s="555"/>
      <c r="K13997" s="555"/>
      <c r="L13997" s="555"/>
      <c r="M13997" s="555"/>
      <c r="N13997" s="153"/>
      <c r="O13997" s="60"/>
      <c r="Q13997" s="49" t="s">
        <v>47</v>
      </c>
    </row>
    <row r="13998" spans="2:17" ht="20.25" customHeight="1">
      <c r="B13998" s="50" t="e">
        <f>IF((#REF!+#REF!+H13998)&lt;&gt;0,"a","b")</f>
        <v>#REF!</v>
      </c>
      <c r="C13998" s="54">
        <v>4</v>
      </c>
      <c r="D13998" s="54"/>
      <c r="F13998" s="89"/>
      <c r="G13998" s="93" t="s">
        <v>442</v>
      </c>
      <c r="H13998" s="558">
        <f t="shared" si="7434"/>
        <v>0</v>
      </c>
      <c r="I13998" s="555"/>
      <c r="J13998" s="555"/>
      <c r="K13998" s="555"/>
      <c r="L13998" s="555"/>
      <c r="M13998" s="555"/>
      <c r="N13998" s="153"/>
      <c r="O13998" s="60"/>
      <c r="Q13998" s="49" t="s">
        <v>47</v>
      </c>
    </row>
    <row r="13999" spans="2:17" ht="20.25" customHeight="1">
      <c r="B13999" s="50" t="e">
        <f>IF((#REF!+#REF!+H13999)&lt;&gt;0,"a","b")</f>
        <v>#REF!</v>
      </c>
      <c r="C13999" s="54">
        <v>4</v>
      </c>
      <c r="D13999" s="54"/>
      <c r="F13999" s="89"/>
      <c r="G13999" s="93" t="s">
        <v>443</v>
      </c>
      <c r="H13999" s="559">
        <f t="shared" si="7434"/>
        <v>0</v>
      </c>
      <c r="I13999" s="567">
        <f t="shared" ref="I13999:N13999" si="7483">I14000+I14001</f>
        <v>0</v>
      </c>
      <c r="J13999" s="567">
        <f t="shared" si="7483"/>
        <v>0</v>
      </c>
      <c r="K13999" s="567">
        <f t="shared" si="7483"/>
        <v>0</v>
      </c>
      <c r="L13999" s="567">
        <f t="shared" si="7483"/>
        <v>0</v>
      </c>
      <c r="M13999" s="567">
        <f t="shared" si="7483"/>
        <v>0</v>
      </c>
      <c r="N13999" s="137">
        <f t="shared" si="7483"/>
        <v>0</v>
      </c>
      <c r="O13999" s="60" t="s">
        <v>71</v>
      </c>
      <c r="Q13999" s="49" t="s">
        <v>47</v>
      </c>
    </row>
    <row r="14000" spans="2:17" ht="30.75" customHeight="1">
      <c r="B14000" s="50" t="e">
        <f>IF((#REF!+#REF!+H14000)&lt;&gt;0,"a","b")</f>
        <v>#REF!</v>
      </c>
      <c r="C14000" s="54">
        <v>5</v>
      </c>
      <c r="D14000" s="54"/>
      <c r="F14000" s="89"/>
      <c r="G14000" s="95" t="s">
        <v>444</v>
      </c>
      <c r="H14000" s="552">
        <f t="shared" si="7434"/>
        <v>0</v>
      </c>
      <c r="I14000" s="554"/>
      <c r="J14000" s="554"/>
      <c r="K14000" s="554"/>
      <c r="L14000" s="554"/>
      <c r="M14000" s="554"/>
      <c r="N14000" s="154"/>
      <c r="Q14000" s="49" t="s">
        <v>47</v>
      </c>
    </row>
    <row r="14001" spans="2:17" ht="20.25" customHeight="1">
      <c r="B14001" s="50" t="e">
        <f>IF((#REF!+#REF!+H14001)&lt;&gt;0,"a","b")</f>
        <v>#REF!</v>
      </c>
      <c r="C14001" s="54">
        <v>5</v>
      </c>
      <c r="D14001" s="54"/>
      <c r="F14001" s="89"/>
      <c r="G14001" s="95" t="s">
        <v>445</v>
      </c>
      <c r="H14001" s="552">
        <f t="shared" si="7434"/>
        <v>0</v>
      </c>
      <c r="I14001" s="554"/>
      <c r="J14001" s="554"/>
      <c r="K14001" s="554"/>
      <c r="L14001" s="554"/>
      <c r="M14001" s="554"/>
      <c r="N14001" s="154"/>
      <c r="Q14001" s="49" t="s">
        <v>47</v>
      </c>
    </row>
    <row r="14002" spans="2:17" ht="20.25" customHeight="1">
      <c r="B14002" s="50" t="e">
        <f>IF((#REF!+#REF!+H14002)&lt;&gt;0,"a","b")</f>
        <v>#REF!</v>
      </c>
      <c r="C14002" s="54">
        <v>4</v>
      </c>
      <c r="D14002" s="54"/>
      <c r="F14002" s="89"/>
      <c r="G14002" s="93" t="s">
        <v>446</v>
      </c>
      <c r="H14002" s="558">
        <f t="shared" si="7434"/>
        <v>0</v>
      </c>
      <c r="I14002" s="555"/>
      <c r="J14002" s="555"/>
      <c r="K14002" s="555"/>
      <c r="L14002" s="555"/>
      <c r="M14002" s="555"/>
      <c r="N14002" s="153"/>
      <c r="Q14002" s="49" t="s">
        <v>47</v>
      </c>
    </row>
    <row r="14003" spans="2:17" ht="20.25" customHeight="1">
      <c r="B14003" s="50" t="e">
        <f>IF((#REF!+#REF!+H14003)&lt;&gt;0,"a","b")</f>
        <v>#REF!</v>
      </c>
      <c r="C14003" s="54">
        <v>2</v>
      </c>
      <c r="D14003" s="68" t="s">
        <v>658</v>
      </c>
      <c r="F14003" s="127"/>
      <c r="G14003" s="117" t="s">
        <v>447</v>
      </c>
      <c r="H14003" s="572">
        <f t="shared" si="7434"/>
        <v>0</v>
      </c>
      <c r="I14003" s="573">
        <f t="shared" ref="I14003:N14003" si="7484">I14004+I14011+I14018</f>
        <v>0</v>
      </c>
      <c r="J14003" s="573">
        <f t="shared" si="7484"/>
        <v>0</v>
      </c>
      <c r="K14003" s="573">
        <f t="shared" si="7484"/>
        <v>0</v>
      </c>
      <c r="L14003" s="573">
        <f t="shared" si="7484"/>
        <v>0</v>
      </c>
      <c r="M14003" s="573">
        <f t="shared" si="7484"/>
        <v>0</v>
      </c>
      <c r="N14003" s="149">
        <f t="shared" si="7484"/>
        <v>0</v>
      </c>
      <c r="O14003" s="60" t="s">
        <v>71</v>
      </c>
    </row>
    <row r="14004" spans="2:17" ht="20.25" customHeight="1">
      <c r="B14004" s="50" t="e">
        <f>IF((#REF!+#REF!+H14004)&lt;&gt;0,"a","b")</f>
        <v>#REF!</v>
      </c>
      <c r="C14004" s="54">
        <v>3</v>
      </c>
      <c r="D14004" s="54"/>
      <c r="F14004" s="127"/>
      <c r="G14004" s="108" t="s">
        <v>448</v>
      </c>
      <c r="H14004" s="574">
        <f t="shared" si="7434"/>
        <v>0</v>
      </c>
      <c r="I14004" s="564">
        <f t="shared" ref="I14004:K14004" si="7485">SUM(I14005:I14010)</f>
        <v>0</v>
      </c>
      <c r="J14004" s="564">
        <f t="shared" si="7485"/>
        <v>0</v>
      </c>
      <c r="K14004" s="564">
        <f t="shared" si="7485"/>
        <v>0</v>
      </c>
      <c r="L14004" s="564">
        <f t="shared" ref="L14004:N14004" si="7486">SUM(L14005:L14010)</f>
        <v>0</v>
      </c>
      <c r="M14004" s="564">
        <f t="shared" si="7486"/>
        <v>0</v>
      </c>
      <c r="N14004" s="159">
        <f t="shared" si="7486"/>
        <v>0</v>
      </c>
      <c r="O14004" s="60" t="s">
        <v>71</v>
      </c>
    </row>
    <row r="14005" spans="2:17" ht="20.25" customHeight="1">
      <c r="B14005" s="50" t="e">
        <f>IF((#REF!+#REF!+H14005)&lt;&gt;0,"a","b")</f>
        <v>#REF!</v>
      </c>
      <c r="C14005" s="54">
        <v>4</v>
      </c>
      <c r="D14005" s="54"/>
      <c r="F14005" s="127"/>
      <c r="G14005" s="93" t="s">
        <v>449</v>
      </c>
      <c r="H14005" s="575">
        <f t="shared" si="7434"/>
        <v>0</v>
      </c>
      <c r="I14005" s="555"/>
      <c r="J14005" s="555"/>
      <c r="K14005" s="555"/>
      <c r="L14005" s="555"/>
      <c r="M14005" s="555"/>
      <c r="N14005" s="153"/>
    </row>
    <row r="14006" spans="2:17" ht="20.25" customHeight="1">
      <c r="B14006" s="50" t="e">
        <f>IF((#REF!+#REF!+H14006)&lt;&gt;0,"a","b")</f>
        <v>#REF!</v>
      </c>
      <c r="C14006" s="54">
        <v>4</v>
      </c>
      <c r="D14006" s="54"/>
      <c r="F14006" s="127"/>
      <c r="G14006" s="93" t="s">
        <v>450</v>
      </c>
      <c r="H14006" s="575">
        <f t="shared" si="7434"/>
        <v>0</v>
      </c>
      <c r="I14006" s="555"/>
      <c r="J14006" s="555"/>
      <c r="K14006" s="555"/>
      <c r="L14006" s="555"/>
      <c r="M14006" s="555"/>
      <c r="N14006" s="153"/>
    </row>
    <row r="14007" spans="2:17" ht="20.25" customHeight="1">
      <c r="B14007" s="50" t="e">
        <f>IF((#REF!+#REF!+H14007)&lt;&gt;0,"a","b")</f>
        <v>#REF!</v>
      </c>
      <c r="C14007" s="54">
        <v>4</v>
      </c>
      <c r="D14007" s="54"/>
      <c r="F14007" s="127"/>
      <c r="G14007" s="93" t="s">
        <v>305</v>
      </c>
      <c r="H14007" s="575">
        <f t="shared" si="7434"/>
        <v>0</v>
      </c>
      <c r="I14007" s="555"/>
      <c r="J14007" s="555"/>
      <c r="K14007" s="555"/>
      <c r="L14007" s="555"/>
      <c r="M14007" s="555"/>
      <c r="N14007" s="153"/>
    </row>
    <row r="14008" spans="2:17" ht="20.25" customHeight="1">
      <c r="B14008" s="50" t="e">
        <f>IF((#REF!+#REF!+H14008)&lt;&gt;0,"a","b")</f>
        <v>#REF!</v>
      </c>
      <c r="C14008" s="54">
        <v>4</v>
      </c>
      <c r="D14008" s="54"/>
      <c r="F14008" s="127"/>
      <c r="G14008" s="93" t="s">
        <v>451</v>
      </c>
      <c r="H14008" s="575">
        <f t="shared" si="7434"/>
        <v>0</v>
      </c>
      <c r="I14008" s="555"/>
      <c r="J14008" s="555"/>
      <c r="K14008" s="555"/>
      <c r="L14008" s="555"/>
      <c r="M14008" s="555"/>
      <c r="N14008" s="153"/>
    </row>
    <row r="14009" spans="2:17" ht="20.25" customHeight="1">
      <c r="B14009" s="50" t="e">
        <f>IF((#REF!+#REF!+H14009)&lt;&gt;0,"a","b")</f>
        <v>#REF!</v>
      </c>
      <c r="C14009" s="54">
        <v>4</v>
      </c>
      <c r="D14009" s="54"/>
      <c r="F14009" s="127"/>
      <c r="G14009" s="93" t="s">
        <v>452</v>
      </c>
      <c r="H14009" s="575">
        <f t="shared" si="7434"/>
        <v>0</v>
      </c>
      <c r="I14009" s="555"/>
      <c r="J14009" s="555"/>
      <c r="K14009" s="555"/>
      <c r="L14009" s="555"/>
      <c r="M14009" s="555"/>
      <c r="N14009" s="153"/>
    </row>
    <row r="14010" spans="2:17" ht="20.25" customHeight="1">
      <c r="B14010" s="50" t="e">
        <f>IF((#REF!+#REF!+H14010)&lt;&gt;0,"a","b")</f>
        <v>#REF!</v>
      </c>
      <c r="C14010" s="54">
        <v>4</v>
      </c>
      <c r="D14010" s="54"/>
      <c r="F14010" s="127"/>
      <c r="G14010" s="93" t="s">
        <v>453</v>
      </c>
      <c r="H14010" s="575">
        <f t="shared" si="7434"/>
        <v>0</v>
      </c>
      <c r="I14010" s="555"/>
      <c r="J14010" s="555"/>
      <c r="K14010" s="555"/>
      <c r="L14010" s="555"/>
      <c r="M14010" s="555"/>
      <c r="N14010" s="153"/>
    </row>
    <row r="14011" spans="2:17" ht="20.25" customHeight="1">
      <c r="B14011" s="50" t="e">
        <f>IF((#REF!+#REF!+H14011)&lt;&gt;0,"a","b")</f>
        <v>#REF!</v>
      </c>
      <c r="C14011" s="54">
        <v>3</v>
      </c>
      <c r="D14011" s="54"/>
      <c r="F14011" s="127"/>
      <c r="G14011" s="108" t="s">
        <v>304</v>
      </c>
      <c r="H14011" s="574">
        <f t="shared" si="7434"/>
        <v>0</v>
      </c>
      <c r="I14011" s="564">
        <f t="shared" ref="I14011:K14011" si="7487">SUM(I14012:I14017)</f>
        <v>0</v>
      </c>
      <c r="J14011" s="564">
        <f t="shared" si="7487"/>
        <v>0</v>
      </c>
      <c r="K14011" s="564">
        <f t="shared" si="7487"/>
        <v>0</v>
      </c>
      <c r="L14011" s="564">
        <f t="shared" ref="L14011:N14011" si="7488">SUM(L14012:L14017)</f>
        <v>0</v>
      </c>
      <c r="M14011" s="564">
        <f t="shared" si="7488"/>
        <v>0</v>
      </c>
      <c r="N14011" s="159">
        <f t="shared" si="7488"/>
        <v>0</v>
      </c>
      <c r="O14011" s="60" t="s">
        <v>71</v>
      </c>
    </row>
    <row r="14012" spans="2:17" ht="20.25" customHeight="1">
      <c r="B14012" s="50" t="e">
        <f>IF((#REF!+#REF!+H14012)&lt;&gt;0,"a","b")</f>
        <v>#REF!</v>
      </c>
      <c r="C14012" s="54">
        <v>4</v>
      </c>
      <c r="D14012" s="54"/>
      <c r="F14012" s="127"/>
      <c r="G14012" s="93" t="s">
        <v>449</v>
      </c>
      <c r="H14012" s="575">
        <f t="shared" si="7434"/>
        <v>0</v>
      </c>
      <c r="I14012" s="555"/>
      <c r="J14012" s="555"/>
      <c r="K14012" s="555"/>
      <c r="L14012" s="555"/>
      <c r="M14012" s="555"/>
      <c r="N14012" s="153"/>
    </row>
    <row r="14013" spans="2:17" ht="20.25" customHeight="1">
      <c r="B14013" s="50" t="e">
        <f>IF((#REF!+#REF!+H14013)&lt;&gt;0,"a","b")</f>
        <v>#REF!</v>
      </c>
      <c r="C14013" s="54">
        <v>4</v>
      </c>
      <c r="D14013" s="54"/>
      <c r="F14013" s="127"/>
      <c r="G14013" s="93" t="s">
        <v>450</v>
      </c>
      <c r="H14013" s="575">
        <f t="shared" si="7434"/>
        <v>0</v>
      </c>
      <c r="I14013" s="555"/>
      <c r="J14013" s="555"/>
      <c r="K14013" s="555"/>
      <c r="L14013" s="555"/>
      <c r="M14013" s="555"/>
      <c r="N14013" s="153"/>
    </row>
    <row r="14014" spans="2:17" ht="20.25" customHeight="1">
      <c r="B14014" s="50" t="e">
        <f>IF((#REF!+#REF!+H14014)&lt;&gt;0,"a","b")</f>
        <v>#REF!</v>
      </c>
      <c r="C14014" s="54">
        <v>4</v>
      </c>
      <c r="D14014" s="54"/>
      <c r="F14014" s="127"/>
      <c r="G14014" s="93" t="s">
        <v>305</v>
      </c>
      <c r="H14014" s="575">
        <f t="shared" si="7434"/>
        <v>0</v>
      </c>
      <c r="I14014" s="555"/>
      <c r="J14014" s="555"/>
      <c r="K14014" s="555"/>
      <c r="L14014" s="555"/>
      <c r="M14014" s="555"/>
      <c r="N14014" s="153"/>
    </row>
    <row r="14015" spans="2:17" ht="20.25" customHeight="1">
      <c r="B14015" s="50" t="e">
        <f>IF((#REF!+#REF!+H14015)&lt;&gt;0,"a","b")</f>
        <v>#REF!</v>
      </c>
      <c r="C14015" s="54">
        <v>4</v>
      </c>
      <c r="D14015" s="54"/>
      <c r="F14015" s="127"/>
      <c r="G14015" s="93" t="s">
        <v>454</v>
      </c>
      <c r="H14015" s="575">
        <f t="shared" si="7434"/>
        <v>0</v>
      </c>
      <c r="I14015" s="555"/>
      <c r="J14015" s="555"/>
      <c r="K14015" s="555"/>
      <c r="L14015" s="555"/>
      <c r="M14015" s="555"/>
      <c r="N14015" s="153"/>
    </row>
    <row r="14016" spans="2:17" ht="20.25" customHeight="1">
      <c r="B14016" s="50" t="e">
        <f>IF((#REF!+#REF!+H14016)&lt;&gt;0,"a","b")</f>
        <v>#REF!</v>
      </c>
      <c r="C14016" s="54">
        <v>4</v>
      </c>
      <c r="D14016" s="54"/>
      <c r="F14016" s="127"/>
      <c r="G14016" s="93" t="s">
        <v>452</v>
      </c>
      <c r="H14016" s="575">
        <f t="shared" si="7434"/>
        <v>0</v>
      </c>
      <c r="I14016" s="555"/>
      <c r="J14016" s="555"/>
      <c r="K14016" s="555"/>
      <c r="L14016" s="555"/>
      <c r="M14016" s="555"/>
      <c r="N14016" s="153"/>
    </row>
    <row r="14017" spans="2:15" ht="20.25" customHeight="1">
      <c r="B14017" s="50" t="e">
        <f>IF((#REF!+#REF!+H14017)&lt;&gt;0,"a","b")</f>
        <v>#REF!</v>
      </c>
      <c r="C14017" s="54">
        <v>4</v>
      </c>
      <c r="D14017" s="54"/>
      <c r="F14017" s="127"/>
      <c r="G14017" s="93" t="s">
        <v>453</v>
      </c>
      <c r="H14017" s="575">
        <f t="shared" si="7434"/>
        <v>0</v>
      </c>
      <c r="I14017" s="555"/>
      <c r="J14017" s="555"/>
      <c r="K14017" s="555"/>
      <c r="L14017" s="555"/>
      <c r="M14017" s="555"/>
      <c r="N14017" s="153"/>
    </row>
    <row r="14018" spans="2:15" ht="20.25" customHeight="1">
      <c r="B14018" s="50" t="e">
        <f>IF((#REF!+#REF!+H14018)&lt;&gt;0,"a","b")</f>
        <v>#REF!</v>
      </c>
      <c r="C14018" s="54">
        <v>3</v>
      </c>
      <c r="D14018" s="54"/>
      <c r="F14018" s="89"/>
      <c r="G14018" s="108" t="s">
        <v>306</v>
      </c>
      <c r="H14018" s="576">
        <f t="shared" si="7434"/>
        <v>0</v>
      </c>
      <c r="I14018" s="562"/>
      <c r="J14018" s="562"/>
      <c r="K14018" s="562"/>
      <c r="L14018" s="562"/>
      <c r="M14018" s="562"/>
      <c r="N14018" s="166"/>
    </row>
    <row r="14019" spans="2:15" ht="20.25" customHeight="1">
      <c r="B14019" s="50" t="e">
        <f>IF((#REF!+#REF!+H14019)&lt;&gt;0,"a","b")</f>
        <v>#REF!</v>
      </c>
      <c r="C14019" s="54">
        <v>2</v>
      </c>
      <c r="D14019" s="68" t="s">
        <v>659</v>
      </c>
      <c r="F14019" s="89"/>
      <c r="G14019" s="117" t="s">
        <v>455</v>
      </c>
      <c r="H14019" s="572">
        <f t="shared" si="7434"/>
        <v>0</v>
      </c>
      <c r="I14019" s="573">
        <f t="shared" ref="I14019:N14019" si="7489">I14020+I14028</f>
        <v>0</v>
      </c>
      <c r="J14019" s="573">
        <f t="shared" si="7489"/>
        <v>0</v>
      </c>
      <c r="K14019" s="573">
        <f t="shared" si="7489"/>
        <v>0</v>
      </c>
      <c r="L14019" s="573">
        <f t="shared" si="7489"/>
        <v>0</v>
      </c>
      <c r="M14019" s="573">
        <f t="shared" si="7489"/>
        <v>0</v>
      </c>
      <c r="N14019" s="149">
        <f t="shared" si="7489"/>
        <v>0</v>
      </c>
      <c r="O14019" s="60" t="s">
        <v>71</v>
      </c>
    </row>
    <row r="14020" spans="2:15" ht="20.25" customHeight="1">
      <c r="B14020" s="50" t="e">
        <f>IF((#REF!+#REF!+H14020)&lt;&gt;0,"a","b")</f>
        <v>#REF!</v>
      </c>
      <c r="C14020" s="54">
        <v>3</v>
      </c>
      <c r="D14020" s="54"/>
      <c r="F14020" s="89"/>
      <c r="G14020" s="108" t="s">
        <v>448</v>
      </c>
      <c r="H14020" s="574">
        <f t="shared" si="7434"/>
        <v>0</v>
      </c>
      <c r="I14020" s="564">
        <f t="shared" ref="I14020:K14020" si="7490">SUM(I14021:I14027)</f>
        <v>0</v>
      </c>
      <c r="J14020" s="564">
        <f t="shared" si="7490"/>
        <v>0</v>
      </c>
      <c r="K14020" s="564">
        <f t="shared" si="7490"/>
        <v>0</v>
      </c>
      <c r="L14020" s="564">
        <f t="shared" ref="L14020:N14020" si="7491">SUM(L14021:L14027)</f>
        <v>0</v>
      </c>
      <c r="M14020" s="564">
        <f t="shared" si="7491"/>
        <v>0</v>
      </c>
      <c r="N14020" s="159">
        <f t="shared" si="7491"/>
        <v>0</v>
      </c>
      <c r="O14020" s="60" t="s">
        <v>71</v>
      </c>
    </row>
    <row r="14021" spans="2:15" ht="20.25" customHeight="1">
      <c r="B14021" s="50" t="e">
        <f>IF((#REF!+#REF!+H14021)&lt;&gt;0,"a","b")</f>
        <v>#REF!</v>
      </c>
      <c r="C14021" s="54">
        <v>4</v>
      </c>
      <c r="D14021" s="54"/>
      <c r="F14021" s="89"/>
      <c r="G14021" s="93" t="s">
        <v>456</v>
      </c>
      <c r="H14021" s="575">
        <f t="shared" si="7434"/>
        <v>0</v>
      </c>
      <c r="I14021" s="555"/>
      <c r="J14021" s="555"/>
      <c r="K14021" s="555"/>
      <c r="L14021" s="555"/>
      <c r="M14021" s="555"/>
      <c r="N14021" s="153"/>
    </row>
    <row r="14022" spans="2:15" ht="20.25" customHeight="1">
      <c r="B14022" s="50" t="e">
        <f>IF((#REF!+#REF!+H14022)&lt;&gt;0,"a","b")</f>
        <v>#REF!</v>
      </c>
      <c r="C14022" s="54">
        <v>4</v>
      </c>
      <c r="D14022" s="54"/>
      <c r="F14022" s="89"/>
      <c r="G14022" s="93" t="s">
        <v>303</v>
      </c>
      <c r="H14022" s="575">
        <f t="shared" si="7434"/>
        <v>0</v>
      </c>
      <c r="I14022" s="555"/>
      <c r="J14022" s="555"/>
      <c r="K14022" s="555"/>
      <c r="L14022" s="555"/>
      <c r="M14022" s="555"/>
      <c r="N14022" s="153"/>
    </row>
    <row r="14023" spans="2:15" ht="20.25" customHeight="1">
      <c r="B14023" s="50" t="e">
        <f>IF((#REF!+#REF!+H14023)&lt;&gt;0,"a","b")</f>
        <v>#REF!</v>
      </c>
      <c r="C14023" s="54">
        <v>4</v>
      </c>
      <c r="D14023" s="54"/>
      <c r="F14023" s="89"/>
      <c r="G14023" s="93" t="s">
        <v>450</v>
      </c>
      <c r="H14023" s="575">
        <f t="shared" si="7434"/>
        <v>0</v>
      </c>
      <c r="I14023" s="555"/>
      <c r="J14023" s="555"/>
      <c r="K14023" s="555"/>
      <c r="L14023" s="555"/>
      <c r="M14023" s="555"/>
      <c r="N14023" s="153"/>
    </row>
    <row r="14024" spans="2:15" ht="30.75" customHeight="1">
      <c r="B14024" s="50" t="e">
        <f>IF((#REF!+#REF!+H14024)&lt;&gt;0,"a","b")</f>
        <v>#REF!</v>
      </c>
      <c r="C14024" s="54">
        <v>4</v>
      </c>
      <c r="D14024" s="54"/>
      <c r="F14024" s="89"/>
      <c r="G14024" s="93" t="s">
        <v>457</v>
      </c>
      <c r="H14024" s="575">
        <f t="shared" si="7434"/>
        <v>0</v>
      </c>
      <c r="I14024" s="555"/>
      <c r="J14024" s="555"/>
      <c r="K14024" s="555"/>
      <c r="L14024" s="555"/>
      <c r="M14024" s="555"/>
      <c r="N14024" s="153"/>
    </row>
    <row r="14025" spans="2:15" ht="20.25" customHeight="1">
      <c r="B14025" s="50" t="e">
        <f>IF((#REF!+#REF!+H14025)&lt;&gt;0,"a","b")</f>
        <v>#REF!</v>
      </c>
      <c r="C14025" s="54">
        <v>4</v>
      </c>
      <c r="D14025" s="54"/>
      <c r="F14025" s="89"/>
      <c r="G14025" s="93" t="s">
        <v>451</v>
      </c>
      <c r="H14025" s="575">
        <f t="shared" si="7434"/>
        <v>0</v>
      </c>
      <c r="I14025" s="555"/>
      <c r="J14025" s="555"/>
      <c r="K14025" s="555"/>
      <c r="L14025" s="555"/>
      <c r="M14025" s="555"/>
      <c r="N14025" s="153"/>
    </row>
    <row r="14026" spans="2:15" ht="20.25" customHeight="1">
      <c r="B14026" s="50" t="e">
        <f>IF((#REF!+#REF!+H14026)&lt;&gt;0,"a","b")</f>
        <v>#REF!</v>
      </c>
      <c r="C14026" s="54">
        <v>4</v>
      </c>
      <c r="D14026" s="54"/>
      <c r="F14026" s="89"/>
      <c r="G14026" s="93" t="s">
        <v>452</v>
      </c>
      <c r="H14026" s="575">
        <f t="shared" si="7434"/>
        <v>0</v>
      </c>
      <c r="I14026" s="555"/>
      <c r="J14026" s="555"/>
      <c r="K14026" s="555"/>
      <c r="L14026" s="555"/>
      <c r="M14026" s="555"/>
      <c r="N14026" s="153"/>
    </row>
    <row r="14027" spans="2:15" ht="20.25" customHeight="1">
      <c r="B14027" s="50" t="e">
        <f>IF((#REF!+#REF!+H14027)&lt;&gt;0,"a","b")</f>
        <v>#REF!</v>
      </c>
      <c r="C14027" s="54">
        <v>4</v>
      </c>
      <c r="D14027" s="54"/>
      <c r="F14027" s="89"/>
      <c r="G14027" s="93" t="s">
        <v>458</v>
      </c>
      <c r="H14027" s="575">
        <f t="shared" si="7434"/>
        <v>0</v>
      </c>
      <c r="I14027" s="562"/>
      <c r="J14027" s="562"/>
      <c r="K14027" s="562"/>
      <c r="L14027" s="562"/>
      <c r="M14027" s="562"/>
      <c r="N14027" s="166"/>
    </row>
    <row r="14028" spans="2:15" ht="20.25" customHeight="1">
      <c r="B14028" s="50" t="e">
        <f>IF((#REF!+#REF!+H14028)&lt;&gt;0,"a","b")</f>
        <v>#REF!</v>
      </c>
      <c r="C14028" s="54">
        <v>3</v>
      </c>
      <c r="D14028" s="54"/>
      <c r="F14028" s="89"/>
      <c r="G14028" s="108" t="s">
        <v>304</v>
      </c>
      <c r="H14028" s="574">
        <f t="shared" si="7434"/>
        <v>0</v>
      </c>
      <c r="I14028" s="564">
        <f t="shared" ref="I14028:K14028" si="7492">SUM(I14029:I14035)</f>
        <v>0</v>
      </c>
      <c r="J14028" s="564">
        <f t="shared" si="7492"/>
        <v>0</v>
      </c>
      <c r="K14028" s="564">
        <f t="shared" si="7492"/>
        <v>0</v>
      </c>
      <c r="L14028" s="564">
        <f t="shared" ref="L14028:N14028" si="7493">SUM(L14029:L14035)</f>
        <v>0</v>
      </c>
      <c r="M14028" s="564">
        <f t="shared" si="7493"/>
        <v>0</v>
      </c>
      <c r="N14028" s="159">
        <f t="shared" si="7493"/>
        <v>0</v>
      </c>
      <c r="O14028" s="60" t="s">
        <v>71</v>
      </c>
    </row>
    <row r="14029" spans="2:15" ht="20.25" customHeight="1">
      <c r="B14029" s="50" t="e">
        <f>IF((#REF!+#REF!+H14029)&lt;&gt;0,"a","b")</f>
        <v>#REF!</v>
      </c>
      <c r="C14029" s="54">
        <v>4</v>
      </c>
      <c r="D14029" s="54"/>
      <c r="F14029" s="89"/>
      <c r="G14029" s="93" t="s">
        <v>456</v>
      </c>
      <c r="H14029" s="575">
        <f t="shared" si="7434"/>
        <v>0</v>
      </c>
      <c r="I14029" s="555"/>
      <c r="J14029" s="555"/>
      <c r="K14029" s="555"/>
      <c r="L14029" s="555"/>
      <c r="M14029" s="555"/>
      <c r="N14029" s="153"/>
    </row>
    <row r="14030" spans="2:15" ht="20.25" customHeight="1">
      <c r="B14030" s="50" t="e">
        <f>IF((#REF!+#REF!+H14030)&lt;&gt;0,"a","b")</f>
        <v>#REF!</v>
      </c>
      <c r="C14030" s="54">
        <v>4</v>
      </c>
      <c r="D14030" s="54"/>
      <c r="F14030" s="89"/>
      <c r="G14030" s="93" t="s">
        <v>303</v>
      </c>
      <c r="H14030" s="575">
        <f t="shared" si="7434"/>
        <v>0</v>
      </c>
      <c r="I14030" s="555"/>
      <c r="J14030" s="555"/>
      <c r="K14030" s="555"/>
      <c r="L14030" s="555"/>
      <c r="M14030" s="555"/>
      <c r="N14030" s="153"/>
    </row>
    <row r="14031" spans="2:15" ht="20.25" customHeight="1">
      <c r="B14031" s="50" t="e">
        <f>IF((#REF!+#REF!+H14031)&lt;&gt;0,"a","b")</f>
        <v>#REF!</v>
      </c>
      <c r="C14031" s="54">
        <v>4</v>
      </c>
      <c r="D14031" s="54"/>
      <c r="F14031" s="89"/>
      <c r="G14031" s="93" t="s">
        <v>450</v>
      </c>
      <c r="H14031" s="575">
        <f t="shared" si="7434"/>
        <v>0</v>
      </c>
      <c r="I14031" s="555"/>
      <c r="J14031" s="555"/>
      <c r="K14031" s="555"/>
      <c r="L14031" s="555"/>
      <c r="M14031" s="555"/>
      <c r="N14031" s="153"/>
    </row>
    <row r="14032" spans="2:15" ht="30.75" customHeight="1">
      <c r="B14032" s="50" t="e">
        <f>IF((#REF!+#REF!+H14032)&lt;&gt;0,"a","b")</f>
        <v>#REF!</v>
      </c>
      <c r="C14032" s="54">
        <v>4</v>
      </c>
      <c r="D14032" s="54"/>
      <c r="F14032" s="89"/>
      <c r="G14032" s="93" t="s">
        <v>457</v>
      </c>
      <c r="H14032" s="575">
        <f t="shared" si="7434"/>
        <v>0</v>
      </c>
      <c r="I14032" s="555"/>
      <c r="J14032" s="555"/>
      <c r="K14032" s="555"/>
      <c r="L14032" s="555"/>
      <c r="M14032" s="555"/>
      <c r="N14032" s="153"/>
    </row>
    <row r="14033" spans="1:17" ht="20.25" customHeight="1">
      <c r="B14033" s="50" t="e">
        <f>IF((#REF!+#REF!+H14033)&lt;&gt;0,"a","b")</f>
        <v>#REF!</v>
      </c>
      <c r="C14033" s="54">
        <v>4</v>
      </c>
      <c r="D14033" s="54"/>
      <c r="F14033" s="89"/>
      <c r="G14033" s="93" t="s">
        <v>459</v>
      </c>
      <c r="H14033" s="575">
        <f t="shared" si="7434"/>
        <v>0</v>
      </c>
      <c r="I14033" s="555"/>
      <c r="J14033" s="555"/>
      <c r="K14033" s="555"/>
      <c r="L14033" s="555"/>
      <c r="M14033" s="555"/>
      <c r="N14033" s="153"/>
    </row>
    <row r="14034" spans="1:17" ht="20.25" customHeight="1">
      <c r="B14034" s="50" t="e">
        <f>IF((#REF!+#REF!+H14034)&lt;&gt;0,"a","b")</f>
        <v>#REF!</v>
      </c>
      <c r="C14034" s="54">
        <v>4</v>
      </c>
      <c r="D14034" s="54"/>
      <c r="F14034" s="89"/>
      <c r="G14034" s="93" t="s">
        <v>452</v>
      </c>
      <c r="H14034" s="575">
        <f t="shared" si="7434"/>
        <v>0</v>
      </c>
      <c r="I14034" s="555"/>
      <c r="J14034" s="555"/>
      <c r="K14034" s="555"/>
      <c r="L14034" s="555"/>
      <c r="M14034" s="555"/>
      <c r="N14034" s="153"/>
    </row>
    <row r="14035" spans="1:17" ht="21" customHeight="1">
      <c r="B14035" s="50" t="e">
        <f>IF((#REF!+#REF!+H14035)&lt;&gt;0,"a","b")</f>
        <v>#REF!</v>
      </c>
      <c r="C14035" s="54">
        <v>4</v>
      </c>
      <c r="D14035" s="54"/>
      <c r="F14035" s="89"/>
      <c r="G14035" s="93" t="s">
        <v>458</v>
      </c>
      <c r="H14035" s="575">
        <f t="shared" si="7434"/>
        <v>0</v>
      </c>
      <c r="I14035" s="555"/>
      <c r="J14035" s="555"/>
      <c r="K14035" s="555"/>
      <c r="L14035" s="555"/>
      <c r="M14035" s="555"/>
      <c r="N14035" s="153"/>
    </row>
    <row r="14036" spans="1:17" ht="63" customHeight="1">
      <c r="A14036" s="1" t="s">
        <v>781</v>
      </c>
      <c r="B14036" s="50" t="e">
        <f>IF((#REF!+#REF!+H14036)&lt;&gt;0,"a","b")</f>
        <v>#REF!</v>
      </c>
      <c r="C14036" s="54">
        <v>1</v>
      </c>
      <c r="D14036" s="68" t="s">
        <v>510</v>
      </c>
      <c r="E14036" s="45"/>
      <c r="F14036" s="374" t="s">
        <v>113</v>
      </c>
      <c r="G14036" s="115" t="s">
        <v>520</v>
      </c>
      <c r="H14036" s="360">
        <f>H14266+H16336+H18866+H19096</f>
        <v>3718.5</v>
      </c>
      <c r="I14036" s="360">
        <f t="shared" ref="I14036:M14036" si="7494">I14266+I16336+I18866+I19096</f>
        <v>3718.5</v>
      </c>
      <c r="J14036" s="360">
        <f t="shared" si="7494"/>
        <v>0</v>
      </c>
      <c r="K14036" s="360">
        <f t="shared" si="7494"/>
        <v>4087</v>
      </c>
      <c r="L14036" s="360">
        <f t="shared" si="7494"/>
        <v>4156</v>
      </c>
      <c r="M14036" s="360">
        <f t="shared" si="7494"/>
        <v>4300</v>
      </c>
      <c r="N14036" s="147">
        <f t="shared" ref="N14036" si="7495">N14038+N14170+N14233+N14249</f>
        <v>0</v>
      </c>
      <c r="O14036" s="60" t="s">
        <v>71</v>
      </c>
      <c r="Q14036" s="55">
        <v>1</v>
      </c>
    </row>
    <row r="14037" spans="1:17" ht="21" customHeight="1">
      <c r="A14037" s="1" t="s">
        <v>782</v>
      </c>
      <c r="B14037" s="50" t="e">
        <f>IF((#REF!+#REF!+H14037)&lt;&gt;0,"a","b")</f>
        <v>#REF!</v>
      </c>
      <c r="C14037" s="54">
        <v>2</v>
      </c>
      <c r="D14037" s="68"/>
      <c r="F14037" s="123"/>
      <c r="G14037" s="124" t="s">
        <v>255</v>
      </c>
      <c r="H14037" s="360">
        <f t="shared" ref="H14037:M14100" si="7496">H14267+H16337+H18867+H19097</f>
        <v>535</v>
      </c>
      <c r="I14037" s="360">
        <f t="shared" ref="I14037:M14037" si="7497">I14267+I16337+I18867+I19097</f>
        <v>535</v>
      </c>
      <c r="J14037" s="360">
        <f t="shared" si="7497"/>
        <v>0</v>
      </c>
      <c r="K14037" s="360">
        <f t="shared" si="7497"/>
        <v>556</v>
      </c>
      <c r="L14037" s="360">
        <f t="shared" si="7497"/>
        <v>563</v>
      </c>
      <c r="M14037" s="360">
        <f t="shared" si="7497"/>
        <v>567</v>
      </c>
      <c r="N14037" s="167">
        <f t="shared" ref="N14037:N14100" si="7498">N14267+N16337+N19097</f>
        <v>0</v>
      </c>
    </row>
    <row r="14038" spans="1:17" ht="20.25" customHeight="1">
      <c r="A14038" s="1" t="s">
        <v>783</v>
      </c>
      <c r="B14038" s="50" t="e">
        <f>IF((#REF!+#REF!+H14038)&lt;&gt;0,"a","b")</f>
        <v>#REF!</v>
      </c>
      <c r="C14038" s="54">
        <v>2</v>
      </c>
      <c r="D14038" s="68"/>
      <c r="E14038" s="45"/>
      <c r="F14038" s="374"/>
      <c r="G14038" s="117" t="s">
        <v>256</v>
      </c>
      <c r="H14038" s="360">
        <f>H14268+H16338+H18868+H19098</f>
        <v>3698.5</v>
      </c>
      <c r="I14038" s="360">
        <f>I14268+I16338+I18868+I19098</f>
        <v>3698.5</v>
      </c>
      <c r="J14038" s="360">
        <f t="shared" ref="J14038" si="7499">J14268+J16338+J18868+J19098</f>
        <v>0</v>
      </c>
      <c r="K14038" s="360">
        <f>K14268+K16338+K18868+K19098</f>
        <v>3787</v>
      </c>
      <c r="L14038" s="360">
        <f t="shared" ref="L14038:M14038" si="7500">L14268+L16338+L18868+L19098</f>
        <v>3956</v>
      </c>
      <c r="M14038" s="360">
        <f t="shared" si="7500"/>
        <v>4100</v>
      </c>
      <c r="N14038" s="125">
        <f t="shared" si="7498"/>
        <v>0</v>
      </c>
      <c r="O14038" s="60" t="s">
        <v>71</v>
      </c>
    </row>
    <row r="14039" spans="1:17" ht="20.25" customHeight="1">
      <c r="A14039" s="1" t="s">
        <v>784</v>
      </c>
      <c r="B14039" s="50" t="e">
        <f>IF((#REF!+#REF!+H14039)&lt;&gt;0,"a","b")</f>
        <v>#REF!</v>
      </c>
      <c r="C14039" s="54">
        <v>31</v>
      </c>
      <c r="D14039" s="68"/>
      <c r="F14039" s="89"/>
      <c r="G14039" s="90" t="s">
        <v>257</v>
      </c>
      <c r="H14039" s="360">
        <f t="shared" si="7496"/>
        <v>0</v>
      </c>
      <c r="I14039" s="360">
        <f t="shared" ref="I14039:M14039" si="7501">I14269+I16339+I18869+I19099</f>
        <v>0</v>
      </c>
      <c r="J14039" s="360">
        <f t="shared" si="7501"/>
        <v>0</v>
      </c>
      <c r="K14039" s="360">
        <f t="shared" si="7501"/>
        <v>0</v>
      </c>
      <c r="L14039" s="360">
        <f t="shared" si="7501"/>
        <v>0</v>
      </c>
      <c r="M14039" s="360">
        <f t="shared" si="7501"/>
        <v>0</v>
      </c>
      <c r="N14039" s="140">
        <f t="shared" si="7498"/>
        <v>0</v>
      </c>
      <c r="O14039" s="60" t="s">
        <v>71</v>
      </c>
    </row>
    <row r="14040" spans="1:17" ht="20.25" customHeight="1">
      <c r="A14040" s="1" t="s">
        <v>1241</v>
      </c>
      <c r="B14040" s="50" t="e">
        <f>IF((#REF!+#REF!+H14040)&lt;&gt;0,"a","b")</f>
        <v>#REF!</v>
      </c>
      <c r="C14040" s="54">
        <v>4</v>
      </c>
      <c r="D14040" s="54"/>
      <c r="F14040" s="92"/>
      <c r="G14040" s="93" t="s">
        <v>258</v>
      </c>
      <c r="H14040" s="360">
        <f t="shared" si="7496"/>
        <v>0</v>
      </c>
      <c r="I14040" s="360">
        <f t="shared" ref="I14040:M14040" si="7502">I14270+I16340+I18870+I19100</f>
        <v>0</v>
      </c>
      <c r="J14040" s="360">
        <f t="shared" si="7502"/>
        <v>0</v>
      </c>
      <c r="K14040" s="360">
        <f t="shared" si="7502"/>
        <v>0</v>
      </c>
      <c r="L14040" s="360">
        <f t="shared" si="7502"/>
        <v>0</v>
      </c>
      <c r="M14040" s="360">
        <f t="shared" si="7502"/>
        <v>0</v>
      </c>
      <c r="N14040" s="137">
        <f t="shared" si="7498"/>
        <v>0</v>
      </c>
      <c r="O14040" s="60" t="s">
        <v>71</v>
      </c>
    </row>
    <row r="14041" spans="1:17" ht="20.25" customHeight="1">
      <c r="A14041" s="1" t="s">
        <v>1242</v>
      </c>
      <c r="B14041" s="50" t="e">
        <f>IF((#REF!+#REF!+H14041)&lt;&gt;0,"a","b")</f>
        <v>#REF!</v>
      </c>
      <c r="C14041" s="54">
        <v>5</v>
      </c>
      <c r="D14041" s="54"/>
      <c r="F14041" s="89"/>
      <c r="G14041" s="95" t="s">
        <v>259</v>
      </c>
      <c r="H14041" s="360">
        <f t="shared" si="7496"/>
        <v>0</v>
      </c>
      <c r="I14041" s="360">
        <f t="shared" ref="I14041:M14041" si="7503">I14271+I16341+I18871+I19101</f>
        <v>0</v>
      </c>
      <c r="J14041" s="360">
        <f t="shared" si="7503"/>
        <v>0</v>
      </c>
      <c r="K14041" s="360">
        <f t="shared" si="7503"/>
        <v>0</v>
      </c>
      <c r="L14041" s="360">
        <f t="shared" si="7503"/>
        <v>0</v>
      </c>
      <c r="M14041" s="360">
        <f t="shared" si="7503"/>
        <v>0</v>
      </c>
      <c r="N14041" s="141">
        <f t="shared" si="7498"/>
        <v>0</v>
      </c>
      <c r="O14041" s="60" t="s">
        <v>71</v>
      </c>
    </row>
    <row r="14042" spans="1:17" ht="20.25" customHeight="1">
      <c r="A14042" s="1" t="s">
        <v>1243</v>
      </c>
      <c r="B14042" s="50" t="e">
        <f>IF((#REF!+#REF!+H14042)&lt;&gt;0,"a","b")</f>
        <v>#REF!</v>
      </c>
      <c r="C14042" s="54">
        <v>6</v>
      </c>
      <c r="D14042" s="54"/>
      <c r="F14042" s="89"/>
      <c r="G14042" s="97" t="s">
        <v>260</v>
      </c>
      <c r="H14042" s="360">
        <f t="shared" si="7496"/>
        <v>0</v>
      </c>
      <c r="I14042" s="360">
        <f t="shared" ref="I14042:M14042" si="7504">I14272+I16342+I18872+I19102</f>
        <v>0</v>
      </c>
      <c r="J14042" s="360">
        <f t="shared" si="7504"/>
        <v>0</v>
      </c>
      <c r="K14042" s="360">
        <f t="shared" si="7504"/>
        <v>0</v>
      </c>
      <c r="L14042" s="360">
        <f t="shared" si="7504"/>
        <v>0</v>
      </c>
      <c r="M14042" s="360">
        <f t="shared" si="7504"/>
        <v>0</v>
      </c>
      <c r="N14042" s="168">
        <f t="shared" si="7498"/>
        <v>0</v>
      </c>
    </row>
    <row r="14043" spans="1:17" ht="20.25" customHeight="1">
      <c r="A14043" s="1" t="s">
        <v>1244</v>
      </c>
      <c r="B14043" s="50" t="e">
        <f>IF((#REF!+#REF!+H14043)&lt;&gt;0,"a","b")</f>
        <v>#REF!</v>
      </c>
      <c r="C14043" s="54">
        <v>6</v>
      </c>
      <c r="D14043" s="54"/>
      <c r="F14043" s="89"/>
      <c r="G14043" s="97" t="s">
        <v>261</v>
      </c>
      <c r="H14043" s="360">
        <f t="shared" si="7496"/>
        <v>0</v>
      </c>
      <c r="I14043" s="360">
        <f t="shared" ref="I14043:M14043" si="7505">I14273+I16343+I18873+I19103</f>
        <v>0</v>
      </c>
      <c r="J14043" s="360">
        <f t="shared" si="7505"/>
        <v>0</v>
      </c>
      <c r="K14043" s="360">
        <f t="shared" si="7505"/>
        <v>0</v>
      </c>
      <c r="L14043" s="360">
        <f t="shared" si="7505"/>
        <v>0</v>
      </c>
      <c r="M14043" s="360">
        <f t="shared" si="7505"/>
        <v>0</v>
      </c>
      <c r="N14043" s="168">
        <f t="shared" si="7498"/>
        <v>0</v>
      </c>
    </row>
    <row r="14044" spans="1:17" ht="20.25" customHeight="1">
      <c r="A14044" s="1" t="s">
        <v>1245</v>
      </c>
      <c r="B14044" s="50" t="e">
        <f>IF((#REF!+#REF!+H14044)&lt;&gt;0,"a","b")</f>
        <v>#REF!</v>
      </c>
      <c r="C14044" s="54">
        <v>6</v>
      </c>
      <c r="D14044" s="54"/>
      <c r="F14044" s="89"/>
      <c r="G14044" s="97" t="s">
        <v>262</v>
      </c>
      <c r="H14044" s="360">
        <f t="shared" si="7496"/>
        <v>0</v>
      </c>
      <c r="I14044" s="360">
        <f t="shared" ref="I14044:M14044" si="7506">I14274+I16344+I18874+I19104</f>
        <v>0</v>
      </c>
      <c r="J14044" s="360">
        <f t="shared" si="7506"/>
        <v>0</v>
      </c>
      <c r="K14044" s="360">
        <f t="shared" si="7506"/>
        <v>0</v>
      </c>
      <c r="L14044" s="360">
        <f t="shared" si="7506"/>
        <v>0</v>
      </c>
      <c r="M14044" s="360">
        <f t="shared" si="7506"/>
        <v>0</v>
      </c>
      <c r="N14044" s="168">
        <f t="shared" si="7498"/>
        <v>0</v>
      </c>
    </row>
    <row r="14045" spans="1:17" ht="20.25" customHeight="1">
      <c r="A14045" s="1" t="s">
        <v>1246</v>
      </c>
      <c r="B14045" s="50" t="e">
        <f>IF((#REF!+#REF!+H14045)&lt;&gt;0,"a","b")</f>
        <v>#REF!</v>
      </c>
      <c r="C14045" s="54">
        <v>6</v>
      </c>
      <c r="D14045" s="54"/>
      <c r="F14045" s="89"/>
      <c r="G14045" s="97" t="s">
        <v>263</v>
      </c>
      <c r="H14045" s="360">
        <f t="shared" si="7496"/>
        <v>0</v>
      </c>
      <c r="I14045" s="360">
        <f t="shared" ref="I14045:M14045" si="7507">I14275+I16345+I18875+I19105</f>
        <v>0</v>
      </c>
      <c r="J14045" s="360">
        <f t="shared" si="7507"/>
        <v>0</v>
      </c>
      <c r="K14045" s="360">
        <f t="shared" si="7507"/>
        <v>0</v>
      </c>
      <c r="L14045" s="360">
        <f t="shared" si="7507"/>
        <v>0</v>
      </c>
      <c r="M14045" s="360">
        <f t="shared" si="7507"/>
        <v>0</v>
      </c>
      <c r="N14045" s="168">
        <f t="shared" si="7498"/>
        <v>0</v>
      </c>
    </row>
    <row r="14046" spans="1:17" ht="20.25" customHeight="1">
      <c r="A14046" s="1" t="s">
        <v>1247</v>
      </c>
      <c r="B14046" s="50" t="e">
        <f>IF((#REF!+#REF!+H14046)&lt;&gt;0,"a","b")</f>
        <v>#REF!</v>
      </c>
      <c r="C14046" s="54">
        <v>6</v>
      </c>
      <c r="D14046" s="54"/>
      <c r="F14046" s="89"/>
      <c r="G14046" s="97" t="s">
        <v>264</v>
      </c>
      <c r="H14046" s="360">
        <f t="shared" si="7496"/>
        <v>0</v>
      </c>
      <c r="I14046" s="360">
        <f t="shared" ref="I14046:M14046" si="7508">I14276+I16346+I18876+I19106</f>
        <v>0</v>
      </c>
      <c r="J14046" s="360">
        <f t="shared" si="7508"/>
        <v>0</v>
      </c>
      <c r="K14046" s="360">
        <f t="shared" si="7508"/>
        <v>0</v>
      </c>
      <c r="L14046" s="360">
        <f t="shared" si="7508"/>
        <v>0</v>
      </c>
      <c r="M14046" s="360">
        <f t="shared" si="7508"/>
        <v>0</v>
      </c>
      <c r="N14046" s="168">
        <f t="shared" si="7498"/>
        <v>0</v>
      </c>
    </row>
    <row r="14047" spans="1:17" ht="20.25" customHeight="1">
      <c r="A14047" s="1" t="s">
        <v>1248</v>
      </c>
      <c r="B14047" s="50" t="e">
        <f>IF((#REF!+#REF!+H14047)&lt;&gt;0,"a","b")</f>
        <v>#REF!</v>
      </c>
      <c r="C14047" s="54">
        <v>6</v>
      </c>
      <c r="D14047" s="54"/>
      <c r="F14047" s="89"/>
      <c r="G14047" s="97" t="s">
        <v>265</v>
      </c>
      <c r="H14047" s="360">
        <f t="shared" si="7496"/>
        <v>0</v>
      </c>
      <c r="I14047" s="360">
        <f t="shared" ref="I14047:M14047" si="7509">I14277+I16347+I18877+I19107</f>
        <v>0</v>
      </c>
      <c r="J14047" s="360">
        <f t="shared" si="7509"/>
        <v>0</v>
      </c>
      <c r="K14047" s="360">
        <f t="shared" si="7509"/>
        <v>0</v>
      </c>
      <c r="L14047" s="360">
        <f t="shared" si="7509"/>
        <v>0</v>
      </c>
      <c r="M14047" s="360">
        <f t="shared" si="7509"/>
        <v>0</v>
      </c>
      <c r="N14047" s="168">
        <f t="shared" si="7498"/>
        <v>0</v>
      </c>
    </row>
    <row r="14048" spans="1:17" ht="20.25" customHeight="1">
      <c r="A14048" s="1" t="s">
        <v>1249</v>
      </c>
      <c r="B14048" s="50" t="e">
        <f>IF((#REF!+#REF!+H14048)&lt;&gt;0,"a","b")</f>
        <v>#REF!</v>
      </c>
      <c r="C14048" s="54">
        <v>5</v>
      </c>
      <c r="D14048" s="54"/>
      <c r="F14048" s="89"/>
      <c r="G14048" s="95" t="s">
        <v>266</v>
      </c>
      <c r="H14048" s="360">
        <f t="shared" si="7496"/>
        <v>0</v>
      </c>
      <c r="I14048" s="360">
        <f t="shared" ref="I14048:M14048" si="7510">I14278+I16348+I18878+I19108</f>
        <v>0</v>
      </c>
      <c r="J14048" s="360">
        <f t="shared" si="7510"/>
        <v>0</v>
      </c>
      <c r="K14048" s="360">
        <f t="shared" si="7510"/>
        <v>0</v>
      </c>
      <c r="L14048" s="360">
        <f t="shared" si="7510"/>
        <v>0</v>
      </c>
      <c r="M14048" s="360">
        <f t="shared" si="7510"/>
        <v>0</v>
      </c>
      <c r="N14048" s="165">
        <f t="shared" si="7498"/>
        <v>0</v>
      </c>
    </row>
    <row r="14049" spans="1:15" ht="20.25" customHeight="1">
      <c r="A14049" s="1" t="s">
        <v>1250</v>
      </c>
      <c r="B14049" s="50" t="e">
        <f>IF((#REF!+#REF!+H14049)&lt;&gt;0,"a","b")</f>
        <v>#REF!</v>
      </c>
      <c r="C14049" s="54">
        <v>4</v>
      </c>
      <c r="D14049" s="54"/>
      <c r="F14049" s="89"/>
      <c r="G14049" s="93" t="s">
        <v>267</v>
      </c>
      <c r="H14049" s="360">
        <f t="shared" si="7496"/>
        <v>0</v>
      </c>
      <c r="I14049" s="360">
        <f t="shared" ref="I14049:M14049" si="7511">I14279+I16349+I18879+I19109</f>
        <v>0</v>
      </c>
      <c r="J14049" s="360">
        <f t="shared" si="7511"/>
        <v>0</v>
      </c>
      <c r="K14049" s="360">
        <f t="shared" si="7511"/>
        <v>0</v>
      </c>
      <c r="L14049" s="360">
        <f t="shared" si="7511"/>
        <v>0</v>
      </c>
      <c r="M14049" s="360">
        <f t="shared" si="7511"/>
        <v>0</v>
      </c>
      <c r="N14049" s="169">
        <f t="shared" si="7498"/>
        <v>0</v>
      </c>
    </row>
    <row r="14050" spans="1:15" ht="20.25" customHeight="1">
      <c r="A14050" s="1" t="s">
        <v>785</v>
      </c>
      <c r="B14050" s="50" t="e">
        <f>IF((#REF!+#REF!+H14050)&lt;&gt;0,"a","b")</f>
        <v>#REF!</v>
      </c>
      <c r="C14050" s="54">
        <v>3</v>
      </c>
      <c r="D14050" s="54"/>
      <c r="F14050" s="374"/>
      <c r="G14050" s="90" t="s">
        <v>268</v>
      </c>
      <c r="H14050" s="360">
        <f>H14280+H16350+H18880+H19110</f>
        <v>190</v>
      </c>
      <c r="I14050" s="360">
        <f>I14280+I16350+I18880+I19110</f>
        <v>190</v>
      </c>
      <c r="J14050" s="360">
        <f>J14280+J16350+J18880+J19110</f>
        <v>0</v>
      </c>
      <c r="K14050" s="360">
        <f t="shared" si="7496"/>
        <v>120</v>
      </c>
      <c r="L14050" s="360">
        <f t="shared" si="7496"/>
        <v>120</v>
      </c>
      <c r="M14050" s="360">
        <f t="shared" si="7496"/>
        <v>120</v>
      </c>
      <c r="N14050" s="140">
        <f t="shared" si="7498"/>
        <v>0</v>
      </c>
      <c r="O14050" s="60" t="s">
        <v>71</v>
      </c>
    </row>
    <row r="14051" spans="1:15" ht="20.25" customHeight="1">
      <c r="A14051" s="1" t="s">
        <v>1251</v>
      </c>
      <c r="B14051" s="50" t="e">
        <f>IF((#REF!+#REF!+H14051)&lt;&gt;0,"a","b")</f>
        <v>#REF!</v>
      </c>
      <c r="C14051" s="54">
        <v>4</v>
      </c>
      <c r="D14051" s="54"/>
      <c r="F14051" s="89"/>
      <c r="G14051" s="93" t="s">
        <v>269</v>
      </c>
      <c r="H14051" s="360">
        <f t="shared" si="7496"/>
        <v>0</v>
      </c>
      <c r="I14051" s="360">
        <f t="shared" ref="I14051:M14051" si="7512">I14281+I16351+I18881+I19111</f>
        <v>0</v>
      </c>
      <c r="J14051" s="360">
        <f t="shared" si="7512"/>
        <v>0</v>
      </c>
      <c r="K14051" s="360">
        <f t="shared" si="7512"/>
        <v>0</v>
      </c>
      <c r="L14051" s="360">
        <f t="shared" si="7512"/>
        <v>0</v>
      </c>
      <c r="M14051" s="360">
        <f t="shared" si="7512"/>
        <v>0</v>
      </c>
      <c r="N14051" s="169">
        <f t="shared" si="7498"/>
        <v>0</v>
      </c>
    </row>
    <row r="14052" spans="1:15" ht="20.25" customHeight="1">
      <c r="A14052" s="1" t="s">
        <v>1252</v>
      </c>
      <c r="B14052" s="50" t="e">
        <f>IF((#REF!+#REF!+H14052)&lt;&gt;0,"a","b")</f>
        <v>#REF!</v>
      </c>
      <c r="C14052" s="54">
        <v>4</v>
      </c>
      <c r="D14052" s="54"/>
      <c r="F14052" s="89"/>
      <c r="G14052" s="93" t="s">
        <v>270</v>
      </c>
      <c r="H14052" s="360">
        <f t="shared" si="7496"/>
        <v>0</v>
      </c>
      <c r="I14052" s="360">
        <f t="shared" ref="I14052:M14052" si="7513">I14282+I16352+I18882+I19112</f>
        <v>0</v>
      </c>
      <c r="J14052" s="360">
        <f t="shared" si="7513"/>
        <v>0</v>
      </c>
      <c r="K14052" s="360">
        <f t="shared" si="7513"/>
        <v>0</v>
      </c>
      <c r="L14052" s="360">
        <f t="shared" si="7513"/>
        <v>0</v>
      </c>
      <c r="M14052" s="360">
        <f t="shared" si="7513"/>
        <v>0</v>
      </c>
      <c r="N14052" s="137">
        <f t="shared" si="7498"/>
        <v>0</v>
      </c>
      <c r="O14052" s="60" t="s">
        <v>71</v>
      </c>
    </row>
    <row r="14053" spans="1:15" ht="20.25" customHeight="1">
      <c r="A14053" s="1" t="s">
        <v>1253</v>
      </c>
      <c r="B14053" s="50" t="e">
        <f>IF((#REF!+#REF!+H14053)&lt;&gt;0,"a","b")</f>
        <v>#REF!</v>
      </c>
      <c r="C14053" s="54">
        <v>5</v>
      </c>
      <c r="D14053" s="54"/>
      <c r="F14053" s="89"/>
      <c r="G14053" s="95" t="s">
        <v>271</v>
      </c>
      <c r="H14053" s="360">
        <f t="shared" si="7496"/>
        <v>0</v>
      </c>
      <c r="I14053" s="360">
        <f t="shared" ref="I14053:M14053" si="7514">I14283+I16353+I18883+I19113</f>
        <v>0</v>
      </c>
      <c r="J14053" s="360">
        <f t="shared" si="7514"/>
        <v>0</v>
      </c>
      <c r="K14053" s="360">
        <f t="shared" si="7514"/>
        <v>0</v>
      </c>
      <c r="L14053" s="360">
        <f t="shared" si="7514"/>
        <v>0</v>
      </c>
      <c r="M14053" s="360">
        <f t="shared" si="7514"/>
        <v>0</v>
      </c>
      <c r="N14053" s="165">
        <f t="shared" si="7498"/>
        <v>0</v>
      </c>
    </row>
    <row r="14054" spans="1:15" ht="20.25" customHeight="1">
      <c r="A14054" s="1" t="s">
        <v>1254</v>
      </c>
      <c r="B14054" s="50" t="e">
        <f>IF((#REF!+#REF!+H14054)&lt;&gt;0,"a","b")</f>
        <v>#REF!</v>
      </c>
      <c r="C14054" s="54">
        <v>5</v>
      </c>
      <c r="D14054" s="54"/>
      <c r="F14054" s="89"/>
      <c r="G14054" s="95" t="s">
        <v>272</v>
      </c>
      <c r="H14054" s="360">
        <f t="shared" si="7496"/>
        <v>0</v>
      </c>
      <c r="I14054" s="360">
        <f t="shared" ref="I14054:M14054" si="7515">I14284+I16354+I18884+I19114</f>
        <v>0</v>
      </c>
      <c r="J14054" s="360">
        <f t="shared" si="7515"/>
        <v>0</v>
      </c>
      <c r="K14054" s="360">
        <f t="shared" si="7515"/>
        <v>0</v>
      </c>
      <c r="L14054" s="360">
        <f t="shared" si="7515"/>
        <v>0</v>
      </c>
      <c r="M14054" s="360">
        <f t="shared" si="7515"/>
        <v>0</v>
      </c>
      <c r="N14054" s="165">
        <f t="shared" si="7498"/>
        <v>0</v>
      </c>
    </row>
    <row r="14055" spans="1:15" ht="20.25" customHeight="1">
      <c r="A14055" s="1" t="s">
        <v>1255</v>
      </c>
      <c r="B14055" s="50" t="e">
        <f>IF((#REF!+#REF!+H14055)&lt;&gt;0,"a","b")</f>
        <v>#REF!</v>
      </c>
      <c r="C14055" s="54">
        <v>4</v>
      </c>
      <c r="D14055" s="54"/>
      <c r="F14055" s="89"/>
      <c r="G14055" s="93" t="s">
        <v>273</v>
      </c>
      <c r="H14055" s="360">
        <f t="shared" si="7496"/>
        <v>0</v>
      </c>
      <c r="I14055" s="360">
        <f t="shared" ref="I14055:M14055" si="7516">I14285+I16355+I18885+I19115</f>
        <v>0</v>
      </c>
      <c r="J14055" s="360">
        <f t="shared" si="7516"/>
        <v>0</v>
      </c>
      <c r="K14055" s="360">
        <f t="shared" si="7516"/>
        <v>0</v>
      </c>
      <c r="L14055" s="360">
        <f t="shared" si="7516"/>
        <v>0</v>
      </c>
      <c r="M14055" s="360">
        <f t="shared" si="7516"/>
        <v>0</v>
      </c>
      <c r="N14055" s="137">
        <f t="shared" si="7498"/>
        <v>0</v>
      </c>
      <c r="O14055" s="60" t="s">
        <v>71</v>
      </c>
    </row>
    <row r="14056" spans="1:15" ht="42.75" customHeight="1">
      <c r="A14056" s="1" t="s">
        <v>1256</v>
      </c>
      <c r="B14056" s="50" t="e">
        <f>IF((#REF!+#REF!+H14056)&lt;&gt;0,"a","b")</f>
        <v>#REF!</v>
      </c>
      <c r="C14056" s="54">
        <v>5</v>
      </c>
      <c r="D14056" s="54"/>
      <c r="F14056" s="89"/>
      <c r="G14056" s="95" t="s">
        <v>322</v>
      </c>
      <c r="H14056" s="360">
        <f t="shared" si="7496"/>
        <v>0</v>
      </c>
      <c r="I14056" s="360">
        <f t="shared" ref="I14056:M14056" si="7517">I14286+I16356+I18886+I19116</f>
        <v>0</v>
      </c>
      <c r="J14056" s="360">
        <f t="shared" si="7517"/>
        <v>0</v>
      </c>
      <c r="K14056" s="360">
        <f t="shared" si="7517"/>
        <v>0</v>
      </c>
      <c r="L14056" s="360">
        <f t="shared" si="7517"/>
        <v>0</v>
      </c>
      <c r="M14056" s="360">
        <f t="shared" si="7517"/>
        <v>0</v>
      </c>
      <c r="N14056" s="165">
        <f t="shared" si="7498"/>
        <v>0</v>
      </c>
    </row>
    <row r="14057" spans="1:15" ht="30.75" customHeight="1">
      <c r="A14057" s="1" t="s">
        <v>1257</v>
      </c>
      <c r="B14057" s="50" t="e">
        <f>IF((#REF!+#REF!+H14057)&lt;&gt;0,"a","b")</f>
        <v>#REF!</v>
      </c>
      <c r="C14057" s="54">
        <v>5</v>
      </c>
      <c r="D14057" s="54"/>
      <c r="F14057" s="89"/>
      <c r="G14057" s="111" t="s">
        <v>289</v>
      </c>
      <c r="H14057" s="360">
        <f t="shared" si="7496"/>
        <v>0</v>
      </c>
      <c r="I14057" s="360">
        <f t="shared" ref="I14057:M14057" si="7518">I14287+I16357+I18887+I19117</f>
        <v>0</v>
      </c>
      <c r="J14057" s="360">
        <f t="shared" si="7518"/>
        <v>0</v>
      </c>
      <c r="K14057" s="360">
        <f t="shared" si="7518"/>
        <v>0</v>
      </c>
      <c r="L14057" s="360">
        <f t="shared" si="7518"/>
        <v>0</v>
      </c>
      <c r="M14057" s="360">
        <f t="shared" si="7518"/>
        <v>0</v>
      </c>
      <c r="N14057" s="165">
        <f t="shared" si="7498"/>
        <v>0</v>
      </c>
    </row>
    <row r="14058" spans="1:15" ht="60.75" customHeight="1">
      <c r="A14058" s="1" t="s">
        <v>1258</v>
      </c>
      <c r="B14058" s="50" t="e">
        <f>IF((#REF!+#REF!+H14058)&lt;&gt;0,"a","b")</f>
        <v>#REF!</v>
      </c>
      <c r="C14058" s="54">
        <v>5</v>
      </c>
      <c r="D14058" s="54"/>
      <c r="F14058" s="89"/>
      <c r="G14058" s="111" t="s">
        <v>323</v>
      </c>
      <c r="H14058" s="360">
        <f t="shared" si="7496"/>
        <v>0</v>
      </c>
      <c r="I14058" s="360">
        <f t="shared" ref="I14058:M14058" si="7519">I14288+I16358+I18888+I19118</f>
        <v>0</v>
      </c>
      <c r="J14058" s="360">
        <f t="shared" si="7519"/>
        <v>0</v>
      </c>
      <c r="K14058" s="360">
        <f t="shared" si="7519"/>
        <v>0</v>
      </c>
      <c r="L14058" s="360">
        <f t="shared" si="7519"/>
        <v>0</v>
      </c>
      <c r="M14058" s="360">
        <f t="shared" si="7519"/>
        <v>0</v>
      </c>
      <c r="N14058" s="165">
        <f t="shared" si="7498"/>
        <v>0</v>
      </c>
    </row>
    <row r="14059" spans="1:15" ht="30.75" customHeight="1">
      <c r="A14059" s="1" t="s">
        <v>1259</v>
      </c>
      <c r="B14059" s="50" t="e">
        <f>IF((#REF!+#REF!+H14059)&lt;&gt;0,"a","b")</f>
        <v>#REF!</v>
      </c>
      <c r="C14059" s="54">
        <v>5</v>
      </c>
      <c r="D14059" s="54"/>
      <c r="F14059" s="89"/>
      <c r="G14059" s="95" t="s">
        <v>288</v>
      </c>
      <c r="H14059" s="360">
        <f t="shared" si="7496"/>
        <v>0</v>
      </c>
      <c r="I14059" s="360">
        <f t="shared" ref="I14059:M14059" si="7520">I14289+I16359+I18889+I19119</f>
        <v>0</v>
      </c>
      <c r="J14059" s="360">
        <f t="shared" si="7520"/>
        <v>0</v>
      </c>
      <c r="K14059" s="360">
        <f t="shared" si="7520"/>
        <v>0</v>
      </c>
      <c r="L14059" s="360">
        <f t="shared" si="7520"/>
        <v>0</v>
      </c>
      <c r="M14059" s="360">
        <f t="shared" si="7520"/>
        <v>0</v>
      </c>
      <c r="N14059" s="141">
        <f t="shared" si="7498"/>
        <v>0</v>
      </c>
      <c r="O14059" s="60" t="s">
        <v>71</v>
      </c>
    </row>
    <row r="14060" spans="1:15" ht="20.25" customHeight="1">
      <c r="A14060" s="1" t="s">
        <v>1260</v>
      </c>
      <c r="B14060" s="50" t="e">
        <f>IF((#REF!+#REF!+H14060)&lt;&gt;0,"a","b")</f>
        <v>#REF!</v>
      </c>
      <c r="C14060" s="54">
        <v>6</v>
      </c>
      <c r="D14060" s="54"/>
      <c r="F14060" s="89"/>
      <c r="G14060" s="97" t="s">
        <v>274</v>
      </c>
      <c r="H14060" s="360">
        <f t="shared" si="7496"/>
        <v>0</v>
      </c>
      <c r="I14060" s="360">
        <f t="shared" ref="I14060:M14060" si="7521">I14290+I16360+I18890+I19120</f>
        <v>0</v>
      </c>
      <c r="J14060" s="360">
        <f t="shared" si="7521"/>
        <v>0</v>
      </c>
      <c r="K14060" s="360">
        <f t="shared" si="7521"/>
        <v>0</v>
      </c>
      <c r="L14060" s="360">
        <f t="shared" si="7521"/>
        <v>0</v>
      </c>
      <c r="M14060" s="360">
        <f t="shared" si="7521"/>
        <v>0</v>
      </c>
      <c r="N14060" s="170">
        <f t="shared" si="7498"/>
        <v>0</v>
      </c>
    </row>
    <row r="14061" spans="1:15" ht="20.25" customHeight="1">
      <c r="A14061" s="1" t="s">
        <v>1261</v>
      </c>
      <c r="B14061" s="50" t="e">
        <f>IF((#REF!+#REF!+H14061)&lt;&gt;0,"a","b")</f>
        <v>#REF!</v>
      </c>
      <c r="C14061" s="54">
        <v>6</v>
      </c>
      <c r="D14061" s="54"/>
      <c r="F14061" s="89"/>
      <c r="G14061" s="97" t="s">
        <v>275</v>
      </c>
      <c r="H14061" s="360">
        <f t="shared" si="7496"/>
        <v>0</v>
      </c>
      <c r="I14061" s="360">
        <f t="shared" ref="I14061:M14061" si="7522">I14291+I16361+I18891+I19121</f>
        <v>0</v>
      </c>
      <c r="J14061" s="360">
        <f t="shared" si="7522"/>
        <v>0</v>
      </c>
      <c r="K14061" s="360">
        <f t="shared" si="7522"/>
        <v>0</v>
      </c>
      <c r="L14061" s="360">
        <f t="shared" si="7522"/>
        <v>0</v>
      </c>
      <c r="M14061" s="360">
        <f t="shared" si="7522"/>
        <v>0</v>
      </c>
      <c r="N14061" s="170">
        <f t="shared" si="7498"/>
        <v>0</v>
      </c>
    </row>
    <row r="14062" spans="1:15" ht="20.25" customHeight="1">
      <c r="A14062" s="1" t="s">
        <v>1262</v>
      </c>
      <c r="B14062" s="50" t="e">
        <f>IF((#REF!+#REF!+H14062)&lt;&gt;0,"a","b")</f>
        <v>#REF!</v>
      </c>
      <c r="C14062" s="54">
        <v>6</v>
      </c>
      <c r="D14062" s="54"/>
      <c r="F14062" s="89"/>
      <c r="G14062" s="97" t="s">
        <v>276</v>
      </c>
      <c r="H14062" s="360">
        <f t="shared" si="7496"/>
        <v>0</v>
      </c>
      <c r="I14062" s="360">
        <f t="shared" ref="I14062:M14062" si="7523">I14292+I16362+I18892+I19122</f>
        <v>0</v>
      </c>
      <c r="J14062" s="360">
        <f t="shared" si="7523"/>
        <v>0</v>
      </c>
      <c r="K14062" s="360">
        <f t="shared" si="7523"/>
        <v>0</v>
      </c>
      <c r="L14062" s="360">
        <f t="shared" si="7523"/>
        <v>0</v>
      </c>
      <c r="M14062" s="360">
        <f t="shared" si="7523"/>
        <v>0</v>
      </c>
      <c r="N14062" s="170">
        <f t="shared" si="7498"/>
        <v>0</v>
      </c>
    </row>
    <row r="14063" spans="1:15" ht="20.25" customHeight="1">
      <c r="A14063" s="1" t="s">
        <v>1263</v>
      </c>
      <c r="B14063" s="50" t="e">
        <f>IF((#REF!+#REF!+H14063)&lt;&gt;0,"a","b")</f>
        <v>#REF!</v>
      </c>
      <c r="C14063" s="54">
        <v>6</v>
      </c>
      <c r="D14063" s="54"/>
      <c r="F14063" s="89"/>
      <c r="G14063" s="97" t="s">
        <v>277</v>
      </c>
      <c r="H14063" s="360">
        <f t="shared" si="7496"/>
        <v>0</v>
      </c>
      <c r="I14063" s="360">
        <f t="shared" ref="I14063:M14063" si="7524">I14293+I16363+I18893+I19123</f>
        <v>0</v>
      </c>
      <c r="J14063" s="360">
        <f t="shared" si="7524"/>
        <v>0</v>
      </c>
      <c r="K14063" s="360">
        <f t="shared" si="7524"/>
        <v>0</v>
      </c>
      <c r="L14063" s="360">
        <f t="shared" si="7524"/>
        <v>0</v>
      </c>
      <c r="M14063" s="360">
        <f t="shared" si="7524"/>
        <v>0</v>
      </c>
      <c r="N14063" s="170">
        <f t="shared" si="7498"/>
        <v>0</v>
      </c>
    </row>
    <row r="14064" spans="1:15" ht="20.25" customHeight="1">
      <c r="A14064" s="1" t="s">
        <v>1264</v>
      </c>
      <c r="B14064" s="50" t="e">
        <f>IF((#REF!+#REF!+H14064)&lt;&gt;0,"a","b")</f>
        <v>#REF!</v>
      </c>
      <c r="C14064" s="54">
        <v>6</v>
      </c>
      <c r="D14064" s="54"/>
      <c r="F14064" s="89"/>
      <c r="G14064" s="97" t="s">
        <v>278</v>
      </c>
      <c r="H14064" s="360">
        <f t="shared" si="7496"/>
        <v>0</v>
      </c>
      <c r="I14064" s="360">
        <f t="shared" ref="I14064:M14064" si="7525">I14294+I16364+I18894+I19124</f>
        <v>0</v>
      </c>
      <c r="J14064" s="360">
        <f t="shared" si="7525"/>
        <v>0</v>
      </c>
      <c r="K14064" s="360">
        <f t="shared" si="7525"/>
        <v>0</v>
      </c>
      <c r="L14064" s="360">
        <f t="shared" si="7525"/>
        <v>0</v>
      </c>
      <c r="M14064" s="360">
        <f t="shared" si="7525"/>
        <v>0</v>
      </c>
      <c r="N14064" s="170">
        <f t="shared" si="7498"/>
        <v>0</v>
      </c>
    </row>
    <row r="14065" spans="1:15" ht="20.25" customHeight="1">
      <c r="A14065" s="1" t="s">
        <v>1265</v>
      </c>
      <c r="B14065" s="50" t="e">
        <f>IF((#REF!+#REF!+H14065)&lt;&gt;0,"a","b")</f>
        <v>#REF!</v>
      </c>
      <c r="C14065" s="54">
        <v>6</v>
      </c>
      <c r="D14065" s="54"/>
      <c r="F14065" s="89"/>
      <c r="G14065" s="97" t="s">
        <v>279</v>
      </c>
      <c r="H14065" s="360">
        <f t="shared" si="7496"/>
        <v>0</v>
      </c>
      <c r="I14065" s="360">
        <f t="shared" ref="I14065:M14065" si="7526">I14295+I16365+I18895+I19125</f>
        <v>0</v>
      </c>
      <c r="J14065" s="360">
        <f t="shared" si="7526"/>
        <v>0</v>
      </c>
      <c r="K14065" s="360">
        <f t="shared" si="7526"/>
        <v>0</v>
      </c>
      <c r="L14065" s="360">
        <f t="shared" si="7526"/>
        <v>0</v>
      </c>
      <c r="M14065" s="360">
        <f t="shared" si="7526"/>
        <v>0</v>
      </c>
      <c r="N14065" s="170">
        <f t="shared" si="7498"/>
        <v>0</v>
      </c>
    </row>
    <row r="14066" spans="1:15" ht="20.25" customHeight="1">
      <c r="A14066" s="1" t="s">
        <v>1266</v>
      </c>
      <c r="B14066" s="50" t="e">
        <f>IF((#REF!+#REF!+H14066)&lt;&gt;0,"a","b")</f>
        <v>#REF!</v>
      </c>
      <c r="C14066" s="54">
        <v>6</v>
      </c>
      <c r="D14066" s="54"/>
      <c r="F14066" s="89"/>
      <c r="G14066" s="97" t="s">
        <v>280</v>
      </c>
      <c r="H14066" s="360">
        <f t="shared" si="7496"/>
        <v>0</v>
      </c>
      <c r="I14066" s="360">
        <f t="shared" ref="I14066:M14066" si="7527">I14296+I16366+I18896+I19126</f>
        <v>0</v>
      </c>
      <c r="J14066" s="360">
        <f t="shared" si="7527"/>
        <v>0</v>
      </c>
      <c r="K14066" s="360">
        <f t="shared" si="7527"/>
        <v>0</v>
      </c>
      <c r="L14066" s="360">
        <f t="shared" si="7527"/>
        <v>0</v>
      </c>
      <c r="M14066" s="360">
        <f t="shared" si="7527"/>
        <v>0</v>
      </c>
      <c r="N14066" s="170">
        <f t="shared" si="7498"/>
        <v>0</v>
      </c>
    </row>
    <row r="14067" spans="1:15" ht="20.25" customHeight="1">
      <c r="A14067" s="1" t="s">
        <v>1267</v>
      </c>
      <c r="B14067" s="50" t="e">
        <f>IF((#REF!+#REF!+H14067)&lt;&gt;0,"a","b")</f>
        <v>#REF!</v>
      </c>
      <c r="C14067" s="54">
        <v>6</v>
      </c>
      <c r="D14067" s="54"/>
      <c r="F14067" s="89"/>
      <c r="G14067" s="97" t="s">
        <v>281</v>
      </c>
      <c r="H14067" s="360">
        <f t="shared" si="7496"/>
        <v>0</v>
      </c>
      <c r="I14067" s="360">
        <f t="shared" ref="I14067:M14067" si="7528">I14297+I16367+I18897+I19127</f>
        <v>0</v>
      </c>
      <c r="J14067" s="360">
        <f t="shared" si="7528"/>
        <v>0</v>
      </c>
      <c r="K14067" s="360">
        <f t="shared" si="7528"/>
        <v>0</v>
      </c>
      <c r="L14067" s="360">
        <f t="shared" si="7528"/>
        <v>0</v>
      </c>
      <c r="M14067" s="360">
        <f t="shared" si="7528"/>
        <v>0</v>
      </c>
      <c r="N14067" s="170">
        <f t="shared" si="7498"/>
        <v>0</v>
      </c>
    </row>
    <row r="14068" spans="1:15" ht="20.25" customHeight="1">
      <c r="A14068" s="1" t="s">
        <v>1268</v>
      </c>
      <c r="B14068" s="50" t="e">
        <f>IF((#REF!+#REF!+H14068)&lt;&gt;0,"a","b")</f>
        <v>#REF!</v>
      </c>
      <c r="C14068" s="54">
        <v>6</v>
      </c>
      <c r="D14068" s="54"/>
      <c r="F14068" s="89"/>
      <c r="G14068" s="97" t="s">
        <v>282</v>
      </c>
      <c r="H14068" s="360">
        <f t="shared" si="7496"/>
        <v>0</v>
      </c>
      <c r="I14068" s="360">
        <f t="shared" ref="I14068:M14068" si="7529">I14298+I16368+I18898+I19128</f>
        <v>0</v>
      </c>
      <c r="J14068" s="360">
        <f t="shared" si="7529"/>
        <v>0</v>
      </c>
      <c r="K14068" s="360">
        <f t="shared" si="7529"/>
        <v>0</v>
      </c>
      <c r="L14068" s="360">
        <f t="shared" si="7529"/>
        <v>0</v>
      </c>
      <c r="M14068" s="360">
        <f t="shared" si="7529"/>
        <v>0</v>
      </c>
      <c r="N14068" s="170">
        <f t="shared" si="7498"/>
        <v>0</v>
      </c>
    </row>
    <row r="14069" spans="1:15" ht="20.25" customHeight="1">
      <c r="A14069" s="1" t="s">
        <v>1269</v>
      </c>
      <c r="B14069" s="50" t="e">
        <f>IF((#REF!+#REF!+H14069)&lt;&gt;0,"a","b")</f>
        <v>#REF!</v>
      </c>
      <c r="C14069" s="54">
        <v>6</v>
      </c>
      <c r="D14069" s="54"/>
      <c r="F14069" s="89"/>
      <c r="G14069" s="97" t="s">
        <v>283</v>
      </c>
      <c r="H14069" s="360">
        <f t="shared" si="7496"/>
        <v>0</v>
      </c>
      <c r="I14069" s="360">
        <f t="shared" ref="I14069:M14069" si="7530">I14299+I16369+I18899+I19129</f>
        <v>0</v>
      </c>
      <c r="J14069" s="360">
        <f t="shared" si="7530"/>
        <v>0</v>
      </c>
      <c r="K14069" s="360">
        <f t="shared" si="7530"/>
        <v>0</v>
      </c>
      <c r="L14069" s="360">
        <f t="shared" si="7530"/>
        <v>0</v>
      </c>
      <c r="M14069" s="360">
        <f t="shared" si="7530"/>
        <v>0</v>
      </c>
      <c r="N14069" s="170">
        <f t="shared" si="7498"/>
        <v>0</v>
      </c>
    </row>
    <row r="14070" spans="1:15" ht="30.75" customHeight="1">
      <c r="A14070" s="1" t="s">
        <v>1270</v>
      </c>
      <c r="B14070" s="50" t="e">
        <f>IF((#REF!+#REF!+H14070)&lt;&gt;0,"a","b")</f>
        <v>#REF!</v>
      </c>
      <c r="C14070" s="54">
        <v>6</v>
      </c>
      <c r="D14070" s="54"/>
      <c r="F14070" s="89"/>
      <c r="G14070" s="97" t="s">
        <v>324</v>
      </c>
      <c r="H14070" s="360">
        <f t="shared" si="7496"/>
        <v>0</v>
      </c>
      <c r="I14070" s="360">
        <f t="shared" ref="I14070:M14070" si="7531">I14300+I16370+I18900+I19130</f>
        <v>0</v>
      </c>
      <c r="J14070" s="360">
        <f t="shared" si="7531"/>
        <v>0</v>
      </c>
      <c r="K14070" s="360">
        <f t="shared" si="7531"/>
        <v>0</v>
      </c>
      <c r="L14070" s="360">
        <f t="shared" si="7531"/>
        <v>0</v>
      </c>
      <c r="M14070" s="360">
        <f t="shared" si="7531"/>
        <v>0</v>
      </c>
      <c r="N14070" s="170">
        <f t="shared" si="7498"/>
        <v>0</v>
      </c>
    </row>
    <row r="14071" spans="1:15" ht="20.25" customHeight="1">
      <c r="A14071" s="1" t="s">
        <v>1271</v>
      </c>
      <c r="B14071" s="50" t="e">
        <f>IF((#REF!+#REF!+H14071)&lt;&gt;0,"a","b")</f>
        <v>#REF!</v>
      </c>
      <c r="C14071" s="54">
        <v>5</v>
      </c>
      <c r="D14071" s="54"/>
      <c r="F14071" s="89"/>
      <c r="G14071" s="95" t="s">
        <v>290</v>
      </c>
      <c r="H14071" s="360">
        <f t="shared" si="7496"/>
        <v>0</v>
      </c>
      <c r="I14071" s="360">
        <f t="shared" ref="I14071:M14071" si="7532">I14301+I16371+I18901+I19131</f>
        <v>0</v>
      </c>
      <c r="J14071" s="360">
        <f t="shared" si="7532"/>
        <v>0</v>
      </c>
      <c r="K14071" s="360">
        <f t="shared" si="7532"/>
        <v>0</v>
      </c>
      <c r="L14071" s="360">
        <f t="shared" si="7532"/>
        <v>0</v>
      </c>
      <c r="M14071" s="360">
        <f t="shared" si="7532"/>
        <v>0</v>
      </c>
      <c r="N14071" s="141">
        <f t="shared" si="7498"/>
        <v>0</v>
      </c>
      <c r="O14071" s="60" t="s">
        <v>71</v>
      </c>
    </row>
    <row r="14072" spans="1:15" ht="20.25" customHeight="1">
      <c r="A14072" s="1" t="s">
        <v>1272</v>
      </c>
      <c r="B14072" s="50" t="e">
        <f>IF((#REF!+#REF!+H14072)&lt;&gt;0,"a","b")</f>
        <v>#REF!</v>
      </c>
      <c r="C14072" s="54">
        <v>6</v>
      </c>
      <c r="D14072" s="54"/>
      <c r="F14072" s="89"/>
      <c r="G14072" s="97" t="s">
        <v>284</v>
      </c>
      <c r="H14072" s="360">
        <f t="shared" si="7496"/>
        <v>0</v>
      </c>
      <c r="I14072" s="360">
        <f t="shared" ref="I14072:M14072" si="7533">I14302+I16372+I18902+I19132</f>
        <v>0</v>
      </c>
      <c r="J14072" s="360">
        <f t="shared" si="7533"/>
        <v>0</v>
      </c>
      <c r="K14072" s="360">
        <f t="shared" si="7533"/>
        <v>0</v>
      </c>
      <c r="L14072" s="360">
        <f t="shared" si="7533"/>
        <v>0</v>
      </c>
      <c r="M14072" s="360">
        <f t="shared" si="7533"/>
        <v>0</v>
      </c>
      <c r="N14072" s="170">
        <f t="shared" si="7498"/>
        <v>0</v>
      </c>
    </row>
    <row r="14073" spans="1:15" ht="20.25" customHeight="1">
      <c r="A14073" s="1" t="s">
        <v>1273</v>
      </c>
      <c r="B14073" s="50" t="e">
        <f>IF((#REF!+#REF!+H14073)&lt;&gt;0,"a","b")</f>
        <v>#REF!</v>
      </c>
      <c r="C14073" s="54">
        <v>6</v>
      </c>
      <c r="D14073" s="54"/>
      <c r="F14073" s="89"/>
      <c r="G14073" s="97" t="s">
        <v>285</v>
      </c>
      <c r="H14073" s="360">
        <f t="shared" si="7496"/>
        <v>0</v>
      </c>
      <c r="I14073" s="360">
        <f t="shared" ref="I14073:M14073" si="7534">I14303+I16373+I18903+I19133</f>
        <v>0</v>
      </c>
      <c r="J14073" s="360">
        <f t="shared" si="7534"/>
        <v>0</v>
      </c>
      <c r="K14073" s="360">
        <f t="shared" si="7534"/>
        <v>0</v>
      </c>
      <c r="L14073" s="360">
        <f t="shared" si="7534"/>
        <v>0</v>
      </c>
      <c r="M14073" s="360">
        <f t="shared" si="7534"/>
        <v>0</v>
      </c>
      <c r="N14073" s="170">
        <f t="shared" si="7498"/>
        <v>0</v>
      </c>
    </row>
    <row r="14074" spans="1:15" ht="30.75" customHeight="1">
      <c r="A14074" s="1" t="s">
        <v>1274</v>
      </c>
      <c r="B14074" s="50" t="e">
        <f>IF((#REF!+#REF!+H14074)&lt;&gt;0,"a","b")</f>
        <v>#REF!</v>
      </c>
      <c r="C14074" s="54">
        <v>6</v>
      </c>
      <c r="D14074" s="54"/>
      <c r="F14074" s="89"/>
      <c r="G14074" s="97" t="s">
        <v>325</v>
      </c>
      <c r="H14074" s="360">
        <f t="shared" si="7496"/>
        <v>0</v>
      </c>
      <c r="I14074" s="360">
        <f t="shared" ref="I14074:M14074" si="7535">I14304+I16374+I18904+I19134</f>
        <v>0</v>
      </c>
      <c r="J14074" s="360">
        <f t="shared" si="7535"/>
        <v>0</v>
      </c>
      <c r="K14074" s="360">
        <f t="shared" si="7535"/>
        <v>0</v>
      </c>
      <c r="L14074" s="360">
        <f t="shared" si="7535"/>
        <v>0</v>
      </c>
      <c r="M14074" s="360">
        <f t="shared" si="7535"/>
        <v>0</v>
      </c>
      <c r="N14074" s="170">
        <f t="shared" si="7498"/>
        <v>0</v>
      </c>
    </row>
    <row r="14075" spans="1:15" ht="30.75" customHeight="1">
      <c r="A14075" s="1" t="s">
        <v>1275</v>
      </c>
      <c r="B14075" s="50" t="e">
        <f>IF((#REF!+#REF!+H14075)&lt;&gt;0,"a","b")</f>
        <v>#REF!</v>
      </c>
      <c r="C14075" s="54">
        <v>5</v>
      </c>
      <c r="D14075" s="54"/>
      <c r="F14075" s="89"/>
      <c r="G14075" s="95" t="s">
        <v>326</v>
      </c>
      <c r="H14075" s="360">
        <f t="shared" si="7496"/>
        <v>0</v>
      </c>
      <c r="I14075" s="360">
        <f t="shared" ref="I14075:M14075" si="7536">I14305+I16375+I18905+I19135</f>
        <v>0</v>
      </c>
      <c r="J14075" s="360">
        <f t="shared" si="7536"/>
        <v>0</v>
      </c>
      <c r="K14075" s="360">
        <f t="shared" si="7536"/>
        <v>0</v>
      </c>
      <c r="L14075" s="360">
        <f t="shared" si="7536"/>
        <v>0</v>
      </c>
      <c r="M14075" s="360">
        <f t="shared" si="7536"/>
        <v>0</v>
      </c>
      <c r="N14075" s="165">
        <f t="shared" si="7498"/>
        <v>0</v>
      </c>
    </row>
    <row r="14076" spans="1:15" ht="34.5" customHeight="1">
      <c r="A14076" s="1" t="s">
        <v>1276</v>
      </c>
      <c r="B14076" s="50" t="e">
        <f>IF((#REF!+#REF!+H14076)&lt;&gt;0,"a","b")</f>
        <v>#REF!</v>
      </c>
      <c r="C14076" s="54">
        <v>5</v>
      </c>
      <c r="D14076" s="54"/>
      <c r="F14076" s="89"/>
      <c r="G14076" s="128" t="s">
        <v>460</v>
      </c>
      <c r="H14076" s="360">
        <f t="shared" si="7496"/>
        <v>0</v>
      </c>
      <c r="I14076" s="360">
        <f t="shared" ref="I14076:M14076" si="7537">I14306+I16376+I18906+I19136</f>
        <v>0</v>
      </c>
      <c r="J14076" s="360">
        <f t="shared" si="7537"/>
        <v>0</v>
      </c>
      <c r="K14076" s="360">
        <f t="shared" si="7537"/>
        <v>0</v>
      </c>
      <c r="L14076" s="360">
        <f t="shared" si="7537"/>
        <v>0</v>
      </c>
      <c r="M14076" s="360">
        <f t="shared" si="7537"/>
        <v>0</v>
      </c>
      <c r="N14076" s="165">
        <f t="shared" si="7498"/>
        <v>0</v>
      </c>
    </row>
    <row r="14077" spans="1:15" ht="34.5" customHeight="1">
      <c r="A14077" s="1" t="s">
        <v>1277</v>
      </c>
      <c r="B14077" s="50" t="e">
        <f>IF((#REF!+#REF!+H14077)&lt;&gt;0,"a","b")</f>
        <v>#REF!</v>
      </c>
      <c r="C14077" s="54">
        <v>5</v>
      </c>
      <c r="D14077" s="54"/>
      <c r="F14077" s="89"/>
      <c r="G14077" s="95" t="s">
        <v>327</v>
      </c>
      <c r="H14077" s="360">
        <f t="shared" si="7496"/>
        <v>0</v>
      </c>
      <c r="I14077" s="360">
        <f t="shared" ref="I14077:M14077" si="7538">I14307+I16377+I18907+I19137</f>
        <v>0</v>
      </c>
      <c r="J14077" s="360">
        <f t="shared" si="7538"/>
        <v>0</v>
      </c>
      <c r="K14077" s="360">
        <f t="shared" si="7538"/>
        <v>0</v>
      </c>
      <c r="L14077" s="360">
        <f t="shared" si="7538"/>
        <v>0</v>
      </c>
      <c r="M14077" s="360">
        <f t="shared" si="7538"/>
        <v>0</v>
      </c>
      <c r="N14077" s="165">
        <f t="shared" si="7498"/>
        <v>0</v>
      </c>
    </row>
    <row r="14078" spans="1:15" ht="50.25" customHeight="1">
      <c r="A14078" s="1" t="s">
        <v>1278</v>
      </c>
      <c r="B14078" s="50" t="e">
        <f>IF((#REF!+#REF!+H14078)&lt;&gt;0,"a","b")</f>
        <v>#REF!</v>
      </c>
      <c r="C14078" s="54">
        <v>5</v>
      </c>
      <c r="D14078" s="54"/>
      <c r="F14078" s="89"/>
      <c r="G14078" s="95" t="s">
        <v>328</v>
      </c>
      <c r="H14078" s="360">
        <f t="shared" si="7496"/>
        <v>0</v>
      </c>
      <c r="I14078" s="360">
        <f t="shared" ref="I14078:M14078" si="7539">I14308+I16378+I18908+I19138</f>
        <v>0</v>
      </c>
      <c r="J14078" s="360">
        <f t="shared" si="7539"/>
        <v>0</v>
      </c>
      <c r="K14078" s="360">
        <f t="shared" si="7539"/>
        <v>0</v>
      </c>
      <c r="L14078" s="360">
        <f t="shared" si="7539"/>
        <v>0</v>
      </c>
      <c r="M14078" s="360">
        <f t="shared" si="7539"/>
        <v>0</v>
      </c>
      <c r="N14078" s="165">
        <f t="shared" si="7498"/>
        <v>0</v>
      </c>
    </row>
    <row r="14079" spans="1:15" ht="20.25" customHeight="1">
      <c r="A14079" s="1" t="s">
        <v>1279</v>
      </c>
      <c r="B14079" s="50" t="e">
        <f>IF((#REF!+#REF!+H14079)&lt;&gt;0,"a","b")</f>
        <v>#REF!</v>
      </c>
      <c r="C14079" s="54">
        <v>5</v>
      </c>
      <c r="D14079" s="54"/>
      <c r="F14079" s="89"/>
      <c r="G14079" s="95" t="s">
        <v>329</v>
      </c>
      <c r="H14079" s="360">
        <f t="shared" si="7496"/>
        <v>0</v>
      </c>
      <c r="I14079" s="360">
        <f t="shared" ref="I14079:M14079" si="7540">I14309+I16379+I18909+I19139</f>
        <v>0</v>
      </c>
      <c r="J14079" s="360">
        <f t="shared" si="7540"/>
        <v>0</v>
      </c>
      <c r="K14079" s="360">
        <f t="shared" si="7540"/>
        <v>0</v>
      </c>
      <c r="L14079" s="360">
        <f t="shared" si="7540"/>
        <v>0</v>
      </c>
      <c r="M14079" s="360">
        <f t="shared" si="7540"/>
        <v>0</v>
      </c>
      <c r="N14079" s="165">
        <f t="shared" si="7498"/>
        <v>0</v>
      </c>
    </row>
    <row r="14080" spans="1:15" ht="20.25" customHeight="1">
      <c r="A14080" s="1" t="s">
        <v>1280</v>
      </c>
      <c r="B14080" s="50" t="e">
        <f>IF((#REF!+#REF!+H14080)&lt;&gt;0,"a","b")</f>
        <v>#REF!</v>
      </c>
      <c r="C14080" s="54">
        <v>5</v>
      </c>
      <c r="D14080" s="54"/>
      <c r="F14080" s="89"/>
      <c r="G14080" s="95" t="s">
        <v>330</v>
      </c>
      <c r="H14080" s="360">
        <f t="shared" si="7496"/>
        <v>0</v>
      </c>
      <c r="I14080" s="360">
        <f t="shared" ref="I14080:M14080" si="7541">I14310+I16380+I18910+I19140</f>
        <v>0</v>
      </c>
      <c r="J14080" s="360">
        <f t="shared" si="7541"/>
        <v>0</v>
      </c>
      <c r="K14080" s="360">
        <f t="shared" si="7541"/>
        <v>0</v>
      </c>
      <c r="L14080" s="360">
        <f t="shared" si="7541"/>
        <v>0</v>
      </c>
      <c r="M14080" s="360">
        <f t="shared" si="7541"/>
        <v>0</v>
      </c>
      <c r="N14080" s="165">
        <f t="shared" si="7498"/>
        <v>0</v>
      </c>
    </row>
    <row r="14081" spans="1:18" ht="20.25" customHeight="1">
      <c r="A14081" s="1" t="s">
        <v>1281</v>
      </c>
      <c r="B14081" s="50" t="e">
        <f>IF((#REF!+#REF!+H14081)&lt;&gt;0,"a","b")</f>
        <v>#REF!</v>
      </c>
      <c r="C14081" s="54">
        <v>5</v>
      </c>
      <c r="D14081" s="54"/>
      <c r="F14081" s="89"/>
      <c r="G14081" s="95" t="s">
        <v>331</v>
      </c>
      <c r="H14081" s="360">
        <f t="shared" si="7496"/>
        <v>0</v>
      </c>
      <c r="I14081" s="360">
        <f t="shared" ref="I14081:M14081" si="7542">I14311+I16381+I18911+I19141</f>
        <v>0</v>
      </c>
      <c r="J14081" s="360">
        <f t="shared" si="7542"/>
        <v>0</v>
      </c>
      <c r="K14081" s="360">
        <f t="shared" si="7542"/>
        <v>0</v>
      </c>
      <c r="L14081" s="360">
        <f t="shared" si="7542"/>
        <v>0</v>
      </c>
      <c r="M14081" s="360">
        <f t="shared" si="7542"/>
        <v>0</v>
      </c>
      <c r="N14081" s="141">
        <f t="shared" si="7498"/>
        <v>0</v>
      </c>
      <c r="O14081" s="60" t="s">
        <v>71</v>
      </c>
    </row>
    <row r="14082" spans="1:18" ht="23.25" customHeight="1">
      <c r="A14082" s="1" t="s">
        <v>1282</v>
      </c>
      <c r="B14082" s="50" t="e">
        <f>IF((#REF!+#REF!+H14082)&lt;&gt;0,"a","b")</f>
        <v>#REF!</v>
      </c>
      <c r="C14082" s="54">
        <v>6</v>
      </c>
      <c r="D14082" s="54"/>
      <c r="F14082" s="89"/>
      <c r="G14082" s="97" t="s">
        <v>291</v>
      </c>
      <c r="H14082" s="360">
        <f t="shared" si="7496"/>
        <v>0</v>
      </c>
      <c r="I14082" s="360">
        <f t="shared" ref="I14082:M14082" si="7543">I14312+I16382+I18912+I19142</f>
        <v>0</v>
      </c>
      <c r="J14082" s="360">
        <f t="shared" si="7543"/>
        <v>0</v>
      </c>
      <c r="K14082" s="360">
        <f t="shared" si="7543"/>
        <v>0</v>
      </c>
      <c r="L14082" s="360">
        <f t="shared" si="7543"/>
        <v>0</v>
      </c>
      <c r="M14082" s="360">
        <f t="shared" si="7543"/>
        <v>0</v>
      </c>
      <c r="N14082" s="170">
        <f t="shared" si="7498"/>
        <v>0</v>
      </c>
    </row>
    <row r="14083" spans="1:18" ht="20.25" customHeight="1">
      <c r="A14083" s="1" t="s">
        <v>1283</v>
      </c>
      <c r="B14083" s="50" t="e">
        <f>IF((#REF!+#REF!+H14083)&lt;&gt;0,"a","b")</f>
        <v>#REF!</v>
      </c>
      <c r="C14083" s="54">
        <v>6</v>
      </c>
      <c r="D14083" s="54"/>
      <c r="F14083" s="89"/>
      <c r="G14083" s="97" t="s">
        <v>292</v>
      </c>
      <c r="H14083" s="360">
        <f t="shared" si="7496"/>
        <v>0</v>
      </c>
      <c r="I14083" s="360">
        <f t="shared" ref="I14083:M14083" si="7544">I14313+I16383+I18913+I19143</f>
        <v>0</v>
      </c>
      <c r="J14083" s="360">
        <f t="shared" si="7544"/>
        <v>0</v>
      </c>
      <c r="K14083" s="360">
        <f t="shared" si="7544"/>
        <v>0</v>
      </c>
      <c r="L14083" s="360">
        <f t="shared" si="7544"/>
        <v>0</v>
      </c>
      <c r="M14083" s="360">
        <f t="shared" si="7544"/>
        <v>0</v>
      </c>
      <c r="N14083" s="170">
        <f t="shared" si="7498"/>
        <v>0</v>
      </c>
    </row>
    <row r="14084" spans="1:18" ht="23.25" customHeight="1">
      <c r="A14084" s="1" t="s">
        <v>1284</v>
      </c>
      <c r="B14084" s="50" t="e">
        <f>IF((#REF!+#REF!+H14084)&lt;&gt;0,"a","b")</f>
        <v>#REF!</v>
      </c>
      <c r="C14084" s="54">
        <v>6</v>
      </c>
      <c r="D14084" s="54"/>
      <c r="F14084" s="89"/>
      <c r="G14084" s="97" t="s">
        <v>293</v>
      </c>
      <c r="H14084" s="360">
        <f t="shared" si="7496"/>
        <v>0</v>
      </c>
      <c r="I14084" s="360">
        <f t="shared" ref="I14084:M14084" si="7545">I14314+I16384+I18914+I19144</f>
        <v>0</v>
      </c>
      <c r="J14084" s="360">
        <f t="shared" si="7545"/>
        <v>0</v>
      </c>
      <c r="K14084" s="360">
        <f t="shared" si="7545"/>
        <v>0</v>
      </c>
      <c r="L14084" s="360">
        <f t="shared" si="7545"/>
        <v>0</v>
      </c>
      <c r="M14084" s="360">
        <f t="shared" si="7545"/>
        <v>0</v>
      </c>
      <c r="N14084" s="170">
        <f t="shared" si="7498"/>
        <v>0</v>
      </c>
    </row>
    <row r="14085" spans="1:18" ht="31.5" customHeight="1">
      <c r="A14085" s="1" t="s">
        <v>1285</v>
      </c>
      <c r="B14085" s="50" t="e">
        <f>IF((#REF!+#REF!+H14085)&lt;&gt;0,"a","b")</f>
        <v>#REF!</v>
      </c>
      <c r="C14085" s="54">
        <v>6</v>
      </c>
      <c r="D14085" s="54"/>
      <c r="F14085" s="89"/>
      <c r="G14085" s="97" t="s">
        <v>294</v>
      </c>
      <c r="H14085" s="360">
        <f t="shared" si="7496"/>
        <v>0</v>
      </c>
      <c r="I14085" s="360">
        <f t="shared" ref="I14085:M14085" si="7546">I14315+I16385+I18915+I19145</f>
        <v>0</v>
      </c>
      <c r="J14085" s="360">
        <f t="shared" si="7546"/>
        <v>0</v>
      </c>
      <c r="K14085" s="360">
        <f t="shared" si="7546"/>
        <v>0</v>
      </c>
      <c r="L14085" s="360">
        <f t="shared" si="7546"/>
        <v>0</v>
      </c>
      <c r="M14085" s="360">
        <f t="shared" si="7546"/>
        <v>0</v>
      </c>
      <c r="N14085" s="170">
        <f t="shared" si="7498"/>
        <v>0</v>
      </c>
    </row>
    <row r="14086" spans="1:18" ht="33.75" customHeight="1">
      <c r="A14086" s="1" t="s">
        <v>1286</v>
      </c>
      <c r="B14086" s="50" t="e">
        <f>IF((#REF!+#REF!+H14086)&lt;&gt;0,"a","b")</f>
        <v>#REF!</v>
      </c>
      <c r="C14086" s="54">
        <v>6</v>
      </c>
      <c r="D14086" s="54"/>
      <c r="F14086" s="89"/>
      <c r="G14086" s="97" t="s">
        <v>332</v>
      </c>
      <c r="H14086" s="360">
        <f t="shared" si="7496"/>
        <v>0</v>
      </c>
      <c r="I14086" s="360">
        <f t="shared" ref="I14086:M14086" si="7547">I14316+I16386+I18916+I19146</f>
        <v>0</v>
      </c>
      <c r="J14086" s="360">
        <f t="shared" si="7547"/>
        <v>0</v>
      </c>
      <c r="K14086" s="360">
        <f t="shared" si="7547"/>
        <v>0</v>
      </c>
      <c r="L14086" s="360">
        <f t="shared" si="7547"/>
        <v>0</v>
      </c>
      <c r="M14086" s="360">
        <f t="shared" si="7547"/>
        <v>0</v>
      </c>
      <c r="N14086" s="170">
        <f t="shared" si="7498"/>
        <v>0</v>
      </c>
    </row>
    <row r="14087" spans="1:18" ht="34.5" customHeight="1">
      <c r="A14087" s="1" t="s">
        <v>1287</v>
      </c>
      <c r="B14087" s="50" t="e">
        <f>IF((#REF!+#REF!+H14087)&lt;&gt;0,"a","b")</f>
        <v>#REF!</v>
      </c>
      <c r="C14087" s="54">
        <v>6</v>
      </c>
      <c r="D14087" s="54"/>
      <c r="F14087" s="89"/>
      <c r="G14087" s="97" t="s">
        <v>333</v>
      </c>
      <c r="H14087" s="360">
        <f t="shared" si="7496"/>
        <v>0</v>
      </c>
      <c r="I14087" s="360">
        <f t="shared" ref="I14087:M14087" si="7548">I14317+I16387+I18917+I19147</f>
        <v>0</v>
      </c>
      <c r="J14087" s="360">
        <f t="shared" si="7548"/>
        <v>0</v>
      </c>
      <c r="K14087" s="360">
        <f t="shared" si="7548"/>
        <v>0</v>
      </c>
      <c r="L14087" s="360">
        <f t="shared" si="7548"/>
        <v>0</v>
      </c>
      <c r="M14087" s="360">
        <f t="shared" si="7548"/>
        <v>0</v>
      </c>
      <c r="N14087" s="170">
        <f t="shared" si="7498"/>
        <v>0</v>
      </c>
    </row>
    <row r="14088" spans="1:18" ht="33.75" customHeight="1">
      <c r="A14088" s="1" t="s">
        <v>1288</v>
      </c>
      <c r="B14088" s="50" t="e">
        <f>IF((#REF!+#REF!+H14088)&lt;&gt;0,"a","b")</f>
        <v>#REF!</v>
      </c>
      <c r="C14088" s="54">
        <v>6</v>
      </c>
      <c r="D14088" s="54"/>
      <c r="F14088" s="89"/>
      <c r="G14088" s="97" t="s">
        <v>334</v>
      </c>
      <c r="H14088" s="360">
        <f t="shared" si="7496"/>
        <v>0</v>
      </c>
      <c r="I14088" s="360">
        <f t="shared" ref="I14088:M14088" si="7549">I14318+I16388+I18918+I19148</f>
        <v>0</v>
      </c>
      <c r="J14088" s="360">
        <f t="shared" si="7549"/>
        <v>0</v>
      </c>
      <c r="K14088" s="360">
        <f t="shared" si="7549"/>
        <v>0</v>
      </c>
      <c r="L14088" s="360">
        <f t="shared" si="7549"/>
        <v>0</v>
      </c>
      <c r="M14088" s="360">
        <f t="shared" si="7549"/>
        <v>0</v>
      </c>
      <c r="N14088" s="170">
        <f t="shared" si="7498"/>
        <v>0</v>
      </c>
    </row>
    <row r="14089" spans="1:18" ht="34.5" customHeight="1">
      <c r="A14089" s="1" t="s">
        <v>1289</v>
      </c>
      <c r="B14089" s="50" t="e">
        <f>IF((#REF!+#REF!+H14089)&lt;&gt;0,"a","b")</f>
        <v>#REF!</v>
      </c>
      <c r="C14089" s="54">
        <v>5</v>
      </c>
      <c r="D14089" s="54"/>
      <c r="F14089" s="89"/>
      <c r="G14089" s="95" t="s">
        <v>335</v>
      </c>
      <c r="H14089" s="360">
        <f t="shared" si="7496"/>
        <v>0</v>
      </c>
      <c r="I14089" s="360">
        <f t="shared" ref="I14089:M14089" si="7550">I14319+I16389+I18919+I19149</f>
        <v>0</v>
      </c>
      <c r="J14089" s="360">
        <f t="shared" si="7550"/>
        <v>0</v>
      </c>
      <c r="K14089" s="360">
        <f t="shared" si="7550"/>
        <v>0</v>
      </c>
      <c r="L14089" s="360">
        <f t="shared" si="7550"/>
        <v>0</v>
      </c>
      <c r="M14089" s="360">
        <f t="shared" si="7550"/>
        <v>0</v>
      </c>
      <c r="N14089" s="163">
        <f t="shared" si="7498"/>
        <v>0</v>
      </c>
    </row>
    <row r="14090" spans="1:18" ht="24.75" customHeight="1">
      <c r="A14090" s="1" t="s">
        <v>1290</v>
      </c>
      <c r="B14090" s="50" t="e">
        <f>IF((#REF!+#REF!+H14090)&lt;&gt;0,"a","b")</f>
        <v>#REF!</v>
      </c>
      <c r="C14090" s="54">
        <v>5</v>
      </c>
      <c r="D14090" s="54"/>
      <c r="F14090" s="89"/>
      <c r="G14090" s="95" t="s">
        <v>336</v>
      </c>
      <c r="H14090" s="360">
        <f t="shared" si="7496"/>
        <v>0</v>
      </c>
      <c r="I14090" s="360">
        <f t="shared" ref="I14090:M14090" si="7551">I14320+I16390+I18920+I19150</f>
        <v>0</v>
      </c>
      <c r="J14090" s="360">
        <f t="shared" si="7551"/>
        <v>0</v>
      </c>
      <c r="K14090" s="360">
        <f t="shared" si="7551"/>
        <v>0</v>
      </c>
      <c r="L14090" s="360">
        <f t="shared" si="7551"/>
        <v>0</v>
      </c>
      <c r="M14090" s="360">
        <f t="shared" si="7551"/>
        <v>0</v>
      </c>
      <c r="N14090" s="163">
        <f t="shared" si="7498"/>
        <v>0</v>
      </c>
    </row>
    <row r="14091" spans="1:18" ht="27.75" customHeight="1">
      <c r="A14091" s="1" t="s">
        <v>1291</v>
      </c>
      <c r="B14091" s="50" t="e">
        <f>IF((#REF!+#REF!+H14091)&lt;&gt;0,"a","b")</f>
        <v>#REF!</v>
      </c>
      <c r="C14091" s="54">
        <v>4</v>
      </c>
      <c r="D14091" s="54"/>
      <c r="F14091" s="89"/>
      <c r="G14091" s="93" t="s">
        <v>337</v>
      </c>
      <c r="H14091" s="360">
        <f t="shared" si="7496"/>
        <v>0</v>
      </c>
      <c r="I14091" s="360">
        <f t="shared" ref="I14091:M14091" si="7552">I14321+I16391+I18921+I19151</f>
        <v>0</v>
      </c>
      <c r="J14091" s="360">
        <f t="shared" si="7552"/>
        <v>0</v>
      </c>
      <c r="K14091" s="360">
        <f t="shared" si="7552"/>
        <v>0</v>
      </c>
      <c r="L14091" s="360">
        <f t="shared" si="7552"/>
        <v>0</v>
      </c>
      <c r="M14091" s="360">
        <f t="shared" si="7552"/>
        <v>0</v>
      </c>
      <c r="N14091" s="169">
        <f t="shared" si="7498"/>
        <v>0</v>
      </c>
    </row>
    <row r="14092" spans="1:18" ht="23.25" customHeight="1">
      <c r="A14092" s="1" t="s">
        <v>1292</v>
      </c>
      <c r="B14092" s="50" t="e">
        <f>IF((#REF!+#REF!+H14092)&lt;&gt;0,"a","b")</f>
        <v>#REF!</v>
      </c>
      <c r="C14092" s="54">
        <v>4</v>
      </c>
      <c r="D14092" s="54"/>
      <c r="F14092" s="89"/>
      <c r="G14092" s="93" t="s">
        <v>338</v>
      </c>
      <c r="H14092" s="360">
        <f t="shared" si="7496"/>
        <v>0</v>
      </c>
      <c r="I14092" s="360">
        <f t="shared" ref="I14092:M14092" si="7553">I14322+I16392+I18922+I19152</f>
        <v>0</v>
      </c>
      <c r="J14092" s="360">
        <f t="shared" si="7553"/>
        <v>0</v>
      </c>
      <c r="K14092" s="360">
        <f t="shared" si="7553"/>
        <v>0</v>
      </c>
      <c r="L14092" s="360">
        <f t="shared" si="7553"/>
        <v>0</v>
      </c>
      <c r="M14092" s="360">
        <f t="shared" si="7553"/>
        <v>0</v>
      </c>
      <c r="N14092" s="169">
        <f t="shared" si="7498"/>
        <v>0</v>
      </c>
    </row>
    <row r="14093" spans="1:18" ht="24" customHeight="1">
      <c r="A14093" s="1" t="s">
        <v>1293</v>
      </c>
      <c r="B14093" s="50" t="e">
        <f>IF((#REF!+#REF!+H14093)&lt;&gt;0,"a","b")</f>
        <v>#REF!</v>
      </c>
      <c r="C14093" s="54">
        <v>4</v>
      </c>
      <c r="D14093" s="54"/>
      <c r="F14093" s="89"/>
      <c r="G14093" s="93" t="s">
        <v>339</v>
      </c>
      <c r="H14093" s="360">
        <f t="shared" si="7496"/>
        <v>0</v>
      </c>
      <c r="I14093" s="360">
        <f t="shared" ref="I14093:M14093" si="7554">I14323+I16393+I18923+I19153</f>
        <v>0</v>
      </c>
      <c r="J14093" s="360">
        <f t="shared" si="7554"/>
        <v>0</v>
      </c>
      <c r="K14093" s="360">
        <f t="shared" si="7554"/>
        <v>0</v>
      </c>
      <c r="L14093" s="360">
        <f t="shared" si="7554"/>
        <v>0</v>
      </c>
      <c r="M14093" s="360">
        <f t="shared" si="7554"/>
        <v>0</v>
      </c>
      <c r="N14093" s="169">
        <f t="shared" si="7498"/>
        <v>0</v>
      </c>
    </row>
    <row r="14094" spans="1:18" ht="34.5" customHeight="1">
      <c r="A14094" s="1" t="s">
        <v>1294</v>
      </c>
      <c r="B14094" s="50" t="e">
        <f>IF((#REF!+#REF!+H14094)&lt;&gt;0,"a","b")</f>
        <v>#REF!</v>
      </c>
      <c r="C14094" s="54">
        <v>4</v>
      </c>
      <c r="D14094" s="54"/>
      <c r="F14094" s="89"/>
      <c r="G14094" s="93" t="s">
        <v>340</v>
      </c>
      <c r="H14094" s="360">
        <f t="shared" si="7496"/>
        <v>0</v>
      </c>
      <c r="I14094" s="360">
        <f t="shared" ref="I14094:M14094" si="7555">I14324+I16394+I18924+I19154</f>
        <v>0</v>
      </c>
      <c r="J14094" s="360">
        <f t="shared" si="7555"/>
        <v>0</v>
      </c>
      <c r="K14094" s="360">
        <f t="shared" si="7555"/>
        <v>0</v>
      </c>
      <c r="L14094" s="360">
        <f t="shared" si="7555"/>
        <v>0</v>
      </c>
      <c r="M14094" s="360">
        <f t="shared" si="7555"/>
        <v>0</v>
      </c>
      <c r="N14094" s="169">
        <f t="shared" si="7498"/>
        <v>0</v>
      </c>
    </row>
    <row r="14095" spans="1:18" ht="33" customHeight="1">
      <c r="A14095" s="1" t="s">
        <v>1295</v>
      </c>
      <c r="B14095" s="50" t="e">
        <f>IF((#REF!+#REF!+H14095)&lt;&gt;0,"a","b")</f>
        <v>#REF!</v>
      </c>
      <c r="C14095" s="54">
        <v>4</v>
      </c>
      <c r="D14095" s="54"/>
      <c r="F14095" s="89"/>
      <c r="G14095" s="93" t="s">
        <v>341</v>
      </c>
      <c r="H14095" s="360">
        <f t="shared" si="7496"/>
        <v>0</v>
      </c>
      <c r="I14095" s="360">
        <f t="shared" ref="I14095:M14095" si="7556">I14325+I16395+I18925+I19155</f>
        <v>0</v>
      </c>
      <c r="J14095" s="360">
        <f t="shared" si="7556"/>
        <v>0</v>
      </c>
      <c r="K14095" s="360">
        <f t="shared" si="7556"/>
        <v>0</v>
      </c>
      <c r="L14095" s="360">
        <f t="shared" si="7556"/>
        <v>0</v>
      </c>
      <c r="M14095" s="360">
        <f t="shared" si="7556"/>
        <v>0</v>
      </c>
      <c r="N14095" s="137">
        <f t="shared" si="7498"/>
        <v>0</v>
      </c>
      <c r="O14095" s="60" t="s">
        <v>71</v>
      </c>
    </row>
    <row r="14096" spans="1:18" ht="20.25" customHeight="1">
      <c r="A14096" s="1" t="s">
        <v>1296</v>
      </c>
      <c r="B14096" s="50" t="e">
        <f>IF((#REF!+#REF!+H14096)&lt;&gt;0,"a","b")</f>
        <v>#REF!</v>
      </c>
      <c r="C14096" s="54">
        <v>5</v>
      </c>
      <c r="D14096" s="54"/>
      <c r="F14096" s="89"/>
      <c r="G14096" s="95" t="s">
        <v>342</v>
      </c>
      <c r="H14096" s="360">
        <f t="shared" si="7496"/>
        <v>0</v>
      </c>
      <c r="I14096" s="360">
        <f t="shared" ref="I14096:M14096" si="7557">I14326+I16396+I18926+I19156</f>
        <v>0</v>
      </c>
      <c r="J14096" s="360">
        <f t="shared" si="7557"/>
        <v>0</v>
      </c>
      <c r="K14096" s="360">
        <f t="shared" si="7557"/>
        <v>0</v>
      </c>
      <c r="L14096" s="360">
        <f t="shared" si="7557"/>
        <v>0</v>
      </c>
      <c r="M14096" s="360">
        <f t="shared" si="7557"/>
        <v>0</v>
      </c>
      <c r="N14096" s="163">
        <f t="shared" si="7498"/>
        <v>0</v>
      </c>
      <c r="R14096" s="1">
        <f>82+55</f>
        <v>137</v>
      </c>
    </row>
    <row r="14097" spans="1:15" ht="20.25" customHeight="1">
      <c r="A14097" s="1" t="s">
        <v>1297</v>
      </c>
      <c r="B14097" s="50" t="e">
        <f>IF((#REF!+#REF!+H14097)&lt;&gt;0,"a","b")</f>
        <v>#REF!</v>
      </c>
      <c r="C14097" s="54">
        <v>5</v>
      </c>
      <c r="D14097" s="54"/>
      <c r="F14097" s="89"/>
      <c r="G14097" s="95" t="s">
        <v>343</v>
      </c>
      <c r="H14097" s="360">
        <f t="shared" si="7496"/>
        <v>0</v>
      </c>
      <c r="I14097" s="360">
        <f t="shared" ref="I14097:M14097" si="7558">I14327+I16397+I18927+I19157</f>
        <v>0</v>
      </c>
      <c r="J14097" s="360">
        <f t="shared" si="7558"/>
        <v>0</v>
      </c>
      <c r="K14097" s="360">
        <f t="shared" si="7558"/>
        <v>0</v>
      </c>
      <c r="L14097" s="360">
        <f t="shared" si="7558"/>
        <v>0</v>
      </c>
      <c r="M14097" s="360">
        <f t="shared" si="7558"/>
        <v>0</v>
      </c>
      <c r="N14097" s="163">
        <f t="shared" si="7498"/>
        <v>0</v>
      </c>
    </row>
    <row r="14098" spans="1:15" ht="35.25" customHeight="1">
      <c r="A14098" s="1" t="s">
        <v>1298</v>
      </c>
      <c r="B14098" s="50" t="e">
        <f>IF((#REF!+#REF!+H14098)&lt;&gt;0,"a","b")</f>
        <v>#REF!</v>
      </c>
      <c r="C14098" s="54">
        <v>5</v>
      </c>
      <c r="D14098" s="54"/>
      <c r="F14098" s="89"/>
      <c r="G14098" s="95" t="s">
        <v>344</v>
      </c>
      <c r="H14098" s="360">
        <f t="shared" si="7496"/>
        <v>0</v>
      </c>
      <c r="I14098" s="360">
        <f t="shared" ref="I14098:M14098" si="7559">I14328+I16398+I18928+I19158</f>
        <v>0</v>
      </c>
      <c r="J14098" s="360">
        <f t="shared" si="7559"/>
        <v>0</v>
      </c>
      <c r="K14098" s="360">
        <f t="shared" si="7559"/>
        <v>0</v>
      </c>
      <c r="L14098" s="360">
        <f t="shared" si="7559"/>
        <v>0</v>
      </c>
      <c r="M14098" s="360">
        <f t="shared" si="7559"/>
        <v>0</v>
      </c>
      <c r="N14098" s="163">
        <f t="shared" si="7498"/>
        <v>0</v>
      </c>
    </row>
    <row r="14099" spans="1:15" ht="20.25" customHeight="1">
      <c r="A14099" s="1" t="s">
        <v>1299</v>
      </c>
      <c r="B14099" s="50" t="e">
        <f>IF((#REF!+#REF!+H14099)&lt;&gt;0,"a","b")</f>
        <v>#REF!</v>
      </c>
      <c r="C14099" s="54">
        <v>5</v>
      </c>
      <c r="D14099" s="54"/>
      <c r="F14099" s="89"/>
      <c r="G14099" s="95" t="s">
        <v>345</v>
      </c>
      <c r="H14099" s="360">
        <f t="shared" si="7496"/>
        <v>0</v>
      </c>
      <c r="I14099" s="360">
        <f t="shared" ref="I14099:M14099" si="7560">I14329+I16399+I18929+I19159</f>
        <v>0</v>
      </c>
      <c r="J14099" s="360">
        <f t="shared" si="7560"/>
        <v>0</v>
      </c>
      <c r="K14099" s="360">
        <f t="shared" si="7560"/>
        <v>0</v>
      </c>
      <c r="L14099" s="360">
        <f t="shared" si="7560"/>
        <v>0</v>
      </c>
      <c r="M14099" s="360">
        <f t="shared" si="7560"/>
        <v>0</v>
      </c>
      <c r="N14099" s="163">
        <f t="shared" si="7498"/>
        <v>0</v>
      </c>
    </row>
    <row r="14100" spans="1:15" ht="30.75" customHeight="1">
      <c r="A14100" s="1" t="s">
        <v>1300</v>
      </c>
      <c r="B14100" s="50" t="e">
        <f>IF((#REF!+#REF!+H14100)&lt;&gt;0,"a","b")</f>
        <v>#REF!</v>
      </c>
      <c r="C14100" s="54">
        <v>5</v>
      </c>
      <c r="D14100" s="54"/>
      <c r="F14100" s="89"/>
      <c r="G14100" s="95" t="s">
        <v>346</v>
      </c>
      <c r="H14100" s="360">
        <f t="shared" si="7496"/>
        <v>0</v>
      </c>
      <c r="I14100" s="360">
        <f t="shared" ref="I14100:M14100" si="7561">I14330+I16400+I18930+I19160</f>
        <v>0</v>
      </c>
      <c r="J14100" s="360">
        <f t="shared" si="7561"/>
        <v>0</v>
      </c>
      <c r="K14100" s="360">
        <f t="shared" si="7561"/>
        <v>0</v>
      </c>
      <c r="L14100" s="360">
        <f t="shared" si="7561"/>
        <v>0</v>
      </c>
      <c r="M14100" s="360">
        <f t="shared" si="7561"/>
        <v>0</v>
      </c>
      <c r="N14100" s="163">
        <f t="shared" si="7498"/>
        <v>0</v>
      </c>
    </row>
    <row r="14101" spans="1:15" ht="30.75" customHeight="1">
      <c r="A14101" s="1" t="s">
        <v>1301</v>
      </c>
      <c r="B14101" s="50" t="e">
        <f>IF((#REF!+#REF!+H14101)&lt;&gt;0,"a","b")</f>
        <v>#REF!</v>
      </c>
      <c r="C14101" s="54">
        <v>5</v>
      </c>
      <c r="D14101" s="54"/>
      <c r="F14101" s="89"/>
      <c r="G14101" s="95" t="s">
        <v>347</v>
      </c>
      <c r="H14101" s="360">
        <f t="shared" ref="H14101:H14164" si="7562">H14331+H16401+H18931+H19161</f>
        <v>0</v>
      </c>
      <c r="I14101" s="360">
        <f t="shared" ref="I14101:M14101" si="7563">I14331+I16401+I18931+I19161</f>
        <v>0</v>
      </c>
      <c r="J14101" s="360">
        <f t="shared" si="7563"/>
        <v>0</v>
      </c>
      <c r="K14101" s="360">
        <f t="shared" si="7563"/>
        <v>0</v>
      </c>
      <c r="L14101" s="360">
        <f t="shared" si="7563"/>
        <v>0</v>
      </c>
      <c r="M14101" s="360">
        <f t="shared" si="7563"/>
        <v>0</v>
      </c>
      <c r="N14101" s="163">
        <f t="shared" ref="N14101:N14164" si="7564">N14331+N16401+N19161</f>
        <v>0</v>
      </c>
    </row>
    <row r="14102" spans="1:15" ht="20.25" customHeight="1">
      <c r="A14102" s="1" t="s">
        <v>1302</v>
      </c>
      <c r="B14102" s="50" t="e">
        <f>IF((#REF!+#REF!+H14102)&lt;&gt;0,"a","b")</f>
        <v>#REF!</v>
      </c>
      <c r="C14102" s="54">
        <v>4</v>
      </c>
      <c r="D14102" s="54"/>
      <c r="F14102" s="89"/>
      <c r="G14102" s="93" t="s">
        <v>348</v>
      </c>
      <c r="H14102" s="360">
        <f t="shared" si="7562"/>
        <v>0</v>
      </c>
      <c r="I14102" s="360">
        <f t="shared" ref="I14102:M14102" si="7565">I14332+I16402+I18932+I19162</f>
        <v>0</v>
      </c>
      <c r="J14102" s="360">
        <f t="shared" si="7565"/>
        <v>0</v>
      </c>
      <c r="K14102" s="360">
        <f t="shared" si="7565"/>
        <v>0</v>
      </c>
      <c r="L14102" s="360">
        <f t="shared" si="7565"/>
        <v>0</v>
      </c>
      <c r="M14102" s="360">
        <f t="shared" si="7565"/>
        <v>0</v>
      </c>
      <c r="N14102" s="169">
        <f t="shared" si="7564"/>
        <v>0</v>
      </c>
    </row>
    <row r="14103" spans="1:15" ht="20.25" customHeight="1">
      <c r="A14103" s="1" t="s">
        <v>1303</v>
      </c>
      <c r="B14103" s="50" t="e">
        <f>IF((#REF!+#REF!+H14103)&lt;&gt;0,"a","b")</f>
        <v>#REF!</v>
      </c>
      <c r="C14103" s="54">
        <v>4</v>
      </c>
      <c r="D14103" s="54"/>
      <c r="F14103" s="374"/>
      <c r="G14103" s="93" t="s">
        <v>349</v>
      </c>
      <c r="H14103" s="360">
        <f t="shared" si="7562"/>
        <v>310</v>
      </c>
      <c r="I14103" s="360">
        <f t="shared" ref="I14103:M14103" si="7566">I14333+I16403+I18933+I19163</f>
        <v>190</v>
      </c>
      <c r="J14103" s="360">
        <f t="shared" si="7566"/>
        <v>0</v>
      </c>
      <c r="K14103" s="360">
        <f t="shared" si="7566"/>
        <v>120</v>
      </c>
      <c r="L14103" s="360">
        <f t="shared" si="7566"/>
        <v>120</v>
      </c>
      <c r="M14103" s="360">
        <f t="shared" si="7566"/>
        <v>120</v>
      </c>
      <c r="N14103" s="137">
        <f t="shared" si="7564"/>
        <v>0</v>
      </c>
      <c r="O14103" s="60" t="s">
        <v>71</v>
      </c>
    </row>
    <row r="14104" spans="1:15" ht="20.25" customHeight="1">
      <c r="A14104" s="1" t="s">
        <v>1304</v>
      </c>
      <c r="B14104" s="50" t="e">
        <f>IF((#REF!+#REF!+H14104)&lt;&gt;0,"a","b")</f>
        <v>#REF!</v>
      </c>
      <c r="C14104" s="54">
        <v>5</v>
      </c>
      <c r="D14104" s="54"/>
      <c r="F14104" s="89"/>
      <c r="G14104" s="95" t="s">
        <v>350</v>
      </c>
      <c r="H14104" s="360">
        <f t="shared" si="7562"/>
        <v>0</v>
      </c>
      <c r="I14104" s="360">
        <f t="shared" ref="I14104:M14104" si="7567">I14334+I16404+I18934+I19164</f>
        <v>0</v>
      </c>
      <c r="J14104" s="360">
        <f t="shared" si="7567"/>
        <v>0</v>
      </c>
      <c r="K14104" s="360">
        <f t="shared" si="7567"/>
        <v>0</v>
      </c>
      <c r="L14104" s="360">
        <f t="shared" si="7567"/>
        <v>0</v>
      </c>
      <c r="M14104" s="360">
        <f t="shared" si="7567"/>
        <v>0</v>
      </c>
      <c r="N14104" s="163">
        <f t="shared" si="7564"/>
        <v>0</v>
      </c>
    </row>
    <row r="14105" spans="1:15" ht="30" customHeight="1">
      <c r="A14105" s="1" t="s">
        <v>1305</v>
      </c>
      <c r="B14105" s="50" t="e">
        <f>IF((#REF!+#REF!+H14105)&lt;&gt;0,"a","b")</f>
        <v>#REF!</v>
      </c>
      <c r="C14105" s="54">
        <v>5</v>
      </c>
      <c r="D14105" s="54"/>
      <c r="F14105" s="89"/>
      <c r="G14105" s="95" t="s">
        <v>351</v>
      </c>
      <c r="H14105" s="360">
        <f t="shared" si="7562"/>
        <v>0</v>
      </c>
      <c r="I14105" s="360">
        <f t="shared" ref="I14105:M14105" si="7568">I14335+I16405+I18935+I19165</f>
        <v>0</v>
      </c>
      <c r="J14105" s="360">
        <f t="shared" si="7568"/>
        <v>0</v>
      </c>
      <c r="K14105" s="360">
        <f t="shared" si="7568"/>
        <v>0</v>
      </c>
      <c r="L14105" s="360">
        <f t="shared" si="7568"/>
        <v>0</v>
      </c>
      <c r="M14105" s="360">
        <f t="shared" si="7568"/>
        <v>0</v>
      </c>
      <c r="N14105" s="163">
        <f t="shared" si="7564"/>
        <v>0</v>
      </c>
    </row>
    <row r="14106" spans="1:15" ht="22.5" customHeight="1">
      <c r="A14106" s="1" t="s">
        <v>1306</v>
      </c>
      <c r="B14106" s="50" t="e">
        <f>IF((#REF!+#REF!+H14106)&lt;&gt;0,"a","b")</f>
        <v>#REF!</v>
      </c>
      <c r="C14106" s="54">
        <v>5</v>
      </c>
      <c r="D14106" s="54"/>
      <c r="F14106" s="89"/>
      <c r="G14106" s="95" t="s">
        <v>352</v>
      </c>
      <c r="H14106" s="360">
        <f t="shared" si="7562"/>
        <v>0</v>
      </c>
      <c r="I14106" s="360">
        <f t="shared" ref="I14106:M14106" si="7569">I14336+I16406+I18936+I19166</f>
        <v>0</v>
      </c>
      <c r="J14106" s="360">
        <f t="shared" si="7569"/>
        <v>0</v>
      </c>
      <c r="K14106" s="360">
        <f t="shared" si="7569"/>
        <v>0</v>
      </c>
      <c r="L14106" s="360">
        <f t="shared" si="7569"/>
        <v>0</v>
      </c>
      <c r="M14106" s="360">
        <f t="shared" si="7569"/>
        <v>0</v>
      </c>
      <c r="N14106" s="163">
        <f t="shared" si="7564"/>
        <v>0</v>
      </c>
    </row>
    <row r="14107" spans="1:15" ht="33.75" customHeight="1">
      <c r="A14107" s="1" t="s">
        <v>1307</v>
      </c>
      <c r="B14107" s="50" t="e">
        <f>IF((#REF!+#REF!+H14107)&lt;&gt;0,"a","b")</f>
        <v>#REF!</v>
      </c>
      <c r="C14107" s="54">
        <v>5</v>
      </c>
      <c r="D14107" s="54"/>
      <c r="F14107" s="89"/>
      <c r="G14107" s="95" t="s">
        <v>353</v>
      </c>
      <c r="H14107" s="360">
        <f t="shared" si="7562"/>
        <v>0</v>
      </c>
      <c r="I14107" s="360">
        <f t="shared" ref="I14107:M14107" si="7570">I14337+I16407+I18937+I19167</f>
        <v>0</v>
      </c>
      <c r="J14107" s="360">
        <f t="shared" si="7570"/>
        <v>0</v>
      </c>
      <c r="K14107" s="360">
        <f t="shared" si="7570"/>
        <v>0</v>
      </c>
      <c r="L14107" s="360">
        <f t="shared" si="7570"/>
        <v>0</v>
      </c>
      <c r="M14107" s="360">
        <f t="shared" si="7570"/>
        <v>0</v>
      </c>
      <c r="N14107" s="163">
        <f t="shared" si="7564"/>
        <v>0</v>
      </c>
    </row>
    <row r="14108" spans="1:15" ht="24.75" customHeight="1">
      <c r="A14108" s="1" t="s">
        <v>1308</v>
      </c>
      <c r="B14108" s="50" t="e">
        <f>IF((#REF!+#REF!+H14108)&lt;&gt;0,"a","b")</f>
        <v>#REF!</v>
      </c>
      <c r="C14108" s="54">
        <v>5</v>
      </c>
      <c r="D14108" s="54"/>
      <c r="F14108" s="374"/>
      <c r="G14108" s="95" t="s">
        <v>354</v>
      </c>
      <c r="H14108" s="360">
        <f t="shared" si="7562"/>
        <v>0</v>
      </c>
      <c r="I14108" s="360">
        <f t="shared" ref="I14108:M14108" si="7571">I14338+I16408+I18938+I19168</f>
        <v>0</v>
      </c>
      <c r="J14108" s="360">
        <f t="shared" si="7571"/>
        <v>0</v>
      </c>
      <c r="K14108" s="360">
        <f t="shared" si="7571"/>
        <v>0</v>
      </c>
      <c r="L14108" s="360">
        <f t="shared" si="7571"/>
        <v>0</v>
      </c>
      <c r="M14108" s="360">
        <f t="shared" si="7571"/>
        <v>0</v>
      </c>
      <c r="N14108" s="163">
        <f t="shared" si="7564"/>
        <v>0</v>
      </c>
    </row>
    <row r="14109" spans="1:15" ht="35.25" customHeight="1">
      <c r="A14109" s="1" t="s">
        <v>1309</v>
      </c>
      <c r="B14109" s="50" t="e">
        <f>IF((#REF!+#REF!+H14109)&lt;&gt;0,"a","b")</f>
        <v>#REF!</v>
      </c>
      <c r="C14109" s="54">
        <v>5</v>
      </c>
      <c r="D14109" s="54"/>
      <c r="F14109" s="89"/>
      <c r="G14109" s="95" t="s">
        <v>355</v>
      </c>
      <c r="H14109" s="360">
        <f t="shared" si="7562"/>
        <v>0</v>
      </c>
      <c r="I14109" s="360">
        <f t="shared" ref="I14109:M14109" si="7572">I14339+I16409+I18939+I19169</f>
        <v>0</v>
      </c>
      <c r="J14109" s="360">
        <f t="shared" si="7572"/>
        <v>0</v>
      </c>
      <c r="K14109" s="360">
        <f t="shared" si="7572"/>
        <v>0</v>
      </c>
      <c r="L14109" s="360">
        <f t="shared" si="7572"/>
        <v>0</v>
      </c>
      <c r="M14109" s="360">
        <f t="shared" si="7572"/>
        <v>0</v>
      </c>
      <c r="N14109" s="163">
        <f t="shared" si="7564"/>
        <v>0</v>
      </c>
    </row>
    <row r="14110" spans="1:15" ht="33.75" customHeight="1">
      <c r="A14110" s="1" t="s">
        <v>1310</v>
      </c>
      <c r="B14110" s="50" t="e">
        <f>IF((#REF!+#REF!+H14110)&lt;&gt;0,"a","b")</f>
        <v>#REF!</v>
      </c>
      <c r="C14110" s="54">
        <v>5</v>
      </c>
      <c r="D14110" s="54"/>
      <c r="F14110" s="89"/>
      <c r="G14110" s="95" t="s">
        <v>356</v>
      </c>
      <c r="H14110" s="360">
        <f t="shared" si="7562"/>
        <v>0</v>
      </c>
      <c r="I14110" s="360">
        <f t="shared" ref="I14110:M14110" si="7573">I14340+I16410+I18940+I19170</f>
        <v>0</v>
      </c>
      <c r="J14110" s="360">
        <f t="shared" si="7573"/>
        <v>0</v>
      </c>
      <c r="K14110" s="360">
        <f t="shared" si="7573"/>
        <v>0</v>
      </c>
      <c r="L14110" s="360">
        <f t="shared" si="7573"/>
        <v>0</v>
      </c>
      <c r="M14110" s="360">
        <f t="shared" si="7573"/>
        <v>0</v>
      </c>
      <c r="N14110" s="163">
        <f t="shared" si="7564"/>
        <v>0</v>
      </c>
    </row>
    <row r="14111" spans="1:15" ht="20.25" customHeight="1">
      <c r="A14111" s="1" t="s">
        <v>1311</v>
      </c>
      <c r="B14111" s="50" t="e">
        <f>IF((#REF!+#REF!+H14111)&lt;&gt;0,"a","b")</f>
        <v>#REF!</v>
      </c>
      <c r="C14111" s="54">
        <v>5</v>
      </c>
      <c r="D14111" s="54"/>
      <c r="F14111" s="89"/>
      <c r="G14111" s="95" t="s">
        <v>357</v>
      </c>
      <c r="H14111" s="360">
        <f t="shared" si="7562"/>
        <v>0</v>
      </c>
      <c r="I14111" s="360">
        <f t="shared" ref="I14111:M14111" si="7574">I14341+I16411+I18941+I19171</f>
        <v>0</v>
      </c>
      <c r="J14111" s="360">
        <f t="shared" si="7574"/>
        <v>0</v>
      </c>
      <c r="K14111" s="360">
        <f t="shared" si="7574"/>
        <v>0</v>
      </c>
      <c r="L14111" s="360">
        <f t="shared" si="7574"/>
        <v>0</v>
      </c>
      <c r="M14111" s="360">
        <f t="shared" si="7574"/>
        <v>0</v>
      </c>
      <c r="N14111" s="163">
        <f t="shared" si="7564"/>
        <v>0</v>
      </c>
    </row>
    <row r="14112" spans="1:15" ht="20.25" customHeight="1">
      <c r="A14112" s="1" t="s">
        <v>1312</v>
      </c>
      <c r="B14112" s="50" t="e">
        <f>IF((#REF!+#REF!+H14112)&lt;&gt;0,"a","b")</f>
        <v>#REF!</v>
      </c>
      <c r="C14112" s="54">
        <v>5</v>
      </c>
      <c r="D14112" s="54"/>
      <c r="F14112" s="89"/>
      <c r="G14112" s="95" t="s">
        <v>358</v>
      </c>
      <c r="H14112" s="360">
        <f t="shared" si="7562"/>
        <v>0</v>
      </c>
      <c r="I14112" s="360">
        <f t="shared" ref="I14112:M14112" si="7575">I14342+I16412+I18942+I19172</f>
        <v>0</v>
      </c>
      <c r="J14112" s="360">
        <f t="shared" si="7575"/>
        <v>0</v>
      </c>
      <c r="K14112" s="360">
        <f t="shared" si="7575"/>
        <v>0</v>
      </c>
      <c r="L14112" s="360">
        <f t="shared" si="7575"/>
        <v>0</v>
      </c>
      <c r="M14112" s="360">
        <f t="shared" si="7575"/>
        <v>0</v>
      </c>
      <c r="N14112" s="163">
        <f t="shared" si="7564"/>
        <v>0</v>
      </c>
    </row>
    <row r="14113" spans="1:15" ht="20.25" customHeight="1">
      <c r="A14113" s="1" t="s">
        <v>1313</v>
      </c>
      <c r="B14113" s="50" t="e">
        <f>IF((#REF!+#REF!+H14113)&lt;&gt;0,"a","b")</f>
        <v>#REF!</v>
      </c>
      <c r="C14113" s="54">
        <v>5</v>
      </c>
      <c r="D14113" s="54"/>
      <c r="F14113" s="89"/>
      <c r="G14113" s="95" t="s">
        <v>359</v>
      </c>
      <c r="H14113" s="360">
        <f t="shared" si="7562"/>
        <v>0</v>
      </c>
      <c r="I14113" s="360">
        <f t="shared" ref="I14113:M14113" si="7576">I14343+I16413+I18943+I19173</f>
        <v>0</v>
      </c>
      <c r="J14113" s="360">
        <f t="shared" si="7576"/>
        <v>0</v>
      </c>
      <c r="K14113" s="360">
        <f t="shared" si="7576"/>
        <v>0</v>
      </c>
      <c r="L14113" s="360">
        <f t="shared" si="7576"/>
        <v>0</v>
      </c>
      <c r="M14113" s="360">
        <f t="shared" si="7576"/>
        <v>0</v>
      </c>
      <c r="N14113" s="163">
        <f t="shared" si="7564"/>
        <v>0</v>
      </c>
    </row>
    <row r="14114" spans="1:15" ht="20.25" customHeight="1">
      <c r="A14114" s="1" t="s">
        <v>1314</v>
      </c>
      <c r="B14114" s="50" t="e">
        <f>IF((#REF!+#REF!+H14114)&lt;&gt;0,"a","b")</f>
        <v>#REF!</v>
      </c>
      <c r="C14114" s="54">
        <v>5</v>
      </c>
      <c r="D14114" s="54"/>
      <c r="F14114" s="89"/>
      <c r="G14114" s="95" t="s">
        <v>360</v>
      </c>
      <c r="H14114" s="360">
        <f t="shared" si="7562"/>
        <v>0</v>
      </c>
      <c r="I14114" s="360">
        <f t="shared" ref="I14114:M14114" si="7577">I14344+I16414+I18944+I19174</f>
        <v>0</v>
      </c>
      <c r="J14114" s="360">
        <f t="shared" si="7577"/>
        <v>0</v>
      </c>
      <c r="K14114" s="360">
        <f t="shared" si="7577"/>
        <v>0</v>
      </c>
      <c r="L14114" s="360">
        <f t="shared" si="7577"/>
        <v>0</v>
      </c>
      <c r="M14114" s="360">
        <f t="shared" si="7577"/>
        <v>0</v>
      </c>
      <c r="N14114" s="163">
        <f t="shared" si="7564"/>
        <v>0</v>
      </c>
    </row>
    <row r="14115" spans="1:15" ht="34.5" customHeight="1">
      <c r="A14115" s="1" t="s">
        <v>1315</v>
      </c>
      <c r="B14115" s="50" t="e">
        <f>IF((#REF!+#REF!+H14115)&lt;&gt;0,"a","b")</f>
        <v>#REF!</v>
      </c>
      <c r="C14115" s="54">
        <v>5</v>
      </c>
      <c r="D14115" s="54"/>
      <c r="F14115" s="374"/>
      <c r="G14115" s="95" t="s">
        <v>361</v>
      </c>
      <c r="H14115" s="360">
        <f t="shared" si="7562"/>
        <v>70</v>
      </c>
      <c r="I14115" s="360">
        <f t="shared" ref="I14115:M14115" si="7578">I14345+I16415+I18945+I19175</f>
        <v>70</v>
      </c>
      <c r="J14115" s="360">
        <f t="shared" si="7578"/>
        <v>0</v>
      </c>
      <c r="K14115" s="360">
        <f t="shared" si="7578"/>
        <v>0</v>
      </c>
      <c r="L14115" s="360">
        <f t="shared" si="7578"/>
        <v>0</v>
      </c>
      <c r="M14115" s="360">
        <f t="shared" si="7578"/>
        <v>0</v>
      </c>
      <c r="N14115" s="163">
        <f t="shared" si="7564"/>
        <v>0</v>
      </c>
    </row>
    <row r="14116" spans="1:15" ht="30.75" customHeight="1">
      <c r="A14116" s="1" t="s">
        <v>1316</v>
      </c>
      <c r="B14116" s="50" t="e">
        <f>IF((#REF!+#REF!+H14116)&lt;&gt;0,"a","b")</f>
        <v>#REF!</v>
      </c>
      <c r="C14116" s="54">
        <v>5</v>
      </c>
      <c r="D14116" s="54"/>
      <c r="F14116" s="89"/>
      <c r="G14116" s="95" t="s">
        <v>362</v>
      </c>
      <c r="H14116" s="360">
        <f t="shared" si="7562"/>
        <v>240</v>
      </c>
      <c r="I14116" s="360">
        <f t="shared" ref="I14116:M14116" si="7579">I14346+I16416+I18946+I19176</f>
        <v>120</v>
      </c>
      <c r="J14116" s="360">
        <f t="shared" si="7579"/>
        <v>0</v>
      </c>
      <c r="K14116" s="360">
        <f t="shared" si="7579"/>
        <v>120</v>
      </c>
      <c r="L14116" s="360">
        <f t="shared" si="7579"/>
        <v>120</v>
      </c>
      <c r="M14116" s="360">
        <f t="shared" si="7579"/>
        <v>120</v>
      </c>
      <c r="N14116" s="163">
        <f t="shared" si="7564"/>
        <v>0</v>
      </c>
    </row>
    <row r="14117" spans="1:15" ht="20.25" customHeight="1">
      <c r="A14117" s="1" t="s">
        <v>786</v>
      </c>
      <c r="B14117" s="50" t="e">
        <f>IF((#REF!+#REF!+H14117)&lt;&gt;0,"a","b")</f>
        <v>#REF!</v>
      </c>
      <c r="C14117" s="54">
        <v>3</v>
      </c>
      <c r="D14117" s="54"/>
      <c r="F14117" s="89"/>
      <c r="G14117" s="90" t="s">
        <v>302</v>
      </c>
      <c r="H14117" s="360">
        <f t="shared" si="7562"/>
        <v>0</v>
      </c>
      <c r="I14117" s="360">
        <f t="shared" ref="I14117:M14117" si="7580">I14347+I16417+I18947+I19177</f>
        <v>0</v>
      </c>
      <c r="J14117" s="360">
        <f t="shared" si="7580"/>
        <v>0</v>
      </c>
      <c r="K14117" s="360">
        <f t="shared" si="7580"/>
        <v>0</v>
      </c>
      <c r="L14117" s="360">
        <f t="shared" si="7580"/>
        <v>0</v>
      </c>
      <c r="M14117" s="360">
        <f t="shared" si="7580"/>
        <v>0</v>
      </c>
      <c r="N14117" s="164">
        <f t="shared" si="7564"/>
        <v>0</v>
      </c>
    </row>
    <row r="14118" spans="1:15" ht="20.25" customHeight="1">
      <c r="A14118" s="1" t="s">
        <v>787</v>
      </c>
      <c r="B14118" s="50" t="e">
        <f>IF((#REF!+#REF!+H14118)&lt;&gt;0,"a","b")</f>
        <v>#REF!</v>
      </c>
      <c r="C14118" s="54">
        <v>3</v>
      </c>
      <c r="D14118" s="54"/>
      <c r="F14118" s="89"/>
      <c r="G14118" s="90" t="s">
        <v>301</v>
      </c>
      <c r="H14118" s="360">
        <f t="shared" si="7562"/>
        <v>0</v>
      </c>
      <c r="I14118" s="360">
        <f t="shared" ref="I14118:M14118" si="7581">I14348+I16418+I18948+I19178</f>
        <v>0</v>
      </c>
      <c r="J14118" s="360">
        <f t="shared" si="7581"/>
        <v>0</v>
      </c>
      <c r="K14118" s="360">
        <f t="shared" si="7581"/>
        <v>0</v>
      </c>
      <c r="L14118" s="360">
        <f t="shared" si="7581"/>
        <v>0</v>
      </c>
      <c r="M14118" s="360">
        <f t="shared" si="7581"/>
        <v>0</v>
      </c>
      <c r="N14118" s="140">
        <f t="shared" si="7564"/>
        <v>0</v>
      </c>
      <c r="O14118" s="60" t="s">
        <v>71</v>
      </c>
    </row>
    <row r="14119" spans="1:15" ht="20.25" customHeight="1">
      <c r="A14119" s="1" t="s">
        <v>1317</v>
      </c>
      <c r="B14119" s="50" t="e">
        <f>IF((#REF!+#REF!+H14119)&lt;&gt;0,"a","b")</f>
        <v>#REF!</v>
      </c>
      <c r="C14119" s="54">
        <v>4</v>
      </c>
      <c r="D14119" s="54"/>
      <c r="F14119" s="89"/>
      <c r="G14119" s="93" t="s">
        <v>363</v>
      </c>
      <c r="H14119" s="360">
        <f t="shared" si="7562"/>
        <v>0</v>
      </c>
      <c r="I14119" s="360">
        <f t="shared" ref="I14119:M14119" si="7582">I14349+I16419+I18949+I19179</f>
        <v>0</v>
      </c>
      <c r="J14119" s="360">
        <f t="shared" si="7582"/>
        <v>0</v>
      </c>
      <c r="K14119" s="360">
        <f t="shared" si="7582"/>
        <v>0</v>
      </c>
      <c r="L14119" s="360">
        <f t="shared" si="7582"/>
        <v>0</v>
      </c>
      <c r="M14119" s="360">
        <f t="shared" si="7582"/>
        <v>0</v>
      </c>
      <c r="N14119" s="137">
        <f t="shared" si="7564"/>
        <v>0</v>
      </c>
      <c r="O14119" s="60" t="s">
        <v>71</v>
      </c>
    </row>
    <row r="14120" spans="1:15" ht="20.25" customHeight="1">
      <c r="A14120" s="1" t="s">
        <v>1318</v>
      </c>
      <c r="B14120" s="50" t="e">
        <f>IF((#REF!+#REF!+H14120)&lt;&gt;0,"a","b")</f>
        <v>#REF!</v>
      </c>
      <c r="C14120" s="54">
        <v>5</v>
      </c>
      <c r="D14120" s="54"/>
      <c r="F14120" s="89"/>
      <c r="G14120" s="95" t="s">
        <v>364</v>
      </c>
      <c r="H14120" s="360">
        <f t="shared" si="7562"/>
        <v>0</v>
      </c>
      <c r="I14120" s="360">
        <f t="shared" ref="I14120:M14120" si="7583">I14350+I16420+I18950+I19180</f>
        <v>0</v>
      </c>
      <c r="J14120" s="360">
        <f t="shared" si="7583"/>
        <v>0</v>
      </c>
      <c r="K14120" s="360">
        <f t="shared" si="7583"/>
        <v>0</v>
      </c>
      <c r="L14120" s="360">
        <f t="shared" si="7583"/>
        <v>0</v>
      </c>
      <c r="M14120" s="360">
        <f t="shared" si="7583"/>
        <v>0</v>
      </c>
      <c r="N14120" s="165">
        <f t="shared" si="7564"/>
        <v>0</v>
      </c>
    </row>
    <row r="14121" spans="1:15" ht="20.25" customHeight="1">
      <c r="A14121" s="1" t="s">
        <v>1319</v>
      </c>
      <c r="B14121" s="50" t="e">
        <f>IF((#REF!+#REF!+H14121)&lt;&gt;0,"a","b")</f>
        <v>#REF!</v>
      </c>
      <c r="C14121" s="54">
        <v>5</v>
      </c>
      <c r="D14121" s="54"/>
      <c r="F14121" s="89"/>
      <c r="G14121" s="95" t="s">
        <v>365</v>
      </c>
      <c r="H14121" s="360">
        <f t="shared" si="7562"/>
        <v>0</v>
      </c>
      <c r="I14121" s="360">
        <f t="shared" ref="I14121:M14121" si="7584">I14351+I16421+I18951+I19181</f>
        <v>0</v>
      </c>
      <c r="J14121" s="360">
        <f t="shared" si="7584"/>
        <v>0</v>
      </c>
      <c r="K14121" s="360">
        <f t="shared" si="7584"/>
        <v>0</v>
      </c>
      <c r="L14121" s="360">
        <f t="shared" si="7584"/>
        <v>0</v>
      </c>
      <c r="M14121" s="360">
        <f t="shared" si="7584"/>
        <v>0</v>
      </c>
      <c r="N14121" s="165">
        <f t="shared" si="7564"/>
        <v>0</v>
      </c>
    </row>
    <row r="14122" spans="1:15" ht="20.25" customHeight="1">
      <c r="A14122" s="1" t="s">
        <v>1320</v>
      </c>
      <c r="B14122" s="50" t="e">
        <f>IF((#REF!+#REF!+H14122)&lt;&gt;0,"a","b")</f>
        <v>#REF!</v>
      </c>
      <c r="C14122" s="54">
        <v>5</v>
      </c>
      <c r="D14122" s="54"/>
      <c r="F14122" s="89"/>
      <c r="G14122" s="95" t="s">
        <v>366</v>
      </c>
      <c r="H14122" s="360">
        <f t="shared" si="7562"/>
        <v>0</v>
      </c>
      <c r="I14122" s="360">
        <f t="shared" ref="I14122:M14122" si="7585">I14352+I16422+I18952+I19182</f>
        <v>0</v>
      </c>
      <c r="J14122" s="360">
        <f t="shared" si="7585"/>
        <v>0</v>
      </c>
      <c r="K14122" s="360">
        <f t="shared" si="7585"/>
        <v>0</v>
      </c>
      <c r="L14122" s="360">
        <f t="shared" si="7585"/>
        <v>0</v>
      </c>
      <c r="M14122" s="360">
        <f t="shared" si="7585"/>
        <v>0</v>
      </c>
      <c r="N14122" s="165">
        <f t="shared" si="7564"/>
        <v>0</v>
      </c>
    </row>
    <row r="14123" spans="1:15" ht="20.25" customHeight="1">
      <c r="A14123" s="1" t="s">
        <v>1321</v>
      </c>
      <c r="B14123" s="50" t="e">
        <f>IF((#REF!+#REF!+H14123)&lt;&gt;0,"a","b")</f>
        <v>#REF!</v>
      </c>
      <c r="C14123" s="54">
        <v>5</v>
      </c>
      <c r="D14123" s="54"/>
      <c r="F14123" s="89"/>
      <c r="G14123" s="95" t="s">
        <v>367</v>
      </c>
      <c r="H14123" s="360">
        <f t="shared" si="7562"/>
        <v>0</v>
      </c>
      <c r="I14123" s="360">
        <f t="shared" ref="I14123:M14123" si="7586">I14353+I16423+I18953+I19183</f>
        <v>0</v>
      </c>
      <c r="J14123" s="360">
        <f t="shared" si="7586"/>
        <v>0</v>
      </c>
      <c r="K14123" s="360">
        <f t="shared" si="7586"/>
        <v>0</v>
      </c>
      <c r="L14123" s="360">
        <f t="shared" si="7586"/>
        <v>0</v>
      </c>
      <c r="M14123" s="360">
        <f t="shared" si="7586"/>
        <v>0</v>
      </c>
      <c r="N14123" s="165">
        <f t="shared" si="7564"/>
        <v>0</v>
      </c>
    </row>
    <row r="14124" spans="1:15" ht="20.25" customHeight="1">
      <c r="A14124" s="1" t="s">
        <v>1322</v>
      </c>
      <c r="B14124" s="50" t="e">
        <f>IF((#REF!+#REF!+H14124)&lt;&gt;0,"a","b")</f>
        <v>#REF!</v>
      </c>
      <c r="C14124" s="54">
        <v>4</v>
      </c>
      <c r="D14124" s="54"/>
      <c r="F14124" s="89"/>
      <c r="G14124" s="93" t="s">
        <v>368</v>
      </c>
      <c r="H14124" s="360">
        <f t="shared" si="7562"/>
        <v>0</v>
      </c>
      <c r="I14124" s="360">
        <f t="shared" ref="I14124:M14124" si="7587">I14354+I16424+I18954+I19184</f>
        <v>0</v>
      </c>
      <c r="J14124" s="360">
        <f t="shared" si="7587"/>
        <v>0</v>
      </c>
      <c r="K14124" s="360">
        <f t="shared" si="7587"/>
        <v>0</v>
      </c>
      <c r="L14124" s="360">
        <f t="shared" si="7587"/>
        <v>0</v>
      </c>
      <c r="M14124" s="360">
        <f t="shared" si="7587"/>
        <v>0</v>
      </c>
      <c r="N14124" s="169">
        <f t="shared" si="7564"/>
        <v>0</v>
      </c>
    </row>
    <row r="14125" spans="1:15" ht="36" customHeight="1">
      <c r="A14125" s="1" t="s">
        <v>1323</v>
      </c>
      <c r="B14125" s="50" t="e">
        <f>IF((#REF!+#REF!+H14125)&lt;&gt;0,"a","b")</f>
        <v>#REF!</v>
      </c>
      <c r="C14125" s="54">
        <v>4</v>
      </c>
      <c r="D14125" s="54"/>
      <c r="F14125" s="89"/>
      <c r="G14125" s="93" t="s">
        <v>369</v>
      </c>
      <c r="H14125" s="360">
        <f t="shared" si="7562"/>
        <v>0</v>
      </c>
      <c r="I14125" s="360">
        <f t="shared" ref="I14125:M14125" si="7588">I14355+I16425+I18955+I19185</f>
        <v>0</v>
      </c>
      <c r="J14125" s="360">
        <f t="shared" si="7588"/>
        <v>0</v>
      </c>
      <c r="K14125" s="360">
        <f t="shared" si="7588"/>
        <v>0</v>
      </c>
      <c r="L14125" s="360">
        <f t="shared" si="7588"/>
        <v>0</v>
      </c>
      <c r="M14125" s="360">
        <f t="shared" si="7588"/>
        <v>0</v>
      </c>
      <c r="N14125" s="169">
        <f t="shared" si="7564"/>
        <v>0</v>
      </c>
    </row>
    <row r="14126" spans="1:15" ht="20.25" customHeight="1">
      <c r="A14126" s="1" t="s">
        <v>788</v>
      </c>
      <c r="B14126" s="50" t="e">
        <f>IF((#REF!+#REF!+H14126)&lt;&gt;0,"a","b")</f>
        <v>#REF!</v>
      </c>
      <c r="C14126" s="54">
        <v>3</v>
      </c>
      <c r="D14126" s="54"/>
      <c r="F14126" s="374"/>
      <c r="G14126" s="90" t="s">
        <v>295</v>
      </c>
      <c r="H14126" s="360">
        <f>H14356+H16426+H18956+H19186</f>
        <v>3505</v>
      </c>
      <c r="I14126" s="360">
        <f>I14356+I16426+I18956+I19186</f>
        <v>3505</v>
      </c>
      <c r="J14126" s="360">
        <f t="shared" ref="J14126:M14126" si="7589">J14356+J16426+J18956+J19186</f>
        <v>0</v>
      </c>
      <c r="K14126" s="360">
        <f>K14356+K16426+K18957+K19186</f>
        <v>3663</v>
      </c>
      <c r="L14126" s="360">
        <f t="shared" si="7589"/>
        <v>3832</v>
      </c>
      <c r="M14126" s="360">
        <f t="shared" si="7589"/>
        <v>3976</v>
      </c>
      <c r="N14126" s="164">
        <f t="shared" si="7564"/>
        <v>0</v>
      </c>
    </row>
    <row r="14127" spans="1:15" ht="20.25" customHeight="1">
      <c r="A14127" s="1" t="s">
        <v>789</v>
      </c>
      <c r="B14127" s="50" t="e">
        <f>IF((#REF!+#REF!+H14127)&lt;&gt;0,"a","b")</f>
        <v>#REF!</v>
      </c>
      <c r="C14127" s="54">
        <v>3</v>
      </c>
      <c r="D14127" s="54"/>
      <c r="F14127" s="89"/>
      <c r="G14127" s="90" t="s">
        <v>296</v>
      </c>
      <c r="H14127" s="360">
        <f t="shared" si="7562"/>
        <v>3.5</v>
      </c>
      <c r="I14127" s="360">
        <f t="shared" ref="I14127:M14127" si="7590">I14357+I16427+I18957+I19187</f>
        <v>3.5</v>
      </c>
      <c r="J14127" s="360">
        <f t="shared" si="7590"/>
        <v>0</v>
      </c>
      <c r="K14127" s="360">
        <f t="shared" si="7590"/>
        <v>4</v>
      </c>
      <c r="L14127" s="360">
        <f t="shared" si="7590"/>
        <v>4</v>
      </c>
      <c r="M14127" s="360">
        <f t="shared" si="7590"/>
        <v>4</v>
      </c>
      <c r="N14127" s="140">
        <f t="shared" si="7564"/>
        <v>0</v>
      </c>
      <c r="O14127" s="60" t="s">
        <v>71</v>
      </c>
    </row>
    <row r="14128" spans="1:15" ht="20.25" customHeight="1">
      <c r="A14128" s="1" t="s">
        <v>1324</v>
      </c>
      <c r="B14128" s="50" t="e">
        <f>IF((#REF!+#REF!+H14128)&lt;&gt;0,"a","b")</f>
        <v>#REF!</v>
      </c>
      <c r="C14128" s="54">
        <v>4</v>
      </c>
      <c r="D14128" s="54"/>
      <c r="F14128" s="89"/>
      <c r="G14128" s="93" t="s">
        <v>370</v>
      </c>
      <c r="H14128" s="360">
        <f t="shared" si="7562"/>
        <v>0</v>
      </c>
      <c r="I14128" s="360">
        <f t="shared" ref="I14128:M14128" si="7591">I14358+I16428+I18958+I19188</f>
        <v>0</v>
      </c>
      <c r="J14128" s="360">
        <f t="shared" si="7591"/>
        <v>0</v>
      </c>
      <c r="K14128" s="360">
        <f t="shared" si="7591"/>
        <v>0</v>
      </c>
      <c r="L14128" s="360">
        <f t="shared" si="7591"/>
        <v>0</v>
      </c>
      <c r="M14128" s="360">
        <f t="shared" si="7591"/>
        <v>0</v>
      </c>
      <c r="N14128" s="137">
        <f t="shared" si="7564"/>
        <v>0</v>
      </c>
      <c r="O14128" s="60" t="s">
        <v>71</v>
      </c>
    </row>
    <row r="14129" spans="1:15" ht="20.25" customHeight="1">
      <c r="A14129" s="1" t="s">
        <v>1325</v>
      </c>
      <c r="B14129" s="50" t="e">
        <f>IF((#REF!+#REF!+H14129)&lt;&gt;0,"a","b")</f>
        <v>#REF!</v>
      </c>
      <c r="C14129" s="54">
        <v>5</v>
      </c>
      <c r="D14129" s="54"/>
      <c r="F14129" s="89"/>
      <c r="G14129" s="95" t="s">
        <v>371</v>
      </c>
      <c r="H14129" s="360">
        <f t="shared" si="7562"/>
        <v>0</v>
      </c>
      <c r="I14129" s="360">
        <f t="shared" ref="I14129:M14129" si="7592">I14359+I16429+I18959+I19189</f>
        <v>0</v>
      </c>
      <c r="J14129" s="360">
        <f t="shared" si="7592"/>
        <v>0</v>
      </c>
      <c r="K14129" s="360">
        <f t="shared" si="7592"/>
        <v>0</v>
      </c>
      <c r="L14129" s="360">
        <f t="shared" si="7592"/>
        <v>0</v>
      </c>
      <c r="M14129" s="360">
        <f t="shared" si="7592"/>
        <v>0</v>
      </c>
      <c r="N14129" s="165">
        <f t="shared" si="7564"/>
        <v>0</v>
      </c>
    </row>
    <row r="14130" spans="1:15" ht="20.25" customHeight="1">
      <c r="A14130" s="1" t="s">
        <v>1326</v>
      </c>
      <c r="B14130" s="50" t="e">
        <f>IF((#REF!+#REF!+H14130)&lt;&gt;0,"a","b")</f>
        <v>#REF!</v>
      </c>
      <c r="C14130" s="54">
        <v>5</v>
      </c>
      <c r="D14130" s="54"/>
      <c r="F14130" s="89"/>
      <c r="G14130" s="95" t="s">
        <v>297</v>
      </c>
      <c r="H14130" s="360">
        <f t="shared" si="7562"/>
        <v>0</v>
      </c>
      <c r="I14130" s="360">
        <f t="shared" ref="I14130:M14130" si="7593">I14360+I16430+I18960+I19190</f>
        <v>0</v>
      </c>
      <c r="J14130" s="360">
        <f t="shared" si="7593"/>
        <v>0</v>
      </c>
      <c r="K14130" s="360">
        <f t="shared" si="7593"/>
        <v>0</v>
      </c>
      <c r="L14130" s="360">
        <f t="shared" si="7593"/>
        <v>0</v>
      </c>
      <c r="M14130" s="360">
        <f t="shared" si="7593"/>
        <v>0</v>
      </c>
      <c r="N14130" s="165">
        <f t="shared" si="7564"/>
        <v>0</v>
      </c>
    </row>
    <row r="14131" spans="1:15" ht="20.25" customHeight="1">
      <c r="A14131" s="1" t="s">
        <v>1327</v>
      </c>
      <c r="B14131" s="50" t="e">
        <f>IF((#REF!+#REF!+H14131)&lt;&gt;0,"a","b")</f>
        <v>#REF!</v>
      </c>
      <c r="C14131" s="54">
        <v>4</v>
      </c>
      <c r="D14131" s="54"/>
      <c r="F14131" s="89"/>
      <c r="G14131" s="93" t="s">
        <v>372</v>
      </c>
      <c r="H14131" s="360">
        <f t="shared" si="7562"/>
        <v>0</v>
      </c>
      <c r="I14131" s="360">
        <f t="shared" ref="I14131:M14131" si="7594">I14361+I16431+I18961+I19191</f>
        <v>0</v>
      </c>
      <c r="J14131" s="360">
        <f t="shared" si="7594"/>
        <v>0</v>
      </c>
      <c r="K14131" s="360">
        <f t="shared" si="7594"/>
        <v>0</v>
      </c>
      <c r="L14131" s="360">
        <f t="shared" si="7594"/>
        <v>0</v>
      </c>
      <c r="M14131" s="360">
        <f t="shared" si="7594"/>
        <v>0</v>
      </c>
      <c r="N14131" s="137">
        <f t="shared" si="7564"/>
        <v>0</v>
      </c>
      <c r="O14131" s="60" t="s">
        <v>71</v>
      </c>
    </row>
    <row r="14132" spans="1:15" ht="20.25" customHeight="1">
      <c r="A14132" s="1" t="s">
        <v>1328</v>
      </c>
      <c r="B14132" s="50" t="e">
        <f>IF((#REF!+#REF!+H14132)&lt;&gt;0,"a","b")</f>
        <v>#REF!</v>
      </c>
      <c r="C14132" s="54">
        <v>5</v>
      </c>
      <c r="D14132" s="54"/>
      <c r="F14132" s="89"/>
      <c r="G14132" s="95" t="s">
        <v>371</v>
      </c>
      <c r="H14132" s="360">
        <f t="shared" si="7562"/>
        <v>0</v>
      </c>
      <c r="I14132" s="360">
        <f t="shared" ref="I14132:M14132" si="7595">I14362+I16432+I18962+I19192</f>
        <v>0</v>
      </c>
      <c r="J14132" s="360">
        <f t="shared" si="7595"/>
        <v>0</v>
      </c>
      <c r="K14132" s="360">
        <f t="shared" si="7595"/>
        <v>0</v>
      </c>
      <c r="L14132" s="360">
        <f t="shared" si="7595"/>
        <v>0</v>
      </c>
      <c r="M14132" s="360">
        <f t="shared" si="7595"/>
        <v>0</v>
      </c>
      <c r="N14132" s="165">
        <f t="shared" si="7564"/>
        <v>0</v>
      </c>
    </row>
    <row r="14133" spans="1:15" ht="20.25" customHeight="1">
      <c r="A14133" s="1" t="s">
        <v>1329</v>
      </c>
      <c r="B14133" s="50" t="e">
        <f>IF((#REF!+#REF!+H14133)&lt;&gt;0,"a","b")</f>
        <v>#REF!</v>
      </c>
      <c r="C14133" s="54">
        <v>5</v>
      </c>
      <c r="D14133" s="54"/>
      <c r="F14133" s="89"/>
      <c r="G14133" s="95" t="s">
        <v>297</v>
      </c>
      <c r="H14133" s="360">
        <f t="shared" si="7562"/>
        <v>0</v>
      </c>
      <c r="I14133" s="360">
        <f t="shared" ref="I14133:M14133" si="7596">I14363+I16433+I18963+I19193</f>
        <v>0</v>
      </c>
      <c r="J14133" s="360">
        <f t="shared" si="7596"/>
        <v>0</v>
      </c>
      <c r="K14133" s="360">
        <f t="shared" si="7596"/>
        <v>0</v>
      </c>
      <c r="L14133" s="360">
        <f t="shared" si="7596"/>
        <v>0</v>
      </c>
      <c r="M14133" s="360">
        <f t="shared" si="7596"/>
        <v>0</v>
      </c>
      <c r="N14133" s="165">
        <f t="shared" si="7564"/>
        <v>0</v>
      </c>
    </row>
    <row r="14134" spans="1:15" ht="20.25" customHeight="1">
      <c r="A14134" s="1" t="s">
        <v>1330</v>
      </c>
      <c r="B14134" s="50" t="e">
        <f>IF((#REF!+#REF!+H14134)&lt;&gt;0,"a","b")</f>
        <v>#REF!</v>
      </c>
      <c r="C14134" s="54">
        <v>4</v>
      </c>
      <c r="D14134" s="54"/>
      <c r="F14134" s="89"/>
      <c r="G14134" s="93" t="s">
        <v>373</v>
      </c>
      <c r="H14134" s="360">
        <f t="shared" si="7562"/>
        <v>3.5</v>
      </c>
      <c r="I14134" s="360">
        <f t="shared" ref="I14134:M14134" si="7597">I14364+I16434+I18964+I19194</f>
        <v>0</v>
      </c>
      <c r="J14134" s="360">
        <f t="shared" si="7597"/>
        <v>0</v>
      </c>
      <c r="K14134" s="360">
        <f t="shared" si="7597"/>
        <v>0</v>
      </c>
      <c r="L14134" s="360">
        <f t="shared" si="7597"/>
        <v>0</v>
      </c>
      <c r="M14134" s="360">
        <f t="shared" si="7597"/>
        <v>0</v>
      </c>
      <c r="N14134" s="137">
        <f t="shared" si="7564"/>
        <v>0</v>
      </c>
      <c r="O14134" s="60" t="s">
        <v>71</v>
      </c>
    </row>
    <row r="14135" spans="1:15" ht="20.25" customHeight="1">
      <c r="A14135" s="1" t="s">
        <v>1331</v>
      </c>
      <c r="B14135" s="50" t="e">
        <f>IF((#REF!+#REF!+H14135)&lt;&gt;0,"a","b")</f>
        <v>#REF!</v>
      </c>
      <c r="C14135" s="54">
        <v>5</v>
      </c>
      <c r="D14135" s="54"/>
      <c r="F14135" s="89"/>
      <c r="G14135" s="95" t="s">
        <v>371</v>
      </c>
      <c r="H14135" s="360">
        <f t="shared" si="7562"/>
        <v>3.5</v>
      </c>
      <c r="I14135" s="360">
        <f t="shared" ref="I14135:M14135" si="7598">I14365+I16435+I18965+I19195</f>
        <v>0</v>
      </c>
      <c r="J14135" s="360">
        <f t="shared" si="7598"/>
        <v>0</v>
      </c>
      <c r="K14135" s="360">
        <f t="shared" si="7598"/>
        <v>0</v>
      </c>
      <c r="L14135" s="360">
        <f t="shared" si="7598"/>
        <v>0</v>
      </c>
      <c r="M14135" s="360">
        <f t="shared" si="7598"/>
        <v>0</v>
      </c>
      <c r="N14135" s="165">
        <f t="shared" si="7564"/>
        <v>0</v>
      </c>
    </row>
    <row r="14136" spans="1:15" ht="20.25" customHeight="1">
      <c r="A14136" s="1" t="s">
        <v>1332</v>
      </c>
      <c r="B14136" s="50" t="e">
        <f>IF((#REF!+#REF!+H14136)&lt;&gt;0,"a","b")</f>
        <v>#REF!</v>
      </c>
      <c r="C14136" s="54">
        <v>5</v>
      </c>
      <c r="D14136" s="54"/>
      <c r="F14136" s="89"/>
      <c r="G14136" s="95" t="s">
        <v>297</v>
      </c>
      <c r="H14136" s="360">
        <f t="shared" si="7562"/>
        <v>0</v>
      </c>
      <c r="I14136" s="360">
        <f t="shared" ref="I14136:M14136" si="7599">I14366+I16436+I18966+I19196</f>
        <v>0</v>
      </c>
      <c r="J14136" s="360">
        <f t="shared" si="7599"/>
        <v>0</v>
      </c>
      <c r="K14136" s="360">
        <f t="shared" si="7599"/>
        <v>0</v>
      </c>
      <c r="L14136" s="360">
        <f t="shared" si="7599"/>
        <v>0</v>
      </c>
      <c r="M14136" s="360">
        <f t="shared" si="7599"/>
        <v>0</v>
      </c>
      <c r="N14136" s="165">
        <f t="shared" si="7564"/>
        <v>0</v>
      </c>
    </row>
    <row r="14137" spans="1:15" ht="20.25" customHeight="1">
      <c r="A14137" s="1" t="s">
        <v>790</v>
      </c>
      <c r="B14137" s="50" t="e">
        <f>IF((#REF!+#REF!+H14137)&lt;&gt;0,"a","b")</f>
        <v>#REF!</v>
      </c>
      <c r="C14137" s="54">
        <v>3</v>
      </c>
      <c r="D14137" s="54"/>
      <c r="F14137" s="89"/>
      <c r="G14137" s="90" t="s">
        <v>299</v>
      </c>
      <c r="H14137" s="360">
        <f t="shared" si="7562"/>
        <v>0</v>
      </c>
      <c r="I14137" s="360">
        <f t="shared" ref="I14137:M14137" si="7600">I14367+I16437+I18967+I19197</f>
        <v>0</v>
      </c>
      <c r="J14137" s="360">
        <f t="shared" si="7600"/>
        <v>0</v>
      </c>
      <c r="K14137" s="360">
        <f t="shared" si="7600"/>
        <v>0</v>
      </c>
      <c r="L14137" s="360">
        <f t="shared" si="7600"/>
        <v>0</v>
      </c>
      <c r="M14137" s="360">
        <f t="shared" si="7600"/>
        <v>0</v>
      </c>
      <c r="N14137" s="140">
        <f t="shared" si="7564"/>
        <v>0</v>
      </c>
      <c r="O14137" s="60" t="s">
        <v>71</v>
      </c>
    </row>
    <row r="14138" spans="1:15" ht="20.25" customHeight="1">
      <c r="A14138" s="1" t="s">
        <v>1333</v>
      </c>
      <c r="B14138" s="50" t="e">
        <f>IF((#REF!+#REF!+H14138)&lt;&gt;0,"a","b")</f>
        <v>#REF!</v>
      </c>
      <c r="C14138" s="54">
        <v>4</v>
      </c>
      <c r="D14138" s="54"/>
      <c r="F14138" s="89"/>
      <c r="G14138" s="93" t="s">
        <v>374</v>
      </c>
      <c r="H14138" s="360">
        <f t="shared" si="7562"/>
        <v>0</v>
      </c>
      <c r="I14138" s="360">
        <f t="shared" ref="I14138:M14138" si="7601">I14368+I16438+I18968+I19198</f>
        <v>0</v>
      </c>
      <c r="J14138" s="360">
        <f t="shared" si="7601"/>
        <v>0</v>
      </c>
      <c r="K14138" s="360">
        <f t="shared" si="7601"/>
        <v>0</v>
      </c>
      <c r="L14138" s="360">
        <f t="shared" si="7601"/>
        <v>0</v>
      </c>
      <c r="M14138" s="360">
        <f t="shared" si="7601"/>
        <v>0</v>
      </c>
      <c r="N14138" s="137">
        <f t="shared" si="7564"/>
        <v>0</v>
      </c>
      <c r="O14138" s="60" t="s">
        <v>71</v>
      </c>
    </row>
    <row r="14139" spans="1:15" ht="20.25" customHeight="1">
      <c r="A14139" s="1" t="s">
        <v>1334</v>
      </c>
      <c r="B14139" s="50" t="e">
        <f>IF((#REF!+#REF!+H14139)&lt;&gt;0,"a","b")</f>
        <v>#REF!</v>
      </c>
      <c r="C14139" s="54">
        <v>5</v>
      </c>
      <c r="D14139" s="54"/>
      <c r="F14139" s="89"/>
      <c r="G14139" s="95" t="s">
        <v>375</v>
      </c>
      <c r="H14139" s="360">
        <f t="shared" si="7562"/>
        <v>0</v>
      </c>
      <c r="I14139" s="360">
        <f t="shared" ref="I14139:M14139" si="7602">I14369+I16439+I18969+I19199</f>
        <v>0</v>
      </c>
      <c r="J14139" s="360">
        <f t="shared" si="7602"/>
        <v>0</v>
      </c>
      <c r="K14139" s="360">
        <f t="shared" si="7602"/>
        <v>0</v>
      </c>
      <c r="L14139" s="360">
        <f t="shared" si="7602"/>
        <v>0</v>
      </c>
      <c r="M14139" s="360">
        <f t="shared" si="7602"/>
        <v>0</v>
      </c>
      <c r="N14139" s="165">
        <f t="shared" si="7564"/>
        <v>0</v>
      </c>
    </row>
    <row r="14140" spans="1:15" ht="20.25" customHeight="1">
      <c r="A14140" s="1" t="s">
        <v>1335</v>
      </c>
      <c r="B14140" s="50" t="e">
        <f>IF((#REF!+#REF!+H14140)&lt;&gt;0,"a","b")</f>
        <v>#REF!</v>
      </c>
      <c r="C14140" s="54">
        <v>5</v>
      </c>
      <c r="D14140" s="54"/>
      <c r="F14140" s="89"/>
      <c r="G14140" s="95" t="s">
        <v>376</v>
      </c>
      <c r="H14140" s="360">
        <f t="shared" si="7562"/>
        <v>0</v>
      </c>
      <c r="I14140" s="360">
        <f t="shared" ref="I14140:M14140" si="7603">I14370+I16440+I18970+I19200</f>
        <v>0</v>
      </c>
      <c r="J14140" s="360">
        <f t="shared" si="7603"/>
        <v>0</v>
      </c>
      <c r="K14140" s="360">
        <f t="shared" si="7603"/>
        <v>0</v>
      </c>
      <c r="L14140" s="360">
        <f t="shared" si="7603"/>
        <v>0</v>
      </c>
      <c r="M14140" s="360">
        <f t="shared" si="7603"/>
        <v>0</v>
      </c>
      <c r="N14140" s="165">
        <f t="shared" si="7564"/>
        <v>0</v>
      </c>
    </row>
    <row r="14141" spans="1:15" ht="20.25" customHeight="1">
      <c r="A14141" s="1" t="s">
        <v>1336</v>
      </c>
      <c r="B14141" s="50" t="e">
        <f>IF((#REF!+#REF!+H14141)&lt;&gt;0,"a","b")</f>
        <v>#REF!</v>
      </c>
      <c r="C14141" s="54">
        <v>4</v>
      </c>
      <c r="D14141" s="54"/>
      <c r="F14141" s="89"/>
      <c r="G14141" s="93" t="s">
        <v>377</v>
      </c>
      <c r="H14141" s="360">
        <f t="shared" si="7562"/>
        <v>0</v>
      </c>
      <c r="I14141" s="360">
        <f t="shared" ref="I14141:M14141" si="7604">I14371+I16441+I18971+I19201</f>
        <v>0</v>
      </c>
      <c r="J14141" s="360">
        <f t="shared" si="7604"/>
        <v>0</v>
      </c>
      <c r="K14141" s="360">
        <f t="shared" si="7604"/>
        <v>0</v>
      </c>
      <c r="L14141" s="360">
        <f t="shared" si="7604"/>
        <v>0</v>
      </c>
      <c r="M14141" s="360">
        <f t="shared" si="7604"/>
        <v>0</v>
      </c>
      <c r="N14141" s="137">
        <f t="shared" si="7564"/>
        <v>0</v>
      </c>
      <c r="O14141" s="60" t="s">
        <v>71</v>
      </c>
    </row>
    <row r="14142" spans="1:15" ht="20.25" customHeight="1">
      <c r="A14142" s="1" t="s">
        <v>1337</v>
      </c>
      <c r="B14142" s="50" t="e">
        <f>IF((#REF!+#REF!+H14142)&lt;&gt;0,"a","b")</f>
        <v>#REF!</v>
      </c>
      <c r="C14142" s="54">
        <v>5</v>
      </c>
      <c r="D14142" s="54"/>
      <c r="F14142" s="89"/>
      <c r="G14142" s="95" t="s">
        <v>375</v>
      </c>
      <c r="H14142" s="360">
        <f t="shared" si="7562"/>
        <v>0</v>
      </c>
      <c r="I14142" s="360">
        <f t="shared" ref="I14142:M14142" si="7605">I14372+I16442+I18972+I19202</f>
        <v>0</v>
      </c>
      <c r="J14142" s="360">
        <f t="shared" si="7605"/>
        <v>0</v>
      </c>
      <c r="K14142" s="360">
        <f t="shared" si="7605"/>
        <v>0</v>
      </c>
      <c r="L14142" s="360">
        <f t="shared" si="7605"/>
        <v>0</v>
      </c>
      <c r="M14142" s="360">
        <f t="shared" si="7605"/>
        <v>0</v>
      </c>
      <c r="N14142" s="165">
        <f t="shared" si="7564"/>
        <v>0</v>
      </c>
    </row>
    <row r="14143" spans="1:15" ht="20.25" customHeight="1">
      <c r="A14143" s="1" t="s">
        <v>1338</v>
      </c>
      <c r="B14143" s="50" t="e">
        <f>IF((#REF!+#REF!+H14143)&lt;&gt;0,"a","b")</f>
        <v>#REF!</v>
      </c>
      <c r="C14143" s="54">
        <v>5</v>
      </c>
      <c r="D14143" s="54"/>
      <c r="F14143" s="89"/>
      <c r="G14143" s="95" t="s">
        <v>376</v>
      </c>
      <c r="H14143" s="360">
        <f t="shared" si="7562"/>
        <v>0</v>
      </c>
      <c r="I14143" s="360">
        <f t="shared" ref="I14143:M14143" si="7606">I14373+I16443+I18973+I19203</f>
        <v>0</v>
      </c>
      <c r="J14143" s="360">
        <f t="shared" si="7606"/>
        <v>0</v>
      </c>
      <c r="K14143" s="360">
        <f t="shared" si="7606"/>
        <v>0</v>
      </c>
      <c r="L14143" s="360">
        <f t="shared" si="7606"/>
        <v>0</v>
      </c>
      <c r="M14143" s="360">
        <f t="shared" si="7606"/>
        <v>0</v>
      </c>
      <c r="N14143" s="165">
        <f t="shared" si="7564"/>
        <v>0</v>
      </c>
    </row>
    <row r="14144" spans="1:15" ht="20.25" customHeight="1">
      <c r="A14144" s="1" t="s">
        <v>1339</v>
      </c>
      <c r="B14144" s="50" t="e">
        <f>IF((#REF!+#REF!+H14144)&lt;&gt;0,"a","b")</f>
        <v>#REF!</v>
      </c>
      <c r="C14144" s="54">
        <v>4</v>
      </c>
      <c r="D14144" s="54"/>
      <c r="F14144" s="89"/>
      <c r="G14144" s="93" t="s">
        <v>300</v>
      </c>
      <c r="H14144" s="360">
        <f t="shared" si="7562"/>
        <v>0</v>
      </c>
      <c r="I14144" s="360">
        <f t="shared" ref="I14144:M14144" si="7607">I14374+I16444+I18974+I19204</f>
        <v>0</v>
      </c>
      <c r="J14144" s="360">
        <f t="shared" si="7607"/>
        <v>0</v>
      </c>
      <c r="K14144" s="360">
        <f t="shared" si="7607"/>
        <v>0</v>
      </c>
      <c r="L14144" s="360">
        <f t="shared" si="7607"/>
        <v>0</v>
      </c>
      <c r="M14144" s="360">
        <f t="shared" si="7607"/>
        <v>0</v>
      </c>
      <c r="N14144" s="137">
        <f t="shared" si="7564"/>
        <v>0</v>
      </c>
      <c r="O14144" s="60" t="s">
        <v>71</v>
      </c>
    </row>
    <row r="14145" spans="1:15" ht="20.25" customHeight="1">
      <c r="A14145" s="1" t="s">
        <v>1340</v>
      </c>
      <c r="B14145" s="50" t="e">
        <f>IF((#REF!+#REF!+H14145)&lt;&gt;0,"a","b")</f>
        <v>#REF!</v>
      </c>
      <c r="C14145" s="54">
        <v>5</v>
      </c>
      <c r="D14145" s="54"/>
      <c r="F14145" s="89"/>
      <c r="G14145" s="95" t="s">
        <v>375</v>
      </c>
      <c r="H14145" s="360">
        <f t="shared" si="7562"/>
        <v>0</v>
      </c>
      <c r="I14145" s="360">
        <f t="shared" ref="I14145:M14145" si="7608">I14375+I16445+I18975+I19205</f>
        <v>0</v>
      </c>
      <c r="J14145" s="360">
        <f t="shared" si="7608"/>
        <v>0</v>
      </c>
      <c r="K14145" s="360">
        <f t="shared" si="7608"/>
        <v>0</v>
      </c>
      <c r="L14145" s="360">
        <f t="shared" si="7608"/>
        <v>0</v>
      </c>
      <c r="M14145" s="360">
        <f t="shared" si="7608"/>
        <v>0</v>
      </c>
      <c r="N14145" s="165">
        <f t="shared" si="7564"/>
        <v>0</v>
      </c>
    </row>
    <row r="14146" spans="1:15" ht="20.25" customHeight="1">
      <c r="A14146" s="1" t="s">
        <v>1341</v>
      </c>
      <c r="B14146" s="50" t="e">
        <f>IF((#REF!+#REF!+H14146)&lt;&gt;0,"a","b")</f>
        <v>#REF!</v>
      </c>
      <c r="C14146" s="54">
        <v>5</v>
      </c>
      <c r="D14146" s="54"/>
      <c r="F14146" s="89"/>
      <c r="G14146" s="95" t="s">
        <v>376</v>
      </c>
      <c r="H14146" s="360">
        <f t="shared" si="7562"/>
        <v>0</v>
      </c>
      <c r="I14146" s="360">
        <f t="shared" ref="I14146:M14146" si="7609">I14376+I16446+I18976+I19206</f>
        <v>0</v>
      </c>
      <c r="J14146" s="360">
        <f t="shared" si="7609"/>
        <v>0</v>
      </c>
      <c r="K14146" s="360">
        <f t="shared" si="7609"/>
        <v>0</v>
      </c>
      <c r="L14146" s="360">
        <f t="shared" si="7609"/>
        <v>0</v>
      </c>
      <c r="M14146" s="360">
        <f t="shared" si="7609"/>
        <v>0</v>
      </c>
      <c r="N14146" s="165">
        <f t="shared" si="7564"/>
        <v>0</v>
      </c>
    </row>
    <row r="14147" spans="1:15" ht="20.25" customHeight="1">
      <c r="A14147" s="1" t="s">
        <v>791</v>
      </c>
      <c r="B14147" s="50" t="e">
        <f>IF((#REF!+#REF!+H14147)&lt;&gt;0,"a","b")</f>
        <v>#REF!</v>
      </c>
      <c r="C14147" s="54">
        <v>3</v>
      </c>
      <c r="D14147" s="54"/>
      <c r="F14147" s="374"/>
      <c r="G14147" s="90" t="s">
        <v>298</v>
      </c>
      <c r="H14147" s="360">
        <f t="shared" si="7562"/>
        <v>0</v>
      </c>
      <c r="I14147" s="360">
        <f t="shared" ref="I14147:M14147" si="7610">I14377+I16447+I18977+I19207</f>
        <v>0</v>
      </c>
      <c r="J14147" s="360">
        <f t="shared" si="7610"/>
        <v>0</v>
      </c>
      <c r="K14147" s="360">
        <f t="shared" si="7610"/>
        <v>0</v>
      </c>
      <c r="L14147" s="360">
        <f t="shared" si="7610"/>
        <v>0</v>
      </c>
      <c r="M14147" s="360">
        <f t="shared" si="7610"/>
        <v>0</v>
      </c>
      <c r="N14147" s="140">
        <f t="shared" si="7564"/>
        <v>0</v>
      </c>
      <c r="O14147" s="60" t="s">
        <v>71</v>
      </c>
    </row>
    <row r="14148" spans="1:15" ht="20.25" customHeight="1">
      <c r="A14148" s="1" t="s">
        <v>1342</v>
      </c>
      <c r="B14148" s="50" t="e">
        <f>IF((#REF!+#REF!+H14148)&lt;&gt;0,"a","b")</f>
        <v>#REF!</v>
      </c>
      <c r="C14148" s="54">
        <v>4</v>
      </c>
      <c r="D14148" s="54"/>
      <c r="F14148" s="89"/>
      <c r="G14148" s="93" t="s">
        <v>378</v>
      </c>
      <c r="H14148" s="360">
        <f t="shared" si="7562"/>
        <v>0</v>
      </c>
      <c r="I14148" s="360">
        <f t="shared" ref="I14148:M14148" si="7611">I14378+I16448+I18978+I19208</f>
        <v>0</v>
      </c>
      <c r="J14148" s="360">
        <f t="shared" si="7611"/>
        <v>0</v>
      </c>
      <c r="K14148" s="360">
        <f t="shared" si="7611"/>
        <v>0</v>
      </c>
      <c r="L14148" s="360">
        <f t="shared" si="7611"/>
        <v>0</v>
      </c>
      <c r="M14148" s="360">
        <f t="shared" si="7611"/>
        <v>0</v>
      </c>
      <c r="N14148" s="169">
        <f t="shared" si="7564"/>
        <v>0</v>
      </c>
    </row>
    <row r="14149" spans="1:15" ht="20.25" customHeight="1">
      <c r="A14149" s="1" t="s">
        <v>1343</v>
      </c>
      <c r="B14149" s="50" t="e">
        <f>IF((#REF!+#REF!+H14149)&lt;&gt;0,"a","b")</f>
        <v>#REF!</v>
      </c>
      <c r="C14149" s="54">
        <v>4</v>
      </c>
      <c r="D14149" s="54"/>
      <c r="F14149" s="374"/>
      <c r="G14149" s="93" t="s">
        <v>379</v>
      </c>
      <c r="H14149" s="360">
        <f t="shared" si="7562"/>
        <v>0</v>
      </c>
      <c r="I14149" s="360">
        <f t="shared" ref="I14149:M14149" si="7612">I14379+I16449+I18979+I19209</f>
        <v>0</v>
      </c>
      <c r="J14149" s="360">
        <f t="shared" si="7612"/>
        <v>0</v>
      </c>
      <c r="K14149" s="360">
        <f t="shared" si="7612"/>
        <v>0</v>
      </c>
      <c r="L14149" s="360">
        <f t="shared" si="7612"/>
        <v>0</v>
      </c>
      <c r="M14149" s="360">
        <f t="shared" si="7612"/>
        <v>0</v>
      </c>
      <c r="N14149" s="137">
        <f t="shared" si="7564"/>
        <v>0</v>
      </c>
      <c r="O14149" s="60" t="s">
        <v>71</v>
      </c>
    </row>
    <row r="14150" spans="1:15" ht="20.25" customHeight="1">
      <c r="A14150" s="1" t="s">
        <v>1344</v>
      </c>
      <c r="B14150" s="50" t="e">
        <f>IF((#REF!+#REF!+H14150)&lt;&gt;0,"a","b")</f>
        <v>#REF!</v>
      </c>
      <c r="C14150" s="54">
        <v>5</v>
      </c>
      <c r="D14150" s="54"/>
      <c r="F14150" s="374"/>
      <c r="G14150" s="95" t="s">
        <v>380</v>
      </c>
      <c r="H14150" s="360">
        <f t="shared" si="7562"/>
        <v>0</v>
      </c>
      <c r="I14150" s="360">
        <f t="shared" ref="I14150:M14150" si="7613">I14380+I16450+I18980+I19210</f>
        <v>0</v>
      </c>
      <c r="J14150" s="360">
        <f t="shared" si="7613"/>
        <v>0</v>
      </c>
      <c r="K14150" s="360">
        <f t="shared" si="7613"/>
        <v>0</v>
      </c>
      <c r="L14150" s="360">
        <f t="shared" si="7613"/>
        <v>0</v>
      </c>
      <c r="M14150" s="360">
        <f t="shared" si="7613"/>
        <v>0</v>
      </c>
      <c r="N14150" s="144">
        <f t="shared" si="7564"/>
        <v>0</v>
      </c>
      <c r="O14150" s="60" t="s">
        <v>71</v>
      </c>
    </row>
    <row r="14151" spans="1:15" ht="45" customHeight="1">
      <c r="A14151" s="1" t="s">
        <v>1345</v>
      </c>
      <c r="B14151" s="50" t="e">
        <f>IF((#REF!+#REF!+H14151)&lt;&gt;0,"a","b")</f>
        <v>#REF!</v>
      </c>
      <c r="C14151" s="54">
        <v>6</v>
      </c>
      <c r="D14151" s="54"/>
      <c r="F14151" s="89"/>
      <c r="G14151" s="97" t="s">
        <v>308</v>
      </c>
      <c r="H14151" s="360">
        <f t="shared" si="7562"/>
        <v>0</v>
      </c>
      <c r="I14151" s="360">
        <f t="shared" ref="I14151:M14151" si="7614">I14381+I16451+I18981+I19211</f>
        <v>0</v>
      </c>
      <c r="J14151" s="360">
        <f t="shared" si="7614"/>
        <v>0</v>
      </c>
      <c r="K14151" s="360">
        <f t="shared" si="7614"/>
        <v>0</v>
      </c>
      <c r="L14151" s="360">
        <f t="shared" si="7614"/>
        <v>0</v>
      </c>
      <c r="M14151" s="360">
        <f t="shared" si="7614"/>
        <v>0</v>
      </c>
      <c r="N14151" s="168">
        <f t="shared" si="7564"/>
        <v>0</v>
      </c>
    </row>
    <row r="14152" spans="1:15" ht="20.25" customHeight="1">
      <c r="A14152" s="1" t="s">
        <v>1346</v>
      </c>
      <c r="B14152" s="50" t="e">
        <f>IF((#REF!+#REF!+H14152)&lt;&gt;0,"a","b")</f>
        <v>#REF!</v>
      </c>
      <c r="C14152" s="54">
        <v>6</v>
      </c>
      <c r="D14152" s="54"/>
      <c r="F14152" s="89"/>
      <c r="G14152" s="97" t="s">
        <v>381</v>
      </c>
      <c r="H14152" s="360">
        <f t="shared" si="7562"/>
        <v>0</v>
      </c>
      <c r="I14152" s="360">
        <f t="shared" ref="I14152:M14152" si="7615">I14382+I16452+I18982+I19212</f>
        <v>0</v>
      </c>
      <c r="J14152" s="360">
        <f t="shared" si="7615"/>
        <v>0</v>
      </c>
      <c r="K14152" s="360">
        <f t="shared" si="7615"/>
        <v>0</v>
      </c>
      <c r="L14152" s="360">
        <f t="shared" si="7615"/>
        <v>0</v>
      </c>
      <c r="M14152" s="360">
        <f t="shared" si="7615"/>
        <v>0</v>
      </c>
      <c r="N14152" s="168">
        <f t="shared" si="7564"/>
        <v>0</v>
      </c>
    </row>
    <row r="14153" spans="1:15" ht="20.25" customHeight="1">
      <c r="A14153" s="1" t="s">
        <v>1347</v>
      </c>
      <c r="B14153" s="50" t="e">
        <f>IF((#REF!+#REF!+H14153)&lt;&gt;0,"a","b")</f>
        <v>#REF!</v>
      </c>
      <c r="C14153" s="54">
        <v>6</v>
      </c>
      <c r="D14153" s="54"/>
      <c r="F14153" s="89"/>
      <c r="G14153" s="97" t="s">
        <v>382</v>
      </c>
      <c r="H14153" s="360">
        <f t="shared" si="7562"/>
        <v>0</v>
      </c>
      <c r="I14153" s="360">
        <f t="shared" ref="I14153:M14153" si="7616">I14383+I16453+I18983+I19213</f>
        <v>0</v>
      </c>
      <c r="J14153" s="360">
        <f t="shared" si="7616"/>
        <v>0</v>
      </c>
      <c r="K14153" s="360">
        <f t="shared" si="7616"/>
        <v>0</v>
      </c>
      <c r="L14153" s="360">
        <f t="shared" si="7616"/>
        <v>0</v>
      </c>
      <c r="M14153" s="360">
        <f t="shared" si="7616"/>
        <v>0</v>
      </c>
      <c r="N14153" s="168">
        <f t="shared" si="7564"/>
        <v>0</v>
      </c>
    </row>
    <row r="14154" spans="1:15" ht="20.25" customHeight="1">
      <c r="A14154" s="1" t="s">
        <v>1348</v>
      </c>
      <c r="B14154" s="50" t="e">
        <f>IF((#REF!+#REF!+H14154)&lt;&gt;0,"a","b")</f>
        <v>#REF!</v>
      </c>
      <c r="C14154" s="54">
        <v>6</v>
      </c>
      <c r="D14154" s="54"/>
      <c r="F14154" s="89"/>
      <c r="G14154" s="97" t="s">
        <v>309</v>
      </c>
      <c r="H14154" s="360">
        <f t="shared" si="7562"/>
        <v>0</v>
      </c>
      <c r="I14154" s="360">
        <f t="shared" ref="I14154:M14154" si="7617">I14384+I16454+I18984+I19214</f>
        <v>0</v>
      </c>
      <c r="J14154" s="360">
        <f t="shared" si="7617"/>
        <v>0</v>
      </c>
      <c r="K14154" s="360">
        <f t="shared" si="7617"/>
        <v>0</v>
      </c>
      <c r="L14154" s="360">
        <f t="shared" si="7617"/>
        <v>0</v>
      </c>
      <c r="M14154" s="360">
        <f t="shared" si="7617"/>
        <v>0</v>
      </c>
      <c r="N14154" s="168">
        <f t="shared" si="7564"/>
        <v>0</v>
      </c>
    </row>
    <row r="14155" spans="1:15" ht="20.25" customHeight="1">
      <c r="A14155" s="1" t="s">
        <v>1349</v>
      </c>
      <c r="B14155" s="50" t="e">
        <f>IF((#REF!+#REF!+H14155)&lt;&gt;0,"a","b")</f>
        <v>#REF!</v>
      </c>
      <c r="C14155" s="54">
        <v>6</v>
      </c>
      <c r="D14155" s="54"/>
      <c r="F14155" s="89"/>
      <c r="G14155" s="97" t="s">
        <v>310</v>
      </c>
      <c r="H14155" s="360">
        <f t="shared" si="7562"/>
        <v>0</v>
      </c>
      <c r="I14155" s="360">
        <f t="shared" ref="I14155:M14155" si="7618">I14385+I16455+I18985+I19215</f>
        <v>0</v>
      </c>
      <c r="J14155" s="360">
        <f t="shared" si="7618"/>
        <v>0</v>
      </c>
      <c r="K14155" s="360">
        <f t="shared" si="7618"/>
        <v>0</v>
      </c>
      <c r="L14155" s="360">
        <f t="shared" si="7618"/>
        <v>0</v>
      </c>
      <c r="M14155" s="360">
        <f t="shared" si="7618"/>
        <v>0</v>
      </c>
      <c r="N14155" s="168">
        <f t="shared" si="7564"/>
        <v>0</v>
      </c>
    </row>
    <row r="14156" spans="1:15" ht="20.25" customHeight="1">
      <c r="A14156" s="1" t="s">
        <v>1350</v>
      </c>
      <c r="B14156" s="50" t="e">
        <f>IF((#REF!+#REF!+H14156)&lt;&gt;0,"a","b")</f>
        <v>#REF!</v>
      </c>
      <c r="C14156" s="54">
        <v>6</v>
      </c>
      <c r="D14156" s="54"/>
      <c r="F14156" s="89"/>
      <c r="G14156" s="97" t="s">
        <v>383</v>
      </c>
      <c r="H14156" s="360">
        <f t="shared" si="7562"/>
        <v>0</v>
      </c>
      <c r="I14156" s="360">
        <f t="shared" ref="I14156:M14156" si="7619">I14386+I16456+I18986+I19216</f>
        <v>0</v>
      </c>
      <c r="J14156" s="360">
        <f t="shared" si="7619"/>
        <v>0</v>
      </c>
      <c r="K14156" s="360">
        <f t="shared" si="7619"/>
        <v>0</v>
      </c>
      <c r="L14156" s="360">
        <f t="shared" si="7619"/>
        <v>0</v>
      </c>
      <c r="M14156" s="360">
        <f t="shared" si="7619"/>
        <v>0</v>
      </c>
      <c r="N14156" s="168">
        <f t="shared" si="7564"/>
        <v>0</v>
      </c>
    </row>
    <row r="14157" spans="1:15" ht="20.25" customHeight="1">
      <c r="A14157" s="1" t="s">
        <v>1351</v>
      </c>
      <c r="B14157" s="50" t="e">
        <f>IF((#REF!+#REF!+H14157)&lt;&gt;0,"a","b")</f>
        <v>#REF!</v>
      </c>
      <c r="C14157" s="54">
        <v>6</v>
      </c>
      <c r="D14157" s="54"/>
      <c r="F14157" s="89"/>
      <c r="G14157" s="97" t="s">
        <v>384</v>
      </c>
      <c r="H14157" s="360">
        <f t="shared" si="7562"/>
        <v>0</v>
      </c>
      <c r="I14157" s="360">
        <f t="shared" ref="I14157:M14157" si="7620">I14387+I16457+I18987+I19217</f>
        <v>0</v>
      </c>
      <c r="J14157" s="360">
        <f t="shared" si="7620"/>
        <v>0</v>
      </c>
      <c r="K14157" s="360">
        <f t="shared" si="7620"/>
        <v>0</v>
      </c>
      <c r="L14157" s="360">
        <f t="shared" si="7620"/>
        <v>0</v>
      </c>
      <c r="M14157" s="360">
        <f t="shared" si="7620"/>
        <v>0</v>
      </c>
      <c r="N14157" s="168">
        <f t="shared" si="7564"/>
        <v>0</v>
      </c>
    </row>
    <row r="14158" spans="1:15" ht="20.25" customHeight="1">
      <c r="A14158" s="1" t="s">
        <v>1352</v>
      </c>
      <c r="B14158" s="50" t="e">
        <f>IF((#REF!+#REF!+H14158)&lt;&gt;0,"a","b")</f>
        <v>#REF!</v>
      </c>
      <c r="C14158" s="54">
        <v>6</v>
      </c>
      <c r="D14158" s="54"/>
      <c r="F14158" s="89"/>
      <c r="G14158" s="97" t="s">
        <v>311</v>
      </c>
      <c r="H14158" s="360">
        <f t="shared" si="7562"/>
        <v>0</v>
      </c>
      <c r="I14158" s="360">
        <f t="shared" ref="I14158:M14158" si="7621">I14388+I16458+I18988+I19218</f>
        <v>0</v>
      </c>
      <c r="J14158" s="360">
        <f t="shared" si="7621"/>
        <v>0</v>
      </c>
      <c r="K14158" s="360">
        <f t="shared" si="7621"/>
        <v>0</v>
      </c>
      <c r="L14158" s="360">
        <f t="shared" si="7621"/>
        <v>0</v>
      </c>
      <c r="M14158" s="360">
        <f t="shared" si="7621"/>
        <v>0</v>
      </c>
      <c r="N14158" s="168">
        <f t="shared" si="7564"/>
        <v>0</v>
      </c>
    </row>
    <row r="14159" spans="1:15" ht="20.25" customHeight="1">
      <c r="A14159" s="1" t="s">
        <v>1353</v>
      </c>
      <c r="B14159" s="50" t="e">
        <f>IF((#REF!+#REF!+H14159)&lt;&gt;0,"a","b")</f>
        <v>#REF!</v>
      </c>
      <c r="C14159" s="54">
        <v>6</v>
      </c>
      <c r="D14159" s="54"/>
      <c r="F14159" s="89"/>
      <c r="G14159" s="97" t="s">
        <v>312</v>
      </c>
      <c r="H14159" s="360">
        <f t="shared" si="7562"/>
        <v>0</v>
      </c>
      <c r="I14159" s="360">
        <f t="shared" ref="I14159:M14159" si="7622">I14389+I16459+I18989+I19219</f>
        <v>0</v>
      </c>
      <c r="J14159" s="360">
        <f t="shared" si="7622"/>
        <v>0</v>
      </c>
      <c r="K14159" s="360">
        <f t="shared" si="7622"/>
        <v>0</v>
      </c>
      <c r="L14159" s="360">
        <f t="shared" si="7622"/>
        <v>0</v>
      </c>
      <c r="M14159" s="360">
        <f t="shared" si="7622"/>
        <v>0</v>
      </c>
      <c r="N14159" s="168">
        <f t="shared" si="7564"/>
        <v>0</v>
      </c>
    </row>
    <row r="14160" spans="1:15" ht="20.25" customHeight="1">
      <c r="A14160" s="1" t="s">
        <v>1354</v>
      </c>
      <c r="B14160" s="50" t="e">
        <f>IF((#REF!+#REF!+H14160)&lt;&gt;0,"a","b")</f>
        <v>#REF!</v>
      </c>
      <c r="C14160" s="54">
        <v>6</v>
      </c>
      <c r="D14160" s="54"/>
      <c r="F14160" s="89"/>
      <c r="G14160" s="97" t="s">
        <v>313</v>
      </c>
      <c r="H14160" s="360">
        <f t="shared" si="7562"/>
        <v>0</v>
      </c>
      <c r="I14160" s="360">
        <f t="shared" ref="I14160:M14160" si="7623">I14390+I16460+I18990+I19220</f>
        <v>0</v>
      </c>
      <c r="J14160" s="360">
        <f t="shared" si="7623"/>
        <v>0</v>
      </c>
      <c r="K14160" s="360">
        <f t="shared" si="7623"/>
        <v>0</v>
      </c>
      <c r="L14160" s="360">
        <f t="shared" si="7623"/>
        <v>0</v>
      </c>
      <c r="M14160" s="360">
        <f t="shared" si="7623"/>
        <v>0</v>
      </c>
      <c r="N14160" s="168">
        <f t="shared" si="7564"/>
        <v>0</v>
      </c>
    </row>
    <row r="14161" spans="1:17" ht="20.25" customHeight="1">
      <c r="A14161" s="1" t="s">
        <v>1355</v>
      </c>
      <c r="B14161" s="50" t="e">
        <f>IF((#REF!+#REF!+H14161)&lt;&gt;0,"a","b")</f>
        <v>#REF!</v>
      </c>
      <c r="C14161" s="54">
        <v>6</v>
      </c>
      <c r="D14161" s="54"/>
      <c r="F14161" s="89"/>
      <c r="G14161" s="97" t="s">
        <v>314</v>
      </c>
      <c r="H14161" s="360">
        <f t="shared" si="7562"/>
        <v>0</v>
      </c>
      <c r="I14161" s="360">
        <f t="shared" ref="I14161:M14161" si="7624">I14391+I16461+I18991+I19221</f>
        <v>0</v>
      </c>
      <c r="J14161" s="360">
        <f t="shared" si="7624"/>
        <v>0</v>
      </c>
      <c r="K14161" s="360">
        <f t="shared" si="7624"/>
        <v>0</v>
      </c>
      <c r="L14161" s="360">
        <f t="shared" si="7624"/>
        <v>0</v>
      </c>
      <c r="M14161" s="360">
        <f t="shared" si="7624"/>
        <v>0</v>
      </c>
      <c r="N14161" s="168">
        <f t="shared" si="7564"/>
        <v>0</v>
      </c>
    </row>
    <row r="14162" spans="1:17" ht="20.25" customHeight="1">
      <c r="A14162" s="1" t="s">
        <v>1356</v>
      </c>
      <c r="B14162" s="50" t="e">
        <f>IF((#REF!+#REF!+H14162)&lt;&gt;0,"a","b")</f>
        <v>#REF!</v>
      </c>
      <c r="C14162" s="54">
        <v>6</v>
      </c>
      <c r="D14162" s="54"/>
      <c r="F14162" s="89"/>
      <c r="G14162" s="97" t="s">
        <v>315</v>
      </c>
      <c r="H14162" s="360">
        <f t="shared" si="7562"/>
        <v>0</v>
      </c>
      <c r="I14162" s="360">
        <f t="shared" ref="I14162:M14162" si="7625">I14392+I16462+I18992+I19222</f>
        <v>0</v>
      </c>
      <c r="J14162" s="360">
        <f t="shared" si="7625"/>
        <v>0</v>
      </c>
      <c r="K14162" s="360">
        <f t="shared" si="7625"/>
        <v>0</v>
      </c>
      <c r="L14162" s="360">
        <f t="shared" si="7625"/>
        <v>0</v>
      </c>
      <c r="M14162" s="360">
        <f t="shared" si="7625"/>
        <v>0</v>
      </c>
      <c r="N14162" s="168">
        <f t="shared" si="7564"/>
        <v>0</v>
      </c>
    </row>
    <row r="14163" spans="1:17" ht="20.25" customHeight="1">
      <c r="A14163" s="1" t="s">
        <v>1357</v>
      </c>
      <c r="B14163" s="50" t="e">
        <f>IF((#REF!+#REF!+H14163)&lt;&gt;0,"a","b")</f>
        <v>#REF!</v>
      </c>
      <c r="C14163" s="54">
        <v>6</v>
      </c>
      <c r="D14163" s="54"/>
      <c r="F14163" s="89"/>
      <c r="G14163" s="97" t="s">
        <v>316</v>
      </c>
      <c r="H14163" s="360">
        <f t="shared" si="7562"/>
        <v>0</v>
      </c>
      <c r="I14163" s="360">
        <f t="shared" ref="I14163:M14163" si="7626">I14393+I16463+I18993+I19223</f>
        <v>0</v>
      </c>
      <c r="J14163" s="360">
        <f t="shared" si="7626"/>
        <v>0</v>
      </c>
      <c r="K14163" s="360">
        <f t="shared" si="7626"/>
        <v>0</v>
      </c>
      <c r="L14163" s="360">
        <f t="shared" si="7626"/>
        <v>0</v>
      </c>
      <c r="M14163" s="360">
        <f t="shared" si="7626"/>
        <v>0</v>
      </c>
      <c r="N14163" s="168">
        <f t="shared" si="7564"/>
        <v>0</v>
      </c>
    </row>
    <row r="14164" spans="1:17" ht="36" customHeight="1">
      <c r="A14164" s="1" t="s">
        <v>1358</v>
      </c>
      <c r="B14164" s="50" t="e">
        <f>IF((#REF!+#REF!+H14164)&lt;&gt;0,"a","b")</f>
        <v>#REF!</v>
      </c>
      <c r="C14164" s="54">
        <v>6</v>
      </c>
      <c r="D14164" s="54"/>
      <c r="F14164" s="89"/>
      <c r="G14164" s="97" t="s">
        <v>317</v>
      </c>
      <c r="H14164" s="360">
        <f t="shared" si="7562"/>
        <v>0</v>
      </c>
      <c r="I14164" s="360">
        <f t="shared" ref="I14164:M14164" si="7627">I14394+I16464+I18994+I19224</f>
        <v>0</v>
      </c>
      <c r="J14164" s="360">
        <f t="shared" si="7627"/>
        <v>0</v>
      </c>
      <c r="K14164" s="360">
        <f t="shared" si="7627"/>
        <v>0</v>
      </c>
      <c r="L14164" s="360">
        <f t="shared" si="7627"/>
        <v>0</v>
      </c>
      <c r="M14164" s="360">
        <f t="shared" si="7627"/>
        <v>0</v>
      </c>
      <c r="N14164" s="168">
        <f t="shared" si="7564"/>
        <v>0</v>
      </c>
    </row>
    <row r="14165" spans="1:17" ht="48.75" customHeight="1">
      <c r="A14165" s="1" t="s">
        <v>1359</v>
      </c>
      <c r="B14165" s="50" t="e">
        <f>IF((#REF!+#REF!+H14165)&lt;&gt;0,"a","b")</f>
        <v>#REF!</v>
      </c>
      <c r="C14165" s="54">
        <v>6</v>
      </c>
      <c r="D14165" s="54"/>
      <c r="F14165" s="89"/>
      <c r="G14165" s="97" t="s">
        <v>318</v>
      </c>
      <c r="H14165" s="360">
        <f t="shared" ref="H14165:I14228" si="7628">H14395+H16465+H18995+H19225</f>
        <v>0</v>
      </c>
      <c r="I14165" s="360">
        <f t="shared" ref="I14165:M14165" si="7629">I14395+I16465+I18995+I19225</f>
        <v>0</v>
      </c>
      <c r="J14165" s="360">
        <f t="shared" si="7629"/>
        <v>0</v>
      </c>
      <c r="K14165" s="360">
        <f t="shared" si="7629"/>
        <v>0</v>
      </c>
      <c r="L14165" s="360">
        <f t="shared" si="7629"/>
        <v>0</v>
      </c>
      <c r="M14165" s="360">
        <f t="shared" si="7629"/>
        <v>0</v>
      </c>
      <c r="N14165" s="168">
        <f t="shared" ref="N14165:N14228" si="7630">N14395+N16465+N19225</f>
        <v>0</v>
      </c>
    </row>
    <row r="14166" spans="1:17" ht="24.75" customHeight="1">
      <c r="A14166" s="1" t="s">
        <v>1360</v>
      </c>
      <c r="B14166" s="50" t="e">
        <f>IF((#REF!+#REF!+H14166)&lt;&gt;0,"a","b")</f>
        <v>#REF!</v>
      </c>
      <c r="C14166" s="54">
        <v>6</v>
      </c>
      <c r="D14166" s="54"/>
      <c r="F14166" s="89"/>
      <c r="G14166" s="97" t="s">
        <v>319</v>
      </c>
      <c r="H14166" s="360">
        <f t="shared" si="7628"/>
        <v>0</v>
      </c>
      <c r="I14166" s="360">
        <f t="shared" ref="I14166:M14166" si="7631">I14396+I16466+I18996+I19226</f>
        <v>0</v>
      </c>
      <c r="J14166" s="360">
        <f t="shared" si="7631"/>
        <v>0</v>
      </c>
      <c r="K14166" s="360">
        <f t="shared" si="7631"/>
        <v>0</v>
      </c>
      <c r="L14166" s="360">
        <f t="shared" si="7631"/>
        <v>0</v>
      </c>
      <c r="M14166" s="360">
        <f t="shared" si="7631"/>
        <v>0</v>
      </c>
      <c r="N14166" s="168">
        <f t="shared" si="7630"/>
        <v>0</v>
      </c>
    </row>
    <row r="14167" spans="1:17" ht="24" customHeight="1">
      <c r="A14167" s="1" t="s">
        <v>1361</v>
      </c>
      <c r="B14167" s="50" t="e">
        <f>IF((#REF!+#REF!+H14167)&lt;&gt;0,"a","b")</f>
        <v>#REF!</v>
      </c>
      <c r="C14167" s="54">
        <v>6</v>
      </c>
      <c r="D14167" s="54"/>
      <c r="F14167" s="89"/>
      <c r="G14167" s="97" t="s">
        <v>320</v>
      </c>
      <c r="H14167" s="360">
        <f t="shared" si="7628"/>
        <v>0</v>
      </c>
      <c r="I14167" s="360">
        <f t="shared" ref="I14167:M14167" si="7632">I14397+I16467+I18997+I19227</f>
        <v>0</v>
      </c>
      <c r="J14167" s="360">
        <f t="shared" si="7632"/>
        <v>0</v>
      </c>
      <c r="K14167" s="360">
        <f t="shared" si="7632"/>
        <v>0</v>
      </c>
      <c r="L14167" s="360">
        <f t="shared" si="7632"/>
        <v>0</v>
      </c>
      <c r="M14167" s="360">
        <f t="shared" si="7632"/>
        <v>0</v>
      </c>
      <c r="N14167" s="168">
        <f t="shared" si="7630"/>
        <v>0</v>
      </c>
    </row>
    <row r="14168" spans="1:17" ht="36.75" customHeight="1">
      <c r="A14168" s="1" t="s">
        <v>1362</v>
      </c>
      <c r="B14168" s="50" t="e">
        <f>IF((#REF!+#REF!+H14168)&lt;&gt;0,"a","b")</f>
        <v>#REF!</v>
      </c>
      <c r="C14168" s="54">
        <v>6</v>
      </c>
      <c r="D14168" s="54"/>
      <c r="F14168" s="374"/>
      <c r="G14168" s="97" t="s">
        <v>321</v>
      </c>
      <c r="H14168" s="360">
        <f t="shared" si="7628"/>
        <v>0</v>
      </c>
      <c r="I14168" s="360">
        <f t="shared" ref="I14168:M14168" si="7633">I14398+I16468+I18998+I19228</f>
        <v>0</v>
      </c>
      <c r="J14168" s="360">
        <f t="shared" si="7633"/>
        <v>0</v>
      </c>
      <c r="K14168" s="360">
        <f t="shared" si="7633"/>
        <v>0</v>
      </c>
      <c r="L14168" s="360">
        <f t="shared" si="7633"/>
        <v>0</v>
      </c>
      <c r="M14168" s="360">
        <f t="shared" si="7633"/>
        <v>0</v>
      </c>
      <c r="N14168" s="168">
        <f t="shared" si="7630"/>
        <v>0</v>
      </c>
    </row>
    <row r="14169" spans="1:17" ht="24.75" customHeight="1">
      <c r="A14169" s="1" t="s">
        <v>1363</v>
      </c>
      <c r="B14169" s="50" t="e">
        <f>IF((#REF!+#REF!+H14169)&lt;&gt;0,"a","b")</f>
        <v>#REF!</v>
      </c>
      <c r="C14169" s="54">
        <v>5</v>
      </c>
      <c r="D14169" s="54"/>
      <c r="F14169" s="374"/>
      <c r="G14169" s="95" t="s">
        <v>286</v>
      </c>
      <c r="H14169" s="360">
        <f t="shared" si="7628"/>
        <v>0</v>
      </c>
      <c r="I14169" s="360">
        <f t="shared" ref="I14169:M14169" si="7634">I14399+I16469+I18999+I19229</f>
        <v>0</v>
      </c>
      <c r="J14169" s="360">
        <f t="shared" si="7634"/>
        <v>0</v>
      </c>
      <c r="K14169" s="360">
        <f t="shared" si="7634"/>
        <v>0</v>
      </c>
      <c r="L14169" s="360">
        <f t="shared" si="7634"/>
        <v>0</v>
      </c>
      <c r="M14169" s="360">
        <f t="shared" si="7634"/>
        <v>0</v>
      </c>
      <c r="N14169" s="165">
        <f t="shared" si="7630"/>
        <v>0</v>
      </c>
    </row>
    <row r="14170" spans="1:17" ht="20.25" customHeight="1">
      <c r="A14170" s="1" t="s">
        <v>792</v>
      </c>
      <c r="B14170" s="50" t="e">
        <f>IF((#REF!+#REF!+H14170)&lt;&gt;0,"a","b")</f>
        <v>#REF!</v>
      </c>
      <c r="C14170" s="54">
        <v>2</v>
      </c>
      <c r="D14170" s="68"/>
      <c r="E14170" s="45"/>
      <c r="F14170" s="374"/>
      <c r="G14170" s="106" t="s">
        <v>385</v>
      </c>
      <c r="H14170" s="360">
        <f t="shared" si="7628"/>
        <v>20</v>
      </c>
      <c r="I14170" s="360">
        <f t="shared" si="7628"/>
        <v>20</v>
      </c>
      <c r="J14170" s="360">
        <f t="shared" ref="J14170:M14170" si="7635">J14400+J16470+J19000+J19230</f>
        <v>0</v>
      </c>
      <c r="K14170" s="360">
        <f t="shared" si="7635"/>
        <v>300</v>
      </c>
      <c r="L14170" s="360">
        <f t="shared" si="7635"/>
        <v>200</v>
      </c>
      <c r="M14170" s="360">
        <f t="shared" si="7635"/>
        <v>200</v>
      </c>
      <c r="N14170" s="125">
        <f t="shared" si="7630"/>
        <v>0</v>
      </c>
      <c r="O14170" s="60" t="s">
        <v>71</v>
      </c>
      <c r="Q14170" s="49" t="s">
        <v>47</v>
      </c>
    </row>
    <row r="14171" spans="1:17" ht="20.25" customHeight="1">
      <c r="A14171" s="1" t="s">
        <v>793</v>
      </c>
      <c r="B14171" s="50" t="e">
        <f>IF((#REF!+#REF!+H14171)&lt;&gt;0,"a","b")</f>
        <v>#REF!</v>
      </c>
      <c r="C14171" s="54">
        <v>3</v>
      </c>
      <c r="D14171" s="54"/>
      <c r="F14171" s="374"/>
      <c r="G14171" s="108" t="s">
        <v>386</v>
      </c>
      <c r="H14171" s="360">
        <f t="shared" si="7628"/>
        <v>20</v>
      </c>
      <c r="I14171" s="360">
        <f t="shared" ref="I14171:M14171" si="7636">I14401+I16471+I19001+I19231</f>
        <v>20</v>
      </c>
      <c r="J14171" s="360">
        <f t="shared" si="7636"/>
        <v>0</v>
      </c>
      <c r="K14171" s="360">
        <f t="shared" si="7636"/>
        <v>300</v>
      </c>
      <c r="L14171" s="360">
        <f t="shared" si="7636"/>
        <v>200</v>
      </c>
      <c r="M14171" s="360">
        <f t="shared" si="7636"/>
        <v>200</v>
      </c>
      <c r="N14171" s="140">
        <f t="shared" si="7630"/>
        <v>0</v>
      </c>
      <c r="O14171" s="60" t="s">
        <v>71</v>
      </c>
      <c r="Q14171" s="49" t="s">
        <v>47</v>
      </c>
    </row>
    <row r="14172" spans="1:17" ht="20.25" customHeight="1">
      <c r="A14172" s="1" t="s">
        <v>1364</v>
      </c>
      <c r="B14172" s="50" t="e">
        <f>IF((#REF!+#REF!+H14172)&lt;&gt;0,"a","b")</f>
        <v>#REF!</v>
      </c>
      <c r="C14172" s="54">
        <v>4</v>
      </c>
      <c r="D14172" s="54"/>
      <c r="F14172" s="374"/>
      <c r="G14172" s="93" t="s">
        <v>387</v>
      </c>
      <c r="H14172" s="360">
        <f t="shared" si="7628"/>
        <v>0</v>
      </c>
      <c r="I14172" s="360">
        <f t="shared" ref="I14172:M14172" si="7637">I14402+I16472+I19002+I19232</f>
        <v>0</v>
      </c>
      <c r="J14172" s="360">
        <f t="shared" si="7637"/>
        <v>0</v>
      </c>
      <c r="K14172" s="360">
        <f t="shared" si="7637"/>
        <v>300</v>
      </c>
      <c r="L14172" s="360">
        <f t="shared" si="7637"/>
        <v>200</v>
      </c>
      <c r="M14172" s="360">
        <f t="shared" si="7637"/>
        <v>200</v>
      </c>
      <c r="N14172" s="137">
        <f t="shared" si="7630"/>
        <v>0</v>
      </c>
      <c r="O14172" s="60" t="s">
        <v>71</v>
      </c>
      <c r="Q14172" s="49" t="s">
        <v>47</v>
      </c>
    </row>
    <row r="14173" spans="1:17" ht="20.25" customHeight="1">
      <c r="A14173" s="1" t="s">
        <v>1365</v>
      </c>
      <c r="B14173" s="50" t="e">
        <f>IF((#REF!+#REF!+H14173)&lt;&gt;0,"a","b")</f>
        <v>#REF!</v>
      </c>
      <c r="C14173" s="54">
        <v>5</v>
      </c>
      <c r="D14173" s="54"/>
      <c r="F14173" s="89"/>
      <c r="G14173" s="95" t="s">
        <v>388</v>
      </c>
      <c r="H14173" s="360">
        <f t="shared" si="7628"/>
        <v>0</v>
      </c>
      <c r="I14173" s="360">
        <f t="shared" ref="I14173:M14173" si="7638">I14403+I16473+I19003+I19233</f>
        <v>0</v>
      </c>
      <c r="J14173" s="360">
        <f t="shared" si="7638"/>
        <v>0</v>
      </c>
      <c r="K14173" s="360">
        <f t="shared" si="7638"/>
        <v>0</v>
      </c>
      <c r="L14173" s="360">
        <f t="shared" si="7638"/>
        <v>0</v>
      </c>
      <c r="M14173" s="360">
        <f t="shared" si="7638"/>
        <v>0</v>
      </c>
      <c r="N14173" s="165">
        <f t="shared" si="7630"/>
        <v>0</v>
      </c>
      <c r="O14173" s="60"/>
      <c r="Q14173" s="49" t="s">
        <v>47</v>
      </c>
    </row>
    <row r="14174" spans="1:17" ht="20.25" customHeight="1">
      <c r="A14174" s="1" t="s">
        <v>1366</v>
      </c>
      <c r="B14174" s="50" t="e">
        <f>IF((#REF!+#REF!+H14174)&lt;&gt;0,"a","b")</f>
        <v>#REF!</v>
      </c>
      <c r="C14174" s="54">
        <v>5</v>
      </c>
      <c r="D14174" s="54"/>
      <c r="F14174" s="89"/>
      <c r="G14174" s="95" t="s">
        <v>389</v>
      </c>
      <c r="H14174" s="360">
        <f t="shared" si="7628"/>
        <v>0</v>
      </c>
      <c r="I14174" s="360">
        <f t="shared" ref="I14174:M14174" si="7639">I14404+I16474+I19004+I19234</f>
        <v>0</v>
      </c>
      <c r="J14174" s="360">
        <f t="shared" si="7639"/>
        <v>0</v>
      </c>
      <c r="K14174" s="360">
        <f t="shared" si="7639"/>
        <v>300</v>
      </c>
      <c r="L14174" s="360">
        <f t="shared" si="7639"/>
        <v>200</v>
      </c>
      <c r="M14174" s="360">
        <f t="shared" si="7639"/>
        <v>200</v>
      </c>
      <c r="N14174" s="165">
        <f t="shared" si="7630"/>
        <v>0</v>
      </c>
      <c r="O14174" s="60"/>
      <c r="Q14174" s="49" t="s">
        <v>47</v>
      </c>
    </row>
    <row r="14175" spans="1:17" ht="30.75" customHeight="1">
      <c r="A14175" s="1" t="s">
        <v>1367</v>
      </c>
      <c r="B14175" s="50" t="e">
        <f>IF((#REF!+#REF!+H14175)&lt;&gt;0,"a","b")</f>
        <v>#REF!</v>
      </c>
      <c r="C14175" s="54">
        <v>5</v>
      </c>
      <c r="D14175" s="54"/>
      <c r="F14175" s="89"/>
      <c r="G14175" s="95" t="s">
        <v>390</v>
      </c>
      <c r="H14175" s="360">
        <f t="shared" si="7628"/>
        <v>0</v>
      </c>
      <c r="I14175" s="360">
        <f t="shared" ref="I14175:M14175" si="7640">I14405+I16475+I19005+I19235</f>
        <v>0</v>
      </c>
      <c r="J14175" s="360">
        <f t="shared" si="7640"/>
        <v>0</v>
      </c>
      <c r="K14175" s="360">
        <f t="shared" si="7640"/>
        <v>0</v>
      </c>
      <c r="L14175" s="360">
        <f t="shared" si="7640"/>
        <v>0</v>
      </c>
      <c r="M14175" s="360">
        <f t="shared" si="7640"/>
        <v>0</v>
      </c>
      <c r="N14175" s="165">
        <f t="shared" si="7630"/>
        <v>0</v>
      </c>
      <c r="O14175" s="60"/>
      <c r="Q14175" s="49" t="s">
        <v>47</v>
      </c>
    </row>
    <row r="14176" spans="1:17" ht="20.25" customHeight="1">
      <c r="A14176" s="1" t="s">
        <v>1368</v>
      </c>
      <c r="B14176" s="50" t="e">
        <f>IF((#REF!+#REF!+H14176)&lt;&gt;0,"a","b")</f>
        <v>#REF!</v>
      </c>
      <c r="C14176" s="54">
        <v>5</v>
      </c>
      <c r="D14176" s="54"/>
      <c r="F14176" s="89"/>
      <c r="G14176" s="95" t="s">
        <v>391</v>
      </c>
      <c r="H14176" s="360">
        <f t="shared" si="7628"/>
        <v>0</v>
      </c>
      <c r="I14176" s="360">
        <f t="shared" ref="I14176:M14176" si="7641">I14406+I16476+I19006+I19236</f>
        <v>0</v>
      </c>
      <c r="J14176" s="360">
        <f t="shared" si="7641"/>
        <v>0</v>
      </c>
      <c r="K14176" s="360">
        <f t="shared" si="7641"/>
        <v>0</v>
      </c>
      <c r="L14176" s="360">
        <f t="shared" si="7641"/>
        <v>0</v>
      </c>
      <c r="M14176" s="360">
        <f t="shared" si="7641"/>
        <v>0</v>
      </c>
      <c r="N14176" s="165">
        <f t="shared" si="7630"/>
        <v>0</v>
      </c>
      <c r="O14176" s="60"/>
      <c r="Q14176" s="49" t="s">
        <v>47</v>
      </c>
    </row>
    <row r="14177" spans="1:17" ht="20.25" customHeight="1">
      <c r="A14177" s="1" t="s">
        <v>1369</v>
      </c>
      <c r="B14177" s="50" t="e">
        <f>IF((#REF!+#REF!+H14177)&lt;&gt;0,"a","b")</f>
        <v>#REF!</v>
      </c>
      <c r="C14177" s="54">
        <v>5</v>
      </c>
      <c r="D14177" s="54"/>
      <c r="F14177" s="89"/>
      <c r="G14177" s="95" t="s">
        <v>392</v>
      </c>
      <c r="H14177" s="360">
        <f t="shared" si="7628"/>
        <v>0</v>
      </c>
      <c r="I14177" s="360">
        <f t="shared" ref="I14177:M14177" si="7642">I14407+I16477+I19007+I19237</f>
        <v>0</v>
      </c>
      <c r="J14177" s="360">
        <f t="shared" si="7642"/>
        <v>0</v>
      </c>
      <c r="K14177" s="360">
        <f t="shared" si="7642"/>
        <v>0</v>
      </c>
      <c r="L14177" s="360">
        <f t="shared" si="7642"/>
        <v>0</v>
      </c>
      <c r="M14177" s="360">
        <f t="shared" si="7642"/>
        <v>0</v>
      </c>
      <c r="N14177" s="165">
        <f t="shared" si="7630"/>
        <v>0</v>
      </c>
      <c r="O14177" s="60"/>
      <c r="Q14177" s="49" t="s">
        <v>47</v>
      </c>
    </row>
    <row r="14178" spans="1:17" ht="30.75" customHeight="1">
      <c r="A14178" s="1" t="s">
        <v>1370</v>
      </c>
      <c r="B14178" s="50" t="e">
        <f>IF((#REF!+#REF!+H14178)&lt;&gt;0,"a","b")</f>
        <v>#REF!</v>
      </c>
      <c r="C14178" s="54">
        <v>5</v>
      </c>
      <c r="D14178" s="54"/>
      <c r="F14178" s="89"/>
      <c r="G14178" s="95" t="s">
        <v>393</v>
      </c>
      <c r="H14178" s="360">
        <f t="shared" si="7628"/>
        <v>0</v>
      </c>
      <c r="I14178" s="360">
        <f t="shared" ref="I14178:M14178" si="7643">I14408+I16478+I19008+I19238</f>
        <v>0</v>
      </c>
      <c r="J14178" s="360">
        <f t="shared" si="7643"/>
        <v>0</v>
      </c>
      <c r="K14178" s="360">
        <f t="shared" si="7643"/>
        <v>0</v>
      </c>
      <c r="L14178" s="360">
        <f t="shared" si="7643"/>
        <v>0</v>
      </c>
      <c r="M14178" s="360">
        <f t="shared" si="7643"/>
        <v>0</v>
      </c>
      <c r="N14178" s="165">
        <f t="shared" si="7630"/>
        <v>0</v>
      </c>
      <c r="O14178" s="60"/>
      <c r="Q14178" s="49" t="s">
        <v>47</v>
      </c>
    </row>
    <row r="14179" spans="1:17" ht="20.25" customHeight="1">
      <c r="A14179" s="1" t="s">
        <v>1371</v>
      </c>
      <c r="B14179" s="50" t="e">
        <f>IF((#REF!+#REF!+H14179)&lt;&gt;0,"a","b")</f>
        <v>#REF!</v>
      </c>
      <c r="C14179" s="54">
        <v>5</v>
      </c>
      <c r="D14179" s="54"/>
      <c r="F14179" s="89"/>
      <c r="G14179" s="95" t="s">
        <v>394</v>
      </c>
      <c r="H14179" s="360">
        <f t="shared" si="7628"/>
        <v>0</v>
      </c>
      <c r="I14179" s="360">
        <f t="shared" ref="I14179:M14179" si="7644">I14409+I16479+I19009+I19239</f>
        <v>0</v>
      </c>
      <c r="J14179" s="360">
        <f t="shared" si="7644"/>
        <v>0</v>
      </c>
      <c r="K14179" s="360">
        <f t="shared" si="7644"/>
        <v>0</v>
      </c>
      <c r="L14179" s="360">
        <f t="shared" si="7644"/>
        <v>0</v>
      </c>
      <c r="M14179" s="360">
        <f t="shared" si="7644"/>
        <v>0</v>
      </c>
      <c r="N14179" s="165">
        <f t="shared" si="7630"/>
        <v>0</v>
      </c>
      <c r="O14179" s="60"/>
      <c r="Q14179" s="49" t="s">
        <v>47</v>
      </c>
    </row>
    <row r="14180" spans="1:17" ht="20.25" customHeight="1">
      <c r="A14180" s="1" t="s">
        <v>1372</v>
      </c>
      <c r="B14180" s="50" t="e">
        <f>IF((#REF!+#REF!+H14180)&lt;&gt;0,"a","b")</f>
        <v>#REF!</v>
      </c>
      <c r="C14180" s="54">
        <v>5</v>
      </c>
      <c r="D14180" s="54"/>
      <c r="F14180" s="89"/>
      <c r="G14180" s="95" t="s">
        <v>395</v>
      </c>
      <c r="H14180" s="360">
        <f t="shared" si="7628"/>
        <v>0</v>
      </c>
      <c r="I14180" s="360">
        <f t="shared" ref="I14180:M14180" si="7645">I14410+I16480+I19010+I19240</f>
        <v>0</v>
      </c>
      <c r="J14180" s="360">
        <f t="shared" si="7645"/>
        <v>0</v>
      </c>
      <c r="K14180" s="360">
        <f t="shared" si="7645"/>
        <v>0</v>
      </c>
      <c r="L14180" s="360">
        <f t="shared" si="7645"/>
        <v>0</v>
      </c>
      <c r="M14180" s="360">
        <f t="shared" si="7645"/>
        <v>0</v>
      </c>
      <c r="N14180" s="165">
        <f t="shared" si="7630"/>
        <v>0</v>
      </c>
      <c r="O14180" s="60"/>
      <c r="Q14180" s="49" t="s">
        <v>47</v>
      </c>
    </row>
    <row r="14181" spans="1:17" ht="20.25" customHeight="1">
      <c r="A14181" s="1" t="s">
        <v>1373</v>
      </c>
      <c r="B14181" s="50" t="e">
        <f>IF((#REF!+#REF!+H14181)&lt;&gt;0,"a","b")</f>
        <v>#REF!</v>
      </c>
      <c r="C14181" s="54">
        <v>5</v>
      </c>
      <c r="D14181" s="54"/>
      <c r="F14181" s="89"/>
      <c r="G14181" s="95" t="s">
        <v>396</v>
      </c>
      <c r="H14181" s="360">
        <f t="shared" si="7628"/>
        <v>0</v>
      </c>
      <c r="I14181" s="360">
        <f t="shared" ref="I14181:M14181" si="7646">I14411+I16481+I19011+I19241</f>
        <v>0</v>
      </c>
      <c r="J14181" s="360">
        <f t="shared" si="7646"/>
        <v>0</v>
      </c>
      <c r="K14181" s="360">
        <f t="shared" si="7646"/>
        <v>0</v>
      </c>
      <c r="L14181" s="360">
        <f t="shared" si="7646"/>
        <v>0</v>
      </c>
      <c r="M14181" s="360">
        <f t="shared" si="7646"/>
        <v>0</v>
      </c>
      <c r="N14181" s="165">
        <f t="shared" si="7630"/>
        <v>0</v>
      </c>
      <c r="O14181" s="60"/>
      <c r="Q14181" s="49" t="s">
        <v>47</v>
      </c>
    </row>
    <row r="14182" spans="1:17" ht="20.25" customHeight="1">
      <c r="A14182" s="1" t="s">
        <v>1374</v>
      </c>
      <c r="B14182" s="50" t="e">
        <f>IF((#REF!+#REF!+H14182)&lt;&gt;0,"a","b")</f>
        <v>#REF!</v>
      </c>
      <c r="C14182" s="54">
        <v>5</v>
      </c>
      <c r="D14182" s="54"/>
      <c r="F14182" s="89"/>
      <c r="G14182" s="95" t="s">
        <v>397</v>
      </c>
      <c r="H14182" s="360">
        <f t="shared" si="7628"/>
        <v>0</v>
      </c>
      <c r="I14182" s="360">
        <f t="shared" ref="I14182:M14182" si="7647">I14412+I16482+I19012+I19242</f>
        <v>0</v>
      </c>
      <c r="J14182" s="360">
        <f t="shared" si="7647"/>
        <v>0</v>
      </c>
      <c r="K14182" s="360">
        <f t="shared" si="7647"/>
        <v>0</v>
      </c>
      <c r="L14182" s="360">
        <f t="shared" si="7647"/>
        <v>0</v>
      </c>
      <c r="M14182" s="360">
        <f t="shared" si="7647"/>
        <v>0</v>
      </c>
      <c r="N14182" s="165">
        <f t="shared" si="7630"/>
        <v>0</v>
      </c>
      <c r="O14182" s="60"/>
      <c r="Q14182" s="49" t="s">
        <v>47</v>
      </c>
    </row>
    <row r="14183" spans="1:17" ht="20.25" customHeight="1">
      <c r="A14183" s="1" t="s">
        <v>1375</v>
      </c>
      <c r="B14183" s="50" t="e">
        <f>IF((#REF!+#REF!+H14183)&lt;&gt;0,"a","b")</f>
        <v>#REF!</v>
      </c>
      <c r="C14183" s="54">
        <v>5</v>
      </c>
      <c r="D14183" s="54"/>
      <c r="F14183" s="374"/>
      <c r="G14183" s="95" t="s">
        <v>398</v>
      </c>
      <c r="H14183" s="360">
        <f t="shared" si="7628"/>
        <v>0</v>
      </c>
      <c r="I14183" s="360">
        <f t="shared" ref="I14183:M14183" si="7648">I14413+I16483+I19013+I19243</f>
        <v>0</v>
      </c>
      <c r="J14183" s="360">
        <f t="shared" si="7648"/>
        <v>0</v>
      </c>
      <c r="K14183" s="360">
        <f t="shared" si="7648"/>
        <v>0</v>
      </c>
      <c r="L14183" s="360">
        <f t="shared" si="7648"/>
        <v>0</v>
      </c>
      <c r="M14183" s="360">
        <f t="shared" si="7648"/>
        <v>0</v>
      </c>
      <c r="N14183" s="165">
        <f t="shared" si="7630"/>
        <v>0</v>
      </c>
      <c r="O14183" s="60"/>
      <c r="Q14183" s="49" t="s">
        <v>47</v>
      </c>
    </row>
    <row r="14184" spans="1:17" ht="20.25" customHeight="1">
      <c r="A14184" s="1" t="s">
        <v>1376</v>
      </c>
      <c r="B14184" s="50" t="e">
        <f>IF((#REF!+#REF!+H14184)&lt;&gt;0,"a","b")</f>
        <v>#REF!</v>
      </c>
      <c r="C14184" s="54">
        <v>4</v>
      </c>
      <c r="D14184" s="54"/>
      <c r="F14184" s="89"/>
      <c r="G14184" s="93" t="s">
        <v>399</v>
      </c>
      <c r="H14184" s="360">
        <f t="shared" si="7628"/>
        <v>20</v>
      </c>
      <c r="I14184" s="360">
        <f t="shared" ref="I14184:M14184" si="7649">I14414+I16484+I19014+I19244</f>
        <v>0</v>
      </c>
      <c r="J14184" s="360">
        <f t="shared" si="7649"/>
        <v>0</v>
      </c>
      <c r="K14184" s="360">
        <f t="shared" si="7649"/>
        <v>0</v>
      </c>
      <c r="L14184" s="360">
        <f t="shared" si="7649"/>
        <v>0</v>
      </c>
      <c r="M14184" s="360">
        <f t="shared" si="7649"/>
        <v>0</v>
      </c>
      <c r="N14184" s="137">
        <f t="shared" si="7630"/>
        <v>0</v>
      </c>
      <c r="O14184" s="60" t="s">
        <v>71</v>
      </c>
      <c r="Q14184" s="49" t="s">
        <v>47</v>
      </c>
    </row>
    <row r="14185" spans="1:17" ht="20.25" customHeight="1">
      <c r="A14185" s="1" t="s">
        <v>1377</v>
      </c>
      <c r="B14185" s="50" t="e">
        <f>IF((#REF!+#REF!+H14185)&lt;&gt;0,"a","b")</f>
        <v>#REF!</v>
      </c>
      <c r="C14185" s="54">
        <v>5</v>
      </c>
      <c r="D14185" s="54"/>
      <c r="F14185" s="89"/>
      <c r="G14185" s="95" t="s">
        <v>400</v>
      </c>
      <c r="H14185" s="360">
        <f t="shared" si="7628"/>
        <v>0</v>
      </c>
      <c r="I14185" s="360">
        <f t="shared" ref="I14185:M14185" si="7650">I14415+I16485+I19015+I19245</f>
        <v>0</v>
      </c>
      <c r="J14185" s="360">
        <f t="shared" si="7650"/>
        <v>0</v>
      </c>
      <c r="K14185" s="360">
        <f t="shared" si="7650"/>
        <v>0</v>
      </c>
      <c r="L14185" s="360">
        <f t="shared" si="7650"/>
        <v>0</v>
      </c>
      <c r="M14185" s="360">
        <f t="shared" si="7650"/>
        <v>0</v>
      </c>
      <c r="N14185" s="141">
        <f t="shared" si="7630"/>
        <v>0</v>
      </c>
      <c r="O14185" s="60" t="s">
        <v>71</v>
      </c>
      <c r="Q14185" s="49" t="s">
        <v>47</v>
      </c>
    </row>
    <row r="14186" spans="1:17" ht="20.25" customHeight="1">
      <c r="A14186" s="1" t="s">
        <v>1378</v>
      </c>
      <c r="B14186" s="50" t="e">
        <f>IF((#REF!+#REF!+H14186)&lt;&gt;0,"a","b")</f>
        <v>#REF!</v>
      </c>
      <c r="C14186" s="54">
        <v>6</v>
      </c>
      <c r="D14186" s="54"/>
      <c r="F14186" s="89"/>
      <c r="G14186" s="120" t="s">
        <v>401</v>
      </c>
      <c r="H14186" s="360">
        <f t="shared" si="7628"/>
        <v>0</v>
      </c>
      <c r="I14186" s="360">
        <f t="shared" ref="I14186:M14186" si="7651">I14416+I16486+I19016+I19246</f>
        <v>0</v>
      </c>
      <c r="J14186" s="360">
        <f t="shared" si="7651"/>
        <v>0</v>
      </c>
      <c r="K14186" s="360">
        <f t="shared" si="7651"/>
        <v>0</v>
      </c>
      <c r="L14186" s="360">
        <f t="shared" si="7651"/>
        <v>0</v>
      </c>
      <c r="M14186" s="360">
        <f t="shared" si="7651"/>
        <v>0</v>
      </c>
      <c r="N14186" s="168">
        <f t="shared" si="7630"/>
        <v>0</v>
      </c>
      <c r="O14186" s="60"/>
      <c r="Q14186" s="49" t="s">
        <v>47</v>
      </c>
    </row>
    <row r="14187" spans="1:17" ht="20.25" customHeight="1">
      <c r="A14187" s="1" t="s">
        <v>1379</v>
      </c>
      <c r="B14187" s="50" t="e">
        <f>IF((#REF!+#REF!+H14187)&lt;&gt;0,"a","b")</f>
        <v>#REF!</v>
      </c>
      <c r="C14187" s="54">
        <v>6</v>
      </c>
      <c r="D14187" s="54"/>
      <c r="F14187" s="89"/>
      <c r="G14187" s="120" t="s">
        <v>402</v>
      </c>
      <c r="H14187" s="360">
        <f t="shared" si="7628"/>
        <v>0</v>
      </c>
      <c r="I14187" s="360">
        <f t="shared" ref="I14187:M14187" si="7652">I14417+I16487+I19017+I19247</f>
        <v>0</v>
      </c>
      <c r="J14187" s="360">
        <f t="shared" si="7652"/>
        <v>0</v>
      </c>
      <c r="K14187" s="360">
        <f t="shared" si="7652"/>
        <v>0</v>
      </c>
      <c r="L14187" s="360">
        <f t="shared" si="7652"/>
        <v>0</v>
      </c>
      <c r="M14187" s="360">
        <f t="shared" si="7652"/>
        <v>0</v>
      </c>
      <c r="N14187" s="168">
        <f t="shared" si="7630"/>
        <v>0</v>
      </c>
      <c r="O14187" s="60"/>
      <c r="Q14187" s="49" t="s">
        <v>47</v>
      </c>
    </row>
    <row r="14188" spans="1:17" ht="20.25" customHeight="1">
      <c r="A14188" s="1" t="s">
        <v>1380</v>
      </c>
      <c r="B14188" s="50" t="e">
        <f>IF((#REF!+#REF!+H14188)&lt;&gt;0,"a","b")</f>
        <v>#REF!</v>
      </c>
      <c r="C14188" s="54">
        <v>6</v>
      </c>
      <c r="D14188" s="54"/>
      <c r="F14188" s="89"/>
      <c r="G14188" s="120" t="s">
        <v>403</v>
      </c>
      <c r="H14188" s="360">
        <f t="shared" si="7628"/>
        <v>0</v>
      </c>
      <c r="I14188" s="360">
        <f t="shared" ref="I14188:M14188" si="7653">I14418+I16488+I19018+I19248</f>
        <v>0</v>
      </c>
      <c r="J14188" s="360">
        <f t="shared" si="7653"/>
        <v>0</v>
      </c>
      <c r="K14188" s="360">
        <f t="shared" si="7653"/>
        <v>0</v>
      </c>
      <c r="L14188" s="360">
        <f t="shared" si="7653"/>
        <v>0</v>
      </c>
      <c r="M14188" s="360">
        <f t="shared" si="7653"/>
        <v>0</v>
      </c>
      <c r="N14188" s="168">
        <f t="shared" si="7630"/>
        <v>0</v>
      </c>
      <c r="O14188" s="60"/>
      <c r="Q14188" s="49" t="s">
        <v>47</v>
      </c>
    </row>
    <row r="14189" spans="1:17" ht="20.25" customHeight="1">
      <c r="A14189" s="1" t="s">
        <v>1381</v>
      </c>
      <c r="B14189" s="50" t="e">
        <f>IF((#REF!+#REF!+H14189)&lt;&gt;0,"a","b")</f>
        <v>#REF!</v>
      </c>
      <c r="C14189" s="54">
        <v>6</v>
      </c>
      <c r="D14189" s="54"/>
      <c r="F14189" s="89"/>
      <c r="G14189" s="120" t="s">
        <v>404</v>
      </c>
      <c r="H14189" s="360">
        <f t="shared" si="7628"/>
        <v>0</v>
      </c>
      <c r="I14189" s="360">
        <f t="shared" ref="I14189:M14189" si="7654">I14419+I16489+I19019+I19249</f>
        <v>0</v>
      </c>
      <c r="J14189" s="360">
        <f t="shared" si="7654"/>
        <v>0</v>
      </c>
      <c r="K14189" s="360">
        <f t="shared" si="7654"/>
        <v>0</v>
      </c>
      <c r="L14189" s="360">
        <f t="shared" si="7654"/>
        <v>0</v>
      </c>
      <c r="M14189" s="360">
        <f t="shared" si="7654"/>
        <v>0</v>
      </c>
      <c r="N14189" s="168">
        <f t="shared" si="7630"/>
        <v>0</v>
      </c>
      <c r="O14189" s="60"/>
      <c r="Q14189" s="49" t="s">
        <v>47</v>
      </c>
    </row>
    <row r="14190" spans="1:17" ht="20.25" customHeight="1">
      <c r="A14190" s="1" t="s">
        <v>1382</v>
      </c>
      <c r="B14190" s="50" t="e">
        <f>IF((#REF!+#REF!+H14190)&lt;&gt;0,"a","b")</f>
        <v>#REF!</v>
      </c>
      <c r="C14190" s="54">
        <v>6</v>
      </c>
      <c r="D14190" s="54"/>
      <c r="F14190" s="89"/>
      <c r="G14190" s="120" t="s">
        <v>405</v>
      </c>
      <c r="H14190" s="360">
        <f t="shared" si="7628"/>
        <v>0</v>
      </c>
      <c r="I14190" s="360">
        <f t="shared" ref="I14190:M14190" si="7655">I14420+I16490+I19020+I19250</f>
        <v>0</v>
      </c>
      <c r="J14190" s="360">
        <f t="shared" si="7655"/>
        <v>0</v>
      </c>
      <c r="K14190" s="360">
        <f t="shared" si="7655"/>
        <v>0</v>
      </c>
      <c r="L14190" s="360">
        <f t="shared" si="7655"/>
        <v>0</v>
      </c>
      <c r="M14190" s="360">
        <f t="shared" si="7655"/>
        <v>0</v>
      </c>
      <c r="N14190" s="168">
        <f t="shared" si="7630"/>
        <v>0</v>
      </c>
      <c r="O14190" s="60"/>
      <c r="Q14190" s="49" t="s">
        <v>47</v>
      </c>
    </row>
    <row r="14191" spans="1:17" ht="20.25" customHeight="1">
      <c r="A14191" s="1" t="s">
        <v>1383</v>
      </c>
      <c r="B14191" s="50" t="e">
        <f>IF((#REF!+#REF!+H14191)&lt;&gt;0,"a","b")</f>
        <v>#REF!</v>
      </c>
      <c r="C14191" s="54">
        <v>6</v>
      </c>
      <c r="D14191" s="54"/>
      <c r="F14191" s="89"/>
      <c r="G14191" s="120" t="s">
        <v>406</v>
      </c>
      <c r="H14191" s="360">
        <f t="shared" si="7628"/>
        <v>0</v>
      </c>
      <c r="I14191" s="360">
        <f t="shared" ref="I14191:M14191" si="7656">I14421+I16491+I19021+I19251</f>
        <v>0</v>
      </c>
      <c r="J14191" s="360">
        <f t="shared" si="7656"/>
        <v>0</v>
      </c>
      <c r="K14191" s="360">
        <f t="shared" si="7656"/>
        <v>0</v>
      </c>
      <c r="L14191" s="360">
        <f t="shared" si="7656"/>
        <v>0</v>
      </c>
      <c r="M14191" s="360">
        <f t="shared" si="7656"/>
        <v>0</v>
      </c>
      <c r="N14191" s="168">
        <f t="shared" si="7630"/>
        <v>0</v>
      </c>
      <c r="O14191" s="60"/>
      <c r="Q14191" s="49" t="s">
        <v>47</v>
      </c>
    </row>
    <row r="14192" spans="1:17" ht="20.25" customHeight="1">
      <c r="A14192" s="1" t="s">
        <v>1384</v>
      </c>
      <c r="B14192" s="50" t="e">
        <f>IF((#REF!+#REF!+H14192)&lt;&gt;0,"a","b")</f>
        <v>#REF!</v>
      </c>
      <c r="C14192" s="54">
        <v>5</v>
      </c>
      <c r="D14192" s="54"/>
      <c r="F14192" s="89"/>
      <c r="G14192" s="95" t="s">
        <v>407</v>
      </c>
      <c r="H14192" s="360">
        <f t="shared" si="7628"/>
        <v>20</v>
      </c>
      <c r="I14192" s="360">
        <f t="shared" ref="I14192:M14192" si="7657">I14422+I16492+I19022+I19252</f>
        <v>0</v>
      </c>
      <c r="J14192" s="360">
        <f t="shared" si="7657"/>
        <v>0</v>
      </c>
      <c r="K14192" s="360">
        <f t="shared" si="7657"/>
        <v>0</v>
      </c>
      <c r="L14192" s="360">
        <f t="shared" si="7657"/>
        <v>0</v>
      </c>
      <c r="M14192" s="360">
        <f t="shared" si="7657"/>
        <v>0</v>
      </c>
      <c r="N14192" s="141">
        <f t="shared" si="7630"/>
        <v>0</v>
      </c>
      <c r="O14192" s="60" t="s">
        <v>71</v>
      </c>
      <c r="Q14192" s="49" t="s">
        <v>47</v>
      </c>
    </row>
    <row r="14193" spans="1:17" ht="20.25" customHeight="1">
      <c r="A14193" s="1" t="s">
        <v>1385</v>
      </c>
      <c r="B14193" s="50" t="e">
        <f>IF((#REF!+#REF!+H14193)&lt;&gt;0,"a","b")</f>
        <v>#REF!</v>
      </c>
      <c r="C14193" s="54">
        <v>6</v>
      </c>
      <c r="D14193" s="54"/>
      <c r="F14193" s="89"/>
      <c r="G14193" s="109" t="s">
        <v>408</v>
      </c>
      <c r="H14193" s="360">
        <f t="shared" si="7628"/>
        <v>0</v>
      </c>
      <c r="I14193" s="360">
        <f t="shared" ref="I14193:M14193" si="7658">I14423+I16493+I19023+I19253</f>
        <v>0</v>
      </c>
      <c r="J14193" s="360">
        <f t="shared" si="7658"/>
        <v>0</v>
      </c>
      <c r="K14193" s="360">
        <f t="shared" si="7658"/>
        <v>0</v>
      </c>
      <c r="L14193" s="360">
        <f t="shared" si="7658"/>
        <v>0</v>
      </c>
      <c r="M14193" s="360">
        <f t="shared" si="7658"/>
        <v>0</v>
      </c>
      <c r="N14193" s="171">
        <f t="shared" si="7630"/>
        <v>0</v>
      </c>
      <c r="Q14193" s="49" t="s">
        <v>47</v>
      </c>
    </row>
    <row r="14194" spans="1:17" ht="20.25" customHeight="1">
      <c r="A14194" s="1" t="s">
        <v>1386</v>
      </c>
      <c r="B14194" s="50" t="e">
        <f>IF((#REF!+#REF!+H14194)&lt;&gt;0,"a","b")</f>
        <v>#REF!</v>
      </c>
      <c r="C14194" s="54">
        <v>6</v>
      </c>
      <c r="D14194" s="54"/>
      <c r="F14194" s="89"/>
      <c r="G14194" s="109" t="s">
        <v>409</v>
      </c>
      <c r="H14194" s="360">
        <f t="shared" si="7628"/>
        <v>0</v>
      </c>
      <c r="I14194" s="360">
        <f t="shared" ref="I14194:M14194" si="7659">I14424+I16494+I19024+I19254</f>
        <v>0</v>
      </c>
      <c r="J14194" s="360">
        <f t="shared" si="7659"/>
        <v>0</v>
      </c>
      <c r="K14194" s="360">
        <f t="shared" si="7659"/>
        <v>0</v>
      </c>
      <c r="L14194" s="360">
        <f t="shared" si="7659"/>
        <v>0</v>
      </c>
      <c r="M14194" s="360">
        <f t="shared" si="7659"/>
        <v>0</v>
      </c>
      <c r="N14194" s="171">
        <f t="shared" si="7630"/>
        <v>0</v>
      </c>
      <c r="Q14194" s="49" t="s">
        <v>47</v>
      </c>
    </row>
    <row r="14195" spans="1:17" ht="30.75" customHeight="1">
      <c r="A14195" s="1" t="s">
        <v>1387</v>
      </c>
      <c r="B14195" s="50" t="e">
        <f>IF((#REF!+#REF!+H14195)&lt;&gt;0,"a","b")</f>
        <v>#REF!</v>
      </c>
      <c r="C14195" s="54">
        <v>6</v>
      </c>
      <c r="D14195" s="54"/>
      <c r="F14195" s="89"/>
      <c r="G14195" s="109" t="s">
        <v>410</v>
      </c>
      <c r="H14195" s="360">
        <f t="shared" si="7628"/>
        <v>0</v>
      </c>
      <c r="I14195" s="360">
        <f t="shared" ref="I14195:M14195" si="7660">I14425+I16495+I19025+I19255</f>
        <v>0</v>
      </c>
      <c r="J14195" s="360">
        <f t="shared" si="7660"/>
        <v>0</v>
      </c>
      <c r="K14195" s="360">
        <f t="shared" si="7660"/>
        <v>0</v>
      </c>
      <c r="L14195" s="360">
        <f t="shared" si="7660"/>
        <v>0</v>
      </c>
      <c r="M14195" s="360">
        <f t="shared" si="7660"/>
        <v>0</v>
      </c>
      <c r="N14195" s="171">
        <f t="shared" si="7630"/>
        <v>0</v>
      </c>
      <c r="Q14195" s="49" t="s">
        <v>47</v>
      </c>
    </row>
    <row r="14196" spans="1:17" ht="30.75" customHeight="1">
      <c r="A14196" s="1" t="s">
        <v>1388</v>
      </c>
      <c r="B14196" s="50" t="e">
        <f>IF((#REF!+#REF!+H14196)&lt;&gt;0,"a","b")</f>
        <v>#REF!</v>
      </c>
      <c r="C14196" s="54">
        <v>6</v>
      </c>
      <c r="D14196" s="54"/>
      <c r="F14196" s="89"/>
      <c r="G14196" s="109" t="s">
        <v>411</v>
      </c>
      <c r="H14196" s="360">
        <f t="shared" si="7628"/>
        <v>0</v>
      </c>
      <c r="I14196" s="360">
        <f t="shared" ref="I14196:M14196" si="7661">I14426+I16496+I19026+I19256</f>
        <v>0</v>
      </c>
      <c r="J14196" s="360">
        <f t="shared" si="7661"/>
        <v>0</v>
      </c>
      <c r="K14196" s="360">
        <f t="shared" si="7661"/>
        <v>0</v>
      </c>
      <c r="L14196" s="360">
        <f t="shared" si="7661"/>
        <v>0</v>
      </c>
      <c r="M14196" s="360">
        <f t="shared" si="7661"/>
        <v>0</v>
      </c>
      <c r="N14196" s="171">
        <f t="shared" si="7630"/>
        <v>0</v>
      </c>
      <c r="Q14196" s="49" t="s">
        <v>47</v>
      </c>
    </row>
    <row r="14197" spans="1:17" ht="20.25" customHeight="1">
      <c r="A14197" s="1" t="s">
        <v>1389</v>
      </c>
      <c r="B14197" s="50" t="e">
        <f>IF((#REF!+#REF!+H14197)&lt;&gt;0,"a","b")</f>
        <v>#REF!</v>
      </c>
      <c r="C14197" s="54">
        <v>6</v>
      </c>
      <c r="D14197" s="54"/>
      <c r="F14197" s="89"/>
      <c r="G14197" s="109" t="s">
        <v>412</v>
      </c>
      <c r="H14197" s="360">
        <f t="shared" si="7628"/>
        <v>0</v>
      </c>
      <c r="I14197" s="360">
        <f t="shared" ref="I14197:M14197" si="7662">I14427+I16497+I19027+I19257</f>
        <v>0</v>
      </c>
      <c r="J14197" s="360">
        <f t="shared" si="7662"/>
        <v>0</v>
      </c>
      <c r="K14197" s="360">
        <f t="shared" si="7662"/>
        <v>0</v>
      </c>
      <c r="L14197" s="360">
        <f t="shared" si="7662"/>
        <v>0</v>
      </c>
      <c r="M14197" s="360">
        <f t="shared" si="7662"/>
        <v>0</v>
      </c>
      <c r="N14197" s="171">
        <f t="shared" si="7630"/>
        <v>0</v>
      </c>
      <c r="Q14197" s="49" t="s">
        <v>47</v>
      </c>
    </row>
    <row r="14198" spans="1:17" ht="20.25" customHeight="1">
      <c r="A14198" s="1" t="s">
        <v>1390</v>
      </c>
      <c r="B14198" s="50" t="e">
        <f>IF((#REF!+#REF!+H14198)&lt;&gt;0,"a","b")</f>
        <v>#REF!</v>
      </c>
      <c r="C14198" s="54">
        <v>6</v>
      </c>
      <c r="D14198" s="54"/>
      <c r="F14198" s="89"/>
      <c r="G14198" s="109" t="s">
        <v>413</v>
      </c>
      <c r="H14198" s="360">
        <f t="shared" si="7628"/>
        <v>0</v>
      </c>
      <c r="I14198" s="360">
        <f t="shared" ref="I14198:M14198" si="7663">I14428+I16498+I19028+I19258</f>
        <v>0</v>
      </c>
      <c r="J14198" s="360">
        <f t="shared" si="7663"/>
        <v>0</v>
      </c>
      <c r="K14198" s="360">
        <f t="shared" si="7663"/>
        <v>0</v>
      </c>
      <c r="L14198" s="360">
        <f t="shared" si="7663"/>
        <v>0</v>
      </c>
      <c r="M14198" s="360">
        <f t="shared" si="7663"/>
        <v>0</v>
      </c>
      <c r="N14198" s="171">
        <f t="shared" si="7630"/>
        <v>0</v>
      </c>
      <c r="Q14198" s="49" t="s">
        <v>47</v>
      </c>
    </row>
    <row r="14199" spans="1:17" ht="30.75" customHeight="1">
      <c r="A14199" s="1" t="s">
        <v>1391</v>
      </c>
      <c r="B14199" s="50" t="e">
        <f>IF((#REF!+#REF!+H14199)&lt;&gt;0,"a","b")</f>
        <v>#REF!</v>
      </c>
      <c r="C14199" s="54">
        <v>6</v>
      </c>
      <c r="D14199" s="54"/>
      <c r="F14199" s="89"/>
      <c r="G14199" s="109" t="s">
        <v>414</v>
      </c>
      <c r="H14199" s="360">
        <f t="shared" si="7628"/>
        <v>0</v>
      </c>
      <c r="I14199" s="360">
        <f t="shared" ref="I14199:M14199" si="7664">I14429+I16499+I19029+I19259</f>
        <v>0</v>
      </c>
      <c r="J14199" s="360">
        <f t="shared" si="7664"/>
        <v>0</v>
      </c>
      <c r="K14199" s="360">
        <f t="shared" si="7664"/>
        <v>0</v>
      </c>
      <c r="L14199" s="360">
        <f t="shared" si="7664"/>
        <v>0</v>
      </c>
      <c r="M14199" s="360">
        <f t="shared" si="7664"/>
        <v>0</v>
      </c>
      <c r="N14199" s="171">
        <f t="shared" si="7630"/>
        <v>0</v>
      </c>
      <c r="Q14199" s="49" t="s">
        <v>47</v>
      </c>
    </row>
    <row r="14200" spans="1:17" ht="20.25" customHeight="1">
      <c r="A14200" s="1" t="s">
        <v>1392</v>
      </c>
      <c r="B14200" s="50" t="e">
        <f>IF((#REF!+#REF!+H14200)&lt;&gt;0,"a","b")</f>
        <v>#REF!</v>
      </c>
      <c r="C14200" s="54">
        <v>6</v>
      </c>
      <c r="D14200" s="54"/>
      <c r="F14200" s="89"/>
      <c r="G14200" s="109" t="s">
        <v>415</v>
      </c>
      <c r="H14200" s="360">
        <f t="shared" si="7628"/>
        <v>0</v>
      </c>
      <c r="I14200" s="360">
        <f t="shared" ref="I14200:M14200" si="7665">I14430+I16500+I19030+I19260</f>
        <v>0</v>
      </c>
      <c r="J14200" s="360">
        <f t="shared" si="7665"/>
        <v>0</v>
      </c>
      <c r="K14200" s="360">
        <f t="shared" si="7665"/>
        <v>0</v>
      </c>
      <c r="L14200" s="360">
        <f t="shared" si="7665"/>
        <v>0</v>
      </c>
      <c r="M14200" s="360">
        <f t="shared" si="7665"/>
        <v>0</v>
      </c>
      <c r="N14200" s="171">
        <f t="shared" si="7630"/>
        <v>0</v>
      </c>
      <c r="Q14200" s="49" t="s">
        <v>47</v>
      </c>
    </row>
    <row r="14201" spans="1:17" ht="20.25" customHeight="1">
      <c r="A14201" s="1" t="s">
        <v>1393</v>
      </c>
      <c r="B14201" s="50" t="e">
        <f>IF((#REF!+#REF!+H14201)&lt;&gt;0,"a","b")</f>
        <v>#REF!</v>
      </c>
      <c r="C14201" s="54">
        <v>6</v>
      </c>
      <c r="D14201" s="54"/>
      <c r="F14201" s="89"/>
      <c r="G14201" s="109" t="s">
        <v>416</v>
      </c>
      <c r="H14201" s="360">
        <f t="shared" si="7628"/>
        <v>0</v>
      </c>
      <c r="I14201" s="360">
        <f t="shared" ref="I14201:M14201" si="7666">I14431+I16501+I19031+I19261</f>
        <v>0</v>
      </c>
      <c r="J14201" s="360">
        <f t="shared" si="7666"/>
        <v>0</v>
      </c>
      <c r="K14201" s="360">
        <f t="shared" si="7666"/>
        <v>0</v>
      </c>
      <c r="L14201" s="360">
        <f t="shared" si="7666"/>
        <v>0</v>
      </c>
      <c r="M14201" s="360">
        <f t="shared" si="7666"/>
        <v>0</v>
      </c>
      <c r="N14201" s="171">
        <f t="shared" si="7630"/>
        <v>0</v>
      </c>
      <c r="Q14201" s="49" t="s">
        <v>47</v>
      </c>
    </row>
    <row r="14202" spans="1:17" ht="20.25" customHeight="1">
      <c r="A14202" s="1" t="s">
        <v>1394</v>
      </c>
      <c r="B14202" s="50" t="e">
        <f>IF((#REF!+#REF!+H14202)&lt;&gt;0,"a","b")</f>
        <v>#REF!</v>
      </c>
      <c r="C14202" s="54">
        <v>6</v>
      </c>
      <c r="D14202" s="54"/>
      <c r="F14202" s="89"/>
      <c r="G14202" s="109" t="s">
        <v>417</v>
      </c>
      <c r="H14202" s="360">
        <f t="shared" si="7628"/>
        <v>0</v>
      </c>
      <c r="I14202" s="360">
        <f t="shared" ref="I14202:M14202" si="7667">I14432+I16502+I19032+I19262</f>
        <v>0</v>
      </c>
      <c r="J14202" s="360">
        <f t="shared" si="7667"/>
        <v>0</v>
      </c>
      <c r="K14202" s="360">
        <f t="shared" si="7667"/>
        <v>0</v>
      </c>
      <c r="L14202" s="360">
        <f t="shared" si="7667"/>
        <v>0</v>
      </c>
      <c r="M14202" s="360">
        <f t="shared" si="7667"/>
        <v>0</v>
      </c>
      <c r="N14202" s="171">
        <f t="shared" si="7630"/>
        <v>0</v>
      </c>
      <c r="Q14202" s="49" t="s">
        <v>47</v>
      </c>
    </row>
    <row r="14203" spans="1:17" ht="20.25" customHeight="1">
      <c r="A14203" s="1" t="s">
        <v>1395</v>
      </c>
      <c r="B14203" s="50" t="e">
        <f>IF((#REF!+#REF!+H14203)&lt;&gt;0,"a","b")</f>
        <v>#REF!</v>
      </c>
      <c r="C14203" s="54">
        <v>6</v>
      </c>
      <c r="D14203" s="54"/>
      <c r="F14203" s="89"/>
      <c r="G14203" s="109" t="s">
        <v>418</v>
      </c>
      <c r="H14203" s="360">
        <f t="shared" si="7628"/>
        <v>20</v>
      </c>
      <c r="I14203" s="360">
        <f t="shared" ref="I14203:M14203" si="7668">I14433+I16503+I19033+I19263</f>
        <v>0</v>
      </c>
      <c r="J14203" s="360">
        <f t="shared" si="7668"/>
        <v>0</v>
      </c>
      <c r="K14203" s="360">
        <f t="shared" si="7668"/>
        <v>0</v>
      </c>
      <c r="L14203" s="360">
        <f t="shared" si="7668"/>
        <v>0</v>
      </c>
      <c r="M14203" s="360">
        <f t="shared" si="7668"/>
        <v>0</v>
      </c>
      <c r="N14203" s="171">
        <f t="shared" si="7630"/>
        <v>0</v>
      </c>
      <c r="Q14203" s="49" t="s">
        <v>47</v>
      </c>
    </row>
    <row r="14204" spans="1:17" ht="20.25" customHeight="1">
      <c r="A14204" s="1" t="s">
        <v>1396</v>
      </c>
      <c r="B14204" s="50" t="e">
        <f>IF((#REF!+#REF!+H14204)&lt;&gt;0,"a","b")</f>
        <v>#REF!</v>
      </c>
      <c r="C14204" s="54">
        <v>6</v>
      </c>
      <c r="D14204" s="54"/>
      <c r="F14204" s="89"/>
      <c r="G14204" s="109" t="s">
        <v>419</v>
      </c>
      <c r="H14204" s="360">
        <f t="shared" si="7628"/>
        <v>0</v>
      </c>
      <c r="I14204" s="360">
        <f t="shared" ref="I14204:M14204" si="7669">I14434+I16504+I19034+I19264</f>
        <v>0</v>
      </c>
      <c r="J14204" s="360">
        <f t="shared" si="7669"/>
        <v>0</v>
      </c>
      <c r="K14204" s="360">
        <f t="shared" si="7669"/>
        <v>0</v>
      </c>
      <c r="L14204" s="360">
        <f t="shared" si="7669"/>
        <v>0</v>
      </c>
      <c r="M14204" s="360">
        <f t="shared" si="7669"/>
        <v>0</v>
      </c>
      <c r="N14204" s="171">
        <f t="shared" si="7630"/>
        <v>0</v>
      </c>
      <c r="Q14204" s="49" t="s">
        <v>47</v>
      </c>
    </row>
    <row r="14205" spans="1:17" ht="20.25" customHeight="1">
      <c r="A14205" s="1" t="s">
        <v>1397</v>
      </c>
      <c r="B14205" s="50" t="e">
        <f>IF((#REF!+#REF!+H14205)&lt;&gt;0,"a","b")</f>
        <v>#REF!</v>
      </c>
      <c r="C14205" s="54">
        <v>6</v>
      </c>
      <c r="D14205" s="54"/>
      <c r="F14205" s="89"/>
      <c r="G14205" s="109" t="s">
        <v>420</v>
      </c>
      <c r="H14205" s="360">
        <f t="shared" si="7628"/>
        <v>0</v>
      </c>
      <c r="I14205" s="360">
        <f t="shared" ref="I14205:M14205" si="7670">I14435+I16505+I19035+I19265</f>
        <v>0</v>
      </c>
      <c r="J14205" s="360">
        <f t="shared" si="7670"/>
        <v>0</v>
      </c>
      <c r="K14205" s="360">
        <f t="shared" si="7670"/>
        <v>0</v>
      </c>
      <c r="L14205" s="360">
        <f t="shared" si="7670"/>
        <v>0</v>
      </c>
      <c r="M14205" s="360">
        <f t="shared" si="7670"/>
        <v>0</v>
      </c>
      <c r="N14205" s="171">
        <f t="shared" si="7630"/>
        <v>0</v>
      </c>
      <c r="Q14205" s="49" t="s">
        <v>47</v>
      </c>
    </row>
    <row r="14206" spans="1:17" ht="20.25" customHeight="1">
      <c r="A14206" s="1" t="s">
        <v>1398</v>
      </c>
      <c r="B14206" s="50" t="e">
        <f>IF((#REF!+#REF!+H14206)&lt;&gt;0,"a","b")</f>
        <v>#REF!</v>
      </c>
      <c r="C14206" s="54">
        <v>6</v>
      </c>
      <c r="D14206" s="54"/>
      <c r="F14206" s="89"/>
      <c r="G14206" s="109" t="s">
        <v>421</v>
      </c>
      <c r="H14206" s="360">
        <f t="shared" si="7628"/>
        <v>0</v>
      </c>
      <c r="I14206" s="360">
        <f t="shared" ref="I14206:M14206" si="7671">I14436+I16506+I19036+I19266</f>
        <v>0</v>
      </c>
      <c r="J14206" s="360">
        <f t="shared" si="7671"/>
        <v>0</v>
      </c>
      <c r="K14206" s="360">
        <f t="shared" si="7671"/>
        <v>0</v>
      </c>
      <c r="L14206" s="360">
        <f t="shared" si="7671"/>
        <v>0</v>
      </c>
      <c r="M14206" s="360">
        <f t="shared" si="7671"/>
        <v>0</v>
      </c>
      <c r="N14206" s="171">
        <f t="shared" si="7630"/>
        <v>0</v>
      </c>
      <c r="Q14206" s="49" t="s">
        <v>47</v>
      </c>
    </row>
    <row r="14207" spans="1:17" ht="20.25" customHeight="1">
      <c r="A14207" s="1" t="s">
        <v>1399</v>
      </c>
      <c r="B14207" s="50" t="e">
        <f>IF((#REF!+#REF!+H14207)&lt;&gt;0,"a","b")</f>
        <v>#REF!</v>
      </c>
      <c r="C14207" s="54">
        <v>6</v>
      </c>
      <c r="D14207" s="54"/>
      <c r="F14207" s="89"/>
      <c r="G14207" s="109" t="s">
        <v>422</v>
      </c>
      <c r="H14207" s="360">
        <f t="shared" si="7628"/>
        <v>0</v>
      </c>
      <c r="I14207" s="360">
        <f t="shared" ref="I14207:M14207" si="7672">I14437+I16507+I19037+I19267</f>
        <v>0</v>
      </c>
      <c r="J14207" s="360">
        <f t="shared" si="7672"/>
        <v>0</v>
      </c>
      <c r="K14207" s="360">
        <f t="shared" si="7672"/>
        <v>0</v>
      </c>
      <c r="L14207" s="360">
        <f t="shared" si="7672"/>
        <v>0</v>
      </c>
      <c r="M14207" s="360">
        <f t="shared" si="7672"/>
        <v>0</v>
      </c>
      <c r="N14207" s="171">
        <f t="shared" si="7630"/>
        <v>0</v>
      </c>
      <c r="Q14207" s="49" t="s">
        <v>47</v>
      </c>
    </row>
    <row r="14208" spans="1:17" ht="20.25" customHeight="1">
      <c r="A14208" s="1" t="s">
        <v>1400</v>
      </c>
      <c r="B14208" s="50" t="e">
        <f>IF((#REF!+#REF!+H14208)&lt;&gt;0,"a","b")</f>
        <v>#REF!</v>
      </c>
      <c r="C14208" s="54">
        <v>6</v>
      </c>
      <c r="D14208" s="54"/>
      <c r="F14208" s="89"/>
      <c r="G14208" s="109" t="s">
        <v>423</v>
      </c>
      <c r="H14208" s="360">
        <f t="shared" si="7628"/>
        <v>0</v>
      </c>
      <c r="I14208" s="360">
        <f t="shared" ref="I14208:M14208" si="7673">I14438+I16508+I19038+I19268</f>
        <v>0</v>
      </c>
      <c r="J14208" s="360">
        <f t="shared" si="7673"/>
        <v>0</v>
      </c>
      <c r="K14208" s="360">
        <f t="shared" si="7673"/>
        <v>0</v>
      </c>
      <c r="L14208" s="360">
        <f t="shared" si="7673"/>
        <v>0</v>
      </c>
      <c r="M14208" s="360">
        <f t="shared" si="7673"/>
        <v>0</v>
      </c>
      <c r="N14208" s="171">
        <f t="shared" si="7630"/>
        <v>0</v>
      </c>
      <c r="Q14208" s="49" t="s">
        <v>47</v>
      </c>
    </row>
    <row r="14209" spans="1:17" ht="20.25" customHeight="1">
      <c r="A14209" s="1" t="s">
        <v>1401</v>
      </c>
      <c r="B14209" s="50" t="e">
        <f>IF((#REF!+#REF!+H14209)&lt;&gt;0,"a","b")</f>
        <v>#REF!</v>
      </c>
      <c r="C14209" s="54">
        <v>6</v>
      </c>
      <c r="D14209" s="54"/>
      <c r="F14209" s="89"/>
      <c r="G14209" s="109" t="s">
        <v>424</v>
      </c>
      <c r="H14209" s="360">
        <f t="shared" si="7628"/>
        <v>0</v>
      </c>
      <c r="I14209" s="360">
        <f t="shared" ref="I14209:M14209" si="7674">I14439+I16509+I19039+I19269</f>
        <v>0</v>
      </c>
      <c r="J14209" s="360">
        <f t="shared" si="7674"/>
        <v>0</v>
      </c>
      <c r="K14209" s="360">
        <f t="shared" si="7674"/>
        <v>0</v>
      </c>
      <c r="L14209" s="360">
        <f t="shared" si="7674"/>
        <v>0</v>
      </c>
      <c r="M14209" s="360">
        <f t="shared" si="7674"/>
        <v>0</v>
      </c>
      <c r="N14209" s="171">
        <f t="shared" si="7630"/>
        <v>0</v>
      </c>
      <c r="Q14209" s="49" t="s">
        <v>47</v>
      </c>
    </row>
    <row r="14210" spans="1:17" ht="20.25" customHeight="1">
      <c r="A14210" s="1" t="s">
        <v>1402</v>
      </c>
      <c r="B14210" s="50" t="e">
        <f>IF((#REF!+#REF!+H14210)&lt;&gt;0,"a","b")</f>
        <v>#REF!</v>
      </c>
      <c r="C14210" s="54">
        <v>6</v>
      </c>
      <c r="D14210" s="54"/>
      <c r="F14210" s="89"/>
      <c r="G14210" s="126" t="s">
        <v>425</v>
      </c>
      <c r="H14210" s="360">
        <f t="shared" si="7628"/>
        <v>0</v>
      </c>
      <c r="I14210" s="360">
        <f t="shared" ref="I14210:M14210" si="7675">I14440+I16510+I19040+I19270</f>
        <v>0</v>
      </c>
      <c r="J14210" s="360">
        <f t="shared" si="7675"/>
        <v>0</v>
      </c>
      <c r="K14210" s="360">
        <f t="shared" si="7675"/>
        <v>0</v>
      </c>
      <c r="L14210" s="360">
        <f t="shared" si="7675"/>
        <v>0</v>
      </c>
      <c r="M14210" s="360">
        <f t="shared" si="7675"/>
        <v>0</v>
      </c>
      <c r="N14210" s="171">
        <f t="shared" si="7630"/>
        <v>0</v>
      </c>
      <c r="Q14210" s="49" t="s">
        <v>47</v>
      </c>
    </row>
    <row r="14211" spans="1:17" ht="20.25" customHeight="1">
      <c r="A14211" s="1" t="s">
        <v>1403</v>
      </c>
      <c r="B14211" s="50" t="e">
        <f>IF((#REF!+#REF!+H14211)&lt;&gt;0,"a","b")</f>
        <v>#REF!</v>
      </c>
      <c r="C14211" s="54">
        <v>6</v>
      </c>
      <c r="D14211" s="54"/>
      <c r="F14211" s="89"/>
      <c r="G14211" s="109" t="s">
        <v>426</v>
      </c>
      <c r="H14211" s="360">
        <f t="shared" si="7628"/>
        <v>0</v>
      </c>
      <c r="I14211" s="360">
        <f t="shared" ref="I14211:M14211" si="7676">I14441+I16511+I19041+I19271</f>
        <v>0</v>
      </c>
      <c r="J14211" s="360">
        <f t="shared" si="7676"/>
        <v>0</v>
      </c>
      <c r="K14211" s="360">
        <f t="shared" si="7676"/>
        <v>0</v>
      </c>
      <c r="L14211" s="360">
        <f t="shared" si="7676"/>
        <v>0</v>
      </c>
      <c r="M14211" s="360">
        <f t="shared" si="7676"/>
        <v>0</v>
      </c>
      <c r="N14211" s="171">
        <f t="shared" si="7630"/>
        <v>0</v>
      </c>
      <c r="Q14211" s="49" t="s">
        <v>47</v>
      </c>
    </row>
    <row r="14212" spans="1:17" ht="30.75" customHeight="1">
      <c r="A14212" s="1" t="s">
        <v>1404</v>
      </c>
      <c r="B14212" s="50" t="e">
        <f>IF((#REF!+#REF!+H14212)&lt;&gt;0,"a","b")</f>
        <v>#REF!</v>
      </c>
      <c r="C14212" s="54">
        <v>6</v>
      </c>
      <c r="D14212" s="54"/>
      <c r="F14212" s="89"/>
      <c r="G14212" s="109" t="s">
        <v>427</v>
      </c>
      <c r="H14212" s="360">
        <f t="shared" si="7628"/>
        <v>0</v>
      </c>
      <c r="I14212" s="360">
        <f t="shared" ref="I14212:M14212" si="7677">I14442+I16512+I19042+I19272</f>
        <v>0</v>
      </c>
      <c r="J14212" s="360">
        <f t="shared" si="7677"/>
        <v>0</v>
      </c>
      <c r="K14212" s="360">
        <f t="shared" si="7677"/>
        <v>0</v>
      </c>
      <c r="L14212" s="360">
        <f t="shared" si="7677"/>
        <v>0</v>
      </c>
      <c r="M14212" s="360">
        <f t="shared" si="7677"/>
        <v>0</v>
      </c>
      <c r="N14212" s="171">
        <f t="shared" si="7630"/>
        <v>0</v>
      </c>
      <c r="Q14212" s="49" t="s">
        <v>47</v>
      </c>
    </row>
    <row r="14213" spans="1:17" ht="20.25" customHeight="1">
      <c r="A14213" s="1" t="s">
        <v>1405</v>
      </c>
      <c r="B14213" s="50" t="e">
        <f>IF((#REF!+#REF!+H14213)&lt;&gt;0,"a","b")</f>
        <v>#REF!</v>
      </c>
      <c r="C14213" s="54">
        <v>4</v>
      </c>
      <c r="D14213" s="54"/>
      <c r="F14213" s="89"/>
      <c r="G14213" s="93" t="s">
        <v>428</v>
      </c>
      <c r="H14213" s="360">
        <f t="shared" si="7628"/>
        <v>0</v>
      </c>
      <c r="I14213" s="360">
        <f t="shared" ref="I14213:M14213" si="7678">I14443+I16513+I19043+I19273</f>
        <v>0</v>
      </c>
      <c r="J14213" s="360">
        <f t="shared" si="7678"/>
        <v>0</v>
      </c>
      <c r="K14213" s="360">
        <f t="shared" si="7678"/>
        <v>0</v>
      </c>
      <c r="L14213" s="360">
        <f t="shared" si="7678"/>
        <v>0</v>
      </c>
      <c r="M14213" s="360">
        <f t="shared" si="7678"/>
        <v>0</v>
      </c>
      <c r="N14213" s="137">
        <f t="shared" si="7630"/>
        <v>0</v>
      </c>
      <c r="O14213" s="60" t="s">
        <v>71</v>
      </c>
      <c r="Q14213" s="49" t="s">
        <v>47</v>
      </c>
    </row>
    <row r="14214" spans="1:17" ht="20.25" customHeight="1">
      <c r="A14214" s="1" t="s">
        <v>1406</v>
      </c>
      <c r="B14214" s="50" t="e">
        <f>IF((#REF!+#REF!+H14214)&lt;&gt;0,"a","b")</f>
        <v>#REF!</v>
      </c>
      <c r="C14214" s="54">
        <v>5</v>
      </c>
      <c r="D14214" s="54"/>
      <c r="F14214" s="89"/>
      <c r="G14214" s="95" t="s">
        <v>429</v>
      </c>
      <c r="H14214" s="360">
        <f t="shared" si="7628"/>
        <v>0</v>
      </c>
      <c r="I14214" s="360">
        <f t="shared" ref="I14214:M14214" si="7679">I14444+I16514+I19044+I19274</f>
        <v>0</v>
      </c>
      <c r="J14214" s="360">
        <f t="shared" si="7679"/>
        <v>0</v>
      </c>
      <c r="K14214" s="360">
        <f t="shared" si="7679"/>
        <v>0</v>
      </c>
      <c r="L14214" s="360">
        <f t="shared" si="7679"/>
        <v>0</v>
      </c>
      <c r="M14214" s="360">
        <f t="shared" si="7679"/>
        <v>0</v>
      </c>
      <c r="N14214" s="165">
        <f t="shared" si="7630"/>
        <v>0</v>
      </c>
      <c r="O14214" s="60"/>
      <c r="Q14214" s="49" t="s">
        <v>47</v>
      </c>
    </row>
    <row r="14215" spans="1:17" ht="20.25" customHeight="1">
      <c r="A14215" s="1" t="s">
        <v>1407</v>
      </c>
      <c r="B14215" s="50" t="e">
        <f>IF((#REF!+#REF!+H14215)&lt;&gt;0,"a","b")</f>
        <v>#REF!</v>
      </c>
      <c r="C14215" s="54">
        <v>5</v>
      </c>
      <c r="D14215" s="54"/>
      <c r="F14215" s="89"/>
      <c r="G14215" s="95" t="s">
        <v>430</v>
      </c>
      <c r="H14215" s="360">
        <f t="shared" si="7628"/>
        <v>0</v>
      </c>
      <c r="I14215" s="360">
        <f t="shared" ref="I14215:M14215" si="7680">I14445+I16515+I19045+I19275</f>
        <v>0</v>
      </c>
      <c r="J14215" s="360">
        <f t="shared" si="7680"/>
        <v>0</v>
      </c>
      <c r="K14215" s="360">
        <f t="shared" si="7680"/>
        <v>0</v>
      </c>
      <c r="L14215" s="360">
        <f t="shared" si="7680"/>
        <v>0</v>
      </c>
      <c r="M14215" s="360">
        <f t="shared" si="7680"/>
        <v>0</v>
      </c>
      <c r="N14215" s="142">
        <f t="shared" si="7630"/>
        <v>0</v>
      </c>
      <c r="O14215" s="60" t="s">
        <v>71</v>
      </c>
      <c r="Q14215" s="49" t="s">
        <v>47</v>
      </c>
    </row>
    <row r="14216" spans="1:17" ht="20.25" customHeight="1">
      <c r="A14216" s="1" t="s">
        <v>1408</v>
      </c>
      <c r="B14216" s="50" t="e">
        <f>IF((#REF!+#REF!+H14216)&lt;&gt;0,"a","b")</f>
        <v>#REF!</v>
      </c>
      <c r="C14216" s="54">
        <v>6</v>
      </c>
      <c r="D14216" s="54"/>
      <c r="F14216" s="89"/>
      <c r="G14216" s="109" t="s">
        <v>431</v>
      </c>
      <c r="H14216" s="360">
        <f t="shared" si="7628"/>
        <v>0</v>
      </c>
      <c r="I14216" s="360">
        <f t="shared" ref="I14216:M14216" si="7681">I14446+I16516+I19046+I19276</f>
        <v>0</v>
      </c>
      <c r="J14216" s="360">
        <f t="shared" si="7681"/>
        <v>0</v>
      </c>
      <c r="K14216" s="360">
        <f t="shared" si="7681"/>
        <v>0</v>
      </c>
      <c r="L14216" s="360">
        <f t="shared" si="7681"/>
        <v>0</v>
      </c>
      <c r="M14216" s="360">
        <f t="shared" si="7681"/>
        <v>0</v>
      </c>
      <c r="N14216" s="171">
        <f t="shared" si="7630"/>
        <v>0</v>
      </c>
      <c r="Q14216" s="49" t="s">
        <v>47</v>
      </c>
    </row>
    <row r="14217" spans="1:17" ht="20.25" customHeight="1">
      <c r="A14217" s="1" t="s">
        <v>1409</v>
      </c>
      <c r="B14217" s="50" t="e">
        <f>IF((#REF!+#REF!+H14217)&lt;&gt;0,"a","b")</f>
        <v>#REF!</v>
      </c>
      <c r="C14217" s="54">
        <v>6</v>
      </c>
      <c r="D14217" s="54"/>
      <c r="F14217" s="89"/>
      <c r="G14217" s="109" t="s">
        <v>432</v>
      </c>
      <c r="H14217" s="360">
        <f t="shared" si="7628"/>
        <v>0</v>
      </c>
      <c r="I14217" s="360">
        <f t="shared" ref="I14217:M14217" si="7682">I14447+I16517+I19047+I19277</f>
        <v>0</v>
      </c>
      <c r="J14217" s="360">
        <f t="shared" si="7682"/>
        <v>0</v>
      </c>
      <c r="K14217" s="360">
        <f t="shared" si="7682"/>
        <v>0</v>
      </c>
      <c r="L14217" s="360">
        <f t="shared" si="7682"/>
        <v>0</v>
      </c>
      <c r="M14217" s="360">
        <f t="shared" si="7682"/>
        <v>0</v>
      </c>
      <c r="N14217" s="171">
        <f t="shared" si="7630"/>
        <v>0</v>
      </c>
      <c r="Q14217" s="49" t="s">
        <v>47</v>
      </c>
    </row>
    <row r="14218" spans="1:17" ht="30.75" customHeight="1">
      <c r="A14218" s="1" t="s">
        <v>794</v>
      </c>
      <c r="B14218" s="50" t="e">
        <f>IF((#REF!+#REF!+H14218)&lt;&gt;0,"a","b")</f>
        <v>#REF!</v>
      </c>
      <c r="C14218" s="54">
        <v>3</v>
      </c>
      <c r="D14218" s="54"/>
      <c r="F14218" s="89"/>
      <c r="G14218" s="108" t="s">
        <v>433</v>
      </c>
      <c r="H14218" s="360">
        <f t="shared" si="7628"/>
        <v>0</v>
      </c>
      <c r="I14218" s="360">
        <f t="shared" ref="I14218:M14218" si="7683">I14448+I16518+I19048+I19278</f>
        <v>0</v>
      </c>
      <c r="J14218" s="360">
        <f t="shared" si="7683"/>
        <v>0</v>
      </c>
      <c r="K14218" s="360">
        <f t="shared" si="7683"/>
        <v>0</v>
      </c>
      <c r="L14218" s="360">
        <f t="shared" si="7683"/>
        <v>0</v>
      </c>
      <c r="M14218" s="360">
        <f t="shared" si="7683"/>
        <v>0</v>
      </c>
      <c r="N14218" s="140">
        <f t="shared" si="7630"/>
        <v>0</v>
      </c>
      <c r="O14218" s="60" t="s">
        <v>71</v>
      </c>
      <c r="Q14218" s="49" t="s">
        <v>47</v>
      </c>
    </row>
    <row r="14219" spans="1:17" ht="30.75" customHeight="1">
      <c r="A14219" s="1" t="s">
        <v>1410</v>
      </c>
      <c r="B14219" s="50" t="e">
        <f>IF((#REF!+#REF!+H14219)&lt;&gt;0,"a","b")</f>
        <v>#REF!</v>
      </c>
      <c r="C14219" s="54">
        <v>4</v>
      </c>
      <c r="D14219" s="54"/>
      <c r="F14219" s="89"/>
      <c r="G14219" s="93" t="s">
        <v>434</v>
      </c>
      <c r="H14219" s="360">
        <f t="shared" si="7628"/>
        <v>0</v>
      </c>
      <c r="I14219" s="360">
        <f t="shared" ref="I14219:M14219" si="7684">I14449+I16519+I19049+I19279</f>
        <v>0</v>
      </c>
      <c r="J14219" s="360">
        <f t="shared" si="7684"/>
        <v>0</v>
      </c>
      <c r="K14219" s="360">
        <f t="shared" si="7684"/>
        <v>0</v>
      </c>
      <c r="L14219" s="360">
        <f t="shared" si="7684"/>
        <v>0</v>
      </c>
      <c r="M14219" s="360">
        <f t="shared" si="7684"/>
        <v>0</v>
      </c>
      <c r="N14219" s="169">
        <f t="shared" si="7630"/>
        <v>0</v>
      </c>
      <c r="Q14219" s="49" t="s">
        <v>47</v>
      </c>
    </row>
    <row r="14220" spans="1:17" ht="30.75" customHeight="1">
      <c r="A14220" s="1" t="s">
        <v>1411</v>
      </c>
      <c r="B14220" s="50" t="e">
        <f>IF((#REF!+#REF!+H14220)&lt;&gt;0,"a","b")</f>
        <v>#REF!</v>
      </c>
      <c r="C14220" s="54">
        <v>4</v>
      </c>
      <c r="D14220" s="54"/>
      <c r="F14220" s="89"/>
      <c r="G14220" s="93" t="s">
        <v>435</v>
      </c>
      <c r="H14220" s="360">
        <f t="shared" si="7628"/>
        <v>0</v>
      </c>
      <c r="I14220" s="360">
        <f t="shared" ref="I14220:M14220" si="7685">I14450+I16520+I19050+I19280</f>
        <v>0</v>
      </c>
      <c r="J14220" s="360">
        <f t="shared" si="7685"/>
        <v>0</v>
      </c>
      <c r="K14220" s="360">
        <f t="shared" si="7685"/>
        <v>0</v>
      </c>
      <c r="L14220" s="360">
        <f t="shared" si="7685"/>
        <v>0</v>
      </c>
      <c r="M14220" s="360">
        <f t="shared" si="7685"/>
        <v>0</v>
      </c>
      <c r="N14220" s="137">
        <f t="shared" si="7630"/>
        <v>0</v>
      </c>
      <c r="O14220" s="60" t="s">
        <v>71</v>
      </c>
      <c r="Q14220" s="49" t="s">
        <v>47</v>
      </c>
    </row>
    <row r="14221" spans="1:17" ht="30.75" customHeight="1">
      <c r="A14221" s="1" t="s">
        <v>1412</v>
      </c>
      <c r="B14221" s="50" t="e">
        <f>IF((#REF!+#REF!+H14221)&lt;&gt;0,"a","b")</f>
        <v>#REF!</v>
      </c>
      <c r="C14221" s="54">
        <v>5</v>
      </c>
      <c r="D14221" s="54"/>
      <c r="F14221" s="89"/>
      <c r="G14221" s="95" t="s">
        <v>436</v>
      </c>
      <c r="H14221" s="360">
        <f t="shared" si="7628"/>
        <v>0</v>
      </c>
      <c r="I14221" s="360">
        <f t="shared" ref="I14221:M14221" si="7686">I14451+I16521+I19051+I19281</f>
        <v>0</v>
      </c>
      <c r="J14221" s="360">
        <f t="shared" si="7686"/>
        <v>0</v>
      </c>
      <c r="K14221" s="360">
        <f t="shared" si="7686"/>
        <v>0</v>
      </c>
      <c r="L14221" s="360">
        <f t="shared" si="7686"/>
        <v>0</v>
      </c>
      <c r="M14221" s="360">
        <f t="shared" si="7686"/>
        <v>0</v>
      </c>
      <c r="N14221" s="165">
        <f t="shared" si="7630"/>
        <v>0</v>
      </c>
      <c r="Q14221" s="49" t="s">
        <v>47</v>
      </c>
    </row>
    <row r="14222" spans="1:17" ht="20.25" customHeight="1">
      <c r="A14222" s="1" t="s">
        <v>1413</v>
      </c>
      <c r="B14222" s="50" t="e">
        <f>IF((#REF!+#REF!+H14222)&lt;&gt;0,"a","b")</f>
        <v>#REF!</v>
      </c>
      <c r="C14222" s="54">
        <v>5</v>
      </c>
      <c r="D14222" s="54"/>
      <c r="F14222" s="89"/>
      <c r="G14222" s="95" t="s">
        <v>437</v>
      </c>
      <c r="H14222" s="360">
        <f t="shared" si="7628"/>
        <v>0</v>
      </c>
      <c r="I14222" s="360">
        <f t="shared" ref="I14222:M14222" si="7687">I14452+I16522+I19052+I19282</f>
        <v>0</v>
      </c>
      <c r="J14222" s="360">
        <f t="shared" si="7687"/>
        <v>0</v>
      </c>
      <c r="K14222" s="360">
        <f t="shared" si="7687"/>
        <v>0</v>
      </c>
      <c r="L14222" s="360">
        <f t="shared" si="7687"/>
        <v>0</v>
      </c>
      <c r="M14222" s="360">
        <f t="shared" si="7687"/>
        <v>0</v>
      </c>
      <c r="N14222" s="165">
        <f t="shared" si="7630"/>
        <v>0</v>
      </c>
      <c r="Q14222" s="49" t="s">
        <v>47</v>
      </c>
    </row>
    <row r="14223" spans="1:17" ht="20.25" customHeight="1">
      <c r="A14223" s="1" t="s">
        <v>1414</v>
      </c>
      <c r="B14223" s="50" t="e">
        <f>IF((#REF!+#REF!+H14223)&lt;&gt;0,"a","b")</f>
        <v>#REF!</v>
      </c>
      <c r="C14223" s="54">
        <v>5</v>
      </c>
      <c r="D14223" s="54"/>
      <c r="F14223" s="89"/>
      <c r="G14223" s="95" t="s">
        <v>438</v>
      </c>
      <c r="H14223" s="360">
        <f t="shared" si="7628"/>
        <v>0</v>
      </c>
      <c r="I14223" s="360">
        <f t="shared" ref="I14223:M14223" si="7688">I14453+I16523+I19053+I19283</f>
        <v>0</v>
      </c>
      <c r="J14223" s="360">
        <f t="shared" si="7688"/>
        <v>0</v>
      </c>
      <c r="K14223" s="360">
        <f t="shared" si="7688"/>
        <v>0</v>
      </c>
      <c r="L14223" s="360">
        <f t="shared" si="7688"/>
        <v>0</v>
      </c>
      <c r="M14223" s="360">
        <f t="shared" si="7688"/>
        <v>0</v>
      </c>
      <c r="N14223" s="165">
        <f t="shared" si="7630"/>
        <v>0</v>
      </c>
      <c r="Q14223" s="49" t="s">
        <v>47</v>
      </c>
    </row>
    <row r="14224" spans="1:17" ht="20.25" customHeight="1">
      <c r="A14224" s="1" t="s">
        <v>1415</v>
      </c>
      <c r="B14224" s="50" t="e">
        <f>IF((#REF!+#REF!+H14224)&lt;&gt;0,"a","b")</f>
        <v>#REF!</v>
      </c>
      <c r="C14224" s="54">
        <v>5</v>
      </c>
      <c r="D14224" s="54"/>
      <c r="F14224" s="89"/>
      <c r="G14224" s="95" t="s">
        <v>307</v>
      </c>
      <c r="H14224" s="360">
        <f t="shared" si="7628"/>
        <v>0</v>
      </c>
      <c r="I14224" s="360">
        <f t="shared" ref="I14224:M14224" si="7689">I14454+I16524+I19054+I19284</f>
        <v>0</v>
      </c>
      <c r="J14224" s="360">
        <f t="shared" si="7689"/>
        <v>0</v>
      </c>
      <c r="K14224" s="360">
        <f t="shared" si="7689"/>
        <v>0</v>
      </c>
      <c r="L14224" s="360">
        <f t="shared" si="7689"/>
        <v>0</v>
      </c>
      <c r="M14224" s="360">
        <f t="shared" si="7689"/>
        <v>0</v>
      </c>
      <c r="N14224" s="165">
        <f t="shared" si="7630"/>
        <v>0</v>
      </c>
      <c r="Q14224" s="49" t="s">
        <v>47</v>
      </c>
    </row>
    <row r="14225" spans="1:17" ht="20.25" customHeight="1">
      <c r="A14225" s="1" t="s">
        <v>795</v>
      </c>
      <c r="B14225" s="50" t="e">
        <f>IF((#REF!+#REF!+H14225)&lt;&gt;0,"a","b")</f>
        <v>#REF!</v>
      </c>
      <c r="C14225" s="54">
        <v>3</v>
      </c>
      <c r="D14225" s="54"/>
      <c r="F14225" s="89"/>
      <c r="G14225" s="108" t="s">
        <v>439</v>
      </c>
      <c r="H14225" s="360">
        <f t="shared" si="7628"/>
        <v>0</v>
      </c>
      <c r="I14225" s="360">
        <f t="shared" ref="I14225:M14225" si="7690">I14455+I16525+I19055+I19285</f>
        <v>0</v>
      </c>
      <c r="J14225" s="360">
        <f t="shared" si="7690"/>
        <v>0</v>
      </c>
      <c r="K14225" s="360">
        <f t="shared" si="7690"/>
        <v>0</v>
      </c>
      <c r="L14225" s="360">
        <f t="shared" si="7690"/>
        <v>0</v>
      </c>
      <c r="M14225" s="360">
        <f t="shared" si="7690"/>
        <v>0</v>
      </c>
      <c r="N14225" s="164">
        <f t="shared" si="7630"/>
        <v>0</v>
      </c>
      <c r="Q14225" s="49" t="s">
        <v>47</v>
      </c>
    </row>
    <row r="14226" spans="1:17" ht="20.25" customHeight="1">
      <c r="A14226" s="1" t="s">
        <v>796</v>
      </c>
      <c r="B14226" s="50" t="e">
        <f>IF((#REF!+#REF!+H14226)&lt;&gt;0,"a","b")</f>
        <v>#REF!</v>
      </c>
      <c r="C14226" s="54">
        <v>3</v>
      </c>
      <c r="D14226" s="54"/>
      <c r="F14226" s="89"/>
      <c r="G14226" s="108" t="s">
        <v>440</v>
      </c>
      <c r="H14226" s="360">
        <f t="shared" si="7628"/>
        <v>0</v>
      </c>
      <c r="I14226" s="360">
        <f t="shared" ref="I14226:M14226" si="7691">I14456+I16526+I19056+I19286</f>
        <v>0</v>
      </c>
      <c r="J14226" s="360">
        <f t="shared" si="7691"/>
        <v>0</v>
      </c>
      <c r="K14226" s="360">
        <f t="shared" si="7691"/>
        <v>0</v>
      </c>
      <c r="L14226" s="360">
        <f t="shared" si="7691"/>
        <v>0</v>
      </c>
      <c r="M14226" s="360">
        <f t="shared" si="7691"/>
        <v>0</v>
      </c>
      <c r="N14226" s="140">
        <f t="shared" si="7630"/>
        <v>0</v>
      </c>
      <c r="O14226" s="60" t="s">
        <v>71</v>
      </c>
      <c r="Q14226" s="49" t="s">
        <v>47</v>
      </c>
    </row>
    <row r="14227" spans="1:17" ht="30.75" customHeight="1">
      <c r="A14227" s="1" t="s">
        <v>1416</v>
      </c>
      <c r="B14227" s="50" t="e">
        <f>IF((#REF!+#REF!+H14227)&lt;&gt;0,"a","b")</f>
        <v>#REF!</v>
      </c>
      <c r="C14227" s="54">
        <v>4</v>
      </c>
      <c r="D14227" s="54"/>
      <c r="F14227" s="89"/>
      <c r="G14227" s="93" t="s">
        <v>441</v>
      </c>
      <c r="H14227" s="360">
        <f t="shared" si="7628"/>
        <v>0</v>
      </c>
      <c r="I14227" s="360">
        <f t="shared" ref="I14227:M14227" si="7692">I14457+I16527+I19057+I19287</f>
        <v>0</v>
      </c>
      <c r="J14227" s="360">
        <f t="shared" si="7692"/>
        <v>0</v>
      </c>
      <c r="K14227" s="360">
        <f t="shared" si="7692"/>
        <v>0</v>
      </c>
      <c r="L14227" s="360">
        <f t="shared" si="7692"/>
        <v>0</v>
      </c>
      <c r="M14227" s="360">
        <f t="shared" si="7692"/>
        <v>0</v>
      </c>
      <c r="N14227" s="169">
        <f t="shared" si="7630"/>
        <v>0</v>
      </c>
      <c r="O14227" s="60"/>
      <c r="Q14227" s="49" t="s">
        <v>47</v>
      </c>
    </row>
    <row r="14228" spans="1:17" ht="20.25" customHeight="1">
      <c r="A14228" s="1" t="s">
        <v>1417</v>
      </c>
      <c r="B14228" s="50" t="e">
        <f>IF((#REF!+#REF!+H14228)&lt;&gt;0,"a","b")</f>
        <v>#REF!</v>
      </c>
      <c r="C14228" s="54">
        <v>4</v>
      </c>
      <c r="D14228" s="54"/>
      <c r="F14228" s="89"/>
      <c r="G14228" s="93" t="s">
        <v>442</v>
      </c>
      <c r="H14228" s="360">
        <f t="shared" si="7628"/>
        <v>0</v>
      </c>
      <c r="I14228" s="360">
        <f t="shared" ref="I14228:M14228" si="7693">I14458+I16528+I19058+I19288</f>
        <v>0</v>
      </c>
      <c r="J14228" s="360">
        <f t="shared" si="7693"/>
        <v>0</v>
      </c>
      <c r="K14228" s="360">
        <f t="shared" si="7693"/>
        <v>0</v>
      </c>
      <c r="L14228" s="360">
        <f t="shared" si="7693"/>
        <v>0</v>
      </c>
      <c r="M14228" s="360">
        <f t="shared" si="7693"/>
        <v>0</v>
      </c>
      <c r="N14228" s="169">
        <f t="shared" si="7630"/>
        <v>0</v>
      </c>
      <c r="O14228" s="60"/>
      <c r="Q14228" s="49" t="s">
        <v>47</v>
      </c>
    </row>
    <row r="14229" spans="1:17" ht="20.25" customHeight="1">
      <c r="A14229" s="1" t="s">
        <v>1418</v>
      </c>
      <c r="B14229" s="50" t="e">
        <f>IF((#REF!+#REF!+H14229)&lt;&gt;0,"a","b")</f>
        <v>#REF!</v>
      </c>
      <c r="C14229" s="54">
        <v>4</v>
      </c>
      <c r="D14229" s="54"/>
      <c r="F14229" s="89"/>
      <c r="G14229" s="93" t="s">
        <v>443</v>
      </c>
      <c r="H14229" s="360">
        <f t="shared" ref="H14229:H14265" si="7694">H14459+H16529+H19059+H19289</f>
        <v>0</v>
      </c>
      <c r="I14229" s="360">
        <f t="shared" ref="I14229:M14229" si="7695">I14459+I16529+I19059+I19289</f>
        <v>0</v>
      </c>
      <c r="J14229" s="360">
        <f t="shared" si="7695"/>
        <v>0</v>
      </c>
      <c r="K14229" s="360">
        <f t="shared" si="7695"/>
        <v>0</v>
      </c>
      <c r="L14229" s="360">
        <f t="shared" si="7695"/>
        <v>0</v>
      </c>
      <c r="M14229" s="360">
        <f t="shared" si="7695"/>
        <v>0</v>
      </c>
      <c r="N14229" s="137">
        <f t="shared" ref="N14229:N14265" si="7696">N14459+N16529+N19289</f>
        <v>0</v>
      </c>
      <c r="O14229" s="60" t="s">
        <v>71</v>
      </c>
      <c r="Q14229" s="49" t="s">
        <v>47</v>
      </c>
    </row>
    <row r="14230" spans="1:17" ht="30.75" customHeight="1">
      <c r="A14230" s="1" t="s">
        <v>1419</v>
      </c>
      <c r="B14230" s="50" t="e">
        <f>IF((#REF!+#REF!+H14230)&lt;&gt;0,"a","b")</f>
        <v>#REF!</v>
      </c>
      <c r="C14230" s="54">
        <v>5</v>
      </c>
      <c r="D14230" s="54"/>
      <c r="F14230" s="89"/>
      <c r="G14230" s="95" t="s">
        <v>444</v>
      </c>
      <c r="H14230" s="360">
        <f t="shared" si="7694"/>
        <v>0</v>
      </c>
      <c r="I14230" s="360">
        <f t="shared" ref="I14230:M14230" si="7697">I14460+I16530+I19060+I19290</f>
        <v>0</v>
      </c>
      <c r="J14230" s="360">
        <f t="shared" si="7697"/>
        <v>0</v>
      </c>
      <c r="K14230" s="360">
        <f t="shared" si="7697"/>
        <v>0</v>
      </c>
      <c r="L14230" s="360">
        <f t="shared" si="7697"/>
        <v>0</v>
      </c>
      <c r="M14230" s="360">
        <f t="shared" si="7697"/>
        <v>0</v>
      </c>
      <c r="N14230" s="165">
        <f t="shared" si="7696"/>
        <v>0</v>
      </c>
      <c r="Q14230" s="49" t="s">
        <v>47</v>
      </c>
    </row>
    <row r="14231" spans="1:17" ht="20.25" customHeight="1">
      <c r="A14231" s="1" t="s">
        <v>1420</v>
      </c>
      <c r="B14231" s="50" t="e">
        <f>IF((#REF!+#REF!+H14231)&lt;&gt;0,"a","b")</f>
        <v>#REF!</v>
      </c>
      <c r="C14231" s="54">
        <v>5</v>
      </c>
      <c r="D14231" s="54"/>
      <c r="F14231" s="89"/>
      <c r="G14231" s="95" t="s">
        <v>445</v>
      </c>
      <c r="H14231" s="360">
        <f t="shared" si="7694"/>
        <v>0</v>
      </c>
      <c r="I14231" s="360">
        <f t="shared" ref="I14231:M14231" si="7698">I14461+I16531+I19061+I19291</f>
        <v>0</v>
      </c>
      <c r="J14231" s="360">
        <f t="shared" si="7698"/>
        <v>0</v>
      </c>
      <c r="K14231" s="360">
        <f t="shared" si="7698"/>
        <v>0</v>
      </c>
      <c r="L14231" s="360">
        <f t="shared" si="7698"/>
        <v>0</v>
      </c>
      <c r="M14231" s="360">
        <f t="shared" si="7698"/>
        <v>0</v>
      </c>
      <c r="N14231" s="165">
        <f t="shared" si="7696"/>
        <v>0</v>
      </c>
      <c r="Q14231" s="49" t="s">
        <v>47</v>
      </c>
    </row>
    <row r="14232" spans="1:17" ht="20.25" customHeight="1">
      <c r="A14232" s="1" t="s">
        <v>1421</v>
      </c>
      <c r="B14232" s="50" t="e">
        <f>IF((#REF!+#REF!+H14232)&lt;&gt;0,"a","b")</f>
        <v>#REF!</v>
      </c>
      <c r="C14232" s="54">
        <v>4</v>
      </c>
      <c r="D14232" s="54"/>
      <c r="F14232" s="89"/>
      <c r="G14232" s="93" t="s">
        <v>446</v>
      </c>
      <c r="H14232" s="360">
        <f t="shared" si="7694"/>
        <v>0</v>
      </c>
      <c r="I14232" s="360">
        <f t="shared" ref="I14232:M14232" si="7699">I14462+I16532+I19062+I19292</f>
        <v>0</v>
      </c>
      <c r="J14232" s="360">
        <f t="shared" si="7699"/>
        <v>0</v>
      </c>
      <c r="K14232" s="360">
        <f t="shared" si="7699"/>
        <v>0</v>
      </c>
      <c r="L14232" s="360">
        <f t="shared" si="7699"/>
        <v>0</v>
      </c>
      <c r="M14232" s="360">
        <f t="shared" si="7699"/>
        <v>0</v>
      </c>
      <c r="N14232" s="169">
        <f t="shared" si="7696"/>
        <v>0</v>
      </c>
      <c r="Q14232" s="49" t="s">
        <v>47</v>
      </c>
    </row>
    <row r="14233" spans="1:17" ht="20.25" customHeight="1">
      <c r="A14233" s="1" t="s">
        <v>797</v>
      </c>
      <c r="B14233" s="50" t="e">
        <f>IF((#REF!+#REF!+H14233)&lt;&gt;0,"a","b")</f>
        <v>#REF!</v>
      </c>
      <c r="C14233" s="54">
        <v>2</v>
      </c>
      <c r="D14233" s="68"/>
      <c r="F14233" s="127"/>
      <c r="G14233" s="117" t="s">
        <v>447</v>
      </c>
      <c r="H14233" s="360">
        <f t="shared" si="7694"/>
        <v>0</v>
      </c>
      <c r="I14233" s="360">
        <f t="shared" ref="I14233:M14233" si="7700">I14463+I16533+I19063+I19293</f>
        <v>0</v>
      </c>
      <c r="J14233" s="360">
        <f t="shared" si="7700"/>
        <v>0</v>
      </c>
      <c r="K14233" s="360">
        <f t="shared" si="7700"/>
        <v>0</v>
      </c>
      <c r="L14233" s="360">
        <f t="shared" si="7700"/>
        <v>0</v>
      </c>
      <c r="M14233" s="360">
        <f t="shared" si="7700"/>
        <v>0</v>
      </c>
      <c r="N14233" s="125">
        <f t="shared" si="7696"/>
        <v>0</v>
      </c>
      <c r="O14233" s="60" t="s">
        <v>71</v>
      </c>
    </row>
    <row r="14234" spans="1:17" ht="20.25" customHeight="1">
      <c r="A14234" s="1" t="s">
        <v>798</v>
      </c>
      <c r="B14234" s="50" t="e">
        <f>IF((#REF!+#REF!+H14234)&lt;&gt;0,"a","b")</f>
        <v>#REF!</v>
      </c>
      <c r="C14234" s="54">
        <v>3</v>
      </c>
      <c r="D14234" s="54"/>
      <c r="F14234" s="127"/>
      <c r="G14234" s="108" t="s">
        <v>448</v>
      </c>
      <c r="H14234" s="360">
        <f t="shared" si="7694"/>
        <v>0</v>
      </c>
      <c r="I14234" s="360">
        <f t="shared" ref="I14234:M14234" si="7701">I14464+I16534+I19064+I19294</f>
        <v>0</v>
      </c>
      <c r="J14234" s="360">
        <f t="shared" si="7701"/>
        <v>0</v>
      </c>
      <c r="K14234" s="360">
        <f t="shared" si="7701"/>
        <v>0</v>
      </c>
      <c r="L14234" s="360">
        <f t="shared" si="7701"/>
        <v>0</v>
      </c>
      <c r="M14234" s="360">
        <f t="shared" si="7701"/>
        <v>0</v>
      </c>
      <c r="N14234" s="146">
        <f t="shared" si="7696"/>
        <v>0</v>
      </c>
      <c r="O14234" s="60" t="s">
        <v>71</v>
      </c>
    </row>
    <row r="14235" spans="1:17" ht="20.25" customHeight="1">
      <c r="A14235" s="1" t="s">
        <v>1422</v>
      </c>
      <c r="B14235" s="50" t="e">
        <f>IF((#REF!+#REF!+H14235)&lt;&gt;0,"a","b")</f>
        <v>#REF!</v>
      </c>
      <c r="C14235" s="54">
        <v>4</v>
      </c>
      <c r="D14235" s="54"/>
      <c r="F14235" s="127"/>
      <c r="G14235" s="93" t="s">
        <v>449</v>
      </c>
      <c r="H14235" s="360">
        <f t="shared" si="7694"/>
        <v>0</v>
      </c>
      <c r="I14235" s="360">
        <f t="shared" ref="I14235:M14235" si="7702">I14465+I16535+I19065+I19295</f>
        <v>0</v>
      </c>
      <c r="J14235" s="360">
        <f t="shared" si="7702"/>
        <v>0</v>
      </c>
      <c r="K14235" s="360">
        <f t="shared" si="7702"/>
        <v>0</v>
      </c>
      <c r="L14235" s="360">
        <f t="shared" si="7702"/>
        <v>0</v>
      </c>
      <c r="M14235" s="360">
        <f t="shared" si="7702"/>
        <v>0</v>
      </c>
      <c r="N14235" s="169">
        <f t="shared" si="7696"/>
        <v>0</v>
      </c>
    </row>
    <row r="14236" spans="1:17" ht="20.25" customHeight="1">
      <c r="A14236" s="1" t="s">
        <v>1423</v>
      </c>
      <c r="B14236" s="50" t="e">
        <f>IF((#REF!+#REF!+H14236)&lt;&gt;0,"a","b")</f>
        <v>#REF!</v>
      </c>
      <c r="C14236" s="54">
        <v>4</v>
      </c>
      <c r="D14236" s="54"/>
      <c r="F14236" s="127"/>
      <c r="G14236" s="93" t="s">
        <v>450</v>
      </c>
      <c r="H14236" s="360">
        <f t="shared" si="7694"/>
        <v>0</v>
      </c>
      <c r="I14236" s="360">
        <f t="shared" ref="I14236:M14236" si="7703">I14466+I16536+I19066+I19296</f>
        <v>0</v>
      </c>
      <c r="J14236" s="360">
        <f t="shared" si="7703"/>
        <v>0</v>
      </c>
      <c r="K14236" s="360">
        <f t="shared" si="7703"/>
        <v>0</v>
      </c>
      <c r="L14236" s="360">
        <f t="shared" si="7703"/>
        <v>0</v>
      </c>
      <c r="M14236" s="360">
        <f t="shared" si="7703"/>
        <v>0</v>
      </c>
      <c r="N14236" s="169">
        <f t="shared" si="7696"/>
        <v>0</v>
      </c>
    </row>
    <row r="14237" spans="1:17" ht="20.25" customHeight="1">
      <c r="A14237" s="1" t="s">
        <v>1424</v>
      </c>
      <c r="B14237" s="50" t="e">
        <f>IF((#REF!+#REF!+H14237)&lt;&gt;0,"a","b")</f>
        <v>#REF!</v>
      </c>
      <c r="C14237" s="54">
        <v>4</v>
      </c>
      <c r="D14237" s="54"/>
      <c r="F14237" s="127"/>
      <c r="G14237" s="93" t="s">
        <v>305</v>
      </c>
      <c r="H14237" s="360">
        <f t="shared" si="7694"/>
        <v>0</v>
      </c>
      <c r="I14237" s="360">
        <f t="shared" ref="I14237:M14237" si="7704">I14467+I16537+I19067+I19297</f>
        <v>0</v>
      </c>
      <c r="J14237" s="360">
        <f t="shared" si="7704"/>
        <v>0</v>
      </c>
      <c r="K14237" s="360">
        <f t="shared" si="7704"/>
        <v>0</v>
      </c>
      <c r="L14237" s="360">
        <f t="shared" si="7704"/>
        <v>0</v>
      </c>
      <c r="M14237" s="360">
        <f t="shared" si="7704"/>
        <v>0</v>
      </c>
      <c r="N14237" s="169">
        <f t="shared" si="7696"/>
        <v>0</v>
      </c>
    </row>
    <row r="14238" spans="1:17" ht="20.25" customHeight="1">
      <c r="A14238" s="1" t="s">
        <v>1425</v>
      </c>
      <c r="B14238" s="50" t="e">
        <f>IF((#REF!+#REF!+H14238)&lt;&gt;0,"a","b")</f>
        <v>#REF!</v>
      </c>
      <c r="C14238" s="54">
        <v>4</v>
      </c>
      <c r="D14238" s="54"/>
      <c r="F14238" s="127"/>
      <c r="G14238" s="93" t="s">
        <v>451</v>
      </c>
      <c r="H14238" s="360">
        <f t="shared" si="7694"/>
        <v>0</v>
      </c>
      <c r="I14238" s="360">
        <f t="shared" ref="I14238:M14238" si="7705">I14468+I16538+I19068+I19298</f>
        <v>0</v>
      </c>
      <c r="J14238" s="360">
        <f t="shared" si="7705"/>
        <v>0</v>
      </c>
      <c r="K14238" s="360">
        <f t="shared" si="7705"/>
        <v>0</v>
      </c>
      <c r="L14238" s="360">
        <f t="shared" si="7705"/>
        <v>0</v>
      </c>
      <c r="M14238" s="360">
        <f t="shared" si="7705"/>
        <v>0</v>
      </c>
      <c r="N14238" s="169">
        <f t="shared" si="7696"/>
        <v>0</v>
      </c>
    </row>
    <row r="14239" spans="1:17" ht="20.25" customHeight="1">
      <c r="A14239" s="1" t="s">
        <v>1426</v>
      </c>
      <c r="B14239" s="50" t="e">
        <f>IF((#REF!+#REF!+H14239)&lt;&gt;0,"a","b")</f>
        <v>#REF!</v>
      </c>
      <c r="C14239" s="54">
        <v>4</v>
      </c>
      <c r="D14239" s="54"/>
      <c r="F14239" s="127"/>
      <c r="G14239" s="93" t="s">
        <v>452</v>
      </c>
      <c r="H14239" s="360">
        <f t="shared" si="7694"/>
        <v>0</v>
      </c>
      <c r="I14239" s="360">
        <f t="shared" ref="I14239:M14239" si="7706">I14469+I16539+I19069+I19299</f>
        <v>0</v>
      </c>
      <c r="J14239" s="360">
        <f t="shared" si="7706"/>
        <v>0</v>
      </c>
      <c r="K14239" s="360">
        <f t="shared" si="7706"/>
        <v>0</v>
      </c>
      <c r="L14239" s="360">
        <f t="shared" si="7706"/>
        <v>0</v>
      </c>
      <c r="M14239" s="360">
        <f t="shared" si="7706"/>
        <v>0</v>
      </c>
      <c r="N14239" s="169">
        <f t="shared" si="7696"/>
        <v>0</v>
      </c>
    </row>
    <row r="14240" spans="1:17" ht="20.25" customHeight="1">
      <c r="A14240" s="1" t="s">
        <v>1427</v>
      </c>
      <c r="B14240" s="50" t="e">
        <f>IF((#REF!+#REF!+H14240)&lt;&gt;0,"a","b")</f>
        <v>#REF!</v>
      </c>
      <c r="C14240" s="54">
        <v>4</v>
      </c>
      <c r="D14240" s="54"/>
      <c r="F14240" s="127"/>
      <c r="G14240" s="93" t="s">
        <v>453</v>
      </c>
      <c r="H14240" s="360">
        <f t="shared" si="7694"/>
        <v>0</v>
      </c>
      <c r="I14240" s="360">
        <f t="shared" ref="I14240:M14240" si="7707">I14470+I16540+I19070+I19300</f>
        <v>0</v>
      </c>
      <c r="J14240" s="360">
        <f t="shared" si="7707"/>
        <v>0</v>
      </c>
      <c r="K14240" s="360">
        <f t="shared" si="7707"/>
        <v>0</v>
      </c>
      <c r="L14240" s="360">
        <f t="shared" si="7707"/>
        <v>0</v>
      </c>
      <c r="M14240" s="360">
        <f t="shared" si="7707"/>
        <v>0</v>
      </c>
      <c r="N14240" s="169">
        <f t="shared" si="7696"/>
        <v>0</v>
      </c>
    </row>
    <row r="14241" spans="1:15" ht="20.25" customHeight="1">
      <c r="A14241" s="1" t="s">
        <v>799</v>
      </c>
      <c r="B14241" s="50" t="e">
        <f>IF((#REF!+#REF!+H14241)&lt;&gt;0,"a","b")</f>
        <v>#REF!</v>
      </c>
      <c r="C14241" s="54">
        <v>3</v>
      </c>
      <c r="D14241" s="54"/>
      <c r="F14241" s="127"/>
      <c r="G14241" s="108" t="s">
        <v>304</v>
      </c>
      <c r="H14241" s="360">
        <f t="shared" si="7694"/>
        <v>0</v>
      </c>
      <c r="I14241" s="360">
        <f t="shared" ref="I14241:M14241" si="7708">I14471+I16541+I19071+I19301</f>
        <v>0</v>
      </c>
      <c r="J14241" s="360">
        <f t="shared" si="7708"/>
        <v>0</v>
      </c>
      <c r="K14241" s="360">
        <f t="shared" si="7708"/>
        <v>0</v>
      </c>
      <c r="L14241" s="360">
        <f t="shared" si="7708"/>
        <v>0</v>
      </c>
      <c r="M14241" s="360">
        <f t="shared" si="7708"/>
        <v>0</v>
      </c>
      <c r="N14241" s="146">
        <f t="shared" si="7696"/>
        <v>0</v>
      </c>
      <c r="O14241" s="60" t="s">
        <v>71</v>
      </c>
    </row>
    <row r="14242" spans="1:15" ht="20.25" customHeight="1">
      <c r="A14242" s="1" t="s">
        <v>1428</v>
      </c>
      <c r="B14242" s="50" t="e">
        <f>IF((#REF!+#REF!+H14242)&lt;&gt;0,"a","b")</f>
        <v>#REF!</v>
      </c>
      <c r="C14242" s="54">
        <v>4</v>
      </c>
      <c r="D14242" s="54"/>
      <c r="F14242" s="127"/>
      <c r="G14242" s="93" t="s">
        <v>449</v>
      </c>
      <c r="H14242" s="360">
        <f t="shared" si="7694"/>
        <v>0</v>
      </c>
      <c r="I14242" s="360">
        <f t="shared" ref="I14242:M14242" si="7709">I14472+I16542+I19072+I19302</f>
        <v>0</v>
      </c>
      <c r="J14242" s="360">
        <f t="shared" si="7709"/>
        <v>0</v>
      </c>
      <c r="K14242" s="360">
        <f t="shared" si="7709"/>
        <v>0</v>
      </c>
      <c r="L14242" s="360">
        <f t="shared" si="7709"/>
        <v>0</v>
      </c>
      <c r="M14242" s="360">
        <f t="shared" si="7709"/>
        <v>0</v>
      </c>
      <c r="N14242" s="169">
        <f t="shared" si="7696"/>
        <v>0</v>
      </c>
    </row>
    <row r="14243" spans="1:15" ht="20.25" customHeight="1">
      <c r="A14243" s="1" t="s">
        <v>1429</v>
      </c>
      <c r="B14243" s="50" t="e">
        <f>IF((#REF!+#REF!+H14243)&lt;&gt;0,"a","b")</f>
        <v>#REF!</v>
      </c>
      <c r="C14243" s="54">
        <v>4</v>
      </c>
      <c r="D14243" s="54"/>
      <c r="F14243" s="127"/>
      <c r="G14243" s="93" t="s">
        <v>450</v>
      </c>
      <c r="H14243" s="360">
        <f t="shared" si="7694"/>
        <v>0</v>
      </c>
      <c r="I14243" s="360">
        <f t="shared" ref="I14243:M14243" si="7710">I14473+I16543+I19073+I19303</f>
        <v>0</v>
      </c>
      <c r="J14243" s="360">
        <f t="shared" si="7710"/>
        <v>0</v>
      </c>
      <c r="K14243" s="360">
        <f t="shared" si="7710"/>
        <v>0</v>
      </c>
      <c r="L14243" s="360">
        <f t="shared" si="7710"/>
        <v>0</v>
      </c>
      <c r="M14243" s="360">
        <f t="shared" si="7710"/>
        <v>0</v>
      </c>
      <c r="N14243" s="169">
        <f t="shared" si="7696"/>
        <v>0</v>
      </c>
    </row>
    <row r="14244" spans="1:15" ht="20.25" customHeight="1">
      <c r="A14244" s="1" t="s">
        <v>1430</v>
      </c>
      <c r="B14244" s="50" t="e">
        <f>IF((#REF!+#REF!+H14244)&lt;&gt;0,"a","b")</f>
        <v>#REF!</v>
      </c>
      <c r="C14244" s="54">
        <v>4</v>
      </c>
      <c r="D14244" s="54"/>
      <c r="F14244" s="127"/>
      <c r="G14244" s="93" t="s">
        <v>305</v>
      </c>
      <c r="H14244" s="360">
        <f t="shared" si="7694"/>
        <v>0</v>
      </c>
      <c r="I14244" s="360">
        <f t="shared" ref="I14244:M14244" si="7711">I14474+I16544+I19074+I19304</f>
        <v>0</v>
      </c>
      <c r="J14244" s="360">
        <f t="shared" si="7711"/>
        <v>0</v>
      </c>
      <c r="K14244" s="360">
        <f t="shared" si="7711"/>
        <v>0</v>
      </c>
      <c r="L14244" s="360">
        <f t="shared" si="7711"/>
        <v>0</v>
      </c>
      <c r="M14244" s="360">
        <f t="shared" si="7711"/>
        <v>0</v>
      </c>
      <c r="N14244" s="169">
        <f t="shared" si="7696"/>
        <v>0</v>
      </c>
    </row>
    <row r="14245" spans="1:15" ht="20.25" customHeight="1">
      <c r="A14245" s="1" t="s">
        <v>1431</v>
      </c>
      <c r="B14245" s="50" t="e">
        <f>IF((#REF!+#REF!+H14245)&lt;&gt;0,"a","b")</f>
        <v>#REF!</v>
      </c>
      <c r="C14245" s="54">
        <v>4</v>
      </c>
      <c r="D14245" s="54"/>
      <c r="F14245" s="127"/>
      <c r="G14245" s="93" t="s">
        <v>454</v>
      </c>
      <c r="H14245" s="360">
        <f t="shared" si="7694"/>
        <v>0</v>
      </c>
      <c r="I14245" s="360">
        <f t="shared" ref="I14245:M14245" si="7712">I14475+I16545+I19075+I19305</f>
        <v>0</v>
      </c>
      <c r="J14245" s="360">
        <f t="shared" si="7712"/>
        <v>0</v>
      </c>
      <c r="K14245" s="360">
        <f t="shared" si="7712"/>
        <v>0</v>
      </c>
      <c r="L14245" s="360">
        <f t="shared" si="7712"/>
        <v>0</v>
      </c>
      <c r="M14245" s="360">
        <f t="shared" si="7712"/>
        <v>0</v>
      </c>
      <c r="N14245" s="169">
        <f t="shared" si="7696"/>
        <v>0</v>
      </c>
    </row>
    <row r="14246" spans="1:15" ht="20.25" customHeight="1">
      <c r="A14246" s="1" t="s">
        <v>1432</v>
      </c>
      <c r="B14246" s="50" t="e">
        <f>IF((#REF!+#REF!+H14246)&lt;&gt;0,"a","b")</f>
        <v>#REF!</v>
      </c>
      <c r="C14246" s="54">
        <v>4</v>
      </c>
      <c r="D14246" s="54"/>
      <c r="F14246" s="127"/>
      <c r="G14246" s="93" t="s">
        <v>452</v>
      </c>
      <c r="H14246" s="360">
        <f t="shared" si="7694"/>
        <v>0</v>
      </c>
      <c r="I14246" s="360">
        <f t="shared" ref="I14246:M14246" si="7713">I14476+I16546+I19076+I19306</f>
        <v>0</v>
      </c>
      <c r="J14246" s="360">
        <f t="shared" si="7713"/>
        <v>0</v>
      </c>
      <c r="K14246" s="360">
        <f t="shared" si="7713"/>
        <v>0</v>
      </c>
      <c r="L14246" s="360">
        <f t="shared" si="7713"/>
        <v>0</v>
      </c>
      <c r="M14246" s="360">
        <f t="shared" si="7713"/>
        <v>0</v>
      </c>
      <c r="N14246" s="169">
        <f t="shared" si="7696"/>
        <v>0</v>
      </c>
    </row>
    <row r="14247" spans="1:15" ht="20.25" customHeight="1">
      <c r="A14247" s="1" t="s">
        <v>1433</v>
      </c>
      <c r="B14247" s="50" t="e">
        <f>IF((#REF!+#REF!+H14247)&lt;&gt;0,"a","b")</f>
        <v>#REF!</v>
      </c>
      <c r="C14247" s="54">
        <v>4</v>
      </c>
      <c r="D14247" s="54"/>
      <c r="F14247" s="127"/>
      <c r="G14247" s="93" t="s">
        <v>453</v>
      </c>
      <c r="H14247" s="360">
        <f t="shared" si="7694"/>
        <v>0</v>
      </c>
      <c r="I14247" s="360">
        <f t="shared" ref="I14247:M14247" si="7714">I14477+I16547+I19077+I19307</f>
        <v>0</v>
      </c>
      <c r="J14247" s="360">
        <f t="shared" si="7714"/>
        <v>0</v>
      </c>
      <c r="K14247" s="360">
        <f t="shared" si="7714"/>
        <v>0</v>
      </c>
      <c r="L14247" s="360">
        <f t="shared" si="7714"/>
        <v>0</v>
      </c>
      <c r="M14247" s="360">
        <f t="shared" si="7714"/>
        <v>0</v>
      </c>
      <c r="N14247" s="169">
        <f t="shared" si="7696"/>
        <v>0</v>
      </c>
    </row>
    <row r="14248" spans="1:15" ht="20.25" customHeight="1">
      <c r="A14248" s="1" t="s">
        <v>800</v>
      </c>
      <c r="B14248" s="50" t="e">
        <f>IF((#REF!+#REF!+H14248)&lt;&gt;0,"a","b")</f>
        <v>#REF!</v>
      </c>
      <c r="C14248" s="54">
        <v>3</v>
      </c>
      <c r="D14248" s="54"/>
      <c r="F14248" s="89"/>
      <c r="G14248" s="108" t="s">
        <v>306</v>
      </c>
      <c r="H14248" s="360">
        <f t="shared" si="7694"/>
        <v>0</v>
      </c>
      <c r="I14248" s="360">
        <f t="shared" ref="I14248:M14248" si="7715">I14478+I16548+I19078+I19308</f>
        <v>0</v>
      </c>
      <c r="J14248" s="360">
        <f t="shared" si="7715"/>
        <v>0</v>
      </c>
      <c r="K14248" s="360">
        <f t="shared" si="7715"/>
        <v>0</v>
      </c>
      <c r="L14248" s="360">
        <f t="shared" si="7715"/>
        <v>0</v>
      </c>
      <c r="M14248" s="360">
        <f t="shared" si="7715"/>
        <v>0</v>
      </c>
      <c r="N14248" s="172">
        <f t="shared" si="7696"/>
        <v>0</v>
      </c>
    </row>
    <row r="14249" spans="1:15" ht="20.25" customHeight="1">
      <c r="A14249" s="1" t="s">
        <v>801</v>
      </c>
      <c r="B14249" s="50" t="e">
        <f>IF((#REF!+#REF!+H14249)&lt;&gt;0,"a","b")</f>
        <v>#REF!</v>
      </c>
      <c r="C14249" s="54">
        <v>2</v>
      </c>
      <c r="D14249" s="68"/>
      <c r="F14249" s="89"/>
      <c r="G14249" s="117" t="s">
        <v>455</v>
      </c>
      <c r="H14249" s="360">
        <f t="shared" si="7694"/>
        <v>0</v>
      </c>
      <c r="I14249" s="360">
        <f t="shared" ref="I14249:M14249" si="7716">I14479+I16549+I19079+I19309</f>
        <v>0</v>
      </c>
      <c r="J14249" s="360">
        <f t="shared" si="7716"/>
        <v>0</v>
      </c>
      <c r="K14249" s="360">
        <f t="shared" si="7716"/>
        <v>0</v>
      </c>
      <c r="L14249" s="360">
        <f t="shared" si="7716"/>
        <v>0</v>
      </c>
      <c r="M14249" s="360">
        <f t="shared" si="7716"/>
        <v>0</v>
      </c>
      <c r="N14249" s="125">
        <f t="shared" si="7696"/>
        <v>0</v>
      </c>
      <c r="O14249" s="60" t="s">
        <v>71</v>
      </c>
    </row>
    <row r="14250" spans="1:15" ht="20.25" customHeight="1">
      <c r="A14250" s="1" t="s">
        <v>802</v>
      </c>
      <c r="B14250" s="50" t="e">
        <f>IF((#REF!+#REF!+H14250)&lt;&gt;0,"a","b")</f>
        <v>#REF!</v>
      </c>
      <c r="C14250" s="54">
        <v>3</v>
      </c>
      <c r="D14250" s="54"/>
      <c r="F14250" s="89"/>
      <c r="G14250" s="108" t="s">
        <v>448</v>
      </c>
      <c r="H14250" s="360">
        <f t="shared" si="7694"/>
        <v>0</v>
      </c>
      <c r="I14250" s="360">
        <f t="shared" ref="I14250:M14250" si="7717">I14480+I16550+I19080+I19310</f>
        <v>0</v>
      </c>
      <c r="J14250" s="360">
        <f t="shared" si="7717"/>
        <v>0</v>
      </c>
      <c r="K14250" s="360">
        <f t="shared" si="7717"/>
        <v>0</v>
      </c>
      <c r="L14250" s="360">
        <f t="shared" si="7717"/>
        <v>0</v>
      </c>
      <c r="M14250" s="360">
        <f t="shared" si="7717"/>
        <v>0</v>
      </c>
      <c r="N14250" s="146">
        <f t="shared" si="7696"/>
        <v>0</v>
      </c>
      <c r="O14250" s="60" t="s">
        <v>71</v>
      </c>
    </row>
    <row r="14251" spans="1:15" ht="20.25" customHeight="1">
      <c r="A14251" s="1" t="s">
        <v>1434</v>
      </c>
      <c r="B14251" s="50" t="e">
        <f>IF((#REF!+#REF!+H14251)&lt;&gt;0,"a","b")</f>
        <v>#REF!</v>
      </c>
      <c r="C14251" s="54">
        <v>4</v>
      </c>
      <c r="D14251" s="54"/>
      <c r="F14251" s="89"/>
      <c r="G14251" s="93" t="s">
        <v>456</v>
      </c>
      <c r="H14251" s="360">
        <f t="shared" si="7694"/>
        <v>0</v>
      </c>
      <c r="I14251" s="360">
        <f t="shared" ref="I14251:M14251" si="7718">I14481+I16551+I19081+I19311</f>
        <v>0</v>
      </c>
      <c r="J14251" s="360">
        <f t="shared" si="7718"/>
        <v>0</v>
      </c>
      <c r="K14251" s="360">
        <f t="shared" si="7718"/>
        <v>0</v>
      </c>
      <c r="L14251" s="360">
        <f t="shared" si="7718"/>
        <v>0</v>
      </c>
      <c r="M14251" s="360">
        <f t="shared" si="7718"/>
        <v>0</v>
      </c>
      <c r="N14251" s="169">
        <f t="shared" si="7696"/>
        <v>0</v>
      </c>
    </row>
    <row r="14252" spans="1:15" ht="20.25" customHeight="1">
      <c r="A14252" s="1" t="s">
        <v>1435</v>
      </c>
      <c r="B14252" s="50" t="e">
        <f>IF((#REF!+#REF!+H14252)&lt;&gt;0,"a","b")</f>
        <v>#REF!</v>
      </c>
      <c r="C14252" s="54">
        <v>4</v>
      </c>
      <c r="D14252" s="54"/>
      <c r="F14252" s="89"/>
      <c r="G14252" s="93" t="s">
        <v>303</v>
      </c>
      <c r="H14252" s="360">
        <f t="shared" si="7694"/>
        <v>0</v>
      </c>
      <c r="I14252" s="360">
        <f t="shared" ref="I14252:M14252" si="7719">I14482+I16552+I19082+I19312</f>
        <v>0</v>
      </c>
      <c r="J14252" s="360">
        <f t="shared" si="7719"/>
        <v>0</v>
      </c>
      <c r="K14252" s="360">
        <f t="shared" si="7719"/>
        <v>0</v>
      </c>
      <c r="L14252" s="360">
        <f t="shared" si="7719"/>
        <v>0</v>
      </c>
      <c r="M14252" s="360">
        <f t="shared" si="7719"/>
        <v>0</v>
      </c>
      <c r="N14252" s="169">
        <f t="shared" si="7696"/>
        <v>0</v>
      </c>
    </row>
    <row r="14253" spans="1:15" ht="20.25" customHeight="1">
      <c r="A14253" s="1" t="s">
        <v>1436</v>
      </c>
      <c r="B14253" s="50" t="e">
        <f>IF((#REF!+#REF!+H14253)&lt;&gt;0,"a","b")</f>
        <v>#REF!</v>
      </c>
      <c r="C14253" s="54">
        <v>4</v>
      </c>
      <c r="D14253" s="54"/>
      <c r="F14253" s="89"/>
      <c r="G14253" s="93" t="s">
        <v>450</v>
      </c>
      <c r="H14253" s="360">
        <f t="shared" si="7694"/>
        <v>0</v>
      </c>
      <c r="I14253" s="360">
        <f t="shared" ref="I14253:M14253" si="7720">I14483+I16553+I19083+I19313</f>
        <v>0</v>
      </c>
      <c r="J14253" s="360">
        <f t="shared" si="7720"/>
        <v>0</v>
      </c>
      <c r="K14253" s="360">
        <f t="shared" si="7720"/>
        <v>0</v>
      </c>
      <c r="L14253" s="360">
        <f t="shared" si="7720"/>
        <v>0</v>
      </c>
      <c r="M14253" s="360">
        <f t="shared" si="7720"/>
        <v>0</v>
      </c>
      <c r="N14253" s="169">
        <f t="shared" si="7696"/>
        <v>0</v>
      </c>
    </row>
    <row r="14254" spans="1:15" ht="30.75" customHeight="1">
      <c r="A14254" s="1" t="s">
        <v>1437</v>
      </c>
      <c r="B14254" s="50" t="e">
        <f>IF((#REF!+#REF!+H14254)&lt;&gt;0,"a","b")</f>
        <v>#REF!</v>
      </c>
      <c r="C14254" s="54">
        <v>4</v>
      </c>
      <c r="D14254" s="54"/>
      <c r="F14254" s="89"/>
      <c r="G14254" s="93" t="s">
        <v>457</v>
      </c>
      <c r="H14254" s="360">
        <f t="shared" si="7694"/>
        <v>0</v>
      </c>
      <c r="I14254" s="360">
        <f t="shared" ref="I14254:M14254" si="7721">I14484+I16554+I19084+I19314</f>
        <v>0</v>
      </c>
      <c r="J14254" s="360">
        <f t="shared" si="7721"/>
        <v>0</v>
      </c>
      <c r="K14254" s="360">
        <f t="shared" si="7721"/>
        <v>0</v>
      </c>
      <c r="L14254" s="360">
        <f t="shared" si="7721"/>
        <v>0</v>
      </c>
      <c r="M14254" s="360">
        <f t="shared" si="7721"/>
        <v>0</v>
      </c>
      <c r="N14254" s="169">
        <f t="shared" si="7696"/>
        <v>0</v>
      </c>
    </row>
    <row r="14255" spans="1:15" ht="20.25" customHeight="1">
      <c r="A14255" s="1" t="s">
        <v>1438</v>
      </c>
      <c r="B14255" s="50" t="e">
        <f>IF((#REF!+#REF!+H14255)&lt;&gt;0,"a","b")</f>
        <v>#REF!</v>
      </c>
      <c r="C14255" s="54">
        <v>4</v>
      </c>
      <c r="D14255" s="54"/>
      <c r="F14255" s="89"/>
      <c r="G14255" s="93" t="s">
        <v>451</v>
      </c>
      <c r="H14255" s="360">
        <f t="shared" si="7694"/>
        <v>0</v>
      </c>
      <c r="I14255" s="360">
        <f t="shared" ref="I14255:M14255" si="7722">I14485+I16555+I19085+I19315</f>
        <v>0</v>
      </c>
      <c r="J14255" s="360">
        <f t="shared" si="7722"/>
        <v>0</v>
      </c>
      <c r="K14255" s="360">
        <f t="shared" si="7722"/>
        <v>0</v>
      </c>
      <c r="L14255" s="360">
        <f t="shared" si="7722"/>
        <v>0</v>
      </c>
      <c r="M14255" s="360">
        <f t="shared" si="7722"/>
        <v>0</v>
      </c>
      <c r="N14255" s="169">
        <f t="shared" si="7696"/>
        <v>0</v>
      </c>
    </row>
    <row r="14256" spans="1:15" ht="20.25" customHeight="1">
      <c r="A14256" s="1" t="s">
        <v>1439</v>
      </c>
      <c r="B14256" s="50" t="e">
        <f>IF((#REF!+#REF!+H14256)&lt;&gt;0,"a","b")</f>
        <v>#REF!</v>
      </c>
      <c r="C14256" s="54">
        <v>4</v>
      </c>
      <c r="D14256" s="54"/>
      <c r="F14256" s="89"/>
      <c r="G14256" s="93" t="s">
        <v>452</v>
      </c>
      <c r="H14256" s="360">
        <f t="shared" si="7694"/>
        <v>0</v>
      </c>
      <c r="I14256" s="360">
        <f t="shared" ref="I14256:M14256" si="7723">I14486+I16556+I19086+I19316</f>
        <v>0</v>
      </c>
      <c r="J14256" s="360">
        <f t="shared" si="7723"/>
        <v>0</v>
      </c>
      <c r="K14256" s="360">
        <f t="shared" si="7723"/>
        <v>0</v>
      </c>
      <c r="L14256" s="360">
        <f t="shared" si="7723"/>
        <v>0</v>
      </c>
      <c r="M14256" s="360">
        <f t="shared" si="7723"/>
        <v>0</v>
      </c>
      <c r="N14256" s="169">
        <f t="shared" si="7696"/>
        <v>0</v>
      </c>
    </row>
    <row r="14257" spans="1:17" ht="20.25" customHeight="1">
      <c r="A14257" s="1" t="s">
        <v>1440</v>
      </c>
      <c r="B14257" s="50" t="e">
        <f>IF((#REF!+#REF!+H14257)&lt;&gt;0,"a","b")</f>
        <v>#REF!</v>
      </c>
      <c r="C14257" s="54">
        <v>4</v>
      </c>
      <c r="D14257" s="54"/>
      <c r="F14257" s="89"/>
      <c r="G14257" s="93" t="s">
        <v>458</v>
      </c>
      <c r="H14257" s="360">
        <f t="shared" si="7694"/>
        <v>0</v>
      </c>
      <c r="I14257" s="360">
        <f t="shared" ref="I14257:M14257" si="7724">I14487+I16557+I19087+I19317</f>
        <v>0</v>
      </c>
      <c r="J14257" s="360">
        <f t="shared" si="7724"/>
        <v>0</v>
      </c>
      <c r="K14257" s="360">
        <f t="shared" si="7724"/>
        <v>0</v>
      </c>
      <c r="L14257" s="360">
        <f t="shared" si="7724"/>
        <v>0</v>
      </c>
      <c r="M14257" s="360">
        <f t="shared" si="7724"/>
        <v>0</v>
      </c>
      <c r="N14257" s="172">
        <f t="shared" si="7696"/>
        <v>0</v>
      </c>
    </row>
    <row r="14258" spans="1:17" ht="20.25" customHeight="1">
      <c r="A14258" s="1" t="s">
        <v>803</v>
      </c>
      <c r="B14258" s="50" t="e">
        <f>IF((#REF!+#REF!+H14258)&lt;&gt;0,"a","b")</f>
        <v>#REF!</v>
      </c>
      <c r="C14258" s="54">
        <v>3</v>
      </c>
      <c r="D14258" s="54"/>
      <c r="F14258" s="89"/>
      <c r="G14258" s="108" t="s">
        <v>304</v>
      </c>
      <c r="H14258" s="360">
        <f t="shared" si="7694"/>
        <v>0</v>
      </c>
      <c r="I14258" s="360">
        <f t="shared" ref="I14258:M14258" si="7725">I14488+I16558+I19088+I19318</f>
        <v>0</v>
      </c>
      <c r="J14258" s="360">
        <f t="shared" si="7725"/>
        <v>0</v>
      </c>
      <c r="K14258" s="360">
        <f t="shared" si="7725"/>
        <v>0</v>
      </c>
      <c r="L14258" s="360">
        <f t="shared" si="7725"/>
        <v>0</v>
      </c>
      <c r="M14258" s="360">
        <f t="shared" si="7725"/>
        <v>0</v>
      </c>
      <c r="N14258" s="146">
        <f t="shared" si="7696"/>
        <v>0</v>
      </c>
      <c r="O14258" s="60" t="s">
        <v>71</v>
      </c>
    </row>
    <row r="14259" spans="1:17" ht="20.25" customHeight="1">
      <c r="A14259" s="1" t="s">
        <v>1441</v>
      </c>
      <c r="B14259" s="50" t="e">
        <f>IF((#REF!+#REF!+H14259)&lt;&gt;0,"a","b")</f>
        <v>#REF!</v>
      </c>
      <c r="C14259" s="54">
        <v>4</v>
      </c>
      <c r="D14259" s="54"/>
      <c r="F14259" s="89"/>
      <c r="G14259" s="93" t="s">
        <v>456</v>
      </c>
      <c r="H14259" s="360">
        <f t="shared" si="7694"/>
        <v>0</v>
      </c>
      <c r="I14259" s="360">
        <f t="shared" ref="I14259:M14259" si="7726">I14489+I16559+I19089+I19319</f>
        <v>0</v>
      </c>
      <c r="J14259" s="360">
        <f t="shared" si="7726"/>
        <v>0</v>
      </c>
      <c r="K14259" s="360">
        <f t="shared" si="7726"/>
        <v>0</v>
      </c>
      <c r="L14259" s="360">
        <f t="shared" si="7726"/>
        <v>0</v>
      </c>
      <c r="M14259" s="360">
        <f t="shared" si="7726"/>
        <v>0</v>
      </c>
      <c r="N14259" s="169">
        <f t="shared" si="7696"/>
        <v>0</v>
      </c>
    </row>
    <row r="14260" spans="1:17" ht="20.25" customHeight="1">
      <c r="A14260" s="1" t="s">
        <v>1442</v>
      </c>
      <c r="B14260" s="50" t="e">
        <f>IF((#REF!+#REF!+H14260)&lt;&gt;0,"a","b")</f>
        <v>#REF!</v>
      </c>
      <c r="C14260" s="54">
        <v>4</v>
      </c>
      <c r="D14260" s="54"/>
      <c r="F14260" s="89"/>
      <c r="G14260" s="93" t="s">
        <v>303</v>
      </c>
      <c r="H14260" s="360">
        <f t="shared" si="7694"/>
        <v>0</v>
      </c>
      <c r="I14260" s="360">
        <f t="shared" ref="I14260:M14260" si="7727">I14490+I16560+I19090+I19320</f>
        <v>0</v>
      </c>
      <c r="J14260" s="360">
        <f t="shared" si="7727"/>
        <v>0</v>
      </c>
      <c r="K14260" s="360">
        <f t="shared" si="7727"/>
        <v>0</v>
      </c>
      <c r="L14260" s="360">
        <f t="shared" si="7727"/>
        <v>0</v>
      </c>
      <c r="M14260" s="360">
        <f t="shared" si="7727"/>
        <v>0</v>
      </c>
      <c r="N14260" s="169">
        <f t="shared" si="7696"/>
        <v>0</v>
      </c>
    </row>
    <row r="14261" spans="1:17" ht="20.25" customHeight="1">
      <c r="A14261" s="1" t="s">
        <v>1443</v>
      </c>
      <c r="B14261" s="50" t="e">
        <f>IF((#REF!+#REF!+H14261)&lt;&gt;0,"a","b")</f>
        <v>#REF!</v>
      </c>
      <c r="C14261" s="54">
        <v>4</v>
      </c>
      <c r="D14261" s="54"/>
      <c r="F14261" s="89"/>
      <c r="G14261" s="93" t="s">
        <v>450</v>
      </c>
      <c r="H14261" s="360">
        <f t="shared" si="7694"/>
        <v>0</v>
      </c>
      <c r="I14261" s="360">
        <f t="shared" ref="I14261:M14261" si="7728">I14491+I16561+I19091+I19321</f>
        <v>0</v>
      </c>
      <c r="J14261" s="360">
        <f t="shared" si="7728"/>
        <v>0</v>
      </c>
      <c r="K14261" s="360">
        <f t="shared" si="7728"/>
        <v>0</v>
      </c>
      <c r="L14261" s="360">
        <f t="shared" si="7728"/>
        <v>0</v>
      </c>
      <c r="M14261" s="360">
        <f t="shared" si="7728"/>
        <v>0</v>
      </c>
      <c r="N14261" s="169">
        <f t="shared" si="7696"/>
        <v>0</v>
      </c>
    </row>
    <row r="14262" spans="1:17" ht="30.75" customHeight="1">
      <c r="A14262" s="1" t="s">
        <v>1444</v>
      </c>
      <c r="B14262" s="50" t="e">
        <f>IF((#REF!+#REF!+H14262)&lt;&gt;0,"a","b")</f>
        <v>#REF!</v>
      </c>
      <c r="C14262" s="54">
        <v>4</v>
      </c>
      <c r="D14262" s="54"/>
      <c r="F14262" s="89"/>
      <c r="G14262" s="93" t="s">
        <v>457</v>
      </c>
      <c r="H14262" s="360">
        <f t="shared" si="7694"/>
        <v>0</v>
      </c>
      <c r="I14262" s="360">
        <f t="shared" ref="I14262:M14262" si="7729">I14492+I16562+I19092+I19322</f>
        <v>0</v>
      </c>
      <c r="J14262" s="360">
        <f t="shared" si="7729"/>
        <v>0</v>
      </c>
      <c r="K14262" s="360">
        <f t="shared" si="7729"/>
        <v>0</v>
      </c>
      <c r="L14262" s="360">
        <f t="shared" si="7729"/>
        <v>0</v>
      </c>
      <c r="M14262" s="360">
        <f t="shared" si="7729"/>
        <v>0</v>
      </c>
      <c r="N14262" s="169">
        <f t="shared" si="7696"/>
        <v>0</v>
      </c>
    </row>
    <row r="14263" spans="1:17" ht="20.25" customHeight="1">
      <c r="A14263" s="1" t="s">
        <v>1445</v>
      </c>
      <c r="B14263" s="50" t="e">
        <f>IF((#REF!+#REF!+H14263)&lt;&gt;0,"a","b")</f>
        <v>#REF!</v>
      </c>
      <c r="C14263" s="54">
        <v>4</v>
      </c>
      <c r="D14263" s="54"/>
      <c r="F14263" s="89"/>
      <c r="G14263" s="93" t="s">
        <v>459</v>
      </c>
      <c r="H14263" s="360">
        <f t="shared" si="7694"/>
        <v>0</v>
      </c>
      <c r="I14263" s="360">
        <f t="shared" ref="I14263:M14263" si="7730">I14493+I16563+I19093+I19323</f>
        <v>0</v>
      </c>
      <c r="J14263" s="360">
        <f t="shared" si="7730"/>
        <v>0</v>
      </c>
      <c r="K14263" s="360">
        <f t="shared" si="7730"/>
        <v>0</v>
      </c>
      <c r="L14263" s="360">
        <f t="shared" si="7730"/>
        <v>0</v>
      </c>
      <c r="M14263" s="360">
        <f t="shared" si="7730"/>
        <v>0</v>
      </c>
      <c r="N14263" s="169">
        <f t="shared" si="7696"/>
        <v>0</v>
      </c>
    </row>
    <row r="14264" spans="1:17" ht="20.25" customHeight="1">
      <c r="A14264" s="1" t="s">
        <v>1446</v>
      </c>
      <c r="B14264" s="50" t="e">
        <f>IF((#REF!+#REF!+H14264)&lt;&gt;0,"a","b")</f>
        <v>#REF!</v>
      </c>
      <c r="C14264" s="54">
        <v>4</v>
      </c>
      <c r="D14264" s="54"/>
      <c r="F14264" s="89"/>
      <c r="G14264" s="93" t="s">
        <v>452</v>
      </c>
      <c r="H14264" s="360">
        <f t="shared" si="7694"/>
        <v>0</v>
      </c>
      <c r="I14264" s="360">
        <f t="shared" ref="I14264:M14264" si="7731">I14494+I16564+I19094+I19324</f>
        <v>0</v>
      </c>
      <c r="J14264" s="360">
        <f t="shared" si="7731"/>
        <v>0</v>
      </c>
      <c r="K14264" s="360">
        <f t="shared" si="7731"/>
        <v>0</v>
      </c>
      <c r="L14264" s="360">
        <f t="shared" si="7731"/>
        <v>0</v>
      </c>
      <c r="M14264" s="360">
        <f t="shared" si="7731"/>
        <v>0</v>
      </c>
      <c r="N14264" s="169">
        <f t="shared" si="7696"/>
        <v>0</v>
      </c>
    </row>
    <row r="14265" spans="1:17" ht="21" customHeight="1">
      <c r="A14265" s="1" t="s">
        <v>1447</v>
      </c>
      <c r="B14265" s="50" t="e">
        <f>IF((#REF!+#REF!+H14265)&lt;&gt;0,"a","b")</f>
        <v>#REF!</v>
      </c>
      <c r="C14265" s="54">
        <v>4</v>
      </c>
      <c r="D14265" s="54"/>
      <c r="F14265" s="89"/>
      <c r="G14265" s="93" t="s">
        <v>458</v>
      </c>
      <c r="H14265" s="360">
        <f t="shared" si="7694"/>
        <v>0</v>
      </c>
      <c r="I14265" s="360">
        <f t="shared" ref="I14265:M14265" si="7732">I14495+I16565+I19095+I19325</f>
        <v>0</v>
      </c>
      <c r="J14265" s="360">
        <f t="shared" si="7732"/>
        <v>0</v>
      </c>
      <c r="K14265" s="360">
        <f t="shared" si="7732"/>
        <v>0</v>
      </c>
      <c r="L14265" s="360">
        <f t="shared" si="7732"/>
        <v>0</v>
      </c>
      <c r="M14265" s="360">
        <f t="shared" si="7732"/>
        <v>0</v>
      </c>
      <c r="N14265" s="169">
        <f t="shared" si="7696"/>
        <v>0</v>
      </c>
    </row>
    <row r="14266" spans="1:17" ht="63" customHeight="1">
      <c r="B14266" s="50" t="e">
        <f>IF((#REF!+#REF!+H14266)&lt;&gt;0,"a","b")</f>
        <v>#REF!</v>
      </c>
      <c r="C14266" s="54">
        <v>1</v>
      </c>
      <c r="D14266" s="68" t="s">
        <v>510</v>
      </c>
      <c r="E14266" s="45"/>
      <c r="F14266" s="374" t="s">
        <v>521</v>
      </c>
      <c r="G14266" s="115" t="s">
        <v>522</v>
      </c>
      <c r="H14266" s="360">
        <f t="shared" ref="H14266:H14268" si="7733">H14496+H15416+H15646+H15876</f>
        <v>1500</v>
      </c>
      <c r="I14266" s="360">
        <f t="shared" ref="I14266:M14266" si="7734">I14496+I15416+I15646+I15876</f>
        <v>1500</v>
      </c>
      <c r="J14266" s="360">
        <f t="shared" si="7734"/>
        <v>0</v>
      </c>
      <c r="K14266" s="360">
        <f t="shared" si="7734"/>
        <v>1715</v>
      </c>
      <c r="L14266" s="360">
        <f t="shared" si="7734"/>
        <v>1740</v>
      </c>
      <c r="M14266" s="360">
        <f t="shared" si="7734"/>
        <v>1810</v>
      </c>
      <c r="N14266" s="147">
        <f t="shared" ref="N14266" si="7735">N14268+N14400+N14463+N14479</f>
        <v>0</v>
      </c>
      <c r="O14266" s="60" t="s">
        <v>71</v>
      </c>
      <c r="Q14266" s="55">
        <v>1</v>
      </c>
    </row>
    <row r="14267" spans="1:17" ht="21" customHeight="1">
      <c r="B14267" s="50" t="e">
        <f>IF((#REF!+#REF!+H14267)&lt;&gt;0,"a","b")</f>
        <v>#REF!</v>
      </c>
      <c r="C14267" s="54">
        <v>2</v>
      </c>
      <c r="D14267" s="68" t="s">
        <v>510</v>
      </c>
      <c r="F14267" s="123"/>
      <c r="G14267" s="124" t="s">
        <v>255</v>
      </c>
      <c r="H14267" s="360">
        <f t="shared" ref="H14267" si="7736">H14497+H15417+H15647+H15877</f>
        <v>207</v>
      </c>
      <c r="I14267" s="360">
        <f t="shared" ref="I14267:M14267" si="7737">I14497+I15417+I15647+I15877</f>
        <v>207</v>
      </c>
      <c r="J14267" s="360">
        <f t="shared" si="7737"/>
        <v>0</v>
      </c>
      <c r="K14267" s="360">
        <f t="shared" si="7737"/>
        <v>216</v>
      </c>
      <c r="L14267" s="360">
        <f t="shared" si="7737"/>
        <v>221</v>
      </c>
      <c r="M14267" s="360">
        <f t="shared" si="7737"/>
        <v>221</v>
      </c>
      <c r="N14267" s="125">
        <f t="shared" ref="N14267:N14330" si="7738">N14497+N15417+N15647+N15877+N16107</f>
        <v>0</v>
      </c>
    </row>
    <row r="14268" spans="1:17" ht="20.25" customHeight="1">
      <c r="B14268" s="50" t="e">
        <f>IF((#REF!+#REF!+H14268)&lt;&gt;0,"a","b")</f>
        <v>#REF!</v>
      </c>
      <c r="C14268" s="54">
        <v>2</v>
      </c>
      <c r="D14268" s="68" t="s">
        <v>510</v>
      </c>
      <c r="E14268" s="45"/>
      <c r="F14268" s="374"/>
      <c r="G14268" s="117" t="s">
        <v>256</v>
      </c>
      <c r="H14268" s="360">
        <f t="shared" si="7733"/>
        <v>1500</v>
      </c>
      <c r="I14268" s="360">
        <f t="shared" ref="I14268:M14268" si="7739">I14498+I15418+I15648+I15878</f>
        <v>1500</v>
      </c>
      <c r="J14268" s="360">
        <f t="shared" si="7739"/>
        <v>0</v>
      </c>
      <c r="K14268" s="360">
        <f t="shared" si="7739"/>
        <v>1565</v>
      </c>
      <c r="L14268" s="360">
        <f t="shared" si="7739"/>
        <v>1640</v>
      </c>
      <c r="M14268" s="360">
        <f t="shared" si="7739"/>
        <v>1710</v>
      </c>
      <c r="N14268" s="125">
        <f t="shared" si="7738"/>
        <v>0</v>
      </c>
      <c r="O14268" s="60" t="s">
        <v>71</v>
      </c>
    </row>
    <row r="14269" spans="1:17" ht="20.25" customHeight="1">
      <c r="B14269" s="50" t="e">
        <f>IF((#REF!+#REF!+H14269)&lt;&gt;0,"a","b")</f>
        <v>#REF!</v>
      </c>
      <c r="C14269" s="54">
        <v>31</v>
      </c>
      <c r="D14269" s="68" t="s">
        <v>510</v>
      </c>
      <c r="F14269" s="89"/>
      <c r="G14269" s="90" t="s">
        <v>257</v>
      </c>
      <c r="H14269" s="360">
        <f t="shared" ref="H14269" si="7740">H14499+H15419+H15649+H15879</f>
        <v>0</v>
      </c>
      <c r="I14269" s="360">
        <f t="shared" ref="I14269:M14269" si="7741">I14499+I15419+I15649+I15879</f>
        <v>0</v>
      </c>
      <c r="J14269" s="360">
        <f t="shared" si="7741"/>
        <v>0</v>
      </c>
      <c r="K14269" s="360">
        <f t="shared" si="7741"/>
        <v>0</v>
      </c>
      <c r="L14269" s="360">
        <f t="shared" si="7741"/>
        <v>0</v>
      </c>
      <c r="M14269" s="360">
        <f t="shared" si="7741"/>
        <v>0</v>
      </c>
      <c r="N14269" s="140">
        <f t="shared" si="7738"/>
        <v>0</v>
      </c>
      <c r="O14269" s="60" t="s">
        <v>71</v>
      </c>
    </row>
    <row r="14270" spans="1:17" ht="20.25" customHeight="1">
      <c r="B14270" s="50" t="e">
        <f>IF((#REF!+#REF!+H14270)&lt;&gt;0,"a","b")</f>
        <v>#REF!</v>
      </c>
      <c r="C14270" s="54">
        <v>4</v>
      </c>
      <c r="D14270" s="54" t="s">
        <v>510</v>
      </c>
      <c r="F14270" s="92"/>
      <c r="G14270" s="93" t="s">
        <v>258</v>
      </c>
      <c r="H14270" s="360">
        <f t="shared" ref="H14270" si="7742">H14500+H15420+H15650+H15880</f>
        <v>0</v>
      </c>
      <c r="I14270" s="360">
        <f t="shared" ref="I14270:M14270" si="7743">I14500+I15420+I15650+I15880</f>
        <v>0</v>
      </c>
      <c r="J14270" s="360">
        <f t="shared" si="7743"/>
        <v>0</v>
      </c>
      <c r="K14270" s="360">
        <f t="shared" si="7743"/>
        <v>0</v>
      </c>
      <c r="L14270" s="360">
        <f t="shared" si="7743"/>
        <v>0</v>
      </c>
      <c r="M14270" s="360">
        <f t="shared" si="7743"/>
        <v>0</v>
      </c>
      <c r="N14270" s="137">
        <f t="shared" si="7738"/>
        <v>0</v>
      </c>
      <c r="O14270" s="60" t="s">
        <v>71</v>
      </c>
    </row>
    <row r="14271" spans="1:17" ht="20.25" customHeight="1">
      <c r="B14271" s="50" t="e">
        <f>IF((#REF!+#REF!+H14271)&lt;&gt;0,"a","b")</f>
        <v>#REF!</v>
      </c>
      <c r="C14271" s="54">
        <v>5</v>
      </c>
      <c r="D14271" s="54" t="s">
        <v>510</v>
      </c>
      <c r="F14271" s="89"/>
      <c r="G14271" s="95" t="s">
        <v>259</v>
      </c>
      <c r="H14271" s="360">
        <f t="shared" ref="H14271" si="7744">H14501+H15421+H15651+H15881</f>
        <v>0</v>
      </c>
      <c r="I14271" s="360">
        <f t="shared" ref="I14271:M14271" si="7745">I14501+I15421+I15651+I15881</f>
        <v>0</v>
      </c>
      <c r="J14271" s="360">
        <f t="shared" si="7745"/>
        <v>0</v>
      </c>
      <c r="K14271" s="360">
        <f t="shared" si="7745"/>
        <v>0</v>
      </c>
      <c r="L14271" s="360">
        <f t="shared" si="7745"/>
        <v>0</v>
      </c>
      <c r="M14271" s="360">
        <f t="shared" si="7745"/>
        <v>0</v>
      </c>
      <c r="N14271" s="141">
        <f t="shared" si="7738"/>
        <v>0</v>
      </c>
      <c r="O14271" s="60" t="s">
        <v>71</v>
      </c>
    </row>
    <row r="14272" spans="1:17" ht="20.25" customHeight="1">
      <c r="B14272" s="50" t="e">
        <f>IF((#REF!+#REF!+H14272)&lt;&gt;0,"a","b")</f>
        <v>#REF!</v>
      </c>
      <c r="C14272" s="54">
        <v>6</v>
      </c>
      <c r="D14272" s="54" t="s">
        <v>510</v>
      </c>
      <c r="F14272" s="89"/>
      <c r="G14272" s="97" t="s">
        <v>260</v>
      </c>
      <c r="H14272" s="360">
        <f t="shared" ref="H14272" si="7746">H14502+H15422+H15652+H15882</f>
        <v>0</v>
      </c>
      <c r="I14272" s="360">
        <f t="shared" ref="I14272:M14272" si="7747">I14502+I15422+I15652+I15882</f>
        <v>0</v>
      </c>
      <c r="J14272" s="360">
        <f t="shared" si="7747"/>
        <v>0</v>
      </c>
      <c r="K14272" s="360">
        <f t="shared" si="7747"/>
        <v>0</v>
      </c>
      <c r="L14272" s="360">
        <f t="shared" si="7747"/>
        <v>0</v>
      </c>
      <c r="M14272" s="360">
        <f t="shared" si="7747"/>
        <v>0</v>
      </c>
      <c r="N14272" s="142">
        <f t="shared" si="7738"/>
        <v>0</v>
      </c>
    </row>
    <row r="14273" spans="2:15" ht="20.25" customHeight="1">
      <c r="B14273" s="50" t="e">
        <f>IF((#REF!+#REF!+H14273)&lt;&gt;0,"a","b")</f>
        <v>#REF!</v>
      </c>
      <c r="C14273" s="54">
        <v>6</v>
      </c>
      <c r="D14273" s="54" t="s">
        <v>510</v>
      </c>
      <c r="F14273" s="89"/>
      <c r="G14273" s="97" t="s">
        <v>261</v>
      </c>
      <c r="H14273" s="360">
        <f t="shared" ref="H14273" si="7748">H14503+H15423+H15653+H15883</f>
        <v>0</v>
      </c>
      <c r="I14273" s="360">
        <f t="shared" ref="I14273:M14273" si="7749">I14503+I15423+I15653+I15883</f>
        <v>0</v>
      </c>
      <c r="J14273" s="360">
        <f t="shared" si="7749"/>
        <v>0</v>
      </c>
      <c r="K14273" s="360">
        <f t="shared" si="7749"/>
        <v>0</v>
      </c>
      <c r="L14273" s="360">
        <f t="shared" si="7749"/>
        <v>0</v>
      </c>
      <c r="M14273" s="360">
        <f t="shared" si="7749"/>
        <v>0</v>
      </c>
      <c r="N14273" s="142">
        <f t="shared" si="7738"/>
        <v>0</v>
      </c>
    </row>
    <row r="14274" spans="2:15" ht="20.25" customHeight="1">
      <c r="B14274" s="50" t="e">
        <f>IF((#REF!+#REF!+H14274)&lt;&gt;0,"a","b")</f>
        <v>#REF!</v>
      </c>
      <c r="C14274" s="54">
        <v>6</v>
      </c>
      <c r="D14274" s="54" t="s">
        <v>510</v>
      </c>
      <c r="F14274" s="89"/>
      <c r="G14274" s="97" t="s">
        <v>262</v>
      </c>
      <c r="H14274" s="360">
        <f t="shared" ref="H14274" si="7750">H14504+H15424+H15654+H15884</f>
        <v>0</v>
      </c>
      <c r="I14274" s="360">
        <f t="shared" ref="I14274:M14274" si="7751">I14504+I15424+I15654+I15884</f>
        <v>0</v>
      </c>
      <c r="J14274" s="360">
        <f t="shared" si="7751"/>
        <v>0</v>
      </c>
      <c r="K14274" s="360">
        <f t="shared" si="7751"/>
        <v>0</v>
      </c>
      <c r="L14274" s="360">
        <f t="shared" si="7751"/>
        <v>0</v>
      </c>
      <c r="M14274" s="360">
        <f t="shared" si="7751"/>
        <v>0</v>
      </c>
      <c r="N14274" s="142">
        <f t="shared" si="7738"/>
        <v>0</v>
      </c>
    </row>
    <row r="14275" spans="2:15" ht="20.25" customHeight="1">
      <c r="B14275" s="50" t="e">
        <f>IF((#REF!+#REF!+H14275)&lt;&gt;0,"a","b")</f>
        <v>#REF!</v>
      </c>
      <c r="C14275" s="54">
        <v>6</v>
      </c>
      <c r="D14275" s="54" t="s">
        <v>510</v>
      </c>
      <c r="F14275" s="89"/>
      <c r="G14275" s="97" t="s">
        <v>263</v>
      </c>
      <c r="H14275" s="360">
        <f t="shared" ref="H14275" si="7752">H14505+H15425+H15655+H15885</f>
        <v>0</v>
      </c>
      <c r="I14275" s="360">
        <f t="shared" ref="I14275:M14275" si="7753">I14505+I15425+I15655+I15885</f>
        <v>0</v>
      </c>
      <c r="J14275" s="360">
        <f t="shared" si="7753"/>
        <v>0</v>
      </c>
      <c r="K14275" s="360">
        <f t="shared" si="7753"/>
        <v>0</v>
      </c>
      <c r="L14275" s="360">
        <f t="shared" si="7753"/>
        <v>0</v>
      </c>
      <c r="M14275" s="360">
        <f t="shared" si="7753"/>
        <v>0</v>
      </c>
      <c r="N14275" s="142">
        <f t="shared" si="7738"/>
        <v>0</v>
      </c>
    </row>
    <row r="14276" spans="2:15" ht="20.25" customHeight="1">
      <c r="B14276" s="50" t="e">
        <f>IF((#REF!+#REF!+H14276)&lt;&gt;0,"a","b")</f>
        <v>#REF!</v>
      </c>
      <c r="C14276" s="54">
        <v>6</v>
      </c>
      <c r="D14276" s="54" t="s">
        <v>510</v>
      </c>
      <c r="F14276" s="89"/>
      <c r="G14276" s="97" t="s">
        <v>264</v>
      </c>
      <c r="H14276" s="360">
        <f t="shared" ref="H14276" si="7754">H14506+H15426+H15656+H15886</f>
        <v>0</v>
      </c>
      <c r="I14276" s="360">
        <f t="shared" ref="I14276:M14276" si="7755">I14506+I15426+I15656+I15886</f>
        <v>0</v>
      </c>
      <c r="J14276" s="360">
        <f t="shared" si="7755"/>
        <v>0</v>
      </c>
      <c r="K14276" s="360">
        <f t="shared" si="7755"/>
        <v>0</v>
      </c>
      <c r="L14276" s="360">
        <f t="shared" si="7755"/>
        <v>0</v>
      </c>
      <c r="M14276" s="360">
        <f t="shared" si="7755"/>
        <v>0</v>
      </c>
      <c r="N14276" s="142">
        <f t="shared" si="7738"/>
        <v>0</v>
      </c>
    </row>
    <row r="14277" spans="2:15" ht="20.25" customHeight="1">
      <c r="B14277" s="50" t="e">
        <f>IF((#REF!+#REF!+H14277)&lt;&gt;0,"a","b")</f>
        <v>#REF!</v>
      </c>
      <c r="C14277" s="54">
        <v>6</v>
      </c>
      <c r="D14277" s="54" t="s">
        <v>510</v>
      </c>
      <c r="F14277" s="89"/>
      <c r="G14277" s="97" t="s">
        <v>265</v>
      </c>
      <c r="H14277" s="360">
        <f t="shared" ref="H14277" si="7756">H14507+H15427+H15657+H15887</f>
        <v>0</v>
      </c>
      <c r="I14277" s="360">
        <f t="shared" ref="I14277:M14277" si="7757">I14507+I15427+I15657+I15887</f>
        <v>0</v>
      </c>
      <c r="J14277" s="360">
        <f t="shared" si="7757"/>
        <v>0</v>
      </c>
      <c r="K14277" s="360">
        <f t="shared" si="7757"/>
        <v>0</v>
      </c>
      <c r="L14277" s="360">
        <f t="shared" si="7757"/>
        <v>0</v>
      </c>
      <c r="M14277" s="360">
        <f t="shared" si="7757"/>
        <v>0</v>
      </c>
      <c r="N14277" s="142">
        <f t="shared" si="7738"/>
        <v>0</v>
      </c>
    </row>
    <row r="14278" spans="2:15" ht="20.25" customHeight="1">
      <c r="B14278" s="50" t="e">
        <f>IF((#REF!+#REF!+H14278)&lt;&gt;0,"a","b")</f>
        <v>#REF!</v>
      </c>
      <c r="C14278" s="54">
        <v>5</v>
      </c>
      <c r="D14278" s="54" t="s">
        <v>510</v>
      </c>
      <c r="F14278" s="89"/>
      <c r="G14278" s="95" t="s">
        <v>266</v>
      </c>
      <c r="H14278" s="360">
        <f t="shared" ref="H14278" si="7758">H14508+H15428+H15658+H15888</f>
        <v>0</v>
      </c>
      <c r="I14278" s="360">
        <f t="shared" ref="I14278:M14278" si="7759">I14508+I15428+I15658+I15888</f>
        <v>0</v>
      </c>
      <c r="J14278" s="360">
        <f t="shared" si="7759"/>
        <v>0</v>
      </c>
      <c r="K14278" s="360">
        <f t="shared" si="7759"/>
        <v>0</v>
      </c>
      <c r="L14278" s="360">
        <f t="shared" si="7759"/>
        <v>0</v>
      </c>
      <c r="M14278" s="360">
        <f t="shared" si="7759"/>
        <v>0</v>
      </c>
      <c r="N14278" s="141">
        <f t="shared" si="7738"/>
        <v>0</v>
      </c>
    </row>
    <row r="14279" spans="2:15" ht="20.25" customHeight="1">
      <c r="B14279" s="50" t="e">
        <f>IF((#REF!+#REF!+H14279)&lt;&gt;0,"a","b")</f>
        <v>#REF!</v>
      </c>
      <c r="C14279" s="54">
        <v>4</v>
      </c>
      <c r="D14279" s="54" t="s">
        <v>510</v>
      </c>
      <c r="F14279" s="89"/>
      <c r="G14279" s="93" t="s">
        <v>267</v>
      </c>
      <c r="H14279" s="360">
        <f t="shared" ref="H14279" si="7760">H14509+H15429+H15659+H15889</f>
        <v>0</v>
      </c>
      <c r="I14279" s="360">
        <f t="shared" ref="I14279:M14279" si="7761">I14509+I15429+I15659+I15889</f>
        <v>0</v>
      </c>
      <c r="J14279" s="360">
        <f t="shared" si="7761"/>
        <v>0</v>
      </c>
      <c r="K14279" s="360">
        <f t="shared" si="7761"/>
        <v>0</v>
      </c>
      <c r="L14279" s="360">
        <f t="shared" si="7761"/>
        <v>0</v>
      </c>
      <c r="M14279" s="360">
        <f t="shared" si="7761"/>
        <v>0</v>
      </c>
      <c r="N14279" s="137">
        <f t="shared" si="7738"/>
        <v>0</v>
      </c>
    </row>
    <row r="14280" spans="2:15" ht="20.25" customHeight="1">
      <c r="B14280" s="50" t="e">
        <f>IF((#REF!+#REF!+H14280)&lt;&gt;0,"a","b")</f>
        <v>#REF!</v>
      </c>
      <c r="C14280" s="54">
        <v>3</v>
      </c>
      <c r="D14280" s="54" t="s">
        <v>510</v>
      </c>
      <c r="F14280" s="374"/>
      <c r="G14280" s="90" t="s">
        <v>268</v>
      </c>
      <c r="H14280" s="360">
        <f t="shared" ref="H14280" si="7762">H14510+H15430+H15660+H15890</f>
        <v>0</v>
      </c>
      <c r="I14280" s="360">
        <f t="shared" ref="I14280:M14280" si="7763">I14510+I15430+I15660+I15890</f>
        <v>0</v>
      </c>
      <c r="J14280" s="360">
        <f t="shared" si="7763"/>
        <v>0</v>
      </c>
      <c r="K14280" s="360">
        <f t="shared" si="7763"/>
        <v>0</v>
      </c>
      <c r="L14280" s="360">
        <f t="shared" si="7763"/>
        <v>0</v>
      </c>
      <c r="M14280" s="360">
        <f t="shared" si="7763"/>
        <v>0</v>
      </c>
      <c r="N14280" s="140">
        <f t="shared" si="7738"/>
        <v>0</v>
      </c>
      <c r="O14280" s="60" t="s">
        <v>71</v>
      </c>
    </row>
    <row r="14281" spans="2:15" ht="20.25" customHeight="1">
      <c r="B14281" s="50" t="e">
        <f>IF((#REF!+#REF!+H14281)&lt;&gt;0,"a","b")</f>
        <v>#REF!</v>
      </c>
      <c r="C14281" s="54">
        <v>4</v>
      </c>
      <c r="D14281" s="54" t="s">
        <v>510</v>
      </c>
      <c r="F14281" s="89"/>
      <c r="G14281" s="93" t="s">
        <v>269</v>
      </c>
      <c r="H14281" s="360">
        <f t="shared" ref="H14281" si="7764">H14511+H15431+H15661+H15891</f>
        <v>0</v>
      </c>
      <c r="I14281" s="360">
        <f t="shared" ref="I14281:M14281" si="7765">I14511+I15431+I15661+I15891</f>
        <v>0</v>
      </c>
      <c r="J14281" s="360">
        <f t="shared" si="7765"/>
        <v>0</v>
      </c>
      <c r="K14281" s="360">
        <f t="shared" si="7765"/>
        <v>0</v>
      </c>
      <c r="L14281" s="360">
        <f t="shared" si="7765"/>
        <v>0</v>
      </c>
      <c r="M14281" s="360">
        <f t="shared" si="7765"/>
        <v>0</v>
      </c>
      <c r="N14281" s="137">
        <f t="shared" si="7738"/>
        <v>0</v>
      </c>
    </row>
    <row r="14282" spans="2:15" ht="20.25" customHeight="1">
      <c r="B14282" s="50" t="e">
        <f>IF((#REF!+#REF!+H14282)&lt;&gt;0,"a","b")</f>
        <v>#REF!</v>
      </c>
      <c r="C14282" s="54">
        <v>4</v>
      </c>
      <c r="D14282" s="54" t="s">
        <v>510</v>
      </c>
      <c r="F14282" s="89"/>
      <c r="G14282" s="93" t="s">
        <v>270</v>
      </c>
      <c r="H14282" s="360">
        <f t="shared" ref="H14282" si="7766">H14512+H15432+H15662+H15892</f>
        <v>0</v>
      </c>
      <c r="I14282" s="360">
        <f t="shared" ref="I14282:M14282" si="7767">I14512+I15432+I15662+I15892</f>
        <v>0</v>
      </c>
      <c r="J14282" s="360">
        <f t="shared" si="7767"/>
        <v>0</v>
      </c>
      <c r="K14282" s="360">
        <f t="shared" si="7767"/>
        <v>0</v>
      </c>
      <c r="L14282" s="360">
        <f t="shared" si="7767"/>
        <v>0</v>
      </c>
      <c r="M14282" s="360">
        <f t="shared" si="7767"/>
        <v>0</v>
      </c>
      <c r="N14282" s="137">
        <f t="shared" si="7738"/>
        <v>0</v>
      </c>
      <c r="O14282" s="60" t="s">
        <v>71</v>
      </c>
    </row>
    <row r="14283" spans="2:15" ht="20.25" customHeight="1">
      <c r="B14283" s="50" t="e">
        <f>IF((#REF!+#REF!+H14283)&lt;&gt;0,"a","b")</f>
        <v>#REF!</v>
      </c>
      <c r="C14283" s="54">
        <v>5</v>
      </c>
      <c r="D14283" s="54" t="s">
        <v>510</v>
      </c>
      <c r="F14283" s="89"/>
      <c r="G14283" s="95" t="s">
        <v>271</v>
      </c>
      <c r="H14283" s="360">
        <f t="shared" ref="H14283" si="7768">H14513+H15433+H15663+H15893</f>
        <v>0</v>
      </c>
      <c r="I14283" s="360">
        <f t="shared" ref="I14283:M14283" si="7769">I14513+I15433+I15663+I15893</f>
        <v>0</v>
      </c>
      <c r="J14283" s="360">
        <f t="shared" si="7769"/>
        <v>0</v>
      </c>
      <c r="K14283" s="360">
        <f t="shared" si="7769"/>
        <v>0</v>
      </c>
      <c r="L14283" s="360">
        <f t="shared" si="7769"/>
        <v>0</v>
      </c>
      <c r="M14283" s="360">
        <f t="shared" si="7769"/>
        <v>0</v>
      </c>
      <c r="N14283" s="141">
        <f t="shared" si="7738"/>
        <v>0</v>
      </c>
    </row>
    <row r="14284" spans="2:15" ht="20.25" customHeight="1">
      <c r="B14284" s="50" t="e">
        <f>IF((#REF!+#REF!+H14284)&lt;&gt;0,"a","b")</f>
        <v>#REF!</v>
      </c>
      <c r="C14284" s="54">
        <v>5</v>
      </c>
      <c r="D14284" s="54" t="s">
        <v>510</v>
      </c>
      <c r="F14284" s="89"/>
      <c r="G14284" s="95" t="s">
        <v>272</v>
      </c>
      <c r="H14284" s="360">
        <f t="shared" ref="H14284" si="7770">H14514+H15434+H15664+H15894</f>
        <v>0</v>
      </c>
      <c r="I14284" s="360">
        <f t="shared" ref="I14284:M14284" si="7771">I14514+I15434+I15664+I15894</f>
        <v>0</v>
      </c>
      <c r="J14284" s="360">
        <f t="shared" si="7771"/>
        <v>0</v>
      </c>
      <c r="K14284" s="360">
        <f t="shared" si="7771"/>
        <v>0</v>
      </c>
      <c r="L14284" s="360">
        <f t="shared" si="7771"/>
        <v>0</v>
      </c>
      <c r="M14284" s="360">
        <f t="shared" si="7771"/>
        <v>0</v>
      </c>
      <c r="N14284" s="141">
        <f t="shared" si="7738"/>
        <v>0</v>
      </c>
    </row>
    <row r="14285" spans="2:15" ht="20.25" customHeight="1">
      <c r="B14285" s="50" t="e">
        <f>IF((#REF!+#REF!+H14285)&lt;&gt;0,"a","b")</f>
        <v>#REF!</v>
      </c>
      <c r="C14285" s="54">
        <v>4</v>
      </c>
      <c r="D14285" s="54" t="s">
        <v>510</v>
      </c>
      <c r="F14285" s="89"/>
      <c r="G14285" s="93" t="s">
        <v>273</v>
      </c>
      <c r="H14285" s="360">
        <f t="shared" ref="H14285" si="7772">H14515+H15435+H15665+H15895</f>
        <v>0</v>
      </c>
      <c r="I14285" s="360">
        <f t="shared" ref="I14285:M14285" si="7773">I14515+I15435+I15665+I15895</f>
        <v>0</v>
      </c>
      <c r="J14285" s="360">
        <f t="shared" si="7773"/>
        <v>0</v>
      </c>
      <c r="K14285" s="360">
        <f t="shared" si="7773"/>
        <v>0</v>
      </c>
      <c r="L14285" s="360">
        <f t="shared" si="7773"/>
        <v>0</v>
      </c>
      <c r="M14285" s="360">
        <f t="shared" si="7773"/>
        <v>0</v>
      </c>
      <c r="N14285" s="137">
        <f t="shared" si="7738"/>
        <v>0</v>
      </c>
      <c r="O14285" s="60" t="s">
        <v>71</v>
      </c>
    </row>
    <row r="14286" spans="2:15" ht="42.75" customHeight="1">
      <c r="B14286" s="50" t="e">
        <f>IF((#REF!+#REF!+H14286)&lt;&gt;0,"a","b")</f>
        <v>#REF!</v>
      </c>
      <c r="C14286" s="54">
        <v>5</v>
      </c>
      <c r="D14286" s="54" t="s">
        <v>510</v>
      </c>
      <c r="F14286" s="89"/>
      <c r="G14286" s="95" t="s">
        <v>322</v>
      </c>
      <c r="H14286" s="360">
        <f t="shared" ref="H14286" si="7774">H14516+H15436+H15666+H15896</f>
        <v>0</v>
      </c>
      <c r="I14286" s="360">
        <f t="shared" ref="I14286:M14286" si="7775">I14516+I15436+I15666+I15896</f>
        <v>0</v>
      </c>
      <c r="J14286" s="360">
        <f t="shared" si="7775"/>
        <v>0</v>
      </c>
      <c r="K14286" s="360">
        <f t="shared" si="7775"/>
        <v>0</v>
      </c>
      <c r="L14286" s="360">
        <f t="shared" si="7775"/>
        <v>0</v>
      </c>
      <c r="M14286" s="360">
        <f t="shared" si="7775"/>
        <v>0</v>
      </c>
      <c r="N14286" s="141">
        <f t="shared" si="7738"/>
        <v>0</v>
      </c>
    </row>
    <row r="14287" spans="2:15" ht="30.75" customHeight="1">
      <c r="B14287" s="50" t="e">
        <f>IF((#REF!+#REF!+H14287)&lt;&gt;0,"a","b")</f>
        <v>#REF!</v>
      </c>
      <c r="C14287" s="54">
        <v>5</v>
      </c>
      <c r="D14287" s="54" t="s">
        <v>510</v>
      </c>
      <c r="F14287" s="89"/>
      <c r="G14287" s="111" t="s">
        <v>289</v>
      </c>
      <c r="H14287" s="360">
        <f t="shared" ref="H14287" si="7776">H14517+H15437+H15667+H15897</f>
        <v>0</v>
      </c>
      <c r="I14287" s="360">
        <f t="shared" ref="I14287:M14287" si="7777">I14517+I15437+I15667+I15897</f>
        <v>0</v>
      </c>
      <c r="J14287" s="360">
        <f t="shared" si="7777"/>
        <v>0</v>
      </c>
      <c r="K14287" s="360">
        <f t="shared" si="7777"/>
        <v>0</v>
      </c>
      <c r="L14287" s="360">
        <f t="shared" si="7777"/>
        <v>0</v>
      </c>
      <c r="M14287" s="360">
        <f t="shared" si="7777"/>
        <v>0</v>
      </c>
      <c r="N14287" s="141">
        <f t="shared" si="7738"/>
        <v>0</v>
      </c>
    </row>
    <row r="14288" spans="2:15" ht="60.75" customHeight="1">
      <c r="B14288" s="50" t="e">
        <f>IF((#REF!+#REF!+H14288)&lt;&gt;0,"a","b")</f>
        <v>#REF!</v>
      </c>
      <c r="C14288" s="54">
        <v>5</v>
      </c>
      <c r="D14288" s="54" t="s">
        <v>510</v>
      </c>
      <c r="F14288" s="89"/>
      <c r="G14288" s="111" t="s">
        <v>323</v>
      </c>
      <c r="H14288" s="360">
        <f t="shared" ref="H14288" si="7778">H14518+H15438+H15668+H15898</f>
        <v>0</v>
      </c>
      <c r="I14288" s="360">
        <f t="shared" ref="I14288:M14288" si="7779">I14518+I15438+I15668+I15898</f>
        <v>0</v>
      </c>
      <c r="J14288" s="360">
        <f t="shared" si="7779"/>
        <v>0</v>
      </c>
      <c r="K14288" s="360">
        <f t="shared" si="7779"/>
        <v>0</v>
      </c>
      <c r="L14288" s="360">
        <f t="shared" si="7779"/>
        <v>0</v>
      </c>
      <c r="M14288" s="360">
        <f t="shared" si="7779"/>
        <v>0</v>
      </c>
      <c r="N14288" s="141">
        <f t="shared" si="7738"/>
        <v>0</v>
      </c>
    </row>
    <row r="14289" spans="2:15" ht="30.75" customHeight="1">
      <c r="B14289" s="50" t="e">
        <f>IF((#REF!+#REF!+H14289)&lt;&gt;0,"a","b")</f>
        <v>#REF!</v>
      </c>
      <c r="C14289" s="54">
        <v>5</v>
      </c>
      <c r="D14289" s="54" t="s">
        <v>510</v>
      </c>
      <c r="F14289" s="89"/>
      <c r="G14289" s="95" t="s">
        <v>288</v>
      </c>
      <c r="H14289" s="360">
        <f t="shared" ref="H14289" si="7780">H14519+H15439+H15669+H15899</f>
        <v>0</v>
      </c>
      <c r="I14289" s="360">
        <f t="shared" ref="I14289:M14289" si="7781">I14519+I15439+I15669+I15899</f>
        <v>0</v>
      </c>
      <c r="J14289" s="360">
        <f t="shared" si="7781"/>
        <v>0</v>
      </c>
      <c r="K14289" s="360">
        <f t="shared" si="7781"/>
        <v>0</v>
      </c>
      <c r="L14289" s="360">
        <f t="shared" si="7781"/>
        <v>0</v>
      </c>
      <c r="M14289" s="360">
        <f t="shared" si="7781"/>
        <v>0</v>
      </c>
      <c r="N14289" s="141">
        <f t="shared" si="7738"/>
        <v>0</v>
      </c>
      <c r="O14289" s="60" t="s">
        <v>71</v>
      </c>
    </row>
    <row r="14290" spans="2:15" ht="20.25" customHeight="1">
      <c r="B14290" s="50" t="e">
        <f>IF((#REF!+#REF!+H14290)&lt;&gt;0,"a","b")</f>
        <v>#REF!</v>
      </c>
      <c r="C14290" s="54">
        <v>6</v>
      </c>
      <c r="D14290" s="54" t="s">
        <v>510</v>
      </c>
      <c r="F14290" s="89"/>
      <c r="G14290" s="97" t="s">
        <v>274</v>
      </c>
      <c r="H14290" s="360">
        <f t="shared" ref="H14290" si="7782">H14520+H15440+H15670+H15900</f>
        <v>0</v>
      </c>
      <c r="I14290" s="360">
        <f t="shared" ref="I14290:M14290" si="7783">I14520+I15440+I15670+I15900</f>
        <v>0</v>
      </c>
      <c r="J14290" s="360">
        <f t="shared" si="7783"/>
        <v>0</v>
      </c>
      <c r="K14290" s="360">
        <f t="shared" si="7783"/>
        <v>0</v>
      </c>
      <c r="L14290" s="360">
        <f t="shared" si="7783"/>
        <v>0</v>
      </c>
      <c r="M14290" s="360">
        <f t="shared" si="7783"/>
        <v>0</v>
      </c>
      <c r="N14290" s="143">
        <f t="shared" si="7738"/>
        <v>0</v>
      </c>
    </row>
    <row r="14291" spans="2:15" ht="20.25" customHeight="1">
      <c r="B14291" s="50" t="e">
        <f>IF((#REF!+#REF!+H14291)&lt;&gt;0,"a","b")</f>
        <v>#REF!</v>
      </c>
      <c r="C14291" s="54">
        <v>6</v>
      </c>
      <c r="D14291" s="54" t="s">
        <v>510</v>
      </c>
      <c r="F14291" s="89"/>
      <c r="G14291" s="97" t="s">
        <v>275</v>
      </c>
      <c r="H14291" s="360">
        <f t="shared" ref="H14291" si="7784">H14521+H15441+H15671+H15901</f>
        <v>0</v>
      </c>
      <c r="I14291" s="360">
        <f t="shared" ref="I14291:M14291" si="7785">I14521+I15441+I15671+I15901</f>
        <v>0</v>
      </c>
      <c r="J14291" s="360">
        <f t="shared" si="7785"/>
        <v>0</v>
      </c>
      <c r="K14291" s="360">
        <f t="shared" si="7785"/>
        <v>0</v>
      </c>
      <c r="L14291" s="360">
        <f t="shared" si="7785"/>
        <v>0</v>
      </c>
      <c r="M14291" s="360">
        <f t="shared" si="7785"/>
        <v>0</v>
      </c>
      <c r="N14291" s="143">
        <f t="shared" si="7738"/>
        <v>0</v>
      </c>
    </row>
    <row r="14292" spans="2:15" ht="20.25" customHeight="1">
      <c r="B14292" s="50" t="e">
        <f>IF((#REF!+#REF!+H14292)&lt;&gt;0,"a","b")</f>
        <v>#REF!</v>
      </c>
      <c r="C14292" s="54">
        <v>6</v>
      </c>
      <c r="D14292" s="54" t="s">
        <v>510</v>
      </c>
      <c r="F14292" s="89"/>
      <c r="G14292" s="97" t="s">
        <v>276</v>
      </c>
      <c r="H14292" s="360">
        <f t="shared" ref="H14292" si="7786">H14522+H15442+H15672+H15902</f>
        <v>0</v>
      </c>
      <c r="I14292" s="360">
        <f t="shared" ref="I14292:M14292" si="7787">I14522+I15442+I15672+I15902</f>
        <v>0</v>
      </c>
      <c r="J14292" s="360">
        <f t="shared" si="7787"/>
        <v>0</v>
      </c>
      <c r="K14292" s="360">
        <f t="shared" si="7787"/>
        <v>0</v>
      </c>
      <c r="L14292" s="360">
        <f t="shared" si="7787"/>
        <v>0</v>
      </c>
      <c r="M14292" s="360">
        <f t="shared" si="7787"/>
        <v>0</v>
      </c>
      <c r="N14292" s="143">
        <f t="shared" si="7738"/>
        <v>0</v>
      </c>
    </row>
    <row r="14293" spans="2:15" ht="20.25" customHeight="1">
      <c r="B14293" s="50" t="e">
        <f>IF((#REF!+#REF!+H14293)&lt;&gt;0,"a","b")</f>
        <v>#REF!</v>
      </c>
      <c r="C14293" s="54">
        <v>6</v>
      </c>
      <c r="D14293" s="54" t="s">
        <v>510</v>
      </c>
      <c r="F14293" s="89"/>
      <c r="G14293" s="97" t="s">
        <v>277</v>
      </c>
      <c r="H14293" s="360">
        <f t="shared" ref="H14293" si="7788">H14523+H15443+H15673+H15903</f>
        <v>0</v>
      </c>
      <c r="I14293" s="360">
        <f t="shared" ref="I14293:M14293" si="7789">I14523+I15443+I15673+I15903</f>
        <v>0</v>
      </c>
      <c r="J14293" s="360">
        <f t="shared" si="7789"/>
        <v>0</v>
      </c>
      <c r="K14293" s="360">
        <f t="shared" si="7789"/>
        <v>0</v>
      </c>
      <c r="L14293" s="360">
        <f t="shared" si="7789"/>
        <v>0</v>
      </c>
      <c r="M14293" s="360">
        <f t="shared" si="7789"/>
        <v>0</v>
      </c>
      <c r="N14293" s="143">
        <f t="shared" si="7738"/>
        <v>0</v>
      </c>
    </row>
    <row r="14294" spans="2:15" ht="20.25" customHeight="1">
      <c r="B14294" s="50" t="e">
        <f>IF((#REF!+#REF!+H14294)&lt;&gt;0,"a","b")</f>
        <v>#REF!</v>
      </c>
      <c r="C14294" s="54">
        <v>6</v>
      </c>
      <c r="D14294" s="54" t="s">
        <v>510</v>
      </c>
      <c r="F14294" s="89"/>
      <c r="G14294" s="97" t="s">
        <v>278</v>
      </c>
      <c r="H14294" s="360">
        <f t="shared" ref="H14294" si="7790">H14524+H15444+H15674+H15904</f>
        <v>0</v>
      </c>
      <c r="I14294" s="360">
        <f t="shared" ref="I14294:M14294" si="7791">I14524+I15444+I15674+I15904</f>
        <v>0</v>
      </c>
      <c r="J14294" s="360">
        <f t="shared" si="7791"/>
        <v>0</v>
      </c>
      <c r="K14294" s="360">
        <f t="shared" si="7791"/>
        <v>0</v>
      </c>
      <c r="L14294" s="360">
        <f t="shared" si="7791"/>
        <v>0</v>
      </c>
      <c r="M14294" s="360">
        <f t="shared" si="7791"/>
        <v>0</v>
      </c>
      <c r="N14294" s="143">
        <f t="shared" si="7738"/>
        <v>0</v>
      </c>
    </row>
    <row r="14295" spans="2:15" ht="20.25" customHeight="1">
      <c r="B14295" s="50" t="e">
        <f>IF((#REF!+#REF!+H14295)&lt;&gt;0,"a","b")</f>
        <v>#REF!</v>
      </c>
      <c r="C14295" s="54">
        <v>6</v>
      </c>
      <c r="D14295" s="54" t="s">
        <v>510</v>
      </c>
      <c r="F14295" s="89"/>
      <c r="G14295" s="97" t="s">
        <v>279</v>
      </c>
      <c r="H14295" s="360">
        <f t="shared" ref="H14295" si="7792">H14525+H15445+H15675+H15905</f>
        <v>0</v>
      </c>
      <c r="I14295" s="360">
        <f t="shared" ref="I14295:M14295" si="7793">I14525+I15445+I15675+I15905</f>
        <v>0</v>
      </c>
      <c r="J14295" s="360">
        <f t="shared" si="7793"/>
        <v>0</v>
      </c>
      <c r="K14295" s="360">
        <f t="shared" si="7793"/>
        <v>0</v>
      </c>
      <c r="L14295" s="360">
        <f t="shared" si="7793"/>
        <v>0</v>
      </c>
      <c r="M14295" s="360">
        <f t="shared" si="7793"/>
        <v>0</v>
      </c>
      <c r="N14295" s="143">
        <f t="shared" si="7738"/>
        <v>0</v>
      </c>
    </row>
    <row r="14296" spans="2:15" ht="20.25" customHeight="1">
      <c r="B14296" s="50" t="e">
        <f>IF((#REF!+#REF!+H14296)&lt;&gt;0,"a","b")</f>
        <v>#REF!</v>
      </c>
      <c r="C14296" s="54">
        <v>6</v>
      </c>
      <c r="D14296" s="54" t="s">
        <v>510</v>
      </c>
      <c r="F14296" s="89"/>
      <c r="G14296" s="97" t="s">
        <v>280</v>
      </c>
      <c r="H14296" s="360">
        <f t="shared" ref="H14296" si="7794">H14526+H15446+H15676+H15906</f>
        <v>0</v>
      </c>
      <c r="I14296" s="360">
        <f t="shared" ref="I14296:M14296" si="7795">I14526+I15446+I15676+I15906</f>
        <v>0</v>
      </c>
      <c r="J14296" s="360">
        <f t="shared" si="7795"/>
        <v>0</v>
      </c>
      <c r="K14296" s="360">
        <f t="shared" si="7795"/>
        <v>0</v>
      </c>
      <c r="L14296" s="360">
        <f t="shared" si="7795"/>
        <v>0</v>
      </c>
      <c r="M14296" s="360">
        <f t="shared" si="7795"/>
        <v>0</v>
      </c>
      <c r="N14296" s="143">
        <f t="shared" si="7738"/>
        <v>0</v>
      </c>
    </row>
    <row r="14297" spans="2:15" ht="20.25" customHeight="1">
      <c r="B14297" s="50" t="e">
        <f>IF((#REF!+#REF!+H14297)&lt;&gt;0,"a","b")</f>
        <v>#REF!</v>
      </c>
      <c r="C14297" s="54">
        <v>6</v>
      </c>
      <c r="D14297" s="54" t="s">
        <v>510</v>
      </c>
      <c r="F14297" s="89"/>
      <c r="G14297" s="97" t="s">
        <v>281</v>
      </c>
      <c r="H14297" s="360">
        <f t="shared" ref="H14297" si="7796">H14527+H15447+H15677+H15907</f>
        <v>0</v>
      </c>
      <c r="I14297" s="360">
        <f t="shared" ref="I14297:M14297" si="7797">I14527+I15447+I15677+I15907</f>
        <v>0</v>
      </c>
      <c r="J14297" s="360">
        <f t="shared" si="7797"/>
        <v>0</v>
      </c>
      <c r="K14297" s="360">
        <f t="shared" si="7797"/>
        <v>0</v>
      </c>
      <c r="L14297" s="360">
        <f t="shared" si="7797"/>
        <v>0</v>
      </c>
      <c r="M14297" s="360">
        <f t="shared" si="7797"/>
        <v>0</v>
      </c>
      <c r="N14297" s="143">
        <f t="shared" si="7738"/>
        <v>0</v>
      </c>
    </row>
    <row r="14298" spans="2:15" ht="20.25" customHeight="1">
      <c r="B14298" s="50" t="e">
        <f>IF((#REF!+#REF!+H14298)&lt;&gt;0,"a","b")</f>
        <v>#REF!</v>
      </c>
      <c r="C14298" s="54">
        <v>6</v>
      </c>
      <c r="D14298" s="54" t="s">
        <v>510</v>
      </c>
      <c r="F14298" s="89"/>
      <c r="G14298" s="97" t="s">
        <v>282</v>
      </c>
      <c r="H14298" s="360">
        <f t="shared" ref="H14298" si="7798">H14528+H15448+H15678+H15908</f>
        <v>0</v>
      </c>
      <c r="I14298" s="360">
        <f t="shared" ref="I14298:M14298" si="7799">I14528+I15448+I15678+I15908</f>
        <v>0</v>
      </c>
      <c r="J14298" s="360">
        <f t="shared" si="7799"/>
        <v>0</v>
      </c>
      <c r="K14298" s="360">
        <f t="shared" si="7799"/>
        <v>0</v>
      </c>
      <c r="L14298" s="360">
        <f t="shared" si="7799"/>
        <v>0</v>
      </c>
      <c r="M14298" s="360">
        <f t="shared" si="7799"/>
        <v>0</v>
      </c>
      <c r="N14298" s="143">
        <f t="shared" si="7738"/>
        <v>0</v>
      </c>
    </row>
    <row r="14299" spans="2:15" ht="20.25" customHeight="1">
      <c r="B14299" s="50" t="e">
        <f>IF((#REF!+#REF!+H14299)&lt;&gt;0,"a","b")</f>
        <v>#REF!</v>
      </c>
      <c r="C14299" s="54">
        <v>6</v>
      </c>
      <c r="D14299" s="54" t="s">
        <v>510</v>
      </c>
      <c r="F14299" s="89"/>
      <c r="G14299" s="97" t="s">
        <v>283</v>
      </c>
      <c r="H14299" s="360">
        <f t="shared" ref="H14299" si="7800">H14529+H15449+H15679+H15909</f>
        <v>0</v>
      </c>
      <c r="I14299" s="360">
        <f t="shared" ref="I14299:M14299" si="7801">I14529+I15449+I15679+I15909</f>
        <v>0</v>
      </c>
      <c r="J14299" s="360">
        <f t="shared" si="7801"/>
        <v>0</v>
      </c>
      <c r="K14299" s="360">
        <f t="shared" si="7801"/>
        <v>0</v>
      </c>
      <c r="L14299" s="360">
        <f t="shared" si="7801"/>
        <v>0</v>
      </c>
      <c r="M14299" s="360">
        <f t="shared" si="7801"/>
        <v>0</v>
      </c>
      <c r="N14299" s="143">
        <f t="shared" si="7738"/>
        <v>0</v>
      </c>
    </row>
    <row r="14300" spans="2:15" ht="30.75" customHeight="1">
      <c r="B14300" s="50" t="e">
        <f>IF((#REF!+#REF!+H14300)&lt;&gt;0,"a","b")</f>
        <v>#REF!</v>
      </c>
      <c r="C14300" s="54">
        <v>6</v>
      </c>
      <c r="D14300" s="54" t="s">
        <v>510</v>
      </c>
      <c r="F14300" s="89"/>
      <c r="G14300" s="97" t="s">
        <v>324</v>
      </c>
      <c r="H14300" s="360">
        <f t="shared" ref="H14300" si="7802">H14530+H15450+H15680+H15910</f>
        <v>0</v>
      </c>
      <c r="I14300" s="360">
        <f t="shared" ref="I14300:M14300" si="7803">I14530+I15450+I15680+I15910</f>
        <v>0</v>
      </c>
      <c r="J14300" s="360">
        <f t="shared" si="7803"/>
        <v>0</v>
      </c>
      <c r="K14300" s="360">
        <f t="shared" si="7803"/>
        <v>0</v>
      </c>
      <c r="L14300" s="360">
        <f t="shared" si="7803"/>
        <v>0</v>
      </c>
      <c r="M14300" s="360">
        <f t="shared" si="7803"/>
        <v>0</v>
      </c>
      <c r="N14300" s="143">
        <f t="shared" si="7738"/>
        <v>0</v>
      </c>
    </row>
    <row r="14301" spans="2:15" ht="20.25" customHeight="1">
      <c r="B14301" s="50" t="e">
        <f>IF((#REF!+#REF!+H14301)&lt;&gt;0,"a","b")</f>
        <v>#REF!</v>
      </c>
      <c r="C14301" s="54">
        <v>5</v>
      </c>
      <c r="D14301" s="54" t="s">
        <v>510</v>
      </c>
      <c r="F14301" s="89"/>
      <c r="G14301" s="95" t="s">
        <v>290</v>
      </c>
      <c r="H14301" s="360">
        <f t="shared" ref="H14301" si="7804">H14531+H15451+H15681+H15911</f>
        <v>0</v>
      </c>
      <c r="I14301" s="360">
        <f t="shared" ref="I14301:M14301" si="7805">I14531+I15451+I15681+I15911</f>
        <v>0</v>
      </c>
      <c r="J14301" s="360">
        <f t="shared" si="7805"/>
        <v>0</v>
      </c>
      <c r="K14301" s="360">
        <f t="shared" si="7805"/>
        <v>0</v>
      </c>
      <c r="L14301" s="360">
        <f t="shared" si="7805"/>
        <v>0</v>
      </c>
      <c r="M14301" s="360">
        <f t="shared" si="7805"/>
        <v>0</v>
      </c>
      <c r="N14301" s="141">
        <f t="shared" si="7738"/>
        <v>0</v>
      </c>
      <c r="O14301" s="60" t="s">
        <v>71</v>
      </c>
    </row>
    <row r="14302" spans="2:15" ht="20.25" customHeight="1">
      <c r="B14302" s="50" t="e">
        <f>IF((#REF!+#REF!+H14302)&lt;&gt;0,"a","b")</f>
        <v>#REF!</v>
      </c>
      <c r="C14302" s="54">
        <v>6</v>
      </c>
      <c r="D14302" s="54" t="s">
        <v>510</v>
      </c>
      <c r="F14302" s="89"/>
      <c r="G14302" s="97" t="s">
        <v>284</v>
      </c>
      <c r="H14302" s="360">
        <f t="shared" ref="H14302" si="7806">H14532+H15452+H15682+H15912</f>
        <v>0</v>
      </c>
      <c r="I14302" s="360">
        <f t="shared" ref="I14302:M14302" si="7807">I14532+I15452+I15682+I15912</f>
        <v>0</v>
      </c>
      <c r="J14302" s="360">
        <f t="shared" si="7807"/>
        <v>0</v>
      </c>
      <c r="K14302" s="360">
        <f t="shared" si="7807"/>
        <v>0</v>
      </c>
      <c r="L14302" s="360">
        <f t="shared" si="7807"/>
        <v>0</v>
      </c>
      <c r="M14302" s="360">
        <f t="shared" si="7807"/>
        <v>0</v>
      </c>
      <c r="N14302" s="143">
        <f t="shared" si="7738"/>
        <v>0</v>
      </c>
    </row>
    <row r="14303" spans="2:15" ht="20.25" customHeight="1">
      <c r="B14303" s="50" t="e">
        <f>IF((#REF!+#REF!+H14303)&lt;&gt;0,"a","b")</f>
        <v>#REF!</v>
      </c>
      <c r="C14303" s="54">
        <v>6</v>
      </c>
      <c r="D14303" s="54" t="s">
        <v>510</v>
      </c>
      <c r="F14303" s="89"/>
      <c r="G14303" s="97" t="s">
        <v>285</v>
      </c>
      <c r="H14303" s="360">
        <f t="shared" ref="H14303" si="7808">H14533+H15453+H15683+H15913</f>
        <v>0</v>
      </c>
      <c r="I14303" s="360">
        <f t="shared" ref="I14303:M14303" si="7809">I14533+I15453+I15683+I15913</f>
        <v>0</v>
      </c>
      <c r="J14303" s="360">
        <f t="shared" si="7809"/>
        <v>0</v>
      </c>
      <c r="K14303" s="360">
        <f t="shared" si="7809"/>
        <v>0</v>
      </c>
      <c r="L14303" s="360">
        <f t="shared" si="7809"/>
        <v>0</v>
      </c>
      <c r="M14303" s="360">
        <f t="shared" si="7809"/>
        <v>0</v>
      </c>
      <c r="N14303" s="143">
        <f t="shared" si="7738"/>
        <v>0</v>
      </c>
    </row>
    <row r="14304" spans="2:15" ht="30.75" customHeight="1">
      <c r="B14304" s="50" t="e">
        <f>IF((#REF!+#REF!+H14304)&lt;&gt;0,"a","b")</f>
        <v>#REF!</v>
      </c>
      <c r="C14304" s="54">
        <v>6</v>
      </c>
      <c r="D14304" s="54" t="s">
        <v>510</v>
      </c>
      <c r="F14304" s="89"/>
      <c r="G14304" s="97" t="s">
        <v>325</v>
      </c>
      <c r="H14304" s="360">
        <f t="shared" ref="H14304" si="7810">H14534+H15454+H15684+H15914</f>
        <v>0</v>
      </c>
      <c r="I14304" s="360">
        <f t="shared" ref="I14304:M14304" si="7811">I14534+I15454+I15684+I15914</f>
        <v>0</v>
      </c>
      <c r="J14304" s="360">
        <f t="shared" si="7811"/>
        <v>0</v>
      </c>
      <c r="K14304" s="360">
        <f t="shared" si="7811"/>
        <v>0</v>
      </c>
      <c r="L14304" s="360">
        <f t="shared" si="7811"/>
        <v>0</v>
      </c>
      <c r="M14304" s="360">
        <f t="shared" si="7811"/>
        <v>0</v>
      </c>
      <c r="N14304" s="143">
        <f t="shared" si="7738"/>
        <v>0</v>
      </c>
    </row>
    <row r="14305" spans="2:15" ht="30.75" customHeight="1">
      <c r="B14305" s="50" t="e">
        <f>IF((#REF!+#REF!+H14305)&lt;&gt;0,"a","b")</f>
        <v>#REF!</v>
      </c>
      <c r="C14305" s="54">
        <v>5</v>
      </c>
      <c r="D14305" s="54" t="s">
        <v>510</v>
      </c>
      <c r="F14305" s="89"/>
      <c r="G14305" s="95" t="s">
        <v>326</v>
      </c>
      <c r="H14305" s="360">
        <f t="shared" ref="H14305" si="7812">H14535+H15455+H15685+H15915</f>
        <v>0</v>
      </c>
      <c r="I14305" s="360">
        <f t="shared" ref="I14305:M14305" si="7813">I14535+I15455+I15685+I15915</f>
        <v>0</v>
      </c>
      <c r="J14305" s="360">
        <f t="shared" si="7813"/>
        <v>0</v>
      </c>
      <c r="K14305" s="360">
        <f t="shared" si="7813"/>
        <v>0</v>
      </c>
      <c r="L14305" s="360">
        <f t="shared" si="7813"/>
        <v>0</v>
      </c>
      <c r="M14305" s="360">
        <f t="shared" si="7813"/>
        <v>0</v>
      </c>
      <c r="N14305" s="141">
        <f t="shared" si="7738"/>
        <v>0</v>
      </c>
    </row>
    <row r="14306" spans="2:15" ht="34.5" customHeight="1">
      <c r="B14306" s="50" t="e">
        <f>IF((#REF!+#REF!+H14306)&lt;&gt;0,"a","b")</f>
        <v>#REF!</v>
      </c>
      <c r="C14306" s="54">
        <v>5</v>
      </c>
      <c r="D14306" s="54" t="s">
        <v>510</v>
      </c>
      <c r="F14306" s="89"/>
      <c r="G14306" s="128" t="s">
        <v>460</v>
      </c>
      <c r="H14306" s="360">
        <f t="shared" ref="H14306" si="7814">H14536+H15456+H15686+H15916</f>
        <v>0</v>
      </c>
      <c r="I14306" s="360">
        <f t="shared" ref="I14306:M14306" si="7815">I14536+I15456+I15686+I15916</f>
        <v>0</v>
      </c>
      <c r="J14306" s="360">
        <f t="shared" si="7815"/>
        <v>0</v>
      </c>
      <c r="K14306" s="360">
        <f t="shared" si="7815"/>
        <v>0</v>
      </c>
      <c r="L14306" s="360">
        <f t="shared" si="7815"/>
        <v>0</v>
      </c>
      <c r="M14306" s="360">
        <f t="shared" si="7815"/>
        <v>0</v>
      </c>
      <c r="N14306" s="141">
        <f t="shared" si="7738"/>
        <v>0</v>
      </c>
    </row>
    <row r="14307" spans="2:15" ht="34.5" customHeight="1">
      <c r="B14307" s="50" t="e">
        <f>IF((#REF!+#REF!+H14307)&lt;&gt;0,"a","b")</f>
        <v>#REF!</v>
      </c>
      <c r="C14307" s="54">
        <v>5</v>
      </c>
      <c r="D14307" s="54" t="s">
        <v>510</v>
      </c>
      <c r="F14307" s="89"/>
      <c r="G14307" s="95" t="s">
        <v>327</v>
      </c>
      <c r="H14307" s="360">
        <f t="shared" ref="H14307" si="7816">H14537+H15457+H15687+H15917</f>
        <v>0</v>
      </c>
      <c r="I14307" s="360">
        <f t="shared" ref="I14307:M14307" si="7817">I14537+I15457+I15687+I15917</f>
        <v>0</v>
      </c>
      <c r="J14307" s="360">
        <f t="shared" si="7817"/>
        <v>0</v>
      </c>
      <c r="K14307" s="360">
        <f t="shared" si="7817"/>
        <v>0</v>
      </c>
      <c r="L14307" s="360">
        <f t="shared" si="7817"/>
        <v>0</v>
      </c>
      <c r="M14307" s="360">
        <f t="shared" si="7817"/>
        <v>0</v>
      </c>
      <c r="N14307" s="141">
        <f t="shared" si="7738"/>
        <v>0</v>
      </c>
    </row>
    <row r="14308" spans="2:15" ht="50.25" customHeight="1">
      <c r="B14308" s="50" t="e">
        <f>IF((#REF!+#REF!+H14308)&lt;&gt;0,"a","b")</f>
        <v>#REF!</v>
      </c>
      <c r="C14308" s="54">
        <v>5</v>
      </c>
      <c r="D14308" s="54" t="s">
        <v>510</v>
      </c>
      <c r="F14308" s="89"/>
      <c r="G14308" s="95" t="s">
        <v>328</v>
      </c>
      <c r="H14308" s="360">
        <f t="shared" ref="H14308" si="7818">H14538+H15458+H15688+H15918</f>
        <v>0</v>
      </c>
      <c r="I14308" s="360">
        <f t="shared" ref="I14308:M14308" si="7819">I14538+I15458+I15688+I15918</f>
        <v>0</v>
      </c>
      <c r="J14308" s="360">
        <f t="shared" si="7819"/>
        <v>0</v>
      </c>
      <c r="K14308" s="360">
        <f t="shared" si="7819"/>
        <v>0</v>
      </c>
      <c r="L14308" s="360">
        <f t="shared" si="7819"/>
        <v>0</v>
      </c>
      <c r="M14308" s="360">
        <f t="shared" si="7819"/>
        <v>0</v>
      </c>
      <c r="N14308" s="141">
        <f t="shared" si="7738"/>
        <v>0</v>
      </c>
    </row>
    <row r="14309" spans="2:15" ht="20.25" customHeight="1">
      <c r="B14309" s="50" t="e">
        <f>IF((#REF!+#REF!+H14309)&lt;&gt;0,"a","b")</f>
        <v>#REF!</v>
      </c>
      <c r="C14309" s="54">
        <v>5</v>
      </c>
      <c r="D14309" s="54" t="s">
        <v>510</v>
      </c>
      <c r="F14309" s="89"/>
      <c r="G14309" s="95" t="s">
        <v>329</v>
      </c>
      <c r="H14309" s="360">
        <f t="shared" ref="H14309" si="7820">H14539+H15459+H15689+H15919</f>
        <v>0</v>
      </c>
      <c r="I14309" s="360">
        <f t="shared" ref="I14309:M14309" si="7821">I14539+I15459+I15689+I15919</f>
        <v>0</v>
      </c>
      <c r="J14309" s="360">
        <f t="shared" si="7821"/>
        <v>0</v>
      </c>
      <c r="K14309" s="360">
        <f t="shared" si="7821"/>
        <v>0</v>
      </c>
      <c r="L14309" s="360">
        <f t="shared" si="7821"/>
        <v>0</v>
      </c>
      <c r="M14309" s="360">
        <f t="shared" si="7821"/>
        <v>0</v>
      </c>
      <c r="N14309" s="141">
        <f t="shared" si="7738"/>
        <v>0</v>
      </c>
    </row>
    <row r="14310" spans="2:15" ht="20.25" customHeight="1">
      <c r="B14310" s="50" t="e">
        <f>IF((#REF!+#REF!+H14310)&lt;&gt;0,"a","b")</f>
        <v>#REF!</v>
      </c>
      <c r="C14310" s="54">
        <v>5</v>
      </c>
      <c r="D14310" s="54" t="s">
        <v>510</v>
      </c>
      <c r="F14310" s="89"/>
      <c r="G14310" s="95" t="s">
        <v>330</v>
      </c>
      <c r="H14310" s="360">
        <f t="shared" ref="H14310" si="7822">H14540+H15460+H15690+H15920</f>
        <v>0</v>
      </c>
      <c r="I14310" s="360">
        <f t="shared" ref="I14310:M14310" si="7823">I14540+I15460+I15690+I15920</f>
        <v>0</v>
      </c>
      <c r="J14310" s="360">
        <f t="shared" si="7823"/>
        <v>0</v>
      </c>
      <c r="K14310" s="360">
        <f t="shared" si="7823"/>
        <v>0</v>
      </c>
      <c r="L14310" s="360">
        <f t="shared" si="7823"/>
        <v>0</v>
      </c>
      <c r="M14310" s="360">
        <f t="shared" si="7823"/>
        <v>0</v>
      </c>
      <c r="N14310" s="141">
        <f t="shared" si="7738"/>
        <v>0</v>
      </c>
    </row>
    <row r="14311" spans="2:15" ht="20.25" customHeight="1">
      <c r="B14311" s="50" t="e">
        <f>IF((#REF!+#REF!+H14311)&lt;&gt;0,"a","b")</f>
        <v>#REF!</v>
      </c>
      <c r="C14311" s="54">
        <v>5</v>
      </c>
      <c r="D14311" s="54" t="s">
        <v>510</v>
      </c>
      <c r="F14311" s="89"/>
      <c r="G14311" s="95" t="s">
        <v>331</v>
      </c>
      <c r="H14311" s="360">
        <f t="shared" ref="H14311" si="7824">H14541+H15461+H15691+H15921</f>
        <v>0</v>
      </c>
      <c r="I14311" s="360">
        <f t="shared" ref="I14311:M14311" si="7825">I14541+I15461+I15691+I15921</f>
        <v>0</v>
      </c>
      <c r="J14311" s="360">
        <f t="shared" si="7825"/>
        <v>0</v>
      </c>
      <c r="K14311" s="360">
        <f t="shared" si="7825"/>
        <v>0</v>
      </c>
      <c r="L14311" s="360">
        <f t="shared" si="7825"/>
        <v>0</v>
      </c>
      <c r="M14311" s="360">
        <f t="shared" si="7825"/>
        <v>0</v>
      </c>
      <c r="N14311" s="141">
        <f t="shared" si="7738"/>
        <v>0</v>
      </c>
      <c r="O14311" s="60" t="s">
        <v>71</v>
      </c>
    </row>
    <row r="14312" spans="2:15" ht="23.25" customHeight="1">
      <c r="B14312" s="50" t="e">
        <f>IF((#REF!+#REF!+H14312)&lt;&gt;0,"a","b")</f>
        <v>#REF!</v>
      </c>
      <c r="C14312" s="54">
        <v>6</v>
      </c>
      <c r="D14312" s="54" t="s">
        <v>510</v>
      </c>
      <c r="F14312" s="89"/>
      <c r="G14312" s="97" t="s">
        <v>291</v>
      </c>
      <c r="H14312" s="360">
        <f t="shared" ref="H14312" si="7826">H14542+H15462+H15692+H15922</f>
        <v>0</v>
      </c>
      <c r="I14312" s="360">
        <f t="shared" ref="I14312:M14312" si="7827">I14542+I15462+I15692+I15922</f>
        <v>0</v>
      </c>
      <c r="J14312" s="360">
        <f t="shared" si="7827"/>
        <v>0</v>
      </c>
      <c r="K14312" s="360">
        <f t="shared" si="7827"/>
        <v>0</v>
      </c>
      <c r="L14312" s="360">
        <f t="shared" si="7827"/>
        <v>0</v>
      </c>
      <c r="M14312" s="360">
        <f t="shared" si="7827"/>
        <v>0</v>
      </c>
      <c r="N14312" s="143">
        <f t="shared" si="7738"/>
        <v>0</v>
      </c>
    </row>
    <row r="14313" spans="2:15" ht="20.25" customHeight="1">
      <c r="B14313" s="50" t="e">
        <f>IF((#REF!+#REF!+H14313)&lt;&gt;0,"a","b")</f>
        <v>#REF!</v>
      </c>
      <c r="C14313" s="54">
        <v>6</v>
      </c>
      <c r="D14313" s="54" t="s">
        <v>510</v>
      </c>
      <c r="F14313" s="89"/>
      <c r="G14313" s="97" t="s">
        <v>292</v>
      </c>
      <c r="H14313" s="360">
        <f t="shared" ref="H14313" si="7828">H14543+H15463+H15693+H15923</f>
        <v>0</v>
      </c>
      <c r="I14313" s="360">
        <f t="shared" ref="I14313:M14313" si="7829">I14543+I15463+I15693+I15923</f>
        <v>0</v>
      </c>
      <c r="J14313" s="360">
        <f t="shared" si="7829"/>
        <v>0</v>
      </c>
      <c r="K14313" s="360">
        <f t="shared" si="7829"/>
        <v>0</v>
      </c>
      <c r="L14313" s="360">
        <f t="shared" si="7829"/>
        <v>0</v>
      </c>
      <c r="M14313" s="360">
        <f t="shared" si="7829"/>
        <v>0</v>
      </c>
      <c r="N14313" s="143">
        <f t="shared" si="7738"/>
        <v>0</v>
      </c>
    </row>
    <row r="14314" spans="2:15" ht="23.25" customHeight="1">
      <c r="B14314" s="50" t="e">
        <f>IF((#REF!+#REF!+H14314)&lt;&gt;0,"a","b")</f>
        <v>#REF!</v>
      </c>
      <c r="C14314" s="54">
        <v>6</v>
      </c>
      <c r="D14314" s="54" t="s">
        <v>510</v>
      </c>
      <c r="F14314" s="89"/>
      <c r="G14314" s="97" t="s">
        <v>293</v>
      </c>
      <c r="H14314" s="360">
        <f t="shared" ref="H14314" si="7830">H14544+H15464+H15694+H15924</f>
        <v>0</v>
      </c>
      <c r="I14314" s="360">
        <f t="shared" ref="I14314:M14314" si="7831">I14544+I15464+I15694+I15924</f>
        <v>0</v>
      </c>
      <c r="J14314" s="360">
        <f t="shared" si="7831"/>
        <v>0</v>
      </c>
      <c r="K14314" s="360">
        <f t="shared" si="7831"/>
        <v>0</v>
      </c>
      <c r="L14314" s="360">
        <f t="shared" si="7831"/>
        <v>0</v>
      </c>
      <c r="M14314" s="360">
        <f t="shared" si="7831"/>
        <v>0</v>
      </c>
      <c r="N14314" s="143">
        <f t="shared" si="7738"/>
        <v>0</v>
      </c>
    </row>
    <row r="14315" spans="2:15" ht="31.5" customHeight="1">
      <c r="B14315" s="50" t="e">
        <f>IF((#REF!+#REF!+H14315)&lt;&gt;0,"a","b")</f>
        <v>#REF!</v>
      </c>
      <c r="C14315" s="54">
        <v>6</v>
      </c>
      <c r="D14315" s="54" t="s">
        <v>510</v>
      </c>
      <c r="F14315" s="89"/>
      <c r="G14315" s="97" t="s">
        <v>294</v>
      </c>
      <c r="H14315" s="360">
        <f t="shared" ref="H14315" si="7832">H14545+H15465+H15695+H15925</f>
        <v>0</v>
      </c>
      <c r="I14315" s="360">
        <f t="shared" ref="I14315:M14315" si="7833">I14545+I15465+I15695+I15925</f>
        <v>0</v>
      </c>
      <c r="J14315" s="360">
        <f t="shared" si="7833"/>
        <v>0</v>
      </c>
      <c r="K14315" s="360">
        <f t="shared" si="7833"/>
        <v>0</v>
      </c>
      <c r="L14315" s="360">
        <f t="shared" si="7833"/>
        <v>0</v>
      </c>
      <c r="M14315" s="360">
        <f t="shared" si="7833"/>
        <v>0</v>
      </c>
      <c r="N14315" s="143">
        <f t="shared" si="7738"/>
        <v>0</v>
      </c>
    </row>
    <row r="14316" spans="2:15" ht="33.75" customHeight="1">
      <c r="B14316" s="50" t="e">
        <f>IF((#REF!+#REF!+H14316)&lt;&gt;0,"a","b")</f>
        <v>#REF!</v>
      </c>
      <c r="C14316" s="54">
        <v>6</v>
      </c>
      <c r="D14316" s="54" t="s">
        <v>510</v>
      </c>
      <c r="F14316" s="89"/>
      <c r="G14316" s="97" t="s">
        <v>332</v>
      </c>
      <c r="H14316" s="360">
        <f t="shared" ref="H14316" si="7834">H14546+H15466+H15696+H15926</f>
        <v>0</v>
      </c>
      <c r="I14316" s="360">
        <f t="shared" ref="I14316:M14316" si="7835">I14546+I15466+I15696+I15926</f>
        <v>0</v>
      </c>
      <c r="J14316" s="360">
        <f t="shared" si="7835"/>
        <v>0</v>
      </c>
      <c r="K14316" s="360">
        <f t="shared" si="7835"/>
        <v>0</v>
      </c>
      <c r="L14316" s="360">
        <f t="shared" si="7835"/>
        <v>0</v>
      </c>
      <c r="M14316" s="360">
        <f t="shared" si="7835"/>
        <v>0</v>
      </c>
      <c r="N14316" s="143">
        <f t="shared" si="7738"/>
        <v>0</v>
      </c>
    </row>
    <row r="14317" spans="2:15" ht="34.5" customHeight="1">
      <c r="B14317" s="50" t="e">
        <f>IF((#REF!+#REF!+H14317)&lt;&gt;0,"a","b")</f>
        <v>#REF!</v>
      </c>
      <c r="C14317" s="54">
        <v>6</v>
      </c>
      <c r="D14317" s="54" t="s">
        <v>510</v>
      </c>
      <c r="F14317" s="89"/>
      <c r="G14317" s="97" t="s">
        <v>333</v>
      </c>
      <c r="H14317" s="360">
        <f t="shared" ref="H14317" si="7836">H14547+H15467+H15697+H15927</f>
        <v>0</v>
      </c>
      <c r="I14317" s="360">
        <f t="shared" ref="I14317:M14317" si="7837">I14547+I15467+I15697+I15927</f>
        <v>0</v>
      </c>
      <c r="J14317" s="360">
        <f t="shared" si="7837"/>
        <v>0</v>
      </c>
      <c r="K14317" s="360">
        <f t="shared" si="7837"/>
        <v>0</v>
      </c>
      <c r="L14317" s="360">
        <f t="shared" si="7837"/>
        <v>0</v>
      </c>
      <c r="M14317" s="360">
        <f t="shared" si="7837"/>
        <v>0</v>
      </c>
      <c r="N14317" s="143">
        <f t="shared" si="7738"/>
        <v>0</v>
      </c>
    </row>
    <row r="14318" spans="2:15" ht="33.75" customHeight="1">
      <c r="B14318" s="50" t="e">
        <f>IF((#REF!+#REF!+H14318)&lt;&gt;0,"a","b")</f>
        <v>#REF!</v>
      </c>
      <c r="C14318" s="54">
        <v>6</v>
      </c>
      <c r="D14318" s="54" t="s">
        <v>510</v>
      </c>
      <c r="F14318" s="89"/>
      <c r="G14318" s="97" t="s">
        <v>334</v>
      </c>
      <c r="H14318" s="360">
        <f t="shared" ref="H14318" si="7838">H14548+H15468+H15698+H15928</f>
        <v>0</v>
      </c>
      <c r="I14318" s="360">
        <f t="shared" ref="I14318:M14318" si="7839">I14548+I15468+I15698+I15928</f>
        <v>0</v>
      </c>
      <c r="J14318" s="360">
        <f t="shared" si="7839"/>
        <v>0</v>
      </c>
      <c r="K14318" s="360">
        <f t="shared" si="7839"/>
        <v>0</v>
      </c>
      <c r="L14318" s="360">
        <f t="shared" si="7839"/>
        <v>0</v>
      </c>
      <c r="M14318" s="360">
        <f t="shared" si="7839"/>
        <v>0</v>
      </c>
      <c r="N14318" s="143">
        <f t="shared" si="7738"/>
        <v>0</v>
      </c>
    </row>
    <row r="14319" spans="2:15" ht="34.5" customHeight="1">
      <c r="B14319" s="50" t="e">
        <f>IF((#REF!+#REF!+H14319)&lt;&gt;0,"a","b")</f>
        <v>#REF!</v>
      </c>
      <c r="C14319" s="54">
        <v>5</v>
      </c>
      <c r="D14319" s="54" t="s">
        <v>510</v>
      </c>
      <c r="F14319" s="89"/>
      <c r="G14319" s="95" t="s">
        <v>335</v>
      </c>
      <c r="H14319" s="360">
        <f t="shared" ref="H14319" si="7840">H14549+H15469+H15699+H15929</f>
        <v>0</v>
      </c>
      <c r="I14319" s="360">
        <f t="shared" ref="I14319:M14319" si="7841">I14549+I15469+I15699+I15929</f>
        <v>0</v>
      </c>
      <c r="J14319" s="360">
        <f t="shared" si="7841"/>
        <v>0</v>
      </c>
      <c r="K14319" s="360">
        <f t="shared" si="7841"/>
        <v>0</v>
      </c>
      <c r="L14319" s="360">
        <f t="shared" si="7841"/>
        <v>0</v>
      </c>
      <c r="M14319" s="360">
        <f t="shared" si="7841"/>
        <v>0</v>
      </c>
      <c r="N14319" s="144">
        <f t="shared" si="7738"/>
        <v>0</v>
      </c>
    </row>
    <row r="14320" spans="2:15" ht="24.75" customHeight="1">
      <c r="B14320" s="50" t="e">
        <f>IF((#REF!+#REF!+H14320)&lt;&gt;0,"a","b")</f>
        <v>#REF!</v>
      </c>
      <c r="C14320" s="54">
        <v>5</v>
      </c>
      <c r="D14320" s="54" t="s">
        <v>510</v>
      </c>
      <c r="F14320" s="89"/>
      <c r="G14320" s="95" t="s">
        <v>336</v>
      </c>
      <c r="H14320" s="360">
        <f t="shared" ref="H14320" si="7842">H14550+H15470+H15700+H15930</f>
        <v>0</v>
      </c>
      <c r="I14320" s="360">
        <f t="shared" ref="I14320:M14320" si="7843">I14550+I15470+I15700+I15930</f>
        <v>0</v>
      </c>
      <c r="J14320" s="360">
        <f t="shared" si="7843"/>
        <v>0</v>
      </c>
      <c r="K14320" s="360">
        <f t="shared" si="7843"/>
        <v>0</v>
      </c>
      <c r="L14320" s="360">
        <f t="shared" si="7843"/>
        <v>0</v>
      </c>
      <c r="M14320" s="360">
        <f t="shared" si="7843"/>
        <v>0</v>
      </c>
      <c r="N14320" s="144">
        <f t="shared" si="7738"/>
        <v>0</v>
      </c>
    </row>
    <row r="14321" spans="2:18" ht="27.75" customHeight="1">
      <c r="B14321" s="50" t="e">
        <f>IF((#REF!+#REF!+H14321)&lt;&gt;0,"a","b")</f>
        <v>#REF!</v>
      </c>
      <c r="C14321" s="54">
        <v>4</v>
      </c>
      <c r="D14321" s="54" t="s">
        <v>510</v>
      </c>
      <c r="F14321" s="89"/>
      <c r="G14321" s="93" t="s">
        <v>337</v>
      </c>
      <c r="H14321" s="360">
        <f t="shared" ref="H14321" si="7844">H14551+H15471+H15701+H15931</f>
        <v>0</v>
      </c>
      <c r="I14321" s="360">
        <f t="shared" ref="I14321:M14321" si="7845">I14551+I15471+I15701+I15931</f>
        <v>0</v>
      </c>
      <c r="J14321" s="360">
        <f t="shared" si="7845"/>
        <v>0</v>
      </c>
      <c r="K14321" s="360">
        <f t="shared" si="7845"/>
        <v>0</v>
      </c>
      <c r="L14321" s="360">
        <f t="shared" si="7845"/>
        <v>0</v>
      </c>
      <c r="M14321" s="360">
        <f t="shared" si="7845"/>
        <v>0</v>
      </c>
      <c r="N14321" s="137">
        <f t="shared" si="7738"/>
        <v>0</v>
      </c>
    </row>
    <row r="14322" spans="2:18" ht="23.25" customHeight="1">
      <c r="B14322" s="50" t="e">
        <f>IF((#REF!+#REF!+H14322)&lt;&gt;0,"a","b")</f>
        <v>#REF!</v>
      </c>
      <c r="C14322" s="54">
        <v>4</v>
      </c>
      <c r="D14322" s="54" t="s">
        <v>510</v>
      </c>
      <c r="F14322" s="89"/>
      <c r="G14322" s="93" t="s">
        <v>338</v>
      </c>
      <c r="H14322" s="360">
        <f t="shared" ref="H14322" si="7846">H14552+H15472+H15702+H15932</f>
        <v>0</v>
      </c>
      <c r="I14322" s="360">
        <f t="shared" ref="I14322:M14322" si="7847">I14552+I15472+I15702+I15932</f>
        <v>0</v>
      </c>
      <c r="J14322" s="360">
        <f t="shared" si="7847"/>
        <v>0</v>
      </c>
      <c r="K14322" s="360">
        <f t="shared" si="7847"/>
        <v>0</v>
      </c>
      <c r="L14322" s="360">
        <f t="shared" si="7847"/>
        <v>0</v>
      </c>
      <c r="M14322" s="360">
        <f t="shared" si="7847"/>
        <v>0</v>
      </c>
      <c r="N14322" s="137">
        <f t="shared" si="7738"/>
        <v>0</v>
      </c>
    </row>
    <row r="14323" spans="2:18" ht="24" customHeight="1">
      <c r="B14323" s="50" t="e">
        <f>IF((#REF!+#REF!+H14323)&lt;&gt;0,"a","b")</f>
        <v>#REF!</v>
      </c>
      <c r="C14323" s="54">
        <v>4</v>
      </c>
      <c r="D14323" s="54" t="s">
        <v>510</v>
      </c>
      <c r="F14323" s="89"/>
      <c r="G14323" s="93" t="s">
        <v>339</v>
      </c>
      <c r="H14323" s="360">
        <f t="shared" ref="H14323" si="7848">H14553+H15473+H15703+H15933</f>
        <v>0</v>
      </c>
      <c r="I14323" s="360">
        <f t="shared" ref="I14323:M14323" si="7849">I14553+I15473+I15703+I15933</f>
        <v>0</v>
      </c>
      <c r="J14323" s="360">
        <f t="shared" si="7849"/>
        <v>0</v>
      </c>
      <c r="K14323" s="360">
        <f t="shared" si="7849"/>
        <v>0</v>
      </c>
      <c r="L14323" s="360">
        <f t="shared" si="7849"/>
        <v>0</v>
      </c>
      <c r="M14323" s="360">
        <f t="shared" si="7849"/>
        <v>0</v>
      </c>
      <c r="N14323" s="137">
        <f t="shared" si="7738"/>
        <v>0</v>
      </c>
    </row>
    <row r="14324" spans="2:18" ht="34.5" customHeight="1">
      <c r="B14324" s="50" t="e">
        <f>IF((#REF!+#REF!+H14324)&lt;&gt;0,"a","b")</f>
        <v>#REF!</v>
      </c>
      <c r="C14324" s="54">
        <v>4</v>
      </c>
      <c r="D14324" s="54" t="s">
        <v>510</v>
      </c>
      <c r="F14324" s="89"/>
      <c r="G14324" s="93" t="s">
        <v>340</v>
      </c>
      <c r="H14324" s="360">
        <f t="shared" ref="H14324" si="7850">H14554+H15474+H15704+H15934</f>
        <v>0</v>
      </c>
      <c r="I14324" s="360">
        <f t="shared" ref="I14324:M14324" si="7851">I14554+I15474+I15704+I15934</f>
        <v>0</v>
      </c>
      <c r="J14324" s="360">
        <f t="shared" si="7851"/>
        <v>0</v>
      </c>
      <c r="K14324" s="360">
        <f t="shared" si="7851"/>
        <v>0</v>
      </c>
      <c r="L14324" s="360">
        <f t="shared" si="7851"/>
        <v>0</v>
      </c>
      <c r="M14324" s="360">
        <f t="shared" si="7851"/>
        <v>0</v>
      </c>
      <c r="N14324" s="137">
        <f t="shared" si="7738"/>
        <v>0</v>
      </c>
    </row>
    <row r="14325" spans="2:18" ht="33" customHeight="1">
      <c r="B14325" s="50" t="e">
        <f>IF((#REF!+#REF!+H14325)&lt;&gt;0,"a","b")</f>
        <v>#REF!</v>
      </c>
      <c r="C14325" s="54">
        <v>4</v>
      </c>
      <c r="D14325" s="54" t="s">
        <v>510</v>
      </c>
      <c r="F14325" s="89"/>
      <c r="G14325" s="93" t="s">
        <v>341</v>
      </c>
      <c r="H14325" s="360">
        <f t="shared" ref="H14325" si="7852">H14555+H15475+H15705+H15935</f>
        <v>0</v>
      </c>
      <c r="I14325" s="360">
        <f t="shared" ref="I14325:M14325" si="7853">I14555+I15475+I15705+I15935</f>
        <v>0</v>
      </c>
      <c r="J14325" s="360">
        <f t="shared" si="7853"/>
        <v>0</v>
      </c>
      <c r="K14325" s="360">
        <f t="shared" si="7853"/>
        <v>0</v>
      </c>
      <c r="L14325" s="360">
        <f t="shared" si="7853"/>
        <v>0</v>
      </c>
      <c r="M14325" s="360">
        <f t="shared" si="7853"/>
        <v>0</v>
      </c>
      <c r="N14325" s="137">
        <f t="shared" si="7738"/>
        <v>0</v>
      </c>
      <c r="O14325" s="60" t="s">
        <v>71</v>
      </c>
    </row>
    <row r="14326" spans="2:18" ht="20.25" customHeight="1">
      <c r="B14326" s="50" t="e">
        <f>IF((#REF!+#REF!+H14326)&lt;&gt;0,"a","b")</f>
        <v>#REF!</v>
      </c>
      <c r="C14326" s="54">
        <v>5</v>
      </c>
      <c r="D14326" s="54" t="s">
        <v>510</v>
      </c>
      <c r="F14326" s="89"/>
      <c r="G14326" s="95" t="s">
        <v>342</v>
      </c>
      <c r="H14326" s="360">
        <f t="shared" ref="H14326" si="7854">H14556+H15476+H15706+H15936</f>
        <v>0</v>
      </c>
      <c r="I14326" s="360">
        <f t="shared" ref="I14326:M14326" si="7855">I14556+I15476+I15706+I15936</f>
        <v>0</v>
      </c>
      <c r="J14326" s="360">
        <f t="shared" si="7855"/>
        <v>0</v>
      </c>
      <c r="K14326" s="360">
        <f t="shared" si="7855"/>
        <v>0</v>
      </c>
      <c r="L14326" s="360">
        <f t="shared" si="7855"/>
        <v>0</v>
      </c>
      <c r="M14326" s="360">
        <f t="shared" si="7855"/>
        <v>0</v>
      </c>
      <c r="N14326" s="144">
        <f t="shared" si="7738"/>
        <v>0</v>
      </c>
      <c r="R14326" s="1">
        <f>82+55</f>
        <v>137</v>
      </c>
    </row>
    <row r="14327" spans="2:18" ht="20.25" customHeight="1">
      <c r="B14327" s="50" t="e">
        <f>IF((#REF!+#REF!+H14327)&lt;&gt;0,"a","b")</f>
        <v>#REF!</v>
      </c>
      <c r="C14327" s="54">
        <v>5</v>
      </c>
      <c r="D14327" s="54" t="s">
        <v>510</v>
      </c>
      <c r="F14327" s="89"/>
      <c r="G14327" s="95" t="s">
        <v>343</v>
      </c>
      <c r="H14327" s="360">
        <f t="shared" ref="H14327" si="7856">H14557+H15477+H15707+H15937</f>
        <v>0</v>
      </c>
      <c r="I14327" s="360">
        <f t="shared" ref="I14327:M14327" si="7857">I14557+I15477+I15707+I15937</f>
        <v>0</v>
      </c>
      <c r="J14327" s="360">
        <f t="shared" si="7857"/>
        <v>0</v>
      </c>
      <c r="K14327" s="360">
        <f t="shared" si="7857"/>
        <v>0</v>
      </c>
      <c r="L14327" s="360">
        <f t="shared" si="7857"/>
        <v>0</v>
      </c>
      <c r="M14327" s="360">
        <f t="shared" si="7857"/>
        <v>0</v>
      </c>
      <c r="N14327" s="144">
        <f t="shared" si="7738"/>
        <v>0</v>
      </c>
    </row>
    <row r="14328" spans="2:18" ht="35.25" customHeight="1">
      <c r="B14328" s="50" t="e">
        <f>IF((#REF!+#REF!+H14328)&lt;&gt;0,"a","b")</f>
        <v>#REF!</v>
      </c>
      <c r="C14328" s="54">
        <v>5</v>
      </c>
      <c r="D14328" s="54" t="s">
        <v>510</v>
      </c>
      <c r="F14328" s="89"/>
      <c r="G14328" s="95" t="s">
        <v>344</v>
      </c>
      <c r="H14328" s="360">
        <f t="shared" ref="H14328" si="7858">H14558+H15478+H15708+H15938</f>
        <v>0</v>
      </c>
      <c r="I14328" s="360">
        <f t="shared" ref="I14328:M14328" si="7859">I14558+I15478+I15708+I15938</f>
        <v>0</v>
      </c>
      <c r="J14328" s="360">
        <f t="shared" si="7859"/>
        <v>0</v>
      </c>
      <c r="K14328" s="360">
        <f t="shared" si="7859"/>
        <v>0</v>
      </c>
      <c r="L14328" s="360">
        <f t="shared" si="7859"/>
        <v>0</v>
      </c>
      <c r="M14328" s="360">
        <f t="shared" si="7859"/>
        <v>0</v>
      </c>
      <c r="N14328" s="144">
        <f t="shared" si="7738"/>
        <v>0</v>
      </c>
    </row>
    <row r="14329" spans="2:18" ht="20.25" customHeight="1">
      <c r="B14329" s="50" t="e">
        <f>IF((#REF!+#REF!+H14329)&lt;&gt;0,"a","b")</f>
        <v>#REF!</v>
      </c>
      <c r="C14329" s="54">
        <v>5</v>
      </c>
      <c r="D14329" s="54" t="s">
        <v>510</v>
      </c>
      <c r="F14329" s="89"/>
      <c r="G14329" s="95" t="s">
        <v>345</v>
      </c>
      <c r="H14329" s="360">
        <f t="shared" ref="H14329" si="7860">H14559+H15479+H15709+H15939</f>
        <v>0</v>
      </c>
      <c r="I14329" s="360">
        <f t="shared" ref="I14329:M14329" si="7861">I14559+I15479+I15709+I15939</f>
        <v>0</v>
      </c>
      <c r="J14329" s="360">
        <f t="shared" si="7861"/>
        <v>0</v>
      </c>
      <c r="K14329" s="360">
        <f t="shared" si="7861"/>
        <v>0</v>
      </c>
      <c r="L14329" s="360">
        <f t="shared" si="7861"/>
        <v>0</v>
      </c>
      <c r="M14329" s="360">
        <f t="shared" si="7861"/>
        <v>0</v>
      </c>
      <c r="N14329" s="144">
        <f t="shared" si="7738"/>
        <v>0</v>
      </c>
    </row>
    <row r="14330" spans="2:18" ht="30.75" customHeight="1">
      <c r="B14330" s="50" t="e">
        <f>IF((#REF!+#REF!+H14330)&lt;&gt;0,"a","b")</f>
        <v>#REF!</v>
      </c>
      <c r="C14330" s="54">
        <v>5</v>
      </c>
      <c r="D14330" s="54" t="s">
        <v>510</v>
      </c>
      <c r="F14330" s="89"/>
      <c r="G14330" s="95" t="s">
        <v>346</v>
      </c>
      <c r="H14330" s="360">
        <f t="shared" ref="H14330" si="7862">H14560+H15480+H15710+H15940</f>
        <v>0</v>
      </c>
      <c r="I14330" s="360">
        <f t="shared" ref="I14330:M14330" si="7863">I14560+I15480+I15710+I15940</f>
        <v>0</v>
      </c>
      <c r="J14330" s="360">
        <f t="shared" si="7863"/>
        <v>0</v>
      </c>
      <c r="K14330" s="360">
        <f t="shared" si="7863"/>
        <v>0</v>
      </c>
      <c r="L14330" s="360">
        <f t="shared" si="7863"/>
        <v>0</v>
      </c>
      <c r="M14330" s="360">
        <f t="shared" si="7863"/>
        <v>0</v>
      </c>
      <c r="N14330" s="144">
        <f t="shared" si="7738"/>
        <v>0</v>
      </c>
    </row>
    <row r="14331" spans="2:18" ht="30.75" customHeight="1">
      <c r="B14331" s="50" t="e">
        <f>IF((#REF!+#REF!+H14331)&lt;&gt;0,"a","b")</f>
        <v>#REF!</v>
      </c>
      <c r="C14331" s="54">
        <v>5</v>
      </c>
      <c r="D14331" s="54" t="s">
        <v>510</v>
      </c>
      <c r="F14331" s="89"/>
      <c r="G14331" s="95" t="s">
        <v>347</v>
      </c>
      <c r="H14331" s="360">
        <f t="shared" ref="H14331" si="7864">H14561+H15481+H15711+H15941</f>
        <v>0</v>
      </c>
      <c r="I14331" s="360">
        <f t="shared" ref="I14331:M14331" si="7865">I14561+I15481+I15711+I15941</f>
        <v>0</v>
      </c>
      <c r="J14331" s="360">
        <f t="shared" si="7865"/>
        <v>0</v>
      </c>
      <c r="K14331" s="360">
        <f t="shared" si="7865"/>
        <v>0</v>
      </c>
      <c r="L14331" s="360">
        <f t="shared" si="7865"/>
        <v>0</v>
      </c>
      <c r="M14331" s="360">
        <f t="shared" si="7865"/>
        <v>0</v>
      </c>
      <c r="N14331" s="144">
        <f t="shared" ref="N14331:N14394" si="7866">N14561+N15481+N15711+N15941+N16171</f>
        <v>0</v>
      </c>
    </row>
    <row r="14332" spans="2:18" ht="20.25" customHeight="1">
      <c r="B14332" s="50" t="e">
        <f>IF((#REF!+#REF!+H14332)&lt;&gt;0,"a","b")</f>
        <v>#REF!</v>
      </c>
      <c r="C14332" s="54">
        <v>4</v>
      </c>
      <c r="D14332" s="54" t="s">
        <v>510</v>
      </c>
      <c r="F14332" s="89"/>
      <c r="G14332" s="93" t="s">
        <v>348</v>
      </c>
      <c r="H14332" s="360">
        <f t="shared" ref="H14332" si="7867">H14562+H15482+H15712+H15942</f>
        <v>0</v>
      </c>
      <c r="I14332" s="360">
        <f t="shared" ref="I14332:M14332" si="7868">I14562+I15482+I15712+I15942</f>
        <v>0</v>
      </c>
      <c r="J14332" s="360">
        <f t="shared" si="7868"/>
        <v>0</v>
      </c>
      <c r="K14332" s="360">
        <f t="shared" si="7868"/>
        <v>0</v>
      </c>
      <c r="L14332" s="360">
        <f t="shared" si="7868"/>
        <v>0</v>
      </c>
      <c r="M14332" s="360">
        <f t="shared" si="7868"/>
        <v>0</v>
      </c>
      <c r="N14332" s="137">
        <f t="shared" si="7866"/>
        <v>0</v>
      </c>
    </row>
    <row r="14333" spans="2:18" ht="20.25" customHeight="1">
      <c r="B14333" s="50" t="e">
        <f>IF((#REF!+#REF!+H14333)&lt;&gt;0,"a","b")</f>
        <v>#REF!</v>
      </c>
      <c r="C14333" s="54">
        <v>4</v>
      </c>
      <c r="D14333" s="54" t="s">
        <v>510</v>
      </c>
      <c r="F14333" s="374"/>
      <c r="G14333" s="93" t="s">
        <v>349</v>
      </c>
      <c r="H14333" s="360">
        <f t="shared" ref="H14333" si="7869">H14563+H15483+H15713+H15943</f>
        <v>0</v>
      </c>
      <c r="I14333" s="360">
        <f t="shared" ref="I14333:M14333" si="7870">I14563+I15483+I15713+I15943</f>
        <v>0</v>
      </c>
      <c r="J14333" s="360">
        <f t="shared" si="7870"/>
        <v>0</v>
      </c>
      <c r="K14333" s="360">
        <f t="shared" si="7870"/>
        <v>0</v>
      </c>
      <c r="L14333" s="360">
        <f t="shared" si="7870"/>
        <v>0</v>
      </c>
      <c r="M14333" s="360">
        <f t="shared" si="7870"/>
        <v>0</v>
      </c>
      <c r="N14333" s="137">
        <f t="shared" si="7866"/>
        <v>0</v>
      </c>
      <c r="O14333" s="60" t="s">
        <v>71</v>
      </c>
    </row>
    <row r="14334" spans="2:18" ht="20.25" customHeight="1">
      <c r="B14334" s="50" t="e">
        <f>IF((#REF!+#REF!+H14334)&lt;&gt;0,"a","b")</f>
        <v>#REF!</v>
      </c>
      <c r="C14334" s="54">
        <v>5</v>
      </c>
      <c r="D14334" s="54" t="s">
        <v>510</v>
      </c>
      <c r="F14334" s="89"/>
      <c r="G14334" s="95" t="s">
        <v>350</v>
      </c>
      <c r="H14334" s="360">
        <f t="shared" ref="H14334" si="7871">H14564+H15484+H15714+H15944</f>
        <v>0</v>
      </c>
      <c r="I14334" s="360">
        <f t="shared" ref="I14334:M14334" si="7872">I14564+I15484+I15714+I15944</f>
        <v>0</v>
      </c>
      <c r="J14334" s="360">
        <f t="shared" si="7872"/>
        <v>0</v>
      </c>
      <c r="K14334" s="360">
        <f t="shared" si="7872"/>
        <v>0</v>
      </c>
      <c r="L14334" s="360">
        <f t="shared" si="7872"/>
        <v>0</v>
      </c>
      <c r="M14334" s="360">
        <f t="shared" si="7872"/>
        <v>0</v>
      </c>
      <c r="N14334" s="144">
        <f t="shared" si="7866"/>
        <v>0</v>
      </c>
    </row>
    <row r="14335" spans="2:18" ht="30" customHeight="1">
      <c r="B14335" s="50" t="e">
        <f>IF((#REF!+#REF!+H14335)&lt;&gt;0,"a","b")</f>
        <v>#REF!</v>
      </c>
      <c r="C14335" s="54">
        <v>5</v>
      </c>
      <c r="D14335" s="54" t="s">
        <v>510</v>
      </c>
      <c r="F14335" s="89"/>
      <c r="G14335" s="95" t="s">
        <v>351</v>
      </c>
      <c r="H14335" s="360">
        <f t="shared" ref="H14335" si="7873">H14565+H15485+H15715+H15945</f>
        <v>0</v>
      </c>
      <c r="I14335" s="360">
        <f t="shared" ref="I14335:M14335" si="7874">I14565+I15485+I15715+I15945</f>
        <v>0</v>
      </c>
      <c r="J14335" s="360">
        <f t="shared" si="7874"/>
        <v>0</v>
      </c>
      <c r="K14335" s="360">
        <f t="shared" si="7874"/>
        <v>0</v>
      </c>
      <c r="L14335" s="360">
        <f t="shared" si="7874"/>
        <v>0</v>
      </c>
      <c r="M14335" s="360">
        <f t="shared" si="7874"/>
        <v>0</v>
      </c>
      <c r="N14335" s="144">
        <f t="shared" si="7866"/>
        <v>0</v>
      </c>
    </row>
    <row r="14336" spans="2:18" ht="22.5" customHeight="1">
      <c r="B14336" s="50" t="e">
        <f>IF((#REF!+#REF!+H14336)&lt;&gt;0,"a","b")</f>
        <v>#REF!</v>
      </c>
      <c r="C14336" s="54">
        <v>5</v>
      </c>
      <c r="D14336" s="54" t="s">
        <v>510</v>
      </c>
      <c r="F14336" s="89"/>
      <c r="G14336" s="95" t="s">
        <v>352</v>
      </c>
      <c r="H14336" s="360">
        <f t="shared" ref="H14336" si="7875">H14566+H15486+H15716+H15946</f>
        <v>0</v>
      </c>
      <c r="I14336" s="360">
        <f t="shared" ref="I14336:M14336" si="7876">I14566+I15486+I15716+I15946</f>
        <v>0</v>
      </c>
      <c r="J14336" s="360">
        <f t="shared" si="7876"/>
        <v>0</v>
      </c>
      <c r="K14336" s="360">
        <f t="shared" si="7876"/>
        <v>0</v>
      </c>
      <c r="L14336" s="360">
        <f t="shared" si="7876"/>
        <v>0</v>
      </c>
      <c r="M14336" s="360">
        <f t="shared" si="7876"/>
        <v>0</v>
      </c>
      <c r="N14336" s="144">
        <f t="shared" si="7866"/>
        <v>0</v>
      </c>
    </row>
    <row r="14337" spans="2:15" ht="33.75" customHeight="1">
      <c r="B14337" s="50" t="e">
        <f>IF((#REF!+#REF!+H14337)&lt;&gt;0,"a","b")</f>
        <v>#REF!</v>
      </c>
      <c r="C14337" s="54">
        <v>5</v>
      </c>
      <c r="D14337" s="54" t="s">
        <v>510</v>
      </c>
      <c r="F14337" s="89"/>
      <c r="G14337" s="95" t="s">
        <v>353</v>
      </c>
      <c r="H14337" s="360">
        <f t="shared" ref="H14337" si="7877">H14567+H15487+H15717+H15947</f>
        <v>0</v>
      </c>
      <c r="I14337" s="360">
        <f t="shared" ref="I14337:M14337" si="7878">I14567+I15487+I15717+I15947</f>
        <v>0</v>
      </c>
      <c r="J14337" s="360">
        <f t="shared" si="7878"/>
        <v>0</v>
      </c>
      <c r="K14337" s="360">
        <f t="shared" si="7878"/>
        <v>0</v>
      </c>
      <c r="L14337" s="360">
        <f t="shared" si="7878"/>
        <v>0</v>
      </c>
      <c r="M14337" s="360">
        <f t="shared" si="7878"/>
        <v>0</v>
      </c>
      <c r="N14337" s="144">
        <f t="shared" si="7866"/>
        <v>0</v>
      </c>
    </row>
    <row r="14338" spans="2:15" ht="24.75" customHeight="1">
      <c r="B14338" s="50" t="e">
        <f>IF((#REF!+#REF!+H14338)&lt;&gt;0,"a","b")</f>
        <v>#REF!</v>
      </c>
      <c r="C14338" s="54">
        <v>5</v>
      </c>
      <c r="D14338" s="54" t="s">
        <v>510</v>
      </c>
      <c r="F14338" s="89"/>
      <c r="G14338" s="95" t="s">
        <v>354</v>
      </c>
      <c r="H14338" s="360">
        <f t="shared" ref="H14338" si="7879">H14568+H15488+H15718+H15948</f>
        <v>0</v>
      </c>
      <c r="I14338" s="360">
        <f t="shared" ref="I14338:M14338" si="7880">I14568+I15488+I15718+I15948</f>
        <v>0</v>
      </c>
      <c r="J14338" s="360">
        <f t="shared" si="7880"/>
        <v>0</v>
      </c>
      <c r="K14338" s="360">
        <f t="shared" si="7880"/>
        <v>0</v>
      </c>
      <c r="L14338" s="360">
        <f t="shared" si="7880"/>
        <v>0</v>
      </c>
      <c r="M14338" s="360">
        <f t="shared" si="7880"/>
        <v>0</v>
      </c>
      <c r="N14338" s="144">
        <f t="shared" si="7866"/>
        <v>0</v>
      </c>
    </row>
    <row r="14339" spans="2:15" ht="35.25" customHeight="1">
      <c r="B14339" s="50" t="e">
        <f>IF((#REF!+#REF!+H14339)&lt;&gt;0,"a","b")</f>
        <v>#REF!</v>
      </c>
      <c r="C14339" s="54">
        <v>5</v>
      </c>
      <c r="D14339" s="54" t="s">
        <v>510</v>
      </c>
      <c r="F14339" s="89"/>
      <c r="G14339" s="95" t="s">
        <v>355</v>
      </c>
      <c r="H14339" s="360">
        <f t="shared" ref="H14339" si="7881">H14569+H15489+H15719+H15949</f>
        <v>0</v>
      </c>
      <c r="I14339" s="360">
        <f t="shared" ref="I14339:M14339" si="7882">I14569+I15489+I15719+I15949</f>
        <v>0</v>
      </c>
      <c r="J14339" s="360">
        <f t="shared" si="7882"/>
        <v>0</v>
      </c>
      <c r="K14339" s="360">
        <f t="shared" si="7882"/>
        <v>0</v>
      </c>
      <c r="L14339" s="360">
        <f t="shared" si="7882"/>
        <v>0</v>
      </c>
      <c r="M14339" s="360">
        <f t="shared" si="7882"/>
        <v>0</v>
      </c>
      <c r="N14339" s="144">
        <f t="shared" si="7866"/>
        <v>0</v>
      </c>
    </row>
    <row r="14340" spans="2:15" ht="33.75" customHeight="1">
      <c r="B14340" s="50" t="e">
        <f>IF((#REF!+#REF!+H14340)&lt;&gt;0,"a","b")</f>
        <v>#REF!</v>
      </c>
      <c r="C14340" s="54">
        <v>5</v>
      </c>
      <c r="D14340" s="54" t="s">
        <v>510</v>
      </c>
      <c r="F14340" s="89"/>
      <c r="G14340" s="95" t="s">
        <v>356</v>
      </c>
      <c r="H14340" s="360">
        <f t="shared" ref="H14340" si="7883">H14570+H15490+H15720+H15950</f>
        <v>0</v>
      </c>
      <c r="I14340" s="360">
        <f t="shared" ref="I14340:M14340" si="7884">I14570+I15490+I15720+I15950</f>
        <v>0</v>
      </c>
      <c r="J14340" s="360">
        <f t="shared" si="7884"/>
        <v>0</v>
      </c>
      <c r="K14340" s="360">
        <f t="shared" si="7884"/>
        <v>0</v>
      </c>
      <c r="L14340" s="360">
        <f t="shared" si="7884"/>
        <v>0</v>
      </c>
      <c r="M14340" s="360">
        <f t="shared" si="7884"/>
        <v>0</v>
      </c>
      <c r="N14340" s="144">
        <f t="shared" si="7866"/>
        <v>0</v>
      </c>
    </row>
    <row r="14341" spans="2:15" ht="20.25" customHeight="1">
      <c r="B14341" s="50" t="e">
        <f>IF((#REF!+#REF!+H14341)&lt;&gt;0,"a","b")</f>
        <v>#REF!</v>
      </c>
      <c r="C14341" s="54">
        <v>5</v>
      </c>
      <c r="D14341" s="54" t="s">
        <v>510</v>
      </c>
      <c r="F14341" s="89"/>
      <c r="G14341" s="95" t="s">
        <v>357</v>
      </c>
      <c r="H14341" s="360">
        <f t="shared" ref="H14341" si="7885">H14571+H15491+H15721+H15951</f>
        <v>0</v>
      </c>
      <c r="I14341" s="360">
        <f t="shared" ref="I14341:M14341" si="7886">I14571+I15491+I15721+I15951</f>
        <v>0</v>
      </c>
      <c r="J14341" s="360">
        <f t="shared" si="7886"/>
        <v>0</v>
      </c>
      <c r="K14341" s="360">
        <f t="shared" si="7886"/>
        <v>0</v>
      </c>
      <c r="L14341" s="360">
        <f t="shared" si="7886"/>
        <v>0</v>
      </c>
      <c r="M14341" s="360">
        <f t="shared" si="7886"/>
        <v>0</v>
      </c>
      <c r="N14341" s="144">
        <f t="shared" si="7866"/>
        <v>0</v>
      </c>
    </row>
    <row r="14342" spans="2:15" ht="20.25" customHeight="1">
      <c r="B14342" s="50" t="e">
        <f>IF((#REF!+#REF!+H14342)&lt;&gt;0,"a","b")</f>
        <v>#REF!</v>
      </c>
      <c r="C14342" s="54">
        <v>5</v>
      </c>
      <c r="D14342" s="54" t="s">
        <v>510</v>
      </c>
      <c r="F14342" s="89"/>
      <c r="G14342" s="95" t="s">
        <v>358</v>
      </c>
      <c r="H14342" s="360">
        <f t="shared" ref="H14342" si="7887">H14572+H15492+H15722+H15952</f>
        <v>0</v>
      </c>
      <c r="I14342" s="360">
        <f t="shared" ref="I14342:M14342" si="7888">I14572+I15492+I15722+I15952</f>
        <v>0</v>
      </c>
      <c r="J14342" s="360">
        <f t="shared" si="7888"/>
        <v>0</v>
      </c>
      <c r="K14342" s="360">
        <f t="shared" si="7888"/>
        <v>0</v>
      </c>
      <c r="L14342" s="360">
        <f t="shared" si="7888"/>
        <v>0</v>
      </c>
      <c r="M14342" s="360">
        <f t="shared" si="7888"/>
        <v>0</v>
      </c>
      <c r="N14342" s="144">
        <f t="shared" si="7866"/>
        <v>0</v>
      </c>
    </row>
    <row r="14343" spans="2:15" ht="20.25" customHeight="1">
      <c r="B14343" s="50" t="e">
        <f>IF((#REF!+#REF!+H14343)&lt;&gt;0,"a","b")</f>
        <v>#REF!</v>
      </c>
      <c r="C14343" s="54">
        <v>5</v>
      </c>
      <c r="D14343" s="54" t="s">
        <v>510</v>
      </c>
      <c r="F14343" s="89"/>
      <c r="G14343" s="95" t="s">
        <v>359</v>
      </c>
      <c r="H14343" s="360">
        <f t="shared" ref="H14343" si="7889">H14573+H15493+H15723+H15953</f>
        <v>0</v>
      </c>
      <c r="I14343" s="360">
        <f t="shared" ref="I14343:M14343" si="7890">I14573+I15493+I15723+I15953</f>
        <v>0</v>
      </c>
      <c r="J14343" s="360">
        <f t="shared" si="7890"/>
        <v>0</v>
      </c>
      <c r="K14343" s="360">
        <f t="shared" si="7890"/>
        <v>0</v>
      </c>
      <c r="L14343" s="360">
        <f t="shared" si="7890"/>
        <v>0</v>
      </c>
      <c r="M14343" s="360">
        <f t="shared" si="7890"/>
        <v>0</v>
      </c>
      <c r="N14343" s="144">
        <f t="shared" si="7866"/>
        <v>0</v>
      </c>
    </row>
    <row r="14344" spans="2:15" ht="20.25" customHeight="1">
      <c r="B14344" s="50" t="e">
        <f>IF((#REF!+#REF!+H14344)&lt;&gt;0,"a","b")</f>
        <v>#REF!</v>
      </c>
      <c r="C14344" s="54">
        <v>5</v>
      </c>
      <c r="D14344" s="54" t="s">
        <v>510</v>
      </c>
      <c r="F14344" s="89"/>
      <c r="G14344" s="95" t="s">
        <v>360</v>
      </c>
      <c r="H14344" s="360">
        <f t="shared" ref="H14344" si="7891">H14574+H15494+H15724+H15954</f>
        <v>0</v>
      </c>
      <c r="I14344" s="360">
        <f t="shared" ref="I14344:M14344" si="7892">I14574+I15494+I15724+I15954</f>
        <v>0</v>
      </c>
      <c r="J14344" s="360">
        <f t="shared" si="7892"/>
        <v>0</v>
      </c>
      <c r="K14344" s="360">
        <f t="shared" si="7892"/>
        <v>0</v>
      </c>
      <c r="L14344" s="360">
        <f t="shared" si="7892"/>
        <v>0</v>
      </c>
      <c r="M14344" s="360">
        <f t="shared" si="7892"/>
        <v>0</v>
      </c>
      <c r="N14344" s="144">
        <f t="shared" si="7866"/>
        <v>0</v>
      </c>
    </row>
    <row r="14345" spans="2:15" ht="34.5" customHeight="1">
      <c r="B14345" s="50" t="e">
        <f>IF((#REF!+#REF!+H14345)&lt;&gt;0,"a","b")</f>
        <v>#REF!</v>
      </c>
      <c r="C14345" s="54">
        <v>5</v>
      </c>
      <c r="D14345" s="54" t="s">
        <v>510</v>
      </c>
      <c r="F14345" s="374"/>
      <c r="G14345" s="95" t="s">
        <v>361</v>
      </c>
      <c r="H14345" s="360">
        <f t="shared" ref="H14345" si="7893">H14575+H15495+H15725+H15955</f>
        <v>0</v>
      </c>
      <c r="I14345" s="360">
        <f t="shared" ref="I14345:M14345" si="7894">I14575+I15495+I15725+I15955</f>
        <v>0</v>
      </c>
      <c r="J14345" s="360">
        <f t="shared" si="7894"/>
        <v>0</v>
      </c>
      <c r="K14345" s="360">
        <f t="shared" si="7894"/>
        <v>0</v>
      </c>
      <c r="L14345" s="360">
        <f t="shared" si="7894"/>
        <v>0</v>
      </c>
      <c r="M14345" s="360">
        <f t="shared" si="7894"/>
        <v>0</v>
      </c>
      <c r="N14345" s="144">
        <f t="shared" si="7866"/>
        <v>0</v>
      </c>
    </row>
    <row r="14346" spans="2:15" ht="30.75" customHeight="1">
      <c r="B14346" s="50" t="e">
        <f>IF((#REF!+#REF!+H14346)&lt;&gt;0,"a","b")</f>
        <v>#REF!</v>
      </c>
      <c r="C14346" s="54">
        <v>5</v>
      </c>
      <c r="D14346" s="54" t="s">
        <v>510</v>
      </c>
      <c r="F14346" s="89"/>
      <c r="G14346" s="95" t="s">
        <v>362</v>
      </c>
      <c r="H14346" s="360">
        <f t="shared" ref="H14346" si="7895">H14576+H15496+H15726+H15956</f>
        <v>0</v>
      </c>
      <c r="I14346" s="360">
        <f t="shared" ref="I14346:M14346" si="7896">I14576+I15496+I15726+I15956</f>
        <v>0</v>
      </c>
      <c r="J14346" s="360">
        <f t="shared" si="7896"/>
        <v>0</v>
      </c>
      <c r="K14346" s="360">
        <f t="shared" si="7896"/>
        <v>0</v>
      </c>
      <c r="L14346" s="360">
        <f t="shared" si="7896"/>
        <v>0</v>
      </c>
      <c r="M14346" s="360">
        <f t="shared" si="7896"/>
        <v>0</v>
      </c>
      <c r="N14346" s="144">
        <f t="shared" si="7866"/>
        <v>0</v>
      </c>
    </row>
    <row r="14347" spans="2:15" ht="20.25" customHeight="1">
      <c r="B14347" s="50" t="e">
        <f>IF((#REF!+#REF!+H14347)&lt;&gt;0,"a","b")</f>
        <v>#REF!</v>
      </c>
      <c r="C14347" s="54">
        <v>3</v>
      </c>
      <c r="D14347" s="54" t="s">
        <v>510</v>
      </c>
      <c r="F14347" s="89"/>
      <c r="G14347" s="90" t="s">
        <v>302</v>
      </c>
      <c r="H14347" s="360">
        <f t="shared" ref="H14347" si="7897">H14577+H15497+H15727+H15957</f>
        <v>0</v>
      </c>
      <c r="I14347" s="360">
        <f t="shared" ref="I14347:M14347" si="7898">I14577+I15497+I15727+I15957</f>
        <v>0</v>
      </c>
      <c r="J14347" s="360">
        <f t="shared" si="7898"/>
        <v>0</v>
      </c>
      <c r="K14347" s="360">
        <f t="shared" si="7898"/>
        <v>0</v>
      </c>
      <c r="L14347" s="360">
        <f t="shared" si="7898"/>
        <v>0</v>
      </c>
      <c r="M14347" s="360">
        <f t="shared" si="7898"/>
        <v>0</v>
      </c>
      <c r="N14347" s="140">
        <f t="shared" si="7866"/>
        <v>0</v>
      </c>
    </row>
    <row r="14348" spans="2:15" ht="20.25" customHeight="1">
      <c r="B14348" s="50" t="e">
        <f>IF((#REF!+#REF!+H14348)&lt;&gt;0,"a","b")</f>
        <v>#REF!</v>
      </c>
      <c r="C14348" s="54">
        <v>3</v>
      </c>
      <c r="D14348" s="54" t="s">
        <v>510</v>
      </c>
      <c r="F14348" s="89"/>
      <c r="G14348" s="90" t="s">
        <v>301</v>
      </c>
      <c r="H14348" s="360">
        <f t="shared" ref="H14348" si="7899">H14578+H15498+H15728+H15958</f>
        <v>0</v>
      </c>
      <c r="I14348" s="360">
        <f t="shared" ref="I14348:M14348" si="7900">I14578+I15498+I15728+I15958</f>
        <v>0</v>
      </c>
      <c r="J14348" s="360">
        <f t="shared" si="7900"/>
        <v>0</v>
      </c>
      <c r="K14348" s="360">
        <f t="shared" si="7900"/>
        <v>0</v>
      </c>
      <c r="L14348" s="360">
        <f t="shared" si="7900"/>
        <v>0</v>
      </c>
      <c r="M14348" s="360">
        <f t="shared" si="7900"/>
        <v>0</v>
      </c>
      <c r="N14348" s="140">
        <f t="shared" si="7866"/>
        <v>0</v>
      </c>
      <c r="O14348" s="60" t="s">
        <v>71</v>
      </c>
    </row>
    <row r="14349" spans="2:15" ht="20.25" customHeight="1">
      <c r="B14349" s="50" t="e">
        <f>IF((#REF!+#REF!+H14349)&lt;&gt;0,"a","b")</f>
        <v>#REF!</v>
      </c>
      <c r="C14349" s="54">
        <v>4</v>
      </c>
      <c r="D14349" s="54" t="s">
        <v>510</v>
      </c>
      <c r="F14349" s="89"/>
      <c r="G14349" s="93" t="s">
        <v>363</v>
      </c>
      <c r="H14349" s="360">
        <f t="shared" ref="H14349" si="7901">H14579+H15499+H15729+H15959</f>
        <v>0</v>
      </c>
      <c r="I14349" s="360">
        <f t="shared" ref="I14349:M14349" si="7902">I14579+I15499+I15729+I15959</f>
        <v>0</v>
      </c>
      <c r="J14349" s="360">
        <f t="shared" si="7902"/>
        <v>0</v>
      </c>
      <c r="K14349" s="360">
        <f t="shared" si="7902"/>
        <v>0</v>
      </c>
      <c r="L14349" s="360">
        <f t="shared" si="7902"/>
        <v>0</v>
      </c>
      <c r="M14349" s="360">
        <f t="shared" si="7902"/>
        <v>0</v>
      </c>
      <c r="N14349" s="137">
        <f t="shared" si="7866"/>
        <v>0</v>
      </c>
      <c r="O14349" s="60" t="s">
        <v>71</v>
      </c>
    </row>
    <row r="14350" spans="2:15" ht="20.25" customHeight="1">
      <c r="B14350" s="50" t="e">
        <f>IF((#REF!+#REF!+H14350)&lt;&gt;0,"a","b")</f>
        <v>#REF!</v>
      </c>
      <c r="C14350" s="54">
        <v>5</v>
      </c>
      <c r="D14350" s="54" t="s">
        <v>510</v>
      </c>
      <c r="F14350" s="89"/>
      <c r="G14350" s="95" t="s">
        <v>364</v>
      </c>
      <c r="H14350" s="360">
        <f t="shared" ref="H14350" si="7903">H14580+H15500+H15730+H15960</f>
        <v>0</v>
      </c>
      <c r="I14350" s="360">
        <f t="shared" ref="I14350:M14350" si="7904">I14580+I15500+I15730+I15960</f>
        <v>0</v>
      </c>
      <c r="J14350" s="360">
        <f t="shared" si="7904"/>
        <v>0</v>
      </c>
      <c r="K14350" s="360">
        <f t="shared" si="7904"/>
        <v>0</v>
      </c>
      <c r="L14350" s="360">
        <f t="shared" si="7904"/>
        <v>0</v>
      </c>
      <c r="M14350" s="360">
        <f t="shared" si="7904"/>
        <v>0</v>
      </c>
      <c r="N14350" s="141">
        <f t="shared" si="7866"/>
        <v>0</v>
      </c>
    </row>
    <row r="14351" spans="2:15" ht="20.25" customHeight="1">
      <c r="B14351" s="50" t="e">
        <f>IF((#REF!+#REF!+H14351)&lt;&gt;0,"a","b")</f>
        <v>#REF!</v>
      </c>
      <c r="C14351" s="54">
        <v>5</v>
      </c>
      <c r="D14351" s="54" t="s">
        <v>510</v>
      </c>
      <c r="F14351" s="89"/>
      <c r="G14351" s="95" t="s">
        <v>365</v>
      </c>
      <c r="H14351" s="360">
        <f t="shared" ref="H14351" si="7905">H14581+H15501+H15731+H15961</f>
        <v>0</v>
      </c>
      <c r="I14351" s="360">
        <f t="shared" ref="I14351:M14351" si="7906">I14581+I15501+I15731+I15961</f>
        <v>0</v>
      </c>
      <c r="J14351" s="360">
        <f t="shared" si="7906"/>
        <v>0</v>
      </c>
      <c r="K14351" s="360">
        <f t="shared" si="7906"/>
        <v>0</v>
      </c>
      <c r="L14351" s="360">
        <f t="shared" si="7906"/>
        <v>0</v>
      </c>
      <c r="M14351" s="360">
        <f t="shared" si="7906"/>
        <v>0</v>
      </c>
      <c r="N14351" s="141">
        <f t="shared" si="7866"/>
        <v>0</v>
      </c>
    </row>
    <row r="14352" spans="2:15" ht="20.25" customHeight="1">
      <c r="B14352" s="50" t="e">
        <f>IF((#REF!+#REF!+H14352)&lt;&gt;0,"a","b")</f>
        <v>#REF!</v>
      </c>
      <c r="C14352" s="54">
        <v>5</v>
      </c>
      <c r="D14352" s="54" t="s">
        <v>510</v>
      </c>
      <c r="F14352" s="89"/>
      <c r="G14352" s="95" t="s">
        <v>366</v>
      </c>
      <c r="H14352" s="360">
        <f t="shared" ref="H14352" si="7907">H14582+H15502+H15732+H15962</f>
        <v>0</v>
      </c>
      <c r="I14352" s="360">
        <f t="shared" ref="I14352:M14352" si="7908">I14582+I15502+I15732+I15962</f>
        <v>0</v>
      </c>
      <c r="J14352" s="360">
        <f t="shared" si="7908"/>
        <v>0</v>
      </c>
      <c r="K14352" s="360">
        <f t="shared" si="7908"/>
        <v>0</v>
      </c>
      <c r="L14352" s="360">
        <f t="shared" si="7908"/>
        <v>0</v>
      </c>
      <c r="M14352" s="360">
        <f t="shared" si="7908"/>
        <v>0</v>
      </c>
      <c r="N14352" s="141">
        <f t="shared" si="7866"/>
        <v>0</v>
      </c>
    </row>
    <row r="14353" spans="2:15" ht="20.25" customHeight="1">
      <c r="B14353" s="50" t="e">
        <f>IF((#REF!+#REF!+H14353)&lt;&gt;0,"a","b")</f>
        <v>#REF!</v>
      </c>
      <c r="C14353" s="54">
        <v>5</v>
      </c>
      <c r="D14353" s="54" t="s">
        <v>510</v>
      </c>
      <c r="F14353" s="89"/>
      <c r="G14353" s="95" t="s">
        <v>367</v>
      </c>
      <c r="H14353" s="360">
        <f t="shared" ref="H14353" si="7909">H14583+H15503+H15733+H15963</f>
        <v>0</v>
      </c>
      <c r="I14353" s="360">
        <f t="shared" ref="I14353:M14353" si="7910">I14583+I15503+I15733+I15963</f>
        <v>0</v>
      </c>
      <c r="J14353" s="360">
        <f t="shared" si="7910"/>
        <v>0</v>
      </c>
      <c r="K14353" s="360">
        <f t="shared" si="7910"/>
        <v>0</v>
      </c>
      <c r="L14353" s="360">
        <f t="shared" si="7910"/>
        <v>0</v>
      </c>
      <c r="M14353" s="360">
        <f t="shared" si="7910"/>
        <v>0</v>
      </c>
      <c r="N14353" s="141">
        <f t="shared" si="7866"/>
        <v>0</v>
      </c>
    </row>
    <row r="14354" spans="2:15" ht="20.25" customHeight="1">
      <c r="B14354" s="50" t="e">
        <f>IF((#REF!+#REF!+H14354)&lt;&gt;0,"a","b")</f>
        <v>#REF!</v>
      </c>
      <c r="C14354" s="54">
        <v>4</v>
      </c>
      <c r="D14354" s="54" t="s">
        <v>510</v>
      </c>
      <c r="F14354" s="89"/>
      <c r="G14354" s="93" t="s">
        <v>368</v>
      </c>
      <c r="H14354" s="360">
        <f t="shared" ref="H14354" si="7911">H14584+H15504+H15734+H15964</f>
        <v>0</v>
      </c>
      <c r="I14354" s="360">
        <f t="shared" ref="I14354:M14354" si="7912">I14584+I15504+I15734+I15964</f>
        <v>0</v>
      </c>
      <c r="J14354" s="360">
        <f t="shared" si="7912"/>
        <v>0</v>
      </c>
      <c r="K14354" s="360">
        <f t="shared" si="7912"/>
        <v>0</v>
      </c>
      <c r="L14354" s="360">
        <f t="shared" si="7912"/>
        <v>0</v>
      </c>
      <c r="M14354" s="360">
        <f t="shared" si="7912"/>
        <v>0</v>
      </c>
      <c r="N14354" s="137">
        <f t="shared" si="7866"/>
        <v>0</v>
      </c>
    </row>
    <row r="14355" spans="2:15" ht="36" customHeight="1">
      <c r="B14355" s="50" t="e">
        <f>IF((#REF!+#REF!+H14355)&lt;&gt;0,"a","b")</f>
        <v>#REF!</v>
      </c>
      <c r="C14355" s="54">
        <v>4</v>
      </c>
      <c r="D14355" s="54" t="s">
        <v>510</v>
      </c>
      <c r="F14355" s="89"/>
      <c r="G14355" s="93" t="s">
        <v>369</v>
      </c>
      <c r="H14355" s="360">
        <f t="shared" ref="H14355" si="7913">H14585+H15505+H15735+H15965</f>
        <v>0</v>
      </c>
      <c r="I14355" s="360">
        <f t="shared" ref="I14355:M14356" si="7914">I14585+I15505+I15735+I15965</f>
        <v>0</v>
      </c>
      <c r="J14355" s="360">
        <f t="shared" si="7914"/>
        <v>0</v>
      </c>
      <c r="K14355" s="360">
        <f t="shared" si="7914"/>
        <v>0</v>
      </c>
      <c r="L14355" s="360">
        <f t="shared" si="7914"/>
        <v>0</v>
      </c>
      <c r="M14355" s="360">
        <f t="shared" si="7914"/>
        <v>0</v>
      </c>
      <c r="N14355" s="137">
        <f t="shared" si="7866"/>
        <v>0</v>
      </c>
    </row>
    <row r="14356" spans="2:15" ht="20.25" customHeight="1">
      <c r="B14356" s="50" t="e">
        <f>IF((#REF!+#REF!+H14356)&lt;&gt;0,"a","b")</f>
        <v>#REF!</v>
      </c>
      <c r="C14356" s="54">
        <v>3</v>
      </c>
      <c r="D14356" s="54" t="s">
        <v>510</v>
      </c>
      <c r="F14356" s="374"/>
      <c r="G14356" s="90" t="s">
        <v>295</v>
      </c>
      <c r="H14356" s="360">
        <f t="shared" ref="H14356" si="7915">H14586+H15506+H15736+H15966</f>
        <v>1500</v>
      </c>
      <c r="I14356" s="360">
        <f t="shared" ref="I14356:J14356" si="7916">I14586+I15506+I15736+I15966</f>
        <v>1500</v>
      </c>
      <c r="J14356" s="360">
        <f t="shared" si="7916"/>
        <v>0</v>
      </c>
      <c r="K14356" s="360">
        <f t="shared" si="7914"/>
        <v>1565</v>
      </c>
      <c r="L14356" s="360">
        <f t="shared" si="7914"/>
        <v>1640</v>
      </c>
      <c r="M14356" s="360">
        <f t="shared" si="7914"/>
        <v>1710</v>
      </c>
      <c r="N14356" s="140">
        <f t="shared" si="7866"/>
        <v>0</v>
      </c>
    </row>
    <row r="14357" spans="2:15" ht="20.25" customHeight="1">
      <c r="B14357" s="50" t="e">
        <f>IF((#REF!+#REF!+H14357)&lt;&gt;0,"a","b")</f>
        <v>#REF!</v>
      </c>
      <c r="C14357" s="54">
        <v>3</v>
      </c>
      <c r="D14357" s="54" t="s">
        <v>510</v>
      </c>
      <c r="F14357" s="89"/>
      <c r="G14357" s="90" t="s">
        <v>296</v>
      </c>
      <c r="H14357" s="360">
        <f t="shared" ref="H14357" si="7917">H14587+H15507+H15737+H15967</f>
        <v>0</v>
      </c>
      <c r="I14357" s="360">
        <f t="shared" ref="I14357:M14357" si="7918">I14587+I15507+I15737+I15967</f>
        <v>0</v>
      </c>
      <c r="J14357" s="360">
        <f t="shared" si="7918"/>
        <v>0</v>
      </c>
      <c r="K14357" s="360">
        <f t="shared" si="7918"/>
        <v>0</v>
      </c>
      <c r="L14357" s="360">
        <f t="shared" si="7918"/>
        <v>0</v>
      </c>
      <c r="M14357" s="360">
        <f t="shared" si="7918"/>
        <v>0</v>
      </c>
      <c r="N14357" s="140">
        <f t="shared" si="7866"/>
        <v>0</v>
      </c>
      <c r="O14357" s="60" t="s">
        <v>71</v>
      </c>
    </row>
    <row r="14358" spans="2:15" ht="20.25" customHeight="1">
      <c r="B14358" s="50" t="e">
        <f>IF((#REF!+#REF!+H14358)&lt;&gt;0,"a","b")</f>
        <v>#REF!</v>
      </c>
      <c r="C14358" s="54">
        <v>4</v>
      </c>
      <c r="D14358" s="54" t="s">
        <v>510</v>
      </c>
      <c r="F14358" s="89"/>
      <c r="G14358" s="93" t="s">
        <v>370</v>
      </c>
      <c r="H14358" s="360">
        <f t="shared" ref="H14358" si="7919">H14588+H15508+H15738+H15968</f>
        <v>0</v>
      </c>
      <c r="I14358" s="360">
        <f t="shared" ref="I14358:M14358" si="7920">I14588+I15508+I15738+I15968</f>
        <v>0</v>
      </c>
      <c r="J14358" s="360">
        <f t="shared" si="7920"/>
        <v>0</v>
      </c>
      <c r="K14358" s="360">
        <f t="shared" si="7920"/>
        <v>0</v>
      </c>
      <c r="L14358" s="360">
        <f t="shared" si="7920"/>
        <v>0</v>
      </c>
      <c r="M14358" s="360">
        <f t="shared" si="7920"/>
        <v>0</v>
      </c>
      <c r="N14358" s="137">
        <f t="shared" si="7866"/>
        <v>0</v>
      </c>
      <c r="O14358" s="60" t="s">
        <v>71</v>
      </c>
    </row>
    <row r="14359" spans="2:15" ht="20.25" customHeight="1">
      <c r="B14359" s="50" t="e">
        <f>IF((#REF!+#REF!+H14359)&lt;&gt;0,"a","b")</f>
        <v>#REF!</v>
      </c>
      <c r="C14359" s="54">
        <v>5</v>
      </c>
      <c r="D14359" s="54" t="s">
        <v>510</v>
      </c>
      <c r="F14359" s="89"/>
      <c r="G14359" s="95" t="s">
        <v>371</v>
      </c>
      <c r="H14359" s="360">
        <f t="shared" ref="H14359" si="7921">H14589+H15509+H15739+H15969</f>
        <v>0</v>
      </c>
      <c r="I14359" s="360">
        <f t="shared" ref="I14359:M14359" si="7922">I14589+I15509+I15739+I15969</f>
        <v>0</v>
      </c>
      <c r="J14359" s="360">
        <f t="shared" si="7922"/>
        <v>0</v>
      </c>
      <c r="K14359" s="360">
        <f t="shared" si="7922"/>
        <v>0</v>
      </c>
      <c r="L14359" s="360">
        <f t="shared" si="7922"/>
        <v>0</v>
      </c>
      <c r="M14359" s="360">
        <f t="shared" si="7922"/>
        <v>0</v>
      </c>
      <c r="N14359" s="141">
        <f t="shared" si="7866"/>
        <v>0</v>
      </c>
    </row>
    <row r="14360" spans="2:15" ht="20.25" customHeight="1">
      <c r="B14360" s="50" t="e">
        <f>IF((#REF!+#REF!+H14360)&lt;&gt;0,"a","b")</f>
        <v>#REF!</v>
      </c>
      <c r="C14360" s="54">
        <v>5</v>
      </c>
      <c r="D14360" s="54" t="s">
        <v>510</v>
      </c>
      <c r="F14360" s="89"/>
      <c r="G14360" s="95" t="s">
        <v>297</v>
      </c>
      <c r="H14360" s="360">
        <f t="shared" ref="H14360" si="7923">H14590+H15510+H15740+H15970</f>
        <v>0</v>
      </c>
      <c r="I14360" s="360">
        <f t="shared" ref="I14360:M14360" si="7924">I14590+I15510+I15740+I15970</f>
        <v>0</v>
      </c>
      <c r="J14360" s="360">
        <f t="shared" si="7924"/>
        <v>0</v>
      </c>
      <c r="K14360" s="360">
        <f t="shared" si="7924"/>
        <v>0</v>
      </c>
      <c r="L14360" s="360">
        <f t="shared" si="7924"/>
        <v>0</v>
      </c>
      <c r="M14360" s="360">
        <f t="shared" si="7924"/>
        <v>0</v>
      </c>
      <c r="N14360" s="141">
        <f t="shared" si="7866"/>
        <v>0</v>
      </c>
    </row>
    <row r="14361" spans="2:15" ht="20.25" customHeight="1">
      <c r="B14361" s="50" t="e">
        <f>IF((#REF!+#REF!+H14361)&lt;&gt;0,"a","b")</f>
        <v>#REF!</v>
      </c>
      <c r="C14361" s="54">
        <v>4</v>
      </c>
      <c r="D14361" s="54" t="s">
        <v>510</v>
      </c>
      <c r="F14361" s="89"/>
      <c r="G14361" s="93" t="s">
        <v>372</v>
      </c>
      <c r="H14361" s="360">
        <f t="shared" ref="H14361" si="7925">H14591+H15511+H15741+H15971</f>
        <v>0</v>
      </c>
      <c r="I14361" s="360">
        <f t="shared" ref="I14361:M14361" si="7926">I14591+I15511+I15741+I15971</f>
        <v>0</v>
      </c>
      <c r="J14361" s="360">
        <f t="shared" si="7926"/>
        <v>0</v>
      </c>
      <c r="K14361" s="360">
        <f t="shared" si="7926"/>
        <v>0</v>
      </c>
      <c r="L14361" s="360">
        <f t="shared" si="7926"/>
        <v>0</v>
      </c>
      <c r="M14361" s="360">
        <f t="shared" si="7926"/>
        <v>0</v>
      </c>
      <c r="N14361" s="137">
        <f t="shared" si="7866"/>
        <v>0</v>
      </c>
      <c r="O14361" s="60" t="s">
        <v>71</v>
      </c>
    </row>
    <row r="14362" spans="2:15" ht="20.25" customHeight="1">
      <c r="B14362" s="50" t="e">
        <f>IF((#REF!+#REF!+H14362)&lt;&gt;0,"a","b")</f>
        <v>#REF!</v>
      </c>
      <c r="C14362" s="54">
        <v>5</v>
      </c>
      <c r="D14362" s="54" t="s">
        <v>510</v>
      </c>
      <c r="F14362" s="89"/>
      <c r="G14362" s="95" t="s">
        <v>371</v>
      </c>
      <c r="H14362" s="360">
        <f t="shared" ref="H14362" si="7927">H14592+H15512+H15742+H15972</f>
        <v>0</v>
      </c>
      <c r="I14362" s="360">
        <f t="shared" ref="I14362:M14362" si="7928">I14592+I15512+I15742+I15972</f>
        <v>0</v>
      </c>
      <c r="J14362" s="360">
        <f t="shared" si="7928"/>
        <v>0</v>
      </c>
      <c r="K14362" s="360">
        <f t="shared" si="7928"/>
        <v>0</v>
      </c>
      <c r="L14362" s="360">
        <f t="shared" si="7928"/>
        <v>0</v>
      </c>
      <c r="M14362" s="360">
        <f t="shared" si="7928"/>
        <v>0</v>
      </c>
      <c r="N14362" s="141">
        <f t="shared" si="7866"/>
        <v>0</v>
      </c>
    </row>
    <row r="14363" spans="2:15" ht="20.25" customHeight="1">
      <c r="B14363" s="50" t="e">
        <f>IF((#REF!+#REF!+H14363)&lt;&gt;0,"a","b")</f>
        <v>#REF!</v>
      </c>
      <c r="C14363" s="54">
        <v>5</v>
      </c>
      <c r="D14363" s="54" t="s">
        <v>510</v>
      </c>
      <c r="F14363" s="89"/>
      <c r="G14363" s="95" t="s">
        <v>297</v>
      </c>
      <c r="H14363" s="360">
        <f t="shared" ref="H14363" si="7929">H14593+H15513+H15743+H15973</f>
        <v>0</v>
      </c>
      <c r="I14363" s="360">
        <f t="shared" ref="I14363:M14363" si="7930">I14593+I15513+I15743+I15973</f>
        <v>0</v>
      </c>
      <c r="J14363" s="360">
        <f t="shared" si="7930"/>
        <v>0</v>
      </c>
      <c r="K14363" s="360">
        <f t="shared" si="7930"/>
        <v>0</v>
      </c>
      <c r="L14363" s="360">
        <f t="shared" si="7930"/>
        <v>0</v>
      </c>
      <c r="M14363" s="360">
        <f t="shared" si="7930"/>
        <v>0</v>
      </c>
      <c r="N14363" s="141">
        <f t="shared" si="7866"/>
        <v>0</v>
      </c>
    </row>
    <row r="14364" spans="2:15" ht="20.25" customHeight="1">
      <c r="B14364" s="50" t="e">
        <f>IF((#REF!+#REF!+H14364)&lt;&gt;0,"a","b")</f>
        <v>#REF!</v>
      </c>
      <c r="C14364" s="54">
        <v>4</v>
      </c>
      <c r="D14364" s="54" t="s">
        <v>510</v>
      </c>
      <c r="F14364" s="89"/>
      <c r="G14364" s="93" t="s">
        <v>373</v>
      </c>
      <c r="H14364" s="360">
        <f t="shared" ref="H14364" si="7931">H14594+H15514+H15744+H15974</f>
        <v>0</v>
      </c>
      <c r="I14364" s="360">
        <f t="shared" ref="I14364:M14364" si="7932">I14594+I15514+I15744+I15974</f>
        <v>0</v>
      </c>
      <c r="J14364" s="360">
        <f t="shared" si="7932"/>
        <v>0</v>
      </c>
      <c r="K14364" s="360">
        <f t="shared" si="7932"/>
        <v>0</v>
      </c>
      <c r="L14364" s="360">
        <f t="shared" si="7932"/>
        <v>0</v>
      </c>
      <c r="M14364" s="360">
        <f t="shared" si="7932"/>
        <v>0</v>
      </c>
      <c r="N14364" s="137">
        <f t="shared" si="7866"/>
        <v>0</v>
      </c>
      <c r="O14364" s="60" t="s">
        <v>71</v>
      </c>
    </row>
    <row r="14365" spans="2:15" ht="20.25" customHeight="1">
      <c r="B14365" s="50" t="e">
        <f>IF((#REF!+#REF!+H14365)&lt;&gt;0,"a","b")</f>
        <v>#REF!</v>
      </c>
      <c r="C14365" s="54">
        <v>5</v>
      </c>
      <c r="D14365" s="54" t="s">
        <v>510</v>
      </c>
      <c r="F14365" s="89"/>
      <c r="G14365" s="95" t="s">
        <v>371</v>
      </c>
      <c r="H14365" s="360">
        <f t="shared" ref="H14365" si="7933">H14595+H15515+H15745+H15975</f>
        <v>0</v>
      </c>
      <c r="I14365" s="360">
        <f t="shared" ref="I14365:M14365" si="7934">I14595+I15515+I15745+I15975</f>
        <v>0</v>
      </c>
      <c r="J14365" s="360">
        <f t="shared" si="7934"/>
        <v>0</v>
      </c>
      <c r="K14365" s="360">
        <f t="shared" si="7934"/>
        <v>0</v>
      </c>
      <c r="L14365" s="360">
        <f t="shared" si="7934"/>
        <v>0</v>
      </c>
      <c r="M14365" s="360">
        <f t="shared" si="7934"/>
        <v>0</v>
      </c>
      <c r="N14365" s="141">
        <f t="shared" si="7866"/>
        <v>0</v>
      </c>
    </row>
    <row r="14366" spans="2:15" ht="20.25" customHeight="1">
      <c r="B14366" s="50" t="e">
        <f>IF((#REF!+#REF!+H14366)&lt;&gt;0,"a","b")</f>
        <v>#REF!</v>
      </c>
      <c r="C14366" s="54">
        <v>5</v>
      </c>
      <c r="D14366" s="54" t="s">
        <v>510</v>
      </c>
      <c r="F14366" s="89"/>
      <c r="G14366" s="95" t="s">
        <v>297</v>
      </c>
      <c r="H14366" s="360">
        <f t="shared" ref="H14366" si="7935">H14596+H15516+H15746+H15976</f>
        <v>0</v>
      </c>
      <c r="I14366" s="360">
        <f t="shared" ref="I14366:M14366" si="7936">I14596+I15516+I15746+I15976</f>
        <v>0</v>
      </c>
      <c r="J14366" s="360">
        <f t="shared" si="7936"/>
        <v>0</v>
      </c>
      <c r="K14366" s="360">
        <f t="shared" si="7936"/>
        <v>0</v>
      </c>
      <c r="L14366" s="360">
        <f t="shared" si="7936"/>
        <v>0</v>
      </c>
      <c r="M14366" s="360">
        <f t="shared" si="7936"/>
        <v>0</v>
      </c>
      <c r="N14366" s="141">
        <f t="shared" si="7866"/>
        <v>0</v>
      </c>
    </row>
    <row r="14367" spans="2:15" ht="20.25" customHeight="1">
      <c r="B14367" s="50" t="e">
        <f>IF((#REF!+#REF!+H14367)&lt;&gt;0,"a","b")</f>
        <v>#REF!</v>
      </c>
      <c r="C14367" s="54">
        <v>3</v>
      </c>
      <c r="D14367" s="54" t="s">
        <v>510</v>
      </c>
      <c r="F14367" s="89"/>
      <c r="G14367" s="90" t="s">
        <v>299</v>
      </c>
      <c r="H14367" s="360">
        <f t="shared" ref="H14367" si="7937">H14597+H15517+H15747+H15977</f>
        <v>0</v>
      </c>
      <c r="I14367" s="360">
        <f t="shared" ref="I14367:M14367" si="7938">I14597+I15517+I15747+I15977</f>
        <v>0</v>
      </c>
      <c r="J14367" s="360">
        <f t="shared" si="7938"/>
        <v>0</v>
      </c>
      <c r="K14367" s="360">
        <f t="shared" si="7938"/>
        <v>0</v>
      </c>
      <c r="L14367" s="360">
        <f t="shared" si="7938"/>
        <v>0</v>
      </c>
      <c r="M14367" s="360">
        <f t="shared" si="7938"/>
        <v>0</v>
      </c>
      <c r="N14367" s="140">
        <f t="shared" si="7866"/>
        <v>0</v>
      </c>
      <c r="O14367" s="60" t="s">
        <v>71</v>
      </c>
    </row>
    <row r="14368" spans="2:15" ht="20.25" customHeight="1">
      <c r="B14368" s="50" t="e">
        <f>IF((#REF!+#REF!+H14368)&lt;&gt;0,"a","b")</f>
        <v>#REF!</v>
      </c>
      <c r="C14368" s="54">
        <v>4</v>
      </c>
      <c r="D14368" s="54" t="s">
        <v>510</v>
      </c>
      <c r="F14368" s="89"/>
      <c r="G14368" s="93" t="s">
        <v>374</v>
      </c>
      <c r="H14368" s="360">
        <f t="shared" ref="H14368" si="7939">H14598+H15518+H15748+H15978</f>
        <v>0</v>
      </c>
      <c r="I14368" s="360">
        <f t="shared" ref="I14368:M14368" si="7940">I14598+I15518+I15748+I15978</f>
        <v>0</v>
      </c>
      <c r="J14368" s="360">
        <f t="shared" si="7940"/>
        <v>0</v>
      </c>
      <c r="K14368" s="360">
        <f t="shared" si="7940"/>
        <v>0</v>
      </c>
      <c r="L14368" s="360">
        <f t="shared" si="7940"/>
        <v>0</v>
      </c>
      <c r="M14368" s="360">
        <f t="shared" si="7940"/>
        <v>0</v>
      </c>
      <c r="N14368" s="137">
        <f t="shared" si="7866"/>
        <v>0</v>
      </c>
      <c r="O14368" s="60" t="s">
        <v>71</v>
      </c>
    </row>
    <row r="14369" spans="2:15" ht="20.25" customHeight="1">
      <c r="B14369" s="50" t="e">
        <f>IF((#REF!+#REF!+H14369)&lt;&gt;0,"a","b")</f>
        <v>#REF!</v>
      </c>
      <c r="C14369" s="54">
        <v>5</v>
      </c>
      <c r="D14369" s="54" t="s">
        <v>510</v>
      </c>
      <c r="F14369" s="89"/>
      <c r="G14369" s="95" t="s">
        <v>375</v>
      </c>
      <c r="H14369" s="360">
        <f t="shared" ref="H14369" si="7941">H14599+H15519+H15749+H15979</f>
        <v>0</v>
      </c>
      <c r="I14369" s="360">
        <f t="shared" ref="I14369:M14369" si="7942">I14599+I15519+I15749+I15979</f>
        <v>0</v>
      </c>
      <c r="J14369" s="360">
        <f t="shared" si="7942"/>
        <v>0</v>
      </c>
      <c r="K14369" s="360">
        <f t="shared" si="7942"/>
        <v>0</v>
      </c>
      <c r="L14369" s="360">
        <f t="shared" si="7942"/>
        <v>0</v>
      </c>
      <c r="M14369" s="360">
        <f t="shared" si="7942"/>
        <v>0</v>
      </c>
      <c r="N14369" s="141">
        <f t="shared" si="7866"/>
        <v>0</v>
      </c>
    </row>
    <row r="14370" spans="2:15" ht="20.25" customHeight="1">
      <c r="B14370" s="50" t="e">
        <f>IF((#REF!+#REF!+H14370)&lt;&gt;0,"a","b")</f>
        <v>#REF!</v>
      </c>
      <c r="C14370" s="54">
        <v>5</v>
      </c>
      <c r="D14370" s="54" t="s">
        <v>510</v>
      </c>
      <c r="F14370" s="89"/>
      <c r="G14370" s="95" t="s">
        <v>376</v>
      </c>
      <c r="H14370" s="360">
        <f t="shared" ref="H14370" si="7943">H14600+H15520+H15750+H15980</f>
        <v>0</v>
      </c>
      <c r="I14370" s="360">
        <f t="shared" ref="I14370:M14370" si="7944">I14600+I15520+I15750+I15980</f>
        <v>0</v>
      </c>
      <c r="J14370" s="360">
        <f t="shared" si="7944"/>
        <v>0</v>
      </c>
      <c r="K14370" s="360">
        <f t="shared" si="7944"/>
        <v>0</v>
      </c>
      <c r="L14370" s="360">
        <f t="shared" si="7944"/>
        <v>0</v>
      </c>
      <c r="M14370" s="360">
        <f t="shared" si="7944"/>
        <v>0</v>
      </c>
      <c r="N14370" s="141">
        <f t="shared" si="7866"/>
        <v>0</v>
      </c>
    </row>
    <row r="14371" spans="2:15" ht="20.25" customHeight="1">
      <c r="B14371" s="50" t="e">
        <f>IF((#REF!+#REF!+H14371)&lt;&gt;0,"a","b")</f>
        <v>#REF!</v>
      </c>
      <c r="C14371" s="54">
        <v>4</v>
      </c>
      <c r="D14371" s="54" t="s">
        <v>510</v>
      </c>
      <c r="F14371" s="89"/>
      <c r="G14371" s="93" t="s">
        <v>377</v>
      </c>
      <c r="H14371" s="360">
        <f t="shared" ref="H14371" si="7945">H14601+H15521+H15751+H15981</f>
        <v>0</v>
      </c>
      <c r="I14371" s="360">
        <f t="shared" ref="I14371:M14371" si="7946">I14601+I15521+I15751+I15981</f>
        <v>0</v>
      </c>
      <c r="J14371" s="360">
        <f t="shared" si="7946"/>
        <v>0</v>
      </c>
      <c r="K14371" s="360">
        <f t="shared" si="7946"/>
        <v>0</v>
      </c>
      <c r="L14371" s="360">
        <f t="shared" si="7946"/>
        <v>0</v>
      </c>
      <c r="M14371" s="360">
        <f t="shared" si="7946"/>
        <v>0</v>
      </c>
      <c r="N14371" s="137">
        <f t="shared" si="7866"/>
        <v>0</v>
      </c>
      <c r="O14371" s="60" t="s">
        <v>71</v>
      </c>
    </row>
    <row r="14372" spans="2:15" ht="20.25" customHeight="1">
      <c r="B14372" s="50" t="e">
        <f>IF((#REF!+#REF!+H14372)&lt;&gt;0,"a","b")</f>
        <v>#REF!</v>
      </c>
      <c r="C14372" s="54">
        <v>5</v>
      </c>
      <c r="D14372" s="54" t="s">
        <v>510</v>
      </c>
      <c r="F14372" s="89"/>
      <c r="G14372" s="95" t="s">
        <v>375</v>
      </c>
      <c r="H14372" s="360">
        <f t="shared" ref="H14372" si="7947">H14602+H15522+H15752+H15982</f>
        <v>0</v>
      </c>
      <c r="I14372" s="360">
        <f t="shared" ref="I14372:M14372" si="7948">I14602+I15522+I15752+I15982</f>
        <v>0</v>
      </c>
      <c r="J14372" s="360">
        <f t="shared" si="7948"/>
        <v>0</v>
      </c>
      <c r="K14372" s="360">
        <f t="shared" si="7948"/>
        <v>0</v>
      </c>
      <c r="L14372" s="360">
        <f t="shared" si="7948"/>
        <v>0</v>
      </c>
      <c r="M14372" s="360">
        <f t="shared" si="7948"/>
        <v>0</v>
      </c>
      <c r="N14372" s="141">
        <f t="shared" si="7866"/>
        <v>0</v>
      </c>
    </row>
    <row r="14373" spans="2:15" ht="20.25" customHeight="1">
      <c r="B14373" s="50" t="e">
        <f>IF((#REF!+#REF!+H14373)&lt;&gt;0,"a","b")</f>
        <v>#REF!</v>
      </c>
      <c r="C14373" s="54">
        <v>5</v>
      </c>
      <c r="D14373" s="54" t="s">
        <v>510</v>
      </c>
      <c r="F14373" s="89"/>
      <c r="G14373" s="95" t="s">
        <v>376</v>
      </c>
      <c r="H14373" s="360">
        <f t="shared" ref="H14373" si="7949">H14603+H15523+H15753+H15983</f>
        <v>0</v>
      </c>
      <c r="I14373" s="360">
        <f t="shared" ref="I14373:M14373" si="7950">I14603+I15523+I15753+I15983</f>
        <v>0</v>
      </c>
      <c r="J14373" s="360">
        <f t="shared" si="7950"/>
        <v>0</v>
      </c>
      <c r="K14373" s="360">
        <f t="shared" si="7950"/>
        <v>0</v>
      </c>
      <c r="L14373" s="360">
        <f t="shared" si="7950"/>
        <v>0</v>
      </c>
      <c r="M14373" s="360">
        <f t="shared" si="7950"/>
        <v>0</v>
      </c>
      <c r="N14373" s="141">
        <f t="shared" si="7866"/>
        <v>0</v>
      </c>
    </row>
    <row r="14374" spans="2:15" ht="20.25" customHeight="1">
      <c r="B14374" s="50" t="e">
        <f>IF((#REF!+#REF!+H14374)&lt;&gt;0,"a","b")</f>
        <v>#REF!</v>
      </c>
      <c r="C14374" s="54">
        <v>4</v>
      </c>
      <c r="D14374" s="54" t="s">
        <v>510</v>
      </c>
      <c r="F14374" s="89"/>
      <c r="G14374" s="93" t="s">
        <v>300</v>
      </c>
      <c r="H14374" s="360">
        <f t="shared" ref="H14374" si="7951">H14604+H15524+H15754+H15984</f>
        <v>0</v>
      </c>
      <c r="I14374" s="360">
        <f t="shared" ref="I14374:M14374" si="7952">I14604+I15524+I15754+I15984</f>
        <v>0</v>
      </c>
      <c r="J14374" s="360">
        <f t="shared" si="7952"/>
        <v>0</v>
      </c>
      <c r="K14374" s="360">
        <f t="shared" si="7952"/>
        <v>0</v>
      </c>
      <c r="L14374" s="360">
        <f t="shared" si="7952"/>
        <v>0</v>
      </c>
      <c r="M14374" s="360">
        <f t="shared" si="7952"/>
        <v>0</v>
      </c>
      <c r="N14374" s="137">
        <f t="shared" si="7866"/>
        <v>0</v>
      </c>
      <c r="O14374" s="60" t="s">
        <v>71</v>
      </c>
    </row>
    <row r="14375" spans="2:15" ht="20.25" customHeight="1">
      <c r="B14375" s="50" t="e">
        <f>IF((#REF!+#REF!+H14375)&lt;&gt;0,"a","b")</f>
        <v>#REF!</v>
      </c>
      <c r="C14375" s="54">
        <v>5</v>
      </c>
      <c r="D14375" s="54" t="s">
        <v>510</v>
      </c>
      <c r="F14375" s="89"/>
      <c r="G14375" s="95" t="s">
        <v>375</v>
      </c>
      <c r="H14375" s="360">
        <f t="shared" ref="H14375" si="7953">H14605+H15525+H15755+H15985</f>
        <v>0</v>
      </c>
      <c r="I14375" s="360">
        <f t="shared" ref="I14375:M14375" si="7954">I14605+I15525+I15755+I15985</f>
        <v>0</v>
      </c>
      <c r="J14375" s="360">
        <f t="shared" si="7954"/>
        <v>0</v>
      </c>
      <c r="K14375" s="360">
        <f t="shared" si="7954"/>
        <v>0</v>
      </c>
      <c r="L14375" s="360">
        <f t="shared" si="7954"/>
        <v>0</v>
      </c>
      <c r="M14375" s="360">
        <f t="shared" si="7954"/>
        <v>0</v>
      </c>
      <c r="N14375" s="141">
        <f t="shared" si="7866"/>
        <v>0</v>
      </c>
    </row>
    <row r="14376" spans="2:15" ht="20.25" customHeight="1">
      <c r="B14376" s="50" t="e">
        <f>IF((#REF!+#REF!+H14376)&lt;&gt;0,"a","b")</f>
        <v>#REF!</v>
      </c>
      <c r="C14376" s="54">
        <v>5</v>
      </c>
      <c r="D14376" s="54" t="s">
        <v>510</v>
      </c>
      <c r="F14376" s="89"/>
      <c r="G14376" s="95" t="s">
        <v>376</v>
      </c>
      <c r="H14376" s="360">
        <f t="shared" ref="H14376" si="7955">H14606+H15526+H15756+H15986</f>
        <v>0</v>
      </c>
      <c r="I14376" s="360">
        <f t="shared" ref="I14376:M14376" si="7956">I14606+I15526+I15756+I15986</f>
        <v>0</v>
      </c>
      <c r="J14376" s="360">
        <f t="shared" si="7956"/>
        <v>0</v>
      </c>
      <c r="K14376" s="360">
        <f t="shared" si="7956"/>
        <v>0</v>
      </c>
      <c r="L14376" s="360">
        <f t="shared" si="7956"/>
        <v>0</v>
      </c>
      <c r="M14376" s="360">
        <f t="shared" si="7956"/>
        <v>0</v>
      </c>
      <c r="N14376" s="141">
        <f t="shared" si="7866"/>
        <v>0</v>
      </c>
    </row>
    <row r="14377" spans="2:15" ht="20.25" customHeight="1">
      <c r="B14377" s="50" t="e">
        <f>IF((#REF!+#REF!+H14377)&lt;&gt;0,"a","b")</f>
        <v>#REF!</v>
      </c>
      <c r="C14377" s="54">
        <v>3</v>
      </c>
      <c r="D14377" s="54" t="s">
        <v>510</v>
      </c>
      <c r="F14377" s="374"/>
      <c r="G14377" s="90" t="s">
        <v>298</v>
      </c>
      <c r="H14377" s="360">
        <f t="shared" ref="H14377" si="7957">H14607+H15527+H15757+H15987</f>
        <v>0</v>
      </c>
      <c r="I14377" s="360">
        <f t="shared" ref="I14377:M14377" si="7958">I14607+I15527+I15757+I15987</f>
        <v>0</v>
      </c>
      <c r="J14377" s="360">
        <f t="shared" si="7958"/>
        <v>0</v>
      </c>
      <c r="K14377" s="360">
        <f t="shared" si="7958"/>
        <v>0</v>
      </c>
      <c r="L14377" s="360">
        <f t="shared" si="7958"/>
        <v>0</v>
      </c>
      <c r="M14377" s="360">
        <f t="shared" si="7958"/>
        <v>0</v>
      </c>
      <c r="N14377" s="140">
        <f t="shared" si="7866"/>
        <v>0</v>
      </c>
      <c r="O14377" s="60" t="s">
        <v>71</v>
      </c>
    </row>
    <row r="14378" spans="2:15" ht="20.25" customHeight="1">
      <c r="B14378" s="50" t="e">
        <f>IF((#REF!+#REF!+H14378)&lt;&gt;0,"a","b")</f>
        <v>#REF!</v>
      </c>
      <c r="C14378" s="54">
        <v>4</v>
      </c>
      <c r="D14378" s="54" t="s">
        <v>510</v>
      </c>
      <c r="F14378" s="89"/>
      <c r="G14378" s="93" t="s">
        <v>378</v>
      </c>
      <c r="H14378" s="360">
        <f t="shared" ref="H14378" si="7959">H14608+H15528+H15758+H15988</f>
        <v>0</v>
      </c>
      <c r="I14378" s="360">
        <f t="shared" ref="I14378:M14378" si="7960">I14608+I15528+I15758+I15988</f>
        <v>0</v>
      </c>
      <c r="J14378" s="360">
        <f t="shared" si="7960"/>
        <v>0</v>
      </c>
      <c r="K14378" s="360">
        <f t="shared" si="7960"/>
        <v>0</v>
      </c>
      <c r="L14378" s="360">
        <f t="shared" si="7960"/>
        <v>0</v>
      </c>
      <c r="M14378" s="360">
        <f t="shared" si="7960"/>
        <v>0</v>
      </c>
      <c r="N14378" s="137">
        <f t="shared" si="7866"/>
        <v>0</v>
      </c>
    </row>
    <row r="14379" spans="2:15" ht="20.25" customHeight="1">
      <c r="B14379" s="50" t="e">
        <f>IF((#REF!+#REF!+H14379)&lt;&gt;0,"a","b")</f>
        <v>#REF!</v>
      </c>
      <c r="C14379" s="54">
        <v>4</v>
      </c>
      <c r="D14379" s="54" t="s">
        <v>510</v>
      </c>
      <c r="F14379" s="374"/>
      <c r="G14379" s="93" t="s">
        <v>379</v>
      </c>
      <c r="H14379" s="360">
        <f t="shared" ref="H14379" si="7961">H14609+H15529+H15759+H15989</f>
        <v>0</v>
      </c>
      <c r="I14379" s="360">
        <f t="shared" ref="I14379:M14379" si="7962">I14609+I15529+I15759+I15989</f>
        <v>0</v>
      </c>
      <c r="J14379" s="360">
        <f t="shared" si="7962"/>
        <v>0</v>
      </c>
      <c r="K14379" s="360">
        <f t="shared" si="7962"/>
        <v>0</v>
      </c>
      <c r="L14379" s="360">
        <f t="shared" si="7962"/>
        <v>0</v>
      </c>
      <c r="M14379" s="360">
        <f t="shared" si="7962"/>
        <v>0</v>
      </c>
      <c r="N14379" s="137">
        <f t="shared" si="7866"/>
        <v>0</v>
      </c>
      <c r="O14379" s="60" t="s">
        <v>71</v>
      </c>
    </row>
    <row r="14380" spans="2:15" ht="20.25" customHeight="1">
      <c r="B14380" s="50" t="e">
        <f>IF((#REF!+#REF!+H14380)&lt;&gt;0,"a","b")</f>
        <v>#REF!</v>
      </c>
      <c r="C14380" s="54">
        <v>5</v>
      </c>
      <c r="D14380" s="54" t="s">
        <v>510</v>
      </c>
      <c r="F14380" s="374"/>
      <c r="G14380" s="95" t="s">
        <v>380</v>
      </c>
      <c r="H14380" s="360">
        <f t="shared" ref="H14380" si="7963">H14610+H15530+H15760+H15990</f>
        <v>0</v>
      </c>
      <c r="I14380" s="360">
        <f t="shared" ref="I14380:M14380" si="7964">I14610+I15530+I15760+I15990</f>
        <v>0</v>
      </c>
      <c r="J14380" s="360">
        <f t="shared" si="7964"/>
        <v>0</v>
      </c>
      <c r="K14380" s="360">
        <f t="shared" si="7964"/>
        <v>0</v>
      </c>
      <c r="L14380" s="360">
        <f t="shared" si="7964"/>
        <v>0</v>
      </c>
      <c r="M14380" s="360">
        <f t="shared" si="7964"/>
        <v>0</v>
      </c>
      <c r="N14380" s="144">
        <f t="shared" si="7866"/>
        <v>0</v>
      </c>
      <c r="O14380" s="60" t="s">
        <v>71</v>
      </c>
    </row>
    <row r="14381" spans="2:15" ht="45" customHeight="1">
      <c r="B14381" s="50" t="e">
        <f>IF((#REF!+#REF!+H14381)&lt;&gt;0,"a","b")</f>
        <v>#REF!</v>
      </c>
      <c r="C14381" s="54">
        <v>6</v>
      </c>
      <c r="D14381" s="54" t="s">
        <v>510</v>
      </c>
      <c r="F14381" s="89"/>
      <c r="G14381" s="97" t="s">
        <v>308</v>
      </c>
      <c r="H14381" s="360">
        <f t="shared" ref="H14381" si="7965">H14611+H15531+H15761+H15991</f>
        <v>0</v>
      </c>
      <c r="I14381" s="360">
        <f t="shared" ref="I14381:M14381" si="7966">I14611+I15531+I15761+I15991</f>
        <v>0</v>
      </c>
      <c r="J14381" s="360">
        <f t="shared" si="7966"/>
        <v>0</v>
      </c>
      <c r="K14381" s="360">
        <f t="shared" si="7966"/>
        <v>0</v>
      </c>
      <c r="L14381" s="360">
        <f t="shared" si="7966"/>
        <v>0</v>
      </c>
      <c r="M14381" s="360">
        <f t="shared" si="7966"/>
        <v>0</v>
      </c>
      <c r="N14381" s="142">
        <f t="shared" si="7866"/>
        <v>0</v>
      </c>
    </row>
    <row r="14382" spans="2:15" ht="20.25" customHeight="1">
      <c r="B14382" s="50" t="e">
        <f>IF((#REF!+#REF!+H14382)&lt;&gt;0,"a","b")</f>
        <v>#REF!</v>
      </c>
      <c r="C14382" s="54">
        <v>6</v>
      </c>
      <c r="D14382" s="54" t="s">
        <v>510</v>
      </c>
      <c r="F14382" s="89"/>
      <c r="G14382" s="97" t="s">
        <v>381</v>
      </c>
      <c r="H14382" s="360">
        <f t="shared" ref="H14382" si="7967">H14612+H15532+H15762+H15992</f>
        <v>0</v>
      </c>
      <c r="I14382" s="360">
        <f t="shared" ref="I14382:M14382" si="7968">I14612+I15532+I15762+I15992</f>
        <v>0</v>
      </c>
      <c r="J14382" s="360">
        <f t="shared" si="7968"/>
        <v>0</v>
      </c>
      <c r="K14382" s="360">
        <f t="shared" si="7968"/>
        <v>0</v>
      </c>
      <c r="L14382" s="360">
        <f t="shared" si="7968"/>
        <v>0</v>
      </c>
      <c r="M14382" s="360">
        <f t="shared" si="7968"/>
        <v>0</v>
      </c>
      <c r="N14382" s="142">
        <f t="shared" si="7866"/>
        <v>0</v>
      </c>
    </row>
    <row r="14383" spans="2:15" ht="20.25" customHeight="1">
      <c r="B14383" s="50" t="e">
        <f>IF((#REF!+#REF!+H14383)&lt;&gt;0,"a","b")</f>
        <v>#REF!</v>
      </c>
      <c r="C14383" s="54">
        <v>6</v>
      </c>
      <c r="D14383" s="54" t="s">
        <v>510</v>
      </c>
      <c r="F14383" s="89"/>
      <c r="G14383" s="97" t="s">
        <v>382</v>
      </c>
      <c r="H14383" s="360">
        <f t="shared" ref="H14383" si="7969">H14613+H15533+H15763+H15993</f>
        <v>0</v>
      </c>
      <c r="I14383" s="360">
        <f t="shared" ref="I14383:M14383" si="7970">I14613+I15533+I15763+I15993</f>
        <v>0</v>
      </c>
      <c r="J14383" s="360">
        <f t="shared" si="7970"/>
        <v>0</v>
      </c>
      <c r="K14383" s="360">
        <f t="shared" si="7970"/>
        <v>0</v>
      </c>
      <c r="L14383" s="360">
        <f t="shared" si="7970"/>
        <v>0</v>
      </c>
      <c r="M14383" s="360">
        <f t="shared" si="7970"/>
        <v>0</v>
      </c>
      <c r="N14383" s="142">
        <f t="shared" si="7866"/>
        <v>0</v>
      </c>
    </row>
    <row r="14384" spans="2:15" ht="20.25" customHeight="1">
      <c r="B14384" s="50" t="e">
        <f>IF((#REF!+#REF!+H14384)&lt;&gt;0,"a","b")</f>
        <v>#REF!</v>
      </c>
      <c r="C14384" s="54">
        <v>6</v>
      </c>
      <c r="D14384" s="54" t="s">
        <v>510</v>
      </c>
      <c r="F14384" s="89"/>
      <c r="G14384" s="97" t="s">
        <v>309</v>
      </c>
      <c r="H14384" s="360">
        <f t="shared" ref="H14384" si="7971">H14614+H15534+H15764+H15994</f>
        <v>0</v>
      </c>
      <c r="I14384" s="360">
        <f t="shared" ref="I14384:M14384" si="7972">I14614+I15534+I15764+I15994</f>
        <v>0</v>
      </c>
      <c r="J14384" s="360">
        <f t="shared" si="7972"/>
        <v>0</v>
      </c>
      <c r="K14384" s="360">
        <f t="shared" si="7972"/>
        <v>0</v>
      </c>
      <c r="L14384" s="360">
        <f t="shared" si="7972"/>
        <v>0</v>
      </c>
      <c r="M14384" s="360">
        <f t="shared" si="7972"/>
        <v>0</v>
      </c>
      <c r="N14384" s="142">
        <f t="shared" si="7866"/>
        <v>0</v>
      </c>
    </row>
    <row r="14385" spans="2:17" ht="20.25" customHeight="1">
      <c r="B14385" s="50" t="e">
        <f>IF((#REF!+#REF!+H14385)&lt;&gt;0,"a","b")</f>
        <v>#REF!</v>
      </c>
      <c r="C14385" s="54">
        <v>6</v>
      </c>
      <c r="D14385" s="54" t="s">
        <v>510</v>
      </c>
      <c r="F14385" s="89"/>
      <c r="G14385" s="97" t="s">
        <v>310</v>
      </c>
      <c r="H14385" s="360">
        <f t="shared" ref="H14385" si="7973">H14615+H15535+H15765+H15995</f>
        <v>0</v>
      </c>
      <c r="I14385" s="360">
        <f t="shared" ref="I14385:M14385" si="7974">I14615+I15535+I15765+I15995</f>
        <v>0</v>
      </c>
      <c r="J14385" s="360">
        <f t="shared" si="7974"/>
        <v>0</v>
      </c>
      <c r="K14385" s="360">
        <f t="shared" si="7974"/>
        <v>0</v>
      </c>
      <c r="L14385" s="360">
        <f t="shared" si="7974"/>
        <v>0</v>
      </c>
      <c r="M14385" s="360">
        <f t="shared" si="7974"/>
        <v>0</v>
      </c>
      <c r="N14385" s="142">
        <f t="shared" si="7866"/>
        <v>0</v>
      </c>
    </row>
    <row r="14386" spans="2:17" ht="20.25" customHeight="1">
      <c r="B14386" s="50" t="e">
        <f>IF((#REF!+#REF!+H14386)&lt;&gt;0,"a","b")</f>
        <v>#REF!</v>
      </c>
      <c r="C14386" s="54">
        <v>6</v>
      </c>
      <c r="D14386" s="54" t="s">
        <v>510</v>
      </c>
      <c r="F14386" s="89"/>
      <c r="G14386" s="97" t="s">
        <v>383</v>
      </c>
      <c r="H14386" s="360">
        <f t="shared" ref="H14386" si="7975">H14616+H15536+H15766+H15996</f>
        <v>0</v>
      </c>
      <c r="I14386" s="360">
        <f t="shared" ref="I14386:M14386" si="7976">I14616+I15536+I15766+I15996</f>
        <v>0</v>
      </c>
      <c r="J14386" s="360">
        <f t="shared" si="7976"/>
        <v>0</v>
      </c>
      <c r="K14386" s="360">
        <f t="shared" si="7976"/>
        <v>0</v>
      </c>
      <c r="L14386" s="360">
        <f t="shared" si="7976"/>
        <v>0</v>
      </c>
      <c r="M14386" s="360">
        <f t="shared" si="7976"/>
        <v>0</v>
      </c>
      <c r="N14386" s="142">
        <f t="shared" si="7866"/>
        <v>0</v>
      </c>
    </row>
    <row r="14387" spans="2:17" ht="20.25" customHeight="1">
      <c r="B14387" s="50" t="e">
        <f>IF((#REF!+#REF!+H14387)&lt;&gt;0,"a","b")</f>
        <v>#REF!</v>
      </c>
      <c r="C14387" s="54">
        <v>6</v>
      </c>
      <c r="D14387" s="54" t="s">
        <v>510</v>
      </c>
      <c r="F14387" s="89"/>
      <c r="G14387" s="97" t="s">
        <v>384</v>
      </c>
      <c r="H14387" s="360">
        <f t="shared" ref="H14387" si="7977">H14617+H15537+H15767+H15997</f>
        <v>0</v>
      </c>
      <c r="I14387" s="360">
        <f t="shared" ref="I14387:M14387" si="7978">I14617+I15537+I15767+I15997</f>
        <v>0</v>
      </c>
      <c r="J14387" s="360">
        <f t="shared" si="7978"/>
        <v>0</v>
      </c>
      <c r="K14387" s="360">
        <f t="shared" si="7978"/>
        <v>0</v>
      </c>
      <c r="L14387" s="360">
        <f t="shared" si="7978"/>
        <v>0</v>
      </c>
      <c r="M14387" s="360">
        <f t="shared" si="7978"/>
        <v>0</v>
      </c>
      <c r="N14387" s="142">
        <f t="shared" si="7866"/>
        <v>0</v>
      </c>
    </row>
    <row r="14388" spans="2:17" ht="20.25" customHeight="1">
      <c r="B14388" s="50" t="e">
        <f>IF((#REF!+#REF!+H14388)&lt;&gt;0,"a","b")</f>
        <v>#REF!</v>
      </c>
      <c r="C14388" s="54">
        <v>6</v>
      </c>
      <c r="D14388" s="54" t="s">
        <v>510</v>
      </c>
      <c r="F14388" s="89"/>
      <c r="G14388" s="97" t="s">
        <v>311</v>
      </c>
      <c r="H14388" s="360">
        <f t="shared" ref="H14388" si="7979">H14618+H15538+H15768+H15998</f>
        <v>0</v>
      </c>
      <c r="I14388" s="360">
        <f t="shared" ref="I14388:M14388" si="7980">I14618+I15538+I15768+I15998</f>
        <v>0</v>
      </c>
      <c r="J14388" s="360">
        <f t="shared" si="7980"/>
        <v>0</v>
      </c>
      <c r="K14388" s="360">
        <f t="shared" si="7980"/>
        <v>0</v>
      </c>
      <c r="L14388" s="360">
        <f t="shared" si="7980"/>
        <v>0</v>
      </c>
      <c r="M14388" s="360">
        <f t="shared" si="7980"/>
        <v>0</v>
      </c>
      <c r="N14388" s="142">
        <f t="shared" si="7866"/>
        <v>0</v>
      </c>
    </row>
    <row r="14389" spans="2:17" ht="20.25" customHeight="1">
      <c r="B14389" s="50" t="e">
        <f>IF((#REF!+#REF!+H14389)&lt;&gt;0,"a","b")</f>
        <v>#REF!</v>
      </c>
      <c r="C14389" s="54">
        <v>6</v>
      </c>
      <c r="D14389" s="54" t="s">
        <v>510</v>
      </c>
      <c r="F14389" s="89"/>
      <c r="G14389" s="97" t="s">
        <v>312</v>
      </c>
      <c r="H14389" s="360">
        <f t="shared" ref="H14389" si="7981">H14619+H15539+H15769+H15999</f>
        <v>0</v>
      </c>
      <c r="I14389" s="360">
        <f t="shared" ref="I14389:M14389" si="7982">I14619+I15539+I15769+I15999</f>
        <v>0</v>
      </c>
      <c r="J14389" s="360">
        <f t="shared" si="7982"/>
        <v>0</v>
      </c>
      <c r="K14389" s="360">
        <f t="shared" si="7982"/>
        <v>0</v>
      </c>
      <c r="L14389" s="360">
        <f t="shared" si="7982"/>
        <v>0</v>
      </c>
      <c r="M14389" s="360">
        <f t="shared" si="7982"/>
        <v>0</v>
      </c>
      <c r="N14389" s="142">
        <f t="shared" si="7866"/>
        <v>0</v>
      </c>
    </row>
    <row r="14390" spans="2:17" ht="20.25" customHeight="1">
      <c r="B14390" s="50" t="e">
        <f>IF((#REF!+#REF!+H14390)&lt;&gt;0,"a","b")</f>
        <v>#REF!</v>
      </c>
      <c r="C14390" s="54">
        <v>6</v>
      </c>
      <c r="D14390" s="54" t="s">
        <v>510</v>
      </c>
      <c r="F14390" s="89"/>
      <c r="G14390" s="97" t="s">
        <v>313</v>
      </c>
      <c r="H14390" s="360">
        <f t="shared" ref="H14390" si="7983">H14620+H15540+H15770+H16000</f>
        <v>0</v>
      </c>
      <c r="I14390" s="360">
        <f t="shared" ref="I14390:M14390" si="7984">I14620+I15540+I15770+I16000</f>
        <v>0</v>
      </c>
      <c r="J14390" s="360">
        <f t="shared" si="7984"/>
        <v>0</v>
      </c>
      <c r="K14390" s="360">
        <f t="shared" si="7984"/>
        <v>0</v>
      </c>
      <c r="L14390" s="360">
        <f t="shared" si="7984"/>
        <v>0</v>
      </c>
      <c r="M14390" s="360">
        <f t="shared" si="7984"/>
        <v>0</v>
      </c>
      <c r="N14390" s="142">
        <f t="shared" si="7866"/>
        <v>0</v>
      </c>
    </row>
    <row r="14391" spans="2:17" ht="20.25" customHeight="1">
      <c r="B14391" s="50" t="e">
        <f>IF((#REF!+#REF!+H14391)&lt;&gt;0,"a","b")</f>
        <v>#REF!</v>
      </c>
      <c r="C14391" s="54">
        <v>6</v>
      </c>
      <c r="D14391" s="54" t="s">
        <v>510</v>
      </c>
      <c r="F14391" s="89"/>
      <c r="G14391" s="97" t="s">
        <v>314</v>
      </c>
      <c r="H14391" s="360">
        <f t="shared" ref="H14391" si="7985">H14621+H15541+H15771+H16001</f>
        <v>0</v>
      </c>
      <c r="I14391" s="360">
        <f t="shared" ref="I14391:M14391" si="7986">I14621+I15541+I15771+I16001</f>
        <v>0</v>
      </c>
      <c r="J14391" s="360">
        <f t="shared" si="7986"/>
        <v>0</v>
      </c>
      <c r="K14391" s="360">
        <f t="shared" si="7986"/>
        <v>0</v>
      </c>
      <c r="L14391" s="360">
        <f t="shared" si="7986"/>
        <v>0</v>
      </c>
      <c r="M14391" s="360">
        <f t="shared" si="7986"/>
        <v>0</v>
      </c>
      <c r="N14391" s="142">
        <f t="shared" si="7866"/>
        <v>0</v>
      </c>
    </row>
    <row r="14392" spans="2:17" ht="20.25" customHeight="1">
      <c r="B14392" s="50" t="e">
        <f>IF((#REF!+#REF!+H14392)&lt;&gt;0,"a","b")</f>
        <v>#REF!</v>
      </c>
      <c r="C14392" s="54">
        <v>6</v>
      </c>
      <c r="D14392" s="54" t="s">
        <v>510</v>
      </c>
      <c r="F14392" s="89"/>
      <c r="G14392" s="97" t="s">
        <v>315</v>
      </c>
      <c r="H14392" s="360">
        <f t="shared" ref="H14392" si="7987">H14622+H15542+H15772+H16002</f>
        <v>0</v>
      </c>
      <c r="I14392" s="360">
        <f t="shared" ref="I14392:M14392" si="7988">I14622+I15542+I15772+I16002</f>
        <v>0</v>
      </c>
      <c r="J14392" s="360">
        <f t="shared" si="7988"/>
        <v>0</v>
      </c>
      <c r="K14392" s="360">
        <f t="shared" si="7988"/>
        <v>0</v>
      </c>
      <c r="L14392" s="360">
        <f t="shared" si="7988"/>
        <v>0</v>
      </c>
      <c r="M14392" s="360">
        <f t="shared" si="7988"/>
        <v>0</v>
      </c>
      <c r="N14392" s="142">
        <f t="shared" si="7866"/>
        <v>0</v>
      </c>
    </row>
    <row r="14393" spans="2:17" ht="20.25" customHeight="1">
      <c r="B14393" s="50" t="e">
        <f>IF((#REF!+#REF!+H14393)&lt;&gt;0,"a","b")</f>
        <v>#REF!</v>
      </c>
      <c r="C14393" s="54">
        <v>6</v>
      </c>
      <c r="D14393" s="54" t="s">
        <v>510</v>
      </c>
      <c r="F14393" s="89"/>
      <c r="G14393" s="97" t="s">
        <v>316</v>
      </c>
      <c r="H14393" s="360">
        <f t="shared" ref="H14393" si="7989">H14623+H15543+H15773+H16003</f>
        <v>0</v>
      </c>
      <c r="I14393" s="360">
        <f t="shared" ref="I14393:M14393" si="7990">I14623+I15543+I15773+I16003</f>
        <v>0</v>
      </c>
      <c r="J14393" s="360">
        <f t="shared" si="7990"/>
        <v>0</v>
      </c>
      <c r="K14393" s="360">
        <f t="shared" si="7990"/>
        <v>0</v>
      </c>
      <c r="L14393" s="360">
        <f t="shared" si="7990"/>
        <v>0</v>
      </c>
      <c r="M14393" s="360">
        <f t="shared" si="7990"/>
        <v>0</v>
      </c>
      <c r="N14393" s="142">
        <f t="shared" si="7866"/>
        <v>0</v>
      </c>
    </row>
    <row r="14394" spans="2:17" ht="36" customHeight="1">
      <c r="B14394" s="50" t="e">
        <f>IF((#REF!+#REF!+H14394)&lt;&gt;0,"a","b")</f>
        <v>#REF!</v>
      </c>
      <c r="C14394" s="54">
        <v>6</v>
      </c>
      <c r="D14394" s="54" t="s">
        <v>510</v>
      </c>
      <c r="F14394" s="89"/>
      <c r="G14394" s="97" t="s">
        <v>317</v>
      </c>
      <c r="H14394" s="360">
        <f t="shared" ref="H14394" si="7991">H14624+H15544+H15774+H16004</f>
        <v>0</v>
      </c>
      <c r="I14394" s="360">
        <f t="shared" ref="I14394:M14394" si="7992">I14624+I15544+I15774+I16004</f>
        <v>0</v>
      </c>
      <c r="J14394" s="360">
        <f t="shared" si="7992"/>
        <v>0</v>
      </c>
      <c r="K14394" s="360">
        <f t="shared" si="7992"/>
        <v>0</v>
      </c>
      <c r="L14394" s="360">
        <f t="shared" si="7992"/>
        <v>0</v>
      </c>
      <c r="M14394" s="360">
        <f t="shared" si="7992"/>
        <v>0</v>
      </c>
      <c r="N14394" s="142">
        <f t="shared" si="7866"/>
        <v>0</v>
      </c>
    </row>
    <row r="14395" spans="2:17" ht="48.75" customHeight="1">
      <c r="B14395" s="50" t="e">
        <f>IF((#REF!+#REF!+H14395)&lt;&gt;0,"a","b")</f>
        <v>#REF!</v>
      </c>
      <c r="C14395" s="54">
        <v>6</v>
      </c>
      <c r="D14395" s="54" t="s">
        <v>510</v>
      </c>
      <c r="F14395" s="89"/>
      <c r="G14395" s="97" t="s">
        <v>318</v>
      </c>
      <c r="H14395" s="360">
        <f t="shared" ref="H14395" si="7993">H14625+H15545+H15775+H16005</f>
        <v>0</v>
      </c>
      <c r="I14395" s="360">
        <f t="shared" ref="I14395:M14395" si="7994">I14625+I15545+I15775+I16005</f>
        <v>0</v>
      </c>
      <c r="J14395" s="360">
        <f t="shared" si="7994"/>
        <v>0</v>
      </c>
      <c r="K14395" s="360">
        <f t="shared" si="7994"/>
        <v>0</v>
      </c>
      <c r="L14395" s="360">
        <f t="shared" si="7994"/>
        <v>0</v>
      </c>
      <c r="M14395" s="360">
        <f t="shared" si="7994"/>
        <v>0</v>
      </c>
      <c r="N14395" s="142">
        <f t="shared" ref="N14395:N14458" si="7995">N14625+N15545+N15775+N16005+N16235</f>
        <v>0</v>
      </c>
    </row>
    <row r="14396" spans="2:17" ht="24.75" customHeight="1">
      <c r="B14396" s="50" t="e">
        <f>IF((#REF!+#REF!+H14396)&lt;&gt;0,"a","b")</f>
        <v>#REF!</v>
      </c>
      <c r="C14396" s="54">
        <v>6</v>
      </c>
      <c r="D14396" s="54" t="s">
        <v>510</v>
      </c>
      <c r="F14396" s="89"/>
      <c r="G14396" s="97" t="s">
        <v>319</v>
      </c>
      <c r="H14396" s="360">
        <f t="shared" ref="H14396" si="7996">H14626+H15546+H15776+H16006</f>
        <v>0</v>
      </c>
      <c r="I14396" s="360">
        <f t="shared" ref="I14396:M14396" si="7997">I14626+I15546+I15776+I16006</f>
        <v>0</v>
      </c>
      <c r="J14396" s="360">
        <f t="shared" si="7997"/>
        <v>0</v>
      </c>
      <c r="K14396" s="360">
        <f t="shared" si="7997"/>
        <v>0</v>
      </c>
      <c r="L14396" s="360">
        <f t="shared" si="7997"/>
        <v>0</v>
      </c>
      <c r="M14396" s="360">
        <f t="shared" si="7997"/>
        <v>0</v>
      </c>
      <c r="N14396" s="142">
        <f t="shared" si="7995"/>
        <v>0</v>
      </c>
    </row>
    <row r="14397" spans="2:17" ht="24" customHeight="1">
      <c r="B14397" s="50" t="e">
        <f>IF((#REF!+#REF!+H14397)&lt;&gt;0,"a","b")</f>
        <v>#REF!</v>
      </c>
      <c r="C14397" s="54">
        <v>6</v>
      </c>
      <c r="D14397" s="54" t="s">
        <v>510</v>
      </c>
      <c r="F14397" s="89"/>
      <c r="G14397" s="97" t="s">
        <v>320</v>
      </c>
      <c r="H14397" s="360">
        <f t="shared" ref="H14397" si="7998">H14627+H15547+H15777+H16007</f>
        <v>0</v>
      </c>
      <c r="I14397" s="360">
        <f t="shared" ref="I14397:M14397" si="7999">I14627+I15547+I15777+I16007</f>
        <v>0</v>
      </c>
      <c r="J14397" s="360">
        <f t="shared" si="7999"/>
        <v>0</v>
      </c>
      <c r="K14397" s="360">
        <f t="shared" si="7999"/>
        <v>0</v>
      </c>
      <c r="L14397" s="360">
        <f t="shared" si="7999"/>
        <v>0</v>
      </c>
      <c r="M14397" s="360">
        <f t="shared" si="7999"/>
        <v>0</v>
      </c>
      <c r="N14397" s="142">
        <f t="shared" si="7995"/>
        <v>0</v>
      </c>
    </row>
    <row r="14398" spans="2:17" ht="36.75" customHeight="1">
      <c r="B14398" s="50" t="e">
        <f>IF((#REF!+#REF!+H14398)&lt;&gt;0,"a","b")</f>
        <v>#REF!</v>
      </c>
      <c r="C14398" s="54">
        <v>6</v>
      </c>
      <c r="D14398" s="54" t="s">
        <v>510</v>
      </c>
      <c r="F14398" s="374"/>
      <c r="G14398" s="97" t="s">
        <v>321</v>
      </c>
      <c r="H14398" s="360">
        <f t="shared" ref="H14398" si="8000">H14628+H15548+H15778+H16008</f>
        <v>0</v>
      </c>
      <c r="I14398" s="360">
        <f t="shared" ref="I14398:M14398" si="8001">I14628+I15548+I15778+I16008</f>
        <v>0</v>
      </c>
      <c r="J14398" s="360">
        <f t="shared" si="8001"/>
        <v>0</v>
      </c>
      <c r="K14398" s="360">
        <f t="shared" si="8001"/>
        <v>0</v>
      </c>
      <c r="L14398" s="360">
        <f t="shared" si="8001"/>
        <v>0</v>
      </c>
      <c r="M14398" s="360">
        <f t="shared" si="8001"/>
        <v>0</v>
      </c>
      <c r="N14398" s="142">
        <f t="shared" si="7995"/>
        <v>0</v>
      </c>
    </row>
    <row r="14399" spans="2:17" ht="24.75" customHeight="1">
      <c r="B14399" s="50" t="e">
        <f>IF((#REF!+#REF!+H14399)&lt;&gt;0,"a","b")</f>
        <v>#REF!</v>
      </c>
      <c r="C14399" s="54">
        <v>5</v>
      </c>
      <c r="D14399" s="54" t="s">
        <v>510</v>
      </c>
      <c r="F14399" s="89"/>
      <c r="G14399" s="95" t="s">
        <v>286</v>
      </c>
      <c r="H14399" s="360">
        <f t="shared" ref="H14399" si="8002">H14629+H15549+H15779+H16009</f>
        <v>0</v>
      </c>
      <c r="I14399" s="360">
        <f t="shared" ref="I14399:M14399" si="8003">I14629+I15549+I15779+I16009</f>
        <v>0</v>
      </c>
      <c r="J14399" s="360">
        <f t="shared" si="8003"/>
        <v>0</v>
      </c>
      <c r="K14399" s="360">
        <f t="shared" si="8003"/>
        <v>0</v>
      </c>
      <c r="L14399" s="360">
        <f t="shared" si="8003"/>
        <v>0</v>
      </c>
      <c r="M14399" s="360">
        <f t="shared" si="8003"/>
        <v>0</v>
      </c>
      <c r="N14399" s="141">
        <f t="shared" si="7995"/>
        <v>0</v>
      </c>
    </row>
    <row r="14400" spans="2:17" ht="20.25" customHeight="1">
      <c r="B14400" s="50" t="e">
        <f>IF((#REF!+#REF!+H14400)&lt;&gt;0,"a","b")</f>
        <v>#REF!</v>
      </c>
      <c r="C14400" s="54">
        <v>2</v>
      </c>
      <c r="D14400" s="68" t="s">
        <v>510</v>
      </c>
      <c r="E14400" s="45"/>
      <c r="F14400" s="374"/>
      <c r="G14400" s="106" t="s">
        <v>385</v>
      </c>
      <c r="H14400" s="360">
        <f t="shared" ref="H14400" si="8004">H14630+H15550+H15780+H16010</f>
        <v>0</v>
      </c>
      <c r="I14400" s="360">
        <f t="shared" ref="I14400:M14400" si="8005">I14630+I15550+I15780+I16010</f>
        <v>0</v>
      </c>
      <c r="J14400" s="360">
        <f t="shared" si="8005"/>
        <v>0</v>
      </c>
      <c r="K14400" s="360">
        <f t="shared" si="8005"/>
        <v>150</v>
      </c>
      <c r="L14400" s="360">
        <f t="shared" si="8005"/>
        <v>100</v>
      </c>
      <c r="M14400" s="360">
        <f t="shared" si="8005"/>
        <v>100</v>
      </c>
      <c r="N14400" s="125">
        <f t="shared" si="7995"/>
        <v>0</v>
      </c>
      <c r="O14400" s="60" t="s">
        <v>71</v>
      </c>
      <c r="Q14400" s="49" t="s">
        <v>47</v>
      </c>
    </row>
    <row r="14401" spans="2:17" ht="20.25" customHeight="1">
      <c r="B14401" s="50" t="e">
        <f>IF((#REF!+#REF!+H14401)&lt;&gt;0,"a","b")</f>
        <v>#REF!</v>
      </c>
      <c r="C14401" s="54">
        <v>3</v>
      </c>
      <c r="D14401" s="54" t="s">
        <v>510</v>
      </c>
      <c r="F14401" s="374"/>
      <c r="G14401" s="108" t="s">
        <v>386</v>
      </c>
      <c r="H14401" s="360">
        <f t="shared" ref="H14401" si="8006">H14631+H15551+H15781+H16011</f>
        <v>0</v>
      </c>
      <c r="I14401" s="360">
        <f t="shared" ref="I14401:M14401" si="8007">I14631+I15551+I15781+I16011</f>
        <v>0</v>
      </c>
      <c r="J14401" s="360">
        <f t="shared" si="8007"/>
        <v>0</v>
      </c>
      <c r="K14401" s="360">
        <f t="shared" si="8007"/>
        <v>150</v>
      </c>
      <c r="L14401" s="360">
        <f t="shared" si="8007"/>
        <v>100</v>
      </c>
      <c r="M14401" s="360">
        <f t="shared" si="8007"/>
        <v>100</v>
      </c>
      <c r="N14401" s="140">
        <f t="shared" si="7995"/>
        <v>0</v>
      </c>
      <c r="O14401" s="60" t="s">
        <v>71</v>
      </c>
      <c r="Q14401" s="49" t="s">
        <v>47</v>
      </c>
    </row>
    <row r="14402" spans="2:17" ht="20.25" customHeight="1">
      <c r="B14402" s="50" t="e">
        <f>IF((#REF!+#REF!+H14402)&lt;&gt;0,"a","b")</f>
        <v>#REF!</v>
      </c>
      <c r="C14402" s="54">
        <v>4</v>
      </c>
      <c r="D14402" s="54" t="s">
        <v>510</v>
      </c>
      <c r="F14402" s="374"/>
      <c r="G14402" s="93" t="s">
        <v>387</v>
      </c>
      <c r="H14402" s="360">
        <f t="shared" ref="H14402" si="8008">H14632+H15552+H15782+H16012</f>
        <v>0</v>
      </c>
      <c r="I14402" s="360">
        <f t="shared" ref="I14402:M14402" si="8009">I14632+I15552+I15782+I16012</f>
        <v>0</v>
      </c>
      <c r="J14402" s="360">
        <f t="shared" si="8009"/>
        <v>0</v>
      </c>
      <c r="K14402" s="360">
        <f t="shared" si="8009"/>
        <v>150</v>
      </c>
      <c r="L14402" s="360">
        <f t="shared" si="8009"/>
        <v>100</v>
      </c>
      <c r="M14402" s="360">
        <f t="shared" si="8009"/>
        <v>100</v>
      </c>
      <c r="N14402" s="137">
        <f t="shared" si="7995"/>
        <v>0</v>
      </c>
      <c r="O14402" s="60" t="s">
        <v>71</v>
      </c>
      <c r="Q14402" s="49" t="s">
        <v>47</v>
      </c>
    </row>
    <row r="14403" spans="2:17" ht="20.25" customHeight="1">
      <c r="B14403" s="50" t="e">
        <f>IF((#REF!+#REF!+H14403)&lt;&gt;0,"a","b")</f>
        <v>#REF!</v>
      </c>
      <c r="C14403" s="54">
        <v>5</v>
      </c>
      <c r="D14403" s="54" t="s">
        <v>510</v>
      </c>
      <c r="F14403" s="89"/>
      <c r="G14403" s="95" t="s">
        <v>388</v>
      </c>
      <c r="H14403" s="360">
        <f t="shared" ref="H14403" si="8010">H14633+H15553+H15783+H16013</f>
        <v>0</v>
      </c>
      <c r="I14403" s="360">
        <f t="shared" ref="I14403:M14403" si="8011">I14633+I15553+I15783+I16013</f>
        <v>0</v>
      </c>
      <c r="J14403" s="360">
        <f t="shared" si="8011"/>
        <v>0</v>
      </c>
      <c r="K14403" s="360">
        <f t="shared" si="8011"/>
        <v>0</v>
      </c>
      <c r="L14403" s="360">
        <f t="shared" si="8011"/>
        <v>0</v>
      </c>
      <c r="M14403" s="360">
        <f t="shared" si="8011"/>
        <v>0</v>
      </c>
      <c r="N14403" s="141">
        <f t="shared" si="7995"/>
        <v>0</v>
      </c>
      <c r="O14403" s="60"/>
      <c r="Q14403" s="49" t="s">
        <v>47</v>
      </c>
    </row>
    <row r="14404" spans="2:17" ht="20.25" customHeight="1">
      <c r="B14404" s="50" t="e">
        <f>IF((#REF!+#REF!+H14404)&lt;&gt;0,"a","b")</f>
        <v>#REF!</v>
      </c>
      <c r="C14404" s="54">
        <v>5</v>
      </c>
      <c r="D14404" s="54" t="s">
        <v>510</v>
      </c>
      <c r="F14404" s="89"/>
      <c r="G14404" s="95" t="s">
        <v>389</v>
      </c>
      <c r="H14404" s="360">
        <f t="shared" ref="H14404" si="8012">H14634+H15554+H15784+H16014</f>
        <v>0</v>
      </c>
      <c r="I14404" s="360">
        <f t="shared" ref="I14404:M14404" si="8013">I14634+I15554+I15784+I16014</f>
        <v>0</v>
      </c>
      <c r="J14404" s="360">
        <f t="shared" si="8013"/>
        <v>0</v>
      </c>
      <c r="K14404" s="360">
        <f t="shared" si="8013"/>
        <v>150</v>
      </c>
      <c r="L14404" s="360">
        <f t="shared" si="8013"/>
        <v>100</v>
      </c>
      <c r="M14404" s="360">
        <f t="shared" si="8013"/>
        <v>100</v>
      </c>
      <c r="N14404" s="141">
        <f t="shared" si="7995"/>
        <v>0</v>
      </c>
      <c r="O14404" s="60"/>
      <c r="Q14404" s="49" t="s">
        <v>47</v>
      </c>
    </row>
    <row r="14405" spans="2:17" ht="30.75" customHeight="1">
      <c r="B14405" s="50" t="e">
        <f>IF((#REF!+#REF!+H14405)&lt;&gt;0,"a","b")</f>
        <v>#REF!</v>
      </c>
      <c r="C14405" s="54">
        <v>5</v>
      </c>
      <c r="D14405" s="54" t="s">
        <v>510</v>
      </c>
      <c r="F14405" s="89"/>
      <c r="G14405" s="95" t="s">
        <v>390</v>
      </c>
      <c r="H14405" s="360">
        <f t="shared" ref="H14405" si="8014">H14635+H15555+H15785+H16015</f>
        <v>0</v>
      </c>
      <c r="I14405" s="360">
        <f t="shared" ref="I14405:M14405" si="8015">I14635+I15555+I15785+I16015</f>
        <v>0</v>
      </c>
      <c r="J14405" s="360">
        <f t="shared" si="8015"/>
        <v>0</v>
      </c>
      <c r="K14405" s="360">
        <f t="shared" si="8015"/>
        <v>0</v>
      </c>
      <c r="L14405" s="360">
        <f t="shared" si="8015"/>
        <v>0</v>
      </c>
      <c r="M14405" s="360">
        <f t="shared" si="8015"/>
        <v>0</v>
      </c>
      <c r="N14405" s="141">
        <f t="shared" si="7995"/>
        <v>0</v>
      </c>
      <c r="O14405" s="60"/>
      <c r="Q14405" s="49" t="s">
        <v>47</v>
      </c>
    </row>
    <row r="14406" spans="2:17" ht="20.25" customHeight="1">
      <c r="B14406" s="50" t="e">
        <f>IF((#REF!+#REF!+H14406)&lt;&gt;0,"a","b")</f>
        <v>#REF!</v>
      </c>
      <c r="C14406" s="54">
        <v>5</v>
      </c>
      <c r="D14406" s="54" t="s">
        <v>510</v>
      </c>
      <c r="F14406" s="89"/>
      <c r="G14406" s="95" t="s">
        <v>391</v>
      </c>
      <c r="H14406" s="360">
        <f t="shared" ref="H14406" si="8016">H14636+H15556+H15786+H16016</f>
        <v>0</v>
      </c>
      <c r="I14406" s="360">
        <f t="shared" ref="I14406:M14406" si="8017">I14636+I15556+I15786+I16016</f>
        <v>0</v>
      </c>
      <c r="J14406" s="360">
        <f t="shared" si="8017"/>
        <v>0</v>
      </c>
      <c r="K14406" s="360">
        <f t="shared" si="8017"/>
        <v>0</v>
      </c>
      <c r="L14406" s="360">
        <f t="shared" si="8017"/>
        <v>0</v>
      </c>
      <c r="M14406" s="360">
        <f t="shared" si="8017"/>
        <v>0</v>
      </c>
      <c r="N14406" s="141">
        <f t="shared" si="7995"/>
        <v>0</v>
      </c>
      <c r="O14406" s="60"/>
      <c r="Q14406" s="49" t="s">
        <v>47</v>
      </c>
    </row>
    <row r="14407" spans="2:17" ht="20.25" customHeight="1">
      <c r="B14407" s="50" t="e">
        <f>IF((#REF!+#REF!+H14407)&lt;&gt;0,"a","b")</f>
        <v>#REF!</v>
      </c>
      <c r="C14407" s="54">
        <v>5</v>
      </c>
      <c r="D14407" s="54" t="s">
        <v>510</v>
      </c>
      <c r="F14407" s="89"/>
      <c r="G14407" s="95" t="s">
        <v>392</v>
      </c>
      <c r="H14407" s="360">
        <f t="shared" ref="H14407" si="8018">H14637+H15557+H15787+H16017</f>
        <v>0</v>
      </c>
      <c r="I14407" s="360">
        <f t="shared" ref="I14407:M14407" si="8019">I14637+I15557+I15787+I16017</f>
        <v>0</v>
      </c>
      <c r="J14407" s="360">
        <f t="shared" si="8019"/>
        <v>0</v>
      </c>
      <c r="K14407" s="360">
        <f t="shared" si="8019"/>
        <v>0</v>
      </c>
      <c r="L14407" s="360">
        <f t="shared" si="8019"/>
        <v>0</v>
      </c>
      <c r="M14407" s="360">
        <f t="shared" si="8019"/>
        <v>0</v>
      </c>
      <c r="N14407" s="141">
        <f t="shared" si="7995"/>
        <v>0</v>
      </c>
      <c r="O14407" s="60"/>
      <c r="Q14407" s="49" t="s">
        <v>47</v>
      </c>
    </row>
    <row r="14408" spans="2:17" ht="30.75" customHeight="1">
      <c r="B14408" s="50" t="e">
        <f>IF((#REF!+#REF!+H14408)&lt;&gt;0,"a","b")</f>
        <v>#REF!</v>
      </c>
      <c r="C14408" s="54">
        <v>5</v>
      </c>
      <c r="D14408" s="54" t="s">
        <v>510</v>
      </c>
      <c r="F14408" s="89"/>
      <c r="G14408" s="95" t="s">
        <v>393</v>
      </c>
      <c r="H14408" s="360">
        <f t="shared" ref="H14408" si="8020">H14638+H15558+H15788+H16018</f>
        <v>0</v>
      </c>
      <c r="I14408" s="360">
        <f t="shared" ref="I14408:M14408" si="8021">I14638+I15558+I15788+I16018</f>
        <v>0</v>
      </c>
      <c r="J14408" s="360">
        <f t="shared" si="8021"/>
        <v>0</v>
      </c>
      <c r="K14408" s="360">
        <f t="shared" si="8021"/>
        <v>0</v>
      </c>
      <c r="L14408" s="360">
        <f t="shared" si="8021"/>
        <v>0</v>
      </c>
      <c r="M14408" s="360">
        <f t="shared" si="8021"/>
        <v>0</v>
      </c>
      <c r="N14408" s="141">
        <f t="shared" si="7995"/>
        <v>0</v>
      </c>
      <c r="O14408" s="60"/>
      <c r="Q14408" s="49" t="s">
        <v>47</v>
      </c>
    </row>
    <row r="14409" spans="2:17" ht="20.25" customHeight="1">
      <c r="B14409" s="50" t="e">
        <f>IF((#REF!+#REF!+H14409)&lt;&gt;0,"a","b")</f>
        <v>#REF!</v>
      </c>
      <c r="C14409" s="54">
        <v>5</v>
      </c>
      <c r="D14409" s="54" t="s">
        <v>510</v>
      </c>
      <c r="F14409" s="89"/>
      <c r="G14409" s="95" t="s">
        <v>394</v>
      </c>
      <c r="H14409" s="360">
        <f t="shared" ref="H14409" si="8022">H14639+H15559+H15789+H16019</f>
        <v>0</v>
      </c>
      <c r="I14409" s="360">
        <f t="shared" ref="I14409:M14409" si="8023">I14639+I15559+I15789+I16019</f>
        <v>0</v>
      </c>
      <c r="J14409" s="360">
        <f t="shared" si="8023"/>
        <v>0</v>
      </c>
      <c r="K14409" s="360">
        <f t="shared" si="8023"/>
        <v>0</v>
      </c>
      <c r="L14409" s="360">
        <f t="shared" si="8023"/>
        <v>0</v>
      </c>
      <c r="M14409" s="360">
        <f t="shared" si="8023"/>
        <v>0</v>
      </c>
      <c r="N14409" s="141">
        <f t="shared" si="7995"/>
        <v>0</v>
      </c>
      <c r="O14409" s="60"/>
      <c r="Q14409" s="49" t="s">
        <v>47</v>
      </c>
    </row>
    <row r="14410" spans="2:17" ht="20.25" customHeight="1">
      <c r="B14410" s="50" t="e">
        <f>IF((#REF!+#REF!+H14410)&lt;&gt;0,"a","b")</f>
        <v>#REF!</v>
      </c>
      <c r="C14410" s="54">
        <v>5</v>
      </c>
      <c r="D14410" s="54" t="s">
        <v>510</v>
      </c>
      <c r="F14410" s="89"/>
      <c r="G14410" s="95" t="s">
        <v>395</v>
      </c>
      <c r="H14410" s="360">
        <f t="shared" ref="H14410" si="8024">H14640+H15560+H15790+H16020</f>
        <v>0</v>
      </c>
      <c r="I14410" s="360">
        <f t="shared" ref="I14410:M14410" si="8025">I14640+I15560+I15790+I16020</f>
        <v>0</v>
      </c>
      <c r="J14410" s="360">
        <f t="shared" si="8025"/>
        <v>0</v>
      </c>
      <c r="K14410" s="360">
        <f t="shared" si="8025"/>
        <v>0</v>
      </c>
      <c r="L14410" s="360">
        <f t="shared" si="8025"/>
        <v>0</v>
      </c>
      <c r="M14410" s="360">
        <f t="shared" si="8025"/>
        <v>0</v>
      </c>
      <c r="N14410" s="141">
        <f t="shared" si="7995"/>
        <v>0</v>
      </c>
      <c r="O14410" s="60"/>
      <c r="Q14410" s="49" t="s">
        <v>47</v>
      </c>
    </row>
    <row r="14411" spans="2:17" ht="20.25" customHeight="1">
      <c r="B14411" s="50" t="e">
        <f>IF((#REF!+#REF!+H14411)&lt;&gt;0,"a","b")</f>
        <v>#REF!</v>
      </c>
      <c r="C14411" s="54">
        <v>5</v>
      </c>
      <c r="D14411" s="54" t="s">
        <v>510</v>
      </c>
      <c r="F14411" s="89"/>
      <c r="G14411" s="95" t="s">
        <v>396</v>
      </c>
      <c r="H14411" s="360">
        <f t="shared" ref="H14411" si="8026">H14641+H15561+H15791+H16021</f>
        <v>0</v>
      </c>
      <c r="I14411" s="360">
        <f t="shared" ref="I14411:M14411" si="8027">I14641+I15561+I15791+I16021</f>
        <v>0</v>
      </c>
      <c r="J14411" s="360">
        <f t="shared" si="8027"/>
        <v>0</v>
      </c>
      <c r="K14411" s="360">
        <f t="shared" si="8027"/>
        <v>0</v>
      </c>
      <c r="L14411" s="360">
        <f t="shared" si="8027"/>
        <v>0</v>
      </c>
      <c r="M14411" s="360">
        <f t="shared" si="8027"/>
        <v>0</v>
      </c>
      <c r="N14411" s="141">
        <f t="shared" si="7995"/>
        <v>0</v>
      </c>
      <c r="O14411" s="60"/>
      <c r="Q14411" s="49" t="s">
        <v>47</v>
      </c>
    </row>
    <row r="14412" spans="2:17" ht="20.25" customHeight="1">
      <c r="B14412" s="50" t="e">
        <f>IF((#REF!+#REF!+H14412)&lt;&gt;0,"a","b")</f>
        <v>#REF!</v>
      </c>
      <c r="C14412" s="54">
        <v>5</v>
      </c>
      <c r="D14412" s="54" t="s">
        <v>510</v>
      </c>
      <c r="F14412" s="89"/>
      <c r="G14412" s="95" t="s">
        <v>397</v>
      </c>
      <c r="H14412" s="360">
        <f t="shared" ref="H14412" si="8028">H14642+H15562+H15792+H16022</f>
        <v>0</v>
      </c>
      <c r="I14412" s="360">
        <f t="shared" ref="I14412:M14412" si="8029">I14642+I15562+I15792+I16022</f>
        <v>0</v>
      </c>
      <c r="J14412" s="360">
        <f t="shared" si="8029"/>
        <v>0</v>
      </c>
      <c r="K14412" s="360">
        <f t="shared" si="8029"/>
        <v>0</v>
      </c>
      <c r="L14412" s="360">
        <f t="shared" si="8029"/>
        <v>0</v>
      </c>
      <c r="M14412" s="360">
        <f t="shared" si="8029"/>
        <v>0</v>
      </c>
      <c r="N14412" s="141">
        <f t="shared" si="7995"/>
        <v>0</v>
      </c>
      <c r="O14412" s="60"/>
      <c r="Q14412" s="49" t="s">
        <v>47</v>
      </c>
    </row>
    <row r="14413" spans="2:17" ht="20.25" customHeight="1">
      <c r="B14413" s="50" t="e">
        <f>IF((#REF!+#REF!+H14413)&lt;&gt;0,"a","b")</f>
        <v>#REF!</v>
      </c>
      <c r="C14413" s="54">
        <v>5</v>
      </c>
      <c r="D14413" s="54" t="s">
        <v>510</v>
      </c>
      <c r="F14413" s="374"/>
      <c r="G14413" s="95" t="s">
        <v>398</v>
      </c>
      <c r="H14413" s="360">
        <f t="shared" ref="H14413" si="8030">H14643+H15563+H15793+H16023</f>
        <v>0</v>
      </c>
      <c r="I14413" s="360">
        <f t="shared" ref="I14413:M14413" si="8031">I14643+I15563+I15793+I16023</f>
        <v>0</v>
      </c>
      <c r="J14413" s="360">
        <f t="shared" si="8031"/>
        <v>0</v>
      </c>
      <c r="K14413" s="360">
        <f t="shared" si="8031"/>
        <v>0</v>
      </c>
      <c r="L14413" s="360">
        <f t="shared" si="8031"/>
        <v>0</v>
      </c>
      <c r="M14413" s="360">
        <f t="shared" si="8031"/>
        <v>0</v>
      </c>
      <c r="N14413" s="141">
        <f t="shared" si="7995"/>
        <v>0</v>
      </c>
      <c r="O14413" s="60"/>
      <c r="Q14413" s="49" t="s">
        <v>47</v>
      </c>
    </row>
    <row r="14414" spans="2:17" ht="20.25" customHeight="1">
      <c r="B14414" s="50" t="e">
        <f>IF((#REF!+#REF!+H14414)&lt;&gt;0,"a","b")</f>
        <v>#REF!</v>
      </c>
      <c r="C14414" s="54">
        <v>4</v>
      </c>
      <c r="D14414" s="54" t="s">
        <v>510</v>
      </c>
      <c r="F14414" s="89"/>
      <c r="G14414" s="93" t="s">
        <v>399</v>
      </c>
      <c r="H14414" s="360">
        <f t="shared" ref="H14414" si="8032">H14644+H15564+H15794+H16024</f>
        <v>0</v>
      </c>
      <c r="I14414" s="360">
        <f t="shared" ref="I14414:M14414" si="8033">I14644+I15564+I15794+I16024</f>
        <v>0</v>
      </c>
      <c r="J14414" s="360">
        <f t="shared" si="8033"/>
        <v>0</v>
      </c>
      <c r="K14414" s="360">
        <f t="shared" si="8033"/>
        <v>0</v>
      </c>
      <c r="L14414" s="360">
        <f t="shared" si="8033"/>
        <v>0</v>
      </c>
      <c r="M14414" s="360">
        <f t="shared" si="8033"/>
        <v>0</v>
      </c>
      <c r="N14414" s="137">
        <f t="shared" si="7995"/>
        <v>0</v>
      </c>
      <c r="O14414" s="60" t="s">
        <v>71</v>
      </c>
      <c r="Q14414" s="49" t="s">
        <v>47</v>
      </c>
    </row>
    <row r="14415" spans="2:17" ht="20.25" customHeight="1">
      <c r="B14415" s="50" t="e">
        <f>IF((#REF!+#REF!+H14415)&lt;&gt;0,"a","b")</f>
        <v>#REF!</v>
      </c>
      <c r="C14415" s="54">
        <v>5</v>
      </c>
      <c r="D14415" s="54" t="s">
        <v>510</v>
      </c>
      <c r="F14415" s="89"/>
      <c r="G14415" s="95" t="s">
        <v>400</v>
      </c>
      <c r="H14415" s="360">
        <f t="shared" ref="H14415" si="8034">H14645+H15565+H15795+H16025</f>
        <v>0</v>
      </c>
      <c r="I14415" s="360">
        <f t="shared" ref="I14415:M14415" si="8035">I14645+I15565+I15795+I16025</f>
        <v>0</v>
      </c>
      <c r="J14415" s="360">
        <f t="shared" si="8035"/>
        <v>0</v>
      </c>
      <c r="K14415" s="360">
        <f t="shared" si="8035"/>
        <v>0</v>
      </c>
      <c r="L14415" s="360">
        <f t="shared" si="8035"/>
        <v>0</v>
      </c>
      <c r="M14415" s="360">
        <f t="shared" si="8035"/>
        <v>0</v>
      </c>
      <c r="N14415" s="141">
        <f t="shared" si="7995"/>
        <v>0</v>
      </c>
      <c r="O14415" s="60" t="s">
        <v>71</v>
      </c>
      <c r="Q14415" s="49" t="s">
        <v>47</v>
      </c>
    </row>
    <row r="14416" spans="2:17" ht="20.25" customHeight="1">
      <c r="B14416" s="50" t="e">
        <f>IF((#REF!+#REF!+H14416)&lt;&gt;0,"a","b")</f>
        <v>#REF!</v>
      </c>
      <c r="C14416" s="54">
        <v>6</v>
      </c>
      <c r="D14416" s="54" t="s">
        <v>510</v>
      </c>
      <c r="F14416" s="89"/>
      <c r="G14416" s="120" t="s">
        <v>401</v>
      </c>
      <c r="H14416" s="360">
        <f t="shared" ref="H14416" si="8036">H14646+H15566+H15796+H16026</f>
        <v>0</v>
      </c>
      <c r="I14416" s="360">
        <f t="shared" ref="I14416:M14416" si="8037">I14646+I15566+I15796+I16026</f>
        <v>0</v>
      </c>
      <c r="J14416" s="360">
        <f t="shared" si="8037"/>
        <v>0</v>
      </c>
      <c r="K14416" s="360">
        <f t="shared" si="8037"/>
        <v>0</v>
      </c>
      <c r="L14416" s="360">
        <f t="shared" si="8037"/>
        <v>0</v>
      </c>
      <c r="M14416" s="360">
        <f t="shared" si="8037"/>
        <v>0</v>
      </c>
      <c r="N14416" s="142">
        <f t="shared" si="7995"/>
        <v>0</v>
      </c>
      <c r="O14416" s="60"/>
      <c r="Q14416" s="49" t="s">
        <v>47</v>
      </c>
    </row>
    <row r="14417" spans="2:17" ht="20.25" customHeight="1">
      <c r="B14417" s="50" t="e">
        <f>IF((#REF!+#REF!+H14417)&lt;&gt;0,"a","b")</f>
        <v>#REF!</v>
      </c>
      <c r="C14417" s="54">
        <v>6</v>
      </c>
      <c r="D14417" s="54" t="s">
        <v>510</v>
      </c>
      <c r="F14417" s="89"/>
      <c r="G14417" s="120" t="s">
        <v>402</v>
      </c>
      <c r="H14417" s="360">
        <f t="shared" ref="H14417" si="8038">H14647+H15567+H15797+H16027</f>
        <v>0</v>
      </c>
      <c r="I14417" s="360">
        <f t="shared" ref="I14417:M14417" si="8039">I14647+I15567+I15797+I16027</f>
        <v>0</v>
      </c>
      <c r="J14417" s="360">
        <f t="shared" si="8039"/>
        <v>0</v>
      </c>
      <c r="K14417" s="360">
        <f t="shared" si="8039"/>
        <v>0</v>
      </c>
      <c r="L14417" s="360">
        <f t="shared" si="8039"/>
        <v>0</v>
      </c>
      <c r="M14417" s="360">
        <f t="shared" si="8039"/>
        <v>0</v>
      </c>
      <c r="N14417" s="142">
        <f t="shared" si="7995"/>
        <v>0</v>
      </c>
      <c r="O14417" s="60"/>
      <c r="Q14417" s="49" t="s">
        <v>47</v>
      </c>
    </row>
    <row r="14418" spans="2:17" ht="20.25" customHeight="1">
      <c r="B14418" s="50" t="e">
        <f>IF((#REF!+#REF!+H14418)&lt;&gt;0,"a","b")</f>
        <v>#REF!</v>
      </c>
      <c r="C14418" s="54">
        <v>6</v>
      </c>
      <c r="D14418" s="54" t="s">
        <v>510</v>
      </c>
      <c r="F14418" s="89"/>
      <c r="G14418" s="120" t="s">
        <v>403</v>
      </c>
      <c r="H14418" s="360">
        <f t="shared" ref="H14418" si="8040">H14648+H15568+H15798+H16028</f>
        <v>0</v>
      </c>
      <c r="I14418" s="360">
        <f t="shared" ref="I14418:M14418" si="8041">I14648+I15568+I15798+I16028</f>
        <v>0</v>
      </c>
      <c r="J14418" s="360">
        <f t="shared" si="8041"/>
        <v>0</v>
      </c>
      <c r="K14418" s="360">
        <f t="shared" si="8041"/>
        <v>0</v>
      </c>
      <c r="L14418" s="360">
        <f t="shared" si="8041"/>
        <v>0</v>
      </c>
      <c r="M14418" s="360">
        <f t="shared" si="8041"/>
        <v>0</v>
      </c>
      <c r="N14418" s="142">
        <f t="shared" si="7995"/>
        <v>0</v>
      </c>
      <c r="O14418" s="60"/>
      <c r="Q14418" s="49" t="s">
        <v>47</v>
      </c>
    </row>
    <row r="14419" spans="2:17" ht="20.25" customHeight="1">
      <c r="B14419" s="50" t="e">
        <f>IF((#REF!+#REF!+H14419)&lt;&gt;0,"a","b")</f>
        <v>#REF!</v>
      </c>
      <c r="C14419" s="54">
        <v>6</v>
      </c>
      <c r="D14419" s="54" t="s">
        <v>510</v>
      </c>
      <c r="F14419" s="89"/>
      <c r="G14419" s="120" t="s">
        <v>404</v>
      </c>
      <c r="H14419" s="360">
        <f t="shared" ref="H14419" si="8042">H14649+H15569+H15799+H16029</f>
        <v>0</v>
      </c>
      <c r="I14419" s="360">
        <f t="shared" ref="I14419:M14419" si="8043">I14649+I15569+I15799+I16029</f>
        <v>0</v>
      </c>
      <c r="J14419" s="360">
        <f t="shared" si="8043"/>
        <v>0</v>
      </c>
      <c r="K14419" s="360">
        <f t="shared" si="8043"/>
        <v>0</v>
      </c>
      <c r="L14419" s="360">
        <f t="shared" si="8043"/>
        <v>0</v>
      </c>
      <c r="M14419" s="360">
        <f t="shared" si="8043"/>
        <v>0</v>
      </c>
      <c r="N14419" s="142">
        <f t="shared" si="7995"/>
        <v>0</v>
      </c>
      <c r="O14419" s="60"/>
      <c r="Q14419" s="49" t="s">
        <v>47</v>
      </c>
    </row>
    <row r="14420" spans="2:17" ht="20.25" customHeight="1">
      <c r="B14420" s="50" t="e">
        <f>IF((#REF!+#REF!+H14420)&lt;&gt;0,"a","b")</f>
        <v>#REF!</v>
      </c>
      <c r="C14420" s="54">
        <v>6</v>
      </c>
      <c r="D14420" s="54" t="s">
        <v>510</v>
      </c>
      <c r="F14420" s="89"/>
      <c r="G14420" s="120" t="s">
        <v>405</v>
      </c>
      <c r="H14420" s="360">
        <f t="shared" ref="H14420" si="8044">H14650+H15570+H15800+H16030</f>
        <v>0</v>
      </c>
      <c r="I14420" s="360">
        <f t="shared" ref="I14420:M14420" si="8045">I14650+I15570+I15800+I16030</f>
        <v>0</v>
      </c>
      <c r="J14420" s="360">
        <f t="shared" si="8045"/>
        <v>0</v>
      </c>
      <c r="K14420" s="360">
        <f t="shared" si="8045"/>
        <v>0</v>
      </c>
      <c r="L14420" s="360">
        <f t="shared" si="8045"/>
        <v>0</v>
      </c>
      <c r="M14420" s="360">
        <f t="shared" si="8045"/>
        <v>0</v>
      </c>
      <c r="N14420" s="142">
        <f t="shared" si="7995"/>
        <v>0</v>
      </c>
      <c r="O14420" s="60"/>
      <c r="Q14420" s="49" t="s">
        <v>47</v>
      </c>
    </row>
    <row r="14421" spans="2:17" ht="20.25" customHeight="1">
      <c r="B14421" s="50" t="e">
        <f>IF((#REF!+#REF!+H14421)&lt;&gt;0,"a","b")</f>
        <v>#REF!</v>
      </c>
      <c r="C14421" s="54">
        <v>6</v>
      </c>
      <c r="D14421" s="54" t="s">
        <v>510</v>
      </c>
      <c r="F14421" s="89"/>
      <c r="G14421" s="120" t="s">
        <v>406</v>
      </c>
      <c r="H14421" s="360">
        <f t="shared" ref="H14421" si="8046">H14651+H15571+H15801+H16031</f>
        <v>0</v>
      </c>
      <c r="I14421" s="360">
        <f t="shared" ref="I14421:M14421" si="8047">I14651+I15571+I15801+I16031</f>
        <v>0</v>
      </c>
      <c r="J14421" s="360">
        <f t="shared" si="8047"/>
        <v>0</v>
      </c>
      <c r="K14421" s="360">
        <f t="shared" si="8047"/>
        <v>0</v>
      </c>
      <c r="L14421" s="360">
        <f t="shared" si="8047"/>
        <v>0</v>
      </c>
      <c r="M14421" s="360">
        <f t="shared" si="8047"/>
        <v>0</v>
      </c>
      <c r="N14421" s="142">
        <f t="shared" si="7995"/>
        <v>0</v>
      </c>
      <c r="O14421" s="60"/>
      <c r="Q14421" s="49" t="s">
        <v>47</v>
      </c>
    </row>
    <row r="14422" spans="2:17" ht="20.25" customHeight="1">
      <c r="B14422" s="50" t="e">
        <f>IF((#REF!+#REF!+H14422)&lt;&gt;0,"a","b")</f>
        <v>#REF!</v>
      </c>
      <c r="C14422" s="54">
        <v>5</v>
      </c>
      <c r="D14422" s="54" t="s">
        <v>510</v>
      </c>
      <c r="F14422" s="89"/>
      <c r="G14422" s="95" t="s">
        <v>407</v>
      </c>
      <c r="H14422" s="360">
        <f t="shared" ref="H14422" si="8048">H14652+H15572+H15802+H16032</f>
        <v>0</v>
      </c>
      <c r="I14422" s="360">
        <f t="shared" ref="I14422:M14422" si="8049">I14652+I15572+I15802+I16032</f>
        <v>0</v>
      </c>
      <c r="J14422" s="360">
        <f t="shared" si="8049"/>
        <v>0</v>
      </c>
      <c r="K14422" s="360">
        <f t="shared" si="8049"/>
        <v>0</v>
      </c>
      <c r="L14422" s="360">
        <f t="shared" si="8049"/>
        <v>0</v>
      </c>
      <c r="M14422" s="360">
        <f t="shared" si="8049"/>
        <v>0</v>
      </c>
      <c r="N14422" s="141">
        <f t="shared" si="7995"/>
        <v>0</v>
      </c>
      <c r="O14422" s="60" t="s">
        <v>71</v>
      </c>
      <c r="Q14422" s="49" t="s">
        <v>47</v>
      </c>
    </row>
    <row r="14423" spans="2:17" ht="20.25" customHeight="1">
      <c r="B14423" s="50" t="e">
        <f>IF((#REF!+#REF!+H14423)&lt;&gt;0,"a","b")</f>
        <v>#REF!</v>
      </c>
      <c r="C14423" s="54">
        <v>6</v>
      </c>
      <c r="D14423" s="54" t="s">
        <v>510</v>
      </c>
      <c r="F14423" s="89"/>
      <c r="G14423" s="109" t="s">
        <v>408</v>
      </c>
      <c r="H14423" s="360">
        <f t="shared" ref="H14423" si="8050">H14653+H15573+H15803+H16033</f>
        <v>0</v>
      </c>
      <c r="I14423" s="360">
        <f t="shared" ref="I14423:M14423" si="8051">I14653+I15573+I15803+I16033</f>
        <v>0</v>
      </c>
      <c r="J14423" s="360">
        <f t="shared" si="8051"/>
        <v>0</v>
      </c>
      <c r="K14423" s="360">
        <f t="shared" si="8051"/>
        <v>0</v>
      </c>
      <c r="L14423" s="360">
        <f t="shared" si="8051"/>
        <v>0</v>
      </c>
      <c r="M14423" s="360">
        <f t="shared" si="8051"/>
        <v>0</v>
      </c>
      <c r="N14423" s="145">
        <f t="shared" si="7995"/>
        <v>0</v>
      </c>
      <c r="Q14423" s="49" t="s">
        <v>47</v>
      </c>
    </row>
    <row r="14424" spans="2:17" ht="20.25" customHeight="1">
      <c r="B14424" s="50" t="e">
        <f>IF((#REF!+#REF!+H14424)&lt;&gt;0,"a","b")</f>
        <v>#REF!</v>
      </c>
      <c r="C14424" s="54">
        <v>6</v>
      </c>
      <c r="D14424" s="54" t="s">
        <v>510</v>
      </c>
      <c r="F14424" s="89"/>
      <c r="G14424" s="109" t="s">
        <v>409</v>
      </c>
      <c r="H14424" s="360">
        <f t="shared" ref="H14424" si="8052">H14654+H15574+H15804+H16034</f>
        <v>0</v>
      </c>
      <c r="I14424" s="360">
        <f t="shared" ref="I14424:M14424" si="8053">I14654+I15574+I15804+I16034</f>
        <v>0</v>
      </c>
      <c r="J14424" s="360">
        <f t="shared" si="8053"/>
        <v>0</v>
      </c>
      <c r="K14424" s="360">
        <f t="shared" si="8053"/>
        <v>0</v>
      </c>
      <c r="L14424" s="360">
        <f t="shared" si="8053"/>
        <v>0</v>
      </c>
      <c r="M14424" s="360">
        <f t="shared" si="8053"/>
        <v>0</v>
      </c>
      <c r="N14424" s="145">
        <f t="shared" si="7995"/>
        <v>0</v>
      </c>
      <c r="Q14424" s="49" t="s">
        <v>47</v>
      </c>
    </row>
    <row r="14425" spans="2:17" ht="30.75" customHeight="1">
      <c r="B14425" s="50" t="e">
        <f>IF((#REF!+#REF!+H14425)&lt;&gt;0,"a","b")</f>
        <v>#REF!</v>
      </c>
      <c r="C14425" s="54">
        <v>6</v>
      </c>
      <c r="D14425" s="54" t="s">
        <v>510</v>
      </c>
      <c r="F14425" s="89"/>
      <c r="G14425" s="109" t="s">
        <v>410</v>
      </c>
      <c r="H14425" s="360">
        <f t="shared" ref="H14425" si="8054">H14655+H15575+H15805+H16035</f>
        <v>0</v>
      </c>
      <c r="I14425" s="360">
        <f t="shared" ref="I14425:M14425" si="8055">I14655+I15575+I15805+I16035</f>
        <v>0</v>
      </c>
      <c r="J14425" s="360">
        <f t="shared" si="8055"/>
        <v>0</v>
      </c>
      <c r="K14425" s="360">
        <f t="shared" si="8055"/>
        <v>0</v>
      </c>
      <c r="L14425" s="360">
        <f t="shared" si="8055"/>
        <v>0</v>
      </c>
      <c r="M14425" s="360">
        <f t="shared" si="8055"/>
        <v>0</v>
      </c>
      <c r="N14425" s="145">
        <f t="shared" si="7995"/>
        <v>0</v>
      </c>
      <c r="Q14425" s="49" t="s">
        <v>47</v>
      </c>
    </row>
    <row r="14426" spans="2:17" ht="30.75" customHeight="1">
      <c r="B14426" s="50" t="e">
        <f>IF((#REF!+#REF!+H14426)&lt;&gt;0,"a","b")</f>
        <v>#REF!</v>
      </c>
      <c r="C14426" s="54">
        <v>6</v>
      </c>
      <c r="D14426" s="54" t="s">
        <v>510</v>
      </c>
      <c r="F14426" s="89"/>
      <c r="G14426" s="109" t="s">
        <v>411</v>
      </c>
      <c r="H14426" s="360">
        <f t="shared" ref="H14426" si="8056">H14656+H15576+H15806+H16036</f>
        <v>0</v>
      </c>
      <c r="I14426" s="360">
        <f t="shared" ref="I14426:M14426" si="8057">I14656+I15576+I15806+I16036</f>
        <v>0</v>
      </c>
      <c r="J14426" s="360">
        <f t="shared" si="8057"/>
        <v>0</v>
      </c>
      <c r="K14426" s="360">
        <f t="shared" si="8057"/>
        <v>0</v>
      </c>
      <c r="L14426" s="360">
        <f t="shared" si="8057"/>
        <v>0</v>
      </c>
      <c r="M14426" s="360">
        <f t="shared" si="8057"/>
        <v>0</v>
      </c>
      <c r="N14426" s="145">
        <f t="shared" si="7995"/>
        <v>0</v>
      </c>
      <c r="Q14426" s="49" t="s">
        <v>47</v>
      </c>
    </row>
    <row r="14427" spans="2:17" ht="20.25" customHeight="1">
      <c r="B14427" s="50" t="e">
        <f>IF((#REF!+#REF!+H14427)&lt;&gt;0,"a","b")</f>
        <v>#REF!</v>
      </c>
      <c r="C14427" s="54">
        <v>6</v>
      </c>
      <c r="D14427" s="54" t="s">
        <v>510</v>
      </c>
      <c r="F14427" s="89"/>
      <c r="G14427" s="109" t="s">
        <v>412</v>
      </c>
      <c r="H14427" s="360">
        <f t="shared" ref="H14427" si="8058">H14657+H15577+H15807+H16037</f>
        <v>0</v>
      </c>
      <c r="I14427" s="360">
        <f t="shared" ref="I14427:M14427" si="8059">I14657+I15577+I15807+I16037</f>
        <v>0</v>
      </c>
      <c r="J14427" s="360">
        <f t="shared" si="8059"/>
        <v>0</v>
      </c>
      <c r="K14427" s="360">
        <f t="shared" si="8059"/>
        <v>0</v>
      </c>
      <c r="L14427" s="360">
        <f t="shared" si="8059"/>
        <v>0</v>
      </c>
      <c r="M14427" s="360">
        <f t="shared" si="8059"/>
        <v>0</v>
      </c>
      <c r="N14427" s="145">
        <f t="shared" si="7995"/>
        <v>0</v>
      </c>
      <c r="Q14427" s="49" t="s">
        <v>47</v>
      </c>
    </row>
    <row r="14428" spans="2:17" ht="20.25" customHeight="1">
      <c r="B14428" s="50" t="e">
        <f>IF((#REF!+#REF!+H14428)&lt;&gt;0,"a","b")</f>
        <v>#REF!</v>
      </c>
      <c r="C14428" s="54">
        <v>6</v>
      </c>
      <c r="D14428" s="54" t="s">
        <v>510</v>
      </c>
      <c r="F14428" s="89"/>
      <c r="G14428" s="109" t="s">
        <v>413</v>
      </c>
      <c r="H14428" s="360">
        <f t="shared" ref="H14428" si="8060">H14658+H15578+H15808+H16038</f>
        <v>0</v>
      </c>
      <c r="I14428" s="360">
        <f t="shared" ref="I14428:M14428" si="8061">I14658+I15578+I15808+I16038</f>
        <v>0</v>
      </c>
      <c r="J14428" s="360">
        <f t="shared" si="8061"/>
        <v>0</v>
      </c>
      <c r="K14428" s="360">
        <f t="shared" si="8061"/>
        <v>0</v>
      </c>
      <c r="L14428" s="360">
        <f t="shared" si="8061"/>
        <v>0</v>
      </c>
      <c r="M14428" s="360">
        <f t="shared" si="8061"/>
        <v>0</v>
      </c>
      <c r="N14428" s="145">
        <f t="shared" si="7995"/>
        <v>0</v>
      </c>
      <c r="Q14428" s="49" t="s">
        <v>47</v>
      </c>
    </row>
    <row r="14429" spans="2:17" ht="30.75" customHeight="1">
      <c r="B14429" s="50" t="e">
        <f>IF((#REF!+#REF!+H14429)&lt;&gt;0,"a","b")</f>
        <v>#REF!</v>
      </c>
      <c r="C14429" s="54">
        <v>6</v>
      </c>
      <c r="D14429" s="54" t="s">
        <v>510</v>
      </c>
      <c r="F14429" s="89"/>
      <c r="G14429" s="109" t="s">
        <v>414</v>
      </c>
      <c r="H14429" s="360">
        <f t="shared" ref="H14429" si="8062">H14659+H15579+H15809+H16039</f>
        <v>0</v>
      </c>
      <c r="I14429" s="360">
        <f t="shared" ref="I14429:M14429" si="8063">I14659+I15579+I15809+I16039</f>
        <v>0</v>
      </c>
      <c r="J14429" s="360">
        <f t="shared" si="8063"/>
        <v>0</v>
      </c>
      <c r="K14429" s="360">
        <f t="shared" si="8063"/>
        <v>0</v>
      </c>
      <c r="L14429" s="360">
        <f t="shared" si="8063"/>
        <v>0</v>
      </c>
      <c r="M14429" s="360">
        <f t="shared" si="8063"/>
        <v>0</v>
      </c>
      <c r="N14429" s="145">
        <f t="shared" si="7995"/>
        <v>0</v>
      </c>
      <c r="Q14429" s="49" t="s">
        <v>47</v>
      </c>
    </row>
    <row r="14430" spans="2:17" ht="20.25" customHeight="1">
      <c r="B14430" s="50" t="e">
        <f>IF((#REF!+#REF!+H14430)&lt;&gt;0,"a","b")</f>
        <v>#REF!</v>
      </c>
      <c r="C14430" s="54">
        <v>6</v>
      </c>
      <c r="D14430" s="54" t="s">
        <v>510</v>
      </c>
      <c r="F14430" s="89"/>
      <c r="G14430" s="109" t="s">
        <v>415</v>
      </c>
      <c r="H14430" s="360">
        <f t="shared" ref="H14430" si="8064">H14660+H15580+H15810+H16040</f>
        <v>0</v>
      </c>
      <c r="I14430" s="360">
        <f t="shared" ref="I14430:M14430" si="8065">I14660+I15580+I15810+I16040</f>
        <v>0</v>
      </c>
      <c r="J14430" s="360">
        <f t="shared" si="8065"/>
        <v>0</v>
      </c>
      <c r="K14430" s="360">
        <f t="shared" si="8065"/>
        <v>0</v>
      </c>
      <c r="L14430" s="360">
        <f t="shared" si="8065"/>
        <v>0</v>
      </c>
      <c r="M14430" s="360">
        <f t="shared" si="8065"/>
        <v>0</v>
      </c>
      <c r="N14430" s="145">
        <f t="shared" si="7995"/>
        <v>0</v>
      </c>
      <c r="Q14430" s="49" t="s">
        <v>47</v>
      </c>
    </row>
    <row r="14431" spans="2:17" ht="20.25" customHeight="1">
      <c r="B14431" s="50" t="e">
        <f>IF((#REF!+#REF!+H14431)&lt;&gt;0,"a","b")</f>
        <v>#REF!</v>
      </c>
      <c r="C14431" s="54">
        <v>6</v>
      </c>
      <c r="D14431" s="54" t="s">
        <v>510</v>
      </c>
      <c r="F14431" s="89"/>
      <c r="G14431" s="109" t="s">
        <v>416</v>
      </c>
      <c r="H14431" s="360">
        <f t="shared" ref="H14431" si="8066">H14661+H15581+H15811+H16041</f>
        <v>0</v>
      </c>
      <c r="I14431" s="360">
        <f t="shared" ref="I14431:M14431" si="8067">I14661+I15581+I15811+I16041</f>
        <v>0</v>
      </c>
      <c r="J14431" s="360">
        <f t="shared" si="8067"/>
        <v>0</v>
      </c>
      <c r="K14431" s="360">
        <f t="shared" si="8067"/>
        <v>0</v>
      </c>
      <c r="L14431" s="360">
        <f t="shared" si="8067"/>
        <v>0</v>
      </c>
      <c r="M14431" s="360">
        <f t="shared" si="8067"/>
        <v>0</v>
      </c>
      <c r="N14431" s="145">
        <f t="shared" si="7995"/>
        <v>0</v>
      </c>
      <c r="Q14431" s="49" t="s">
        <v>47</v>
      </c>
    </row>
    <row r="14432" spans="2:17" ht="20.25" customHeight="1">
      <c r="B14432" s="50" t="e">
        <f>IF((#REF!+#REF!+H14432)&lt;&gt;0,"a","b")</f>
        <v>#REF!</v>
      </c>
      <c r="C14432" s="54">
        <v>6</v>
      </c>
      <c r="D14432" s="54" t="s">
        <v>510</v>
      </c>
      <c r="F14432" s="89"/>
      <c r="G14432" s="109" t="s">
        <v>417</v>
      </c>
      <c r="H14432" s="360">
        <f t="shared" ref="H14432" si="8068">H14662+H15582+H15812+H16042</f>
        <v>0</v>
      </c>
      <c r="I14432" s="360">
        <f t="shared" ref="I14432:M14432" si="8069">I14662+I15582+I15812+I16042</f>
        <v>0</v>
      </c>
      <c r="J14432" s="360">
        <f t="shared" si="8069"/>
        <v>0</v>
      </c>
      <c r="K14432" s="360">
        <f t="shared" si="8069"/>
        <v>0</v>
      </c>
      <c r="L14432" s="360">
        <f t="shared" si="8069"/>
        <v>0</v>
      </c>
      <c r="M14432" s="360">
        <f t="shared" si="8069"/>
        <v>0</v>
      </c>
      <c r="N14432" s="145">
        <f t="shared" si="7995"/>
        <v>0</v>
      </c>
      <c r="Q14432" s="49" t="s">
        <v>47</v>
      </c>
    </row>
    <row r="14433" spans="2:17" ht="20.25" customHeight="1">
      <c r="B14433" s="50" t="e">
        <f>IF((#REF!+#REF!+H14433)&lt;&gt;0,"a","b")</f>
        <v>#REF!</v>
      </c>
      <c r="C14433" s="54">
        <v>6</v>
      </c>
      <c r="D14433" s="54" t="s">
        <v>510</v>
      </c>
      <c r="F14433" s="89"/>
      <c r="G14433" s="109" t="s">
        <v>418</v>
      </c>
      <c r="H14433" s="360">
        <f t="shared" ref="H14433" si="8070">H14663+H15583+H15813+H16043</f>
        <v>0</v>
      </c>
      <c r="I14433" s="360">
        <f t="shared" ref="I14433:M14433" si="8071">I14663+I15583+I15813+I16043</f>
        <v>0</v>
      </c>
      <c r="J14433" s="360">
        <f t="shared" si="8071"/>
        <v>0</v>
      </c>
      <c r="K14433" s="360">
        <f t="shared" si="8071"/>
        <v>0</v>
      </c>
      <c r="L14433" s="360">
        <f t="shared" si="8071"/>
        <v>0</v>
      </c>
      <c r="M14433" s="360">
        <f t="shared" si="8071"/>
        <v>0</v>
      </c>
      <c r="N14433" s="145">
        <f t="shared" si="7995"/>
        <v>0</v>
      </c>
      <c r="Q14433" s="49" t="s">
        <v>47</v>
      </c>
    </row>
    <row r="14434" spans="2:17" ht="20.25" customHeight="1">
      <c r="B14434" s="50" t="e">
        <f>IF((#REF!+#REF!+H14434)&lt;&gt;0,"a","b")</f>
        <v>#REF!</v>
      </c>
      <c r="C14434" s="54">
        <v>6</v>
      </c>
      <c r="D14434" s="54" t="s">
        <v>510</v>
      </c>
      <c r="F14434" s="89"/>
      <c r="G14434" s="109" t="s">
        <v>419</v>
      </c>
      <c r="H14434" s="360">
        <f t="shared" ref="H14434" si="8072">H14664+H15584+H15814+H16044</f>
        <v>0</v>
      </c>
      <c r="I14434" s="360">
        <f t="shared" ref="I14434:M14434" si="8073">I14664+I15584+I15814+I16044</f>
        <v>0</v>
      </c>
      <c r="J14434" s="360">
        <f t="shared" si="8073"/>
        <v>0</v>
      </c>
      <c r="K14434" s="360">
        <f t="shared" si="8073"/>
        <v>0</v>
      </c>
      <c r="L14434" s="360">
        <f t="shared" si="8073"/>
        <v>0</v>
      </c>
      <c r="M14434" s="360">
        <f t="shared" si="8073"/>
        <v>0</v>
      </c>
      <c r="N14434" s="145">
        <f t="shared" si="7995"/>
        <v>0</v>
      </c>
      <c r="Q14434" s="49" t="s">
        <v>47</v>
      </c>
    </row>
    <row r="14435" spans="2:17" ht="20.25" customHeight="1">
      <c r="B14435" s="50" t="e">
        <f>IF((#REF!+#REF!+H14435)&lt;&gt;0,"a","b")</f>
        <v>#REF!</v>
      </c>
      <c r="C14435" s="54">
        <v>6</v>
      </c>
      <c r="D14435" s="54" t="s">
        <v>510</v>
      </c>
      <c r="F14435" s="89"/>
      <c r="G14435" s="109" t="s">
        <v>420</v>
      </c>
      <c r="H14435" s="360">
        <f t="shared" ref="H14435" si="8074">H14665+H15585+H15815+H16045</f>
        <v>0</v>
      </c>
      <c r="I14435" s="360">
        <f t="shared" ref="I14435:M14435" si="8075">I14665+I15585+I15815+I16045</f>
        <v>0</v>
      </c>
      <c r="J14435" s="360">
        <f t="shared" si="8075"/>
        <v>0</v>
      </c>
      <c r="K14435" s="360">
        <f t="shared" si="8075"/>
        <v>0</v>
      </c>
      <c r="L14435" s="360">
        <f t="shared" si="8075"/>
        <v>0</v>
      </c>
      <c r="M14435" s="360">
        <f t="shared" si="8075"/>
        <v>0</v>
      </c>
      <c r="N14435" s="145">
        <f t="shared" si="7995"/>
        <v>0</v>
      </c>
      <c r="Q14435" s="49" t="s">
        <v>47</v>
      </c>
    </row>
    <row r="14436" spans="2:17" ht="20.25" customHeight="1">
      <c r="B14436" s="50" t="e">
        <f>IF((#REF!+#REF!+H14436)&lt;&gt;0,"a","b")</f>
        <v>#REF!</v>
      </c>
      <c r="C14436" s="54">
        <v>6</v>
      </c>
      <c r="D14436" s="54" t="s">
        <v>510</v>
      </c>
      <c r="F14436" s="89"/>
      <c r="G14436" s="109" t="s">
        <v>421</v>
      </c>
      <c r="H14436" s="360">
        <f t="shared" ref="H14436" si="8076">H14666+H15586+H15816+H16046</f>
        <v>0</v>
      </c>
      <c r="I14436" s="360">
        <f t="shared" ref="I14436:M14436" si="8077">I14666+I15586+I15816+I16046</f>
        <v>0</v>
      </c>
      <c r="J14436" s="360">
        <f t="shared" si="8077"/>
        <v>0</v>
      </c>
      <c r="K14436" s="360">
        <f t="shared" si="8077"/>
        <v>0</v>
      </c>
      <c r="L14436" s="360">
        <f t="shared" si="8077"/>
        <v>0</v>
      </c>
      <c r="M14436" s="360">
        <f t="shared" si="8077"/>
        <v>0</v>
      </c>
      <c r="N14436" s="145">
        <f t="shared" si="7995"/>
        <v>0</v>
      </c>
      <c r="Q14436" s="49" t="s">
        <v>47</v>
      </c>
    </row>
    <row r="14437" spans="2:17" ht="20.25" customHeight="1">
      <c r="B14437" s="50" t="e">
        <f>IF((#REF!+#REF!+H14437)&lt;&gt;0,"a","b")</f>
        <v>#REF!</v>
      </c>
      <c r="C14437" s="54">
        <v>6</v>
      </c>
      <c r="D14437" s="54" t="s">
        <v>510</v>
      </c>
      <c r="F14437" s="89"/>
      <c r="G14437" s="109" t="s">
        <v>422</v>
      </c>
      <c r="H14437" s="360">
        <f t="shared" ref="H14437" si="8078">H14667+H15587+H15817+H16047</f>
        <v>0</v>
      </c>
      <c r="I14437" s="360">
        <f t="shared" ref="I14437:M14437" si="8079">I14667+I15587+I15817+I16047</f>
        <v>0</v>
      </c>
      <c r="J14437" s="360">
        <f t="shared" si="8079"/>
        <v>0</v>
      </c>
      <c r="K14437" s="360">
        <f t="shared" si="8079"/>
        <v>0</v>
      </c>
      <c r="L14437" s="360">
        <f t="shared" si="8079"/>
        <v>0</v>
      </c>
      <c r="M14437" s="360">
        <f t="shared" si="8079"/>
        <v>0</v>
      </c>
      <c r="N14437" s="145">
        <f t="shared" si="7995"/>
        <v>0</v>
      </c>
      <c r="Q14437" s="49" t="s">
        <v>47</v>
      </c>
    </row>
    <row r="14438" spans="2:17" ht="20.25" customHeight="1">
      <c r="B14438" s="50" t="e">
        <f>IF((#REF!+#REF!+H14438)&lt;&gt;0,"a","b")</f>
        <v>#REF!</v>
      </c>
      <c r="C14438" s="54">
        <v>6</v>
      </c>
      <c r="D14438" s="54" t="s">
        <v>510</v>
      </c>
      <c r="F14438" s="89"/>
      <c r="G14438" s="109" t="s">
        <v>423</v>
      </c>
      <c r="H14438" s="360">
        <f t="shared" ref="H14438" si="8080">H14668+H15588+H15818+H16048</f>
        <v>0</v>
      </c>
      <c r="I14438" s="360">
        <f t="shared" ref="I14438:M14438" si="8081">I14668+I15588+I15818+I16048</f>
        <v>0</v>
      </c>
      <c r="J14438" s="360">
        <f t="shared" si="8081"/>
        <v>0</v>
      </c>
      <c r="K14438" s="360">
        <f t="shared" si="8081"/>
        <v>0</v>
      </c>
      <c r="L14438" s="360">
        <f t="shared" si="8081"/>
        <v>0</v>
      </c>
      <c r="M14438" s="360">
        <f t="shared" si="8081"/>
        <v>0</v>
      </c>
      <c r="N14438" s="145">
        <f t="shared" si="7995"/>
        <v>0</v>
      </c>
      <c r="Q14438" s="49" t="s">
        <v>47</v>
      </c>
    </row>
    <row r="14439" spans="2:17" ht="20.25" customHeight="1">
      <c r="B14439" s="50" t="e">
        <f>IF((#REF!+#REF!+H14439)&lt;&gt;0,"a","b")</f>
        <v>#REF!</v>
      </c>
      <c r="C14439" s="54">
        <v>6</v>
      </c>
      <c r="D14439" s="54" t="s">
        <v>510</v>
      </c>
      <c r="F14439" s="89"/>
      <c r="G14439" s="109" t="s">
        <v>424</v>
      </c>
      <c r="H14439" s="360">
        <f t="shared" ref="H14439" si="8082">H14669+H15589+H15819+H16049</f>
        <v>0</v>
      </c>
      <c r="I14439" s="360">
        <f t="shared" ref="I14439:M14439" si="8083">I14669+I15589+I15819+I16049</f>
        <v>0</v>
      </c>
      <c r="J14439" s="360">
        <f t="shared" si="8083"/>
        <v>0</v>
      </c>
      <c r="K14439" s="360">
        <f t="shared" si="8083"/>
        <v>0</v>
      </c>
      <c r="L14439" s="360">
        <f t="shared" si="8083"/>
        <v>0</v>
      </c>
      <c r="M14439" s="360">
        <f t="shared" si="8083"/>
        <v>0</v>
      </c>
      <c r="N14439" s="145">
        <f t="shared" si="7995"/>
        <v>0</v>
      </c>
      <c r="Q14439" s="49" t="s">
        <v>47</v>
      </c>
    </row>
    <row r="14440" spans="2:17" ht="20.25" customHeight="1">
      <c r="B14440" s="50" t="e">
        <f>IF((#REF!+#REF!+H14440)&lt;&gt;0,"a","b")</f>
        <v>#REF!</v>
      </c>
      <c r="C14440" s="54">
        <v>6</v>
      </c>
      <c r="D14440" s="54" t="s">
        <v>510</v>
      </c>
      <c r="F14440" s="89"/>
      <c r="G14440" s="126" t="s">
        <v>425</v>
      </c>
      <c r="H14440" s="360">
        <f t="shared" ref="H14440" si="8084">H14670+H15590+H15820+H16050</f>
        <v>0</v>
      </c>
      <c r="I14440" s="360">
        <f t="shared" ref="I14440:M14440" si="8085">I14670+I15590+I15820+I16050</f>
        <v>0</v>
      </c>
      <c r="J14440" s="360">
        <f t="shared" si="8085"/>
        <v>0</v>
      </c>
      <c r="K14440" s="360">
        <f t="shared" si="8085"/>
        <v>0</v>
      </c>
      <c r="L14440" s="360">
        <f t="shared" si="8085"/>
        <v>0</v>
      </c>
      <c r="M14440" s="360">
        <f t="shared" si="8085"/>
        <v>0</v>
      </c>
      <c r="N14440" s="145">
        <f t="shared" si="7995"/>
        <v>0</v>
      </c>
      <c r="Q14440" s="49" t="s">
        <v>47</v>
      </c>
    </row>
    <row r="14441" spans="2:17" ht="20.25" customHeight="1">
      <c r="B14441" s="50" t="e">
        <f>IF((#REF!+#REF!+H14441)&lt;&gt;0,"a","b")</f>
        <v>#REF!</v>
      </c>
      <c r="C14441" s="54">
        <v>6</v>
      </c>
      <c r="D14441" s="54" t="s">
        <v>510</v>
      </c>
      <c r="F14441" s="89"/>
      <c r="G14441" s="109" t="s">
        <v>426</v>
      </c>
      <c r="H14441" s="360">
        <f t="shared" ref="H14441" si="8086">H14671+H15591+H15821+H16051</f>
        <v>0</v>
      </c>
      <c r="I14441" s="360">
        <f t="shared" ref="I14441:M14441" si="8087">I14671+I15591+I15821+I16051</f>
        <v>0</v>
      </c>
      <c r="J14441" s="360">
        <f t="shared" si="8087"/>
        <v>0</v>
      </c>
      <c r="K14441" s="360">
        <f t="shared" si="8087"/>
        <v>0</v>
      </c>
      <c r="L14441" s="360">
        <f t="shared" si="8087"/>
        <v>0</v>
      </c>
      <c r="M14441" s="360">
        <f t="shared" si="8087"/>
        <v>0</v>
      </c>
      <c r="N14441" s="145">
        <f t="shared" si="7995"/>
        <v>0</v>
      </c>
      <c r="Q14441" s="49" t="s">
        <v>47</v>
      </c>
    </row>
    <row r="14442" spans="2:17" ht="30.75" customHeight="1">
      <c r="B14442" s="50" t="e">
        <f>IF((#REF!+#REF!+H14442)&lt;&gt;0,"a","b")</f>
        <v>#REF!</v>
      </c>
      <c r="C14442" s="54">
        <v>6</v>
      </c>
      <c r="D14442" s="54" t="s">
        <v>510</v>
      </c>
      <c r="F14442" s="89"/>
      <c r="G14442" s="109" t="s">
        <v>427</v>
      </c>
      <c r="H14442" s="360">
        <f t="shared" ref="H14442" si="8088">H14672+H15592+H15822+H16052</f>
        <v>0</v>
      </c>
      <c r="I14442" s="360">
        <f t="shared" ref="I14442:M14442" si="8089">I14672+I15592+I15822+I16052</f>
        <v>0</v>
      </c>
      <c r="J14442" s="360">
        <f t="shared" si="8089"/>
        <v>0</v>
      </c>
      <c r="K14442" s="360">
        <f t="shared" si="8089"/>
        <v>0</v>
      </c>
      <c r="L14442" s="360">
        <f t="shared" si="8089"/>
        <v>0</v>
      </c>
      <c r="M14442" s="360">
        <f t="shared" si="8089"/>
        <v>0</v>
      </c>
      <c r="N14442" s="145">
        <f t="shared" si="7995"/>
        <v>0</v>
      </c>
      <c r="Q14442" s="49" t="s">
        <v>47</v>
      </c>
    </row>
    <row r="14443" spans="2:17" ht="20.25" customHeight="1">
      <c r="B14443" s="50" t="e">
        <f>IF((#REF!+#REF!+H14443)&lt;&gt;0,"a","b")</f>
        <v>#REF!</v>
      </c>
      <c r="C14443" s="54">
        <v>4</v>
      </c>
      <c r="D14443" s="54" t="s">
        <v>510</v>
      </c>
      <c r="F14443" s="89"/>
      <c r="G14443" s="93" t="s">
        <v>428</v>
      </c>
      <c r="H14443" s="360">
        <f t="shared" ref="H14443" si="8090">H14673+H15593+H15823+H16053</f>
        <v>0</v>
      </c>
      <c r="I14443" s="360">
        <f t="shared" ref="I14443:M14443" si="8091">I14673+I15593+I15823+I16053</f>
        <v>0</v>
      </c>
      <c r="J14443" s="360">
        <f t="shared" si="8091"/>
        <v>0</v>
      </c>
      <c r="K14443" s="360">
        <f t="shared" si="8091"/>
        <v>0</v>
      </c>
      <c r="L14443" s="360">
        <f t="shared" si="8091"/>
        <v>0</v>
      </c>
      <c r="M14443" s="360">
        <f t="shared" si="8091"/>
        <v>0</v>
      </c>
      <c r="N14443" s="137">
        <f t="shared" si="7995"/>
        <v>0</v>
      </c>
      <c r="O14443" s="60" t="s">
        <v>71</v>
      </c>
      <c r="Q14443" s="49" t="s">
        <v>47</v>
      </c>
    </row>
    <row r="14444" spans="2:17" ht="20.25" customHeight="1">
      <c r="B14444" s="50" t="e">
        <f>IF((#REF!+#REF!+H14444)&lt;&gt;0,"a","b")</f>
        <v>#REF!</v>
      </c>
      <c r="C14444" s="54">
        <v>5</v>
      </c>
      <c r="D14444" s="54" t="s">
        <v>510</v>
      </c>
      <c r="F14444" s="89"/>
      <c r="G14444" s="95" t="s">
        <v>429</v>
      </c>
      <c r="H14444" s="360">
        <f t="shared" ref="H14444" si="8092">H14674+H15594+H15824+H16054</f>
        <v>0</v>
      </c>
      <c r="I14444" s="360">
        <f t="shared" ref="I14444:M14444" si="8093">I14674+I15594+I15824+I16054</f>
        <v>0</v>
      </c>
      <c r="J14444" s="360">
        <f t="shared" si="8093"/>
        <v>0</v>
      </c>
      <c r="K14444" s="360">
        <f t="shared" si="8093"/>
        <v>0</v>
      </c>
      <c r="L14444" s="360">
        <f t="shared" si="8093"/>
        <v>0</v>
      </c>
      <c r="M14444" s="360">
        <f t="shared" si="8093"/>
        <v>0</v>
      </c>
      <c r="N14444" s="141">
        <f t="shared" si="7995"/>
        <v>0</v>
      </c>
      <c r="O14444" s="60"/>
      <c r="Q14444" s="49" t="s">
        <v>47</v>
      </c>
    </row>
    <row r="14445" spans="2:17" ht="20.25" customHeight="1">
      <c r="B14445" s="50" t="e">
        <f>IF((#REF!+#REF!+H14445)&lt;&gt;0,"a","b")</f>
        <v>#REF!</v>
      </c>
      <c r="C14445" s="54">
        <v>5</v>
      </c>
      <c r="D14445" s="54" t="s">
        <v>510</v>
      </c>
      <c r="F14445" s="89"/>
      <c r="G14445" s="95" t="s">
        <v>430</v>
      </c>
      <c r="H14445" s="360">
        <f t="shared" ref="H14445" si="8094">H14675+H15595+H15825+H16055</f>
        <v>0</v>
      </c>
      <c r="I14445" s="360">
        <f t="shared" ref="I14445:M14445" si="8095">I14675+I15595+I15825+I16055</f>
        <v>0</v>
      </c>
      <c r="J14445" s="360">
        <f t="shared" si="8095"/>
        <v>0</v>
      </c>
      <c r="K14445" s="360">
        <f t="shared" si="8095"/>
        <v>0</v>
      </c>
      <c r="L14445" s="360">
        <f t="shared" si="8095"/>
        <v>0</v>
      </c>
      <c r="M14445" s="360">
        <f t="shared" si="8095"/>
        <v>0</v>
      </c>
      <c r="N14445" s="142">
        <f t="shared" si="7995"/>
        <v>0</v>
      </c>
      <c r="O14445" s="60" t="s">
        <v>71</v>
      </c>
      <c r="Q14445" s="49" t="s">
        <v>47</v>
      </c>
    </row>
    <row r="14446" spans="2:17" ht="20.25" customHeight="1">
      <c r="B14446" s="50" t="e">
        <f>IF((#REF!+#REF!+H14446)&lt;&gt;0,"a","b")</f>
        <v>#REF!</v>
      </c>
      <c r="C14446" s="54">
        <v>6</v>
      </c>
      <c r="D14446" s="54" t="s">
        <v>510</v>
      </c>
      <c r="F14446" s="89"/>
      <c r="G14446" s="109" t="s">
        <v>431</v>
      </c>
      <c r="H14446" s="360">
        <f t="shared" ref="H14446" si="8096">H14676+H15596+H15826+H16056</f>
        <v>0</v>
      </c>
      <c r="I14446" s="360">
        <f t="shared" ref="I14446:M14446" si="8097">I14676+I15596+I15826+I16056</f>
        <v>0</v>
      </c>
      <c r="J14446" s="360">
        <f t="shared" si="8097"/>
        <v>0</v>
      </c>
      <c r="K14446" s="360">
        <f t="shared" si="8097"/>
        <v>0</v>
      </c>
      <c r="L14446" s="360">
        <f t="shared" si="8097"/>
        <v>0</v>
      </c>
      <c r="M14446" s="360">
        <f t="shared" si="8097"/>
        <v>0</v>
      </c>
      <c r="N14446" s="145">
        <f t="shared" si="7995"/>
        <v>0</v>
      </c>
      <c r="Q14446" s="49" t="s">
        <v>47</v>
      </c>
    </row>
    <row r="14447" spans="2:17" ht="20.25" customHeight="1">
      <c r="B14447" s="50" t="e">
        <f>IF((#REF!+#REF!+H14447)&lt;&gt;0,"a","b")</f>
        <v>#REF!</v>
      </c>
      <c r="C14447" s="54">
        <v>6</v>
      </c>
      <c r="D14447" s="54" t="s">
        <v>510</v>
      </c>
      <c r="F14447" s="89"/>
      <c r="G14447" s="109" t="s">
        <v>432</v>
      </c>
      <c r="H14447" s="360">
        <f t="shared" ref="H14447" si="8098">H14677+H15597+H15827+H16057</f>
        <v>0</v>
      </c>
      <c r="I14447" s="360">
        <f t="shared" ref="I14447:M14447" si="8099">I14677+I15597+I15827+I16057</f>
        <v>0</v>
      </c>
      <c r="J14447" s="360">
        <f t="shared" si="8099"/>
        <v>0</v>
      </c>
      <c r="K14447" s="360">
        <f t="shared" si="8099"/>
        <v>0</v>
      </c>
      <c r="L14447" s="360">
        <f t="shared" si="8099"/>
        <v>0</v>
      </c>
      <c r="M14447" s="360">
        <f t="shared" si="8099"/>
        <v>0</v>
      </c>
      <c r="N14447" s="145">
        <f t="shared" si="7995"/>
        <v>0</v>
      </c>
      <c r="Q14447" s="49" t="s">
        <v>47</v>
      </c>
    </row>
    <row r="14448" spans="2:17" ht="30.75" customHeight="1">
      <c r="B14448" s="50" t="e">
        <f>IF((#REF!+#REF!+H14448)&lt;&gt;0,"a","b")</f>
        <v>#REF!</v>
      </c>
      <c r="C14448" s="54">
        <v>3</v>
      </c>
      <c r="D14448" s="54" t="s">
        <v>510</v>
      </c>
      <c r="F14448" s="89"/>
      <c r="G14448" s="108" t="s">
        <v>433</v>
      </c>
      <c r="H14448" s="360">
        <f t="shared" ref="H14448" si="8100">H14678+H15598+H15828+H16058</f>
        <v>0</v>
      </c>
      <c r="I14448" s="360">
        <f t="shared" ref="I14448:M14448" si="8101">I14678+I15598+I15828+I16058</f>
        <v>0</v>
      </c>
      <c r="J14448" s="360">
        <f t="shared" si="8101"/>
        <v>0</v>
      </c>
      <c r="K14448" s="360">
        <f t="shared" si="8101"/>
        <v>0</v>
      </c>
      <c r="L14448" s="360">
        <f t="shared" si="8101"/>
        <v>0</v>
      </c>
      <c r="M14448" s="360">
        <f t="shared" si="8101"/>
        <v>0</v>
      </c>
      <c r="N14448" s="140">
        <f t="shared" si="7995"/>
        <v>0</v>
      </c>
      <c r="O14448" s="60" t="s">
        <v>71</v>
      </c>
      <c r="Q14448" s="49" t="s">
        <v>47</v>
      </c>
    </row>
    <row r="14449" spans="2:17" ht="30.75" customHeight="1">
      <c r="B14449" s="50" t="e">
        <f>IF((#REF!+#REF!+H14449)&lt;&gt;0,"a","b")</f>
        <v>#REF!</v>
      </c>
      <c r="C14449" s="54">
        <v>4</v>
      </c>
      <c r="D14449" s="54" t="s">
        <v>510</v>
      </c>
      <c r="F14449" s="89"/>
      <c r="G14449" s="93" t="s">
        <v>434</v>
      </c>
      <c r="H14449" s="360">
        <f t="shared" ref="H14449" si="8102">H14679+H15599+H15829+H16059</f>
        <v>0</v>
      </c>
      <c r="I14449" s="360">
        <f t="shared" ref="I14449:M14449" si="8103">I14679+I15599+I15829+I16059</f>
        <v>0</v>
      </c>
      <c r="J14449" s="360">
        <f t="shared" si="8103"/>
        <v>0</v>
      </c>
      <c r="K14449" s="360">
        <f t="shared" si="8103"/>
        <v>0</v>
      </c>
      <c r="L14449" s="360">
        <f t="shared" si="8103"/>
        <v>0</v>
      </c>
      <c r="M14449" s="360">
        <f t="shared" si="8103"/>
        <v>0</v>
      </c>
      <c r="N14449" s="137">
        <f t="shared" si="7995"/>
        <v>0</v>
      </c>
      <c r="Q14449" s="49" t="s">
        <v>47</v>
      </c>
    </row>
    <row r="14450" spans="2:17" ht="30.75" customHeight="1">
      <c r="B14450" s="50" t="e">
        <f>IF((#REF!+#REF!+H14450)&lt;&gt;0,"a","b")</f>
        <v>#REF!</v>
      </c>
      <c r="C14450" s="54">
        <v>4</v>
      </c>
      <c r="D14450" s="54" t="s">
        <v>510</v>
      </c>
      <c r="F14450" s="89"/>
      <c r="G14450" s="93" t="s">
        <v>435</v>
      </c>
      <c r="H14450" s="360">
        <f t="shared" ref="H14450" si="8104">H14680+H15600+H15830+H16060</f>
        <v>0</v>
      </c>
      <c r="I14450" s="360">
        <f t="shared" ref="I14450:M14450" si="8105">I14680+I15600+I15830+I16060</f>
        <v>0</v>
      </c>
      <c r="J14450" s="360">
        <f t="shared" si="8105"/>
        <v>0</v>
      </c>
      <c r="K14450" s="360">
        <f t="shared" si="8105"/>
        <v>0</v>
      </c>
      <c r="L14450" s="360">
        <f t="shared" si="8105"/>
        <v>0</v>
      </c>
      <c r="M14450" s="360">
        <f t="shared" si="8105"/>
        <v>0</v>
      </c>
      <c r="N14450" s="137">
        <f t="shared" si="7995"/>
        <v>0</v>
      </c>
      <c r="O14450" s="60" t="s">
        <v>71</v>
      </c>
      <c r="Q14450" s="49" t="s">
        <v>47</v>
      </c>
    </row>
    <row r="14451" spans="2:17" ht="30.75" customHeight="1">
      <c r="B14451" s="50" t="e">
        <f>IF((#REF!+#REF!+H14451)&lt;&gt;0,"a","b")</f>
        <v>#REF!</v>
      </c>
      <c r="C14451" s="54">
        <v>5</v>
      </c>
      <c r="D14451" s="54" t="s">
        <v>510</v>
      </c>
      <c r="F14451" s="89"/>
      <c r="G14451" s="95" t="s">
        <v>436</v>
      </c>
      <c r="H14451" s="360">
        <f t="shared" ref="H14451" si="8106">H14681+H15601+H15831+H16061</f>
        <v>0</v>
      </c>
      <c r="I14451" s="360">
        <f t="shared" ref="I14451:M14451" si="8107">I14681+I15601+I15831+I16061</f>
        <v>0</v>
      </c>
      <c r="J14451" s="360">
        <f t="shared" si="8107"/>
        <v>0</v>
      </c>
      <c r="K14451" s="360">
        <f t="shared" si="8107"/>
        <v>0</v>
      </c>
      <c r="L14451" s="360">
        <f t="shared" si="8107"/>
        <v>0</v>
      </c>
      <c r="M14451" s="360">
        <f t="shared" si="8107"/>
        <v>0</v>
      </c>
      <c r="N14451" s="141">
        <f t="shared" si="7995"/>
        <v>0</v>
      </c>
      <c r="Q14451" s="49" t="s">
        <v>47</v>
      </c>
    </row>
    <row r="14452" spans="2:17" ht="20.25" customHeight="1">
      <c r="B14452" s="50" t="e">
        <f>IF((#REF!+#REF!+H14452)&lt;&gt;0,"a","b")</f>
        <v>#REF!</v>
      </c>
      <c r="C14452" s="54">
        <v>5</v>
      </c>
      <c r="D14452" s="54" t="s">
        <v>510</v>
      </c>
      <c r="F14452" s="89"/>
      <c r="G14452" s="95" t="s">
        <v>437</v>
      </c>
      <c r="H14452" s="360">
        <f t="shared" ref="H14452" si="8108">H14682+H15602+H15832+H16062</f>
        <v>0</v>
      </c>
      <c r="I14452" s="360">
        <f t="shared" ref="I14452:M14452" si="8109">I14682+I15602+I15832+I16062</f>
        <v>0</v>
      </c>
      <c r="J14452" s="360">
        <f t="shared" si="8109"/>
        <v>0</v>
      </c>
      <c r="K14452" s="360">
        <f t="shared" si="8109"/>
        <v>0</v>
      </c>
      <c r="L14452" s="360">
        <f t="shared" si="8109"/>
        <v>0</v>
      </c>
      <c r="M14452" s="360">
        <f t="shared" si="8109"/>
        <v>0</v>
      </c>
      <c r="N14452" s="141">
        <f t="shared" si="7995"/>
        <v>0</v>
      </c>
      <c r="Q14452" s="49" t="s">
        <v>47</v>
      </c>
    </row>
    <row r="14453" spans="2:17" ht="20.25" customHeight="1">
      <c r="B14453" s="50" t="e">
        <f>IF((#REF!+#REF!+H14453)&lt;&gt;0,"a","b")</f>
        <v>#REF!</v>
      </c>
      <c r="C14453" s="54">
        <v>5</v>
      </c>
      <c r="D14453" s="54" t="s">
        <v>510</v>
      </c>
      <c r="F14453" s="89"/>
      <c r="G14453" s="95" t="s">
        <v>438</v>
      </c>
      <c r="H14453" s="360">
        <f t="shared" ref="H14453" si="8110">H14683+H15603+H15833+H16063</f>
        <v>0</v>
      </c>
      <c r="I14453" s="360">
        <f t="shared" ref="I14453:M14453" si="8111">I14683+I15603+I15833+I16063</f>
        <v>0</v>
      </c>
      <c r="J14453" s="360">
        <f t="shared" si="8111"/>
        <v>0</v>
      </c>
      <c r="K14453" s="360">
        <f t="shared" si="8111"/>
        <v>0</v>
      </c>
      <c r="L14453" s="360">
        <f t="shared" si="8111"/>
        <v>0</v>
      </c>
      <c r="M14453" s="360">
        <f t="shared" si="8111"/>
        <v>0</v>
      </c>
      <c r="N14453" s="141">
        <f t="shared" si="7995"/>
        <v>0</v>
      </c>
      <c r="Q14453" s="49" t="s">
        <v>47</v>
      </c>
    </row>
    <row r="14454" spans="2:17" ht="20.25" customHeight="1">
      <c r="B14454" s="50" t="e">
        <f>IF((#REF!+#REF!+H14454)&lt;&gt;0,"a","b")</f>
        <v>#REF!</v>
      </c>
      <c r="C14454" s="54">
        <v>5</v>
      </c>
      <c r="D14454" s="54" t="s">
        <v>510</v>
      </c>
      <c r="F14454" s="89"/>
      <c r="G14454" s="95" t="s">
        <v>307</v>
      </c>
      <c r="H14454" s="360">
        <f t="shared" ref="H14454" si="8112">H14684+H15604+H15834+H16064</f>
        <v>0</v>
      </c>
      <c r="I14454" s="360">
        <f t="shared" ref="I14454:M14454" si="8113">I14684+I15604+I15834+I16064</f>
        <v>0</v>
      </c>
      <c r="J14454" s="360">
        <f t="shared" si="8113"/>
        <v>0</v>
      </c>
      <c r="K14454" s="360">
        <f t="shared" si="8113"/>
        <v>0</v>
      </c>
      <c r="L14454" s="360">
        <f t="shared" si="8113"/>
        <v>0</v>
      </c>
      <c r="M14454" s="360">
        <f t="shared" si="8113"/>
        <v>0</v>
      </c>
      <c r="N14454" s="141">
        <f t="shared" si="7995"/>
        <v>0</v>
      </c>
      <c r="Q14454" s="49" t="s">
        <v>47</v>
      </c>
    </row>
    <row r="14455" spans="2:17" ht="20.25" customHeight="1">
      <c r="B14455" s="50" t="e">
        <f>IF((#REF!+#REF!+H14455)&lt;&gt;0,"a","b")</f>
        <v>#REF!</v>
      </c>
      <c r="C14455" s="54">
        <v>3</v>
      </c>
      <c r="D14455" s="54" t="s">
        <v>510</v>
      </c>
      <c r="F14455" s="89"/>
      <c r="G14455" s="108" t="s">
        <v>439</v>
      </c>
      <c r="H14455" s="360">
        <f t="shared" ref="H14455" si="8114">H14685+H15605+H15835+H16065</f>
        <v>0</v>
      </c>
      <c r="I14455" s="360">
        <f t="shared" ref="I14455:M14455" si="8115">I14685+I15605+I15835+I16065</f>
        <v>0</v>
      </c>
      <c r="J14455" s="360">
        <f t="shared" si="8115"/>
        <v>0</v>
      </c>
      <c r="K14455" s="360">
        <f t="shared" si="8115"/>
        <v>0</v>
      </c>
      <c r="L14455" s="360">
        <f t="shared" si="8115"/>
        <v>0</v>
      </c>
      <c r="M14455" s="360">
        <f t="shared" si="8115"/>
        <v>0</v>
      </c>
      <c r="N14455" s="140">
        <f t="shared" si="7995"/>
        <v>0</v>
      </c>
      <c r="Q14455" s="49" t="s">
        <v>47</v>
      </c>
    </row>
    <row r="14456" spans="2:17" ht="20.25" customHeight="1">
      <c r="B14456" s="50" t="e">
        <f>IF((#REF!+#REF!+H14456)&lt;&gt;0,"a","b")</f>
        <v>#REF!</v>
      </c>
      <c r="C14456" s="54">
        <v>3</v>
      </c>
      <c r="D14456" s="54" t="s">
        <v>510</v>
      </c>
      <c r="F14456" s="89"/>
      <c r="G14456" s="108" t="s">
        <v>440</v>
      </c>
      <c r="H14456" s="360">
        <f t="shared" ref="H14456" si="8116">H14686+H15606+H15836+H16066</f>
        <v>0</v>
      </c>
      <c r="I14456" s="360">
        <f t="shared" ref="I14456:M14456" si="8117">I14686+I15606+I15836+I16066</f>
        <v>0</v>
      </c>
      <c r="J14456" s="360">
        <f t="shared" si="8117"/>
        <v>0</v>
      </c>
      <c r="K14456" s="360">
        <f t="shared" si="8117"/>
        <v>0</v>
      </c>
      <c r="L14456" s="360">
        <f t="shared" si="8117"/>
        <v>0</v>
      </c>
      <c r="M14456" s="360">
        <f t="shared" si="8117"/>
        <v>0</v>
      </c>
      <c r="N14456" s="140">
        <f t="shared" si="7995"/>
        <v>0</v>
      </c>
      <c r="O14456" s="60" t="s">
        <v>71</v>
      </c>
      <c r="Q14456" s="49" t="s">
        <v>47</v>
      </c>
    </row>
    <row r="14457" spans="2:17" ht="30.75" customHeight="1">
      <c r="B14457" s="50" t="e">
        <f>IF((#REF!+#REF!+H14457)&lt;&gt;0,"a","b")</f>
        <v>#REF!</v>
      </c>
      <c r="C14457" s="54">
        <v>4</v>
      </c>
      <c r="D14457" s="54" t="s">
        <v>510</v>
      </c>
      <c r="F14457" s="89"/>
      <c r="G14457" s="93" t="s">
        <v>441</v>
      </c>
      <c r="H14457" s="360">
        <f t="shared" ref="H14457" si="8118">H14687+H15607+H15837+H16067</f>
        <v>0</v>
      </c>
      <c r="I14457" s="360">
        <f t="shared" ref="I14457:M14457" si="8119">I14687+I15607+I15837+I16067</f>
        <v>0</v>
      </c>
      <c r="J14457" s="360">
        <f t="shared" si="8119"/>
        <v>0</v>
      </c>
      <c r="K14457" s="360">
        <f t="shared" si="8119"/>
        <v>0</v>
      </c>
      <c r="L14457" s="360">
        <f t="shared" si="8119"/>
        <v>0</v>
      </c>
      <c r="M14457" s="360">
        <f t="shared" si="8119"/>
        <v>0</v>
      </c>
      <c r="N14457" s="137">
        <f t="shared" si="7995"/>
        <v>0</v>
      </c>
      <c r="O14457" s="60"/>
      <c r="Q14457" s="49" t="s">
        <v>47</v>
      </c>
    </row>
    <row r="14458" spans="2:17" ht="20.25" customHeight="1">
      <c r="B14458" s="50" t="e">
        <f>IF((#REF!+#REF!+H14458)&lt;&gt;0,"a","b")</f>
        <v>#REF!</v>
      </c>
      <c r="C14458" s="54">
        <v>4</v>
      </c>
      <c r="D14458" s="54" t="s">
        <v>510</v>
      </c>
      <c r="F14458" s="89"/>
      <c r="G14458" s="93" t="s">
        <v>442</v>
      </c>
      <c r="H14458" s="360">
        <f t="shared" ref="H14458" si="8120">H14688+H15608+H15838+H16068</f>
        <v>0</v>
      </c>
      <c r="I14458" s="360">
        <f t="shared" ref="I14458:M14458" si="8121">I14688+I15608+I15838+I16068</f>
        <v>0</v>
      </c>
      <c r="J14458" s="360">
        <f t="shared" si="8121"/>
        <v>0</v>
      </c>
      <c r="K14458" s="360">
        <f t="shared" si="8121"/>
        <v>0</v>
      </c>
      <c r="L14458" s="360">
        <f t="shared" si="8121"/>
        <v>0</v>
      </c>
      <c r="M14458" s="360">
        <f t="shared" si="8121"/>
        <v>0</v>
      </c>
      <c r="N14458" s="137">
        <f t="shared" si="7995"/>
        <v>0</v>
      </c>
      <c r="O14458" s="60"/>
      <c r="Q14458" s="49" t="s">
        <v>47</v>
      </c>
    </row>
    <row r="14459" spans="2:17" ht="20.25" customHeight="1">
      <c r="B14459" s="50" t="e">
        <f>IF((#REF!+#REF!+H14459)&lt;&gt;0,"a","b")</f>
        <v>#REF!</v>
      </c>
      <c r="C14459" s="54">
        <v>4</v>
      </c>
      <c r="D14459" s="54" t="s">
        <v>510</v>
      </c>
      <c r="F14459" s="89"/>
      <c r="G14459" s="93" t="s">
        <v>443</v>
      </c>
      <c r="H14459" s="360">
        <f t="shared" ref="H14459" si="8122">H14689+H15609+H15839+H16069</f>
        <v>0</v>
      </c>
      <c r="I14459" s="360">
        <f t="shared" ref="I14459:M14459" si="8123">I14689+I15609+I15839+I16069</f>
        <v>0</v>
      </c>
      <c r="J14459" s="360">
        <f t="shared" si="8123"/>
        <v>0</v>
      </c>
      <c r="K14459" s="360">
        <f t="shared" si="8123"/>
        <v>0</v>
      </c>
      <c r="L14459" s="360">
        <f t="shared" si="8123"/>
        <v>0</v>
      </c>
      <c r="M14459" s="360">
        <f t="shared" si="8123"/>
        <v>0</v>
      </c>
      <c r="N14459" s="137">
        <f t="shared" ref="N14459:N14495" si="8124">N14689+N15609+N15839+N16069+N16299</f>
        <v>0</v>
      </c>
      <c r="O14459" s="60" t="s">
        <v>71</v>
      </c>
      <c r="Q14459" s="49" t="s">
        <v>47</v>
      </c>
    </row>
    <row r="14460" spans="2:17" ht="30.75" customHeight="1">
      <c r="B14460" s="50" t="e">
        <f>IF((#REF!+#REF!+H14460)&lt;&gt;0,"a","b")</f>
        <v>#REF!</v>
      </c>
      <c r="C14460" s="54">
        <v>5</v>
      </c>
      <c r="D14460" s="54" t="s">
        <v>510</v>
      </c>
      <c r="F14460" s="89"/>
      <c r="G14460" s="95" t="s">
        <v>444</v>
      </c>
      <c r="H14460" s="360">
        <f t="shared" ref="H14460" si="8125">H14690+H15610+H15840+H16070</f>
        <v>0</v>
      </c>
      <c r="I14460" s="360">
        <f t="shared" ref="I14460:M14460" si="8126">I14690+I15610+I15840+I16070</f>
        <v>0</v>
      </c>
      <c r="J14460" s="360">
        <f t="shared" si="8126"/>
        <v>0</v>
      </c>
      <c r="K14460" s="360">
        <f t="shared" si="8126"/>
        <v>0</v>
      </c>
      <c r="L14460" s="360">
        <f t="shared" si="8126"/>
        <v>0</v>
      </c>
      <c r="M14460" s="360">
        <f t="shared" si="8126"/>
        <v>0</v>
      </c>
      <c r="N14460" s="141">
        <f t="shared" si="8124"/>
        <v>0</v>
      </c>
      <c r="Q14460" s="49" t="s">
        <v>47</v>
      </c>
    </row>
    <row r="14461" spans="2:17" ht="20.25" customHeight="1">
      <c r="B14461" s="50" t="e">
        <f>IF((#REF!+#REF!+H14461)&lt;&gt;0,"a","b")</f>
        <v>#REF!</v>
      </c>
      <c r="C14461" s="54">
        <v>5</v>
      </c>
      <c r="D14461" s="54" t="s">
        <v>510</v>
      </c>
      <c r="F14461" s="89"/>
      <c r="G14461" s="95" t="s">
        <v>445</v>
      </c>
      <c r="H14461" s="360">
        <f t="shared" ref="H14461" si="8127">H14691+H15611+H15841+H16071</f>
        <v>0</v>
      </c>
      <c r="I14461" s="360">
        <f t="shared" ref="I14461:M14461" si="8128">I14691+I15611+I15841+I16071</f>
        <v>0</v>
      </c>
      <c r="J14461" s="360">
        <f t="shared" si="8128"/>
        <v>0</v>
      </c>
      <c r="K14461" s="360">
        <f t="shared" si="8128"/>
        <v>0</v>
      </c>
      <c r="L14461" s="360">
        <f t="shared" si="8128"/>
        <v>0</v>
      </c>
      <c r="M14461" s="360">
        <f t="shared" si="8128"/>
        <v>0</v>
      </c>
      <c r="N14461" s="141">
        <f t="shared" si="8124"/>
        <v>0</v>
      </c>
      <c r="Q14461" s="49" t="s">
        <v>47</v>
      </c>
    </row>
    <row r="14462" spans="2:17" ht="20.25" customHeight="1">
      <c r="B14462" s="50" t="e">
        <f>IF((#REF!+#REF!+H14462)&lt;&gt;0,"a","b")</f>
        <v>#REF!</v>
      </c>
      <c r="C14462" s="54">
        <v>4</v>
      </c>
      <c r="D14462" s="54" t="s">
        <v>510</v>
      </c>
      <c r="F14462" s="89"/>
      <c r="G14462" s="93" t="s">
        <v>446</v>
      </c>
      <c r="H14462" s="360">
        <f t="shared" ref="H14462" si="8129">H14692+H15612+H15842+H16072</f>
        <v>0</v>
      </c>
      <c r="I14462" s="360">
        <f t="shared" ref="I14462:M14462" si="8130">I14692+I15612+I15842+I16072</f>
        <v>0</v>
      </c>
      <c r="J14462" s="360">
        <f t="shared" si="8130"/>
        <v>0</v>
      </c>
      <c r="K14462" s="360">
        <f t="shared" si="8130"/>
        <v>0</v>
      </c>
      <c r="L14462" s="360">
        <f t="shared" si="8130"/>
        <v>0</v>
      </c>
      <c r="M14462" s="360">
        <f t="shared" si="8130"/>
        <v>0</v>
      </c>
      <c r="N14462" s="137">
        <f t="shared" si="8124"/>
        <v>0</v>
      </c>
      <c r="Q14462" s="49" t="s">
        <v>47</v>
      </c>
    </row>
    <row r="14463" spans="2:17" ht="20.25" customHeight="1">
      <c r="B14463" s="50" t="e">
        <f>IF((#REF!+#REF!+H14463)&lt;&gt;0,"a","b")</f>
        <v>#REF!</v>
      </c>
      <c r="C14463" s="54">
        <v>2</v>
      </c>
      <c r="D14463" s="68" t="s">
        <v>510</v>
      </c>
      <c r="F14463" s="127"/>
      <c r="G14463" s="117" t="s">
        <v>447</v>
      </c>
      <c r="H14463" s="360">
        <f t="shared" ref="H14463" si="8131">H14693+H15613+H15843+H16073</f>
        <v>0</v>
      </c>
      <c r="I14463" s="360">
        <f t="shared" ref="I14463:M14463" si="8132">I14693+I15613+I15843+I16073</f>
        <v>0</v>
      </c>
      <c r="J14463" s="360">
        <f t="shared" si="8132"/>
        <v>0</v>
      </c>
      <c r="K14463" s="360">
        <f t="shared" si="8132"/>
        <v>0</v>
      </c>
      <c r="L14463" s="360">
        <f t="shared" si="8132"/>
        <v>0</v>
      </c>
      <c r="M14463" s="360">
        <f t="shared" si="8132"/>
        <v>0</v>
      </c>
      <c r="N14463" s="125">
        <f t="shared" si="8124"/>
        <v>0</v>
      </c>
      <c r="O14463" s="60" t="s">
        <v>71</v>
      </c>
    </row>
    <row r="14464" spans="2:17" ht="20.25" customHeight="1">
      <c r="B14464" s="50" t="e">
        <f>IF((#REF!+#REF!+H14464)&lt;&gt;0,"a","b")</f>
        <v>#REF!</v>
      </c>
      <c r="C14464" s="54">
        <v>3</v>
      </c>
      <c r="D14464" s="54" t="s">
        <v>510</v>
      </c>
      <c r="F14464" s="127"/>
      <c r="G14464" s="108" t="s">
        <v>448</v>
      </c>
      <c r="H14464" s="360">
        <f t="shared" ref="H14464" si="8133">H14694+H15614+H15844+H16074</f>
        <v>0</v>
      </c>
      <c r="I14464" s="360">
        <f t="shared" ref="I14464:M14464" si="8134">I14694+I15614+I15844+I16074</f>
        <v>0</v>
      </c>
      <c r="J14464" s="360">
        <f t="shared" si="8134"/>
        <v>0</v>
      </c>
      <c r="K14464" s="360">
        <f t="shared" si="8134"/>
        <v>0</v>
      </c>
      <c r="L14464" s="360">
        <f t="shared" si="8134"/>
        <v>0</v>
      </c>
      <c r="M14464" s="360">
        <f t="shared" si="8134"/>
        <v>0</v>
      </c>
      <c r="N14464" s="146">
        <f t="shared" si="8124"/>
        <v>0</v>
      </c>
      <c r="O14464" s="60" t="s">
        <v>71</v>
      </c>
    </row>
    <row r="14465" spans="2:15" ht="20.25" customHeight="1">
      <c r="B14465" s="50" t="e">
        <f>IF((#REF!+#REF!+H14465)&lt;&gt;0,"a","b")</f>
        <v>#REF!</v>
      </c>
      <c r="C14465" s="54">
        <v>4</v>
      </c>
      <c r="D14465" s="54" t="s">
        <v>510</v>
      </c>
      <c r="F14465" s="127"/>
      <c r="G14465" s="93" t="s">
        <v>449</v>
      </c>
      <c r="H14465" s="360">
        <f t="shared" ref="H14465" si="8135">H14695+H15615+H15845+H16075</f>
        <v>0</v>
      </c>
      <c r="I14465" s="360">
        <f t="shared" ref="I14465:M14465" si="8136">I14695+I15615+I15845+I16075</f>
        <v>0</v>
      </c>
      <c r="J14465" s="360">
        <f t="shared" si="8136"/>
        <v>0</v>
      </c>
      <c r="K14465" s="360">
        <f t="shared" si="8136"/>
        <v>0</v>
      </c>
      <c r="L14465" s="360">
        <f t="shared" si="8136"/>
        <v>0</v>
      </c>
      <c r="M14465" s="360">
        <f t="shared" si="8136"/>
        <v>0</v>
      </c>
      <c r="N14465" s="137">
        <f t="shared" si="8124"/>
        <v>0</v>
      </c>
    </row>
    <row r="14466" spans="2:15" ht="20.25" customHeight="1">
      <c r="B14466" s="50" t="e">
        <f>IF((#REF!+#REF!+H14466)&lt;&gt;0,"a","b")</f>
        <v>#REF!</v>
      </c>
      <c r="C14466" s="54">
        <v>4</v>
      </c>
      <c r="D14466" s="54" t="s">
        <v>510</v>
      </c>
      <c r="F14466" s="127"/>
      <c r="G14466" s="93" t="s">
        <v>450</v>
      </c>
      <c r="H14466" s="360">
        <f t="shared" ref="H14466" si="8137">H14696+H15616+H15846+H16076</f>
        <v>0</v>
      </c>
      <c r="I14466" s="360">
        <f t="shared" ref="I14466:M14466" si="8138">I14696+I15616+I15846+I16076</f>
        <v>0</v>
      </c>
      <c r="J14466" s="360">
        <f t="shared" si="8138"/>
        <v>0</v>
      </c>
      <c r="K14466" s="360">
        <f t="shared" si="8138"/>
        <v>0</v>
      </c>
      <c r="L14466" s="360">
        <f t="shared" si="8138"/>
        <v>0</v>
      </c>
      <c r="M14466" s="360">
        <f t="shared" si="8138"/>
        <v>0</v>
      </c>
      <c r="N14466" s="137">
        <f t="shared" si="8124"/>
        <v>0</v>
      </c>
    </row>
    <row r="14467" spans="2:15" ht="20.25" customHeight="1">
      <c r="B14467" s="50" t="e">
        <f>IF((#REF!+#REF!+H14467)&lt;&gt;0,"a","b")</f>
        <v>#REF!</v>
      </c>
      <c r="C14467" s="54">
        <v>4</v>
      </c>
      <c r="D14467" s="54" t="s">
        <v>510</v>
      </c>
      <c r="F14467" s="127"/>
      <c r="G14467" s="93" t="s">
        <v>305</v>
      </c>
      <c r="H14467" s="360">
        <f t="shared" ref="H14467" si="8139">H14697+H15617+H15847+H16077</f>
        <v>0</v>
      </c>
      <c r="I14467" s="360">
        <f t="shared" ref="I14467:M14467" si="8140">I14697+I15617+I15847+I16077</f>
        <v>0</v>
      </c>
      <c r="J14467" s="360">
        <f t="shared" si="8140"/>
        <v>0</v>
      </c>
      <c r="K14467" s="360">
        <f t="shared" si="8140"/>
        <v>0</v>
      </c>
      <c r="L14467" s="360">
        <f t="shared" si="8140"/>
        <v>0</v>
      </c>
      <c r="M14467" s="360">
        <f t="shared" si="8140"/>
        <v>0</v>
      </c>
      <c r="N14467" s="137">
        <f t="shared" si="8124"/>
        <v>0</v>
      </c>
    </row>
    <row r="14468" spans="2:15" ht="20.25" customHeight="1">
      <c r="B14468" s="50" t="e">
        <f>IF((#REF!+#REF!+H14468)&lt;&gt;0,"a","b")</f>
        <v>#REF!</v>
      </c>
      <c r="C14468" s="54">
        <v>4</v>
      </c>
      <c r="D14468" s="54" t="s">
        <v>510</v>
      </c>
      <c r="F14468" s="127"/>
      <c r="G14468" s="93" t="s">
        <v>451</v>
      </c>
      <c r="H14468" s="360">
        <f t="shared" ref="H14468" si="8141">H14698+H15618+H15848+H16078</f>
        <v>0</v>
      </c>
      <c r="I14468" s="360">
        <f t="shared" ref="I14468:M14468" si="8142">I14698+I15618+I15848+I16078</f>
        <v>0</v>
      </c>
      <c r="J14468" s="360">
        <f t="shared" si="8142"/>
        <v>0</v>
      </c>
      <c r="K14468" s="360">
        <f t="shared" si="8142"/>
        <v>0</v>
      </c>
      <c r="L14468" s="360">
        <f t="shared" si="8142"/>
        <v>0</v>
      </c>
      <c r="M14468" s="360">
        <f t="shared" si="8142"/>
        <v>0</v>
      </c>
      <c r="N14468" s="137">
        <f t="shared" si="8124"/>
        <v>0</v>
      </c>
    </row>
    <row r="14469" spans="2:15" ht="20.25" customHeight="1">
      <c r="B14469" s="50" t="e">
        <f>IF((#REF!+#REF!+H14469)&lt;&gt;0,"a","b")</f>
        <v>#REF!</v>
      </c>
      <c r="C14469" s="54">
        <v>4</v>
      </c>
      <c r="D14469" s="54" t="s">
        <v>510</v>
      </c>
      <c r="F14469" s="127"/>
      <c r="G14469" s="93" t="s">
        <v>452</v>
      </c>
      <c r="H14469" s="360">
        <f t="shared" ref="H14469" si="8143">H14699+H15619+H15849+H16079</f>
        <v>0</v>
      </c>
      <c r="I14469" s="360">
        <f t="shared" ref="I14469:M14469" si="8144">I14699+I15619+I15849+I16079</f>
        <v>0</v>
      </c>
      <c r="J14469" s="360">
        <f t="shared" si="8144"/>
        <v>0</v>
      </c>
      <c r="K14469" s="360">
        <f t="shared" si="8144"/>
        <v>0</v>
      </c>
      <c r="L14469" s="360">
        <f t="shared" si="8144"/>
        <v>0</v>
      </c>
      <c r="M14469" s="360">
        <f t="shared" si="8144"/>
        <v>0</v>
      </c>
      <c r="N14469" s="137">
        <f t="shared" si="8124"/>
        <v>0</v>
      </c>
    </row>
    <row r="14470" spans="2:15" ht="20.25" customHeight="1">
      <c r="B14470" s="50" t="e">
        <f>IF((#REF!+#REF!+H14470)&lt;&gt;0,"a","b")</f>
        <v>#REF!</v>
      </c>
      <c r="C14470" s="54">
        <v>4</v>
      </c>
      <c r="D14470" s="54" t="s">
        <v>510</v>
      </c>
      <c r="F14470" s="127"/>
      <c r="G14470" s="93" t="s">
        <v>453</v>
      </c>
      <c r="H14470" s="360">
        <f t="shared" ref="H14470" si="8145">H14700+H15620+H15850+H16080</f>
        <v>0</v>
      </c>
      <c r="I14470" s="360">
        <f t="shared" ref="I14470:M14470" si="8146">I14700+I15620+I15850+I16080</f>
        <v>0</v>
      </c>
      <c r="J14470" s="360">
        <f t="shared" si="8146"/>
        <v>0</v>
      </c>
      <c r="K14470" s="360">
        <f t="shared" si="8146"/>
        <v>0</v>
      </c>
      <c r="L14470" s="360">
        <f t="shared" si="8146"/>
        <v>0</v>
      </c>
      <c r="M14470" s="360">
        <f t="shared" si="8146"/>
        <v>0</v>
      </c>
      <c r="N14470" s="137">
        <f t="shared" si="8124"/>
        <v>0</v>
      </c>
    </row>
    <row r="14471" spans="2:15" ht="20.25" customHeight="1">
      <c r="B14471" s="50" t="e">
        <f>IF((#REF!+#REF!+H14471)&lt;&gt;0,"a","b")</f>
        <v>#REF!</v>
      </c>
      <c r="C14471" s="54">
        <v>3</v>
      </c>
      <c r="D14471" s="54" t="s">
        <v>510</v>
      </c>
      <c r="F14471" s="127"/>
      <c r="G14471" s="108" t="s">
        <v>304</v>
      </c>
      <c r="H14471" s="360">
        <f t="shared" ref="H14471" si="8147">H14701+H15621+H15851+H16081</f>
        <v>0</v>
      </c>
      <c r="I14471" s="360">
        <f t="shared" ref="I14471:M14471" si="8148">I14701+I15621+I15851+I16081</f>
        <v>0</v>
      </c>
      <c r="J14471" s="360">
        <f t="shared" si="8148"/>
        <v>0</v>
      </c>
      <c r="K14471" s="360">
        <f t="shared" si="8148"/>
        <v>0</v>
      </c>
      <c r="L14471" s="360">
        <f t="shared" si="8148"/>
        <v>0</v>
      </c>
      <c r="M14471" s="360">
        <f t="shared" si="8148"/>
        <v>0</v>
      </c>
      <c r="N14471" s="146">
        <f t="shared" si="8124"/>
        <v>0</v>
      </c>
      <c r="O14471" s="60" t="s">
        <v>71</v>
      </c>
    </row>
    <row r="14472" spans="2:15" ht="20.25" customHeight="1">
      <c r="B14472" s="50" t="e">
        <f>IF((#REF!+#REF!+H14472)&lt;&gt;0,"a","b")</f>
        <v>#REF!</v>
      </c>
      <c r="C14472" s="54">
        <v>4</v>
      </c>
      <c r="D14472" s="54" t="s">
        <v>510</v>
      </c>
      <c r="F14472" s="127"/>
      <c r="G14472" s="93" t="s">
        <v>449</v>
      </c>
      <c r="H14472" s="360">
        <f t="shared" ref="H14472" si="8149">H14702+H15622+H15852+H16082</f>
        <v>0</v>
      </c>
      <c r="I14472" s="360">
        <f t="shared" ref="I14472:M14472" si="8150">I14702+I15622+I15852+I16082</f>
        <v>0</v>
      </c>
      <c r="J14472" s="360">
        <f t="shared" si="8150"/>
        <v>0</v>
      </c>
      <c r="K14472" s="360">
        <f t="shared" si="8150"/>
        <v>0</v>
      </c>
      <c r="L14472" s="360">
        <f t="shared" si="8150"/>
        <v>0</v>
      </c>
      <c r="M14472" s="360">
        <f t="shared" si="8150"/>
        <v>0</v>
      </c>
      <c r="N14472" s="137">
        <f t="shared" si="8124"/>
        <v>0</v>
      </c>
    </row>
    <row r="14473" spans="2:15" ht="20.25" customHeight="1">
      <c r="B14473" s="50" t="e">
        <f>IF((#REF!+#REF!+H14473)&lt;&gt;0,"a","b")</f>
        <v>#REF!</v>
      </c>
      <c r="C14473" s="54">
        <v>4</v>
      </c>
      <c r="D14473" s="54" t="s">
        <v>510</v>
      </c>
      <c r="F14473" s="127"/>
      <c r="G14473" s="93" t="s">
        <v>450</v>
      </c>
      <c r="H14473" s="360">
        <f t="shared" ref="H14473" si="8151">H14703+H15623+H15853+H16083</f>
        <v>0</v>
      </c>
      <c r="I14473" s="360">
        <f t="shared" ref="I14473:M14473" si="8152">I14703+I15623+I15853+I16083</f>
        <v>0</v>
      </c>
      <c r="J14473" s="360">
        <f t="shared" si="8152"/>
        <v>0</v>
      </c>
      <c r="K14473" s="360">
        <f t="shared" si="8152"/>
        <v>0</v>
      </c>
      <c r="L14473" s="360">
        <f t="shared" si="8152"/>
        <v>0</v>
      </c>
      <c r="M14473" s="360">
        <f t="shared" si="8152"/>
        <v>0</v>
      </c>
      <c r="N14473" s="137">
        <f t="shared" si="8124"/>
        <v>0</v>
      </c>
    </row>
    <row r="14474" spans="2:15" ht="20.25" customHeight="1">
      <c r="B14474" s="50" t="e">
        <f>IF((#REF!+#REF!+H14474)&lt;&gt;0,"a","b")</f>
        <v>#REF!</v>
      </c>
      <c r="C14474" s="54">
        <v>4</v>
      </c>
      <c r="D14474" s="54" t="s">
        <v>510</v>
      </c>
      <c r="F14474" s="127"/>
      <c r="G14474" s="93" t="s">
        <v>305</v>
      </c>
      <c r="H14474" s="360">
        <f t="shared" ref="H14474" si="8153">H14704+H15624+H15854+H16084</f>
        <v>0</v>
      </c>
      <c r="I14474" s="360">
        <f t="shared" ref="I14474:M14474" si="8154">I14704+I15624+I15854+I16084</f>
        <v>0</v>
      </c>
      <c r="J14474" s="360">
        <f t="shared" si="8154"/>
        <v>0</v>
      </c>
      <c r="K14474" s="360">
        <f t="shared" si="8154"/>
        <v>0</v>
      </c>
      <c r="L14474" s="360">
        <f t="shared" si="8154"/>
        <v>0</v>
      </c>
      <c r="M14474" s="360">
        <f t="shared" si="8154"/>
        <v>0</v>
      </c>
      <c r="N14474" s="137">
        <f t="shared" si="8124"/>
        <v>0</v>
      </c>
    </row>
    <row r="14475" spans="2:15" ht="20.25" customHeight="1">
      <c r="B14475" s="50" t="e">
        <f>IF((#REF!+#REF!+H14475)&lt;&gt;0,"a","b")</f>
        <v>#REF!</v>
      </c>
      <c r="C14475" s="54">
        <v>4</v>
      </c>
      <c r="D14475" s="54" t="s">
        <v>510</v>
      </c>
      <c r="F14475" s="127"/>
      <c r="G14475" s="93" t="s">
        <v>454</v>
      </c>
      <c r="H14475" s="360">
        <f t="shared" ref="H14475" si="8155">H14705+H15625+H15855+H16085</f>
        <v>0</v>
      </c>
      <c r="I14475" s="360">
        <f t="shared" ref="I14475:M14475" si="8156">I14705+I15625+I15855+I16085</f>
        <v>0</v>
      </c>
      <c r="J14475" s="360">
        <f t="shared" si="8156"/>
        <v>0</v>
      </c>
      <c r="K14475" s="360">
        <f t="shared" si="8156"/>
        <v>0</v>
      </c>
      <c r="L14475" s="360">
        <f t="shared" si="8156"/>
        <v>0</v>
      </c>
      <c r="M14475" s="360">
        <f t="shared" si="8156"/>
        <v>0</v>
      </c>
      <c r="N14475" s="137">
        <f t="shared" si="8124"/>
        <v>0</v>
      </c>
    </row>
    <row r="14476" spans="2:15" ht="20.25" customHeight="1">
      <c r="B14476" s="50" t="e">
        <f>IF((#REF!+#REF!+H14476)&lt;&gt;0,"a","b")</f>
        <v>#REF!</v>
      </c>
      <c r="C14476" s="54">
        <v>4</v>
      </c>
      <c r="D14476" s="54" t="s">
        <v>510</v>
      </c>
      <c r="F14476" s="127"/>
      <c r="G14476" s="93" t="s">
        <v>452</v>
      </c>
      <c r="H14476" s="360">
        <f t="shared" ref="H14476" si="8157">H14706+H15626+H15856+H16086</f>
        <v>0</v>
      </c>
      <c r="I14476" s="360">
        <f t="shared" ref="I14476:M14476" si="8158">I14706+I15626+I15856+I16086</f>
        <v>0</v>
      </c>
      <c r="J14476" s="360">
        <f t="shared" si="8158"/>
        <v>0</v>
      </c>
      <c r="K14476" s="360">
        <f t="shared" si="8158"/>
        <v>0</v>
      </c>
      <c r="L14476" s="360">
        <f t="shared" si="8158"/>
        <v>0</v>
      </c>
      <c r="M14476" s="360">
        <f t="shared" si="8158"/>
        <v>0</v>
      </c>
      <c r="N14476" s="137">
        <f t="shared" si="8124"/>
        <v>0</v>
      </c>
    </row>
    <row r="14477" spans="2:15" ht="20.25" customHeight="1">
      <c r="B14477" s="50" t="e">
        <f>IF((#REF!+#REF!+H14477)&lt;&gt;0,"a","b")</f>
        <v>#REF!</v>
      </c>
      <c r="C14477" s="54">
        <v>4</v>
      </c>
      <c r="D14477" s="54" t="s">
        <v>510</v>
      </c>
      <c r="F14477" s="127"/>
      <c r="G14477" s="93" t="s">
        <v>453</v>
      </c>
      <c r="H14477" s="360">
        <f t="shared" ref="H14477" si="8159">H14707+H15627+H15857+H16087</f>
        <v>0</v>
      </c>
      <c r="I14477" s="360">
        <f t="shared" ref="I14477:M14477" si="8160">I14707+I15627+I15857+I16087</f>
        <v>0</v>
      </c>
      <c r="J14477" s="360">
        <f t="shared" si="8160"/>
        <v>0</v>
      </c>
      <c r="K14477" s="360">
        <f t="shared" si="8160"/>
        <v>0</v>
      </c>
      <c r="L14477" s="360">
        <f t="shared" si="8160"/>
        <v>0</v>
      </c>
      <c r="M14477" s="360">
        <f t="shared" si="8160"/>
        <v>0</v>
      </c>
      <c r="N14477" s="137">
        <f t="shared" si="8124"/>
        <v>0</v>
      </c>
    </row>
    <row r="14478" spans="2:15" ht="20.25" customHeight="1">
      <c r="B14478" s="50" t="e">
        <f>IF((#REF!+#REF!+H14478)&lt;&gt;0,"a","b")</f>
        <v>#REF!</v>
      </c>
      <c r="C14478" s="54">
        <v>3</v>
      </c>
      <c r="D14478" s="54" t="s">
        <v>510</v>
      </c>
      <c r="F14478" s="89"/>
      <c r="G14478" s="108" t="s">
        <v>306</v>
      </c>
      <c r="H14478" s="360">
        <f t="shared" ref="H14478" si="8161">H14708+H15628+H15858+H16088</f>
        <v>0</v>
      </c>
      <c r="I14478" s="360">
        <f t="shared" ref="I14478:M14478" si="8162">I14708+I15628+I15858+I16088</f>
        <v>0</v>
      </c>
      <c r="J14478" s="360">
        <f t="shared" si="8162"/>
        <v>0</v>
      </c>
      <c r="K14478" s="360">
        <f t="shared" si="8162"/>
        <v>0</v>
      </c>
      <c r="L14478" s="360">
        <f t="shared" si="8162"/>
        <v>0</v>
      </c>
      <c r="M14478" s="360">
        <f t="shared" si="8162"/>
        <v>0</v>
      </c>
      <c r="N14478" s="146">
        <f t="shared" si="8124"/>
        <v>0</v>
      </c>
    </row>
    <row r="14479" spans="2:15" ht="20.25" customHeight="1">
      <c r="B14479" s="50" t="e">
        <f>IF((#REF!+#REF!+H14479)&lt;&gt;0,"a","b")</f>
        <v>#REF!</v>
      </c>
      <c r="C14479" s="54">
        <v>2</v>
      </c>
      <c r="D14479" s="68" t="s">
        <v>510</v>
      </c>
      <c r="F14479" s="89"/>
      <c r="G14479" s="117" t="s">
        <v>455</v>
      </c>
      <c r="H14479" s="360">
        <f t="shared" ref="H14479" si="8163">H14709+H15629+H15859+H16089</f>
        <v>0</v>
      </c>
      <c r="I14479" s="360">
        <f t="shared" ref="I14479:M14479" si="8164">I14709+I15629+I15859+I16089</f>
        <v>0</v>
      </c>
      <c r="J14479" s="360">
        <f t="shared" si="8164"/>
        <v>0</v>
      </c>
      <c r="K14479" s="360">
        <f t="shared" si="8164"/>
        <v>0</v>
      </c>
      <c r="L14479" s="360">
        <f t="shared" si="8164"/>
        <v>0</v>
      </c>
      <c r="M14479" s="360">
        <f t="shared" si="8164"/>
        <v>0</v>
      </c>
      <c r="N14479" s="125">
        <f t="shared" si="8124"/>
        <v>0</v>
      </c>
      <c r="O14479" s="60" t="s">
        <v>71</v>
      </c>
    </row>
    <row r="14480" spans="2:15" ht="20.25" customHeight="1">
      <c r="B14480" s="50" t="e">
        <f>IF((#REF!+#REF!+H14480)&lt;&gt;0,"a","b")</f>
        <v>#REF!</v>
      </c>
      <c r="C14480" s="54">
        <v>3</v>
      </c>
      <c r="D14480" s="54" t="s">
        <v>510</v>
      </c>
      <c r="F14480" s="89"/>
      <c r="G14480" s="108" t="s">
        <v>448</v>
      </c>
      <c r="H14480" s="360">
        <f t="shared" ref="H14480" si="8165">H14710+H15630+H15860+H16090</f>
        <v>0</v>
      </c>
      <c r="I14480" s="360">
        <f t="shared" ref="I14480:M14480" si="8166">I14710+I15630+I15860+I16090</f>
        <v>0</v>
      </c>
      <c r="J14480" s="360">
        <f t="shared" si="8166"/>
        <v>0</v>
      </c>
      <c r="K14480" s="360">
        <f t="shared" si="8166"/>
        <v>0</v>
      </c>
      <c r="L14480" s="360">
        <f t="shared" si="8166"/>
        <v>0</v>
      </c>
      <c r="M14480" s="360">
        <f t="shared" si="8166"/>
        <v>0</v>
      </c>
      <c r="N14480" s="146">
        <f t="shared" si="8124"/>
        <v>0</v>
      </c>
      <c r="O14480" s="60" t="s">
        <v>71</v>
      </c>
    </row>
    <row r="14481" spans="2:17" ht="20.25" customHeight="1">
      <c r="B14481" s="50" t="e">
        <f>IF((#REF!+#REF!+H14481)&lt;&gt;0,"a","b")</f>
        <v>#REF!</v>
      </c>
      <c r="C14481" s="54">
        <v>4</v>
      </c>
      <c r="D14481" s="54" t="s">
        <v>510</v>
      </c>
      <c r="F14481" s="89"/>
      <c r="G14481" s="93" t="s">
        <v>456</v>
      </c>
      <c r="H14481" s="360">
        <f t="shared" ref="H14481" si="8167">H14711+H15631+H15861+H16091</f>
        <v>0</v>
      </c>
      <c r="I14481" s="360">
        <f t="shared" ref="I14481:M14481" si="8168">I14711+I15631+I15861+I16091</f>
        <v>0</v>
      </c>
      <c r="J14481" s="360">
        <f t="shared" si="8168"/>
        <v>0</v>
      </c>
      <c r="K14481" s="360">
        <f t="shared" si="8168"/>
        <v>0</v>
      </c>
      <c r="L14481" s="360">
        <f t="shared" si="8168"/>
        <v>0</v>
      </c>
      <c r="M14481" s="360">
        <f t="shared" si="8168"/>
        <v>0</v>
      </c>
      <c r="N14481" s="137">
        <f t="shared" si="8124"/>
        <v>0</v>
      </c>
    </row>
    <row r="14482" spans="2:17" ht="20.25" customHeight="1">
      <c r="B14482" s="50" t="e">
        <f>IF((#REF!+#REF!+H14482)&lt;&gt;0,"a","b")</f>
        <v>#REF!</v>
      </c>
      <c r="C14482" s="54">
        <v>4</v>
      </c>
      <c r="D14482" s="54" t="s">
        <v>510</v>
      </c>
      <c r="F14482" s="89"/>
      <c r="G14482" s="93" t="s">
        <v>303</v>
      </c>
      <c r="H14482" s="360">
        <f t="shared" ref="H14482" si="8169">H14712+H15632+H15862+H16092</f>
        <v>0</v>
      </c>
      <c r="I14482" s="360">
        <f t="shared" ref="I14482:M14482" si="8170">I14712+I15632+I15862+I16092</f>
        <v>0</v>
      </c>
      <c r="J14482" s="360">
        <f t="shared" si="8170"/>
        <v>0</v>
      </c>
      <c r="K14482" s="360">
        <f t="shared" si="8170"/>
        <v>0</v>
      </c>
      <c r="L14482" s="360">
        <f t="shared" si="8170"/>
        <v>0</v>
      </c>
      <c r="M14482" s="360">
        <f t="shared" si="8170"/>
        <v>0</v>
      </c>
      <c r="N14482" s="137">
        <f t="shared" si="8124"/>
        <v>0</v>
      </c>
    </row>
    <row r="14483" spans="2:17" ht="20.25" customHeight="1">
      <c r="B14483" s="50" t="e">
        <f>IF((#REF!+#REF!+H14483)&lt;&gt;0,"a","b")</f>
        <v>#REF!</v>
      </c>
      <c r="C14483" s="54">
        <v>4</v>
      </c>
      <c r="D14483" s="54" t="s">
        <v>510</v>
      </c>
      <c r="F14483" s="89"/>
      <c r="G14483" s="93" t="s">
        <v>450</v>
      </c>
      <c r="H14483" s="360">
        <f t="shared" ref="H14483" si="8171">H14713+H15633+H15863+H16093</f>
        <v>0</v>
      </c>
      <c r="I14483" s="360">
        <f t="shared" ref="I14483:M14483" si="8172">I14713+I15633+I15863+I16093</f>
        <v>0</v>
      </c>
      <c r="J14483" s="360">
        <f t="shared" si="8172"/>
        <v>0</v>
      </c>
      <c r="K14483" s="360">
        <f t="shared" si="8172"/>
        <v>0</v>
      </c>
      <c r="L14483" s="360">
        <f t="shared" si="8172"/>
        <v>0</v>
      </c>
      <c r="M14483" s="360">
        <f t="shared" si="8172"/>
        <v>0</v>
      </c>
      <c r="N14483" s="137">
        <f t="shared" si="8124"/>
        <v>0</v>
      </c>
    </row>
    <row r="14484" spans="2:17" ht="30.75" customHeight="1">
      <c r="B14484" s="50" t="e">
        <f>IF((#REF!+#REF!+H14484)&lt;&gt;0,"a","b")</f>
        <v>#REF!</v>
      </c>
      <c r="C14484" s="54">
        <v>4</v>
      </c>
      <c r="D14484" s="54" t="s">
        <v>510</v>
      </c>
      <c r="F14484" s="89"/>
      <c r="G14484" s="93" t="s">
        <v>457</v>
      </c>
      <c r="H14484" s="360">
        <f t="shared" ref="H14484" si="8173">H14714+H15634+H15864+H16094</f>
        <v>0</v>
      </c>
      <c r="I14484" s="360">
        <f t="shared" ref="I14484:M14484" si="8174">I14714+I15634+I15864+I16094</f>
        <v>0</v>
      </c>
      <c r="J14484" s="360">
        <f t="shared" si="8174"/>
        <v>0</v>
      </c>
      <c r="K14484" s="360">
        <f t="shared" si="8174"/>
        <v>0</v>
      </c>
      <c r="L14484" s="360">
        <f t="shared" si="8174"/>
        <v>0</v>
      </c>
      <c r="M14484" s="360">
        <f t="shared" si="8174"/>
        <v>0</v>
      </c>
      <c r="N14484" s="137">
        <f t="shared" si="8124"/>
        <v>0</v>
      </c>
    </row>
    <row r="14485" spans="2:17" ht="20.25" customHeight="1">
      <c r="B14485" s="50" t="e">
        <f>IF((#REF!+#REF!+H14485)&lt;&gt;0,"a","b")</f>
        <v>#REF!</v>
      </c>
      <c r="C14485" s="54">
        <v>4</v>
      </c>
      <c r="D14485" s="54" t="s">
        <v>510</v>
      </c>
      <c r="F14485" s="89"/>
      <c r="G14485" s="93" t="s">
        <v>451</v>
      </c>
      <c r="H14485" s="360">
        <f t="shared" ref="H14485" si="8175">H14715+H15635+H15865+H16095</f>
        <v>0</v>
      </c>
      <c r="I14485" s="360">
        <f t="shared" ref="I14485:M14485" si="8176">I14715+I15635+I15865+I16095</f>
        <v>0</v>
      </c>
      <c r="J14485" s="360">
        <f t="shared" si="8176"/>
        <v>0</v>
      </c>
      <c r="K14485" s="360">
        <f t="shared" si="8176"/>
        <v>0</v>
      </c>
      <c r="L14485" s="360">
        <f t="shared" si="8176"/>
        <v>0</v>
      </c>
      <c r="M14485" s="360">
        <f t="shared" si="8176"/>
        <v>0</v>
      </c>
      <c r="N14485" s="137">
        <f t="shared" si="8124"/>
        <v>0</v>
      </c>
    </row>
    <row r="14486" spans="2:17" ht="20.25" customHeight="1">
      <c r="B14486" s="50" t="e">
        <f>IF((#REF!+#REF!+H14486)&lt;&gt;0,"a","b")</f>
        <v>#REF!</v>
      </c>
      <c r="C14486" s="54">
        <v>4</v>
      </c>
      <c r="D14486" s="54" t="s">
        <v>510</v>
      </c>
      <c r="F14486" s="89"/>
      <c r="G14486" s="93" t="s">
        <v>452</v>
      </c>
      <c r="H14486" s="360">
        <f t="shared" ref="H14486" si="8177">H14716+H15636+H15866+H16096</f>
        <v>0</v>
      </c>
      <c r="I14486" s="360">
        <f t="shared" ref="I14486:M14486" si="8178">I14716+I15636+I15866+I16096</f>
        <v>0</v>
      </c>
      <c r="J14486" s="360">
        <f t="shared" si="8178"/>
        <v>0</v>
      </c>
      <c r="K14486" s="360">
        <f t="shared" si="8178"/>
        <v>0</v>
      </c>
      <c r="L14486" s="360">
        <f t="shared" si="8178"/>
        <v>0</v>
      </c>
      <c r="M14486" s="360">
        <f t="shared" si="8178"/>
        <v>0</v>
      </c>
      <c r="N14486" s="137">
        <f t="shared" si="8124"/>
        <v>0</v>
      </c>
    </row>
    <row r="14487" spans="2:17" ht="20.25" customHeight="1">
      <c r="B14487" s="50" t="e">
        <f>IF((#REF!+#REF!+H14487)&lt;&gt;0,"a","b")</f>
        <v>#REF!</v>
      </c>
      <c r="C14487" s="54">
        <v>4</v>
      </c>
      <c r="D14487" s="54" t="s">
        <v>510</v>
      </c>
      <c r="F14487" s="89"/>
      <c r="G14487" s="93" t="s">
        <v>458</v>
      </c>
      <c r="H14487" s="360">
        <f t="shared" ref="H14487" si="8179">H14717+H15637+H15867+H16097</f>
        <v>0</v>
      </c>
      <c r="I14487" s="360">
        <f t="shared" ref="I14487:M14487" si="8180">I14717+I15637+I15867+I16097</f>
        <v>0</v>
      </c>
      <c r="J14487" s="360">
        <f t="shared" si="8180"/>
        <v>0</v>
      </c>
      <c r="K14487" s="360">
        <f t="shared" si="8180"/>
        <v>0</v>
      </c>
      <c r="L14487" s="360">
        <f t="shared" si="8180"/>
        <v>0</v>
      </c>
      <c r="M14487" s="360">
        <f t="shared" si="8180"/>
        <v>0</v>
      </c>
      <c r="N14487" s="146">
        <f t="shared" si="8124"/>
        <v>0</v>
      </c>
    </row>
    <row r="14488" spans="2:17" ht="20.25" customHeight="1">
      <c r="B14488" s="50" t="e">
        <f>IF((#REF!+#REF!+H14488)&lt;&gt;0,"a","b")</f>
        <v>#REF!</v>
      </c>
      <c r="C14488" s="54">
        <v>3</v>
      </c>
      <c r="D14488" s="54" t="s">
        <v>510</v>
      </c>
      <c r="F14488" s="89"/>
      <c r="G14488" s="108" t="s">
        <v>304</v>
      </c>
      <c r="H14488" s="360">
        <f t="shared" ref="H14488" si="8181">H14718+H15638+H15868+H16098</f>
        <v>0</v>
      </c>
      <c r="I14488" s="360">
        <f t="shared" ref="I14488:M14488" si="8182">I14718+I15638+I15868+I16098</f>
        <v>0</v>
      </c>
      <c r="J14488" s="360">
        <f t="shared" si="8182"/>
        <v>0</v>
      </c>
      <c r="K14488" s="360">
        <f t="shared" si="8182"/>
        <v>0</v>
      </c>
      <c r="L14488" s="360">
        <f t="shared" si="8182"/>
        <v>0</v>
      </c>
      <c r="M14488" s="360">
        <f t="shared" si="8182"/>
        <v>0</v>
      </c>
      <c r="N14488" s="146">
        <f t="shared" si="8124"/>
        <v>0</v>
      </c>
      <c r="O14488" s="60" t="s">
        <v>71</v>
      </c>
    </row>
    <row r="14489" spans="2:17" ht="20.25" customHeight="1">
      <c r="B14489" s="50" t="e">
        <f>IF((#REF!+#REF!+H14489)&lt;&gt;0,"a","b")</f>
        <v>#REF!</v>
      </c>
      <c r="C14489" s="54">
        <v>4</v>
      </c>
      <c r="D14489" s="54" t="s">
        <v>510</v>
      </c>
      <c r="F14489" s="89"/>
      <c r="G14489" s="93" t="s">
        <v>456</v>
      </c>
      <c r="H14489" s="360">
        <f t="shared" ref="H14489" si="8183">H14719+H15639+H15869+H16099</f>
        <v>0</v>
      </c>
      <c r="I14489" s="360">
        <f t="shared" ref="I14489:M14489" si="8184">I14719+I15639+I15869+I16099</f>
        <v>0</v>
      </c>
      <c r="J14489" s="360">
        <f t="shared" si="8184"/>
        <v>0</v>
      </c>
      <c r="K14489" s="360">
        <f t="shared" si="8184"/>
        <v>0</v>
      </c>
      <c r="L14489" s="360">
        <f t="shared" si="8184"/>
        <v>0</v>
      </c>
      <c r="M14489" s="360">
        <f t="shared" si="8184"/>
        <v>0</v>
      </c>
      <c r="N14489" s="137">
        <f t="shared" si="8124"/>
        <v>0</v>
      </c>
    </row>
    <row r="14490" spans="2:17" ht="20.25" customHeight="1">
      <c r="B14490" s="50" t="e">
        <f>IF((#REF!+#REF!+H14490)&lt;&gt;0,"a","b")</f>
        <v>#REF!</v>
      </c>
      <c r="C14490" s="54">
        <v>4</v>
      </c>
      <c r="D14490" s="54" t="s">
        <v>510</v>
      </c>
      <c r="F14490" s="89"/>
      <c r="G14490" s="93" t="s">
        <v>303</v>
      </c>
      <c r="H14490" s="360">
        <f t="shared" ref="H14490" si="8185">H14720+H15640+H15870+H16100</f>
        <v>0</v>
      </c>
      <c r="I14490" s="360">
        <f t="shared" ref="I14490:M14490" si="8186">I14720+I15640+I15870+I16100</f>
        <v>0</v>
      </c>
      <c r="J14490" s="360">
        <f t="shared" si="8186"/>
        <v>0</v>
      </c>
      <c r="K14490" s="360">
        <f t="shared" si="8186"/>
        <v>0</v>
      </c>
      <c r="L14490" s="360">
        <f t="shared" si="8186"/>
        <v>0</v>
      </c>
      <c r="M14490" s="360">
        <f t="shared" si="8186"/>
        <v>0</v>
      </c>
      <c r="N14490" s="137">
        <f t="shared" si="8124"/>
        <v>0</v>
      </c>
    </row>
    <row r="14491" spans="2:17" ht="20.25" customHeight="1">
      <c r="B14491" s="50" t="e">
        <f>IF((#REF!+#REF!+H14491)&lt;&gt;0,"a","b")</f>
        <v>#REF!</v>
      </c>
      <c r="C14491" s="54">
        <v>4</v>
      </c>
      <c r="D14491" s="54" t="s">
        <v>510</v>
      </c>
      <c r="F14491" s="89"/>
      <c r="G14491" s="93" t="s">
        <v>450</v>
      </c>
      <c r="H14491" s="360">
        <f t="shared" ref="H14491" si="8187">H14721+H15641+H15871+H16101</f>
        <v>0</v>
      </c>
      <c r="I14491" s="360">
        <f t="shared" ref="I14491:M14491" si="8188">I14721+I15641+I15871+I16101</f>
        <v>0</v>
      </c>
      <c r="J14491" s="360">
        <f t="shared" si="8188"/>
        <v>0</v>
      </c>
      <c r="K14491" s="360">
        <f t="shared" si="8188"/>
        <v>0</v>
      </c>
      <c r="L14491" s="360">
        <f t="shared" si="8188"/>
        <v>0</v>
      </c>
      <c r="M14491" s="360">
        <f t="shared" si="8188"/>
        <v>0</v>
      </c>
      <c r="N14491" s="137">
        <f t="shared" si="8124"/>
        <v>0</v>
      </c>
    </row>
    <row r="14492" spans="2:17" ht="30.75" customHeight="1">
      <c r="B14492" s="50" t="e">
        <f>IF((#REF!+#REF!+H14492)&lt;&gt;0,"a","b")</f>
        <v>#REF!</v>
      </c>
      <c r="C14492" s="54">
        <v>4</v>
      </c>
      <c r="D14492" s="54" t="s">
        <v>510</v>
      </c>
      <c r="F14492" s="89"/>
      <c r="G14492" s="93" t="s">
        <v>457</v>
      </c>
      <c r="H14492" s="360">
        <f t="shared" ref="H14492" si="8189">H14722+H15642+H15872+H16102</f>
        <v>0</v>
      </c>
      <c r="I14492" s="360">
        <f t="shared" ref="I14492:M14492" si="8190">I14722+I15642+I15872+I16102</f>
        <v>0</v>
      </c>
      <c r="J14492" s="360">
        <f t="shared" si="8190"/>
        <v>0</v>
      </c>
      <c r="K14492" s="360">
        <f t="shared" si="8190"/>
        <v>0</v>
      </c>
      <c r="L14492" s="360">
        <f t="shared" si="8190"/>
        <v>0</v>
      </c>
      <c r="M14492" s="360">
        <f t="shared" si="8190"/>
        <v>0</v>
      </c>
      <c r="N14492" s="137">
        <f t="shared" si="8124"/>
        <v>0</v>
      </c>
    </row>
    <row r="14493" spans="2:17" ht="20.25" customHeight="1">
      <c r="B14493" s="50" t="e">
        <f>IF((#REF!+#REF!+H14493)&lt;&gt;0,"a","b")</f>
        <v>#REF!</v>
      </c>
      <c r="C14493" s="54">
        <v>4</v>
      </c>
      <c r="D14493" s="54" t="s">
        <v>510</v>
      </c>
      <c r="F14493" s="89"/>
      <c r="G14493" s="93" t="s">
        <v>459</v>
      </c>
      <c r="H14493" s="360">
        <f t="shared" ref="H14493" si="8191">H14723+H15643+H15873+H16103</f>
        <v>0</v>
      </c>
      <c r="I14493" s="360">
        <f t="shared" ref="I14493:M14493" si="8192">I14723+I15643+I15873+I16103</f>
        <v>0</v>
      </c>
      <c r="J14493" s="360">
        <f t="shared" si="8192"/>
        <v>0</v>
      </c>
      <c r="K14493" s="360">
        <f t="shared" si="8192"/>
        <v>0</v>
      </c>
      <c r="L14493" s="360">
        <f t="shared" si="8192"/>
        <v>0</v>
      </c>
      <c r="M14493" s="360">
        <f t="shared" si="8192"/>
        <v>0</v>
      </c>
      <c r="N14493" s="137">
        <f t="shared" si="8124"/>
        <v>0</v>
      </c>
    </row>
    <row r="14494" spans="2:17" ht="20.25" customHeight="1">
      <c r="B14494" s="50" t="e">
        <f>IF((#REF!+#REF!+H14494)&lt;&gt;0,"a","b")</f>
        <v>#REF!</v>
      </c>
      <c r="C14494" s="54">
        <v>4</v>
      </c>
      <c r="D14494" s="54" t="s">
        <v>510</v>
      </c>
      <c r="F14494" s="89"/>
      <c r="G14494" s="93" t="s">
        <v>452</v>
      </c>
      <c r="H14494" s="360">
        <f t="shared" ref="H14494" si="8193">H14724+H15644+H15874+H16104</f>
        <v>0</v>
      </c>
      <c r="I14494" s="360">
        <f t="shared" ref="I14494:M14494" si="8194">I14724+I15644+I15874+I16104</f>
        <v>0</v>
      </c>
      <c r="J14494" s="360">
        <f t="shared" si="8194"/>
        <v>0</v>
      </c>
      <c r="K14494" s="360">
        <f t="shared" si="8194"/>
        <v>0</v>
      </c>
      <c r="L14494" s="360">
        <f t="shared" si="8194"/>
        <v>0</v>
      </c>
      <c r="M14494" s="360">
        <f t="shared" si="8194"/>
        <v>0</v>
      </c>
      <c r="N14494" s="137">
        <f t="shared" si="8124"/>
        <v>0</v>
      </c>
    </row>
    <row r="14495" spans="2:17" ht="21" customHeight="1">
      <c r="B14495" s="50" t="e">
        <f>IF((#REF!+#REF!+H14495)&lt;&gt;0,"a","b")</f>
        <v>#REF!</v>
      </c>
      <c r="C14495" s="54">
        <v>4</v>
      </c>
      <c r="D14495" s="54" t="s">
        <v>510</v>
      </c>
      <c r="F14495" s="89"/>
      <c r="G14495" s="93" t="s">
        <v>458</v>
      </c>
      <c r="H14495" s="360">
        <f t="shared" ref="H14495" si="8195">H14725+H15645+H15875+H16105</f>
        <v>0</v>
      </c>
      <c r="I14495" s="360">
        <f t="shared" ref="I14495:M14495" si="8196">I14725+I15645+I15875+I16105</f>
        <v>0</v>
      </c>
      <c r="J14495" s="360">
        <f t="shared" si="8196"/>
        <v>0</v>
      </c>
      <c r="K14495" s="360">
        <f t="shared" si="8196"/>
        <v>0</v>
      </c>
      <c r="L14495" s="360">
        <f t="shared" si="8196"/>
        <v>0</v>
      </c>
      <c r="M14495" s="360">
        <f t="shared" si="8196"/>
        <v>0</v>
      </c>
      <c r="N14495" s="137">
        <f t="shared" si="8124"/>
        <v>0</v>
      </c>
    </row>
    <row r="14496" spans="2:17" ht="63" customHeight="1">
      <c r="B14496" s="50" t="e">
        <f>IF((#REF!+#REF!+H14496)&lt;&gt;0,"a","b")</f>
        <v>#REF!</v>
      </c>
      <c r="C14496" s="54">
        <v>1</v>
      </c>
      <c r="D14496" s="68" t="s">
        <v>523</v>
      </c>
      <c r="E14496" s="45"/>
      <c r="F14496" s="374" t="s">
        <v>523</v>
      </c>
      <c r="G14496" s="115" t="s">
        <v>2330</v>
      </c>
      <c r="H14496" s="360">
        <f t="shared" ref="H14496:M14496" si="8197">H14726+H14956+H15186</f>
        <v>1500</v>
      </c>
      <c r="I14496" s="360">
        <f t="shared" si="8197"/>
        <v>1500</v>
      </c>
      <c r="J14496" s="360">
        <f t="shared" si="8197"/>
        <v>0</v>
      </c>
      <c r="K14496" s="360">
        <f t="shared" si="8197"/>
        <v>1565</v>
      </c>
      <c r="L14496" s="360">
        <f t="shared" si="8197"/>
        <v>1640</v>
      </c>
      <c r="M14496" s="360">
        <f t="shared" si="8197"/>
        <v>1710</v>
      </c>
      <c r="N14496" s="147">
        <f t="shared" ref="N14496" si="8198">N14498+N14630+N14693+N14709</f>
        <v>0</v>
      </c>
      <c r="O14496" s="60" t="s">
        <v>71</v>
      </c>
      <c r="Q14496" s="55">
        <v>1</v>
      </c>
    </row>
    <row r="14497" spans="2:15" ht="21" customHeight="1">
      <c r="B14497" s="50" t="e">
        <f>IF((#REF!+#REF!+H14497)&lt;&gt;0,"a","b")</f>
        <v>#REF!</v>
      </c>
      <c r="C14497" s="54">
        <v>2</v>
      </c>
      <c r="D14497" s="68" t="s">
        <v>660</v>
      </c>
      <c r="F14497" s="123"/>
      <c r="G14497" s="124" t="s">
        <v>255</v>
      </c>
      <c r="H14497" s="360">
        <f t="shared" ref="H14497" si="8199">H14727+H14957+H15187</f>
        <v>207</v>
      </c>
      <c r="I14497" s="360">
        <f t="shared" ref="I14497:M14497" si="8200">I14727+I14957+I15187</f>
        <v>207</v>
      </c>
      <c r="J14497" s="360">
        <f t="shared" si="8200"/>
        <v>0</v>
      </c>
      <c r="K14497" s="360">
        <f t="shared" si="8200"/>
        <v>216</v>
      </c>
      <c r="L14497" s="360">
        <f t="shared" si="8200"/>
        <v>221</v>
      </c>
      <c r="M14497" s="360">
        <f t="shared" si="8200"/>
        <v>221</v>
      </c>
      <c r="N14497" s="148"/>
    </row>
    <row r="14498" spans="2:15" ht="20.25" customHeight="1">
      <c r="B14498" s="50" t="e">
        <f>IF((#REF!+#REF!+H14498)&lt;&gt;0,"a","b")</f>
        <v>#REF!</v>
      </c>
      <c r="C14498" s="54">
        <v>2</v>
      </c>
      <c r="D14498" s="68" t="s">
        <v>661</v>
      </c>
      <c r="E14498" s="45">
        <v>7081</v>
      </c>
      <c r="F14498" s="374"/>
      <c r="G14498" s="117" t="s">
        <v>256</v>
      </c>
      <c r="H14498" s="360">
        <f t="shared" ref="H14498" si="8201">H14728+H14958+H15188</f>
        <v>1500</v>
      </c>
      <c r="I14498" s="360">
        <f t="shared" ref="I14498:M14498" si="8202">I14728+I14958+I15188</f>
        <v>1500</v>
      </c>
      <c r="J14498" s="360">
        <f t="shared" si="8202"/>
        <v>0</v>
      </c>
      <c r="K14498" s="360">
        <f t="shared" si="8202"/>
        <v>1565</v>
      </c>
      <c r="L14498" s="360">
        <f t="shared" si="8202"/>
        <v>1640</v>
      </c>
      <c r="M14498" s="360">
        <f t="shared" si="8202"/>
        <v>1710</v>
      </c>
      <c r="N14498" s="149">
        <f t="shared" ref="N14498" si="8203">N14499+N14510+N14578+N14586+N14587+N14597+N14607+N14577</f>
        <v>0</v>
      </c>
      <c r="O14498" s="60" t="s">
        <v>71</v>
      </c>
    </row>
    <row r="14499" spans="2:15" ht="20.25" customHeight="1">
      <c r="B14499" s="50" t="e">
        <f>IF((#REF!+#REF!+H14499)&lt;&gt;0,"a","b")</f>
        <v>#REF!</v>
      </c>
      <c r="C14499" s="54">
        <v>31</v>
      </c>
      <c r="D14499" s="68" t="s">
        <v>662</v>
      </c>
      <c r="F14499" s="89"/>
      <c r="G14499" s="90" t="s">
        <v>257</v>
      </c>
      <c r="H14499" s="360">
        <f t="shared" ref="H14499" si="8204">H14729+H14959+H15189</f>
        <v>0</v>
      </c>
      <c r="I14499" s="360">
        <f t="shared" ref="I14499:M14499" si="8205">I14729+I14959+I15189</f>
        <v>0</v>
      </c>
      <c r="J14499" s="360">
        <f t="shared" si="8205"/>
        <v>0</v>
      </c>
      <c r="K14499" s="360">
        <f t="shared" si="8205"/>
        <v>0</v>
      </c>
      <c r="L14499" s="360">
        <f t="shared" si="8205"/>
        <v>0</v>
      </c>
      <c r="M14499" s="360">
        <f t="shared" si="8205"/>
        <v>0</v>
      </c>
      <c r="N14499" s="150">
        <f t="shared" ref="N14499" si="8206">N14500+N14509</f>
        <v>0</v>
      </c>
      <c r="O14499" s="60" t="s">
        <v>71</v>
      </c>
    </row>
    <row r="14500" spans="2:15" ht="20.25" customHeight="1">
      <c r="B14500" s="50" t="e">
        <f>IF((#REF!+#REF!+H14500)&lt;&gt;0,"a","b")</f>
        <v>#REF!</v>
      </c>
      <c r="C14500" s="54">
        <v>4</v>
      </c>
      <c r="D14500" s="54"/>
      <c r="F14500" s="92"/>
      <c r="G14500" s="93" t="s">
        <v>258</v>
      </c>
      <c r="H14500" s="360">
        <f t="shared" ref="H14500" si="8207">H14730+H14960+H15190</f>
        <v>0</v>
      </c>
      <c r="I14500" s="360">
        <f t="shared" ref="I14500:M14500" si="8208">I14730+I14960+I15190</f>
        <v>0</v>
      </c>
      <c r="J14500" s="360">
        <f t="shared" si="8208"/>
        <v>0</v>
      </c>
      <c r="K14500" s="360">
        <f t="shared" si="8208"/>
        <v>0</v>
      </c>
      <c r="L14500" s="360">
        <f t="shared" si="8208"/>
        <v>0</v>
      </c>
      <c r="M14500" s="360">
        <f t="shared" si="8208"/>
        <v>0</v>
      </c>
      <c r="N14500" s="151">
        <f t="shared" ref="N14500" si="8209">N14501+N14508</f>
        <v>0</v>
      </c>
      <c r="O14500" s="60" t="s">
        <v>71</v>
      </c>
    </row>
    <row r="14501" spans="2:15" ht="20.25" customHeight="1">
      <c r="B14501" s="50" t="e">
        <f>IF((#REF!+#REF!+H14501)&lt;&gt;0,"a","b")</f>
        <v>#REF!</v>
      </c>
      <c r="C14501" s="54">
        <v>5</v>
      </c>
      <c r="D14501" s="54"/>
      <c r="F14501" s="89"/>
      <c r="G14501" s="95" t="s">
        <v>259</v>
      </c>
      <c r="H14501" s="360">
        <f t="shared" ref="H14501" si="8210">H14731+H14961+H15191</f>
        <v>0</v>
      </c>
      <c r="I14501" s="360">
        <f t="shared" ref="I14501:M14501" si="8211">I14731+I14961+I15191</f>
        <v>0</v>
      </c>
      <c r="J14501" s="360">
        <f t="shared" si="8211"/>
        <v>0</v>
      </c>
      <c r="K14501" s="360">
        <f t="shared" si="8211"/>
        <v>0</v>
      </c>
      <c r="L14501" s="360">
        <f t="shared" si="8211"/>
        <v>0</v>
      </c>
      <c r="M14501" s="360">
        <f t="shared" si="8211"/>
        <v>0</v>
      </c>
      <c r="N14501" s="152">
        <f t="shared" ref="N14501" si="8212">SUM(N14502:N14507)</f>
        <v>0</v>
      </c>
      <c r="O14501" s="60" t="s">
        <v>71</v>
      </c>
    </row>
    <row r="14502" spans="2:15" ht="20.25" customHeight="1">
      <c r="B14502" s="50" t="e">
        <f>IF((#REF!+#REF!+H14502)&lt;&gt;0,"a","b")</f>
        <v>#REF!</v>
      </c>
      <c r="C14502" s="54">
        <v>6</v>
      </c>
      <c r="D14502" s="54"/>
      <c r="F14502" s="89"/>
      <c r="G14502" s="97" t="s">
        <v>260</v>
      </c>
      <c r="H14502" s="360">
        <f t="shared" ref="H14502" si="8213">H14732+H14962+H15192</f>
        <v>0</v>
      </c>
      <c r="I14502" s="360">
        <f t="shared" ref="I14502:M14502" si="8214">I14732+I14962+I15192</f>
        <v>0</v>
      </c>
      <c r="J14502" s="360">
        <f t="shared" si="8214"/>
        <v>0</v>
      </c>
      <c r="K14502" s="360">
        <f t="shared" si="8214"/>
        <v>0</v>
      </c>
      <c r="L14502" s="360">
        <f t="shared" si="8214"/>
        <v>0</v>
      </c>
      <c r="M14502" s="360">
        <f t="shared" si="8214"/>
        <v>0</v>
      </c>
      <c r="N14502" s="138"/>
    </row>
    <row r="14503" spans="2:15" ht="20.25" customHeight="1">
      <c r="B14503" s="50" t="e">
        <f>IF((#REF!+#REF!+H14503)&lt;&gt;0,"a","b")</f>
        <v>#REF!</v>
      </c>
      <c r="C14503" s="54">
        <v>6</v>
      </c>
      <c r="D14503" s="54"/>
      <c r="F14503" s="89"/>
      <c r="G14503" s="97" t="s">
        <v>261</v>
      </c>
      <c r="H14503" s="360">
        <f t="shared" ref="H14503" si="8215">H14733+H14963+H15193</f>
        <v>0</v>
      </c>
      <c r="I14503" s="360">
        <f t="shared" ref="I14503:M14503" si="8216">I14733+I14963+I15193</f>
        <v>0</v>
      </c>
      <c r="J14503" s="360">
        <f t="shared" si="8216"/>
        <v>0</v>
      </c>
      <c r="K14503" s="360">
        <f t="shared" si="8216"/>
        <v>0</v>
      </c>
      <c r="L14503" s="360">
        <f t="shared" si="8216"/>
        <v>0</v>
      </c>
      <c r="M14503" s="360">
        <f t="shared" si="8216"/>
        <v>0</v>
      </c>
      <c r="N14503" s="138"/>
    </row>
    <row r="14504" spans="2:15" ht="20.25" customHeight="1">
      <c r="B14504" s="50" t="e">
        <f>IF((#REF!+#REF!+H14504)&lt;&gt;0,"a","b")</f>
        <v>#REF!</v>
      </c>
      <c r="C14504" s="54">
        <v>6</v>
      </c>
      <c r="D14504" s="54"/>
      <c r="F14504" s="89"/>
      <c r="G14504" s="97" t="s">
        <v>262</v>
      </c>
      <c r="H14504" s="360">
        <f t="shared" ref="H14504" si="8217">H14734+H14964+H15194</f>
        <v>0</v>
      </c>
      <c r="I14504" s="360">
        <f t="shared" ref="I14504:M14504" si="8218">I14734+I14964+I15194</f>
        <v>0</v>
      </c>
      <c r="J14504" s="360">
        <f t="shared" si="8218"/>
        <v>0</v>
      </c>
      <c r="K14504" s="360">
        <f t="shared" si="8218"/>
        <v>0</v>
      </c>
      <c r="L14504" s="360">
        <f t="shared" si="8218"/>
        <v>0</v>
      </c>
      <c r="M14504" s="360">
        <f t="shared" si="8218"/>
        <v>0</v>
      </c>
      <c r="N14504" s="138"/>
    </row>
    <row r="14505" spans="2:15" ht="20.25" customHeight="1">
      <c r="B14505" s="50" t="e">
        <f>IF((#REF!+#REF!+H14505)&lt;&gt;0,"a","b")</f>
        <v>#REF!</v>
      </c>
      <c r="C14505" s="54">
        <v>6</v>
      </c>
      <c r="D14505" s="54"/>
      <c r="F14505" s="89"/>
      <c r="G14505" s="97" t="s">
        <v>263</v>
      </c>
      <c r="H14505" s="360">
        <f t="shared" ref="H14505" si="8219">H14735+H14965+H15195</f>
        <v>0</v>
      </c>
      <c r="I14505" s="360">
        <f t="shared" ref="I14505:M14505" si="8220">I14735+I14965+I15195</f>
        <v>0</v>
      </c>
      <c r="J14505" s="360">
        <f t="shared" si="8220"/>
        <v>0</v>
      </c>
      <c r="K14505" s="360">
        <f t="shared" si="8220"/>
        <v>0</v>
      </c>
      <c r="L14505" s="360">
        <f t="shared" si="8220"/>
        <v>0</v>
      </c>
      <c r="M14505" s="360">
        <f t="shared" si="8220"/>
        <v>0</v>
      </c>
      <c r="N14505" s="138"/>
    </row>
    <row r="14506" spans="2:15" ht="20.25" customHeight="1">
      <c r="B14506" s="50" t="e">
        <f>IF((#REF!+#REF!+H14506)&lt;&gt;0,"a","b")</f>
        <v>#REF!</v>
      </c>
      <c r="C14506" s="54">
        <v>6</v>
      </c>
      <c r="D14506" s="54"/>
      <c r="F14506" s="89"/>
      <c r="G14506" s="97" t="s">
        <v>264</v>
      </c>
      <c r="H14506" s="360">
        <f t="shared" ref="H14506" si="8221">H14736+H14966+H15196</f>
        <v>0</v>
      </c>
      <c r="I14506" s="360">
        <f t="shared" ref="I14506:M14506" si="8222">I14736+I14966+I15196</f>
        <v>0</v>
      </c>
      <c r="J14506" s="360">
        <f t="shared" si="8222"/>
        <v>0</v>
      </c>
      <c r="K14506" s="360">
        <f t="shared" si="8222"/>
        <v>0</v>
      </c>
      <c r="L14506" s="360">
        <f t="shared" si="8222"/>
        <v>0</v>
      </c>
      <c r="M14506" s="360">
        <f t="shared" si="8222"/>
        <v>0</v>
      </c>
      <c r="N14506" s="138"/>
    </row>
    <row r="14507" spans="2:15" ht="20.25" customHeight="1">
      <c r="B14507" s="50" t="e">
        <f>IF((#REF!+#REF!+H14507)&lt;&gt;0,"a","b")</f>
        <v>#REF!</v>
      </c>
      <c r="C14507" s="54">
        <v>6</v>
      </c>
      <c r="D14507" s="54"/>
      <c r="F14507" s="89"/>
      <c r="G14507" s="97" t="s">
        <v>265</v>
      </c>
      <c r="H14507" s="360">
        <f t="shared" ref="H14507" si="8223">H14737+H14967+H15197</f>
        <v>0</v>
      </c>
      <c r="I14507" s="360">
        <f t="shared" ref="I14507:M14507" si="8224">I14737+I14967+I15197</f>
        <v>0</v>
      </c>
      <c r="J14507" s="360">
        <f t="shared" si="8224"/>
        <v>0</v>
      </c>
      <c r="K14507" s="360">
        <f t="shared" si="8224"/>
        <v>0</v>
      </c>
      <c r="L14507" s="360">
        <f t="shared" si="8224"/>
        <v>0</v>
      </c>
      <c r="M14507" s="360">
        <f t="shared" si="8224"/>
        <v>0</v>
      </c>
      <c r="N14507" s="138"/>
    </row>
    <row r="14508" spans="2:15" ht="20.25" customHeight="1">
      <c r="B14508" s="50" t="e">
        <f>IF((#REF!+#REF!+H14508)&lt;&gt;0,"a","b")</f>
        <v>#REF!</v>
      </c>
      <c r="C14508" s="54">
        <v>5</v>
      </c>
      <c r="D14508" s="54"/>
      <c r="F14508" s="89"/>
      <c r="G14508" s="95" t="s">
        <v>266</v>
      </c>
      <c r="H14508" s="360">
        <f t="shared" ref="H14508" si="8225">H14738+H14968+H15198</f>
        <v>0</v>
      </c>
      <c r="I14508" s="360">
        <f t="shared" ref="I14508:M14508" si="8226">I14738+I14968+I15198</f>
        <v>0</v>
      </c>
      <c r="J14508" s="360">
        <f t="shared" si="8226"/>
        <v>0</v>
      </c>
      <c r="K14508" s="360">
        <f t="shared" si="8226"/>
        <v>0</v>
      </c>
      <c r="L14508" s="360">
        <f t="shared" si="8226"/>
        <v>0</v>
      </c>
      <c r="M14508" s="360">
        <f t="shared" si="8226"/>
        <v>0</v>
      </c>
      <c r="N14508" s="154"/>
    </row>
    <row r="14509" spans="2:15" ht="20.25" customHeight="1">
      <c r="B14509" s="50" t="e">
        <f>IF((#REF!+#REF!+H14509)&lt;&gt;0,"a","b")</f>
        <v>#REF!</v>
      </c>
      <c r="C14509" s="54">
        <v>4</v>
      </c>
      <c r="D14509" s="54"/>
      <c r="F14509" s="89"/>
      <c r="G14509" s="93" t="s">
        <v>267</v>
      </c>
      <c r="H14509" s="360">
        <f t="shared" ref="H14509" si="8227">H14739+H14969+H15199</f>
        <v>0</v>
      </c>
      <c r="I14509" s="360">
        <f t="shared" ref="I14509:M14509" si="8228">I14739+I14969+I15199</f>
        <v>0</v>
      </c>
      <c r="J14509" s="360">
        <f t="shared" si="8228"/>
        <v>0</v>
      </c>
      <c r="K14509" s="360">
        <f t="shared" si="8228"/>
        <v>0</v>
      </c>
      <c r="L14509" s="360">
        <f t="shared" si="8228"/>
        <v>0</v>
      </c>
      <c r="M14509" s="360">
        <f t="shared" si="8228"/>
        <v>0</v>
      </c>
      <c r="N14509" s="153"/>
    </row>
    <row r="14510" spans="2:15" ht="20.25" customHeight="1">
      <c r="B14510" s="50" t="e">
        <f>IF((#REF!+#REF!+H14510)&lt;&gt;0,"a","b")</f>
        <v>#REF!</v>
      </c>
      <c r="C14510" s="54">
        <v>3</v>
      </c>
      <c r="D14510" s="54"/>
      <c r="F14510" s="89"/>
      <c r="G14510" s="90" t="s">
        <v>268</v>
      </c>
      <c r="H14510" s="360">
        <f t="shared" ref="H14510" si="8229">H14740+H14970+H15200</f>
        <v>0</v>
      </c>
      <c r="I14510" s="360">
        <f t="shared" ref="I14510:M14510" si="8230">I14740+I14970+I15200</f>
        <v>0</v>
      </c>
      <c r="J14510" s="360">
        <f t="shared" si="8230"/>
        <v>0</v>
      </c>
      <c r="K14510" s="360">
        <f t="shared" si="8230"/>
        <v>0</v>
      </c>
      <c r="L14510" s="360">
        <f t="shared" si="8230"/>
        <v>0</v>
      </c>
      <c r="M14510" s="360">
        <f t="shared" si="8230"/>
        <v>0</v>
      </c>
      <c r="N14510" s="150">
        <f t="shared" ref="N14510" si="8231">N14511+N14512+N14515+N14551+N14552+N14553+N14554+N14555+N14562+N14563</f>
        <v>0</v>
      </c>
      <c r="O14510" s="60" t="s">
        <v>71</v>
      </c>
    </row>
    <row r="14511" spans="2:15" ht="20.25" customHeight="1">
      <c r="B14511" s="50" t="e">
        <f>IF((#REF!+#REF!+H14511)&lt;&gt;0,"a","b")</f>
        <v>#REF!</v>
      </c>
      <c r="C14511" s="54">
        <v>4</v>
      </c>
      <c r="D14511" s="54"/>
      <c r="F14511" s="89"/>
      <c r="G14511" s="93" t="s">
        <v>269</v>
      </c>
      <c r="H14511" s="360">
        <f t="shared" ref="H14511" si="8232">H14741+H14971+H15201</f>
        <v>0</v>
      </c>
      <c r="I14511" s="360">
        <f t="shared" ref="I14511:M14511" si="8233">I14741+I14971+I15201</f>
        <v>0</v>
      </c>
      <c r="J14511" s="360">
        <f t="shared" si="8233"/>
        <v>0</v>
      </c>
      <c r="K14511" s="360">
        <f t="shared" si="8233"/>
        <v>0</v>
      </c>
      <c r="L14511" s="360">
        <f t="shared" si="8233"/>
        <v>0</v>
      </c>
      <c r="M14511" s="360">
        <f t="shared" si="8233"/>
        <v>0</v>
      </c>
      <c r="N14511" s="153"/>
    </row>
    <row r="14512" spans="2:15" ht="20.25" customHeight="1">
      <c r="B14512" s="50" t="e">
        <f>IF((#REF!+#REF!+H14512)&lt;&gt;0,"a","b")</f>
        <v>#REF!</v>
      </c>
      <c r="C14512" s="54">
        <v>4</v>
      </c>
      <c r="D14512" s="54"/>
      <c r="F14512" s="89"/>
      <c r="G14512" s="93" t="s">
        <v>270</v>
      </c>
      <c r="H14512" s="360">
        <f t="shared" ref="H14512" si="8234">H14742+H14972+H15202</f>
        <v>0</v>
      </c>
      <c r="I14512" s="360">
        <f t="shared" ref="I14512:M14512" si="8235">I14742+I14972+I15202</f>
        <v>0</v>
      </c>
      <c r="J14512" s="360">
        <f t="shared" si="8235"/>
        <v>0</v>
      </c>
      <c r="K14512" s="360">
        <f t="shared" si="8235"/>
        <v>0</v>
      </c>
      <c r="L14512" s="360">
        <f t="shared" si="8235"/>
        <v>0</v>
      </c>
      <c r="M14512" s="360">
        <f t="shared" si="8235"/>
        <v>0</v>
      </c>
      <c r="N14512" s="151">
        <f t="shared" ref="N14512" si="8236">SUM(N14513:N14514)</f>
        <v>0</v>
      </c>
      <c r="O14512" s="60" t="s">
        <v>71</v>
      </c>
    </row>
    <row r="14513" spans="2:15" ht="20.25" customHeight="1">
      <c r="B14513" s="50" t="e">
        <f>IF((#REF!+#REF!+H14513)&lt;&gt;0,"a","b")</f>
        <v>#REF!</v>
      </c>
      <c r="C14513" s="54">
        <v>5</v>
      </c>
      <c r="D14513" s="54"/>
      <c r="F14513" s="89"/>
      <c r="G14513" s="95" t="s">
        <v>271</v>
      </c>
      <c r="H14513" s="360">
        <f t="shared" ref="H14513" si="8237">H14743+H14973+H15203</f>
        <v>0</v>
      </c>
      <c r="I14513" s="360">
        <f t="shared" ref="I14513:M14513" si="8238">I14743+I14973+I15203</f>
        <v>0</v>
      </c>
      <c r="J14513" s="360">
        <f t="shared" si="8238"/>
        <v>0</v>
      </c>
      <c r="K14513" s="360">
        <f t="shared" si="8238"/>
        <v>0</v>
      </c>
      <c r="L14513" s="360">
        <f t="shared" si="8238"/>
        <v>0</v>
      </c>
      <c r="M14513" s="360">
        <f t="shared" si="8238"/>
        <v>0</v>
      </c>
      <c r="N14513" s="154"/>
    </row>
    <row r="14514" spans="2:15" ht="20.25" customHeight="1">
      <c r="B14514" s="50" t="e">
        <f>IF((#REF!+#REF!+H14514)&lt;&gt;0,"a","b")</f>
        <v>#REF!</v>
      </c>
      <c r="C14514" s="54">
        <v>5</v>
      </c>
      <c r="D14514" s="54"/>
      <c r="F14514" s="89"/>
      <c r="G14514" s="95" t="s">
        <v>272</v>
      </c>
      <c r="H14514" s="360">
        <f t="shared" ref="H14514" si="8239">H14744+H14974+H15204</f>
        <v>0</v>
      </c>
      <c r="I14514" s="360">
        <f t="shared" ref="I14514:M14514" si="8240">I14744+I14974+I15204</f>
        <v>0</v>
      </c>
      <c r="J14514" s="360">
        <f t="shared" si="8240"/>
        <v>0</v>
      </c>
      <c r="K14514" s="360">
        <f t="shared" si="8240"/>
        <v>0</v>
      </c>
      <c r="L14514" s="360">
        <f t="shared" si="8240"/>
        <v>0</v>
      </c>
      <c r="M14514" s="360">
        <f t="shared" si="8240"/>
        <v>0</v>
      </c>
      <c r="N14514" s="154"/>
    </row>
    <row r="14515" spans="2:15" ht="20.25" customHeight="1">
      <c r="B14515" s="50" t="e">
        <f>IF((#REF!+#REF!+H14515)&lt;&gt;0,"a","b")</f>
        <v>#REF!</v>
      </c>
      <c r="C14515" s="54">
        <v>4</v>
      </c>
      <c r="D14515" s="54"/>
      <c r="F14515" s="89"/>
      <c r="G14515" s="93" t="s">
        <v>273</v>
      </c>
      <c r="H14515" s="360">
        <f t="shared" ref="H14515" si="8241">H14745+H14975+H15205</f>
        <v>0</v>
      </c>
      <c r="I14515" s="360">
        <f t="shared" ref="I14515:M14515" si="8242">I14745+I14975+I15205</f>
        <v>0</v>
      </c>
      <c r="J14515" s="360">
        <f t="shared" si="8242"/>
        <v>0</v>
      </c>
      <c r="K14515" s="360">
        <f t="shared" si="8242"/>
        <v>0</v>
      </c>
      <c r="L14515" s="360">
        <f t="shared" si="8242"/>
        <v>0</v>
      </c>
      <c r="M14515" s="360">
        <f t="shared" si="8242"/>
        <v>0</v>
      </c>
      <c r="N14515" s="151">
        <f t="shared" ref="N14515" si="8243">N14516+N14517+N14518+N14519+N14531+N14535+N14536+N14537+N14538+N14539+N14540+N14541+N14549+N14550</f>
        <v>0</v>
      </c>
      <c r="O14515" s="60" t="s">
        <v>71</v>
      </c>
    </row>
    <row r="14516" spans="2:15" ht="42.75" customHeight="1">
      <c r="B14516" s="50" t="e">
        <f>IF((#REF!+#REF!+H14516)&lt;&gt;0,"a","b")</f>
        <v>#REF!</v>
      </c>
      <c r="C14516" s="54">
        <v>5</v>
      </c>
      <c r="D14516" s="54"/>
      <c r="F14516" s="89"/>
      <c r="G14516" s="95" t="s">
        <v>322</v>
      </c>
      <c r="H14516" s="360">
        <f t="shared" ref="H14516" si="8244">H14746+H14976+H15206</f>
        <v>0</v>
      </c>
      <c r="I14516" s="360">
        <f t="shared" ref="I14516:M14516" si="8245">I14746+I14976+I15206</f>
        <v>0</v>
      </c>
      <c r="J14516" s="360">
        <f t="shared" si="8245"/>
        <v>0</v>
      </c>
      <c r="K14516" s="360">
        <f t="shared" si="8245"/>
        <v>0</v>
      </c>
      <c r="L14516" s="360">
        <f t="shared" si="8245"/>
        <v>0</v>
      </c>
      <c r="M14516" s="360">
        <f t="shared" si="8245"/>
        <v>0</v>
      </c>
      <c r="N14516" s="154"/>
    </row>
    <row r="14517" spans="2:15" ht="30.75" customHeight="1">
      <c r="B14517" s="50" t="e">
        <f>IF((#REF!+#REF!+H14517)&lt;&gt;0,"a","b")</f>
        <v>#REF!</v>
      </c>
      <c r="C14517" s="54">
        <v>5</v>
      </c>
      <c r="D14517" s="54"/>
      <c r="F14517" s="89"/>
      <c r="G14517" s="111" t="s">
        <v>289</v>
      </c>
      <c r="H14517" s="360">
        <f t="shared" ref="H14517" si="8246">H14747+H14977+H15207</f>
        <v>0</v>
      </c>
      <c r="I14517" s="360">
        <f t="shared" ref="I14517:M14517" si="8247">I14747+I14977+I15207</f>
        <v>0</v>
      </c>
      <c r="J14517" s="360">
        <f t="shared" si="8247"/>
        <v>0</v>
      </c>
      <c r="K14517" s="360">
        <f t="shared" si="8247"/>
        <v>0</v>
      </c>
      <c r="L14517" s="360">
        <f t="shared" si="8247"/>
        <v>0</v>
      </c>
      <c r="M14517" s="360">
        <f t="shared" si="8247"/>
        <v>0</v>
      </c>
      <c r="N14517" s="154"/>
    </row>
    <row r="14518" spans="2:15" ht="60.75" customHeight="1">
      <c r="B14518" s="50" t="e">
        <f>IF((#REF!+#REF!+H14518)&lt;&gt;0,"a","b")</f>
        <v>#REF!</v>
      </c>
      <c r="C14518" s="54">
        <v>5</v>
      </c>
      <c r="D14518" s="54"/>
      <c r="F14518" s="89"/>
      <c r="G14518" s="111" t="s">
        <v>323</v>
      </c>
      <c r="H14518" s="360">
        <f t="shared" ref="H14518" si="8248">H14748+H14978+H15208</f>
        <v>0</v>
      </c>
      <c r="I14518" s="360">
        <f t="shared" ref="I14518:M14518" si="8249">I14748+I14978+I15208</f>
        <v>0</v>
      </c>
      <c r="J14518" s="360">
        <f t="shared" si="8249"/>
        <v>0</v>
      </c>
      <c r="K14518" s="360">
        <f t="shared" si="8249"/>
        <v>0</v>
      </c>
      <c r="L14518" s="360">
        <f t="shared" si="8249"/>
        <v>0</v>
      </c>
      <c r="M14518" s="360">
        <f t="shared" si="8249"/>
        <v>0</v>
      </c>
      <c r="N14518" s="154"/>
    </row>
    <row r="14519" spans="2:15" ht="30.75" customHeight="1">
      <c r="B14519" s="50" t="e">
        <f>IF((#REF!+#REF!+H14519)&lt;&gt;0,"a","b")</f>
        <v>#REF!</v>
      </c>
      <c r="C14519" s="54">
        <v>5</v>
      </c>
      <c r="D14519" s="54"/>
      <c r="F14519" s="89"/>
      <c r="G14519" s="95" t="s">
        <v>288</v>
      </c>
      <c r="H14519" s="360">
        <f t="shared" ref="H14519" si="8250">H14749+H14979+H15209</f>
        <v>0</v>
      </c>
      <c r="I14519" s="360">
        <f t="shared" ref="I14519:M14519" si="8251">I14749+I14979+I15209</f>
        <v>0</v>
      </c>
      <c r="J14519" s="360">
        <f t="shared" si="8251"/>
        <v>0</v>
      </c>
      <c r="K14519" s="360">
        <f t="shared" si="8251"/>
        <v>0</v>
      </c>
      <c r="L14519" s="360">
        <f t="shared" si="8251"/>
        <v>0</v>
      </c>
      <c r="M14519" s="360">
        <f t="shared" si="8251"/>
        <v>0</v>
      </c>
      <c r="N14519" s="152">
        <f t="shared" ref="N14519" si="8252">SUM(N14520:N14530)</f>
        <v>0</v>
      </c>
      <c r="O14519" s="60" t="s">
        <v>71</v>
      </c>
    </row>
    <row r="14520" spans="2:15" ht="20.25" customHeight="1">
      <c r="B14520" s="50" t="e">
        <f>IF((#REF!+#REF!+H14520)&lt;&gt;0,"a","b")</f>
        <v>#REF!</v>
      </c>
      <c r="C14520" s="54">
        <v>6</v>
      </c>
      <c r="D14520" s="54"/>
      <c r="F14520" s="89"/>
      <c r="G14520" s="97" t="s">
        <v>274</v>
      </c>
      <c r="H14520" s="360">
        <f t="shared" ref="H14520" si="8253">H14750+H14980+H15210</f>
        <v>0</v>
      </c>
      <c r="I14520" s="360">
        <f t="shared" ref="I14520:M14520" si="8254">I14750+I14980+I15210</f>
        <v>0</v>
      </c>
      <c r="J14520" s="360">
        <f t="shared" si="8254"/>
        <v>0</v>
      </c>
      <c r="K14520" s="360">
        <f t="shared" si="8254"/>
        <v>0</v>
      </c>
      <c r="L14520" s="360">
        <f t="shared" si="8254"/>
        <v>0</v>
      </c>
      <c r="M14520" s="360">
        <f t="shared" si="8254"/>
        <v>0</v>
      </c>
      <c r="N14520" s="155"/>
    </row>
    <row r="14521" spans="2:15" ht="20.25" customHeight="1">
      <c r="B14521" s="50" t="e">
        <f>IF((#REF!+#REF!+H14521)&lt;&gt;0,"a","b")</f>
        <v>#REF!</v>
      </c>
      <c r="C14521" s="54">
        <v>6</v>
      </c>
      <c r="D14521" s="54"/>
      <c r="F14521" s="89"/>
      <c r="G14521" s="97" t="s">
        <v>275</v>
      </c>
      <c r="H14521" s="360">
        <f t="shared" ref="H14521" si="8255">H14751+H14981+H15211</f>
        <v>0</v>
      </c>
      <c r="I14521" s="360">
        <f t="shared" ref="I14521:M14521" si="8256">I14751+I14981+I15211</f>
        <v>0</v>
      </c>
      <c r="J14521" s="360">
        <f t="shared" si="8256"/>
        <v>0</v>
      </c>
      <c r="K14521" s="360">
        <f t="shared" si="8256"/>
        <v>0</v>
      </c>
      <c r="L14521" s="360">
        <f t="shared" si="8256"/>
        <v>0</v>
      </c>
      <c r="M14521" s="360">
        <f t="shared" si="8256"/>
        <v>0</v>
      </c>
      <c r="N14521" s="155"/>
    </row>
    <row r="14522" spans="2:15" ht="20.25" customHeight="1">
      <c r="B14522" s="50" t="e">
        <f>IF((#REF!+#REF!+H14522)&lt;&gt;0,"a","b")</f>
        <v>#REF!</v>
      </c>
      <c r="C14522" s="54">
        <v>6</v>
      </c>
      <c r="D14522" s="54"/>
      <c r="F14522" s="89"/>
      <c r="G14522" s="97" t="s">
        <v>276</v>
      </c>
      <c r="H14522" s="360">
        <f t="shared" ref="H14522" si="8257">H14752+H14982+H15212</f>
        <v>0</v>
      </c>
      <c r="I14522" s="360">
        <f t="shared" ref="I14522:M14522" si="8258">I14752+I14982+I15212</f>
        <v>0</v>
      </c>
      <c r="J14522" s="360">
        <f t="shared" si="8258"/>
        <v>0</v>
      </c>
      <c r="K14522" s="360">
        <f t="shared" si="8258"/>
        <v>0</v>
      </c>
      <c r="L14522" s="360">
        <f t="shared" si="8258"/>
        <v>0</v>
      </c>
      <c r="M14522" s="360">
        <f t="shared" si="8258"/>
        <v>0</v>
      </c>
      <c r="N14522" s="155"/>
    </row>
    <row r="14523" spans="2:15" ht="20.25" customHeight="1">
      <c r="B14523" s="50" t="e">
        <f>IF((#REF!+#REF!+H14523)&lt;&gt;0,"a","b")</f>
        <v>#REF!</v>
      </c>
      <c r="C14523" s="54">
        <v>6</v>
      </c>
      <c r="D14523" s="54"/>
      <c r="F14523" s="89"/>
      <c r="G14523" s="97" t="s">
        <v>277</v>
      </c>
      <c r="H14523" s="360">
        <f t="shared" ref="H14523" si="8259">H14753+H14983+H15213</f>
        <v>0</v>
      </c>
      <c r="I14523" s="360">
        <f t="shared" ref="I14523:M14523" si="8260">I14753+I14983+I15213</f>
        <v>0</v>
      </c>
      <c r="J14523" s="360">
        <f t="shared" si="8260"/>
        <v>0</v>
      </c>
      <c r="K14523" s="360">
        <f t="shared" si="8260"/>
        <v>0</v>
      </c>
      <c r="L14523" s="360">
        <f t="shared" si="8260"/>
        <v>0</v>
      </c>
      <c r="M14523" s="360">
        <f t="shared" si="8260"/>
        <v>0</v>
      </c>
      <c r="N14523" s="155"/>
    </row>
    <row r="14524" spans="2:15" ht="20.25" customHeight="1">
      <c r="B14524" s="50" t="e">
        <f>IF((#REF!+#REF!+H14524)&lt;&gt;0,"a","b")</f>
        <v>#REF!</v>
      </c>
      <c r="C14524" s="54">
        <v>6</v>
      </c>
      <c r="D14524" s="54"/>
      <c r="F14524" s="89"/>
      <c r="G14524" s="97" t="s">
        <v>278</v>
      </c>
      <c r="H14524" s="360">
        <f t="shared" ref="H14524" si="8261">H14754+H14984+H15214</f>
        <v>0</v>
      </c>
      <c r="I14524" s="360">
        <f t="shared" ref="I14524:M14524" si="8262">I14754+I14984+I15214</f>
        <v>0</v>
      </c>
      <c r="J14524" s="360">
        <f t="shared" si="8262"/>
        <v>0</v>
      </c>
      <c r="K14524" s="360">
        <f t="shared" si="8262"/>
        <v>0</v>
      </c>
      <c r="L14524" s="360">
        <f t="shared" si="8262"/>
        <v>0</v>
      </c>
      <c r="M14524" s="360">
        <f t="shared" si="8262"/>
        <v>0</v>
      </c>
      <c r="N14524" s="155"/>
    </row>
    <row r="14525" spans="2:15" ht="20.25" customHeight="1">
      <c r="B14525" s="50" t="e">
        <f>IF((#REF!+#REF!+H14525)&lt;&gt;0,"a","b")</f>
        <v>#REF!</v>
      </c>
      <c r="C14525" s="54">
        <v>6</v>
      </c>
      <c r="D14525" s="54"/>
      <c r="F14525" s="89"/>
      <c r="G14525" s="97" t="s">
        <v>279</v>
      </c>
      <c r="H14525" s="360">
        <f t="shared" ref="H14525" si="8263">H14755+H14985+H15215</f>
        <v>0</v>
      </c>
      <c r="I14525" s="360">
        <f t="shared" ref="I14525:M14525" si="8264">I14755+I14985+I15215</f>
        <v>0</v>
      </c>
      <c r="J14525" s="360">
        <f t="shared" si="8264"/>
        <v>0</v>
      </c>
      <c r="K14525" s="360">
        <f t="shared" si="8264"/>
        <v>0</v>
      </c>
      <c r="L14525" s="360">
        <f t="shared" si="8264"/>
        <v>0</v>
      </c>
      <c r="M14525" s="360">
        <f t="shared" si="8264"/>
        <v>0</v>
      </c>
      <c r="N14525" s="155"/>
    </row>
    <row r="14526" spans="2:15" ht="20.25" customHeight="1">
      <c r="B14526" s="50" t="e">
        <f>IF((#REF!+#REF!+H14526)&lt;&gt;0,"a","b")</f>
        <v>#REF!</v>
      </c>
      <c r="C14526" s="54">
        <v>6</v>
      </c>
      <c r="D14526" s="54"/>
      <c r="F14526" s="89"/>
      <c r="G14526" s="97" t="s">
        <v>280</v>
      </c>
      <c r="H14526" s="360">
        <f t="shared" ref="H14526" si="8265">H14756+H14986+H15216</f>
        <v>0</v>
      </c>
      <c r="I14526" s="360">
        <f t="shared" ref="I14526:M14526" si="8266">I14756+I14986+I15216</f>
        <v>0</v>
      </c>
      <c r="J14526" s="360">
        <f t="shared" si="8266"/>
        <v>0</v>
      </c>
      <c r="K14526" s="360">
        <f t="shared" si="8266"/>
        <v>0</v>
      </c>
      <c r="L14526" s="360">
        <f t="shared" si="8266"/>
        <v>0</v>
      </c>
      <c r="M14526" s="360">
        <f t="shared" si="8266"/>
        <v>0</v>
      </c>
      <c r="N14526" s="155"/>
    </row>
    <row r="14527" spans="2:15" ht="20.25" customHeight="1">
      <c r="B14527" s="50" t="e">
        <f>IF((#REF!+#REF!+H14527)&lt;&gt;0,"a","b")</f>
        <v>#REF!</v>
      </c>
      <c r="C14527" s="54">
        <v>6</v>
      </c>
      <c r="D14527" s="54"/>
      <c r="F14527" s="89"/>
      <c r="G14527" s="97" t="s">
        <v>281</v>
      </c>
      <c r="H14527" s="360">
        <f t="shared" ref="H14527" si="8267">H14757+H14987+H15217</f>
        <v>0</v>
      </c>
      <c r="I14527" s="360">
        <f t="shared" ref="I14527:M14527" si="8268">I14757+I14987+I15217</f>
        <v>0</v>
      </c>
      <c r="J14527" s="360">
        <f t="shared" si="8268"/>
        <v>0</v>
      </c>
      <c r="K14527" s="360">
        <f t="shared" si="8268"/>
        <v>0</v>
      </c>
      <c r="L14527" s="360">
        <f t="shared" si="8268"/>
        <v>0</v>
      </c>
      <c r="M14527" s="360">
        <f t="shared" si="8268"/>
        <v>0</v>
      </c>
      <c r="N14527" s="155"/>
    </row>
    <row r="14528" spans="2:15" ht="20.25" customHeight="1">
      <c r="B14528" s="50" t="e">
        <f>IF((#REF!+#REF!+H14528)&lt;&gt;0,"a","b")</f>
        <v>#REF!</v>
      </c>
      <c r="C14528" s="54">
        <v>6</v>
      </c>
      <c r="D14528" s="54"/>
      <c r="F14528" s="89"/>
      <c r="G14528" s="97" t="s">
        <v>282</v>
      </c>
      <c r="H14528" s="360">
        <f t="shared" ref="H14528" si="8269">H14758+H14988+H15218</f>
        <v>0</v>
      </c>
      <c r="I14528" s="360">
        <f t="shared" ref="I14528:M14528" si="8270">I14758+I14988+I15218</f>
        <v>0</v>
      </c>
      <c r="J14528" s="360">
        <f t="shared" si="8270"/>
        <v>0</v>
      </c>
      <c r="K14528" s="360">
        <f t="shared" si="8270"/>
        <v>0</v>
      </c>
      <c r="L14528" s="360">
        <f t="shared" si="8270"/>
        <v>0</v>
      </c>
      <c r="M14528" s="360">
        <f t="shared" si="8270"/>
        <v>0</v>
      </c>
      <c r="N14528" s="155"/>
    </row>
    <row r="14529" spans="2:15" ht="20.25" customHeight="1">
      <c r="B14529" s="50" t="e">
        <f>IF((#REF!+#REF!+H14529)&lt;&gt;0,"a","b")</f>
        <v>#REF!</v>
      </c>
      <c r="C14529" s="54">
        <v>6</v>
      </c>
      <c r="D14529" s="54"/>
      <c r="F14529" s="89"/>
      <c r="G14529" s="97" t="s">
        <v>283</v>
      </c>
      <c r="H14529" s="360">
        <f t="shared" ref="H14529" si="8271">H14759+H14989+H15219</f>
        <v>0</v>
      </c>
      <c r="I14529" s="360">
        <f t="shared" ref="I14529:M14529" si="8272">I14759+I14989+I15219</f>
        <v>0</v>
      </c>
      <c r="J14529" s="360">
        <f t="shared" si="8272"/>
        <v>0</v>
      </c>
      <c r="K14529" s="360">
        <f t="shared" si="8272"/>
        <v>0</v>
      </c>
      <c r="L14529" s="360">
        <f t="shared" si="8272"/>
        <v>0</v>
      </c>
      <c r="M14529" s="360">
        <f t="shared" si="8272"/>
        <v>0</v>
      </c>
      <c r="N14529" s="155"/>
    </row>
    <row r="14530" spans="2:15" ht="30.75" customHeight="1">
      <c r="B14530" s="50" t="e">
        <f>IF((#REF!+#REF!+H14530)&lt;&gt;0,"a","b")</f>
        <v>#REF!</v>
      </c>
      <c r="C14530" s="54">
        <v>6</v>
      </c>
      <c r="D14530" s="54"/>
      <c r="F14530" s="89"/>
      <c r="G14530" s="97" t="s">
        <v>324</v>
      </c>
      <c r="H14530" s="360">
        <f t="shared" ref="H14530" si="8273">H14760+H14990+H15220</f>
        <v>0</v>
      </c>
      <c r="I14530" s="360">
        <f t="shared" ref="I14530:M14530" si="8274">I14760+I14990+I15220</f>
        <v>0</v>
      </c>
      <c r="J14530" s="360">
        <f t="shared" si="8274"/>
        <v>0</v>
      </c>
      <c r="K14530" s="360">
        <f t="shared" si="8274"/>
        <v>0</v>
      </c>
      <c r="L14530" s="360">
        <f t="shared" si="8274"/>
        <v>0</v>
      </c>
      <c r="M14530" s="360">
        <f t="shared" si="8274"/>
        <v>0</v>
      </c>
      <c r="N14530" s="155"/>
    </row>
    <row r="14531" spans="2:15" ht="20.25" customHeight="1">
      <c r="B14531" s="50" t="e">
        <f>IF((#REF!+#REF!+H14531)&lt;&gt;0,"a","b")</f>
        <v>#REF!</v>
      </c>
      <c r="C14531" s="54">
        <v>5</v>
      </c>
      <c r="D14531" s="54"/>
      <c r="F14531" s="89"/>
      <c r="G14531" s="95" t="s">
        <v>290</v>
      </c>
      <c r="H14531" s="360">
        <f t="shared" ref="H14531" si="8275">H14761+H14991+H15221</f>
        <v>0</v>
      </c>
      <c r="I14531" s="360">
        <f t="shared" ref="I14531:M14531" si="8276">I14761+I14991+I15221</f>
        <v>0</v>
      </c>
      <c r="J14531" s="360">
        <f t="shared" si="8276"/>
        <v>0</v>
      </c>
      <c r="K14531" s="360">
        <f t="shared" si="8276"/>
        <v>0</v>
      </c>
      <c r="L14531" s="360">
        <f t="shared" si="8276"/>
        <v>0</v>
      </c>
      <c r="M14531" s="360">
        <f t="shared" si="8276"/>
        <v>0</v>
      </c>
      <c r="N14531" s="152">
        <f t="shared" ref="N14531" si="8277">SUM(N14532:N14534)</f>
        <v>0</v>
      </c>
      <c r="O14531" s="60" t="s">
        <v>71</v>
      </c>
    </row>
    <row r="14532" spans="2:15" ht="20.25" customHeight="1">
      <c r="B14532" s="50" t="e">
        <f>IF((#REF!+#REF!+H14532)&lt;&gt;0,"a","b")</f>
        <v>#REF!</v>
      </c>
      <c r="C14532" s="54">
        <v>6</v>
      </c>
      <c r="D14532" s="54"/>
      <c r="F14532" s="89"/>
      <c r="G14532" s="97" t="s">
        <v>284</v>
      </c>
      <c r="H14532" s="360">
        <f t="shared" ref="H14532" si="8278">H14762+H14992+H15222</f>
        <v>0</v>
      </c>
      <c r="I14532" s="360">
        <f t="shared" ref="I14532:M14532" si="8279">I14762+I14992+I15222</f>
        <v>0</v>
      </c>
      <c r="J14532" s="360">
        <f t="shared" si="8279"/>
        <v>0</v>
      </c>
      <c r="K14532" s="360">
        <f t="shared" si="8279"/>
        <v>0</v>
      </c>
      <c r="L14532" s="360">
        <f t="shared" si="8279"/>
        <v>0</v>
      </c>
      <c r="M14532" s="360">
        <f t="shared" si="8279"/>
        <v>0</v>
      </c>
      <c r="N14532" s="155"/>
    </row>
    <row r="14533" spans="2:15" ht="20.25" customHeight="1">
      <c r="B14533" s="50" t="e">
        <f>IF((#REF!+#REF!+H14533)&lt;&gt;0,"a","b")</f>
        <v>#REF!</v>
      </c>
      <c r="C14533" s="54">
        <v>6</v>
      </c>
      <c r="D14533" s="54"/>
      <c r="F14533" s="89"/>
      <c r="G14533" s="97" t="s">
        <v>285</v>
      </c>
      <c r="H14533" s="360">
        <f t="shared" ref="H14533" si="8280">H14763+H14993+H15223</f>
        <v>0</v>
      </c>
      <c r="I14533" s="360">
        <f t="shared" ref="I14533:M14533" si="8281">I14763+I14993+I15223</f>
        <v>0</v>
      </c>
      <c r="J14533" s="360">
        <f t="shared" si="8281"/>
        <v>0</v>
      </c>
      <c r="K14533" s="360">
        <f t="shared" si="8281"/>
        <v>0</v>
      </c>
      <c r="L14533" s="360">
        <f t="shared" si="8281"/>
        <v>0</v>
      </c>
      <c r="M14533" s="360">
        <f t="shared" si="8281"/>
        <v>0</v>
      </c>
      <c r="N14533" s="155"/>
    </row>
    <row r="14534" spans="2:15" ht="30.75" customHeight="1">
      <c r="B14534" s="50" t="e">
        <f>IF((#REF!+#REF!+H14534)&lt;&gt;0,"a","b")</f>
        <v>#REF!</v>
      </c>
      <c r="C14534" s="54">
        <v>6</v>
      </c>
      <c r="D14534" s="54"/>
      <c r="F14534" s="89"/>
      <c r="G14534" s="97" t="s">
        <v>325</v>
      </c>
      <c r="H14534" s="360">
        <f t="shared" ref="H14534" si="8282">H14764+H14994+H15224</f>
        <v>0</v>
      </c>
      <c r="I14534" s="360">
        <f t="shared" ref="I14534:M14534" si="8283">I14764+I14994+I15224</f>
        <v>0</v>
      </c>
      <c r="J14534" s="360">
        <f t="shared" si="8283"/>
        <v>0</v>
      </c>
      <c r="K14534" s="360">
        <f t="shared" si="8283"/>
        <v>0</v>
      </c>
      <c r="L14534" s="360">
        <f t="shared" si="8283"/>
        <v>0</v>
      </c>
      <c r="M14534" s="360">
        <f t="shared" si="8283"/>
        <v>0</v>
      </c>
      <c r="N14534" s="155"/>
    </row>
    <row r="14535" spans="2:15" ht="30.75" customHeight="1">
      <c r="B14535" s="50" t="e">
        <f>IF((#REF!+#REF!+H14535)&lt;&gt;0,"a","b")</f>
        <v>#REF!</v>
      </c>
      <c r="C14535" s="54">
        <v>5</v>
      </c>
      <c r="D14535" s="54"/>
      <c r="F14535" s="89"/>
      <c r="G14535" s="95" t="s">
        <v>326</v>
      </c>
      <c r="H14535" s="360">
        <f t="shared" ref="H14535" si="8284">H14765+H14995+H15225</f>
        <v>0</v>
      </c>
      <c r="I14535" s="360">
        <f t="shared" ref="I14535:M14535" si="8285">I14765+I14995+I15225</f>
        <v>0</v>
      </c>
      <c r="J14535" s="360">
        <f t="shared" si="8285"/>
        <v>0</v>
      </c>
      <c r="K14535" s="360">
        <f t="shared" si="8285"/>
        <v>0</v>
      </c>
      <c r="L14535" s="360">
        <f t="shared" si="8285"/>
        <v>0</v>
      </c>
      <c r="M14535" s="360">
        <f t="shared" si="8285"/>
        <v>0</v>
      </c>
      <c r="N14535" s="154"/>
    </row>
    <row r="14536" spans="2:15" ht="34.5" customHeight="1">
      <c r="B14536" s="50" t="e">
        <f>IF((#REF!+#REF!+H14536)&lt;&gt;0,"a","b")</f>
        <v>#REF!</v>
      </c>
      <c r="C14536" s="54">
        <v>5</v>
      </c>
      <c r="D14536" s="54"/>
      <c r="F14536" s="89"/>
      <c r="G14536" s="128" t="s">
        <v>460</v>
      </c>
      <c r="H14536" s="360">
        <f t="shared" ref="H14536" si="8286">H14766+H14996+H15226</f>
        <v>0</v>
      </c>
      <c r="I14536" s="360">
        <f t="shared" ref="I14536:M14536" si="8287">I14766+I14996+I15226</f>
        <v>0</v>
      </c>
      <c r="J14536" s="360">
        <f t="shared" si="8287"/>
        <v>0</v>
      </c>
      <c r="K14536" s="360">
        <f t="shared" si="8287"/>
        <v>0</v>
      </c>
      <c r="L14536" s="360">
        <f t="shared" si="8287"/>
        <v>0</v>
      </c>
      <c r="M14536" s="360">
        <f t="shared" si="8287"/>
        <v>0</v>
      </c>
      <c r="N14536" s="154"/>
    </row>
    <row r="14537" spans="2:15" ht="34.5" customHeight="1">
      <c r="B14537" s="50" t="e">
        <f>IF((#REF!+#REF!+H14537)&lt;&gt;0,"a","b")</f>
        <v>#REF!</v>
      </c>
      <c r="C14537" s="54">
        <v>5</v>
      </c>
      <c r="D14537" s="54"/>
      <c r="F14537" s="89"/>
      <c r="G14537" s="95" t="s">
        <v>327</v>
      </c>
      <c r="H14537" s="360">
        <f t="shared" ref="H14537" si="8288">H14767+H14997+H15227</f>
        <v>0</v>
      </c>
      <c r="I14537" s="360">
        <f t="shared" ref="I14537:M14537" si="8289">I14767+I14997+I15227</f>
        <v>0</v>
      </c>
      <c r="J14537" s="360">
        <f t="shared" si="8289"/>
        <v>0</v>
      </c>
      <c r="K14537" s="360">
        <f t="shared" si="8289"/>
        <v>0</v>
      </c>
      <c r="L14537" s="360">
        <f t="shared" si="8289"/>
        <v>0</v>
      </c>
      <c r="M14537" s="360">
        <f t="shared" si="8289"/>
        <v>0</v>
      </c>
      <c r="N14537" s="154"/>
    </row>
    <row r="14538" spans="2:15" ht="50.25" customHeight="1">
      <c r="B14538" s="50" t="e">
        <f>IF((#REF!+#REF!+H14538)&lt;&gt;0,"a","b")</f>
        <v>#REF!</v>
      </c>
      <c r="C14538" s="54">
        <v>5</v>
      </c>
      <c r="D14538" s="54"/>
      <c r="F14538" s="89"/>
      <c r="G14538" s="95" t="s">
        <v>328</v>
      </c>
      <c r="H14538" s="360">
        <f t="shared" ref="H14538" si="8290">H14768+H14998+H15228</f>
        <v>0</v>
      </c>
      <c r="I14538" s="360">
        <f t="shared" ref="I14538:M14538" si="8291">I14768+I14998+I15228</f>
        <v>0</v>
      </c>
      <c r="J14538" s="360">
        <f t="shared" si="8291"/>
        <v>0</v>
      </c>
      <c r="K14538" s="360">
        <f t="shared" si="8291"/>
        <v>0</v>
      </c>
      <c r="L14538" s="360">
        <f t="shared" si="8291"/>
        <v>0</v>
      </c>
      <c r="M14538" s="360">
        <f t="shared" si="8291"/>
        <v>0</v>
      </c>
      <c r="N14538" s="154"/>
    </row>
    <row r="14539" spans="2:15" ht="20.25" customHeight="1">
      <c r="B14539" s="50" t="e">
        <f>IF((#REF!+#REF!+H14539)&lt;&gt;0,"a","b")</f>
        <v>#REF!</v>
      </c>
      <c r="C14539" s="54">
        <v>5</v>
      </c>
      <c r="D14539" s="54"/>
      <c r="F14539" s="89"/>
      <c r="G14539" s="95" t="s">
        <v>329</v>
      </c>
      <c r="H14539" s="360">
        <f t="shared" ref="H14539" si="8292">H14769+H14999+H15229</f>
        <v>0</v>
      </c>
      <c r="I14539" s="360">
        <f t="shared" ref="I14539:M14539" si="8293">I14769+I14999+I15229</f>
        <v>0</v>
      </c>
      <c r="J14539" s="360">
        <f t="shared" si="8293"/>
        <v>0</v>
      </c>
      <c r="K14539" s="360">
        <f t="shared" si="8293"/>
        <v>0</v>
      </c>
      <c r="L14539" s="360">
        <f t="shared" si="8293"/>
        <v>0</v>
      </c>
      <c r="M14539" s="360">
        <f t="shared" si="8293"/>
        <v>0</v>
      </c>
      <c r="N14539" s="154"/>
    </row>
    <row r="14540" spans="2:15" ht="20.25" customHeight="1">
      <c r="B14540" s="50" t="e">
        <f>IF((#REF!+#REF!+H14540)&lt;&gt;0,"a","b")</f>
        <v>#REF!</v>
      </c>
      <c r="C14540" s="54">
        <v>5</v>
      </c>
      <c r="D14540" s="54"/>
      <c r="F14540" s="89"/>
      <c r="G14540" s="95" t="s">
        <v>330</v>
      </c>
      <c r="H14540" s="360">
        <f t="shared" ref="H14540" si="8294">H14770+H15000+H15230</f>
        <v>0</v>
      </c>
      <c r="I14540" s="360">
        <f t="shared" ref="I14540:M14540" si="8295">I14770+I15000+I15230</f>
        <v>0</v>
      </c>
      <c r="J14540" s="360">
        <f t="shared" si="8295"/>
        <v>0</v>
      </c>
      <c r="K14540" s="360">
        <f t="shared" si="8295"/>
        <v>0</v>
      </c>
      <c r="L14540" s="360">
        <f t="shared" si="8295"/>
        <v>0</v>
      </c>
      <c r="M14540" s="360">
        <f t="shared" si="8295"/>
        <v>0</v>
      </c>
      <c r="N14540" s="154"/>
    </row>
    <row r="14541" spans="2:15" ht="20.25" customHeight="1">
      <c r="B14541" s="50" t="e">
        <f>IF((#REF!+#REF!+H14541)&lt;&gt;0,"a","b")</f>
        <v>#REF!</v>
      </c>
      <c r="C14541" s="54">
        <v>5</v>
      </c>
      <c r="D14541" s="54"/>
      <c r="F14541" s="89"/>
      <c r="G14541" s="95" t="s">
        <v>331</v>
      </c>
      <c r="H14541" s="360">
        <f t="shared" ref="H14541" si="8296">H14771+H15001+H15231</f>
        <v>0</v>
      </c>
      <c r="I14541" s="360">
        <f t="shared" ref="I14541:M14541" si="8297">I14771+I15001+I15231</f>
        <v>0</v>
      </c>
      <c r="J14541" s="360">
        <f t="shared" si="8297"/>
        <v>0</v>
      </c>
      <c r="K14541" s="360">
        <f t="shared" si="8297"/>
        <v>0</v>
      </c>
      <c r="L14541" s="360">
        <f t="shared" si="8297"/>
        <v>0</v>
      </c>
      <c r="M14541" s="360">
        <f t="shared" si="8297"/>
        <v>0</v>
      </c>
      <c r="N14541" s="152">
        <f t="shared" ref="N14541" si="8298">SUM(N14542:N14548)</f>
        <v>0</v>
      </c>
      <c r="O14541" s="60" t="s">
        <v>71</v>
      </c>
    </row>
    <row r="14542" spans="2:15" ht="23.25" customHeight="1">
      <c r="B14542" s="50" t="e">
        <f>IF((#REF!+#REF!+H14542)&lt;&gt;0,"a","b")</f>
        <v>#REF!</v>
      </c>
      <c r="C14542" s="54">
        <v>6</v>
      </c>
      <c r="D14542" s="54"/>
      <c r="F14542" s="89"/>
      <c r="G14542" s="97" t="s">
        <v>291</v>
      </c>
      <c r="H14542" s="360">
        <f t="shared" ref="H14542" si="8299">H14772+H15002+H15232</f>
        <v>0</v>
      </c>
      <c r="I14542" s="360">
        <f t="shared" ref="I14542:M14542" si="8300">I14772+I15002+I15232</f>
        <v>0</v>
      </c>
      <c r="J14542" s="360">
        <f t="shared" si="8300"/>
        <v>0</v>
      </c>
      <c r="K14542" s="360">
        <f t="shared" si="8300"/>
        <v>0</v>
      </c>
      <c r="L14542" s="360">
        <f t="shared" si="8300"/>
        <v>0</v>
      </c>
      <c r="M14542" s="360">
        <f t="shared" si="8300"/>
        <v>0</v>
      </c>
      <c r="N14542" s="155"/>
    </row>
    <row r="14543" spans="2:15" ht="20.25" customHeight="1">
      <c r="B14543" s="50" t="e">
        <f>IF((#REF!+#REF!+H14543)&lt;&gt;0,"a","b")</f>
        <v>#REF!</v>
      </c>
      <c r="C14543" s="54">
        <v>6</v>
      </c>
      <c r="D14543" s="54"/>
      <c r="F14543" s="89"/>
      <c r="G14543" s="97" t="s">
        <v>292</v>
      </c>
      <c r="H14543" s="360">
        <f t="shared" ref="H14543" si="8301">H14773+H15003+H15233</f>
        <v>0</v>
      </c>
      <c r="I14543" s="360">
        <f t="shared" ref="I14543:M14543" si="8302">I14773+I15003+I15233</f>
        <v>0</v>
      </c>
      <c r="J14543" s="360">
        <f t="shared" si="8302"/>
        <v>0</v>
      </c>
      <c r="K14543" s="360">
        <f t="shared" si="8302"/>
        <v>0</v>
      </c>
      <c r="L14543" s="360">
        <f t="shared" si="8302"/>
        <v>0</v>
      </c>
      <c r="M14543" s="360">
        <f t="shared" si="8302"/>
        <v>0</v>
      </c>
      <c r="N14543" s="155"/>
    </row>
    <row r="14544" spans="2:15" ht="23.25" customHeight="1">
      <c r="B14544" s="50" t="e">
        <f>IF((#REF!+#REF!+H14544)&lt;&gt;0,"a","b")</f>
        <v>#REF!</v>
      </c>
      <c r="C14544" s="54">
        <v>6</v>
      </c>
      <c r="D14544" s="54"/>
      <c r="F14544" s="89"/>
      <c r="G14544" s="97" t="s">
        <v>293</v>
      </c>
      <c r="H14544" s="360">
        <f t="shared" ref="H14544" si="8303">H14774+H15004+H15234</f>
        <v>0</v>
      </c>
      <c r="I14544" s="360">
        <f t="shared" ref="I14544:M14544" si="8304">I14774+I15004+I15234</f>
        <v>0</v>
      </c>
      <c r="J14544" s="360">
        <f t="shared" si="8304"/>
        <v>0</v>
      </c>
      <c r="K14544" s="360">
        <f t="shared" si="8304"/>
        <v>0</v>
      </c>
      <c r="L14544" s="360">
        <f t="shared" si="8304"/>
        <v>0</v>
      </c>
      <c r="M14544" s="360">
        <f t="shared" si="8304"/>
        <v>0</v>
      </c>
      <c r="N14544" s="155"/>
    </row>
    <row r="14545" spans="2:18" ht="31.5" customHeight="1">
      <c r="B14545" s="50" t="e">
        <f>IF((#REF!+#REF!+H14545)&lt;&gt;0,"a","b")</f>
        <v>#REF!</v>
      </c>
      <c r="C14545" s="54">
        <v>6</v>
      </c>
      <c r="D14545" s="54"/>
      <c r="F14545" s="89"/>
      <c r="G14545" s="97" t="s">
        <v>294</v>
      </c>
      <c r="H14545" s="360">
        <f t="shared" ref="H14545" si="8305">H14775+H15005+H15235</f>
        <v>0</v>
      </c>
      <c r="I14545" s="360">
        <f t="shared" ref="I14545:M14545" si="8306">I14775+I15005+I15235</f>
        <v>0</v>
      </c>
      <c r="J14545" s="360">
        <f t="shared" si="8306"/>
        <v>0</v>
      </c>
      <c r="K14545" s="360">
        <f t="shared" si="8306"/>
        <v>0</v>
      </c>
      <c r="L14545" s="360">
        <f t="shared" si="8306"/>
        <v>0</v>
      </c>
      <c r="M14545" s="360">
        <f t="shared" si="8306"/>
        <v>0</v>
      </c>
      <c r="N14545" s="155"/>
    </row>
    <row r="14546" spans="2:18" ht="33.75" customHeight="1">
      <c r="B14546" s="50" t="e">
        <f>IF((#REF!+#REF!+H14546)&lt;&gt;0,"a","b")</f>
        <v>#REF!</v>
      </c>
      <c r="C14546" s="54">
        <v>6</v>
      </c>
      <c r="D14546" s="54"/>
      <c r="F14546" s="89"/>
      <c r="G14546" s="97" t="s">
        <v>332</v>
      </c>
      <c r="H14546" s="360">
        <f t="shared" ref="H14546" si="8307">H14776+H15006+H15236</f>
        <v>0</v>
      </c>
      <c r="I14546" s="360">
        <f t="shared" ref="I14546:M14546" si="8308">I14776+I15006+I15236</f>
        <v>0</v>
      </c>
      <c r="J14546" s="360">
        <f t="shared" si="8308"/>
        <v>0</v>
      </c>
      <c r="K14546" s="360">
        <f t="shared" si="8308"/>
        <v>0</v>
      </c>
      <c r="L14546" s="360">
        <f t="shared" si="8308"/>
        <v>0</v>
      </c>
      <c r="M14546" s="360">
        <f t="shared" si="8308"/>
        <v>0</v>
      </c>
      <c r="N14546" s="155"/>
    </row>
    <row r="14547" spans="2:18" ht="34.5" customHeight="1">
      <c r="B14547" s="50" t="e">
        <f>IF((#REF!+#REF!+H14547)&lt;&gt;0,"a","b")</f>
        <v>#REF!</v>
      </c>
      <c r="C14547" s="54">
        <v>6</v>
      </c>
      <c r="D14547" s="54"/>
      <c r="F14547" s="89"/>
      <c r="G14547" s="97" t="s">
        <v>333</v>
      </c>
      <c r="H14547" s="360">
        <f t="shared" ref="H14547" si="8309">H14777+H15007+H15237</f>
        <v>0</v>
      </c>
      <c r="I14547" s="360">
        <f t="shared" ref="I14547:M14547" si="8310">I14777+I15007+I15237</f>
        <v>0</v>
      </c>
      <c r="J14547" s="360">
        <f t="shared" si="8310"/>
        <v>0</v>
      </c>
      <c r="K14547" s="360">
        <f t="shared" si="8310"/>
        <v>0</v>
      </c>
      <c r="L14547" s="360">
        <f t="shared" si="8310"/>
        <v>0</v>
      </c>
      <c r="M14547" s="360">
        <f t="shared" si="8310"/>
        <v>0</v>
      </c>
      <c r="N14547" s="155"/>
    </row>
    <row r="14548" spans="2:18" ht="33.75" customHeight="1">
      <c r="B14548" s="50" t="e">
        <f>IF((#REF!+#REF!+H14548)&lt;&gt;0,"a","b")</f>
        <v>#REF!</v>
      </c>
      <c r="C14548" s="54">
        <v>6</v>
      </c>
      <c r="D14548" s="54"/>
      <c r="F14548" s="89"/>
      <c r="G14548" s="97" t="s">
        <v>334</v>
      </c>
      <c r="H14548" s="360">
        <f t="shared" ref="H14548" si="8311">H14778+H15008+H15238</f>
        <v>0</v>
      </c>
      <c r="I14548" s="360">
        <f t="shared" ref="I14548:M14548" si="8312">I14778+I15008+I15238</f>
        <v>0</v>
      </c>
      <c r="J14548" s="360">
        <f t="shared" si="8312"/>
        <v>0</v>
      </c>
      <c r="K14548" s="360">
        <f t="shared" si="8312"/>
        <v>0</v>
      </c>
      <c r="L14548" s="360">
        <f t="shared" si="8312"/>
        <v>0</v>
      </c>
      <c r="M14548" s="360">
        <f t="shared" si="8312"/>
        <v>0</v>
      </c>
      <c r="N14548" s="155"/>
    </row>
    <row r="14549" spans="2:18" ht="34.5" customHeight="1">
      <c r="B14549" s="50" t="e">
        <f>IF((#REF!+#REF!+H14549)&lt;&gt;0,"a","b")</f>
        <v>#REF!</v>
      </c>
      <c r="C14549" s="54">
        <v>5</v>
      </c>
      <c r="D14549" s="54"/>
      <c r="F14549" s="89"/>
      <c r="G14549" s="95" t="s">
        <v>335</v>
      </c>
      <c r="H14549" s="360">
        <f t="shared" ref="H14549" si="8313">H14779+H15009+H15239</f>
        <v>0</v>
      </c>
      <c r="I14549" s="360">
        <f t="shared" ref="I14549:M14549" si="8314">I14779+I15009+I15239</f>
        <v>0</v>
      </c>
      <c r="J14549" s="360">
        <f t="shared" si="8314"/>
        <v>0</v>
      </c>
      <c r="K14549" s="360">
        <f t="shared" si="8314"/>
        <v>0</v>
      </c>
      <c r="L14549" s="360">
        <f t="shared" si="8314"/>
        <v>0</v>
      </c>
      <c r="M14549" s="360">
        <f t="shared" si="8314"/>
        <v>0</v>
      </c>
      <c r="N14549" s="156"/>
    </row>
    <row r="14550" spans="2:18" ht="24.75" customHeight="1">
      <c r="B14550" s="50" t="e">
        <f>IF((#REF!+#REF!+H14550)&lt;&gt;0,"a","b")</f>
        <v>#REF!</v>
      </c>
      <c r="C14550" s="54">
        <v>5</v>
      </c>
      <c r="D14550" s="54"/>
      <c r="F14550" s="89"/>
      <c r="G14550" s="95" t="s">
        <v>336</v>
      </c>
      <c r="H14550" s="360">
        <f t="shared" ref="H14550" si="8315">H14780+H15010+H15240</f>
        <v>0</v>
      </c>
      <c r="I14550" s="360">
        <f t="shared" ref="I14550:M14550" si="8316">I14780+I15010+I15240</f>
        <v>0</v>
      </c>
      <c r="J14550" s="360">
        <f t="shared" si="8316"/>
        <v>0</v>
      </c>
      <c r="K14550" s="360">
        <f t="shared" si="8316"/>
        <v>0</v>
      </c>
      <c r="L14550" s="360">
        <f t="shared" si="8316"/>
        <v>0</v>
      </c>
      <c r="M14550" s="360">
        <f t="shared" si="8316"/>
        <v>0</v>
      </c>
      <c r="N14550" s="156"/>
    </row>
    <row r="14551" spans="2:18" ht="27.75" customHeight="1">
      <c r="B14551" s="50" t="e">
        <f>IF((#REF!+#REF!+H14551)&lt;&gt;0,"a","b")</f>
        <v>#REF!</v>
      </c>
      <c r="C14551" s="54">
        <v>4</v>
      </c>
      <c r="D14551" s="54"/>
      <c r="F14551" s="89"/>
      <c r="G14551" s="93" t="s">
        <v>337</v>
      </c>
      <c r="H14551" s="360">
        <f t="shared" ref="H14551" si="8317">H14781+H15011+H15241</f>
        <v>0</v>
      </c>
      <c r="I14551" s="360">
        <f t="shared" ref="I14551:M14551" si="8318">I14781+I15011+I15241</f>
        <v>0</v>
      </c>
      <c r="J14551" s="360">
        <f t="shared" si="8318"/>
        <v>0</v>
      </c>
      <c r="K14551" s="360">
        <f t="shared" si="8318"/>
        <v>0</v>
      </c>
      <c r="L14551" s="360">
        <f t="shared" si="8318"/>
        <v>0</v>
      </c>
      <c r="M14551" s="360">
        <f t="shared" si="8318"/>
        <v>0</v>
      </c>
      <c r="N14551" s="153"/>
    </row>
    <row r="14552" spans="2:18" ht="23.25" customHeight="1">
      <c r="B14552" s="50" t="e">
        <f>IF((#REF!+#REF!+H14552)&lt;&gt;0,"a","b")</f>
        <v>#REF!</v>
      </c>
      <c r="C14552" s="54">
        <v>4</v>
      </c>
      <c r="D14552" s="54"/>
      <c r="F14552" s="89"/>
      <c r="G14552" s="93" t="s">
        <v>338</v>
      </c>
      <c r="H14552" s="360">
        <f t="shared" ref="H14552" si="8319">H14782+H15012+H15242</f>
        <v>0</v>
      </c>
      <c r="I14552" s="360">
        <f t="shared" ref="I14552:M14552" si="8320">I14782+I15012+I15242</f>
        <v>0</v>
      </c>
      <c r="J14552" s="360">
        <f t="shared" si="8320"/>
        <v>0</v>
      </c>
      <c r="K14552" s="360">
        <f t="shared" si="8320"/>
        <v>0</v>
      </c>
      <c r="L14552" s="360">
        <f t="shared" si="8320"/>
        <v>0</v>
      </c>
      <c r="M14552" s="360">
        <f t="shared" si="8320"/>
        <v>0</v>
      </c>
      <c r="N14552" s="153"/>
    </row>
    <row r="14553" spans="2:18" ht="24" customHeight="1">
      <c r="B14553" s="50" t="e">
        <f>IF((#REF!+#REF!+H14553)&lt;&gt;0,"a","b")</f>
        <v>#REF!</v>
      </c>
      <c r="C14553" s="54">
        <v>4</v>
      </c>
      <c r="D14553" s="54"/>
      <c r="F14553" s="89"/>
      <c r="G14553" s="93" t="s">
        <v>339</v>
      </c>
      <c r="H14553" s="360">
        <f t="shared" ref="H14553" si="8321">H14783+H15013+H15243</f>
        <v>0</v>
      </c>
      <c r="I14553" s="360">
        <f t="shared" ref="I14553:M14553" si="8322">I14783+I15013+I15243</f>
        <v>0</v>
      </c>
      <c r="J14553" s="360">
        <f t="shared" si="8322"/>
        <v>0</v>
      </c>
      <c r="K14553" s="360">
        <f t="shared" si="8322"/>
        <v>0</v>
      </c>
      <c r="L14553" s="360">
        <f t="shared" si="8322"/>
        <v>0</v>
      </c>
      <c r="M14553" s="360">
        <f t="shared" si="8322"/>
        <v>0</v>
      </c>
      <c r="N14553" s="153"/>
    </row>
    <row r="14554" spans="2:18" ht="34.5" customHeight="1">
      <c r="B14554" s="50" t="e">
        <f>IF((#REF!+#REF!+H14554)&lt;&gt;0,"a","b")</f>
        <v>#REF!</v>
      </c>
      <c r="C14554" s="54">
        <v>4</v>
      </c>
      <c r="D14554" s="54"/>
      <c r="F14554" s="89"/>
      <c r="G14554" s="93" t="s">
        <v>340</v>
      </c>
      <c r="H14554" s="360">
        <f t="shared" ref="H14554" si="8323">H14784+H15014+H15244</f>
        <v>0</v>
      </c>
      <c r="I14554" s="360">
        <f t="shared" ref="I14554:M14554" si="8324">I14784+I15014+I15244</f>
        <v>0</v>
      </c>
      <c r="J14554" s="360">
        <f t="shared" si="8324"/>
        <v>0</v>
      </c>
      <c r="K14554" s="360">
        <f t="shared" si="8324"/>
        <v>0</v>
      </c>
      <c r="L14554" s="360">
        <f t="shared" si="8324"/>
        <v>0</v>
      </c>
      <c r="M14554" s="360">
        <f t="shared" si="8324"/>
        <v>0</v>
      </c>
      <c r="N14554" s="153"/>
    </row>
    <row r="14555" spans="2:18" ht="33" customHeight="1">
      <c r="B14555" s="50" t="e">
        <f>IF((#REF!+#REF!+H14555)&lt;&gt;0,"a","b")</f>
        <v>#REF!</v>
      </c>
      <c r="C14555" s="54">
        <v>4</v>
      </c>
      <c r="D14555" s="54"/>
      <c r="F14555" s="89"/>
      <c r="G14555" s="93" t="s">
        <v>341</v>
      </c>
      <c r="H14555" s="360">
        <f t="shared" ref="H14555" si="8325">H14785+H15015+H15245</f>
        <v>0</v>
      </c>
      <c r="I14555" s="360">
        <f t="shared" ref="I14555:M14555" si="8326">I14785+I15015+I15245</f>
        <v>0</v>
      </c>
      <c r="J14555" s="360">
        <f t="shared" si="8326"/>
        <v>0</v>
      </c>
      <c r="K14555" s="360">
        <f t="shared" si="8326"/>
        <v>0</v>
      </c>
      <c r="L14555" s="360">
        <f t="shared" si="8326"/>
        <v>0</v>
      </c>
      <c r="M14555" s="360">
        <f t="shared" si="8326"/>
        <v>0</v>
      </c>
      <c r="N14555" s="151">
        <f t="shared" ref="N14555" si="8327">SUM(N14556:N14561)</f>
        <v>0</v>
      </c>
      <c r="O14555" s="60" t="s">
        <v>71</v>
      </c>
    </row>
    <row r="14556" spans="2:18" ht="20.25" customHeight="1">
      <c r="B14556" s="50" t="e">
        <f>IF((#REF!+#REF!+H14556)&lt;&gt;0,"a","b")</f>
        <v>#REF!</v>
      </c>
      <c r="C14556" s="54">
        <v>5</v>
      </c>
      <c r="D14556" s="54"/>
      <c r="F14556" s="89"/>
      <c r="G14556" s="95" t="s">
        <v>342</v>
      </c>
      <c r="H14556" s="360">
        <f t="shared" ref="H14556" si="8328">H14786+H15016+H15246</f>
        <v>0</v>
      </c>
      <c r="I14556" s="360">
        <f t="shared" ref="I14556:M14556" si="8329">I14786+I15016+I15246</f>
        <v>0</v>
      </c>
      <c r="J14556" s="360">
        <f t="shared" si="8329"/>
        <v>0</v>
      </c>
      <c r="K14556" s="360">
        <f t="shared" si="8329"/>
        <v>0</v>
      </c>
      <c r="L14556" s="360">
        <f t="shared" si="8329"/>
        <v>0</v>
      </c>
      <c r="M14556" s="360">
        <f t="shared" si="8329"/>
        <v>0</v>
      </c>
      <c r="N14556" s="156"/>
      <c r="R14556" s="1">
        <f>82+55</f>
        <v>137</v>
      </c>
    </row>
    <row r="14557" spans="2:18" ht="20.25" customHeight="1">
      <c r="B14557" s="50" t="e">
        <f>IF((#REF!+#REF!+H14557)&lt;&gt;0,"a","b")</f>
        <v>#REF!</v>
      </c>
      <c r="C14557" s="54">
        <v>5</v>
      </c>
      <c r="D14557" s="54"/>
      <c r="F14557" s="89"/>
      <c r="G14557" s="95" t="s">
        <v>343</v>
      </c>
      <c r="H14557" s="360">
        <f t="shared" ref="H14557" si="8330">H14787+H15017+H15247</f>
        <v>0</v>
      </c>
      <c r="I14557" s="360">
        <f t="shared" ref="I14557:M14557" si="8331">I14787+I15017+I15247</f>
        <v>0</v>
      </c>
      <c r="J14557" s="360">
        <f t="shared" si="8331"/>
        <v>0</v>
      </c>
      <c r="K14557" s="360">
        <f t="shared" si="8331"/>
        <v>0</v>
      </c>
      <c r="L14557" s="360">
        <f t="shared" si="8331"/>
        <v>0</v>
      </c>
      <c r="M14557" s="360">
        <f t="shared" si="8331"/>
        <v>0</v>
      </c>
      <c r="N14557" s="156"/>
    </row>
    <row r="14558" spans="2:18" ht="35.25" customHeight="1">
      <c r="B14558" s="50" t="e">
        <f>IF((#REF!+#REF!+H14558)&lt;&gt;0,"a","b")</f>
        <v>#REF!</v>
      </c>
      <c r="C14558" s="54">
        <v>5</v>
      </c>
      <c r="D14558" s="54"/>
      <c r="F14558" s="89"/>
      <c r="G14558" s="95" t="s">
        <v>344</v>
      </c>
      <c r="H14558" s="360">
        <f t="shared" ref="H14558" si="8332">H14788+H15018+H15248</f>
        <v>0</v>
      </c>
      <c r="I14558" s="360">
        <f t="shared" ref="I14558:M14558" si="8333">I14788+I15018+I15248</f>
        <v>0</v>
      </c>
      <c r="J14558" s="360">
        <f t="shared" si="8333"/>
        <v>0</v>
      </c>
      <c r="K14558" s="360">
        <f t="shared" si="8333"/>
        <v>0</v>
      </c>
      <c r="L14558" s="360">
        <f t="shared" si="8333"/>
        <v>0</v>
      </c>
      <c r="M14558" s="360">
        <f t="shared" si="8333"/>
        <v>0</v>
      </c>
      <c r="N14558" s="156"/>
    </row>
    <row r="14559" spans="2:18" ht="20.25" customHeight="1">
      <c r="B14559" s="50" t="e">
        <f>IF((#REF!+#REF!+H14559)&lt;&gt;0,"a","b")</f>
        <v>#REF!</v>
      </c>
      <c r="C14559" s="54">
        <v>5</v>
      </c>
      <c r="D14559" s="54"/>
      <c r="F14559" s="89"/>
      <c r="G14559" s="95" t="s">
        <v>345</v>
      </c>
      <c r="H14559" s="360">
        <f t="shared" ref="H14559" si="8334">H14789+H15019+H15249</f>
        <v>0</v>
      </c>
      <c r="I14559" s="360">
        <f t="shared" ref="I14559:M14559" si="8335">I14789+I15019+I15249</f>
        <v>0</v>
      </c>
      <c r="J14559" s="360">
        <f t="shared" si="8335"/>
        <v>0</v>
      </c>
      <c r="K14559" s="360">
        <f t="shared" si="8335"/>
        <v>0</v>
      </c>
      <c r="L14559" s="360">
        <f t="shared" si="8335"/>
        <v>0</v>
      </c>
      <c r="M14559" s="360">
        <f t="shared" si="8335"/>
        <v>0</v>
      </c>
      <c r="N14559" s="156"/>
    </row>
    <row r="14560" spans="2:18" ht="30.75" customHeight="1">
      <c r="B14560" s="50" t="e">
        <f>IF((#REF!+#REF!+H14560)&lt;&gt;0,"a","b")</f>
        <v>#REF!</v>
      </c>
      <c r="C14560" s="54">
        <v>5</v>
      </c>
      <c r="D14560" s="54"/>
      <c r="F14560" s="89"/>
      <c r="G14560" s="95" t="s">
        <v>346</v>
      </c>
      <c r="H14560" s="360">
        <f t="shared" ref="H14560" si="8336">H14790+H15020+H15250</f>
        <v>0</v>
      </c>
      <c r="I14560" s="360">
        <f t="shared" ref="I14560:M14560" si="8337">I14790+I15020+I15250</f>
        <v>0</v>
      </c>
      <c r="J14560" s="360">
        <f t="shared" si="8337"/>
        <v>0</v>
      </c>
      <c r="K14560" s="360">
        <f t="shared" si="8337"/>
        <v>0</v>
      </c>
      <c r="L14560" s="360">
        <f t="shared" si="8337"/>
        <v>0</v>
      </c>
      <c r="M14560" s="360">
        <f t="shared" si="8337"/>
        <v>0</v>
      </c>
      <c r="N14560" s="156"/>
    </row>
    <row r="14561" spans="2:15" ht="30.75" customHeight="1">
      <c r="B14561" s="50" t="e">
        <f>IF((#REF!+#REF!+H14561)&lt;&gt;0,"a","b")</f>
        <v>#REF!</v>
      </c>
      <c r="C14561" s="54">
        <v>5</v>
      </c>
      <c r="D14561" s="54"/>
      <c r="F14561" s="89"/>
      <c r="G14561" s="95" t="s">
        <v>347</v>
      </c>
      <c r="H14561" s="360">
        <f t="shared" ref="H14561" si="8338">H14791+H15021+H15251</f>
        <v>0</v>
      </c>
      <c r="I14561" s="360">
        <f t="shared" ref="I14561:M14561" si="8339">I14791+I15021+I15251</f>
        <v>0</v>
      </c>
      <c r="J14561" s="360">
        <f t="shared" si="8339"/>
        <v>0</v>
      </c>
      <c r="K14561" s="360">
        <f t="shared" si="8339"/>
        <v>0</v>
      </c>
      <c r="L14561" s="360">
        <f t="shared" si="8339"/>
        <v>0</v>
      </c>
      <c r="M14561" s="360">
        <f t="shared" si="8339"/>
        <v>0</v>
      </c>
      <c r="N14561" s="156"/>
    </row>
    <row r="14562" spans="2:15" ht="20.25" customHeight="1">
      <c r="B14562" s="50" t="e">
        <f>IF((#REF!+#REF!+H14562)&lt;&gt;0,"a","b")</f>
        <v>#REF!</v>
      </c>
      <c r="C14562" s="54">
        <v>4</v>
      </c>
      <c r="D14562" s="54"/>
      <c r="F14562" s="89"/>
      <c r="G14562" s="93" t="s">
        <v>348</v>
      </c>
      <c r="H14562" s="360">
        <f t="shared" ref="H14562" si="8340">H14792+H15022+H15252</f>
        <v>0</v>
      </c>
      <c r="I14562" s="360">
        <f t="shared" ref="I14562:M14562" si="8341">I14792+I15022+I15252</f>
        <v>0</v>
      </c>
      <c r="J14562" s="360">
        <f t="shared" si="8341"/>
        <v>0</v>
      </c>
      <c r="K14562" s="360">
        <f t="shared" si="8341"/>
        <v>0</v>
      </c>
      <c r="L14562" s="360">
        <f t="shared" si="8341"/>
        <v>0</v>
      </c>
      <c r="M14562" s="360">
        <f t="shared" si="8341"/>
        <v>0</v>
      </c>
      <c r="N14562" s="153"/>
    </row>
    <row r="14563" spans="2:15" ht="20.25" customHeight="1">
      <c r="B14563" s="50" t="e">
        <f>IF((#REF!+#REF!+H14563)&lt;&gt;0,"a","b")</f>
        <v>#REF!</v>
      </c>
      <c r="C14563" s="54">
        <v>4</v>
      </c>
      <c r="D14563" s="54"/>
      <c r="F14563" s="89"/>
      <c r="G14563" s="93" t="s">
        <v>349</v>
      </c>
      <c r="H14563" s="360">
        <f t="shared" ref="H14563" si="8342">H14793+H15023+H15253</f>
        <v>0</v>
      </c>
      <c r="I14563" s="360">
        <f t="shared" ref="I14563:M14563" si="8343">I14793+I15023+I15253</f>
        <v>0</v>
      </c>
      <c r="J14563" s="360">
        <f t="shared" si="8343"/>
        <v>0</v>
      </c>
      <c r="K14563" s="360">
        <f t="shared" si="8343"/>
        <v>0</v>
      </c>
      <c r="L14563" s="360">
        <f t="shared" si="8343"/>
        <v>0</v>
      </c>
      <c r="M14563" s="360">
        <f t="shared" si="8343"/>
        <v>0</v>
      </c>
      <c r="N14563" s="151">
        <f t="shared" ref="N14563" si="8344">SUM(N14564:N14576)</f>
        <v>0</v>
      </c>
      <c r="O14563" s="60" t="s">
        <v>71</v>
      </c>
    </row>
    <row r="14564" spans="2:15" ht="20.25" customHeight="1">
      <c r="B14564" s="50" t="e">
        <f>IF((#REF!+#REF!+H14564)&lt;&gt;0,"a","b")</f>
        <v>#REF!</v>
      </c>
      <c r="C14564" s="54">
        <v>5</v>
      </c>
      <c r="D14564" s="54"/>
      <c r="F14564" s="89"/>
      <c r="G14564" s="95" t="s">
        <v>350</v>
      </c>
      <c r="H14564" s="360">
        <f t="shared" ref="H14564" si="8345">H14794+H15024+H15254</f>
        <v>0</v>
      </c>
      <c r="I14564" s="360">
        <f t="shared" ref="I14564:M14564" si="8346">I14794+I15024+I15254</f>
        <v>0</v>
      </c>
      <c r="J14564" s="360">
        <f t="shared" si="8346"/>
        <v>0</v>
      </c>
      <c r="K14564" s="360">
        <f t="shared" si="8346"/>
        <v>0</v>
      </c>
      <c r="L14564" s="360">
        <f t="shared" si="8346"/>
        <v>0</v>
      </c>
      <c r="M14564" s="360">
        <f t="shared" si="8346"/>
        <v>0</v>
      </c>
      <c r="N14564" s="156"/>
    </row>
    <row r="14565" spans="2:15" ht="30" customHeight="1">
      <c r="B14565" s="50" t="e">
        <f>IF((#REF!+#REF!+H14565)&lt;&gt;0,"a","b")</f>
        <v>#REF!</v>
      </c>
      <c r="C14565" s="54">
        <v>5</v>
      </c>
      <c r="D14565" s="54"/>
      <c r="F14565" s="89"/>
      <c r="G14565" s="95" t="s">
        <v>351</v>
      </c>
      <c r="H14565" s="360">
        <f t="shared" ref="H14565" si="8347">H14795+H15025+H15255</f>
        <v>0</v>
      </c>
      <c r="I14565" s="360">
        <f t="shared" ref="I14565:M14565" si="8348">I14795+I15025+I15255</f>
        <v>0</v>
      </c>
      <c r="J14565" s="360">
        <f t="shared" si="8348"/>
        <v>0</v>
      </c>
      <c r="K14565" s="360">
        <f t="shared" si="8348"/>
        <v>0</v>
      </c>
      <c r="L14565" s="360">
        <f t="shared" si="8348"/>
        <v>0</v>
      </c>
      <c r="M14565" s="360">
        <f t="shared" si="8348"/>
        <v>0</v>
      </c>
      <c r="N14565" s="156"/>
    </row>
    <row r="14566" spans="2:15" ht="22.5" customHeight="1">
      <c r="B14566" s="50" t="e">
        <f>IF((#REF!+#REF!+H14566)&lt;&gt;0,"a","b")</f>
        <v>#REF!</v>
      </c>
      <c r="C14566" s="54">
        <v>5</v>
      </c>
      <c r="D14566" s="54"/>
      <c r="F14566" s="89"/>
      <c r="G14566" s="95" t="s">
        <v>352</v>
      </c>
      <c r="H14566" s="360">
        <f t="shared" ref="H14566" si="8349">H14796+H15026+H15256</f>
        <v>0</v>
      </c>
      <c r="I14566" s="360">
        <f t="shared" ref="I14566:M14566" si="8350">I14796+I15026+I15256</f>
        <v>0</v>
      </c>
      <c r="J14566" s="360">
        <f t="shared" si="8350"/>
        <v>0</v>
      </c>
      <c r="K14566" s="360">
        <f t="shared" si="8350"/>
        <v>0</v>
      </c>
      <c r="L14566" s="360">
        <f t="shared" si="8350"/>
        <v>0</v>
      </c>
      <c r="M14566" s="360">
        <f t="shared" si="8350"/>
        <v>0</v>
      </c>
      <c r="N14566" s="156"/>
    </row>
    <row r="14567" spans="2:15" ht="33.75" customHeight="1">
      <c r="B14567" s="50" t="e">
        <f>IF((#REF!+#REF!+H14567)&lt;&gt;0,"a","b")</f>
        <v>#REF!</v>
      </c>
      <c r="C14567" s="54">
        <v>5</v>
      </c>
      <c r="D14567" s="54"/>
      <c r="F14567" s="89"/>
      <c r="G14567" s="95" t="s">
        <v>353</v>
      </c>
      <c r="H14567" s="360">
        <f t="shared" ref="H14567" si="8351">H14797+H15027+H15257</f>
        <v>0</v>
      </c>
      <c r="I14567" s="360">
        <f t="shared" ref="I14567:M14567" si="8352">I14797+I15027+I15257</f>
        <v>0</v>
      </c>
      <c r="J14567" s="360">
        <f t="shared" si="8352"/>
        <v>0</v>
      </c>
      <c r="K14567" s="360">
        <f t="shared" si="8352"/>
        <v>0</v>
      </c>
      <c r="L14567" s="360">
        <f t="shared" si="8352"/>
        <v>0</v>
      </c>
      <c r="M14567" s="360">
        <f t="shared" si="8352"/>
        <v>0</v>
      </c>
      <c r="N14567" s="156"/>
    </row>
    <row r="14568" spans="2:15" ht="24.75" customHeight="1">
      <c r="B14568" s="50" t="e">
        <f>IF((#REF!+#REF!+H14568)&lt;&gt;0,"a","b")</f>
        <v>#REF!</v>
      </c>
      <c r="C14568" s="54">
        <v>5</v>
      </c>
      <c r="D14568" s="54"/>
      <c r="F14568" s="89"/>
      <c r="G14568" s="95" t="s">
        <v>354</v>
      </c>
      <c r="H14568" s="360">
        <f t="shared" ref="H14568" si="8353">H14798+H15028+H15258</f>
        <v>0</v>
      </c>
      <c r="I14568" s="360">
        <f t="shared" ref="I14568:M14568" si="8354">I14798+I15028+I15258</f>
        <v>0</v>
      </c>
      <c r="J14568" s="360">
        <f t="shared" si="8354"/>
        <v>0</v>
      </c>
      <c r="K14568" s="360">
        <f t="shared" si="8354"/>
        <v>0</v>
      </c>
      <c r="L14568" s="360">
        <f t="shared" si="8354"/>
        <v>0</v>
      </c>
      <c r="M14568" s="360">
        <f t="shared" si="8354"/>
        <v>0</v>
      </c>
      <c r="N14568" s="156"/>
    </row>
    <row r="14569" spans="2:15" ht="35.25" customHeight="1">
      <c r="B14569" s="50" t="e">
        <f>IF((#REF!+#REF!+H14569)&lt;&gt;0,"a","b")</f>
        <v>#REF!</v>
      </c>
      <c r="C14569" s="54">
        <v>5</v>
      </c>
      <c r="D14569" s="54"/>
      <c r="F14569" s="89"/>
      <c r="G14569" s="95" t="s">
        <v>355</v>
      </c>
      <c r="H14569" s="360">
        <f t="shared" ref="H14569" si="8355">H14799+H15029+H15259</f>
        <v>0</v>
      </c>
      <c r="I14569" s="360">
        <f t="shared" ref="I14569:M14569" si="8356">I14799+I15029+I15259</f>
        <v>0</v>
      </c>
      <c r="J14569" s="360">
        <f t="shared" si="8356"/>
        <v>0</v>
      </c>
      <c r="K14569" s="360">
        <f t="shared" si="8356"/>
        <v>0</v>
      </c>
      <c r="L14569" s="360">
        <f t="shared" si="8356"/>
        <v>0</v>
      </c>
      <c r="M14569" s="360">
        <f t="shared" si="8356"/>
        <v>0</v>
      </c>
      <c r="N14569" s="156"/>
    </row>
    <row r="14570" spans="2:15" ht="33.75" customHeight="1">
      <c r="B14570" s="50" t="e">
        <f>IF((#REF!+#REF!+H14570)&lt;&gt;0,"a","b")</f>
        <v>#REF!</v>
      </c>
      <c r="C14570" s="54">
        <v>5</v>
      </c>
      <c r="D14570" s="54"/>
      <c r="F14570" s="89"/>
      <c r="G14570" s="95" t="s">
        <v>356</v>
      </c>
      <c r="H14570" s="360">
        <f t="shared" ref="H14570" si="8357">H14800+H15030+H15260</f>
        <v>0</v>
      </c>
      <c r="I14570" s="360">
        <f t="shared" ref="I14570:M14570" si="8358">I14800+I15030+I15260</f>
        <v>0</v>
      </c>
      <c r="J14570" s="360">
        <f t="shared" si="8358"/>
        <v>0</v>
      </c>
      <c r="K14570" s="360">
        <f t="shared" si="8358"/>
        <v>0</v>
      </c>
      <c r="L14570" s="360">
        <f t="shared" si="8358"/>
        <v>0</v>
      </c>
      <c r="M14570" s="360">
        <f t="shared" si="8358"/>
        <v>0</v>
      </c>
      <c r="N14570" s="156"/>
    </row>
    <row r="14571" spans="2:15" ht="20.25" customHeight="1">
      <c r="B14571" s="50" t="e">
        <f>IF((#REF!+#REF!+H14571)&lt;&gt;0,"a","b")</f>
        <v>#REF!</v>
      </c>
      <c r="C14571" s="54">
        <v>5</v>
      </c>
      <c r="D14571" s="54"/>
      <c r="F14571" s="89"/>
      <c r="G14571" s="95" t="s">
        <v>357</v>
      </c>
      <c r="H14571" s="360">
        <f t="shared" ref="H14571" si="8359">H14801+H15031+H15261</f>
        <v>0</v>
      </c>
      <c r="I14571" s="360">
        <f t="shared" ref="I14571:M14571" si="8360">I14801+I15031+I15261</f>
        <v>0</v>
      </c>
      <c r="J14571" s="360">
        <f t="shared" si="8360"/>
        <v>0</v>
      </c>
      <c r="K14571" s="360">
        <f t="shared" si="8360"/>
        <v>0</v>
      </c>
      <c r="L14571" s="360">
        <f t="shared" si="8360"/>
        <v>0</v>
      </c>
      <c r="M14571" s="360">
        <f t="shared" si="8360"/>
        <v>0</v>
      </c>
      <c r="N14571" s="156"/>
    </row>
    <row r="14572" spans="2:15" ht="20.25" customHeight="1">
      <c r="B14572" s="50" t="e">
        <f>IF((#REF!+#REF!+H14572)&lt;&gt;0,"a","b")</f>
        <v>#REF!</v>
      </c>
      <c r="C14572" s="54">
        <v>5</v>
      </c>
      <c r="D14572" s="54"/>
      <c r="F14572" s="89"/>
      <c r="G14572" s="95" t="s">
        <v>358</v>
      </c>
      <c r="H14572" s="360">
        <f t="shared" ref="H14572" si="8361">H14802+H15032+H15262</f>
        <v>0</v>
      </c>
      <c r="I14572" s="360">
        <f t="shared" ref="I14572:M14572" si="8362">I14802+I15032+I15262</f>
        <v>0</v>
      </c>
      <c r="J14572" s="360">
        <f t="shared" si="8362"/>
        <v>0</v>
      </c>
      <c r="K14572" s="360">
        <f t="shared" si="8362"/>
        <v>0</v>
      </c>
      <c r="L14572" s="360">
        <f t="shared" si="8362"/>
        <v>0</v>
      </c>
      <c r="M14572" s="360">
        <f t="shared" si="8362"/>
        <v>0</v>
      </c>
      <c r="N14572" s="156"/>
    </row>
    <row r="14573" spans="2:15" ht="20.25" customHeight="1">
      <c r="B14573" s="50" t="e">
        <f>IF((#REF!+#REF!+H14573)&lt;&gt;0,"a","b")</f>
        <v>#REF!</v>
      </c>
      <c r="C14573" s="54">
        <v>5</v>
      </c>
      <c r="D14573" s="54"/>
      <c r="F14573" s="89"/>
      <c r="G14573" s="95" t="s">
        <v>359</v>
      </c>
      <c r="H14573" s="360">
        <f t="shared" ref="H14573" si="8363">H14803+H15033+H15263</f>
        <v>0</v>
      </c>
      <c r="I14573" s="360">
        <f t="shared" ref="I14573:M14573" si="8364">I14803+I15033+I15263</f>
        <v>0</v>
      </c>
      <c r="J14573" s="360">
        <f t="shared" si="8364"/>
        <v>0</v>
      </c>
      <c r="K14573" s="360">
        <f t="shared" si="8364"/>
        <v>0</v>
      </c>
      <c r="L14573" s="360">
        <f t="shared" si="8364"/>
        <v>0</v>
      </c>
      <c r="M14573" s="360">
        <f t="shared" si="8364"/>
        <v>0</v>
      </c>
      <c r="N14573" s="156"/>
    </row>
    <row r="14574" spans="2:15" ht="20.25" customHeight="1">
      <c r="B14574" s="50" t="e">
        <f>IF((#REF!+#REF!+H14574)&lt;&gt;0,"a","b")</f>
        <v>#REF!</v>
      </c>
      <c r="C14574" s="54">
        <v>5</v>
      </c>
      <c r="D14574" s="54"/>
      <c r="F14574" s="89"/>
      <c r="G14574" s="95" t="s">
        <v>360</v>
      </c>
      <c r="H14574" s="360">
        <f t="shared" ref="H14574" si="8365">H14804+H15034+H15264</f>
        <v>0</v>
      </c>
      <c r="I14574" s="360">
        <f t="shared" ref="I14574:M14574" si="8366">I14804+I15034+I15264</f>
        <v>0</v>
      </c>
      <c r="J14574" s="360">
        <f t="shared" si="8366"/>
        <v>0</v>
      </c>
      <c r="K14574" s="360">
        <f t="shared" si="8366"/>
        <v>0</v>
      </c>
      <c r="L14574" s="360">
        <f t="shared" si="8366"/>
        <v>0</v>
      </c>
      <c r="M14574" s="360">
        <f t="shared" si="8366"/>
        <v>0</v>
      </c>
      <c r="N14574" s="156"/>
    </row>
    <row r="14575" spans="2:15" ht="34.5" customHeight="1">
      <c r="B14575" s="50" t="e">
        <f>IF((#REF!+#REF!+H14575)&lt;&gt;0,"a","b")</f>
        <v>#REF!</v>
      </c>
      <c r="C14575" s="54">
        <v>5</v>
      </c>
      <c r="D14575" s="54"/>
      <c r="F14575" s="89"/>
      <c r="G14575" s="95" t="s">
        <v>361</v>
      </c>
      <c r="H14575" s="360">
        <f t="shared" ref="H14575" si="8367">H14805+H15035+H15265</f>
        <v>0</v>
      </c>
      <c r="I14575" s="360">
        <f t="shared" ref="I14575:M14575" si="8368">I14805+I15035+I15265</f>
        <v>0</v>
      </c>
      <c r="J14575" s="360">
        <f t="shared" si="8368"/>
        <v>0</v>
      </c>
      <c r="K14575" s="360">
        <f t="shared" si="8368"/>
        <v>0</v>
      </c>
      <c r="L14575" s="360">
        <f t="shared" si="8368"/>
        <v>0</v>
      </c>
      <c r="M14575" s="360">
        <f t="shared" si="8368"/>
        <v>0</v>
      </c>
      <c r="N14575" s="156"/>
    </row>
    <row r="14576" spans="2:15" ht="30.75" customHeight="1">
      <c r="B14576" s="50" t="e">
        <f>IF((#REF!+#REF!+H14576)&lt;&gt;0,"a","b")</f>
        <v>#REF!</v>
      </c>
      <c r="C14576" s="54">
        <v>5</v>
      </c>
      <c r="D14576" s="54"/>
      <c r="F14576" s="89"/>
      <c r="G14576" s="95" t="s">
        <v>362</v>
      </c>
      <c r="H14576" s="360">
        <f t="shared" ref="H14576" si="8369">H14806+H15036+H15266</f>
        <v>0</v>
      </c>
      <c r="I14576" s="360">
        <f t="shared" ref="I14576:M14576" si="8370">I14806+I15036+I15266</f>
        <v>0</v>
      </c>
      <c r="J14576" s="360">
        <f t="shared" si="8370"/>
        <v>0</v>
      </c>
      <c r="K14576" s="360">
        <f t="shared" si="8370"/>
        <v>0</v>
      </c>
      <c r="L14576" s="360">
        <f t="shared" si="8370"/>
        <v>0</v>
      </c>
      <c r="M14576" s="360">
        <f t="shared" si="8370"/>
        <v>0</v>
      </c>
      <c r="N14576" s="156"/>
    </row>
    <row r="14577" spans="2:15" ht="20.25" customHeight="1">
      <c r="B14577" s="50" t="e">
        <f>IF((#REF!+#REF!+H14577)&lt;&gt;0,"a","b")</f>
        <v>#REF!</v>
      </c>
      <c r="C14577" s="54">
        <v>3</v>
      </c>
      <c r="D14577" s="54"/>
      <c r="F14577" s="89"/>
      <c r="G14577" s="90" t="s">
        <v>302</v>
      </c>
      <c r="H14577" s="360">
        <f t="shared" ref="H14577" si="8371">H14807+H15037+H15267</f>
        <v>0</v>
      </c>
      <c r="I14577" s="360">
        <f t="shared" ref="I14577:M14577" si="8372">I14807+I15037+I15267</f>
        <v>0</v>
      </c>
      <c r="J14577" s="360">
        <f t="shared" si="8372"/>
        <v>0</v>
      </c>
      <c r="K14577" s="360">
        <f t="shared" si="8372"/>
        <v>0</v>
      </c>
      <c r="L14577" s="360">
        <f t="shared" si="8372"/>
        <v>0</v>
      </c>
      <c r="M14577" s="360">
        <f t="shared" si="8372"/>
        <v>0</v>
      </c>
      <c r="N14577" s="161"/>
    </row>
    <row r="14578" spans="2:15" ht="20.25" customHeight="1">
      <c r="B14578" s="50" t="e">
        <f>IF((#REF!+#REF!+H14578)&lt;&gt;0,"a","b")</f>
        <v>#REF!</v>
      </c>
      <c r="C14578" s="54">
        <v>3</v>
      </c>
      <c r="D14578" s="54"/>
      <c r="F14578" s="89"/>
      <c r="G14578" s="90" t="s">
        <v>301</v>
      </c>
      <c r="H14578" s="360">
        <f t="shared" ref="H14578" si="8373">H14808+H15038+H15268</f>
        <v>0</v>
      </c>
      <c r="I14578" s="360">
        <f t="shared" ref="I14578:M14578" si="8374">I14808+I15038+I15268</f>
        <v>0</v>
      </c>
      <c r="J14578" s="360">
        <f t="shared" si="8374"/>
        <v>0</v>
      </c>
      <c r="K14578" s="360">
        <f t="shared" si="8374"/>
        <v>0</v>
      </c>
      <c r="L14578" s="360">
        <f t="shared" si="8374"/>
        <v>0</v>
      </c>
      <c r="M14578" s="360">
        <f t="shared" si="8374"/>
        <v>0</v>
      </c>
      <c r="N14578" s="150">
        <f t="shared" ref="N14578" si="8375">N14579+N14584+N14585</f>
        <v>0</v>
      </c>
      <c r="O14578" s="60" t="s">
        <v>71</v>
      </c>
    </row>
    <row r="14579" spans="2:15" ht="20.25" customHeight="1">
      <c r="B14579" s="50" t="e">
        <f>IF((#REF!+#REF!+H14579)&lt;&gt;0,"a","b")</f>
        <v>#REF!</v>
      </c>
      <c r="C14579" s="54">
        <v>4</v>
      </c>
      <c r="D14579" s="54"/>
      <c r="F14579" s="89"/>
      <c r="G14579" s="93" t="s">
        <v>363</v>
      </c>
      <c r="H14579" s="360">
        <f t="shared" ref="H14579" si="8376">H14809+H15039+H15269</f>
        <v>0</v>
      </c>
      <c r="I14579" s="360">
        <f t="shared" ref="I14579:M14579" si="8377">I14809+I15039+I15269</f>
        <v>0</v>
      </c>
      <c r="J14579" s="360">
        <f t="shared" si="8377"/>
        <v>0</v>
      </c>
      <c r="K14579" s="360">
        <f t="shared" si="8377"/>
        <v>0</v>
      </c>
      <c r="L14579" s="360">
        <f t="shared" si="8377"/>
        <v>0</v>
      </c>
      <c r="M14579" s="360">
        <f t="shared" si="8377"/>
        <v>0</v>
      </c>
      <c r="N14579" s="151">
        <f t="shared" ref="N14579" si="8378">SUM(N14580:N14583)</f>
        <v>0</v>
      </c>
      <c r="O14579" s="60" t="s">
        <v>71</v>
      </c>
    </row>
    <row r="14580" spans="2:15" ht="20.25" customHeight="1">
      <c r="B14580" s="50" t="e">
        <f>IF((#REF!+#REF!+H14580)&lt;&gt;0,"a","b")</f>
        <v>#REF!</v>
      </c>
      <c r="C14580" s="54">
        <v>5</v>
      </c>
      <c r="D14580" s="54"/>
      <c r="F14580" s="89"/>
      <c r="G14580" s="95" t="s">
        <v>364</v>
      </c>
      <c r="H14580" s="360">
        <f t="shared" ref="H14580" si="8379">H14810+H15040+H15270</f>
        <v>0</v>
      </c>
      <c r="I14580" s="360">
        <f t="shared" ref="I14580:M14580" si="8380">I14810+I15040+I15270</f>
        <v>0</v>
      </c>
      <c r="J14580" s="360">
        <f t="shared" si="8380"/>
        <v>0</v>
      </c>
      <c r="K14580" s="360">
        <f t="shared" si="8380"/>
        <v>0</v>
      </c>
      <c r="L14580" s="360">
        <f t="shared" si="8380"/>
        <v>0</v>
      </c>
      <c r="M14580" s="360">
        <f t="shared" si="8380"/>
        <v>0</v>
      </c>
      <c r="N14580" s="154"/>
    </row>
    <row r="14581" spans="2:15" ht="20.25" customHeight="1">
      <c r="B14581" s="50" t="e">
        <f>IF((#REF!+#REF!+H14581)&lt;&gt;0,"a","b")</f>
        <v>#REF!</v>
      </c>
      <c r="C14581" s="54">
        <v>5</v>
      </c>
      <c r="D14581" s="54"/>
      <c r="F14581" s="89"/>
      <c r="G14581" s="95" t="s">
        <v>365</v>
      </c>
      <c r="H14581" s="360">
        <f t="shared" ref="H14581" si="8381">H14811+H15041+H15271</f>
        <v>0</v>
      </c>
      <c r="I14581" s="360">
        <f t="shared" ref="I14581:M14581" si="8382">I14811+I15041+I15271</f>
        <v>0</v>
      </c>
      <c r="J14581" s="360">
        <f t="shared" si="8382"/>
        <v>0</v>
      </c>
      <c r="K14581" s="360">
        <f t="shared" si="8382"/>
        <v>0</v>
      </c>
      <c r="L14581" s="360">
        <f t="shared" si="8382"/>
        <v>0</v>
      </c>
      <c r="M14581" s="360">
        <f t="shared" si="8382"/>
        <v>0</v>
      </c>
      <c r="N14581" s="154"/>
    </row>
    <row r="14582" spans="2:15" ht="20.25" customHeight="1">
      <c r="B14582" s="50" t="e">
        <f>IF((#REF!+#REF!+H14582)&lt;&gt;0,"a","b")</f>
        <v>#REF!</v>
      </c>
      <c r="C14582" s="54">
        <v>5</v>
      </c>
      <c r="D14582" s="54"/>
      <c r="F14582" s="89"/>
      <c r="G14582" s="95" t="s">
        <v>366</v>
      </c>
      <c r="H14582" s="360">
        <f t="shared" ref="H14582" si="8383">H14812+H15042+H15272</f>
        <v>0</v>
      </c>
      <c r="I14582" s="360">
        <f t="shared" ref="I14582:M14582" si="8384">I14812+I15042+I15272</f>
        <v>0</v>
      </c>
      <c r="J14582" s="360">
        <f t="shared" si="8384"/>
        <v>0</v>
      </c>
      <c r="K14582" s="360">
        <f t="shared" si="8384"/>
        <v>0</v>
      </c>
      <c r="L14582" s="360">
        <f t="shared" si="8384"/>
        <v>0</v>
      </c>
      <c r="M14582" s="360">
        <f t="shared" si="8384"/>
        <v>0</v>
      </c>
      <c r="N14582" s="154"/>
    </row>
    <row r="14583" spans="2:15" ht="20.25" customHeight="1">
      <c r="B14583" s="50" t="e">
        <f>IF((#REF!+#REF!+H14583)&lt;&gt;0,"a","b")</f>
        <v>#REF!</v>
      </c>
      <c r="C14583" s="54">
        <v>5</v>
      </c>
      <c r="D14583" s="54"/>
      <c r="F14583" s="89"/>
      <c r="G14583" s="95" t="s">
        <v>367</v>
      </c>
      <c r="H14583" s="360">
        <f t="shared" ref="H14583" si="8385">H14813+H15043+H15273</f>
        <v>0</v>
      </c>
      <c r="I14583" s="360">
        <f t="shared" ref="I14583:M14583" si="8386">I14813+I15043+I15273</f>
        <v>0</v>
      </c>
      <c r="J14583" s="360">
        <f t="shared" si="8386"/>
        <v>0</v>
      </c>
      <c r="K14583" s="360">
        <f t="shared" si="8386"/>
        <v>0</v>
      </c>
      <c r="L14583" s="360">
        <f t="shared" si="8386"/>
        <v>0</v>
      </c>
      <c r="M14583" s="360">
        <f t="shared" si="8386"/>
        <v>0</v>
      </c>
      <c r="N14583" s="154"/>
    </row>
    <row r="14584" spans="2:15" ht="20.25" customHeight="1">
      <c r="B14584" s="50" t="e">
        <f>IF((#REF!+#REF!+H14584)&lt;&gt;0,"a","b")</f>
        <v>#REF!</v>
      </c>
      <c r="C14584" s="54">
        <v>4</v>
      </c>
      <c r="D14584" s="54"/>
      <c r="F14584" s="89"/>
      <c r="G14584" s="93" t="s">
        <v>368</v>
      </c>
      <c r="H14584" s="360">
        <f t="shared" ref="H14584" si="8387">H14814+H15044+H15274</f>
        <v>0</v>
      </c>
      <c r="I14584" s="360">
        <f t="shared" ref="I14584:M14584" si="8388">I14814+I15044+I15274</f>
        <v>0</v>
      </c>
      <c r="J14584" s="360">
        <f t="shared" si="8388"/>
        <v>0</v>
      </c>
      <c r="K14584" s="360">
        <f t="shared" si="8388"/>
        <v>0</v>
      </c>
      <c r="L14584" s="360">
        <f t="shared" si="8388"/>
        <v>0</v>
      </c>
      <c r="M14584" s="360">
        <f t="shared" si="8388"/>
        <v>0</v>
      </c>
      <c r="N14584" s="153"/>
    </row>
    <row r="14585" spans="2:15" ht="36" customHeight="1">
      <c r="B14585" s="50" t="e">
        <f>IF((#REF!+#REF!+H14585)&lt;&gt;0,"a","b")</f>
        <v>#REF!</v>
      </c>
      <c r="C14585" s="54">
        <v>4</v>
      </c>
      <c r="D14585" s="54"/>
      <c r="F14585" s="89"/>
      <c r="G14585" s="93" t="s">
        <v>369</v>
      </c>
      <c r="H14585" s="360">
        <f t="shared" ref="H14585" si="8389">H14815+H15045+H15275</f>
        <v>0</v>
      </c>
      <c r="I14585" s="360">
        <f t="shared" ref="I14585:M14585" si="8390">I14815+I15045+I15275</f>
        <v>0</v>
      </c>
      <c r="J14585" s="360">
        <f t="shared" si="8390"/>
        <v>0</v>
      </c>
      <c r="K14585" s="360">
        <f t="shared" si="8390"/>
        <v>0</v>
      </c>
      <c r="L14585" s="360">
        <f t="shared" si="8390"/>
        <v>0</v>
      </c>
      <c r="M14585" s="360">
        <f t="shared" si="8390"/>
        <v>0</v>
      </c>
      <c r="N14585" s="153"/>
    </row>
    <row r="14586" spans="2:15" ht="20.25" customHeight="1">
      <c r="B14586" s="50" t="e">
        <f>IF((#REF!+#REF!+H14586)&lt;&gt;0,"a","b")</f>
        <v>#REF!</v>
      </c>
      <c r="C14586" s="54">
        <v>3</v>
      </c>
      <c r="D14586" s="54"/>
      <c r="F14586" s="374"/>
      <c r="G14586" s="90" t="s">
        <v>295</v>
      </c>
      <c r="H14586" s="360">
        <f t="shared" ref="H14586" si="8391">H14816+H15046+H15276</f>
        <v>1500</v>
      </c>
      <c r="I14586" s="360">
        <f t="shared" ref="I14586:M14586" si="8392">I14816+I15046+I15276</f>
        <v>1500</v>
      </c>
      <c r="J14586" s="360">
        <f t="shared" si="8392"/>
        <v>0</v>
      </c>
      <c r="K14586" s="360">
        <f t="shared" si="8392"/>
        <v>1565</v>
      </c>
      <c r="L14586" s="360">
        <f t="shared" si="8392"/>
        <v>1640</v>
      </c>
      <c r="M14586" s="360">
        <f t="shared" si="8392"/>
        <v>1710</v>
      </c>
      <c r="N14586" s="161"/>
    </row>
    <row r="14587" spans="2:15" ht="20.25" customHeight="1">
      <c r="B14587" s="50" t="e">
        <f>IF((#REF!+#REF!+H14587)&lt;&gt;0,"a","b")</f>
        <v>#REF!</v>
      </c>
      <c r="C14587" s="54">
        <v>3</v>
      </c>
      <c r="D14587" s="54"/>
      <c r="F14587" s="89"/>
      <c r="G14587" s="90" t="s">
        <v>296</v>
      </c>
      <c r="H14587" s="360">
        <f t="shared" ref="H14587" si="8393">H14817+H15047+H15277</f>
        <v>0</v>
      </c>
      <c r="I14587" s="360">
        <f t="shared" ref="I14587:M14587" si="8394">I14817+I15047+I15277</f>
        <v>0</v>
      </c>
      <c r="J14587" s="360">
        <f t="shared" si="8394"/>
        <v>0</v>
      </c>
      <c r="K14587" s="360">
        <f t="shared" si="8394"/>
        <v>0</v>
      </c>
      <c r="L14587" s="360">
        <f t="shared" si="8394"/>
        <v>0</v>
      </c>
      <c r="M14587" s="360">
        <f t="shared" si="8394"/>
        <v>0</v>
      </c>
      <c r="N14587" s="150">
        <f t="shared" ref="N14587" si="8395">N14588+N14591+N14594</f>
        <v>0</v>
      </c>
      <c r="O14587" s="60" t="s">
        <v>71</v>
      </c>
    </row>
    <row r="14588" spans="2:15" ht="20.25" customHeight="1">
      <c r="B14588" s="50" t="e">
        <f>IF((#REF!+#REF!+H14588)&lt;&gt;0,"a","b")</f>
        <v>#REF!</v>
      </c>
      <c r="C14588" s="54">
        <v>4</v>
      </c>
      <c r="D14588" s="54"/>
      <c r="F14588" s="89"/>
      <c r="G14588" s="93" t="s">
        <v>370</v>
      </c>
      <c r="H14588" s="360">
        <f t="shared" ref="H14588" si="8396">H14818+H15048+H15278</f>
        <v>0</v>
      </c>
      <c r="I14588" s="360">
        <f t="shared" ref="I14588:M14588" si="8397">I14818+I15048+I15278</f>
        <v>0</v>
      </c>
      <c r="J14588" s="360">
        <f t="shared" si="8397"/>
        <v>0</v>
      </c>
      <c r="K14588" s="360">
        <f t="shared" si="8397"/>
        <v>0</v>
      </c>
      <c r="L14588" s="360">
        <f t="shared" si="8397"/>
        <v>0</v>
      </c>
      <c r="M14588" s="360">
        <f t="shared" si="8397"/>
        <v>0</v>
      </c>
      <c r="N14588" s="151">
        <f t="shared" ref="N14588" si="8398">SUM(N14589:N14590)</f>
        <v>0</v>
      </c>
      <c r="O14588" s="60" t="s">
        <v>71</v>
      </c>
    </row>
    <row r="14589" spans="2:15" ht="20.25" customHeight="1">
      <c r="B14589" s="50" t="e">
        <f>IF((#REF!+#REF!+H14589)&lt;&gt;0,"a","b")</f>
        <v>#REF!</v>
      </c>
      <c r="C14589" s="54">
        <v>5</v>
      </c>
      <c r="D14589" s="54"/>
      <c r="F14589" s="89"/>
      <c r="G14589" s="95" t="s">
        <v>371</v>
      </c>
      <c r="H14589" s="360">
        <f t="shared" ref="H14589" si="8399">H14819+H15049+H15279</f>
        <v>0</v>
      </c>
      <c r="I14589" s="360">
        <f t="shared" ref="I14589:M14589" si="8400">I14819+I15049+I15279</f>
        <v>0</v>
      </c>
      <c r="J14589" s="360">
        <f t="shared" si="8400"/>
        <v>0</v>
      </c>
      <c r="K14589" s="360">
        <f t="shared" si="8400"/>
        <v>0</v>
      </c>
      <c r="L14589" s="360">
        <f t="shared" si="8400"/>
        <v>0</v>
      </c>
      <c r="M14589" s="360">
        <f t="shared" si="8400"/>
        <v>0</v>
      </c>
      <c r="N14589" s="154"/>
    </row>
    <row r="14590" spans="2:15" ht="20.25" customHeight="1">
      <c r="B14590" s="50" t="e">
        <f>IF((#REF!+#REF!+H14590)&lt;&gt;0,"a","b")</f>
        <v>#REF!</v>
      </c>
      <c r="C14590" s="54">
        <v>5</v>
      </c>
      <c r="D14590" s="54"/>
      <c r="F14590" s="89"/>
      <c r="G14590" s="95" t="s">
        <v>297</v>
      </c>
      <c r="H14590" s="360">
        <f t="shared" ref="H14590" si="8401">H14820+H15050+H15280</f>
        <v>0</v>
      </c>
      <c r="I14590" s="360">
        <f t="shared" ref="I14590:M14590" si="8402">I14820+I15050+I15280</f>
        <v>0</v>
      </c>
      <c r="J14590" s="360">
        <f t="shared" si="8402"/>
        <v>0</v>
      </c>
      <c r="K14590" s="360">
        <f t="shared" si="8402"/>
        <v>0</v>
      </c>
      <c r="L14590" s="360">
        <f t="shared" si="8402"/>
        <v>0</v>
      </c>
      <c r="M14590" s="360">
        <f t="shared" si="8402"/>
        <v>0</v>
      </c>
      <c r="N14590" s="154"/>
    </row>
    <row r="14591" spans="2:15" ht="20.25" customHeight="1">
      <c r="B14591" s="50" t="e">
        <f>IF((#REF!+#REF!+H14591)&lt;&gt;0,"a","b")</f>
        <v>#REF!</v>
      </c>
      <c r="C14591" s="54">
        <v>4</v>
      </c>
      <c r="D14591" s="54"/>
      <c r="F14591" s="89"/>
      <c r="G14591" s="93" t="s">
        <v>372</v>
      </c>
      <c r="H14591" s="360">
        <f t="shared" ref="H14591" si="8403">H14821+H15051+H15281</f>
        <v>0</v>
      </c>
      <c r="I14591" s="360">
        <f t="shared" ref="I14591:M14591" si="8404">I14821+I15051+I15281</f>
        <v>0</v>
      </c>
      <c r="J14591" s="360">
        <f t="shared" si="8404"/>
        <v>0</v>
      </c>
      <c r="K14591" s="360">
        <f t="shared" si="8404"/>
        <v>0</v>
      </c>
      <c r="L14591" s="360">
        <f t="shared" si="8404"/>
        <v>0</v>
      </c>
      <c r="M14591" s="360">
        <f t="shared" si="8404"/>
        <v>0</v>
      </c>
      <c r="N14591" s="151">
        <f t="shared" ref="N14591" si="8405">SUM(N14592:N14593)</f>
        <v>0</v>
      </c>
      <c r="O14591" s="60" t="s">
        <v>71</v>
      </c>
    </row>
    <row r="14592" spans="2:15" ht="20.25" customHeight="1">
      <c r="B14592" s="50" t="e">
        <f>IF((#REF!+#REF!+H14592)&lt;&gt;0,"a","b")</f>
        <v>#REF!</v>
      </c>
      <c r="C14592" s="54">
        <v>5</v>
      </c>
      <c r="D14592" s="54"/>
      <c r="F14592" s="89"/>
      <c r="G14592" s="95" t="s">
        <v>371</v>
      </c>
      <c r="H14592" s="360">
        <f t="shared" ref="H14592" si="8406">H14822+H15052+H15282</f>
        <v>0</v>
      </c>
      <c r="I14592" s="360">
        <f t="shared" ref="I14592:M14592" si="8407">I14822+I15052+I15282</f>
        <v>0</v>
      </c>
      <c r="J14592" s="360">
        <f t="shared" si="8407"/>
        <v>0</v>
      </c>
      <c r="K14592" s="360">
        <f t="shared" si="8407"/>
        <v>0</v>
      </c>
      <c r="L14592" s="360">
        <f t="shared" si="8407"/>
        <v>0</v>
      </c>
      <c r="M14592" s="360">
        <f t="shared" si="8407"/>
        <v>0</v>
      </c>
      <c r="N14592" s="154"/>
    </row>
    <row r="14593" spans="2:15" ht="20.25" customHeight="1">
      <c r="B14593" s="50" t="e">
        <f>IF((#REF!+#REF!+H14593)&lt;&gt;0,"a","b")</f>
        <v>#REF!</v>
      </c>
      <c r="C14593" s="54">
        <v>5</v>
      </c>
      <c r="D14593" s="54"/>
      <c r="F14593" s="89"/>
      <c r="G14593" s="95" t="s">
        <v>297</v>
      </c>
      <c r="H14593" s="360">
        <f t="shared" ref="H14593" si="8408">H14823+H15053+H15283</f>
        <v>0</v>
      </c>
      <c r="I14593" s="360">
        <f t="shared" ref="I14593:M14593" si="8409">I14823+I15053+I15283</f>
        <v>0</v>
      </c>
      <c r="J14593" s="360">
        <f t="shared" si="8409"/>
        <v>0</v>
      </c>
      <c r="K14593" s="360">
        <f t="shared" si="8409"/>
        <v>0</v>
      </c>
      <c r="L14593" s="360">
        <f t="shared" si="8409"/>
        <v>0</v>
      </c>
      <c r="M14593" s="360">
        <f t="shared" si="8409"/>
        <v>0</v>
      </c>
      <c r="N14593" s="154"/>
    </row>
    <row r="14594" spans="2:15" ht="20.25" customHeight="1">
      <c r="B14594" s="50" t="e">
        <f>IF((#REF!+#REF!+H14594)&lt;&gt;0,"a","b")</f>
        <v>#REF!</v>
      </c>
      <c r="C14594" s="54">
        <v>4</v>
      </c>
      <c r="D14594" s="54"/>
      <c r="F14594" s="89"/>
      <c r="G14594" s="93" t="s">
        <v>373</v>
      </c>
      <c r="H14594" s="360">
        <f t="shared" ref="H14594" si="8410">H14824+H15054+H15284</f>
        <v>0</v>
      </c>
      <c r="I14594" s="360">
        <f t="shared" ref="I14594:M14594" si="8411">I14824+I15054+I15284</f>
        <v>0</v>
      </c>
      <c r="J14594" s="360">
        <f t="shared" si="8411"/>
        <v>0</v>
      </c>
      <c r="K14594" s="360">
        <f t="shared" si="8411"/>
        <v>0</v>
      </c>
      <c r="L14594" s="360">
        <f t="shared" si="8411"/>
        <v>0</v>
      </c>
      <c r="M14594" s="360">
        <f t="shared" si="8411"/>
        <v>0</v>
      </c>
      <c r="N14594" s="151">
        <f t="shared" ref="N14594" si="8412">SUM(N14595:N14596)</f>
        <v>0</v>
      </c>
      <c r="O14594" s="60" t="s">
        <v>71</v>
      </c>
    </row>
    <row r="14595" spans="2:15" ht="20.25" customHeight="1">
      <c r="B14595" s="50" t="e">
        <f>IF((#REF!+#REF!+H14595)&lt;&gt;0,"a","b")</f>
        <v>#REF!</v>
      </c>
      <c r="C14595" s="54">
        <v>5</v>
      </c>
      <c r="D14595" s="54"/>
      <c r="F14595" s="89"/>
      <c r="G14595" s="95" t="s">
        <v>371</v>
      </c>
      <c r="H14595" s="360">
        <f t="shared" ref="H14595" si="8413">H14825+H15055+H15285</f>
        <v>0</v>
      </c>
      <c r="I14595" s="360">
        <f t="shared" ref="I14595:M14595" si="8414">I14825+I15055+I15285</f>
        <v>0</v>
      </c>
      <c r="J14595" s="360">
        <f t="shared" si="8414"/>
        <v>0</v>
      </c>
      <c r="K14595" s="360">
        <f t="shared" si="8414"/>
        <v>0</v>
      </c>
      <c r="L14595" s="360">
        <f t="shared" si="8414"/>
        <v>0</v>
      </c>
      <c r="M14595" s="360">
        <f t="shared" si="8414"/>
        <v>0</v>
      </c>
      <c r="N14595" s="154"/>
    </row>
    <row r="14596" spans="2:15" ht="20.25" customHeight="1">
      <c r="B14596" s="50" t="e">
        <f>IF((#REF!+#REF!+H14596)&lt;&gt;0,"a","b")</f>
        <v>#REF!</v>
      </c>
      <c r="C14596" s="54">
        <v>5</v>
      </c>
      <c r="D14596" s="54"/>
      <c r="F14596" s="89"/>
      <c r="G14596" s="95" t="s">
        <v>297</v>
      </c>
      <c r="H14596" s="360">
        <f t="shared" ref="H14596" si="8415">H14826+H15056+H15286</f>
        <v>0</v>
      </c>
      <c r="I14596" s="360">
        <f t="shared" ref="I14596:M14596" si="8416">I14826+I15056+I15286</f>
        <v>0</v>
      </c>
      <c r="J14596" s="360">
        <f t="shared" si="8416"/>
        <v>0</v>
      </c>
      <c r="K14596" s="360">
        <f t="shared" si="8416"/>
        <v>0</v>
      </c>
      <c r="L14596" s="360">
        <f t="shared" si="8416"/>
        <v>0</v>
      </c>
      <c r="M14596" s="360">
        <f t="shared" si="8416"/>
        <v>0</v>
      </c>
      <c r="N14596" s="154"/>
    </row>
    <row r="14597" spans="2:15" ht="20.25" customHeight="1">
      <c r="B14597" s="50" t="e">
        <f>IF((#REF!+#REF!+H14597)&lt;&gt;0,"a","b")</f>
        <v>#REF!</v>
      </c>
      <c r="C14597" s="54">
        <v>3</v>
      </c>
      <c r="D14597" s="54"/>
      <c r="F14597" s="89"/>
      <c r="G14597" s="90" t="s">
        <v>299</v>
      </c>
      <c r="H14597" s="360">
        <f t="shared" ref="H14597" si="8417">H14827+H15057+H15287</f>
        <v>0</v>
      </c>
      <c r="I14597" s="360">
        <f t="shared" ref="I14597:M14597" si="8418">I14827+I15057+I15287</f>
        <v>0</v>
      </c>
      <c r="J14597" s="360">
        <f t="shared" si="8418"/>
        <v>0</v>
      </c>
      <c r="K14597" s="360">
        <f t="shared" si="8418"/>
        <v>0</v>
      </c>
      <c r="L14597" s="360">
        <f t="shared" si="8418"/>
        <v>0</v>
      </c>
      <c r="M14597" s="360">
        <f t="shared" si="8418"/>
        <v>0</v>
      </c>
      <c r="N14597" s="150">
        <f t="shared" ref="N14597" si="8419">N14598+N14601+N14604</f>
        <v>0</v>
      </c>
      <c r="O14597" s="60" t="s">
        <v>71</v>
      </c>
    </row>
    <row r="14598" spans="2:15" ht="20.25" customHeight="1">
      <c r="B14598" s="50" t="e">
        <f>IF((#REF!+#REF!+H14598)&lt;&gt;0,"a","b")</f>
        <v>#REF!</v>
      </c>
      <c r="C14598" s="54">
        <v>4</v>
      </c>
      <c r="D14598" s="54"/>
      <c r="F14598" s="89"/>
      <c r="G14598" s="93" t="s">
        <v>374</v>
      </c>
      <c r="H14598" s="360">
        <f t="shared" ref="H14598" si="8420">H14828+H15058+H15288</f>
        <v>0</v>
      </c>
      <c r="I14598" s="360">
        <f t="shared" ref="I14598:M14598" si="8421">I14828+I15058+I15288</f>
        <v>0</v>
      </c>
      <c r="J14598" s="360">
        <f t="shared" si="8421"/>
        <v>0</v>
      </c>
      <c r="K14598" s="360">
        <f t="shared" si="8421"/>
        <v>0</v>
      </c>
      <c r="L14598" s="360">
        <f t="shared" si="8421"/>
        <v>0</v>
      </c>
      <c r="M14598" s="360">
        <f t="shared" si="8421"/>
        <v>0</v>
      </c>
      <c r="N14598" s="151">
        <f t="shared" ref="N14598" si="8422">SUM(N14599:N14600)</f>
        <v>0</v>
      </c>
      <c r="O14598" s="60" t="s">
        <v>71</v>
      </c>
    </row>
    <row r="14599" spans="2:15" ht="20.25" customHeight="1">
      <c r="B14599" s="50" t="e">
        <f>IF((#REF!+#REF!+H14599)&lt;&gt;0,"a","b")</f>
        <v>#REF!</v>
      </c>
      <c r="C14599" s="54">
        <v>5</v>
      </c>
      <c r="D14599" s="54"/>
      <c r="F14599" s="89"/>
      <c r="G14599" s="95" t="s">
        <v>375</v>
      </c>
      <c r="H14599" s="360">
        <f t="shared" ref="H14599" si="8423">H14829+H15059+H15289</f>
        <v>0</v>
      </c>
      <c r="I14599" s="360">
        <f t="shared" ref="I14599:M14599" si="8424">I14829+I15059+I15289</f>
        <v>0</v>
      </c>
      <c r="J14599" s="360">
        <f t="shared" si="8424"/>
        <v>0</v>
      </c>
      <c r="K14599" s="360">
        <f t="shared" si="8424"/>
        <v>0</v>
      </c>
      <c r="L14599" s="360">
        <f t="shared" si="8424"/>
        <v>0</v>
      </c>
      <c r="M14599" s="360">
        <f t="shared" si="8424"/>
        <v>0</v>
      </c>
      <c r="N14599" s="154"/>
    </row>
    <row r="14600" spans="2:15" ht="20.25" customHeight="1">
      <c r="B14600" s="50" t="e">
        <f>IF((#REF!+#REF!+H14600)&lt;&gt;0,"a","b")</f>
        <v>#REF!</v>
      </c>
      <c r="C14600" s="54">
        <v>5</v>
      </c>
      <c r="D14600" s="54"/>
      <c r="F14600" s="89"/>
      <c r="G14600" s="95" t="s">
        <v>376</v>
      </c>
      <c r="H14600" s="360">
        <f t="shared" ref="H14600" si="8425">H14830+H15060+H15290</f>
        <v>0</v>
      </c>
      <c r="I14600" s="360">
        <f t="shared" ref="I14600:M14600" si="8426">I14830+I15060+I15290</f>
        <v>0</v>
      </c>
      <c r="J14600" s="360">
        <f t="shared" si="8426"/>
        <v>0</v>
      </c>
      <c r="K14600" s="360">
        <f t="shared" si="8426"/>
        <v>0</v>
      </c>
      <c r="L14600" s="360">
        <f t="shared" si="8426"/>
        <v>0</v>
      </c>
      <c r="M14600" s="360">
        <f t="shared" si="8426"/>
        <v>0</v>
      </c>
      <c r="N14600" s="154"/>
    </row>
    <row r="14601" spans="2:15" ht="20.25" customHeight="1">
      <c r="B14601" s="50" t="e">
        <f>IF((#REF!+#REF!+H14601)&lt;&gt;0,"a","b")</f>
        <v>#REF!</v>
      </c>
      <c r="C14601" s="54">
        <v>4</v>
      </c>
      <c r="D14601" s="54"/>
      <c r="F14601" s="89"/>
      <c r="G14601" s="93" t="s">
        <v>377</v>
      </c>
      <c r="H14601" s="360">
        <f t="shared" ref="H14601" si="8427">H14831+H15061+H15291</f>
        <v>0</v>
      </c>
      <c r="I14601" s="360">
        <f t="shared" ref="I14601:M14601" si="8428">I14831+I15061+I15291</f>
        <v>0</v>
      </c>
      <c r="J14601" s="360">
        <f t="shared" si="8428"/>
        <v>0</v>
      </c>
      <c r="K14601" s="360">
        <f t="shared" si="8428"/>
        <v>0</v>
      </c>
      <c r="L14601" s="360">
        <f t="shared" si="8428"/>
        <v>0</v>
      </c>
      <c r="M14601" s="360">
        <f t="shared" si="8428"/>
        <v>0</v>
      </c>
      <c r="N14601" s="151">
        <f t="shared" ref="N14601" si="8429">SUM(N14602:N14603)</f>
        <v>0</v>
      </c>
      <c r="O14601" s="60" t="s">
        <v>71</v>
      </c>
    </row>
    <row r="14602" spans="2:15" ht="20.25" customHeight="1">
      <c r="B14602" s="50" t="e">
        <f>IF((#REF!+#REF!+H14602)&lt;&gt;0,"a","b")</f>
        <v>#REF!</v>
      </c>
      <c r="C14602" s="54">
        <v>5</v>
      </c>
      <c r="D14602" s="54"/>
      <c r="F14602" s="89"/>
      <c r="G14602" s="95" t="s">
        <v>375</v>
      </c>
      <c r="H14602" s="360">
        <f t="shared" ref="H14602" si="8430">H14832+H15062+H15292</f>
        <v>0</v>
      </c>
      <c r="I14602" s="360">
        <f t="shared" ref="I14602:M14602" si="8431">I14832+I15062+I15292</f>
        <v>0</v>
      </c>
      <c r="J14602" s="360">
        <f t="shared" si="8431"/>
        <v>0</v>
      </c>
      <c r="K14602" s="360">
        <f t="shared" si="8431"/>
        <v>0</v>
      </c>
      <c r="L14602" s="360">
        <f t="shared" si="8431"/>
        <v>0</v>
      </c>
      <c r="M14602" s="360">
        <f t="shared" si="8431"/>
        <v>0</v>
      </c>
      <c r="N14602" s="154"/>
    </row>
    <row r="14603" spans="2:15" ht="20.25" customHeight="1">
      <c r="B14603" s="50" t="e">
        <f>IF((#REF!+#REF!+H14603)&lt;&gt;0,"a","b")</f>
        <v>#REF!</v>
      </c>
      <c r="C14603" s="54">
        <v>5</v>
      </c>
      <c r="D14603" s="54"/>
      <c r="F14603" s="89"/>
      <c r="G14603" s="95" t="s">
        <v>376</v>
      </c>
      <c r="H14603" s="360">
        <f t="shared" ref="H14603" si="8432">H14833+H15063+H15293</f>
        <v>0</v>
      </c>
      <c r="I14603" s="360">
        <f t="shared" ref="I14603:M14603" si="8433">I14833+I15063+I15293</f>
        <v>0</v>
      </c>
      <c r="J14603" s="360">
        <f t="shared" si="8433"/>
        <v>0</v>
      </c>
      <c r="K14603" s="360">
        <f t="shared" si="8433"/>
        <v>0</v>
      </c>
      <c r="L14603" s="360">
        <f t="shared" si="8433"/>
        <v>0</v>
      </c>
      <c r="M14603" s="360">
        <f t="shared" si="8433"/>
        <v>0</v>
      </c>
      <c r="N14603" s="154"/>
    </row>
    <row r="14604" spans="2:15" ht="20.25" customHeight="1">
      <c r="B14604" s="50" t="e">
        <f>IF((#REF!+#REF!+H14604)&lt;&gt;0,"a","b")</f>
        <v>#REF!</v>
      </c>
      <c r="C14604" s="54">
        <v>4</v>
      </c>
      <c r="D14604" s="54"/>
      <c r="F14604" s="89"/>
      <c r="G14604" s="93" t="s">
        <v>300</v>
      </c>
      <c r="H14604" s="360">
        <f t="shared" ref="H14604" si="8434">H14834+H15064+H15294</f>
        <v>0</v>
      </c>
      <c r="I14604" s="360">
        <f t="shared" ref="I14604:M14604" si="8435">I14834+I15064+I15294</f>
        <v>0</v>
      </c>
      <c r="J14604" s="360">
        <f t="shared" si="8435"/>
        <v>0</v>
      </c>
      <c r="K14604" s="360">
        <f t="shared" si="8435"/>
        <v>0</v>
      </c>
      <c r="L14604" s="360">
        <f t="shared" si="8435"/>
        <v>0</v>
      </c>
      <c r="M14604" s="360">
        <f t="shared" si="8435"/>
        <v>0</v>
      </c>
      <c r="N14604" s="151">
        <f t="shared" ref="N14604" si="8436">SUM(N14605:N14606)</f>
        <v>0</v>
      </c>
      <c r="O14604" s="60" t="s">
        <v>71</v>
      </c>
    </row>
    <row r="14605" spans="2:15" ht="20.25" customHeight="1">
      <c r="B14605" s="50" t="e">
        <f>IF((#REF!+#REF!+H14605)&lt;&gt;0,"a","b")</f>
        <v>#REF!</v>
      </c>
      <c r="C14605" s="54">
        <v>5</v>
      </c>
      <c r="D14605" s="54"/>
      <c r="F14605" s="89"/>
      <c r="G14605" s="95" t="s">
        <v>375</v>
      </c>
      <c r="H14605" s="360">
        <f t="shared" ref="H14605" si="8437">H14835+H15065+H15295</f>
        <v>0</v>
      </c>
      <c r="I14605" s="360">
        <f t="shared" ref="I14605:M14605" si="8438">I14835+I15065+I15295</f>
        <v>0</v>
      </c>
      <c r="J14605" s="360">
        <f t="shared" si="8438"/>
        <v>0</v>
      </c>
      <c r="K14605" s="360">
        <f t="shared" si="8438"/>
        <v>0</v>
      </c>
      <c r="L14605" s="360">
        <f t="shared" si="8438"/>
        <v>0</v>
      </c>
      <c r="M14605" s="360">
        <f t="shared" si="8438"/>
        <v>0</v>
      </c>
      <c r="N14605" s="154"/>
    </row>
    <row r="14606" spans="2:15" ht="20.25" customHeight="1">
      <c r="B14606" s="50" t="e">
        <f>IF((#REF!+#REF!+H14606)&lt;&gt;0,"a","b")</f>
        <v>#REF!</v>
      </c>
      <c r="C14606" s="54">
        <v>5</v>
      </c>
      <c r="D14606" s="54"/>
      <c r="F14606" s="89"/>
      <c r="G14606" s="95" t="s">
        <v>376</v>
      </c>
      <c r="H14606" s="360">
        <f t="shared" ref="H14606" si="8439">H14836+H15066+H15296</f>
        <v>0</v>
      </c>
      <c r="I14606" s="360">
        <f t="shared" ref="I14606:M14606" si="8440">I14836+I15066+I15296</f>
        <v>0</v>
      </c>
      <c r="J14606" s="360">
        <f t="shared" si="8440"/>
        <v>0</v>
      </c>
      <c r="K14606" s="360">
        <f t="shared" si="8440"/>
        <v>0</v>
      </c>
      <c r="L14606" s="360">
        <f t="shared" si="8440"/>
        <v>0</v>
      </c>
      <c r="M14606" s="360">
        <f t="shared" si="8440"/>
        <v>0</v>
      </c>
      <c r="N14606" s="154"/>
    </row>
    <row r="14607" spans="2:15" ht="20.25" customHeight="1">
      <c r="B14607" s="50" t="e">
        <f>IF((#REF!+#REF!+H14607)&lt;&gt;0,"a","b")</f>
        <v>#REF!</v>
      </c>
      <c r="C14607" s="54">
        <v>3</v>
      </c>
      <c r="D14607" s="54"/>
      <c r="F14607" s="89"/>
      <c r="G14607" s="90" t="s">
        <v>298</v>
      </c>
      <c r="H14607" s="360">
        <f t="shared" ref="H14607" si="8441">H14837+H15067+H15297</f>
        <v>0</v>
      </c>
      <c r="I14607" s="360">
        <f t="shared" ref="I14607:M14607" si="8442">I14837+I15067+I15297</f>
        <v>0</v>
      </c>
      <c r="J14607" s="360">
        <f t="shared" si="8442"/>
        <v>0</v>
      </c>
      <c r="K14607" s="360">
        <f t="shared" si="8442"/>
        <v>0</v>
      </c>
      <c r="L14607" s="360">
        <f t="shared" si="8442"/>
        <v>0</v>
      </c>
      <c r="M14607" s="360">
        <f t="shared" si="8442"/>
        <v>0</v>
      </c>
      <c r="N14607" s="150">
        <f t="shared" ref="N14607" si="8443">N14608+N14609</f>
        <v>0</v>
      </c>
      <c r="O14607" s="60" t="s">
        <v>71</v>
      </c>
    </row>
    <row r="14608" spans="2:15" ht="20.25" customHeight="1">
      <c r="B14608" s="50" t="e">
        <f>IF((#REF!+#REF!+H14608)&lt;&gt;0,"a","b")</f>
        <v>#REF!</v>
      </c>
      <c r="C14608" s="54">
        <v>4</v>
      </c>
      <c r="D14608" s="54"/>
      <c r="F14608" s="89"/>
      <c r="G14608" s="93" t="s">
        <v>378</v>
      </c>
      <c r="H14608" s="360">
        <f t="shared" ref="H14608" si="8444">H14838+H15068+H15298</f>
        <v>0</v>
      </c>
      <c r="I14608" s="360">
        <f t="shared" ref="I14608:M14608" si="8445">I14838+I15068+I15298</f>
        <v>0</v>
      </c>
      <c r="J14608" s="360">
        <f t="shared" si="8445"/>
        <v>0</v>
      </c>
      <c r="K14608" s="360">
        <f t="shared" si="8445"/>
        <v>0</v>
      </c>
      <c r="L14608" s="360">
        <f t="shared" si="8445"/>
        <v>0</v>
      </c>
      <c r="M14608" s="360">
        <f t="shared" si="8445"/>
        <v>0</v>
      </c>
      <c r="N14608" s="153"/>
    </row>
    <row r="14609" spans="2:15" ht="20.25" customHeight="1">
      <c r="B14609" s="50" t="e">
        <f>IF((#REF!+#REF!+H14609)&lt;&gt;0,"a","b")</f>
        <v>#REF!</v>
      </c>
      <c r="C14609" s="54">
        <v>4</v>
      </c>
      <c r="D14609" s="54"/>
      <c r="F14609" s="89"/>
      <c r="G14609" s="93" t="s">
        <v>379</v>
      </c>
      <c r="H14609" s="360">
        <f t="shared" ref="H14609" si="8446">H14839+H15069+H15299</f>
        <v>0</v>
      </c>
      <c r="I14609" s="360">
        <f t="shared" ref="I14609:M14609" si="8447">I14839+I15069+I15299</f>
        <v>0</v>
      </c>
      <c r="J14609" s="360">
        <f t="shared" si="8447"/>
        <v>0</v>
      </c>
      <c r="K14609" s="360">
        <f t="shared" si="8447"/>
        <v>0</v>
      </c>
      <c r="L14609" s="360">
        <f t="shared" si="8447"/>
        <v>0</v>
      </c>
      <c r="M14609" s="360">
        <f t="shared" si="8447"/>
        <v>0</v>
      </c>
      <c r="N14609" s="151">
        <f t="shared" ref="N14609" si="8448">N14610+N14629</f>
        <v>0</v>
      </c>
      <c r="O14609" s="60" t="s">
        <v>71</v>
      </c>
    </row>
    <row r="14610" spans="2:15" ht="20.25" customHeight="1">
      <c r="B14610" s="50" t="e">
        <f>IF((#REF!+#REF!+H14610)&lt;&gt;0,"a","b")</f>
        <v>#REF!</v>
      </c>
      <c r="C14610" s="54">
        <v>5</v>
      </c>
      <c r="D14610" s="54"/>
      <c r="F14610" s="89"/>
      <c r="G14610" s="95" t="s">
        <v>380</v>
      </c>
      <c r="H14610" s="360">
        <f t="shared" ref="H14610" si="8449">H14840+H15070+H15300</f>
        <v>0</v>
      </c>
      <c r="I14610" s="360">
        <f t="shared" ref="I14610:M14610" si="8450">I14840+I15070+I15300</f>
        <v>0</v>
      </c>
      <c r="J14610" s="360">
        <f t="shared" si="8450"/>
        <v>0</v>
      </c>
      <c r="K14610" s="360">
        <f t="shared" si="8450"/>
        <v>0</v>
      </c>
      <c r="L14610" s="360">
        <f t="shared" si="8450"/>
        <v>0</v>
      </c>
      <c r="M14610" s="360">
        <f t="shared" si="8450"/>
        <v>0</v>
      </c>
      <c r="N14610" s="157">
        <f t="shared" ref="N14610" si="8451">SUM(N14611:N14628)</f>
        <v>0</v>
      </c>
      <c r="O14610" s="60" t="s">
        <v>71</v>
      </c>
    </row>
    <row r="14611" spans="2:15" ht="45" customHeight="1">
      <c r="B14611" s="50" t="e">
        <f>IF((#REF!+#REF!+H14611)&lt;&gt;0,"a","b")</f>
        <v>#REF!</v>
      </c>
      <c r="C14611" s="54">
        <v>6</v>
      </c>
      <c r="D14611" s="54"/>
      <c r="F14611" s="89"/>
      <c r="G14611" s="97" t="s">
        <v>308</v>
      </c>
      <c r="H14611" s="360">
        <f t="shared" ref="H14611" si="8452">H14841+H15071+H15301</f>
        <v>0</v>
      </c>
      <c r="I14611" s="360">
        <f t="shared" ref="I14611:M14611" si="8453">I14841+I15071+I15301</f>
        <v>0</v>
      </c>
      <c r="J14611" s="360">
        <f t="shared" si="8453"/>
        <v>0</v>
      </c>
      <c r="K14611" s="360">
        <f t="shared" si="8453"/>
        <v>0</v>
      </c>
      <c r="L14611" s="360">
        <f t="shared" si="8453"/>
        <v>0</v>
      </c>
      <c r="M14611" s="360">
        <f t="shared" si="8453"/>
        <v>0</v>
      </c>
      <c r="N14611" s="138"/>
    </row>
    <row r="14612" spans="2:15" ht="20.25" customHeight="1">
      <c r="B14612" s="50" t="e">
        <f>IF((#REF!+#REF!+H14612)&lt;&gt;0,"a","b")</f>
        <v>#REF!</v>
      </c>
      <c r="C14612" s="54">
        <v>6</v>
      </c>
      <c r="D14612" s="54"/>
      <c r="F14612" s="89"/>
      <c r="G14612" s="97" t="s">
        <v>381</v>
      </c>
      <c r="H14612" s="360">
        <f t="shared" ref="H14612" si="8454">H14842+H15072+H15302</f>
        <v>0</v>
      </c>
      <c r="I14612" s="360">
        <f t="shared" ref="I14612:M14612" si="8455">I14842+I15072+I15302</f>
        <v>0</v>
      </c>
      <c r="J14612" s="360">
        <f t="shared" si="8455"/>
        <v>0</v>
      </c>
      <c r="K14612" s="360">
        <f t="shared" si="8455"/>
        <v>0</v>
      </c>
      <c r="L14612" s="360">
        <f t="shared" si="8455"/>
        <v>0</v>
      </c>
      <c r="M14612" s="360">
        <f t="shared" si="8455"/>
        <v>0</v>
      </c>
      <c r="N14612" s="138"/>
    </row>
    <row r="14613" spans="2:15" ht="20.25" customHeight="1">
      <c r="B14613" s="50" t="e">
        <f>IF((#REF!+#REF!+H14613)&lt;&gt;0,"a","b")</f>
        <v>#REF!</v>
      </c>
      <c r="C14613" s="54">
        <v>6</v>
      </c>
      <c r="D14613" s="54"/>
      <c r="F14613" s="89"/>
      <c r="G14613" s="97" t="s">
        <v>382</v>
      </c>
      <c r="H14613" s="360">
        <f t="shared" ref="H14613" si="8456">H14843+H15073+H15303</f>
        <v>0</v>
      </c>
      <c r="I14613" s="360">
        <f t="shared" ref="I14613:M14613" si="8457">I14843+I15073+I15303</f>
        <v>0</v>
      </c>
      <c r="J14613" s="360">
        <f t="shared" si="8457"/>
        <v>0</v>
      </c>
      <c r="K14613" s="360">
        <f t="shared" si="8457"/>
        <v>0</v>
      </c>
      <c r="L14613" s="360">
        <f t="shared" si="8457"/>
        <v>0</v>
      </c>
      <c r="M14613" s="360">
        <f t="shared" si="8457"/>
        <v>0</v>
      </c>
      <c r="N14613" s="138"/>
    </row>
    <row r="14614" spans="2:15" ht="20.25" customHeight="1">
      <c r="B14614" s="50" t="e">
        <f>IF((#REF!+#REF!+H14614)&lt;&gt;0,"a","b")</f>
        <v>#REF!</v>
      </c>
      <c r="C14614" s="54">
        <v>6</v>
      </c>
      <c r="D14614" s="54"/>
      <c r="F14614" s="89"/>
      <c r="G14614" s="97" t="s">
        <v>309</v>
      </c>
      <c r="H14614" s="360">
        <f t="shared" ref="H14614" si="8458">H14844+H15074+H15304</f>
        <v>0</v>
      </c>
      <c r="I14614" s="360">
        <f t="shared" ref="I14614:M14614" si="8459">I14844+I15074+I15304</f>
        <v>0</v>
      </c>
      <c r="J14614" s="360">
        <f t="shared" si="8459"/>
        <v>0</v>
      </c>
      <c r="K14614" s="360">
        <f t="shared" si="8459"/>
        <v>0</v>
      </c>
      <c r="L14614" s="360">
        <f t="shared" si="8459"/>
        <v>0</v>
      </c>
      <c r="M14614" s="360">
        <f t="shared" si="8459"/>
        <v>0</v>
      </c>
      <c r="N14614" s="138"/>
    </row>
    <row r="14615" spans="2:15" ht="20.25" customHeight="1">
      <c r="B14615" s="50" t="e">
        <f>IF((#REF!+#REF!+H14615)&lt;&gt;0,"a","b")</f>
        <v>#REF!</v>
      </c>
      <c r="C14615" s="54">
        <v>6</v>
      </c>
      <c r="D14615" s="54"/>
      <c r="F14615" s="89"/>
      <c r="G14615" s="97" t="s">
        <v>310</v>
      </c>
      <c r="H14615" s="360">
        <f t="shared" ref="H14615" si="8460">H14845+H15075+H15305</f>
        <v>0</v>
      </c>
      <c r="I14615" s="360">
        <f t="shared" ref="I14615:M14615" si="8461">I14845+I15075+I15305</f>
        <v>0</v>
      </c>
      <c r="J14615" s="360">
        <f t="shared" si="8461"/>
        <v>0</v>
      </c>
      <c r="K14615" s="360">
        <f t="shared" si="8461"/>
        <v>0</v>
      </c>
      <c r="L14615" s="360">
        <f t="shared" si="8461"/>
        <v>0</v>
      </c>
      <c r="M14615" s="360">
        <f t="shared" si="8461"/>
        <v>0</v>
      </c>
      <c r="N14615" s="138"/>
    </row>
    <row r="14616" spans="2:15" ht="20.25" customHeight="1">
      <c r="B14616" s="50" t="e">
        <f>IF((#REF!+#REF!+H14616)&lt;&gt;0,"a","b")</f>
        <v>#REF!</v>
      </c>
      <c r="C14616" s="54">
        <v>6</v>
      </c>
      <c r="D14616" s="54"/>
      <c r="F14616" s="89"/>
      <c r="G14616" s="97" t="s">
        <v>383</v>
      </c>
      <c r="H14616" s="360">
        <f t="shared" ref="H14616" si="8462">H14846+H15076+H15306</f>
        <v>0</v>
      </c>
      <c r="I14616" s="360">
        <f t="shared" ref="I14616:M14616" si="8463">I14846+I15076+I15306</f>
        <v>0</v>
      </c>
      <c r="J14616" s="360">
        <f t="shared" si="8463"/>
        <v>0</v>
      </c>
      <c r="K14616" s="360">
        <f t="shared" si="8463"/>
        <v>0</v>
      </c>
      <c r="L14616" s="360">
        <f t="shared" si="8463"/>
        <v>0</v>
      </c>
      <c r="M14616" s="360">
        <f t="shared" si="8463"/>
        <v>0</v>
      </c>
      <c r="N14616" s="138"/>
    </row>
    <row r="14617" spans="2:15" ht="20.25" customHeight="1">
      <c r="B14617" s="50" t="e">
        <f>IF((#REF!+#REF!+H14617)&lt;&gt;0,"a","b")</f>
        <v>#REF!</v>
      </c>
      <c r="C14617" s="54">
        <v>6</v>
      </c>
      <c r="D14617" s="54"/>
      <c r="F14617" s="89"/>
      <c r="G14617" s="97" t="s">
        <v>384</v>
      </c>
      <c r="H14617" s="360">
        <f t="shared" ref="H14617" si="8464">H14847+H15077+H15307</f>
        <v>0</v>
      </c>
      <c r="I14617" s="360">
        <f t="shared" ref="I14617:M14617" si="8465">I14847+I15077+I15307</f>
        <v>0</v>
      </c>
      <c r="J14617" s="360">
        <f t="shared" si="8465"/>
        <v>0</v>
      </c>
      <c r="K14617" s="360">
        <f t="shared" si="8465"/>
        <v>0</v>
      </c>
      <c r="L14617" s="360">
        <f t="shared" si="8465"/>
        <v>0</v>
      </c>
      <c r="M14617" s="360">
        <f t="shared" si="8465"/>
        <v>0</v>
      </c>
      <c r="N14617" s="138"/>
    </row>
    <row r="14618" spans="2:15" ht="20.25" customHeight="1">
      <c r="B14618" s="50" t="e">
        <f>IF((#REF!+#REF!+H14618)&lt;&gt;0,"a","b")</f>
        <v>#REF!</v>
      </c>
      <c r="C14618" s="54">
        <v>6</v>
      </c>
      <c r="D14618" s="54"/>
      <c r="F14618" s="89"/>
      <c r="G14618" s="97" t="s">
        <v>311</v>
      </c>
      <c r="H14618" s="360">
        <f t="shared" ref="H14618" si="8466">H14848+H15078+H15308</f>
        <v>0</v>
      </c>
      <c r="I14618" s="360">
        <f t="shared" ref="I14618:M14618" si="8467">I14848+I15078+I15308</f>
        <v>0</v>
      </c>
      <c r="J14618" s="360">
        <f t="shared" si="8467"/>
        <v>0</v>
      </c>
      <c r="K14618" s="360">
        <f t="shared" si="8467"/>
        <v>0</v>
      </c>
      <c r="L14618" s="360">
        <f t="shared" si="8467"/>
        <v>0</v>
      </c>
      <c r="M14618" s="360">
        <f t="shared" si="8467"/>
        <v>0</v>
      </c>
      <c r="N14618" s="138"/>
    </row>
    <row r="14619" spans="2:15" ht="20.25" customHeight="1">
      <c r="B14619" s="50" t="e">
        <f>IF((#REF!+#REF!+H14619)&lt;&gt;0,"a","b")</f>
        <v>#REF!</v>
      </c>
      <c r="C14619" s="54">
        <v>6</v>
      </c>
      <c r="D14619" s="54"/>
      <c r="F14619" s="89"/>
      <c r="G14619" s="97" t="s">
        <v>312</v>
      </c>
      <c r="H14619" s="360">
        <f t="shared" ref="H14619" si="8468">H14849+H15079+H15309</f>
        <v>0</v>
      </c>
      <c r="I14619" s="360">
        <f t="shared" ref="I14619:M14619" si="8469">I14849+I15079+I15309</f>
        <v>0</v>
      </c>
      <c r="J14619" s="360">
        <f t="shared" si="8469"/>
        <v>0</v>
      </c>
      <c r="K14619" s="360">
        <f t="shared" si="8469"/>
        <v>0</v>
      </c>
      <c r="L14619" s="360">
        <f t="shared" si="8469"/>
        <v>0</v>
      </c>
      <c r="M14619" s="360">
        <f t="shared" si="8469"/>
        <v>0</v>
      </c>
      <c r="N14619" s="138"/>
    </row>
    <row r="14620" spans="2:15" ht="20.25" customHeight="1">
      <c r="B14620" s="50" t="e">
        <f>IF((#REF!+#REF!+H14620)&lt;&gt;0,"a","b")</f>
        <v>#REF!</v>
      </c>
      <c r="C14620" s="54">
        <v>6</v>
      </c>
      <c r="D14620" s="54"/>
      <c r="F14620" s="89"/>
      <c r="G14620" s="97" t="s">
        <v>313</v>
      </c>
      <c r="H14620" s="360">
        <f t="shared" ref="H14620" si="8470">H14850+H15080+H15310</f>
        <v>0</v>
      </c>
      <c r="I14620" s="360">
        <f t="shared" ref="I14620:M14620" si="8471">I14850+I15080+I15310</f>
        <v>0</v>
      </c>
      <c r="J14620" s="360">
        <f t="shared" si="8471"/>
        <v>0</v>
      </c>
      <c r="K14620" s="360">
        <f t="shared" si="8471"/>
        <v>0</v>
      </c>
      <c r="L14620" s="360">
        <f t="shared" si="8471"/>
        <v>0</v>
      </c>
      <c r="M14620" s="360">
        <f t="shared" si="8471"/>
        <v>0</v>
      </c>
      <c r="N14620" s="138"/>
    </row>
    <row r="14621" spans="2:15" ht="20.25" customHeight="1">
      <c r="B14621" s="50" t="e">
        <f>IF((#REF!+#REF!+H14621)&lt;&gt;0,"a","b")</f>
        <v>#REF!</v>
      </c>
      <c r="C14621" s="54">
        <v>6</v>
      </c>
      <c r="D14621" s="54"/>
      <c r="F14621" s="89"/>
      <c r="G14621" s="97" t="s">
        <v>314</v>
      </c>
      <c r="H14621" s="360">
        <f t="shared" ref="H14621" si="8472">H14851+H15081+H15311</f>
        <v>0</v>
      </c>
      <c r="I14621" s="360">
        <f t="shared" ref="I14621:M14621" si="8473">I14851+I15081+I15311</f>
        <v>0</v>
      </c>
      <c r="J14621" s="360">
        <f t="shared" si="8473"/>
        <v>0</v>
      </c>
      <c r="K14621" s="360">
        <f t="shared" si="8473"/>
        <v>0</v>
      </c>
      <c r="L14621" s="360">
        <f t="shared" si="8473"/>
        <v>0</v>
      </c>
      <c r="M14621" s="360">
        <f t="shared" si="8473"/>
        <v>0</v>
      </c>
      <c r="N14621" s="138"/>
    </row>
    <row r="14622" spans="2:15" ht="20.25" customHeight="1">
      <c r="B14622" s="50" t="e">
        <f>IF((#REF!+#REF!+H14622)&lt;&gt;0,"a","b")</f>
        <v>#REF!</v>
      </c>
      <c r="C14622" s="54">
        <v>6</v>
      </c>
      <c r="D14622" s="54"/>
      <c r="F14622" s="89"/>
      <c r="G14622" s="97" t="s">
        <v>315</v>
      </c>
      <c r="H14622" s="360">
        <f t="shared" ref="H14622" si="8474">H14852+H15082+H15312</f>
        <v>0</v>
      </c>
      <c r="I14622" s="360">
        <f t="shared" ref="I14622:M14622" si="8475">I14852+I15082+I15312</f>
        <v>0</v>
      </c>
      <c r="J14622" s="360">
        <f t="shared" si="8475"/>
        <v>0</v>
      </c>
      <c r="K14622" s="360">
        <f t="shared" si="8475"/>
        <v>0</v>
      </c>
      <c r="L14622" s="360">
        <f t="shared" si="8475"/>
        <v>0</v>
      </c>
      <c r="M14622" s="360">
        <f t="shared" si="8475"/>
        <v>0</v>
      </c>
      <c r="N14622" s="138"/>
    </row>
    <row r="14623" spans="2:15" ht="20.25" customHeight="1">
      <c r="B14623" s="50" t="e">
        <f>IF((#REF!+#REF!+H14623)&lt;&gt;0,"a","b")</f>
        <v>#REF!</v>
      </c>
      <c r="C14623" s="54">
        <v>6</v>
      </c>
      <c r="D14623" s="54"/>
      <c r="F14623" s="89"/>
      <c r="G14623" s="97" t="s">
        <v>316</v>
      </c>
      <c r="H14623" s="360">
        <f t="shared" ref="H14623" si="8476">H14853+H15083+H15313</f>
        <v>0</v>
      </c>
      <c r="I14623" s="360">
        <f t="shared" ref="I14623:M14623" si="8477">I14853+I15083+I15313</f>
        <v>0</v>
      </c>
      <c r="J14623" s="360">
        <f t="shared" si="8477"/>
        <v>0</v>
      </c>
      <c r="K14623" s="360">
        <f t="shared" si="8477"/>
        <v>0</v>
      </c>
      <c r="L14623" s="360">
        <f t="shared" si="8477"/>
        <v>0</v>
      </c>
      <c r="M14623" s="360">
        <f t="shared" si="8477"/>
        <v>0</v>
      </c>
      <c r="N14623" s="138"/>
    </row>
    <row r="14624" spans="2:15" ht="36" customHeight="1">
      <c r="B14624" s="50" t="e">
        <f>IF((#REF!+#REF!+H14624)&lt;&gt;0,"a","b")</f>
        <v>#REF!</v>
      </c>
      <c r="C14624" s="54">
        <v>6</v>
      </c>
      <c r="D14624" s="54"/>
      <c r="F14624" s="89"/>
      <c r="G14624" s="97" t="s">
        <v>317</v>
      </c>
      <c r="H14624" s="360">
        <f t="shared" ref="H14624" si="8478">H14854+H15084+H15314</f>
        <v>0</v>
      </c>
      <c r="I14624" s="360">
        <f t="shared" ref="I14624:M14624" si="8479">I14854+I15084+I15314</f>
        <v>0</v>
      </c>
      <c r="J14624" s="360">
        <f t="shared" si="8479"/>
        <v>0</v>
      </c>
      <c r="K14624" s="360">
        <f t="shared" si="8479"/>
        <v>0</v>
      </c>
      <c r="L14624" s="360">
        <f t="shared" si="8479"/>
        <v>0</v>
      </c>
      <c r="M14624" s="360">
        <f t="shared" si="8479"/>
        <v>0</v>
      </c>
      <c r="N14624" s="138"/>
    </row>
    <row r="14625" spans="2:17" ht="48.75" customHeight="1">
      <c r="B14625" s="50" t="e">
        <f>IF((#REF!+#REF!+H14625)&lt;&gt;0,"a","b")</f>
        <v>#REF!</v>
      </c>
      <c r="C14625" s="54">
        <v>6</v>
      </c>
      <c r="D14625" s="54"/>
      <c r="F14625" s="89"/>
      <c r="G14625" s="97" t="s">
        <v>318</v>
      </c>
      <c r="H14625" s="360">
        <f t="shared" ref="H14625" si="8480">H14855+H15085+H15315</f>
        <v>0</v>
      </c>
      <c r="I14625" s="360">
        <f t="shared" ref="I14625:M14625" si="8481">I14855+I15085+I15315</f>
        <v>0</v>
      </c>
      <c r="J14625" s="360">
        <f t="shared" si="8481"/>
        <v>0</v>
      </c>
      <c r="K14625" s="360">
        <f t="shared" si="8481"/>
        <v>0</v>
      </c>
      <c r="L14625" s="360">
        <f t="shared" si="8481"/>
        <v>0</v>
      </c>
      <c r="M14625" s="360">
        <f t="shared" si="8481"/>
        <v>0</v>
      </c>
      <c r="N14625" s="138"/>
    </row>
    <row r="14626" spans="2:17" ht="24.75" customHeight="1">
      <c r="B14626" s="50" t="e">
        <f>IF((#REF!+#REF!+H14626)&lt;&gt;0,"a","b")</f>
        <v>#REF!</v>
      </c>
      <c r="C14626" s="54">
        <v>6</v>
      </c>
      <c r="D14626" s="54"/>
      <c r="F14626" s="89"/>
      <c r="G14626" s="97" t="s">
        <v>319</v>
      </c>
      <c r="H14626" s="360">
        <f t="shared" ref="H14626" si="8482">H14856+H15086+H15316</f>
        <v>0</v>
      </c>
      <c r="I14626" s="360">
        <f t="shared" ref="I14626:M14626" si="8483">I14856+I15086+I15316</f>
        <v>0</v>
      </c>
      <c r="J14626" s="360">
        <f t="shared" si="8483"/>
        <v>0</v>
      </c>
      <c r="K14626" s="360">
        <f t="shared" si="8483"/>
        <v>0</v>
      </c>
      <c r="L14626" s="360">
        <f t="shared" si="8483"/>
        <v>0</v>
      </c>
      <c r="M14626" s="360">
        <f t="shared" si="8483"/>
        <v>0</v>
      </c>
      <c r="N14626" s="138"/>
    </row>
    <row r="14627" spans="2:17" ht="24" customHeight="1">
      <c r="B14627" s="50" t="e">
        <f>IF((#REF!+#REF!+H14627)&lt;&gt;0,"a","b")</f>
        <v>#REF!</v>
      </c>
      <c r="C14627" s="54">
        <v>6</v>
      </c>
      <c r="D14627" s="54"/>
      <c r="F14627" s="89"/>
      <c r="G14627" s="97" t="s">
        <v>320</v>
      </c>
      <c r="H14627" s="360">
        <f t="shared" ref="H14627" si="8484">H14857+H15087+H15317</f>
        <v>0</v>
      </c>
      <c r="I14627" s="360">
        <f t="shared" ref="I14627:M14627" si="8485">I14857+I15087+I15317</f>
        <v>0</v>
      </c>
      <c r="J14627" s="360">
        <f t="shared" si="8485"/>
        <v>0</v>
      </c>
      <c r="K14627" s="360">
        <f t="shared" si="8485"/>
        <v>0</v>
      </c>
      <c r="L14627" s="360">
        <f t="shared" si="8485"/>
        <v>0</v>
      </c>
      <c r="M14627" s="360">
        <f t="shared" si="8485"/>
        <v>0</v>
      </c>
      <c r="N14627" s="138"/>
    </row>
    <row r="14628" spans="2:17" ht="36.75" customHeight="1">
      <c r="B14628" s="50" t="e">
        <f>IF((#REF!+#REF!+H14628)&lt;&gt;0,"a","b")</f>
        <v>#REF!</v>
      </c>
      <c r="C14628" s="54">
        <v>6</v>
      </c>
      <c r="D14628" s="54"/>
      <c r="F14628" s="89"/>
      <c r="G14628" s="97" t="s">
        <v>321</v>
      </c>
      <c r="H14628" s="360">
        <f t="shared" ref="H14628" si="8486">H14858+H15088+H15318</f>
        <v>0</v>
      </c>
      <c r="I14628" s="360">
        <f t="shared" ref="I14628:M14628" si="8487">I14858+I15088+I15318</f>
        <v>0</v>
      </c>
      <c r="J14628" s="360">
        <f t="shared" si="8487"/>
        <v>0</v>
      </c>
      <c r="K14628" s="360">
        <f t="shared" si="8487"/>
        <v>0</v>
      </c>
      <c r="L14628" s="360">
        <f t="shared" si="8487"/>
        <v>0</v>
      </c>
      <c r="M14628" s="360">
        <f t="shared" si="8487"/>
        <v>0</v>
      </c>
      <c r="N14628" s="138"/>
    </row>
    <row r="14629" spans="2:17" ht="24.75" customHeight="1">
      <c r="B14629" s="50" t="e">
        <f>IF((#REF!+#REF!+H14629)&lt;&gt;0,"a","b")</f>
        <v>#REF!</v>
      </c>
      <c r="C14629" s="54">
        <v>5</v>
      </c>
      <c r="D14629" s="54"/>
      <c r="F14629" s="89"/>
      <c r="G14629" s="95" t="s">
        <v>286</v>
      </c>
      <c r="H14629" s="360">
        <f t="shared" ref="H14629" si="8488">H14859+H15089+H15319</f>
        <v>0</v>
      </c>
      <c r="I14629" s="360">
        <f t="shared" ref="I14629:M14630" si="8489">I14859+I15089+I15319</f>
        <v>0</v>
      </c>
      <c r="J14629" s="360">
        <f t="shared" si="8489"/>
        <v>0</v>
      </c>
      <c r="K14629" s="360">
        <f t="shared" si="8489"/>
        <v>0</v>
      </c>
      <c r="L14629" s="360">
        <f t="shared" si="8489"/>
        <v>0</v>
      </c>
      <c r="M14629" s="360">
        <f t="shared" si="8489"/>
        <v>0</v>
      </c>
      <c r="N14629" s="154"/>
    </row>
    <row r="14630" spans="2:17" ht="20.25" customHeight="1">
      <c r="B14630" s="50" t="e">
        <f>IF((#REF!+#REF!+H14630)&lt;&gt;0,"a","b")</f>
        <v>#REF!</v>
      </c>
      <c r="C14630" s="54">
        <v>2</v>
      </c>
      <c r="D14630" s="68" t="s">
        <v>663</v>
      </c>
      <c r="E14630" s="45">
        <v>7081</v>
      </c>
      <c r="F14630" s="89"/>
      <c r="G14630" s="106" t="s">
        <v>385</v>
      </c>
      <c r="H14630" s="360">
        <f t="shared" ref="H14630" si="8490">H14860+H15090+H15320</f>
        <v>0</v>
      </c>
      <c r="I14630" s="360">
        <f t="shared" ref="I14630:J14630" si="8491">I14860+I15090+I15320</f>
        <v>0</v>
      </c>
      <c r="J14630" s="360">
        <f t="shared" si="8491"/>
        <v>0</v>
      </c>
      <c r="K14630" s="360">
        <f t="shared" si="8489"/>
        <v>0</v>
      </c>
      <c r="L14630" s="360">
        <f t="shared" si="8489"/>
        <v>0</v>
      </c>
      <c r="M14630" s="360">
        <f t="shared" si="8489"/>
        <v>0</v>
      </c>
      <c r="N14630" s="149">
        <f t="shared" ref="N14630" si="8492">N14631+N14678+N14686+N14685</f>
        <v>0</v>
      </c>
      <c r="O14630" s="60" t="s">
        <v>71</v>
      </c>
      <c r="Q14630" s="49" t="s">
        <v>47</v>
      </c>
    </row>
    <row r="14631" spans="2:17" ht="20.25" customHeight="1">
      <c r="B14631" s="50" t="e">
        <f>IF((#REF!+#REF!+H14631)&lt;&gt;0,"a","b")</f>
        <v>#REF!</v>
      </c>
      <c r="C14631" s="54">
        <v>3</v>
      </c>
      <c r="D14631" s="54"/>
      <c r="F14631" s="89"/>
      <c r="G14631" s="108" t="s">
        <v>386</v>
      </c>
      <c r="H14631" s="360">
        <f t="shared" ref="H14631" si="8493">H14861+H15091+H15321</f>
        <v>0</v>
      </c>
      <c r="I14631" s="360">
        <f t="shared" ref="I14631:M14631" si="8494">I14861+I15091+I15321</f>
        <v>0</v>
      </c>
      <c r="J14631" s="360">
        <f t="shared" si="8494"/>
        <v>0</v>
      </c>
      <c r="K14631" s="360">
        <f t="shared" si="8494"/>
        <v>0</v>
      </c>
      <c r="L14631" s="360">
        <f t="shared" si="8494"/>
        <v>0</v>
      </c>
      <c r="M14631" s="360">
        <f t="shared" si="8494"/>
        <v>0</v>
      </c>
      <c r="N14631" s="140">
        <f t="shared" ref="N14631" si="8495">N14632+N14644+N14673</f>
        <v>0</v>
      </c>
      <c r="O14631" s="60" t="s">
        <v>71</v>
      </c>
      <c r="Q14631" s="49" t="s">
        <v>47</v>
      </c>
    </row>
    <row r="14632" spans="2:17" ht="20.25" customHeight="1">
      <c r="B14632" s="50" t="e">
        <f>IF((#REF!+#REF!+H14632)&lt;&gt;0,"a","b")</f>
        <v>#REF!</v>
      </c>
      <c r="C14632" s="54">
        <v>4</v>
      </c>
      <c r="D14632" s="54"/>
      <c r="F14632" s="89"/>
      <c r="G14632" s="93" t="s">
        <v>387</v>
      </c>
      <c r="H14632" s="360">
        <f t="shared" ref="H14632" si="8496">H14862+H15092+H15322</f>
        <v>0</v>
      </c>
      <c r="I14632" s="360">
        <f t="shared" ref="I14632:M14632" si="8497">I14862+I15092+I15322</f>
        <v>0</v>
      </c>
      <c r="J14632" s="360">
        <f t="shared" si="8497"/>
        <v>0</v>
      </c>
      <c r="K14632" s="360">
        <f t="shared" si="8497"/>
        <v>0</v>
      </c>
      <c r="L14632" s="360">
        <f t="shared" si="8497"/>
        <v>0</v>
      </c>
      <c r="M14632" s="360">
        <f t="shared" si="8497"/>
        <v>0</v>
      </c>
      <c r="N14632" s="137">
        <f t="shared" ref="N14632" si="8498">N14633+N14634+N14635+N14636+N14637+N14638+N14639+N14640+N14641+N14642+N14643</f>
        <v>0</v>
      </c>
      <c r="O14632" s="60" t="s">
        <v>71</v>
      </c>
      <c r="Q14632" s="49" t="s">
        <v>47</v>
      </c>
    </row>
    <row r="14633" spans="2:17" ht="20.25" customHeight="1">
      <c r="B14633" s="50" t="e">
        <f>IF((#REF!+#REF!+H14633)&lt;&gt;0,"a","b")</f>
        <v>#REF!</v>
      </c>
      <c r="C14633" s="54">
        <v>5</v>
      </c>
      <c r="D14633" s="54"/>
      <c r="F14633" s="89"/>
      <c r="G14633" s="95" t="s">
        <v>388</v>
      </c>
      <c r="H14633" s="360">
        <f t="shared" ref="H14633" si="8499">H14863+H15093+H15323</f>
        <v>0</v>
      </c>
      <c r="I14633" s="360">
        <f t="shared" ref="I14633:M14633" si="8500">I14863+I15093+I15323</f>
        <v>0</v>
      </c>
      <c r="J14633" s="360">
        <f t="shared" si="8500"/>
        <v>0</v>
      </c>
      <c r="K14633" s="360">
        <f t="shared" si="8500"/>
        <v>0</v>
      </c>
      <c r="L14633" s="360">
        <f t="shared" si="8500"/>
        <v>0</v>
      </c>
      <c r="M14633" s="360">
        <f t="shared" si="8500"/>
        <v>0</v>
      </c>
      <c r="N14633" s="154"/>
      <c r="O14633" s="60"/>
      <c r="Q14633" s="49" t="s">
        <v>47</v>
      </c>
    </row>
    <row r="14634" spans="2:17" ht="20.25" customHeight="1">
      <c r="B14634" s="50" t="e">
        <f>IF((#REF!+#REF!+H14634)&lt;&gt;0,"a","b")</f>
        <v>#REF!</v>
      </c>
      <c r="C14634" s="54">
        <v>5</v>
      </c>
      <c r="D14634" s="54"/>
      <c r="F14634" s="89"/>
      <c r="G14634" s="95" t="s">
        <v>389</v>
      </c>
      <c r="H14634" s="360">
        <f t="shared" ref="H14634" si="8501">H14864+H15094+H15324</f>
        <v>0</v>
      </c>
      <c r="I14634" s="360">
        <f t="shared" ref="I14634:M14634" si="8502">I14864+I15094+I15324</f>
        <v>0</v>
      </c>
      <c r="J14634" s="360">
        <f t="shared" si="8502"/>
        <v>0</v>
      </c>
      <c r="K14634" s="360">
        <f t="shared" si="8502"/>
        <v>0</v>
      </c>
      <c r="L14634" s="360">
        <f t="shared" si="8502"/>
        <v>0</v>
      </c>
      <c r="M14634" s="360">
        <f t="shared" si="8502"/>
        <v>0</v>
      </c>
      <c r="N14634" s="154"/>
      <c r="O14634" s="60"/>
      <c r="Q14634" s="49" t="s">
        <v>47</v>
      </c>
    </row>
    <row r="14635" spans="2:17" ht="30.75" customHeight="1">
      <c r="B14635" s="50" t="e">
        <f>IF((#REF!+#REF!+H14635)&lt;&gt;0,"a","b")</f>
        <v>#REF!</v>
      </c>
      <c r="C14635" s="54">
        <v>5</v>
      </c>
      <c r="D14635" s="54"/>
      <c r="F14635" s="89"/>
      <c r="G14635" s="95" t="s">
        <v>390</v>
      </c>
      <c r="H14635" s="360">
        <f t="shared" ref="H14635" si="8503">H14865+H15095+H15325</f>
        <v>0</v>
      </c>
      <c r="I14635" s="360">
        <f t="shared" ref="I14635:M14635" si="8504">I14865+I15095+I15325</f>
        <v>0</v>
      </c>
      <c r="J14635" s="360">
        <f t="shared" si="8504"/>
        <v>0</v>
      </c>
      <c r="K14635" s="360">
        <f t="shared" si="8504"/>
        <v>0</v>
      </c>
      <c r="L14635" s="360">
        <f t="shared" si="8504"/>
        <v>0</v>
      </c>
      <c r="M14635" s="360">
        <f t="shared" si="8504"/>
        <v>0</v>
      </c>
      <c r="N14635" s="154"/>
      <c r="O14635" s="60"/>
      <c r="Q14635" s="49" t="s">
        <v>47</v>
      </c>
    </row>
    <row r="14636" spans="2:17" ht="20.25" customHeight="1">
      <c r="B14636" s="50" t="e">
        <f>IF((#REF!+#REF!+H14636)&lt;&gt;0,"a","b")</f>
        <v>#REF!</v>
      </c>
      <c r="C14636" s="54">
        <v>5</v>
      </c>
      <c r="D14636" s="54"/>
      <c r="F14636" s="89"/>
      <c r="G14636" s="95" t="s">
        <v>391</v>
      </c>
      <c r="H14636" s="360">
        <f t="shared" ref="H14636" si="8505">H14866+H15096+H15326</f>
        <v>0</v>
      </c>
      <c r="I14636" s="360">
        <f t="shared" ref="I14636:M14636" si="8506">I14866+I15096+I15326</f>
        <v>0</v>
      </c>
      <c r="J14636" s="360">
        <f t="shared" si="8506"/>
        <v>0</v>
      </c>
      <c r="K14636" s="360">
        <f t="shared" si="8506"/>
        <v>0</v>
      </c>
      <c r="L14636" s="360">
        <f t="shared" si="8506"/>
        <v>0</v>
      </c>
      <c r="M14636" s="360">
        <f t="shared" si="8506"/>
        <v>0</v>
      </c>
      <c r="N14636" s="154"/>
      <c r="O14636" s="60"/>
      <c r="Q14636" s="49" t="s">
        <v>47</v>
      </c>
    </row>
    <row r="14637" spans="2:17" ht="20.25" customHeight="1">
      <c r="B14637" s="50" t="e">
        <f>IF((#REF!+#REF!+H14637)&lt;&gt;0,"a","b")</f>
        <v>#REF!</v>
      </c>
      <c r="C14637" s="54">
        <v>5</v>
      </c>
      <c r="D14637" s="54"/>
      <c r="F14637" s="89"/>
      <c r="G14637" s="95" t="s">
        <v>392</v>
      </c>
      <c r="H14637" s="360">
        <f t="shared" ref="H14637" si="8507">H14867+H15097+H15327</f>
        <v>0</v>
      </c>
      <c r="I14637" s="360">
        <f t="shared" ref="I14637:M14637" si="8508">I14867+I15097+I15327</f>
        <v>0</v>
      </c>
      <c r="J14637" s="360">
        <f t="shared" si="8508"/>
        <v>0</v>
      </c>
      <c r="K14637" s="360">
        <f t="shared" si="8508"/>
        <v>0</v>
      </c>
      <c r="L14637" s="360">
        <f t="shared" si="8508"/>
        <v>0</v>
      </c>
      <c r="M14637" s="360">
        <f t="shared" si="8508"/>
        <v>0</v>
      </c>
      <c r="N14637" s="154"/>
      <c r="O14637" s="60"/>
      <c r="Q14637" s="49" t="s">
        <v>47</v>
      </c>
    </row>
    <row r="14638" spans="2:17" ht="30.75" customHeight="1">
      <c r="B14638" s="50" t="e">
        <f>IF((#REF!+#REF!+H14638)&lt;&gt;0,"a","b")</f>
        <v>#REF!</v>
      </c>
      <c r="C14638" s="54">
        <v>5</v>
      </c>
      <c r="D14638" s="54"/>
      <c r="F14638" s="89"/>
      <c r="G14638" s="95" t="s">
        <v>393</v>
      </c>
      <c r="H14638" s="360">
        <f t="shared" ref="H14638" si="8509">H14868+H15098+H15328</f>
        <v>0</v>
      </c>
      <c r="I14638" s="360">
        <f t="shared" ref="I14638:M14638" si="8510">I14868+I15098+I15328</f>
        <v>0</v>
      </c>
      <c r="J14638" s="360">
        <f t="shared" si="8510"/>
        <v>0</v>
      </c>
      <c r="K14638" s="360">
        <f t="shared" si="8510"/>
        <v>0</v>
      </c>
      <c r="L14638" s="360">
        <f t="shared" si="8510"/>
        <v>0</v>
      </c>
      <c r="M14638" s="360">
        <f t="shared" si="8510"/>
        <v>0</v>
      </c>
      <c r="N14638" s="154"/>
      <c r="O14638" s="60"/>
      <c r="Q14638" s="49" t="s">
        <v>47</v>
      </c>
    </row>
    <row r="14639" spans="2:17" ht="20.25" customHeight="1">
      <c r="B14639" s="50" t="e">
        <f>IF((#REF!+#REF!+H14639)&lt;&gt;0,"a","b")</f>
        <v>#REF!</v>
      </c>
      <c r="C14639" s="54">
        <v>5</v>
      </c>
      <c r="D14639" s="54"/>
      <c r="F14639" s="89"/>
      <c r="G14639" s="95" t="s">
        <v>394</v>
      </c>
      <c r="H14639" s="360">
        <f t="shared" ref="H14639" si="8511">H14869+H15099+H15329</f>
        <v>0</v>
      </c>
      <c r="I14639" s="360">
        <f t="shared" ref="I14639:M14639" si="8512">I14869+I15099+I15329</f>
        <v>0</v>
      </c>
      <c r="J14639" s="360">
        <f t="shared" si="8512"/>
        <v>0</v>
      </c>
      <c r="K14639" s="360">
        <f t="shared" si="8512"/>
        <v>0</v>
      </c>
      <c r="L14639" s="360">
        <f t="shared" si="8512"/>
        <v>0</v>
      </c>
      <c r="M14639" s="360">
        <f t="shared" si="8512"/>
        <v>0</v>
      </c>
      <c r="N14639" s="154"/>
      <c r="O14639" s="60"/>
      <c r="Q14639" s="49" t="s">
        <v>47</v>
      </c>
    </row>
    <row r="14640" spans="2:17" ht="20.25" customHeight="1">
      <c r="B14640" s="50" t="e">
        <f>IF((#REF!+#REF!+H14640)&lt;&gt;0,"a","b")</f>
        <v>#REF!</v>
      </c>
      <c r="C14640" s="54">
        <v>5</v>
      </c>
      <c r="D14640" s="54"/>
      <c r="F14640" s="89"/>
      <c r="G14640" s="95" t="s">
        <v>395</v>
      </c>
      <c r="H14640" s="360">
        <f t="shared" ref="H14640" si="8513">H14870+H15100+H15330</f>
        <v>0</v>
      </c>
      <c r="I14640" s="360">
        <f t="shared" ref="I14640:M14640" si="8514">I14870+I15100+I15330</f>
        <v>0</v>
      </c>
      <c r="J14640" s="360">
        <f t="shared" si="8514"/>
        <v>0</v>
      </c>
      <c r="K14640" s="360">
        <f t="shared" si="8514"/>
        <v>0</v>
      </c>
      <c r="L14640" s="360">
        <f t="shared" si="8514"/>
        <v>0</v>
      </c>
      <c r="M14640" s="360">
        <f t="shared" si="8514"/>
        <v>0</v>
      </c>
      <c r="N14640" s="154"/>
      <c r="O14640" s="60"/>
      <c r="Q14640" s="49" t="s">
        <v>47</v>
      </c>
    </row>
    <row r="14641" spans="2:17" ht="20.25" customHeight="1">
      <c r="B14641" s="50" t="e">
        <f>IF((#REF!+#REF!+H14641)&lt;&gt;0,"a","b")</f>
        <v>#REF!</v>
      </c>
      <c r="C14641" s="54">
        <v>5</v>
      </c>
      <c r="D14641" s="54"/>
      <c r="F14641" s="89"/>
      <c r="G14641" s="95" t="s">
        <v>396</v>
      </c>
      <c r="H14641" s="360">
        <f t="shared" ref="H14641" si="8515">H14871+H15101+H15331</f>
        <v>0</v>
      </c>
      <c r="I14641" s="360">
        <f t="shared" ref="I14641:M14641" si="8516">I14871+I15101+I15331</f>
        <v>0</v>
      </c>
      <c r="J14641" s="360">
        <f t="shared" si="8516"/>
        <v>0</v>
      </c>
      <c r="K14641" s="360">
        <f t="shared" si="8516"/>
        <v>0</v>
      </c>
      <c r="L14641" s="360">
        <f t="shared" si="8516"/>
        <v>0</v>
      </c>
      <c r="M14641" s="360">
        <f t="shared" si="8516"/>
        <v>0</v>
      </c>
      <c r="N14641" s="154"/>
      <c r="O14641" s="60"/>
      <c r="Q14641" s="49" t="s">
        <v>47</v>
      </c>
    </row>
    <row r="14642" spans="2:17" ht="20.25" customHeight="1">
      <c r="B14642" s="50" t="e">
        <f>IF((#REF!+#REF!+H14642)&lt;&gt;0,"a","b")</f>
        <v>#REF!</v>
      </c>
      <c r="C14642" s="54">
        <v>5</v>
      </c>
      <c r="D14642" s="54"/>
      <c r="F14642" s="89"/>
      <c r="G14642" s="95" t="s">
        <v>397</v>
      </c>
      <c r="H14642" s="360">
        <f t="shared" ref="H14642" si="8517">H14872+H15102+H15332</f>
        <v>0</v>
      </c>
      <c r="I14642" s="360">
        <f t="shared" ref="I14642:M14642" si="8518">I14872+I15102+I15332</f>
        <v>0</v>
      </c>
      <c r="J14642" s="360">
        <f t="shared" si="8518"/>
        <v>0</v>
      </c>
      <c r="K14642" s="360">
        <f t="shared" si="8518"/>
        <v>0</v>
      </c>
      <c r="L14642" s="360">
        <f t="shared" si="8518"/>
        <v>0</v>
      </c>
      <c r="M14642" s="360">
        <f t="shared" si="8518"/>
        <v>0</v>
      </c>
      <c r="N14642" s="154"/>
      <c r="O14642" s="60"/>
      <c r="Q14642" s="49" t="s">
        <v>47</v>
      </c>
    </row>
    <row r="14643" spans="2:17" ht="20.25" customHeight="1">
      <c r="B14643" s="50" t="e">
        <f>IF((#REF!+#REF!+H14643)&lt;&gt;0,"a","b")</f>
        <v>#REF!</v>
      </c>
      <c r="C14643" s="54">
        <v>5</v>
      </c>
      <c r="D14643" s="54"/>
      <c r="F14643" s="89"/>
      <c r="G14643" s="95" t="s">
        <v>398</v>
      </c>
      <c r="H14643" s="360">
        <f t="shared" ref="H14643" si="8519">H14873+H15103+H15333</f>
        <v>0</v>
      </c>
      <c r="I14643" s="360">
        <f t="shared" ref="I14643:M14643" si="8520">I14873+I15103+I15333</f>
        <v>0</v>
      </c>
      <c r="J14643" s="360">
        <f t="shared" si="8520"/>
        <v>0</v>
      </c>
      <c r="K14643" s="360">
        <f t="shared" si="8520"/>
        <v>0</v>
      </c>
      <c r="L14643" s="360">
        <f t="shared" si="8520"/>
        <v>0</v>
      </c>
      <c r="M14643" s="360">
        <f t="shared" si="8520"/>
        <v>0</v>
      </c>
      <c r="N14643" s="154"/>
      <c r="O14643" s="60"/>
      <c r="Q14643" s="49" t="s">
        <v>47</v>
      </c>
    </row>
    <row r="14644" spans="2:17" ht="20.25" customHeight="1">
      <c r="B14644" s="50" t="e">
        <f>IF((#REF!+#REF!+H14644)&lt;&gt;0,"a","b")</f>
        <v>#REF!</v>
      </c>
      <c r="C14644" s="54">
        <v>4</v>
      </c>
      <c r="D14644" s="54"/>
      <c r="F14644" s="89"/>
      <c r="G14644" s="93" t="s">
        <v>399</v>
      </c>
      <c r="H14644" s="360">
        <f t="shared" ref="H14644" si="8521">H14874+H15104+H15334</f>
        <v>0</v>
      </c>
      <c r="I14644" s="360">
        <f t="shared" ref="I14644:M14644" si="8522">I14874+I15104+I15334</f>
        <v>0</v>
      </c>
      <c r="J14644" s="360">
        <f t="shared" si="8522"/>
        <v>0</v>
      </c>
      <c r="K14644" s="360">
        <f t="shared" si="8522"/>
        <v>0</v>
      </c>
      <c r="L14644" s="360">
        <f t="shared" si="8522"/>
        <v>0</v>
      </c>
      <c r="M14644" s="360">
        <f t="shared" si="8522"/>
        <v>0</v>
      </c>
      <c r="N14644" s="137">
        <f t="shared" ref="N14644" si="8523">N14645+N14652</f>
        <v>0</v>
      </c>
      <c r="O14644" s="60" t="s">
        <v>71</v>
      </c>
      <c r="Q14644" s="49" t="s">
        <v>47</v>
      </c>
    </row>
    <row r="14645" spans="2:17" ht="20.25" customHeight="1">
      <c r="B14645" s="50" t="e">
        <f>IF((#REF!+#REF!+H14645)&lt;&gt;0,"a","b")</f>
        <v>#REF!</v>
      </c>
      <c r="C14645" s="54">
        <v>5</v>
      </c>
      <c r="D14645" s="54"/>
      <c r="F14645" s="89"/>
      <c r="G14645" s="95" t="s">
        <v>400</v>
      </c>
      <c r="H14645" s="360">
        <f t="shared" ref="H14645" si="8524">H14875+H15105+H15335</f>
        <v>0</v>
      </c>
      <c r="I14645" s="360">
        <f t="shared" ref="I14645:M14645" si="8525">I14875+I15105+I15335</f>
        <v>0</v>
      </c>
      <c r="J14645" s="360">
        <f t="shared" si="8525"/>
        <v>0</v>
      </c>
      <c r="K14645" s="360">
        <f t="shared" si="8525"/>
        <v>0</v>
      </c>
      <c r="L14645" s="360">
        <f t="shared" si="8525"/>
        <v>0</v>
      </c>
      <c r="M14645" s="360">
        <f t="shared" si="8525"/>
        <v>0</v>
      </c>
      <c r="N14645" s="141">
        <f t="shared" ref="N14645" si="8526">SUM(N14646:N14651)</f>
        <v>0</v>
      </c>
      <c r="O14645" s="60" t="s">
        <v>71</v>
      </c>
      <c r="Q14645" s="49" t="s">
        <v>47</v>
      </c>
    </row>
    <row r="14646" spans="2:17" ht="20.25" customHeight="1">
      <c r="B14646" s="50" t="e">
        <f>IF((#REF!+#REF!+H14646)&lt;&gt;0,"a","b")</f>
        <v>#REF!</v>
      </c>
      <c r="C14646" s="54">
        <v>6</v>
      </c>
      <c r="D14646" s="54"/>
      <c r="F14646" s="89"/>
      <c r="G14646" s="120" t="s">
        <v>401</v>
      </c>
      <c r="H14646" s="360">
        <f t="shared" ref="H14646" si="8527">H14876+H15106+H15336</f>
        <v>0</v>
      </c>
      <c r="I14646" s="360">
        <f t="shared" ref="I14646:M14646" si="8528">I14876+I15106+I15336</f>
        <v>0</v>
      </c>
      <c r="J14646" s="360">
        <f t="shared" si="8528"/>
        <v>0</v>
      </c>
      <c r="K14646" s="360">
        <f t="shared" si="8528"/>
        <v>0</v>
      </c>
      <c r="L14646" s="360">
        <f t="shared" si="8528"/>
        <v>0</v>
      </c>
      <c r="M14646" s="360">
        <f t="shared" si="8528"/>
        <v>0</v>
      </c>
      <c r="N14646" s="138"/>
      <c r="O14646" s="60"/>
      <c r="Q14646" s="49" t="s">
        <v>47</v>
      </c>
    </row>
    <row r="14647" spans="2:17" ht="20.25" customHeight="1">
      <c r="B14647" s="50" t="e">
        <f>IF((#REF!+#REF!+H14647)&lt;&gt;0,"a","b")</f>
        <v>#REF!</v>
      </c>
      <c r="C14647" s="54">
        <v>6</v>
      </c>
      <c r="D14647" s="54"/>
      <c r="F14647" s="89"/>
      <c r="G14647" s="120" t="s">
        <v>402</v>
      </c>
      <c r="H14647" s="360">
        <f t="shared" ref="H14647" si="8529">H14877+H15107+H15337</f>
        <v>0</v>
      </c>
      <c r="I14647" s="360">
        <f t="shared" ref="I14647:M14647" si="8530">I14877+I15107+I15337</f>
        <v>0</v>
      </c>
      <c r="J14647" s="360">
        <f t="shared" si="8530"/>
        <v>0</v>
      </c>
      <c r="K14647" s="360">
        <f t="shared" si="8530"/>
        <v>0</v>
      </c>
      <c r="L14647" s="360">
        <f t="shared" si="8530"/>
        <v>0</v>
      </c>
      <c r="M14647" s="360">
        <f t="shared" si="8530"/>
        <v>0</v>
      </c>
      <c r="N14647" s="138"/>
      <c r="O14647" s="60"/>
      <c r="Q14647" s="49" t="s">
        <v>47</v>
      </c>
    </row>
    <row r="14648" spans="2:17" ht="20.25" customHeight="1">
      <c r="B14648" s="50" t="e">
        <f>IF((#REF!+#REF!+H14648)&lt;&gt;0,"a","b")</f>
        <v>#REF!</v>
      </c>
      <c r="C14648" s="54">
        <v>6</v>
      </c>
      <c r="D14648" s="54"/>
      <c r="F14648" s="89"/>
      <c r="G14648" s="120" t="s">
        <v>403</v>
      </c>
      <c r="H14648" s="360">
        <f t="shared" ref="H14648" si="8531">H14878+H15108+H15338</f>
        <v>0</v>
      </c>
      <c r="I14648" s="360">
        <f t="shared" ref="I14648:M14648" si="8532">I14878+I15108+I15338</f>
        <v>0</v>
      </c>
      <c r="J14648" s="360">
        <f t="shared" si="8532"/>
        <v>0</v>
      </c>
      <c r="K14648" s="360">
        <f t="shared" si="8532"/>
        <v>0</v>
      </c>
      <c r="L14648" s="360">
        <f t="shared" si="8532"/>
        <v>0</v>
      </c>
      <c r="M14648" s="360">
        <f t="shared" si="8532"/>
        <v>0</v>
      </c>
      <c r="N14648" s="138"/>
      <c r="O14648" s="60"/>
      <c r="Q14648" s="49" t="s">
        <v>47</v>
      </c>
    </row>
    <row r="14649" spans="2:17" ht="20.25" customHeight="1">
      <c r="B14649" s="50" t="e">
        <f>IF((#REF!+#REF!+H14649)&lt;&gt;0,"a","b")</f>
        <v>#REF!</v>
      </c>
      <c r="C14649" s="54">
        <v>6</v>
      </c>
      <c r="D14649" s="54"/>
      <c r="F14649" s="89"/>
      <c r="G14649" s="120" t="s">
        <v>404</v>
      </c>
      <c r="H14649" s="360">
        <f t="shared" ref="H14649" si="8533">H14879+H15109+H15339</f>
        <v>0</v>
      </c>
      <c r="I14649" s="360">
        <f t="shared" ref="I14649:M14649" si="8534">I14879+I15109+I15339</f>
        <v>0</v>
      </c>
      <c r="J14649" s="360">
        <f t="shared" si="8534"/>
        <v>0</v>
      </c>
      <c r="K14649" s="360">
        <f t="shared" si="8534"/>
        <v>0</v>
      </c>
      <c r="L14649" s="360">
        <f t="shared" si="8534"/>
        <v>0</v>
      </c>
      <c r="M14649" s="360">
        <f t="shared" si="8534"/>
        <v>0</v>
      </c>
      <c r="N14649" s="138"/>
      <c r="O14649" s="60"/>
      <c r="Q14649" s="49" t="s">
        <v>47</v>
      </c>
    </row>
    <row r="14650" spans="2:17" ht="20.25" customHeight="1">
      <c r="B14650" s="50" t="e">
        <f>IF((#REF!+#REF!+H14650)&lt;&gt;0,"a","b")</f>
        <v>#REF!</v>
      </c>
      <c r="C14650" s="54">
        <v>6</v>
      </c>
      <c r="D14650" s="54"/>
      <c r="F14650" s="89"/>
      <c r="G14650" s="120" t="s">
        <v>405</v>
      </c>
      <c r="H14650" s="360">
        <f t="shared" ref="H14650" si="8535">H14880+H15110+H15340</f>
        <v>0</v>
      </c>
      <c r="I14650" s="360">
        <f t="shared" ref="I14650:M14650" si="8536">I14880+I15110+I15340</f>
        <v>0</v>
      </c>
      <c r="J14650" s="360">
        <f t="shared" si="8536"/>
        <v>0</v>
      </c>
      <c r="K14650" s="360">
        <f t="shared" si="8536"/>
        <v>0</v>
      </c>
      <c r="L14650" s="360">
        <f t="shared" si="8536"/>
        <v>0</v>
      </c>
      <c r="M14650" s="360">
        <f t="shared" si="8536"/>
        <v>0</v>
      </c>
      <c r="N14650" s="138"/>
      <c r="O14650" s="60"/>
      <c r="Q14650" s="49" t="s">
        <v>47</v>
      </c>
    </row>
    <row r="14651" spans="2:17" ht="20.25" customHeight="1">
      <c r="B14651" s="50" t="e">
        <f>IF((#REF!+#REF!+H14651)&lt;&gt;0,"a","b")</f>
        <v>#REF!</v>
      </c>
      <c r="C14651" s="54">
        <v>6</v>
      </c>
      <c r="D14651" s="54"/>
      <c r="F14651" s="89"/>
      <c r="G14651" s="120" t="s">
        <v>406</v>
      </c>
      <c r="H14651" s="360">
        <f t="shared" ref="H14651" si="8537">H14881+H15111+H15341</f>
        <v>0</v>
      </c>
      <c r="I14651" s="360">
        <f t="shared" ref="I14651:M14651" si="8538">I14881+I15111+I15341</f>
        <v>0</v>
      </c>
      <c r="J14651" s="360">
        <f t="shared" si="8538"/>
        <v>0</v>
      </c>
      <c r="K14651" s="360">
        <f t="shared" si="8538"/>
        <v>0</v>
      </c>
      <c r="L14651" s="360">
        <f t="shared" si="8538"/>
        <v>0</v>
      </c>
      <c r="M14651" s="360">
        <f t="shared" si="8538"/>
        <v>0</v>
      </c>
      <c r="N14651" s="138"/>
      <c r="O14651" s="60"/>
      <c r="Q14651" s="49" t="s">
        <v>47</v>
      </c>
    </row>
    <row r="14652" spans="2:17" ht="20.25" customHeight="1">
      <c r="B14652" s="50" t="e">
        <f>IF((#REF!+#REF!+H14652)&lt;&gt;0,"a","b")</f>
        <v>#REF!</v>
      </c>
      <c r="C14652" s="54">
        <v>5</v>
      </c>
      <c r="D14652" s="54"/>
      <c r="F14652" s="89"/>
      <c r="G14652" s="95" t="s">
        <v>407</v>
      </c>
      <c r="H14652" s="360">
        <f t="shared" ref="H14652" si="8539">H14882+H15112+H15342</f>
        <v>0</v>
      </c>
      <c r="I14652" s="360">
        <f t="shared" ref="I14652:M14652" si="8540">I14882+I15112+I15342</f>
        <v>0</v>
      </c>
      <c r="J14652" s="360">
        <f t="shared" si="8540"/>
        <v>0</v>
      </c>
      <c r="K14652" s="360">
        <f t="shared" si="8540"/>
        <v>0</v>
      </c>
      <c r="L14652" s="360">
        <f t="shared" si="8540"/>
        <v>0</v>
      </c>
      <c r="M14652" s="360">
        <f t="shared" si="8540"/>
        <v>0</v>
      </c>
      <c r="N14652" s="141">
        <f t="shared" ref="N14652" si="8541">SUM(N14653:N14672)</f>
        <v>0</v>
      </c>
      <c r="O14652" s="60" t="s">
        <v>71</v>
      </c>
      <c r="Q14652" s="49" t="s">
        <v>47</v>
      </c>
    </row>
    <row r="14653" spans="2:17" ht="20.25" customHeight="1">
      <c r="B14653" s="50" t="e">
        <f>IF((#REF!+#REF!+H14653)&lt;&gt;0,"a","b")</f>
        <v>#REF!</v>
      </c>
      <c r="C14653" s="54">
        <v>6</v>
      </c>
      <c r="D14653" s="54"/>
      <c r="F14653" s="89"/>
      <c r="G14653" s="109" t="s">
        <v>408</v>
      </c>
      <c r="H14653" s="360">
        <f t="shared" ref="H14653" si="8542">H14883+H15113+H15343</f>
        <v>0</v>
      </c>
      <c r="I14653" s="360">
        <f t="shared" ref="I14653:M14653" si="8543">I14883+I15113+I15343</f>
        <v>0</v>
      </c>
      <c r="J14653" s="360">
        <f t="shared" si="8543"/>
        <v>0</v>
      </c>
      <c r="K14653" s="360">
        <f t="shared" si="8543"/>
        <v>0</v>
      </c>
      <c r="L14653" s="360">
        <f t="shared" si="8543"/>
        <v>0</v>
      </c>
      <c r="M14653" s="360">
        <f t="shared" si="8543"/>
        <v>0</v>
      </c>
      <c r="N14653" s="158"/>
      <c r="Q14653" s="49" t="s">
        <v>47</v>
      </c>
    </row>
    <row r="14654" spans="2:17" ht="20.25" customHeight="1">
      <c r="B14654" s="50" t="e">
        <f>IF((#REF!+#REF!+H14654)&lt;&gt;0,"a","b")</f>
        <v>#REF!</v>
      </c>
      <c r="C14654" s="54">
        <v>6</v>
      </c>
      <c r="D14654" s="54"/>
      <c r="F14654" s="89"/>
      <c r="G14654" s="109" t="s">
        <v>409</v>
      </c>
      <c r="H14654" s="360">
        <f t="shared" ref="H14654" si="8544">H14884+H15114+H15344</f>
        <v>0</v>
      </c>
      <c r="I14654" s="360">
        <f t="shared" ref="I14654:M14654" si="8545">I14884+I15114+I15344</f>
        <v>0</v>
      </c>
      <c r="J14654" s="360">
        <f t="shared" si="8545"/>
        <v>0</v>
      </c>
      <c r="K14654" s="360">
        <f t="shared" si="8545"/>
        <v>0</v>
      </c>
      <c r="L14654" s="360">
        <f t="shared" si="8545"/>
        <v>0</v>
      </c>
      <c r="M14654" s="360">
        <f t="shared" si="8545"/>
        <v>0</v>
      </c>
      <c r="N14654" s="158"/>
      <c r="Q14654" s="49" t="s">
        <v>47</v>
      </c>
    </row>
    <row r="14655" spans="2:17" ht="30.75" customHeight="1">
      <c r="B14655" s="50" t="e">
        <f>IF((#REF!+#REF!+H14655)&lt;&gt;0,"a","b")</f>
        <v>#REF!</v>
      </c>
      <c r="C14655" s="54">
        <v>6</v>
      </c>
      <c r="D14655" s="54"/>
      <c r="F14655" s="89"/>
      <c r="G14655" s="109" t="s">
        <v>410</v>
      </c>
      <c r="H14655" s="360">
        <f t="shared" ref="H14655" si="8546">H14885+H15115+H15345</f>
        <v>0</v>
      </c>
      <c r="I14655" s="360">
        <f t="shared" ref="I14655:M14655" si="8547">I14885+I15115+I15345</f>
        <v>0</v>
      </c>
      <c r="J14655" s="360">
        <f t="shared" si="8547"/>
        <v>0</v>
      </c>
      <c r="K14655" s="360">
        <f t="shared" si="8547"/>
        <v>0</v>
      </c>
      <c r="L14655" s="360">
        <f t="shared" si="8547"/>
        <v>0</v>
      </c>
      <c r="M14655" s="360">
        <f t="shared" si="8547"/>
        <v>0</v>
      </c>
      <c r="N14655" s="158"/>
      <c r="Q14655" s="49" t="s">
        <v>47</v>
      </c>
    </row>
    <row r="14656" spans="2:17" ht="30.75" customHeight="1">
      <c r="B14656" s="50" t="e">
        <f>IF((#REF!+#REF!+H14656)&lt;&gt;0,"a","b")</f>
        <v>#REF!</v>
      </c>
      <c r="C14656" s="54">
        <v>6</v>
      </c>
      <c r="D14656" s="54"/>
      <c r="F14656" s="89"/>
      <c r="G14656" s="109" t="s">
        <v>411</v>
      </c>
      <c r="H14656" s="360">
        <f t="shared" ref="H14656" si="8548">H14886+H15116+H15346</f>
        <v>0</v>
      </c>
      <c r="I14656" s="360">
        <f t="shared" ref="I14656:M14656" si="8549">I14886+I15116+I15346</f>
        <v>0</v>
      </c>
      <c r="J14656" s="360">
        <f t="shared" si="8549"/>
        <v>0</v>
      </c>
      <c r="K14656" s="360">
        <f t="shared" si="8549"/>
        <v>0</v>
      </c>
      <c r="L14656" s="360">
        <f t="shared" si="8549"/>
        <v>0</v>
      </c>
      <c r="M14656" s="360">
        <f t="shared" si="8549"/>
        <v>0</v>
      </c>
      <c r="N14656" s="158"/>
      <c r="Q14656" s="49" t="s">
        <v>47</v>
      </c>
    </row>
    <row r="14657" spans="2:17" ht="20.25" customHeight="1">
      <c r="B14657" s="50" t="e">
        <f>IF((#REF!+#REF!+H14657)&lt;&gt;0,"a","b")</f>
        <v>#REF!</v>
      </c>
      <c r="C14657" s="54">
        <v>6</v>
      </c>
      <c r="D14657" s="54"/>
      <c r="F14657" s="89"/>
      <c r="G14657" s="109" t="s">
        <v>412</v>
      </c>
      <c r="H14657" s="360">
        <f t="shared" ref="H14657" si="8550">H14887+H15117+H15347</f>
        <v>0</v>
      </c>
      <c r="I14657" s="360">
        <f t="shared" ref="I14657:M14657" si="8551">I14887+I15117+I15347</f>
        <v>0</v>
      </c>
      <c r="J14657" s="360">
        <f t="shared" si="8551"/>
        <v>0</v>
      </c>
      <c r="K14657" s="360">
        <f t="shared" si="8551"/>
        <v>0</v>
      </c>
      <c r="L14657" s="360">
        <f t="shared" si="8551"/>
        <v>0</v>
      </c>
      <c r="M14657" s="360">
        <f t="shared" si="8551"/>
        <v>0</v>
      </c>
      <c r="N14657" s="158"/>
      <c r="Q14657" s="49" t="s">
        <v>47</v>
      </c>
    </row>
    <row r="14658" spans="2:17" ht="20.25" customHeight="1">
      <c r="B14658" s="50" t="e">
        <f>IF((#REF!+#REF!+H14658)&lt;&gt;0,"a","b")</f>
        <v>#REF!</v>
      </c>
      <c r="C14658" s="54">
        <v>6</v>
      </c>
      <c r="D14658" s="54"/>
      <c r="F14658" s="89"/>
      <c r="G14658" s="109" t="s">
        <v>413</v>
      </c>
      <c r="H14658" s="360">
        <f t="shared" ref="H14658" si="8552">H14888+H15118+H15348</f>
        <v>0</v>
      </c>
      <c r="I14658" s="360">
        <f t="shared" ref="I14658:M14658" si="8553">I14888+I15118+I15348</f>
        <v>0</v>
      </c>
      <c r="J14658" s="360">
        <f t="shared" si="8553"/>
        <v>0</v>
      </c>
      <c r="K14658" s="360">
        <f t="shared" si="8553"/>
        <v>0</v>
      </c>
      <c r="L14658" s="360">
        <f t="shared" si="8553"/>
        <v>0</v>
      </c>
      <c r="M14658" s="360">
        <f t="shared" si="8553"/>
        <v>0</v>
      </c>
      <c r="N14658" s="158"/>
      <c r="Q14658" s="49" t="s">
        <v>47</v>
      </c>
    </row>
    <row r="14659" spans="2:17" ht="30.75" customHeight="1">
      <c r="B14659" s="50" t="e">
        <f>IF((#REF!+#REF!+H14659)&lt;&gt;0,"a","b")</f>
        <v>#REF!</v>
      </c>
      <c r="C14659" s="54">
        <v>6</v>
      </c>
      <c r="D14659" s="54"/>
      <c r="F14659" s="89"/>
      <c r="G14659" s="109" t="s">
        <v>414</v>
      </c>
      <c r="H14659" s="360">
        <f t="shared" ref="H14659" si="8554">H14889+H15119+H15349</f>
        <v>0</v>
      </c>
      <c r="I14659" s="360">
        <f t="shared" ref="I14659:M14659" si="8555">I14889+I15119+I15349</f>
        <v>0</v>
      </c>
      <c r="J14659" s="360">
        <f t="shared" si="8555"/>
        <v>0</v>
      </c>
      <c r="K14659" s="360">
        <f t="shared" si="8555"/>
        <v>0</v>
      </c>
      <c r="L14659" s="360">
        <f t="shared" si="8555"/>
        <v>0</v>
      </c>
      <c r="M14659" s="360">
        <f t="shared" si="8555"/>
        <v>0</v>
      </c>
      <c r="N14659" s="158"/>
      <c r="Q14659" s="49" t="s">
        <v>47</v>
      </c>
    </row>
    <row r="14660" spans="2:17" ht="20.25" customHeight="1">
      <c r="B14660" s="50" t="e">
        <f>IF((#REF!+#REF!+H14660)&lt;&gt;0,"a","b")</f>
        <v>#REF!</v>
      </c>
      <c r="C14660" s="54">
        <v>6</v>
      </c>
      <c r="D14660" s="54"/>
      <c r="F14660" s="89"/>
      <c r="G14660" s="109" t="s">
        <v>415</v>
      </c>
      <c r="H14660" s="360">
        <f t="shared" ref="H14660" si="8556">H14890+H15120+H15350</f>
        <v>0</v>
      </c>
      <c r="I14660" s="360">
        <f t="shared" ref="I14660:M14660" si="8557">I14890+I15120+I15350</f>
        <v>0</v>
      </c>
      <c r="J14660" s="360">
        <f t="shared" si="8557"/>
        <v>0</v>
      </c>
      <c r="K14660" s="360">
        <f t="shared" si="8557"/>
        <v>0</v>
      </c>
      <c r="L14660" s="360">
        <f t="shared" si="8557"/>
        <v>0</v>
      </c>
      <c r="M14660" s="360">
        <f t="shared" si="8557"/>
        <v>0</v>
      </c>
      <c r="N14660" s="158"/>
      <c r="Q14660" s="49" t="s">
        <v>47</v>
      </c>
    </row>
    <row r="14661" spans="2:17" ht="20.25" customHeight="1">
      <c r="B14661" s="50" t="e">
        <f>IF((#REF!+#REF!+H14661)&lt;&gt;0,"a","b")</f>
        <v>#REF!</v>
      </c>
      <c r="C14661" s="54">
        <v>6</v>
      </c>
      <c r="D14661" s="54"/>
      <c r="F14661" s="89"/>
      <c r="G14661" s="109" t="s">
        <v>416</v>
      </c>
      <c r="H14661" s="360">
        <f t="shared" ref="H14661" si="8558">H14891+H15121+H15351</f>
        <v>0</v>
      </c>
      <c r="I14661" s="360">
        <f t="shared" ref="I14661:M14661" si="8559">I14891+I15121+I15351</f>
        <v>0</v>
      </c>
      <c r="J14661" s="360">
        <f t="shared" si="8559"/>
        <v>0</v>
      </c>
      <c r="K14661" s="360">
        <f t="shared" si="8559"/>
        <v>0</v>
      </c>
      <c r="L14661" s="360">
        <f t="shared" si="8559"/>
        <v>0</v>
      </c>
      <c r="M14661" s="360">
        <f t="shared" si="8559"/>
        <v>0</v>
      </c>
      <c r="N14661" s="158"/>
      <c r="Q14661" s="49" t="s">
        <v>47</v>
      </c>
    </row>
    <row r="14662" spans="2:17" ht="20.25" customHeight="1">
      <c r="B14662" s="50" t="e">
        <f>IF((#REF!+#REF!+H14662)&lt;&gt;0,"a","b")</f>
        <v>#REF!</v>
      </c>
      <c r="C14662" s="54">
        <v>6</v>
      </c>
      <c r="D14662" s="54"/>
      <c r="F14662" s="89"/>
      <c r="G14662" s="109" t="s">
        <v>417</v>
      </c>
      <c r="H14662" s="360">
        <f t="shared" ref="H14662" si="8560">H14892+H15122+H15352</f>
        <v>0</v>
      </c>
      <c r="I14662" s="360">
        <f t="shared" ref="I14662:M14662" si="8561">I14892+I15122+I15352</f>
        <v>0</v>
      </c>
      <c r="J14662" s="360">
        <f t="shared" si="8561"/>
        <v>0</v>
      </c>
      <c r="K14662" s="360">
        <f t="shared" si="8561"/>
        <v>0</v>
      </c>
      <c r="L14662" s="360">
        <f t="shared" si="8561"/>
        <v>0</v>
      </c>
      <c r="M14662" s="360">
        <f t="shared" si="8561"/>
        <v>0</v>
      </c>
      <c r="N14662" s="158"/>
      <c r="Q14662" s="49" t="s">
        <v>47</v>
      </c>
    </row>
    <row r="14663" spans="2:17" ht="20.25" customHeight="1">
      <c r="B14663" s="50" t="e">
        <f>IF((#REF!+#REF!+H14663)&lt;&gt;0,"a","b")</f>
        <v>#REF!</v>
      </c>
      <c r="C14663" s="54">
        <v>6</v>
      </c>
      <c r="D14663" s="54"/>
      <c r="F14663" s="89"/>
      <c r="G14663" s="109" t="s">
        <v>418</v>
      </c>
      <c r="H14663" s="360">
        <f t="shared" ref="H14663" si="8562">H14893+H15123+H15353</f>
        <v>0</v>
      </c>
      <c r="I14663" s="360">
        <f t="shared" ref="I14663:M14663" si="8563">I14893+I15123+I15353</f>
        <v>0</v>
      </c>
      <c r="J14663" s="360">
        <f t="shared" si="8563"/>
        <v>0</v>
      </c>
      <c r="K14663" s="360">
        <f t="shared" si="8563"/>
        <v>0</v>
      </c>
      <c r="L14663" s="360">
        <f t="shared" si="8563"/>
        <v>0</v>
      </c>
      <c r="M14663" s="360">
        <f t="shared" si="8563"/>
        <v>0</v>
      </c>
      <c r="N14663" s="158"/>
      <c r="Q14663" s="49" t="s">
        <v>47</v>
      </c>
    </row>
    <row r="14664" spans="2:17" ht="20.25" customHeight="1">
      <c r="B14664" s="50" t="e">
        <f>IF((#REF!+#REF!+H14664)&lt;&gt;0,"a","b")</f>
        <v>#REF!</v>
      </c>
      <c r="C14664" s="54">
        <v>6</v>
      </c>
      <c r="D14664" s="54"/>
      <c r="F14664" s="89"/>
      <c r="G14664" s="109" t="s">
        <v>419</v>
      </c>
      <c r="H14664" s="360">
        <f t="shared" ref="H14664" si="8564">H14894+H15124+H15354</f>
        <v>0</v>
      </c>
      <c r="I14664" s="360">
        <f t="shared" ref="I14664:M14664" si="8565">I14894+I15124+I15354</f>
        <v>0</v>
      </c>
      <c r="J14664" s="360">
        <f t="shared" si="8565"/>
        <v>0</v>
      </c>
      <c r="K14664" s="360">
        <f t="shared" si="8565"/>
        <v>0</v>
      </c>
      <c r="L14664" s="360">
        <f t="shared" si="8565"/>
        <v>0</v>
      </c>
      <c r="M14664" s="360">
        <f t="shared" si="8565"/>
        <v>0</v>
      </c>
      <c r="N14664" s="158"/>
      <c r="Q14664" s="49" t="s">
        <v>47</v>
      </c>
    </row>
    <row r="14665" spans="2:17" ht="20.25" customHeight="1">
      <c r="B14665" s="50" t="e">
        <f>IF((#REF!+#REF!+H14665)&lt;&gt;0,"a","b")</f>
        <v>#REF!</v>
      </c>
      <c r="C14665" s="54">
        <v>6</v>
      </c>
      <c r="D14665" s="54"/>
      <c r="F14665" s="89"/>
      <c r="G14665" s="109" t="s">
        <v>420</v>
      </c>
      <c r="H14665" s="360">
        <f t="shared" ref="H14665" si="8566">H14895+H15125+H15355</f>
        <v>0</v>
      </c>
      <c r="I14665" s="360">
        <f t="shared" ref="I14665:M14665" si="8567">I14895+I15125+I15355</f>
        <v>0</v>
      </c>
      <c r="J14665" s="360">
        <f t="shared" si="8567"/>
        <v>0</v>
      </c>
      <c r="K14665" s="360">
        <f t="shared" si="8567"/>
        <v>0</v>
      </c>
      <c r="L14665" s="360">
        <f t="shared" si="8567"/>
        <v>0</v>
      </c>
      <c r="M14665" s="360">
        <f t="shared" si="8567"/>
        <v>0</v>
      </c>
      <c r="N14665" s="158"/>
      <c r="Q14665" s="49" t="s">
        <v>47</v>
      </c>
    </row>
    <row r="14666" spans="2:17" ht="20.25" customHeight="1">
      <c r="B14666" s="50" t="e">
        <f>IF((#REF!+#REF!+H14666)&lt;&gt;0,"a","b")</f>
        <v>#REF!</v>
      </c>
      <c r="C14666" s="54">
        <v>6</v>
      </c>
      <c r="D14666" s="54"/>
      <c r="F14666" s="89"/>
      <c r="G14666" s="109" t="s">
        <v>421</v>
      </c>
      <c r="H14666" s="360">
        <f t="shared" ref="H14666" si="8568">H14896+H15126+H15356</f>
        <v>0</v>
      </c>
      <c r="I14666" s="360">
        <f t="shared" ref="I14666:M14666" si="8569">I14896+I15126+I15356</f>
        <v>0</v>
      </c>
      <c r="J14666" s="360">
        <f t="shared" si="8569"/>
        <v>0</v>
      </c>
      <c r="K14666" s="360">
        <f t="shared" si="8569"/>
        <v>0</v>
      </c>
      <c r="L14666" s="360">
        <f t="shared" si="8569"/>
        <v>0</v>
      </c>
      <c r="M14666" s="360">
        <f t="shared" si="8569"/>
        <v>0</v>
      </c>
      <c r="N14666" s="158"/>
      <c r="Q14666" s="49" t="s">
        <v>47</v>
      </c>
    </row>
    <row r="14667" spans="2:17" ht="20.25" customHeight="1">
      <c r="B14667" s="50" t="e">
        <f>IF((#REF!+#REF!+H14667)&lt;&gt;0,"a","b")</f>
        <v>#REF!</v>
      </c>
      <c r="C14667" s="54">
        <v>6</v>
      </c>
      <c r="D14667" s="54"/>
      <c r="F14667" s="89"/>
      <c r="G14667" s="109" t="s">
        <v>422</v>
      </c>
      <c r="H14667" s="360">
        <f t="shared" ref="H14667" si="8570">H14897+H15127+H15357</f>
        <v>0</v>
      </c>
      <c r="I14667" s="360">
        <f t="shared" ref="I14667:M14667" si="8571">I14897+I15127+I15357</f>
        <v>0</v>
      </c>
      <c r="J14667" s="360">
        <f t="shared" si="8571"/>
        <v>0</v>
      </c>
      <c r="K14667" s="360">
        <f t="shared" si="8571"/>
        <v>0</v>
      </c>
      <c r="L14667" s="360">
        <f t="shared" si="8571"/>
        <v>0</v>
      </c>
      <c r="M14667" s="360">
        <f t="shared" si="8571"/>
        <v>0</v>
      </c>
      <c r="N14667" s="158"/>
      <c r="Q14667" s="49" t="s">
        <v>47</v>
      </c>
    </row>
    <row r="14668" spans="2:17" ht="20.25" customHeight="1">
      <c r="B14668" s="50" t="e">
        <f>IF((#REF!+#REF!+H14668)&lt;&gt;0,"a","b")</f>
        <v>#REF!</v>
      </c>
      <c r="C14668" s="54">
        <v>6</v>
      </c>
      <c r="D14668" s="54"/>
      <c r="F14668" s="89"/>
      <c r="G14668" s="109" t="s">
        <v>423</v>
      </c>
      <c r="H14668" s="360">
        <f t="shared" ref="H14668" si="8572">H14898+H15128+H15358</f>
        <v>0</v>
      </c>
      <c r="I14668" s="360">
        <f t="shared" ref="I14668:M14668" si="8573">I14898+I15128+I15358</f>
        <v>0</v>
      </c>
      <c r="J14668" s="360">
        <f t="shared" si="8573"/>
        <v>0</v>
      </c>
      <c r="K14668" s="360">
        <f t="shared" si="8573"/>
        <v>0</v>
      </c>
      <c r="L14668" s="360">
        <f t="shared" si="8573"/>
        <v>0</v>
      </c>
      <c r="M14668" s="360">
        <f t="shared" si="8573"/>
        <v>0</v>
      </c>
      <c r="N14668" s="158"/>
      <c r="Q14668" s="49" t="s">
        <v>47</v>
      </c>
    </row>
    <row r="14669" spans="2:17" ht="20.25" customHeight="1">
      <c r="B14669" s="50" t="e">
        <f>IF((#REF!+#REF!+H14669)&lt;&gt;0,"a","b")</f>
        <v>#REF!</v>
      </c>
      <c r="C14669" s="54">
        <v>6</v>
      </c>
      <c r="D14669" s="54"/>
      <c r="F14669" s="89"/>
      <c r="G14669" s="109" t="s">
        <v>424</v>
      </c>
      <c r="H14669" s="360">
        <f t="shared" ref="H14669" si="8574">H14899+H15129+H15359</f>
        <v>0</v>
      </c>
      <c r="I14669" s="360">
        <f t="shared" ref="I14669:M14669" si="8575">I14899+I15129+I15359</f>
        <v>0</v>
      </c>
      <c r="J14669" s="360">
        <f t="shared" si="8575"/>
        <v>0</v>
      </c>
      <c r="K14669" s="360">
        <f t="shared" si="8575"/>
        <v>0</v>
      </c>
      <c r="L14669" s="360">
        <f t="shared" si="8575"/>
        <v>0</v>
      </c>
      <c r="M14669" s="360">
        <f t="shared" si="8575"/>
        <v>0</v>
      </c>
      <c r="N14669" s="158"/>
      <c r="Q14669" s="49" t="s">
        <v>47</v>
      </c>
    </row>
    <row r="14670" spans="2:17" ht="20.25" customHeight="1">
      <c r="B14670" s="50" t="e">
        <f>IF((#REF!+#REF!+H14670)&lt;&gt;0,"a","b")</f>
        <v>#REF!</v>
      </c>
      <c r="C14670" s="54">
        <v>6</v>
      </c>
      <c r="D14670" s="54"/>
      <c r="F14670" s="89"/>
      <c r="G14670" s="126" t="s">
        <v>425</v>
      </c>
      <c r="H14670" s="360">
        <f t="shared" ref="H14670" si="8576">H14900+H15130+H15360</f>
        <v>0</v>
      </c>
      <c r="I14670" s="360">
        <f t="shared" ref="I14670:M14670" si="8577">I14900+I15130+I15360</f>
        <v>0</v>
      </c>
      <c r="J14670" s="360">
        <f t="shared" si="8577"/>
        <v>0</v>
      </c>
      <c r="K14670" s="360">
        <f t="shared" si="8577"/>
        <v>0</v>
      </c>
      <c r="L14670" s="360">
        <f t="shared" si="8577"/>
        <v>0</v>
      </c>
      <c r="M14670" s="360">
        <f t="shared" si="8577"/>
        <v>0</v>
      </c>
      <c r="N14670" s="158"/>
      <c r="Q14670" s="49" t="s">
        <v>47</v>
      </c>
    </row>
    <row r="14671" spans="2:17" ht="20.25" customHeight="1">
      <c r="B14671" s="50" t="e">
        <f>IF((#REF!+#REF!+H14671)&lt;&gt;0,"a","b")</f>
        <v>#REF!</v>
      </c>
      <c r="C14671" s="54">
        <v>6</v>
      </c>
      <c r="D14671" s="54"/>
      <c r="F14671" s="89"/>
      <c r="G14671" s="109" t="s">
        <v>426</v>
      </c>
      <c r="H14671" s="360">
        <f t="shared" ref="H14671" si="8578">H14901+H15131+H15361</f>
        <v>0</v>
      </c>
      <c r="I14671" s="360">
        <f t="shared" ref="I14671:M14671" si="8579">I14901+I15131+I15361</f>
        <v>0</v>
      </c>
      <c r="J14671" s="360">
        <f t="shared" si="8579"/>
        <v>0</v>
      </c>
      <c r="K14671" s="360">
        <f t="shared" si="8579"/>
        <v>0</v>
      </c>
      <c r="L14671" s="360">
        <f t="shared" si="8579"/>
        <v>0</v>
      </c>
      <c r="M14671" s="360">
        <f t="shared" si="8579"/>
        <v>0</v>
      </c>
      <c r="N14671" s="158"/>
      <c r="Q14671" s="49" t="s">
        <v>47</v>
      </c>
    </row>
    <row r="14672" spans="2:17" ht="30.75" customHeight="1">
      <c r="B14672" s="50" t="e">
        <f>IF((#REF!+#REF!+H14672)&lt;&gt;0,"a","b")</f>
        <v>#REF!</v>
      </c>
      <c r="C14672" s="54">
        <v>6</v>
      </c>
      <c r="D14672" s="54"/>
      <c r="F14672" s="89"/>
      <c r="G14672" s="109" t="s">
        <v>427</v>
      </c>
      <c r="H14672" s="360">
        <f t="shared" ref="H14672" si="8580">H14902+H15132+H15362</f>
        <v>0</v>
      </c>
      <c r="I14672" s="360">
        <f t="shared" ref="I14672:M14672" si="8581">I14902+I15132+I15362</f>
        <v>0</v>
      </c>
      <c r="J14672" s="360">
        <f t="shared" si="8581"/>
        <v>0</v>
      </c>
      <c r="K14672" s="360">
        <f t="shared" si="8581"/>
        <v>0</v>
      </c>
      <c r="L14672" s="360">
        <f t="shared" si="8581"/>
        <v>0</v>
      </c>
      <c r="M14672" s="360">
        <f t="shared" si="8581"/>
        <v>0</v>
      </c>
      <c r="N14672" s="158"/>
      <c r="Q14672" s="49" t="s">
        <v>47</v>
      </c>
    </row>
    <row r="14673" spans="2:17" ht="20.25" customHeight="1">
      <c r="B14673" s="50" t="e">
        <f>IF((#REF!+#REF!+H14673)&lt;&gt;0,"a","b")</f>
        <v>#REF!</v>
      </c>
      <c r="C14673" s="54">
        <v>4</v>
      </c>
      <c r="D14673" s="54"/>
      <c r="F14673" s="89"/>
      <c r="G14673" s="93" t="s">
        <v>428</v>
      </c>
      <c r="H14673" s="360">
        <f t="shared" ref="H14673" si="8582">H14903+H15133+H15363</f>
        <v>0</v>
      </c>
      <c r="I14673" s="360">
        <f t="shared" ref="I14673:M14673" si="8583">I14903+I15133+I15363</f>
        <v>0</v>
      </c>
      <c r="J14673" s="360">
        <f t="shared" si="8583"/>
        <v>0</v>
      </c>
      <c r="K14673" s="360">
        <f t="shared" si="8583"/>
        <v>0</v>
      </c>
      <c r="L14673" s="360">
        <f t="shared" si="8583"/>
        <v>0</v>
      </c>
      <c r="M14673" s="360">
        <f t="shared" si="8583"/>
        <v>0</v>
      </c>
      <c r="N14673" s="137">
        <f t="shared" ref="N14673" si="8584">N14674+N14675</f>
        <v>0</v>
      </c>
      <c r="O14673" s="60" t="s">
        <v>71</v>
      </c>
      <c r="Q14673" s="49" t="s">
        <v>47</v>
      </c>
    </row>
    <row r="14674" spans="2:17" ht="20.25" customHeight="1">
      <c r="B14674" s="50" t="e">
        <f>IF((#REF!+#REF!+H14674)&lt;&gt;0,"a","b")</f>
        <v>#REF!</v>
      </c>
      <c r="C14674" s="54">
        <v>5</v>
      </c>
      <c r="D14674" s="54"/>
      <c r="F14674" s="89"/>
      <c r="G14674" s="95" t="s">
        <v>429</v>
      </c>
      <c r="H14674" s="360">
        <f t="shared" ref="H14674" si="8585">H14904+H15134+H15364</f>
        <v>0</v>
      </c>
      <c r="I14674" s="360">
        <f t="shared" ref="I14674:M14674" si="8586">I14904+I15134+I15364</f>
        <v>0</v>
      </c>
      <c r="J14674" s="360">
        <f t="shared" si="8586"/>
        <v>0</v>
      </c>
      <c r="K14674" s="360">
        <f t="shared" si="8586"/>
        <v>0</v>
      </c>
      <c r="L14674" s="360">
        <f t="shared" si="8586"/>
        <v>0</v>
      </c>
      <c r="M14674" s="360">
        <f t="shared" si="8586"/>
        <v>0</v>
      </c>
      <c r="N14674" s="154"/>
      <c r="O14674" s="60"/>
      <c r="Q14674" s="49" t="s">
        <v>47</v>
      </c>
    </row>
    <row r="14675" spans="2:17" ht="20.25" customHeight="1">
      <c r="B14675" s="50" t="e">
        <f>IF((#REF!+#REF!+H14675)&lt;&gt;0,"a","b")</f>
        <v>#REF!</v>
      </c>
      <c r="C14675" s="54">
        <v>5</v>
      </c>
      <c r="D14675" s="54"/>
      <c r="F14675" s="89"/>
      <c r="G14675" s="95" t="s">
        <v>430</v>
      </c>
      <c r="H14675" s="360">
        <f t="shared" ref="H14675" si="8587">H14905+H15135+H15365</f>
        <v>0</v>
      </c>
      <c r="I14675" s="360">
        <f t="shared" ref="I14675:M14675" si="8588">I14905+I15135+I15365</f>
        <v>0</v>
      </c>
      <c r="J14675" s="360">
        <f t="shared" si="8588"/>
        <v>0</v>
      </c>
      <c r="K14675" s="360">
        <f t="shared" si="8588"/>
        <v>0</v>
      </c>
      <c r="L14675" s="360">
        <f t="shared" si="8588"/>
        <v>0</v>
      </c>
      <c r="M14675" s="360">
        <f t="shared" si="8588"/>
        <v>0</v>
      </c>
      <c r="N14675" s="142">
        <f t="shared" ref="N14675" si="8589">N14676+N14677</f>
        <v>0</v>
      </c>
      <c r="O14675" s="60" t="s">
        <v>71</v>
      </c>
      <c r="Q14675" s="49" t="s">
        <v>47</v>
      </c>
    </row>
    <row r="14676" spans="2:17" ht="20.25" customHeight="1">
      <c r="B14676" s="50" t="e">
        <f>IF((#REF!+#REF!+H14676)&lt;&gt;0,"a","b")</f>
        <v>#REF!</v>
      </c>
      <c r="C14676" s="54">
        <v>6</v>
      </c>
      <c r="D14676" s="54"/>
      <c r="F14676" s="89"/>
      <c r="G14676" s="109" t="s">
        <v>431</v>
      </c>
      <c r="H14676" s="360">
        <f t="shared" ref="H14676" si="8590">H14906+H15136+H15366</f>
        <v>0</v>
      </c>
      <c r="I14676" s="360">
        <f t="shared" ref="I14676:M14676" si="8591">I14906+I15136+I15366</f>
        <v>0</v>
      </c>
      <c r="J14676" s="360">
        <f t="shared" si="8591"/>
        <v>0</v>
      </c>
      <c r="K14676" s="360">
        <f t="shared" si="8591"/>
        <v>0</v>
      </c>
      <c r="L14676" s="360">
        <f t="shared" si="8591"/>
        <v>0</v>
      </c>
      <c r="M14676" s="360">
        <f t="shared" si="8591"/>
        <v>0</v>
      </c>
      <c r="N14676" s="158"/>
      <c r="Q14676" s="49" t="s">
        <v>47</v>
      </c>
    </row>
    <row r="14677" spans="2:17" ht="20.25" customHeight="1">
      <c r="B14677" s="50" t="e">
        <f>IF((#REF!+#REF!+H14677)&lt;&gt;0,"a","b")</f>
        <v>#REF!</v>
      </c>
      <c r="C14677" s="54">
        <v>6</v>
      </c>
      <c r="D14677" s="54"/>
      <c r="F14677" s="89"/>
      <c r="G14677" s="109" t="s">
        <v>432</v>
      </c>
      <c r="H14677" s="360">
        <f t="shared" ref="H14677" si="8592">H14907+H15137+H15367</f>
        <v>0</v>
      </c>
      <c r="I14677" s="360">
        <f t="shared" ref="I14677:M14677" si="8593">I14907+I15137+I15367</f>
        <v>0</v>
      </c>
      <c r="J14677" s="360">
        <f t="shared" si="8593"/>
        <v>0</v>
      </c>
      <c r="K14677" s="360">
        <f t="shared" si="8593"/>
        <v>0</v>
      </c>
      <c r="L14677" s="360">
        <f t="shared" si="8593"/>
        <v>0</v>
      </c>
      <c r="M14677" s="360">
        <f t="shared" si="8593"/>
        <v>0</v>
      </c>
      <c r="N14677" s="158"/>
      <c r="Q14677" s="49" t="s">
        <v>47</v>
      </c>
    </row>
    <row r="14678" spans="2:17" ht="30.75" customHeight="1">
      <c r="B14678" s="50" t="e">
        <f>IF((#REF!+#REF!+H14678)&lt;&gt;0,"a","b")</f>
        <v>#REF!</v>
      </c>
      <c r="C14678" s="54">
        <v>3</v>
      </c>
      <c r="D14678" s="54"/>
      <c r="F14678" s="89"/>
      <c r="G14678" s="108" t="s">
        <v>433</v>
      </c>
      <c r="H14678" s="360">
        <f t="shared" ref="H14678" si="8594">H14908+H15138+H15368</f>
        <v>0</v>
      </c>
      <c r="I14678" s="360">
        <f t="shared" ref="I14678:M14678" si="8595">I14908+I15138+I15368</f>
        <v>0</v>
      </c>
      <c r="J14678" s="360">
        <f t="shared" si="8595"/>
        <v>0</v>
      </c>
      <c r="K14678" s="360">
        <f t="shared" si="8595"/>
        <v>0</v>
      </c>
      <c r="L14678" s="360">
        <f t="shared" si="8595"/>
        <v>0</v>
      </c>
      <c r="M14678" s="360">
        <f t="shared" si="8595"/>
        <v>0</v>
      </c>
      <c r="N14678" s="140">
        <f t="shared" ref="N14678" si="8596">N14679+N14680</f>
        <v>0</v>
      </c>
      <c r="O14678" s="60" t="s">
        <v>71</v>
      </c>
      <c r="Q14678" s="49" t="s">
        <v>47</v>
      </c>
    </row>
    <row r="14679" spans="2:17" ht="30.75" customHeight="1">
      <c r="B14679" s="50" t="e">
        <f>IF((#REF!+#REF!+H14679)&lt;&gt;0,"a","b")</f>
        <v>#REF!</v>
      </c>
      <c r="C14679" s="54">
        <v>4</v>
      </c>
      <c r="D14679" s="54"/>
      <c r="F14679" s="89"/>
      <c r="G14679" s="93" t="s">
        <v>434</v>
      </c>
      <c r="H14679" s="360">
        <f t="shared" ref="H14679" si="8597">H14909+H15139+H15369</f>
        <v>0</v>
      </c>
      <c r="I14679" s="360">
        <f t="shared" ref="I14679:M14679" si="8598">I14909+I15139+I15369</f>
        <v>0</v>
      </c>
      <c r="J14679" s="360">
        <f t="shared" si="8598"/>
        <v>0</v>
      </c>
      <c r="K14679" s="360">
        <f t="shared" si="8598"/>
        <v>0</v>
      </c>
      <c r="L14679" s="360">
        <f t="shared" si="8598"/>
        <v>0</v>
      </c>
      <c r="M14679" s="360">
        <f t="shared" si="8598"/>
        <v>0</v>
      </c>
      <c r="N14679" s="153"/>
      <c r="Q14679" s="49" t="s">
        <v>47</v>
      </c>
    </row>
    <row r="14680" spans="2:17" ht="30.75" customHeight="1">
      <c r="B14680" s="50" t="e">
        <f>IF((#REF!+#REF!+H14680)&lt;&gt;0,"a","b")</f>
        <v>#REF!</v>
      </c>
      <c r="C14680" s="54">
        <v>4</v>
      </c>
      <c r="D14680" s="54"/>
      <c r="F14680" s="89"/>
      <c r="G14680" s="93" t="s">
        <v>435</v>
      </c>
      <c r="H14680" s="360">
        <f t="shared" ref="H14680" si="8599">H14910+H15140+H15370</f>
        <v>0</v>
      </c>
      <c r="I14680" s="360">
        <f t="shared" ref="I14680:M14680" si="8600">I14910+I15140+I15370</f>
        <v>0</v>
      </c>
      <c r="J14680" s="360">
        <f t="shared" si="8600"/>
        <v>0</v>
      </c>
      <c r="K14680" s="360">
        <f t="shared" si="8600"/>
        <v>0</v>
      </c>
      <c r="L14680" s="360">
        <f t="shared" si="8600"/>
        <v>0</v>
      </c>
      <c r="M14680" s="360">
        <f t="shared" si="8600"/>
        <v>0</v>
      </c>
      <c r="N14680" s="137">
        <f t="shared" ref="N14680" si="8601">N14681+N14682+N14683+N14684</f>
        <v>0</v>
      </c>
      <c r="O14680" s="60" t="s">
        <v>71</v>
      </c>
      <c r="Q14680" s="49" t="s">
        <v>47</v>
      </c>
    </row>
    <row r="14681" spans="2:17" ht="30.75" customHeight="1">
      <c r="B14681" s="50" t="e">
        <f>IF((#REF!+#REF!+H14681)&lt;&gt;0,"a","b")</f>
        <v>#REF!</v>
      </c>
      <c r="C14681" s="54">
        <v>5</v>
      </c>
      <c r="D14681" s="54"/>
      <c r="F14681" s="89"/>
      <c r="G14681" s="95" t="s">
        <v>436</v>
      </c>
      <c r="H14681" s="360">
        <f t="shared" ref="H14681" si="8602">H14911+H15141+H15371</f>
        <v>0</v>
      </c>
      <c r="I14681" s="360">
        <f t="shared" ref="I14681:M14681" si="8603">I14911+I15141+I15371</f>
        <v>0</v>
      </c>
      <c r="J14681" s="360">
        <f t="shared" si="8603"/>
        <v>0</v>
      </c>
      <c r="K14681" s="360">
        <f t="shared" si="8603"/>
        <v>0</v>
      </c>
      <c r="L14681" s="360">
        <f t="shared" si="8603"/>
        <v>0</v>
      </c>
      <c r="M14681" s="360">
        <f t="shared" si="8603"/>
        <v>0</v>
      </c>
      <c r="N14681" s="154"/>
      <c r="Q14681" s="49" t="s">
        <v>47</v>
      </c>
    </row>
    <row r="14682" spans="2:17" ht="20.25" customHeight="1">
      <c r="B14682" s="50" t="e">
        <f>IF((#REF!+#REF!+H14682)&lt;&gt;0,"a","b")</f>
        <v>#REF!</v>
      </c>
      <c r="C14682" s="54">
        <v>5</v>
      </c>
      <c r="D14682" s="54"/>
      <c r="F14682" s="89"/>
      <c r="G14682" s="95" t="s">
        <v>437</v>
      </c>
      <c r="H14682" s="360">
        <f t="shared" ref="H14682" si="8604">H14912+H15142+H15372</f>
        <v>0</v>
      </c>
      <c r="I14682" s="360">
        <f t="shared" ref="I14682:M14682" si="8605">I14912+I15142+I15372</f>
        <v>0</v>
      </c>
      <c r="J14682" s="360">
        <f t="shared" si="8605"/>
        <v>0</v>
      </c>
      <c r="K14682" s="360">
        <f t="shared" si="8605"/>
        <v>0</v>
      </c>
      <c r="L14682" s="360">
        <f t="shared" si="8605"/>
        <v>0</v>
      </c>
      <c r="M14682" s="360">
        <f t="shared" si="8605"/>
        <v>0</v>
      </c>
      <c r="N14682" s="154"/>
      <c r="Q14682" s="49" t="s">
        <v>47</v>
      </c>
    </row>
    <row r="14683" spans="2:17" ht="20.25" customHeight="1">
      <c r="B14683" s="50" t="e">
        <f>IF((#REF!+#REF!+H14683)&lt;&gt;0,"a","b")</f>
        <v>#REF!</v>
      </c>
      <c r="C14683" s="54">
        <v>5</v>
      </c>
      <c r="D14683" s="54"/>
      <c r="F14683" s="89"/>
      <c r="G14683" s="95" t="s">
        <v>438</v>
      </c>
      <c r="H14683" s="360">
        <f t="shared" ref="H14683" si="8606">H14913+H15143+H15373</f>
        <v>0</v>
      </c>
      <c r="I14683" s="360">
        <f t="shared" ref="I14683:M14683" si="8607">I14913+I15143+I15373</f>
        <v>0</v>
      </c>
      <c r="J14683" s="360">
        <f t="shared" si="8607"/>
        <v>0</v>
      </c>
      <c r="K14683" s="360">
        <f t="shared" si="8607"/>
        <v>0</v>
      </c>
      <c r="L14683" s="360">
        <f t="shared" si="8607"/>
        <v>0</v>
      </c>
      <c r="M14683" s="360">
        <f t="shared" si="8607"/>
        <v>0</v>
      </c>
      <c r="N14683" s="154"/>
      <c r="Q14683" s="49" t="s">
        <v>47</v>
      </c>
    </row>
    <row r="14684" spans="2:17" ht="20.25" customHeight="1">
      <c r="B14684" s="50" t="e">
        <f>IF((#REF!+#REF!+H14684)&lt;&gt;0,"a","b")</f>
        <v>#REF!</v>
      </c>
      <c r="C14684" s="54">
        <v>5</v>
      </c>
      <c r="D14684" s="54"/>
      <c r="F14684" s="89"/>
      <c r="G14684" s="95" t="s">
        <v>307</v>
      </c>
      <c r="H14684" s="360">
        <f t="shared" ref="H14684" si="8608">H14914+H15144+H15374</f>
        <v>0</v>
      </c>
      <c r="I14684" s="360">
        <f t="shared" ref="I14684:M14684" si="8609">I14914+I15144+I15374</f>
        <v>0</v>
      </c>
      <c r="J14684" s="360">
        <f t="shared" si="8609"/>
        <v>0</v>
      </c>
      <c r="K14684" s="360">
        <f t="shared" si="8609"/>
        <v>0</v>
      </c>
      <c r="L14684" s="360">
        <f t="shared" si="8609"/>
        <v>0</v>
      </c>
      <c r="M14684" s="360">
        <f t="shared" si="8609"/>
        <v>0</v>
      </c>
      <c r="N14684" s="154"/>
      <c r="Q14684" s="49" t="s">
        <v>47</v>
      </c>
    </row>
    <row r="14685" spans="2:17" ht="20.25" customHeight="1">
      <c r="B14685" s="50" t="e">
        <f>IF((#REF!+#REF!+H14685)&lt;&gt;0,"a","b")</f>
        <v>#REF!</v>
      </c>
      <c r="C14685" s="54">
        <v>3</v>
      </c>
      <c r="D14685" s="54"/>
      <c r="F14685" s="89"/>
      <c r="G14685" s="108" t="s">
        <v>439</v>
      </c>
      <c r="H14685" s="360">
        <f t="shared" ref="H14685" si="8610">H14915+H15145+H15375</f>
        <v>0</v>
      </c>
      <c r="I14685" s="360">
        <f t="shared" ref="I14685:M14685" si="8611">I14915+I15145+I15375</f>
        <v>0</v>
      </c>
      <c r="J14685" s="360">
        <f t="shared" si="8611"/>
        <v>0</v>
      </c>
      <c r="K14685" s="360">
        <f t="shared" si="8611"/>
        <v>0</v>
      </c>
      <c r="L14685" s="360">
        <f t="shared" si="8611"/>
        <v>0</v>
      </c>
      <c r="M14685" s="360">
        <f t="shared" si="8611"/>
        <v>0</v>
      </c>
      <c r="N14685" s="161"/>
      <c r="Q14685" s="49" t="s">
        <v>47</v>
      </c>
    </row>
    <row r="14686" spans="2:17" ht="20.25" customHeight="1">
      <c r="B14686" s="50" t="e">
        <f>IF((#REF!+#REF!+H14686)&lt;&gt;0,"a","b")</f>
        <v>#REF!</v>
      </c>
      <c r="C14686" s="54">
        <v>3</v>
      </c>
      <c r="D14686" s="54"/>
      <c r="F14686" s="89"/>
      <c r="G14686" s="108" t="s">
        <v>440</v>
      </c>
      <c r="H14686" s="360">
        <f t="shared" ref="H14686" si="8612">H14916+H15146+H15376</f>
        <v>0</v>
      </c>
      <c r="I14686" s="360">
        <f t="shared" ref="I14686:M14686" si="8613">I14916+I15146+I15376</f>
        <v>0</v>
      </c>
      <c r="J14686" s="360">
        <f t="shared" si="8613"/>
        <v>0</v>
      </c>
      <c r="K14686" s="360">
        <f t="shared" si="8613"/>
        <v>0</v>
      </c>
      <c r="L14686" s="360">
        <f t="shared" si="8613"/>
        <v>0</v>
      </c>
      <c r="M14686" s="360">
        <f t="shared" si="8613"/>
        <v>0</v>
      </c>
      <c r="N14686" s="140">
        <f t="shared" ref="N14686" si="8614">N14687+N14688+N14689+N14692</f>
        <v>0</v>
      </c>
      <c r="O14686" s="60" t="s">
        <v>71</v>
      </c>
      <c r="Q14686" s="49" t="s">
        <v>47</v>
      </c>
    </row>
    <row r="14687" spans="2:17" ht="30.75" customHeight="1">
      <c r="B14687" s="50" t="e">
        <f>IF((#REF!+#REF!+H14687)&lt;&gt;0,"a","b")</f>
        <v>#REF!</v>
      </c>
      <c r="C14687" s="54">
        <v>4</v>
      </c>
      <c r="D14687" s="54"/>
      <c r="F14687" s="89"/>
      <c r="G14687" s="93" t="s">
        <v>441</v>
      </c>
      <c r="H14687" s="360">
        <f t="shared" ref="H14687" si="8615">H14917+H15147+H15377</f>
        <v>0</v>
      </c>
      <c r="I14687" s="360">
        <f t="shared" ref="I14687:M14687" si="8616">I14917+I15147+I15377</f>
        <v>0</v>
      </c>
      <c r="J14687" s="360">
        <f t="shared" si="8616"/>
        <v>0</v>
      </c>
      <c r="K14687" s="360">
        <f t="shared" si="8616"/>
        <v>0</v>
      </c>
      <c r="L14687" s="360">
        <f t="shared" si="8616"/>
        <v>0</v>
      </c>
      <c r="M14687" s="360">
        <f t="shared" si="8616"/>
        <v>0</v>
      </c>
      <c r="N14687" s="153"/>
      <c r="O14687" s="60"/>
      <c r="Q14687" s="49" t="s">
        <v>47</v>
      </c>
    </row>
    <row r="14688" spans="2:17" ht="20.25" customHeight="1">
      <c r="B14688" s="50" t="e">
        <f>IF((#REF!+#REF!+H14688)&lt;&gt;0,"a","b")</f>
        <v>#REF!</v>
      </c>
      <c r="C14688" s="54">
        <v>4</v>
      </c>
      <c r="D14688" s="54"/>
      <c r="F14688" s="89"/>
      <c r="G14688" s="93" t="s">
        <v>442</v>
      </c>
      <c r="H14688" s="360">
        <f t="shared" ref="H14688" si="8617">H14918+H15148+H15378</f>
        <v>0</v>
      </c>
      <c r="I14688" s="360">
        <f t="shared" ref="I14688:M14688" si="8618">I14918+I15148+I15378</f>
        <v>0</v>
      </c>
      <c r="J14688" s="360">
        <f t="shared" si="8618"/>
        <v>0</v>
      </c>
      <c r="K14688" s="360">
        <f t="shared" si="8618"/>
        <v>0</v>
      </c>
      <c r="L14688" s="360">
        <f t="shared" si="8618"/>
        <v>0</v>
      </c>
      <c r="M14688" s="360">
        <f t="shared" si="8618"/>
        <v>0</v>
      </c>
      <c r="N14688" s="153"/>
      <c r="O14688" s="60"/>
      <c r="Q14688" s="49" t="s">
        <v>47</v>
      </c>
    </row>
    <row r="14689" spans="2:17" ht="20.25" customHeight="1">
      <c r="B14689" s="50" t="e">
        <f>IF((#REF!+#REF!+H14689)&lt;&gt;0,"a","b")</f>
        <v>#REF!</v>
      </c>
      <c r="C14689" s="54">
        <v>4</v>
      </c>
      <c r="D14689" s="54"/>
      <c r="F14689" s="89"/>
      <c r="G14689" s="93" t="s">
        <v>443</v>
      </c>
      <c r="H14689" s="360">
        <f t="shared" ref="H14689" si="8619">H14919+H15149+H15379</f>
        <v>0</v>
      </c>
      <c r="I14689" s="360">
        <f t="shared" ref="I14689:M14689" si="8620">I14919+I15149+I15379</f>
        <v>0</v>
      </c>
      <c r="J14689" s="360">
        <f t="shared" si="8620"/>
        <v>0</v>
      </c>
      <c r="K14689" s="360">
        <f t="shared" si="8620"/>
        <v>0</v>
      </c>
      <c r="L14689" s="360">
        <f t="shared" si="8620"/>
        <v>0</v>
      </c>
      <c r="M14689" s="360">
        <f t="shared" si="8620"/>
        <v>0</v>
      </c>
      <c r="N14689" s="137">
        <f t="shared" ref="N14689" si="8621">N14690+N14691</f>
        <v>0</v>
      </c>
      <c r="O14689" s="60" t="s">
        <v>71</v>
      </c>
      <c r="Q14689" s="49" t="s">
        <v>47</v>
      </c>
    </row>
    <row r="14690" spans="2:17" ht="30.75" customHeight="1">
      <c r="B14690" s="50" t="e">
        <f>IF((#REF!+#REF!+H14690)&lt;&gt;0,"a","b")</f>
        <v>#REF!</v>
      </c>
      <c r="C14690" s="54">
        <v>5</v>
      </c>
      <c r="D14690" s="54"/>
      <c r="F14690" s="89"/>
      <c r="G14690" s="95" t="s">
        <v>444</v>
      </c>
      <c r="H14690" s="360">
        <f t="shared" ref="H14690" si="8622">H14920+H15150+H15380</f>
        <v>0</v>
      </c>
      <c r="I14690" s="360">
        <f t="shared" ref="I14690:M14690" si="8623">I14920+I15150+I15380</f>
        <v>0</v>
      </c>
      <c r="J14690" s="360">
        <f t="shared" si="8623"/>
        <v>0</v>
      </c>
      <c r="K14690" s="360">
        <f t="shared" si="8623"/>
        <v>0</v>
      </c>
      <c r="L14690" s="360">
        <f t="shared" si="8623"/>
        <v>0</v>
      </c>
      <c r="M14690" s="360">
        <f t="shared" si="8623"/>
        <v>0</v>
      </c>
      <c r="N14690" s="154"/>
      <c r="Q14690" s="49" t="s">
        <v>47</v>
      </c>
    </row>
    <row r="14691" spans="2:17" ht="20.25" customHeight="1">
      <c r="B14691" s="50" t="e">
        <f>IF((#REF!+#REF!+H14691)&lt;&gt;0,"a","b")</f>
        <v>#REF!</v>
      </c>
      <c r="C14691" s="54">
        <v>5</v>
      </c>
      <c r="D14691" s="54"/>
      <c r="F14691" s="89"/>
      <c r="G14691" s="95" t="s">
        <v>445</v>
      </c>
      <c r="H14691" s="360">
        <f t="shared" ref="H14691" si="8624">H14921+H15151+H15381</f>
        <v>0</v>
      </c>
      <c r="I14691" s="360">
        <f t="shared" ref="I14691:M14691" si="8625">I14921+I15151+I15381</f>
        <v>0</v>
      </c>
      <c r="J14691" s="360">
        <f t="shared" si="8625"/>
        <v>0</v>
      </c>
      <c r="K14691" s="360">
        <f t="shared" si="8625"/>
        <v>0</v>
      </c>
      <c r="L14691" s="360">
        <f t="shared" si="8625"/>
        <v>0</v>
      </c>
      <c r="M14691" s="360">
        <f t="shared" si="8625"/>
        <v>0</v>
      </c>
      <c r="N14691" s="154"/>
      <c r="Q14691" s="49" t="s">
        <v>47</v>
      </c>
    </row>
    <row r="14692" spans="2:17" ht="20.25" customHeight="1">
      <c r="B14692" s="50" t="e">
        <f>IF((#REF!+#REF!+H14692)&lt;&gt;0,"a","b")</f>
        <v>#REF!</v>
      </c>
      <c r="C14692" s="54">
        <v>4</v>
      </c>
      <c r="D14692" s="54"/>
      <c r="F14692" s="89"/>
      <c r="G14692" s="93" t="s">
        <v>446</v>
      </c>
      <c r="H14692" s="360">
        <f t="shared" ref="H14692" si="8626">H14922+H15152+H15382</f>
        <v>0</v>
      </c>
      <c r="I14692" s="360">
        <f t="shared" ref="I14692:M14692" si="8627">I14922+I15152+I15382</f>
        <v>0</v>
      </c>
      <c r="J14692" s="360">
        <f t="shared" si="8627"/>
        <v>0</v>
      </c>
      <c r="K14692" s="360">
        <f t="shared" si="8627"/>
        <v>0</v>
      </c>
      <c r="L14692" s="360">
        <f t="shared" si="8627"/>
        <v>0</v>
      </c>
      <c r="M14692" s="360">
        <f t="shared" si="8627"/>
        <v>0</v>
      </c>
      <c r="N14692" s="153"/>
      <c r="Q14692" s="49" t="s">
        <v>47</v>
      </c>
    </row>
    <row r="14693" spans="2:17" ht="20.25" customHeight="1">
      <c r="B14693" s="50" t="e">
        <f>IF((#REF!+#REF!+H14693)&lt;&gt;0,"a","b")</f>
        <v>#REF!</v>
      </c>
      <c r="C14693" s="54">
        <v>2</v>
      </c>
      <c r="D14693" s="68" t="s">
        <v>664</v>
      </c>
      <c r="F14693" s="127"/>
      <c r="G14693" s="117" t="s">
        <v>447</v>
      </c>
      <c r="H14693" s="360">
        <f t="shared" ref="H14693" si="8628">H14923+H15153+H15383</f>
        <v>0</v>
      </c>
      <c r="I14693" s="360">
        <f t="shared" ref="I14693:M14693" si="8629">I14923+I15153+I15383</f>
        <v>0</v>
      </c>
      <c r="J14693" s="360">
        <f t="shared" si="8629"/>
        <v>0</v>
      </c>
      <c r="K14693" s="360">
        <f t="shared" si="8629"/>
        <v>0</v>
      </c>
      <c r="L14693" s="360">
        <f t="shared" si="8629"/>
        <v>0</v>
      </c>
      <c r="M14693" s="360">
        <f t="shared" si="8629"/>
        <v>0</v>
      </c>
      <c r="N14693" s="149">
        <f t="shared" ref="N14693" si="8630">N14694+N14701+N14708</f>
        <v>0</v>
      </c>
      <c r="O14693" s="60" t="s">
        <v>71</v>
      </c>
    </row>
    <row r="14694" spans="2:17" ht="20.25" customHeight="1">
      <c r="B14694" s="50" t="e">
        <f>IF((#REF!+#REF!+H14694)&lt;&gt;0,"a","b")</f>
        <v>#REF!</v>
      </c>
      <c r="C14694" s="54">
        <v>3</v>
      </c>
      <c r="D14694" s="54"/>
      <c r="F14694" s="127"/>
      <c r="G14694" s="108" t="s">
        <v>448</v>
      </c>
      <c r="H14694" s="360">
        <f t="shared" ref="H14694" si="8631">H14924+H15154+H15384</f>
        <v>0</v>
      </c>
      <c r="I14694" s="360">
        <f t="shared" ref="I14694:M14694" si="8632">I14924+I15154+I15384</f>
        <v>0</v>
      </c>
      <c r="J14694" s="360">
        <f t="shared" si="8632"/>
        <v>0</v>
      </c>
      <c r="K14694" s="360">
        <f t="shared" si="8632"/>
        <v>0</v>
      </c>
      <c r="L14694" s="360">
        <f t="shared" si="8632"/>
        <v>0</v>
      </c>
      <c r="M14694" s="360">
        <f t="shared" si="8632"/>
        <v>0</v>
      </c>
      <c r="N14694" s="159">
        <f t="shared" ref="N14694" si="8633">SUM(N14695:N14700)</f>
        <v>0</v>
      </c>
      <c r="O14694" s="60" t="s">
        <v>71</v>
      </c>
    </row>
    <row r="14695" spans="2:17" ht="20.25" customHeight="1">
      <c r="B14695" s="50" t="e">
        <f>IF((#REF!+#REF!+H14695)&lt;&gt;0,"a","b")</f>
        <v>#REF!</v>
      </c>
      <c r="C14695" s="54">
        <v>4</v>
      </c>
      <c r="D14695" s="54"/>
      <c r="F14695" s="127"/>
      <c r="G14695" s="93" t="s">
        <v>449</v>
      </c>
      <c r="H14695" s="360">
        <f t="shared" ref="H14695" si="8634">H14925+H15155+H15385</f>
        <v>0</v>
      </c>
      <c r="I14695" s="360">
        <f t="shared" ref="I14695:M14695" si="8635">I14925+I15155+I15385</f>
        <v>0</v>
      </c>
      <c r="J14695" s="360">
        <f t="shared" si="8635"/>
        <v>0</v>
      </c>
      <c r="K14695" s="360">
        <f t="shared" si="8635"/>
        <v>0</v>
      </c>
      <c r="L14695" s="360">
        <f t="shared" si="8635"/>
        <v>0</v>
      </c>
      <c r="M14695" s="360">
        <f t="shared" si="8635"/>
        <v>0</v>
      </c>
      <c r="N14695" s="153"/>
    </row>
    <row r="14696" spans="2:17" ht="20.25" customHeight="1">
      <c r="B14696" s="50" t="e">
        <f>IF((#REF!+#REF!+H14696)&lt;&gt;0,"a","b")</f>
        <v>#REF!</v>
      </c>
      <c r="C14696" s="54">
        <v>4</v>
      </c>
      <c r="D14696" s="54"/>
      <c r="F14696" s="127"/>
      <c r="G14696" s="93" t="s">
        <v>450</v>
      </c>
      <c r="H14696" s="360">
        <f t="shared" ref="H14696" si="8636">H14926+H15156+H15386</f>
        <v>0</v>
      </c>
      <c r="I14696" s="360">
        <f t="shared" ref="I14696:M14696" si="8637">I14926+I15156+I15386</f>
        <v>0</v>
      </c>
      <c r="J14696" s="360">
        <f t="shared" si="8637"/>
        <v>0</v>
      </c>
      <c r="K14696" s="360">
        <f t="shared" si="8637"/>
        <v>0</v>
      </c>
      <c r="L14696" s="360">
        <f t="shared" si="8637"/>
        <v>0</v>
      </c>
      <c r="M14696" s="360">
        <f t="shared" si="8637"/>
        <v>0</v>
      </c>
      <c r="N14696" s="153"/>
    </row>
    <row r="14697" spans="2:17" ht="20.25" customHeight="1">
      <c r="B14697" s="50" t="e">
        <f>IF((#REF!+#REF!+H14697)&lt;&gt;0,"a","b")</f>
        <v>#REF!</v>
      </c>
      <c r="C14697" s="54">
        <v>4</v>
      </c>
      <c r="D14697" s="54"/>
      <c r="F14697" s="127"/>
      <c r="G14697" s="93" t="s">
        <v>305</v>
      </c>
      <c r="H14697" s="360">
        <f t="shared" ref="H14697" si="8638">H14927+H15157+H15387</f>
        <v>0</v>
      </c>
      <c r="I14697" s="360">
        <f t="shared" ref="I14697:M14697" si="8639">I14927+I15157+I15387</f>
        <v>0</v>
      </c>
      <c r="J14697" s="360">
        <f t="shared" si="8639"/>
        <v>0</v>
      </c>
      <c r="K14697" s="360">
        <f t="shared" si="8639"/>
        <v>0</v>
      </c>
      <c r="L14697" s="360">
        <f t="shared" si="8639"/>
        <v>0</v>
      </c>
      <c r="M14697" s="360">
        <f t="shared" si="8639"/>
        <v>0</v>
      </c>
      <c r="N14697" s="153"/>
    </row>
    <row r="14698" spans="2:17" ht="20.25" customHeight="1">
      <c r="B14698" s="50" t="e">
        <f>IF((#REF!+#REF!+H14698)&lt;&gt;0,"a","b")</f>
        <v>#REF!</v>
      </c>
      <c r="C14698" s="54">
        <v>4</v>
      </c>
      <c r="D14698" s="54"/>
      <c r="F14698" s="127"/>
      <c r="G14698" s="93" t="s">
        <v>451</v>
      </c>
      <c r="H14698" s="360">
        <f t="shared" ref="H14698" si="8640">H14928+H15158+H15388</f>
        <v>0</v>
      </c>
      <c r="I14698" s="360">
        <f t="shared" ref="I14698:M14698" si="8641">I14928+I15158+I15388</f>
        <v>0</v>
      </c>
      <c r="J14698" s="360">
        <f t="shared" si="8641"/>
        <v>0</v>
      </c>
      <c r="K14698" s="360">
        <f t="shared" si="8641"/>
        <v>0</v>
      </c>
      <c r="L14698" s="360">
        <f t="shared" si="8641"/>
        <v>0</v>
      </c>
      <c r="M14698" s="360">
        <f t="shared" si="8641"/>
        <v>0</v>
      </c>
      <c r="N14698" s="153"/>
    </row>
    <row r="14699" spans="2:17" ht="20.25" customHeight="1">
      <c r="B14699" s="50" t="e">
        <f>IF((#REF!+#REF!+H14699)&lt;&gt;0,"a","b")</f>
        <v>#REF!</v>
      </c>
      <c r="C14699" s="54">
        <v>4</v>
      </c>
      <c r="D14699" s="54"/>
      <c r="F14699" s="127"/>
      <c r="G14699" s="93" t="s">
        <v>452</v>
      </c>
      <c r="H14699" s="360">
        <f t="shared" ref="H14699" si="8642">H14929+H15159+H15389</f>
        <v>0</v>
      </c>
      <c r="I14699" s="360">
        <f t="shared" ref="I14699:M14699" si="8643">I14929+I15159+I15389</f>
        <v>0</v>
      </c>
      <c r="J14699" s="360">
        <f t="shared" si="8643"/>
        <v>0</v>
      </c>
      <c r="K14699" s="360">
        <f t="shared" si="8643"/>
        <v>0</v>
      </c>
      <c r="L14699" s="360">
        <f t="shared" si="8643"/>
        <v>0</v>
      </c>
      <c r="M14699" s="360">
        <f t="shared" si="8643"/>
        <v>0</v>
      </c>
      <c r="N14699" s="153"/>
    </row>
    <row r="14700" spans="2:17" ht="20.25" customHeight="1">
      <c r="B14700" s="50" t="e">
        <f>IF((#REF!+#REF!+H14700)&lt;&gt;0,"a","b")</f>
        <v>#REF!</v>
      </c>
      <c r="C14700" s="54">
        <v>4</v>
      </c>
      <c r="D14700" s="54"/>
      <c r="F14700" s="127"/>
      <c r="G14700" s="93" t="s">
        <v>453</v>
      </c>
      <c r="H14700" s="360">
        <f t="shared" ref="H14700" si="8644">H14930+H15160+H15390</f>
        <v>0</v>
      </c>
      <c r="I14700" s="360">
        <f t="shared" ref="I14700:M14700" si="8645">I14930+I15160+I15390</f>
        <v>0</v>
      </c>
      <c r="J14700" s="360">
        <f t="shared" si="8645"/>
        <v>0</v>
      </c>
      <c r="K14700" s="360">
        <f t="shared" si="8645"/>
        <v>0</v>
      </c>
      <c r="L14700" s="360">
        <f t="shared" si="8645"/>
        <v>0</v>
      </c>
      <c r="M14700" s="360">
        <f t="shared" si="8645"/>
        <v>0</v>
      </c>
      <c r="N14700" s="153"/>
    </row>
    <row r="14701" spans="2:17" ht="20.25" customHeight="1">
      <c r="B14701" s="50" t="e">
        <f>IF((#REF!+#REF!+H14701)&lt;&gt;0,"a","b")</f>
        <v>#REF!</v>
      </c>
      <c r="C14701" s="54">
        <v>3</v>
      </c>
      <c r="D14701" s="54"/>
      <c r="F14701" s="127"/>
      <c r="G14701" s="108" t="s">
        <v>304</v>
      </c>
      <c r="H14701" s="360">
        <f t="shared" ref="H14701" si="8646">H14931+H15161+H15391</f>
        <v>0</v>
      </c>
      <c r="I14701" s="360">
        <f t="shared" ref="I14701:M14701" si="8647">I14931+I15161+I15391</f>
        <v>0</v>
      </c>
      <c r="J14701" s="360">
        <f t="shared" si="8647"/>
        <v>0</v>
      </c>
      <c r="K14701" s="360">
        <f t="shared" si="8647"/>
        <v>0</v>
      </c>
      <c r="L14701" s="360">
        <f t="shared" si="8647"/>
        <v>0</v>
      </c>
      <c r="M14701" s="360">
        <f t="shared" si="8647"/>
        <v>0</v>
      </c>
      <c r="N14701" s="159">
        <f t="shared" ref="N14701" si="8648">SUM(N14702:N14707)</f>
        <v>0</v>
      </c>
      <c r="O14701" s="60" t="s">
        <v>71</v>
      </c>
    </row>
    <row r="14702" spans="2:17" ht="20.25" customHeight="1">
      <c r="B14702" s="50" t="e">
        <f>IF((#REF!+#REF!+H14702)&lt;&gt;0,"a","b")</f>
        <v>#REF!</v>
      </c>
      <c r="C14702" s="54">
        <v>4</v>
      </c>
      <c r="D14702" s="54"/>
      <c r="F14702" s="127"/>
      <c r="G14702" s="93" t="s">
        <v>449</v>
      </c>
      <c r="H14702" s="360">
        <f t="shared" ref="H14702" si="8649">H14932+H15162+H15392</f>
        <v>0</v>
      </c>
      <c r="I14702" s="360">
        <f t="shared" ref="I14702:M14702" si="8650">I14932+I15162+I15392</f>
        <v>0</v>
      </c>
      <c r="J14702" s="360">
        <f t="shared" si="8650"/>
        <v>0</v>
      </c>
      <c r="K14702" s="360">
        <f t="shared" si="8650"/>
        <v>0</v>
      </c>
      <c r="L14702" s="360">
        <f t="shared" si="8650"/>
        <v>0</v>
      </c>
      <c r="M14702" s="360">
        <f t="shared" si="8650"/>
        <v>0</v>
      </c>
      <c r="N14702" s="153"/>
    </row>
    <row r="14703" spans="2:17" ht="20.25" customHeight="1">
      <c r="B14703" s="50" t="e">
        <f>IF((#REF!+#REF!+H14703)&lt;&gt;0,"a","b")</f>
        <v>#REF!</v>
      </c>
      <c r="C14703" s="54">
        <v>4</v>
      </c>
      <c r="D14703" s="54"/>
      <c r="F14703" s="127"/>
      <c r="G14703" s="93" t="s">
        <v>450</v>
      </c>
      <c r="H14703" s="360">
        <f t="shared" ref="H14703" si="8651">H14933+H15163+H15393</f>
        <v>0</v>
      </c>
      <c r="I14703" s="360">
        <f t="shared" ref="I14703:M14703" si="8652">I14933+I15163+I15393</f>
        <v>0</v>
      </c>
      <c r="J14703" s="360">
        <f t="shared" si="8652"/>
        <v>0</v>
      </c>
      <c r="K14703" s="360">
        <f t="shared" si="8652"/>
        <v>0</v>
      </c>
      <c r="L14703" s="360">
        <f t="shared" si="8652"/>
        <v>0</v>
      </c>
      <c r="M14703" s="360">
        <f t="shared" si="8652"/>
        <v>0</v>
      </c>
      <c r="N14703" s="153"/>
    </row>
    <row r="14704" spans="2:17" ht="20.25" customHeight="1">
      <c r="B14704" s="50" t="e">
        <f>IF((#REF!+#REF!+H14704)&lt;&gt;0,"a","b")</f>
        <v>#REF!</v>
      </c>
      <c r="C14704" s="54">
        <v>4</v>
      </c>
      <c r="D14704" s="54"/>
      <c r="F14704" s="127"/>
      <c r="G14704" s="93" t="s">
        <v>305</v>
      </c>
      <c r="H14704" s="360">
        <f t="shared" ref="H14704" si="8653">H14934+H15164+H15394</f>
        <v>0</v>
      </c>
      <c r="I14704" s="360">
        <f t="shared" ref="I14704:M14704" si="8654">I14934+I15164+I15394</f>
        <v>0</v>
      </c>
      <c r="J14704" s="360">
        <f t="shared" si="8654"/>
        <v>0</v>
      </c>
      <c r="K14704" s="360">
        <f t="shared" si="8654"/>
        <v>0</v>
      </c>
      <c r="L14704" s="360">
        <f t="shared" si="8654"/>
        <v>0</v>
      </c>
      <c r="M14704" s="360">
        <f t="shared" si="8654"/>
        <v>0</v>
      </c>
      <c r="N14704" s="153"/>
    </row>
    <row r="14705" spans="2:15" ht="20.25" customHeight="1">
      <c r="B14705" s="50" t="e">
        <f>IF((#REF!+#REF!+H14705)&lt;&gt;0,"a","b")</f>
        <v>#REF!</v>
      </c>
      <c r="C14705" s="54">
        <v>4</v>
      </c>
      <c r="D14705" s="54"/>
      <c r="F14705" s="127"/>
      <c r="G14705" s="93" t="s">
        <v>454</v>
      </c>
      <c r="H14705" s="360">
        <f t="shared" ref="H14705" si="8655">H14935+H15165+H15395</f>
        <v>0</v>
      </c>
      <c r="I14705" s="360">
        <f t="shared" ref="I14705:M14705" si="8656">I14935+I15165+I15395</f>
        <v>0</v>
      </c>
      <c r="J14705" s="360">
        <f t="shared" si="8656"/>
        <v>0</v>
      </c>
      <c r="K14705" s="360">
        <f t="shared" si="8656"/>
        <v>0</v>
      </c>
      <c r="L14705" s="360">
        <f t="shared" si="8656"/>
        <v>0</v>
      </c>
      <c r="M14705" s="360">
        <f t="shared" si="8656"/>
        <v>0</v>
      </c>
      <c r="N14705" s="153"/>
    </row>
    <row r="14706" spans="2:15" ht="20.25" customHeight="1">
      <c r="B14706" s="50" t="e">
        <f>IF((#REF!+#REF!+H14706)&lt;&gt;0,"a","b")</f>
        <v>#REF!</v>
      </c>
      <c r="C14706" s="54">
        <v>4</v>
      </c>
      <c r="D14706" s="54"/>
      <c r="F14706" s="127"/>
      <c r="G14706" s="93" t="s">
        <v>452</v>
      </c>
      <c r="H14706" s="360">
        <f t="shared" ref="H14706" si="8657">H14936+H15166+H15396</f>
        <v>0</v>
      </c>
      <c r="I14706" s="360">
        <f t="shared" ref="I14706:M14706" si="8658">I14936+I15166+I15396</f>
        <v>0</v>
      </c>
      <c r="J14706" s="360">
        <f t="shared" si="8658"/>
        <v>0</v>
      </c>
      <c r="K14706" s="360">
        <f t="shared" si="8658"/>
        <v>0</v>
      </c>
      <c r="L14706" s="360">
        <f t="shared" si="8658"/>
        <v>0</v>
      </c>
      <c r="M14706" s="360">
        <f t="shared" si="8658"/>
        <v>0</v>
      </c>
      <c r="N14706" s="153"/>
    </row>
    <row r="14707" spans="2:15" ht="20.25" customHeight="1">
      <c r="B14707" s="50" t="e">
        <f>IF((#REF!+#REF!+H14707)&lt;&gt;0,"a","b")</f>
        <v>#REF!</v>
      </c>
      <c r="C14707" s="54">
        <v>4</v>
      </c>
      <c r="D14707" s="54"/>
      <c r="F14707" s="127"/>
      <c r="G14707" s="93" t="s">
        <v>453</v>
      </c>
      <c r="H14707" s="360">
        <f t="shared" ref="H14707" si="8659">H14937+H15167+H15397</f>
        <v>0</v>
      </c>
      <c r="I14707" s="360">
        <f t="shared" ref="I14707:M14707" si="8660">I14937+I15167+I15397</f>
        <v>0</v>
      </c>
      <c r="J14707" s="360">
        <f t="shared" si="8660"/>
        <v>0</v>
      </c>
      <c r="K14707" s="360">
        <f t="shared" si="8660"/>
        <v>0</v>
      </c>
      <c r="L14707" s="360">
        <f t="shared" si="8660"/>
        <v>0</v>
      </c>
      <c r="M14707" s="360">
        <f t="shared" si="8660"/>
        <v>0</v>
      </c>
      <c r="N14707" s="153"/>
    </row>
    <row r="14708" spans="2:15" ht="20.25" customHeight="1">
      <c r="B14708" s="50" t="e">
        <f>IF((#REF!+#REF!+H14708)&lt;&gt;0,"a","b")</f>
        <v>#REF!</v>
      </c>
      <c r="C14708" s="54">
        <v>3</v>
      </c>
      <c r="D14708" s="54"/>
      <c r="F14708" s="89"/>
      <c r="G14708" s="108" t="s">
        <v>306</v>
      </c>
      <c r="H14708" s="360">
        <f t="shared" ref="H14708" si="8661">H14938+H15168+H15398</f>
        <v>0</v>
      </c>
      <c r="I14708" s="360">
        <f t="shared" ref="I14708:M14708" si="8662">I14938+I15168+I15398</f>
        <v>0</v>
      </c>
      <c r="J14708" s="360">
        <f t="shared" si="8662"/>
        <v>0</v>
      </c>
      <c r="K14708" s="360">
        <f t="shared" si="8662"/>
        <v>0</v>
      </c>
      <c r="L14708" s="360">
        <f t="shared" si="8662"/>
        <v>0</v>
      </c>
      <c r="M14708" s="360">
        <f t="shared" si="8662"/>
        <v>0</v>
      </c>
      <c r="N14708" s="166"/>
    </row>
    <row r="14709" spans="2:15" ht="20.25" customHeight="1">
      <c r="B14709" s="50" t="e">
        <f>IF((#REF!+#REF!+H14709)&lt;&gt;0,"a","b")</f>
        <v>#REF!</v>
      </c>
      <c r="C14709" s="54">
        <v>2</v>
      </c>
      <c r="D14709" s="68" t="s">
        <v>665</v>
      </c>
      <c r="F14709" s="89"/>
      <c r="G14709" s="117" t="s">
        <v>455</v>
      </c>
      <c r="H14709" s="360">
        <f t="shared" ref="H14709" si="8663">H14939+H15169+H15399</f>
        <v>0</v>
      </c>
      <c r="I14709" s="360">
        <f t="shared" ref="I14709:M14709" si="8664">I14939+I15169+I15399</f>
        <v>0</v>
      </c>
      <c r="J14709" s="360">
        <f t="shared" si="8664"/>
        <v>0</v>
      </c>
      <c r="K14709" s="360">
        <f t="shared" si="8664"/>
        <v>0</v>
      </c>
      <c r="L14709" s="360">
        <f t="shared" si="8664"/>
        <v>0</v>
      </c>
      <c r="M14709" s="360">
        <f t="shared" si="8664"/>
        <v>0</v>
      </c>
      <c r="N14709" s="149">
        <f t="shared" ref="N14709" si="8665">N14710+N14718</f>
        <v>0</v>
      </c>
      <c r="O14709" s="60" t="s">
        <v>71</v>
      </c>
    </row>
    <row r="14710" spans="2:15" ht="20.25" customHeight="1">
      <c r="B14710" s="50" t="e">
        <f>IF((#REF!+#REF!+H14710)&lt;&gt;0,"a","b")</f>
        <v>#REF!</v>
      </c>
      <c r="C14710" s="54">
        <v>3</v>
      </c>
      <c r="D14710" s="54"/>
      <c r="F14710" s="89"/>
      <c r="G14710" s="108" t="s">
        <v>448</v>
      </c>
      <c r="H14710" s="360">
        <f t="shared" ref="H14710" si="8666">H14940+H15170+H15400</f>
        <v>0</v>
      </c>
      <c r="I14710" s="360">
        <f t="shared" ref="I14710:M14710" si="8667">I14940+I15170+I15400</f>
        <v>0</v>
      </c>
      <c r="J14710" s="360">
        <f t="shared" si="8667"/>
        <v>0</v>
      </c>
      <c r="K14710" s="360">
        <f t="shared" si="8667"/>
        <v>0</v>
      </c>
      <c r="L14710" s="360">
        <f t="shared" si="8667"/>
        <v>0</v>
      </c>
      <c r="M14710" s="360">
        <f t="shared" si="8667"/>
        <v>0</v>
      </c>
      <c r="N14710" s="159">
        <f t="shared" ref="N14710" si="8668">SUM(N14711:N14717)</f>
        <v>0</v>
      </c>
      <c r="O14710" s="60" t="s">
        <v>71</v>
      </c>
    </row>
    <row r="14711" spans="2:15" ht="20.25" customHeight="1">
      <c r="B14711" s="50" t="e">
        <f>IF((#REF!+#REF!+H14711)&lt;&gt;0,"a","b")</f>
        <v>#REF!</v>
      </c>
      <c r="C14711" s="54">
        <v>4</v>
      </c>
      <c r="D14711" s="54"/>
      <c r="F14711" s="89"/>
      <c r="G14711" s="93" t="s">
        <v>456</v>
      </c>
      <c r="H14711" s="360">
        <f t="shared" ref="H14711" si="8669">H14941+H15171+H15401</f>
        <v>0</v>
      </c>
      <c r="I14711" s="360">
        <f t="shared" ref="I14711:M14711" si="8670">I14941+I15171+I15401</f>
        <v>0</v>
      </c>
      <c r="J14711" s="360">
        <f t="shared" si="8670"/>
        <v>0</v>
      </c>
      <c r="K14711" s="360">
        <f t="shared" si="8670"/>
        <v>0</v>
      </c>
      <c r="L14711" s="360">
        <f t="shared" si="8670"/>
        <v>0</v>
      </c>
      <c r="M14711" s="360">
        <f t="shared" si="8670"/>
        <v>0</v>
      </c>
      <c r="N14711" s="153"/>
    </row>
    <row r="14712" spans="2:15" ht="20.25" customHeight="1">
      <c r="B14712" s="50" t="e">
        <f>IF((#REF!+#REF!+H14712)&lt;&gt;0,"a","b")</f>
        <v>#REF!</v>
      </c>
      <c r="C14712" s="54">
        <v>4</v>
      </c>
      <c r="D14712" s="54"/>
      <c r="F14712" s="89"/>
      <c r="G14712" s="93" t="s">
        <v>303</v>
      </c>
      <c r="H14712" s="360">
        <f t="shared" ref="H14712" si="8671">H14942+H15172+H15402</f>
        <v>0</v>
      </c>
      <c r="I14712" s="360">
        <f t="shared" ref="I14712:M14712" si="8672">I14942+I15172+I15402</f>
        <v>0</v>
      </c>
      <c r="J14712" s="360">
        <f t="shared" si="8672"/>
        <v>0</v>
      </c>
      <c r="K14712" s="360">
        <f t="shared" si="8672"/>
        <v>0</v>
      </c>
      <c r="L14712" s="360">
        <f t="shared" si="8672"/>
        <v>0</v>
      </c>
      <c r="M14712" s="360">
        <f t="shared" si="8672"/>
        <v>0</v>
      </c>
      <c r="N14712" s="153"/>
    </row>
    <row r="14713" spans="2:15" ht="20.25" customHeight="1">
      <c r="B14713" s="50" t="e">
        <f>IF((#REF!+#REF!+H14713)&lt;&gt;0,"a","b")</f>
        <v>#REF!</v>
      </c>
      <c r="C14713" s="54">
        <v>4</v>
      </c>
      <c r="D14713" s="54"/>
      <c r="F14713" s="89"/>
      <c r="G14713" s="93" t="s">
        <v>450</v>
      </c>
      <c r="H14713" s="360">
        <f t="shared" ref="H14713" si="8673">H14943+H15173+H15403</f>
        <v>0</v>
      </c>
      <c r="I14713" s="360">
        <f t="shared" ref="I14713:M14713" si="8674">I14943+I15173+I15403</f>
        <v>0</v>
      </c>
      <c r="J14713" s="360">
        <f t="shared" si="8674"/>
        <v>0</v>
      </c>
      <c r="K14713" s="360">
        <f t="shared" si="8674"/>
        <v>0</v>
      </c>
      <c r="L14713" s="360">
        <f t="shared" si="8674"/>
        <v>0</v>
      </c>
      <c r="M14713" s="360">
        <f t="shared" si="8674"/>
        <v>0</v>
      </c>
      <c r="N14713" s="153"/>
    </row>
    <row r="14714" spans="2:15" ht="30.75" customHeight="1">
      <c r="B14714" s="50" t="e">
        <f>IF((#REF!+#REF!+H14714)&lt;&gt;0,"a","b")</f>
        <v>#REF!</v>
      </c>
      <c r="C14714" s="54">
        <v>4</v>
      </c>
      <c r="D14714" s="54"/>
      <c r="F14714" s="89"/>
      <c r="G14714" s="93" t="s">
        <v>457</v>
      </c>
      <c r="H14714" s="360">
        <f t="shared" ref="H14714" si="8675">H14944+H15174+H15404</f>
        <v>0</v>
      </c>
      <c r="I14714" s="360">
        <f t="shared" ref="I14714:M14714" si="8676">I14944+I15174+I15404</f>
        <v>0</v>
      </c>
      <c r="J14714" s="360">
        <f t="shared" si="8676"/>
        <v>0</v>
      </c>
      <c r="K14714" s="360">
        <f t="shared" si="8676"/>
        <v>0</v>
      </c>
      <c r="L14714" s="360">
        <f t="shared" si="8676"/>
        <v>0</v>
      </c>
      <c r="M14714" s="360">
        <f t="shared" si="8676"/>
        <v>0</v>
      </c>
      <c r="N14714" s="153"/>
    </row>
    <row r="14715" spans="2:15" ht="20.25" customHeight="1">
      <c r="B14715" s="50" t="e">
        <f>IF((#REF!+#REF!+H14715)&lt;&gt;0,"a","b")</f>
        <v>#REF!</v>
      </c>
      <c r="C14715" s="54">
        <v>4</v>
      </c>
      <c r="D14715" s="54"/>
      <c r="F14715" s="89"/>
      <c r="G14715" s="93" t="s">
        <v>451</v>
      </c>
      <c r="H14715" s="360">
        <f t="shared" ref="H14715" si="8677">H14945+H15175+H15405</f>
        <v>0</v>
      </c>
      <c r="I14715" s="360">
        <f t="shared" ref="I14715:M14715" si="8678">I14945+I15175+I15405</f>
        <v>0</v>
      </c>
      <c r="J14715" s="360">
        <f t="shared" si="8678"/>
        <v>0</v>
      </c>
      <c r="K14715" s="360">
        <f t="shared" si="8678"/>
        <v>0</v>
      </c>
      <c r="L14715" s="360">
        <f t="shared" si="8678"/>
        <v>0</v>
      </c>
      <c r="M14715" s="360">
        <f t="shared" si="8678"/>
        <v>0</v>
      </c>
      <c r="N14715" s="153"/>
    </row>
    <row r="14716" spans="2:15" ht="20.25" customHeight="1">
      <c r="B14716" s="50" t="e">
        <f>IF((#REF!+#REF!+H14716)&lt;&gt;0,"a","b")</f>
        <v>#REF!</v>
      </c>
      <c r="C14716" s="54">
        <v>4</v>
      </c>
      <c r="D14716" s="54"/>
      <c r="F14716" s="89"/>
      <c r="G14716" s="93" t="s">
        <v>452</v>
      </c>
      <c r="H14716" s="360">
        <f t="shared" ref="H14716" si="8679">H14946+H15176+H15406</f>
        <v>0</v>
      </c>
      <c r="I14716" s="360">
        <f t="shared" ref="I14716:M14716" si="8680">I14946+I15176+I15406</f>
        <v>0</v>
      </c>
      <c r="J14716" s="360">
        <f t="shared" si="8680"/>
        <v>0</v>
      </c>
      <c r="K14716" s="360">
        <f t="shared" si="8680"/>
        <v>0</v>
      </c>
      <c r="L14716" s="360">
        <f t="shared" si="8680"/>
        <v>0</v>
      </c>
      <c r="M14716" s="360">
        <f t="shared" si="8680"/>
        <v>0</v>
      </c>
      <c r="N14716" s="153"/>
    </row>
    <row r="14717" spans="2:15" ht="20.25" customHeight="1">
      <c r="B14717" s="50" t="e">
        <f>IF((#REF!+#REF!+H14717)&lt;&gt;0,"a","b")</f>
        <v>#REF!</v>
      </c>
      <c r="C14717" s="54">
        <v>4</v>
      </c>
      <c r="D14717" s="54"/>
      <c r="F14717" s="89"/>
      <c r="G14717" s="93" t="s">
        <v>458</v>
      </c>
      <c r="H14717" s="360">
        <f t="shared" ref="H14717" si="8681">H14947+H15177+H15407</f>
        <v>0</v>
      </c>
      <c r="I14717" s="360">
        <f t="shared" ref="I14717:M14717" si="8682">I14947+I15177+I15407</f>
        <v>0</v>
      </c>
      <c r="J14717" s="360">
        <f t="shared" si="8682"/>
        <v>0</v>
      </c>
      <c r="K14717" s="360">
        <f t="shared" si="8682"/>
        <v>0</v>
      </c>
      <c r="L14717" s="360">
        <f t="shared" si="8682"/>
        <v>0</v>
      </c>
      <c r="M14717" s="360">
        <f t="shared" si="8682"/>
        <v>0</v>
      </c>
      <c r="N14717" s="166"/>
    </row>
    <row r="14718" spans="2:15" ht="20.25" customHeight="1">
      <c r="B14718" s="50" t="e">
        <f>IF((#REF!+#REF!+H14718)&lt;&gt;0,"a","b")</f>
        <v>#REF!</v>
      </c>
      <c r="C14718" s="54">
        <v>3</v>
      </c>
      <c r="D14718" s="54"/>
      <c r="F14718" s="89"/>
      <c r="G14718" s="108" t="s">
        <v>304</v>
      </c>
      <c r="H14718" s="360">
        <f t="shared" ref="H14718" si="8683">H14948+H15178+H15408</f>
        <v>0</v>
      </c>
      <c r="I14718" s="360">
        <f t="shared" ref="I14718:M14718" si="8684">I14948+I15178+I15408</f>
        <v>0</v>
      </c>
      <c r="J14718" s="360">
        <f t="shared" si="8684"/>
        <v>0</v>
      </c>
      <c r="K14718" s="360">
        <f t="shared" si="8684"/>
        <v>0</v>
      </c>
      <c r="L14718" s="360">
        <f t="shared" si="8684"/>
        <v>0</v>
      </c>
      <c r="M14718" s="360">
        <f t="shared" si="8684"/>
        <v>0</v>
      </c>
      <c r="N14718" s="159">
        <f t="shared" ref="N14718" si="8685">SUM(N14719:N14725)</f>
        <v>0</v>
      </c>
      <c r="O14718" s="60" t="s">
        <v>71</v>
      </c>
    </row>
    <row r="14719" spans="2:15" ht="20.25" customHeight="1">
      <c r="B14719" s="50" t="e">
        <f>IF((#REF!+#REF!+H14719)&lt;&gt;0,"a","b")</f>
        <v>#REF!</v>
      </c>
      <c r="C14719" s="54">
        <v>4</v>
      </c>
      <c r="D14719" s="54"/>
      <c r="F14719" s="89"/>
      <c r="G14719" s="93" t="s">
        <v>456</v>
      </c>
      <c r="H14719" s="360">
        <f t="shared" ref="H14719" si="8686">H14949+H15179+H15409</f>
        <v>0</v>
      </c>
      <c r="I14719" s="360">
        <f t="shared" ref="I14719:M14719" si="8687">I14949+I15179+I15409</f>
        <v>0</v>
      </c>
      <c r="J14719" s="360">
        <f t="shared" si="8687"/>
        <v>0</v>
      </c>
      <c r="K14719" s="360">
        <f t="shared" si="8687"/>
        <v>0</v>
      </c>
      <c r="L14719" s="360">
        <f t="shared" si="8687"/>
        <v>0</v>
      </c>
      <c r="M14719" s="360">
        <f t="shared" si="8687"/>
        <v>0</v>
      </c>
      <c r="N14719" s="153"/>
    </row>
    <row r="14720" spans="2:15" ht="20.25" customHeight="1">
      <c r="B14720" s="50" t="e">
        <f>IF((#REF!+#REF!+H14720)&lt;&gt;0,"a","b")</f>
        <v>#REF!</v>
      </c>
      <c r="C14720" s="54">
        <v>4</v>
      </c>
      <c r="D14720" s="54"/>
      <c r="F14720" s="89"/>
      <c r="G14720" s="93" t="s">
        <v>303</v>
      </c>
      <c r="H14720" s="360">
        <f t="shared" ref="H14720" si="8688">H14950+H15180+H15410</f>
        <v>0</v>
      </c>
      <c r="I14720" s="360">
        <f t="shared" ref="I14720:M14720" si="8689">I14950+I15180+I15410</f>
        <v>0</v>
      </c>
      <c r="J14720" s="360">
        <f t="shared" si="8689"/>
        <v>0</v>
      </c>
      <c r="K14720" s="360">
        <f t="shared" si="8689"/>
        <v>0</v>
      </c>
      <c r="L14720" s="360">
        <f t="shared" si="8689"/>
        <v>0</v>
      </c>
      <c r="M14720" s="360">
        <f t="shared" si="8689"/>
        <v>0</v>
      </c>
      <c r="N14720" s="153"/>
    </row>
    <row r="14721" spans="2:17" ht="20.25" customHeight="1">
      <c r="B14721" s="50" t="e">
        <f>IF((#REF!+#REF!+H14721)&lt;&gt;0,"a","b")</f>
        <v>#REF!</v>
      </c>
      <c r="C14721" s="54">
        <v>4</v>
      </c>
      <c r="D14721" s="54"/>
      <c r="F14721" s="89"/>
      <c r="G14721" s="93" t="s">
        <v>450</v>
      </c>
      <c r="H14721" s="360">
        <f t="shared" ref="H14721" si="8690">H14951+H15181+H15411</f>
        <v>0</v>
      </c>
      <c r="I14721" s="360">
        <f t="shared" ref="I14721:M14721" si="8691">I14951+I15181+I15411</f>
        <v>0</v>
      </c>
      <c r="J14721" s="360">
        <f t="shared" si="8691"/>
        <v>0</v>
      </c>
      <c r="K14721" s="360">
        <f t="shared" si="8691"/>
        <v>0</v>
      </c>
      <c r="L14721" s="360">
        <f t="shared" si="8691"/>
        <v>0</v>
      </c>
      <c r="M14721" s="360">
        <f t="shared" si="8691"/>
        <v>0</v>
      </c>
      <c r="N14721" s="153"/>
    </row>
    <row r="14722" spans="2:17" ht="30.75" customHeight="1">
      <c r="B14722" s="50" t="e">
        <f>IF((#REF!+#REF!+H14722)&lt;&gt;0,"a","b")</f>
        <v>#REF!</v>
      </c>
      <c r="C14722" s="54">
        <v>4</v>
      </c>
      <c r="D14722" s="54"/>
      <c r="F14722" s="89"/>
      <c r="G14722" s="93" t="s">
        <v>457</v>
      </c>
      <c r="H14722" s="360">
        <f t="shared" ref="H14722" si="8692">H14952+H15182+H15412</f>
        <v>0</v>
      </c>
      <c r="I14722" s="360">
        <f t="shared" ref="I14722:M14722" si="8693">I14952+I15182+I15412</f>
        <v>0</v>
      </c>
      <c r="J14722" s="360">
        <f t="shared" si="8693"/>
        <v>0</v>
      </c>
      <c r="K14722" s="360">
        <f t="shared" si="8693"/>
        <v>0</v>
      </c>
      <c r="L14722" s="360">
        <f t="shared" si="8693"/>
        <v>0</v>
      </c>
      <c r="M14722" s="360">
        <f t="shared" si="8693"/>
        <v>0</v>
      </c>
      <c r="N14722" s="153"/>
    </row>
    <row r="14723" spans="2:17" ht="20.25" customHeight="1">
      <c r="B14723" s="50" t="e">
        <f>IF((#REF!+#REF!+H14723)&lt;&gt;0,"a","b")</f>
        <v>#REF!</v>
      </c>
      <c r="C14723" s="54">
        <v>4</v>
      </c>
      <c r="D14723" s="54"/>
      <c r="F14723" s="89"/>
      <c r="G14723" s="93" t="s">
        <v>459</v>
      </c>
      <c r="H14723" s="360">
        <f t="shared" ref="H14723" si="8694">H14953+H15183+H15413</f>
        <v>0</v>
      </c>
      <c r="I14723" s="360">
        <f t="shared" ref="I14723:M14723" si="8695">I14953+I15183+I15413</f>
        <v>0</v>
      </c>
      <c r="J14723" s="360">
        <f t="shared" si="8695"/>
        <v>0</v>
      </c>
      <c r="K14723" s="360">
        <f t="shared" si="8695"/>
        <v>0</v>
      </c>
      <c r="L14723" s="360">
        <f t="shared" si="8695"/>
        <v>0</v>
      </c>
      <c r="M14723" s="360">
        <f t="shared" si="8695"/>
        <v>0</v>
      </c>
      <c r="N14723" s="153"/>
    </row>
    <row r="14724" spans="2:17" ht="20.25" customHeight="1">
      <c r="B14724" s="50" t="e">
        <f>IF((#REF!+#REF!+H14724)&lt;&gt;0,"a","b")</f>
        <v>#REF!</v>
      </c>
      <c r="C14724" s="54">
        <v>4</v>
      </c>
      <c r="D14724" s="54"/>
      <c r="F14724" s="89"/>
      <c r="G14724" s="93" t="s">
        <v>452</v>
      </c>
      <c r="H14724" s="360">
        <f t="shared" ref="H14724" si="8696">H14954+H15184+H15414</f>
        <v>0</v>
      </c>
      <c r="I14724" s="360">
        <f t="shared" ref="I14724:M14724" si="8697">I14954+I15184+I15414</f>
        <v>0</v>
      </c>
      <c r="J14724" s="360">
        <f t="shared" si="8697"/>
        <v>0</v>
      </c>
      <c r="K14724" s="360">
        <f t="shared" si="8697"/>
        <v>0</v>
      </c>
      <c r="L14724" s="360">
        <f t="shared" si="8697"/>
        <v>0</v>
      </c>
      <c r="M14724" s="360">
        <f t="shared" si="8697"/>
        <v>0</v>
      </c>
      <c r="N14724" s="153"/>
    </row>
    <row r="14725" spans="2:17" ht="21" customHeight="1">
      <c r="B14725" s="50" t="e">
        <f>IF((#REF!+#REF!+H14725)&lt;&gt;0,"a","b")</f>
        <v>#REF!</v>
      </c>
      <c r="C14725" s="54">
        <v>4</v>
      </c>
      <c r="D14725" s="54"/>
      <c r="F14725" s="89"/>
      <c r="G14725" s="93" t="s">
        <v>458</v>
      </c>
      <c r="H14725" s="360">
        <f t="shared" ref="H14725" si="8698">H14955+H15185+H15415</f>
        <v>0</v>
      </c>
      <c r="I14725" s="360">
        <f t="shared" ref="I14725:M14725" si="8699">I14955+I15185+I15415</f>
        <v>0</v>
      </c>
      <c r="J14725" s="360">
        <f t="shared" si="8699"/>
        <v>0</v>
      </c>
      <c r="K14725" s="360">
        <f t="shared" si="8699"/>
        <v>0</v>
      </c>
      <c r="L14725" s="360">
        <f t="shared" si="8699"/>
        <v>0</v>
      </c>
      <c r="M14725" s="360">
        <f t="shared" si="8699"/>
        <v>0</v>
      </c>
      <c r="N14725" s="153"/>
    </row>
    <row r="14726" spans="2:17" ht="63" customHeight="1">
      <c r="B14726" s="50" t="e">
        <f>IF((#REF!+#REF!+H14726)&lt;&gt;0,"a","b")</f>
        <v>#REF!</v>
      </c>
      <c r="C14726" s="54">
        <v>1</v>
      </c>
      <c r="D14726" s="68" t="s">
        <v>523</v>
      </c>
      <c r="E14726" s="45"/>
      <c r="F14726" s="603" t="s">
        <v>2478</v>
      </c>
      <c r="G14726" s="115" t="s">
        <v>2479</v>
      </c>
      <c r="H14726" s="360">
        <f t="shared" ref="H14726:H14955" si="8700">I14726+J14726</f>
        <v>800</v>
      </c>
      <c r="I14726" s="380">
        <f t="shared" ref="I14726:M14726" si="8701">I14728+I14860+I14923+I14939</f>
        <v>800</v>
      </c>
      <c r="J14726" s="380">
        <f t="shared" si="8701"/>
        <v>0</v>
      </c>
      <c r="K14726" s="380">
        <f t="shared" si="8701"/>
        <v>840</v>
      </c>
      <c r="L14726" s="380">
        <f t="shared" si="8701"/>
        <v>880</v>
      </c>
      <c r="M14726" s="380">
        <f t="shared" si="8701"/>
        <v>920</v>
      </c>
      <c r="N14726" s="147">
        <f t="shared" ref="N14726" si="8702">N14728+N14860+N14923+N14939</f>
        <v>0</v>
      </c>
      <c r="O14726" s="60" t="s">
        <v>71</v>
      </c>
      <c r="Q14726" s="55">
        <v>1</v>
      </c>
    </row>
    <row r="14727" spans="2:17" ht="21" customHeight="1">
      <c r="B14727" s="50" t="e">
        <f>IF((#REF!+#REF!+H14727)&lt;&gt;0,"a","b")</f>
        <v>#REF!</v>
      </c>
      <c r="C14727" s="54">
        <v>2</v>
      </c>
      <c r="D14727" s="68" t="s">
        <v>660</v>
      </c>
      <c r="F14727" s="123"/>
      <c r="G14727" s="124" t="s">
        <v>255</v>
      </c>
      <c r="H14727" s="577">
        <f t="shared" si="8700"/>
        <v>120</v>
      </c>
      <c r="I14727" s="551">
        <v>120</v>
      </c>
      <c r="J14727" s="551"/>
      <c r="K14727" s="551">
        <v>125</v>
      </c>
      <c r="L14727" s="551">
        <v>130</v>
      </c>
      <c r="M14727" s="551">
        <v>130</v>
      </c>
      <c r="N14727" s="148"/>
    </row>
    <row r="14728" spans="2:17" ht="20.25" customHeight="1">
      <c r="B14728" s="50" t="e">
        <f>IF((#REF!+#REF!+H14728)&lt;&gt;0,"a","b")</f>
        <v>#REF!</v>
      </c>
      <c r="C14728" s="54">
        <v>2</v>
      </c>
      <c r="D14728" s="68" t="s">
        <v>661</v>
      </c>
      <c r="E14728" s="45">
        <v>7081</v>
      </c>
      <c r="F14728" s="374"/>
      <c r="G14728" s="117" t="s">
        <v>256</v>
      </c>
      <c r="H14728" s="360">
        <f t="shared" si="8700"/>
        <v>800</v>
      </c>
      <c r="I14728" s="380">
        <f t="shared" ref="I14728:M14728" si="8703">I14729+I14740+I14808+I14816+I14817+I14827+I14837+I14807</f>
        <v>800</v>
      </c>
      <c r="J14728" s="380">
        <f t="shared" si="8703"/>
        <v>0</v>
      </c>
      <c r="K14728" s="380">
        <f t="shared" si="8703"/>
        <v>840</v>
      </c>
      <c r="L14728" s="380">
        <f t="shared" si="8703"/>
        <v>880</v>
      </c>
      <c r="M14728" s="380">
        <f t="shared" si="8703"/>
        <v>920</v>
      </c>
      <c r="N14728" s="149">
        <f t="shared" ref="N14728" si="8704">N14729+N14740+N14808+N14816+N14817+N14827+N14837+N14807</f>
        <v>0</v>
      </c>
      <c r="O14728" s="60" t="s">
        <v>71</v>
      </c>
    </row>
    <row r="14729" spans="2:17" ht="20.25" customHeight="1">
      <c r="B14729" s="50" t="e">
        <f>IF((#REF!+#REF!+H14729)&lt;&gt;0,"a","b")</f>
        <v>#REF!</v>
      </c>
      <c r="C14729" s="54">
        <v>31</v>
      </c>
      <c r="D14729" s="68" t="s">
        <v>662</v>
      </c>
      <c r="F14729" s="89"/>
      <c r="G14729" s="90" t="s">
        <v>257</v>
      </c>
      <c r="H14729" s="578">
        <f t="shared" si="8700"/>
        <v>0</v>
      </c>
      <c r="I14729" s="564">
        <f t="shared" ref="I14729:M14729" si="8705">I14730+I14739</f>
        <v>0</v>
      </c>
      <c r="J14729" s="564">
        <f t="shared" si="8705"/>
        <v>0</v>
      </c>
      <c r="K14729" s="564">
        <f t="shared" si="8705"/>
        <v>0</v>
      </c>
      <c r="L14729" s="564">
        <f t="shared" si="8705"/>
        <v>0</v>
      </c>
      <c r="M14729" s="564">
        <f t="shared" si="8705"/>
        <v>0</v>
      </c>
      <c r="N14729" s="150">
        <f t="shared" ref="N14729" si="8706">N14730+N14739</f>
        <v>0</v>
      </c>
      <c r="O14729" s="60" t="s">
        <v>71</v>
      </c>
    </row>
    <row r="14730" spans="2:17" ht="20.25" customHeight="1">
      <c r="B14730" s="50" t="e">
        <f>IF((#REF!+#REF!+H14730)&lt;&gt;0,"a","b")</f>
        <v>#REF!</v>
      </c>
      <c r="C14730" s="54">
        <v>4</v>
      </c>
      <c r="D14730" s="54"/>
      <c r="F14730" s="92"/>
      <c r="G14730" s="93" t="s">
        <v>258</v>
      </c>
      <c r="H14730" s="578">
        <f t="shared" si="8700"/>
        <v>0</v>
      </c>
      <c r="I14730" s="565">
        <f t="shared" ref="I14730:M14730" si="8707">I14731+I14738</f>
        <v>0</v>
      </c>
      <c r="J14730" s="565">
        <f t="shared" si="8707"/>
        <v>0</v>
      </c>
      <c r="K14730" s="565">
        <f t="shared" si="8707"/>
        <v>0</v>
      </c>
      <c r="L14730" s="565">
        <f t="shared" si="8707"/>
        <v>0</v>
      </c>
      <c r="M14730" s="565">
        <f t="shared" si="8707"/>
        <v>0</v>
      </c>
      <c r="N14730" s="151">
        <f t="shared" ref="N14730" si="8708">N14731+N14738</f>
        <v>0</v>
      </c>
      <c r="O14730" s="60" t="s">
        <v>71</v>
      </c>
    </row>
    <row r="14731" spans="2:17" ht="20.25" customHeight="1">
      <c r="B14731" s="50" t="e">
        <f>IF((#REF!+#REF!+H14731)&lt;&gt;0,"a","b")</f>
        <v>#REF!</v>
      </c>
      <c r="C14731" s="54">
        <v>5</v>
      </c>
      <c r="D14731" s="54"/>
      <c r="F14731" s="89"/>
      <c r="G14731" s="95" t="s">
        <v>259</v>
      </c>
      <c r="H14731" s="578">
        <f t="shared" si="8700"/>
        <v>0</v>
      </c>
      <c r="I14731" s="560">
        <f t="shared" ref="I14731:K14731" si="8709">SUM(I14732:I14737)</f>
        <v>0</v>
      </c>
      <c r="J14731" s="560">
        <f t="shared" si="8709"/>
        <v>0</v>
      </c>
      <c r="K14731" s="560">
        <f t="shared" si="8709"/>
        <v>0</v>
      </c>
      <c r="L14731" s="560">
        <f t="shared" ref="L14731:M14731" si="8710">SUM(L14732:L14737)</f>
        <v>0</v>
      </c>
      <c r="M14731" s="560">
        <f t="shared" si="8710"/>
        <v>0</v>
      </c>
      <c r="N14731" s="152">
        <f t="shared" ref="N14731" si="8711">SUM(N14732:N14737)</f>
        <v>0</v>
      </c>
      <c r="O14731" s="60" t="s">
        <v>71</v>
      </c>
    </row>
    <row r="14732" spans="2:17" ht="20.25" customHeight="1">
      <c r="B14732" s="50" t="e">
        <f>IF((#REF!+#REF!+H14732)&lt;&gt;0,"a","b")</f>
        <v>#REF!</v>
      </c>
      <c r="C14732" s="54">
        <v>6</v>
      </c>
      <c r="D14732" s="54"/>
      <c r="F14732" s="89"/>
      <c r="G14732" s="97" t="s">
        <v>260</v>
      </c>
      <c r="H14732" s="579">
        <f t="shared" si="8700"/>
        <v>0</v>
      </c>
      <c r="I14732" s="553"/>
      <c r="J14732" s="553"/>
      <c r="K14732" s="553"/>
      <c r="L14732" s="553"/>
      <c r="M14732" s="553"/>
      <c r="N14732" s="138"/>
    </row>
    <row r="14733" spans="2:17" ht="20.25" customHeight="1">
      <c r="B14733" s="50" t="e">
        <f>IF((#REF!+#REF!+H14733)&lt;&gt;0,"a","b")</f>
        <v>#REF!</v>
      </c>
      <c r="C14733" s="54">
        <v>6</v>
      </c>
      <c r="D14733" s="54"/>
      <c r="F14733" s="89"/>
      <c r="G14733" s="97" t="s">
        <v>261</v>
      </c>
      <c r="H14733" s="552">
        <f t="shared" si="8700"/>
        <v>0</v>
      </c>
      <c r="I14733" s="553"/>
      <c r="J14733" s="553"/>
      <c r="K14733" s="553"/>
      <c r="L14733" s="553"/>
      <c r="M14733" s="553"/>
      <c r="N14733" s="138"/>
    </row>
    <row r="14734" spans="2:17" ht="20.25" customHeight="1">
      <c r="B14734" s="50" t="e">
        <f>IF((#REF!+#REF!+H14734)&lt;&gt;0,"a","b")</f>
        <v>#REF!</v>
      </c>
      <c r="C14734" s="54">
        <v>6</v>
      </c>
      <c r="D14734" s="54"/>
      <c r="F14734" s="89"/>
      <c r="G14734" s="97" t="s">
        <v>262</v>
      </c>
      <c r="H14734" s="558">
        <f t="shared" si="8700"/>
        <v>0</v>
      </c>
      <c r="I14734" s="553"/>
      <c r="J14734" s="553"/>
      <c r="K14734" s="553"/>
      <c r="L14734" s="553"/>
      <c r="M14734" s="553"/>
      <c r="N14734" s="138"/>
    </row>
    <row r="14735" spans="2:17" ht="20.25" customHeight="1">
      <c r="B14735" s="50" t="e">
        <f>IF((#REF!+#REF!+H14735)&lt;&gt;0,"a","b")</f>
        <v>#REF!</v>
      </c>
      <c r="C14735" s="54">
        <v>6</v>
      </c>
      <c r="D14735" s="54"/>
      <c r="F14735" s="89"/>
      <c r="G14735" s="97" t="s">
        <v>263</v>
      </c>
      <c r="H14735" s="558">
        <f t="shared" si="8700"/>
        <v>0</v>
      </c>
      <c r="I14735" s="553"/>
      <c r="J14735" s="553"/>
      <c r="K14735" s="553"/>
      <c r="L14735" s="553"/>
      <c r="M14735" s="553"/>
      <c r="N14735" s="138"/>
    </row>
    <row r="14736" spans="2:17" ht="20.25" customHeight="1">
      <c r="B14736" s="50" t="e">
        <f>IF((#REF!+#REF!+H14736)&lt;&gt;0,"a","b")</f>
        <v>#REF!</v>
      </c>
      <c r="C14736" s="54">
        <v>6</v>
      </c>
      <c r="D14736" s="54"/>
      <c r="F14736" s="89"/>
      <c r="G14736" s="97" t="s">
        <v>264</v>
      </c>
      <c r="H14736" s="552">
        <f t="shared" si="8700"/>
        <v>0</v>
      </c>
      <c r="I14736" s="553"/>
      <c r="J14736" s="553"/>
      <c r="K14736" s="553"/>
      <c r="L14736" s="553"/>
      <c r="M14736" s="553"/>
      <c r="N14736" s="138"/>
    </row>
    <row r="14737" spans="2:15" ht="20.25" customHeight="1">
      <c r="B14737" s="50" t="e">
        <f>IF((#REF!+#REF!+H14737)&lt;&gt;0,"a","b")</f>
        <v>#REF!</v>
      </c>
      <c r="C14737" s="54">
        <v>6</v>
      </c>
      <c r="D14737" s="54"/>
      <c r="F14737" s="89"/>
      <c r="G14737" s="97" t="s">
        <v>265</v>
      </c>
      <c r="H14737" s="552">
        <f t="shared" si="8700"/>
        <v>0</v>
      </c>
      <c r="I14737" s="553"/>
      <c r="J14737" s="553"/>
      <c r="K14737" s="553"/>
      <c r="L14737" s="553"/>
      <c r="M14737" s="553"/>
      <c r="N14737" s="138"/>
    </row>
    <row r="14738" spans="2:15" ht="20.25" customHeight="1">
      <c r="B14738" s="50" t="e">
        <f>IF((#REF!+#REF!+H14738)&lt;&gt;0,"a","b")</f>
        <v>#REF!</v>
      </c>
      <c r="C14738" s="54">
        <v>5</v>
      </c>
      <c r="D14738" s="54"/>
      <c r="F14738" s="89"/>
      <c r="G14738" s="95" t="s">
        <v>266</v>
      </c>
      <c r="H14738" s="552">
        <f t="shared" si="8700"/>
        <v>0</v>
      </c>
      <c r="I14738" s="554"/>
      <c r="J14738" s="554"/>
      <c r="K14738" s="554"/>
      <c r="L14738" s="554"/>
      <c r="M14738" s="554"/>
      <c r="N14738" s="154"/>
    </row>
    <row r="14739" spans="2:15" ht="20.25" customHeight="1">
      <c r="B14739" s="50" t="e">
        <f>IF((#REF!+#REF!+H14739)&lt;&gt;0,"a","b")</f>
        <v>#REF!</v>
      </c>
      <c r="C14739" s="54">
        <v>4</v>
      </c>
      <c r="D14739" s="54"/>
      <c r="F14739" s="89"/>
      <c r="G14739" s="93" t="s">
        <v>267</v>
      </c>
      <c r="H14739" s="552">
        <f t="shared" si="8700"/>
        <v>0</v>
      </c>
      <c r="I14739" s="555"/>
      <c r="J14739" s="555"/>
      <c r="K14739" s="555"/>
      <c r="L14739" s="555"/>
      <c r="M14739" s="555"/>
      <c r="N14739" s="153"/>
    </row>
    <row r="14740" spans="2:15" ht="20.25" customHeight="1">
      <c r="B14740" s="50" t="e">
        <f>IF((#REF!+#REF!+H14740)&lt;&gt;0,"a","b")</f>
        <v>#REF!</v>
      </c>
      <c r="C14740" s="54">
        <v>3</v>
      </c>
      <c r="D14740" s="54"/>
      <c r="F14740" s="89"/>
      <c r="G14740" s="90" t="s">
        <v>268</v>
      </c>
      <c r="H14740" s="363">
        <f t="shared" si="8700"/>
        <v>0</v>
      </c>
      <c r="I14740" s="381">
        <f t="shared" ref="I14740:M14740" si="8712">I14741+I14742+I14745+I14781+I14782+I14783+I14784+I14785+I14792+I14793</f>
        <v>0</v>
      </c>
      <c r="J14740" s="381">
        <f t="shared" si="8712"/>
        <v>0</v>
      </c>
      <c r="K14740" s="381">
        <f t="shared" si="8712"/>
        <v>0</v>
      </c>
      <c r="L14740" s="381">
        <f t="shared" si="8712"/>
        <v>0</v>
      </c>
      <c r="M14740" s="381">
        <f t="shared" si="8712"/>
        <v>0</v>
      </c>
      <c r="N14740" s="150">
        <f t="shared" ref="N14740" si="8713">N14741+N14742+N14745+N14781+N14782+N14783+N14784+N14785+N14792+N14793</f>
        <v>0</v>
      </c>
      <c r="O14740" s="60" t="s">
        <v>71</v>
      </c>
    </row>
    <row r="14741" spans="2:15" ht="20.25" customHeight="1">
      <c r="B14741" s="50" t="e">
        <f>IF((#REF!+#REF!+H14741)&lt;&gt;0,"a","b")</f>
        <v>#REF!</v>
      </c>
      <c r="C14741" s="54">
        <v>4</v>
      </c>
      <c r="D14741" s="54"/>
      <c r="F14741" s="89"/>
      <c r="G14741" s="93" t="s">
        <v>269</v>
      </c>
      <c r="H14741" s="556">
        <f t="shared" si="8700"/>
        <v>0</v>
      </c>
      <c r="I14741" s="555"/>
      <c r="J14741" s="555"/>
      <c r="K14741" s="555"/>
      <c r="L14741" s="555"/>
      <c r="M14741" s="555"/>
      <c r="N14741" s="153"/>
    </row>
    <row r="14742" spans="2:15" ht="20.25" customHeight="1">
      <c r="B14742" s="50" t="e">
        <f>IF((#REF!+#REF!+H14742)&lt;&gt;0,"a","b")</f>
        <v>#REF!</v>
      </c>
      <c r="C14742" s="54">
        <v>4</v>
      </c>
      <c r="D14742" s="54"/>
      <c r="F14742" s="89"/>
      <c r="G14742" s="93" t="s">
        <v>270</v>
      </c>
      <c r="H14742" s="566">
        <f t="shared" si="8700"/>
        <v>0</v>
      </c>
      <c r="I14742" s="565">
        <f t="shared" ref="I14742:K14742" si="8714">SUM(I14743:I14744)</f>
        <v>0</v>
      </c>
      <c r="J14742" s="565">
        <f t="shared" si="8714"/>
        <v>0</v>
      </c>
      <c r="K14742" s="565">
        <f t="shared" si="8714"/>
        <v>0</v>
      </c>
      <c r="L14742" s="565">
        <f t="shared" ref="L14742:M14742" si="8715">SUM(L14743:L14744)</f>
        <v>0</v>
      </c>
      <c r="M14742" s="565">
        <f t="shared" si="8715"/>
        <v>0</v>
      </c>
      <c r="N14742" s="151">
        <f t="shared" ref="N14742" si="8716">SUM(N14743:N14744)</f>
        <v>0</v>
      </c>
      <c r="O14742" s="60" t="s">
        <v>71</v>
      </c>
    </row>
    <row r="14743" spans="2:15" ht="20.25" customHeight="1">
      <c r="B14743" s="50" t="e">
        <f>IF((#REF!+#REF!+H14743)&lt;&gt;0,"a","b")</f>
        <v>#REF!</v>
      </c>
      <c r="C14743" s="54">
        <v>5</v>
      </c>
      <c r="D14743" s="54"/>
      <c r="F14743" s="89"/>
      <c r="G14743" s="95" t="s">
        <v>271</v>
      </c>
      <c r="H14743" s="556">
        <f t="shared" si="8700"/>
        <v>0</v>
      </c>
      <c r="I14743" s="554"/>
      <c r="J14743" s="554"/>
      <c r="K14743" s="554"/>
      <c r="L14743" s="554"/>
      <c r="M14743" s="554"/>
      <c r="N14743" s="154"/>
    </row>
    <row r="14744" spans="2:15" ht="20.25" customHeight="1">
      <c r="B14744" s="50" t="e">
        <f>IF((#REF!+#REF!+H14744)&lt;&gt;0,"a","b")</f>
        <v>#REF!</v>
      </c>
      <c r="C14744" s="54">
        <v>5</v>
      </c>
      <c r="D14744" s="54"/>
      <c r="F14744" s="89"/>
      <c r="G14744" s="95" t="s">
        <v>272</v>
      </c>
      <c r="H14744" s="556">
        <f t="shared" si="8700"/>
        <v>0</v>
      </c>
      <c r="I14744" s="554"/>
      <c r="J14744" s="554"/>
      <c r="K14744" s="554"/>
      <c r="L14744" s="554"/>
      <c r="M14744" s="554"/>
      <c r="N14744" s="154"/>
    </row>
    <row r="14745" spans="2:15" ht="20.25" customHeight="1">
      <c r="B14745" s="50" t="e">
        <f>IF((#REF!+#REF!+H14745)&lt;&gt;0,"a","b")</f>
        <v>#REF!</v>
      </c>
      <c r="C14745" s="54">
        <v>4</v>
      </c>
      <c r="D14745" s="54"/>
      <c r="F14745" s="89"/>
      <c r="G14745" s="93" t="s">
        <v>273</v>
      </c>
      <c r="H14745" s="566">
        <f t="shared" si="8700"/>
        <v>0</v>
      </c>
      <c r="I14745" s="565">
        <f t="shared" ref="I14745:M14745" si="8717">I14746+I14747+I14748+I14749+I14761+I14765+I14766+I14767+I14768+I14769+I14770+I14771+I14779+I14780</f>
        <v>0</v>
      </c>
      <c r="J14745" s="565">
        <f t="shared" si="8717"/>
        <v>0</v>
      </c>
      <c r="K14745" s="565">
        <f t="shared" si="8717"/>
        <v>0</v>
      </c>
      <c r="L14745" s="565">
        <f t="shared" si="8717"/>
        <v>0</v>
      </c>
      <c r="M14745" s="565">
        <f t="shared" si="8717"/>
        <v>0</v>
      </c>
      <c r="N14745" s="151">
        <f t="shared" ref="N14745" si="8718">N14746+N14747+N14748+N14749+N14761+N14765+N14766+N14767+N14768+N14769+N14770+N14771+N14779+N14780</f>
        <v>0</v>
      </c>
      <c r="O14745" s="60" t="s">
        <v>71</v>
      </c>
    </row>
    <row r="14746" spans="2:15" ht="42.75" customHeight="1">
      <c r="B14746" s="50" t="e">
        <f>IF((#REF!+#REF!+H14746)&lt;&gt;0,"a","b")</f>
        <v>#REF!</v>
      </c>
      <c r="C14746" s="54">
        <v>5</v>
      </c>
      <c r="D14746" s="54"/>
      <c r="F14746" s="89"/>
      <c r="G14746" s="95" t="s">
        <v>322</v>
      </c>
      <c r="H14746" s="556">
        <f t="shared" si="8700"/>
        <v>0</v>
      </c>
      <c r="I14746" s="554"/>
      <c r="J14746" s="554"/>
      <c r="K14746" s="554"/>
      <c r="L14746" s="554"/>
      <c r="M14746" s="554"/>
      <c r="N14746" s="154"/>
    </row>
    <row r="14747" spans="2:15" ht="30.75" customHeight="1">
      <c r="B14747" s="50" t="e">
        <f>IF((#REF!+#REF!+H14747)&lt;&gt;0,"a","b")</f>
        <v>#REF!</v>
      </c>
      <c r="C14747" s="54">
        <v>5</v>
      </c>
      <c r="D14747" s="54"/>
      <c r="F14747" s="89"/>
      <c r="G14747" s="111" t="s">
        <v>289</v>
      </c>
      <c r="H14747" s="556">
        <f t="shared" si="8700"/>
        <v>0</v>
      </c>
      <c r="I14747" s="554"/>
      <c r="J14747" s="554"/>
      <c r="K14747" s="554"/>
      <c r="L14747" s="554"/>
      <c r="M14747" s="554"/>
      <c r="N14747" s="154"/>
    </row>
    <row r="14748" spans="2:15" ht="60.75" customHeight="1">
      <c r="B14748" s="50" t="e">
        <f>IF((#REF!+#REF!+H14748)&lt;&gt;0,"a","b")</f>
        <v>#REF!</v>
      </c>
      <c r="C14748" s="54">
        <v>5</v>
      </c>
      <c r="D14748" s="54"/>
      <c r="F14748" s="89"/>
      <c r="G14748" s="111" t="s">
        <v>323</v>
      </c>
      <c r="H14748" s="556">
        <f t="shared" si="8700"/>
        <v>0</v>
      </c>
      <c r="I14748" s="554"/>
      <c r="J14748" s="554"/>
      <c r="K14748" s="554"/>
      <c r="L14748" s="554"/>
      <c r="M14748" s="554"/>
      <c r="N14748" s="154"/>
    </row>
    <row r="14749" spans="2:15" ht="30.75" customHeight="1">
      <c r="B14749" s="50" t="e">
        <f>IF((#REF!+#REF!+H14749)&lt;&gt;0,"a","b")</f>
        <v>#REF!</v>
      </c>
      <c r="C14749" s="54">
        <v>5</v>
      </c>
      <c r="D14749" s="54"/>
      <c r="F14749" s="89"/>
      <c r="G14749" s="95" t="s">
        <v>288</v>
      </c>
      <c r="H14749" s="566">
        <f t="shared" si="8700"/>
        <v>0</v>
      </c>
      <c r="I14749" s="560">
        <f t="shared" ref="I14749:K14749" si="8719">SUM(I14750:I14760)</f>
        <v>0</v>
      </c>
      <c r="J14749" s="560">
        <f t="shared" si="8719"/>
        <v>0</v>
      </c>
      <c r="K14749" s="560">
        <f t="shared" si="8719"/>
        <v>0</v>
      </c>
      <c r="L14749" s="560">
        <f t="shared" ref="L14749:M14749" si="8720">SUM(L14750:L14760)</f>
        <v>0</v>
      </c>
      <c r="M14749" s="560">
        <f t="shared" si="8720"/>
        <v>0</v>
      </c>
      <c r="N14749" s="152">
        <f t="shared" ref="N14749" si="8721">SUM(N14750:N14760)</f>
        <v>0</v>
      </c>
      <c r="O14749" s="60" t="s">
        <v>71</v>
      </c>
    </row>
    <row r="14750" spans="2:15" ht="20.25" customHeight="1">
      <c r="B14750" s="50" t="e">
        <f>IF((#REF!+#REF!+H14750)&lt;&gt;0,"a","b")</f>
        <v>#REF!</v>
      </c>
      <c r="C14750" s="54">
        <v>6</v>
      </c>
      <c r="D14750" s="54"/>
      <c r="F14750" s="89"/>
      <c r="G14750" s="97" t="s">
        <v>274</v>
      </c>
      <c r="H14750" s="556">
        <f t="shared" si="8700"/>
        <v>0</v>
      </c>
      <c r="I14750" s="557"/>
      <c r="J14750" s="557"/>
      <c r="K14750" s="557"/>
      <c r="L14750" s="557"/>
      <c r="M14750" s="557"/>
      <c r="N14750" s="155"/>
    </row>
    <row r="14751" spans="2:15" ht="20.25" customHeight="1">
      <c r="B14751" s="50" t="e">
        <f>IF((#REF!+#REF!+H14751)&lt;&gt;0,"a","b")</f>
        <v>#REF!</v>
      </c>
      <c r="C14751" s="54">
        <v>6</v>
      </c>
      <c r="D14751" s="54"/>
      <c r="F14751" s="89"/>
      <c r="G14751" s="97" t="s">
        <v>275</v>
      </c>
      <c r="H14751" s="556">
        <f t="shared" si="8700"/>
        <v>0</v>
      </c>
      <c r="I14751" s="557"/>
      <c r="J14751" s="557"/>
      <c r="K14751" s="557"/>
      <c r="L14751" s="557"/>
      <c r="M14751" s="557"/>
      <c r="N14751" s="155"/>
    </row>
    <row r="14752" spans="2:15" ht="20.25" customHeight="1">
      <c r="B14752" s="50" t="e">
        <f>IF((#REF!+#REF!+H14752)&lt;&gt;0,"a","b")</f>
        <v>#REF!</v>
      </c>
      <c r="C14752" s="54">
        <v>6</v>
      </c>
      <c r="D14752" s="54"/>
      <c r="F14752" s="89"/>
      <c r="G14752" s="97" t="s">
        <v>276</v>
      </c>
      <c r="H14752" s="556">
        <f t="shared" si="8700"/>
        <v>0</v>
      </c>
      <c r="I14752" s="557"/>
      <c r="J14752" s="557"/>
      <c r="K14752" s="557"/>
      <c r="L14752" s="557"/>
      <c r="M14752" s="557"/>
      <c r="N14752" s="155"/>
    </row>
    <row r="14753" spans="2:15" ht="20.25" customHeight="1">
      <c r="B14753" s="50" t="e">
        <f>IF((#REF!+#REF!+H14753)&lt;&gt;0,"a","b")</f>
        <v>#REF!</v>
      </c>
      <c r="C14753" s="54">
        <v>6</v>
      </c>
      <c r="D14753" s="54"/>
      <c r="F14753" s="89"/>
      <c r="G14753" s="97" t="s">
        <v>277</v>
      </c>
      <c r="H14753" s="556">
        <f t="shared" si="8700"/>
        <v>0</v>
      </c>
      <c r="I14753" s="557"/>
      <c r="J14753" s="557"/>
      <c r="K14753" s="557"/>
      <c r="L14753" s="557"/>
      <c r="M14753" s="557"/>
      <c r="N14753" s="155"/>
    </row>
    <row r="14754" spans="2:15" ht="20.25" customHeight="1">
      <c r="B14754" s="50" t="e">
        <f>IF((#REF!+#REF!+H14754)&lt;&gt;0,"a","b")</f>
        <v>#REF!</v>
      </c>
      <c r="C14754" s="54">
        <v>6</v>
      </c>
      <c r="D14754" s="54"/>
      <c r="F14754" s="89"/>
      <c r="G14754" s="97" t="s">
        <v>278</v>
      </c>
      <c r="H14754" s="556">
        <f t="shared" si="8700"/>
        <v>0</v>
      </c>
      <c r="I14754" s="557"/>
      <c r="J14754" s="557"/>
      <c r="K14754" s="557"/>
      <c r="L14754" s="557"/>
      <c r="M14754" s="557"/>
      <c r="N14754" s="155"/>
    </row>
    <row r="14755" spans="2:15" ht="20.25" customHeight="1">
      <c r="B14755" s="50" t="e">
        <f>IF((#REF!+#REF!+H14755)&lt;&gt;0,"a","b")</f>
        <v>#REF!</v>
      </c>
      <c r="C14755" s="54">
        <v>6</v>
      </c>
      <c r="D14755" s="54"/>
      <c r="F14755" s="89"/>
      <c r="G14755" s="97" t="s">
        <v>279</v>
      </c>
      <c r="H14755" s="552">
        <f t="shared" si="8700"/>
        <v>0</v>
      </c>
      <c r="I14755" s="557"/>
      <c r="J14755" s="557"/>
      <c r="K14755" s="557"/>
      <c r="L14755" s="557"/>
      <c r="M14755" s="557"/>
      <c r="N14755" s="155"/>
    </row>
    <row r="14756" spans="2:15" ht="20.25" customHeight="1">
      <c r="B14756" s="50" t="e">
        <f>IF((#REF!+#REF!+H14756)&lt;&gt;0,"a","b")</f>
        <v>#REF!</v>
      </c>
      <c r="C14756" s="54">
        <v>6</v>
      </c>
      <c r="D14756" s="54"/>
      <c r="F14756" s="89"/>
      <c r="G14756" s="97" t="s">
        <v>280</v>
      </c>
      <c r="H14756" s="552">
        <f t="shared" si="8700"/>
        <v>0</v>
      </c>
      <c r="I14756" s="557"/>
      <c r="J14756" s="557"/>
      <c r="K14756" s="557"/>
      <c r="L14756" s="557"/>
      <c r="M14756" s="557"/>
      <c r="N14756" s="155"/>
    </row>
    <row r="14757" spans="2:15" ht="20.25" customHeight="1">
      <c r="B14757" s="50" t="e">
        <f>IF((#REF!+#REF!+H14757)&lt;&gt;0,"a","b")</f>
        <v>#REF!</v>
      </c>
      <c r="C14757" s="54">
        <v>6</v>
      </c>
      <c r="D14757" s="54"/>
      <c r="F14757" s="89"/>
      <c r="G14757" s="97" t="s">
        <v>281</v>
      </c>
      <c r="H14757" s="552">
        <f t="shared" si="8700"/>
        <v>0</v>
      </c>
      <c r="I14757" s="557"/>
      <c r="J14757" s="557"/>
      <c r="K14757" s="557"/>
      <c r="L14757" s="557"/>
      <c r="M14757" s="557"/>
      <c r="N14757" s="155"/>
    </row>
    <row r="14758" spans="2:15" ht="20.25" customHeight="1">
      <c r="B14758" s="50" t="e">
        <f>IF((#REF!+#REF!+H14758)&lt;&gt;0,"a","b")</f>
        <v>#REF!</v>
      </c>
      <c r="C14758" s="54">
        <v>6</v>
      </c>
      <c r="D14758" s="54"/>
      <c r="F14758" s="89"/>
      <c r="G14758" s="97" t="s">
        <v>282</v>
      </c>
      <c r="H14758" s="552">
        <f t="shared" si="8700"/>
        <v>0</v>
      </c>
      <c r="I14758" s="557"/>
      <c r="J14758" s="557"/>
      <c r="K14758" s="557"/>
      <c r="L14758" s="557"/>
      <c r="M14758" s="557"/>
      <c r="N14758" s="155"/>
    </row>
    <row r="14759" spans="2:15" ht="20.25" customHeight="1">
      <c r="B14759" s="50" t="e">
        <f>IF((#REF!+#REF!+H14759)&lt;&gt;0,"a","b")</f>
        <v>#REF!</v>
      </c>
      <c r="C14759" s="54">
        <v>6</v>
      </c>
      <c r="D14759" s="54"/>
      <c r="F14759" s="89"/>
      <c r="G14759" s="97" t="s">
        <v>283</v>
      </c>
      <c r="H14759" s="552">
        <f t="shared" si="8700"/>
        <v>0</v>
      </c>
      <c r="I14759" s="557"/>
      <c r="J14759" s="557"/>
      <c r="K14759" s="557"/>
      <c r="L14759" s="557"/>
      <c r="M14759" s="557"/>
      <c r="N14759" s="155"/>
    </row>
    <row r="14760" spans="2:15" ht="30.75" customHeight="1">
      <c r="B14760" s="50" t="e">
        <f>IF((#REF!+#REF!+H14760)&lt;&gt;0,"a","b")</f>
        <v>#REF!</v>
      </c>
      <c r="C14760" s="54">
        <v>6</v>
      </c>
      <c r="D14760" s="54"/>
      <c r="F14760" s="89"/>
      <c r="G14760" s="97" t="s">
        <v>324</v>
      </c>
      <c r="H14760" s="552">
        <f t="shared" si="8700"/>
        <v>0</v>
      </c>
      <c r="I14760" s="557"/>
      <c r="J14760" s="557"/>
      <c r="K14760" s="557"/>
      <c r="L14760" s="557"/>
      <c r="M14760" s="557"/>
      <c r="N14760" s="155"/>
    </row>
    <row r="14761" spans="2:15" ht="20.25" customHeight="1">
      <c r="B14761" s="50" t="e">
        <f>IF((#REF!+#REF!+H14761)&lt;&gt;0,"a","b")</f>
        <v>#REF!</v>
      </c>
      <c r="C14761" s="54">
        <v>5</v>
      </c>
      <c r="D14761" s="54"/>
      <c r="F14761" s="89"/>
      <c r="G14761" s="95" t="s">
        <v>290</v>
      </c>
      <c r="H14761" s="566">
        <f t="shared" si="8700"/>
        <v>0</v>
      </c>
      <c r="I14761" s="560">
        <f t="shared" ref="I14761:K14761" si="8722">SUM(I14762:I14764)</f>
        <v>0</v>
      </c>
      <c r="J14761" s="560">
        <f t="shared" si="8722"/>
        <v>0</v>
      </c>
      <c r="K14761" s="560">
        <f t="shared" si="8722"/>
        <v>0</v>
      </c>
      <c r="L14761" s="560">
        <f t="shared" ref="L14761:M14761" si="8723">SUM(L14762:L14764)</f>
        <v>0</v>
      </c>
      <c r="M14761" s="560">
        <f t="shared" si="8723"/>
        <v>0</v>
      </c>
      <c r="N14761" s="152">
        <f t="shared" ref="N14761" si="8724">SUM(N14762:N14764)</f>
        <v>0</v>
      </c>
      <c r="O14761" s="60" t="s">
        <v>71</v>
      </c>
    </row>
    <row r="14762" spans="2:15" ht="20.25" customHeight="1">
      <c r="B14762" s="50" t="e">
        <f>IF((#REF!+#REF!+H14762)&lt;&gt;0,"a","b")</f>
        <v>#REF!</v>
      </c>
      <c r="C14762" s="54">
        <v>6</v>
      </c>
      <c r="D14762" s="54"/>
      <c r="F14762" s="89"/>
      <c r="G14762" s="97" t="s">
        <v>284</v>
      </c>
      <c r="H14762" s="556">
        <f t="shared" si="8700"/>
        <v>0</v>
      </c>
      <c r="I14762" s="557"/>
      <c r="J14762" s="557"/>
      <c r="K14762" s="557"/>
      <c r="L14762" s="557"/>
      <c r="M14762" s="557"/>
      <c r="N14762" s="155"/>
    </row>
    <row r="14763" spans="2:15" ht="20.25" customHeight="1">
      <c r="B14763" s="50" t="e">
        <f>IF((#REF!+#REF!+H14763)&lt;&gt;0,"a","b")</f>
        <v>#REF!</v>
      </c>
      <c r="C14763" s="54">
        <v>6</v>
      </c>
      <c r="D14763" s="54"/>
      <c r="F14763" s="89"/>
      <c r="G14763" s="97" t="s">
        <v>285</v>
      </c>
      <c r="H14763" s="556">
        <f t="shared" si="8700"/>
        <v>0</v>
      </c>
      <c r="I14763" s="557"/>
      <c r="J14763" s="557"/>
      <c r="K14763" s="557"/>
      <c r="L14763" s="557"/>
      <c r="M14763" s="557"/>
      <c r="N14763" s="155"/>
    </row>
    <row r="14764" spans="2:15" ht="30.75" customHeight="1">
      <c r="B14764" s="50" t="e">
        <f>IF((#REF!+#REF!+H14764)&lt;&gt;0,"a","b")</f>
        <v>#REF!</v>
      </c>
      <c r="C14764" s="54">
        <v>6</v>
      </c>
      <c r="D14764" s="54"/>
      <c r="F14764" s="89"/>
      <c r="G14764" s="97" t="s">
        <v>325</v>
      </c>
      <c r="H14764" s="556">
        <f t="shared" si="8700"/>
        <v>0</v>
      </c>
      <c r="I14764" s="557"/>
      <c r="J14764" s="557"/>
      <c r="K14764" s="557"/>
      <c r="L14764" s="557"/>
      <c r="M14764" s="557"/>
      <c r="N14764" s="155"/>
    </row>
    <row r="14765" spans="2:15" ht="30.75" customHeight="1">
      <c r="B14765" s="50" t="e">
        <f>IF((#REF!+#REF!+H14765)&lt;&gt;0,"a","b")</f>
        <v>#REF!</v>
      </c>
      <c r="C14765" s="54">
        <v>5</v>
      </c>
      <c r="D14765" s="54"/>
      <c r="F14765" s="89"/>
      <c r="G14765" s="95" t="s">
        <v>326</v>
      </c>
      <c r="H14765" s="556">
        <f t="shared" si="8700"/>
        <v>0</v>
      </c>
      <c r="I14765" s="554"/>
      <c r="J14765" s="554"/>
      <c r="K14765" s="554"/>
      <c r="L14765" s="554"/>
      <c r="M14765" s="554"/>
      <c r="N14765" s="154"/>
    </row>
    <row r="14766" spans="2:15" ht="34.5" customHeight="1">
      <c r="B14766" s="50" t="e">
        <f>IF((#REF!+#REF!+H14766)&lt;&gt;0,"a","b")</f>
        <v>#REF!</v>
      </c>
      <c r="C14766" s="54">
        <v>5</v>
      </c>
      <c r="D14766" s="54"/>
      <c r="F14766" s="89"/>
      <c r="G14766" s="128" t="s">
        <v>460</v>
      </c>
      <c r="H14766" s="556">
        <f t="shared" si="8700"/>
        <v>0</v>
      </c>
      <c r="I14766" s="554"/>
      <c r="J14766" s="554"/>
      <c r="K14766" s="554"/>
      <c r="L14766" s="554"/>
      <c r="M14766" s="554"/>
      <c r="N14766" s="154"/>
    </row>
    <row r="14767" spans="2:15" ht="34.5" customHeight="1">
      <c r="B14767" s="50" t="e">
        <f>IF((#REF!+#REF!+H14767)&lt;&gt;0,"a","b")</f>
        <v>#REF!</v>
      </c>
      <c r="C14767" s="54">
        <v>5</v>
      </c>
      <c r="D14767" s="54"/>
      <c r="F14767" s="89"/>
      <c r="G14767" s="95" t="s">
        <v>327</v>
      </c>
      <c r="H14767" s="556">
        <f t="shared" si="8700"/>
        <v>0</v>
      </c>
      <c r="I14767" s="554"/>
      <c r="J14767" s="554"/>
      <c r="K14767" s="554"/>
      <c r="L14767" s="554"/>
      <c r="M14767" s="554"/>
      <c r="N14767" s="154"/>
    </row>
    <row r="14768" spans="2:15" ht="50.25" customHeight="1">
      <c r="B14768" s="50" t="e">
        <f>IF((#REF!+#REF!+H14768)&lt;&gt;0,"a","b")</f>
        <v>#REF!</v>
      </c>
      <c r="C14768" s="54">
        <v>5</v>
      </c>
      <c r="D14768" s="54"/>
      <c r="F14768" s="89"/>
      <c r="G14768" s="95" t="s">
        <v>328</v>
      </c>
      <c r="H14768" s="552">
        <f t="shared" si="8700"/>
        <v>0</v>
      </c>
      <c r="I14768" s="554"/>
      <c r="J14768" s="554"/>
      <c r="K14768" s="554"/>
      <c r="L14768" s="554"/>
      <c r="M14768" s="554"/>
      <c r="N14768" s="154"/>
    </row>
    <row r="14769" spans="2:15" ht="20.25" customHeight="1">
      <c r="B14769" s="50" t="e">
        <f>IF((#REF!+#REF!+H14769)&lt;&gt;0,"a","b")</f>
        <v>#REF!</v>
      </c>
      <c r="C14769" s="54">
        <v>5</v>
      </c>
      <c r="D14769" s="54"/>
      <c r="F14769" s="89"/>
      <c r="G14769" s="95" t="s">
        <v>329</v>
      </c>
      <c r="H14769" s="552">
        <f t="shared" si="8700"/>
        <v>0</v>
      </c>
      <c r="I14769" s="554"/>
      <c r="J14769" s="554"/>
      <c r="K14769" s="554"/>
      <c r="L14769" s="554"/>
      <c r="M14769" s="554"/>
      <c r="N14769" s="154"/>
    </row>
    <row r="14770" spans="2:15" ht="20.25" customHeight="1">
      <c r="B14770" s="50" t="e">
        <f>IF((#REF!+#REF!+H14770)&lt;&gt;0,"a","b")</f>
        <v>#REF!</v>
      </c>
      <c r="C14770" s="54">
        <v>5</v>
      </c>
      <c r="D14770" s="54"/>
      <c r="F14770" s="89"/>
      <c r="G14770" s="95" t="s">
        <v>330</v>
      </c>
      <c r="H14770" s="558">
        <f t="shared" si="8700"/>
        <v>0</v>
      </c>
      <c r="I14770" s="554"/>
      <c r="J14770" s="554"/>
      <c r="K14770" s="554"/>
      <c r="L14770" s="554"/>
      <c r="M14770" s="554"/>
      <c r="N14770" s="154"/>
    </row>
    <row r="14771" spans="2:15" ht="20.25" customHeight="1">
      <c r="B14771" s="50" t="e">
        <f>IF((#REF!+#REF!+H14771)&lt;&gt;0,"a","b")</f>
        <v>#REF!</v>
      </c>
      <c r="C14771" s="54">
        <v>5</v>
      </c>
      <c r="D14771" s="54"/>
      <c r="F14771" s="89"/>
      <c r="G14771" s="95" t="s">
        <v>331</v>
      </c>
      <c r="H14771" s="559">
        <f t="shared" si="8700"/>
        <v>0</v>
      </c>
      <c r="I14771" s="560">
        <f t="shared" ref="I14771:K14771" si="8725">SUM(I14772:I14778)</f>
        <v>0</v>
      </c>
      <c r="J14771" s="560">
        <f t="shared" si="8725"/>
        <v>0</v>
      </c>
      <c r="K14771" s="560">
        <f t="shared" si="8725"/>
        <v>0</v>
      </c>
      <c r="L14771" s="560">
        <f t="shared" ref="L14771:M14771" si="8726">SUM(L14772:L14778)</f>
        <v>0</v>
      </c>
      <c r="M14771" s="560">
        <f t="shared" si="8726"/>
        <v>0</v>
      </c>
      <c r="N14771" s="152">
        <f t="shared" ref="N14771" si="8727">SUM(N14772:N14778)</f>
        <v>0</v>
      </c>
      <c r="O14771" s="60" t="s">
        <v>71</v>
      </c>
    </row>
    <row r="14772" spans="2:15" ht="23.25" customHeight="1">
      <c r="B14772" s="50" t="e">
        <f>IF((#REF!+#REF!+H14772)&lt;&gt;0,"a","b")</f>
        <v>#REF!</v>
      </c>
      <c r="C14772" s="54">
        <v>6</v>
      </c>
      <c r="D14772" s="54"/>
      <c r="F14772" s="89"/>
      <c r="G14772" s="97" t="s">
        <v>291</v>
      </c>
      <c r="H14772" s="558">
        <f t="shared" si="8700"/>
        <v>0</v>
      </c>
      <c r="I14772" s="557"/>
      <c r="J14772" s="557"/>
      <c r="K14772" s="557"/>
      <c r="L14772" s="557"/>
      <c r="M14772" s="557"/>
      <c r="N14772" s="155"/>
    </row>
    <row r="14773" spans="2:15" ht="20.25" customHeight="1">
      <c r="B14773" s="50" t="e">
        <f>IF((#REF!+#REF!+H14773)&lt;&gt;0,"a","b")</f>
        <v>#REF!</v>
      </c>
      <c r="C14773" s="54">
        <v>6</v>
      </c>
      <c r="D14773" s="54"/>
      <c r="F14773" s="89"/>
      <c r="G14773" s="97" t="s">
        <v>292</v>
      </c>
      <c r="H14773" s="558">
        <f t="shared" si="8700"/>
        <v>0</v>
      </c>
      <c r="I14773" s="557"/>
      <c r="J14773" s="557"/>
      <c r="K14773" s="557"/>
      <c r="L14773" s="557"/>
      <c r="M14773" s="557"/>
      <c r="N14773" s="155"/>
    </row>
    <row r="14774" spans="2:15" ht="23.25" customHeight="1">
      <c r="B14774" s="50" t="e">
        <f>IF((#REF!+#REF!+H14774)&lt;&gt;0,"a","b")</f>
        <v>#REF!</v>
      </c>
      <c r="C14774" s="54">
        <v>6</v>
      </c>
      <c r="D14774" s="54"/>
      <c r="F14774" s="89"/>
      <c r="G14774" s="97" t="s">
        <v>293</v>
      </c>
      <c r="H14774" s="552">
        <f t="shared" si="8700"/>
        <v>0</v>
      </c>
      <c r="I14774" s="557"/>
      <c r="J14774" s="557"/>
      <c r="K14774" s="557"/>
      <c r="L14774" s="557"/>
      <c r="M14774" s="557"/>
      <c r="N14774" s="155"/>
    </row>
    <row r="14775" spans="2:15" ht="31.5" customHeight="1">
      <c r="B14775" s="50" t="e">
        <f>IF((#REF!+#REF!+H14775)&lt;&gt;0,"a","b")</f>
        <v>#REF!</v>
      </c>
      <c r="C14775" s="54">
        <v>6</v>
      </c>
      <c r="D14775" s="54"/>
      <c r="F14775" s="89"/>
      <c r="G14775" s="97" t="s">
        <v>294</v>
      </c>
      <c r="H14775" s="552">
        <f t="shared" si="8700"/>
        <v>0</v>
      </c>
      <c r="I14775" s="557"/>
      <c r="J14775" s="557"/>
      <c r="K14775" s="557"/>
      <c r="L14775" s="557"/>
      <c r="M14775" s="557"/>
      <c r="N14775" s="155"/>
    </row>
    <row r="14776" spans="2:15" ht="33.75" customHeight="1">
      <c r="B14776" s="50" t="e">
        <f>IF((#REF!+#REF!+H14776)&lt;&gt;0,"a","b")</f>
        <v>#REF!</v>
      </c>
      <c r="C14776" s="54">
        <v>6</v>
      </c>
      <c r="D14776" s="54"/>
      <c r="F14776" s="89"/>
      <c r="G14776" s="97" t="s">
        <v>332</v>
      </c>
      <c r="H14776" s="552">
        <f t="shared" si="8700"/>
        <v>0</v>
      </c>
      <c r="I14776" s="557"/>
      <c r="J14776" s="557"/>
      <c r="K14776" s="557"/>
      <c r="L14776" s="557"/>
      <c r="M14776" s="557"/>
      <c r="N14776" s="155"/>
    </row>
    <row r="14777" spans="2:15" ht="34.5" customHeight="1">
      <c r="B14777" s="50" t="e">
        <f>IF((#REF!+#REF!+H14777)&lt;&gt;0,"a","b")</f>
        <v>#REF!</v>
      </c>
      <c r="C14777" s="54">
        <v>6</v>
      </c>
      <c r="D14777" s="54"/>
      <c r="F14777" s="89"/>
      <c r="G14777" s="97" t="s">
        <v>333</v>
      </c>
      <c r="H14777" s="552">
        <f t="shared" si="8700"/>
        <v>0</v>
      </c>
      <c r="I14777" s="557"/>
      <c r="J14777" s="557"/>
      <c r="K14777" s="557"/>
      <c r="L14777" s="557"/>
      <c r="M14777" s="557"/>
      <c r="N14777" s="155"/>
    </row>
    <row r="14778" spans="2:15" ht="33.75" customHeight="1">
      <c r="B14778" s="50" t="e">
        <f>IF((#REF!+#REF!+H14778)&lt;&gt;0,"a","b")</f>
        <v>#REF!</v>
      </c>
      <c r="C14778" s="54">
        <v>6</v>
      </c>
      <c r="D14778" s="54"/>
      <c r="F14778" s="89"/>
      <c r="G14778" s="97" t="s">
        <v>334</v>
      </c>
      <c r="H14778" s="552">
        <f t="shared" si="8700"/>
        <v>0</v>
      </c>
      <c r="I14778" s="557"/>
      <c r="J14778" s="557"/>
      <c r="K14778" s="557"/>
      <c r="L14778" s="557"/>
      <c r="M14778" s="557"/>
      <c r="N14778" s="155"/>
    </row>
    <row r="14779" spans="2:15" ht="34.5" customHeight="1">
      <c r="B14779" s="50" t="e">
        <f>IF((#REF!+#REF!+H14779)&lt;&gt;0,"a","b")</f>
        <v>#REF!</v>
      </c>
      <c r="C14779" s="54">
        <v>5</v>
      </c>
      <c r="D14779" s="54"/>
      <c r="F14779" s="89"/>
      <c r="G14779" s="95" t="s">
        <v>335</v>
      </c>
      <c r="H14779" s="552">
        <f t="shared" si="8700"/>
        <v>0</v>
      </c>
      <c r="I14779" s="554"/>
      <c r="J14779" s="554"/>
      <c r="K14779" s="554"/>
      <c r="L14779" s="554"/>
      <c r="M14779" s="554"/>
      <c r="N14779" s="156"/>
    </row>
    <row r="14780" spans="2:15" ht="24.75" customHeight="1">
      <c r="B14780" s="50" t="e">
        <f>IF((#REF!+#REF!+H14780)&lt;&gt;0,"a","b")</f>
        <v>#REF!</v>
      </c>
      <c r="C14780" s="54">
        <v>5</v>
      </c>
      <c r="D14780" s="54"/>
      <c r="F14780" s="89"/>
      <c r="G14780" s="95" t="s">
        <v>336</v>
      </c>
      <c r="H14780" s="558">
        <f t="shared" si="8700"/>
        <v>0</v>
      </c>
      <c r="I14780" s="554"/>
      <c r="J14780" s="554"/>
      <c r="K14780" s="554"/>
      <c r="L14780" s="554"/>
      <c r="M14780" s="554"/>
      <c r="N14780" s="156"/>
    </row>
    <row r="14781" spans="2:15" ht="27.75" customHeight="1">
      <c r="B14781" s="50" t="e">
        <f>IF((#REF!+#REF!+H14781)&lt;&gt;0,"a","b")</f>
        <v>#REF!</v>
      </c>
      <c r="C14781" s="54">
        <v>4</v>
      </c>
      <c r="D14781" s="54"/>
      <c r="F14781" s="89"/>
      <c r="G14781" s="93" t="s">
        <v>337</v>
      </c>
      <c r="H14781" s="552">
        <f t="shared" si="8700"/>
        <v>0</v>
      </c>
      <c r="I14781" s="555"/>
      <c r="J14781" s="555"/>
      <c r="K14781" s="555"/>
      <c r="L14781" s="555"/>
      <c r="M14781" s="555"/>
      <c r="N14781" s="153"/>
    </row>
    <row r="14782" spans="2:15" ht="23.25" customHeight="1">
      <c r="B14782" s="50" t="e">
        <f>IF((#REF!+#REF!+H14782)&lt;&gt;0,"a","b")</f>
        <v>#REF!</v>
      </c>
      <c r="C14782" s="54">
        <v>4</v>
      </c>
      <c r="D14782" s="54"/>
      <c r="F14782" s="89"/>
      <c r="G14782" s="93" t="s">
        <v>338</v>
      </c>
      <c r="H14782" s="552">
        <f t="shared" si="8700"/>
        <v>0</v>
      </c>
      <c r="I14782" s="555"/>
      <c r="J14782" s="555"/>
      <c r="K14782" s="555"/>
      <c r="L14782" s="555"/>
      <c r="M14782" s="555"/>
      <c r="N14782" s="153"/>
    </row>
    <row r="14783" spans="2:15" ht="24" customHeight="1">
      <c r="B14783" s="50" t="e">
        <f>IF((#REF!+#REF!+H14783)&lt;&gt;0,"a","b")</f>
        <v>#REF!</v>
      </c>
      <c r="C14783" s="54">
        <v>4</v>
      </c>
      <c r="D14783" s="54"/>
      <c r="F14783" s="89"/>
      <c r="G14783" s="93" t="s">
        <v>339</v>
      </c>
      <c r="H14783" s="552">
        <f t="shared" si="8700"/>
        <v>0</v>
      </c>
      <c r="I14783" s="555"/>
      <c r="J14783" s="555"/>
      <c r="K14783" s="555"/>
      <c r="L14783" s="555"/>
      <c r="M14783" s="555"/>
      <c r="N14783" s="153"/>
    </row>
    <row r="14784" spans="2:15" ht="34.5" customHeight="1">
      <c r="B14784" s="50" t="e">
        <f>IF((#REF!+#REF!+H14784)&lt;&gt;0,"a","b")</f>
        <v>#REF!</v>
      </c>
      <c r="C14784" s="54">
        <v>4</v>
      </c>
      <c r="D14784" s="54"/>
      <c r="F14784" s="89"/>
      <c r="G14784" s="93" t="s">
        <v>340</v>
      </c>
      <c r="H14784" s="552">
        <f t="shared" si="8700"/>
        <v>0</v>
      </c>
      <c r="I14784" s="555"/>
      <c r="J14784" s="555"/>
      <c r="K14784" s="555"/>
      <c r="L14784" s="555"/>
      <c r="M14784" s="555"/>
      <c r="N14784" s="153"/>
    </row>
    <row r="14785" spans="2:18" ht="33" customHeight="1">
      <c r="B14785" s="50" t="e">
        <f>IF((#REF!+#REF!+H14785)&lt;&gt;0,"a","b")</f>
        <v>#REF!</v>
      </c>
      <c r="C14785" s="54">
        <v>4</v>
      </c>
      <c r="D14785" s="54"/>
      <c r="F14785" s="89"/>
      <c r="G14785" s="93" t="s">
        <v>341</v>
      </c>
      <c r="H14785" s="563">
        <f t="shared" si="8700"/>
        <v>0</v>
      </c>
      <c r="I14785" s="565">
        <f t="shared" ref="I14785:K14785" si="8728">SUM(I14786:I14791)</f>
        <v>0</v>
      </c>
      <c r="J14785" s="565">
        <f t="shared" si="8728"/>
        <v>0</v>
      </c>
      <c r="K14785" s="565">
        <f t="shared" si="8728"/>
        <v>0</v>
      </c>
      <c r="L14785" s="565">
        <f t="shared" ref="L14785:M14785" si="8729">SUM(L14786:L14791)</f>
        <v>0</v>
      </c>
      <c r="M14785" s="565">
        <f t="shared" si="8729"/>
        <v>0</v>
      </c>
      <c r="N14785" s="151">
        <f t="shared" ref="N14785" si="8730">SUM(N14786:N14791)</f>
        <v>0</v>
      </c>
      <c r="O14785" s="60" t="s">
        <v>71</v>
      </c>
    </row>
    <row r="14786" spans="2:18" ht="20.25" customHeight="1">
      <c r="B14786" s="50" t="e">
        <f>IF((#REF!+#REF!+H14786)&lt;&gt;0,"a","b")</f>
        <v>#REF!</v>
      </c>
      <c r="C14786" s="54">
        <v>5</v>
      </c>
      <c r="D14786" s="54"/>
      <c r="F14786" s="89"/>
      <c r="G14786" s="95" t="s">
        <v>342</v>
      </c>
      <c r="H14786" s="552">
        <f t="shared" si="8700"/>
        <v>0</v>
      </c>
      <c r="I14786" s="554"/>
      <c r="J14786" s="554"/>
      <c r="K14786" s="554"/>
      <c r="L14786" s="554"/>
      <c r="M14786" s="554"/>
      <c r="N14786" s="156"/>
      <c r="R14786" s="1">
        <f>82+55</f>
        <v>137</v>
      </c>
    </row>
    <row r="14787" spans="2:18" ht="20.25" customHeight="1">
      <c r="B14787" s="50" t="e">
        <f>IF((#REF!+#REF!+H14787)&lt;&gt;0,"a","b")</f>
        <v>#REF!</v>
      </c>
      <c r="C14787" s="54">
        <v>5</v>
      </c>
      <c r="D14787" s="54"/>
      <c r="F14787" s="89"/>
      <c r="G14787" s="95" t="s">
        <v>343</v>
      </c>
      <c r="H14787" s="552">
        <f t="shared" si="8700"/>
        <v>0</v>
      </c>
      <c r="I14787" s="554"/>
      <c r="J14787" s="554"/>
      <c r="K14787" s="554"/>
      <c r="L14787" s="554"/>
      <c r="M14787" s="554"/>
      <c r="N14787" s="156"/>
    </row>
    <row r="14788" spans="2:18" ht="35.25" customHeight="1">
      <c r="B14788" s="50" t="e">
        <f>IF((#REF!+#REF!+H14788)&lt;&gt;0,"a","b")</f>
        <v>#REF!</v>
      </c>
      <c r="C14788" s="54">
        <v>5</v>
      </c>
      <c r="D14788" s="54"/>
      <c r="F14788" s="89"/>
      <c r="G14788" s="95" t="s">
        <v>344</v>
      </c>
      <c r="H14788" s="552">
        <f t="shared" si="8700"/>
        <v>0</v>
      </c>
      <c r="I14788" s="554"/>
      <c r="J14788" s="554"/>
      <c r="K14788" s="554"/>
      <c r="L14788" s="554"/>
      <c r="M14788" s="554"/>
      <c r="N14788" s="156"/>
    </row>
    <row r="14789" spans="2:18" ht="20.25" customHeight="1">
      <c r="B14789" s="50" t="e">
        <f>IF((#REF!+#REF!+H14789)&lt;&gt;0,"a","b")</f>
        <v>#REF!</v>
      </c>
      <c r="C14789" s="54">
        <v>5</v>
      </c>
      <c r="D14789" s="54"/>
      <c r="F14789" s="89"/>
      <c r="G14789" s="95" t="s">
        <v>345</v>
      </c>
      <c r="H14789" s="552">
        <f t="shared" si="8700"/>
        <v>0</v>
      </c>
      <c r="I14789" s="554"/>
      <c r="J14789" s="554"/>
      <c r="K14789" s="554"/>
      <c r="L14789" s="554"/>
      <c r="M14789" s="554"/>
      <c r="N14789" s="156"/>
    </row>
    <row r="14790" spans="2:18" ht="30.75" customHeight="1">
      <c r="B14790" s="50" t="e">
        <f>IF((#REF!+#REF!+H14790)&lt;&gt;0,"a","b")</f>
        <v>#REF!</v>
      </c>
      <c r="C14790" s="54">
        <v>5</v>
      </c>
      <c r="D14790" s="54"/>
      <c r="F14790" s="89"/>
      <c r="G14790" s="95" t="s">
        <v>346</v>
      </c>
      <c r="H14790" s="552">
        <f t="shared" si="8700"/>
        <v>0</v>
      </c>
      <c r="I14790" s="554"/>
      <c r="J14790" s="554"/>
      <c r="K14790" s="554"/>
      <c r="L14790" s="554"/>
      <c r="M14790" s="554"/>
      <c r="N14790" s="156"/>
    </row>
    <row r="14791" spans="2:18" ht="30.75" customHeight="1">
      <c r="B14791" s="50" t="e">
        <f>IF((#REF!+#REF!+H14791)&lt;&gt;0,"a","b")</f>
        <v>#REF!</v>
      </c>
      <c r="C14791" s="54">
        <v>5</v>
      </c>
      <c r="D14791" s="54"/>
      <c r="F14791" s="89"/>
      <c r="G14791" s="95" t="s">
        <v>347</v>
      </c>
      <c r="H14791" s="552">
        <f t="shared" si="8700"/>
        <v>0</v>
      </c>
      <c r="I14791" s="554"/>
      <c r="J14791" s="554"/>
      <c r="K14791" s="554"/>
      <c r="L14791" s="554"/>
      <c r="M14791" s="554"/>
      <c r="N14791" s="156"/>
    </row>
    <row r="14792" spans="2:18" ht="20.25" customHeight="1">
      <c r="B14792" s="50" t="e">
        <f>IF((#REF!+#REF!+H14792)&lt;&gt;0,"a","b")</f>
        <v>#REF!</v>
      </c>
      <c r="C14792" s="54">
        <v>4</v>
      </c>
      <c r="D14792" s="54"/>
      <c r="F14792" s="89"/>
      <c r="G14792" s="93" t="s">
        <v>348</v>
      </c>
      <c r="H14792" s="552">
        <f t="shared" si="8700"/>
        <v>0</v>
      </c>
      <c r="I14792" s="555"/>
      <c r="J14792" s="555"/>
      <c r="K14792" s="555"/>
      <c r="L14792" s="555"/>
      <c r="M14792" s="555"/>
      <c r="N14792" s="153"/>
    </row>
    <row r="14793" spans="2:18" ht="20.25" customHeight="1">
      <c r="B14793" s="50" t="e">
        <f>IF((#REF!+#REF!+H14793)&lt;&gt;0,"a","b")</f>
        <v>#REF!</v>
      </c>
      <c r="C14793" s="54">
        <v>4</v>
      </c>
      <c r="D14793" s="54"/>
      <c r="F14793" s="89"/>
      <c r="G14793" s="93" t="s">
        <v>349</v>
      </c>
      <c r="H14793" s="363">
        <f t="shared" si="8700"/>
        <v>0</v>
      </c>
      <c r="I14793" s="382">
        <f t="shared" ref="I14793:K14793" si="8731">SUM(I14794:I14806)</f>
        <v>0</v>
      </c>
      <c r="J14793" s="382">
        <f t="shared" si="8731"/>
        <v>0</v>
      </c>
      <c r="K14793" s="382">
        <f t="shared" si="8731"/>
        <v>0</v>
      </c>
      <c r="L14793" s="382">
        <f t="shared" ref="L14793:M14793" si="8732">SUM(L14794:L14806)</f>
        <v>0</v>
      </c>
      <c r="M14793" s="382">
        <f t="shared" si="8732"/>
        <v>0</v>
      </c>
      <c r="N14793" s="151">
        <f t="shared" ref="N14793" si="8733">SUM(N14794:N14806)</f>
        <v>0</v>
      </c>
      <c r="O14793" s="60" t="s">
        <v>71</v>
      </c>
    </row>
    <row r="14794" spans="2:18" ht="20.25" customHeight="1">
      <c r="B14794" s="50" t="e">
        <f>IF((#REF!+#REF!+H14794)&lt;&gt;0,"a","b")</f>
        <v>#REF!</v>
      </c>
      <c r="C14794" s="54">
        <v>5</v>
      </c>
      <c r="D14794" s="54"/>
      <c r="F14794" s="89"/>
      <c r="G14794" s="95" t="s">
        <v>350</v>
      </c>
      <c r="H14794" s="561">
        <f t="shared" si="8700"/>
        <v>0</v>
      </c>
      <c r="I14794" s="554"/>
      <c r="J14794" s="554"/>
      <c r="K14794" s="554"/>
      <c r="L14794" s="554"/>
      <c r="M14794" s="554"/>
      <c r="N14794" s="156"/>
    </row>
    <row r="14795" spans="2:18" ht="30" customHeight="1">
      <c r="B14795" s="50" t="e">
        <f>IF((#REF!+#REF!+H14795)&lt;&gt;0,"a","b")</f>
        <v>#REF!</v>
      </c>
      <c r="C14795" s="54">
        <v>5</v>
      </c>
      <c r="D14795" s="54"/>
      <c r="F14795" s="89"/>
      <c r="G14795" s="95" t="s">
        <v>351</v>
      </c>
      <c r="H14795" s="552">
        <f t="shared" si="8700"/>
        <v>0</v>
      </c>
      <c r="I14795" s="554"/>
      <c r="J14795" s="554"/>
      <c r="K14795" s="554"/>
      <c r="L14795" s="554"/>
      <c r="M14795" s="554"/>
      <c r="N14795" s="156"/>
    </row>
    <row r="14796" spans="2:18" ht="22.5" customHeight="1">
      <c r="B14796" s="50" t="e">
        <f>IF((#REF!+#REF!+H14796)&lt;&gt;0,"a","b")</f>
        <v>#REF!</v>
      </c>
      <c r="C14796" s="54">
        <v>5</v>
      </c>
      <c r="D14796" s="54"/>
      <c r="F14796" s="89"/>
      <c r="G14796" s="95" t="s">
        <v>352</v>
      </c>
      <c r="H14796" s="552">
        <f t="shared" si="8700"/>
        <v>0</v>
      </c>
      <c r="I14796" s="554"/>
      <c r="J14796" s="554"/>
      <c r="K14796" s="554"/>
      <c r="L14796" s="554"/>
      <c r="M14796" s="554"/>
      <c r="N14796" s="156"/>
    </row>
    <row r="14797" spans="2:18" ht="33.75" customHeight="1">
      <c r="B14797" s="50" t="e">
        <f>IF((#REF!+#REF!+H14797)&lt;&gt;0,"a","b")</f>
        <v>#REF!</v>
      </c>
      <c r="C14797" s="54">
        <v>5</v>
      </c>
      <c r="D14797" s="54"/>
      <c r="F14797" s="89"/>
      <c r="G14797" s="95" t="s">
        <v>353</v>
      </c>
      <c r="H14797" s="552">
        <f t="shared" si="8700"/>
        <v>0</v>
      </c>
      <c r="I14797" s="554"/>
      <c r="J14797" s="554"/>
      <c r="K14797" s="554"/>
      <c r="L14797" s="554"/>
      <c r="M14797" s="554"/>
      <c r="N14797" s="156"/>
    </row>
    <row r="14798" spans="2:18" ht="24.75" customHeight="1">
      <c r="B14798" s="50" t="e">
        <f>IF((#REF!+#REF!+H14798)&lt;&gt;0,"a","b")</f>
        <v>#REF!</v>
      </c>
      <c r="C14798" s="54">
        <v>5</v>
      </c>
      <c r="D14798" s="54"/>
      <c r="F14798" s="89"/>
      <c r="G14798" s="95" t="s">
        <v>354</v>
      </c>
      <c r="H14798" s="552">
        <f t="shared" si="8700"/>
        <v>0</v>
      </c>
      <c r="I14798" s="554"/>
      <c r="J14798" s="554"/>
      <c r="K14798" s="554"/>
      <c r="L14798" s="554"/>
      <c r="M14798" s="554"/>
      <c r="N14798" s="156"/>
    </row>
    <row r="14799" spans="2:18" ht="35.25" customHeight="1">
      <c r="B14799" s="50" t="e">
        <f>IF((#REF!+#REF!+H14799)&lt;&gt;0,"a","b")</f>
        <v>#REF!</v>
      </c>
      <c r="C14799" s="54">
        <v>5</v>
      </c>
      <c r="D14799" s="54"/>
      <c r="F14799" s="89"/>
      <c r="G14799" s="95" t="s">
        <v>355</v>
      </c>
      <c r="H14799" s="558">
        <f t="shared" si="8700"/>
        <v>0</v>
      </c>
      <c r="I14799" s="554"/>
      <c r="J14799" s="554"/>
      <c r="K14799" s="554"/>
      <c r="L14799" s="554"/>
      <c r="M14799" s="554"/>
      <c r="N14799" s="156"/>
    </row>
    <row r="14800" spans="2:18" ht="33.75" customHeight="1">
      <c r="B14800" s="50" t="e">
        <f>IF((#REF!+#REF!+H14800)&lt;&gt;0,"a","b")</f>
        <v>#REF!</v>
      </c>
      <c r="C14800" s="54">
        <v>5</v>
      </c>
      <c r="D14800" s="54"/>
      <c r="F14800" s="89"/>
      <c r="G14800" s="95" t="s">
        <v>356</v>
      </c>
      <c r="H14800" s="558">
        <f t="shared" si="8700"/>
        <v>0</v>
      </c>
      <c r="I14800" s="554"/>
      <c r="J14800" s="554"/>
      <c r="K14800" s="554"/>
      <c r="L14800" s="554"/>
      <c r="M14800" s="554"/>
      <c r="N14800" s="156"/>
    </row>
    <row r="14801" spans="2:15" ht="20.25" customHeight="1">
      <c r="B14801" s="50" t="e">
        <f>IF((#REF!+#REF!+H14801)&lt;&gt;0,"a","b")</f>
        <v>#REF!</v>
      </c>
      <c r="C14801" s="54">
        <v>5</v>
      </c>
      <c r="D14801" s="54"/>
      <c r="F14801" s="89"/>
      <c r="G14801" s="95" t="s">
        <v>357</v>
      </c>
      <c r="H14801" s="561">
        <f t="shared" si="8700"/>
        <v>0</v>
      </c>
      <c r="I14801" s="554"/>
      <c r="J14801" s="554"/>
      <c r="K14801" s="554"/>
      <c r="L14801" s="554"/>
      <c r="M14801" s="554"/>
      <c r="N14801" s="156"/>
    </row>
    <row r="14802" spans="2:15" ht="20.25" customHeight="1">
      <c r="B14802" s="50" t="e">
        <f>IF((#REF!+#REF!+H14802)&lt;&gt;0,"a","b")</f>
        <v>#REF!</v>
      </c>
      <c r="C14802" s="54">
        <v>5</v>
      </c>
      <c r="D14802" s="54"/>
      <c r="F14802" s="89"/>
      <c r="G14802" s="95" t="s">
        <v>358</v>
      </c>
      <c r="H14802" s="552">
        <f t="shared" si="8700"/>
        <v>0</v>
      </c>
      <c r="I14802" s="554"/>
      <c r="J14802" s="554"/>
      <c r="K14802" s="554"/>
      <c r="L14802" s="554"/>
      <c r="M14802" s="554"/>
      <c r="N14802" s="156"/>
    </row>
    <row r="14803" spans="2:15" ht="20.25" customHeight="1">
      <c r="B14803" s="50" t="e">
        <f>IF((#REF!+#REF!+H14803)&lt;&gt;0,"a","b")</f>
        <v>#REF!</v>
      </c>
      <c r="C14803" s="54">
        <v>5</v>
      </c>
      <c r="D14803" s="54"/>
      <c r="F14803" s="89"/>
      <c r="G14803" s="95" t="s">
        <v>359</v>
      </c>
      <c r="H14803" s="552">
        <f t="shared" si="8700"/>
        <v>0</v>
      </c>
      <c r="I14803" s="554"/>
      <c r="J14803" s="554"/>
      <c r="K14803" s="554"/>
      <c r="L14803" s="554"/>
      <c r="M14803" s="554"/>
      <c r="N14803" s="156"/>
    </row>
    <row r="14804" spans="2:15" ht="20.25" customHeight="1">
      <c r="B14804" s="50" t="e">
        <f>IF((#REF!+#REF!+H14804)&lt;&gt;0,"a","b")</f>
        <v>#REF!</v>
      </c>
      <c r="C14804" s="54">
        <v>5</v>
      </c>
      <c r="D14804" s="54"/>
      <c r="F14804" s="89"/>
      <c r="G14804" s="95" t="s">
        <v>360</v>
      </c>
      <c r="H14804" s="552">
        <f t="shared" si="8700"/>
        <v>0</v>
      </c>
      <c r="I14804" s="554"/>
      <c r="J14804" s="554"/>
      <c r="K14804" s="554"/>
      <c r="L14804" s="554"/>
      <c r="M14804" s="554"/>
      <c r="N14804" s="156"/>
    </row>
    <row r="14805" spans="2:15" ht="34.5" customHeight="1">
      <c r="B14805" s="50" t="e">
        <f>IF((#REF!+#REF!+H14805)&lt;&gt;0,"a","b")</f>
        <v>#REF!</v>
      </c>
      <c r="C14805" s="54">
        <v>5</v>
      </c>
      <c r="D14805" s="54"/>
      <c r="F14805" s="89"/>
      <c r="G14805" s="95" t="s">
        <v>361</v>
      </c>
      <c r="H14805" s="366">
        <f t="shared" si="8700"/>
        <v>0</v>
      </c>
      <c r="I14805" s="386"/>
      <c r="J14805" s="386"/>
      <c r="K14805" s="386"/>
      <c r="L14805" s="386"/>
      <c r="M14805" s="386"/>
      <c r="N14805" s="156"/>
    </row>
    <row r="14806" spans="2:15" ht="30.75" customHeight="1">
      <c r="B14806" s="50" t="e">
        <f>IF((#REF!+#REF!+H14806)&lt;&gt;0,"a","b")</f>
        <v>#REF!</v>
      </c>
      <c r="C14806" s="54">
        <v>5</v>
      </c>
      <c r="D14806" s="54"/>
      <c r="F14806" s="89"/>
      <c r="G14806" s="95" t="s">
        <v>362</v>
      </c>
      <c r="H14806" s="552">
        <f t="shared" si="8700"/>
        <v>0</v>
      </c>
      <c r="I14806" s="554"/>
      <c r="J14806" s="554"/>
      <c r="K14806" s="554"/>
      <c r="L14806" s="554"/>
      <c r="M14806" s="554"/>
      <c r="N14806" s="156"/>
    </row>
    <row r="14807" spans="2:15" ht="20.25" customHeight="1">
      <c r="B14807" s="50" t="e">
        <f>IF((#REF!+#REF!+H14807)&lt;&gt;0,"a","b")</f>
        <v>#REF!</v>
      </c>
      <c r="C14807" s="54">
        <v>3</v>
      </c>
      <c r="D14807" s="54"/>
      <c r="F14807" s="89"/>
      <c r="G14807" s="90" t="s">
        <v>302</v>
      </c>
      <c r="H14807" s="552">
        <f t="shared" si="8700"/>
        <v>0</v>
      </c>
      <c r="I14807" s="562"/>
      <c r="J14807" s="562"/>
      <c r="K14807" s="562"/>
      <c r="L14807" s="562"/>
      <c r="M14807" s="562"/>
      <c r="N14807" s="161"/>
    </row>
    <row r="14808" spans="2:15" ht="20.25" customHeight="1">
      <c r="B14808" s="50" t="e">
        <f>IF((#REF!+#REF!+H14808)&lt;&gt;0,"a","b")</f>
        <v>#REF!</v>
      </c>
      <c r="C14808" s="54">
        <v>3</v>
      </c>
      <c r="D14808" s="54"/>
      <c r="F14808" s="89"/>
      <c r="G14808" s="90" t="s">
        <v>301</v>
      </c>
      <c r="H14808" s="563">
        <f t="shared" si="8700"/>
        <v>0</v>
      </c>
      <c r="I14808" s="564">
        <f t="shared" ref="I14808:M14808" si="8734">I14809+I14814+I14815</f>
        <v>0</v>
      </c>
      <c r="J14808" s="564">
        <f t="shared" si="8734"/>
        <v>0</v>
      </c>
      <c r="K14808" s="564">
        <f t="shared" si="8734"/>
        <v>0</v>
      </c>
      <c r="L14808" s="564">
        <f t="shared" si="8734"/>
        <v>0</v>
      </c>
      <c r="M14808" s="564">
        <f t="shared" si="8734"/>
        <v>0</v>
      </c>
      <c r="N14808" s="150">
        <f t="shared" ref="N14808" si="8735">N14809+N14814+N14815</f>
        <v>0</v>
      </c>
      <c r="O14808" s="60" t="s">
        <v>71</v>
      </c>
    </row>
    <row r="14809" spans="2:15" ht="20.25" customHeight="1">
      <c r="B14809" s="50" t="e">
        <f>IF((#REF!+#REF!+H14809)&lt;&gt;0,"a","b")</f>
        <v>#REF!</v>
      </c>
      <c r="C14809" s="54">
        <v>4</v>
      </c>
      <c r="D14809" s="54"/>
      <c r="F14809" s="89"/>
      <c r="G14809" s="93" t="s">
        <v>363</v>
      </c>
      <c r="H14809" s="563">
        <f t="shared" si="8700"/>
        <v>0</v>
      </c>
      <c r="I14809" s="565">
        <f t="shared" ref="I14809:K14809" si="8736">SUM(I14810:I14813)</f>
        <v>0</v>
      </c>
      <c r="J14809" s="565">
        <f t="shared" si="8736"/>
        <v>0</v>
      </c>
      <c r="K14809" s="565">
        <f t="shared" si="8736"/>
        <v>0</v>
      </c>
      <c r="L14809" s="565">
        <f t="shared" ref="L14809:M14809" si="8737">SUM(L14810:L14813)</f>
        <v>0</v>
      </c>
      <c r="M14809" s="565">
        <f t="shared" si="8737"/>
        <v>0</v>
      </c>
      <c r="N14809" s="151">
        <f t="shared" ref="N14809" si="8738">SUM(N14810:N14813)</f>
        <v>0</v>
      </c>
      <c r="O14809" s="60" t="s">
        <v>71</v>
      </c>
    </row>
    <row r="14810" spans="2:15" ht="20.25" customHeight="1">
      <c r="B14810" s="50" t="e">
        <f>IF((#REF!+#REF!+H14810)&lt;&gt;0,"a","b")</f>
        <v>#REF!</v>
      </c>
      <c r="C14810" s="54">
        <v>5</v>
      </c>
      <c r="D14810" s="54"/>
      <c r="F14810" s="89"/>
      <c r="G14810" s="95" t="s">
        <v>364</v>
      </c>
      <c r="H14810" s="552">
        <f t="shared" si="8700"/>
        <v>0</v>
      </c>
      <c r="I14810" s="554"/>
      <c r="J14810" s="554"/>
      <c r="K14810" s="554"/>
      <c r="L14810" s="554"/>
      <c r="M14810" s="554"/>
      <c r="N14810" s="154"/>
    </row>
    <row r="14811" spans="2:15" ht="20.25" customHeight="1">
      <c r="B14811" s="50" t="e">
        <f>IF((#REF!+#REF!+H14811)&lt;&gt;0,"a","b")</f>
        <v>#REF!</v>
      </c>
      <c r="C14811" s="54">
        <v>5</v>
      </c>
      <c r="D14811" s="54"/>
      <c r="F14811" s="89"/>
      <c r="G14811" s="95" t="s">
        <v>365</v>
      </c>
      <c r="H14811" s="552">
        <f t="shared" si="8700"/>
        <v>0</v>
      </c>
      <c r="I14811" s="554"/>
      <c r="J14811" s="554"/>
      <c r="K14811" s="554"/>
      <c r="L14811" s="554"/>
      <c r="M14811" s="554"/>
      <c r="N14811" s="154"/>
    </row>
    <row r="14812" spans="2:15" ht="20.25" customHeight="1">
      <c r="B14812" s="50" t="e">
        <f>IF((#REF!+#REF!+H14812)&lt;&gt;0,"a","b")</f>
        <v>#REF!</v>
      </c>
      <c r="C14812" s="54">
        <v>5</v>
      </c>
      <c r="D14812" s="54"/>
      <c r="F14812" s="89"/>
      <c r="G14812" s="95" t="s">
        <v>366</v>
      </c>
      <c r="H14812" s="552">
        <f t="shared" si="8700"/>
        <v>0</v>
      </c>
      <c r="I14812" s="554"/>
      <c r="J14812" s="554"/>
      <c r="K14812" s="554"/>
      <c r="L14812" s="554"/>
      <c r="M14812" s="554"/>
      <c r="N14812" s="154"/>
    </row>
    <row r="14813" spans="2:15" ht="20.25" customHeight="1">
      <c r="B14813" s="50" t="e">
        <f>IF((#REF!+#REF!+H14813)&lt;&gt;0,"a","b")</f>
        <v>#REF!</v>
      </c>
      <c r="C14813" s="54">
        <v>5</v>
      </c>
      <c r="D14813" s="54"/>
      <c r="F14813" s="89"/>
      <c r="G14813" s="95" t="s">
        <v>367</v>
      </c>
      <c r="H14813" s="552">
        <f t="shared" si="8700"/>
        <v>0</v>
      </c>
      <c r="I14813" s="554"/>
      <c r="J14813" s="554"/>
      <c r="K14813" s="554"/>
      <c r="L14813" s="554"/>
      <c r="M14813" s="554"/>
      <c r="N14813" s="154"/>
    </row>
    <row r="14814" spans="2:15" ht="20.25" customHeight="1">
      <c r="B14814" s="50" t="e">
        <f>IF((#REF!+#REF!+H14814)&lt;&gt;0,"a","b")</f>
        <v>#REF!</v>
      </c>
      <c r="C14814" s="54">
        <v>4</v>
      </c>
      <c r="D14814" s="54"/>
      <c r="F14814" s="89"/>
      <c r="G14814" s="93" t="s">
        <v>368</v>
      </c>
      <c r="H14814" s="558">
        <f t="shared" si="8700"/>
        <v>0</v>
      </c>
      <c r="I14814" s="555"/>
      <c r="J14814" s="555"/>
      <c r="K14814" s="555"/>
      <c r="L14814" s="555"/>
      <c r="M14814" s="555"/>
      <c r="N14814" s="153"/>
    </row>
    <row r="14815" spans="2:15" ht="36" customHeight="1">
      <c r="B14815" s="50" t="e">
        <f>IF((#REF!+#REF!+H14815)&lt;&gt;0,"a","b")</f>
        <v>#REF!</v>
      </c>
      <c r="C14815" s="54">
        <v>4</v>
      </c>
      <c r="D14815" s="54"/>
      <c r="F14815" s="89"/>
      <c r="G14815" s="93" t="s">
        <v>369</v>
      </c>
      <c r="H14815" s="556">
        <f t="shared" si="8700"/>
        <v>0</v>
      </c>
      <c r="I14815" s="555"/>
      <c r="J14815" s="555"/>
      <c r="K14815" s="555"/>
      <c r="L14815" s="555"/>
      <c r="M14815" s="555"/>
      <c r="N14815" s="153"/>
    </row>
    <row r="14816" spans="2:15" ht="20.25" customHeight="1">
      <c r="B14816" s="50" t="e">
        <f>IF((#REF!+#REF!+H14816)&lt;&gt;0,"a","b")</f>
        <v>#REF!</v>
      </c>
      <c r="C14816" s="54">
        <v>3</v>
      </c>
      <c r="D14816" s="54"/>
      <c r="F14816" s="374"/>
      <c r="G14816" s="90" t="s">
        <v>295</v>
      </c>
      <c r="H14816" s="364">
        <f t="shared" si="8700"/>
        <v>800</v>
      </c>
      <c r="I14816" s="562">
        <v>800</v>
      </c>
      <c r="J14816" s="562"/>
      <c r="K14816" s="562">
        <v>840</v>
      </c>
      <c r="L14816" s="562">
        <v>880</v>
      </c>
      <c r="M14816" s="562">
        <v>920</v>
      </c>
      <c r="N14816" s="161"/>
    </row>
    <row r="14817" spans="2:15" ht="20.25" customHeight="1">
      <c r="B14817" s="50" t="e">
        <f>IF((#REF!+#REF!+H14817)&lt;&gt;0,"a","b")</f>
        <v>#REF!</v>
      </c>
      <c r="C14817" s="54">
        <v>3</v>
      </c>
      <c r="D14817" s="54"/>
      <c r="F14817" s="89"/>
      <c r="G14817" s="90" t="s">
        <v>296</v>
      </c>
      <c r="H14817" s="566">
        <f t="shared" si="8700"/>
        <v>0</v>
      </c>
      <c r="I14817" s="564">
        <f t="shared" ref="I14817:M14817" si="8739">I14818+I14821+I14824</f>
        <v>0</v>
      </c>
      <c r="J14817" s="564">
        <f t="shared" si="8739"/>
        <v>0</v>
      </c>
      <c r="K14817" s="564">
        <f t="shared" si="8739"/>
        <v>0</v>
      </c>
      <c r="L14817" s="564">
        <f t="shared" si="8739"/>
        <v>0</v>
      </c>
      <c r="M14817" s="564">
        <f t="shared" si="8739"/>
        <v>0</v>
      </c>
      <c r="N14817" s="150">
        <f t="shared" ref="N14817" si="8740">N14818+N14821+N14824</f>
        <v>0</v>
      </c>
      <c r="O14817" s="60" t="s">
        <v>71</v>
      </c>
    </row>
    <row r="14818" spans="2:15" ht="20.25" customHeight="1">
      <c r="B14818" s="50" t="e">
        <f>IF((#REF!+#REF!+H14818)&lt;&gt;0,"a","b")</f>
        <v>#REF!</v>
      </c>
      <c r="C14818" s="54">
        <v>4</v>
      </c>
      <c r="D14818" s="54"/>
      <c r="F14818" s="89"/>
      <c r="G14818" s="93" t="s">
        <v>370</v>
      </c>
      <c r="H14818" s="566">
        <f t="shared" si="8700"/>
        <v>0</v>
      </c>
      <c r="I14818" s="565">
        <f t="shared" ref="I14818:K14818" si="8741">SUM(I14819:I14820)</f>
        <v>0</v>
      </c>
      <c r="J14818" s="565">
        <f t="shared" si="8741"/>
        <v>0</v>
      </c>
      <c r="K14818" s="565">
        <f t="shared" si="8741"/>
        <v>0</v>
      </c>
      <c r="L14818" s="565">
        <f t="shared" ref="L14818:M14818" si="8742">SUM(L14819:L14820)</f>
        <v>0</v>
      </c>
      <c r="M14818" s="565">
        <f t="shared" si="8742"/>
        <v>0</v>
      </c>
      <c r="N14818" s="151">
        <f t="shared" ref="N14818" si="8743">SUM(N14819:N14820)</f>
        <v>0</v>
      </c>
      <c r="O14818" s="60" t="s">
        <v>71</v>
      </c>
    </row>
    <row r="14819" spans="2:15" ht="20.25" customHeight="1">
      <c r="B14819" s="50" t="e">
        <f>IF((#REF!+#REF!+H14819)&lt;&gt;0,"a","b")</f>
        <v>#REF!</v>
      </c>
      <c r="C14819" s="54">
        <v>5</v>
      </c>
      <c r="D14819" s="54"/>
      <c r="F14819" s="89"/>
      <c r="G14819" s="95" t="s">
        <v>371</v>
      </c>
      <c r="H14819" s="556">
        <f t="shared" si="8700"/>
        <v>0</v>
      </c>
      <c r="I14819" s="554"/>
      <c r="J14819" s="554"/>
      <c r="K14819" s="554"/>
      <c r="L14819" s="554"/>
      <c r="M14819" s="554"/>
      <c r="N14819" s="154"/>
    </row>
    <row r="14820" spans="2:15" ht="20.25" customHeight="1">
      <c r="B14820" s="50" t="e">
        <f>IF((#REF!+#REF!+H14820)&lt;&gt;0,"a","b")</f>
        <v>#REF!</v>
      </c>
      <c r="C14820" s="54">
        <v>5</v>
      </c>
      <c r="D14820" s="54"/>
      <c r="F14820" s="89"/>
      <c r="G14820" s="95" t="s">
        <v>297</v>
      </c>
      <c r="H14820" s="556">
        <f t="shared" si="8700"/>
        <v>0</v>
      </c>
      <c r="I14820" s="554"/>
      <c r="J14820" s="554"/>
      <c r="K14820" s="554"/>
      <c r="L14820" s="554"/>
      <c r="M14820" s="554"/>
      <c r="N14820" s="154"/>
    </row>
    <row r="14821" spans="2:15" ht="20.25" customHeight="1">
      <c r="B14821" s="50" t="e">
        <f>IF((#REF!+#REF!+H14821)&lt;&gt;0,"a","b")</f>
        <v>#REF!</v>
      </c>
      <c r="C14821" s="54">
        <v>4</v>
      </c>
      <c r="D14821" s="54"/>
      <c r="F14821" s="89"/>
      <c r="G14821" s="93" t="s">
        <v>372</v>
      </c>
      <c r="H14821" s="566">
        <f t="shared" si="8700"/>
        <v>0</v>
      </c>
      <c r="I14821" s="565">
        <f t="shared" ref="I14821:K14821" si="8744">SUM(I14822:I14823)</f>
        <v>0</v>
      </c>
      <c r="J14821" s="565">
        <f t="shared" si="8744"/>
        <v>0</v>
      </c>
      <c r="K14821" s="565">
        <f t="shared" si="8744"/>
        <v>0</v>
      </c>
      <c r="L14821" s="565">
        <f t="shared" ref="L14821:M14821" si="8745">SUM(L14822:L14823)</f>
        <v>0</v>
      </c>
      <c r="M14821" s="565">
        <f t="shared" si="8745"/>
        <v>0</v>
      </c>
      <c r="N14821" s="151">
        <f t="shared" ref="N14821" si="8746">SUM(N14822:N14823)</f>
        <v>0</v>
      </c>
      <c r="O14821" s="60" t="s">
        <v>71</v>
      </c>
    </row>
    <row r="14822" spans="2:15" ht="20.25" customHeight="1">
      <c r="B14822" s="50" t="e">
        <f>IF((#REF!+#REF!+H14822)&lt;&gt;0,"a","b")</f>
        <v>#REF!</v>
      </c>
      <c r="C14822" s="54">
        <v>5</v>
      </c>
      <c r="D14822" s="54"/>
      <c r="F14822" s="89"/>
      <c r="G14822" s="95" t="s">
        <v>371</v>
      </c>
      <c r="H14822" s="556">
        <f t="shared" si="8700"/>
        <v>0</v>
      </c>
      <c r="I14822" s="554"/>
      <c r="J14822" s="554"/>
      <c r="K14822" s="554"/>
      <c r="L14822" s="554"/>
      <c r="M14822" s="554"/>
      <c r="N14822" s="154"/>
    </row>
    <row r="14823" spans="2:15" ht="20.25" customHeight="1">
      <c r="B14823" s="50" t="e">
        <f>IF((#REF!+#REF!+H14823)&lt;&gt;0,"a","b")</f>
        <v>#REF!</v>
      </c>
      <c r="C14823" s="54">
        <v>5</v>
      </c>
      <c r="D14823" s="54"/>
      <c r="F14823" s="89"/>
      <c r="G14823" s="95" t="s">
        <v>297</v>
      </c>
      <c r="H14823" s="556">
        <f t="shared" si="8700"/>
        <v>0</v>
      </c>
      <c r="I14823" s="554"/>
      <c r="J14823" s="554"/>
      <c r="K14823" s="554"/>
      <c r="L14823" s="554"/>
      <c r="M14823" s="554"/>
      <c r="N14823" s="154"/>
    </row>
    <row r="14824" spans="2:15" ht="20.25" customHeight="1">
      <c r="B14824" s="50" t="e">
        <f>IF((#REF!+#REF!+H14824)&lt;&gt;0,"a","b")</f>
        <v>#REF!</v>
      </c>
      <c r="C14824" s="54">
        <v>4</v>
      </c>
      <c r="D14824" s="54"/>
      <c r="F14824" s="89"/>
      <c r="G14824" s="93" t="s">
        <v>373</v>
      </c>
      <c r="H14824" s="566">
        <f t="shared" si="8700"/>
        <v>0</v>
      </c>
      <c r="I14824" s="565">
        <f t="shared" ref="I14824:K14824" si="8747">SUM(I14825:I14826)</f>
        <v>0</v>
      </c>
      <c r="J14824" s="565">
        <f t="shared" si="8747"/>
        <v>0</v>
      </c>
      <c r="K14824" s="565">
        <f t="shared" si="8747"/>
        <v>0</v>
      </c>
      <c r="L14824" s="565">
        <f t="shared" ref="L14824:M14824" si="8748">SUM(L14825:L14826)</f>
        <v>0</v>
      </c>
      <c r="M14824" s="565">
        <f t="shared" si="8748"/>
        <v>0</v>
      </c>
      <c r="N14824" s="151">
        <f t="shared" ref="N14824" si="8749">SUM(N14825:N14826)</f>
        <v>0</v>
      </c>
      <c r="O14824" s="60" t="s">
        <v>71</v>
      </c>
    </row>
    <row r="14825" spans="2:15" ht="20.25" customHeight="1">
      <c r="B14825" s="50" t="e">
        <f>IF((#REF!+#REF!+H14825)&lt;&gt;0,"a","b")</f>
        <v>#REF!</v>
      </c>
      <c r="C14825" s="54">
        <v>5</v>
      </c>
      <c r="D14825" s="54"/>
      <c r="F14825" s="89"/>
      <c r="G14825" s="95" t="s">
        <v>371</v>
      </c>
      <c r="H14825" s="556">
        <f t="shared" si="8700"/>
        <v>0</v>
      </c>
      <c r="I14825" s="554"/>
      <c r="J14825" s="554"/>
      <c r="K14825" s="554"/>
      <c r="L14825" s="554"/>
      <c r="M14825" s="554"/>
      <c r="N14825" s="154"/>
    </row>
    <row r="14826" spans="2:15" ht="20.25" customHeight="1">
      <c r="B14826" s="50" t="e">
        <f>IF((#REF!+#REF!+H14826)&lt;&gt;0,"a","b")</f>
        <v>#REF!</v>
      </c>
      <c r="C14826" s="54">
        <v>5</v>
      </c>
      <c r="D14826" s="54"/>
      <c r="F14826" s="89"/>
      <c r="G14826" s="95" t="s">
        <v>297</v>
      </c>
      <c r="H14826" s="556">
        <f t="shared" si="8700"/>
        <v>0</v>
      </c>
      <c r="I14826" s="554"/>
      <c r="J14826" s="554"/>
      <c r="K14826" s="554"/>
      <c r="L14826" s="554"/>
      <c r="M14826" s="554"/>
      <c r="N14826" s="154"/>
    </row>
    <row r="14827" spans="2:15" ht="20.25" customHeight="1">
      <c r="B14827" s="50" t="e">
        <f>IF((#REF!+#REF!+H14827)&lt;&gt;0,"a","b")</f>
        <v>#REF!</v>
      </c>
      <c r="C14827" s="54">
        <v>3</v>
      </c>
      <c r="D14827" s="54"/>
      <c r="F14827" s="89"/>
      <c r="G14827" s="90" t="s">
        <v>299</v>
      </c>
      <c r="H14827" s="566">
        <f t="shared" si="8700"/>
        <v>0</v>
      </c>
      <c r="I14827" s="564">
        <f t="shared" ref="I14827:M14827" si="8750">I14828+I14831+I14834</f>
        <v>0</v>
      </c>
      <c r="J14827" s="564">
        <f t="shared" si="8750"/>
        <v>0</v>
      </c>
      <c r="K14827" s="564">
        <f t="shared" si="8750"/>
        <v>0</v>
      </c>
      <c r="L14827" s="564">
        <f t="shared" si="8750"/>
        <v>0</v>
      </c>
      <c r="M14827" s="564">
        <f t="shared" si="8750"/>
        <v>0</v>
      </c>
      <c r="N14827" s="150">
        <f t="shared" ref="N14827" si="8751">N14828+N14831+N14834</f>
        <v>0</v>
      </c>
      <c r="O14827" s="60" t="s">
        <v>71</v>
      </c>
    </row>
    <row r="14828" spans="2:15" ht="20.25" customHeight="1">
      <c r="B14828" s="50" t="e">
        <f>IF((#REF!+#REF!+H14828)&lt;&gt;0,"a","b")</f>
        <v>#REF!</v>
      </c>
      <c r="C14828" s="54">
        <v>4</v>
      </c>
      <c r="D14828" s="54"/>
      <c r="F14828" s="89"/>
      <c r="G14828" s="93" t="s">
        <v>374</v>
      </c>
      <c r="H14828" s="566">
        <f t="shared" si="8700"/>
        <v>0</v>
      </c>
      <c r="I14828" s="565">
        <f t="shared" ref="I14828:K14828" si="8752">SUM(I14829:I14830)</f>
        <v>0</v>
      </c>
      <c r="J14828" s="565">
        <f t="shared" si="8752"/>
        <v>0</v>
      </c>
      <c r="K14828" s="565">
        <f t="shared" si="8752"/>
        <v>0</v>
      </c>
      <c r="L14828" s="565">
        <f t="shared" ref="L14828:M14828" si="8753">SUM(L14829:L14830)</f>
        <v>0</v>
      </c>
      <c r="M14828" s="565">
        <f t="shared" si="8753"/>
        <v>0</v>
      </c>
      <c r="N14828" s="151">
        <f t="shared" ref="N14828" si="8754">SUM(N14829:N14830)</f>
        <v>0</v>
      </c>
      <c r="O14828" s="60" t="s">
        <v>71</v>
      </c>
    </row>
    <row r="14829" spans="2:15" ht="20.25" customHeight="1">
      <c r="B14829" s="50" t="e">
        <f>IF((#REF!+#REF!+H14829)&lt;&gt;0,"a","b")</f>
        <v>#REF!</v>
      </c>
      <c r="C14829" s="54">
        <v>5</v>
      </c>
      <c r="D14829" s="54"/>
      <c r="F14829" s="89"/>
      <c r="G14829" s="95" t="s">
        <v>375</v>
      </c>
      <c r="H14829" s="556">
        <f t="shared" si="8700"/>
        <v>0</v>
      </c>
      <c r="I14829" s="554"/>
      <c r="J14829" s="554"/>
      <c r="K14829" s="554"/>
      <c r="L14829" s="554"/>
      <c r="M14829" s="554"/>
      <c r="N14829" s="154"/>
    </row>
    <row r="14830" spans="2:15" ht="20.25" customHeight="1">
      <c r="B14830" s="50" t="e">
        <f>IF((#REF!+#REF!+H14830)&lt;&gt;0,"a","b")</f>
        <v>#REF!</v>
      </c>
      <c r="C14830" s="54">
        <v>5</v>
      </c>
      <c r="D14830" s="54"/>
      <c r="F14830" s="89"/>
      <c r="G14830" s="95" t="s">
        <v>376</v>
      </c>
      <c r="H14830" s="556">
        <f t="shared" si="8700"/>
        <v>0</v>
      </c>
      <c r="I14830" s="554"/>
      <c r="J14830" s="554"/>
      <c r="K14830" s="554"/>
      <c r="L14830" s="554"/>
      <c r="M14830" s="554"/>
      <c r="N14830" s="154"/>
    </row>
    <row r="14831" spans="2:15" ht="20.25" customHeight="1">
      <c r="B14831" s="50" t="e">
        <f>IF((#REF!+#REF!+H14831)&lt;&gt;0,"a","b")</f>
        <v>#REF!</v>
      </c>
      <c r="C14831" s="54">
        <v>4</v>
      </c>
      <c r="D14831" s="54"/>
      <c r="F14831" s="89"/>
      <c r="G14831" s="93" t="s">
        <v>377</v>
      </c>
      <c r="H14831" s="566">
        <f t="shared" si="8700"/>
        <v>0</v>
      </c>
      <c r="I14831" s="565">
        <f t="shared" ref="I14831:K14831" si="8755">SUM(I14832:I14833)</f>
        <v>0</v>
      </c>
      <c r="J14831" s="565">
        <f t="shared" si="8755"/>
        <v>0</v>
      </c>
      <c r="K14831" s="565">
        <f t="shared" si="8755"/>
        <v>0</v>
      </c>
      <c r="L14831" s="565">
        <f t="shared" ref="L14831:M14831" si="8756">SUM(L14832:L14833)</f>
        <v>0</v>
      </c>
      <c r="M14831" s="565">
        <f t="shared" si="8756"/>
        <v>0</v>
      </c>
      <c r="N14831" s="151">
        <f t="shared" ref="N14831" si="8757">SUM(N14832:N14833)</f>
        <v>0</v>
      </c>
      <c r="O14831" s="60" t="s">
        <v>71</v>
      </c>
    </row>
    <row r="14832" spans="2:15" ht="20.25" customHeight="1">
      <c r="B14832" s="50" t="e">
        <f>IF((#REF!+#REF!+H14832)&lt;&gt;0,"a","b")</f>
        <v>#REF!</v>
      </c>
      <c r="C14832" s="54">
        <v>5</v>
      </c>
      <c r="D14832" s="54"/>
      <c r="F14832" s="89"/>
      <c r="G14832" s="95" t="s">
        <v>375</v>
      </c>
      <c r="H14832" s="556">
        <f t="shared" si="8700"/>
        <v>0</v>
      </c>
      <c r="I14832" s="554"/>
      <c r="J14832" s="554"/>
      <c r="K14832" s="554"/>
      <c r="L14832" s="554"/>
      <c r="M14832" s="554"/>
      <c r="N14832" s="154"/>
    </row>
    <row r="14833" spans="2:15" ht="20.25" customHeight="1">
      <c r="B14833" s="50" t="e">
        <f>IF((#REF!+#REF!+H14833)&lt;&gt;0,"a","b")</f>
        <v>#REF!</v>
      </c>
      <c r="C14833" s="54">
        <v>5</v>
      </c>
      <c r="D14833" s="54"/>
      <c r="F14833" s="89"/>
      <c r="G14833" s="95" t="s">
        <v>376</v>
      </c>
      <c r="H14833" s="552">
        <f t="shared" si="8700"/>
        <v>0</v>
      </c>
      <c r="I14833" s="554"/>
      <c r="J14833" s="554"/>
      <c r="K14833" s="554"/>
      <c r="L14833" s="554"/>
      <c r="M14833" s="554"/>
      <c r="N14833" s="154"/>
    </row>
    <row r="14834" spans="2:15" ht="20.25" customHeight="1">
      <c r="B14834" s="50" t="e">
        <f>IF((#REF!+#REF!+H14834)&lt;&gt;0,"a","b")</f>
        <v>#REF!</v>
      </c>
      <c r="C14834" s="54">
        <v>4</v>
      </c>
      <c r="D14834" s="54"/>
      <c r="F14834" s="89"/>
      <c r="G14834" s="93" t="s">
        <v>300</v>
      </c>
      <c r="H14834" s="563">
        <f t="shared" si="8700"/>
        <v>0</v>
      </c>
      <c r="I14834" s="565">
        <f t="shared" ref="I14834:K14834" si="8758">SUM(I14835:I14836)</f>
        <v>0</v>
      </c>
      <c r="J14834" s="565">
        <f t="shared" si="8758"/>
        <v>0</v>
      </c>
      <c r="K14834" s="565">
        <f t="shared" si="8758"/>
        <v>0</v>
      </c>
      <c r="L14834" s="565">
        <f t="shared" ref="L14834:M14834" si="8759">SUM(L14835:L14836)</f>
        <v>0</v>
      </c>
      <c r="M14834" s="565">
        <f t="shared" si="8759"/>
        <v>0</v>
      </c>
      <c r="N14834" s="151">
        <f t="shared" ref="N14834" si="8760">SUM(N14835:N14836)</f>
        <v>0</v>
      </c>
      <c r="O14834" s="60" t="s">
        <v>71</v>
      </c>
    </row>
    <row r="14835" spans="2:15" ht="20.25" customHeight="1">
      <c r="B14835" s="50" t="e">
        <f>IF((#REF!+#REF!+H14835)&lt;&gt;0,"a","b")</f>
        <v>#REF!</v>
      </c>
      <c r="C14835" s="54">
        <v>5</v>
      </c>
      <c r="D14835" s="54"/>
      <c r="F14835" s="89"/>
      <c r="G14835" s="95" t="s">
        <v>375</v>
      </c>
      <c r="H14835" s="552">
        <f t="shared" si="8700"/>
        <v>0</v>
      </c>
      <c r="I14835" s="554"/>
      <c r="J14835" s="554"/>
      <c r="K14835" s="554"/>
      <c r="L14835" s="554"/>
      <c r="M14835" s="554"/>
      <c r="N14835" s="154"/>
    </row>
    <row r="14836" spans="2:15" ht="20.25" customHeight="1">
      <c r="B14836" s="50" t="e">
        <f>IF((#REF!+#REF!+H14836)&lt;&gt;0,"a","b")</f>
        <v>#REF!</v>
      </c>
      <c r="C14836" s="54">
        <v>5</v>
      </c>
      <c r="D14836" s="54"/>
      <c r="F14836" s="89"/>
      <c r="G14836" s="95" t="s">
        <v>376</v>
      </c>
      <c r="H14836" s="552">
        <f t="shared" si="8700"/>
        <v>0</v>
      </c>
      <c r="I14836" s="554"/>
      <c r="J14836" s="554"/>
      <c r="K14836" s="554"/>
      <c r="L14836" s="554"/>
      <c r="M14836" s="554"/>
      <c r="N14836" s="154"/>
    </row>
    <row r="14837" spans="2:15" ht="20.25" customHeight="1">
      <c r="B14837" s="50" t="e">
        <f>IF((#REF!+#REF!+H14837)&lt;&gt;0,"a","b")</f>
        <v>#REF!</v>
      </c>
      <c r="C14837" s="54">
        <v>3</v>
      </c>
      <c r="D14837" s="54"/>
      <c r="F14837" s="89"/>
      <c r="G14837" s="90" t="s">
        <v>298</v>
      </c>
      <c r="H14837" s="363">
        <f t="shared" si="8700"/>
        <v>0</v>
      </c>
      <c r="I14837" s="381">
        <f t="shared" ref="I14837:M14837" si="8761">I14838+I14839</f>
        <v>0</v>
      </c>
      <c r="J14837" s="381">
        <f t="shared" si="8761"/>
        <v>0</v>
      </c>
      <c r="K14837" s="381">
        <f t="shared" si="8761"/>
        <v>0</v>
      </c>
      <c r="L14837" s="381">
        <f t="shared" si="8761"/>
        <v>0</v>
      </c>
      <c r="M14837" s="381">
        <f t="shared" si="8761"/>
        <v>0</v>
      </c>
      <c r="N14837" s="150">
        <f t="shared" ref="N14837" si="8762">N14838+N14839</f>
        <v>0</v>
      </c>
      <c r="O14837" s="60" t="s">
        <v>71</v>
      </c>
    </row>
    <row r="14838" spans="2:15" ht="20.25" customHeight="1">
      <c r="B14838" s="50" t="e">
        <f>IF((#REF!+#REF!+H14838)&lt;&gt;0,"a","b")</f>
        <v>#REF!</v>
      </c>
      <c r="C14838" s="54">
        <v>4</v>
      </c>
      <c r="D14838" s="54"/>
      <c r="F14838" s="89"/>
      <c r="G14838" s="93" t="s">
        <v>378</v>
      </c>
      <c r="H14838" s="552">
        <f t="shared" si="8700"/>
        <v>0</v>
      </c>
      <c r="I14838" s="555"/>
      <c r="J14838" s="555"/>
      <c r="K14838" s="555"/>
      <c r="L14838" s="555"/>
      <c r="M14838" s="555"/>
      <c r="N14838" s="153"/>
    </row>
    <row r="14839" spans="2:15" ht="20.25" customHeight="1">
      <c r="B14839" s="50" t="e">
        <f>IF((#REF!+#REF!+H14839)&lt;&gt;0,"a","b")</f>
        <v>#REF!</v>
      </c>
      <c r="C14839" s="54">
        <v>4</v>
      </c>
      <c r="D14839" s="54"/>
      <c r="F14839" s="89"/>
      <c r="G14839" s="93" t="s">
        <v>379</v>
      </c>
      <c r="H14839" s="363">
        <f t="shared" si="8700"/>
        <v>0</v>
      </c>
      <c r="I14839" s="382">
        <f t="shared" ref="I14839:M14839" si="8763">I14840+I14859</f>
        <v>0</v>
      </c>
      <c r="J14839" s="382">
        <f t="shared" si="8763"/>
        <v>0</v>
      </c>
      <c r="K14839" s="382">
        <f t="shared" si="8763"/>
        <v>0</v>
      </c>
      <c r="L14839" s="382">
        <f t="shared" si="8763"/>
        <v>0</v>
      </c>
      <c r="M14839" s="382">
        <f t="shared" si="8763"/>
        <v>0</v>
      </c>
      <c r="N14839" s="151">
        <f t="shared" ref="N14839" si="8764">N14840+N14859</f>
        <v>0</v>
      </c>
      <c r="O14839" s="60" t="s">
        <v>71</v>
      </c>
    </row>
    <row r="14840" spans="2:15" ht="20.25" customHeight="1">
      <c r="B14840" s="50" t="e">
        <f>IF((#REF!+#REF!+H14840)&lt;&gt;0,"a","b")</f>
        <v>#REF!</v>
      </c>
      <c r="C14840" s="54">
        <v>5</v>
      </c>
      <c r="D14840" s="54"/>
      <c r="F14840" s="89"/>
      <c r="G14840" s="95" t="s">
        <v>380</v>
      </c>
      <c r="H14840" s="363">
        <f t="shared" si="8700"/>
        <v>0</v>
      </c>
      <c r="I14840" s="383">
        <f t="shared" ref="I14840:K14840" si="8765">SUM(I14841:I14858)</f>
        <v>0</v>
      </c>
      <c r="J14840" s="383">
        <f t="shared" si="8765"/>
        <v>0</v>
      </c>
      <c r="K14840" s="383">
        <f t="shared" si="8765"/>
        <v>0</v>
      </c>
      <c r="L14840" s="383">
        <f t="shared" ref="L14840:M14840" si="8766">SUM(L14841:L14858)</f>
        <v>0</v>
      </c>
      <c r="M14840" s="383">
        <f t="shared" si="8766"/>
        <v>0</v>
      </c>
      <c r="N14840" s="157">
        <f t="shared" ref="N14840" si="8767">SUM(N14841:N14858)</f>
        <v>0</v>
      </c>
      <c r="O14840" s="60" t="s">
        <v>71</v>
      </c>
    </row>
    <row r="14841" spans="2:15" ht="45" customHeight="1">
      <c r="B14841" s="50" t="e">
        <f>IF((#REF!+#REF!+H14841)&lt;&gt;0,"a","b")</f>
        <v>#REF!</v>
      </c>
      <c r="C14841" s="54">
        <v>6</v>
      </c>
      <c r="D14841" s="54"/>
      <c r="F14841" s="89"/>
      <c r="G14841" s="97" t="s">
        <v>308</v>
      </c>
      <c r="H14841" s="552">
        <f t="shared" si="8700"/>
        <v>0</v>
      </c>
      <c r="I14841" s="553"/>
      <c r="J14841" s="553"/>
      <c r="K14841" s="553"/>
      <c r="L14841" s="553"/>
      <c r="M14841" s="553"/>
      <c r="N14841" s="138"/>
    </row>
    <row r="14842" spans="2:15" ht="20.25" customHeight="1">
      <c r="B14842" s="50" t="e">
        <f>IF((#REF!+#REF!+H14842)&lt;&gt;0,"a","b")</f>
        <v>#REF!</v>
      </c>
      <c r="C14842" s="54">
        <v>6</v>
      </c>
      <c r="D14842" s="54"/>
      <c r="F14842" s="89"/>
      <c r="G14842" s="97" t="s">
        <v>381</v>
      </c>
      <c r="H14842" s="552">
        <f t="shared" si="8700"/>
        <v>0</v>
      </c>
      <c r="I14842" s="553"/>
      <c r="J14842" s="553"/>
      <c r="K14842" s="553"/>
      <c r="L14842" s="553"/>
      <c r="M14842" s="553"/>
      <c r="N14842" s="138"/>
    </row>
    <row r="14843" spans="2:15" ht="20.25" customHeight="1">
      <c r="B14843" s="50" t="e">
        <f>IF((#REF!+#REF!+H14843)&lt;&gt;0,"a","b")</f>
        <v>#REF!</v>
      </c>
      <c r="C14843" s="54">
        <v>6</v>
      </c>
      <c r="D14843" s="54"/>
      <c r="F14843" s="89"/>
      <c r="G14843" s="97" t="s">
        <v>382</v>
      </c>
      <c r="H14843" s="552">
        <f t="shared" si="8700"/>
        <v>0</v>
      </c>
      <c r="I14843" s="553"/>
      <c r="J14843" s="553"/>
      <c r="K14843" s="553"/>
      <c r="L14843" s="553"/>
      <c r="M14843" s="553"/>
      <c r="N14843" s="138"/>
    </row>
    <row r="14844" spans="2:15" ht="20.25" customHeight="1">
      <c r="B14844" s="50" t="e">
        <f>IF((#REF!+#REF!+H14844)&lt;&gt;0,"a","b")</f>
        <v>#REF!</v>
      </c>
      <c r="C14844" s="54">
        <v>6</v>
      </c>
      <c r="D14844" s="54"/>
      <c r="F14844" s="89"/>
      <c r="G14844" s="97" t="s">
        <v>309</v>
      </c>
      <c r="H14844" s="552">
        <f t="shared" si="8700"/>
        <v>0</v>
      </c>
      <c r="I14844" s="553"/>
      <c r="J14844" s="553"/>
      <c r="K14844" s="553"/>
      <c r="L14844" s="553"/>
      <c r="M14844" s="553"/>
      <c r="N14844" s="138"/>
    </row>
    <row r="14845" spans="2:15" ht="20.25" customHeight="1">
      <c r="B14845" s="50" t="e">
        <f>IF((#REF!+#REF!+H14845)&lt;&gt;0,"a","b")</f>
        <v>#REF!</v>
      </c>
      <c r="C14845" s="54">
        <v>6</v>
      </c>
      <c r="D14845" s="54"/>
      <c r="F14845" s="89"/>
      <c r="G14845" s="97" t="s">
        <v>310</v>
      </c>
      <c r="H14845" s="556">
        <f t="shared" si="8700"/>
        <v>0</v>
      </c>
      <c r="I14845" s="553"/>
      <c r="J14845" s="553"/>
      <c r="K14845" s="553"/>
      <c r="L14845" s="553"/>
      <c r="M14845" s="553"/>
      <c r="N14845" s="138"/>
    </row>
    <row r="14846" spans="2:15" ht="20.25" customHeight="1">
      <c r="B14846" s="50" t="e">
        <f>IF((#REF!+#REF!+H14846)&lt;&gt;0,"a","b")</f>
        <v>#REF!</v>
      </c>
      <c r="C14846" s="54">
        <v>6</v>
      </c>
      <c r="D14846" s="54"/>
      <c r="F14846" s="89"/>
      <c r="G14846" s="97" t="s">
        <v>383</v>
      </c>
      <c r="H14846" s="556">
        <f t="shared" si="8700"/>
        <v>0</v>
      </c>
      <c r="I14846" s="553"/>
      <c r="J14846" s="553"/>
      <c r="K14846" s="553"/>
      <c r="L14846" s="553"/>
      <c r="M14846" s="553"/>
      <c r="N14846" s="138"/>
    </row>
    <row r="14847" spans="2:15" ht="20.25" customHeight="1">
      <c r="B14847" s="50" t="e">
        <f>IF((#REF!+#REF!+H14847)&lt;&gt;0,"a","b")</f>
        <v>#REF!</v>
      </c>
      <c r="C14847" s="54">
        <v>6</v>
      </c>
      <c r="D14847" s="54"/>
      <c r="F14847" s="89"/>
      <c r="G14847" s="97" t="s">
        <v>384</v>
      </c>
      <c r="H14847" s="556">
        <f t="shared" si="8700"/>
        <v>0</v>
      </c>
      <c r="I14847" s="553"/>
      <c r="J14847" s="553"/>
      <c r="K14847" s="553"/>
      <c r="L14847" s="553"/>
      <c r="M14847" s="553"/>
      <c r="N14847" s="138"/>
    </row>
    <row r="14848" spans="2:15" ht="20.25" customHeight="1">
      <c r="B14848" s="50" t="e">
        <f>IF((#REF!+#REF!+H14848)&lt;&gt;0,"a","b")</f>
        <v>#REF!</v>
      </c>
      <c r="C14848" s="54">
        <v>6</v>
      </c>
      <c r="D14848" s="54"/>
      <c r="F14848" s="89"/>
      <c r="G14848" s="97" t="s">
        <v>311</v>
      </c>
      <c r="H14848" s="556">
        <f t="shared" si="8700"/>
        <v>0</v>
      </c>
      <c r="I14848" s="553"/>
      <c r="J14848" s="553"/>
      <c r="K14848" s="553"/>
      <c r="L14848" s="553"/>
      <c r="M14848" s="553"/>
      <c r="N14848" s="138"/>
    </row>
    <row r="14849" spans="2:17" ht="20.25" customHeight="1">
      <c r="B14849" s="50" t="e">
        <f>IF((#REF!+#REF!+H14849)&lt;&gt;0,"a","b")</f>
        <v>#REF!</v>
      </c>
      <c r="C14849" s="54">
        <v>6</v>
      </c>
      <c r="D14849" s="54"/>
      <c r="F14849" s="89"/>
      <c r="G14849" s="97" t="s">
        <v>312</v>
      </c>
      <c r="H14849" s="556">
        <f t="shared" si="8700"/>
        <v>0</v>
      </c>
      <c r="I14849" s="553"/>
      <c r="J14849" s="553"/>
      <c r="K14849" s="553"/>
      <c r="L14849" s="553"/>
      <c r="M14849" s="553"/>
      <c r="N14849" s="138"/>
    </row>
    <row r="14850" spans="2:17" ht="20.25" customHeight="1">
      <c r="B14850" s="50" t="e">
        <f>IF((#REF!+#REF!+H14850)&lt;&gt;0,"a","b")</f>
        <v>#REF!</v>
      </c>
      <c r="C14850" s="54">
        <v>6</v>
      </c>
      <c r="D14850" s="54"/>
      <c r="F14850" s="89"/>
      <c r="G14850" s="97" t="s">
        <v>313</v>
      </c>
      <c r="H14850" s="556">
        <f t="shared" si="8700"/>
        <v>0</v>
      </c>
      <c r="I14850" s="553"/>
      <c r="J14850" s="553"/>
      <c r="K14850" s="553"/>
      <c r="L14850" s="553"/>
      <c r="M14850" s="553"/>
      <c r="N14850" s="138"/>
    </row>
    <row r="14851" spans="2:17" ht="20.25" customHeight="1">
      <c r="B14851" s="50" t="e">
        <f>IF((#REF!+#REF!+H14851)&lt;&gt;0,"a","b")</f>
        <v>#REF!</v>
      </c>
      <c r="C14851" s="54">
        <v>6</v>
      </c>
      <c r="D14851" s="54"/>
      <c r="F14851" s="89"/>
      <c r="G14851" s="97" t="s">
        <v>314</v>
      </c>
      <c r="H14851" s="556">
        <f t="shared" si="8700"/>
        <v>0</v>
      </c>
      <c r="I14851" s="553"/>
      <c r="J14851" s="553"/>
      <c r="K14851" s="553"/>
      <c r="L14851" s="553"/>
      <c r="M14851" s="553"/>
      <c r="N14851" s="138"/>
    </row>
    <row r="14852" spans="2:17" ht="20.25" customHeight="1">
      <c r="B14852" s="50" t="e">
        <f>IF((#REF!+#REF!+H14852)&lt;&gt;0,"a","b")</f>
        <v>#REF!</v>
      </c>
      <c r="C14852" s="54">
        <v>6</v>
      </c>
      <c r="D14852" s="54"/>
      <c r="F14852" s="89"/>
      <c r="G14852" s="97" t="s">
        <v>315</v>
      </c>
      <c r="H14852" s="556">
        <f t="shared" si="8700"/>
        <v>0</v>
      </c>
      <c r="I14852" s="553"/>
      <c r="J14852" s="553"/>
      <c r="K14852" s="553"/>
      <c r="L14852" s="553"/>
      <c r="M14852" s="553"/>
      <c r="N14852" s="138"/>
    </row>
    <row r="14853" spans="2:17" ht="20.25" customHeight="1">
      <c r="B14853" s="50" t="e">
        <f>IF((#REF!+#REF!+H14853)&lt;&gt;0,"a","b")</f>
        <v>#REF!</v>
      </c>
      <c r="C14853" s="54">
        <v>6</v>
      </c>
      <c r="D14853" s="54"/>
      <c r="F14853" s="89"/>
      <c r="G14853" s="97" t="s">
        <v>316</v>
      </c>
      <c r="H14853" s="556">
        <f t="shared" si="8700"/>
        <v>0</v>
      </c>
      <c r="I14853" s="553"/>
      <c r="J14853" s="553"/>
      <c r="K14853" s="553"/>
      <c r="L14853" s="553"/>
      <c r="M14853" s="553"/>
      <c r="N14853" s="138"/>
    </row>
    <row r="14854" spans="2:17" ht="36" customHeight="1">
      <c r="B14854" s="50" t="e">
        <f>IF((#REF!+#REF!+H14854)&lt;&gt;0,"a","b")</f>
        <v>#REF!</v>
      </c>
      <c r="C14854" s="54">
        <v>6</v>
      </c>
      <c r="D14854" s="54"/>
      <c r="F14854" s="89"/>
      <c r="G14854" s="97" t="s">
        <v>317</v>
      </c>
      <c r="H14854" s="556">
        <f t="shared" si="8700"/>
        <v>0</v>
      </c>
      <c r="I14854" s="553"/>
      <c r="J14854" s="553"/>
      <c r="K14854" s="553"/>
      <c r="L14854" s="553"/>
      <c r="M14854" s="553"/>
      <c r="N14854" s="138"/>
    </row>
    <row r="14855" spans="2:17" ht="48.75" customHeight="1">
      <c r="B14855" s="50" t="e">
        <f>IF((#REF!+#REF!+H14855)&lt;&gt;0,"a","b")</f>
        <v>#REF!</v>
      </c>
      <c r="C14855" s="54">
        <v>6</v>
      </c>
      <c r="D14855" s="54"/>
      <c r="F14855" s="89"/>
      <c r="G14855" s="97" t="s">
        <v>318</v>
      </c>
      <c r="H14855" s="556">
        <f t="shared" si="8700"/>
        <v>0</v>
      </c>
      <c r="I14855" s="553"/>
      <c r="J14855" s="553"/>
      <c r="K14855" s="553"/>
      <c r="L14855" s="553"/>
      <c r="M14855" s="553"/>
      <c r="N14855" s="138"/>
    </row>
    <row r="14856" spans="2:17" ht="24.75" customHeight="1">
      <c r="B14856" s="50" t="e">
        <f>IF((#REF!+#REF!+H14856)&lt;&gt;0,"a","b")</f>
        <v>#REF!</v>
      </c>
      <c r="C14856" s="54">
        <v>6</v>
      </c>
      <c r="D14856" s="54"/>
      <c r="F14856" s="89"/>
      <c r="G14856" s="97" t="s">
        <v>319</v>
      </c>
      <c r="H14856" s="556">
        <f t="shared" si="8700"/>
        <v>0</v>
      </c>
      <c r="I14856" s="553"/>
      <c r="J14856" s="553"/>
      <c r="K14856" s="553"/>
      <c r="L14856" s="553"/>
      <c r="M14856" s="553"/>
      <c r="N14856" s="138"/>
    </row>
    <row r="14857" spans="2:17" ht="24" customHeight="1">
      <c r="B14857" s="50" t="e">
        <f>IF((#REF!+#REF!+H14857)&lt;&gt;0,"a","b")</f>
        <v>#REF!</v>
      </c>
      <c r="C14857" s="54">
        <v>6</v>
      </c>
      <c r="D14857" s="54"/>
      <c r="F14857" s="89"/>
      <c r="G14857" s="97" t="s">
        <v>320</v>
      </c>
      <c r="H14857" s="556">
        <f t="shared" si="8700"/>
        <v>0</v>
      </c>
      <c r="I14857" s="553"/>
      <c r="J14857" s="553"/>
      <c r="K14857" s="553"/>
      <c r="L14857" s="553"/>
      <c r="M14857" s="553"/>
      <c r="N14857" s="138"/>
    </row>
    <row r="14858" spans="2:17" ht="36.75" customHeight="1">
      <c r="B14858" s="50" t="e">
        <f>IF((#REF!+#REF!+H14858)&lt;&gt;0,"a","b")</f>
        <v>#REF!</v>
      </c>
      <c r="C14858" s="54">
        <v>6</v>
      </c>
      <c r="D14858" s="54"/>
      <c r="F14858" s="89"/>
      <c r="G14858" s="97" t="s">
        <v>321</v>
      </c>
      <c r="H14858" s="364">
        <f t="shared" si="8700"/>
        <v>0</v>
      </c>
      <c r="I14858" s="384"/>
      <c r="J14858" s="384"/>
      <c r="K14858" s="384"/>
      <c r="L14858" s="384"/>
      <c r="M14858" s="384"/>
      <c r="N14858" s="138"/>
    </row>
    <row r="14859" spans="2:17" ht="24.75" customHeight="1">
      <c r="B14859" s="50" t="e">
        <f>IF((#REF!+#REF!+H14859)&lt;&gt;0,"a","b")</f>
        <v>#REF!</v>
      </c>
      <c r="C14859" s="54">
        <v>5</v>
      </c>
      <c r="D14859" s="54"/>
      <c r="F14859" s="89"/>
      <c r="G14859" s="95" t="s">
        <v>286</v>
      </c>
      <c r="H14859" s="556">
        <f t="shared" si="8700"/>
        <v>0</v>
      </c>
      <c r="I14859" s="554"/>
      <c r="J14859" s="554"/>
      <c r="K14859" s="554"/>
      <c r="L14859" s="554"/>
      <c r="M14859" s="554"/>
      <c r="N14859" s="154"/>
    </row>
    <row r="14860" spans="2:17" ht="20.25" customHeight="1">
      <c r="B14860" s="50" t="e">
        <f>IF((#REF!+#REF!+H14860)&lt;&gt;0,"a","b")</f>
        <v>#REF!</v>
      </c>
      <c r="C14860" s="54">
        <v>2</v>
      </c>
      <c r="D14860" s="68" t="s">
        <v>663</v>
      </c>
      <c r="E14860" s="45">
        <v>7081</v>
      </c>
      <c r="F14860" s="89"/>
      <c r="G14860" s="106" t="s">
        <v>385</v>
      </c>
      <c r="H14860" s="566">
        <f t="shared" si="8700"/>
        <v>0</v>
      </c>
      <c r="I14860" s="573">
        <f t="shared" ref="I14860:M14860" si="8768">I14861+I14908+I14916+I14915</f>
        <v>0</v>
      </c>
      <c r="J14860" s="573">
        <f t="shared" si="8768"/>
        <v>0</v>
      </c>
      <c r="K14860" s="573">
        <f t="shared" si="8768"/>
        <v>0</v>
      </c>
      <c r="L14860" s="573">
        <f t="shared" si="8768"/>
        <v>0</v>
      </c>
      <c r="M14860" s="573">
        <f t="shared" si="8768"/>
        <v>0</v>
      </c>
      <c r="N14860" s="149">
        <f t="shared" ref="N14860" si="8769">N14861+N14908+N14916+N14915</f>
        <v>0</v>
      </c>
      <c r="O14860" s="60" t="s">
        <v>71</v>
      </c>
      <c r="Q14860" s="49" t="s">
        <v>47</v>
      </c>
    </row>
    <row r="14861" spans="2:17" ht="20.25" customHeight="1">
      <c r="B14861" s="50" t="e">
        <f>IF((#REF!+#REF!+H14861)&lt;&gt;0,"a","b")</f>
        <v>#REF!</v>
      </c>
      <c r="C14861" s="54">
        <v>3</v>
      </c>
      <c r="D14861" s="54"/>
      <c r="F14861" s="89"/>
      <c r="G14861" s="108" t="s">
        <v>386</v>
      </c>
      <c r="H14861" s="566">
        <f t="shared" si="8700"/>
        <v>0</v>
      </c>
      <c r="I14861" s="570">
        <f t="shared" ref="I14861:M14861" si="8770">I14862+I14874+I14903</f>
        <v>0</v>
      </c>
      <c r="J14861" s="570">
        <f t="shared" si="8770"/>
        <v>0</v>
      </c>
      <c r="K14861" s="570">
        <f t="shared" si="8770"/>
        <v>0</v>
      </c>
      <c r="L14861" s="570">
        <f t="shared" si="8770"/>
        <v>0</v>
      </c>
      <c r="M14861" s="570">
        <f t="shared" si="8770"/>
        <v>0</v>
      </c>
      <c r="N14861" s="140">
        <f t="shared" ref="N14861" si="8771">N14862+N14874+N14903</f>
        <v>0</v>
      </c>
      <c r="O14861" s="60" t="s">
        <v>71</v>
      </c>
      <c r="Q14861" s="49" t="s">
        <v>47</v>
      </c>
    </row>
    <row r="14862" spans="2:17" ht="20.25" customHeight="1">
      <c r="B14862" s="50" t="e">
        <f>IF((#REF!+#REF!+H14862)&lt;&gt;0,"a","b")</f>
        <v>#REF!</v>
      </c>
      <c r="C14862" s="54">
        <v>4</v>
      </c>
      <c r="D14862" s="54"/>
      <c r="F14862" s="89"/>
      <c r="G14862" s="93" t="s">
        <v>387</v>
      </c>
      <c r="H14862" s="566">
        <f t="shared" si="8700"/>
        <v>0</v>
      </c>
      <c r="I14862" s="567">
        <f t="shared" ref="I14862:M14862" si="8772">I14863+I14864+I14865+I14866+I14867+I14868+I14869+I14870+I14871+I14872+I14873</f>
        <v>0</v>
      </c>
      <c r="J14862" s="567">
        <f t="shared" si="8772"/>
        <v>0</v>
      </c>
      <c r="K14862" s="567">
        <f t="shared" si="8772"/>
        <v>0</v>
      </c>
      <c r="L14862" s="567">
        <f t="shared" si="8772"/>
        <v>0</v>
      </c>
      <c r="M14862" s="567">
        <f t="shared" si="8772"/>
        <v>0</v>
      </c>
      <c r="N14862" s="137">
        <f t="shared" ref="N14862" si="8773">N14863+N14864+N14865+N14866+N14867+N14868+N14869+N14870+N14871+N14872+N14873</f>
        <v>0</v>
      </c>
      <c r="O14862" s="60" t="s">
        <v>71</v>
      </c>
      <c r="Q14862" s="49" t="s">
        <v>47</v>
      </c>
    </row>
    <row r="14863" spans="2:17" ht="20.25" customHeight="1">
      <c r="B14863" s="50" t="e">
        <f>IF((#REF!+#REF!+H14863)&lt;&gt;0,"a","b")</f>
        <v>#REF!</v>
      </c>
      <c r="C14863" s="54">
        <v>5</v>
      </c>
      <c r="D14863" s="54"/>
      <c r="F14863" s="89"/>
      <c r="G14863" s="95" t="s">
        <v>388</v>
      </c>
      <c r="H14863" s="556">
        <f t="shared" si="8700"/>
        <v>0</v>
      </c>
      <c r="I14863" s="554"/>
      <c r="J14863" s="554"/>
      <c r="K14863" s="554"/>
      <c r="L14863" s="554"/>
      <c r="M14863" s="554"/>
      <c r="N14863" s="154"/>
      <c r="O14863" s="60"/>
      <c r="Q14863" s="49" t="s">
        <v>47</v>
      </c>
    </row>
    <row r="14864" spans="2:17" ht="20.25" customHeight="1">
      <c r="B14864" s="50" t="e">
        <f>IF((#REF!+#REF!+H14864)&lt;&gt;0,"a","b")</f>
        <v>#REF!</v>
      </c>
      <c r="C14864" s="54">
        <v>5</v>
      </c>
      <c r="D14864" s="54"/>
      <c r="F14864" s="89"/>
      <c r="G14864" s="95" t="s">
        <v>389</v>
      </c>
      <c r="H14864" s="556">
        <f t="shared" si="8700"/>
        <v>0</v>
      </c>
      <c r="I14864" s="554"/>
      <c r="J14864" s="554"/>
      <c r="K14864" s="554"/>
      <c r="L14864" s="554"/>
      <c r="M14864" s="554"/>
      <c r="N14864" s="154"/>
      <c r="O14864" s="60"/>
      <c r="Q14864" s="49" t="s">
        <v>47</v>
      </c>
    </row>
    <row r="14865" spans="2:17" ht="30.75" customHeight="1">
      <c r="B14865" s="50" t="e">
        <f>IF((#REF!+#REF!+H14865)&lt;&gt;0,"a","b")</f>
        <v>#REF!</v>
      </c>
      <c r="C14865" s="54">
        <v>5</v>
      </c>
      <c r="D14865" s="54"/>
      <c r="F14865" s="89"/>
      <c r="G14865" s="95" t="s">
        <v>390</v>
      </c>
      <c r="H14865" s="556">
        <f t="shared" si="8700"/>
        <v>0</v>
      </c>
      <c r="I14865" s="554"/>
      <c r="J14865" s="554"/>
      <c r="K14865" s="554"/>
      <c r="L14865" s="554"/>
      <c r="M14865" s="554"/>
      <c r="N14865" s="154"/>
      <c r="O14865" s="60"/>
      <c r="Q14865" s="49" t="s">
        <v>47</v>
      </c>
    </row>
    <row r="14866" spans="2:17" ht="20.25" customHeight="1">
      <c r="B14866" s="50" t="e">
        <f>IF((#REF!+#REF!+H14866)&lt;&gt;0,"a","b")</f>
        <v>#REF!</v>
      </c>
      <c r="C14866" s="54">
        <v>5</v>
      </c>
      <c r="D14866" s="54"/>
      <c r="F14866" s="89"/>
      <c r="G14866" s="95" t="s">
        <v>391</v>
      </c>
      <c r="H14866" s="556">
        <f t="shared" si="8700"/>
        <v>0</v>
      </c>
      <c r="I14866" s="554"/>
      <c r="J14866" s="554"/>
      <c r="K14866" s="554"/>
      <c r="L14866" s="554"/>
      <c r="M14866" s="554"/>
      <c r="N14866" s="154"/>
      <c r="O14866" s="60"/>
      <c r="Q14866" s="49" t="s">
        <v>47</v>
      </c>
    </row>
    <row r="14867" spans="2:17" ht="20.25" customHeight="1">
      <c r="B14867" s="50" t="e">
        <f>IF((#REF!+#REF!+H14867)&lt;&gt;0,"a","b")</f>
        <v>#REF!</v>
      </c>
      <c r="C14867" s="54">
        <v>5</v>
      </c>
      <c r="D14867" s="54"/>
      <c r="F14867" s="89"/>
      <c r="G14867" s="95" t="s">
        <v>392</v>
      </c>
      <c r="H14867" s="556">
        <f t="shared" si="8700"/>
        <v>0</v>
      </c>
      <c r="I14867" s="554"/>
      <c r="J14867" s="554"/>
      <c r="K14867" s="554"/>
      <c r="L14867" s="554"/>
      <c r="M14867" s="554"/>
      <c r="N14867" s="154"/>
      <c r="O14867" s="60"/>
      <c r="Q14867" s="49" t="s">
        <v>47</v>
      </c>
    </row>
    <row r="14868" spans="2:17" ht="30.75" customHeight="1">
      <c r="B14868" s="50" t="e">
        <f>IF((#REF!+#REF!+H14868)&lt;&gt;0,"a","b")</f>
        <v>#REF!</v>
      </c>
      <c r="C14868" s="54">
        <v>5</v>
      </c>
      <c r="D14868" s="54"/>
      <c r="F14868" s="89"/>
      <c r="G14868" s="95" t="s">
        <v>393</v>
      </c>
      <c r="H14868" s="556">
        <f t="shared" si="8700"/>
        <v>0</v>
      </c>
      <c r="I14868" s="554"/>
      <c r="J14868" s="554"/>
      <c r="K14868" s="554"/>
      <c r="L14868" s="554"/>
      <c r="M14868" s="554"/>
      <c r="N14868" s="154"/>
      <c r="O14868" s="60"/>
      <c r="Q14868" s="49" t="s">
        <v>47</v>
      </c>
    </row>
    <row r="14869" spans="2:17" ht="20.25" customHeight="1">
      <c r="B14869" s="50" t="e">
        <f>IF((#REF!+#REF!+H14869)&lt;&gt;0,"a","b")</f>
        <v>#REF!</v>
      </c>
      <c r="C14869" s="54">
        <v>5</v>
      </c>
      <c r="D14869" s="54"/>
      <c r="F14869" s="89"/>
      <c r="G14869" s="95" t="s">
        <v>394</v>
      </c>
      <c r="H14869" s="556">
        <f t="shared" si="8700"/>
        <v>0</v>
      </c>
      <c r="I14869" s="554"/>
      <c r="J14869" s="554"/>
      <c r="K14869" s="554"/>
      <c r="L14869" s="554"/>
      <c r="M14869" s="554"/>
      <c r="N14869" s="154"/>
      <c r="O14869" s="60"/>
      <c r="Q14869" s="49" t="s">
        <v>47</v>
      </c>
    </row>
    <row r="14870" spans="2:17" ht="20.25" customHeight="1">
      <c r="B14870" s="50" t="e">
        <f>IF((#REF!+#REF!+H14870)&lt;&gt;0,"a","b")</f>
        <v>#REF!</v>
      </c>
      <c r="C14870" s="54">
        <v>5</v>
      </c>
      <c r="D14870" s="54"/>
      <c r="F14870" s="89"/>
      <c r="G14870" s="95" t="s">
        <v>395</v>
      </c>
      <c r="H14870" s="556">
        <f t="shared" si="8700"/>
        <v>0</v>
      </c>
      <c r="I14870" s="554"/>
      <c r="J14870" s="554"/>
      <c r="K14870" s="554"/>
      <c r="L14870" s="554"/>
      <c r="M14870" s="554"/>
      <c r="N14870" s="154"/>
      <c r="O14870" s="60"/>
      <c r="Q14870" s="49" t="s">
        <v>47</v>
      </c>
    </row>
    <row r="14871" spans="2:17" ht="20.25" customHeight="1">
      <c r="B14871" s="50" t="e">
        <f>IF((#REF!+#REF!+H14871)&lt;&gt;0,"a","b")</f>
        <v>#REF!</v>
      </c>
      <c r="C14871" s="54">
        <v>5</v>
      </c>
      <c r="D14871" s="54"/>
      <c r="F14871" s="89"/>
      <c r="G14871" s="95" t="s">
        <v>396</v>
      </c>
      <c r="H14871" s="552">
        <f t="shared" si="8700"/>
        <v>0</v>
      </c>
      <c r="I14871" s="554"/>
      <c r="J14871" s="554"/>
      <c r="K14871" s="554"/>
      <c r="L14871" s="554"/>
      <c r="M14871" s="554"/>
      <c r="N14871" s="154"/>
      <c r="O14871" s="60"/>
      <c r="Q14871" s="49" t="s">
        <v>47</v>
      </c>
    </row>
    <row r="14872" spans="2:17" ht="20.25" customHeight="1">
      <c r="B14872" s="50" t="e">
        <f>IF((#REF!+#REF!+H14872)&lt;&gt;0,"a","b")</f>
        <v>#REF!</v>
      </c>
      <c r="C14872" s="54">
        <v>5</v>
      </c>
      <c r="D14872" s="54"/>
      <c r="F14872" s="89"/>
      <c r="G14872" s="95" t="s">
        <v>397</v>
      </c>
      <c r="H14872" s="556">
        <f t="shared" si="8700"/>
        <v>0</v>
      </c>
      <c r="I14872" s="554"/>
      <c r="J14872" s="554"/>
      <c r="K14872" s="554"/>
      <c r="L14872" s="554"/>
      <c r="M14872" s="554"/>
      <c r="N14872" s="154"/>
      <c r="O14872" s="60"/>
      <c r="Q14872" s="49" t="s">
        <v>47</v>
      </c>
    </row>
    <row r="14873" spans="2:17" ht="20.25" customHeight="1">
      <c r="B14873" s="50" t="e">
        <f>IF((#REF!+#REF!+H14873)&lt;&gt;0,"a","b")</f>
        <v>#REF!</v>
      </c>
      <c r="C14873" s="54">
        <v>5</v>
      </c>
      <c r="D14873" s="54"/>
      <c r="F14873" s="89"/>
      <c r="G14873" s="95" t="s">
        <v>398</v>
      </c>
      <c r="H14873" s="556">
        <f t="shared" si="8700"/>
        <v>0</v>
      </c>
      <c r="I14873" s="554"/>
      <c r="J14873" s="554"/>
      <c r="K14873" s="554"/>
      <c r="L14873" s="554"/>
      <c r="M14873" s="554"/>
      <c r="N14873" s="154"/>
      <c r="O14873" s="60"/>
      <c r="Q14873" s="49" t="s">
        <v>47</v>
      </c>
    </row>
    <row r="14874" spans="2:17" ht="20.25" customHeight="1">
      <c r="B14874" s="50" t="e">
        <f>IF((#REF!+#REF!+H14874)&lt;&gt;0,"a","b")</f>
        <v>#REF!</v>
      </c>
      <c r="C14874" s="54">
        <v>4</v>
      </c>
      <c r="D14874" s="54"/>
      <c r="F14874" s="89"/>
      <c r="G14874" s="93" t="s">
        <v>399</v>
      </c>
      <c r="H14874" s="559">
        <f t="shared" si="8700"/>
        <v>0</v>
      </c>
      <c r="I14874" s="567">
        <f t="shared" ref="I14874:M14874" si="8774">I14875+I14882</f>
        <v>0</v>
      </c>
      <c r="J14874" s="567">
        <f t="shared" si="8774"/>
        <v>0</v>
      </c>
      <c r="K14874" s="567">
        <f t="shared" si="8774"/>
        <v>0</v>
      </c>
      <c r="L14874" s="567">
        <f t="shared" si="8774"/>
        <v>0</v>
      </c>
      <c r="M14874" s="567">
        <f t="shared" si="8774"/>
        <v>0</v>
      </c>
      <c r="N14874" s="137">
        <f t="shared" ref="N14874" si="8775">N14875+N14882</f>
        <v>0</v>
      </c>
      <c r="O14874" s="60" t="s">
        <v>71</v>
      </c>
      <c r="Q14874" s="49" t="s">
        <v>47</v>
      </c>
    </row>
    <row r="14875" spans="2:17" ht="20.25" customHeight="1">
      <c r="B14875" s="50" t="e">
        <f>IF((#REF!+#REF!+H14875)&lt;&gt;0,"a","b")</f>
        <v>#REF!</v>
      </c>
      <c r="C14875" s="54">
        <v>5</v>
      </c>
      <c r="D14875" s="54"/>
      <c r="F14875" s="89"/>
      <c r="G14875" s="95" t="s">
        <v>400</v>
      </c>
      <c r="H14875" s="563">
        <f t="shared" si="8700"/>
        <v>0</v>
      </c>
      <c r="I14875" s="568">
        <f t="shared" ref="I14875:K14875" si="8776">SUM(I14876:I14881)</f>
        <v>0</v>
      </c>
      <c r="J14875" s="568">
        <f t="shared" si="8776"/>
        <v>0</v>
      </c>
      <c r="K14875" s="568">
        <f t="shared" si="8776"/>
        <v>0</v>
      </c>
      <c r="L14875" s="568">
        <f t="shared" ref="L14875:M14875" si="8777">SUM(L14876:L14881)</f>
        <v>0</v>
      </c>
      <c r="M14875" s="568">
        <f t="shared" si="8777"/>
        <v>0</v>
      </c>
      <c r="N14875" s="141">
        <f t="shared" ref="N14875" si="8778">SUM(N14876:N14881)</f>
        <v>0</v>
      </c>
      <c r="O14875" s="60" t="s">
        <v>71</v>
      </c>
      <c r="Q14875" s="49" t="s">
        <v>47</v>
      </c>
    </row>
    <row r="14876" spans="2:17" ht="20.25" customHeight="1">
      <c r="B14876" s="50" t="e">
        <f>IF((#REF!+#REF!+H14876)&lt;&gt;0,"a","b")</f>
        <v>#REF!</v>
      </c>
      <c r="C14876" s="54">
        <v>6</v>
      </c>
      <c r="D14876" s="54"/>
      <c r="F14876" s="89"/>
      <c r="G14876" s="120" t="s">
        <v>401</v>
      </c>
      <c r="H14876" s="552">
        <f t="shared" si="8700"/>
        <v>0</v>
      </c>
      <c r="I14876" s="553"/>
      <c r="J14876" s="553"/>
      <c r="K14876" s="553"/>
      <c r="L14876" s="553"/>
      <c r="M14876" s="553"/>
      <c r="N14876" s="138"/>
      <c r="O14876" s="60"/>
      <c r="Q14876" s="49" t="s">
        <v>47</v>
      </c>
    </row>
    <row r="14877" spans="2:17" ht="20.25" customHeight="1">
      <c r="B14877" s="50" t="e">
        <f>IF((#REF!+#REF!+H14877)&lt;&gt;0,"a","b")</f>
        <v>#REF!</v>
      </c>
      <c r="C14877" s="54">
        <v>6</v>
      </c>
      <c r="D14877" s="54"/>
      <c r="F14877" s="89"/>
      <c r="G14877" s="120" t="s">
        <v>402</v>
      </c>
      <c r="H14877" s="552">
        <f t="shared" si="8700"/>
        <v>0</v>
      </c>
      <c r="I14877" s="553"/>
      <c r="J14877" s="553"/>
      <c r="K14877" s="553"/>
      <c r="L14877" s="553"/>
      <c r="M14877" s="553"/>
      <c r="N14877" s="138"/>
      <c r="O14877" s="60"/>
      <c r="Q14877" s="49" t="s">
        <v>47</v>
      </c>
    </row>
    <row r="14878" spans="2:17" ht="20.25" customHeight="1">
      <c r="B14878" s="50" t="e">
        <f>IF((#REF!+#REF!+H14878)&lt;&gt;0,"a","b")</f>
        <v>#REF!</v>
      </c>
      <c r="C14878" s="54">
        <v>6</v>
      </c>
      <c r="D14878" s="54"/>
      <c r="F14878" s="89"/>
      <c r="G14878" s="120" t="s">
        <v>403</v>
      </c>
      <c r="H14878" s="552">
        <f t="shared" si="8700"/>
        <v>0</v>
      </c>
      <c r="I14878" s="553"/>
      <c r="J14878" s="553"/>
      <c r="K14878" s="553"/>
      <c r="L14878" s="553"/>
      <c r="M14878" s="553"/>
      <c r="N14878" s="138"/>
      <c r="O14878" s="60"/>
      <c r="Q14878" s="49" t="s">
        <v>47</v>
      </c>
    </row>
    <row r="14879" spans="2:17" ht="20.25" customHeight="1">
      <c r="B14879" s="50" t="e">
        <f>IF((#REF!+#REF!+H14879)&lt;&gt;0,"a","b")</f>
        <v>#REF!</v>
      </c>
      <c r="C14879" s="54">
        <v>6</v>
      </c>
      <c r="D14879" s="54"/>
      <c r="F14879" s="89"/>
      <c r="G14879" s="120" t="s">
        <v>404</v>
      </c>
      <c r="H14879" s="561">
        <f t="shared" si="8700"/>
        <v>0</v>
      </c>
      <c r="I14879" s="553"/>
      <c r="J14879" s="553"/>
      <c r="K14879" s="553"/>
      <c r="L14879" s="553"/>
      <c r="M14879" s="553"/>
      <c r="N14879" s="138"/>
      <c r="O14879" s="60"/>
      <c r="Q14879" s="49" t="s">
        <v>47</v>
      </c>
    </row>
    <row r="14880" spans="2:17" ht="20.25" customHeight="1">
      <c r="B14880" s="50" t="e">
        <f>IF((#REF!+#REF!+H14880)&lt;&gt;0,"a","b")</f>
        <v>#REF!</v>
      </c>
      <c r="C14880" s="54">
        <v>6</v>
      </c>
      <c r="D14880" s="54"/>
      <c r="F14880" s="89"/>
      <c r="G14880" s="120" t="s">
        <v>405</v>
      </c>
      <c r="H14880" s="558">
        <f t="shared" si="8700"/>
        <v>0</v>
      </c>
      <c r="I14880" s="553"/>
      <c r="J14880" s="553"/>
      <c r="K14880" s="553"/>
      <c r="L14880" s="553"/>
      <c r="M14880" s="553"/>
      <c r="N14880" s="138"/>
      <c r="O14880" s="60"/>
      <c r="Q14880" s="49" t="s">
        <v>47</v>
      </c>
    </row>
    <row r="14881" spans="2:17" ht="20.25" customHeight="1">
      <c r="B14881" s="50" t="e">
        <f>IF((#REF!+#REF!+H14881)&lt;&gt;0,"a","b")</f>
        <v>#REF!</v>
      </c>
      <c r="C14881" s="54">
        <v>6</v>
      </c>
      <c r="D14881" s="54"/>
      <c r="F14881" s="89"/>
      <c r="G14881" s="120" t="s">
        <v>406</v>
      </c>
      <c r="H14881" s="558">
        <f t="shared" si="8700"/>
        <v>0</v>
      </c>
      <c r="I14881" s="553"/>
      <c r="J14881" s="553"/>
      <c r="K14881" s="553"/>
      <c r="L14881" s="553"/>
      <c r="M14881" s="553"/>
      <c r="N14881" s="138"/>
      <c r="O14881" s="60"/>
      <c r="Q14881" s="49" t="s">
        <v>47</v>
      </c>
    </row>
    <row r="14882" spans="2:17" ht="20.25" customHeight="1">
      <c r="B14882" s="50" t="e">
        <f>IF((#REF!+#REF!+H14882)&lt;&gt;0,"a","b")</f>
        <v>#REF!</v>
      </c>
      <c r="C14882" s="54">
        <v>5</v>
      </c>
      <c r="D14882" s="54"/>
      <c r="F14882" s="89"/>
      <c r="G14882" s="95" t="s">
        <v>407</v>
      </c>
      <c r="H14882" s="563">
        <f t="shared" si="8700"/>
        <v>0</v>
      </c>
      <c r="I14882" s="568">
        <f t="shared" ref="I14882:K14882" si="8779">SUM(I14883:I14902)</f>
        <v>0</v>
      </c>
      <c r="J14882" s="568">
        <f t="shared" si="8779"/>
        <v>0</v>
      </c>
      <c r="K14882" s="568">
        <f t="shared" si="8779"/>
        <v>0</v>
      </c>
      <c r="L14882" s="568">
        <f t="shared" ref="L14882:M14882" si="8780">SUM(L14883:L14902)</f>
        <v>0</v>
      </c>
      <c r="M14882" s="568">
        <f t="shared" si="8780"/>
        <v>0</v>
      </c>
      <c r="N14882" s="141">
        <f t="shared" ref="N14882" si="8781">SUM(N14883:N14902)</f>
        <v>0</v>
      </c>
      <c r="O14882" s="60" t="s">
        <v>71</v>
      </c>
      <c r="Q14882" s="49" t="s">
        <v>47</v>
      </c>
    </row>
    <row r="14883" spans="2:17" ht="20.25" customHeight="1">
      <c r="B14883" s="50" t="e">
        <f>IF((#REF!+#REF!+H14883)&lt;&gt;0,"a","b")</f>
        <v>#REF!</v>
      </c>
      <c r="C14883" s="54">
        <v>6</v>
      </c>
      <c r="D14883" s="54"/>
      <c r="F14883" s="89"/>
      <c r="G14883" s="109" t="s">
        <v>408</v>
      </c>
      <c r="H14883" s="552">
        <f t="shared" si="8700"/>
        <v>0</v>
      </c>
      <c r="I14883" s="557"/>
      <c r="J14883" s="557"/>
      <c r="K14883" s="557"/>
      <c r="L14883" s="557"/>
      <c r="M14883" s="557"/>
      <c r="N14883" s="158"/>
      <c r="Q14883" s="49" t="s">
        <v>47</v>
      </c>
    </row>
    <row r="14884" spans="2:17" ht="20.25" customHeight="1">
      <c r="B14884" s="50" t="e">
        <f>IF((#REF!+#REF!+H14884)&lt;&gt;0,"a","b")</f>
        <v>#REF!</v>
      </c>
      <c r="C14884" s="54">
        <v>6</v>
      </c>
      <c r="D14884" s="54"/>
      <c r="F14884" s="89"/>
      <c r="G14884" s="109" t="s">
        <v>409</v>
      </c>
      <c r="H14884" s="558">
        <f t="shared" si="8700"/>
        <v>0</v>
      </c>
      <c r="I14884" s="557"/>
      <c r="J14884" s="557"/>
      <c r="K14884" s="557"/>
      <c r="L14884" s="557"/>
      <c r="M14884" s="557"/>
      <c r="N14884" s="158"/>
      <c r="Q14884" s="49" t="s">
        <v>47</v>
      </c>
    </row>
    <row r="14885" spans="2:17" ht="30.75" customHeight="1">
      <c r="B14885" s="50" t="e">
        <f>IF((#REF!+#REF!+H14885)&lt;&gt;0,"a","b")</f>
        <v>#REF!</v>
      </c>
      <c r="C14885" s="54">
        <v>6</v>
      </c>
      <c r="D14885" s="54"/>
      <c r="F14885" s="89"/>
      <c r="G14885" s="109" t="s">
        <v>410</v>
      </c>
      <c r="H14885" s="558">
        <f t="shared" si="8700"/>
        <v>0</v>
      </c>
      <c r="I14885" s="557"/>
      <c r="J14885" s="557"/>
      <c r="K14885" s="557"/>
      <c r="L14885" s="557"/>
      <c r="M14885" s="557"/>
      <c r="N14885" s="158"/>
      <c r="Q14885" s="49" t="s">
        <v>47</v>
      </c>
    </row>
    <row r="14886" spans="2:17" ht="30.75" customHeight="1">
      <c r="B14886" s="50" t="e">
        <f>IF((#REF!+#REF!+H14886)&lt;&gt;0,"a","b")</f>
        <v>#REF!</v>
      </c>
      <c r="C14886" s="54">
        <v>6</v>
      </c>
      <c r="D14886" s="54"/>
      <c r="F14886" s="89"/>
      <c r="G14886" s="109" t="s">
        <v>411</v>
      </c>
      <c r="H14886" s="558">
        <f t="shared" si="8700"/>
        <v>0</v>
      </c>
      <c r="I14886" s="557"/>
      <c r="J14886" s="557"/>
      <c r="K14886" s="557"/>
      <c r="L14886" s="557"/>
      <c r="M14886" s="557"/>
      <c r="N14886" s="158"/>
      <c r="Q14886" s="49" t="s">
        <v>47</v>
      </c>
    </row>
    <row r="14887" spans="2:17" ht="20.25" customHeight="1">
      <c r="B14887" s="50" t="e">
        <f>IF((#REF!+#REF!+H14887)&lt;&gt;0,"a","b")</f>
        <v>#REF!</v>
      </c>
      <c r="C14887" s="54">
        <v>6</v>
      </c>
      <c r="D14887" s="54"/>
      <c r="F14887" s="89"/>
      <c r="G14887" s="109" t="s">
        <v>412</v>
      </c>
      <c r="H14887" s="558">
        <f t="shared" si="8700"/>
        <v>0</v>
      </c>
      <c r="I14887" s="557"/>
      <c r="J14887" s="557"/>
      <c r="K14887" s="557"/>
      <c r="L14887" s="557"/>
      <c r="M14887" s="557"/>
      <c r="N14887" s="158"/>
      <c r="Q14887" s="49" t="s">
        <v>47</v>
      </c>
    </row>
    <row r="14888" spans="2:17" ht="20.25" customHeight="1">
      <c r="B14888" s="50" t="e">
        <f>IF((#REF!+#REF!+H14888)&lt;&gt;0,"a","b")</f>
        <v>#REF!</v>
      </c>
      <c r="C14888" s="54">
        <v>6</v>
      </c>
      <c r="D14888" s="54"/>
      <c r="F14888" s="89"/>
      <c r="G14888" s="109" t="s">
        <v>413</v>
      </c>
      <c r="H14888" s="558">
        <f t="shared" si="8700"/>
        <v>0</v>
      </c>
      <c r="I14888" s="557"/>
      <c r="J14888" s="557"/>
      <c r="K14888" s="557"/>
      <c r="L14888" s="557"/>
      <c r="M14888" s="557"/>
      <c r="N14888" s="158"/>
      <c r="Q14888" s="49" t="s">
        <v>47</v>
      </c>
    </row>
    <row r="14889" spans="2:17" ht="30.75" customHeight="1">
      <c r="B14889" s="50" t="e">
        <f>IF((#REF!+#REF!+H14889)&lt;&gt;0,"a","b")</f>
        <v>#REF!</v>
      </c>
      <c r="C14889" s="54">
        <v>6</v>
      </c>
      <c r="D14889" s="54"/>
      <c r="F14889" s="89"/>
      <c r="G14889" s="109" t="s">
        <v>414</v>
      </c>
      <c r="H14889" s="558">
        <f t="shared" si="8700"/>
        <v>0</v>
      </c>
      <c r="I14889" s="557"/>
      <c r="J14889" s="557"/>
      <c r="K14889" s="557"/>
      <c r="L14889" s="557"/>
      <c r="M14889" s="557"/>
      <c r="N14889" s="158"/>
      <c r="Q14889" s="49" t="s">
        <v>47</v>
      </c>
    </row>
    <row r="14890" spans="2:17" ht="20.25" customHeight="1">
      <c r="B14890" s="50" t="e">
        <f>IF((#REF!+#REF!+H14890)&lt;&gt;0,"a","b")</f>
        <v>#REF!</v>
      </c>
      <c r="C14890" s="54">
        <v>6</v>
      </c>
      <c r="D14890" s="54"/>
      <c r="F14890" s="89"/>
      <c r="G14890" s="109" t="s">
        <v>415</v>
      </c>
      <c r="H14890" s="558">
        <f t="shared" si="8700"/>
        <v>0</v>
      </c>
      <c r="I14890" s="557"/>
      <c r="J14890" s="557"/>
      <c r="K14890" s="557"/>
      <c r="L14890" s="557"/>
      <c r="M14890" s="557"/>
      <c r="N14890" s="158"/>
      <c r="Q14890" s="49" t="s">
        <v>47</v>
      </c>
    </row>
    <row r="14891" spans="2:17" ht="20.25" customHeight="1">
      <c r="B14891" s="50" t="e">
        <f>IF((#REF!+#REF!+H14891)&lt;&gt;0,"a","b")</f>
        <v>#REF!</v>
      </c>
      <c r="C14891" s="54">
        <v>6</v>
      </c>
      <c r="D14891" s="54"/>
      <c r="F14891" s="89"/>
      <c r="G14891" s="109" t="s">
        <v>416</v>
      </c>
      <c r="H14891" s="558">
        <f t="shared" si="8700"/>
        <v>0</v>
      </c>
      <c r="I14891" s="557"/>
      <c r="J14891" s="557"/>
      <c r="K14891" s="557"/>
      <c r="L14891" s="557"/>
      <c r="M14891" s="557"/>
      <c r="N14891" s="158"/>
      <c r="Q14891" s="49" t="s">
        <v>47</v>
      </c>
    </row>
    <row r="14892" spans="2:17" ht="20.25" customHeight="1">
      <c r="B14892" s="50" t="e">
        <f>IF((#REF!+#REF!+H14892)&lt;&gt;0,"a","b")</f>
        <v>#REF!</v>
      </c>
      <c r="C14892" s="54">
        <v>6</v>
      </c>
      <c r="D14892" s="54"/>
      <c r="F14892" s="89"/>
      <c r="G14892" s="109" t="s">
        <v>417</v>
      </c>
      <c r="H14892" s="558">
        <f t="shared" si="8700"/>
        <v>0</v>
      </c>
      <c r="I14892" s="557"/>
      <c r="J14892" s="557"/>
      <c r="K14892" s="557"/>
      <c r="L14892" s="557"/>
      <c r="M14892" s="557"/>
      <c r="N14892" s="158"/>
      <c r="Q14892" s="49" t="s">
        <v>47</v>
      </c>
    </row>
    <row r="14893" spans="2:17" ht="20.25" customHeight="1">
      <c r="B14893" s="50" t="e">
        <f>IF((#REF!+#REF!+H14893)&lt;&gt;0,"a","b")</f>
        <v>#REF!</v>
      </c>
      <c r="C14893" s="54">
        <v>6</v>
      </c>
      <c r="D14893" s="54"/>
      <c r="F14893" s="89"/>
      <c r="G14893" s="109" t="s">
        <v>418</v>
      </c>
      <c r="H14893" s="558">
        <f t="shared" si="8700"/>
        <v>0</v>
      </c>
      <c r="I14893" s="557"/>
      <c r="J14893" s="557"/>
      <c r="K14893" s="557"/>
      <c r="L14893" s="557"/>
      <c r="M14893" s="557"/>
      <c r="N14893" s="158"/>
      <c r="Q14893" s="49" t="s">
        <v>47</v>
      </c>
    </row>
    <row r="14894" spans="2:17" ht="20.25" customHeight="1">
      <c r="B14894" s="50" t="e">
        <f>IF((#REF!+#REF!+H14894)&lt;&gt;0,"a","b")</f>
        <v>#REF!</v>
      </c>
      <c r="C14894" s="54">
        <v>6</v>
      </c>
      <c r="D14894" s="54"/>
      <c r="F14894" s="89"/>
      <c r="G14894" s="109" t="s">
        <v>419</v>
      </c>
      <c r="H14894" s="558">
        <f t="shared" si="8700"/>
        <v>0</v>
      </c>
      <c r="I14894" s="557"/>
      <c r="J14894" s="557"/>
      <c r="K14894" s="557"/>
      <c r="L14894" s="557"/>
      <c r="M14894" s="557"/>
      <c r="N14894" s="158"/>
      <c r="Q14894" s="49" t="s">
        <v>47</v>
      </c>
    </row>
    <row r="14895" spans="2:17" ht="20.25" customHeight="1">
      <c r="B14895" s="50" t="e">
        <f>IF((#REF!+#REF!+H14895)&lt;&gt;0,"a","b")</f>
        <v>#REF!</v>
      </c>
      <c r="C14895" s="54">
        <v>6</v>
      </c>
      <c r="D14895" s="54"/>
      <c r="F14895" s="89"/>
      <c r="G14895" s="109" t="s">
        <v>420</v>
      </c>
      <c r="H14895" s="558">
        <f t="shared" si="8700"/>
        <v>0</v>
      </c>
      <c r="I14895" s="557"/>
      <c r="J14895" s="557"/>
      <c r="K14895" s="557"/>
      <c r="L14895" s="557"/>
      <c r="M14895" s="557"/>
      <c r="N14895" s="158"/>
      <c r="Q14895" s="49" t="s">
        <v>47</v>
      </c>
    </row>
    <row r="14896" spans="2:17" ht="20.25" customHeight="1">
      <c r="B14896" s="50" t="e">
        <f>IF((#REF!+#REF!+H14896)&lt;&gt;0,"a","b")</f>
        <v>#REF!</v>
      </c>
      <c r="C14896" s="54">
        <v>6</v>
      </c>
      <c r="D14896" s="54"/>
      <c r="F14896" s="89"/>
      <c r="G14896" s="109" t="s">
        <v>421</v>
      </c>
      <c r="H14896" s="558">
        <f t="shared" si="8700"/>
        <v>0</v>
      </c>
      <c r="I14896" s="557"/>
      <c r="J14896" s="557"/>
      <c r="K14896" s="557"/>
      <c r="L14896" s="557"/>
      <c r="M14896" s="557"/>
      <c r="N14896" s="158"/>
      <c r="Q14896" s="49" t="s">
        <v>47</v>
      </c>
    </row>
    <row r="14897" spans="2:17" ht="20.25" customHeight="1">
      <c r="B14897" s="50" t="e">
        <f>IF((#REF!+#REF!+H14897)&lt;&gt;0,"a","b")</f>
        <v>#REF!</v>
      </c>
      <c r="C14897" s="54">
        <v>6</v>
      </c>
      <c r="D14897" s="54"/>
      <c r="F14897" s="89"/>
      <c r="G14897" s="109" t="s">
        <v>422</v>
      </c>
      <c r="H14897" s="561">
        <f t="shared" si="8700"/>
        <v>0</v>
      </c>
      <c r="I14897" s="557"/>
      <c r="J14897" s="557"/>
      <c r="K14897" s="557"/>
      <c r="L14897" s="557"/>
      <c r="M14897" s="557"/>
      <c r="N14897" s="158"/>
      <c r="Q14897" s="49" t="s">
        <v>47</v>
      </c>
    </row>
    <row r="14898" spans="2:17" ht="20.25" customHeight="1">
      <c r="B14898" s="50" t="e">
        <f>IF((#REF!+#REF!+H14898)&lt;&gt;0,"a","b")</f>
        <v>#REF!</v>
      </c>
      <c r="C14898" s="54">
        <v>6</v>
      </c>
      <c r="D14898" s="54"/>
      <c r="F14898" s="89"/>
      <c r="G14898" s="109" t="s">
        <v>423</v>
      </c>
      <c r="H14898" s="558">
        <f t="shared" si="8700"/>
        <v>0</v>
      </c>
      <c r="I14898" s="557"/>
      <c r="J14898" s="557"/>
      <c r="K14898" s="557"/>
      <c r="L14898" s="557"/>
      <c r="M14898" s="557"/>
      <c r="N14898" s="158"/>
      <c r="Q14898" s="49" t="s">
        <v>47</v>
      </c>
    </row>
    <row r="14899" spans="2:17" ht="20.25" customHeight="1">
      <c r="B14899" s="50" t="e">
        <f>IF((#REF!+#REF!+H14899)&lt;&gt;0,"a","b")</f>
        <v>#REF!</v>
      </c>
      <c r="C14899" s="54">
        <v>6</v>
      </c>
      <c r="D14899" s="54"/>
      <c r="F14899" s="89"/>
      <c r="G14899" s="109" t="s">
        <v>424</v>
      </c>
      <c r="H14899" s="558">
        <f t="shared" si="8700"/>
        <v>0</v>
      </c>
      <c r="I14899" s="557"/>
      <c r="J14899" s="557"/>
      <c r="K14899" s="557"/>
      <c r="L14899" s="557"/>
      <c r="M14899" s="557"/>
      <c r="N14899" s="158"/>
      <c r="Q14899" s="49" t="s">
        <v>47</v>
      </c>
    </row>
    <row r="14900" spans="2:17" ht="20.25" customHeight="1">
      <c r="B14900" s="50" t="e">
        <f>IF((#REF!+#REF!+H14900)&lt;&gt;0,"a","b")</f>
        <v>#REF!</v>
      </c>
      <c r="C14900" s="54">
        <v>6</v>
      </c>
      <c r="D14900" s="54"/>
      <c r="F14900" s="89"/>
      <c r="G14900" s="126" t="s">
        <v>425</v>
      </c>
      <c r="H14900" s="558">
        <f t="shared" si="8700"/>
        <v>0</v>
      </c>
      <c r="I14900" s="557"/>
      <c r="J14900" s="557"/>
      <c r="K14900" s="557"/>
      <c r="L14900" s="557"/>
      <c r="M14900" s="557"/>
      <c r="N14900" s="158"/>
      <c r="Q14900" s="49" t="s">
        <v>47</v>
      </c>
    </row>
    <row r="14901" spans="2:17" ht="20.25" customHeight="1">
      <c r="B14901" s="50" t="e">
        <f>IF((#REF!+#REF!+H14901)&lt;&gt;0,"a","b")</f>
        <v>#REF!</v>
      </c>
      <c r="C14901" s="54">
        <v>6</v>
      </c>
      <c r="D14901" s="54"/>
      <c r="F14901" s="89"/>
      <c r="G14901" s="109" t="s">
        <v>426</v>
      </c>
      <c r="H14901" s="558">
        <f t="shared" si="8700"/>
        <v>0</v>
      </c>
      <c r="I14901" s="557"/>
      <c r="J14901" s="557"/>
      <c r="K14901" s="557"/>
      <c r="L14901" s="557"/>
      <c r="M14901" s="557"/>
      <c r="N14901" s="158"/>
      <c r="Q14901" s="49" t="s">
        <v>47</v>
      </c>
    </row>
    <row r="14902" spans="2:17" ht="30.75" customHeight="1">
      <c r="B14902" s="50" t="e">
        <f>IF((#REF!+#REF!+H14902)&lt;&gt;0,"a","b")</f>
        <v>#REF!</v>
      </c>
      <c r="C14902" s="54">
        <v>6</v>
      </c>
      <c r="D14902" s="54"/>
      <c r="F14902" s="89"/>
      <c r="G14902" s="109" t="s">
        <v>427</v>
      </c>
      <c r="H14902" s="558">
        <f t="shared" si="8700"/>
        <v>0</v>
      </c>
      <c r="I14902" s="557"/>
      <c r="J14902" s="557"/>
      <c r="K14902" s="557"/>
      <c r="L14902" s="557"/>
      <c r="M14902" s="557"/>
      <c r="N14902" s="158"/>
      <c r="Q14902" s="49" t="s">
        <v>47</v>
      </c>
    </row>
    <row r="14903" spans="2:17" ht="20.25" customHeight="1">
      <c r="B14903" s="50" t="e">
        <f>IF((#REF!+#REF!+H14903)&lt;&gt;0,"a","b")</f>
        <v>#REF!</v>
      </c>
      <c r="C14903" s="54">
        <v>4</v>
      </c>
      <c r="D14903" s="54"/>
      <c r="F14903" s="89"/>
      <c r="G14903" s="93" t="s">
        <v>428</v>
      </c>
      <c r="H14903" s="559">
        <f t="shared" si="8700"/>
        <v>0</v>
      </c>
      <c r="I14903" s="567">
        <f t="shared" ref="I14903:M14903" si="8782">I14904+I14905</f>
        <v>0</v>
      </c>
      <c r="J14903" s="567">
        <f t="shared" si="8782"/>
        <v>0</v>
      </c>
      <c r="K14903" s="567">
        <f t="shared" si="8782"/>
        <v>0</v>
      </c>
      <c r="L14903" s="567">
        <f t="shared" si="8782"/>
        <v>0</v>
      </c>
      <c r="M14903" s="567">
        <f t="shared" si="8782"/>
        <v>0</v>
      </c>
      <c r="N14903" s="137">
        <f t="shared" ref="N14903" si="8783">N14904+N14905</f>
        <v>0</v>
      </c>
      <c r="O14903" s="60" t="s">
        <v>71</v>
      </c>
      <c r="Q14903" s="49" t="s">
        <v>47</v>
      </c>
    </row>
    <row r="14904" spans="2:17" ht="20.25" customHeight="1">
      <c r="B14904" s="50" t="e">
        <f>IF((#REF!+#REF!+H14904)&lt;&gt;0,"a","b")</f>
        <v>#REF!</v>
      </c>
      <c r="C14904" s="54">
        <v>5</v>
      </c>
      <c r="D14904" s="54"/>
      <c r="F14904" s="89"/>
      <c r="G14904" s="95" t="s">
        <v>429</v>
      </c>
      <c r="H14904" s="558">
        <f t="shared" si="8700"/>
        <v>0</v>
      </c>
      <c r="I14904" s="554"/>
      <c r="J14904" s="554"/>
      <c r="K14904" s="554"/>
      <c r="L14904" s="554"/>
      <c r="M14904" s="554"/>
      <c r="N14904" s="154"/>
      <c r="O14904" s="60"/>
      <c r="Q14904" s="49" t="s">
        <v>47</v>
      </c>
    </row>
    <row r="14905" spans="2:17" ht="20.25" customHeight="1">
      <c r="B14905" s="50" t="e">
        <f>IF((#REF!+#REF!+H14905)&lt;&gt;0,"a","b")</f>
        <v>#REF!</v>
      </c>
      <c r="C14905" s="54">
        <v>5</v>
      </c>
      <c r="D14905" s="54"/>
      <c r="F14905" s="89"/>
      <c r="G14905" s="95" t="s">
        <v>430</v>
      </c>
      <c r="H14905" s="559">
        <f t="shared" si="8700"/>
        <v>0</v>
      </c>
      <c r="I14905" s="569">
        <f t="shared" ref="I14905:M14905" si="8784">I14906+I14907</f>
        <v>0</v>
      </c>
      <c r="J14905" s="569">
        <f t="shared" si="8784"/>
        <v>0</v>
      </c>
      <c r="K14905" s="569">
        <f t="shared" si="8784"/>
        <v>0</v>
      </c>
      <c r="L14905" s="569">
        <f t="shared" si="8784"/>
        <v>0</v>
      </c>
      <c r="M14905" s="569">
        <f t="shared" si="8784"/>
        <v>0</v>
      </c>
      <c r="N14905" s="142">
        <f t="shared" ref="N14905" si="8785">N14906+N14907</f>
        <v>0</v>
      </c>
      <c r="O14905" s="60" t="s">
        <v>71</v>
      </c>
      <c r="Q14905" s="49" t="s">
        <v>47</v>
      </c>
    </row>
    <row r="14906" spans="2:17" ht="20.25" customHeight="1">
      <c r="B14906" s="50" t="e">
        <f>IF((#REF!+#REF!+H14906)&lt;&gt;0,"a","b")</f>
        <v>#REF!</v>
      </c>
      <c r="C14906" s="54">
        <v>6</v>
      </c>
      <c r="D14906" s="54"/>
      <c r="F14906" s="89"/>
      <c r="G14906" s="109" t="s">
        <v>431</v>
      </c>
      <c r="H14906" s="558">
        <f t="shared" si="8700"/>
        <v>0</v>
      </c>
      <c r="I14906" s="557"/>
      <c r="J14906" s="557"/>
      <c r="K14906" s="557"/>
      <c r="L14906" s="557"/>
      <c r="M14906" s="557"/>
      <c r="N14906" s="158"/>
      <c r="Q14906" s="49" t="s">
        <v>47</v>
      </c>
    </row>
    <row r="14907" spans="2:17" ht="20.25" customHeight="1">
      <c r="B14907" s="50" t="e">
        <f>IF((#REF!+#REF!+H14907)&lt;&gt;0,"a","b")</f>
        <v>#REF!</v>
      </c>
      <c r="C14907" s="54">
        <v>6</v>
      </c>
      <c r="D14907" s="54"/>
      <c r="F14907" s="89"/>
      <c r="G14907" s="109" t="s">
        <v>432</v>
      </c>
      <c r="H14907" s="558">
        <f t="shared" si="8700"/>
        <v>0</v>
      </c>
      <c r="I14907" s="557"/>
      <c r="J14907" s="557"/>
      <c r="K14907" s="557"/>
      <c r="L14907" s="557"/>
      <c r="M14907" s="557"/>
      <c r="N14907" s="158"/>
      <c r="Q14907" s="49" t="s">
        <v>47</v>
      </c>
    </row>
    <row r="14908" spans="2:17" ht="30.75" customHeight="1">
      <c r="B14908" s="50" t="e">
        <f>IF((#REF!+#REF!+H14908)&lt;&gt;0,"a","b")</f>
        <v>#REF!</v>
      </c>
      <c r="C14908" s="54">
        <v>3</v>
      </c>
      <c r="D14908" s="54"/>
      <c r="F14908" s="89"/>
      <c r="G14908" s="108" t="s">
        <v>433</v>
      </c>
      <c r="H14908" s="559">
        <f t="shared" si="8700"/>
        <v>0</v>
      </c>
      <c r="I14908" s="570">
        <f t="shared" ref="I14908:M14908" si="8786">I14909+I14910</f>
        <v>0</v>
      </c>
      <c r="J14908" s="570">
        <f t="shared" si="8786"/>
        <v>0</v>
      </c>
      <c r="K14908" s="570">
        <f t="shared" si="8786"/>
        <v>0</v>
      </c>
      <c r="L14908" s="570">
        <f t="shared" si="8786"/>
        <v>0</v>
      </c>
      <c r="M14908" s="570">
        <f t="shared" si="8786"/>
        <v>0</v>
      </c>
      <c r="N14908" s="140">
        <f t="shared" ref="N14908" si="8787">N14909+N14910</f>
        <v>0</v>
      </c>
      <c r="O14908" s="60" t="s">
        <v>71</v>
      </c>
      <c r="Q14908" s="49" t="s">
        <v>47</v>
      </c>
    </row>
    <row r="14909" spans="2:17" ht="30.75" customHeight="1">
      <c r="B14909" s="50" t="e">
        <f>IF((#REF!+#REF!+H14909)&lt;&gt;0,"a","b")</f>
        <v>#REF!</v>
      </c>
      <c r="C14909" s="54">
        <v>4</v>
      </c>
      <c r="D14909" s="54"/>
      <c r="F14909" s="89"/>
      <c r="G14909" s="93" t="s">
        <v>434</v>
      </c>
      <c r="H14909" s="558">
        <f t="shared" si="8700"/>
        <v>0</v>
      </c>
      <c r="I14909" s="555"/>
      <c r="J14909" s="555"/>
      <c r="K14909" s="555"/>
      <c r="L14909" s="555"/>
      <c r="M14909" s="555"/>
      <c r="N14909" s="153"/>
      <c r="Q14909" s="49" t="s">
        <v>47</v>
      </c>
    </row>
    <row r="14910" spans="2:17" ht="30.75" customHeight="1">
      <c r="B14910" s="50" t="e">
        <f>IF((#REF!+#REF!+H14910)&lt;&gt;0,"a","b")</f>
        <v>#REF!</v>
      </c>
      <c r="C14910" s="54">
        <v>4</v>
      </c>
      <c r="D14910" s="54"/>
      <c r="F14910" s="89"/>
      <c r="G14910" s="93" t="s">
        <v>435</v>
      </c>
      <c r="H14910" s="559">
        <f t="shared" si="8700"/>
        <v>0</v>
      </c>
      <c r="I14910" s="567">
        <f t="shared" ref="I14910:M14910" si="8788">I14911+I14912+I14913+I14914</f>
        <v>0</v>
      </c>
      <c r="J14910" s="567">
        <f t="shared" si="8788"/>
        <v>0</v>
      </c>
      <c r="K14910" s="567">
        <f t="shared" si="8788"/>
        <v>0</v>
      </c>
      <c r="L14910" s="567">
        <f t="shared" si="8788"/>
        <v>0</v>
      </c>
      <c r="M14910" s="567">
        <f t="shared" si="8788"/>
        <v>0</v>
      </c>
      <c r="N14910" s="137">
        <f t="shared" ref="N14910" si="8789">N14911+N14912+N14913+N14914</f>
        <v>0</v>
      </c>
      <c r="O14910" s="60" t="s">
        <v>71</v>
      </c>
      <c r="Q14910" s="49" t="s">
        <v>47</v>
      </c>
    </row>
    <row r="14911" spans="2:17" ht="30.75" customHeight="1">
      <c r="B14911" s="50" t="e">
        <f>IF((#REF!+#REF!+H14911)&lt;&gt;0,"a","b")</f>
        <v>#REF!</v>
      </c>
      <c r="C14911" s="54">
        <v>5</v>
      </c>
      <c r="D14911" s="54"/>
      <c r="F14911" s="89"/>
      <c r="G14911" s="95" t="s">
        <v>436</v>
      </c>
      <c r="H14911" s="558">
        <f t="shared" si="8700"/>
        <v>0</v>
      </c>
      <c r="I14911" s="554"/>
      <c r="J14911" s="554"/>
      <c r="K14911" s="554"/>
      <c r="L14911" s="554"/>
      <c r="M14911" s="554"/>
      <c r="N14911" s="154"/>
      <c r="Q14911" s="49" t="s">
        <v>47</v>
      </c>
    </row>
    <row r="14912" spans="2:17" ht="20.25" customHeight="1">
      <c r="B14912" s="50" t="e">
        <f>IF((#REF!+#REF!+H14912)&lt;&gt;0,"a","b")</f>
        <v>#REF!</v>
      </c>
      <c r="C14912" s="54">
        <v>5</v>
      </c>
      <c r="D14912" s="54"/>
      <c r="F14912" s="89"/>
      <c r="G14912" s="95" t="s">
        <v>437</v>
      </c>
      <c r="H14912" s="552">
        <f t="shared" si="8700"/>
        <v>0</v>
      </c>
      <c r="I14912" s="554"/>
      <c r="J14912" s="554"/>
      <c r="K14912" s="554"/>
      <c r="L14912" s="554"/>
      <c r="M14912" s="554"/>
      <c r="N14912" s="154"/>
      <c r="Q14912" s="49" t="s">
        <v>47</v>
      </c>
    </row>
    <row r="14913" spans="2:17" ht="20.25" customHeight="1">
      <c r="B14913" s="50" t="e">
        <f>IF((#REF!+#REF!+H14913)&lt;&gt;0,"a","b")</f>
        <v>#REF!</v>
      </c>
      <c r="C14913" s="54">
        <v>5</v>
      </c>
      <c r="D14913" s="54"/>
      <c r="F14913" s="89"/>
      <c r="G14913" s="95" t="s">
        <v>438</v>
      </c>
      <c r="H14913" s="552">
        <f t="shared" si="8700"/>
        <v>0</v>
      </c>
      <c r="I14913" s="554"/>
      <c r="J14913" s="554"/>
      <c r="K14913" s="554"/>
      <c r="L14913" s="554"/>
      <c r="M14913" s="554"/>
      <c r="N14913" s="154"/>
      <c r="Q14913" s="49" t="s">
        <v>47</v>
      </c>
    </row>
    <row r="14914" spans="2:17" ht="20.25" customHeight="1">
      <c r="B14914" s="50" t="e">
        <f>IF((#REF!+#REF!+H14914)&lt;&gt;0,"a","b")</f>
        <v>#REF!</v>
      </c>
      <c r="C14914" s="54">
        <v>5</v>
      </c>
      <c r="D14914" s="54"/>
      <c r="F14914" s="89"/>
      <c r="G14914" s="95" t="s">
        <v>307</v>
      </c>
      <c r="H14914" s="552">
        <f t="shared" si="8700"/>
        <v>0</v>
      </c>
      <c r="I14914" s="554"/>
      <c r="J14914" s="554"/>
      <c r="K14914" s="554"/>
      <c r="L14914" s="554"/>
      <c r="M14914" s="554"/>
      <c r="N14914" s="154"/>
      <c r="Q14914" s="49" t="s">
        <v>47</v>
      </c>
    </row>
    <row r="14915" spans="2:17" ht="20.25" customHeight="1">
      <c r="B14915" s="50" t="e">
        <f>IF((#REF!+#REF!+H14915)&lt;&gt;0,"a","b")</f>
        <v>#REF!</v>
      </c>
      <c r="C14915" s="54">
        <v>3</v>
      </c>
      <c r="D14915" s="54"/>
      <c r="F14915" s="89"/>
      <c r="G14915" s="108" t="s">
        <v>439</v>
      </c>
      <c r="H14915" s="561">
        <f t="shared" si="8700"/>
        <v>0</v>
      </c>
      <c r="I14915" s="562"/>
      <c r="J14915" s="562"/>
      <c r="K14915" s="562"/>
      <c r="L14915" s="562"/>
      <c r="M14915" s="562"/>
      <c r="N14915" s="161"/>
      <c r="Q14915" s="49" t="s">
        <v>47</v>
      </c>
    </row>
    <row r="14916" spans="2:17" ht="20.25" customHeight="1">
      <c r="B14916" s="50" t="e">
        <f>IF((#REF!+#REF!+H14916)&lt;&gt;0,"a","b")</f>
        <v>#REF!</v>
      </c>
      <c r="C14916" s="54">
        <v>3</v>
      </c>
      <c r="D14916" s="54"/>
      <c r="F14916" s="89"/>
      <c r="G14916" s="108" t="s">
        <v>440</v>
      </c>
      <c r="H14916" s="571">
        <f t="shared" si="8700"/>
        <v>0</v>
      </c>
      <c r="I14916" s="570">
        <f t="shared" ref="I14916:M14916" si="8790">I14917+I14918+I14919+I14922</f>
        <v>0</v>
      </c>
      <c r="J14916" s="570">
        <f t="shared" si="8790"/>
        <v>0</v>
      </c>
      <c r="K14916" s="570">
        <f t="shared" si="8790"/>
        <v>0</v>
      </c>
      <c r="L14916" s="570">
        <f t="shared" si="8790"/>
        <v>0</v>
      </c>
      <c r="M14916" s="570">
        <f t="shared" si="8790"/>
        <v>0</v>
      </c>
      <c r="N14916" s="140">
        <f t="shared" ref="N14916" si="8791">N14917+N14918+N14919+N14922</f>
        <v>0</v>
      </c>
      <c r="O14916" s="60" t="s">
        <v>71</v>
      </c>
      <c r="Q14916" s="49" t="s">
        <v>47</v>
      </c>
    </row>
    <row r="14917" spans="2:17" ht="30.75" customHeight="1">
      <c r="B14917" s="50" t="e">
        <f>IF((#REF!+#REF!+H14917)&lt;&gt;0,"a","b")</f>
        <v>#REF!</v>
      </c>
      <c r="C14917" s="54">
        <v>4</v>
      </c>
      <c r="D14917" s="54"/>
      <c r="F14917" s="89"/>
      <c r="G14917" s="93" t="s">
        <v>441</v>
      </c>
      <c r="H14917" s="558">
        <f t="shared" si="8700"/>
        <v>0</v>
      </c>
      <c r="I14917" s="555"/>
      <c r="J14917" s="555"/>
      <c r="K14917" s="555"/>
      <c r="L14917" s="555"/>
      <c r="M14917" s="555"/>
      <c r="N14917" s="153"/>
      <c r="O14917" s="60"/>
      <c r="Q14917" s="49" t="s">
        <v>47</v>
      </c>
    </row>
    <row r="14918" spans="2:17" ht="20.25" customHeight="1">
      <c r="B14918" s="50" t="e">
        <f>IF((#REF!+#REF!+H14918)&lt;&gt;0,"a","b")</f>
        <v>#REF!</v>
      </c>
      <c r="C14918" s="54">
        <v>4</v>
      </c>
      <c r="D14918" s="54"/>
      <c r="F14918" s="89"/>
      <c r="G14918" s="93" t="s">
        <v>442</v>
      </c>
      <c r="H14918" s="558">
        <f t="shared" si="8700"/>
        <v>0</v>
      </c>
      <c r="I14918" s="555"/>
      <c r="J14918" s="555"/>
      <c r="K14918" s="555"/>
      <c r="L14918" s="555"/>
      <c r="M14918" s="555"/>
      <c r="N14918" s="153"/>
      <c r="O14918" s="60"/>
      <c r="Q14918" s="49" t="s">
        <v>47</v>
      </c>
    </row>
    <row r="14919" spans="2:17" ht="20.25" customHeight="1">
      <c r="B14919" s="50" t="e">
        <f>IF((#REF!+#REF!+H14919)&lt;&gt;0,"a","b")</f>
        <v>#REF!</v>
      </c>
      <c r="C14919" s="54">
        <v>4</v>
      </c>
      <c r="D14919" s="54"/>
      <c r="F14919" s="89"/>
      <c r="G14919" s="93" t="s">
        <v>443</v>
      </c>
      <c r="H14919" s="559">
        <f t="shared" si="8700"/>
        <v>0</v>
      </c>
      <c r="I14919" s="567">
        <f t="shared" ref="I14919:M14919" si="8792">I14920+I14921</f>
        <v>0</v>
      </c>
      <c r="J14919" s="567">
        <f t="shared" si="8792"/>
        <v>0</v>
      </c>
      <c r="K14919" s="567">
        <f t="shared" si="8792"/>
        <v>0</v>
      </c>
      <c r="L14919" s="567">
        <f t="shared" si="8792"/>
        <v>0</v>
      </c>
      <c r="M14919" s="567">
        <f t="shared" si="8792"/>
        <v>0</v>
      </c>
      <c r="N14919" s="137">
        <f t="shared" ref="N14919" si="8793">N14920+N14921</f>
        <v>0</v>
      </c>
      <c r="O14919" s="60" t="s">
        <v>71</v>
      </c>
      <c r="Q14919" s="49" t="s">
        <v>47</v>
      </c>
    </row>
    <row r="14920" spans="2:17" ht="30.75" customHeight="1">
      <c r="B14920" s="50" t="e">
        <f>IF((#REF!+#REF!+H14920)&lt;&gt;0,"a","b")</f>
        <v>#REF!</v>
      </c>
      <c r="C14920" s="54">
        <v>5</v>
      </c>
      <c r="D14920" s="54"/>
      <c r="F14920" s="89"/>
      <c r="G14920" s="95" t="s">
        <v>444</v>
      </c>
      <c r="H14920" s="552">
        <f t="shared" si="8700"/>
        <v>0</v>
      </c>
      <c r="I14920" s="554"/>
      <c r="J14920" s="554"/>
      <c r="K14920" s="554"/>
      <c r="L14920" s="554"/>
      <c r="M14920" s="554"/>
      <c r="N14920" s="154"/>
      <c r="Q14920" s="49" t="s">
        <v>47</v>
      </c>
    </row>
    <row r="14921" spans="2:17" ht="20.25" customHeight="1">
      <c r="B14921" s="50" t="e">
        <f>IF((#REF!+#REF!+H14921)&lt;&gt;0,"a","b")</f>
        <v>#REF!</v>
      </c>
      <c r="C14921" s="54">
        <v>5</v>
      </c>
      <c r="D14921" s="54"/>
      <c r="F14921" s="89"/>
      <c r="G14921" s="95" t="s">
        <v>445</v>
      </c>
      <c r="H14921" s="552">
        <f t="shared" si="8700"/>
        <v>0</v>
      </c>
      <c r="I14921" s="554"/>
      <c r="J14921" s="554"/>
      <c r="K14921" s="554"/>
      <c r="L14921" s="554"/>
      <c r="M14921" s="554"/>
      <c r="N14921" s="154"/>
      <c r="Q14921" s="49" t="s">
        <v>47</v>
      </c>
    </row>
    <row r="14922" spans="2:17" ht="20.25" customHeight="1">
      <c r="B14922" s="50" t="e">
        <f>IF((#REF!+#REF!+H14922)&lt;&gt;0,"a","b")</f>
        <v>#REF!</v>
      </c>
      <c r="C14922" s="54">
        <v>4</v>
      </c>
      <c r="D14922" s="54"/>
      <c r="F14922" s="89"/>
      <c r="G14922" s="93" t="s">
        <v>446</v>
      </c>
      <c r="H14922" s="558">
        <f t="shared" si="8700"/>
        <v>0</v>
      </c>
      <c r="I14922" s="555"/>
      <c r="J14922" s="555"/>
      <c r="K14922" s="555"/>
      <c r="L14922" s="555"/>
      <c r="M14922" s="555"/>
      <c r="N14922" s="153"/>
      <c r="Q14922" s="49" t="s">
        <v>47</v>
      </c>
    </row>
    <row r="14923" spans="2:17" ht="20.25" customHeight="1">
      <c r="B14923" s="50" t="e">
        <f>IF((#REF!+#REF!+H14923)&lt;&gt;0,"a","b")</f>
        <v>#REF!</v>
      </c>
      <c r="C14923" s="54">
        <v>2</v>
      </c>
      <c r="D14923" s="68" t="s">
        <v>664</v>
      </c>
      <c r="F14923" s="127"/>
      <c r="G14923" s="117" t="s">
        <v>447</v>
      </c>
      <c r="H14923" s="572">
        <f t="shared" si="8700"/>
        <v>0</v>
      </c>
      <c r="I14923" s="573">
        <f t="shared" ref="I14923:M14923" si="8794">I14924+I14931+I14938</f>
        <v>0</v>
      </c>
      <c r="J14923" s="573">
        <f t="shared" si="8794"/>
        <v>0</v>
      </c>
      <c r="K14923" s="573">
        <f t="shared" si="8794"/>
        <v>0</v>
      </c>
      <c r="L14923" s="573">
        <f t="shared" si="8794"/>
        <v>0</v>
      </c>
      <c r="M14923" s="573">
        <f t="shared" si="8794"/>
        <v>0</v>
      </c>
      <c r="N14923" s="149">
        <f t="shared" ref="N14923" si="8795">N14924+N14931+N14938</f>
        <v>0</v>
      </c>
      <c r="O14923" s="60" t="s">
        <v>71</v>
      </c>
    </row>
    <row r="14924" spans="2:17" ht="20.25" customHeight="1">
      <c r="B14924" s="50" t="e">
        <f>IF((#REF!+#REF!+H14924)&lt;&gt;0,"a","b")</f>
        <v>#REF!</v>
      </c>
      <c r="C14924" s="54">
        <v>3</v>
      </c>
      <c r="D14924" s="54"/>
      <c r="F14924" s="127"/>
      <c r="G14924" s="108" t="s">
        <v>448</v>
      </c>
      <c r="H14924" s="574">
        <f t="shared" si="8700"/>
        <v>0</v>
      </c>
      <c r="I14924" s="564">
        <f t="shared" ref="I14924:K14924" si="8796">SUM(I14925:I14930)</f>
        <v>0</v>
      </c>
      <c r="J14924" s="564">
        <f t="shared" si="8796"/>
        <v>0</v>
      </c>
      <c r="K14924" s="564">
        <f t="shared" si="8796"/>
        <v>0</v>
      </c>
      <c r="L14924" s="564">
        <f t="shared" ref="L14924:M14924" si="8797">SUM(L14925:L14930)</f>
        <v>0</v>
      </c>
      <c r="M14924" s="564">
        <f t="shared" si="8797"/>
        <v>0</v>
      </c>
      <c r="N14924" s="159">
        <f t="shared" ref="N14924" si="8798">SUM(N14925:N14930)</f>
        <v>0</v>
      </c>
      <c r="O14924" s="60" t="s">
        <v>71</v>
      </c>
    </row>
    <row r="14925" spans="2:17" ht="20.25" customHeight="1">
      <c r="B14925" s="50" t="e">
        <f>IF((#REF!+#REF!+H14925)&lt;&gt;0,"a","b")</f>
        <v>#REF!</v>
      </c>
      <c r="C14925" s="54">
        <v>4</v>
      </c>
      <c r="D14925" s="54"/>
      <c r="F14925" s="127"/>
      <c r="G14925" s="93" t="s">
        <v>449</v>
      </c>
      <c r="H14925" s="575">
        <f t="shared" si="8700"/>
        <v>0</v>
      </c>
      <c r="I14925" s="555"/>
      <c r="J14925" s="555"/>
      <c r="K14925" s="555"/>
      <c r="L14925" s="555"/>
      <c r="M14925" s="555"/>
      <c r="N14925" s="153"/>
    </row>
    <row r="14926" spans="2:17" ht="20.25" customHeight="1">
      <c r="B14926" s="50" t="e">
        <f>IF((#REF!+#REF!+H14926)&lt;&gt;0,"a","b")</f>
        <v>#REF!</v>
      </c>
      <c r="C14926" s="54">
        <v>4</v>
      </c>
      <c r="D14926" s="54"/>
      <c r="F14926" s="127"/>
      <c r="G14926" s="93" t="s">
        <v>450</v>
      </c>
      <c r="H14926" s="575">
        <f t="shared" si="8700"/>
        <v>0</v>
      </c>
      <c r="I14926" s="555"/>
      <c r="J14926" s="555"/>
      <c r="K14926" s="555"/>
      <c r="L14926" s="555"/>
      <c r="M14926" s="555"/>
      <c r="N14926" s="153"/>
    </row>
    <row r="14927" spans="2:17" ht="20.25" customHeight="1">
      <c r="B14927" s="50" t="e">
        <f>IF((#REF!+#REF!+H14927)&lt;&gt;0,"a","b")</f>
        <v>#REF!</v>
      </c>
      <c r="C14927" s="54">
        <v>4</v>
      </c>
      <c r="D14927" s="54"/>
      <c r="F14927" s="127"/>
      <c r="G14927" s="93" t="s">
        <v>305</v>
      </c>
      <c r="H14927" s="575">
        <f t="shared" si="8700"/>
        <v>0</v>
      </c>
      <c r="I14927" s="555"/>
      <c r="J14927" s="555"/>
      <c r="K14927" s="555"/>
      <c r="L14927" s="555"/>
      <c r="M14927" s="555"/>
      <c r="N14927" s="153"/>
    </row>
    <row r="14928" spans="2:17" ht="20.25" customHeight="1">
      <c r="B14928" s="50" t="e">
        <f>IF((#REF!+#REF!+H14928)&lt;&gt;0,"a","b")</f>
        <v>#REF!</v>
      </c>
      <c r="C14928" s="54">
        <v>4</v>
      </c>
      <c r="D14928" s="54"/>
      <c r="F14928" s="127"/>
      <c r="G14928" s="93" t="s">
        <v>451</v>
      </c>
      <c r="H14928" s="575">
        <f t="shared" si="8700"/>
        <v>0</v>
      </c>
      <c r="I14928" s="555"/>
      <c r="J14928" s="555"/>
      <c r="K14928" s="555"/>
      <c r="L14928" s="555"/>
      <c r="M14928" s="555"/>
      <c r="N14928" s="153"/>
    </row>
    <row r="14929" spans="2:15" ht="20.25" customHeight="1">
      <c r="B14929" s="50" t="e">
        <f>IF((#REF!+#REF!+H14929)&lt;&gt;0,"a","b")</f>
        <v>#REF!</v>
      </c>
      <c r="C14929" s="54">
        <v>4</v>
      </c>
      <c r="D14929" s="54"/>
      <c r="F14929" s="127"/>
      <c r="G14929" s="93" t="s">
        <v>452</v>
      </c>
      <c r="H14929" s="575">
        <f t="shared" si="8700"/>
        <v>0</v>
      </c>
      <c r="I14929" s="555"/>
      <c r="J14929" s="555"/>
      <c r="K14929" s="555"/>
      <c r="L14929" s="555"/>
      <c r="M14929" s="555"/>
      <c r="N14929" s="153"/>
    </row>
    <row r="14930" spans="2:15" ht="20.25" customHeight="1">
      <c r="B14930" s="50" t="e">
        <f>IF((#REF!+#REF!+H14930)&lt;&gt;0,"a","b")</f>
        <v>#REF!</v>
      </c>
      <c r="C14930" s="54">
        <v>4</v>
      </c>
      <c r="D14930" s="54"/>
      <c r="F14930" s="127"/>
      <c r="G14930" s="93" t="s">
        <v>453</v>
      </c>
      <c r="H14930" s="575">
        <f t="shared" si="8700"/>
        <v>0</v>
      </c>
      <c r="I14930" s="555"/>
      <c r="J14930" s="555"/>
      <c r="K14930" s="555"/>
      <c r="L14930" s="555"/>
      <c r="M14930" s="555"/>
      <c r="N14930" s="153"/>
    </row>
    <row r="14931" spans="2:15" ht="20.25" customHeight="1">
      <c r="B14931" s="50" t="e">
        <f>IF((#REF!+#REF!+H14931)&lt;&gt;0,"a","b")</f>
        <v>#REF!</v>
      </c>
      <c r="C14931" s="54">
        <v>3</v>
      </c>
      <c r="D14931" s="54"/>
      <c r="F14931" s="127"/>
      <c r="G14931" s="108" t="s">
        <v>304</v>
      </c>
      <c r="H14931" s="574">
        <f t="shared" si="8700"/>
        <v>0</v>
      </c>
      <c r="I14931" s="564">
        <f t="shared" ref="I14931:K14931" si="8799">SUM(I14932:I14937)</f>
        <v>0</v>
      </c>
      <c r="J14931" s="564">
        <f t="shared" si="8799"/>
        <v>0</v>
      </c>
      <c r="K14931" s="564">
        <f t="shared" si="8799"/>
        <v>0</v>
      </c>
      <c r="L14931" s="564">
        <f t="shared" ref="L14931:M14931" si="8800">SUM(L14932:L14937)</f>
        <v>0</v>
      </c>
      <c r="M14931" s="564">
        <f t="shared" si="8800"/>
        <v>0</v>
      </c>
      <c r="N14931" s="159">
        <f t="shared" ref="N14931" si="8801">SUM(N14932:N14937)</f>
        <v>0</v>
      </c>
      <c r="O14931" s="60" t="s">
        <v>71</v>
      </c>
    </row>
    <row r="14932" spans="2:15" ht="20.25" customHeight="1">
      <c r="B14932" s="50" t="e">
        <f>IF((#REF!+#REF!+H14932)&lt;&gt;0,"a","b")</f>
        <v>#REF!</v>
      </c>
      <c r="C14932" s="54">
        <v>4</v>
      </c>
      <c r="D14932" s="54"/>
      <c r="F14932" s="127"/>
      <c r="G14932" s="93" t="s">
        <v>449</v>
      </c>
      <c r="H14932" s="575">
        <f t="shared" si="8700"/>
        <v>0</v>
      </c>
      <c r="I14932" s="555"/>
      <c r="J14932" s="555"/>
      <c r="K14932" s="555"/>
      <c r="L14932" s="555"/>
      <c r="M14932" s="555"/>
      <c r="N14932" s="153"/>
    </row>
    <row r="14933" spans="2:15" ht="20.25" customHeight="1">
      <c r="B14933" s="50" t="e">
        <f>IF((#REF!+#REF!+H14933)&lt;&gt;0,"a","b")</f>
        <v>#REF!</v>
      </c>
      <c r="C14933" s="54">
        <v>4</v>
      </c>
      <c r="D14933" s="54"/>
      <c r="F14933" s="127"/>
      <c r="G14933" s="93" t="s">
        <v>450</v>
      </c>
      <c r="H14933" s="575">
        <f t="shared" si="8700"/>
        <v>0</v>
      </c>
      <c r="I14933" s="555"/>
      <c r="J14933" s="555"/>
      <c r="K14933" s="555"/>
      <c r="L14933" s="555"/>
      <c r="M14933" s="555"/>
      <c r="N14933" s="153"/>
    </row>
    <row r="14934" spans="2:15" ht="20.25" customHeight="1">
      <c r="B14934" s="50" t="e">
        <f>IF((#REF!+#REF!+H14934)&lt;&gt;0,"a","b")</f>
        <v>#REF!</v>
      </c>
      <c r="C14934" s="54">
        <v>4</v>
      </c>
      <c r="D14934" s="54"/>
      <c r="F14934" s="127"/>
      <c r="G14934" s="93" t="s">
        <v>305</v>
      </c>
      <c r="H14934" s="575">
        <f t="shared" si="8700"/>
        <v>0</v>
      </c>
      <c r="I14934" s="555"/>
      <c r="J14934" s="555"/>
      <c r="K14934" s="555"/>
      <c r="L14934" s="555"/>
      <c r="M14934" s="555"/>
      <c r="N14934" s="153"/>
    </row>
    <row r="14935" spans="2:15" ht="20.25" customHeight="1">
      <c r="B14935" s="50" t="e">
        <f>IF((#REF!+#REF!+H14935)&lt;&gt;0,"a","b")</f>
        <v>#REF!</v>
      </c>
      <c r="C14935" s="54">
        <v>4</v>
      </c>
      <c r="D14935" s="54"/>
      <c r="F14935" s="127"/>
      <c r="G14935" s="93" t="s">
        <v>454</v>
      </c>
      <c r="H14935" s="575">
        <f t="shared" si="8700"/>
        <v>0</v>
      </c>
      <c r="I14935" s="555"/>
      <c r="J14935" s="555"/>
      <c r="K14935" s="555"/>
      <c r="L14935" s="555"/>
      <c r="M14935" s="555"/>
      <c r="N14935" s="153"/>
    </row>
    <row r="14936" spans="2:15" ht="20.25" customHeight="1">
      <c r="B14936" s="50" t="e">
        <f>IF((#REF!+#REF!+H14936)&lt;&gt;0,"a","b")</f>
        <v>#REF!</v>
      </c>
      <c r="C14936" s="54">
        <v>4</v>
      </c>
      <c r="D14936" s="54"/>
      <c r="F14936" s="127"/>
      <c r="G14936" s="93" t="s">
        <v>452</v>
      </c>
      <c r="H14936" s="575">
        <f t="shared" si="8700"/>
        <v>0</v>
      </c>
      <c r="I14936" s="555"/>
      <c r="J14936" s="555"/>
      <c r="K14936" s="555"/>
      <c r="L14936" s="555"/>
      <c r="M14936" s="555"/>
      <c r="N14936" s="153"/>
    </row>
    <row r="14937" spans="2:15" ht="20.25" customHeight="1">
      <c r="B14937" s="50" t="e">
        <f>IF((#REF!+#REF!+H14937)&lt;&gt;0,"a","b")</f>
        <v>#REF!</v>
      </c>
      <c r="C14937" s="54">
        <v>4</v>
      </c>
      <c r="D14937" s="54"/>
      <c r="F14937" s="127"/>
      <c r="G14937" s="93" t="s">
        <v>453</v>
      </c>
      <c r="H14937" s="575">
        <f t="shared" si="8700"/>
        <v>0</v>
      </c>
      <c r="I14937" s="555"/>
      <c r="J14937" s="555"/>
      <c r="K14937" s="555"/>
      <c r="L14937" s="555"/>
      <c r="M14937" s="555"/>
      <c r="N14937" s="153"/>
    </row>
    <row r="14938" spans="2:15" ht="20.25" customHeight="1">
      <c r="B14938" s="50" t="e">
        <f>IF((#REF!+#REF!+H14938)&lt;&gt;0,"a","b")</f>
        <v>#REF!</v>
      </c>
      <c r="C14938" s="54">
        <v>3</v>
      </c>
      <c r="D14938" s="54"/>
      <c r="F14938" s="89"/>
      <c r="G14938" s="108" t="s">
        <v>306</v>
      </c>
      <c r="H14938" s="576">
        <f t="shared" si="8700"/>
        <v>0</v>
      </c>
      <c r="I14938" s="562"/>
      <c r="J14938" s="562"/>
      <c r="K14938" s="562"/>
      <c r="L14938" s="562"/>
      <c r="M14938" s="562"/>
      <c r="N14938" s="166"/>
    </row>
    <row r="14939" spans="2:15" ht="20.25" customHeight="1">
      <c r="B14939" s="50" t="e">
        <f>IF((#REF!+#REF!+H14939)&lt;&gt;0,"a","b")</f>
        <v>#REF!</v>
      </c>
      <c r="C14939" s="54">
        <v>2</v>
      </c>
      <c r="D14939" s="68" t="s">
        <v>665</v>
      </c>
      <c r="F14939" s="89"/>
      <c r="G14939" s="117" t="s">
        <v>455</v>
      </c>
      <c r="H14939" s="572">
        <f t="shared" si="8700"/>
        <v>0</v>
      </c>
      <c r="I14939" s="573">
        <f t="shared" ref="I14939:M14939" si="8802">I14940+I14948</f>
        <v>0</v>
      </c>
      <c r="J14939" s="573">
        <f t="shared" si="8802"/>
        <v>0</v>
      </c>
      <c r="K14939" s="573">
        <f t="shared" si="8802"/>
        <v>0</v>
      </c>
      <c r="L14939" s="573">
        <f t="shared" si="8802"/>
        <v>0</v>
      </c>
      <c r="M14939" s="573">
        <f t="shared" si="8802"/>
        <v>0</v>
      </c>
      <c r="N14939" s="149">
        <f t="shared" ref="N14939" si="8803">N14940+N14948</f>
        <v>0</v>
      </c>
      <c r="O14939" s="60" t="s">
        <v>71</v>
      </c>
    </row>
    <row r="14940" spans="2:15" ht="20.25" customHeight="1">
      <c r="B14940" s="50" t="e">
        <f>IF((#REF!+#REF!+H14940)&lt;&gt;0,"a","b")</f>
        <v>#REF!</v>
      </c>
      <c r="C14940" s="54">
        <v>3</v>
      </c>
      <c r="D14940" s="54"/>
      <c r="F14940" s="89"/>
      <c r="G14940" s="108" t="s">
        <v>448</v>
      </c>
      <c r="H14940" s="574">
        <f t="shared" si="8700"/>
        <v>0</v>
      </c>
      <c r="I14940" s="564">
        <f t="shared" ref="I14940:K14940" si="8804">SUM(I14941:I14947)</f>
        <v>0</v>
      </c>
      <c r="J14940" s="564">
        <f t="shared" si="8804"/>
        <v>0</v>
      </c>
      <c r="K14940" s="564">
        <f t="shared" si="8804"/>
        <v>0</v>
      </c>
      <c r="L14940" s="564">
        <f t="shared" ref="L14940:M14940" si="8805">SUM(L14941:L14947)</f>
        <v>0</v>
      </c>
      <c r="M14940" s="564">
        <f t="shared" si="8805"/>
        <v>0</v>
      </c>
      <c r="N14940" s="159">
        <f t="shared" ref="N14940" si="8806">SUM(N14941:N14947)</f>
        <v>0</v>
      </c>
      <c r="O14940" s="60" t="s">
        <v>71</v>
      </c>
    </row>
    <row r="14941" spans="2:15" ht="20.25" customHeight="1">
      <c r="B14941" s="50" t="e">
        <f>IF((#REF!+#REF!+H14941)&lt;&gt;0,"a","b")</f>
        <v>#REF!</v>
      </c>
      <c r="C14941" s="54">
        <v>4</v>
      </c>
      <c r="D14941" s="54"/>
      <c r="F14941" s="89"/>
      <c r="G14941" s="93" t="s">
        <v>456</v>
      </c>
      <c r="H14941" s="575">
        <f t="shared" si="8700"/>
        <v>0</v>
      </c>
      <c r="I14941" s="555"/>
      <c r="J14941" s="555"/>
      <c r="K14941" s="555"/>
      <c r="L14941" s="555"/>
      <c r="M14941" s="555"/>
      <c r="N14941" s="153"/>
    </row>
    <row r="14942" spans="2:15" ht="20.25" customHeight="1">
      <c r="B14942" s="50" t="e">
        <f>IF((#REF!+#REF!+H14942)&lt;&gt;0,"a","b")</f>
        <v>#REF!</v>
      </c>
      <c r="C14942" s="54">
        <v>4</v>
      </c>
      <c r="D14942" s="54"/>
      <c r="F14942" s="89"/>
      <c r="G14942" s="93" t="s">
        <v>303</v>
      </c>
      <c r="H14942" s="575">
        <f t="shared" si="8700"/>
        <v>0</v>
      </c>
      <c r="I14942" s="555"/>
      <c r="J14942" s="555"/>
      <c r="K14942" s="555"/>
      <c r="L14942" s="555"/>
      <c r="M14942" s="555"/>
      <c r="N14942" s="153"/>
    </row>
    <row r="14943" spans="2:15" ht="20.25" customHeight="1">
      <c r="B14943" s="50" t="e">
        <f>IF((#REF!+#REF!+H14943)&lt;&gt;0,"a","b")</f>
        <v>#REF!</v>
      </c>
      <c r="C14943" s="54">
        <v>4</v>
      </c>
      <c r="D14943" s="54"/>
      <c r="F14943" s="89"/>
      <c r="G14943" s="93" t="s">
        <v>450</v>
      </c>
      <c r="H14943" s="575">
        <f t="shared" si="8700"/>
        <v>0</v>
      </c>
      <c r="I14943" s="555"/>
      <c r="J14943" s="555"/>
      <c r="K14943" s="555"/>
      <c r="L14943" s="555"/>
      <c r="M14943" s="555"/>
      <c r="N14943" s="153"/>
    </row>
    <row r="14944" spans="2:15" ht="30.75" customHeight="1">
      <c r="B14944" s="50" t="e">
        <f>IF((#REF!+#REF!+H14944)&lt;&gt;0,"a","b")</f>
        <v>#REF!</v>
      </c>
      <c r="C14944" s="54">
        <v>4</v>
      </c>
      <c r="D14944" s="54"/>
      <c r="F14944" s="89"/>
      <c r="G14944" s="93" t="s">
        <v>457</v>
      </c>
      <c r="H14944" s="575">
        <f t="shared" si="8700"/>
        <v>0</v>
      </c>
      <c r="I14944" s="555"/>
      <c r="J14944" s="555"/>
      <c r="K14944" s="555"/>
      <c r="L14944" s="555"/>
      <c r="M14944" s="555"/>
      <c r="N14944" s="153"/>
    </row>
    <row r="14945" spans="2:17" ht="20.25" customHeight="1">
      <c r="B14945" s="50" t="e">
        <f>IF((#REF!+#REF!+H14945)&lt;&gt;0,"a","b")</f>
        <v>#REF!</v>
      </c>
      <c r="C14945" s="54">
        <v>4</v>
      </c>
      <c r="D14945" s="54"/>
      <c r="F14945" s="89"/>
      <c r="G14945" s="93" t="s">
        <v>451</v>
      </c>
      <c r="H14945" s="575">
        <f t="shared" si="8700"/>
        <v>0</v>
      </c>
      <c r="I14945" s="555"/>
      <c r="J14945" s="555"/>
      <c r="K14945" s="555"/>
      <c r="L14945" s="555"/>
      <c r="M14945" s="555"/>
      <c r="N14945" s="153"/>
    </row>
    <row r="14946" spans="2:17" ht="20.25" customHeight="1">
      <c r="B14946" s="50" t="e">
        <f>IF((#REF!+#REF!+H14946)&lt;&gt;0,"a","b")</f>
        <v>#REF!</v>
      </c>
      <c r="C14946" s="54">
        <v>4</v>
      </c>
      <c r="D14946" s="54"/>
      <c r="F14946" s="89"/>
      <c r="G14946" s="93" t="s">
        <v>452</v>
      </c>
      <c r="H14946" s="575">
        <f t="shared" si="8700"/>
        <v>0</v>
      </c>
      <c r="I14946" s="555"/>
      <c r="J14946" s="555"/>
      <c r="K14946" s="555"/>
      <c r="L14946" s="555"/>
      <c r="M14946" s="555"/>
      <c r="N14946" s="153"/>
    </row>
    <row r="14947" spans="2:17" ht="20.25" customHeight="1">
      <c r="B14947" s="50" t="e">
        <f>IF((#REF!+#REF!+H14947)&lt;&gt;0,"a","b")</f>
        <v>#REF!</v>
      </c>
      <c r="C14947" s="54">
        <v>4</v>
      </c>
      <c r="D14947" s="54"/>
      <c r="F14947" s="89"/>
      <c r="G14947" s="93" t="s">
        <v>458</v>
      </c>
      <c r="H14947" s="575">
        <f t="shared" si="8700"/>
        <v>0</v>
      </c>
      <c r="I14947" s="562"/>
      <c r="J14947" s="562"/>
      <c r="K14947" s="562"/>
      <c r="L14947" s="562"/>
      <c r="M14947" s="562"/>
      <c r="N14947" s="166"/>
    </row>
    <row r="14948" spans="2:17" ht="20.25" customHeight="1">
      <c r="B14948" s="50" t="e">
        <f>IF((#REF!+#REF!+H14948)&lt;&gt;0,"a","b")</f>
        <v>#REF!</v>
      </c>
      <c r="C14948" s="54">
        <v>3</v>
      </c>
      <c r="D14948" s="54"/>
      <c r="F14948" s="89"/>
      <c r="G14948" s="108" t="s">
        <v>304</v>
      </c>
      <c r="H14948" s="574">
        <f t="shared" si="8700"/>
        <v>0</v>
      </c>
      <c r="I14948" s="564">
        <f t="shared" ref="I14948:K14948" si="8807">SUM(I14949:I14955)</f>
        <v>0</v>
      </c>
      <c r="J14948" s="564">
        <f t="shared" si="8807"/>
        <v>0</v>
      </c>
      <c r="K14948" s="564">
        <f t="shared" si="8807"/>
        <v>0</v>
      </c>
      <c r="L14948" s="564">
        <f t="shared" ref="L14948:M14948" si="8808">SUM(L14949:L14955)</f>
        <v>0</v>
      </c>
      <c r="M14948" s="564">
        <f t="shared" si="8808"/>
        <v>0</v>
      </c>
      <c r="N14948" s="159">
        <f t="shared" ref="N14948" si="8809">SUM(N14949:N14955)</f>
        <v>0</v>
      </c>
      <c r="O14948" s="60" t="s">
        <v>71</v>
      </c>
    </row>
    <row r="14949" spans="2:17" ht="20.25" customHeight="1">
      <c r="B14949" s="50" t="e">
        <f>IF((#REF!+#REF!+H14949)&lt;&gt;0,"a","b")</f>
        <v>#REF!</v>
      </c>
      <c r="C14949" s="54">
        <v>4</v>
      </c>
      <c r="D14949" s="54"/>
      <c r="F14949" s="89"/>
      <c r="G14949" s="93" t="s">
        <v>456</v>
      </c>
      <c r="H14949" s="575">
        <f t="shared" si="8700"/>
        <v>0</v>
      </c>
      <c r="I14949" s="555"/>
      <c r="J14949" s="555"/>
      <c r="K14949" s="555"/>
      <c r="L14949" s="555"/>
      <c r="M14949" s="555"/>
      <c r="N14949" s="153"/>
    </row>
    <row r="14950" spans="2:17" ht="20.25" customHeight="1">
      <c r="B14950" s="50" t="e">
        <f>IF((#REF!+#REF!+H14950)&lt;&gt;0,"a","b")</f>
        <v>#REF!</v>
      </c>
      <c r="C14950" s="54">
        <v>4</v>
      </c>
      <c r="D14950" s="54"/>
      <c r="F14950" s="89"/>
      <c r="G14950" s="93" t="s">
        <v>303</v>
      </c>
      <c r="H14950" s="575">
        <f t="shared" si="8700"/>
        <v>0</v>
      </c>
      <c r="I14950" s="555"/>
      <c r="J14950" s="555"/>
      <c r="K14950" s="555"/>
      <c r="L14950" s="555"/>
      <c r="M14950" s="555"/>
      <c r="N14950" s="153"/>
    </row>
    <row r="14951" spans="2:17" ht="20.25" customHeight="1">
      <c r="B14951" s="50" t="e">
        <f>IF((#REF!+#REF!+H14951)&lt;&gt;0,"a","b")</f>
        <v>#REF!</v>
      </c>
      <c r="C14951" s="54">
        <v>4</v>
      </c>
      <c r="D14951" s="54"/>
      <c r="F14951" s="89"/>
      <c r="G14951" s="93" t="s">
        <v>450</v>
      </c>
      <c r="H14951" s="575">
        <f t="shared" si="8700"/>
        <v>0</v>
      </c>
      <c r="I14951" s="555"/>
      <c r="J14951" s="555"/>
      <c r="K14951" s="555"/>
      <c r="L14951" s="555"/>
      <c r="M14951" s="555"/>
      <c r="N14951" s="153"/>
    </row>
    <row r="14952" spans="2:17" ht="30.75" customHeight="1">
      <c r="B14952" s="50" t="e">
        <f>IF((#REF!+#REF!+H14952)&lt;&gt;0,"a","b")</f>
        <v>#REF!</v>
      </c>
      <c r="C14952" s="54">
        <v>4</v>
      </c>
      <c r="D14952" s="54"/>
      <c r="F14952" s="89"/>
      <c r="G14952" s="93" t="s">
        <v>457</v>
      </c>
      <c r="H14952" s="575">
        <f t="shared" si="8700"/>
        <v>0</v>
      </c>
      <c r="I14952" s="555"/>
      <c r="J14952" s="555"/>
      <c r="K14952" s="555"/>
      <c r="L14952" s="555"/>
      <c r="M14952" s="555"/>
      <c r="N14952" s="153"/>
    </row>
    <row r="14953" spans="2:17" ht="20.25" customHeight="1">
      <c r="B14953" s="50" t="e">
        <f>IF((#REF!+#REF!+H14953)&lt;&gt;0,"a","b")</f>
        <v>#REF!</v>
      </c>
      <c r="C14953" s="54">
        <v>4</v>
      </c>
      <c r="D14953" s="54"/>
      <c r="F14953" s="89"/>
      <c r="G14953" s="93" t="s">
        <v>459</v>
      </c>
      <c r="H14953" s="575">
        <f t="shared" si="8700"/>
        <v>0</v>
      </c>
      <c r="I14953" s="555"/>
      <c r="J14953" s="555"/>
      <c r="K14953" s="555"/>
      <c r="L14953" s="555"/>
      <c r="M14953" s="555"/>
      <c r="N14953" s="153"/>
    </row>
    <row r="14954" spans="2:17" ht="20.25" customHeight="1">
      <c r="B14954" s="50" t="e">
        <f>IF((#REF!+#REF!+H14954)&lt;&gt;0,"a","b")</f>
        <v>#REF!</v>
      </c>
      <c r="C14954" s="54">
        <v>4</v>
      </c>
      <c r="D14954" s="54"/>
      <c r="F14954" s="89"/>
      <c r="G14954" s="93" t="s">
        <v>452</v>
      </c>
      <c r="H14954" s="575">
        <f t="shared" si="8700"/>
        <v>0</v>
      </c>
      <c r="I14954" s="555"/>
      <c r="J14954" s="555"/>
      <c r="K14954" s="555"/>
      <c r="L14954" s="555"/>
      <c r="M14954" s="555"/>
      <c r="N14954" s="153"/>
    </row>
    <row r="14955" spans="2:17" ht="21" customHeight="1">
      <c r="B14955" s="50" t="e">
        <f>IF((#REF!+#REF!+H14955)&lt;&gt;0,"a","b")</f>
        <v>#REF!</v>
      </c>
      <c r="C14955" s="54">
        <v>4</v>
      </c>
      <c r="D14955" s="54"/>
      <c r="F14955" s="89"/>
      <c r="G14955" s="93" t="s">
        <v>458</v>
      </c>
      <c r="H14955" s="575">
        <f t="shared" si="8700"/>
        <v>0</v>
      </c>
      <c r="I14955" s="555"/>
      <c r="J14955" s="555"/>
      <c r="K14955" s="555"/>
      <c r="L14955" s="555"/>
      <c r="M14955" s="555"/>
      <c r="N14955" s="153"/>
    </row>
    <row r="14956" spans="2:17" ht="63" customHeight="1">
      <c r="B14956" s="50" t="e">
        <f>IF((#REF!+#REF!+H14956)&lt;&gt;0,"a","b")</f>
        <v>#REF!</v>
      </c>
      <c r="C14956" s="54">
        <v>1</v>
      </c>
      <c r="D14956" s="68" t="s">
        <v>523</v>
      </c>
      <c r="E14956" s="45"/>
      <c r="F14956" s="603" t="s">
        <v>2480</v>
      </c>
      <c r="G14956" s="115" t="s">
        <v>2481</v>
      </c>
      <c r="H14956" s="360">
        <f t="shared" ref="H14956:H15185" si="8810">I14956+J14956</f>
        <v>450</v>
      </c>
      <c r="I14956" s="380">
        <f t="shared" ref="I14956:N14956" si="8811">I14958+I15090+I15153+I15169</f>
        <v>450</v>
      </c>
      <c r="J14956" s="380">
        <f t="shared" si="8811"/>
        <v>0</v>
      </c>
      <c r="K14956" s="380">
        <f t="shared" si="8811"/>
        <v>470</v>
      </c>
      <c r="L14956" s="380">
        <f t="shared" si="8811"/>
        <v>500</v>
      </c>
      <c r="M14956" s="380">
        <f t="shared" si="8811"/>
        <v>520</v>
      </c>
      <c r="N14956" s="147">
        <f t="shared" si="8811"/>
        <v>0</v>
      </c>
      <c r="O14956" s="60" t="s">
        <v>71</v>
      </c>
      <c r="Q14956" s="55">
        <v>1</v>
      </c>
    </row>
    <row r="14957" spans="2:17" ht="21" customHeight="1">
      <c r="B14957" s="50" t="e">
        <f>IF((#REF!+#REF!+H14957)&lt;&gt;0,"a","b")</f>
        <v>#REF!</v>
      </c>
      <c r="C14957" s="54">
        <v>2</v>
      </c>
      <c r="D14957" s="68" t="s">
        <v>660</v>
      </c>
      <c r="F14957" s="123"/>
      <c r="G14957" s="124" t="s">
        <v>255</v>
      </c>
      <c r="H14957" s="577">
        <f t="shared" si="8810"/>
        <v>47</v>
      </c>
      <c r="I14957" s="551">
        <v>47</v>
      </c>
      <c r="J14957" s="551"/>
      <c r="K14957" s="551">
        <v>50</v>
      </c>
      <c r="L14957" s="551">
        <v>50</v>
      </c>
      <c r="M14957" s="551">
        <v>50</v>
      </c>
      <c r="N14957" s="148"/>
    </row>
    <row r="14958" spans="2:17" ht="20.25" customHeight="1">
      <c r="B14958" s="50" t="e">
        <f>IF((#REF!+#REF!+H14958)&lt;&gt;0,"a","b")</f>
        <v>#REF!</v>
      </c>
      <c r="C14958" s="54">
        <v>2</v>
      </c>
      <c r="D14958" s="68" t="s">
        <v>661</v>
      </c>
      <c r="E14958" s="45">
        <v>7081</v>
      </c>
      <c r="F14958" s="374"/>
      <c r="G14958" s="117" t="s">
        <v>256</v>
      </c>
      <c r="H14958" s="360">
        <f t="shared" si="8810"/>
        <v>450</v>
      </c>
      <c r="I14958" s="380">
        <f t="shared" ref="I14958:N14958" si="8812">I14959+I14970+I15038+I15046+I15047+I15057+I15067+I15037</f>
        <v>450</v>
      </c>
      <c r="J14958" s="380">
        <f t="shared" si="8812"/>
        <v>0</v>
      </c>
      <c r="K14958" s="380">
        <f t="shared" si="8812"/>
        <v>470</v>
      </c>
      <c r="L14958" s="380">
        <f t="shared" si="8812"/>
        <v>500</v>
      </c>
      <c r="M14958" s="380">
        <f t="shared" si="8812"/>
        <v>520</v>
      </c>
      <c r="N14958" s="149">
        <f t="shared" si="8812"/>
        <v>0</v>
      </c>
      <c r="O14958" s="60" t="s">
        <v>71</v>
      </c>
    </row>
    <row r="14959" spans="2:17" ht="20.25" customHeight="1">
      <c r="B14959" s="50" t="e">
        <f>IF((#REF!+#REF!+H14959)&lt;&gt;0,"a","b")</f>
        <v>#REF!</v>
      </c>
      <c r="C14959" s="54">
        <v>31</v>
      </c>
      <c r="D14959" s="68" t="s">
        <v>662</v>
      </c>
      <c r="F14959" s="89"/>
      <c r="G14959" s="90" t="s">
        <v>257</v>
      </c>
      <c r="H14959" s="578">
        <f t="shared" si="8810"/>
        <v>0</v>
      </c>
      <c r="I14959" s="564">
        <f t="shared" ref="I14959:N14959" si="8813">I14960+I14969</f>
        <v>0</v>
      </c>
      <c r="J14959" s="564">
        <f t="shared" si="8813"/>
        <v>0</v>
      </c>
      <c r="K14959" s="564">
        <f t="shared" si="8813"/>
        <v>0</v>
      </c>
      <c r="L14959" s="564">
        <f t="shared" si="8813"/>
        <v>0</v>
      </c>
      <c r="M14959" s="564">
        <f t="shared" si="8813"/>
        <v>0</v>
      </c>
      <c r="N14959" s="150">
        <f t="shared" si="8813"/>
        <v>0</v>
      </c>
      <c r="O14959" s="60" t="s">
        <v>71</v>
      </c>
    </row>
    <row r="14960" spans="2:17" ht="20.25" customHeight="1">
      <c r="B14960" s="50" t="e">
        <f>IF((#REF!+#REF!+H14960)&lt;&gt;0,"a","b")</f>
        <v>#REF!</v>
      </c>
      <c r="C14960" s="54">
        <v>4</v>
      </c>
      <c r="D14960" s="54"/>
      <c r="F14960" s="92"/>
      <c r="G14960" s="93" t="s">
        <v>258</v>
      </c>
      <c r="H14960" s="578">
        <f t="shared" si="8810"/>
        <v>0</v>
      </c>
      <c r="I14960" s="565">
        <f t="shared" ref="I14960:N14960" si="8814">I14961+I14968</f>
        <v>0</v>
      </c>
      <c r="J14960" s="565">
        <f t="shared" si="8814"/>
        <v>0</v>
      </c>
      <c r="K14960" s="565">
        <f t="shared" si="8814"/>
        <v>0</v>
      </c>
      <c r="L14960" s="565">
        <f t="shared" si="8814"/>
        <v>0</v>
      </c>
      <c r="M14960" s="565">
        <f t="shared" si="8814"/>
        <v>0</v>
      </c>
      <c r="N14960" s="151">
        <f t="shared" si="8814"/>
        <v>0</v>
      </c>
      <c r="O14960" s="60" t="s">
        <v>71</v>
      </c>
    </row>
    <row r="14961" spans="2:15" ht="20.25" customHeight="1">
      <c r="B14961" s="50" t="e">
        <f>IF((#REF!+#REF!+H14961)&lt;&gt;0,"a","b")</f>
        <v>#REF!</v>
      </c>
      <c r="C14961" s="54">
        <v>5</v>
      </c>
      <c r="D14961" s="54"/>
      <c r="F14961" s="89"/>
      <c r="G14961" s="95" t="s">
        <v>259</v>
      </c>
      <c r="H14961" s="578">
        <f t="shared" si="8810"/>
        <v>0</v>
      </c>
      <c r="I14961" s="560">
        <f t="shared" ref="I14961:K14961" si="8815">SUM(I14962:I14967)</f>
        <v>0</v>
      </c>
      <c r="J14961" s="560">
        <f t="shared" si="8815"/>
        <v>0</v>
      </c>
      <c r="K14961" s="560">
        <f t="shared" si="8815"/>
        <v>0</v>
      </c>
      <c r="L14961" s="560">
        <f t="shared" ref="L14961:M14961" si="8816">SUM(L14962:L14967)</f>
        <v>0</v>
      </c>
      <c r="M14961" s="560">
        <f t="shared" si="8816"/>
        <v>0</v>
      </c>
      <c r="N14961" s="152">
        <f t="shared" ref="N14961" si="8817">SUM(N14962:N14967)</f>
        <v>0</v>
      </c>
      <c r="O14961" s="60" t="s">
        <v>71</v>
      </c>
    </row>
    <row r="14962" spans="2:15" ht="20.25" customHeight="1">
      <c r="B14962" s="50" t="e">
        <f>IF((#REF!+#REF!+H14962)&lt;&gt;0,"a","b")</f>
        <v>#REF!</v>
      </c>
      <c r="C14962" s="54">
        <v>6</v>
      </c>
      <c r="D14962" s="54"/>
      <c r="F14962" s="89"/>
      <c r="G14962" s="97" t="s">
        <v>260</v>
      </c>
      <c r="H14962" s="579">
        <f t="shared" si="8810"/>
        <v>0</v>
      </c>
      <c r="I14962" s="553"/>
      <c r="J14962" s="553"/>
      <c r="K14962" s="553"/>
      <c r="L14962" s="553"/>
      <c r="M14962" s="553"/>
      <c r="N14962" s="138"/>
    </row>
    <row r="14963" spans="2:15" ht="20.25" customHeight="1">
      <c r="B14963" s="50" t="e">
        <f>IF((#REF!+#REF!+H14963)&lt;&gt;0,"a","b")</f>
        <v>#REF!</v>
      </c>
      <c r="C14963" s="54">
        <v>6</v>
      </c>
      <c r="D14963" s="54"/>
      <c r="F14963" s="89"/>
      <c r="G14963" s="97" t="s">
        <v>261</v>
      </c>
      <c r="H14963" s="552">
        <f t="shared" si="8810"/>
        <v>0</v>
      </c>
      <c r="I14963" s="553"/>
      <c r="J14963" s="553"/>
      <c r="K14963" s="553"/>
      <c r="L14963" s="553"/>
      <c r="M14963" s="553"/>
      <c r="N14963" s="138"/>
    </row>
    <row r="14964" spans="2:15" ht="20.25" customHeight="1">
      <c r="B14964" s="50" t="e">
        <f>IF((#REF!+#REF!+H14964)&lt;&gt;0,"a","b")</f>
        <v>#REF!</v>
      </c>
      <c r="C14964" s="54">
        <v>6</v>
      </c>
      <c r="D14964" s="54"/>
      <c r="F14964" s="89"/>
      <c r="G14964" s="97" t="s">
        <v>262</v>
      </c>
      <c r="H14964" s="558">
        <f t="shared" si="8810"/>
        <v>0</v>
      </c>
      <c r="I14964" s="553"/>
      <c r="J14964" s="553"/>
      <c r="K14964" s="553"/>
      <c r="L14964" s="553"/>
      <c r="M14964" s="553"/>
      <c r="N14964" s="138"/>
    </row>
    <row r="14965" spans="2:15" ht="20.25" customHeight="1">
      <c r="B14965" s="50" t="e">
        <f>IF((#REF!+#REF!+H14965)&lt;&gt;0,"a","b")</f>
        <v>#REF!</v>
      </c>
      <c r="C14965" s="54">
        <v>6</v>
      </c>
      <c r="D14965" s="54"/>
      <c r="F14965" s="89"/>
      <c r="G14965" s="97" t="s">
        <v>263</v>
      </c>
      <c r="H14965" s="558">
        <f t="shared" si="8810"/>
        <v>0</v>
      </c>
      <c r="I14965" s="553"/>
      <c r="J14965" s="553"/>
      <c r="K14965" s="553"/>
      <c r="L14965" s="553"/>
      <c r="M14965" s="553"/>
      <c r="N14965" s="138"/>
    </row>
    <row r="14966" spans="2:15" ht="20.25" customHeight="1">
      <c r="B14966" s="50" t="e">
        <f>IF((#REF!+#REF!+H14966)&lt;&gt;0,"a","b")</f>
        <v>#REF!</v>
      </c>
      <c r="C14966" s="54">
        <v>6</v>
      </c>
      <c r="D14966" s="54"/>
      <c r="F14966" s="89"/>
      <c r="G14966" s="97" t="s">
        <v>264</v>
      </c>
      <c r="H14966" s="552">
        <f t="shared" si="8810"/>
        <v>0</v>
      </c>
      <c r="I14966" s="553"/>
      <c r="J14966" s="553"/>
      <c r="K14966" s="553"/>
      <c r="L14966" s="553"/>
      <c r="M14966" s="553"/>
      <c r="N14966" s="138"/>
    </row>
    <row r="14967" spans="2:15" ht="20.25" customHeight="1">
      <c r="B14967" s="50" t="e">
        <f>IF((#REF!+#REF!+H14967)&lt;&gt;0,"a","b")</f>
        <v>#REF!</v>
      </c>
      <c r="C14967" s="54">
        <v>6</v>
      </c>
      <c r="D14967" s="54"/>
      <c r="F14967" s="89"/>
      <c r="G14967" s="97" t="s">
        <v>265</v>
      </c>
      <c r="H14967" s="552">
        <f t="shared" si="8810"/>
        <v>0</v>
      </c>
      <c r="I14967" s="553"/>
      <c r="J14967" s="553"/>
      <c r="K14967" s="553"/>
      <c r="L14967" s="553"/>
      <c r="M14967" s="553"/>
      <c r="N14967" s="138"/>
    </row>
    <row r="14968" spans="2:15" ht="20.25" customHeight="1">
      <c r="B14968" s="50" t="e">
        <f>IF((#REF!+#REF!+H14968)&lt;&gt;0,"a","b")</f>
        <v>#REF!</v>
      </c>
      <c r="C14968" s="54">
        <v>5</v>
      </c>
      <c r="D14968" s="54"/>
      <c r="F14968" s="89"/>
      <c r="G14968" s="95" t="s">
        <v>266</v>
      </c>
      <c r="H14968" s="552">
        <f t="shared" si="8810"/>
        <v>0</v>
      </c>
      <c r="I14968" s="554"/>
      <c r="J14968" s="554"/>
      <c r="K14968" s="554"/>
      <c r="L14968" s="554"/>
      <c r="M14968" s="554"/>
      <c r="N14968" s="154"/>
    </row>
    <row r="14969" spans="2:15" ht="20.25" customHeight="1">
      <c r="B14969" s="50" t="e">
        <f>IF((#REF!+#REF!+H14969)&lt;&gt;0,"a","b")</f>
        <v>#REF!</v>
      </c>
      <c r="C14969" s="54">
        <v>4</v>
      </c>
      <c r="D14969" s="54"/>
      <c r="F14969" s="89"/>
      <c r="G14969" s="93" t="s">
        <v>267</v>
      </c>
      <c r="H14969" s="552">
        <f t="shared" si="8810"/>
        <v>0</v>
      </c>
      <c r="I14969" s="555"/>
      <c r="J14969" s="555"/>
      <c r="K14969" s="555"/>
      <c r="L14969" s="555"/>
      <c r="M14969" s="555"/>
      <c r="N14969" s="153"/>
    </row>
    <row r="14970" spans="2:15" ht="20.25" customHeight="1">
      <c r="B14970" s="50" t="e">
        <f>IF((#REF!+#REF!+H14970)&lt;&gt;0,"a","b")</f>
        <v>#REF!</v>
      </c>
      <c r="C14970" s="54">
        <v>3</v>
      </c>
      <c r="D14970" s="54"/>
      <c r="F14970" s="89"/>
      <c r="G14970" s="90" t="s">
        <v>268</v>
      </c>
      <c r="H14970" s="363">
        <f t="shared" si="8810"/>
        <v>0</v>
      </c>
      <c r="I14970" s="381">
        <f t="shared" ref="I14970:N14970" si="8818">I14971+I14972+I14975+I15011+I15012+I15013+I15014+I15015+I15022+I15023</f>
        <v>0</v>
      </c>
      <c r="J14970" s="381">
        <f t="shared" si="8818"/>
        <v>0</v>
      </c>
      <c r="K14970" s="381">
        <f t="shared" si="8818"/>
        <v>0</v>
      </c>
      <c r="L14970" s="381">
        <f t="shared" si="8818"/>
        <v>0</v>
      </c>
      <c r="M14970" s="381">
        <f t="shared" si="8818"/>
        <v>0</v>
      </c>
      <c r="N14970" s="150">
        <f t="shared" si="8818"/>
        <v>0</v>
      </c>
      <c r="O14970" s="60" t="s">
        <v>71</v>
      </c>
    </row>
    <row r="14971" spans="2:15" ht="20.25" customHeight="1">
      <c r="B14971" s="50" t="e">
        <f>IF((#REF!+#REF!+H14971)&lt;&gt;0,"a","b")</f>
        <v>#REF!</v>
      </c>
      <c r="C14971" s="54">
        <v>4</v>
      </c>
      <c r="D14971" s="54"/>
      <c r="F14971" s="89"/>
      <c r="G14971" s="93" t="s">
        <v>269</v>
      </c>
      <c r="H14971" s="556">
        <f t="shared" si="8810"/>
        <v>0</v>
      </c>
      <c r="I14971" s="555"/>
      <c r="J14971" s="555"/>
      <c r="K14971" s="555"/>
      <c r="L14971" s="555"/>
      <c r="M14971" s="555"/>
      <c r="N14971" s="153"/>
    </row>
    <row r="14972" spans="2:15" ht="20.25" customHeight="1">
      <c r="B14972" s="50" t="e">
        <f>IF((#REF!+#REF!+H14972)&lt;&gt;0,"a","b")</f>
        <v>#REF!</v>
      </c>
      <c r="C14972" s="54">
        <v>4</v>
      </c>
      <c r="D14972" s="54"/>
      <c r="F14972" s="89"/>
      <c r="G14972" s="93" t="s">
        <v>270</v>
      </c>
      <c r="H14972" s="566">
        <f t="shared" si="8810"/>
        <v>0</v>
      </c>
      <c r="I14972" s="565">
        <f t="shared" ref="I14972:K14972" si="8819">SUM(I14973:I14974)</f>
        <v>0</v>
      </c>
      <c r="J14972" s="565">
        <f t="shared" si="8819"/>
        <v>0</v>
      </c>
      <c r="K14972" s="565">
        <f t="shared" si="8819"/>
        <v>0</v>
      </c>
      <c r="L14972" s="565">
        <f t="shared" ref="L14972:M14972" si="8820">SUM(L14973:L14974)</f>
        <v>0</v>
      </c>
      <c r="M14972" s="565">
        <f t="shared" si="8820"/>
        <v>0</v>
      </c>
      <c r="N14972" s="151">
        <f t="shared" ref="N14972" si="8821">SUM(N14973:N14974)</f>
        <v>0</v>
      </c>
      <c r="O14972" s="60" t="s">
        <v>71</v>
      </c>
    </row>
    <row r="14973" spans="2:15" ht="20.25" customHeight="1">
      <c r="B14973" s="50" t="e">
        <f>IF((#REF!+#REF!+H14973)&lt;&gt;0,"a","b")</f>
        <v>#REF!</v>
      </c>
      <c r="C14973" s="54">
        <v>5</v>
      </c>
      <c r="D14973" s="54"/>
      <c r="F14973" s="89"/>
      <c r="G14973" s="95" t="s">
        <v>271</v>
      </c>
      <c r="H14973" s="556">
        <f t="shared" si="8810"/>
        <v>0</v>
      </c>
      <c r="I14973" s="554"/>
      <c r="J14973" s="554"/>
      <c r="K14973" s="554"/>
      <c r="L14973" s="554"/>
      <c r="M14973" s="554"/>
      <c r="N14973" s="154"/>
    </row>
    <row r="14974" spans="2:15" ht="20.25" customHeight="1">
      <c r="B14974" s="50" t="e">
        <f>IF((#REF!+#REF!+H14974)&lt;&gt;0,"a","b")</f>
        <v>#REF!</v>
      </c>
      <c r="C14974" s="54">
        <v>5</v>
      </c>
      <c r="D14974" s="54"/>
      <c r="F14974" s="89"/>
      <c r="G14974" s="95" t="s">
        <v>272</v>
      </c>
      <c r="H14974" s="556">
        <f t="shared" si="8810"/>
        <v>0</v>
      </c>
      <c r="I14974" s="554"/>
      <c r="J14974" s="554"/>
      <c r="K14974" s="554"/>
      <c r="L14974" s="554"/>
      <c r="M14974" s="554"/>
      <c r="N14974" s="154"/>
    </row>
    <row r="14975" spans="2:15" ht="20.25" customHeight="1">
      <c r="B14975" s="50" t="e">
        <f>IF((#REF!+#REF!+H14975)&lt;&gt;0,"a","b")</f>
        <v>#REF!</v>
      </c>
      <c r="C14975" s="54">
        <v>4</v>
      </c>
      <c r="D14975" s="54"/>
      <c r="F14975" s="89"/>
      <c r="G14975" s="93" t="s">
        <v>273</v>
      </c>
      <c r="H14975" s="566">
        <f t="shared" si="8810"/>
        <v>0</v>
      </c>
      <c r="I14975" s="565">
        <f t="shared" ref="I14975:N14975" si="8822">I14976+I14977+I14978+I14979+I14991+I14995+I14996+I14997+I14998+I14999+I15000+I15001+I15009+I15010</f>
        <v>0</v>
      </c>
      <c r="J14975" s="565">
        <f t="shared" si="8822"/>
        <v>0</v>
      </c>
      <c r="K14975" s="565">
        <f t="shared" si="8822"/>
        <v>0</v>
      </c>
      <c r="L14975" s="565">
        <f t="shared" si="8822"/>
        <v>0</v>
      </c>
      <c r="M14975" s="565">
        <f t="shared" si="8822"/>
        <v>0</v>
      </c>
      <c r="N14975" s="151">
        <f t="shared" si="8822"/>
        <v>0</v>
      </c>
      <c r="O14975" s="60" t="s">
        <v>71</v>
      </c>
    </row>
    <row r="14976" spans="2:15" ht="42.75" customHeight="1">
      <c r="B14976" s="50" t="e">
        <f>IF((#REF!+#REF!+H14976)&lt;&gt;0,"a","b")</f>
        <v>#REF!</v>
      </c>
      <c r="C14976" s="54">
        <v>5</v>
      </c>
      <c r="D14976" s="54"/>
      <c r="F14976" s="89"/>
      <c r="G14976" s="95" t="s">
        <v>322</v>
      </c>
      <c r="H14976" s="556">
        <f t="shared" si="8810"/>
        <v>0</v>
      </c>
      <c r="I14976" s="554"/>
      <c r="J14976" s="554"/>
      <c r="K14976" s="554"/>
      <c r="L14976" s="554"/>
      <c r="M14976" s="554"/>
      <c r="N14976" s="154"/>
    </row>
    <row r="14977" spans="2:15" ht="30.75" customHeight="1">
      <c r="B14977" s="50" t="e">
        <f>IF((#REF!+#REF!+H14977)&lt;&gt;0,"a","b")</f>
        <v>#REF!</v>
      </c>
      <c r="C14977" s="54">
        <v>5</v>
      </c>
      <c r="D14977" s="54"/>
      <c r="F14977" s="89"/>
      <c r="G14977" s="111" t="s">
        <v>289</v>
      </c>
      <c r="H14977" s="556">
        <f t="shared" si="8810"/>
        <v>0</v>
      </c>
      <c r="I14977" s="554"/>
      <c r="J14977" s="554"/>
      <c r="K14977" s="554"/>
      <c r="L14977" s="554"/>
      <c r="M14977" s="554"/>
      <c r="N14977" s="154"/>
    </row>
    <row r="14978" spans="2:15" ht="60.75" customHeight="1">
      <c r="B14978" s="50" t="e">
        <f>IF((#REF!+#REF!+H14978)&lt;&gt;0,"a","b")</f>
        <v>#REF!</v>
      </c>
      <c r="C14978" s="54">
        <v>5</v>
      </c>
      <c r="D14978" s="54"/>
      <c r="F14978" s="89"/>
      <c r="G14978" s="111" t="s">
        <v>323</v>
      </c>
      <c r="H14978" s="556">
        <f t="shared" si="8810"/>
        <v>0</v>
      </c>
      <c r="I14978" s="554"/>
      <c r="J14978" s="554"/>
      <c r="K14978" s="554"/>
      <c r="L14978" s="554"/>
      <c r="M14978" s="554"/>
      <c r="N14978" s="154"/>
    </row>
    <row r="14979" spans="2:15" ht="30.75" customHeight="1">
      <c r="B14979" s="50" t="e">
        <f>IF((#REF!+#REF!+H14979)&lt;&gt;0,"a","b")</f>
        <v>#REF!</v>
      </c>
      <c r="C14979" s="54">
        <v>5</v>
      </c>
      <c r="D14979" s="54"/>
      <c r="F14979" s="89"/>
      <c r="G14979" s="95" t="s">
        <v>288</v>
      </c>
      <c r="H14979" s="566">
        <f t="shared" si="8810"/>
        <v>0</v>
      </c>
      <c r="I14979" s="560">
        <f t="shared" ref="I14979:K14979" si="8823">SUM(I14980:I14990)</f>
        <v>0</v>
      </c>
      <c r="J14979" s="560">
        <f t="shared" si="8823"/>
        <v>0</v>
      </c>
      <c r="K14979" s="560">
        <f t="shared" si="8823"/>
        <v>0</v>
      </c>
      <c r="L14979" s="560">
        <f t="shared" ref="L14979:M14979" si="8824">SUM(L14980:L14990)</f>
        <v>0</v>
      </c>
      <c r="M14979" s="560">
        <f t="shared" si="8824"/>
        <v>0</v>
      </c>
      <c r="N14979" s="152">
        <f t="shared" ref="N14979" si="8825">SUM(N14980:N14990)</f>
        <v>0</v>
      </c>
      <c r="O14979" s="60" t="s">
        <v>71</v>
      </c>
    </row>
    <row r="14980" spans="2:15" ht="20.25" customHeight="1">
      <c r="B14980" s="50" t="e">
        <f>IF((#REF!+#REF!+H14980)&lt;&gt;0,"a","b")</f>
        <v>#REF!</v>
      </c>
      <c r="C14980" s="54">
        <v>6</v>
      </c>
      <c r="D14980" s="54"/>
      <c r="F14980" s="89"/>
      <c r="G14980" s="97" t="s">
        <v>274</v>
      </c>
      <c r="H14980" s="556">
        <f t="shared" si="8810"/>
        <v>0</v>
      </c>
      <c r="I14980" s="557"/>
      <c r="J14980" s="557"/>
      <c r="K14980" s="557"/>
      <c r="L14980" s="557"/>
      <c r="M14980" s="557"/>
      <c r="N14980" s="155"/>
    </row>
    <row r="14981" spans="2:15" ht="20.25" customHeight="1">
      <c r="B14981" s="50" t="e">
        <f>IF((#REF!+#REF!+H14981)&lt;&gt;0,"a","b")</f>
        <v>#REF!</v>
      </c>
      <c r="C14981" s="54">
        <v>6</v>
      </c>
      <c r="D14981" s="54"/>
      <c r="F14981" s="89"/>
      <c r="G14981" s="97" t="s">
        <v>275</v>
      </c>
      <c r="H14981" s="556">
        <f t="shared" si="8810"/>
        <v>0</v>
      </c>
      <c r="I14981" s="557"/>
      <c r="J14981" s="557"/>
      <c r="K14981" s="557"/>
      <c r="L14981" s="557"/>
      <c r="M14981" s="557"/>
      <c r="N14981" s="155"/>
    </row>
    <row r="14982" spans="2:15" ht="20.25" customHeight="1">
      <c r="B14982" s="50" t="e">
        <f>IF((#REF!+#REF!+H14982)&lt;&gt;0,"a","b")</f>
        <v>#REF!</v>
      </c>
      <c r="C14982" s="54">
        <v>6</v>
      </c>
      <c r="D14982" s="54"/>
      <c r="F14982" s="89"/>
      <c r="G14982" s="97" t="s">
        <v>276</v>
      </c>
      <c r="H14982" s="556">
        <f t="shared" si="8810"/>
        <v>0</v>
      </c>
      <c r="I14982" s="557"/>
      <c r="J14982" s="557"/>
      <c r="K14982" s="557"/>
      <c r="L14982" s="557"/>
      <c r="M14982" s="557"/>
      <c r="N14982" s="155"/>
    </row>
    <row r="14983" spans="2:15" ht="20.25" customHeight="1">
      <c r="B14983" s="50" t="e">
        <f>IF((#REF!+#REF!+H14983)&lt;&gt;0,"a","b")</f>
        <v>#REF!</v>
      </c>
      <c r="C14983" s="54">
        <v>6</v>
      </c>
      <c r="D14983" s="54"/>
      <c r="F14983" s="89"/>
      <c r="G14983" s="97" t="s">
        <v>277</v>
      </c>
      <c r="H14983" s="556">
        <f t="shared" si="8810"/>
        <v>0</v>
      </c>
      <c r="I14983" s="557"/>
      <c r="J14983" s="557"/>
      <c r="K14983" s="557"/>
      <c r="L14983" s="557"/>
      <c r="M14983" s="557"/>
      <c r="N14983" s="155"/>
    </row>
    <row r="14984" spans="2:15" ht="20.25" customHeight="1">
      <c r="B14984" s="50" t="e">
        <f>IF((#REF!+#REF!+H14984)&lt;&gt;0,"a","b")</f>
        <v>#REF!</v>
      </c>
      <c r="C14984" s="54">
        <v>6</v>
      </c>
      <c r="D14984" s="54"/>
      <c r="F14984" s="89"/>
      <c r="G14984" s="97" t="s">
        <v>278</v>
      </c>
      <c r="H14984" s="556">
        <f t="shared" si="8810"/>
        <v>0</v>
      </c>
      <c r="I14984" s="557"/>
      <c r="J14984" s="557"/>
      <c r="K14984" s="557"/>
      <c r="L14984" s="557"/>
      <c r="M14984" s="557"/>
      <c r="N14984" s="155"/>
    </row>
    <row r="14985" spans="2:15" ht="20.25" customHeight="1">
      <c r="B14985" s="50" t="e">
        <f>IF((#REF!+#REF!+H14985)&lt;&gt;0,"a","b")</f>
        <v>#REF!</v>
      </c>
      <c r="C14985" s="54">
        <v>6</v>
      </c>
      <c r="D14985" s="54"/>
      <c r="F14985" s="89"/>
      <c r="G14985" s="97" t="s">
        <v>279</v>
      </c>
      <c r="H14985" s="552">
        <f t="shared" si="8810"/>
        <v>0</v>
      </c>
      <c r="I14985" s="557"/>
      <c r="J14985" s="557"/>
      <c r="K14985" s="557"/>
      <c r="L14985" s="557"/>
      <c r="M14985" s="557"/>
      <c r="N14985" s="155"/>
    </row>
    <row r="14986" spans="2:15" ht="20.25" customHeight="1">
      <c r="B14986" s="50" t="e">
        <f>IF((#REF!+#REF!+H14986)&lt;&gt;0,"a","b")</f>
        <v>#REF!</v>
      </c>
      <c r="C14986" s="54">
        <v>6</v>
      </c>
      <c r="D14986" s="54"/>
      <c r="F14986" s="89"/>
      <c r="G14986" s="97" t="s">
        <v>280</v>
      </c>
      <c r="H14986" s="552">
        <f t="shared" si="8810"/>
        <v>0</v>
      </c>
      <c r="I14986" s="557"/>
      <c r="J14986" s="557"/>
      <c r="K14986" s="557"/>
      <c r="L14986" s="557"/>
      <c r="M14986" s="557"/>
      <c r="N14986" s="155"/>
    </row>
    <row r="14987" spans="2:15" ht="20.25" customHeight="1">
      <c r="B14987" s="50" t="e">
        <f>IF((#REF!+#REF!+H14987)&lt;&gt;0,"a","b")</f>
        <v>#REF!</v>
      </c>
      <c r="C14987" s="54">
        <v>6</v>
      </c>
      <c r="D14987" s="54"/>
      <c r="F14987" s="89"/>
      <c r="G14987" s="97" t="s">
        <v>281</v>
      </c>
      <c r="H14987" s="552">
        <f t="shared" si="8810"/>
        <v>0</v>
      </c>
      <c r="I14987" s="557"/>
      <c r="J14987" s="557"/>
      <c r="K14987" s="557"/>
      <c r="L14987" s="557"/>
      <c r="M14987" s="557"/>
      <c r="N14987" s="155"/>
    </row>
    <row r="14988" spans="2:15" ht="20.25" customHeight="1">
      <c r="B14988" s="50" t="e">
        <f>IF((#REF!+#REF!+H14988)&lt;&gt;0,"a","b")</f>
        <v>#REF!</v>
      </c>
      <c r="C14988" s="54">
        <v>6</v>
      </c>
      <c r="D14988" s="54"/>
      <c r="F14988" s="89"/>
      <c r="G14988" s="97" t="s">
        <v>282</v>
      </c>
      <c r="H14988" s="552">
        <f t="shared" si="8810"/>
        <v>0</v>
      </c>
      <c r="I14988" s="557"/>
      <c r="J14988" s="557"/>
      <c r="K14988" s="557"/>
      <c r="L14988" s="557"/>
      <c r="M14988" s="557"/>
      <c r="N14988" s="155"/>
    </row>
    <row r="14989" spans="2:15" ht="20.25" customHeight="1">
      <c r="B14989" s="50" t="e">
        <f>IF((#REF!+#REF!+H14989)&lt;&gt;0,"a","b")</f>
        <v>#REF!</v>
      </c>
      <c r="C14989" s="54">
        <v>6</v>
      </c>
      <c r="D14989" s="54"/>
      <c r="F14989" s="89"/>
      <c r="G14989" s="97" t="s">
        <v>283</v>
      </c>
      <c r="H14989" s="552">
        <f t="shared" si="8810"/>
        <v>0</v>
      </c>
      <c r="I14989" s="557"/>
      <c r="J14989" s="557"/>
      <c r="K14989" s="557"/>
      <c r="L14989" s="557"/>
      <c r="M14989" s="557"/>
      <c r="N14989" s="155"/>
    </row>
    <row r="14990" spans="2:15" ht="30.75" customHeight="1">
      <c r="B14990" s="50" t="e">
        <f>IF((#REF!+#REF!+H14990)&lt;&gt;0,"a","b")</f>
        <v>#REF!</v>
      </c>
      <c r="C14990" s="54">
        <v>6</v>
      </c>
      <c r="D14990" s="54"/>
      <c r="F14990" s="89"/>
      <c r="G14990" s="97" t="s">
        <v>324</v>
      </c>
      <c r="H14990" s="552">
        <f t="shared" si="8810"/>
        <v>0</v>
      </c>
      <c r="I14990" s="557"/>
      <c r="J14990" s="557"/>
      <c r="K14990" s="557"/>
      <c r="L14990" s="557"/>
      <c r="M14990" s="557"/>
      <c r="N14990" s="155"/>
    </row>
    <row r="14991" spans="2:15" ht="20.25" customHeight="1">
      <c r="B14991" s="50" t="e">
        <f>IF((#REF!+#REF!+H14991)&lt;&gt;0,"a","b")</f>
        <v>#REF!</v>
      </c>
      <c r="C14991" s="54">
        <v>5</v>
      </c>
      <c r="D14991" s="54"/>
      <c r="F14991" s="89"/>
      <c r="G14991" s="95" t="s">
        <v>290</v>
      </c>
      <c r="H14991" s="566">
        <f t="shared" si="8810"/>
        <v>0</v>
      </c>
      <c r="I14991" s="560">
        <f t="shared" ref="I14991:K14991" si="8826">SUM(I14992:I14994)</f>
        <v>0</v>
      </c>
      <c r="J14991" s="560">
        <f t="shared" si="8826"/>
        <v>0</v>
      </c>
      <c r="K14991" s="560">
        <f t="shared" si="8826"/>
        <v>0</v>
      </c>
      <c r="L14991" s="560">
        <f t="shared" ref="L14991:M14991" si="8827">SUM(L14992:L14994)</f>
        <v>0</v>
      </c>
      <c r="M14991" s="560">
        <f t="shared" si="8827"/>
        <v>0</v>
      </c>
      <c r="N14991" s="152">
        <f t="shared" ref="N14991" si="8828">SUM(N14992:N14994)</f>
        <v>0</v>
      </c>
      <c r="O14991" s="60" t="s">
        <v>71</v>
      </c>
    </row>
    <row r="14992" spans="2:15" ht="20.25" customHeight="1">
      <c r="B14992" s="50" t="e">
        <f>IF((#REF!+#REF!+H14992)&lt;&gt;0,"a","b")</f>
        <v>#REF!</v>
      </c>
      <c r="C14992" s="54">
        <v>6</v>
      </c>
      <c r="D14992" s="54"/>
      <c r="F14992" s="89"/>
      <c r="G14992" s="97" t="s">
        <v>284</v>
      </c>
      <c r="H14992" s="556">
        <f t="shared" si="8810"/>
        <v>0</v>
      </c>
      <c r="I14992" s="557"/>
      <c r="J14992" s="557"/>
      <c r="K14992" s="557"/>
      <c r="L14992" s="557"/>
      <c r="M14992" s="557"/>
      <c r="N14992" s="155"/>
    </row>
    <row r="14993" spans="2:15" ht="20.25" customHeight="1">
      <c r="B14993" s="50" t="e">
        <f>IF((#REF!+#REF!+H14993)&lt;&gt;0,"a","b")</f>
        <v>#REF!</v>
      </c>
      <c r="C14993" s="54">
        <v>6</v>
      </c>
      <c r="D14993" s="54"/>
      <c r="F14993" s="89"/>
      <c r="G14993" s="97" t="s">
        <v>285</v>
      </c>
      <c r="H14993" s="556">
        <f t="shared" si="8810"/>
        <v>0</v>
      </c>
      <c r="I14993" s="557"/>
      <c r="J14993" s="557"/>
      <c r="K14993" s="557"/>
      <c r="L14993" s="557"/>
      <c r="M14993" s="557"/>
      <c r="N14993" s="155"/>
    </row>
    <row r="14994" spans="2:15" ht="30.75" customHeight="1">
      <c r="B14994" s="50" t="e">
        <f>IF((#REF!+#REF!+H14994)&lt;&gt;0,"a","b")</f>
        <v>#REF!</v>
      </c>
      <c r="C14994" s="54">
        <v>6</v>
      </c>
      <c r="D14994" s="54"/>
      <c r="F14994" s="89"/>
      <c r="G14994" s="97" t="s">
        <v>325</v>
      </c>
      <c r="H14994" s="556">
        <f t="shared" si="8810"/>
        <v>0</v>
      </c>
      <c r="I14994" s="557"/>
      <c r="J14994" s="557"/>
      <c r="K14994" s="557"/>
      <c r="L14994" s="557"/>
      <c r="M14994" s="557"/>
      <c r="N14994" s="155"/>
    </row>
    <row r="14995" spans="2:15" ht="30.75" customHeight="1">
      <c r="B14995" s="50" t="e">
        <f>IF((#REF!+#REF!+H14995)&lt;&gt;0,"a","b")</f>
        <v>#REF!</v>
      </c>
      <c r="C14995" s="54">
        <v>5</v>
      </c>
      <c r="D14995" s="54"/>
      <c r="F14995" s="89"/>
      <c r="G14995" s="95" t="s">
        <v>326</v>
      </c>
      <c r="H14995" s="556">
        <f t="shared" si="8810"/>
        <v>0</v>
      </c>
      <c r="I14995" s="554"/>
      <c r="J14995" s="554"/>
      <c r="K14995" s="554"/>
      <c r="L14995" s="554"/>
      <c r="M14995" s="554"/>
      <c r="N14995" s="154"/>
    </row>
    <row r="14996" spans="2:15" ht="34.5" customHeight="1">
      <c r="B14996" s="50" t="e">
        <f>IF((#REF!+#REF!+H14996)&lt;&gt;0,"a","b")</f>
        <v>#REF!</v>
      </c>
      <c r="C14996" s="54">
        <v>5</v>
      </c>
      <c r="D14996" s="54"/>
      <c r="F14996" s="89"/>
      <c r="G14996" s="128" t="s">
        <v>460</v>
      </c>
      <c r="H14996" s="556">
        <f t="shared" si="8810"/>
        <v>0</v>
      </c>
      <c r="I14996" s="554"/>
      <c r="J14996" s="554"/>
      <c r="K14996" s="554"/>
      <c r="L14996" s="554"/>
      <c r="M14996" s="554"/>
      <c r="N14996" s="154"/>
    </row>
    <row r="14997" spans="2:15" ht="34.5" customHeight="1">
      <c r="B14997" s="50" t="e">
        <f>IF((#REF!+#REF!+H14997)&lt;&gt;0,"a","b")</f>
        <v>#REF!</v>
      </c>
      <c r="C14997" s="54">
        <v>5</v>
      </c>
      <c r="D14997" s="54"/>
      <c r="F14997" s="89"/>
      <c r="G14997" s="95" t="s">
        <v>327</v>
      </c>
      <c r="H14997" s="556">
        <f t="shared" si="8810"/>
        <v>0</v>
      </c>
      <c r="I14997" s="554"/>
      <c r="J14997" s="554"/>
      <c r="K14997" s="554"/>
      <c r="L14997" s="554"/>
      <c r="M14997" s="554"/>
      <c r="N14997" s="154"/>
    </row>
    <row r="14998" spans="2:15" ht="50.25" customHeight="1">
      <c r="B14998" s="50" t="e">
        <f>IF((#REF!+#REF!+H14998)&lt;&gt;0,"a","b")</f>
        <v>#REF!</v>
      </c>
      <c r="C14998" s="54">
        <v>5</v>
      </c>
      <c r="D14998" s="54"/>
      <c r="F14998" s="89"/>
      <c r="G14998" s="95" t="s">
        <v>328</v>
      </c>
      <c r="H14998" s="552">
        <f t="shared" si="8810"/>
        <v>0</v>
      </c>
      <c r="I14998" s="554"/>
      <c r="J14998" s="554"/>
      <c r="K14998" s="554"/>
      <c r="L14998" s="554"/>
      <c r="M14998" s="554"/>
      <c r="N14998" s="154"/>
    </row>
    <row r="14999" spans="2:15" ht="20.25" customHeight="1">
      <c r="B14999" s="50" t="e">
        <f>IF((#REF!+#REF!+H14999)&lt;&gt;0,"a","b")</f>
        <v>#REF!</v>
      </c>
      <c r="C14999" s="54">
        <v>5</v>
      </c>
      <c r="D14999" s="54"/>
      <c r="F14999" s="89"/>
      <c r="G14999" s="95" t="s">
        <v>329</v>
      </c>
      <c r="H14999" s="552">
        <f t="shared" si="8810"/>
        <v>0</v>
      </c>
      <c r="I14999" s="554"/>
      <c r="J14999" s="554"/>
      <c r="K14999" s="554"/>
      <c r="L14999" s="554"/>
      <c r="M14999" s="554"/>
      <c r="N14999" s="154"/>
    </row>
    <row r="15000" spans="2:15" ht="20.25" customHeight="1">
      <c r="B15000" s="50" t="e">
        <f>IF((#REF!+#REF!+H15000)&lt;&gt;0,"a","b")</f>
        <v>#REF!</v>
      </c>
      <c r="C15000" s="54">
        <v>5</v>
      </c>
      <c r="D15000" s="54"/>
      <c r="F15000" s="89"/>
      <c r="G15000" s="95" t="s">
        <v>330</v>
      </c>
      <c r="H15000" s="558">
        <f t="shared" si="8810"/>
        <v>0</v>
      </c>
      <c r="I15000" s="554"/>
      <c r="J15000" s="554"/>
      <c r="K15000" s="554"/>
      <c r="L15000" s="554"/>
      <c r="M15000" s="554"/>
      <c r="N15000" s="154"/>
    </row>
    <row r="15001" spans="2:15" ht="20.25" customHeight="1">
      <c r="B15001" s="50" t="e">
        <f>IF((#REF!+#REF!+H15001)&lt;&gt;0,"a","b")</f>
        <v>#REF!</v>
      </c>
      <c r="C15001" s="54">
        <v>5</v>
      </c>
      <c r="D15001" s="54"/>
      <c r="F15001" s="89"/>
      <c r="G15001" s="95" t="s">
        <v>331</v>
      </c>
      <c r="H15001" s="559">
        <f t="shared" si="8810"/>
        <v>0</v>
      </c>
      <c r="I15001" s="560">
        <f t="shared" ref="I15001:K15001" si="8829">SUM(I15002:I15008)</f>
        <v>0</v>
      </c>
      <c r="J15001" s="560">
        <f t="shared" si="8829"/>
        <v>0</v>
      </c>
      <c r="K15001" s="560">
        <f t="shared" si="8829"/>
        <v>0</v>
      </c>
      <c r="L15001" s="560">
        <f t="shared" ref="L15001:M15001" si="8830">SUM(L15002:L15008)</f>
        <v>0</v>
      </c>
      <c r="M15001" s="560">
        <f t="shared" si="8830"/>
        <v>0</v>
      </c>
      <c r="N15001" s="152">
        <f t="shared" ref="N15001" si="8831">SUM(N15002:N15008)</f>
        <v>0</v>
      </c>
      <c r="O15001" s="60" t="s">
        <v>71</v>
      </c>
    </row>
    <row r="15002" spans="2:15" ht="23.25" customHeight="1">
      <c r="B15002" s="50" t="e">
        <f>IF((#REF!+#REF!+H15002)&lt;&gt;0,"a","b")</f>
        <v>#REF!</v>
      </c>
      <c r="C15002" s="54">
        <v>6</v>
      </c>
      <c r="D15002" s="54"/>
      <c r="F15002" s="89"/>
      <c r="G15002" s="97" t="s">
        <v>291</v>
      </c>
      <c r="H15002" s="558">
        <f t="shared" si="8810"/>
        <v>0</v>
      </c>
      <c r="I15002" s="557"/>
      <c r="J15002" s="557"/>
      <c r="K15002" s="557"/>
      <c r="L15002" s="557"/>
      <c r="M15002" s="557"/>
      <c r="N15002" s="155"/>
    </row>
    <row r="15003" spans="2:15" ht="20.25" customHeight="1">
      <c r="B15003" s="50" t="e">
        <f>IF((#REF!+#REF!+H15003)&lt;&gt;0,"a","b")</f>
        <v>#REF!</v>
      </c>
      <c r="C15003" s="54">
        <v>6</v>
      </c>
      <c r="D15003" s="54"/>
      <c r="F15003" s="89"/>
      <c r="G15003" s="97" t="s">
        <v>292</v>
      </c>
      <c r="H15003" s="558">
        <f t="shared" si="8810"/>
        <v>0</v>
      </c>
      <c r="I15003" s="557"/>
      <c r="J15003" s="557"/>
      <c r="K15003" s="557"/>
      <c r="L15003" s="557"/>
      <c r="M15003" s="557"/>
      <c r="N15003" s="155"/>
    </row>
    <row r="15004" spans="2:15" ht="23.25" customHeight="1">
      <c r="B15004" s="50" t="e">
        <f>IF((#REF!+#REF!+H15004)&lt;&gt;0,"a","b")</f>
        <v>#REF!</v>
      </c>
      <c r="C15004" s="54">
        <v>6</v>
      </c>
      <c r="D15004" s="54"/>
      <c r="F15004" s="89"/>
      <c r="G15004" s="97" t="s">
        <v>293</v>
      </c>
      <c r="H15004" s="552">
        <f t="shared" si="8810"/>
        <v>0</v>
      </c>
      <c r="I15004" s="557"/>
      <c r="J15004" s="557"/>
      <c r="K15004" s="557"/>
      <c r="L15004" s="557"/>
      <c r="M15004" s="557"/>
      <c r="N15004" s="155"/>
    </row>
    <row r="15005" spans="2:15" ht="31.5" customHeight="1">
      <c r="B15005" s="50" t="e">
        <f>IF((#REF!+#REF!+H15005)&lt;&gt;0,"a","b")</f>
        <v>#REF!</v>
      </c>
      <c r="C15005" s="54">
        <v>6</v>
      </c>
      <c r="D15005" s="54"/>
      <c r="F15005" s="89"/>
      <c r="G15005" s="97" t="s">
        <v>294</v>
      </c>
      <c r="H15005" s="552">
        <f t="shared" si="8810"/>
        <v>0</v>
      </c>
      <c r="I15005" s="557"/>
      <c r="J15005" s="557"/>
      <c r="K15005" s="557"/>
      <c r="L15005" s="557"/>
      <c r="M15005" s="557"/>
      <c r="N15005" s="155"/>
    </row>
    <row r="15006" spans="2:15" ht="33.75" customHeight="1">
      <c r="B15006" s="50" t="e">
        <f>IF((#REF!+#REF!+H15006)&lt;&gt;0,"a","b")</f>
        <v>#REF!</v>
      </c>
      <c r="C15006" s="54">
        <v>6</v>
      </c>
      <c r="D15006" s="54"/>
      <c r="F15006" s="89"/>
      <c r="G15006" s="97" t="s">
        <v>332</v>
      </c>
      <c r="H15006" s="552">
        <f t="shared" si="8810"/>
        <v>0</v>
      </c>
      <c r="I15006" s="557"/>
      <c r="J15006" s="557"/>
      <c r="K15006" s="557"/>
      <c r="L15006" s="557"/>
      <c r="M15006" s="557"/>
      <c r="N15006" s="155"/>
    </row>
    <row r="15007" spans="2:15" ht="34.5" customHeight="1">
      <c r="B15007" s="50" t="e">
        <f>IF((#REF!+#REF!+H15007)&lt;&gt;0,"a","b")</f>
        <v>#REF!</v>
      </c>
      <c r="C15007" s="54">
        <v>6</v>
      </c>
      <c r="D15007" s="54"/>
      <c r="F15007" s="89"/>
      <c r="G15007" s="97" t="s">
        <v>333</v>
      </c>
      <c r="H15007" s="552">
        <f t="shared" si="8810"/>
        <v>0</v>
      </c>
      <c r="I15007" s="557"/>
      <c r="J15007" s="557"/>
      <c r="K15007" s="557"/>
      <c r="L15007" s="557"/>
      <c r="M15007" s="557"/>
      <c r="N15007" s="155"/>
    </row>
    <row r="15008" spans="2:15" ht="33.75" customHeight="1">
      <c r="B15008" s="50" t="e">
        <f>IF((#REF!+#REF!+H15008)&lt;&gt;0,"a","b")</f>
        <v>#REF!</v>
      </c>
      <c r="C15008" s="54">
        <v>6</v>
      </c>
      <c r="D15008" s="54"/>
      <c r="F15008" s="89"/>
      <c r="G15008" s="97" t="s">
        <v>334</v>
      </c>
      <c r="H15008" s="552">
        <f t="shared" si="8810"/>
        <v>0</v>
      </c>
      <c r="I15008" s="557"/>
      <c r="J15008" s="557"/>
      <c r="K15008" s="557"/>
      <c r="L15008" s="557"/>
      <c r="M15008" s="557"/>
      <c r="N15008" s="155"/>
    </row>
    <row r="15009" spans="2:18" ht="34.5" customHeight="1">
      <c r="B15009" s="50" t="e">
        <f>IF((#REF!+#REF!+H15009)&lt;&gt;0,"a","b")</f>
        <v>#REF!</v>
      </c>
      <c r="C15009" s="54">
        <v>5</v>
      </c>
      <c r="D15009" s="54"/>
      <c r="F15009" s="89"/>
      <c r="G15009" s="95" t="s">
        <v>335</v>
      </c>
      <c r="H15009" s="552">
        <f t="shared" si="8810"/>
        <v>0</v>
      </c>
      <c r="I15009" s="554"/>
      <c r="J15009" s="554"/>
      <c r="K15009" s="554"/>
      <c r="L15009" s="554"/>
      <c r="M15009" s="554"/>
      <c r="N15009" s="156"/>
    </row>
    <row r="15010" spans="2:18" ht="24.75" customHeight="1">
      <c r="B15010" s="50" t="e">
        <f>IF((#REF!+#REF!+H15010)&lt;&gt;0,"a","b")</f>
        <v>#REF!</v>
      </c>
      <c r="C15010" s="54">
        <v>5</v>
      </c>
      <c r="D15010" s="54"/>
      <c r="F15010" s="89"/>
      <c r="G15010" s="95" t="s">
        <v>336</v>
      </c>
      <c r="H15010" s="558">
        <f t="shared" si="8810"/>
        <v>0</v>
      </c>
      <c r="I15010" s="554"/>
      <c r="J15010" s="554"/>
      <c r="K15010" s="554"/>
      <c r="L15010" s="554"/>
      <c r="M15010" s="554"/>
      <c r="N15010" s="156"/>
    </row>
    <row r="15011" spans="2:18" ht="27.75" customHeight="1">
      <c r="B15011" s="50" t="e">
        <f>IF((#REF!+#REF!+H15011)&lt;&gt;0,"a","b")</f>
        <v>#REF!</v>
      </c>
      <c r="C15011" s="54">
        <v>4</v>
      </c>
      <c r="D15011" s="54"/>
      <c r="F15011" s="89"/>
      <c r="G15011" s="93" t="s">
        <v>337</v>
      </c>
      <c r="H15011" s="552">
        <f t="shared" si="8810"/>
        <v>0</v>
      </c>
      <c r="I15011" s="555"/>
      <c r="J15011" s="555"/>
      <c r="K15011" s="555"/>
      <c r="L15011" s="555"/>
      <c r="M15011" s="555"/>
      <c r="N15011" s="153"/>
    </row>
    <row r="15012" spans="2:18" ht="23.25" customHeight="1">
      <c r="B15012" s="50" t="e">
        <f>IF((#REF!+#REF!+H15012)&lt;&gt;0,"a","b")</f>
        <v>#REF!</v>
      </c>
      <c r="C15012" s="54">
        <v>4</v>
      </c>
      <c r="D15012" s="54"/>
      <c r="F15012" s="89"/>
      <c r="G15012" s="93" t="s">
        <v>338</v>
      </c>
      <c r="H15012" s="552">
        <f t="shared" si="8810"/>
        <v>0</v>
      </c>
      <c r="I15012" s="555"/>
      <c r="J15012" s="555"/>
      <c r="K15012" s="555"/>
      <c r="L15012" s="555"/>
      <c r="M15012" s="555"/>
      <c r="N15012" s="153"/>
    </row>
    <row r="15013" spans="2:18" ht="24" customHeight="1">
      <c r="B15013" s="50" t="e">
        <f>IF((#REF!+#REF!+H15013)&lt;&gt;0,"a","b")</f>
        <v>#REF!</v>
      </c>
      <c r="C15013" s="54">
        <v>4</v>
      </c>
      <c r="D15013" s="54"/>
      <c r="F15013" s="89"/>
      <c r="G15013" s="93" t="s">
        <v>339</v>
      </c>
      <c r="H15013" s="552">
        <f t="shared" si="8810"/>
        <v>0</v>
      </c>
      <c r="I15013" s="555"/>
      <c r="J15013" s="555"/>
      <c r="K15013" s="555"/>
      <c r="L15013" s="555"/>
      <c r="M15013" s="555"/>
      <c r="N15013" s="153"/>
    </row>
    <row r="15014" spans="2:18" ht="34.5" customHeight="1">
      <c r="B15014" s="50" t="e">
        <f>IF((#REF!+#REF!+H15014)&lt;&gt;0,"a","b")</f>
        <v>#REF!</v>
      </c>
      <c r="C15014" s="54">
        <v>4</v>
      </c>
      <c r="D15014" s="54"/>
      <c r="F15014" s="89"/>
      <c r="G15014" s="93" t="s">
        <v>340</v>
      </c>
      <c r="H15014" s="552">
        <f t="shared" si="8810"/>
        <v>0</v>
      </c>
      <c r="I15014" s="555"/>
      <c r="J15014" s="555"/>
      <c r="K15014" s="555"/>
      <c r="L15014" s="555"/>
      <c r="M15014" s="555"/>
      <c r="N15014" s="153"/>
    </row>
    <row r="15015" spans="2:18" ht="33" customHeight="1">
      <c r="B15015" s="50" t="e">
        <f>IF((#REF!+#REF!+H15015)&lt;&gt;0,"a","b")</f>
        <v>#REF!</v>
      </c>
      <c r="C15015" s="54">
        <v>4</v>
      </c>
      <c r="D15015" s="54"/>
      <c r="F15015" s="89"/>
      <c r="G15015" s="93" t="s">
        <v>341</v>
      </c>
      <c r="H15015" s="563">
        <f t="shared" si="8810"/>
        <v>0</v>
      </c>
      <c r="I15015" s="565">
        <f t="shared" ref="I15015:K15015" si="8832">SUM(I15016:I15021)</f>
        <v>0</v>
      </c>
      <c r="J15015" s="565">
        <f t="shared" si="8832"/>
        <v>0</v>
      </c>
      <c r="K15015" s="565">
        <f t="shared" si="8832"/>
        <v>0</v>
      </c>
      <c r="L15015" s="565">
        <f t="shared" ref="L15015:M15015" si="8833">SUM(L15016:L15021)</f>
        <v>0</v>
      </c>
      <c r="M15015" s="565">
        <f t="shared" si="8833"/>
        <v>0</v>
      </c>
      <c r="N15015" s="151">
        <f t="shared" ref="N15015" si="8834">SUM(N15016:N15021)</f>
        <v>0</v>
      </c>
      <c r="O15015" s="60" t="s">
        <v>71</v>
      </c>
    </row>
    <row r="15016" spans="2:18" ht="20.25" customHeight="1">
      <c r="B15016" s="50" t="e">
        <f>IF((#REF!+#REF!+H15016)&lt;&gt;0,"a","b")</f>
        <v>#REF!</v>
      </c>
      <c r="C15016" s="54">
        <v>5</v>
      </c>
      <c r="D15016" s="54"/>
      <c r="F15016" s="89"/>
      <c r="G15016" s="95" t="s">
        <v>342</v>
      </c>
      <c r="H15016" s="552">
        <f t="shared" si="8810"/>
        <v>0</v>
      </c>
      <c r="I15016" s="554"/>
      <c r="J15016" s="554"/>
      <c r="K15016" s="554"/>
      <c r="L15016" s="554"/>
      <c r="M15016" s="554"/>
      <c r="N15016" s="156"/>
      <c r="R15016" s="1">
        <f>82+55</f>
        <v>137</v>
      </c>
    </row>
    <row r="15017" spans="2:18" ht="20.25" customHeight="1">
      <c r="B15017" s="50" t="e">
        <f>IF((#REF!+#REF!+H15017)&lt;&gt;0,"a","b")</f>
        <v>#REF!</v>
      </c>
      <c r="C15017" s="54">
        <v>5</v>
      </c>
      <c r="D15017" s="54"/>
      <c r="F15017" s="89"/>
      <c r="G15017" s="95" t="s">
        <v>343</v>
      </c>
      <c r="H15017" s="552">
        <f t="shared" si="8810"/>
        <v>0</v>
      </c>
      <c r="I15017" s="554"/>
      <c r="J15017" s="554"/>
      <c r="K15017" s="554"/>
      <c r="L15017" s="554"/>
      <c r="M15017" s="554"/>
      <c r="N15017" s="156"/>
    </row>
    <row r="15018" spans="2:18" ht="35.25" customHeight="1">
      <c r="B15018" s="50" t="e">
        <f>IF((#REF!+#REF!+H15018)&lt;&gt;0,"a","b")</f>
        <v>#REF!</v>
      </c>
      <c r="C15018" s="54">
        <v>5</v>
      </c>
      <c r="D15018" s="54"/>
      <c r="F15018" s="89"/>
      <c r="G15018" s="95" t="s">
        <v>344</v>
      </c>
      <c r="H15018" s="552">
        <f t="shared" si="8810"/>
        <v>0</v>
      </c>
      <c r="I15018" s="554"/>
      <c r="J15018" s="554"/>
      <c r="K15018" s="554"/>
      <c r="L15018" s="554"/>
      <c r="M15018" s="554"/>
      <c r="N15018" s="156"/>
    </row>
    <row r="15019" spans="2:18" ht="20.25" customHeight="1">
      <c r="B15019" s="50" t="e">
        <f>IF((#REF!+#REF!+H15019)&lt;&gt;0,"a","b")</f>
        <v>#REF!</v>
      </c>
      <c r="C15019" s="54">
        <v>5</v>
      </c>
      <c r="D15019" s="54"/>
      <c r="F15019" s="89"/>
      <c r="G15019" s="95" t="s">
        <v>345</v>
      </c>
      <c r="H15019" s="552">
        <f t="shared" si="8810"/>
        <v>0</v>
      </c>
      <c r="I15019" s="554"/>
      <c r="J15019" s="554"/>
      <c r="K15019" s="554"/>
      <c r="L15019" s="554"/>
      <c r="M15019" s="554"/>
      <c r="N15019" s="156"/>
    </row>
    <row r="15020" spans="2:18" ht="30.75" customHeight="1">
      <c r="B15020" s="50" t="e">
        <f>IF((#REF!+#REF!+H15020)&lt;&gt;0,"a","b")</f>
        <v>#REF!</v>
      </c>
      <c r="C15020" s="54">
        <v>5</v>
      </c>
      <c r="D15020" s="54"/>
      <c r="F15020" s="89"/>
      <c r="G15020" s="95" t="s">
        <v>346</v>
      </c>
      <c r="H15020" s="552">
        <f t="shared" si="8810"/>
        <v>0</v>
      </c>
      <c r="I15020" s="554"/>
      <c r="J15020" s="554"/>
      <c r="K15020" s="554"/>
      <c r="L15020" s="554"/>
      <c r="M15020" s="554"/>
      <c r="N15020" s="156"/>
    </row>
    <row r="15021" spans="2:18" ht="30.75" customHeight="1">
      <c r="B15021" s="50" t="e">
        <f>IF((#REF!+#REF!+H15021)&lt;&gt;0,"a","b")</f>
        <v>#REF!</v>
      </c>
      <c r="C15021" s="54">
        <v>5</v>
      </c>
      <c r="D15021" s="54"/>
      <c r="F15021" s="89"/>
      <c r="G15021" s="95" t="s">
        <v>347</v>
      </c>
      <c r="H15021" s="552">
        <f t="shared" si="8810"/>
        <v>0</v>
      </c>
      <c r="I15021" s="554"/>
      <c r="J15021" s="554"/>
      <c r="K15021" s="554"/>
      <c r="L15021" s="554"/>
      <c r="M15021" s="554"/>
      <c r="N15021" s="156"/>
    </row>
    <row r="15022" spans="2:18" ht="20.25" customHeight="1">
      <c r="B15022" s="50" t="e">
        <f>IF((#REF!+#REF!+H15022)&lt;&gt;0,"a","b")</f>
        <v>#REF!</v>
      </c>
      <c r="C15022" s="54">
        <v>4</v>
      </c>
      <c r="D15022" s="54"/>
      <c r="F15022" s="89"/>
      <c r="G15022" s="93" t="s">
        <v>348</v>
      </c>
      <c r="H15022" s="552">
        <f t="shared" si="8810"/>
        <v>0</v>
      </c>
      <c r="I15022" s="555"/>
      <c r="J15022" s="555"/>
      <c r="K15022" s="555"/>
      <c r="L15022" s="555"/>
      <c r="M15022" s="555"/>
      <c r="N15022" s="153"/>
    </row>
    <row r="15023" spans="2:18" ht="20.25" customHeight="1">
      <c r="B15023" s="50" t="e">
        <f>IF((#REF!+#REF!+H15023)&lt;&gt;0,"a","b")</f>
        <v>#REF!</v>
      </c>
      <c r="C15023" s="54">
        <v>4</v>
      </c>
      <c r="D15023" s="54"/>
      <c r="F15023" s="89"/>
      <c r="G15023" s="93" t="s">
        <v>349</v>
      </c>
      <c r="H15023" s="363">
        <f t="shared" si="8810"/>
        <v>0</v>
      </c>
      <c r="I15023" s="382">
        <f t="shared" ref="I15023:K15023" si="8835">SUM(I15024:I15036)</f>
        <v>0</v>
      </c>
      <c r="J15023" s="382">
        <f t="shared" si="8835"/>
        <v>0</v>
      </c>
      <c r="K15023" s="382">
        <f t="shared" si="8835"/>
        <v>0</v>
      </c>
      <c r="L15023" s="382">
        <f t="shared" ref="L15023:M15023" si="8836">SUM(L15024:L15036)</f>
        <v>0</v>
      </c>
      <c r="M15023" s="382">
        <f t="shared" si="8836"/>
        <v>0</v>
      </c>
      <c r="N15023" s="151">
        <f t="shared" ref="N15023" si="8837">SUM(N15024:N15036)</f>
        <v>0</v>
      </c>
      <c r="O15023" s="60" t="s">
        <v>71</v>
      </c>
    </row>
    <row r="15024" spans="2:18" ht="20.25" customHeight="1">
      <c r="B15024" s="50" t="e">
        <f>IF((#REF!+#REF!+H15024)&lt;&gt;0,"a","b")</f>
        <v>#REF!</v>
      </c>
      <c r="C15024" s="54">
        <v>5</v>
      </c>
      <c r="D15024" s="54"/>
      <c r="F15024" s="89"/>
      <c r="G15024" s="95" t="s">
        <v>350</v>
      </c>
      <c r="H15024" s="561">
        <f t="shared" si="8810"/>
        <v>0</v>
      </c>
      <c r="I15024" s="554"/>
      <c r="J15024" s="554"/>
      <c r="K15024" s="554"/>
      <c r="L15024" s="554"/>
      <c r="M15024" s="554"/>
      <c r="N15024" s="156"/>
    </row>
    <row r="15025" spans="2:15" ht="30" customHeight="1">
      <c r="B15025" s="50" t="e">
        <f>IF((#REF!+#REF!+H15025)&lt;&gt;0,"a","b")</f>
        <v>#REF!</v>
      </c>
      <c r="C15025" s="54">
        <v>5</v>
      </c>
      <c r="D15025" s="54"/>
      <c r="F15025" s="89"/>
      <c r="G15025" s="95" t="s">
        <v>351</v>
      </c>
      <c r="H15025" s="552">
        <f t="shared" si="8810"/>
        <v>0</v>
      </c>
      <c r="I15025" s="554"/>
      <c r="J15025" s="554"/>
      <c r="K15025" s="554"/>
      <c r="L15025" s="554"/>
      <c r="M15025" s="554"/>
      <c r="N15025" s="156"/>
    </row>
    <row r="15026" spans="2:15" ht="22.5" customHeight="1">
      <c r="B15026" s="50" t="e">
        <f>IF((#REF!+#REF!+H15026)&lt;&gt;0,"a","b")</f>
        <v>#REF!</v>
      </c>
      <c r="C15026" s="54">
        <v>5</v>
      </c>
      <c r="D15026" s="54"/>
      <c r="F15026" s="89"/>
      <c r="G15026" s="95" t="s">
        <v>352</v>
      </c>
      <c r="H15026" s="552">
        <f t="shared" si="8810"/>
        <v>0</v>
      </c>
      <c r="I15026" s="554"/>
      <c r="J15026" s="554"/>
      <c r="K15026" s="554"/>
      <c r="L15026" s="554"/>
      <c r="M15026" s="554"/>
      <c r="N15026" s="156"/>
    </row>
    <row r="15027" spans="2:15" ht="33.75" customHeight="1">
      <c r="B15027" s="50" t="e">
        <f>IF((#REF!+#REF!+H15027)&lt;&gt;0,"a","b")</f>
        <v>#REF!</v>
      </c>
      <c r="C15027" s="54">
        <v>5</v>
      </c>
      <c r="D15027" s="54"/>
      <c r="F15027" s="89"/>
      <c r="G15027" s="95" t="s">
        <v>353</v>
      </c>
      <c r="H15027" s="552">
        <f t="shared" si="8810"/>
        <v>0</v>
      </c>
      <c r="I15027" s="554"/>
      <c r="J15027" s="554"/>
      <c r="K15027" s="554"/>
      <c r="L15027" s="554"/>
      <c r="M15027" s="554"/>
      <c r="N15027" s="156"/>
    </row>
    <row r="15028" spans="2:15" ht="24.75" customHeight="1">
      <c r="B15028" s="50" t="e">
        <f>IF((#REF!+#REF!+H15028)&lt;&gt;0,"a","b")</f>
        <v>#REF!</v>
      </c>
      <c r="C15028" s="54">
        <v>5</v>
      </c>
      <c r="D15028" s="54"/>
      <c r="F15028" s="89"/>
      <c r="G15028" s="95" t="s">
        <v>354</v>
      </c>
      <c r="H15028" s="552">
        <f t="shared" si="8810"/>
        <v>0</v>
      </c>
      <c r="I15028" s="554"/>
      <c r="J15028" s="554"/>
      <c r="K15028" s="554"/>
      <c r="L15028" s="554"/>
      <c r="M15028" s="554"/>
      <c r="N15028" s="156"/>
    </row>
    <row r="15029" spans="2:15" ht="35.25" customHeight="1">
      <c r="B15029" s="50" t="e">
        <f>IF((#REF!+#REF!+H15029)&lt;&gt;0,"a","b")</f>
        <v>#REF!</v>
      </c>
      <c r="C15029" s="54">
        <v>5</v>
      </c>
      <c r="D15029" s="54"/>
      <c r="F15029" s="89"/>
      <c r="G15029" s="95" t="s">
        <v>355</v>
      </c>
      <c r="H15029" s="558">
        <f t="shared" si="8810"/>
        <v>0</v>
      </c>
      <c r="I15029" s="554"/>
      <c r="J15029" s="554"/>
      <c r="K15029" s="554"/>
      <c r="L15029" s="554"/>
      <c r="M15029" s="554"/>
      <c r="N15029" s="156"/>
    </row>
    <row r="15030" spans="2:15" ht="33.75" customHeight="1">
      <c r="B15030" s="50" t="e">
        <f>IF((#REF!+#REF!+H15030)&lt;&gt;0,"a","b")</f>
        <v>#REF!</v>
      </c>
      <c r="C15030" s="54">
        <v>5</v>
      </c>
      <c r="D15030" s="54"/>
      <c r="F15030" s="89"/>
      <c r="G15030" s="95" t="s">
        <v>356</v>
      </c>
      <c r="H15030" s="558">
        <f t="shared" si="8810"/>
        <v>0</v>
      </c>
      <c r="I15030" s="554"/>
      <c r="J15030" s="554"/>
      <c r="K15030" s="554"/>
      <c r="L15030" s="554"/>
      <c r="M15030" s="554"/>
      <c r="N15030" s="156"/>
    </row>
    <row r="15031" spans="2:15" ht="20.25" customHeight="1">
      <c r="B15031" s="50" t="e">
        <f>IF((#REF!+#REF!+H15031)&lt;&gt;0,"a","b")</f>
        <v>#REF!</v>
      </c>
      <c r="C15031" s="54">
        <v>5</v>
      </c>
      <c r="D15031" s="54"/>
      <c r="F15031" s="89"/>
      <c r="G15031" s="95" t="s">
        <v>357</v>
      </c>
      <c r="H15031" s="561">
        <f t="shared" si="8810"/>
        <v>0</v>
      </c>
      <c r="I15031" s="554"/>
      <c r="J15031" s="554"/>
      <c r="K15031" s="554"/>
      <c r="L15031" s="554"/>
      <c r="M15031" s="554"/>
      <c r="N15031" s="156"/>
    </row>
    <row r="15032" spans="2:15" ht="20.25" customHeight="1">
      <c r="B15032" s="50" t="e">
        <f>IF((#REF!+#REF!+H15032)&lt;&gt;0,"a","b")</f>
        <v>#REF!</v>
      </c>
      <c r="C15032" s="54">
        <v>5</v>
      </c>
      <c r="D15032" s="54"/>
      <c r="F15032" s="89"/>
      <c r="G15032" s="95" t="s">
        <v>358</v>
      </c>
      <c r="H15032" s="552">
        <f t="shared" si="8810"/>
        <v>0</v>
      </c>
      <c r="I15032" s="554"/>
      <c r="J15032" s="554"/>
      <c r="K15032" s="554"/>
      <c r="L15032" s="554"/>
      <c r="M15032" s="554"/>
      <c r="N15032" s="156"/>
    </row>
    <row r="15033" spans="2:15" ht="20.25" customHeight="1">
      <c r="B15033" s="50" t="e">
        <f>IF((#REF!+#REF!+H15033)&lt;&gt;0,"a","b")</f>
        <v>#REF!</v>
      </c>
      <c r="C15033" s="54">
        <v>5</v>
      </c>
      <c r="D15033" s="54"/>
      <c r="F15033" s="89"/>
      <c r="G15033" s="95" t="s">
        <v>359</v>
      </c>
      <c r="H15033" s="552">
        <f t="shared" si="8810"/>
        <v>0</v>
      </c>
      <c r="I15033" s="554"/>
      <c r="J15033" s="554"/>
      <c r="K15033" s="554"/>
      <c r="L15033" s="554"/>
      <c r="M15033" s="554"/>
      <c r="N15033" s="156"/>
    </row>
    <row r="15034" spans="2:15" ht="20.25" customHeight="1">
      <c r="B15034" s="50" t="e">
        <f>IF((#REF!+#REF!+H15034)&lt;&gt;0,"a","b")</f>
        <v>#REF!</v>
      </c>
      <c r="C15034" s="54">
        <v>5</v>
      </c>
      <c r="D15034" s="54"/>
      <c r="F15034" s="89"/>
      <c r="G15034" s="95" t="s">
        <v>360</v>
      </c>
      <c r="H15034" s="552">
        <f t="shared" si="8810"/>
        <v>0</v>
      </c>
      <c r="I15034" s="554"/>
      <c r="J15034" s="554"/>
      <c r="K15034" s="554"/>
      <c r="L15034" s="554"/>
      <c r="M15034" s="554"/>
      <c r="N15034" s="156"/>
    </row>
    <row r="15035" spans="2:15" ht="34.5" customHeight="1">
      <c r="B15035" s="50" t="e">
        <f>IF((#REF!+#REF!+H15035)&lt;&gt;0,"a","b")</f>
        <v>#REF!</v>
      </c>
      <c r="C15035" s="54">
        <v>5</v>
      </c>
      <c r="D15035" s="54"/>
      <c r="F15035" s="89"/>
      <c r="G15035" s="95" t="s">
        <v>361</v>
      </c>
      <c r="H15035" s="366">
        <f t="shared" si="8810"/>
        <v>0</v>
      </c>
      <c r="I15035" s="386"/>
      <c r="J15035" s="386"/>
      <c r="K15035" s="386"/>
      <c r="L15035" s="386"/>
      <c r="M15035" s="386"/>
      <c r="N15035" s="156"/>
    </row>
    <row r="15036" spans="2:15" ht="30.75" customHeight="1">
      <c r="B15036" s="50" t="e">
        <f>IF((#REF!+#REF!+H15036)&lt;&gt;0,"a","b")</f>
        <v>#REF!</v>
      </c>
      <c r="C15036" s="54">
        <v>5</v>
      </c>
      <c r="D15036" s="54"/>
      <c r="F15036" s="89"/>
      <c r="G15036" s="95" t="s">
        <v>362</v>
      </c>
      <c r="H15036" s="552">
        <f t="shared" si="8810"/>
        <v>0</v>
      </c>
      <c r="I15036" s="554"/>
      <c r="J15036" s="554"/>
      <c r="K15036" s="554"/>
      <c r="L15036" s="554"/>
      <c r="M15036" s="554"/>
      <c r="N15036" s="156"/>
    </row>
    <row r="15037" spans="2:15" ht="20.25" customHeight="1">
      <c r="B15037" s="50" t="e">
        <f>IF((#REF!+#REF!+H15037)&lt;&gt;0,"a","b")</f>
        <v>#REF!</v>
      </c>
      <c r="C15037" s="54">
        <v>3</v>
      </c>
      <c r="D15037" s="54"/>
      <c r="F15037" s="89"/>
      <c r="G15037" s="90" t="s">
        <v>302</v>
      </c>
      <c r="H15037" s="552">
        <f t="shared" si="8810"/>
        <v>0</v>
      </c>
      <c r="I15037" s="562"/>
      <c r="J15037" s="562"/>
      <c r="K15037" s="562"/>
      <c r="L15037" s="562"/>
      <c r="M15037" s="562"/>
      <c r="N15037" s="161"/>
    </row>
    <row r="15038" spans="2:15" ht="20.25" customHeight="1">
      <c r="B15038" s="50" t="e">
        <f>IF((#REF!+#REF!+H15038)&lt;&gt;0,"a","b")</f>
        <v>#REF!</v>
      </c>
      <c r="C15038" s="54">
        <v>3</v>
      </c>
      <c r="D15038" s="54"/>
      <c r="F15038" s="89"/>
      <c r="G15038" s="90" t="s">
        <v>301</v>
      </c>
      <c r="H15038" s="563">
        <f t="shared" si="8810"/>
        <v>0</v>
      </c>
      <c r="I15038" s="564">
        <f t="shared" ref="I15038:N15038" si="8838">I15039+I15044+I15045</f>
        <v>0</v>
      </c>
      <c r="J15038" s="564">
        <f t="shared" si="8838"/>
        <v>0</v>
      </c>
      <c r="K15038" s="564">
        <f t="shared" si="8838"/>
        <v>0</v>
      </c>
      <c r="L15038" s="564">
        <f t="shared" si="8838"/>
        <v>0</v>
      </c>
      <c r="M15038" s="564">
        <f t="shared" si="8838"/>
        <v>0</v>
      </c>
      <c r="N15038" s="150">
        <f t="shared" si="8838"/>
        <v>0</v>
      </c>
      <c r="O15038" s="60" t="s">
        <v>71</v>
      </c>
    </row>
    <row r="15039" spans="2:15" ht="20.25" customHeight="1">
      <c r="B15039" s="50" t="e">
        <f>IF((#REF!+#REF!+H15039)&lt;&gt;0,"a","b")</f>
        <v>#REF!</v>
      </c>
      <c r="C15039" s="54">
        <v>4</v>
      </c>
      <c r="D15039" s="54"/>
      <c r="F15039" s="89"/>
      <c r="G15039" s="93" t="s">
        <v>363</v>
      </c>
      <c r="H15039" s="563">
        <f t="shared" si="8810"/>
        <v>0</v>
      </c>
      <c r="I15039" s="565">
        <f t="shared" ref="I15039:K15039" si="8839">SUM(I15040:I15043)</f>
        <v>0</v>
      </c>
      <c r="J15039" s="565">
        <f t="shared" si="8839"/>
        <v>0</v>
      </c>
      <c r="K15039" s="565">
        <f t="shared" si="8839"/>
        <v>0</v>
      </c>
      <c r="L15039" s="565">
        <f t="shared" ref="L15039:M15039" si="8840">SUM(L15040:L15043)</f>
        <v>0</v>
      </c>
      <c r="M15039" s="565">
        <f t="shared" si="8840"/>
        <v>0</v>
      </c>
      <c r="N15039" s="151">
        <f t="shared" ref="N15039" si="8841">SUM(N15040:N15043)</f>
        <v>0</v>
      </c>
      <c r="O15039" s="60" t="s">
        <v>71</v>
      </c>
    </row>
    <row r="15040" spans="2:15" ht="20.25" customHeight="1">
      <c r="B15040" s="50" t="e">
        <f>IF((#REF!+#REF!+H15040)&lt;&gt;0,"a","b")</f>
        <v>#REF!</v>
      </c>
      <c r="C15040" s="54">
        <v>5</v>
      </c>
      <c r="D15040" s="54"/>
      <c r="F15040" s="89"/>
      <c r="G15040" s="95" t="s">
        <v>364</v>
      </c>
      <c r="H15040" s="552">
        <f t="shared" si="8810"/>
        <v>0</v>
      </c>
      <c r="I15040" s="554"/>
      <c r="J15040" s="554"/>
      <c r="K15040" s="554"/>
      <c r="L15040" s="554"/>
      <c r="M15040" s="554"/>
      <c r="N15040" s="154"/>
    </row>
    <row r="15041" spans="2:15" ht="20.25" customHeight="1">
      <c r="B15041" s="50" t="e">
        <f>IF((#REF!+#REF!+H15041)&lt;&gt;0,"a","b")</f>
        <v>#REF!</v>
      </c>
      <c r="C15041" s="54">
        <v>5</v>
      </c>
      <c r="D15041" s="54"/>
      <c r="F15041" s="89"/>
      <c r="G15041" s="95" t="s">
        <v>365</v>
      </c>
      <c r="H15041" s="552">
        <f t="shared" si="8810"/>
        <v>0</v>
      </c>
      <c r="I15041" s="554"/>
      <c r="J15041" s="554"/>
      <c r="K15041" s="554"/>
      <c r="L15041" s="554"/>
      <c r="M15041" s="554"/>
      <c r="N15041" s="154"/>
    </row>
    <row r="15042" spans="2:15" ht="20.25" customHeight="1">
      <c r="B15042" s="50" t="e">
        <f>IF((#REF!+#REF!+H15042)&lt;&gt;0,"a","b")</f>
        <v>#REF!</v>
      </c>
      <c r="C15042" s="54">
        <v>5</v>
      </c>
      <c r="D15042" s="54"/>
      <c r="F15042" s="89"/>
      <c r="G15042" s="95" t="s">
        <v>366</v>
      </c>
      <c r="H15042" s="552">
        <f t="shared" si="8810"/>
        <v>0</v>
      </c>
      <c r="I15042" s="554"/>
      <c r="J15042" s="554"/>
      <c r="K15042" s="554"/>
      <c r="L15042" s="554"/>
      <c r="M15042" s="554"/>
      <c r="N15042" s="154"/>
    </row>
    <row r="15043" spans="2:15" ht="20.25" customHeight="1">
      <c r="B15043" s="50" t="e">
        <f>IF((#REF!+#REF!+H15043)&lt;&gt;0,"a","b")</f>
        <v>#REF!</v>
      </c>
      <c r="C15043" s="54">
        <v>5</v>
      </c>
      <c r="D15043" s="54"/>
      <c r="F15043" s="89"/>
      <c r="G15043" s="95" t="s">
        <v>367</v>
      </c>
      <c r="H15043" s="552">
        <f t="shared" si="8810"/>
        <v>0</v>
      </c>
      <c r="I15043" s="554"/>
      <c r="J15043" s="554"/>
      <c r="K15043" s="554"/>
      <c r="L15043" s="554"/>
      <c r="M15043" s="554"/>
      <c r="N15043" s="154"/>
    </row>
    <row r="15044" spans="2:15" ht="20.25" customHeight="1">
      <c r="B15044" s="50" t="e">
        <f>IF((#REF!+#REF!+H15044)&lt;&gt;0,"a","b")</f>
        <v>#REF!</v>
      </c>
      <c r="C15044" s="54">
        <v>4</v>
      </c>
      <c r="D15044" s="54"/>
      <c r="F15044" s="89"/>
      <c r="G15044" s="93" t="s">
        <v>368</v>
      </c>
      <c r="H15044" s="558">
        <f t="shared" si="8810"/>
        <v>0</v>
      </c>
      <c r="I15044" s="555"/>
      <c r="J15044" s="555"/>
      <c r="K15044" s="555"/>
      <c r="L15044" s="555"/>
      <c r="M15044" s="555"/>
      <c r="N15044" s="153"/>
    </row>
    <row r="15045" spans="2:15" ht="36" customHeight="1">
      <c r="B15045" s="50" t="e">
        <f>IF((#REF!+#REF!+H15045)&lt;&gt;0,"a","b")</f>
        <v>#REF!</v>
      </c>
      <c r="C15045" s="54">
        <v>4</v>
      </c>
      <c r="D15045" s="54"/>
      <c r="F15045" s="89"/>
      <c r="G15045" s="93" t="s">
        <v>369</v>
      </c>
      <c r="H15045" s="556">
        <f t="shared" si="8810"/>
        <v>0</v>
      </c>
      <c r="I15045" s="555"/>
      <c r="J15045" s="555"/>
      <c r="K15045" s="555"/>
      <c r="L15045" s="555"/>
      <c r="M15045" s="555"/>
      <c r="N15045" s="153"/>
    </row>
    <row r="15046" spans="2:15" ht="20.25" customHeight="1">
      <c r="B15046" s="50" t="e">
        <f>IF((#REF!+#REF!+H15046)&lt;&gt;0,"a","b")</f>
        <v>#REF!</v>
      </c>
      <c r="C15046" s="54">
        <v>3</v>
      </c>
      <c r="D15046" s="54"/>
      <c r="F15046" s="374"/>
      <c r="G15046" s="90" t="s">
        <v>295</v>
      </c>
      <c r="H15046" s="364">
        <f t="shared" si="8810"/>
        <v>450</v>
      </c>
      <c r="I15046" s="562">
        <v>450</v>
      </c>
      <c r="J15046" s="562"/>
      <c r="K15046" s="562">
        <v>470</v>
      </c>
      <c r="L15046" s="562">
        <v>500</v>
      </c>
      <c r="M15046" s="562">
        <v>520</v>
      </c>
      <c r="N15046" s="161"/>
    </row>
    <row r="15047" spans="2:15" ht="20.25" customHeight="1">
      <c r="B15047" s="50" t="e">
        <f>IF((#REF!+#REF!+H15047)&lt;&gt;0,"a","b")</f>
        <v>#REF!</v>
      </c>
      <c r="C15047" s="54">
        <v>3</v>
      </c>
      <c r="D15047" s="54"/>
      <c r="F15047" s="89"/>
      <c r="G15047" s="90" t="s">
        <v>296</v>
      </c>
      <c r="H15047" s="566">
        <f t="shared" si="8810"/>
        <v>0</v>
      </c>
      <c r="I15047" s="564">
        <f t="shared" ref="I15047:N15047" si="8842">I15048+I15051+I15054</f>
        <v>0</v>
      </c>
      <c r="J15047" s="564">
        <f t="shared" si="8842"/>
        <v>0</v>
      </c>
      <c r="K15047" s="564">
        <f t="shared" si="8842"/>
        <v>0</v>
      </c>
      <c r="L15047" s="564">
        <f t="shared" si="8842"/>
        <v>0</v>
      </c>
      <c r="M15047" s="564">
        <f t="shared" si="8842"/>
        <v>0</v>
      </c>
      <c r="N15047" s="150">
        <f t="shared" si="8842"/>
        <v>0</v>
      </c>
      <c r="O15047" s="60" t="s">
        <v>71</v>
      </c>
    </row>
    <row r="15048" spans="2:15" ht="20.25" customHeight="1">
      <c r="B15048" s="50" t="e">
        <f>IF((#REF!+#REF!+H15048)&lt;&gt;0,"a","b")</f>
        <v>#REF!</v>
      </c>
      <c r="C15048" s="54">
        <v>4</v>
      </c>
      <c r="D15048" s="54"/>
      <c r="F15048" s="89"/>
      <c r="G15048" s="93" t="s">
        <v>370</v>
      </c>
      <c r="H15048" s="566">
        <f t="shared" si="8810"/>
        <v>0</v>
      </c>
      <c r="I15048" s="565">
        <f t="shared" ref="I15048:K15048" si="8843">SUM(I15049:I15050)</f>
        <v>0</v>
      </c>
      <c r="J15048" s="565">
        <f t="shared" si="8843"/>
        <v>0</v>
      </c>
      <c r="K15048" s="565">
        <f t="shared" si="8843"/>
        <v>0</v>
      </c>
      <c r="L15048" s="565">
        <f t="shared" ref="L15048:M15048" si="8844">SUM(L15049:L15050)</f>
        <v>0</v>
      </c>
      <c r="M15048" s="565">
        <f t="shared" si="8844"/>
        <v>0</v>
      </c>
      <c r="N15048" s="151">
        <f t="shared" ref="N15048" si="8845">SUM(N15049:N15050)</f>
        <v>0</v>
      </c>
      <c r="O15048" s="60" t="s">
        <v>71</v>
      </c>
    </row>
    <row r="15049" spans="2:15" ht="20.25" customHeight="1">
      <c r="B15049" s="50" t="e">
        <f>IF((#REF!+#REF!+H15049)&lt;&gt;0,"a","b")</f>
        <v>#REF!</v>
      </c>
      <c r="C15049" s="54">
        <v>5</v>
      </c>
      <c r="D15049" s="54"/>
      <c r="F15049" s="89"/>
      <c r="G15049" s="95" t="s">
        <v>371</v>
      </c>
      <c r="H15049" s="556">
        <f t="shared" si="8810"/>
        <v>0</v>
      </c>
      <c r="I15049" s="554"/>
      <c r="J15049" s="554"/>
      <c r="K15049" s="554"/>
      <c r="L15049" s="554"/>
      <c r="M15049" s="554"/>
      <c r="N15049" s="154"/>
    </row>
    <row r="15050" spans="2:15" ht="20.25" customHeight="1">
      <c r="B15050" s="50" t="e">
        <f>IF((#REF!+#REF!+H15050)&lt;&gt;0,"a","b")</f>
        <v>#REF!</v>
      </c>
      <c r="C15050" s="54">
        <v>5</v>
      </c>
      <c r="D15050" s="54"/>
      <c r="F15050" s="89"/>
      <c r="G15050" s="95" t="s">
        <v>297</v>
      </c>
      <c r="H15050" s="556">
        <f t="shared" si="8810"/>
        <v>0</v>
      </c>
      <c r="I15050" s="554"/>
      <c r="J15050" s="554"/>
      <c r="K15050" s="554"/>
      <c r="L15050" s="554"/>
      <c r="M15050" s="554"/>
      <c r="N15050" s="154"/>
    </row>
    <row r="15051" spans="2:15" ht="20.25" customHeight="1">
      <c r="B15051" s="50" t="e">
        <f>IF((#REF!+#REF!+H15051)&lt;&gt;0,"a","b")</f>
        <v>#REF!</v>
      </c>
      <c r="C15051" s="54">
        <v>4</v>
      </c>
      <c r="D15051" s="54"/>
      <c r="F15051" s="89"/>
      <c r="G15051" s="93" t="s">
        <v>372</v>
      </c>
      <c r="H15051" s="566">
        <f t="shared" si="8810"/>
        <v>0</v>
      </c>
      <c r="I15051" s="565">
        <f t="shared" ref="I15051:K15051" si="8846">SUM(I15052:I15053)</f>
        <v>0</v>
      </c>
      <c r="J15051" s="565">
        <f t="shared" si="8846"/>
        <v>0</v>
      </c>
      <c r="K15051" s="565">
        <f t="shared" si="8846"/>
        <v>0</v>
      </c>
      <c r="L15051" s="565">
        <f t="shared" ref="L15051:N15051" si="8847">SUM(L15052:L15053)</f>
        <v>0</v>
      </c>
      <c r="M15051" s="565">
        <f t="shared" si="8847"/>
        <v>0</v>
      </c>
      <c r="N15051" s="151">
        <f t="shared" si="8847"/>
        <v>0</v>
      </c>
      <c r="O15051" s="60" t="s">
        <v>71</v>
      </c>
    </row>
    <row r="15052" spans="2:15" ht="20.25" customHeight="1">
      <c r="B15052" s="50" t="e">
        <f>IF((#REF!+#REF!+H15052)&lt;&gt;0,"a","b")</f>
        <v>#REF!</v>
      </c>
      <c r="C15052" s="54">
        <v>5</v>
      </c>
      <c r="D15052" s="54"/>
      <c r="F15052" s="89"/>
      <c r="G15052" s="95" t="s">
        <v>371</v>
      </c>
      <c r="H15052" s="556">
        <f t="shared" si="8810"/>
        <v>0</v>
      </c>
      <c r="I15052" s="554"/>
      <c r="J15052" s="554"/>
      <c r="K15052" s="554"/>
      <c r="L15052" s="554"/>
      <c r="M15052" s="554"/>
      <c r="N15052" s="154"/>
    </row>
    <row r="15053" spans="2:15" ht="20.25" customHeight="1">
      <c r="B15053" s="50" t="e">
        <f>IF((#REF!+#REF!+H15053)&lt;&gt;0,"a","b")</f>
        <v>#REF!</v>
      </c>
      <c r="C15053" s="54">
        <v>5</v>
      </c>
      <c r="D15053" s="54"/>
      <c r="F15053" s="89"/>
      <c r="G15053" s="95" t="s">
        <v>297</v>
      </c>
      <c r="H15053" s="556">
        <f t="shared" si="8810"/>
        <v>0</v>
      </c>
      <c r="I15053" s="554"/>
      <c r="J15053" s="554"/>
      <c r="K15053" s="554"/>
      <c r="L15053" s="554"/>
      <c r="M15053" s="554"/>
      <c r="N15053" s="154"/>
    </row>
    <row r="15054" spans="2:15" ht="20.25" customHeight="1">
      <c r="B15054" s="50" t="e">
        <f>IF((#REF!+#REF!+H15054)&lt;&gt;0,"a","b")</f>
        <v>#REF!</v>
      </c>
      <c r="C15054" s="54">
        <v>4</v>
      </c>
      <c r="D15054" s="54"/>
      <c r="F15054" s="89"/>
      <c r="G15054" s="93" t="s">
        <v>373</v>
      </c>
      <c r="H15054" s="566">
        <f t="shared" si="8810"/>
        <v>0</v>
      </c>
      <c r="I15054" s="565">
        <f t="shared" ref="I15054:K15054" si="8848">SUM(I15055:I15056)</f>
        <v>0</v>
      </c>
      <c r="J15054" s="565">
        <f t="shared" si="8848"/>
        <v>0</v>
      </c>
      <c r="K15054" s="565">
        <f t="shared" si="8848"/>
        <v>0</v>
      </c>
      <c r="L15054" s="565">
        <f t="shared" ref="L15054:N15054" si="8849">SUM(L15055:L15056)</f>
        <v>0</v>
      </c>
      <c r="M15054" s="565">
        <f t="shared" si="8849"/>
        <v>0</v>
      </c>
      <c r="N15054" s="151">
        <f t="shared" si="8849"/>
        <v>0</v>
      </c>
      <c r="O15054" s="60" t="s">
        <v>71</v>
      </c>
    </row>
    <row r="15055" spans="2:15" ht="20.25" customHeight="1">
      <c r="B15055" s="50" t="e">
        <f>IF((#REF!+#REF!+H15055)&lt;&gt;0,"a","b")</f>
        <v>#REF!</v>
      </c>
      <c r="C15055" s="54">
        <v>5</v>
      </c>
      <c r="D15055" s="54"/>
      <c r="F15055" s="89"/>
      <c r="G15055" s="95" t="s">
        <v>371</v>
      </c>
      <c r="H15055" s="556">
        <f t="shared" si="8810"/>
        <v>0</v>
      </c>
      <c r="I15055" s="554"/>
      <c r="J15055" s="554"/>
      <c r="K15055" s="554"/>
      <c r="L15055" s="554"/>
      <c r="M15055" s="554"/>
      <c r="N15055" s="154"/>
    </row>
    <row r="15056" spans="2:15" ht="20.25" customHeight="1">
      <c r="B15056" s="50" t="e">
        <f>IF((#REF!+#REF!+H15056)&lt;&gt;0,"a","b")</f>
        <v>#REF!</v>
      </c>
      <c r="C15056" s="54">
        <v>5</v>
      </c>
      <c r="D15056" s="54"/>
      <c r="F15056" s="89"/>
      <c r="G15056" s="95" t="s">
        <v>297</v>
      </c>
      <c r="H15056" s="556">
        <f t="shared" si="8810"/>
        <v>0</v>
      </c>
      <c r="I15056" s="554"/>
      <c r="J15056" s="554"/>
      <c r="K15056" s="554"/>
      <c r="L15056" s="554"/>
      <c r="M15056" s="554"/>
      <c r="N15056" s="154"/>
    </row>
    <row r="15057" spans="2:15" ht="20.25" customHeight="1">
      <c r="B15057" s="50" t="e">
        <f>IF((#REF!+#REF!+H15057)&lt;&gt;0,"a","b")</f>
        <v>#REF!</v>
      </c>
      <c r="C15057" s="54">
        <v>3</v>
      </c>
      <c r="D15057" s="54"/>
      <c r="F15057" s="89"/>
      <c r="G15057" s="90" t="s">
        <v>299</v>
      </c>
      <c r="H15057" s="566">
        <f t="shared" si="8810"/>
        <v>0</v>
      </c>
      <c r="I15057" s="564">
        <f t="shared" ref="I15057:N15057" si="8850">I15058+I15061+I15064</f>
        <v>0</v>
      </c>
      <c r="J15057" s="564">
        <f t="shared" si="8850"/>
        <v>0</v>
      </c>
      <c r="K15057" s="564">
        <f t="shared" si="8850"/>
        <v>0</v>
      </c>
      <c r="L15057" s="564">
        <f t="shared" si="8850"/>
        <v>0</v>
      </c>
      <c r="M15057" s="564">
        <f t="shared" si="8850"/>
        <v>0</v>
      </c>
      <c r="N15057" s="150">
        <f t="shared" si="8850"/>
        <v>0</v>
      </c>
      <c r="O15057" s="60" t="s">
        <v>71</v>
      </c>
    </row>
    <row r="15058" spans="2:15" ht="20.25" customHeight="1">
      <c r="B15058" s="50" t="e">
        <f>IF((#REF!+#REF!+H15058)&lt;&gt;0,"a","b")</f>
        <v>#REF!</v>
      </c>
      <c r="C15058" s="54">
        <v>4</v>
      </c>
      <c r="D15058" s="54"/>
      <c r="F15058" s="89"/>
      <c r="G15058" s="93" t="s">
        <v>374</v>
      </c>
      <c r="H15058" s="566">
        <f t="shared" si="8810"/>
        <v>0</v>
      </c>
      <c r="I15058" s="565">
        <f t="shared" ref="I15058:K15058" si="8851">SUM(I15059:I15060)</f>
        <v>0</v>
      </c>
      <c r="J15058" s="565">
        <f t="shared" si="8851"/>
        <v>0</v>
      </c>
      <c r="K15058" s="565">
        <f t="shared" si="8851"/>
        <v>0</v>
      </c>
      <c r="L15058" s="565">
        <f t="shared" ref="L15058:N15058" si="8852">SUM(L15059:L15060)</f>
        <v>0</v>
      </c>
      <c r="M15058" s="565">
        <f t="shared" si="8852"/>
        <v>0</v>
      </c>
      <c r="N15058" s="151">
        <f t="shared" si="8852"/>
        <v>0</v>
      </c>
      <c r="O15058" s="60" t="s">
        <v>71</v>
      </c>
    </row>
    <row r="15059" spans="2:15" ht="20.25" customHeight="1">
      <c r="B15059" s="50" t="e">
        <f>IF((#REF!+#REF!+H15059)&lt;&gt;0,"a","b")</f>
        <v>#REF!</v>
      </c>
      <c r="C15059" s="54">
        <v>5</v>
      </c>
      <c r="D15059" s="54"/>
      <c r="F15059" s="89"/>
      <c r="G15059" s="95" t="s">
        <v>375</v>
      </c>
      <c r="H15059" s="556">
        <f t="shared" si="8810"/>
        <v>0</v>
      </c>
      <c r="I15059" s="554"/>
      <c r="J15059" s="554"/>
      <c r="K15059" s="554"/>
      <c r="L15059" s="554"/>
      <c r="M15059" s="554"/>
      <c r="N15059" s="154"/>
    </row>
    <row r="15060" spans="2:15" ht="20.25" customHeight="1">
      <c r="B15060" s="50" t="e">
        <f>IF((#REF!+#REF!+H15060)&lt;&gt;0,"a","b")</f>
        <v>#REF!</v>
      </c>
      <c r="C15060" s="54">
        <v>5</v>
      </c>
      <c r="D15060" s="54"/>
      <c r="F15060" s="89"/>
      <c r="G15060" s="95" t="s">
        <v>376</v>
      </c>
      <c r="H15060" s="556">
        <f t="shared" si="8810"/>
        <v>0</v>
      </c>
      <c r="I15060" s="554"/>
      <c r="J15060" s="554"/>
      <c r="K15060" s="554"/>
      <c r="L15060" s="554"/>
      <c r="M15060" s="554"/>
      <c r="N15060" s="154"/>
    </row>
    <row r="15061" spans="2:15" ht="20.25" customHeight="1">
      <c r="B15061" s="50" t="e">
        <f>IF((#REF!+#REF!+H15061)&lt;&gt;0,"a","b")</f>
        <v>#REF!</v>
      </c>
      <c r="C15061" s="54">
        <v>4</v>
      </c>
      <c r="D15061" s="54"/>
      <c r="F15061" s="89"/>
      <c r="G15061" s="93" t="s">
        <v>377</v>
      </c>
      <c r="H15061" s="566">
        <f t="shared" si="8810"/>
        <v>0</v>
      </c>
      <c r="I15061" s="565">
        <f t="shared" ref="I15061:K15061" si="8853">SUM(I15062:I15063)</f>
        <v>0</v>
      </c>
      <c r="J15061" s="565">
        <f t="shared" si="8853"/>
        <v>0</v>
      </c>
      <c r="K15061" s="565">
        <f t="shared" si="8853"/>
        <v>0</v>
      </c>
      <c r="L15061" s="565">
        <f t="shared" ref="L15061:N15061" si="8854">SUM(L15062:L15063)</f>
        <v>0</v>
      </c>
      <c r="M15061" s="565">
        <f t="shared" si="8854"/>
        <v>0</v>
      </c>
      <c r="N15061" s="151">
        <f t="shared" si="8854"/>
        <v>0</v>
      </c>
      <c r="O15061" s="60" t="s">
        <v>71</v>
      </c>
    </row>
    <row r="15062" spans="2:15" ht="20.25" customHeight="1">
      <c r="B15062" s="50" t="e">
        <f>IF((#REF!+#REF!+H15062)&lt;&gt;0,"a","b")</f>
        <v>#REF!</v>
      </c>
      <c r="C15062" s="54">
        <v>5</v>
      </c>
      <c r="D15062" s="54"/>
      <c r="F15062" s="89"/>
      <c r="G15062" s="95" t="s">
        <v>375</v>
      </c>
      <c r="H15062" s="556">
        <f t="shared" si="8810"/>
        <v>0</v>
      </c>
      <c r="I15062" s="554"/>
      <c r="J15062" s="554"/>
      <c r="K15062" s="554"/>
      <c r="L15062" s="554"/>
      <c r="M15062" s="554"/>
      <c r="N15062" s="154"/>
    </row>
    <row r="15063" spans="2:15" ht="20.25" customHeight="1">
      <c r="B15063" s="50" t="e">
        <f>IF((#REF!+#REF!+H15063)&lt;&gt;0,"a","b")</f>
        <v>#REF!</v>
      </c>
      <c r="C15063" s="54">
        <v>5</v>
      </c>
      <c r="D15063" s="54"/>
      <c r="F15063" s="89"/>
      <c r="G15063" s="95" t="s">
        <v>376</v>
      </c>
      <c r="H15063" s="552">
        <f t="shared" si="8810"/>
        <v>0</v>
      </c>
      <c r="I15063" s="554"/>
      <c r="J15063" s="554"/>
      <c r="K15063" s="554"/>
      <c r="L15063" s="554"/>
      <c r="M15063" s="554"/>
      <c r="N15063" s="154"/>
    </row>
    <row r="15064" spans="2:15" ht="20.25" customHeight="1">
      <c r="B15064" s="50" t="e">
        <f>IF((#REF!+#REF!+H15064)&lt;&gt;0,"a","b")</f>
        <v>#REF!</v>
      </c>
      <c r="C15064" s="54">
        <v>4</v>
      </c>
      <c r="D15064" s="54"/>
      <c r="F15064" s="89"/>
      <c r="G15064" s="93" t="s">
        <v>300</v>
      </c>
      <c r="H15064" s="563">
        <f t="shared" si="8810"/>
        <v>0</v>
      </c>
      <c r="I15064" s="565">
        <f t="shared" ref="I15064:K15064" si="8855">SUM(I15065:I15066)</f>
        <v>0</v>
      </c>
      <c r="J15064" s="565">
        <f t="shared" si="8855"/>
        <v>0</v>
      </c>
      <c r="K15064" s="565">
        <f t="shared" si="8855"/>
        <v>0</v>
      </c>
      <c r="L15064" s="565">
        <f t="shared" ref="L15064:N15064" si="8856">SUM(L15065:L15066)</f>
        <v>0</v>
      </c>
      <c r="M15064" s="565">
        <f t="shared" si="8856"/>
        <v>0</v>
      </c>
      <c r="N15064" s="151">
        <f t="shared" si="8856"/>
        <v>0</v>
      </c>
      <c r="O15064" s="60" t="s">
        <v>71</v>
      </c>
    </row>
    <row r="15065" spans="2:15" ht="20.25" customHeight="1">
      <c r="B15065" s="50" t="e">
        <f>IF((#REF!+#REF!+H15065)&lt;&gt;0,"a","b")</f>
        <v>#REF!</v>
      </c>
      <c r="C15065" s="54">
        <v>5</v>
      </c>
      <c r="D15065" s="54"/>
      <c r="F15065" s="89"/>
      <c r="G15065" s="95" t="s">
        <v>375</v>
      </c>
      <c r="H15065" s="552">
        <f t="shared" si="8810"/>
        <v>0</v>
      </c>
      <c r="I15065" s="554"/>
      <c r="J15065" s="554"/>
      <c r="K15065" s="554"/>
      <c r="L15065" s="554"/>
      <c r="M15065" s="554"/>
      <c r="N15065" s="154"/>
    </row>
    <row r="15066" spans="2:15" ht="20.25" customHeight="1">
      <c r="B15066" s="50" t="e">
        <f>IF((#REF!+#REF!+H15066)&lt;&gt;0,"a","b")</f>
        <v>#REF!</v>
      </c>
      <c r="C15066" s="54">
        <v>5</v>
      </c>
      <c r="D15066" s="54"/>
      <c r="F15066" s="89"/>
      <c r="G15066" s="95" t="s">
        <v>376</v>
      </c>
      <c r="H15066" s="552">
        <f t="shared" si="8810"/>
        <v>0</v>
      </c>
      <c r="I15066" s="554"/>
      <c r="J15066" s="554"/>
      <c r="K15066" s="554"/>
      <c r="L15066" s="554"/>
      <c r="M15066" s="554"/>
      <c r="N15066" s="154"/>
    </row>
    <row r="15067" spans="2:15" ht="20.25" customHeight="1">
      <c r="B15067" s="50" t="e">
        <f>IF((#REF!+#REF!+H15067)&lt;&gt;0,"a","b")</f>
        <v>#REF!</v>
      </c>
      <c r="C15067" s="54">
        <v>3</v>
      </c>
      <c r="D15067" s="54"/>
      <c r="F15067" s="89"/>
      <c r="G15067" s="90" t="s">
        <v>298</v>
      </c>
      <c r="H15067" s="363">
        <f t="shared" si="8810"/>
        <v>0</v>
      </c>
      <c r="I15067" s="381">
        <f t="shared" ref="I15067:N15067" si="8857">I15068+I15069</f>
        <v>0</v>
      </c>
      <c r="J15067" s="381">
        <f t="shared" si="8857"/>
        <v>0</v>
      </c>
      <c r="K15067" s="381">
        <f t="shared" si="8857"/>
        <v>0</v>
      </c>
      <c r="L15067" s="381">
        <f t="shared" si="8857"/>
        <v>0</v>
      </c>
      <c r="M15067" s="381">
        <f t="shared" si="8857"/>
        <v>0</v>
      </c>
      <c r="N15067" s="150">
        <f t="shared" si="8857"/>
        <v>0</v>
      </c>
      <c r="O15067" s="60" t="s">
        <v>71</v>
      </c>
    </row>
    <row r="15068" spans="2:15" ht="20.25" customHeight="1">
      <c r="B15068" s="50" t="e">
        <f>IF((#REF!+#REF!+H15068)&lt;&gt;0,"a","b")</f>
        <v>#REF!</v>
      </c>
      <c r="C15068" s="54">
        <v>4</v>
      </c>
      <c r="D15068" s="54"/>
      <c r="F15068" s="89"/>
      <c r="G15068" s="93" t="s">
        <v>378</v>
      </c>
      <c r="H15068" s="552">
        <f t="shared" si="8810"/>
        <v>0</v>
      </c>
      <c r="I15068" s="555"/>
      <c r="J15068" s="555"/>
      <c r="K15068" s="555"/>
      <c r="L15068" s="555"/>
      <c r="M15068" s="555"/>
      <c r="N15068" s="153"/>
    </row>
    <row r="15069" spans="2:15" ht="20.25" customHeight="1">
      <c r="B15069" s="50" t="e">
        <f>IF((#REF!+#REF!+H15069)&lt;&gt;0,"a","b")</f>
        <v>#REF!</v>
      </c>
      <c r="C15069" s="54">
        <v>4</v>
      </c>
      <c r="D15069" s="54"/>
      <c r="F15069" s="89"/>
      <c r="G15069" s="93" t="s">
        <v>379</v>
      </c>
      <c r="H15069" s="363">
        <f t="shared" si="8810"/>
        <v>0</v>
      </c>
      <c r="I15069" s="382">
        <f t="shared" ref="I15069:N15069" si="8858">I15070+I15089</f>
        <v>0</v>
      </c>
      <c r="J15069" s="382">
        <f t="shared" si="8858"/>
        <v>0</v>
      </c>
      <c r="K15069" s="382">
        <f t="shared" si="8858"/>
        <v>0</v>
      </c>
      <c r="L15069" s="382">
        <f t="shared" si="8858"/>
        <v>0</v>
      </c>
      <c r="M15069" s="382">
        <f t="shared" si="8858"/>
        <v>0</v>
      </c>
      <c r="N15069" s="151">
        <f t="shared" si="8858"/>
        <v>0</v>
      </c>
      <c r="O15069" s="60" t="s">
        <v>71</v>
      </c>
    </row>
    <row r="15070" spans="2:15" ht="20.25" customHeight="1">
      <c r="B15070" s="50" t="e">
        <f>IF((#REF!+#REF!+H15070)&lt;&gt;0,"a","b")</f>
        <v>#REF!</v>
      </c>
      <c r="C15070" s="54">
        <v>5</v>
      </c>
      <c r="D15070" s="54"/>
      <c r="F15070" s="89"/>
      <c r="G15070" s="95" t="s">
        <v>380</v>
      </c>
      <c r="H15070" s="363">
        <f t="shared" si="8810"/>
        <v>0</v>
      </c>
      <c r="I15070" s="383">
        <f t="shared" ref="I15070:K15070" si="8859">SUM(I15071:I15088)</f>
        <v>0</v>
      </c>
      <c r="J15070" s="383">
        <f t="shared" si="8859"/>
        <v>0</v>
      </c>
      <c r="K15070" s="383">
        <f t="shared" si="8859"/>
        <v>0</v>
      </c>
      <c r="L15070" s="383">
        <f t="shared" ref="L15070:N15070" si="8860">SUM(L15071:L15088)</f>
        <v>0</v>
      </c>
      <c r="M15070" s="383">
        <f t="shared" si="8860"/>
        <v>0</v>
      </c>
      <c r="N15070" s="157">
        <f t="shared" si="8860"/>
        <v>0</v>
      </c>
      <c r="O15070" s="60" t="s">
        <v>71</v>
      </c>
    </row>
    <row r="15071" spans="2:15" ht="45" customHeight="1">
      <c r="B15071" s="50" t="e">
        <f>IF((#REF!+#REF!+H15071)&lt;&gt;0,"a","b")</f>
        <v>#REF!</v>
      </c>
      <c r="C15071" s="54">
        <v>6</v>
      </c>
      <c r="D15071" s="54"/>
      <c r="F15071" s="89"/>
      <c r="G15071" s="97" t="s">
        <v>308</v>
      </c>
      <c r="H15071" s="552">
        <f t="shared" si="8810"/>
        <v>0</v>
      </c>
      <c r="I15071" s="553"/>
      <c r="J15071" s="553"/>
      <c r="K15071" s="553"/>
      <c r="L15071" s="553"/>
      <c r="M15071" s="553"/>
      <c r="N15071" s="138"/>
    </row>
    <row r="15072" spans="2:15" ht="20.25" customHeight="1">
      <c r="B15072" s="50" t="e">
        <f>IF((#REF!+#REF!+H15072)&lt;&gt;0,"a","b")</f>
        <v>#REF!</v>
      </c>
      <c r="C15072" s="54">
        <v>6</v>
      </c>
      <c r="D15072" s="54"/>
      <c r="F15072" s="89"/>
      <c r="G15072" s="97" t="s">
        <v>381</v>
      </c>
      <c r="H15072" s="552">
        <f t="shared" si="8810"/>
        <v>0</v>
      </c>
      <c r="I15072" s="553"/>
      <c r="J15072" s="553"/>
      <c r="K15072" s="553"/>
      <c r="L15072" s="553"/>
      <c r="M15072" s="553"/>
      <c r="N15072" s="138"/>
    </row>
    <row r="15073" spans="2:14" ht="20.25" customHeight="1">
      <c r="B15073" s="50" t="e">
        <f>IF((#REF!+#REF!+H15073)&lt;&gt;0,"a","b")</f>
        <v>#REF!</v>
      </c>
      <c r="C15073" s="54">
        <v>6</v>
      </c>
      <c r="D15073" s="54"/>
      <c r="F15073" s="89"/>
      <c r="G15073" s="97" t="s">
        <v>382</v>
      </c>
      <c r="H15073" s="552">
        <f t="shared" si="8810"/>
        <v>0</v>
      </c>
      <c r="I15073" s="553"/>
      <c r="J15073" s="553"/>
      <c r="K15073" s="553"/>
      <c r="L15073" s="553"/>
      <c r="M15073" s="553"/>
      <c r="N15073" s="138"/>
    </row>
    <row r="15074" spans="2:14" ht="20.25" customHeight="1">
      <c r="B15074" s="50" t="e">
        <f>IF((#REF!+#REF!+H15074)&lt;&gt;0,"a","b")</f>
        <v>#REF!</v>
      </c>
      <c r="C15074" s="54">
        <v>6</v>
      </c>
      <c r="D15074" s="54"/>
      <c r="F15074" s="89"/>
      <c r="G15074" s="97" t="s">
        <v>309</v>
      </c>
      <c r="H15074" s="552">
        <f t="shared" si="8810"/>
        <v>0</v>
      </c>
      <c r="I15074" s="553"/>
      <c r="J15074" s="553"/>
      <c r="K15074" s="553"/>
      <c r="L15074" s="553"/>
      <c r="M15074" s="553"/>
      <c r="N15074" s="138"/>
    </row>
    <row r="15075" spans="2:14" ht="20.25" customHeight="1">
      <c r="B15075" s="50" t="e">
        <f>IF((#REF!+#REF!+H15075)&lt;&gt;0,"a","b")</f>
        <v>#REF!</v>
      </c>
      <c r="C15075" s="54">
        <v>6</v>
      </c>
      <c r="D15075" s="54"/>
      <c r="F15075" s="89"/>
      <c r="G15075" s="97" t="s">
        <v>310</v>
      </c>
      <c r="H15075" s="556">
        <f t="shared" si="8810"/>
        <v>0</v>
      </c>
      <c r="I15075" s="553"/>
      <c r="J15075" s="553"/>
      <c r="K15075" s="553"/>
      <c r="L15075" s="553"/>
      <c r="M15075" s="553"/>
      <c r="N15075" s="138"/>
    </row>
    <row r="15076" spans="2:14" ht="20.25" customHeight="1">
      <c r="B15076" s="50" t="e">
        <f>IF((#REF!+#REF!+H15076)&lt;&gt;0,"a","b")</f>
        <v>#REF!</v>
      </c>
      <c r="C15076" s="54">
        <v>6</v>
      </c>
      <c r="D15076" s="54"/>
      <c r="F15076" s="89"/>
      <c r="G15076" s="97" t="s">
        <v>383</v>
      </c>
      <c r="H15076" s="556">
        <f t="shared" si="8810"/>
        <v>0</v>
      </c>
      <c r="I15076" s="553"/>
      <c r="J15076" s="553"/>
      <c r="K15076" s="553"/>
      <c r="L15076" s="553"/>
      <c r="M15076" s="553"/>
      <c r="N15076" s="138"/>
    </row>
    <row r="15077" spans="2:14" ht="20.25" customHeight="1">
      <c r="B15077" s="50" t="e">
        <f>IF((#REF!+#REF!+H15077)&lt;&gt;0,"a","b")</f>
        <v>#REF!</v>
      </c>
      <c r="C15077" s="54">
        <v>6</v>
      </c>
      <c r="D15077" s="54"/>
      <c r="F15077" s="89"/>
      <c r="G15077" s="97" t="s">
        <v>384</v>
      </c>
      <c r="H15077" s="556">
        <f t="shared" si="8810"/>
        <v>0</v>
      </c>
      <c r="I15077" s="553"/>
      <c r="J15077" s="553"/>
      <c r="K15077" s="553"/>
      <c r="L15077" s="553"/>
      <c r="M15077" s="553"/>
      <c r="N15077" s="138"/>
    </row>
    <row r="15078" spans="2:14" ht="20.25" customHeight="1">
      <c r="B15078" s="50" t="e">
        <f>IF((#REF!+#REF!+H15078)&lt;&gt;0,"a","b")</f>
        <v>#REF!</v>
      </c>
      <c r="C15078" s="54">
        <v>6</v>
      </c>
      <c r="D15078" s="54"/>
      <c r="F15078" s="89"/>
      <c r="G15078" s="97" t="s">
        <v>311</v>
      </c>
      <c r="H15078" s="556">
        <f t="shared" si="8810"/>
        <v>0</v>
      </c>
      <c r="I15078" s="553"/>
      <c r="J15078" s="553"/>
      <c r="K15078" s="553"/>
      <c r="L15078" s="553"/>
      <c r="M15078" s="553"/>
      <c r="N15078" s="138"/>
    </row>
    <row r="15079" spans="2:14" ht="20.25" customHeight="1">
      <c r="B15079" s="50" t="e">
        <f>IF((#REF!+#REF!+H15079)&lt;&gt;0,"a","b")</f>
        <v>#REF!</v>
      </c>
      <c r="C15079" s="54">
        <v>6</v>
      </c>
      <c r="D15079" s="54"/>
      <c r="F15079" s="89"/>
      <c r="G15079" s="97" t="s">
        <v>312</v>
      </c>
      <c r="H15079" s="556">
        <f t="shared" si="8810"/>
        <v>0</v>
      </c>
      <c r="I15079" s="553"/>
      <c r="J15079" s="553"/>
      <c r="K15079" s="553"/>
      <c r="L15079" s="553"/>
      <c r="M15079" s="553"/>
      <c r="N15079" s="138"/>
    </row>
    <row r="15080" spans="2:14" ht="20.25" customHeight="1">
      <c r="B15080" s="50" t="e">
        <f>IF((#REF!+#REF!+H15080)&lt;&gt;0,"a","b")</f>
        <v>#REF!</v>
      </c>
      <c r="C15080" s="54">
        <v>6</v>
      </c>
      <c r="D15080" s="54"/>
      <c r="F15080" s="89"/>
      <c r="G15080" s="97" t="s">
        <v>313</v>
      </c>
      <c r="H15080" s="556">
        <f t="shared" si="8810"/>
        <v>0</v>
      </c>
      <c r="I15080" s="553"/>
      <c r="J15080" s="553"/>
      <c r="K15080" s="553"/>
      <c r="L15080" s="553"/>
      <c r="M15080" s="553"/>
      <c r="N15080" s="138"/>
    </row>
    <row r="15081" spans="2:14" ht="20.25" customHeight="1">
      <c r="B15081" s="50" t="e">
        <f>IF((#REF!+#REF!+H15081)&lt;&gt;0,"a","b")</f>
        <v>#REF!</v>
      </c>
      <c r="C15081" s="54">
        <v>6</v>
      </c>
      <c r="D15081" s="54"/>
      <c r="F15081" s="89"/>
      <c r="G15081" s="97" t="s">
        <v>314</v>
      </c>
      <c r="H15081" s="556">
        <f t="shared" si="8810"/>
        <v>0</v>
      </c>
      <c r="I15081" s="553"/>
      <c r="J15081" s="553"/>
      <c r="K15081" s="553"/>
      <c r="L15081" s="553"/>
      <c r="M15081" s="553"/>
      <c r="N15081" s="138"/>
    </row>
    <row r="15082" spans="2:14" ht="20.25" customHeight="1">
      <c r="B15082" s="50" t="e">
        <f>IF((#REF!+#REF!+H15082)&lt;&gt;0,"a","b")</f>
        <v>#REF!</v>
      </c>
      <c r="C15082" s="54">
        <v>6</v>
      </c>
      <c r="D15082" s="54"/>
      <c r="F15082" s="89"/>
      <c r="G15082" s="97" t="s">
        <v>315</v>
      </c>
      <c r="H15082" s="556">
        <f t="shared" si="8810"/>
        <v>0</v>
      </c>
      <c r="I15082" s="553"/>
      <c r="J15082" s="553"/>
      <c r="K15082" s="553"/>
      <c r="L15082" s="553"/>
      <c r="M15082" s="553"/>
      <c r="N15082" s="138"/>
    </row>
    <row r="15083" spans="2:14" ht="20.25" customHeight="1">
      <c r="B15083" s="50" t="e">
        <f>IF((#REF!+#REF!+H15083)&lt;&gt;0,"a","b")</f>
        <v>#REF!</v>
      </c>
      <c r="C15083" s="54">
        <v>6</v>
      </c>
      <c r="D15083" s="54"/>
      <c r="F15083" s="89"/>
      <c r="G15083" s="97" t="s">
        <v>316</v>
      </c>
      <c r="H15083" s="556">
        <f t="shared" si="8810"/>
        <v>0</v>
      </c>
      <c r="I15083" s="553"/>
      <c r="J15083" s="553"/>
      <c r="K15083" s="553"/>
      <c r="L15083" s="553"/>
      <c r="M15083" s="553"/>
      <c r="N15083" s="138"/>
    </row>
    <row r="15084" spans="2:14" ht="36" customHeight="1">
      <c r="B15084" s="50" t="e">
        <f>IF((#REF!+#REF!+H15084)&lt;&gt;0,"a","b")</f>
        <v>#REF!</v>
      </c>
      <c r="C15084" s="54">
        <v>6</v>
      </c>
      <c r="D15084" s="54"/>
      <c r="F15084" s="89"/>
      <c r="G15084" s="97" t="s">
        <v>317</v>
      </c>
      <c r="H15084" s="556">
        <f t="shared" si="8810"/>
        <v>0</v>
      </c>
      <c r="I15084" s="553"/>
      <c r="J15084" s="553"/>
      <c r="K15084" s="553"/>
      <c r="L15084" s="553"/>
      <c r="M15084" s="553"/>
      <c r="N15084" s="138"/>
    </row>
    <row r="15085" spans="2:14" ht="48.75" customHeight="1">
      <c r="B15085" s="50" t="e">
        <f>IF((#REF!+#REF!+H15085)&lt;&gt;0,"a","b")</f>
        <v>#REF!</v>
      </c>
      <c r="C15085" s="54">
        <v>6</v>
      </c>
      <c r="D15085" s="54"/>
      <c r="F15085" s="89"/>
      <c r="G15085" s="97" t="s">
        <v>318</v>
      </c>
      <c r="H15085" s="556">
        <f t="shared" si="8810"/>
        <v>0</v>
      </c>
      <c r="I15085" s="553"/>
      <c r="J15085" s="553"/>
      <c r="K15085" s="553"/>
      <c r="L15085" s="553"/>
      <c r="M15085" s="553"/>
      <c r="N15085" s="138"/>
    </row>
    <row r="15086" spans="2:14" ht="24.75" customHeight="1">
      <c r="B15086" s="50" t="e">
        <f>IF((#REF!+#REF!+H15086)&lt;&gt;0,"a","b")</f>
        <v>#REF!</v>
      </c>
      <c r="C15086" s="54">
        <v>6</v>
      </c>
      <c r="D15086" s="54"/>
      <c r="F15086" s="89"/>
      <c r="G15086" s="97" t="s">
        <v>319</v>
      </c>
      <c r="H15086" s="556">
        <f t="shared" si="8810"/>
        <v>0</v>
      </c>
      <c r="I15086" s="553"/>
      <c r="J15086" s="553"/>
      <c r="K15086" s="553"/>
      <c r="L15086" s="553"/>
      <c r="M15086" s="553"/>
      <c r="N15086" s="138"/>
    </row>
    <row r="15087" spans="2:14" ht="24" customHeight="1">
      <c r="B15087" s="50" t="e">
        <f>IF((#REF!+#REF!+H15087)&lt;&gt;0,"a","b")</f>
        <v>#REF!</v>
      </c>
      <c r="C15087" s="54">
        <v>6</v>
      </c>
      <c r="D15087" s="54"/>
      <c r="F15087" s="89"/>
      <c r="G15087" s="97" t="s">
        <v>320</v>
      </c>
      <c r="H15087" s="556">
        <f t="shared" si="8810"/>
        <v>0</v>
      </c>
      <c r="I15087" s="553"/>
      <c r="J15087" s="553"/>
      <c r="K15087" s="553"/>
      <c r="L15087" s="553"/>
      <c r="M15087" s="553"/>
      <c r="N15087" s="138"/>
    </row>
    <row r="15088" spans="2:14" ht="36.75" customHeight="1">
      <c r="B15088" s="50" t="e">
        <f>IF((#REF!+#REF!+H15088)&lt;&gt;0,"a","b")</f>
        <v>#REF!</v>
      </c>
      <c r="C15088" s="54">
        <v>6</v>
      </c>
      <c r="D15088" s="54"/>
      <c r="F15088" s="89"/>
      <c r="G15088" s="97" t="s">
        <v>321</v>
      </c>
      <c r="H15088" s="364">
        <f t="shared" si="8810"/>
        <v>0</v>
      </c>
      <c r="I15088" s="384"/>
      <c r="J15088" s="384"/>
      <c r="K15088" s="384"/>
      <c r="L15088" s="384"/>
      <c r="M15088" s="384"/>
      <c r="N15088" s="138"/>
    </row>
    <row r="15089" spans="2:17" ht="24.75" customHeight="1">
      <c r="B15089" s="50" t="e">
        <f>IF((#REF!+#REF!+H15089)&lt;&gt;0,"a","b")</f>
        <v>#REF!</v>
      </c>
      <c r="C15089" s="54">
        <v>5</v>
      </c>
      <c r="D15089" s="54"/>
      <c r="F15089" s="89"/>
      <c r="G15089" s="95" t="s">
        <v>286</v>
      </c>
      <c r="H15089" s="556">
        <f t="shared" si="8810"/>
        <v>0</v>
      </c>
      <c r="I15089" s="554"/>
      <c r="J15089" s="554"/>
      <c r="K15089" s="554"/>
      <c r="L15089" s="554"/>
      <c r="M15089" s="554"/>
      <c r="N15089" s="154"/>
    </row>
    <row r="15090" spans="2:17" ht="20.25" customHeight="1">
      <c r="B15090" s="50" t="e">
        <f>IF((#REF!+#REF!+H15090)&lt;&gt;0,"a","b")</f>
        <v>#REF!</v>
      </c>
      <c r="C15090" s="54">
        <v>2</v>
      </c>
      <c r="D15090" s="68" t="s">
        <v>663</v>
      </c>
      <c r="E15090" s="45">
        <v>7081</v>
      </c>
      <c r="F15090" s="89"/>
      <c r="G15090" s="106" t="s">
        <v>385</v>
      </c>
      <c r="H15090" s="566">
        <f t="shared" si="8810"/>
        <v>0</v>
      </c>
      <c r="I15090" s="573">
        <f t="shared" ref="I15090:N15090" si="8861">I15091+I15138+I15146+I15145</f>
        <v>0</v>
      </c>
      <c r="J15090" s="573">
        <f t="shared" si="8861"/>
        <v>0</v>
      </c>
      <c r="K15090" s="573">
        <f t="shared" si="8861"/>
        <v>0</v>
      </c>
      <c r="L15090" s="573">
        <f t="shared" si="8861"/>
        <v>0</v>
      </c>
      <c r="M15090" s="573">
        <f t="shared" si="8861"/>
        <v>0</v>
      </c>
      <c r="N15090" s="149">
        <f t="shared" si="8861"/>
        <v>0</v>
      </c>
      <c r="O15090" s="60" t="s">
        <v>71</v>
      </c>
      <c r="Q15090" s="49" t="s">
        <v>47</v>
      </c>
    </row>
    <row r="15091" spans="2:17" ht="20.25" customHeight="1">
      <c r="B15091" s="50" t="e">
        <f>IF((#REF!+#REF!+H15091)&lt;&gt;0,"a","b")</f>
        <v>#REF!</v>
      </c>
      <c r="C15091" s="54">
        <v>3</v>
      </c>
      <c r="D15091" s="54"/>
      <c r="F15091" s="89"/>
      <c r="G15091" s="108" t="s">
        <v>386</v>
      </c>
      <c r="H15091" s="566">
        <f t="shared" si="8810"/>
        <v>0</v>
      </c>
      <c r="I15091" s="570">
        <f t="shared" ref="I15091:N15091" si="8862">I15092+I15104+I15133</f>
        <v>0</v>
      </c>
      <c r="J15091" s="570">
        <f t="shared" si="8862"/>
        <v>0</v>
      </c>
      <c r="K15091" s="570">
        <f t="shared" si="8862"/>
        <v>0</v>
      </c>
      <c r="L15091" s="570">
        <f t="shared" si="8862"/>
        <v>0</v>
      </c>
      <c r="M15091" s="570">
        <f t="shared" si="8862"/>
        <v>0</v>
      </c>
      <c r="N15091" s="140">
        <f t="shared" si="8862"/>
        <v>0</v>
      </c>
      <c r="O15091" s="60" t="s">
        <v>71</v>
      </c>
      <c r="Q15091" s="49" t="s">
        <v>47</v>
      </c>
    </row>
    <row r="15092" spans="2:17" ht="20.25" customHeight="1">
      <c r="B15092" s="50" t="e">
        <f>IF((#REF!+#REF!+H15092)&lt;&gt;0,"a","b")</f>
        <v>#REF!</v>
      </c>
      <c r="C15092" s="54">
        <v>4</v>
      </c>
      <c r="D15092" s="54"/>
      <c r="F15092" s="89"/>
      <c r="G15092" s="93" t="s">
        <v>387</v>
      </c>
      <c r="H15092" s="566">
        <f t="shared" si="8810"/>
        <v>0</v>
      </c>
      <c r="I15092" s="567">
        <f t="shared" ref="I15092:N15092" si="8863">I15093+I15094+I15095+I15096+I15097+I15098+I15099+I15100+I15101+I15102+I15103</f>
        <v>0</v>
      </c>
      <c r="J15092" s="567">
        <f t="shared" si="8863"/>
        <v>0</v>
      </c>
      <c r="K15092" s="567">
        <f t="shared" si="8863"/>
        <v>0</v>
      </c>
      <c r="L15092" s="567">
        <f t="shared" si="8863"/>
        <v>0</v>
      </c>
      <c r="M15092" s="567">
        <f t="shared" si="8863"/>
        <v>0</v>
      </c>
      <c r="N15092" s="137">
        <f t="shared" si="8863"/>
        <v>0</v>
      </c>
      <c r="O15092" s="60" t="s">
        <v>71</v>
      </c>
      <c r="Q15092" s="49" t="s">
        <v>47</v>
      </c>
    </row>
    <row r="15093" spans="2:17" ht="20.25" customHeight="1">
      <c r="B15093" s="50" t="e">
        <f>IF((#REF!+#REF!+H15093)&lt;&gt;0,"a","b")</f>
        <v>#REF!</v>
      </c>
      <c r="C15093" s="54">
        <v>5</v>
      </c>
      <c r="D15093" s="54"/>
      <c r="F15093" s="89"/>
      <c r="G15093" s="95" t="s">
        <v>388</v>
      </c>
      <c r="H15093" s="556">
        <f t="shared" si="8810"/>
        <v>0</v>
      </c>
      <c r="I15093" s="554"/>
      <c r="J15093" s="554"/>
      <c r="K15093" s="554"/>
      <c r="L15093" s="554"/>
      <c r="M15093" s="554"/>
      <c r="N15093" s="154"/>
      <c r="O15093" s="60"/>
      <c r="Q15093" s="49" t="s">
        <v>47</v>
      </c>
    </row>
    <row r="15094" spans="2:17" ht="20.25" customHeight="1">
      <c r="B15094" s="50" t="e">
        <f>IF((#REF!+#REF!+H15094)&lt;&gt;0,"a","b")</f>
        <v>#REF!</v>
      </c>
      <c r="C15094" s="54">
        <v>5</v>
      </c>
      <c r="D15094" s="54"/>
      <c r="F15094" s="89"/>
      <c r="G15094" s="95" t="s">
        <v>389</v>
      </c>
      <c r="H15094" s="556">
        <f t="shared" si="8810"/>
        <v>0</v>
      </c>
      <c r="I15094" s="554"/>
      <c r="J15094" s="554"/>
      <c r="K15094" s="554"/>
      <c r="L15094" s="554"/>
      <c r="M15094" s="554"/>
      <c r="N15094" s="154"/>
      <c r="O15094" s="60"/>
      <c r="Q15094" s="49" t="s">
        <v>47</v>
      </c>
    </row>
    <row r="15095" spans="2:17" ht="30.75" customHeight="1">
      <c r="B15095" s="50" t="e">
        <f>IF((#REF!+#REF!+H15095)&lt;&gt;0,"a","b")</f>
        <v>#REF!</v>
      </c>
      <c r="C15095" s="54">
        <v>5</v>
      </c>
      <c r="D15095" s="54"/>
      <c r="F15095" s="89"/>
      <c r="G15095" s="95" t="s">
        <v>390</v>
      </c>
      <c r="H15095" s="556">
        <f t="shared" si="8810"/>
        <v>0</v>
      </c>
      <c r="I15095" s="554"/>
      <c r="J15095" s="554"/>
      <c r="K15095" s="554"/>
      <c r="L15095" s="554"/>
      <c r="M15095" s="554"/>
      <c r="N15095" s="154"/>
      <c r="O15095" s="60"/>
      <c r="Q15095" s="49" t="s">
        <v>47</v>
      </c>
    </row>
    <row r="15096" spans="2:17" ht="20.25" customHeight="1">
      <c r="B15096" s="50" t="e">
        <f>IF((#REF!+#REF!+H15096)&lt;&gt;0,"a","b")</f>
        <v>#REF!</v>
      </c>
      <c r="C15096" s="54">
        <v>5</v>
      </c>
      <c r="D15096" s="54"/>
      <c r="F15096" s="89"/>
      <c r="G15096" s="95" t="s">
        <v>391</v>
      </c>
      <c r="H15096" s="556">
        <f t="shared" si="8810"/>
        <v>0</v>
      </c>
      <c r="I15096" s="554"/>
      <c r="J15096" s="554"/>
      <c r="K15096" s="554"/>
      <c r="L15096" s="554"/>
      <c r="M15096" s="554"/>
      <c r="N15096" s="154"/>
      <c r="O15096" s="60"/>
      <c r="Q15096" s="49" t="s">
        <v>47</v>
      </c>
    </row>
    <row r="15097" spans="2:17" ht="20.25" customHeight="1">
      <c r="B15097" s="50" t="e">
        <f>IF((#REF!+#REF!+H15097)&lt;&gt;0,"a","b")</f>
        <v>#REF!</v>
      </c>
      <c r="C15097" s="54">
        <v>5</v>
      </c>
      <c r="D15097" s="54"/>
      <c r="F15097" s="89"/>
      <c r="G15097" s="95" t="s">
        <v>392</v>
      </c>
      <c r="H15097" s="556">
        <f t="shared" si="8810"/>
        <v>0</v>
      </c>
      <c r="I15097" s="554"/>
      <c r="J15097" s="554"/>
      <c r="K15097" s="554"/>
      <c r="L15097" s="554"/>
      <c r="M15097" s="554"/>
      <c r="N15097" s="154"/>
      <c r="O15097" s="60"/>
      <c r="Q15097" s="49" t="s">
        <v>47</v>
      </c>
    </row>
    <row r="15098" spans="2:17" ht="30.75" customHeight="1">
      <c r="B15098" s="50" t="e">
        <f>IF((#REF!+#REF!+H15098)&lt;&gt;0,"a","b")</f>
        <v>#REF!</v>
      </c>
      <c r="C15098" s="54">
        <v>5</v>
      </c>
      <c r="D15098" s="54"/>
      <c r="F15098" s="89"/>
      <c r="G15098" s="95" t="s">
        <v>393</v>
      </c>
      <c r="H15098" s="556">
        <f t="shared" si="8810"/>
        <v>0</v>
      </c>
      <c r="I15098" s="554"/>
      <c r="J15098" s="554"/>
      <c r="K15098" s="554"/>
      <c r="L15098" s="554"/>
      <c r="M15098" s="554"/>
      <c r="N15098" s="154"/>
      <c r="O15098" s="60"/>
      <c r="Q15098" s="49" t="s">
        <v>47</v>
      </c>
    </row>
    <row r="15099" spans="2:17" ht="20.25" customHeight="1">
      <c r="B15099" s="50" t="e">
        <f>IF((#REF!+#REF!+H15099)&lt;&gt;0,"a","b")</f>
        <v>#REF!</v>
      </c>
      <c r="C15099" s="54">
        <v>5</v>
      </c>
      <c r="D15099" s="54"/>
      <c r="F15099" s="89"/>
      <c r="G15099" s="95" t="s">
        <v>394</v>
      </c>
      <c r="H15099" s="556">
        <f t="shared" si="8810"/>
        <v>0</v>
      </c>
      <c r="I15099" s="554"/>
      <c r="J15099" s="554"/>
      <c r="K15099" s="554"/>
      <c r="L15099" s="554"/>
      <c r="M15099" s="554"/>
      <c r="N15099" s="154"/>
      <c r="O15099" s="60"/>
      <c r="Q15099" s="49" t="s">
        <v>47</v>
      </c>
    </row>
    <row r="15100" spans="2:17" ht="20.25" customHeight="1">
      <c r="B15100" s="50" t="e">
        <f>IF((#REF!+#REF!+H15100)&lt;&gt;0,"a","b")</f>
        <v>#REF!</v>
      </c>
      <c r="C15100" s="54">
        <v>5</v>
      </c>
      <c r="D15100" s="54"/>
      <c r="F15100" s="89"/>
      <c r="G15100" s="95" t="s">
        <v>395</v>
      </c>
      <c r="H15100" s="556">
        <f t="shared" si="8810"/>
        <v>0</v>
      </c>
      <c r="I15100" s="554"/>
      <c r="J15100" s="554"/>
      <c r="K15100" s="554"/>
      <c r="L15100" s="554"/>
      <c r="M15100" s="554"/>
      <c r="N15100" s="154"/>
      <c r="O15100" s="60"/>
      <c r="Q15100" s="49" t="s">
        <v>47</v>
      </c>
    </row>
    <row r="15101" spans="2:17" ht="20.25" customHeight="1">
      <c r="B15101" s="50" t="e">
        <f>IF((#REF!+#REF!+H15101)&lt;&gt;0,"a","b")</f>
        <v>#REF!</v>
      </c>
      <c r="C15101" s="54">
        <v>5</v>
      </c>
      <c r="D15101" s="54"/>
      <c r="F15101" s="89"/>
      <c r="G15101" s="95" t="s">
        <v>396</v>
      </c>
      <c r="H15101" s="552">
        <f t="shared" si="8810"/>
        <v>0</v>
      </c>
      <c r="I15101" s="554"/>
      <c r="J15101" s="554"/>
      <c r="K15101" s="554"/>
      <c r="L15101" s="554"/>
      <c r="M15101" s="554"/>
      <c r="N15101" s="154"/>
      <c r="O15101" s="60"/>
      <c r="Q15101" s="49" t="s">
        <v>47</v>
      </c>
    </row>
    <row r="15102" spans="2:17" ht="20.25" customHeight="1">
      <c r="B15102" s="50" t="e">
        <f>IF((#REF!+#REF!+H15102)&lt;&gt;0,"a","b")</f>
        <v>#REF!</v>
      </c>
      <c r="C15102" s="54">
        <v>5</v>
      </c>
      <c r="D15102" s="54"/>
      <c r="F15102" s="89"/>
      <c r="G15102" s="95" t="s">
        <v>397</v>
      </c>
      <c r="H15102" s="556">
        <f t="shared" si="8810"/>
        <v>0</v>
      </c>
      <c r="I15102" s="554"/>
      <c r="J15102" s="554"/>
      <c r="K15102" s="554"/>
      <c r="L15102" s="554"/>
      <c r="M15102" s="554"/>
      <c r="N15102" s="154"/>
      <c r="O15102" s="60"/>
      <c r="Q15102" s="49" t="s">
        <v>47</v>
      </c>
    </row>
    <row r="15103" spans="2:17" ht="20.25" customHeight="1">
      <c r="B15103" s="50" t="e">
        <f>IF((#REF!+#REF!+H15103)&lt;&gt;0,"a","b")</f>
        <v>#REF!</v>
      </c>
      <c r="C15103" s="54">
        <v>5</v>
      </c>
      <c r="D15103" s="54"/>
      <c r="F15103" s="89"/>
      <c r="G15103" s="95" t="s">
        <v>398</v>
      </c>
      <c r="H15103" s="556">
        <f t="shared" si="8810"/>
        <v>0</v>
      </c>
      <c r="I15103" s="554"/>
      <c r="J15103" s="554"/>
      <c r="K15103" s="554"/>
      <c r="L15103" s="554"/>
      <c r="M15103" s="554"/>
      <c r="N15103" s="154"/>
      <c r="O15103" s="60"/>
      <c r="Q15103" s="49" t="s">
        <v>47</v>
      </c>
    </row>
    <row r="15104" spans="2:17" ht="20.25" customHeight="1">
      <c r="B15104" s="50" t="e">
        <f>IF((#REF!+#REF!+H15104)&lt;&gt;0,"a","b")</f>
        <v>#REF!</v>
      </c>
      <c r="C15104" s="54">
        <v>4</v>
      </c>
      <c r="D15104" s="54"/>
      <c r="F15104" s="89"/>
      <c r="G15104" s="93" t="s">
        <v>399</v>
      </c>
      <c r="H15104" s="559">
        <f t="shared" si="8810"/>
        <v>0</v>
      </c>
      <c r="I15104" s="567">
        <f t="shared" ref="I15104:N15104" si="8864">I15105+I15112</f>
        <v>0</v>
      </c>
      <c r="J15104" s="567">
        <f t="shared" si="8864"/>
        <v>0</v>
      </c>
      <c r="K15104" s="567">
        <f t="shared" si="8864"/>
        <v>0</v>
      </c>
      <c r="L15104" s="567">
        <f t="shared" si="8864"/>
        <v>0</v>
      </c>
      <c r="M15104" s="567">
        <f t="shared" si="8864"/>
        <v>0</v>
      </c>
      <c r="N15104" s="137">
        <f t="shared" si="8864"/>
        <v>0</v>
      </c>
      <c r="O15104" s="60" t="s">
        <v>71</v>
      </c>
      <c r="Q15104" s="49" t="s">
        <v>47</v>
      </c>
    </row>
    <row r="15105" spans="2:17" ht="20.25" customHeight="1">
      <c r="B15105" s="50" t="e">
        <f>IF((#REF!+#REF!+H15105)&lt;&gt;0,"a","b")</f>
        <v>#REF!</v>
      </c>
      <c r="C15105" s="54">
        <v>5</v>
      </c>
      <c r="D15105" s="54"/>
      <c r="F15105" s="89"/>
      <c r="G15105" s="95" t="s">
        <v>400</v>
      </c>
      <c r="H15105" s="563">
        <f t="shared" si="8810"/>
        <v>0</v>
      </c>
      <c r="I15105" s="568">
        <f t="shared" ref="I15105:K15105" si="8865">SUM(I15106:I15111)</f>
        <v>0</v>
      </c>
      <c r="J15105" s="568">
        <f t="shared" si="8865"/>
        <v>0</v>
      </c>
      <c r="K15105" s="568">
        <f t="shared" si="8865"/>
        <v>0</v>
      </c>
      <c r="L15105" s="568">
        <f t="shared" ref="L15105:M15105" si="8866">SUM(L15106:L15111)</f>
        <v>0</v>
      </c>
      <c r="M15105" s="568">
        <f t="shared" si="8866"/>
        <v>0</v>
      </c>
      <c r="N15105" s="141">
        <f t="shared" ref="N15105" si="8867">SUM(N15106:N15111)</f>
        <v>0</v>
      </c>
      <c r="O15105" s="60" t="s">
        <v>71</v>
      </c>
      <c r="Q15105" s="49" t="s">
        <v>47</v>
      </c>
    </row>
    <row r="15106" spans="2:17" ht="20.25" customHeight="1">
      <c r="B15106" s="50" t="e">
        <f>IF((#REF!+#REF!+H15106)&lt;&gt;0,"a","b")</f>
        <v>#REF!</v>
      </c>
      <c r="C15106" s="54">
        <v>6</v>
      </c>
      <c r="D15106" s="54"/>
      <c r="F15106" s="89"/>
      <c r="G15106" s="120" t="s">
        <v>401</v>
      </c>
      <c r="H15106" s="552">
        <f t="shared" si="8810"/>
        <v>0</v>
      </c>
      <c r="I15106" s="553"/>
      <c r="J15106" s="553"/>
      <c r="K15106" s="553"/>
      <c r="L15106" s="553"/>
      <c r="M15106" s="553"/>
      <c r="N15106" s="138"/>
      <c r="O15106" s="60"/>
      <c r="Q15106" s="49" t="s">
        <v>47</v>
      </c>
    </row>
    <row r="15107" spans="2:17" ht="20.25" customHeight="1">
      <c r="B15107" s="50" t="e">
        <f>IF((#REF!+#REF!+H15107)&lt;&gt;0,"a","b")</f>
        <v>#REF!</v>
      </c>
      <c r="C15107" s="54">
        <v>6</v>
      </c>
      <c r="D15107" s="54"/>
      <c r="F15107" s="89"/>
      <c r="G15107" s="120" t="s">
        <v>402</v>
      </c>
      <c r="H15107" s="552">
        <f t="shared" si="8810"/>
        <v>0</v>
      </c>
      <c r="I15107" s="553"/>
      <c r="J15107" s="553"/>
      <c r="K15107" s="553"/>
      <c r="L15107" s="553"/>
      <c r="M15107" s="553"/>
      <c r="N15107" s="138"/>
      <c r="O15107" s="60"/>
      <c r="Q15107" s="49" t="s">
        <v>47</v>
      </c>
    </row>
    <row r="15108" spans="2:17" ht="20.25" customHeight="1">
      <c r="B15108" s="50" t="e">
        <f>IF((#REF!+#REF!+H15108)&lt;&gt;0,"a","b")</f>
        <v>#REF!</v>
      </c>
      <c r="C15108" s="54">
        <v>6</v>
      </c>
      <c r="D15108" s="54"/>
      <c r="F15108" s="89"/>
      <c r="G15108" s="120" t="s">
        <v>403</v>
      </c>
      <c r="H15108" s="552">
        <f t="shared" si="8810"/>
        <v>0</v>
      </c>
      <c r="I15108" s="553"/>
      <c r="J15108" s="553"/>
      <c r="K15108" s="553"/>
      <c r="L15108" s="553"/>
      <c r="M15108" s="553"/>
      <c r="N15108" s="138"/>
      <c r="O15108" s="60"/>
      <c r="Q15108" s="49" t="s">
        <v>47</v>
      </c>
    </row>
    <row r="15109" spans="2:17" ht="20.25" customHeight="1">
      <c r="B15109" s="50" t="e">
        <f>IF((#REF!+#REF!+H15109)&lt;&gt;0,"a","b")</f>
        <v>#REF!</v>
      </c>
      <c r="C15109" s="54">
        <v>6</v>
      </c>
      <c r="D15109" s="54"/>
      <c r="F15109" s="89"/>
      <c r="G15109" s="120" t="s">
        <v>404</v>
      </c>
      <c r="H15109" s="561">
        <f t="shared" si="8810"/>
        <v>0</v>
      </c>
      <c r="I15109" s="553"/>
      <c r="J15109" s="553"/>
      <c r="K15109" s="553"/>
      <c r="L15109" s="553"/>
      <c r="M15109" s="553"/>
      <c r="N15109" s="138"/>
      <c r="O15109" s="60"/>
      <c r="Q15109" s="49" t="s">
        <v>47</v>
      </c>
    </row>
    <row r="15110" spans="2:17" ht="20.25" customHeight="1">
      <c r="B15110" s="50" t="e">
        <f>IF((#REF!+#REF!+H15110)&lt;&gt;0,"a","b")</f>
        <v>#REF!</v>
      </c>
      <c r="C15110" s="54">
        <v>6</v>
      </c>
      <c r="D15110" s="54"/>
      <c r="F15110" s="89"/>
      <c r="G15110" s="120" t="s">
        <v>405</v>
      </c>
      <c r="H15110" s="558">
        <f t="shared" si="8810"/>
        <v>0</v>
      </c>
      <c r="I15110" s="553"/>
      <c r="J15110" s="553"/>
      <c r="K15110" s="553"/>
      <c r="L15110" s="553"/>
      <c r="M15110" s="553"/>
      <c r="N15110" s="138"/>
      <c r="O15110" s="60"/>
      <c r="Q15110" s="49" t="s">
        <v>47</v>
      </c>
    </row>
    <row r="15111" spans="2:17" ht="20.25" customHeight="1">
      <c r="B15111" s="50" t="e">
        <f>IF((#REF!+#REF!+H15111)&lt;&gt;0,"a","b")</f>
        <v>#REF!</v>
      </c>
      <c r="C15111" s="54">
        <v>6</v>
      </c>
      <c r="D15111" s="54"/>
      <c r="F15111" s="89"/>
      <c r="G15111" s="120" t="s">
        <v>406</v>
      </c>
      <c r="H15111" s="558">
        <f t="shared" si="8810"/>
        <v>0</v>
      </c>
      <c r="I15111" s="553"/>
      <c r="J15111" s="553"/>
      <c r="K15111" s="553"/>
      <c r="L15111" s="553"/>
      <c r="M15111" s="553"/>
      <c r="N15111" s="138"/>
      <c r="O15111" s="60"/>
      <c r="Q15111" s="49" t="s">
        <v>47</v>
      </c>
    </row>
    <row r="15112" spans="2:17" ht="20.25" customHeight="1">
      <c r="B15112" s="50" t="e">
        <f>IF((#REF!+#REF!+H15112)&lt;&gt;0,"a","b")</f>
        <v>#REF!</v>
      </c>
      <c r="C15112" s="54">
        <v>5</v>
      </c>
      <c r="D15112" s="54"/>
      <c r="F15112" s="89"/>
      <c r="G15112" s="95" t="s">
        <v>407</v>
      </c>
      <c r="H15112" s="563">
        <f t="shared" si="8810"/>
        <v>0</v>
      </c>
      <c r="I15112" s="568">
        <f t="shared" ref="I15112:K15112" si="8868">SUM(I15113:I15132)</f>
        <v>0</v>
      </c>
      <c r="J15112" s="568">
        <f t="shared" si="8868"/>
        <v>0</v>
      </c>
      <c r="K15112" s="568">
        <f t="shared" si="8868"/>
        <v>0</v>
      </c>
      <c r="L15112" s="568">
        <f t="shared" ref="L15112:M15112" si="8869">SUM(L15113:L15132)</f>
        <v>0</v>
      </c>
      <c r="M15112" s="568">
        <f t="shared" si="8869"/>
        <v>0</v>
      </c>
      <c r="N15112" s="141">
        <f t="shared" ref="N15112" si="8870">SUM(N15113:N15132)</f>
        <v>0</v>
      </c>
      <c r="O15112" s="60" t="s">
        <v>71</v>
      </c>
      <c r="Q15112" s="49" t="s">
        <v>47</v>
      </c>
    </row>
    <row r="15113" spans="2:17" ht="20.25" customHeight="1">
      <c r="B15113" s="50" t="e">
        <f>IF((#REF!+#REF!+H15113)&lt;&gt;0,"a","b")</f>
        <v>#REF!</v>
      </c>
      <c r="C15113" s="54">
        <v>6</v>
      </c>
      <c r="D15113" s="54"/>
      <c r="F15113" s="89"/>
      <c r="G15113" s="109" t="s">
        <v>408</v>
      </c>
      <c r="H15113" s="552">
        <f t="shared" si="8810"/>
        <v>0</v>
      </c>
      <c r="I15113" s="557"/>
      <c r="J15113" s="557"/>
      <c r="K15113" s="557"/>
      <c r="L15113" s="557"/>
      <c r="M15113" s="557"/>
      <c r="N15113" s="158"/>
      <c r="Q15113" s="49" t="s">
        <v>47</v>
      </c>
    </row>
    <row r="15114" spans="2:17" ht="20.25" customHeight="1">
      <c r="B15114" s="50" t="e">
        <f>IF((#REF!+#REF!+H15114)&lt;&gt;0,"a","b")</f>
        <v>#REF!</v>
      </c>
      <c r="C15114" s="54">
        <v>6</v>
      </c>
      <c r="D15114" s="54"/>
      <c r="F15114" s="89"/>
      <c r="G15114" s="109" t="s">
        <v>409</v>
      </c>
      <c r="H15114" s="558">
        <f t="shared" si="8810"/>
        <v>0</v>
      </c>
      <c r="I15114" s="557"/>
      <c r="J15114" s="557"/>
      <c r="K15114" s="557"/>
      <c r="L15114" s="557"/>
      <c r="M15114" s="557"/>
      <c r="N15114" s="158"/>
      <c r="Q15114" s="49" t="s">
        <v>47</v>
      </c>
    </row>
    <row r="15115" spans="2:17" ht="30.75" customHeight="1">
      <c r="B15115" s="50" t="e">
        <f>IF((#REF!+#REF!+H15115)&lt;&gt;0,"a","b")</f>
        <v>#REF!</v>
      </c>
      <c r="C15115" s="54">
        <v>6</v>
      </c>
      <c r="D15115" s="54"/>
      <c r="F15115" s="89"/>
      <c r="G15115" s="109" t="s">
        <v>410</v>
      </c>
      <c r="H15115" s="558">
        <f t="shared" si="8810"/>
        <v>0</v>
      </c>
      <c r="I15115" s="557"/>
      <c r="J15115" s="557"/>
      <c r="K15115" s="557"/>
      <c r="L15115" s="557"/>
      <c r="M15115" s="557"/>
      <c r="N15115" s="158"/>
      <c r="Q15115" s="49" t="s">
        <v>47</v>
      </c>
    </row>
    <row r="15116" spans="2:17" ht="30.75" customHeight="1">
      <c r="B15116" s="50" t="e">
        <f>IF((#REF!+#REF!+H15116)&lt;&gt;0,"a","b")</f>
        <v>#REF!</v>
      </c>
      <c r="C15116" s="54">
        <v>6</v>
      </c>
      <c r="D15116" s="54"/>
      <c r="F15116" s="89"/>
      <c r="G15116" s="109" t="s">
        <v>411</v>
      </c>
      <c r="H15116" s="558">
        <f t="shared" si="8810"/>
        <v>0</v>
      </c>
      <c r="I15116" s="557"/>
      <c r="J15116" s="557"/>
      <c r="K15116" s="557"/>
      <c r="L15116" s="557"/>
      <c r="M15116" s="557"/>
      <c r="N15116" s="158"/>
      <c r="Q15116" s="49" t="s">
        <v>47</v>
      </c>
    </row>
    <row r="15117" spans="2:17" ht="20.25" customHeight="1">
      <c r="B15117" s="50" t="e">
        <f>IF((#REF!+#REF!+H15117)&lt;&gt;0,"a","b")</f>
        <v>#REF!</v>
      </c>
      <c r="C15117" s="54">
        <v>6</v>
      </c>
      <c r="D15117" s="54"/>
      <c r="F15117" s="89"/>
      <c r="G15117" s="109" t="s">
        <v>412</v>
      </c>
      <c r="H15117" s="558">
        <f t="shared" si="8810"/>
        <v>0</v>
      </c>
      <c r="I15117" s="557"/>
      <c r="J15117" s="557"/>
      <c r="K15117" s="557"/>
      <c r="L15117" s="557"/>
      <c r="M15117" s="557"/>
      <c r="N15117" s="158"/>
      <c r="Q15117" s="49" t="s">
        <v>47</v>
      </c>
    </row>
    <row r="15118" spans="2:17" ht="20.25" customHeight="1">
      <c r="B15118" s="50" t="e">
        <f>IF((#REF!+#REF!+H15118)&lt;&gt;0,"a","b")</f>
        <v>#REF!</v>
      </c>
      <c r="C15118" s="54">
        <v>6</v>
      </c>
      <c r="D15118" s="54"/>
      <c r="F15118" s="89"/>
      <c r="G15118" s="109" t="s">
        <v>413</v>
      </c>
      <c r="H15118" s="558">
        <f t="shared" si="8810"/>
        <v>0</v>
      </c>
      <c r="I15118" s="557"/>
      <c r="J15118" s="557"/>
      <c r="K15118" s="557"/>
      <c r="L15118" s="557"/>
      <c r="M15118" s="557"/>
      <c r="N15118" s="158"/>
      <c r="Q15118" s="49" t="s">
        <v>47</v>
      </c>
    </row>
    <row r="15119" spans="2:17" ht="30.75" customHeight="1">
      <c r="B15119" s="50" t="e">
        <f>IF((#REF!+#REF!+H15119)&lt;&gt;0,"a","b")</f>
        <v>#REF!</v>
      </c>
      <c r="C15119" s="54">
        <v>6</v>
      </c>
      <c r="D15119" s="54"/>
      <c r="F15119" s="89"/>
      <c r="G15119" s="109" t="s">
        <v>414</v>
      </c>
      <c r="H15119" s="558">
        <f t="shared" si="8810"/>
        <v>0</v>
      </c>
      <c r="I15119" s="557"/>
      <c r="J15119" s="557"/>
      <c r="K15119" s="557"/>
      <c r="L15119" s="557"/>
      <c r="M15119" s="557"/>
      <c r="N15119" s="158"/>
      <c r="Q15119" s="49" t="s">
        <v>47</v>
      </c>
    </row>
    <row r="15120" spans="2:17" ht="20.25" customHeight="1">
      <c r="B15120" s="50" t="e">
        <f>IF((#REF!+#REF!+H15120)&lt;&gt;0,"a","b")</f>
        <v>#REF!</v>
      </c>
      <c r="C15120" s="54">
        <v>6</v>
      </c>
      <c r="D15120" s="54"/>
      <c r="F15120" s="89"/>
      <c r="G15120" s="109" t="s">
        <v>415</v>
      </c>
      <c r="H15120" s="558">
        <f t="shared" si="8810"/>
        <v>0</v>
      </c>
      <c r="I15120" s="557"/>
      <c r="J15120" s="557"/>
      <c r="K15120" s="557"/>
      <c r="L15120" s="557"/>
      <c r="M15120" s="557"/>
      <c r="N15120" s="158"/>
      <c r="Q15120" s="49" t="s">
        <v>47</v>
      </c>
    </row>
    <row r="15121" spans="2:17" ht="20.25" customHeight="1">
      <c r="B15121" s="50" t="e">
        <f>IF((#REF!+#REF!+H15121)&lt;&gt;0,"a","b")</f>
        <v>#REF!</v>
      </c>
      <c r="C15121" s="54">
        <v>6</v>
      </c>
      <c r="D15121" s="54"/>
      <c r="F15121" s="89"/>
      <c r="G15121" s="109" t="s">
        <v>416</v>
      </c>
      <c r="H15121" s="558">
        <f t="shared" si="8810"/>
        <v>0</v>
      </c>
      <c r="I15121" s="557"/>
      <c r="J15121" s="557"/>
      <c r="K15121" s="557"/>
      <c r="L15121" s="557"/>
      <c r="M15121" s="557"/>
      <c r="N15121" s="158"/>
      <c r="Q15121" s="49" t="s">
        <v>47</v>
      </c>
    </row>
    <row r="15122" spans="2:17" ht="20.25" customHeight="1">
      <c r="B15122" s="50" t="e">
        <f>IF((#REF!+#REF!+H15122)&lt;&gt;0,"a","b")</f>
        <v>#REF!</v>
      </c>
      <c r="C15122" s="54">
        <v>6</v>
      </c>
      <c r="D15122" s="54"/>
      <c r="F15122" s="89"/>
      <c r="G15122" s="109" t="s">
        <v>417</v>
      </c>
      <c r="H15122" s="558">
        <f t="shared" si="8810"/>
        <v>0</v>
      </c>
      <c r="I15122" s="557"/>
      <c r="J15122" s="557"/>
      <c r="K15122" s="557"/>
      <c r="L15122" s="557"/>
      <c r="M15122" s="557"/>
      <c r="N15122" s="158"/>
      <c r="Q15122" s="49" t="s">
        <v>47</v>
      </c>
    </row>
    <row r="15123" spans="2:17" ht="20.25" customHeight="1">
      <c r="B15123" s="50" t="e">
        <f>IF((#REF!+#REF!+H15123)&lt;&gt;0,"a","b")</f>
        <v>#REF!</v>
      </c>
      <c r="C15123" s="54">
        <v>6</v>
      </c>
      <c r="D15123" s="54"/>
      <c r="F15123" s="89"/>
      <c r="G15123" s="109" t="s">
        <v>418</v>
      </c>
      <c r="H15123" s="558">
        <f t="shared" si="8810"/>
        <v>0</v>
      </c>
      <c r="I15123" s="557"/>
      <c r="J15123" s="557"/>
      <c r="K15123" s="557"/>
      <c r="L15123" s="557"/>
      <c r="M15123" s="557"/>
      <c r="N15123" s="158"/>
      <c r="Q15123" s="49" t="s">
        <v>47</v>
      </c>
    </row>
    <row r="15124" spans="2:17" ht="20.25" customHeight="1">
      <c r="B15124" s="50" t="e">
        <f>IF((#REF!+#REF!+H15124)&lt;&gt;0,"a","b")</f>
        <v>#REF!</v>
      </c>
      <c r="C15124" s="54">
        <v>6</v>
      </c>
      <c r="D15124" s="54"/>
      <c r="F15124" s="89"/>
      <c r="G15124" s="109" t="s">
        <v>419</v>
      </c>
      <c r="H15124" s="558">
        <f t="shared" si="8810"/>
        <v>0</v>
      </c>
      <c r="I15124" s="557"/>
      <c r="J15124" s="557"/>
      <c r="K15124" s="557"/>
      <c r="L15124" s="557"/>
      <c r="M15124" s="557"/>
      <c r="N15124" s="158"/>
      <c r="Q15124" s="49" t="s">
        <v>47</v>
      </c>
    </row>
    <row r="15125" spans="2:17" ht="20.25" customHeight="1">
      <c r="B15125" s="50" t="e">
        <f>IF((#REF!+#REF!+H15125)&lt;&gt;0,"a","b")</f>
        <v>#REF!</v>
      </c>
      <c r="C15125" s="54">
        <v>6</v>
      </c>
      <c r="D15125" s="54"/>
      <c r="F15125" s="89"/>
      <c r="G15125" s="109" t="s">
        <v>420</v>
      </c>
      <c r="H15125" s="558">
        <f t="shared" si="8810"/>
        <v>0</v>
      </c>
      <c r="I15125" s="557"/>
      <c r="J15125" s="557"/>
      <c r="K15125" s="557"/>
      <c r="L15125" s="557"/>
      <c r="M15125" s="557"/>
      <c r="N15125" s="158"/>
      <c r="Q15125" s="49" t="s">
        <v>47</v>
      </c>
    </row>
    <row r="15126" spans="2:17" ht="20.25" customHeight="1">
      <c r="B15126" s="50" t="e">
        <f>IF((#REF!+#REF!+H15126)&lt;&gt;0,"a","b")</f>
        <v>#REF!</v>
      </c>
      <c r="C15126" s="54">
        <v>6</v>
      </c>
      <c r="D15126" s="54"/>
      <c r="F15126" s="89"/>
      <c r="G15126" s="109" t="s">
        <v>421</v>
      </c>
      <c r="H15126" s="558">
        <f t="shared" si="8810"/>
        <v>0</v>
      </c>
      <c r="I15126" s="557"/>
      <c r="J15126" s="557"/>
      <c r="K15126" s="557"/>
      <c r="L15126" s="557"/>
      <c r="M15126" s="557"/>
      <c r="N15126" s="158"/>
      <c r="Q15126" s="49" t="s">
        <v>47</v>
      </c>
    </row>
    <row r="15127" spans="2:17" ht="20.25" customHeight="1">
      <c r="B15127" s="50" t="e">
        <f>IF((#REF!+#REF!+H15127)&lt;&gt;0,"a","b")</f>
        <v>#REF!</v>
      </c>
      <c r="C15127" s="54">
        <v>6</v>
      </c>
      <c r="D15127" s="54"/>
      <c r="F15127" s="89"/>
      <c r="G15127" s="109" t="s">
        <v>422</v>
      </c>
      <c r="H15127" s="561">
        <f t="shared" si="8810"/>
        <v>0</v>
      </c>
      <c r="I15127" s="557"/>
      <c r="J15127" s="557"/>
      <c r="K15127" s="557"/>
      <c r="L15127" s="557"/>
      <c r="M15127" s="557"/>
      <c r="N15127" s="158"/>
      <c r="Q15127" s="49" t="s">
        <v>47</v>
      </c>
    </row>
    <row r="15128" spans="2:17" ht="20.25" customHeight="1">
      <c r="B15128" s="50" t="e">
        <f>IF((#REF!+#REF!+H15128)&lt;&gt;0,"a","b")</f>
        <v>#REF!</v>
      </c>
      <c r="C15128" s="54">
        <v>6</v>
      </c>
      <c r="D15128" s="54"/>
      <c r="F15128" s="89"/>
      <c r="G15128" s="109" t="s">
        <v>423</v>
      </c>
      <c r="H15128" s="558">
        <f t="shared" si="8810"/>
        <v>0</v>
      </c>
      <c r="I15128" s="557"/>
      <c r="J15128" s="557"/>
      <c r="K15128" s="557"/>
      <c r="L15128" s="557"/>
      <c r="M15128" s="557"/>
      <c r="N15128" s="158"/>
      <c r="Q15128" s="49" t="s">
        <v>47</v>
      </c>
    </row>
    <row r="15129" spans="2:17" ht="20.25" customHeight="1">
      <c r="B15129" s="50" t="e">
        <f>IF((#REF!+#REF!+H15129)&lt;&gt;0,"a","b")</f>
        <v>#REF!</v>
      </c>
      <c r="C15129" s="54">
        <v>6</v>
      </c>
      <c r="D15129" s="54"/>
      <c r="F15129" s="89"/>
      <c r="G15129" s="109" t="s">
        <v>424</v>
      </c>
      <c r="H15129" s="558">
        <f t="shared" si="8810"/>
        <v>0</v>
      </c>
      <c r="I15129" s="557"/>
      <c r="J15129" s="557"/>
      <c r="K15129" s="557"/>
      <c r="L15129" s="557"/>
      <c r="M15129" s="557"/>
      <c r="N15129" s="158"/>
      <c r="Q15129" s="49" t="s">
        <v>47</v>
      </c>
    </row>
    <row r="15130" spans="2:17" ht="20.25" customHeight="1">
      <c r="B15130" s="50" t="e">
        <f>IF((#REF!+#REF!+H15130)&lt;&gt;0,"a","b")</f>
        <v>#REF!</v>
      </c>
      <c r="C15130" s="54">
        <v>6</v>
      </c>
      <c r="D15130" s="54"/>
      <c r="F15130" s="89"/>
      <c r="G15130" s="126" t="s">
        <v>425</v>
      </c>
      <c r="H15130" s="558">
        <f t="shared" si="8810"/>
        <v>0</v>
      </c>
      <c r="I15130" s="557"/>
      <c r="J15130" s="557"/>
      <c r="K15130" s="557"/>
      <c r="L15130" s="557"/>
      <c r="M15130" s="557"/>
      <c r="N15130" s="158"/>
      <c r="Q15130" s="49" t="s">
        <v>47</v>
      </c>
    </row>
    <row r="15131" spans="2:17" ht="20.25" customHeight="1">
      <c r="B15131" s="50" t="e">
        <f>IF((#REF!+#REF!+H15131)&lt;&gt;0,"a","b")</f>
        <v>#REF!</v>
      </c>
      <c r="C15131" s="54">
        <v>6</v>
      </c>
      <c r="D15131" s="54"/>
      <c r="F15131" s="89"/>
      <c r="G15131" s="109" t="s">
        <v>426</v>
      </c>
      <c r="H15131" s="558">
        <f t="shared" si="8810"/>
        <v>0</v>
      </c>
      <c r="I15131" s="557"/>
      <c r="J15131" s="557"/>
      <c r="K15131" s="557"/>
      <c r="L15131" s="557"/>
      <c r="M15131" s="557"/>
      <c r="N15131" s="158"/>
      <c r="Q15131" s="49" t="s">
        <v>47</v>
      </c>
    </row>
    <row r="15132" spans="2:17" ht="30.75" customHeight="1">
      <c r="B15132" s="50" t="e">
        <f>IF((#REF!+#REF!+H15132)&lt;&gt;0,"a","b")</f>
        <v>#REF!</v>
      </c>
      <c r="C15132" s="54">
        <v>6</v>
      </c>
      <c r="D15132" s="54"/>
      <c r="F15132" s="89"/>
      <c r="G15132" s="109" t="s">
        <v>427</v>
      </c>
      <c r="H15132" s="558">
        <f t="shared" si="8810"/>
        <v>0</v>
      </c>
      <c r="I15132" s="557"/>
      <c r="J15132" s="557"/>
      <c r="K15132" s="557"/>
      <c r="L15132" s="557"/>
      <c r="M15132" s="557"/>
      <c r="N15132" s="158"/>
      <c r="Q15132" s="49" t="s">
        <v>47</v>
      </c>
    </row>
    <row r="15133" spans="2:17" ht="20.25" customHeight="1">
      <c r="B15133" s="50" t="e">
        <f>IF((#REF!+#REF!+H15133)&lt;&gt;0,"a","b")</f>
        <v>#REF!</v>
      </c>
      <c r="C15133" s="54">
        <v>4</v>
      </c>
      <c r="D15133" s="54"/>
      <c r="F15133" s="89"/>
      <c r="G15133" s="93" t="s">
        <v>428</v>
      </c>
      <c r="H15133" s="559">
        <f t="shared" si="8810"/>
        <v>0</v>
      </c>
      <c r="I15133" s="567">
        <f t="shared" ref="I15133:N15133" si="8871">I15134+I15135</f>
        <v>0</v>
      </c>
      <c r="J15133" s="567">
        <f t="shared" si="8871"/>
        <v>0</v>
      </c>
      <c r="K15133" s="567">
        <f t="shared" si="8871"/>
        <v>0</v>
      </c>
      <c r="L15133" s="567">
        <f t="shared" si="8871"/>
        <v>0</v>
      </c>
      <c r="M15133" s="567">
        <f t="shared" si="8871"/>
        <v>0</v>
      </c>
      <c r="N15133" s="137">
        <f t="shared" si="8871"/>
        <v>0</v>
      </c>
      <c r="O15133" s="60" t="s">
        <v>71</v>
      </c>
      <c r="Q15133" s="49" t="s">
        <v>47</v>
      </c>
    </row>
    <row r="15134" spans="2:17" ht="20.25" customHeight="1">
      <c r="B15134" s="50" t="e">
        <f>IF((#REF!+#REF!+H15134)&lt;&gt;0,"a","b")</f>
        <v>#REF!</v>
      </c>
      <c r="C15134" s="54">
        <v>5</v>
      </c>
      <c r="D15134" s="54"/>
      <c r="F15134" s="89"/>
      <c r="G15134" s="95" t="s">
        <v>429</v>
      </c>
      <c r="H15134" s="558">
        <f t="shared" si="8810"/>
        <v>0</v>
      </c>
      <c r="I15134" s="554"/>
      <c r="J15134" s="554"/>
      <c r="K15134" s="554"/>
      <c r="L15134" s="554"/>
      <c r="M15134" s="554"/>
      <c r="N15134" s="154"/>
      <c r="O15134" s="60"/>
      <c r="Q15134" s="49" t="s">
        <v>47</v>
      </c>
    </row>
    <row r="15135" spans="2:17" ht="20.25" customHeight="1">
      <c r="B15135" s="50" t="e">
        <f>IF((#REF!+#REF!+H15135)&lt;&gt;0,"a","b")</f>
        <v>#REF!</v>
      </c>
      <c r="C15135" s="54">
        <v>5</v>
      </c>
      <c r="D15135" s="54"/>
      <c r="F15135" s="89"/>
      <c r="G15135" s="95" t="s">
        <v>430</v>
      </c>
      <c r="H15135" s="559">
        <f t="shared" si="8810"/>
        <v>0</v>
      </c>
      <c r="I15135" s="569">
        <f t="shared" ref="I15135:N15135" si="8872">I15136+I15137</f>
        <v>0</v>
      </c>
      <c r="J15135" s="569">
        <f t="shared" si="8872"/>
        <v>0</v>
      </c>
      <c r="K15135" s="569">
        <f t="shared" si="8872"/>
        <v>0</v>
      </c>
      <c r="L15135" s="569">
        <f t="shared" si="8872"/>
        <v>0</v>
      </c>
      <c r="M15135" s="569">
        <f t="shared" si="8872"/>
        <v>0</v>
      </c>
      <c r="N15135" s="142">
        <f t="shared" si="8872"/>
        <v>0</v>
      </c>
      <c r="O15135" s="60" t="s">
        <v>71</v>
      </c>
      <c r="Q15135" s="49" t="s">
        <v>47</v>
      </c>
    </row>
    <row r="15136" spans="2:17" ht="20.25" customHeight="1">
      <c r="B15136" s="50" t="e">
        <f>IF((#REF!+#REF!+H15136)&lt;&gt;0,"a","b")</f>
        <v>#REF!</v>
      </c>
      <c r="C15136" s="54">
        <v>6</v>
      </c>
      <c r="D15136" s="54"/>
      <c r="F15136" s="89"/>
      <c r="G15136" s="109" t="s">
        <v>431</v>
      </c>
      <c r="H15136" s="558">
        <f t="shared" si="8810"/>
        <v>0</v>
      </c>
      <c r="I15136" s="557"/>
      <c r="J15136" s="557"/>
      <c r="K15136" s="557"/>
      <c r="L15136" s="557"/>
      <c r="M15136" s="557"/>
      <c r="N15136" s="158"/>
      <c r="Q15136" s="49" t="s">
        <v>47</v>
      </c>
    </row>
    <row r="15137" spans="2:17" ht="20.25" customHeight="1">
      <c r="B15137" s="50" t="e">
        <f>IF((#REF!+#REF!+H15137)&lt;&gt;0,"a","b")</f>
        <v>#REF!</v>
      </c>
      <c r="C15137" s="54">
        <v>6</v>
      </c>
      <c r="D15137" s="54"/>
      <c r="F15137" s="89"/>
      <c r="G15137" s="109" t="s">
        <v>432</v>
      </c>
      <c r="H15137" s="558">
        <f t="shared" si="8810"/>
        <v>0</v>
      </c>
      <c r="I15137" s="557"/>
      <c r="J15137" s="557"/>
      <c r="K15137" s="557"/>
      <c r="L15137" s="557"/>
      <c r="M15137" s="557"/>
      <c r="N15137" s="158"/>
      <c r="Q15137" s="49" t="s">
        <v>47</v>
      </c>
    </row>
    <row r="15138" spans="2:17" ht="30.75" customHeight="1">
      <c r="B15138" s="50" t="e">
        <f>IF((#REF!+#REF!+H15138)&lt;&gt;0,"a","b")</f>
        <v>#REF!</v>
      </c>
      <c r="C15138" s="54">
        <v>3</v>
      </c>
      <c r="D15138" s="54"/>
      <c r="F15138" s="89"/>
      <c r="G15138" s="108" t="s">
        <v>433</v>
      </c>
      <c r="H15138" s="559">
        <f t="shared" si="8810"/>
        <v>0</v>
      </c>
      <c r="I15138" s="570">
        <f t="shared" ref="I15138:N15138" si="8873">I15139+I15140</f>
        <v>0</v>
      </c>
      <c r="J15138" s="570">
        <f t="shared" si="8873"/>
        <v>0</v>
      </c>
      <c r="K15138" s="570">
        <f t="shared" si="8873"/>
        <v>0</v>
      </c>
      <c r="L15138" s="570">
        <f t="shared" si="8873"/>
        <v>0</v>
      </c>
      <c r="M15138" s="570">
        <f t="shared" si="8873"/>
        <v>0</v>
      </c>
      <c r="N15138" s="140">
        <f t="shared" si="8873"/>
        <v>0</v>
      </c>
      <c r="O15138" s="60" t="s">
        <v>71</v>
      </c>
      <c r="Q15138" s="49" t="s">
        <v>47</v>
      </c>
    </row>
    <row r="15139" spans="2:17" ht="30.75" customHeight="1">
      <c r="B15139" s="50" t="e">
        <f>IF((#REF!+#REF!+H15139)&lt;&gt;0,"a","b")</f>
        <v>#REF!</v>
      </c>
      <c r="C15139" s="54">
        <v>4</v>
      </c>
      <c r="D15139" s="54"/>
      <c r="F15139" s="89"/>
      <c r="G15139" s="93" t="s">
        <v>434</v>
      </c>
      <c r="H15139" s="558">
        <f t="shared" si="8810"/>
        <v>0</v>
      </c>
      <c r="I15139" s="555"/>
      <c r="J15139" s="555"/>
      <c r="K15139" s="555"/>
      <c r="L15139" s="555"/>
      <c r="M15139" s="555"/>
      <c r="N15139" s="153"/>
      <c r="Q15139" s="49" t="s">
        <v>47</v>
      </c>
    </row>
    <row r="15140" spans="2:17" ht="30.75" customHeight="1">
      <c r="B15140" s="50" t="e">
        <f>IF((#REF!+#REF!+H15140)&lt;&gt;0,"a","b")</f>
        <v>#REF!</v>
      </c>
      <c r="C15140" s="54">
        <v>4</v>
      </c>
      <c r="D15140" s="54"/>
      <c r="F15140" s="89"/>
      <c r="G15140" s="93" t="s">
        <v>435</v>
      </c>
      <c r="H15140" s="559">
        <f t="shared" si="8810"/>
        <v>0</v>
      </c>
      <c r="I15140" s="567">
        <f t="shared" ref="I15140:N15140" si="8874">I15141+I15142+I15143+I15144</f>
        <v>0</v>
      </c>
      <c r="J15140" s="567">
        <f t="shared" si="8874"/>
        <v>0</v>
      </c>
      <c r="K15140" s="567">
        <f t="shared" si="8874"/>
        <v>0</v>
      </c>
      <c r="L15140" s="567">
        <f t="shared" si="8874"/>
        <v>0</v>
      </c>
      <c r="M15140" s="567">
        <f t="shared" si="8874"/>
        <v>0</v>
      </c>
      <c r="N15140" s="137">
        <f t="shared" si="8874"/>
        <v>0</v>
      </c>
      <c r="O15140" s="60" t="s">
        <v>71</v>
      </c>
      <c r="Q15140" s="49" t="s">
        <v>47</v>
      </c>
    </row>
    <row r="15141" spans="2:17" ht="30.75" customHeight="1">
      <c r="B15141" s="50" t="e">
        <f>IF((#REF!+#REF!+H15141)&lt;&gt;0,"a","b")</f>
        <v>#REF!</v>
      </c>
      <c r="C15141" s="54">
        <v>5</v>
      </c>
      <c r="D15141" s="54"/>
      <c r="F15141" s="89"/>
      <c r="G15141" s="95" t="s">
        <v>436</v>
      </c>
      <c r="H15141" s="558">
        <f t="shared" si="8810"/>
        <v>0</v>
      </c>
      <c r="I15141" s="554"/>
      <c r="J15141" s="554"/>
      <c r="K15141" s="554"/>
      <c r="L15141" s="554"/>
      <c r="M15141" s="554"/>
      <c r="N15141" s="154"/>
      <c r="Q15141" s="49" t="s">
        <v>47</v>
      </c>
    </row>
    <row r="15142" spans="2:17" ht="20.25" customHeight="1">
      <c r="B15142" s="50" t="e">
        <f>IF((#REF!+#REF!+H15142)&lt;&gt;0,"a","b")</f>
        <v>#REF!</v>
      </c>
      <c r="C15142" s="54">
        <v>5</v>
      </c>
      <c r="D15142" s="54"/>
      <c r="F15142" s="89"/>
      <c r="G15142" s="95" t="s">
        <v>437</v>
      </c>
      <c r="H15142" s="552">
        <f t="shared" si="8810"/>
        <v>0</v>
      </c>
      <c r="I15142" s="554"/>
      <c r="J15142" s="554"/>
      <c r="K15142" s="554"/>
      <c r="L15142" s="554"/>
      <c r="M15142" s="554"/>
      <c r="N15142" s="154"/>
      <c r="Q15142" s="49" t="s">
        <v>47</v>
      </c>
    </row>
    <row r="15143" spans="2:17" ht="20.25" customHeight="1">
      <c r="B15143" s="50" t="e">
        <f>IF((#REF!+#REF!+H15143)&lt;&gt;0,"a","b")</f>
        <v>#REF!</v>
      </c>
      <c r="C15143" s="54">
        <v>5</v>
      </c>
      <c r="D15143" s="54"/>
      <c r="F15143" s="89"/>
      <c r="G15143" s="95" t="s">
        <v>438</v>
      </c>
      <c r="H15143" s="552">
        <f t="shared" si="8810"/>
        <v>0</v>
      </c>
      <c r="I15143" s="554"/>
      <c r="J15143" s="554"/>
      <c r="K15143" s="554"/>
      <c r="L15143" s="554"/>
      <c r="M15143" s="554"/>
      <c r="N15143" s="154"/>
      <c r="Q15143" s="49" t="s">
        <v>47</v>
      </c>
    </row>
    <row r="15144" spans="2:17" ht="20.25" customHeight="1">
      <c r="B15144" s="50" t="e">
        <f>IF((#REF!+#REF!+H15144)&lt;&gt;0,"a","b")</f>
        <v>#REF!</v>
      </c>
      <c r="C15144" s="54">
        <v>5</v>
      </c>
      <c r="D15144" s="54"/>
      <c r="F15144" s="89"/>
      <c r="G15144" s="95" t="s">
        <v>307</v>
      </c>
      <c r="H15144" s="552">
        <f t="shared" si="8810"/>
        <v>0</v>
      </c>
      <c r="I15144" s="554"/>
      <c r="J15144" s="554"/>
      <c r="K15144" s="554"/>
      <c r="L15144" s="554"/>
      <c r="M15144" s="554"/>
      <c r="N15144" s="154"/>
      <c r="Q15144" s="49" t="s">
        <v>47</v>
      </c>
    </row>
    <row r="15145" spans="2:17" ht="20.25" customHeight="1">
      <c r="B15145" s="50" t="e">
        <f>IF((#REF!+#REF!+H15145)&lt;&gt;0,"a","b")</f>
        <v>#REF!</v>
      </c>
      <c r="C15145" s="54">
        <v>3</v>
      </c>
      <c r="D15145" s="54"/>
      <c r="F15145" s="89"/>
      <c r="G15145" s="108" t="s">
        <v>439</v>
      </c>
      <c r="H15145" s="561">
        <f t="shared" si="8810"/>
        <v>0</v>
      </c>
      <c r="I15145" s="562"/>
      <c r="J15145" s="562"/>
      <c r="K15145" s="562"/>
      <c r="L15145" s="562"/>
      <c r="M15145" s="562"/>
      <c r="N15145" s="161"/>
      <c r="Q15145" s="49" t="s">
        <v>47</v>
      </c>
    </row>
    <row r="15146" spans="2:17" ht="20.25" customHeight="1">
      <c r="B15146" s="50" t="e">
        <f>IF((#REF!+#REF!+H15146)&lt;&gt;0,"a","b")</f>
        <v>#REF!</v>
      </c>
      <c r="C15146" s="54">
        <v>3</v>
      </c>
      <c r="D15146" s="54"/>
      <c r="F15146" s="89"/>
      <c r="G15146" s="108" t="s">
        <v>440</v>
      </c>
      <c r="H15146" s="571">
        <f t="shared" si="8810"/>
        <v>0</v>
      </c>
      <c r="I15146" s="570">
        <f t="shared" ref="I15146:N15146" si="8875">I15147+I15148+I15149+I15152</f>
        <v>0</v>
      </c>
      <c r="J15146" s="570">
        <f t="shared" si="8875"/>
        <v>0</v>
      </c>
      <c r="K15146" s="570">
        <f t="shared" si="8875"/>
        <v>0</v>
      </c>
      <c r="L15146" s="570">
        <f t="shared" si="8875"/>
        <v>0</v>
      </c>
      <c r="M15146" s="570">
        <f t="shared" si="8875"/>
        <v>0</v>
      </c>
      <c r="N15146" s="140">
        <f t="shared" si="8875"/>
        <v>0</v>
      </c>
      <c r="O15146" s="60" t="s">
        <v>71</v>
      </c>
      <c r="Q15146" s="49" t="s">
        <v>47</v>
      </c>
    </row>
    <row r="15147" spans="2:17" ht="30.75" customHeight="1">
      <c r="B15147" s="50" t="e">
        <f>IF((#REF!+#REF!+H15147)&lt;&gt;0,"a","b")</f>
        <v>#REF!</v>
      </c>
      <c r="C15147" s="54">
        <v>4</v>
      </c>
      <c r="D15147" s="54"/>
      <c r="F15147" s="89"/>
      <c r="G15147" s="93" t="s">
        <v>441</v>
      </c>
      <c r="H15147" s="558">
        <f t="shared" si="8810"/>
        <v>0</v>
      </c>
      <c r="I15147" s="555"/>
      <c r="J15147" s="555"/>
      <c r="K15147" s="555"/>
      <c r="L15147" s="555"/>
      <c r="M15147" s="555"/>
      <c r="N15147" s="153"/>
      <c r="O15147" s="60"/>
      <c r="Q15147" s="49" t="s">
        <v>47</v>
      </c>
    </row>
    <row r="15148" spans="2:17" ht="20.25" customHeight="1">
      <c r="B15148" s="50" t="e">
        <f>IF((#REF!+#REF!+H15148)&lt;&gt;0,"a","b")</f>
        <v>#REF!</v>
      </c>
      <c r="C15148" s="54">
        <v>4</v>
      </c>
      <c r="D15148" s="54"/>
      <c r="F15148" s="89"/>
      <c r="G15148" s="93" t="s">
        <v>442</v>
      </c>
      <c r="H15148" s="558">
        <f t="shared" si="8810"/>
        <v>0</v>
      </c>
      <c r="I15148" s="555"/>
      <c r="J15148" s="555"/>
      <c r="K15148" s="555"/>
      <c r="L15148" s="555"/>
      <c r="M15148" s="555"/>
      <c r="N15148" s="153"/>
      <c r="O15148" s="60"/>
      <c r="Q15148" s="49" t="s">
        <v>47</v>
      </c>
    </row>
    <row r="15149" spans="2:17" ht="20.25" customHeight="1">
      <c r="B15149" s="50" t="e">
        <f>IF((#REF!+#REF!+H15149)&lt;&gt;0,"a","b")</f>
        <v>#REF!</v>
      </c>
      <c r="C15149" s="54">
        <v>4</v>
      </c>
      <c r="D15149" s="54"/>
      <c r="F15149" s="89"/>
      <c r="G15149" s="93" t="s">
        <v>443</v>
      </c>
      <c r="H15149" s="559">
        <f t="shared" si="8810"/>
        <v>0</v>
      </c>
      <c r="I15149" s="567">
        <f t="shared" ref="I15149:N15149" si="8876">I15150+I15151</f>
        <v>0</v>
      </c>
      <c r="J15149" s="567">
        <f t="shared" si="8876"/>
        <v>0</v>
      </c>
      <c r="K15149" s="567">
        <f t="shared" si="8876"/>
        <v>0</v>
      </c>
      <c r="L15149" s="567">
        <f t="shared" si="8876"/>
        <v>0</v>
      </c>
      <c r="M15149" s="567">
        <f t="shared" si="8876"/>
        <v>0</v>
      </c>
      <c r="N15149" s="137">
        <f t="shared" si="8876"/>
        <v>0</v>
      </c>
      <c r="O15149" s="60" t="s">
        <v>71</v>
      </c>
      <c r="Q15149" s="49" t="s">
        <v>47</v>
      </c>
    </row>
    <row r="15150" spans="2:17" ht="30.75" customHeight="1">
      <c r="B15150" s="50" t="e">
        <f>IF((#REF!+#REF!+H15150)&lt;&gt;0,"a","b")</f>
        <v>#REF!</v>
      </c>
      <c r="C15150" s="54">
        <v>5</v>
      </c>
      <c r="D15150" s="54"/>
      <c r="F15150" s="89"/>
      <c r="G15150" s="95" t="s">
        <v>444</v>
      </c>
      <c r="H15150" s="552">
        <f t="shared" si="8810"/>
        <v>0</v>
      </c>
      <c r="I15150" s="554"/>
      <c r="J15150" s="554"/>
      <c r="K15150" s="554"/>
      <c r="L15150" s="554"/>
      <c r="M15150" s="554"/>
      <c r="N15150" s="154"/>
      <c r="Q15150" s="49" t="s">
        <v>47</v>
      </c>
    </row>
    <row r="15151" spans="2:17" ht="20.25" customHeight="1">
      <c r="B15151" s="50" t="e">
        <f>IF((#REF!+#REF!+H15151)&lt;&gt;0,"a","b")</f>
        <v>#REF!</v>
      </c>
      <c r="C15151" s="54">
        <v>5</v>
      </c>
      <c r="D15151" s="54"/>
      <c r="F15151" s="89"/>
      <c r="G15151" s="95" t="s">
        <v>445</v>
      </c>
      <c r="H15151" s="552">
        <f t="shared" si="8810"/>
        <v>0</v>
      </c>
      <c r="I15151" s="554"/>
      <c r="J15151" s="554"/>
      <c r="K15151" s="554"/>
      <c r="L15151" s="554"/>
      <c r="M15151" s="554"/>
      <c r="N15151" s="154"/>
      <c r="Q15151" s="49" t="s">
        <v>47</v>
      </c>
    </row>
    <row r="15152" spans="2:17" ht="20.25" customHeight="1">
      <c r="B15152" s="50" t="e">
        <f>IF((#REF!+#REF!+H15152)&lt;&gt;0,"a","b")</f>
        <v>#REF!</v>
      </c>
      <c r="C15152" s="54">
        <v>4</v>
      </c>
      <c r="D15152" s="54"/>
      <c r="F15152" s="89"/>
      <c r="G15152" s="93" t="s">
        <v>446</v>
      </c>
      <c r="H15152" s="558">
        <f t="shared" si="8810"/>
        <v>0</v>
      </c>
      <c r="I15152" s="555"/>
      <c r="J15152" s="555"/>
      <c r="K15152" s="555"/>
      <c r="L15152" s="555"/>
      <c r="M15152" s="555"/>
      <c r="N15152" s="153"/>
      <c r="Q15152" s="49" t="s">
        <v>47</v>
      </c>
    </row>
    <row r="15153" spans="2:15" ht="20.25" customHeight="1">
      <c r="B15153" s="50" t="e">
        <f>IF((#REF!+#REF!+H15153)&lt;&gt;0,"a","b")</f>
        <v>#REF!</v>
      </c>
      <c r="C15153" s="54">
        <v>2</v>
      </c>
      <c r="D15153" s="68" t="s">
        <v>664</v>
      </c>
      <c r="F15153" s="127"/>
      <c r="G15153" s="117" t="s">
        <v>447</v>
      </c>
      <c r="H15153" s="572">
        <f t="shared" si="8810"/>
        <v>0</v>
      </c>
      <c r="I15153" s="573">
        <f t="shared" ref="I15153:N15153" si="8877">I15154+I15161+I15168</f>
        <v>0</v>
      </c>
      <c r="J15153" s="573">
        <f t="shared" si="8877"/>
        <v>0</v>
      </c>
      <c r="K15153" s="573">
        <f t="shared" si="8877"/>
        <v>0</v>
      </c>
      <c r="L15153" s="573">
        <f t="shared" si="8877"/>
        <v>0</v>
      </c>
      <c r="M15153" s="573">
        <f t="shared" si="8877"/>
        <v>0</v>
      </c>
      <c r="N15153" s="149">
        <f t="shared" si="8877"/>
        <v>0</v>
      </c>
      <c r="O15153" s="60" t="s">
        <v>71</v>
      </c>
    </row>
    <row r="15154" spans="2:15" ht="20.25" customHeight="1">
      <c r="B15154" s="50" t="e">
        <f>IF((#REF!+#REF!+H15154)&lt;&gt;0,"a","b")</f>
        <v>#REF!</v>
      </c>
      <c r="C15154" s="54">
        <v>3</v>
      </c>
      <c r="D15154" s="54"/>
      <c r="F15154" s="127"/>
      <c r="G15154" s="108" t="s">
        <v>448</v>
      </c>
      <c r="H15154" s="574">
        <f t="shared" si="8810"/>
        <v>0</v>
      </c>
      <c r="I15154" s="564">
        <f t="shared" ref="I15154:K15154" si="8878">SUM(I15155:I15160)</f>
        <v>0</v>
      </c>
      <c r="J15154" s="564">
        <f t="shared" si="8878"/>
        <v>0</v>
      </c>
      <c r="K15154" s="564">
        <f t="shared" si="8878"/>
        <v>0</v>
      </c>
      <c r="L15154" s="564">
        <f t="shared" ref="L15154:M15154" si="8879">SUM(L15155:L15160)</f>
        <v>0</v>
      </c>
      <c r="M15154" s="564">
        <f t="shared" si="8879"/>
        <v>0</v>
      </c>
      <c r="N15154" s="159">
        <f t="shared" ref="N15154" si="8880">SUM(N15155:N15160)</f>
        <v>0</v>
      </c>
      <c r="O15154" s="60" t="s">
        <v>71</v>
      </c>
    </row>
    <row r="15155" spans="2:15" ht="20.25" customHeight="1">
      <c r="B15155" s="50" t="e">
        <f>IF((#REF!+#REF!+H15155)&lt;&gt;0,"a","b")</f>
        <v>#REF!</v>
      </c>
      <c r="C15155" s="54">
        <v>4</v>
      </c>
      <c r="D15155" s="54"/>
      <c r="F15155" s="127"/>
      <c r="G15155" s="93" t="s">
        <v>449</v>
      </c>
      <c r="H15155" s="575">
        <f t="shared" si="8810"/>
        <v>0</v>
      </c>
      <c r="I15155" s="555"/>
      <c r="J15155" s="555"/>
      <c r="K15155" s="555"/>
      <c r="L15155" s="555"/>
      <c r="M15155" s="555"/>
      <c r="N15155" s="153"/>
    </row>
    <row r="15156" spans="2:15" ht="20.25" customHeight="1">
      <c r="B15156" s="50" t="e">
        <f>IF((#REF!+#REF!+H15156)&lt;&gt;0,"a","b")</f>
        <v>#REF!</v>
      </c>
      <c r="C15156" s="54">
        <v>4</v>
      </c>
      <c r="D15156" s="54"/>
      <c r="F15156" s="127"/>
      <c r="G15156" s="93" t="s">
        <v>450</v>
      </c>
      <c r="H15156" s="575">
        <f t="shared" si="8810"/>
        <v>0</v>
      </c>
      <c r="I15156" s="555"/>
      <c r="J15156" s="555"/>
      <c r="K15156" s="555"/>
      <c r="L15156" s="555"/>
      <c r="M15156" s="555"/>
      <c r="N15156" s="153"/>
    </row>
    <row r="15157" spans="2:15" ht="20.25" customHeight="1">
      <c r="B15157" s="50" t="e">
        <f>IF((#REF!+#REF!+H15157)&lt;&gt;0,"a","b")</f>
        <v>#REF!</v>
      </c>
      <c r="C15157" s="54">
        <v>4</v>
      </c>
      <c r="D15157" s="54"/>
      <c r="F15157" s="127"/>
      <c r="G15157" s="93" t="s">
        <v>305</v>
      </c>
      <c r="H15157" s="575">
        <f t="shared" si="8810"/>
        <v>0</v>
      </c>
      <c r="I15157" s="555"/>
      <c r="J15157" s="555"/>
      <c r="K15157" s="555"/>
      <c r="L15157" s="555"/>
      <c r="M15157" s="555"/>
      <c r="N15157" s="153"/>
    </row>
    <row r="15158" spans="2:15" ht="20.25" customHeight="1">
      <c r="B15158" s="50" t="e">
        <f>IF((#REF!+#REF!+H15158)&lt;&gt;0,"a","b")</f>
        <v>#REF!</v>
      </c>
      <c r="C15158" s="54">
        <v>4</v>
      </c>
      <c r="D15158" s="54"/>
      <c r="F15158" s="127"/>
      <c r="G15158" s="93" t="s">
        <v>451</v>
      </c>
      <c r="H15158" s="575">
        <f t="shared" si="8810"/>
        <v>0</v>
      </c>
      <c r="I15158" s="555"/>
      <c r="J15158" s="555"/>
      <c r="K15158" s="555"/>
      <c r="L15158" s="555"/>
      <c r="M15158" s="555"/>
      <c r="N15158" s="153"/>
    </row>
    <row r="15159" spans="2:15" ht="20.25" customHeight="1">
      <c r="B15159" s="50" t="e">
        <f>IF((#REF!+#REF!+H15159)&lt;&gt;0,"a","b")</f>
        <v>#REF!</v>
      </c>
      <c r="C15159" s="54">
        <v>4</v>
      </c>
      <c r="D15159" s="54"/>
      <c r="F15159" s="127"/>
      <c r="G15159" s="93" t="s">
        <v>452</v>
      </c>
      <c r="H15159" s="575">
        <f t="shared" si="8810"/>
        <v>0</v>
      </c>
      <c r="I15159" s="555"/>
      <c r="J15159" s="555"/>
      <c r="K15159" s="555"/>
      <c r="L15159" s="555"/>
      <c r="M15159" s="555"/>
      <c r="N15159" s="153"/>
    </row>
    <row r="15160" spans="2:15" ht="20.25" customHeight="1">
      <c r="B15160" s="50" t="e">
        <f>IF((#REF!+#REF!+H15160)&lt;&gt;0,"a","b")</f>
        <v>#REF!</v>
      </c>
      <c r="C15160" s="54">
        <v>4</v>
      </c>
      <c r="D15160" s="54"/>
      <c r="F15160" s="127"/>
      <c r="G15160" s="93" t="s">
        <v>453</v>
      </c>
      <c r="H15160" s="575">
        <f t="shared" si="8810"/>
        <v>0</v>
      </c>
      <c r="I15160" s="555"/>
      <c r="J15160" s="555"/>
      <c r="K15160" s="555"/>
      <c r="L15160" s="555"/>
      <c r="M15160" s="555"/>
      <c r="N15160" s="153"/>
    </row>
    <row r="15161" spans="2:15" ht="20.25" customHeight="1">
      <c r="B15161" s="50" t="e">
        <f>IF((#REF!+#REF!+H15161)&lt;&gt;0,"a","b")</f>
        <v>#REF!</v>
      </c>
      <c r="C15161" s="54">
        <v>3</v>
      </c>
      <c r="D15161" s="54"/>
      <c r="F15161" s="127"/>
      <c r="G15161" s="108" t="s">
        <v>304</v>
      </c>
      <c r="H15161" s="574">
        <f t="shared" si="8810"/>
        <v>0</v>
      </c>
      <c r="I15161" s="564">
        <f t="shared" ref="I15161:K15161" si="8881">SUM(I15162:I15167)</f>
        <v>0</v>
      </c>
      <c r="J15161" s="564">
        <f t="shared" si="8881"/>
        <v>0</v>
      </c>
      <c r="K15161" s="564">
        <f t="shared" si="8881"/>
        <v>0</v>
      </c>
      <c r="L15161" s="564">
        <f t="shared" ref="L15161:M15161" si="8882">SUM(L15162:L15167)</f>
        <v>0</v>
      </c>
      <c r="M15161" s="564">
        <f t="shared" si="8882"/>
        <v>0</v>
      </c>
      <c r="N15161" s="159">
        <f t="shared" ref="N15161" si="8883">SUM(N15162:N15167)</f>
        <v>0</v>
      </c>
      <c r="O15161" s="60" t="s">
        <v>71</v>
      </c>
    </row>
    <row r="15162" spans="2:15" ht="20.25" customHeight="1">
      <c r="B15162" s="50" t="e">
        <f>IF((#REF!+#REF!+H15162)&lt;&gt;0,"a","b")</f>
        <v>#REF!</v>
      </c>
      <c r="C15162" s="54">
        <v>4</v>
      </c>
      <c r="D15162" s="54"/>
      <c r="F15162" s="127"/>
      <c r="G15162" s="93" t="s">
        <v>449</v>
      </c>
      <c r="H15162" s="575">
        <f t="shared" si="8810"/>
        <v>0</v>
      </c>
      <c r="I15162" s="555"/>
      <c r="J15162" s="555"/>
      <c r="K15162" s="555"/>
      <c r="L15162" s="555"/>
      <c r="M15162" s="555"/>
      <c r="N15162" s="153"/>
    </row>
    <row r="15163" spans="2:15" ht="20.25" customHeight="1">
      <c r="B15163" s="50" t="e">
        <f>IF((#REF!+#REF!+H15163)&lt;&gt;0,"a","b")</f>
        <v>#REF!</v>
      </c>
      <c r="C15163" s="54">
        <v>4</v>
      </c>
      <c r="D15163" s="54"/>
      <c r="F15163" s="127"/>
      <c r="G15163" s="93" t="s">
        <v>450</v>
      </c>
      <c r="H15163" s="575">
        <f t="shared" si="8810"/>
        <v>0</v>
      </c>
      <c r="I15163" s="555"/>
      <c r="J15163" s="555"/>
      <c r="K15163" s="555"/>
      <c r="L15163" s="555"/>
      <c r="M15163" s="555"/>
      <c r="N15163" s="153"/>
    </row>
    <row r="15164" spans="2:15" ht="20.25" customHeight="1">
      <c r="B15164" s="50" t="e">
        <f>IF((#REF!+#REF!+H15164)&lt;&gt;0,"a","b")</f>
        <v>#REF!</v>
      </c>
      <c r="C15164" s="54">
        <v>4</v>
      </c>
      <c r="D15164" s="54"/>
      <c r="F15164" s="127"/>
      <c r="G15164" s="93" t="s">
        <v>305</v>
      </c>
      <c r="H15164" s="575">
        <f t="shared" si="8810"/>
        <v>0</v>
      </c>
      <c r="I15164" s="555"/>
      <c r="J15164" s="555"/>
      <c r="K15164" s="555"/>
      <c r="L15164" s="555"/>
      <c r="M15164" s="555"/>
      <c r="N15164" s="153"/>
    </row>
    <row r="15165" spans="2:15" ht="20.25" customHeight="1">
      <c r="B15165" s="50" t="e">
        <f>IF((#REF!+#REF!+H15165)&lt;&gt;0,"a","b")</f>
        <v>#REF!</v>
      </c>
      <c r="C15165" s="54">
        <v>4</v>
      </c>
      <c r="D15165" s="54"/>
      <c r="F15165" s="127"/>
      <c r="G15165" s="93" t="s">
        <v>454</v>
      </c>
      <c r="H15165" s="575">
        <f t="shared" si="8810"/>
        <v>0</v>
      </c>
      <c r="I15165" s="555"/>
      <c r="J15165" s="555"/>
      <c r="K15165" s="555"/>
      <c r="L15165" s="555"/>
      <c r="M15165" s="555"/>
      <c r="N15165" s="153"/>
    </row>
    <row r="15166" spans="2:15" ht="20.25" customHeight="1">
      <c r="B15166" s="50" t="e">
        <f>IF((#REF!+#REF!+H15166)&lt;&gt;0,"a","b")</f>
        <v>#REF!</v>
      </c>
      <c r="C15166" s="54">
        <v>4</v>
      </c>
      <c r="D15166" s="54"/>
      <c r="F15166" s="127"/>
      <c r="G15166" s="93" t="s">
        <v>452</v>
      </c>
      <c r="H15166" s="575">
        <f t="shared" si="8810"/>
        <v>0</v>
      </c>
      <c r="I15166" s="555"/>
      <c r="J15166" s="555"/>
      <c r="K15166" s="555"/>
      <c r="L15166" s="555"/>
      <c r="M15166" s="555"/>
      <c r="N15166" s="153"/>
    </row>
    <row r="15167" spans="2:15" ht="20.25" customHeight="1">
      <c r="B15167" s="50" t="e">
        <f>IF((#REF!+#REF!+H15167)&lt;&gt;0,"a","b")</f>
        <v>#REF!</v>
      </c>
      <c r="C15167" s="54">
        <v>4</v>
      </c>
      <c r="D15167" s="54"/>
      <c r="F15167" s="127"/>
      <c r="G15167" s="93" t="s">
        <v>453</v>
      </c>
      <c r="H15167" s="575">
        <f t="shared" si="8810"/>
        <v>0</v>
      </c>
      <c r="I15167" s="555"/>
      <c r="J15167" s="555"/>
      <c r="K15167" s="555"/>
      <c r="L15167" s="555"/>
      <c r="M15167" s="555"/>
      <c r="N15167" s="153"/>
    </row>
    <row r="15168" spans="2:15" ht="20.25" customHeight="1">
      <c r="B15168" s="50" t="e">
        <f>IF((#REF!+#REF!+H15168)&lt;&gt;0,"a","b")</f>
        <v>#REF!</v>
      </c>
      <c r="C15168" s="54">
        <v>3</v>
      </c>
      <c r="D15168" s="54"/>
      <c r="F15168" s="89"/>
      <c r="G15168" s="108" t="s">
        <v>306</v>
      </c>
      <c r="H15168" s="576">
        <f t="shared" si="8810"/>
        <v>0</v>
      </c>
      <c r="I15168" s="562"/>
      <c r="J15168" s="562"/>
      <c r="K15168" s="562"/>
      <c r="L15168" s="562"/>
      <c r="M15168" s="562"/>
      <c r="N15168" s="166"/>
    </row>
    <row r="15169" spans="2:15" ht="20.25" customHeight="1">
      <c r="B15169" s="50" t="e">
        <f>IF((#REF!+#REF!+H15169)&lt;&gt;0,"a","b")</f>
        <v>#REF!</v>
      </c>
      <c r="C15169" s="54">
        <v>2</v>
      </c>
      <c r="D15169" s="68" t="s">
        <v>665</v>
      </c>
      <c r="F15169" s="89"/>
      <c r="G15169" s="117" t="s">
        <v>455</v>
      </c>
      <c r="H15169" s="572">
        <f t="shared" si="8810"/>
        <v>0</v>
      </c>
      <c r="I15169" s="573">
        <f t="shared" ref="I15169:N15169" si="8884">I15170+I15178</f>
        <v>0</v>
      </c>
      <c r="J15169" s="573">
        <f t="shared" si="8884"/>
        <v>0</v>
      </c>
      <c r="K15169" s="573">
        <f t="shared" si="8884"/>
        <v>0</v>
      </c>
      <c r="L15169" s="573">
        <f t="shared" si="8884"/>
        <v>0</v>
      </c>
      <c r="M15169" s="573">
        <f t="shared" si="8884"/>
        <v>0</v>
      </c>
      <c r="N15169" s="149">
        <f t="shared" si="8884"/>
        <v>0</v>
      </c>
      <c r="O15169" s="60" t="s">
        <v>71</v>
      </c>
    </row>
    <row r="15170" spans="2:15" ht="20.25" customHeight="1">
      <c r="B15170" s="50" t="e">
        <f>IF((#REF!+#REF!+H15170)&lt;&gt;0,"a","b")</f>
        <v>#REF!</v>
      </c>
      <c r="C15170" s="54">
        <v>3</v>
      </c>
      <c r="D15170" s="54"/>
      <c r="F15170" s="89"/>
      <c r="G15170" s="108" t="s">
        <v>448</v>
      </c>
      <c r="H15170" s="574">
        <f t="shared" si="8810"/>
        <v>0</v>
      </c>
      <c r="I15170" s="564">
        <f t="shared" ref="I15170:K15170" si="8885">SUM(I15171:I15177)</f>
        <v>0</v>
      </c>
      <c r="J15170" s="564">
        <f t="shared" si="8885"/>
        <v>0</v>
      </c>
      <c r="K15170" s="564">
        <f t="shared" si="8885"/>
        <v>0</v>
      </c>
      <c r="L15170" s="564">
        <f t="shared" ref="L15170:M15170" si="8886">SUM(L15171:L15177)</f>
        <v>0</v>
      </c>
      <c r="M15170" s="564">
        <f t="shared" si="8886"/>
        <v>0</v>
      </c>
      <c r="N15170" s="159">
        <f t="shared" ref="N15170" si="8887">SUM(N15171:N15177)</f>
        <v>0</v>
      </c>
      <c r="O15170" s="60" t="s">
        <v>71</v>
      </c>
    </row>
    <row r="15171" spans="2:15" ht="20.25" customHeight="1">
      <c r="B15171" s="50" t="e">
        <f>IF((#REF!+#REF!+H15171)&lt;&gt;0,"a","b")</f>
        <v>#REF!</v>
      </c>
      <c r="C15171" s="54">
        <v>4</v>
      </c>
      <c r="D15171" s="54"/>
      <c r="F15171" s="89"/>
      <c r="G15171" s="93" t="s">
        <v>456</v>
      </c>
      <c r="H15171" s="575">
        <f t="shared" si="8810"/>
        <v>0</v>
      </c>
      <c r="I15171" s="555"/>
      <c r="J15171" s="555"/>
      <c r="K15171" s="555"/>
      <c r="L15171" s="555"/>
      <c r="M15171" s="555"/>
      <c r="N15171" s="153"/>
    </row>
    <row r="15172" spans="2:15" ht="20.25" customHeight="1">
      <c r="B15172" s="50" t="e">
        <f>IF((#REF!+#REF!+H15172)&lt;&gt;0,"a","b")</f>
        <v>#REF!</v>
      </c>
      <c r="C15172" s="54">
        <v>4</v>
      </c>
      <c r="D15172" s="54"/>
      <c r="F15172" s="89"/>
      <c r="G15172" s="93" t="s">
        <v>303</v>
      </c>
      <c r="H15172" s="575">
        <f t="shared" si="8810"/>
        <v>0</v>
      </c>
      <c r="I15172" s="555"/>
      <c r="J15172" s="555"/>
      <c r="K15172" s="555"/>
      <c r="L15172" s="555"/>
      <c r="M15172" s="555"/>
      <c r="N15172" s="153"/>
    </row>
    <row r="15173" spans="2:15" ht="20.25" customHeight="1">
      <c r="B15173" s="50" t="e">
        <f>IF((#REF!+#REF!+H15173)&lt;&gt;0,"a","b")</f>
        <v>#REF!</v>
      </c>
      <c r="C15173" s="54">
        <v>4</v>
      </c>
      <c r="D15173" s="54"/>
      <c r="F15173" s="89"/>
      <c r="G15173" s="93" t="s">
        <v>450</v>
      </c>
      <c r="H15173" s="575">
        <f t="shared" si="8810"/>
        <v>0</v>
      </c>
      <c r="I15173" s="555"/>
      <c r="J15173" s="555"/>
      <c r="K15173" s="555"/>
      <c r="L15173" s="555"/>
      <c r="M15173" s="555"/>
      <c r="N15173" s="153"/>
    </row>
    <row r="15174" spans="2:15" ht="30.75" customHeight="1">
      <c r="B15174" s="50" t="e">
        <f>IF((#REF!+#REF!+H15174)&lt;&gt;0,"a","b")</f>
        <v>#REF!</v>
      </c>
      <c r="C15174" s="54">
        <v>4</v>
      </c>
      <c r="D15174" s="54"/>
      <c r="F15174" s="89"/>
      <c r="G15174" s="93" t="s">
        <v>457</v>
      </c>
      <c r="H15174" s="575">
        <f t="shared" si="8810"/>
        <v>0</v>
      </c>
      <c r="I15174" s="555"/>
      <c r="J15174" s="555"/>
      <c r="K15174" s="555"/>
      <c r="L15174" s="555"/>
      <c r="M15174" s="555"/>
      <c r="N15174" s="153"/>
    </row>
    <row r="15175" spans="2:15" ht="20.25" customHeight="1">
      <c r="B15175" s="50" t="e">
        <f>IF((#REF!+#REF!+H15175)&lt;&gt;0,"a","b")</f>
        <v>#REF!</v>
      </c>
      <c r="C15175" s="54">
        <v>4</v>
      </c>
      <c r="D15175" s="54"/>
      <c r="F15175" s="89"/>
      <c r="G15175" s="93" t="s">
        <v>451</v>
      </c>
      <c r="H15175" s="575">
        <f t="shared" si="8810"/>
        <v>0</v>
      </c>
      <c r="I15175" s="555"/>
      <c r="J15175" s="555"/>
      <c r="K15175" s="555"/>
      <c r="L15175" s="555"/>
      <c r="M15175" s="555"/>
      <c r="N15175" s="153"/>
    </row>
    <row r="15176" spans="2:15" ht="20.25" customHeight="1">
      <c r="B15176" s="50" t="e">
        <f>IF((#REF!+#REF!+H15176)&lt;&gt;0,"a","b")</f>
        <v>#REF!</v>
      </c>
      <c r="C15176" s="54">
        <v>4</v>
      </c>
      <c r="D15176" s="54"/>
      <c r="F15176" s="89"/>
      <c r="G15176" s="93" t="s">
        <v>452</v>
      </c>
      <c r="H15176" s="575">
        <f t="shared" si="8810"/>
        <v>0</v>
      </c>
      <c r="I15176" s="555"/>
      <c r="J15176" s="555"/>
      <c r="K15176" s="555"/>
      <c r="L15176" s="555"/>
      <c r="M15176" s="555"/>
      <c r="N15176" s="153"/>
    </row>
    <row r="15177" spans="2:15" ht="20.25" customHeight="1">
      <c r="B15177" s="50" t="e">
        <f>IF((#REF!+#REF!+H15177)&lt;&gt;0,"a","b")</f>
        <v>#REF!</v>
      </c>
      <c r="C15177" s="54">
        <v>4</v>
      </c>
      <c r="D15177" s="54"/>
      <c r="F15177" s="89"/>
      <c r="G15177" s="93" t="s">
        <v>458</v>
      </c>
      <c r="H15177" s="575">
        <f t="shared" si="8810"/>
        <v>0</v>
      </c>
      <c r="I15177" s="562"/>
      <c r="J15177" s="562"/>
      <c r="K15177" s="562"/>
      <c r="L15177" s="562"/>
      <c r="M15177" s="562"/>
      <c r="N15177" s="166"/>
    </row>
    <row r="15178" spans="2:15" ht="20.25" customHeight="1">
      <c r="B15178" s="50" t="e">
        <f>IF((#REF!+#REF!+H15178)&lt;&gt;0,"a","b")</f>
        <v>#REF!</v>
      </c>
      <c r="C15178" s="54">
        <v>3</v>
      </c>
      <c r="D15178" s="54"/>
      <c r="F15178" s="89"/>
      <c r="G15178" s="108" t="s">
        <v>304</v>
      </c>
      <c r="H15178" s="574">
        <f t="shared" si="8810"/>
        <v>0</v>
      </c>
      <c r="I15178" s="564">
        <f t="shared" ref="I15178:K15178" si="8888">SUM(I15179:I15185)</f>
        <v>0</v>
      </c>
      <c r="J15178" s="564">
        <f t="shared" si="8888"/>
        <v>0</v>
      </c>
      <c r="K15178" s="564">
        <f t="shared" si="8888"/>
        <v>0</v>
      </c>
      <c r="L15178" s="564">
        <f t="shared" ref="L15178:M15178" si="8889">SUM(L15179:L15185)</f>
        <v>0</v>
      </c>
      <c r="M15178" s="564">
        <f t="shared" si="8889"/>
        <v>0</v>
      </c>
      <c r="N15178" s="159">
        <f t="shared" ref="N15178" si="8890">SUM(N15179:N15185)</f>
        <v>0</v>
      </c>
      <c r="O15178" s="60" t="s">
        <v>71</v>
      </c>
    </row>
    <row r="15179" spans="2:15" ht="20.25" customHeight="1">
      <c r="B15179" s="50" t="e">
        <f>IF((#REF!+#REF!+H15179)&lt;&gt;0,"a","b")</f>
        <v>#REF!</v>
      </c>
      <c r="C15179" s="54">
        <v>4</v>
      </c>
      <c r="D15179" s="54"/>
      <c r="F15179" s="89"/>
      <c r="G15179" s="93" t="s">
        <v>456</v>
      </c>
      <c r="H15179" s="575">
        <f t="shared" si="8810"/>
        <v>0</v>
      </c>
      <c r="I15179" s="555"/>
      <c r="J15179" s="555"/>
      <c r="K15179" s="555"/>
      <c r="L15179" s="555"/>
      <c r="M15179" s="555"/>
      <c r="N15179" s="153"/>
    </row>
    <row r="15180" spans="2:15" ht="20.25" customHeight="1">
      <c r="B15180" s="50" t="e">
        <f>IF((#REF!+#REF!+H15180)&lt;&gt;0,"a","b")</f>
        <v>#REF!</v>
      </c>
      <c r="C15180" s="54">
        <v>4</v>
      </c>
      <c r="D15180" s="54"/>
      <c r="F15180" s="89"/>
      <c r="G15180" s="93" t="s">
        <v>303</v>
      </c>
      <c r="H15180" s="575">
        <f t="shared" si="8810"/>
        <v>0</v>
      </c>
      <c r="I15180" s="555"/>
      <c r="J15180" s="555"/>
      <c r="K15180" s="555"/>
      <c r="L15180" s="555"/>
      <c r="M15180" s="555"/>
      <c r="N15180" s="153"/>
    </row>
    <row r="15181" spans="2:15" ht="20.25" customHeight="1">
      <c r="B15181" s="50" t="e">
        <f>IF((#REF!+#REF!+H15181)&lt;&gt;0,"a","b")</f>
        <v>#REF!</v>
      </c>
      <c r="C15181" s="54">
        <v>4</v>
      </c>
      <c r="D15181" s="54"/>
      <c r="F15181" s="89"/>
      <c r="G15181" s="93" t="s">
        <v>450</v>
      </c>
      <c r="H15181" s="575">
        <f t="shared" si="8810"/>
        <v>0</v>
      </c>
      <c r="I15181" s="555"/>
      <c r="J15181" s="555"/>
      <c r="K15181" s="555"/>
      <c r="L15181" s="555"/>
      <c r="M15181" s="555"/>
      <c r="N15181" s="153"/>
    </row>
    <row r="15182" spans="2:15" ht="30.75" customHeight="1">
      <c r="B15182" s="50" t="e">
        <f>IF((#REF!+#REF!+H15182)&lt;&gt;0,"a","b")</f>
        <v>#REF!</v>
      </c>
      <c r="C15182" s="54">
        <v>4</v>
      </c>
      <c r="D15182" s="54"/>
      <c r="F15182" s="89"/>
      <c r="G15182" s="93" t="s">
        <v>457</v>
      </c>
      <c r="H15182" s="575">
        <f t="shared" si="8810"/>
        <v>0</v>
      </c>
      <c r="I15182" s="555"/>
      <c r="J15182" s="555"/>
      <c r="K15182" s="555"/>
      <c r="L15182" s="555"/>
      <c r="M15182" s="555"/>
      <c r="N15182" s="153"/>
    </row>
    <row r="15183" spans="2:15" ht="20.25" customHeight="1">
      <c r="B15183" s="50" t="e">
        <f>IF((#REF!+#REF!+H15183)&lt;&gt;0,"a","b")</f>
        <v>#REF!</v>
      </c>
      <c r="C15183" s="54">
        <v>4</v>
      </c>
      <c r="D15183" s="54"/>
      <c r="F15183" s="89"/>
      <c r="G15183" s="93" t="s">
        <v>459</v>
      </c>
      <c r="H15183" s="575">
        <f t="shared" si="8810"/>
        <v>0</v>
      </c>
      <c r="I15183" s="555"/>
      <c r="J15183" s="555"/>
      <c r="K15183" s="555"/>
      <c r="L15183" s="555"/>
      <c r="M15183" s="555"/>
      <c r="N15183" s="153"/>
    </row>
    <row r="15184" spans="2:15" ht="20.25" customHeight="1">
      <c r="B15184" s="50" t="e">
        <f>IF((#REF!+#REF!+H15184)&lt;&gt;0,"a","b")</f>
        <v>#REF!</v>
      </c>
      <c r="C15184" s="54">
        <v>4</v>
      </c>
      <c r="D15184" s="54"/>
      <c r="F15184" s="89"/>
      <c r="G15184" s="93" t="s">
        <v>452</v>
      </c>
      <c r="H15184" s="575">
        <f t="shared" si="8810"/>
        <v>0</v>
      </c>
      <c r="I15184" s="555"/>
      <c r="J15184" s="555"/>
      <c r="K15184" s="555"/>
      <c r="L15184" s="555"/>
      <c r="M15184" s="555"/>
      <c r="N15184" s="153"/>
    </row>
    <row r="15185" spans="2:17" ht="21" customHeight="1">
      <c r="B15185" s="50" t="e">
        <f>IF((#REF!+#REF!+H15185)&lt;&gt;0,"a","b")</f>
        <v>#REF!</v>
      </c>
      <c r="C15185" s="54">
        <v>4</v>
      </c>
      <c r="D15185" s="54"/>
      <c r="F15185" s="89"/>
      <c r="G15185" s="93" t="s">
        <v>458</v>
      </c>
      <c r="H15185" s="575">
        <f t="shared" si="8810"/>
        <v>0</v>
      </c>
      <c r="I15185" s="555"/>
      <c r="J15185" s="555"/>
      <c r="K15185" s="555"/>
      <c r="L15185" s="555"/>
      <c r="M15185" s="555"/>
      <c r="N15185" s="153"/>
    </row>
    <row r="15186" spans="2:17" ht="63" customHeight="1">
      <c r="B15186" s="50" t="e">
        <f>IF((#REF!+#REF!+H15186)&lt;&gt;0,"a","b")</f>
        <v>#REF!</v>
      </c>
      <c r="C15186" s="54">
        <v>1</v>
      </c>
      <c r="D15186" s="68" t="s">
        <v>523</v>
      </c>
      <c r="E15186" s="45"/>
      <c r="F15186" s="603" t="s">
        <v>2482</v>
      </c>
      <c r="G15186" s="115" t="s">
        <v>2483</v>
      </c>
      <c r="H15186" s="360">
        <f t="shared" ref="H15186:H15415" si="8891">I15186+J15186</f>
        <v>250</v>
      </c>
      <c r="I15186" s="380">
        <f t="shared" ref="I15186:N15186" si="8892">I15188+I15320+I15383+I15399</f>
        <v>250</v>
      </c>
      <c r="J15186" s="380">
        <f t="shared" si="8892"/>
        <v>0</v>
      </c>
      <c r="K15186" s="380">
        <f t="shared" si="8892"/>
        <v>255</v>
      </c>
      <c r="L15186" s="380">
        <f t="shared" si="8892"/>
        <v>260</v>
      </c>
      <c r="M15186" s="380">
        <f t="shared" si="8892"/>
        <v>270</v>
      </c>
      <c r="N15186" s="147">
        <f t="shared" si="8892"/>
        <v>0</v>
      </c>
      <c r="O15186" s="60" t="s">
        <v>71</v>
      </c>
      <c r="Q15186" s="55">
        <v>1</v>
      </c>
    </row>
    <row r="15187" spans="2:17" ht="21" customHeight="1">
      <c r="B15187" s="50" t="e">
        <f>IF((#REF!+#REF!+H15187)&lt;&gt;0,"a","b")</f>
        <v>#REF!</v>
      </c>
      <c r="C15187" s="54">
        <v>2</v>
      </c>
      <c r="D15187" s="68" t="s">
        <v>660</v>
      </c>
      <c r="F15187" s="123"/>
      <c r="G15187" s="124" t="s">
        <v>255</v>
      </c>
      <c r="H15187" s="577">
        <f t="shared" si="8891"/>
        <v>40</v>
      </c>
      <c r="I15187" s="551">
        <v>40</v>
      </c>
      <c r="J15187" s="551"/>
      <c r="K15187" s="551">
        <v>41</v>
      </c>
      <c r="L15187" s="551">
        <v>41</v>
      </c>
      <c r="M15187" s="551">
        <v>41</v>
      </c>
      <c r="N15187" s="148"/>
    </row>
    <row r="15188" spans="2:17" ht="20.25" customHeight="1">
      <c r="B15188" s="50" t="e">
        <f>IF((#REF!+#REF!+H15188)&lt;&gt;0,"a","b")</f>
        <v>#REF!</v>
      </c>
      <c r="C15188" s="54">
        <v>2</v>
      </c>
      <c r="D15188" s="68" t="s">
        <v>661</v>
      </c>
      <c r="E15188" s="45">
        <v>7081</v>
      </c>
      <c r="F15188" s="374"/>
      <c r="G15188" s="117" t="s">
        <v>256</v>
      </c>
      <c r="H15188" s="360">
        <f t="shared" si="8891"/>
        <v>250</v>
      </c>
      <c r="I15188" s="380">
        <f t="shared" ref="I15188:N15188" si="8893">I15189+I15200+I15268+I15276+I15277+I15287+I15297+I15267</f>
        <v>250</v>
      </c>
      <c r="J15188" s="380">
        <f t="shared" si="8893"/>
        <v>0</v>
      </c>
      <c r="K15188" s="380">
        <f t="shared" si="8893"/>
        <v>255</v>
      </c>
      <c r="L15188" s="380">
        <f t="shared" si="8893"/>
        <v>260</v>
      </c>
      <c r="M15188" s="380">
        <f t="shared" si="8893"/>
        <v>270</v>
      </c>
      <c r="N15188" s="149">
        <f t="shared" si="8893"/>
        <v>0</v>
      </c>
      <c r="O15188" s="60" t="s">
        <v>71</v>
      </c>
    </row>
    <row r="15189" spans="2:17" ht="20.25" customHeight="1">
      <c r="B15189" s="50" t="e">
        <f>IF((#REF!+#REF!+H15189)&lt;&gt;0,"a","b")</f>
        <v>#REF!</v>
      </c>
      <c r="C15189" s="54">
        <v>31</v>
      </c>
      <c r="D15189" s="68" t="s">
        <v>662</v>
      </c>
      <c r="F15189" s="89"/>
      <c r="G15189" s="90" t="s">
        <v>257</v>
      </c>
      <c r="H15189" s="578">
        <f t="shared" si="8891"/>
        <v>0</v>
      </c>
      <c r="I15189" s="564">
        <f t="shared" ref="I15189:N15189" si="8894">I15190+I15199</f>
        <v>0</v>
      </c>
      <c r="J15189" s="564">
        <f t="shared" si="8894"/>
        <v>0</v>
      </c>
      <c r="K15189" s="564">
        <f t="shared" si="8894"/>
        <v>0</v>
      </c>
      <c r="L15189" s="564">
        <f t="shared" si="8894"/>
        <v>0</v>
      </c>
      <c r="M15189" s="564">
        <f t="shared" si="8894"/>
        <v>0</v>
      </c>
      <c r="N15189" s="150">
        <f t="shared" si="8894"/>
        <v>0</v>
      </c>
      <c r="O15189" s="60" t="s">
        <v>71</v>
      </c>
    </row>
    <row r="15190" spans="2:17" ht="20.25" customHeight="1">
      <c r="B15190" s="50" t="e">
        <f>IF((#REF!+#REF!+H15190)&lt;&gt;0,"a","b")</f>
        <v>#REF!</v>
      </c>
      <c r="C15190" s="54">
        <v>4</v>
      </c>
      <c r="D15190" s="54"/>
      <c r="F15190" s="92"/>
      <c r="G15190" s="93" t="s">
        <v>258</v>
      </c>
      <c r="H15190" s="578">
        <f t="shared" si="8891"/>
        <v>0</v>
      </c>
      <c r="I15190" s="565">
        <f t="shared" ref="I15190:N15190" si="8895">I15191+I15198</f>
        <v>0</v>
      </c>
      <c r="J15190" s="565">
        <f t="shared" si="8895"/>
        <v>0</v>
      </c>
      <c r="K15190" s="565">
        <f t="shared" si="8895"/>
        <v>0</v>
      </c>
      <c r="L15190" s="565">
        <f t="shared" si="8895"/>
        <v>0</v>
      </c>
      <c r="M15190" s="565">
        <f t="shared" si="8895"/>
        <v>0</v>
      </c>
      <c r="N15190" s="151">
        <f t="shared" si="8895"/>
        <v>0</v>
      </c>
      <c r="O15190" s="60" t="s">
        <v>71</v>
      </c>
    </row>
    <row r="15191" spans="2:17" ht="20.25" customHeight="1">
      <c r="B15191" s="50" t="e">
        <f>IF((#REF!+#REF!+H15191)&lt;&gt;0,"a","b")</f>
        <v>#REF!</v>
      </c>
      <c r="C15191" s="54">
        <v>5</v>
      </c>
      <c r="D15191" s="54"/>
      <c r="F15191" s="89"/>
      <c r="G15191" s="95" t="s">
        <v>259</v>
      </c>
      <c r="H15191" s="578">
        <f t="shared" si="8891"/>
        <v>0</v>
      </c>
      <c r="I15191" s="560">
        <f t="shared" ref="I15191:K15191" si="8896">SUM(I15192:I15197)</f>
        <v>0</v>
      </c>
      <c r="J15191" s="560">
        <f t="shared" si="8896"/>
        <v>0</v>
      </c>
      <c r="K15191" s="560">
        <f t="shared" si="8896"/>
        <v>0</v>
      </c>
      <c r="L15191" s="560">
        <f t="shared" ref="L15191:M15191" si="8897">SUM(L15192:L15197)</f>
        <v>0</v>
      </c>
      <c r="M15191" s="560">
        <f t="shared" si="8897"/>
        <v>0</v>
      </c>
      <c r="N15191" s="152">
        <f t="shared" ref="N15191" si="8898">SUM(N15192:N15197)</f>
        <v>0</v>
      </c>
      <c r="O15191" s="60" t="s">
        <v>71</v>
      </c>
    </row>
    <row r="15192" spans="2:17" ht="20.25" customHeight="1">
      <c r="B15192" s="50" t="e">
        <f>IF((#REF!+#REF!+H15192)&lt;&gt;0,"a","b")</f>
        <v>#REF!</v>
      </c>
      <c r="C15192" s="54">
        <v>6</v>
      </c>
      <c r="D15192" s="54"/>
      <c r="F15192" s="89"/>
      <c r="G15192" s="97" t="s">
        <v>260</v>
      </c>
      <c r="H15192" s="579">
        <f t="shared" si="8891"/>
        <v>0</v>
      </c>
      <c r="I15192" s="553"/>
      <c r="J15192" s="553"/>
      <c r="K15192" s="553"/>
      <c r="L15192" s="553"/>
      <c r="M15192" s="553"/>
      <c r="N15192" s="138"/>
    </row>
    <row r="15193" spans="2:17" ht="20.25" customHeight="1">
      <c r="B15193" s="50" t="e">
        <f>IF((#REF!+#REF!+H15193)&lt;&gt;0,"a","b")</f>
        <v>#REF!</v>
      </c>
      <c r="C15193" s="54">
        <v>6</v>
      </c>
      <c r="D15193" s="54"/>
      <c r="F15193" s="89"/>
      <c r="G15193" s="97" t="s">
        <v>261</v>
      </c>
      <c r="H15193" s="552">
        <f t="shared" si="8891"/>
        <v>0</v>
      </c>
      <c r="I15193" s="553"/>
      <c r="J15193" s="553"/>
      <c r="K15193" s="553"/>
      <c r="L15193" s="553"/>
      <c r="M15193" s="553"/>
      <c r="N15193" s="138"/>
    </row>
    <row r="15194" spans="2:17" ht="20.25" customHeight="1">
      <c r="B15194" s="50" t="e">
        <f>IF((#REF!+#REF!+H15194)&lt;&gt;0,"a","b")</f>
        <v>#REF!</v>
      </c>
      <c r="C15194" s="54">
        <v>6</v>
      </c>
      <c r="D15194" s="54"/>
      <c r="F15194" s="89"/>
      <c r="G15194" s="97" t="s">
        <v>262</v>
      </c>
      <c r="H15194" s="558">
        <f t="shared" si="8891"/>
        <v>0</v>
      </c>
      <c r="I15194" s="553"/>
      <c r="J15194" s="553"/>
      <c r="K15194" s="553"/>
      <c r="L15194" s="553"/>
      <c r="M15194" s="553"/>
      <c r="N15194" s="138"/>
    </row>
    <row r="15195" spans="2:17" ht="20.25" customHeight="1">
      <c r="B15195" s="50" t="e">
        <f>IF((#REF!+#REF!+H15195)&lt;&gt;0,"a","b")</f>
        <v>#REF!</v>
      </c>
      <c r="C15195" s="54">
        <v>6</v>
      </c>
      <c r="D15195" s="54"/>
      <c r="F15195" s="89"/>
      <c r="G15195" s="97" t="s">
        <v>263</v>
      </c>
      <c r="H15195" s="558">
        <f t="shared" si="8891"/>
        <v>0</v>
      </c>
      <c r="I15195" s="553"/>
      <c r="J15195" s="553"/>
      <c r="K15195" s="553"/>
      <c r="L15195" s="553"/>
      <c r="M15195" s="553"/>
      <c r="N15195" s="138"/>
    </row>
    <row r="15196" spans="2:17" ht="20.25" customHeight="1">
      <c r="B15196" s="50" t="e">
        <f>IF((#REF!+#REF!+H15196)&lt;&gt;0,"a","b")</f>
        <v>#REF!</v>
      </c>
      <c r="C15196" s="54">
        <v>6</v>
      </c>
      <c r="D15196" s="54"/>
      <c r="F15196" s="89"/>
      <c r="G15196" s="97" t="s">
        <v>264</v>
      </c>
      <c r="H15196" s="552">
        <f t="shared" si="8891"/>
        <v>0</v>
      </c>
      <c r="I15196" s="553"/>
      <c r="J15196" s="553"/>
      <c r="K15196" s="553"/>
      <c r="L15196" s="553"/>
      <c r="M15196" s="553"/>
      <c r="N15196" s="138"/>
    </row>
    <row r="15197" spans="2:17" ht="20.25" customHeight="1">
      <c r="B15197" s="50" t="e">
        <f>IF((#REF!+#REF!+H15197)&lt;&gt;0,"a","b")</f>
        <v>#REF!</v>
      </c>
      <c r="C15197" s="54">
        <v>6</v>
      </c>
      <c r="D15197" s="54"/>
      <c r="F15197" s="89"/>
      <c r="G15197" s="97" t="s">
        <v>265</v>
      </c>
      <c r="H15197" s="552">
        <f t="shared" si="8891"/>
        <v>0</v>
      </c>
      <c r="I15197" s="553"/>
      <c r="J15197" s="553"/>
      <c r="K15197" s="553"/>
      <c r="L15197" s="553"/>
      <c r="M15197" s="553"/>
      <c r="N15197" s="138"/>
    </row>
    <row r="15198" spans="2:17" ht="20.25" customHeight="1">
      <c r="B15198" s="50" t="e">
        <f>IF((#REF!+#REF!+H15198)&lt;&gt;0,"a","b")</f>
        <v>#REF!</v>
      </c>
      <c r="C15198" s="54">
        <v>5</v>
      </c>
      <c r="D15198" s="54"/>
      <c r="F15198" s="89"/>
      <c r="G15198" s="95" t="s">
        <v>266</v>
      </c>
      <c r="H15198" s="552">
        <f t="shared" si="8891"/>
        <v>0</v>
      </c>
      <c r="I15198" s="554"/>
      <c r="J15198" s="554"/>
      <c r="K15198" s="554"/>
      <c r="L15198" s="554"/>
      <c r="M15198" s="554"/>
      <c r="N15198" s="154"/>
    </row>
    <row r="15199" spans="2:17" ht="20.25" customHeight="1">
      <c r="B15199" s="50" t="e">
        <f>IF((#REF!+#REF!+H15199)&lt;&gt;0,"a","b")</f>
        <v>#REF!</v>
      </c>
      <c r="C15199" s="54">
        <v>4</v>
      </c>
      <c r="D15199" s="54"/>
      <c r="F15199" s="89"/>
      <c r="G15199" s="93" t="s">
        <v>267</v>
      </c>
      <c r="H15199" s="552">
        <f t="shared" si="8891"/>
        <v>0</v>
      </c>
      <c r="I15199" s="555"/>
      <c r="J15199" s="555"/>
      <c r="K15199" s="555"/>
      <c r="L15199" s="555"/>
      <c r="M15199" s="555"/>
      <c r="N15199" s="153"/>
    </row>
    <row r="15200" spans="2:17" ht="20.25" customHeight="1">
      <c r="B15200" s="50" t="e">
        <f>IF((#REF!+#REF!+H15200)&lt;&gt;0,"a","b")</f>
        <v>#REF!</v>
      </c>
      <c r="C15200" s="54">
        <v>3</v>
      </c>
      <c r="D15200" s="54"/>
      <c r="F15200" s="89"/>
      <c r="G15200" s="90" t="s">
        <v>268</v>
      </c>
      <c r="H15200" s="363">
        <f t="shared" si="8891"/>
        <v>0</v>
      </c>
      <c r="I15200" s="381">
        <f t="shared" ref="I15200:N15200" si="8899">I15201+I15202+I15205+I15241+I15242+I15243+I15244+I15245+I15252+I15253</f>
        <v>0</v>
      </c>
      <c r="J15200" s="381">
        <f t="shared" si="8899"/>
        <v>0</v>
      </c>
      <c r="K15200" s="381">
        <f t="shared" si="8899"/>
        <v>0</v>
      </c>
      <c r="L15200" s="381">
        <f t="shared" si="8899"/>
        <v>0</v>
      </c>
      <c r="M15200" s="381">
        <f t="shared" si="8899"/>
        <v>0</v>
      </c>
      <c r="N15200" s="150">
        <f t="shared" si="8899"/>
        <v>0</v>
      </c>
      <c r="O15200" s="60" t="s">
        <v>71</v>
      </c>
    </row>
    <row r="15201" spans="2:15" ht="20.25" customHeight="1">
      <c r="B15201" s="50" t="e">
        <f>IF((#REF!+#REF!+H15201)&lt;&gt;0,"a","b")</f>
        <v>#REF!</v>
      </c>
      <c r="C15201" s="54">
        <v>4</v>
      </c>
      <c r="D15201" s="54"/>
      <c r="F15201" s="89"/>
      <c r="G15201" s="93" t="s">
        <v>269</v>
      </c>
      <c r="H15201" s="556">
        <f t="shared" si="8891"/>
        <v>0</v>
      </c>
      <c r="I15201" s="555"/>
      <c r="J15201" s="555"/>
      <c r="K15201" s="555"/>
      <c r="L15201" s="555"/>
      <c r="M15201" s="555"/>
      <c r="N15201" s="153"/>
    </row>
    <row r="15202" spans="2:15" ht="20.25" customHeight="1">
      <c r="B15202" s="50" t="e">
        <f>IF((#REF!+#REF!+H15202)&lt;&gt;0,"a","b")</f>
        <v>#REF!</v>
      </c>
      <c r="C15202" s="54">
        <v>4</v>
      </c>
      <c r="D15202" s="54"/>
      <c r="F15202" s="89"/>
      <c r="G15202" s="93" t="s">
        <v>270</v>
      </c>
      <c r="H15202" s="566">
        <f t="shared" si="8891"/>
        <v>0</v>
      </c>
      <c r="I15202" s="565">
        <f t="shared" ref="I15202:K15202" si="8900">SUM(I15203:I15204)</f>
        <v>0</v>
      </c>
      <c r="J15202" s="565">
        <f t="shared" si="8900"/>
        <v>0</v>
      </c>
      <c r="K15202" s="565">
        <f t="shared" si="8900"/>
        <v>0</v>
      </c>
      <c r="L15202" s="565">
        <f t="shared" ref="L15202:M15202" si="8901">SUM(L15203:L15204)</f>
        <v>0</v>
      </c>
      <c r="M15202" s="565">
        <f t="shared" si="8901"/>
        <v>0</v>
      </c>
      <c r="N15202" s="151">
        <f t="shared" ref="N15202" si="8902">SUM(N15203:N15204)</f>
        <v>0</v>
      </c>
      <c r="O15202" s="60" t="s">
        <v>71</v>
      </c>
    </row>
    <row r="15203" spans="2:15" ht="20.25" customHeight="1">
      <c r="B15203" s="50" t="e">
        <f>IF((#REF!+#REF!+H15203)&lt;&gt;0,"a","b")</f>
        <v>#REF!</v>
      </c>
      <c r="C15203" s="54">
        <v>5</v>
      </c>
      <c r="D15203" s="54"/>
      <c r="F15203" s="89"/>
      <c r="G15203" s="95" t="s">
        <v>271</v>
      </c>
      <c r="H15203" s="556">
        <f t="shared" si="8891"/>
        <v>0</v>
      </c>
      <c r="I15203" s="554"/>
      <c r="J15203" s="554"/>
      <c r="K15203" s="554"/>
      <c r="L15203" s="554"/>
      <c r="M15203" s="554"/>
      <c r="N15203" s="154"/>
    </row>
    <row r="15204" spans="2:15" ht="20.25" customHeight="1">
      <c r="B15204" s="50" t="e">
        <f>IF((#REF!+#REF!+H15204)&lt;&gt;0,"a","b")</f>
        <v>#REF!</v>
      </c>
      <c r="C15204" s="54">
        <v>5</v>
      </c>
      <c r="D15204" s="54"/>
      <c r="F15204" s="89"/>
      <c r="G15204" s="95" t="s">
        <v>272</v>
      </c>
      <c r="H15204" s="556">
        <f t="shared" si="8891"/>
        <v>0</v>
      </c>
      <c r="I15204" s="554"/>
      <c r="J15204" s="554"/>
      <c r="K15204" s="554"/>
      <c r="L15204" s="554"/>
      <c r="M15204" s="554"/>
      <c r="N15204" s="154"/>
    </row>
    <row r="15205" spans="2:15" ht="20.25" customHeight="1">
      <c r="B15205" s="50" t="e">
        <f>IF((#REF!+#REF!+H15205)&lt;&gt;0,"a","b")</f>
        <v>#REF!</v>
      </c>
      <c r="C15205" s="54">
        <v>4</v>
      </c>
      <c r="D15205" s="54"/>
      <c r="F15205" s="89"/>
      <c r="G15205" s="93" t="s">
        <v>273</v>
      </c>
      <c r="H15205" s="566">
        <f t="shared" si="8891"/>
        <v>0</v>
      </c>
      <c r="I15205" s="565">
        <f t="shared" ref="I15205:N15205" si="8903">I15206+I15207+I15208+I15209+I15221+I15225+I15226+I15227+I15228+I15229+I15230+I15231+I15239+I15240</f>
        <v>0</v>
      </c>
      <c r="J15205" s="565">
        <f t="shared" si="8903"/>
        <v>0</v>
      </c>
      <c r="K15205" s="565">
        <f t="shared" si="8903"/>
        <v>0</v>
      </c>
      <c r="L15205" s="565">
        <f t="shared" si="8903"/>
        <v>0</v>
      </c>
      <c r="M15205" s="565">
        <f t="shared" si="8903"/>
        <v>0</v>
      </c>
      <c r="N15205" s="151">
        <f t="shared" si="8903"/>
        <v>0</v>
      </c>
      <c r="O15205" s="60" t="s">
        <v>71</v>
      </c>
    </row>
    <row r="15206" spans="2:15" ht="42.75" customHeight="1">
      <c r="B15206" s="50" t="e">
        <f>IF((#REF!+#REF!+H15206)&lt;&gt;0,"a","b")</f>
        <v>#REF!</v>
      </c>
      <c r="C15206" s="54">
        <v>5</v>
      </c>
      <c r="D15206" s="54"/>
      <c r="F15206" s="89"/>
      <c r="G15206" s="95" t="s">
        <v>322</v>
      </c>
      <c r="H15206" s="556">
        <f t="shared" si="8891"/>
        <v>0</v>
      </c>
      <c r="I15206" s="554"/>
      <c r="J15206" s="554"/>
      <c r="K15206" s="554"/>
      <c r="L15206" s="554"/>
      <c r="M15206" s="554"/>
      <c r="N15206" s="154"/>
    </row>
    <row r="15207" spans="2:15" ht="30.75" customHeight="1">
      <c r="B15207" s="50" t="e">
        <f>IF((#REF!+#REF!+H15207)&lt;&gt;0,"a","b")</f>
        <v>#REF!</v>
      </c>
      <c r="C15207" s="54">
        <v>5</v>
      </c>
      <c r="D15207" s="54"/>
      <c r="F15207" s="89"/>
      <c r="G15207" s="111" t="s">
        <v>289</v>
      </c>
      <c r="H15207" s="556">
        <f t="shared" si="8891"/>
        <v>0</v>
      </c>
      <c r="I15207" s="554"/>
      <c r="J15207" s="554"/>
      <c r="K15207" s="554"/>
      <c r="L15207" s="554"/>
      <c r="M15207" s="554"/>
      <c r="N15207" s="154"/>
    </row>
    <row r="15208" spans="2:15" ht="60.75" customHeight="1">
      <c r="B15208" s="50" t="e">
        <f>IF((#REF!+#REF!+H15208)&lt;&gt;0,"a","b")</f>
        <v>#REF!</v>
      </c>
      <c r="C15208" s="54">
        <v>5</v>
      </c>
      <c r="D15208" s="54"/>
      <c r="F15208" s="89"/>
      <c r="G15208" s="111" t="s">
        <v>323</v>
      </c>
      <c r="H15208" s="556">
        <f t="shared" si="8891"/>
        <v>0</v>
      </c>
      <c r="I15208" s="554"/>
      <c r="J15208" s="554"/>
      <c r="K15208" s="554"/>
      <c r="L15208" s="554"/>
      <c r="M15208" s="554"/>
      <c r="N15208" s="154"/>
    </row>
    <row r="15209" spans="2:15" ht="30.75" customHeight="1">
      <c r="B15209" s="50" t="e">
        <f>IF((#REF!+#REF!+H15209)&lt;&gt;0,"a","b")</f>
        <v>#REF!</v>
      </c>
      <c r="C15209" s="54">
        <v>5</v>
      </c>
      <c r="D15209" s="54"/>
      <c r="F15209" s="89"/>
      <c r="G15209" s="95" t="s">
        <v>288</v>
      </c>
      <c r="H15209" s="566">
        <f t="shared" si="8891"/>
        <v>0</v>
      </c>
      <c r="I15209" s="560">
        <f t="shared" ref="I15209:K15209" si="8904">SUM(I15210:I15220)</f>
        <v>0</v>
      </c>
      <c r="J15209" s="560">
        <f t="shared" si="8904"/>
        <v>0</v>
      </c>
      <c r="K15209" s="560">
        <f t="shared" si="8904"/>
        <v>0</v>
      </c>
      <c r="L15209" s="560">
        <f t="shared" ref="L15209:M15209" si="8905">SUM(L15210:L15220)</f>
        <v>0</v>
      </c>
      <c r="M15209" s="560">
        <f t="shared" si="8905"/>
        <v>0</v>
      </c>
      <c r="N15209" s="152">
        <f t="shared" ref="N15209" si="8906">SUM(N15210:N15220)</f>
        <v>0</v>
      </c>
      <c r="O15209" s="60" t="s">
        <v>71</v>
      </c>
    </row>
    <row r="15210" spans="2:15" ht="20.25" customHeight="1">
      <c r="B15210" s="50" t="e">
        <f>IF((#REF!+#REF!+H15210)&lt;&gt;0,"a","b")</f>
        <v>#REF!</v>
      </c>
      <c r="C15210" s="54">
        <v>6</v>
      </c>
      <c r="D15210" s="54"/>
      <c r="F15210" s="89"/>
      <c r="G15210" s="97" t="s">
        <v>274</v>
      </c>
      <c r="H15210" s="556">
        <f t="shared" si="8891"/>
        <v>0</v>
      </c>
      <c r="I15210" s="557"/>
      <c r="J15210" s="557"/>
      <c r="K15210" s="557"/>
      <c r="L15210" s="557"/>
      <c r="M15210" s="557"/>
      <c r="N15210" s="155"/>
    </row>
    <row r="15211" spans="2:15" ht="20.25" customHeight="1">
      <c r="B15211" s="50" t="e">
        <f>IF((#REF!+#REF!+H15211)&lt;&gt;0,"a","b")</f>
        <v>#REF!</v>
      </c>
      <c r="C15211" s="54">
        <v>6</v>
      </c>
      <c r="D15211" s="54"/>
      <c r="F15211" s="89"/>
      <c r="G15211" s="97" t="s">
        <v>275</v>
      </c>
      <c r="H15211" s="556">
        <f t="shared" si="8891"/>
        <v>0</v>
      </c>
      <c r="I15211" s="557"/>
      <c r="J15211" s="557"/>
      <c r="K15211" s="557"/>
      <c r="L15211" s="557"/>
      <c r="M15211" s="557"/>
      <c r="N15211" s="155"/>
    </row>
    <row r="15212" spans="2:15" ht="20.25" customHeight="1">
      <c r="B15212" s="50" t="e">
        <f>IF((#REF!+#REF!+H15212)&lt;&gt;0,"a","b")</f>
        <v>#REF!</v>
      </c>
      <c r="C15212" s="54">
        <v>6</v>
      </c>
      <c r="D15212" s="54"/>
      <c r="F15212" s="89"/>
      <c r="G15212" s="97" t="s">
        <v>276</v>
      </c>
      <c r="H15212" s="556">
        <f t="shared" si="8891"/>
        <v>0</v>
      </c>
      <c r="I15212" s="557"/>
      <c r="J15212" s="557"/>
      <c r="K15212" s="557"/>
      <c r="L15212" s="557"/>
      <c r="M15212" s="557"/>
      <c r="N15212" s="155"/>
    </row>
    <row r="15213" spans="2:15" ht="20.25" customHeight="1">
      <c r="B15213" s="50" t="e">
        <f>IF((#REF!+#REF!+H15213)&lt;&gt;0,"a","b")</f>
        <v>#REF!</v>
      </c>
      <c r="C15213" s="54">
        <v>6</v>
      </c>
      <c r="D15213" s="54"/>
      <c r="F15213" s="89"/>
      <c r="G15213" s="97" t="s">
        <v>277</v>
      </c>
      <c r="H15213" s="556">
        <f t="shared" si="8891"/>
        <v>0</v>
      </c>
      <c r="I15213" s="557"/>
      <c r="J15213" s="557"/>
      <c r="K15213" s="557"/>
      <c r="L15213" s="557"/>
      <c r="M15213" s="557"/>
      <c r="N15213" s="155"/>
    </row>
    <row r="15214" spans="2:15" ht="20.25" customHeight="1">
      <c r="B15214" s="50" t="e">
        <f>IF((#REF!+#REF!+H15214)&lt;&gt;0,"a","b")</f>
        <v>#REF!</v>
      </c>
      <c r="C15214" s="54">
        <v>6</v>
      </c>
      <c r="D15214" s="54"/>
      <c r="F15214" s="89"/>
      <c r="G15214" s="97" t="s">
        <v>278</v>
      </c>
      <c r="H15214" s="556">
        <f t="shared" si="8891"/>
        <v>0</v>
      </c>
      <c r="I15214" s="557"/>
      <c r="J15214" s="557"/>
      <c r="K15214" s="557"/>
      <c r="L15214" s="557"/>
      <c r="M15214" s="557"/>
      <c r="N15214" s="155"/>
    </row>
    <row r="15215" spans="2:15" ht="20.25" customHeight="1">
      <c r="B15215" s="50" t="e">
        <f>IF((#REF!+#REF!+H15215)&lt;&gt;0,"a","b")</f>
        <v>#REF!</v>
      </c>
      <c r="C15215" s="54">
        <v>6</v>
      </c>
      <c r="D15215" s="54"/>
      <c r="F15215" s="89"/>
      <c r="G15215" s="97" t="s">
        <v>279</v>
      </c>
      <c r="H15215" s="552">
        <f t="shared" si="8891"/>
        <v>0</v>
      </c>
      <c r="I15215" s="557"/>
      <c r="J15215" s="557"/>
      <c r="K15215" s="557"/>
      <c r="L15215" s="557"/>
      <c r="M15215" s="557"/>
      <c r="N15215" s="155"/>
    </row>
    <row r="15216" spans="2:15" ht="20.25" customHeight="1">
      <c r="B15216" s="50" t="e">
        <f>IF((#REF!+#REF!+H15216)&lt;&gt;0,"a","b")</f>
        <v>#REF!</v>
      </c>
      <c r="C15216" s="54">
        <v>6</v>
      </c>
      <c r="D15216" s="54"/>
      <c r="F15216" s="89"/>
      <c r="G15216" s="97" t="s">
        <v>280</v>
      </c>
      <c r="H15216" s="552">
        <f t="shared" si="8891"/>
        <v>0</v>
      </c>
      <c r="I15216" s="557"/>
      <c r="J15216" s="557"/>
      <c r="K15216" s="557"/>
      <c r="L15216" s="557"/>
      <c r="M15216" s="557"/>
      <c r="N15216" s="155"/>
    </row>
    <row r="15217" spans="2:15" ht="20.25" customHeight="1">
      <c r="B15217" s="50" t="e">
        <f>IF((#REF!+#REF!+H15217)&lt;&gt;0,"a","b")</f>
        <v>#REF!</v>
      </c>
      <c r="C15217" s="54">
        <v>6</v>
      </c>
      <c r="D15217" s="54"/>
      <c r="F15217" s="89"/>
      <c r="G15217" s="97" t="s">
        <v>281</v>
      </c>
      <c r="H15217" s="552">
        <f t="shared" si="8891"/>
        <v>0</v>
      </c>
      <c r="I15217" s="557"/>
      <c r="J15217" s="557"/>
      <c r="K15217" s="557"/>
      <c r="L15217" s="557"/>
      <c r="M15217" s="557"/>
      <c r="N15217" s="155"/>
    </row>
    <row r="15218" spans="2:15" ht="20.25" customHeight="1">
      <c r="B15218" s="50" t="e">
        <f>IF((#REF!+#REF!+H15218)&lt;&gt;0,"a","b")</f>
        <v>#REF!</v>
      </c>
      <c r="C15218" s="54">
        <v>6</v>
      </c>
      <c r="D15218" s="54"/>
      <c r="F15218" s="89"/>
      <c r="G15218" s="97" t="s">
        <v>282</v>
      </c>
      <c r="H15218" s="552">
        <f t="shared" si="8891"/>
        <v>0</v>
      </c>
      <c r="I15218" s="557"/>
      <c r="J15218" s="557"/>
      <c r="K15218" s="557"/>
      <c r="L15218" s="557"/>
      <c r="M15218" s="557"/>
      <c r="N15218" s="155"/>
    </row>
    <row r="15219" spans="2:15" ht="20.25" customHeight="1">
      <c r="B15219" s="50" t="e">
        <f>IF((#REF!+#REF!+H15219)&lt;&gt;0,"a","b")</f>
        <v>#REF!</v>
      </c>
      <c r="C15219" s="54">
        <v>6</v>
      </c>
      <c r="D15219" s="54"/>
      <c r="F15219" s="89"/>
      <c r="G15219" s="97" t="s">
        <v>283</v>
      </c>
      <c r="H15219" s="552">
        <f t="shared" si="8891"/>
        <v>0</v>
      </c>
      <c r="I15219" s="557"/>
      <c r="J15219" s="557"/>
      <c r="K15219" s="557"/>
      <c r="L15219" s="557"/>
      <c r="M15219" s="557"/>
      <c r="N15219" s="155"/>
    </row>
    <row r="15220" spans="2:15" ht="30.75" customHeight="1">
      <c r="B15220" s="50" t="e">
        <f>IF((#REF!+#REF!+H15220)&lt;&gt;0,"a","b")</f>
        <v>#REF!</v>
      </c>
      <c r="C15220" s="54">
        <v>6</v>
      </c>
      <c r="D15220" s="54"/>
      <c r="F15220" s="89"/>
      <c r="G15220" s="97" t="s">
        <v>324</v>
      </c>
      <c r="H15220" s="552">
        <f t="shared" si="8891"/>
        <v>0</v>
      </c>
      <c r="I15220" s="557"/>
      <c r="J15220" s="557"/>
      <c r="K15220" s="557"/>
      <c r="L15220" s="557"/>
      <c r="M15220" s="557"/>
      <c r="N15220" s="155"/>
    </row>
    <row r="15221" spans="2:15" ht="20.25" customHeight="1">
      <c r="B15221" s="50" t="e">
        <f>IF((#REF!+#REF!+H15221)&lt;&gt;0,"a","b")</f>
        <v>#REF!</v>
      </c>
      <c r="C15221" s="54">
        <v>5</v>
      </c>
      <c r="D15221" s="54"/>
      <c r="F15221" s="89"/>
      <c r="G15221" s="95" t="s">
        <v>290</v>
      </c>
      <c r="H15221" s="566">
        <f t="shared" si="8891"/>
        <v>0</v>
      </c>
      <c r="I15221" s="560">
        <f t="shared" ref="I15221:K15221" si="8907">SUM(I15222:I15224)</f>
        <v>0</v>
      </c>
      <c r="J15221" s="560">
        <f t="shared" si="8907"/>
        <v>0</v>
      </c>
      <c r="K15221" s="560">
        <f t="shared" si="8907"/>
        <v>0</v>
      </c>
      <c r="L15221" s="560">
        <f t="shared" ref="L15221:M15221" si="8908">SUM(L15222:L15224)</f>
        <v>0</v>
      </c>
      <c r="M15221" s="560">
        <f t="shared" si="8908"/>
        <v>0</v>
      </c>
      <c r="N15221" s="152">
        <f t="shared" ref="N15221" si="8909">SUM(N15222:N15224)</f>
        <v>0</v>
      </c>
      <c r="O15221" s="60" t="s">
        <v>71</v>
      </c>
    </row>
    <row r="15222" spans="2:15" ht="20.25" customHeight="1">
      <c r="B15222" s="50" t="e">
        <f>IF((#REF!+#REF!+H15222)&lt;&gt;0,"a","b")</f>
        <v>#REF!</v>
      </c>
      <c r="C15222" s="54">
        <v>6</v>
      </c>
      <c r="D15222" s="54"/>
      <c r="F15222" s="89"/>
      <c r="G15222" s="97" t="s">
        <v>284</v>
      </c>
      <c r="H15222" s="556">
        <f t="shared" si="8891"/>
        <v>0</v>
      </c>
      <c r="I15222" s="557"/>
      <c r="J15222" s="557"/>
      <c r="K15222" s="557"/>
      <c r="L15222" s="557"/>
      <c r="M15222" s="557"/>
      <c r="N15222" s="155"/>
    </row>
    <row r="15223" spans="2:15" ht="20.25" customHeight="1">
      <c r="B15223" s="50" t="e">
        <f>IF((#REF!+#REF!+H15223)&lt;&gt;0,"a","b")</f>
        <v>#REF!</v>
      </c>
      <c r="C15223" s="54">
        <v>6</v>
      </c>
      <c r="D15223" s="54"/>
      <c r="F15223" s="89"/>
      <c r="G15223" s="97" t="s">
        <v>285</v>
      </c>
      <c r="H15223" s="556">
        <f t="shared" si="8891"/>
        <v>0</v>
      </c>
      <c r="I15223" s="557"/>
      <c r="J15223" s="557"/>
      <c r="K15223" s="557"/>
      <c r="L15223" s="557"/>
      <c r="M15223" s="557"/>
      <c r="N15223" s="155"/>
    </row>
    <row r="15224" spans="2:15" ht="30.75" customHeight="1">
      <c r="B15224" s="50" t="e">
        <f>IF((#REF!+#REF!+H15224)&lt;&gt;0,"a","b")</f>
        <v>#REF!</v>
      </c>
      <c r="C15224" s="54">
        <v>6</v>
      </c>
      <c r="D15224" s="54"/>
      <c r="F15224" s="89"/>
      <c r="G15224" s="97" t="s">
        <v>325</v>
      </c>
      <c r="H15224" s="556">
        <f t="shared" si="8891"/>
        <v>0</v>
      </c>
      <c r="I15224" s="557"/>
      <c r="J15224" s="557"/>
      <c r="K15224" s="557"/>
      <c r="L15224" s="557"/>
      <c r="M15224" s="557"/>
      <c r="N15224" s="155"/>
    </row>
    <row r="15225" spans="2:15" ht="30.75" customHeight="1">
      <c r="B15225" s="50" t="e">
        <f>IF((#REF!+#REF!+H15225)&lt;&gt;0,"a","b")</f>
        <v>#REF!</v>
      </c>
      <c r="C15225" s="54">
        <v>5</v>
      </c>
      <c r="D15225" s="54"/>
      <c r="F15225" s="89"/>
      <c r="G15225" s="95" t="s">
        <v>326</v>
      </c>
      <c r="H15225" s="556">
        <f t="shared" si="8891"/>
        <v>0</v>
      </c>
      <c r="I15225" s="554"/>
      <c r="J15225" s="554"/>
      <c r="K15225" s="554"/>
      <c r="L15225" s="554"/>
      <c r="M15225" s="554"/>
      <c r="N15225" s="154"/>
    </row>
    <row r="15226" spans="2:15" ht="34.5" customHeight="1">
      <c r="B15226" s="50" t="e">
        <f>IF((#REF!+#REF!+H15226)&lt;&gt;0,"a","b")</f>
        <v>#REF!</v>
      </c>
      <c r="C15226" s="54">
        <v>5</v>
      </c>
      <c r="D15226" s="54"/>
      <c r="F15226" s="89"/>
      <c r="G15226" s="128" t="s">
        <v>460</v>
      </c>
      <c r="H15226" s="556">
        <f t="shared" si="8891"/>
        <v>0</v>
      </c>
      <c r="I15226" s="554"/>
      <c r="J15226" s="554"/>
      <c r="K15226" s="554"/>
      <c r="L15226" s="554"/>
      <c r="M15226" s="554"/>
      <c r="N15226" s="154"/>
    </row>
    <row r="15227" spans="2:15" ht="34.5" customHeight="1">
      <c r="B15227" s="50" t="e">
        <f>IF((#REF!+#REF!+H15227)&lt;&gt;0,"a","b")</f>
        <v>#REF!</v>
      </c>
      <c r="C15227" s="54">
        <v>5</v>
      </c>
      <c r="D15227" s="54"/>
      <c r="F15227" s="89"/>
      <c r="G15227" s="95" t="s">
        <v>327</v>
      </c>
      <c r="H15227" s="556">
        <f t="shared" si="8891"/>
        <v>0</v>
      </c>
      <c r="I15227" s="554"/>
      <c r="J15227" s="554"/>
      <c r="K15227" s="554"/>
      <c r="L15227" s="554"/>
      <c r="M15227" s="554"/>
      <c r="N15227" s="154"/>
    </row>
    <row r="15228" spans="2:15" ht="50.25" customHeight="1">
      <c r="B15228" s="50" t="e">
        <f>IF((#REF!+#REF!+H15228)&lt;&gt;0,"a","b")</f>
        <v>#REF!</v>
      </c>
      <c r="C15228" s="54">
        <v>5</v>
      </c>
      <c r="D15228" s="54"/>
      <c r="F15228" s="89"/>
      <c r="G15228" s="95" t="s">
        <v>328</v>
      </c>
      <c r="H15228" s="552">
        <f t="shared" si="8891"/>
        <v>0</v>
      </c>
      <c r="I15228" s="554"/>
      <c r="J15228" s="554"/>
      <c r="K15228" s="554"/>
      <c r="L15228" s="554"/>
      <c r="M15228" s="554"/>
      <c r="N15228" s="154"/>
    </row>
    <row r="15229" spans="2:15" ht="20.25" customHeight="1">
      <c r="B15229" s="50" t="e">
        <f>IF((#REF!+#REF!+H15229)&lt;&gt;0,"a","b")</f>
        <v>#REF!</v>
      </c>
      <c r="C15229" s="54">
        <v>5</v>
      </c>
      <c r="D15229" s="54"/>
      <c r="F15229" s="89"/>
      <c r="G15229" s="95" t="s">
        <v>329</v>
      </c>
      <c r="H15229" s="552">
        <f t="shared" si="8891"/>
        <v>0</v>
      </c>
      <c r="I15229" s="554"/>
      <c r="J15229" s="554"/>
      <c r="K15229" s="554"/>
      <c r="L15229" s="554"/>
      <c r="M15229" s="554"/>
      <c r="N15229" s="154"/>
    </row>
    <row r="15230" spans="2:15" ht="20.25" customHeight="1">
      <c r="B15230" s="50" t="e">
        <f>IF((#REF!+#REF!+H15230)&lt;&gt;0,"a","b")</f>
        <v>#REF!</v>
      </c>
      <c r="C15230" s="54">
        <v>5</v>
      </c>
      <c r="D15230" s="54"/>
      <c r="F15230" s="89"/>
      <c r="G15230" s="95" t="s">
        <v>330</v>
      </c>
      <c r="H15230" s="558">
        <f t="shared" si="8891"/>
        <v>0</v>
      </c>
      <c r="I15230" s="554"/>
      <c r="J15230" s="554"/>
      <c r="K15230" s="554"/>
      <c r="L15230" s="554"/>
      <c r="M15230" s="554"/>
      <c r="N15230" s="154"/>
    </row>
    <row r="15231" spans="2:15" ht="20.25" customHeight="1">
      <c r="B15231" s="50" t="e">
        <f>IF((#REF!+#REF!+H15231)&lt;&gt;0,"a","b")</f>
        <v>#REF!</v>
      </c>
      <c r="C15231" s="54">
        <v>5</v>
      </c>
      <c r="D15231" s="54"/>
      <c r="F15231" s="89"/>
      <c r="G15231" s="95" t="s">
        <v>331</v>
      </c>
      <c r="H15231" s="559">
        <f t="shared" si="8891"/>
        <v>0</v>
      </c>
      <c r="I15231" s="560">
        <f t="shared" ref="I15231:K15231" si="8910">SUM(I15232:I15238)</f>
        <v>0</v>
      </c>
      <c r="J15231" s="560">
        <f t="shared" si="8910"/>
        <v>0</v>
      </c>
      <c r="K15231" s="560">
        <f t="shared" si="8910"/>
        <v>0</v>
      </c>
      <c r="L15231" s="560">
        <f t="shared" ref="L15231:M15231" si="8911">SUM(L15232:L15238)</f>
        <v>0</v>
      </c>
      <c r="M15231" s="560">
        <f t="shared" si="8911"/>
        <v>0</v>
      </c>
      <c r="N15231" s="152">
        <f t="shared" ref="N15231" si="8912">SUM(N15232:N15238)</f>
        <v>0</v>
      </c>
      <c r="O15231" s="60" t="s">
        <v>71</v>
      </c>
    </row>
    <row r="15232" spans="2:15" ht="23.25" customHeight="1">
      <c r="B15232" s="50" t="e">
        <f>IF((#REF!+#REF!+H15232)&lt;&gt;0,"a","b")</f>
        <v>#REF!</v>
      </c>
      <c r="C15232" s="54">
        <v>6</v>
      </c>
      <c r="D15232" s="54"/>
      <c r="F15232" s="89"/>
      <c r="G15232" s="97" t="s">
        <v>291</v>
      </c>
      <c r="H15232" s="558">
        <f t="shared" si="8891"/>
        <v>0</v>
      </c>
      <c r="I15232" s="557"/>
      <c r="J15232" s="557"/>
      <c r="K15232" s="557"/>
      <c r="L15232" s="557"/>
      <c r="M15232" s="557"/>
      <c r="N15232" s="155"/>
    </row>
    <row r="15233" spans="2:18" ht="20.25" customHeight="1">
      <c r="B15233" s="50" t="e">
        <f>IF((#REF!+#REF!+H15233)&lt;&gt;0,"a","b")</f>
        <v>#REF!</v>
      </c>
      <c r="C15233" s="54">
        <v>6</v>
      </c>
      <c r="D15233" s="54"/>
      <c r="F15233" s="89"/>
      <c r="G15233" s="97" t="s">
        <v>292</v>
      </c>
      <c r="H15233" s="558">
        <f t="shared" si="8891"/>
        <v>0</v>
      </c>
      <c r="I15233" s="557"/>
      <c r="J15233" s="557"/>
      <c r="K15233" s="557"/>
      <c r="L15233" s="557"/>
      <c r="M15233" s="557"/>
      <c r="N15233" s="155"/>
    </row>
    <row r="15234" spans="2:18" ht="23.25" customHeight="1">
      <c r="B15234" s="50" t="e">
        <f>IF((#REF!+#REF!+H15234)&lt;&gt;0,"a","b")</f>
        <v>#REF!</v>
      </c>
      <c r="C15234" s="54">
        <v>6</v>
      </c>
      <c r="D15234" s="54"/>
      <c r="F15234" s="89"/>
      <c r="G15234" s="97" t="s">
        <v>293</v>
      </c>
      <c r="H15234" s="552">
        <f t="shared" si="8891"/>
        <v>0</v>
      </c>
      <c r="I15234" s="557"/>
      <c r="J15234" s="557"/>
      <c r="K15234" s="557"/>
      <c r="L15234" s="557"/>
      <c r="M15234" s="557"/>
      <c r="N15234" s="155"/>
    </row>
    <row r="15235" spans="2:18" ht="31.5" customHeight="1">
      <c r="B15235" s="50" t="e">
        <f>IF((#REF!+#REF!+H15235)&lt;&gt;0,"a","b")</f>
        <v>#REF!</v>
      </c>
      <c r="C15235" s="54">
        <v>6</v>
      </c>
      <c r="D15235" s="54"/>
      <c r="F15235" s="89"/>
      <c r="G15235" s="97" t="s">
        <v>294</v>
      </c>
      <c r="H15235" s="552">
        <f t="shared" si="8891"/>
        <v>0</v>
      </c>
      <c r="I15235" s="557"/>
      <c r="J15235" s="557"/>
      <c r="K15235" s="557"/>
      <c r="L15235" s="557"/>
      <c r="M15235" s="557"/>
      <c r="N15235" s="155"/>
    </row>
    <row r="15236" spans="2:18" ht="33.75" customHeight="1">
      <c r="B15236" s="50" t="e">
        <f>IF((#REF!+#REF!+H15236)&lt;&gt;0,"a","b")</f>
        <v>#REF!</v>
      </c>
      <c r="C15236" s="54">
        <v>6</v>
      </c>
      <c r="D15236" s="54"/>
      <c r="F15236" s="89"/>
      <c r="G15236" s="97" t="s">
        <v>332</v>
      </c>
      <c r="H15236" s="552">
        <f t="shared" si="8891"/>
        <v>0</v>
      </c>
      <c r="I15236" s="557"/>
      <c r="J15236" s="557"/>
      <c r="K15236" s="557"/>
      <c r="L15236" s="557"/>
      <c r="M15236" s="557"/>
      <c r="N15236" s="155"/>
    </row>
    <row r="15237" spans="2:18" ht="34.5" customHeight="1">
      <c r="B15237" s="50" t="e">
        <f>IF((#REF!+#REF!+H15237)&lt;&gt;0,"a","b")</f>
        <v>#REF!</v>
      </c>
      <c r="C15237" s="54">
        <v>6</v>
      </c>
      <c r="D15237" s="54"/>
      <c r="F15237" s="89"/>
      <c r="G15237" s="97" t="s">
        <v>333</v>
      </c>
      <c r="H15237" s="552">
        <f t="shared" si="8891"/>
        <v>0</v>
      </c>
      <c r="I15237" s="557"/>
      <c r="J15237" s="557"/>
      <c r="K15237" s="557"/>
      <c r="L15237" s="557"/>
      <c r="M15237" s="557"/>
      <c r="N15237" s="155"/>
    </row>
    <row r="15238" spans="2:18" ht="33.75" customHeight="1">
      <c r="B15238" s="50" t="e">
        <f>IF((#REF!+#REF!+H15238)&lt;&gt;0,"a","b")</f>
        <v>#REF!</v>
      </c>
      <c r="C15238" s="54">
        <v>6</v>
      </c>
      <c r="D15238" s="54"/>
      <c r="F15238" s="89"/>
      <c r="G15238" s="97" t="s">
        <v>334</v>
      </c>
      <c r="H15238" s="552">
        <f t="shared" si="8891"/>
        <v>0</v>
      </c>
      <c r="I15238" s="557"/>
      <c r="J15238" s="557"/>
      <c r="K15238" s="557"/>
      <c r="L15238" s="557"/>
      <c r="M15238" s="557"/>
      <c r="N15238" s="155"/>
    </row>
    <row r="15239" spans="2:18" ht="34.5" customHeight="1">
      <c r="B15239" s="50" t="e">
        <f>IF((#REF!+#REF!+H15239)&lt;&gt;0,"a","b")</f>
        <v>#REF!</v>
      </c>
      <c r="C15239" s="54">
        <v>5</v>
      </c>
      <c r="D15239" s="54"/>
      <c r="F15239" s="89"/>
      <c r="G15239" s="95" t="s">
        <v>335</v>
      </c>
      <c r="H15239" s="552">
        <f t="shared" si="8891"/>
        <v>0</v>
      </c>
      <c r="I15239" s="554"/>
      <c r="J15239" s="554"/>
      <c r="K15239" s="554"/>
      <c r="L15239" s="554"/>
      <c r="M15239" s="554"/>
      <c r="N15239" s="156"/>
    </row>
    <row r="15240" spans="2:18" ht="24.75" customHeight="1">
      <c r="B15240" s="50" t="e">
        <f>IF((#REF!+#REF!+H15240)&lt;&gt;0,"a","b")</f>
        <v>#REF!</v>
      </c>
      <c r="C15240" s="54">
        <v>5</v>
      </c>
      <c r="D15240" s="54"/>
      <c r="F15240" s="89"/>
      <c r="G15240" s="95" t="s">
        <v>336</v>
      </c>
      <c r="H15240" s="558">
        <f t="shared" si="8891"/>
        <v>0</v>
      </c>
      <c r="I15240" s="554"/>
      <c r="J15240" s="554"/>
      <c r="K15240" s="554"/>
      <c r="L15240" s="554"/>
      <c r="M15240" s="554"/>
      <c r="N15240" s="156"/>
    </row>
    <row r="15241" spans="2:18" ht="27.75" customHeight="1">
      <c r="B15241" s="50" t="e">
        <f>IF((#REF!+#REF!+H15241)&lt;&gt;0,"a","b")</f>
        <v>#REF!</v>
      </c>
      <c r="C15241" s="54">
        <v>4</v>
      </c>
      <c r="D15241" s="54"/>
      <c r="F15241" s="89"/>
      <c r="G15241" s="93" t="s">
        <v>337</v>
      </c>
      <c r="H15241" s="552">
        <f t="shared" si="8891"/>
        <v>0</v>
      </c>
      <c r="I15241" s="555"/>
      <c r="J15241" s="555"/>
      <c r="K15241" s="555"/>
      <c r="L15241" s="555"/>
      <c r="M15241" s="555"/>
      <c r="N15241" s="153"/>
    </row>
    <row r="15242" spans="2:18" ht="23.25" customHeight="1">
      <c r="B15242" s="50" t="e">
        <f>IF((#REF!+#REF!+H15242)&lt;&gt;0,"a","b")</f>
        <v>#REF!</v>
      </c>
      <c r="C15242" s="54">
        <v>4</v>
      </c>
      <c r="D15242" s="54"/>
      <c r="F15242" s="89"/>
      <c r="G15242" s="93" t="s">
        <v>338</v>
      </c>
      <c r="H15242" s="552">
        <f t="shared" si="8891"/>
        <v>0</v>
      </c>
      <c r="I15242" s="555"/>
      <c r="J15242" s="555"/>
      <c r="K15242" s="555"/>
      <c r="L15242" s="555"/>
      <c r="M15242" s="555"/>
      <c r="N15242" s="153"/>
    </row>
    <row r="15243" spans="2:18" ht="24" customHeight="1">
      <c r="B15243" s="50" t="e">
        <f>IF((#REF!+#REF!+H15243)&lt;&gt;0,"a","b")</f>
        <v>#REF!</v>
      </c>
      <c r="C15243" s="54">
        <v>4</v>
      </c>
      <c r="D15243" s="54"/>
      <c r="F15243" s="89"/>
      <c r="G15243" s="93" t="s">
        <v>339</v>
      </c>
      <c r="H15243" s="552">
        <f t="shared" si="8891"/>
        <v>0</v>
      </c>
      <c r="I15243" s="555"/>
      <c r="J15243" s="555"/>
      <c r="K15243" s="555"/>
      <c r="L15243" s="555"/>
      <c r="M15243" s="555"/>
      <c r="N15243" s="153"/>
    </row>
    <row r="15244" spans="2:18" ht="34.5" customHeight="1">
      <c r="B15244" s="50" t="e">
        <f>IF((#REF!+#REF!+H15244)&lt;&gt;0,"a","b")</f>
        <v>#REF!</v>
      </c>
      <c r="C15244" s="54">
        <v>4</v>
      </c>
      <c r="D15244" s="54"/>
      <c r="F15244" s="89"/>
      <c r="G15244" s="93" t="s">
        <v>340</v>
      </c>
      <c r="H15244" s="552">
        <f t="shared" si="8891"/>
        <v>0</v>
      </c>
      <c r="I15244" s="555"/>
      <c r="J15244" s="555"/>
      <c r="K15244" s="555"/>
      <c r="L15244" s="555"/>
      <c r="M15244" s="555"/>
      <c r="N15244" s="153"/>
    </row>
    <row r="15245" spans="2:18" ht="33" customHeight="1">
      <c r="B15245" s="50" t="e">
        <f>IF((#REF!+#REF!+H15245)&lt;&gt;0,"a","b")</f>
        <v>#REF!</v>
      </c>
      <c r="C15245" s="54">
        <v>4</v>
      </c>
      <c r="D15245" s="54"/>
      <c r="F15245" s="89"/>
      <c r="G15245" s="93" t="s">
        <v>341</v>
      </c>
      <c r="H15245" s="563">
        <f t="shared" si="8891"/>
        <v>0</v>
      </c>
      <c r="I15245" s="565">
        <f t="shared" ref="I15245:K15245" si="8913">SUM(I15246:I15251)</f>
        <v>0</v>
      </c>
      <c r="J15245" s="565">
        <f t="shared" si="8913"/>
        <v>0</v>
      </c>
      <c r="K15245" s="565">
        <f t="shared" si="8913"/>
        <v>0</v>
      </c>
      <c r="L15245" s="565">
        <f t="shared" ref="L15245:M15245" si="8914">SUM(L15246:L15251)</f>
        <v>0</v>
      </c>
      <c r="M15245" s="565">
        <f t="shared" si="8914"/>
        <v>0</v>
      </c>
      <c r="N15245" s="151">
        <f t="shared" ref="N15245" si="8915">SUM(N15246:N15251)</f>
        <v>0</v>
      </c>
      <c r="O15245" s="60" t="s">
        <v>71</v>
      </c>
    </row>
    <row r="15246" spans="2:18" ht="20.25" customHeight="1">
      <c r="B15246" s="50" t="e">
        <f>IF((#REF!+#REF!+H15246)&lt;&gt;0,"a","b")</f>
        <v>#REF!</v>
      </c>
      <c r="C15246" s="54">
        <v>5</v>
      </c>
      <c r="D15246" s="54"/>
      <c r="F15246" s="89"/>
      <c r="G15246" s="95" t="s">
        <v>342</v>
      </c>
      <c r="H15246" s="552">
        <f t="shared" si="8891"/>
        <v>0</v>
      </c>
      <c r="I15246" s="554"/>
      <c r="J15246" s="554"/>
      <c r="K15246" s="554"/>
      <c r="L15246" s="554"/>
      <c r="M15246" s="554"/>
      <c r="N15246" s="156"/>
      <c r="R15246" s="1">
        <f>82+55</f>
        <v>137</v>
      </c>
    </row>
    <row r="15247" spans="2:18" ht="20.25" customHeight="1">
      <c r="B15247" s="50" t="e">
        <f>IF((#REF!+#REF!+H15247)&lt;&gt;0,"a","b")</f>
        <v>#REF!</v>
      </c>
      <c r="C15247" s="54">
        <v>5</v>
      </c>
      <c r="D15247" s="54"/>
      <c r="F15247" s="89"/>
      <c r="G15247" s="95" t="s">
        <v>343</v>
      </c>
      <c r="H15247" s="552">
        <f t="shared" si="8891"/>
        <v>0</v>
      </c>
      <c r="I15247" s="554"/>
      <c r="J15247" s="554"/>
      <c r="K15247" s="554"/>
      <c r="L15247" s="554"/>
      <c r="M15247" s="554"/>
      <c r="N15247" s="156"/>
    </row>
    <row r="15248" spans="2:18" ht="35.25" customHeight="1">
      <c r="B15248" s="50" t="e">
        <f>IF((#REF!+#REF!+H15248)&lt;&gt;0,"a","b")</f>
        <v>#REF!</v>
      </c>
      <c r="C15248" s="54">
        <v>5</v>
      </c>
      <c r="D15248" s="54"/>
      <c r="F15248" s="89"/>
      <c r="G15248" s="95" t="s">
        <v>344</v>
      </c>
      <c r="H15248" s="552">
        <f t="shared" si="8891"/>
        <v>0</v>
      </c>
      <c r="I15248" s="554"/>
      <c r="J15248" s="554"/>
      <c r="K15248" s="554"/>
      <c r="L15248" s="554"/>
      <c r="M15248" s="554"/>
      <c r="N15248" s="156"/>
    </row>
    <row r="15249" spans="2:15" ht="20.25" customHeight="1">
      <c r="B15249" s="50" t="e">
        <f>IF((#REF!+#REF!+H15249)&lt;&gt;0,"a","b")</f>
        <v>#REF!</v>
      </c>
      <c r="C15249" s="54">
        <v>5</v>
      </c>
      <c r="D15249" s="54"/>
      <c r="F15249" s="89"/>
      <c r="G15249" s="95" t="s">
        <v>345</v>
      </c>
      <c r="H15249" s="552">
        <f t="shared" si="8891"/>
        <v>0</v>
      </c>
      <c r="I15249" s="554"/>
      <c r="J15249" s="554"/>
      <c r="K15249" s="554"/>
      <c r="L15249" s="554"/>
      <c r="M15249" s="554"/>
      <c r="N15249" s="156"/>
    </row>
    <row r="15250" spans="2:15" ht="30.75" customHeight="1">
      <c r="B15250" s="50" t="e">
        <f>IF((#REF!+#REF!+H15250)&lt;&gt;0,"a","b")</f>
        <v>#REF!</v>
      </c>
      <c r="C15250" s="54">
        <v>5</v>
      </c>
      <c r="D15250" s="54"/>
      <c r="F15250" s="89"/>
      <c r="G15250" s="95" t="s">
        <v>346</v>
      </c>
      <c r="H15250" s="552">
        <f t="shared" si="8891"/>
        <v>0</v>
      </c>
      <c r="I15250" s="554"/>
      <c r="J15250" s="554"/>
      <c r="K15250" s="554"/>
      <c r="L15250" s="554"/>
      <c r="M15250" s="554"/>
      <c r="N15250" s="156"/>
    </row>
    <row r="15251" spans="2:15" ht="30.75" customHeight="1">
      <c r="B15251" s="50" t="e">
        <f>IF((#REF!+#REF!+H15251)&lt;&gt;0,"a","b")</f>
        <v>#REF!</v>
      </c>
      <c r="C15251" s="54">
        <v>5</v>
      </c>
      <c r="D15251" s="54"/>
      <c r="F15251" s="89"/>
      <c r="G15251" s="95" t="s">
        <v>347</v>
      </c>
      <c r="H15251" s="552">
        <f t="shared" si="8891"/>
        <v>0</v>
      </c>
      <c r="I15251" s="554"/>
      <c r="J15251" s="554"/>
      <c r="K15251" s="554"/>
      <c r="L15251" s="554"/>
      <c r="M15251" s="554"/>
      <c r="N15251" s="156"/>
    </row>
    <row r="15252" spans="2:15" ht="20.25" customHeight="1">
      <c r="B15252" s="50" t="e">
        <f>IF((#REF!+#REF!+H15252)&lt;&gt;0,"a","b")</f>
        <v>#REF!</v>
      </c>
      <c r="C15252" s="54">
        <v>4</v>
      </c>
      <c r="D15252" s="54"/>
      <c r="F15252" s="89"/>
      <c r="G15252" s="93" t="s">
        <v>348</v>
      </c>
      <c r="H15252" s="552">
        <f t="shared" si="8891"/>
        <v>0</v>
      </c>
      <c r="I15252" s="555"/>
      <c r="J15252" s="555"/>
      <c r="K15252" s="555"/>
      <c r="L15252" s="555"/>
      <c r="M15252" s="555"/>
      <c r="N15252" s="153"/>
    </row>
    <row r="15253" spans="2:15" ht="20.25" customHeight="1">
      <c r="B15253" s="50" t="e">
        <f>IF((#REF!+#REF!+H15253)&lt;&gt;0,"a","b")</f>
        <v>#REF!</v>
      </c>
      <c r="C15253" s="54">
        <v>4</v>
      </c>
      <c r="D15253" s="54"/>
      <c r="F15253" s="89"/>
      <c r="G15253" s="93" t="s">
        <v>349</v>
      </c>
      <c r="H15253" s="363">
        <f t="shared" si="8891"/>
        <v>0</v>
      </c>
      <c r="I15253" s="382">
        <f t="shared" ref="I15253:K15253" si="8916">SUM(I15254:I15266)</f>
        <v>0</v>
      </c>
      <c r="J15253" s="382">
        <f t="shared" si="8916"/>
        <v>0</v>
      </c>
      <c r="K15253" s="382">
        <f t="shared" si="8916"/>
        <v>0</v>
      </c>
      <c r="L15253" s="382">
        <f t="shared" ref="L15253:M15253" si="8917">SUM(L15254:L15266)</f>
        <v>0</v>
      </c>
      <c r="M15253" s="382">
        <f t="shared" si="8917"/>
        <v>0</v>
      </c>
      <c r="N15253" s="151">
        <f t="shared" ref="N15253" si="8918">SUM(N15254:N15266)</f>
        <v>0</v>
      </c>
      <c r="O15253" s="60" t="s">
        <v>71</v>
      </c>
    </row>
    <row r="15254" spans="2:15" ht="20.25" customHeight="1">
      <c r="B15254" s="50" t="e">
        <f>IF((#REF!+#REF!+H15254)&lt;&gt;0,"a","b")</f>
        <v>#REF!</v>
      </c>
      <c r="C15254" s="54">
        <v>5</v>
      </c>
      <c r="D15254" s="54"/>
      <c r="F15254" s="89"/>
      <c r="G15254" s="95" t="s">
        <v>350</v>
      </c>
      <c r="H15254" s="561">
        <f t="shared" si="8891"/>
        <v>0</v>
      </c>
      <c r="I15254" s="554"/>
      <c r="J15254" s="554"/>
      <c r="K15254" s="554"/>
      <c r="L15254" s="554"/>
      <c r="M15254" s="554"/>
      <c r="N15254" s="156"/>
    </row>
    <row r="15255" spans="2:15" ht="30" customHeight="1">
      <c r="B15255" s="50" t="e">
        <f>IF((#REF!+#REF!+H15255)&lt;&gt;0,"a","b")</f>
        <v>#REF!</v>
      </c>
      <c r="C15255" s="54">
        <v>5</v>
      </c>
      <c r="D15255" s="54"/>
      <c r="F15255" s="89"/>
      <c r="G15255" s="95" t="s">
        <v>351</v>
      </c>
      <c r="H15255" s="552">
        <f t="shared" si="8891"/>
        <v>0</v>
      </c>
      <c r="I15255" s="554"/>
      <c r="J15255" s="554"/>
      <c r="K15255" s="554"/>
      <c r="L15255" s="554"/>
      <c r="M15255" s="554"/>
      <c r="N15255" s="156"/>
    </row>
    <row r="15256" spans="2:15" ht="22.5" customHeight="1">
      <c r="B15256" s="50" t="e">
        <f>IF((#REF!+#REF!+H15256)&lt;&gt;0,"a","b")</f>
        <v>#REF!</v>
      </c>
      <c r="C15256" s="54">
        <v>5</v>
      </c>
      <c r="D15256" s="54"/>
      <c r="F15256" s="89"/>
      <c r="G15256" s="95" t="s">
        <v>352</v>
      </c>
      <c r="H15256" s="552">
        <f t="shared" si="8891"/>
        <v>0</v>
      </c>
      <c r="I15256" s="554"/>
      <c r="J15256" s="554"/>
      <c r="K15256" s="554"/>
      <c r="L15256" s="554"/>
      <c r="M15256" s="554"/>
      <c r="N15256" s="156"/>
    </row>
    <row r="15257" spans="2:15" ht="33.75" customHeight="1">
      <c r="B15257" s="50" t="e">
        <f>IF((#REF!+#REF!+H15257)&lt;&gt;0,"a","b")</f>
        <v>#REF!</v>
      </c>
      <c r="C15257" s="54">
        <v>5</v>
      </c>
      <c r="D15257" s="54"/>
      <c r="F15257" s="89"/>
      <c r="G15257" s="95" t="s">
        <v>353</v>
      </c>
      <c r="H15257" s="552">
        <f t="shared" si="8891"/>
        <v>0</v>
      </c>
      <c r="I15257" s="554"/>
      <c r="J15257" s="554"/>
      <c r="K15257" s="554"/>
      <c r="L15257" s="554"/>
      <c r="M15257" s="554"/>
      <c r="N15257" s="156"/>
    </row>
    <row r="15258" spans="2:15" ht="24.75" customHeight="1">
      <c r="B15258" s="50" t="e">
        <f>IF((#REF!+#REF!+H15258)&lt;&gt;0,"a","b")</f>
        <v>#REF!</v>
      </c>
      <c r="C15258" s="54">
        <v>5</v>
      </c>
      <c r="D15258" s="54"/>
      <c r="F15258" s="89"/>
      <c r="G15258" s="95" t="s">
        <v>354</v>
      </c>
      <c r="H15258" s="552">
        <f t="shared" si="8891"/>
        <v>0</v>
      </c>
      <c r="I15258" s="554"/>
      <c r="J15258" s="554"/>
      <c r="K15258" s="554"/>
      <c r="L15258" s="554"/>
      <c r="M15258" s="554"/>
      <c r="N15258" s="156"/>
    </row>
    <row r="15259" spans="2:15" ht="35.25" customHeight="1">
      <c r="B15259" s="50" t="e">
        <f>IF((#REF!+#REF!+H15259)&lt;&gt;0,"a","b")</f>
        <v>#REF!</v>
      </c>
      <c r="C15259" s="54">
        <v>5</v>
      </c>
      <c r="D15259" s="54"/>
      <c r="F15259" s="89"/>
      <c r="G15259" s="95" t="s">
        <v>355</v>
      </c>
      <c r="H15259" s="558">
        <f t="shared" si="8891"/>
        <v>0</v>
      </c>
      <c r="I15259" s="554"/>
      <c r="J15259" s="554"/>
      <c r="K15259" s="554"/>
      <c r="L15259" s="554"/>
      <c r="M15259" s="554"/>
      <c r="N15259" s="156"/>
    </row>
    <row r="15260" spans="2:15" ht="33.75" customHeight="1">
      <c r="B15260" s="50" t="e">
        <f>IF((#REF!+#REF!+H15260)&lt;&gt;0,"a","b")</f>
        <v>#REF!</v>
      </c>
      <c r="C15260" s="54">
        <v>5</v>
      </c>
      <c r="D15260" s="54"/>
      <c r="F15260" s="89"/>
      <c r="G15260" s="95" t="s">
        <v>356</v>
      </c>
      <c r="H15260" s="558">
        <f t="shared" si="8891"/>
        <v>0</v>
      </c>
      <c r="I15260" s="554"/>
      <c r="J15260" s="554"/>
      <c r="K15260" s="554"/>
      <c r="L15260" s="554"/>
      <c r="M15260" s="554"/>
      <c r="N15260" s="156"/>
    </row>
    <row r="15261" spans="2:15" ht="20.25" customHeight="1">
      <c r="B15261" s="50" t="e">
        <f>IF((#REF!+#REF!+H15261)&lt;&gt;0,"a","b")</f>
        <v>#REF!</v>
      </c>
      <c r="C15261" s="54">
        <v>5</v>
      </c>
      <c r="D15261" s="54"/>
      <c r="F15261" s="89"/>
      <c r="G15261" s="95" t="s">
        <v>357</v>
      </c>
      <c r="H15261" s="561">
        <f t="shared" si="8891"/>
        <v>0</v>
      </c>
      <c r="I15261" s="554"/>
      <c r="J15261" s="554"/>
      <c r="K15261" s="554"/>
      <c r="L15261" s="554"/>
      <c r="M15261" s="554"/>
      <c r="N15261" s="156"/>
    </row>
    <row r="15262" spans="2:15" ht="20.25" customHeight="1">
      <c r="B15262" s="50" t="e">
        <f>IF((#REF!+#REF!+H15262)&lt;&gt;0,"a","b")</f>
        <v>#REF!</v>
      </c>
      <c r="C15262" s="54">
        <v>5</v>
      </c>
      <c r="D15262" s="54"/>
      <c r="F15262" s="89"/>
      <c r="G15262" s="95" t="s">
        <v>358</v>
      </c>
      <c r="H15262" s="552">
        <f t="shared" si="8891"/>
        <v>0</v>
      </c>
      <c r="I15262" s="554"/>
      <c r="J15262" s="554"/>
      <c r="K15262" s="554"/>
      <c r="L15262" s="554"/>
      <c r="M15262" s="554"/>
      <c r="N15262" s="156"/>
    </row>
    <row r="15263" spans="2:15" ht="20.25" customHeight="1">
      <c r="B15263" s="50" t="e">
        <f>IF((#REF!+#REF!+H15263)&lt;&gt;0,"a","b")</f>
        <v>#REF!</v>
      </c>
      <c r="C15263" s="54">
        <v>5</v>
      </c>
      <c r="D15263" s="54"/>
      <c r="F15263" s="89"/>
      <c r="G15263" s="95" t="s">
        <v>359</v>
      </c>
      <c r="H15263" s="552">
        <f t="shared" si="8891"/>
        <v>0</v>
      </c>
      <c r="I15263" s="554"/>
      <c r="J15263" s="554"/>
      <c r="K15263" s="554"/>
      <c r="L15263" s="554"/>
      <c r="M15263" s="554"/>
      <c r="N15263" s="156"/>
    </row>
    <row r="15264" spans="2:15" ht="20.25" customHeight="1">
      <c r="B15264" s="50" t="e">
        <f>IF((#REF!+#REF!+H15264)&lt;&gt;0,"a","b")</f>
        <v>#REF!</v>
      </c>
      <c r="C15264" s="54">
        <v>5</v>
      </c>
      <c r="D15264" s="54"/>
      <c r="F15264" s="89"/>
      <c r="G15264" s="95" t="s">
        <v>360</v>
      </c>
      <c r="H15264" s="552">
        <f t="shared" si="8891"/>
        <v>0</v>
      </c>
      <c r="I15264" s="554"/>
      <c r="J15264" s="554"/>
      <c r="K15264" s="554"/>
      <c r="L15264" s="554"/>
      <c r="M15264" s="554"/>
      <c r="N15264" s="156"/>
    </row>
    <row r="15265" spans="2:15" ht="34.5" customHeight="1">
      <c r="B15265" s="50" t="e">
        <f>IF((#REF!+#REF!+H15265)&lt;&gt;0,"a","b")</f>
        <v>#REF!</v>
      </c>
      <c r="C15265" s="54">
        <v>5</v>
      </c>
      <c r="D15265" s="54"/>
      <c r="F15265" s="89"/>
      <c r="G15265" s="95" t="s">
        <v>361</v>
      </c>
      <c r="H15265" s="366">
        <f t="shared" si="8891"/>
        <v>0</v>
      </c>
      <c r="I15265" s="386"/>
      <c r="J15265" s="386"/>
      <c r="K15265" s="386"/>
      <c r="L15265" s="386"/>
      <c r="M15265" s="386"/>
      <c r="N15265" s="156"/>
    </row>
    <row r="15266" spans="2:15" ht="30.75" customHeight="1">
      <c r="B15266" s="50" t="e">
        <f>IF((#REF!+#REF!+H15266)&lt;&gt;0,"a","b")</f>
        <v>#REF!</v>
      </c>
      <c r="C15266" s="54">
        <v>5</v>
      </c>
      <c r="D15266" s="54"/>
      <c r="F15266" s="89"/>
      <c r="G15266" s="95" t="s">
        <v>362</v>
      </c>
      <c r="H15266" s="552">
        <f t="shared" si="8891"/>
        <v>0</v>
      </c>
      <c r="I15266" s="554"/>
      <c r="J15266" s="554"/>
      <c r="K15266" s="554"/>
      <c r="L15266" s="554"/>
      <c r="M15266" s="554"/>
      <c r="N15266" s="156"/>
    </row>
    <row r="15267" spans="2:15" ht="20.25" customHeight="1">
      <c r="B15267" s="50" t="e">
        <f>IF((#REF!+#REF!+H15267)&lt;&gt;0,"a","b")</f>
        <v>#REF!</v>
      </c>
      <c r="C15267" s="54">
        <v>3</v>
      </c>
      <c r="D15267" s="54"/>
      <c r="F15267" s="89"/>
      <c r="G15267" s="90" t="s">
        <v>302</v>
      </c>
      <c r="H15267" s="552">
        <f t="shared" si="8891"/>
        <v>0</v>
      </c>
      <c r="I15267" s="562"/>
      <c r="J15267" s="562"/>
      <c r="K15267" s="562"/>
      <c r="L15267" s="562"/>
      <c r="M15267" s="562"/>
      <c r="N15267" s="161"/>
    </row>
    <row r="15268" spans="2:15" ht="20.25" customHeight="1">
      <c r="B15268" s="50" t="e">
        <f>IF((#REF!+#REF!+H15268)&lt;&gt;0,"a","b")</f>
        <v>#REF!</v>
      </c>
      <c r="C15268" s="54">
        <v>3</v>
      </c>
      <c r="D15268" s="54"/>
      <c r="F15268" s="89"/>
      <c r="G15268" s="90" t="s">
        <v>301</v>
      </c>
      <c r="H15268" s="563">
        <f t="shared" si="8891"/>
        <v>0</v>
      </c>
      <c r="I15268" s="564">
        <f t="shared" ref="I15268:N15268" si="8919">I15269+I15274+I15275</f>
        <v>0</v>
      </c>
      <c r="J15268" s="564">
        <f t="shared" si="8919"/>
        <v>0</v>
      </c>
      <c r="K15268" s="564">
        <f t="shared" si="8919"/>
        <v>0</v>
      </c>
      <c r="L15268" s="564">
        <f t="shared" si="8919"/>
        <v>0</v>
      </c>
      <c r="M15268" s="564">
        <f t="shared" si="8919"/>
        <v>0</v>
      </c>
      <c r="N15268" s="150">
        <f t="shared" si="8919"/>
        <v>0</v>
      </c>
      <c r="O15268" s="60" t="s">
        <v>71</v>
      </c>
    </row>
    <row r="15269" spans="2:15" ht="20.25" customHeight="1">
      <c r="B15269" s="50" t="e">
        <f>IF((#REF!+#REF!+H15269)&lt;&gt;0,"a","b")</f>
        <v>#REF!</v>
      </c>
      <c r="C15269" s="54">
        <v>4</v>
      </c>
      <c r="D15269" s="54"/>
      <c r="F15269" s="89"/>
      <c r="G15269" s="93" t="s">
        <v>363</v>
      </c>
      <c r="H15269" s="563">
        <f t="shared" si="8891"/>
        <v>0</v>
      </c>
      <c r="I15269" s="565">
        <f t="shared" ref="I15269:K15269" si="8920">SUM(I15270:I15273)</f>
        <v>0</v>
      </c>
      <c r="J15269" s="565">
        <f t="shared" si="8920"/>
        <v>0</v>
      </c>
      <c r="K15269" s="565">
        <f t="shared" si="8920"/>
        <v>0</v>
      </c>
      <c r="L15269" s="565">
        <f t="shared" ref="L15269:M15269" si="8921">SUM(L15270:L15273)</f>
        <v>0</v>
      </c>
      <c r="M15269" s="565">
        <f t="shared" si="8921"/>
        <v>0</v>
      </c>
      <c r="N15269" s="151">
        <f t="shared" ref="N15269" si="8922">SUM(N15270:N15273)</f>
        <v>0</v>
      </c>
      <c r="O15269" s="60" t="s">
        <v>71</v>
      </c>
    </row>
    <row r="15270" spans="2:15" ht="20.25" customHeight="1">
      <c r="B15270" s="50" t="e">
        <f>IF((#REF!+#REF!+H15270)&lt;&gt;0,"a","b")</f>
        <v>#REF!</v>
      </c>
      <c r="C15270" s="54">
        <v>5</v>
      </c>
      <c r="D15270" s="54"/>
      <c r="F15270" s="89"/>
      <c r="G15270" s="95" t="s">
        <v>364</v>
      </c>
      <c r="H15270" s="552">
        <f t="shared" si="8891"/>
        <v>0</v>
      </c>
      <c r="I15270" s="554"/>
      <c r="J15270" s="554"/>
      <c r="K15270" s="554"/>
      <c r="L15270" s="554"/>
      <c r="M15270" s="554"/>
      <c r="N15270" s="154"/>
    </row>
    <row r="15271" spans="2:15" ht="20.25" customHeight="1">
      <c r="B15271" s="50" t="e">
        <f>IF((#REF!+#REF!+H15271)&lt;&gt;0,"a","b")</f>
        <v>#REF!</v>
      </c>
      <c r="C15271" s="54">
        <v>5</v>
      </c>
      <c r="D15271" s="54"/>
      <c r="F15271" s="89"/>
      <c r="G15271" s="95" t="s">
        <v>365</v>
      </c>
      <c r="H15271" s="552">
        <f t="shared" si="8891"/>
        <v>0</v>
      </c>
      <c r="I15271" s="554"/>
      <c r="J15271" s="554"/>
      <c r="K15271" s="554"/>
      <c r="L15271" s="554"/>
      <c r="M15271" s="554"/>
      <c r="N15271" s="154"/>
    </row>
    <row r="15272" spans="2:15" ht="20.25" customHeight="1">
      <c r="B15272" s="50" t="e">
        <f>IF((#REF!+#REF!+H15272)&lt;&gt;0,"a","b")</f>
        <v>#REF!</v>
      </c>
      <c r="C15272" s="54">
        <v>5</v>
      </c>
      <c r="D15272" s="54"/>
      <c r="F15272" s="89"/>
      <c r="G15272" s="95" t="s">
        <v>366</v>
      </c>
      <c r="H15272" s="552">
        <f t="shared" si="8891"/>
        <v>0</v>
      </c>
      <c r="I15272" s="554"/>
      <c r="J15272" s="554"/>
      <c r="K15272" s="554"/>
      <c r="L15272" s="554"/>
      <c r="M15272" s="554"/>
      <c r="N15272" s="154"/>
    </row>
    <row r="15273" spans="2:15" ht="20.25" customHeight="1">
      <c r="B15273" s="50" t="e">
        <f>IF((#REF!+#REF!+H15273)&lt;&gt;0,"a","b")</f>
        <v>#REF!</v>
      </c>
      <c r="C15273" s="54">
        <v>5</v>
      </c>
      <c r="D15273" s="54"/>
      <c r="F15273" s="89"/>
      <c r="G15273" s="95" t="s">
        <v>367</v>
      </c>
      <c r="H15273" s="552">
        <f t="shared" si="8891"/>
        <v>0</v>
      </c>
      <c r="I15273" s="554"/>
      <c r="J15273" s="554"/>
      <c r="K15273" s="554"/>
      <c r="L15273" s="554"/>
      <c r="M15273" s="554"/>
      <c r="N15273" s="154"/>
    </row>
    <row r="15274" spans="2:15" ht="20.25" customHeight="1">
      <c r="B15274" s="50" t="e">
        <f>IF((#REF!+#REF!+H15274)&lt;&gt;0,"a","b")</f>
        <v>#REF!</v>
      </c>
      <c r="C15274" s="54">
        <v>4</v>
      </c>
      <c r="D15274" s="54"/>
      <c r="F15274" s="89"/>
      <c r="G15274" s="93" t="s">
        <v>368</v>
      </c>
      <c r="H15274" s="558">
        <f t="shared" si="8891"/>
        <v>0</v>
      </c>
      <c r="I15274" s="555"/>
      <c r="J15274" s="555"/>
      <c r="K15274" s="555"/>
      <c r="L15274" s="555"/>
      <c r="M15274" s="555"/>
      <c r="N15274" s="153"/>
    </row>
    <row r="15275" spans="2:15" ht="36" customHeight="1">
      <c r="B15275" s="50" t="e">
        <f>IF((#REF!+#REF!+H15275)&lt;&gt;0,"a","b")</f>
        <v>#REF!</v>
      </c>
      <c r="C15275" s="54">
        <v>4</v>
      </c>
      <c r="D15275" s="54"/>
      <c r="F15275" s="89"/>
      <c r="G15275" s="93" t="s">
        <v>369</v>
      </c>
      <c r="H15275" s="556">
        <f t="shared" si="8891"/>
        <v>0</v>
      </c>
      <c r="I15275" s="555"/>
      <c r="J15275" s="555"/>
      <c r="K15275" s="555"/>
      <c r="L15275" s="555"/>
      <c r="M15275" s="555"/>
      <c r="N15275" s="153"/>
    </row>
    <row r="15276" spans="2:15" ht="20.25" customHeight="1">
      <c r="B15276" s="50" t="e">
        <f>IF((#REF!+#REF!+H15276)&lt;&gt;0,"a","b")</f>
        <v>#REF!</v>
      </c>
      <c r="C15276" s="54">
        <v>3</v>
      </c>
      <c r="D15276" s="54"/>
      <c r="F15276" s="374"/>
      <c r="G15276" s="90" t="s">
        <v>295</v>
      </c>
      <c r="H15276" s="364">
        <f t="shared" si="8891"/>
        <v>250</v>
      </c>
      <c r="I15276" s="562">
        <v>250</v>
      </c>
      <c r="J15276" s="562"/>
      <c r="K15276" s="562">
        <v>255</v>
      </c>
      <c r="L15276" s="562">
        <v>260</v>
      </c>
      <c r="M15276" s="562">
        <v>270</v>
      </c>
      <c r="N15276" s="161"/>
    </row>
    <row r="15277" spans="2:15" ht="20.25" customHeight="1">
      <c r="B15277" s="50" t="e">
        <f>IF((#REF!+#REF!+H15277)&lt;&gt;0,"a","b")</f>
        <v>#REF!</v>
      </c>
      <c r="C15277" s="54">
        <v>3</v>
      </c>
      <c r="D15277" s="54"/>
      <c r="F15277" s="89"/>
      <c r="G15277" s="90" t="s">
        <v>296</v>
      </c>
      <c r="H15277" s="566">
        <f t="shared" si="8891"/>
        <v>0</v>
      </c>
      <c r="I15277" s="564">
        <f t="shared" ref="I15277:N15277" si="8923">I15278+I15281+I15284</f>
        <v>0</v>
      </c>
      <c r="J15277" s="564">
        <f t="shared" si="8923"/>
        <v>0</v>
      </c>
      <c r="K15277" s="564">
        <f t="shared" si="8923"/>
        <v>0</v>
      </c>
      <c r="L15277" s="564">
        <f t="shared" si="8923"/>
        <v>0</v>
      </c>
      <c r="M15277" s="564">
        <f t="shared" si="8923"/>
        <v>0</v>
      </c>
      <c r="N15277" s="150">
        <f t="shared" si="8923"/>
        <v>0</v>
      </c>
      <c r="O15277" s="60" t="s">
        <v>71</v>
      </c>
    </row>
    <row r="15278" spans="2:15" ht="20.25" customHeight="1">
      <c r="B15278" s="50" t="e">
        <f>IF((#REF!+#REF!+H15278)&lt;&gt;0,"a","b")</f>
        <v>#REF!</v>
      </c>
      <c r="C15278" s="54">
        <v>4</v>
      </c>
      <c r="D15278" s="54"/>
      <c r="F15278" s="89"/>
      <c r="G15278" s="93" t="s">
        <v>370</v>
      </c>
      <c r="H15278" s="566">
        <f t="shared" si="8891"/>
        <v>0</v>
      </c>
      <c r="I15278" s="565">
        <f t="shared" ref="I15278:K15278" si="8924">SUM(I15279:I15280)</f>
        <v>0</v>
      </c>
      <c r="J15278" s="565">
        <f t="shared" si="8924"/>
        <v>0</v>
      </c>
      <c r="K15278" s="565">
        <f t="shared" si="8924"/>
        <v>0</v>
      </c>
      <c r="L15278" s="565">
        <f t="shared" ref="L15278:M15278" si="8925">SUM(L15279:L15280)</f>
        <v>0</v>
      </c>
      <c r="M15278" s="565">
        <f t="shared" si="8925"/>
        <v>0</v>
      </c>
      <c r="N15278" s="151">
        <f t="shared" ref="N15278" si="8926">SUM(N15279:N15280)</f>
        <v>0</v>
      </c>
      <c r="O15278" s="60" t="s">
        <v>71</v>
      </c>
    </row>
    <row r="15279" spans="2:15" ht="20.25" customHeight="1">
      <c r="B15279" s="50" t="e">
        <f>IF((#REF!+#REF!+H15279)&lt;&gt;0,"a","b")</f>
        <v>#REF!</v>
      </c>
      <c r="C15279" s="54">
        <v>5</v>
      </c>
      <c r="D15279" s="54"/>
      <c r="F15279" s="89"/>
      <c r="G15279" s="95" t="s">
        <v>371</v>
      </c>
      <c r="H15279" s="556">
        <f t="shared" si="8891"/>
        <v>0</v>
      </c>
      <c r="I15279" s="554"/>
      <c r="J15279" s="554"/>
      <c r="K15279" s="554"/>
      <c r="L15279" s="554"/>
      <c r="M15279" s="554"/>
      <c r="N15279" s="154"/>
    </row>
    <row r="15280" spans="2:15" ht="20.25" customHeight="1">
      <c r="B15280" s="50" t="e">
        <f>IF((#REF!+#REF!+H15280)&lt;&gt;0,"a","b")</f>
        <v>#REF!</v>
      </c>
      <c r="C15280" s="54">
        <v>5</v>
      </c>
      <c r="D15280" s="54"/>
      <c r="F15280" s="89"/>
      <c r="G15280" s="95" t="s">
        <v>297</v>
      </c>
      <c r="H15280" s="556">
        <f t="shared" si="8891"/>
        <v>0</v>
      </c>
      <c r="I15280" s="554"/>
      <c r="J15280" s="554"/>
      <c r="K15280" s="554"/>
      <c r="L15280" s="554"/>
      <c r="M15280" s="554"/>
      <c r="N15280" s="154"/>
    </row>
    <row r="15281" spans="2:15" ht="20.25" customHeight="1">
      <c r="B15281" s="50" t="e">
        <f>IF((#REF!+#REF!+H15281)&lt;&gt;0,"a","b")</f>
        <v>#REF!</v>
      </c>
      <c r="C15281" s="54">
        <v>4</v>
      </c>
      <c r="D15281" s="54"/>
      <c r="F15281" s="89"/>
      <c r="G15281" s="93" t="s">
        <v>372</v>
      </c>
      <c r="H15281" s="566">
        <f t="shared" si="8891"/>
        <v>0</v>
      </c>
      <c r="I15281" s="565">
        <f t="shared" ref="I15281:K15281" si="8927">SUM(I15282:I15283)</f>
        <v>0</v>
      </c>
      <c r="J15281" s="565">
        <f t="shared" si="8927"/>
        <v>0</v>
      </c>
      <c r="K15281" s="565">
        <f t="shared" si="8927"/>
        <v>0</v>
      </c>
      <c r="L15281" s="565">
        <f t="shared" ref="L15281:N15281" si="8928">SUM(L15282:L15283)</f>
        <v>0</v>
      </c>
      <c r="M15281" s="565">
        <f t="shared" si="8928"/>
        <v>0</v>
      </c>
      <c r="N15281" s="151">
        <f t="shared" si="8928"/>
        <v>0</v>
      </c>
      <c r="O15281" s="60" t="s">
        <v>71</v>
      </c>
    </row>
    <row r="15282" spans="2:15" ht="20.25" customHeight="1">
      <c r="B15282" s="50" t="e">
        <f>IF((#REF!+#REF!+H15282)&lt;&gt;0,"a","b")</f>
        <v>#REF!</v>
      </c>
      <c r="C15282" s="54">
        <v>5</v>
      </c>
      <c r="D15282" s="54"/>
      <c r="F15282" s="89"/>
      <c r="G15282" s="95" t="s">
        <v>371</v>
      </c>
      <c r="H15282" s="556">
        <f t="shared" si="8891"/>
        <v>0</v>
      </c>
      <c r="I15282" s="554"/>
      <c r="J15282" s="554"/>
      <c r="K15282" s="554"/>
      <c r="L15282" s="554"/>
      <c r="M15282" s="554"/>
      <c r="N15282" s="154"/>
    </row>
    <row r="15283" spans="2:15" ht="20.25" customHeight="1">
      <c r="B15283" s="50" t="e">
        <f>IF((#REF!+#REF!+H15283)&lt;&gt;0,"a","b")</f>
        <v>#REF!</v>
      </c>
      <c r="C15283" s="54">
        <v>5</v>
      </c>
      <c r="D15283" s="54"/>
      <c r="F15283" s="89"/>
      <c r="G15283" s="95" t="s">
        <v>297</v>
      </c>
      <c r="H15283" s="556">
        <f t="shared" si="8891"/>
        <v>0</v>
      </c>
      <c r="I15283" s="554"/>
      <c r="J15283" s="554"/>
      <c r="K15283" s="554"/>
      <c r="L15283" s="554"/>
      <c r="M15283" s="554"/>
      <c r="N15283" s="154"/>
    </row>
    <row r="15284" spans="2:15" ht="20.25" customHeight="1">
      <c r="B15284" s="50" t="e">
        <f>IF((#REF!+#REF!+H15284)&lt;&gt;0,"a","b")</f>
        <v>#REF!</v>
      </c>
      <c r="C15284" s="54">
        <v>4</v>
      </c>
      <c r="D15284" s="54"/>
      <c r="F15284" s="89"/>
      <c r="G15284" s="93" t="s">
        <v>373</v>
      </c>
      <c r="H15284" s="566">
        <f t="shared" si="8891"/>
        <v>0</v>
      </c>
      <c r="I15284" s="565">
        <f t="shared" ref="I15284:K15284" si="8929">SUM(I15285:I15286)</f>
        <v>0</v>
      </c>
      <c r="J15284" s="565">
        <f t="shared" si="8929"/>
        <v>0</v>
      </c>
      <c r="K15284" s="565">
        <f t="shared" si="8929"/>
        <v>0</v>
      </c>
      <c r="L15284" s="565">
        <f t="shared" ref="L15284:N15284" si="8930">SUM(L15285:L15286)</f>
        <v>0</v>
      </c>
      <c r="M15284" s="565">
        <f t="shared" si="8930"/>
        <v>0</v>
      </c>
      <c r="N15284" s="151">
        <f t="shared" si="8930"/>
        <v>0</v>
      </c>
      <c r="O15284" s="60" t="s">
        <v>71</v>
      </c>
    </row>
    <row r="15285" spans="2:15" ht="20.25" customHeight="1">
      <c r="B15285" s="50" t="e">
        <f>IF((#REF!+#REF!+H15285)&lt;&gt;0,"a","b")</f>
        <v>#REF!</v>
      </c>
      <c r="C15285" s="54">
        <v>5</v>
      </c>
      <c r="D15285" s="54"/>
      <c r="F15285" s="89"/>
      <c r="G15285" s="95" t="s">
        <v>371</v>
      </c>
      <c r="H15285" s="556">
        <f t="shared" si="8891"/>
        <v>0</v>
      </c>
      <c r="I15285" s="554"/>
      <c r="J15285" s="554"/>
      <c r="K15285" s="554"/>
      <c r="L15285" s="554"/>
      <c r="M15285" s="554"/>
      <c r="N15285" s="154"/>
    </row>
    <row r="15286" spans="2:15" ht="20.25" customHeight="1">
      <c r="B15286" s="50" t="e">
        <f>IF((#REF!+#REF!+H15286)&lt;&gt;0,"a","b")</f>
        <v>#REF!</v>
      </c>
      <c r="C15286" s="54">
        <v>5</v>
      </c>
      <c r="D15286" s="54"/>
      <c r="F15286" s="89"/>
      <c r="G15286" s="95" t="s">
        <v>297</v>
      </c>
      <c r="H15286" s="556">
        <f t="shared" si="8891"/>
        <v>0</v>
      </c>
      <c r="I15286" s="554"/>
      <c r="J15286" s="554"/>
      <c r="K15286" s="554"/>
      <c r="L15286" s="554"/>
      <c r="M15286" s="554"/>
      <c r="N15286" s="154"/>
    </row>
    <row r="15287" spans="2:15" ht="20.25" customHeight="1">
      <c r="B15287" s="50" t="e">
        <f>IF((#REF!+#REF!+H15287)&lt;&gt;0,"a","b")</f>
        <v>#REF!</v>
      </c>
      <c r="C15287" s="54">
        <v>3</v>
      </c>
      <c r="D15287" s="54"/>
      <c r="F15287" s="89"/>
      <c r="G15287" s="90" t="s">
        <v>299</v>
      </c>
      <c r="H15287" s="566">
        <f t="shared" si="8891"/>
        <v>0</v>
      </c>
      <c r="I15287" s="564">
        <f t="shared" ref="I15287:N15287" si="8931">I15288+I15291+I15294</f>
        <v>0</v>
      </c>
      <c r="J15287" s="564">
        <f t="shared" si="8931"/>
        <v>0</v>
      </c>
      <c r="K15287" s="564">
        <f t="shared" si="8931"/>
        <v>0</v>
      </c>
      <c r="L15287" s="564">
        <f t="shared" si="8931"/>
        <v>0</v>
      </c>
      <c r="M15287" s="564">
        <f t="shared" si="8931"/>
        <v>0</v>
      </c>
      <c r="N15287" s="150">
        <f t="shared" si="8931"/>
        <v>0</v>
      </c>
      <c r="O15287" s="60" t="s">
        <v>71</v>
      </c>
    </row>
    <row r="15288" spans="2:15" ht="20.25" customHeight="1">
      <c r="B15288" s="50" t="e">
        <f>IF((#REF!+#REF!+H15288)&lt;&gt;0,"a","b")</f>
        <v>#REF!</v>
      </c>
      <c r="C15288" s="54">
        <v>4</v>
      </c>
      <c r="D15288" s="54"/>
      <c r="F15288" s="89"/>
      <c r="G15288" s="93" t="s">
        <v>374</v>
      </c>
      <c r="H15288" s="566">
        <f t="shared" si="8891"/>
        <v>0</v>
      </c>
      <c r="I15288" s="565">
        <f t="shared" ref="I15288:K15288" si="8932">SUM(I15289:I15290)</f>
        <v>0</v>
      </c>
      <c r="J15288" s="565">
        <f t="shared" si="8932"/>
        <v>0</v>
      </c>
      <c r="K15288" s="565">
        <f t="shared" si="8932"/>
        <v>0</v>
      </c>
      <c r="L15288" s="565">
        <f t="shared" ref="L15288:N15288" si="8933">SUM(L15289:L15290)</f>
        <v>0</v>
      </c>
      <c r="M15288" s="565">
        <f t="shared" si="8933"/>
        <v>0</v>
      </c>
      <c r="N15288" s="151">
        <f t="shared" si="8933"/>
        <v>0</v>
      </c>
      <c r="O15288" s="60" t="s">
        <v>71</v>
      </c>
    </row>
    <row r="15289" spans="2:15" ht="20.25" customHeight="1">
      <c r="B15289" s="50" t="e">
        <f>IF((#REF!+#REF!+H15289)&lt;&gt;0,"a","b")</f>
        <v>#REF!</v>
      </c>
      <c r="C15289" s="54">
        <v>5</v>
      </c>
      <c r="D15289" s="54"/>
      <c r="F15289" s="89"/>
      <c r="G15289" s="95" t="s">
        <v>375</v>
      </c>
      <c r="H15289" s="556">
        <f t="shared" si="8891"/>
        <v>0</v>
      </c>
      <c r="I15289" s="554"/>
      <c r="J15289" s="554"/>
      <c r="K15289" s="554"/>
      <c r="L15289" s="554"/>
      <c r="M15289" s="554"/>
      <c r="N15289" s="154"/>
    </row>
    <row r="15290" spans="2:15" ht="20.25" customHeight="1">
      <c r="B15290" s="50" t="e">
        <f>IF((#REF!+#REF!+H15290)&lt;&gt;0,"a","b")</f>
        <v>#REF!</v>
      </c>
      <c r="C15290" s="54">
        <v>5</v>
      </c>
      <c r="D15290" s="54"/>
      <c r="F15290" s="89"/>
      <c r="G15290" s="95" t="s">
        <v>376</v>
      </c>
      <c r="H15290" s="556">
        <f t="shared" si="8891"/>
        <v>0</v>
      </c>
      <c r="I15290" s="554"/>
      <c r="J15290" s="554"/>
      <c r="K15290" s="554"/>
      <c r="L15290" s="554"/>
      <c r="M15290" s="554"/>
      <c r="N15290" s="154"/>
    </row>
    <row r="15291" spans="2:15" ht="20.25" customHeight="1">
      <c r="B15291" s="50" t="e">
        <f>IF((#REF!+#REF!+H15291)&lt;&gt;0,"a","b")</f>
        <v>#REF!</v>
      </c>
      <c r="C15291" s="54">
        <v>4</v>
      </c>
      <c r="D15291" s="54"/>
      <c r="F15291" s="89"/>
      <c r="G15291" s="93" t="s">
        <v>377</v>
      </c>
      <c r="H15291" s="566">
        <f t="shared" si="8891"/>
        <v>0</v>
      </c>
      <c r="I15291" s="565">
        <f t="shared" ref="I15291:K15291" si="8934">SUM(I15292:I15293)</f>
        <v>0</v>
      </c>
      <c r="J15291" s="565">
        <f t="shared" si="8934"/>
        <v>0</v>
      </c>
      <c r="K15291" s="565">
        <f t="shared" si="8934"/>
        <v>0</v>
      </c>
      <c r="L15291" s="565">
        <f t="shared" ref="L15291:N15291" si="8935">SUM(L15292:L15293)</f>
        <v>0</v>
      </c>
      <c r="M15291" s="565">
        <f t="shared" si="8935"/>
        <v>0</v>
      </c>
      <c r="N15291" s="151">
        <f t="shared" si="8935"/>
        <v>0</v>
      </c>
      <c r="O15291" s="60" t="s">
        <v>71</v>
      </c>
    </row>
    <row r="15292" spans="2:15" ht="20.25" customHeight="1">
      <c r="B15292" s="50" t="e">
        <f>IF((#REF!+#REF!+H15292)&lt;&gt;0,"a","b")</f>
        <v>#REF!</v>
      </c>
      <c r="C15292" s="54">
        <v>5</v>
      </c>
      <c r="D15292" s="54"/>
      <c r="F15292" s="89"/>
      <c r="G15292" s="95" t="s">
        <v>375</v>
      </c>
      <c r="H15292" s="556">
        <f t="shared" si="8891"/>
        <v>0</v>
      </c>
      <c r="I15292" s="554"/>
      <c r="J15292" s="554"/>
      <c r="K15292" s="554"/>
      <c r="L15292" s="554"/>
      <c r="M15292" s="554"/>
      <c r="N15292" s="154"/>
    </row>
    <row r="15293" spans="2:15" ht="20.25" customHeight="1">
      <c r="B15293" s="50" t="e">
        <f>IF((#REF!+#REF!+H15293)&lt;&gt;0,"a","b")</f>
        <v>#REF!</v>
      </c>
      <c r="C15293" s="54">
        <v>5</v>
      </c>
      <c r="D15293" s="54"/>
      <c r="F15293" s="89"/>
      <c r="G15293" s="95" t="s">
        <v>376</v>
      </c>
      <c r="H15293" s="552">
        <f t="shared" si="8891"/>
        <v>0</v>
      </c>
      <c r="I15293" s="554"/>
      <c r="J15293" s="554"/>
      <c r="K15293" s="554"/>
      <c r="L15293" s="554"/>
      <c r="M15293" s="554"/>
      <c r="N15293" s="154"/>
    </row>
    <row r="15294" spans="2:15" ht="20.25" customHeight="1">
      <c r="B15294" s="50" t="e">
        <f>IF((#REF!+#REF!+H15294)&lt;&gt;0,"a","b")</f>
        <v>#REF!</v>
      </c>
      <c r="C15294" s="54">
        <v>4</v>
      </c>
      <c r="D15294" s="54"/>
      <c r="F15294" s="89"/>
      <c r="G15294" s="93" t="s">
        <v>300</v>
      </c>
      <c r="H15294" s="563">
        <f t="shared" si="8891"/>
        <v>0</v>
      </c>
      <c r="I15294" s="565">
        <f t="shared" ref="I15294:K15294" si="8936">SUM(I15295:I15296)</f>
        <v>0</v>
      </c>
      <c r="J15294" s="565">
        <f t="shared" si="8936"/>
        <v>0</v>
      </c>
      <c r="K15294" s="565">
        <f t="shared" si="8936"/>
        <v>0</v>
      </c>
      <c r="L15294" s="565">
        <f t="shared" ref="L15294:N15294" si="8937">SUM(L15295:L15296)</f>
        <v>0</v>
      </c>
      <c r="M15294" s="565">
        <f t="shared" si="8937"/>
        <v>0</v>
      </c>
      <c r="N15294" s="151">
        <f t="shared" si="8937"/>
        <v>0</v>
      </c>
      <c r="O15294" s="60" t="s">
        <v>71</v>
      </c>
    </row>
    <row r="15295" spans="2:15" ht="20.25" customHeight="1">
      <c r="B15295" s="50" t="e">
        <f>IF((#REF!+#REF!+H15295)&lt;&gt;0,"a","b")</f>
        <v>#REF!</v>
      </c>
      <c r="C15295" s="54">
        <v>5</v>
      </c>
      <c r="D15295" s="54"/>
      <c r="F15295" s="89"/>
      <c r="G15295" s="95" t="s">
        <v>375</v>
      </c>
      <c r="H15295" s="552">
        <f t="shared" si="8891"/>
        <v>0</v>
      </c>
      <c r="I15295" s="554"/>
      <c r="J15295" s="554"/>
      <c r="K15295" s="554"/>
      <c r="L15295" s="554"/>
      <c r="M15295" s="554"/>
      <c r="N15295" s="154"/>
    </row>
    <row r="15296" spans="2:15" ht="20.25" customHeight="1">
      <c r="B15296" s="50" t="e">
        <f>IF((#REF!+#REF!+H15296)&lt;&gt;0,"a","b")</f>
        <v>#REF!</v>
      </c>
      <c r="C15296" s="54">
        <v>5</v>
      </c>
      <c r="D15296" s="54"/>
      <c r="F15296" s="89"/>
      <c r="G15296" s="95" t="s">
        <v>376</v>
      </c>
      <c r="H15296" s="552">
        <f t="shared" si="8891"/>
        <v>0</v>
      </c>
      <c r="I15296" s="554"/>
      <c r="J15296" s="554"/>
      <c r="K15296" s="554"/>
      <c r="L15296" s="554"/>
      <c r="M15296" s="554"/>
      <c r="N15296" s="154"/>
    </row>
    <row r="15297" spans="2:15" ht="20.25" customHeight="1">
      <c r="B15297" s="50" t="e">
        <f>IF((#REF!+#REF!+H15297)&lt;&gt;0,"a","b")</f>
        <v>#REF!</v>
      </c>
      <c r="C15297" s="54">
        <v>3</v>
      </c>
      <c r="D15297" s="54"/>
      <c r="F15297" s="89"/>
      <c r="G15297" s="90" t="s">
        <v>298</v>
      </c>
      <c r="H15297" s="363">
        <f t="shared" si="8891"/>
        <v>0</v>
      </c>
      <c r="I15297" s="381">
        <f t="shared" ref="I15297:N15297" si="8938">I15298+I15299</f>
        <v>0</v>
      </c>
      <c r="J15297" s="381">
        <f t="shared" si="8938"/>
        <v>0</v>
      </c>
      <c r="K15297" s="381">
        <f t="shared" si="8938"/>
        <v>0</v>
      </c>
      <c r="L15297" s="381">
        <f t="shared" si="8938"/>
        <v>0</v>
      </c>
      <c r="M15297" s="381">
        <f t="shared" si="8938"/>
        <v>0</v>
      </c>
      <c r="N15297" s="150">
        <f t="shared" si="8938"/>
        <v>0</v>
      </c>
      <c r="O15297" s="60" t="s">
        <v>71</v>
      </c>
    </row>
    <row r="15298" spans="2:15" ht="20.25" customHeight="1">
      <c r="B15298" s="50" t="e">
        <f>IF((#REF!+#REF!+H15298)&lt;&gt;0,"a","b")</f>
        <v>#REF!</v>
      </c>
      <c r="C15298" s="54">
        <v>4</v>
      </c>
      <c r="D15298" s="54"/>
      <c r="F15298" s="89"/>
      <c r="G15298" s="93" t="s">
        <v>378</v>
      </c>
      <c r="H15298" s="552">
        <f t="shared" si="8891"/>
        <v>0</v>
      </c>
      <c r="I15298" s="555"/>
      <c r="J15298" s="555"/>
      <c r="K15298" s="555"/>
      <c r="L15298" s="555"/>
      <c r="M15298" s="555"/>
      <c r="N15298" s="153"/>
    </row>
    <row r="15299" spans="2:15" ht="20.25" customHeight="1">
      <c r="B15299" s="50" t="e">
        <f>IF((#REF!+#REF!+H15299)&lt;&gt;0,"a","b")</f>
        <v>#REF!</v>
      </c>
      <c r="C15299" s="54">
        <v>4</v>
      </c>
      <c r="D15299" s="54"/>
      <c r="F15299" s="89"/>
      <c r="G15299" s="93" t="s">
        <v>379</v>
      </c>
      <c r="H15299" s="363">
        <f t="shared" si="8891"/>
        <v>0</v>
      </c>
      <c r="I15299" s="382">
        <f t="shared" ref="I15299:N15299" si="8939">I15300+I15319</f>
        <v>0</v>
      </c>
      <c r="J15299" s="382">
        <f t="shared" si="8939"/>
        <v>0</v>
      </c>
      <c r="K15299" s="382">
        <f t="shared" si="8939"/>
        <v>0</v>
      </c>
      <c r="L15299" s="382">
        <f t="shared" si="8939"/>
        <v>0</v>
      </c>
      <c r="M15299" s="382">
        <f t="shared" si="8939"/>
        <v>0</v>
      </c>
      <c r="N15299" s="151">
        <f t="shared" si="8939"/>
        <v>0</v>
      </c>
      <c r="O15299" s="60" t="s">
        <v>71</v>
      </c>
    </row>
    <row r="15300" spans="2:15" ht="20.25" customHeight="1">
      <c r="B15300" s="50" t="e">
        <f>IF((#REF!+#REF!+H15300)&lt;&gt;0,"a","b")</f>
        <v>#REF!</v>
      </c>
      <c r="C15300" s="54">
        <v>5</v>
      </c>
      <c r="D15300" s="54"/>
      <c r="F15300" s="89"/>
      <c r="G15300" s="95" t="s">
        <v>380</v>
      </c>
      <c r="H15300" s="363">
        <f t="shared" si="8891"/>
        <v>0</v>
      </c>
      <c r="I15300" s="383">
        <f t="shared" ref="I15300:K15300" si="8940">SUM(I15301:I15318)</f>
        <v>0</v>
      </c>
      <c r="J15300" s="383">
        <f t="shared" si="8940"/>
        <v>0</v>
      </c>
      <c r="K15300" s="383">
        <f t="shared" si="8940"/>
        <v>0</v>
      </c>
      <c r="L15300" s="383">
        <f t="shared" ref="L15300:N15300" si="8941">SUM(L15301:L15318)</f>
        <v>0</v>
      </c>
      <c r="M15300" s="383">
        <f t="shared" si="8941"/>
        <v>0</v>
      </c>
      <c r="N15300" s="157">
        <f t="shared" si="8941"/>
        <v>0</v>
      </c>
      <c r="O15300" s="60" t="s">
        <v>71</v>
      </c>
    </row>
    <row r="15301" spans="2:15" ht="45" customHeight="1">
      <c r="B15301" s="50" t="e">
        <f>IF((#REF!+#REF!+H15301)&lt;&gt;0,"a","b")</f>
        <v>#REF!</v>
      </c>
      <c r="C15301" s="54">
        <v>6</v>
      </c>
      <c r="D15301" s="54"/>
      <c r="F15301" s="89"/>
      <c r="G15301" s="97" t="s">
        <v>308</v>
      </c>
      <c r="H15301" s="552">
        <f t="shared" si="8891"/>
        <v>0</v>
      </c>
      <c r="I15301" s="553"/>
      <c r="J15301" s="553"/>
      <c r="K15301" s="553"/>
      <c r="L15301" s="553"/>
      <c r="M15301" s="553"/>
      <c r="N15301" s="138"/>
    </row>
    <row r="15302" spans="2:15" ht="20.25" customHeight="1">
      <c r="B15302" s="50" t="e">
        <f>IF((#REF!+#REF!+H15302)&lt;&gt;0,"a","b")</f>
        <v>#REF!</v>
      </c>
      <c r="C15302" s="54">
        <v>6</v>
      </c>
      <c r="D15302" s="54"/>
      <c r="F15302" s="89"/>
      <c r="G15302" s="97" t="s">
        <v>381</v>
      </c>
      <c r="H15302" s="552">
        <f t="shared" si="8891"/>
        <v>0</v>
      </c>
      <c r="I15302" s="553"/>
      <c r="J15302" s="553"/>
      <c r="K15302" s="553"/>
      <c r="L15302" s="553"/>
      <c r="M15302" s="553"/>
      <c r="N15302" s="138"/>
    </row>
    <row r="15303" spans="2:15" ht="20.25" customHeight="1">
      <c r="B15303" s="50" t="e">
        <f>IF((#REF!+#REF!+H15303)&lt;&gt;0,"a","b")</f>
        <v>#REF!</v>
      </c>
      <c r="C15303" s="54">
        <v>6</v>
      </c>
      <c r="D15303" s="54"/>
      <c r="F15303" s="89"/>
      <c r="G15303" s="97" t="s">
        <v>382</v>
      </c>
      <c r="H15303" s="552">
        <f t="shared" si="8891"/>
        <v>0</v>
      </c>
      <c r="I15303" s="553"/>
      <c r="J15303" s="553"/>
      <c r="K15303" s="553"/>
      <c r="L15303" s="553"/>
      <c r="M15303" s="553"/>
      <c r="N15303" s="138"/>
    </row>
    <row r="15304" spans="2:15" ht="20.25" customHeight="1">
      <c r="B15304" s="50" t="e">
        <f>IF((#REF!+#REF!+H15304)&lt;&gt;0,"a","b")</f>
        <v>#REF!</v>
      </c>
      <c r="C15304" s="54">
        <v>6</v>
      </c>
      <c r="D15304" s="54"/>
      <c r="F15304" s="89"/>
      <c r="G15304" s="97" t="s">
        <v>309</v>
      </c>
      <c r="H15304" s="552">
        <f t="shared" si="8891"/>
        <v>0</v>
      </c>
      <c r="I15304" s="553"/>
      <c r="J15304" s="553"/>
      <c r="K15304" s="553"/>
      <c r="L15304" s="553"/>
      <c r="M15304" s="553"/>
      <c r="N15304" s="138"/>
    </row>
    <row r="15305" spans="2:15" ht="20.25" customHeight="1">
      <c r="B15305" s="50" t="e">
        <f>IF((#REF!+#REF!+H15305)&lt;&gt;0,"a","b")</f>
        <v>#REF!</v>
      </c>
      <c r="C15305" s="54">
        <v>6</v>
      </c>
      <c r="D15305" s="54"/>
      <c r="F15305" s="89"/>
      <c r="G15305" s="97" t="s">
        <v>310</v>
      </c>
      <c r="H15305" s="556">
        <f t="shared" si="8891"/>
        <v>0</v>
      </c>
      <c r="I15305" s="553"/>
      <c r="J15305" s="553"/>
      <c r="K15305" s="553"/>
      <c r="L15305" s="553"/>
      <c r="M15305" s="553"/>
      <c r="N15305" s="138"/>
    </row>
    <row r="15306" spans="2:15" ht="20.25" customHeight="1">
      <c r="B15306" s="50" t="e">
        <f>IF((#REF!+#REF!+H15306)&lt;&gt;0,"a","b")</f>
        <v>#REF!</v>
      </c>
      <c r="C15306" s="54">
        <v>6</v>
      </c>
      <c r="D15306" s="54"/>
      <c r="F15306" s="89"/>
      <c r="G15306" s="97" t="s">
        <v>383</v>
      </c>
      <c r="H15306" s="556">
        <f t="shared" si="8891"/>
        <v>0</v>
      </c>
      <c r="I15306" s="553"/>
      <c r="J15306" s="553"/>
      <c r="K15306" s="553"/>
      <c r="L15306" s="553"/>
      <c r="M15306" s="553"/>
      <c r="N15306" s="138"/>
    </row>
    <row r="15307" spans="2:15" ht="20.25" customHeight="1">
      <c r="B15307" s="50" t="e">
        <f>IF((#REF!+#REF!+H15307)&lt;&gt;0,"a","b")</f>
        <v>#REF!</v>
      </c>
      <c r="C15307" s="54">
        <v>6</v>
      </c>
      <c r="D15307" s="54"/>
      <c r="F15307" s="89"/>
      <c r="G15307" s="97" t="s">
        <v>384</v>
      </c>
      <c r="H15307" s="556">
        <f t="shared" si="8891"/>
        <v>0</v>
      </c>
      <c r="I15307" s="553"/>
      <c r="J15307" s="553"/>
      <c r="K15307" s="553"/>
      <c r="L15307" s="553"/>
      <c r="M15307" s="553"/>
      <c r="N15307" s="138"/>
    </row>
    <row r="15308" spans="2:15" ht="20.25" customHeight="1">
      <c r="B15308" s="50" t="e">
        <f>IF((#REF!+#REF!+H15308)&lt;&gt;0,"a","b")</f>
        <v>#REF!</v>
      </c>
      <c r="C15308" s="54">
        <v>6</v>
      </c>
      <c r="D15308" s="54"/>
      <c r="F15308" s="89"/>
      <c r="G15308" s="97" t="s">
        <v>311</v>
      </c>
      <c r="H15308" s="556">
        <f t="shared" si="8891"/>
        <v>0</v>
      </c>
      <c r="I15308" s="553"/>
      <c r="J15308" s="553"/>
      <c r="K15308" s="553"/>
      <c r="L15308" s="553"/>
      <c r="M15308" s="553"/>
      <c r="N15308" s="138"/>
    </row>
    <row r="15309" spans="2:15" ht="20.25" customHeight="1">
      <c r="B15309" s="50" t="e">
        <f>IF((#REF!+#REF!+H15309)&lt;&gt;0,"a","b")</f>
        <v>#REF!</v>
      </c>
      <c r="C15309" s="54">
        <v>6</v>
      </c>
      <c r="D15309" s="54"/>
      <c r="F15309" s="89"/>
      <c r="G15309" s="97" t="s">
        <v>312</v>
      </c>
      <c r="H15309" s="556">
        <f t="shared" si="8891"/>
        <v>0</v>
      </c>
      <c r="I15309" s="553"/>
      <c r="J15309" s="553"/>
      <c r="K15309" s="553"/>
      <c r="L15309" s="553"/>
      <c r="M15309" s="553"/>
      <c r="N15309" s="138"/>
    </row>
    <row r="15310" spans="2:15" ht="20.25" customHeight="1">
      <c r="B15310" s="50" t="e">
        <f>IF((#REF!+#REF!+H15310)&lt;&gt;0,"a","b")</f>
        <v>#REF!</v>
      </c>
      <c r="C15310" s="54">
        <v>6</v>
      </c>
      <c r="D15310" s="54"/>
      <c r="F15310" s="89"/>
      <c r="G15310" s="97" t="s">
        <v>313</v>
      </c>
      <c r="H15310" s="556">
        <f t="shared" si="8891"/>
        <v>0</v>
      </c>
      <c r="I15310" s="553"/>
      <c r="J15310" s="553"/>
      <c r="K15310" s="553"/>
      <c r="L15310" s="553"/>
      <c r="M15310" s="553"/>
      <c r="N15310" s="138"/>
    </row>
    <row r="15311" spans="2:15" ht="20.25" customHeight="1">
      <c r="B15311" s="50" t="e">
        <f>IF((#REF!+#REF!+H15311)&lt;&gt;0,"a","b")</f>
        <v>#REF!</v>
      </c>
      <c r="C15311" s="54">
        <v>6</v>
      </c>
      <c r="D15311" s="54"/>
      <c r="F15311" s="89"/>
      <c r="G15311" s="97" t="s">
        <v>314</v>
      </c>
      <c r="H15311" s="556">
        <f t="shared" si="8891"/>
        <v>0</v>
      </c>
      <c r="I15311" s="553"/>
      <c r="J15311" s="553"/>
      <c r="K15311" s="553"/>
      <c r="L15311" s="553"/>
      <c r="M15311" s="553"/>
      <c r="N15311" s="138"/>
    </row>
    <row r="15312" spans="2:15" ht="20.25" customHeight="1">
      <c r="B15312" s="50" t="e">
        <f>IF((#REF!+#REF!+H15312)&lt;&gt;0,"a","b")</f>
        <v>#REF!</v>
      </c>
      <c r="C15312" s="54">
        <v>6</v>
      </c>
      <c r="D15312" s="54"/>
      <c r="F15312" s="89"/>
      <c r="G15312" s="97" t="s">
        <v>315</v>
      </c>
      <c r="H15312" s="556">
        <f t="shared" si="8891"/>
        <v>0</v>
      </c>
      <c r="I15312" s="553"/>
      <c r="J15312" s="553"/>
      <c r="K15312" s="553"/>
      <c r="L15312" s="553"/>
      <c r="M15312" s="553"/>
      <c r="N15312" s="138"/>
    </row>
    <row r="15313" spans="2:17" ht="20.25" customHeight="1">
      <c r="B15313" s="50" t="e">
        <f>IF((#REF!+#REF!+H15313)&lt;&gt;0,"a","b")</f>
        <v>#REF!</v>
      </c>
      <c r="C15313" s="54">
        <v>6</v>
      </c>
      <c r="D15313" s="54"/>
      <c r="F15313" s="89"/>
      <c r="G15313" s="97" t="s">
        <v>316</v>
      </c>
      <c r="H15313" s="556">
        <f t="shared" si="8891"/>
        <v>0</v>
      </c>
      <c r="I15313" s="553"/>
      <c r="J15313" s="553"/>
      <c r="K15313" s="553"/>
      <c r="L15313" s="553"/>
      <c r="M15313" s="553"/>
      <c r="N15313" s="138"/>
    </row>
    <row r="15314" spans="2:17" ht="36" customHeight="1">
      <c r="B15314" s="50" t="e">
        <f>IF((#REF!+#REF!+H15314)&lt;&gt;0,"a","b")</f>
        <v>#REF!</v>
      </c>
      <c r="C15314" s="54">
        <v>6</v>
      </c>
      <c r="D15314" s="54"/>
      <c r="F15314" s="89"/>
      <c r="G15314" s="97" t="s">
        <v>317</v>
      </c>
      <c r="H15314" s="556">
        <f t="shared" si="8891"/>
        <v>0</v>
      </c>
      <c r="I15314" s="553"/>
      <c r="J15314" s="553"/>
      <c r="K15314" s="553"/>
      <c r="L15314" s="553"/>
      <c r="M15314" s="553"/>
      <c r="N15314" s="138"/>
    </row>
    <row r="15315" spans="2:17" ht="48.75" customHeight="1">
      <c r="B15315" s="50" t="e">
        <f>IF((#REF!+#REF!+H15315)&lt;&gt;0,"a","b")</f>
        <v>#REF!</v>
      </c>
      <c r="C15315" s="54">
        <v>6</v>
      </c>
      <c r="D15315" s="54"/>
      <c r="F15315" s="89"/>
      <c r="G15315" s="97" t="s">
        <v>318</v>
      </c>
      <c r="H15315" s="556">
        <f t="shared" si="8891"/>
        <v>0</v>
      </c>
      <c r="I15315" s="553"/>
      <c r="J15315" s="553"/>
      <c r="K15315" s="553"/>
      <c r="L15315" s="553"/>
      <c r="M15315" s="553"/>
      <c r="N15315" s="138"/>
    </row>
    <row r="15316" spans="2:17" ht="24.75" customHeight="1">
      <c r="B15316" s="50" t="e">
        <f>IF((#REF!+#REF!+H15316)&lt;&gt;0,"a","b")</f>
        <v>#REF!</v>
      </c>
      <c r="C15316" s="54">
        <v>6</v>
      </c>
      <c r="D15316" s="54"/>
      <c r="F15316" s="89"/>
      <c r="G15316" s="97" t="s">
        <v>319</v>
      </c>
      <c r="H15316" s="556">
        <f t="shared" si="8891"/>
        <v>0</v>
      </c>
      <c r="I15316" s="553"/>
      <c r="J15316" s="553"/>
      <c r="K15316" s="553"/>
      <c r="L15316" s="553"/>
      <c r="M15316" s="553"/>
      <c r="N15316" s="138"/>
    </row>
    <row r="15317" spans="2:17" ht="24" customHeight="1">
      <c r="B15317" s="50" t="e">
        <f>IF((#REF!+#REF!+H15317)&lt;&gt;0,"a","b")</f>
        <v>#REF!</v>
      </c>
      <c r="C15317" s="54">
        <v>6</v>
      </c>
      <c r="D15317" s="54"/>
      <c r="F15317" s="89"/>
      <c r="G15317" s="97" t="s">
        <v>320</v>
      </c>
      <c r="H15317" s="556">
        <f t="shared" si="8891"/>
        <v>0</v>
      </c>
      <c r="I15317" s="553"/>
      <c r="J15317" s="553"/>
      <c r="K15317" s="553"/>
      <c r="L15317" s="553"/>
      <c r="M15317" s="553"/>
      <c r="N15317" s="138"/>
    </row>
    <row r="15318" spans="2:17" ht="36.75" customHeight="1">
      <c r="B15318" s="50" t="e">
        <f>IF((#REF!+#REF!+H15318)&lt;&gt;0,"a","b")</f>
        <v>#REF!</v>
      </c>
      <c r="C15318" s="54">
        <v>6</v>
      </c>
      <c r="D15318" s="54"/>
      <c r="F15318" s="89"/>
      <c r="G15318" s="97" t="s">
        <v>321</v>
      </c>
      <c r="H15318" s="364">
        <f t="shared" si="8891"/>
        <v>0</v>
      </c>
      <c r="I15318" s="384"/>
      <c r="J15318" s="384"/>
      <c r="K15318" s="384"/>
      <c r="L15318" s="384"/>
      <c r="M15318" s="384"/>
      <c r="N15318" s="138"/>
    </row>
    <row r="15319" spans="2:17" ht="24.75" customHeight="1">
      <c r="B15319" s="50" t="e">
        <f>IF((#REF!+#REF!+H15319)&lt;&gt;0,"a","b")</f>
        <v>#REF!</v>
      </c>
      <c r="C15319" s="54">
        <v>5</v>
      </c>
      <c r="D15319" s="54"/>
      <c r="F15319" s="89"/>
      <c r="G15319" s="95" t="s">
        <v>286</v>
      </c>
      <c r="H15319" s="556">
        <f t="shared" si="8891"/>
        <v>0</v>
      </c>
      <c r="I15319" s="554"/>
      <c r="J15319" s="554"/>
      <c r="K15319" s="554"/>
      <c r="L15319" s="554"/>
      <c r="M15319" s="554"/>
      <c r="N15319" s="154"/>
    </row>
    <row r="15320" spans="2:17" ht="20.25" customHeight="1">
      <c r="B15320" s="50" t="e">
        <f>IF((#REF!+#REF!+H15320)&lt;&gt;0,"a","b")</f>
        <v>#REF!</v>
      </c>
      <c r="C15320" s="54">
        <v>2</v>
      </c>
      <c r="D15320" s="68" t="s">
        <v>663</v>
      </c>
      <c r="E15320" s="45">
        <v>7081</v>
      </c>
      <c r="F15320" s="89"/>
      <c r="G15320" s="106" t="s">
        <v>385</v>
      </c>
      <c r="H15320" s="566">
        <f t="shared" si="8891"/>
        <v>0</v>
      </c>
      <c r="I15320" s="573">
        <f t="shared" ref="I15320:N15320" si="8942">I15321+I15368+I15376+I15375</f>
        <v>0</v>
      </c>
      <c r="J15320" s="573">
        <f t="shared" si="8942"/>
        <v>0</v>
      </c>
      <c r="K15320" s="573">
        <f t="shared" si="8942"/>
        <v>0</v>
      </c>
      <c r="L15320" s="573">
        <f t="shared" si="8942"/>
        <v>0</v>
      </c>
      <c r="M15320" s="573">
        <f t="shared" si="8942"/>
        <v>0</v>
      </c>
      <c r="N15320" s="149">
        <f t="shared" si="8942"/>
        <v>0</v>
      </c>
      <c r="O15320" s="60" t="s">
        <v>71</v>
      </c>
      <c r="Q15320" s="49" t="s">
        <v>47</v>
      </c>
    </row>
    <row r="15321" spans="2:17" ht="20.25" customHeight="1">
      <c r="B15321" s="50" t="e">
        <f>IF((#REF!+#REF!+H15321)&lt;&gt;0,"a","b")</f>
        <v>#REF!</v>
      </c>
      <c r="C15321" s="54">
        <v>3</v>
      </c>
      <c r="D15321" s="54"/>
      <c r="F15321" s="89"/>
      <c r="G15321" s="108" t="s">
        <v>386</v>
      </c>
      <c r="H15321" s="566">
        <f t="shared" si="8891"/>
        <v>0</v>
      </c>
      <c r="I15321" s="570">
        <f t="shared" ref="I15321:N15321" si="8943">I15322+I15334+I15363</f>
        <v>0</v>
      </c>
      <c r="J15321" s="570">
        <f t="shared" si="8943"/>
        <v>0</v>
      </c>
      <c r="K15321" s="570">
        <f t="shared" si="8943"/>
        <v>0</v>
      </c>
      <c r="L15321" s="570">
        <f t="shared" si="8943"/>
        <v>0</v>
      </c>
      <c r="M15321" s="570">
        <f t="shared" si="8943"/>
        <v>0</v>
      </c>
      <c r="N15321" s="140">
        <f t="shared" si="8943"/>
        <v>0</v>
      </c>
      <c r="O15321" s="60" t="s">
        <v>71</v>
      </c>
      <c r="Q15321" s="49" t="s">
        <v>47</v>
      </c>
    </row>
    <row r="15322" spans="2:17" ht="20.25" customHeight="1">
      <c r="B15322" s="50" t="e">
        <f>IF((#REF!+#REF!+H15322)&lt;&gt;0,"a","b")</f>
        <v>#REF!</v>
      </c>
      <c r="C15322" s="54">
        <v>4</v>
      </c>
      <c r="D15322" s="54"/>
      <c r="F15322" s="89"/>
      <c r="G15322" s="93" t="s">
        <v>387</v>
      </c>
      <c r="H15322" s="566">
        <f t="shared" si="8891"/>
        <v>0</v>
      </c>
      <c r="I15322" s="567">
        <f t="shared" ref="I15322:N15322" si="8944">I15323+I15324+I15325+I15326+I15327+I15328+I15329+I15330+I15331+I15332+I15333</f>
        <v>0</v>
      </c>
      <c r="J15322" s="567">
        <f t="shared" si="8944"/>
        <v>0</v>
      </c>
      <c r="K15322" s="567">
        <f t="shared" si="8944"/>
        <v>0</v>
      </c>
      <c r="L15322" s="567">
        <f t="shared" si="8944"/>
        <v>0</v>
      </c>
      <c r="M15322" s="567">
        <f t="shared" si="8944"/>
        <v>0</v>
      </c>
      <c r="N15322" s="137">
        <f t="shared" si="8944"/>
        <v>0</v>
      </c>
      <c r="O15322" s="60" t="s">
        <v>71</v>
      </c>
      <c r="Q15322" s="49" t="s">
        <v>47</v>
      </c>
    </row>
    <row r="15323" spans="2:17" ht="20.25" customHeight="1">
      <c r="B15323" s="50" t="e">
        <f>IF((#REF!+#REF!+H15323)&lt;&gt;0,"a","b")</f>
        <v>#REF!</v>
      </c>
      <c r="C15323" s="54">
        <v>5</v>
      </c>
      <c r="D15323" s="54"/>
      <c r="F15323" s="89"/>
      <c r="G15323" s="95" t="s">
        <v>388</v>
      </c>
      <c r="H15323" s="556">
        <f t="shared" si="8891"/>
        <v>0</v>
      </c>
      <c r="I15323" s="554"/>
      <c r="J15323" s="554"/>
      <c r="K15323" s="554"/>
      <c r="L15323" s="554"/>
      <c r="M15323" s="554"/>
      <c r="N15323" s="154"/>
      <c r="O15323" s="60"/>
      <c r="Q15323" s="49" t="s">
        <v>47</v>
      </c>
    </row>
    <row r="15324" spans="2:17" ht="20.25" customHeight="1">
      <c r="B15324" s="50" t="e">
        <f>IF((#REF!+#REF!+H15324)&lt;&gt;0,"a","b")</f>
        <v>#REF!</v>
      </c>
      <c r="C15324" s="54">
        <v>5</v>
      </c>
      <c r="D15324" s="54"/>
      <c r="F15324" s="89"/>
      <c r="G15324" s="95" t="s">
        <v>389</v>
      </c>
      <c r="H15324" s="556">
        <f t="shared" si="8891"/>
        <v>0</v>
      </c>
      <c r="I15324" s="554"/>
      <c r="J15324" s="554"/>
      <c r="K15324" s="554"/>
      <c r="L15324" s="554"/>
      <c r="M15324" s="554"/>
      <c r="N15324" s="154"/>
      <c r="O15324" s="60"/>
      <c r="Q15324" s="49" t="s">
        <v>47</v>
      </c>
    </row>
    <row r="15325" spans="2:17" ht="30.75" customHeight="1">
      <c r="B15325" s="50" t="e">
        <f>IF((#REF!+#REF!+H15325)&lt;&gt;0,"a","b")</f>
        <v>#REF!</v>
      </c>
      <c r="C15325" s="54">
        <v>5</v>
      </c>
      <c r="D15325" s="54"/>
      <c r="F15325" s="89"/>
      <c r="G15325" s="95" t="s">
        <v>390</v>
      </c>
      <c r="H15325" s="556">
        <f t="shared" si="8891"/>
        <v>0</v>
      </c>
      <c r="I15325" s="554"/>
      <c r="J15325" s="554"/>
      <c r="K15325" s="554"/>
      <c r="L15325" s="554"/>
      <c r="M15325" s="554"/>
      <c r="N15325" s="154"/>
      <c r="O15325" s="60"/>
      <c r="Q15325" s="49" t="s">
        <v>47</v>
      </c>
    </row>
    <row r="15326" spans="2:17" ht="20.25" customHeight="1">
      <c r="B15326" s="50" t="e">
        <f>IF((#REF!+#REF!+H15326)&lt;&gt;0,"a","b")</f>
        <v>#REF!</v>
      </c>
      <c r="C15326" s="54">
        <v>5</v>
      </c>
      <c r="D15326" s="54"/>
      <c r="F15326" s="89"/>
      <c r="G15326" s="95" t="s">
        <v>391</v>
      </c>
      <c r="H15326" s="556">
        <f t="shared" si="8891"/>
        <v>0</v>
      </c>
      <c r="I15326" s="554"/>
      <c r="J15326" s="554"/>
      <c r="K15326" s="554"/>
      <c r="L15326" s="554"/>
      <c r="M15326" s="554"/>
      <c r="N15326" s="154"/>
      <c r="O15326" s="60"/>
      <c r="Q15326" s="49" t="s">
        <v>47</v>
      </c>
    </row>
    <row r="15327" spans="2:17" ht="20.25" customHeight="1">
      <c r="B15327" s="50" t="e">
        <f>IF((#REF!+#REF!+H15327)&lt;&gt;0,"a","b")</f>
        <v>#REF!</v>
      </c>
      <c r="C15327" s="54">
        <v>5</v>
      </c>
      <c r="D15327" s="54"/>
      <c r="F15327" s="89"/>
      <c r="G15327" s="95" t="s">
        <v>392</v>
      </c>
      <c r="H15327" s="556">
        <f t="shared" si="8891"/>
        <v>0</v>
      </c>
      <c r="I15327" s="554"/>
      <c r="J15327" s="554"/>
      <c r="K15327" s="554"/>
      <c r="L15327" s="554"/>
      <c r="M15327" s="554"/>
      <c r="N15327" s="154"/>
      <c r="O15327" s="60"/>
      <c r="Q15327" s="49" t="s">
        <v>47</v>
      </c>
    </row>
    <row r="15328" spans="2:17" ht="30.75" customHeight="1">
      <c r="B15328" s="50" t="e">
        <f>IF((#REF!+#REF!+H15328)&lt;&gt;0,"a","b")</f>
        <v>#REF!</v>
      </c>
      <c r="C15328" s="54">
        <v>5</v>
      </c>
      <c r="D15328" s="54"/>
      <c r="F15328" s="89"/>
      <c r="G15328" s="95" t="s">
        <v>393</v>
      </c>
      <c r="H15328" s="556">
        <f t="shared" si="8891"/>
        <v>0</v>
      </c>
      <c r="I15328" s="554"/>
      <c r="J15328" s="554"/>
      <c r="K15328" s="554"/>
      <c r="L15328" s="554"/>
      <c r="M15328" s="554"/>
      <c r="N15328" s="154"/>
      <c r="O15328" s="60"/>
      <c r="Q15328" s="49" t="s">
        <v>47</v>
      </c>
    </row>
    <row r="15329" spans="2:17" ht="20.25" customHeight="1">
      <c r="B15329" s="50" t="e">
        <f>IF((#REF!+#REF!+H15329)&lt;&gt;0,"a","b")</f>
        <v>#REF!</v>
      </c>
      <c r="C15329" s="54">
        <v>5</v>
      </c>
      <c r="D15329" s="54"/>
      <c r="F15329" s="89"/>
      <c r="G15329" s="95" t="s">
        <v>394</v>
      </c>
      <c r="H15329" s="556">
        <f t="shared" si="8891"/>
        <v>0</v>
      </c>
      <c r="I15329" s="554"/>
      <c r="J15329" s="554"/>
      <c r="K15329" s="554"/>
      <c r="L15329" s="554"/>
      <c r="M15329" s="554"/>
      <c r="N15329" s="154"/>
      <c r="O15329" s="60"/>
      <c r="Q15329" s="49" t="s">
        <v>47</v>
      </c>
    </row>
    <row r="15330" spans="2:17" ht="20.25" customHeight="1">
      <c r="B15330" s="50" t="e">
        <f>IF((#REF!+#REF!+H15330)&lt;&gt;0,"a","b")</f>
        <v>#REF!</v>
      </c>
      <c r="C15330" s="54">
        <v>5</v>
      </c>
      <c r="D15330" s="54"/>
      <c r="F15330" s="89"/>
      <c r="G15330" s="95" t="s">
        <v>395</v>
      </c>
      <c r="H15330" s="556">
        <f t="shared" si="8891"/>
        <v>0</v>
      </c>
      <c r="I15330" s="554"/>
      <c r="J15330" s="554"/>
      <c r="K15330" s="554"/>
      <c r="L15330" s="554"/>
      <c r="M15330" s="554"/>
      <c r="N15330" s="154"/>
      <c r="O15330" s="60"/>
      <c r="Q15330" s="49" t="s">
        <v>47</v>
      </c>
    </row>
    <row r="15331" spans="2:17" ht="20.25" customHeight="1">
      <c r="B15331" s="50" t="e">
        <f>IF((#REF!+#REF!+H15331)&lt;&gt;0,"a","b")</f>
        <v>#REF!</v>
      </c>
      <c r="C15331" s="54">
        <v>5</v>
      </c>
      <c r="D15331" s="54"/>
      <c r="F15331" s="89"/>
      <c r="G15331" s="95" t="s">
        <v>396</v>
      </c>
      <c r="H15331" s="552">
        <f t="shared" si="8891"/>
        <v>0</v>
      </c>
      <c r="I15331" s="554"/>
      <c r="J15331" s="554"/>
      <c r="K15331" s="554"/>
      <c r="L15331" s="554"/>
      <c r="M15331" s="554"/>
      <c r="N15331" s="154"/>
      <c r="O15331" s="60"/>
      <c r="Q15331" s="49" t="s">
        <v>47</v>
      </c>
    </row>
    <row r="15332" spans="2:17" ht="20.25" customHeight="1">
      <c r="B15332" s="50" t="e">
        <f>IF((#REF!+#REF!+H15332)&lt;&gt;0,"a","b")</f>
        <v>#REF!</v>
      </c>
      <c r="C15332" s="54">
        <v>5</v>
      </c>
      <c r="D15332" s="54"/>
      <c r="F15332" s="89"/>
      <c r="G15332" s="95" t="s">
        <v>397</v>
      </c>
      <c r="H15332" s="556">
        <f t="shared" si="8891"/>
        <v>0</v>
      </c>
      <c r="I15332" s="554"/>
      <c r="J15332" s="554"/>
      <c r="K15332" s="554"/>
      <c r="L15332" s="554"/>
      <c r="M15332" s="554"/>
      <c r="N15332" s="154"/>
      <c r="O15332" s="60"/>
      <c r="Q15332" s="49" t="s">
        <v>47</v>
      </c>
    </row>
    <row r="15333" spans="2:17" ht="20.25" customHeight="1">
      <c r="B15333" s="50" t="e">
        <f>IF((#REF!+#REF!+H15333)&lt;&gt;0,"a","b")</f>
        <v>#REF!</v>
      </c>
      <c r="C15333" s="54">
        <v>5</v>
      </c>
      <c r="D15333" s="54"/>
      <c r="F15333" s="89"/>
      <c r="G15333" s="95" t="s">
        <v>398</v>
      </c>
      <c r="H15333" s="556">
        <f t="shared" si="8891"/>
        <v>0</v>
      </c>
      <c r="I15333" s="554"/>
      <c r="J15333" s="554"/>
      <c r="K15333" s="554"/>
      <c r="L15333" s="554"/>
      <c r="M15333" s="554"/>
      <c r="N15333" s="154"/>
      <c r="O15333" s="60"/>
      <c r="Q15333" s="49" t="s">
        <v>47</v>
      </c>
    </row>
    <row r="15334" spans="2:17" ht="20.25" customHeight="1">
      <c r="B15334" s="50" t="e">
        <f>IF((#REF!+#REF!+H15334)&lt;&gt;0,"a","b")</f>
        <v>#REF!</v>
      </c>
      <c r="C15334" s="54">
        <v>4</v>
      </c>
      <c r="D15334" s="54"/>
      <c r="F15334" s="89"/>
      <c r="G15334" s="93" t="s">
        <v>399</v>
      </c>
      <c r="H15334" s="559">
        <f t="shared" si="8891"/>
        <v>0</v>
      </c>
      <c r="I15334" s="567">
        <f t="shared" ref="I15334:N15334" si="8945">I15335+I15342</f>
        <v>0</v>
      </c>
      <c r="J15334" s="567">
        <f t="shared" si="8945"/>
        <v>0</v>
      </c>
      <c r="K15334" s="567">
        <f t="shared" si="8945"/>
        <v>0</v>
      </c>
      <c r="L15334" s="567">
        <f t="shared" si="8945"/>
        <v>0</v>
      </c>
      <c r="M15334" s="567">
        <f t="shared" si="8945"/>
        <v>0</v>
      </c>
      <c r="N15334" s="137">
        <f t="shared" si="8945"/>
        <v>0</v>
      </c>
      <c r="O15334" s="60" t="s">
        <v>71</v>
      </c>
      <c r="Q15334" s="49" t="s">
        <v>47</v>
      </c>
    </row>
    <row r="15335" spans="2:17" ht="20.25" customHeight="1">
      <c r="B15335" s="50" t="e">
        <f>IF((#REF!+#REF!+H15335)&lt;&gt;0,"a","b")</f>
        <v>#REF!</v>
      </c>
      <c r="C15335" s="54">
        <v>5</v>
      </c>
      <c r="D15335" s="54"/>
      <c r="F15335" s="89"/>
      <c r="G15335" s="95" t="s">
        <v>400</v>
      </c>
      <c r="H15335" s="563">
        <f t="shared" si="8891"/>
        <v>0</v>
      </c>
      <c r="I15335" s="568">
        <f t="shared" ref="I15335:K15335" si="8946">SUM(I15336:I15341)</f>
        <v>0</v>
      </c>
      <c r="J15335" s="568">
        <f t="shared" si="8946"/>
        <v>0</v>
      </c>
      <c r="K15335" s="568">
        <f t="shared" si="8946"/>
        <v>0</v>
      </c>
      <c r="L15335" s="568">
        <f t="shared" ref="L15335:M15335" si="8947">SUM(L15336:L15341)</f>
        <v>0</v>
      </c>
      <c r="M15335" s="568">
        <f t="shared" si="8947"/>
        <v>0</v>
      </c>
      <c r="N15335" s="141">
        <f t="shared" ref="N15335" si="8948">SUM(N15336:N15341)</f>
        <v>0</v>
      </c>
      <c r="O15335" s="60" t="s">
        <v>71</v>
      </c>
      <c r="Q15335" s="49" t="s">
        <v>47</v>
      </c>
    </row>
    <row r="15336" spans="2:17" ht="20.25" customHeight="1">
      <c r="B15336" s="50" t="e">
        <f>IF((#REF!+#REF!+H15336)&lt;&gt;0,"a","b")</f>
        <v>#REF!</v>
      </c>
      <c r="C15336" s="54">
        <v>6</v>
      </c>
      <c r="D15336" s="54"/>
      <c r="F15336" s="89"/>
      <c r="G15336" s="120" t="s">
        <v>401</v>
      </c>
      <c r="H15336" s="552">
        <f t="shared" si="8891"/>
        <v>0</v>
      </c>
      <c r="I15336" s="553"/>
      <c r="J15336" s="553"/>
      <c r="K15336" s="553"/>
      <c r="L15336" s="553"/>
      <c r="M15336" s="553"/>
      <c r="N15336" s="138"/>
      <c r="O15336" s="60"/>
      <c r="Q15336" s="49" t="s">
        <v>47</v>
      </c>
    </row>
    <row r="15337" spans="2:17" ht="20.25" customHeight="1">
      <c r="B15337" s="50" t="e">
        <f>IF((#REF!+#REF!+H15337)&lt;&gt;0,"a","b")</f>
        <v>#REF!</v>
      </c>
      <c r="C15337" s="54">
        <v>6</v>
      </c>
      <c r="D15337" s="54"/>
      <c r="F15337" s="89"/>
      <c r="G15337" s="120" t="s">
        <v>402</v>
      </c>
      <c r="H15337" s="552">
        <f t="shared" si="8891"/>
        <v>0</v>
      </c>
      <c r="I15337" s="553"/>
      <c r="J15337" s="553"/>
      <c r="K15337" s="553"/>
      <c r="L15337" s="553"/>
      <c r="M15337" s="553"/>
      <c r="N15337" s="138"/>
      <c r="O15337" s="60"/>
      <c r="Q15337" s="49" t="s">
        <v>47</v>
      </c>
    </row>
    <row r="15338" spans="2:17" ht="20.25" customHeight="1">
      <c r="B15338" s="50" t="e">
        <f>IF((#REF!+#REF!+H15338)&lt;&gt;0,"a","b")</f>
        <v>#REF!</v>
      </c>
      <c r="C15338" s="54">
        <v>6</v>
      </c>
      <c r="D15338" s="54"/>
      <c r="F15338" s="89"/>
      <c r="G15338" s="120" t="s">
        <v>403</v>
      </c>
      <c r="H15338" s="552">
        <f t="shared" si="8891"/>
        <v>0</v>
      </c>
      <c r="I15338" s="553"/>
      <c r="J15338" s="553"/>
      <c r="K15338" s="553"/>
      <c r="L15338" s="553"/>
      <c r="M15338" s="553"/>
      <c r="N15338" s="138"/>
      <c r="O15338" s="60"/>
      <c r="Q15338" s="49" t="s">
        <v>47</v>
      </c>
    </row>
    <row r="15339" spans="2:17" ht="20.25" customHeight="1">
      <c r="B15339" s="50" t="e">
        <f>IF((#REF!+#REF!+H15339)&lt;&gt;0,"a","b")</f>
        <v>#REF!</v>
      </c>
      <c r="C15339" s="54">
        <v>6</v>
      </c>
      <c r="D15339" s="54"/>
      <c r="F15339" s="89"/>
      <c r="G15339" s="120" t="s">
        <v>404</v>
      </c>
      <c r="H15339" s="561">
        <f t="shared" si="8891"/>
        <v>0</v>
      </c>
      <c r="I15339" s="553"/>
      <c r="J15339" s="553"/>
      <c r="K15339" s="553"/>
      <c r="L15339" s="553"/>
      <c r="M15339" s="553"/>
      <c r="N15339" s="138"/>
      <c r="O15339" s="60"/>
      <c r="Q15339" s="49" t="s">
        <v>47</v>
      </c>
    </row>
    <row r="15340" spans="2:17" ht="20.25" customHeight="1">
      <c r="B15340" s="50" t="e">
        <f>IF((#REF!+#REF!+H15340)&lt;&gt;0,"a","b")</f>
        <v>#REF!</v>
      </c>
      <c r="C15340" s="54">
        <v>6</v>
      </c>
      <c r="D15340" s="54"/>
      <c r="F15340" s="89"/>
      <c r="G15340" s="120" t="s">
        <v>405</v>
      </c>
      <c r="H15340" s="558">
        <f t="shared" si="8891"/>
        <v>0</v>
      </c>
      <c r="I15340" s="553"/>
      <c r="J15340" s="553"/>
      <c r="K15340" s="553"/>
      <c r="L15340" s="553"/>
      <c r="M15340" s="553"/>
      <c r="N15340" s="138"/>
      <c r="O15340" s="60"/>
      <c r="Q15340" s="49" t="s">
        <v>47</v>
      </c>
    </row>
    <row r="15341" spans="2:17" ht="20.25" customHeight="1">
      <c r="B15341" s="50" t="e">
        <f>IF((#REF!+#REF!+H15341)&lt;&gt;0,"a","b")</f>
        <v>#REF!</v>
      </c>
      <c r="C15341" s="54">
        <v>6</v>
      </c>
      <c r="D15341" s="54"/>
      <c r="F15341" s="89"/>
      <c r="G15341" s="120" t="s">
        <v>406</v>
      </c>
      <c r="H15341" s="558">
        <f t="shared" si="8891"/>
        <v>0</v>
      </c>
      <c r="I15341" s="553"/>
      <c r="J15341" s="553"/>
      <c r="K15341" s="553"/>
      <c r="L15341" s="553"/>
      <c r="M15341" s="553"/>
      <c r="N15341" s="138"/>
      <c r="O15341" s="60"/>
      <c r="Q15341" s="49" t="s">
        <v>47</v>
      </c>
    </row>
    <row r="15342" spans="2:17" ht="20.25" customHeight="1">
      <c r="B15342" s="50" t="e">
        <f>IF((#REF!+#REF!+H15342)&lt;&gt;0,"a","b")</f>
        <v>#REF!</v>
      </c>
      <c r="C15342" s="54">
        <v>5</v>
      </c>
      <c r="D15342" s="54"/>
      <c r="F15342" s="89"/>
      <c r="G15342" s="95" t="s">
        <v>407</v>
      </c>
      <c r="H15342" s="563">
        <f t="shared" si="8891"/>
        <v>0</v>
      </c>
      <c r="I15342" s="568">
        <f t="shared" ref="I15342:K15342" si="8949">SUM(I15343:I15362)</f>
        <v>0</v>
      </c>
      <c r="J15342" s="568">
        <f t="shared" si="8949"/>
        <v>0</v>
      </c>
      <c r="K15342" s="568">
        <f t="shared" si="8949"/>
        <v>0</v>
      </c>
      <c r="L15342" s="568">
        <f t="shared" ref="L15342:M15342" si="8950">SUM(L15343:L15362)</f>
        <v>0</v>
      </c>
      <c r="M15342" s="568">
        <f t="shared" si="8950"/>
        <v>0</v>
      </c>
      <c r="N15342" s="141">
        <f t="shared" ref="N15342" si="8951">SUM(N15343:N15362)</f>
        <v>0</v>
      </c>
      <c r="O15342" s="60" t="s">
        <v>71</v>
      </c>
      <c r="Q15342" s="49" t="s">
        <v>47</v>
      </c>
    </row>
    <row r="15343" spans="2:17" ht="20.25" customHeight="1">
      <c r="B15343" s="50" t="e">
        <f>IF((#REF!+#REF!+H15343)&lt;&gt;0,"a","b")</f>
        <v>#REF!</v>
      </c>
      <c r="C15343" s="54">
        <v>6</v>
      </c>
      <c r="D15343" s="54"/>
      <c r="F15343" s="89"/>
      <c r="G15343" s="109" t="s">
        <v>408</v>
      </c>
      <c r="H15343" s="552">
        <f t="shared" si="8891"/>
        <v>0</v>
      </c>
      <c r="I15343" s="557"/>
      <c r="J15343" s="557"/>
      <c r="K15343" s="557"/>
      <c r="L15343" s="557"/>
      <c r="M15343" s="557"/>
      <c r="N15343" s="158"/>
      <c r="Q15343" s="49" t="s">
        <v>47</v>
      </c>
    </row>
    <row r="15344" spans="2:17" ht="20.25" customHeight="1">
      <c r="B15344" s="50" t="e">
        <f>IF((#REF!+#REF!+H15344)&lt;&gt;0,"a","b")</f>
        <v>#REF!</v>
      </c>
      <c r="C15344" s="54">
        <v>6</v>
      </c>
      <c r="D15344" s="54"/>
      <c r="F15344" s="89"/>
      <c r="G15344" s="109" t="s">
        <v>409</v>
      </c>
      <c r="H15344" s="558">
        <f t="shared" si="8891"/>
        <v>0</v>
      </c>
      <c r="I15344" s="557"/>
      <c r="J15344" s="557"/>
      <c r="K15344" s="557"/>
      <c r="L15344" s="557"/>
      <c r="M15344" s="557"/>
      <c r="N15344" s="158"/>
      <c r="Q15344" s="49" t="s">
        <v>47</v>
      </c>
    </row>
    <row r="15345" spans="2:17" ht="30.75" customHeight="1">
      <c r="B15345" s="50" t="e">
        <f>IF((#REF!+#REF!+H15345)&lt;&gt;0,"a","b")</f>
        <v>#REF!</v>
      </c>
      <c r="C15345" s="54">
        <v>6</v>
      </c>
      <c r="D15345" s="54"/>
      <c r="F15345" s="89"/>
      <c r="G15345" s="109" t="s">
        <v>410</v>
      </c>
      <c r="H15345" s="558">
        <f t="shared" si="8891"/>
        <v>0</v>
      </c>
      <c r="I15345" s="557"/>
      <c r="J15345" s="557"/>
      <c r="K15345" s="557"/>
      <c r="L15345" s="557"/>
      <c r="M15345" s="557"/>
      <c r="N15345" s="158"/>
      <c r="Q15345" s="49" t="s">
        <v>47</v>
      </c>
    </row>
    <row r="15346" spans="2:17" ht="30.75" customHeight="1">
      <c r="B15346" s="50" t="e">
        <f>IF((#REF!+#REF!+H15346)&lt;&gt;0,"a","b")</f>
        <v>#REF!</v>
      </c>
      <c r="C15346" s="54">
        <v>6</v>
      </c>
      <c r="D15346" s="54"/>
      <c r="F15346" s="89"/>
      <c r="G15346" s="109" t="s">
        <v>411</v>
      </c>
      <c r="H15346" s="558">
        <f t="shared" si="8891"/>
        <v>0</v>
      </c>
      <c r="I15346" s="557"/>
      <c r="J15346" s="557"/>
      <c r="K15346" s="557"/>
      <c r="L15346" s="557"/>
      <c r="M15346" s="557"/>
      <c r="N15346" s="158"/>
      <c r="Q15346" s="49" t="s">
        <v>47</v>
      </c>
    </row>
    <row r="15347" spans="2:17" ht="20.25" customHeight="1">
      <c r="B15347" s="50" t="e">
        <f>IF((#REF!+#REF!+H15347)&lt;&gt;0,"a","b")</f>
        <v>#REF!</v>
      </c>
      <c r="C15347" s="54">
        <v>6</v>
      </c>
      <c r="D15347" s="54"/>
      <c r="F15347" s="89"/>
      <c r="G15347" s="109" t="s">
        <v>412</v>
      </c>
      <c r="H15347" s="558">
        <f t="shared" si="8891"/>
        <v>0</v>
      </c>
      <c r="I15347" s="557"/>
      <c r="J15347" s="557"/>
      <c r="K15347" s="557"/>
      <c r="L15347" s="557"/>
      <c r="M15347" s="557"/>
      <c r="N15347" s="158"/>
      <c r="Q15347" s="49" t="s">
        <v>47</v>
      </c>
    </row>
    <row r="15348" spans="2:17" ht="20.25" customHeight="1">
      <c r="B15348" s="50" t="e">
        <f>IF((#REF!+#REF!+H15348)&lt;&gt;0,"a","b")</f>
        <v>#REF!</v>
      </c>
      <c r="C15348" s="54">
        <v>6</v>
      </c>
      <c r="D15348" s="54"/>
      <c r="F15348" s="89"/>
      <c r="G15348" s="109" t="s">
        <v>413</v>
      </c>
      <c r="H15348" s="558">
        <f t="shared" si="8891"/>
        <v>0</v>
      </c>
      <c r="I15348" s="557"/>
      <c r="J15348" s="557"/>
      <c r="K15348" s="557"/>
      <c r="L15348" s="557"/>
      <c r="M15348" s="557"/>
      <c r="N15348" s="158"/>
      <c r="Q15348" s="49" t="s">
        <v>47</v>
      </c>
    </row>
    <row r="15349" spans="2:17" ht="30.75" customHeight="1">
      <c r="B15349" s="50" t="e">
        <f>IF((#REF!+#REF!+H15349)&lt;&gt;0,"a","b")</f>
        <v>#REF!</v>
      </c>
      <c r="C15349" s="54">
        <v>6</v>
      </c>
      <c r="D15349" s="54"/>
      <c r="F15349" s="89"/>
      <c r="G15349" s="109" t="s">
        <v>414</v>
      </c>
      <c r="H15349" s="558">
        <f t="shared" si="8891"/>
        <v>0</v>
      </c>
      <c r="I15349" s="557"/>
      <c r="J15349" s="557"/>
      <c r="K15349" s="557"/>
      <c r="L15349" s="557"/>
      <c r="M15349" s="557"/>
      <c r="N15349" s="158"/>
      <c r="Q15349" s="49" t="s">
        <v>47</v>
      </c>
    </row>
    <row r="15350" spans="2:17" ht="20.25" customHeight="1">
      <c r="B15350" s="50" t="e">
        <f>IF((#REF!+#REF!+H15350)&lt;&gt;0,"a","b")</f>
        <v>#REF!</v>
      </c>
      <c r="C15350" s="54">
        <v>6</v>
      </c>
      <c r="D15350" s="54"/>
      <c r="F15350" s="89"/>
      <c r="G15350" s="109" t="s">
        <v>415</v>
      </c>
      <c r="H15350" s="558">
        <f t="shared" si="8891"/>
        <v>0</v>
      </c>
      <c r="I15350" s="557"/>
      <c r="J15350" s="557"/>
      <c r="K15350" s="557"/>
      <c r="L15350" s="557"/>
      <c r="M15350" s="557"/>
      <c r="N15350" s="158"/>
      <c r="Q15350" s="49" t="s">
        <v>47</v>
      </c>
    </row>
    <row r="15351" spans="2:17" ht="20.25" customHeight="1">
      <c r="B15351" s="50" t="e">
        <f>IF((#REF!+#REF!+H15351)&lt;&gt;0,"a","b")</f>
        <v>#REF!</v>
      </c>
      <c r="C15351" s="54">
        <v>6</v>
      </c>
      <c r="D15351" s="54"/>
      <c r="F15351" s="89"/>
      <c r="G15351" s="109" t="s">
        <v>416</v>
      </c>
      <c r="H15351" s="558">
        <f t="shared" si="8891"/>
        <v>0</v>
      </c>
      <c r="I15351" s="557"/>
      <c r="J15351" s="557"/>
      <c r="K15351" s="557"/>
      <c r="L15351" s="557"/>
      <c r="M15351" s="557"/>
      <c r="N15351" s="158"/>
      <c r="Q15351" s="49" t="s">
        <v>47</v>
      </c>
    </row>
    <row r="15352" spans="2:17" ht="20.25" customHeight="1">
      <c r="B15352" s="50" t="e">
        <f>IF((#REF!+#REF!+H15352)&lt;&gt;0,"a","b")</f>
        <v>#REF!</v>
      </c>
      <c r="C15352" s="54">
        <v>6</v>
      </c>
      <c r="D15352" s="54"/>
      <c r="F15352" s="89"/>
      <c r="G15352" s="109" t="s">
        <v>417</v>
      </c>
      <c r="H15352" s="558">
        <f t="shared" si="8891"/>
        <v>0</v>
      </c>
      <c r="I15352" s="557"/>
      <c r="J15352" s="557"/>
      <c r="K15352" s="557"/>
      <c r="L15352" s="557"/>
      <c r="M15352" s="557"/>
      <c r="N15352" s="158"/>
      <c r="Q15352" s="49" t="s">
        <v>47</v>
      </c>
    </row>
    <row r="15353" spans="2:17" ht="20.25" customHeight="1">
      <c r="B15353" s="50" t="e">
        <f>IF((#REF!+#REF!+H15353)&lt;&gt;0,"a","b")</f>
        <v>#REF!</v>
      </c>
      <c r="C15353" s="54">
        <v>6</v>
      </c>
      <c r="D15353" s="54"/>
      <c r="F15353" s="89"/>
      <c r="G15353" s="109" t="s">
        <v>418</v>
      </c>
      <c r="H15353" s="558">
        <f t="shared" si="8891"/>
        <v>0</v>
      </c>
      <c r="I15353" s="557"/>
      <c r="J15353" s="557"/>
      <c r="K15353" s="557"/>
      <c r="L15353" s="557"/>
      <c r="M15353" s="557"/>
      <c r="N15353" s="158"/>
      <c r="Q15353" s="49" t="s">
        <v>47</v>
      </c>
    </row>
    <row r="15354" spans="2:17" ht="20.25" customHeight="1">
      <c r="B15354" s="50" t="e">
        <f>IF((#REF!+#REF!+H15354)&lt;&gt;0,"a","b")</f>
        <v>#REF!</v>
      </c>
      <c r="C15354" s="54">
        <v>6</v>
      </c>
      <c r="D15354" s="54"/>
      <c r="F15354" s="89"/>
      <c r="G15354" s="109" t="s">
        <v>419</v>
      </c>
      <c r="H15354" s="558">
        <f t="shared" si="8891"/>
        <v>0</v>
      </c>
      <c r="I15354" s="557"/>
      <c r="J15354" s="557"/>
      <c r="K15354" s="557"/>
      <c r="L15354" s="557"/>
      <c r="M15354" s="557"/>
      <c r="N15354" s="158"/>
      <c r="Q15354" s="49" t="s">
        <v>47</v>
      </c>
    </row>
    <row r="15355" spans="2:17" ht="20.25" customHeight="1">
      <c r="B15355" s="50" t="e">
        <f>IF((#REF!+#REF!+H15355)&lt;&gt;0,"a","b")</f>
        <v>#REF!</v>
      </c>
      <c r="C15355" s="54">
        <v>6</v>
      </c>
      <c r="D15355" s="54"/>
      <c r="F15355" s="89"/>
      <c r="G15355" s="109" t="s">
        <v>420</v>
      </c>
      <c r="H15355" s="558">
        <f t="shared" si="8891"/>
        <v>0</v>
      </c>
      <c r="I15355" s="557"/>
      <c r="J15355" s="557"/>
      <c r="K15355" s="557"/>
      <c r="L15355" s="557"/>
      <c r="M15355" s="557"/>
      <c r="N15355" s="158"/>
      <c r="Q15355" s="49" t="s">
        <v>47</v>
      </c>
    </row>
    <row r="15356" spans="2:17" ht="20.25" customHeight="1">
      <c r="B15356" s="50" t="e">
        <f>IF((#REF!+#REF!+H15356)&lt;&gt;0,"a","b")</f>
        <v>#REF!</v>
      </c>
      <c r="C15356" s="54">
        <v>6</v>
      </c>
      <c r="D15356" s="54"/>
      <c r="F15356" s="89"/>
      <c r="G15356" s="109" t="s">
        <v>421</v>
      </c>
      <c r="H15356" s="558">
        <f t="shared" si="8891"/>
        <v>0</v>
      </c>
      <c r="I15356" s="557"/>
      <c r="J15356" s="557"/>
      <c r="K15356" s="557"/>
      <c r="L15356" s="557"/>
      <c r="M15356" s="557"/>
      <c r="N15356" s="158"/>
      <c r="Q15356" s="49" t="s">
        <v>47</v>
      </c>
    </row>
    <row r="15357" spans="2:17" ht="20.25" customHeight="1">
      <c r="B15357" s="50" t="e">
        <f>IF((#REF!+#REF!+H15357)&lt;&gt;0,"a","b")</f>
        <v>#REF!</v>
      </c>
      <c r="C15357" s="54">
        <v>6</v>
      </c>
      <c r="D15357" s="54"/>
      <c r="F15357" s="89"/>
      <c r="G15357" s="109" t="s">
        <v>422</v>
      </c>
      <c r="H15357" s="561">
        <f t="shared" si="8891"/>
        <v>0</v>
      </c>
      <c r="I15357" s="557"/>
      <c r="J15357" s="557"/>
      <c r="K15357" s="557"/>
      <c r="L15357" s="557"/>
      <c r="M15357" s="557"/>
      <c r="N15357" s="158"/>
      <c r="Q15357" s="49" t="s">
        <v>47</v>
      </c>
    </row>
    <row r="15358" spans="2:17" ht="20.25" customHeight="1">
      <c r="B15358" s="50" t="e">
        <f>IF((#REF!+#REF!+H15358)&lt;&gt;0,"a","b")</f>
        <v>#REF!</v>
      </c>
      <c r="C15358" s="54">
        <v>6</v>
      </c>
      <c r="D15358" s="54"/>
      <c r="F15358" s="89"/>
      <c r="G15358" s="109" t="s">
        <v>423</v>
      </c>
      <c r="H15358" s="558">
        <f t="shared" si="8891"/>
        <v>0</v>
      </c>
      <c r="I15358" s="557"/>
      <c r="J15358" s="557"/>
      <c r="K15358" s="557"/>
      <c r="L15358" s="557"/>
      <c r="M15358" s="557"/>
      <c r="N15358" s="158"/>
      <c r="Q15358" s="49" t="s">
        <v>47</v>
      </c>
    </row>
    <row r="15359" spans="2:17" ht="20.25" customHeight="1">
      <c r="B15359" s="50" t="e">
        <f>IF((#REF!+#REF!+H15359)&lt;&gt;0,"a","b")</f>
        <v>#REF!</v>
      </c>
      <c r="C15359" s="54">
        <v>6</v>
      </c>
      <c r="D15359" s="54"/>
      <c r="F15359" s="89"/>
      <c r="G15359" s="109" t="s">
        <v>424</v>
      </c>
      <c r="H15359" s="558">
        <f t="shared" si="8891"/>
        <v>0</v>
      </c>
      <c r="I15359" s="557"/>
      <c r="J15359" s="557"/>
      <c r="K15359" s="557"/>
      <c r="L15359" s="557"/>
      <c r="M15359" s="557"/>
      <c r="N15359" s="158"/>
      <c r="Q15359" s="49" t="s">
        <v>47</v>
      </c>
    </row>
    <row r="15360" spans="2:17" ht="20.25" customHeight="1">
      <c r="B15360" s="50" t="e">
        <f>IF((#REF!+#REF!+H15360)&lt;&gt;0,"a","b")</f>
        <v>#REF!</v>
      </c>
      <c r="C15360" s="54">
        <v>6</v>
      </c>
      <c r="D15360" s="54"/>
      <c r="F15360" s="89"/>
      <c r="G15360" s="126" t="s">
        <v>425</v>
      </c>
      <c r="H15360" s="558">
        <f t="shared" si="8891"/>
        <v>0</v>
      </c>
      <c r="I15360" s="557"/>
      <c r="J15360" s="557"/>
      <c r="K15360" s="557"/>
      <c r="L15360" s="557"/>
      <c r="M15360" s="557"/>
      <c r="N15360" s="158"/>
      <c r="Q15360" s="49" t="s">
        <v>47</v>
      </c>
    </row>
    <row r="15361" spans="2:17" ht="20.25" customHeight="1">
      <c r="B15361" s="50" t="e">
        <f>IF((#REF!+#REF!+H15361)&lt;&gt;0,"a","b")</f>
        <v>#REF!</v>
      </c>
      <c r="C15361" s="54">
        <v>6</v>
      </c>
      <c r="D15361" s="54"/>
      <c r="F15361" s="89"/>
      <c r="G15361" s="109" t="s">
        <v>426</v>
      </c>
      <c r="H15361" s="558">
        <f t="shared" si="8891"/>
        <v>0</v>
      </c>
      <c r="I15361" s="557"/>
      <c r="J15361" s="557"/>
      <c r="K15361" s="557"/>
      <c r="L15361" s="557"/>
      <c r="M15361" s="557"/>
      <c r="N15361" s="158"/>
      <c r="Q15361" s="49" t="s">
        <v>47</v>
      </c>
    </row>
    <row r="15362" spans="2:17" ht="30.75" customHeight="1">
      <c r="B15362" s="50" t="e">
        <f>IF((#REF!+#REF!+H15362)&lt;&gt;0,"a","b")</f>
        <v>#REF!</v>
      </c>
      <c r="C15362" s="54">
        <v>6</v>
      </c>
      <c r="D15362" s="54"/>
      <c r="F15362" s="89"/>
      <c r="G15362" s="109" t="s">
        <v>427</v>
      </c>
      <c r="H15362" s="558">
        <f t="shared" si="8891"/>
        <v>0</v>
      </c>
      <c r="I15362" s="557"/>
      <c r="J15362" s="557"/>
      <c r="K15362" s="557"/>
      <c r="L15362" s="557"/>
      <c r="M15362" s="557"/>
      <c r="N15362" s="158"/>
      <c r="Q15362" s="49" t="s">
        <v>47</v>
      </c>
    </row>
    <row r="15363" spans="2:17" ht="20.25" customHeight="1">
      <c r="B15363" s="50" t="e">
        <f>IF((#REF!+#REF!+H15363)&lt;&gt;0,"a","b")</f>
        <v>#REF!</v>
      </c>
      <c r="C15363" s="54">
        <v>4</v>
      </c>
      <c r="D15363" s="54"/>
      <c r="F15363" s="89"/>
      <c r="G15363" s="93" t="s">
        <v>428</v>
      </c>
      <c r="H15363" s="559">
        <f t="shared" si="8891"/>
        <v>0</v>
      </c>
      <c r="I15363" s="567">
        <f t="shared" ref="I15363:N15363" si="8952">I15364+I15365</f>
        <v>0</v>
      </c>
      <c r="J15363" s="567">
        <f t="shared" si="8952"/>
        <v>0</v>
      </c>
      <c r="K15363" s="567">
        <f t="shared" si="8952"/>
        <v>0</v>
      </c>
      <c r="L15363" s="567">
        <f t="shared" si="8952"/>
        <v>0</v>
      </c>
      <c r="M15363" s="567">
        <f t="shared" si="8952"/>
        <v>0</v>
      </c>
      <c r="N15363" s="137">
        <f t="shared" si="8952"/>
        <v>0</v>
      </c>
      <c r="O15363" s="60" t="s">
        <v>71</v>
      </c>
      <c r="Q15363" s="49" t="s">
        <v>47</v>
      </c>
    </row>
    <row r="15364" spans="2:17" ht="20.25" customHeight="1">
      <c r="B15364" s="50" t="e">
        <f>IF((#REF!+#REF!+H15364)&lt;&gt;0,"a","b")</f>
        <v>#REF!</v>
      </c>
      <c r="C15364" s="54">
        <v>5</v>
      </c>
      <c r="D15364" s="54"/>
      <c r="F15364" s="89"/>
      <c r="G15364" s="95" t="s">
        <v>429</v>
      </c>
      <c r="H15364" s="558">
        <f t="shared" si="8891"/>
        <v>0</v>
      </c>
      <c r="I15364" s="554"/>
      <c r="J15364" s="554"/>
      <c r="K15364" s="554"/>
      <c r="L15364" s="554"/>
      <c r="M15364" s="554"/>
      <c r="N15364" s="154"/>
      <c r="O15364" s="60"/>
      <c r="Q15364" s="49" t="s">
        <v>47</v>
      </c>
    </row>
    <row r="15365" spans="2:17" ht="20.25" customHeight="1">
      <c r="B15365" s="50" t="e">
        <f>IF((#REF!+#REF!+H15365)&lt;&gt;0,"a","b")</f>
        <v>#REF!</v>
      </c>
      <c r="C15365" s="54">
        <v>5</v>
      </c>
      <c r="D15365" s="54"/>
      <c r="F15365" s="89"/>
      <c r="G15365" s="95" t="s">
        <v>430</v>
      </c>
      <c r="H15365" s="559">
        <f t="shared" si="8891"/>
        <v>0</v>
      </c>
      <c r="I15365" s="569">
        <f t="shared" ref="I15365:N15365" si="8953">I15366+I15367</f>
        <v>0</v>
      </c>
      <c r="J15365" s="569">
        <f t="shared" si="8953"/>
        <v>0</v>
      </c>
      <c r="K15365" s="569">
        <f t="shared" si="8953"/>
        <v>0</v>
      </c>
      <c r="L15365" s="569">
        <f t="shared" si="8953"/>
        <v>0</v>
      </c>
      <c r="M15365" s="569">
        <f t="shared" si="8953"/>
        <v>0</v>
      </c>
      <c r="N15365" s="142">
        <f t="shared" si="8953"/>
        <v>0</v>
      </c>
      <c r="O15365" s="60" t="s">
        <v>71</v>
      </c>
      <c r="Q15365" s="49" t="s">
        <v>47</v>
      </c>
    </row>
    <row r="15366" spans="2:17" ht="20.25" customHeight="1">
      <c r="B15366" s="50" t="e">
        <f>IF((#REF!+#REF!+H15366)&lt;&gt;0,"a","b")</f>
        <v>#REF!</v>
      </c>
      <c r="C15366" s="54">
        <v>6</v>
      </c>
      <c r="D15366" s="54"/>
      <c r="F15366" s="89"/>
      <c r="G15366" s="109" t="s">
        <v>431</v>
      </c>
      <c r="H15366" s="558">
        <f t="shared" si="8891"/>
        <v>0</v>
      </c>
      <c r="I15366" s="557"/>
      <c r="J15366" s="557"/>
      <c r="K15366" s="557"/>
      <c r="L15366" s="557"/>
      <c r="M15366" s="557"/>
      <c r="N15366" s="158"/>
      <c r="Q15366" s="49" t="s">
        <v>47</v>
      </c>
    </row>
    <row r="15367" spans="2:17" ht="20.25" customHeight="1">
      <c r="B15367" s="50" t="e">
        <f>IF((#REF!+#REF!+H15367)&lt;&gt;0,"a","b")</f>
        <v>#REF!</v>
      </c>
      <c r="C15367" s="54">
        <v>6</v>
      </c>
      <c r="D15367" s="54"/>
      <c r="F15367" s="89"/>
      <c r="G15367" s="109" t="s">
        <v>432</v>
      </c>
      <c r="H15367" s="558">
        <f t="shared" si="8891"/>
        <v>0</v>
      </c>
      <c r="I15367" s="557"/>
      <c r="J15367" s="557"/>
      <c r="K15367" s="557"/>
      <c r="L15367" s="557"/>
      <c r="M15367" s="557"/>
      <c r="N15367" s="158"/>
      <c r="Q15367" s="49" t="s">
        <v>47</v>
      </c>
    </row>
    <row r="15368" spans="2:17" ht="30.75" customHeight="1">
      <c r="B15368" s="50" t="e">
        <f>IF((#REF!+#REF!+H15368)&lt;&gt;0,"a","b")</f>
        <v>#REF!</v>
      </c>
      <c r="C15368" s="54">
        <v>3</v>
      </c>
      <c r="D15368" s="54"/>
      <c r="F15368" s="89"/>
      <c r="G15368" s="108" t="s">
        <v>433</v>
      </c>
      <c r="H15368" s="559">
        <f t="shared" si="8891"/>
        <v>0</v>
      </c>
      <c r="I15368" s="570">
        <f t="shared" ref="I15368:N15368" si="8954">I15369+I15370</f>
        <v>0</v>
      </c>
      <c r="J15368" s="570">
        <f t="shared" si="8954"/>
        <v>0</v>
      </c>
      <c r="K15368" s="570">
        <f t="shared" si="8954"/>
        <v>0</v>
      </c>
      <c r="L15368" s="570">
        <f t="shared" si="8954"/>
        <v>0</v>
      </c>
      <c r="M15368" s="570">
        <f t="shared" si="8954"/>
        <v>0</v>
      </c>
      <c r="N15368" s="140">
        <f t="shared" si="8954"/>
        <v>0</v>
      </c>
      <c r="O15368" s="60" t="s">
        <v>71</v>
      </c>
      <c r="Q15368" s="49" t="s">
        <v>47</v>
      </c>
    </row>
    <row r="15369" spans="2:17" ht="30.75" customHeight="1">
      <c r="B15369" s="50" t="e">
        <f>IF((#REF!+#REF!+H15369)&lt;&gt;0,"a","b")</f>
        <v>#REF!</v>
      </c>
      <c r="C15369" s="54">
        <v>4</v>
      </c>
      <c r="D15369" s="54"/>
      <c r="F15369" s="89"/>
      <c r="G15369" s="93" t="s">
        <v>434</v>
      </c>
      <c r="H15369" s="558">
        <f t="shared" si="8891"/>
        <v>0</v>
      </c>
      <c r="I15369" s="555"/>
      <c r="J15369" s="555"/>
      <c r="K15369" s="555"/>
      <c r="L15369" s="555"/>
      <c r="M15369" s="555"/>
      <c r="N15369" s="153"/>
      <c r="Q15369" s="49" t="s">
        <v>47</v>
      </c>
    </row>
    <row r="15370" spans="2:17" ht="30.75" customHeight="1">
      <c r="B15370" s="50" t="e">
        <f>IF((#REF!+#REF!+H15370)&lt;&gt;0,"a","b")</f>
        <v>#REF!</v>
      </c>
      <c r="C15370" s="54">
        <v>4</v>
      </c>
      <c r="D15370" s="54"/>
      <c r="F15370" s="89"/>
      <c r="G15370" s="93" t="s">
        <v>435</v>
      </c>
      <c r="H15370" s="559">
        <f t="shared" si="8891"/>
        <v>0</v>
      </c>
      <c r="I15370" s="567">
        <f t="shared" ref="I15370:N15370" si="8955">I15371+I15372+I15373+I15374</f>
        <v>0</v>
      </c>
      <c r="J15370" s="567">
        <f t="shared" si="8955"/>
        <v>0</v>
      </c>
      <c r="K15370" s="567">
        <f t="shared" si="8955"/>
        <v>0</v>
      </c>
      <c r="L15370" s="567">
        <f t="shared" si="8955"/>
        <v>0</v>
      </c>
      <c r="M15370" s="567">
        <f t="shared" si="8955"/>
        <v>0</v>
      </c>
      <c r="N15370" s="137">
        <f t="shared" si="8955"/>
        <v>0</v>
      </c>
      <c r="O15370" s="60" t="s">
        <v>71</v>
      </c>
      <c r="Q15370" s="49" t="s">
        <v>47</v>
      </c>
    </row>
    <row r="15371" spans="2:17" ht="30.75" customHeight="1">
      <c r="B15371" s="50" t="e">
        <f>IF((#REF!+#REF!+H15371)&lt;&gt;0,"a","b")</f>
        <v>#REF!</v>
      </c>
      <c r="C15371" s="54">
        <v>5</v>
      </c>
      <c r="D15371" s="54"/>
      <c r="F15371" s="89"/>
      <c r="G15371" s="95" t="s">
        <v>436</v>
      </c>
      <c r="H15371" s="558">
        <f t="shared" si="8891"/>
        <v>0</v>
      </c>
      <c r="I15371" s="554"/>
      <c r="J15371" s="554"/>
      <c r="K15371" s="554"/>
      <c r="L15371" s="554"/>
      <c r="M15371" s="554"/>
      <c r="N15371" s="154"/>
      <c r="Q15371" s="49" t="s">
        <v>47</v>
      </c>
    </row>
    <row r="15372" spans="2:17" ht="20.25" customHeight="1">
      <c r="B15372" s="50" t="e">
        <f>IF((#REF!+#REF!+H15372)&lt;&gt;0,"a","b")</f>
        <v>#REF!</v>
      </c>
      <c r="C15372" s="54">
        <v>5</v>
      </c>
      <c r="D15372" s="54"/>
      <c r="F15372" s="89"/>
      <c r="G15372" s="95" t="s">
        <v>437</v>
      </c>
      <c r="H15372" s="552">
        <f t="shared" si="8891"/>
        <v>0</v>
      </c>
      <c r="I15372" s="554"/>
      <c r="J15372" s="554"/>
      <c r="K15372" s="554"/>
      <c r="L15372" s="554"/>
      <c r="M15372" s="554"/>
      <c r="N15372" s="154"/>
      <c r="Q15372" s="49" t="s">
        <v>47</v>
      </c>
    </row>
    <row r="15373" spans="2:17" ht="20.25" customHeight="1">
      <c r="B15373" s="50" t="e">
        <f>IF((#REF!+#REF!+H15373)&lt;&gt;0,"a","b")</f>
        <v>#REF!</v>
      </c>
      <c r="C15373" s="54">
        <v>5</v>
      </c>
      <c r="D15373" s="54"/>
      <c r="F15373" s="89"/>
      <c r="G15373" s="95" t="s">
        <v>438</v>
      </c>
      <c r="H15373" s="552">
        <f t="shared" si="8891"/>
        <v>0</v>
      </c>
      <c r="I15373" s="554"/>
      <c r="J15373" s="554"/>
      <c r="K15373" s="554"/>
      <c r="L15373" s="554"/>
      <c r="M15373" s="554"/>
      <c r="N15373" s="154"/>
      <c r="Q15373" s="49" t="s">
        <v>47</v>
      </c>
    </row>
    <row r="15374" spans="2:17" ht="20.25" customHeight="1">
      <c r="B15374" s="50" t="e">
        <f>IF((#REF!+#REF!+H15374)&lt;&gt;0,"a","b")</f>
        <v>#REF!</v>
      </c>
      <c r="C15374" s="54">
        <v>5</v>
      </c>
      <c r="D15374" s="54"/>
      <c r="F15374" s="89"/>
      <c r="G15374" s="95" t="s">
        <v>307</v>
      </c>
      <c r="H15374" s="552">
        <f t="shared" si="8891"/>
        <v>0</v>
      </c>
      <c r="I15374" s="554"/>
      <c r="J15374" s="554"/>
      <c r="K15374" s="554"/>
      <c r="L15374" s="554"/>
      <c r="M15374" s="554"/>
      <c r="N15374" s="154"/>
      <c r="Q15374" s="49" t="s">
        <v>47</v>
      </c>
    </row>
    <row r="15375" spans="2:17" ht="20.25" customHeight="1">
      <c r="B15375" s="50" t="e">
        <f>IF((#REF!+#REF!+H15375)&lt;&gt;0,"a","b")</f>
        <v>#REF!</v>
      </c>
      <c r="C15375" s="54">
        <v>3</v>
      </c>
      <c r="D15375" s="54"/>
      <c r="F15375" s="89"/>
      <c r="G15375" s="108" t="s">
        <v>439</v>
      </c>
      <c r="H15375" s="561">
        <f t="shared" si="8891"/>
        <v>0</v>
      </c>
      <c r="I15375" s="562"/>
      <c r="J15375" s="562"/>
      <c r="K15375" s="562"/>
      <c r="L15375" s="562"/>
      <c r="M15375" s="562"/>
      <c r="N15375" s="161"/>
      <c r="Q15375" s="49" t="s">
        <v>47</v>
      </c>
    </row>
    <row r="15376" spans="2:17" ht="20.25" customHeight="1">
      <c r="B15376" s="50" t="e">
        <f>IF((#REF!+#REF!+H15376)&lt;&gt;0,"a","b")</f>
        <v>#REF!</v>
      </c>
      <c r="C15376" s="54">
        <v>3</v>
      </c>
      <c r="D15376" s="54"/>
      <c r="F15376" s="89"/>
      <c r="G15376" s="108" t="s">
        <v>440</v>
      </c>
      <c r="H15376" s="571">
        <f t="shared" si="8891"/>
        <v>0</v>
      </c>
      <c r="I15376" s="570">
        <f t="shared" ref="I15376:N15376" si="8956">I15377+I15378+I15379+I15382</f>
        <v>0</v>
      </c>
      <c r="J15376" s="570">
        <f t="shared" si="8956"/>
        <v>0</v>
      </c>
      <c r="K15376" s="570">
        <f t="shared" si="8956"/>
        <v>0</v>
      </c>
      <c r="L15376" s="570">
        <f t="shared" si="8956"/>
        <v>0</v>
      </c>
      <c r="M15376" s="570">
        <f t="shared" si="8956"/>
        <v>0</v>
      </c>
      <c r="N15376" s="140">
        <f t="shared" si="8956"/>
        <v>0</v>
      </c>
      <c r="O15376" s="60" t="s">
        <v>71</v>
      </c>
      <c r="Q15376" s="49" t="s">
        <v>47</v>
      </c>
    </row>
    <row r="15377" spans="2:17" ht="30.75" customHeight="1">
      <c r="B15377" s="50" t="e">
        <f>IF((#REF!+#REF!+H15377)&lt;&gt;0,"a","b")</f>
        <v>#REF!</v>
      </c>
      <c r="C15377" s="54">
        <v>4</v>
      </c>
      <c r="D15377" s="54"/>
      <c r="F15377" s="89"/>
      <c r="G15377" s="93" t="s">
        <v>441</v>
      </c>
      <c r="H15377" s="558">
        <f t="shared" si="8891"/>
        <v>0</v>
      </c>
      <c r="I15377" s="555"/>
      <c r="J15377" s="555"/>
      <c r="K15377" s="555"/>
      <c r="L15377" s="555"/>
      <c r="M15377" s="555"/>
      <c r="N15377" s="153"/>
      <c r="O15377" s="60"/>
      <c r="Q15377" s="49" t="s">
        <v>47</v>
      </c>
    </row>
    <row r="15378" spans="2:17" ht="20.25" customHeight="1">
      <c r="B15378" s="50" t="e">
        <f>IF((#REF!+#REF!+H15378)&lt;&gt;0,"a","b")</f>
        <v>#REF!</v>
      </c>
      <c r="C15378" s="54">
        <v>4</v>
      </c>
      <c r="D15378" s="54"/>
      <c r="F15378" s="89"/>
      <c r="G15378" s="93" t="s">
        <v>442</v>
      </c>
      <c r="H15378" s="558">
        <f t="shared" si="8891"/>
        <v>0</v>
      </c>
      <c r="I15378" s="555"/>
      <c r="J15378" s="555"/>
      <c r="K15378" s="555"/>
      <c r="L15378" s="555"/>
      <c r="M15378" s="555"/>
      <c r="N15378" s="153"/>
      <c r="O15378" s="60"/>
      <c r="Q15378" s="49" t="s">
        <v>47</v>
      </c>
    </row>
    <row r="15379" spans="2:17" ht="20.25" customHeight="1">
      <c r="B15379" s="50" t="e">
        <f>IF((#REF!+#REF!+H15379)&lt;&gt;0,"a","b")</f>
        <v>#REF!</v>
      </c>
      <c r="C15379" s="54">
        <v>4</v>
      </c>
      <c r="D15379" s="54"/>
      <c r="F15379" s="89"/>
      <c r="G15379" s="93" t="s">
        <v>443</v>
      </c>
      <c r="H15379" s="559">
        <f t="shared" si="8891"/>
        <v>0</v>
      </c>
      <c r="I15379" s="567">
        <f t="shared" ref="I15379:N15379" si="8957">I15380+I15381</f>
        <v>0</v>
      </c>
      <c r="J15379" s="567">
        <f t="shared" si="8957"/>
        <v>0</v>
      </c>
      <c r="K15379" s="567">
        <f t="shared" si="8957"/>
        <v>0</v>
      </c>
      <c r="L15379" s="567">
        <f t="shared" si="8957"/>
        <v>0</v>
      </c>
      <c r="M15379" s="567">
        <f t="shared" si="8957"/>
        <v>0</v>
      </c>
      <c r="N15379" s="137">
        <f t="shared" si="8957"/>
        <v>0</v>
      </c>
      <c r="O15379" s="60" t="s">
        <v>71</v>
      </c>
      <c r="Q15379" s="49" t="s">
        <v>47</v>
      </c>
    </row>
    <row r="15380" spans="2:17" ht="30.75" customHeight="1">
      <c r="B15380" s="50" t="e">
        <f>IF((#REF!+#REF!+H15380)&lt;&gt;0,"a","b")</f>
        <v>#REF!</v>
      </c>
      <c r="C15380" s="54">
        <v>5</v>
      </c>
      <c r="D15380" s="54"/>
      <c r="F15380" s="89"/>
      <c r="G15380" s="95" t="s">
        <v>444</v>
      </c>
      <c r="H15380" s="552">
        <f t="shared" si="8891"/>
        <v>0</v>
      </c>
      <c r="I15380" s="554"/>
      <c r="J15380" s="554"/>
      <c r="K15380" s="554"/>
      <c r="L15380" s="554"/>
      <c r="M15380" s="554"/>
      <c r="N15380" s="154"/>
      <c r="Q15380" s="49" t="s">
        <v>47</v>
      </c>
    </row>
    <row r="15381" spans="2:17" ht="20.25" customHeight="1">
      <c r="B15381" s="50" t="e">
        <f>IF((#REF!+#REF!+H15381)&lt;&gt;0,"a","b")</f>
        <v>#REF!</v>
      </c>
      <c r="C15381" s="54">
        <v>5</v>
      </c>
      <c r="D15381" s="54"/>
      <c r="F15381" s="89"/>
      <c r="G15381" s="95" t="s">
        <v>445</v>
      </c>
      <c r="H15381" s="552">
        <f t="shared" si="8891"/>
        <v>0</v>
      </c>
      <c r="I15381" s="554"/>
      <c r="J15381" s="554"/>
      <c r="K15381" s="554"/>
      <c r="L15381" s="554"/>
      <c r="M15381" s="554"/>
      <c r="N15381" s="154"/>
      <c r="Q15381" s="49" t="s">
        <v>47</v>
      </c>
    </row>
    <row r="15382" spans="2:17" ht="20.25" customHeight="1">
      <c r="B15382" s="50" t="e">
        <f>IF((#REF!+#REF!+H15382)&lt;&gt;0,"a","b")</f>
        <v>#REF!</v>
      </c>
      <c r="C15382" s="54">
        <v>4</v>
      </c>
      <c r="D15382" s="54"/>
      <c r="F15382" s="89"/>
      <c r="G15382" s="93" t="s">
        <v>446</v>
      </c>
      <c r="H15382" s="558">
        <f t="shared" si="8891"/>
        <v>0</v>
      </c>
      <c r="I15382" s="555"/>
      <c r="J15382" s="555"/>
      <c r="K15382" s="555"/>
      <c r="L15382" s="555"/>
      <c r="M15382" s="555"/>
      <c r="N15382" s="153"/>
      <c r="Q15382" s="49" t="s">
        <v>47</v>
      </c>
    </row>
    <row r="15383" spans="2:17" ht="20.25" customHeight="1">
      <c r="B15383" s="50" t="e">
        <f>IF((#REF!+#REF!+H15383)&lt;&gt;0,"a","b")</f>
        <v>#REF!</v>
      </c>
      <c r="C15383" s="54">
        <v>2</v>
      </c>
      <c r="D15383" s="68" t="s">
        <v>664</v>
      </c>
      <c r="F15383" s="127"/>
      <c r="G15383" s="117" t="s">
        <v>447</v>
      </c>
      <c r="H15383" s="572">
        <f t="shared" si="8891"/>
        <v>0</v>
      </c>
      <c r="I15383" s="573">
        <f t="shared" ref="I15383:N15383" si="8958">I15384+I15391+I15398</f>
        <v>0</v>
      </c>
      <c r="J15383" s="573">
        <f t="shared" si="8958"/>
        <v>0</v>
      </c>
      <c r="K15383" s="573">
        <f t="shared" si="8958"/>
        <v>0</v>
      </c>
      <c r="L15383" s="573">
        <f t="shared" si="8958"/>
        <v>0</v>
      </c>
      <c r="M15383" s="573">
        <f t="shared" si="8958"/>
        <v>0</v>
      </c>
      <c r="N15383" s="149">
        <f t="shared" si="8958"/>
        <v>0</v>
      </c>
      <c r="O15383" s="60" t="s">
        <v>71</v>
      </c>
    </row>
    <row r="15384" spans="2:17" ht="20.25" customHeight="1">
      <c r="B15384" s="50" t="e">
        <f>IF((#REF!+#REF!+H15384)&lt;&gt;0,"a","b")</f>
        <v>#REF!</v>
      </c>
      <c r="C15384" s="54">
        <v>3</v>
      </c>
      <c r="D15384" s="54"/>
      <c r="F15384" s="127"/>
      <c r="G15384" s="108" t="s">
        <v>448</v>
      </c>
      <c r="H15384" s="574">
        <f t="shared" si="8891"/>
        <v>0</v>
      </c>
      <c r="I15384" s="564">
        <f t="shared" ref="I15384:K15384" si="8959">SUM(I15385:I15390)</f>
        <v>0</v>
      </c>
      <c r="J15384" s="564">
        <f t="shared" si="8959"/>
        <v>0</v>
      </c>
      <c r="K15384" s="564">
        <f t="shared" si="8959"/>
        <v>0</v>
      </c>
      <c r="L15384" s="564">
        <f t="shared" ref="L15384:M15384" si="8960">SUM(L15385:L15390)</f>
        <v>0</v>
      </c>
      <c r="M15384" s="564">
        <f t="shared" si="8960"/>
        <v>0</v>
      </c>
      <c r="N15384" s="159">
        <f t="shared" ref="N15384" si="8961">SUM(N15385:N15390)</f>
        <v>0</v>
      </c>
      <c r="O15384" s="60" t="s">
        <v>71</v>
      </c>
    </row>
    <row r="15385" spans="2:17" ht="20.25" customHeight="1">
      <c r="B15385" s="50" t="e">
        <f>IF((#REF!+#REF!+H15385)&lt;&gt;0,"a","b")</f>
        <v>#REF!</v>
      </c>
      <c r="C15385" s="54">
        <v>4</v>
      </c>
      <c r="D15385" s="54"/>
      <c r="F15385" s="127"/>
      <c r="G15385" s="93" t="s">
        <v>449</v>
      </c>
      <c r="H15385" s="575">
        <f t="shared" si="8891"/>
        <v>0</v>
      </c>
      <c r="I15385" s="555"/>
      <c r="J15385" s="555"/>
      <c r="K15385" s="555"/>
      <c r="L15385" s="555"/>
      <c r="M15385" s="555"/>
      <c r="N15385" s="153"/>
    </row>
    <row r="15386" spans="2:17" ht="20.25" customHeight="1">
      <c r="B15386" s="50" t="e">
        <f>IF((#REF!+#REF!+H15386)&lt;&gt;0,"a","b")</f>
        <v>#REF!</v>
      </c>
      <c r="C15386" s="54">
        <v>4</v>
      </c>
      <c r="D15386" s="54"/>
      <c r="F15386" s="127"/>
      <c r="G15386" s="93" t="s">
        <v>450</v>
      </c>
      <c r="H15386" s="575">
        <f t="shared" si="8891"/>
        <v>0</v>
      </c>
      <c r="I15386" s="555"/>
      <c r="J15386" s="555"/>
      <c r="K15386" s="555"/>
      <c r="L15386" s="555"/>
      <c r="M15386" s="555"/>
      <c r="N15386" s="153"/>
    </row>
    <row r="15387" spans="2:17" ht="20.25" customHeight="1">
      <c r="B15387" s="50" t="e">
        <f>IF((#REF!+#REF!+H15387)&lt;&gt;0,"a","b")</f>
        <v>#REF!</v>
      </c>
      <c r="C15387" s="54">
        <v>4</v>
      </c>
      <c r="D15387" s="54"/>
      <c r="F15387" s="127"/>
      <c r="G15387" s="93" t="s">
        <v>305</v>
      </c>
      <c r="H15387" s="575">
        <f t="shared" si="8891"/>
        <v>0</v>
      </c>
      <c r="I15387" s="555"/>
      <c r="J15387" s="555"/>
      <c r="K15387" s="555"/>
      <c r="L15387" s="555"/>
      <c r="M15387" s="555"/>
      <c r="N15387" s="153"/>
    </row>
    <row r="15388" spans="2:17" ht="20.25" customHeight="1">
      <c r="B15388" s="50" t="e">
        <f>IF((#REF!+#REF!+H15388)&lt;&gt;0,"a","b")</f>
        <v>#REF!</v>
      </c>
      <c r="C15388" s="54">
        <v>4</v>
      </c>
      <c r="D15388" s="54"/>
      <c r="F15388" s="127"/>
      <c r="G15388" s="93" t="s">
        <v>451</v>
      </c>
      <c r="H15388" s="575">
        <f t="shared" si="8891"/>
        <v>0</v>
      </c>
      <c r="I15388" s="555"/>
      <c r="J15388" s="555"/>
      <c r="K15388" s="555"/>
      <c r="L15388" s="555"/>
      <c r="M15388" s="555"/>
      <c r="N15388" s="153"/>
    </row>
    <row r="15389" spans="2:17" ht="20.25" customHeight="1">
      <c r="B15389" s="50" t="e">
        <f>IF((#REF!+#REF!+H15389)&lt;&gt;0,"a","b")</f>
        <v>#REF!</v>
      </c>
      <c r="C15389" s="54">
        <v>4</v>
      </c>
      <c r="D15389" s="54"/>
      <c r="F15389" s="127"/>
      <c r="G15389" s="93" t="s">
        <v>452</v>
      </c>
      <c r="H15389" s="575">
        <f t="shared" si="8891"/>
        <v>0</v>
      </c>
      <c r="I15389" s="555"/>
      <c r="J15389" s="555"/>
      <c r="K15389" s="555"/>
      <c r="L15389" s="555"/>
      <c r="M15389" s="555"/>
      <c r="N15389" s="153"/>
    </row>
    <row r="15390" spans="2:17" ht="20.25" customHeight="1">
      <c r="B15390" s="50" t="e">
        <f>IF((#REF!+#REF!+H15390)&lt;&gt;0,"a","b")</f>
        <v>#REF!</v>
      </c>
      <c r="C15390" s="54">
        <v>4</v>
      </c>
      <c r="D15390" s="54"/>
      <c r="F15390" s="127"/>
      <c r="G15390" s="93" t="s">
        <v>453</v>
      </c>
      <c r="H15390" s="575">
        <f t="shared" si="8891"/>
        <v>0</v>
      </c>
      <c r="I15390" s="555"/>
      <c r="J15390" s="555"/>
      <c r="K15390" s="555"/>
      <c r="L15390" s="555"/>
      <c r="M15390" s="555"/>
      <c r="N15390" s="153"/>
    </row>
    <row r="15391" spans="2:17" ht="20.25" customHeight="1">
      <c r="B15391" s="50" t="e">
        <f>IF((#REF!+#REF!+H15391)&lt;&gt;0,"a","b")</f>
        <v>#REF!</v>
      </c>
      <c r="C15391" s="54">
        <v>3</v>
      </c>
      <c r="D15391" s="54"/>
      <c r="F15391" s="127"/>
      <c r="G15391" s="108" t="s">
        <v>304</v>
      </c>
      <c r="H15391" s="574">
        <f t="shared" si="8891"/>
        <v>0</v>
      </c>
      <c r="I15391" s="564">
        <f t="shared" ref="I15391:K15391" si="8962">SUM(I15392:I15397)</f>
        <v>0</v>
      </c>
      <c r="J15391" s="564">
        <f t="shared" si="8962"/>
        <v>0</v>
      </c>
      <c r="K15391" s="564">
        <f t="shared" si="8962"/>
        <v>0</v>
      </c>
      <c r="L15391" s="564">
        <f t="shared" ref="L15391:M15391" si="8963">SUM(L15392:L15397)</f>
        <v>0</v>
      </c>
      <c r="M15391" s="564">
        <f t="shared" si="8963"/>
        <v>0</v>
      </c>
      <c r="N15391" s="159">
        <f t="shared" ref="N15391" si="8964">SUM(N15392:N15397)</f>
        <v>0</v>
      </c>
      <c r="O15391" s="60" t="s">
        <v>71</v>
      </c>
    </row>
    <row r="15392" spans="2:17" ht="20.25" customHeight="1">
      <c r="B15392" s="50" t="e">
        <f>IF((#REF!+#REF!+H15392)&lt;&gt;0,"a","b")</f>
        <v>#REF!</v>
      </c>
      <c r="C15392" s="54">
        <v>4</v>
      </c>
      <c r="D15392" s="54"/>
      <c r="F15392" s="127"/>
      <c r="G15392" s="93" t="s">
        <v>449</v>
      </c>
      <c r="H15392" s="575">
        <f t="shared" si="8891"/>
        <v>0</v>
      </c>
      <c r="I15392" s="555"/>
      <c r="J15392" s="555"/>
      <c r="K15392" s="555"/>
      <c r="L15392" s="555"/>
      <c r="M15392" s="555"/>
      <c r="N15392" s="153"/>
    </row>
    <row r="15393" spans="2:15" ht="20.25" customHeight="1">
      <c r="B15393" s="50" t="e">
        <f>IF((#REF!+#REF!+H15393)&lt;&gt;0,"a","b")</f>
        <v>#REF!</v>
      </c>
      <c r="C15393" s="54">
        <v>4</v>
      </c>
      <c r="D15393" s="54"/>
      <c r="F15393" s="127"/>
      <c r="G15393" s="93" t="s">
        <v>450</v>
      </c>
      <c r="H15393" s="575">
        <f t="shared" si="8891"/>
        <v>0</v>
      </c>
      <c r="I15393" s="555"/>
      <c r="J15393" s="555"/>
      <c r="K15393" s="555"/>
      <c r="L15393" s="555"/>
      <c r="M15393" s="555"/>
      <c r="N15393" s="153"/>
    </row>
    <row r="15394" spans="2:15" ht="20.25" customHeight="1">
      <c r="B15394" s="50" t="e">
        <f>IF((#REF!+#REF!+H15394)&lt;&gt;0,"a","b")</f>
        <v>#REF!</v>
      </c>
      <c r="C15394" s="54">
        <v>4</v>
      </c>
      <c r="D15394" s="54"/>
      <c r="F15394" s="127"/>
      <c r="G15394" s="93" t="s">
        <v>305</v>
      </c>
      <c r="H15394" s="575">
        <f t="shared" si="8891"/>
        <v>0</v>
      </c>
      <c r="I15394" s="555"/>
      <c r="J15394" s="555"/>
      <c r="K15394" s="555"/>
      <c r="L15394" s="555"/>
      <c r="M15394" s="555"/>
      <c r="N15394" s="153"/>
    </row>
    <row r="15395" spans="2:15" ht="20.25" customHeight="1">
      <c r="B15395" s="50" t="e">
        <f>IF((#REF!+#REF!+H15395)&lt;&gt;0,"a","b")</f>
        <v>#REF!</v>
      </c>
      <c r="C15395" s="54">
        <v>4</v>
      </c>
      <c r="D15395" s="54"/>
      <c r="F15395" s="127"/>
      <c r="G15395" s="93" t="s">
        <v>454</v>
      </c>
      <c r="H15395" s="575">
        <f t="shared" si="8891"/>
        <v>0</v>
      </c>
      <c r="I15395" s="555"/>
      <c r="J15395" s="555"/>
      <c r="K15395" s="555"/>
      <c r="L15395" s="555"/>
      <c r="M15395" s="555"/>
      <c r="N15395" s="153"/>
    </row>
    <row r="15396" spans="2:15" ht="20.25" customHeight="1">
      <c r="B15396" s="50" t="e">
        <f>IF((#REF!+#REF!+H15396)&lt;&gt;0,"a","b")</f>
        <v>#REF!</v>
      </c>
      <c r="C15396" s="54">
        <v>4</v>
      </c>
      <c r="D15396" s="54"/>
      <c r="F15396" s="127"/>
      <c r="G15396" s="93" t="s">
        <v>452</v>
      </c>
      <c r="H15396" s="575">
        <f t="shared" si="8891"/>
        <v>0</v>
      </c>
      <c r="I15396" s="555"/>
      <c r="J15396" s="555"/>
      <c r="K15396" s="555"/>
      <c r="L15396" s="555"/>
      <c r="M15396" s="555"/>
      <c r="N15396" s="153"/>
    </row>
    <row r="15397" spans="2:15" ht="20.25" customHeight="1">
      <c r="B15397" s="50" t="e">
        <f>IF((#REF!+#REF!+H15397)&lt;&gt;0,"a","b")</f>
        <v>#REF!</v>
      </c>
      <c r="C15397" s="54">
        <v>4</v>
      </c>
      <c r="D15397" s="54"/>
      <c r="F15397" s="127"/>
      <c r="G15397" s="93" t="s">
        <v>453</v>
      </c>
      <c r="H15397" s="575">
        <f t="shared" si="8891"/>
        <v>0</v>
      </c>
      <c r="I15397" s="555"/>
      <c r="J15397" s="555"/>
      <c r="K15397" s="555"/>
      <c r="L15397" s="555"/>
      <c r="M15397" s="555"/>
      <c r="N15397" s="153"/>
    </row>
    <row r="15398" spans="2:15" ht="20.25" customHeight="1">
      <c r="B15398" s="50" t="e">
        <f>IF((#REF!+#REF!+H15398)&lt;&gt;0,"a","b")</f>
        <v>#REF!</v>
      </c>
      <c r="C15398" s="54">
        <v>3</v>
      </c>
      <c r="D15398" s="54"/>
      <c r="F15398" s="89"/>
      <c r="G15398" s="108" t="s">
        <v>306</v>
      </c>
      <c r="H15398" s="576">
        <f t="shared" si="8891"/>
        <v>0</v>
      </c>
      <c r="I15398" s="562"/>
      <c r="J15398" s="562"/>
      <c r="K15398" s="562"/>
      <c r="L15398" s="562"/>
      <c r="M15398" s="562"/>
      <c r="N15398" s="166"/>
    </row>
    <row r="15399" spans="2:15" ht="20.25" customHeight="1">
      <c r="B15399" s="50" t="e">
        <f>IF((#REF!+#REF!+H15399)&lt;&gt;0,"a","b")</f>
        <v>#REF!</v>
      </c>
      <c r="C15399" s="54">
        <v>2</v>
      </c>
      <c r="D15399" s="68" t="s">
        <v>665</v>
      </c>
      <c r="F15399" s="89"/>
      <c r="G15399" s="117" t="s">
        <v>455</v>
      </c>
      <c r="H15399" s="572">
        <f t="shared" si="8891"/>
        <v>0</v>
      </c>
      <c r="I15399" s="573">
        <f t="shared" ref="I15399:N15399" si="8965">I15400+I15408</f>
        <v>0</v>
      </c>
      <c r="J15399" s="573">
        <f t="shared" si="8965"/>
        <v>0</v>
      </c>
      <c r="K15399" s="573">
        <f t="shared" si="8965"/>
        <v>0</v>
      </c>
      <c r="L15399" s="573">
        <f t="shared" si="8965"/>
        <v>0</v>
      </c>
      <c r="M15399" s="573">
        <f t="shared" si="8965"/>
        <v>0</v>
      </c>
      <c r="N15399" s="149">
        <f t="shared" si="8965"/>
        <v>0</v>
      </c>
      <c r="O15399" s="60" t="s">
        <v>71</v>
      </c>
    </row>
    <row r="15400" spans="2:15" ht="20.25" customHeight="1">
      <c r="B15400" s="50" t="e">
        <f>IF((#REF!+#REF!+H15400)&lt;&gt;0,"a","b")</f>
        <v>#REF!</v>
      </c>
      <c r="C15400" s="54">
        <v>3</v>
      </c>
      <c r="D15400" s="54"/>
      <c r="F15400" s="89"/>
      <c r="G15400" s="108" t="s">
        <v>448</v>
      </c>
      <c r="H15400" s="574">
        <f t="shared" si="8891"/>
        <v>0</v>
      </c>
      <c r="I15400" s="564">
        <f t="shared" ref="I15400:K15400" si="8966">SUM(I15401:I15407)</f>
        <v>0</v>
      </c>
      <c r="J15400" s="564">
        <f t="shared" si="8966"/>
        <v>0</v>
      </c>
      <c r="K15400" s="564">
        <f t="shared" si="8966"/>
        <v>0</v>
      </c>
      <c r="L15400" s="564">
        <f t="shared" ref="L15400:M15400" si="8967">SUM(L15401:L15407)</f>
        <v>0</v>
      </c>
      <c r="M15400" s="564">
        <f t="shared" si="8967"/>
        <v>0</v>
      </c>
      <c r="N15400" s="159">
        <f t="shared" ref="N15400" si="8968">SUM(N15401:N15407)</f>
        <v>0</v>
      </c>
      <c r="O15400" s="60" t="s">
        <v>71</v>
      </c>
    </row>
    <row r="15401" spans="2:15" ht="20.25" customHeight="1">
      <c r="B15401" s="50" t="e">
        <f>IF((#REF!+#REF!+H15401)&lt;&gt;0,"a","b")</f>
        <v>#REF!</v>
      </c>
      <c r="C15401" s="54">
        <v>4</v>
      </c>
      <c r="D15401" s="54"/>
      <c r="F15401" s="89"/>
      <c r="G15401" s="93" t="s">
        <v>456</v>
      </c>
      <c r="H15401" s="575">
        <f t="shared" si="8891"/>
        <v>0</v>
      </c>
      <c r="I15401" s="555"/>
      <c r="J15401" s="555"/>
      <c r="K15401" s="555"/>
      <c r="L15401" s="555"/>
      <c r="M15401" s="555"/>
      <c r="N15401" s="153"/>
    </row>
    <row r="15402" spans="2:15" ht="20.25" customHeight="1">
      <c r="B15402" s="50" t="e">
        <f>IF((#REF!+#REF!+H15402)&lt;&gt;0,"a","b")</f>
        <v>#REF!</v>
      </c>
      <c r="C15402" s="54">
        <v>4</v>
      </c>
      <c r="D15402" s="54"/>
      <c r="F15402" s="89"/>
      <c r="G15402" s="93" t="s">
        <v>303</v>
      </c>
      <c r="H15402" s="575">
        <f t="shared" si="8891"/>
        <v>0</v>
      </c>
      <c r="I15402" s="555"/>
      <c r="J15402" s="555"/>
      <c r="K15402" s="555"/>
      <c r="L15402" s="555"/>
      <c r="M15402" s="555"/>
      <c r="N15402" s="153"/>
    </row>
    <row r="15403" spans="2:15" ht="20.25" customHeight="1">
      <c r="B15403" s="50" t="e">
        <f>IF((#REF!+#REF!+H15403)&lt;&gt;0,"a","b")</f>
        <v>#REF!</v>
      </c>
      <c r="C15403" s="54">
        <v>4</v>
      </c>
      <c r="D15403" s="54"/>
      <c r="F15403" s="89"/>
      <c r="G15403" s="93" t="s">
        <v>450</v>
      </c>
      <c r="H15403" s="575">
        <f t="shared" si="8891"/>
        <v>0</v>
      </c>
      <c r="I15403" s="555"/>
      <c r="J15403" s="555"/>
      <c r="K15403" s="555"/>
      <c r="L15403" s="555"/>
      <c r="M15403" s="555"/>
      <c r="N15403" s="153"/>
    </row>
    <row r="15404" spans="2:15" ht="30.75" customHeight="1">
      <c r="B15404" s="50" t="e">
        <f>IF((#REF!+#REF!+H15404)&lt;&gt;0,"a","b")</f>
        <v>#REF!</v>
      </c>
      <c r="C15404" s="54">
        <v>4</v>
      </c>
      <c r="D15404" s="54"/>
      <c r="F15404" s="89"/>
      <c r="G15404" s="93" t="s">
        <v>457</v>
      </c>
      <c r="H15404" s="575">
        <f t="shared" si="8891"/>
        <v>0</v>
      </c>
      <c r="I15404" s="555"/>
      <c r="J15404" s="555"/>
      <c r="K15404" s="555"/>
      <c r="L15404" s="555"/>
      <c r="M15404" s="555"/>
      <c r="N15404" s="153"/>
    </row>
    <row r="15405" spans="2:15" ht="20.25" customHeight="1">
      <c r="B15405" s="50" t="e">
        <f>IF((#REF!+#REF!+H15405)&lt;&gt;0,"a","b")</f>
        <v>#REF!</v>
      </c>
      <c r="C15405" s="54">
        <v>4</v>
      </c>
      <c r="D15405" s="54"/>
      <c r="F15405" s="89"/>
      <c r="G15405" s="93" t="s">
        <v>451</v>
      </c>
      <c r="H15405" s="575">
        <f t="shared" si="8891"/>
        <v>0</v>
      </c>
      <c r="I15405" s="555"/>
      <c r="J15405" s="555"/>
      <c r="K15405" s="555"/>
      <c r="L15405" s="555"/>
      <c r="M15405" s="555"/>
      <c r="N15405" s="153"/>
    </row>
    <row r="15406" spans="2:15" ht="20.25" customHeight="1">
      <c r="B15406" s="50" t="e">
        <f>IF((#REF!+#REF!+H15406)&lt;&gt;0,"a","b")</f>
        <v>#REF!</v>
      </c>
      <c r="C15406" s="54">
        <v>4</v>
      </c>
      <c r="D15406" s="54"/>
      <c r="F15406" s="89"/>
      <c r="G15406" s="93" t="s">
        <v>452</v>
      </c>
      <c r="H15406" s="575">
        <f t="shared" si="8891"/>
        <v>0</v>
      </c>
      <c r="I15406" s="555"/>
      <c r="J15406" s="555"/>
      <c r="K15406" s="555"/>
      <c r="L15406" s="555"/>
      <c r="M15406" s="555"/>
      <c r="N15406" s="153"/>
    </row>
    <row r="15407" spans="2:15" ht="20.25" customHeight="1">
      <c r="B15407" s="50" t="e">
        <f>IF((#REF!+#REF!+H15407)&lt;&gt;0,"a","b")</f>
        <v>#REF!</v>
      </c>
      <c r="C15407" s="54">
        <v>4</v>
      </c>
      <c r="D15407" s="54"/>
      <c r="F15407" s="89"/>
      <c r="G15407" s="93" t="s">
        <v>458</v>
      </c>
      <c r="H15407" s="575">
        <f t="shared" si="8891"/>
        <v>0</v>
      </c>
      <c r="I15407" s="562"/>
      <c r="J15407" s="562"/>
      <c r="K15407" s="562"/>
      <c r="L15407" s="562"/>
      <c r="M15407" s="562"/>
      <c r="N15407" s="166"/>
    </row>
    <row r="15408" spans="2:15" ht="20.25" customHeight="1">
      <c r="B15408" s="50" t="e">
        <f>IF((#REF!+#REF!+H15408)&lt;&gt;0,"a","b")</f>
        <v>#REF!</v>
      </c>
      <c r="C15408" s="54">
        <v>3</v>
      </c>
      <c r="D15408" s="54"/>
      <c r="F15408" s="89"/>
      <c r="G15408" s="108" t="s">
        <v>304</v>
      </c>
      <c r="H15408" s="574">
        <f t="shared" si="8891"/>
        <v>0</v>
      </c>
      <c r="I15408" s="564">
        <f t="shared" ref="I15408:K15408" si="8969">SUM(I15409:I15415)</f>
        <v>0</v>
      </c>
      <c r="J15408" s="564">
        <f t="shared" si="8969"/>
        <v>0</v>
      </c>
      <c r="K15408" s="564">
        <f t="shared" si="8969"/>
        <v>0</v>
      </c>
      <c r="L15408" s="564">
        <f t="shared" ref="L15408:M15408" si="8970">SUM(L15409:L15415)</f>
        <v>0</v>
      </c>
      <c r="M15408" s="564">
        <f t="shared" si="8970"/>
        <v>0</v>
      </c>
      <c r="N15408" s="159">
        <f t="shared" ref="N15408" si="8971">SUM(N15409:N15415)</f>
        <v>0</v>
      </c>
      <c r="O15408" s="60" t="s">
        <v>71</v>
      </c>
    </row>
    <row r="15409" spans="2:17" ht="20.25" customHeight="1">
      <c r="B15409" s="50" t="e">
        <f>IF((#REF!+#REF!+H15409)&lt;&gt;0,"a","b")</f>
        <v>#REF!</v>
      </c>
      <c r="C15409" s="54">
        <v>4</v>
      </c>
      <c r="D15409" s="54"/>
      <c r="F15409" s="89"/>
      <c r="G15409" s="93" t="s">
        <v>456</v>
      </c>
      <c r="H15409" s="575">
        <f t="shared" si="8891"/>
        <v>0</v>
      </c>
      <c r="I15409" s="555"/>
      <c r="J15409" s="555"/>
      <c r="K15409" s="555"/>
      <c r="L15409" s="555"/>
      <c r="M15409" s="555"/>
      <c r="N15409" s="153"/>
    </row>
    <row r="15410" spans="2:17" ht="20.25" customHeight="1">
      <c r="B15410" s="50" t="e">
        <f>IF((#REF!+#REF!+H15410)&lt;&gt;0,"a","b")</f>
        <v>#REF!</v>
      </c>
      <c r="C15410" s="54">
        <v>4</v>
      </c>
      <c r="D15410" s="54"/>
      <c r="F15410" s="89"/>
      <c r="G15410" s="93" t="s">
        <v>303</v>
      </c>
      <c r="H15410" s="575">
        <f t="shared" si="8891"/>
        <v>0</v>
      </c>
      <c r="I15410" s="555"/>
      <c r="J15410" s="555"/>
      <c r="K15410" s="555"/>
      <c r="L15410" s="555"/>
      <c r="M15410" s="555"/>
      <c r="N15410" s="153"/>
    </row>
    <row r="15411" spans="2:17" ht="20.25" customHeight="1">
      <c r="B15411" s="50" t="e">
        <f>IF((#REF!+#REF!+H15411)&lt;&gt;0,"a","b")</f>
        <v>#REF!</v>
      </c>
      <c r="C15411" s="54">
        <v>4</v>
      </c>
      <c r="D15411" s="54"/>
      <c r="F15411" s="89"/>
      <c r="G15411" s="93" t="s">
        <v>450</v>
      </c>
      <c r="H15411" s="575">
        <f t="shared" si="8891"/>
        <v>0</v>
      </c>
      <c r="I15411" s="555"/>
      <c r="J15411" s="555"/>
      <c r="K15411" s="555"/>
      <c r="L15411" s="555"/>
      <c r="M15411" s="555"/>
      <c r="N15411" s="153"/>
    </row>
    <row r="15412" spans="2:17" ht="30.75" customHeight="1">
      <c r="B15412" s="50" t="e">
        <f>IF((#REF!+#REF!+H15412)&lt;&gt;0,"a","b")</f>
        <v>#REF!</v>
      </c>
      <c r="C15412" s="54">
        <v>4</v>
      </c>
      <c r="D15412" s="54"/>
      <c r="F15412" s="89"/>
      <c r="G15412" s="93" t="s">
        <v>457</v>
      </c>
      <c r="H15412" s="575">
        <f t="shared" si="8891"/>
        <v>0</v>
      </c>
      <c r="I15412" s="555"/>
      <c r="J15412" s="555"/>
      <c r="K15412" s="555"/>
      <c r="L15412" s="555"/>
      <c r="M15412" s="555"/>
      <c r="N15412" s="153"/>
    </row>
    <row r="15413" spans="2:17" ht="20.25" customHeight="1">
      <c r="B15413" s="50" t="e">
        <f>IF((#REF!+#REF!+H15413)&lt;&gt;0,"a","b")</f>
        <v>#REF!</v>
      </c>
      <c r="C15413" s="54">
        <v>4</v>
      </c>
      <c r="D15413" s="54"/>
      <c r="F15413" s="89"/>
      <c r="G15413" s="93" t="s">
        <v>459</v>
      </c>
      <c r="H15413" s="575">
        <f t="shared" si="8891"/>
        <v>0</v>
      </c>
      <c r="I15413" s="555"/>
      <c r="J15413" s="555"/>
      <c r="K15413" s="555"/>
      <c r="L15413" s="555"/>
      <c r="M15413" s="555"/>
      <c r="N15413" s="153"/>
    </row>
    <row r="15414" spans="2:17" ht="20.25" customHeight="1">
      <c r="B15414" s="50" t="e">
        <f>IF((#REF!+#REF!+H15414)&lt;&gt;0,"a","b")</f>
        <v>#REF!</v>
      </c>
      <c r="C15414" s="54">
        <v>4</v>
      </c>
      <c r="D15414" s="54"/>
      <c r="F15414" s="89"/>
      <c r="G15414" s="93" t="s">
        <v>452</v>
      </c>
      <c r="H15414" s="575">
        <f t="shared" si="8891"/>
        <v>0</v>
      </c>
      <c r="I15414" s="555"/>
      <c r="J15414" s="555"/>
      <c r="K15414" s="555"/>
      <c r="L15414" s="555"/>
      <c r="M15414" s="555"/>
      <c r="N15414" s="153"/>
    </row>
    <row r="15415" spans="2:17" ht="21" customHeight="1">
      <c r="B15415" s="50" t="e">
        <f>IF((#REF!+#REF!+H15415)&lt;&gt;0,"a","b")</f>
        <v>#REF!</v>
      </c>
      <c r="C15415" s="54">
        <v>4</v>
      </c>
      <c r="D15415" s="54"/>
      <c r="F15415" s="89"/>
      <c r="G15415" s="93" t="s">
        <v>458</v>
      </c>
      <c r="H15415" s="575">
        <f t="shared" si="8891"/>
        <v>0</v>
      </c>
      <c r="I15415" s="555"/>
      <c r="J15415" s="555"/>
      <c r="K15415" s="555"/>
      <c r="L15415" s="555"/>
      <c r="M15415" s="555"/>
      <c r="N15415" s="153"/>
    </row>
    <row r="15416" spans="2:17" ht="63" customHeight="1">
      <c r="B15416" s="50" t="e">
        <f>IF((#REF!+#REF!+H15416)&lt;&gt;0,"a","b")</f>
        <v>#REF!</v>
      </c>
      <c r="C15416" s="54">
        <v>1</v>
      </c>
      <c r="D15416" s="68"/>
      <c r="E15416" s="45"/>
      <c r="F15416" s="374" t="s">
        <v>524</v>
      </c>
      <c r="G15416" s="115" t="s">
        <v>2331</v>
      </c>
      <c r="H15416" s="360">
        <f t="shared" ref="H15416:H15474" si="8972">I15416+J15416</f>
        <v>0</v>
      </c>
      <c r="I15416" s="380">
        <f t="shared" ref="I15416:K15416" si="8973">I15418+I15550+I15613+I15629</f>
        <v>0</v>
      </c>
      <c r="J15416" s="380">
        <f t="shared" si="8973"/>
        <v>0</v>
      </c>
      <c r="K15416" s="380">
        <f t="shared" si="8973"/>
        <v>0</v>
      </c>
      <c r="L15416" s="380">
        <f t="shared" ref="L15416:N15416" si="8974">L15418+L15550+L15613+L15629</f>
        <v>0</v>
      </c>
      <c r="M15416" s="380">
        <f t="shared" si="8974"/>
        <v>0</v>
      </c>
      <c r="N15416" s="147">
        <f t="shared" si="8974"/>
        <v>0</v>
      </c>
      <c r="O15416" s="60" t="s">
        <v>71</v>
      </c>
      <c r="Q15416" s="55">
        <v>1</v>
      </c>
    </row>
    <row r="15417" spans="2:17" ht="21" customHeight="1">
      <c r="B15417" s="50" t="e">
        <f>IF((#REF!+#REF!+H15417)&lt;&gt;0,"a","b")</f>
        <v>#REF!</v>
      </c>
      <c r="C15417" s="54">
        <v>2</v>
      </c>
      <c r="D15417" s="68" t="s">
        <v>666</v>
      </c>
      <c r="F15417" s="123"/>
      <c r="G15417" s="124" t="s">
        <v>255</v>
      </c>
      <c r="H15417" s="577">
        <f t="shared" si="8972"/>
        <v>0</v>
      </c>
      <c r="I15417" s="551"/>
      <c r="J15417" s="551"/>
      <c r="K15417" s="551"/>
      <c r="L15417" s="551"/>
      <c r="M15417" s="551"/>
      <c r="N15417" s="148"/>
    </row>
    <row r="15418" spans="2:17" ht="20.25" customHeight="1">
      <c r="B15418" s="50" t="e">
        <f>IF((#REF!+#REF!+H15418)&lt;&gt;0,"a","b")</f>
        <v>#REF!</v>
      </c>
      <c r="C15418" s="54">
        <v>2</v>
      </c>
      <c r="D15418" s="68" t="s">
        <v>667</v>
      </c>
      <c r="E15418" s="45">
        <v>7081</v>
      </c>
      <c r="F15418" s="374"/>
      <c r="G15418" s="117" t="s">
        <v>256</v>
      </c>
      <c r="H15418" s="360">
        <f t="shared" si="8972"/>
        <v>0</v>
      </c>
      <c r="I15418" s="380">
        <f t="shared" ref="I15418:K15418" si="8975">I15419+I15430+I15498+I15506+I15507+I15517+I15527+I15497</f>
        <v>0</v>
      </c>
      <c r="J15418" s="380">
        <f t="shared" si="8975"/>
        <v>0</v>
      </c>
      <c r="K15418" s="380">
        <f t="shared" si="8975"/>
        <v>0</v>
      </c>
      <c r="L15418" s="380">
        <f t="shared" ref="L15418:N15418" si="8976">L15419+L15430+L15498+L15506+L15507+L15517+L15527+L15497</f>
        <v>0</v>
      </c>
      <c r="M15418" s="380">
        <f t="shared" si="8976"/>
        <v>0</v>
      </c>
      <c r="N15418" s="149">
        <f t="shared" si="8976"/>
        <v>0</v>
      </c>
      <c r="O15418" s="60" t="s">
        <v>71</v>
      </c>
    </row>
    <row r="15419" spans="2:17" ht="20.25" customHeight="1">
      <c r="B15419" s="50" t="e">
        <f>IF((#REF!+#REF!+H15419)&lt;&gt;0,"a","b")</f>
        <v>#REF!</v>
      </c>
      <c r="C15419" s="54">
        <v>31</v>
      </c>
      <c r="D15419" s="68" t="s">
        <v>668</v>
      </c>
      <c r="F15419" s="89"/>
      <c r="G15419" s="90" t="s">
        <v>257</v>
      </c>
      <c r="H15419" s="578">
        <f t="shared" si="8972"/>
        <v>0</v>
      </c>
      <c r="I15419" s="564">
        <f t="shared" ref="I15419:K15419" si="8977">I15420+I15429</f>
        <v>0</v>
      </c>
      <c r="J15419" s="564">
        <f t="shared" si="8977"/>
        <v>0</v>
      </c>
      <c r="K15419" s="564">
        <f t="shared" si="8977"/>
        <v>0</v>
      </c>
      <c r="L15419" s="564">
        <f t="shared" ref="L15419:N15419" si="8978">L15420+L15429</f>
        <v>0</v>
      </c>
      <c r="M15419" s="564">
        <f t="shared" si="8978"/>
        <v>0</v>
      </c>
      <c r="N15419" s="150">
        <f t="shared" si="8978"/>
        <v>0</v>
      </c>
      <c r="O15419" s="60" t="s">
        <v>71</v>
      </c>
    </row>
    <row r="15420" spans="2:17" ht="20.25" customHeight="1">
      <c r="B15420" s="50" t="e">
        <f>IF((#REF!+#REF!+H15420)&lt;&gt;0,"a","b")</f>
        <v>#REF!</v>
      </c>
      <c r="C15420" s="54">
        <v>4</v>
      </c>
      <c r="D15420" s="54"/>
      <c r="F15420" s="92"/>
      <c r="G15420" s="93" t="s">
        <v>258</v>
      </c>
      <c r="H15420" s="578">
        <f t="shared" si="8972"/>
        <v>0</v>
      </c>
      <c r="I15420" s="565">
        <f t="shared" ref="I15420:K15420" si="8979">I15421+I15428</f>
        <v>0</v>
      </c>
      <c r="J15420" s="565">
        <f t="shared" si="8979"/>
        <v>0</v>
      </c>
      <c r="K15420" s="565">
        <f t="shared" si="8979"/>
        <v>0</v>
      </c>
      <c r="L15420" s="565">
        <f t="shared" ref="L15420:N15420" si="8980">L15421+L15428</f>
        <v>0</v>
      </c>
      <c r="M15420" s="565">
        <f t="shared" si="8980"/>
        <v>0</v>
      </c>
      <c r="N15420" s="151">
        <f t="shared" si="8980"/>
        <v>0</v>
      </c>
      <c r="O15420" s="60" t="s">
        <v>71</v>
      </c>
    </row>
    <row r="15421" spans="2:17" ht="20.25" customHeight="1">
      <c r="B15421" s="50" t="e">
        <f>IF((#REF!+#REF!+H15421)&lt;&gt;0,"a","b")</f>
        <v>#REF!</v>
      </c>
      <c r="C15421" s="54">
        <v>5</v>
      </c>
      <c r="D15421" s="54"/>
      <c r="F15421" s="89"/>
      <c r="G15421" s="95" t="s">
        <v>259</v>
      </c>
      <c r="H15421" s="578">
        <f t="shared" si="8972"/>
        <v>0</v>
      </c>
      <c r="I15421" s="560">
        <f t="shared" ref="I15421:K15421" si="8981">SUM(I15422:I15427)</f>
        <v>0</v>
      </c>
      <c r="J15421" s="560">
        <f t="shared" si="8981"/>
        <v>0</v>
      </c>
      <c r="K15421" s="560">
        <f t="shared" si="8981"/>
        <v>0</v>
      </c>
      <c r="L15421" s="560">
        <f t="shared" ref="L15421:N15421" si="8982">SUM(L15422:L15427)</f>
        <v>0</v>
      </c>
      <c r="M15421" s="560">
        <f t="shared" si="8982"/>
        <v>0</v>
      </c>
      <c r="N15421" s="152">
        <f t="shared" si="8982"/>
        <v>0</v>
      </c>
      <c r="O15421" s="60" t="s">
        <v>71</v>
      </c>
    </row>
    <row r="15422" spans="2:17" ht="20.25" customHeight="1">
      <c r="B15422" s="50" t="e">
        <f>IF((#REF!+#REF!+H15422)&lt;&gt;0,"a","b")</f>
        <v>#REF!</v>
      </c>
      <c r="C15422" s="54">
        <v>6</v>
      </c>
      <c r="D15422" s="54"/>
      <c r="F15422" s="89"/>
      <c r="G15422" s="97" t="s">
        <v>260</v>
      </c>
      <c r="H15422" s="579">
        <f t="shared" si="8972"/>
        <v>0</v>
      </c>
      <c r="I15422" s="553"/>
      <c r="J15422" s="553"/>
      <c r="K15422" s="553"/>
      <c r="L15422" s="553"/>
      <c r="M15422" s="553"/>
      <c r="N15422" s="138"/>
    </row>
    <row r="15423" spans="2:17" ht="20.25" customHeight="1">
      <c r="B15423" s="50" t="e">
        <f>IF((#REF!+#REF!+H15423)&lt;&gt;0,"a","b")</f>
        <v>#REF!</v>
      </c>
      <c r="C15423" s="54">
        <v>6</v>
      </c>
      <c r="D15423" s="54"/>
      <c r="F15423" s="89"/>
      <c r="G15423" s="97" t="s">
        <v>261</v>
      </c>
      <c r="H15423" s="552">
        <f t="shared" si="8972"/>
        <v>0</v>
      </c>
      <c r="I15423" s="553"/>
      <c r="J15423" s="553"/>
      <c r="K15423" s="553"/>
      <c r="L15423" s="553"/>
      <c r="M15423" s="553"/>
      <c r="N15423" s="138"/>
    </row>
    <row r="15424" spans="2:17" ht="20.25" customHeight="1">
      <c r="B15424" s="50" t="e">
        <f>IF((#REF!+#REF!+H15424)&lt;&gt;0,"a","b")</f>
        <v>#REF!</v>
      </c>
      <c r="C15424" s="54">
        <v>6</v>
      </c>
      <c r="D15424" s="54"/>
      <c r="F15424" s="89"/>
      <c r="G15424" s="97" t="s">
        <v>262</v>
      </c>
      <c r="H15424" s="558">
        <f t="shared" si="8972"/>
        <v>0</v>
      </c>
      <c r="I15424" s="553"/>
      <c r="J15424" s="553"/>
      <c r="K15424" s="553"/>
      <c r="L15424" s="553"/>
      <c r="M15424" s="553"/>
      <c r="N15424" s="138"/>
    </row>
    <row r="15425" spans="2:15" ht="20.25" customHeight="1">
      <c r="B15425" s="50" t="e">
        <f>IF((#REF!+#REF!+H15425)&lt;&gt;0,"a","b")</f>
        <v>#REF!</v>
      </c>
      <c r="C15425" s="54">
        <v>6</v>
      </c>
      <c r="D15425" s="54"/>
      <c r="F15425" s="89"/>
      <c r="G15425" s="97" t="s">
        <v>263</v>
      </c>
      <c r="H15425" s="558">
        <f t="shared" si="8972"/>
        <v>0</v>
      </c>
      <c r="I15425" s="553"/>
      <c r="J15425" s="553"/>
      <c r="K15425" s="553"/>
      <c r="L15425" s="553"/>
      <c r="M15425" s="553"/>
      <c r="N15425" s="138"/>
    </row>
    <row r="15426" spans="2:15" ht="20.25" customHeight="1">
      <c r="B15426" s="50" t="e">
        <f>IF((#REF!+#REF!+H15426)&lt;&gt;0,"a","b")</f>
        <v>#REF!</v>
      </c>
      <c r="C15426" s="54">
        <v>6</v>
      </c>
      <c r="D15426" s="54"/>
      <c r="F15426" s="89"/>
      <c r="G15426" s="97" t="s">
        <v>264</v>
      </c>
      <c r="H15426" s="552">
        <f t="shared" si="8972"/>
        <v>0</v>
      </c>
      <c r="I15426" s="553"/>
      <c r="J15426" s="553"/>
      <c r="K15426" s="553"/>
      <c r="L15426" s="553"/>
      <c r="M15426" s="553"/>
      <c r="N15426" s="138"/>
    </row>
    <row r="15427" spans="2:15" ht="20.25" customHeight="1">
      <c r="B15427" s="50" t="e">
        <f>IF((#REF!+#REF!+H15427)&lt;&gt;0,"a","b")</f>
        <v>#REF!</v>
      </c>
      <c r="C15427" s="54">
        <v>6</v>
      </c>
      <c r="D15427" s="54"/>
      <c r="F15427" s="89"/>
      <c r="G15427" s="97" t="s">
        <v>265</v>
      </c>
      <c r="H15427" s="552">
        <f t="shared" si="8972"/>
        <v>0</v>
      </c>
      <c r="I15427" s="553"/>
      <c r="J15427" s="553"/>
      <c r="K15427" s="553"/>
      <c r="L15427" s="553"/>
      <c r="M15427" s="553"/>
      <c r="N15427" s="138"/>
    </row>
    <row r="15428" spans="2:15" ht="20.25" customHeight="1">
      <c r="B15428" s="50" t="e">
        <f>IF((#REF!+#REF!+H15428)&lt;&gt;0,"a","b")</f>
        <v>#REF!</v>
      </c>
      <c r="C15428" s="54">
        <v>5</v>
      </c>
      <c r="D15428" s="54"/>
      <c r="F15428" s="89"/>
      <c r="G15428" s="95" t="s">
        <v>266</v>
      </c>
      <c r="H15428" s="552">
        <f t="shared" si="8972"/>
        <v>0</v>
      </c>
      <c r="I15428" s="554"/>
      <c r="J15428" s="554"/>
      <c r="K15428" s="554"/>
      <c r="L15428" s="554"/>
      <c r="M15428" s="554"/>
      <c r="N15428" s="154"/>
    </row>
    <row r="15429" spans="2:15" ht="20.25" customHeight="1">
      <c r="B15429" s="50" t="e">
        <f>IF((#REF!+#REF!+H15429)&lt;&gt;0,"a","b")</f>
        <v>#REF!</v>
      </c>
      <c r="C15429" s="54">
        <v>4</v>
      </c>
      <c r="D15429" s="54"/>
      <c r="F15429" s="89"/>
      <c r="G15429" s="93" t="s">
        <v>267</v>
      </c>
      <c r="H15429" s="552">
        <f t="shared" si="8972"/>
        <v>0</v>
      </c>
      <c r="I15429" s="555"/>
      <c r="J15429" s="555"/>
      <c r="K15429" s="555"/>
      <c r="L15429" s="555"/>
      <c r="M15429" s="555"/>
      <c r="N15429" s="153"/>
    </row>
    <row r="15430" spans="2:15" ht="20.25" customHeight="1">
      <c r="B15430" s="50" t="e">
        <f>IF((#REF!+#REF!+H15430)&lt;&gt;0,"a","b")</f>
        <v>#REF!</v>
      </c>
      <c r="C15430" s="54">
        <v>3</v>
      </c>
      <c r="D15430" s="54"/>
      <c r="F15430" s="374"/>
      <c r="G15430" s="90" t="s">
        <v>268</v>
      </c>
      <c r="H15430" s="363">
        <f t="shared" si="8972"/>
        <v>0</v>
      </c>
      <c r="I15430" s="381">
        <f t="shared" ref="I15430:K15430" si="8983">I15431+I15432+I15435+I15471+I15472+I15473+I15474+I15475+I15482+I15483</f>
        <v>0</v>
      </c>
      <c r="J15430" s="381">
        <f t="shared" si="8983"/>
        <v>0</v>
      </c>
      <c r="K15430" s="381">
        <f t="shared" si="8983"/>
        <v>0</v>
      </c>
      <c r="L15430" s="381">
        <f t="shared" ref="L15430:N15430" si="8984">L15431+L15432+L15435+L15471+L15472+L15473+L15474+L15475+L15482+L15483</f>
        <v>0</v>
      </c>
      <c r="M15430" s="381">
        <f t="shared" si="8984"/>
        <v>0</v>
      </c>
      <c r="N15430" s="150">
        <f t="shared" si="8984"/>
        <v>0</v>
      </c>
      <c r="O15430" s="60" t="s">
        <v>71</v>
      </c>
    </row>
    <row r="15431" spans="2:15" ht="20.25" customHeight="1">
      <c r="B15431" s="50" t="e">
        <f>IF((#REF!+#REF!+H15431)&lt;&gt;0,"a","b")</f>
        <v>#REF!</v>
      </c>
      <c r="C15431" s="54">
        <v>4</v>
      </c>
      <c r="D15431" s="54"/>
      <c r="F15431" s="89"/>
      <c r="G15431" s="93" t="s">
        <v>269</v>
      </c>
      <c r="H15431" s="556">
        <f t="shared" si="8972"/>
        <v>0</v>
      </c>
      <c r="I15431" s="555"/>
      <c r="J15431" s="555"/>
      <c r="K15431" s="555"/>
      <c r="L15431" s="555"/>
      <c r="M15431" s="555"/>
      <c r="N15431" s="153"/>
    </row>
    <row r="15432" spans="2:15" ht="20.25" customHeight="1">
      <c r="B15432" s="50" t="e">
        <f>IF((#REF!+#REF!+H15432)&lt;&gt;0,"a","b")</f>
        <v>#REF!</v>
      </c>
      <c r="C15432" s="54">
        <v>4</v>
      </c>
      <c r="D15432" s="54"/>
      <c r="F15432" s="89"/>
      <c r="G15432" s="93" t="s">
        <v>270</v>
      </c>
      <c r="H15432" s="566">
        <f t="shared" si="8972"/>
        <v>0</v>
      </c>
      <c r="I15432" s="565">
        <f t="shared" ref="I15432:K15432" si="8985">SUM(I15433:I15434)</f>
        <v>0</v>
      </c>
      <c r="J15432" s="565">
        <f t="shared" si="8985"/>
        <v>0</v>
      </c>
      <c r="K15432" s="565">
        <f t="shared" si="8985"/>
        <v>0</v>
      </c>
      <c r="L15432" s="565">
        <f t="shared" ref="L15432:N15432" si="8986">SUM(L15433:L15434)</f>
        <v>0</v>
      </c>
      <c r="M15432" s="565">
        <f t="shared" si="8986"/>
        <v>0</v>
      </c>
      <c r="N15432" s="151">
        <f t="shared" si="8986"/>
        <v>0</v>
      </c>
      <c r="O15432" s="60" t="s">
        <v>71</v>
      </c>
    </row>
    <row r="15433" spans="2:15" ht="20.25" customHeight="1">
      <c r="B15433" s="50" t="e">
        <f>IF((#REF!+#REF!+H15433)&lt;&gt;0,"a","b")</f>
        <v>#REF!</v>
      </c>
      <c r="C15433" s="54">
        <v>5</v>
      </c>
      <c r="D15433" s="54"/>
      <c r="F15433" s="89"/>
      <c r="G15433" s="95" t="s">
        <v>271</v>
      </c>
      <c r="H15433" s="556">
        <f t="shared" si="8972"/>
        <v>0</v>
      </c>
      <c r="I15433" s="554"/>
      <c r="J15433" s="554"/>
      <c r="K15433" s="554"/>
      <c r="L15433" s="554"/>
      <c r="M15433" s="554"/>
      <c r="N15433" s="154"/>
    </row>
    <row r="15434" spans="2:15" ht="20.25" customHeight="1">
      <c r="B15434" s="50" t="e">
        <f>IF((#REF!+#REF!+H15434)&lt;&gt;0,"a","b")</f>
        <v>#REF!</v>
      </c>
      <c r="C15434" s="54">
        <v>5</v>
      </c>
      <c r="D15434" s="54"/>
      <c r="F15434" s="89"/>
      <c r="G15434" s="95" t="s">
        <v>272</v>
      </c>
      <c r="H15434" s="556">
        <f t="shared" si="8972"/>
        <v>0</v>
      </c>
      <c r="I15434" s="554"/>
      <c r="J15434" s="554"/>
      <c r="K15434" s="554"/>
      <c r="L15434" s="554"/>
      <c r="M15434" s="554"/>
      <c r="N15434" s="154"/>
    </row>
    <row r="15435" spans="2:15" ht="20.25" customHeight="1">
      <c r="B15435" s="50" t="e">
        <f>IF((#REF!+#REF!+H15435)&lt;&gt;0,"a","b")</f>
        <v>#REF!</v>
      </c>
      <c r="C15435" s="54">
        <v>4</v>
      </c>
      <c r="D15435" s="54"/>
      <c r="F15435" s="89"/>
      <c r="G15435" s="93" t="s">
        <v>273</v>
      </c>
      <c r="H15435" s="566">
        <f t="shared" si="8972"/>
        <v>0</v>
      </c>
      <c r="I15435" s="565">
        <f t="shared" ref="I15435:K15435" si="8987">I15436+I15437+I15438+I15439+I15451+I15455+I15456+I15457+I15458+I15459+I15460+I15461+I15469+I15470</f>
        <v>0</v>
      </c>
      <c r="J15435" s="565">
        <f t="shared" si="8987"/>
        <v>0</v>
      </c>
      <c r="K15435" s="565">
        <f t="shared" si="8987"/>
        <v>0</v>
      </c>
      <c r="L15435" s="565">
        <f t="shared" ref="L15435:N15435" si="8988">L15436+L15437+L15438+L15439+L15451+L15455+L15456+L15457+L15458+L15459+L15460+L15461+L15469+L15470</f>
        <v>0</v>
      </c>
      <c r="M15435" s="565">
        <f t="shared" si="8988"/>
        <v>0</v>
      </c>
      <c r="N15435" s="151">
        <f t="shared" si="8988"/>
        <v>0</v>
      </c>
      <c r="O15435" s="60" t="s">
        <v>71</v>
      </c>
    </row>
    <row r="15436" spans="2:15" ht="42.75" customHeight="1">
      <c r="B15436" s="50" t="e">
        <f>IF((#REF!+#REF!+H15436)&lt;&gt;0,"a","b")</f>
        <v>#REF!</v>
      </c>
      <c r="C15436" s="54">
        <v>5</v>
      </c>
      <c r="D15436" s="54"/>
      <c r="F15436" s="89"/>
      <c r="G15436" s="95" t="s">
        <v>322</v>
      </c>
      <c r="H15436" s="556">
        <f t="shared" si="8972"/>
        <v>0</v>
      </c>
      <c r="I15436" s="554"/>
      <c r="J15436" s="554"/>
      <c r="K15436" s="554"/>
      <c r="L15436" s="554"/>
      <c r="M15436" s="554"/>
      <c r="N15436" s="154"/>
    </row>
    <row r="15437" spans="2:15" ht="30.75" customHeight="1">
      <c r="B15437" s="50" t="e">
        <f>IF((#REF!+#REF!+H15437)&lt;&gt;0,"a","b")</f>
        <v>#REF!</v>
      </c>
      <c r="C15437" s="54">
        <v>5</v>
      </c>
      <c r="D15437" s="54"/>
      <c r="F15437" s="89"/>
      <c r="G15437" s="111" t="s">
        <v>289</v>
      </c>
      <c r="H15437" s="556">
        <f t="shared" si="8972"/>
        <v>0</v>
      </c>
      <c r="I15437" s="554"/>
      <c r="J15437" s="554"/>
      <c r="K15437" s="554"/>
      <c r="L15437" s="554"/>
      <c r="M15437" s="554"/>
      <c r="N15437" s="154"/>
    </row>
    <row r="15438" spans="2:15" ht="60.75" customHeight="1">
      <c r="B15438" s="50" t="e">
        <f>IF((#REF!+#REF!+H15438)&lt;&gt;0,"a","b")</f>
        <v>#REF!</v>
      </c>
      <c r="C15438" s="54">
        <v>5</v>
      </c>
      <c r="D15438" s="54"/>
      <c r="F15438" s="89"/>
      <c r="G15438" s="111" t="s">
        <v>323</v>
      </c>
      <c r="H15438" s="556">
        <f t="shared" si="8972"/>
        <v>0</v>
      </c>
      <c r="I15438" s="554"/>
      <c r="J15438" s="554"/>
      <c r="K15438" s="554"/>
      <c r="L15438" s="554"/>
      <c r="M15438" s="554"/>
      <c r="N15438" s="154"/>
    </row>
    <row r="15439" spans="2:15" ht="30.75" customHeight="1">
      <c r="B15439" s="50" t="e">
        <f>IF((#REF!+#REF!+H15439)&lt;&gt;0,"a","b")</f>
        <v>#REF!</v>
      </c>
      <c r="C15439" s="54">
        <v>5</v>
      </c>
      <c r="D15439" s="54"/>
      <c r="F15439" s="89"/>
      <c r="G15439" s="95" t="s">
        <v>288</v>
      </c>
      <c r="H15439" s="566">
        <f t="shared" si="8972"/>
        <v>0</v>
      </c>
      <c r="I15439" s="560">
        <f t="shared" ref="I15439:K15439" si="8989">SUM(I15440:I15450)</f>
        <v>0</v>
      </c>
      <c r="J15439" s="560">
        <f t="shared" si="8989"/>
        <v>0</v>
      </c>
      <c r="K15439" s="560">
        <f t="shared" si="8989"/>
        <v>0</v>
      </c>
      <c r="L15439" s="560">
        <f t="shared" ref="L15439:N15439" si="8990">SUM(L15440:L15450)</f>
        <v>0</v>
      </c>
      <c r="M15439" s="560">
        <f t="shared" si="8990"/>
        <v>0</v>
      </c>
      <c r="N15439" s="152">
        <f t="shared" si="8990"/>
        <v>0</v>
      </c>
      <c r="O15439" s="60" t="s">
        <v>71</v>
      </c>
    </row>
    <row r="15440" spans="2:15" ht="20.25" customHeight="1">
      <c r="B15440" s="50" t="e">
        <f>IF((#REF!+#REF!+H15440)&lt;&gt;0,"a","b")</f>
        <v>#REF!</v>
      </c>
      <c r="C15440" s="54">
        <v>6</v>
      </c>
      <c r="D15440" s="54"/>
      <c r="F15440" s="89"/>
      <c r="G15440" s="97" t="s">
        <v>274</v>
      </c>
      <c r="H15440" s="556">
        <f t="shared" si="8972"/>
        <v>0</v>
      </c>
      <c r="I15440" s="557"/>
      <c r="J15440" s="557"/>
      <c r="K15440" s="557"/>
      <c r="L15440" s="557"/>
      <c r="M15440" s="557"/>
      <c r="N15440" s="155"/>
    </row>
    <row r="15441" spans="2:15" ht="20.25" customHeight="1">
      <c r="B15441" s="50" t="e">
        <f>IF((#REF!+#REF!+H15441)&lt;&gt;0,"a","b")</f>
        <v>#REF!</v>
      </c>
      <c r="C15441" s="54">
        <v>6</v>
      </c>
      <c r="D15441" s="54"/>
      <c r="F15441" s="89"/>
      <c r="G15441" s="97" t="s">
        <v>275</v>
      </c>
      <c r="H15441" s="556">
        <f t="shared" si="8972"/>
        <v>0</v>
      </c>
      <c r="I15441" s="557"/>
      <c r="J15441" s="557"/>
      <c r="K15441" s="557"/>
      <c r="L15441" s="557"/>
      <c r="M15441" s="557"/>
      <c r="N15441" s="155"/>
    </row>
    <row r="15442" spans="2:15" ht="20.25" customHeight="1">
      <c r="B15442" s="50" t="e">
        <f>IF((#REF!+#REF!+H15442)&lt;&gt;0,"a","b")</f>
        <v>#REF!</v>
      </c>
      <c r="C15442" s="54">
        <v>6</v>
      </c>
      <c r="D15442" s="54"/>
      <c r="F15442" s="89"/>
      <c r="G15442" s="97" t="s">
        <v>276</v>
      </c>
      <c r="H15442" s="556">
        <f t="shared" si="8972"/>
        <v>0</v>
      </c>
      <c r="I15442" s="557"/>
      <c r="J15442" s="557"/>
      <c r="K15442" s="557"/>
      <c r="L15442" s="557"/>
      <c r="M15442" s="557"/>
      <c r="N15442" s="155"/>
    </row>
    <row r="15443" spans="2:15" ht="20.25" customHeight="1">
      <c r="B15443" s="50" t="e">
        <f>IF((#REF!+#REF!+H15443)&lt;&gt;0,"a","b")</f>
        <v>#REF!</v>
      </c>
      <c r="C15443" s="54">
        <v>6</v>
      </c>
      <c r="D15443" s="54"/>
      <c r="F15443" s="89"/>
      <c r="G15443" s="97" t="s">
        <v>277</v>
      </c>
      <c r="H15443" s="556">
        <f t="shared" si="8972"/>
        <v>0</v>
      </c>
      <c r="I15443" s="557"/>
      <c r="J15443" s="557"/>
      <c r="K15443" s="557"/>
      <c r="L15443" s="557"/>
      <c r="M15443" s="557"/>
      <c r="N15443" s="155"/>
    </row>
    <row r="15444" spans="2:15" ht="20.25" customHeight="1">
      <c r="B15444" s="50" t="e">
        <f>IF((#REF!+#REF!+H15444)&lt;&gt;0,"a","b")</f>
        <v>#REF!</v>
      </c>
      <c r="C15444" s="54">
        <v>6</v>
      </c>
      <c r="D15444" s="54"/>
      <c r="F15444" s="89"/>
      <c r="G15444" s="97" t="s">
        <v>278</v>
      </c>
      <c r="H15444" s="556">
        <f t="shared" si="8972"/>
        <v>0</v>
      </c>
      <c r="I15444" s="557"/>
      <c r="J15444" s="557"/>
      <c r="K15444" s="557"/>
      <c r="L15444" s="557"/>
      <c r="M15444" s="557"/>
      <c r="N15444" s="155"/>
    </row>
    <row r="15445" spans="2:15" ht="20.25" customHeight="1">
      <c r="B15445" s="50" t="e">
        <f>IF((#REF!+#REF!+H15445)&lt;&gt;0,"a","b")</f>
        <v>#REF!</v>
      </c>
      <c r="C15445" s="54">
        <v>6</v>
      </c>
      <c r="D15445" s="54"/>
      <c r="F15445" s="89"/>
      <c r="G15445" s="97" t="s">
        <v>279</v>
      </c>
      <c r="H15445" s="552">
        <f t="shared" si="8972"/>
        <v>0</v>
      </c>
      <c r="I15445" s="557"/>
      <c r="J15445" s="557"/>
      <c r="K15445" s="557"/>
      <c r="L15445" s="557"/>
      <c r="M15445" s="557"/>
      <c r="N15445" s="155"/>
    </row>
    <row r="15446" spans="2:15" ht="20.25" customHeight="1">
      <c r="B15446" s="50" t="e">
        <f>IF((#REF!+#REF!+H15446)&lt;&gt;0,"a","b")</f>
        <v>#REF!</v>
      </c>
      <c r="C15446" s="54">
        <v>6</v>
      </c>
      <c r="D15446" s="54"/>
      <c r="F15446" s="89"/>
      <c r="G15446" s="97" t="s">
        <v>280</v>
      </c>
      <c r="H15446" s="552">
        <f t="shared" si="8972"/>
        <v>0</v>
      </c>
      <c r="I15446" s="557"/>
      <c r="J15446" s="557"/>
      <c r="K15446" s="557"/>
      <c r="L15446" s="557"/>
      <c r="M15446" s="557"/>
      <c r="N15446" s="155"/>
    </row>
    <row r="15447" spans="2:15" ht="20.25" customHeight="1">
      <c r="B15447" s="50" t="e">
        <f>IF((#REF!+#REF!+H15447)&lt;&gt;0,"a","b")</f>
        <v>#REF!</v>
      </c>
      <c r="C15447" s="54">
        <v>6</v>
      </c>
      <c r="D15447" s="54"/>
      <c r="F15447" s="89"/>
      <c r="G15447" s="97" t="s">
        <v>281</v>
      </c>
      <c r="H15447" s="552">
        <f t="shared" si="8972"/>
        <v>0</v>
      </c>
      <c r="I15447" s="557"/>
      <c r="J15447" s="557"/>
      <c r="K15447" s="557"/>
      <c r="L15447" s="557"/>
      <c r="M15447" s="557"/>
      <c r="N15447" s="155"/>
    </row>
    <row r="15448" spans="2:15" ht="20.25" customHeight="1">
      <c r="B15448" s="50" t="e">
        <f>IF((#REF!+#REF!+H15448)&lt;&gt;0,"a","b")</f>
        <v>#REF!</v>
      </c>
      <c r="C15448" s="54">
        <v>6</v>
      </c>
      <c r="D15448" s="54"/>
      <c r="F15448" s="89"/>
      <c r="G15448" s="97" t="s">
        <v>282</v>
      </c>
      <c r="H15448" s="552">
        <f t="shared" si="8972"/>
        <v>0</v>
      </c>
      <c r="I15448" s="557"/>
      <c r="J15448" s="557"/>
      <c r="K15448" s="557"/>
      <c r="L15448" s="557"/>
      <c r="M15448" s="557"/>
      <c r="N15448" s="155"/>
    </row>
    <row r="15449" spans="2:15" ht="20.25" customHeight="1">
      <c r="B15449" s="50" t="e">
        <f>IF((#REF!+#REF!+H15449)&lt;&gt;0,"a","b")</f>
        <v>#REF!</v>
      </c>
      <c r="C15449" s="54">
        <v>6</v>
      </c>
      <c r="D15449" s="54"/>
      <c r="F15449" s="89"/>
      <c r="G15449" s="97" t="s">
        <v>283</v>
      </c>
      <c r="H15449" s="552">
        <f t="shared" si="8972"/>
        <v>0</v>
      </c>
      <c r="I15449" s="557"/>
      <c r="J15449" s="557"/>
      <c r="K15449" s="557"/>
      <c r="L15449" s="557"/>
      <c r="M15449" s="557"/>
      <c r="N15449" s="155"/>
    </row>
    <row r="15450" spans="2:15" ht="30.75" customHeight="1">
      <c r="B15450" s="50" t="e">
        <f>IF((#REF!+#REF!+H15450)&lt;&gt;0,"a","b")</f>
        <v>#REF!</v>
      </c>
      <c r="C15450" s="54">
        <v>6</v>
      </c>
      <c r="D15450" s="54"/>
      <c r="F15450" s="89"/>
      <c r="G15450" s="97" t="s">
        <v>324</v>
      </c>
      <c r="H15450" s="552">
        <f t="shared" si="8972"/>
        <v>0</v>
      </c>
      <c r="I15450" s="557"/>
      <c r="J15450" s="557"/>
      <c r="K15450" s="557"/>
      <c r="L15450" s="557"/>
      <c r="M15450" s="557"/>
      <c r="N15450" s="155"/>
    </row>
    <row r="15451" spans="2:15" ht="20.25" customHeight="1">
      <c r="B15451" s="50" t="e">
        <f>IF((#REF!+#REF!+H15451)&lt;&gt;0,"a","b")</f>
        <v>#REF!</v>
      </c>
      <c r="C15451" s="54">
        <v>5</v>
      </c>
      <c r="D15451" s="54"/>
      <c r="F15451" s="89"/>
      <c r="G15451" s="95" t="s">
        <v>290</v>
      </c>
      <c r="H15451" s="566">
        <f t="shared" si="8972"/>
        <v>0</v>
      </c>
      <c r="I15451" s="560">
        <f t="shared" ref="I15451:K15451" si="8991">SUM(I15452:I15454)</f>
        <v>0</v>
      </c>
      <c r="J15451" s="560">
        <f t="shared" si="8991"/>
        <v>0</v>
      </c>
      <c r="K15451" s="560">
        <f t="shared" si="8991"/>
        <v>0</v>
      </c>
      <c r="L15451" s="560">
        <f t="shared" ref="L15451:N15451" si="8992">SUM(L15452:L15454)</f>
        <v>0</v>
      </c>
      <c r="M15451" s="560">
        <f t="shared" si="8992"/>
        <v>0</v>
      </c>
      <c r="N15451" s="152">
        <f t="shared" si="8992"/>
        <v>0</v>
      </c>
      <c r="O15451" s="60" t="s">
        <v>71</v>
      </c>
    </row>
    <row r="15452" spans="2:15" ht="20.25" customHeight="1">
      <c r="B15452" s="50" t="e">
        <f>IF((#REF!+#REF!+H15452)&lt;&gt;0,"a","b")</f>
        <v>#REF!</v>
      </c>
      <c r="C15452" s="54">
        <v>6</v>
      </c>
      <c r="D15452" s="54"/>
      <c r="F15452" s="89"/>
      <c r="G15452" s="97" t="s">
        <v>284</v>
      </c>
      <c r="H15452" s="556">
        <f t="shared" si="8972"/>
        <v>0</v>
      </c>
      <c r="I15452" s="557"/>
      <c r="J15452" s="557"/>
      <c r="K15452" s="557"/>
      <c r="L15452" s="557"/>
      <c r="M15452" s="557"/>
      <c r="N15452" s="155"/>
    </row>
    <row r="15453" spans="2:15" ht="20.25" customHeight="1">
      <c r="B15453" s="50" t="e">
        <f>IF((#REF!+#REF!+H15453)&lt;&gt;0,"a","b")</f>
        <v>#REF!</v>
      </c>
      <c r="C15453" s="54">
        <v>6</v>
      </c>
      <c r="D15453" s="54"/>
      <c r="F15453" s="89"/>
      <c r="G15453" s="97" t="s">
        <v>285</v>
      </c>
      <c r="H15453" s="556">
        <f t="shared" si="8972"/>
        <v>0</v>
      </c>
      <c r="I15453" s="557"/>
      <c r="J15453" s="557"/>
      <c r="K15453" s="557"/>
      <c r="L15453" s="557"/>
      <c r="M15453" s="557"/>
      <c r="N15453" s="155"/>
    </row>
    <row r="15454" spans="2:15" ht="30.75" customHeight="1">
      <c r="B15454" s="50" t="e">
        <f>IF((#REF!+#REF!+H15454)&lt;&gt;0,"a","b")</f>
        <v>#REF!</v>
      </c>
      <c r="C15454" s="54">
        <v>6</v>
      </c>
      <c r="D15454" s="54"/>
      <c r="F15454" s="89"/>
      <c r="G15454" s="97" t="s">
        <v>325</v>
      </c>
      <c r="H15454" s="556">
        <f t="shared" si="8972"/>
        <v>0</v>
      </c>
      <c r="I15454" s="557"/>
      <c r="J15454" s="557"/>
      <c r="K15454" s="557"/>
      <c r="L15454" s="557"/>
      <c r="M15454" s="557"/>
      <c r="N15454" s="155"/>
    </row>
    <row r="15455" spans="2:15" ht="30.75" customHeight="1">
      <c r="B15455" s="50" t="e">
        <f>IF((#REF!+#REF!+H15455)&lt;&gt;0,"a","b")</f>
        <v>#REF!</v>
      </c>
      <c r="C15455" s="54">
        <v>5</v>
      </c>
      <c r="D15455" s="54"/>
      <c r="F15455" s="89"/>
      <c r="G15455" s="95" t="s">
        <v>326</v>
      </c>
      <c r="H15455" s="556">
        <f t="shared" si="8972"/>
        <v>0</v>
      </c>
      <c r="I15455" s="554"/>
      <c r="J15455" s="554"/>
      <c r="K15455" s="554"/>
      <c r="L15455" s="554"/>
      <c r="M15455" s="554"/>
      <c r="N15455" s="154"/>
    </row>
    <row r="15456" spans="2:15" ht="34.5" customHeight="1">
      <c r="B15456" s="50" t="e">
        <f>IF((#REF!+#REF!+H15456)&lt;&gt;0,"a","b")</f>
        <v>#REF!</v>
      </c>
      <c r="C15456" s="54">
        <v>5</v>
      </c>
      <c r="D15456" s="54"/>
      <c r="F15456" s="89"/>
      <c r="G15456" s="128" t="s">
        <v>460</v>
      </c>
      <c r="H15456" s="556">
        <f t="shared" si="8972"/>
        <v>0</v>
      </c>
      <c r="I15456" s="554"/>
      <c r="J15456" s="554"/>
      <c r="K15456" s="554"/>
      <c r="L15456" s="554"/>
      <c r="M15456" s="554"/>
      <c r="N15456" s="154"/>
    </row>
    <row r="15457" spans="2:15" ht="34.5" customHeight="1">
      <c r="B15457" s="50" t="e">
        <f>IF((#REF!+#REF!+H15457)&lt;&gt;0,"a","b")</f>
        <v>#REF!</v>
      </c>
      <c r="C15457" s="54">
        <v>5</v>
      </c>
      <c r="D15457" s="54"/>
      <c r="F15457" s="89"/>
      <c r="G15457" s="95" t="s">
        <v>327</v>
      </c>
      <c r="H15457" s="556">
        <f t="shared" si="8972"/>
        <v>0</v>
      </c>
      <c r="I15457" s="554"/>
      <c r="J15457" s="554"/>
      <c r="K15457" s="554"/>
      <c r="L15457" s="554"/>
      <c r="M15457" s="554"/>
      <c r="N15457" s="154"/>
    </row>
    <row r="15458" spans="2:15" ht="50.25" customHeight="1">
      <c r="B15458" s="50" t="e">
        <f>IF((#REF!+#REF!+H15458)&lt;&gt;0,"a","b")</f>
        <v>#REF!</v>
      </c>
      <c r="C15458" s="54">
        <v>5</v>
      </c>
      <c r="D15458" s="54"/>
      <c r="F15458" s="89"/>
      <c r="G15458" s="95" t="s">
        <v>328</v>
      </c>
      <c r="H15458" s="552">
        <f t="shared" si="8972"/>
        <v>0</v>
      </c>
      <c r="I15458" s="554"/>
      <c r="J15458" s="554"/>
      <c r="K15458" s="554"/>
      <c r="L15458" s="554"/>
      <c r="M15458" s="554"/>
      <c r="N15458" s="154"/>
    </row>
    <row r="15459" spans="2:15" ht="20.25" customHeight="1">
      <c r="B15459" s="50" t="e">
        <f>IF((#REF!+#REF!+H15459)&lt;&gt;0,"a","b")</f>
        <v>#REF!</v>
      </c>
      <c r="C15459" s="54">
        <v>5</v>
      </c>
      <c r="D15459" s="54"/>
      <c r="F15459" s="89"/>
      <c r="G15459" s="95" t="s">
        <v>329</v>
      </c>
      <c r="H15459" s="552">
        <f t="shared" si="8972"/>
        <v>0</v>
      </c>
      <c r="I15459" s="554"/>
      <c r="J15459" s="554"/>
      <c r="K15459" s="554"/>
      <c r="L15459" s="554"/>
      <c r="M15459" s="554"/>
      <c r="N15459" s="154"/>
    </row>
    <row r="15460" spans="2:15" ht="20.25" customHeight="1">
      <c r="B15460" s="50" t="e">
        <f>IF((#REF!+#REF!+H15460)&lt;&gt;0,"a","b")</f>
        <v>#REF!</v>
      </c>
      <c r="C15460" s="54">
        <v>5</v>
      </c>
      <c r="D15460" s="54"/>
      <c r="F15460" s="89"/>
      <c r="G15460" s="95" t="s">
        <v>330</v>
      </c>
      <c r="H15460" s="558">
        <f t="shared" si="8972"/>
        <v>0</v>
      </c>
      <c r="I15460" s="554"/>
      <c r="J15460" s="554"/>
      <c r="K15460" s="554"/>
      <c r="L15460" s="554"/>
      <c r="M15460" s="554"/>
      <c r="N15460" s="154"/>
    </row>
    <row r="15461" spans="2:15" ht="20.25" customHeight="1">
      <c r="B15461" s="50" t="e">
        <f>IF((#REF!+#REF!+H15461)&lt;&gt;0,"a","b")</f>
        <v>#REF!</v>
      </c>
      <c r="C15461" s="54">
        <v>5</v>
      </c>
      <c r="D15461" s="54"/>
      <c r="F15461" s="89"/>
      <c r="G15461" s="95" t="s">
        <v>331</v>
      </c>
      <c r="H15461" s="559">
        <f t="shared" si="8972"/>
        <v>0</v>
      </c>
      <c r="I15461" s="560">
        <f t="shared" ref="I15461:K15461" si="8993">SUM(I15462:I15468)</f>
        <v>0</v>
      </c>
      <c r="J15461" s="560">
        <f t="shared" si="8993"/>
        <v>0</v>
      </c>
      <c r="K15461" s="560">
        <f t="shared" si="8993"/>
        <v>0</v>
      </c>
      <c r="L15461" s="560">
        <f t="shared" ref="L15461:N15461" si="8994">SUM(L15462:L15468)</f>
        <v>0</v>
      </c>
      <c r="M15461" s="560">
        <f t="shared" si="8994"/>
        <v>0</v>
      </c>
      <c r="N15461" s="152">
        <f t="shared" si="8994"/>
        <v>0</v>
      </c>
      <c r="O15461" s="60" t="s">
        <v>71</v>
      </c>
    </row>
    <row r="15462" spans="2:15" ht="23.25" customHeight="1">
      <c r="B15462" s="50" t="e">
        <f>IF((#REF!+#REF!+H15462)&lt;&gt;0,"a","b")</f>
        <v>#REF!</v>
      </c>
      <c r="C15462" s="54">
        <v>6</v>
      </c>
      <c r="D15462" s="54"/>
      <c r="F15462" s="89"/>
      <c r="G15462" s="97" t="s">
        <v>291</v>
      </c>
      <c r="H15462" s="558">
        <f t="shared" si="8972"/>
        <v>0</v>
      </c>
      <c r="I15462" s="557"/>
      <c r="J15462" s="557"/>
      <c r="K15462" s="557"/>
      <c r="L15462" s="557"/>
      <c r="M15462" s="557"/>
      <c r="N15462" s="155"/>
    </row>
    <row r="15463" spans="2:15" ht="20.25" customHeight="1">
      <c r="B15463" s="50" t="e">
        <f>IF((#REF!+#REF!+H15463)&lt;&gt;0,"a","b")</f>
        <v>#REF!</v>
      </c>
      <c r="C15463" s="54">
        <v>6</v>
      </c>
      <c r="D15463" s="54"/>
      <c r="F15463" s="89"/>
      <c r="G15463" s="97" t="s">
        <v>292</v>
      </c>
      <c r="H15463" s="558">
        <f t="shared" si="8972"/>
        <v>0</v>
      </c>
      <c r="I15463" s="557"/>
      <c r="J15463" s="557"/>
      <c r="K15463" s="557"/>
      <c r="L15463" s="557"/>
      <c r="M15463" s="557"/>
      <c r="N15463" s="155"/>
    </row>
    <row r="15464" spans="2:15" ht="23.25" customHeight="1">
      <c r="B15464" s="50" t="e">
        <f>IF((#REF!+#REF!+H15464)&lt;&gt;0,"a","b")</f>
        <v>#REF!</v>
      </c>
      <c r="C15464" s="54">
        <v>6</v>
      </c>
      <c r="D15464" s="54"/>
      <c r="F15464" s="89"/>
      <c r="G15464" s="97" t="s">
        <v>293</v>
      </c>
      <c r="H15464" s="552">
        <f t="shared" si="8972"/>
        <v>0</v>
      </c>
      <c r="I15464" s="557"/>
      <c r="J15464" s="557"/>
      <c r="K15464" s="557"/>
      <c r="L15464" s="557"/>
      <c r="M15464" s="557"/>
      <c r="N15464" s="155"/>
    </row>
    <row r="15465" spans="2:15" ht="31.5" customHeight="1">
      <c r="B15465" s="50" t="e">
        <f>IF((#REF!+#REF!+H15465)&lt;&gt;0,"a","b")</f>
        <v>#REF!</v>
      </c>
      <c r="C15465" s="54">
        <v>6</v>
      </c>
      <c r="D15465" s="54"/>
      <c r="F15465" s="89"/>
      <c r="G15465" s="97" t="s">
        <v>294</v>
      </c>
      <c r="H15465" s="552">
        <f t="shared" si="8972"/>
        <v>0</v>
      </c>
      <c r="I15465" s="557"/>
      <c r="J15465" s="557"/>
      <c r="K15465" s="557"/>
      <c r="L15465" s="557"/>
      <c r="M15465" s="557"/>
      <c r="N15465" s="155"/>
    </row>
    <row r="15466" spans="2:15" ht="33.75" customHeight="1">
      <c r="B15466" s="50" t="e">
        <f>IF((#REF!+#REF!+H15466)&lt;&gt;0,"a","b")</f>
        <v>#REF!</v>
      </c>
      <c r="C15466" s="54">
        <v>6</v>
      </c>
      <c r="D15466" s="54"/>
      <c r="F15466" s="89"/>
      <c r="G15466" s="97" t="s">
        <v>332</v>
      </c>
      <c r="H15466" s="552">
        <f t="shared" si="8972"/>
        <v>0</v>
      </c>
      <c r="I15466" s="557"/>
      <c r="J15466" s="557"/>
      <c r="K15466" s="557"/>
      <c r="L15466" s="557"/>
      <c r="M15466" s="557"/>
      <c r="N15466" s="155"/>
    </row>
    <row r="15467" spans="2:15" ht="34.5" customHeight="1">
      <c r="B15467" s="50" t="e">
        <f>IF((#REF!+#REF!+H15467)&lt;&gt;0,"a","b")</f>
        <v>#REF!</v>
      </c>
      <c r="C15467" s="54">
        <v>6</v>
      </c>
      <c r="D15467" s="54"/>
      <c r="F15467" s="89"/>
      <c r="G15467" s="97" t="s">
        <v>333</v>
      </c>
      <c r="H15467" s="552">
        <f t="shared" si="8972"/>
        <v>0</v>
      </c>
      <c r="I15467" s="557"/>
      <c r="J15467" s="557"/>
      <c r="K15467" s="557"/>
      <c r="L15467" s="557"/>
      <c r="M15467" s="557"/>
      <c r="N15467" s="155"/>
    </row>
    <row r="15468" spans="2:15" ht="33.75" customHeight="1">
      <c r="B15468" s="50" t="e">
        <f>IF((#REF!+#REF!+H15468)&lt;&gt;0,"a","b")</f>
        <v>#REF!</v>
      </c>
      <c r="C15468" s="54">
        <v>6</v>
      </c>
      <c r="D15468" s="54"/>
      <c r="F15468" s="89"/>
      <c r="G15468" s="97" t="s">
        <v>334</v>
      </c>
      <c r="H15468" s="552">
        <f t="shared" si="8972"/>
        <v>0</v>
      </c>
      <c r="I15468" s="557"/>
      <c r="J15468" s="557"/>
      <c r="K15468" s="557"/>
      <c r="L15468" s="557"/>
      <c r="M15468" s="557"/>
      <c r="N15468" s="155"/>
    </row>
    <row r="15469" spans="2:15" ht="34.5" customHeight="1">
      <c r="B15469" s="50" t="e">
        <f>IF((#REF!+#REF!+H15469)&lt;&gt;0,"a","b")</f>
        <v>#REF!</v>
      </c>
      <c r="C15469" s="54">
        <v>5</v>
      </c>
      <c r="D15469" s="54"/>
      <c r="F15469" s="89"/>
      <c r="G15469" s="95" t="s">
        <v>335</v>
      </c>
      <c r="H15469" s="552">
        <f t="shared" si="8972"/>
        <v>0</v>
      </c>
      <c r="I15469" s="554"/>
      <c r="J15469" s="554"/>
      <c r="K15469" s="554"/>
      <c r="L15469" s="554"/>
      <c r="M15469" s="554"/>
      <c r="N15469" s="156"/>
    </row>
    <row r="15470" spans="2:15" ht="24.75" customHeight="1">
      <c r="B15470" s="50" t="e">
        <f>IF((#REF!+#REF!+H15470)&lt;&gt;0,"a","b")</f>
        <v>#REF!</v>
      </c>
      <c r="C15470" s="54">
        <v>5</v>
      </c>
      <c r="D15470" s="54"/>
      <c r="F15470" s="89"/>
      <c r="G15470" s="95" t="s">
        <v>336</v>
      </c>
      <c r="H15470" s="558">
        <f t="shared" si="8972"/>
        <v>0</v>
      </c>
      <c r="I15470" s="554"/>
      <c r="J15470" s="554"/>
      <c r="K15470" s="554"/>
      <c r="L15470" s="554"/>
      <c r="M15470" s="554"/>
      <c r="N15470" s="156"/>
    </row>
    <row r="15471" spans="2:15" ht="27.75" customHeight="1">
      <c r="B15471" s="50" t="e">
        <f>IF((#REF!+#REF!+H15471)&lt;&gt;0,"a","b")</f>
        <v>#REF!</v>
      </c>
      <c r="C15471" s="54">
        <v>4</v>
      </c>
      <c r="D15471" s="54"/>
      <c r="F15471" s="89"/>
      <c r="G15471" s="93" t="s">
        <v>337</v>
      </c>
      <c r="H15471" s="552">
        <f t="shared" si="8972"/>
        <v>0</v>
      </c>
      <c r="I15471" s="555"/>
      <c r="J15471" s="555"/>
      <c r="K15471" s="555"/>
      <c r="L15471" s="555"/>
      <c r="M15471" s="555"/>
      <c r="N15471" s="153"/>
    </row>
    <row r="15472" spans="2:15" ht="23.25" customHeight="1">
      <c r="B15472" s="50" t="e">
        <f>IF((#REF!+#REF!+H15472)&lt;&gt;0,"a","b")</f>
        <v>#REF!</v>
      </c>
      <c r="C15472" s="54">
        <v>4</v>
      </c>
      <c r="D15472" s="54"/>
      <c r="F15472" s="89"/>
      <c r="G15472" s="93" t="s">
        <v>338</v>
      </c>
      <c r="H15472" s="552">
        <f t="shared" si="8972"/>
        <v>0</v>
      </c>
      <c r="I15472" s="555"/>
      <c r="J15472" s="555"/>
      <c r="K15472" s="555"/>
      <c r="L15472" s="555"/>
      <c r="M15472" s="555"/>
      <c r="N15472" s="153"/>
    </row>
    <row r="15473" spans="2:18" ht="24" customHeight="1">
      <c r="B15473" s="50" t="e">
        <f>IF((#REF!+#REF!+H15473)&lt;&gt;0,"a","b")</f>
        <v>#REF!</v>
      </c>
      <c r="C15473" s="54">
        <v>4</v>
      </c>
      <c r="D15473" s="54"/>
      <c r="F15473" s="89"/>
      <c r="G15473" s="93" t="s">
        <v>339</v>
      </c>
      <c r="H15473" s="552">
        <f t="shared" si="8972"/>
        <v>0</v>
      </c>
      <c r="I15473" s="555"/>
      <c r="J15473" s="555"/>
      <c r="K15473" s="555"/>
      <c r="L15473" s="555"/>
      <c r="M15473" s="555"/>
      <c r="N15473" s="153"/>
    </row>
    <row r="15474" spans="2:18" ht="34.5" customHeight="1">
      <c r="B15474" s="50" t="e">
        <f>IF((#REF!+#REF!+H15474)&lt;&gt;0,"a","b")</f>
        <v>#REF!</v>
      </c>
      <c r="C15474" s="54">
        <v>4</v>
      </c>
      <c r="D15474" s="54"/>
      <c r="F15474" s="89"/>
      <c r="G15474" s="93" t="s">
        <v>340</v>
      </c>
      <c r="H15474" s="552">
        <f t="shared" si="8972"/>
        <v>0</v>
      </c>
      <c r="I15474" s="555"/>
      <c r="J15474" s="555"/>
      <c r="K15474" s="555"/>
      <c r="L15474" s="555"/>
      <c r="M15474" s="555"/>
      <c r="N15474" s="153"/>
    </row>
    <row r="15475" spans="2:18" ht="33" customHeight="1">
      <c r="B15475" s="50" t="e">
        <f>IF((#REF!+#REF!+H15475)&lt;&gt;0,"a","b")</f>
        <v>#REF!</v>
      </c>
      <c r="C15475" s="54">
        <v>4</v>
      </c>
      <c r="D15475" s="54"/>
      <c r="F15475" s="89"/>
      <c r="G15475" s="93" t="s">
        <v>341</v>
      </c>
      <c r="H15475" s="563">
        <f t="shared" ref="H15475:H15538" si="8995">I15475+J15475</f>
        <v>0</v>
      </c>
      <c r="I15475" s="565">
        <f t="shared" ref="I15475:K15475" si="8996">SUM(I15476:I15481)</f>
        <v>0</v>
      </c>
      <c r="J15475" s="565">
        <f t="shared" si="8996"/>
        <v>0</v>
      </c>
      <c r="K15475" s="565">
        <f t="shared" si="8996"/>
        <v>0</v>
      </c>
      <c r="L15475" s="565">
        <f t="shared" ref="L15475:N15475" si="8997">SUM(L15476:L15481)</f>
        <v>0</v>
      </c>
      <c r="M15475" s="565">
        <f t="shared" si="8997"/>
        <v>0</v>
      </c>
      <c r="N15475" s="151">
        <f t="shared" si="8997"/>
        <v>0</v>
      </c>
      <c r="O15475" s="60" t="s">
        <v>71</v>
      </c>
    </row>
    <row r="15476" spans="2:18" ht="20.25" customHeight="1">
      <c r="B15476" s="50" t="e">
        <f>IF((#REF!+#REF!+H15476)&lt;&gt;0,"a","b")</f>
        <v>#REF!</v>
      </c>
      <c r="C15476" s="54">
        <v>5</v>
      </c>
      <c r="D15476" s="54"/>
      <c r="F15476" s="89"/>
      <c r="G15476" s="95" t="s">
        <v>342</v>
      </c>
      <c r="H15476" s="552">
        <f t="shared" si="8995"/>
        <v>0</v>
      </c>
      <c r="I15476" s="554"/>
      <c r="J15476" s="554"/>
      <c r="K15476" s="554"/>
      <c r="L15476" s="554"/>
      <c r="M15476" s="554"/>
      <c r="N15476" s="156"/>
      <c r="R15476" s="1">
        <f>82+55</f>
        <v>137</v>
      </c>
    </row>
    <row r="15477" spans="2:18" ht="20.25" customHeight="1">
      <c r="B15477" s="50" t="e">
        <f>IF((#REF!+#REF!+H15477)&lt;&gt;0,"a","b")</f>
        <v>#REF!</v>
      </c>
      <c r="C15477" s="54">
        <v>5</v>
      </c>
      <c r="D15477" s="54"/>
      <c r="F15477" s="89"/>
      <c r="G15477" s="95" t="s">
        <v>343</v>
      </c>
      <c r="H15477" s="552">
        <f t="shared" si="8995"/>
        <v>0</v>
      </c>
      <c r="I15477" s="554"/>
      <c r="J15477" s="554"/>
      <c r="K15477" s="554"/>
      <c r="L15477" s="554"/>
      <c r="M15477" s="554"/>
      <c r="N15477" s="156"/>
    </row>
    <row r="15478" spans="2:18" ht="35.25" customHeight="1">
      <c r="B15478" s="50" t="e">
        <f>IF((#REF!+#REF!+H15478)&lt;&gt;0,"a","b")</f>
        <v>#REF!</v>
      </c>
      <c r="C15478" s="54">
        <v>5</v>
      </c>
      <c r="D15478" s="54"/>
      <c r="F15478" s="89"/>
      <c r="G15478" s="95" t="s">
        <v>344</v>
      </c>
      <c r="H15478" s="552">
        <f t="shared" si="8995"/>
        <v>0</v>
      </c>
      <c r="I15478" s="554"/>
      <c r="J15478" s="554"/>
      <c r="K15478" s="554"/>
      <c r="L15478" s="554"/>
      <c r="M15478" s="554"/>
      <c r="N15478" s="156"/>
    </row>
    <row r="15479" spans="2:18" ht="20.25" customHeight="1">
      <c r="B15479" s="50" t="e">
        <f>IF((#REF!+#REF!+H15479)&lt;&gt;0,"a","b")</f>
        <v>#REF!</v>
      </c>
      <c r="C15479" s="54">
        <v>5</v>
      </c>
      <c r="D15479" s="54"/>
      <c r="F15479" s="89"/>
      <c r="G15479" s="95" t="s">
        <v>345</v>
      </c>
      <c r="H15479" s="552">
        <f t="shared" si="8995"/>
        <v>0</v>
      </c>
      <c r="I15479" s="554"/>
      <c r="J15479" s="554"/>
      <c r="K15479" s="554"/>
      <c r="L15479" s="554"/>
      <c r="M15479" s="554"/>
      <c r="N15479" s="156"/>
    </row>
    <row r="15480" spans="2:18" ht="30.75" customHeight="1">
      <c r="B15480" s="50" t="e">
        <f>IF((#REF!+#REF!+H15480)&lt;&gt;0,"a","b")</f>
        <v>#REF!</v>
      </c>
      <c r="C15480" s="54">
        <v>5</v>
      </c>
      <c r="D15480" s="54"/>
      <c r="F15480" s="89"/>
      <c r="G15480" s="95" t="s">
        <v>346</v>
      </c>
      <c r="H15480" s="552">
        <f t="shared" si="8995"/>
        <v>0</v>
      </c>
      <c r="I15480" s="554"/>
      <c r="J15480" s="554"/>
      <c r="K15480" s="554"/>
      <c r="L15480" s="554"/>
      <c r="M15480" s="554"/>
      <c r="N15480" s="156"/>
    </row>
    <row r="15481" spans="2:18" ht="30.75" customHeight="1">
      <c r="B15481" s="50" t="e">
        <f>IF((#REF!+#REF!+H15481)&lt;&gt;0,"a","b")</f>
        <v>#REF!</v>
      </c>
      <c r="C15481" s="54">
        <v>5</v>
      </c>
      <c r="D15481" s="54"/>
      <c r="F15481" s="89"/>
      <c r="G15481" s="95" t="s">
        <v>347</v>
      </c>
      <c r="H15481" s="552">
        <f t="shared" si="8995"/>
        <v>0</v>
      </c>
      <c r="I15481" s="554"/>
      <c r="J15481" s="554"/>
      <c r="K15481" s="554"/>
      <c r="L15481" s="554"/>
      <c r="M15481" s="554"/>
      <c r="N15481" s="156"/>
    </row>
    <row r="15482" spans="2:18" ht="20.25" customHeight="1">
      <c r="B15482" s="50" t="e">
        <f>IF((#REF!+#REF!+H15482)&lt;&gt;0,"a","b")</f>
        <v>#REF!</v>
      </c>
      <c r="C15482" s="54">
        <v>4</v>
      </c>
      <c r="D15482" s="54"/>
      <c r="F15482" s="89"/>
      <c r="G15482" s="93" t="s">
        <v>348</v>
      </c>
      <c r="H15482" s="552">
        <f t="shared" si="8995"/>
        <v>0</v>
      </c>
      <c r="I15482" s="555"/>
      <c r="J15482" s="555"/>
      <c r="K15482" s="555"/>
      <c r="L15482" s="555"/>
      <c r="M15482" s="555"/>
      <c r="N15482" s="153"/>
    </row>
    <row r="15483" spans="2:18" ht="20.25" customHeight="1">
      <c r="B15483" s="50" t="e">
        <f>IF((#REF!+#REF!+H15483)&lt;&gt;0,"a","b")</f>
        <v>#REF!</v>
      </c>
      <c r="C15483" s="54">
        <v>4</v>
      </c>
      <c r="D15483" s="54"/>
      <c r="F15483" s="374"/>
      <c r="G15483" s="93" t="s">
        <v>349</v>
      </c>
      <c r="H15483" s="363">
        <f t="shared" si="8995"/>
        <v>0</v>
      </c>
      <c r="I15483" s="382">
        <f t="shared" ref="I15483:K15483" si="8998">SUM(I15484:I15496)</f>
        <v>0</v>
      </c>
      <c r="J15483" s="382">
        <f t="shared" si="8998"/>
        <v>0</v>
      </c>
      <c r="K15483" s="382">
        <f t="shared" si="8998"/>
        <v>0</v>
      </c>
      <c r="L15483" s="382">
        <f t="shared" ref="L15483:N15483" si="8999">SUM(L15484:L15496)</f>
        <v>0</v>
      </c>
      <c r="M15483" s="382">
        <f t="shared" si="8999"/>
        <v>0</v>
      </c>
      <c r="N15483" s="151">
        <f t="shared" si="8999"/>
        <v>0</v>
      </c>
      <c r="O15483" s="60" t="s">
        <v>71</v>
      </c>
    </row>
    <row r="15484" spans="2:18" ht="20.25" customHeight="1">
      <c r="B15484" s="50" t="e">
        <f>IF((#REF!+#REF!+H15484)&lt;&gt;0,"a","b")</f>
        <v>#REF!</v>
      </c>
      <c r="C15484" s="54">
        <v>5</v>
      </c>
      <c r="D15484" s="54"/>
      <c r="F15484" s="89"/>
      <c r="G15484" s="95" t="s">
        <v>350</v>
      </c>
      <c r="H15484" s="561">
        <f t="shared" si="8995"/>
        <v>0</v>
      </c>
      <c r="I15484" s="554"/>
      <c r="J15484" s="554"/>
      <c r="K15484" s="554"/>
      <c r="L15484" s="554"/>
      <c r="M15484" s="554"/>
      <c r="N15484" s="156"/>
    </row>
    <row r="15485" spans="2:18" ht="30" customHeight="1">
      <c r="B15485" s="50" t="e">
        <f>IF((#REF!+#REF!+H15485)&lt;&gt;0,"a","b")</f>
        <v>#REF!</v>
      </c>
      <c r="C15485" s="54">
        <v>5</v>
      </c>
      <c r="D15485" s="54"/>
      <c r="F15485" s="89"/>
      <c r="G15485" s="95" t="s">
        <v>351</v>
      </c>
      <c r="H15485" s="552">
        <f t="shared" si="8995"/>
        <v>0</v>
      </c>
      <c r="I15485" s="554"/>
      <c r="J15485" s="554"/>
      <c r="K15485" s="554"/>
      <c r="L15485" s="554"/>
      <c r="M15485" s="554"/>
      <c r="N15485" s="156"/>
    </row>
    <row r="15486" spans="2:18" ht="22.5" customHeight="1">
      <c r="B15486" s="50" t="e">
        <f>IF((#REF!+#REF!+H15486)&lt;&gt;0,"a","b")</f>
        <v>#REF!</v>
      </c>
      <c r="C15486" s="54">
        <v>5</v>
      </c>
      <c r="D15486" s="54"/>
      <c r="F15486" s="89"/>
      <c r="G15486" s="95" t="s">
        <v>352</v>
      </c>
      <c r="H15486" s="552">
        <f t="shared" si="8995"/>
        <v>0</v>
      </c>
      <c r="I15486" s="554"/>
      <c r="J15486" s="554"/>
      <c r="K15486" s="554"/>
      <c r="L15486" s="554"/>
      <c r="M15486" s="554"/>
      <c r="N15486" s="156"/>
    </row>
    <row r="15487" spans="2:18" ht="33.75" customHeight="1">
      <c r="B15487" s="50" t="e">
        <f>IF((#REF!+#REF!+H15487)&lt;&gt;0,"a","b")</f>
        <v>#REF!</v>
      </c>
      <c r="C15487" s="54">
        <v>5</v>
      </c>
      <c r="D15487" s="54"/>
      <c r="F15487" s="89"/>
      <c r="G15487" s="95" t="s">
        <v>353</v>
      </c>
      <c r="H15487" s="552">
        <f t="shared" si="8995"/>
        <v>0</v>
      </c>
      <c r="I15487" s="554"/>
      <c r="J15487" s="554"/>
      <c r="K15487" s="554"/>
      <c r="L15487" s="554"/>
      <c r="M15487" s="554"/>
      <c r="N15487" s="156"/>
    </row>
    <row r="15488" spans="2:18" ht="24.75" customHeight="1">
      <c r="B15488" s="50" t="e">
        <f>IF((#REF!+#REF!+H15488)&lt;&gt;0,"a","b")</f>
        <v>#REF!</v>
      </c>
      <c r="C15488" s="54">
        <v>5</v>
      </c>
      <c r="D15488" s="54"/>
      <c r="F15488" s="89"/>
      <c r="G15488" s="95" t="s">
        <v>354</v>
      </c>
      <c r="H15488" s="552">
        <f t="shared" si="8995"/>
        <v>0</v>
      </c>
      <c r="I15488" s="554"/>
      <c r="J15488" s="554"/>
      <c r="K15488" s="554"/>
      <c r="L15488" s="554"/>
      <c r="M15488" s="554"/>
      <c r="N15488" s="156"/>
    </row>
    <row r="15489" spans="2:15" ht="35.25" customHeight="1">
      <c r="B15489" s="50" t="e">
        <f>IF((#REF!+#REF!+H15489)&lt;&gt;0,"a","b")</f>
        <v>#REF!</v>
      </c>
      <c r="C15489" s="54">
        <v>5</v>
      </c>
      <c r="D15489" s="54"/>
      <c r="F15489" s="89"/>
      <c r="G15489" s="95" t="s">
        <v>355</v>
      </c>
      <c r="H15489" s="558">
        <f t="shared" si="8995"/>
        <v>0</v>
      </c>
      <c r="I15489" s="554"/>
      <c r="J15489" s="554"/>
      <c r="K15489" s="554"/>
      <c r="L15489" s="554"/>
      <c r="M15489" s="554"/>
      <c r="N15489" s="156"/>
    </row>
    <row r="15490" spans="2:15" ht="33.75" customHeight="1">
      <c r="B15490" s="50" t="e">
        <f>IF((#REF!+#REF!+H15490)&lt;&gt;0,"a","b")</f>
        <v>#REF!</v>
      </c>
      <c r="C15490" s="54">
        <v>5</v>
      </c>
      <c r="D15490" s="54"/>
      <c r="F15490" s="89"/>
      <c r="G15490" s="95" t="s">
        <v>356</v>
      </c>
      <c r="H15490" s="558">
        <f t="shared" si="8995"/>
        <v>0</v>
      </c>
      <c r="I15490" s="554"/>
      <c r="J15490" s="554"/>
      <c r="K15490" s="554"/>
      <c r="L15490" s="554"/>
      <c r="M15490" s="554"/>
      <c r="N15490" s="156"/>
    </row>
    <row r="15491" spans="2:15" ht="20.25" customHeight="1">
      <c r="B15491" s="50" t="e">
        <f>IF((#REF!+#REF!+H15491)&lt;&gt;0,"a","b")</f>
        <v>#REF!</v>
      </c>
      <c r="C15491" s="54">
        <v>5</v>
      </c>
      <c r="D15491" s="54"/>
      <c r="F15491" s="89"/>
      <c r="G15491" s="95" t="s">
        <v>357</v>
      </c>
      <c r="H15491" s="561">
        <f t="shared" si="8995"/>
        <v>0</v>
      </c>
      <c r="I15491" s="554"/>
      <c r="J15491" s="554"/>
      <c r="K15491" s="554"/>
      <c r="L15491" s="554"/>
      <c r="M15491" s="554"/>
      <c r="N15491" s="156"/>
    </row>
    <row r="15492" spans="2:15" ht="20.25" customHeight="1">
      <c r="B15492" s="50" t="e">
        <f>IF((#REF!+#REF!+H15492)&lt;&gt;0,"a","b")</f>
        <v>#REF!</v>
      </c>
      <c r="C15492" s="54">
        <v>5</v>
      </c>
      <c r="D15492" s="54"/>
      <c r="F15492" s="89"/>
      <c r="G15492" s="95" t="s">
        <v>358</v>
      </c>
      <c r="H15492" s="552">
        <f t="shared" si="8995"/>
        <v>0</v>
      </c>
      <c r="I15492" s="554"/>
      <c r="J15492" s="554"/>
      <c r="K15492" s="554"/>
      <c r="L15492" s="554"/>
      <c r="M15492" s="554"/>
      <c r="N15492" s="156"/>
    </row>
    <row r="15493" spans="2:15" ht="20.25" customHeight="1">
      <c r="B15493" s="50" t="e">
        <f>IF((#REF!+#REF!+H15493)&lt;&gt;0,"a","b")</f>
        <v>#REF!</v>
      </c>
      <c r="C15493" s="54">
        <v>5</v>
      </c>
      <c r="D15493" s="54"/>
      <c r="F15493" s="89"/>
      <c r="G15493" s="95" t="s">
        <v>359</v>
      </c>
      <c r="H15493" s="552">
        <f t="shared" si="8995"/>
        <v>0</v>
      </c>
      <c r="I15493" s="554"/>
      <c r="J15493" s="554"/>
      <c r="K15493" s="554"/>
      <c r="L15493" s="554"/>
      <c r="M15493" s="554"/>
      <c r="N15493" s="156"/>
    </row>
    <row r="15494" spans="2:15" ht="20.25" customHeight="1">
      <c r="B15494" s="50" t="e">
        <f>IF((#REF!+#REF!+H15494)&lt;&gt;0,"a","b")</f>
        <v>#REF!</v>
      </c>
      <c r="C15494" s="54">
        <v>5</v>
      </c>
      <c r="D15494" s="54"/>
      <c r="F15494" s="89"/>
      <c r="G15494" s="95" t="s">
        <v>360</v>
      </c>
      <c r="H15494" s="552">
        <f t="shared" si="8995"/>
        <v>0</v>
      </c>
      <c r="I15494" s="554"/>
      <c r="J15494" s="554"/>
      <c r="K15494" s="554"/>
      <c r="L15494" s="554"/>
      <c r="M15494" s="554"/>
      <c r="N15494" s="156"/>
    </row>
    <row r="15495" spans="2:15" ht="34.5" customHeight="1">
      <c r="B15495" s="50" t="e">
        <f>IF((#REF!+#REF!+H15495)&lt;&gt;0,"a","b")</f>
        <v>#REF!</v>
      </c>
      <c r="C15495" s="54">
        <v>5</v>
      </c>
      <c r="D15495" s="54"/>
      <c r="F15495" s="374"/>
      <c r="G15495" s="95" t="s">
        <v>361</v>
      </c>
      <c r="H15495" s="366">
        <f t="shared" si="8995"/>
        <v>0</v>
      </c>
      <c r="I15495" s="386"/>
      <c r="J15495" s="386"/>
      <c r="K15495" s="386"/>
      <c r="L15495" s="386"/>
      <c r="M15495" s="386"/>
      <c r="N15495" s="156"/>
    </row>
    <row r="15496" spans="2:15" ht="30.75" customHeight="1">
      <c r="B15496" s="50" t="e">
        <f>IF((#REF!+#REF!+H15496)&lt;&gt;0,"a","b")</f>
        <v>#REF!</v>
      </c>
      <c r="C15496" s="54">
        <v>5</v>
      </c>
      <c r="D15496" s="54"/>
      <c r="F15496" s="89"/>
      <c r="G15496" s="95" t="s">
        <v>362</v>
      </c>
      <c r="H15496" s="552">
        <f t="shared" si="8995"/>
        <v>0</v>
      </c>
      <c r="I15496" s="554"/>
      <c r="J15496" s="554"/>
      <c r="K15496" s="554"/>
      <c r="L15496" s="554"/>
      <c r="M15496" s="554"/>
      <c r="N15496" s="156"/>
    </row>
    <row r="15497" spans="2:15" ht="20.25" customHeight="1">
      <c r="B15497" s="50" t="e">
        <f>IF((#REF!+#REF!+H15497)&lt;&gt;0,"a","b")</f>
        <v>#REF!</v>
      </c>
      <c r="C15497" s="54">
        <v>3</v>
      </c>
      <c r="D15497" s="54"/>
      <c r="F15497" s="89"/>
      <c r="G15497" s="90" t="s">
        <v>302</v>
      </c>
      <c r="H15497" s="552">
        <f t="shared" si="8995"/>
        <v>0</v>
      </c>
      <c r="I15497" s="562"/>
      <c r="J15497" s="562"/>
      <c r="K15497" s="562"/>
      <c r="L15497" s="562"/>
      <c r="M15497" s="562"/>
      <c r="N15497" s="161"/>
    </row>
    <row r="15498" spans="2:15" ht="20.25" customHeight="1">
      <c r="B15498" s="50" t="e">
        <f>IF((#REF!+#REF!+H15498)&lt;&gt;0,"a","b")</f>
        <v>#REF!</v>
      </c>
      <c r="C15498" s="54">
        <v>3</v>
      </c>
      <c r="D15498" s="54"/>
      <c r="F15498" s="89"/>
      <c r="G15498" s="90" t="s">
        <v>301</v>
      </c>
      <c r="H15498" s="563">
        <f t="shared" si="8995"/>
        <v>0</v>
      </c>
      <c r="I15498" s="564">
        <f t="shared" ref="I15498:K15498" si="9000">I15499+I15504+I15505</f>
        <v>0</v>
      </c>
      <c r="J15498" s="564">
        <f t="shared" si="9000"/>
        <v>0</v>
      </c>
      <c r="K15498" s="564">
        <f t="shared" si="9000"/>
        <v>0</v>
      </c>
      <c r="L15498" s="564">
        <f t="shared" ref="L15498:N15498" si="9001">L15499+L15504+L15505</f>
        <v>0</v>
      </c>
      <c r="M15498" s="564">
        <f t="shared" si="9001"/>
        <v>0</v>
      </c>
      <c r="N15498" s="150">
        <f t="shared" si="9001"/>
        <v>0</v>
      </c>
      <c r="O15498" s="60" t="s">
        <v>71</v>
      </c>
    </row>
    <row r="15499" spans="2:15" ht="20.25" customHeight="1">
      <c r="B15499" s="50" t="e">
        <f>IF((#REF!+#REF!+H15499)&lt;&gt;0,"a","b")</f>
        <v>#REF!</v>
      </c>
      <c r="C15499" s="54">
        <v>4</v>
      </c>
      <c r="D15499" s="54"/>
      <c r="F15499" s="89"/>
      <c r="G15499" s="93" t="s">
        <v>363</v>
      </c>
      <c r="H15499" s="563">
        <f t="shared" si="8995"/>
        <v>0</v>
      </c>
      <c r="I15499" s="565">
        <f t="shared" ref="I15499:K15499" si="9002">SUM(I15500:I15503)</f>
        <v>0</v>
      </c>
      <c r="J15499" s="565">
        <f t="shared" si="9002"/>
        <v>0</v>
      </c>
      <c r="K15499" s="565">
        <f t="shared" si="9002"/>
        <v>0</v>
      </c>
      <c r="L15499" s="565">
        <f t="shared" ref="L15499:N15499" si="9003">SUM(L15500:L15503)</f>
        <v>0</v>
      </c>
      <c r="M15499" s="565">
        <f t="shared" si="9003"/>
        <v>0</v>
      </c>
      <c r="N15499" s="151">
        <f t="shared" si="9003"/>
        <v>0</v>
      </c>
      <c r="O15499" s="60" t="s">
        <v>71</v>
      </c>
    </row>
    <row r="15500" spans="2:15" ht="20.25" customHeight="1">
      <c r="B15500" s="50" t="e">
        <f>IF((#REF!+#REF!+H15500)&lt;&gt;0,"a","b")</f>
        <v>#REF!</v>
      </c>
      <c r="C15500" s="54">
        <v>5</v>
      </c>
      <c r="D15500" s="54"/>
      <c r="F15500" s="89"/>
      <c r="G15500" s="95" t="s">
        <v>364</v>
      </c>
      <c r="H15500" s="552">
        <f t="shared" si="8995"/>
        <v>0</v>
      </c>
      <c r="I15500" s="554"/>
      <c r="J15500" s="554"/>
      <c r="K15500" s="554"/>
      <c r="L15500" s="554"/>
      <c r="M15500" s="554"/>
      <c r="N15500" s="154"/>
    </row>
    <row r="15501" spans="2:15" ht="20.25" customHeight="1">
      <c r="B15501" s="50" t="e">
        <f>IF((#REF!+#REF!+H15501)&lt;&gt;0,"a","b")</f>
        <v>#REF!</v>
      </c>
      <c r="C15501" s="54">
        <v>5</v>
      </c>
      <c r="D15501" s="54"/>
      <c r="F15501" s="89"/>
      <c r="G15501" s="95" t="s">
        <v>365</v>
      </c>
      <c r="H15501" s="552">
        <f t="shared" si="8995"/>
        <v>0</v>
      </c>
      <c r="I15501" s="554"/>
      <c r="J15501" s="554"/>
      <c r="K15501" s="554"/>
      <c r="L15501" s="554"/>
      <c r="M15501" s="554"/>
      <c r="N15501" s="154"/>
    </row>
    <row r="15502" spans="2:15" ht="20.25" customHeight="1">
      <c r="B15502" s="50" t="e">
        <f>IF((#REF!+#REF!+H15502)&lt;&gt;0,"a","b")</f>
        <v>#REF!</v>
      </c>
      <c r="C15502" s="54">
        <v>5</v>
      </c>
      <c r="D15502" s="54"/>
      <c r="F15502" s="89"/>
      <c r="G15502" s="95" t="s">
        <v>366</v>
      </c>
      <c r="H15502" s="552">
        <f t="shared" si="8995"/>
        <v>0</v>
      </c>
      <c r="I15502" s="554"/>
      <c r="J15502" s="554"/>
      <c r="K15502" s="554"/>
      <c r="L15502" s="554"/>
      <c r="M15502" s="554"/>
      <c r="N15502" s="154"/>
    </row>
    <row r="15503" spans="2:15" ht="20.25" customHeight="1">
      <c r="B15503" s="50" t="e">
        <f>IF((#REF!+#REF!+H15503)&lt;&gt;0,"a","b")</f>
        <v>#REF!</v>
      </c>
      <c r="C15503" s="54">
        <v>5</v>
      </c>
      <c r="D15503" s="54"/>
      <c r="F15503" s="89"/>
      <c r="G15503" s="95" t="s">
        <v>367</v>
      </c>
      <c r="H15503" s="552">
        <f t="shared" si="8995"/>
        <v>0</v>
      </c>
      <c r="I15503" s="554"/>
      <c r="J15503" s="554"/>
      <c r="K15503" s="554"/>
      <c r="L15503" s="554"/>
      <c r="M15503" s="554"/>
      <c r="N15503" s="154"/>
    </row>
    <row r="15504" spans="2:15" ht="20.25" customHeight="1">
      <c r="B15504" s="50" t="e">
        <f>IF((#REF!+#REF!+H15504)&lt;&gt;0,"a","b")</f>
        <v>#REF!</v>
      </c>
      <c r="C15504" s="54">
        <v>4</v>
      </c>
      <c r="D15504" s="54"/>
      <c r="F15504" s="89"/>
      <c r="G15504" s="93" t="s">
        <v>368</v>
      </c>
      <c r="H15504" s="558">
        <f t="shared" si="8995"/>
        <v>0</v>
      </c>
      <c r="I15504" s="555"/>
      <c r="J15504" s="555"/>
      <c r="K15504" s="555"/>
      <c r="L15504" s="555"/>
      <c r="M15504" s="555"/>
      <c r="N15504" s="153"/>
    </row>
    <row r="15505" spans="2:15" ht="36" customHeight="1">
      <c r="B15505" s="50" t="e">
        <f>IF((#REF!+#REF!+H15505)&lt;&gt;0,"a","b")</f>
        <v>#REF!</v>
      </c>
      <c r="C15505" s="54">
        <v>4</v>
      </c>
      <c r="D15505" s="54"/>
      <c r="F15505" s="89"/>
      <c r="G15505" s="93" t="s">
        <v>369</v>
      </c>
      <c r="H15505" s="556">
        <f t="shared" si="8995"/>
        <v>0</v>
      </c>
      <c r="I15505" s="555"/>
      <c r="J15505" s="555"/>
      <c r="K15505" s="555"/>
      <c r="L15505" s="555"/>
      <c r="M15505" s="555"/>
      <c r="N15505" s="153"/>
    </row>
    <row r="15506" spans="2:15" ht="20.25" customHeight="1">
      <c r="B15506" s="50" t="e">
        <f>IF((#REF!+#REF!+H15506)&lt;&gt;0,"a","b")</f>
        <v>#REF!</v>
      </c>
      <c r="C15506" s="54">
        <v>3</v>
      </c>
      <c r="D15506" s="54"/>
      <c r="F15506" s="89"/>
      <c r="G15506" s="90" t="s">
        <v>295</v>
      </c>
      <c r="H15506" s="364">
        <f t="shared" si="8995"/>
        <v>0</v>
      </c>
      <c r="I15506" s="562"/>
      <c r="J15506" s="562"/>
      <c r="K15506" s="562"/>
      <c r="L15506" s="562"/>
      <c r="M15506" s="562"/>
      <c r="N15506" s="161"/>
    </row>
    <row r="15507" spans="2:15" ht="20.25" customHeight="1">
      <c r="B15507" s="50" t="e">
        <f>IF((#REF!+#REF!+H15507)&lt;&gt;0,"a","b")</f>
        <v>#REF!</v>
      </c>
      <c r="C15507" s="54">
        <v>3</v>
      </c>
      <c r="D15507" s="54"/>
      <c r="F15507" s="89"/>
      <c r="G15507" s="90" t="s">
        <v>296</v>
      </c>
      <c r="H15507" s="566">
        <f t="shared" si="8995"/>
        <v>0</v>
      </c>
      <c r="I15507" s="564">
        <f t="shared" ref="I15507:K15507" si="9004">I15508+I15511+I15514</f>
        <v>0</v>
      </c>
      <c r="J15507" s="564">
        <f t="shared" si="9004"/>
        <v>0</v>
      </c>
      <c r="K15507" s="564">
        <f t="shared" si="9004"/>
        <v>0</v>
      </c>
      <c r="L15507" s="564">
        <f t="shared" ref="L15507:N15507" si="9005">L15508+L15511+L15514</f>
        <v>0</v>
      </c>
      <c r="M15507" s="564">
        <f t="shared" si="9005"/>
        <v>0</v>
      </c>
      <c r="N15507" s="150">
        <f t="shared" si="9005"/>
        <v>0</v>
      </c>
      <c r="O15507" s="60" t="s">
        <v>71</v>
      </c>
    </row>
    <row r="15508" spans="2:15" ht="20.25" customHeight="1">
      <c r="B15508" s="50" t="e">
        <f>IF((#REF!+#REF!+H15508)&lt;&gt;0,"a","b")</f>
        <v>#REF!</v>
      </c>
      <c r="C15508" s="54">
        <v>4</v>
      </c>
      <c r="D15508" s="54"/>
      <c r="F15508" s="89"/>
      <c r="G15508" s="93" t="s">
        <v>370</v>
      </c>
      <c r="H15508" s="566">
        <f t="shared" si="8995"/>
        <v>0</v>
      </c>
      <c r="I15508" s="565">
        <f t="shared" ref="I15508:K15508" si="9006">SUM(I15509:I15510)</f>
        <v>0</v>
      </c>
      <c r="J15508" s="565">
        <f t="shared" si="9006"/>
        <v>0</v>
      </c>
      <c r="K15508" s="565">
        <f t="shared" si="9006"/>
        <v>0</v>
      </c>
      <c r="L15508" s="565">
        <f t="shared" ref="L15508:N15508" si="9007">SUM(L15509:L15510)</f>
        <v>0</v>
      </c>
      <c r="M15508" s="565">
        <f t="shared" si="9007"/>
        <v>0</v>
      </c>
      <c r="N15508" s="151">
        <f t="shared" si="9007"/>
        <v>0</v>
      </c>
      <c r="O15508" s="60" t="s">
        <v>71</v>
      </c>
    </row>
    <row r="15509" spans="2:15" ht="20.25" customHeight="1">
      <c r="B15509" s="50" t="e">
        <f>IF((#REF!+#REF!+H15509)&lt;&gt;0,"a","b")</f>
        <v>#REF!</v>
      </c>
      <c r="C15509" s="54">
        <v>5</v>
      </c>
      <c r="D15509" s="54"/>
      <c r="F15509" s="89"/>
      <c r="G15509" s="95" t="s">
        <v>371</v>
      </c>
      <c r="H15509" s="556">
        <f t="shared" si="8995"/>
        <v>0</v>
      </c>
      <c r="I15509" s="554"/>
      <c r="J15509" s="554"/>
      <c r="K15509" s="554"/>
      <c r="L15509" s="554"/>
      <c r="M15509" s="554"/>
      <c r="N15509" s="154"/>
    </row>
    <row r="15510" spans="2:15" ht="20.25" customHeight="1">
      <c r="B15510" s="50" t="e">
        <f>IF((#REF!+#REF!+H15510)&lt;&gt;0,"a","b")</f>
        <v>#REF!</v>
      </c>
      <c r="C15510" s="54">
        <v>5</v>
      </c>
      <c r="D15510" s="54"/>
      <c r="F15510" s="89"/>
      <c r="G15510" s="95" t="s">
        <v>297</v>
      </c>
      <c r="H15510" s="556">
        <f t="shared" si="8995"/>
        <v>0</v>
      </c>
      <c r="I15510" s="554"/>
      <c r="J15510" s="554"/>
      <c r="K15510" s="554"/>
      <c r="L15510" s="554"/>
      <c r="M15510" s="554"/>
      <c r="N15510" s="154"/>
    </row>
    <row r="15511" spans="2:15" ht="20.25" customHeight="1">
      <c r="B15511" s="50" t="e">
        <f>IF((#REF!+#REF!+H15511)&lt;&gt;0,"a","b")</f>
        <v>#REF!</v>
      </c>
      <c r="C15511" s="54">
        <v>4</v>
      </c>
      <c r="D15511" s="54"/>
      <c r="F15511" s="89"/>
      <c r="G15511" s="93" t="s">
        <v>372</v>
      </c>
      <c r="H15511" s="566">
        <f t="shared" si="8995"/>
        <v>0</v>
      </c>
      <c r="I15511" s="565">
        <f t="shared" ref="I15511:K15511" si="9008">SUM(I15512:I15513)</f>
        <v>0</v>
      </c>
      <c r="J15511" s="565">
        <f t="shared" si="9008"/>
        <v>0</v>
      </c>
      <c r="K15511" s="565">
        <f t="shared" si="9008"/>
        <v>0</v>
      </c>
      <c r="L15511" s="565">
        <f t="shared" ref="L15511:N15511" si="9009">SUM(L15512:L15513)</f>
        <v>0</v>
      </c>
      <c r="M15511" s="565">
        <f t="shared" si="9009"/>
        <v>0</v>
      </c>
      <c r="N15511" s="151">
        <f t="shared" si="9009"/>
        <v>0</v>
      </c>
      <c r="O15511" s="60" t="s">
        <v>71</v>
      </c>
    </row>
    <row r="15512" spans="2:15" ht="20.25" customHeight="1">
      <c r="B15512" s="50" t="e">
        <f>IF((#REF!+#REF!+H15512)&lt;&gt;0,"a","b")</f>
        <v>#REF!</v>
      </c>
      <c r="C15512" s="54">
        <v>5</v>
      </c>
      <c r="D15512" s="54"/>
      <c r="F15512" s="89"/>
      <c r="G15512" s="95" t="s">
        <v>371</v>
      </c>
      <c r="H15512" s="556">
        <f t="shared" si="8995"/>
        <v>0</v>
      </c>
      <c r="I15512" s="554"/>
      <c r="J15512" s="554"/>
      <c r="K15512" s="554"/>
      <c r="L15512" s="554"/>
      <c r="M15512" s="554"/>
      <c r="N15512" s="154"/>
    </row>
    <row r="15513" spans="2:15" ht="20.25" customHeight="1">
      <c r="B15513" s="50" t="e">
        <f>IF((#REF!+#REF!+H15513)&lt;&gt;0,"a","b")</f>
        <v>#REF!</v>
      </c>
      <c r="C15513" s="54">
        <v>5</v>
      </c>
      <c r="D15513" s="54"/>
      <c r="F15513" s="89"/>
      <c r="G15513" s="95" t="s">
        <v>297</v>
      </c>
      <c r="H15513" s="556">
        <f t="shared" si="8995"/>
        <v>0</v>
      </c>
      <c r="I15513" s="554"/>
      <c r="J15513" s="554"/>
      <c r="K15513" s="554"/>
      <c r="L15513" s="554"/>
      <c r="M15513" s="554"/>
      <c r="N15513" s="154"/>
    </row>
    <row r="15514" spans="2:15" ht="20.25" customHeight="1">
      <c r="B15514" s="50" t="e">
        <f>IF((#REF!+#REF!+H15514)&lt;&gt;0,"a","b")</f>
        <v>#REF!</v>
      </c>
      <c r="C15514" s="54">
        <v>4</v>
      </c>
      <c r="D15514" s="54"/>
      <c r="F15514" s="89"/>
      <c r="G15514" s="93" t="s">
        <v>373</v>
      </c>
      <c r="H15514" s="566">
        <f t="shared" si="8995"/>
        <v>0</v>
      </c>
      <c r="I15514" s="565">
        <f t="shared" ref="I15514:K15514" si="9010">SUM(I15515:I15516)</f>
        <v>0</v>
      </c>
      <c r="J15514" s="565">
        <f t="shared" si="9010"/>
        <v>0</v>
      </c>
      <c r="K15514" s="565">
        <f t="shared" si="9010"/>
        <v>0</v>
      </c>
      <c r="L15514" s="565">
        <f t="shared" ref="L15514:N15514" si="9011">SUM(L15515:L15516)</f>
        <v>0</v>
      </c>
      <c r="M15514" s="565">
        <f t="shared" si="9011"/>
        <v>0</v>
      </c>
      <c r="N15514" s="151">
        <f t="shared" si="9011"/>
        <v>0</v>
      </c>
      <c r="O15514" s="60" t="s">
        <v>71</v>
      </c>
    </row>
    <row r="15515" spans="2:15" ht="20.25" customHeight="1">
      <c r="B15515" s="50" t="e">
        <f>IF((#REF!+#REF!+H15515)&lt;&gt;0,"a","b")</f>
        <v>#REF!</v>
      </c>
      <c r="C15515" s="54">
        <v>5</v>
      </c>
      <c r="D15515" s="54"/>
      <c r="F15515" s="89"/>
      <c r="G15515" s="95" t="s">
        <v>371</v>
      </c>
      <c r="H15515" s="556">
        <f t="shared" si="8995"/>
        <v>0</v>
      </c>
      <c r="I15515" s="554"/>
      <c r="J15515" s="554"/>
      <c r="K15515" s="554"/>
      <c r="L15515" s="554"/>
      <c r="M15515" s="554"/>
      <c r="N15515" s="154"/>
    </row>
    <row r="15516" spans="2:15" ht="20.25" customHeight="1">
      <c r="B15516" s="50" t="e">
        <f>IF((#REF!+#REF!+H15516)&lt;&gt;0,"a","b")</f>
        <v>#REF!</v>
      </c>
      <c r="C15516" s="54">
        <v>5</v>
      </c>
      <c r="D15516" s="54"/>
      <c r="F15516" s="89"/>
      <c r="G15516" s="95" t="s">
        <v>297</v>
      </c>
      <c r="H15516" s="556">
        <f t="shared" si="8995"/>
        <v>0</v>
      </c>
      <c r="I15516" s="554"/>
      <c r="J15516" s="554"/>
      <c r="K15516" s="554"/>
      <c r="L15516" s="554"/>
      <c r="M15516" s="554"/>
      <c r="N15516" s="154"/>
    </row>
    <row r="15517" spans="2:15" ht="20.25" customHeight="1">
      <c r="B15517" s="50" t="e">
        <f>IF((#REF!+#REF!+H15517)&lt;&gt;0,"a","b")</f>
        <v>#REF!</v>
      </c>
      <c r="C15517" s="54">
        <v>3</v>
      </c>
      <c r="D15517" s="54"/>
      <c r="F15517" s="89"/>
      <c r="G15517" s="90" t="s">
        <v>299</v>
      </c>
      <c r="H15517" s="566">
        <f t="shared" si="8995"/>
        <v>0</v>
      </c>
      <c r="I15517" s="564">
        <f t="shared" ref="I15517:K15517" si="9012">I15518+I15521+I15524</f>
        <v>0</v>
      </c>
      <c r="J15517" s="564">
        <f t="shared" si="9012"/>
        <v>0</v>
      </c>
      <c r="K15517" s="564">
        <f t="shared" si="9012"/>
        <v>0</v>
      </c>
      <c r="L15517" s="564">
        <f t="shared" ref="L15517:N15517" si="9013">L15518+L15521+L15524</f>
        <v>0</v>
      </c>
      <c r="M15517" s="564">
        <f t="shared" si="9013"/>
        <v>0</v>
      </c>
      <c r="N15517" s="150">
        <f t="shared" si="9013"/>
        <v>0</v>
      </c>
      <c r="O15517" s="60" t="s">
        <v>71</v>
      </c>
    </row>
    <row r="15518" spans="2:15" ht="20.25" customHeight="1">
      <c r="B15518" s="50" t="e">
        <f>IF((#REF!+#REF!+H15518)&lt;&gt;0,"a","b")</f>
        <v>#REF!</v>
      </c>
      <c r="C15518" s="54">
        <v>4</v>
      </c>
      <c r="D15518" s="54"/>
      <c r="F15518" s="89"/>
      <c r="G15518" s="93" t="s">
        <v>374</v>
      </c>
      <c r="H15518" s="566">
        <f t="shared" si="8995"/>
        <v>0</v>
      </c>
      <c r="I15518" s="565">
        <f t="shared" ref="I15518:K15518" si="9014">SUM(I15519:I15520)</f>
        <v>0</v>
      </c>
      <c r="J15518" s="565">
        <f t="shared" si="9014"/>
        <v>0</v>
      </c>
      <c r="K15518" s="565">
        <f t="shared" si="9014"/>
        <v>0</v>
      </c>
      <c r="L15518" s="565">
        <f t="shared" ref="L15518:N15518" si="9015">SUM(L15519:L15520)</f>
        <v>0</v>
      </c>
      <c r="M15518" s="565">
        <f t="shared" si="9015"/>
        <v>0</v>
      </c>
      <c r="N15518" s="151">
        <f t="shared" si="9015"/>
        <v>0</v>
      </c>
      <c r="O15518" s="60" t="s">
        <v>71</v>
      </c>
    </row>
    <row r="15519" spans="2:15" ht="20.25" customHeight="1">
      <c r="B15519" s="50" t="e">
        <f>IF((#REF!+#REF!+H15519)&lt;&gt;0,"a","b")</f>
        <v>#REF!</v>
      </c>
      <c r="C15519" s="54">
        <v>5</v>
      </c>
      <c r="D15519" s="54"/>
      <c r="F15519" s="89"/>
      <c r="G15519" s="95" t="s">
        <v>375</v>
      </c>
      <c r="H15519" s="556">
        <f t="shared" si="8995"/>
        <v>0</v>
      </c>
      <c r="I15519" s="554"/>
      <c r="J15519" s="554"/>
      <c r="K15519" s="554"/>
      <c r="L15519" s="554"/>
      <c r="M15519" s="554"/>
      <c r="N15519" s="154"/>
    </row>
    <row r="15520" spans="2:15" ht="20.25" customHeight="1">
      <c r="B15520" s="50" t="e">
        <f>IF((#REF!+#REF!+H15520)&lt;&gt;0,"a","b")</f>
        <v>#REF!</v>
      </c>
      <c r="C15520" s="54">
        <v>5</v>
      </c>
      <c r="D15520" s="54"/>
      <c r="F15520" s="89"/>
      <c r="G15520" s="95" t="s">
        <v>376</v>
      </c>
      <c r="H15520" s="556">
        <f t="shared" si="8995"/>
        <v>0</v>
      </c>
      <c r="I15520" s="554"/>
      <c r="J15520" s="554"/>
      <c r="K15520" s="554"/>
      <c r="L15520" s="554"/>
      <c r="M15520" s="554"/>
      <c r="N15520" s="154"/>
    </row>
    <row r="15521" spans="2:15" ht="20.25" customHeight="1">
      <c r="B15521" s="50" t="e">
        <f>IF((#REF!+#REF!+H15521)&lt;&gt;0,"a","b")</f>
        <v>#REF!</v>
      </c>
      <c r="C15521" s="54">
        <v>4</v>
      </c>
      <c r="D15521" s="54"/>
      <c r="F15521" s="89"/>
      <c r="G15521" s="93" t="s">
        <v>377</v>
      </c>
      <c r="H15521" s="566">
        <f t="shared" si="8995"/>
        <v>0</v>
      </c>
      <c r="I15521" s="565">
        <f t="shared" ref="I15521:K15521" si="9016">SUM(I15522:I15523)</f>
        <v>0</v>
      </c>
      <c r="J15521" s="565">
        <f t="shared" si="9016"/>
        <v>0</v>
      </c>
      <c r="K15521" s="565">
        <f t="shared" si="9016"/>
        <v>0</v>
      </c>
      <c r="L15521" s="565">
        <f t="shared" ref="L15521:N15521" si="9017">SUM(L15522:L15523)</f>
        <v>0</v>
      </c>
      <c r="M15521" s="565">
        <f t="shared" si="9017"/>
        <v>0</v>
      </c>
      <c r="N15521" s="151">
        <f t="shared" si="9017"/>
        <v>0</v>
      </c>
      <c r="O15521" s="60" t="s">
        <v>71</v>
      </c>
    </row>
    <row r="15522" spans="2:15" ht="20.25" customHeight="1">
      <c r="B15522" s="50" t="e">
        <f>IF((#REF!+#REF!+H15522)&lt;&gt;0,"a","b")</f>
        <v>#REF!</v>
      </c>
      <c r="C15522" s="54">
        <v>5</v>
      </c>
      <c r="D15522" s="54"/>
      <c r="F15522" s="89"/>
      <c r="G15522" s="95" t="s">
        <v>375</v>
      </c>
      <c r="H15522" s="556">
        <f t="shared" si="8995"/>
        <v>0</v>
      </c>
      <c r="I15522" s="554"/>
      <c r="J15522" s="554"/>
      <c r="K15522" s="554"/>
      <c r="L15522" s="554"/>
      <c r="M15522" s="554"/>
      <c r="N15522" s="154"/>
    </row>
    <row r="15523" spans="2:15" ht="20.25" customHeight="1">
      <c r="B15523" s="50" t="e">
        <f>IF((#REF!+#REF!+H15523)&lt;&gt;0,"a","b")</f>
        <v>#REF!</v>
      </c>
      <c r="C15523" s="54">
        <v>5</v>
      </c>
      <c r="D15523" s="54"/>
      <c r="F15523" s="89"/>
      <c r="G15523" s="95" t="s">
        <v>376</v>
      </c>
      <c r="H15523" s="552">
        <f t="shared" si="8995"/>
        <v>0</v>
      </c>
      <c r="I15523" s="554"/>
      <c r="J15523" s="554"/>
      <c r="K15523" s="554"/>
      <c r="L15523" s="554"/>
      <c r="M15523" s="554"/>
      <c r="N15523" s="154"/>
    </row>
    <row r="15524" spans="2:15" ht="20.25" customHeight="1">
      <c r="B15524" s="50" t="e">
        <f>IF((#REF!+#REF!+H15524)&lt;&gt;0,"a","b")</f>
        <v>#REF!</v>
      </c>
      <c r="C15524" s="54">
        <v>4</v>
      </c>
      <c r="D15524" s="54"/>
      <c r="F15524" s="89"/>
      <c r="G15524" s="93" t="s">
        <v>300</v>
      </c>
      <c r="H15524" s="563">
        <f t="shared" si="8995"/>
        <v>0</v>
      </c>
      <c r="I15524" s="565">
        <f t="shared" ref="I15524:K15524" si="9018">SUM(I15525:I15526)</f>
        <v>0</v>
      </c>
      <c r="J15524" s="565">
        <f t="shared" si="9018"/>
        <v>0</v>
      </c>
      <c r="K15524" s="565">
        <f t="shared" si="9018"/>
        <v>0</v>
      </c>
      <c r="L15524" s="565">
        <f t="shared" ref="L15524:N15524" si="9019">SUM(L15525:L15526)</f>
        <v>0</v>
      </c>
      <c r="M15524" s="565">
        <f t="shared" si="9019"/>
        <v>0</v>
      </c>
      <c r="N15524" s="151">
        <f t="shared" si="9019"/>
        <v>0</v>
      </c>
      <c r="O15524" s="60" t="s">
        <v>71</v>
      </c>
    </row>
    <row r="15525" spans="2:15" ht="20.25" customHeight="1">
      <c r="B15525" s="50" t="e">
        <f>IF((#REF!+#REF!+H15525)&lt;&gt;0,"a","b")</f>
        <v>#REF!</v>
      </c>
      <c r="C15525" s="54">
        <v>5</v>
      </c>
      <c r="D15525" s="54"/>
      <c r="F15525" s="89"/>
      <c r="G15525" s="95" t="s">
        <v>375</v>
      </c>
      <c r="H15525" s="552">
        <f t="shared" si="8995"/>
        <v>0</v>
      </c>
      <c r="I15525" s="554"/>
      <c r="J15525" s="554"/>
      <c r="K15525" s="554"/>
      <c r="L15525" s="554"/>
      <c r="M15525" s="554"/>
      <c r="N15525" s="154"/>
    </row>
    <row r="15526" spans="2:15" ht="20.25" customHeight="1">
      <c r="B15526" s="50" t="e">
        <f>IF((#REF!+#REF!+H15526)&lt;&gt;0,"a","b")</f>
        <v>#REF!</v>
      </c>
      <c r="C15526" s="54">
        <v>5</v>
      </c>
      <c r="D15526" s="54"/>
      <c r="F15526" s="89"/>
      <c r="G15526" s="95" t="s">
        <v>376</v>
      </c>
      <c r="H15526" s="552">
        <f t="shared" si="8995"/>
        <v>0</v>
      </c>
      <c r="I15526" s="554"/>
      <c r="J15526" s="554"/>
      <c r="K15526" s="554"/>
      <c r="L15526" s="554"/>
      <c r="M15526" s="554"/>
      <c r="N15526" s="154"/>
    </row>
    <row r="15527" spans="2:15" ht="20.25" customHeight="1">
      <c r="B15527" s="50" t="e">
        <f>IF((#REF!+#REF!+H15527)&lt;&gt;0,"a","b")</f>
        <v>#REF!</v>
      </c>
      <c r="C15527" s="54">
        <v>3</v>
      </c>
      <c r="D15527" s="54"/>
      <c r="F15527" s="374"/>
      <c r="G15527" s="90" t="s">
        <v>298</v>
      </c>
      <c r="H15527" s="363">
        <f t="shared" si="8995"/>
        <v>0</v>
      </c>
      <c r="I15527" s="381">
        <f t="shared" ref="I15527:K15527" si="9020">I15528+I15529</f>
        <v>0</v>
      </c>
      <c r="J15527" s="381">
        <f t="shared" si="9020"/>
        <v>0</v>
      </c>
      <c r="K15527" s="381">
        <f t="shared" si="9020"/>
        <v>0</v>
      </c>
      <c r="L15527" s="381">
        <f t="shared" ref="L15527:N15527" si="9021">L15528+L15529</f>
        <v>0</v>
      </c>
      <c r="M15527" s="381">
        <f t="shared" si="9021"/>
        <v>0</v>
      </c>
      <c r="N15527" s="150">
        <f t="shared" si="9021"/>
        <v>0</v>
      </c>
      <c r="O15527" s="60" t="s">
        <v>71</v>
      </c>
    </row>
    <row r="15528" spans="2:15" ht="20.25" customHeight="1">
      <c r="B15528" s="50" t="e">
        <f>IF((#REF!+#REF!+H15528)&lt;&gt;0,"a","b")</f>
        <v>#REF!</v>
      </c>
      <c r="C15528" s="54">
        <v>4</v>
      </c>
      <c r="D15528" s="54"/>
      <c r="F15528" s="89"/>
      <c r="G15528" s="93" t="s">
        <v>378</v>
      </c>
      <c r="H15528" s="552">
        <f t="shared" si="8995"/>
        <v>0</v>
      </c>
      <c r="I15528" s="555"/>
      <c r="J15528" s="555"/>
      <c r="K15528" s="555"/>
      <c r="L15528" s="555"/>
      <c r="M15528" s="555"/>
      <c r="N15528" s="153"/>
    </row>
    <row r="15529" spans="2:15" ht="20.25" customHeight="1">
      <c r="B15529" s="50" t="e">
        <f>IF((#REF!+#REF!+H15529)&lt;&gt;0,"a","b")</f>
        <v>#REF!</v>
      </c>
      <c r="C15529" s="54">
        <v>4</v>
      </c>
      <c r="D15529" s="54"/>
      <c r="F15529" s="374"/>
      <c r="G15529" s="93" t="s">
        <v>379</v>
      </c>
      <c r="H15529" s="363">
        <f t="shared" si="8995"/>
        <v>0</v>
      </c>
      <c r="I15529" s="382">
        <f t="shared" ref="I15529:K15529" si="9022">I15530+I15549</f>
        <v>0</v>
      </c>
      <c r="J15529" s="382">
        <f t="shared" si="9022"/>
        <v>0</v>
      </c>
      <c r="K15529" s="382">
        <f t="shared" si="9022"/>
        <v>0</v>
      </c>
      <c r="L15529" s="382">
        <f t="shared" ref="L15529:N15529" si="9023">L15530+L15549</f>
        <v>0</v>
      </c>
      <c r="M15529" s="382">
        <f t="shared" si="9023"/>
        <v>0</v>
      </c>
      <c r="N15529" s="151">
        <f t="shared" si="9023"/>
        <v>0</v>
      </c>
      <c r="O15529" s="60" t="s">
        <v>71</v>
      </c>
    </row>
    <row r="15530" spans="2:15" ht="20.25" customHeight="1">
      <c r="B15530" s="50" t="e">
        <f>IF((#REF!+#REF!+H15530)&lt;&gt;0,"a","b")</f>
        <v>#REF!</v>
      </c>
      <c r="C15530" s="54">
        <v>5</v>
      </c>
      <c r="D15530" s="54"/>
      <c r="F15530" s="374"/>
      <c r="G15530" s="95" t="s">
        <v>380</v>
      </c>
      <c r="H15530" s="363">
        <f t="shared" si="8995"/>
        <v>0</v>
      </c>
      <c r="I15530" s="383">
        <f t="shared" ref="I15530:K15530" si="9024">SUM(I15531:I15548)</f>
        <v>0</v>
      </c>
      <c r="J15530" s="383">
        <f t="shared" si="9024"/>
        <v>0</v>
      </c>
      <c r="K15530" s="383">
        <f t="shared" si="9024"/>
        <v>0</v>
      </c>
      <c r="L15530" s="383">
        <f t="shared" ref="L15530:N15530" si="9025">SUM(L15531:L15548)</f>
        <v>0</v>
      </c>
      <c r="M15530" s="383">
        <f t="shared" si="9025"/>
        <v>0</v>
      </c>
      <c r="N15530" s="157">
        <f t="shared" si="9025"/>
        <v>0</v>
      </c>
      <c r="O15530" s="60" t="s">
        <v>71</v>
      </c>
    </row>
    <row r="15531" spans="2:15" ht="45" customHeight="1">
      <c r="B15531" s="50" t="e">
        <f>IF((#REF!+#REF!+H15531)&lt;&gt;0,"a","b")</f>
        <v>#REF!</v>
      </c>
      <c r="C15531" s="54">
        <v>6</v>
      </c>
      <c r="D15531" s="54"/>
      <c r="F15531" s="89"/>
      <c r="G15531" s="97" t="s">
        <v>308</v>
      </c>
      <c r="H15531" s="552">
        <f t="shared" si="8995"/>
        <v>0</v>
      </c>
      <c r="I15531" s="553"/>
      <c r="J15531" s="553"/>
      <c r="K15531" s="553"/>
      <c r="L15531" s="553"/>
      <c r="M15531" s="553"/>
      <c r="N15531" s="138"/>
    </row>
    <row r="15532" spans="2:15" ht="20.25" customHeight="1">
      <c r="B15532" s="50" t="e">
        <f>IF((#REF!+#REF!+H15532)&lt;&gt;0,"a","b")</f>
        <v>#REF!</v>
      </c>
      <c r="C15532" s="54">
        <v>6</v>
      </c>
      <c r="D15532" s="54"/>
      <c r="F15532" s="89"/>
      <c r="G15532" s="97" t="s">
        <v>381</v>
      </c>
      <c r="H15532" s="552">
        <f t="shared" si="8995"/>
        <v>0</v>
      </c>
      <c r="I15532" s="553"/>
      <c r="J15532" s="553"/>
      <c r="K15532" s="553"/>
      <c r="L15532" s="553"/>
      <c r="M15532" s="553"/>
      <c r="N15532" s="138"/>
    </row>
    <row r="15533" spans="2:15" ht="20.25" customHeight="1">
      <c r="B15533" s="50" t="e">
        <f>IF((#REF!+#REF!+H15533)&lt;&gt;0,"a","b")</f>
        <v>#REF!</v>
      </c>
      <c r="C15533" s="54">
        <v>6</v>
      </c>
      <c r="D15533" s="54"/>
      <c r="F15533" s="89"/>
      <c r="G15533" s="97" t="s">
        <v>382</v>
      </c>
      <c r="H15533" s="552">
        <f t="shared" si="8995"/>
        <v>0</v>
      </c>
      <c r="I15533" s="553"/>
      <c r="J15533" s="553"/>
      <c r="K15533" s="553"/>
      <c r="L15533" s="553"/>
      <c r="M15533" s="553"/>
      <c r="N15533" s="138"/>
    </row>
    <row r="15534" spans="2:15" ht="20.25" customHeight="1">
      <c r="B15534" s="50" t="e">
        <f>IF((#REF!+#REF!+H15534)&lt;&gt;0,"a","b")</f>
        <v>#REF!</v>
      </c>
      <c r="C15534" s="54">
        <v>6</v>
      </c>
      <c r="D15534" s="54"/>
      <c r="F15534" s="89"/>
      <c r="G15534" s="97" t="s">
        <v>309</v>
      </c>
      <c r="H15534" s="552">
        <f t="shared" si="8995"/>
        <v>0</v>
      </c>
      <c r="I15534" s="553"/>
      <c r="J15534" s="553"/>
      <c r="K15534" s="553"/>
      <c r="L15534" s="553"/>
      <c r="M15534" s="553"/>
      <c r="N15534" s="138"/>
    </row>
    <row r="15535" spans="2:15" ht="20.25" customHeight="1">
      <c r="B15535" s="50" t="e">
        <f>IF((#REF!+#REF!+H15535)&lt;&gt;0,"a","b")</f>
        <v>#REF!</v>
      </c>
      <c r="C15535" s="54">
        <v>6</v>
      </c>
      <c r="D15535" s="54"/>
      <c r="F15535" s="89"/>
      <c r="G15535" s="97" t="s">
        <v>310</v>
      </c>
      <c r="H15535" s="556">
        <f t="shared" si="8995"/>
        <v>0</v>
      </c>
      <c r="I15535" s="553"/>
      <c r="J15535" s="553"/>
      <c r="K15535" s="553"/>
      <c r="L15535" s="553"/>
      <c r="M15535" s="553"/>
      <c r="N15535" s="138"/>
    </row>
    <row r="15536" spans="2:15" ht="20.25" customHeight="1">
      <c r="B15536" s="50" t="e">
        <f>IF((#REF!+#REF!+H15536)&lt;&gt;0,"a","b")</f>
        <v>#REF!</v>
      </c>
      <c r="C15536" s="54">
        <v>6</v>
      </c>
      <c r="D15536" s="54"/>
      <c r="F15536" s="89"/>
      <c r="G15536" s="97" t="s">
        <v>383</v>
      </c>
      <c r="H15536" s="556">
        <f t="shared" si="8995"/>
        <v>0</v>
      </c>
      <c r="I15536" s="553"/>
      <c r="J15536" s="553"/>
      <c r="K15536" s="553"/>
      <c r="L15536" s="553"/>
      <c r="M15536" s="553"/>
      <c r="N15536" s="138"/>
    </row>
    <row r="15537" spans="2:17" ht="20.25" customHeight="1">
      <c r="B15537" s="50" t="e">
        <f>IF((#REF!+#REF!+H15537)&lt;&gt;0,"a","b")</f>
        <v>#REF!</v>
      </c>
      <c r="C15537" s="54">
        <v>6</v>
      </c>
      <c r="D15537" s="54"/>
      <c r="F15537" s="89"/>
      <c r="G15537" s="97" t="s">
        <v>384</v>
      </c>
      <c r="H15537" s="556">
        <f t="shared" si="8995"/>
        <v>0</v>
      </c>
      <c r="I15537" s="553"/>
      <c r="J15537" s="553"/>
      <c r="K15537" s="553"/>
      <c r="L15537" s="553"/>
      <c r="M15537" s="553"/>
      <c r="N15537" s="138"/>
    </row>
    <row r="15538" spans="2:17" ht="20.25" customHeight="1">
      <c r="B15538" s="50" t="e">
        <f>IF((#REF!+#REF!+H15538)&lt;&gt;0,"a","b")</f>
        <v>#REF!</v>
      </c>
      <c r="C15538" s="54">
        <v>6</v>
      </c>
      <c r="D15538" s="54"/>
      <c r="F15538" s="89"/>
      <c r="G15538" s="97" t="s">
        <v>311</v>
      </c>
      <c r="H15538" s="556">
        <f t="shared" si="8995"/>
        <v>0</v>
      </c>
      <c r="I15538" s="553"/>
      <c r="J15538" s="553"/>
      <c r="K15538" s="553"/>
      <c r="L15538" s="553"/>
      <c r="M15538" s="553"/>
      <c r="N15538" s="138"/>
    </row>
    <row r="15539" spans="2:17" ht="20.25" customHeight="1">
      <c r="B15539" s="50" t="e">
        <f>IF((#REF!+#REF!+H15539)&lt;&gt;0,"a","b")</f>
        <v>#REF!</v>
      </c>
      <c r="C15539" s="54">
        <v>6</v>
      </c>
      <c r="D15539" s="54"/>
      <c r="F15539" s="89"/>
      <c r="G15539" s="97" t="s">
        <v>312</v>
      </c>
      <c r="H15539" s="556">
        <f t="shared" ref="H15539:H15602" si="9026">I15539+J15539</f>
        <v>0</v>
      </c>
      <c r="I15539" s="553"/>
      <c r="J15539" s="553"/>
      <c r="K15539" s="553"/>
      <c r="L15539" s="553"/>
      <c r="M15539" s="553"/>
      <c r="N15539" s="138"/>
    </row>
    <row r="15540" spans="2:17" ht="20.25" customHeight="1">
      <c r="B15540" s="50" t="e">
        <f>IF((#REF!+#REF!+H15540)&lt;&gt;0,"a","b")</f>
        <v>#REF!</v>
      </c>
      <c r="C15540" s="54">
        <v>6</v>
      </c>
      <c r="D15540" s="54"/>
      <c r="F15540" s="89"/>
      <c r="G15540" s="97" t="s">
        <v>313</v>
      </c>
      <c r="H15540" s="556">
        <f t="shared" si="9026"/>
        <v>0</v>
      </c>
      <c r="I15540" s="553"/>
      <c r="J15540" s="553"/>
      <c r="K15540" s="553"/>
      <c r="L15540" s="553"/>
      <c r="M15540" s="553"/>
      <c r="N15540" s="138"/>
    </row>
    <row r="15541" spans="2:17" ht="20.25" customHeight="1">
      <c r="B15541" s="50" t="e">
        <f>IF((#REF!+#REF!+H15541)&lt;&gt;0,"a","b")</f>
        <v>#REF!</v>
      </c>
      <c r="C15541" s="54">
        <v>6</v>
      </c>
      <c r="D15541" s="54"/>
      <c r="F15541" s="89"/>
      <c r="G15541" s="97" t="s">
        <v>314</v>
      </c>
      <c r="H15541" s="556">
        <f t="shared" si="9026"/>
        <v>0</v>
      </c>
      <c r="I15541" s="553"/>
      <c r="J15541" s="553"/>
      <c r="K15541" s="553"/>
      <c r="L15541" s="553"/>
      <c r="M15541" s="553"/>
      <c r="N15541" s="138"/>
    </row>
    <row r="15542" spans="2:17" ht="20.25" customHeight="1">
      <c r="B15542" s="50" t="e">
        <f>IF((#REF!+#REF!+H15542)&lt;&gt;0,"a","b")</f>
        <v>#REF!</v>
      </c>
      <c r="C15542" s="54">
        <v>6</v>
      </c>
      <c r="D15542" s="54"/>
      <c r="F15542" s="89"/>
      <c r="G15542" s="97" t="s">
        <v>315</v>
      </c>
      <c r="H15542" s="556">
        <f t="shared" si="9026"/>
        <v>0</v>
      </c>
      <c r="I15542" s="553"/>
      <c r="J15542" s="553"/>
      <c r="K15542" s="553"/>
      <c r="L15542" s="553"/>
      <c r="M15542" s="553"/>
      <c r="N15542" s="138"/>
    </row>
    <row r="15543" spans="2:17" ht="20.25" customHeight="1">
      <c r="B15543" s="50" t="e">
        <f>IF((#REF!+#REF!+H15543)&lt;&gt;0,"a","b")</f>
        <v>#REF!</v>
      </c>
      <c r="C15543" s="54">
        <v>6</v>
      </c>
      <c r="D15543" s="54"/>
      <c r="F15543" s="89"/>
      <c r="G15543" s="97" t="s">
        <v>316</v>
      </c>
      <c r="H15543" s="556">
        <f t="shared" si="9026"/>
        <v>0</v>
      </c>
      <c r="I15543" s="553"/>
      <c r="J15543" s="553"/>
      <c r="K15543" s="553"/>
      <c r="L15543" s="553"/>
      <c r="M15543" s="553"/>
      <c r="N15543" s="138"/>
    </row>
    <row r="15544" spans="2:17" ht="36" customHeight="1">
      <c r="B15544" s="50" t="e">
        <f>IF((#REF!+#REF!+H15544)&lt;&gt;0,"a","b")</f>
        <v>#REF!</v>
      </c>
      <c r="C15544" s="54">
        <v>6</v>
      </c>
      <c r="D15544" s="54"/>
      <c r="F15544" s="89"/>
      <c r="G15544" s="97" t="s">
        <v>317</v>
      </c>
      <c r="H15544" s="556">
        <f t="shared" si="9026"/>
        <v>0</v>
      </c>
      <c r="I15544" s="553"/>
      <c r="J15544" s="553"/>
      <c r="K15544" s="553"/>
      <c r="L15544" s="553"/>
      <c r="M15544" s="553"/>
      <c r="N15544" s="138"/>
    </row>
    <row r="15545" spans="2:17" ht="48.75" customHeight="1">
      <c r="B15545" s="50" t="e">
        <f>IF((#REF!+#REF!+H15545)&lt;&gt;0,"a","b")</f>
        <v>#REF!</v>
      </c>
      <c r="C15545" s="54">
        <v>6</v>
      </c>
      <c r="D15545" s="54"/>
      <c r="F15545" s="89"/>
      <c r="G15545" s="97" t="s">
        <v>318</v>
      </c>
      <c r="H15545" s="556">
        <f t="shared" si="9026"/>
        <v>0</v>
      </c>
      <c r="I15545" s="553"/>
      <c r="J15545" s="553"/>
      <c r="K15545" s="553"/>
      <c r="L15545" s="553"/>
      <c r="M15545" s="553"/>
      <c r="N15545" s="138"/>
    </row>
    <row r="15546" spans="2:17" ht="24.75" customHeight="1">
      <c r="B15546" s="50" t="e">
        <f>IF((#REF!+#REF!+H15546)&lt;&gt;0,"a","b")</f>
        <v>#REF!</v>
      </c>
      <c r="C15546" s="54">
        <v>6</v>
      </c>
      <c r="D15546" s="54"/>
      <c r="F15546" s="89"/>
      <c r="G15546" s="97" t="s">
        <v>319</v>
      </c>
      <c r="H15546" s="556">
        <f t="shared" si="9026"/>
        <v>0</v>
      </c>
      <c r="I15546" s="553"/>
      <c r="J15546" s="553"/>
      <c r="K15546" s="553"/>
      <c r="L15546" s="553"/>
      <c r="M15546" s="553"/>
      <c r="N15546" s="138"/>
    </row>
    <row r="15547" spans="2:17" ht="24" customHeight="1">
      <c r="B15547" s="50" t="e">
        <f>IF((#REF!+#REF!+H15547)&lt;&gt;0,"a","b")</f>
        <v>#REF!</v>
      </c>
      <c r="C15547" s="54">
        <v>6</v>
      </c>
      <c r="D15547" s="54"/>
      <c r="F15547" s="89"/>
      <c r="G15547" s="97" t="s">
        <v>320</v>
      </c>
      <c r="H15547" s="556">
        <f t="shared" si="9026"/>
        <v>0</v>
      </c>
      <c r="I15547" s="553"/>
      <c r="J15547" s="553"/>
      <c r="K15547" s="553"/>
      <c r="L15547" s="553"/>
      <c r="M15547" s="553"/>
      <c r="N15547" s="138"/>
    </row>
    <row r="15548" spans="2:17" ht="36.75" customHeight="1">
      <c r="B15548" s="50" t="e">
        <f>IF((#REF!+#REF!+H15548)&lt;&gt;0,"a","b")</f>
        <v>#REF!</v>
      </c>
      <c r="C15548" s="54">
        <v>6</v>
      </c>
      <c r="D15548" s="54"/>
      <c r="F15548" s="374"/>
      <c r="G15548" s="97" t="s">
        <v>321</v>
      </c>
      <c r="H15548" s="364">
        <f t="shared" si="9026"/>
        <v>0</v>
      </c>
      <c r="I15548" s="384"/>
      <c r="J15548" s="384"/>
      <c r="K15548" s="384"/>
      <c r="L15548" s="384"/>
      <c r="M15548" s="384"/>
      <c r="N15548" s="138"/>
    </row>
    <row r="15549" spans="2:17" ht="24.75" customHeight="1">
      <c r="B15549" s="50" t="e">
        <f>IF((#REF!+#REF!+H15549)&lt;&gt;0,"a","b")</f>
        <v>#REF!</v>
      </c>
      <c r="C15549" s="54">
        <v>5</v>
      </c>
      <c r="D15549" s="54"/>
      <c r="F15549" s="89"/>
      <c r="G15549" s="95" t="s">
        <v>286</v>
      </c>
      <c r="H15549" s="556">
        <f t="shared" si="9026"/>
        <v>0</v>
      </c>
      <c r="I15549" s="554"/>
      <c r="J15549" s="554"/>
      <c r="K15549" s="554"/>
      <c r="L15549" s="554"/>
      <c r="M15549" s="554"/>
      <c r="N15549" s="154"/>
    </row>
    <row r="15550" spans="2:17" ht="20.25" customHeight="1">
      <c r="B15550" s="50" t="e">
        <f>IF((#REF!+#REF!+H15550)&lt;&gt;0,"a","b")</f>
        <v>#REF!</v>
      </c>
      <c r="C15550" s="54">
        <v>2</v>
      </c>
      <c r="D15550" s="68" t="s">
        <v>669</v>
      </c>
      <c r="E15550" s="45">
        <v>7081</v>
      </c>
      <c r="F15550" s="89"/>
      <c r="G15550" s="106" t="s">
        <v>385</v>
      </c>
      <c r="H15550" s="566">
        <f t="shared" si="9026"/>
        <v>0</v>
      </c>
      <c r="I15550" s="573">
        <f t="shared" ref="I15550:K15550" si="9027">I15551+I15598+I15606+I15605</f>
        <v>0</v>
      </c>
      <c r="J15550" s="573">
        <f t="shared" si="9027"/>
        <v>0</v>
      </c>
      <c r="K15550" s="573">
        <f t="shared" si="9027"/>
        <v>0</v>
      </c>
      <c r="L15550" s="573">
        <f t="shared" ref="L15550:N15550" si="9028">L15551+L15598+L15606+L15605</f>
        <v>0</v>
      </c>
      <c r="M15550" s="573">
        <f t="shared" si="9028"/>
        <v>0</v>
      </c>
      <c r="N15550" s="149">
        <f t="shared" si="9028"/>
        <v>0</v>
      </c>
      <c r="O15550" s="60" t="s">
        <v>71</v>
      </c>
      <c r="Q15550" s="49" t="s">
        <v>47</v>
      </c>
    </row>
    <row r="15551" spans="2:17" ht="20.25" customHeight="1">
      <c r="B15551" s="50" t="e">
        <f>IF((#REF!+#REF!+H15551)&lt;&gt;0,"a","b")</f>
        <v>#REF!</v>
      </c>
      <c r="C15551" s="54">
        <v>3</v>
      </c>
      <c r="D15551" s="54"/>
      <c r="F15551" s="89"/>
      <c r="G15551" s="108" t="s">
        <v>386</v>
      </c>
      <c r="H15551" s="566">
        <f t="shared" si="9026"/>
        <v>0</v>
      </c>
      <c r="I15551" s="570">
        <f t="shared" ref="I15551:K15551" si="9029">I15552+I15564+I15593</f>
        <v>0</v>
      </c>
      <c r="J15551" s="570">
        <f t="shared" si="9029"/>
        <v>0</v>
      </c>
      <c r="K15551" s="570">
        <f t="shared" si="9029"/>
        <v>0</v>
      </c>
      <c r="L15551" s="570">
        <f t="shared" ref="L15551:N15551" si="9030">L15552+L15564+L15593</f>
        <v>0</v>
      </c>
      <c r="M15551" s="570">
        <f t="shared" si="9030"/>
        <v>0</v>
      </c>
      <c r="N15551" s="140">
        <f t="shared" si="9030"/>
        <v>0</v>
      </c>
      <c r="O15551" s="60" t="s">
        <v>71</v>
      </c>
      <c r="Q15551" s="49" t="s">
        <v>47</v>
      </c>
    </row>
    <row r="15552" spans="2:17" ht="20.25" customHeight="1">
      <c r="B15552" s="50" t="e">
        <f>IF((#REF!+#REF!+H15552)&lt;&gt;0,"a","b")</f>
        <v>#REF!</v>
      </c>
      <c r="C15552" s="54">
        <v>4</v>
      </c>
      <c r="D15552" s="54"/>
      <c r="F15552" s="89"/>
      <c r="G15552" s="93" t="s">
        <v>387</v>
      </c>
      <c r="H15552" s="566">
        <f t="shared" si="9026"/>
        <v>0</v>
      </c>
      <c r="I15552" s="567">
        <f t="shared" ref="I15552:K15552" si="9031">I15553+I15554+I15555+I15556+I15557+I15558+I15559+I15560+I15561+I15562+I15563</f>
        <v>0</v>
      </c>
      <c r="J15552" s="567">
        <f t="shared" si="9031"/>
        <v>0</v>
      </c>
      <c r="K15552" s="567">
        <f t="shared" si="9031"/>
        <v>0</v>
      </c>
      <c r="L15552" s="567">
        <f t="shared" ref="L15552:N15552" si="9032">L15553+L15554+L15555+L15556+L15557+L15558+L15559+L15560+L15561+L15562+L15563</f>
        <v>0</v>
      </c>
      <c r="M15552" s="567">
        <f t="shared" si="9032"/>
        <v>0</v>
      </c>
      <c r="N15552" s="137">
        <f t="shared" si="9032"/>
        <v>0</v>
      </c>
      <c r="O15552" s="60" t="s">
        <v>71</v>
      </c>
      <c r="Q15552" s="49" t="s">
        <v>47</v>
      </c>
    </row>
    <row r="15553" spans="2:17" ht="20.25" customHeight="1">
      <c r="B15553" s="50" t="e">
        <f>IF((#REF!+#REF!+H15553)&lt;&gt;0,"a","b")</f>
        <v>#REF!</v>
      </c>
      <c r="C15553" s="54">
        <v>5</v>
      </c>
      <c r="D15553" s="54"/>
      <c r="F15553" s="89"/>
      <c r="G15553" s="95" t="s">
        <v>388</v>
      </c>
      <c r="H15553" s="556">
        <f t="shared" si="9026"/>
        <v>0</v>
      </c>
      <c r="I15553" s="554"/>
      <c r="J15553" s="554"/>
      <c r="K15553" s="554"/>
      <c r="L15553" s="554"/>
      <c r="M15553" s="554"/>
      <c r="N15553" s="154"/>
      <c r="O15553" s="60"/>
      <c r="Q15553" s="49" t="s">
        <v>47</v>
      </c>
    </row>
    <row r="15554" spans="2:17" ht="20.25" customHeight="1">
      <c r="B15554" s="50" t="e">
        <f>IF((#REF!+#REF!+H15554)&lt;&gt;0,"a","b")</f>
        <v>#REF!</v>
      </c>
      <c r="C15554" s="54">
        <v>5</v>
      </c>
      <c r="D15554" s="54"/>
      <c r="F15554" s="89"/>
      <c r="G15554" s="95" t="s">
        <v>389</v>
      </c>
      <c r="H15554" s="556">
        <f t="shared" si="9026"/>
        <v>0</v>
      </c>
      <c r="I15554" s="554"/>
      <c r="J15554" s="554"/>
      <c r="K15554" s="554"/>
      <c r="L15554" s="554"/>
      <c r="M15554" s="554"/>
      <c r="N15554" s="154"/>
      <c r="O15554" s="60"/>
      <c r="Q15554" s="49" t="s">
        <v>47</v>
      </c>
    </row>
    <row r="15555" spans="2:17" ht="30.75" customHeight="1">
      <c r="B15555" s="50" t="e">
        <f>IF((#REF!+#REF!+H15555)&lt;&gt;0,"a","b")</f>
        <v>#REF!</v>
      </c>
      <c r="C15555" s="54">
        <v>5</v>
      </c>
      <c r="D15555" s="54"/>
      <c r="F15555" s="89"/>
      <c r="G15555" s="95" t="s">
        <v>390</v>
      </c>
      <c r="H15555" s="556">
        <f t="shared" si="9026"/>
        <v>0</v>
      </c>
      <c r="I15555" s="554"/>
      <c r="J15555" s="554"/>
      <c r="K15555" s="554"/>
      <c r="L15555" s="554"/>
      <c r="M15555" s="554"/>
      <c r="N15555" s="154"/>
      <c r="O15555" s="60"/>
      <c r="Q15555" s="49" t="s">
        <v>47</v>
      </c>
    </row>
    <row r="15556" spans="2:17" ht="20.25" customHeight="1">
      <c r="B15556" s="50" t="e">
        <f>IF((#REF!+#REF!+H15556)&lt;&gt;0,"a","b")</f>
        <v>#REF!</v>
      </c>
      <c r="C15556" s="54">
        <v>5</v>
      </c>
      <c r="D15556" s="54"/>
      <c r="F15556" s="89"/>
      <c r="G15556" s="95" t="s">
        <v>391</v>
      </c>
      <c r="H15556" s="556">
        <f t="shared" si="9026"/>
        <v>0</v>
      </c>
      <c r="I15556" s="554"/>
      <c r="J15556" s="554"/>
      <c r="K15556" s="554"/>
      <c r="L15556" s="554"/>
      <c r="M15556" s="554"/>
      <c r="N15556" s="154"/>
      <c r="O15556" s="60"/>
      <c r="Q15556" s="49" t="s">
        <v>47</v>
      </c>
    </row>
    <row r="15557" spans="2:17" ht="20.25" customHeight="1">
      <c r="B15557" s="50" t="e">
        <f>IF((#REF!+#REF!+H15557)&lt;&gt;0,"a","b")</f>
        <v>#REF!</v>
      </c>
      <c r="C15557" s="54">
        <v>5</v>
      </c>
      <c r="D15557" s="54"/>
      <c r="F15557" s="89"/>
      <c r="G15557" s="95" t="s">
        <v>392</v>
      </c>
      <c r="H15557" s="556">
        <f t="shared" si="9026"/>
        <v>0</v>
      </c>
      <c r="I15557" s="554"/>
      <c r="J15557" s="554"/>
      <c r="K15557" s="554"/>
      <c r="L15557" s="554"/>
      <c r="M15557" s="554"/>
      <c r="N15557" s="154"/>
      <c r="O15557" s="60"/>
      <c r="Q15557" s="49" t="s">
        <v>47</v>
      </c>
    </row>
    <row r="15558" spans="2:17" ht="30.75" customHeight="1">
      <c r="B15558" s="50" t="e">
        <f>IF((#REF!+#REF!+H15558)&lt;&gt;0,"a","b")</f>
        <v>#REF!</v>
      </c>
      <c r="C15558" s="54">
        <v>5</v>
      </c>
      <c r="D15558" s="54"/>
      <c r="F15558" s="89"/>
      <c r="G15558" s="95" t="s">
        <v>393</v>
      </c>
      <c r="H15558" s="556">
        <f t="shared" si="9026"/>
        <v>0</v>
      </c>
      <c r="I15558" s="554"/>
      <c r="J15558" s="554"/>
      <c r="K15558" s="554"/>
      <c r="L15558" s="554"/>
      <c r="M15558" s="554"/>
      <c r="N15558" s="154"/>
      <c r="O15558" s="60"/>
      <c r="Q15558" s="49" t="s">
        <v>47</v>
      </c>
    </row>
    <row r="15559" spans="2:17" ht="20.25" customHeight="1">
      <c r="B15559" s="50" t="e">
        <f>IF((#REF!+#REF!+H15559)&lt;&gt;0,"a","b")</f>
        <v>#REF!</v>
      </c>
      <c r="C15559" s="54">
        <v>5</v>
      </c>
      <c r="D15559" s="54"/>
      <c r="F15559" s="89"/>
      <c r="G15559" s="95" t="s">
        <v>394</v>
      </c>
      <c r="H15559" s="556">
        <f t="shared" si="9026"/>
        <v>0</v>
      </c>
      <c r="I15559" s="554"/>
      <c r="J15559" s="554"/>
      <c r="K15559" s="554"/>
      <c r="L15559" s="554"/>
      <c r="M15559" s="554"/>
      <c r="N15559" s="154"/>
      <c r="O15559" s="60"/>
      <c r="Q15559" s="49" t="s">
        <v>47</v>
      </c>
    </row>
    <row r="15560" spans="2:17" ht="20.25" customHeight="1">
      <c r="B15560" s="50" t="e">
        <f>IF((#REF!+#REF!+H15560)&lt;&gt;0,"a","b")</f>
        <v>#REF!</v>
      </c>
      <c r="C15560" s="54">
        <v>5</v>
      </c>
      <c r="D15560" s="54"/>
      <c r="F15560" s="89"/>
      <c r="G15560" s="95" t="s">
        <v>395</v>
      </c>
      <c r="H15560" s="556">
        <f t="shared" si="9026"/>
        <v>0</v>
      </c>
      <c r="I15560" s="554"/>
      <c r="J15560" s="554"/>
      <c r="K15560" s="554"/>
      <c r="L15560" s="554"/>
      <c r="M15560" s="554"/>
      <c r="N15560" s="154"/>
      <c r="O15560" s="60"/>
      <c r="Q15560" s="49" t="s">
        <v>47</v>
      </c>
    </row>
    <row r="15561" spans="2:17" ht="20.25" customHeight="1">
      <c r="B15561" s="50" t="e">
        <f>IF((#REF!+#REF!+H15561)&lt;&gt;0,"a","b")</f>
        <v>#REF!</v>
      </c>
      <c r="C15561" s="54">
        <v>5</v>
      </c>
      <c r="D15561" s="54"/>
      <c r="F15561" s="89"/>
      <c r="G15561" s="95" t="s">
        <v>396</v>
      </c>
      <c r="H15561" s="552">
        <f t="shared" si="9026"/>
        <v>0</v>
      </c>
      <c r="I15561" s="554"/>
      <c r="J15561" s="554"/>
      <c r="K15561" s="554"/>
      <c r="L15561" s="554"/>
      <c r="M15561" s="554"/>
      <c r="N15561" s="154"/>
      <c r="O15561" s="60"/>
      <c r="Q15561" s="49" t="s">
        <v>47</v>
      </c>
    </row>
    <row r="15562" spans="2:17" ht="20.25" customHeight="1">
      <c r="B15562" s="50" t="e">
        <f>IF((#REF!+#REF!+H15562)&lt;&gt;0,"a","b")</f>
        <v>#REF!</v>
      </c>
      <c r="C15562" s="54">
        <v>5</v>
      </c>
      <c r="D15562" s="54"/>
      <c r="F15562" s="89"/>
      <c r="G15562" s="95" t="s">
        <v>397</v>
      </c>
      <c r="H15562" s="556">
        <f t="shared" si="9026"/>
        <v>0</v>
      </c>
      <c r="I15562" s="554"/>
      <c r="J15562" s="554"/>
      <c r="K15562" s="554"/>
      <c r="L15562" s="554"/>
      <c r="M15562" s="554"/>
      <c r="N15562" s="154"/>
      <c r="O15562" s="60"/>
      <c r="Q15562" s="49" t="s">
        <v>47</v>
      </c>
    </row>
    <row r="15563" spans="2:17" ht="20.25" customHeight="1">
      <c r="B15563" s="50" t="e">
        <f>IF((#REF!+#REF!+H15563)&lt;&gt;0,"a","b")</f>
        <v>#REF!</v>
      </c>
      <c r="C15563" s="54">
        <v>5</v>
      </c>
      <c r="D15563" s="54"/>
      <c r="F15563" s="89"/>
      <c r="G15563" s="95" t="s">
        <v>398</v>
      </c>
      <c r="H15563" s="556">
        <f t="shared" si="9026"/>
        <v>0</v>
      </c>
      <c r="I15563" s="554"/>
      <c r="J15563" s="554"/>
      <c r="K15563" s="554"/>
      <c r="L15563" s="554"/>
      <c r="M15563" s="554"/>
      <c r="N15563" s="154"/>
      <c r="O15563" s="60"/>
      <c r="Q15563" s="49" t="s">
        <v>47</v>
      </c>
    </row>
    <row r="15564" spans="2:17" ht="20.25" customHeight="1">
      <c r="B15564" s="50" t="e">
        <f>IF((#REF!+#REF!+H15564)&lt;&gt;0,"a","b")</f>
        <v>#REF!</v>
      </c>
      <c r="C15564" s="54">
        <v>4</v>
      </c>
      <c r="D15564" s="54"/>
      <c r="F15564" s="89"/>
      <c r="G15564" s="93" t="s">
        <v>399</v>
      </c>
      <c r="H15564" s="559">
        <f t="shared" si="9026"/>
        <v>0</v>
      </c>
      <c r="I15564" s="567">
        <f t="shared" ref="I15564:K15564" si="9033">I15565+I15572</f>
        <v>0</v>
      </c>
      <c r="J15564" s="567">
        <f t="shared" si="9033"/>
        <v>0</v>
      </c>
      <c r="K15564" s="567">
        <f t="shared" si="9033"/>
        <v>0</v>
      </c>
      <c r="L15564" s="567">
        <f t="shared" ref="L15564:N15564" si="9034">L15565+L15572</f>
        <v>0</v>
      </c>
      <c r="M15564" s="567">
        <f t="shared" si="9034"/>
        <v>0</v>
      </c>
      <c r="N15564" s="137">
        <f t="shared" si="9034"/>
        <v>0</v>
      </c>
      <c r="O15564" s="60" t="s">
        <v>71</v>
      </c>
      <c r="Q15564" s="49" t="s">
        <v>47</v>
      </c>
    </row>
    <row r="15565" spans="2:17" ht="20.25" customHeight="1">
      <c r="B15565" s="50" t="e">
        <f>IF((#REF!+#REF!+H15565)&lt;&gt;0,"a","b")</f>
        <v>#REF!</v>
      </c>
      <c r="C15565" s="54">
        <v>5</v>
      </c>
      <c r="D15565" s="54"/>
      <c r="F15565" s="89"/>
      <c r="G15565" s="95" t="s">
        <v>400</v>
      </c>
      <c r="H15565" s="563">
        <f t="shared" si="9026"/>
        <v>0</v>
      </c>
      <c r="I15565" s="568">
        <f t="shared" ref="I15565:K15565" si="9035">SUM(I15566:I15571)</f>
        <v>0</v>
      </c>
      <c r="J15565" s="568">
        <f t="shared" si="9035"/>
        <v>0</v>
      </c>
      <c r="K15565" s="568">
        <f t="shared" si="9035"/>
        <v>0</v>
      </c>
      <c r="L15565" s="568">
        <f t="shared" ref="L15565:N15565" si="9036">SUM(L15566:L15571)</f>
        <v>0</v>
      </c>
      <c r="M15565" s="568">
        <f t="shared" si="9036"/>
        <v>0</v>
      </c>
      <c r="N15565" s="141">
        <f t="shared" si="9036"/>
        <v>0</v>
      </c>
      <c r="O15565" s="60" t="s">
        <v>71</v>
      </c>
      <c r="Q15565" s="49" t="s">
        <v>47</v>
      </c>
    </row>
    <row r="15566" spans="2:17" ht="20.25" customHeight="1">
      <c r="B15566" s="50" t="e">
        <f>IF((#REF!+#REF!+H15566)&lt;&gt;0,"a","b")</f>
        <v>#REF!</v>
      </c>
      <c r="C15566" s="54">
        <v>6</v>
      </c>
      <c r="D15566" s="54"/>
      <c r="F15566" s="89"/>
      <c r="G15566" s="120" t="s">
        <v>401</v>
      </c>
      <c r="H15566" s="552">
        <f t="shared" si="9026"/>
        <v>0</v>
      </c>
      <c r="I15566" s="553"/>
      <c r="J15566" s="553"/>
      <c r="K15566" s="553"/>
      <c r="L15566" s="553"/>
      <c r="M15566" s="553"/>
      <c r="N15566" s="138"/>
      <c r="O15566" s="60"/>
      <c r="Q15566" s="49" t="s">
        <v>47</v>
      </c>
    </row>
    <row r="15567" spans="2:17" ht="20.25" customHeight="1">
      <c r="B15567" s="50" t="e">
        <f>IF((#REF!+#REF!+H15567)&lt;&gt;0,"a","b")</f>
        <v>#REF!</v>
      </c>
      <c r="C15567" s="54">
        <v>6</v>
      </c>
      <c r="D15567" s="54"/>
      <c r="F15567" s="89"/>
      <c r="G15567" s="120" t="s">
        <v>402</v>
      </c>
      <c r="H15567" s="552">
        <f t="shared" si="9026"/>
        <v>0</v>
      </c>
      <c r="I15567" s="553"/>
      <c r="J15567" s="553"/>
      <c r="K15567" s="553"/>
      <c r="L15567" s="553"/>
      <c r="M15567" s="553"/>
      <c r="N15567" s="138"/>
      <c r="O15567" s="60"/>
      <c r="Q15567" s="49" t="s">
        <v>47</v>
      </c>
    </row>
    <row r="15568" spans="2:17" ht="20.25" customHeight="1">
      <c r="B15568" s="50" t="e">
        <f>IF((#REF!+#REF!+H15568)&lt;&gt;0,"a","b")</f>
        <v>#REF!</v>
      </c>
      <c r="C15568" s="54">
        <v>6</v>
      </c>
      <c r="D15568" s="54"/>
      <c r="F15568" s="89"/>
      <c r="G15568" s="120" t="s">
        <v>403</v>
      </c>
      <c r="H15568" s="552">
        <f t="shared" si="9026"/>
        <v>0</v>
      </c>
      <c r="I15568" s="553"/>
      <c r="J15568" s="553"/>
      <c r="K15568" s="553"/>
      <c r="L15568" s="553"/>
      <c r="M15568" s="553"/>
      <c r="N15568" s="138"/>
      <c r="O15568" s="60"/>
      <c r="Q15568" s="49" t="s">
        <v>47</v>
      </c>
    </row>
    <row r="15569" spans="2:17" ht="20.25" customHeight="1">
      <c r="B15569" s="50" t="e">
        <f>IF((#REF!+#REF!+H15569)&lt;&gt;0,"a","b")</f>
        <v>#REF!</v>
      </c>
      <c r="C15569" s="54">
        <v>6</v>
      </c>
      <c r="D15569" s="54"/>
      <c r="F15569" s="89"/>
      <c r="G15569" s="120" t="s">
        <v>404</v>
      </c>
      <c r="H15569" s="561">
        <f t="shared" si="9026"/>
        <v>0</v>
      </c>
      <c r="I15569" s="553"/>
      <c r="J15569" s="553"/>
      <c r="K15569" s="553"/>
      <c r="L15569" s="553"/>
      <c r="M15569" s="553"/>
      <c r="N15569" s="138"/>
      <c r="O15569" s="60"/>
      <c r="Q15569" s="49" t="s">
        <v>47</v>
      </c>
    </row>
    <row r="15570" spans="2:17" ht="20.25" customHeight="1">
      <c r="B15570" s="50" t="e">
        <f>IF((#REF!+#REF!+H15570)&lt;&gt;0,"a","b")</f>
        <v>#REF!</v>
      </c>
      <c r="C15570" s="54">
        <v>6</v>
      </c>
      <c r="D15570" s="54"/>
      <c r="F15570" s="89"/>
      <c r="G15570" s="120" t="s">
        <v>405</v>
      </c>
      <c r="H15570" s="558">
        <f t="shared" si="9026"/>
        <v>0</v>
      </c>
      <c r="I15570" s="553"/>
      <c r="J15570" s="553"/>
      <c r="K15570" s="553"/>
      <c r="L15570" s="553"/>
      <c r="M15570" s="553"/>
      <c r="N15570" s="138"/>
      <c r="O15570" s="60"/>
      <c r="Q15570" s="49" t="s">
        <v>47</v>
      </c>
    </row>
    <row r="15571" spans="2:17" ht="20.25" customHeight="1">
      <c r="B15571" s="50" t="e">
        <f>IF((#REF!+#REF!+H15571)&lt;&gt;0,"a","b")</f>
        <v>#REF!</v>
      </c>
      <c r="C15571" s="54">
        <v>6</v>
      </c>
      <c r="D15571" s="54"/>
      <c r="F15571" s="89"/>
      <c r="G15571" s="120" t="s">
        <v>406</v>
      </c>
      <c r="H15571" s="558">
        <f t="shared" si="9026"/>
        <v>0</v>
      </c>
      <c r="I15571" s="553"/>
      <c r="J15571" s="553"/>
      <c r="K15571" s="553"/>
      <c r="L15571" s="553"/>
      <c r="M15571" s="553"/>
      <c r="N15571" s="138"/>
      <c r="O15571" s="60"/>
      <c r="Q15571" s="49" t="s">
        <v>47</v>
      </c>
    </row>
    <row r="15572" spans="2:17" ht="20.25" customHeight="1">
      <c r="B15572" s="50" t="e">
        <f>IF((#REF!+#REF!+H15572)&lt;&gt;0,"a","b")</f>
        <v>#REF!</v>
      </c>
      <c r="C15572" s="54">
        <v>5</v>
      </c>
      <c r="D15572" s="54"/>
      <c r="F15572" s="89"/>
      <c r="G15572" s="95" t="s">
        <v>407</v>
      </c>
      <c r="H15572" s="563">
        <f t="shared" si="9026"/>
        <v>0</v>
      </c>
      <c r="I15572" s="568">
        <f t="shared" ref="I15572:K15572" si="9037">SUM(I15573:I15592)</f>
        <v>0</v>
      </c>
      <c r="J15572" s="568">
        <f t="shared" si="9037"/>
        <v>0</v>
      </c>
      <c r="K15572" s="568">
        <f t="shared" si="9037"/>
        <v>0</v>
      </c>
      <c r="L15572" s="568">
        <f t="shared" ref="L15572:N15572" si="9038">SUM(L15573:L15592)</f>
        <v>0</v>
      </c>
      <c r="M15572" s="568">
        <f t="shared" si="9038"/>
        <v>0</v>
      </c>
      <c r="N15572" s="141">
        <f t="shared" si="9038"/>
        <v>0</v>
      </c>
      <c r="O15572" s="60" t="s">
        <v>71</v>
      </c>
      <c r="Q15572" s="49" t="s">
        <v>47</v>
      </c>
    </row>
    <row r="15573" spans="2:17" ht="20.25" customHeight="1">
      <c r="B15573" s="50" t="e">
        <f>IF((#REF!+#REF!+H15573)&lt;&gt;0,"a","b")</f>
        <v>#REF!</v>
      </c>
      <c r="C15573" s="54">
        <v>6</v>
      </c>
      <c r="D15573" s="54"/>
      <c r="F15573" s="89"/>
      <c r="G15573" s="109" t="s">
        <v>408</v>
      </c>
      <c r="H15573" s="552">
        <f t="shared" si="9026"/>
        <v>0</v>
      </c>
      <c r="I15573" s="557"/>
      <c r="J15573" s="557"/>
      <c r="K15573" s="557"/>
      <c r="L15573" s="557"/>
      <c r="M15573" s="557"/>
      <c r="N15573" s="158"/>
      <c r="Q15573" s="49" t="s">
        <v>47</v>
      </c>
    </row>
    <row r="15574" spans="2:17" ht="20.25" customHeight="1">
      <c r="B15574" s="50" t="e">
        <f>IF((#REF!+#REF!+H15574)&lt;&gt;0,"a","b")</f>
        <v>#REF!</v>
      </c>
      <c r="C15574" s="54">
        <v>6</v>
      </c>
      <c r="D15574" s="54"/>
      <c r="F15574" s="89"/>
      <c r="G15574" s="109" t="s">
        <v>409</v>
      </c>
      <c r="H15574" s="558">
        <f t="shared" si="9026"/>
        <v>0</v>
      </c>
      <c r="I15574" s="557"/>
      <c r="J15574" s="557"/>
      <c r="K15574" s="557"/>
      <c r="L15574" s="557"/>
      <c r="M15574" s="557"/>
      <c r="N15574" s="158"/>
      <c r="Q15574" s="49" t="s">
        <v>47</v>
      </c>
    </row>
    <row r="15575" spans="2:17" ht="30.75" customHeight="1">
      <c r="B15575" s="50" t="e">
        <f>IF((#REF!+#REF!+H15575)&lt;&gt;0,"a","b")</f>
        <v>#REF!</v>
      </c>
      <c r="C15575" s="54">
        <v>6</v>
      </c>
      <c r="D15575" s="54"/>
      <c r="F15575" s="89"/>
      <c r="G15575" s="109" t="s">
        <v>410</v>
      </c>
      <c r="H15575" s="558">
        <f t="shared" si="9026"/>
        <v>0</v>
      </c>
      <c r="I15575" s="557"/>
      <c r="J15575" s="557"/>
      <c r="K15575" s="557"/>
      <c r="L15575" s="557"/>
      <c r="M15575" s="557"/>
      <c r="N15575" s="158"/>
      <c r="Q15575" s="49" t="s">
        <v>47</v>
      </c>
    </row>
    <row r="15576" spans="2:17" ht="30.75" customHeight="1">
      <c r="B15576" s="50" t="e">
        <f>IF((#REF!+#REF!+H15576)&lt;&gt;0,"a","b")</f>
        <v>#REF!</v>
      </c>
      <c r="C15576" s="54">
        <v>6</v>
      </c>
      <c r="D15576" s="54"/>
      <c r="F15576" s="89"/>
      <c r="G15576" s="109" t="s">
        <v>411</v>
      </c>
      <c r="H15576" s="558">
        <f t="shared" si="9026"/>
        <v>0</v>
      </c>
      <c r="I15576" s="557"/>
      <c r="J15576" s="557"/>
      <c r="K15576" s="557"/>
      <c r="L15576" s="557"/>
      <c r="M15576" s="557"/>
      <c r="N15576" s="158"/>
      <c r="Q15576" s="49" t="s">
        <v>47</v>
      </c>
    </row>
    <row r="15577" spans="2:17" ht="20.25" customHeight="1">
      <c r="B15577" s="50" t="e">
        <f>IF((#REF!+#REF!+H15577)&lt;&gt;0,"a","b")</f>
        <v>#REF!</v>
      </c>
      <c r="C15577" s="54">
        <v>6</v>
      </c>
      <c r="D15577" s="54"/>
      <c r="F15577" s="89"/>
      <c r="G15577" s="109" t="s">
        <v>412</v>
      </c>
      <c r="H15577" s="558">
        <f t="shared" si="9026"/>
        <v>0</v>
      </c>
      <c r="I15577" s="557"/>
      <c r="J15577" s="557"/>
      <c r="K15577" s="557"/>
      <c r="L15577" s="557"/>
      <c r="M15577" s="557"/>
      <c r="N15577" s="158"/>
      <c r="Q15577" s="49" t="s">
        <v>47</v>
      </c>
    </row>
    <row r="15578" spans="2:17" ht="20.25" customHeight="1">
      <c r="B15578" s="50" t="e">
        <f>IF((#REF!+#REF!+H15578)&lt;&gt;0,"a","b")</f>
        <v>#REF!</v>
      </c>
      <c r="C15578" s="54">
        <v>6</v>
      </c>
      <c r="D15578" s="54"/>
      <c r="F15578" s="89"/>
      <c r="G15578" s="109" t="s">
        <v>413</v>
      </c>
      <c r="H15578" s="558">
        <f t="shared" si="9026"/>
        <v>0</v>
      </c>
      <c r="I15578" s="557"/>
      <c r="J15578" s="557"/>
      <c r="K15578" s="557"/>
      <c r="L15578" s="557"/>
      <c r="M15578" s="557"/>
      <c r="N15578" s="158"/>
      <c r="Q15578" s="49" t="s">
        <v>47</v>
      </c>
    </row>
    <row r="15579" spans="2:17" ht="30.75" customHeight="1">
      <c r="B15579" s="50" t="e">
        <f>IF((#REF!+#REF!+H15579)&lt;&gt;0,"a","b")</f>
        <v>#REF!</v>
      </c>
      <c r="C15579" s="54">
        <v>6</v>
      </c>
      <c r="D15579" s="54"/>
      <c r="F15579" s="89"/>
      <c r="G15579" s="109" t="s">
        <v>414</v>
      </c>
      <c r="H15579" s="558">
        <f t="shared" si="9026"/>
        <v>0</v>
      </c>
      <c r="I15579" s="557"/>
      <c r="J15579" s="557"/>
      <c r="K15579" s="557"/>
      <c r="L15579" s="557"/>
      <c r="M15579" s="557"/>
      <c r="N15579" s="158"/>
      <c r="Q15579" s="49" t="s">
        <v>47</v>
      </c>
    </row>
    <row r="15580" spans="2:17" ht="20.25" customHeight="1">
      <c r="B15580" s="50" t="e">
        <f>IF((#REF!+#REF!+H15580)&lt;&gt;0,"a","b")</f>
        <v>#REF!</v>
      </c>
      <c r="C15580" s="54">
        <v>6</v>
      </c>
      <c r="D15580" s="54"/>
      <c r="F15580" s="89"/>
      <c r="G15580" s="109" t="s">
        <v>415</v>
      </c>
      <c r="H15580" s="558">
        <f t="shared" si="9026"/>
        <v>0</v>
      </c>
      <c r="I15580" s="557"/>
      <c r="J15580" s="557"/>
      <c r="K15580" s="557"/>
      <c r="L15580" s="557"/>
      <c r="M15580" s="557"/>
      <c r="N15580" s="158"/>
      <c r="Q15580" s="49" t="s">
        <v>47</v>
      </c>
    </row>
    <row r="15581" spans="2:17" ht="20.25" customHeight="1">
      <c r="B15581" s="50" t="e">
        <f>IF((#REF!+#REF!+H15581)&lt;&gt;0,"a","b")</f>
        <v>#REF!</v>
      </c>
      <c r="C15581" s="54">
        <v>6</v>
      </c>
      <c r="D15581" s="54"/>
      <c r="F15581" s="89"/>
      <c r="G15581" s="109" t="s">
        <v>416</v>
      </c>
      <c r="H15581" s="558">
        <f t="shared" si="9026"/>
        <v>0</v>
      </c>
      <c r="I15581" s="557"/>
      <c r="J15581" s="557"/>
      <c r="K15581" s="557"/>
      <c r="L15581" s="557"/>
      <c r="M15581" s="557"/>
      <c r="N15581" s="158"/>
      <c r="Q15581" s="49" t="s">
        <v>47</v>
      </c>
    </row>
    <row r="15582" spans="2:17" ht="20.25" customHeight="1">
      <c r="B15582" s="50" t="e">
        <f>IF((#REF!+#REF!+H15582)&lt;&gt;0,"a","b")</f>
        <v>#REF!</v>
      </c>
      <c r="C15582" s="54">
        <v>6</v>
      </c>
      <c r="D15582" s="54"/>
      <c r="F15582" s="89"/>
      <c r="G15582" s="109" t="s">
        <v>417</v>
      </c>
      <c r="H15582" s="558">
        <f t="shared" si="9026"/>
        <v>0</v>
      </c>
      <c r="I15582" s="557"/>
      <c r="J15582" s="557"/>
      <c r="K15582" s="557"/>
      <c r="L15582" s="557"/>
      <c r="M15582" s="557"/>
      <c r="N15582" s="158"/>
      <c r="Q15582" s="49" t="s">
        <v>47</v>
      </c>
    </row>
    <row r="15583" spans="2:17" ht="20.25" customHeight="1">
      <c r="B15583" s="50" t="e">
        <f>IF((#REF!+#REF!+H15583)&lt;&gt;0,"a","b")</f>
        <v>#REF!</v>
      </c>
      <c r="C15583" s="54">
        <v>6</v>
      </c>
      <c r="D15583" s="54"/>
      <c r="F15583" s="89"/>
      <c r="G15583" s="109" t="s">
        <v>418</v>
      </c>
      <c r="H15583" s="558">
        <f t="shared" si="9026"/>
        <v>0</v>
      </c>
      <c r="I15583" s="557"/>
      <c r="J15583" s="557"/>
      <c r="K15583" s="557"/>
      <c r="L15583" s="557"/>
      <c r="M15583" s="557"/>
      <c r="N15583" s="158"/>
      <c r="Q15583" s="49" t="s">
        <v>47</v>
      </c>
    </row>
    <row r="15584" spans="2:17" ht="20.25" customHeight="1">
      <c r="B15584" s="50" t="e">
        <f>IF((#REF!+#REF!+H15584)&lt;&gt;0,"a","b")</f>
        <v>#REF!</v>
      </c>
      <c r="C15584" s="54">
        <v>6</v>
      </c>
      <c r="D15584" s="54"/>
      <c r="F15584" s="89"/>
      <c r="G15584" s="109" t="s">
        <v>419</v>
      </c>
      <c r="H15584" s="558">
        <f t="shared" si="9026"/>
        <v>0</v>
      </c>
      <c r="I15584" s="557"/>
      <c r="J15584" s="557"/>
      <c r="K15584" s="557"/>
      <c r="L15584" s="557"/>
      <c r="M15584" s="557"/>
      <c r="N15584" s="158"/>
      <c r="Q15584" s="49" t="s">
        <v>47</v>
      </c>
    </row>
    <row r="15585" spans="2:17" ht="20.25" customHeight="1">
      <c r="B15585" s="50" t="e">
        <f>IF((#REF!+#REF!+H15585)&lt;&gt;0,"a","b")</f>
        <v>#REF!</v>
      </c>
      <c r="C15585" s="54">
        <v>6</v>
      </c>
      <c r="D15585" s="54"/>
      <c r="F15585" s="89"/>
      <c r="G15585" s="109" t="s">
        <v>420</v>
      </c>
      <c r="H15585" s="558">
        <f t="shared" si="9026"/>
        <v>0</v>
      </c>
      <c r="I15585" s="557"/>
      <c r="J15585" s="557"/>
      <c r="K15585" s="557"/>
      <c r="L15585" s="557"/>
      <c r="M15585" s="557"/>
      <c r="N15585" s="158"/>
      <c r="Q15585" s="49" t="s">
        <v>47</v>
      </c>
    </row>
    <row r="15586" spans="2:17" ht="20.25" customHeight="1">
      <c r="B15586" s="50" t="e">
        <f>IF((#REF!+#REF!+H15586)&lt;&gt;0,"a","b")</f>
        <v>#REF!</v>
      </c>
      <c r="C15586" s="54">
        <v>6</v>
      </c>
      <c r="D15586" s="54"/>
      <c r="F15586" s="89"/>
      <c r="G15586" s="109" t="s">
        <v>421</v>
      </c>
      <c r="H15586" s="558">
        <f t="shared" si="9026"/>
        <v>0</v>
      </c>
      <c r="I15586" s="557"/>
      <c r="J15586" s="557"/>
      <c r="K15586" s="557"/>
      <c r="L15586" s="557"/>
      <c r="M15586" s="557"/>
      <c r="N15586" s="158"/>
      <c r="Q15586" s="49" t="s">
        <v>47</v>
      </c>
    </row>
    <row r="15587" spans="2:17" ht="20.25" customHeight="1">
      <c r="B15587" s="50" t="e">
        <f>IF((#REF!+#REF!+H15587)&lt;&gt;0,"a","b")</f>
        <v>#REF!</v>
      </c>
      <c r="C15587" s="54">
        <v>6</v>
      </c>
      <c r="D15587" s="54"/>
      <c r="F15587" s="89"/>
      <c r="G15587" s="109" t="s">
        <v>422</v>
      </c>
      <c r="H15587" s="561">
        <f t="shared" si="9026"/>
        <v>0</v>
      </c>
      <c r="I15587" s="557"/>
      <c r="J15587" s="557"/>
      <c r="K15587" s="557"/>
      <c r="L15587" s="557"/>
      <c r="M15587" s="557"/>
      <c r="N15587" s="158"/>
      <c r="Q15587" s="49" t="s">
        <v>47</v>
      </c>
    </row>
    <row r="15588" spans="2:17" ht="20.25" customHeight="1">
      <c r="B15588" s="50" t="e">
        <f>IF((#REF!+#REF!+H15588)&lt;&gt;0,"a","b")</f>
        <v>#REF!</v>
      </c>
      <c r="C15588" s="54">
        <v>6</v>
      </c>
      <c r="D15588" s="54"/>
      <c r="F15588" s="89"/>
      <c r="G15588" s="109" t="s">
        <v>423</v>
      </c>
      <c r="H15588" s="558">
        <f t="shared" si="9026"/>
        <v>0</v>
      </c>
      <c r="I15588" s="557"/>
      <c r="J15588" s="557"/>
      <c r="K15588" s="557"/>
      <c r="L15588" s="557"/>
      <c r="M15588" s="557"/>
      <c r="N15588" s="158"/>
      <c r="Q15588" s="49" t="s">
        <v>47</v>
      </c>
    </row>
    <row r="15589" spans="2:17" ht="20.25" customHeight="1">
      <c r="B15589" s="50" t="e">
        <f>IF((#REF!+#REF!+H15589)&lt;&gt;0,"a","b")</f>
        <v>#REF!</v>
      </c>
      <c r="C15589" s="54">
        <v>6</v>
      </c>
      <c r="D15589" s="54"/>
      <c r="F15589" s="89"/>
      <c r="G15589" s="109" t="s">
        <v>424</v>
      </c>
      <c r="H15589" s="558">
        <f t="shared" si="9026"/>
        <v>0</v>
      </c>
      <c r="I15589" s="557"/>
      <c r="J15589" s="557"/>
      <c r="K15589" s="557"/>
      <c r="L15589" s="557"/>
      <c r="M15589" s="557"/>
      <c r="N15589" s="158"/>
      <c r="Q15589" s="49" t="s">
        <v>47</v>
      </c>
    </row>
    <row r="15590" spans="2:17" ht="20.25" customHeight="1">
      <c r="B15590" s="50" t="e">
        <f>IF((#REF!+#REF!+H15590)&lt;&gt;0,"a","b")</f>
        <v>#REF!</v>
      </c>
      <c r="C15590" s="54">
        <v>6</v>
      </c>
      <c r="D15590" s="54"/>
      <c r="F15590" s="89"/>
      <c r="G15590" s="126" t="s">
        <v>425</v>
      </c>
      <c r="H15590" s="558">
        <f t="shared" si="9026"/>
        <v>0</v>
      </c>
      <c r="I15590" s="557"/>
      <c r="J15590" s="557"/>
      <c r="K15590" s="557"/>
      <c r="L15590" s="557"/>
      <c r="M15590" s="557"/>
      <c r="N15590" s="158"/>
      <c r="Q15590" s="49" t="s">
        <v>47</v>
      </c>
    </row>
    <row r="15591" spans="2:17" ht="20.25" customHeight="1">
      <c r="B15591" s="50" t="e">
        <f>IF((#REF!+#REF!+H15591)&lt;&gt;0,"a","b")</f>
        <v>#REF!</v>
      </c>
      <c r="C15591" s="54">
        <v>6</v>
      </c>
      <c r="D15591" s="54"/>
      <c r="F15591" s="89"/>
      <c r="G15591" s="109" t="s">
        <v>426</v>
      </c>
      <c r="H15591" s="558">
        <f t="shared" si="9026"/>
        <v>0</v>
      </c>
      <c r="I15591" s="557"/>
      <c r="J15591" s="557"/>
      <c r="K15591" s="557"/>
      <c r="L15591" s="557"/>
      <c r="M15591" s="557"/>
      <c r="N15591" s="158"/>
      <c r="Q15591" s="49" t="s">
        <v>47</v>
      </c>
    </row>
    <row r="15592" spans="2:17" ht="30.75" customHeight="1">
      <c r="B15592" s="50" t="e">
        <f>IF((#REF!+#REF!+H15592)&lt;&gt;0,"a","b")</f>
        <v>#REF!</v>
      </c>
      <c r="C15592" s="54">
        <v>6</v>
      </c>
      <c r="D15592" s="54"/>
      <c r="F15592" s="89"/>
      <c r="G15592" s="109" t="s">
        <v>427</v>
      </c>
      <c r="H15592" s="558">
        <f t="shared" si="9026"/>
        <v>0</v>
      </c>
      <c r="I15592" s="557"/>
      <c r="J15592" s="557"/>
      <c r="K15592" s="557"/>
      <c r="L15592" s="557"/>
      <c r="M15592" s="557"/>
      <c r="N15592" s="158"/>
      <c r="Q15592" s="49" t="s">
        <v>47</v>
      </c>
    </row>
    <row r="15593" spans="2:17" ht="20.25" customHeight="1">
      <c r="B15593" s="50" t="e">
        <f>IF((#REF!+#REF!+H15593)&lt;&gt;0,"a","b")</f>
        <v>#REF!</v>
      </c>
      <c r="C15593" s="54">
        <v>4</v>
      </c>
      <c r="D15593" s="54"/>
      <c r="F15593" s="89"/>
      <c r="G15593" s="93" t="s">
        <v>428</v>
      </c>
      <c r="H15593" s="559">
        <f t="shared" si="9026"/>
        <v>0</v>
      </c>
      <c r="I15593" s="567">
        <f t="shared" ref="I15593:K15593" si="9039">I15594+I15595</f>
        <v>0</v>
      </c>
      <c r="J15593" s="567">
        <f t="shared" si="9039"/>
        <v>0</v>
      </c>
      <c r="K15593" s="567">
        <f t="shared" si="9039"/>
        <v>0</v>
      </c>
      <c r="L15593" s="567">
        <f t="shared" ref="L15593:N15593" si="9040">L15594+L15595</f>
        <v>0</v>
      </c>
      <c r="M15593" s="567">
        <f t="shared" si="9040"/>
        <v>0</v>
      </c>
      <c r="N15593" s="137">
        <f t="shared" si="9040"/>
        <v>0</v>
      </c>
      <c r="O15593" s="60" t="s">
        <v>71</v>
      </c>
      <c r="Q15593" s="49" t="s">
        <v>47</v>
      </c>
    </row>
    <row r="15594" spans="2:17" ht="20.25" customHeight="1">
      <c r="B15594" s="50" t="e">
        <f>IF((#REF!+#REF!+H15594)&lt;&gt;0,"a","b")</f>
        <v>#REF!</v>
      </c>
      <c r="C15594" s="54">
        <v>5</v>
      </c>
      <c r="D15594" s="54"/>
      <c r="F15594" s="89"/>
      <c r="G15594" s="95" t="s">
        <v>429</v>
      </c>
      <c r="H15594" s="558">
        <f t="shared" si="9026"/>
        <v>0</v>
      </c>
      <c r="I15594" s="554"/>
      <c r="J15594" s="554"/>
      <c r="K15594" s="554"/>
      <c r="L15594" s="554"/>
      <c r="M15594" s="554"/>
      <c r="N15594" s="154"/>
      <c r="O15594" s="60"/>
      <c r="Q15594" s="49" t="s">
        <v>47</v>
      </c>
    </row>
    <row r="15595" spans="2:17" ht="20.25" customHeight="1">
      <c r="B15595" s="50" t="e">
        <f>IF((#REF!+#REF!+H15595)&lt;&gt;0,"a","b")</f>
        <v>#REF!</v>
      </c>
      <c r="C15595" s="54">
        <v>5</v>
      </c>
      <c r="D15595" s="54"/>
      <c r="F15595" s="89"/>
      <c r="G15595" s="95" t="s">
        <v>430</v>
      </c>
      <c r="H15595" s="559">
        <f t="shared" si="9026"/>
        <v>0</v>
      </c>
      <c r="I15595" s="569">
        <f t="shared" ref="I15595:K15595" si="9041">I15596+I15597</f>
        <v>0</v>
      </c>
      <c r="J15595" s="569">
        <f t="shared" si="9041"/>
        <v>0</v>
      </c>
      <c r="K15595" s="569">
        <f t="shared" si="9041"/>
        <v>0</v>
      </c>
      <c r="L15595" s="569">
        <f t="shared" ref="L15595:N15595" si="9042">L15596+L15597</f>
        <v>0</v>
      </c>
      <c r="M15595" s="569">
        <f t="shared" si="9042"/>
        <v>0</v>
      </c>
      <c r="N15595" s="142">
        <f t="shared" si="9042"/>
        <v>0</v>
      </c>
      <c r="O15595" s="60" t="s">
        <v>71</v>
      </c>
      <c r="Q15595" s="49" t="s">
        <v>47</v>
      </c>
    </row>
    <row r="15596" spans="2:17" ht="20.25" customHeight="1">
      <c r="B15596" s="50" t="e">
        <f>IF((#REF!+#REF!+H15596)&lt;&gt;0,"a","b")</f>
        <v>#REF!</v>
      </c>
      <c r="C15596" s="54">
        <v>6</v>
      </c>
      <c r="D15596" s="54"/>
      <c r="F15596" s="89"/>
      <c r="G15596" s="109" t="s">
        <v>431</v>
      </c>
      <c r="H15596" s="558">
        <f t="shared" si="9026"/>
        <v>0</v>
      </c>
      <c r="I15596" s="557"/>
      <c r="J15596" s="557"/>
      <c r="K15596" s="557"/>
      <c r="L15596" s="557"/>
      <c r="M15596" s="557"/>
      <c r="N15596" s="158"/>
      <c r="Q15596" s="49" t="s">
        <v>47</v>
      </c>
    </row>
    <row r="15597" spans="2:17" ht="20.25" customHeight="1">
      <c r="B15597" s="50" t="e">
        <f>IF((#REF!+#REF!+H15597)&lt;&gt;0,"a","b")</f>
        <v>#REF!</v>
      </c>
      <c r="C15597" s="54">
        <v>6</v>
      </c>
      <c r="D15597" s="54"/>
      <c r="F15597" s="89"/>
      <c r="G15597" s="109" t="s">
        <v>432</v>
      </c>
      <c r="H15597" s="558">
        <f t="shared" si="9026"/>
        <v>0</v>
      </c>
      <c r="I15597" s="557"/>
      <c r="J15597" s="557"/>
      <c r="K15597" s="557"/>
      <c r="L15597" s="557"/>
      <c r="M15597" s="557"/>
      <c r="N15597" s="158"/>
      <c r="Q15597" s="49" t="s">
        <v>47</v>
      </c>
    </row>
    <row r="15598" spans="2:17" ht="30.75" customHeight="1">
      <c r="B15598" s="50" t="e">
        <f>IF((#REF!+#REF!+H15598)&lt;&gt;0,"a","b")</f>
        <v>#REF!</v>
      </c>
      <c r="C15598" s="54">
        <v>3</v>
      </c>
      <c r="D15598" s="54"/>
      <c r="F15598" s="89"/>
      <c r="G15598" s="108" t="s">
        <v>433</v>
      </c>
      <c r="H15598" s="559">
        <f t="shared" si="9026"/>
        <v>0</v>
      </c>
      <c r="I15598" s="570">
        <f t="shared" ref="I15598:K15598" si="9043">I15599+I15600</f>
        <v>0</v>
      </c>
      <c r="J15598" s="570">
        <f t="shared" si="9043"/>
        <v>0</v>
      </c>
      <c r="K15598" s="570">
        <f t="shared" si="9043"/>
        <v>0</v>
      </c>
      <c r="L15598" s="570">
        <f t="shared" ref="L15598:N15598" si="9044">L15599+L15600</f>
        <v>0</v>
      </c>
      <c r="M15598" s="570">
        <f t="shared" si="9044"/>
        <v>0</v>
      </c>
      <c r="N15598" s="140">
        <f t="shared" si="9044"/>
        <v>0</v>
      </c>
      <c r="O15598" s="60" t="s">
        <v>71</v>
      </c>
      <c r="Q15598" s="49" t="s">
        <v>47</v>
      </c>
    </row>
    <row r="15599" spans="2:17" ht="30.75" customHeight="1">
      <c r="B15599" s="50" t="e">
        <f>IF((#REF!+#REF!+H15599)&lt;&gt;0,"a","b")</f>
        <v>#REF!</v>
      </c>
      <c r="C15599" s="54">
        <v>4</v>
      </c>
      <c r="D15599" s="54"/>
      <c r="F15599" s="89"/>
      <c r="G15599" s="93" t="s">
        <v>434</v>
      </c>
      <c r="H15599" s="558">
        <f t="shared" si="9026"/>
        <v>0</v>
      </c>
      <c r="I15599" s="555"/>
      <c r="J15599" s="555"/>
      <c r="K15599" s="555"/>
      <c r="L15599" s="555"/>
      <c r="M15599" s="555"/>
      <c r="N15599" s="153"/>
      <c r="Q15599" s="49" t="s">
        <v>47</v>
      </c>
    </row>
    <row r="15600" spans="2:17" ht="30.75" customHeight="1">
      <c r="B15600" s="50" t="e">
        <f>IF((#REF!+#REF!+H15600)&lt;&gt;0,"a","b")</f>
        <v>#REF!</v>
      </c>
      <c r="C15600" s="54">
        <v>4</v>
      </c>
      <c r="D15600" s="54"/>
      <c r="F15600" s="89"/>
      <c r="G15600" s="93" t="s">
        <v>435</v>
      </c>
      <c r="H15600" s="559">
        <f t="shared" si="9026"/>
        <v>0</v>
      </c>
      <c r="I15600" s="567">
        <f t="shared" ref="I15600:K15600" si="9045">I15601+I15602+I15603+I15604</f>
        <v>0</v>
      </c>
      <c r="J15600" s="567">
        <f t="shared" si="9045"/>
        <v>0</v>
      </c>
      <c r="K15600" s="567">
        <f t="shared" si="9045"/>
        <v>0</v>
      </c>
      <c r="L15600" s="567">
        <f t="shared" ref="L15600:N15600" si="9046">L15601+L15602+L15603+L15604</f>
        <v>0</v>
      </c>
      <c r="M15600" s="567">
        <f t="shared" si="9046"/>
        <v>0</v>
      </c>
      <c r="N15600" s="137">
        <f t="shared" si="9046"/>
        <v>0</v>
      </c>
      <c r="O15600" s="60" t="s">
        <v>71</v>
      </c>
      <c r="Q15600" s="49" t="s">
        <v>47</v>
      </c>
    </row>
    <row r="15601" spans="2:17" ht="30.75" customHeight="1">
      <c r="B15601" s="50" t="e">
        <f>IF((#REF!+#REF!+H15601)&lt;&gt;0,"a","b")</f>
        <v>#REF!</v>
      </c>
      <c r="C15601" s="54">
        <v>5</v>
      </c>
      <c r="D15601" s="54"/>
      <c r="F15601" s="89"/>
      <c r="G15601" s="95" t="s">
        <v>436</v>
      </c>
      <c r="H15601" s="558">
        <f t="shared" si="9026"/>
        <v>0</v>
      </c>
      <c r="I15601" s="554"/>
      <c r="J15601" s="554"/>
      <c r="K15601" s="554"/>
      <c r="L15601" s="554"/>
      <c r="M15601" s="554"/>
      <c r="N15601" s="154"/>
      <c r="Q15601" s="49" t="s">
        <v>47</v>
      </c>
    </row>
    <row r="15602" spans="2:17" ht="20.25" customHeight="1">
      <c r="B15602" s="50" t="e">
        <f>IF((#REF!+#REF!+H15602)&lt;&gt;0,"a","b")</f>
        <v>#REF!</v>
      </c>
      <c r="C15602" s="54">
        <v>5</v>
      </c>
      <c r="D15602" s="54"/>
      <c r="F15602" s="89"/>
      <c r="G15602" s="95" t="s">
        <v>437</v>
      </c>
      <c r="H15602" s="552">
        <f t="shared" si="9026"/>
        <v>0</v>
      </c>
      <c r="I15602" s="554"/>
      <c r="J15602" s="554"/>
      <c r="K15602" s="554"/>
      <c r="L15602" s="554"/>
      <c r="M15602" s="554"/>
      <c r="N15602" s="154"/>
      <c r="Q15602" s="49" t="s">
        <v>47</v>
      </c>
    </row>
    <row r="15603" spans="2:17" ht="20.25" customHeight="1">
      <c r="B15603" s="50" t="e">
        <f>IF((#REF!+#REF!+H15603)&lt;&gt;0,"a","b")</f>
        <v>#REF!</v>
      </c>
      <c r="C15603" s="54">
        <v>5</v>
      </c>
      <c r="D15603" s="54"/>
      <c r="F15603" s="89"/>
      <c r="G15603" s="95" t="s">
        <v>438</v>
      </c>
      <c r="H15603" s="552">
        <f t="shared" ref="H15603:H15667" si="9047">I15603+J15603</f>
        <v>0</v>
      </c>
      <c r="I15603" s="554"/>
      <c r="J15603" s="554"/>
      <c r="K15603" s="554"/>
      <c r="L15603" s="554"/>
      <c r="M15603" s="554"/>
      <c r="N15603" s="154"/>
      <c r="Q15603" s="49" t="s">
        <v>47</v>
      </c>
    </row>
    <row r="15604" spans="2:17" ht="20.25" customHeight="1">
      <c r="B15604" s="50" t="e">
        <f>IF((#REF!+#REF!+H15604)&lt;&gt;0,"a","b")</f>
        <v>#REF!</v>
      </c>
      <c r="C15604" s="54">
        <v>5</v>
      </c>
      <c r="D15604" s="54"/>
      <c r="F15604" s="89"/>
      <c r="G15604" s="95" t="s">
        <v>307</v>
      </c>
      <c r="H15604" s="552">
        <f t="shared" si="9047"/>
        <v>0</v>
      </c>
      <c r="I15604" s="554"/>
      <c r="J15604" s="554"/>
      <c r="K15604" s="554"/>
      <c r="L15604" s="554"/>
      <c r="M15604" s="554"/>
      <c r="N15604" s="154"/>
      <c r="Q15604" s="49" t="s">
        <v>47</v>
      </c>
    </row>
    <row r="15605" spans="2:17" ht="20.25" customHeight="1">
      <c r="B15605" s="50" t="e">
        <f>IF((#REF!+#REF!+H15605)&lt;&gt;0,"a","b")</f>
        <v>#REF!</v>
      </c>
      <c r="C15605" s="54">
        <v>3</v>
      </c>
      <c r="D15605" s="54"/>
      <c r="F15605" s="89"/>
      <c r="G15605" s="108" t="s">
        <v>439</v>
      </c>
      <c r="H15605" s="561">
        <f t="shared" si="9047"/>
        <v>0</v>
      </c>
      <c r="I15605" s="562"/>
      <c r="J15605" s="562"/>
      <c r="K15605" s="562"/>
      <c r="L15605" s="562"/>
      <c r="M15605" s="562"/>
      <c r="N15605" s="161"/>
      <c r="Q15605" s="49" t="s">
        <v>47</v>
      </c>
    </row>
    <row r="15606" spans="2:17" ht="20.25" customHeight="1">
      <c r="B15606" s="50" t="e">
        <f>IF((#REF!+#REF!+H15606)&lt;&gt;0,"a","b")</f>
        <v>#REF!</v>
      </c>
      <c r="C15606" s="54">
        <v>3</v>
      </c>
      <c r="D15606" s="54"/>
      <c r="F15606" s="89"/>
      <c r="G15606" s="108" t="s">
        <v>440</v>
      </c>
      <c r="H15606" s="571">
        <f t="shared" si="9047"/>
        <v>0</v>
      </c>
      <c r="I15606" s="570">
        <f t="shared" ref="I15606:K15606" si="9048">I15607+I15608+I15609+I15612</f>
        <v>0</v>
      </c>
      <c r="J15606" s="570">
        <f t="shared" si="9048"/>
        <v>0</v>
      </c>
      <c r="K15606" s="570">
        <f t="shared" si="9048"/>
        <v>0</v>
      </c>
      <c r="L15606" s="570">
        <f t="shared" ref="L15606:N15606" si="9049">L15607+L15608+L15609+L15612</f>
        <v>0</v>
      </c>
      <c r="M15606" s="570">
        <f t="shared" si="9049"/>
        <v>0</v>
      </c>
      <c r="N15606" s="140">
        <f t="shared" si="9049"/>
        <v>0</v>
      </c>
      <c r="O15606" s="60" t="s">
        <v>71</v>
      </c>
      <c r="Q15606" s="49" t="s">
        <v>47</v>
      </c>
    </row>
    <row r="15607" spans="2:17" ht="30.75" customHeight="1">
      <c r="B15607" s="50" t="e">
        <f>IF((#REF!+#REF!+H15607)&lt;&gt;0,"a","b")</f>
        <v>#REF!</v>
      </c>
      <c r="C15607" s="54">
        <v>4</v>
      </c>
      <c r="D15607" s="54"/>
      <c r="F15607" s="89"/>
      <c r="G15607" s="93" t="s">
        <v>441</v>
      </c>
      <c r="H15607" s="558">
        <f t="shared" si="9047"/>
        <v>0</v>
      </c>
      <c r="I15607" s="555"/>
      <c r="J15607" s="555"/>
      <c r="K15607" s="555"/>
      <c r="L15607" s="555"/>
      <c r="M15607" s="555"/>
      <c r="N15607" s="153"/>
      <c r="O15607" s="60"/>
      <c r="Q15607" s="49" t="s">
        <v>47</v>
      </c>
    </row>
    <row r="15608" spans="2:17" ht="20.25" customHeight="1">
      <c r="B15608" s="50" t="e">
        <f>IF((#REF!+#REF!+H15608)&lt;&gt;0,"a","b")</f>
        <v>#REF!</v>
      </c>
      <c r="C15608" s="54">
        <v>4</v>
      </c>
      <c r="D15608" s="54"/>
      <c r="F15608" s="89"/>
      <c r="G15608" s="93" t="s">
        <v>442</v>
      </c>
      <c r="H15608" s="558">
        <f t="shared" si="9047"/>
        <v>0</v>
      </c>
      <c r="I15608" s="555"/>
      <c r="J15608" s="555"/>
      <c r="K15608" s="555"/>
      <c r="L15608" s="555"/>
      <c r="M15608" s="555"/>
      <c r="N15608" s="153"/>
      <c r="O15608" s="60"/>
      <c r="Q15608" s="49" t="s">
        <v>47</v>
      </c>
    </row>
    <row r="15609" spans="2:17" ht="20.25" customHeight="1">
      <c r="B15609" s="50" t="e">
        <f>IF((#REF!+#REF!+H15609)&lt;&gt;0,"a","b")</f>
        <v>#REF!</v>
      </c>
      <c r="C15609" s="54">
        <v>4</v>
      </c>
      <c r="D15609" s="54"/>
      <c r="F15609" s="89"/>
      <c r="G15609" s="93" t="s">
        <v>443</v>
      </c>
      <c r="H15609" s="559">
        <f t="shared" si="9047"/>
        <v>0</v>
      </c>
      <c r="I15609" s="567">
        <f t="shared" ref="I15609:K15609" si="9050">I15610+I15611</f>
        <v>0</v>
      </c>
      <c r="J15609" s="567">
        <f t="shared" si="9050"/>
        <v>0</v>
      </c>
      <c r="K15609" s="567">
        <f t="shared" si="9050"/>
        <v>0</v>
      </c>
      <c r="L15609" s="567">
        <f t="shared" ref="L15609:N15609" si="9051">L15610+L15611</f>
        <v>0</v>
      </c>
      <c r="M15609" s="567">
        <f t="shared" si="9051"/>
        <v>0</v>
      </c>
      <c r="N15609" s="137">
        <f t="shared" si="9051"/>
        <v>0</v>
      </c>
      <c r="O15609" s="60" t="s">
        <v>71</v>
      </c>
      <c r="Q15609" s="49" t="s">
        <v>47</v>
      </c>
    </row>
    <row r="15610" spans="2:17" ht="30.75" customHeight="1">
      <c r="B15610" s="50" t="e">
        <f>IF((#REF!+#REF!+H15610)&lt;&gt;0,"a","b")</f>
        <v>#REF!</v>
      </c>
      <c r="C15610" s="54">
        <v>5</v>
      </c>
      <c r="D15610" s="54"/>
      <c r="F15610" s="89"/>
      <c r="G15610" s="95" t="s">
        <v>444</v>
      </c>
      <c r="H15610" s="552">
        <f t="shared" si="9047"/>
        <v>0</v>
      </c>
      <c r="I15610" s="554"/>
      <c r="J15610" s="554"/>
      <c r="K15610" s="554"/>
      <c r="L15610" s="554"/>
      <c r="M15610" s="554"/>
      <c r="N15610" s="154"/>
      <c r="Q15610" s="49" t="s">
        <v>47</v>
      </c>
    </row>
    <row r="15611" spans="2:17" ht="20.25" customHeight="1">
      <c r="B15611" s="50" t="e">
        <f>IF((#REF!+#REF!+H15611)&lt;&gt;0,"a","b")</f>
        <v>#REF!</v>
      </c>
      <c r="C15611" s="54">
        <v>5</v>
      </c>
      <c r="D15611" s="54"/>
      <c r="F15611" s="89"/>
      <c r="G15611" s="95" t="s">
        <v>445</v>
      </c>
      <c r="H15611" s="552">
        <f t="shared" si="9047"/>
        <v>0</v>
      </c>
      <c r="I15611" s="554"/>
      <c r="J15611" s="554"/>
      <c r="K15611" s="554"/>
      <c r="L15611" s="554"/>
      <c r="M15611" s="554"/>
      <c r="N15611" s="154"/>
      <c r="Q15611" s="49" t="s">
        <v>47</v>
      </c>
    </row>
    <row r="15612" spans="2:17" ht="20.25" customHeight="1">
      <c r="B15612" s="50" t="e">
        <f>IF((#REF!+#REF!+H15612)&lt;&gt;0,"a","b")</f>
        <v>#REF!</v>
      </c>
      <c r="C15612" s="54">
        <v>4</v>
      </c>
      <c r="D15612" s="54"/>
      <c r="F15612" s="89"/>
      <c r="G15612" s="93" t="s">
        <v>446</v>
      </c>
      <c r="H15612" s="558">
        <f t="shared" si="9047"/>
        <v>0</v>
      </c>
      <c r="I15612" s="555"/>
      <c r="J15612" s="555"/>
      <c r="K15612" s="555"/>
      <c r="L15612" s="555"/>
      <c r="M15612" s="555"/>
      <c r="N15612" s="153"/>
      <c r="Q15612" s="49" t="s">
        <v>47</v>
      </c>
    </row>
    <row r="15613" spans="2:17" ht="20.25" customHeight="1">
      <c r="B15613" s="50" t="e">
        <f>IF((#REF!+#REF!+H15613)&lt;&gt;0,"a","b")</f>
        <v>#REF!</v>
      </c>
      <c r="C15613" s="54">
        <v>2</v>
      </c>
      <c r="D15613" s="68" t="s">
        <v>670</v>
      </c>
      <c r="F15613" s="127"/>
      <c r="G15613" s="117" t="s">
        <v>447</v>
      </c>
      <c r="H15613" s="572">
        <f t="shared" si="9047"/>
        <v>0</v>
      </c>
      <c r="I15613" s="573">
        <f t="shared" ref="I15613:K15613" si="9052">I15614+I15621+I15628</f>
        <v>0</v>
      </c>
      <c r="J15613" s="573">
        <f t="shared" si="9052"/>
        <v>0</v>
      </c>
      <c r="K15613" s="573">
        <f t="shared" si="9052"/>
        <v>0</v>
      </c>
      <c r="L15613" s="573">
        <f t="shared" ref="L15613:N15613" si="9053">L15614+L15621+L15628</f>
        <v>0</v>
      </c>
      <c r="M15613" s="573">
        <f t="shared" si="9053"/>
        <v>0</v>
      </c>
      <c r="N15613" s="149">
        <f t="shared" si="9053"/>
        <v>0</v>
      </c>
      <c r="O15613" s="60" t="s">
        <v>71</v>
      </c>
    </row>
    <row r="15614" spans="2:17" ht="20.25" customHeight="1">
      <c r="B15614" s="50" t="e">
        <f>IF((#REF!+#REF!+H15614)&lt;&gt;0,"a","b")</f>
        <v>#REF!</v>
      </c>
      <c r="C15614" s="54">
        <v>3</v>
      </c>
      <c r="D15614" s="54"/>
      <c r="F15614" s="127"/>
      <c r="G15614" s="108" t="s">
        <v>448</v>
      </c>
      <c r="H15614" s="574">
        <f t="shared" si="9047"/>
        <v>0</v>
      </c>
      <c r="I15614" s="564">
        <f t="shared" ref="I15614:K15614" si="9054">SUM(I15615:I15620)</f>
        <v>0</v>
      </c>
      <c r="J15614" s="564">
        <f t="shared" si="9054"/>
        <v>0</v>
      </c>
      <c r="K15614" s="564">
        <f t="shared" si="9054"/>
        <v>0</v>
      </c>
      <c r="L15614" s="564">
        <f t="shared" ref="L15614:N15614" si="9055">SUM(L15615:L15620)</f>
        <v>0</v>
      </c>
      <c r="M15614" s="564">
        <f t="shared" si="9055"/>
        <v>0</v>
      </c>
      <c r="N15614" s="159">
        <f t="shared" si="9055"/>
        <v>0</v>
      </c>
      <c r="O15614" s="60" t="s">
        <v>71</v>
      </c>
    </row>
    <row r="15615" spans="2:17" ht="20.25" customHeight="1">
      <c r="B15615" s="50" t="e">
        <f>IF((#REF!+#REF!+H15615)&lt;&gt;0,"a","b")</f>
        <v>#REF!</v>
      </c>
      <c r="C15615" s="54">
        <v>4</v>
      </c>
      <c r="D15615" s="54"/>
      <c r="F15615" s="127"/>
      <c r="G15615" s="93" t="s">
        <v>449</v>
      </c>
      <c r="H15615" s="575">
        <f t="shared" si="9047"/>
        <v>0</v>
      </c>
      <c r="I15615" s="555"/>
      <c r="J15615" s="555"/>
      <c r="K15615" s="555"/>
      <c r="L15615" s="555"/>
      <c r="M15615" s="555"/>
      <c r="N15615" s="153"/>
    </row>
    <row r="15616" spans="2:17" ht="20.25" customHeight="1">
      <c r="B15616" s="50" t="e">
        <f>IF((#REF!+#REF!+H15616)&lt;&gt;0,"a","b")</f>
        <v>#REF!</v>
      </c>
      <c r="C15616" s="54">
        <v>4</v>
      </c>
      <c r="D15616" s="54"/>
      <c r="F15616" s="127"/>
      <c r="G15616" s="93" t="s">
        <v>450</v>
      </c>
      <c r="H15616" s="575">
        <f t="shared" si="9047"/>
        <v>0</v>
      </c>
      <c r="I15616" s="555"/>
      <c r="J15616" s="555"/>
      <c r="K15616" s="555"/>
      <c r="L15616" s="555"/>
      <c r="M15616" s="555"/>
      <c r="N15616" s="153"/>
    </row>
    <row r="15617" spans="2:15" ht="20.25" customHeight="1">
      <c r="B15617" s="50" t="e">
        <f>IF((#REF!+#REF!+H15617)&lt;&gt;0,"a","b")</f>
        <v>#REF!</v>
      </c>
      <c r="C15617" s="54">
        <v>4</v>
      </c>
      <c r="D15617" s="54"/>
      <c r="F15617" s="127"/>
      <c r="G15617" s="93" t="s">
        <v>305</v>
      </c>
      <c r="H15617" s="575">
        <f t="shared" si="9047"/>
        <v>0</v>
      </c>
      <c r="I15617" s="555"/>
      <c r="J15617" s="555"/>
      <c r="K15617" s="555"/>
      <c r="L15617" s="555"/>
      <c r="M15617" s="555"/>
      <c r="N15617" s="153"/>
    </row>
    <row r="15618" spans="2:15" ht="20.25" customHeight="1">
      <c r="B15618" s="50" t="e">
        <f>IF((#REF!+#REF!+H15618)&lt;&gt;0,"a","b")</f>
        <v>#REF!</v>
      </c>
      <c r="C15618" s="54">
        <v>4</v>
      </c>
      <c r="D15618" s="54"/>
      <c r="F15618" s="127"/>
      <c r="G15618" s="93" t="s">
        <v>451</v>
      </c>
      <c r="H15618" s="575">
        <f t="shared" si="9047"/>
        <v>0</v>
      </c>
      <c r="I15618" s="555"/>
      <c r="J15618" s="555"/>
      <c r="K15618" s="555"/>
      <c r="L15618" s="555"/>
      <c r="M15618" s="555"/>
      <c r="N15618" s="153"/>
    </row>
    <row r="15619" spans="2:15" ht="20.25" customHeight="1">
      <c r="B15619" s="50" t="e">
        <f>IF((#REF!+#REF!+H15619)&lt;&gt;0,"a","b")</f>
        <v>#REF!</v>
      </c>
      <c r="C15619" s="54">
        <v>4</v>
      </c>
      <c r="D15619" s="54"/>
      <c r="F15619" s="127"/>
      <c r="G15619" s="93" t="s">
        <v>452</v>
      </c>
      <c r="H15619" s="575">
        <f t="shared" si="9047"/>
        <v>0</v>
      </c>
      <c r="I15619" s="555"/>
      <c r="J15619" s="555"/>
      <c r="K15619" s="555"/>
      <c r="L15619" s="555"/>
      <c r="M15619" s="555"/>
      <c r="N15619" s="153"/>
    </row>
    <row r="15620" spans="2:15" ht="20.25" customHeight="1">
      <c r="B15620" s="50" t="e">
        <f>IF((#REF!+#REF!+H15620)&lt;&gt;0,"a","b")</f>
        <v>#REF!</v>
      </c>
      <c r="C15620" s="54">
        <v>4</v>
      </c>
      <c r="D15620" s="54"/>
      <c r="F15620" s="127"/>
      <c r="G15620" s="93" t="s">
        <v>453</v>
      </c>
      <c r="H15620" s="575">
        <f t="shared" si="9047"/>
        <v>0</v>
      </c>
      <c r="I15620" s="555"/>
      <c r="J15620" s="555"/>
      <c r="K15620" s="555"/>
      <c r="L15620" s="555"/>
      <c r="M15620" s="555"/>
      <c r="N15620" s="153"/>
    </row>
    <row r="15621" spans="2:15" ht="20.25" customHeight="1">
      <c r="B15621" s="50" t="e">
        <f>IF((#REF!+#REF!+H15621)&lt;&gt;0,"a","b")</f>
        <v>#REF!</v>
      </c>
      <c r="C15621" s="54">
        <v>3</v>
      </c>
      <c r="D15621" s="54"/>
      <c r="F15621" s="127"/>
      <c r="G15621" s="108" t="s">
        <v>304</v>
      </c>
      <c r="H15621" s="574">
        <f t="shared" si="9047"/>
        <v>0</v>
      </c>
      <c r="I15621" s="564">
        <f t="shared" ref="I15621:K15621" si="9056">SUM(I15622:I15627)</f>
        <v>0</v>
      </c>
      <c r="J15621" s="564">
        <f t="shared" si="9056"/>
        <v>0</v>
      </c>
      <c r="K15621" s="564">
        <f t="shared" si="9056"/>
        <v>0</v>
      </c>
      <c r="L15621" s="564">
        <f t="shared" ref="L15621:N15621" si="9057">SUM(L15622:L15627)</f>
        <v>0</v>
      </c>
      <c r="M15621" s="564">
        <f t="shared" si="9057"/>
        <v>0</v>
      </c>
      <c r="N15621" s="159">
        <f t="shared" si="9057"/>
        <v>0</v>
      </c>
      <c r="O15621" s="60" t="s">
        <v>71</v>
      </c>
    </row>
    <row r="15622" spans="2:15" ht="20.25" customHeight="1">
      <c r="B15622" s="50" t="e">
        <f>IF((#REF!+#REF!+H15622)&lt;&gt;0,"a","b")</f>
        <v>#REF!</v>
      </c>
      <c r="C15622" s="54">
        <v>4</v>
      </c>
      <c r="D15622" s="54"/>
      <c r="F15622" s="127"/>
      <c r="G15622" s="93" t="s">
        <v>449</v>
      </c>
      <c r="H15622" s="575">
        <f t="shared" si="9047"/>
        <v>0</v>
      </c>
      <c r="I15622" s="555"/>
      <c r="J15622" s="555"/>
      <c r="K15622" s="555"/>
      <c r="L15622" s="555"/>
      <c r="M15622" s="555"/>
      <c r="N15622" s="153"/>
    </row>
    <row r="15623" spans="2:15" ht="20.25" customHeight="1">
      <c r="B15623" s="50" t="e">
        <f>IF((#REF!+#REF!+H15623)&lt;&gt;0,"a","b")</f>
        <v>#REF!</v>
      </c>
      <c r="C15623" s="54">
        <v>4</v>
      </c>
      <c r="D15623" s="54"/>
      <c r="F15623" s="127"/>
      <c r="G15623" s="93" t="s">
        <v>450</v>
      </c>
      <c r="H15623" s="575">
        <f t="shared" si="9047"/>
        <v>0</v>
      </c>
      <c r="I15623" s="555"/>
      <c r="J15623" s="555"/>
      <c r="K15623" s="555"/>
      <c r="L15623" s="555"/>
      <c r="M15623" s="555"/>
      <c r="N15623" s="153"/>
    </row>
    <row r="15624" spans="2:15" ht="20.25" customHeight="1">
      <c r="B15624" s="50" t="e">
        <f>IF((#REF!+#REF!+H15624)&lt;&gt;0,"a","b")</f>
        <v>#REF!</v>
      </c>
      <c r="C15624" s="54">
        <v>4</v>
      </c>
      <c r="D15624" s="54"/>
      <c r="F15624" s="127"/>
      <c r="G15624" s="93" t="s">
        <v>305</v>
      </c>
      <c r="H15624" s="575">
        <f t="shared" si="9047"/>
        <v>0</v>
      </c>
      <c r="I15624" s="555"/>
      <c r="J15624" s="555"/>
      <c r="K15624" s="555"/>
      <c r="L15624" s="555"/>
      <c r="M15624" s="555"/>
      <c r="N15624" s="153"/>
    </row>
    <row r="15625" spans="2:15" ht="20.25" customHeight="1">
      <c r="B15625" s="50" t="e">
        <f>IF((#REF!+#REF!+H15625)&lt;&gt;0,"a","b")</f>
        <v>#REF!</v>
      </c>
      <c r="C15625" s="54">
        <v>4</v>
      </c>
      <c r="D15625" s="54"/>
      <c r="F15625" s="127"/>
      <c r="G15625" s="93" t="s">
        <v>454</v>
      </c>
      <c r="H15625" s="575">
        <f t="shared" si="9047"/>
        <v>0</v>
      </c>
      <c r="I15625" s="555"/>
      <c r="J15625" s="555"/>
      <c r="K15625" s="555"/>
      <c r="L15625" s="555"/>
      <c r="M15625" s="555"/>
      <c r="N15625" s="153"/>
    </row>
    <row r="15626" spans="2:15" ht="20.25" customHeight="1">
      <c r="B15626" s="50" t="e">
        <f>IF((#REF!+#REF!+H15626)&lt;&gt;0,"a","b")</f>
        <v>#REF!</v>
      </c>
      <c r="C15626" s="54">
        <v>4</v>
      </c>
      <c r="D15626" s="54"/>
      <c r="F15626" s="127"/>
      <c r="G15626" s="93" t="s">
        <v>452</v>
      </c>
      <c r="H15626" s="575">
        <f t="shared" si="9047"/>
        <v>0</v>
      </c>
      <c r="I15626" s="555"/>
      <c r="J15626" s="555"/>
      <c r="K15626" s="555"/>
      <c r="L15626" s="555"/>
      <c r="M15626" s="555"/>
      <c r="N15626" s="153"/>
    </row>
    <row r="15627" spans="2:15" ht="20.25" customHeight="1">
      <c r="B15627" s="50" t="e">
        <f>IF((#REF!+#REF!+H15627)&lt;&gt;0,"a","b")</f>
        <v>#REF!</v>
      </c>
      <c r="C15627" s="54">
        <v>4</v>
      </c>
      <c r="D15627" s="54"/>
      <c r="F15627" s="127"/>
      <c r="G15627" s="93" t="s">
        <v>453</v>
      </c>
      <c r="H15627" s="575">
        <f t="shared" si="9047"/>
        <v>0</v>
      </c>
      <c r="I15627" s="555"/>
      <c r="J15627" s="555"/>
      <c r="K15627" s="555"/>
      <c r="L15627" s="555"/>
      <c r="M15627" s="555"/>
      <c r="N15627" s="153"/>
    </row>
    <row r="15628" spans="2:15" ht="20.25" customHeight="1">
      <c r="B15628" s="50" t="e">
        <f>IF((#REF!+#REF!+H15628)&lt;&gt;0,"a","b")</f>
        <v>#REF!</v>
      </c>
      <c r="C15628" s="54">
        <v>3</v>
      </c>
      <c r="D15628" s="54"/>
      <c r="F15628" s="89"/>
      <c r="G15628" s="108" t="s">
        <v>306</v>
      </c>
      <c r="H15628" s="576">
        <f t="shared" si="9047"/>
        <v>0</v>
      </c>
      <c r="I15628" s="562"/>
      <c r="J15628" s="562"/>
      <c r="K15628" s="562"/>
      <c r="L15628" s="562"/>
      <c r="M15628" s="562"/>
      <c r="N15628" s="166"/>
    </row>
    <row r="15629" spans="2:15" ht="20.25" customHeight="1">
      <c r="B15629" s="50" t="e">
        <f>IF((#REF!+#REF!+H15629)&lt;&gt;0,"a","b")</f>
        <v>#REF!</v>
      </c>
      <c r="C15629" s="54">
        <v>2</v>
      </c>
      <c r="D15629" s="68" t="s">
        <v>671</v>
      </c>
      <c r="F15629" s="89"/>
      <c r="G15629" s="117" t="s">
        <v>455</v>
      </c>
      <c r="H15629" s="572">
        <f t="shared" si="9047"/>
        <v>0</v>
      </c>
      <c r="I15629" s="573">
        <f t="shared" ref="I15629:K15629" si="9058">I15630+I15638</f>
        <v>0</v>
      </c>
      <c r="J15629" s="573">
        <f t="shared" si="9058"/>
        <v>0</v>
      </c>
      <c r="K15629" s="573">
        <f t="shared" si="9058"/>
        <v>0</v>
      </c>
      <c r="L15629" s="573">
        <f t="shared" ref="L15629:N15629" si="9059">L15630+L15638</f>
        <v>0</v>
      </c>
      <c r="M15629" s="573">
        <f t="shared" si="9059"/>
        <v>0</v>
      </c>
      <c r="N15629" s="149">
        <f t="shared" si="9059"/>
        <v>0</v>
      </c>
      <c r="O15629" s="60" t="s">
        <v>71</v>
      </c>
    </row>
    <row r="15630" spans="2:15" ht="20.25" customHeight="1">
      <c r="B15630" s="50" t="e">
        <f>IF((#REF!+#REF!+H15630)&lt;&gt;0,"a","b")</f>
        <v>#REF!</v>
      </c>
      <c r="C15630" s="54">
        <v>3</v>
      </c>
      <c r="D15630" s="54"/>
      <c r="F15630" s="89"/>
      <c r="G15630" s="108" t="s">
        <v>448</v>
      </c>
      <c r="H15630" s="574">
        <f t="shared" si="9047"/>
        <v>0</v>
      </c>
      <c r="I15630" s="564">
        <f t="shared" ref="I15630:K15630" si="9060">SUM(I15631:I15637)</f>
        <v>0</v>
      </c>
      <c r="J15630" s="564">
        <f t="shared" si="9060"/>
        <v>0</v>
      </c>
      <c r="K15630" s="564">
        <f t="shared" si="9060"/>
        <v>0</v>
      </c>
      <c r="L15630" s="564">
        <f t="shared" ref="L15630:N15630" si="9061">SUM(L15631:L15637)</f>
        <v>0</v>
      </c>
      <c r="M15630" s="564">
        <f t="shared" si="9061"/>
        <v>0</v>
      </c>
      <c r="N15630" s="159">
        <f t="shared" si="9061"/>
        <v>0</v>
      </c>
      <c r="O15630" s="60" t="s">
        <v>71</v>
      </c>
    </row>
    <row r="15631" spans="2:15" ht="20.25" customHeight="1">
      <c r="B15631" s="50" t="e">
        <f>IF((#REF!+#REF!+H15631)&lt;&gt;0,"a","b")</f>
        <v>#REF!</v>
      </c>
      <c r="C15631" s="54">
        <v>4</v>
      </c>
      <c r="D15631" s="54"/>
      <c r="F15631" s="89"/>
      <c r="G15631" s="93" t="s">
        <v>456</v>
      </c>
      <c r="H15631" s="575">
        <f t="shared" si="9047"/>
        <v>0</v>
      </c>
      <c r="I15631" s="555"/>
      <c r="J15631" s="555"/>
      <c r="K15631" s="555"/>
      <c r="L15631" s="555"/>
      <c r="M15631" s="555"/>
      <c r="N15631" s="153"/>
    </row>
    <row r="15632" spans="2:15" ht="20.25" customHeight="1">
      <c r="B15632" s="50" t="e">
        <f>IF((#REF!+#REF!+H15632)&lt;&gt;0,"a","b")</f>
        <v>#REF!</v>
      </c>
      <c r="C15632" s="54">
        <v>4</v>
      </c>
      <c r="D15632" s="54"/>
      <c r="F15632" s="89"/>
      <c r="G15632" s="93" t="s">
        <v>303</v>
      </c>
      <c r="H15632" s="575">
        <f t="shared" si="9047"/>
        <v>0</v>
      </c>
      <c r="I15632" s="555"/>
      <c r="J15632" s="555"/>
      <c r="K15632" s="555"/>
      <c r="L15632" s="555"/>
      <c r="M15632" s="555"/>
      <c r="N15632" s="153"/>
    </row>
    <row r="15633" spans="2:17" ht="20.25" customHeight="1">
      <c r="B15633" s="50" t="e">
        <f>IF((#REF!+#REF!+H15633)&lt;&gt;0,"a","b")</f>
        <v>#REF!</v>
      </c>
      <c r="C15633" s="54">
        <v>4</v>
      </c>
      <c r="D15633" s="54"/>
      <c r="F15633" s="89"/>
      <c r="G15633" s="93" t="s">
        <v>450</v>
      </c>
      <c r="H15633" s="575">
        <f t="shared" si="9047"/>
        <v>0</v>
      </c>
      <c r="I15633" s="555"/>
      <c r="J15633" s="555"/>
      <c r="K15633" s="555"/>
      <c r="L15633" s="555"/>
      <c r="M15633" s="555"/>
      <c r="N15633" s="153"/>
    </row>
    <row r="15634" spans="2:17" ht="30.75" customHeight="1">
      <c r="B15634" s="50" t="e">
        <f>IF((#REF!+#REF!+H15634)&lt;&gt;0,"a","b")</f>
        <v>#REF!</v>
      </c>
      <c r="C15634" s="54">
        <v>4</v>
      </c>
      <c r="D15634" s="54"/>
      <c r="F15634" s="89"/>
      <c r="G15634" s="93" t="s">
        <v>457</v>
      </c>
      <c r="H15634" s="575">
        <f t="shared" si="9047"/>
        <v>0</v>
      </c>
      <c r="I15634" s="555"/>
      <c r="J15634" s="555"/>
      <c r="K15634" s="555"/>
      <c r="L15634" s="555"/>
      <c r="M15634" s="555"/>
      <c r="N15634" s="153"/>
    </row>
    <row r="15635" spans="2:17" ht="20.25" customHeight="1">
      <c r="B15635" s="50" t="e">
        <f>IF((#REF!+#REF!+H15635)&lt;&gt;0,"a","b")</f>
        <v>#REF!</v>
      </c>
      <c r="C15635" s="54">
        <v>4</v>
      </c>
      <c r="D15635" s="54"/>
      <c r="F15635" s="89"/>
      <c r="G15635" s="93" t="s">
        <v>451</v>
      </c>
      <c r="H15635" s="575">
        <f t="shared" si="9047"/>
        <v>0</v>
      </c>
      <c r="I15635" s="555"/>
      <c r="J15635" s="555"/>
      <c r="K15635" s="555"/>
      <c r="L15635" s="555"/>
      <c r="M15635" s="555"/>
      <c r="N15635" s="153"/>
    </row>
    <row r="15636" spans="2:17" ht="20.25" customHeight="1">
      <c r="B15636" s="50" t="e">
        <f>IF((#REF!+#REF!+H15636)&lt;&gt;0,"a","b")</f>
        <v>#REF!</v>
      </c>
      <c r="C15636" s="54">
        <v>4</v>
      </c>
      <c r="D15636" s="54"/>
      <c r="F15636" s="89"/>
      <c r="G15636" s="93" t="s">
        <v>452</v>
      </c>
      <c r="H15636" s="575">
        <f t="shared" si="9047"/>
        <v>0</v>
      </c>
      <c r="I15636" s="555"/>
      <c r="J15636" s="555"/>
      <c r="K15636" s="555"/>
      <c r="L15636" s="555"/>
      <c r="M15636" s="555"/>
      <c r="N15636" s="153"/>
    </row>
    <row r="15637" spans="2:17" ht="20.25" customHeight="1">
      <c r="B15637" s="50" t="e">
        <f>IF((#REF!+#REF!+H15637)&lt;&gt;0,"a","b")</f>
        <v>#REF!</v>
      </c>
      <c r="C15637" s="54">
        <v>4</v>
      </c>
      <c r="D15637" s="54"/>
      <c r="F15637" s="89"/>
      <c r="G15637" s="93" t="s">
        <v>458</v>
      </c>
      <c r="H15637" s="575">
        <f t="shared" si="9047"/>
        <v>0</v>
      </c>
      <c r="I15637" s="562"/>
      <c r="J15637" s="562"/>
      <c r="K15637" s="562"/>
      <c r="L15637" s="562"/>
      <c r="M15637" s="562"/>
      <c r="N15637" s="166"/>
    </row>
    <row r="15638" spans="2:17" ht="20.25" customHeight="1">
      <c r="B15638" s="50" t="e">
        <f>IF((#REF!+#REF!+H15638)&lt;&gt;0,"a","b")</f>
        <v>#REF!</v>
      </c>
      <c r="C15638" s="54">
        <v>3</v>
      </c>
      <c r="D15638" s="54"/>
      <c r="F15638" s="89"/>
      <c r="G15638" s="108" t="s">
        <v>304</v>
      </c>
      <c r="H15638" s="574">
        <f t="shared" si="9047"/>
        <v>0</v>
      </c>
      <c r="I15638" s="564">
        <f t="shared" ref="I15638:K15638" si="9062">SUM(I15639:I15645)</f>
        <v>0</v>
      </c>
      <c r="J15638" s="564">
        <f t="shared" si="9062"/>
        <v>0</v>
      </c>
      <c r="K15638" s="564">
        <f t="shared" si="9062"/>
        <v>0</v>
      </c>
      <c r="L15638" s="564">
        <f t="shared" ref="L15638:N15638" si="9063">SUM(L15639:L15645)</f>
        <v>0</v>
      </c>
      <c r="M15638" s="564">
        <f t="shared" si="9063"/>
        <v>0</v>
      </c>
      <c r="N15638" s="159">
        <f t="shared" si="9063"/>
        <v>0</v>
      </c>
      <c r="O15638" s="60" t="s">
        <v>71</v>
      </c>
    </row>
    <row r="15639" spans="2:17" ht="20.25" customHeight="1">
      <c r="B15639" s="50" t="e">
        <f>IF((#REF!+#REF!+H15639)&lt;&gt;0,"a","b")</f>
        <v>#REF!</v>
      </c>
      <c r="C15639" s="54">
        <v>4</v>
      </c>
      <c r="D15639" s="54"/>
      <c r="F15639" s="89"/>
      <c r="G15639" s="93" t="s">
        <v>456</v>
      </c>
      <c r="H15639" s="575">
        <f t="shared" si="9047"/>
        <v>0</v>
      </c>
      <c r="I15639" s="555"/>
      <c r="J15639" s="555"/>
      <c r="K15639" s="555"/>
      <c r="L15639" s="555"/>
      <c r="M15639" s="555"/>
      <c r="N15639" s="153"/>
    </row>
    <row r="15640" spans="2:17" ht="20.25" customHeight="1">
      <c r="B15640" s="50" t="e">
        <f>IF((#REF!+#REF!+H15640)&lt;&gt;0,"a","b")</f>
        <v>#REF!</v>
      </c>
      <c r="C15640" s="54">
        <v>4</v>
      </c>
      <c r="D15640" s="54"/>
      <c r="F15640" s="89"/>
      <c r="G15640" s="93" t="s">
        <v>303</v>
      </c>
      <c r="H15640" s="575">
        <f t="shared" si="9047"/>
        <v>0</v>
      </c>
      <c r="I15640" s="555"/>
      <c r="J15640" s="555"/>
      <c r="K15640" s="555"/>
      <c r="L15640" s="555"/>
      <c r="M15640" s="555"/>
      <c r="N15640" s="153"/>
    </row>
    <row r="15641" spans="2:17" ht="20.25" customHeight="1">
      <c r="B15641" s="50" t="e">
        <f>IF((#REF!+#REF!+H15641)&lt;&gt;0,"a","b")</f>
        <v>#REF!</v>
      </c>
      <c r="C15641" s="54">
        <v>4</v>
      </c>
      <c r="D15641" s="54"/>
      <c r="F15641" s="89"/>
      <c r="G15641" s="93" t="s">
        <v>450</v>
      </c>
      <c r="H15641" s="575">
        <f t="shared" si="9047"/>
        <v>0</v>
      </c>
      <c r="I15641" s="555"/>
      <c r="J15641" s="555"/>
      <c r="K15641" s="555"/>
      <c r="L15641" s="555"/>
      <c r="M15641" s="555"/>
      <c r="N15641" s="153"/>
    </row>
    <row r="15642" spans="2:17" ht="30.75" customHeight="1">
      <c r="B15642" s="50" t="e">
        <f>IF((#REF!+#REF!+H15642)&lt;&gt;0,"a","b")</f>
        <v>#REF!</v>
      </c>
      <c r="C15642" s="54">
        <v>4</v>
      </c>
      <c r="D15642" s="54"/>
      <c r="F15642" s="89"/>
      <c r="G15642" s="93" t="s">
        <v>457</v>
      </c>
      <c r="H15642" s="575">
        <f t="shared" si="9047"/>
        <v>0</v>
      </c>
      <c r="I15642" s="555"/>
      <c r="J15642" s="555"/>
      <c r="K15642" s="555"/>
      <c r="L15642" s="555"/>
      <c r="M15642" s="555"/>
      <c r="N15642" s="153"/>
    </row>
    <row r="15643" spans="2:17" ht="20.25" customHeight="1">
      <c r="B15643" s="50" t="e">
        <f>IF((#REF!+#REF!+H15643)&lt;&gt;0,"a","b")</f>
        <v>#REF!</v>
      </c>
      <c r="C15643" s="54">
        <v>4</v>
      </c>
      <c r="D15643" s="54"/>
      <c r="F15643" s="89"/>
      <c r="G15643" s="93" t="s">
        <v>459</v>
      </c>
      <c r="H15643" s="575">
        <f t="shared" si="9047"/>
        <v>0</v>
      </c>
      <c r="I15643" s="555"/>
      <c r="J15643" s="555"/>
      <c r="K15643" s="555"/>
      <c r="L15643" s="555"/>
      <c r="M15643" s="555"/>
      <c r="N15643" s="153"/>
    </row>
    <row r="15644" spans="2:17" ht="20.25" customHeight="1">
      <c r="B15644" s="50" t="e">
        <f>IF((#REF!+#REF!+H15644)&lt;&gt;0,"a","b")</f>
        <v>#REF!</v>
      </c>
      <c r="C15644" s="54">
        <v>4</v>
      </c>
      <c r="D15644" s="54"/>
      <c r="F15644" s="89"/>
      <c r="G15644" s="93" t="s">
        <v>452</v>
      </c>
      <c r="H15644" s="575">
        <f t="shared" si="9047"/>
        <v>0</v>
      </c>
      <c r="I15644" s="555"/>
      <c r="J15644" s="555"/>
      <c r="K15644" s="555"/>
      <c r="L15644" s="555"/>
      <c r="M15644" s="555"/>
      <c r="N15644" s="153"/>
    </row>
    <row r="15645" spans="2:17" ht="21" customHeight="1">
      <c r="B15645" s="50" t="e">
        <f>IF((#REF!+#REF!+H15645)&lt;&gt;0,"a","b")</f>
        <v>#REF!</v>
      </c>
      <c r="C15645" s="54">
        <v>4</v>
      </c>
      <c r="D15645" s="54"/>
      <c r="F15645" s="89"/>
      <c r="G15645" s="93" t="s">
        <v>458</v>
      </c>
      <c r="H15645" s="575">
        <f t="shared" si="9047"/>
        <v>0</v>
      </c>
      <c r="I15645" s="555"/>
      <c r="J15645" s="555"/>
      <c r="K15645" s="555"/>
      <c r="L15645" s="555"/>
      <c r="M15645" s="555"/>
      <c r="N15645" s="153"/>
    </row>
    <row r="15646" spans="2:17" ht="63" customHeight="1">
      <c r="B15646" s="50" t="e">
        <f>IF((#REF!+#REF!+H15646)&lt;&gt;0,"a","b")</f>
        <v>#REF!</v>
      </c>
      <c r="C15646" s="54">
        <v>1</v>
      </c>
      <c r="D15646" s="68"/>
      <c r="E15646" s="45"/>
      <c r="F15646" s="374" t="s">
        <v>525</v>
      </c>
      <c r="G15646" s="115" t="s">
        <v>2332</v>
      </c>
      <c r="H15646" s="360">
        <f t="shared" si="9047"/>
        <v>0</v>
      </c>
      <c r="I15646" s="380">
        <f t="shared" ref="I15646:K15646" si="9064">I15648+I15780+I15843+I15859</f>
        <v>0</v>
      </c>
      <c r="J15646" s="380">
        <f t="shared" si="9064"/>
        <v>0</v>
      </c>
      <c r="K15646" s="380">
        <f t="shared" si="9064"/>
        <v>150</v>
      </c>
      <c r="L15646" s="380">
        <f t="shared" ref="L15646:N15646" si="9065">L15648+L15780+L15843+L15859</f>
        <v>100</v>
      </c>
      <c r="M15646" s="380">
        <f t="shared" si="9065"/>
        <v>100</v>
      </c>
      <c r="N15646" s="147">
        <f t="shared" si="9065"/>
        <v>0</v>
      </c>
      <c r="O15646" s="60" t="s">
        <v>71</v>
      </c>
      <c r="Q15646" s="55">
        <v>1</v>
      </c>
    </row>
    <row r="15647" spans="2:17" ht="21" customHeight="1">
      <c r="B15647" s="50" t="e">
        <f>IF((#REF!+#REF!+H15647)&lt;&gt;0,"a","b")</f>
        <v>#REF!</v>
      </c>
      <c r="C15647" s="54">
        <v>2</v>
      </c>
      <c r="D15647" s="68" t="s">
        <v>666</v>
      </c>
      <c r="F15647" s="123"/>
      <c r="G15647" s="124" t="s">
        <v>255</v>
      </c>
      <c r="H15647" s="577">
        <f t="shared" si="9047"/>
        <v>0</v>
      </c>
      <c r="I15647" s="551"/>
      <c r="J15647" s="551"/>
      <c r="K15647" s="551"/>
      <c r="L15647" s="551"/>
      <c r="M15647" s="551"/>
      <c r="N15647" s="148"/>
    </row>
    <row r="15648" spans="2:17" ht="20.25" customHeight="1">
      <c r="B15648" s="50" t="e">
        <f>IF((#REF!+#REF!+H15648)&lt;&gt;0,"a","b")</f>
        <v>#REF!</v>
      </c>
      <c r="C15648" s="54">
        <v>2</v>
      </c>
      <c r="D15648" s="68" t="s">
        <v>667</v>
      </c>
      <c r="E15648" s="45">
        <v>7081</v>
      </c>
      <c r="F15648" s="89"/>
      <c r="G15648" s="117" t="s">
        <v>256</v>
      </c>
      <c r="H15648" s="580">
        <f t="shared" si="9047"/>
        <v>0</v>
      </c>
      <c r="I15648" s="573">
        <f t="shared" ref="I15648:K15648" si="9066">I15649+I15660+I15728+I15736+I15737+I15747+I15757+I15727</f>
        <v>0</v>
      </c>
      <c r="J15648" s="573">
        <f t="shared" si="9066"/>
        <v>0</v>
      </c>
      <c r="K15648" s="573">
        <f t="shared" si="9066"/>
        <v>0</v>
      </c>
      <c r="L15648" s="573">
        <f t="shared" ref="L15648:N15648" si="9067">L15649+L15660+L15728+L15736+L15737+L15747+L15757+L15727</f>
        <v>0</v>
      </c>
      <c r="M15648" s="573">
        <f t="shared" si="9067"/>
        <v>0</v>
      </c>
      <c r="N15648" s="149">
        <f t="shared" si="9067"/>
        <v>0</v>
      </c>
      <c r="O15648" s="60" t="s">
        <v>71</v>
      </c>
    </row>
    <row r="15649" spans="2:15" ht="20.25" customHeight="1">
      <c r="B15649" s="50" t="e">
        <f>IF((#REF!+#REF!+H15649)&lt;&gt;0,"a","b")</f>
        <v>#REF!</v>
      </c>
      <c r="C15649" s="54">
        <v>31</v>
      </c>
      <c r="D15649" s="68" t="s">
        <v>668</v>
      </c>
      <c r="F15649" s="89"/>
      <c r="G15649" s="90" t="s">
        <v>257</v>
      </c>
      <c r="H15649" s="578">
        <f t="shared" si="9047"/>
        <v>0</v>
      </c>
      <c r="I15649" s="564">
        <f t="shared" ref="I15649:K15649" si="9068">I15650+I15659</f>
        <v>0</v>
      </c>
      <c r="J15649" s="564">
        <f t="shared" si="9068"/>
        <v>0</v>
      </c>
      <c r="K15649" s="564">
        <f t="shared" si="9068"/>
        <v>0</v>
      </c>
      <c r="L15649" s="564">
        <f t="shared" ref="L15649:N15649" si="9069">L15650+L15659</f>
        <v>0</v>
      </c>
      <c r="M15649" s="564">
        <f t="shared" si="9069"/>
        <v>0</v>
      </c>
      <c r="N15649" s="150">
        <f t="shared" si="9069"/>
        <v>0</v>
      </c>
      <c r="O15649" s="60" t="s">
        <v>71</v>
      </c>
    </row>
    <row r="15650" spans="2:15" ht="20.25" customHeight="1">
      <c r="B15650" s="50" t="e">
        <f>IF((#REF!+#REF!+H15650)&lt;&gt;0,"a","b")</f>
        <v>#REF!</v>
      </c>
      <c r="C15650" s="54">
        <v>4</v>
      </c>
      <c r="D15650" s="54"/>
      <c r="F15650" s="92"/>
      <c r="G15650" s="93" t="s">
        <v>258</v>
      </c>
      <c r="H15650" s="578">
        <f t="shared" si="9047"/>
        <v>0</v>
      </c>
      <c r="I15650" s="565">
        <f t="shared" ref="I15650:K15650" si="9070">I15651+I15658</f>
        <v>0</v>
      </c>
      <c r="J15650" s="565">
        <f t="shared" si="9070"/>
        <v>0</v>
      </c>
      <c r="K15650" s="565">
        <f t="shared" si="9070"/>
        <v>0</v>
      </c>
      <c r="L15650" s="565">
        <f t="shared" ref="L15650:N15650" si="9071">L15651+L15658</f>
        <v>0</v>
      </c>
      <c r="M15650" s="565">
        <f t="shared" si="9071"/>
        <v>0</v>
      </c>
      <c r="N15650" s="151">
        <f t="shared" si="9071"/>
        <v>0</v>
      </c>
      <c r="O15650" s="60" t="s">
        <v>71</v>
      </c>
    </row>
    <row r="15651" spans="2:15" ht="20.25" customHeight="1">
      <c r="B15651" s="50" t="e">
        <f>IF((#REF!+#REF!+H15651)&lt;&gt;0,"a","b")</f>
        <v>#REF!</v>
      </c>
      <c r="C15651" s="54">
        <v>5</v>
      </c>
      <c r="D15651" s="54"/>
      <c r="F15651" s="89"/>
      <c r="G15651" s="95" t="s">
        <v>259</v>
      </c>
      <c r="H15651" s="578">
        <f t="shared" si="9047"/>
        <v>0</v>
      </c>
      <c r="I15651" s="560">
        <f t="shared" ref="I15651:K15651" si="9072">SUM(I15652:I15657)</f>
        <v>0</v>
      </c>
      <c r="J15651" s="560">
        <f t="shared" si="9072"/>
        <v>0</v>
      </c>
      <c r="K15651" s="560">
        <f t="shared" si="9072"/>
        <v>0</v>
      </c>
      <c r="L15651" s="560">
        <f t="shared" ref="L15651:N15651" si="9073">SUM(L15652:L15657)</f>
        <v>0</v>
      </c>
      <c r="M15651" s="560">
        <f t="shared" si="9073"/>
        <v>0</v>
      </c>
      <c r="N15651" s="152">
        <f t="shared" si="9073"/>
        <v>0</v>
      </c>
      <c r="O15651" s="60" t="s">
        <v>71</v>
      </c>
    </row>
    <row r="15652" spans="2:15" ht="20.25" customHeight="1">
      <c r="B15652" s="50" t="e">
        <f>IF((#REF!+#REF!+H15652)&lt;&gt;0,"a","b")</f>
        <v>#REF!</v>
      </c>
      <c r="C15652" s="54">
        <v>6</v>
      </c>
      <c r="D15652" s="54"/>
      <c r="F15652" s="89"/>
      <c r="G15652" s="97" t="s">
        <v>260</v>
      </c>
      <c r="H15652" s="579">
        <f t="shared" si="9047"/>
        <v>0</v>
      </c>
      <c r="I15652" s="553"/>
      <c r="J15652" s="553"/>
      <c r="K15652" s="553"/>
      <c r="L15652" s="553"/>
      <c r="M15652" s="553"/>
      <c r="N15652" s="138"/>
    </row>
    <row r="15653" spans="2:15" ht="20.25" customHeight="1">
      <c r="B15653" s="50" t="e">
        <f>IF((#REF!+#REF!+H15653)&lt;&gt;0,"a","b")</f>
        <v>#REF!</v>
      </c>
      <c r="C15653" s="54">
        <v>6</v>
      </c>
      <c r="D15653" s="54"/>
      <c r="F15653" s="89"/>
      <c r="G15653" s="97" t="s">
        <v>261</v>
      </c>
      <c r="H15653" s="552">
        <f t="shared" si="9047"/>
        <v>0</v>
      </c>
      <c r="I15653" s="553"/>
      <c r="J15653" s="553"/>
      <c r="K15653" s="553"/>
      <c r="L15653" s="553"/>
      <c r="M15653" s="553"/>
      <c r="N15653" s="138"/>
    </row>
    <row r="15654" spans="2:15" ht="20.25" customHeight="1">
      <c r="B15654" s="50" t="e">
        <f>IF((#REF!+#REF!+H15654)&lt;&gt;0,"a","b")</f>
        <v>#REF!</v>
      </c>
      <c r="C15654" s="54">
        <v>6</v>
      </c>
      <c r="D15654" s="54"/>
      <c r="F15654" s="89"/>
      <c r="G15654" s="97" t="s">
        <v>262</v>
      </c>
      <c r="H15654" s="558">
        <f t="shared" si="9047"/>
        <v>0</v>
      </c>
      <c r="I15654" s="553"/>
      <c r="J15654" s="553"/>
      <c r="K15654" s="553"/>
      <c r="L15654" s="553"/>
      <c r="M15654" s="553"/>
      <c r="N15654" s="138"/>
    </row>
    <row r="15655" spans="2:15" ht="20.25" customHeight="1">
      <c r="B15655" s="50" t="e">
        <f>IF((#REF!+#REF!+H15655)&lt;&gt;0,"a","b")</f>
        <v>#REF!</v>
      </c>
      <c r="C15655" s="54">
        <v>6</v>
      </c>
      <c r="D15655" s="54"/>
      <c r="F15655" s="89"/>
      <c r="G15655" s="97" t="s">
        <v>263</v>
      </c>
      <c r="H15655" s="558">
        <f t="shared" si="9047"/>
        <v>0</v>
      </c>
      <c r="I15655" s="553"/>
      <c r="J15655" s="553"/>
      <c r="K15655" s="553"/>
      <c r="L15655" s="553"/>
      <c r="M15655" s="553"/>
      <c r="N15655" s="138"/>
    </row>
    <row r="15656" spans="2:15" ht="20.25" customHeight="1">
      <c r="B15656" s="50" t="e">
        <f>IF((#REF!+#REF!+H15656)&lt;&gt;0,"a","b")</f>
        <v>#REF!</v>
      </c>
      <c r="C15656" s="54">
        <v>6</v>
      </c>
      <c r="D15656" s="54"/>
      <c r="F15656" s="89"/>
      <c r="G15656" s="97" t="s">
        <v>264</v>
      </c>
      <c r="H15656" s="552">
        <f t="shared" si="9047"/>
        <v>0</v>
      </c>
      <c r="I15656" s="553"/>
      <c r="J15656" s="553"/>
      <c r="K15656" s="553"/>
      <c r="L15656" s="553"/>
      <c r="M15656" s="553"/>
      <c r="N15656" s="138"/>
    </row>
    <row r="15657" spans="2:15" ht="20.25" customHeight="1">
      <c r="B15657" s="50" t="e">
        <f>IF((#REF!+#REF!+H15657)&lt;&gt;0,"a","b")</f>
        <v>#REF!</v>
      </c>
      <c r="C15657" s="54">
        <v>6</v>
      </c>
      <c r="D15657" s="54"/>
      <c r="F15657" s="89"/>
      <c r="G15657" s="97" t="s">
        <v>265</v>
      </c>
      <c r="H15657" s="552">
        <f t="shared" si="9047"/>
        <v>0</v>
      </c>
      <c r="I15657" s="553"/>
      <c r="J15657" s="553"/>
      <c r="K15657" s="553"/>
      <c r="L15657" s="553"/>
      <c r="M15657" s="553"/>
      <c r="N15657" s="138"/>
    </row>
    <row r="15658" spans="2:15" ht="20.25" customHeight="1">
      <c r="B15658" s="50" t="e">
        <f>IF((#REF!+#REF!+H15658)&lt;&gt;0,"a","b")</f>
        <v>#REF!</v>
      </c>
      <c r="C15658" s="54">
        <v>5</v>
      </c>
      <c r="D15658" s="54"/>
      <c r="F15658" s="89"/>
      <c r="G15658" s="95" t="s">
        <v>266</v>
      </c>
      <c r="H15658" s="552">
        <f t="shared" si="9047"/>
        <v>0</v>
      </c>
      <c r="I15658" s="554"/>
      <c r="J15658" s="554"/>
      <c r="K15658" s="554"/>
      <c r="L15658" s="554"/>
      <c r="M15658" s="554"/>
      <c r="N15658" s="154"/>
    </row>
    <row r="15659" spans="2:15" ht="20.25" customHeight="1">
      <c r="B15659" s="50" t="e">
        <f>IF((#REF!+#REF!+H15659)&lt;&gt;0,"a","b")</f>
        <v>#REF!</v>
      </c>
      <c r="C15659" s="54">
        <v>4</v>
      </c>
      <c r="D15659" s="54"/>
      <c r="F15659" s="89"/>
      <c r="G15659" s="93" t="s">
        <v>267</v>
      </c>
      <c r="H15659" s="552">
        <f t="shared" si="9047"/>
        <v>0</v>
      </c>
      <c r="I15659" s="555"/>
      <c r="J15659" s="555"/>
      <c r="K15659" s="555"/>
      <c r="L15659" s="555"/>
      <c r="M15659" s="555"/>
      <c r="N15659" s="153"/>
    </row>
    <row r="15660" spans="2:15" ht="20.25" customHeight="1">
      <c r="B15660" s="50" t="e">
        <f>IF((#REF!+#REF!+H15660)&lt;&gt;0,"a","b")</f>
        <v>#REF!</v>
      </c>
      <c r="C15660" s="54">
        <v>3</v>
      </c>
      <c r="D15660" s="54"/>
      <c r="F15660" s="89"/>
      <c r="G15660" s="90" t="s">
        <v>268</v>
      </c>
      <c r="H15660" s="563">
        <f t="shared" si="9047"/>
        <v>0</v>
      </c>
      <c r="I15660" s="564">
        <f t="shared" ref="I15660:K15660" si="9074">I15661+I15662+I15665+I15701+I15702+I15703+I15704+I15705+I15712+I15713</f>
        <v>0</v>
      </c>
      <c r="J15660" s="564">
        <f t="shared" si="9074"/>
        <v>0</v>
      </c>
      <c r="K15660" s="564">
        <f t="shared" si="9074"/>
        <v>0</v>
      </c>
      <c r="L15660" s="564">
        <f t="shared" ref="L15660:N15660" si="9075">L15661+L15662+L15665+L15701+L15702+L15703+L15704+L15705+L15712+L15713</f>
        <v>0</v>
      </c>
      <c r="M15660" s="564">
        <f t="shared" si="9075"/>
        <v>0</v>
      </c>
      <c r="N15660" s="150">
        <f t="shared" si="9075"/>
        <v>0</v>
      </c>
      <c r="O15660" s="60" t="s">
        <v>71</v>
      </c>
    </row>
    <row r="15661" spans="2:15" ht="20.25" customHeight="1">
      <c r="B15661" s="50" t="e">
        <f>IF((#REF!+#REF!+H15661)&lt;&gt;0,"a","b")</f>
        <v>#REF!</v>
      </c>
      <c r="C15661" s="54">
        <v>4</v>
      </c>
      <c r="D15661" s="54"/>
      <c r="F15661" s="89"/>
      <c r="G15661" s="93" t="s">
        <v>269</v>
      </c>
      <c r="H15661" s="556">
        <f t="shared" si="9047"/>
        <v>0</v>
      </c>
      <c r="I15661" s="555"/>
      <c r="J15661" s="555"/>
      <c r="K15661" s="555"/>
      <c r="L15661" s="555"/>
      <c r="M15661" s="555"/>
      <c r="N15661" s="153"/>
    </row>
    <row r="15662" spans="2:15" ht="20.25" customHeight="1">
      <c r="B15662" s="50" t="e">
        <f>IF((#REF!+#REF!+H15662)&lt;&gt;0,"a","b")</f>
        <v>#REF!</v>
      </c>
      <c r="C15662" s="54">
        <v>4</v>
      </c>
      <c r="D15662" s="54"/>
      <c r="F15662" s="89"/>
      <c r="G15662" s="93" t="s">
        <v>270</v>
      </c>
      <c r="H15662" s="566">
        <f t="shared" si="9047"/>
        <v>0</v>
      </c>
      <c r="I15662" s="565">
        <f t="shared" ref="I15662:K15662" si="9076">SUM(I15663:I15664)</f>
        <v>0</v>
      </c>
      <c r="J15662" s="565">
        <f t="shared" si="9076"/>
        <v>0</v>
      </c>
      <c r="K15662" s="565">
        <f t="shared" si="9076"/>
        <v>0</v>
      </c>
      <c r="L15662" s="565">
        <f t="shared" ref="L15662:N15662" si="9077">SUM(L15663:L15664)</f>
        <v>0</v>
      </c>
      <c r="M15662" s="565">
        <f t="shared" si="9077"/>
        <v>0</v>
      </c>
      <c r="N15662" s="151">
        <f t="shared" si="9077"/>
        <v>0</v>
      </c>
      <c r="O15662" s="60" t="s">
        <v>71</v>
      </c>
    </row>
    <row r="15663" spans="2:15" ht="20.25" customHeight="1">
      <c r="B15663" s="50" t="e">
        <f>IF((#REF!+#REF!+H15663)&lt;&gt;0,"a","b")</f>
        <v>#REF!</v>
      </c>
      <c r="C15663" s="54">
        <v>5</v>
      </c>
      <c r="D15663" s="54"/>
      <c r="F15663" s="89"/>
      <c r="G15663" s="95" t="s">
        <v>271</v>
      </c>
      <c r="H15663" s="556">
        <f t="shared" si="9047"/>
        <v>0</v>
      </c>
      <c r="I15663" s="554"/>
      <c r="J15663" s="554"/>
      <c r="K15663" s="554"/>
      <c r="L15663" s="554"/>
      <c r="M15663" s="554"/>
      <c r="N15663" s="154"/>
    </row>
    <row r="15664" spans="2:15" ht="20.25" customHeight="1">
      <c r="B15664" s="50" t="e">
        <f>IF((#REF!+#REF!+H15664)&lt;&gt;0,"a","b")</f>
        <v>#REF!</v>
      </c>
      <c r="C15664" s="54">
        <v>5</v>
      </c>
      <c r="D15664" s="54"/>
      <c r="F15664" s="89"/>
      <c r="G15664" s="95" t="s">
        <v>272</v>
      </c>
      <c r="H15664" s="556">
        <f t="shared" si="9047"/>
        <v>0</v>
      </c>
      <c r="I15664" s="554"/>
      <c r="J15664" s="554"/>
      <c r="K15664" s="554"/>
      <c r="L15664" s="554"/>
      <c r="M15664" s="554"/>
      <c r="N15664" s="154"/>
    </row>
    <row r="15665" spans="2:15" ht="20.25" customHeight="1">
      <c r="B15665" s="50" t="e">
        <f>IF((#REF!+#REF!+H15665)&lt;&gt;0,"a","b")</f>
        <v>#REF!</v>
      </c>
      <c r="C15665" s="54">
        <v>4</v>
      </c>
      <c r="D15665" s="54"/>
      <c r="F15665" s="89"/>
      <c r="G15665" s="93" t="s">
        <v>273</v>
      </c>
      <c r="H15665" s="566">
        <f t="shared" si="9047"/>
        <v>0</v>
      </c>
      <c r="I15665" s="565">
        <f t="shared" ref="I15665:K15665" si="9078">I15666+I15667+I15668+I15669+I15681+I15685+I15686+I15687+I15688+I15689+I15690+I15691+I15699+I15700</f>
        <v>0</v>
      </c>
      <c r="J15665" s="565">
        <f t="shared" si="9078"/>
        <v>0</v>
      </c>
      <c r="K15665" s="565">
        <f t="shared" si="9078"/>
        <v>0</v>
      </c>
      <c r="L15665" s="565">
        <f t="shared" ref="L15665:N15665" si="9079">L15666+L15667+L15668+L15669+L15681+L15685+L15686+L15687+L15688+L15689+L15690+L15691+L15699+L15700</f>
        <v>0</v>
      </c>
      <c r="M15665" s="565">
        <f t="shared" si="9079"/>
        <v>0</v>
      </c>
      <c r="N15665" s="151">
        <f t="shared" si="9079"/>
        <v>0</v>
      </c>
      <c r="O15665" s="60" t="s">
        <v>71</v>
      </c>
    </row>
    <row r="15666" spans="2:15" ht="42.75" customHeight="1">
      <c r="B15666" s="50" t="e">
        <f>IF((#REF!+#REF!+H15666)&lt;&gt;0,"a","b")</f>
        <v>#REF!</v>
      </c>
      <c r="C15666" s="54">
        <v>5</v>
      </c>
      <c r="D15666" s="54"/>
      <c r="F15666" s="89"/>
      <c r="G15666" s="95" t="s">
        <v>322</v>
      </c>
      <c r="H15666" s="556">
        <f t="shared" si="9047"/>
        <v>0</v>
      </c>
      <c r="I15666" s="554"/>
      <c r="J15666" s="554"/>
      <c r="K15666" s="554"/>
      <c r="L15666" s="554"/>
      <c r="M15666" s="554"/>
      <c r="N15666" s="154"/>
    </row>
    <row r="15667" spans="2:15" ht="30.75" customHeight="1">
      <c r="B15667" s="50" t="e">
        <f>IF((#REF!+#REF!+H15667)&lt;&gt;0,"a","b")</f>
        <v>#REF!</v>
      </c>
      <c r="C15667" s="54">
        <v>5</v>
      </c>
      <c r="D15667" s="54"/>
      <c r="F15667" s="89"/>
      <c r="G15667" s="111" t="s">
        <v>289</v>
      </c>
      <c r="H15667" s="556">
        <f t="shared" si="9047"/>
        <v>0</v>
      </c>
      <c r="I15667" s="554"/>
      <c r="J15667" s="554"/>
      <c r="K15667" s="554"/>
      <c r="L15667" s="554"/>
      <c r="M15667" s="554"/>
      <c r="N15667" s="154"/>
    </row>
    <row r="15668" spans="2:15" ht="60.75" customHeight="1">
      <c r="B15668" s="50" t="e">
        <f>IF((#REF!+#REF!+H15668)&lt;&gt;0,"a","b")</f>
        <v>#REF!</v>
      </c>
      <c r="C15668" s="54">
        <v>5</v>
      </c>
      <c r="D15668" s="54"/>
      <c r="F15668" s="89"/>
      <c r="G15668" s="111" t="s">
        <v>323</v>
      </c>
      <c r="H15668" s="556">
        <f t="shared" ref="H15668:H15731" si="9080">I15668+J15668</f>
        <v>0</v>
      </c>
      <c r="I15668" s="554"/>
      <c r="J15668" s="554"/>
      <c r="K15668" s="554"/>
      <c r="L15668" s="554"/>
      <c r="M15668" s="554"/>
      <c r="N15668" s="154"/>
    </row>
    <row r="15669" spans="2:15" ht="30.75" customHeight="1">
      <c r="B15669" s="50" t="e">
        <f>IF((#REF!+#REF!+H15669)&lt;&gt;0,"a","b")</f>
        <v>#REF!</v>
      </c>
      <c r="C15669" s="54">
        <v>5</v>
      </c>
      <c r="D15669" s="54"/>
      <c r="F15669" s="89"/>
      <c r="G15669" s="95" t="s">
        <v>288</v>
      </c>
      <c r="H15669" s="566">
        <f t="shared" si="9080"/>
        <v>0</v>
      </c>
      <c r="I15669" s="560">
        <f t="shared" ref="I15669:K15669" si="9081">SUM(I15670:I15680)</f>
        <v>0</v>
      </c>
      <c r="J15669" s="560">
        <f t="shared" si="9081"/>
        <v>0</v>
      </c>
      <c r="K15669" s="560">
        <f t="shared" si="9081"/>
        <v>0</v>
      </c>
      <c r="L15669" s="560">
        <f t="shared" ref="L15669:N15669" si="9082">SUM(L15670:L15680)</f>
        <v>0</v>
      </c>
      <c r="M15669" s="560">
        <f t="shared" si="9082"/>
        <v>0</v>
      </c>
      <c r="N15669" s="152">
        <f t="shared" si="9082"/>
        <v>0</v>
      </c>
      <c r="O15669" s="60" t="s">
        <v>71</v>
      </c>
    </row>
    <row r="15670" spans="2:15" ht="20.25" customHeight="1">
      <c r="B15670" s="50" t="e">
        <f>IF((#REF!+#REF!+H15670)&lt;&gt;0,"a","b")</f>
        <v>#REF!</v>
      </c>
      <c r="C15670" s="54">
        <v>6</v>
      </c>
      <c r="D15670" s="54"/>
      <c r="F15670" s="89"/>
      <c r="G15670" s="97" t="s">
        <v>274</v>
      </c>
      <c r="H15670" s="556">
        <f t="shared" si="9080"/>
        <v>0</v>
      </c>
      <c r="I15670" s="557"/>
      <c r="J15670" s="557"/>
      <c r="K15670" s="557"/>
      <c r="L15670" s="557"/>
      <c r="M15670" s="557"/>
      <c r="N15670" s="155"/>
    </row>
    <row r="15671" spans="2:15" ht="20.25" customHeight="1">
      <c r="B15671" s="50" t="e">
        <f>IF((#REF!+#REF!+H15671)&lt;&gt;0,"a","b")</f>
        <v>#REF!</v>
      </c>
      <c r="C15671" s="54">
        <v>6</v>
      </c>
      <c r="D15671" s="54"/>
      <c r="F15671" s="89"/>
      <c r="G15671" s="97" t="s">
        <v>275</v>
      </c>
      <c r="H15671" s="556">
        <f t="shared" si="9080"/>
        <v>0</v>
      </c>
      <c r="I15671" s="557"/>
      <c r="J15671" s="557"/>
      <c r="K15671" s="557"/>
      <c r="L15671" s="557"/>
      <c r="M15671" s="557"/>
      <c r="N15671" s="155"/>
    </row>
    <row r="15672" spans="2:15" ht="20.25" customHeight="1">
      <c r="B15672" s="50" t="e">
        <f>IF((#REF!+#REF!+H15672)&lt;&gt;0,"a","b")</f>
        <v>#REF!</v>
      </c>
      <c r="C15672" s="54">
        <v>6</v>
      </c>
      <c r="D15672" s="54"/>
      <c r="F15672" s="89"/>
      <c r="G15672" s="97" t="s">
        <v>276</v>
      </c>
      <c r="H15672" s="556">
        <f t="shared" si="9080"/>
        <v>0</v>
      </c>
      <c r="I15672" s="557"/>
      <c r="J15672" s="557"/>
      <c r="K15672" s="557"/>
      <c r="L15672" s="557"/>
      <c r="M15672" s="557"/>
      <c r="N15672" s="155"/>
    </row>
    <row r="15673" spans="2:15" ht="20.25" customHeight="1">
      <c r="B15673" s="50" t="e">
        <f>IF((#REF!+#REF!+H15673)&lt;&gt;0,"a","b")</f>
        <v>#REF!</v>
      </c>
      <c r="C15673" s="54">
        <v>6</v>
      </c>
      <c r="D15673" s="54"/>
      <c r="F15673" s="89"/>
      <c r="G15673" s="97" t="s">
        <v>277</v>
      </c>
      <c r="H15673" s="556">
        <f t="shared" si="9080"/>
        <v>0</v>
      </c>
      <c r="I15673" s="557"/>
      <c r="J15673" s="557"/>
      <c r="K15673" s="557"/>
      <c r="L15673" s="557"/>
      <c r="M15673" s="557"/>
      <c r="N15673" s="155"/>
    </row>
    <row r="15674" spans="2:15" ht="20.25" customHeight="1">
      <c r="B15674" s="50" t="e">
        <f>IF((#REF!+#REF!+H15674)&lt;&gt;0,"a","b")</f>
        <v>#REF!</v>
      </c>
      <c r="C15674" s="54">
        <v>6</v>
      </c>
      <c r="D15674" s="54"/>
      <c r="F15674" s="89"/>
      <c r="G15674" s="97" t="s">
        <v>278</v>
      </c>
      <c r="H15674" s="556">
        <f t="shared" si="9080"/>
        <v>0</v>
      </c>
      <c r="I15674" s="557"/>
      <c r="J15674" s="557"/>
      <c r="K15674" s="557"/>
      <c r="L15674" s="557"/>
      <c r="M15674" s="557"/>
      <c r="N15674" s="155"/>
    </row>
    <row r="15675" spans="2:15" ht="20.25" customHeight="1">
      <c r="B15675" s="50" t="e">
        <f>IF((#REF!+#REF!+H15675)&lt;&gt;0,"a","b")</f>
        <v>#REF!</v>
      </c>
      <c r="C15675" s="54">
        <v>6</v>
      </c>
      <c r="D15675" s="54"/>
      <c r="F15675" s="89"/>
      <c r="G15675" s="97" t="s">
        <v>279</v>
      </c>
      <c r="H15675" s="552">
        <f t="shared" si="9080"/>
        <v>0</v>
      </c>
      <c r="I15675" s="557"/>
      <c r="J15675" s="557"/>
      <c r="K15675" s="557"/>
      <c r="L15675" s="557"/>
      <c r="M15675" s="557"/>
      <c r="N15675" s="155"/>
    </row>
    <row r="15676" spans="2:15" ht="20.25" customHeight="1">
      <c r="B15676" s="50" t="e">
        <f>IF((#REF!+#REF!+H15676)&lt;&gt;0,"a","b")</f>
        <v>#REF!</v>
      </c>
      <c r="C15676" s="54">
        <v>6</v>
      </c>
      <c r="D15676" s="54"/>
      <c r="F15676" s="89"/>
      <c r="G15676" s="97" t="s">
        <v>280</v>
      </c>
      <c r="H15676" s="552">
        <f t="shared" si="9080"/>
        <v>0</v>
      </c>
      <c r="I15676" s="557"/>
      <c r="J15676" s="557"/>
      <c r="K15676" s="557"/>
      <c r="L15676" s="557"/>
      <c r="M15676" s="557"/>
      <c r="N15676" s="155"/>
    </row>
    <row r="15677" spans="2:15" ht="20.25" customHeight="1">
      <c r="B15677" s="50" t="e">
        <f>IF((#REF!+#REF!+H15677)&lt;&gt;0,"a","b")</f>
        <v>#REF!</v>
      </c>
      <c r="C15677" s="54">
        <v>6</v>
      </c>
      <c r="D15677" s="54"/>
      <c r="F15677" s="89"/>
      <c r="G15677" s="97" t="s">
        <v>281</v>
      </c>
      <c r="H15677" s="552">
        <f t="shared" si="9080"/>
        <v>0</v>
      </c>
      <c r="I15677" s="557"/>
      <c r="J15677" s="557"/>
      <c r="K15677" s="557"/>
      <c r="L15677" s="557"/>
      <c r="M15677" s="557"/>
      <c r="N15677" s="155"/>
    </row>
    <row r="15678" spans="2:15" ht="20.25" customHeight="1">
      <c r="B15678" s="50" t="e">
        <f>IF((#REF!+#REF!+H15678)&lt;&gt;0,"a","b")</f>
        <v>#REF!</v>
      </c>
      <c r="C15678" s="54">
        <v>6</v>
      </c>
      <c r="D15678" s="54"/>
      <c r="F15678" s="89"/>
      <c r="G15678" s="97" t="s">
        <v>282</v>
      </c>
      <c r="H15678" s="552">
        <f t="shared" si="9080"/>
        <v>0</v>
      </c>
      <c r="I15678" s="557"/>
      <c r="J15678" s="557"/>
      <c r="K15678" s="557"/>
      <c r="L15678" s="557"/>
      <c r="M15678" s="557"/>
      <c r="N15678" s="155"/>
    </row>
    <row r="15679" spans="2:15" ht="20.25" customHeight="1">
      <c r="B15679" s="50" t="e">
        <f>IF((#REF!+#REF!+H15679)&lt;&gt;0,"a","b")</f>
        <v>#REF!</v>
      </c>
      <c r="C15679" s="54">
        <v>6</v>
      </c>
      <c r="D15679" s="54"/>
      <c r="F15679" s="89"/>
      <c r="G15679" s="97" t="s">
        <v>283</v>
      </c>
      <c r="H15679" s="552">
        <f t="shared" si="9080"/>
        <v>0</v>
      </c>
      <c r="I15679" s="557"/>
      <c r="J15679" s="557"/>
      <c r="K15679" s="557"/>
      <c r="L15679" s="557"/>
      <c r="M15679" s="557"/>
      <c r="N15679" s="155"/>
    </row>
    <row r="15680" spans="2:15" ht="30.75" customHeight="1">
      <c r="B15680" s="50" t="e">
        <f>IF((#REF!+#REF!+H15680)&lt;&gt;0,"a","b")</f>
        <v>#REF!</v>
      </c>
      <c r="C15680" s="54">
        <v>6</v>
      </c>
      <c r="D15680" s="54"/>
      <c r="F15680" s="89"/>
      <c r="G15680" s="97" t="s">
        <v>324</v>
      </c>
      <c r="H15680" s="552">
        <f t="shared" si="9080"/>
        <v>0</v>
      </c>
      <c r="I15680" s="557"/>
      <c r="J15680" s="557"/>
      <c r="K15680" s="557"/>
      <c r="L15680" s="557"/>
      <c r="M15680" s="557"/>
      <c r="N15680" s="155"/>
    </row>
    <row r="15681" spans="2:15" ht="20.25" customHeight="1">
      <c r="B15681" s="50" t="e">
        <f>IF((#REF!+#REF!+H15681)&lt;&gt;0,"a","b")</f>
        <v>#REF!</v>
      </c>
      <c r="C15681" s="54">
        <v>5</v>
      </c>
      <c r="D15681" s="54"/>
      <c r="F15681" s="89"/>
      <c r="G15681" s="95" t="s">
        <v>290</v>
      </c>
      <c r="H15681" s="566">
        <f t="shared" si="9080"/>
        <v>0</v>
      </c>
      <c r="I15681" s="560">
        <f t="shared" ref="I15681:K15681" si="9083">SUM(I15682:I15684)</f>
        <v>0</v>
      </c>
      <c r="J15681" s="560">
        <f t="shared" si="9083"/>
        <v>0</v>
      </c>
      <c r="K15681" s="560">
        <f t="shared" si="9083"/>
        <v>0</v>
      </c>
      <c r="L15681" s="560">
        <f t="shared" ref="L15681:N15681" si="9084">SUM(L15682:L15684)</f>
        <v>0</v>
      </c>
      <c r="M15681" s="560">
        <f t="shared" si="9084"/>
        <v>0</v>
      </c>
      <c r="N15681" s="152">
        <f t="shared" si="9084"/>
        <v>0</v>
      </c>
      <c r="O15681" s="60" t="s">
        <v>71</v>
      </c>
    </row>
    <row r="15682" spans="2:15" ht="20.25" customHeight="1">
      <c r="B15682" s="50" t="e">
        <f>IF((#REF!+#REF!+H15682)&lt;&gt;0,"a","b")</f>
        <v>#REF!</v>
      </c>
      <c r="C15682" s="54">
        <v>6</v>
      </c>
      <c r="D15682" s="54"/>
      <c r="F15682" s="89"/>
      <c r="G15682" s="97" t="s">
        <v>284</v>
      </c>
      <c r="H15682" s="556">
        <f t="shared" si="9080"/>
        <v>0</v>
      </c>
      <c r="I15682" s="557"/>
      <c r="J15682" s="557"/>
      <c r="K15682" s="557"/>
      <c r="L15682" s="557"/>
      <c r="M15682" s="557"/>
      <c r="N15682" s="155"/>
    </row>
    <row r="15683" spans="2:15" ht="20.25" customHeight="1">
      <c r="B15683" s="50" t="e">
        <f>IF((#REF!+#REF!+H15683)&lt;&gt;0,"a","b")</f>
        <v>#REF!</v>
      </c>
      <c r="C15683" s="54">
        <v>6</v>
      </c>
      <c r="D15683" s="54"/>
      <c r="F15683" s="89"/>
      <c r="G15683" s="97" t="s">
        <v>285</v>
      </c>
      <c r="H15683" s="556">
        <f t="shared" si="9080"/>
        <v>0</v>
      </c>
      <c r="I15683" s="557"/>
      <c r="J15683" s="557"/>
      <c r="K15683" s="557"/>
      <c r="L15683" s="557"/>
      <c r="M15683" s="557"/>
      <c r="N15683" s="155"/>
    </row>
    <row r="15684" spans="2:15" ht="30.75" customHeight="1">
      <c r="B15684" s="50" t="e">
        <f>IF((#REF!+#REF!+H15684)&lt;&gt;0,"a","b")</f>
        <v>#REF!</v>
      </c>
      <c r="C15684" s="54">
        <v>6</v>
      </c>
      <c r="D15684" s="54"/>
      <c r="F15684" s="89"/>
      <c r="G15684" s="97" t="s">
        <v>325</v>
      </c>
      <c r="H15684" s="556">
        <f t="shared" si="9080"/>
        <v>0</v>
      </c>
      <c r="I15684" s="557"/>
      <c r="J15684" s="557"/>
      <c r="K15684" s="557"/>
      <c r="L15684" s="557"/>
      <c r="M15684" s="557"/>
      <c r="N15684" s="155"/>
    </row>
    <row r="15685" spans="2:15" ht="30.75" customHeight="1">
      <c r="B15685" s="50" t="e">
        <f>IF((#REF!+#REF!+H15685)&lt;&gt;0,"a","b")</f>
        <v>#REF!</v>
      </c>
      <c r="C15685" s="54">
        <v>5</v>
      </c>
      <c r="D15685" s="54"/>
      <c r="F15685" s="89"/>
      <c r="G15685" s="95" t="s">
        <v>326</v>
      </c>
      <c r="H15685" s="556">
        <f t="shared" si="9080"/>
        <v>0</v>
      </c>
      <c r="I15685" s="554"/>
      <c r="J15685" s="554"/>
      <c r="K15685" s="554"/>
      <c r="L15685" s="554"/>
      <c r="M15685" s="554"/>
      <c r="N15685" s="154"/>
    </row>
    <row r="15686" spans="2:15" ht="34.5" customHeight="1">
      <c r="B15686" s="50" t="e">
        <f>IF((#REF!+#REF!+H15686)&lt;&gt;0,"a","b")</f>
        <v>#REF!</v>
      </c>
      <c r="C15686" s="54">
        <v>5</v>
      </c>
      <c r="D15686" s="54"/>
      <c r="F15686" s="89"/>
      <c r="G15686" s="128" t="s">
        <v>460</v>
      </c>
      <c r="H15686" s="556">
        <f t="shared" si="9080"/>
        <v>0</v>
      </c>
      <c r="I15686" s="554"/>
      <c r="J15686" s="554"/>
      <c r="K15686" s="554"/>
      <c r="L15686" s="554"/>
      <c r="M15686" s="554"/>
      <c r="N15686" s="154"/>
    </row>
    <row r="15687" spans="2:15" ht="34.5" customHeight="1">
      <c r="B15687" s="50" t="e">
        <f>IF((#REF!+#REF!+H15687)&lt;&gt;0,"a","b")</f>
        <v>#REF!</v>
      </c>
      <c r="C15687" s="54">
        <v>5</v>
      </c>
      <c r="D15687" s="54"/>
      <c r="F15687" s="89"/>
      <c r="G15687" s="95" t="s">
        <v>327</v>
      </c>
      <c r="H15687" s="556">
        <f t="shared" si="9080"/>
        <v>0</v>
      </c>
      <c r="I15687" s="554"/>
      <c r="J15687" s="554"/>
      <c r="K15687" s="554"/>
      <c r="L15687" s="554"/>
      <c r="M15687" s="554"/>
      <c r="N15687" s="154"/>
    </row>
    <row r="15688" spans="2:15" ht="50.25" customHeight="1">
      <c r="B15688" s="50" t="e">
        <f>IF((#REF!+#REF!+H15688)&lt;&gt;0,"a","b")</f>
        <v>#REF!</v>
      </c>
      <c r="C15688" s="54">
        <v>5</v>
      </c>
      <c r="D15688" s="54"/>
      <c r="F15688" s="89"/>
      <c r="G15688" s="95" t="s">
        <v>328</v>
      </c>
      <c r="H15688" s="552">
        <f t="shared" si="9080"/>
        <v>0</v>
      </c>
      <c r="I15688" s="554"/>
      <c r="J15688" s="554"/>
      <c r="K15688" s="554"/>
      <c r="L15688" s="554"/>
      <c r="M15688" s="554"/>
      <c r="N15688" s="154"/>
    </row>
    <row r="15689" spans="2:15" ht="20.25" customHeight="1">
      <c r="B15689" s="50" t="e">
        <f>IF((#REF!+#REF!+H15689)&lt;&gt;0,"a","b")</f>
        <v>#REF!</v>
      </c>
      <c r="C15689" s="54">
        <v>5</v>
      </c>
      <c r="D15689" s="54"/>
      <c r="F15689" s="89"/>
      <c r="G15689" s="95" t="s">
        <v>329</v>
      </c>
      <c r="H15689" s="552">
        <f t="shared" si="9080"/>
        <v>0</v>
      </c>
      <c r="I15689" s="554"/>
      <c r="J15689" s="554"/>
      <c r="K15689" s="554"/>
      <c r="L15689" s="554"/>
      <c r="M15689" s="554"/>
      <c r="N15689" s="154"/>
    </row>
    <row r="15690" spans="2:15" ht="20.25" customHeight="1">
      <c r="B15690" s="50" t="e">
        <f>IF((#REF!+#REF!+H15690)&lt;&gt;0,"a","b")</f>
        <v>#REF!</v>
      </c>
      <c r="C15690" s="54">
        <v>5</v>
      </c>
      <c r="D15690" s="54"/>
      <c r="F15690" s="89"/>
      <c r="G15690" s="95" t="s">
        <v>330</v>
      </c>
      <c r="H15690" s="558">
        <f t="shared" si="9080"/>
        <v>0</v>
      </c>
      <c r="I15690" s="554"/>
      <c r="J15690" s="554"/>
      <c r="K15690" s="554"/>
      <c r="L15690" s="554"/>
      <c r="M15690" s="554"/>
      <c r="N15690" s="154"/>
    </row>
    <row r="15691" spans="2:15" ht="20.25" customHeight="1">
      <c r="B15691" s="50" t="e">
        <f>IF((#REF!+#REF!+H15691)&lt;&gt;0,"a","b")</f>
        <v>#REF!</v>
      </c>
      <c r="C15691" s="54">
        <v>5</v>
      </c>
      <c r="D15691" s="54"/>
      <c r="F15691" s="89"/>
      <c r="G15691" s="95" t="s">
        <v>331</v>
      </c>
      <c r="H15691" s="559">
        <f t="shared" si="9080"/>
        <v>0</v>
      </c>
      <c r="I15691" s="560">
        <f t="shared" ref="I15691:K15691" si="9085">SUM(I15692:I15698)</f>
        <v>0</v>
      </c>
      <c r="J15691" s="560">
        <f t="shared" si="9085"/>
        <v>0</v>
      </c>
      <c r="K15691" s="560">
        <f t="shared" si="9085"/>
        <v>0</v>
      </c>
      <c r="L15691" s="560">
        <f t="shared" ref="L15691:N15691" si="9086">SUM(L15692:L15698)</f>
        <v>0</v>
      </c>
      <c r="M15691" s="560">
        <f t="shared" si="9086"/>
        <v>0</v>
      </c>
      <c r="N15691" s="152">
        <f t="shared" si="9086"/>
        <v>0</v>
      </c>
      <c r="O15691" s="60" t="s">
        <v>71</v>
      </c>
    </row>
    <row r="15692" spans="2:15" ht="23.25" customHeight="1">
      <c r="B15692" s="50" t="e">
        <f>IF((#REF!+#REF!+H15692)&lt;&gt;0,"a","b")</f>
        <v>#REF!</v>
      </c>
      <c r="C15692" s="54">
        <v>6</v>
      </c>
      <c r="D15692" s="54"/>
      <c r="F15692" s="89"/>
      <c r="G15692" s="97" t="s">
        <v>291</v>
      </c>
      <c r="H15692" s="558">
        <f t="shared" si="9080"/>
        <v>0</v>
      </c>
      <c r="I15692" s="557"/>
      <c r="J15692" s="557"/>
      <c r="K15692" s="557"/>
      <c r="L15692" s="557"/>
      <c r="M15692" s="557"/>
      <c r="N15692" s="155"/>
    </row>
    <row r="15693" spans="2:15" ht="20.25" customHeight="1">
      <c r="B15693" s="50" t="e">
        <f>IF((#REF!+#REF!+H15693)&lt;&gt;0,"a","b")</f>
        <v>#REF!</v>
      </c>
      <c r="C15693" s="54">
        <v>6</v>
      </c>
      <c r="D15693" s="54"/>
      <c r="F15693" s="89"/>
      <c r="G15693" s="97" t="s">
        <v>292</v>
      </c>
      <c r="H15693" s="558">
        <f t="shared" si="9080"/>
        <v>0</v>
      </c>
      <c r="I15693" s="557"/>
      <c r="J15693" s="557"/>
      <c r="K15693" s="557"/>
      <c r="L15693" s="557"/>
      <c r="M15693" s="557"/>
      <c r="N15693" s="155"/>
    </row>
    <row r="15694" spans="2:15" ht="23.25" customHeight="1">
      <c r="B15694" s="50" t="e">
        <f>IF((#REF!+#REF!+H15694)&lt;&gt;0,"a","b")</f>
        <v>#REF!</v>
      </c>
      <c r="C15694" s="54">
        <v>6</v>
      </c>
      <c r="D15694" s="54"/>
      <c r="F15694" s="89"/>
      <c r="G15694" s="97" t="s">
        <v>293</v>
      </c>
      <c r="H15694" s="552">
        <f t="shared" si="9080"/>
        <v>0</v>
      </c>
      <c r="I15694" s="557"/>
      <c r="J15694" s="557"/>
      <c r="K15694" s="557"/>
      <c r="L15694" s="557"/>
      <c r="M15694" s="557"/>
      <c r="N15694" s="155"/>
    </row>
    <row r="15695" spans="2:15" ht="31.5" customHeight="1">
      <c r="B15695" s="50" t="e">
        <f>IF((#REF!+#REF!+H15695)&lt;&gt;0,"a","b")</f>
        <v>#REF!</v>
      </c>
      <c r="C15695" s="54">
        <v>6</v>
      </c>
      <c r="D15695" s="54"/>
      <c r="F15695" s="89"/>
      <c r="G15695" s="97" t="s">
        <v>294</v>
      </c>
      <c r="H15695" s="552">
        <f t="shared" si="9080"/>
        <v>0</v>
      </c>
      <c r="I15695" s="557"/>
      <c r="J15695" s="557"/>
      <c r="K15695" s="557"/>
      <c r="L15695" s="557"/>
      <c r="M15695" s="557"/>
      <c r="N15695" s="155"/>
    </row>
    <row r="15696" spans="2:15" ht="33.75" customHeight="1">
      <c r="B15696" s="50" t="e">
        <f>IF((#REF!+#REF!+H15696)&lt;&gt;0,"a","b")</f>
        <v>#REF!</v>
      </c>
      <c r="C15696" s="54">
        <v>6</v>
      </c>
      <c r="D15696" s="54"/>
      <c r="F15696" s="89"/>
      <c r="G15696" s="97" t="s">
        <v>332</v>
      </c>
      <c r="H15696" s="552">
        <f t="shared" si="9080"/>
        <v>0</v>
      </c>
      <c r="I15696" s="557"/>
      <c r="J15696" s="557"/>
      <c r="K15696" s="557"/>
      <c r="L15696" s="557"/>
      <c r="M15696" s="557"/>
      <c r="N15696" s="155"/>
    </row>
    <row r="15697" spans="2:18" ht="34.5" customHeight="1">
      <c r="B15697" s="50" t="e">
        <f>IF((#REF!+#REF!+H15697)&lt;&gt;0,"a","b")</f>
        <v>#REF!</v>
      </c>
      <c r="C15697" s="54">
        <v>6</v>
      </c>
      <c r="D15697" s="54"/>
      <c r="F15697" s="89"/>
      <c r="G15697" s="97" t="s">
        <v>333</v>
      </c>
      <c r="H15697" s="552">
        <f t="shared" si="9080"/>
        <v>0</v>
      </c>
      <c r="I15697" s="557"/>
      <c r="J15697" s="557"/>
      <c r="K15697" s="557"/>
      <c r="L15697" s="557"/>
      <c r="M15697" s="557"/>
      <c r="N15697" s="155"/>
    </row>
    <row r="15698" spans="2:18" ht="33.75" customHeight="1">
      <c r="B15698" s="50" t="e">
        <f>IF((#REF!+#REF!+H15698)&lt;&gt;0,"a","b")</f>
        <v>#REF!</v>
      </c>
      <c r="C15698" s="54">
        <v>6</v>
      </c>
      <c r="D15698" s="54"/>
      <c r="F15698" s="89"/>
      <c r="G15698" s="97" t="s">
        <v>334</v>
      </c>
      <c r="H15698" s="552">
        <f t="shared" si="9080"/>
        <v>0</v>
      </c>
      <c r="I15698" s="557"/>
      <c r="J15698" s="557"/>
      <c r="K15698" s="557"/>
      <c r="L15698" s="557"/>
      <c r="M15698" s="557"/>
      <c r="N15698" s="155"/>
    </row>
    <row r="15699" spans="2:18" ht="34.5" customHeight="1">
      <c r="B15699" s="50" t="e">
        <f>IF((#REF!+#REF!+H15699)&lt;&gt;0,"a","b")</f>
        <v>#REF!</v>
      </c>
      <c r="C15699" s="54">
        <v>5</v>
      </c>
      <c r="D15699" s="54"/>
      <c r="F15699" s="89"/>
      <c r="G15699" s="95" t="s">
        <v>335</v>
      </c>
      <c r="H15699" s="552">
        <f t="shared" si="9080"/>
        <v>0</v>
      </c>
      <c r="I15699" s="554"/>
      <c r="J15699" s="554"/>
      <c r="K15699" s="554"/>
      <c r="L15699" s="554"/>
      <c r="M15699" s="554"/>
      <c r="N15699" s="156"/>
    </row>
    <row r="15700" spans="2:18" ht="24.75" customHeight="1">
      <c r="B15700" s="50" t="e">
        <f>IF((#REF!+#REF!+H15700)&lt;&gt;0,"a","b")</f>
        <v>#REF!</v>
      </c>
      <c r="C15700" s="54">
        <v>5</v>
      </c>
      <c r="D15700" s="54"/>
      <c r="F15700" s="89"/>
      <c r="G15700" s="95" t="s">
        <v>336</v>
      </c>
      <c r="H15700" s="558">
        <f t="shared" si="9080"/>
        <v>0</v>
      </c>
      <c r="I15700" s="554"/>
      <c r="J15700" s="554"/>
      <c r="K15700" s="554"/>
      <c r="L15700" s="554"/>
      <c r="M15700" s="554"/>
      <c r="N15700" s="156"/>
    </row>
    <row r="15701" spans="2:18" ht="27.75" customHeight="1">
      <c r="B15701" s="50" t="e">
        <f>IF((#REF!+#REF!+H15701)&lt;&gt;0,"a","b")</f>
        <v>#REF!</v>
      </c>
      <c r="C15701" s="54">
        <v>4</v>
      </c>
      <c r="D15701" s="54"/>
      <c r="F15701" s="89"/>
      <c r="G15701" s="93" t="s">
        <v>337</v>
      </c>
      <c r="H15701" s="552">
        <f t="shared" si="9080"/>
        <v>0</v>
      </c>
      <c r="I15701" s="555"/>
      <c r="J15701" s="555"/>
      <c r="K15701" s="555"/>
      <c r="L15701" s="555"/>
      <c r="M15701" s="555"/>
      <c r="N15701" s="153"/>
    </row>
    <row r="15702" spans="2:18" ht="23.25" customHeight="1">
      <c r="B15702" s="50" t="e">
        <f>IF((#REF!+#REF!+H15702)&lt;&gt;0,"a","b")</f>
        <v>#REF!</v>
      </c>
      <c r="C15702" s="54">
        <v>4</v>
      </c>
      <c r="D15702" s="54"/>
      <c r="F15702" s="89"/>
      <c r="G15702" s="93" t="s">
        <v>338</v>
      </c>
      <c r="H15702" s="552">
        <f t="shared" si="9080"/>
        <v>0</v>
      </c>
      <c r="I15702" s="555"/>
      <c r="J15702" s="555"/>
      <c r="K15702" s="555"/>
      <c r="L15702" s="555"/>
      <c r="M15702" s="555"/>
      <c r="N15702" s="153"/>
    </row>
    <row r="15703" spans="2:18" ht="24" customHeight="1">
      <c r="B15703" s="50" t="e">
        <f>IF((#REF!+#REF!+H15703)&lt;&gt;0,"a","b")</f>
        <v>#REF!</v>
      </c>
      <c r="C15703" s="54">
        <v>4</v>
      </c>
      <c r="D15703" s="54"/>
      <c r="F15703" s="89"/>
      <c r="G15703" s="93" t="s">
        <v>339</v>
      </c>
      <c r="H15703" s="552">
        <f t="shared" si="9080"/>
        <v>0</v>
      </c>
      <c r="I15703" s="555"/>
      <c r="J15703" s="555"/>
      <c r="K15703" s="555"/>
      <c r="L15703" s="555"/>
      <c r="M15703" s="555"/>
      <c r="N15703" s="153"/>
    </row>
    <row r="15704" spans="2:18" ht="34.5" customHeight="1">
      <c r="B15704" s="50" t="e">
        <f>IF((#REF!+#REF!+H15704)&lt;&gt;0,"a","b")</f>
        <v>#REF!</v>
      </c>
      <c r="C15704" s="54">
        <v>4</v>
      </c>
      <c r="D15704" s="54"/>
      <c r="F15704" s="89"/>
      <c r="G15704" s="93" t="s">
        <v>340</v>
      </c>
      <c r="H15704" s="552">
        <f t="shared" si="9080"/>
        <v>0</v>
      </c>
      <c r="I15704" s="555"/>
      <c r="J15704" s="555"/>
      <c r="K15704" s="555"/>
      <c r="L15704" s="555"/>
      <c r="M15704" s="555"/>
      <c r="N15704" s="153"/>
    </row>
    <row r="15705" spans="2:18" ht="33" customHeight="1">
      <c r="B15705" s="50" t="e">
        <f>IF((#REF!+#REF!+H15705)&lt;&gt;0,"a","b")</f>
        <v>#REF!</v>
      </c>
      <c r="C15705" s="54">
        <v>4</v>
      </c>
      <c r="D15705" s="54"/>
      <c r="F15705" s="89"/>
      <c r="G15705" s="93" t="s">
        <v>341</v>
      </c>
      <c r="H15705" s="563">
        <f t="shared" si="9080"/>
        <v>0</v>
      </c>
      <c r="I15705" s="565">
        <f t="shared" ref="I15705:K15705" si="9087">SUM(I15706:I15711)</f>
        <v>0</v>
      </c>
      <c r="J15705" s="565">
        <f t="shared" si="9087"/>
        <v>0</v>
      </c>
      <c r="K15705" s="565">
        <f t="shared" si="9087"/>
        <v>0</v>
      </c>
      <c r="L15705" s="565">
        <f t="shared" ref="L15705:N15705" si="9088">SUM(L15706:L15711)</f>
        <v>0</v>
      </c>
      <c r="M15705" s="565">
        <f t="shared" si="9088"/>
        <v>0</v>
      </c>
      <c r="N15705" s="151">
        <f t="shared" si="9088"/>
        <v>0</v>
      </c>
      <c r="O15705" s="60" t="s">
        <v>71</v>
      </c>
    </row>
    <row r="15706" spans="2:18" ht="20.25" customHeight="1">
      <c r="B15706" s="50" t="e">
        <f>IF((#REF!+#REF!+H15706)&lt;&gt;0,"a","b")</f>
        <v>#REF!</v>
      </c>
      <c r="C15706" s="54">
        <v>5</v>
      </c>
      <c r="D15706" s="54"/>
      <c r="F15706" s="89"/>
      <c r="G15706" s="95" t="s">
        <v>342</v>
      </c>
      <c r="H15706" s="552">
        <f t="shared" si="9080"/>
        <v>0</v>
      </c>
      <c r="I15706" s="554"/>
      <c r="J15706" s="554"/>
      <c r="K15706" s="554"/>
      <c r="L15706" s="554"/>
      <c r="M15706" s="554"/>
      <c r="N15706" s="156"/>
      <c r="R15706" s="1">
        <f>82+55</f>
        <v>137</v>
      </c>
    </row>
    <row r="15707" spans="2:18" ht="20.25" customHeight="1">
      <c r="B15707" s="50" t="e">
        <f>IF((#REF!+#REF!+H15707)&lt;&gt;0,"a","b")</f>
        <v>#REF!</v>
      </c>
      <c r="C15707" s="54">
        <v>5</v>
      </c>
      <c r="D15707" s="54"/>
      <c r="F15707" s="89"/>
      <c r="G15707" s="95" t="s">
        <v>343</v>
      </c>
      <c r="H15707" s="552">
        <f t="shared" si="9080"/>
        <v>0</v>
      </c>
      <c r="I15707" s="554"/>
      <c r="J15707" s="554"/>
      <c r="K15707" s="554"/>
      <c r="L15707" s="554"/>
      <c r="M15707" s="554"/>
      <c r="N15707" s="156"/>
    </row>
    <row r="15708" spans="2:18" ht="35.25" customHeight="1">
      <c r="B15708" s="50" t="e">
        <f>IF((#REF!+#REF!+H15708)&lt;&gt;0,"a","b")</f>
        <v>#REF!</v>
      </c>
      <c r="C15708" s="54">
        <v>5</v>
      </c>
      <c r="D15708" s="54"/>
      <c r="F15708" s="89"/>
      <c r="G15708" s="95" t="s">
        <v>344</v>
      </c>
      <c r="H15708" s="552">
        <f t="shared" si="9080"/>
        <v>0</v>
      </c>
      <c r="I15708" s="554"/>
      <c r="J15708" s="554"/>
      <c r="K15708" s="554"/>
      <c r="L15708" s="554"/>
      <c r="M15708" s="554"/>
      <c r="N15708" s="156"/>
    </row>
    <row r="15709" spans="2:18" ht="20.25" customHeight="1">
      <c r="B15709" s="50" t="e">
        <f>IF((#REF!+#REF!+H15709)&lt;&gt;0,"a","b")</f>
        <v>#REF!</v>
      </c>
      <c r="C15709" s="54">
        <v>5</v>
      </c>
      <c r="D15709" s="54"/>
      <c r="F15709" s="89"/>
      <c r="G15709" s="95" t="s">
        <v>345</v>
      </c>
      <c r="H15709" s="552">
        <f t="shared" si="9080"/>
        <v>0</v>
      </c>
      <c r="I15709" s="554"/>
      <c r="J15709" s="554"/>
      <c r="K15709" s="554"/>
      <c r="L15709" s="554"/>
      <c r="M15709" s="554"/>
      <c r="N15709" s="156"/>
    </row>
    <row r="15710" spans="2:18" ht="30.75" customHeight="1">
      <c r="B15710" s="50" t="e">
        <f>IF((#REF!+#REF!+H15710)&lt;&gt;0,"a","b")</f>
        <v>#REF!</v>
      </c>
      <c r="C15710" s="54">
        <v>5</v>
      </c>
      <c r="D15710" s="54"/>
      <c r="F15710" s="89"/>
      <c r="G15710" s="95" t="s">
        <v>346</v>
      </c>
      <c r="H15710" s="552">
        <f t="shared" si="9080"/>
        <v>0</v>
      </c>
      <c r="I15710" s="554"/>
      <c r="J15710" s="554"/>
      <c r="K15710" s="554"/>
      <c r="L15710" s="554"/>
      <c r="M15710" s="554"/>
      <c r="N15710" s="156"/>
    </row>
    <row r="15711" spans="2:18" ht="30.75" customHeight="1">
      <c r="B15711" s="50" t="e">
        <f>IF((#REF!+#REF!+H15711)&lt;&gt;0,"a","b")</f>
        <v>#REF!</v>
      </c>
      <c r="C15711" s="54">
        <v>5</v>
      </c>
      <c r="D15711" s="54"/>
      <c r="F15711" s="89"/>
      <c r="G15711" s="95" t="s">
        <v>347</v>
      </c>
      <c r="H15711" s="552">
        <f t="shared" si="9080"/>
        <v>0</v>
      </c>
      <c r="I15711" s="554"/>
      <c r="J15711" s="554"/>
      <c r="K15711" s="554"/>
      <c r="L15711" s="554"/>
      <c r="M15711" s="554"/>
      <c r="N15711" s="156"/>
    </row>
    <row r="15712" spans="2:18" ht="20.25" customHeight="1">
      <c r="B15712" s="50" t="e">
        <f>IF((#REF!+#REF!+H15712)&lt;&gt;0,"a","b")</f>
        <v>#REF!</v>
      </c>
      <c r="C15712" s="54">
        <v>4</v>
      </c>
      <c r="D15712" s="54"/>
      <c r="F15712" s="89"/>
      <c r="G15712" s="93" t="s">
        <v>348</v>
      </c>
      <c r="H15712" s="552">
        <f t="shared" si="9080"/>
        <v>0</v>
      </c>
      <c r="I15712" s="555"/>
      <c r="J15712" s="555"/>
      <c r="K15712" s="555"/>
      <c r="L15712" s="555"/>
      <c r="M15712" s="555"/>
      <c r="N15712" s="153"/>
    </row>
    <row r="15713" spans="2:15" ht="20.25" customHeight="1">
      <c r="B15713" s="50" t="e">
        <f>IF((#REF!+#REF!+H15713)&lt;&gt;0,"a","b")</f>
        <v>#REF!</v>
      </c>
      <c r="C15713" s="54">
        <v>4</v>
      </c>
      <c r="D15713" s="54"/>
      <c r="F15713" s="89"/>
      <c r="G15713" s="93" t="s">
        <v>349</v>
      </c>
      <c r="H15713" s="563">
        <f t="shared" si="9080"/>
        <v>0</v>
      </c>
      <c r="I15713" s="565">
        <f t="shared" ref="I15713:K15713" si="9089">SUM(I15714:I15726)</f>
        <v>0</v>
      </c>
      <c r="J15713" s="565">
        <f t="shared" si="9089"/>
        <v>0</v>
      </c>
      <c r="K15713" s="565">
        <f t="shared" si="9089"/>
        <v>0</v>
      </c>
      <c r="L15713" s="565">
        <f t="shared" ref="L15713:N15713" si="9090">SUM(L15714:L15726)</f>
        <v>0</v>
      </c>
      <c r="M15713" s="565">
        <f t="shared" si="9090"/>
        <v>0</v>
      </c>
      <c r="N15713" s="151">
        <f t="shared" si="9090"/>
        <v>0</v>
      </c>
      <c r="O15713" s="60" t="s">
        <v>71</v>
      </c>
    </row>
    <row r="15714" spans="2:15" ht="20.25" customHeight="1">
      <c r="B15714" s="50" t="e">
        <f>IF((#REF!+#REF!+H15714)&lt;&gt;0,"a","b")</f>
        <v>#REF!</v>
      </c>
      <c r="C15714" s="54">
        <v>5</v>
      </c>
      <c r="D15714" s="54"/>
      <c r="F15714" s="89"/>
      <c r="G15714" s="95" t="s">
        <v>350</v>
      </c>
      <c r="H15714" s="561">
        <f t="shared" si="9080"/>
        <v>0</v>
      </c>
      <c r="I15714" s="554"/>
      <c r="J15714" s="554"/>
      <c r="K15714" s="554"/>
      <c r="L15714" s="554"/>
      <c r="M15714" s="554"/>
      <c r="N15714" s="156"/>
    </row>
    <row r="15715" spans="2:15" ht="30" customHeight="1">
      <c r="B15715" s="50" t="e">
        <f>IF((#REF!+#REF!+H15715)&lt;&gt;0,"a","b")</f>
        <v>#REF!</v>
      </c>
      <c r="C15715" s="54">
        <v>5</v>
      </c>
      <c r="D15715" s="54"/>
      <c r="F15715" s="89"/>
      <c r="G15715" s="95" t="s">
        <v>351</v>
      </c>
      <c r="H15715" s="552">
        <f t="shared" si="9080"/>
        <v>0</v>
      </c>
      <c r="I15715" s="554"/>
      <c r="J15715" s="554"/>
      <c r="K15715" s="554"/>
      <c r="L15715" s="554"/>
      <c r="M15715" s="554"/>
      <c r="N15715" s="156"/>
    </row>
    <row r="15716" spans="2:15" ht="22.5" customHeight="1">
      <c r="B15716" s="50" t="e">
        <f>IF((#REF!+#REF!+H15716)&lt;&gt;0,"a","b")</f>
        <v>#REF!</v>
      </c>
      <c r="C15716" s="54">
        <v>5</v>
      </c>
      <c r="D15716" s="54"/>
      <c r="F15716" s="89"/>
      <c r="G15716" s="95" t="s">
        <v>352</v>
      </c>
      <c r="H15716" s="552">
        <f t="shared" si="9080"/>
        <v>0</v>
      </c>
      <c r="I15716" s="554"/>
      <c r="J15716" s="554"/>
      <c r="K15716" s="554"/>
      <c r="L15716" s="554"/>
      <c r="M15716" s="554"/>
      <c r="N15716" s="156"/>
    </row>
    <row r="15717" spans="2:15" ht="33.75" customHeight="1">
      <c r="B15717" s="50" t="e">
        <f>IF((#REF!+#REF!+H15717)&lt;&gt;0,"a","b")</f>
        <v>#REF!</v>
      </c>
      <c r="C15717" s="54">
        <v>5</v>
      </c>
      <c r="D15717" s="54"/>
      <c r="F15717" s="89"/>
      <c r="G15717" s="95" t="s">
        <v>353</v>
      </c>
      <c r="H15717" s="552">
        <f t="shared" si="9080"/>
        <v>0</v>
      </c>
      <c r="I15717" s="554"/>
      <c r="J15717" s="554"/>
      <c r="K15717" s="554"/>
      <c r="L15717" s="554"/>
      <c r="M15717" s="554"/>
      <c r="N15717" s="156"/>
    </row>
    <row r="15718" spans="2:15" ht="24.75" customHeight="1">
      <c r="B15718" s="50" t="e">
        <f>IF((#REF!+#REF!+H15718)&lt;&gt;0,"a","b")</f>
        <v>#REF!</v>
      </c>
      <c r="C15718" s="54">
        <v>5</v>
      </c>
      <c r="D15718" s="54"/>
      <c r="F15718" s="89"/>
      <c r="G15718" s="95" t="s">
        <v>354</v>
      </c>
      <c r="H15718" s="552">
        <f t="shared" si="9080"/>
        <v>0</v>
      </c>
      <c r="I15718" s="554"/>
      <c r="J15718" s="554"/>
      <c r="K15718" s="554"/>
      <c r="L15718" s="554"/>
      <c r="M15718" s="554"/>
      <c r="N15718" s="156"/>
    </row>
    <row r="15719" spans="2:15" ht="35.25" customHeight="1">
      <c r="B15719" s="50" t="e">
        <f>IF((#REF!+#REF!+H15719)&lt;&gt;0,"a","b")</f>
        <v>#REF!</v>
      </c>
      <c r="C15719" s="54">
        <v>5</v>
      </c>
      <c r="D15719" s="54"/>
      <c r="F15719" s="89"/>
      <c r="G15719" s="95" t="s">
        <v>355</v>
      </c>
      <c r="H15719" s="558">
        <f t="shared" si="9080"/>
        <v>0</v>
      </c>
      <c r="I15719" s="554"/>
      <c r="J15719" s="554"/>
      <c r="K15719" s="554"/>
      <c r="L15719" s="554"/>
      <c r="M15719" s="554"/>
      <c r="N15719" s="156"/>
    </row>
    <row r="15720" spans="2:15" ht="33.75" customHeight="1">
      <c r="B15720" s="50" t="e">
        <f>IF((#REF!+#REF!+H15720)&lt;&gt;0,"a","b")</f>
        <v>#REF!</v>
      </c>
      <c r="C15720" s="54">
        <v>5</v>
      </c>
      <c r="D15720" s="54"/>
      <c r="F15720" s="89"/>
      <c r="G15720" s="95" t="s">
        <v>356</v>
      </c>
      <c r="H15720" s="558">
        <f t="shared" si="9080"/>
        <v>0</v>
      </c>
      <c r="I15720" s="554"/>
      <c r="J15720" s="554"/>
      <c r="K15720" s="554"/>
      <c r="L15720" s="554"/>
      <c r="M15720" s="554"/>
      <c r="N15720" s="156"/>
    </row>
    <row r="15721" spans="2:15" ht="20.25" customHeight="1">
      <c r="B15721" s="50" t="e">
        <f>IF((#REF!+#REF!+H15721)&lt;&gt;0,"a","b")</f>
        <v>#REF!</v>
      </c>
      <c r="C15721" s="54">
        <v>5</v>
      </c>
      <c r="D15721" s="54"/>
      <c r="F15721" s="89"/>
      <c r="G15721" s="95" t="s">
        <v>357</v>
      </c>
      <c r="H15721" s="561">
        <f t="shared" si="9080"/>
        <v>0</v>
      </c>
      <c r="I15721" s="554"/>
      <c r="J15721" s="554"/>
      <c r="K15721" s="554"/>
      <c r="L15721" s="554"/>
      <c r="M15721" s="554"/>
      <c r="N15721" s="156"/>
    </row>
    <row r="15722" spans="2:15" ht="20.25" customHeight="1">
      <c r="B15722" s="50" t="e">
        <f>IF((#REF!+#REF!+H15722)&lt;&gt;0,"a","b")</f>
        <v>#REF!</v>
      </c>
      <c r="C15722" s="54">
        <v>5</v>
      </c>
      <c r="D15722" s="54"/>
      <c r="F15722" s="89"/>
      <c r="G15722" s="95" t="s">
        <v>358</v>
      </c>
      <c r="H15722" s="552">
        <f t="shared" si="9080"/>
        <v>0</v>
      </c>
      <c r="I15722" s="554"/>
      <c r="J15722" s="554"/>
      <c r="K15722" s="554"/>
      <c r="L15722" s="554"/>
      <c r="M15722" s="554"/>
      <c r="N15722" s="156"/>
    </row>
    <row r="15723" spans="2:15" ht="20.25" customHeight="1">
      <c r="B15723" s="50" t="e">
        <f>IF((#REF!+#REF!+H15723)&lt;&gt;0,"a","b")</f>
        <v>#REF!</v>
      </c>
      <c r="C15723" s="54">
        <v>5</v>
      </c>
      <c r="D15723" s="54"/>
      <c r="F15723" s="89"/>
      <c r="G15723" s="95" t="s">
        <v>359</v>
      </c>
      <c r="H15723" s="552">
        <f t="shared" si="9080"/>
        <v>0</v>
      </c>
      <c r="I15723" s="554"/>
      <c r="J15723" s="554"/>
      <c r="K15723" s="554"/>
      <c r="L15723" s="554"/>
      <c r="M15723" s="554"/>
      <c r="N15723" s="156"/>
    </row>
    <row r="15724" spans="2:15" ht="20.25" customHeight="1">
      <c r="B15724" s="50" t="e">
        <f>IF((#REF!+#REF!+H15724)&lt;&gt;0,"a","b")</f>
        <v>#REF!</v>
      </c>
      <c r="C15724" s="54">
        <v>5</v>
      </c>
      <c r="D15724" s="54"/>
      <c r="F15724" s="89"/>
      <c r="G15724" s="95" t="s">
        <v>360</v>
      </c>
      <c r="H15724" s="552">
        <f t="shared" si="9080"/>
        <v>0</v>
      </c>
      <c r="I15724" s="554"/>
      <c r="J15724" s="554"/>
      <c r="K15724" s="554"/>
      <c r="L15724" s="554"/>
      <c r="M15724" s="554"/>
      <c r="N15724" s="156"/>
    </row>
    <row r="15725" spans="2:15" ht="34.5" customHeight="1">
      <c r="B15725" s="50" t="e">
        <f>IF((#REF!+#REF!+H15725)&lt;&gt;0,"a","b")</f>
        <v>#REF!</v>
      </c>
      <c r="C15725" s="54">
        <v>5</v>
      </c>
      <c r="D15725" s="54"/>
      <c r="F15725" s="89"/>
      <c r="G15725" s="95" t="s">
        <v>361</v>
      </c>
      <c r="H15725" s="552">
        <f t="shared" si="9080"/>
        <v>0</v>
      </c>
      <c r="I15725" s="554"/>
      <c r="J15725" s="554"/>
      <c r="K15725" s="554"/>
      <c r="L15725" s="554"/>
      <c r="M15725" s="554"/>
      <c r="N15725" s="156"/>
    </row>
    <row r="15726" spans="2:15" ht="30.75" customHeight="1">
      <c r="B15726" s="50" t="e">
        <f>IF((#REF!+#REF!+H15726)&lt;&gt;0,"a","b")</f>
        <v>#REF!</v>
      </c>
      <c r="C15726" s="54">
        <v>5</v>
      </c>
      <c r="D15726" s="54"/>
      <c r="F15726" s="89"/>
      <c r="G15726" s="95" t="s">
        <v>362</v>
      </c>
      <c r="H15726" s="552">
        <f t="shared" si="9080"/>
        <v>0</v>
      </c>
      <c r="I15726" s="554"/>
      <c r="J15726" s="554"/>
      <c r="K15726" s="554"/>
      <c r="L15726" s="554"/>
      <c r="M15726" s="554"/>
      <c r="N15726" s="156"/>
    </row>
    <row r="15727" spans="2:15" ht="20.25" customHeight="1">
      <c r="B15727" s="50" t="e">
        <f>IF((#REF!+#REF!+H15727)&lt;&gt;0,"a","b")</f>
        <v>#REF!</v>
      </c>
      <c r="C15727" s="54">
        <v>3</v>
      </c>
      <c r="D15727" s="54"/>
      <c r="F15727" s="89"/>
      <c r="G15727" s="90" t="s">
        <v>302</v>
      </c>
      <c r="H15727" s="552">
        <f t="shared" si="9080"/>
        <v>0</v>
      </c>
      <c r="I15727" s="562"/>
      <c r="J15727" s="562"/>
      <c r="K15727" s="562"/>
      <c r="L15727" s="562"/>
      <c r="M15727" s="562"/>
      <c r="N15727" s="161"/>
    </row>
    <row r="15728" spans="2:15" ht="20.25" customHeight="1">
      <c r="B15728" s="50" t="e">
        <f>IF((#REF!+#REF!+H15728)&lt;&gt;0,"a","b")</f>
        <v>#REF!</v>
      </c>
      <c r="C15728" s="54">
        <v>3</v>
      </c>
      <c r="D15728" s="54"/>
      <c r="F15728" s="89"/>
      <c r="G15728" s="90" t="s">
        <v>301</v>
      </c>
      <c r="H15728" s="563">
        <f t="shared" si="9080"/>
        <v>0</v>
      </c>
      <c r="I15728" s="564">
        <f t="shared" ref="I15728:K15728" si="9091">I15729+I15734+I15735</f>
        <v>0</v>
      </c>
      <c r="J15728" s="564">
        <f t="shared" si="9091"/>
        <v>0</v>
      </c>
      <c r="K15728" s="564">
        <f t="shared" si="9091"/>
        <v>0</v>
      </c>
      <c r="L15728" s="564">
        <f t="shared" ref="L15728:N15728" si="9092">L15729+L15734+L15735</f>
        <v>0</v>
      </c>
      <c r="M15728" s="564">
        <f t="shared" si="9092"/>
        <v>0</v>
      </c>
      <c r="N15728" s="150">
        <f t="shared" si="9092"/>
        <v>0</v>
      </c>
      <c r="O15728" s="60" t="s">
        <v>71</v>
      </c>
    </row>
    <row r="15729" spans="2:15" ht="20.25" customHeight="1">
      <c r="B15729" s="50" t="e">
        <f>IF((#REF!+#REF!+H15729)&lt;&gt;0,"a","b")</f>
        <v>#REF!</v>
      </c>
      <c r="C15729" s="54">
        <v>4</v>
      </c>
      <c r="D15729" s="54"/>
      <c r="F15729" s="89"/>
      <c r="G15729" s="93" t="s">
        <v>363</v>
      </c>
      <c r="H15729" s="563">
        <f t="shared" si="9080"/>
        <v>0</v>
      </c>
      <c r="I15729" s="565">
        <f t="shared" ref="I15729:K15729" si="9093">SUM(I15730:I15733)</f>
        <v>0</v>
      </c>
      <c r="J15729" s="565">
        <f t="shared" si="9093"/>
        <v>0</v>
      </c>
      <c r="K15729" s="565">
        <f t="shared" si="9093"/>
        <v>0</v>
      </c>
      <c r="L15729" s="565">
        <f t="shared" ref="L15729:N15729" si="9094">SUM(L15730:L15733)</f>
        <v>0</v>
      </c>
      <c r="M15729" s="565">
        <f t="shared" si="9094"/>
        <v>0</v>
      </c>
      <c r="N15729" s="151">
        <f t="shared" si="9094"/>
        <v>0</v>
      </c>
      <c r="O15729" s="60" t="s">
        <v>71</v>
      </c>
    </row>
    <row r="15730" spans="2:15" ht="20.25" customHeight="1">
      <c r="B15730" s="50" t="e">
        <f>IF((#REF!+#REF!+H15730)&lt;&gt;0,"a","b")</f>
        <v>#REF!</v>
      </c>
      <c r="C15730" s="54">
        <v>5</v>
      </c>
      <c r="D15730" s="54"/>
      <c r="F15730" s="89"/>
      <c r="G15730" s="95" t="s">
        <v>364</v>
      </c>
      <c r="H15730" s="552">
        <f t="shared" si="9080"/>
        <v>0</v>
      </c>
      <c r="I15730" s="554"/>
      <c r="J15730" s="554"/>
      <c r="K15730" s="554"/>
      <c r="L15730" s="554"/>
      <c r="M15730" s="554"/>
      <c r="N15730" s="154"/>
    </row>
    <row r="15731" spans="2:15" ht="20.25" customHeight="1">
      <c r="B15731" s="50" t="e">
        <f>IF((#REF!+#REF!+H15731)&lt;&gt;0,"a","b")</f>
        <v>#REF!</v>
      </c>
      <c r="C15731" s="54">
        <v>5</v>
      </c>
      <c r="D15731" s="54"/>
      <c r="F15731" s="89"/>
      <c r="G15731" s="95" t="s">
        <v>365</v>
      </c>
      <c r="H15731" s="552">
        <f t="shared" si="9080"/>
        <v>0</v>
      </c>
      <c r="I15731" s="554"/>
      <c r="J15731" s="554"/>
      <c r="K15731" s="554"/>
      <c r="L15731" s="554"/>
      <c r="M15731" s="554"/>
      <c r="N15731" s="154"/>
    </row>
    <row r="15732" spans="2:15" ht="20.25" customHeight="1">
      <c r="B15732" s="50" t="e">
        <f>IF((#REF!+#REF!+H15732)&lt;&gt;0,"a","b")</f>
        <v>#REF!</v>
      </c>
      <c r="C15732" s="54">
        <v>5</v>
      </c>
      <c r="D15732" s="54"/>
      <c r="F15732" s="89"/>
      <c r="G15732" s="95" t="s">
        <v>366</v>
      </c>
      <c r="H15732" s="552">
        <f t="shared" ref="H15732:H15795" si="9095">I15732+J15732</f>
        <v>0</v>
      </c>
      <c r="I15732" s="554"/>
      <c r="J15732" s="554"/>
      <c r="K15732" s="554"/>
      <c r="L15732" s="554"/>
      <c r="M15732" s="554"/>
      <c r="N15732" s="154"/>
    </row>
    <row r="15733" spans="2:15" ht="20.25" customHeight="1">
      <c r="B15733" s="50" t="e">
        <f>IF((#REF!+#REF!+H15733)&lt;&gt;0,"a","b")</f>
        <v>#REF!</v>
      </c>
      <c r="C15733" s="54">
        <v>5</v>
      </c>
      <c r="D15733" s="54"/>
      <c r="F15733" s="89"/>
      <c r="G15733" s="95" t="s">
        <v>367</v>
      </c>
      <c r="H15733" s="552">
        <f t="shared" si="9095"/>
        <v>0</v>
      </c>
      <c r="I15733" s="554"/>
      <c r="J15733" s="554"/>
      <c r="K15733" s="554"/>
      <c r="L15733" s="554"/>
      <c r="M15733" s="554"/>
      <c r="N15733" s="154"/>
    </row>
    <row r="15734" spans="2:15" ht="20.25" customHeight="1">
      <c r="B15734" s="50" t="e">
        <f>IF((#REF!+#REF!+H15734)&lt;&gt;0,"a","b")</f>
        <v>#REF!</v>
      </c>
      <c r="C15734" s="54">
        <v>4</v>
      </c>
      <c r="D15734" s="54"/>
      <c r="F15734" s="89"/>
      <c r="G15734" s="93" t="s">
        <v>368</v>
      </c>
      <c r="H15734" s="558">
        <f t="shared" si="9095"/>
        <v>0</v>
      </c>
      <c r="I15734" s="555"/>
      <c r="J15734" s="555"/>
      <c r="K15734" s="555"/>
      <c r="L15734" s="555"/>
      <c r="M15734" s="555"/>
      <c r="N15734" s="153"/>
    </row>
    <row r="15735" spans="2:15" ht="36" customHeight="1">
      <c r="B15735" s="50" t="e">
        <f>IF((#REF!+#REF!+H15735)&lt;&gt;0,"a","b")</f>
        <v>#REF!</v>
      </c>
      <c r="C15735" s="54">
        <v>4</v>
      </c>
      <c r="D15735" s="54"/>
      <c r="F15735" s="89"/>
      <c r="G15735" s="93" t="s">
        <v>369</v>
      </c>
      <c r="H15735" s="556">
        <f t="shared" si="9095"/>
        <v>0</v>
      </c>
      <c r="I15735" s="555"/>
      <c r="J15735" s="555"/>
      <c r="K15735" s="555"/>
      <c r="L15735" s="555"/>
      <c r="M15735" s="555"/>
      <c r="N15735" s="153"/>
    </row>
    <row r="15736" spans="2:15" ht="20.25" customHeight="1">
      <c r="B15736" s="50" t="e">
        <f>IF((#REF!+#REF!+H15736)&lt;&gt;0,"a","b")</f>
        <v>#REF!</v>
      </c>
      <c r="C15736" s="54">
        <v>3</v>
      </c>
      <c r="D15736" s="54"/>
      <c r="F15736" s="89"/>
      <c r="G15736" s="90" t="s">
        <v>295</v>
      </c>
      <c r="H15736" s="556">
        <f t="shared" si="9095"/>
        <v>0</v>
      </c>
      <c r="I15736" s="562"/>
      <c r="J15736" s="562"/>
      <c r="K15736" s="562"/>
      <c r="L15736" s="562"/>
      <c r="M15736" s="562"/>
      <c r="N15736" s="161"/>
    </row>
    <row r="15737" spans="2:15" ht="20.25" customHeight="1">
      <c r="B15737" s="50" t="e">
        <f>IF((#REF!+#REF!+H15737)&lt;&gt;0,"a","b")</f>
        <v>#REF!</v>
      </c>
      <c r="C15737" s="54">
        <v>3</v>
      </c>
      <c r="D15737" s="54"/>
      <c r="F15737" s="89"/>
      <c r="G15737" s="90" t="s">
        <v>296</v>
      </c>
      <c r="H15737" s="566">
        <f t="shared" si="9095"/>
        <v>0</v>
      </c>
      <c r="I15737" s="564">
        <f t="shared" ref="I15737:K15737" si="9096">I15738+I15741+I15744</f>
        <v>0</v>
      </c>
      <c r="J15737" s="564">
        <f t="shared" si="9096"/>
        <v>0</v>
      </c>
      <c r="K15737" s="564">
        <f t="shared" si="9096"/>
        <v>0</v>
      </c>
      <c r="L15737" s="564">
        <f t="shared" ref="L15737:N15737" si="9097">L15738+L15741+L15744</f>
        <v>0</v>
      </c>
      <c r="M15737" s="564">
        <f t="shared" si="9097"/>
        <v>0</v>
      </c>
      <c r="N15737" s="150">
        <f t="shared" si="9097"/>
        <v>0</v>
      </c>
      <c r="O15737" s="60" t="s">
        <v>71</v>
      </c>
    </row>
    <row r="15738" spans="2:15" ht="20.25" customHeight="1">
      <c r="B15738" s="50" t="e">
        <f>IF((#REF!+#REF!+H15738)&lt;&gt;0,"a","b")</f>
        <v>#REF!</v>
      </c>
      <c r="C15738" s="54">
        <v>4</v>
      </c>
      <c r="D15738" s="54"/>
      <c r="F15738" s="89"/>
      <c r="G15738" s="93" t="s">
        <v>370</v>
      </c>
      <c r="H15738" s="566">
        <f t="shared" si="9095"/>
        <v>0</v>
      </c>
      <c r="I15738" s="565">
        <f t="shared" ref="I15738:K15738" si="9098">SUM(I15739:I15740)</f>
        <v>0</v>
      </c>
      <c r="J15738" s="565">
        <f t="shared" si="9098"/>
        <v>0</v>
      </c>
      <c r="K15738" s="565">
        <f t="shared" si="9098"/>
        <v>0</v>
      </c>
      <c r="L15738" s="565">
        <f t="shared" ref="L15738:N15738" si="9099">SUM(L15739:L15740)</f>
        <v>0</v>
      </c>
      <c r="M15738" s="565">
        <f t="shared" si="9099"/>
        <v>0</v>
      </c>
      <c r="N15738" s="151">
        <f t="shared" si="9099"/>
        <v>0</v>
      </c>
      <c r="O15738" s="60" t="s">
        <v>71</v>
      </c>
    </row>
    <row r="15739" spans="2:15" ht="20.25" customHeight="1">
      <c r="B15739" s="50" t="e">
        <f>IF((#REF!+#REF!+H15739)&lt;&gt;0,"a","b")</f>
        <v>#REF!</v>
      </c>
      <c r="C15739" s="54">
        <v>5</v>
      </c>
      <c r="D15739" s="54"/>
      <c r="F15739" s="89"/>
      <c r="G15739" s="95" t="s">
        <v>371</v>
      </c>
      <c r="H15739" s="556">
        <f t="shared" si="9095"/>
        <v>0</v>
      </c>
      <c r="I15739" s="554"/>
      <c r="J15739" s="554"/>
      <c r="K15739" s="554"/>
      <c r="L15739" s="554"/>
      <c r="M15739" s="554"/>
      <c r="N15739" s="154"/>
    </row>
    <row r="15740" spans="2:15" ht="20.25" customHeight="1">
      <c r="B15740" s="50" t="e">
        <f>IF((#REF!+#REF!+H15740)&lt;&gt;0,"a","b")</f>
        <v>#REF!</v>
      </c>
      <c r="C15740" s="54">
        <v>5</v>
      </c>
      <c r="D15740" s="54"/>
      <c r="F15740" s="89"/>
      <c r="G15740" s="95" t="s">
        <v>297</v>
      </c>
      <c r="H15740" s="556">
        <f t="shared" si="9095"/>
        <v>0</v>
      </c>
      <c r="I15740" s="554"/>
      <c r="J15740" s="554"/>
      <c r="K15740" s="554"/>
      <c r="L15740" s="554"/>
      <c r="M15740" s="554"/>
      <c r="N15740" s="154"/>
    </row>
    <row r="15741" spans="2:15" ht="20.25" customHeight="1">
      <c r="B15741" s="50" t="e">
        <f>IF((#REF!+#REF!+H15741)&lt;&gt;0,"a","b")</f>
        <v>#REF!</v>
      </c>
      <c r="C15741" s="54">
        <v>4</v>
      </c>
      <c r="D15741" s="54"/>
      <c r="F15741" s="89"/>
      <c r="G15741" s="93" t="s">
        <v>372</v>
      </c>
      <c r="H15741" s="566">
        <f t="shared" si="9095"/>
        <v>0</v>
      </c>
      <c r="I15741" s="565">
        <f t="shared" ref="I15741:K15741" si="9100">SUM(I15742:I15743)</f>
        <v>0</v>
      </c>
      <c r="J15741" s="565">
        <f t="shared" si="9100"/>
        <v>0</v>
      </c>
      <c r="K15741" s="565">
        <f t="shared" si="9100"/>
        <v>0</v>
      </c>
      <c r="L15741" s="565">
        <f t="shared" ref="L15741:N15741" si="9101">SUM(L15742:L15743)</f>
        <v>0</v>
      </c>
      <c r="M15741" s="565">
        <f t="shared" si="9101"/>
        <v>0</v>
      </c>
      <c r="N15741" s="151">
        <f t="shared" si="9101"/>
        <v>0</v>
      </c>
      <c r="O15741" s="60" t="s">
        <v>71</v>
      </c>
    </row>
    <row r="15742" spans="2:15" ht="20.25" customHeight="1">
      <c r="B15742" s="50" t="e">
        <f>IF((#REF!+#REF!+H15742)&lt;&gt;0,"a","b")</f>
        <v>#REF!</v>
      </c>
      <c r="C15742" s="54">
        <v>5</v>
      </c>
      <c r="D15742" s="54"/>
      <c r="F15742" s="89"/>
      <c r="G15742" s="95" t="s">
        <v>371</v>
      </c>
      <c r="H15742" s="556">
        <f t="shared" si="9095"/>
        <v>0</v>
      </c>
      <c r="I15742" s="554"/>
      <c r="J15742" s="554"/>
      <c r="K15742" s="554"/>
      <c r="L15742" s="554"/>
      <c r="M15742" s="554"/>
      <c r="N15742" s="154"/>
    </row>
    <row r="15743" spans="2:15" ht="20.25" customHeight="1">
      <c r="B15743" s="50" t="e">
        <f>IF((#REF!+#REF!+H15743)&lt;&gt;0,"a","b")</f>
        <v>#REF!</v>
      </c>
      <c r="C15743" s="54">
        <v>5</v>
      </c>
      <c r="D15743" s="54"/>
      <c r="F15743" s="89"/>
      <c r="G15743" s="95" t="s">
        <v>297</v>
      </c>
      <c r="H15743" s="556">
        <f t="shared" si="9095"/>
        <v>0</v>
      </c>
      <c r="I15743" s="554"/>
      <c r="J15743" s="554"/>
      <c r="K15743" s="554"/>
      <c r="L15743" s="554"/>
      <c r="M15743" s="554"/>
      <c r="N15743" s="154"/>
    </row>
    <row r="15744" spans="2:15" ht="20.25" customHeight="1">
      <c r="B15744" s="50" t="e">
        <f>IF((#REF!+#REF!+H15744)&lt;&gt;0,"a","b")</f>
        <v>#REF!</v>
      </c>
      <c r="C15744" s="54">
        <v>4</v>
      </c>
      <c r="D15744" s="54"/>
      <c r="F15744" s="89"/>
      <c r="G15744" s="93" t="s">
        <v>373</v>
      </c>
      <c r="H15744" s="566">
        <f t="shared" si="9095"/>
        <v>0</v>
      </c>
      <c r="I15744" s="565">
        <f t="shared" ref="I15744:K15744" si="9102">SUM(I15745:I15746)</f>
        <v>0</v>
      </c>
      <c r="J15744" s="565">
        <f t="shared" si="9102"/>
        <v>0</v>
      </c>
      <c r="K15744" s="565">
        <f t="shared" si="9102"/>
        <v>0</v>
      </c>
      <c r="L15744" s="565">
        <f t="shared" ref="L15744:N15744" si="9103">SUM(L15745:L15746)</f>
        <v>0</v>
      </c>
      <c r="M15744" s="565">
        <f t="shared" si="9103"/>
        <v>0</v>
      </c>
      <c r="N15744" s="151">
        <f t="shared" si="9103"/>
        <v>0</v>
      </c>
      <c r="O15744" s="60" t="s">
        <v>71</v>
      </c>
    </row>
    <row r="15745" spans="2:15" ht="20.25" customHeight="1">
      <c r="B15745" s="50" t="e">
        <f>IF((#REF!+#REF!+H15745)&lt;&gt;0,"a","b")</f>
        <v>#REF!</v>
      </c>
      <c r="C15745" s="54">
        <v>5</v>
      </c>
      <c r="D15745" s="54"/>
      <c r="F15745" s="89"/>
      <c r="G15745" s="95" t="s">
        <v>371</v>
      </c>
      <c r="H15745" s="556">
        <f t="shared" si="9095"/>
        <v>0</v>
      </c>
      <c r="I15745" s="554"/>
      <c r="J15745" s="554"/>
      <c r="K15745" s="554"/>
      <c r="L15745" s="554"/>
      <c r="M15745" s="554"/>
      <c r="N15745" s="154"/>
    </row>
    <row r="15746" spans="2:15" ht="20.25" customHeight="1">
      <c r="B15746" s="50" t="e">
        <f>IF((#REF!+#REF!+H15746)&lt;&gt;0,"a","b")</f>
        <v>#REF!</v>
      </c>
      <c r="C15746" s="54">
        <v>5</v>
      </c>
      <c r="D15746" s="54"/>
      <c r="F15746" s="89"/>
      <c r="G15746" s="95" t="s">
        <v>297</v>
      </c>
      <c r="H15746" s="556">
        <f t="shared" si="9095"/>
        <v>0</v>
      </c>
      <c r="I15746" s="554"/>
      <c r="J15746" s="554"/>
      <c r="K15746" s="554"/>
      <c r="L15746" s="554"/>
      <c r="M15746" s="554"/>
      <c r="N15746" s="154"/>
    </row>
    <row r="15747" spans="2:15" ht="20.25" customHeight="1">
      <c r="B15747" s="50" t="e">
        <f>IF((#REF!+#REF!+H15747)&lt;&gt;0,"a","b")</f>
        <v>#REF!</v>
      </c>
      <c r="C15747" s="54">
        <v>3</v>
      </c>
      <c r="D15747" s="54"/>
      <c r="F15747" s="89"/>
      <c r="G15747" s="90" t="s">
        <v>299</v>
      </c>
      <c r="H15747" s="566">
        <f t="shared" si="9095"/>
        <v>0</v>
      </c>
      <c r="I15747" s="564">
        <f t="shared" ref="I15747:K15747" si="9104">I15748+I15751+I15754</f>
        <v>0</v>
      </c>
      <c r="J15747" s="564">
        <f t="shared" si="9104"/>
        <v>0</v>
      </c>
      <c r="K15747" s="564">
        <f t="shared" si="9104"/>
        <v>0</v>
      </c>
      <c r="L15747" s="564">
        <f t="shared" ref="L15747:N15747" si="9105">L15748+L15751+L15754</f>
        <v>0</v>
      </c>
      <c r="M15747" s="564">
        <f t="shared" si="9105"/>
        <v>0</v>
      </c>
      <c r="N15747" s="150">
        <f t="shared" si="9105"/>
        <v>0</v>
      </c>
      <c r="O15747" s="60" t="s">
        <v>71</v>
      </c>
    </row>
    <row r="15748" spans="2:15" ht="20.25" customHeight="1">
      <c r="B15748" s="50" t="e">
        <f>IF((#REF!+#REF!+H15748)&lt;&gt;0,"a","b")</f>
        <v>#REF!</v>
      </c>
      <c r="C15748" s="54">
        <v>4</v>
      </c>
      <c r="D15748" s="54"/>
      <c r="F15748" s="89"/>
      <c r="G15748" s="93" t="s">
        <v>374</v>
      </c>
      <c r="H15748" s="566">
        <f t="shared" si="9095"/>
        <v>0</v>
      </c>
      <c r="I15748" s="565">
        <f t="shared" ref="I15748:K15748" si="9106">SUM(I15749:I15750)</f>
        <v>0</v>
      </c>
      <c r="J15748" s="565">
        <f t="shared" si="9106"/>
        <v>0</v>
      </c>
      <c r="K15748" s="565">
        <f t="shared" si="9106"/>
        <v>0</v>
      </c>
      <c r="L15748" s="565">
        <f t="shared" ref="L15748:N15748" si="9107">SUM(L15749:L15750)</f>
        <v>0</v>
      </c>
      <c r="M15748" s="565">
        <f t="shared" si="9107"/>
        <v>0</v>
      </c>
      <c r="N15748" s="151">
        <f t="shared" si="9107"/>
        <v>0</v>
      </c>
      <c r="O15748" s="60" t="s">
        <v>71</v>
      </c>
    </row>
    <row r="15749" spans="2:15" ht="20.25" customHeight="1">
      <c r="B15749" s="50" t="e">
        <f>IF((#REF!+#REF!+H15749)&lt;&gt;0,"a","b")</f>
        <v>#REF!</v>
      </c>
      <c r="C15749" s="54">
        <v>5</v>
      </c>
      <c r="D15749" s="54"/>
      <c r="F15749" s="89"/>
      <c r="G15749" s="95" t="s">
        <v>375</v>
      </c>
      <c r="H15749" s="556">
        <f t="shared" si="9095"/>
        <v>0</v>
      </c>
      <c r="I15749" s="554"/>
      <c r="J15749" s="554"/>
      <c r="K15749" s="554"/>
      <c r="L15749" s="554"/>
      <c r="M15749" s="554"/>
      <c r="N15749" s="154"/>
    </row>
    <row r="15750" spans="2:15" ht="20.25" customHeight="1">
      <c r="B15750" s="50" t="e">
        <f>IF((#REF!+#REF!+H15750)&lt;&gt;0,"a","b")</f>
        <v>#REF!</v>
      </c>
      <c r="C15750" s="54">
        <v>5</v>
      </c>
      <c r="D15750" s="54"/>
      <c r="F15750" s="89"/>
      <c r="G15750" s="95" t="s">
        <v>376</v>
      </c>
      <c r="H15750" s="556">
        <f t="shared" si="9095"/>
        <v>0</v>
      </c>
      <c r="I15750" s="554"/>
      <c r="J15750" s="554"/>
      <c r="K15750" s="554"/>
      <c r="L15750" s="554"/>
      <c r="M15750" s="554"/>
      <c r="N15750" s="154"/>
    </row>
    <row r="15751" spans="2:15" ht="20.25" customHeight="1">
      <c r="B15751" s="50" t="e">
        <f>IF((#REF!+#REF!+H15751)&lt;&gt;0,"a","b")</f>
        <v>#REF!</v>
      </c>
      <c r="C15751" s="54">
        <v>4</v>
      </c>
      <c r="D15751" s="54"/>
      <c r="F15751" s="89"/>
      <c r="G15751" s="93" t="s">
        <v>377</v>
      </c>
      <c r="H15751" s="566">
        <f t="shared" si="9095"/>
        <v>0</v>
      </c>
      <c r="I15751" s="565">
        <f t="shared" ref="I15751:K15751" si="9108">SUM(I15752:I15753)</f>
        <v>0</v>
      </c>
      <c r="J15751" s="565">
        <f t="shared" si="9108"/>
        <v>0</v>
      </c>
      <c r="K15751" s="565">
        <f t="shared" si="9108"/>
        <v>0</v>
      </c>
      <c r="L15751" s="565">
        <f t="shared" ref="L15751:N15751" si="9109">SUM(L15752:L15753)</f>
        <v>0</v>
      </c>
      <c r="M15751" s="565">
        <f t="shared" si="9109"/>
        <v>0</v>
      </c>
      <c r="N15751" s="151">
        <f t="shared" si="9109"/>
        <v>0</v>
      </c>
      <c r="O15751" s="60" t="s">
        <v>71</v>
      </c>
    </row>
    <row r="15752" spans="2:15" ht="20.25" customHeight="1">
      <c r="B15752" s="50" t="e">
        <f>IF((#REF!+#REF!+H15752)&lt;&gt;0,"a","b")</f>
        <v>#REF!</v>
      </c>
      <c r="C15752" s="54">
        <v>5</v>
      </c>
      <c r="D15752" s="54"/>
      <c r="F15752" s="89"/>
      <c r="G15752" s="95" t="s">
        <v>375</v>
      </c>
      <c r="H15752" s="556">
        <f t="shared" si="9095"/>
        <v>0</v>
      </c>
      <c r="I15752" s="554"/>
      <c r="J15752" s="554"/>
      <c r="K15752" s="554"/>
      <c r="L15752" s="554"/>
      <c r="M15752" s="554"/>
      <c r="N15752" s="154"/>
    </row>
    <row r="15753" spans="2:15" ht="20.25" customHeight="1">
      <c r="B15753" s="50" t="e">
        <f>IF((#REF!+#REF!+H15753)&lt;&gt;0,"a","b")</f>
        <v>#REF!</v>
      </c>
      <c r="C15753" s="54">
        <v>5</v>
      </c>
      <c r="D15753" s="54"/>
      <c r="F15753" s="89"/>
      <c r="G15753" s="95" t="s">
        <v>376</v>
      </c>
      <c r="H15753" s="552">
        <f t="shared" si="9095"/>
        <v>0</v>
      </c>
      <c r="I15753" s="554"/>
      <c r="J15753" s="554"/>
      <c r="K15753" s="554"/>
      <c r="L15753" s="554"/>
      <c r="M15753" s="554"/>
      <c r="N15753" s="154"/>
    </row>
    <row r="15754" spans="2:15" ht="20.25" customHeight="1">
      <c r="B15754" s="50" t="e">
        <f>IF((#REF!+#REF!+H15754)&lt;&gt;0,"a","b")</f>
        <v>#REF!</v>
      </c>
      <c r="C15754" s="54">
        <v>4</v>
      </c>
      <c r="D15754" s="54"/>
      <c r="F15754" s="89"/>
      <c r="G15754" s="93" t="s">
        <v>300</v>
      </c>
      <c r="H15754" s="563">
        <f t="shared" si="9095"/>
        <v>0</v>
      </c>
      <c r="I15754" s="565">
        <f t="shared" ref="I15754:K15754" si="9110">SUM(I15755:I15756)</f>
        <v>0</v>
      </c>
      <c r="J15754" s="565">
        <f t="shared" si="9110"/>
        <v>0</v>
      </c>
      <c r="K15754" s="565">
        <f t="shared" si="9110"/>
        <v>0</v>
      </c>
      <c r="L15754" s="565">
        <f t="shared" ref="L15754:N15754" si="9111">SUM(L15755:L15756)</f>
        <v>0</v>
      </c>
      <c r="M15754" s="565">
        <f t="shared" si="9111"/>
        <v>0</v>
      </c>
      <c r="N15754" s="151">
        <f t="shared" si="9111"/>
        <v>0</v>
      </c>
      <c r="O15754" s="60" t="s">
        <v>71</v>
      </c>
    </row>
    <row r="15755" spans="2:15" ht="20.25" customHeight="1">
      <c r="B15755" s="50" t="e">
        <f>IF((#REF!+#REF!+H15755)&lt;&gt;0,"a","b")</f>
        <v>#REF!</v>
      </c>
      <c r="C15755" s="54">
        <v>5</v>
      </c>
      <c r="D15755" s="54"/>
      <c r="F15755" s="89"/>
      <c r="G15755" s="95" t="s">
        <v>375</v>
      </c>
      <c r="H15755" s="552">
        <f t="shared" si="9095"/>
        <v>0</v>
      </c>
      <c r="I15755" s="554"/>
      <c r="J15755" s="554"/>
      <c r="K15755" s="554"/>
      <c r="L15755" s="554"/>
      <c r="M15755" s="554"/>
      <c r="N15755" s="154"/>
    </row>
    <row r="15756" spans="2:15" ht="20.25" customHeight="1">
      <c r="B15756" s="50" t="e">
        <f>IF((#REF!+#REF!+H15756)&lt;&gt;0,"a","b")</f>
        <v>#REF!</v>
      </c>
      <c r="C15756" s="54">
        <v>5</v>
      </c>
      <c r="D15756" s="54"/>
      <c r="F15756" s="89"/>
      <c r="G15756" s="95" t="s">
        <v>376</v>
      </c>
      <c r="H15756" s="552">
        <f t="shared" si="9095"/>
        <v>0</v>
      </c>
      <c r="I15756" s="554"/>
      <c r="J15756" s="554"/>
      <c r="K15756" s="554"/>
      <c r="L15756" s="554"/>
      <c r="M15756" s="554"/>
      <c r="N15756" s="154"/>
    </row>
    <row r="15757" spans="2:15" ht="20.25" customHeight="1">
      <c r="B15757" s="50" t="e">
        <f>IF((#REF!+#REF!+H15757)&lt;&gt;0,"a","b")</f>
        <v>#REF!</v>
      </c>
      <c r="C15757" s="54">
        <v>3</v>
      </c>
      <c r="D15757" s="54"/>
      <c r="F15757" s="89"/>
      <c r="G15757" s="90" t="s">
        <v>298</v>
      </c>
      <c r="H15757" s="563">
        <f t="shared" si="9095"/>
        <v>0</v>
      </c>
      <c r="I15757" s="564">
        <f t="shared" ref="I15757:K15757" si="9112">I15758+I15759</f>
        <v>0</v>
      </c>
      <c r="J15757" s="564">
        <f t="shared" si="9112"/>
        <v>0</v>
      </c>
      <c r="K15757" s="564">
        <f t="shared" si="9112"/>
        <v>0</v>
      </c>
      <c r="L15757" s="564">
        <f t="shared" ref="L15757:N15757" si="9113">L15758+L15759</f>
        <v>0</v>
      </c>
      <c r="M15757" s="564">
        <f t="shared" si="9113"/>
        <v>0</v>
      </c>
      <c r="N15757" s="150">
        <f t="shared" si="9113"/>
        <v>0</v>
      </c>
      <c r="O15757" s="60" t="s">
        <v>71</v>
      </c>
    </row>
    <row r="15758" spans="2:15" ht="20.25" customHeight="1">
      <c r="B15758" s="50" t="e">
        <f>IF((#REF!+#REF!+H15758)&lt;&gt;0,"a","b")</f>
        <v>#REF!</v>
      </c>
      <c r="C15758" s="54">
        <v>4</v>
      </c>
      <c r="D15758" s="54"/>
      <c r="F15758" s="89"/>
      <c r="G15758" s="93" t="s">
        <v>378</v>
      </c>
      <c r="H15758" s="552">
        <f t="shared" si="9095"/>
        <v>0</v>
      </c>
      <c r="I15758" s="555"/>
      <c r="J15758" s="555"/>
      <c r="K15758" s="555"/>
      <c r="L15758" s="555"/>
      <c r="M15758" s="555"/>
      <c r="N15758" s="153"/>
    </row>
    <row r="15759" spans="2:15" ht="20.25" customHeight="1">
      <c r="B15759" s="50" t="e">
        <f>IF((#REF!+#REF!+H15759)&lt;&gt;0,"a","b")</f>
        <v>#REF!</v>
      </c>
      <c r="C15759" s="54">
        <v>4</v>
      </c>
      <c r="D15759" s="54"/>
      <c r="F15759" s="89"/>
      <c r="G15759" s="93" t="s">
        <v>379</v>
      </c>
      <c r="H15759" s="563">
        <f t="shared" si="9095"/>
        <v>0</v>
      </c>
      <c r="I15759" s="565">
        <f t="shared" ref="I15759:K15759" si="9114">I15760+I15779</f>
        <v>0</v>
      </c>
      <c r="J15759" s="565">
        <f t="shared" si="9114"/>
        <v>0</v>
      </c>
      <c r="K15759" s="565">
        <f t="shared" si="9114"/>
        <v>0</v>
      </c>
      <c r="L15759" s="565">
        <f t="shared" ref="L15759:N15759" si="9115">L15760+L15779</f>
        <v>0</v>
      </c>
      <c r="M15759" s="565">
        <f t="shared" si="9115"/>
        <v>0</v>
      </c>
      <c r="N15759" s="151">
        <f t="shared" si="9115"/>
        <v>0</v>
      </c>
      <c r="O15759" s="60" t="s">
        <v>71</v>
      </c>
    </row>
    <row r="15760" spans="2:15" ht="20.25" customHeight="1">
      <c r="B15760" s="50" t="e">
        <f>IF((#REF!+#REF!+H15760)&lt;&gt;0,"a","b")</f>
        <v>#REF!</v>
      </c>
      <c r="C15760" s="54">
        <v>5</v>
      </c>
      <c r="D15760" s="54"/>
      <c r="F15760" s="89"/>
      <c r="G15760" s="95" t="s">
        <v>380</v>
      </c>
      <c r="H15760" s="563">
        <f t="shared" si="9095"/>
        <v>0</v>
      </c>
      <c r="I15760" s="560">
        <f t="shared" ref="I15760:K15760" si="9116">SUM(I15761:I15778)</f>
        <v>0</v>
      </c>
      <c r="J15760" s="560">
        <f t="shared" si="9116"/>
        <v>0</v>
      </c>
      <c r="K15760" s="560">
        <f t="shared" si="9116"/>
        <v>0</v>
      </c>
      <c r="L15760" s="560">
        <f t="shared" ref="L15760:N15760" si="9117">SUM(L15761:L15778)</f>
        <v>0</v>
      </c>
      <c r="M15760" s="560">
        <f t="shared" si="9117"/>
        <v>0</v>
      </c>
      <c r="N15760" s="157">
        <f t="shared" si="9117"/>
        <v>0</v>
      </c>
      <c r="O15760" s="60" t="s">
        <v>71</v>
      </c>
    </row>
    <row r="15761" spans="2:14" ht="45" customHeight="1">
      <c r="B15761" s="50" t="e">
        <f>IF((#REF!+#REF!+H15761)&lt;&gt;0,"a","b")</f>
        <v>#REF!</v>
      </c>
      <c r="C15761" s="54">
        <v>6</v>
      </c>
      <c r="D15761" s="54"/>
      <c r="F15761" s="89"/>
      <c r="G15761" s="97" t="s">
        <v>308</v>
      </c>
      <c r="H15761" s="552">
        <f t="shared" si="9095"/>
        <v>0</v>
      </c>
      <c r="I15761" s="553"/>
      <c r="J15761" s="553"/>
      <c r="K15761" s="553"/>
      <c r="L15761" s="553"/>
      <c r="M15761" s="553"/>
      <c r="N15761" s="138"/>
    </row>
    <row r="15762" spans="2:14" ht="20.25" customHeight="1">
      <c r="B15762" s="50" t="e">
        <f>IF((#REF!+#REF!+H15762)&lt;&gt;0,"a","b")</f>
        <v>#REF!</v>
      </c>
      <c r="C15762" s="54">
        <v>6</v>
      </c>
      <c r="D15762" s="54"/>
      <c r="F15762" s="89"/>
      <c r="G15762" s="97" t="s">
        <v>381</v>
      </c>
      <c r="H15762" s="552">
        <f t="shared" si="9095"/>
        <v>0</v>
      </c>
      <c r="I15762" s="553"/>
      <c r="J15762" s="553"/>
      <c r="K15762" s="553"/>
      <c r="L15762" s="553"/>
      <c r="M15762" s="553"/>
      <c r="N15762" s="138"/>
    </row>
    <row r="15763" spans="2:14" ht="20.25" customHeight="1">
      <c r="B15763" s="50" t="e">
        <f>IF((#REF!+#REF!+H15763)&lt;&gt;0,"a","b")</f>
        <v>#REF!</v>
      </c>
      <c r="C15763" s="54">
        <v>6</v>
      </c>
      <c r="D15763" s="54"/>
      <c r="F15763" s="89"/>
      <c r="G15763" s="97" t="s">
        <v>382</v>
      </c>
      <c r="H15763" s="552">
        <f t="shared" si="9095"/>
        <v>0</v>
      </c>
      <c r="I15763" s="553"/>
      <c r="J15763" s="553"/>
      <c r="K15763" s="553"/>
      <c r="L15763" s="553"/>
      <c r="M15763" s="553"/>
      <c r="N15763" s="138"/>
    </row>
    <row r="15764" spans="2:14" ht="20.25" customHeight="1">
      <c r="B15764" s="50" t="e">
        <f>IF((#REF!+#REF!+H15764)&lt;&gt;0,"a","b")</f>
        <v>#REF!</v>
      </c>
      <c r="C15764" s="54">
        <v>6</v>
      </c>
      <c r="D15764" s="54"/>
      <c r="F15764" s="89"/>
      <c r="G15764" s="97" t="s">
        <v>309</v>
      </c>
      <c r="H15764" s="552">
        <f t="shared" si="9095"/>
        <v>0</v>
      </c>
      <c r="I15764" s="553"/>
      <c r="J15764" s="553"/>
      <c r="K15764" s="553"/>
      <c r="L15764" s="553"/>
      <c r="M15764" s="553"/>
      <c r="N15764" s="138"/>
    </row>
    <row r="15765" spans="2:14" ht="20.25" customHeight="1">
      <c r="B15765" s="50" t="e">
        <f>IF((#REF!+#REF!+H15765)&lt;&gt;0,"a","b")</f>
        <v>#REF!</v>
      </c>
      <c r="C15765" s="54">
        <v>6</v>
      </c>
      <c r="D15765" s="54"/>
      <c r="F15765" s="89"/>
      <c r="G15765" s="97" t="s">
        <v>310</v>
      </c>
      <c r="H15765" s="556">
        <f t="shared" si="9095"/>
        <v>0</v>
      </c>
      <c r="I15765" s="553"/>
      <c r="J15765" s="553"/>
      <c r="K15765" s="553"/>
      <c r="L15765" s="553"/>
      <c r="M15765" s="553"/>
      <c r="N15765" s="138"/>
    </row>
    <row r="15766" spans="2:14" ht="20.25" customHeight="1">
      <c r="B15766" s="50" t="e">
        <f>IF((#REF!+#REF!+H15766)&lt;&gt;0,"a","b")</f>
        <v>#REF!</v>
      </c>
      <c r="C15766" s="54">
        <v>6</v>
      </c>
      <c r="D15766" s="54"/>
      <c r="F15766" s="89"/>
      <c r="G15766" s="97" t="s">
        <v>383</v>
      </c>
      <c r="H15766" s="556">
        <f t="shared" si="9095"/>
        <v>0</v>
      </c>
      <c r="I15766" s="553"/>
      <c r="J15766" s="553"/>
      <c r="K15766" s="553"/>
      <c r="L15766" s="553"/>
      <c r="M15766" s="553"/>
      <c r="N15766" s="138"/>
    </row>
    <row r="15767" spans="2:14" ht="20.25" customHeight="1">
      <c r="B15767" s="50" t="e">
        <f>IF((#REF!+#REF!+H15767)&lt;&gt;0,"a","b")</f>
        <v>#REF!</v>
      </c>
      <c r="C15767" s="54">
        <v>6</v>
      </c>
      <c r="D15767" s="54"/>
      <c r="F15767" s="89"/>
      <c r="G15767" s="97" t="s">
        <v>384</v>
      </c>
      <c r="H15767" s="556">
        <f t="shared" si="9095"/>
        <v>0</v>
      </c>
      <c r="I15767" s="553"/>
      <c r="J15767" s="553"/>
      <c r="K15767" s="553"/>
      <c r="L15767" s="553"/>
      <c r="M15767" s="553"/>
      <c r="N15767" s="138"/>
    </row>
    <row r="15768" spans="2:14" ht="20.25" customHeight="1">
      <c r="B15768" s="50" t="e">
        <f>IF((#REF!+#REF!+H15768)&lt;&gt;0,"a","b")</f>
        <v>#REF!</v>
      </c>
      <c r="C15768" s="54">
        <v>6</v>
      </c>
      <c r="D15768" s="54"/>
      <c r="F15768" s="89"/>
      <c r="G15768" s="97" t="s">
        <v>311</v>
      </c>
      <c r="H15768" s="556">
        <f t="shared" si="9095"/>
        <v>0</v>
      </c>
      <c r="I15768" s="553"/>
      <c r="J15768" s="553"/>
      <c r="K15768" s="553"/>
      <c r="L15768" s="553"/>
      <c r="M15768" s="553"/>
      <c r="N15768" s="138"/>
    </row>
    <row r="15769" spans="2:14" ht="20.25" customHeight="1">
      <c r="B15769" s="50" t="e">
        <f>IF((#REF!+#REF!+H15769)&lt;&gt;0,"a","b")</f>
        <v>#REF!</v>
      </c>
      <c r="C15769" s="54">
        <v>6</v>
      </c>
      <c r="D15769" s="54"/>
      <c r="F15769" s="89"/>
      <c r="G15769" s="97" t="s">
        <v>312</v>
      </c>
      <c r="H15769" s="556">
        <f t="shared" si="9095"/>
        <v>0</v>
      </c>
      <c r="I15769" s="553"/>
      <c r="J15769" s="553"/>
      <c r="K15769" s="553"/>
      <c r="L15769" s="553"/>
      <c r="M15769" s="553"/>
      <c r="N15769" s="138"/>
    </row>
    <row r="15770" spans="2:14" ht="20.25" customHeight="1">
      <c r="B15770" s="50" t="e">
        <f>IF((#REF!+#REF!+H15770)&lt;&gt;0,"a","b")</f>
        <v>#REF!</v>
      </c>
      <c r="C15770" s="54">
        <v>6</v>
      </c>
      <c r="D15770" s="54"/>
      <c r="F15770" s="89"/>
      <c r="G15770" s="97" t="s">
        <v>313</v>
      </c>
      <c r="H15770" s="556">
        <f t="shared" si="9095"/>
        <v>0</v>
      </c>
      <c r="I15770" s="553"/>
      <c r="J15770" s="553"/>
      <c r="K15770" s="553"/>
      <c r="L15770" s="553"/>
      <c r="M15770" s="553"/>
      <c r="N15770" s="138"/>
    </row>
    <row r="15771" spans="2:14" ht="20.25" customHeight="1">
      <c r="B15771" s="50" t="e">
        <f>IF((#REF!+#REF!+H15771)&lt;&gt;0,"a","b")</f>
        <v>#REF!</v>
      </c>
      <c r="C15771" s="54">
        <v>6</v>
      </c>
      <c r="D15771" s="54"/>
      <c r="F15771" s="89"/>
      <c r="G15771" s="97" t="s">
        <v>314</v>
      </c>
      <c r="H15771" s="556">
        <f t="shared" si="9095"/>
        <v>0</v>
      </c>
      <c r="I15771" s="553"/>
      <c r="J15771" s="553"/>
      <c r="K15771" s="553"/>
      <c r="L15771" s="553"/>
      <c r="M15771" s="553"/>
      <c r="N15771" s="138"/>
    </row>
    <row r="15772" spans="2:14" ht="20.25" customHeight="1">
      <c r="B15772" s="50" t="e">
        <f>IF((#REF!+#REF!+H15772)&lt;&gt;0,"a","b")</f>
        <v>#REF!</v>
      </c>
      <c r="C15772" s="54">
        <v>6</v>
      </c>
      <c r="D15772" s="54"/>
      <c r="F15772" s="89"/>
      <c r="G15772" s="97" t="s">
        <v>315</v>
      </c>
      <c r="H15772" s="556">
        <f t="shared" si="9095"/>
        <v>0</v>
      </c>
      <c r="I15772" s="553"/>
      <c r="J15772" s="553"/>
      <c r="K15772" s="553"/>
      <c r="L15772" s="553"/>
      <c r="M15772" s="553"/>
      <c r="N15772" s="138"/>
    </row>
    <row r="15773" spans="2:14" ht="20.25" customHeight="1">
      <c r="B15773" s="50" t="e">
        <f>IF((#REF!+#REF!+H15773)&lt;&gt;0,"a","b")</f>
        <v>#REF!</v>
      </c>
      <c r="C15773" s="54">
        <v>6</v>
      </c>
      <c r="D15773" s="54"/>
      <c r="F15773" s="89"/>
      <c r="G15773" s="97" t="s">
        <v>316</v>
      </c>
      <c r="H15773" s="556">
        <f t="shared" si="9095"/>
        <v>0</v>
      </c>
      <c r="I15773" s="553"/>
      <c r="J15773" s="553"/>
      <c r="K15773" s="553"/>
      <c r="L15773" s="553"/>
      <c r="M15773" s="553"/>
      <c r="N15773" s="138"/>
    </row>
    <row r="15774" spans="2:14" ht="36" customHeight="1">
      <c r="B15774" s="50" t="e">
        <f>IF((#REF!+#REF!+H15774)&lt;&gt;0,"a","b")</f>
        <v>#REF!</v>
      </c>
      <c r="C15774" s="54">
        <v>6</v>
      </c>
      <c r="D15774" s="54"/>
      <c r="F15774" s="89"/>
      <c r="G15774" s="97" t="s">
        <v>317</v>
      </c>
      <c r="H15774" s="556">
        <f t="shared" si="9095"/>
        <v>0</v>
      </c>
      <c r="I15774" s="553"/>
      <c r="J15774" s="553"/>
      <c r="K15774" s="553"/>
      <c r="L15774" s="553"/>
      <c r="M15774" s="553"/>
      <c r="N15774" s="138"/>
    </row>
    <row r="15775" spans="2:14" ht="48.75" customHeight="1">
      <c r="B15775" s="50" t="e">
        <f>IF((#REF!+#REF!+H15775)&lt;&gt;0,"a","b")</f>
        <v>#REF!</v>
      </c>
      <c r="C15775" s="54">
        <v>6</v>
      </c>
      <c r="D15775" s="54"/>
      <c r="F15775" s="89"/>
      <c r="G15775" s="97" t="s">
        <v>318</v>
      </c>
      <c r="H15775" s="556">
        <f t="shared" si="9095"/>
        <v>0</v>
      </c>
      <c r="I15775" s="553"/>
      <c r="J15775" s="553"/>
      <c r="K15775" s="553"/>
      <c r="L15775" s="553"/>
      <c r="M15775" s="553"/>
      <c r="N15775" s="138"/>
    </row>
    <row r="15776" spans="2:14" ht="24.75" customHeight="1">
      <c r="B15776" s="50" t="e">
        <f>IF((#REF!+#REF!+H15776)&lt;&gt;0,"a","b")</f>
        <v>#REF!</v>
      </c>
      <c r="C15776" s="54">
        <v>6</v>
      </c>
      <c r="D15776" s="54"/>
      <c r="F15776" s="89"/>
      <c r="G15776" s="97" t="s">
        <v>319</v>
      </c>
      <c r="H15776" s="556">
        <f t="shared" si="9095"/>
        <v>0</v>
      </c>
      <c r="I15776" s="553"/>
      <c r="J15776" s="553"/>
      <c r="K15776" s="553"/>
      <c r="L15776" s="553"/>
      <c r="M15776" s="553"/>
      <c r="N15776" s="138"/>
    </row>
    <row r="15777" spans="2:17" ht="24" customHeight="1">
      <c r="B15777" s="50" t="e">
        <f>IF((#REF!+#REF!+H15777)&lt;&gt;0,"a","b")</f>
        <v>#REF!</v>
      </c>
      <c r="C15777" s="54">
        <v>6</v>
      </c>
      <c r="D15777" s="54"/>
      <c r="F15777" s="89"/>
      <c r="G15777" s="97" t="s">
        <v>320</v>
      </c>
      <c r="H15777" s="556">
        <f t="shared" si="9095"/>
        <v>0</v>
      </c>
      <c r="I15777" s="553"/>
      <c r="J15777" s="553"/>
      <c r="K15777" s="553"/>
      <c r="L15777" s="553"/>
      <c r="M15777" s="553"/>
      <c r="N15777" s="138"/>
    </row>
    <row r="15778" spans="2:17" ht="36.75" customHeight="1">
      <c r="B15778" s="50" t="e">
        <f>IF((#REF!+#REF!+H15778)&lt;&gt;0,"a","b")</f>
        <v>#REF!</v>
      </c>
      <c r="C15778" s="54">
        <v>6</v>
      </c>
      <c r="D15778" s="54"/>
      <c r="F15778" s="89"/>
      <c r="G15778" s="97" t="s">
        <v>321</v>
      </c>
      <c r="H15778" s="556">
        <f t="shared" si="9095"/>
        <v>0</v>
      </c>
      <c r="I15778" s="553"/>
      <c r="J15778" s="553"/>
      <c r="K15778" s="553"/>
      <c r="L15778" s="553"/>
      <c r="M15778" s="553"/>
      <c r="N15778" s="138"/>
    </row>
    <row r="15779" spans="2:17" ht="24.75" customHeight="1">
      <c r="B15779" s="50" t="e">
        <f>IF((#REF!+#REF!+H15779)&lt;&gt;0,"a","b")</f>
        <v>#REF!</v>
      </c>
      <c r="C15779" s="54">
        <v>5</v>
      </c>
      <c r="D15779" s="54"/>
      <c r="F15779" s="89"/>
      <c r="G15779" s="95" t="s">
        <v>286</v>
      </c>
      <c r="H15779" s="556">
        <f t="shared" si="9095"/>
        <v>0</v>
      </c>
      <c r="I15779" s="554"/>
      <c r="J15779" s="554"/>
      <c r="K15779" s="554"/>
      <c r="L15779" s="554"/>
      <c r="M15779" s="554"/>
      <c r="N15779" s="154"/>
    </row>
    <row r="15780" spans="2:17" ht="20.25" customHeight="1">
      <c r="B15780" s="50" t="e">
        <f>IF((#REF!+#REF!+H15780)&lt;&gt;0,"a","b")</f>
        <v>#REF!</v>
      </c>
      <c r="C15780" s="54">
        <v>2</v>
      </c>
      <c r="D15780" s="68" t="s">
        <v>669</v>
      </c>
      <c r="E15780" s="45">
        <v>7081</v>
      </c>
      <c r="F15780" s="374"/>
      <c r="G15780" s="106" t="s">
        <v>385</v>
      </c>
      <c r="H15780" s="365">
        <f t="shared" si="9095"/>
        <v>0</v>
      </c>
      <c r="I15780" s="380">
        <f t="shared" ref="I15780:K15780" si="9118">I15781+I15828+I15836+I15835</f>
        <v>0</v>
      </c>
      <c r="J15780" s="380">
        <f t="shared" si="9118"/>
        <v>0</v>
      </c>
      <c r="K15780" s="380">
        <f t="shared" si="9118"/>
        <v>150</v>
      </c>
      <c r="L15780" s="380">
        <f t="shared" ref="L15780:N15780" si="9119">L15781+L15828+L15836+L15835</f>
        <v>100</v>
      </c>
      <c r="M15780" s="380">
        <f t="shared" si="9119"/>
        <v>100</v>
      </c>
      <c r="N15780" s="149">
        <f t="shared" si="9119"/>
        <v>0</v>
      </c>
      <c r="O15780" s="60" t="s">
        <v>71</v>
      </c>
      <c r="Q15780" s="49" t="s">
        <v>47</v>
      </c>
    </row>
    <row r="15781" spans="2:17" ht="20.25" customHeight="1">
      <c r="B15781" s="50" t="e">
        <f>IF((#REF!+#REF!+H15781)&lt;&gt;0,"a","b")</f>
        <v>#REF!</v>
      </c>
      <c r="C15781" s="54">
        <v>3</v>
      </c>
      <c r="D15781" s="54"/>
      <c r="F15781" s="374"/>
      <c r="G15781" s="108" t="s">
        <v>386</v>
      </c>
      <c r="H15781" s="365">
        <f t="shared" si="9095"/>
        <v>0</v>
      </c>
      <c r="I15781" s="388">
        <f t="shared" ref="I15781:K15781" si="9120">I15782+I15794+I15823</f>
        <v>0</v>
      </c>
      <c r="J15781" s="388">
        <f t="shared" si="9120"/>
        <v>0</v>
      </c>
      <c r="K15781" s="388">
        <f t="shared" si="9120"/>
        <v>150</v>
      </c>
      <c r="L15781" s="388">
        <f t="shared" ref="L15781:N15781" si="9121">L15782+L15794+L15823</f>
        <v>100</v>
      </c>
      <c r="M15781" s="388">
        <f t="shared" si="9121"/>
        <v>100</v>
      </c>
      <c r="N15781" s="140">
        <f t="shared" si="9121"/>
        <v>0</v>
      </c>
      <c r="O15781" s="60" t="s">
        <v>71</v>
      </c>
      <c r="Q15781" s="49" t="s">
        <v>47</v>
      </c>
    </row>
    <row r="15782" spans="2:17" ht="20.25" customHeight="1">
      <c r="B15782" s="50" t="e">
        <f>IF((#REF!+#REF!+H15782)&lt;&gt;0,"a","b")</f>
        <v>#REF!</v>
      </c>
      <c r="C15782" s="54">
        <v>4</v>
      </c>
      <c r="D15782" s="54"/>
      <c r="F15782" s="374"/>
      <c r="G15782" s="93" t="s">
        <v>387</v>
      </c>
      <c r="H15782" s="365">
        <f t="shared" si="9095"/>
        <v>0</v>
      </c>
      <c r="I15782" s="389">
        <f t="shared" ref="I15782:K15782" si="9122">I15783+I15784+I15785+I15786+I15787+I15788+I15789+I15790+I15791+I15792+I15793</f>
        <v>0</v>
      </c>
      <c r="J15782" s="389">
        <f t="shared" si="9122"/>
        <v>0</v>
      </c>
      <c r="K15782" s="389">
        <f t="shared" si="9122"/>
        <v>150</v>
      </c>
      <c r="L15782" s="389">
        <f t="shared" ref="L15782:N15782" si="9123">L15783+L15784+L15785+L15786+L15787+L15788+L15789+L15790+L15791+L15792+L15793</f>
        <v>100</v>
      </c>
      <c r="M15782" s="389">
        <f t="shared" si="9123"/>
        <v>100</v>
      </c>
      <c r="N15782" s="137">
        <f t="shared" si="9123"/>
        <v>0</v>
      </c>
      <c r="O15782" s="60" t="s">
        <v>71</v>
      </c>
      <c r="Q15782" s="49" t="s">
        <v>47</v>
      </c>
    </row>
    <row r="15783" spans="2:17" ht="20.25" customHeight="1">
      <c r="B15783" s="50" t="e">
        <f>IF((#REF!+#REF!+H15783)&lt;&gt;0,"a","b")</f>
        <v>#REF!</v>
      </c>
      <c r="C15783" s="54">
        <v>5</v>
      </c>
      <c r="D15783" s="54"/>
      <c r="F15783" s="89"/>
      <c r="G15783" s="95" t="s">
        <v>388</v>
      </c>
      <c r="H15783" s="556">
        <f t="shared" si="9095"/>
        <v>0</v>
      </c>
      <c r="I15783" s="554"/>
      <c r="J15783" s="554"/>
      <c r="K15783" s="554"/>
      <c r="L15783" s="554"/>
      <c r="M15783" s="554"/>
      <c r="N15783" s="154"/>
      <c r="O15783" s="60"/>
      <c r="Q15783" s="49" t="s">
        <v>47</v>
      </c>
    </row>
    <row r="15784" spans="2:17" ht="20.25" customHeight="1">
      <c r="B15784" s="50" t="e">
        <f>IF((#REF!+#REF!+H15784)&lt;&gt;0,"a","b")</f>
        <v>#REF!</v>
      </c>
      <c r="C15784" s="54">
        <v>5</v>
      </c>
      <c r="D15784" s="54"/>
      <c r="F15784" s="89"/>
      <c r="G15784" s="95" t="s">
        <v>389</v>
      </c>
      <c r="H15784" s="556">
        <f t="shared" si="9095"/>
        <v>0</v>
      </c>
      <c r="I15784" s="554"/>
      <c r="J15784" s="554"/>
      <c r="K15784" s="554">
        <v>150</v>
      </c>
      <c r="L15784" s="554">
        <v>100</v>
      </c>
      <c r="M15784" s="554">
        <v>100</v>
      </c>
      <c r="N15784" s="154"/>
      <c r="O15784" s="60"/>
      <c r="Q15784" s="49" t="s">
        <v>47</v>
      </c>
    </row>
    <row r="15785" spans="2:17" ht="30.75" customHeight="1">
      <c r="B15785" s="50" t="e">
        <f>IF((#REF!+#REF!+H15785)&lt;&gt;0,"a","b")</f>
        <v>#REF!</v>
      </c>
      <c r="C15785" s="54">
        <v>5</v>
      </c>
      <c r="D15785" s="54"/>
      <c r="F15785" s="89"/>
      <c r="G15785" s="95" t="s">
        <v>390</v>
      </c>
      <c r="H15785" s="556">
        <f t="shared" si="9095"/>
        <v>0</v>
      </c>
      <c r="I15785" s="554"/>
      <c r="J15785" s="554"/>
      <c r="K15785" s="554"/>
      <c r="L15785" s="554"/>
      <c r="M15785" s="554"/>
      <c r="N15785" s="154"/>
      <c r="O15785" s="60"/>
      <c r="Q15785" s="49" t="s">
        <v>47</v>
      </c>
    </row>
    <row r="15786" spans="2:17" ht="20.25" customHeight="1">
      <c r="B15786" s="50" t="e">
        <f>IF((#REF!+#REF!+H15786)&lt;&gt;0,"a","b")</f>
        <v>#REF!</v>
      </c>
      <c r="C15786" s="54">
        <v>5</v>
      </c>
      <c r="D15786" s="54"/>
      <c r="F15786" s="89"/>
      <c r="G15786" s="95" t="s">
        <v>391</v>
      </c>
      <c r="H15786" s="556">
        <f t="shared" si="9095"/>
        <v>0</v>
      </c>
      <c r="I15786" s="554"/>
      <c r="J15786" s="554"/>
      <c r="K15786" s="554"/>
      <c r="L15786" s="554"/>
      <c r="M15786" s="554"/>
      <c r="N15786" s="154"/>
      <c r="O15786" s="60"/>
      <c r="Q15786" s="49" t="s">
        <v>47</v>
      </c>
    </row>
    <row r="15787" spans="2:17" ht="20.25" customHeight="1">
      <c r="B15787" s="50" t="e">
        <f>IF((#REF!+#REF!+H15787)&lt;&gt;0,"a","b")</f>
        <v>#REF!</v>
      </c>
      <c r="C15787" s="54">
        <v>5</v>
      </c>
      <c r="D15787" s="54"/>
      <c r="F15787" s="89"/>
      <c r="G15787" s="95" t="s">
        <v>392</v>
      </c>
      <c r="H15787" s="556">
        <f t="shared" si="9095"/>
        <v>0</v>
      </c>
      <c r="I15787" s="554"/>
      <c r="J15787" s="554"/>
      <c r="K15787" s="554"/>
      <c r="L15787" s="554"/>
      <c r="M15787" s="554"/>
      <c r="N15787" s="154"/>
      <c r="O15787" s="60"/>
      <c r="Q15787" s="49" t="s">
        <v>47</v>
      </c>
    </row>
    <row r="15788" spans="2:17" ht="30.75" customHeight="1">
      <c r="B15788" s="50" t="e">
        <f>IF((#REF!+#REF!+H15788)&lt;&gt;0,"a","b")</f>
        <v>#REF!</v>
      </c>
      <c r="C15788" s="54">
        <v>5</v>
      </c>
      <c r="D15788" s="54"/>
      <c r="F15788" s="89"/>
      <c r="G15788" s="95" t="s">
        <v>393</v>
      </c>
      <c r="H15788" s="556">
        <f t="shared" si="9095"/>
        <v>0</v>
      </c>
      <c r="I15788" s="554"/>
      <c r="J15788" s="554"/>
      <c r="K15788" s="554"/>
      <c r="L15788" s="554"/>
      <c r="M15788" s="554"/>
      <c r="N15788" s="154"/>
      <c r="O15788" s="60"/>
      <c r="Q15788" s="49" t="s">
        <v>47</v>
      </c>
    </row>
    <row r="15789" spans="2:17" ht="20.25" customHeight="1">
      <c r="B15789" s="50" t="e">
        <f>IF((#REF!+#REF!+H15789)&lt;&gt;0,"a","b")</f>
        <v>#REF!</v>
      </c>
      <c r="C15789" s="54">
        <v>5</v>
      </c>
      <c r="D15789" s="54"/>
      <c r="F15789" s="89"/>
      <c r="G15789" s="95" t="s">
        <v>394</v>
      </c>
      <c r="H15789" s="556">
        <f t="shared" si="9095"/>
        <v>0</v>
      </c>
      <c r="I15789" s="554"/>
      <c r="J15789" s="554"/>
      <c r="K15789" s="554"/>
      <c r="L15789" s="554"/>
      <c r="M15789" s="554"/>
      <c r="N15789" s="154"/>
      <c r="O15789" s="60"/>
      <c r="Q15789" s="49" t="s">
        <v>47</v>
      </c>
    </row>
    <row r="15790" spans="2:17" ht="20.25" customHeight="1">
      <c r="B15790" s="50" t="e">
        <f>IF((#REF!+#REF!+H15790)&lt;&gt;0,"a","b")</f>
        <v>#REF!</v>
      </c>
      <c r="C15790" s="54">
        <v>5</v>
      </c>
      <c r="D15790" s="54"/>
      <c r="F15790" s="89"/>
      <c r="G15790" s="95" t="s">
        <v>395</v>
      </c>
      <c r="H15790" s="556">
        <f t="shared" si="9095"/>
        <v>0</v>
      </c>
      <c r="I15790" s="554"/>
      <c r="J15790" s="554"/>
      <c r="K15790" s="554"/>
      <c r="L15790" s="554"/>
      <c r="M15790" s="554"/>
      <c r="N15790" s="154"/>
      <c r="O15790" s="60"/>
      <c r="Q15790" s="49" t="s">
        <v>47</v>
      </c>
    </row>
    <row r="15791" spans="2:17" ht="20.25" customHeight="1">
      <c r="B15791" s="50" t="e">
        <f>IF((#REF!+#REF!+H15791)&lt;&gt;0,"a","b")</f>
        <v>#REF!</v>
      </c>
      <c r="C15791" s="54">
        <v>5</v>
      </c>
      <c r="D15791" s="54"/>
      <c r="F15791" s="89"/>
      <c r="G15791" s="95" t="s">
        <v>396</v>
      </c>
      <c r="H15791" s="552">
        <f t="shared" si="9095"/>
        <v>0</v>
      </c>
      <c r="I15791" s="554"/>
      <c r="J15791" s="554"/>
      <c r="K15791" s="554"/>
      <c r="L15791" s="554"/>
      <c r="M15791" s="554"/>
      <c r="N15791" s="154"/>
      <c r="O15791" s="60"/>
      <c r="Q15791" s="49" t="s">
        <v>47</v>
      </c>
    </row>
    <row r="15792" spans="2:17" ht="20.25" customHeight="1">
      <c r="B15792" s="50" t="e">
        <f>IF((#REF!+#REF!+H15792)&lt;&gt;0,"a","b")</f>
        <v>#REF!</v>
      </c>
      <c r="C15792" s="54">
        <v>5</v>
      </c>
      <c r="D15792" s="54"/>
      <c r="F15792" s="89"/>
      <c r="G15792" s="95" t="s">
        <v>397</v>
      </c>
      <c r="H15792" s="556">
        <f t="shared" si="9095"/>
        <v>0</v>
      </c>
      <c r="I15792" s="554"/>
      <c r="J15792" s="554"/>
      <c r="K15792" s="554"/>
      <c r="L15792" s="554"/>
      <c r="M15792" s="554"/>
      <c r="N15792" s="154"/>
      <c r="O15792" s="60"/>
      <c r="Q15792" s="49" t="s">
        <v>47</v>
      </c>
    </row>
    <row r="15793" spans="2:17" ht="20.25" customHeight="1">
      <c r="B15793" s="50" t="e">
        <f>IF((#REF!+#REF!+H15793)&lt;&gt;0,"a","b")</f>
        <v>#REF!</v>
      </c>
      <c r="C15793" s="54">
        <v>5</v>
      </c>
      <c r="D15793" s="54"/>
      <c r="F15793" s="374"/>
      <c r="G15793" s="95" t="s">
        <v>398</v>
      </c>
      <c r="H15793" s="364">
        <f t="shared" si="9095"/>
        <v>0</v>
      </c>
      <c r="I15793" s="386"/>
      <c r="J15793" s="386"/>
      <c r="K15793" s="386"/>
      <c r="L15793" s="386"/>
      <c r="M15793" s="386"/>
      <c r="N15793" s="154"/>
      <c r="O15793" s="60"/>
      <c r="Q15793" s="49" t="s">
        <v>47</v>
      </c>
    </row>
    <row r="15794" spans="2:17" ht="20.25" customHeight="1">
      <c r="B15794" s="50" t="e">
        <f>IF((#REF!+#REF!+H15794)&lt;&gt;0,"a","b")</f>
        <v>#REF!</v>
      </c>
      <c r="C15794" s="54">
        <v>4</v>
      </c>
      <c r="D15794" s="54"/>
      <c r="F15794" s="89"/>
      <c r="G15794" s="93" t="s">
        <v>399</v>
      </c>
      <c r="H15794" s="559">
        <f t="shared" si="9095"/>
        <v>0</v>
      </c>
      <c r="I15794" s="567">
        <f t="shared" ref="I15794:K15794" si="9124">I15795+I15802</f>
        <v>0</v>
      </c>
      <c r="J15794" s="567">
        <f t="shared" si="9124"/>
        <v>0</v>
      </c>
      <c r="K15794" s="567">
        <f t="shared" si="9124"/>
        <v>0</v>
      </c>
      <c r="L15794" s="567">
        <f t="shared" ref="L15794:N15794" si="9125">L15795+L15802</f>
        <v>0</v>
      </c>
      <c r="M15794" s="567">
        <f t="shared" si="9125"/>
        <v>0</v>
      </c>
      <c r="N15794" s="137">
        <f t="shared" si="9125"/>
        <v>0</v>
      </c>
      <c r="O15794" s="60" t="s">
        <v>71</v>
      </c>
      <c r="Q15794" s="49" t="s">
        <v>47</v>
      </c>
    </row>
    <row r="15795" spans="2:17" ht="20.25" customHeight="1">
      <c r="B15795" s="50" t="e">
        <f>IF((#REF!+#REF!+H15795)&lt;&gt;0,"a","b")</f>
        <v>#REF!</v>
      </c>
      <c r="C15795" s="54">
        <v>5</v>
      </c>
      <c r="D15795" s="54"/>
      <c r="F15795" s="89"/>
      <c r="G15795" s="95" t="s">
        <v>400</v>
      </c>
      <c r="H15795" s="563">
        <f t="shared" si="9095"/>
        <v>0</v>
      </c>
      <c r="I15795" s="568">
        <f t="shared" ref="I15795:K15795" si="9126">SUM(I15796:I15801)</f>
        <v>0</v>
      </c>
      <c r="J15795" s="568">
        <f t="shared" si="9126"/>
        <v>0</v>
      </c>
      <c r="K15795" s="568">
        <f t="shared" si="9126"/>
        <v>0</v>
      </c>
      <c r="L15795" s="568">
        <f t="shared" ref="L15795:N15795" si="9127">SUM(L15796:L15801)</f>
        <v>0</v>
      </c>
      <c r="M15795" s="568">
        <f t="shared" si="9127"/>
        <v>0</v>
      </c>
      <c r="N15795" s="141">
        <f t="shared" si="9127"/>
        <v>0</v>
      </c>
      <c r="O15795" s="60" t="s">
        <v>71</v>
      </c>
      <c r="Q15795" s="49" t="s">
        <v>47</v>
      </c>
    </row>
    <row r="15796" spans="2:17" ht="20.25" customHeight="1">
      <c r="B15796" s="50" t="e">
        <f>IF((#REF!+#REF!+H15796)&lt;&gt;0,"a","b")</f>
        <v>#REF!</v>
      </c>
      <c r="C15796" s="54">
        <v>6</v>
      </c>
      <c r="D15796" s="54"/>
      <c r="F15796" s="89"/>
      <c r="G15796" s="120" t="s">
        <v>401</v>
      </c>
      <c r="H15796" s="552">
        <f t="shared" ref="H15796:H15859" si="9128">I15796+J15796</f>
        <v>0</v>
      </c>
      <c r="I15796" s="553"/>
      <c r="J15796" s="553"/>
      <c r="K15796" s="553"/>
      <c r="L15796" s="553"/>
      <c r="M15796" s="553"/>
      <c r="N15796" s="138"/>
      <c r="O15796" s="60"/>
      <c r="Q15796" s="49" t="s">
        <v>47</v>
      </c>
    </row>
    <row r="15797" spans="2:17" ht="20.25" customHeight="1">
      <c r="B15797" s="50" t="e">
        <f>IF((#REF!+#REF!+H15797)&lt;&gt;0,"a","b")</f>
        <v>#REF!</v>
      </c>
      <c r="C15797" s="54">
        <v>6</v>
      </c>
      <c r="D15797" s="54"/>
      <c r="F15797" s="89"/>
      <c r="G15797" s="120" t="s">
        <v>402</v>
      </c>
      <c r="H15797" s="552">
        <f t="shared" si="9128"/>
        <v>0</v>
      </c>
      <c r="I15797" s="553"/>
      <c r="J15797" s="553"/>
      <c r="K15797" s="553"/>
      <c r="L15797" s="553"/>
      <c r="M15797" s="553"/>
      <c r="N15797" s="138"/>
      <c r="O15797" s="60"/>
      <c r="Q15797" s="49" t="s">
        <v>47</v>
      </c>
    </row>
    <row r="15798" spans="2:17" ht="20.25" customHeight="1">
      <c r="B15798" s="50" t="e">
        <f>IF((#REF!+#REF!+H15798)&lt;&gt;0,"a","b")</f>
        <v>#REF!</v>
      </c>
      <c r="C15798" s="54">
        <v>6</v>
      </c>
      <c r="D15798" s="54"/>
      <c r="F15798" s="89"/>
      <c r="G15798" s="120" t="s">
        <v>403</v>
      </c>
      <c r="H15798" s="552">
        <f t="shared" si="9128"/>
        <v>0</v>
      </c>
      <c r="I15798" s="553"/>
      <c r="J15798" s="553"/>
      <c r="K15798" s="553"/>
      <c r="L15798" s="553"/>
      <c r="M15798" s="553"/>
      <c r="N15798" s="138"/>
      <c r="O15798" s="60"/>
      <c r="Q15798" s="49" t="s">
        <v>47</v>
      </c>
    </row>
    <row r="15799" spans="2:17" ht="20.25" customHeight="1">
      <c r="B15799" s="50" t="e">
        <f>IF((#REF!+#REF!+H15799)&lt;&gt;0,"a","b")</f>
        <v>#REF!</v>
      </c>
      <c r="C15799" s="54">
        <v>6</v>
      </c>
      <c r="D15799" s="54"/>
      <c r="F15799" s="89"/>
      <c r="G15799" s="120" t="s">
        <v>404</v>
      </c>
      <c r="H15799" s="561">
        <f t="shared" si="9128"/>
        <v>0</v>
      </c>
      <c r="I15799" s="553"/>
      <c r="J15799" s="553"/>
      <c r="K15799" s="553"/>
      <c r="L15799" s="553"/>
      <c r="M15799" s="553"/>
      <c r="N15799" s="138"/>
      <c r="O15799" s="60"/>
      <c r="Q15799" s="49" t="s">
        <v>47</v>
      </c>
    </row>
    <row r="15800" spans="2:17" ht="20.25" customHeight="1">
      <c r="B15800" s="50" t="e">
        <f>IF((#REF!+#REF!+H15800)&lt;&gt;0,"a","b")</f>
        <v>#REF!</v>
      </c>
      <c r="C15800" s="54">
        <v>6</v>
      </c>
      <c r="D15800" s="54"/>
      <c r="F15800" s="89"/>
      <c r="G15800" s="120" t="s">
        <v>405</v>
      </c>
      <c r="H15800" s="558">
        <f t="shared" si="9128"/>
        <v>0</v>
      </c>
      <c r="I15800" s="553"/>
      <c r="J15800" s="553"/>
      <c r="K15800" s="553"/>
      <c r="L15800" s="553"/>
      <c r="M15800" s="553"/>
      <c r="N15800" s="138"/>
      <c r="O15800" s="60"/>
      <c r="Q15800" s="49" t="s">
        <v>47</v>
      </c>
    </row>
    <row r="15801" spans="2:17" ht="20.25" customHeight="1">
      <c r="B15801" s="50" t="e">
        <f>IF((#REF!+#REF!+H15801)&lt;&gt;0,"a","b")</f>
        <v>#REF!</v>
      </c>
      <c r="C15801" s="54">
        <v>6</v>
      </c>
      <c r="D15801" s="54"/>
      <c r="F15801" s="89"/>
      <c r="G15801" s="120" t="s">
        <v>406</v>
      </c>
      <c r="H15801" s="558">
        <f t="shared" si="9128"/>
        <v>0</v>
      </c>
      <c r="I15801" s="553"/>
      <c r="J15801" s="553"/>
      <c r="K15801" s="553"/>
      <c r="L15801" s="553"/>
      <c r="M15801" s="553"/>
      <c r="N15801" s="138"/>
      <c r="O15801" s="60"/>
      <c r="Q15801" s="49" t="s">
        <v>47</v>
      </c>
    </row>
    <row r="15802" spans="2:17" ht="20.25" customHeight="1">
      <c r="B15802" s="50" t="e">
        <f>IF((#REF!+#REF!+H15802)&lt;&gt;0,"a","b")</f>
        <v>#REF!</v>
      </c>
      <c r="C15802" s="54">
        <v>5</v>
      </c>
      <c r="D15802" s="54"/>
      <c r="F15802" s="89"/>
      <c r="G15802" s="95" t="s">
        <v>407</v>
      </c>
      <c r="H15802" s="563">
        <f t="shared" si="9128"/>
        <v>0</v>
      </c>
      <c r="I15802" s="568">
        <f t="shared" ref="I15802:K15802" si="9129">SUM(I15803:I15822)</f>
        <v>0</v>
      </c>
      <c r="J15802" s="568">
        <f t="shared" si="9129"/>
        <v>0</v>
      </c>
      <c r="K15802" s="568">
        <f t="shared" si="9129"/>
        <v>0</v>
      </c>
      <c r="L15802" s="568">
        <f t="shared" ref="L15802:N15802" si="9130">SUM(L15803:L15822)</f>
        <v>0</v>
      </c>
      <c r="M15802" s="568">
        <f t="shared" si="9130"/>
        <v>0</v>
      </c>
      <c r="N15802" s="141">
        <f t="shared" si="9130"/>
        <v>0</v>
      </c>
      <c r="O15802" s="60" t="s">
        <v>71</v>
      </c>
      <c r="Q15802" s="49" t="s">
        <v>47</v>
      </c>
    </row>
    <row r="15803" spans="2:17" ht="20.25" customHeight="1">
      <c r="B15803" s="50" t="e">
        <f>IF((#REF!+#REF!+H15803)&lt;&gt;0,"a","b")</f>
        <v>#REF!</v>
      </c>
      <c r="C15803" s="54">
        <v>6</v>
      </c>
      <c r="D15803" s="54"/>
      <c r="F15803" s="89"/>
      <c r="G15803" s="109" t="s">
        <v>408</v>
      </c>
      <c r="H15803" s="552">
        <f t="shared" si="9128"/>
        <v>0</v>
      </c>
      <c r="I15803" s="557"/>
      <c r="J15803" s="557"/>
      <c r="K15803" s="557"/>
      <c r="L15803" s="557"/>
      <c r="M15803" s="557"/>
      <c r="N15803" s="158"/>
      <c r="Q15803" s="49" t="s">
        <v>47</v>
      </c>
    </row>
    <row r="15804" spans="2:17" ht="20.25" customHeight="1">
      <c r="B15804" s="50" t="e">
        <f>IF((#REF!+#REF!+H15804)&lt;&gt;0,"a","b")</f>
        <v>#REF!</v>
      </c>
      <c r="C15804" s="54">
        <v>6</v>
      </c>
      <c r="D15804" s="54"/>
      <c r="F15804" s="89"/>
      <c r="G15804" s="109" t="s">
        <v>409</v>
      </c>
      <c r="H15804" s="558">
        <f t="shared" si="9128"/>
        <v>0</v>
      </c>
      <c r="I15804" s="557"/>
      <c r="J15804" s="557"/>
      <c r="K15804" s="557"/>
      <c r="L15804" s="557"/>
      <c r="M15804" s="557"/>
      <c r="N15804" s="158"/>
      <c r="Q15804" s="49" t="s">
        <v>47</v>
      </c>
    </row>
    <row r="15805" spans="2:17" ht="30.75" customHeight="1">
      <c r="B15805" s="50" t="e">
        <f>IF((#REF!+#REF!+H15805)&lt;&gt;0,"a","b")</f>
        <v>#REF!</v>
      </c>
      <c r="C15805" s="54">
        <v>6</v>
      </c>
      <c r="D15805" s="54"/>
      <c r="F15805" s="89"/>
      <c r="G15805" s="109" t="s">
        <v>410</v>
      </c>
      <c r="H15805" s="558">
        <f t="shared" si="9128"/>
        <v>0</v>
      </c>
      <c r="I15805" s="557"/>
      <c r="J15805" s="557"/>
      <c r="K15805" s="557"/>
      <c r="L15805" s="557"/>
      <c r="M15805" s="557"/>
      <c r="N15805" s="158"/>
      <c r="Q15805" s="49" t="s">
        <v>47</v>
      </c>
    </row>
    <row r="15806" spans="2:17" ht="30.75" customHeight="1">
      <c r="B15806" s="50" t="e">
        <f>IF((#REF!+#REF!+H15806)&lt;&gt;0,"a","b")</f>
        <v>#REF!</v>
      </c>
      <c r="C15806" s="54">
        <v>6</v>
      </c>
      <c r="D15806" s="54"/>
      <c r="F15806" s="89"/>
      <c r="G15806" s="109" t="s">
        <v>411</v>
      </c>
      <c r="H15806" s="558">
        <f t="shared" si="9128"/>
        <v>0</v>
      </c>
      <c r="I15806" s="557"/>
      <c r="J15806" s="557"/>
      <c r="K15806" s="557"/>
      <c r="L15806" s="557"/>
      <c r="M15806" s="557"/>
      <c r="N15806" s="158"/>
      <c r="Q15806" s="49" t="s">
        <v>47</v>
      </c>
    </row>
    <row r="15807" spans="2:17" ht="20.25" customHeight="1">
      <c r="B15807" s="50" t="e">
        <f>IF((#REF!+#REF!+H15807)&lt;&gt;0,"a","b")</f>
        <v>#REF!</v>
      </c>
      <c r="C15807" s="54">
        <v>6</v>
      </c>
      <c r="D15807" s="54"/>
      <c r="F15807" s="89"/>
      <c r="G15807" s="109" t="s">
        <v>412</v>
      </c>
      <c r="H15807" s="558">
        <f t="shared" si="9128"/>
        <v>0</v>
      </c>
      <c r="I15807" s="557"/>
      <c r="J15807" s="557"/>
      <c r="K15807" s="557"/>
      <c r="L15807" s="557"/>
      <c r="M15807" s="557"/>
      <c r="N15807" s="158"/>
      <c r="Q15807" s="49" t="s">
        <v>47</v>
      </c>
    </row>
    <row r="15808" spans="2:17" ht="20.25" customHeight="1">
      <c r="B15808" s="50" t="e">
        <f>IF((#REF!+#REF!+H15808)&lt;&gt;0,"a","b")</f>
        <v>#REF!</v>
      </c>
      <c r="C15808" s="54">
        <v>6</v>
      </c>
      <c r="D15808" s="54"/>
      <c r="F15808" s="89"/>
      <c r="G15808" s="109" t="s">
        <v>413</v>
      </c>
      <c r="H15808" s="558">
        <f t="shared" si="9128"/>
        <v>0</v>
      </c>
      <c r="I15808" s="557"/>
      <c r="J15808" s="557"/>
      <c r="K15808" s="557"/>
      <c r="L15808" s="557"/>
      <c r="M15808" s="557"/>
      <c r="N15808" s="158"/>
      <c r="Q15808" s="49" t="s">
        <v>47</v>
      </c>
    </row>
    <row r="15809" spans="2:17" ht="30.75" customHeight="1">
      <c r="B15809" s="50" t="e">
        <f>IF((#REF!+#REF!+H15809)&lt;&gt;0,"a","b")</f>
        <v>#REF!</v>
      </c>
      <c r="C15809" s="54">
        <v>6</v>
      </c>
      <c r="D15809" s="54"/>
      <c r="F15809" s="89"/>
      <c r="G15809" s="109" t="s">
        <v>414</v>
      </c>
      <c r="H15809" s="558">
        <f t="shared" si="9128"/>
        <v>0</v>
      </c>
      <c r="I15809" s="557"/>
      <c r="J15809" s="557"/>
      <c r="K15809" s="557"/>
      <c r="L15809" s="557"/>
      <c r="M15809" s="557"/>
      <c r="N15809" s="158"/>
      <c r="Q15809" s="49" t="s">
        <v>47</v>
      </c>
    </row>
    <row r="15810" spans="2:17" ht="20.25" customHeight="1">
      <c r="B15810" s="50" t="e">
        <f>IF((#REF!+#REF!+H15810)&lt;&gt;0,"a","b")</f>
        <v>#REF!</v>
      </c>
      <c r="C15810" s="54">
        <v>6</v>
      </c>
      <c r="D15810" s="54"/>
      <c r="F15810" s="89"/>
      <c r="G15810" s="109" t="s">
        <v>415</v>
      </c>
      <c r="H15810" s="558">
        <f t="shared" si="9128"/>
        <v>0</v>
      </c>
      <c r="I15810" s="557"/>
      <c r="J15810" s="557"/>
      <c r="K15810" s="557"/>
      <c r="L15810" s="557"/>
      <c r="M15810" s="557"/>
      <c r="N15810" s="158"/>
      <c r="Q15810" s="49" t="s">
        <v>47</v>
      </c>
    </row>
    <row r="15811" spans="2:17" ht="20.25" customHeight="1">
      <c r="B15811" s="50" t="e">
        <f>IF((#REF!+#REF!+H15811)&lt;&gt;0,"a","b")</f>
        <v>#REF!</v>
      </c>
      <c r="C15811" s="54">
        <v>6</v>
      </c>
      <c r="D15811" s="54"/>
      <c r="F15811" s="89"/>
      <c r="G15811" s="109" t="s">
        <v>416</v>
      </c>
      <c r="H15811" s="558">
        <f t="shared" si="9128"/>
        <v>0</v>
      </c>
      <c r="I15811" s="557"/>
      <c r="J15811" s="557"/>
      <c r="K15811" s="557"/>
      <c r="L15811" s="557"/>
      <c r="M15811" s="557"/>
      <c r="N15811" s="158"/>
      <c r="Q15811" s="49" t="s">
        <v>47</v>
      </c>
    </row>
    <row r="15812" spans="2:17" ht="20.25" customHeight="1">
      <c r="B15812" s="50" t="e">
        <f>IF((#REF!+#REF!+H15812)&lt;&gt;0,"a","b")</f>
        <v>#REF!</v>
      </c>
      <c r="C15812" s="54">
        <v>6</v>
      </c>
      <c r="D15812" s="54"/>
      <c r="F15812" s="89"/>
      <c r="G15812" s="109" t="s">
        <v>417</v>
      </c>
      <c r="H15812" s="558">
        <f t="shared" si="9128"/>
        <v>0</v>
      </c>
      <c r="I15812" s="557"/>
      <c r="J15812" s="557"/>
      <c r="K15812" s="557"/>
      <c r="L15812" s="557"/>
      <c r="M15812" s="557"/>
      <c r="N15812" s="158"/>
      <c r="Q15812" s="49" t="s">
        <v>47</v>
      </c>
    </row>
    <row r="15813" spans="2:17" ht="20.25" customHeight="1">
      <c r="B15813" s="50" t="e">
        <f>IF((#REF!+#REF!+H15813)&lt;&gt;0,"a","b")</f>
        <v>#REF!</v>
      </c>
      <c r="C15813" s="54">
        <v>6</v>
      </c>
      <c r="D15813" s="54"/>
      <c r="F15813" s="89"/>
      <c r="G15813" s="109" t="s">
        <v>418</v>
      </c>
      <c r="H15813" s="558">
        <f t="shared" si="9128"/>
        <v>0</v>
      </c>
      <c r="I15813" s="557"/>
      <c r="J15813" s="557"/>
      <c r="K15813" s="557"/>
      <c r="L15813" s="557"/>
      <c r="M15813" s="557"/>
      <c r="N15813" s="158"/>
      <c r="Q15813" s="49" t="s">
        <v>47</v>
      </c>
    </row>
    <row r="15814" spans="2:17" ht="20.25" customHeight="1">
      <c r="B15814" s="50" t="e">
        <f>IF((#REF!+#REF!+H15814)&lt;&gt;0,"a","b")</f>
        <v>#REF!</v>
      </c>
      <c r="C15814" s="54">
        <v>6</v>
      </c>
      <c r="D15814" s="54"/>
      <c r="F15814" s="89"/>
      <c r="G15814" s="109" t="s">
        <v>419</v>
      </c>
      <c r="H15814" s="558">
        <f t="shared" si="9128"/>
        <v>0</v>
      </c>
      <c r="I15814" s="557"/>
      <c r="J15814" s="557"/>
      <c r="K15814" s="557"/>
      <c r="L15814" s="557"/>
      <c r="M15814" s="557"/>
      <c r="N15814" s="158"/>
      <c r="Q15814" s="49" t="s">
        <v>47</v>
      </c>
    </row>
    <row r="15815" spans="2:17" ht="20.25" customHeight="1">
      <c r="B15815" s="50" t="e">
        <f>IF((#REF!+#REF!+H15815)&lt;&gt;0,"a","b")</f>
        <v>#REF!</v>
      </c>
      <c r="C15815" s="54">
        <v>6</v>
      </c>
      <c r="D15815" s="54"/>
      <c r="F15815" s="89"/>
      <c r="G15815" s="109" t="s">
        <v>420</v>
      </c>
      <c r="H15815" s="558">
        <f t="shared" si="9128"/>
        <v>0</v>
      </c>
      <c r="I15815" s="557"/>
      <c r="J15815" s="557"/>
      <c r="K15815" s="557"/>
      <c r="L15815" s="557"/>
      <c r="M15815" s="557"/>
      <c r="N15815" s="158"/>
      <c r="Q15815" s="49" t="s">
        <v>47</v>
      </c>
    </row>
    <row r="15816" spans="2:17" ht="20.25" customHeight="1">
      <c r="B15816" s="50" t="e">
        <f>IF((#REF!+#REF!+H15816)&lt;&gt;0,"a","b")</f>
        <v>#REF!</v>
      </c>
      <c r="C15816" s="54">
        <v>6</v>
      </c>
      <c r="D15816" s="54"/>
      <c r="F15816" s="89"/>
      <c r="G15816" s="109" t="s">
        <v>421</v>
      </c>
      <c r="H15816" s="558">
        <f t="shared" si="9128"/>
        <v>0</v>
      </c>
      <c r="I15816" s="557"/>
      <c r="J15816" s="557"/>
      <c r="K15816" s="557"/>
      <c r="L15816" s="557"/>
      <c r="M15816" s="557"/>
      <c r="N15816" s="158"/>
      <c r="Q15816" s="49" t="s">
        <v>47</v>
      </c>
    </row>
    <row r="15817" spans="2:17" ht="20.25" customHeight="1">
      <c r="B15817" s="50" t="e">
        <f>IF((#REF!+#REF!+H15817)&lt;&gt;0,"a","b")</f>
        <v>#REF!</v>
      </c>
      <c r="C15817" s="54">
        <v>6</v>
      </c>
      <c r="D15817" s="54"/>
      <c r="F15817" s="89"/>
      <c r="G15817" s="109" t="s">
        <v>422</v>
      </c>
      <c r="H15817" s="561">
        <f t="shared" si="9128"/>
        <v>0</v>
      </c>
      <c r="I15817" s="557"/>
      <c r="J15817" s="557"/>
      <c r="K15817" s="557"/>
      <c r="L15817" s="557"/>
      <c r="M15817" s="557"/>
      <c r="N15817" s="158"/>
      <c r="Q15817" s="49" t="s">
        <v>47</v>
      </c>
    </row>
    <row r="15818" spans="2:17" ht="20.25" customHeight="1">
      <c r="B15818" s="50" t="e">
        <f>IF((#REF!+#REF!+H15818)&lt;&gt;0,"a","b")</f>
        <v>#REF!</v>
      </c>
      <c r="C15818" s="54">
        <v>6</v>
      </c>
      <c r="D15818" s="54"/>
      <c r="F15818" s="89"/>
      <c r="G15818" s="109" t="s">
        <v>423</v>
      </c>
      <c r="H15818" s="558">
        <f t="shared" si="9128"/>
        <v>0</v>
      </c>
      <c r="I15818" s="557"/>
      <c r="J15818" s="557"/>
      <c r="K15818" s="557"/>
      <c r="L15818" s="557"/>
      <c r="M15818" s="557"/>
      <c r="N15818" s="158"/>
      <c r="Q15818" s="49" t="s">
        <v>47</v>
      </c>
    </row>
    <row r="15819" spans="2:17" ht="20.25" customHeight="1">
      <c r="B15819" s="50" t="e">
        <f>IF((#REF!+#REF!+H15819)&lt;&gt;0,"a","b")</f>
        <v>#REF!</v>
      </c>
      <c r="C15819" s="54">
        <v>6</v>
      </c>
      <c r="D15819" s="54"/>
      <c r="F15819" s="89"/>
      <c r="G15819" s="109" t="s">
        <v>424</v>
      </c>
      <c r="H15819" s="558">
        <f t="shared" si="9128"/>
        <v>0</v>
      </c>
      <c r="I15819" s="557"/>
      <c r="J15819" s="557"/>
      <c r="K15819" s="557"/>
      <c r="L15819" s="557"/>
      <c r="M15819" s="557"/>
      <c r="N15819" s="158"/>
      <c r="Q15819" s="49" t="s">
        <v>47</v>
      </c>
    </row>
    <row r="15820" spans="2:17" ht="20.25" customHeight="1">
      <c r="B15820" s="50" t="e">
        <f>IF((#REF!+#REF!+H15820)&lt;&gt;0,"a","b")</f>
        <v>#REF!</v>
      </c>
      <c r="C15820" s="54">
        <v>6</v>
      </c>
      <c r="D15820" s="54"/>
      <c r="F15820" s="89"/>
      <c r="G15820" s="126" t="s">
        <v>425</v>
      </c>
      <c r="H15820" s="558">
        <f t="shared" si="9128"/>
        <v>0</v>
      </c>
      <c r="I15820" s="557"/>
      <c r="J15820" s="557"/>
      <c r="K15820" s="557"/>
      <c r="L15820" s="557"/>
      <c r="M15820" s="557"/>
      <c r="N15820" s="158"/>
      <c r="Q15820" s="49" t="s">
        <v>47</v>
      </c>
    </row>
    <row r="15821" spans="2:17" ht="20.25" customHeight="1">
      <c r="B15821" s="50" t="e">
        <f>IF((#REF!+#REF!+H15821)&lt;&gt;0,"a","b")</f>
        <v>#REF!</v>
      </c>
      <c r="C15821" s="54">
        <v>6</v>
      </c>
      <c r="D15821" s="54"/>
      <c r="F15821" s="89"/>
      <c r="G15821" s="109" t="s">
        <v>426</v>
      </c>
      <c r="H15821" s="558">
        <f t="shared" si="9128"/>
        <v>0</v>
      </c>
      <c r="I15821" s="557"/>
      <c r="J15821" s="557"/>
      <c r="K15821" s="557"/>
      <c r="L15821" s="557"/>
      <c r="M15821" s="557"/>
      <c r="N15821" s="158"/>
      <c r="Q15821" s="49" t="s">
        <v>47</v>
      </c>
    </row>
    <row r="15822" spans="2:17" ht="30.75" customHeight="1">
      <c r="B15822" s="50" t="e">
        <f>IF((#REF!+#REF!+H15822)&lt;&gt;0,"a","b")</f>
        <v>#REF!</v>
      </c>
      <c r="C15822" s="54">
        <v>6</v>
      </c>
      <c r="D15822" s="54"/>
      <c r="F15822" s="89"/>
      <c r="G15822" s="109" t="s">
        <v>427</v>
      </c>
      <c r="H15822" s="558">
        <f t="shared" si="9128"/>
        <v>0</v>
      </c>
      <c r="I15822" s="557"/>
      <c r="J15822" s="557"/>
      <c r="K15822" s="557"/>
      <c r="L15822" s="557"/>
      <c r="M15822" s="557"/>
      <c r="N15822" s="158"/>
      <c r="Q15822" s="49" t="s">
        <v>47</v>
      </c>
    </row>
    <row r="15823" spans="2:17" ht="20.25" customHeight="1">
      <c r="B15823" s="50" t="e">
        <f>IF((#REF!+#REF!+H15823)&lt;&gt;0,"a","b")</f>
        <v>#REF!</v>
      </c>
      <c r="C15823" s="54">
        <v>4</v>
      </c>
      <c r="D15823" s="54"/>
      <c r="F15823" s="89"/>
      <c r="G15823" s="93" t="s">
        <v>428</v>
      </c>
      <c r="H15823" s="559">
        <f t="shared" si="9128"/>
        <v>0</v>
      </c>
      <c r="I15823" s="567">
        <f t="shared" ref="I15823:K15823" si="9131">I15824+I15825</f>
        <v>0</v>
      </c>
      <c r="J15823" s="567">
        <f t="shared" si="9131"/>
        <v>0</v>
      </c>
      <c r="K15823" s="567">
        <f t="shared" si="9131"/>
        <v>0</v>
      </c>
      <c r="L15823" s="567">
        <f t="shared" ref="L15823:N15823" si="9132">L15824+L15825</f>
        <v>0</v>
      </c>
      <c r="M15823" s="567">
        <f t="shared" si="9132"/>
        <v>0</v>
      </c>
      <c r="N15823" s="137">
        <f t="shared" si="9132"/>
        <v>0</v>
      </c>
      <c r="O15823" s="60" t="s">
        <v>71</v>
      </c>
      <c r="Q15823" s="49" t="s">
        <v>47</v>
      </c>
    </row>
    <row r="15824" spans="2:17" ht="20.25" customHeight="1">
      <c r="B15824" s="50" t="e">
        <f>IF((#REF!+#REF!+H15824)&lt;&gt;0,"a","b")</f>
        <v>#REF!</v>
      </c>
      <c r="C15824" s="54">
        <v>5</v>
      </c>
      <c r="D15824" s="54"/>
      <c r="F15824" s="89"/>
      <c r="G15824" s="95" t="s">
        <v>429</v>
      </c>
      <c r="H15824" s="558">
        <f t="shared" si="9128"/>
        <v>0</v>
      </c>
      <c r="I15824" s="554"/>
      <c r="J15824" s="554"/>
      <c r="K15824" s="554"/>
      <c r="L15824" s="554"/>
      <c r="M15824" s="554"/>
      <c r="N15824" s="154"/>
      <c r="O15824" s="60"/>
      <c r="Q15824" s="49" t="s">
        <v>47</v>
      </c>
    </row>
    <row r="15825" spans="2:17" ht="20.25" customHeight="1">
      <c r="B15825" s="50" t="e">
        <f>IF((#REF!+#REF!+H15825)&lt;&gt;0,"a","b")</f>
        <v>#REF!</v>
      </c>
      <c r="C15825" s="54">
        <v>5</v>
      </c>
      <c r="D15825" s="54"/>
      <c r="F15825" s="89"/>
      <c r="G15825" s="95" t="s">
        <v>430</v>
      </c>
      <c r="H15825" s="559">
        <f t="shared" si="9128"/>
        <v>0</v>
      </c>
      <c r="I15825" s="569">
        <f t="shared" ref="I15825:K15825" si="9133">I15826+I15827</f>
        <v>0</v>
      </c>
      <c r="J15825" s="569">
        <f t="shared" si="9133"/>
        <v>0</v>
      </c>
      <c r="K15825" s="569">
        <f t="shared" si="9133"/>
        <v>0</v>
      </c>
      <c r="L15825" s="569">
        <f t="shared" ref="L15825:N15825" si="9134">L15826+L15827</f>
        <v>0</v>
      </c>
      <c r="M15825" s="569">
        <f t="shared" si="9134"/>
        <v>0</v>
      </c>
      <c r="N15825" s="142">
        <f t="shared" si="9134"/>
        <v>0</v>
      </c>
      <c r="O15825" s="60" t="s">
        <v>71</v>
      </c>
      <c r="Q15825" s="49" t="s">
        <v>47</v>
      </c>
    </row>
    <row r="15826" spans="2:17" ht="20.25" customHeight="1">
      <c r="B15826" s="50" t="e">
        <f>IF((#REF!+#REF!+H15826)&lt;&gt;0,"a","b")</f>
        <v>#REF!</v>
      </c>
      <c r="C15826" s="54">
        <v>6</v>
      </c>
      <c r="D15826" s="54"/>
      <c r="F15826" s="89"/>
      <c r="G15826" s="109" t="s">
        <v>431</v>
      </c>
      <c r="H15826" s="558">
        <f t="shared" si="9128"/>
        <v>0</v>
      </c>
      <c r="I15826" s="557"/>
      <c r="J15826" s="557"/>
      <c r="K15826" s="557"/>
      <c r="L15826" s="557"/>
      <c r="M15826" s="557"/>
      <c r="N15826" s="158"/>
      <c r="Q15826" s="49" t="s">
        <v>47</v>
      </c>
    </row>
    <row r="15827" spans="2:17" ht="20.25" customHeight="1">
      <c r="B15827" s="50" t="e">
        <f>IF((#REF!+#REF!+H15827)&lt;&gt;0,"a","b")</f>
        <v>#REF!</v>
      </c>
      <c r="C15827" s="54">
        <v>6</v>
      </c>
      <c r="D15827" s="54"/>
      <c r="F15827" s="89"/>
      <c r="G15827" s="109" t="s">
        <v>432</v>
      </c>
      <c r="H15827" s="558">
        <f t="shared" si="9128"/>
        <v>0</v>
      </c>
      <c r="I15827" s="557"/>
      <c r="J15827" s="557"/>
      <c r="K15827" s="557"/>
      <c r="L15827" s="557"/>
      <c r="M15827" s="557"/>
      <c r="N15827" s="158"/>
      <c r="Q15827" s="49" t="s">
        <v>47</v>
      </c>
    </row>
    <row r="15828" spans="2:17" ht="30.75" customHeight="1">
      <c r="B15828" s="50" t="e">
        <f>IF((#REF!+#REF!+H15828)&lt;&gt;0,"a","b")</f>
        <v>#REF!</v>
      </c>
      <c r="C15828" s="54">
        <v>3</v>
      </c>
      <c r="D15828" s="54"/>
      <c r="F15828" s="89"/>
      <c r="G15828" s="108" t="s">
        <v>433</v>
      </c>
      <c r="H15828" s="559">
        <f t="shared" si="9128"/>
        <v>0</v>
      </c>
      <c r="I15828" s="570">
        <f t="shared" ref="I15828:K15828" si="9135">I15829+I15830</f>
        <v>0</v>
      </c>
      <c r="J15828" s="570">
        <f t="shared" si="9135"/>
        <v>0</v>
      </c>
      <c r="K15828" s="570">
        <f t="shared" si="9135"/>
        <v>0</v>
      </c>
      <c r="L15828" s="570">
        <f t="shared" ref="L15828:N15828" si="9136">L15829+L15830</f>
        <v>0</v>
      </c>
      <c r="M15828" s="570">
        <f t="shared" si="9136"/>
        <v>0</v>
      </c>
      <c r="N15828" s="140">
        <f t="shared" si="9136"/>
        <v>0</v>
      </c>
      <c r="O15828" s="60" t="s">
        <v>71</v>
      </c>
      <c r="Q15828" s="49" t="s">
        <v>47</v>
      </c>
    </row>
    <row r="15829" spans="2:17" ht="30.75" customHeight="1">
      <c r="B15829" s="50" t="e">
        <f>IF((#REF!+#REF!+H15829)&lt;&gt;0,"a","b")</f>
        <v>#REF!</v>
      </c>
      <c r="C15829" s="54">
        <v>4</v>
      </c>
      <c r="D15829" s="54"/>
      <c r="F15829" s="89"/>
      <c r="G15829" s="93" t="s">
        <v>434</v>
      </c>
      <c r="H15829" s="558">
        <f t="shared" si="9128"/>
        <v>0</v>
      </c>
      <c r="I15829" s="555"/>
      <c r="J15829" s="555"/>
      <c r="K15829" s="555"/>
      <c r="L15829" s="555"/>
      <c r="M15829" s="555"/>
      <c r="N15829" s="153"/>
      <c r="Q15829" s="49" t="s">
        <v>47</v>
      </c>
    </row>
    <row r="15830" spans="2:17" ht="30.75" customHeight="1">
      <c r="B15830" s="50" t="e">
        <f>IF((#REF!+#REF!+H15830)&lt;&gt;0,"a","b")</f>
        <v>#REF!</v>
      </c>
      <c r="C15830" s="54">
        <v>4</v>
      </c>
      <c r="D15830" s="54"/>
      <c r="F15830" s="89"/>
      <c r="G15830" s="93" t="s">
        <v>435</v>
      </c>
      <c r="H15830" s="559">
        <f t="shared" si="9128"/>
        <v>0</v>
      </c>
      <c r="I15830" s="567">
        <f t="shared" ref="I15830:K15830" si="9137">I15831+I15832+I15833+I15834</f>
        <v>0</v>
      </c>
      <c r="J15830" s="567">
        <f t="shared" si="9137"/>
        <v>0</v>
      </c>
      <c r="K15830" s="567">
        <f t="shared" si="9137"/>
        <v>0</v>
      </c>
      <c r="L15830" s="567">
        <f t="shared" ref="L15830:N15830" si="9138">L15831+L15832+L15833+L15834</f>
        <v>0</v>
      </c>
      <c r="M15830" s="567">
        <f t="shared" si="9138"/>
        <v>0</v>
      </c>
      <c r="N15830" s="137">
        <f t="shared" si="9138"/>
        <v>0</v>
      </c>
      <c r="O15830" s="60" t="s">
        <v>71</v>
      </c>
      <c r="Q15830" s="49" t="s">
        <v>47</v>
      </c>
    </row>
    <row r="15831" spans="2:17" ht="30.75" customHeight="1">
      <c r="B15831" s="50" t="e">
        <f>IF((#REF!+#REF!+H15831)&lt;&gt;0,"a","b")</f>
        <v>#REF!</v>
      </c>
      <c r="C15831" s="54">
        <v>5</v>
      </c>
      <c r="D15831" s="54"/>
      <c r="F15831" s="89"/>
      <c r="G15831" s="95" t="s">
        <v>436</v>
      </c>
      <c r="H15831" s="558">
        <f t="shared" si="9128"/>
        <v>0</v>
      </c>
      <c r="I15831" s="554"/>
      <c r="J15831" s="554"/>
      <c r="K15831" s="554"/>
      <c r="L15831" s="554"/>
      <c r="M15831" s="554"/>
      <c r="N15831" s="154"/>
      <c r="Q15831" s="49" t="s">
        <v>47</v>
      </c>
    </row>
    <row r="15832" spans="2:17" ht="20.25" customHeight="1">
      <c r="B15832" s="50" t="e">
        <f>IF((#REF!+#REF!+H15832)&lt;&gt;0,"a","b")</f>
        <v>#REF!</v>
      </c>
      <c r="C15832" s="54">
        <v>5</v>
      </c>
      <c r="D15832" s="54"/>
      <c r="F15832" s="89"/>
      <c r="G15832" s="95" t="s">
        <v>437</v>
      </c>
      <c r="H15832" s="552">
        <f t="shared" si="9128"/>
        <v>0</v>
      </c>
      <c r="I15832" s="554"/>
      <c r="J15832" s="554"/>
      <c r="K15832" s="554"/>
      <c r="L15832" s="554"/>
      <c r="M15832" s="554"/>
      <c r="N15832" s="154"/>
      <c r="Q15832" s="49" t="s">
        <v>47</v>
      </c>
    </row>
    <row r="15833" spans="2:17" ht="20.25" customHeight="1">
      <c r="B15833" s="50" t="e">
        <f>IF((#REF!+#REF!+H15833)&lt;&gt;0,"a","b")</f>
        <v>#REF!</v>
      </c>
      <c r="C15833" s="54">
        <v>5</v>
      </c>
      <c r="D15833" s="54"/>
      <c r="F15833" s="89"/>
      <c r="G15833" s="95" t="s">
        <v>438</v>
      </c>
      <c r="H15833" s="552">
        <f t="shared" si="9128"/>
        <v>0</v>
      </c>
      <c r="I15833" s="554"/>
      <c r="J15833" s="554"/>
      <c r="K15833" s="554"/>
      <c r="L15833" s="554"/>
      <c r="M15833" s="554"/>
      <c r="N15833" s="154"/>
      <c r="Q15833" s="49" t="s">
        <v>47</v>
      </c>
    </row>
    <row r="15834" spans="2:17" ht="20.25" customHeight="1">
      <c r="B15834" s="50" t="e">
        <f>IF((#REF!+#REF!+H15834)&lt;&gt;0,"a","b")</f>
        <v>#REF!</v>
      </c>
      <c r="C15834" s="54">
        <v>5</v>
      </c>
      <c r="D15834" s="54"/>
      <c r="F15834" s="89"/>
      <c r="G15834" s="95" t="s">
        <v>307</v>
      </c>
      <c r="H15834" s="552">
        <f t="shared" si="9128"/>
        <v>0</v>
      </c>
      <c r="I15834" s="554"/>
      <c r="J15834" s="554"/>
      <c r="K15834" s="554"/>
      <c r="L15834" s="554"/>
      <c r="M15834" s="554"/>
      <c r="N15834" s="154"/>
      <c r="Q15834" s="49" t="s">
        <v>47</v>
      </c>
    </row>
    <row r="15835" spans="2:17" ht="20.25" customHeight="1">
      <c r="B15835" s="50" t="e">
        <f>IF((#REF!+#REF!+H15835)&lt;&gt;0,"a","b")</f>
        <v>#REF!</v>
      </c>
      <c r="C15835" s="54">
        <v>3</v>
      </c>
      <c r="D15835" s="54"/>
      <c r="F15835" s="89"/>
      <c r="G15835" s="108" t="s">
        <v>439</v>
      </c>
      <c r="H15835" s="561">
        <f t="shared" si="9128"/>
        <v>0</v>
      </c>
      <c r="I15835" s="562"/>
      <c r="J15835" s="562"/>
      <c r="K15835" s="562"/>
      <c r="L15835" s="562"/>
      <c r="M15835" s="562"/>
      <c r="N15835" s="161"/>
      <c r="Q15835" s="49" t="s">
        <v>47</v>
      </c>
    </row>
    <row r="15836" spans="2:17" ht="20.25" customHeight="1">
      <c r="B15836" s="50" t="e">
        <f>IF((#REF!+#REF!+H15836)&lt;&gt;0,"a","b")</f>
        <v>#REF!</v>
      </c>
      <c r="C15836" s="54">
        <v>3</v>
      </c>
      <c r="D15836" s="54"/>
      <c r="F15836" s="89"/>
      <c r="G15836" s="108" t="s">
        <v>440</v>
      </c>
      <c r="H15836" s="571">
        <f t="shared" si="9128"/>
        <v>0</v>
      </c>
      <c r="I15836" s="570">
        <f t="shared" ref="I15836:K15836" si="9139">I15837+I15838+I15839+I15842</f>
        <v>0</v>
      </c>
      <c r="J15836" s="570">
        <f t="shared" si="9139"/>
        <v>0</v>
      </c>
      <c r="K15836" s="570">
        <f t="shared" si="9139"/>
        <v>0</v>
      </c>
      <c r="L15836" s="570">
        <f t="shared" ref="L15836:N15836" si="9140">L15837+L15838+L15839+L15842</f>
        <v>0</v>
      </c>
      <c r="M15836" s="570">
        <f t="shared" si="9140"/>
        <v>0</v>
      </c>
      <c r="N15836" s="140">
        <f t="shared" si="9140"/>
        <v>0</v>
      </c>
      <c r="O15836" s="60" t="s">
        <v>71</v>
      </c>
      <c r="Q15836" s="49" t="s">
        <v>47</v>
      </c>
    </row>
    <row r="15837" spans="2:17" ht="30.75" customHeight="1">
      <c r="B15837" s="50" t="e">
        <f>IF((#REF!+#REF!+H15837)&lt;&gt;0,"a","b")</f>
        <v>#REF!</v>
      </c>
      <c r="C15837" s="54">
        <v>4</v>
      </c>
      <c r="D15837" s="54"/>
      <c r="F15837" s="89"/>
      <c r="G15837" s="93" t="s">
        <v>441</v>
      </c>
      <c r="H15837" s="558">
        <f t="shared" si="9128"/>
        <v>0</v>
      </c>
      <c r="I15837" s="555"/>
      <c r="J15837" s="555"/>
      <c r="K15837" s="555"/>
      <c r="L15837" s="555"/>
      <c r="M15837" s="555"/>
      <c r="N15837" s="153"/>
      <c r="O15837" s="60"/>
      <c r="Q15837" s="49" t="s">
        <v>47</v>
      </c>
    </row>
    <row r="15838" spans="2:17" ht="20.25" customHeight="1">
      <c r="B15838" s="50" t="e">
        <f>IF((#REF!+#REF!+H15838)&lt;&gt;0,"a","b")</f>
        <v>#REF!</v>
      </c>
      <c r="C15838" s="54">
        <v>4</v>
      </c>
      <c r="D15838" s="54"/>
      <c r="F15838" s="89"/>
      <c r="G15838" s="93" t="s">
        <v>442</v>
      </c>
      <c r="H15838" s="558">
        <f t="shared" si="9128"/>
        <v>0</v>
      </c>
      <c r="I15838" s="555"/>
      <c r="J15838" s="555"/>
      <c r="K15838" s="555"/>
      <c r="L15838" s="555"/>
      <c r="M15838" s="555"/>
      <c r="N15838" s="153"/>
      <c r="O15838" s="60"/>
      <c r="Q15838" s="49" t="s">
        <v>47</v>
      </c>
    </row>
    <row r="15839" spans="2:17" ht="20.25" customHeight="1">
      <c r="B15839" s="50" t="e">
        <f>IF((#REF!+#REF!+H15839)&lt;&gt;0,"a","b")</f>
        <v>#REF!</v>
      </c>
      <c r="C15839" s="54">
        <v>4</v>
      </c>
      <c r="D15839" s="54"/>
      <c r="F15839" s="89"/>
      <c r="G15839" s="93" t="s">
        <v>443</v>
      </c>
      <c r="H15839" s="559">
        <f t="shared" si="9128"/>
        <v>0</v>
      </c>
      <c r="I15839" s="567">
        <f t="shared" ref="I15839:K15839" si="9141">I15840+I15841</f>
        <v>0</v>
      </c>
      <c r="J15839" s="567">
        <f t="shared" si="9141"/>
        <v>0</v>
      </c>
      <c r="K15839" s="567">
        <f t="shared" si="9141"/>
        <v>0</v>
      </c>
      <c r="L15839" s="567">
        <f t="shared" ref="L15839:N15839" si="9142">L15840+L15841</f>
        <v>0</v>
      </c>
      <c r="M15839" s="567">
        <f t="shared" si="9142"/>
        <v>0</v>
      </c>
      <c r="N15839" s="137">
        <f t="shared" si="9142"/>
        <v>0</v>
      </c>
      <c r="O15839" s="60" t="s">
        <v>71</v>
      </c>
      <c r="Q15839" s="49" t="s">
        <v>47</v>
      </c>
    </row>
    <row r="15840" spans="2:17" ht="30.75" customHeight="1">
      <c r="B15840" s="50" t="e">
        <f>IF((#REF!+#REF!+H15840)&lt;&gt;0,"a","b")</f>
        <v>#REF!</v>
      </c>
      <c r="C15840" s="54">
        <v>5</v>
      </c>
      <c r="D15840" s="54"/>
      <c r="F15840" s="89"/>
      <c r="G15840" s="95" t="s">
        <v>444</v>
      </c>
      <c r="H15840" s="552">
        <f t="shared" si="9128"/>
        <v>0</v>
      </c>
      <c r="I15840" s="554"/>
      <c r="J15840" s="554"/>
      <c r="K15840" s="554"/>
      <c r="L15840" s="554"/>
      <c r="M15840" s="554"/>
      <c r="N15840" s="154"/>
      <c r="Q15840" s="49" t="s">
        <v>47</v>
      </c>
    </row>
    <row r="15841" spans="2:17" ht="20.25" customHeight="1">
      <c r="B15841" s="50" t="e">
        <f>IF((#REF!+#REF!+H15841)&lt;&gt;0,"a","b")</f>
        <v>#REF!</v>
      </c>
      <c r="C15841" s="54">
        <v>5</v>
      </c>
      <c r="D15841" s="54"/>
      <c r="F15841" s="89"/>
      <c r="G15841" s="95" t="s">
        <v>445</v>
      </c>
      <c r="H15841" s="552">
        <f t="shared" si="9128"/>
        <v>0</v>
      </c>
      <c r="I15841" s="554"/>
      <c r="J15841" s="554"/>
      <c r="K15841" s="554"/>
      <c r="L15841" s="554"/>
      <c r="M15841" s="554"/>
      <c r="N15841" s="154"/>
      <c r="Q15841" s="49" t="s">
        <v>47</v>
      </c>
    </row>
    <row r="15842" spans="2:17" ht="20.25" customHeight="1">
      <c r="B15842" s="50" t="e">
        <f>IF((#REF!+#REF!+H15842)&lt;&gt;0,"a","b")</f>
        <v>#REF!</v>
      </c>
      <c r="C15842" s="54">
        <v>4</v>
      </c>
      <c r="D15842" s="54"/>
      <c r="F15842" s="89"/>
      <c r="G15842" s="93" t="s">
        <v>446</v>
      </c>
      <c r="H15842" s="558">
        <f t="shared" si="9128"/>
        <v>0</v>
      </c>
      <c r="I15842" s="555"/>
      <c r="J15842" s="555"/>
      <c r="K15842" s="555"/>
      <c r="L15842" s="555"/>
      <c r="M15842" s="555"/>
      <c r="N15842" s="153"/>
      <c r="Q15842" s="49" t="s">
        <v>47</v>
      </c>
    </row>
    <row r="15843" spans="2:17" ht="20.25" customHeight="1">
      <c r="B15843" s="50" t="e">
        <f>IF((#REF!+#REF!+H15843)&lt;&gt;0,"a","b")</f>
        <v>#REF!</v>
      </c>
      <c r="C15843" s="54">
        <v>2</v>
      </c>
      <c r="D15843" s="68" t="s">
        <v>670</v>
      </c>
      <c r="F15843" s="127"/>
      <c r="G15843" s="117" t="s">
        <v>447</v>
      </c>
      <c r="H15843" s="572">
        <f t="shared" si="9128"/>
        <v>0</v>
      </c>
      <c r="I15843" s="573">
        <f t="shared" ref="I15843:K15843" si="9143">I15844+I15851+I15858</f>
        <v>0</v>
      </c>
      <c r="J15843" s="573">
        <f t="shared" si="9143"/>
        <v>0</v>
      </c>
      <c r="K15843" s="573">
        <f t="shared" si="9143"/>
        <v>0</v>
      </c>
      <c r="L15843" s="573">
        <f t="shared" ref="L15843:N15843" si="9144">L15844+L15851+L15858</f>
        <v>0</v>
      </c>
      <c r="M15843" s="573">
        <f t="shared" si="9144"/>
        <v>0</v>
      </c>
      <c r="N15843" s="149">
        <f t="shared" si="9144"/>
        <v>0</v>
      </c>
      <c r="O15843" s="60" t="s">
        <v>71</v>
      </c>
    </row>
    <row r="15844" spans="2:17" ht="20.25" customHeight="1">
      <c r="B15844" s="50" t="e">
        <f>IF((#REF!+#REF!+H15844)&lt;&gt;0,"a","b")</f>
        <v>#REF!</v>
      </c>
      <c r="C15844" s="54">
        <v>3</v>
      </c>
      <c r="D15844" s="54"/>
      <c r="F15844" s="127"/>
      <c r="G15844" s="108" t="s">
        <v>448</v>
      </c>
      <c r="H15844" s="574">
        <f t="shared" si="9128"/>
        <v>0</v>
      </c>
      <c r="I15844" s="564">
        <f t="shared" ref="I15844:K15844" si="9145">SUM(I15845:I15850)</f>
        <v>0</v>
      </c>
      <c r="J15844" s="564">
        <f t="shared" si="9145"/>
        <v>0</v>
      </c>
      <c r="K15844" s="564">
        <f t="shared" si="9145"/>
        <v>0</v>
      </c>
      <c r="L15844" s="564">
        <f t="shared" ref="L15844:N15844" si="9146">SUM(L15845:L15850)</f>
        <v>0</v>
      </c>
      <c r="M15844" s="564">
        <f t="shared" si="9146"/>
        <v>0</v>
      </c>
      <c r="N15844" s="159">
        <f t="shared" si="9146"/>
        <v>0</v>
      </c>
      <c r="O15844" s="60" t="s">
        <v>71</v>
      </c>
    </row>
    <row r="15845" spans="2:17" ht="20.25" customHeight="1">
      <c r="B15845" s="50" t="e">
        <f>IF((#REF!+#REF!+H15845)&lt;&gt;0,"a","b")</f>
        <v>#REF!</v>
      </c>
      <c r="C15845" s="54">
        <v>4</v>
      </c>
      <c r="D15845" s="54"/>
      <c r="F15845" s="127"/>
      <c r="G15845" s="93" t="s">
        <v>449</v>
      </c>
      <c r="H15845" s="575">
        <f t="shared" si="9128"/>
        <v>0</v>
      </c>
      <c r="I15845" s="555"/>
      <c r="J15845" s="555"/>
      <c r="K15845" s="555"/>
      <c r="L15845" s="555"/>
      <c r="M15845" s="555"/>
      <c r="N15845" s="153"/>
    </row>
    <row r="15846" spans="2:17" ht="20.25" customHeight="1">
      <c r="B15846" s="50" t="e">
        <f>IF((#REF!+#REF!+H15846)&lt;&gt;0,"a","b")</f>
        <v>#REF!</v>
      </c>
      <c r="C15846" s="54">
        <v>4</v>
      </c>
      <c r="D15846" s="54"/>
      <c r="F15846" s="127"/>
      <c r="G15846" s="93" t="s">
        <v>450</v>
      </c>
      <c r="H15846" s="575">
        <f t="shared" si="9128"/>
        <v>0</v>
      </c>
      <c r="I15846" s="555"/>
      <c r="J15846" s="555"/>
      <c r="K15846" s="555"/>
      <c r="L15846" s="555"/>
      <c r="M15846" s="555"/>
      <c r="N15846" s="153"/>
    </row>
    <row r="15847" spans="2:17" ht="20.25" customHeight="1">
      <c r="B15847" s="50" t="e">
        <f>IF((#REF!+#REF!+H15847)&lt;&gt;0,"a","b")</f>
        <v>#REF!</v>
      </c>
      <c r="C15847" s="54">
        <v>4</v>
      </c>
      <c r="D15847" s="54"/>
      <c r="F15847" s="127"/>
      <c r="G15847" s="93" t="s">
        <v>305</v>
      </c>
      <c r="H15847" s="575">
        <f t="shared" si="9128"/>
        <v>0</v>
      </c>
      <c r="I15847" s="555"/>
      <c r="J15847" s="555"/>
      <c r="K15847" s="555"/>
      <c r="L15847" s="555"/>
      <c r="M15847" s="555"/>
      <c r="N15847" s="153"/>
    </row>
    <row r="15848" spans="2:17" ht="20.25" customHeight="1">
      <c r="B15848" s="50" t="e">
        <f>IF((#REF!+#REF!+H15848)&lt;&gt;0,"a","b")</f>
        <v>#REF!</v>
      </c>
      <c r="C15848" s="54">
        <v>4</v>
      </c>
      <c r="D15848" s="54"/>
      <c r="F15848" s="127"/>
      <c r="G15848" s="93" t="s">
        <v>451</v>
      </c>
      <c r="H15848" s="575">
        <f t="shared" si="9128"/>
        <v>0</v>
      </c>
      <c r="I15848" s="555"/>
      <c r="J15848" s="555"/>
      <c r="K15848" s="555"/>
      <c r="L15848" s="555"/>
      <c r="M15848" s="555"/>
      <c r="N15848" s="153"/>
    </row>
    <row r="15849" spans="2:17" ht="20.25" customHeight="1">
      <c r="B15849" s="50" t="e">
        <f>IF((#REF!+#REF!+H15849)&lt;&gt;0,"a","b")</f>
        <v>#REF!</v>
      </c>
      <c r="C15849" s="54">
        <v>4</v>
      </c>
      <c r="D15849" s="54"/>
      <c r="F15849" s="127"/>
      <c r="G15849" s="93" t="s">
        <v>452</v>
      </c>
      <c r="H15849" s="575">
        <f t="shared" si="9128"/>
        <v>0</v>
      </c>
      <c r="I15849" s="555"/>
      <c r="J15849" s="555"/>
      <c r="K15849" s="555"/>
      <c r="L15849" s="555"/>
      <c r="M15849" s="555"/>
      <c r="N15849" s="153"/>
    </row>
    <row r="15850" spans="2:17" ht="20.25" customHeight="1">
      <c r="B15850" s="50" t="e">
        <f>IF((#REF!+#REF!+H15850)&lt;&gt;0,"a","b")</f>
        <v>#REF!</v>
      </c>
      <c r="C15850" s="54">
        <v>4</v>
      </c>
      <c r="D15850" s="54"/>
      <c r="F15850" s="127"/>
      <c r="G15850" s="93" t="s">
        <v>453</v>
      </c>
      <c r="H15850" s="575">
        <f t="shared" si="9128"/>
        <v>0</v>
      </c>
      <c r="I15850" s="555"/>
      <c r="J15850" s="555"/>
      <c r="K15850" s="555"/>
      <c r="L15850" s="555"/>
      <c r="M15850" s="555"/>
      <c r="N15850" s="153"/>
    </row>
    <row r="15851" spans="2:17" ht="20.25" customHeight="1">
      <c r="B15851" s="50" t="e">
        <f>IF((#REF!+#REF!+H15851)&lt;&gt;0,"a","b")</f>
        <v>#REF!</v>
      </c>
      <c r="C15851" s="54">
        <v>3</v>
      </c>
      <c r="D15851" s="54"/>
      <c r="F15851" s="127"/>
      <c r="G15851" s="108" t="s">
        <v>304</v>
      </c>
      <c r="H15851" s="574">
        <f t="shared" si="9128"/>
        <v>0</v>
      </c>
      <c r="I15851" s="564">
        <f t="shared" ref="I15851:K15851" si="9147">SUM(I15852:I15857)</f>
        <v>0</v>
      </c>
      <c r="J15851" s="564">
        <f t="shared" si="9147"/>
        <v>0</v>
      </c>
      <c r="K15851" s="564">
        <f t="shared" si="9147"/>
        <v>0</v>
      </c>
      <c r="L15851" s="564">
        <f t="shared" ref="L15851:N15851" si="9148">SUM(L15852:L15857)</f>
        <v>0</v>
      </c>
      <c r="M15851" s="564">
        <f t="shared" si="9148"/>
        <v>0</v>
      </c>
      <c r="N15851" s="159">
        <f t="shared" si="9148"/>
        <v>0</v>
      </c>
      <c r="O15851" s="60" t="s">
        <v>71</v>
      </c>
    </row>
    <row r="15852" spans="2:17" ht="20.25" customHeight="1">
      <c r="B15852" s="50" t="e">
        <f>IF((#REF!+#REF!+H15852)&lt;&gt;0,"a","b")</f>
        <v>#REF!</v>
      </c>
      <c r="C15852" s="54">
        <v>4</v>
      </c>
      <c r="D15852" s="54"/>
      <c r="F15852" s="127"/>
      <c r="G15852" s="93" t="s">
        <v>449</v>
      </c>
      <c r="H15852" s="575">
        <f t="shared" si="9128"/>
        <v>0</v>
      </c>
      <c r="I15852" s="555"/>
      <c r="J15852" s="555"/>
      <c r="K15852" s="555"/>
      <c r="L15852" s="555"/>
      <c r="M15852" s="555"/>
      <c r="N15852" s="153"/>
    </row>
    <row r="15853" spans="2:17" ht="20.25" customHeight="1">
      <c r="B15853" s="50" t="e">
        <f>IF((#REF!+#REF!+H15853)&lt;&gt;0,"a","b")</f>
        <v>#REF!</v>
      </c>
      <c r="C15853" s="54">
        <v>4</v>
      </c>
      <c r="D15853" s="54"/>
      <c r="F15853" s="127"/>
      <c r="G15853" s="93" t="s">
        <v>450</v>
      </c>
      <c r="H15853" s="575">
        <f t="shared" si="9128"/>
        <v>0</v>
      </c>
      <c r="I15853" s="555"/>
      <c r="J15853" s="555"/>
      <c r="K15853" s="555"/>
      <c r="L15853" s="555"/>
      <c r="M15853" s="555"/>
      <c r="N15853" s="153"/>
    </row>
    <row r="15854" spans="2:17" ht="20.25" customHeight="1">
      <c r="B15854" s="50" t="e">
        <f>IF((#REF!+#REF!+H15854)&lt;&gt;0,"a","b")</f>
        <v>#REF!</v>
      </c>
      <c r="C15854" s="54">
        <v>4</v>
      </c>
      <c r="D15854" s="54"/>
      <c r="F15854" s="127"/>
      <c r="G15854" s="93" t="s">
        <v>305</v>
      </c>
      <c r="H15854" s="575">
        <f t="shared" si="9128"/>
        <v>0</v>
      </c>
      <c r="I15854" s="555"/>
      <c r="J15854" s="555"/>
      <c r="K15854" s="555"/>
      <c r="L15854" s="555"/>
      <c r="M15854" s="555"/>
      <c r="N15854" s="153"/>
    </row>
    <row r="15855" spans="2:17" ht="20.25" customHeight="1">
      <c r="B15855" s="50" t="e">
        <f>IF((#REF!+#REF!+H15855)&lt;&gt;0,"a","b")</f>
        <v>#REF!</v>
      </c>
      <c r="C15855" s="54">
        <v>4</v>
      </c>
      <c r="D15855" s="54"/>
      <c r="F15855" s="127"/>
      <c r="G15855" s="93" t="s">
        <v>454</v>
      </c>
      <c r="H15855" s="575">
        <f t="shared" si="9128"/>
        <v>0</v>
      </c>
      <c r="I15855" s="555"/>
      <c r="J15855" s="555"/>
      <c r="K15855" s="555"/>
      <c r="L15855" s="555"/>
      <c r="M15855" s="555"/>
      <c r="N15855" s="153"/>
    </row>
    <row r="15856" spans="2:17" ht="20.25" customHeight="1">
      <c r="B15856" s="50" t="e">
        <f>IF((#REF!+#REF!+H15856)&lt;&gt;0,"a","b")</f>
        <v>#REF!</v>
      </c>
      <c r="C15856" s="54">
        <v>4</v>
      </c>
      <c r="D15856" s="54"/>
      <c r="F15856" s="127"/>
      <c r="G15856" s="93" t="s">
        <v>452</v>
      </c>
      <c r="H15856" s="575">
        <f t="shared" si="9128"/>
        <v>0</v>
      </c>
      <c r="I15856" s="555"/>
      <c r="J15856" s="555"/>
      <c r="K15856" s="555"/>
      <c r="L15856" s="555"/>
      <c r="M15856" s="555"/>
      <c r="N15856" s="153"/>
    </row>
    <row r="15857" spans="2:15" ht="20.25" customHeight="1">
      <c r="B15857" s="50" t="e">
        <f>IF((#REF!+#REF!+H15857)&lt;&gt;0,"a","b")</f>
        <v>#REF!</v>
      </c>
      <c r="C15857" s="54">
        <v>4</v>
      </c>
      <c r="D15857" s="54"/>
      <c r="F15857" s="127"/>
      <c r="G15857" s="93" t="s">
        <v>453</v>
      </c>
      <c r="H15857" s="575">
        <f t="shared" si="9128"/>
        <v>0</v>
      </c>
      <c r="I15857" s="555"/>
      <c r="J15857" s="555"/>
      <c r="K15857" s="555"/>
      <c r="L15857" s="555"/>
      <c r="M15857" s="555"/>
      <c r="N15857" s="153"/>
    </row>
    <row r="15858" spans="2:15" ht="20.25" customHeight="1">
      <c r="B15858" s="50" t="e">
        <f>IF((#REF!+#REF!+H15858)&lt;&gt;0,"a","b")</f>
        <v>#REF!</v>
      </c>
      <c r="C15858" s="54">
        <v>3</v>
      </c>
      <c r="D15858" s="54"/>
      <c r="F15858" s="89"/>
      <c r="G15858" s="108" t="s">
        <v>306</v>
      </c>
      <c r="H15858" s="576">
        <f t="shared" si="9128"/>
        <v>0</v>
      </c>
      <c r="I15858" s="562"/>
      <c r="J15858" s="562"/>
      <c r="K15858" s="562"/>
      <c r="L15858" s="562"/>
      <c r="M15858" s="562"/>
      <c r="N15858" s="166"/>
    </row>
    <row r="15859" spans="2:15" ht="20.25" customHeight="1">
      <c r="B15859" s="50" t="e">
        <f>IF((#REF!+#REF!+H15859)&lt;&gt;0,"a","b")</f>
        <v>#REF!</v>
      </c>
      <c r="C15859" s="54">
        <v>2</v>
      </c>
      <c r="D15859" s="68" t="s">
        <v>671</v>
      </c>
      <c r="F15859" s="89"/>
      <c r="G15859" s="117" t="s">
        <v>455</v>
      </c>
      <c r="H15859" s="572">
        <f t="shared" si="9128"/>
        <v>0</v>
      </c>
      <c r="I15859" s="573">
        <f t="shared" ref="I15859:K15859" si="9149">I15860+I15868</f>
        <v>0</v>
      </c>
      <c r="J15859" s="573">
        <f t="shared" si="9149"/>
        <v>0</v>
      </c>
      <c r="K15859" s="573">
        <f t="shared" si="9149"/>
        <v>0</v>
      </c>
      <c r="L15859" s="573">
        <f t="shared" ref="L15859:N15859" si="9150">L15860+L15868</f>
        <v>0</v>
      </c>
      <c r="M15859" s="573">
        <f t="shared" si="9150"/>
        <v>0</v>
      </c>
      <c r="N15859" s="149">
        <f t="shared" si="9150"/>
        <v>0</v>
      </c>
      <c r="O15859" s="60" t="s">
        <v>71</v>
      </c>
    </row>
    <row r="15860" spans="2:15" ht="20.25" customHeight="1">
      <c r="B15860" s="50" t="e">
        <f>IF((#REF!+#REF!+H15860)&lt;&gt;0,"a","b")</f>
        <v>#REF!</v>
      </c>
      <c r="C15860" s="54">
        <v>3</v>
      </c>
      <c r="D15860" s="54"/>
      <c r="F15860" s="89"/>
      <c r="G15860" s="108" t="s">
        <v>448</v>
      </c>
      <c r="H15860" s="574">
        <f t="shared" ref="H15860:H15924" si="9151">I15860+J15860</f>
        <v>0</v>
      </c>
      <c r="I15860" s="564">
        <f t="shared" ref="I15860:K15860" si="9152">SUM(I15861:I15867)</f>
        <v>0</v>
      </c>
      <c r="J15860" s="564">
        <f t="shared" si="9152"/>
        <v>0</v>
      </c>
      <c r="K15860" s="564">
        <f t="shared" si="9152"/>
        <v>0</v>
      </c>
      <c r="L15860" s="564">
        <f t="shared" ref="L15860:N15860" si="9153">SUM(L15861:L15867)</f>
        <v>0</v>
      </c>
      <c r="M15860" s="564">
        <f t="shared" si="9153"/>
        <v>0</v>
      </c>
      <c r="N15860" s="159">
        <f t="shared" si="9153"/>
        <v>0</v>
      </c>
      <c r="O15860" s="60" t="s">
        <v>71</v>
      </c>
    </row>
    <row r="15861" spans="2:15" ht="20.25" customHeight="1">
      <c r="B15861" s="50" t="e">
        <f>IF((#REF!+#REF!+H15861)&lt;&gt;0,"a","b")</f>
        <v>#REF!</v>
      </c>
      <c r="C15861" s="54">
        <v>4</v>
      </c>
      <c r="D15861" s="54"/>
      <c r="F15861" s="89"/>
      <c r="G15861" s="93" t="s">
        <v>456</v>
      </c>
      <c r="H15861" s="575">
        <f t="shared" si="9151"/>
        <v>0</v>
      </c>
      <c r="I15861" s="555"/>
      <c r="J15861" s="555"/>
      <c r="K15861" s="555"/>
      <c r="L15861" s="555"/>
      <c r="M15861" s="555"/>
      <c r="N15861" s="153"/>
    </row>
    <row r="15862" spans="2:15" ht="20.25" customHeight="1">
      <c r="B15862" s="50" t="e">
        <f>IF((#REF!+#REF!+H15862)&lt;&gt;0,"a","b")</f>
        <v>#REF!</v>
      </c>
      <c r="C15862" s="54">
        <v>4</v>
      </c>
      <c r="D15862" s="54"/>
      <c r="F15862" s="89"/>
      <c r="G15862" s="93" t="s">
        <v>303</v>
      </c>
      <c r="H15862" s="575">
        <f t="shared" si="9151"/>
        <v>0</v>
      </c>
      <c r="I15862" s="555"/>
      <c r="J15862" s="555"/>
      <c r="K15862" s="555"/>
      <c r="L15862" s="555"/>
      <c r="M15862" s="555"/>
      <c r="N15862" s="153"/>
    </row>
    <row r="15863" spans="2:15" ht="20.25" customHeight="1">
      <c r="B15863" s="50" t="e">
        <f>IF((#REF!+#REF!+H15863)&lt;&gt;0,"a","b")</f>
        <v>#REF!</v>
      </c>
      <c r="C15863" s="54">
        <v>4</v>
      </c>
      <c r="D15863" s="54"/>
      <c r="F15863" s="89"/>
      <c r="G15863" s="93" t="s">
        <v>450</v>
      </c>
      <c r="H15863" s="575">
        <f t="shared" si="9151"/>
        <v>0</v>
      </c>
      <c r="I15863" s="555"/>
      <c r="J15863" s="555"/>
      <c r="K15863" s="555"/>
      <c r="L15863" s="555"/>
      <c r="M15863" s="555"/>
      <c r="N15863" s="153"/>
    </row>
    <row r="15864" spans="2:15" ht="30.75" customHeight="1">
      <c r="B15864" s="50" t="e">
        <f>IF((#REF!+#REF!+H15864)&lt;&gt;0,"a","b")</f>
        <v>#REF!</v>
      </c>
      <c r="C15864" s="54">
        <v>4</v>
      </c>
      <c r="D15864" s="54"/>
      <c r="F15864" s="89"/>
      <c r="G15864" s="93" t="s">
        <v>457</v>
      </c>
      <c r="H15864" s="575">
        <f t="shared" si="9151"/>
        <v>0</v>
      </c>
      <c r="I15864" s="555"/>
      <c r="J15864" s="555"/>
      <c r="K15864" s="555"/>
      <c r="L15864" s="555"/>
      <c r="M15864" s="555"/>
      <c r="N15864" s="153"/>
    </row>
    <row r="15865" spans="2:15" ht="20.25" customHeight="1">
      <c r="B15865" s="50" t="e">
        <f>IF((#REF!+#REF!+H15865)&lt;&gt;0,"a","b")</f>
        <v>#REF!</v>
      </c>
      <c r="C15865" s="54">
        <v>4</v>
      </c>
      <c r="D15865" s="54"/>
      <c r="F15865" s="89"/>
      <c r="G15865" s="93" t="s">
        <v>451</v>
      </c>
      <c r="H15865" s="575">
        <f t="shared" si="9151"/>
        <v>0</v>
      </c>
      <c r="I15865" s="555"/>
      <c r="J15865" s="555"/>
      <c r="K15865" s="555"/>
      <c r="L15865" s="555"/>
      <c r="M15865" s="555"/>
      <c r="N15865" s="153"/>
    </row>
    <row r="15866" spans="2:15" ht="20.25" customHeight="1">
      <c r="B15866" s="50" t="e">
        <f>IF((#REF!+#REF!+H15866)&lt;&gt;0,"a","b")</f>
        <v>#REF!</v>
      </c>
      <c r="C15866" s="54">
        <v>4</v>
      </c>
      <c r="D15866" s="54"/>
      <c r="F15866" s="89"/>
      <c r="G15866" s="93" t="s">
        <v>452</v>
      </c>
      <c r="H15866" s="575">
        <f t="shared" si="9151"/>
        <v>0</v>
      </c>
      <c r="I15866" s="555"/>
      <c r="J15866" s="555"/>
      <c r="K15866" s="555"/>
      <c r="L15866" s="555"/>
      <c r="M15866" s="555"/>
      <c r="N15866" s="153"/>
    </row>
    <row r="15867" spans="2:15" ht="20.25" customHeight="1">
      <c r="B15867" s="50" t="e">
        <f>IF((#REF!+#REF!+H15867)&lt;&gt;0,"a","b")</f>
        <v>#REF!</v>
      </c>
      <c r="C15867" s="54">
        <v>4</v>
      </c>
      <c r="D15867" s="54"/>
      <c r="F15867" s="89"/>
      <c r="G15867" s="93" t="s">
        <v>458</v>
      </c>
      <c r="H15867" s="575">
        <f t="shared" si="9151"/>
        <v>0</v>
      </c>
      <c r="I15867" s="562"/>
      <c r="J15867" s="562"/>
      <c r="K15867" s="562"/>
      <c r="L15867" s="562"/>
      <c r="M15867" s="562"/>
      <c r="N15867" s="166"/>
    </row>
    <row r="15868" spans="2:15" ht="20.25" customHeight="1">
      <c r="B15868" s="50" t="e">
        <f>IF((#REF!+#REF!+H15868)&lt;&gt;0,"a","b")</f>
        <v>#REF!</v>
      </c>
      <c r="C15868" s="54">
        <v>3</v>
      </c>
      <c r="D15868" s="54"/>
      <c r="F15868" s="89"/>
      <c r="G15868" s="108" t="s">
        <v>304</v>
      </c>
      <c r="H15868" s="574">
        <f t="shared" si="9151"/>
        <v>0</v>
      </c>
      <c r="I15868" s="564">
        <f t="shared" ref="I15868:K15868" si="9154">SUM(I15869:I15875)</f>
        <v>0</v>
      </c>
      <c r="J15868" s="564">
        <f t="shared" si="9154"/>
        <v>0</v>
      </c>
      <c r="K15868" s="564">
        <f t="shared" si="9154"/>
        <v>0</v>
      </c>
      <c r="L15868" s="564">
        <f t="shared" ref="L15868:N15868" si="9155">SUM(L15869:L15875)</f>
        <v>0</v>
      </c>
      <c r="M15868" s="564">
        <f t="shared" si="9155"/>
        <v>0</v>
      </c>
      <c r="N15868" s="159">
        <f t="shared" si="9155"/>
        <v>0</v>
      </c>
      <c r="O15868" s="60" t="s">
        <v>71</v>
      </c>
    </row>
    <row r="15869" spans="2:15" ht="20.25" customHeight="1">
      <c r="B15869" s="50" t="e">
        <f>IF((#REF!+#REF!+H15869)&lt;&gt;0,"a","b")</f>
        <v>#REF!</v>
      </c>
      <c r="C15869" s="54">
        <v>4</v>
      </c>
      <c r="D15869" s="54"/>
      <c r="F15869" s="89"/>
      <c r="G15869" s="93" t="s">
        <v>456</v>
      </c>
      <c r="H15869" s="575">
        <f t="shared" si="9151"/>
        <v>0</v>
      </c>
      <c r="I15869" s="555"/>
      <c r="J15869" s="555"/>
      <c r="K15869" s="555"/>
      <c r="L15869" s="555"/>
      <c r="M15869" s="555"/>
      <c r="N15869" s="153"/>
    </row>
    <row r="15870" spans="2:15" ht="20.25" customHeight="1">
      <c r="B15870" s="50" t="e">
        <f>IF((#REF!+#REF!+H15870)&lt;&gt;0,"a","b")</f>
        <v>#REF!</v>
      </c>
      <c r="C15870" s="54">
        <v>4</v>
      </c>
      <c r="D15870" s="54"/>
      <c r="F15870" s="89"/>
      <c r="G15870" s="93" t="s">
        <v>303</v>
      </c>
      <c r="H15870" s="575">
        <f t="shared" si="9151"/>
        <v>0</v>
      </c>
      <c r="I15870" s="555"/>
      <c r="J15870" s="555"/>
      <c r="K15870" s="555"/>
      <c r="L15870" s="555"/>
      <c r="M15870" s="555"/>
      <c r="N15870" s="153"/>
    </row>
    <row r="15871" spans="2:15" ht="20.25" customHeight="1">
      <c r="B15871" s="50" t="e">
        <f>IF((#REF!+#REF!+H15871)&lt;&gt;0,"a","b")</f>
        <v>#REF!</v>
      </c>
      <c r="C15871" s="54">
        <v>4</v>
      </c>
      <c r="D15871" s="54"/>
      <c r="F15871" s="89"/>
      <c r="G15871" s="93" t="s">
        <v>450</v>
      </c>
      <c r="H15871" s="575">
        <f t="shared" si="9151"/>
        <v>0</v>
      </c>
      <c r="I15871" s="555"/>
      <c r="J15871" s="555"/>
      <c r="K15871" s="555"/>
      <c r="L15871" s="555"/>
      <c r="M15871" s="555"/>
      <c r="N15871" s="153"/>
    </row>
    <row r="15872" spans="2:15" ht="30.75" customHeight="1">
      <c r="B15872" s="50" t="e">
        <f>IF((#REF!+#REF!+H15872)&lt;&gt;0,"a","b")</f>
        <v>#REF!</v>
      </c>
      <c r="C15872" s="54">
        <v>4</v>
      </c>
      <c r="D15872" s="54"/>
      <c r="F15872" s="89"/>
      <c r="G15872" s="93" t="s">
        <v>457</v>
      </c>
      <c r="H15872" s="575">
        <f t="shared" si="9151"/>
        <v>0</v>
      </c>
      <c r="I15872" s="555"/>
      <c r="J15872" s="555"/>
      <c r="K15872" s="555"/>
      <c r="L15872" s="555"/>
      <c r="M15872" s="555"/>
      <c r="N15872" s="153"/>
    </row>
    <row r="15873" spans="2:17" ht="20.25" customHeight="1">
      <c r="B15873" s="50" t="e">
        <f>IF((#REF!+#REF!+H15873)&lt;&gt;0,"a","b")</f>
        <v>#REF!</v>
      </c>
      <c r="C15873" s="54">
        <v>4</v>
      </c>
      <c r="D15873" s="54"/>
      <c r="F15873" s="89"/>
      <c r="G15873" s="93" t="s">
        <v>459</v>
      </c>
      <c r="H15873" s="575">
        <f t="shared" si="9151"/>
        <v>0</v>
      </c>
      <c r="I15873" s="555"/>
      <c r="J15873" s="555"/>
      <c r="K15873" s="555"/>
      <c r="L15873" s="555"/>
      <c r="M15873" s="555"/>
      <c r="N15873" s="153"/>
    </row>
    <row r="15874" spans="2:17" ht="20.25" customHeight="1">
      <c r="B15874" s="50" t="e">
        <f>IF((#REF!+#REF!+H15874)&lt;&gt;0,"a","b")</f>
        <v>#REF!</v>
      </c>
      <c r="C15874" s="54">
        <v>4</v>
      </c>
      <c r="D15874" s="54"/>
      <c r="F15874" s="89"/>
      <c r="G15874" s="93" t="s">
        <v>452</v>
      </c>
      <c r="H15874" s="575">
        <f t="shared" si="9151"/>
        <v>0</v>
      </c>
      <c r="I15874" s="555"/>
      <c r="J15874" s="555"/>
      <c r="K15874" s="555"/>
      <c r="L15874" s="555"/>
      <c r="M15874" s="555"/>
      <c r="N15874" s="153"/>
    </row>
    <row r="15875" spans="2:17" ht="21" customHeight="1">
      <c r="B15875" s="50" t="e">
        <f>IF((#REF!+#REF!+H15875)&lt;&gt;0,"a","b")</f>
        <v>#REF!</v>
      </c>
      <c r="C15875" s="54">
        <v>4</v>
      </c>
      <c r="D15875" s="54"/>
      <c r="F15875" s="89"/>
      <c r="G15875" s="93" t="s">
        <v>458</v>
      </c>
      <c r="H15875" s="575">
        <f t="shared" si="9151"/>
        <v>0</v>
      </c>
      <c r="I15875" s="555"/>
      <c r="J15875" s="555"/>
      <c r="K15875" s="555"/>
      <c r="L15875" s="555"/>
      <c r="M15875" s="555"/>
      <c r="N15875" s="153"/>
    </row>
    <row r="15876" spans="2:17" ht="63" customHeight="1">
      <c r="B15876" s="50" t="e">
        <f>IF((#REF!+#REF!+H15876)&lt;&gt;0,"a","b")</f>
        <v>#REF!</v>
      </c>
      <c r="C15876" s="54">
        <v>1</v>
      </c>
      <c r="D15876" s="68"/>
      <c r="E15876" s="45"/>
      <c r="F15876" s="114" t="s">
        <v>526</v>
      </c>
      <c r="G15876" s="115" t="s">
        <v>1862</v>
      </c>
      <c r="H15876" s="580">
        <f t="shared" si="9151"/>
        <v>0</v>
      </c>
      <c r="I15876" s="573">
        <f t="shared" ref="I15876:K15876" si="9156">I15878+I16010+I16073+I16089</f>
        <v>0</v>
      </c>
      <c r="J15876" s="573">
        <f t="shared" si="9156"/>
        <v>0</v>
      </c>
      <c r="K15876" s="573">
        <f t="shared" si="9156"/>
        <v>0</v>
      </c>
      <c r="L15876" s="573">
        <f t="shared" ref="L15876:N15876" si="9157">L15878+L16010+L16073+L16089</f>
        <v>0</v>
      </c>
      <c r="M15876" s="573">
        <f t="shared" si="9157"/>
        <v>0</v>
      </c>
      <c r="N15876" s="147">
        <f t="shared" si="9157"/>
        <v>0</v>
      </c>
      <c r="O15876" s="60" t="s">
        <v>71</v>
      </c>
      <c r="Q15876" s="55">
        <v>1</v>
      </c>
    </row>
    <row r="15877" spans="2:17" ht="21" customHeight="1">
      <c r="B15877" s="50" t="e">
        <f>IF((#REF!+#REF!+H15877)&lt;&gt;0,"a","b")</f>
        <v>#REF!</v>
      </c>
      <c r="C15877" s="54">
        <v>2</v>
      </c>
      <c r="D15877" s="68" t="s">
        <v>666</v>
      </c>
      <c r="F15877" s="123"/>
      <c r="G15877" s="124" t="s">
        <v>255</v>
      </c>
      <c r="H15877" s="577">
        <f t="shared" si="9151"/>
        <v>0</v>
      </c>
      <c r="I15877" s="551"/>
      <c r="J15877" s="551"/>
      <c r="K15877" s="551"/>
      <c r="L15877" s="551"/>
      <c r="M15877" s="551"/>
      <c r="N15877" s="148"/>
    </row>
    <row r="15878" spans="2:17" ht="20.25" customHeight="1">
      <c r="B15878" s="50" t="e">
        <f>IF((#REF!+#REF!+H15878)&lt;&gt;0,"a","b")</f>
        <v>#REF!</v>
      </c>
      <c r="C15878" s="54">
        <v>2</v>
      </c>
      <c r="D15878" s="68" t="s">
        <v>667</v>
      </c>
      <c r="E15878" s="45">
        <v>7081</v>
      </c>
      <c r="F15878" s="89"/>
      <c r="G15878" s="117" t="s">
        <v>256</v>
      </c>
      <c r="H15878" s="580">
        <f t="shared" si="9151"/>
        <v>0</v>
      </c>
      <c r="I15878" s="573">
        <f t="shared" ref="I15878:K15878" si="9158">I15879+I15890+I15958+I15966+I15967+I15977+I15987+I15957</f>
        <v>0</v>
      </c>
      <c r="J15878" s="573">
        <f t="shared" si="9158"/>
        <v>0</v>
      </c>
      <c r="K15878" s="573">
        <f t="shared" si="9158"/>
        <v>0</v>
      </c>
      <c r="L15878" s="573">
        <f t="shared" ref="L15878:N15878" si="9159">L15879+L15890+L15958+L15966+L15967+L15977+L15987+L15957</f>
        <v>0</v>
      </c>
      <c r="M15878" s="573">
        <f t="shared" si="9159"/>
        <v>0</v>
      </c>
      <c r="N15878" s="149">
        <f t="shared" si="9159"/>
        <v>0</v>
      </c>
      <c r="O15878" s="60" t="s">
        <v>71</v>
      </c>
    </row>
    <row r="15879" spans="2:17" ht="20.25" customHeight="1">
      <c r="B15879" s="50" t="e">
        <f>IF((#REF!+#REF!+H15879)&lt;&gt;0,"a","b")</f>
        <v>#REF!</v>
      </c>
      <c r="C15879" s="54">
        <v>31</v>
      </c>
      <c r="D15879" s="68" t="s">
        <v>668</v>
      </c>
      <c r="F15879" s="89"/>
      <c r="G15879" s="90" t="s">
        <v>257</v>
      </c>
      <c r="H15879" s="578">
        <f t="shared" si="9151"/>
        <v>0</v>
      </c>
      <c r="I15879" s="564">
        <f t="shared" ref="I15879:K15879" si="9160">I15880+I15889</f>
        <v>0</v>
      </c>
      <c r="J15879" s="564">
        <f t="shared" si="9160"/>
        <v>0</v>
      </c>
      <c r="K15879" s="564">
        <f t="shared" si="9160"/>
        <v>0</v>
      </c>
      <c r="L15879" s="564">
        <f t="shared" ref="L15879:N15879" si="9161">L15880+L15889</f>
        <v>0</v>
      </c>
      <c r="M15879" s="564">
        <f t="shared" si="9161"/>
        <v>0</v>
      </c>
      <c r="N15879" s="150">
        <f t="shared" si="9161"/>
        <v>0</v>
      </c>
      <c r="O15879" s="60" t="s">
        <v>71</v>
      </c>
    </row>
    <row r="15880" spans="2:17" ht="20.25" customHeight="1">
      <c r="B15880" s="50" t="e">
        <f>IF((#REF!+#REF!+H15880)&lt;&gt;0,"a","b")</f>
        <v>#REF!</v>
      </c>
      <c r="C15880" s="54">
        <v>4</v>
      </c>
      <c r="D15880" s="54"/>
      <c r="F15880" s="92"/>
      <c r="G15880" s="93" t="s">
        <v>258</v>
      </c>
      <c r="H15880" s="578">
        <f t="shared" si="9151"/>
        <v>0</v>
      </c>
      <c r="I15880" s="565">
        <f t="shared" ref="I15880:K15880" si="9162">I15881+I15888</f>
        <v>0</v>
      </c>
      <c r="J15880" s="565">
        <f t="shared" si="9162"/>
        <v>0</v>
      </c>
      <c r="K15880" s="565">
        <f t="shared" si="9162"/>
        <v>0</v>
      </c>
      <c r="L15880" s="565">
        <f t="shared" ref="L15880:N15880" si="9163">L15881+L15888</f>
        <v>0</v>
      </c>
      <c r="M15880" s="565">
        <f t="shared" si="9163"/>
        <v>0</v>
      </c>
      <c r="N15880" s="151">
        <f t="shared" si="9163"/>
        <v>0</v>
      </c>
      <c r="O15880" s="60" t="s">
        <v>71</v>
      </c>
    </row>
    <row r="15881" spans="2:17" ht="20.25" customHeight="1">
      <c r="B15881" s="50" t="e">
        <f>IF((#REF!+#REF!+H15881)&lt;&gt;0,"a","b")</f>
        <v>#REF!</v>
      </c>
      <c r="C15881" s="54">
        <v>5</v>
      </c>
      <c r="D15881" s="54"/>
      <c r="F15881" s="89"/>
      <c r="G15881" s="95" t="s">
        <v>259</v>
      </c>
      <c r="H15881" s="578">
        <f t="shared" si="9151"/>
        <v>0</v>
      </c>
      <c r="I15881" s="560">
        <f t="shared" ref="I15881:K15881" si="9164">SUM(I15882:I15887)</f>
        <v>0</v>
      </c>
      <c r="J15881" s="560">
        <f t="shared" si="9164"/>
        <v>0</v>
      </c>
      <c r="K15881" s="560">
        <f t="shared" si="9164"/>
        <v>0</v>
      </c>
      <c r="L15881" s="560">
        <f t="shared" ref="L15881:N15881" si="9165">SUM(L15882:L15887)</f>
        <v>0</v>
      </c>
      <c r="M15881" s="560">
        <f t="shared" si="9165"/>
        <v>0</v>
      </c>
      <c r="N15881" s="152">
        <f t="shared" si="9165"/>
        <v>0</v>
      </c>
      <c r="O15881" s="60" t="s">
        <v>71</v>
      </c>
    </row>
    <row r="15882" spans="2:17" ht="20.25" customHeight="1">
      <c r="B15882" s="50" t="e">
        <f>IF((#REF!+#REF!+H15882)&lt;&gt;0,"a","b")</f>
        <v>#REF!</v>
      </c>
      <c r="C15882" s="54">
        <v>6</v>
      </c>
      <c r="D15882" s="54"/>
      <c r="F15882" s="89"/>
      <c r="G15882" s="97" t="s">
        <v>260</v>
      </c>
      <c r="H15882" s="579">
        <f t="shared" si="9151"/>
        <v>0</v>
      </c>
      <c r="I15882" s="553"/>
      <c r="J15882" s="553"/>
      <c r="K15882" s="553"/>
      <c r="L15882" s="553"/>
      <c r="M15882" s="553"/>
      <c r="N15882" s="138"/>
    </row>
    <row r="15883" spans="2:17" ht="20.25" customHeight="1">
      <c r="B15883" s="50" t="e">
        <f>IF((#REF!+#REF!+H15883)&lt;&gt;0,"a","b")</f>
        <v>#REF!</v>
      </c>
      <c r="C15883" s="54">
        <v>6</v>
      </c>
      <c r="D15883" s="54"/>
      <c r="F15883" s="89"/>
      <c r="G15883" s="97" t="s">
        <v>261</v>
      </c>
      <c r="H15883" s="552">
        <f t="shared" si="9151"/>
        <v>0</v>
      </c>
      <c r="I15883" s="553"/>
      <c r="J15883" s="553"/>
      <c r="K15883" s="553"/>
      <c r="L15883" s="553"/>
      <c r="M15883" s="553"/>
      <c r="N15883" s="138"/>
    </row>
    <row r="15884" spans="2:17" ht="20.25" customHeight="1">
      <c r="B15884" s="50" t="e">
        <f>IF((#REF!+#REF!+H15884)&lt;&gt;0,"a","b")</f>
        <v>#REF!</v>
      </c>
      <c r="C15884" s="54">
        <v>6</v>
      </c>
      <c r="D15884" s="54"/>
      <c r="F15884" s="89"/>
      <c r="G15884" s="97" t="s">
        <v>262</v>
      </c>
      <c r="H15884" s="558">
        <f t="shared" si="9151"/>
        <v>0</v>
      </c>
      <c r="I15884" s="553"/>
      <c r="J15884" s="553"/>
      <c r="K15884" s="553"/>
      <c r="L15884" s="553"/>
      <c r="M15884" s="553"/>
      <c r="N15884" s="138"/>
    </row>
    <row r="15885" spans="2:17" ht="20.25" customHeight="1">
      <c r="B15885" s="50" t="e">
        <f>IF((#REF!+#REF!+H15885)&lt;&gt;0,"a","b")</f>
        <v>#REF!</v>
      </c>
      <c r="C15885" s="54">
        <v>6</v>
      </c>
      <c r="D15885" s="54"/>
      <c r="F15885" s="89"/>
      <c r="G15885" s="97" t="s">
        <v>263</v>
      </c>
      <c r="H15885" s="558">
        <f t="shared" si="9151"/>
        <v>0</v>
      </c>
      <c r="I15885" s="553"/>
      <c r="J15885" s="553"/>
      <c r="K15885" s="553"/>
      <c r="L15885" s="553"/>
      <c r="M15885" s="553"/>
      <c r="N15885" s="138"/>
    </row>
    <row r="15886" spans="2:17" ht="20.25" customHeight="1">
      <c r="B15886" s="50" t="e">
        <f>IF((#REF!+#REF!+H15886)&lt;&gt;0,"a","b")</f>
        <v>#REF!</v>
      </c>
      <c r="C15886" s="54">
        <v>6</v>
      </c>
      <c r="D15886" s="54"/>
      <c r="F15886" s="89"/>
      <c r="G15886" s="97" t="s">
        <v>264</v>
      </c>
      <c r="H15886" s="552">
        <f t="shared" si="9151"/>
        <v>0</v>
      </c>
      <c r="I15886" s="553"/>
      <c r="J15886" s="553"/>
      <c r="K15886" s="553"/>
      <c r="L15886" s="553"/>
      <c r="M15886" s="553"/>
      <c r="N15886" s="138"/>
    </row>
    <row r="15887" spans="2:17" ht="20.25" customHeight="1">
      <c r="B15887" s="50" t="e">
        <f>IF((#REF!+#REF!+H15887)&lt;&gt;0,"a","b")</f>
        <v>#REF!</v>
      </c>
      <c r="C15887" s="54">
        <v>6</v>
      </c>
      <c r="D15887" s="54"/>
      <c r="F15887" s="89"/>
      <c r="G15887" s="97" t="s">
        <v>265</v>
      </c>
      <c r="H15887" s="552">
        <f t="shared" si="9151"/>
        <v>0</v>
      </c>
      <c r="I15887" s="553"/>
      <c r="J15887" s="553"/>
      <c r="K15887" s="553"/>
      <c r="L15887" s="553"/>
      <c r="M15887" s="553"/>
      <c r="N15887" s="138"/>
    </row>
    <row r="15888" spans="2:17" ht="20.25" customHeight="1">
      <c r="B15888" s="50" t="e">
        <f>IF((#REF!+#REF!+H15888)&lt;&gt;0,"a","b")</f>
        <v>#REF!</v>
      </c>
      <c r="C15888" s="54">
        <v>5</v>
      </c>
      <c r="D15888" s="54"/>
      <c r="F15888" s="89"/>
      <c r="G15888" s="95" t="s">
        <v>266</v>
      </c>
      <c r="H15888" s="552">
        <f t="shared" si="9151"/>
        <v>0</v>
      </c>
      <c r="I15888" s="554"/>
      <c r="J15888" s="554"/>
      <c r="K15888" s="554"/>
      <c r="L15888" s="554"/>
      <c r="M15888" s="554"/>
      <c r="N15888" s="154"/>
    </row>
    <row r="15889" spans="2:15" ht="20.25" customHeight="1">
      <c r="B15889" s="50" t="e">
        <f>IF((#REF!+#REF!+H15889)&lt;&gt;0,"a","b")</f>
        <v>#REF!</v>
      </c>
      <c r="C15889" s="54">
        <v>4</v>
      </c>
      <c r="D15889" s="54"/>
      <c r="F15889" s="89"/>
      <c r="G15889" s="93" t="s">
        <v>267</v>
      </c>
      <c r="H15889" s="552">
        <f t="shared" si="9151"/>
        <v>0</v>
      </c>
      <c r="I15889" s="555"/>
      <c r="J15889" s="555"/>
      <c r="K15889" s="555"/>
      <c r="L15889" s="555"/>
      <c r="M15889" s="555"/>
      <c r="N15889" s="153"/>
    </row>
    <row r="15890" spans="2:15" ht="20.25" customHeight="1">
      <c r="B15890" s="50" t="e">
        <f>IF((#REF!+#REF!+H15890)&lt;&gt;0,"a","b")</f>
        <v>#REF!</v>
      </c>
      <c r="C15890" s="54">
        <v>3</v>
      </c>
      <c r="D15890" s="54"/>
      <c r="F15890" s="89"/>
      <c r="G15890" s="90" t="s">
        <v>268</v>
      </c>
      <c r="H15890" s="563">
        <f t="shared" si="9151"/>
        <v>0</v>
      </c>
      <c r="I15890" s="564">
        <f t="shared" ref="I15890:K15890" si="9166">I15891+I15892+I15895+I15931+I15932+I15933+I15934+I15935+I15942+I15943</f>
        <v>0</v>
      </c>
      <c r="J15890" s="564">
        <f t="shared" si="9166"/>
        <v>0</v>
      </c>
      <c r="K15890" s="564">
        <f t="shared" si="9166"/>
        <v>0</v>
      </c>
      <c r="L15890" s="564">
        <f t="shared" ref="L15890:N15890" si="9167">L15891+L15892+L15895+L15931+L15932+L15933+L15934+L15935+L15942+L15943</f>
        <v>0</v>
      </c>
      <c r="M15890" s="564">
        <f t="shared" si="9167"/>
        <v>0</v>
      </c>
      <c r="N15890" s="150">
        <f t="shared" si="9167"/>
        <v>0</v>
      </c>
      <c r="O15890" s="60" t="s">
        <v>71</v>
      </c>
    </row>
    <row r="15891" spans="2:15" ht="20.25" customHeight="1">
      <c r="B15891" s="50" t="e">
        <f>IF((#REF!+#REF!+H15891)&lt;&gt;0,"a","b")</f>
        <v>#REF!</v>
      </c>
      <c r="C15891" s="54">
        <v>4</v>
      </c>
      <c r="D15891" s="54"/>
      <c r="F15891" s="89"/>
      <c r="G15891" s="93" t="s">
        <v>269</v>
      </c>
      <c r="H15891" s="556">
        <f t="shared" si="9151"/>
        <v>0</v>
      </c>
      <c r="I15891" s="555"/>
      <c r="J15891" s="555"/>
      <c r="K15891" s="555"/>
      <c r="L15891" s="555"/>
      <c r="M15891" s="555"/>
      <c r="N15891" s="153"/>
    </row>
    <row r="15892" spans="2:15" ht="20.25" customHeight="1">
      <c r="B15892" s="50" t="e">
        <f>IF((#REF!+#REF!+H15892)&lt;&gt;0,"a","b")</f>
        <v>#REF!</v>
      </c>
      <c r="C15892" s="54">
        <v>4</v>
      </c>
      <c r="D15892" s="54"/>
      <c r="F15892" s="89"/>
      <c r="G15892" s="93" t="s">
        <v>270</v>
      </c>
      <c r="H15892" s="566">
        <f t="shared" si="9151"/>
        <v>0</v>
      </c>
      <c r="I15892" s="565">
        <f t="shared" ref="I15892:K15892" si="9168">SUM(I15893:I15894)</f>
        <v>0</v>
      </c>
      <c r="J15892" s="565">
        <f t="shared" si="9168"/>
        <v>0</v>
      </c>
      <c r="K15892" s="565">
        <f t="shared" si="9168"/>
        <v>0</v>
      </c>
      <c r="L15892" s="565">
        <f t="shared" ref="L15892:N15892" si="9169">SUM(L15893:L15894)</f>
        <v>0</v>
      </c>
      <c r="M15892" s="565">
        <f t="shared" si="9169"/>
        <v>0</v>
      </c>
      <c r="N15892" s="151">
        <f t="shared" si="9169"/>
        <v>0</v>
      </c>
      <c r="O15892" s="60" t="s">
        <v>71</v>
      </c>
    </row>
    <row r="15893" spans="2:15" ht="20.25" customHeight="1">
      <c r="B15893" s="50" t="e">
        <f>IF((#REF!+#REF!+H15893)&lt;&gt;0,"a","b")</f>
        <v>#REF!</v>
      </c>
      <c r="C15893" s="54">
        <v>5</v>
      </c>
      <c r="D15893" s="54"/>
      <c r="F15893" s="89"/>
      <c r="G15893" s="95" t="s">
        <v>271</v>
      </c>
      <c r="H15893" s="556">
        <f t="shared" si="9151"/>
        <v>0</v>
      </c>
      <c r="I15893" s="554"/>
      <c r="J15893" s="554"/>
      <c r="K15893" s="554"/>
      <c r="L15893" s="554"/>
      <c r="M15893" s="554"/>
      <c r="N15893" s="154"/>
    </row>
    <row r="15894" spans="2:15" ht="20.25" customHeight="1">
      <c r="B15894" s="50" t="e">
        <f>IF((#REF!+#REF!+H15894)&lt;&gt;0,"a","b")</f>
        <v>#REF!</v>
      </c>
      <c r="C15894" s="54">
        <v>5</v>
      </c>
      <c r="D15894" s="54"/>
      <c r="F15894" s="89"/>
      <c r="G15894" s="95" t="s">
        <v>272</v>
      </c>
      <c r="H15894" s="556">
        <f t="shared" si="9151"/>
        <v>0</v>
      </c>
      <c r="I15894" s="554"/>
      <c r="J15894" s="554"/>
      <c r="K15894" s="554"/>
      <c r="L15894" s="554"/>
      <c r="M15894" s="554"/>
      <c r="N15894" s="154"/>
    </row>
    <row r="15895" spans="2:15" ht="20.25" customHeight="1">
      <c r="B15895" s="50" t="e">
        <f>IF((#REF!+#REF!+H15895)&lt;&gt;0,"a","b")</f>
        <v>#REF!</v>
      </c>
      <c r="C15895" s="54">
        <v>4</v>
      </c>
      <c r="D15895" s="54"/>
      <c r="F15895" s="89"/>
      <c r="G15895" s="93" t="s">
        <v>273</v>
      </c>
      <c r="H15895" s="566">
        <f t="shared" si="9151"/>
        <v>0</v>
      </c>
      <c r="I15895" s="565">
        <f t="shared" ref="I15895:K15895" si="9170">I15896+I15897+I15898+I15899+I15911+I15915+I15916+I15917+I15918+I15919+I15920+I15921+I15929+I15930</f>
        <v>0</v>
      </c>
      <c r="J15895" s="565">
        <f t="shared" si="9170"/>
        <v>0</v>
      </c>
      <c r="K15895" s="565">
        <f t="shared" si="9170"/>
        <v>0</v>
      </c>
      <c r="L15895" s="565">
        <f t="shared" ref="L15895:N15895" si="9171">L15896+L15897+L15898+L15899+L15911+L15915+L15916+L15917+L15918+L15919+L15920+L15921+L15929+L15930</f>
        <v>0</v>
      </c>
      <c r="M15895" s="565">
        <f t="shared" si="9171"/>
        <v>0</v>
      </c>
      <c r="N15895" s="151">
        <f t="shared" si="9171"/>
        <v>0</v>
      </c>
      <c r="O15895" s="60" t="s">
        <v>71</v>
      </c>
    </row>
    <row r="15896" spans="2:15" ht="42.75" customHeight="1">
      <c r="B15896" s="50" t="e">
        <f>IF((#REF!+#REF!+H15896)&lt;&gt;0,"a","b")</f>
        <v>#REF!</v>
      </c>
      <c r="C15896" s="54">
        <v>5</v>
      </c>
      <c r="D15896" s="54"/>
      <c r="F15896" s="89"/>
      <c r="G15896" s="95" t="s">
        <v>322</v>
      </c>
      <c r="H15896" s="556">
        <f t="shared" si="9151"/>
        <v>0</v>
      </c>
      <c r="I15896" s="554"/>
      <c r="J15896" s="554"/>
      <c r="K15896" s="554"/>
      <c r="L15896" s="554"/>
      <c r="M15896" s="554"/>
      <c r="N15896" s="154"/>
    </row>
    <row r="15897" spans="2:15" ht="30.75" customHeight="1">
      <c r="B15897" s="50" t="e">
        <f>IF((#REF!+#REF!+H15897)&lt;&gt;0,"a","b")</f>
        <v>#REF!</v>
      </c>
      <c r="C15897" s="54">
        <v>5</v>
      </c>
      <c r="D15897" s="54"/>
      <c r="F15897" s="89"/>
      <c r="G15897" s="111" t="s">
        <v>289</v>
      </c>
      <c r="H15897" s="556">
        <f t="shared" si="9151"/>
        <v>0</v>
      </c>
      <c r="I15897" s="554"/>
      <c r="J15897" s="554"/>
      <c r="K15897" s="554"/>
      <c r="L15897" s="554"/>
      <c r="M15897" s="554"/>
      <c r="N15897" s="154"/>
    </row>
    <row r="15898" spans="2:15" ht="60.75" customHeight="1">
      <c r="B15898" s="50" t="e">
        <f>IF((#REF!+#REF!+H15898)&lt;&gt;0,"a","b")</f>
        <v>#REF!</v>
      </c>
      <c r="C15898" s="54">
        <v>5</v>
      </c>
      <c r="D15898" s="54"/>
      <c r="F15898" s="89"/>
      <c r="G15898" s="111" t="s">
        <v>323</v>
      </c>
      <c r="H15898" s="556">
        <f t="shared" si="9151"/>
        <v>0</v>
      </c>
      <c r="I15898" s="554"/>
      <c r="J15898" s="554"/>
      <c r="K15898" s="554"/>
      <c r="L15898" s="554"/>
      <c r="M15898" s="554"/>
      <c r="N15898" s="154"/>
    </row>
    <row r="15899" spans="2:15" ht="30.75" customHeight="1">
      <c r="B15899" s="50" t="e">
        <f>IF((#REF!+#REF!+H15899)&lt;&gt;0,"a","b")</f>
        <v>#REF!</v>
      </c>
      <c r="C15899" s="54">
        <v>5</v>
      </c>
      <c r="D15899" s="54"/>
      <c r="F15899" s="89"/>
      <c r="G15899" s="95" t="s">
        <v>288</v>
      </c>
      <c r="H15899" s="566">
        <f t="shared" si="9151"/>
        <v>0</v>
      </c>
      <c r="I15899" s="560">
        <f t="shared" ref="I15899:K15899" si="9172">SUM(I15900:I15910)</f>
        <v>0</v>
      </c>
      <c r="J15899" s="560">
        <f t="shared" si="9172"/>
        <v>0</v>
      </c>
      <c r="K15899" s="560">
        <f t="shared" si="9172"/>
        <v>0</v>
      </c>
      <c r="L15899" s="560">
        <f t="shared" ref="L15899:N15899" si="9173">SUM(L15900:L15910)</f>
        <v>0</v>
      </c>
      <c r="M15899" s="560">
        <f t="shared" si="9173"/>
        <v>0</v>
      </c>
      <c r="N15899" s="152">
        <f t="shared" si="9173"/>
        <v>0</v>
      </c>
      <c r="O15899" s="60" t="s">
        <v>71</v>
      </c>
    </row>
    <row r="15900" spans="2:15" ht="20.25" customHeight="1">
      <c r="B15900" s="50" t="e">
        <f>IF((#REF!+#REF!+H15900)&lt;&gt;0,"a","b")</f>
        <v>#REF!</v>
      </c>
      <c r="C15900" s="54">
        <v>6</v>
      </c>
      <c r="D15900" s="54"/>
      <c r="F15900" s="89"/>
      <c r="G15900" s="97" t="s">
        <v>274</v>
      </c>
      <c r="H15900" s="556">
        <f t="shared" si="9151"/>
        <v>0</v>
      </c>
      <c r="I15900" s="557"/>
      <c r="J15900" s="557"/>
      <c r="K15900" s="557"/>
      <c r="L15900" s="557"/>
      <c r="M15900" s="557"/>
      <c r="N15900" s="155"/>
    </row>
    <row r="15901" spans="2:15" ht="20.25" customHeight="1">
      <c r="B15901" s="50" t="e">
        <f>IF((#REF!+#REF!+H15901)&lt;&gt;0,"a","b")</f>
        <v>#REF!</v>
      </c>
      <c r="C15901" s="54">
        <v>6</v>
      </c>
      <c r="D15901" s="54"/>
      <c r="F15901" s="89"/>
      <c r="G15901" s="97" t="s">
        <v>275</v>
      </c>
      <c r="H15901" s="556">
        <f t="shared" si="9151"/>
        <v>0</v>
      </c>
      <c r="I15901" s="557"/>
      <c r="J15901" s="557"/>
      <c r="K15901" s="557"/>
      <c r="L15901" s="557"/>
      <c r="M15901" s="557"/>
      <c r="N15901" s="155"/>
    </row>
    <row r="15902" spans="2:15" ht="20.25" customHeight="1">
      <c r="B15902" s="50" t="e">
        <f>IF((#REF!+#REF!+H15902)&lt;&gt;0,"a","b")</f>
        <v>#REF!</v>
      </c>
      <c r="C15902" s="54">
        <v>6</v>
      </c>
      <c r="D15902" s="54"/>
      <c r="F15902" s="89"/>
      <c r="G15902" s="97" t="s">
        <v>276</v>
      </c>
      <c r="H15902" s="556">
        <f t="shared" si="9151"/>
        <v>0</v>
      </c>
      <c r="I15902" s="557"/>
      <c r="J15902" s="557"/>
      <c r="K15902" s="557"/>
      <c r="L15902" s="557"/>
      <c r="M15902" s="557"/>
      <c r="N15902" s="155"/>
    </row>
    <row r="15903" spans="2:15" ht="20.25" customHeight="1">
      <c r="B15903" s="50" t="e">
        <f>IF((#REF!+#REF!+H15903)&lt;&gt;0,"a","b")</f>
        <v>#REF!</v>
      </c>
      <c r="C15903" s="54">
        <v>6</v>
      </c>
      <c r="D15903" s="54"/>
      <c r="F15903" s="89"/>
      <c r="G15903" s="97" t="s">
        <v>277</v>
      </c>
      <c r="H15903" s="556">
        <f t="shared" si="9151"/>
        <v>0</v>
      </c>
      <c r="I15903" s="557"/>
      <c r="J15903" s="557"/>
      <c r="K15903" s="557"/>
      <c r="L15903" s="557"/>
      <c r="M15903" s="557"/>
      <c r="N15903" s="155"/>
    </row>
    <row r="15904" spans="2:15" ht="20.25" customHeight="1">
      <c r="B15904" s="50" t="e">
        <f>IF((#REF!+#REF!+H15904)&lt;&gt;0,"a","b")</f>
        <v>#REF!</v>
      </c>
      <c r="C15904" s="54">
        <v>6</v>
      </c>
      <c r="D15904" s="54"/>
      <c r="F15904" s="89"/>
      <c r="G15904" s="97" t="s">
        <v>278</v>
      </c>
      <c r="H15904" s="556">
        <f t="shared" si="9151"/>
        <v>0</v>
      </c>
      <c r="I15904" s="557"/>
      <c r="J15904" s="557"/>
      <c r="K15904" s="557"/>
      <c r="L15904" s="557"/>
      <c r="M15904" s="557"/>
      <c r="N15904" s="155"/>
    </row>
    <row r="15905" spans="2:15" ht="20.25" customHeight="1">
      <c r="B15905" s="50" t="e">
        <f>IF((#REF!+#REF!+H15905)&lt;&gt;0,"a","b")</f>
        <v>#REF!</v>
      </c>
      <c r="C15905" s="54">
        <v>6</v>
      </c>
      <c r="D15905" s="54"/>
      <c r="F15905" s="89"/>
      <c r="G15905" s="97" t="s">
        <v>279</v>
      </c>
      <c r="H15905" s="552">
        <f t="shared" si="9151"/>
        <v>0</v>
      </c>
      <c r="I15905" s="557"/>
      <c r="J15905" s="557"/>
      <c r="K15905" s="557"/>
      <c r="L15905" s="557"/>
      <c r="M15905" s="557"/>
      <c r="N15905" s="155"/>
    </row>
    <row r="15906" spans="2:15" ht="20.25" customHeight="1">
      <c r="B15906" s="50" t="e">
        <f>IF((#REF!+#REF!+H15906)&lt;&gt;0,"a","b")</f>
        <v>#REF!</v>
      </c>
      <c r="C15906" s="54">
        <v>6</v>
      </c>
      <c r="D15906" s="54"/>
      <c r="F15906" s="89"/>
      <c r="G15906" s="97" t="s">
        <v>280</v>
      </c>
      <c r="H15906" s="552">
        <f t="shared" si="9151"/>
        <v>0</v>
      </c>
      <c r="I15906" s="557"/>
      <c r="J15906" s="557"/>
      <c r="K15906" s="557"/>
      <c r="L15906" s="557"/>
      <c r="M15906" s="557"/>
      <c r="N15906" s="155"/>
    </row>
    <row r="15907" spans="2:15" ht="20.25" customHeight="1">
      <c r="B15907" s="50" t="e">
        <f>IF((#REF!+#REF!+H15907)&lt;&gt;0,"a","b")</f>
        <v>#REF!</v>
      </c>
      <c r="C15907" s="54">
        <v>6</v>
      </c>
      <c r="D15907" s="54"/>
      <c r="F15907" s="89"/>
      <c r="G15907" s="97" t="s">
        <v>281</v>
      </c>
      <c r="H15907" s="552">
        <f t="shared" si="9151"/>
        <v>0</v>
      </c>
      <c r="I15907" s="557"/>
      <c r="J15907" s="557"/>
      <c r="K15907" s="557"/>
      <c r="L15907" s="557"/>
      <c r="M15907" s="557"/>
      <c r="N15907" s="155"/>
    </row>
    <row r="15908" spans="2:15" ht="20.25" customHeight="1">
      <c r="B15908" s="50" t="e">
        <f>IF((#REF!+#REF!+H15908)&lt;&gt;0,"a","b")</f>
        <v>#REF!</v>
      </c>
      <c r="C15908" s="54">
        <v>6</v>
      </c>
      <c r="D15908" s="54"/>
      <c r="F15908" s="89"/>
      <c r="G15908" s="97" t="s">
        <v>282</v>
      </c>
      <c r="H15908" s="552">
        <f t="shared" si="9151"/>
        <v>0</v>
      </c>
      <c r="I15908" s="557"/>
      <c r="J15908" s="557"/>
      <c r="K15908" s="557"/>
      <c r="L15908" s="557"/>
      <c r="M15908" s="557"/>
      <c r="N15908" s="155"/>
    </row>
    <row r="15909" spans="2:15" ht="20.25" customHeight="1">
      <c r="B15909" s="50" t="e">
        <f>IF((#REF!+#REF!+H15909)&lt;&gt;0,"a","b")</f>
        <v>#REF!</v>
      </c>
      <c r="C15909" s="54">
        <v>6</v>
      </c>
      <c r="D15909" s="54"/>
      <c r="F15909" s="89"/>
      <c r="G15909" s="97" t="s">
        <v>283</v>
      </c>
      <c r="H15909" s="552">
        <f t="shared" si="9151"/>
        <v>0</v>
      </c>
      <c r="I15909" s="557"/>
      <c r="J15909" s="557"/>
      <c r="K15909" s="557"/>
      <c r="L15909" s="557"/>
      <c r="M15909" s="557"/>
      <c r="N15909" s="155"/>
    </row>
    <row r="15910" spans="2:15" ht="30.75" customHeight="1">
      <c r="B15910" s="50" t="e">
        <f>IF((#REF!+#REF!+H15910)&lt;&gt;0,"a","b")</f>
        <v>#REF!</v>
      </c>
      <c r="C15910" s="54">
        <v>6</v>
      </c>
      <c r="D15910" s="54"/>
      <c r="F15910" s="89"/>
      <c r="G15910" s="97" t="s">
        <v>324</v>
      </c>
      <c r="H15910" s="552">
        <f t="shared" si="9151"/>
        <v>0</v>
      </c>
      <c r="I15910" s="557"/>
      <c r="J15910" s="557"/>
      <c r="K15910" s="557"/>
      <c r="L15910" s="557"/>
      <c r="M15910" s="557"/>
      <c r="N15910" s="155"/>
    </row>
    <row r="15911" spans="2:15" ht="20.25" customHeight="1">
      <c r="B15911" s="50" t="e">
        <f>IF((#REF!+#REF!+H15911)&lt;&gt;0,"a","b")</f>
        <v>#REF!</v>
      </c>
      <c r="C15911" s="54">
        <v>5</v>
      </c>
      <c r="D15911" s="54"/>
      <c r="F15911" s="89"/>
      <c r="G15911" s="95" t="s">
        <v>290</v>
      </c>
      <c r="H15911" s="566">
        <f t="shared" si="9151"/>
        <v>0</v>
      </c>
      <c r="I15911" s="560">
        <f t="shared" ref="I15911:K15911" si="9174">SUM(I15912:I15914)</f>
        <v>0</v>
      </c>
      <c r="J15911" s="560">
        <f t="shared" si="9174"/>
        <v>0</v>
      </c>
      <c r="K15911" s="560">
        <f t="shared" si="9174"/>
        <v>0</v>
      </c>
      <c r="L15911" s="560">
        <f t="shared" ref="L15911:N15911" si="9175">SUM(L15912:L15914)</f>
        <v>0</v>
      </c>
      <c r="M15911" s="560">
        <f t="shared" si="9175"/>
        <v>0</v>
      </c>
      <c r="N15911" s="152">
        <f t="shared" si="9175"/>
        <v>0</v>
      </c>
      <c r="O15911" s="60" t="s">
        <v>71</v>
      </c>
    </row>
    <row r="15912" spans="2:15" ht="20.25" customHeight="1">
      <c r="B15912" s="50" t="e">
        <f>IF((#REF!+#REF!+H15912)&lt;&gt;0,"a","b")</f>
        <v>#REF!</v>
      </c>
      <c r="C15912" s="54">
        <v>6</v>
      </c>
      <c r="D15912" s="54"/>
      <c r="F15912" s="89"/>
      <c r="G15912" s="97" t="s">
        <v>284</v>
      </c>
      <c r="H15912" s="556">
        <f t="shared" si="9151"/>
        <v>0</v>
      </c>
      <c r="I15912" s="557"/>
      <c r="J15912" s="557"/>
      <c r="K15912" s="557"/>
      <c r="L15912" s="557"/>
      <c r="M15912" s="557"/>
      <c r="N15912" s="155"/>
    </row>
    <row r="15913" spans="2:15" ht="20.25" customHeight="1">
      <c r="B15913" s="50" t="e">
        <f>IF((#REF!+#REF!+H15913)&lt;&gt;0,"a","b")</f>
        <v>#REF!</v>
      </c>
      <c r="C15913" s="54">
        <v>6</v>
      </c>
      <c r="D15913" s="54"/>
      <c r="F15913" s="89"/>
      <c r="G15913" s="97" t="s">
        <v>285</v>
      </c>
      <c r="H15913" s="556">
        <f t="shared" si="9151"/>
        <v>0</v>
      </c>
      <c r="I15913" s="557"/>
      <c r="J15913" s="557"/>
      <c r="K15913" s="557"/>
      <c r="L15913" s="557"/>
      <c r="M15913" s="557"/>
      <c r="N15913" s="155"/>
    </row>
    <row r="15914" spans="2:15" ht="30.75" customHeight="1">
      <c r="B15914" s="50" t="e">
        <f>IF((#REF!+#REF!+H15914)&lt;&gt;0,"a","b")</f>
        <v>#REF!</v>
      </c>
      <c r="C15914" s="54">
        <v>6</v>
      </c>
      <c r="D15914" s="54"/>
      <c r="F15914" s="89"/>
      <c r="G15914" s="97" t="s">
        <v>325</v>
      </c>
      <c r="H15914" s="556">
        <f t="shared" si="9151"/>
        <v>0</v>
      </c>
      <c r="I15914" s="557"/>
      <c r="J15914" s="557"/>
      <c r="K15914" s="557"/>
      <c r="L15914" s="557"/>
      <c r="M15914" s="557"/>
      <c r="N15914" s="155"/>
    </row>
    <row r="15915" spans="2:15" ht="30.75" customHeight="1">
      <c r="B15915" s="50" t="e">
        <f>IF((#REF!+#REF!+H15915)&lt;&gt;0,"a","b")</f>
        <v>#REF!</v>
      </c>
      <c r="C15915" s="54">
        <v>5</v>
      </c>
      <c r="D15915" s="54"/>
      <c r="F15915" s="89"/>
      <c r="G15915" s="95" t="s">
        <v>326</v>
      </c>
      <c r="H15915" s="556">
        <f t="shared" si="9151"/>
        <v>0</v>
      </c>
      <c r="I15915" s="554"/>
      <c r="J15915" s="554"/>
      <c r="K15915" s="554"/>
      <c r="L15915" s="554"/>
      <c r="M15915" s="554"/>
      <c r="N15915" s="154"/>
    </row>
    <row r="15916" spans="2:15" ht="34.5" customHeight="1">
      <c r="B15916" s="50" t="e">
        <f>IF((#REF!+#REF!+H15916)&lt;&gt;0,"a","b")</f>
        <v>#REF!</v>
      </c>
      <c r="C15916" s="54">
        <v>5</v>
      </c>
      <c r="D15916" s="54"/>
      <c r="F15916" s="89"/>
      <c r="G15916" s="128" t="s">
        <v>460</v>
      </c>
      <c r="H15916" s="556">
        <f t="shared" si="9151"/>
        <v>0</v>
      </c>
      <c r="I15916" s="554"/>
      <c r="J15916" s="554"/>
      <c r="K15916" s="554"/>
      <c r="L15916" s="554"/>
      <c r="M15916" s="554"/>
      <c r="N15916" s="154"/>
    </row>
    <row r="15917" spans="2:15" ht="34.5" customHeight="1">
      <c r="B15917" s="50" t="e">
        <f>IF((#REF!+#REF!+H15917)&lt;&gt;0,"a","b")</f>
        <v>#REF!</v>
      </c>
      <c r="C15917" s="54">
        <v>5</v>
      </c>
      <c r="D15917" s="54"/>
      <c r="F15917" s="89"/>
      <c r="G15917" s="95" t="s">
        <v>327</v>
      </c>
      <c r="H15917" s="556">
        <f t="shared" si="9151"/>
        <v>0</v>
      </c>
      <c r="I15917" s="554"/>
      <c r="J15917" s="554"/>
      <c r="K15917" s="554"/>
      <c r="L15917" s="554"/>
      <c r="M15917" s="554"/>
      <c r="N15917" s="154"/>
    </row>
    <row r="15918" spans="2:15" ht="50.25" customHeight="1">
      <c r="B15918" s="50" t="e">
        <f>IF((#REF!+#REF!+H15918)&lt;&gt;0,"a","b")</f>
        <v>#REF!</v>
      </c>
      <c r="C15918" s="54">
        <v>5</v>
      </c>
      <c r="D15918" s="54"/>
      <c r="F15918" s="89"/>
      <c r="G15918" s="95" t="s">
        <v>328</v>
      </c>
      <c r="H15918" s="552">
        <f t="shared" si="9151"/>
        <v>0</v>
      </c>
      <c r="I15918" s="554"/>
      <c r="J15918" s="554"/>
      <c r="K15918" s="554"/>
      <c r="L15918" s="554"/>
      <c r="M15918" s="554"/>
      <c r="N15918" s="154"/>
    </row>
    <row r="15919" spans="2:15" ht="20.25" customHeight="1">
      <c r="B15919" s="50" t="e">
        <f>IF((#REF!+#REF!+H15919)&lt;&gt;0,"a","b")</f>
        <v>#REF!</v>
      </c>
      <c r="C15919" s="54">
        <v>5</v>
      </c>
      <c r="D15919" s="54"/>
      <c r="F15919" s="89"/>
      <c r="G15919" s="95" t="s">
        <v>329</v>
      </c>
      <c r="H15919" s="552">
        <f t="shared" si="9151"/>
        <v>0</v>
      </c>
      <c r="I15919" s="554"/>
      <c r="J15919" s="554"/>
      <c r="K15919" s="554"/>
      <c r="L15919" s="554"/>
      <c r="M15919" s="554"/>
      <c r="N15919" s="154"/>
    </row>
    <row r="15920" spans="2:15" ht="20.25" customHeight="1">
      <c r="B15920" s="50" t="e">
        <f>IF((#REF!+#REF!+H15920)&lt;&gt;0,"a","b")</f>
        <v>#REF!</v>
      </c>
      <c r="C15920" s="54">
        <v>5</v>
      </c>
      <c r="D15920" s="54"/>
      <c r="F15920" s="89"/>
      <c r="G15920" s="95" t="s">
        <v>330</v>
      </c>
      <c r="H15920" s="558">
        <f t="shared" si="9151"/>
        <v>0</v>
      </c>
      <c r="I15920" s="554"/>
      <c r="J15920" s="554"/>
      <c r="K15920" s="554"/>
      <c r="L15920" s="554"/>
      <c r="M15920" s="554"/>
      <c r="N15920" s="154"/>
    </row>
    <row r="15921" spans="2:18" ht="20.25" customHeight="1">
      <c r="B15921" s="50" t="e">
        <f>IF((#REF!+#REF!+H15921)&lt;&gt;0,"a","b")</f>
        <v>#REF!</v>
      </c>
      <c r="C15921" s="54">
        <v>5</v>
      </c>
      <c r="D15921" s="54"/>
      <c r="F15921" s="89"/>
      <c r="G15921" s="95" t="s">
        <v>331</v>
      </c>
      <c r="H15921" s="559">
        <f t="shared" si="9151"/>
        <v>0</v>
      </c>
      <c r="I15921" s="560">
        <f t="shared" ref="I15921:K15921" si="9176">SUM(I15922:I15928)</f>
        <v>0</v>
      </c>
      <c r="J15921" s="560">
        <f t="shared" si="9176"/>
        <v>0</v>
      </c>
      <c r="K15921" s="560">
        <f t="shared" si="9176"/>
        <v>0</v>
      </c>
      <c r="L15921" s="560">
        <f t="shared" ref="L15921:N15921" si="9177">SUM(L15922:L15928)</f>
        <v>0</v>
      </c>
      <c r="M15921" s="560">
        <f t="shared" si="9177"/>
        <v>0</v>
      </c>
      <c r="N15921" s="152">
        <f t="shared" si="9177"/>
        <v>0</v>
      </c>
      <c r="O15921" s="60" t="s">
        <v>71</v>
      </c>
    </row>
    <row r="15922" spans="2:18" ht="23.25" customHeight="1">
      <c r="B15922" s="50" t="e">
        <f>IF((#REF!+#REF!+H15922)&lt;&gt;0,"a","b")</f>
        <v>#REF!</v>
      </c>
      <c r="C15922" s="54">
        <v>6</v>
      </c>
      <c r="D15922" s="54"/>
      <c r="F15922" s="89"/>
      <c r="G15922" s="97" t="s">
        <v>291</v>
      </c>
      <c r="H15922" s="558">
        <f t="shared" si="9151"/>
        <v>0</v>
      </c>
      <c r="I15922" s="557"/>
      <c r="J15922" s="557"/>
      <c r="K15922" s="557"/>
      <c r="L15922" s="557"/>
      <c r="M15922" s="557"/>
      <c r="N15922" s="155"/>
    </row>
    <row r="15923" spans="2:18" ht="20.25" customHeight="1">
      <c r="B15923" s="50" t="e">
        <f>IF((#REF!+#REF!+H15923)&lt;&gt;0,"a","b")</f>
        <v>#REF!</v>
      </c>
      <c r="C15923" s="54">
        <v>6</v>
      </c>
      <c r="D15923" s="54"/>
      <c r="F15923" s="89"/>
      <c r="G15923" s="97" t="s">
        <v>292</v>
      </c>
      <c r="H15923" s="558">
        <f t="shared" si="9151"/>
        <v>0</v>
      </c>
      <c r="I15923" s="557"/>
      <c r="J15923" s="557"/>
      <c r="K15923" s="557"/>
      <c r="L15923" s="557"/>
      <c r="M15923" s="557"/>
      <c r="N15923" s="155"/>
    </row>
    <row r="15924" spans="2:18" ht="23.25" customHeight="1">
      <c r="B15924" s="50" t="e">
        <f>IF((#REF!+#REF!+H15924)&lt;&gt;0,"a","b")</f>
        <v>#REF!</v>
      </c>
      <c r="C15924" s="54">
        <v>6</v>
      </c>
      <c r="D15924" s="54"/>
      <c r="F15924" s="89"/>
      <c r="G15924" s="97" t="s">
        <v>293</v>
      </c>
      <c r="H15924" s="552">
        <f t="shared" si="9151"/>
        <v>0</v>
      </c>
      <c r="I15924" s="557"/>
      <c r="J15924" s="557"/>
      <c r="K15924" s="557"/>
      <c r="L15924" s="557"/>
      <c r="M15924" s="557"/>
      <c r="N15924" s="155"/>
    </row>
    <row r="15925" spans="2:18" ht="31.5" customHeight="1">
      <c r="B15925" s="50" t="e">
        <f>IF((#REF!+#REF!+H15925)&lt;&gt;0,"a","b")</f>
        <v>#REF!</v>
      </c>
      <c r="C15925" s="54">
        <v>6</v>
      </c>
      <c r="D15925" s="54"/>
      <c r="F15925" s="89"/>
      <c r="G15925" s="97" t="s">
        <v>294</v>
      </c>
      <c r="H15925" s="552">
        <f t="shared" ref="H15925:H15988" si="9178">I15925+J15925</f>
        <v>0</v>
      </c>
      <c r="I15925" s="557"/>
      <c r="J15925" s="557"/>
      <c r="K15925" s="557"/>
      <c r="L15925" s="557"/>
      <c r="M15925" s="557"/>
      <c r="N15925" s="155"/>
    </row>
    <row r="15926" spans="2:18" ht="33.75" customHeight="1">
      <c r="B15926" s="50" t="e">
        <f>IF((#REF!+#REF!+H15926)&lt;&gt;0,"a","b")</f>
        <v>#REF!</v>
      </c>
      <c r="C15926" s="54">
        <v>6</v>
      </c>
      <c r="D15926" s="54"/>
      <c r="F15926" s="89"/>
      <c r="G15926" s="97" t="s">
        <v>332</v>
      </c>
      <c r="H15926" s="552">
        <f t="shared" si="9178"/>
        <v>0</v>
      </c>
      <c r="I15926" s="557"/>
      <c r="J15926" s="557"/>
      <c r="K15926" s="557"/>
      <c r="L15926" s="557"/>
      <c r="M15926" s="557"/>
      <c r="N15926" s="155"/>
    </row>
    <row r="15927" spans="2:18" ht="34.5" customHeight="1">
      <c r="B15927" s="50" t="e">
        <f>IF((#REF!+#REF!+H15927)&lt;&gt;0,"a","b")</f>
        <v>#REF!</v>
      </c>
      <c r="C15927" s="54">
        <v>6</v>
      </c>
      <c r="D15927" s="54"/>
      <c r="F15927" s="89"/>
      <c r="G15927" s="97" t="s">
        <v>333</v>
      </c>
      <c r="H15927" s="552">
        <f t="shared" si="9178"/>
        <v>0</v>
      </c>
      <c r="I15927" s="557"/>
      <c r="J15927" s="557"/>
      <c r="K15927" s="557"/>
      <c r="L15927" s="557"/>
      <c r="M15927" s="557"/>
      <c r="N15927" s="155"/>
    </row>
    <row r="15928" spans="2:18" ht="33.75" customHeight="1">
      <c r="B15928" s="50" t="e">
        <f>IF((#REF!+#REF!+H15928)&lt;&gt;0,"a","b")</f>
        <v>#REF!</v>
      </c>
      <c r="C15928" s="54">
        <v>6</v>
      </c>
      <c r="D15928" s="54"/>
      <c r="F15928" s="89"/>
      <c r="G15928" s="97" t="s">
        <v>334</v>
      </c>
      <c r="H15928" s="552">
        <f t="shared" si="9178"/>
        <v>0</v>
      </c>
      <c r="I15928" s="557"/>
      <c r="J15928" s="557"/>
      <c r="K15928" s="557"/>
      <c r="L15928" s="557"/>
      <c r="M15928" s="557"/>
      <c r="N15928" s="155"/>
    </row>
    <row r="15929" spans="2:18" ht="34.5" customHeight="1">
      <c r="B15929" s="50" t="e">
        <f>IF((#REF!+#REF!+H15929)&lt;&gt;0,"a","b")</f>
        <v>#REF!</v>
      </c>
      <c r="C15929" s="54">
        <v>5</v>
      </c>
      <c r="D15929" s="54"/>
      <c r="F15929" s="89"/>
      <c r="G15929" s="95" t="s">
        <v>335</v>
      </c>
      <c r="H15929" s="552">
        <f t="shared" si="9178"/>
        <v>0</v>
      </c>
      <c r="I15929" s="554"/>
      <c r="J15929" s="554"/>
      <c r="K15929" s="554"/>
      <c r="L15929" s="554"/>
      <c r="M15929" s="554"/>
      <c r="N15929" s="156"/>
    </row>
    <row r="15930" spans="2:18" ht="24.75" customHeight="1">
      <c r="B15930" s="50" t="e">
        <f>IF((#REF!+#REF!+H15930)&lt;&gt;0,"a","b")</f>
        <v>#REF!</v>
      </c>
      <c r="C15930" s="54">
        <v>5</v>
      </c>
      <c r="D15930" s="54"/>
      <c r="F15930" s="89"/>
      <c r="G15930" s="95" t="s">
        <v>336</v>
      </c>
      <c r="H15930" s="558">
        <f t="shared" si="9178"/>
        <v>0</v>
      </c>
      <c r="I15930" s="554"/>
      <c r="J15930" s="554"/>
      <c r="K15930" s="554"/>
      <c r="L15930" s="554"/>
      <c r="M15930" s="554"/>
      <c r="N15930" s="156"/>
    </row>
    <row r="15931" spans="2:18" ht="27.75" customHeight="1">
      <c r="B15931" s="50" t="e">
        <f>IF((#REF!+#REF!+H15931)&lt;&gt;0,"a","b")</f>
        <v>#REF!</v>
      </c>
      <c r="C15931" s="54">
        <v>4</v>
      </c>
      <c r="D15931" s="54"/>
      <c r="F15931" s="89"/>
      <c r="G15931" s="93" t="s">
        <v>337</v>
      </c>
      <c r="H15931" s="552">
        <f t="shared" si="9178"/>
        <v>0</v>
      </c>
      <c r="I15931" s="555"/>
      <c r="J15931" s="555"/>
      <c r="K15931" s="555"/>
      <c r="L15931" s="555"/>
      <c r="M15931" s="555"/>
      <c r="N15931" s="153"/>
    </row>
    <row r="15932" spans="2:18" ht="23.25" customHeight="1">
      <c r="B15932" s="50" t="e">
        <f>IF((#REF!+#REF!+H15932)&lt;&gt;0,"a","b")</f>
        <v>#REF!</v>
      </c>
      <c r="C15932" s="54">
        <v>4</v>
      </c>
      <c r="D15932" s="54"/>
      <c r="F15932" s="89"/>
      <c r="G15932" s="93" t="s">
        <v>338</v>
      </c>
      <c r="H15932" s="552">
        <f t="shared" si="9178"/>
        <v>0</v>
      </c>
      <c r="I15932" s="555"/>
      <c r="J15932" s="555"/>
      <c r="K15932" s="555"/>
      <c r="L15932" s="555"/>
      <c r="M15932" s="555"/>
      <c r="N15932" s="153"/>
    </row>
    <row r="15933" spans="2:18" ht="24" customHeight="1">
      <c r="B15933" s="50" t="e">
        <f>IF((#REF!+#REF!+H15933)&lt;&gt;0,"a","b")</f>
        <v>#REF!</v>
      </c>
      <c r="C15933" s="54">
        <v>4</v>
      </c>
      <c r="D15933" s="54"/>
      <c r="F15933" s="89"/>
      <c r="G15933" s="93" t="s">
        <v>339</v>
      </c>
      <c r="H15933" s="552">
        <f t="shared" si="9178"/>
        <v>0</v>
      </c>
      <c r="I15933" s="555"/>
      <c r="J15933" s="555"/>
      <c r="K15933" s="555"/>
      <c r="L15933" s="555"/>
      <c r="M15933" s="555"/>
      <c r="N15933" s="153"/>
    </row>
    <row r="15934" spans="2:18" ht="34.5" customHeight="1">
      <c r="B15934" s="50" t="e">
        <f>IF((#REF!+#REF!+H15934)&lt;&gt;0,"a","b")</f>
        <v>#REF!</v>
      </c>
      <c r="C15934" s="54">
        <v>4</v>
      </c>
      <c r="D15934" s="54"/>
      <c r="F15934" s="89"/>
      <c r="G15934" s="93" t="s">
        <v>340</v>
      </c>
      <c r="H15934" s="552">
        <f t="shared" si="9178"/>
        <v>0</v>
      </c>
      <c r="I15934" s="555"/>
      <c r="J15934" s="555"/>
      <c r="K15934" s="555"/>
      <c r="L15934" s="555"/>
      <c r="M15934" s="555"/>
      <c r="N15934" s="153"/>
    </row>
    <row r="15935" spans="2:18" ht="33" customHeight="1">
      <c r="B15935" s="50" t="e">
        <f>IF((#REF!+#REF!+H15935)&lt;&gt;0,"a","b")</f>
        <v>#REF!</v>
      </c>
      <c r="C15935" s="54">
        <v>4</v>
      </c>
      <c r="D15935" s="54"/>
      <c r="F15935" s="89"/>
      <c r="G15935" s="93" t="s">
        <v>341</v>
      </c>
      <c r="H15935" s="563">
        <f t="shared" si="9178"/>
        <v>0</v>
      </c>
      <c r="I15935" s="565">
        <f t="shared" ref="I15935:K15935" si="9179">SUM(I15936:I15941)</f>
        <v>0</v>
      </c>
      <c r="J15935" s="565">
        <f t="shared" si="9179"/>
        <v>0</v>
      </c>
      <c r="K15935" s="565">
        <f t="shared" si="9179"/>
        <v>0</v>
      </c>
      <c r="L15935" s="565">
        <f t="shared" ref="L15935:N15935" si="9180">SUM(L15936:L15941)</f>
        <v>0</v>
      </c>
      <c r="M15935" s="565">
        <f t="shared" si="9180"/>
        <v>0</v>
      </c>
      <c r="N15935" s="151">
        <f t="shared" si="9180"/>
        <v>0</v>
      </c>
      <c r="O15935" s="60" t="s">
        <v>71</v>
      </c>
    </row>
    <row r="15936" spans="2:18" ht="20.25" customHeight="1">
      <c r="B15936" s="50" t="e">
        <f>IF((#REF!+#REF!+H15936)&lt;&gt;0,"a","b")</f>
        <v>#REF!</v>
      </c>
      <c r="C15936" s="54">
        <v>5</v>
      </c>
      <c r="D15936" s="54"/>
      <c r="F15936" s="89"/>
      <c r="G15936" s="95" t="s">
        <v>342</v>
      </c>
      <c r="H15936" s="552">
        <f t="shared" si="9178"/>
        <v>0</v>
      </c>
      <c r="I15936" s="554"/>
      <c r="J15936" s="554"/>
      <c r="K15936" s="554"/>
      <c r="L15936" s="554"/>
      <c r="M15936" s="554"/>
      <c r="N15936" s="156"/>
      <c r="R15936" s="1">
        <f>82+55</f>
        <v>137</v>
      </c>
    </row>
    <row r="15937" spans="2:15" ht="20.25" customHeight="1">
      <c r="B15937" s="50" t="e">
        <f>IF((#REF!+#REF!+H15937)&lt;&gt;0,"a","b")</f>
        <v>#REF!</v>
      </c>
      <c r="C15937" s="54">
        <v>5</v>
      </c>
      <c r="D15937" s="54"/>
      <c r="F15937" s="89"/>
      <c r="G15937" s="95" t="s">
        <v>343</v>
      </c>
      <c r="H15937" s="552">
        <f t="shared" si="9178"/>
        <v>0</v>
      </c>
      <c r="I15937" s="554"/>
      <c r="J15937" s="554"/>
      <c r="K15937" s="554"/>
      <c r="L15937" s="554"/>
      <c r="M15937" s="554"/>
      <c r="N15937" s="156"/>
    </row>
    <row r="15938" spans="2:15" ht="35.25" customHeight="1">
      <c r="B15938" s="50" t="e">
        <f>IF((#REF!+#REF!+H15938)&lt;&gt;0,"a","b")</f>
        <v>#REF!</v>
      </c>
      <c r="C15938" s="54">
        <v>5</v>
      </c>
      <c r="D15938" s="54"/>
      <c r="F15938" s="89"/>
      <c r="G15938" s="95" t="s">
        <v>344</v>
      </c>
      <c r="H15938" s="552">
        <f t="shared" si="9178"/>
        <v>0</v>
      </c>
      <c r="I15938" s="554"/>
      <c r="J15938" s="554"/>
      <c r="K15938" s="554"/>
      <c r="L15938" s="554"/>
      <c r="M15938" s="554"/>
      <c r="N15938" s="156"/>
    </row>
    <row r="15939" spans="2:15" ht="20.25" customHeight="1">
      <c r="B15939" s="50" t="e">
        <f>IF((#REF!+#REF!+H15939)&lt;&gt;0,"a","b")</f>
        <v>#REF!</v>
      </c>
      <c r="C15939" s="54">
        <v>5</v>
      </c>
      <c r="D15939" s="54"/>
      <c r="F15939" s="89"/>
      <c r="G15939" s="95" t="s">
        <v>345</v>
      </c>
      <c r="H15939" s="552">
        <f t="shared" si="9178"/>
        <v>0</v>
      </c>
      <c r="I15939" s="554"/>
      <c r="J15939" s="554"/>
      <c r="K15939" s="554"/>
      <c r="L15939" s="554"/>
      <c r="M15939" s="554"/>
      <c r="N15939" s="156"/>
    </row>
    <row r="15940" spans="2:15" ht="30.75" customHeight="1">
      <c r="B15940" s="50" t="e">
        <f>IF((#REF!+#REF!+H15940)&lt;&gt;0,"a","b")</f>
        <v>#REF!</v>
      </c>
      <c r="C15940" s="54">
        <v>5</v>
      </c>
      <c r="D15940" s="54"/>
      <c r="F15940" s="89"/>
      <c r="G15940" s="95" t="s">
        <v>346</v>
      </c>
      <c r="H15940" s="552">
        <f t="shared" si="9178"/>
        <v>0</v>
      </c>
      <c r="I15940" s="554"/>
      <c r="J15940" s="554"/>
      <c r="K15940" s="554"/>
      <c r="L15940" s="554"/>
      <c r="M15940" s="554"/>
      <c r="N15940" s="156"/>
    </row>
    <row r="15941" spans="2:15" ht="30.75" customHeight="1">
      <c r="B15941" s="50" t="e">
        <f>IF((#REF!+#REF!+H15941)&lt;&gt;0,"a","b")</f>
        <v>#REF!</v>
      </c>
      <c r="C15941" s="54">
        <v>5</v>
      </c>
      <c r="D15941" s="54"/>
      <c r="F15941" s="89"/>
      <c r="G15941" s="95" t="s">
        <v>347</v>
      </c>
      <c r="H15941" s="552">
        <f t="shared" si="9178"/>
        <v>0</v>
      </c>
      <c r="I15941" s="554"/>
      <c r="J15941" s="554"/>
      <c r="K15941" s="554"/>
      <c r="L15941" s="554"/>
      <c r="M15941" s="554"/>
      <c r="N15941" s="156"/>
    </row>
    <row r="15942" spans="2:15" ht="20.25" customHeight="1">
      <c r="B15942" s="50" t="e">
        <f>IF((#REF!+#REF!+H15942)&lt;&gt;0,"a","b")</f>
        <v>#REF!</v>
      </c>
      <c r="C15942" s="54">
        <v>4</v>
      </c>
      <c r="D15942" s="54"/>
      <c r="F15942" s="89"/>
      <c r="G15942" s="93" t="s">
        <v>348</v>
      </c>
      <c r="H15942" s="552">
        <f t="shared" si="9178"/>
        <v>0</v>
      </c>
      <c r="I15942" s="555"/>
      <c r="J15942" s="555"/>
      <c r="K15942" s="555"/>
      <c r="L15942" s="555"/>
      <c r="M15942" s="555"/>
      <c r="N15942" s="153"/>
    </row>
    <row r="15943" spans="2:15" ht="20.25" customHeight="1">
      <c r="B15943" s="50" t="e">
        <f>IF((#REF!+#REF!+H15943)&lt;&gt;0,"a","b")</f>
        <v>#REF!</v>
      </c>
      <c r="C15943" s="54">
        <v>4</v>
      </c>
      <c r="D15943" s="54"/>
      <c r="F15943" s="89"/>
      <c r="G15943" s="93" t="s">
        <v>349</v>
      </c>
      <c r="H15943" s="563">
        <f t="shared" si="9178"/>
        <v>0</v>
      </c>
      <c r="I15943" s="565">
        <f t="shared" ref="I15943:K15943" si="9181">SUM(I15944:I15956)</f>
        <v>0</v>
      </c>
      <c r="J15943" s="565">
        <f t="shared" si="9181"/>
        <v>0</v>
      </c>
      <c r="K15943" s="565">
        <f t="shared" si="9181"/>
        <v>0</v>
      </c>
      <c r="L15943" s="565">
        <f t="shared" ref="L15943:N15943" si="9182">SUM(L15944:L15956)</f>
        <v>0</v>
      </c>
      <c r="M15943" s="565">
        <f t="shared" si="9182"/>
        <v>0</v>
      </c>
      <c r="N15943" s="151">
        <f t="shared" si="9182"/>
        <v>0</v>
      </c>
      <c r="O15943" s="60" t="s">
        <v>71</v>
      </c>
    </row>
    <row r="15944" spans="2:15" ht="20.25" customHeight="1">
      <c r="B15944" s="50" t="e">
        <f>IF((#REF!+#REF!+H15944)&lt;&gt;0,"a","b")</f>
        <v>#REF!</v>
      </c>
      <c r="C15944" s="54">
        <v>5</v>
      </c>
      <c r="D15944" s="54"/>
      <c r="F15944" s="89"/>
      <c r="G15944" s="95" t="s">
        <v>350</v>
      </c>
      <c r="H15944" s="561">
        <f t="shared" si="9178"/>
        <v>0</v>
      </c>
      <c r="I15944" s="554"/>
      <c r="J15944" s="554"/>
      <c r="K15944" s="554"/>
      <c r="L15944" s="554"/>
      <c r="M15944" s="554"/>
      <c r="N15944" s="156"/>
    </row>
    <row r="15945" spans="2:15" ht="30" customHeight="1">
      <c r="B15945" s="50" t="e">
        <f>IF((#REF!+#REF!+H15945)&lt;&gt;0,"a","b")</f>
        <v>#REF!</v>
      </c>
      <c r="C15945" s="54">
        <v>5</v>
      </c>
      <c r="D15945" s="54"/>
      <c r="F15945" s="89"/>
      <c r="G15945" s="95" t="s">
        <v>351</v>
      </c>
      <c r="H15945" s="552">
        <f t="shared" si="9178"/>
        <v>0</v>
      </c>
      <c r="I15945" s="554"/>
      <c r="J15945" s="554"/>
      <c r="K15945" s="554"/>
      <c r="L15945" s="554"/>
      <c r="M15945" s="554"/>
      <c r="N15945" s="156"/>
    </row>
    <row r="15946" spans="2:15" ht="22.5" customHeight="1">
      <c r="B15946" s="50" t="e">
        <f>IF((#REF!+#REF!+H15946)&lt;&gt;0,"a","b")</f>
        <v>#REF!</v>
      </c>
      <c r="C15946" s="54">
        <v>5</v>
      </c>
      <c r="D15946" s="54"/>
      <c r="F15946" s="89"/>
      <c r="G15946" s="95" t="s">
        <v>352</v>
      </c>
      <c r="H15946" s="552">
        <f t="shared" si="9178"/>
        <v>0</v>
      </c>
      <c r="I15946" s="554"/>
      <c r="J15946" s="554"/>
      <c r="K15946" s="554"/>
      <c r="L15946" s="554"/>
      <c r="M15946" s="554"/>
      <c r="N15946" s="156"/>
    </row>
    <row r="15947" spans="2:15" ht="33.75" customHeight="1">
      <c r="B15947" s="50" t="e">
        <f>IF((#REF!+#REF!+H15947)&lt;&gt;0,"a","b")</f>
        <v>#REF!</v>
      </c>
      <c r="C15947" s="54">
        <v>5</v>
      </c>
      <c r="D15947" s="54"/>
      <c r="F15947" s="89"/>
      <c r="G15947" s="95" t="s">
        <v>353</v>
      </c>
      <c r="H15947" s="552">
        <f t="shared" si="9178"/>
        <v>0</v>
      </c>
      <c r="I15947" s="554"/>
      <c r="J15947" s="554"/>
      <c r="K15947" s="554"/>
      <c r="L15947" s="554"/>
      <c r="M15947" s="554"/>
      <c r="N15947" s="156"/>
    </row>
    <row r="15948" spans="2:15" ht="24.75" customHeight="1">
      <c r="B15948" s="50" t="e">
        <f>IF((#REF!+#REF!+H15948)&lt;&gt;0,"a","b")</f>
        <v>#REF!</v>
      </c>
      <c r="C15948" s="54">
        <v>5</v>
      </c>
      <c r="D15948" s="54"/>
      <c r="F15948" s="89"/>
      <c r="G15948" s="95" t="s">
        <v>354</v>
      </c>
      <c r="H15948" s="552">
        <f t="shared" si="9178"/>
        <v>0</v>
      </c>
      <c r="I15948" s="554"/>
      <c r="J15948" s="554"/>
      <c r="K15948" s="554"/>
      <c r="L15948" s="554"/>
      <c r="M15948" s="554"/>
      <c r="N15948" s="156"/>
    </row>
    <row r="15949" spans="2:15" ht="35.25" customHeight="1">
      <c r="B15949" s="50" t="e">
        <f>IF((#REF!+#REF!+H15949)&lt;&gt;0,"a","b")</f>
        <v>#REF!</v>
      </c>
      <c r="C15949" s="54">
        <v>5</v>
      </c>
      <c r="D15949" s="54"/>
      <c r="F15949" s="89"/>
      <c r="G15949" s="95" t="s">
        <v>355</v>
      </c>
      <c r="H15949" s="558">
        <f t="shared" si="9178"/>
        <v>0</v>
      </c>
      <c r="I15949" s="554"/>
      <c r="J15949" s="554"/>
      <c r="K15949" s="554"/>
      <c r="L15949" s="554"/>
      <c r="M15949" s="554"/>
      <c r="N15949" s="156"/>
    </row>
    <row r="15950" spans="2:15" ht="33.75" customHeight="1">
      <c r="B15950" s="50" t="e">
        <f>IF((#REF!+#REF!+H15950)&lt;&gt;0,"a","b")</f>
        <v>#REF!</v>
      </c>
      <c r="C15950" s="54">
        <v>5</v>
      </c>
      <c r="D15950" s="54"/>
      <c r="F15950" s="89"/>
      <c r="G15950" s="95" t="s">
        <v>356</v>
      </c>
      <c r="H15950" s="558">
        <f t="shared" si="9178"/>
        <v>0</v>
      </c>
      <c r="I15950" s="554"/>
      <c r="J15950" s="554"/>
      <c r="K15950" s="554"/>
      <c r="L15950" s="554"/>
      <c r="M15950" s="554"/>
      <c r="N15950" s="156"/>
    </row>
    <row r="15951" spans="2:15" ht="20.25" customHeight="1">
      <c r="B15951" s="50" t="e">
        <f>IF((#REF!+#REF!+H15951)&lt;&gt;0,"a","b")</f>
        <v>#REF!</v>
      </c>
      <c r="C15951" s="54">
        <v>5</v>
      </c>
      <c r="D15951" s="54"/>
      <c r="F15951" s="89"/>
      <c r="G15951" s="95" t="s">
        <v>357</v>
      </c>
      <c r="H15951" s="561">
        <f t="shared" si="9178"/>
        <v>0</v>
      </c>
      <c r="I15951" s="554"/>
      <c r="J15951" s="554"/>
      <c r="K15951" s="554"/>
      <c r="L15951" s="554"/>
      <c r="M15951" s="554"/>
      <c r="N15951" s="156"/>
    </row>
    <row r="15952" spans="2:15" ht="20.25" customHeight="1">
      <c r="B15952" s="50" t="e">
        <f>IF((#REF!+#REF!+H15952)&lt;&gt;0,"a","b")</f>
        <v>#REF!</v>
      </c>
      <c r="C15952" s="54">
        <v>5</v>
      </c>
      <c r="D15952" s="54"/>
      <c r="F15952" s="89"/>
      <c r="G15952" s="95" t="s">
        <v>358</v>
      </c>
      <c r="H15952" s="552">
        <f t="shared" si="9178"/>
        <v>0</v>
      </c>
      <c r="I15952" s="554"/>
      <c r="J15952" s="554"/>
      <c r="K15952" s="554"/>
      <c r="L15952" s="554"/>
      <c r="M15952" s="554"/>
      <c r="N15952" s="156"/>
    </row>
    <row r="15953" spans="2:15" ht="20.25" customHeight="1">
      <c r="B15953" s="50" t="e">
        <f>IF((#REF!+#REF!+H15953)&lt;&gt;0,"a","b")</f>
        <v>#REF!</v>
      </c>
      <c r="C15953" s="54">
        <v>5</v>
      </c>
      <c r="D15953" s="54"/>
      <c r="F15953" s="89"/>
      <c r="G15953" s="95" t="s">
        <v>359</v>
      </c>
      <c r="H15953" s="552">
        <f t="shared" si="9178"/>
        <v>0</v>
      </c>
      <c r="I15953" s="554"/>
      <c r="J15953" s="554"/>
      <c r="K15953" s="554"/>
      <c r="L15953" s="554"/>
      <c r="M15953" s="554"/>
      <c r="N15953" s="156"/>
    </row>
    <row r="15954" spans="2:15" ht="20.25" customHeight="1">
      <c r="B15954" s="50" t="e">
        <f>IF((#REF!+#REF!+H15954)&lt;&gt;0,"a","b")</f>
        <v>#REF!</v>
      </c>
      <c r="C15954" s="54">
        <v>5</v>
      </c>
      <c r="D15954" s="54"/>
      <c r="F15954" s="89"/>
      <c r="G15954" s="95" t="s">
        <v>360</v>
      </c>
      <c r="H15954" s="552">
        <f t="shared" si="9178"/>
        <v>0</v>
      </c>
      <c r="I15954" s="554"/>
      <c r="J15954" s="554"/>
      <c r="K15954" s="554"/>
      <c r="L15954" s="554"/>
      <c r="M15954" s="554"/>
      <c r="N15954" s="156"/>
    </row>
    <row r="15955" spans="2:15" ht="34.5" customHeight="1">
      <c r="B15955" s="50" t="e">
        <f>IF((#REF!+#REF!+H15955)&lt;&gt;0,"a","b")</f>
        <v>#REF!</v>
      </c>
      <c r="C15955" s="54">
        <v>5</v>
      </c>
      <c r="D15955" s="54"/>
      <c r="F15955" s="89"/>
      <c r="G15955" s="95" t="s">
        <v>361</v>
      </c>
      <c r="H15955" s="552">
        <f t="shared" si="9178"/>
        <v>0</v>
      </c>
      <c r="I15955" s="554"/>
      <c r="J15955" s="554"/>
      <c r="K15955" s="554"/>
      <c r="L15955" s="554"/>
      <c r="M15955" s="554"/>
      <c r="N15955" s="156"/>
    </row>
    <row r="15956" spans="2:15" ht="30.75" customHeight="1">
      <c r="B15956" s="50" t="e">
        <f>IF((#REF!+#REF!+H15956)&lt;&gt;0,"a","b")</f>
        <v>#REF!</v>
      </c>
      <c r="C15956" s="54">
        <v>5</v>
      </c>
      <c r="D15956" s="54"/>
      <c r="F15956" s="89"/>
      <c r="G15956" s="95" t="s">
        <v>362</v>
      </c>
      <c r="H15956" s="552">
        <f t="shared" si="9178"/>
        <v>0</v>
      </c>
      <c r="I15956" s="554"/>
      <c r="J15956" s="554"/>
      <c r="K15956" s="554"/>
      <c r="L15956" s="554"/>
      <c r="M15956" s="554"/>
      <c r="N15956" s="156"/>
    </row>
    <row r="15957" spans="2:15" ht="20.25" customHeight="1">
      <c r="B15957" s="50" t="e">
        <f>IF((#REF!+#REF!+H15957)&lt;&gt;0,"a","b")</f>
        <v>#REF!</v>
      </c>
      <c r="C15957" s="54">
        <v>3</v>
      </c>
      <c r="D15957" s="54"/>
      <c r="F15957" s="89"/>
      <c r="G15957" s="90" t="s">
        <v>302</v>
      </c>
      <c r="H15957" s="552">
        <f t="shared" si="9178"/>
        <v>0</v>
      </c>
      <c r="I15957" s="562"/>
      <c r="J15957" s="562"/>
      <c r="K15957" s="562"/>
      <c r="L15957" s="562"/>
      <c r="M15957" s="562"/>
      <c r="N15957" s="161"/>
    </row>
    <row r="15958" spans="2:15" ht="20.25" customHeight="1">
      <c r="B15958" s="50" t="e">
        <f>IF((#REF!+#REF!+H15958)&lt;&gt;0,"a","b")</f>
        <v>#REF!</v>
      </c>
      <c r="C15958" s="54">
        <v>3</v>
      </c>
      <c r="D15958" s="54"/>
      <c r="F15958" s="89"/>
      <c r="G15958" s="90" t="s">
        <v>301</v>
      </c>
      <c r="H15958" s="563">
        <f t="shared" si="9178"/>
        <v>0</v>
      </c>
      <c r="I15958" s="564">
        <f t="shared" ref="I15958:K15958" si="9183">I15959+I15964+I15965</f>
        <v>0</v>
      </c>
      <c r="J15958" s="564">
        <f t="shared" si="9183"/>
        <v>0</v>
      </c>
      <c r="K15958" s="564">
        <f t="shared" si="9183"/>
        <v>0</v>
      </c>
      <c r="L15958" s="564">
        <f t="shared" ref="L15958:N15958" si="9184">L15959+L15964+L15965</f>
        <v>0</v>
      </c>
      <c r="M15958" s="564">
        <f t="shared" si="9184"/>
        <v>0</v>
      </c>
      <c r="N15958" s="150">
        <f t="shared" si="9184"/>
        <v>0</v>
      </c>
      <c r="O15958" s="60" t="s">
        <v>71</v>
      </c>
    </row>
    <row r="15959" spans="2:15" ht="20.25" customHeight="1">
      <c r="B15959" s="50" t="e">
        <f>IF((#REF!+#REF!+H15959)&lt;&gt;0,"a","b")</f>
        <v>#REF!</v>
      </c>
      <c r="C15959" s="54">
        <v>4</v>
      </c>
      <c r="D15959" s="54"/>
      <c r="F15959" s="89"/>
      <c r="G15959" s="93" t="s">
        <v>363</v>
      </c>
      <c r="H15959" s="563">
        <f t="shared" si="9178"/>
        <v>0</v>
      </c>
      <c r="I15959" s="565">
        <f t="shared" ref="I15959:K15959" si="9185">SUM(I15960:I15963)</f>
        <v>0</v>
      </c>
      <c r="J15959" s="565">
        <f t="shared" si="9185"/>
        <v>0</v>
      </c>
      <c r="K15959" s="565">
        <f t="shared" si="9185"/>
        <v>0</v>
      </c>
      <c r="L15959" s="565">
        <f t="shared" ref="L15959:N15959" si="9186">SUM(L15960:L15963)</f>
        <v>0</v>
      </c>
      <c r="M15959" s="565">
        <f t="shared" si="9186"/>
        <v>0</v>
      </c>
      <c r="N15959" s="151">
        <f t="shared" si="9186"/>
        <v>0</v>
      </c>
      <c r="O15959" s="60" t="s">
        <v>71</v>
      </c>
    </row>
    <row r="15960" spans="2:15" ht="20.25" customHeight="1">
      <c r="B15960" s="50" t="e">
        <f>IF((#REF!+#REF!+H15960)&lt;&gt;0,"a","b")</f>
        <v>#REF!</v>
      </c>
      <c r="C15960" s="54">
        <v>5</v>
      </c>
      <c r="D15960" s="54"/>
      <c r="F15960" s="89"/>
      <c r="G15960" s="95" t="s">
        <v>364</v>
      </c>
      <c r="H15960" s="552">
        <f t="shared" si="9178"/>
        <v>0</v>
      </c>
      <c r="I15960" s="554"/>
      <c r="J15960" s="554"/>
      <c r="K15960" s="554"/>
      <c r="L15960" s="554"/>
      <c r="M15960" s="554"/>
      <c r="N15960" s="154"/>
    </row>
    <row r="15961" spans="2:15" ht="20.25" customHeight="1">
      <c r="B15961" s="50" t="e">
        <f>IF((#REF!+#REF!+H15961)&lt;&gt;0,"a","b")</f>
        <v>#REF!</v>
      </c>
      <c r="C15961" s="54">
        <v>5</v>
      </c>
      <c r="D15961" s="54"/>
      <c r="F15961" s="89"/>
      <c r="G15961" s="95" t="s">
        <v>365</v>
      </c>
      <c r="H15961" s="552">
        <f t="shared" si="9178"/>
        <v>0</v>
      </c>
      <c r="I15961" s="554"/>
      <c r="J15961" s="554"/>
      <c r="K15961" s="554"/>
      <c r="L15961" s="554"/>
      <c r="M15961" s="554"/>
      <c r="N15961" s="154"/>
    </row>
    <row r="15962" spans="2:15" ht="20.25" customHeight="1">
      <c r="B15962" s="50" t="e">
        <f>IF((#REF!+#REF!+H15962)&lt;&gt;0,"a","b")</f>
        <v>#REF!</v>
      </c>
      <c r="C15962" s="54">
        <v>5</v>
      </c>
      <c r="D15962" s="54"/>
      <c r="F15962" s="89"/>
      <c r="G15962" s="95" t="s">
        <v>366</v>
      </c>
      <c r="H15962" s="552">
        <f t="shared" si="9178"/>
        <v>0</v>
      </c>
      <c r="I15962" s="554"/>
      <c r="J15962" s="554"/>
      <c r="K15962" s="554"/>
      <c r="L15962" s="554"/>
      <c r="M15962" s="554"/>
      <c r="N15962" s="154"/>
    </row>
    <row r="15963" spans="2:15" ht="20.25" customHeight="1">
      <c r="B15963" s="50" t="e">
        <f>IF((#REF!+#REF!+H15963)&lt;&gt;0,"a","b")</f>
        <v>#REF!</v>
      </c>
      <c r="C15963" s="54">
        <v>5</v>
      </c>
      <c r="D15963" s="54"/>
      <c r="F15963" s="89"/>
      <c r="G15963" s="95" t="s">
        <v>367</v>
      </c>
      <c r="H15963" s="552">
        <f t="shared" si="9178"/>
        <v>0</v>
      </c>
      <c r="I15963" s="554"/>
      <c r="J15963" s="554"/>
      <c r="K15963" s="554"/>
      <c r="L15963" s="554"/>
      <c r="M15963" s="554"/>
      <c r="N15963" s="154"/>
    </row>
    <row r="15964" spans="2:15" ht="20.25" customHeight="1">
      <c r="B15964" s="50" t="e">
        <f>IF((#REF!+#REF!+H15964)&lt;&gt;0,"a","b")</f>
        <v>#REF!</v>
      </c>
      <c r="C15964" s="54">
        <v>4</v>
      </c>
      <c r="D15964" s="54"/>
      <c r="F15964" s="89"/>
      <c r="G15964" s="93" t="s">
        <v>368</v>
      </c>
      <c r="H15964" s="558">
        <f t="shared" si="9178"/>
        <v>0</v>
      </c>
      <c r="I15964" s="555"/>
      <c r="J15964" s="555"/>
      <c r="K15964" s="555"/>
      <c r="L15964" s="555"/>
      <c r="M15964" s="555"/>
      <c r="N15964" s="153"/>
    </row>
    <row r="15965" spans="2:15" ht="36" customHeight="1">
      <c r="B15965" s="50" t="e">
        <f>IF((#REF!+#REF!+H15965)&lt;&gt;0,"a","b")</f>
        <v>#REF!</v>
      </c>
      <c r="C15965" s="54">
        <v>4</v>
      </c>
      <c r="D15965" s="54"/>
      <c r="F15965" s="89"/>
      <c r="G15965" s="93" t="s">
        <v>369</v>
      </c>
      <c r="H15965" s="556">
        <f t="shared" si="9178"/>
        <v>0</v>
      </c>
      <c r="I15965" s="555"/>
      <c r="J15965" s="555"/>
      <c r="K15965" s="555"/>
      <c r="L15965" s="555"/>
      <c r="M15965" s="555"/>
      <c r="N15965" s="153"/>
    </row>
    <row r="15966" spans="2:15" ht="20.25" customHeight="1">
      <c r="B15966" s="50" t="e">
        <f>IF((#REF!+#REF!+H15966)&lt;&gt;0,"a","b")</f>
        <v>#REF!</v>
      </c>
      <c r="C15966" s="54">
        <v>3</v>
      </c>
      <c r="D15966" s="54"/>
      <c r="F15966" s="89"/>
      <c r="G15966" s="90" t="s">
        <v>295</v>
      </c>
      <c r="H15966" s="556">
        <f t="shared" si="9178"/>
        <v>0</v>
      </c>
      <c r="I15966" s="562"/>
      <c r="J15966" s="562"/>
      <c r="K15966" s="562"/>
      <c r="L15966" s="562"/>
      <c r="M15966" s="562"/>
      <c r="N15966" s="161"/>
    </row>
    <row r="15967" spans="2:15" ht="20.25" customHeight="1">
      <c r="B15967" s="50" t="e">
        <f>IF((#REF!+#REF!+H15967)&lt;&gt;0,"a","b")</f>
        <v>#REF!</v>
      </c>
      <c r="C15967" s="54">
        <v>3</v>
      </c>
      <c r="D15967" s="54"/>
      <c r="F15967" s="89"/>
      <c r="G15967" s="90" t="s">
        <v>296</v>
      </c>
      <c r="H15967" s="566">
        <f t="shared" si="9178"/>
        <v>0</v>
      </c>
      <c r="I15967" s="564">
        <f t="shared" ref="I15967:K15967" si="9187">I15968+I15971+I15974</f>
        <v>0</v>
      </c>
      <c r="J15967" s="564">
        <f t="shared" si="9187"/>
        <v>0</v>
      </c>
      <c r="K15967" s="564">
        <f t="shared" si="9187"/>
        <v>0</v>
      </c>
      <c r="L15967" s="564">
        <f t="shared" ref="L15967:N15967" si="9188">L15968+L15971+L15974</f>
        <v>0</v>
      </c>
      <c r="M15967" s="564">
        <f t="shared" si="9188"/>
        <v>0</v>
      </c>
      <c r="N15967" s="150">
        <f t="shared" si="9188"/>
        <v>0</v>
      </c>
      <c r="O15967" s="60" t="s">
        <v>71</v>
      </c>
    </row>
    <row r="15968" spans="2:15" ht="20.25" customHeight="1">
      <c r="B15968" s="50" t="e">
        <f>IF((#REF!+#REF!+H15968)&lt;&gt;0,"a","b")</f>
        <v>#REF!</v>
      </c>
      <c r="C15968" s="54">
        <v>4</v>
      </c>
      <c r="D15968" s="54"/>
      <c r="F15968" s="89"/>
      <c r="G15968" s="93" t="s">
        <v>370</v>
      </c>
      <c r="H15968" s="566">
        <f t="shared" si="9178"/>
        <v>0</v>
      </c>
      <c r="I15968" s="565">
        <f t="shared" ref="I15968:K15968" si="9189">SUM(I15969:I15970)</f>
        <v>0</v>
      </c>
      <c r="J15968" s="565">
        <f t="shared" si="9189"/>
        <v>0</v>
      </c>
      <c r="K15968" s="565">
        <f t="shared" si="9189"/>
        <v>0</v>
      </c>
      <c r="L15968" s="565">
        <f t="shared" ref="L15968:N15968" si="9190">SUM(L15969:L15970)</f>
        <v>0</v>
      </c>
      <c r="M15968" s="565">
        <f t="shared" si="9190"/>
        <v>0</v>
      </c>
      <c r="N15968" s="151">
        <f t="shared" si="9190"/>
        <v>0</v>
      </c>
      <c r="O15968" s="60" t="s">
        <v>71</v>
      </c>
    </row>
    <row r="15969" spans="2:15" ht="20.25" customHeight="1">
      <c r="B15969" s="50" t="e">
        <f>IF((#REF!+#REF!+H15969)&lt;&gt;0,"a","b")</f>
        <v>#REF!</v>
      </c>
      <c r="C15969" s="54">
        <v>5</v>
      </c>
      <c r="D15969" s="54"/>
      <c r="F15969" s="89"/>
      <c r="G15969" s="95" t="s">
        <v>371</v>
      </c>
      <c r="H15969" s="556">
        <f t="shared" si="9178"/>
        <v>0</v>
      </c>
      <c r="I15969" s="554"/>
      <c r="J15969" s="554"/>
      <c r="K15969" s="554"/>
      <c r="L15969" s="554"/>
      <c r="M15969" s="554"/>
      <c r="N15969" s="154"/>
    </row>
    <row r="15970" spans="2:15" ht="20.25" customHeight="1">
      <c r="B15970" s="50" t="e">
        <f>IF((#REF!+#REF!+H15970)&lt;&gt;0,"a","b")</f>
        <v>#REF!</v>
      </c>
      <c r="C15970" s="54">
        <v>5</v>
      </c>
      <c r="D15970" s="54"/>
      <c r="F15970" s="89"/>
      <c r="G15970" s="95" t="s">
        <v>297</v>
      </c>
      <c r="H15970" s="556">
        <f t="shared" si="9178"/>
        <v>0</v>
      </c>
      <c r="I15970" s="554"/>
      <c r="J15970" s="554"/>
      <c r="K15970" s="554"/>
      <c r="L15970" s="554"/>
      <c r="M15970" s="554"/>
      <c r="N15970" s="154"/>
    </row>
    <row r="15971" spans="2:15" ht="20.25" customHeight="1">
      <c r="B15971" s="50" t="e">
        <f>IF((#REF!+#REF!+H15971)&lt;&gt;0,"a","b")</f>
        <v>#REF!</v>
      </c>
      <c r="C15971" s="54">
        <v>4</v>
      </c>
      <c r="D15971" s="54"/>
      <c r="F15971" s="89"/>
      <c r="G15971" s="93" t="s">
        <v>372</v>
      </c>
      <c r="H15971" s="566">
        <f t="shared" si="9178"/>
        <v>0</v>
      </c>
      <c r="I15971" s="565">
        <f t="shared" ref="I15971:K15971" si="9191">SUM(I15972:I15973)</f>
        <v>0</v>
      </c>
      <c r="J15971" s="565">
        <f t="shared" si="9191"/>
        <v>0</v>
      </c>
      <c r="K15971" s="565">
        <f t="shared" si="9191"/>
        <v>0</v>
      </c>
      <c r="L15971" s="565">
        <f t="shared" ref="L15971:N15971" si="9192">SUM(L15972:L15973)</f>
        <v>0</v>
      </c>
      <c r="M15971" s="565">
        <f t="shared" si="9192"/>
        <v>0</v>
      </c>
      <c r="N15971" s="151">
        <f t="shared" si="9192"/>
        <v>0</v>
      </c>
      <c r="O15971" s="60" t="s">
        <v>71</v>
      </c>
    </row>
    <row r="15972" spans="2:15" ht="20.25" customHeight="1">
      <c r="B15972" s="50" t="e">
        <f>IF((#REF!+#REF!+H15972)&lt;&gt;0,"a","b")</f>
        <v>#REF!</v>
      </c>
      <c r="C15972" s="54">
        <v>5</v>
      </c>
      <c r="D15972" s="54"/>
      <c r="F15972" s="89"/>
      <c r="G15972" s="95" t="s">
        <v>371</v>
      </c>
      <c r="H15972" s="556">
        <f t="shared" si="9178"/>
        <v>0</v>
      </c>
      <c r="I15972" s="554"/>
      <c r="J15972" s="554"/>
      <c r="K15972" s="554"/>
      <c r="L15972" s="554"/>
      <c r="M15972" s="554"/>
      <c r="N15972" s="154"/>
    </row>
    <row r="15973" spans="2:15" ht="20.25" customHeight="1">
      <c r="B15973" s="50" t="e">
        <f>IF((#REF!+#REF!+H15973)&lt;&gt;0,"a","b")</f>
        <v>#REF!</v>
      </c>
      <c r="C15973" s="54">
        <v>5</v>
      </c>
      <c r="D15973" s="54"/>
      <c r="F15973" s="89"/>
      <c r="G15973" s="95" t="s">
        <v>297</v>
      </c>
      <c r="H15973" s="556">
        <f t="shared" si="9178"/>
        <v>0</v>
      </c>
      <c r="I15973" s="554"/>
      <c r="J15973" s="554"/>
      <c r="K15973" s="554"/>
      <c r="L15973" s="554"/>
      <c r="M15973" s="554"/>
      <c r="N15973" s="154"/>
    </row>
    <row r="15974" spans="2:15" ht="20.25" customHeight="1">
      <c r="B15974" s="50" t="e">
        <f>IF((#REF!+#REF!+H15974)&lt;&gt;0,"a","b")</f>
        <v>#REF!</v>
      </c>
      <c r="C15974" s="54">
        <v>4</v>
      </c>
      <c r="D15974" s="54"/>
      <c r="F15974" s="89"/>
      <c r="G15974" s="93" t="s">
        <v>373</v>
      </c>
      <c r="H15974" s="566">
        <f t="shared" si="9178"/>
        <v>0</v>
      </c>
      <c r="I15974" s="565">
        <f t="shared" ref="I15974:K15974" si="9193">SUM(I15975:I15976)</f>
        <v>0</v>
      </c>
      <c r="J15974" s="565">
        <f t="shared" si="9193"/>
        <v>0</v>
      </c>
      <c r="K15974" s="565">
        <f t="shared" si="9193"/>
        <v>0</v>
      </c>
      <c r="L15974" s="565">
        <f t="shared" ref="L15974:N15974" si="9194">SUM(L15975:L15976)</f>
        <v>0</v>
      </c>
      <c r="M15974" s="565">
        <f t="shared" si="9194"/>
        <v>0</v>
      </c>
      <c r="N15974" s="151">
        <f t="shared" si="9194"/>
        <v>0</v>
      </c>
      <c r="O15974" s="60" t="s">
        <v>71</v>
      </c>
    </row>
    <row r="15975" spans="2:15" ht="20.25" customHeight="1">
      <c r="B15975" s="50" t="e">
        <f>IF((#REF!+#REF!+H15975)&lt;&gt;0,"a","b")</f>
        <v>#REF!</v>
      </c>
      <c r="C15975" s="54">
        <v>5</v>
      </c>
      <c r="D15975" s="54"/>
      <c r="F15975" s="89"/>
      <c r="G15975" s="95" t="s">
        <v>371</v>
      </c>
      <c r="H15975" s="556">
        <f t="shared" si="9178"/>
        <v>0</v>
      </c>
      <c r="I15975" s="554"/>
      <c r="J15975" s="554"/>
      <c r="K15975" s="554"/>
      <c r="L15975" s="554"/>
      <c r="M15975" s="554"/>
      <c r="N15975" s="154"/>
    </row>
    <row r="15976" spans="2:15" ht="20.25" customHeight="1">
      <c r="B15976" s="50" t="e">
        <f>IF((#REF!+#REF!+H15976)&lt;&gt;0,"a","b")</f>
        <v>#REF!</v>
      </c>
      <c r="C15976" s="54">
        <v>5</v>
      </c>
      <c r="D15976" s="54"/>
      <c r="F15976" s="89"/>
      <c r="G15976" s="95" t="s">
        <v>297</v>
      </c>
      <c r="H15976" s="556">
        <f t="shared" si="9178"/>
        <v>0</v>
      </c>
      <c r="I15976" s="554"/>
      <c r="J15976" s="554"/>
      <c r="K15976" s="554"/>
      <c r="L15976" s="554"/>
      <c r="M15976" s="554"/>
      <c r="N15976" s="154"/>
    </row>
    <row r="15977" spans="2:15" ht="20.25" customHeight="1">
      <c r="B15977" s="50" t="e">
        <f>IF((#REF!+#REF!+H15977)&lt;&gt;0,"a","b")</f>
        <v>#REF!</v>
      </c>
      <c r="C15977" s="54">
        <v>3</v>
      </c>
      <c r="D15977" s="54"/>
      <c r="F15977" s="89"/>
      <c r="G15977" s="90" t="s">
        <v>299</v>
      </c>
      <c r="H15977" s="566">
        <f t="shared" si="9178"/>
        <v>0</v>
      </c>
      <c r="I15977" s="564">
        <f t="shared" ref="I15977:K15977" si="9195">I15978+I15981+I15984</f>
        <v>0</v>
      </c>
      <c r="J15977" s="564">
        <f t="shared" si="9195"/>
        <v>0</v>
      </c>
      <c r="K15977" s="564">
        <f t="shared" si="9195"/>
        <v>0</v>
      </c>
      <c r="L15977" s="564">
        <f t="shared" ref="L15977:N15977" si="9196">L15978+L15981+L15984</f>
        <v>0</v>
      </c>
      <c r="M15977" s="564">
        <f t="shared" si="9196"/>
        <v>0</v>
      </c>
      <c r="N15977" s="150">
        <f t="shared" si="9196"/>
        <v>0</v>
      </c>
      <c r="O15977" s="60" t="s">
        <v>71</v>
      </c>
    </row>
    <row r="15978" spans="2:15" ht="20.25" customHeight="1">
      <c r="B15978" s="50" t="e">
        <f>IF((#REF!+#REF!+H15978)&lt;&gt;0,"a","b")</f>
        <v>#REF!</v>
      </c>
      <c r="C15978" s="54">
        <v>4</v>
      </c>
      <c r="D15978" s="54"/>
      <c r="F15978" s="89"/>
      <c r="G15978" s="93" t="s">
        <v>374</v>
      </c>
      <c r="H15978" s="566">
        <f t="shared" si="9178"/>
        <v>0</v>
      </c>
      <c r="I15978" s="565">
        <f t="shared" ref="I15978:K15978" si="9197">SUM(I15979:I15980)</f>
        <v>0</v>
      </c>
      <c r="J15978" s="565">
        <f t="shared" si="9197"/>
        <v>0</v>
      </c>
      <c r="K15978" s="565">
        <f t="shared" si="9197"/>
        <v>0</v>
      </c>
      <c r="L15978" s="565">
        <f t="shared" ref="L15978:N15978" si="9198">SUM(L15979:L15980)</f>
        <v>0</v>
      </c>
      <c r="M15978" s="565">
        <f t="shared" si="9198"/>
        <v>0</v>
      </c>
      <c r="N15978" s="151">
        <f t="shared" si="9198"/>
        <v>0</v>
      </c>
      <c r="O15978" s="60" t="s">
        <v>71</v>
      </c>
    </row>
    <row r="15979" spans="2:15" ht="20.25" customHeight="1">
      <c r="B15979" s="50" t="e">
        <f>IF((#REF!+#REF!+H15979)&lt;&gt;0,"a","b")</f>
        <v>#REF!</v>
      </c>
      <c r="C15979" s="54">
        <v>5</v>
      </c>
      <c r="D15979" s="54"/>
      <c r="F15979" s="89"/>
      <c r="G15979" s="95" t="s">
        <v>375</v>
      </c>
      <c r="H15979" s="556">
        <f t="shared" si="9178"/>
        <v>0</v>
      </c>
      <c r="I15979" s="554"/>
      <c r="J15979" s="554"/>
      <c r="K15979" s="554"/>
      <c r="L15979" s="554"/>
      <c r="M15979" s="554"/>
      <c r="N15979" s="154"/>
    </row>
    <row r="15980" spans="2:15" ht="20.25" customHeight="1">
      <c r="B15980" s="50" t="e">
        <f>IF((#REF!+#REF!+H15980)&lt;&gt;0,"a","b")</f>
        <v>#REF!</v>
      </c>
      <c r="C15980" s="54">
        <v>5</v>
      </c>
      <c r="D15980" s="54"/>
      <c r="F15980" s="89"/>
      <c r="G15980" s="95" t="s">
        <v>376</v>
      </c>
      <c r="H15980" s="556">
        <f t="shared" si="9178"/>
        <v>0</v>
      </c>
      <c r="I15980" s="554"/>
      <c r="J15980" s="554"/>
      <c r="K15980" s="554"/>
      <c r="L15980" s="554"/>
      <c r="M15980" s="554"/>
      <c r="N15980" s="154"/>
    </row>
    <row r="15981" spans="2:15" ht="20.25" customHeight="1">
      <c r="B15981" s="50" t="e">
        <f>IF((#REF!+#REF!+H15981)&lt;&gt;0,"a","b")</f>
        <v>#REF!</v>
      </c>
      <c r="C15981" s="54">
        <v>4</v>
      </c>
      <c r="D15981" s="54"/>
      <c r="F15981" s="89"/>
      <c r="G15981" s="93" t="s">
        <v>377</v>
      </c>
      <c r="H15981" s="566">
        <f t="shared" si="9178"/>
        <v>0</v>
      </c>
      <c r="I15981" s="565">
        <f t="shared" ref="I15981:K15981" si="9199">SUM(I15982:I15983)</f>
        <v>0</v>
      </c>
      <c r="J15981" s="565">
        <f t="shared" si="9199"/>
        <v>0</v>
      </c>
      <c r="K15981" s="565">
        <f t="shared" si="9199"/>
        <v>0</v>
      </c>
      <c r="L15981" s="565">
        <f t="shared" ref="L15981:N15981" si="9200">SUM(L15982:L15983)</f>
        <v>0</v>
      </c>
      <c r="M15981" s="565">
        <f t="shared" si="9200"/>
        <v>0</v>
      </c>
      <c r="N15981" s="151">
        <f t="shared" si="9200"/>
        <v>0</v>
      </c>
      <c r="O15981" s="60" t="s">
        <v>71</v>
      </c>
    </row>
    <row r="15982" spans="2:15" ht="20.25" customHeight="1">
      <c r="B15982" s="50" t="e">
        <f>IF((#REF!+#REF!+H15982)&lt;&gt;0,"a","b")</f>
        <v>#REF!</v>
      </c>
      <c r="C15982" s="54">
        <v>5</v>
      </c>
      <c r="D15982" s="54"/>
      <c r="F15982" s="89"/>
      <c r="G15982" s="95" t="s">
        <v>375</v>
      </c>
      <c r="H15982" s="556">
        <f t="shared" si="9178"/>
        <v>0</v>
      </c>
      <c r="I15982" s="554"/>
      <c r="J15982" s="554"/>
      <c r="K15982" s="554"/>
      <c r="L15982" s="554"/>
      <c r="M15982" s="554"/>
      <c r="N15982" s="154"/>
    </row>
    <row r="15983" spans="2:15" ht="20.25" customHeight="1">
      <c r="B15983" s="50" t="e">
        <f>IF((#REF!+#REF!+H15983)&lt;&gt;0,"a","b")</f>
        <v>#REF!</v>
      </c>
      <c r="C15983" s="54">
        <v>5</v>
      </c>
      <c r="D15983" s="54"/>
      <c r="F15983" s="89"/>
      <c r="G15983" s="95" t="s">
        <v>376</v>
      </c>
      <c r="H15983" s="552">
        <f t="shared" si="9178"/>
        <v>0</v>
      </c>
      <c r="I15983" s="554"/>
      <c r="J15983" s="554"/>
      <c r="K15983" s="554"/>
      <c r="L15983" s="554"/>
      <c r="M15983" s="554"/>
      <c r="N15983" s="154"/>
    </row>
    <row r="15984" spans="2:15" ht="20.25" customHeight="1">
      <c r="B15984" s="50" t="e">
        <f>IF((#REF!+#REF!+H15984)&lt;&gt;0,"a","b")</f>
        <v>#REF!</v>
      </c>
      <c r="C15984" s="54">
        <v>4</v>
      </c>
      <c r="D15984" s="54"/>
      <c r="F15984" s="89"/>
      <c r="G15984" s="93" t="s">
        <v>300</v>
      </c>
      <c r="H15984" s="563">
        <f t="shared" si="9178"/>
        <v>0</v>
      </c>
      <c r="I15984" s="565">
        <f t="shared" ref="I15984:K15984" si="9201">SUM(I15985:I15986)</f>
        <v>0</v>
      </c>
      <c r="J15984" s="565">
        <f t="shared" si="9201"/>
        <v>0</v>
      </c>
      <c r="K15984" s="565">
        <f t="shared" si="9201"/>
        <v>0</v>
      </c>
      <c r="L15984" s="565">
        <f t="shared" ref="L15984:N15984" si="9202">SUM(L15985:L15986)</f>
        <v>0</v>
      </c>
      <c r="M15984" s="565">
        <f t="shared" si="9202"/>
        <v>0</v>
      </c>
      <c r="N15984" s="151">
        <f t="shared" si="9202"/>
        <v>0</v>
      </c>
      <c r="O15984" s="60" t="s">
        <v>71</v>
      </c>
    </row>
    <row r="15985" spans="2:15" ht="20.25" customHeight="1">
      <c r="B15985" s="50" t="e">
        <f>IF((#REF!+#REF!+H15985)&lt;&gt;0,"a","b")</f>
        <v>#REF!</v>
      </c>
      <c r="C15985" s="54">
        <v>5</v>
      </c>
      <c r="D15985" s="54"/>
      <c r="F15985" s="89"/>
      <c r="G15985" s="95" t="s">
        <v>375</v>
      </c>
      <c r="H15985" s="552">
        <f t="shared" si="9178"/>
        <v>0</v>
      </c>
      <c r="I15985" s="554"/>
      <c r="J15985" s="554"/>
      <c r="K15985" s="554"/>
      <c r="L15985" s="554"/>
      <c r="M15985" s="554"/>
      <c r="N15985" s="154"/>
    </row>
    <row r="15986" spans="2:15" ht="20.25" customHeight="1">
      <c r="B15986" s="50" t="e">
        <f>IF((#REF!+#REF!+H15986)&lt;&gt;0,"a","b")</f>
        <v>#REF!</v>
      </c>
      <c r="C15986" s="54">
        <v>5</v>
      </c>
      <c r="D15986" s="54"/>
      <c r="F15986" s="89"/>
      <c r="G15986" s="95" t="s">
        <v>376</v>
      </c>
      <c r="H15986" s="552">
        <f t="shared" si="9178"/>
        <v>0</v>
      </c>
      <c r="I15986" s="554"/>
      <c r="J15986" s="554"/>
      <c r="K15986" s="554"/>
      <c r="L15986" s="554"/>
      <c r="M15986" s="554"/>
      <c r="N15986" s="154"/>
    </row>
    <row r="15987" spans="2:15" ht="20.25" customHeight="1">
      <c r="B15987" s="50" t="e">
        <f>IF((#REF!+#REF!+H15987)&lt;&gt;0,"a","b")</f>
        <v>#REF!</v>
      </c>
      <c r="C15987" s="54">
        <v>3</v>
      </c>
      <c r="D15987" s="54"/>
      <c r="F15987" s="89"/>
      <c r="G15987" s="90" t="s">
        <v>298</v>
      </c>
      <c r="H15987" s="563">
        <f t="shared" si="9178"/>
        <v>0</v>
      </c>
      <c r="I15987" s="564">
        <f t="shared" ref="I15987:K15987" si="9203">I15988+I15989</f>
        <v>0</v>
      </c>
      <c r="J15987" s="564">
        <f t="shared" si="9203"/>
        <v>0</v>
      </c>
      <c r="K15987" s="564">
        <f t="shared" si="9203"/>
        <v>0</v>
      </c>
      <c r="L15987" s="564">
        <f t="shared" ref="L15987:N15987" si="9204">L15988+L15989</f>
        <v>0</v>
      </c>
      <c r="M15987" s="564">
        <f t="shared" si="9204"/>
        <v>0</v>
      </c>
      <c r="N15987" s="150">
        <f t="shared" si="9204"/>
        <v>0</v>
      </c>
      <c r="O15987" s="60" t="s">
        <v>71</v>
      </c>
    </row>
    <row r="15988" spans="2:15" ht="20.25" customHeight="1">
      <c r="B15988" s="50" t="e">
        <f>IF((#REF!+#REF!+H15988)&lt;&gt;0,"a","b")</f>
        <v>#REF!</v>
      </c>
      <c r="C15988" s="54">
        <v>4</v>
      </c>
      <c r="D15988" s="54"/>
      <c r="F15988" s="89"/>
      <c r="G15988" s="93" t="s">
        <v>378</v>
      </c>
      <c r="H15988" s="552">
        <f t="shared" si="9178"/>
        <v>0</v>
      </c>
      <c r="I15988" s="555"/>
      <c r="J15988" s="555"/>
      <c r="K15988" s="555"/>
      <c r="L15988" s="555"/>
      <c r="M15988" s="555"/>
      <c r="N15988" s="153"/>
    </row>
    <row r="15989" spans="2:15" ht="20.25" customHeight="1">
      <c r="B15989" s="50" t="e">
        <f>IF((#REF!+#REF!+H15989)&lt;&gt;0,"a","b")</f>
        <v>#REF!</v>
      </c>
      <c r="C15989" s="54">
        <v>4</v>
      </c>
      <c r="D15989" s="54"/>
      <c r="F15989" s="89"/>
      <c r="G15989" s="93" t="s">
        <v>379</v>
      </c>
      <c r="H15989" s="563">
        <f t="shared" ref="H15989:H16052" si="9205">I15989+J15989</f>
        <v>0</v>
      </c>
      <c r="I15989" s="565">
        <f t="shared" ref="I15989:K15989" si="9206">I15990+I16009</f>
        <v>0</v>
      </c>
      <c r="J15989" s="565">
        <f t="shared" si="9206"/>
        <v>0</v>
      </c>
      <c r="K15989" s="565">
        <f t="shared" si="9206"/>
        <v>0</v>
      </c>
      <c r="L15989" s="565">
        <f t="shared" ref="L15989:N15989" si="9207">L15990+L16009</f>
        <v>0</v>
      </c>
      <c r="M15989" s="565">
        <f t="shared" si="9207"/>
        <v>0</v>
      </c>
      <c r="N15989" s="151">
        <f t="shared" si="9207"/>
        <v>0</v>
      </c>
      <c r="O15989" s="60" t="s">
        <v>71</v>
      </c>
    </row>
    <row r="15990" spans="2:15" ht="20.25" customHeight="1">
      <c r="B15990" s="50" t="e">
        <f>IF((#REF!+#REF!+H15990)&lt;&gt;0,"a","b")</f>
        <v>#REF!</v>
      </c>
      <c r="C15990" s="54">
        <v>5</v>
      </c>
      <c r="D15990" s="54"/>
      <c r="F15990" s="89"/>
      <c r="G15990" s="95" t="s">
        <v>380</v>
      </c>
      <c r="H15990" s="563">
        <f t="shared" si="9205"/>
        <v>0</v>
      </c>
      <c r="I15990" s="560">
        <f t="shared" ref="I15990:K15990" si="9208">SUM(I15991:I16008)</f>
        <v>0</v>
      </c>
      <c r="J15990" s="560">
        <f t="shared" si="9208"/>
        <v>0</v>
      </c>
      <c r="K15990" s="560">
        <f t="shared" si="9208"/>
        <v>0</v>
      </c>
      <c r="L15990" s="560">
        <f t="shared" ref="L15990:N15990" si="9209">SUM(L15991:L16008)</f>
        <v>0</v>
      </c>
      <c r="M15990" s="560">
        <f t="shared" si="9209"/>
        <v>0</v>
      </c>
      <c r="N15990" s="157">
        <f t="shared" si="9209"/>
        <v>0</v>
      </c>
      <c r="O15990" s="60" t="s">
        <v>71</v>
      </c>
    </row>
    <row r="15991" spans="2:15" ht="45" customHeight="1">
      <c r="B15991" s="50" t="e">
        <f>IF((#REF!+#REF!+H15991)&lt;&gt;0,"a","b")</f>
        <v>#REF!</v>
      </c>
      <c r="C15991" s="54">
        <v>6</v>
      </c>
      <c r="D15991" s="54"/>
      <c r="F15991" s="89"/>
      <c r="G15991" s="97" t="s">
        <v>308</v>
      </c>
      <c r="H15991" s="552">
        <f t="shared" si="9205"/>
        <v>0</v>
      </c>
      <c r="I15991" s="553"/>
      <c r="J15991" s="553"/>
      <c r="K15991" s="553"/>
      <c r="L15991" s="553"/>
      <c r="M15991" s="553"/>
      <c r="N15991" s="138"/>
    </row>
    <row r="15992" spans="2:15" ht="20.25" customHeight="1">
      <c r="B15992" s="50" t="e">
        <f>IF((#REF!+#REF!+H15992)&lt;&gt;0,"a","b")</f>
        <v>#REF!</v>
      </c>
      <c r="C15992" s="54">
        <v>6</v>
      </c>
      <c r="D15992" s="54"/>
      <c r="F15992" s="89"/>
      <c r="G15992" s="97" t="s">
        <v>381</v>
      </c>
      <c r="H15992" s="552">
        <f t="shared" si="9205"/>
        <v>0</v>
      </c>
      <c r="I15992" s="553"/>
      <c r="J15992" s="553"/>
      <c r="K15992" s="553"/>
      <c r="L15992" s="553"/>
      <c r="M15992" s="553"/>
      <c r="N15992" s="138"/>
    </row>
    <row r="15993" spans="2:15" ht="20.25" customHeight="1">
      <c r="B15993" s="50" t="e">
        <f>IF((#REF!+#REF!+H15993)&lt;&gt;0,"a","b")</f>
        <v>#REF!</v>
      </c>
      <c r="C15993" s="54">
        <v>6</v>
      </c>
      <c r="D15993" s="54"/>
      <c r="F15993" s="89"/>
      <c r="G15993" s="97" t="s">
        <v>382</v>
      </c>
      <c r="H15993" s="552">
        <f t="shared" si="9205"/>
        <v>0</v>
      </c>
      <c r="I15993" s="553"/>
      <c r="J15993" s="553"/>
      <c r="K15993" s="553"/>
      <c r="L15993" s="553"/>
      <c r="M15993" s="553"/>
      <c r="N15993" s="138"/>
    </row>
    <row r="15994" spans="2:15" ht="20.25" customHeight="1">
      <c r="B15994" s="50" t="e">
        <f>IF((#REF!+#REF!+H15994)&lt;&gt;0,"a","b")</f>
        <v>#REF!</v>
      </c>
      <c r="C15994" s="54">
        <v>6</v>
      </c>
      <c r="D15994" s="54"/>
      <c r="F15994" s="89"/>
      <c r="G15994" s="97" t="s">
        <v>309</v>
      </c>
      <c r="H15994" s="552">
        <f t="shared" si="9205"/>
        <v>0</v>
      </c>
      <c r="I15994" s="553"/>
      <c r="J15994" s="553"/>
      <c r="K15994" s="553"/>
      <c r="L15994" s="553"/>
      <c r="M15994" s="553"/>
      <c r="N15994" s="138"/>
    </row>
    <row r="15995" spans="2:15" ht="20.25" customHeight="1">
      <c r="B15995" s="50" t="e">
        <f>IF((#REF!+#REF!+H15995)&lt;&gt;0,"a","b")</f>
        <v>#REF!</v>
      </c>
      <c r="C15995" s="54">
        <v>6</v>
      </c>
      <c r="D15995" s="54"/>
      <c r="F15995" s="89"/>
      <c r="G15995" s="97" t="s">
        <v>310</v>
      </c>
      <c r="H15995" s="556">
        <f t="shared" si="9205"/>
        <v>0</v>
      </c>
      <c r="I15995" s="553"/>
      <c r="J15995" s="553"/>
      <c r="K15995" s="553"/>
      <c r="L15995" s="553"/>
      <c r="M15995" s="553"/>
      <c r="N15995" s="138"/>
    </row>
    <row r="15996" spans="2:15" ht="20.25" customHeight="1">
      <c r="B15996" s="50" t="e">
        <f>IF((#REF!+#REF!+H15996)&lt;&gt;0,"a","b")</f>
        <v>#REF!</v>
      </c>
      <c r="C15996" s="54">
        <v>6</v>
      </c>
      <c r="D15996" s="54"/>
      <c r="F15996" s="89"/>
      <c r="G15996" s="97" t="s">
        <v>383</v>
      </c>
      <c r="H15996" s="556">
        <f t="shared" si="9205"/>
        <v>0</v>
      </c>
      <c r="I15996" s="553"/>
      <c r="J15996" s="553"/>
      <c r="K15996" s="553"/>
      <c r="L15996" s="553"/>
      <c r="M15996" s="553"/>
      <c r="N15996" s="138"/>
    </row>
    <row r="15997" spans="2:15" ht="20.25" customHeight="1">
      <c r="B15997" s="50" t="e">
        <f>IF((#REF!+#REF!+H15997)&lt;&gt;0,"a","b")</f>
        <v>#REF!</v>
      </c>
      <c r="C15997" s="54">
        <v>6</v>
      </c>
      <c r="D15997" s="54"/>
      <c r="F15997" s="89"/>
      <c r="G15997" s="97" t="s">
        <v>384</v>
      </c>
      <c r="H15997" s="556">
        <f t="shared" si="9205"/>
        <v>0</v>
      </c>
      <c r="I15997" s="553"/>
      <c r="J15997" s="553"/>
      <c r="K15997" s="553"/>
      <c r="L15997" s="553"/>
      <c r="M15997" s="553"/>
      <c r="N15997" s="138"/>
    </row>
    <row r="15998" spans="2:15" ht="20.25" customHeight="1">
      <c r="B15998" s="50" t="e">
        <f>IF((#REF!+#REF!+H15998)&lt;&gt;0,"a","b")</f>
        <v>#REF!</v>
      </c>
      <c r="C15998" s="54">
        <v>6</v>
      </c>
      <c r="D15998" s="54"/>
      <c r="F15998" s="89"/>
      <c r="G15998" s="97" t="s">
        <v>311</v>
      </c>
      <c r="H15998" s="556">
        <f t="shared" si="9205"/>
        <v>0</v>
      </c>
      <c r="I15998" s="553"/>
      <c r="J15998" s="553"/>
      <c r="K15998" s="553"/>
      <c r="L15998" s="553"/>
      <c r="M15998" s="553"/>
      <c r="N15998" s="138"/>
    </row>
    <row r="15999" spans="2:15" ht="20.25" customHeight="1">
      <c r="B15999" s="50" t="e">
        <f>IF((#REF!+#REF!+H15999)&lt;&gt;0,"a","b")</f>
        <v>#REF!</v>
      </c>
      <c r="C15999" s="54">
        <v>6</v>
      </c>
      <c r="D15999" s="54"/>
      <c r="F15999" s="89"/>
      <c r="G15999" s="97" t="s">
        <v>312</v>
      </c>
      <c r="H15999" s="556">
        <f t="shared" si="9205"/>
        <v>0</v>
      </c>
      <c r="I15999" s="553"/>
      <c r="J15999" s="553"/>
      <c r="K15999" s="553"/>
      <c r="L15999" s="553"/>
      <c r="M15999" s="553"/>
      <c r="N15999" s="138"/>
    </row>
    <row r="16000" spans="2:15" ht="20.25" customHeight="1">
      <c r="B16000" s="50" t="e">
        <f>IF((#REF!+#REF!+H16000)&lt;&gt;0,"a","b")</f>
        <v>#REF!</v>
      </c>
      <c r="C16000" s="54">
        <v>6</v>
      </c>
      <c r="D16000" s="54"/>
      <c r="F16000" s="89"/>
      <c r="G16000" s="97" t="s">
        <v>313</v>
      </c>
      <c r="H16000" s="556">
        <f t="shared" si="9205"/>
        <v>0</v>
      </c>
      <c r="I16000" s="553"/>
      <c r="J16000" s="553"/>
      <c r="K16000" s="553"/>
      <c r="L16000" s="553"/>
      <c r="M16000" s="553"/>
      <c r="N16000" s="138"/>
    </row>
    <row r="16001" spans="2:17" ht="20.25" customHeight="1">
      <c r="B16001" s="50" t="e">
        <f>IF((#REF!+#REF!+H16001)&lt;&gt;0,"a","b")</f>
        <v>#REF!</v>
      </c>
      <c r="C16001" s="54">
        <v>6</v>
      </c>
      <c r="D16001" s="54"/>
      <c r="F16001" s="89"/>
      <c r="G16001" s="97" t="s">
        <v>314</v>
      </c>
      <c r="H16001" s="556">
        <f t="shared" si="9205"/>
        <v>0</v>
      </c>
      <c r="I16001" s="553"/>
      <c r="J16001" s="553"/>
      <c r="K16001" s="553"/>
      <c r="L16001" s="553"/>
      <c r="M16001" s="553"/>
      <c r="N16001" s="138"/>
    </row>
    <row r="16002" spans="2:17" ht="20.25" customHeight="1">
      <c r="B16002" s="50" t="e">
        <f>IF((#REF!+#REF!+H16002)&lt;&gt;0,"a","b")</f>
        <v>#REF!</v>
      </c>
      <c r="C16002" s="54">
        <v>6</v>
      </c>
      <c r="D16002" s="54"/>
      <c r="F16002" s="89"/>
      <c r="G16002" s="97" t="s">
        <v>315</v>
      </c>
      <c r="H16002" s="556">
        <f t="shared" si="9205"/>
        <v>0</v>
      </c>
      <c r="I16002" s="553"/>
      <c r="J16002" s="553"/>
      <c r="K16002" s="553"/>
      <c r="L16002" s="553"/>
      <c r="M16002" s="553"/>
      <c r="N16002" s="138"/>
    </row>
    <row r="16003" spans="2:17" ht="20.25" customHeight="1">
      <c r="B16003" s="50" t="e">
        <f>IF((#REF!+#REF!+H16003)&lt;&gt;0,"a","b")</f>
        <v>#REF!</v>
      </c>
      <c r="C16003" s="54">
        <v>6</v>
      </c>
      <c r="D16003" s="54"/>
      <c r="F16003" s="89"/>
      <c r="G16003" s="97" t="s">
        <v>316</v>
      </c>
      <c r="H16003" s="556">
        <f t="shared" si="9205"/>
        <v>0</v>
      </c>
      <c r="I16003" s="553"/>
      <c r="J16003" s="553"/>
      <c r="K16003" s="553"/>
      <c r="L16003" s="553"/>
      <c r="M16003" s="553"/>
      <c r="N16003" s="138"/>
    </row>
    <row r="16004" spans="2:17" ht="36" customHeight="1">
      <c r="B16004" s="50" t="e">
        <f>IF((#REF!+#REF!+H16004)&lt;&gt;0,"a","b")</f>
        <v>#REF!</v>
      </c>
      <c r="C16004" s="54">
        <v>6</v>
      </c>
      <c r="D16004" s="54"/>
      <c r="F16004" s="89"/>
      <c r="G16004" s="97" t="s">
        <v>317</v>
      </c>
      <c r="H16004" s="556">
        <f t="shared" si="9205"/>
        <v>0</v>
      </c>
      <c r="I16004" s="553"/>
      <c r="J16004" s="553"/>
      <c r="K16004" s="553"/>
      <c r="L16004" s="553"/>
      <c r="M16004" s="553"/>
      <c r="N16004" s="138"/>
    </row>
    <row r="16005" spans="2:17" ht="48.75" customHeight="1">
      <c r="B16005" s="50" t="e">
        <f>IF((#REF!+#REF!+H16005)&lt;&gt;0,"a","b")</f>
        <v>#REF!</v>
      </c>
      <c r="C16005" s="54">
        <v>6</v>
      </c>
      <c r="D16005" s="54"/>
      <c r="F16005" s="89"/>
      <c r="G16005" s="97" t="s">
        <v>318</v>
      </c>
      <c r="H16005" s="556">
        <f t="shared" si="9205"/>
        <v>0</v>
      </c>
      <c r="I16005" s="553"/>
      <c r="J16005" s="553"/>
      <c r="K16005" s="553"/>
      <c r="L16005" s="553"/>
      <c r="M16005" s="553"/>
      <c r="N16005" s="138"/>
    </row>
    <row r="16006" spans="2:17" ht="24.75" customHeight="1">
      <c r="B16006" s="50" t="e">
        <f>IF((#REF!+#REF!+H16006)&lt;&gt;0,"a","b")</f>
        <v>#REF!</v>
      </c>
      <c r="C16006" s="54">
        <v>6</v>
      </c>
      <c r="D16006" s="54"/>
      <c r="F16006" s="89"/>
      <c r="G16006" s="97" t="s">
        <v>319</v>
      </c>
      <c r="H16006" s="556">
        <f t="shared" si="9205"/>
        <v>0</v>
      </c>
      <c r="I16006" s="553"/>
      <c r="J16006" s="553"/>
      <c r="K16006" s="553"/>
      <c r="L16006" s="553"/>
      <c r="M16006" s="553"/>
      <c r="N16006" s="138"/>
    </row>
    <row r="16007" spans="2:17" ht="24" customHeight="1">
      <c r="B16007" s="50" t="e">
        <f>IF((#REF!+#REF!+H16007)&lt;&gt;0,"a","b")</f>
        <v>#REF!</v>
      </c>
      <c r="C16007" s="54">
        <v>6</v>
      </c>
      <c r="D16007" s="54"/>
      <c r="F16007" s="89"/>
      <c r="G16007" s="97" t="s">
        <v>320</v>
      </c>
      <c r="H16007" s="556">
        <f t="shared" si="9205"/>
        <v>0</v>
      </c>
      <c r="I16007" s="553"/>
      <c r="J16007" s="553"/>
      <c r="K16007" s="553"/>
      <c r="L16007" s="553"/>
      <c r="M16007" s="553"/>
      <c r="N16007" s="138"/>
    </row>
    <row r="16008" spans="2:17" ht="36.75" customHeight="1">
      <c r="B16008" s="50" t="e">
        <f>IF((#REF!+#REF!+H16008)&lt;&gt;0,"a","b")</f>
        <v>#REF!</v>
      </c>
      <c r="C16008" s="54">
        <v>6</v>
      </c>
      <c r="D16008" s="54"/>
      <c r="F16008" s="89"/>
      <c r="G16008" s="97" t="s">
        <v>321</v>
      </c>
      <c r="H16008" s="556">
        <f t="shared" si="9205"/>
        <v>0</v>
      </c>
      <c r="I16008" s="553"/>
      <c r="J16008" s="553"/>
      <c r="K16008" s="553"/>
      <c r="L16008" s="553"/>
      <c r="M16008" s="553"/>
      <c r="N16008" s="138"/>
    </row>
    <row r="16009" spans="2:17" ht="24.75" customHeight="1">
      <c r="B16009" s="50" t="e">
        <f>IF((#REF!+#REF!+H16009)&lt;&gt;0,"a","b")</f>
        <v>#REF!</v>
      </c>
      <c r="C16009" s="54">
        <v>5</v>
      </c>
      <c r="D16009" s="54"/>
      <c r="F16009" s="89"/>
      <c r="G16009" s="95" t="s">
        <v>286</v>
      </c>
      <c r="H16009" s="556">
        <f t="shared" si="9205"/>
        <v>0</v>
      </c>
      <c r="I16009" s="554"/>
      <c r="J16009" s="554"/>
      <c r="K16009" s="554"/>
      <c r="L16009" s="554"/>
      <c r="M16009" s="554"/>
      <c r="N16009" s="154"/>
    </row>
    <row r="16010" spans="2:17" ht="20.25" customHeight="1">
      <c r="B16010" s="50" t="e">
        <f>IF((#REF!+#REF!+H16010)&lt;&gt;0,"a","b")</f>
        <v>#REF!</v>
      </c>
      <c r="C16010" s="54">
        <v>2</v>
      </c>
      <c r="D16010" s="68" t="s">
        <v>669</v>
      </c>
      <c r="E16010" s="45">
        <v>7081</v>
      </c>
      <c r="F16010" s="89"/>
      <c r="G16010" s="106" t="s">
        <v>385</v>
      </c>
      <c r="H16010" s="566">
        <f t="shared" si="9205"/>
        <v>0</v>
      </c>
      <c r="I16010" s="573">
        <f t="shared" ref="I16010:K16010" si="9210">I16011+I16058+I16066+I16065</f>
        <v>0</v>
      </c>
      <c r="J16010" s="573">
        <f t="shared" si="9210"/>
        <v>0</v>
      </c>
      <c r="K16010" s="573">
        <f t="shared" si="9210"/>
        <v>0</v>
      </c>
      <c r="L16010" s="573">
        <f t="shared" ref="L16010:N16010" si="9211">L16011+L16058+L16066+L16065</f>
        <v>0</v>
      </c>
      <c r="M16010" s="573">
        <f t="shared" si="9211"/>
        <v>0</v>
      </c>
      <c r="N16010" s="149">
        <f t="shared" si="9211"/>
        <v>0</v>
      </c>
      <c r="O16010" s="60" t="s">
        <v>71</v>
      </c>
      <c r="Q16010" s="49" t="s">
        <v>47</v>
      </c>
    </row>
    <row r="16011" spans="2:17" ht="20.25" customHeight="1">
      <c r="B16011" s="50" t="e">
        <f>IF((#REF!+#REF!+H16011)&lt;&gt;0,"a","b")</f>
        <v>#REF!</v>
      </c>
      <c r="C16011" s="54">
        <v>3</v>
      </c>
      <c r="D16011" s="54"/>
      <c r="F16011" s="89"/>
      <c r="G16011" s="108" t="s">
        <v>386</v>
      </c>
      <c r="H16011" s="566">
        <f t="shared" si="9205"/>
        <v>0</v>
      </c>
      <c r="I16011" s="570">
        <f t="shared" ref="I16011:K16011" si="9212">I16012+I16024+I16053</f>
        <v>0</v>
      </c>
      <c r="J16011" s="570">
        <f t="shared" si="9212"/>
        <v>0</v>
      </c>
      <c r="K16011" s="570">
        <f t="shared" si="9212"/>
        <v>0</v>
      </c>
      <c r="L16011" s="570">
        <f t="shared" ref="L16011:N16011" si="9213">L16012+L16024+L16053</f>
        <v>0</v>
      </c>
      <c r="M16011" s="570">
        <f t="shared" si="9213"/>
        <v>0</v>
      </c>
      <c r="N16011" s="140">
        <f t="shared" si="9213"/>
        <v>0</v>
      </c>
      <c r="O16011" s="60" t="s">
        <v>71</v>
      </c>
      <c r="Q16011" s="49" t="s">
        <v>47</v>
      </c>
    </row>
    <row r="16012" spans="2:17" ht="20.25" customHeight="1">
      <c r="B16012" s="50" t="e">
        <f>IF((#REF!+#REF!+H16012)&lt;&gt;0,"a","b")</f>
        <v>#REF!</v>
      </c>
      <c r="C16012" s="54">
        <v>4</v>
      </c>
      <c r="D16012" s="54"/>
      <c r="F16012" s="89"/>
      <c r="G16012" s="93" t="s">
        <v>387</v>
      </c>
      <c r="H16012" s="566">
        <f t="shared" si="9205"/>
        <v>0</v>
      </c>
      <c r="I16012" s="567">
        <f t="shared" ref="I16012:K16012" si="9214">I16013+I16014+I16015+I16016+I16017+I16018+I16019+I16020+I16021+I16022+I16023</f>
        <v>0</v>
      </c>
      <c r="J16012" s="567">
        <f t="shared" si="9214"/>
        <v>0</v>
      </c>
      <c r="K16012" s="567">
        <f t="shared" si="9214"/>
        <v>0</v>
      </c>
      <c r="L16012" s="567">
        <f t="shared" ref="L16012:N16012" si="9215">L16013+L16014+L16015+L16016+L16017+L16018+L16019+L16020+L16021+L16022+L16023</f>
        <v>0</v>
      </c>
      <c r="M16012" s="567">
        <f t="shared" si="9215"/>
        <v>0</v>
      </c>
      <c r="N16012" s="137">
        <f t="shared" si="9215"/>
        <v>0</v>
      </c>
      <c r="O16012" s="60" t="s">
        <v>71</v>
      </c>
      <c r="Q16012" s="49" t="s">
        <v>47</v>
      </c>
    </row>
    <row r="16013" spans="2:17" ht="20.25" customHeight="1">
      <c r="B16013" s="50" t="e">
        <f>IF((#REF!+#REF!+H16013)&lt;&gt;0,"a","b")</f>
        <v>#REF!</v>
      </c>
      <c r="C16013" s="54">
        <v>5</v>
      </c>
      <c r="D16013" s="54"/>
      <c r="F16013" s="89"/>
      <c r="G16013" s="95" t="s">
        <v>388</v>
      </c>
      <c r="H16013" s="556">
        <f t="shared" si="9205"/>
        <v>0</v>
      </c>
      <c r="I16013" s="554"/>
      <c r="J16013" s="554"/>
      <c r="K16013" s="554"/>
      <c r="L16013" s="554"/>
      <c r="M16013" s="554"/>
      <c r="N16013" s="154"/>
      <c r="O16013" s="60"/>
      <c r="Q16013" s="49" t="s">
        <v>47</v>
      </c>
    </row>
    <row r="16014" spans="2:17" ht="20.25" customHeight="1">
      <c r="B16014" s="50" t="e">
        <f>IF((#REF!+#REF!+H16014)&lt;&gt;0,"a","b")</f>
        <v>#REF!</v>
      </c>
      <c r="C16014" s="54">
        <v>5</v>
      </c>
      <c r="D16014" s="54"/>
      <c r="F16014" s="89"/>
      <c r="G16014" s="95" t="s">
        <v>389</v>
      </c>
      <c r="H16014" s="556">
        <f t="shared" si="9205"/>
        <v>0</v>
      </c>
      <c r="I16014" s="554"/>
      <c r="J16014" s="554"/>
      <c r="K16014" s="554"/>
      <c r="L16014" s="554"/>
      <c r="M16014" s="554"/>
      <c r="N16014" s="154"/>
      <c r="O16014" s="60"/>
      <c r="Q16014" s="49" t="s">
        <v>47</v>
      </c>
    </row>
    <row r="16015" spans="2:17" ht="30.75" customHeight="1">
      <c r="B16015" s="50" t="e">
        <f>IF((#REF!+#REF!+H16015)&lt;&gt;0,"a","b")</f>
        <v>#REF!</v>
      </c>
      <c r="C16015" s="54">
        <v>5</v>
      </c>
      <c r="D16015" s="54"/>
      <c r="F16015" s="89"/>
      <c r="G16015" s="95" t="s">
        <v>390</v>
      </c>
      <c r="H16015" s="556">
        <f t="shared" si="9205"/>
        <v>0</v>
      </c>
      <c r="I16015" s="554"/>
      <c r="J16015" s="554"/>
      <c r="K16015" s="554"/>
      <c r="L16015" s="554"/>
      <c r="M16015" s="554"/>
      <c r="N16015" s="154"/>
      <c r="O16015" s="60"/>
      <c r="Q16015" s="49" t="s">
        <v>47</v>
      </c>
    </row>
    <row r="16016" spans="2:17" ht="20.25" customHeight="1">
      <c r="B16016" s="50" t="e">
        <f>IF((#REF!+#REF!+H16016)&lt;&gt;0,"a","b")</f>
        <v>#REF!</v>
      </c>
      <c r="C16016" s="54">
        <v>5</v>
      </c>
      <c r="D16016" s="54"/>
      <c r="F16016" s="89"/>
      <c r="G16016" s="95" t="s">
        <v>391</v>
      </c>
      <c r="H16016" s="556">
        <f t="shared" si="9205"/>
        <v>0</v>
      </c>
      <c r="I16016" s="554"/>
      <c r="J16016" s="554"/>
      <c r="K16016" s="554"/>
      <c r="L16016" s="554"/>
      <c r="M16016" s="554"/>
      <c r="N16016" s="154"/>
      <c r="O16016" s="60"/>
      <c r="Q16016" s="49" t="s">
        <v>47</v>
      </c>
    </row>
    <row r="16017" spans="2:17" ht="20.25" customHeight="1">
      <c r="B16017" s="50" t="e">
        <f>IF((#REF!+#REF!+H16017)&lt;&gt;0,"a","b")</f>
        <v>#REF!</v>
      </c>
      <c r="C16017" s="54">
        <v>5</v>
      </c>
      <c r="D16017" s="54"/>
      <c r="F16017" s="89"/>
      <c r="G16017" s="95" t="s">
        <v>392</v>
      </c>
      <c r="H16017" s="556">
        <f t="shared" si="9205"/>
        <v>0</v>
      </c>
      <c r="I16017" s="554"/>
      <c r="J16017" s="554"/>
      <c r="K16017" s="554"/>
      <c r="L16017" s="554"/>
      <c r="M16017" s="554"/>
      <c r="N16017" s="154"/>
      <c r="O16017" s="60"/>
      <c r="Q16017" s="49" t="s">
        <v>47</v>
      </c>
    </row>
    <row r="16018" spans="2:17" ht="30.75" customHeight="1">
      <c r="B16018" s="50" t="e">
        <f>IF((#REF!+#REF!+H16018)&lt;&gt;0,"a","b")</f>
        <v>#REF!</v>
      </c>
      <c r="C16018" s="54">
        <v>5</v>
      </c>
      <c r="D16018" s="54"/>
      <c r="F16018" s="89"/>
      <c r="G16018" s="95" t="s">
        <v>393</v>
      </c>
      <c r="H16018" s="556">
        <f t="shared" si="9205"/>
        <v>0</v>
      </c>
      <c r="I16018" s="554"/>
      <c r="J16018" s="554"/>
      <c r="K16018" s="554"/>
      <c r="L16018" s="554"/>
      <c r="M16018" s="554"/>
      <c r="N16018" s="154"/>
      <c r="O16018" s="60"/>
      <c r="Q16018" s="49" t="s">
        <v>47</v>
      </c>
    </row>
    <row r="16019" spans="2:17" ht="20.25" customHeight="1">
      <c r="B16019" s="50" t="e">
        <f>IF((#REF!+#REF!+H16019)&lt;&gt;0,"a","b")</f>
        <v>#REF!</v>
      </c>
      <c r="C16019" s="54">
        <v>5</v>
      </c>
      <c r="D16019" s="54"/>
      <c r="F16019" s="89"/>
      <c r="G16019" s="95" t="s">
        <v>394</v>
      </c>
      <c r="H16019" s="556">
        <f t="shared" si="9205"/>
        <v>0</v>
      </c>
      <c r="I16019" s="554"/>
      <c r="J16019" s="554"/>
      <c r="K16019" s="554"/>
      <c r="L16019" s="554"/>
      <c r="M16019" s="554"/>
      <c r="N16019" s="154"/>
      <c r="O16019" s="60"/>
      <c r="Q16019" s="49" t="s">
        <v>47</v>
      </c>
    </row>
    <row r="16020" spans="2:17" ht="20.25" customHeight="1">
      <c r="B16020" s="50" t="e">
        <f>IF((#REF!+#REF!+H16020)&lt;&gt;0,"a","b")</f>
        <v>#REF!</v>
      </c>
      <c r="C16020" s="54">
        <v>5</v>
      </c>
      <c r="D16020" s="54"/>
      <c r="F16020" s="89"/>
      <c r="G16020" s="95" t="s">
        <v>395</v>
      </c>
      <c r="H16020" s="556">
        <f t="shared" si="9205"/>
        <v>0</v>
      </c>
      <c r="I16020" s="554"/>
      <c r="J16020" s="554"/>
      <c r="K16020" s="554"/>
      <c r="L16020" s="554"/>
      <c r="M16020" s="554"/>
      <c r="N16020" s="154"/>
      <c r="O16020" s="60"/>
      <c r="Q16020" s="49" t="s">
        <v>47</v>
      </c>
    </row>
    <row r="16021" spans="2:17" ht="20.25" customHeight="1">
      <c r="B16021" s="50" t="e">
        <f>IF((#REF!+#REF!+H16021)&lt;&gt;0,"a","b")</f>
        <v>#REF!</v>
      </c>
      <c r="C16021" s="54">
        <v>5</v>
      </c>
      <c r="D16021" s="54"/>
      <c r="F16021" s="89"/>
      <c r="G16021" s="95" t="s">
        <v>396</v>
      </c>
      <c r="H16021" s="552">
        <f t="shared" si="9205"/>
        <v>0</v>
      </c>
      <c r="I16021" s="554"/>
      <c r="J16021" s="554"/>
      <c r="K16021" s="554"/>
      <c r="L16021" s="554"/>
      <c r="M16021" s="554"/>
      <c r="N16021" s="154"/>
      <c r="O16021" s="60"/>
      <c r="Q16021" s="49" t="s">
        <v>47</v>
      </c>
    </row>
    <row r="16022" spans="2:17" ht="20.25" customHeight="1">
      <c r="B16022" s="50" t="e">
        <f>IF((#REF!+#REF!+H16022)&lt;&gt;0,"a","b")</f>
        <v>#REF!</v>
      </c>
      <c r="C16022" s="54">
        <v>5</v>
      </c>
      <c r="D16022" s="54"/>
      <c r="F16022" s="89"/>
      <c r="G16022" s="95" t="s">
        <v>397</v>
      </c>
      <c r="H16022" s="556">
        <f t="shared" si="9205"/>
        <v>0</v>
      </c>
      <c r="I16022" s="554"/>
      <c r="J16022" s="554"/>
      <c r="K16022" s="554"/>
      <c r="L16022" s="554"/>
      <c r="M16022" s="554"/>
      <c r="N16022" s="154"/>
      <c r="O16022" s="60"/>
      <c r="Q16022" s="49" t="s">
        <v>47</v>
      </c>
    </row>
    <row r="16023" spans="2:17" ht="20.25" customHeight="1">
      <c r="B16023" s="50" t="e">
        <f>IF((#REF!+#REF!+H16023)&lt;&gt;0,"a","b")</f>
        <v>#REF!</v>
      </c>
      <c r="C16023" s="54">
        <v>5</v>
      </c>
      <c r="D16023" s="54"/>
      <c r="F16023" s="89"/>
      <c r="G16023" s="95" t="s">
        <v>398</v>
      </c>
      <c r="H16023" s="556">
        <f t="shared" si="9205"/>
        <v>0</v>
      </c>
      <c r="I16023" s="554"/>
      <c r="J16023" s="554"/>
      <c r="K16023" s="554"/>
      <c r="L16023" s="554"/>
      <c r="M16023" s="554"/>
      <c r="N16023" s="154"/>
      <c r="O16023" s="60"/>
      <c r="Q16023" s="49" t="s">
        <v>47</v>
      </c>
    </row>
    <row r="16024" spans="2:17" ht="20.25" customHeight="1">
      <c r="B16024" s="50" t="e">
        <f>IF((#REF!+#REF!+H16024)&lt;&gt;0,"a","b")</f>
        <v>#REF!</v>
      </c>
      <c r="C16024" s="54">
        <v>4</v>
      </c>
      <c r="D16024" s="54"/>
      <c r="F16024" s="89"/>
      <c r="G16024" s="93" t="s">
        <v>399</v>
      </c>
      <c r="H16024" s="559">
        <f t="shared" si="9205"/>
        <v>0</v>
      </c>
      <c r="I16024" s="567">
        <f t="shared" ref="I16024:K16024" si="9216">I16025+I16032</f>
        <v>0</v>
      </c>
      <c r="J16024" s="567">
        <f t="shared" si="9216"/>
        <v>0</v>
      </c>
      <c r="K16024" s="567">
        <f t="shared" si="9216"/>
        <v>0</v>
      </c>
      <c r="L16024" s="567">
        <f t="shared" ref="L16024:N16024" si="9217">L16025+L16032</f>
        <v>0</v>
      </c>
      <c r="M16024" s="567">
        <f t="shared" si="9217"/>
        <v>0</v>
      </c>
      <c r="N16024" s="137">
        <f t="shared" si="9217"/>
        <v>0</v>
      </c>
      <c r="O16024" s="60" t="s">
        <v>71</v>
      </c>
      <c r="Q16024" s="49" t="s">
        <v>47</v>
      </c>
    </row>
    <row r="16025" spans="2:17" ht="20.25" customHeight="1">
      <c r="B16025" s="50" t="e">
        <f>IF((#REF!+#REF!+H16025)&lt;&gt;0,"a","b")</f>
        <v>#REF!</v>
      </c>
      <c r="C16025" s="54">
        <v>5</v>
      </c>
      <c r="D16025" s="54"/>
      <c r="F16025" s="89"/>
      <c r="G16025" s="95" t="s">
        <v>400</v>
      </c>
      <c r="H16025" s="563">
        <f t="shared" si="9205"/>
        <v>0</v>
      </c>
      <c r="I16025" s="568">
        <f t="shared" ref="I16025:K16025" si="9218">SUM(I16026:I16031)</f>
        <v>0</v>
      </c>
      <c r="J16025" s="568">
        <f t="shared" si="9218"/>
        <v>0</v>
      </c>
      <c r="K16025" s="568">
        <f t="shared" si="9218"/>
        <v>0</v>
      </c>
      <c r="L16025" s="568">
        <f t="shared" ref="L16025:N16025" si="9219">SUM(L16026:L16031)</f>
        <v>0</v>
      </c>
      <c r="M16025" s="568">
        <f t="shared" si="9219"/>
        <v>0</v>
      </c>
      <c r="N16025" s="141">
        <f t="shared" si="9219"/>
        <v>0</v>
      </c>
      <c r="O16025" s="60" t="s">
        <v>71</v>
      </c>
      <c r="Q16025" s="49" t="s">
        <v>47</v>
      </c>
    </row>
    <row r="16026" spans="2:17" ht="20.25" customHeight="1">
      <c r="B16026" s="50" t="e">
        <f>IF((#REF!+#REF!+H16026)&lt;&gt;0,"a","b")</f>
        <v>#REF!</v>
      </c>
      <c r="C16026" s="54">
        <v>6</v>
      </c>
      <c r="D16026" s="54"/>
      <c r="F16026" s="89"/>
      <c r="G16026" s="120" t="s">
        <v>401</v>
      </c>
      <c r="H16026" s="552">
        <f t="shared" si="9205"/>
        <v>0</v>
      </c>
      <c r="I16026" s="553"/>
      <c r="J16026" s="553"/>
      <c r="K16026" s="553"/>
      <c r="L16026" s="553"/>
      <c r="M16026" s="553"/>
      <c r="N16026" s="138"/>
      <c r="O16026" s="60"/>
      <c r="Q16026" s="49" t="s">
        <v>47</v>
      </c>
    </row>
    <row r="16027" spans="2:17" ht="20.25" customHeight="1">
      <c r="B16027" s="50" t="e">
        <f>IF((#REF!+#REF!+H16027)&lt;&gt;0,"a","b")</f>
        <v>#REF!</v>
      </c>
      <c r="C16027" s="54">
        <v>6</v>
      </c>
      <c r="D16027" s="54"/>
      <c r="F16027" s="89"/>
      <c r="G16027" s="120" t="s">
        <v>402</v>
      </c>
      <c r="H16027" s="552">
        <f t="shared" si="9205"/>
        <v>0</v>
      </c>
      <c r="I16027" s="553"/>
      <c r="J16027" s="553"/>
      <c r="K16027" s="553"/>
      <c r="L16027" s="553"/>
      <c r="M16027" s="553"/>
      <c r="N16027" s="138"/>
      <c r="O16027" s="60"/>
      <c r="Q16027" s="49" t="s">
        <v>47</v>
      </c>
    </row>
    <row r="16028" spans="2:17" ht="20.25" customHeight="1">
      <c r="B16028" s="50" t="e">
        <f>IF((#REF!+#REF!+H16028)&lt;&gt;0,"a","b")</f>
        <v>#REF!</v>
      </c>
      <c r="C16028" s="54">
        <v>6</v>
      </c>
      <c r="D16028" s="54"/>
      <c r="F16028" s="89"/>
      <c r="G16028" s="120" t="s">
        <v>403</v>
      </c>
      <c r="H16028" s="552">
        <f t="shared" si="9205"/>
        <v>0</v>
      </c>
      <c r="I16028" s="553"/>
      <c r="J16028" s="553"/>
      <c r="K16028" s="553"/>
      <c r="L16028" s="553"/>
      <c r="M16028" s="553"/>
      <c r="N16028" s="138"/>
      <c r="O16028" s="60"/>
      <c r="Q16028" s="49" t="s">
        <v>47</v>
      </c>
    </row>
    <row r="16029" spans="2:17" ht="20.25" customHeight="1">
      <c r="B16029" s="50" t="e">
        <f>IF((#REF!+#REF!+H16029)&lt;&gt;0,"a","b")</f>
        <v>#REF!</v>
      </c>
      <c r="C16029" s="54">
        <v>6</v>
      </c>
      <c r="D16029" s="54"/>
      <c r="F16029" s="89"/>
      <c r="G16029" s="120" t="s">
        <v>404</v>
      </c>
      <c r="H16029" s="561">
        <f t="shared" si="9205"/>
        <v>0</v>
      </c>
      <c r="I16029" s="553"/>
      <c r="J16029" s="553"/>
      <c r="K16029" s="553"/>
      <c r="L16029" s="553"/>
      <c r="M16029" s="553"/>
      <c r="N16029" s="138"/>
      <c r="O16029" s="60"/>
      <c r="Q16029" s="49" t="s">
        <v>47</v>
      </c>
    </row>
    <row r="16030" spans="2:17" ht="20.25" customHeight="1">
      <c r="B16030" s="50" t="e">
        <f>IF((#REF!+#REF!+H16030)&lt;&gt;0,"a","b")</f>
        <v>#REF!</v>
      </c>
      <c r="C16030" s="54">
        <v>6</v>
      </c>
      <c r="D16030" s="54"/>
      <c r="F16030" s="89"/>
      <c r="G16030" s="120" t="s">
        <v>405</v>
      </c>
      <c r="H16030" s="558">
        <f t="shared" si="9205"/>
        <v>0</v>
      </c>
      <c r="I16030" s="553"/>
      <c r="J16030" s="553"/>
      <c r="K16030" s="553"/>
      <c r="L16030" s="553"/>
      <c r="M16030" s="553"/>
      <c r="N16030" s="138"/>
      <c r="O16030" s="60"/>
      <c r="Q16030" s="49" t="s">
        <v>47</v>
      </c>
    </row>
    <row r="16031" spans="2:17" ht="20.25" customHeight="1">
      <c r="B16031" s="50" t="e">
        <f>IF((#REF!+#REF!+H16031)&lt;&gt;0,"a","b")</f>
        <v>#REF!</v>
      </c>
      <c r="C16031" s="54">
        <v>6</v>
      </c>
      <c r="D16031" s="54"/>
      <c r="F16031" s="89"/>
      <c r="G16031" s="120" t="s">
        <v>406</v>
      </c>
      <c r="H16031" s="558">
        <f t="shared" si="9205"/>
        <v>0</v>
      </c>
      <c r="I16031" s="553"/>
      <c r="J16031" s="553"/>
      <c r="K16031" s="553"/>
      <c r="L16031" s="553"/>
      <c r="M16031" s="553"/>
      <c r="N16031" s="138"/>
      <c r="O16031" s="60"/>
      <c r="Q16031" s="49" t="s">
        <v>47</v>
      </c>
    </row>
    <row r="16032" spans="2:17" ht="20.25" customHeight="1">
      <c r="B16032" s="50" t="e">
        <f>IF((#REF!+#REF!+H16032)&lt;&gt;0,"a","b")</f>
        <v>#REF!</v>
      </c>
      <c r="C16032" s="54">
        <v>5</v>
      </c>
      <c r="D16032" s="54"/>
      <c r="F16032" s="89"/>
      <c r="G16032" s="95" t="s">
        <v>407</v>
      </c>
      <c r="H16032" s="563">
        <f t="shared" si="9205"/>
        <v>0</v>
      </c>
      <c r="I16032" s="568">
        <f t="shared" ref="I16032:K16032" si="9220">SUM(I16033:I16052)</f>
        <v>0</v>
      </c>
      <c r="J16032" s="568">
        <f t="shared" si="9220"/>
        <v>0</v>
      </c>
      <c r="K16032" s="568">
        <f t="shared" si="9220"/>
        <v>0</v>
      </c>
      <c r="L16032" s="568">
        <f t="shared" ref="L16032:N16032" si="9221">SUM(L16033:L16052)</f>
        <v>0</v>
      </c>
      <c r="M16032" s="568">
        <f t="shared" si="9221"/>
        <v>0</v>
      </c>
      <c r="N16032" s="141">
        <f t="shared" si="9221"/>
        <v>0</v>
      </c>
      <c r="O16032" s="60" t="s">
        <v>71</v>
      </c>
      <c r="Q16032" s="49" t="s">
        <v>47</v>
      </c>
    </row>
    <row r="16033" spans="2:17" ht="20.25" customHeight="1">
      <c r="B16033" s="50" t="e">
        <f>IF((#REF!+#REF!+H16033)&lt;&gt;0,"a","b")</f>
        <v>#REF!</v>
      </c>
      <c r="C16033" s="54">
        <v>6</v>
      </c>
      <c r="D16033" s="54"/>
      <c r="F16033" s="89"/>
      <c r="G16033" s="109" t="s">
        <v>408</v>
      </c>
      <c r="H16033" s="552">
        <f t="shared" si="9205"/>
        <v>0</v>
      </c>
      <c r="I16033" s="557"/>
      <c r="J16033" s="557"/>
      <c r="K16033" s="557"/>
      <c r="L16033" s="557"/>
      <c r="M16033" s="557"/>
      <c r="N16033" s="158"/>
      <c r="Q16033" s="49" t="s">
        <v>47</v>
      </c>
    </row>
    <row r="16034" spans="2:17" ht="20.25" customHeight="1">
      <c r="B16034" s="50" t="e">
        <f>IF((#REF!+#REF!+H16034)&lt;&gt;0,"a","b")</f>
        <v>#REF!</v>
      </c>
      <c r="C16034" s="54">
        <v>6</v>
      </c>
      <c r="D16034" s="54"/>
      <c r="F16034" s="89"/>
      <c r="G16034" s="109" t="s">
        <v>409</v>
      </c>
      <c r="H16034" s="558">
        <f t="shared" si="9205"/>
        <v>0</v>
      </c>
      <c r="I16034" s="557"/>
      <c r="J16034" s="557"/>
      <c r="K16034" s="557"/>
      <c r="L16034" s="557"/>
      <c r="M16034" s="557"/>
      <c r="N16034" s="158"/>
      <c r="Q16034" s="49" t="s">
        <v>47</v>
      </c>
    </row>
    <row r="16035" spans="2:17" ht="30.75" customHeight="1">
      <c r="B16035" s="50" t="e">
        <f>IF((#REF!+#REF!+H16035)&lt;&gt;0,"a","b")</f>
        <v>#REF!</v>
      </c>
      <c r="C16035" s="54">
        <v>6</v>
      </c>
      <c r="D16035" s="54"/>
      <c r="F16035" s="89"/>
      <c r="G16035" s="109" t="s">
        <v>410</v>
      </c>
      <c r="H16035" s="558">
        <f t="shared" si="9205"/>
        <v>0</v>
      </c>
      <c r="I16035" s="557"/>
      <c r="J16035" s="557"/>
      <c r="K16035" s="557"/>
      <c r="L16035" s="557"/>
      <c r="M16035" s="557"/>
      <c r="N16035" s="158"/>
      <c r="Q16035" s="49" t="s">
        <v>47</v>
      </c>
    </row>
    <row r="16036" spans="2:17" ht="30.75" customHeight="1">
      <c r="B16036" s="50" t="e">
        <f>IF((#REF!+#REF!+H16036)&lt;&gt;0,"a","b")</f>
        <v>#REF!</v>
      </c>
      <c r="C16036" s="54">
        <v>6</v>
      </c>
      <c r="D16036" s="54"/>
      <c r="F16036" s="89"/>
      <c r="G16036" s="109" t="s">
        <v>411</v>
      </c>
      <c r="H16036" s="558">
        <f t="shared" si="9205"/>
        <v>0</v>
      </c>
      <c r="I16036" s="557"/>
      <c r="J16036" s="557"/>
      <c r="K16036" s="557"/>
      <c r="L16036" s="557"/>
      <c r="M16036" s="557"/>
      <c r="N16036" s="158"/>
      <c r="Q16036" s="49" t="s">
        <v>47</v>
      </c>
    </row>
    <row r="16037" spans="2:17" ht="20.25" customHeight="1">
      <c r="B16037" s="50" t="e">
        <f>IF((#REF!+#REF!+H16037)&lt;&gt;0,"a","b")</f>
        <v>#REF!</v>
      </c>
      <c r="C16037" s="54">
        <v>6</v>
      </c>
      <c r="D16037" s="54"/>
      <c r="F16037" s="89"/>
      <c r="G16037" s="109" t="s">
        <v>412</v>
      </c>
      <c r="H16037" s="558">
        <f t="shared" si="9205"/>
        <v>0</v>
      </c>
      <c r="I16037" s="557"/>
      <c r="J16037" s="557"/>
      <c r="K16037" s="557"/>
      <c r="L16037" s="557"/>
      <c r="M16037" s="557"/>
      <c r="N16037" s="158"/>
      <c r="Q16037" s="49" t="s">
        <v>47</v>
      </c>
    </row>
    <row r="16038" spans="2:17" ht="20.25" customHeight="1">
      <c r="B16038" s="50" t="e">
        <f>IF((#REF!+#REF!+H16038)&lt;&gt;0,"a","b")</f>
        <v>#REF!</v>
      </c>
      <c r="C16038" s="54">
        <v>6</v>
      </c>
      <c r="D16038" s="54"/>
      <c r="F16038" s="89"/>
      <c r="G16038" s="109" t="s">
        <v>413</v>
      </c>
      <c r="H16038" s="558">
        <f t="shared" si="9205"/>
        <v>0</v>
      </c>
      <c r="I16038" s="557"/>
      <c r="J16038" s="557"/>
      <c r="K16038" s="557"/>
      <c r="L16038" s="557"/>
      <c r="M16038" s="557"/>
      <c r="N16038" s="158"/>
      <c r="Q16038" s="49" t="s">
        <v>47</v>
      </c>
    </row>
    <row r="16039" spans="2:17" ht="30.75" customHeight="1">
      <c r="B16039" s="50" t="e">
        <f>IF((#REF!+#REF!+H16039)&lt;&gt;0,"a","b")</f>
        <v>#REF!</v>
      </c>
      <c r="C16039" s="54">
        <v>6</v>
      </c>
      <c r="D16039" s="54"/>
      <c r="F16039" s="89"/>
      <c r="G16039" s="109" t="s">
        <v>414</v>
      </c>
      <c r="H16039" s="558">
        <f t="shared" si="9205"/>
        <v>0</v>
      </c>
      <c r="I16039" s="557"/>
      <c r="J16039" s="557"/>
      <c r="K16039" s="557"/>
      <c r="L16039" s="557"/>
      <c r="M16039" s="557"/>
      <c r="N16039" s="158"/>
      <c r="Q16039" s="49" t="s">
        <v>47</v>
      </c>
    </row>
    <row r="16040" spans="2:17" ht="20.25" customHeight="1">
      <c r="B16040" s="50" t="e">
        <f>IF((#REF!+#REF!+H16040)&lt;&gt;0,"a","b")</f>
        <v>#REF!</v>
      </c>
      <c r="C16040" s="54">
        <v>6</v>
      </c>
      <c r="D16040" s="54"/>
      <c r="F16040" s="89"/>
      <c r="G16040" s="109" t="s">
        <v>415</v>
      </c>
      <c r="H16040" s="558">
        <f t="shared" si="9205"/>
        <v>0</v>
      </c>
      <c r="I16040" s="557"/>
      <c r="J16040" s="557"/>
      <c r="K16040" s="557"/>
      <c r="L16040" s="557"/>
      <c r="M16040" s="557"/>
      <c r="N16040" s="158"/>
      <c r="Q16040" s="49" t="s">
        <v>47</v>
      </c>
    </row>
    <row r="16041" spans="2:17" ht="20.25" customHeight="1">
      <c r="B16041" s="50" t="e">
        <f>IF((#REF!+#REF!+H16041)&lt;&gt;0,"a","b")</f>
        <v>#REF!</v>
      </c>
      <c r="C16041" s="54">
        <v>6</v>
      </c>
      <c r="D16041" s="54"/>
      <c r="F16041" s="89"/>
      <c r="G16041" s="109" t="s">
        <v>416</v>
      </c>
      <c r="H16041" s="558">
        <f t="shared" si="9205"/>
        <v>0</v>
      </c>
      <c r="I16041" s="557"/>
      <c r="J16041" s="557"/>
      <c r="K16041" s="557"/>
      <c r="L16041" s="557"/>
      <c r="M16041" s="557"/>
      <c r="N16041" s="158"/>
      <c r="Q16041" s="49" t="s">
        <v>47</v>
      </c>
    </row>
    <row r="16042" spans="2:17" ht="20.25" customHeight="1">
      <c r="B16042" s="50" t="e">
        <f>IF((#REF!+#REF!+H16042)&lt;&gt;0,"a","b")</f>
        <v>#REF!</v>
      </c>
      <c r="C16042" s="54">
        <v>6</v>
      </c>
      <c r="D16042" s="54"/>
      <c r="F16042" s="89"/>
      <c r="G16042" s="109" t="s">
        <v>417</v>
      </c>
      <c r="H16042" s="558">
        <f t="shared" si="9205"/>
        <v>0</v>
      </c>
      <c r="I16042" s="557"/>
      <c r="J16042" s="557"/>
      <c r="K16042" s="557"/>
      <c r="L16042" s="557"/>
      <c r="M16042" s="557"/>
      <c r="N16042" s="158"/>
      <c r="Q16042" s="49" t="s">
        <v>47</v>
      </c>
    </row>
    <row r="16043" spans="2:17" ht="20.25" customHeight="1">
      <c r="B16043" s="50" t="e">
        <f>IF((#REF!+#REF!+H16043)&lt;&gt;0,"a","b")</f>
        <v>#REF!</v>
      </c>
      <c r="C16043" s="54">
        <v>6</v>
      </c>
      <c r="D16043" s="54"/>
      <c r="F16043" s="89"/>
      <c r="G16043" s="109" t="s">
        <v>418</v>
      </c>
      <c r="H16043" s="558">
        <f t="shared" si="9205"/>
        <v>0</v>
      </c>
      <c r="I16043" s="557"/>
      <c r="J16043" s="557"/>
      <c r="K16043" s="557"/>
      <c r="L16043" s="557"/>
      <c r="M16043" s="557"/>
      <c r="N16043" s="158"/>
      <c r="Q16043" s="49" t="s">
        <v>47</v>
      </c>
    </row>
    <row r="16044" spans="2:17" ht="20.25" customHeight="1">
      <c r="B16044" s="50" t="e">
        <f>IF((#REF!+#REF!+H16044)&lt;&gt;0,"a","b")</f>
        <v>#REF!</v>
      </c>
      <c r="C16044" s="54">
        <v>6</v>
      </c>
      <c r="D16044" s="54"/>
      <c r="F16044" s="89"/>
      <c r="G16044" s="109" t="s">
        <v>419</v>
      </c>
      <c r="H16044" s="558">
        <f t="shared" si="9205"/>
        <v>0</v>
      </c>
      <c r="I16044" s="557"/>
      <c r="J16044" s="557"/>
      <c r="K16044" s="557"/>
      <c r="L16044" s="557"/>
      <c r="M16044" s="557"/>
      <c r="N16044" s="158"/>
      <c r="Q16044" s="49" t="s">
        <v>47</v>
      </c>
    </row>
    <row r="16045" spans="2:17" ht="20.25" customHeight="1">
      <c r="B16045" s="50" t="e">
        <f>IF((#REF!+#REF!+H16045)&lt;&gt;0,"a","b")</f>
        <v>#REF!</v>
      </c>
      <c r="C16045" s="54">
        <v>6</v>
      </c>
      <c r="D16045" s="54"/>
      <c r="F16045" s="89"/>
      <c r="G16045" s="109" t="s">
        <v>420</v>
      </c>
      <c r="H16045" s="558">
        <f t="shared" si="9205"/>
        <v>0</v>
      </c>
      <c r="I16045" s="557"/>
      <c r="J16045" s="557"/>
      <c r="K16045" s="557"/>
      <c r="L16045" s="557"/>
      <c r="M16045" s="557"/>
      <c r="N16045" s="158"/>
      <c r="Q16045" s="49" t="s">
        <v>47</v>
      </c>
    </row>
    <row r="16046" spans="2:17" ht="20.25" customHeight="1">
      <c r="B16046" s="50" t="e">
        <f>IF((#REF!+#REF!+H16046)&lt;&gt;0,"a","b")</f>
        <v>#REF!</v>
      </c>
      <c r="C16046" s="54">
        <v>6</v>
      </c>
      <c r="D16046" s="54"/>
      <c r="F16046" s="89"/>
      <c r="G16046" s="109" t="s">
        <v>421</v>
      </c>
      <c r="H16046" s="558">
        <f t="shared" si="9205"/>
        <v>0</v>
      </c>
      <c r="I16046" s="557"/>
      <c r="J16046" s="557"/>
      <c r="K16046" s="557"/>
      <c r="L16046" s="557"/>
      <c r="M16046" s="557"/>
      <c r="N16046" s="158"/>
      <c r="Q16046" s="49" t="s">
        <v>47</v>
      </c>
    </row>
    <row r="16047" spans="2:17" ht="20.25" customHeight="1">
      <c r="B16047" s="50" t="e">
        <f>IF((#REF!+#REF!+H16047)&lt;&gt;0,"a","b")</f>
        <v>#REF!</v>
      </c>
      <c r="C16047" s="54">
        <v>6</v>
      </c>
      <c r="D16047" s="54"/>
      <c r="F16047" s="89"/>
      <c r="G16047" s="109" t="s">
        <v>422</v>
      </c>
      <c r="H16047" s="561">
        <f t="shared" si="9205"/>
        <v>0</v>
      </c>
      <c r="I16047" s="557"/>
      <c r="J16047" s="557"/>
      <c r="K16047" s="557"/>
      <c r="L16047" s="557"/>
      <c r="M16047" s="557"/>
      <c r="N16047" s="158"/>
      <c r="Q16047" s="49" t="s">
        <v>47</v>
      </c>
    </row>
    <row r="16048" spans="2:17" ht="20.25" customHeight="1">
      <c r="B16048" s="50" t="e">
        <f>IF((#REF!+#REF!+H16048)&lt;&gt;0,"a","b")</f>
        <v>#REF!</v>
      </c>
      <c r="C16048" s="54">
        <v>6</v>
      </c>
      <c r="D16048" s="54"/>
      <c r="F16048" s="89"/>
      <c r="G16048" s="109" t="s">
        <v>423</v>
      </c>
      <c r="H16048" s="558">
        <f t="shared" si="9205"/>
        <v>0</v>
      </c>
      <c r="I16048" s="557"/>
      <c r="J16048" s="557"/>
      <c r="K16048" s="557"/>
      <c r="L16048" s="557"/>
      <c r="M16048" s="557"/>
      <c r="N16048" s="158"/>
      <c r="Q16048" s="49" t="s">
        <v>47</v>
      </c>
    </row>
    <row r="16049" spans="2:17" ht="20.25" customHeight="1">
      <c r="B16049" s="50" t="e">
        <f>IF((#REF!+#REF!+H16049)&lt;&gt;0,"a","b")</f>
        <v>#REF!</v>
      </c>
      <c r="C16049" s="54">
        <v>6</v>
      </c>
      <c r="D16049" s="54"/>
      <c r="F16049" s="89"/>
      <c r="G16049" s="109" t="s">
        <v>424</v>
      </c>
      <c r="H16049" s="558">
        <f t="shared" si="9205"/>
        <v>0</v>
      </c>
      <c r="I16049" s="557"/>
      <c r="J16049" s="557"/>
      <c r="K16049" s="557"/>
      <c r="L16049" s="557"/>
      <c r="M16049" s="557"/>
      <c r="N16049" s="158"/>
      <c r="Q16049" s="49" t="s">
        <v>47</v>
      </c>
    </row>
    <row r="16050" spans="2:17" ht="20.25" customHeight="1">
      <c r="B16050" s="50" t="e">
        <f>IF((#REF!+#REF!+H16050)&lt;&gt;0,"a","b")</f>
        <v>#REF!</v>
      </c>
      <c r="C16050" s="54">
        <v>6</v>
      </c>
      <c r="D16050" s="54"/>
      <c r="F16050" s="89"/>
      <c r="G16050" s="126" t="s">
        <v>425</v>
      </c>
      <c r="H16050" s="558">
        <f t="shared" si="9205"/>
        <v>0</v>
      </c>
      <c r="I16050" s="557"/>
      <c r="J16050" s="557"/>
      <c r="K16050" s="557"/>
      <c r="L16050" s="557"/>
      <c r="M16050" s="557"/>
      <c r="N16050" s="158"/>
      <c r="Q16050" s="49" t="s">
        <v>47</v>
      </c>
    </row>
    <row r="16051" spans="2:17" ht="20.25" customHeight="1">
      <c r="B16051" s="50" t="e">
        <f>IF((#REF!+#REF!+H16051)&lt;&gt;0,"a","b")</f>
        <v>#REF!</v>
      </c>
      <c r="C16051" s="54">
        <v>6</v>
      </c>
      <c r="D16051" s="54"/>
      <c r="F16051" s="89"/>
      <c r="G16051" s="109" t="s">
        <v>426</v>
      </c>
      <c r="H16051" s="558">
        <f t="shared" si="9205"/>
        <v>0</v>
      </c>
      <c r="I16051" s="557"/>
      <c r="J16051" s="557"/>
      <c r="K16051" s="557"/>
      <c r="L16051" s="557"/>
      <c r="M16051" s="557"/>
      <c r="N16051" s="158"/>
      <c r="Q16051" s="49" t="s">
        <v>47</v>
      </c>
    </row>
    <row r="16052" spans="2:17" ht="30.75" customHeight="1">
      <c r="B16052" s="50" t="e">
        <f>IF((#REF!+#REF!+H16052)&lt;&gt;0,"a","b")</f>
        <v>#REF!</v>
      </c>
      <c r="C16052" s="54">
        <v>6</v>
      </c>
      <c r="D16052" s="54"/>
      <c r="F16052" s="89"/>
      <c r="G16052" s="109" t="s">
        <v>427</v>
      </c>
      <c r="H16052" s="558">
        <f t="shared" si="9205"/>
        <v>0</v>
      </c>
      <c r="I16052" s="557"/>
      <c r="J16052" s="557"/>
      <c r="K16052" s="557"/>
      <c r="L16052" s="557"/>
      <c r="M16052" s="557"/>
      <c r="N16052" s="158"/>
      <c r="Q16052" s="49" t="s">
        <v>47</v>
      </c>
    </row>
    <row r="16053" spans="2:17" ht="20.25" customHeight="1">
      <c r="B16053" s="50" t="e">
        <f>IF((#REF!+#REF!+H16053)&lt;&gt;0,"a","b")</f>
        <v>#REF!</v>
      </c>
      <c r="C16053" s="54">
        <v>4</v>
      </c>
      <c r="D16053" s="54"/>
      <c r="F16053" s="89"/>
      <c r="G16053" s="93" t="s">
        <v>428</v>
      </c>
      <c r="H16053" s="559">
        <f t="shared" ref="H16053:H16116" si="9222">I16053+J16053</f>
        <v>0</v>
      </c>
      <c r="I16053" s="567">
        <f t="shared" ref="I16053:K16053" si="9223">I16054+I16055</f>
        <v>0</v>
      </c>
      <c r="J16053" s="567">
        <f t="shared" si="9223"/>
        <v>0</v>
      </c>
      <c r="K16053" s="567">
        <f t="shared" si="9223"/>
        <v>0</v>
      </c>
      <c r="L16053" s="567">
        <f t="shared" ref="L16053:N16053" si="9224">L16054+L16055</f>
        <v>0</v>
      </c>
      <c r="M16053" s="567">
        <f t="shared" si="9224"/>
        <v>0</v>
      </c>
      <c r="N16053" s="137">
        <f t="shared" si="9224"/>
        <v>0</v>
      </c>
      <c r="O16053" s="60" t="s">
        <v>71</v>
      </c>
      <c r="Q16053" s="49" t="s">
        <v>47</v>
      </c>
    </row>
    <row r="16054" spans="2:17" ht="20.25" customHeight="1">
      <c r="B16054" s="50" t="e">
        <f>IF((#REF!+#REF!+H16054)&lt;&gt;0,"a","b")</f>
        <v>#REF!</v>
      </c>
      <c r="C16054" s="54">
        <v>5</v>
      </c>
      <c r="D16054" s="54"/>
      <c r="F16054" s="89"/>
      <c r="G16054" s="95" t="s">
        <v>429</v>
      </c>
      <c r="H16054" s="558">
        <f t="shared" si="9222"/>
        <v>0</v>
      </c>
      <c r="I16054" s="554"/>
      <c r="J16054" s="554"/>
      <c r="K16054" s="554"/>
      <c r="L16054" s="554"/>
      <c r="M16054" s="554"/>
      <c r="N16054" s="154"/>
      <c r="O16054" s="60"/>
      <c r="Q16054" s="49" t="s">
        <v>47</v>
      </c>
    </row>
    <row r="16055" spans="2:17" ht="20.25" customHeight="1">
      <c r="B16055" s="50" t="e">
        <f>IF((#REF!+#REF!+H16055)&lt;&gt;0,"a","b")</f>
        <v>#REF!</v>
      </c>
      <c r="C16055" s="54">
        <v>5</v>
      </c>
      <c r="D16055" s="54"/>
      <c r="F16055" s="89"/>
      <c r="G16055" s="95" t="s">
        <v>430</v>
      </c>
      <c r="H16055" s="559">
        <f t="shared" si="9222"/>
        <v>0</v>
      </c>
      <c r="I16055" s="569">
        <f t="shared" ref="I16055:K16055" si="9225">I16056+I16057</f>
        <v>0</v>
      </c>
      <c r="J16055" s="569">
        <f t="shared" si="9225"/>
        <v>0</v>
      </c>
      <c r="K16055" s="569">
        <f t="shared" si="9225"/>
        <v>0</v>
      </c>
      <c r="L16055" s="569">
        <f t="shared" ref="L16055:N16055" si="9226">L16056+L16057</f>
        <v>0</v>
      </c>
      <c r="M16055" s="569">
        <f t="shared" si="9226"/>
        <v>0</v>
      </c>
      <c r="N16055" s="142">
        <f t="shared" si="9226"/>
        <v>0</v>
      </c>
      <c r="O16055" s="60" t="s">
        <v>71</v>
      </c>
      <c r="Q16055" s="49" t="s">
        <v>47</v>
      </c>
    </row>
    <row r="16056" spans="2:17" ht="20.25" customHeight="1">
      <c r="B16056" s="50" t="e">
        <f>IF((#REF!+#REF!+H16056)&lt;&gt;0,"a","b")</f>
        <v>#REF!</v>
      </c>
      <c r="C16056" s="54">
        <v>6</v>
      </c>
      <c r="D16056" s="54"/>
      <c r="F16056" s="89"/>
      <c r="G16056" s="109" t="s">
        <v>431</v>
      </c>
      <c r="H16056" s="558">
        <f t="shared" si="9222"/>
        <v>0</v>
      </c>
      <c r="I16056" s="557"/>
      <c r="J16056" s="557"/>
      <c r="K16056" s="557"/>
      <c r="L16056" s="557"/>
      <c r="M16056" s="557"/>
      <c r="N16056" s="158"/>
      <c r="Q16056" s="49" t="s">
        <v>47</v>
      </c>
    </row>
    <row r="16057" spans="2:17" ht="20.25" customHeight="1">
      <c r="B16057" s="50" t="e">
        <f>IF((#REF!+#REF!+H16057)&lt;&gt;0,"a","b")</f>
        <v>#REF!</v>
      </c>
      <c r="C16057" s="54">
        <v>6</v>
      </c>
      <c r="D16057" s="54"/>
      <c r="F16057" s="89"/>
      <c r="G16057" s="109" t="s">
        <v>432</v>
      </c>
      <c r="H16057" s="558">
        <f t="shared" si="9222"/>
        <v>0</v>
      </c>
      <c r="I16057" s="557"/>
      <c r="J16057" s="557"/>
      <c r="K16057" s="557"/>
      <c r="L16057" s="557"/>
      <c r="M16057" s="557"/>
      <c r="N16057" s="158"/>
      <c r="Q16057" s="49" t="s">
        <v>47</v>
      </c>
    </row>
    <row r="16058" spans="2:17" ht="30.75" customHeight="1">
      <c r="B16058" s="50" t="e">
        <f>IF((#REF!+#REF!+H16058)&lt;&gt;0,"a","b")</f>
        <v>#REF!</v>
      </c>
      <c r="C16058" s="54">
        <v>3</v>
      </c>
      <c r="D16058" s="54"/>
      <c r="F16058" s="89"/>
      <c r="G16058" s="108" t="s">
        <v>433</v>
      </c>
      <c r="H16058" s="559">
        <f t="shared" si="9222"/>
        <v>0</v>
      </c>
      <c r="I16058" s="570">
        <f t="shared" ref="I16058:K16058" si="9227">I16059+I16060</f>
        <v>0</v>
      </c>
      <c r="J16058" s="570">
        <f t="shared" si="9227"/>
        <v>0</v>
      </c>
      <c r="K16058" s="570">
        <f t="shared" si="9227"/>
        <v>0</v>
      </c>
      <c r="L16058" s="570">
        <f t="shared" ref="L16058:N16058" si="9228">L16059+L16060</f>
        <v>0</v>
      </c>
      <c r="M16058" s="570">
        <f t="shared" si="9228"/>
        <v>0</v>
      </c>
      <c r="N16058" s="140">
        <f t="shared" si="9228"/>
        <v>0</v>
      </c>
      <c r="O16058" s="60" t="s">
        <v>71</v>
      </c>
      <c r="Q16058" s="49" t="s">
        <v>47</v>
      </c>
    </row>
    <row r="16059" spans="2:17" ht="30.75" customHeight="1">
      <c r="B16059" s="50" t="e">
        <f>IF((#REF!+#REF!+H16059)&lt;&gt;0,"a","b")</f>
        <v>#REF!</v>
      </c>
      <c r="C16059" s="54">
        <v>4</v>
      </c>
      <c r="D16059" s="54"/>
      <c r="F16059" s="89"/>
      <c r="G16059" s="93" t="s">
        <v>434</v>
      </c>
      <c r="H16059" s="558">
        <f t="shared" si="9222"/>
        <v>0</v>
      </c>
      <c r="I16059" s="555"/>
      <c r="J16059" s="555"/>
      <c r="K16059" s="555"/>
      <c r="L16059" s="555"/>
      <c r="M16059" s="555"/>
      <c r="N16059" s="153"/>
      <c r="Q16059" s="49" t="s">
        <v>47</v>
      </c>
    </row>
    <row r="16060" spans="2:17" ht="30.75" customHeight="1">
      <c r="B16060" s="50" t="e">
        <f>IF((#REF!+#REF!+H16060)&lt;&gt;0,"a","b")</f>
        <v>#REF!</v>
      </c>
      <c r="C16060" s="54">
        <v>4</v>
      </c>
      <c r="D16060" s="54"/>
      <c r="F16060" s="89"/>
      <c r="G16060" s="93" t="s">
        <v>435</v>
      </c>
      <c r="H16060" s="559">
        <f t="shared" si="9222"/>
        <v>0</v>
      </c>
      <c r="I16060" s="567">
        <f t="shared" ref="I16060:K16060" si="9229">I16061+I16062+I16063+I16064</f>
        <v>0</v>
      </c>
      <c r="J16060" s="567">
        <f t="shared" si="9229"/>
        <v>0</v>
      </c>
      <c r="K16060" s="567">
        <f t="shared" si="9229"/>
        <v>0</v>
      </c>
      <c r="L16060" s="567">
        <f t="shared" ref="L16060:N16060" si="9230">L16061+L16062+L16063+L16064</f>
        <v>0</v>
      </c>
      <c r="M16060" s="567">
        <f t="shared" si="9230"/>
        <v>0</v>
      </c>
      <c r="N16060" s="137">
        <f t="shared" si="9230"/>
        <v>0</v>
      </c>
      <c r="O16060" s="60" t="s">
        <v>71</v>
      </c>
      <c r="Q16060" s="49" t="s">
        <v>47</v>
      </c>
    </row>
    <row r="16061" spans="2:17" ht="30.75" customHeight="1">
      <c r="B16061" s="50" t="e">
        <f>IF((#REF!+#REF!+H16061)&lt;&gt;0,"a","b")</f>
        <v>#REF!</v>
      </c>
      <c r="C16061" s="54">
        <v>5</v>
      </c>
      <c r="D16061" s="54"/>
      <c r="F16061" s="89"/>
      <c r="G16061" s="95" t="s">
        <v>436</v>
      </c>
      <c r="H16061" s="558">
        <f t="shared" si="9222"/>
        <v>0</v>
      </c>
      <c r="I16061" s="554"/>
      <c r="J16061" s="554"/>
      <c r="K16061" s="554"/>
      <c r="L16061" s="554"/>
      <c r="M16061" s="554"/>
      <c r="N16061" s="154"/>
      <c r="Q16061" s="49" t="s">
        <v>47</v>
      </c>
    </row>
    <row r="16062" spans="2:17" ht="20.25" customHeight="1">
      <c r="B16062" s="50" t="e">
        <f>IF((#REF!+#REF!+H16062)&lt;&gt;0,"a","b")</f>
        <v>#REF!</v>
      </c>
      <c r="C16062" s="54">
        <v>5</v>
      </c>
      <c r="D16062" s="54"/>
      <c r="F16062" s="89"/>
      <c r="G16062" s="95" t="s">
        <v>437</v>
      </c>
      <c r="H16062" s="552">
        <f t="shared" si="9222"/>
        <v>0</v>
      </c>
      <c r="I16062" s="554"/>
      <c r="J16062" s="554"/>
      <c r="K16062" s="554"/>
      <c r="L16062" s="554"/>
      <c r="M16062" s="554"/>
      <c r="N16062" s="154"/>
      <c r="Q16062" s="49" t="s">
        <v>47</v>
      </c>
    </row>
    <row r="16063" spans="2:17" ht="20.25" customHeight="1">
      <c r="B16063" s="50" t="e">
        <f>IF((#REF!+#REF!+H16063)&lt;&gt;0,"a","b")</f>
        <v>#REF!</v>
      </c>
      <c r="C16063" s="54">
        <v>5</v>
      </c>
      <c r="D16063" s="54"/>
      <c r="F16063" s="89"/>
      <c r="G16063" s="95" t="s">
        <v>438</v>
      </c>
      <c r="H16063" s="552">
        <f t="shared" si="9222"/>
        <v>0</v>
      </c>
      <c r="I16063" s="554"/>
      <c r="J16063" s="554"/>
      <c r="K16063" s="554"/>
      <c r="L16063" s="554"/>
      <c r="M16063" s="554"/>
      <c r="N16063" s="154"/>
      <c r="Q16063" s="49" t="s">
        <v>47</v>
      </c>
    </row>
    <row r="16064" spans="2:17" ht="20.25" customHeight="1">
      <c r="B16064" s="50" t="e">
        <f>IF((#REF!+#REF!+H16064)&lt;&gt;0,"a","b")</f>
        <v>#REF!</v>
      </c>
      <c r="C16064" s="54">
        <v>5</v>
      </c>
      <c r="D16064" s="54"/>
      <c r="F16064" s="89"/>
      <c r="G16064" s="95" t="s">
        <v>307</v>
      </c>
      <c r="H16064" s="552">
        <f t="shared" si="9222"/>
        <v>0</v>
      </c>
      <c r="I16064" s="554"/>
      <c r="J16064" s="554"/>
      <c r="K16064" s="554"/>
      <c r="L16064" s="554"/>
      <c r="M16064" s="554"/>
      <c r="N16064" s="154"/>
      <c r="Q16064" s="49" t="s">
        <v>47</v>
      </c>
    </row>
    <row r="16065" spans="2:17" ht="20.25" customHeight="1">
      <c r="B16065" s="50" t="e">
        <f>IF((#REF!+#REF!+H16065)&lt;&gt;0,"a","b")</f>
        <v>#REF!</v>
      </c>
      <c r="C16065" s="54">
        <v>3</v>
      </c>
      <c r="D16065" s="54"/>
      <c r="F16065" s="89"/>
      <c r="G16065" s="108" t="s">
        <v>439</v>
      </c>
      <c r="H16065" s="561">
        <f t="shared" si="9222"/>
        <v>0</v>
      </c>
      <c r="I16065" s="562"/>
      <c r="J16065" s="562"/>
      <c r="K16065" s="562"/>
      <c r="L16065" s="562"/>
      <c r="M16065" s="562"/>
      <c r="N16065" s="161"/>
      <c r="Q16065" s="49" t="s">
        <v>47</v>
      </c>
    </row>
    <row r="16066" spans="2:17" ht="20.25" customHeight="1">
      <c r="B16066" s="50" t="e">
        <f>IF((#REF!+#REF!+H16066)&lt;&gt;0,"a","b")</f>
        <v>#REF!</v>
      </c>
      <c r="C16066" s="54">
        <v>3</v>
      </c>
      <c r="D16066" s="54"/>
      <c r="F16066" s="89"/>
      <c r="G16066" s="108" t="s">
        <v>440</v>
      </c>
      <c r="H16066" s="571">
        <f t="shared" si="9222"/>
        <v>0</v>
      </c>
      <c r="I16066" s="570">
        <f t="shared" ref="I16066:K16066" si="9231">I16067+I16068+I16069+I16072</f>
        <v>0</v>
      </c>
      <c r="J16066" s="570">
        <f t="shared" si="9231"/>
        <v>0</v>
      </c>
      <c r="K16066" s="570">
        <f t="shared" si="9231"/>
        <v>0</v>
      </c>
      <c r="L16066" s="570">
        <f t="shared" ref="L16066:N16066" si="9232">L16067+L16068+L16069+L16072</f>
        <v>0</v>
      </c>
      <c r="M16066" s="570">
        <f t="shared" si="9232"/>
        <v>0</v>
      </c>
      <c r="N16066" s="140">
        <f t="shared" si="9232"/>
        <v>0</v>
      </c>
      <c r="O16066" s="60" t="s">
        <v>71</v>
      </c>
      <c r="Q16066" s="49" t="s">
        <v>47</v>
      </c>
    </row>
    <row r="16067" spans="2:17" ht="30.75" customHeight="1">
      <c r="B16067" s="50" t="e">
        <f>IF((#REF!+#REF!+H16067)&lt;&gt;0,"a","b")</f>
        <v>#REF!</v>
      </c>
      <c r="C16067" s="54">
        <v>4</v>
      </c>
      <c r="D16067" s="54"/>
      <c r="F16067" s="89"/>
      <c r="G16067" s="93" t="s">
        <v>441</v>
      </c>
      <c r="H16067" s="558">
        <f t="shared" si="9222"/>
        <v>0</v>
      </c>
      <c r="I16067" s="555"/>
      <c r="J16067" s="555"/>
      <c r="K16067" s="555"/>
      <c r="L16067" s="555"/>
      <c r="M16067" s="555"/>
      <c r="N16067" s="153"/>
      <c r="O16067" s="60"/>
      <c r="Q16067" s="49" t="s">
        <v>47</v>
      </c>
    </row>
    <row r="16068" spans="2:17" ht="20.25" customHeight="1">
      <c r="B16068" s="50" t="e">
        <f>IF((#REF!+#REF!+H16068)&lt;&gt;0,"a","b")</f>
        <v>#REF!</v>
      </c>
      <c r="C16068" s="54">
        <v>4</v>
      </c>
      <c r="D16068" s="54"/>
      <c r="F16068" s="89"/>
      <c r="G16068" s="93" t="s">
        <v>442</v>
      </c>
      <c r="H16068" s="558">
        <f t="shared" si="9222"/>
        <v>0</v>
      </c>
      <c r="I16068" s="555"/>
      <c r="J16068" s="555"/>
      <c r="K16068" s="555"/>
      <c r="L16068" s="555"/>
      <c r="M16068" s="555"/>
      <c r="N16068" s="153"/>
      <c r="O16068" s="60"/>
      <c r="Q16068" s="49" t="s">
        <v>47</v>
      </c>
    </row>
    <row r="16069" spans="2:17" ht="20.25" customHeight="1">
      <c r="B16069" s="50" t="e">
        <f>IF((#REF!+#REF!+H16069)&lt;&gt;0,"a","b")</f>
        <v>#REF!</v>
      </c>
      <c r="C16069" s="54">
        <v>4</v>
      </c>
      <c r="D16069" s="54"/>
      <c r="F16069" s="89"/>
      <c r="G16069" s="93" t="s">
        <v>443</v>
      </c>
      <c r="H16069" s="559">
        <f t="shared" si="9222"/>
        <v>0</v>
      </c>
      <c r="I16069" s="567">
        <f t="shared" ref="I16069:K16069" si="9233">I16070+I16071</f>
        <v>0</v>
      </c>
      <c r="J16069" s="567">
        <f t="shared" si="9233"/>
        <v>0</v>
      </c>
      <c r="K16069" s="567">
        <f t="shared" si="9233"/>
        <v>0</v>
      </c>
      <c r="L16069" s="567">
        <f t="shared" ref="L16069:N16069" si="9234">L16070+L16071</f>
        <v>0</v>
      </c>
      <c r="M16069" s="567">
        <f t="shared" si="9234"/>
        <v>0</v>
      </c>
      <c r="N16069" s="137">
        <f t="shared" si="9234"/>
        <v>0</v>
      </c>
      <c r="O16069" s="60" t="s">
        <v>71</v>
      </c>
      <c r="Q16069" s="49" t="s">
        <v>47</v>
      </c>
    </row>
    <row r="16070" spans="2:17" ht="30.75" customHeight="1">
      <c r="B16070" s="50" t="e">
        <f>IF((#REF!+#REF!+H16070)&lt;&gt;0,"a","b")</f>
        <v>#REF!</v>
      </c>
      <c r="C16070" s="54">
        <v>5</v>
      </c>
      <c r="D16070" s="54"/>
      <c r="F16070" s="89"/>
      <c r="G16070" s="95" t="s">
        <v>444</v>
      </c>
      <c r="H16070" s="552">
        <f t="shared" si="9222"/>
        <v>0</v>
      </c>
      <c r="I16070" s="554"/>
      <c r="J16070" s="554"/>
      <c r="K16070" s="554"/>
      <c r="L16070" s="554"/>
      <c r="M16070" s="554"/>
      <c r="N16070" s="154"/>
      <c r="Q16070" s="49" t="s">
        <v>47</v>
      </c>
    </row>
    <row r="16071" spans="2:17" ht="20.25" customHeight="1">
      <c r="B16071" s="50" t="e">
        <f>IF((#REF!+#REF!+H16071)&lt;&gt;0,"a","b")</f>
        <v>#REF!</v>
      </c>
      <c r="C16071" s="54">
        <v>5</v>
      </c>
      <c r="D16071" s="54"/>
      <c r="F16071" s="89"/>
      <c r="G16071" s="95" t="s">
        <v>445</v>
      </c>
      <c r="H16071" s="552">
        <f t="shared" si="9222"/>
        <v>0</v>
      </c>
      <c r="I16071" s="554"/>
      <c r="J16071" s="554"/>
      <c r="K16071" s="554"/>
      <c r="L16071" s="554"/>
      <c r="M16071" s="554"/>
      <c r="N16071" s="154"/>
      <c r="Q16071" s="49" t="s">
        <v>47</v>
      </c>
    </row>
    <row r="16072" spans="2:17" ht="20.25" customHeight="1">
      <c r="B16072" s="50" t="e">
        <f>IF((#REF!+#REF!+H16072)&lt;&gt;0,"a","b")</f>
        <v>#REF!</v>
      </c>
      <c r="C16072" s="54">
        <v>4</v>
      </c>
      <c r="D16072" s="54"/>
      <c r="F16072" s="89"/>
      <c r="G16072" s="93" t="s">
        <v>446</v>
      </c>
      <c r="H16072" s="558">
        <f t="shared" si="9222"/>
        <v>0</v>
      </c>
      <c r="I16072" s="555"/>
      <c r="J16072" s="555"/>
      <c r="K16072" s="555"/>
      <c r="L16072" s="555"/>
      <c r="M16072" s="555"/>
      <c r="N16072" s="153"/>
      <c r="Q16072" s="49" t="s">
        <v>47</v>
      </c>
    </row>
    <row r="16073" spans="2:17" ht="20.25" customHeight="1">
      <c r="B16073" s="50" t="e">
        <f>IF((#REF!+#REF!+H16073)&lt;&gt;0,"a","b")</f>
        <v>#REF!</v>
      </c>
      <c r="C16073" s="54">
        <v>2</v>
      </c>
      <c r="D16073" s="68" t="s">
        <v>670</v>
      </c>
      <c r="F16073" s="127"/>
      <c r="G16073" s="117" t="s">
        <v>447</v>
      </c>
      <c r="H16073" s="572">
        <f t="shared" si="9222"/>
        <v>0</v>
      </c>
      <c r="I16073" s="573">
        <f t="shared" ref="I16073:K16073" si="9235">I16074+I16081+I16088</f>
        <v>0</v>
      </c>
      <c r="J16073" s="573">
        <f t="shared" si="9235"/>
        <v>0</v>
      </c>
      <c r="K16073" s="573">
        <f t="shared" si="9235"/>
        <v>0</v>
      </c>
      <c r="L16073" s="573">
        <f t="shared" ref="L16073:N16073" si="9236">L16074+L16081+L16088</f>
        <v>0</v>
      </c>
      <c r="M16073" s="573">
        <f t="shared" si="9236"/>
        <v>0</v>
      </c>
      <c r="N16073" s="149">
        <f t="shared" si="9236"/>
        <v>0</v>
      </c>
      <c r="O16073" s="60" t="s">
        <v>71</v>
      </c>
    </row>
    <row r="16074" spans="2:17" ht="20.25" customHeight="1">
      <c r="B16074" s="50" t="e">
        <f>IF((#REF!+#REF!+H16074)&lt;&gt;0,"a","b")</f>
        <v>#REF!</v>
      </c>
      <c r="C16074" s="54">
        <v>3</v>
      </c>
      <c r="D16074" s="54"/>
      <c r="F16074" s="127"/>
      <c r="G16074" s="108" t="s">
        <v>448</v>
      </c>
      <c r="H16074" s="574">
        <f t="shared" si="9222"/>
        <v>0</v>
      </c>
      <c r="I16074" s="564">
        <f t="shared" ref="I16074:K16074" si="9237">SUM(I16075:I16080)</f>
        <v>0</v>
      </c>
      <c r="J16074" s="564">
        <f t="shared" si="9237"/>
        <v>0</v>
      </c>
      <c r="K16074" s="564">
        <f t="shared" si="9237"/>
        <v>0</v>
      </c>
      <c r="L16074" s="564">
        <f t="shared" ref="L16074:N16074" si="9238">SUM(L16075:L16080)</f>
        <v>0</v>
      </c>
      <c r="M16074" s="564">
        <f t="shared" si="9238"/>
        <v>0</v>
      </c>
      <c r="N16074" s="159">
        <f t="shared" si="9238"/>
        <v>0</v>
      </c>
      <c r="O16074" s="60" t="s">
        <v>71</v>
      </c>
    </row>
    <row r="16075" spans="2:17" ht="20.25" customHeight="1">
      <c r="B16075" s="50" t="e">
        <f>IF((#REF!+#REF!+H16075)&lt;&gt;0,"a","b")</f>
        <v>#REF!</v>
      </c>
      <c r="C16075" s="54">
        <v>4</v>
      </c>
      <c r="D16075" s="54"/>
      <c r="F16075" s="127"/>
      <c r="G16075" s="93" t="s">
        <v>449</v>
      </c>
      <c r="H16075" s="575">
        <f t="shared" si="9222"/>
        <v>0</v>
      </c>
      <c r="I16075" s="555"/>
      <c r="J16075" s="555"/>
      <c r="K16075" s="555"/>
      <c r="L16075" s="555"/>
      <c r="M16075" s="555"/>
      <c r="N16075" s="153"/>
    </row>
    <row r="16076" spans="2:17" ht="20.25" customHeight="1">
      <c r="B16076" s="50" t="e">
        <f>IF((#REF!+#REF!+H16076)&lt;&gt;0,"a","b")</f>
        <v>#REF!</v>
      </c>
      <c r="C16076" s="54">
        <v>4</v>
      </c>
      <c r="D16076" s="54"/>
      <c r="F16076" s="127"/>
      <c r="G16076" s="93" t="s">
        <v>450</v>
      </c>
      <c r="H16076" s="575">
        <f t="shared" si="9222"/>
        <v>0</v>
      </c>
      <c r="I16076" s="555"/>
      <c r="J16076" s="555"/>
      <c r="K16076" s="555"/>
      <c r="L16076" s="555"/>
      <c r="M16076" s="555"/>
      <c r="N16076" s="153"/>
    </row>
    <row r="16077" spans="2:17" ht="20.25" customHeight="1">
      <c r="B16077" s="50" t="e">
        <f>IF((#REF!+#REF!+H16077)&lt;&gt;0,"a","b")</f>
        <v>#REF!</v>
      </c>
      <c r="C16077" s="54">
        <v>4</v>
      </c>
      <c r="D16077" s="54"/>
      <c r="F16077" s="127"/>
      <c r="G16077" s="93" t="s">
        <v>305</v>
      </c>
      <c r="H16077" s="575">
        <f t="shared" si="9222"/>
        <v>0</v>
      </c>
      <c r="I16077" s="555"/>
      <c r="J16077" s="555"/>
      <c r="K16077" s="555"/>
      <c r="L16077" s="555"/>
      <c r="M16077" s="555"/>
      <c r="N16077" s="153"/>
    </row>
    <row r="16078" spans="2:17" ht="20.25" customHeight="1">
      <c r="B16078" s="50" t="e">
        <f>IF((#REF!+#REF!+H16078)&lt;&gt;0,"a","b")</f>
        <v>#REF!</v>
      </c>
      <c r="C16078" s="54">
        <v>4</v>
      </c>
      <c r="D16078" s="54"/>
      <c r="F16078" s="127"/>
      <c r="G16078" s="93" t="s">
        <v>451</v>
      </c>
      <c r="H16078" s="575">
        <f t="shared" si="9222"/>
        <v>0</v>
      </c>
      <c r="I16078" s="555"/>
      <c r="J16078" s="555"/>
      <c r="K16078" s="555"/>
      <c r="L16078" s="555"/>
      <c r="M16078" s="555"/>
      <c r="N16078" s="153"/>
    </row>
    <row r="16079" spans="2:17" ht="20.25" customHeight="1">
      <c r="B16079" s="50" t="e">
        <f>IF((#REF!+#REF!+H16079)&lt;&gt;0,"a","b")</f>
        <v>#REF!</v>
      </c>
      <c r="C16079" s="54">
        <v>4</v>
      </c>
      <c r="D16079" s="54"/>
      <c r="F16079" s="127"/>
      <c r="G16079" s="93" t="s">
        <v>452</v>
      </c>
      <c r="H16079" s="575">
        <f t="shared" si="9222"/>
        <v>0</v>
      </c>
      <c r="I16079" s="555"/>
      <c r="J16079" s="555"/>
      <c r="K16079" s="555"/>
      <c r="L16079" s="555"/>
      <c r="M16079" s="555"/>
      <c r="N16079" s="153"/>
    </row>
    <row r="16080" spans="2:17" ht="20.25" customHeight="1">
      <c r="B16080" s="50" t="e">
        <f>IF((#REF!+#REF!+H16080)&lt;&gt;0,"a","b")</f>
        <v>#REF!</v>
      </c>
      <c r="C16080" s="54">
        <v>4</v>
      </c>
      <c r="D16080" s="54"/>
      <c r="F16080" s="127"/>
      <c r="G16080" s="93" t="s">
        <v>453</v>
      </c>
      <c r="H16080" s="575">
        <f t="shared" si="9222"/>
        <v>0</v>
      </c>
      <c r="I16080" s="555"/>
      <c r="J16080" s="555"/>
      <c r="K16080" s="555"/>
      <c r="L16080" s="555"/>
      <c r="M16080" s="555"/>
      <c r="N16080" s="153"/>
    </row>
    <row r="16081" spans="2:15" ht="20.25" customHeight="1">
      <c r="B16081" s="50" t="e">
        <f>IF((#REF!+#REF!+H16081)&lt;&gt;0,"a","b")</f>
        <v>#REF!</v>
      </c>
      <c r="C16081" s="54">
        <v>3</v>
      </c>
      <c r="D16081" s="54"/>
      <c r="F16081" s="127"/>
      <c r="G16081" s="108" t="s">
        <v>304</v>
      </c>
      <c r="H16081" s="574">
        <f t="shared" si="9222"/>
        <v>0</v>
      </c>
      <c r="I16081" s="564">
        <f t="shared" ref="I16081:K16081" si="9239">SUM(I16082:I16087)</f>
        <v>0</v>
      </c>
      <c r="J16081" s="564">
        <f t="shared" si="9239"/>
        <v>0</v>
      </c>
      <c r="K16081" s="564">
        <f t="shared" si="9239"/>
        <v>0</v>
      </c>
      <c r="L16081" s="564">
        <f t="shared" ref="L16081:N16081" si="9240">SUM(L16082:L16087)</f>
        <v>0</v>
      </c>
      <c r="M16081" s="564">
        <f t="shared" si="9240"/>
        <v>0</v>
      </c>
      <c r="N16081" s="159">
        <f t="shared" si="9240"/>
        <v>0</v>
      </c>
      <c r="O16081" s="60" t="s">
        <v>71</v>
      </c>
    </row>
    <row r="16082" spans="2:15" ht="20.25" customHeight="1">
      <c r="B16082" s="50" t="e">
        <f>IF((#REF!+#REF!+H16082)&lt;&gt;0,"a","b")</f>
        <v>#REF!</v>
      </c>
      <c r="C16082" s="54">
        <v>4</v>
      </c>
      <c r="D16082" s="54"/>
      <c r="F16082" s="127"/>
      <c r="G16082" s="93" t="s">
        <v>449</v>
      </c>
      <c r="H16082" s="575">
        <f t="shared" si="9222"/>
        <v>0</v>
      </c>
      <c r="I16082" s="555"/>
      <c r="J16082" s="555"/>
      <c r="K16082" s="555"/>
      <c r="L16082" s="555"/>
      <c r="M16082" s="555"/>
      <c r="N16082" s="153"/>
    </row>
    <row r="16083" spans="2:15" ht="20.25" customHeight="1">
      <c r="B16083" s="50" t="e">
        <f>IF((#REF!+#REF!+H16083)&lt;&gt;0,"a","b")</f>
        <v>#REF!</v>
      </c>
      <c r="C16083" s="54">
        <v>4</v>
      </c>
      <c r="D16083" s="54"/>
      <c r="F16083" s="127"/>
      <c r="G16083" s="93" t="s">
        <v>450</v>
      </c>
      <c r="H16083" s="575">
        <f t="shared" si="9222"/>
        <v>0</v>
      </c>
      <c r="I16083" s="555"/>
      <c r="J16083" s="555"/>
      <c r="K16083" s="555"/>
      <c r="L16083" s="555"/>
      <c r="M16083" s="555"/>
      <c r="N16083" s="153"/>
    </row>
    <row r="16084" spans="2:15" ht="20.25" customHeight="1">
      <c r="B16084" s="50" t="e">
        <f>IF((#REF!+#REF!+H16084)&lt;&gt;0,"a","b")</f>
        <v>#REF!</v>
      </c>
      <c r="C16084" s="54">
        <v>4</v>
      </c>
      <c r="D16084" s="54"/>
      <c r="F16084" s="127"/>
      <c r="G16084" s="93" t="s">
        <v>305</v>
      </c>
      <c r="H16084" s="575">
        <f t="shared" si="9222"/>
        <v>0</v>
      </c>
      <c r="I16084" s="555"/>
      <c r="J16084" s="555"/>
      <c r="K16084" s="555"/>
      <c r="L16084" s="555"/>
      <c r="M16084" s="555"/>
      <c r="N16084" s="153"/>
    </row>
    <row r="16085" spans="2:15" ht="20.25" customHeight="1">
      <c r="B16085" s="50" t="e">
        <f>IF((#REF!+#REF!+H16085)&lt;&gt;0,"a","b")</f>
        <v>#REF!</v>
      </c>
      <c r="C16085" s="54">
        <v>4</v>
      </c>
      <c r="D16085" s="54"/>
      <c r="F16085" s="127"/>
      <c r="G16085" s="93" t="s">
        <v>454</v>
      </c>
      <c r="H16085" s="575">
        <f t="shared" si="9222"/>
        <v>0</v>
      </c>
      <c r="I16085" s="555"/>
      <c r="J16085" s="555"/>
      <c r="K16085" s="555"/>
      <c r="L16085" s="555"/>
      <c r="M16085" s="555"/>
      <c r="N16085" s="153"/>
    </row>
    <row r="16086" spans="2:15" ht="20.25" customHeight="1">
      <c r="B16086" s="50" t="e">
        <f>IF((#REF!+#REF!+H16086)&lt;&gt;0,"a","b")</f>
        <v>#REF!</v>
      </c>
      <c r="C16086" s="54">
        <v>4</v>
      </c>
      <c r="D16086" s="54"/>
      <c r="F16086" s="127"/>
      <c r="G16086" s="93" t="s">
        <v>452</v>
      </c>
      <c r="H16086" s="575">
        <f t="shared" si="9222"/>
        <v>0</v>
      </c>
      <c r="I16086" s="555"/>
      <c r="J16086" s="555"/>
      <c r="K16086" s="555"/>
      <c r="L16086" s="555"/>
      <c r="M16086" s="555"/>
      <c r="N16086" s="153"/>
    </row>
    <row r="16087" spans="2:15" ht="20.25" customHeight="1">
      <c r="B16087" s="50" t="e">
        <f>IF((#REF!+#REF!+H16087)&lt;&gt;0,"a","b")</f>
        <v>#REF!</v>
      </c>
      <c r="C16087" s="54">
        <v>4</v>
      </c>
      <c r="D16087" s="54"/>
      <c r="F16087" s="127"/>
      <c r="G16087" s="93" t="s">
        <v>453</v>
      </c>
      <c r="H16087" s="575">
        <f t="shared" si="9222"/>
        <v>0</v>
      </c>
      <c r="I16087" s="555"/>
      <c r="J16087" s="555"/>
      <c r="K16087" s="555"/>
      <c r="L16087" s="555"/>
      <c r="M16087" s="555"/>
      <c r="N16087" s="153"/>
    </row>
    <row r="16088" spans="2:15" ht="20.25" customHeight="1">
      <c r="B16088" s="50" t="e">
        <f>IF((#REF!+#REF!+H16088)&lt;&gt;0,"a","b")</f>
        <v>#REF!</v>
      </c>
      <c r="C16088" s="54">
        <v>3</v>
      </c>
      <c r="D16088" s="54"/>
      <c r="F16088" s="89"/>
      <c r="G16088" s="108" t="s">
        <v>306</v>
      </c>
      <c r="H16088" s="576">
        <f t="shared" si="9222"/>
        <v>0</v>
      </c>
      <c r="I16088" s="562"/>
      <c r="J16088" s="562"/>
      <c r="K16088" s="562"/>
      <c r="L16088" s="562"/>
      <c r="M16088" s="562"/>
      <c r="N16088" s="166"/>
    </row>
    <row r="16089" spans="2:15" ht="20.25" customHeight="1">
      <c r="B16089" s="50" t="e">
        <f>IF((#REF!+#REF!+H16089)&lt;&gt;0,"a","b")</f>
        <v>#REF!</v>
      </c>
      <c r="C16089" s="54">
        <v>2</v>
      </c>
      <c r="D16089" s="68" t="s">
        <v>671</v>
      </c>
      <c r="F16089" s="89"/>
      <c r="G16089" s="117" t="s">
        <v>455</v>
      </c>
      <c r="H16089" s="572">
        <f t="shared" si="9222"/>
        <v>0</v>
      </c>
      <c r="I16089" s="573">
        <f t="shared" ref="I16089:K16089" si="9241">I16090+I16098</f>
        <v>0</v>
      </c>
      <c r="J16089" s="573">
        <f t="shared" si="9241"/>
        <v>0</v>
      </c>
      <c r="K16089" s="573">
        <f t="shared" si="9241"/>
        <v>0</v>
      </c>
      <c r="L16089" s="573">
        <f t="shared" ref="L16089:N16089" si="9242">L16090+L16098</f>
        <v>0</v>
      </c>
      <c r="M16089" s="573">
        <f t="shared" si="9242"/>
        <v>0</v>
      </c>
      <c r="N16089" s="149">
        <f t="shared" si="9242"/>
        <v>0</v>
      </c>
      <c r="O16089" s="60" t="s">
        <v>71</v>
      </c>
    </row>
    <row r="16090" spans="2:15" ht="20.25" customHeight="1">
      <c r="B16090" s="50" t="e">
        <f>IF((#REF!+#REF!+H16090)&lt;&gt;0,"a","b")</f>
        <v>#REF!</v>
      </c>
      <c r="C16090" s="54">
        <v>3</v>
      </c>
      <c r="D16090" s="54"/>
      <c r="F16090" s="89"/>
      <c r="G16090" s="108" t="s">
        <v>448</v>
      </c>
      <c r="H16090" s="574">
        <f t="shared" si="9222"/>
        <v>0</v>
      </c>
      <c r="I16090" s="564">
        <f t="shared" ref="I16090:K16090" si="9243">SUM(I16091:I16097)</f>
        <v>0</v>
      </c>
      <c r="J16090" s="564">
        <f t="shared" si="9243"/>
        <v>0</v>
      </c>
      <c r="K16090" s="564">
        <f t="shared" si="9243"/>
        <v>0</v>
      </c>
      <c r="L16090" s="564">
        <f t="shared" ref="L16090:N16090" si="9244">SUM(L16091:L16097)</f>
        <v>0</v>
      </c>
      <c r="M16090" s="564">
        <f t="shared" si="9244"/>
        <v>0</v>
      </c>
      <c r="N16090" s="159">
        <f t="shared" si="9244"/>
        <v>0</v>
      </c>
      <c r="O16090" s="60" t="s">
        <v>71</v>
      </c>
    </row>
    <row r="16091" spans="2:15" ht="20.25" customHeight="1">
      <c r="B16091" s="50" t="e">
        <f>IF((#REF!+#REF!+H16091)&lt;&gt;0,"a","b")</f>
        <v>#REF!</v>
      </c>
      <c r="C16091" s="54">
        <v>4</v>
      </c>
      <c r="D16091" s="54"/>
      <c r="F16091" s="89"/>
      <c r="G16091" s="93" t="s">
        <v>456</v>
      </c>
      <c r="H16091" s="575">
        <f t="shared" si="9222"/>
        <v>0</v>
      </c>
      <c r="I16091" s="555"/>
      <c r="J16091" s="555"/>
      <c r="K16091" s="555"/>
      <c r="L16091" s="555"/>
      <c r="M16091" s="555"/>
      <c r="N16091" s="153"/>
    </row>
    <row r="16092" spans="2:15" ht="20.25" customHeight="1">
      <c r="B16092" s="50" t="e">
        <f>IF((#REF!+#REF!+H16092)&lt;&gt;0,"a","b")</f>
        <v>#REF!</v>
      </c>
      <c r="C16092" s="54">
        <v>4</v>
      </c>
      <c r="D16092" s="54"/>
      <c r="F16092" s="89"/>
      <c r="G16092" s="93" t="s">
        <v>303</v>
      </c>
      <c r="H16092" s="575">
        <f t="shared" si="9222"/>
        <v>0</v>
      </c>
      <c r="I16092" s="555"/>
      <c r="J16092" s="555"/>
      <c r="K16092" s="555"/>
      <c r="L16092" s="555"/>
      <c r="M16092" s="555"/>
      <c r="N16092" s="153"/>
    </row>
    <row r="16093" spans="2:15" ht="20.25" customHeight="1">
      <c r="B16093" s="50" t="e">
        <f>IF((#REF!+#REF!+H16093)&lt;&gt;0,"a","b")</f>
        <v>#REF!</v>
      </c>
      <c r="C16093" s="54">
        <v>4</v>
      </c>
      <c r="D16093" s="54"/>
      <c r="F16093" s="89"/>
      <c r="G16093" s="93" t="s">
        <v>450</v>
      </c>
      <c r="H16093" s="575">
        <f t="shared" si="9222"/>
        <v>0</v>
      </c>
      <c r="I16093" s="555"/>
      <c r="J16093" s="555"/>
      <c r="K16093" s="555"/>
      <c r="L16093" s="555"/>
      <c r="M16093" s="555"/>
      <c r="N16093" s="153"/>
    </row>
    <row r="16094" spans="2:15" ht="30.75" customHeight="1">
      <c r="B16094" s="50" t="e">
        <f>IF((#REF!+#REF!+H16094)&lt;&gt;0,"a","b")</f>
        <v>#REF!</v>
      </c>
      <c r="C16094" s="54">
        <v>4</v>
      </c>
      <c r="D16094" s="54"/>
      <c r="F16094" s="89"/>
      <c r="G16094" s="93" t="s">
        <v>457</v>
      </c>
      <c r="H16094" s="575">
        <f t="shared" si="9222"/>
        <v>0</v>
      </c>
      <c r="I16094" s="555"/>
      <c r="J16094" s="555"/>
      <c r="K16094" s="555"/>
      <c r="L16094" s="555"/>
      <c r="M16094" s="555"/>
      <c r="N16094" s="153"/>
    </row>
    <row r="16095" spans="2:15" ht="20.25" customHeight="1">
      <c r="B16095" s="50" t="e">
        <f>IF((#REF!+#REF!+H16095)&lt;&gt;0,"a","b")</f>
        <v>#REF!</v>
      </c>
      <c r="C16095" s="54">
        <v>4</v>
      </c>
      <c r="D16095" s="54"/>
      <c r="F16095" s="89"/>
      <c r="G16095" s="93" t="s">
        <v>451</v>
      </c>
      <c r="H16095" s="575">
        <f t="shared" si="9222"/>
        <v>0</v>
      </c>
      <c r="I16095" s="555"/>
      <c r="J16095" s="555"/>
      <c r="K16095" s="555"/>
      <c r="L16095" s="555"/>
      <c r="M16095" s="555"/>
      <c r="N16095" s="153"/>
    </row>
    <row r="16096" spans="2:15" ht="20.25" customHeight="1">
      <c r="B16096" s="50" t="e">
        <f>IF((#REF!+#REF!+H16096)&lt;&gt;0,"a","b")</f>
        <v>#REF!</v>
      </c>
      <c r="C16096" s="54">
        <v>4</v>
      </c>
      <c r="D16096" s="54"/>
      <c r="F16096" s="89"/>
      <c r="G16096" s="93" t="s">
        <v>452</v>
      </c>
      <c r="H16096" s="575">
        <f t="shared" si="9222"/>
        <v>0</v>
      </c>
      <c r="I16096" s="555"/>
      <c r="J16096" s="555"/>
      <c r="K16096" s="555"/>
      <c r="L16096" s="555"/>
      <c r="M16096" s="555"/>
      <c r="N16096" s="153"/>
    </row>
    <row r="16097" spans="2:17" ht="20.25" customHeight="1">
      <c r="B16097" s="50" t="e">
        <f>IF((#REF!+#REF!+H16097)&lt;&gt;0,"a","b")</f>
        <v>#REF!</v>
      </c>
      <c r="C16097" s="54">
        <v>4</v>
      </c>
      <c r="D16097" s="54"/>
      <c r="F16097" s="89"/>
      <c r="G16097" s="93" t="s">
        <v>458</v>
      </c>
      <c r="H16097" s="575">
        <f t="shared" si="9222"/>
        <v>0</v>
      </c>
      <c r="I16097" s="562"/>
      <c r="J16097" s="562"/>
      <c r="K16097" s="562"/>
      <c r="L16097" s="562"/>
      <c r="M16097" s="562"/>
      <c r="N16097" s="166"/>
    </row>
    <row r="16098" spans="2:17" ht="20.25" customHeight="1">
      <c r="B16098" s="50" t="e">
        <f>IF((#REF!+#REF!+H16098)&lt;&gt;0,"a","b")</f>
        <v>#REF!</v>
      </c>
      <c r="C16098" s="54">
        <v>3</v>
      </c>
      <c r="D16098" s="54"/>
      <c r="F16098" s="89"/>
      <c r="G16098" s="108" t="s">
        <v>304</v>
      </c>
      <c r="H16098" s="574">
        <f t="shared" si="9222"/>
        <v>0</v>
      </c>
      <c r="I16098" s="564">
        <f t="shared" ref="I16098:K16098" si="9245">SUM(I16099:I16105)</f>
        <v>0</v>
      </c>
      <c r="J16098" s="564">
        <f t="shared" si="9245"/>
        <v>0</v>
      </c>
      <c r="K16098" s="564">
        <f t="shared" si="9245"/>
        <v>0</v>
      </c>
      <c r="L16098" s="564">
        <f t="shared" ref="L16098:N16098" si="9246">SUM(L16099:L16105)</f>
        <v>0</v>
      </c>
      <c r="M16098" s="564">
        <f t="shared" si="9246"/>
        <v>0</v>
      </c>
      <c r="N16098" s="159">
        <f t="shared" si="9246"/>
        <v>0</v>
      </c>
      <c r="O16098" s="60" t="s">
        <v>71</v>
      </c>
    </row>
    <row r="16099" spans="2:17" ht="20.25" customHeight="1">
      <c r="B16099" s="50" t="e">
        <f>IF((#REF!+#REF!+H16099)&lt;&gt;0,"a","b")</f>
        <v>#REF!</v>
      </c>
      <c r="C16099" s="54">
        <v>4</v>
      </c>
      <c r="D16099" s="54"/>
      <c r="F16099" s="89"/>
      <c r="G16099" s="93" t="s">
        <v>456</v>
      </c>
      <c r="H16099" s="575">
        <f t="shared" si="9222"/>
        <v>0</v>
      </c>
      <c r="I16099" s="555"/>
      <c r="J16099" s="555"/>
      <c r="K16099" s="555"/>
      <c r="L16099" s="555"/>
      <c r="M16099" s="555"/>
      <c r="N16099" s="153"/>
    </row>
    <row r="16100" spans="2:17" ht="20.25" customHeight="1">
      <c r="B16100" s="50" t="e">
        <f>IF((#REF!+#REF!+H16100)&lt;&gt;0,"a","b")</f>
        <v>#REF!</v>
      </c>
      <c r="C16100" s="54">
        <v>4</v>
      </c>
      <c r="D16100" s="54"/>
      <c r="F16100" s="89"/>
      <c r="G16100" s="93" t="s">
        <v>303</v>
      </c>
      <c r="H16100" s="575">
        <f t="shared" si="9222"/>
        <v>0</v>
      </c>
      <c r="I16100" s="555"/>
      <c r="J16100" s="555"/>
      <c r="K16100" s="555"/>
      <c r="L16100" s="555"/>
      <c r="M16100" s="555"/>
      <c r="N16100" s="153"/>
    </row>
    <row r="16101" spans="2:17" ht="20.25" customHeight="1">
      <c r="B16101" s="50" t="e">
        <f>IF((#REF!+#REF!+H16101)&lt;&gt;0,"a","b")</f>
        <v>#REF!</v>
      </c>
      <c r="C16101" s="54">
        <v>4</v>
      </c>
      <c r="D16101" s="54"/>
      <c r="F16101" s="89"/>
      <c r="G16101" s="93" t="s">
        <v>450</v>
      </c>
      <c r="H16101" s="575">
        <f t="shared" si="9222"/>
        <v>0</v>
      </c>
      <c r="I16101" s="555"/>
      <c r="J16101" s="555"/>
      <c r="K16101" s="555"/>
      <c r="L16101" s="555"/>
      <c r="M16101" s="555"/>
      <c r="N16101" s="153"/>
    </row>
    <row r="16102" spans="2:17" ht="30.75" customHeight="1">
      <c r="B16102" s="50" t="e">
        <f>IF((#REF!+#REF!+H16102)&lt;&gt;0,"a","b")</f>
        <v>#REF!</v>
      </c>
      <c r="C16102" s="54">
        <v>4</v>
      </c>
      <c r="D16102" s="54"/>
      <c r="F16102" s="89"/>
      <c r="G16102" s="93" t="s">
        <v>457</v>
      </c>
      <c r="H16102" s="575">
        <f t="shared" si="9222"/>
        <v>0</v>
      </c>
      <c r="I16102" s="555"/>
      <c r="J16102" s="555"/>
      <c r="K16102" s="555"/>
      <c r="L16102" s="555"/>
      <c r="M16102" s="555"/>
      <c r="N16102" s="153"/>
    </row>
    <row r="16103" spans="2:17" ht="20.25" customHeight="1">
      <c r="B16103" s="50" t="e">
        <f>IF((#REF!+#REF!+H16103)&lt;&gt;0,"a","b")</f>
        <v>#REF!</v>
      </c>
      <c r="C16103" s="54">
        <v>4</v>
      </c>
      <c r="D16103" s="54"/>
      <c r="F16103" s="89"/>
      <c r="G16103" s="93" t="s">
        <v>459</v>
      </c>
      <c r="H16103" s="575">
        <f t="shared" si="9222"/>
        <v>0</v>
      </c>
      <c r="I16103" s="555"/>
      <c r="J16103" s="555"/>
      <c r="K16103" s="555"/>
      <c r="L16103" s="555"/>
      <c r="M16103" s="555"/>
      <c r="N16103" s="153"/>
    </row>
    <row r="16104" spans="2:17" ht="20.25" customHeight="1">
      <c r="B16104" s="50" t="e">
        <f>IF((#REF!+#REF!+H16104)&lt;&gt;0,"a","b")</f>
        <v>#REF!</v>
      </c>
      <c r="C16104" s="54">
        <v>4</v>
      </c>
      <c r="D16104" s="54"/>
      <c r="F16104" s="89"/>
      <c r="G16104" s="93" t="s">
        <v>452</v>
      </c>
      <c r="H16104" s="575">
        <f t="shared" si="9222"/>
        <v>0</v>
      </c>
      <c r="I16104" s="555"/>
      <c r="J16104" s="555"/>
      <c r="K16104" s="555"/>
      <c r="L16104" s="555"/>
      <c r="M16104" s="555"/>
      <c r="N16104" s="153"/>
    </row>
    <row r="16105" spans="2:17" ht="21" customHeight="1">
      <c r="B16105" s="50" t="e">
        <f>IF((#REF!+#REF!+H16105)&lt;&gt;0,"a","b")</f>
        <v>#REF!</v>
      </c>
      <c r="C16105" s="54">
        <v>4</v>
      </c>
      <c r="D16105" s="54"/>
      <c r="F16105" s="89"/>
      <c r="G16105" s="93" t="s">
        <v>458</v>
      </c>
      <c r="H16105" s="575">
        <f t="shared" si="9222"/>
        <v>0</v>
      </c>
      <c r="I16105" s="555"/>
      <c r="J16105" s="555"/>
      <c r="K16105" s="555"/>
      <c r="L16105" s="555"/>
      <c r="M16105" s="555"/>
      <c r="N16105" s="153"/>
    </row>
    <row r="16106" spans="2:17" ht="63" customHeight="1">
      <c r="B16106" s="50" t="e">
        <f>IF((#REF!+#REF!+H16106)&lt;&gt;0,"a","b")</f>
        <v>#REF!</v>
      </c>
      <c r="C16106" s="54">
        <v>1</v>
      </c>
      <c r="D16106" s="68"/>
      <c r="E16106" s="45"/>
      <c r="F16106" s="114"/>
      <c r="G16106" s="115"/>
      <c r="H16106" s="360">
        <f t="shared" si="9222"/>
        <v>0</v>
      </c>
      <c r="I16106" s="573">
        <f t="shared" ref="I16106:K16106" si="9247">I16108+I16240+I16303+I16319</f>
        <v>0</v>
      </c>
      <c r="J16106" s="573">
        <f t="shared" si="9247"/>
        <v>0</v>
      </c>
      <c r="K16106" s="573">
        <f t="shared" si="9247"/>
        <v>0</v>
      </c>
      <c r="L16106" s="573">
        <f t="shared" ref="L16106:N16106" si="9248">L16108+L16240+L16303+L16319</f>
        <v>0</v>
      </c>
      <c r="M16106" s="573">
        <f t="shared" si="9248"/>
        <v>0</v>
      </c>
      <c r="N16106" s="147">
        <f t="shared" si="9248"/>
        <v>0</v>
      </c>
      <c r="O16106" s="60" t="s">
        <v>71</v>
      </c>
      <c r="Q16106" s="55">
        <v>1</v>
      </c>
    </row>
    <row r="16107" spans="2:17" ht="21" customHeight="1">
      <c r="B16107" s="50" t="e">
        <f>IF((#REF!+#REF!+H16107)&lt;&gt;0,"a","b")</f>
        <v>#REF!</v>
      </c>
      <c r="C16107" s="54">
        <v>2</v>
      </c>
      <c r="D16107" s="68" t="s">
        <v>660</v>
      </c>
      <c r="F16107" s="123"/>
      <c r="G16107" s="124" t="s">
        <v>255</v>
      </c>
      <c r="H16107" s="577">
        <f t="shared" si="9222"/>
        <v>0</v>
      </c>
      <c r="I16107" s="551"/>
      <c r="J16107" s="551"/>
      <c r="K16107" s="551"/>
      <c r="L16107" s="551"/>
      <c r="M16107" s="551"/>
      <c r="N16107" s="148"/>
    </row>
    <row r="16108" spans="2:17" ht="20.25" customHeight="1">
      <c r="B16108" s="50" t="e">
        <f>IF((#REF!+#REF!+H16108)&lt;&gt;0,"a","b")</f>
        <v>#REF!</v>
      </c>
      <c r="C16108" s="54">
        <v>2</v>
      </c>
      <c r="D16108" s="68" t="s">
        <v>661</v>
      </c>
      <c r="E16108" s="45">
        <v>7081</v>
      </c>
      <c r="F16108" s="89"/>
      <c r="G16108" s="117" t="s">
        <v>256</v>
      </c>
      <c r="H16108" s="580">
        <f t="shared" si="9222"/>
        <v>0</v>
      </c>
      <c r="I16108" s="573">
        <f t="shared" ref="I16108:K16108" si="9249">I16109+I16120+I16188+I16196+I16197+I16207+I16217+I16187</f>
        <v>0</v>
      </c>
      <c r="J16108" s="573">
        <f t="shared" si="9249"/>
        <v>0</v>
      </c>
      <c r="K16108" s="573">
        <f t="shared" si="9249"/>
        <v>0</v>
      </c>
      <c r="L16108" s="573">
        <f t="shared" ref="L16108:N16108" si="9250">L16109+L16120+L16188+L16196+L16197+L16207+L16217+L16187</f>
        <v>0</v>
      </c>
      <c r="M16108" s="573">
        <f t="shared" si="9250"/>
        <v>0</v>
      </c>
      <c r="N16108" s="149">
        <f t="shared" si="9250"/>
        <v>0</v>
      </c>
      <c r="O16108" s="60" t="s">
        <v>71</v>
      </c>
    </row>
    <row r="16109" spans="2:17" ht="20.25" customHeight="1">
      <c r="B16109" s="50" t="e">
        <f>IF((#REF!+#REF!+H16109)&lt;&gt;0,"a","b")</f>
        <v>#REF!</v>
      </c>
      <c r="C16109" s="54">
        <v>31</v>
      </c>
      <c r="D16109" s="68" t="s">
        <v>662</v>
      </c>
      <c r="F16109" s="89"/>
      <c r="G16109" s="90" t="s">
        <v>257</v>
      </c>
      <c r="H16109" s="578">
        <f t="shared" si="9222"/>
        <v>0</v>
      </c>
      <c r="I16109" s="564">
        <f t="shared" ref="I16109:K16109" si="9251">I16110+I16119</f>
        <v>0</v>
      </c>
      <c r="J16109" s="564">
        <f t="shared" si="9251"/>
        <v>0</v>
      </c>
      <c r="K16109" s="564">
        <f t="shared" si="9251"/>
        <v>0</v>
      </c>
      <c r="L16109" s="564">
        <f t="shared" ref="L16109:N16109" si="9252">L16110+L16119</f>
        <v>0</v>
      </c>
      <c r="M16109" s="564">
        <f t="shared" si="9252"/>
        <v>0</v>
      </c>
      <c r="N16109" s="150">
        <f t="shared" si="9252"/>
        <v>0</v>
      </c>
      <c r="O16109" s="60" t="s">
        <v>71</v>
      </c>
    </row>
    <row r="16110" spans="2:17" ht="20.25" customHeight="1">
      <c r="B16110" s="50" t="e">
        <f>IF((#REF!+#REF!+H16110)&lt;&gt;0,"a","b")</f>
        <v>#REF!</v>
      </c>
      <c r="C16110" s="54">
        <v>4</v>
      </c>
      <c r="D16110" s="54"/>
      <c r="F16110" s="92"/>
      <c r="G16110" s="93" t="s">
        <v>258</v>
      </c>
      <c r="H16110" s="578">
        <f t="shared" si="9222"/>
        <v>0</v>
      </c>
      <c r="I16110" s="565">
        <f t="shared" ref="I16110:K16110" si="9253">I16111+I16118</f>
        <v>0</v>
      </c>
      <c r="J16110" s="565">
        <f t="shared" si="9253"/>
        <v>0</v>
      </c>
      <c r="K16110" s="565">
        <f t="shared" si="9253"/>
        <v>0</v>
      </c>
      <c r="L16110" s="565">
        <f t="shared" ref="L16110:N16110" si="9254">L16111+L16118</f>
        <v>0</v>
      </c>
      <c r="M16110" s="565">
        <f t="shared" si="9254"/>
        <v>0</v>
      </c>
      <c r="N16110" s="151">
        <f t="shared" si="9254"/>
        <v>0</v>
      </c>
      <c r="O16110" s="60" t="s">
        <v>71</v>
      </c>
    </row>
    <row r="16111" spans="2:17" ht="20.25" customHeight="1">
      <c r="B16111" s="50" t="e">
        <f>IF((#REF!+#REF!+H16111)&lt;&gt;0,"a","b")</f>
        <v>#REF!</v>
      </c>
      <c r="C16111" s="54">
        <v>5</v>
      </c>
      <c r="D16111" s="54"/>
      <c r="F16111" s="89"/>
      <c r="G16111" s="95" t="s">
        <v>259</v>
      </c>
      <c r="H16111" s="578">
        <f t="shared" si="9222"/>
        <v>0</v>
      </c>
      <c r="I16111" s="560">
        <f t="shared" ref="I16111:K16111" si="9255">SUM(I16112:I16117)</f>
        <v>0</v>
      </c>
      <c r="J16111" s="560">
        <f t="shared" si="9255"/>
        <v>0</v>
      </c>
      <c r="K16111" s="560">
        <f t="shared" si="9255"/>
        <v>0</v>
      </c>
      <c r="L16111" s="560">
        <f t="shared" ref="L16111:N16111" si="9256">SUM(L16112:L16117)</f>
        <v>0</v>
      </c>
      <c r="M16111" s="560">
        <f t="shared" si="9256"/>
        <v>0</v>
      </c>
      <c r="N16111" s="152">
        <f t="shared" si="9256"/>
        <v>0</v>
      </c>
      <c r="O16111" s="60" t="s">
        <v>71</v>
      </c>
    </row>
    <row r="16112" spans="2:17" ht="20.25" customHeight="1">
      <c r="B16112" s="50" t="e">
        <f>IF((#REF!+#REF!+H16112)&lt;&gt;0,"a","b")</f>
        <v>#REF!</v>
      </c>
      <c r="C16112" s="54">
        <v>6</v>
      </c>
      <c r="D16112" s="54"/>
      <c r="F16112" s="89"/>
      <c r="G16112" s="97" t="s">
        <v>260</v>
      </c>
      <c r="H16112" s="579">
        <f t="shared" si="9222"/>
        <v>0</v>
      </c>
      <c r="I16112" s="553"/>
      <c r="J16112" s="553"/>
      <c r="K16112" s="553"/>
      <c r="L16112" s="553"/>
      <c r="M16112" s="553"/>
      <c r="N16112" s="138"/>
    </row>
    <row r="16113" spans="2:15" ht="20.25" customHeight="1">
      <c r="B16113" s="50" t="e">
        <f>IF((#REF!+#REF!+H16113)&lt;&gt;0,"a","b")</f>
        <v>#REF!</v>
      </c>
      <c r="C16113" s="54">
        <v>6</v>
      </c>
      <c r="D16113" s="54"/>
      <c r="F16113" s="89"/>
      <c r="G16113" s="97" t="s">
        <v>261</v>
      </c>
      <c r="H16113" s="552">
        <f t="shared" si="9222"/>
        <v>0</v>
      </c>
      <c r="I16113" s="553"/>
      <c r="J16113" s="553"/>
      <c r="K16113" s="553"/>
      <c r="L16113" s="553"/>
      <c r="M16113" s="553"/>
      <c r="N16113" s="138"/>
    </row>
    <row r="16114" spans="2:15" ht="20.25" customHeight="1">
      <c r="B16114" s="50" t="e">
        <f>IF((#REF!+#REF!+H16114)&lt;&gt;0,"a","b")</f>
        <v>#REF!</v>
      </c>
      <c r="C16114" s="54">
        <v>6</v>
      </c>
      <c r="D16114" s="54"/>
      <c r="F16114" s="89"/>
      <c r="G16114" s="97" t="s">
        <v>262</v>
      </c>
      <c r="H16114" s="558">
        <f t="shared" si="9222"/>
        <v>0</v>
      </c>
      <c r="I16114" s="553"/>
      <c r="J16114" s="553"/>
      <c r="K16114" s="553"/>
      <c r="L16114" s="553"/>
      <c r="M16114" s="553"/>
      <c r="N16114" s="138"/>
    </row>
    <row r="16115" spans="2:15" ht="20.25" customHeight="1">
      <c r="B16115" s="50" t="e">
        <f>IF((#REF!+#REF!+H16115)&lt;&gt;0,"a","b")</f>
        <v>#REF!</v>
      </c>
      <c r="C16115" s="54">
        <v>6</v>
      </c>
      <c r="D16115" s="54"/>
      <c r="F16115" s="89"/>
      <c r="G16115" s="97" t="s">
        <v>263</v>
      </c>
      <c r="H16115" s="558">
        <f t="shared" si="9222"/>
        <v>0</v>
      </c>
      <c r="I16115" s="553"/>
      <c r="J16115" s="553"/>
      <c r="K16115" s="553"/>
      <c r="L16115" s="553"/>
      <c r="M16115" s="553"/>
      <c r="N16115" s="138"/>
    </row>
    <row r="16116" spans="2:15" ht="20.25" customHeight="1">
      <c r="B16116" s="50" t="e">
        <f>IF((#REF!+#REF!+H16116)&lt;&gt;0,"a","b")</f>
        <v>#REF!</v>
      </c>
      <c r="C16116" s="54">
        <v>6</v>
      </c>
      <c r="D16116" s="54"/>
      <c r="F16116" s="89"/>
      <c r="G16116" s="97" t="s">
        <v>264</v>
      </c>
      <c r="H16116" s="552">
        <f t="shared" si="9222"/>
        <v>0</v>
      </c>
      <c r="I16116" s="553"/>
      <c r="J16116" s="553"/>
      <c r="K16116" s="553"/>
      <c r="L16116" s="553"/>
      <c r="M16116" s="553"/>
      <c r="N16116" s="138"/>
    </row>
    <row r="16117" spans="2:15" ht="20.25" customHeight="1">
      <c r="B16117" s="50" t="e">
        <f>IF((#REF!+#REF!+H16117)&lt;&gt;0,"a","b")</f>
        <v>#REF!</v>
      </c>
      <c r="C16117" s="54">
        <v>6</v>
      </c>
      <c r="D16117" s="54"/>
      <c r="F16117" s="89"/>
      <c r="G16117" s="97" t="s">
        <v>265</v>
      </c>
      <c r="H16117" s="552">
        <f t="shared" ref="H16117:H16181" si="9257">I16117+J16117</f>
        <v>0</v>
      </c>
      <c r="I16117" s="553"/>
      <c r="J16117" s="553"/>
      <c r="K16117" s="553"/>
      <c r="L16117" s="553"/>
      <c r="M16117" s="553"/>
      <c r="N16117" s="138"/>
    </row>
    <row r="16118" spans="2:15" ht="20.25" customHeight="1">
      <c r="B16118" s="50" t="e">
        <f>IF((#REF!+#REF!+H16118)&lt;&gt;0,"a","b")</f>
        <v>#REF!</v>
      </c>
      <c r="C16118" s="54">
        <v>5</v>
      </c>
      <c r="D16118" s="54"/>
      <c r="F16118" s="89"/>
      <c r="G16118" s="95" t="s">
        <v>266</v>
      </c>
      <c r="H16118" s="552">
        <f t="shared" si="9257"/>
        <v>0</v>
      </c>
      <c r="I16118" s="554"/>
      <c r="J16118" s="554"/>
      <c r="K16118" s="554"/>
      <c r="L16118" s="554"/>
      <c r="M16118" s="554"/>
      <c r="N16118" s="154"/>
    </row>
    <row r="16119" spans="2:15" ht="20.25" customHeight="1">
      <c r="B16119" s="50" t="e">
        <f>IF((#REF!+#REF!+H16119)&lt;&gt;0,"a","b")</f>
        <v>#REF!</v>
      </c>
      <c r="C16119" s="54">
        <v>4</v>
      </c>
      <c r="D16119" s="54"/>
      <c r="F16119" s="89"/>
      <c r="G16119" s="93" t="s">
        <v>267</v>
      </c>
      <c r="H16119" s="552">
        <f t="shared" si="9257"/>
        <v>0</v>
      </c>
      <c r="I16119" s="555"/>
      <c r="J16119" s="555"/>
      <c r="K16119" s="555"/>
      <c r="L16119" s="555"/>
      <c r="M16119" s="555"/>
      <c r="N16119" s="153"/>
    </row>
    <row r="16120" spans="2:15" ht="20.25" customHeight="1">
      <c r="B16120" s="50" t="e">
        <f>IF((#REF!+#REF!+H16120)&lt;&gt;0,"a","b")</f>
        <v>#REF!</v>
      </c>
      <c r="C16120" s="54">
        <v>3</v>
      </c>
      <c r="D16120" s="54"/>
      <c r="F16120" s="89"/>
      <c r="G16120" s="90" t="s">
        <v>268</v>
      </c>
      <c r="H16120" s="563">
        <f t="shared" si="9257"/>
        <v>0</v>
      </c>
      <c r="I16120" s="564">
        <f t="shared" ref="I16120:K16120" si="9258">I16121+I16122+I16125+I16161+I16162+I16163+I16164+I16165+I16172+I16173</f>
        <v>0</v>
      </c>
      <c r="J16120" s="564">
        <f t="shared" si="9258"/>
        <v>0</v>
      </c>
      <c r="K16120" s="564">
        <f t="shared" si="9258"/>
        <v>0</v>
      </c>
      <c r="L16120" s="564">
        <f t="shared" ref="L16120:N16120" si="9259">L16121+L16122+L16125+L16161+L16162+L16163+L16164+L16165+L16172+L16173</f>
        <v>0</v>
      </c>
      <c r="M16120" s="564">
        <f t="shared" si="9259"/>
        <v>0</v>
      </c>
      <c r="N16120" s="150">
        <f t="shared" si="9259"/>
        <v>0</v>
      </c>
      <c r="O16120" s="60" t="s">
        <v>71</v>
      </c>
    </row>
    <row r="16121" spans="2:15" ht="20.25" customHeight="1">
      <c r="B16121" s="50" t="e">
        <f>IF((#REF!+#REF!+H16121)&lt;&gt;0,"a","b")</f>
        <v>#REF!</v>
      </c>
      <c r="C16121" s="54">
        <v>4</v>
      </c>
      <c r="D16121" s="54"/>
      <c r="F16121" s="89"/>
      <c r="G16121" s="93" t="s">
        <v>269</v>
      </c>
      <c r="H16121" s="556">
        <f t="shared" si="9257"/>
        <v>0</v>
      </c>
      <c r="I16121" s="555"/>
      <c r="J16121" s="555"/>
      <c r="K16121" s="555"/>
      <c r="L16121" s="555"/>
      <c r="M16121" s="555"/>
      <c r="N16121" s="153"/>
    </row>
    <row r="16122" spans="2:15" ht="20.25" customHeight="1">
      <c r="B16122" s="50" t="e">
        <f>IF((#REF!+#REF!+H16122)&lt;&gt;0,"a","b")</f>
        <v>#REF!</v>
      </c>
      <c r="C16122" s="54">
        <v>4</v>
      </c>
      <c r="D16122" s="54"/>
      <c r="F16122" s="89"/>
      <c r="G16122" s="93" t="s">
        <v>270</v>
      </c>
      <c r="H16122" s="566">
        <f t="shared" si="9257"/>
        <v>0</v>
      </c>
      <c r="I16122" s="565">
        <f t="shared" ref="I16122:K16122" si="9260">SUM(I16123:I16124)</f>
        <v>0</v>
      </c>
      <c r="J16122" s="565">
        <f t="shared" si="9260"/>
        <v>0</v>
      </c>
      <c r="K16122" s="565">
        <f t="shared" si="9260"/>
        <v>0</v>
      </c>
      <c r="L16122" s="565">
        <f t="shared" ref="L16122:N16122" si="9261">SUM(L16123:L16124)</f>
        <v>0</v>
      </c>
      <c r="M16122" s="565">
        <f t="shared" si="9261"/>
        <v>0</v>
      </c>
      <c r="N16122" s="151">
        <f t="shared" si="9261"/>
        <v>0</v>
      </c>
      <c r="O16122" s="60" t="s">
        <v>71</v>
      </c>
    </row>
    <row r="16123" spans="2:15" ht="20.25" customHeight="1">
      <c r="B16123" s="50" t="e">
        <f>IF((#REF!+#REF!+H16123)&lt;&gt;0,"a","b")</f>
        <v>#REF!</v>
      </c>
      <c r="C16123" s="54">
        <v>5</v>
      </c>
      <c r="D16123" s="54"/>
      <c r="F16123" s="89"/>
      <c r="G16123" s="95" t="s">
        <v>271</v>
      </c>
      <c r="H16123" s="556">
        <f t="shared" si="9257"/>
        <v>0</v>
      </c>
      <c r="I16123" s="554"/>
      <c r="J16123" s="554"/>
      <c r="K16123" s="554"/>
      <c r="L16123" s="554"/>
      <c r="M16123" s="554"/>
      <c r="N16123" s="154"/>
    </row>
    <row r="16124" spans="2:15" ht="20.25" customHeight="1">
      <c r="B16124" s="50" t="e">
        <f>IF((#REF!+#REF!+H16124)&lt;&gt;0,"a","b")</f>
        <v>#REF!</v>
      </c>
      <c r="C16124" s="54">
        <v>5</v>
      </c>
      <c r="D16124" s="54"/>
      <c r="F16124" s="89"/>
      <c r="G16124" s="95" t="s">
        <v>272</v>
      </c>
      <c r="H16124" s="556">
        <f t="shared" si="9257"/>
        <v>0</v>
      </c>
      <c r="I16124" s="554"/>
      <c r="J16124" s="554"/>
      <c r="K16124" s="554"/>
      <c r="L16124" s="554"/>
      <c r="M16124" s="554"/>
      <c r="N16124" s="154"/>
    </row>
    <row r="16125" spans="2:15" ht="20.25" customHeight="1">
      <c r="B16125" s="50" t="e">
        <f>IF((#REF!+#REF!+H16125)&lt;&gt;0,"a","b")</f>
        <v>#REF!</v>
      </c>
      <c r="C16125" s="54">
        <v>4</v>
      </c>
      <c r="D16125" s="54"/>
      <c r="F16125" s="89"/>
      <c r="G16125" s="93" t="s">
        <v>273</v>
      </c>
      <c r="H16125" s="566">
        <f t="shared" si="9257"/>
        <v>0</v>
      </c>
      <c r="I16125" s="565">
        <f t="shared" ref="I16125:K16125" si="9262">I16126+I16127+I16128+I16129+I16141+I16145+I16146+I16147+I16148+I16149+I16150+I16151+I16159+I16160</f>
        <v>0</v>
      </c>
      <c r="J16125" s="565">
        <f t="shared" si="9262"/>
        <v>0</v>
      </c>
      <c r="K16125" s="565">
        <f t="shared" si="9262"/>
        <v>0</v>
      </c>
      <c r="L16125" s="565">
        <f t="shared" ref="L16125:N16125" si="9263">L16126+L16127+L16128+L16129+L16141+L16145+L16146+L16147+L16148+L16149+L16150+L16151+L16159+L16160</f>
        <v>0</v>
      </c>
      <c r="M16125" s="565">
        <f t="shared" si="9263"/>
        <v>0</v>
      </c>
      <c r="N16125" s="151">
        <f t="shared" si="9263"/>
        <v>0</v>
      </c>
      <c r="O16125" s="60" t="s">
        <v>71</v>
      </c>
    </row>
    <row r="16126" spans="2:15" ht="42.75" customHeight="1">
      <c r="B16126" s="50" t="e">
        <f>IF((#REF!+#REF!+H16126)&lt;&gt;0,"a","b")</f>
        <v>#REF!</v>
      </c>
      <c r="C16126" s="54">
        <v>5</v>
      </c>
      <c r="D16126" s="54"/>
      <c r="F16126" s="89"/>
      <c r="G16126" s="95" t="s">
        <v>322</v>
      </c>
      <c r="H16126" s="556">
        <f t="shared" si="9257"/>
        <v>0</v>
      </c>
      <c r="I16126" s="554"/>
      <c r="J16126" s="554"/>
      <c r="K16126" s="554"/>
      <c r="L16126" s="554"/>
      <c r="M16126" s="554"/>
      <c r="N16126" s="154"/>
    </row>
    <row r="16127" spans="2:15" ht="30.75" customHeight="1">
      <c r="B16127" s="50" t="e">
        <f>IF((#REF!+#REF!+H16127)&lt;&gt;0,"a","b")</f>
        <v>#REF!</v>
      </c>
      <c r="C16127" s="54">
        <v>5</v>
      </c>
      <c r="D16127" s="54"/>
      <c r="F16127" s="89"/>
      <c r="G16127" s="111" t="s">
        <v>289</v>
      </c>
      <c r="H16127" s="556">
        <f t="shared" si="9257"/>
        <v>0</v>
      </c>
      <c r="I16127" s="554"/>
      <c r="J16127" s="554"/>
      <c r="K16127" s="554"/>
      <c r="L16127" s="554"/>
      <c r="M16127" s="554"/>
      <c r="N16127" s="154"/>
    </row>
    <row r="16128" spans="2:15" ht="60.75" customHeight="1">
      <c r="B16128" s="50" t="e">
        <f>IF((#REF!+#REF!+H16128)&lt;&gt;0,"a","b")</f>
        <v>#REF!</v>
      </c>
      <c r="C16128" s="54">
        <v>5</v>
      </c>
      <c r="D16128" s="54"/>
      <c r="F16128" s="89"/>
      <c r="G16128" s="111" t="s">
        <v>323</v>
      </c>
      <c r="H16128" s="556">
        <f t="shared" si="9257"/>
        <v>0</v>
      </c>
      <c r="I16128" s="554"/>
      <c r="J16128" s="554"/>
      <c r="K16128" s="554"/>
      <c r="L16128" s="554"/>
      <c r="M16128" s="554"/>
      <c r="N16128" s="154"/>
    </row>
    <row r="16129" spans="2:15" ht="30.75" customHeight="1">
      <c r="B16129" s="50" t="e">
        <f>IF((#REF!+#REF!+H16129)&lt;&gt;0,"a","b")</f>
        <v>#REF!</v>
      </c>
      <c r="C16129" s="54">
        <v>5</v>
      </c>
      <c r="D16129" s="54"/>
      <c r="F16129" s="89"/>
      <c r="G16129" s="95" t="s">
        <v>288</v>
      </c>
      <c r="H16129" s="566">
        <f t="shared" si="9257"/>
        <v>0</v>
      </c>
      <c r="I16129" s="560">
        <f t="shared" ref="I16129:K16129" si="9264">SUM(I16130:I16140)</f>
        <v>0</v>
      </c>
      <c r="J16129" s="560">
        <f t="shared" si="9264"/>
        <v>0</v>
      </c>
      <c r="K16129" s="560">
        <f t="shared" si="9264"/>
        <v>0</v>
      </c>
      <c r="L16129" s="560">
        <f t="shared" ref="L16129:N16129" si="9265">SUM(L16130:L16140)</f>
        <v>0</v>
      </c>
      <c r="M16129" s="560">
        <f t="shared" si="9265"/>
        <v>0</v>
      </c>
      <c r="N16129" s="152">
        <f t="shared" si="9265"/>
        <v>0</v>
      </c>
      <c r="O16129" s="60" t="s">
        <v>71</v>
      </c>
    </row>
    <row r="16130" spans="2:15" ht="20.25" customHeight="1">
      <c r="B16130" s="50" t="e">
        <f>IF((#REF!+#REF!+H16130)&lt;&gt;0,"a","b")</f>
        <v>#REF!</v>
      </c>
      <c r="C16130" s="54">
        <v>6</v>
      </c>
      <c r="D16130" s="54"/>
      <c r="F16130" s="89"/>
      <c r="G16130" s="97" t="s">
        <v>274</v>
      </c>
      <c r="H16130" s="556">
        <f t="shared" si="9257"/>
        <v>0</v>
      </c>
      <c r="I16130" s="557"/>
      <c r="J16130" s="557"/>
      <c r="K16130" s="557"/>
      <c r="L16130" s="557"/>
      <c r="M16130" s="557"/>
      <c r="N16130" s="155"/>
    </row>
    <row r="16131" spans="2:15" ht="20.25" customHeight="1">
      <c r="B16131" s="50" t="e">
        <f>IF((#REF!+#REF!+H16131)&lt;&gt;0,"a","b")</f>
        <v>#REF!</v>
      </c>
      <c r="C16131" s="54">
        <v>6</v>
      </c>
      <c r="D16131" s="54"/>
      <c r="F16131" s="89"/>
      <c r="G16131" s="97" t="s">
        <v>275</v>
      </c>
      <c r="H16131" s="556">
        <f t="shared" si="9257"/>
        <v>0</v>
      </c>
      <c r="I16131" s="557"/>
      <c r="J16131" s="557"/>
      <c r="K16131" s="557"/>
      <c r="L16131" s="557"/>
      <c r="M16131" s="557"/>
      <c r="N16131" s="155"/>
    </row>
    <row r="16132" spans="2:15" ht="20.25" customHeight="1">
      <c r="B16132" s="50" t="e">
        <f>IF((#REF!+#REF!+H16132)&lt;&gt;0,"a","b")</f>
        <v>#REF!</v>
      </c>
      <c r="C16132" s="54">
        <v>6</v>
      </c>
      <c r="D16132" s="54"/>
      <c r="F16132" s="89"/>
      <c r="G16132" s="97" t="s">
        <v>276</v>
      </c>
      <c r="H16132" s="556">
        <f t="shared" si="9257"/>
        <v>0</v>
      </c>
      <c r="I16132" s="557"/>
      <c r="J16132" s="557"/>
      <c r="K16132" s="557"/>
      <c r="L16132" s="557"/>
      <c r="M16132" s="557"/>
      <c r="N16132" s="155"/>
    </row>
    <row r="16133" spans="2:15" ht="20.25" customHeight="1">
      <c r="B16133" s="50" t="e">
        <f>IF((#REF!+#REF!+H16133)&lt;&gt;0,"a","b")</f>
        <v>#REF!</v>
      </c>
      <c r="C16133" s="54">
        <v>6</v>
      </c>
      <c r="D16133" s="54"/>
      <c r="F16133" s="89"/>
      <c r="G16133" s="97" t="s">
        <v>277</v>
      </c>
      <c r="H16133" s="556">
        <f t="shared" si="9257"/>
        <v>0</v>
      </c>
      <c r="I16133" s="557"/>
      <c r="J16133" s="557"/>
      <c r="K16133" s="557"/>
      <c r="L16133" s="557"/>
      <c r="M16133" s="557"/>
      <c r="N16133" s="155"/>
    </row>
    <row r="16134" spans="2:15" ht="20.25" customHeight="1">
      <c r="B16134" s="50" t="e">
        <f>IF((#REF!+#REF!+H16134)&lt;&gt;0,"a","b")</f>
        <v>#REF!</v>
      </c>
      <c r="C16134" s="54">
        <v>6</v>
      </c>
      <c r="D16134" s="54"/>
      <c r="F16134" s="89"/>
      <c r="G16134" s="97" t="s">
        <v>278</v>
      </c>
      <c r="H16134" s="556">
        <f t="shared" si="9257"/>
        <v>0</v>
      </c>
      <c r="I16134" s="557"/>
      <c r="J16134" s="557"/>
      <c r="K16134" s="557"/>
      <c r="L16134" s="557"/>
      <c r="M16134" s="557"/>
      <c r="N16134" s="155"/>
    </row>
    <row r="16135" spans="2:15" ht="20.25" customHeight="1">
      <c r="B16135" s="50" t="e">
        <f>IF((#REF!+#REF!+H16135)&lt;&gt;0,"a","b")</f>
        <v>#REF!</v>
      </c>
      <c r="C16135" s="54">
        <v>6</v>
      </c>
      <c r="D16135" s="54"/>
      <c r="F16135" s="89"/>
      <c r="G16135" s="97" t="s">
        <v>279</v>
      </c>
      <c r="H16135" s="552">
        <f t="shared" si="9257"/>
        <v>0</v>
      </c>
      <c r="I16135" s="557"/>
      <c r="J16135" s="557"/>
      <c r="K16135" s="557"/>
      <c r="L16135" s="557"/>
      <c r="M16135" s="557"/>
      <c r="N16135" s="155"/>
    </row>
    <row r="16136" spans="2:15" ht="20.25" customHeight="1">
      <c r="B16136" s="50" t="e">
        <f>IF((#REF!+#REF!+H16136)&lt;&gt;0,"a","b")</f>
        <v>#REF!</v>
      </c>
      <c r="C16136" s="54">
        <v>6</v>
      </c>
      <c r="D16136" s="54"/>
      <c r="F16136" s="89"/>
      <c r="G16136" s="97" t="s">
        <v>280</v>
      </c>
      <c r="H16136" s="552">
        <f t="shared" si="9257"/>
        <v>0</v>
      </c>
      <c r="I16136" s="557"/>
      <c r="J16136" s="557"/>
      <c r="K16136" s="557"/>
      <c r="L16136" s="557"/>
      <c r="M16136" s="557"/>
      <c r="N16136" s="155"/>
    </row>
    <row r="16137" spans="2:15" ht="20.25" customHeight="1">
      <c r="B16137" s="50" t="e">
        <f>IF((#REF!+#REF!+H16137)&lt;&gt;0,"a","b")</f>
        <v>#REF!</v>
      </c>
      <c r="C16137" s="54">
        <v>6</v>
      </c>
      <c r="D16137" s="54"/>
      <c r="F16137" s="89"/>
      <c r="G16137" s="97" t="s">
        <v>281</v>
      </c>
      <c r="H16137" s="552">
        <f t="shared" si="9257"/>
        <v>0</v>
      </c>
      <c r="I16137" s="557"/>
      <c r="J16137" s="557"/>
      <c r="K16137" s="557"/>
      <c r="L16137" s="557"/>
      <c r="M16137" s="557"/>
      <c r="N16137" s="155"/>
    </row>
    <row r="16138" spans="2:15" ht="20.25" customHeight="1">
      <c r="B16138" s="50" t="e">
        <f>IF((#REF!+#REF!+H16138)&lt;&gt;0,"a","b")</f>
        <v>#REF!</v>
      </c>
      <c r="C16138" s="54">
        <v>6</v>
      </c>
      <c r="D16138" s="54"/>
      <c r="F16138" s="89"/>
      <c r="G16138" s="97" t="s">
        <v>282</v>
      </c>
      <c r="H16138" s="552">
        <f t="shared" si="9257"/>
        <v>0</v>
      </c>
      <c r="I16138" s="557"/>
      <c r="J16138" s="557"/>
      <c r="K16138" s="557"/>
      <c r="L16138" s="557"/>
      <c r="M16138" s="557"/>
      <c r="N16138" s="155"/>
    </row>
    <row r="16139" spans="2:15" ht="20.25" customHeight="1">
      <c r="B16139" s="50" t="e">
        <f>IF((#REF!+#REF!+H16139)&lt;&gt;0,"a","b")</f>
        <v>#REF!</v>
      </c>
      <c r="C16139" s="54">
        <v>6</v>
      </c>
      <c r="D16139" s="54"/>
      <c r="F16139" s="89"/>
      <c r="G16139" s="97" t="s">
        <v>283</v>
      </c>
      <c r="H16139" s="552">
        <f t="shared" si="9257"/>
        <v>0</v>
      </c>
      <c r="I16139" s="557"/>
      <c r="J16139" s="557"/>
      <c r="K16139" s="557"/>
      <c r="L16139" s="557"/>
      <c r="M16139" s="557"/>
      <c r="N16139" s="155"/>
    </row>
    <row r="16140" spans="2:15" ht="30.75" customHeight="1">
      <c r="B16140" s="50" t="e">
        <f>IF((#REF!+#REF!+H16140)&lt;&gt;0,"a","b")</f>
        <v>#REF!</v>
      </c>
      <c r="C16140" s="54">
        <v>6</v>
      </c>
      <c r="D16140" s="54"/>
      <c r="F16140" s="89"/>
      <c r="G16140" s="97" t="s">
        <v>324</v>
      </c>
      <c r="H16140" s="552">
        <f t="shared" si="9257"/>
        <v>0</v>
      </c>
      <c r="I16140" s="557"/>
      <c r="J16140" s="557"/>
      <c r="K16140" s="557"/>
      <c r="L16140" s="557"/>
      <c r="M16140" s="557"/>
      <c r="N16140" s="155"/>
    </row>
    <row r="16141" spans="2:15" ht="20.25" customHeight="1">
      <c r="B16141" s="50" t="e">
        <f>IF((#REF!+#REF!+H16141)&lt;&gt;0,"a","b")</f>
        <v>#REF!</v>
      </c>
      <c r="C16141" s="54">
        <v>5</v>
      </c>
      <c r="D16141" s="54"/>
      <c r="F16141" s="89"/>
      <c r="G16141" s="95" t="s">
        <v>290</v>
      </c>
      <c r="H16141" s="566">
        <f t="shared" si="9257"/>
        <v>0</v>
      </c>
      <c r="I16141" s="560">
        <f t="shared" ref="I16141:K16141" si="9266">SUM(I16142:I16144)</f>
        <v>0</v>
      </c>
      <c r="J16141" s="560">
        <f t="shared" si="9266"/>
        <v>0</v>
      </c>
      <c r="K16141" s="560">
        <f t="shared" si="9266"/>
        <v>0</v>
      </c>
      <c r="L16141" s="560">
        <f t="shared" ref="L16141:N16141" si="9267">SUM(L16142:L16144)</f>
        <v>0</v>
      </c>
      <c r="M16141" s="560">
        <f t="shared" si="9267"/>
        <v>0</v>
      </c>
      <c r="N16141" s="152">
        <f t="shared" si="9267"/>
        <v>0</v>
      </c>
      <c r="O16141" s="60" t="s">
        <v>71</v>
      </c>
    </row>
    <row r="16142" spans="2:15" ht="20.25" customHeight="1">
      <c r="B16142" s="50" t="e">
        <f>IF((#REF!+#REF!+H16142)&lt;&gt;0,"a","b")</f>
        <v>#REF!</v>
      </c>
      <c r="C16142" s="54">
        <v>6</v>
      </c>
      <c r="D16142" s="54"/>
      <c r="F16142" s="89"/>
      <c r="G16142" s="97" t="s">
        <v>284</v>
      </c>
      <c r="H16142" s="556">
        <f t="shared" si="9257"/>
        <v>0</v>
      </c>
      <c r="I16142" s="557"/>
      <c r="J16142" s="557"/>
      <c r="K16142" s="557"/>
      <c r="L16142" s="557"/>
      <c r="M16142" s="557"/>
      <c r="N16142" s="155"/>
    </row>
    <row r="16143" spans="2:15" ht="20.25" customHeight="1">
      <c r="B16143" s="50" t="e">
        <f>IF((#REF!+#REF!+H16143)&lt;&gt;0,"a","b")</f>
        <v>#REF!</v>
      </c>
      <c r="C16143" s="54">
        <v>6</v>
      </c>
      <c r="D16143" s="54"/>
      <c r="F16143" s="89"/>
      <c r="G16143" s="97" t="s">
        <v>285</v>
      </c>
      <c r="H16143" s="556">
        <f t="shared" si="9257"/>
        <v>0</v>
      </c>
      <c r="I16143" s="557"/>
      <c r="J16143" s="557"/>
      <c r="K16143" s="557"/>
      <c r="L16143" s="557"/>
      <c r="M16143" s="557"/>
      <c r="N16143" s="155"/>
    </row>
    <row r="16144" spans="2:15" ht="30.75" customHeight="1">
      <c r="B16144" s="50" t="e">
        <f>IF((#REF!+#REF!+H16144)&lt;&gt;0,"a","b")</f>
        <v>#REF!</v>
      </c>
      <c r="C16144" s="54">
        <v>6</v>
      </c>
      <c r="D16144" s="54"/>
      <c r="F16144" s="89"/>
      <c r="G16144" s="97" t="s">
        <v>325</v>
      </c>
      <c r="H16144" s="556">
        <f t="shared" si="9257"/>
        <v>0</v>
      </c>
      <c r="I16144" s="557"/>
      <c r="J16144" s="557"/>
      <c r="K16144" s="557"/>
      <c r="L16144" s="557"/>
      <c r="M16144" s="557"/>
      <c r="N16144" s="155"/>
    </row>
    <row r="16145" spans="2:15" ht="30.75" customHeight="1">
      <c r="B16145" s="50" t="e">
        <f>IF((#REF!+#REF!+H16145)&lt;&gt;0,"a","b")</f>
        <v>#REF!</v>
      </c>
      <c r="C16145" s="54">
        <v>5</v>
      </c>
      <c r="D16145" s="54"/>
      <c r="F16145" s="89"/>
      <c r="G16145" s="95" t="s">
        <v>326</v>
      </c>
      <c r="H16145" s="556">
        <f t="shared" si="9257"/>
        <v>0</v>
      </c>
      <c r="I16145" s="554"/>
      <c r="J16145" s="554"/>
      <c r="K16145" s="554"/>
      <c r="L16145" s="554"/>
      <c r="M16145" s="554"/>
      <c r="N16145" s="154"/>
    </row>
    <row r="16146" spans="2:15" ht="34.5" customHeight="1">
      <c r="B16146" s="50" t="e">
        <f>IF((#REF!+#REF!+H16146)&lt;&gt;0,"a","b")</f>
        <v>#REF!</v>
      </c>
      <c r="C16146" s="54">
        <v>5</v>
      </c>
      <c r="D16146" s="54"/>
      <c r="F16146" s="89"/>
      <c r="G16146" s="128" t="s">
        <v>460</v>
      </c>
      <c r="H16146" s="556">
        <f t="shared" si="9257"/>
        <v>0</v>
      </c>
      <c r="I16146" s="554"/>
      <c r="J16146" s="554"/>
      <c r="K16146" s="554"/>
      <c r="L16146" s="554"/>
      <c r="M16146" s="554"/>
      <c r="N16146" s="154"/>
    </row>
    <row r="16147" spans="2:15" ht="34.5" customHeight="1">
      <c r="B16147" s="50" t="e">
        <f>IF((#REF!+#REF!+H16147)&lt;&gt;0,"a","b")</f>
        <v>#REF!</v>
      </c>
      <c r="C16147" s="54">
        <v>5</v>
      </c>
      <c r="D16147" s="54"/>
      <c r="F16147" s="89"/>
      <c r="G16147" s="95" t="s">
        <v>327</v>
      </c>
      <c r="H16147" s="556">
        <f t="shared" si="9257"/>
        <v>0</v>
      </c>
      <c r="I16147" s="554"/>
      <c r="J16147" s="554"/>
      <c r="K16147" s="554"/>
      <c r="L16147" s="554"/>
      <c r="M16147" s="554"/>
      <c r="N16147" s="154"/>
    </row>
    <row r="16148" spans="2:15" ht="50.25" customHeight="1">
      <c r="B16148" s="50" t="e">
        <f>IF((#REF!+#REF!+H16148)&lt;&gt;0,"a","b")</f>
        <v>#REF!</v>
      </c>
      <c r="C16148" s="54">
        <v>5</v>
      </c>
      <c r="D16148" s="54"/>
      <c r="F16148" s="89"/>
      <c r="G16148" s="95" t="s">
        <v>328</v>
      </c>
      <c r="H16148" s="552">
        <f t="shared" si="9257"/>
        <v>0</v>
      </c>
      <c r="I16148" s="554"/>
      <c r="J16148" s="554"/>
      <c r="K16148" s="554"/>
      <c r="L16148" s="554"/>
      <c r="M16148" s="554"/>
      <c r="N16148" s="154"/>
    </row>
    <row r="16149" spans="2:15" ht="20.25" customHeight="1">
      <c r="B16149" s="50" t="e">
        <f>IF((#REF!+#REF!+H16149)&lt;&gt;0,"a","b")</f>
        <v>#REF!</v>
      </c>
      <c r="C16149" s="54">
        <v>5</v>
      </c>
      <c r="D16149" s="54"/>
      <c r="F16149" s="89"/>
      <c r="G16149" s="95" t="s">
        <v>329</v>
      </c>
      <c r="H16149" s="552">
        <f t="shared" si="9257"/>
        <v>0</v>
      </c>
      <c r="I16149" s="554"/>
      <c r="J16149" s="554"/>
      <c r="K16149" s="554"/>
      <c r="L16149" s="554"/>
      <c r="M16149" s="554"/>
      <c r="N16149" s="154"/>
    </row>
    <row r="16150" spans="2:15" ht="20.25" customHeight="1">
      <c r="B16150" s="50" t="e">
        <f>IF((#REF!+#REF!+H16150)&lt;&gt;0,"a","b")</f>
        <v>#REF!</v>
      </c>
      <c r="C16150" s="54">
        <v>5</v>
      </c>
      <c r="D16150" s="54"/>
      <c r="F16150" s="89"/>
      <c r="G16150" s="95" t="s">
        <v>330</v>
      </c>
      <c r="H16150" s="558">
        <f t="shared" si="9257"/>
        <v>0</v>
      </c>
      <c r="I16150" s="554"/>
      <c r="J16150" s="554"/>
      <c r="K16150" s="554"/>
      <c r="L16150" s="554"/>
      <c r="M16150" s="554"/>
      <c r="N16150" s="154"/>
    </row>
    <row r="16151" spans="2:15" ht="20.25" customHeight="1">
      <c r="B16151" s="50" t="e">
        <f>IF((#REF!+#REF!+H16151)&lt;&gt;0,"a","b")</f>
        <v>#REF!</v>
      </c>
      <c r="C16151" s="54">
        <v>5</v>
      </c>
      <c r="D16151" s="54"/>
      <c r="F16151" s="89"/>
      <c r="G16151" s="95" t="s">
        <v>331</v>
      </c>
      <c r="H16151" s="559">
        <f t="shared" si="9257"/>
        <v>0</v>
      </c>
      <c r="I16151" s="560">
        <f t="shared" ref="I16151:K16151" si="9268">SUM(I16152:I16158)</f>
        <v>0</v>
      </c>
      <c r="J16151" s="560">
        <f t="shared" si="9268"/>
        <v>0</v>
      </c>
      <c r="K16151" s="560">
        <f t="shared" si="9268"/>
        <v>0</v>
      </c>
      <c r="L16151" s="560">
        <f t="shared" ref="L16151:N16151" si="9269">SUM(L16152:L16158)</f>
        <v>0</v>
      </c>
      <c r="M16151" s="560">
        <f t="shared" si="9269"/>
        <v>0</v>
      </c>
      <c r="N16151" s="152">
        <f t="shared" si="9269"/>
        <v>0</v>
      </c>
      <c r="O16151" s="60" t="s">
        <v>71</v>
      </c>
    </row>
    <row r="16152" spans="2:15" ht="23.25" customHeight="1">
      <c r="B16152" s="50" t="e">
        <f>IF((#REF!+#REF!+H16152)&lt;&gt;0,"a","b")</f>
        <v>#REF!</v>
      </c>
      <c r="C16152" s="54">
        <v>6</v>
      </c>
      <c r="D16152" s="54"/>
      <c r="F16152" s="89"/>
      <c r="G16152" s="97" t="s">
        <v>291</v>
      </c>
      <c r="H16152" s="558">
        <f t="shared" si="9257"/>
        <v>0</v>
      </c>
      <c r="I16152" s="557"/>
      <c r="J16152" s="557"/>
      <c r="K16152" s="557"/>
      <c r="L16152" s="557"/>
      <c r="M16152" s="557"/>
      <c r="N16152" s="155"/>
    </row>
    <row r="16153" spans="2:15" ht="20.25" customHeight="1">
      <c r="B16153" s="50" t="e">
        <f>IF((#REF!+#REF!+H16153)&lt;&gt;0,"a","b")</f>
        <v>#REF!</v>
      </c>
      <c r="C16153" s="54">
        <v>6</v>
      </c>
      <c r="D16153" s="54"/>
      <c r="F16153" s="89"/>
      <c r="G16153" s="97" t="s">
        <v>292</v>
      </c>
      <c r="H16153" s="558">
        <f t="shared" si="9257"/>
        <v>0</v>
      </c>
      <c r="I16153" s="557"/>
      <c r="J16153" s="557"/>
      <c r="K16153" s="557"/>
      <c r="L16153" s="557"/>
      <c r="M16153" s="557"/>
      <c r="N16153" s="155"/>
    </row>
    <row r="16154" spans="2:15" ht="23.25" customHeight="1">
      <c r="B16154" s="50" t="e">
        <f>IF((#REF!+#REF!+H16154)&lt;&gt;0,"a","b")</f>
        <v>#REF!</v>
      </c>
      <c r="C16154" s="54">
        <v>6</v>
      </c>
      <c r="D16154" s="54"/>
      <c r="F16154" s="89"/>
      <c r="G16154" s="97" t="s">
        <v>293</v>
      </c>
      <c r="H16154" s="552">
        <f t="shared" si="9257"/>
        <v>0</v>
      </c>
      <c r="I16154" s="557"/>
      <c r="J16154" s="557"/>
      <c r="K16154" s="557"/>
      <c r="L16154" s="557"/>
      <c r="M16154" s="557"/>
      <c r="N16154" s="155"/>
    </row>
    <row r="16155" spans="2:15" ht="31.5" customHeight="1">
      <c r="B16155" s="50" t="e">
        <f>IF((#REF!+#REF!+H16155)&lt;&gt;0,"a","b")</f>
        <v>#REF!</v>
      </c>
      <c r="C16155" s="54">
        <v>6</v>
      </c>
      <c r="D16155" s="54"/>
      <c r="F16155" s="89"/>
      <c r="G16155" s="97" t="s">
        <v>294</v>
      </c>
      <c r="H16155" s="552">
        <f t="shared" si="9257"/>
        <v>0</v>
      </c>
      <c r="I16155" s="557"/>
      <c r="J16155" s="557"/>
      <c r="K16155" s="557"/>
      <c r="L16155" s="557"/>
      <c r="M16155" s="557"/>
      <c r="N16155" s="155"/>
    </row>
    <row r="16156" spans="2:15" ht="33.75" customHeight="1">
      <c r="B16156" s="50" t="e">
        <f>IF((#REF!+#REF!+H16156)&lt;&gt;0,"a","b")</f>
        <v>#REF!</v>
      </c>
      <c r="C16156" s="54">
        <v>6</v>
      </c>
      <c r="D16156" s="54"/>
      <c r="F16156" s="89"/>
      <c r="G16156" s="97" t="s">
        <v>332</v>
      </c>
      <c r="H16156" s="552">
        <f t="shared" si="9257"/>
        <v>0</v>
      </c>
      <c r="I16156" s="557"/>
      <c r="J16156" s="557"/>
      <c r="K16156" s="557"/>
      <c r="L16156" s="557"/>
      <c r="M16156" s="557"/>
      <c r="N16156" s="155"/>
    </row>
    <row r="16157" spans="2:15" ht="34.5" customHeight="1">
      <c r="B16157" s="50" t="e">
        <f>IF((#REF!+#REF!+H16157)&lt;&gt;0,"a","b")</f>
        <v>#REF!</v>
      </c>
      <c r="C16157" s="54">
        <v>6</v>
      </c>
      <c r="D16157" s="54"/>
      <c r="F16157" s="89"/>
      <c r="G16157" s="97" t="s">
        <v>333</v>
      </c>
      <c r="H16157" s="552">
        <f t="shared" si="9257"/>
        <v>0</v>
      </c>
      <c r="I16157" s="557"/>
      <c r="J16157" s="557"/>
      <c r="K16157" s="557"/>
      <c r="L16157" s="557"/>
      <c r="M16157" s="557"/>
      <c r="N16157" s="155"/>
    </row>
    <row r="16158" spans="2:15" ht="33.75" customHeight="1">
      <c r="B16158" s="50" t="e">
        <f>IF((#REF!+#REF!+H16158)&lt;&gt;0,"a","b")</f>
        <v>#REF!</v>
      </c>
      <c r="C16158" s="54">
        <v>6</v>
      </c>
      <c r="D16158" s="54"/>
      <c r="F16158" s="89"/>
      <c r="G16158" s="97" t="s">
        <v>334</v>
      </c>
      <c r="H16158" s="552">
        <f t="shared" si="9257"/>
        <v>0</v>
      </c>
      <c r="I16158" s="557"/>
      <c r="J16158" s="557"/>
      <c r="K16158" s="557"/>
      <c r="L16158" s="557"/>
      <c r="M16158" s="557"/>
      <c r="N16158" s="155"/>
    </row>
    <row r="16159" spans="2:15" ht="34.5" customHeight="1">
      <c r="B16159" s="50" t="e">
        <f>IF((#REF!+#REF!+H16159)&lt;&gt;0,"a","b")</f>
        <v>#REF!</v>
      </c>
      <c r="C16159" s="54">
        <v>5</v>
      </c>
      <c r="D16159" s="54"/>
      <c r="F16159" s="89"/>
      <c r="G16159" s="95" t="s">
        <v>335</v>
      </c>
      <c r="H16159" s="552">
        <f t="shared" si="9257"/>
        <v>0</v>
      </c>
      <c r="I16159" s="554"/>
      <c r="J16159" s="554"/>
      <c r="K16159" s="554"/>
      <c r="L16159" s="554"/>
      <c r="M16159" s="554"/>
      <c r="N16159" s="156"/>
    </row>
    <row r="16160" spans="2:15" ht="24.75" customHeight="1">
      <c r="B16160" s="50" t="e">
        <f>IF((#REF!+#REF!+H16160)&lt;&gt;0,"a","b")</f>
        <v>#REF!</v>
      </c>
      <c r="C16160" s="54">
        <v>5</v>
      </c>
      <c r="D16160" s="54"/>
      <c r="F16160" s="89"/>
      <c r="G16160" s="95" t="s">
        <v>336</v>
      </c>
      <c r="H16160" s="558">
        <f t="shared" si="9257"/>
        <v>0</v>
      </c>
      <c r="I16160" s="554"/>
      <c r="J16160" s="554"/>
      <c r="K16160" s="554"/>
      <c r="L16160" s="554"/>
      <c r="M16160" s="554"/>
      <c r="N16160" s="156"/>
    </row>
    <row r="16161" spans="2:18" ht="27.75" customHeight="1">
      <c r="B16161" s="50" t="e">
        <f>IF((#REF!+#REF!+H16161)&lt;&gt;0,"a","b")</f>
        <v>#REF!</v>
      </c>
      <c r="C16161" s="54">
        <v>4</v>
      </c>
      <c r="D16161" s="54"/>
      <c r="F16161" s="89"/>
      <c r="G16161" s="93" t="s">
        <v>337</v>
      </c>
      <c r="H16161" s="552">
        <f t="shared" si="9257"/>
        <v>0</v>
      </c>
      <c r="I16161" s="555"/>
      <c r="J16161" s="555"/>
      <c r="K16161" s="555"/>
      <c r="L16161" s="555"/>
      <c r="M16161" s="555"/>
      <c r="N16161" s="153"/>
    </row>
    <row r="16162" spans="2:18" ht="23.25" customHeight="1">
      <c r="B16162" s="50" t="e">
        <f>IF((#REF!+#REF!+H16162)&lt;&gt;0,"a","b")</f>
        <v>#REF!</v>
      </c>
      <c r="C16162" s="54">
        <v>4</v>
      </c>
      <c r="D16162" s="54"/>
      <c r="F16162" s="89"/>
      <c r="G16162" s="93" t="s">
        <v>338</v>
      </c>
      <c r="H16162" s="552">
        <f t="shared" si="9257"/>
        <v>0</v>
      </c>
      <c r="I16162" s="555"/>
      <c r="J16162" s="555"/>
      <c r="K16162" s="555"/>
      <c r="L16162" s="555"/>
      <c r="M16162" s="555"/>
      <c r="N16162" s="153"/>
    </row>
    <row r="16163" spans="2:18" ht="24" customHeight="1">
      <c r="B16163" s="50" t="e">
        <f>IF((#REF!+#REF!+H16163)&lt;&gt;0,"a","b")</f>
        <v>#REF!</v>
      </c>
      <c r="C16163" s="54">
        <v>4</v>
      </c>
      <c r="D16163" s="54"/>
      <c r="F16163" s="89"/>
      <c r="G16163" s="93" t="s">
        <v>339</v>
      </c>
      <c r="H16163" s="552">
        <f t="shared" si="9257"/>
        <v>0</v>
      </c>
      <c r="I16163" s="555"/>
      <c r="J16163" s="555"/>
      <c r="K16163" s="555"/>
      <c r="L16163" s="555"/>
      <c r="M16163" s="555"/>
      <c r="N16163" s="153"/>
    </row>
    <row r="16164" spans="2:18" ht="34.5" customHeight="1">
      <c r="B16164" s="50" t="e">
        <f>IF((#REF!+#REF!+H16164)&lt;&gt;0,"a","b")</f>
        <v>#REF!</v>
      </c>
      <c r="C16164" s="54">
        <v>4</v>
      </c>
      <c r="D16164" s="54"/>
      <c r="F16164" s="89"/>
      <c r="G16164" s="93" t="s">
        <v>340</v>
      </c>
      <c r="H16164" s="552">
        <f t="shared" si="9257"/>
        <v>0</v>
      </c>
      <c r="I16164" s="555"/>
      <c r="J16164" s="555"/>
      <c r="K16164" s="555"/>
      <c r="L16164" s="555"/>
      <c r="M16164" s="555"/>
      <c r="N16164" s="153"/>
    </row>
    <row r="16165" spans="2:18" ht="33" customHeight="1">
      <c r="B16165" s="50" t="e">
        <f>IF((#REF!+#REF!+H16165)&lt;&gt;0,"a","b")</f>
        <v>#REF!</v>
      </c>
      <c r="C16165" s="54">
        <v>4</v>
      </c>
      <c r="D16165" s="54"/>
      <c r="F16165" s="89"/>
      <c r="G16165" s="93" t="s">
        <v>341</v>
      </c>
      <c r="H16165" s="563">
        <f t="shared" si="9257"/>
        <v>0</v>
      </c>
      <c r="I16165" s="565">
        <f t="shared" ref="I16165:K16165" si="9270">SUM(I16166:I16171)</f>
        <v>0</v>
      </c>
      <c r="J16165" s="565">
        <f t="shared" si="9270"/>
        <v>0</v>
      </c>
      <c r="K16165" s="565">
        <f t="shared" si="9270"/>
        <v>0</v>
      </c>
      <c r="L16165" s="565">
        <f t="shared" ref="L16165:N16165" si="9271">SUM(L16166:L16171)</f>
        <v>0</v>
      </c>
      <c r="M16165" s="565">
        <f t="shared" si="9271"/>
        <v>0</v>
      </c>
      <c r="N16165" s="151">
        <f t="shared" si="9271"/>
        <v>0</v>
      </c>
      <c r="O16165" s="60" t="s">
        <v>71</v>
      </c>
    </row>
    <row r="16166" spans="2:18" ht="20.25" customHeight="1">
      <c r="B16166" s="50" t="e">
        <f>IF((#REF!+#REF!+H16166)&lt;&gt;0,"a","b")</f>
        <v>#REF!</v>
      </c>
      <c r="C16166" s="54">
        <v>5</v>
      </c>
      <c r="D16166" s="54"/>
      <c r="F16166" s="89"/>
      <c r="G16166" s="95" t="s">
        <v>342</v>
      </c>
      <c r="H16166" s="552">
        <f t="shared" si="9257"/>
        <v>0</v>
      </c>
      <c r="I16166" s="554"/>
      <c r="J16166" s="554"/>
      <c r="K16166" s="554"/>
      <c r="L16166" s="554"/>
      <c r="M16166" s="554"/>
      <c r="N16166" s="156"/>
      <c r="R16166" s="1">
        <f>82+55</f>
        <v>137</v>
      </c>
    </row>
    <row r="16167" spans="2:18" ht="20.25" customHeight="1">
      <c r="B16167" s="50" t="e">
        <f>IF((#REF!+#REF!+H16167)&lt;&gt;0,"a","b")</f>
        <v>#REF!</v>
      </c>
      <c r="C16167" s="54">
        <v>5</v>
      </c>
      <c r="D16167" s="54"/>
      <c r="F16167" s="89"/>
      <c r="G16167" s="95" t="s">
        <v>343</v>
      </c>
      <c r="H16167" s="552">
        <f t="shared" si="9257"/>
        <v>0</v>
      </c>
      <c r="I16167" s="554"/>
      <c r="J16167" s="554"/>
      <c r="K16167" s="554"/>
      <c r="L16167" s="554"/>
      <c r="M16167" s="554"/>
      <c r="N16167" s="156"/>
    </row>
    <row r="16168" spans="2:18" ht="35.25" customHeight="1">
      <c r="B16168" s="50" t="e">
        <f>IF((#REF!+#REF!+H16168)&lt;&gt;0,"a","b")</f>
        <v>#REF!</v>
      </c>
      <c r="C16168" s="54">
        <v>5</v>
      </c>
      <c r="D16168" s="54"/>
      <c r="F16168" s="89"/>
      <c r="G16168" s="95" t="s">
        <v>344</v>
      </c>
      <c r="H16168" s="552">
        <f t="shared" si="9257"/>
        <v>0</v>
      </c>
      <c r="I16168" s="554"/>
      <c r="J16168" s="554"/>
      <c r="K16168" s="554"/>
      <c r="L16168" s="554"/>
      <c r="M16168" s="554"/>
      <c r="N16168" s="156"/>
    </row>
    <row r="16169" spans="2:18" ht="20.25" customHeight="1">
      <c r="B16169" s="50" t="e">
        <f>IF((#REF!+#REF!+H16169)&lt;&gt;0,"a","b")</f>
        <v>#REF!</v>
      </c>
      <c r="C16169" s="54">
        <v>5</v>
      </c>
      <c r="D16169" s="54"/>
      <c r="F16169" s="89"/>
      <c r="G16169" s="95" t="s">
        <v>345</v>
      </c>
      <c r="H16169" s="552">
        <f t="shared" si="9257"/>
        <v>0</v>
      </c>
      <c r="I16169" s="554"/>
      <c r="J16169" s="554"/>
      <c r="K16169" s="554"/>
      <c r="L16169" s="554"/>
      <c r="M16169" s="554"/>
      <c r="N16169" s="156"/>
    </row>
    <row r="16170" spans="2:18" ht="30.75" customHeight="1">
      <c r="B16170" s="50" t="e">
        <f>IF((#REF!+#REF!+H16170)&lt;&gt;0,"a","b")</f>
        <v>#REF!</v>
      </c>
      <c r="C16170" s="54">
        <v>5</v>
      </c>
      <c r="D16170" s="54"/>
      <c r="F16170" s="89"/>
      <c r="G16170" s="95" t="s">
        <v>346</v>
      </c>
      <c r="H16170" s="552">
        <f t="shared" si="9257"/>
        <v>0</v>
      </c>
      <c r="I16170" s="554"/>
      <c r="J16170" s="554"/>
      <c r="K16170" s="554"/>
      <c r="L16170" s="554"/>
      <c r="M16170" s="554"/>
      <c r="N16170" s="156"/>
    </row>
    <row r="16171" spans="2:18" ht="30.75" customHeight="1">
      <c r="B16171" s="50" t="e">
        <f>IF((#REF!+#REF!+H16171)&lt;&gt;0,"a","b")</f>
        <v>#REF!</v>
      </c>
      <c r="C16171" s="54">
        <v>5</v>
      </c>
      <c r="D16171" s="54"/>
      <c r="F16171" s="89"/>
      <c r="G16171" s="95" t="s">
        <v>347</v>
      </c>
      <c r="H16171" s="552">
        <f t="shared" si="9257"/>
        <v>0</v>
      </c>
      <c r="I16171" s="554"/>
      <c r="J16171" s="554"/>
      <c r="K16171" s="554"/>
      <c r="L16171" s="554"/>
      <c r="M16171" s="554"/>
      <c r="N16171" s="156"/>
    </row>
    <row r="16172" spans="2:18" ht="20.25" customHeight="1">
      <c r="B16172" s="50" t="e">
        <f>IF((#REF!+#REF!+H16172)&lt;&gt;0,"a","b")</f>
        <v>#REF!</v>
      </c>
      <c r="C16172" s="54">
        <v>4</v>
      </c>
      <c r="D16172" s="54"/>
      <c r="F16172" s="89"/>
      <c r="G16172" s="93" t="s">
        <v>348</v>
      </c>
      <c r="H16172" s="552">
        <f t="shared" si="9257"/>
        <v>0</v>
      </c>
      <c r="I16172" s="555"/>
      <c r="J16172" s="555"/>
      <c r="K16172" s="555"/>
      <c r="L16172" s="555"/>
      <c r="M16172" s="555"/>
      <c r="N16172" s="153"/>
    </row>
    <row r="16173" spans="2:18" ht="20.25" customHeight="1">
      <c r="B16173" s="50" t="e">
        <f>IF((#REF!+#REF!+H16173)&lt;&gt;0,"a","b")</f>
        <v>#REF!</v>
      </c>
      <c r="C16173" s="54">
        <v>4</v>
      </c>
      <c r="D16173" s="54"/>
      <c r="F16173" s="89"/>
      <c r="G16173" s="93" t="s">
        <v>349</v>
      </c>
      <c r="H16173" s="563">
        <f t="shared" si="9257"/>
        <v>0</v>
      </c>
      <c r="I16173" s="565">
        <f t="shared" ref="I16173:K16173" si="9272">SUM(I16174:I16186)</f>
        <v>0</v>
      </c>
      <c r="J16173" s="565">
        <f t="shared" si="9272"/>
        <v>0</v>
      </c>
      <c r="K16173" s="565">
        <f t="shared" si="9272"/>
        <v>0</v>
      </c>
      <c r="L16173" s="565">
        <f t="shared" ref="L16173:N16173" si="9273">SUM(L16174:L16186)</f>
        <v>0</v>
      </c>
      <c r="M16173" s="565">
        <f t="shared" si="9273"/>
        <v>0</v>
      </c>
      <c r="N16173" s="151">
        <f t="shared" si="9273"/>
        <v>0</v>
      </c>
      <c r="O16173" s="60" t="s">
        <v>71</v>
      </c>
    </row>
    <row r="16174" spans="2:18" ht="20.25" customHeight="1">
      <c r="B16174" s="50" t="e">
        <f>IF((#REF!+#REF!+H16174)&lt;&gt;0,"a","b")</f>
        <v>#REF!</v>
      </c>
      <c r="C16174" s="54">
        <v>5</v>
      </c>
      <c r="D16174" s="54"/>
      <c r="F16174" s="89"/>
      <c r="G16174" s="95" t="s">
        <v>350</v>
      </c>
      <c r="H16174" s="561">
        <f t="shared" si="9257"/>
        <v>0</v>
      </c>
      <c r="I16174" s="554"/>
      <c r="J16174" s="554"/>
      <c r="K16174" s="554"/>
      <c r="L16174" s="554"/>
      <c r="M16174" s="554"/>
      <c r="N16174" s="156"/>
    </row>
    <row r="16175" spans="2:18" ht="30" customHeight="1">
      <c r="B16175" s="50" t="e">
        <f>IF((#REF!+#REF!+H16175)&lt;&gt;0,"a","b")</f>
        <v>#REF!</v>
      </c>
      <c r="C16175" s="54">
        <v>5</v>
      </c>
      <c r="D16175" s="54"/>
      <c r="F16175" s="89"/>
      <c r="G16175" s="95" t="s">
        <v>351</v>
      </c>
      <c r="H16175" s="552">
        <f t="shared" si="9257"/>
        <v>0</v>
      </c>
      <c r="I16175" s="554"/>
      <c r="J16175" s="554"/>
      <c r="K16175" s="554"/>
      <c r="L16175" s="554"/>
      <c r="M16175" s="554"/>
      <c r="N16175" s="156"/>
    </row>
    <row r="16176" spans="2:18" ht="22.5" customHeight="1">
      <c r="B16176" s="50" t="e">
        <f>IF((#REF!+#REF!+H16176)&lt;&gt;0,"a","b")</f>
        <v>#REF!</v>
      </c>
      <c r="C16176" s="54">
        <v>5</v>
      </c>
      <c r="D16176" s="54"/>
      <c r="F16176" s="89"/>
      <c r="G16176" s="95" t="s">
        <v>352</v>
      </c>
      <c r="H16176" s="552">
        <f t="shared" si="9257"/>
        <v>0</v>
      </c>
      <c r="I16176" s="554"/>
      <c r="J16176" s="554"/>
      <c r="K16176" s="554"/>
      <c r="L16176" s="554"/>
      <c r="M16176" s="554"/>
      <c r="N16176" s="156"/>
    </row>
    <row r="16177" spans="2:15" ht="33.75" customHeight="1">
      <c r="B16177" s="50" t="e">
        <f>IF((#REF!+#REF!+H16177)&lt;&gt;0,"a","b")</f>
        <v>#REF!</v>
      </c>
      <c r="C16177" s="54">
        <v>5</v>
      </c>
      <c r="D16177" s="54"/>
      <c r="F16177" s="89"/>
      <c r="G16177" s="95" t="s">
        <v>353</v>
      </c>
      <c r="H16177" s="552">
        <f t="shared" si="9257"/>
        <v>0</v>
      </c>
      <c r="I16177" s="554"/>
      <c r="J16177" s="554"/>
      <c r="K16177" s="554"/>
      <c r="L16177" s="554"/>
      <c r="M16177" s="554"/>
      <c r="N16177" s="156"/>
    </row>
    <row r="16178" spans="2:15" ht="24.75" customHeight="1">
      <c r="B16178" s="50" t="e">
        <f>IF((#REF!+#REF!+H16178)&lt;&gt;0,"a","b")</f>
        <v>#REF!</v>
      </c>
      <c r="C16178" s="54">
        <v>5</v>
      </c>
      <c r="D16178" s="54"/>
      <c r="F16178" s="89"/>
      <c r="G16178" s="95" t="s">
        <v>354</v>
      </c>
      <c r="H16178" s="552">
        <f t="shared" si="9257"/>
        <v>0</v>
      </c>
      <c r="I16178" s="554"/>
      <c r="J16178" s="554"/>
      <c r="K16178" s="554"/>
      <c r="L16178" s="554"/>
      <c r="M16178" s="554"/>
      <c r="N16178" s="156"/>
    </row>
    <row r="16179" spans="2:15" ht="35.25" customHeight="1">
      <c r="B16179" s="50" t="e">
        <f>IF((#REF!+#REF!+H16179)&lt;&gt;0,"a","b")</f>
        <v>#REF!</v>
      </c>
      <c r="C16179" s="54">
        <v>5</v>
      </c>
      <c r="D16179" s="54"/>
      <c r="F16179" s="89"/>
      <c r="G16179" s="95" t="s">
        <v>355</v>
      </c>
      <c r="H16179" s="558">
        <f t="shared" si="9257"/>
        <v>0</v>
      </c>
      <c r="I16179" s="554"/>
      <c r="J16179" s="554"/>
      <c r="K16179" s="554"/>
      <c r="L16179" s="554"/>
      <c r="M16179" s="554"/>
      <c r="N16179" s="156"/>
    </row>
    <row r="16180" spans="2:15" ht="33.75" customHeight="1">
      <c r="B16180" s="50" t="e">
        <f>IF((#REF!+#REF!+H16180)&lt;&gt;0,"a","b")</f>
        <v>#REF!</v>
      </c>
      <c r="C16180" s="54">
        <v>5</v>
      </c>
      <c r="D16180" s="54"/>
      <c r="F16180" s="89"/>
      <c r="G16180" s="95" t="s">
        <v>356</v>
      </c>
      <c r="H16180" s="558">
        <f t="shared" si="9257"/>
        <v>0</v>
      </c>
      <c r="I16180" s="554"/>
      <c r="J16180" s="554"/>
      <c r="K16180" s="554"/>
      <c r="L16180" s="554"/>
      <c r="M16180" s="554"/>
      <c r="N16180" s="156"/>
    </row>
    <row r="16181" spans="2:15" ht="20.25" customHeight="1">
      <c r="B16181" s="50" t="e">
        <f>IF((#REF!+#REF!+H16181)&lt;&gt;0,"a","b")</f>
        <v>#REF!</v>
      </c>
      <c r="C16181" s="54">
        <v>5</v>
      </c>
      <c r="D16181" s="54"/>
      <c r="F16181" s="89"/>
      <c r="G16181" s="95" t="s">
        <v>357</v>
      </c>
      <c r="H16181" s="561">
        <f t="shared" si="9257"/>
        <v>0</v>
      </c>
      <c r="I16181" s="554"/>
      <c r="J16181" s="554"/>
      <c r="K16181" s="554"/>
      <c r="L16181" s="554"/>
      <c r="M16181" s="554"/>
      <c r="N16181" s="156"/>
    </row>
    <row r="16182" spans="2:15" ht="20.25" customHeight="1">
      <c r="B16182" s="50" t="e">
        <f>IF((#REF!+#REF!+H16182)&lt;&gt;0,"a","b")</f>
        <v>#REF!</v>
      </c>
      <c r="C16182" s="54">
        <v>5</v>
      </c>
      <c r="D16182" s="54"/>
      <c r="F16182" s="89"/>
      <c r="G16182" s="95" t="s">
        <v>358</v>
      </c>
      <c r="H16182" s="552">
        <f t="shared" ref="H16182:H16245" si="9274">I16182+J16182</f>
        <v>0</v>
      </c>
      <c r="I16182" s="554"/>
      <c r="J16182" s="554"/>
      <c r="K16182" s="554"/>
      <c r="L16182" s="554"/>
      <c r="M16182" s="554"/>
      <c r="N16182" s="156"/>
    </row>
    <row r="16183" spans="2:15" ht="20.25" customHeight="1">
      <c r="B16183" s="50" t="e">
        <f>IF((#REF!+#REF!+H16183)&lt;&gt;0,"a","b")</f>
        <v>#REF!</v>
      </c>
      <c r="C16183" s="54">
        <v>5</v>
      </c>
      <c r="D16183" s="54"/>
      <c r="F16183" s="89"/>
      <c r="G16183" s="95" t="s">
        <v>359</v>
      </c>
      <c r="H16183" s="552">
        <f t="shared" si="9274"/>
        <v>0</v>
      </c>
      <c r="I16183" s="554"/>
      <c r="J16183" s="554"/>
      <c r="K16183" s="554"/>
      <c r="L16183" s="554"/>
      <c r="M16183" s="554"/>
      <c r="N16183" s="156"/>
    </row>
    <row r="16184" spans="2:15" ht="20.25" customHeight="1">
      <c r="B16184" s="50" t="e">
        <f>IF((#REF!+#REF!+H16184)&lt;&gt;0,"a","b")</f>
        <v>#REF!</v>
      </c>
      <c r="C16184" s="54">
        <v>5</v>
      </c>
      <c r="D16184" s="54"/>
      <c r="F16184" s="89"/>
      <c r="G16184" s="95" t="s">
        <v>360</v>
      </c>
      <c r="H16184" s="552">
        <f t="shared" si="9274"/>
        <v>0</v>
      </c>
      <c r="I16184" s="554"/>
      <c r="J16184" s="554"/>
      <c r="K16184" s="554"/>
      <c r="L16184" s="554"/>
      <c r="M16184" s="554"/>
      <c r="N16184" s="156"/>
    </row>
    <row r="16185" spans="2:15" ht="34.5" customHeight="1">
      <c r="B16185" s="50" t="e">
        <f>IF((#REF!+#REF!+H16185)&lt;&gt;0,"a","b")</f>
        <v>#REF!</v>
      </c>
      <c r="C16185" s="54">
        <v>5</v>
      </c>
      <c r="D16185" s="54"/>
      <c r="F16185" s="89"/>
      <c r="G16185" s="95" t="s">
        <v>361</v>
      </c>
      <c r="H16185" s="552">
        <f t="shared" si="9274"/>
        <v>0</v>
      </c>
      <c r="I16185" s="554"/>
      <c r="J16185" s="554"/>
      <c r="K16185" s="554"/>
      <c r="L16185" s="554"/>
      <c r="M16185" s="554"/>
      <c r="N16185" s="156"/>
    </row>
    <row r="16186" spans="2:15" ht="30.75" customHeight="1">
      <c r="B16186" s="50" t="e">
        <f>IF((#REF!+#REF!+H16186)&lt;&gt;0,"a","b")</f>
        <v>#REF!</v>
      </c>
      <c r="C16186" s="54">
        <v>5</v>
      </c>
      <c r="D16186" s="54"/>
      <c r="F16186" s="89"/>
      <c r="G16186" s="95" t="s">
        <v>362</v>
      </c>
      <c r="H16186" s="552">
        <f t="shared" si="9274"/>
        <v>0</v>
      </c>
      <c r="I16186" s="554"/>
      <c r="J16186" s="554"/>
      <c r="K16186" s="554"/>
      <c r="L16186" s="554"/>
      <c r="M16186" s="554"/>
      <c r="N16186" s="156"/>
    </row>
    <row r="16187" spans="2:15" ht="20.25" customHeight="1">
      <c r="B16187" s="50" t="e">
        <f>IF((#REF!+#REF!+H16187)&lt;&gt;0,"a","b")</f>
        <v>#REF!</v>
      </c>
      <c r="C16187" s="54">
        <v>3</v>
      </c>
      <c r="D16187" s="54"/>
      <c r="F16187" s="89"/>
      <c r="G16187" s="90" t="s">
        <v>302</v>
      </c>
      <c r="H16187" s="552">
        <f t="shared" si="9274"/>
        <v>0</v>
      </c>
      <c r="I16187" s="562"/>
      <c r="J16187" s="562"/>
      <c r="K16187" s="562"/>
      <c r="L16187" s="562"/>
      <c r="M16187" s="562"/>
      <c r="N16187" s="161"/>
    </row>
    <row r="16188" spans="2:15" ht="20.25" customHeight="1">
      <c r="B16188" s="50" t="e">
        <f>IF((#REF!+#REF!+H16188)&lt;&gt;0,"a","b")</f>
        <v>#REF!</v>
      </c>
      <c r="C16188" s="54">
        <v>3</v>
      </c>
      <c r="D16188" s="54"/>
      <c r="F16188" s="89"/>
      <c r="G16188" s="90" t="s">
        <v>301</v>
      </c>
      <c r="H16188" s="563">
        <f t="shared" si="9274"/>
        <v>0</v>
      </c>
      <c r="I16188" s="564">
        <f t="shared" ref="I16188:K16188" si="9275">I16189+I16194+I16195</f>
        <v>0</v>
      </c>
      <c r="J16188" s="564">
        <f t="shared" si="9275"/>
        <v>0</v>
      </c>
      <c r="K16188" s="564">
        <f t="shared" si="9275"/>
        <v>0</v>
      </c>
      <c r="L16188" s="564">
        <f t="shared" ref="L16188:N16188" si="9276">L16189+L16194+L16195</f>
        <v>0</v>
      </c>
      <c r="M16188" s="564">
        <f t="shared" si="9276"/>
        <v>0</v>
      </c>
      <c r="N16188" s="150">
        <f t="shared" si="9276"/>
        <v>0</v>
      </c>
      <c r="O16188" s="60" t="s">
        <v>71</v>
      </c>
    </row>
    <row r="16189" spans="2:15" ht="20.25" customHeight="1">
      <c r="B16189" s="50" t="e">
        <f>IF((#REF!+#REF!+H16189)&lt;&gt;0,"a","b")</f>
        <v>#REF!</v>
      </c>
      <c r="C16189" s="54">
        <v>4</v>
      </c>
      <c r="D16189" s="54"/>
      <c r="F16189" s="89"/>
      <c r="G16189" s="93" t="s">
        <v>363</v>
      </c>
      <c r="H16189" s="563">
        <f t="shared" si="9274"/>
        <v>0</v>
      </c>
      <c r="I16189" s="565">
        <f t="shared" ref="I16189:K16189" si="9277">SUM(I16190:I16193)</f>
        <v>0</v>
      </c>
      <c r="J16189" s="565">
        <f t="shared" si="9277"/>
        <v>0</v>
      </c>
      <c r="K16189" s="565">
        <f t="shared" si="9277"/>
        <v>0</v>
      </c>
      <c r="L16189" s="565">
        <f t="shared" ref="L16189:N16189" si="9278">SUM(L16190:L16193)</f>
        <v>0</v>
      </c>
      <c r="M16189" s="565">
        <f t="shared" si="9278"/>
        <v>0</v>
      </c>
      <c r="N16189" s="151">
        <f t="shared" si="9278"/>
        <v>0</v>
      </c>
      <c r="O16189" s="60" t="s">
        <v>71</v>
      </c>
    </row>
    <row r="16190" spans="2:15" ht="20.25" customHeight="1">
      <c r="B16190" s="50" t="e">
        <f>IF((#REF!+#REF!+H16190)&lt;&gt;0,"a","b")</f>
        <v>#REF!</v>
      </c>
      <c r="C16190" s="54">
        <v>5</v>
      </c>
      <c r="D16190" s="54"/>
      <c r="F16190" s="89"/>
      <c r="G16190" s="95" t="s">
        <v>364</v>
      </c>
      <c r="H16190" s="552">
        <f t="shared" si="9274"/>
        <v>0</v>
      </c>
      <c r="I16190" s="554"/>
      <c r="J16190" s="554"/>
      <c r="K16190" s="554"/>
      <c r="L16190" s="554"/>
      <c r="M16190" s="554"/>
      <c r="N16190" s="154"/>
    </row>
    <row r="16191" spans="2:15" ht="20.25" customHeight="1">
      <c r="B16191" s="50" t="e">
        <f>IF((#REF!+#REF!+H16191)&lt;&gt;0,"a","b")</f>
        <v>#REF!</v>
      </c>
      <c r="C16191" s="54">
        <v>5</v>
      </c>
      <c r="D16191" s="54"/>
      <c r="F16191" s="89"/>
      <c r="G16191" s="95" t="s">
        <v>365</v>
      </c>
      <c r="H16191" s="552">
        <f t="shared" si="9274"/>
        <v>0</v>
      </c>
      <c r="I16191" s="554"/>
      <c r="J16191" s="554"/>
      <c r="K16191" s="554"/>
      <c r="L16191" s="554"/>
      <c r="M16191" s="554"/>
      <c r="N16191" s="154"/>
    </row>
    <row r="16192" spans="2:15" ht="20.25" customHeight="1">
      <c r="B16192" s="50" t="e">
        <f>IF((#REF!+#REF!+H16192)&lt;&gt;0,"a","b")</f>
        <v>#REF!</v>
      </c>
      <c r="C16192" s="54">
        <v>5</v>
      </c>
      <c r="D16192" s="54"/>
      <c r="F16192" s="89"/>
      <c r="G16192" s="95" t="s">
        <v>366</v>
      </c>
      <c r="H16192" s="552">
        <f t="shared" si="9274"/>
        <v>0</v>
      </c>
      <c r="I16192" s="554"/>
      <c r="J16192" s="554"/>
      <c r="K16192" s="554"/>
      <c r="L16192" s="554"/>
      <c r="M16192" s="554"/>
      <c r="N16192" s="154"/>
    </row>
    <row r="16193" spans="2:15" ht="20.25" customHeight="1">
      <c r="B16193" s="50" t="e">
        <f>IF((#REF!+#REF!+H16193)&lt;&gt;0,"a","b")</f>
        <v>#REF!</v>
      </c>
      <c r="C16193" s="54">
        <v>5</v>
      </c>
      <c r="D16193" s="54"/>
      <c r="F16193" s="89"/>
      <c r="G16193" s="95" t="s">
        <v>367</v>
      </c>
      <c r="H16193" s="552">
        <f t="shared" si="9274"/>
        <v>0</v>
      </c>
      <c r="I16193" s="554"/>
      <c r="J16193" s="554"/>
      <c r="K16193" s="554"/>
      <c r="L16193" s="554"/>
      <c r="M16193" s="554"/>
      <c r="N16193" s="154"/>
    </row>
    <row r="16194" spans="2:15" ht="20.25" customHeight="1">
      <c r="B16194" s="50" t="e">
        <f>IF((#REF!+#REF!+H16194)&lt;&gt;0,"a","b")</f>
        <v>#REF!</v>
      </c>
      <c r="C16194" s="54">
        <v>4</v>
      </c>
      <c r="D16194" s="54"/>
      <c r="F16194" s="89"/>
      <c r="G16194" s="93" t="s">
        <v>368</v>
      </c>
      <c r="H16194" s="558">
        <f t="shared" si="9274"/>
        <v>0</v>
      </c>
      <c r="I16194" s="555"/>
      <c r="J16194" s="555"/>
      <c r="K16194" s="555"/>
      <c r="L16194" s="555"/>
      <c r="M16194" s="555"/>
      <c r="N16194" s="153"/>
    </row>
    <row r="16195" spans="2:15" ht="36" customHeight="1">
      <c r="B16195" s="50" t="e">
        <f>IF((#REF!+#REF!+H16195)&lt;&gt;0,"a","b")</f>
        <v>#REF!</v>
      </c>
      <c r="C16195" s="54">
        <v>4</v>
      </c>
      <c r="D16195" s="54"/>
      <c r="F16195" s="89"/>
      <c r="G16195" s="93" t="s">
        <v>369</v>
      </c>
      <c r="H16195" s="556">
        <f t="shared" si="9274"/>
        <v>0</v>
      </c>
      <c r="I16195" s="555"/>
      <c r="J16195" s="555"/>
      <c r="K16195" s="555"/>
      <c r="L16195" s="555"/>
      <c r="M16195" s="555"/>
      <c r="N16195" s="153"/>
    </row>
    <row r="16196" spans="2:15" ht="20.25" customHeight="1">
      <c r="B16196" s="50" t="e">
        <f>IF((#REF!+#REF!+H16196)&lt;&gt;0,"a","b")</f>
        <v>#REF!</v>
      </c>
      <c r="C16196" s="54">
        <v>3</v>
      </c>
      <c r="D16196" s="54"/>
      <c r="F16196" s="89"/>
      <c r="G16196" s="90" t="s">
        <v>295</v>
      </c>
      <c r="H16196" s="556">
        <f t="shared" si="9274"/>
        <v>0</v>
      </c>
      <c r="I16196" s="562"/>
      <c r="J16196" s="562"/>
      <c r="K16196" s="562"/>
      <c r="L16196" s="562"/>
      <c r="M16196" s="562"/>
      <c r="N16196" s="161"/>
    </row>
    <row r="16197" spans="2:15" ht="20.25" customHeight="1">
      <c r="B16197" s="50" t="e">
        <f>IF((#REF!+#REF!+H16197)&lt;&gt;0,"a","b")</f>
        <v>#REF!</v>
      </c>
      <c r="C16197" s="54">
        <v>3</v>
      </c>
      <c r="D16197" s="54"/>
      <c r="F16197" s="89"/>
      <c r="G16197" s="90" t="s">
        <v>296</v>
      </c>
      <c r="H16197" s="566">
        <f t="shared" si="9274"/>
        <v>0</v>
      </c>
      <c r="I16197" s="564">
        <f t="shared" ref="I16197:K16197" si="9279">I16198+I16201+I16204</f>
        <v>0</v>
      </c>
      <c r="J16197" s="564">
        <f t="shared" si="9279"/>
        <v>0</v>
      </c>
      <c r="K16197" s="564">
        <f t="shared" si="9279"/>
        <v>0</v>
      </c>
      <c r="L16197" s="564">
        <f t="shared" ref="L16197:N16197" si="9280">L16198+L16201+L16204</f>
        <v>0</v>
      </c>
      <c r="M16197" s="564">
        <f t="shared" si="9280"/>
        <v>0</v>
      </c>
      <c r="N16197" s="150">
        <f t="shared" si="9280"/>
        <v>0</v>
      </c>
      <c r="O16197" s="60" t="s">
        <v>71</v>
      </c>
    </row>
    <row r="16198" spans="2:15" ht="20.25" customHeight="1">
      <c r="B16198" s="50" t="e">
        <f>IF((#REF!+#REF!+H16198)&lt;&gt;0,"a","b")</f>
        <v>#REF!</v>
      </c>
      <c r="C16198" s="54">
        <v>4</v>
      </c>
      <c r="D16198" s="54"/>
      <c r="F16198" s="89"/>
      <c r="G16198" s="93" t="s">
        <v>370</v>
      </c>
      <c r="H16198" s="566">
        <f t="shared" si="9274"/>
        <v>0</v>
      </c>
      <c r="I16198" s="565">
        <f t="shared" ref="I16198:K16198" si="9281">SUM(I16199:I16200)</f>
        <v>0</v>
      </c>
      <c r="J16198" s="565">
        <f t="shared" si="9281"/>
        <v>0</v>
      </c>
      <c r="K16198" s="565">
        <f t="shared" si="9281"/>
        <v>0</v>
      </c>
      <c r="L16198" s="565">
        <f t="shared" ref="L16198:N16198" si="9282">SUM(L16199:L16200)</f>
        <v>0</v>
      </c>
      <c r="M16198" s="565">
        <f t="shared" si="9282"/>
        <v>0</v>
      </c>
      <c r="N16198" s="151">
        <f t="shared" si="9282"/>
        <v>0</v>
      </c>
      <c r="O16198" s="60" t="s">
        <v>71</v>
      </c>
    </row>
    <row r="16199" spans="2:15" ht="20.25" customHeight="1">
      <c r="B16199" s="50" t="e">
        <f>IF((#REF!+#REF!+H16199)&lt;&gt;0,"a","b")</f>
        <v>#REF!</v>
      </c>
      <c r="C16199" s="54">
        <v>5</v>
      </c>
      <c r="D16199" s="54"/>
      <c r="F16199" s="89"/>
      <c r="G16199" s="95" t="s">
        <v>371</v>
      </c>
      <c r="H16199" s="556">
        <f t="shared" si="9274"/>
        <v>0</v>
      </c>
      <c r="I16199" s="554"/>
      <c r="J16199" s="554"/>
      <c r="K16199" s="554"/>
      <c r="L16199" s="554"/>
      <c r="M16199" s="554"/>
      <c r="N16199" s="154"/>
    </row>
    <row r="16200" spans="2:15" ht="20.25" customHeight="1">
      <c r="B16200" s="50" t="e">
        <f>IF((#REF!+#REF!+H16200)&lt;&gt;0,"a","b")</f>
        <v>#REF!</v>
      </c>
      <c r="C16200" s="54">
        <v>5</v>
      </c>
      <c r="D16200" s="54"/>
      <c r="F16200" s="89"/>
      <c r="G16200" s="95" t="s">
        <v>297</v>
      </c>
      <c r="H16200" s="556">
        <f t="shared" si="9274"/>
        <v>0</v>
      </c>
      <c r="I16200" s="554"/>
      <c r="J16200" s="554"/>
      <c r="K16200" s="554"/>
      <c r="L16200" s="554"/>
      <c r="M16200" s="554"/>
      <c r="N16200" s="154"/>
    </row>
    <row r="16201" spans="2:15" ht="20.25" customHeight="1">
      <c r="B16201" s="50" t="e">
        <f>IF((#REF!+#REF!+H16201)&lt;&gt;0,"a","b")</f>
        <v>#REF!</v>
      </c>
      <c r="C16201" s="54">
        <v>4</v>
      </c>
      <c r="D16201" s="54"/>
      <c r="F16201" s="89"/>
      <c r="G16201" s="93" t="s">
        <v>372</v>
      </c>
      <c r="H16201" s="566">
        <f t="shared" si="9274"/>
        <v>0</v>
      </c>
      <c r="I16201" s="565">
        <f t="shared" ref="I16201:K16201" si="9283">SUM(I16202:I16203)</f>
        <v>0</v>
      </c>
      <c r="J16201" s="565">
        <f t="shared" si="9283"/>
        <v>0</v>
      </c>
      <c r="K16201" s="565">
        <f t="shared" si="9283"/>
        <v>0</v>
      </c>
      <c r="L16201" s="565">
        <f t="shared" ref="L16201:N16201" si="9284">SUM(L16202:L16203)</f>
        <v>0</v>
      </c>
      <c r="M16201" s="565">
        <f t="shared" si="9284"/>
        <v>0</v>
      </c>
      <c r="N16201" s="151">
        <f t="shared" si="9284"/>
        <v>0</v>
      </c>
      <c r="O16201" s="60" t="s">
        <v>71</v>
      </c>
    </row>
    <row r="16202" spans="2:15" ht="20.25" customHeight="1">
      <c r="B16202" s="50" t="e">
        <f>IF((#REF!+#REF!+H16202)&lt;&gt;0,"a","b")</f>
        <v>#REF!</v>
      </c>
      <c r="C16202" s="54">
        <v>5</v>
      </c>
      <c r="D16202" s="54"/>
      <c r="F16202" s="89"/>
      <c r="G16202" s="95" t="s">
        <v>371</v>
      </c>
      <c r="H16202" s="556">
        <f t="shared" si="9274"/>
        <v>0</v>
      </c>
      <c r="I16202" s="554"/>
      <c r="J16202" s="554"/>
      <c r="K16202" s="554"/>
      <c r="L16202" s="554"/>
      <c r="M16202" s="554"/>
      <c r="N16202" s="154"/>
    </row>
    <row r="16203" spans="2:15" ht="20.25" customHeight="1">
      <c r="B16203" s="50" t="e">
        <f>IF((#REF!+#REF!+H16203)&lt;&gt;0,"a","b")</f>
        <v>#REF!</v>
      </c>
      <c r="C16203" s="54">
        <v>5</v>
      </c>
      <c r="D16203" s="54"/>
      <c r="F16203" s="89"/>
      <c r="G16203" s="95" t="s">
        <v>297</v>
      </c>
      <c r="H16203" s="556">
        <f t="shared" si="9274"/>
        <v>0</v>
      </c>
      <c r="I16203" s="554"/>
      <c r="J16203" s="554"/>
      <c r="K16203" s="554"/>
      <c r="L16203" s="554"/>
      <c r="M16203" s="554"/>
      <c r="N16203" s="154"/>
    </row>
    <row r="16204" spans="2:15" ht="20.25" customHeight="1">
      <c r="B16204" s="50" t="e">
        <f>IF((#REF!+#REF!+H16204)&lt;&gt;0,"a","b")</f>
        <v>#REF!</v>
      </c>
      <c r="C16204" s="54">
        <v>4</v>
      </c>
      <c r="D16204" s="54"/>
      <c r="F16204" s="89"/>
      <c r="G16204" s="93" t="s">
        <v>373</v>
      </c>
      <c r="H16204" s="566">
        <f t="shared" si="9274"/>
        <v>0</v>
      </c>
      <c r="I16204" s="565">
        <f t="shared" ref="I16204:K16204" si="9285">SUM(I16205:I16206)</f>
        <v>0</v>
      </c>
      <c r="J16204" s="565">
        <f t="shared" si="9285"/>
        <v>0</v>
      </c>
      <c r="K16204" s="565">
        <f t="shared" si="9285"/>
        <v>0</v>
      </c>
      <c r="L16204" s="565">
        <f t="shared" ref="L16204:N16204" si="9286">SUM(L16205:L16206)</f>
        <v>0</v>
      </c>
      <c r="M16204" s="565">
        <f t="shared" si="9286"/>
        <v>0</v>
      </c>
      <c r="N16204" s="151">
        <f t="shared" si="9286"/>
        <v>0</v>
      </c>
      <c r="O16204" s="60" t="s">
        <v>71</v>
      </c>
    </row>
    <row r="16205" spans="2:15" ht="20.25" customHeight="1">
      <c r="B16205" s="50" t="e">
        <f>IF((#REF!+#REF!+H16205)&lt;&gt;0,"a","b")</f>
        <v>#REF!</v>
      </c>
      <c r="C16205" s="54">
        <v>5</v>
      </c>
      <c r="D16205" s="54"/>
      <c r="F16205" s="89"/>
      <c r="G16205" s="95" t="s">
        <v>371</v>
      </c>
      <c r="H16205" s="556">
        <f t="shared" si="9274"/>
        <v>0</v>
      </c>
      <c r="I16205" s="554"/>
      <c r="J16205" s="554"/>
      <c r="K16205" s="554"/>
      <c r="L16205" s="554"/>
      <c r="M16205" s="554"/>
      <c r="N16205" s="154"/>
    </row>
    <row r="16206" spans="2:15" ht="20.25" customHeight="1">
      <c r="B16206" s="50" t="e">
        <f>IF((#REF!+#REF!+H16206)&lt;&gt;0,"a","b")</f>
        <v>#REF!</v>
      </c>
      <c r="C16206" s="54">
        <v>5</v>
      </c>
      <c r="D16206" s="54"/>
      <c r="F16206" s="89"/>
      <c r="G16206" s="95" t="s">
        <v>297</v>
      </c>
      <c r="H16206" s="556">
        <f t="shared" si="9274"/>
        <v>0</v>
      </c>
      <c r="I16206" s="554"/>
      <c r="J16206" s="554"/>
      <c r="K16206" s="554"/>
      <c r="L16206" s="554"/>
      <c r="M16206" s="554"/>
      <c r="N16206" s="154"/>
    </row>
    <row r="16207" spans="2:15" ht="20.25" customHeight="1">
      <c r="B16207" s="50" t="e">
        <f>IF((#REF!+#REF!+H16207)&lt;&gt;0,"a","b")</f>
        <v>#REF!</v>
      </c>
      <c r="C16207" s="54">
        <v>3</v>
      </c>
      <c r="D16207" s="54"/>
      <c r="F16207" s="89"/>
      <c r="G16207" s="90" t="s">
        <v>299</v>
      </c>
      <c r="H16207" s="566">
        <f t="shared" si="9274"/>
        <v>0</v>
      </c>
      <c r="I16207" s="564">
        <f t="shared" ref="I16207:K16207" si="9287">I16208+I16211+I16214</f>
        <v>0</v>
      </c>
      <c r="J16207" s="564">
        <f t="shared" si="9287"/>
        <v>0</v>
      </c>
      <c r="K16207" s="564">
        <f t="shared" si="9287"/>
        <v>0</v>
      </c>
      <c r="L16207" s="564">
        <f t="shared" ref="L16207:N16207" si="9288">L16208+L16211+L16214</f>
        <v>0</v>
      </c>
      <c r="M16207" s="564">
        <f t="shared" si="9288"/>
        <v>0</v>
      </c>
      <c r="N16207" s="150">
        <f t="shared" si="9288"/>
        <v>0</v>
      </c>
      <c r="O16207" s="60" t="s">
        <v>71</v>
      </c>
    </row>
    <row r="16208" spans="2:15" ht="20.25" customHeight="1">
      <c r="B16208" s="50" t="e">
        <f>IF((#REF!+#REF!+H16208)&lt;&gt;0,"a","b")</f>
        <v>#REF!</v>
      </c>
      <c r="C16208" s="54">
        <v>4</v>
      </c>
      <c r="D16208" s="54"/>
      <c r="F16208" s="89"/>
      <c r="G16208" s="93" t="s">
        <v>374</v>
      </c>
      <c r="H16208" s="566">
        <f t="shared" si="9274"/>
        <v>0</v>
      </c>
      <c r="I16208" s="565">
        <f t="shared" ref="I16208:K16208" si="9289">SUM(I16209:I16210)</f>
        <v>0</v>
      </c>
      <c r="J16208" s="565">
        <f t="shared" si="9289"/>
        <v>0</v>
      </c>
      <c r="K16208" s="565">
        <f t="shared" si="9289"/>
        <v>0</v>
      </c>
      <c r="L16208" s="565">
        <f t="shared" ref="L16208:N16208" si="9290">SUM(L16209:L16210)</f>
        <v>0</v>
      </c>
      <c r="M16208" s="565">
        <f t="shared" si="9290"/>
        <v>0</v>
      </c>
      <c r="N16208" s="151">
        <f t="shared" si="9290"/>
        <v>0</v>
      </c>
      <c r="O16208" s="60" t="s">
        <v>71</v>
      </c>
    </row>
    <row r="16209" spans="2:15" ht="20.25" customHeight="1">
      <c r="B16209" s="50" t="e">
        <f>IF((#REF!+#REF!+H16209)&lt;&gt;0,"a","b")</f>
        <v>#REF!</v>
      </c>
      <c r="C16209" s="54">
        <v>5</v>
      </c>
      <c r="D16209" s="54"/>
      <c r="F16209" s="89"/>
      <c r="G16209" s="95" t="s">
        <v>375</v>
      </c>
      <c r="H16209" s="556">
        <f t="shared" si="9274"/>
        <v>0</v>
      </c>
      <c r="I16209" s="554"/>
      <c r="J16209" s="554"/>
      <c r="K16209" s="554"/>
      <c r="L16209" s="554"/>
      <c r="M16209" s="554"/>
      <c r="N16209" s="154"/>
    </row>
    <row r="16210" spans="2:15" ht="20.25" customHeight="1">
      <c r="B16210" s="50" t="e">
        <f>IF((#REF!+#REF!+H16210)&lt;&gt;0,"a","b")</f>
        <v>#REF!</v>
      </c>
      <c r="C16210" s="54">
        <v>5</v>
      </c>
      <c r="D16210" s="54"/>
      <c r="F16210" s="89"/>
      <c r="G16210" s="95" t="s">
        <v>376</v>
      </c>
      <c r="H16210" s="556">
        <f t="shared" si="9274"/>
        <v>0</v>
      </c>
      <c r="I16210" s="554"/>
      <c r="J16210" s="554"/>
      <c r="K16210" s="554"/>
      <c r="L16210" s="554"/>
      <c r="M16210" s="554"/>
      <c r="N16210" s="154"/>
    </row>
    <row r="16211" spans="2:15" ht="20.25" customHeight="1">
      <c r="B16211" s="50" t="e">
        <f>IF((#REF!+#REF!+H16211)&lt;&gt;0,"a","b")</f>
        <v>#REF!</v>
      </c>
      <c r="C16211" s="54">
        <v>4</v>
      </c>
      <c r="D16211" s="54"/>
      <c r="F16211" s="89"/>
      <c r="G16211" s="93" t="s">
        <v>377</v>
      </c>
      <c r="H16211" s="566">
        <f t="shared" si="9274"/>
        <v>0</v>
      </c>
      <c r="I16211" s="565">
        <f t="shared" ref="I16211:K16211" si="9291">SUM(I16212:I16213)</f>
        <v>0</v>
      </c>
      <c r="J16211" s="565">
        <f t="shared" si="9291"/>
        <v>0</v>
      </c>
      <c r="K16211" s="565">
        <f t="shared" si="9291"/>
        <v>0</v>
      </c>
      <c r="L16211" s="565">
        <f t="shared" ref="L16211:N16211" si="9292">SUM(L16212:L16213)</f>
        <v>0</v>
      </c>
      <c r="M16211" s="565">
        <f t="shared" si="9292"/>
        <v>0</v>
      </c>
      <c r="N16211" s="151">
        <f t="shared" si="9292"/>
        <v>0</v>
      </c>
      <c r="O16211" s="60" t="s">
        <v>71</v>
      </c>
    </row>
    <row r="16212" spans="2:15" ht="20.25" customHeight="1">
      <c r="B16212" s="50" t="e">
        <f>IF((#REF!+#REF!+H16212)&lt;&gt;0,"a","b")</f>
        <v>#REF!</v>
      </c>
      <c r="C16212" s="54">
        <v>5</v>
      </c>
      <c r="D16212" s="54"/>
      <c r="F16212" s="89"/>
      <c r="G16212" s="95" t="s">
        <v>375</v>
      </c>
      <c r="H16212" s="556">
        <f t="shared" si="9274"/>
        <v>0</v>
      </c>
      <c r="I16212" s="554"/>
      <c r="J16212" s="554"/>
      <c r="K16212" s="554"/>
      <c r="L16212" s="554"/>
      <c r="M16212" s="554"/>
      <c r="N16212" s="154"/>
    </row>
    <row r="16213" spans="2:15" ht="20.25" customHeight="1">
      <c r="B16213" s="50" t="e">
        <f>IF((#REF!+#REF!+H16213)&lt;&gt;0,"a","b")</f>
        <v>#REF!</v>
      </c>
      <c r="C16213" s="54">
        <v>5</v>
      </c>
      <c r="D16213" s="54"/>
      <c r="F16213" s="89"/>
      <c r="G16213" s="95" t="s">
        <v>376</v>
      </c>
      <c r="H16213" s="552">
        <f t="shared" si="9274"/>
        <v>0</v>
      </c>
      <c r="I16213" s="554"/>
      <c r="J16213" s="554"/>
      <c r="K16213" s="554"/>
      <c r="L16213" s="554"/>
      <c r="M16213" s="554"/>
      <c r="N16213" s="154"/>
    </row>
    <row r="16214" spans="2:15" ht="20.25" customHeight="1">
      <c r="B16214" s="50" t="e">
        <f>IF((#REF!+#REF!+H16214)&lt;&gt;0,"a","b")</f>
        <v>#REF!</v>
      </c>
      <c r="C16214" s="54">
        <v>4</v>
      </c>
      <c r="D16214" s="54"/>
      <c r="F16214" s="89"/>
      <c r="G16214" s="93" t="s">
        <v>300</v>
      </c>
      <c r="H16214" s="563">
        <f t="shared" si="9274"/>
        <v>0</v>
      </c>
      <c r="I16214" s="565">
        <f t="shared" ref="I16214:K16214" si="9293">SUM(I16215:I16216)</f>
        <v>0</v>
      </c>
      <c r="J16214" s="565">
        <f t="shared" si="9293"/>
        <v>0</v>
      </c>
      <c r="K16214" s="565">
        <f t="shared" si="9293"/>
        <v>0</v>
      </c>
      <c r="L16214" s="565">
        <f t="shared" ref="L16214:N16214" si="9294">SUM(L16215:L16216)</f>
        <v>0</v>
      </c>
      <c r="M16214" s="565">
        <f t="shared" si="9294"/>
        <v>0</v>
      </c>
      <c r="N16214" s="151">
        <f t="shared" si="9294"/>
        <v>0</v>
      </c>
      <c r="O16214" s="60" t="s">
        <v>71</v>
      </c>
    </row>
    <row r="16215" spans="2:15" ht="20.25" customHeight="1">
      <c r="B16215" s="50" t="e">
        <f>IF((#REF!+#REF!+H16215)&lt;&gt;0,"a","b")</f>
        <v>#REF!</v>
      </c>
      <c r="C16215" s="54">
        <v>5</v>
      </c>
      <c r="D16215" s="54"/>
      <c r="F16215" s="89"/>
      <c r="G16215" s="95" t="s">
        <v>375</v>
      </c>
      <c r="H16215" s="552">
        <f t="shared" si="9274"/>
        <v>0</v>
      </c>
      <c r="I16215" s="554"/>
      <c r="J16215" s="554"/>
      <c r="K16215" s="554"/>
      <c r="L16215" s="554"/>
      <c r="M16215" s="554"/>
      <c r="N16215" s="154"/>
    </row>
    <row r="16216" spans="2:15" ht="20.25" customHeight="1">
      <c r="B16216" s="50" t="e">
        <f>IF((#REF!+#REF!+H16216)&lt;&gt;0,"a","b")</f>
        <v>#REF!</v>
      </c>
      <c r="C16216" s="54">
        <v>5</v>
      </c>
      <c r="D16216" s="54"/>
      <c r="F16216" s="89"/>
      <c r="G16216" s="95" t="s">
        <v>376</v>
      </c>
      <c r="H16216" s="552">
        <f t="shared" si="9274"/>
        <v>0</v>
      </c>
      <c r="I16216" s="554"/>
      <c r="J16216" s="554"/>
      <c r="K16216" s="554"/>
      <c r="L16216" s="554"/>
      <c r="M16216" s="554"/>
      <c r="N16216" s="154"/>
    </row>
    <row r="16217" spans="2:15" ht="20.25" customHeight="1">
      <c r="B16217" s="50" t="e">
        <f>IF((#REF!+#REF!+H16217)&lt;&gt;0,"a","b")</f>
        <v>#REF!</v>
      </c>
      <c r="C16217" s="54">
        <v>3</v>
      </c>
      <c r="D16217" s="54"/>
      <c r="F16217" s="89"/>
      <c r="G16217" s="90" t="s">
        <v>298</v>
      </c>
      <c r="H16217" s="563">
        <f t="shared" si="9274"/>
        <v>0</v>
      </c>
      <c r="I16217" s="564">
        <f t="shared" ref="I16217:K16217" si="9295">I16218+I16219</f>
        <v>0</v>
      </c>
      <c r="J16217" s="564">
        <f t="shared" si="9295"/>
        <v>0</v>
      </c>
      <c r="K16217" s="564">
        <f t="shared" si="9295"/>
        <v>0</v>
      </c>
      <c r="L16217" s="564">
        <f t="shared" ref="L16217:N16217" si="9296">L16218+L16219</f>
        <v>0</v>
      </c>
      <c r="M16217" s="564">
        <f t="shared" si="9296"/>
        <v>0</v>
      </c>
      <c r="N16217" s="150">
        <f t="shared" si="9296"/>
        <v>0</v>
      </c>
      <c r="O16217" s="60" t="s">
        <v>71</v>
      </c>
    </row>
    <row r="16218" spans="2:15" ht="20.25" customHeight="1">
      <c r="B16218" s="50" t="e">
        <f>IF((#REF!+#REF!+H16218)&lt;&gt;0,"a","b")</f>
        <v>#REF!</v>
      </c>
      <c r="C16218" s="54">
        <v>4</v>
      </c>
      <c r="D16218" s="54"/>
      <c r="F16218" s="89"/>
      <c r="G16218" s="93" t="s">
        <v>378</v>
      </c>
      <c r="H16218" s="552">
        <f t="shared" si="9274"/>
        <v>0</v>
      </c>
      <c r="I16218" s="555"/>
      <c r="J16218" s="555"/>
      <c r="K16218" s="555"/>
      <c r="L16218" s="555"/>
      <c r="M16218" s="555"/>
      <c r="N16218" s="153"/>
    </row>
    <row r="16219" spans="2:15" ht="20.25" customHeight="1">
      <c r="B16219" s="50" t="e">
        <f>IF((#REF!+#REF!+H16219)&lt;&gt;0,"a","b")</f>
        <v>#REF!</v>
      </c>
      <c r="C16219" s="54">
        <v>4</v>
      </c>
      <c r="D16219" s="54"/>
      <c r="F16219" s="89"/>
      <c r="G16219" s="93" t="s">
        <v>379</v>
      </c>
      <c r="H16219" s="563">
        <f t="shared" si="9274"/>
        <v>0</v>
      </c>
      <c r="I16219" s="565">
        <f t="shared" ref="I16219:K16219" si="9297">I16220+I16239</f>
        <v>0</v>
      </c>
      <c r="J16219" s="565">
        <f t="shared" si="9297"/>
        <v>0</v>
      </c>
      <c r="K16219" s="565">
        <f t="shared" si="9297"/>
        <v>0</v>
      </c>
      <c r="L16219" s="565">
        <f t="shared" ref="L16219:N16219" si="9298">L16220+L16239</f>
        <v>0</v>
      </c>
      <c r="M16219" s="565">
        <f t="shared" si="9298"/>
        <v>0</v>
      </c>
      <c r="N16219" s="151">
        <f t="shared" si="9298"/>
        <v>0</v>
      </c>
      <c r="O16219" s="60" t="s">
        <v>71</v>
      </c>
    </row>
    <row r="16220" spans="2:15" ht="20.25" customHeight="1">
      <c r="B16220" s="50" t="e">
        <f>IF((#REF!+#REF!+H16220)&lt;&gt;0,"a","b")</f>
        <v>#REF!</v>
      </c>
      <c r="C16220" s="54">
        <v>5</v>
      </c>
      <c r="D16220" s="54"/>
      <c r="F16220" s="89"/>
      <c r="G16220" s="95" t="s">
        <v>380</v>
      </c>
      <c r="H16220" s="563">
        <f t="shared" si="9274"/>
        <v>0</v>
      </c>
      <c r="I16220" s="560">
        <f t="shared" ref="I16220:K16220" si="9299">SUM(I16221:I16238)</f>
        <v>0</v>
      </c>
      <c r="J16220" s="560">
        <f t="shared" si="9299"/>
        <v>0</v>
      </c>
      <c r="K16220" s="560">
        <f t="shared" si="9299"/>
        <v>0</v>
      </c>
      <c r="L16220" s="560">
        <f t="shared" ref="L16220:N16220" si="9300">SUM(L16221:L16238)</f>
        <v>0</v>
      </c>
      <c r="M16220" s="560">
        <f t="shared" si="9300"/>
        <v>0</v>
      </c>
      <c r="N16220" s="157">
        <f t="shared" si="9300"/>
        <v>0</v>
      </c>
      <c r="O16220" s="60" t="s">
        <v>71</v>
      </c>
    </row>
    <row r="16221" spans="2:15" ht="45" customHeight="1">
      <c r="B16221" s="50" t="e">
        <f>IF((#REF!+#REF!+H16221)&lt;&gt;0,"a","b")</f>
        <v>#REF!</v>
      </c>
      <c r="C16221" s="54">
        <v>6</v>
      </c>
      <c r="D16221" s="54"/>
      <c r="F16221" s="89"/>
      <c r="G16221" s="97" t="s">
        <v>308</v>
      </c>
      <c r="H16221" s="552">
        <f t="shared" si="9274"/>
        <v>0</v>
      </c>
      <c r="I16221" s="553"/>
      <c r="J16221" s="553"/>
      <c r="K16221" s="553"/>
      <c r="L16221" s="553"/>
      <c r="M16221" s="553"/>
      <c r="N16221" s="138"/>
    </row>
    <row r="16222" spans="2:15" ht="20.25" customHeight="1">
      <c r="B16222" s="50" t="e">
        <f>IF((#REF!+#REF!+H16222)&lt;&gt;0,"a","b")</f>
        <v>#REF!</v>
      </c>
      <c r="C16222" s="54">
        <v>6</v>
      </c>
      <c r="D16222" s="54"/>
      <c r="F16222" s="89"/>
      <c r="G16222" s="97" t="s">
        <v>381</v>
      </c>
      <c r="H16222" s="552">
        <f t="shared" si="9274"/>
        <v>0</v>
      </c>
      <c r="I16222" s="553"/>
      <c r="J16222" s="553"/>
      <c r="K16222" s="553"/>
      <c r="L16222" s="553"/>
      <c r="M16222" s="553"/>
      <c r="N16222" s="138"/>
    </row>
    <row r="16223" spans="2:15" ht="20.25" customHeight="1">
      <c r="B16223" s="50" t="e">
        <f>IF((#REF!+#REF!+H16223)&lt;&gt;0,"a","b")</f>
        <v>#REF!</v>
      </c>
      <c r="C16223" s="54">
        <v>6</v>
      </c>
      <c r="D16223" s="54"/>
      <c r="F16223" s="89"/>
      <c r="G16223" s="97" t="s">
        <v>382</v>
      </c>
      <c r="H16223" s="552">
        <f t="shared" si="9274"/>
        <v>0</v>
      </c>
      <c r="I16223" s="553"/>
      <c r="J16223" s="553"/>
      <c r="K16223" s="553"/>
      <c r="L16223" s="553"/>
      <c r="M16223" s="553"/>
      <c r="N16223" s="138"/>
    </row>
    <row r="16224" spans="2:15" ht="20.25" customHeight="1">
      <c r="B16224" s="50" t="e">
        <f>IF((#REF!+#REF!+H16224)&lt;&gt;0,"a","b")</f>
        <v>#REF!</v>
      </c>
      <c r="C16224" s="54">
        <v>6</v>
      </c>
      <c r="D16224" s="54"/>
      <c r="F16224" s="89"/>
      <c r="G16224" s="97" t="s">
        <v>309</v>
      </c>
      <c r="H16224" s="552">
        <f t="shared" si="9274"/>
        <v>0</v>
      </c>
      <c r="I16224" s="553"/>
      <c r="J16224" s="553"/>
      <c r="K16224" s="553"/>
      <c r="L16224" s="553"/>
      <c r="M16224" s="553"/>
      <c r="N16224" s="138"/>
    </row>
    <row r="16225" spans="2:17" ht="20.25" customHeight="1">
      <c r="B16225" s="50" t="e">
        <f>IF((#REF!+#REF!+H16225)&lt;&gt;0,"a","b")</f>
        <v>#REF!</v>
      </c>
      <c r="C16225" s="54">
        <v>6</v>
      </c>
      <c r="D16225" s="54"/>
      <c r="F16225" s="89"/>
      <c r="G16225" s="97" t="s">
        <v>310</v>
      </c>
      <c r="H16225" s="556">
        <f t="shared" si="9274"/>
        <v>0</v>
      </c>
      <c r="I16225" s="553"/>
      <c r="J16225" s="553"/>
      <c r="K16225" s="553"/>
      <c r="L16225" s="553"/>
      <c r="M16225" s="553"/>
      <c r="N16225" s="138"/>
    </row>
    <row r="16226" spans="2:17" ht="20.25" customHeight="1">
      <c r="B16226" s="50" t="e">
        <f>IF((#REF!+#REF!+H16226)&lt;&gt;0,"a","b")</f>
        <v>#REF!</v>
      </c>
      <c r="C16226" s="54">
        <v>6</v>
      </c>
      <c r="D16226" s="54"/>
      <c r="F16226" s="89"/>
      <c r="G16226" s="97" t="s">
        <v>383</v>
      </c>
      <c r="H16226" s="556">
        <f t="shared" si="9274"/>
        <v>0</v>
      </c>
      <c r="I16226" s="553"/>
      <c r="J16226" s="553"/>
      <c r="K16226" s="553"/>
      <c r="L16226" s="553"/>
      <c r="M16226" s="553"/>
      <c r="N16226" s="138"/>
    </row>
    <row r="16227" spans="2:17" ht="20.25" customHeight="1">
      <c r="B16227" s="50" t="e">
        <f>IF((#REF!+#REF!+H16227)&lt;&gt;0,"a","b")</f>
        <v>#REF!</v>
      </c>
      <c r="C16227" s="54">
        <v>6</v>
      </c>
      <c r="D16227" s="54"/>
      <c r="F16227" s="89"/>
      <c r="G16227" s="97" t="s">
        <v>384</v>
      </c>
      <c r="H16227" s="556">
        <f t="shared" si="9274"/>
        <v>0</v>
      </c>
      <c r="I16227" s="553"/>
      <c r="J16227" s="553"/>
      <c r="K16227" s="553"/>
      <c r="L16227" s="553"/>
      <c r="M16227" s="553"/>
      <c r="N16227" s="138"/>
    </row>
    <row r="16228" spans="2:17" ht="20.25" customHeight="1">
      <c r="B16228" s="50" t="e">
        <f>IF((#REF!+#REF!+H16228)&lt;&gt;0,"a","b")</f>
        <v>#REF!</v>
      </c>
      <c r="C16228" s="54">
        <v>6</v>
      </c>
      <c r="D16228" s="54"/>
      <c r="F16228" s="89"/>
      <c r="G16228" s="97" t="s">
        <v>311</v>
      </c>
      <c r="H16228" s="556">
        <f t="shared" si="9274"/>
        <v>0</v>
      </c>
      <c r="I16228" s="553"/>
      <c r="J16228" s="553"/>
      <c r="K16228" s="553"/>
      <c r="L16228" s="553"/>
      <c r="M16228" s="553"/>
      <c r="N16228" s="138"/>
    </row>
    <row r="16229" spans="2:17" ht="20.25" customHeight="1">
      <c r="B16229" s="50" t="e">
        <f>IF((#REF!+#REF!+H16229)&lt;&gt;0,"a","b")</f>
        <v>#REF!</v>
      </c>
      <c r="C16229" s="54">
        <v>6</v>
      </c>
      <c r="D16229" s="54"/>
      <c r="F16229" s="89"/>
      <c r="G16229" s="97" t="s">
        <v>312</v>
      </c>
      <c r="H16229" s="556">
        <f t="shared" si="9274"/>
        <v>0</v>
      </c>
      <c r="I16229" s="553"/>
      <c r="J16229" s="553"/>
      <c r="K16229" s="553"/>
      <c r="L16229" s="553"/>
      <c r="M16229" s="553"/>
      <c r="N16229" s="138"/>
    </row>
    <row r="16230" spans="2:17" ht="20.25" customHeight="1">
      <c r="B16230" s="50" t="e">
        <f>IF((#REF!+#REF!+H16230)&lt;&gt;0,"a","b")</f>
        <v>#REF!</v>
      </c>
      <c r="C16230" s="54">
        <v>6</v>
      </c>
      <c r="D16230" s="54"/>
      <c r="F16230" s="89"/>
      <c r="G16230" s="97" t="s">
        <v>313</v>
      </c>
      <c r="H16230" s="556">
        <f t="shared" si="9274"/>
        <v>0</v>
      </c>
      <c r="I16230" s="553"/>
      <c r="J16230" s="553"/>
      <c r="K16230" s="553"/>
      <c r="L16230" s="553"/>
      <c r="M16230" s="553"/>
      <c r="N16230" s="138"/>
    </row>
    <row r="16231" spans="2:17" ht="20.25" customHeight="1">
      <c r="B16231" s="50" t="e">
        <f>IF((#REF!+#REF!+H16231)&lt;&gt;0,"a","b")</f>
        <v>#REF!</v>
      </c>
      <c r="C16231" s="54">
        <v>6</v>
      </c>
      <c r="D16231" s="54"/>
      <c r="F16231" s="89"/>
      <c r="G16231" s="97" t="s">
        <v>314</v>
      </c>
      <c r="H16231" s="556">
        <f t="shared" si="9274"/>
        <v>0</v>
      </c>
      <c r="I16231" s="553"/>
      <c r="J16231" s="553"/>
      <c r="K16231" s="553"/>
      <c r="L16231" s="553"/>
      <c r="M16231" s="553"/>
      <c r="N16231" s="138"/>
    </row>
    <row r="16232" spans="2:17" ht="20.25" customHeight="1">
      <c r="B16232" s="50" t="e">
        <f>IF((#REF!+#REF!+H16232)&lt;&gt;0,"a","b")</f>
        <v>#REF!</v>
      </c>
      <c r="C16232" s="54">
        <v>6</v>
      </c>
      <c r="D16232" s="54"/>
      <c r="F16232" s="89"/>
      <c r="G16232" s="97" t="s">
        <v>315</v>
      </c>
      <c r="H16232" s="556">
        <f t="shared" si="9274"/>
        <v>0</v>
      </c>
      <c r="I16232" s="553"/>
      <c r="J16232" s="553"/>
      <c r="K16232" s="553"/>
      <c r="L16232" s="553"/>
      <c r="M16232" s="553"/>
      <c r="N16232" s="138"/>
    </row>
    <row r="16233" spans="2:17" ht="20.25" customHeight="1">
      <c r="B16233" s="50" t="e">
        <f>IF((#REF!+#REF!+H16233)&lt;&gt;0,"a","b")</f>
        <v>#REF!</v>
      </c>
      <c r="C16233" s="54">
        <v>6</v>
      </c>
      <c r="D16233" s="54"/>
      <c r="F16233" s="89"/>
      <c r="G16233" s="97" t="s">
        <v>316</v>
      </c>
      <c r="H16233" s="556">
        <f t="shared" si="9274"/>
        <v>0</v>
      </c>
      <c r="I16233" s="553"/>
      <c r="J16233" s="553"/>
      <c r="K16233" s="553"/>
      <c r="L16233" s="553"/>
      <c r="M16233" s="553"/>
      <c r="N16233" s="138"/>
    </row>
    <row r="16234" spans="2:17" ht="36" customHeight="1">
      <c r="B16234" s="50" t="e">
        <f>IF((#REF!+#REF!+H16234)&lt;&gt;0,"a","b")</f>
        <v>#REF!</v>
      </c>
      <c r="C16234" s="54">
        <v>6</v>
      </c>
      <c r="D16234" s="54"/>
      <c r="F16234" s="89"/>
      <c r="G16234" s="97" t="s">
        <v>317</v>
      </c>
      <c r="H16234" s="556">
        <f t="shared" si="9274"/>
        <v>0</v>
      </c>
      <c r="I16234" s="553"/>
      <c r="J16234" s="553"/>
      <c r="K16234" s="553"/>
      <c r="L16234" s="553"/>
      <c r="M16234" s="553"/>
      <c r="N16234" s="138"/>
    </row>
    <row r="16235" spans="2:17" ht="48.75" customHeight="1">
      <c r="B16235" s="50" t="e">
        <f>IF((#REF!+#REF!+H16235)&lt;&gt;0,"a","b")</f>
        <v>#REF!</v>
      </c>
      <c r="C16235" s="54">
        <v>6</v>
      </c>
      <c r="D16235" s="54"/>
      <c r="F16235" s="89"/>
      <c r="G16235" s="97" t="s">
        <v>318</v>
      </c>
      <c r="H16235" s="556">
        <f t="shared" si="9274"/>
        <v>0</v>
      </c>
      <c r="I16235" s="553"/>
      <c r="J16235" s="553"/>
      <c r="K16235" s="553"/>
      <c r="L16235" s="553"/>
      <c r="M16235" s="553"/>
      <c r="N16235" s="138"/>
    </row>
    <row r="16236" spans="2:17" ht="24.75" customHeight="1">
      <c r="B16236" s="50" t="e">
        <f>IF((#REF!+#REF!+H16236)&lt;&gt;0,"a","b")</f>
        <v>#REF!</v>
      </c>
      <c r="C16236" s="54">
        <v>6</v>
      </c>
      <c r="D16236" s="54"/>
      <c r="F16236" s="89"/>
      <c r="G16236" s="97" t="s">
        <v>319</v>
      </c>
      <c r="H16236" s="556">
        <f t="shared" si="9274"/>
        <v>0</v>
      </c>
      <c r="I16236" s="553"/>
      <c r="J16236" s="553"/>
      <c r="K16236" s="553"/>
      <c r="L16236" s="553"/>
      <c r="M16236" s="553"/>
      <c r="N16236" s="138"/>
    </row>
    <row r="16237" spans="2:17" ht="24" customHeight="1">
      <c r="B16237" s="50" t="e">
        <f>IF((#REF!+#REF!+H16237)&lt;&gt;0,"a","b")</f>
        <v>#REF!</v>
      </c>
      <c r="C16237" s="54">
        <v>6</v>
      </c>
      <c r="D16237" s="54"/>
      <c r="F16237" s="89"/>
      <c r="G16237" s="97" t="s">
        <v>320</v>
      </c>
      <c r="H16237" s="556">
        <f t="shared" si="9274"/>
        <v>0</v>
      </c>
      <c r="I16237" s="553"/>
      <c r="J16237" s="553"/>
      <c r="K16237" s="553"/>
      <c r="L16237" s="553"/>
      <c r="M16237" s="553"/>
      <c r="N16237" s="138"/>
    </row>
    <row r="16238" spans="2:17" ht="36.75" customHeight="1">
      <c r="B16238" s="50" t="e">
        <f>IF((#REF!+#REF!+H16238)&lt;&gt;0,"a","b")</f>
        <v>#REF!</v>
      </c>
      <c r="C16238" s="54">
        <v>6</v>
      </c>
      <c r="D16238" s="54"/>
      <c r="F16238" s="89"/>
      <c r="G16238" s="97" t="s">
        <v>321</v>
      </c>
      <c r="H16238" s="556">
        <f t="shared" si="9274"/>
        <v>0</v>
      </c>
      <c r="I16238" s="553"/>
      <c r="J16238" s="553"/>
      <c r="K16238" s="553"/>
      <c r="L16238" s="553"/>
      <c r="M16238" s="553"/>
      <c r="N16238" s="138"/>
    </row>
    <row r="16239" spans="2:17" ht="24.75" customHeight="1">
      <c r="B16239" s="50" t="e">
        <f>IF((#REF!+#REF!+H16239)&lt;&gt;0,"a","b")</f>
        <v>#REF!</v>
      </c>
      <c r="C16239" s="54">
        <v>5</v>
      </c>
      <c r="D16239" s="54"/>
      <c r="F16239" s="89"/>
      <c r="G16239" s="95" t="s">
        <v>286</v>
      </c>
      <c r="H16239" s="556">
        <f t="shared" si="9274"/>
        <v>0</v>
      </c>
      <c r="I16239" s="554"/>
      <c r="J16239" s="554"/>
      <c r="K16239" s="554"/>
      <c r="L16239" s="554"/>
      <c r="M16239" s="554"/>
      <c r="N16239" s="154"/>
    </row>
    <row r="16240" spans="2:17" ht="20.25" customHeight="1">
      <c r="B16240" s="50" t="e">
        <f>IF((#REF!+#REF!+H16240)&lt;&gt;0,"a","b")</f>
        <v>#REF!</v>
      </c>
      <c r="C16240" s="54">
        <v>2</v>
      </c>
      <c r="D16240" s="68" t="s">
        <v>663</v>
      </c>
      <c r="E16240" s="45">
        <v>7081</v>
      </c>
      <c r="F16240" s="89"/>
      <c r="G16240" s="106" t="s">
        <v>385</v>
      </c>
      <c r="H16240" s="365">
        <f t="shared" si="9274"/>
        <v>0</v>
      </c>
      <c r="I16240" s="573">
        <f t="shared" ref="I16240:K16240" si="9301">I16241+I16288+I16296+I16295</f>
        <v>0</v>
      </c>
      <c r="J16240" s="573">
        <f t="shared" si="9301"/>
        <v>0</v>
      </c>
      <c r="K16240" s="573">
        <f t="shared" si="9301"/>
        <v>0</v>
      </c>
      <c r="L16240" s="573">
        <f t="shared" ref="L16240:N16240" si="9302">L16241+L16288+L16296+L16295</f>
        <v>0</v>
      </c>
      <c r="M16240" s="573">
        <f t="shared" si="9302"/>
        <v>0</v>
      </c>
      <c r="N16240" s="149">
        <f t="shared" si="9302"/>
        <v>0</v>
      </c>
      <c r="O16240" s="60" t="s">
        <v>71</v>
      </c>
      <c r="Q16240" s="49" t="s">
        <v>47</v>
      </c>
    </row>
    <row r="16241" spans="2:17" ht="20.25" customHeight="1">
      <c r="B16241" s="50" t="e">
        <f>IF((#REF!+#REF!+H16241)&lt;&gt;0,"a","b")</f>
        <v>#REF!</v>
      </c>
      <c r="C16241" s="54">
        <v>3</v>
      </c>
      <c r="D16241" s="54"/>
      <c r="F16241" s="89"/>
      <c r="G16241" s="108" t="s">
        <v>386</v>
      </c>
      <c r="H16241" s="365">
        <f t="shared" si="9274"/>
        <v>0</v>
      </c>
      <c r="I16241" s="570">
        <f t="shared" ref="I16241:K16241" si="9303">I16242+I16254+I16283</f>
        <v>0</v>
      </c>
      <c r="J16241" s="570">
        <f t="shared" si="9303"/>
        <v>0</v>
      </c>
      <c r="K16241" s="570">
        <f t="shared" si="9303"/>
        <v>0</v>
      </c>
      <c r="L16241" s="570">
        <f t="shared" ref="L16241:N16241" si="9304">L16242+L16254+L16283</f>
        <v>0</v>
      </c>
      <c r="M16241" s="570">
        <f t="shared" si="9304"/>
        <v>0</v>
      </c>
      <c r="N16241" s="140">
        <f t="shared" si="9304"/>
        <v>0</v>
      </c>
      <c r="O16241" s="60" t="s">
        <v>71</v>
      </c>
      <c r="Q16241" s="49" t="s">
        <v>47</v>
      </c>
    </row>
    <row r="16242" spans="2:17" ht="20.25" customHeight="1">
      <c r="B16242" s="50" t="e">
        <f>IF((#REF!+#REF!+H16242)&lt;&gt;0,"a","b")</f>
        <v>#REF!</v>
      </c>
      <c r="C16242" s="54">
        <v>4</v>
      </c>
      <c r="D16242" s="54"/>
      <c r="F16242" s="89"/>
      <c r="G16242" s="93" t="s">
        <v>387</v>
      </c>
      <c r="H16242" s="365">
        <f t="shared" si="9274"/>
        <v>0</v>
      </c>
      <c r="I16242" s="567">
        <f t="shared" ref="I16242:K16242" si="9305">I16243+I16244+I16245+I16246+I16247+I16248+I16249+I16250+I16251+I16252+I16253</f>
        <v>0</v>
      </c>
      <c r="J16242" s="567">
        <f t="shared" si="9305"/>
        <v>0</v>
      </c>
      <c r="K16242" s="567">
        <f t="shared" si="9305"/>
        <v>0</v>
      </c>
      <c r="L16242" s="567">
        <f t="shared" ref="L16242:N16242" si="9306">L16243+L16244+L16245+L16246+L16247+L16248+L16249+L16250+L16251+L16252+L16253</f>
        <v>0</v>
      </c>
      <c r="M16242" s="567">
        <f t="shared" si="9306"/>
        <v>0</v>
      </c>
      <c r="N16242" s="137">
        <f t="shared" si="9306"/>
        <v>0</v>
      </c>
      <c r="O16242" s="60" t="s">
        <v>71</v>
      </c>
      <c r="Q16242" s="49" t="s">
        <v>47</v>
      </c>
    </row>
    <row r="16243" spans="2:17" ht="20.25" customHeight="1">
      <c r="B16243" s="50" t="e">
        <f>IF((#REF!+#REF!+H16243)&lt;&gt;0,"a","b")</f>
        <v>#REF!</v>
      </c>
      <c r="C16243" s="54">
        <v>5</v>
      </c>
      <c r="D16243" s="54"/>
      <c r="F16243" s="89"/>
      <c r="G16243" s="95" t="s">
        <v>388</v>
      </c>
      <c r="H16243" s="556">
        <f t="shared" si="9274"/>
        <v>0</v>
      </c>
      <c r="I16243" s="554"/>
      <c r="J16243" s="554"/>
      <c r="K16243" s="554"/>
      <c r="L16243" s="554"/>
      <c r="M16243" s="554"/>
      <c r="N16243" s="154"/>
      <c r="O16243" s="60"/>
      <c r="Q16243" s="49" t="s">
        <v>47</v>
      </c>
    </row>
    <row r="16244" spans="2:17" ht="20.25" customHeight="1">
      <c r="B16244" s="50" t="e">
        <f>IF((#REF!+#REF!+H16244)&lt;&gt;0,"a","b")</f>
        <v>#REF!</v>
      </c>
      <c r="C16244" s="54">
        <v>5</v>
      </c>
      <c r="D16244" s="54"/>
      <c r="F16244" s="89"/>
      <c r="G16244" s="95" t="s">
        <v>389</v>
      </c>
      <c r="H16244" s="556">
        <f t="shared" si="9274"/>
        <v>0</v>
      </c>
      <c r="I16244" s="554"/>
      <c r="J16244" s="554"/>
      <c r="K16244" s="554"/>
      <c r="L16244" s="554"/>
      <c r="M16244" s="554"/>
      <c r="N16244" s="154"/>
      <c r="O16244" s="60"/>
      <c r="Q16244" s="49" t="s">
        <v>47</v>
      </c>
    </row>
    <row r="16245" spans="2:17" ht="30.75" customHeight="1">
      <c r="B16245" s="50" t="e">
        <f>IF((#REF!+#REF!+H16245)&lt;&gt;0,"a","b")</f>
        <v>#REF!</v>
      </c>
      <c r="C16245" s="54">
        <v>5</v>
      </c>
      <c r="D16245" s="54"/>
      <c r="F16245" s="89"/>
      <c r="G16245" s="95" t="s">
        <v>390</v>
      </c>
      <c r="H16245" s="556">
        <f t="shared" si="9274"/>
        <v>0</v>
      </c>
      <c r="I16245" s="554"/>
      <c r="J16245" s="554"/>
      <c r="K16245" s="554"/>
      <c r="L16245" s="554"/>
      <c r="M16245" s="554"/>
      <c r="N16245" s="154"/>
      <c r="O16245" s="60"/>
      <c r="Q16245" s="49" t="s">
        <v>47</v>
      </c>
    </row>
    <row r="16246" spans="2:17" ht="20.25" customHeight="1">
      <c r="B16246" s="50" t="e">
        <f>IF((#REF!+#REF!+H16246)&lt;&gt;0,"a","b")</f>
        <v>#REF!</v>
      </c>
      <c r="C16246" s="54">
        <v>5</v>
      </c>
      <c r="D16246" s="54"/>
      <c r="F16246" s="89"/>
      <c r="G16246" s="95" t="s">
        <v>391</v>
      </c>
      <c r="H16246" s="556">
        <f t="shared" ref="H16246:H16309" si="9307">I16246+J16246</f>
        <v>0</v>
      </c>
      <c r="I16246" s="554"/>
      <c r="J16246" s="554"/>
      <c r="K16246" s="554"/>
      <c r="L16246" s="554"/>
      <c r="M16246" s="554"/>
      <c r="N16246" s="154"/>
      <c r="O16246" s="60"/>
      <c r="Q16246" s="49" t="s">
        <v>47</v>
      </c>
    </row>
    <row r="16247" spans="2:17" ht="20.25" customHeight="1">
      <c r="B16247" s="50" t="e">
        <f>IF((#REF!+#REF!+H16247)&lt;&gt;0,"a","b")</f>
        <v>#REF!</v>
      </c>
      <c r="C16247" s="54">
        <v>5</v>
      </c>
      <c r="D16247" s="54"/>
      <c r="F16247" s="89"/>
      <c r="G16247" s="95" t="s">
        <v>392</v>
      </c>
      <c r="H16247" s="556">
        <f t="shared" si="9307"/>
        <v>0</v>
      </c>
      <c r="I16247" s="554"/>
      <c r="J16247" s="554"/>
      <c r="K16247" s="554"/>
      <c r="L16247" s="554"/>
      <c r="M16247" s="554"/>
      <c r="N16247" s="154"/>
      <c r="O16247" s="60"/>
      <c r="Q16247" s="49" t="s">
        <v>47</v>
      </c>
    </row>
    <row r="16248" spans="2:17" ht="30.75" customHeight="1">
      <c r="B16248" s="50" t="e">
        <f>IF((#REF!+#REF!+H16248)&lt;&gt;0,"a","b")</f>
        <v>#REF!</v>
      </c>
      <c r="C16248" s="54">
        <v>5</v>
      </c>
      <c r="D16248" s="54"/>
      <c r="F16248" s="89"/>
      <c r="G16248" s="95" t="s">
        <v>393</v>
      </c>
      <c r="H16248" s="556">
        <f t="shared" si="9307"/>
        <v>0</v>
      </c>
      <c r="I16248" s="554"/>
      <c r="J16248" s="554"/>
      <c r="K16248" s="554"/>
      <c r="L16248" s="554"/>
      <c r="M16248" s="554"/>
      <c r="N16248" s="154"/>
      <c r="O16248" s="60"/>
      <c r="Q16248" s="49" t="s">
        <v>47</v>
      </c>
    </row>
    <row r="16249" spans="2:17" ht="20.25" customHeight="1">
      <c r="B16249" s="50" t="e">
        <f>IF((#REF!+#REF!+H16249)&lt;&gt;0,"a","b")</f>
        <v>#REF!</v>
      </c>
      <c r="C16249" s="54">
        <v>5</v>
      </c>
      <c r="D16249" s="54"/>
      <c r="F16249" s="89"/>
      <c r="G16249" s="95" t="s">
        <v>394</v>
      </c>
      <c r="H16249" s="556">
        <f t="shared" si="9307"/>
        <v>0</v>
      </c>
      <c r="I16249" s="554"/>
      <c r="J16249" s="554"/>
      <c r="K16249" s="554"/>
      <c r="L16249" s="554"/>
      <c r="M16249" s="554"/>
      <c r="N16249" s="154"/>
      <c r="O16249" s="60"/>
      <c r="Q16249" s="49" t="s">
        <v>47</v>
      </c>
    </row>
    <row r="16250" spans="2:17" ht="20.25" customHeight="1">
      <c r="B16250" s="50" t="e">
        <f>IF((#REF!+#REF!+H16250)&lt;&gt;0,"a","b")</f>
        <v>#REF!</v>
      </c>
      <c r="C16250" s="54">
        <v>5</v>
      </c>
      <c r="D16250" s="54"/>
      <c r="F16250" s="89"/>
      <c r="G16250" s="95" t="s">
        <v>395</v>
      </c>
      <c r="H16250" s="556">
        <f t="shared" si="9307"/>
        <v>0</v>
      </c>
      <c r="I16250" s="554"/>
      <c r="J16250" s="554"/>
      <c r="K16250" s="554"/>
      <c r="L16250" s="554"/>
      <c r="M16250" s="554"/>
      <c r="N16250" s="154"/>
      <c r="O16250" s="60"/>
      <c r="Q16250" s="49" t="s">
        <v>47</v>
      </c>
    </row>
    <row r="16251" spans="2:17" ht="20.25" customHeight="1">
      <c r="B16251" s="50" t="e">
        <f>IF((#REF!+#REF!+H16251)&lt;&gt;0,"a","b")</f>
        <v>#REF!</v>
      </c>
      <c r="C16251" s="54">
        <v>5</v>
      </c>
      <c r="D16251" s="54"/>
      <c r="F16251" s="89"/>
      <c r="G16251" s="95" t="s">
        <v>396</v>
      </c>
      <c r="H16251" s="552">
        <f t="shared" si="9307"/>
        <v>0</v>
      </c>
      <c r="I16251" s="554"/>
      <c r="J16251" s="554"/>
      <c r="K16251" s="554"/>
      <c r="L16251" s="554"/>
      <c r="M16251" s="554"/>
      <c r="N16251" s="154"/>
      <c r="O16251" s="60"/>
      <c r="Q16251" s="49" t="s">
        <v>47</v>
      </c>
    </row>
    <row r="16252" spans="2:17" ht="20.25" customHeight="1">
      <c r="B16252" s="50" t="e">
        <f>IF((#REF!+#REF!+H16252)&lt;&gt;0,"a","b")</f>
        <v>#REF!</v>
      </c>
      <c r="C16252" s="54">
        <v>5</v>
      </c>
      <c r="D16252" s="54"/>
      <c r="F16252" s="89"/>
      <c r="G16252" s="95" t="s">
        <v>397</v>
      </c>
      <c r="H16252" s="364">
        <f t="shared" si="9307"/>
        <v>0</v>
      </c>
      <c r="I16252" s="554"/>
      <c r="J16252" s="554"/>
      <c r="K16252" s="554"/>
      <c r="L16252" s="554"/>
      <c r="M16252" s="554"/>
      <c r="N16252" s="154"/>
      <c r="O16252" s="60"/>
      <c r="Q16252" s="49" t="s">
        <v>47</v>
      </c>
    </row>
    <row r="16253" spans="2:17" ht="20.25" customHeight="1">
      <c r="B16253" s="50" t="e">
        <f>IF((#REF!+#REF!+H16253)&lt;&gt;0,"a","b")</f>
        <v>#REF!</v>
      </c>
      <c r="C16253" s="54">
        <v>5</v>
      </c>
      <c r="D16253" s="54"/>
      <c r="F16253" s="89"/>
      <c r="G16253" s="95" t="s">
        <v>398</v>
      </c>
      <c r="H16253" s="556">
        <f t="shared" si="9307"/>
        <v>0</v>
      </c>
      <c r="I16253" s="554"/>
      <c r="J16253" s="554"/>
      <c r="K16253" s="554"/>
      <c r="L16253" s="554"/>
      <c r="M16253" s="554"/>
      <c r="N16253" s="154"/>
      <c r="O16253" s="60"/>
      <c r="Q16253" s="49" t="s">
        <v>47</v>
      </c>
    </row>
    <row r="16254" spans="2:17" ht="20.25" customHeight="1">
      <c r="B16254" s="50" t="e">
        <f>IF((#REF!+#REF!+H16254)&lt;&gt;0,"a","b")</f>
        <v>#REF!</v>
      </c>
      <c r="C16254" s="54">
        <v>4</v>
      </c>
      <c r="D16254" s="54"/>
      <c r="F16254" s="89"/>
      <c r="G16254" s="93" t="s">
        <v>399</v>
      </c>
      <c r="H16254" s="559">
        <f t="shared" si="9307"/>
        <v>0</v>
      </c>
      <c r="I16254" s="567">
        <f t="shared" ref="I16254:K16254" si="9308">I16255+I16262</f>
        <v>0</v>
      </c>
      <c r="J16254" s="567">
        <f t="shared" si="9308"/>
        <v>0</v>
      </c>
      <c r="K16254" s="567">
        <f t="shared" si="9308"/>
        <v>0</v>
      </c>
      <c r="L16254" s="567">
        <f t="shared" ref="L16254:N16254" si="9309">L16255+L16262</f>
        <v>0</v>
      </c>
      <c r="M16254" s="567">
        <f t="shared" si="9309"/>
        <v>0</v>
      </c>
      <c r="N16254" s="137">
        <f t="shared" si="9309"/>
        <v>0</v>
      </c>
      <c r="O16254" s="60" t="s">
        <v>71</v>
      </c>
      <c r="Q16254" s="49" t="s">
        <v>47</v>
      </c>
    </row>
    <row r="16255" spans="2:17" ht="20.25" customHeight="1">
      <c r="B16255" s="50" t="e">
        <f>IF((#REF!+#REF!+H16255)&lt;&gt;0,"a","b")</f>
        <v>#REF!</v>
      </c>
      <c r="C16255" s="54">
        <v>5</v>
      </c>
      <c r="D16255" s="54"/>
      <c r="F16255" s="89"/>
      <c r="G16255" s="95" t="s">
        <v>400</v>
      </c>
      <c r="H16255" s="563">
        <f t="shared" si="9307"/>
        <v>0</v>
      </c>
      <c r="I16255" s="568">
        <f t="shared" ref="I16255:K16255" si="9310">SUM(I16256:I16261)</f>
        <v>0</v>
      </c>
      <c r="J16255" s="568">
        <f t="shared" si="9310"/>
        <v>0</v>
      </c>
      <c r="K16255" s="568">
        <f t="shared" si="9310"/>
        <v>0</v>
      </c>
      <c r="L16255" s="568">
        <f t="shared" ref="L16255:N16255" si="9311">SUM(L16256:L16261)</f>
        <v>0</v>
      </c>
      <c r="M16255" s="568">
        <f t="shared" si="9311"/>
        <v>0</v>
      </c>
      <c r="N16255" s="141">
        <f t="shared" si="9311"/>
        <v>0</v>
      </c>
      <c r="O16255" s="60" t="s">
        <v>71</v>
      </c>
      <c r="Q16255" s="49" t="s">
        <v>47</v>
      </c>
    </row>
    <row r="16256" spans="2:17" ht="20.25" customHeight="1">
      <c r="B16256" s="50" t="e">
        <f>IF((#REF!+#REF!+H16256)&lt;&gt;0,"a","b")</f>
        <v>#REF!</v>
      </c>
      <c r="C16256" s="54">
        <v>6</v>
      </c>
      <c r="D16256" s="54"/>
      <c r="F16256" s="89"/>
      <c r="G16256" s="120" t="s">
        <v>401</v>
      </c>
      <c r="H16256" s="552">
        <f t="shared" si="9307"/>
        <v>0</v>
      </c>
      <c r="I16256" s="553"/>
      <c r="J16256" s="553"/>
      <c r="K16256" s="553"/>
      <c r="L16256" s="553"/>
      <c r="M16256" s="553"/>
      <c r="N16256" s="138"/>
      <c r="O16256" s="60"/>
      <c r="Q16256" s="49" t="s">
        <v>47</v>
      </c>
    </row>
    <row r="16257" spans="2:17" ht="20.25" customHeight="1">
      <c r="B16257" s="50" t="e">
        <f>IF((#REF!+#REF!+H16257)&lt;&gt;0,"a","b")</f>
        <v>#REF!</v>
      </c>
      <c r="C16257" s="54">
        <v>6</v>
      </c>
      <c r="D16257" s="54"/>
      <c r="F16257" s="89"/>
      <c r="G16257" s="120" t="s">
        <v>402</v>
      </c>
      <c r="H16257" s="552">
        <f t="shared" si="9307"/>
        <v>0</v>
      </c>
      <c r="I16257" s="553"/>
      <c r="J16257" s="553"/>
      <c r="K16257" s="553"/>
      <c r="L16257" s="553"/>
      <c r="M16257" s="553"/>
      <c r="N16257" s="138"/>
      <c r="O16257" s="60"/>
      <c r="Q16257" s="49" t="s">
        <v>47</v>
      </c>
    </row>
    <row r="16258" spans="2:17" ht="20.25" customHeight="1">
      <c r="B16258" s="50" t="e">
        <f>IF((#REF!+#REF!+H16258)&lt;&gt;0,"a","b")</f>
        <v>#REF!</v>
      </c>
      <c r="C16258" s="54">
        <v>6</v>
      </c>
      <c r="D16258" s="54"/>
      <c r="F16258" s="89"/>
      <c r="G16258" s="120" t="s">
        <v>403</v>
      </c>
      <c r="H16258" s="552">
        <f t="shared" si="9307"/>
        <v>0</v>
      </c>
      <c r="I16258" s="553"/>
      <c r="J16258" s="553"/>
      <c r="K16258" s="553"/>
      <c r="L16258" s="553"/>
      <c r="M16258" s="553"/>
      <c r="N16258" s="138"/>
      <c r="O16258" s="60"/>
      <c r="Q16258" s="49" t="s">
        <v>47</v>
      </c>
    </row>
    <row r="16259" spans="2:17" ht="20.25" customHeight="1">
      <c r="B16259" s="50" t="e">
        <f>IF((#REF!+#REF!+H16259)&lt;&gt;0,"a","b")</f>
        <v>#REF!</v>
      </c>
      <c r="C16259" s="54">
        <v>6</v>
      </c>
      <c r="D16259" s="54"/>
      <c r="F16259" s="89"/>
      <c r="G16259" s="120" t="s">
        <v>404</v>
      </c>
      <c r="H16259" s="561">
        <f t="shared" si="9307"/>
        <v>0</v>
      </c>
      <c r="I16259" s="553"/>
      <c r="J16259" s="553"/>
      <c r="K16259" s="553"/>
      <c r="L16259" s="553"/>
      <c r="M16259" s="553"/>
      <c r="N16259" s="138"/>
      <c r="O16259" s="60"/>
      <c r="Q16259" s="49" t="s">
        <v>47</v>
      </c>
    </row>
    <row r="16260" spans="2:17" ht="20.25" customHeight="1">
      <c r="B16260" s="50" t="e">
        <f>IF((#REF!+#REF!+H16260)&lt;&gt;0,"a","b")</f>
        <v>#REF!</v>
      </c>
      <c r="C16260" s="54">
        <v>6</v>
      </c>
      <c r="D16260" s="54"/>
      <c r="F16260" s="89"/>
      <c r="G16260" s="120" t="s">
        <v>405</v>
      </c>
      <c r="H16260" s="558">
        <f t="shared" si="9307"/>
        <v>0</v>
      </c>
      <c r="I16260" s="553"/>
      <c r="J16260" s="553"/>
      <c r="K16260" s="553"/>
      <c r="L16260" s="553"/>
      <c r="M16260" s="553"/>
      <c r="N16260" s="138"/>
      <c r="O16260" s="60"/>
      <c r="Q16260" s="49" t="s">
        <v>47</v>
      </c>
    </row>
    <row r="16261" spans="2:17" ht="20.25" customHeight="1">
      <c r="B16261" s="50" t="e">
        <f>IF((#REF!+#REF!+H16261)&lt;&gt;0,"a","b")</f>
        <v>#REF!</v>
      </c>
      <c r="C16261" s="54">
        <v>6</v>
      </c>
      <c r="D16261" s="54"/>
      <c r="F16261" s="89"/>
      <c r="G16261" s="120" t="s">
        <v>406</v>
      </c>
      <c r="H16261" s="558">
        <f t="shared" si="9307"/>
        <v>0</v>
      </c>
      <c r="I16261" s="553"/>
      <c r="J16261" s="553"/>
      <c r="K16261" s="553"/>
      <c r="L16261" s="553"/>
      <c r="M16261" s="553"/>
      <c r="N16261" s="138"/>
      <c r="O16261" s="60"/>
      <c r="Q16261" s="49" t="s">
        <v>47</v>
      </c>
    </row>
    <row r="16262" spans="2:17" ht="20.25" customHeight="1">
      <c r="B16262" s="50" t="e">
        <f>IF((#REF!+#REF!+H16262)&lt;&gt;0,"a","b")</f>
        <v>#REF!</v>
      </c>
      <c r="C16262" s="54">
        <v>5</v>
      </c>
      <c r="D16262" s="54"/>
      <c r="F16262" s="89"/>
      <c r="G16262" s="95" t="s">
        <v>407</v>
      </c>
      <c r="H16262" s="563">
        <f t="shared" si="9307"/>
        <v>0</v>
      </c>
      <c r="I16262" s="568">
        <f t="shared" ref="I16262:K16262" si="9312">SUM(I16263:I16282)</f>
        <v>0</v>
      </c>
      <c r="J16262" s="568">
        <f t="shared" si="9312"/>
        <v>0</v>
      </c>
      <c r="K16262" s="568">
        <f t="shared" si="9312"/>
        <v>0</v>
      </c>
      <c r="L16262" s="568">
        <f t="shared" ref="L16262:N16262" si="9313">SUM(L16263:L16282)</f>
        <v>0</v>
      </c>
      <c r="M16262" s="568">
        <f t="shared" si="9313"/>
        <v>0</v>
      </c>
      <c r="N16262" s="141">
        <f t="shared" si="9313"/>
        <v>0</v>
      </c>
      <c r="O16262" s="60" t="s">
        <v>71</v>
      </c>
      <c r="Q16262" s="49" t="s">
        <v>47</v>
      </c>
    </row>
    <row r="16263" spans="2:17" ht="20.25" customHeight="1">
      <c r="B16263" s="50" t="e">
        <f>IF((#REF!+#REF!+H16263)&lt;&gt;0,"a","b")</f>
        <v>#REF!</v>
      </c>
      <c r="C16263" s="54">
        <v>6</v>
      </c>
      <c r="D16263" s="54"/>
      <c r="F16263" s="89"/>
      <c r="G16263" s="109" t="s">
        <v>408</v>
      </c>
      <c r="H16263" s="552">
        <f t="shared" si="9307"/>
        <v>0</v>
      </c>
      <c r="I16263" s="557"/>
      <c r="J16263" s="557"/>
      <c r="K16263" s="557"/>
      <c r="L16263" s="557"/>
      <c r="M16263" s="557"/>
      <c r="N16263" s="158"/>
      <c r="Q16263" s="49" t="s">
        <v>47</v>
      </c>
    </row>
    <row r="16264" spans="2:17" ht="20.25" customHeight="1">
      <c r="B16264" s="50" t="e">
        <f>IF((#REF!+#REF!+H16264)&lt;&gt;0,"a","b")</f>
        <v>#REF!</v>
      </c>
      <c r="C16264" s="54">
        <v>6</v>
      </c>
      <c r="D16264" s="54"/>
      <c r="F16264" s="89"/>
      <c r="G16264" s="109" t="s">
        <v>409</v>
      </c>
      <c r="H16264" s="558">
        <f t="shared" si="9307"/>
        <v>0</v>
      </c>
      <c r="I16264" s="557"/>
      <c r="J16264" s="557"/>
      <c r="K16264" s="557"/>
      <c r="L16264" s="557"/>
      <c r="M16264" s="557"/>
      <c r="N16264" s="158"/>
      <c r="Q16264" s="49" t="s">
        <v>47</v>
      </c>
    </row>
    <row r="16265" spans="2:17" ht="30.75" customHeight="1">
      <c r="B16265" s="50" t="e">
        <f>IF((#REF!+#REF!+H16265)&lt;&gt;0,"a","b")</f>
        <v>#REF!</v>
      </c>
      <c r="C16265" s="54">
        <v>6</v>
      </c>
      <c r="D16265" s="54"/>
      <c r="F16265" s="89"/>
      <c r="G16265" s="109" t="s">
        <v>410</v>
      </c>
      <c r="H16265" s="558">
        <f t="shared" si="9307"/>
        <v>0</v>
      </c>
      <c r="I16265" s="557"/>
      <c r="J16265" s="557"/>
      <c r="K16265" s="557"/>
      <c r="L16265" s="557"/>
      <c r="M16265" s="557"/>
      <c r="N16265" s="158"/>
      <c r="Q16265" s="49" t="s">
        <v>47</v>
      </c>
    </row>
    <row r="16266" spans="2:17" ht="30.75" customHeight="1">
      <c r="B16266" s="50" t="e">
        <f>IF((#REF!+#REF!+H16266)&lt;&gt;0,"a","b")</f>
        <v>#REF!</v>
      </c>
      <c r="C16266" s="54">
        <v>6</v>
      </c>
      <c r="D16266" s="54"/>
      <c r="F16266" s="89"/>
      <c r="G16266" s="109" t="s">
        <v>411</v>
      </c>
      <c r="H16266" s="558">
        <f t="shared" si="9307"/>
        <v>0</v>
      </c>
      <c r="I16266" s="557"/>
      <c r="J16266" s="557"/>
      <c r="K16266" s="557"/>
      <c r="L16266" s="557"/>
      <c r="M16266" s="557"/>
      <c r="N16266" s="158"/>
      <c r="Q16266" s="49" t="s">
        <v>47</v>
      </c>
    </row>
    <row r="16267" spans="2:17" ht="20.25" customHeight="1">
      <c r="B16267" s="50" t="e">
        <f>IF((#REF!+#REF!+H16267)&lt;&gt;0,"a","b")</f>
        <v>#REF!</v>
      </c>
      <c r="C16267" s="54">
        <v>6</v>
      </c>
      <c r="D16267" s="54"/>
      <c r="F16267" s="89"/>
      <c r="G16267" s="109" t="s">
        <v>412</v>
      </c>
      <c r="H16267" s="558">
        <f t="shared" si="9307"/>
        <v>0</v>
      </c>
      <c r="I16267" s="557"/>
      <c r="J16267" s="557"/>
      <c r="K16267" s="557"/>
      <c r="L16267" s="557"/>
      <c r="M16267" s="557"/>
      <c r="N16267" s="158"/>
      <c r="Q16267" s="49" t="s">
        <v>47</v>
      </c>
    </row>
    <row r="16268" spans="2:17" ht="20.25" customHeight="1">
      <c r="B16268" s="50" t="e">
        <f>IF((#REF!+#REF!+H16268)&lt;&gt;0,"a","b")</f>
        <v>#REF!</v>
      </c>
      <c r="C16268" s="54">
        <v>6</v>
      </c>
      <c r="D16268" s="54"/>
      <c r="F16268" s="89"/>
      <c r="G16268" s="109" t="s">
        <v>413</v>
      </c>
      <c r="H16268" s="558">
        <f t="shared" si="9307"/>
        <v>0</v>
      </c>
      <c r="I16268" s="557"/>
      <c r="J16268" s="557"/>
      <c r="K16268" s="557"/>
      <c r="L16268" s="557"/>
      <c r="M16268" s="557"/>
      <c r="N16268" s="158"/>
      <c r="Q16268" s="49" t="s">
        <v>47</v>
      </c>
    </row>
    <row r="16269" spans="2:17" ht="30.75" customHeight="1">
      <c r="B16269" s="50" t="e">
        <f>IF((#REF!+#REF!+H16269)&lt;&gt;0,"a","b")</f>
        <v>#REF!</v>
      </c>
      <c r="C16269" s="54">
        <v>6</v>
      </c>
      <c r="D16269" s="54"/>
      <c r="F16269" s="89"/>
      <c r="G16269" s="109" t="s">
        <v>414</v>
      </c>
      <c r="H16269" s="558">
        <f t="shared" si="9307"/>
        <v>0</v>
      </c>
      <c r="I16269" s="557"/>
      <c r="J16269" s="557"/>
      <c r="K16269" s="557"/>
      <c r="L16269" s="557"/>
      <c r="M16269" s="557"/>
      <c r="N16269" s="158"/>
      <c r="Q16269" s="49" t="s">
        <v>47</v>
      </c>
    </row>
    <row r="16270" spans="2:17" ht="20.25" customHeight="1">
      <c r="B16270" s="50" t="e">
        <f>IF((#REF!+#REF!+H16270)&lt;&gt;0,"a","b")</f>
        <v>#REF!</v>
      </c>
      <c r="C16270" s="54">
        <v>6</v>
      </c>
      <c r="D16270" s="54"/>
      <c r="F16270" s="89"/>
      <c r="G16270" s="109" t="s">
        <v>415</v>
      </c>
      <c r="H16270" s="558">
        <f t="shared" si="9307"/>
        <v>0</v>
      </c>
      <c r="I16270" s="557"/>
      <c r="J16270" s="557"/>
      <c r="K16270" s="557"/>
      <c r="L16270" s="557"/>
      <c r="M16270" s="557"/>
      <c r="N16270" s="158"/>
      <c r="Q16270" s="49" t="s">
        <v>47</v>
      </c>
    </row>
    <row r="16271" spans="2:17" ht="20.25" customHeight="1">
      <c r="B16271" s="50" t="e">
        <f>IF((#REF!+#REF!+H16271)&lt;&gt;0,"a","b")</f>
        <v>#REF!</v>
      </c>
      <c r="C16271" s="54">
        <v>6</v>
      </c>
      <c r="D16271" s="54"/>
      <c r="F16271" s="89"/>
      <c r="G16271" s="109" t="s">
        <v>416</v>
      </c>
      <c r="H16271" s="558">
        <f t="shared" si="9307"/>
        <v>0</v>
      </c>
      <c r="I16271" s="557"/>
      <c r="J16271" s="557"/>
      <c r="K16271" s="557"/>
      <c r="L16271" s="557"/>
      <c r="M16271" s="557"/>
      <c r="N16271" s="158"/>
      <c r="Q16271" s="49" t="s">
        <v>47</v>
      </c>
    </row>
    <row r="16272" spans="2:17" ht="20.25" customHeight="1">
      <c r="B16272" s="50" t="e">
        <f>IF((#REF!+#REF!+H16272)&lt;&gt;0,"a","b")</f>
        <v>#REF!</v>
      </c>
      <c r="C16272" s="54">
        <v>6</v>
      </c>
      <c r="D16272" s="54"/>
      <c r="F16272" s="89"/>
      <c r="G16272" s="109" t="s">
        <v>417</v>
      </c>
      <c r="H16272" s="558">
        <f t="shared" si="9307"/>
        <v>0</v>
      </c>
      <c r="I16272" s="557"/>
      <c r="J16272" s="557"/>
      <c r="K16272" s="557"/>
      <c r="L16272" s="557"/>
      <c r="M16272" s="557"/>
      <c r="N16272" s="158"/>
      <c r="Q16272" s="49" t="s">
        <v>47</v>
      </c>
    </row>
    <row r="16273" spans="2:17" ht="20.25" customHeight="1">
      <c r="B16273" s="50" t="e">
        <f>IF((#REF!+#REF!+H16273)&lt;&gt;0,"a","b")</f>
        <v>#REF!</v>
      </c>
      <c r="C16273" s="54">
        <v>6</v>
      </c>
      <c r="D16273" s="54"/>
      <c r="F16273" s="89"/>
      <c r="G16273" s="109" t="s">
        <v>418</v>
      </c>
      <c r="H16273" s="558">
        <f t="shared" si="9307"/>
        <v>0</v>
      </c>
      <c r="I16273" s="557"/>
      <c r="J16273" s="557"/>
      <c r="K16273" s="557"/>
      <c r="L16273" s="557"/>
      <c r="M16273" s="557"/>
      <c r="N16273" s="158"/>
      <c r="Q16273" s="49" t="s">
        <v>47</v>
      </c>
    </row>
    <row r="16274" spans="2:17" ht="20.25" customHeight="1">
      <c r="B16274" s="50" t="e">
        <f>IF((#REF!+#REF!+H16274)&lt;&gt;0,"a","b")</f>
        <v>#REF!</v>
      </c>
      <c r="C16274" s="54">
        <v>6</v>
      </c>
      <c r="D16274" s="54"/>
      <c r="F16274" s="89"/>
      <c r="G16274" s="109" t="s">
        <v>419</v>
      </c>
      <c r="H16274" s="558">
        <f t="shared" si="9307"/>
        <v>0</v>
      </c>
      <c r="I16274" s="557"/>
      <c r="J16274" s="557"/>
      <c r="K16274" s="557"/>
      <c r="L16274" s="557"/>
      <c r="M16274" s="557"/>
      <c r="N16274" s="158"/>
      <c r="Q16274" s="49" t="s">
        <v>47</v>
      </c>
    </row>
    <row r="16275" spans="2:17" ht="20.25" customHeight="1">
      <c r="B16275" s="50" t="e">
        <f>IF((#REF!+#REF!+H16275)&lt;&gt;0,"a","b")</f>
        <v>#REF!</v>
      </c>
      <c r="C16275" s="54">
        <v>6</v>
      </c>
      <c r="D16275" s="54"/>
      <c r="F16275" s="89"/>
      <c r="G16275" s="109" t="s">
        <v>420</v>
      </c>
      <c r="H16275" s="558">
        <f t="shared" si="9307"/>
        <v>0</v>
      </c>
      <c r="I16275" s="557"/>
      <c r="J16275" s="557"/>
      <c r="K16275" s="557"/>
      <c r="L16275" s="557"/>
      <c r="M16275" s="557"/>
      <c r="N16275" s="158"/>
      <c r="Q16275" s="49" t="s">
        <v>47</v>
      </c>
    </row>
    <row r="16276" spans="2:17" ht="20.25" customHeight="1">
      <c r="B16276" s="50" t="e">
        <f>IF((#REF!+#REF!+H16276)&lt;&gt;0,"a","b")</f>
        <v>#REF!</v>
      </c>
      <c r="C16276" s="54">
        <v>6</v>
      </c>
      <c r="D16276" s="54"/>
      <c r="F16276" s="89"/>
      <c r="G16276" s="109" t="s">
        <v>421</v>
      </c>
      <c r="H16276" s="558">
        <f t="shared" si="9307"/>
        <v>0</v>
      </c>
      <c r="I16276" s="557"/>
      <c r="J16276" s="557"/>
      <c r="K16276" s="557"/>
      <c r="L16276" s="557"/>
      <c r="M16276" s="557"/>
      <c r="N16276" s="158"/>
      <c r="Q16276" s="49" t="s">
        <v>47</v>
      </c>
    </row>
    <row r="16277" spans="2:17" ht="20.25" customHeight="1">
      <c r="B16277" s="50" t="e">
        <f>IF((#REF!+#REF!+H16277)&lt;&gt;0,"a","b")</f>
        <v>#REF!</v>
      </c>
      <c r="C16277" s="54">
        <v>6</v>
      </c>
      <c r="D16277" s="54"/>
      <c r="F16277" s="89"/>
      <c r="G16277" s="109" t="s">
        <v>422</v>
      </c>
      <c r="H16277" s="561">
        <f t="shared" si="9307"/>
        <v>0</v>
      </c>
      <c r="I16277" s="557"/>
      <c r="J16277" s="557"/>
      <c r="K16277" s="557"/>
      <c r="L16277" s="557"/>
      <c r="M16277" s="557"/>
      <c r="N16277" s="158"/>
      <c r="Q16277" s="49" t="s">
        <v>47</v>
      </c>
    </row>
    <row r="16278" spans="2:17" ht="20.25" customHeight="1">
      <c r="B16278" s="50" t="e">
        <f>IF((#REF!+#REF!+H16278)&lt;&gt;0,"a","b")</f>
        <v>#REF!</v>
      </c>
      <c r="C16278" s="54">
        <v>6</v>
      </c>
      <c r="D16278" s="54"/>
      <c r="F16278" s="89"/>
      <c r="G16278" s="109" t="s">
        <v>423</v>
      </c>
      <c r="H16278" s="558">
        <f t="shared" si="9307"/>
        <v>0</v>
      </c>
      <c r="I16278" s="557"/>
      <c r="J16278" s="557"/>
      <c r="K16278" s="557"/>
      <c r="L16278" s="557"/>
      <c r="M16278" s="557"/>
      <c r="N16278" s="158"/>
      <c r="Q16278" s="49" t="s">
        <v>47</v>
      </c>
    </row>
    <row r="16279" spans="2:17" ht="20.25" customHeight="1">
      <c r="B16279" s="50" t="e">
        <f>IF((#REF!+#REF!+H16279)&lt;&gt;0,"a","b")</f>
        <v>#REF!</v>
      </c>
      <c r="C16279" s="54">
        <v>6</v>
      </c>
      <c r="D16279" s="54"/>
      <c r="F16279" s="89"/>
      <c r="G16279" s="109" t="s">
        <v>424</v>
      </c>
      <c r="H16279" s="558">
        <f t="shared" si="9307"/>
        <v>0</v>
      </c>
      <c r="I16279" s="557"/>
      <c r="J16279" s="557"/>
      <c r="K16279" s="557"/>
      <c r="L16279" s="557"/>
      <c r="M16279" s="557"/>
      <c r="N16279" s="158"/>
      <c r="Q16279" s="49" t="s">
        <v>47</v>
      </c>
    </row>
    <row r="16280" spans="2:17" ht="20.25" customHeight="1">
      <c r="B16280" s="50" t="e">
        <f>IF((#REF!+#REF!+H16280)&lt;&gt;0,"a","b")</f>
        <v>#REF!</v>
      </c>
      <c r="C16280" s="54">
        <v>6</v>
      </c>
      <c r="D16280" s="54"/>
      <c r="F16280" s="89"/>
      <c r="G16280" s="126" t="s">
        <v>425</v>
      </c>
      <c r="H16280" s="558">
        <f t="shared" si="9307"/>
        <v>0</v>
      </c>
      <c r="I16280" s="557"/>
      <c r="J16280" s="557"/>
      <c r="K16280" s="557"/>
      <c r="L16280" s="557"/>
      <c r="M16280" s="557"/>
      <c r="N16280" s="158"/>
      <c r="Q16280" s="49" t="s">
        <v>47</v>
      </c>
    </row>
    <row r="16281" spans="2:17" ht="20.25" customHeight="1">
      <c r="B16281" s="50" t="e">
        <f>IF((#REF!+#REF!+H16281)&lt;&gt;0,"a","b")</f>
        <v>#REF!</v>
      </c>
      <c r="C16281" s="54">
        <v>6</v>
      </c>
      <c r="D16281" s="54"/>
      <c r="F16281" s="89"/>
      <c r="G16281" s="109" t="s">
        <v>426</v>
      </c>
      <c r="H16281" s="558">
        <f t="shared" si="9307"/>
        <v>0</v>
      </c>
      <c r="I16281" s="557"/>
      <c r="J16281" s="557"/>
      <c r="K16281" s="557"/>
      <c r="L16281" s="557"/>
      <c r="M16281" s="557"/>
      <c r="N16281" s="158"/>
      <c r="Q16281" s="49" t="s">
        <v>47</v>
      </c>
    </row>
    <row r="16282" spans="2:17" ht="30.75" customHeight="1">
      <c r="B16282" s="50" t="e">
        <f>IF((#REF!+#REF!+H16282)&lt;&gt;0,"a","b")</f>
        <v>#REF!</v>
      </c>
      <c r="C16282" s="54">
        <v>6</v>
      </c>
      <c r="D16282" s="54"/>
      <c r="F16282" s="89"/>
      <c r="G16282" s="109" t="s">
        <v>427</v>
      </c>
      <c r="H16282" s="558">
        <f t="shared" si="9307"/>
        <v>0</v>
      </c>
      <c r="I16282" s="557"/>
      <c r="J16282" s="557"/>
      <c r="K16282" s="557"/>
      <c r="L16282" s="557"/>
      <c r="M16282" s="557"/>
      <c r="N16282" s="158"/>
      <c r="Q16282" s="49" t="s">
        <v>47</v>
      </c>
    </row>
    <row r="16283" spans="2:17" ht="20.25" customHeight="1">
      <c r="B16283" s="50" t="e">
        <f>IF((#REF!+#REF!+H16283)&lt;&gt;0,"a","b")</f>
        <v>#REF!</v>
      </c>
      <c r="C16283" s="54">
        <v>4</v>
      </c>
      <c r="D16283" s="54"/>
      <c r="F16283" s="89"/>
      <c r="G16283" s="93" t="s">
        <v>428</v>
      </c>
      <c r="H16283" s="559">
        <f t="shared" si="9307"/>
        <v>0</v>
      </c>
      <c r="I16283" s="567">
        <f t="shared" ref="I16283:K16283" si="9314">I16284+I16285</f>
        <v>0</v>
      </c>
      <c r="J16283" s="567">
        <f t="shared" si="9314"/>
        <v>0</v>
      </c>
      <c r="K16283" s="567">
        <f t="shared" si="9314"/>
        <v>0</v>
      </c>
      <c r="L16283" s="567">
        <f t="shared" ref="L16283:N16283" si="9315">L16284+L16285</f>
        <v>0</v>
      </c>
      <c r="M16283" s="567">
        <f t="shared" si="9315"/>
        <v>0</v>
      </c>
      <c r="N16283" s="137">
        <f t="shared" si="9315"/>
        <v>0</v>
      </c>
      <c r="O16283" s="60" t="s">
        <v>71</v>
      </c>
      <c r="Q16283" s="49" t="s">
        <v>47</v>
      </c>
    </row>
    <row r="16284" spans="2:17" ht="20.25" customHeight="1">
      <c r="B16284" s="50" t="e">
        <f>IF((#REF!+#REF!+H16284)&lt;&gt;0,"a","b")</f>
        <v>#REF!</v>
      </c>
      <c r="C16284" s="54">
        <v>5</v>
      </c>
      <c r="D16284" s="54"/>
      <c r="F16284" s="89"/>
      <c r="G16284" s="95" t="s">
        <v>429</v>
      </c>
      <c r="H16284" s="558">
        <f t="shared" si="9307"/>
        <v>0</v>
      </c>
      <c r="I16284" s="554"/>
      <c r="J16284" s="554"/>
      <c r="K16284" s="554"/>
      <c r="L16284" s="554"/>
      <c r="M16284" s="554"/>
      <c r="N16284" s="154"/>
      <c r="O16284" s="60"/>
      <c r="Q16284" s="49" t="s">
        <v>47</v>
      </c>
    </row>
    <row r="16285" spans="2:17" ht="20.25" customHeight="1">
      <c r="B16285" s="50" t="e">
        <f>IF((#REF!+#REF!+H16285)&lt;&gt;0,"a","b")</f>
        <v>#REF!</v>
      </c>
      <c r="C16285" s="54">
        <v>5</v>
      </c>
      <c r="D16285" s="54"/>
      <c r="F16285" s="89"/>
      <c r="G16285" s="95" t="s">
        <v>430</v>
      </c>
      <c r="H16285" s="559">
        <f t="shared" si="9307"/>
        <v>0</v>
      </c>
      <c r="I16285" s="569">
        <f t="shared" ref="I16285:K16285" si="9316">I16286+I16287</f>
        <v>0</v>
      </c>
      <c r="J16285" s="569">
        <f t="shared" si="9316"/>
        <v>0</v>
      </c>
      <c r="K16285" s="569">
        <f t="shared" si="9316"/>
        <v>0</v>
      </c>
      <c r="L16285" s="569">
        <f t="shared" ref="L16285:N16285" si="9317">L16286+L16287</f>
        <v>0</v>
      </c>
      <c r="M16285" s="569">
        <f t="shared" si="9317"/>
        <v>0</v>
      </c>
      <c r="N16285" s="142">
        <f t="shared" si="9317"/>
        <v>0</v>
      </c>
      <c r="O16285" s="60" t="s">
        <v>71</v>
      </c>
      <c r="Q16285" s="49" t="s">
        <v>47</v>
      </c>
    </row>
    <row r="16286" spans="2:17" ht="20.25" customHeight="1">
      <c r="B16286" s="50" t="e">
        <f>IF((#REF!+#REF!+H16286)&lt;&gt;0,"a","b")</f>
        <v>#REF!</v>
      </c>
      <c r="C16286" s="54">
        <v>6</v>
      </c>
      <c r="D16286" s="54"/>
      <c r="F16286" s="89"/>
      <c r="G16286" s="109" t="s">
        <v>431</v>
      </c>
      <c r="H16286" s="558">
        <f t="shared" si="9307"/>
        <v>0</v>
      </c>
      <c r="I16286" s="557"/>
      <c r="J16286" s="557"/>
      <c r="K16286" s="557"/>
      <c r="L16286" s="557"/>
      <c r="M16286" s="557"/>
      <c r="N16286" s="158"/>
      <c r="Q16286" s="49" t="s">
        <v>47</v>
      </c>
    </row>
    <row r="16287" spans="2:17" ht="20.25" customHeight="1">
      <c r="B16287" s="50" t="e">
        <f>IF((#REF!+#REF!+H16287)&lt;&gt;0,"a","b")</f>
        <v>#REF!</v>
      </c>
      <c r="C16287" s="54">
        <v>6</v>
      </c>
      <c r="D16287" s="54"/>
      <c r="F16287" s="89"/>
      <c r="G16287" s="109" t="s">
        <v>432</v>
      </c>
      <c r="H16287" s="558">
        <f t="shared" si="9307"/>
        <v>0</v>
      </c>
      <c r="I16287" s="557"/>
      <c r="J16287" s="557"/>
      <c r="K16287" s="557"/>
      <c r="L16287" s="557"/>
      <c r="M16287" s="557"/>
      <c r="N16287" s="158"/>
      <c r="Q16287" s="49" t="s">
        <v>47</v>
      </c>
    </row>
    <row r="16288" spans="2:17" ht="30.75" customHeight="1">
      <c r="B16288" s="50" t="e">
        <f>IF((#REF!+#REF!+H16288)&lt;&gt;0,"a","b")</f>
        <v>#REF!</v>
      </c>
      <c r="C16288" s="54">
        <v>3</v>
      </c>
      <c r="D16288" s="54"/>
      <c r="F16288" s="89"/>
      <c r="G16288" s="108" t="s">
        <v>433</v>
      </c>
      <c r="H16288" s="559">
        <f t="shared" si="9307"/>
        <v>0</v>
      </c>
      <c r="I16288" s="570">
        <f t="shared" ref="I16288:K16288" si="9318">I16289+I16290</f>
        <v>0</v>
      </c>
      <c r="J16288" s="570">
        <f t="shared" si="9318"/>
        <v>0</v>
      </c>
      <c r="K16288" s="570">
        <f t="shared" si="9318"/>
        <v>0</v>
      </c>
      <c r="L16288" s="570">
        <f t="shared" ref="L16288:N16288" si="9319">L16289+L16290</f>
        <v>0</v>
      </c>
      <c r="M16288" s="570">
        <f t="shared" si="9319"/>
        <v>0</v>
      </c>
      <c r="N16288" s="140">
        <f t="shared" si="9319"/>
        <v>0</v>
      </c>
      <c r="O16288" s="60" t="s">
        <v>71</v>
      </c>
      <c r="Q16288" s="49" t="s">
        <v>47</v>
      </c>
    </row>
    <row r="16289" spans="2:17" ht="30.75" customHeight="1">
      <c r="B16289" s="50" t="e">
        <f>IF((#REF!+#REF!+H16289)&lt;&gt;0,"a","b")</f>
        <v>#REF!</v>
      </c>
      <c r="C16289" s="54">
        <v>4</v>
      </c>
      <c r="D16289" s="54"/>
      <c r="F16289" s="89"/>
      <c r="G16289" s="93" t="s">
        <v>434</v>
      </c>
      <c r="H16289" s="558">
        <f t="shared" si="9307"/>
        <v>0</v>
      </c>
      <c r="I16289" s="555"/>
      <c r="J16289" s="555"/>
      <c r="K16289" s="555"/>
      <c r="L16289" s="555"/>
      <c r="M16289" s="555"/>
      <c r="N16289" s="153"/>
      <c r="Q16289" s="49" t="s">
        <v>47</v>
      </c>
    </row>
    <row r="16290" spans="2:17" ht="30.75" customHeight="1">
      <c r="B16290" s="50" t="e">
        <f>IF((#REF!+#REF!+H16290)&lt;&gt;0,"a","b")</f>
        <v>#REF!</v>
      </c>
      <c r="C16290" s="54">
        <v>4</v>
      </c>
      <c r="D16290" s="54"/>
      <c r="F16290" s="89"/>
      <c r="G16290" s="93" t="s">
        <v>435</v>
      </c>
      <c r="H16290" s="559">
        <f t="shared" si="9307"/>
        <v>0</v>
      </c>
      <c r="I16290" s="567">
        <f t="shared" ref="I16290:K16290" si="9320">I16291+I16292+I16293+I16294</f>
        <v>0</v>
      </c>
      <c r="J16290" s="567">
        <f t="shared" si="9320"/>
        <v>0</v>
      </c>
      <c r="K16290" s="567">
        <f t="shared" si="9320"/>
        <v>0</v>
      </c>
      <c r="L16290" s="567">
        <f t="shared" ref="L16290:N16290" si="9321">L16291+L16292+L16293+L16294</f>
        <v>0</v>
      </c>
      <c r="M16290" s="567">
        <f t="shared" si="9321"/>
        <v>0</v>
      </c>
      <c r="N16290" s="137">
        <f t="shared" si="9321"/>
        <v>0</v>
      </c>
      <c r="O16290" s="60" t="s">
        <v>71</v>
      </c>
      <c r="Q16290" s="49" t="s">
        <v>47</v>
      </c>
    </row>
    <row r="16291" spans="2:17" ht="30.75" customHeight="1">
      <c r="B16291" s="50" t="e">
        <f>IF((#REF!+#REF!+H16291)&lt;&gt;0,"a","b")</f>
        <v>#REF!</v>
      </c>
      <c r="C16291" s="54">
        <v>5</v>
      </c>
      <c r="D16291" s="54"/>
      <c r="F16291" s="89"/>
      <c r="G16291" s="95" t="s">
        <v>436</v>
      </c>
      <c r="H16291" s="558">
        <f t="shared" si="9307"/>
        <v>0</v>
      </c>
      <c r="I16291" s="554"/>
      <c r="J16291" s="554"/>
      <c r="K16291" s="554"/>
      <c r="L16291" s="554"/>
      <c r="M16291" s="554"/>
      <c r="N16291" s="154"/>
      <c r="Q16291" s="49" t="s">
        <v>47</v>
      </c>
    </row>
    <row r="16292" spans="2:17" ht="20.25" customHeight="1">
      <c r="B16292" s="50" t="e">
        <f>IF((#REF!+#REF!+H16292)&lt;&gt;0,"a","b")</f>
        <v>#REF!</v>
      </c>
      <c r="C16292" s="54">
        <v>5</v>
      </c>
      <c r="D16292" s="54"/>
      <c r="F16292" s="89"/>
      <c r="G16292" s="95" t="s">
        <v>437</v>
      </c>
      <c r="H16292" s="552">
        <f t="shared" si="9307"/>
        <v>0</v>
      </c>
      <c r="I16292" s="554"/>
      <c r="J16292" s="554"/>
      <c r="K16292" s="554"/>
      <c r="L16292" s="554"/>
      <c r="M16292" s="554"/>
      <c r="N16292" s="154"/>
      <c r="Q16292" s="49" t="s">
        <v>47</v>
      </c>
    </row>
    <row r="16293" spans="2:17" ht="20.25" customHeight="1">
      <c r="B16293" s="50" t="e">
        <f>IF((#REF!+#REF!+H16293)&lt;&gt;0,"a","b")</f>
        <v>#REF!</v>
      </c>
      <c r="C16293" s="54">
        <v>5</v>
      </c>
      <c r="D16293" s="54"/>
      <c r="F16293" s="89"/>
      <c r="G16293" s="95" t="s">
        <v>438</v>
      </c>
      <c r="H16293" s="552">
        <f t="shared" si="9307"/>
        <v>0</v>
      </c>
      <c r="I16293" s="554"/>
      <c r="J16293" s="554"/>
      <c r="K16293" s="554"/>
      <c r="L16293" s="554"/>
      <c r="M16293" s="554"/>
      <c r="N16293" s="154"/>
      <c r="Q16293" s="49" t="s">
        <v>47</v>
      </c>
    </row>
    <row r="16294" spans="2:17" ht="20.25" customHeight="1">
      <c r="B16294" s="50" t="e">
        <f>IF((#REF!+#REF!+H16294)&lt;&gt;0,"a","b")</f>
        <v>#REF!</v>
      </c>
      <c r="C16294" s="54">
        <v>5</v>
      </c>
      <c r="D16294" s="54"/>
      <c r="F16294" s="89"/>
      <c r="G16294" s="95" t="s">
        <v>307</v>
      </c>
      <c r="H16294" s="552">
        <f t="shared" si="9307"/>
        <v>0</v>
      </c>
      <c r="I16294" s="554"/>
      <c r="J16294" s="554"/>
      <c r="K16294" s="554"/>
      <c r="L16294" s="554"/>
      <c r="M16294" s="554"/>
      <c r="N16294" s="154"/>
      <c r="Q16294" s="49" t="s">
        <v>47</v>
      </c>
    </row>
    <row r="16295" spans="2:17" ht="20.25" customHeight="1">
      <c r="B16295" s="50" t="e">
        <f>IF((#REF!+#REF!+H16295)&lt;&gt;0,"a","b")</f>
        <v>#REF!</v>
      </c>
      <c r="C16295" s="54">
        <v>3</v>
      </c>
      <c r="D16295" s="54"/>
      <c r="F16295" s="89"/>
      <c r="G16295" s="108" t="s">
        <v>439</v>
      </c>
      <c r="H16295" s="561">
        <f t="shared" si="9307"/>
        <v>0</v>
      </c>
      <c r="I16295" s="562"/>
      <c r="J16295" s="562"/>
      <c r="K16295" s="562"/>
      <c r="L16295" s="562"/>
      <c r="M16295" s="562"/>
      <c r="N16295" s="161"/>
      <c r="Q16295" s="49" t="s">
        <v>47</v>
      </c>
    </row>
    <row r="16296" spans="2:17" ht="20.25" customHeight="1">
      <c r="B16296" s="50" t="e">
        <f>IF((#REF!+#REF!+H16296)&lt;&gt;0,"a","b")</f>
        <v>#REF!</v>
      </c>
      <c r="C16296" s="54">
        <v>3</v>
      </c>
      <c r="D16296" s="54"/>
      <c r="F16296" s="89"/>
      <c r="G16296" s="108" t="s">
        <v>440</v>
      </c>
      <c r="H16296" s="571">
        <f t="shared" si="9307"/>
        <v>0</v>
      </c>
      <c r="I16296" s="570">
        <f t="shared" ref="I16296:K16296" si="9322">I16297+I16298+I16299+I16302</f>
        <v>0</v>
      </c>
      <c r="J16296" s="570">
        <f t="shared" si="9322"/>
        <v>0</v>
      </c>
      <c r="K16296" s="570">
        <f t="shared" si="9322"/>
        <v>0</v>
      </c>
      <c r="L16296" s="570">
        <f t="shared" ref="L16296:N16296" si="9323">L16297+L16298+L16299+L16302</f>
        <v>0</v>
      </c>
      <c r="M16296" s="570">
        <f t="shared" si="9323"/>
        <v>0</v>
      </c>
      <c r="N16296" s="140">
        <f t="shared" si="9323"/>
        <v>0</v>
      </c>
      <c r="O16296" s="60" t="s">
        <v>71</v>
      </c>
      <c r="Q16296" s="49" t="s">
        <v>47</v>
      </c>
    </row>
    <row r="16297" spans="2:17" ht="30.75" customHeight="1">
      <c r="B16297" s="50" t="e">
        <f>IF((#REF!+#REF!+H16297)&lt;&gt;0,"a","b")</f>
        <v>#REF!</v>
      </c>
      <c r="C16297" s="54">
        <v>4</v>
      </c>
      <c r="D16297" s="54"/>
      <c r="F16297" s="89"/>
      <c r="G16297" s="93" t="s">
        <v>441</v>
      </c>
      <c r="H16297" s="558">
        <f t="shared" si="9307"/>
        <v>0</v>
      </c>
      <c r="I16297" s="555"/>
      <c r="J16297" s="555"/>
      <c r="K16297" s="555"/>
      <c r="L16297" s="555"/>
      <c r="M16297" s="555"/>
      <c r="N16297" s="153"/>
      <c r="O16297" s="60"/>
      <c r="Q16297" s="49" t="s">
        <v>47</v>
      </c>
    </row>
    <row r="16298" spans="2:17" ht="20.25" customHeight="1">
      <c r="B16298" s="50" t="e">
        <f>IF((#REF!+#REF!+H16298)&lt;&gt;0,"a","b")</f>
        <v>#REF!</v>
      </c>
      <c r="C16298" s="54">
        <v>4</v>
      </c>
      <c r="D16298" s="54"/>
      <c r="F16298" s="89"/>
      <c r="G16298" s="93" t="s">
        <v>442</v>
      </c>
      <c r="H16298" s="558">
        <f t="shared" si="9307"/>
        <v>0</v>
      </c>
      <c r="I16298" s="555"/>
      <c r="J16298" s="555"/>
      <c r="K16298" s="555"/>
      <c r="L16298" s="555"/>
      <c r="M16298" s="555"/>
      <c r="N16298" s="153"/>
      <c r="O16298" s="60"/>
      <c r="Q16298" s="49" t="s">
        <v>47</v>
      </c>
    </row>
    <row r="16299" spans="2:17" ht="20.25" customHeight="1">
      <c r="B16299" s="50" t="e">
        <f>IF((#REF!+#REF!+H16299)&lt;&gt;0,"a","b")</f>
        <v>#REF!</v>
      </c>
      <c r="C16299" s="54">
        <v>4</v>
      </c>
      <c r="D16299" s="54"/>
      <c r="F16299" s="89"/>
      <c r="G16299" s="93" t="s">
        <v>443</v>
      </c>
      <c r="H16299" s="559">
        <f t="shared" si="9307"/>
        <v>0</v>
      </c>
      <c r="I16299" s="567">
        <f t="shared" ref="I16299:K16299" si="9324">I16300+I16301</f>
        <v>0</v>
      </c>
      <c r="J16299" s="567">
        <f t="shared" si="9324"/>
        <v>0</v>
      </c>
      <c r="K16299" s="567">
        <f t="shared" si="9324"/>
        <v>0</v>
      </c>
      <c r="L16299" s="567">
        <f t="shared" ref="L16299:N16299" si="9325">L16300+L16301</f>
        <v>0</v>
      </c>
      <c r="M16299" s="567">
        <f t="shared" si="9325"/>
        <v>0</v>
      </c>
      <c r="N16299" s="137">
        <f t="shared" si="9325"/>
        <v>0</v>
      </c>
      <c r="O16299" s="60" t="s">
        <v>71</v>
      </c>
      <c r="Q16299" s="49" t="s">
        <v>47</v>
      </c>
    </row>
    <row r="16300" spans="2:17" ht="30.75" customHeight="1">
      <c r="B16300" s="50" t="e">
        <f>IF((#REF!+#REF!+H16300)&lt;&gt;0,"a","b")</f>
        <v>#REF!</v>
      </c>
      <c r="C16300" s="54">
        <v>5</v>
      </c>
      <c r="D16300" s="54"/>
      <c r="F16300" s="89"/>
      <c r="G16300" s="95" t="s">
        <v>444</v>
      </c>
      <c r="H16300" s="552">
        <f t="shared" si="9307"/>
        <v>0</v>
      </c>
      <c r="I16300" s="554"/>
      <c r="J16300" s="554"/>
      <c r="K16300" s="554"/>
      <c r="L16300" s="554"/>
      <c r="M16300" s="554"/>
      <c r="N16300" s="154"/>
      <c r="Q16300" s="49" t="s">
        <v>47</v>
      </c>
    </row>
    <row r="16301" spans="2:17" ht="20.25" customHeight="1">
      <c r="B16301" s="50" t="e">
        <f>IF((#REF!+#REF!+H16301)&lt;&gt;0,"a","b")</f>
        <v>#REF!</v>
      </c>
      <c r="C16301" s="54">
        <v>5</v>
      </c>
      <c r="D16301" s="54"/>
      <c r="F16301" s="89"/>
      <c r="G16301" s="95" t="s">
        <v>445</v>
      </c>
      <c r="H16301" s="552">
        <f t="shared" si="9307"/>
        <v>0</v>
      </c>
      <c r="I16301" s="554"/>
      <c r="J16301" s="554"/>
      <c r="K16301" s="554"/>
      <c r="L16301" s="554"/>
      <c r="M16301" s="554"/>
      <c r="N16301" s="154"/>
      <c r="Q16301" s="49" t="s">
        <v>47</v>
      </c>
    </row>
    <row r="16302" spans="2:17" ht="20.25" customHeight="1">
      <c r="B16302" s="50" t="e">
        <f>IF((#REF!+#REF!+H16302)&lt;&gt;0,"a","b")</f>
        <v>#REF!</v>
      </c>
      <c r="C16302" s="54">
        <v>4</v>
      </c>
      <c r="D16302" s="54"/>
      <c r="F16302" s="89"/>
      <c r="G16302" s="93" t="s">
        <v>446</v>
      </c>
      <c r="H16302" s="558">
        <f t="shared" si="9307"/>
        <v>0</v>
      </c>
      <c r="I16302" s="555"/>
      <c r="J16302" s="555"/>
      <c r="K16302" s="555"/>
      <c r="L16302" s="555"/>
      <c r="M16302" s="555"/>
      <c r="N16302" s="153"/>
      <c r="Q16302" s="49" t="s">
        <v>47</v>
      </c>
    </row>
    <row r="16303" spans="2:17" ht="20.25" customHeight="1">
      <c r="B16303" s="50" t="e">
        <f>IF((#REF!+#REF!+H16303)&lt;&gt;0,"a","b")</f>
        <v>#REF!</v>
      </c>
      <c r="C16303" s="54">
        <v>2</v>
      </c>
      <c r="D16303" s="68" t="s">
        <v>664</v>
      </c>
      <c r="F16303" s="127"/>
      <c r="G16303" s="117" t="s">
        <v>447</v>
      </c>
      <c r="H16303" s="572">
        <f t="shared" si="9307"/>
        <v>0</v>
      </c>
      <c r="I16303" s="573">
        <f t="shared" ref="I16303:K16303" si="9326">I16304+I16311+I16318</f>
        <v>0</v>
      </c>
      <c r="J16303" s="573">
        <f t="shared" si="9326"/>
        <v>0</v>
      </c>
      <c r="K16303" s="573">
        <f t="shared" si="9326"/>
        <v>0</v>
      </c>
      <c r="L16303" s="573">
        <f t="shared" ref="L16303:N16303" si="9327">L16304+L16311+L16318</f>
        <v>0</v>
      </c>
      <c r="M16303" s="573">
        <f t="shared" si="9327"/>
        <v>0</v>
      </c>
      <c r="N16303" s="149">
        <f t="shared" si="9327"/>
        <v>0</v>
      </c>
      <c r="O16303" s="60" t="s">
        <v>71</v>
      </c>
    </row>
    <row r="16304" spans="2:17" ht="20.25" customHeight="1">
      <c r="B16304" s="50" t="e">
        <f>IF((#REF!+#REF!+H16304)&lt;&gt;0,"a","b")</f>
        <v>#REF!</v>
      </c>
      <c r="C16304" s="54">
        <v>3</v>
      </c>
      <c r="D16304" s="54"/>
      <c r="F16304" s="127"/>
      <c r="G16304" s="108" t="s">
        <v>448</v>
      </c>
      <c r="H16304" s="574">
        <f t="shared" si="9307"/>
        <v>0</v>
      </c>
      <c r="I16304" s="564">
        <f t="shared" ref="I16304:K16304" si="9328">SUM(I16305:I16310)</f>
        <v>0</v>
      </c>
      <c r="J16304" s="564">
        <f t="shared" si="9328"/>
        <v>0</v>
      </c>
      <c r="K16304" s="564">
        <f t="shared" si="9328"/>
        <v>0</v>
      </c>
      <c r="L16304" s="564">
        <f t="shared" ref="L16304:N16304" si="9329">SUM(L16305:L16310)</f>
        <v>0</v>
      </c>
      <c r="M16304" s="564">
        <f t="shared" si="9329"/>
        <v>0</v>
      </c>
      <c r="N16304" s="159">
        <f t="shared" si="9329"/>
        <v>0</v>
      </c>
      <c r="O16304" s="60" t="s">
        <v>71</v>
      </c>
    </row>
    <row r="16305" spans="2:15" ht="20.25" customHeight="1">
      <c r="B16305" s="50" t="e">
        <f>IF((#REF!+#REF!+H16305)&lt;&gt;0,"a","b")</f>
        <v>#REF!</v>
      </c>
      <c r="C16305" s="54">
        <v>4</v>
      </c>
      <c r="D16305" s="54"/>
      <c r="F16305" s="127"/>
      <c r="G16305" s="93" t="s">
        <v>449</v>
      </c>
      <c r="H16305" s="575">
        <f t="shared" si="9307"/>
        <v>0</v>
      </c>
      <c r="I16305" s="555"/>
      <c r="J16305" s="555"/>
      <c r="K16305" s="555"/>
      <c r="L16305" s="555"/>
      <c r="M16305" s="555"/>
      <c r="N16305" s="153"/>
    </row>
    <row r="16306" spans="2:15" ht="20.25" customHeight="1">
      <c r="B16306" s="50" t="e">
        <f>IF((#REF!+#REF!+H16306)&lt;&gt;0,"a","b")</f>
        <v>#REF!</v>
      </c>
      <c r="C16306" s="54">
        <v>4</v>
      </c>
      <c r="D16306" s="54"/>
      <c r="F16306" s="127"/>
      <c r="G16306" s="93" t="s">
        <v>450</v>
      </c>
      <c r="H16306" s="575">
        <f t="shared" si="9307"/>
        <v>0</v>
      </c>
      <c r="I16306" s="555"/>
      <c r="J16306" s="555"/>
      <c r="K16306" s="555"/>
      <c r="L16306" s="555"/>
      <c r="M16306" s="555"/>
      <c r="N16306" s="153"/>
    </row>
    <row r="16307" spans="2:15" ht="20.25" customHeight="1">
      <c r="B16307" s="50" t="e">
        <f>IF((#REF!+#REF!+H16307)&lt;&gt;0,"a","b")</f>
        <v>#REF!</v>
      </c>
      <c r="C16307" s="54">
        <v>4</v>
      </c>
      <c r="D16307" s="54"/>
      <c r="F16307" s="127"/>
      <c r="G16307" s="93" t="s">
        <v>305</v>
      </c>
      <c r="H16307" s="575">
        <f t="shared" si="9307"/>
        <v>0</v>
      </c>
      <c r="I16307" s="555"/>
      <c r="J16307" s="555"/>
      <c r="K16307" s="555"/>
      <c r="L16307" s="555"/>
      <c r="M16307" s="555"/>
      <c r="N16307" s="153"/>
    </row>
    <row r="16308" spans="2:15" ht="20.25" customHeight="1">
      <c r="B16308" s="50" t="e">
        <f>IF((#REF!+#REF!+H16308)&lt;&gt;0,"a","b")</f>
        <v>#REF!</v>
      </c>
      <c r="C16308" s="54">
        <v>4</v>
      </c>
      <c r="D16308" s="54"/>
      <c r="F16308" s="127"/>
      <c r="G16308" s="93" t="s">
        <v>451</v>
      </c>
      <c r="H16308" s="575">
        <f t="shared" si="9307"/>
        <v>0</v>
      </c>
      <c r="I16308" s="555"/>
      <c r="J16308" s="555"/>
      <c r="K16308" s="555"/>
      <c r="L16308" s="555"/>
      <c r="M16308" s="555"/>
      <c r="N16308" s="153"/>
    </row>
    <row r="16309" spans="2:15" ht="20.25" customHeight="1">
      <c r="B16309" s="50" t="e">
        <f>IF((#REF!+#REF!+H16309)&lt;&gt;0,"a","b")</f>
        <v>#REF!</v>
      </c>
      <c r="C16309" s="54">
        <v>4</v>
      </c>
      <c r="D16309" s="54"/>
      <c r="F16309" s="127"/>
      <c r="G16309" s="93" t="s">
        <v>452</v>
      </c>
      <c r="H16309" s="575">
        <f t="shared" si="9307"/>
        <v>0</v>
      </c>
      <c r="I16309" s="555"/>
      <c r="J16309" s="555"/>
      <c r="K16309" s="555"/>
      <c r="L16309" s="555"/>
      <c r="M16309" s="555"/>
      <c r="N16309" s="153"/>
    </row>
    <row r="16310" spans="2:15" ht="20.25" customHeight="1">
      <c r="B16310" s="50" t="e">
        <f>IF((#REF!+#REF!+H16310)&lt;&gt;0,"a","b")</f>
        <v>#REF!</v>
      </c>
      <c r="C16310" s="54">
        <v>4</v>
      </c>
      <c r="D16310" s="54"/>
      <c r="F16310" s="127"/>
      <c r="G16310" s="93" t="s">
        <v>453</v>
      </c>
      <c r="H16310" s="575">
        <f t="shared" ref="H16310:H16335" si="9330">I16310+J16310</f>
        <v>0</v>
      </c>
      <c r="I16310" s="555"/>
      <c r="J16310" s="555"/>
      <c r="K16310" s="555"/>
      <c r="L16310" s="555"/>
      <c r="M16310" s="555"/>
      <c r="N16310" s="153"/>
    </row>
    <row r="16311" spans="2:15" ht="20.25" customHeight="1">
      <c r="B16311" s="50" t="e">
        <f>IF((#REF!+#REF!+H16311)&lt;&gt;0,"a","b")</f>
        <v>#REF!</v>
      </c>
      <c r="C16311" s="54">
        <v>3</v>
      </c>
      <c r="D16311" s="54"/>
      <c r="F16311" s="127"/>
      <c r="G16311" s="108" t="s">
        <v>304</v>
      </c>
      <c r="H16311" s="574">
        <f t="shared" si="9330"/>
        <v>0</v>
      </c>
      <c r="I16311" s="564">
        <f t="shared" ref="I16311:K16311" si="9331">SUM(I16312:I16317)</f>
        <v>0</v>
      </c>
      <c r="J16311" s="564">
        <f t="shared" si="9331"/>
        <v>0</v>
      </c>
      <c r="K16311" s="564">
        <f t="shared" si="9331"/>
        <v>0</v>
      </c>
      <c r="L16311" s="564">
        <f t="shared" ref="L16311:N16311" si="9332">SUM(L16312:L16317)</f>
        <v>0</v>
      </c>
      <c r="M16311" s="564">
        <f t="shared" si="9332"/>
        <v>0</v>
      </c>
      <c r="N16311" s="159">
        <f t="shared" si="9332"/>
        <v>0</v>
      </c>
      <c r="O16311" s="60" t="s">
        <v>71</v>
      </c>
    </row>
    <row r="16312" spans="2:15" ht="20.25" customHeight="1">
      <c r="B16312" s="50" t="e">
        <f>IF((#REF!+#REF!+H16312)&lt;&gt;0,"a","b")</f>
        <v>#REF!</v>
      </c>
      <c r="C16312" s="54">
        <v>4</v>
      </c>
      <c r="D16312" s="54"/>
      <c r="F16312" s="127"/>
      <c r="G16312" s="93" t="s">
        <v>449</v>
      </c>
      <c r="H16312" s="575">
        <f t="shared" si="9330"/>
        <v>0</v>
      </c>
      <c r="I16312" s="555"/>
      <c r="J16312" s="555"/>
      <c r="K16312" s="555"/>
      <c r="L16312" s="555"/>
      <c r="M16312" s="555"/>
      <c r="N16312" s="153"/>
    </row>
    <row r="16313" spans="2:15" ht="20.25" customHeight="1">
      <c r="B16313" s="50" t="e">
        <f>IF((#REF!+#REF!+H16313)&lt;&gt;0,"a","b")</f>
        <v>#REF!</v>
      </c>
      <c r="C16313" s="54">
        <v>4</v>
      </c>
      <c r="D16313" s="54"/>
      <c r="F16313" s="127"/>
      <c r="G16313" s="93" t="s">
        <v>450</v>
      </c>
      <c r="H16313" s="575">
        <f t="shared" si="9330"/>
        <v>0</v>
      </c>
      <c r="I16313" s="555"/>
      <c r="J16313" s="555"/>
      <c r="K16313" s="555"/>
      <c r="L16313" s="555"/>
      <c r="M16313" s="555"/>
      <c r="N16313" s="153"/>
    </row>
    <row r="16314" spans="2:15" ht="20.25" customHeight="1">
      <c r="B16314" s="50" t="e">
        <f>IF((#REF!+#REF!+H16314)&lt;&gt;0,"a","b")</f>
        <v>#REF!</v>
      </c>
      <c r="C16314" s="54">
        <v>4</v>
      </c>
      <c r="D16314" s="54"/>
      <c r="F16314" s="127"/>
      <c r="G16314" s="93" t="s">
        <v>305</v>
      </c>
      <c r="H16314" s="575">
        <f t="shared" si="9330"/>
        <v>0</v>
      </c>
      <c r="I16314" s="555"/>
      <c r="J16314" s="555"/>
      <c r="K16314" s="555"/>
      <c r="L16314" s="555"/>
      <c r="M16314" s="555"/>
      <c r="N16314" s="153"/>
    </row>
    <row r="16315" spans="2:15" ht="20.25" customHeight="1">
      <c r="B16315" s="50" t="e">
        <f>IF((#REF!+#REF!+H16315)&lt;&gt;0,"a","b")</f>
        <v>#REF!</v>
      </c>
      <c r="C16315" s="54">
        <v>4</v>
      </c>
      <c r="D16315" s="54"/>
      <c r="F16315" s="127"/>
      <c r="G16315" s="93" t="s">
        <v>454</v>
      </c>
      <c r="H16315" s="575">
        <f t="shared" si="9330"/>
        <v>0</v>
      </c>
      <c r="I16315" s="555"/>
      <c r="J16315" s="555"/>
      <c r="K16315" s="555"/>
      <c r="L16315" s="555"/>
      <c r="M16315" s="555"/>
      <c r="N16315" s="153"/>
    </row>
    <row r="16316" spans="2:15" ht="20.25" customHeight="1">
      <c r="B16316" s="50" t="e">
        <f>IF((#REF!+#REF!+H16316)&lt;&gt;0,"a","b")</f>
        <v>#REF!</v>
      </c>
      <c r="C16316" s="54">
        <v>4</v>
      </c>
      <c r="D16316" s="54"/>
      <c r="F16316" s="127"/>
      <c r="G16316" s="93" t="s">
        <v>452</v>
      </c>
      <c r="H16316" s="575">
        <f t="shared" si="9330"/>
        <v>0</v>
      </c>
      <c r="I16316" s="555"/>
      <c r="J16316" s="555"/>
      <c r="K16316" s="555"/>
      <c r="L16316" s="555"/>
      <c r="M16316" s="555"/>
      <c r="N16316" s="153"/>
    </row>
    <row r="16317" spans="2:15" ht="20.25" customHeight="1">
      <c r="B16317" s="50" t="e">
        <f>IF((#REF!+#REF!+H16317)&lt;&gt;0,"a","b")</f>
        <v>#REF!</v>
      </c>
      <c r="C16317" s="54">
        <v>4</v>
      </c>
      <c r="D16317" s="54"/>
      <c r="F16317" s="127"/>
      <c r="G16317" s="93" t="s">
        <v>453</v>
      </c>
      <c r="H16317" s="575">
        <f t="shared" si="9330"/>
        <v>0</v>
      </c>
      <c r="I16317" s="555"/>
      <c r="J16317" s="555"/>
      <c r="K16317" s="555"/>
      <c r="L16317" s="555"/>
      <c r="M16317" s="555"/>
      <c r="N16317" s="153"/>
    </row>
    <row r="16318" spans="2:15" ht="20.25" customHeight="1">
      <c r="B16318" s="50" t="e">
        <f>IF((#REF!+#REF!+H16318)&lt;&gt;0,"a","b")</f>
        <v>#REF!</v>
      </c>
      <c r="C16318" s="54">
        <v>3</v>
      </c>
      <c r="D16318" s="54"/>
      <c r="F16318" s="89"/>
      <c r="G16318" s="108" t="s">
        <v>306</v>
      </c>
      <c r="H16318" s="576">
        <f t="shared" si="9330"/>
        <v>0</v>
      </c>
      <c r="I16318" s="562"/>
      <c r="J16318" s="562"/>
      <c r="K16318" s="562"/>
      <c r="L16318" s="562"/>
      <c r="M16318" s="562"/>
      <c r="N16318" s="166"/>
    </row>
    <row r="16319" spans="2:15" ht="20.25" customHeight="1">
      <c r="B16319" s="50" t="e">
        <f>IF((#REF!+#REF!+H16319)&lt;&gt;0,"a","b")</f>
        <v>#REF!</v>
      </c>
      <c r="C16319" s="54">
        <v>2</v>
      </c>
      <c r="D16319" s="68" t="s">
        <v>665</v>
      </c>
      <c r="F16319" s="89"/>
      <c r="G16319" s="117" t="s">
        <v>455</v>
      </c>
      <c r="H16319" s="572">
        <f t="shared" si="9330"/>
        <v>0</v>
      </c>
      <c r="I16319" s="573">
        <f t="shared" ref="I16319:K16319" si="9333">I16320+I16328</f>
        <v>0</v>
      </c>
      <c r="J16319" s="573">
        <f t="shared" si="9333"/>
        <v>0</v>
      </c>
      <c r="K16319" s="573">
        <f t="shared" si="9333"/>
        <v>0</v>
      </c>
      <c r="L16319" s="573">
        <f t="shared" ref="L16319:N16319" si="9334">L16320+L16328</f>
        <v>0</v>
      </c>
      <c r="M16319" s="573">
        <f t="shared" si="9334"/>
        <v>0</v>
      </c>
      <c r="N16319" s="149">
        <f t="shared" si="9334"/>
        <v>0</v>
      </c>
      <c r="O16319" s="60" t="s">
        <v>71</v>
      </c>
    </row>
    <row r="16320" spans="2:15" ht="20.25" customHeight="1">
      <c r="B16320" s="50" t="e">
        <f>IF((#REF!+#REF!+H16320)&lt;&gt;0,"a","b")</f>
        <v>#REF!</v>
      </c>
      <c r="C16320" s="54">
        <v>3</v>
      </c>
      <c r="D16320" s="54"/>
      <c r="F16320" s="89"/>
      <c r="G16320" s="108" t="s">
        <v>448</v>
      </c>
      <c r="H16320" s="574">
        <f t="shared" si="9330"/>
        <v>0</v>
      </c>
      <c r="I16320" s="564">
        <f t="shared" ref="I16320:K16320" si="9335">SUM(I16321:I16327)</f>
        <v>0</v>
      </c>
      <c r="J16320" s="564">
        <f t="shared" si="9335"/>
        <v>0</v>
      </c>
      <c r="K16320" s="564">
        <f t="shared" si="9335"/>
        <v>0</v>
      </c>
      <c r="L16320" s="564">
        <f t="shared" ref="L16320:N16320" si="9336">SUM(L16321:L16327)</f>
        <v>0</v>
      </c>
      <c r="M16320" s="564">
        <f t="shared" si="9336"/>
        <v>0</v>
      </c>
      <c r="N16320" s="159">
        <f t="shared" si="9336"/>
        <v>0</v>
      </c>
      <c r="O16320" s="60" t="s">
        <v>71</v>
      </c>
    </row>
    <row r="16321" spans="2:17" ht="20.25" customHeight="1">
      <c r="B16321" s="50" t="e">
        <f>IF((#REF!+#REF!+H16321)&lt;&gt;0,"a","b")</f>
        <v>#REF!</v>
      </c>
      <c r="C16321" s="54">
        <v>4</v>
      </c>
      <c r="D16321" s="54"/>
      <c r="F16321" s="89"/>
      <c r="G16321" s="93" t="s">
        <v>456</v>
      </c>
      <c r="H16321" s="575">
        <f t="shared" si="9330"/>
        <v>0</v>
      </c>
      <c r="I16321" s="555"/>
      <c r="J16321" s="555"/>
      <c r="K16321" s="555"/>
      <c r="L16321" s="555"/>
      <c r="M16321" s="555"/>
      <c r="N16321" s="153"/>
    </row>
    <row r="16322" spans="2:17" ht="20.25" customHeight="1">
      <c r="B16322" s="50" t="e">
        <f>IF((#REF!+#REF!+H16322)&lt;&gt;0,"a","b")</f>
        <v>#REF!</v>
      </c>
      <c r="C16322" s="54">
        <v>4</v>
      </c>
      <c r="D16322" s="54"/>
      <c r="F16322" s="89"/>
      <c r="G16322" s="93" t="s">
        <v>303</v>
      </c>
      <c r="H16322" s="575">
        <f t="shared" si="9330"/>
        <v>0</v>
      </c>
      <c r="I16322" s="555"/>
      <c r="J16322" s="555"/>
      <c r="K16322" s="555"/>
      <c r="L16322" s="555"/>
      <c r="M16322" s="555"/>
      <c r="N16322" s="153"/>
    </row>
    <row r="16323" spans="2:17" ht="20.25" customHeight="1">
      <c r="B16323" s="50" t="e">
        <f>IF((#REF!+#REF!+H16323)&lt;&gt;0,"a","b")</f>
        <v>#REF!</v>
      </c>
      <c r="C16323" s="54">
        <v>4</v>
      </c>
      <c r="D16323" s="54"/>
      <c r="F16323" s="89"/>
      <c r="G16323" s="93" t="s">
        <v>450</v>
      </c>
      <c r="H16323" s="575">
        <f t="shared" si="9330"/>
        <v>0</v>
      </c>
      <c r="I16323" s="555"/>
      <c r="J16323" s="555"/>
      <c r="K16323" s="555"/>
      <c r="L16323" s="555"/>
      <c r="M16323" s="555"/>
      <c r="N16323" s="153"/>
    </row>
    <row r="16324" spans="2:17" ht="30.75" customHeight="1">
      <c r="B16324" s="50" t="e">
        <f>IF((#REF!+#REF!+H16324)&lt;&gt;0,"a","b")</f>
        <v>#REF!</v>
      </c>
      <c r="C16324" s="54">
        <v>4</v>
      </c>
      <c r="D16324" s="54"/>
      <c r="F16324" s="89"/>
      <c r="G16324" s="93" t="s">
        <v>457</v>
      </c>
      <c r="H16324" s="575">
        <f t="shared" si="9330"/>
        <v>0</v>
      </c>
      <c r="I16324" s="555"/>
      <c r="J16324" s="555"/>
      <c r="K16324" s="555"/>
      <c r="L16324" s="555"/>
      <c r="M16324" s="555"/>
      <c r="N16324" s="153"/>
    </row>
    <row r="16325" spans="2:17" ht="20.25" customHeight="1">
      <c r="B16325" s="50" t="e">
        <f>IF((#REF!+#REF!+H16325)&lt;&gt;0,"a","b")</f>
        <v>#REF!</v>
      </c>
      <c r="C16325" s="54">
        <v>4</v>
      </c>
      <c r="D16325" s="54"/>
      <c r="F16325" s="89"/>
      <c r="G16325" s="93" t="s">
        <v>451</v>
      </c>
      <c r="H16325" s="575">
        <f t="shared" si="9330"/>
        <v>0</v>
      </c>
      <c r="I16325" s="555"/>
      <c r="J16325" s="555"/>
      <c r="K16325" s="555"/>
      <c r="L16325" s="555"/>
      <c r="M16325" s="555"/>
      <c r="N16325" s="153"/>
    </row>
    <row r="16326" spans="2:17" ht="20.25" customHeight="1">
      <c r="B16326" s="50" t="e">
        <f>IF((#REF!+#REF!+H16326)&lt;&gt;0,"a","b")</f>
        <v>#REF!</v>
      </c>
      <c r="C16326" s="54">
        <v>4</v>
      </c>
      <c r="D16326" s="54"/>
      <c r="F16326" s="89"/>
      <c r="G16326" s="93" t="s">
        <v>452</v>
      </c>
      <c r="H16326" s="575">
        <f t="shared" si="9330"/>
        <v>0</v>
      </c>
      <c r="I16326" s="555"/>
      <c r="J16326" s="555"/>
      <c r="K16326" s="555"/>
      <c r="L16326" s="555"/>
      <c r="M16326" s="555"/>
      <c r="N16326" s="153"/>
    </row>
    <row r="16327" spans="2:17" ht="20.25" customHeight="1">
      <c r="B16327" s="50" t="e">
        <f>IF((#REF!+#REF!+H16327)&lt;&gt;0,"a","b")</f>
        <v>#REF!</v>
      </c>
      <c r="C16327" s="54">
        <v>4</v>
      </c>
      <c r="D16327" s="54"/>
      <c r="F16327" s="89"/>
      <c r="G16327" s="93" t="s">
        <v>458</v>
      </c>
      <c r="H16327" s="575">
        <f t="shared" si="9330"/>
        <v>0</v>
      </c>
      <c r="I16327" s="562"/>
      <c r="J16327" s="562"/>
      <c r="K16327" s="562"/>
      <c r="L16327" s="562"/>
      <c r="M16327" s="562"/>
      <c r="N16327" s="166"/>
    </row>
    <row r="16328" spans="2:17" ht="20.25" customHeight="1">
      <c r="B16328" s="50" t="e">
        <f>IF((#REF!+#REF!+H16328)&lt;&gt;0,"a","b")</f>
        <v>#REF!</v>
      </c>
      <c r="C16328" s="54">
        <v>3</v>
      </c>
      <c r="D16328" s="54"/>
      <c r="F16328" s="89"/>
      <c r="G16328" s="108" t="s">
        <v>304</v>
      </c>
      <c r="H16328" s="574">
        <f t="shared" si="9330"/>
        <v>0</v>
      </c>
      <c r="I16328" s="564">
        <f t="shared" ref="I16328:K16328" si="9337">SUM(I16329:I16335)</f>
        <v>0</v>
      </c>
      <c r="J16328" s="564">
        <f t="shared" si="9337"/>
        <v>0</v>
      </c>
      <c r="K16328" s="564">
        <f t="shared" si="9337"/>
        <v>0</v>
      </c>
      <c r="L16328" s="564">
        <f t="shared" ref="L16328:N16328" si="9338">SUM(L16329:L16335)</f>
        <v>0</v>
      </c>
      <c r="M16328" s="564">
        <f t="shared" si="9338"/>
        <v>0</v>
      </c>
      <c r="N16328" s="159">
        <f t="shared" si="9338"/>
        <v>0</v>
      </c>
      <c r="O16328" s="60" t="s">
        <v>71</v>
      </c>
    </row>
    <row r="16329" spans="2:17" ht="20.25" customHeight="1">
      <c r="B16329" s="50" t="e">
        <f>IF((#REF!+#REF!+H16329)&lt;&gt;0,"a","b")</f>
        <v>#REF!</v>
      </c>
      <c r="C16329" s="54">
        <v>4</v>
      </c>
      <c r="D16329" s="54"/>
      <c r="F16329" s="89"/>
      <c r="G16329" s="93" t="s">
        <v>456</v>
      </c>
      <c r="H16329" s="575">
        <f t="shared" si="9330"/>
        <v>0</v>
      </c>
      <c r="I16329" s="555"/>
      <c r="J16329" s="555"/>
      <c r="K16329" s="555"/>
      <c r="L16329" s="555"/>
      <c r="M16329" s="555"/>
      <c r="N16329" s="153"/>
    </row>
    <row r="16330" spans="2:17" ht="20.25" customHeight="1">
      <c r="B16330" s="50" t="e">
        <f>IF((#REF!+#REF!+H16330)&lt;&gt;0,"a","b")</f>
        <v>#REF!</v>
      </c>
      <c r="C16330" s="54">
        <v>4</v>
      </c>
      <c r="D16330" s="54"/>
      <c r="F16330" s="89"/>
      <c r="G16330" s="93" t="s">
        <v>303</v>
      </c>
      <c r="H16330" s="575">
        <f t="shared" si="9330"/>
        <v>0</v>
      </c>
      <c r="I16330" s="555"/>
      <c r="J16330" s="555"/>
      <c r="K16330" s="555"/>
      <c r="L16330" s="555"/>
      <c r="M16330" s="555"/>
      <c r="N16330" s="153"/>
    </row>
    <row r="16331" spans="2:17" ht="20.25" customHeight="1">
      <c r="B16331" s="50" t="e">
        <f>IF((#REF!+#REF!+H16331)&lt;&gt;0,"a","b")</f>
        <v>#REF!</v>
      </c>
      <c r="C16331" s="54">
        <v>4</v>
      </c>
      <c r="D16331" s="54"/>
      <c r="F16331" s="89"/>
      <c r="G16331" s="93" t="s">
        <v>450</v>
      </c>
      <c r="H16331" s="575">
        <f t="shared" si="9330"/>
        <v>0</v>
      </c>
      <c r="I16331" s="555"/>
      <c r="J16331" s="555"/>
      <c r="K16331" s="555"/>
      <c r="L16331" s="555"/>
      <c r="M16331" s="555"/>
      <c r="N16331" s="153"/>
    </row>
    <row r="16332" spans="2:17" ht="30.75" customHeight="1">
      <c r="B16332" s="50" t="e">
        <f>IF((#REF!+#REF!+H16332)&lt;&gt;0,"a","b")</f>
        <v>#REF!</v>
      </c>
      <c r="C16332" s="54">
        <v>4</v>
      </c>
      <c r="D16332" s="54"/>
      <c r="F16332" s="89"/>
      <c r="G16332" s="93" t="s">
        <v>457</v>
      </c>
      <c r="H16332" s="575">
        <f t="shared" si="9330"/>
        <v>0</v>
      </c>
      <c r="I16332" s="555"/>
      <c r="J16332" s="555"/>
      <c r="K16332" s="555"/>
      <c r="L16332" s="555"/>
      <c r="M16332" s="555"/>
      <c r="N16332" s="153"/>
    </row>
    <row r="16333" spans="2:17" ht="20.25" customHeight="1">
      <c r="B16333" s="50" t="e">
        <f>IF((#REF!+#REF!+H16333)&lt;&gt;0,"a","b")</f>
        <v>#REF!</v>
      </c>
      <c r="C16333" s="54">
        <v>4</v>
      </c>
      <c r="D16333" s="54"/>
      <c r="F16333" s="89"/>
      <c r="G16333" s="93" t="s">
        <v>459</v>
      </c>
      <c r="H16333" s="575">
        <f t="shared" si="9330"/>
        <v>0</v>
      </c>
      <c r="I16333" s="555"/>
      <c r="J16333" s="555"/>
      <c r="K16333" s="555"/>
      <c r="L16333" s="555"/>
      <c r="M16333" s="555"/>
      <c r="N16333" s="153"/>
    </row>
    <row r="16334" spans="2:17" ht="20.25" customHeight="1">
      <c r="B16334" s="50" t="e">
        <f>IF((#REF!+#REF!+H16334)&lt;&gt;0,"a","b")</f>
        <v>#REF!</v>
      </c>
      <c r="C16334" s="54">
        <v>4</v>
      </c>
      <c r="D16334" s="54"/>
      <c r="F16334" s="89"/>
      <c r="G16334" s="93" t="s">
        <v>452</v>
      </c>
      <c r="H16334" s="575">
        <f t="shared" si="9330"/>
        <v>0</v>
      </c>
      <c r="I16334" s="555"/>
      <c r="J16334" s="555"/>
      <c r="K16334" s="555"/>
      <c r="L16334" s="555"/>
      <c r="M16334" s="555"/>
      <c r="N16334" s="153"/>
    </row>
    <row r="16335" spans="2:17" ht="21" customHeight="1">
      <c r="B16335" s="50" t="e">
        <f>IF((#REF!+#REF!+H16335)&lt;&gt;0,"a","b")</f>
        <v>#REF!</v>
      </c>
      <c r="C16335" s="54">
        <v>4</v>
      </c>
      <c r="D16335" s="54"/>
      <c r="F16335" s="89"/>
      <c r="G16335" s="93" t="s">
        <v>458</v>
      </c>
      <c r="H16335" s="575">
        <f t="shared" si="9330"/>
        <v>0</v>
      </c>
      <c r="I16335" s="555"/>
      <c r="J16335" s="555"/>
      <c r="K16335" s="555"/>
      <c r="L16335" s="555"/>
      <c r="M16335" s="555"/>
      <c r="N16335" s="153"/>
    </row>
    <row r="16336" spans="2:17" ht="63" customHeight="1">
      <c r="B16336" s="50" t="e">
        <f>IF((#REF!+#REF!+H16336)&lt;&gt;0,"a","b")</f>
        <v>#REF!</v>
      </c>
      <c r="C16336" s="54">
        <v>1</v>
      </c>
      <c r="D16336" s="68" t="s">
        <v>510</v>
      </c>
      <c r="E16336" s="45"/>
      <c r="F16336" s="374" t="s">
        <v>527</v>
      </c>
      <c r="G16336" s="115" t="s">
        <v>2333</v>
      </c>
      <c r="H16336" s="360">
        <f>H16566+H18176+H18406+H18636</f>
        <v>2098.5</v>
      </c>
      <c r="I16336" s="360">
        <f t="shared" ref="I16336:M16336" si="9339">I16566+I18176+I18406+I18636</f>
        <v>2098.5</v>
      </c>
      <c r="J16336" s="360">
        <f t="shared" si="9339"/>
        <v>0</v>
      </c>
      <c r="K16336" s="360">
        <f t="shared" si="9339"/>
        <v>2252</v>
      </c>
      <c r="L16336" s="360">
        <f t="shared" si="9339"/>
        <v>2296</v>
      </c>
      <c r="M16336" s="360">
        <f t="shared" si="9339"/>
        <v>2370</v>
      </c>
      <c r="N16336" s="147">
        <f t="shared" ref="N16336" si="9340">N16338+N16470+N16533+N16549</f>
        <v>0</v>
      </c>
      <c r="O16336" s="60" t="s">
        <v>71</v>
      </c>
      <c r="Q16336" s="55">
        <v>1</v>
      </c>
    </row>
    <row r="16337" spans="2:15" ht="21" customHeight="1">
      <c r="B16337" s="50" t="e">
        <f>IF((#REF!+#REF!+H16337)&lt;&gt;0,"a","b")</f>
        <v>#REF!</v>
      </c>
      <c r="C16337" s="54">
        <v>2</v>
      </c>
      <c r="D16337" s="68" t="s">
        <v>510</v>
      </c>
      <c r="F16337" s="123"/>
      <c r="G16337" s="124" t="s">
        <v>255</v>
      </c>
      <c r="H16337" s="360">
        <f t="shared" ref="H16337:N16400" si="9341">H16567+H18177+H18407+H18637+H18867+H19097</f>
        <v>328</v>
      </c>
      <c r="I16337" s="360">
        <f t="shared" si="9341"/>
        <v>328</v>
      </c>
      <c r="J16337" s="360">
        <f t="shared" si="9341"/>
        <v>0</v>
      </c>
      <c r="K16337" s="360">
        <f t="shared" si="9341"/>
        <v>340</v>
      </c>
      <c r="L16337" s="360">
        <f t="shared" si="9341"/>
        <v>342</v>
      </c>
      <c r="M16337" s="360">
        <f t="shared" si="9341"/>
        <v>346</v>
      </c>
      <c r="N16337" s="360">
        <f t="shared" si="9341"/>
        <v>0</v>
      </c>
    </row>
    <row r="16338" spans="2:15" ht="20.25" customHeight="1">
      <c r="B16338" s="50" t="e">
        <f>IF((#REF!+#REF!+H16338)&lt;&gt;0,"a","b")</f>
        <v>#REF!</v>
      </c>
      <c r="C16338" s="54">
        <v>2</v>
      </c>
      <c r="D16338" s="68" t="s">
        <v>510</v>
      </c>
      <c r="E16338" s="45"/>
      <c r="F16338" s="374"/>
      <c r="G16338" s="117" t="s">
        <v>256</v>
      </c>
      <c r="H16338" s="360">
        <f>H16568+H18178+H18407+H18638</f>
        <v>2078.5</v>
      </c>
      <c r="I16338" s="360">
        <f t="shared" ref="I16338:J16338" si="9342">I16568+I18178+I18408+I18638</f>
        <v>2078.5</v>
      </c>
      <c r="J16338" s="360">
        <f t="shared" si="9342"/>
        <v>0</v>
      </c>
      <c r="K16338" s="360">
        <f t="shared" ref="K16338:M16338" si="9343">K16568+K18178+K18407+K18638</f>
        <v>2102</v>
      </c>
      <c r="L16338" s="360">
        <f t="shared" si="9343"/>
        <v>2196</v>
      </c>
      <c r="M16338" s="360">
        <f t="shared" si="9343"/>
        <v>2270</v>
      </c>
      <c r="N16338" s="125">
        <f t="shared" ref="N16338:N16400" si="9344">N16568+N18178+N18408+N18638</f>
        <v>0</v>
      </c>
      <c r="O16338" s="60" t="s">
        <v>71</v>
      </c>
    </row>
    <row r="16339" spans="2:15" ht="20.25" customHeight="1">
      <c r="B16339" s="50" t="e">
        <f>IF((#REF!+#REF!+H16339)&lt;&gt;0,"a","b")</f>
        <v>#REF!</v>
      </c>
      <c r="C16339" s="54">
        <v>31</v>
      </c>
      <c r="D16339" s="68" t="s">
        <v>510</v>
      </c>
      <c r="F16339" s="89"/>
      <c r="G16339" s="90" t="s">
        <v>257</v>
      </c>
      <c r="H16339" s="360">
        <f t="shared" si="9341"/>
        <v>0</v>
      </c>
      <c r="I16339" s="360">
        <f t="shared" ref="I16339:M16339" si="9345">I16569+I18179+I18409+I18639</f>
        <v>0</v>
      </c>
      <c r="J16339" s="360">
        <f t="shared" si="9345"/>
        <v>0</v>
      </c>
      <c r="K16339" s="360">
        <f t="shared" si="9345"/>
        <v>0</v>
      </c>
      <c r="L16339" s="360">
        <f t="shared" si="9345"/>
        <v>0</v>
      </c>
      <c r="M16339" s="360">
        <f t="shared" si="9345"/>
        <v>0</v>
      </c>
      <c r="N16339" s="140">
        <f t="shared" si="9344"/>
        <v>0</v>
      </c>
      <c r="O16339" s="60" t="s">
        <v>71</v>
      </c>
    </row>
    <row r="16340" spans="2:15" ht="20.25" customHeight="1">
      <c r="B16340" s="50" t="e">
        <f>IF((#REF!+#REF!+H16340)&lt;&gt;0,"a","b")</f>
        <v>#REF!</v>
      </c>
      <c r="C16340" s="54">
        <v>4</v>
      </c>
      <c r="D16340" s="54" t="s">
        <v>510</v>
      </c>
      <c r="F16340" s="92"/>
      <c r="G16340" s="93" t="s">
        <v>258</v>
      </c>
      <c r="H16340" s="360">
        <f t="shared" si="9341"/>
        <v>0</v>
      </c>
      <c r="I16340" s="360">
        <f t="shared" ref="I16340:M16340" si="9346">I16570+I18180+I18410+I18640</f>
        <v>0</v>
      </c>
      <c r="J16340" s="360">
        <f t="shared" si="9346"/>
        <v>0</v>
      </c>
      <c r="K16340" s="360">
        <f t="shared" si="9346"/>
        <v>0</v>
      </c>
      <c r="L16340" s="360">
        <f t="shared" si="9346"/>
        <v>0</v>
      </c>
      <c r="M16340" s="360">
        <f t="shared" si="9346"/>
        <v>0</v>
      </c>
      <c r="N16340" s="137">
        <f t="shared" si="9344"/>
        <v>0</v>
      </c>
      <c r="O16340" s="60" t="s">
        <v>71</v>
      </c>
    </row>
    <row r="16341" spans="2:15" ht="20.25" customHeight="1">
      <c r="B16341" s="50" t="e">
        <f>IF((#REF!+#REF!+H16341)&lt;&gt;0,"a","b")</f>
        <v>#REF!</v>
      </c>
      <c r="C16341" s="54">
        <v>5</v>
      </c>
      <c r="D16341" s="54" t="s">
        <v>510</v>
      </c>
      <c r="F16341" s="89"/>
      <c r="G16341" s="95" t="s">
        <v>259</v>
      </c>
      <c r="H16341" s="360">
        <f t="shared" si="9341"/>
        <v>0</v>
      </c>
      <c r="I16341" s="360">
        <f t="shared" ref="I16341:M16341" si="9347">I16571+I18181+I18411+I18641</f>
        <v>0</v>
      </c>
      <c r="J16341" s="360">
        <f t="shared" si="9347"/>
        <v>0</v>
      </c>
      <c r="K16341" s="360">
        <f t="shared" si="9347"/>
        <v>0</v>
      </c>
      <c r="L16341" s="360">
        <f t="shared" si="9347"/>
        <v>0</v>
      </c>
      <c r="M16341" s="360">
        <f t="shared" si="9347"/>
        <v>0</v>
      </c>
      <c r="N16341" s="141">
        <f t="shared" si="9344"/>
        <v>0</v>
      </c>
      <c r="O16341" s="60" t="s">
        <v>71</v>
      </c>
    </row>
    <row r="16342" spans="2:15" ht="20.25" customHeight="1">
      <c r="B16342" s="50" t="e">
        <f>IF((#REF!+#REF!+H16342)&lt;&gt;0,"a","b")</f>
        <v>#REF!</v>
      </c>
      <c r="C16342" s="54">
        <v>6</v>
      </c>
      <c r="D16342" s="54" t="s">
        <v>510</v>
      </c>
      <c r="F16342" s="89"/>
      <c r="G16342" s="97" t="s">
        <v>260</v>
      </c>
      <c r="H16342" s="360">
        <f t="shared" si="9341"/>
        <v>0</v>
      </c>
      <c r="I16342" s="360">
        <f t="shared" ref="I16342:M16342" si="9348">I16572+I18182+I18412+I18642</f>
        <v>0</v>
      </c>
      <c r="J16342" s="360">
        <f t="shared" si="9348"/>
        <v>0</v>
      </c>
      <c r="K16342" s="360">
        <f t="shared" si="9348"/>
        <v>0</v>
      </c>
      <c r="L16342" s="360">
        <f t="shared" si="9348"/>
        <v>0</v>
      </c>
      <c r="M16342" s="360">
        <f t="shared" si="9348"/>
        <v>0</v>
      </c>
      <c r="N16342" s="142">
        <f t="shared" si="9344"/>
        <v>0</v>
      </c>
    </row>
    <row r="16343" spans="2:15" ht="20.25" customHeight="1">
      <c r="B16343" s="50" t="e">
        <f>IF((#REF!+#REF!+H16343)&lt;&gt;0,"a","b")</f>
        <v>#REF!</v>
      </c>
      <c r="C16343" s="54">
        <v>6</v>
      </c>
      <c r="D16343" s="54" t="s">
        <v>510</v>
      </c>
      <c r="F16343" s="89"/>
      <c r="G16343" s="97" t="s">
        <v>261</v>
      </c>
      <c r="H16343" s="360">
        <f t="shared" si="9341"/>
        <v>0</v>
      </c>
      <c r="I16343" s="360">
        <f t="shared" ref="I16343:M16343" si="9349">I16573+I18183+I18413+I18643</f>
        <v>0</v>
      </c>
      <c r="J16343" s="360">
        <f t="shared" si="9349"/>
        <v>0</v>
      </c>
      <c r="K16343" s="360">
        <f t="shared" si="9349"/>
        <v>0</v>
      </c>
      <c r="L16343" s="360">
        <f t="shared" si="9349"/>
        <v>0</v>
      </c>
      <c r="M16343" s="360">
        <f t="shared" si="9349"/>
        <v>0</v>
      </c>
      <c r="N16343" s="142">
        <f t="shared" si="9344"/>
        <v>0</v>
      </c>
    </row>
    <row r="16344" spans="2:15" ht="20.25" customHeight="1">
      <c r="B16344" s="50" t="e">
        <f>IF((#REF!+#REF!+H16344)&lt;&gt;0,"a","b")</f>
        <v>#REF!</v>
      </c>
      <c r="C16344" s="54">
        <v>6</v>
      </c>
      <c r="D16344" s="54" t="s">
        <v>510</v>
      </c>
      <c r="F16344" s="89"/>
      <c r="G16344" s="97" t="s">
        <v>262</v>
      </c>
      <c r="H16344" s="360">
        <f t="shared" si="9341"/>
        <v>0</v>
      </c>
      <c r="I16344" s="360">
        <f t="shared" ref="I16344:M16344" si="9350">I16574+I18184+I18414+I18644</f>
        <v>0</v>
      </c>
      <c r="J16344" s="360">
        <f t="shared" si="9350"/>
        <v>0</v>
      </c>
      <c r="K16344" s="360">
        <f t="shared" si="9350"/>
        <v>0</v>
      </c>
      <c r="L16344" s="360">
        <f t="shared" si="9350"/>
        <v>0</v>
      </c>
      <c r="M16344" s="360">
        <f t="shared" si="9350"/>
        <v>0</v>
      </c>
      <c r="N16344" s="142">
        <f t="shared" si="9344"/>
        <v>0</v>
      </c>
    </row>
    <row r="16345" spans="2:15" ht="20.25" customHeight="1">
      <c r="B16345" s="50" t="e">
        <f>IF((#REF!+#REF!+H16345)&lt;&gt;0,"a","b")</f>
        <v>#REF!</v>
      </c>
      <c r="C16345" s="54">
        <v>6</v>
      </c>
      <c r="D16345" s="54" t="s">
        <v>510</v>
      </c>
      <c r="F16345" s="89"/>
      <c r="G16345" s="97" t="s">
        <v>263</v>
      </c>
      <c r="H16345" s="360">
        <f t="shared" si="9341"/>
        <v>0</v>
      </c>
      <c r="I16345" s="360">
        <f t="shared" ref="I16345:M16345" si="9351">I16575+I18185+I18415+I18645</f>
        <v>0</v>
      </c>
      <c r="J16345" s="360">
        <f t="shared" si="9351"/>
        <v>0</v>
      </c>
      <c r="K16345" s="360">
        <f t="shared" si="9351"/>
        <v>0</v>
      </c>
      <c r="L16345" s="360">
        <f t="shared" si="9351"/>
        <v>0</v>
      </c>
      <c r="M16345" s="360">
        <f t="shared" si="9351"/>
        <v>0</v>
      </c>
      <c r="N16345" s="142">
        <f t="shared" si="9344"/>
        <v>0</v>
      </c>
    </row>
    <row r="16346" spans="2:15" ht="20.25" customHeight="1">
      <c r="B16346" s="50" t="e">
        <f>IF((#REF!+#REF!+H16346)&lt;&gt;0,"a","b")</f>
        <v>#REF!</v>
      </c>
      <c r="C16346" s="54">
        <v>6</v>
      </c>
      <c r="D16346" s="54" t="s">
        <v>510</v>
      </c>
      <c r="F16346" s="89"/>
      <c r="G16346" s="97" t="s">
        <v>264</v>
      </c>
      <c r="H16346" s="360">
        <f t="shared" si="9341"/>
        <v>0</v>
      </c>
      <c r="I16346" s="360">
        <f t="shared" ref="I16346:M16346" si="9352">I16576+I18186+I18416+I18646</f>
        <v>0</v>
      </c>
      <c r="J16346" s="360">
        <f t="shared" si="9352"/>
        <v>0</v>
      </c>
      <c r="K16346" s="360">
        <f t="shared" si="9352"/>
        <v>0</v>
      </c>
      <c r="L16346" s="360">
        <f t="shared" si="9352"/>
        <v>0</v>
      </c>
      <c r="M16346" s="360">
        <f t="shared" si="9352"/>
        <v>0</v>
      </c>
      <c r="N16346" s="142">
        <f t="shared" si="9344"/>
        <v>0</v>
      </c>
    </row>
    <row r="16347" spans="2:15" ht="20.25" customHeight="1">
      <c r="B16347" s="50" t="e">
        <f>IF((#REF!+#REF!+H16347)&lt;&gt;0,"a","b")</f>
        <v>#REF!</v>
      </c>
      <c r="C16347" s="54">
        <v>6</v>
      </c>
      <c r="D16347" s="54" t="s">
        <v>510</v>
      </c>
      <c r="F16347" s="89"/>
      <c r="G16347" s="97" t="s">
        <v>265</v>
      </c>
      <c r="H16347" s="360">
        <f t="shared" si="9341"/>
        <v>0</v>
      </c>
      <c r="I16347" s="360">
        <f t="shared" ref="I16347:M16347" si="9353">I16577+I18187+I18417+I18647</f>
        <v>0</v>
      </c>
      <c r="J16347" s="360">
        <f t="shared" si="9353"/>
        <v>0</v>
      </c>
      <c r="K16347" s="360">
        <f t="shared" si="9353"/>
        <v>0</v>
      </c>
      <c r="L16347" s="360">
        <f t="shared" si="9353"/>
        <v>0</v>
      </c>
      <c r="M16347" s="360">
        <f t="shared" si="9353"/>
        <v>0</v>
      </c>
      <c r="N16347" s="142">
        <f t="shared" si="9344"/>
        <v>0</v>
      </c>
    </row>
    <row r="16348" spans="2:15" ht="20.25" customHeight="1">
      <c r="B16348" s="50" t="e">
        <f>IF((#REF!+#REF!+H16348)&lt;&gt;0,"a","b")</f>
        <v>#REF!</v>
      </c>
      <c r="C16348" s="54">
        <v>5</v>
      </c>
      <c r="D16348" s="54" t="s">
        <v>510</v>
      </c>
      <c r="F16348" s="89"/>
      <c r="G16348" s="95" t="s">
        <v>266</v>
      </c>
      <c r="H16348" s="360">
        <f t="shared" si="9341"/>
        <v>0</v>
      </c>
      <c r="I16348" s="360">
        <f t="shared" ref="I16348:M16348" si="9354">I16578+I18188+I18418+I18648</f>
        <v>0</v>
      </c>
      <c r="J16348" s="360">
        <f t="shared" si="9354"/>
        <v>0</v>
      </c>
      <c r="K16348" s="360">
        <f t="shared" si="9354"/>
        <v>0</v>
      </c>
      <c r="L16348" s="360">
        <f t="shared" si="9354"/>
        <v>0</v>
      </c>
      <c r="M16348" s="360">
        <f t="shared" si="9354"/>
        <v>0</v>
      </c>
      <c r="N16348" s="141">
        <f t="shared" si="9344"/>
        <v>0</v>
      </c>
    </row>
    <row r="16349" spans="2:15" ht="20.25" customHeight="1">
      <c r="B16349" s="50" t="e">
        <f>IF((#REF!+#REF!+H16349)&lt;&gt;0,"a","b")</f>
        <v>#REF!</v>
      </c>
      <c r="C16349" s="54">
        <v>4</v>
      </c>
      <c r="D16349" s="54" t="s">
        <v>510</v>
      </c>
      <c r="F16349" s="89"/>
      <c r="G16349" s="93" t="s">
        <v>267</v>
      </c>
      <c r="H16349" s="360">
        <f t="shared" si="9341"/>
        <v>0</v>
      </c>
      <c r="I16349" s="360">
        <f t="shared" ref="I16349:M16349" si="9355">I16579+I18189+I18419+I18649</f>
        <v>0</v>
      </c>
      <c r="J16349" s="360">
        <f t="shared" si="9355"/>
        <v>0</v>
      </c>
      <c r="K16349" s="360">
        <f t="shared" si="9355"/>
        <v>0</v>
      </c>
      <c r="L16349" s="360">
        <f t="shared" si="9355"/>
        <v>0</v>
      </c>
      <c r="M16349" s="360">
        <f t="shared" si="9355"/>
        <v>0</v>
      </c>
      <c r="N16349" s="137">
        <f t="shared" si="9344"/>
        <v>0</v>
      </c>
    </row>
    <row r="16350" spans="2:15" ht="20.25" customHeight="1">
      <c r="B16350" s="50" t="e">
        <f>IF((#REF!+#REF!+H16350)&lt;&gt;0,"a","b")</f>
        <v>#REF!</v>
      </c>
      <c r="C16350" s="54">
        <v>3</v>
      </c>
      <c r="D16350" s="54" t="s">
        <v>510</v>
      </c>
      <c r="F16350" s="374"/>
      <c r="G16350" s="90" t="s">
        <v>268</v>
      </c>
      <c r="H16350" s="360">
        <f>H16580+H18190+H18419+H18650</f>
        <v>70</v>
      </c>
      <c r="I16350" s="360">
        <f t="shared" ref="I16350:M16350" si="9356">I16580+I18190+I18419+I18650</f>
        <v>70</v>
      </c>
      <c r="J16350" s="360">
        <f t="shared" si="9356"/>
        <v>0</v>
      </c>
      <c r="K16350" s="360">
        <f t="shared" si="9356"/>
        <v>0</v>
      </c>
      <c r="L16350" s="360">
        <f t="shared" si="9356"/>
        <v>0</v>
      </c>
      <c r="M16350" s="360">
        <f t="shared" si="9356"/>
        <v>0</v>
      </c>
      <c r="N16350" s="140">
        <f t="shared" si="9344"/>
        <v>0</v>
      </c>
      <c r="O16350" s="60" t="s">
        <v>71</v>
      </c>
    </row>
    <row r="16351" spans="2:15" ht="20.25" customHeight="1">
      <c r="B16351" s="50" t="e">
        <f>IF((#REF!+#REF!+H16351)&lt;&gt;0,"a","b")</f>
        <v>#REF!</v>
      </c>
      <c r="C16351" s="54">
        <v>4</v>
      </c>
      <c r="D16351" s="54" t="s">
        <v>510</v>
      </c>
      <c r="F16351" s="89"/>
      <c r="G16351" s="93" t="s">
        <v>269</v>
      </c>
      <c r="H16351" s="360">
        <f t="shared" si="9341"/>
        <v>0</v>
      </c>
      <c r="I16351" s="360">
        <f t="shared" ref="I16351:M16351" si="9357">I16581+I18191+I18421+I18651</f>
        <v>0</v>
      </c>
      <c r="J16351" s="360">
        <f t="shared" si="9357"/>
        <v>0</v>
      </c>
      <c r="K16351" s="360">
        <f t="shared" si="9357"/>
        <v>0</v>
      </c>
      <c r="L16351" s="360">
        <f t="shared" si="9357"/>
        <v>0</v>
      </c>
      <c r="M16351" s="360">
        <f t="shared" si="9357"/>
        <v>0</v>
      </c>
      <c r="N16351" s="137">
        <f t="shared" si="9344"/>
        <v>0</v>
      </c>
    </row>
    <row r="16352" spans="2:15" ht="20.25" customHeight="1">
      <c r="B16352" s="50" t="e">
        <f>IF((#REF!+#REF!+H16352)&lt;&gt;0,"a","b")</f>
        <v>#REF!</v>
      </c>
      <c r="C16352" s="54">
        <v>4</v>
      </c>
      <c r="D16352" s="54" t="s">
        <v>510</v>
      </c>
      <c r="F16352" s="89"/>
      <c r="G16352" s="93" t="s">
        <v>270</v>
      </c>
      <c r="H16352" s="360">
        <f t="shared" si="9341"/>
        <v>0</v>
      </c>
      <c r="I16352" s="360">
        <f t="shared" ref="I16352:M16352" si="9358">I16582+I18192+I18422+I18652</f>
        <v>0</v>
      </c>
      <c r="J16352" s="360">
        <f t="shared" si="9358"/>
        <v>0</v>
      </c>
      <c r="K16352" s="360">
        <f t="shared" si="9358"/>
        <v>0</v>
      </c>
      <c r="L16352" s="360">
        <f t="shared" si="9358"/>
        <v>0</v>
      </c>
      <c r="M16352" s="360">
        <f t="shared" si="9358"/>
        <v>0</v>
      </c>
      <c r="N16352" s="137">
        <f t="shared" si="9344"/>
        <v>0</v>
      </c>
      <c r="O16352" s="60" t="s">
        <v>71</v>
      </c>
    </row>
    <row r="16353" spans="2:15" ht="20.25" customHeight="1">
      <c r="B16353" s="50" t="e">
        <f>IF((#REF!+#REF!+H16353)&lt;&gt;0,"a","b")</f>
        <v>#REF!</v>
      </c>
      <c r="C16353" s="54">
        <v>5</v>
      </c>
      <c r="D16353" s="54" t="s">
        <v>510</v>
      </c>
      <c r="F16353" s="89"/>
      <c r="G16353" s="95" t="s">
        <v>271</v>
      </c>
      <c r="H16353" s="360">
        <f t="shared" si="9341"/>
        <v>0</v>
      </c>
      <c r="I16353" s="360">
        <f t="shared" ref="I16353:M16353" si="9359">I16583+I18193+I18423+I18653</f>
        <v>0</v>
      </c>
      <c r="J16353" s="360">
        <f t="shared" si="9359"/>
        <v>0</v>
      </c>
      <c r="K16353" s="360">
        <f t="shared" si="9359"/>
        <v>0</v>
      </c>
      <c r="L16353" s="360">
        <f t="shared" si="9359"/>
        <v>0</v>
      </c>
      <c r="M16353" s="360">
        <f t="shared" si="9359"/>
        <v>0</v>
      </c>
      <c r="N16353" s="141">
        <f t="shared" si="9344"/>
        <v>0</v>
      </c>
    </row>
    <row r="16354" spans="2:15" ht="20.25" customHeight="1">
      <c r="B16354" s="50" t="e">
        <f>IF((#REF!+#REF!+H16354)&lt;&gt;0,"a","b")</f>
        <v>#REF!</v>
      </c>
      <c r="C16354" s="54">
        <v>5</v>
      </c>
      <c r="D16354" s="54" t="s">
        <v>510</v>
      </c>
      <c r="F16354" s="89"/>
      <c r="G16354" s="95" t="s">
        <v>272</v>
      </c>
      <c r="H16354" s="360">
        <f t="shared" si="9341"/>
        <v>0</v>
      </c>
      <c r="I16354" s="360">
        <f t="shared" ref="I16354:M16354" si="9360">I16584+I18194+I18424+I18654</f>
        <v>0</v>
      </c>
      <c r="J16354" s="360">
        <f t="shared" si="9360"/>
        <v>0</v>
      </c>
      <c r="K16354" s="360">
        <f t="shared" si="9360"/>
        <v>0</v>
      </c>
      <c r="L16354" s="360">
        <f t="shared" si="9360"/>
        <v>0</v>
      </c>
      <c r="M16354" s="360">
        <f t="shared" si="9360"/>
        <v>0</v>
      </c>
      <c r="N16354" s="141">
        <f t="shared" si="9344"/>
        <v>0</v>
      </c>
    </row>
    <row r="16355" spans="2:15" ht="20.25" customHeight="1">
      <c r="B16355" s="50" t="e">
        <f>IF((#REF!+#REF!+H16355)&lt;&gt;0,"a","b")</f>
        <v>#REF!</v>
      </c>
      <c r="C16355" s="54">
        <v>4</v>
      </c>
      <c r="D16355" s="54" t="s">
        <v>510</v>
      </c>
      <c r="F16355" s="89"/>
      <c r="G16355" s="93" t="s">
        <v>273</v>
      </c>
      <c r="H16355" s="360">
        <f t="shared" si="9341"/>
        <v>0</v>
      </c>
      <c r="I16355" s="360">
        <f t="shared" ref="I16355:M16355" si="9361">I16585+I18195+I18425+I18655</f>
        <v>0</v>
      </c>
      <c r="J16355" s="360">
        <f t="shared" si="9361"/>
        <v>0</v>
      </c>
      <c r="K16355" s="360">
        <f t="shared" si="9361"/>
        <v>0</v>
      </c>
      <c r="L16355" s="360">
        <f t="shared" si="9361"/>
        <v>0</v>
      </c>
      <c r="M16355" s="360">
        <f t="shared" si="9361"/>
        <v>0</v>
      </c>
      <c r="N16355" s="137">
        <f t="shared" si="9344"/>
        <v>0</v>
      </c>
      <c r="O16355" s="60" t="s">
        <v>71</v>
      </c>
    </row>
    <row r="16356" spans="2:15" ht="42.75" customHeight="1">
      <c r="B16356" s="50" t="e">
        <f>IF((#REF!+#REF!+H16356)&lt;&gt;0,"a","b")</f>
        <v>#REF!</v>
      </c>
      <c r="C16356" s="54">
        <v>5</v>
      </c>
      <c r="D16356" s="54" t="s">
        <v>510</v>
      </c>
      <c r="F16356" s="89"/>
      <c r="G16356" s="95" t="s">
        <v>322</v>
      </c>
      <c r="H16356" s="360">
        <f t="shared" si="9341"/>
        <v>0</v>
      </c>
      <c r="I16356" s="360">
        <f t="shared" ref="I16356:M16356" si="9362">I16586+I18196+I18426+I18656</f>
        <v>0</v>
      </c>
      <c r="J16356" s="360">
        <f t="shared" si="9362"/>
        <v>0</v>
      </c>
      <c r="K16356" s="360">
        <f t="shared" si="9362"/>
        <v>0</v>
      </c>
      <c r="L16356" s="360">
        <f t="shared" si="9362"/>
        <v>0</v>
      </c>
      <c r="M16356" s="360">
        <f t="shared" si="9362"/>
        <v>0</v>
      </c>
      <c r="N16356" s="141">
        <f t="shared" si="9344"/>
        <v>0</v>
      </c>
    </row>
    <row r="16357" spans="2:15" ht="30.75" customHeight="1">
      <c r="B16357" s="50" t="e">
        <f>IF((#REF!+#REF!+H16357)&lt;&gt;0,"a","b")</f>
        <v>#REF!</v>
      </c>
      <c r="C16357" s="54">
        <v>5</v>
      </c>
      <c r="D16357" s="54" t="s">
        <v>510</v>
      </c>
      <c r="F16357" s="89"/>
      <c r="G16357" s="111" t="s">
        <v>289</v>
      </c>
      <c r="H16357" s="360">
        <f t="shared" si="9341"/>
        <v>0</v>
      </c>
      <c r="I16357" s="360">
        <f t="shared" ref="I16357:M16357" si="9363">I16587+I18197+I18427+I18657</f>
        <v>0</v>
      </c>
      <c r="J16357" s="360">
        <f t="shared" si="9363"/>
        <v>0</v>
      </c>
      <c r="K16357" s="360">
        <f t="shared" si="9363"/>
        <v>0</v>
      </c>
      <c r="L16357" s="360">
        <f t="shared" si="9363"/>
        <v>0</v>
      </c>
      <c r="M16357" s="360">
        <f t="shared" si="9363"/>
        <v>0</v>
      </c>
      <c r="N16357" s="141">
        <f t="shared" si="9344"/>
        <v>0</v>
      </c>
    </row>
    <row r="16358" spans="2:15" ht="60.75" customHeight="1">
      <c r="B16358" s="50" t="e">
        <f>IF((#REF!+#REF!+H16358)&lt;&gt;0,"a","b")</f>
        <v>#REF!</v>
      </c>
      <c r="C16358" s="54">
        <v>5</v>
      </c>
      <c r="D16358" s="54" t="s">
        <v>510</v>
      </c>
      <c r="F16358" s="89"/>
      <c r="G16358" s="111" t="s">
        <v>323</v>
      </c>
      <c r="H16358" s="360">
        <f t="shared" si="9341"/>
        <v>0</v>
      </c>
      <c r="I16358" s="360">
        <f t="shared" ref="I16358:M16358" si="9364">I16588+I18198+I18428+I18658</f>
        <v>0</v>
      </c>
      <c r="J16358" s="360">
        <f t="shared" si="9364"/>
        <v>0</v>
      </c>
      <c r="K16358" s="360">
        <f t="shared" si="9364"/>
        <v>0</v>
      </c>
      <c r="L16358" s="360">
        <f t="shared" si="9364"/>
        <v>0</v>
      </c>
      <c r="M16358" s="360">
        <f t="shared" si="9364"/>
        <v>0</v>
      </c>
      <c r="N16358" s="141">
        <f t="shared" si="9344"/>
        <v>0</v>
      </c>
    </row>
    <row r="16359" spans="2:15" ht="30.75" customHeight="1">
      <c r="B16359" s="50" t="e">
        <f>IF((#REF!+#REF!+H16359)&lt;&gt;0,"a","b")</f>
        <v>#REF!</v>
      </c>
      <c r="C16359" s="54">
        <v>5</v>
      </c>
      <c r="D16359" s="54" t="s">
        <v>510</v>
      </c>
      <c r="F16359" s="89"/>
      <c r="G16359" s="95" t="s">
        <v>288</v>
      </c>
      <c r="H16359" s="360">
        <f t="shared" si="9341"/>
        <v>0</v>
      </c>
      <c r="I16359" s="360">
        <f t="shared" ref="I16359:M16359" si="9365">I16589+I18199+I18429+I18659</f>
        <v>0</v>
      </c>
      <c r="J16359" s="360">
        <f t="shared" si="9365"/>
        <v>0</v>
      </c>
      <c r="K16359" s="360">
        <f t="shared" si="9365"/>
        <v>0</v>
      </c>
      <c r="L16359" s="360">
        <f t="shared" si="9365"/>
        <v>0</v>
      </c>
      <c r="M16359" s="360">
        <f t="shared" si="9365"/>
        <v>0</v>
      </c>
      <c r="N16359" s="141">
        <f t="shared" si="9344"/>
        <v>0</v>
      </c>
      <c r="O16359" s="60" t="s">
        <v>71</v>
      </c>
    </row>
    <row r="16360" spans="2:15" ht="20.25" customHeight="1">
      <c r="B16360" s="50" t="e">
        <f>IF((#REF!+#REF!+H16360)&lt;&gt;0,"a","b")</f>
        <v>#REF!</v>
      </c>
      <c r="C16360" s="54">
        <v>6</v>
      </c>
      <c r="D16360" s="54" t="s">
        <v>510</v>
      </c>
      <c r="F16360" s="89"/>
      <c r="G16360" s="97" t="s">
        <v>274</v>
      </c>
      <c r="H16360" s="360">
        <f t="shared" si="9341"/>
        <v>0</v>
      </c>
      <c r="I16360" s="360">
        <f t="shared" ref="I16360:M16360" si="9366">I16590+I18200+I18430+I18660</f>
        <v>0</v>
      </c>
      <c r="J16360" s="360">
        <f t="shared" si="9366"/>
        <v>0</v>
      </c>
      <c r="K16360" s="360">
        <f t="shared" si="9366"/>
        <v>0</v>
      </c>
      <c r="L16360" s="360">
        <f t="shared" si="9366"/>
        <v>0</v>
      </c>
      <c r="M16360" s="360">
        <f t="shared" si="9366"/>
        <v>0</v>
      </c>
      <c r="N16360" s="143">
        <f t="shared" si="9344"/>
        <v>0</v>
      </c>
    </row>
    <row r="16361" spans="2:15" ht="20.25" customHeight="1">
      <c r="B16361" s="50" t="e">
        <f>IF((#REF!+#REF!+H16361)&lt;&gt;0,"a","b")</f>
        <v>#REF!</v>
      </c>
      <c r="C16361" s="54">
        <v>6</v>
      </c>
      <c r="D16361" s="54" t="s">
        <v>510</v>
      </c>
      <c r="F16361" s="89"/>
      <c r="G16361" s="97" t="s">
        <v>275</v>
      </c>
      <c r="H16361" s="360">
        <f t="shared" si="9341"/>
        <v>0</v>
      </c>
      <c r="I16361" s="360">
        <f t="shared" ref="I16361:M16361" si="9367">I16591+I18201+I18431+I18661</f>
        <v>0</v>
      </c>
      <c r="J16361" s="360">
        <f t="shared" si="9367"/>
        <v>0</v>
      </c>
      <c r="K16361" s="360">
        <f t="shared" si="9367"/>
        <v>0</v>
      </c>
      <c r="L16361" s="360">
        <f t="shared" si="9367"/>
        <v>0</v>
      </c>
      <c r="M16361" s="360">
        <f t="shared" si="9367"/>
        <v>0</v>
      </c>
      <c r="N16361" s="143">
        <f t="shared" si="9344"/>
        <v>0</v>
      </c>
    </row>
    <row r="16362" spans="2:15" ht="20.25" customHeight="1">
      <c r="B16362" s="50" t="e">
        <f>IF((#REF!+#REF!+H16362)&lt;&gt;0,"a","b")</f>
        <v>#REF!</v>
      </c>
      <c r="C16362" s="54">
        <v>6</v>
      </c>
      <c r="D16362" s="54" t="s">
        <v>510</v>
      </c>
      <c r="F16362" s="89"/>
      <c r="G16362" s="97" t="s">
        <v>276</v>
      </c>
      <c r="H16362" s="360">
        <f t="shared" si="9341"/>
        <v>0</v>
      </c>
      <c r="I16362" s="360">
        <f t="shared" ref="I16362:M16362" si="9368">I16592+I18202+I18432+I18662</f>
        <v>0</v>
      </c>
      <c r="J16362" s="360">
        <f t="shared" si="9368"/>
        <v>0</v>
      </c>
      <c r="K16362" s="360">
        <f t="shared" si="9368"/>
        <v>0</v>
      </c>
      <c r="L16362" s="360">
        <f t="shared" si="9368"/>
        <v>0</v>
      </c>
      <c r="M16362" s="360">
        <f t="shared" si="9368"/>
        <v>0</v>
      </c>
      <c r="N16362" s="143">
        <f t="shared" si="9344"/>
        <v>0</v>
      </c>
    </row>
    <row r="16363" spans="2:15" ht="20.25" customHeight="1">
      <c r="B16363" s="50" t="e">
        <f>IF((#REF!+#REF!+H16363)&lt;&gt;0,"a","b")</f>
        <v>#REF!</v>
      </c>
      <c r="C16363" s="54">
        <v>6</v>
      </c>
      <c r="D16363" s="54" t="s">
        <v>510</v>
      </c>
      <c r="F16363" s="89"/>
      <c r="G16363" s="97" t="s">
        <v>277</v>
      </c>
      <c r="H16363" s="360">
        <f t="shared" si="9341"/>
        <v>0</v>
      </c>
      <c r="I16363" s="360">
        <f t="shared" ref="I16363:M16363" si="9369">I16593+I18203+I18433+I18663</f>
        <v>0</v>
      </c>
      <c r="J16363" s="360">
        <f t="shared" si="9369"/>
        <v>0</v>
      </c>
      <c r="K16363" s="360">
        <f t="shared" si="9369"/>
        <v>0</v>
      </c>
      <c r="L16363" s="360">
        <f t="shared" si="9369"/>
        <v>0</v>
      </c>
      <c r="M16363" s="360">
        <f t="shared" si="9369"/>
        <v>0</v>
      </c>
      <c r="N16363" s="143">
        <f t="shared" si="9344"/>
        <v>0</v>
      </c>
    </row>
    <row r="16364" spans="2:15" ht="20.25" customHeight="1">
      <c r="B16364" s="50" t="e">
        <f>IF((#REF!+#REF!+H16364)&lt;&gt;0,"a","b")</f>
        <v>#REF!</v>
      </c>
      <c r="C16364" s="54">
        <v>6</v>
      </c>
      <c r="D16364" s="54" t="s">
        <v>510</v>
      </c>
      <c r="F16364" s="89"/>
      <c r="G16364" s="97" t="s">
        <v>278</v>
      </c>
      <c r="H16364" s="360">
        <f t="shared" si="9341"/>
        <v>0</v>
      </c>
      <c r="I16364" s="360">
        <f t="shared" ref="I16364:M16364" si="9370">I16594+I18204+I18434+I18664</f>
        <v>0</v>
      </c>
      <c r="J16364" s="360">
        <f t="shared" si="9370"/>
        <v>0</v>
      </c>
      <c r="K16364" s="360">
        <f t="shared" si="9370"/>
        <v>0</v>
      </c>
      <c r="L16364" s="360">
        <f t="shared" si="9370"/>
        <v>0</v>
      </c>
      <c r="M16364" s="360">
        <f t="shared" si="9370"/>
        <v>0</v>
      </c>
      <c r="N16364" s="143">
        <f t="shared" si="9344"/>
        <v>0</v>
      </c>
    </row>
    <row r="16365" spans="2:15" ht="20.25" customHeight="1">
      <c r="B16365" s="50" t="e">
        <f>IF((#REF!+#REF!+H16365)&lt;&gt;0,"a","b")</f>
        <v>#REF!</v>
      </c>
      <c r="C16365" s="54">
        <v>6</v>
      </c>
      <c r="D16365" s="54" t="s">
        <v>510</v>
      </c>
      <c r="F16365" s="89"/>
      <c r="G16365" s="97" t="s">
        <v>279</v>
      </c>
      <c r="H16365" s="360">
        <f t="shared" si="9341"/>
        <v>0</v>
      </c>
      <c r="I16365" s="360">
        <f t="shared" ref="I16365:M16365" si="9371">I16595+I18205+I18435+I18665</f>
        <v>0</v>
      </c>
      <c r="J16365" s="360">
        <f t="shared" si="9371"/>
        <v>0</v>
      </c>
      <c r="K16365" s="360">
        <f t="shared" si="9371"/>
        <v>0</v>
      </c>
      <c r="L16365" s="360">
        <f t="shared" si="9371"/>
        <v>0</v>
      </c>
      <c r="M16365" s="360">
        <f t="shared" si="9371"/>
        <v>0</v>
      </c>
      <c r="N16365" s="143">
        <f t="shared" si="9344"/>
        <v>0</v>
      </c>
    </row>
    <row r="16366" spans="2:15" ht="20.25" customHeight="1">
      <c r="B16366" s="50" t="e">
        <f>IF((#REF!+#REF!+H16366)&lt;&gt;0,"a","b")</f>
        <v>#REF!</v>
      </c>
      <c r="C16366" s="54">
        <v>6</v>
      </c>
      <c r="D16366" s="54" t="s">
        <v>510</v>
      </c>
      <c r="F16366" s="89"/>
      <c r="G16366" s="97" t="s">
        <v>280</v>
      </c>
      <c r="H16366" s="360">
        <f t="shared" si="9341"/>
        <v>0</v>
      </c>
      <c r="I16366" s="360">
        <f t="shared" ref="I16366:M16366" si="9372">I16596+I18206+I18436+I18666</f>
        <v>0</v>
      </c>
      <c r="J16366" s="360">
        <f t="shared" si="9372"/>
        <v>0</v>
      </c>
      <c r="K16366" s="360">
        <f t="shared" si="9372"/>
        <v>0</v>
      </c>
      <c r="L16366" s="360">
        <f t="shared" si="9372"/>
        <v>0</v>
      </c>
      <c r="M16366" s="360">
        <f t="shared" si="9372"/>
        <v>0</v>
      </c>
      <c r="N16366" s="143">
        <f t="shared" si="9344"/>
        <v>0</v>
      </c>
    </row>
    <row r="16367" spans="2:15" ht="20.25" customHeight="1">
      <c r="B16367" s="50" t="e">
        <f>IF((#REF!+#REF!+H16367)&lt;&gt;0,"a","b")</f>
        <v>#REF!</v>
      </c>
      <c r="C16367" s="54">
        <v>6</v>
      </c>
      <c r="D16367" s="54" t="s">
        <v>510</v>
      </c>
      <c r="F16367" s="89"/>
      <c r="G16367" s="97" t="s">
        <v>281</v>
      </c>
      <c r="H16367" s="360">
        <f t="shared" si="9341"/>
        <v>0</v>
      </c>
      <c r="I16367" s="360">
        <f t="shared" ref="I16367:M16367" si="9373">I16597+I18207+I18437+I18667</f>
        <v>0</v>
      </c>
      <c r="J16367" s="360">
        <f t="shared" si="9373"/>
        <v>0</v>
      </c>
      <c r="K16367" s="360">
        <f t="shared" si="9373"/>
        <v>0</v>
      </c>
      <c r="L16367" s="360">
        <f t="shared" si="9373"/>
        <v>0</v>
      </c>
      <c r="M16367" s="360">
        <f t="shared" si="9373"/>
        <v>0</v>
      </c>
      <c r="N16367" s="143">
        <f t="shared" si="9344"/>
        <v>0</v>
      </c>
    </row>
    <row r="16368" spans="2:15" ht="20.25" customHeight="1">
      <c r="B16368" s="50" t="e">
        <f>IF((#REF!+#REF!+H16368)&lt;&gt;0,"a","b")</f>
        <v>#REF!</v>
      </c>
      <c r="C16368" s="54">
        <v>6</v>
      </c>
      <c r="D16368" s="54" t="s">
        <v>510</v>
      </c>
      <c r="F16368" s="89"/>
      <c r="G16368" s="97" t="s">
        <v>282</v>
      </c>
      <c r="H16368" s="360">
        <f t="shared" si="9341"/>
        <v>0</v>
      </c>
      <c r="I16368" s="360">
        <f t="shared" ref="I16368:M16368" si="9374">I16598+I18208+I18438+I18668</f>
        <v>0</v>
      </c>
      <c r="J16368" s="360">
        <f t="shared" si="9374"/>
        <v>0</v>
      </c>
      <c r="K16368" s="360">
        <f t="shared" si="9374"/>
        <v>0</v>
      </c>
      <c r="L16368" s="360">
        <f t="shared" si="9374"/>
        <v>0</v>
      </c>
      <c r="M16368" s="360">
        <f t="shared" si="9374"/>
        <v>0</v>
      </c>
      <c r="N16368" s="143">
        <f t="shared" si="9344"/>
        <v>0</v>
      </c>
    </row>
    <row r="16369" spans="2:15" ht="20.25" customHeight="1">
      <c r="B16369" s="50" t="e">
        <f>IF((#REF!+#REF!+H16369)&lt;&gt;0,"a","b")</f>
        <v>#REF!</v>
      </c>
      <c r="C16369" s="54">
        <v>6</v>
      </c>
      <c r="D16369" s="54" t="s">
        <v>510</v>
      </c>
      <c r="F16369" s="89"/>
      <c r="G16369" s="97" t="s">
        <v>283</v>
      </c>
      <c r="H16369" s="360">
        <f t="shared" si="9341"/>
        <v>0</v>
      </c>
      <c r="I16369" s="360">
        <f t="shared" ref="I16369:M16369" si="9375">I16599+I18209+I18439+I18669</f>
        <v>0</v>
      </c>
      <c r="J16369" s="360">
        <f t="shared" si="9375"/>
        <v>0</v>
      </c>
      <c r="K16369" s="360">
        <f t="shared" si="9375"/>
        <v>0</v>
      </c>
      <c r="L16369" s="360">
        <f t="shared" si="9375"/>
        <v>0</v>
      </c>
      <c r="M16369" s="360">
        <f t="shared" si="9375"/>
        <v>0</v>
      </c>
      <c r="N16369" s="143">
        <f t="shared" si="9344"/>
        <v>0</v>
      </c>
    </row>
    <row r="16370" spans="2:15" ht="30.75" customHeight="1">
      <c r="B16370" s="50" t="e">
        <f>IF((#REF!+#REF!+H16370)&lt;&gt;0,"a","b")</f>
        <v>#REF!</v>
      </c>
      <c r="C16370" s="54">
        <v>6</v>
      </c>
      <c r="D16370" s="54" t="s">
        <v>510</v>
      </c>
      <c r="F16370" s="89"/>
      <c r="G16370" s="97" t="s">
        <v>324</v>
      </c>
      <c r="H16370" s="360">
        <f t="shared" si="9341"/>
        <v>0</v>
      </c>
      <c r="I16370" s="360">
        <f t="shared" ref="I16370:M16370" si="9376">I16600+I18210+I18440+I18670</f>
        <v>0</v>
      </c>
      <c r="J16370" s="360">
        <f t="shared" si="9376"/>
        <v>0</v>
      </c>
      <c r="K16370" s="360">
        <f t="shared" si="9376"/>
        <v>0</v>
      </c>
      <c r="L16370" s="360">
        <f t="shared" si="9376"/>
        <v>0</v>
      </c>
      <c r="M16370" s="360">
        <f t="shared" si="9376"/>
        <v>0</v>
      </c>
      <c r="N16370" s="143">
        <f t="shared" si="9344"/>
        <v>0</v>
      </c>
    </row>
    <row r="16371" spans="2:15" ht="20.25" customHeight="1">
      <c r="B16371" s="50" t="e">
        <f>IF((#REF!+#REF!+H16371)&lt;&gt;0,"a","b")</f>
        <v>#REF!</v>
      </c>
      <c r="C16371" s="54">
        <v>5</v>
      </c>
      <c r="D16371" s="54" t="s">
        <v>510</v>
      </c>
      <c r="F16371" s="89"/>
      <c r="G16371" s="95" t="s">
        <v>290</v>
      </c>
      <c r="H16371" s="360">
        <f t="shared" si="9341"/>
        <v>0</v>
      </c>
      <c r="I16371" s="360">
        <f t="shared" ref="I16371:M16371" si="9377">I16601+I18211+I18441+I18671</f>
        <v>0</v>
      </c>
      <c r="J16371" s="360">
        <f t="shared" si="9377"/>
        <v>0</v>
      </c>
      <c r="K16371" s="360">
        <f t="shared" si="9377"/>
        <v>0</v>
      </c>
      <c r="L16371" s="360">
        <f t="shared" si="9377"/>
        <v>0</v>
      </c>
      <c r="M16371" s="360">
        <f t="shared" si="9377"/>
        <v>0</v>
      </c>
      <c r="N16371" s="141">
        <f t="shared" si="9344"/>
        <v>0</v>
      </c>
      <c r="O16371" s="60" t="s">
        <v>71</v>
      </c>
    </row>
    <row r="16372" spans="2:15" ht="20.25" customHeight="1">
      <c r="B16372" s="50" t="e">
        <f>IF((#REF!+#REF!+H16372)&lt;&gt;0,"a","b")</f>
        <v>#REF!</v>
      </c>
      <c r="C16372" s="54">
        <v>6</v>
      </c>
      <c r="D16372" s="54" t="s">
        <v>510</v>
      </c>
      <c r="F16372" s="89"/>
      <c r="G16372" s="97" t="s">
        <v>284</v>
      </c>
      <c r="H16372" s="360">
        <f t="shared" si="9341"/>
        <v>0</v>
      </c>
      <c r="I16372" s="360">
        <f t="shared" ref="I16372:M16372" si="9378">I16602+I18212+I18442+I18672</f>
        <v>0</v>
      </c>
      <c r="J16372" s="360">
        <f t="shared" si="9378"/>
        <v>0</v>
      </c>
      <c r="K16372" s="360">
        <f t="shared" si="9378"/>
        <v>0</v>
      </c>
      <c r="L16372" s="360">
        <f t="shared" si="9378"/>
        <v>0</v>
      </c>
      <c r="M16372" s="360">
        <f t="shared" si="9378"/>
        <v>0</v>
      </c>
      <c r="N16372" s="143">
        <f t="shared" si="9344"/>
        <v>0</v>
      </c>
    </row>
    <row r="16373" spans="2:15" ht="20.25" customHeight="1">
      <c r="B16373" s="50" t="e">
        <f>IF((#REF!+#REF!+H16373)&lt;&gt;0,"a","b")</f>
        <v>#REF!</v>
      </c>
      <c r="C16373" s="54">
        <v>6</v>
      </c>
      <c r="D16373" s="54" t="s">
        <v>510</v>
      </c>
      <c r="F16373" s="89"/>
      <c r="G16373" s="97" t="s">
        <v>285</v>
      </c>
      <c r="H16373" s="360">
        <f t="shared" si="9341"/>
        <v>0</v>
      </c>
      <c r="I16373" s="360">
        <f t="shared" ref="I16373:M16373" si="9379">I16603+I18213+I18443+I18673</f>
        <v>0</v>
      </c>
      <c r="J16373" s="360">
        <f t="shared" si="9379"/>
        <v>0</v>
      </c>
      <c r="K16373" s="360">
        <f t="shared" si="9379"/>
        <v>0</v>
      </c>
      <c r="L16373" s="360">
        <f t="shared" si="9379"/>
        <v>0</v>
      </c>
      <c r="M16373" s="360">
        <f t="shared" si="9379"/>
        <v>0</v>
      </c>
      <c r="N16373" s="143">
        <f t="shared" si="9344"/>
        <v>0</v>
      </c>
    </row>
    <row r="16374" spans="2:15" ht="30.75" customHeight="1">
      <c r="B16374" s="50" t="e">
        <f>IF((#REF!+#REF!+H16374)&lt;&gt;0,"a","b")</f>
        <v>#REF!</v>
      </c>
      <c r="C16374" s="54">
        <v>6</v>
      </c>
      <c r="D16374" s="54" t="s">
        <v>510</v>
      </c>
      <c r="F16374" s="89"/>
      <c r="G16374" s="97" t="s">
        <v>325</v>
      </c>
      <c r="H16374" s="360">
        <f t="shared" si="9341"/>
        <v>0</v>
      </c>
      <c r="I16374" s="360">
        <f t="shared" ref="I16374:M16374" si="9380">I16604+I18214+I18444+I18674</f>
        <v>0</v>
      </c>
      <c r="J16374" s="360">
        <f t="shared" si="9380"/>
        <v>0</v>
      </c>
      <c r="K16374" s="360">
        <f t="shared" si="9380"/>
        <v>0</v>
      </c>
      <c r="L16374" s="360">
        <f t="shared" si="9380"/>
        <v>0</v>
      </c>
      <c r="M16374" s="360">
        <f t="shared" si="9380"/>
        <v>0</v>
      </c>
      <c r="N16374" s="143">
        <f t="shared" si="9344"/>
        <v>0</v>
      </c>
    </row>
    <row r="16375" spans="2:15" ht="30.75" customHeight="1">
      <c r="B16375" s="50" t="e">
        <f>IF((#REF!+#REF!+H16375)&lt;&gt;0,"a","b")</f>
        <v>#REF!</v>
      </c>
      <c r="C16375" s="54">
        <v>5</v>
      </c>
      <c r="D16375" s="54" t="s">
        <v>510</v>
      </c>
      <c r="F16375" s="89"/>
      <c r="G16375" s="95" t="s">
        <v>326</v>
      </c>
      <c r="H16375" s="360">
        <f t="shared" si="9341"/>
        <v>0</v>
      </c>
      <c r="I16375" s="360">
        <f t="shared" ref="I16375:M16375" si="9381">I16605+I18215+I18445+I18675</f>
        <v>0</v>
      </c>
      <c r="J16375" s="360">
        <f t="shared" si="9381"/>
        <v>0</v>
      </c>
      <c r="K16375" s="360">
        <f t="shared" si="9381"/>
        <v>0</v>
      </c>
      <c r="L16375" s="360">
        <f t="shared" si="9381"/>
        <v>0</v>
      </c>
      <c r="M16375" s="360">
        <f t="shared" si="9381"/>
        <v>0</v>
      </c>
      <c r="N16375" s="141">
        <f t="shared" si="9344"/>
        <v>0</v>
      </c>
    </row>
    <row r="16376" spans="2:15" ht="34.5" customHeight="1">
      <c r="B16376" s="50" t="e">
        <f>IF((#REF!+#REF!+H16376)&lt;&gt;0,"a","b")</f>
        <v>#REF!</v>
      </c>
      <c r="C16376" s="54">
        <v>5</v>
      </c>
      <c r="D16376" s="54" t="s">
        <v>510</v>
      </c>
      <c r="F16376" s="89"/>
      <c r="G16376" s="128" t="s">
        <v>460</v>
      </c>
      <c r="H16376" s="360">
        <f t="shared" si="9341"/>
        <v>0</v>
      </c>
      <c r="I16376" s="360">
        <f t="shared" ref="I16376:M16376" si="9382">I16606+I18216+I18446+I18676</f>
        <v>0</v>
      </c>
      <c r="J16376" s="360">
        <f t="shared" si="9382"/>
        <v>0</v>
      </c>
      <c r="K16376" s="360">
        <f t="shared" si="9382"/>
        <v>0</v>
      </c>
      <c r="L16376" s="360">
        <f t="shared" si="9382"/>
        <v>0</v>
      </c>
      <c r="M16376" s="360">
        <f t="shared" si="9382"/>
        <v>0</v>
      </c>
      <c r="N16376" s="141">
        <f t="shared" si="9344"/>
        <v>0</v>
      </c>
    </row>
    <row r="16377" spans="2:15" ht="34.5" customHeight="1">
      <c r="B16377" s="50" t="e">
        <f>IF((#REF!+#REF!+H16377)&lt;&gt;0,"a","b")</f>
        <v>#REF!</v>
      </c>
      <c r="C16377" s="54">
        <v>5</v>
      </c>
      <c r="D16377" s="54" t="s">
        <v>510</v>
      </c>
      <c r="F16377" s="89"/>
      <c r="G16377" s="95" t="s">
        <v>327</v>
      </c>
      <c r="H16377" s="360">
        <f t="shared" si="9341"/>
        <v>0</v>
      </c>
      <c r="I16377" s="360">
        <f t="shared" ref="I16377:M16377" si="9383">I16607+I18217+I18447+I18677</f>
        <v>0</v>
      </c>
      <c r="J16377" s="360">
        <f t="shared" si="9383"/>
        <v>0</v>
      </c>
      <c r="K16377" s="360">
        <f t="shared" si="9383"/>
        <v>0</v>
      </c>
      <c r="L16377" s="360">
        <f t="shared" si="9383"/>
        <v>0</v>
      </c>
      <c r="M16377" s="360">
        <f t="shared" si="9383"/>
        <v>0</v>
      </c>
      <c r="N16377" s="141">
        <f t="shared" si="9344"/>
        <v>0</v>
      </c>
    </row>
    <row r="16378" spans="2:15" ht="50.25" customHeight="1">
      <c r="B16378" s="50" t="e">
        <f>IF((#REF!+#REF!+H16378)&lt;&gt;0,"a","b")</f>
        <v>#REF!</v>
      </c>
      <c r="C16378" s="54">
        <v>5</v>
      </c>
      <c r="D16378" s="54" t="s">
        <v>510</v>
      </c>
      <c r="F16378" s="89"/>
      <c r="G16378" s="95" t="s">
        <v>328</v>
      </c>
      <c r="H16378" s="360">
        <f t="shared" si="9341"/>
        <v>0</v>
      </c>
      <c r="I16378" s="360">
        <f t="shared" ref="I16378:M16378" si="9384">I16608+I18218+I18448+I18678</f>
        <v>0</v>
      </c>
      <c r="J16378" s="360">
        <f t="shared" si="9384"/>
        <v>0</v>
      </c>
      <c r="K16378" s="360">
        <f t="shared" si="9384"/>
        <v>0</v>
      </c>
      <c r="L16378" s="360">
        <f t="shared" si="9384"/>
        <v>0</v>
      </c>
      <c r="M16378" s="360">
        <f t="shared" si="9384"/>
        <v>0</v>
      </c>
      <c r="N16378" s="141">
        <f t="shared" si="9344"/>
        <v>0</v>
      </c>
    </row>
    <row r="16379" spans="2:15" ht="20.25" customHeight="1">
      <c r="B16379" s="50" t="e">
        <f>IF((#REF!+#REF!+H16379)&lt;&gt;0,"a","b")</f>
        <v>#REF!</v>
      </c>
      <c r="C16379" s="54">
        <v>5</v>
      </c>
      <c r="D16379" s="54" t="s">
        <v>510</v>
      </c>
      <c r="F16379" s="89"/>
      <c r="G16379" s="95" t="s">
        <v>329</v>
      </c>
      <c r="H16379" s="360">
        <f t="shared" si="9341"/>
        <v>0</v>
      </c>
      <c r="I16379" s="360">
        <f t="shared" ref="I16379:M16379" si="9385">I16609+I18219+I18449+I18679</f>
        <v>0</v>
      </c>
      <c r="J16379" s="360">
        <f t="shared" si="9385"/>
        <v>0</v>
      </c>
      <c r="K16379" s="360">
        <f t="shared" si="9385"/>
        <v>0</v>
      </c>
      <c r="L16379" s="360">
        <f t="shared" si="9385"/>
        <v>0</v>
      </c>
      <c r="M16379" s="360">
        <f t="shared" si="9385"/>
        <v>0</v>
      </c>
      <c r="N16379" s="141">
        <f t="shared" si="9344"/>
        <v>0</v>
      </c>
    </row>
    <row r="16380" spans="2:15" ht="20.25" customHeight="1">
      <c r="B16380" s="50" t="e">
        <f>IF((#REF!+#REF!+H16380)&lt;&gt;0,"a","b")</f>
        <v>#REF!</v>
      </c>
      <c r="C16380" s="54">
        <v>5</v>
      </c>
      <c r="D16380" s="54" t="s">
        <v>510</v>
      </c>
      <c r="F16380" s="89"/>
      <c r="G16380" s="95" t="s">
        <v>330</v>
      </c>
      <c r="H16380" s="360">
        <f t="shared" si="9341"/>
        <v>0</v>
      </c>
      <c r="I16380" s="360">
        <f t="shared" ref="I16380:M16380" si="9386">I16610+I18220+I18450+I18680</f>
        <v>0</v>
      </c>
      <c r="J16380" s="360">
        <f t="shared" si="9386"/>
        <v>0</v>
      </c>
      <c r="K16380" s="360">
        <f t="shared" si="9386"/>
        <v>0</v>
      </c>
      <c r="L16380" s="360">
        <f t="shared" si="9386"/>
        <v>0</v>
      </c>
      <c r="M16380" s="360">
        <f t="shared" si="9386"/>
        <v>0</v>
      </c>
      <c r="N16380" s="141">
        <f t="shared" si="9344"/>
        <v>0</v>
      </c>
    </row>
    <row r="16381" spans="2:15" ht="20.25" customHeight="1">
      <c r="B16381" s="50" t="e">
        <f>IF((#REF!+#REF!+H16381)&lt;&gt;0,"a","b")</f>
        <v>#REF!</v>
      </c>
      <c r="C16381" s="54">
        <v>5</v>
      </c>
      <c r="D16381" s="54" t="s">
        <v>510</v>
      </c>
      <c r="F16381" s="89"/>
      <c r="G16381" s="95" t="s">
        <v>331</v>
      </c>
      <c r="H16381" s="360">
        <f t="shared" si="9341"/>
        <v>0</v>
      </c>
      <c r="I16381" s="360">
        <f t="shared" ref="I16381:M16381" si="9387">I16611+I18221+I18451+I18681</f>
        <v>0</v>
      </c>
      <c r="J16381" s="360">
        <f t="shared" si="9387"/>
        <v>0</v>
      </c>
      <c r="K16381" s="360">
        <f t="shared" si="9387"/>
        <v>0</v>
      </c>
      <c r="L16381" s="360">
        <f t="shared" si="9387"/>
        <v>0</v>
      </c>
      <c r="M16381" s="360">
        <f t="shared" si="9387"/>
        <v>0</v>
      </c>
      <c r="N16381" s="141">
        <f t="shared" si="9344"/>
        <v>0</v>
      </c>
      <c r="O16381" s="60" t="s">
        <v>71</v>
      </c>
    </row>
    <row r="16382" spans="2:15" ht="23.25" customHeight="1">
      <c r="B16382" s="50" t="e">
        <f>IF((#REF!+#REF!+H16382)&lt;&gt;0,"a","b")</f>
        <v>#REF!</v>
      </c>
      <c r="C16382" s="54">
        <v>6</v>
      </c>
      <c r="D16382" s="54" t="s">
        <v>510</v>
      </c>
      <c r="F16382" s="89"/>
      <c r="G16382" s="97" t="s">
        <v>291</v>
      </c>
      <c r="H16382" s="360">
        <f t="shared" si="9341"/>
        <v>0</v>
      </c>
      <c r="I16382" s="360">
        <f t="shared" ref="I16382:M16382" si="9388">I16612+I18222+I18452+I18682</f>
        <v>0</v>
      </c>
      <c r="J16382" s="360">
        <f t="shared" si="9388"/>
        <v>0</v>
      </c>
      <c r="K16382" s="360">
        <f t="shared" si="9388"/>
        <v>0</v>
      </c>
      <c r="L16382" s="360">
        <f t="shared" si="9388"/>
        <v>0</v>
      </c>
      <c r="M16382" s="360">
        <f t="shared" si="9388"/>
        <v>0</v>
      </c>
      <c r="N16382" s="143">
        <f t="shared" si="9344"/>
        <v>0</v>
      </c>
    </row>
    <row r="16383" spans="2:15" ht="20.25" customHeight="1">
      <c r="B16383" s="50" t="e">
        <f>IF((#REF!+#REF!+H16383)&lt;&gt;0,"a","b")</f>
        <v>#REF!</v>
      </c>
      <c r="C16383" s="54">
        <v>6</v>
      </c>
      <c r="D16383" s="54" t="s">
        <v>510</v>
      </c>
      <c r="F16383" s="89"/>
      <c r="G16383" s="97" t="s">
        <v>292</v>
      </c>
      <c r="H16383" s="360">
        <f t="shared" si="9341"/>
        <v>0</v>
      </c>
      <c r="I16383" s="360">
        <f t="shared" ref="I16383:M16383" si="9389">I16613+I18223+I18453+I18683</f>
        <v>0</v>
      </c>
      <c r="J16383" s="360">
        <f t="shared" si="9389"/>
        <v>0</v>
      </c>
      <c r="K16383" s="360">
        <f t="shared" si="9389"/>
        <v>0</v>
      </c>
      <c r="L16383" s="360">
        <f t="shared" si="9389"/>
        <v>0</v>
      </c>
      <c r="M16383" s="360">
        <f t="shared" si="9389"/>
        <v>0</v>
      </c>
      <c r="N16383" s="143">
        <f t="shared" si="9344"/>
        <v>0</v>
      </c>
    </row>
    <row r="16384" spans="2:15" ht="23.25" customHeight="1">
      <c r="B16384" s="50" t="e">
        <f>IF((#REF!+#REF!+H16384)&lt;&gt;0,"a","b")</f>
        <v>#REF!</v>
      </c>
      <c r="C16384" s="54">
        <v>6</v>
      </c>
      <c r="D16384" s="54" t="s">
        <v>510</v>
      </c>
      <c r="F16384" s="89"/>
      <c r="G16384" s="97" t="s">
        <v>293</v>
      </c>
      <c r="H16384" s="360">
        <f t="shared" si="9341"/>
        <v>0</v>
      </c>
      <c r="I16384" s="360">
        <f t="shared" ref="I16384:M16384" si="9390">I16614+I18224+I18454+I18684</f>
        <v>0</v>
      </c>
      <c r="J16384" s="360">
        <f t="shared" si="9390"/>
        <v>0</v>
      </c>
      <c r="K16384" s="360">
        <f t="shared" si="9390"/>
        <v>0</v>
      </c>
      <c r="L16384" s="360">
        <f t="shared" si="9390"/>
        <v>0</v>
      </c>
      <c r="M16384" s="360">
        <f t="shared" si="9390"/>
        <v>0</v>
      </c>
      <c r="N16384" s="143">
        <f t="shared" si="9344"/>
        <v>0</v>
      </c>
    </row>
    <row r="16385" spans="2:18" ht="31.5" customHeight="1">
      <c r="B16385" s="50" t="e">
        <f>IF((#REF!+#REF!+H16385)&lt;&gt;0,"a","b")</f>
        <v>#REF!</v>
      </c>
      <c r="C16385" s="54">
        <v>6</v>
      </c>
      <c r="D16385" s="54" t="s">
        <v>510</v>
      </c>
      <c r="F16385" s="89"/>
      <c r="G16385" s="97" t="s">
        <v>294</v>
      </c>
      <c r="H16385" s="360">
        <f t="shared" si="9341"/>
        <v>0</v>
      </c>
      <c r="I16385" s="360">
        <f t="shared" ref="I16385:M16385" si="9391">I16615+I18225+I18455+I18685</f>
        <v>0</v>
      </c>
      <c r="J16385" s="360">
        <f t="shared" si="9391"/>
        <v>0</v>
      </c>
      <c r="K16385" s="360">
        <f t="shared" si="9391"/>
        <v>0</v>
      </c>
      <c r="L16385" s="360">
        <f t="shared" si="9391"/>
        <v>0</v>
      </c>
      <c r="M16385" s="360">
        <f t="shared" si="9391"/>
        <v>0</v>
      </c>
      <c r="N16385" s="143">
        <f t="shared" si="9344"/>
        <v>0</v>
      </c>
    </row>
    <row r="16386" spans="2:18" ht="33.75" customHeight="1">
      <c r="B16386" s="50" t="e">
        <f>IF((#REF!+#REF!+H16386)&lt;&gt;0,"a","b")</f>
        <v>#REF!</v>
      </c>
      <c r="C16386" s="54">
        <v>6</v>
      </c>
      <c r="D16386" s="54" t="s">
        <v>510</v>
      </c>
      <c r="F16386" s="89"/>
      <c r="G16386" s="97" t="s">
        <v>332</v>
      </c>
      <c r="H16386" s="360">
        <f t="shared" si="9341"/>
        <v>0</v>
      </c>
      <c r="I16386" s="360">
        <f t="shared" ref="I16386:M16386" si="9392">I16616+I18226+I18456+I18686</f>
        <v>0</v>
      </c>
      <c r="J16386" s="360">
        <f t="shared" si="9392"/>
        <v>0</v>
      </c>
      <c r="K16386" s="360">
        <f t="shared" si="9392"/>
        <v>0</v>
      </c>
      <c r="L16386" s="360">
        <f t="shared" si="9392"/>
        <v>0</v>
      </c>
      <c r="M16386" s="360">
        <f t="shared" si="9392"/>
        <v>0</v>
      </c>
      <c r="N16386" s="143">
        <f t="shared" si="9344"/>
        <v>0</v>
      </c>
    </row>
    <row r="16387" spans="2:18" ht="34.5" customHeight="1">
      <c r="B16387" s="50" t="e">
        <f>IF((#REF!+#REF!+H16387)&lt;&gt;0,"a","b")</f>
        <v>#REF!</v>
      </c>
      <c r="C16387" s="54">
        <v>6</v>
      </c>
      <c r="D16387" s="54" t="s">
        <v>510</v>
      </c>
      <c r="F16387" s="89"/>
      <c r="G16387" s="97" t="s">
        <v>333</v>
      </c>
      <c r="H16387" s="360">
        <f t="shared" si="9341"/>
        <v>0</v>
      </c>
      <c r="I16387" s="360">
        <f t="shared" ref="I16387:M16387" si="9393">I16617+I18227+I18457+I18687</f>
        <v>0</v>
      </c>
      <c r="J16387" s="360">
        <f t="shared" si="9393"/>
        <v>0</v>
      </c>
      <c r="K16387" s="360">
        <f t="shared" si="9393"/>
        <v>0</v>
      </c>
      <c r="L16387" s="360">
        <f t="shared" si="9393"/>
        <v>0</v>
      </c>
      <c r="M16387" s="360">
        <f t="shared" si="9393"/>
        <v>0</v>
      </c>
      <c r="N16387" s="143">
        <f t="shared" si="9344"/>
        <v>0</v>
      </c>
    </row>
    <row r="16388" spans="2:18" ht="33.75" customHeight="1">
      <c r="B16388" s="50" t="e">
        <f>IF((#REF!+#REF!+H16388)&lt;&gt;0,"a","b")</f>
        <v>#REF!</v>
      </c>
      <c r="C16388" s="54">
        <v>6</v>
      </c>
      <c r="D16388" s="54" t="s">
        <v>510</v>
      </c>
      <c r="F16388" s="89"/>
      <c r="G16388" s="97" t="s">
        <v>334</v>
      </c>
      <c r="H16388" s="360">
        <f t="shared" si="9341"/>
        <v>0</v>
      </c>
      <c r="I16388" s="360">
        <f t="shared" ref="I16388:M16388" si="9394">I16618+I18228+I18458+I18688</f>
        <v>0</v>
      </c>
      <c r="J16388" s="360">
        <f t="shared" si="9394"/>
        <v>0</v>
      </c>
      <c r="K16388" s="360">
        <f t="shared" si="9394"/>
        <v>0</v>
      </c>
      <c r="L16388" s="360">
        <f t="shared" si="9394"/>
        <v>0</v>
      </c>
      <c r="M16388" s="360">
        <f t="shared" si="9394"/>
        <v>0</v>
      </c>
      <c r="N16388" s="143">
        <f t="shared" si="9344"/>
        <v>0</v>
      </c>
    </row>
    <row r="16389" spans="2:18" ht="34.5" customHeight="1">
      <c r="B16389" s="50" t="e">
        <f>IF((#REF!+#REF!+H16389)&lt;&gt;0,"a","b")</f>
        <v>#REF!</v>
      </c>
      <c r="C16389" s="54">
        <v>5</v>
      </c>
      <c r="D16389" s="54" t="s">
        <v>510</v>
      </c>
      <c r="F16389" s="89"/>
      <c r="G16389" s="95" t="s">
        <v>335</v>
      </c>
      <c r="H16389" s="360">
        <f t="shared" si="9341"/>
        <v>0</v>
      </c>
      <c r="I16389" s="360">
        <f t="shared" ref="I16389:M16389" si="9395">I16619+I18229+I18459+I18689</f>
        <v>0</v>
      </c>
      <c r="J16389" s="360">
        <f t="shared" si="9395"/>
        <v>0</v>
      </c>
      <c r="K16389" s="360">
        <f t="shared" si="9395"/>
        <v>0</v>
      </c>
      <c r="L16389" s="360">
        <f t="shared" si="9395"/>
        <v>0</v>
      </c>
      <c r="M16389" s="360">
        <f t="shared" si="9395"/>
        <v>0</v>
      </c>
      <c r="N16389" s="144">
        <f t="shared" si="9344"/>
        <v>0</v>
      </c>
    </row>
    <row r="16390" spans="2:18" ht="24.75" customHeight="1">
      <c r="B16390" s="50" t="e">
        <f>IF((#REF!+#REF!+H16390)&lt;&gt;0,"a","b")</f>
        <v>#REF!</v>
      </c>
      <c r="C16390" s="54">
        <v>5</v>
      </c>
      <c r="D16390" s="54" t="s">
        <v>510</v>
      </c>
      <c r="F16390" s="89"/>
      <c r="G16390" s="95" t="s">
        <v>336</v>
      </c>
      <c r="H16390" s="360">
        <f t="shared" si="9341"/>
        <v>0</v>
      </c>
      <c r="I16390" s="360">
        <f t="shared" ref="I16390:M16390" si="9396">I16620+I18230+I18460+I18690</f>
        <v>0</v>
      </c>
      <c r="J16390" s="360">
        <f t="shared" si="9396"/>
        <v>0</v>
      </c>
      <c r="K16390" s="360">
        <f t="shared" si="9396"/>
        <v>0</v>
      </c>
      <c r="L16390" s="360">
        <f t="shared" si="9396"/>
        <v>0</v>
      </c>
      <c r="M16390" s="360">
        <f t="shared" si="9396"/>
        <v>0</v>
      </c>
      <c r="N16390" s="144">
        <f t="shared" si="9344"/>
        <v>0</v>
      </c>
    </row>
    <row r="16391" spans="2:18" ht="27.75" customHeight="1">
      <c r="B16391" s="50" t="e">
        <f>IF((#REF!+#REF!+H16391)&lt;&gt;0,"a","b")</f>
        <v>#REF!</v>
      </c>
      <c r="C16391" s="54">
        <v>4</v>
      </c>
      <c r="D16391" s="54" t="s">
        <v>510</v>
      </c>
      <c r="F16391" s="89"/>
      <c r="G16391" s="93" t="s">
        <v>337</v>
      </c>
      <c r="H16391" s="360">
        <f t="shared" si="9341"/>
        <v>0</v>
      </c>
      <c r="I16391" s="360">
        <f t="shared" ref="I16391:M16391" si="9397">I16621+I18231+I18461+I18691</f>
        <v>0</v>
      </c>
      <c r="J16391" s="360">
        <f t="shared" si="9397"/>
        <v>0</v>
      </c>
      <c r="K16391" s="360">
        <f t="shared" si="9397"/>
        <v>0</v>
      </c>
      <c r="L16391" s="360">
        <f t="shared" si="9397"/>
        <v>0</v>
      </c>
      <c r="M16391" s="360">
        <f t="shared" si="9397"/>
        <v>0</v>
      </c>
      <c r="N16391" s="137">
        <f t="shared" si="9344"/>
        <v>0</v>
      </c>
    </row>
    <row r="16392" spans="2:18" ht="23.25" customHeight="1">
      <c r="B16392" s="50" t="e">
        <f>IF((#REF!+#REF!+H16392)&lt;&gt;0,"a","b")</f>
        <v>#REF!</v>
      </c>
      <c r="C16392" s="54">
        <v>4</v>
      </c>
      <c r="D16392" s="54" t="s">
        <v>510</v>
      </c>
      <c r="F16392" s="89"/>
      <c r="G16392" s="93" t="s">
        <v>338</v>
      </c>
      <c r="H16392" s="360">
        <f t="shared" si="9341"/>
        <v>0</v>
      </c>
      <c r="I16392" s="360">
        <f t="shared" ref="I16392:M16392" si="9398">I16622+I18232+I18462+I18692</f>
        <v>0</v>
      </c>
      <c r="J16392" s="360">
        <f t="shared" si="9398"/>
        <v>0</v>
      </c>
      <c r="K16392" s="360">
        <f t="shared" si="9398"/>
        <v>0</v>
      </c>
      <c r="L16392" s="360">
        <f t="shared" si="9398"/>
        <v>0</v>
      </c>
      <c r="M16392" s="360">
        <f t="shared" si="9398"/>
        <v>0</v>
      </c>
      <c r="N16392" s="137">
        <f t="shared" si="9344"/>
        <v>0</v>
      </c>
    </row>
    <row r="16393" spans="2:18" ht="24" customHeight="1">
      <c r="B16393" s="50" t="e">
        <f>IF((#REF!+#REF!+H16393)&lt;&gt;0,"a","b")</f>
        <v>#REF!</v>
      </c>
      <c r="C16393" s="54">
        <v>4</v>
      </c>
      <c r="D16393" s="54" t="s">
        <v>510</v>
      </c>
      <c r="F16393" s="89"/>
      <c r="G16393" s="93" t="s">
        <v>339</v>
      </c>
      <c r="H16393" s="360">
        <f t="shared" si="9341"/>
        <v>0</v>
      </c>
      <c r="I16393" s="360">
        <f t="shared" ref="I16393:M16393" si="9399">I16623+I18233+I18463+I18693</f>
        <v>0</v>
      </c>
      <c r="J16393" s="360">
        <f t="shared" si="9399"/>
        <v>0</v>
      </c>
      <c r="K16393" s="360">
        <f t="shared" si="9399"/>
        <v>0</v>
      </c>
      <c r="L16393" s="360">
        <f t="shared" si="9399"/>
        <v>0</v>
      </c>
      <c r="M16393" s="360">
        <f t="shared" si="9399"/>
        <v>0</v>
      </c>
      <c r="N16393" s="137">
        <f t="shared" si="9344"/>
        <v>0</v>
      </c>
    </row>
    <row r="16394" spans="2:18" ht="34.5" customHeight="1">
      <c r="B16394" s="50" t="e">
        <f>IF((#REF!+#REF!+H16394)&lt;&gt;0,"a","b")</f>
        <v>#REF!</v>
      </c>
      <c r="C16394" s="54">
        <v>4</v>
      </c>
      <c r="D16394" s="54" t="s">
        <v>510</v>
      </c>
      <c r="F16394" s="89"/>
      <c r="G16394" s="93" t="s">
        <v>340</v>
      </c>
      <c r="H16394" s="360">
        <f t="shared" si="9341"/>
        <v>0</v>
      </c>
      <c r="I16394" s="360">
        <f t="shared" ref="I16394:M16394" si="9400">I16624+I18234+I18464+I18694</f>
        <v>0</v>
      </c>
      <c r="J16394" s="360">
        <f t="shared" si="9400"/>
        <v>0</v>
      </c>
      <c r="K16394" s="360">
        <f t="shared" si="9400"/>
        <v>0</v>
      </c>
      <c r="L16394" s="360">
        <f t="shared" si="9400"/>
        <v>0</v>
      </c>
      <c r="M16394" s="360">
        <f t="shared" si="9400"/>
        <v>0</v>
      </c>
      <c r="N16394" s="137">
        <f t="shared" si="9344"/>
        <v>0</v>
      </c>
    </row>
    <row r="16395" spans="2:18" ht="33" customHeight="1">
      <c r="B16395" s="50" t="e">
        <f>IF((#REF!+#REF!+H16395)&lt;&gt;0,"a","b")</f>
        <v>#REF!</v>
      </c>
      <c r="C16395" s="54">
        <v>4</v>
      </c>
      <c r="D16395" s="54" t="s">
        <v>510</v>
      </c>
      <c r="F16395" s="89"/>
      <c r="G16395" s="93" t="s">
        <v>341</v>
      </c>
      <c r="H16395" s="360">
        <f t="shared" si="9341"/>
        <v>0</v>
      </c>
      <c r="I16395" s="360">
        <f t="shared" ref="I16395:M16395" si="9401">I16625+I18235+I18465+I18695</f>
        <v>0</v>
      </c>
      <c r="J16395" s="360">
        <f t="shared" si="9401"/>
        <v>0</v>
      </c>
      <c r="K16395" s="360">
        <f t="shared" si="9401"/>
        <v>0</v>
      </c>
      <c r="L16395" s="360">
        <f t="shared" si="9401"/>
        <v>0</v>
      </c>
      <c r="M16395" s="360">
        <f t="shared" si="9401"/>
        <v>0</v>
      </c>
      <c r="N16395" s="137">
        <f t="shared" si="9344"/>
        <v>0</v>
      </c>
      <c r="O16395" s="60" t="s">
        <v>71</v>
      </c>
    </row>
    <row r="16396" spans="2:18" ht="20.25" customHeight="1">
      <c r="B16396" s="50" t="e">
        <f>IF((#REF!+#REF!+H16396)&lt;&gt;0,"a","b")</f>
        <v>#REF!</v>
      </c>
      <c r="C16396" s="54">
        <v>5</v>
      </c>
      <c r="D16396" s="54" t="s">
        <v>510</v>
      </c>
      <c r="F16396" s="89"/>
      <c r="G16396" s="95" t="s">
        <v>342</v>
      </c>
      <c r="H16396" s="360">
        <f t="shared" si="9341"/>
        <v>0</v>
      </c>
      <c r="I16396" s="360">
        <f t="shared" ref="I16396:M16396" si="9402">I16626+I18236+I18466+I18696</f>
        <v>0</v>
      </c>
      <c r="J16396" s="360">
        <f t="shared" si="9402"/>
        <v>0</v>
      </c>
      <c r="K16396" s="360">
        <f t="shared" si="9402"/>
        <v>0</v>
      </c>
      <c r="L16396" s="360">
        <f t="shared" si="9402"/>
        <v>0</v>
      </c>
      <c r="M16396" s="360">
        <f t="shared" si="9402"/>
        <v>0</v>
      </c>
      <c r="N16396" s="144">
        <f t="shared" si="9344"/>
        <v>0</v>
      </c>
      <c r="R16396" s="1">
        <f>82+55</f>
        <v>137</v>
      </c>
    </row>
    <row r="16397" spans="2:18" ht="20.25" customHeight="1">
      <c r="B16397" s="50" t="e">
        <f>IF((#REF!+#REF!+H16397)&lt;&gt;0,"a","b")</f>
        <v>#REF!</v>
      </c>
      <c r="C16397" s="54">
        <v>5</v>
      </c>
      <c r="D16397" s="54" t="s">
        <v>510</v>
      </c>
      <c r="F16397" s="89"/>
      <c r="G16397" s="95" t="s">
        <v>343</v>
      </c>
      <c r="H16397" s="360">
        <f t="shared" si="9341"/>
        <v>0</v>
      </c>
      <c r="I16397" s="360">
        <f t="shared" ref="I16397:M16397" si="9403">I16627+I18237+I18467+I18697</f>
        <v>0</v>
      </c>
      <c r="J16397" s="360">
        <f t="shared" si="9403"/>
        <v>0</v>
      </c>
      <c r="K16397" s="360">
        <f t="shared" si="9403"/>
        <v>0</v>
      </c>
      <c r="L16397" s="360">
        <f t="shared" si="9403"/>
        <v>0</v>
      </c>
      <c r="M16397" s="360">
        <f t="shared" si="9403"/>
        <v>0</v>
      </c>
      <c r="N16397" s="144">
        <f t="shared" si="9344"/>
        <v>0</v>
      </c>
    </row>
    <row r="16398" spans="2:18" ht="35.25" customHeight="1">
      <c r="B16398" s="50" t="e">
        <f>IF((#REF!+#REF!+H16398)&lt;&gt;0,"a","b")</f>
        <v>#REF!</v>
      </c>
      <c r="C16398" s="54">
        <v>5</v>
      </c>
      <c r="D16398" s="54" t="s">
        <v>510</v>
      </c>
      <c r="F16398" s="89"/>
      <c r="G16398" s="95" t="s">
        <v>344</v>
      </c>
      <c r="H16398" s="360">
        <f t="shared" si="9341"/>
        <v>0</v>
      </c>
      <c r="I16398" s="360">
        <f t="shared" ref="I16398:M16398" si="9404">I16628+I18238+I18468+I18698</f>
        <v>0</v>
      </c>
      <c r="J16398" s="360">
        <f t="shared" si="9404"/>
        <v>0</v>
      </c>
      <c r="K16398" s="360">
        <f t="shared" si="9404"/>
        <v>0</v>
      </c>
      <c r="L16398" s="360">
        <f t="shared" si="9404"/>
        <v>0</v>
      </c>
      <c r="M16398" s="360">
        <f t="shared" si="9404"/>
        <v>0</v>
      </c>
      <c r="N16398" s="144">
        <f t="shared" si="9344"/>
        <v>0</v>
      </c>
    </row>
    <row r="16399" spans="2:18" ht="20.25" customHeight="1">
      <c r="B16399" s="50" t="e">
        <f>IF((#REF!+#REF!+H16399)&lt;&gt;0,"a","b")</f>
        <v>#REF!</v>
      </c>
      <c r="C16399" s="54">
        <v>5</v>
      </c>
      <c r="D16399" s="54" t="s">
        <v>510</v>
      </c>
      <c r="F16399" s="89"/>
      <c r="G16399" s="95" t="s">
        <v>345</v>
      </c>
      <c r="H16399" s="360">
        <f t="shared" si="9341"/>
        <v>0</v>
      </c>
      <c r="I16399" s="360">
        <f t="shared" ref="I16399:M16399" si="9405">I16629+I18239+I18469+I18699</f>
        <v>0</v>
      </c>
      <c r="J16399" s="360">
        <f t="shared" si="9405"/>
        <v>0</v>
      </c>
      <c r="K16399" s="360">
        <f t="shared" si="9405"/>
        <v>0</v>
      </c>
      <c r="L16399" s="360">
        <f t="shared" si="9405"/>
        <v>0</v>
      </c>
      <c r="M16399" s="360">
        <f t="shared" si="9405"/>
        <v>0</v>
      </c>
      <c r="N16399" s="144">
        <f t="shared" si="9344"/>
        <v>0</v>
      </c>
    </row>
    <row r="16400" spans="2:18" ht="30.75" customHeight="1">
      <c r="B16400" s="50" t="e">
        <f>IF((#REF!+#REF!+H16400)&lt;&gt;0,"a","b")</f>
        <v>#REF!</v>
      </c>
      <c r="C16400" s="54">
        <v>5</v>
      </c>
      <c r="D16400" s="54" t="s">
        <v>510</v>
      </c>
      <c r="F16400" s="89"/>
      <c r="G16400" s="95" t="s">
        <v>346</v>
      </c>
      <c r="H16400" s="360">
        <f t="shared" si="9341"/>
        <v>0</v>
      </c>
      <c r="I16400" s="360">
        <f t="shared" ref="I16400:M16400" si="9406">I16630+I18240+I18470+I18700</f>
        <v>0</v>
      </c>
      <c r="J16400" s="360">
        <f t="shared" si="9406"/>
        <v>0</v>
      </c>
      <c r="K16400" s="360">
        <f t="shared" si="9406"/>
        <v>0</v>
      </c>
      <c r="L16400" s="360">
        <f t="shared" si="9406"/>
        <v>0</v>
      </c>
      <c r="M16400" s="360">
        <f t="shared" si="9406"/>
        <v>0</v>
      </c>
      <c r="N16400" s="144">
        <f t="shared" si="9344"/>
        <v>0</v>
      </c>
    </row>
    <row r="16401" spans="2:15" ht="30.75" customHeight="1">
      <c r="B16401" s="50" t="e">
        <f>IF((#REF!+#REF!+H16401)&lt;&gt;0,"a","b")</f>
        <v>#REF!</v>
      </c>
      <c r="C16401" s="54">
        <v>5</v>
      </c>
      <c r="D16401" s="54" t="s">
        <v>510</v>
      </c>
      <c r="F16401" s="89"/>
      <c r="G16401" s="95" t="s">
        <v>347</v>
      </c>
      <c r="H16401" s="360">
        <f t="shared" ref="H16401:H16464" si="9407">H16631+H18241+H18471+H18701+H18931+H19161</f>
        <v>0</v>
      </c>
      <c r="I16401" s="360">
        <f t="shared" ref="I16401:M16401" si="9408">I16631+I18241+I18471+I18701</f>
        <v>0</v>
      </c>
      <c r="J16401" s="360">
        <f t="shared" si="9408"/>
        <v>0</v>
      </c>
      <c r="K16401" s="360">
        <f t="shared" si="9408"/>
        <v>0</v>
      </c>
      <c r="L16401" s="360">
        <f t="shared" si="9408"/>
        <v>0</v>
      </c>
      <c r="M16401" s="360">
        <f t="shared" si="9408"/>
        <v>0</v>
      </c>
      <c r="N16401" s="144">
        <f t="shared" ref="N16401:N16464" si="9409">N16631+N18241+N18471+N18701</f>
        <v>0</v>
      </c>
    </row>
    <row r="16402" spans="2:15" ht="20.25" customHeight="1">
      <c r="B16402" s="50" t="e">
        <f>IF((#REF!+#REF!+H16402)&lt;&gt;0,"a","b")</f>
        <v>#REF!</v>
      </c>
      <c r="C16402" s="54">
        <v>4</v>
      </c>
      <c r="D16402" s="54" t="s">
        <v>510</v>
      </c>
      <c r="F16402" s="89"/>
      <c r="G16402" s="93" t="s">
        <v>348</v>
      </c>
      <c r="H16402" s="360">
        <f t="shared" si="9407"/>
        <v>0</v>
      </c>
      <c r="I16402" s="360">
        <f t="shared" ref="I16402:M16402" si="9410">I16632+I18242+I18472+I18702</f>
        <v>0</v>
      </c>
      <c r="J16402" s="360">
        <f t="shared" si="9410"/>
        <v>0</v>
      </c>
      <c r="K16402" s="360">
        <f t="shared" si="9410"/>
        <v>0</v>
      </c>
      <c r="L16402" s="360">
        <f t="shared" si="9410"/>
        <v>0</v>
      </c>
      <c r="M16402" s="360">
        <f t="shared" si="9410"/>
        <v>0</v>
      </c>
      <c r="N16402" s="137">
        <f t="shared" si="9409"/>
        <v>0</v>
      </c>
    </row>
    <row r="16403" spans="2:15" ht="20.25" customHeight="1">
      <c r="B16403" s="50" t="e">
        <f>IF((#REF!+#REF!+H16403)&lt;&gt;0,"a","b")</f>
        <v>#REF!</v>
      </c>
      <c r="C16403" s="54">
        <v>4</v>
      </c>
      <c r="D16403" s="54" t="s">
        <v>510</v>
      </c>
      <c r="F16403" s="374"/>
      <c r="G16403" s="93" t="s">
        <v>349</v>
      </c>
      <c r="H16403" s="360">
        <f t="shared" si="9407"/>
        <v>190</v>
      </c>
      <c r="I16403" s="360">
        <f t="shared" ref="I16403:M16403" si="9411">I16633+I18243+I18473+I18703</f>
        <v>70</v>
      </c>
      <c r="J16403" s="360">
        <f t="shared" si="9411"/>
        <v>0</v>
      </c>
      <c r="K16403" s="360">
        <f t="shared" si="9411"/>
        <v>0</v>
      </c>
      <c r="L16403" s="360">
        <f t="shared" si="9411"/>
        <v>0</v>
      </c>
      <c r="M16403" s="360">
        <f t="shared" si="9411"/>
        <v>0</v>
      </c>
      <c r="N16403" s="137">
        <f t="shared" si="9409"/>
        <v>0</v>
      </c>
      <c r="O16403" s="60" t="s">
        <v>71</v>
      </c>
    </row>
    <row r="16404" spans="2:15" ht="20.25" customHeight="1">
      <c r="B16404" s="50" t="e">
        <f>IF((#REF!+#REF!+H16404)&lt;&gt;0,"a","b")</f>
        <v>#REF!</v>
      </c>
      <c r="C16404" s="54">
        <v>5</v>
      </c>
      <c r="D16404" s="54" t="s">
        <v>510</v>
      </c>
      <c r="F16404" s="89"/>
      <c r="G16404" s="95" t="s">
        <v>350</v>
      </c>
      <c r="H16404" s="360">
        <f t="shared" si="9407"/>
        <v>0</v>
      </c>
      <c r="I16404" s="360">
        <f t="shared" ref="I16404:M16404" si="9412">I16634+I18244+I18474+I18704</f>
        <v>0</v>
      </c>
      <c r="J16404" s="360">
        <f t="shared" si="9412"/>
        <v>0</v>
      </c>
      <c r="K16404" s="360">
        <f t="shared" si="9412"/>
        <v>0</v>
      </c>
      <c r="L16404" s="360">
        <f t="shared" si="9412"/>
        <v>0</v>
      </c>
      <c r="M16404" s="360">
        <f t="shared" si="9412"/>
        <v>0</v>
      </c>
      <c r="N16404" s="144">
        <f t="shared" si="9409"/>
        <v>0</v>
      </c>
    </row>
    <row r="16405" spans="2:15" ht="30" customHeight="1">
      <c r="B16405" s="50" t="e">
        <f>IF((#REF!+#REF!+H16405)&lt;&gt;0,"a","b")</f>
        <v>#REF!</v>
      </c>
      <c r="C16405" s="54">
        <v>5</v>
      </c>
      <c r="D16405" s="54" t="s">
        <v>510</v>
      </c>
      <c r="F16405" s="89"/>
      <c r="G16405" s="95" t="s">
        <v>351</v>
      </c>
      <c r="H16405" s="360">
        <f t="shared" si="9407"/>
        <v>0</v>
      </c>
      <c r="I16405" s="360">
        <f t="shared" ref="I16405:M16405" si="9413">I16635+I18245+I18475+I18705</f>
        <v>0</v>
      </c>
      <c r="J16405" s="360">
        <f t="shared" si="9413"/>
        <v>0</v>
      </c>
      <c r="K16405" s="360">
        <f t="shared" si="9413"/>
        <v>0</v>
      </c>
      <c r="L16405" s="360">
        <f t="shared" si="9413"/>
        <v>0</v>
      </c>
      <c r="M16405" s="360">
        <f t="shared" si="9413"/>
        <v>0</v>
      </c>
      <c r="N16405" s="144">
        <f t="shared" si="9409"/>
        <v>0</v>
      </c>
    </row>
    <row r="16406" spans="2:15" ht="22.5" customHeight="1">
      <c r="B16406" s="50" t="e">
        <f>IF((#REF!+#REF!+H16406)&lt;&gt;0,"a","b")</f>
        <v>#REF!</v>
      </c>
      <c r="C16406" s="54">
        <v>5</v>
      </c>
      <c r="D16406" s="54" t="s">
        <v>510</v>
      </c>
      <c r="F16406" s="89"/>
      <c r="G16406" s="95" t="s">
        <v>352</v>
      </c>
      <c r="H16406" s="360">
        <f t="shared" si="9407"/>
        <v>0</v>
      </c>
      <c r="I16406" s="360">
        <f t="shared" ref="I16406:M16406" si="9414">I16636+I18246+I18476+I18706</f>
        <v>0</v>
      </c>
      <c r="J16406" s="360">
        <f t="shared" si="9414"/>
        <v>0</v>
      </c>
      <c r="K16406" s="360">
        <f t="shared" si="9414"/>
        <v>0</v>
      </c>
      <c r="L16406" s="360">
        <f t="shared" si="9414"/>
        <v>0</v>
      </c>
      <c r="M16406" s="360">
        <f t="shared" si="9414"/>
        <v>0</v>
      </c>
      <c r="N16406" s="144">
        <f t="shared" si="9409"/>
        <v>0</v>
      </c>
    </row>
    <row r="16407" spans="2:15" ht="33.75" customHeight="1">
      <c r="B16407" s="50" t="e">
        <f>IF((#REF!+#REF!+H16407)&lt;&gt;0,"a","b")</f>
        <v>#REF!</v>
      </c>
      <c r="C16407" s="54">
        <v>5</v>
      </c>
      <c r="D16407" s="54" t="s">
        <v>510</v>
      </c>
      <c r="F16407" s="89"/>
      <c r="G16407" s="95" t="s">
        <v>353</v>
      </c>
      <c r="H16407" s="360">
        <f t="shared" si="9407"/>
        <v>0</v>
      </c>
      <c r="I16407" s="360">
        <f t="shared" ref="I16407:M16407" si="9415">I16637+I18247+I18477+I18707</f>
        <v>0</v>
      </c>
      <c r="J16407" s="360">
        <f t="shared" si="9415"/>
        <v>0</v>
      </c>
      <c r="K16407" s="360">
        <f t="shared" si="9415"/>
        <v>0</v>
      </c>
      <c r="L16407" s="360">
        <f t="shared" si="9415"/>
        <v>0</v>
      </c>
      <c r="M16407" s="360">
        <f t="shared" si="9415"/>
        <v>0</v>
      </c>
      <c r="N16407" s="144">
        <f t="shared" si="9409"/>
        <v>0</v>
      </c>
    </row>
    <row r="16408" spans="2:15" ht="24.75" customHeight="1">
      <c r="B16408" s="50" t="e">
        <f>IF((#REF!+#REF!+H16408)&lt;&gt;0,"a","b")</f>
        <v>#REF!</v>
      </c>
      <c r="C16408" s="54">
        <v>5</v>
      </c>
      <c r="D16408" s="54" t="s">
        <v>510</v>
      </c>
      <c r="F16408" s="89"/>
      <c r="G16408" s="95" t="s">
        <v>354</v>
      </c>
      <c r="H16408" s="360">
        <f t="shared" si="9407"/>
        <v>0</v>
      </c>
      <c r="I16408" s="360">
        <f t="shared" ref="I16408:M16408" si="9416">I16638+I18248+I18478+I18708</f>
        <v>0</v>
      </c>
      <c r="J16408" s="360">
        <f t="shared" si="9416"/>
        <v>0</v>
      </c>
      <c r="K16408" s="360">
        <f t="shared" si="9416"/>
        <v>0</v>
      </c>
      <c r="L16408" s="360">
        <f t="shared" si="9416"/>
        <v>0</v>
      </c>
      <c r="M16408" s="360">
        <f t="shared" si="9416"/>
        <v>0</v>
      </c>
      <c r="N16408" s="144">
        <f t="shared" si="9409"/>
        <v>0</v>
      </c>
    </row>
    <row r="16409" spans="2:15" ht="35.25" customHeight="1">
      <c r="B16409" s="50" t="e">
        <f>IF((#REF!+#REF!+H16409)&lt;&gt;0,"a","b")</f>
        <v>#REF!</v>
      </c>
      <c r="C16409" s="54">
        <v>5</v>
      </c>
      <c r="D16409" s="54" t="s">
        <v>510</v>
      </c>
      <c r="F16409" s="89"/>
      <c r="G16409" s="95" t="s">
        <v>355</v>
      </c>
      <c r="H16409" s="360">
        <f t="shared" si="9407"/>
        <v>0</v>
      </c>
      <c r="I16409" s="360">
        <f t="shared" ref="I16409:M16409" si="9417">I16639+I18249+I18479+I18709</f>
        <v>0</v>
      </c>
      <c r="J16409" s="360">
        <f t="shared" si="9417"/>
        <v>0</v>
      </c>
      <c r="K16409" s="360">
        <f t="shared" si="9417"/>
        <v>0</v>
      </c>
      <c r="L16409" s="360">
        <f t="shared" si="9417"/>
        <v>0</v>
      </c>
      <c r="M16409" s="360">
        <f t="shared" si="9417"/>
        <v>0</v>
      </c>
      <c r="N16409" s="144">
        <f t="shared" si="9409"/>
        <v>0</v>
      </c>
    </row>
    <row r="16410" spans="2:15" ht="33.75" customHeight="1">
      <c r="B16410" s="50" t="e">
        <f>IF((#REF!+#REF!+H16410)&lt;&gt;0,"a","b")</f>
        <v>#REF!</v>
      </c>
      <c r="C16410" s="54">
        <v>5</v>
      </c>
      <c r="D16410" s="54" t="s">
        <v>510</v>
      </c>
      <c r="F16410" s="89"/>
      <c r="G16410" s="95" t="s">
        <v>356</v>
      </c>
      <c r="H16410" s="360">
        <f t="shared" si="9407"/>
        <v>0</v>
      </c>
      <c r="I16410" s="360">
        <f t="shared" ref="I16410:M16410" si="9418">I16640+I18250+I18480+I18710</f>
        <v>0</v>
      </c>
      <c r="J16410" s="360">
        <f t="shared" si="9418"/>
        <v>0</v>
      </c>
      <c r="K16410" s="360">
        <f t="shared" si="9418"/>
        <v>0</v>
      </c>
      <c r="L16410" s="360">
        <f t="shared" si="9418"/>
        <v>0</v>
      </c>
      <c r="M16410" s="360">
        <f t="shared" si="9418"/>
        <v>0</v>
      </c>
      <c r="N16410" s="144">
        <f t="shared" si="9409"/>
        <v>0</v>
      </c>
    </row>
    <row r="16411" spans="2:15" ht="20.25" customHeight="1">
      <c r="B16411" s="50" t="e">
        <f>IF((#REF!+#REF!+H16411)&lt;&gt;0,"a","b")</f>
        <v>#REF!</v>
      </c>
      <c r="C16411" s="54">
        <v>5</v>
      </c>
      <c r="D16411" s="54" t="s">
        <v>510</v>
      </c>
      <c r="F16411" s="89"/>
      <c r="G16411" s="95" t="s">
        <v>357</v>
      </c>
      <c r="H16411" s="360">
        <f t="shared" si="9407"/>
        <v>0</v>
      </c>
      <c r="I16411" s="360">
        <f t="shared" ref="I16411:M16411" si="9419">I16641+I18251+I18481+I18711</f>
        <v>0</v>
      </c>
      <c r="J16411" s="360">
        <f t="shared" si="9419"/>
        <v>0</v>
      </c>
      <c r="K16411" s="360">
        <f t="shared" si="9419"/>
        <v>0</v>
      </c>
      <c r="L16411" s="360">
        <f t="shared" si="9419"/>
        <v>0</v>
      </c>
      <c r="M16411" s="360">
        <f t="shared" si="9419"/>
        <v>0</v>
      </c>
      <c r="N16411" s="144">
        <f t="shared" si="9409"/>
        <v>0</v>
      </c>
    </row>
    <row r="16412" spans="2:15" ht="20.25" customHeight="1">
      <c r="B16412" s="50" t="e">
        <f>IF((#REF!+#REF!+H16412)&lt;&gt;0,"a","b")</f>
        <v>#REF!</v>
      </c>
      <c r="C16412" s="54">
        <v>5</v>
      </c>
      <c r="D16412" s="54" t="s">
        <v>510</v>
      </c>
      <c r="F16412" s="89"/>
      <c r="G16412" s="95" t="s">
        <v>358</v>
      </c>
      <c r="H16412" s="360">
        <f t="shared" si="9407"/>
        <v>0</v>
      </c>
      <c r="I16412" s="360">
        <f t="shared" ref="I16412:M16412" si="9420">I16642+I18252+I18482+I18712</f>
        <v>0</v>
      </c>
      <c r="J16412" s="360">
        <f t="shared" si="9420"/>
        <v>0</v>
      </c>
      <c r="K16412" s="360">
        <f t="shared" si="9420"/>
        <v>0</v>
      </c>
      <c r="L16412" s="360">
        <f t="shared" si="9420"/>
        <v>0</v>
      </c>
      <c r="M16412" s="360">
        <f t="shared" si="9420"/>
        <v>0</v>
      </c>
      <c r="N16412" s="144">
        <f t="shared" si="9409"/>
        <v>0</v>
      </c>
    </row>
    <row r="16413" spans="2:15" ht="20.25" customHeight="1">
      <c r="B16413" s="50" t="e">
        <f>IF((#REF!+#REF!+H16413)&lt;&gt;0,"a","b")</f>
        <v>#REF!</v>
      </c>
      <c r="C16413" s="54">
        <v>5</v>
      </c>
      <c r="D16413" s="54" t="s">
        <v>510</v>
      </c>
      <c r="F16413" s="89"/>
      <c r="G16413" s="95" t="s">
        <v>359</v>
      </c>
      <c r="H16413" s="360">
        <f t="shared" si="9407"/>
        <v>0</v>
      </c>
      <c r="I16413" s="360">
        <f t="shared" ref="I16413:M16413" si="9421">I16643+I18253+I18483+I18713</f>
        <v>0</v>
      </c>
      <c r="J16413" s="360">
        <f t="shared" si="9421"/>
        <v>0</v>
      </c>
      <c r="K16413" s="360">
        <f t="shared" si="9421"/>
        <v>0</v>
      </c>
      <c r="L16413" s="360">
        <f t="shared" si="9421"/>
        <v>0</v>
      </c>
      <c r="M16413" s="360">
        <f t="shared" si="9421"/>
        <v>0</v>
      </c>
      <c r="N16413" s="144">
        <f t="shared" si="9409"/>
        <v>0</v>
      </c>
    </row>
    <row r="16414" spans="2:15" ht="20.25" customHeight="1">
      <c r="B16414" s="50" t="e">
        <f>IF((#REF!+#REF!+H16414)&lt;&gt;0,"a","b")</f>
        <v>#REF!</v>
      </c>
      <c r="C16414" s="54">
        <v>5</v>
      </c>
      <c r="D16414" s="54" t="s">
        <v>510</v>
      </c>
      <c r="F16414" s="89"/>
      <c r="G16414" s="95" t="s">
        <v>360</v>
      </c>
      <c r="H16414" s="360">
        <f t="shared" si="9407"/>
        <v>0</v>
      </c>
      <c r="I16414" s="360">
        <f t="shared" ref="I16414:M16414" si="9422">I16644+I18254+I18484+I18714</f>
        <v>0</v>
      </c>
      <c r="J16414" s="360">
        <f t="shared" si="9422"/>
        <v>0</v>
      </c>
      <c r="K16414" s="360">
        <f t="shared" si="9422"/>
        <v>0</v>
      </c>
      <c r="L16414" s="360">
        <f t="shared" si="9422"/>
        <v>0</v>
      </c>
      <c r="M16414" s="360">
        <f t="shared" si="9422"/>
        <v>0</v>
      </c>
      <c r="N16414" s="144">
        <f t="shared" si="9409"/>
        <v>0</v>
      </c>
    </row>
    <row r="16415" spans="2:15" ht="34.5" customHeight="1">
      <c r="B16415" s="50" t="e">
        <f>IF((#REF!+#REF!+H16415)&lt;&gt;0,"a","b")</f>
        <v>#REF!</v>
      </c>
      <c r="C16415" s="54">
        <v>5</v>
      </c>
      <c r="D16415" s="54" t="s">
        <v>510</v>
      </c>
      <c r="F16415" s="374"/>
      <c r="G16415" s="95" t="s">
        <v>361</v>
      </c>
      <c r="H16415" s="360">
        <f t="shared" si="9407"/>
        <v>70</v>
      </c>
      <c r="I16415" s="360">
        <f t="shared" ref="I16415:M16415" si="9423">I16645+I18255+I18485+I18715</f>
        <v>70</v>
      </c>
      <c r="J16415" s="360">
        <f t="shared" si="9423"/>
        <v>0</v>
      </c>
      <c r="K16415" s="360">
        <f t="shared" si="9423"/>
        <v>0</v>
      </c>
      <c r="L16415" s="360">
        <f t="shared" si="9423"/>
        <v>0</v>
      </c>
      <c r="M16415" s="360">
        <f t="shared" si="9423"/>
        <v>0</v>
      </c>
      <c r="N16415" s="144">
        <f t="shared" si="9409"/>
        <v>0</v>
      </c>
    </row>
    <row r="16416" spans="2:15" ht="30.75" customHeight="1">
      <c r="B16416" s="50" t="e">
        <f>IF((#REF!+#REF!+H16416)&lt;&gt;0,"a","b")</f>
        <v>#REF!</v>
      </c>
      <c r="C16416" s="54">
        <v>5</v>
      </c>
      <c r="D16416" s="54" t="s">
        <v>510</v>
      </c>
      <c r="F16416" s="89"/>
      <c r="G16416" s="95" t="s">
        <v>362</v>
      </c>
      <c r="H16416" s="360">
        <f t="shared" si="9407"/>
        <v>120</v>
      </c>
      <c r="I16416" s="360">
        <f t="shared" ref="I16416:M16416" si="9424">I16646+I18256+I18486+I18716</f>
        <v>0</v>
      </c>
      <c r="J16416" s="360">
        <f t="shared" si="9424"/>
        <v>0</v>
      </c>
      <c r="K16416" s="360">
        <f t="shared" si="9424"/>
        <v>0</v>
      </c>
      <c r="L16416" s="360">
        <f t="shared" si="9424"/>
        <v>0</v>
      </c>
      <c r="M16416" s="360">
        <f t="shared" si="9424"/>
        <v>0</v>
      </c>
      <c r="N16416" s="144">
        <f t="shared" si="9409"/>
        <v>0</v>
      </c>
    </row>
    <row r="16417" spans="2:15" ht="20.25" customHeight="1">
      <c r="B16417" s="50" t="e">
        <f>IF((#REF!+#REF!+H16417)&lt;&gt;0,"a","b")</f>
        <v>#REF!</v>
      </c>
      <c r="C16417" s="54">
        <v>3</v>
      </c>
      <c r="D16417" s="54" t="s">
        <v>510</v>
      </c>
      <c r="F16417" s="89"/>
      <c r="G16417" s="90" t="s">
        <v>302</v>
      </c>
      <c r="H16417" s="360">
        <f t="shared" si="9407"/>
        <v>0</v>
      </c>
      <c r="I16417" s="360">
        <f>I16647+I18257+I18487</f>
        <v>0</v>
      </c>
      <c r="J16417" s="360">
        <f t="shared" ref="J16417:M16417" si="9425">J16647+J18257+J18487+J18717</f>
        <v>0</v>
      </c>
      <c r="K16417" s="360">
        <f t="shared" si="9425"/>
        <v>0</v>
      </c>
      <c r="L16417" s="360">
        <f t="shared" si="9425"/>
        <v>0</v>
      </c>
      <c r="M16417" s="360">
        <f t="shared" si="9425"/>
        <v>0</v>
      </c>
      <c r="N16417" s="140">
        <f t="shared" si="9409"/>
        <v>0</v>
      </c>
    </row>
    <row r="16418" spans="2:15" ht="20.25" customHeight="1">
      <c r="B16418" s="50" t="e">
        <f>IF((#REF!+#REF!+H16418)&lt;&gt;0,"a","b")</f>
        <v>#REF!</v>
      </c>
      <c r="C16418" s="54">
        <v>3</v>
      </c>
      <c r="D16418" s="54" t="s">
        <v>510</v>
      </c>
      <c r="F16418" s="89"/>
      <c r="G16418" s="90" t="s">
        <v>301</v>
      </c>
      <c r="H16418" s="360">
        <f t="shared" si="9407"/>
        <v>0</v>
      </c>
      <c r="I16418" s="360">
        <f t="shared" ref="I16418:M16418" si="9426">I16648+I18258+I18488+I18718</f>
        <v>0</v>
      </c>
      <c r="J16418" s="360">
        <f t="shared" si="9426"/>
        <v>0</v>
      </c>
      <c r="K16418" s="360">
        <f t="shared" si="9426"/>
        <v>0</v>
      </c>
      <c r="L16418" s="360">
        <f t="shared" si="9426"/>
        <v>0</v>
      </c>
      <c r="M16418" s="360">
        <f t="shared" si="9426"/>
        <v>0</v>
      </c>
      <c r="N16418" s="140">
        <f t="shared" si="9409"/>
        <v>0</v>
      </c>
      <c r="O16418" s="60" t="s">
        <v>71</v>
      </c>
    </row>
    <row r="16419" spans="2:15" ht="20.25" customHeight="1">
      <c r="B16419" s="50" t="e">
        <f>IF((#REF!+#REF!+H16419)&lt;&gt;0,"a","b")</f>
        <v>#REF!</v>
      </c>
      <c r="C16419" s="54">
        <v>4</v>
      </c>
      <c r="D16419" s="54" t="s">
        <v>510</v>
      </c>
      <c r="F16419" s="89"/>
      <c r="G16419" s="93" t="s">
        <v>363</v>
      </c>
      <c r="H16419" s="360">
        <f t="shared" si="9407"/>
        <v>0</v>
      </c>
      <c r="I16419" s="360">
        <f t="shared" ref="I16419:M16419" si="9427">I16649+I18259+I18489+I18719</f>
        <v>0</v>
      </c>
      <c r="J16419" s="360">
        <f t="shared" si="9427"/>
        <v>0</v>
      </c>
      <c r="K16419" s="360">
        <f t="shared" si="9427"/>
        <v>0</v>
      </c>
      <c r="L16419" s="360">
        <f t="shared" si="9427"/>
        <v>0</v>
      </c>
      <c r="M16419" s="360">
        <f t="shared" si="9427"/>
        <v>0</v>
      </c>
      <c r="N16419" s="137">
        <f t="shared" si="9409"/>
        <v>0</v>
      </c>
      <c r="O16419" s="60" t="s">
        <v>71</v>
      </c>
    </row>
    <row r="16420" spans="2:15" ht="20.25" customHeight="1">
      <c r="B16420" s="50" t="e">
        <f>IF((#REF!+#REF!+H16420)&lt;&gt;0,"a","b")</f>
        <v>#REF!</v>
      </c>
      <c r="C16420" s="54">
        <v>5</v>
      </c>
      <c r="D16420" s="54" t="s">
        <v>510</v>
      </c>
      <c r="F16420" s="89"/>
      <c r="G16420" s="95" t="s">
        <v>364</v>
      </c>
      <c r="H16420" s="360">
        <f t="shared" si="9407"/>
        <v>0</v>
      </c>
      <c r="I16420" s="360">
        <f t="shared" ref="I16420:M16420" si="9428">I16650+I18260+I18490+I18720</f>
        <v>0</v>
      </c>
      <c r="J16420" s="360">
        <f t="shared" si="9428"/>
        <v>0</v>
      </c>
      <c r="K16420" s="360">
        <f t="shared" si="9428"/>
        <v>0</v>
      </c>
      <c r="L16420" s="360">
        <f t="shared" si="9428"/>
        <v>0</v>
      </c>
      <c r="M16420" s="360">
        <f t="shared" si="9428"/>
        <v>0</v>
      </c>
      <c r="N16420" s="141">
        <f t="shared" si="9409"/>
        <v>0</v>
      </c>
    </row>
    <row r="16421" spans="2:15" ht="20.25" customHeight="1">
      <c r="B16421" s="50" t="e">
        <f>IF((#REF!+#REF!+H16421)&lt;&gt;0,"a","b")</f>
        <v>#REF!</v>
      </c>
      <c r="C16421" s="54">
        <v>5</v>
      </c>
      <c r="D16421" s="54" t="s">
        <v>510</v>
      </c>
      <c r="F16421" s="89"/>
      <c r="G16421" s="95" t="s">
        <v>365</v>
      </c>
      <c r="H16421" s="360">
        <f t="shared" si="9407"/>
        <v>0</v>
      </c>
      <c r="I16421" s="360">
        <f t="shared" ref="I16421:M16421" si="9429">I16651+I18261+I18491+I18721</f>
        <v>0</v>
      </c>
      <c r="J16421" s="360">
        <f t="shared" si="9429"/>
        <v>0</v>
      </c>
      <c r="K16421" s="360">
        <f t="shared" si="9429"/>
        <v>0</v>
      </c>
      <c r="L16421" s="360">
        <f t="shared" si="9429"/>
        <v>0</v>
      </c>
      <c r="M16421" s="360">
        <f t="shared" si="9429"/>
        <v>0</v>
      </c>
      <c r="N16421" s="141">
        <f t="shared" si="9409"/>
        <v>0</v>
      </c>
    </row>
    <row r="16422" spans="2:15" ht="20.25" customHeight="1">
      <c r="B16422" s="50" t="e">
        <f>IF((#REF!+#REF!+H16422)&lt;&gt;0,"a","b")</f>
        <v>#REF!</v>
      </c>
      <c r="C16422" s="54">
        <v>5</v>
      </c>
      <c r="D16422" s="54" t="s">
        <v>510</v>
      </c>
      <c r="F16422" s="89"/>
      <c r="G16422" s="95" t="s">
        <v>366</v>
      </c>
      <c r="H16422" s="360">
        <f t="shared" si="9407"/>
        <v>0</v>
      </c>
      <c r="I16422" s="360">
        <f t="shared" ref="I16422:M16422" si="9430">I16652+I18262+I18492+I18722</f>
        <v>0</v>
      </c>
      <c r="J16422" s="360">
        <f t="shared" si="9430"/>
        <v>0</v>
      </c>
      <c r="K16422" s="360">
        <f t="shared" si="9430"/>
        <v>0</v>
      </c>
      <c r="L16422" s="360">
        <f t="shared" si="9430"/>
        <v>0</v>
      </c>
      <c r="M16422" s="360">
        <f t="shared" si="9430"/>
        <v>0</v>
      </c>
      <c r="N16422" s="141">
        <f t="shared" si="9409"/>
        <v>0</v>
      </c>
    </row>
    <row r="16423" spans="2:15" ht="20.25" customHeight="1">
      <c r="B16423" s="50" t="e">
        <f>IF((#REF!+#REF!+H16423)&lt;&gt;0,"a","b")</f>
        <v>#REF!</v>
      </c>
      <c r="C16423" s="54">
        <v>5</v>
      </c>
      <c r="D16423" s="54" t="s">
        <v>510</v>
      </c>
      <c r="F16423" s="89"/>
      <c r="G16423" s="95" t="s">
        <v>367</v>
      </c>
      <c r="H16423" s="360">
        <f t="shared" si="9407"/>
        <v>0</v>
      </c>
      <c r="I16423" s="360">
        <f t="shared" ref="I16423:M16423" si="9431">I16653+I18263+I18493+I18723</f>
        <v>0</v>
      </c>
      <c r="J16423" s="360">
        <f t="shared" si="9431"/>
        <v>0</v>
      </c>
      <c r="K16423" s="360">
        <f t="shared" si="9431"/>
        <v>0</v>
      </c>
      <c r="L16423" s="360">
        <f t="shared" si="9431"/>
        <v>0</v>
      </c>
      <c r="M16423" s="360">
        <f t="shared" si="9431"/>
        <v>0</v>
      </c>
      <c r="N16423" s="141">
        <f t="shared" si="9409"/>
        <v>0</v>
      </c>
    </row>
    <row r="16424" spans="2:15" ht="20.25" customHeight="1">
      <c r="B16424" s="50" t="e">
        <f>IF((#REF!+#REF!+H16424)&lt;&gt;0,"a","b")</f>
        <v>#REF!</v>
      </c>
      <c r="C16424" s="54">
        <v>4</v>
      </c>
      <c r="D16424" s="54" t="s">
        <v>510</v>
      </c>
      <c r="F16424" s="89"/>
      <c r="G16424" s="93" t="s">
        <v>368</v>
      </c>
      <c r="H16424" s="360">
        <f t="shared" si="9407"/>
        <v>0</v>
      </c>
      <c r="I16424" s="360">
        <f t="shared" ref="I16424:M16424" si="9432">I16654+I18264+I18494+I18724</f>
        <v>0</v>
      </c>
      <c r="J16424" s="360">
        <f t="shared" si="9432"/>
        <v>0</v>
      </c>
      <c r="K16424" s="360">
        <f t="shared" si="9432"/>
        <v>0</v>
      </c>
      <c r="L16424" s="360">
        <f t="shared" si="9432"/>
        <v>0</v>
      </c>
      <c r="M16424" s="360">
        <f t="shared" si="9432"/>
        <v>0</v>
      </c>
      <c r="N16424" s="137">
        <f t="shared" si="9409"/>
        <v>0</v>
      </c>
    </row>
    <row r="16425" spans="2:15" ht="36" customHeight="1">
      <c r="B16425" s="50" t="e">
        <f>IF((#REF!+#REF!+H16425)&lt;&gt;0,"a","b")</f>
        <v>#REF!</v>
      </c>
      <c r="C16425" s="54">
        <v>4</v>
      </c>
      <c r="D16425" s="54" t="s">
        <v>510</v>
      </c>
      <c r="F16425" s="89"/>
      <c r="G16425" s="93" t="s">
        <v>369</v>
      </c>
      <c r="H16425" s="360">
        <f t="shared" si="9407"/>
        <v>0</v>
      </c>
      <c r="I16425" s="360">
        <f t="shared" ref="I16425:M16425" si="9433">I16655+I18265+I18495+I18725</f>
        <v>0</v>
      </c>
      <c r="J16425" s="360">
        <f t="shared" si="9433"/>
        <v>0</v>
      </c>
      <c r="K16425" s="360">
        <f t="shared" si="9433"/>
        <v>0</v>
      </c>
      <c r="L16425" s="360">
        <f t="shared" si="9433"/>
        <v>0</v>
      </c>
      <c r="M16425" s="360">
        <f t="shared" si="9433"/>
        <v>0</v>
      </c>
      <c r="N16425" s="137">
        <f t="shared" si="9409"/>
        <v>0</v>
      </c>
    </row>
    <row r="16426" spans="2:15" ht="20.25" customHeight="1">
      <c r="B16426" s="50" t="e">
        <f>IF((#REF!+#REF!+H16426)&lt;&gt;0,"a","b")</f>
        <v>#REF!</v>
      </c>
      <c r="C16426" s="54">
        <v>3</v>
      </c>
      <c r="D16426" s="54" t="s">
        <v>510</v>
      </c>
      <c r="F16426" s="374"/>
      <c r="G16426" s="90" t="s">
        <v>295</v>
      </c>
      <c r="H16426" s="360">
        <f>H16656+H18266+H18496+H18726</f>
        <v>2005</v>
      </c>
      <c r="I16426" s="360">
        <f t="shared" ref="I16426:M16426" si="9434">I16656+I18266+I18496+I18726</f>
        <v>2005</v>
      </c>
      <c r="J16426" s="360">
        <f t="shared" si="9434"/>
        <v>0</v>
      </c>
      <c r="K16426" s="360">
        <f t="shared" si="9434"/>
        <v>2098</v>
      </c>
      <c r="L16426" s="360">
        <f t="shared" si="9434"/>
        <v>2192</v>
      </c>
      <c r="M16426" s="360">
        <f t="shared" si="9434"/>
        <v>2266</v>
      </c>
      <c r="N16426" s="140">
        <f t="shared" si="9409"/>
        <v>0</v>
      </c>
    </row>
    <row r="16427" spans="2:15" ht="20.25" customHeight="1">
      <c r="B16427" s="50" t="e">
        <f>IF((#REF!+#REF!+H16427)&lt;&gt;0,"a","b")</f>
        <v>#REF!</v>
      </c>
      <c r="C16427" s="54">
        <v>3</v>
      </c>
      <c r="D16427" s="54" t="s">
        <v>510</v>
      </c>
      <c r="F16427" s="89"/>
      <c r="G16427" s="90" t="s">
        <v>296</v>
      </c>
      <c r="H16427" s="360">
        <f t="shared" si="9407"/>
        <v>3.5</v>
      </c>
      <c r="I16427" s="360">
        <f t="shared" ref="I16427:M16427" si="9435">I16657+I18267+I18497+I18727</f>
        <v>3.5</v>
      </c>
      <c r="J16427" s="360">
        <f t="shared" si="9435"/>
        <v>0</v>
      </c>
      <c r="K16427" s="360">
        <f t="shared" si="9435"/>
        <v>4</v>
      </c>
      <c r="L16427" s="360">
        <f t="shared" si="9435"/>
        <v>4</v>
      </c>
      <c r="M16427" s="360">
        <f t="shared" si="9435"/>
        <v>4</v>
      </c>
      <c r="N16427" s="140">
        <f t="shared" si="9409"/>
        <v>0</v>
      </c>
      <c r="O16427" s="60" t="s">
        <v>71</v>
      </c>
    </row>
    <row r="16428" spans="2:15" ht="20.25" customHeight="1">
      <c r="B16428" s="50" t="e">
        <f>IF((#REF!+#REF!+H16428)&lt;&gt;0,"a","b")</f>
        <v>#REF!</v>
      </c>
      <c r="C16428" s="54">
        <v>4</v>
      </c>
      <c r="D16428" s="54" t="s">
        <v>510</v>
      </c>
      <c r="F16428" s="89"/>
      <c r="G16428" s="93" t="s">
        <v>370</v>
      </c>
      <c r="H16428" s="360">
        <f t="shared" si="9407"/>
        <v>0</v>
      </c>
      <c r="I16428" s="360">
        <f t="shared" ref="I16428:M16428" si="9436">I16658+I18268+I18498+I18728</f>
        <v>0</v>
      </c>
      <c r="J16428" s="360">
        <f t="shared" si="9436"/>
        <v>0</v>
      </c>
      <c r="K16428" s="360">
        <f t="shared" si="9436"/>
        <v>0</v>
      </c>
      <c r="L16428" s="360">
        <f t="shared" si="9436"/>
        <v>0</v>
      </c>
      <c r="M16428" s="360">
        <f t="shared" si="9436"/>
        <v>0</v>
      </c>
      <c r="N16428" s="137">
        <f t="shared" si="9409"/>
        <v>0</v>
      </c>
      <c r="O16428" s="60" t="s">
        <v>71</v>
      </c>
    </row>
    <row r="16429" spans="2:15" ht="20.25" customHeight="1">
      <c r="B16429" s="50" t="e">
        <f>IF((#REF!+#REF!+H16429)&lt;&gt;0,"a","b")</f>
        <v>#REF!</v>
      </c>
      <c r="C16429" s="54">
        <v>5</v>
      </c>
      <c r="D16429" s="54" t="s">
        <v>510</v>
      </c>
      <c r="F16429" s="89"/>
      <c r="G16429" s="95" t="s">
        <v>371</v>
      </c>
      <c r="H16429" s="360">
        <f t="shared" si="9407"/>
        <v>0</v>
      </c>
      <c r="I16429" s="360">
        <f t="shared" ref="I16429:M16429" si="9437">I16659+I18269+I18499+I18729</f>
        <v>0</v>
      </c>
      <c r="J16429" s="360">
        <f t="shared" si="9437"/>
        <v>0</v>
      </c>
      <c r="K16429" s="360">
        <f t="shared" si="9437"/>
        <v>0</v>
      </c>
      <c r="L16429" s="360">
        <f t="shared" si="9437"/>
        <v>0</v>
      </c>
      <c r="M16429" s="360">
        <f t="shared" si="9437"/>
        <v>0</v>
      </c>
      <c r="N16429" s="141">
        <f t="shared" si="9409"/>
        <v>0</v>
      </c>
    </row>
    <row r="16430" spans="2:15" ht="20.25" customHeight="1">
      <c r="B16430" s="50" t="e">
        <f>IF((#REF!+#REF!+H16430)&lt;&gt;0,"a","b")</f>
        <v>#REF!</v>
      </c>
      <c r="C16430" s="54">
        <v>5</v>
      </c>
      <c r="D16430" s="54" t="s">
        <v>510</v>
      </c>
      <c r="F16430" s="89"/>
      <c r="G16430" s="95" t="s">
        <v>297</v>
      </c>
      <c r="H16430" s="360">
        <f t="shared" si="9407"/>
        <v>0</v>
      </c>
      <c r="I16430" s="360">
        <f t="shared" ref="I16430:M16430" si="9438">I16660+I18270+I18500+I18730</f>
        <v>0</v>
      </c>
      <c r="J16430" s="360">
        <f t="shared" si="9438"/>
        <v>0</v>
      </c>
      <c r="K16430" s="360">
        <f t="shared" si="9438"/>
        <v>0</v>
      </c>
      <c r="L16430" s="360">
        <f t="shared" si="9438"/>
        <v>0</v>
      </c>
      <c r="M16430" s="360">
        <f t="shared" si="9438"/>
        <v>0</v>
      </c>
      <c r="N16430" s="141">
        <f t="shared" si="9409"/>
        <v>0</v>
      </c>
    </row>
    <row r="16431" spans="2:15" ht="20.25" customHeight="1">
      <c r="B16431" s="50" t="e">
        <f>IF((#REF!+#REF!+H16431)&lt;&gt;0,"a","b")</f>
        <v>#REF!</v>
      </c>
      <c r="C16431" s="54">
        <v>4</v>
      </c>
      <c r="D16431" s="54" t="s">
        <v>510</v>
      </c>
      <c r="F16431" s="89"/>
      <c r="G16431" s="93" t="s">
        <v>372</v>
      </c>
      <c r="H16431" s="360">
        <f t="shared" si="9407"/>
        <v>0</v>
      </c>
      <c r="I16431" s="360">
        <f t="shared" ref="I16431:M16431" si="9439">I16661+I18271+I18501+I18731</f>
        <v>0</v>
      </c>
      <c r="J16431" s="360">
        <f t="shared" si="9439"/>
        <v>0</v>
      </c>
      <c r="K16431" s="360">
        <f t="shared" si="9439"/>
        <v>0</v>
      </c>
      <c r="L16431" s="360">
        <f t="shared" si="9439"/>
        <v>0</v>
      </c>
      <c r="M16431" s="360">
        <f t="shared" si="9439"/>
        <v>0</v>
      </c>
      <c r="N16431" s="137">
        <f t="shared" si="9409"/>
        <v>0</v>
      </c>
      <c r="O16431" s="60" t="s">
        <v>71</v>
      </c>
    </row>
    <row r="16432" spans="2:15" ht="20.25" customHeight="1">
      <c r="B16432" s="50" t="e">
        <f>IF((#REF!+#REF!+H16432)&lt;&gt;0,"a","b")</f>
        <v>#REF!</v>
      </c>
      <c r="C16432" s="54">
        <v>5</v>
      </c>
      <c r="D16432" s="54" t="s">
        <v>510</v>
      </c>
      <c r="F16432" s="89"/>
      <c r="G16432" s="95" t="s">
        <v>371</v>
      </c>
      <c r="H16432" s="360">
        <f t="shared" si="9407"/>
        <v>0</v>
      </c>
      <c r="I16432" s="360">
        <f t="shared" ref="I16432:M16432" si="9440">I16662+I18272+I18502+I18732</f>
        <v>0</v>
      </c>
      <c r="J16432" s="360">
        <f t="shared" si="9440"/>
        <v>0</v>
      </c>
      <c r="K16432" s="360">
        <f t="shared" si="9440"/>
        <v>0</v>
      </c>
      <c r="L16432" s="360">
        <f t="shared" si="9440"/>
        <v>0</v>
      </c>
      <c r="M16432" s="360">
        <f t="shared" si="9440"/>
        <v>0</v>
      </c>
      <c r="N16432" s="141">
        <f t="shared" si="9409"/>
        <v>0</v>
      </c>
    </row>
    <row r="16433" spans="2:15" ht="20.25" customHeight="1">
      <c r="B16433" s="50" t="e">
        <f>IF((#REF!+#REF!+H16433)&lt;&gt;0,"a","b")</f>
        <v>#REF!</v>
      </c>
      <c r="C16433" s="54">
        <v>5</v>
      </c>
      <c r="D16433" s="54" t="s">
        <v>510</v>
      </c>
      <c r="F16433" s="89"/>
      <c r="G16433" s="95" t="s">
        <v>297</v>
      </c>
      <c r="H16433" s="360">
        <f t="shared" si="9407"/>
        <v>0</v>
      </c>
      <c r="I16433" s="360">
        <f t="shared" ref="I16433:M16433" si="9441">I16663+I18273+I18503+I18733</f>
        <v>0</v>
      </c>
      <c r="J16433" s="360">
        <f t="shared" si="9441"/>
        <v>0</v>
      </c>
      <c r="K16433" s="360">
        <f t="shared" si="9441"/>
        <v>0</v>
      </c>
      <c r="L16433" s="360">
        <f t="shared" si="9441"/>
        <v>0</v>
      </c>
      <c r="M16433" s="360">
        <f t="shared" si="9441"/>
        <v>0</v>
      </c>
      <c r="N16433" s="141">
        <f t="shared" si="9409"/>
        <v>0</v>
      </c>
    </row>
    <row r="16434" spans="2:15" ht="20.25" customHeight="1">
      <c r="B16434" s="50" t="e">
        <f>IF((#REF!+#REF!+H16434)&lt;&gt;0,"a","b")</f>
        <v>#REF!</v>
      </c>
      <c r="C16434" s="54">
        <v>4</v>
      </c>
      <c r="D16434" s="54" t="s">
        <v>510</v>
      </c>
      <c r="F16434" s="89"/>
      <c r="G16434" s="93" t="s">
        <v>373</v>
      </c>
      <c r="H16434" s="360">
        <f t="shared" si="9407"/>
        <v>3.5</v>
      </c>
      <c r="I16434" s="360">
        <f t="shared" ref="I16434:M16434" si="9442">I16664+I18274+I18504+I18734</f>
        <v>0</v>
      </c>
      <c r="J16434" s="360">
        <f t="shared" si="9442"/>
        <v>0</v>
      </c>
      <c r="K16434" s="360">
        <f t="shared" si="9442"/>
        <v>0</v>
      </c>
      <c r="L16434" s="360">
        <f t="shared" si="9442"/>
        <v>0</v>
      </c>
      <c r="M16434" s="360">
        <f t="shared" si="9442"/>
        <v>0</v>
      </c>
      <c r="N16434" s="137">
        <f t="shared" si="9409"/>
        <v>0</v>
      </c>
      <c r="O16434" s="60" t="s">
        <v>71</v>
      </c>
    </row>
    <row r="16435" spans="2:15" ht="20.25" customHeight="1">
      <c r="B16435" s="50" t="e">
        <f>IF((#REF!+#REF!+H16435)&lt;&gt;0,"a","b")</f>
        <v>#REF!</v>
      </c>
      <c r="C16435" s="54">
        <v>5</v>
      </c>
      <c r="D16435" s="54" t="s">
        <v>510</v>
      </c>
      <c r="F16435" s="89"/>
      <c r="G16435" s="95" t="s">
        <v>371</v>
      </c>
      <c r="H16435" s="360">
        <f t="shared" si="9407"/>
        <v>3.5</v>
      </c>
      <c r="I16435" s="360">
        <f t="shared" ref="I16435:M16435" si="9443">I16665+I18275+I18505+I18735</f>
        <v>0</v>
      </c>
      <c r="J16435" s="360">
        <f t="shared" si="9443"/>
        <v>0</v>
      </c>
      <c r="K16435" s="360">
        <f t="shared" si="9443"/>
        <v>0</v>
      </c>
      <c r="L16435" s="360">
        <f t="shared" si="9443"/>
        <v>0</v>
      </c>
      <c r="M16435" s="360">
        <f t="shared" si="9443"/>
        <v>0</v>
      </c>
      <c r="N16435" s="141">
        <f t="shared" si="9409"/>
        <v>0</v>
      </c>
    </row>
    <row r="16436" spans="2:15" ht="20.25" customHeight="1">
      <c r="B16436" s="50" t="e">
        <f>IF((#REF!+#REF!+H16436)&lt;&gt;0,"a","b")</f>
        <v>#REF!</v>
      </c>
      <c r="C16436" s="54">
        <v>5</v>
      </c>
      <c r="D16436" s="54" t="s">
        <v>510</v>
      </c>
      <c r="F16436" s="89"/>
      <c r="G16436" s="95" t="s">
        <v>297</v>
      </c>
      <c r="H16436" s="360">
        <f t="shared" si="9407"/>
        <v>0</v>
      </c>
      <c r="I16436" s="360">
        <f t="shared" ref="I16436:M16436" si="9444">I16666+I18276+I18506+I18736</f>
        <v>0</v>
      </c>
      <c r="J16436" s="360">
        <f t="shared" si="9444"/>
        <v>0</v>
      </c>
      <c r="K16436" s="360">
        <f t="shared" si="9444"/>
        <v>0</v>
      </c>
      <c r="L16436" s="360">
        <f t="shared" si="9444"/>
        <v>0</v>
      </c>
      <c r="M16436" s="360">
        <f t="shared" si="9444"/>
        <v>0</v>
      </c>
      <c r="N16436" s="141">
        <f t="shared" si="9409"/>
        <v>0</v>
      </c>
    </row>
    <row r="16437" spans="2:15" ht="20.25" customHeight="1">
      <c r="B16437" s="50" t="e">
        <f>IF((#REF!+#REF!+H16437)&lt;&gt;0,"a","b")</f>
        <v>#REF!</v>
      </c>
      <c r="C16437" s="54">
        <v>3</v>
      </c>
      <c r="D16437" s="54" t="s">
        <v>510</v>
      </c>
      <c r="F16437" s="89"/>
      <c r="G16437" s="90" t="s">
        <v>299</v>
      </c>
      <c r="H16437" s="360">
        <f t="shared" si="9407"/>
        <v>0</v>
      </c>
      <c r="I16437" s="360">
        <f t="shared" ref="I16437:M16437" si="9445">I16667+I18277+I18507+I18737</f>
        <v>0</v>
      </c>
      <c r="J16437" s="360">
        <f t="shared" si="9445"/>
        <v>0</v>
      </c>
      <c r="K16437" s="360">
        <f t="shared" si="9445"/>
        <v>0</v>
      </c>
      <c r="L16437" s="360">
        <f t="shared" si="9445"/>
        <v>0</v>
      </c>
      <c r="M16437" s="360">
        <f t="shared" si="9445"/>
        <v>0</v>
      </c>
      <c r="N16437" s="140">
        <f t="shared" si="9409"/>
        <v>0</v>
      </c>
      <c r="O16437" s="60" t="s">
        <v>71</v>
      </c>
    </row>
    <row r="16438" spans="2:15" ht="20.25" customHeight="1">
      <c r="B16438" s="50" t="e">
        <f>IF((#REF!+#REF!+H16438)&lt;&gt;0,"a","b")</f>
        <v>#REF!</v>
      </c>
      <c r="C16438" s="54">
        <v>4</v>
      </c>
      <c r="D16438" s="54" t="s">
        <v>510</v>
      </c>
      <c r="F16438" s="89"/>
      <c r="G16438" s="93" t="s">
        <v>374</v>
      </c>
      <c r="H16438" s="360">
        <f t="shared" si="9407"/>
        <v>0</v>
      </c>
      <c r="I16438" s="360">
        <f t="shared" ref="I16438:M16438" si="9446">I16668+I18278+I18508+I18738</f>
        <v>0</v>
      </c>
      <c r="J16438" s="360">
        <f t="shared" si="9446"/>
        <v>0</v>
      </c>
      <c r="K16438" s="360">
        <f t="shared" si="9446"/>
        <v>0</v>
      </c>
      <c r="L16438" s="360">
        <f t="shared" si="9446"/>
        <v>0</v>
      </c>
      <c r="M16438" s="360">
        <f t="shared" si="9446"/>
        <v>0</v>
      </c>
      <c r="N16438" s="137">
        <f t="shared" si="9409"/>
        <v>0</v>
      </c>
      <c r="O16438" s="60" t="s">
        <v>71</v>
      </c>
    </row>
    <row r="16439" spans="2:15" ht="20.25" customHeight="1">
      <c r="B16439" s="50" t="e">
        <f>IF((#REF!+#REF!+H16439)&lt;&gt;0,"a","b")</f>
        <v>#REF!</v>
      </c>
      <c r="C16439" s="54">
        <v>5</v>
      </c>
      <c r="D16439" s="54" t="s">
        <v>510</v>
      </c>
      <c r="F16439" s="89"/>
      <c r="G16439" s="95" t="s">
        <v>375</v>
      </c>
      <c r="H16439" s="360">
        <f t="shared" si="9407"/>
        <v>0</v>
      </c>
      <c r="I16439" s="360">
        <f t="shared" ref="I16439:M16439" si="9447">I16669+I18279+I18509+I18739</f>
        <v>0</v>
      </c>
      <c r="J16439" s="360">
        <f t="shared" si="9447"/>
        <v>0</v>
      </c>
      <c r="K16439" s="360">
        <f t="shared" si="9447"/>
        <v>0</v>
      </c>
      <c r="L16439" s="360">
        <f t="shared" si="9447"/>
        <v>0</v>
      </c>
      <c r="M16439" s="360">
        <f t="shared" si="9447"/>
        <v>0</v>
      </c>
      <c r="N16439" s="141">
        <f t="shared" si="9409"/>
        <v>0</v>
      </c>
    </row>
    <row r="16440" spans="2:15" ht="20.25" customHeight="1">
      <c r="B16440" s="50" t="e">
        <f>IF((#REF!+#REF!+H16440)&lt;&gt;0,"a","b")</f>
        <v>#REF!</v>
      </c>
      <c r="C16440" s="54">
        <v>5</v>
      </c>
      <c r="D16440" s="54" t="s">
        <v>510</v>
      </c>
      <c r="F16440" s="89"/>
      <c r="G16440" s="95" t="s">
        <v>376</v>
      </c>
      <c r="H16440" s="360">
        <f t="shared" si="9407"/>
        <v>0</v>
      </c>
      <c r="I16440" s="360">
        <f t="shared" ref="I16440:M16440" si="9448">I16670+I18280+I18510+I18740</f>
        <v>0</v>
      </c>
      <c r="J16440" s="360">
        <f t="shared" si="9448"/>
        <v>0</v>
      </c>
      <c r="K16440" s="360">
        <f t="shared" si="9448"/>
        <v>0</v>
      </c>
      <c r="L16440" s="360">
        <f t="shared" si="9448"/>
        <v>0</v>
      </c>
      <c r="M16440" s="360">
        <f t="shared" si="9448"/>
        <v>0</v>
      </c>
      <c r="N16440" s="141">
        <f t="shared" si="9409"/>
        <v>0</v>
      </c>
    </row>
    <row r="16441" spans="2:15" ht="20.25" customHeight="1">
      <c r="B16441" s="50" t="e">
        <f>IF((#REF!+#REF!+H16441)&lt;&gt;0,"a","b")</f>
        <v>#REF!</v>
      </c>
      <c r="C16441" s="54">
        <v>4</v>
      </c>
      <c r="D16441" s="54" t="s">
        <v>510</v>
      </c>
      <c r="F16441" s="89"/>
      <c r="G16441" s="93" t="s">
        <v>377</v>
      </c>
      <c r="H16441" s="360">
        <f t="shared" si="9407"/>
        <v>0</v>
      </c>
      <c r="I16441" s="360">
        <f t="shared" ref="I16441:M16441" si="9449">I16671+I18281+I18511+I18741</f>
        <v>0</v>
      </c>
      <c r="J16441" s="360">
        <f t="shared" si="9449"/>
        <v>0</v>
      </c>
      <c r="K16441" s="360">
        <f t="shared" si="9449"/>
        <v>0</v>
      </c>
      <c r="L16441" s="360">
        <f t="shared" si="9449"/>
        <v>0</v>
      </c>
      <c r="M16441" s="360">
        <f t="shared" si="9449"/>
        <v>0</v>
      </c>
      <c r="N16441" s="137">
        <f t="shared" si="9409"/>
        <v>0</v>
      </c>
      <c r="O16441" s="60" t="s">
        <v>71</v>
      </c>
    </row>
    <row r="16442" spans="2:15" ht="20.25" customHeight="1">
      <c r="B16442" s="50" t="e">
        <f>IF((#REF!+#REF!+H16442)&lt;&gt;0,"a","b")</f>
        <v>#REF!</v>
      </c>
      <c r="C16442" s="54">
        <v>5</v>
      </c>
      <c r="D16442" s="54" t="s">
        <v>510</v>
      </c>
      <c r="F16442" s="89"/>
      <c r="G16442" s="95" t="s">
        <v>375</v>
      </c>
      <c r="H16442" s="360">
        <f t="shared" si="9407"/>
        <v>0</v>
      </c>
      <c r="I16442" s="360">
        <f t="shared" ref="I16442:M16442" si="9450">I16672+I18282+I18512+I18742</f>
        <v>0</v>
      </c>
      <c r="J16442" s="360">
        <f t="shared" si="9450"/>
        <v>0</v>
      </c>
      <c r="K16442" s="360">
        <f t="shared" si="9450"/>
        <v>0</v>
      </c>
      <c r="L16442" s="360">
        <f t="shared" si="9450"/>
        <v>0</v>
      </c>
      <c r="M16442" s="360">
        <f t="shared" si="9450"/>
        <v>0</v>
      </c>
      <c r="N16442" s="141">
        <f t="shared" si="9409"/>
        <v>0</v>
      </c>
    </row>
    <row r="16443" spans="2:15" ht="20.25" customHeight="1">
      <c r="B16443" s="50" t="e">
        <f>IF((#REF!+#REF!+H16443)&lt;&gt;0,"a","b")</f>
        <v>#REF!</v>
      </c>
      <c r="C16443" s="54">
        <v>5</v>
      </c>
      <c r="D16443" s="54" t="s">
        <v>510</v>
      </c>
      <c r="F16443" s="89"/>
      <c r="G16443" s="95" t="s">
        <v>376</v>
      </c>
      <c r="H16443" s="360">
        <f t="shared" si="9407"/>
        <v>0</v>
      </c>
      <c r="I16443" s="360">
        <f t="shared" ref="I16443:M16443" si="9451">I16673+I18283+I18513+I18743</f>
        <v>0</v>
      </c>
      <c r="J16443" s="360">
        <f t="shared" si="9451"/>
        <v>0</v>
      </c>
      <c r="K16443" s="360">
        <f t="shared" si="9451"/>
        <v>0</v>
      </c>
      <c r="L16443" s="360">
        <f t="shared" si="9451"/>
        <v>0</v>
      </c>
      <c r="M16443" s="360">
        <f t="shared" si="9451"/>
        <v>0</v>
      </c>
      <c r="N16443" s="141">
        <f t="shared" si="9409"/>
        <v>0</v>
      </c>
    </row>
    <row r="16444" spans="2:15" ht="20.25" customHeight="1">
      <c r="B16444" s="50" t="e">
        <f>IF((#REF!+#REF!+H16444)&lt;&gt;0,"a","b")</f>
        <v>#REF!</v>
      </c>
      <c r="C16444" s="54">
        <v>4</v>
      </c>
      <c r="D16444" s="54" t="s">
        <v>510</v>
      </c>
      <c r="F16444" s="89"/>
      <c r="G16444" s="93" t="s">
        <v>300</v>
      </c>
      <c r="H16444" s="360">
        <f t="shared" si="9407"/>
        <v>0</v>
      </c>
      <c r="I16444" s="360">
        <f t="shared" ref="I16444:M16444" si="9452">I16674+I18284+I18514+I18744</f>
        <v>0</v>
      </c>
      <c r="J16444" s="360">
        <f t="shared" si="9452"/>
        <v>0</v>
      </c>
      <c r="K16444" s="360">
        <f t="shared" si="9452"/>
        <v>0</v>
      </c>
      <c r="L16444" s="360">
        <f t="shared" si="9452"/>
        <v>0</v>
      </c>
      <c r="M16444" s="360">
        <f t="shared" si="9452"/>
        <v>0</v>
      </c>
      <c r="N16444" s="137">
        <f t="shared" si="9409"/>
        <v>0</v>
      </c>
      <c r="O16444" s="60" t="s">
        <v>71</v>
      </c>
    </row>
    <row r="16445" spans="2:15" ht="20.25" customHeight="1">
      <c r="B16445" s="50" t="e">
        <f>IF((#REF!+#REF!+H16445)&lt;&gt;0,"a","b")</f>
        <v>#REF!</v>
      </c>
      <c r="C16445" s="54">
        <v>5</v>
      </c>
      <c r="D16445" s="54" t="s">
        <v>510</v>
      </c>
      <c r="F16445" s="89"/>
      <c r="G16445" s="95" t="s">
        <v>375</v>
      </c>
      <c r="H16445" s="360">
        <f t="shared" si="9407"/>
        <v>0</v>
      </c>
      <c r="I16445" s="360">
        <f t="shared" ref="I16445:M16445" si="9453">I16675+I18285+I18515+I18745</f>
        <v>0</v>
      </c>
      <c r="J16445" s="360">
        <f t="shared" si="9453"/>
        <v>0</v>
      </c>
      <c r="K16445" s="360">
        <f t="shared" si="9453"/>
        <v>0</v>
      </c>
      <c r="L16445" s="360">
        <f t="shared" si="9453"/>
        <v>0</v>
      </c>
      <c r="M16445" s="360">
        <f t="shared" si="9453"/>
        <v>0</v>
      </c>
      <c r="N16445" s="141">
        <f t="shared" si="9409"/>
        <v>0</v>
      </c>
    </row>
    <row r="16446" spans="2:15" ht="20.25" customHeight="1">
      <c r="B16446" s="50" t="e">
        <f>IF((#REF!+#REF!+H16446)&lt;&gt;0,"a","b")</f>
        <v>#REF!</v>
      </c>
      <c r="C16446" s="54">
        <v>5</v>
      </c>
      <c r="D16446" s="54" t="s">
        <v>510</v>
      </c>
      <c r="F16446" s="89"/>
      <c r="G16446" s="95" t="s">
        <v>376</v>
      </c>
      <c r="H16446" s="360">
        <f t="shared" si="9407"/>
        <v>0</v>
      </c>
      <c r="I16446" s="360">
        <f t="shared" ref="I16446:M16446" si="9454">I16676+I18286+I18516+I18746</f>
        <v>0</v>
      </c>
      <c r="J16446" s="360">
        <f t="shared" si="9454"/>
        <v>0</v>
      </c>
      <c r="K16446" s="360">
        <f t="shared" si="9454"/>
        <v>0</v>
      </c>
      <c r="L16446" s="360">
        <f t="shared" si="9454"/>
        <v>0</v>
      </c>
      <c r="M16446" s="360">
        <f t="shared" si="9454"/>
        <v>0</v>
      </c>
      <c r="N16446" s="141">
        <f t="shared" si="9409"/>
        <v>0</v>
      </c>
    </row>
    <row r="16447" spans="2:15" ht="20.25" customHeight="1">
      <c r="B16447" s="50" t="e">
        <f>IF((#REF!+#REF!+H16447)&lt;&gt;0,"a","b")</f>
        <v>#REF!</v>
      </c>
      <c r="C16447" s="54">
        <v>3</v>
      </c>
      <c r="D16447" s="54" t="s">
        <v>510</v>
      </c>
      <c r="F16447" s="374"/>
      <c r="G16447" s="90" t="s">
        <v>298</v>
      </c>
      <c r="H16447" s="360">
        <f t="shared" si="9407"/>
        <v>0</v>
      </c>
      <c r="I16447" s="360">
        <f t="shared" ref="I16447:M16447" si="9455">I16677+I18287+I18517+I18747</f>
        <v>0</v>
      </c>
      <c r="J16447" s="360">
        <f t="shared" si="9455"/>
        <v>0</v>
      </c>
      <c r="K16447" s="360">
        <f t="shared" si="9455"/>
        <v>0</v>
      </c>
      <c r="L16447" s="360">
        <f t="shared" si="9455"/>
        <v>0</v>
      </c>
      <c r="M16447" s="360">
        <f t="shared" si="9455"/>
        <v>0</v>
      </c>
      <c r="N16447" s="140">
        <f t="shared" si="9409"/>
        <v>0</v>
      </c>
      <c r="O16447" s="60" t="s">
        <v>71</v>
      </c>
    </row>
    <row r="16448" spans="2:15" ht="20.25" customHeight="1">
      <c r="B16448" s="50" t="e">
        <f>IF((#REF!+#REF!+H16448)&lt;&gt;0,"a","b")</f>
        <v>#REF!</v>
      </c>
      <c r="C16448" s="54">
        <v>4</v>
      </c>
      <c r="D16448" s="54" t="s">
        <v>510</v>
      </c>
      <c r="F16448" s="89"/>
      <c r="G16448" s="93" t="s">
        <v>378</v>
      </c>
      <c r="H16448" s="360">
        <f t="shared" si="9407"/>
        <v>0</v>
      </c>
      <c r="I16448" s="360">
        <f t="shared" ref="I16448:M16448" si="9456">I16678+I18288+I18518+I18748</f>
        <v>0</v>
      </c>
      <c r="J16448" s="360">
        <f t="shared" si="9456"/>
        <v>0</v>
      </c>
      <c r="K16448" s="360">
        <f t="shared" si="9456"/>
        <v>0</v>
      </c>
      <c r="L16448" s="360">
        <f t="shared" si="9456"/>
        <v>0</v>
      </c>
      <c r="M16448" s="360">
        <f t="shared" si="9456"/>
        <v>0</v>
      </c>
      <c r="N16448" s="137">
        <f t="shared" si="9409"/>
        <v>0</v>
      </c>
    </row>
    <row r="16449" spans="2:15" ht="20.25" customHeight="1">
      <c r="B16449" s="50" t="e">
        <f>IF((#REF!+#REF!+H16449)&lt;&gt;0,"a","b")</f>
        <v>#REF!</v>
      </c>
      <c r="C16449" s="54">
        <v>4</v>
      </c>
      <c r="D16449" s="54" t="s">
        <v>510</v>
      </c>
      <c r="F16449" s="374"/>
      <c r="G16449" s="93" t="s">
        <v>379</v>
      </c>
      <c r="H16449" s="360">
        <f t="shared" si="9407"/>
        <v>0</v>
      </c>
      <c r="I16449" s="360">
        <f t="shared" ref="I16449:M16449" si="9457">I16679+I18289+I18519+I18749</f>
        <v>0</v>
      </c>
      <c r="J16449" s="360">
        <f t="shared" si="9457"/>
        <v>0</v>
      </c>
      <c r="K16449" s="360">
        <f t="shared" si="9457"/>
        <v>0</v>
      </c>
      <c r="L16449" s="360">
        <f t="shared" si="9457"/>
        <v>0</v>
      </c>
      <c r="M16449" s="360">
        <f t="shared" si="9457"/>
        <v>0</v>
      </c>
      <c r="N16449" s="137">
        <f t="shared" si="9409"/>
        <v>0</v>
      </c>
      <c r="O16449" s="60" t="s">
        <v>71</v>
      </c>
    </row>
    <row r="16450" spans="2:15" ht="20.25" customHeight="1">
      <c r="B16450" s="50" t="e">
        <f>IF((#REF!+#REF!+H16450)&lt;&gt;0,"a","b")</f>
        <v>#REF!</v>
      </c>
      <c r="C16450" s="54">
        <v>5</v>
      </c>
      <c r="D16450" s="54" t="s">
        <v>510</v>
      </c>
      <c r="F16450" s="374"/>
      <c r="G16450" s="95" t="s">
        <v>380</v>
      </c>
      <c r="H16450" s="360">
        <f t="shared" si="9407"/>
        <v>0</v>
      </c>
      <c r="I16450" s="360">
        <f t="shared" ref="I16450:M16450" si="9458">I16680+I18290+I18520+I18750</f>
        <v>0</v>
      </c>
      <c r="J16450" s="360">
        <f t="shared" si="9458"/>
        <v>0</v>
      </c>
      <c r="K16450" s="360">
        <f t="shared" si="9458"/>
        <v>0</v>
      </c>
      <c r="L16450" s="360">
        <f t="shared" si="9458"/>
        <v>0</v>
      </c>
      <c r="M16450" s="360">
        <f t="shared" si="9458"/>
        <v>0</v>
      </c>
      <c r="N16450" s="144">
        <f t="shared" si="9409"/>
        <v>0</v>
      </c>
      <c r="O16450" s="60" t="s">
        <v>71</v>
      </c>
    </row>
    <row r="16451" spans="2:15" ht="45" customHeight="1">
      <c r="B16451" s="50" t="e">
        <f>IF((#REF!+#REF!+H16451)&lt;&gt;0,"a","b")</f>
        <v>#REF!</v>
      </c>
      <c r="C16451" s="54">
        <v>6</v>
      </c>
      <c r="D16451" s="54" t="s">
        <v>510</v>
      </c>
      <c r="F16451" s="89"/>
      <c r="G16451" s="97" t="s">
        <v>308</v>
      </c>
      <c r="H16451" s="360">
        <f t="shared" si="9407"/>
        <v>0</v>
      </c>
      <c r="I16451" s="360">
        <f t="shared" ref="I16451:M16451" si="9459">I16681+I18291+I18521+I18751</f>
        <v>0</v>
      </c>
      <c r="J16451" s="360">
        <f t="shared" si="9459"/>
        <v>0</v>
      </c>
      <c r="K16451" s="360">
        <f t="shared" si="9459"/>
        <v>0</v>
      </c>
      <c r="L16451" s="360">
        <f t="shared" si="9459"/>
        <v>0</v>
      </c>
      <c r="M16451" s="360">
        <f t="shared" si="9459"/>
        <v>0</v>
      </c>
      <c r="N16451" s="142">
        <f t="shared" si="9409"/>
        <v>0</v>
      </c>
    </row>
    <row r="16452" spans="2:15" ht="20.25" customHeight="1">
      <c r="B16452" s="50" t="e">
        <f>IF((#REF!+#REF!+H16452)&lt;&gt;0,"a","b")</f>
        <v>#REF!</v>
      </c>
      <c r="C16452" s="54">
        <v>6</v>
      </c>
      <c r="D16452" s="54" t="s">
        <v>510</v>
      </c>
      <c r="F16452" s="89"/>
      <c r="G16452" s="97" t="s">
        <v>381</v>
      </c>
      <c r="H16452" s="360">
        <f t="shared" si="9407"/>
        <v>0</v>
      </c>
      <c r="I16452" s="360">
        <f t="shared" ref="I16452:M16452" si="9460">I16682+I18292+I18522+I18752</f>
        <v>0</v>
      </c>
      <c r="J16452" s="360">
        <f t="shared" si="9460"/>
        <v>0</v>
      </c>
      <c r="K16452" s="360">
        <f t="shared" si="9460"/>
        <v>0</v>
      </c>
      <c r="L16452" s="360">
        <f t="shared" si="9460"/>
        <v>0</v>
      </c>
      <c r="M16452" s="360">
        <f t="shared" si="9460"/>
        <v>0</v>
      </c>
      <c r="N16452" s="142">
        <f t="shared" si="9409"/>
        <v>0</v>
      </c>
    </row>
    <row r="16453" spans="2:15" ht="20.25" customHeight="1">
      <c r="B16453" s="50" t="e">
        <f>IF((#REF!+#REF!+H16453)&lt;&gt;0,"a","b")</f>
        <v>#REF!</v>
      </c>
      <c r="C16453" s="54">
        <v>6</v>
      </c>
      <c r="D16453" s="54" t="s">
        <v>510</v>
      </c>
      <c r="F16453" s="89"/>
      <c r="G16453" s="97" t="s">
        <v>382</v>
      </c>
      <c r="H16453" s="360">
        <f t="shared" si="9407"/>
        <v>0</v>
      </c>
      <c r="I16453" s="360">
        <f t="shared" ref="I16453:M16453" si="9461">I16683+I18293+I18523+I18753</f>
        <v>0</v>
      </c>
      <c r="J16453" s="360">
        <f t="shared" si="9461"/>
        <v>0</v>
      </c>
      <c r="K16453" s="360">
        <f t="shared" si="9461"/>
        <v>0</v>
      </c>
      <c r="L16453" s="360">
        <f t="shared" si="9461"/>
        <v>0</v>
      </c>
      <c r="M16453" s="360">
        <f t="shared" si="9461"/>
        <v>0</v>
      </c>
      <c r="N16453" s="142">
        <f t="shared" si="9409"/>
        <v>0</v>
      </c>
    </row>
    <row r="16454" spans="2:15" ht="20.25" customHeight="1">
      <c r="B16454" s="50" t="e">
        <f>IF((#REF!+#REF!+H16454)&lt;&gt;0,"a","b")</f>
        <v>#REF!</v>
      </c>
      <c r="C16454" s="54">
        <v>6</v>
      </c>
      <c r="D16454" s="54" t="s">
        <v>510</v>
      </c>
      <c r="F16454" s="89"/>
      <c r="G16454" s="97" t="s">
        <v>309</v>
      </c>
      <c r="H16454" s="360">
        <f t="shared" si="9407"/>
        <v>0</v>
      </c>
      <c r="I16454" s="360">
        <f t="shared" ref="I16454:M16454" si="9462">I16684+I18294+I18524+I18754</f>
        <v>0</v>
      </c>
      <c r="J16454" s="360">
        <f t="shared" si="9462"/>
        <v>0</v>
      </c>
      <c r="K16454" s="360">
        <f t="shared" si="9462"/>
        <v>0</v>
      </c>
      <c r="L16454" s="360">
        <f t="shared" si="9462"/>
        <v>0</v>
      </c>
      <c r="M16454" s="360">
        <f t="shared" si="9462"/>
        <v>0</v>
      </c>
      <c r="N16454" s="142">
        <f t="shared" si="9409"/>
        <v>0</v>
      </c>
    </row>
    <row r="16455" spans="2:15" ht="20.25" customHeight="1">
      <c r="B16455" s="50" t="e">
        <f>IF((#REF!+#REF!+H16455)&lt;&gt;0,"a","b")</f>
        <v>#REF!</v>
      </c>
      <c r="C16455" s="54">
        <v>6</v>
      </c>
      <c r="D16455" s="54" t="s">
        <v>510</v>
      </c>
      <c r="F16455" s="89"/>
      <c r="G16455" s="97" t="s">
        <v>310</v>
      </c>
      <c r="H16455" s="360">
        <f t="shared" si="9407"/>
        <v>0</v>
      </c>
      <c r="I16455" s="360">
        <f t="shared" ref="I16455:M16455" si="9463">I16685+I18295+I18525+I18755</f>
        <v>0</v>
      </c>
      <c r="J16455" s="360">
        <f t="shared" si="9463"/>
        <v>0</v>
      </c>
      <c r="K16455" s="360">
        <f t="shared" si="9463"/>
        <v>0</v>
      </c>
      <c r="L16455" s="360">
        <f t="shared" si="9463"/>
        <v>0</v>
      </c>
      <c r="M16455" s="360">
        <f t="shared" si="9463"/>
        <v>0</v>
      </c>
      <c r="N16455" s="142">
        <f t="shared" si="9409"/>
        <v>0</v>
      </c>
    </row>
    <row r="16456" spans="2:15" ht="20.25" customHeight="1">
      <c r="B16456" s="50" t="e">
        <f>IF((#REF!+#REF!+H16456)&lt;&gt;0,"a","b")</f>
        <v>#REF!</v>
      </c>
      <c r="C16456" s="54">
        <v>6</v>
      </c>
      <c r="D16456" s="54" t="s">
        <v>510</v>
      </c>
      <c r="F16456" s="89"/>
      <c r="G16456" s="97" t="s">
        <v>383</v>
      </c>
      <c r="H16456" s="360">
        <f t="shared" si="9407"/>
        <v>0</v>
      </c>
      <c r="I16456" s="360">
        <f t="shared" ref="I16456:M16456" si="9464">I16686+I18296+I18526+I18756</f>
        <v>0</v>
      </c>
      <c r="J16456" s="360">
        <f t="shared" si="9464"/>
        <v>0</v>
      </c>
      <c r="K16456" s="360">
        <f t="shared" si="9464"/>
        <v>0</v>
      </c>
      <c r="L16456" s="360">
        <f t="shared" si="9464"/>
        <v>0</v>
      </c>
      <c r="M16456" s="360">
        <f t="shared" si="9464"/>
        <v>0</v>
      </c>
      <c r="N16456" s="142">
        <f t="shared" si="9409"/>
        <v>0</v>
      </c>
    </row>
    <row r="16457" spans="2:15" ht="20.25" customHeight="1">
      <c r="B16457" s="50" t="e">
        <f>IF((#REF!+#REF!+H16457)&lt;&gt;0,"a","b")</f>
        <v>#REF!</v>
      </c>
      <c r="C16457" s="54">
        <v>6</v>
      </c>
      <c r="D16457" s="54" t="s">
        <v>510</v>
      </c>
      <c r="F16457" s="89"/>
      <c r="G16457" s="97" t="s">
        <v>384</v>
      </c>
      <c r="H16457" s="360">
        <f t="shared" si="9407"/>
        <v>0</v>
      </c>
      <c r="I16457" s="360">
        <f t="shared" ref="I16457:M16457" si="9465">I16687+I18297+I18527+I18757</f>
        <v>0</v>
      </c>
      <c r="J16457" s="360">
        <f t="shared" si="9465"/>
        <v>0</v>
      </c>
      <c r="K16457" s="360">
        <f t="shared" si="9465"/>
        <v>0</v>
      </c>
      <c r="L16457" s="360">
        <f t="shared" si="9465"/>
        <v>0</v>
      </c>
      <c r="M16457" s="360">
        <f t="shared" si="9465"/>
        <v>0</v>
      </c>
      <c r="N16457" s="142">
        <f t="shared" si="9409"/>
        <v>0</v>
      </c>
    </row>
    <row r="16458" spans="2:15" ht="20.25" customHeight="1">
      <c r="B16458" s="50" t="e">
        <f>IF((#REF!+#REF!+H16458)&lt;&gt;0,"a","b")</f>
        <v>#REF!</v>
      </c>
      <c r="C16458" s="54">
        <v>6</v>
      </c>
      <c r="D16458" s="54" t="s">
        <v>510</v>
      </c>
      <c r="F16458" s="89"/>
      <c r="G16458" s="97" t="s">
        <v>311</v>
      </c>
      <c r="H16458" s="360">
        <f t="shared" si="9407"/>
        <v>0</v>
      </c>
      <c r="I16458" s="360">
        <f t="shared" ref="I16458:M16458" si="9466">I16688+I18298+I18528+I18758</f>
        <v>0</v>
      </c>
      <c r="J16458" s="360">
        <f t="shared" si="9466"/>
        <v>0</v>
      </c>
      <c r="K16458" s="360">
        <f t="shared" si="9466"/>
        <v>0</v>
      </c>
      <c r="L16458" s="360">
        <f t="shared" si="9466"/>
        <v>0</v>
      </c>
      <c r="M16458" s="360">
        <f t="shared" si="9466"/>
        <v>0</v>
      </c>
      <c r="N16458" s="142">
        <f t="shared" si="9409"/>
        <v>0</v>
      </c>
    </row>
    <row r="16459" spans="2:15" ht="20.25" customHeight="1">
      <c r="B16459" s="50" t="e">
        <f>IF((#REF!+#REF!+H16459)&lt;&gt;0,"a","b")</f>
        <v>#REF!</v>
      </c>
      <c r="C16459" s="54">
        <v>6</v>
      </c>
      <c r="D16459" s="54" t="s">
        <v>510</v>
      </c>
      <c r="F16459" s="89"/>
      <c r="G16459" s="97" t="s">
        <v>312</v>
      </c>
      <c r="H16459" s="360">
        <f t="shared" si="9407"/>
        <v>0</v>
      </c>
      <c r="I16459" s="360">
        <f t="shared" ref="I16459:M16459" si="9467">I16689+I18299+I18529+I18759</f>
        <v>0</v>
      </c>
      <c r="J16459" s="360">
        <f t="shared" si="9467"/>
        <v>0</v>
      </c>
      <c r="K16459" s="360">
        <f t="shared" si="9467"/>
        <v>0</v>
      </c>
      <c r="L16459" s="360">
        <f t="shared" si="9467"/>
        <v>0</v>
      </c>
      <c r="M16459" s="360">
        <f t="shared" si="9467"/>
        <v>0</v>
      </c>
      <c r="N16459" s="142">
        <f t="shared" si="9409"/>
        <v>0</v>
      </c>
    </row>
    <row r="16460" spans="2:15" ht="20.25" customHeight="1">
      <c r="B16460" s="50" t="e">
        <f>IF((#REF!+#REF!+H16460)&lt;&gt;0,"a","b")</f>
        <v>#REF!</v>
      </c>
      <c r="C16460" s="54">
        <v>6</v>
      </c>
      <c r="D16460" s="54" t="s">
        <v>510</v>
      </c>
      <c r="F16460" s="89"/>
      <c r="G16460" s="97" t="s">
        <v>313</v>
      </c>
      <c r="H16460" s="360">
        <f t="shared" si="9407"/>
        <v>0</v>
      </c>
      <c r="I16460" s="360">
        <f t="shared" ref="I16460:M16460" si="9468">I16690+I18300+I18530+I18760</f>
        <v>0</v>
      </c>
      <c r="J16460" s="360">
        <f t="shared" si="9468"/>
        <v>0</v>
      </c>
      <c r="K16460" s="360">
        <f t="shared" si="9468"/>
        <v>0</v>
      </c>
      <c r="L16460" s="360">
        <f t="shared" si="9468"/>
        <v>0</v>
      </c>
      <c r="M16460" s="360">
        <f t="shared" si="9468"/>
        <v>0</v>
      </c>
      <c r="N16460" s="142">
        <f t="shared" si="9409"/>
        <v>0</v>
      </c>
    </row>
    <row r="16461" spans="2:15" ht="20.25" customHeight="1">
      <c r="B16461" s="50" t="e">
        <f>IF((#REF!+#REF!+H16461)&lt;&gt;0,"a","b")</f>
        <v>#REF!</v>
      </c>
      <c r="C16461" s="54">
        <v>6</v>
      </c>
      <c r="D16461" s="54" t="s">
        <v>510</v>
      </c>
      <c r="F16461" s="89"/>
      <c r="G16461" s="97" t="s">
        <v>314</v>
      </c>
      <c r="H16461" s="360">
        <f t="shared" si="9407"/>
        <v>0</v>
      </c>
      <c r="I16461" s="360">
        <f t="shared" ref="I16461:M16461" si="9469">I16691+I18301+I18531+I18761</f>
        <v>0</v>
      </c>
      <c r="J16461" s="360">
        <f t="shared" si="9469"/>
        <v>0</v>
      </c>
      <c r="K16461" s="360">
        <f t="shared" si="9469"/>
        <v>0</v>
      </c>
      <c r="L16461" s="360">
        <f t="shared" si="9469"/>
        <v>0</v>
      </c>
      <c r="M16461" s="360">
        <f t="shared" si="9469"/>
        <v>0</v>
      </c>
      <c r="N16461" s="142">
        <f t="shared" si="9409"/>
        <v>0</v>
      </c>
    </row>
    <row r="16462" spans="2:15" ht="20.25" customHeight="1">
      <c r="B16462" s="50" t="e">
        <f>IF((#REF!+#REF!+H16462)&lt;&gt;0,"a","b")</f>
        <v>#REF!</v>
      </c>
      <c r="C16462" s="54">
        <v>6</v>
      </c>
      <c r="D16462" s="54" t="s">
        <v>510</v>
      </c>
      <c r="F16462" s="89"/>
      <c r="G16462" s="97" t="s">
        <v>315</v>
      </c>
      <c r="H16462" s="360">
        <f t="shared" si="9407"/>
        <v>0</v>
      </c>
      <c r="I16462" s="360">
        <f t="shared" ref="I16462:M16462" si="9470">I16692+I18302+I18532+I18762</f>
        <v>0</v>
      </c>
      <c r="J16462" s="360">
        <f t="shared" si="9470"/>
        <v>0</v>
      </c>
      <c r="K16462" s="360">
        <f t="shared" si="9470"/>
        <v>0</v>
      </c>
      <c r="L16462" s="360">
        <f t="shared" si="9470"/>
        <v>0</v>
      </c>
      <c r="M16462" s="360">
        <f t="shared" si="9470"/>
        <v>0</v>
      </c>
      <c r="N16462" s="142">
        <f t="shared" si="9409"/>
        <v>0</v>
      </c>
    </row>
    <row r="16463" spans="2:15" ht="20.25" customHeight="1">
      <c r="B16463" s="50" t="e">
        <f>IF((#REF!+#REF!+H16463)&lt;&gt;0,"a","b")</f>
        <v>#REF!</v>
      </c>
      <c r="C16463" s="54">
        <v>6</v>
      </c>
      <c r="D16463" s="54" t="s">
        <v>510</v>
      </c>
      <c r="F16463" s="89"/>
      <c r="G16463" s="97" t="s">
        <v>316</v>
      </c>
      <c r="H16463" s="360">
        <f t="shared" si="9407"/>
        <v>0</v>
      </c>
      <c r="I16463" s="360">
        <f t="shared" ref="I16463:M16463" si="9471">I16693+I18303+I18533+I18763</f>
        <v>0</v>
      </c>
      <c r="J16463" s="360">
        <f t="shared" si="9471"/>
        <v>0</v>
      </c>
      <c r="K16463" s="360">
        <f t="shared" si="9471"/>
        <v>0</v>
      </c>
      <c r="L16463" s="360">
        <f t="shared" si="9471"/>
        <v>0</v>
      </c>
      <c r="M16463" s="360">
        <f t="shared" si="9471"/>
        <v>0</v>
      </c>
      <c r="N16463" s="142">
        <f t="shared" si="9409"/>
        <v>0</v>
      </c>
    </row>
    <row r="16464" spans="2:15" ht="36" customHeight="1">
      <c r="B16464" s="50" t="e">
        <f>IF((#REF!+#REF!+H16464)&lt;&gt;0,"a","b")</f>
        <v>#REF!</v>
      </c>
      <c r="C16464" s="54">
        <v>6</v>
      </c>
      <c r="D16464" s="54" t="s">
        <v>510</v>
      </c>
      <c r="F16464" s="89"/>
      <c r="G16464" s="97" t="s">
        <v>317</v>
      </c>
      <c r="H16464" s="360">
        <f t="shared" si="9407"/>
        <v>0</v>
      </c>
      <c r="I16464" s="360">
        <f t="shared" ref="I16464:M16464" si="9472">I16694+I18304+I18534+I18764</f>
        <v>0</v>
      </c>
      <c r="J16464" s="360">
        <f t="shared" si="9472"/>
        <v>0</v>
      </c>
      <c r="K16464" s="360">
        <f t="shared" si="9472"/>
        <v>0</v>
      </c>
      <c r="L16464" s="360">
        <f t="shared" si="9472"/>
        <v>0</v>
      </c>
      <c r="M16464" s="360">
        <f t="shared" si="9472"/>
        <v>0</v>
      </c>
      <c r="N16464" s="142">
        <f t="shared" si="9409"/>
        <v>0</v>
      </c>
    </row>
    <row r="16465" spans="2:17" ht="48.75" customHeight="1">
      <c r="B16465" s="50" t="e">
        <f>IF((#REF!+#REF!+H16465)&lt;&gt;0,"a","b")</f>
        <v>#REF!</v>
      </c>
      <c r="C16465" s="54">
        <v>6</v>
      </c>
      <c r="D16465" s="54" t="s">
        <v>510</v>
      </c>
      <c r="F16465" s="89"/>
      <c r="G16465" s="97" t="s">
        <v>318</v>
      </c>
      <c r="H16465" s="360">
        <f t="shared" ref="H16465:M16528" si="9473">H16695+H18305+H18535+H18765+H18995+H19225</f>
        <v>0</v>
      </c>
      <c r="I16465" s="360">
        <f t="shared" ref="I16465:M16465" si="9474">I16695+I18305+I18535+I18765</f>
        <v>0</v>
      </c>
      <c r="J16465" s="360">
        <f t="shared" si="9474"/>
        <v>0</v>
      </c>
      <c r="K16465" s="360">
        <f t="shared" si="9474"/>
        <v>0</v>
      </c>
      <c r="L16465" s="360">
        <f t="shared" si="9474"/>
        <v>0</v>
      </c>
      <c r="M16465" s="360">
        <f t="shared" si="9474"/>
        <v>0</v>
      </c>
      <c r="N16465" s="142">
        <f t="shared" ref="N16465:N16528" si="9475">N16695+N18305+N18535+N18765</f>
        <v>0</v>
      </c>
    </row>
    <row r="16466" spans="2:17" ht="24.75" customHeight="1">
      <c r="B16466" s="50" t="e">
        <f>IF((#REF!+#REF!+H16466)&lt;&gt;0,"a","b")</f>
        <v>#REF!</v>
      </c>
      <c r="C16466" s="54">
        <v>6</v>
      </c>
      <c r="D16466" s="54" t="s">
        <v>510</v>
      </c>
      <c r="F16466" s="89"/>
      <c r="G16466" s="97" t="s">
        <v>319</v>
      </c>
      <c r="H16466" s="360">
        <f t="shared" si="9473"/>
        <v>0</v>
      </c>
      <c r="I16466" s="360">
        <f t="shared" ref="I16466:M16466" si="9476">I16696+I18306+I18536+I18766</f>
        <v>0</v>
      </c>
      <c r="J16466" s="360">
        <f t="shared" si="9476"/>
        <v>0</v>
      </c>
      <c r="K16466" s="360">
        <f t="shared" si="9476"/>
        <v>0</v>
      </c>
      <c r="L16466" s="360">
        <f t="shared" si="9476"/>
        <v>0</v>
      </c>
      <c r="M16466" s="360">
        <f t="shared" si="9476"/>
        <v>0</v>
      </c>
      <c r="N16466" s="142">
        <f t="shared" si="9475"/>
        <v>0</v>
      </c>
    </row>
    <row r="16467" spans="2:17" ht="24" customHeight="1">
      <c r="B16467" s="50" t="e">
        <f>IF((#REF!+#REF!+H16467)&lt;&gt;0,"a","b")</f>
        <v>#REF!</v>
      </c>
      <c r="C16467" s="54">
        <v>6</v>
      </c>
      <c r="D16467" s="54" t="s">
        <v>510</v>
      </c>
      <c r="F16467" s="89"/>
      <c r="G16467" s="97" t="s">
        <v>320</v>
      </c>
      <c r="H16467" s="360">
        <f t="shared" si="9473"/>
        <v>0</v>
      </c>
      <c r="I16467" s="360">
        <f t="shared" ref="I16467:M16467" si="9477">I16697+I18307+I18537+I18767</f>
        <v>0</v>
      </c>
      <c r="J16467" s="360">
        <f t="shared" si="9477"/>
        <v>0</v>
      </c>
      <c r="K16467" s="360">
        <f t="shared" si="9477"/>
        <v>0</v>
      </c>
      <c r="L16467" s="360">
        <f t="shared" si="9477"/>
        <v>0</v>
      </c>
      <c r="M16467" s="360">
        <f t="shared" si="9477"/>
        <v>0</v>
      </c>
      <c r="N16467" s="142">
        <f t="shared" si="9475"/>
        <v>0</v>
      </c>
    </row>
    <row r="16468" spans="2:17" ht="36.75" customHeight="1">
      <c r="B16468" s="50" t="e">
        <f>IF((#REF!+#REF!+H16468)&lt;&gt;0,"a","b")</f>
        <v>#REF!</v>
      </c>
      <c r="C16468" s="54">
        <v>6</v>
      </c>
      <c r="D16468" s="54" t="s">
        <v>510</v>
      </c>
      <c r="F16468" s="374"/>
      <c r="G16468" s="97" t="s">
        <v>321</v>
      </c>
      <c r="H16468" s="360">
        <f t="shared" si="9473"/>
        <v>0</v>
      </c>
      <c r="I16468" s="360">
        <f t="shared" ref="I16468:M16468" si="9478">I16698+I18308+I18538+I18768</f>
        <v>0</v>
      </c>
      <c r="J16468" s="360">
        <f t="shared" si="9478"/>
        <v>0</v>
      </c>
      <c r="K16468" s="360">
        <f t="shared" si="9478"/>
        <v>0</v>
      </c>
      <c r="L16468" s="360">
        <f t="shared" si="9478"/>
        <v>0</v>
      </c>
      <c r="M16468" s="360">
        <f t="shared" si="9478"/>
        <v>0</v>
      </c>
      <c r="N16468" s="142">
        <f t="shared" si="9475"/>
        <v>0</v>
      </c>
    </row>
    <row r="16469" spans="2:17" ht="24.75" customHeight="1">
      <c r="B16469" s="50" t="e">
        <f>IF((#REF!+#REF!+H16469)&lt;&gt;0,"a","b")</f>
        <v>#REF!</v>
      </c>
      <c r="C16469" s="54">
        <v>5</v>
      </c>
      <c r="D16469" s="54" t="s">
        <v>510</v>
      </c>
      <c r="F16469" s="374"/>
      <c r="G16469" s="95" t="s">
        <v>286</v>
      </c>
      <c r="H16469" s="360">
        <f t="shared" si="9473"/>
        <v>0</v>
      </c>
      <c r="I16469" s="360">
        <f t="shared" ref="I16469:M16469" si="9479">I16699+I18309+I18539+I18769</f>
        <v>0</v>
      </c>
      <c r="J16469" s="360">
        <f t="shared" si="9479"/>
        <v>0</v>
      </c>
      <c r="K16469" s="360">
        <f t="shared" si="9479"/>
        <v>0</v>
      </c>
      <c r="L16469" s="360">
        <f t="shared" si="9479"/>
        <v>0</v>
      </c>
      <c r="M16469" s="360">
        <f t="shared" si="9479"/>
        <v>0</v>
      </c>
      <c r="N16469" s="141">
        <f t="shared" si="9475"/>
        <v>0</v>
      </c>
    </row>
    <row r="16470" spans="2:17" ht="20.25" customHeight="1">
      <c r="B16470" s="50" t="e">
        <f>IF((#REF!+#REF!+H16470)&lt;&gt;0,"a","b")</f>
        <v>#REF!</v>
      </c>
      <c r="C16470" s="54">
        <v>2</v>
      </c>
      <c r="D16470" s="68" t="s">
        <v>510</v>
      </c>
      <c r="E16470" s="45"/>
      <c r="F16470" s="374"/>
      <c r="G16470" s="106" t="s">
        <v>385</v>
      </c>
      <c r="H16470" s="360">
        <f t="shared" si="9473"/>
        <v>20</v>
      </c>
      <c r="I16470" s="360">
        <f t="shared" si="9473"/>
        <v>20</v>
      </c>
      <c r="J16470" s="360">
        <f t="shared" ref="J16470" si="9480">J16700+J18310+J18540+J18770</f>
        <v>0</v>
      </c>
      <c r="K16470" s="360">
        <f t="shared" si="9473"/>
        <v>150</v>
      </c>
      <c r="L16470" s="360">
        <f t="shared" si="9473"/>
        <v>100</v>
      </c>
      <c r="M16470" s="360">
        <f t="shared" si="9473"/>
        <v>100</v>
      </c>
      <c r="N16470" s="125">
        <f t="shared" si="9475"/>
        <v>0</v>
      </c>
      <c r="O16470" s="60" t="s">
        <v>71</v>
      </c>
      <c r="Q16470" s="49" t="s">
        <v>47</v>
      </c>
    </row>
    <row r="16471" spans="2:17" ht="20.25" customHeight="1">
      <c r="B16471" s="50" t="e">
        <f>IF((#REF!+#REF!+H16471)&lt;&gt;0,"a","b")</f>
        <v>#REF!</v>
      </c>
      <c r="C16471" s="54">
        <v>3</v>
      </c>
      <c r="D16471" s="54" t="s">
        <v>510</v>
      </c>
      <c r="F16471" s="374"/>
      <c r="G16471" s="108" t="s">
        <v>386</v>
      </c>
      <c r="H16471" s="360">
        <f t="shared" si="9473"/>
        <v>20</v>
      </c>
      <c r="I16471" s="360">
        <f t="shared" si="9473"/>
        <v>20</v>
      </c>
      <c r="J16471" s="360">
        <f t="shared" ref="J16471:M16471" si="9481">J16701+J18311+J18541+J18771</f>
        <v>0</v>
      </c>
      <c r="K16471" s="360">
        <f t="shared" si="9481"/>
        <v>150</v>
      </c>
      <c r="L16471" s="360">
        <f t="shared" si="9481"/>
        <v>100</v>
      </c>
      <c r="M16471" s="360">
        <f t="shared" si="9481"/>
        <v>100</v>
      </c>
      <c r="N16471" s="140">
        <f t="shared" si="9475"/>
        <v>0</v>
      </c>
      <c r="O16471" s="60" t="s">
        <v>71</v>
      </c>
      <c r="Q16471" s="49" t="s">
        <v>47</v>
      </c>
    </row>
    <row r="16472" spans="2:17" ht="20.25" customHeight="1">
      <c r="B16472" s="50" t="e">
        <f>IF((#REF!+#REF!+H16472)&lt;&gt;0,"a","b")</f>
        <v>#REF!</v>
      </c>
      <c r="C16472" s="54">
        <v>4</v>
      </c>
      <c r="D16472" s="54" t="s">
        <v>510</v>
      </c>
      <c r="F16472" s="374"/>
      <c r="G16472" s="93" t="s">
        <v>387</v>
      </c>
      <c r="H16472" s="360">
        <f t="shared" si="9473"/>
        <v>0</v>
      </c>
      <c r="I16472" s="360">
        <f t="shared" ref="I16472:M16472" si="9482">I16702+I18312+I18542+I18772</f>
        <v>0</v>
      </c>
      <c r="J16472" s="360">
        <f t="shared" si="9482"/>
        <v>0</v>
      </c>
      <c r="K16472" s="360">
        <f t="shared" si="9482"/>
        <v>150</v>
      </c>
      <c r="L16472" s="360">
        <f t="shared" si="9482"/>
        <v>100</v>
      </c>
      <c r="M16472" s="360">
        <f t="shared" si="9482"/>
        <v>100</v>
      </c>
      <c r="N16472" s="137">
        <f t="shared" si="9475"/>
        <v>0</v>
      </c>
      <c r="O16472" s="60" t="s">
        <v>71</v>
      </c>
      <c r="Q16472" s="49" t="s">
        <v>47</v>
      </c>
    </row>
    <row r="16473" spans="2:17" ht="20.25" customHeight="1">
      <c r="B16473" s="50" t="e">
        <f>IF((#REF!+#REF!+H16473)&lt;&gt;0,"a","b")</f>
        <v>#REF!</v>
      </c>
      <c r="C16473" s="54">
        <v>5</v>
      </c>
      <c r="D16473" s="54" t="s">
        <v>510</v>
      </c>
      <c r="F16473" s="89"/>
      <c r="G16473" s="95" t="s">
        <v>388</v>
      </c>
      <c r="H16473" s="360">
        <f t="shared" si="9473"/>
        <v>0</v>
      </c>
      <c r="I16473" s="360">
        <f t="shared" ref="I16473:M16473" si="9483">I16703+I18313+I18543+I18773</f>
        <v>0</v>
      </c>
      <c r="J16473" s="360">
        <f t="shared" si="9483"/>
        <v>0</v>
      </c>
      <c r="K16473" s="360">
        <f t="shared" si="9483"/>
        <v>0</v>
      </c>
      <c r="L16473" s="360">
        <f t="shared" si="9483"/>
        <v>0</v>
      </c>
      <c r="M16473" s="360">
        <f t="shared" si="9483"/>
        <v>0</v>
      </c>
      <c r="N16473" s="141">
        <f t="shared" si="9475"/>
        <v>0</v>
      </c>
      <c r="O16473" s="60"/>
      <c r="Q16473" s="49" t="s">
        <v>47</v>
      </c>
    </row>
    <row r="16474" spans="2:17" ht="20.25" customHeight="1">
      <c r="B16474" s="50" t="e">
        <f>IF((#REF!+#REF!+H16474)&lt;&gt;0,"a","b")</f>
        <v>#REF!</v>
      </c>
      <c r="C16474" s="54">
        <v>5</v>
      </c>
      <c r="D16474" s="54" t="s">
        <v>510</v>
      </c>
      <c r="F16474" s="89"/>
      <c r="G16474" s="95" t="s">
        <v>389</v>
      </c>
      <c r="H16474" s="360">
        <f t="shared" si="9473"/>
        <v>0</v>
      </c>
      <c r="I16474" s="360">
        <f t="shared" ref="I16474:M16474" si="9484">I16704+I18314+I18544+I18774</f>
        <v>0</v>
      </c>
      <c r="J16474" s="360">
        <f t="shared" si="9484"/>
        <v>0</v>
      </c>
      <c r="K16474" s="360">
        <f t="shared" si="9484"/>
        <v>150</v>
      </c>
      <c r="L16474" s="360">
        <f t="shared" si="9484"/>
        <v>100</v>
      </c>
      <c r="M16474" s="360">
        <f t="shared" si="9484"/>
        <v>100</v>
      </c>
      <c r="N16474" s="141">
        <f t="shared" si="9475"/>
        <v>0</v>
      </c>
      <c r="O16474" s="60"/>
      <c r="Q16474" s="49" t="s">
        <v>47</v>
      </c>
    </row>
    <row r="16475" spans="2:17" ht="30.75" customHeight="1">
      <c r="B16475" s="50" t="e">
        <f>IF((#REF!+#REF!+H16475)&lt;&gt;0,"a","b")</f>
        <v>#REF!</v>
      </c>
      <c r="C16475" s="54">
        <v>5</v>
      </c>
      <c r="D16475" s="54" t="s">
        <v>510</v>
      </c>
      <c r="F16475" s="89"/>
      <c r="G16475" s="95" t="s">
        <v>390</v>
      </c>
      <c r="H16475" s="360">
        <f t="shared" si="9473"/>
        <v>0</v>
      </c>
      <c r="I16475" s="360">
        <f t="shared" ref="I16475:M16475" si="9485">I16705+I18315+I18545+I18775</f>
        <v>0</v>
      </c>
      <c r="J16475" s="360">
        <f t="shared" si="9485"/>
        <v>0</v>
      </c>
      <c r="K16475" s="360">
        <f t="shared" si="9485"/>
        <v>0</v>
      </c>
      <c r="L16475" s="360">
        <f t="shared" si="9485"/>
        <v>0</v>
      </c>
      <c r="M16475" s="360">
        <f t="shared" si="9485"/>
        <v>0</v>
      </c>
      <c r="N16475" s="141">
        <f t="shared" si="9475"/>
        <v>0</v>
      </c>
      <c r="O16475" s="60"/>
      <c r="Q16475" s="49" t="s">
        <v>47</v>
      </c>
    </row>
    <row r="16476" spans="2:17" ht="20.25" customHeight="1">
      <c r="B16476" s="50" t="e">
        <f>IF((#REF!+#REF!+H16476)&lt;&gt;0,"a","b")</f>
        <v>#REF!</v>
      </c>
      <c r="C16476" s="54">
        <v>5</v>
      </c>
      <c r="D16476" s="54" t="s">
        <v>510</v>
      </c>
      <c r="F16476" s="89"/>
      <c r="G16476" s="95" t="s">
        <v>391</v>
      </c>
      <c r="H16476" s="360">
        <f t="shared" si="9473"/>
        <v>0</v>
      </c>
      <c r="I16476" s="360">
        <f t="shared" ref="I16476:M16476" si="9486">I16706+I18316+I18546+I18776</f>
        <v>0</v>
      </c>
      <c r="J16476" s="360">
        <f t="shared" si="9486"/>
        <v>0</v>
      </c>
      <c r="K16476" s="360">
        <f t="shared" si="9486"/>
        <v>0</v>
      </c>
      <c r="L16476" s="360">
        <f t="shared" si="9486"/>
        <v>0</v>
      </c>
      <c r="M16476" s="360">
        <f t="shared" si="9486"/>
        <v>0</v>
      </c>
      <c r="N16476" s="141">
        <f t="shared" si="9475"/>
        <v>0</v>
      </c>
      <c r="O16476" s="60"/>
      <c r="Q16476" s="49" t="s">
        <v>47</v>
      </c>
    </row>
    <row r="16477" spans="2:17" ht="20.25" customHeight="1">
      <c r="B16477" s="50" t="e">
        <f>IF((#REF!+#REF!+H16477)&lt;&gt;0,"a","b")</f>
        <v>#REF!</v>
      </c>
      <c r="C16477" s="54">
        <v>5</v>
      </c>
      <c r="D16477" s="54" t="s">
        <v>510</v>
      </c>
      <c r="F16477" s="89"/>
      <c r="G16477" s="95" t="s">
        <v>392</v>
      </c>
      <c r="H16477" s="360">
        <f t="shared" si="9473"/>
        <v>0</v>
      </c>
      <c r="I16477" s="360">
        <f t="shared" ref="I16477:M16477" si="9487">I16707+I18317+I18547+I18777</f>
        <v>0</v>
      </c>
      <c r="J16477" s="360">
        <f t="shared" si="9487"/>
        <v>0</v>
      </c>
      <c r="K16477" s="360">
        <f t="shared" si="9487"/>
        <v>0</v>
      </c>
      <c r="L16477" s="360">
        <f t="shared" si="9487"/>
        <v>0</v>
      </c>
      <c r="M16477" s="360">
        <f t="shared" si="9487"/>
        <v>0</v>
      </c>
      <c r="N16477" s="141">
        <f t="shared" si="9475"/>
        <v>0</v>
      </c>
      <c r="O16477" s="60"/>
      <c r="Q16477" s="49" t="s">
        <v>47</v>
      </c>
    </row>
    <row r="16478" spans="2:17" ht="30.75" customHeight="1">
      <c r="B16478" s="50" t="e">
        <f>IF((#REF!+#REF!+H16478)&lt;&gt;0,"a","b")</f>
        <v>#REF!</v>
      </c>
      <c r="C16478" s="54">
        <v>5</v>
      </c>
      <c r="D16478" s="54" t="s">
        <v>510</v>
      </c>
      <c r="F16478" s="89"/>
      <c r="G16478" s="95" t="s">
        <v>393</v>
      </c>
      <c r="H16478" s="360">
        <f t="shared" si="9473"/>
        <v>0</v>
      </c>
      <c r="I16478" s="360">
        <f t="shared" ref="I16478:M16478" si="9488">I16708+I18318+I18548+I18778</f>
        <v>0</v>
      </c>
      <c r="J16478" s="360">
        <f t="shared" si="9488"/>
        <v>0</v>
      </c>
      <c r="K16478" s="360">
        <f t="shared" si="9488"/>
        <v>0</v>
      </c>
      <c r="L16478" s="360">
        <f t="shared" si="9488"/>
        <v>0</v>
      </c>
      <c r="M16478" s="360">
        <f t="shared" si="9488"/>
        <v>0</v>
      </c>
      <c r="N16478" s="141">
        <f t="shared" si="9475"/>
        <v>0</v>
      </c>
      <c r="O16478" s="60"/>
      <c r="Q16478" s="49" t="s">
        <v>47</v>
      </c>
    </row>
    <row r="16479" spans="2:17" ht="20.25" customHeight="1">
      <c r="B16479" s="50" t="e">
        <f>IF((#REF!+#REF!+H16479)&lt;&gt;0,"a","b")</f>
        <v>#REF!</v>
      </c>
      <c r="C16479" s="54">
        <v>5</v>
      </c>
      <c r="D16479" s="54" t="s">
        <v>510</v>
      </c>
      <c r="F16479" s="89"/>
      <c r="G16479" s="95" t="s">
        <v>394</v>
      </c>
      <c r="H16479" s="360">
        <f t="shared" si="9473"/>
        <v>0</v>
      </c>
      <c r="I16479" s="360">
        <f t="shared" ref="I16479:M16479" si="9489">I16709+I18319+I18549+I18779</f>
        <v>0</v>
      </c>
      <c r="J16479" s="360">
        <f t="shared" si="9489"/>
        <v>0</v>
      </c>
      <c r="K16479" s="360">
        <f t="shared" si="9489"/>
        <v>0</v>
      </c>
      <c r="L16479" s="360">
        <f t="shared" si="9489"/>
        <v>0</v>
      </c>
      <c r="M16479" s="360">
        <f t="shared" si="9489"/>
        <v>0</v>
      </c>
      <c r="N16479" s="141">
        <f t="shared" si="9475"/>
        <v>0</v>
      </c>
      <c r="O16479" s="60"/>
      <c r="Q16479" s="49" t="s">
        <v>47</v>
      </c>
    </row>
    <row r="16480" spans="2:17" ht="20.25" customHeight="1">
      <c r="B16480" s="50" t="e">
        <f>IF((#REF!+#REF!+H16480)&lt;&gt;0,"a","b")</f>
        <v>#REF!</v>
      </c>
      <c r="C16480" s="54">
        <v>5</v>
      </c>
      <c r="D16480" s="54" t="s">
        <v>510</v>
      </c>
      <c r="F16480" s="89"/>
      <c r="G16480" s="95" t="s">
        <v>395</v>
      </c>
      <c r="H16480" s="360">
        <f t="shared" si="9473"/>
        <v>0</v>
      </c>
      <c r="I16480" s="360">
        <f t="shared" ref="I16480:M16480" si="9490">I16710+I18320+I18550+I18780</f>
        <v>0</v>
      </c>
      <c r="J16480" s="360">
        <f t="shared" si="9490"/>
        <v>0</v>
      </c>
      <c r="K16480" s="360">
        <f t="shared" si="9490"/>
        <v>0</v>
      </c>
      <c r="L16480" s="360">
        <f t="shared" si="9490"/>
        <v>0</v>
      </c>
      <c r="M16480" s="360">
        <f t="shared" si="9490"/>
        <v>0</v>
      </c>
      <c r="N16480" s="141">
        <f t="shared" si="9475"/>
        <v>0</v>
      </c>
      <c r="O16480" s="60"/>
      <c r="Q16480" s="49" t="s">
        <v>47</v>
      </c>
    </row>
    <row r="16481" spans="2:17" ht="20.25" customHeight="1">
      <c r="B16481" s="50" t="e">
        <f>IF((#REF!+#REF!+H16481)&lt;&gt;0,"a","b")</f>
        <v>#REF!</v>
      </c>
      <c r="C16481" s="54">
        <v>5</v>
      </c>
      <c r="D16481" s="54" t="s">
        <v>510</v>
      </c>
      <c r="F16481" s="89"/>
      <c r="G16481" s="95" t="s">
        <v>396</v>
      </c>
      <c r="H16481" s="360">
        <f t="shared" si="9473"/>
        <v>0</v>
      </c>
      <c r="I16481" s="360">
        <f t="shared" ref="I16481:M16481" si="9491">I16711+I18321+I18551+I18781</f>
        <v>0</v>
      </c>
      <c r="J16481" s="360">
        <f t="shared" si="9491"/>
        <v>0</v>
      </c>
      <c r="K16481" s="360">
        <f t="shared" si="9491"/>
        <v>0</v>
      </c>
      <c r="L16481" s="360">
        <f t="shared" si="9491"/>
        <v>0</v>
      </c>
      <c r="M16481" s="360">
        <f t="shared" si="9491"/>
        <v>0</v>
      </c>
      <c r="N16481" s="141">
        <f t="shared" si="9475"/>
        <v>0</v>
      </c>
      <c r="O16481" s="60"/>
      <c r="Q16481" s="49" t="s">
        <v>47</v>
      </c>
    </row>
    <row r="16482" spans="2:17" ht="20.25" customHeight="1">
      <c r="B16482" s="50" t="e">
        <f>IF((#REF!+#REF!+H16482)&lt;&gt;0,"a","b")</f>
        <v>#REF!</v>
      </c>
      <c r="C16482" s="54">
        <v>5</v>
      </c>
      <c r="D16482" s="54" t="s">
        <v>510</v>
      </c>
      <c r="F16482" s="89"/>
      <c r="G16482" s="95" t="s">
        <v>397</v>
      </c>
      <c r="H16482" s="360">
        <f t="shared" si="9473"/>
        <v>0</v>
      </c>
      <c r="I16482" s="360">
        <f t="shared" ref="I16482:M16482" si="9492">I16712+I18322+I18552+I18782</f>
        <v>0</v>
      </c>
      <c r="J16482" s="360">
        <f t="shared" si="9492"/>
        <v>0</v>
      </c>
      <c r="K16482" s="360">
        <f t="shared" si="9492"/>
        <v>0</v>
      </c>
      <c r="L16482" s="360">
        <f t="shared" si="9492"/>
        <v>0</v>
      </c>
      <c r="M16482" s="360">
        <f t="shared" si="9492"/>
        <v>0</v>
      </c>
      <c r="N16482" s="141">
        <f t="shared" si="9475"/>
        <v>0</v>
      </c>
      <c r="O16482" s="60"/>
      <c r="Q16482" s="49" t="s">
        <v>47</v>
      </c>
    </row>
    <row r="16483" spans="2:17" ht="20.25" customHeight="1">
      <c r="B16483" s="50" t="e">
        <f>IF((#REF!+#REF!+H16483)&lt;&gt;0,"a","b")</f>
        <v>#REF!</v>
      </c>
      <c r="C16483" s="54">
        <v>5</v>
      </c>
      <c r="D16483" s="54" t="s">
        <v>510</v>
      </c>
      <c r="F16483" s="374"/>
      <c r="G16483" s="95" t="s">
        <v>398</v>
      </c>
      <c r="H16483" s="360">
        <f t="shared" si="9473"/>
        <v>0</v>
      </c>
      <c r="I16483" s="360">
        <f t="shared" ref="I16483:M16483" si="9493">I16713+I18323+I18553+I18783</f>
        <v>0</v>
      </c>
      <c r="J16483" s="360">
        <f t="shared" si="9493"/>
        <v>0</v>
      </c>
      <c r="K16483" s="360">
        <f t="shared" si="9493"/>
        <v>0</v>
      </c>
      <c r="L16483" s="360">
        <f t="shared" si="9493"/>
        <v>0</v>
      </c>
      <c r="M16483" s="360">
        <f t="shared" si="9493"/>
        <v>0</v>
      </c>
      <c r="N16483" s="141">
        <f t="shared" si="9475"/>
        <v>0</v>
      </c>
      <c r="O16483" s="60"/>
      <c r="Q16483" s="49" t="s">
        <v>47</v>
      </c>
    </row>
    <row r="16484" spans="2:17" ht="20.25" customHeight="1">
      <c r="B16484" s="50" t="e">
        <f>IF((#REF!+#REF!+H16484)&lt;&gt;0,"a","b")</f>
        <v>#REF!</v>
      </c>
      <c r="C16484" s="54">
        <v>4</v>
      </c>
      <c r="D16484" s="54" t="s">
        <v>510</v>
      </c>
      <c r="F16484" s="89"/>
      <c r="G16484" s="93" t="s">
        <v>399</v>
      </c>
      <c r="H16484" s="360">
        <f t="shared" si="9473"/>
        <v>20</v>
      </c>
      <c r="I16484" s="360">
        <f t="shared" ref="I16484:M16484" si="9494">I16714+I18324+I18554+I18784</f>
        <v>0</v>
      </c>
      <c r="J16484" s="360">
        <f t="shared" si="9494"/>
        <v>0</v>
      </c>
      <c r="K16484" s="360">
        <f t="shared" si="9494"/>
        <v>0</v>
      </c>
      <c r="L16484" s="360">
        <f t="shared" si="9494"/>
        <v>0</v>
      </c>
      <c r="M16484" s="360">
        <f t="shared" si="9494"/>
        <v>0</v>
      </c>
      <c r="N16484" s="137">
        <f t="shared" si="9475"/>
        <v>0</v>
      </c>
      <c r="O16484" s="60" t="s">
        <v>71</v>
      </c>
      <c r="Q16484" s="49" t="s">
        <v>47</v>
      </c>
    </row>
    <row r="16485" spans="2:17" ht="20.25" customHeight="1">
      <c r="B16485" s="50" t="e">
        <f>IF((#REF!+#REF!+H16485)&lt;&gt;0,"a","b")</f>
        <v>#REF!</v>
      </c>
      <c r="C16485" s="54">
        <v>5</v>
      </c>
      <c r="D16485" s="54" t="s">
        <v>510</v>
      </c>
      <c r="F16485" s="89"/>
      <c r="G16485" s="95" t="s">
        <v>400</v>
      </c>
      <c r="H16485" s="360">
        <f t="shared" si="9473"/>
        <v>0</v>
      </c>
      <c r="I16485" s="360">
        <f t="shared" ref="I16485:M16485" si="9495">I16715+I18325+I18555+I18785</f>
        <v>0</v>
      </c>
      <c r="J16485" s="360">
        <f t="shared" si="9495"/>
        <v>0</v>
      </c>
      <c r="K16485" s="360">
        <f t="shared" si="9495"/>
        <v>0</v>
      </c>
      <c r="L16485" s="360">
        <f t="shared" si="9495"/>
        <v>0</v>
      </c>
      <c r="M16485" s="360">
        <f t="shared" si="9495"/>
        <v>0</v>
      </c>
      <c r="N16485" s="141">
        <f t="shared" si="9475"/>
        <v>0</v>
      </c>
      <c r="O16485" s="60" t="s">
        <v>71</v>
      </c>
      <c r="Q16485" s="49" t="s">
        <v>47</v>
      </c>
    </row>
    <row r="16486" spans="2:17" ht="20.25" customHeight="1">
      <c r="B16486" s="50" t="e">
        <f>IF((#REF!+#REF!+H16486)&lt;&gt;0,"a","b")</f>
        <v>#REF!</v>
      </c>
      <c r="C16486" s="54">
        <v>6</v>
      </c>
      <c r="D16486" s="54" t="s">
        <v>510</v>
      </c>
      <c r="F16486" s="89"/>
      <c r="G16486" s="120" t="s">
        <v>401</v>
      </c>
      <c r="H16486" s="360">
        <f t="shared" si="9473"/>
        <v>0</v>
      </c>
      <c r="I16486" s="360">
        <f t="shared" ref="I16486:M16486" si="9496">I16716+I18326+I18556+I18786</f>
        <v>0</v>
      </c>
      <c r="J16486" s="360">
        <f t="shared" si="9496"/>
        <v>0</v>
      </c>
      <c r="K16486" s="360">
        <f t="shared" si="9496"/>
        <v>0</v>
      </c>
      <c r="L16486" s="360">
        <f t="shared" si="9496"/>
        <v>0</v>
      </c>
      <c r="M16486" s="360">
        <f t="shared" si="9496"/>
        <v>0</v>
      </c>
      <c r="N16486" s="142">
        <f t="shared" si="9475"/>
        <v>0</v>
      </c>
      <c r="O16486" s="60"/>
      <c r="Q16486" s="49" t="s">
        <v>47</v>
      </c>
    </row>
    <row r="16487" spans="2:17" ht="20.25" customHeight="1">
      <c r="B16487" s="50" t="e">
        <f>IF((#REF!+#REF!+H16487)&lt;&gt;0,"a","b")</f>
        <v>#REF!</v>
      </c>
      <c r="C16487" s="54">
        <v>6</v>
      </c>
      <c r="D16487" s="54" t="s">
        <v>510</v>
      </c>
      <c r="F16487" s="89"/>
      <c r="G16487" s="120" t="s">
        <v>402</v>
      </c>
      <c r="H16487" s="360">
        <f t="shared" si="9473"/>
        <v>0</v>
      </c>
      <c r="I16487" s="360">
        <f t="shared" ref="I16487:M16487" si="9497">I16717+I18327+I18557+I18787</f>
        <v>0</v>
      </c>
      <c r="J16487" s="360">
        <f t="shared" si="9497"/>
        <v>0</v>
      </c>
      <c r="K16487" s="360">
        <f t="shared" si="9497"/>
        <v>0</v>
      </c>
      <c r="L16487" s="360">
        <f t="shared" si="9497"/>
        <v>0</v>
      </c>
      <c r="M16487" s="360">
        <f t="shared" si="9497"/>
        <v>0</v>
      </c>
      <c r="N16487" s="142">
        <f t="shared" si="9475"/>
        <v>0</v>
      </c>
      <c r="O16487" s="60"/>
      <c r="Q16487" s="49" t="s">
        <v>47</v>
      </c>
    </row>
    <row r="16488" spans="2:17" ht="20.25" customHeight="1">
      <c r="B16488" s="50" t="e">
        <f>IF((#REF!+#REF!+H16488)&lt;&gt;0,"a","b")</f>
        <v>#REF!</v>
      </c>
      <c r="C16488" s="54">
        <v>6</v>
      </c>
      <c r="D16488" s="54" t="s">
        <v>510</v>
      </c>
      <c r="F16488" s="89"/>
      <c r="G16488" s="120" t="s">
        <v>403</v>
      </c>
      <c r="H16488" s="360">
        <f t="shared" si="9473"/>
        <v>0</v>
      </c>
      <c r="I16488" s="360">
        <f t="shared" ref="I16488:M16488" si="9498">I16718+I18328+I18558+I18788</f>
        <v>0</v>
      </c>
      <c r="J16488" s="360">
        <f t="shared" si="9498"/>
        <v>0</v>
      </c>
      <c r="K16488" s="360">
        <f t="shared" si="9498"/>
        <v>0</v>
      </c>
      <c r="L16488" s="360">
        <f t="shared" si="9498"/>
        <v>0</v>
      </c>
      <c r="M16488" s="360">
        <f t="shared" si="9498"/>
        <v>0</v>
      </c>
      <c r="N16488" s="142">
        <f t="shared" si="9475"/>
        <v>0</v>
      </c>
      <c r="O16488" s="60"/>
      <c r="Q16488" s="49" t="s">
        <v>47</v>
      </c>
    </row>
    <row r="16489" spans="2:17" ht="20.25" customHeight="1">
      <c r="B16489" s="50" t="e">
        <f>IF((#REF!+#REF!+H16489)&lt;&gt;0,"a","b")</f>
        <v>#REF!</v>
      </c>
      <c r="C16489" s="54">
        <v>6</v>
      </c>
      <c r="D16489" s="54" t="s">
        <v>510</v>
      </c>
      <c r="F16489" s="89"/>
      <c r="G16489" s="120" t="s">
        <v>404</v>
      </c>
      <c r="H16489" s="360">
        <f t="shared" si="9473"/>
        <v>0</v>
      </c>
      <c r="I16489" s="360">
        <f t="shared" ref="I16489:M16489" si="9499">I16719+I18329+I18559+I18789</f>
        <v>0</v>
      </c>
      <c r="J16489" s="360">
        <f t="shared" si="9499"/>
        <v>0</v>
      </c>
      <c r="K16489" s="360">
        <f t="shared" si="9499"/>
        <v>0</v>
      </c>
      <c r="L16489" s="360">
        <f t="shared" si="9499"/>
        <v>0</v>
      </c>
      <c r="M16489" s="360">
        <f t="shared" si="9499"/>
        <v>0</v>
      </c>
      <c r="N16489" s="142">
        <f t="shared" si="9475"/>
        <v>0</v>
      </c>
      <c r="O16489" s="60"/>
      <c r="Q16489" s="49" t="s">
        <v>47</v>
      </c>
    </row>
    <row r="16490" spans="2:17" ht="20.25" customHeight="1">
      <c r="B16490" s="50" t="e">
        <f>IF((#REF!+#REF!+H16490)&lt;&gt;0,"a","b")</f>
        <v>#REF!</v>
      </c>
      <c r="C16490" s="54">
        <v>6</v>
      </c>
      <c r="D16490" s="54" t="s">
        <v>510</v>
      </c>
      <c r="F16490" s="89"/>
      <c r="G16490" s="120" t="s">
        <v>405</v>
      </c>
      <c r="H16490" s="360">
        <f t="shared" si="9473"/>
        <v>0</v>
      </c>
      <c r="I16490" s="360">
        <f t="shared" ref="I16490:M16490" si="9500">I16720+I18330+I18560+I18790</f>
        <v>0</v>
      </c>
      <c r="J16490" s="360">
        <f t="shared" si="9500"/>
        <v>0</v>
      </c>
      <c r="K16490" s="360">
        <f t="shared" si="9500"/>
        <v>0</v>
      </c>
      <c r="L16490" s="360">
        <f t="shared" si="9500"/>
        <v>0</v>
      </c>
      <c r="M16490" s="360">
        <f t="shared" si="9500"/>
        <v>0</v>
      </c>
      <c r="N16490" s="142">
        <f t="shared" si="9475"/>
        <v>0</v>
      </c>
      <c r="O16490" s="60"/>
      <c r="Q16490" s="49" t="s">
        <v>47</v>
      </c>
    </row>
    <row r="16491" spans="2:17" ht="20.25" customHeight="1">
      <c r="B16491" s="50" t="e">
        <f>IF((#REF!+#REF!+H16491)&lt;&gt;0,"a","b")</f>
        <v>#REF!</v>
      </c>
      <c r="C16491" s="54">
        <v>6</v>
      </c>
      <c r="D16491" s="54" t="s">
        <v>510</v>
      </c>
      <c r="F16491" s="89"/>
      <c r="G16491" s="120" t="s">
        <v>406</v>
      </c>
      <c r="H16491" s="360">
        <f t="shared" si="9473"/>
        <v>0</v>
      </c>
      <c r="I16491" s="360">
        <f t="shared" ref="I16491:M16491" si="9501">I16721+I18331+I18561+I18791</f>
        <v>0</v>
      </c>
      <c r="J16491" s="360">
        <f t="shared" si="9501"/>
        <v>0</v>
      </c>
      <c r="K16491" s="360">
        <f t="shared" si="9501"/>
        <v>0</v>
      </c>
      <c r="L16491" s="360">
        <f t="shared" si="9501"/>
        <v>0</v>
      </c>
      <c r="M16491" s="360">
        <f t="shared" si="9501"/>
        <v>0</v>
      </c>
      <c r="N16491" s="142">
        <f t="shared" si="9475"/>
        <v>0</v>
      </c>
      <c r="O16491" s="60"/>
      <c r="Q16491" s="49" t="s">
        <v>47</v>
      </c>
    </row>
    <row r="16492" spans="2:17" ht="20.25" customHeight="1">
      <c r="B16492" s="50" t="e">
        <f>IF((#REF!+#REF!+H16492)&lt;&gt;0,"a","b")</f>
        <v>#REF!</v>
      </c>
      <c r="C16492" s="54">
        <v>5</v>
      </c>
      <c r="D16492" s="54" t="s">
        <v>510</v>
      </c>
      <c r="F16492" s="89"/>
      <c r="G16492" s="95" t="s">
        <v>407</v>
      </c>
      <c r="H16492" s="360">
        <f t="shared" si="9473"/>
        <v>20</v>
      </c>
      <c r="I16492" s="360">
        <f t="shared" ref="I16492:M16492" si="9502">I16722+I18332+I18562+I18792</f>
        <v>0</v>
      </c>
      <c r="J16492" s="360">
        <f t="shared" si="9502"/>
        <v>0</v>
      </c>
      <c r="K16492" s="360">
        <f t="shared" si="9502"/>
        <v>0</v>
      </c>
      <c r="L16492" s="360">
        <f t="shared" si="9502"/>
        <v>0</v>
      </c>
      <c r="M16492" s="360">
        <f t="shared" si="9502"/>
        <v>0</v>
      </c>
      <c r="N16492" s="141">
        <f t="shared" si="9475"/>
        <v>0</v>
      </c>
      <c r="O16492" s="60" t="s">
        <v>71</v>
      </c>
      <c r="Q16492" s="49" t="s">
        <v>47</v>
      </c>
    </row>
    <row r="16493" spans="2:17" ht="20.25" customHeight="1">
      <c r="B16493" s="50" t="e">
        <f>IF((#REF!+#REF!+H16493)&lt;&gt;0,"a","b")</f>
        <v>#REF!</v>
      </c>
      <c r="C16493" s="54">
        <v>6</v>
      </c>
      <c r="D16493" s="54" t="s">
        <v>510</v>
      </c>
      <c r="F16493" s="89"/>
      <c r="G16493" s="109" t="s">
        <v>408</v>
      </c>
      <c r="H16493" s="360">
        <f t="shared" si="9473"/>
        <v>0</v>
      </c>
      <c r="I16493" s="360">
        <f t="shared" ref="I16493:M16493" si="9503">I16723+I18333+I18563+I18793</f>
        <v>0</v>
      </c>
      <c r="J16493" s="360">
        <f t="shared" si="9503"/>
        <v>0</v>
      </c>
      <c r="K16493" s="360">
        <f t="shared" si="9503"/>
        <v>0</v>
      </c>
      <c r="L16493" s="360">
        <f t="shared" si="9503"/>
        <v>0</v>
      </c>
      <c r="M16493" s="360">
        <f t="shared" si="9503"/>
        <v>0</v>
      </c>
      <c r="N16493" s="145">
        <f t="shared" si="9475"/>
        <v>0</v>
      </c>
      <c r="Q16493" s="49" t="s">
        <v>47</v>
      </c>
    </row>
    <row r="16494" spans="2:17" ht="20.25" customHeight="1">
      <c r="B16494" s="50" t="e">
        <f>IF((#REF!+#REF!+H16494)&lt;&gt;0,"a","b")</f>
        <v>#REF!</v>
      </c>
      <c r="C16494" s="54">
        <v>6</v>
      </c>
      <c r="D16494" s="54" t="s">
        <v>510</v>
      </c>
      <c r="F16494" s="89"/>
      <c r="G16494" s="109" t="s">
        <v>409</v>
      </c>
      <c r="H16494" s="360">
        <f t="shared" si="9473"/>
        <v>0</v>
      </c>
      <c r="I16494" s="360">
        <f t="shared" ref="I16494:M16494" si="9504">I16724+I18334+I18564+I18794</f>
        <v>0</v>
      </c>
      <c r="J16494" s="360">
        <f t="shared" si="9504"/>
        <v>0</v>
      </c>
      <c r="K16494" s="360">
        <f t="shared" si="9504"/>
        <v>0</v>
      </c>
      <c r="L16494" s="360">
        <f t="shared" si="9504"/>
        <v>0</v>
      </c>
      <c r="M16494" s="360">
        <f t="shared" si="9504"/>
        <v>0</v>
      </c>
      <c r="N16494" s="145">
        <f t="shared" si="9475"/>
        <v>0</v>
      </c>
      <c r="Q16494" s="49" t="s">
        <v>47</v>
      </c>
    </row>
    <row r="16495" spans="2:17" ht="30.75" customHeight="1">
      <c r="B16495" s="50" t="e">
        <f>IF((#REF!+#REF!+H16495)&lt;&gt;0,"a","b")</f>
        <v>#REF!</v>
      </c>
      <c r="C16495" s="54">
        <v>6</v>
      </c>
      <c r="D16495" s="54" t="s">
        <v>510</v>
      </c>
      <c r="F16495" s="89"/>
      <c r="G16495" s="109" t="s">
        <v>410</v>
      </c>
      <c r="H16495" s="360">
        <f t="shared" si="9473"/>
        <v>0</v>
      </c>
      <c r="I16495" s="360">
        <f t="shared" ref="I16495:M16495" si="9505">I16725+I18335+I18565+I18795</f>
        <v>0</v>
      </c>
      <c r="J16495" s="360">
        <f t="shared" si="9505"/>
        <v>0</v>
      </c>
      <c r="K16495" s="360">
        <f t="shared" si="9505"/>
        <v>0</v>
      </c>
      <c r="L16495" s="360">
        <f t="shared" si="9505"/>
        <v>0</v>
      </c>
      <c r="M16495" s="360">
        <f t="shared" si="9505"/>
        <v>0</v>
      </c>
      <c r="N16495" s="145">
        <f t="shared" si="9475"/>
        <v>0</v>
      </c>
      <c r="Q16495" s="49" t="s">
        <v>47</v>
      </c>
    </row>
    <row r="16496" spans="2:17" ht="30.75" customHeight="1">
      <c r="B16496" s="50" t="e">
        <f>IF((#REF!+#REF!+H16496)&lt;&gt;0,"a","b")</f>
        <v>#REF!</v>
      </c>
      <c r="C16496" s="54">
        <v>6</v>
      </c>
      <c r="D16496" s="54" t="s">
        <v>510</v>
      </c>
      <c r="F16496" s="89"/>
      <c r="G16496" s="109" t="s">
        <v>411</v>
      </c>
      <c r="H16496" s="360">
        <f t="shared" si="9473"/>
        <v>0</v>
      </c>
      <c r="I16496" s="360">
        <f t="shared" ref="I16496:M16496" si="9506">I16726+I18336+I18566+I18796</f>
        <v>0</v>
      </c>
      <c r="J16496" s="360">
        <f t="shared" si="9506"/>
        <v>0</v>
      </c>
      <c r="K16496" s="360">
        <f t="shared" si="9506"/>
        <v>0</v>
      </c>
      <c r="L16496" s="360">
        <f t="shared" si="9506"/>
        <v>0</v>
      </c>
      <c r="M16496" s="360">
        <f t="shared" si="9506"/>
        <v>0</v>
      </c>
      <c r="N16496" s="145">
        <f t="shared" si="9475"/>
        <v>0</v>
      </c>
      <c r="Q16496" s="49" t="s">
        <v>47</v>
      </c>
    </row>
    <row r="16497" spans="2:17" ht="20.25" customHeight="1">
      <c r="B16497" s="50" t="e">
        <f>IF((#REF!+#REF!+H16497)&lt;&gt;0,"a","b")</f>
        <v>#REF!</v>
      </c>
      <c r="C16497" s="54">
        <v>6</v>
      </c>
      <c r="D16497" s="54" t="s">
        <v>510</v>
      </c>
      <c r="F16497" s="89"/>
      <c r="G16497" s="109" t="s">
        <v>412</v>
      </c>
      <c r="H16497" s="360">
        <f t="shared" si="9473"/>
        <v>0</v>
      </c>
      <c r="I16497" s="360">
        <f t="shared" ref="I16497:M16497" si="9507">I16727+I18337+I18567+I18797</f>
        <v>0</v>
      </c>
      <c r="J16497" s="360">
        <f t="shared" si="9507"/>
        <v>0</v>
      </c>
      <c r="K16497" s="360">
        <f t="shared" si="9507"/>
        <v>0</v>
      </c>
      <c r="L16497" s="360">
        <f t="shared" si="9507"/>
        <v>0</v>
      </c>
      <c r="M16497" s="360">
        <f t="shared" si="9507"/>
        <v>0</v>
      </c>
      <c r="N16497" s="145">
        <f t="shared" si="9475"/>
        <v>0</v>
      </c>
      <c r="Q16497" s="49" t="s">
        <v>47</v>
      </c>
    </row>
    <row r="16498" spans="2:17" ht="20.25" customHeight="1">
      <c r="B16498" s="50" t="e">
        <f>IF((#REF!+#REF!+H16498)&lt;&gt;0,"a","b")</f>
        <v>#REF!</v>
      </c>
      <c r="C16498" s="54">
        <v>6</v>
      </c>
      <c r="D16498" s="54" t="s">
        <v>510</v>
      </c>
      <c r="F16498" s="89"/>
      <c r="G16498" s="109" t="s">
        <v>413</v>
      </c>
      <c r="H16498" s="360">
        <f t="shared" si="9473"/>
        <v>0</v>
      </c>
      <c r="I16498" s="360">
        <f t="shared" ref="I16498:M16498" si="9508">I16728+I18338+I18568+I18798</f>
        <v>0</v>
      </c>
      <c r="J16498" s="360">
        <f t="shared" si="9508"/>
        <v>0</v>
      </c>
      <c r="K16498" s="360">
        <f t="shared" si="9508"/>
        <v>0</v>
      </c>
      <c r="L16498" s="360">
        <f t="shared" si="9508"/>
        <v>0</v>
      </c>
      <c r="M16498" s="360">
        <f t="shared" si="9508"/>
        <v>0</v>
      </c>
      <c r="N16498" s="145">
        <f t="shared" si="9475"/>
        <v>0</v>
      </c>
      <c r="Q16498" s="49" t="s">
        <v>47</v>
      </c>
    </row>
    <row r="16499" spans="2:17" ht="30.75" customHeight="1">
      <c r="B16499" s="50" t="e">
        <f>IF((#REF!+#REF!+H16499)&lt;&gt;0,"a","b")</f>
        <v>#REF!</v>
      </c>
      <c r="C16499" s="54">
        <v>6</v>
      </c>
      <c r="D16499" s="54" t="s">
        <v>510</v>
      </c>
      <c r="F16499" s="89"/>
      <c r="G16499" s="109" t="s">
        <v>414</v>
      </c>
      <c r="H16499" s="360">
        <f t="shared" si="9473"/>
        <v>0</v>
      </c>
      <c r="I16499" s="360">
        <f t="shared" ref="I16499:M16499" si="9509">I16729+I18339+I18569+I18799</f>
        <v>0</v>
      </c>
      <c r="J16499" s="360">
        <f t="shared" si="9509"/>
        <v>0</v>
      </c>
      <c r="K16499" s="360">
        <f t="shared" si="9509"/>
        <v>0</v>
      </c>
      <c r="L16499" s="360">
        <f t="shared" si="9509"/>
        <v>0</v>
      </c>
      <c r="M16499" s="360">
        <f t="shared" si="9509"/>
        <v>0</v>
      </c>
      <c r="N16499" s="145">
        <f t="shared" si="9475"/>
        <v>0</v>
      </c>
      <c r="Q16499" s="49" t="s">
        <v>47</v>
      </c>
    </row>
    <row r="16500" spans="2:17" ht="20.25" customHeight="1">
      <c r="B16500" s="50" t="e">
        <f>IF((#REF!+#REF!+H16500)&lt;&gt;0,"a","b")</f>
        <v>#REF!</v>
      </c>
      <c r="C16500" s="54">
        <v>6</v>
      </c>
      <c r="D16500" s="54" t="s">
        <v>510</v>
      </c>
      <c r="F16500" s="89"/>
      <c r="G16500" s="109" t="s">
        <v>415</v>
      </c>
      <c r="H16500" s="360">
        <f t="shared" si="9473"/>
        <v>0</v>
      </c>
      <c r="I16500" s="360">
        <f t="shared" ref="I16500:M16500" si="9510">I16730+I18340+I18570+I18800</f>
        <v>0</v>
      </c>
      <c r="J16500" s="360">
        <f t="shared" si="9510"/>
        <v>0</v>
      </c>
      <c r="K16500" s="360">
        <f t="shared" si="9510"/>
        <v>0</v>
      </c>
      <c r="L16500" s="360">
        <f t="shared" si="9510"/>
        <v>0</v>
      </c>
      <c r="M16500" s="360">
        <f t="shared" si="9510"/>
        <v>0</v>
      </c>
      <c r="N16500" s="145">
        <f t="shared" si="9475"/>
        <v>0</v>
      </c>
      <c r="Q16500" s="49" t="s">
        <v>47</v>
      </c>
    </row>
    <row r="16501" spans="2:17" ht="20.25" customHeight="1">
      <c r="B16501" s="50" t="e">
        <f>IF((#REF!+#REF!+H16501)&lt;&gt;0,"a","b")</f>
        <v>#REF!</v>
      </c>
      <c r="C16501" s="54">
        <v>6</v>
      </c>
      <c r="D16501" s="54" t="s">
        <v>510</v>
      </c>
      <c r="F16501" s="89"/>
      <c r="G16501" s="109" t="s">
        <v>416</v>
      </c>
      <c r="H16501" s="360">
        <f t="shared" si="9473"/>
        <v>0</v>
      </c>
      <c r="I16501" s="360">
        <f t="shared" ref="I16501:M16501" si="9511">I16731+I18341+I18571+I18801</f>
        <v>0</v>
      </c>
      <c r="J16501" s="360">
        <f t="shared" si="9511"/>
        <v>0</v>
      </c>
      <c r="K16501" s="360">
        <f t="shared" si="9511"/>
        <v>0</v>
      </c>
      <c r="L16501" s="360">
        <f t="shared" si="9511"/>
        <v>0</v>
      </c>
      <c r="M16501" s="360">
        <f t="shared" si="9511"/>
        <v>0</v>
      </c>
      <c r="N16501" s="145">
        <f t="shared" si="9475"/>
        <v>0</v>
      </c>
      <c r="Q16501" s="49" t="s">
        <v>47</v>
      </c>
    </row>
    <row r="16502" spans="2:17" ht="20.25" customHeight="1">
      <c r="B16502" s="50" t="e">
        <f>IF((#REF!+#REF!+H16502)&lt;&gt;0,"a","b")</f>
        <v>#REF!</v>
      </c>
      <c r="C16502" s="54">
        <v>6</v>
      </c>
      <c r="D16502" s="54" t="s">
        <v>510</v>
      </c>
      <c r="F16502" s="89"/>
      <c r="G16502" s="109" t="s">
        <v>417</v>
      </c>
      <c r="H16502" s="360">
        <f t="shared" si="9473"/>
        <v>0</v>
      </c>
      <c r="I16502" s="360">
        <f t="shared" ref="I16502:M16502" si="9512">I16732+I18342+I18572+I18802</f>
        <v>0</v>
      </c>
      <c r="J16502" s="360">
        <f t="shared" si="9512"/>
        <v>0</v>
      </c>
      <c r="K16502" s="360">
        <f t="shared" si="9512"/>
        <v>0</v>
      </c>
      <c r="L16502" s="360">
        <f t="shared" si="9512"/>
        <v>0</v>
      </c>
      <c r="M16502" s="360">
        <f t="shared" si="9512"/>
        <v>0</v>
      </c>
      <c r="N16502" s="145">
        <f t="shared" si="9475"/>
        <v>0</v>
      </c>
      <c r="Q16502" s="49" t="s">
        <v>47</v>
      </c>
    </row>
    <row r="16503" spans="2:17" ht="20.25" customHeight="1">
      <c r="B16503" s="50" t="e">
        <f>IF((#REF!+#REF!+H16503)&lt;&gt;0,"a","b")</f>
        <v>#REF!</v>
      </c>
      <c r="C16503" s="54">
        <v>6</v>
      </c>
      <c r="D16503" s="54" t="s">
        <v>510</v>
      </c>
      <c r="F16503" s="89"/>
      <c r="G16503" s="109" t="s">
        <v>418</v>
      </c>
      <c r="H16503" s="360">
        <f t="shared" si="9473"/>
        <v>20</v>
      </c>
      <c r="I16503" s="360">
        <f t="shared" ref="I16503:M16503" si="9513">I16733+I18343+I18573+I18803</f>
        <v>0</v>
      </c>
      <c r="J16503" s="360">
        <f t="shared" si="9513"/>
        <v>0</v>
      </c>
      <c r="K16503" s="360">
        <f t="shared" si="9513"/>
        <v>0</v>
      </c>
      <c r="L16503" s="360">
        <f t="shared" si="9513"/>
        <v>0</v>
      </c>
      <c r="M16503" s="360">
        <f t="shared" si="9513"/>
        <v>0</v>
      </c>
      <c r="N16503" s="145">
        <f t="shared" si="9475"/>
        <v>0</v>
      </c>
      <c r="Q16503" s="49" t="s">
        <v>47</v>
      </c>
    </row>
    <row r="16504" spans="2:17" ht="20.25" customHeight="1">
      <c r="B16504" s="50" t="e">
        <f>IF((#REF!+#REF!+H16504)&lt;&gt;0,"a","b")</f>
        <v>#REF!</v>
      </c>
      <c r="C16504" s="54">
        <v>6</v>
      </c>
      <c r="D16504" s="54" t="s">
        <v>510</v>
      </c>
      <c r="F16504" s="89"/>
      <c r="G16504" s="109" t="s">
        <v>419</v>
      </c>
      <c r="H16504" s="360">
        <f t="shared" si="9473"/>
        <v>0</v>
      </c>
      <c r="I16504" s="360">
        <f t="shared" ref="I16504:M16504" si="9514">I16734+I18344+I18574+I18804</f>
        <v>0</v>
      </c>
      <c r="J16504" s="360">
        <f t="shared" si="9514"/>
        <v>0</v>
      </c>
      <c r="K16504" s="360">
        <f t="shared" si="9514"/>
        <v>0</v>
      </c>
      <c r="L16504" s="360">
        <f t="shared" si="9514"/>
        <v>0</v>
      </c>
      <c r="M16504" s="360">
        <f t="shared" si="9514"/>
        <v>0</v>
      </c>
      <c r="N16504" s="145">
        <f t="shared" si="9475"/>
        <v>0</v>
      </c>
      <c r="Q16504" s="49" t="s">
        <v>47</v>
      </c>
    </row>
    <row r="16505" spans="2:17" ht="20.25" customHeight="1">
      <c r="B16505" s="50" t="e">
        <f>IF((#REF!+#REF!+H16505)&lt;&gt;0,"a","b")</f>
        <v>#REF!</v>
      </c>
      <c r="C16505" s="54">
        <v>6</v>
      </c>
      <c r="D16505" s="54" t="s">
        <v>510</v>
      </c>
      <c r="F16505" s="89"/>
      <c r="G16505" s="109" t="s">
        <v>420</v>
      </c>
      <c r="H16505" s="360">
        <f t="shared" si="9473"/>
        <v>0</v>
      </c>
      <c r="I16505" s="360">
        <f t="shared" ref="I16505:M16505" si="9515">I16735+I18345+I18575+I18805</f>
        <v>0</v>
      </c>
      <c r="J16505" s="360">
        <f t="shared" si="9515"/>
        <v>0</v>
      </c>
      <c r="K16505" s="360">
        <f t="shared" si="9515"/>
        <v>0</v>
      </c>
      <c r="L16505" s="360">
        <f t="shared" si="9515"/>
        <v>0</v>
      </c>
      <c r="M16505" s="360">
        <f t="shared" si="9515"/>
        <v>0</v>
      </c>
      <c r="N16505" s="145">
        <f t="shared" si="9475"/>
        <v>0</v>
      </c>
      <c r="Q16505" s="49" t="s">
        <v>47</v>
      </c>
    </row>
    <row r="16506" spans="2:17" ht="20.25" customHeight="1">
      <c r="B16506" s="50" t="e">
        <f>IF((#REF!+#REF!+H16506)&lt;&gt;0,"a","b")</f>
        <v>#REF!</v>
      </c>
      <c r="C16506" s="54">
        <v>6</v>
      </c>
      <c r="D16506" s="54" t="s">
        <v>510</v>
      </c>
      <c r="F16506" s="89"/>
      <c r="G16506" s="109" t="s">
        <v>421</v>
      </c>
      <c r="H16506" s="360">
        <f t="shared" si="9473"/>
        <v>0</v>
      </c>
      <c r="I16506" s="360">
        <f t="shared" ref="I16506:M16506" si="9516">I16736+I18346+I18576+I18806</f>
        <v>0</v>
      </c>
      <c r="J16506" s="360">
        <f t="shared" si="9516"/>
        <v>0</v>
      </c>
      <c r="K16506" s="360">
        <f t="shared" si="9516"/>
        <v>0</v>
      </c>
      <c r="L16506" s="360">
        <f t="shared" si="9516"/>
        <v>0</v>
      </c>
      <c r="M16506" s="360">
        <f t="shared" si="9516"/>
        <v>0</v>
      </c>
      <c r="N16506" s="145">
        <f t="shared" si="9475"/>
        <v>0</v>
      </c>
      <c r="Q16506" s="49" t="s">
        <v>47</v>
      </c>
    </row>
    <row r="16507" spans="2:17" ht="20.25" customHeight="1">
      <c r="B16507" s="50" t="e">
        <f>IF((#REF!+#REF!+H16507)&lt;&gt;0,"a","b")</f>
        <v>#REF!</v>
      </c>
      <c r="C16507" s="54">
        <v>6</v>
      </c>
      <c r="D16507" s="54" t="s">
        <v>510</v>
      </c>
      <c r="F16507" s="89"/>
      <c r="G16507" s="109" t="s">
        <v>422</v>
      </c>
      <c r="H16507" s="360">
        <f t="shared" si="9473"/>
        <v>0</v>
      </c>
      <c r="I16507" s="360">
        <f t="shared" ref="I16507:M16507" si="9517">I16737+I18347+I18577+I18807</f>
        <v>0</v>
      </c>
      <c r="J16507" s="360">
        <f t="shared" si="9517"/>
        <v>0</v>
      </c>
      <c r="K16507" s="360">
        <f t="shared" si="9517"/>
        <v>0</v>
      </c>
      <c r="L16507" s="360">
        <f t="shared" si="9517"/>
        <v>0</v>
      </c>
      <c r="M16507" s="360">
        <f t="shared" si="9517"/>
        <v>0</v>
      </c>
      <c r="N16507" s="145">
        <f t="shared" si="9475"/>
        <v>0</v>
      </c>
      <c r="Q16507" s="49" t="s">
        <v>47</v>
      </c>
    </row>
    <row r="16508" spans="2:17" ht="20.25" customHeight="1">
      <c r="B16508" s="50" t="e">
        <f>IF((#REF!+#REF!+H16508)&lt;&gt;0,"a","b")</f>
        <v>#REF!</v>
      </c>
      <c r="C16508" s="54">
        <v>6</v>
      </c>
      <c r="D16508" s="54" t="s">
        <v>510</v>
      </c>
      <c r="F16508" s="89"/>
      <c r="G16508" s="109" t="s">
        <v>423</v>
      </c>
      <c r="H16508" s="360">
        <f t="shared" si="9473"/>
        <v>0</v>
      </c>
      <c r="I16508" s="360">
        <f t="shared" ref="I16508:M16508" si="9518">I16738+I18348+I18578+I18808</f>
        <v>0</v>
      </c>
      <c r="J16508" s="360">
        <f t="shared" si="9518"/>
        <v>0</v>
      </c>
      <c r="K16508" s="360">
        <f t="shared" si="9518"/>
        <v>0</v>
      </c>
      <c r="L16508" s="360">
        <f t="shared" si="9518"/>
        <v>0</v>
      </c>
      <c r="M16508" s="360">
        <f t="shared" si="9518"/>
        <v>0</v>
      </c>
      <c r="N16508" s="145">
        <f t="shared" si="9475"/>
        <v>0</v>
      </c>
      <c r="Q16508" s="49" t="s">
        <v>47</v>
      </c>
    </row>
    <row r="16509" spans="2:17" ht="20.25" customHeight="1">
      <c r="B16509" s="50" t="e">
        <f>IF((#REF!+#REF!+H16509)&lt;&gt;0,"a","b")</f>
        <v>#REF!</v>
      </c>
      <c r="C16509" s="54">
        <v>6</v>
      </c>
      <c r="D16509" s="54" t="s">
        <v>510</v>
      </c>
      <c r="F16509" s="89"/>
      <c r="G16509" s="109" t="s">
        <v>424</v>
      </c>
      <c r="H16509" s="360">
        <f t="shared" si="9473"/>
        <v>0</v>
      </c>
      <c r="I16509" s="360">
        <f t="shared" ref="I16509:M16509" si="9519">I16739+I18349+I18579+I18809</f>
        <v>0</v>
      </c>
      <c r="J16509" s="360">
        <f t="shared" si="9519"/>
        <v>0</v>
      </c>
      <c r="K16509" s="360">
        <f t="shared" si="9519"/>
        <v>0</v>
      </c>
      <c r="L16509" s="360">
        <f t="shared" si="9519"/>
        <v>0</v>
      </c>
      <c r="M16509" s="360">
        <f t="shared" si="9519"/>
        <v>0</v>
      </c>
      <c r="N16509" s="145">
        <f t="shared" si="9475"/>
        <v>0</v>
      </c>
      <c r="Q16509" s="49" t="s">
        <v>47</v>
      </c>
    </row>
    <row r="16510" spans="2:17" ht="20.25" customHeight="1">
      <c r="B16510" s="50" t="e">
        <f>IF((#REF!+#REF!+H16510)&lt;&gt;0,"a","b")</f>
        <v>#REF!</v>
      </c>
      <c r="C16510" s="54">
        <v>6</v>
      </c>
      <c r="D16510" s="54" t="s">
        <v>510</v>
      </c>
      <c r="F16510" s="89"/>
      <c r="G16510" s="126" t="s">
        <v>425</v>
      </c>
      <c r="H16510" s="360">
        <f t="shared" si="9473"/>
        <v>0</v>
      </c>
      <c r="I16510" s="360">
        <f t="shared" ref="I16510:M16510" si="9520">I16740+I18350+I18580+I18810</f>
        <v>0</v>
      </c>
      <c r="J16510" s="360">
        <f t="shared" si="9520"/>
        <v>0</v>
      </c>
      <c r="K16510" s="360">
        <f t="shared" si="9520"/>
        <v>0</v>
      </c>
      <c r="L16510" s="360">
        <f t="shared" si="9520"/>
        <v>0</v>
      </c>
      <c r="M16510" s="360">
        <f t="shared" si="9520"/>
        <v>0</v>
      </c>
      <c r="N16510" s="145">
        <f t="shared" si="9475"/>
        <v>0</v>
      </c>
      <c r="Q16510" s="49" t="s">
        <v>47</v>
      </c>
    </row>
    <row r="16511" spans="2:17" ht="20.25" customHeight="1">
      <c r="B16511" s="50" t="e">
        <f>IF((#REF!+#REF!+H16511)&lt;&gt;0,"a","b")</f>
        <v>#REF!</v>
      </c>
      <c r="C16511" s="54">
        <v>6</v>
      </c>
      <c r="D16511" s="54" t="s">
        <v>510</v>
      </c>
      <c r="F16511" s="89"/>
      <c r="G16511" s="109" t="s">
        <v>426</v>
      </c>
      <c r="H16511" s="360">
        <f t="shared" si="9473"/>
        <v>0</v>
      </c>
      <c r="I16511" s="360">
        <f t="shared" ref="I16511:M16511" si="9521">I16741+I18351+I18581+I18811</f>
        <v>0</v>
      </c>
      <c r="J16511" s="360">
        <f t="shared" si="9521"/>
        <v>0</v>
      </c>
      <c r="K16511" s="360">
        <f t="shared" si="9521"/>
        <v>0</v>
      </c>
      <c r="L16511" s="360">
        <f t="shared" si="9521"/>
        <v>0</v>
      </c>
      <c r="M16511" s="360">
        <f t="shared" si="9521"/>
        <v>0</v>
      </c>
      <c r="N16511" s="145">
        <f t="shared" si="9475"/>
        <v>0</v>
      </c>
      <c r="Q16511" s="49" t="s">
        <v>47</v>
      </c>
    </row>
    <row r="16512" spans="2:17" ht="30.75" customHeight="1">
      <c r="B16512" s="50" t="e">
        <f>IF((#REF!+#REF!+H16512)&lt;&gt;0,"a","b")</f>
        <v>#REF!</v>
      </c>
      <c r="C16512" s="54">
        <v>6</v>
      </c>
      <c r="D16512" s="54" t="s">
        <v>510</v>
      </c>
      <c r="F16512" s="89"/>
      <c r="G16512" s="109" t="s">
        <v>427</v>
      </c>
      <c r="H16512" s="360">
        <f t="shared" si="9473"/>
        <v>0</v>
      </c>
      <c r="I16512" s="360">
        <f t="shared" ref="I16512:M16512" si="9522">I16742+I18352+I18582+I18812</f>
        <v>0</v>
      </c>
      <c r="J16512" s="360">
        <f t="shared" si="9522"/>
        <v>0</v>
      </c>
      <c r="K16512" s="360">
        <f t="shared" si="9522"/>
        <v>0</v>
      </c>
      <c r="L16512" s="360">
        <f t="shared" si="9522"/>
        <v>0</v>
      </c>
      <c r="M16512" s="360">
        <f t="shared" si="9522"/>
        <v>0</v>
      </c>
      <c r="N16512" s="145">
        <f t="shared" si="9475"/>
        <v>0</v>
      </c>
      <c r="Q16512" s="49" t="s">
        <v>47</v>
      </c>
    </row>
    <row r="16513" spans="2:17" ht="20.25" customHeight="1">
      <c r="B16513" s="50" t="e">
        <f>IF((#REF!+#REF!+H16513)&lt;&gt;0,"a","b")</f>
        <v>#REF!</v>
      </c>
      <c r="C16513" s="54">
        <v>4</v>
      </c>
      <c r="D16513" s="54" t="s">
        <v>510</v>
      </c>
      <c r="F16513" s="89"/>
      <c r="G16513" s="93" t="s">
        <v>428</v>
      </c>
      <c r="H16513" s="360">
        <f t="shared" si="9473"/>
        <v>0</v>
      </c>
      <c r="I16513" s="360">
        <f t="shared" ref="I16513:M16513" si="9523">I16743+I18353+I18583+I18813</f>
        <v>0</v>
      </c>
      <c r="J16513" s="360">
        <f t="shared" si="9523"/>
        <v>0</v>
      </c>
      <c r="K16513" s="360">
        <f t="shared" si="9523"/>
        <v>0</v>
      </c>
      <c r="L16513" s="360">
        <f t="shared" si="9523"/>
        <v>0</v>
      </c>
      <c r="M16513" s="360">
        <f t="shared" si="9523"/>
        <v>0</v>
      </c>
      <c r="N16513" s="137">
        <f t="shared" si="9475"/>
        <v>0</v>
      </c>
      <c r="O16513" s="60" t="s">
        <v>71</v>
      </c>
      <c r="Q16513" s="49" t="s">
        <v>47</v>
      </c>
    </row>
    <row r="16514" spans="2:17" ht="20.25" customHeight="1">
      <c r="B16514" s="50" t="e">
        <f>IF((#REF!+#REF!+H16514)&lt;&gt;0,"a","b")</f>
        <v>#REF!</v>
      </c>
      <c r="C16514" s="54">
        <v>5</v>
      </c>
      <c r="D16514" s="54" t="s">
        <v>510</v>
      </c>
      <c r="F16514" s="89"/>
      <c r="G16514" s="95" t="s">
        <v>429</v>
      </c>
      <c r="H16514" s="360">
        <f t="shared" si="9473"/>
        <v>0</v>
      </c>
      <c r="I16514" s="360">
        <f t="shared" ref="I16514:M16514" si="9524">I16744+I18354+I18584+I18814</f>
        <v>0</v>
      </c>
      <c r="J16514" s="360">
        <f t="shared" si="9524"/>
        <v>0</v>
      </c>
      <c r="K16514" s="360">
        <f t="shared" si="9524"/>
        <v>0</v>
      </c>
      <c r="L16514" s="360">
        <f t="shared" si="9524"/>
        <v>0</v>
      </c>
      <c r="M16514" s="360">
        <f t="shared" si="9524"/>
        <v>0</v>
      </c>
      <c r="N16514" s="141">
        <f t="shared" si="9475"/>
        <v>0</v>
      </c>
      <c r="O16514" s="60"/>
      <c r="Q16514" s="49" t="s">
        <v>47</v>
      </c>
    </row>
    <row r="16515" spans="2:17" ht="20.25" customHeight="1">
      <c r="B16515" s="50" t="e">
        <f>IF((#REF!+#REF!+H16515)&lt;&gt;0,"a","b")</f>
        <v>#REF!</v>
      </c>
      <c r="C16515" s="54">
        <v>5</v>
      </c>
      <c r="D16515" s="54" t="s">
        <v>510</v>
      </c>
      <c r="F16515" s="89"/>
      <c r="G16515" s="95" t="s">
        <v>430</v>
      </c>
      <c r="H16515" s="360">
        <f t="shared" si="9473"/>
        <v>0</v>
      </c>
      <c r="I16515" s="360">
        <f t="shared" ref="I16515:M16515" si="9525">I16745+I18355+I18585+I18815</f>
        <v>0</v>
      </c>
      <c r="J16515" s="360">
        <f t="shared" si="9525"/>
        <v>0</v>
      </c>
      <c r="K16515" s="360">
        <f t="shared" si="9525"/>
        <v>0</v>
      </c>
      <c r="L16515" s="360">
        <f t="shared" si="9525"/>
        <v>0</v>
      </c>
      <c r="M16515" s="360">
        <f t="shared" si="9525"/>
        <v>0</v>
      </c>
      <c r="N16515" s="142">
        <f t="shared" si="9475"/>
        <v>0</v>
      </c>
      <c r="O16515" s="60" t="s">
        <v>71</v>
      </c>
      <c r="Q16515" s="49" t="s">
        <v>47</v>
      </c>
    </row>
    <row r="16516" spans="2:17" ht="20.25" customHeight="1">
      <c r="B16516" s="50" t="e">
        <f>IF((#REF!+#REF!+H16516)&lt;&gt;0,"a","b")</f>
        <v>#REF!</v>
      </c>
      <c r="C16516" s="54">
        <v>6</v>
      </c>
      <c r="D16516" s="54" t="s">
        <v>510</v>
      </c>
      <c r="F16516" s="89"/>
      <c r="G16516" s="109" t="s">
        <v>431</v>
      </c>
      <c r="H16516" s="360">
        <f t="shared" si="9473"/>
        <v>0</v>
      </c>
      <c r="I16516" s="360">
        <f t="shared" ref="I16516:M16516" si="9526">I16746+I18356+I18586+I18816</f>
        <v>0</v>
      </c>
      <c r="J16516" s="360">
        <f t="shared" si="9526"/>
        <v>0</v>
      </c>
      <c r="K16516" s="360">
        <f t="shared" si="9526"/>
        <v>0</v>
      </c>
      <c r="L16516" s="360">
        <f t="shared" si="9526"/>
        <v>0</v>
      </c>
      <c r="M16516" s="360">
        <f t="shared" si="9526"/>
        <v>0</v>
      </c>
      <c r="N16516" s="145">
        <f t="shared" si="9475"/>
        <v>0</v>
      </c>
      <c r="Q16516" s="49" t="s">
        <v>47</v>
      </c>
    </row>
    <row r="16517" spans="2:17" ht="20.25" customHeight="1">
      <c r="B16517" s="50" t="e">
        <f>IF((#REF!+#REF!+H16517)&lt;&gt;0,"a","b")</f>
        <v>#REF!</v>
      </c>
      <c r="C16517" s="54">
        <v>6</v>
      </c>
      <c r="D16517" s="54" t="s">
        <v>510</v>
      </c>
      <c r="F16517" s="89"/>
      <c r="G16517" s="109" t="s">
        <v>432</v>
      </c>
      <c r="H16517" s="360">
        <f t="shared" si="9473"/>
        <v>0</v>
      </c>
      <c r="I16517" s="360">
        <f t="shared" ref="I16517:M16517" si="9527">I16747+I18357+I18587+I18817</f>
        <v>0</v>
      </c>
      <c r="J16517" s="360">
        <f t="shared" si="9527"/>
        <v>0</v>
      </c>
      <c r="K16517" s="360">
        <f t="shared" si="9527"/>
        <v>0</v>
      </c>
      <c r="L16517" s="360">
        <f t="shared" si="9527"/>
        <v>0</v>
      </c>
      <c r="M16517" s="360">
        <f t="shared" si="9527"/>
        <v>0</v>
      </c>
      <c r="N16517" s="145">
        <f t="shared" si="9475"/>
        <v>0</v>
      </c>
      <c r="Q16517" s="49" t="s">
        <v>47</v>
      </c>
    </row>
    <row r="16518" spans="2:17" ht="30.75" customHeight="1">
      <c r="B16518" s="50" t="e">
        <f>IF((#REF!+#REF!+H16518)&lt;&gt;0,"a","b")</f>
        <v>#REF!</v>
      </c>
      <c r="C16518" s="54">
        <v>3</v>
      </c>
      <c r="D16518" s="54" t="s">
        <v>510</v>
      </c>
      <c r="F16518" s="89"/>
      <c r="G16518" s="108" t="s">
        <v>433</v>
      </c>
      <c r="H16518" s="360">
        <f t="shared" si="9473"/>
        <v>0</v>
      </c>
      <c r="I16518" s="360">
        <f t="shared" ref="I16518:M16518" si="9528">I16748+I18358+I18588+I18818</f>
        <v>0</v>
      </c>
      <c r="J16518" s="360">
        <f t="shared" si="9528"/>
        <v>0</v>
      </c>
      <c r="K16518" s="360">
        <f t="shared" si="9528"/>
        <v>0</v>
      </c>
      <c r="L16518" s="360">
        <f t="shared" si="9528"/>
        <v>0</v>
      </c>
      <c r="M16518" s="360">
        <f t="shared" si="9528"/>
        <v>0</v>
      </c>
      <c r="N16518" s="140">
        <f t="shared" si="9475"/>
        <v>0</v>
      </c>
      <c r="O16518" s="60" t="s">
        <v>71</v>
      </c>
      <c r="Q16518" s="49" t="s">
        <v>47</v>
      </c>
    </row>
    <row r="16519" spans="2:17" ht="30.75" customHeight="1">
      <c r="B16519" s="50" t="e">
        <f>IF((#REF!+#REF!+H16519)&lt;&gt;0,"a","b")</f>
        <v>#REF!</v>
      </c>
      <c r="C16519" s="54">
        <v>4</v>
      </c>
      <c r="D16519" s="54" t="s">
        <v>510</v>
      </c>
      <c r="F16519" s="89"/>
      <c r="G16519" s="93" t="s">
        <v>434</v>
      </c>
      <c r="H16519" s="360">
        <f t="shared" si="9473"/>
        <v>0</v>
      </c>
      <c r="I16519" s="360">
        <f t="shared" ref="I16519:M16519" si="9529">I16749+I18359+I18589+I18819</f>
        <v>0</v>
      </c>
      <c r="J16519" s="360">
        <f t="shared" si="9529"/>
        <v>0</v>
      </c>
      <c r="K16519" s="360">
        <f t="shared" si="9529"/>
        <v>0</v>
      </c>
      <c r="L16519" s="360">
        <f t="shared" si="9529"/>
        <v>0</v>
      </c>
      <c r="M16519" s="360">
        <f t="shared" si="9529"/>
        <v>0</v>
      </c>
      <c r="N16519" s="137">
        <f t="shared" si="9475"/>
        <v>0</v>
      </c>
      <c r="Q16519" s="49" t="s">
        <v>47</v>
      </c>
    </row>
    <row r="16520" spans="2:17" ht="30.75" customHeight="1">
      <c r="B16520" s="50" t="e">
        <f>IF((#REF!+#REF!+H16520)&lt;&gt;0,"a","b")</f>
        <v>#REF!</v>
      </c>
      <c r="C16520" s="54">
        <v>4</v>
      </c>
      <c r="D16520" s="54" t="s">
        <v>510</v>
      </c>
      <c r="F16520" s="89"/>
      <c r="G16520" s="93" t="s">
        <v>435</v>
      </c>
      <c r="H16520" s="360">
        <f t="shared" si="9473"/>
        <v>0</v>
      </c>
      <c r="I16520" s="360">
        <f t="shared" ref="I16520:M16520" si="9530">I16750+I18360+I18590+I18820</f>
        <v>0</v>
      </c>
      <c r="J16520" s="360">
        <f t="shared" si="9530"/>
        <v>0</v>
      </c>
      <c r="K16520" s="360">
        <f t="shared" si="9530"/>
        <v>0</v>
      </c>
      <c r="L16520" s="360">
        <f t="shared" si="9530"/>
        <v>0</v>
      </c>
      <c r="M16520" s="360">
        <f t="shared" si="9530"/>
        <v>0</v>
      </c>
      <c r="N16520" s="137">
        <f t="shared" si="9475"/>
        <v>0</v>
      </c>
      <c r="O16520" s="60" t="s">
        <v>71</v>
      </c>
      <c r="Q16520" s="49" t="s">
        <v>47</v>
      </c>
    </row>
    <row r="16521" spans="2:17" ht="30.75" customHeight="1">
      <c r="B16521" s="50" t="e">
        <f>IF((#REF!+#REF!+H16521)&lt;&gt;0,"a","b")</f>
        <v>#REF!</v>
      </c>
      <c r="C16521" s="54">
        <v>5</v>
      </c>
      <c r="D16521" s="54" t="s">
        <v>510</v>
      </c>
      <c r="F16521" s="89"/>
      <c r="G16521" s="95" t="s">
        <v>436</v>
      </c>
      <c r="H16521" s="360">
        <f t="shared" si="9473"/>
        <v>0</v>
      </c>
      <c r="I16521" s="360">
        <f t="shared" ref="I16521:M16521" si="9531">I16751+I18361+I18591+I18821</f>
        <v>0</v>
      </c>
      <c r="J16521" s="360">
        <f t="shared" si="9531"/>
        <v>0</v>
      </c>
      <c r="K16521" s="360">
        <f t="shared" si="9531"/>
        <v>0</v>
      </c>
      <c r="L16521" s="360">
        <f t="shared" si="9531"/>
        <v>0</v>
      </c>
      <c r="M16521" s="360">
        <f t="shared" si="9531"/>
        <v>0</v>
      </c>
      <c r="N16521" s="141">
        <f t="shared" si="9475"/>
        <v>0</v>
      </c>
      <c r="Q16521" s="49" t="s">
        <v>47</v>
      </c>
    </row>
    <row r="16522" spans="2:17" ht="20.25" customHeight="1">
      <c r="B16522" s="50" t="e">
        <f>IF((#REF!+#REF!+H16522)&lt;&gt;0,"a","b")</f>
        <v>#REF!</v>
      </c>
      <c r="C16522" s="54">
        <v>5</v>
      </c>
      <c r="D16522" s="54" t="s">
        <v>510</v>
      </c>
      <c r="F16522" s="89"/>
      <c r="G16522" s="95" t="s">
        <v>437</v>
      </c>
      <c r="H16522" s="360">
        <f t="shared" si="9473"/>
        <v>0</v>
      </c>
      <c r="I16522" s="360">
        <f t="shared" ref="I16522:M16522" si="9532">I16752+I18362+I18592+I18822</f>
        <v>0</v>
      </c>
      <c r="J16522" s="360">
        <f t="shared" si="9532"/>
        <v>0</v>
      </c>
      <c r="K16522" s="360">
        <f t="shared" si="9532"/>
        <v>0</v>
      </c>
      <c r="L16522" s="360">
        <f t="shared" si="9532"/>
        <v>0</v>
      </c>
      <c r="M16522" s="360">
        <f t="shared" si="9532"/>
        <v>0</v>
      </c>
      <c r="N16522" s="141">
        <f t="shared" si="9475"/>
        <v>0</v>
      </c>
      <c r="Q16522" s="49" t="s">
        <v>47</v>
      </c>
    </row>
    <row r="16523" spans="2:17" ht="20.25" customHeight="1">
      <c r="B16523" s="50" t="e">
        <f>IF((#REF!+#REF!+H16523)&lt;&gt;0,"a","b")</f>
        <v>#REF!</v>
      </c>
      <c r="C16523" s="54">
        <v>5</v>
      </c>
      <c r="D16523" s="54" t="s">
        <v>510</v>
      </c>
      <c r="F16523" s="89"/>
      <c r="G16523" s="95" t="s">
        <v>438</v>
      </c>
      <c r="H16523" s="360">
        <f t="shared" si="9473"/>
        <v>0</v>
      </c>
      <c r="I16523" s="360">
        <f t="shared" ref="I16523:M16523" si="9533">I16753+I18363+I18593+I18823</f>
        <v>0</v>
      </c>
      <c r="J16523" s="360">
        <f t="shared" si="9533"/>
        <v>0</v>
      </c>
      <c r="K16523" s="360">
        <f t="shared" si="9533"/>
        <v>0</v>
      </c>
      <c r="L16523" s="360">
        <f t="shared" si="9533"/>
        <v>0</v>
      </c>
      <c r="M16523" s="360">
        <f t="shared" si="9533"/>
        <v>0</v>
      </c>
      <c r="N16523" s="141">
        <f t="shared" si="9475"/>
        <v>0</v>
      </c>
      <c r="Q16523" s="49" t="s">
        <v>47</v>
      </c>
    </row>
    <row r="16524" spans="2:17" ht="20.25" customHeight="1">
      <c r="B16524" s="50" t="e">
        <f>IF((#REF!+#REF!+H16524)&lt;&gt;0,"a","b")</f>
        <v>#REF!</v>
      </c>
      <c r="C16524" s="54">
        <v>5</v>
      </c>
      <c r="D16524" s="54" t="s">
        <v>510</v>
      </c>
      <c r="F16524" s="89"/>
      <c r="G16524" s="95" t="s">
        <v>307</v>
      </c>
      <c r="H16524" s="360">
        <f t="shared" si="9473"/>
        <v>0</v>
      </c>
      <c r="I16524" s="360">
        <f t="shared" ref="I16524:M16524" si="9534">I16754+I18364+I18594+I18824</f>
        <v>0</v>
      </c>
      <c r="J16524" s="360">
        <f t="shared" si="9534"/>
        <v>0</v>
      </c>
      <c r="K16524" s="360">
        <f t="shared" si="9534"/>
        <v>0</v>
      </c>
      <c r="L16524" s="360">
        <f t="shared" si="9534"/>
        <v>0</v>
      </c>
      <c r="M16524" s="360">
        <f t="shared" si="9534"/>
        <v>0</v>
      </c>
      <c r="N16524" s="141">
        <f t="shared" si="9475"/>
        <v>0</v>
      </c>
      <c r="Q16524" s="49" t="s">
        <v>47</v>
      </c>
    </row>
    <row r="16525" spans="2:17" ht="20.25" customHeight="1">
      <c r="B16525" s="50" t="e">
        <f>IF((#REF!+#REF!+H16525)&lt;&gt;0,"a","b")</f>
        <v>#REF!</v>
      </c>
      <c r="C16525" s="54">
        <v>3</v>
      </c>
      <c r="D16525" s="54" t="s">
        <v>510</v>
      </c>
      <c r="F16525" s="89"/>
      <c r="G16525" s="108" t="s">
        <v>439</v>
      </c>
      <c r="H16525" s="360">
        <f t="shared" si="9473"/>
        <v>0</v>
      </c>
      <c r="I16525" s="360">
        <f t="shared" ref="I16525:M16525" si="9535">I16755+I18365+I18595+I18825</f>
        <v>0</v>
      </c>
      <c r="J16525" s="360">
        <f t="shared" si="9535"/>
        <v>0</v>
      </c>
      <c r="K16525" s="360">
        <f t="shared" si="9535"/>
        <v>0</v>
      </c>
      <c r="L16525" s="360">
        <f t="shared" si="9535"/>
        <v>0</v>
      </c>
      <c r="M16525" s="360">
        <f t="shared" si="9535"/>
        <v>0</v>
      </c>
      <c r="N16525" s="140">
        <f t="shared" si="9475"/>
        <v>0</v>
      </c>
      <c r="Q16525" s="49" t="s">
        <v>47</v>
      </c>
    </row>
    <row r="16526" spans="2:17" ht="20.25" customHeight="1">
      <c r="B16526" s="50" t="e">
        <f>IF((#REF!+#REF!+H16526)&lt;&gt;0,"a","b")</f>
        <v>#REF!</v>
      </c>
      <c r="C16526" s="54">
        <v>3</v>
      </c>
      <c r="D16526" s="54" t="s">
        <v>510</v>
      </c>
      <c r="F16526" s="89"/>
      <c r="G16526" s="108" t="s">
        <v>440</v>
      </c>
      <c r="H16526" s="360">
        <f t="shared" si="9473"/>
        <v>0</v>
      </c>
      <c r="I16526" s="360">
        <f t="shared" ref="I16526:M16526" si="9536">I16756+I18366+I18596+I18826</f>
        <v>0</v>
      </c>
      <c r="J16526" s="360">
        <f t="shared" si="9536"/>
        <v>0</v>
      </c>
      <c r="K16526" s="360">
        <f t="shared" si="9536"/>
        <v>0</v>
      </c>
      <c r="L16526" s="360">
        <f t="shared" si="9536"/>
        <v>0</v>
      </c>
      <c r="M16526" s="360">
        <f t="shared" si="9536"/>
        <v>0</v>
      </c>
      <c r="N16526" s="140">
        <f t="shared" si="9475"/>
        <v>0</v>
      </c>
      <c r="O16526" s="60" t="s">
        <v>71</v>
      </c>
      <c r="Q16526" s="49" t="s">
        <v>47</v>
      </c>
    </row>
    <row r="16527" spans="2:17" ht="30.75" customHeight="1">
      <c r="B16527" s="50" t="e">
        <f>IF((#REF!+#REF!+H16527)&lt;&gt;0,"a","b")</f>
        <v>#REF!</v>
      </c>
      <c r="C16527" s="54">
        <v>4</v>
      </c>
      <c r="D16527" s="54" t="s">
        <v>510</v>
      </c>
      <c r="F16527" s="89"/>
      <c r="G16527" s="93" t="s">
        <v>441</v>
      </c>
      <c r="H16527" s="360">
        <f t="shared" si="9473"/>
        <v>0</v>
      </c>
      <c r="I16527" s="360">
        <f t="shared" ref="I16527:M16527" si="9537">I16757+I18367+I18597+I18827</f>
        <v>0</v>
      </c>
      <c r="J16527" s="360">
        <f t="shared" si="9537"/>
        <v>0</v>
      </c>
      <c r="K16527" s="360">
        <f t="shared" si="9537"/>
        <v>0</v>
      </c>
      <c r="L16527" s="360">
        <f t="shared" si="9537"/>
        <v>0</v>
      </c>
      <c r="M16527" s="360">
        <f t="shared" si="9537"/>
        <v>0</v>
      </c>
      <c r="N16527" s="137">
        <f t="shared" si="9475"/>
        <v>0</v>
      </c>
      <c r="O16527" s="60"/>
      <c r="Q16527" s="49" t="s">
        <v>47</v>
      </c>
    </row>
    <row r="16528" spans="2:17" ht="20.25" customHeight="1">
      <c r="B16528" s="50" t="e">
        <f>IF((#REF!+#REF!+H16528)&lt;&gt;0,"a","b")</f>
        <v>#REF!</v>
      </c>
      <c r="C16528" s="54">
        <v>4</v>
      </c>
      <c r="D16528" s="54" t="s">
        <v>510</v>
      </c>
      <c r="F16528" s="89"/>
      <c r="G16528" s="93" t="s">
        <v>442</v>
      </c>
      <c r="H16528" s="360">
        <f t="shared" si="9473"/>
        <v>0</v>
      </c>
      <c r="I16528" s="360">
        <f t="shared" ref="I16528:M16528" si="9538">I16758+I18368+I18598+I18828</f>
        <v>0</v>
      </c>
      <c r="J16528" s="360">
        <f t="shared" si="9538"/>
        <v>0</v>
      </c>
      <c r="K16528" s="360">
        <f t="shared" si="9538"/>
        <v>0</v>
      </c>
      <c r="L16528" s="360">
        <f t="shared" si="9538"/>
        <v>0</v>
      </c>
      <c r="M16528" s="360">
        <f t="shared" si="9538"/>
        <v>0</v>
      </c>
      <c r="N16528" s="137">
        <f t="shared" si="9475"/>
        <v>0</v>
      </c>
      <c r="O16528" s="60"/>
      <c r="Q16528" s="49" t="s">
        <v>47</v>
      </c>
    </row>
    <row r="16529" spans="2:17" ht="20.25" customHeight="1">
      <c r="B16529" s="50" t="e">
        <f>IF((#REF!+#REF!+H16529)&lt;&gt;0,"a","b")</f>
        <v>#REF!</v>
      </c>
      <c r="C16529" s="54">
        <v>4</v>
      </c>
      <c r="D16529" s="54" t="s">
        <v>510</v>
      </c>
      <c r="F16529" s="89"/>
      <c r="G16529" s="93" t="s">
        <v>443</v>
      </c>
      <c r="H16529" s="360">
        <f t="shared" ref="H16529:H16565" si="9539">H16759+H18369+H18599+H18829+H19059+H19289</f>
        <v>0</v>
      </c>
      <c r="I16529" s="360">
        <f t="shared" ref="I16529:M16529" si="9540">I16759+I18369+I18599+I18829</f>
        <v>0</v>
      </c>
      <c r="J16529" s="360">
        <f t="shared" si="9540"/>
        <v>0</v>
      </c>
      <c r="K16529" s="360">
        <f t="shared" si="9540"/>
        <v>0</v>
      </c>
      <c r="L16529" s="360">
        <f t="shared" si="9540"/>
        <v>0</v>
      </c>
      <c r="M16529" s="360">
        <f t="shared" si="9540"/>
        <v>0</v>
      </c>
      <c r="N16529" s="137">
        <f t="shared" ref="N16529:N16565" si="9541">N16759+N18369+N18599+N18829</f>
        <v>0</v>
      </c>
      <c r="O16529" s="60" t="s">
        <v>71</v>
      </c>
      <c r="Q16529" s="49" t="s">
        <v>47</v>
      </c>
    </row>
    <row r="16530" spans="2:17" ht="30.75" customHeight="1">
      <c r="B16530" s="50" t="e">
        <f>IF((#REF!+#REF!+H16530)&lt;&gt;0,"a","b")</f>
        <v>#REF!</v>
      </c>
      <c r="C16530" s="54">
        <v>5</v>
      </c>
      <c r="D16530" s="54" t="s">
        <v>510</v>
      </c>
      <c r="F16530" s="89"/>
      <c r="G16530" s="95" t="s">
        <v>444</v>
      </c>
      <c r="H16530" s="360">
        <f t="shared" si="9539"/>
        <v>0</v>
      </c>
      <c r="I16530" s="360">
        <f t="shared" ref="I16530:M16530" si="9542">I16760+I18370+I18600+I18830</f>
        <v>0</v>
      </c>
      <c r="J16530" s="360">
        <f t="shared" si="9542"/>
        <v>0</v>
      </c>
      <c r="K16530" s="360">
        <f t="shared" si="9542"/>
        <v>0</v>
      </c>
      <c r="L16530" s="360">
        <f t="shared" si="9542"/>
        <v>0</v>
      </c>
      <c r="M16530" s="360">
        <f t="shared" si="9542"/>
        <v>0</v>
      </c>
      <c r="N16530" s="141">
        <f t="shared" si="9541"/>
        <v>0</v>
      </c>
      <c r="Q16530" s="49" t="s">
        <v>47</v>
      </c>
    </row>
    <row r="16531" spans="2:17" ht="20.25" customHeight="1">
      <c r="B16531" s="50" t="e">
        <f>IF((#REF!+#REF!+H16531)&lt;&gt;0,"a","b")</f>
        <v>#REF!</v>
      </c>
      <c r="C16531" s="54">
        <v>5</v>
      </c>
      <c r="D16531" s="54" t="s">
        <v>510</v>
      </c>
      <c r="F16531" s="89"/>
      <c r="G16531" s="95" t="s">
        <v>445</v>
      </c>
      <c r="H16531" s="360">
        <f t="shared" si="9539"/>
        <v>0</v>
      </c>
      <c r="I16531" s="360">
        <f t="shared" ref="I16531:M16531" si="9543">I16761+I18371+I18601+I18831</f>
        <v>0</v>
      </c>
      <c r="J16531" s="360">
        <f t="shared" si="9543"/>
        <v>0</v>
      </c>
      <c r="K16531" s="360">
        <f t="shared" si="9543"/>
        <v>0</v>
      </c>
      <c r="L16531" s="360">
        <f t="shared" si="9543"/>
        <v>0</v>
      </c>
      <c r="M16531" s="360">
        <f t="shared" si="9543"/>
        <v>0</v>
      </c>
      <c r="N16531" s="141">
        <f t="shared" si="9541"/>
        <v>0</v>
      </c>
      <c r="Q16531" s="49" t="s">
        <v>47</v>
      </c>
    </row>
    <row r="16532" spans="2:17" ht="20.25" customHeight="1">
      <c r="B16532" s="50" t="e">
        <f>IF((#REF!+#REF!+H16532)&lt;&gt;0,"a","b")</f>
        <v>#REF!</v>
      </c>
      <c r="C16532" s="54">
        <v>4</v>
      </c>
      <c r="D16532" s="54" t="s">
        <v>510</v>
      </c>
      <c r="F16532" s="89"/>
      <c r="G16532" s="93" t="s">
        <v>446</v>
      </c>
      <c r="H16532" s="360">
        <f t="shared" si="9539"/>
        <v>0</v>
      </c>
      <c r="I16532" s="360">
        <f t="shared" ref="I16532:M16532" si="9544">I16762+I18372+I18602+I18832</f>
        <v>0</v>
      </c>
      <c r="J16532" s="360">
        <f t="shared" si="9544"/>
        <v>0</v>
      </c>
      <c r="K16532" s="360">
        <f t="shared" si="9544"/>
        <v>0</v>
      </c>
      <c r="L16532" s="360">
        <f t="shared" si="9544"/>
        <v>0</v>
      </c>
      <c r="M16532" s="360">
        <f t="shared" si="9544"/>
        <v>0</v>
      </c>
      <c r="N16532" s="137">
        <f t="shared" si="9541"/>
        <v>0</v>
      </c>
      <c r="Q16532" s="49" t="s">
        <v>47</v>
      </c>
    </row>
    <row r="16533" spans="2:17" ht="20.25" customHeight="1">
      <c r="B16533" s="50" t="e">
        <f>IF((#REF!+#REF!+H16533)&lt;&gt;0,"a","b")</f>
        <v>#REF!</v>
      </c>
      <c r="C16533" s="54">
        <v>2</v>
      </c>
      <c r="D16533" s="68" t="s">
        <v>510</v>
      </c>
      <c r="F16533" s="127"/>
      <c r="G16533" s="117" t="s">
        <v>447</v>
      </c>
      <c r="H16533" s="360">
        <f t="shared" si="9539"/>
        <v>0</v>
      </c>
      <c r="I16533" s="360">
        <f t="shared" ref="I16533:M16533" si="9545">I16763+I18373+I18603+I18833</f>
        <v>0</v>
      </c>
      <c r="J16533" s="360">
        <f t="shared" si="9545"/>
        <v>0</v>
      </c>
      <c r="K16533" s="360">
        <f t="shared" si="9545"/>
        <v>0</v>
      </c>
      <c r="L16533" s="360">
        <f t="shared" si="9545"/>
        <v>0</v>
      </c>
      <c r="M16533" s="360">
        <f t="shared" si="9545"/>
        <v>0</v>
      </c>
      <c r="N16533" s="125">
        <f t="shared" si="9541"/>
        <v>0</v>
      </c>
      <c r="O16533" s="60" t="s">
        <v>71</v>
      </c>
    </row>
    <row r="16534" spans="2:17" ht="20.25" customHeight="1">
      <c r="B16534" s="50" t="e">
        <f>IF((#REF!+#REF!+H16534)&lt;&gt;0,"a","b")</f>
        <v>#REF!</v>
      </c>
      <c r="C16534" s="54">
        <v>3</v>
      </c>
      <c r="D16534" s="54" t="s">
        <v>510</v>
      </c>
      <c r="F16534" s="127"/>
      <c r="G16534" s="108" t="s">
        <v>448</v>
      </c>
      <c r="H16534" s="360">
        <f t="shared" si="9539"/>
        <v>0</v>
      </c>
      <c r="I16534" s="360">
        <f t="shared" ref="I16534:M16534" si="9546">I16764+I18374+I18604+I18834</f>
        <v>0</v>
      </c>
      <c r="J16534" s="360">
        <f t="shared" si="9546"/>
        <v>0</v>
      </c>
      <c r="K16534" s="360">
        <f t="shared" si="9546"/>
        <v>0</v>
      </c>
      <c r="L16534" s="360">
        <f t="shared" si="9546"/>
        <v>0</v>
      </c>
      <c r="M16534" s="360">
        <f t="shared" si="9546"/>
        <v>0</v>
      </c>
      <c r="N16534" s="146">
        <f t="shared" si="9541"/>
        <v>0</v>
      </c>
      <c r="O16534" s="60" t="s">
        <v>71</v>
      </c>
    </row>
    <row r="16535" spans="2:17" ht="20.25" customHeight="1">
      <c r="B16535" s="50" t="e">
        <f>IF((#REF!+#REF!+H16535)&lt;&gt;0,"a","b")</f>
        <v>#REF!</v>
      </c>
      <c r="C16535" s="54">
        <v>4</v>
      </c>
      <c r="D16535" s="54" t="s">
        <v>510</v>
      </c>
      <c r="F16535" s="127"/>
      <c r="G16535" s="93" t="s">
        <v>449</v>
      </c>
      <c r="H16535" s="360">
        <f t="shared" si="9539"/>
        <v>0</v>
      </c>
      <c r="I16535" s="360">
        <f t="shared" ref="I16535:M16535" si="9547">I16765+I18375+I18605+I18835</f>
        <v>0</v>
      </c>
      <c r="J16535" s="360">
        <f t="shared" si="9547"/>
        <v>0</v>
      </c>
      <c r="K16535" s="360">
        <f t="shared" si="9547"/>
        <v>0</v>
      </c>
      <c r="L16535" s="360">
        <f t="shared" si="9547"/>
        <v>0</v>
      </c>
      <c r="M16535" s="360">
        <f t="shared" si="9547"/>
        <v>0</v>
      </c>
      <c r="N16535" s="137">
        <f t="shared" si="9541"/>
        <v>0</v>
      </c>
    </row>
    <row r="16536" spans="2:17" ht="20.25" customHeight="1">
      <c r="B16536" s="50" t="e">
        <f>IF((#REF!+#REF!+H16536)&lt;&gt;0,"a","b")</f>
        <v>#REF!</v>
      </c>
      <c r="C16536" s="54">
        <v>4</v>
      </c>
      <c r="D16536" s="54" t="s">
        <v>510</v>
      </c>
      <c r="F16536" s="127"/>
      <c r="G16536" s="93" t="s">
        <v>450</v>
      </c>
      <c r="H16536" s="360">
        <f t="shared" si="9539"/>
        <v>0</v>
      </c>
      <c r="I16536" s="360">
        <f t="shared" ref="I16536:M16536" si="9548">I16766+I18376+I18606+I18836</f>
        <v>0</v>
      </c>
      <c r="J16536" s="360">
        <f t="shared" si="9548"/>
        <v>0</v>
      </c>
      <c r="K16536" s="360">
        <f t="shared" si="9548"/>
        <v>0</v>
      </c>
      <c r="L16536" s="360">
        <f t="shared" si="9548"/>
        <v>0</v>
      </c>
      <c r="M16536" s="360">
        <f t="shared" si="9548"/>
        <v>0</v>
      </c>
      <c r="N16536" s="137">
        <f t="shared" si="9541"/>
        <v>0</v>
      </c>
    </row>
    <row r="16537" spans="2:17" ht="20.25" customHeight="1">
      <c r="B16537" s="50" t="e">
        <f>IF((#REF!+#REF!+H16537)&lt;&gt;0,"a","b")</f>
        <v>#REF!</v>
      </c>
      <c r="C16537" s="54">
        <v>4</v>
      </c>
      <c r="D16537" s="54" t="s">
        <v>510</v>
      </c>
      <c r="F16537" s="127"/>
      <c r="G16537" s="93" t="s">
        <v>305</v>
      </c>
      <c r="H16537" s="360">
        <f t="shared" si="9539"/>
        <v>0</v>
      </c>
      <c r="I16537" s="360">
        <f t="shared" ref="I16537:M16537" si="9549">I16767+I18377+I18607+I18837</f>
        <v>0</v>
      </c>
      <c r="J16537" s="360">
        <f t="shared" si="9549"/>
        <v>0</v>
      </c>
      <c r="K16537" s="360">
        <f t="shared" si="9549"/>
        <v>0</v>
      </c>
      <c r="L16537" s="360">
        <f t="shared" si="9549"/>
        <v>0</v>
      </c>
      <c r="M16537" s="360">
        <f t="shared" si="9549"/>
        <v>0</v>
      </c>
      <c r="N16537" s="137">
        <f t="shared" si="9541"/>
        <v>0</v>
      </c>
    </row>
    <row r="16538" spans="2:17" ht="20.25" customHeight="1">
      <c r="B16538" s="50" t="e">
        <f>IF((#REF!+#REF!+H16538)&lt;&gt;0,"a","b")</f>
        <v>#REF!</v>
      </c>
      <c r="C16538" s="54">
        <v>4</v>
      </c>
      <c r="D16538" s="54" t="s">
        <v>510</v>
      </c>
      <c r="F16538" s="127"/>
      <c r="G16538" s="93" t="s">
        <v>451</v>
      </c>
      <c r="H16538" s="360">
        <f t="shared" si="9539"/>
        <v>0</v>
      </c>
      <c r="I16538" s="360">
        <f t="shared" ref="I16538:M16538" si="9550">I16768+I18378+I18608+I18838</f>
        <v>0</v>
      </c>
      <c r="J16538" s="360">
        <f t="shared" si="9550"/>
        <v>0</v>
      </c>
      <c r="K16538" s="360">
        <f t="shared" si="9550"/>
        <v>0</v>
      </c>
      <c r="L16538" s="360">
        <f t="shared" si="9550"/>
        <v>0</v>
      </c>
      <c r="M16538" s="360">
        <f t="shared" si="9550"/>
        <v>0</v>
      </c>
      <c r="N16538" s="137">
        <f t="shared" si="9541"/>
        <v>0</v>
      </c>
    </row>
    <row r="16539" spans="2:17" ht="20.25" customHeight="1">
      <c r="B16539" s="50" t="e">
        <f>IF((#REF!+#REF!+H16539)&lt;&gt;0,"a","b")</f>
        <v>#REF!</v>
      </c>
      <c r="C16539" s="54">
        <v>4</v>
      </c>
      <c r="D16539" s="54" t="s">
        <v>510</v>
      </c>
      <c r="F16539" s="127"/>
      <c r="G16539" s="93" t="s">
        <v>452</v>
      </c>
      <c r="H16539" s="360">
        <f t="shared" si="9539"/>
        <v>0</v>
      </c>
      <c r="I16539" s="360">
        <f t="shared" ref="I16539:M16539" si="9551">I16769+I18379+I18609+I18839</f>
        <v>0</v>
      </c>
      <c r="J16539" s="360">
        <f t="shared" si="9551"/>
        <v>0</v>
      </c>
      <c r="K16539" s="360">
        <f t="shared" si="9551"/>
        <v>0</v>
      </c>
      <c r="L16539" s="360">
        <f t="shared" si="9551"/>
        <v>0</v>
      </c>
      <c r="M16539" s="360">
        <f t="shared" si="9551"/>
        <v>0</v>
      </c>
      <c r="N16539" s="137">
        <f t="shared" si="9541"/>
        <v>0</v>
      </c>
    </row>
    <row r="16540" spans="2:17" ht="20.25" customHeight="1">
      <c r="B16540" s="50" t="e">
        <f>IF((#REF!+#REF!+H16540)&lt;&gt;0,"a","b")</f>
        <v>#REF!</v>
      </c>
      <c r="C16540" s="54">
        <v>4</v>
      </c>
      <c r="D16540" s="54" t="s">
        <v>510</v>
      </c>
      <c r="F16540" s="127"/>
      <c r="G16540" s="93" t="s">
        <v>453</v>
      </c>
      <c r="H16540" s="360">
        <f t="shared" si="9539"/>
        <v>0</v>
      </c>
      <c r="I16540" s="360">
        <f t="shared" ref="I16540:M16540" si="9552">I16770+I18380+I18610+I18840</f>
        <v>0</v>
      </c>
      <c r="J16540" s="360">
        <f t="shared" si="9552"/>
        <v>0</v>
      </c>
      <c r="K16540" s="360">
        <f t="shared" si="9552"/>
        <v>0</v>
      </c>
      <c r="L16540" s="360">
        <f t="shared" si="9552"/>
        <v>0</v>
      </c>
      <c r="M16540" s="360">
        <f t="shared" si="9552"/>
        <v>0</v>
      </c>
      <c r="N16540" s="137">
        <f t="shared" si="9541"/>
        <v>0</v>
      </c>
    </row>
    <row r="16541" spans="2:17" ht="20.25" customHeight="1">
      <c r="B16541" s="50" t="e">
        <f>IF((#REF!+#REF!+H16541)&lt;&gt;0,"a","b")</f>
        <v>#REF!</v>
      </c>
      <c r="C16541" s="54">
        <v>3</v>
      </c>
      <c r="D16541" s="54" t="s">
        <v>510</v>
      </c>
      <c r="F16541" s="127"/>
      <c r="G16541" s="108" t="s">
        <v>304</v>
      </c>
      <c r="H16541" s="360">
        <f t="shared" si="9539"/>
        <v>0</v>
      </c>
      <c r="I16541" s="360">
        <f t="shared" ref="I16541:M16541" si="9553">I16771+I18381+I18611+I18841</f>
        <v>0</v>
      </c>
      <c r="J16541" s="360">
        <f t="shared" si="9553"/>
        <v>0</v>
      </c>
      <c r="K16541" s="360">
        <f t="shared" si="9553"/>
        <v>0</v>
      </c>
      <c r="L16541" s="360">
        <f t="shared" si="9553"/>
        <v>0</v>
      </c>
      <c r="M16541" s="360">
        <f t="shared" si="9553"/>
        <v>0</v>
      </c>
      <c r="N16541" s="146">
        <f t="shared" si="9541"/>
        <v>0</v>
      </c>
      <c r="O16541" s="60" t="s">
        <v>71</v>
      </c>
    </row>
    <row r="16542" spans="2:17" ht="20.25" customHeight="1">
      <c r="B16542" s="50" t="e">
        <f>IF((#REF!+#REF!+H16542)&lt;&gt;0,"a","b")</f>
        <v>#REF!</v>
      </c>
      <c r="C16542" s="54">
        <v>4</v>
      </c>
      <c r="D16542" s="54" t="s">
        <v>510</v>
      </c>
      <c r="F16542" s="127"/>
      <c r="G16542" s="93" t="s">
        <v>449</v>
      </c>
      <c r="H16542" s="360">
        <f t="shared" si="9539"/>
        <v>0</v>
      </c>
      <c r="I16542" s="360">
        <f t="shared" ref="I16542:M16542" si="9554">I16772+I18382+I18612+I18842</f>
        <v>0</v>
      </c>
      <c r="J16542" s="360">
        <f t="shared" si="9554"/>
        <v>0</v>
      </c>
      <c r="K16542" s="360">
        <f t="shared" si="9554"/>
        <v>0</v>
      </c>
      <c r="L16542" s="360">
        <f t="shared" si="9554"/>
        <v>0</v>
      </c>
      <c r="M16542" s="360">
        <f t="shared" si="9554"/>
        <v>0</v>
      </c>
      <c r="N16542" s="137">
        <f t="shared" si="9541"/>
        <v>0</v>
      </c>
    </row>
    <row r="16543" spans="2:17" ht="20.25" customHeight="1">
      <c r="B16543" s="50" t="e">
        <f>IF((#REF!+#REF!+H16543)&lt;&gt;0,"a","b")</f>
        <v>#REF!</v>
      </c>
      <c r="C16543" s="54">
        <v>4</v>
      </c>
      <c r="D16543" s="54" t="s">
        <v>510</v>
      </c>
      <c r="F16543" s="127"/>
      <c r="G16543" s="93" t="s">
        <v>450</v>
      </c>
      <c r="H16543" s="360">
        <f t="shared" si="9539"/>
        <v>0</v>
      </c>
      <c r="I16543" s="360">
        <f t="shared" ref="I16543:M16543" si="9555">I16773+I18383+I18613+I18843</f>
        <v>0</v>
      </c>
      <c r="J16543" s="360">
        <f t="shared" si="9555"/>
        <v>0</v>
      </c>
      <c r="K16543" s="360">
        <f t="shared" si="9555"/>
        <v>0</v>
      </c>
      <c r="L16543" s="360">
        <f t="shared" si="9555"/>
        <v>0</v>
      </c>
      <c r="M16543" s="360">
        <f t="shared" si="9555"/>
        <v>0</v>
      </c>
      <c r="N16543" s="137">
        <f t="shared" si="9541"/>
        <v>0</v>
      </c>
    </row>
    <row r="16544" spans="2:17" ht="20.25" customHeight="1">
      <c r="B16544" s="50" t="e">
        <f>IF((#REF!+#REF!+H16544)&lt;&gt;0,"a","b")</f>
        <v>#REF!</v>
      </c>
      <c r="C16544" s="54">
        <v>4</v>
      </c>
      <c r="D16544" s="54" t="s">
        <v>510</v>
      </c>
      <c r="F16544" s="127"/>
      <c r="G16544" s="93" t="s">
        <v>305</v>
      </c>
      <c r="H16544" s="360">
        <f t="shared" si="9539"/>
        <v>0</v>
      </c>
      <c r="I16544" s="360">
        <f t="shared" ref="I16544:M16544" si="9556">I16774+I18384+I18614+I18844</f>
        <v>0</v>
      </c>
      <c r="J16544" s="360">
        <f t="shared" si="9556"/>
        <v>0</v>
      </c>
      <c r="K16544" s="360">
        <f t="shared" si="9556"/>
        <v>0</v>
      </c>
      <c r="L16544" s="360">
        <f t="shared" si="9556"/>
        <v>0</v>
      </c>
      <c r="M16544" s="360">
        <f t="shared" si="9556"/>
        <v>0</v>
      </c>
      <c r="N16544" s="137">
        <f t="shared" si="9541"/>
        <v>0</v>
      </c>
    </row>
    <row r="16545" spans="2:15" ht="20.25" customHeight="1">
      <c r="B16545" s="50" t="e">
        <f>IF((#REF!+#REF!+H16545)&lt;&gt;0,"a","b")</f>
        <v>#REF!</v>
      </c>
      <c r="C16545" s="54">
        <v>4</v>
      </c>
      <c r="D16545" s="54" t="s">
        <v>510</v>
      </c>
      <c r="F16545" s="127"/>
      <c r="G16545" s="93" t="s">
        <v>454</v>
      </c>
      <c r="H16545" s="360">
        <f t="shared" si="9539"/>
        <v>0</v>
      </c>
      <c r="I16545" s="360">
        <f t="shared" ref="I16545:M16545" si="9557">I16775+I18385+I18615+I18845</f>
        <v>0</v>
      </c>
      <c r="J16545" s="360">
        <f t="shared" si="9557"/>
        <v>0</v>
      </c>
      <c r="K16545" s="360">
        <f t="shared" si="9557"/>
        <v>0</v>
      </c>
      <c r="L16545" s="360">
        <f t="shared" si="9557"/>
        <v>0</v>
      </c>
      <c r="M16545" s="360">
        <f t="shared" si="9557"/>
        <v>0</v>
      </c>
      <c r="N16545" s="137">
        <f t="shared" si="9541"/>
        <v>0</v>
      </c>
    </row>
    <row r="16546" spans="2:15" ht="20.25" customHeight="1">
      <c r="B16546" s="50" t="e">
        <f>IF((#REF!+#REF!+H16546)&lt;&gt;0,"a","b")</f>
        <v>#REF!</v>
      </c>
      <c r="C16546" s="54">
        <v>4</v>
      </c>
      <c r="D16546" s="54" t="s">
        <v>510</v>
      </c>
      <c r="F16546" s="127"/>
      <c r="G16546" s="93" t="s">
        <v>452</v>
      </c>
      <c r="H16546" s="360">
        <f t="shared" si="9539"/>
        <v>0</v>
      </c>
      <c r="I16546" s="360">
        <f t="shared" ref="I16546:M16546" si="9558">I16776+I18386+I18616+I18846</f>
        <v>0</v>
      </c>
      <c r="J16546" s="360">
        <f t="shared" si="9558"/>
        <v>0</v>
      </c>
      <c r="K16546" s="360">
        <f t="shared" si="9558"/>
        <v>0</v>
      </c>
      <c r="L16546" s="360">
        <f t="shared" si="9558"/>
        <v>0</v>
      </c>
      <c r="M16546" s="360">
        <f t="shared" si="9558"/>
        <v>0</v>
      </c>
      <c r="N16546" s="137">
        <f t="shared" si="9541"/>
        <v>0</v>
      </c>
    </row>
    <row r="16547" spans="2:15" ht="20.25" customHeight="1">
      <c r="B16547" s="50" t="e">
        <f>IF((#REF!+#REF!+H16547)&lt;&gt;0,"a","b")</f>
        <v>#REF!</v>
      </c>
      <c r="C16547" s="54">
        <v>4</v>
      </c>
      <c r="D16547" s="54" t="s">
        <v>510</v>
      </c>
      <c r="F16547" s="127"/>
      <c r="G16547" s="93" t="s">
        <v>453</v>
      </c>
      <c r="H16547" s="360">
        <f t="shared" si="9539"/>
        <v>0</v>
      </c>
      <c r="I16547" s="360">
        <f t="shared" ref="I16547:M16547" si="9559">I16777+I18387+I18617+I18847</f>
        <v>0</v>
      </c>
      <c r="J16547" s="360">
        <f t="shared" si="9559"/>
        <v>0</v>
      </c>
      <c r="K16547" s="360">
        <f t="shared" si="9559"/>
        <v>0</v>
      </c>
      <c r="L16547" s="360">
        <f t="shared" si="9559"/>
        <v>0</v>
      </c>
      <c r="M16547" s="360">
        <f t="shared" si="9559"/>
        <v>0</v>
      </c>
      <c r="N16547" s="137">
        <f t="shared" si="9541"/>
        <v>0</v>
      </c>
    </row>
    <row r="16548" spans="2:15" ht="20.25" customHeight="1">
      <c r="B16548" s="50" t="e">
        <f>IF((#REF!+#REF!+H16548)&lt;&gt;0,"a","b")</f>
        <v>#REF!</v>
      </c>
      <c r="C16548" s="54">
        <v>3</v>
      </c>
      <c r="D16548" s="54" t="s">
        <v>510</v>
      </c>
      <c r="F16548" s="89"/>
      <c r="G16548" s="108" t="s">
        <v>306</v>
      </c>
      <c r="H16548" s="360">
        <f t="shared" si="9539"/>
        <v>0</v>
      </c>
      <c r="I16548" s="360">
        <f t="shared" ref="I16548:M16548" si="9560">I16778+I18388+I18618+I18848</f>
        <v>0</v>
      </c>
      <c r="J16548" s="360">
        <f t="shared" si="9560"/>
        <v>0</v>
      </c>
      <c r="K16548" s="360">
        <f t="shared" si="9560"/>
        <v>0</v>
      </c>
      <c r="L16548" s="360">
        <f t="shared" si="9560"/>
        <v>0</v>
      </c>
      <c r="M16548" s="360">
        <f t="shared" si="9560"/>
        <v>0</v>
      </c>
      <c r="N16548" s="146">
        <f t="shared" si="9541"/>
        <v>0</v>
      </c>
    </row>
    <row r="16549" spans="2:15" ht="20.25" customHeight="1">
      <c r="B16549" s="50" t="e">
        <f>IF((#REF!+#REF!+H16549)&lt;&gt;0,"a","b")</f>
        <v>#REF!</v>
      </c>
      <c r="C16549" s="54">
        <v>2</v>
      </c>
      <c r="D16549" s="68" t="s">
        <v>510</v>
      </c>
      <c r="F16549" s="89"/>
      <c r="G16549" s="117" t="s">
        <v>455</v>
      </c>
      <c r="H16549" s="360">
        <f t="shared" si="9539"/>
        <v>0</v>
      </c>
      <c r="I16549" s="360">
        <f t="shared" ref="I16549:M16549" si="9561">I16779+I18389+I18619+I18849</f>
        <v>0</v>
      </c>
      <c r="J16549" s="360">
        <f t="shared" si="9561"/>
        <v>0</v>
      </c>
      <c r="K16549" s="360">
        <f t="shared" si="9561"/>
        <v>0</v>
      </c>
      <c r="L16549" s="360">
        <f t="shared" si="9561"/>
        <v>0</v>
      </c>
      <c r="M16549" s="360">
        <f t="shared" si="9561"/>
        <v>0</v>
      </c>
      <c r="N16549" s="125">
        <f t="shared" si="9541"/>
        <v>0</v>
      </c>
      <c r="O16549" s="60" t="s">
        <v>71</v>
      </c>
    </row>
    <row r="16550" spans="2:15" ht="20.25" customHeight="1">
      <c r="B16550" s="50" t="e">
        <f>IF((#REF!+#REF!+H16550)&lt;&gt;0,"a","b")</f>
        <v>#REF!</v>
      </c>
      <c r="C16550" s="54">
        <v>3</v>
      </c>
      <c r="D16550" s="54" t="s">
        <v>510</v>
      </c>
      <c r="F16550" s="89"/>
      <c r="G16550" s="108" t="s">
        <v>448</v>
      </c>
      <c r="H16550" s="360">
        <f t="shared" si="9539"/>
        <v>0</v>
      </c>
      <c r="I16550" s="360">
        <f t="shared" ref="I16550:M16550" si="9562">I16780+I18390+I18620+I18850</f>
        <v>0</v>
      </c>
      <c r="J16550" s="360">
        <f t="shared" si="9562"/>
        <v>0</v>
      </c>
      <c r="K16550" s="360">
        <f t="shared" si="9562"/>
        <v>0</v>
      </c>
      <c r="L16550" s="360">
        <f t="shared" si="9562"/>
        <v>0</v>
      </c>
      <c r="M16550" s="360">
        <f t="shared" si="9562"/>
        <v>0</v>
      </c>
      <c r="N16550" s="146">
        <f t="shared" si="9541"/>
        <v>0</v>
      </c>
      <c r="O16550" s="60" t="s">
        <v>71</v>
      </c>
    </row>
    <row r="16551" spans="2:15" ht="20.25" customHeight="1">
      <c r="B16551" s="50" t="e">
        <f>IF((#REF!+#REF!+H16551)&lt;&gt;0,"a","b")</f>
        <v>#REF!</v>
      </c>
      <c r="C16551" s="54">
        <v>4</v>
      </c>
      <c r="D16551" s="54" t="s">
        <v>510</v>
      </c>
      <c r="F16551" s="89"/>
      <c r="G16551" s="93" t="s">
        <v>456</v>
      </c>
      <c r="H16551" s="360">
        <f t="shared" si="9539"/>
        <v>0</v>
      </c>
      <c r="I16551" s="360">
        <f t="shared" ref="I16551:M16551" si="9563">I16781+I18391+I18621+I18851</f>
        <v>0</v>
      </c>
      <c r="J16551" s="360">
        <f t="shared" si="9563"/>
        <v>0</v>
      </c>
      <c r="K16551" s="360">
        <f t="shared" si="9563"/>
        <v>0</v>
      </c>
      <c r="L16551" s="360">
        <f t="shared" si="9563"/>
        <v>0</v>
      </c>
      <c r="M16551" s="360">
        <f t="shared" si="9563"/>
        <v>0</v>
      </c>
      <c r="N16551" s="137">
        <f t="shared" si="9541"/>
        <v>0</v>
      </c>
    </row>
    <row r="16552" spans="2:15" ht="20.25" customHeight="1">
      <c r="B16552" s="50" t="e">
        <f>IF((#REF!+#REF!+H16552)&lt;&gt;0,"a","b")</f>
        <v>#REF!</v>
      </c>
      <c r="C16552" s="54">
        <v>4</v>
      </c>
      <c r="D16552" s="54" t="s">
        <v>510</v>
      </c>
      <c r="F16552" s="89"/>
      <c r="G16552" s="93" t="s">
        <v>303</v>
      </c>
      <c r="H16552" s="360">
        <f t="shared" si="9539"/>
        <v>0</v>
      </c>
      <c r="I16552" s="360">
        <f t="shared" ref="I16552:M16552" si="9564">I16782+I18392+I18622+I18852</f>
        <v>0</v>
      </c>
      <c r="J16552" s="360">
        <f t="shared" si="9564"/>
        <v>0</v>
      </c>
      <c r="K16552" s="360">
        <f t="shared" si="9564"/>
        <v>0</v>
      </c>
      <c r="L16552" s="360">
        <f t="shared" si="9564"/>
        <v>0</v>
      </c>
      <c r="M16552" s="360">
        <f t="shared" si="9564"/>
        <v>0</v>
      </c>
      <c r="N16552" s="137">
        <f t="shared" si="9541"/>
        <v>0</v>
      </c>
    </row>
    <row r="16553" spans="2:15" ht="20.25" customHeight="1">
      <c r="B16553" s="50" t="e">
        <f>IF((#REF!+#REF!+H16553)&lt;&gt;0,"a","b")</f>
        <v>#REF!</v>
      </c>
      <c r="C16553" s="54">
        <v>4</v>
      </c>
      <c r="D16553" s="54" t="s">
        <v>510</v>
      </c>
      <c r="F16553" s="89"/>
      <c r="G16553" s="93" t="s">
        <v>450</v>
      </c>
      <c r="H16553" s="360">
        <f t="shared" si="9539"/>
        <v>0</v>
      </c>
      <c r="I16553" s="360">
        <f t="shared" ref="I16553:M16553" si="9565">I16783+I18393+I18623+I18853</f>
        <v>0</v>
      </c>
      <c r="J16553" s="360">
        <f t="shared" si="9565"/>
        <v>0</v>
      </c>
      <c r="K16553" s="360">
        <f t="shared" si="9565"/>
        <v>0</v>
      </c>
      <c r="L16553" s="360">
        <f t="shared" si="9565"/>
        <v>0</v>
      </c>
      <c r="M16553" s="360">
        <f t="shared" si="9565"/>
        <v>0</v>
      </c>
      <c r="N16553" s="137">
        <f t="shared" si="9541"/>
        <v>0</v>
      </c>
    </row>
    <row r="16554" spans="2:15" ht="30.75" customHeight="1">
      <c r="B16554" s="50" t="e">
        <f>IF((#REF!+#REF!+H16554)&lt;&gt;0,"a","b")</f>
        <v>#REF!</v>
      </c>
      <c r="C16554" s="54">
        <v>4</v>
      </c>
      <c r="D16554" s="54" t="s">
        <v>510</v>
      </c>
      <c r="F16554" s="89"/>
      <c r="G16554" s="93" t="s">
        <v>457</v>
      </c>
      <c r="H16554" s="360">
        <f t="shared" si="9539"/>
        <v>0</v>
      </c>
      <c r="I16554" s="360">
        <f t="shared" ref="I16554:M16554" si="9566">I16784+I18394+I18624+I18854</f>
        <v>0</v>
      </c>
      <c r="J16554" s="360">
        <f t="shared" si="9566"/>
        <v>0</v>
      </c>
      <c r="K16554" s="360">
        <f t="shared" si="9566"/>
        <v>0</v>
      </c>
      <c r="L16554" s="360">
        <f t="shared" si="9566"/>
        <v>0</v>
      </c>
      <c r="M16554" s="360">
        <f t="shared" si="9566"/>
        <v>0</v>
      </c>
      <c r="N16554" s="137">
        <f t="shared" si="9541"/>
        <v>0</v>
      </c>
    </row>
    <row r="16555" spans="2:15" ht="20.25" customHeight="1">
      <c r="B16555" s="50" t="e">
        <f>IF((#REF!+#REF!+H16555)&lt;&gt;0,"a","b")</f>
        <v>#REF!</v>
      </c>
      <c r="C16555" s="54">
        <v>4</v>
      </c>
      <c r="D16555" s="54" t="s">
        <v>510</v>
      </c>
      <c r="F16555" s="89"/>
      <c r="G16555" s="93" t="s">
        <v>451</v>
      </c>
      <c r="H16555" s="360">
        <f t="shared" si="9539"/>
        <v>0</v>
      </c>
      <c r="I16555" s="360">
        <f t="shared" ref="I16555:M16555" si="9567">I16785+I18395+I18625+I18855</f>
        <v>0</v>
      </c>
      <c r="J16555" s="360">
        <f t="shared" si="9567"/>
        <v>0</v>
      </c>
      <c r="K16555" s="360">
        <f t="shared" si="9567"/>
        <v>0</v>
      </c>
      <c r="L16555" s="360">
        <f t="shared" si="9567"/>
        <v>0</v>
      </c>
      <c r="M16555" s="360">
        <f t="shared" si="9567"/>
        <v>0</v>
      </c>
      <c r="N16555" s="137">
        <f t="shared" si="9541"/>
        <v>0</v>
      </c>
    </row>
    <row r="16556" spans="2:15" ht="20.25" customHeight="1">
      <c r="B16556" s="50" t="e">
        <f>IF((#REF!+#REF!+H16556)&lt;&gt;0,"a","b")</f>
        <v>#REF!</v>
      </c>
      <c r="C16556" s="54">
        <v>4</v>
      </c>
      <c r="D16556" s="54" t="s">
        <v>510</v>
      </c>
      <c r="F16556" s="89"/>
      <c r="G16556" s="93" t="s">
        <v>452</v>
      </c>
      <c r="H16556" s="360">
        <f t="shared" si="9539"/>
        <v>0</v>
      </c>
      <c r="I16556" s="360">
        <f t="shared" ref="I16556:M16556" si="9568">I16786+I18396+I18626+I18856</f>
        <v>0</v>
      </c>
      <c r="J16556" s="360">
        <f t="shared" si="9568"/>
        <v>0</v>
      </c>
      <c r="K16556" s="360">
        <f t="shared" si="9568"/>
        <v>0</v>
      </c>
      <c r="L16556" s="360">
        <f t="shared" si="9568"/>
        <v>0</v>
      </c>
      <c r="M16556" s="360">
        <f t="shared" si="9568"/>
        <v>0</v>
      </c>
      <c r="N16556" s="137">
        <f t="shared" si="9541"/>
        <v>0</v>
      </c>
    </row>
    <row r="16557" spans="2:15" ht="20.25" customHeight="1">
      <c r="B16557" s="50" t="e">
        <f>IF((#REF!+#REF!+H16557)&lt;&gt;0,"a","b")</f>
        <v>#REF!</v>
      </c>
      <c r="C16557" s="54">
        <v>4</v>
      </c>
      <c r="D16557" s="54" t="s">
        <v>510</v>
      </c>
      <c r="F16557" s="89"/>
      <c r="G16557" s="93" t="s">
        <v>458</v>
      </c>
      <c r="H16557" s="360">
        <f t="shared" si="9539"/>
        <v>0</v>
      </c>
      <c r="I16557" s="360">
        <f t="shared" ref="I16557:M16557" si="9569">I16787+I18397+I18627+I18857</f>
        <v>0</v>
      </c>
      <c r="J16557" s="360">
        <f t="shared" si="9569"/>
        <v>0</v>
      </c>
      <c r="K16557" s="360">
        <f t="shared" si="9569"/>
        <v>0</v>
      </c>
      <c r="L16557" s="360">
        <f t="shared" si="9569"/>
        <v>0</v>
      </c>
      <c r="M16557" s="360">
        <f t="shared" si="9569"/>
        <v>0</v>
      </c>
      <c r="N16557" s="146">
        <f t="shared" si="9541"/>
        <v>0</v>
      </c>
    </row>
    <row r="16558" spans="2:15" ht="20.25" customHeight="1">
      <c r="B16558" s="50" t="e">
        <f>IF((#REF!+#REF!+H16558)&lt;&gt;0,"a","b")</f>
        <v>#REF!</v>
      </c>
      <c r="C16558" s="54">
        <v>3</v>
      </c>
      <c r="D16558" s="54" t="s">
        <v>510</v>
      </c>
      <c r="F16558" s="89"/>
      <c r="G16558" s="108" t="s">
        <v>304</v>
      </c>
      <c r="H16558" s="360">
        <f t="shared" si="9539"/>
        <v>0</v>
      </c>
      <c r="I16558" s="360">
        <f t="shared" ref="I16558:M16558" si="9570">I16788+I18398+I18628+I18858</f>
        <v>0</v>
      </c>
      <c r="J16558" s="360">
        <f t="shared" si="9570"/>
        <v>0</v>
      </c>
      <c r="K16558" s="360">
        <f t="shared" si="9570"/>
        <v>0</v>
      </c>
      <c r="L16558" s="360">
        <f t="shared" si="9570"/>
        <v>0</v>
      </c>
      <c r="M16558" s="360">
        <f t="shared" si="9570"/>
        <v>0</v>
      </c>
      <c r="N16558" s="146">
        <f t="shared" si="9541"/>
        <v>0</v>
      </c>
      <c r="O16558" s="60" t="s">
        <v>71</v>
      </c>
    </row>
    <row r="16559" spans="2:15" ht="20.25" customHeight="1">
      <c r="B16559" s="50" t="e">
        <f>IF((#REF!+#REF!+H16559)&lt;&gt;0,"a","b")</f>
        <v>#REF!</v>
      </c>
      <c r="C16559" s="54">
        <v>4</v>
      </c>
      <c r="D16559" s="54" t="s">
        <v>510</v>
      </c>
      <c r="F16559" s="89"/>
      <c r="G16559" s="93" t="s">
        <v>456</v>
      </c>
      <c r="H16559" s="360">
        <f t="shared" si="9539"/>
        <v>0</v>
      </c>
      <c r="I16559" s="360">
        <f t="shared" ref="I16559:M16559" si="9571">I16789+I18399+I18629+I18859</f>
        <v>0</v>
      </c>
      <c r="J16559" s="360">
        <f t="shared" si="9571"/>
        <v>0</v>
      </c>
      <c r="K16559" s="360">
        <f t="shared" si="9571"/>
        <v>0</v>
      </c>
      <c r="L16559" s="360">
        <f t="shared" si="9571"/>
        <v>0</v>
      </c>
      <c r="M16559" s="360">
        <f t="shared" si="9571"/>
        <v>0</v>
      </c>
      <c r="N16559" s="137">
        <f t="shared" si="9541"/>
        <v>0</v>
      </c>
    </row>
    <row r="16560" spans="2:15" ht="20.25" customHeight="1">
      <c r="B16560" s="50" t="e">
        <f>IF((#REF!+#REF!+H16560)&lt;&gt;0,"a","b")</f>
        <v>#REF!</v>
      </c>
      <c r="C16560" s="54">
        <v>4</v>
      </c>
      <c r="D16560" s="54" t="s">
        <v>510</v>
      </c>
      <c r="F16560" s="89"/>
      <c r="G16560" s="93" t="s">
        <v>303</v>
      </c>
      <c r="H16560" s="360">
        <f t="shared" si="9539"/>
        <v>0</v>
      </c>
      <c r="I16560" s="360">
        <f t="shared" ref="I16560:M16560" si="9572">I16790+I18400+I18630+I18860</f>
        <v>0</v>
      </c>
      <c r="J16560" s="360">
        <f t="shared" si="9572"/>
        <v>0</v>
      </c>
      <c r="K16560" s="360">
        <f t="shared" si="9572"/>
        <v>0</v>
      </c>
      <c r="L16560" s="360">
        <f t="shared" si="9572"/>
        <v>0</v>
      </c>
      <c r="M16560" s="360">
        <f t="shared" si="9572"/>
        <v>0</v>
      </c>
      <c r="N16560" s="137">
        <f t="shared" si="9541"/>
        <v>0</v>
      </c>
    </row>
    <row r="16561" spans="2:17" ht="20.25" customHeight="1">
      <c r="B16561" s="50" t="e">
        <f>IF((#REF!+#REF!+H16561)&lt;&gt;0,"a","b")</f>
        <v>#REF!</v>
      </c>
      <c r="C16561" s="54">
        <v>4</v>
      </c>
      <c r="D16561" s="54" t="s">
        <v>510</v>
      </c>
      <c r="F16561" s="89"/>
      <c r="G16561" s="93" t="s">
        <v>450</v>
      </c>
      <c r="H16561" s="360">
        <f t="shared" si="9539"/>
        <v>0</v>
      </c>
      <c r="I16561" s="360">
        <f t="shared" ref="I16561:M16561" si="9573">I16791+I18401+I18631+I18861</f>
        <v>0</v>
      </c>
      <c r="J16561" s="360">
        <f t="shared" si="9573"/>
        <v>0</v>
      </c>
      <c r="K16561" s="360">
        <f t="shared" si="9573"/>
        <v>0</v>
      </c>
      <c r="L16561" s="360">
        <f t="shared" si="9573"/>
        <v>0</v>
      </c>
      <c r="M16561" s="360">
        <f t="shared" si="9573"/>
        <v>0</v>
      </c>
      <c r="N16561" s="137">
        <f t="shared" si="9541"/>
        <v>0</v>
      </c>
    </row>
    <row r="16562" spans="2:17" ht="30.75" customHeight="1">
      <c r="B16562" s="50" t="e">
        <f>IF((#REF!+#REF!+H16562)&lt;&gt;0,"a","b")</f>
        <v>#REF!</v>
      </c>
      <c r="C16562" s="54">
        <v>4</v>
      </c>
      <c r="D16562" s="54" t="s">
        <v>510</v>
      </c>
      <c r="F16562" s="89"/>
      <c r="G16562" s="93" t="s">
        <v>457</v>
      </c>
      <c r="H16562" s="360">
        <f t="shared" si="9539"/>
        <v>0</v>
      </c>
      <c r="I16562" s="360">
        <f t="shared" ref="I16562:M16562" si="9574">I16792+I18402+I18632+I18862</f>
        <v>0</v>
      </c>
      <c r="J16562" s="360">
        <f t="shared" si="9574"/>
        <v>0</v>
      </c>
      <c r="K16562" s="360">
        <f t="shared" si="9574"/>
        <v>0</v>
      </c>
      <c r="L16562" s="360">
        <f t="shared" si="9574"/>
        <v>0</v>
      </c>
      <c r="M16562" s="360">
        <f t="shared" si="9574"/>
        <v>0</v>
      </c>
      <c r="N16562" s="137">
        <f t="shared" si="9541"/>
        <v>0</v>
      </c>
    </row>
    <row r="16563" spans="2:17" ht="20.25" customHeight="1">
      <c r="B16563" s="50" t="e">
        <f>IF((#REF!+#REF!+H16563)&lt;&gt;0,"a","b")</f>
        <v>#REF!</v>
      </c>
      <c r="C16563" s="54">
        <v>4</v>
      </c>
      <c r="D16563" s="54" t="s">
        <v>510</v>
      </c>
      <c r="F16563" s="89"/>
      <c r="G16563" s="93" t="s">
        <v>459</v>
      </c>
      <c r="H16563" s="360">
        <f t="shared" si="9539"/>
        <v>0</v>
      </c>
      <c r="I16563" s="360">
        <f t="shared" ref="I16563:M16563" si="9575">I16793+I18403+I18633+I18863</f>
        <v>0</v>
      </c>
      <c r="J16563" s="360">
        <f t="shared" si="9575"/>
        <v>0</v>
      </c>
      <c r="K16563" s="360">
        <f t="shared" si="9575"/>
        <v>0</v>
      </c>
      <c r="L16563" s="360">
        <f t="shared" si="9575"/>
        <v>0</v>
      </c>
      <c r="M16563" s="360">
        <f t="shared" si="9575"/>
        <v>0</v>
      </c>
      <c r="N16563" s="137">
        <f t="shared" si="9541"/>
        <v>0</v>
      </c>
    </row>
    <row r="16564" spans="2:17" ht="20.25" customHeight="1">
      <c r="B16564" s="50" t="e">
        <f>IF((#REF!+#REF!+H16564)&lt;&gt;0,"a","b")</f>
        <v>#REF!</v>
      </c>
      <c r="C16564" s="54">
        <v>4</v>
      </c>
      <c r="D16564" s="54" t="s">
        <v>510</v>
      </c>
      <c r="F16564" s="89"/>
      <c r="G16564" s="93" t="s">
        <v>452</v>
      </c>
      <c r="H16564" s="360">
        <f t="shared" si="9539"/>
        <v>0</v>
      </c>
      <c r="I16564" s="360">
        <f t="shared" ref="I16564:M16564" si="9576">I16794+I18404+I18634+I18864</f>
        <v>0</v>
      </c>
      <c r="J16564" s="360">
        <f t="shared" si="9576"/>
        <v>0</v>
      </c>
      <c r="K16564" s="360">
        <f t="shared" si="9576"/>
        <v>0</v>
      </c>
      <c r="L16564" s="360">
        <f t="shared" si="9576"/>
        <v>0</v>
      </c>
      <c r="M16564" s="360">
        <f t="shared" si="9576"/>
        <v>0</v>
      </c>
      <c r="N16564" s="137">
        <f t="shared" si="9541"/>
        <v>0</v>
      </c>
    </row>
    <row r="16565" spans="2:17" ht="21" customHeight="1">
      <c r="B16565" s="50" t="e">
        <f>IF((#REF!+#REF!+H16565)&lt;&gt;0,"a","b")</f>
        <v>#REF!</v>
      </c>
      <c r="C16565" s="54">
        <v>4</v>
      </c>
      <c r="D16565" s="54" t="s">
        <v>510</v>
      </c>
      <c r="F16565" s="89"/>
      <c r="G16565" s="93" t="s">
        <v>458</v>
      </c>
      <c r="H16565" s="360">
        <f t="shared" si="9539"/>
        <v>0</v>
      </c>
      <c r="I16565" s="360">
        <f t="shared" ref="I16565:M16565" si="9577">I16795+I18405+I18635+I18865</f>
        <v>0</v>
      </c>
      <c r="J16565" s="360">
        <f t="shared" si="9577"/>
        <v>0</v>
      </c>
      <c r="K16565" s="360">
        <f t="shared" si="9577"/>
        <v>0</v>
      </c>
      <c r="L16565" s="360">
        <f t="shared" si="9577"/>
        <v>0</v>
      </c>
      <c r="M16565" s="360">
        <f t="shared" si="9577"/>
        <v>0</v>
      </c>
      <c r="N16565" s="137">
        <f t="shared" si="9541"/>
        <v>0</v>
      </c>
    </row>
    <row r="16566" spans="2:17" ht="63" customHeight="1">
      <c r="B16566" s="50" t="e">
        <f>IF((#REF!+#REF!+H16566)&lt;&gt;0,"a","b")</f>
        <v>#REF!</v>
      </c>
      <c r="C16566" s="54">
        <v>1</v>
      </c>
      <c r="D16566" s="68"/>
      <c r="E16566" s="45"/>
      <c r="F16566" s="374" t="s">
        <v>528</v>
      </c>
      <c r="G16566" s="115" t="s">
        <v>2334</v>
      </c>
      <c r="H16566" s="360">
        <f t="shared" ref="H16566:M16566" si="9578">H16796+H17026+H17256+H17486+H17716+H17946</f>
        <v>1928.5</v>
      </c>
      <c r="I16566" s="396">
        <f t="shared" si="9578"/>
        <v>1928.5</v>
      </c>
      <c r="J16566" s="396">
        <f t="shared" si="9578"/>
        <v>0</v>
      </c>
      <c r="K16566" s="360">
        <f t="shared" si="9578"/>
        <v>2002</v>
      </c>
      <c r="L16566" s="360">
        <f t="shared" si="9578"/>
        <v>2096</v>
      </c>
      <c r="M16566" s="360">
        <f t="shared" si="9578"/>
        <v>2170</v>
      </c>
      <c r="N16566" s="147">
        <f t="shared" ref="N16566" si="9579">N16568+N16700+N16763+N16779</f>
        <v>0</v>
      </c>
      <c r="O16566" s="60" t="s">
        <v>71</v>
      </c>
      <c r="Q16566" s="55">
        <v>1</v>
      </c>
    </row>
    <row r="16567" spans="2:17" ht="21" customHeight="1">
      <c r="B16567" s="50" t="e">
        <f>IF((#REF!+#REF!+H16567)&lt;&gt;0,"a","b")</f>
        <v>#REF!</v>
      </c>
      <c r="C16567" s="54">
        <v>2</v>
      </c>
      <c r="D16567" s="68" t="s">
        <v>678</v>
      </c>
      <c r="F16567" s="123"/>
      <c r="G16567" s="124" t="s">
        <v>255</v>
      </c>
      <c r="H16567" s="360">
        <f t="shared" ref="H16567:M16630" si="9580">H16797+H17027+H17257+H17487+H17717+H17947</f>
        <v>328</v>
      </c>
      <c r="I16567" s="360">
        <f t="shared" si="9580"/>
        <v>328</v>
      </c>
      <c r="J16567" s="360">
        <f t="shared" si="9580"/>
        <v>0</v>
      </c>
      <c r="K16567" s="360">
        <f t="shared" si="9580"/>
        <v>340</v>
      </c>
      <c r="L16567" s="360">
        <f t="shared" si="9580"/>
        <v>342</v>
      </c>
      <c r="M16567" s="360">
        <f t="shared" si="9580"/>
        <v>346</v>
      </c>
      <c r="N16567" s="148"/>
    </row>
    <row r="16568" spans="2:17" ht="20.25" customHeight="1">
      <c r="B16568" s="50" t="e">
        <f>IF((#REF!+#REF!+H16568)&lt;&gt;0,"a","b")</f>
        <v>#REF!</v>
      </c>
      <c r="C16568" s="54">
        <v>2</v>
      </c>
      <c r="D16568" s="68" t="s">
        <v>679</v>
      </c>
      <c r="E16568" s="45">
        <v>7082</v>
      </c>
      <c r="F16568" s="374"/>
      <c r="G16568" s="117" t="s">
        <v>256</v>
      </c>
      <c r="H16568" s="360">
        <f>H16798+H17028+H17258+H17488+H17718+H17948</f>
        <v>1908.5</v>
      </c>
      <c r="I16568" s="380">
        <f t="shared" ref="I16568:J16568" si="9581">I16569+I16580+I16648+I16656+I16657+I16667+I16677+I16647</f>
        <v>1908.5</v>
      </c>
      <c r="J16568" s="380">
        <f t="shared" si="9581"/>
        <v>0</v>
      </c>
      <c r="K16568" s="360">
        <f t="shared" ref="K16568:M16568" si="9582">K16798+K17028+K17258+K17488+K17718+K17948</f>
        <v>2002</v>
      </c>
      <c r="L16568" s="360">
        <f t="shared" si="9582"/>
        <v>2096</v>
      </c>
      <c r="M16568" s="360">
        <f t="shared" si="9582"/>
        <v>2170</v>
      </c>
      <c r="N16568" s="149">
        <f t="shared" ref="N16568" si="9583">N16569+N16580+N16648+N16656+N16657+N16667+N16677+N16647</f>
        <v>0</v>
      </c>
      <c r="O16568" s="60" t="s">
        <v>71</v>
      </c>
    </row>
    <row r="16569" spans="2:17" ht="20.25" customHeight="1">
      <c r="B16569" s="50" t="e">
        <f>IF((#REF!+#REF!+H16569)&lt;&gt;0,"a","b")</f>
        <v>#REF!</v>
      </c>
      <c r="C16569" s="54">
        <v>31</v>
      </c>
      <c r="D16569" s="68" t="s">
        <v>680</v>
      </c>
      <c r="F16569" s="89"/>
      <c r="G16569" s="90" t="s">
        <v>257</v>
      </c>
      <c r="H16569" s="360">
        <f t="shared" si="9580"/>
        <v>0</v>
      </c>
      <c r="I16569" s="564">
        <f t="shared" ref="I16569:K16569" si="9584">I16570+I16579</f>
        <v>0</v>
      </c>
      <c r="J16569" s="564">
        <f t="shared" si="9584"/>
        <v>0</v>
      </c>
      <c r="K16569" s="564">
        <f t="shared" si="9584"/>
        <v>0</v>
      </c>
      <c r="L16569" s="564">
        <f t="shared" ref="L16569:N16569" si="9585">L16570+L16579</f>
        <v>0</v>
      </c>
      <c r="M16569" s="564">
        <f t="shared" si="9585"/>
        <v>0</v>
      </c>
      <c r="N16569" s="150">
        <f t="shared" si="9585"/>
        <v>0</v>
      </c>
      <c r="O16569" s="60" t="s">
        <v>71</v>
      </c>
    </row>
    <row r="16570" spans="2:17" ht="20.25" customHeight="1">
      <c r="B16570" s="50" t="e">
        <f>IF((#REF!+#REF!+H16570)&lt;&gt;0,"a","b")</f>
        <v>#REF!</v>
      </c>
      <c r="C16570" s="54">
        <v>4</v>
      </c>
      <c r="D16570" s="54"/>
      <c r="F16570" s="92"/>
      <c r="G16570" s="93" t="s">
        <v>258</v>
      </c>
      <c r="H16570" s="360">
        <f t="shared" si="9580"/>
        <v>0</v>
      </c>
      <c r="I16570" s="565">
        <f t="shared" ref="I16570:K16570" si="9586">I16571+I16578</f>
        <v>0</v>
      </c>
      <c r="J16570" s="565">
        <f t="shared" si="9586"/>
        <v>0</v>
      </c>
      <c r="K16570" s="565">
        <f t="shared" si="9586"/>
        <v>0</v>
      </c>
      <c r="L16570" s="565">
        <f t="shared" ref="L16570:N16570" si="9587">L16571+L16578</f>
        <v>0</v>
      </c>
      <c r="M16570" s="565">
        <f t="shared" si="9587"/>
        <v>0</v>
      </c>
      <c r="N16570" s="151">
        <f t="shared" si="9587"/>
        <v>0</v>
      </c>
      <c r="O16570" s="60" t="s">
        <v>71</v>
      </c>
    </row>
    <row r="16571" spans="2:17" ht="20.25" customHeight="1">
      <c r="B16571" s="50" t="e">
        <f>IF((#REF!+#REF!+H16571)&lt;&gt;0,"a","b")</f>
        <v>#REF!</v>
      </c>
      <c r="C16571" s="54">
        <v>5</v>
      </c>
      <c r="D16571" s="54"/>
      <c r="F16571" s="89"/>
      <c r="G16571" s="95" t="s">
        <v>259</v>
      </c>
      <c r="H16571" s="360">
        <f t="shared" si="9580"/>
        <v>0</v>
      </c>
      <c r="I16571" s="560">
        <f t="shared" ref="I16571:K16571" si="9588">SUM(I16572:I16577)</f>
        <v>0</v>
      </c>
      <c r="J16571" s="560">
        <f t="shared" si="9588"/>
        <v>0</v>
      </c>
      <c r="K16571" s="560">
        <f t="shared" si="9588"/>
        <v>0</v>
      </c>
      <c r="L16571" s="560">
        <f t="shared" ref="L16571:N16571" si="9589">SUM(L16572:L16577)</f>
        <v>0</v>
      </c>
      <c r="M16571" s="560">
        <f t="shared" si="9589"/>
        <v>0</v>
      </c>
      <c r="N16571" s="152">
        <f t="shared" si="9589"/>
        <v>0</v>
      </c>
      <c r="O16571" s="60" t="s">
        <v>71</v>
      </c>
    </row>
    <row r="16572" spans="2:17" ht="20.25" customHeight="1">
      <c r="B16572" s="50" t="e">
        <f>IF((#REF!+#REF!+H16572)&lt;&gt;0,"a","b")</f>
        <v>#REF!</v>
      </c>
      <c r="C16572" s="54">
        <v>6</v>
      </c>
      <c r="D16572" s="54"/>
      <c r="F16572" s="89"/>
      <c r="G16572" s="97" t="s">
        <v>260</v>
      </c>
      <c r="H16572" s="360">
        <f t="shared" si="9580"/>
        <v>0</v>
      </c>
      <c r="I16572" s="553"/>
      <c r="J16572" s="553"/>
      <c r="K16572" s="553"/>
      <c r="L16572" s="553"/>
      <c r="M16572" s="553"/>
      <c r="N16572" s="138"/>
    </row>
    <row r="16573" spans="2:17" ht="20.25" customHeight="1">
      <c r="B16573" s="50" t="e">
        <f>IF((#REF!+#REF!+H16573)&lt;&gt;0,"a","b")</f>
        <v>#REF!</v>
      </c>
      <c r="C16573" s="54">
        <v>6</v>
      </c>
      <c r="D16573" s="54"/>
      <c r="F16573" s="89"/>
      <c r="G16573" s="97" t="s">
        <v>261</v>
      </c>
      <c r="H16573" s="360">
        <f t="shared" si="9580"/>
        <v>0</v>
      </c>
      <c r="I16573" s="553"/>
      <c r="J16573" s="553"/>
      <c r="K16573" s="553"/>
      <c r="L16573" s="553"/>
      <c r="M16573" s="553"/>
      <c r="N16573" s="138"/>
    </row>
    <row r="16574" spans="2:17" ht="20.25" customHeight="1">
      <c r="B16574" s="50" t="e">
        <f>IF((#REF!+#REF!+H16574)&lt;&gt;0,"a","b")</f>
        <v>#REF!</v>
      </c>
      <c r="C16574" s="54">
        <v>6</v>
      </c>
      <c r="D16574" s="54"/>
      <c r="F16574" s="89"/>
      <c r="G16574" s="97" t="s">
        <v>262</v>
      </c>
      <c r="H16574" s="360">
        <f t="shared" si="9580"/>
        <v>0</v>
      </c>
      <c r="I16574" s="553"/>
      <c r="J16574" s="553"/>
      <c r="K16574" s="553"/>
      <c r="L16574" s="553"/>
      <c r="M16574" s="553"/>
      <c r="N16574" s="138"/>
    </row>
    <row r="16575" spans="2:17" ht="20.25" customHeight="1">
      <c r="B16575" s="50" t="e">
        <f>IF((#REF!+#REF!+H16575)&lt;&gt;0,"a","b")</f>
        <v>#REF!</v>
      </c>
      <c r="C16575" s="54">
        <v>6</v>
      </c>
      <c r="D16575" s="54"/>
      <c r="F16575" s="89"/>
      <c r="G16575" s="97" t="s">
        <v>263</v>
      </c>
      <c r="H16575" s="360">
        <f t="shared" si="9580"/>
        <v>0</v>
      </c>
      <c r="I16575" s="553"/>
      <c r="J16575" s="553"/>
      <c r="K16575" s="553"/>
      <c r="L16575" s="553"/>
      <c r="M16575" s="553"/>
      <c r="N16575" s="138"/>
    </row>
    <row r="16576" spans="2:17" ht="20.25" customHeight="1">
      <c r="B16576" s="50" t="e">
        <f>IF((#REF!+#REF!+H16576)&lt;&gt;0,"a","b")</f>
        <v>#REF!</v>
      </c>
      <c r="C16576" s="54">
        <v>6</v>
      </c>
      <c r="D16576" s="54"/>
      <c r="F16576" s="89"/>
      <c r="G16576" s="97" t="s">
        <v>264</v>
      </c>
      <c r="H16576" s="360">
        <f t="shared" si="9580"/>
        <v>0</v>
      </c>
      <c r="I16576" s="553"/>
      <c r="J16576" s="553"/>
      <c r="K16576" s="553"/>
      <c r="L16576" s="553"/>
      <c r="M16576" s="553"/>
      <c r="N16576" s="138"/>
    </row>
    <row r="16577" spans="2:15" ht="20.25" customHeight="1">
      <c r="B16577" s="50" t="e">
        <f>IF((#REF!+#REF!+H16577)&lt;&gt;0,"a","b")</f>
        <v>#REF!</v>
      </c>
      <c r="C16577" s="54">
        <v>6</v>
      </c>
      <c r="D16577" s="54"/>
      <c r="F16577" s="89"/>
      <c r="G16577" s="97" t="s">
        <v>265</v>
      </c>
      <c r="H16577" s="360">
        <f t="shared" si="9580"/>
        <v>0</v>
      </c>
      <c r="I16577" s="553"/>
      <c r="J16577" s="553"/>
      <c r="K16577" s="553"/>
      <c r="L16577" s="553"/>
      <c r="M16577" s="553"/>
      <c r="N16577" s="138"/>
    </row>
    <row r="16578" spans="2:15" ht="20.25" customHeight="1">
      <c r="B16578" s="50" t="e">
        <f>IF((#REF!+#REF!+H16578)&lt;&gt;0,"a","b")</f>
        <v>#REF!</v>
      </c>
      <c r="C16578" s="54">
        <v>5</v>
      </c>
      <c r="D16578" s="54"/>
      <c r="F16578" s="89"/>
      <c r="G16578" s="95" t="s">
        <v>266</v>
      </c>
      <c r="H16578" s="360">
        <f t="shared" si="9580"/>
        <v>0</v>
      </c>
      <c r="I16578" s="554"/>
      <c r="J16578" s="554"/>
      <c r="K16578" s="554"/>
      <c r="L16578" s="554"/>
      <c r="M16578" s="554"/>
      <c r="N16578" s="154"/>
    </row>
    <row r="16579" spans="2:15" ht="20.25" customHeight="1">
      <c r="B16579" s="50" t="e">
        <f>IF((#REF!+#REF!+H16579)&lt;&gt;0,"a","b")</f>
        <v>#REF!</v>
      </c>
      <c r="C16579" s="54">
        <v>4</v>
      </c>
      <c r="D16579" s="54"/>
      <c r="F16579" s="89"/>
      <c r="G16579" s="93" t="s">
        <v>267</v>
      </c>
      <c r="H16579" s="360">
        <f t="shared" si="9580"/>
        <v>0</v>
      </c>
      <c r="I16579" s="555"/>
      <c r="J16579" s="555"/>
      <c r="K16579" s="555"/>
      <c r="L16579" s="555"/>
      <c r="M16579" s="555"/>
      <c r="N16579" s="153"/>
    </row>
    <row r="16580" spans="2:15" ht="20.25" customHeight="1">
      <c r="B16580" s="50" t="e">
        <f>IF((#REF!+#REF!+H16580)&lt;&gt;0,"a","b")</f>
        <v>#REF!</v>
      </c>
      <c r="C16580" s="54">
        <v>3</v>
      </c>
      <c r="D16580" s="54"/>
      <c r="F16580" s="89"/>
      <c r="G16580" s="90" t="s">
        <v>268</v>
      </c>
      <c r="H16580" s="360">
        <f t="shared" si="9580"/>
        <v>0</v>
      </c>
      <c r="I16580" s="564">
        <f t="shared" ref="I16580:K16580" si="9590">I16581+I16582+I16585+I16621+I16622+I16623+I16624+I16625+I16632+I16633</f>
        <v>0</v>
      </c>
      <c r="J16580" s="564">
        <f t="shared" si="9590"/>
        <v>0</v>
      </c>
      <c r="K16580" s="564">
        <f t="shared" si="9590"/>
        <v>0</v>
      </c>
      <c r="L16580" s="564">
        <f t="shared" ref="L16580:N16580" si="9591">L16581+L16582+L16585+L16621+L16622+L16623+L16624+L16625+L16632+L16633</f>
        <v>0</v>
      </c>
      <c r="M16580" s="564">
        <f t="shared" si="9591"/>
        <v>0</v>
      </c>
      <c r="N16580" s="150">
        <f t="shared" si="9591"/>
        <v>0</v>
      </c>
      <c r="O16580" s="60" t="s">
        <v>71</v>
      </c>
    </row>
    <row r="16581" spans="2:15" ht="20.25" customHeight="1">
      <c r="B16581" s="50" t="e">
        <f>IF((#REF!+#REF!+H16581)&lt;&gt;0,"a","b")</f>
        <v>#REF!</v>
      </c>
      <c r="C16581" s="54">
        <v>4</v>
      </c>
      <c r="D16581" s="54"/>
      <c r="F16581" s="89"/>
      <c r="G16581" s="93" t="s">
        <v>269</v>
      </c>
      <c r="H16581" s="360">
        <f t="shared" si="9580"/>
        <v>0</v>
      </c>
      <c r="I16581" s="555"/>
      <c r="J16581" s="555"/>
      <c r="K16581" s="555"/>
      <c r="L16581" s="555"/>
      <c r="M16581" s="555"/>
      <c r="N16581" s="153"/>
    </row>
    <row r="16582" spans="2:15" ht="20.25" customHeight="1">
      <c r="B16582" s="50" t="e">
        <f>IF((#REF!+#REF!+H16582)&lt;&gt;0,"a","b")</f>
        <v>#REF!</v>
      </c>
      <c r="C16582" s="54">
        <v>4</v>
      </c>
      <c r="D16582" s="54"/>
      <c r="F16582" s="89"/>
      <c r="G16582" s="93" t="s">
        <v>270</v>
      </c>
      <c r="H16582" s="360">
        <f t="shared" si="9580"/>
        <v>0</v>
      </c>
      <c r="I16582" s="565">
        <f t="shared" ref="I16582:K16582" si="9592">SUM(I16583:I16584)</f>
        <v>0</v>
      </c>
      <c r="J16582" s="565">
        <f t="shared" si="9592"/>
        <v>0</v>
      </c>
      <c r="K16582" s="565">
        <f t="shared" si="9592"/>
        <v>0</v>
      </c>
      <c r="L16582" s="565">
        <f t="shared" ref="L16582:N16582" si="9593">SUM(L16583:L16584)</f>
        <v>0</v>
      </c>
      <c r="M16582" s="565">
        <f t="shared" si="9593"/>
        <v>0</v>
      </c>
      <c r="N16582" s="151">
        <f t="shared" si="9593"/>
        <v>0</v>
      </c>
      <c r="O16582" s="60" t="s">
        <v>71</v>
      </c>
    </row>
    <row r="16583" spans="2:15" ht="20.25" customHeight="1">
      <c r="B16583" s="50" t="e">
        <f>IF((#REF!+#REF!+H16583)&lt;&gt;0,"a","b")</f>
        <v>#REF!</v>
      </c>
      <c r="C16583" s="54">
        <v>5</v>
      </c>
      <c r="D16583" s="54"/>
      <c r="F16583" s="89"/>
      <c r="G16583" s="95" t="s">
        <v>271</v>
      </c>
      <c r="H16583" s="360">
        <f t="shared" si="9580"/>
        <v>0</v>
      </c>
      <c r="I16583" s="554"/>
      <c r="J16583" s="554"/>
      <c r="K16583" s="554"/>
      <c r="L16583" s="554"/>
      <c r="M16583" s="554"/>
      <c r="N16583" s="154"/>
    </row>
    <row r="16584" spans="2:15" ht="20.25" customHeight="1">
      <c r="B16584" s="50" t="e">
        <f>IF((#REF!+#REF!+H16584)&lt;&gt;0,"a","b")</f>
        <v>#REF!</v>
      </c>
      <c r="C16584" s="54">
        <v>5</v>
      </c>
      <c r="D16584" s="54"/>
      <c r="F16584" s="89"/>
      <c r="G16584" s="95" t="s">
        <v>272</v>
      </c>
      <c r="H16584" s="360">
        <f t="shared" si="9580"/>
        <v>0</v>
      </c>
      <c r="I16584" s="554"/>
      <c r="J16584" s="554"/>
      <c r="K16584" s="554"/>
      <c r="L16584" s="554"/>
      <c r="M16584" s="554"/>
      <c r="N16584" s="154"/>
    </row>
    <row r="16585" spans="2:15" ht="20.25" customHeight="1">
      <c r="B16585" s="50" t="e">
        <f>IF((#REF!+#REF!+H16585)&lt;&gt;0,"a","b")</f>
        <v>#REF!</v>
      </c>
      <c r="C16585" s="54">
        <v>4</v>
      </c>
      <c r="D16585" s="54"/>
      <c r="F16585" s="89"/>
      <c r="G16585" s="93" t="s">
        <v>273</v>
      </c>
      <c r="H16585" s="360">
        <f t="shared" si="9580"/>
        <v>0</v>
      </c>
      <c r="I16585" s="565">
        <f t="shared" ref="I16585:K16585" si="9594">I16586+I16587+I16588+I16589+I16601+I16605+I16606+I16607+I16608+I16609+I16610+I16611+I16619+I16620</f>
        <v>0</v>
      </c>
      <c r="J16585" s="565">
        <f t="shared" si="9594"/>
        <v>0</v>
      </c>
      <c r="K16585" s="565">
        <f t="shared" si="9594"/>
        <v>0</v>
      </c>
      <c r="L16585" s="565">
        <f t="shared" ref="L16585:N16585" si="9595">L16586+L16587+L16588+L16589+L16601+L16605+L16606+L16607+L16608+L16609+L16610+L16611+L16619+L16620</f>
        <v>0</v>
      </c>
      <c r="M16585" s="565">
        <f t="shared" si="9595"/>
        <v>0</v>
      </c>
      <c r="N16585" s="151">
        <f t="shared" si="9595"/>
        <v>0</v>
      </c>
      <c r="O16585" s="60" t="s">
        <v>71</v>
      </c>
    </row>
    <row r="16586" spans="2:15" ht="42.75" customHeight="1">
      <c r="B16586" s="50" t="e">
        <f>IF((#REF!+#REF!+H16586)&lt;&gt;0,"a","b")</f>
        <v>#REF!</v>
      </c>
      <c r="C16586" s="54">
        <v>5</v>
      </c>
      <c r="D16586" s="54"/>
      <c r="F16586" s="89"/>
      <c r="G16586" s="95" t="s">
        <v>322</v>
      </c>
      <c r="H16586" s="360">
        <f t="shared" si="9580"/>
        <v>0</v>
      </c>
      <c r="I16586" s="554"/>
      <c r="J16586" s="554"/>
      <c r="K16586" s="554"/>
      <c r="L16586" s="554"/>
      <c r="M16586" s="554"/>
      <c r="N16586" s="154"/>
    </row>
    <row r="16587" spans="2:15" ht="30.75" customHeight="1">
      <c r="B16587" s="50" t="e">
        <f>IF((#REF!+#REF!+H16587)&lt;&gt;0,"a","b")</f>
        <v>#REF!</v>
      </c>
      <c r="C16587" s="54">
        <v>5</v>
      </c>
      <c r="D16587" s="54"/>
      <c r="F16587" s="89"/>
      <c r="G16587" s="111" t="s">
        <v>289</v>
      </c>
      <c r="H16587" s="360">
        <f t="shared" si="9580"/>
        <v>0</v>
      </c>
      <c r="I16587" s="554"/>
      <c r="J16587" s="554"/>
      <c r="K16587" s="554"/>
      <c r="L16587" s="554"/>
      <c r="M16587" s="554"/>
      <c r="N16587" s="154"/>
    </row>
    <row r="16588" spans="2:15" ht="60.75" customHeight="1">
      <c r="B16588" s="50" t="e">
        <f>IF((#REF!+#REF!+H16588)&lt;&gt;0,"a","b")</f>
        <v>#REF!</v>
      </c>
      <c r="C16588" s="54">
        <v>5</v>
      </c>
      <c r="D16588" s="54"/>
      <c r="F16588" s="89"/>
      <c r="G16588" s="111" t="s">
        <v>323</v>
      </c>
      <c r="H16588" s="360">
        <f t="shared" si="9580"/>
        <v>0</v>
      </c>
      <c r="I16588" s="554"/>
      <c r="J16588" s="554"/>
      <c r="K16588" s="554"/>
      <c r="L16588" s="554"/>
      <c r="M16588" s="554"/>
      <c r="N16588" s="154"/>
    </row>
    <row r="16589" spans="2:15" ht="30.75" customHeight="1">
      <c r="B16589" s="50" t="e">
        <f>IF((#REF!+#REF!+H16589)&lt;&gt;0,"a","b")</f>
        <v>#REF!</v>
      </c>
      <c r="C16589" s="54">
        <v>5</v>
      </c>
      <c r="D16589" s="54"/>
      <c r="F16589" s="89"/>
      <c r="G16589" s="95" t="s">
        <v>288</v>
      </c>
      <c r="H16589" s="360">
        <f t="shared" si="9580"/>
        <v>0</v>
      </c>
      <c r="I16589" s="560">
        <f t="shared" ref="I16589:K16589" si="9596">SUM(I16590:I16600)</f>
        <v>0</v>
      </c>
      <c r="J16589" s="560">
        <f t="shared" si="9596"/>
        <v>0</v>
      </c>
      <c r="K16589" s="560">
        <f t="shared" si="9596"/>
        <v>0</v>
      </c>
      <c r="L16589" s="560">
        <f t="shared" ref="L16589:N16589" si="9597">SUM(L16590:L16600)</f>
        <v>0</v>
      </c>
      <c r="M16589" s="560">
        <f t="shared" si="9597"/>
        <v>0</v>
      </c>
      <c r="N16589" s="152">
        <f t="shared" si="9597"/>
        <v>0</v>
      </c>
      <c r="O16589" s="60" t="s">
        <v>71</v>
      </c>
    </row>
    <row r="16590" spans="2:15" ht="20.25" customHeight="1">
      <c r="B16590" s="50" t="e">
        <f>IF((#REF!+#REF!+H16590)&lt;&gt;0,"a","b")</f>
        <v>#REF!</v>
      </c>
      <c r="C16590" s="54">
        <v>6</v>
      </c>
      <c r="D16590" s="54"/>
      <c r="F16590" s="89"/>
      <c r="G16590" s="97" t="s">
        <v>274</v>
      </c>
      <c r="H16590" s="360">
        <f t="shared" si="9580"/>
        <v>0</v>
      </c>
      <c r="I16590" s="557"/>
      <c r="J16590" s="557"/>
      <c r="K16590" s="557"/>
      <c r="L16590" s="557"/>
      <c r="M16590" s="557"/>
      <c r="N16590" s="155"/>
    </row>
    <row r="16591" spans="2:15" ht="20.25" customHeight="1">
      <c r="B16591" s="50" t="e">
        <f>IF((#REF!+#REF!+H16591)&lt;&gt;0,"a","b")</f>
        <v>#REF!</v>
      </c>
      <c r="C16591" s="54">
        <v>6</v>
      </c>
      <c r="D16591" s="54"/>
      <c r="F16591" s="89"/>
      <c r="G16591" s="97" t="s">
        <v>275</v>
      </c>
      <c r="H16591" s="360">
        <f t="shared" si="9580"/>
        <v>0</v>
      </c>
      <c r="I16591" s="557"/>
      <c r="J16591" s="557"/>
      <c r="K16591" s="557"/>
      <c r="L16591" s="557"/>
      <c r="M16591" s="557"/>
      <c r="N16591" s="155"/>
    </row>
    <row r="16592" spans="2:15" ht="20.25" customHeight="1">
      <c r="B16592" s="50" t="e">
        <f>IF((#REF!+#REF!+H16592)&lt;&gt;0,"a","b")</f>
        <v>#REF!</v>
      </c>
      <c r="C16592" s="54">
        <v>6</v>
      </c>
      <c r="D16592" s="54"/>
      <c r="F16592" s="89"/>
      <c r="G16592" s="97" t="s">
        <v>276</v>
      </c>
      <c r="H16592" s="360">
        <f t="shared" si="9580"/>
        <v>0</v>
      </c>
      <c r="I16592" s="557"/>
      <c r="J16592" s="557"/>
      <c r="K16592" s="557"/>
      <c r="L16592" s="557"/>
      <c r="M16592" s="557"/>
      <c r="N16592" s="155"/>
    </row>
    <row r="16593" spans="2:15" ht="20.25" customHeight="1">
      <c r="B16593" s="50" t="e">
        <f>IF((#REF!+#REF!+H16593)&lt;&gt;0,"a","b")</f>
        <v>#REF!</v>
      </c>
      <c r="C16593" s="54">
        <v>6</v>
      </c>
      <c r="D16593" s="54"/>
      <c r="F16593" s="89"/>
      <c r="G16593" s="97" t="s">
        <v>277</v>
      </c>
      <c r="H16593" s="360">
        <f t="shared" si="9580"/>
        <v>0</v>
      </c>
      <c r="I16593" s="557"/>
      <c r="J16593" s="557"/>
      <c r="K16593" s="557"/>
      <c r="L16593" s="557"/>
      <c r="M16593" s="557"/>
      <c r="N16593" s="155"/>
    </row>
    <row r="16594" spans="2:15" ht="20.25" customHeight="1">
      <c r="B16594" s="50" t="e">
        <f>IF((#REF!+#REF!+H16594)&lt;&gt;0,"a","b")</f>
        <v>#REF!</v>
      </c>
      <c r="C16594" s="54">
        <v>6</v>
      </c>
      <c r="D16594" s="54"/>
      <c r="F16594" s="89"/>
      <c r="G16594" s="97" t="s">
        <v>278</v>
      </c>
      <c r="H16594" s="360">
        <f t="shared" si="9580"/>
        <v>0</v>
      </c>
      <c r="I16594" s="557"/>
      <c r="J16594" s="557"/>
      <c r="K16594" s="557"/>
      <c r="L16594" s="557"/>
      <c r="M16594" s="557"/>
      <c r="N16594" s="155"/>
    </row>
    <row r="16595" spans="2:15" ht="20.25" customHeight="1">
      <c r="B16595" s="50" t="e">
        <f>IF((#REF!+#REF!+H16595)&lt;&gt;0,"a","b")</f>
        <v>#REF!</v>
      </c>
      <c r="C16595" s="54">
        <v>6</v>
      </c>
      <c r="D16595" s="54"/>
      <c r="F16595" s="89"/>
      <c r="G16595" s="97" t="s">
        <v>279</v>
      </c>
      <c r="H16595" s="360">
        <f t="shared" si="9580"/>
        <v>0</v>
      </c>
      <c r="I16595" s="557"/>
      <c r="J16595" s="557"/>
      <c r="K16595" s="557"/>
      <c r="L16595" s="557"/>
      <c r="M16595" s="557"/>
      <c r="N16595" s="155"/>
    </row>
    <row r="16596" spans="2:15" ht="20.25" customHeight="1">
      <c r="B16596" s="50" t="e">
        <f>IF((#REF!+#REF!+H16596)&lt;&gt;0,"a","b")</f>
        <v>#REF!</v>
      </c>
      <c r="C16596" s="54">
        <v>6</v>
      </c>
      <c r="D16596" s="54"/>
      <c r="F16596" s="89"/>
      <c r="G16596" s="97" t="s">
        <v>280</v>
      </c>
      <c r="H16596" s="360">
        <f t="shared" si="9580"/>
        <v>0</v>
      </c>
      <c r="I16596" s="557"/>
      <c r="J16596" s="557"/>
      <c r="K16596" s="557"/>
      <c r="L16596" s="557"/>
      <c r="M16596" s="557"/>
      <c r="N16596" s="155"/>
    </row>
    <row r="16597" spans="2:15" ht="20.25" customHeight="1">
      <c r="B16597" s="50" t="e">
        <f>IF((#REF!+#REF!+H16597)&lt;&gt;0,"a","b")</f>
        <v>#REF!</v>
      </c>
      <c r="C16597" s="54">
        <v>6</v>
      </c>
      <c r="D16597" s="54"/>
      <c r="F16597" s="89"/>
      <c r="G16597" s="97" t="s">
        <v>281</v>
      </c>
      <c r="H16597" s="360">
        <f t="shared" si="9580"/>
        <v>0</v>
      </c>
      <c r="I16597" s="557"/>
      <c r="J16597" s="557"/>
      <c r="K16597" s="557"/>
      <c r="L16597" s="557"/>
      <c r="M16597" s="557"/>
      <c r="N16597" s="155"/>
    </row>
    <row r="16598" spans="2:15" ht="20.25" customHeight="1">
      <c r="B16598" s="50" t="e">
        <f>IF((#REF!+#REF!+H16598)&lt;&gt;0,"a","b")</f>
        <v>#REF!</v>
      </c>
      <c r="C16598" s="54">
        <v>6</v>
      </c>
      <c r="D16598" s="54"/>
      <c r="F16598" s="89"/>
      <c r="G16598" s="97" t="s">
        <v>282</v>
      </c>
      <c r="H16598" s="360">
        <f t="shared" si="9580"/>
        <v>0</v>
      </c>
      <c r="I16598" s="557"/>
      <c r="J16598" s="557"/>
      <c r="K16598" s="557"/>
      <c r="L16598" s="557"/>
      <c r="M16598" s="557"/>
      <c r="N16598" s="155"/>
    </row>
    <row r="16599" spans="2:15" ht="20.25" customHeight="1">
      <c r="B16599" s="50" t="e">
        <f>IF((#REF!+#REF!+H16599)&lt;&gt;0,"a","b")</f>
        <v>#REF!</v>
      </c>
      <c r="C16599" s="54">
        <v>6</v>
      </c>
      <c r="D16599" s="54"/>
      <c r="F16599" s="89"/>
      <c r="G16599" s="97" t="s">
        <v>283</v>
      </c>
      <c r="H16599" s="360">
        <f t="shared" si="9580"/>
        <v>0</v>
      </c>
      <c r="I16599" s="557"/>
      <c r="J16599" s="557"/>
      <c r="K16599" s="557"/>
      <c r="L16599" s="557"/>
      <c r="M16599" s="557"/>
      <c r="N16599" s="155"/>
    </row>
    <row r="16600" spans="2:15" ht="30.75" customHeight="1">
      <c r="B16600" s="50" t="e">
        <f>IF((#REF!+#REF!+H16600)&lt;&gt;0,"a","b")</f>
        <v>#REF!</v>
      </c>
      <c r="C16600" s="54">
        <v>6</v>
      </c>
      <c r="D16600" s="54"/>
      <c r="F16600" s="89"/>
      <c r="G16600" s="97" t="s">
        <v>324</v>
      </c>
      <c r="H16600" s="360">
        <f t="shared" si="9580"/>
        <v>0</v>
      </c>
      <c r="I16600" s="557"/>
      <c r="J16600" s="557"/>
      <c r="K16600" s="557"/>
      <c r="L16600" s="557"/>
      <c r="M16600" s="557"/>
      <c r="N16600" s="155"/>
    </row>
    <row r="16601" spans="2:15" ht="20.25" customHeight="1">
      <c r="B16601" s="50" t="e">
        <f>IF((#REF!+#REF!+H16601)&lt;&gt;0,"a","b")</f>
        <v>#REF!</v>
      </c>
      <c r="C16601" s="54">
        <v>5</v>
      </c>
      <c r="D16601" s="54"/>
      <c r="F16601" s="89"/>
      <c r="G16601" s="95" t="s">
        <v>290</v>
      </c>
      <c r="H16601" s="360">
        <f t="shared" si="9580"/>
        <v>0</v>
      </c>
      <c r="I16601" s="560">
        <f t="shared" ref="I16601:K16601" si="9598">SUM(I16602:I16604)</f>
        <v>0</v>
      </c>
      <c r="J16601" s="560">
        <f t="shared" si="9598"/>
        <v>0</v>
      </c>
      <c r="K16601" s="560">
        <f t="shared" si="9598"/>
        <v>0</v>
      </c>
      <c r="L16601" s="560">
        <f t="shared" ref="L16601:N16601" si="9599">SUM(L16602:L16604)</f>
        <v>0</v>
      </c>
      <c r="M16601" s="560">
        <f t="shared" si="9599"/>
        <v>0</v>
      </c>
      <c r="N16601" s="152">
        <f t="shared" si="9599"/>
        <v>0</v>
      </c>
      <c r="O16601" s="60" t="s">
        <v>71</v>
      </c>
    </row>
    <row r="16602" spans="2:15" ht="20.25" customHeight="1">
      <c r="B16602" s="50" t="e">
        <f>IF((#REF!+#REF!+H16602)&lt;&gt;0,"a","b")</f>
        <v>#REF!</v>
      </c>
      <c r="C16602" s="54">
        <v>6</v>
      </c>
      <c r="D16602" s="54"/>
      <c r="F16602" s="89"/>
      <c r="G16602" s="97" t="s">
        <v>284</v>
      </c>
      <c r="H16602" s="360">
        <f t="shared" si="9580"/>
        <v>0</v>
      </c>
      <c r="I16602" s="557"/>
      <c r="J16602" s="557"/>
      <c r="K16602" s="557"/>
      <c r="L16602" s="557"/>
      <c r="M16602" s="557"/>
      <c r="N16602" s="155"/>
    </row>
    <row r="16603" spans="2:15" ht="20.25" customHeight="1">
      <c r="B16603" s="50" t="e">
        <f>IF((#REF!+#REF!+H16603)&lt;&gt;0,"a","b")</f>
        <v>#REF!</v>
      </c>
      <c r="C16603" s="54">
        <v>6</v>
      </c>
      <c r="D16603" s="54"/>
      <c r="F16603" s="89"/>
      <c r="G16603" s="97" t="s">
        <v>285</v>
      </c>
      <c r="H16603" s="360">
        <f t="shared" si="9580"/>
        <v>0</v>
      </c>
      <c r="I16603" s="557"/>
      <c r="J16603" s="557"/>
      <c r="K16603" s="557"/>
      <c r="L16603" s="557"/>
      <c r="M16603" s="557"/>
      <c r="N16603" s="155"/>
    </row>
    <row r="16604" spans="2:15" ht="30.75" customHeight="1">
      <c r="B16604" s="50" t="e">
        <f>IF((#REF!+#REF!+H16604)&lt;&gt;0,"a","b")</f>
        <v>#REF!</v>
      </c>
      <c r="C16604" s="54">
        <v>6</v>
      </c>
      <c r="D16604" s="54"/>
      <c r="F16604" s="89"/>
      <c r="G16604" s="97" t="s">
        <v>325</v>
      </c>
      <c r="H16604" s="360">
        <f t="shared" si="9580"/>
        <v>0</v>
      </c>
      <c r="I16604" s="557"/>
      <c r="J16604" s="557"/>
      <c r="K16604" s="557"/>
      <c r="L16604" s="557"/>
      <c r="M16604" s="557"/>
      <c r="N16604" s="155"/>
    </row>
    <row r="16605" spans="2:15" ht="30.75" customHeight="1">
      <c r="B16605" s="50" t="e">
        <f>IF((#REF!+#REF!+H16605)&lt;&gt;0,"a","b")</f>
        <v>#REF!</v>
      </c>
      <c r="C16605" s="54">
        <v>5</v>
      </c>
      <c r="D16605" s="54"/>
      <c r="F16605" s="89"/>
      <c r="G16605" s="95" t="s">
        <v>326</v>
      </c>
      <c r="H16605" s="360">
        <f t="shared" si="9580"/>
        <v>0</v>
      </c>
      <c r="I16605" s="554"/>
      <c r="J16605" s="554"/>
      <c r="K16605" s="554"/>
      <c r="L16605" s="554"/>
      <c r="M16605" s="554"/>
      <c r="N16605" s="154"/>
    </row>
    <row r="16606" spans="2:15" ht="34.5" customHeight="1">
      <c r="B16606" s="50" t="e">
        <f>IF((#REF!+#REF!+H16606)&lt;&gt;0,"a","b")</f>
        <v>#REF!</v>
      </c>
      <c r="C16606" s="54">
        <v>5</v>
      </c>
      <c r="D16606" s="54"/>
      <c r="F16606" s="89"/>
      <c r="G16606" s="128" t="s">
        <v>460</v>
      </c>
      <c r="H16606" s="360">
        <f t="shared" si="9580"/>
        <v>0</v>
      </c>
      <c r="I16606" s="554"/>
      <c r="J16606" s="554"/>
      <c r="K16606" s="554"/>
      <c r="L16606" s="554"/>
      <c r="M16606" s="554"/>
      <c r="N16606" s="154"/>
    </row>
    <row r="16607" spans="2:15" ht="34.5" customHeight="1">
      <c r="B16607" s="50" t="e">
        <f>IF((#REF!+#REF!+H16607)&lt;&gt;0,"a","b")</f>
        <v>#REF!</v>
      </c>
      <c r="C16607" s="54">
        <v>5</v>
      </c>
      <c r="D16607" s="54"/>
      <c r="F16607" s="89"/>
      <c r="G16607" s="95" t="s">
        <v>327</v>
      </c>
      <c r="H16607" s="360">
        <f t="shared" si="9580"/>
        <v>0</v>
      </c>
      <c r="I16607" s="554"/>
      <c r="J16607" s="554"/>
      <c r="K16607" s="554"/>
      <c r="L16607" s="554"/>
      <c r="M16607" s="554"/>
      <c r="N16607" s="154"/>
    </row>
    <row r="16608" spans="2:15" ht="50.25" customHeight="1">
      <c r="B16608" s="50" t="e">
        <f>IF((#REF!+#REF!+H16608)&lt;&gt;0,"a","b")</f>
        <v>#REF!</v>
      </c>
      <c r="C16608" s="54">
        <v>5</v>
      </c>
      <c r="D16608" s="54"/>
      <c r="F16608" s="89"/>
      <c r="G16608" s="95" t="s">
        <v>328</v>
      </c>
      <c r="H16608" s="360">
        <f t="shared" si="9580"/>
        <v>0</v>
      </c>
      <c r="I16608" s="554"/>
      <c r="J16608" s="554"/>
      <c r="K16608" s="554"/>
      <c r="L16608" s="554"/>
      <c r="M16608" s="554"/>
      <c r="N16608" s="154"/>
    </row>
    <row r="16609" spans="2:15" ht="20.25" customHeight="1">
      <c r="B16609" s="50" t="e">
        <f>IF((#REF!+#REF!+H16609)&lt;&gt;0,"a","b")</f>
        <v>#REF!</v>
      </c>
      <c r="C16609" s="54">
        <v>5</v>
      </c>
      <c r="D16609" s="54"/>
      <c r="F16609" s="89"/>
      <c r="G16609" s="95" t="s">
        <v>329</v>
      </c>
      <c r="H16609" s="360">
        <f t="shared" si="9580"/>
        <v>0</v>
      </c>
      <c r="I16609" s="554"/>
      <c r="J16609" s="554"/>
      <c r="K16609" s="554"/>
      <c r="L16609" s="554"/>
      <c r="M16609" s="554"/>
      <c r="N16609" s="154"/>
    </row>
    <row r="16610" spans="2:15" ht="20.25" customHeight="1">
      <c r="B16610" s="50" t="e">
        <f>IF((#REF!+#REF!+H16610)&lt;&gt;0,"a","b")</f>
        <v>#REF!</v>
      </c>
      <c r="C16610" s="54">
        <v>5</v>
      </c>
      <c r="D16610" s="54"/>
      <c r="F16610" s="89"/>
      <c r="G16610" s="95" t="s">
        <v>330</v>
      </c>
      <c r="H16610" s="360">
        <f t="shared" si="9580"/>
        <v>0</v>
      </c>
      <c r="I16610" s="554"/>
      <c r="J16610" s="554"/>
      <c r="K16610" s="554"/>
      <c r="L16610" s="554"/>
      <c r="M16610" s="554"/>
      <c r="N16610" s="154"/>
    </row>
    <row r="16611" spans="2:15" ht="20.25" customHeight="1">
      <c r="B16611" s="50" t="e">
        <f>IF((#REF!+#REF!+H16611)&lt;&gt;0,"a","b")</f>
        <v>#REF!</v>
      </c>
      <c r="C16611" s="54">
        <v>5</v>
      </c>
      <c r="D16611" s="54"/>
      <c r="F16611" s="89"/>
      <c r="G16611" s="95" t="s">
        <v>331</v>
      </c>
      <c r="H16611" s="360">
        <f t="shared" si="9580"/>
        <v>0</v>
      </c>
      <c r="I16611" s="560">
        <f t="shared" ref="I16611:K16611" si="9600">SUM(I16612:I16618)</f>
        <v>0</v>
      </c>
      <c r="J16611" s="560">
        <f t="shared" si="9600"/>
        <v>0</v>
      </c>
      <c r="K16611" s="560">
        <f t="shared" si="9600"/>
        <v>0</v>
      </c>
      <c r="L16611" s="560">
        <f t="shared" ref="L16611:N16611" si="9601">SUM(L16612:L16618)</f>
        <v>0</v>
      </c>
      <c r="M16611" s="560">
        <f t="shared" si="9601"/>
        <v>0</v>
      </c>
      <c r="N16611" s="152">
        <f t="shared" si="9601"/>
        <v>0</v>
      </c>
      <c r="O16611" s="60" t="s">
        <v>71</v>
      </c>
    </row>
    <row r="16612" spans="2:15" ht="23.25" customHeight="1">
      <c r="B16612" s="50" t="e">
        <f>IF((#REF!+#REF!+H16612)&lt;&gt;0,"a","b")</f>
        <v>#REF!</v>
      </c>
      <c r="C16612" s="54">
        <v>6</v>
      </c>
      <c r="D16612" s="54"/>
      <c r="F16612" s="89"/>
      <c r="G16612" s="97" t="s">
        <v>291</v>
      </c>
      <c r="H16612" s="360">
        <f t="shared" si="9580"/>
        <v>0</v>
      </c>
      <c r="I16612" s="557"/>
      <c r="J16612" s="557"/>
      <c r="K16612" s="557"/>
      <c r="L16612" s="557"/>
      <c r="M16612" s="557"/>
      <c r="N16612" s="155"/>
    </row>
    <row r="16613" spans="2:15" ht="20.25" customHeight="1">
      <c r="B16613" s="50" t="e">
        <f>IF((#REF!+#REF!+H16613)&lt;&gt;0,"a","b")</f>
        <v>#REF!</v>
      </c>
      <c r="C16613" s="54">
        <v>6</v>
      </c>
      <c r="D16613" s="54"/>
      <c r="F16613" s="89"/>
      <c r="G16613" s="97" t="s">
        <v>292</v>
      </c>
      <c r="H16613" s="360">
        <f t="shared" si="9580"/>
        <v>0</v>
      </c>
      <c r="I16613" s="557"/>
      <c r="J16613" s="557"/>
      <c r="K16613" s="557"/>
      <c r="L16613" s="557"/>
      <c r="M16613" s="557"/>
      <c r="N16613" s="155"/>
    </row>
    <row r="16614" spans="2:15" ht="23.25" customHeight="1">
      <c r="B16614" s="50" t="e">
        <f>IF((#REF!+#REF!+H16614)&lt;&gt;0,"a","b")</f>
        <v>#REF!</v>
      </c>
      <c r="C16614" s="54">
        <v>6</v>
      </c>
      <c r="D16614" s="54"/>
      <c r="F16614" s="89"/>
      <c r="G16614" s="97" t="s">
        <v>293</v>
      </c>
      <c r="H16614" s="360">
        <f t="shared" si="9580"/>
        <v>0</v>
      </c>
      <c r="I16614" s="557"/>
      <c r="J16614" s="557"/>
      <c r="K16614" s="557"/>
      <c r="L16614" s="557"/>
      <c r="M16614" s="557"/>
      <c r="N16614" s="155"/>
    </row>
    <row r="16615" spans="2:15" ht="31.5" customHeight="1">
      <c r="B16615" s="50" t="e">
        <f>IF((#REF!+#REF!+H16615)&lt;&gt;0,"a","b")</f>
        <v>#REF!</v>
      </c>
      <c r="C16615" s="54">
        <v>6</v>
      </c>
      <c r="D16615" s="54"/>
      <c r="F16615" s="89"/>
      <c r="G16615" s="97" t="s">
        <v>294</v>
      </c>
      <c r="H16615" s="360">
        <f t="shared" si="9580"/>
        <v>0</v>
      </c>
      <c r="I16615" s="557"/>
      <c r="J16615" s="557"/>
      <c r="K16615" s="557"/>
      <c r="L16615" s="557"/>
      <c r="M16615" s="557"/>
      <c r="N16615" s="155"/>
    </row>
    <row r="16616" spans="2:15" ht="33.75" customHeight="1">
      <c r="B16616" s="50" t="e">
        <f>IF((#REF!+#REF!+H16616)&lt;&gt;0,"a","b")</f>
        <v>#REF!</v>
      </c>
      <c r="C16616" s="54">
        <v>6</v>
      </c>
      <c r="D16616" s="54"/>
      <c r="F16616" s="89"/>
      <c r="G16616" s="97" t="s">
        <v>332</v>
      </c>
      <c r="H16616" s="360">
        <f t="shared" si="9580"/>
        <v>0</v>
      </c>
      <c r="I16616" s="557"/>
      <c r="J16616" s="557"/>
      <c r="K16616" s="557"/>
      <c r="L16616" s="557"/>
      <c r="M16616" s="557"/>
      <c r="N16616" s="155"/>
    </row>
    <row r="16617" spans="2:15" ht="34.5" customHeight="1">
      <c r="B16617" s="50" t="e">
        <f>IF((#REF!+#REF!+H16617)&lt;&gt;0,"a","b")</f>
        <v>#REF!</v>
      </c>
      <c r="C16617" s="54">
        <v>6</v>
      </c>
      <c r="D16617" s="54"/>
      <c r="F16617" s="89"/>
      <c r="G16617" s="97" t="s">
        <v>333</v>
      </c>
      <c r="H16617" s="360">
        <f t="shared" si="9580"/>
        <v>0</v>
      </c>
      <c r="I16617" s="557"/>
      <c r="J16617" s="557"/>
      <c r="K16617" s="557"/>
      <c r="L16617" s="557"/>
      <c r="M16617" s="557"/>
      <c r="N16617" s="155"/>
    </row>
    <row r="16618" spans="2:15" ht="33.75" customHeight="1">
      <c r="B16618" s="50" t="e">
        <f>IF((#REF!+#REF!+H16618)&lt;&gt;0,"a","b")</f>
        <v>#REF!</v>
      </c>
      <c r="C16618" s="54">
        <v>6</v>
      </c>
      <c r="D16618" s="54"/>
      <c r="F16618" s="89"/>
      <c r="G16618" s="97" t="s">
        <v>334</v>
      </c>
      <c r="H16618" s="360">
        <f t="shared" si="9580"/>
        <v>0</v>
      </c>
      <c r="I16618" s="557"/>
      <c r="J16618" s="557"/>
      <c r="K16618" s="557"/>
      <c r="L16618" s="557"/>
      <c r="M16618" s="557"/>
      <c r="N16618" s="155"/>
    </row>
    <row r="16619" spans="2:15" ht="34.5" customHeight="1">
      <c r="B16619" s="50" t="e">
        <f>IF((#REF!+#REF!+H16619)&lt;&gt;0,"a","b")</f>
        <v>#REF!</v>
      </c>
      <c r="C16619" s="54">
        <v>5</v>
      </c>
      <c r="D16619" s="54"/>
      <c r="F16619" s="89"/>
      <c r="G16619" s="95" t="s">
        <v>335</v>
      </c>
      <c r="H16619" s="360">
        <f t="shared" si="9580"/>
        <v>0</v>
      </c>
      <c r="I16619" s="554"/>
      <c r="J16619" s="554"/>
      <c r="K16619" s="554"/>
      <c r="L16619" s="554"/>
      <c r="M16619" s="554"/>
      <c r="N16619" s="156"/>
    </row>
    <row r="16620" spans="2:15" ht="24.75" customHeight="1">
      <c r="B16620" s="50" t="e">
        <f>IF((#REF!+#REF!+H16620)&lt;&gt;0,"a","b")</f>
        <v>#REF!</v>
      </c>
      <c r="C16620" s="54">
        <v>5</v>
      </c>
      <c r="D16620" s="54"/>
      <c r="F16620" s="89"/>
      <c r="G16620" s="95" t="s">
        <v>336</v>
      </c>
      <c r="H16620" s="360">
        <f t="shared" si="9580"/>
        <v>0</v>
      </c>
      <c r="I16620" s="554"/>
      <c r="J16620" s="554"/>
      <c r="K16620" s="554"/>
      <c r="L16620" s="554"/>
      <c r="M16620" s="554"/>
      <c r="N16620" s="156"/>
    </row>
    <row r="16621" spans="2:15" ht="27.75" customHeight="1">
      <c r="B16621" s="50" t="e">
        <f>IF((#REF!+#REF!+H16621)&lt;&gt;0,"a","b")</f>
        <v>#REF!</v>
      </c>
      <c r="C16621" s="54">
        <v>4</v>
      </c>
      <c r="D16621" s="54"/>
      <c r="F16621" s="89"/>
      <c r="G16621" s="93" t="s">
        <v>337</v>
      </c>
      <c r="H16621" s="360">
        <f t="shared" si="9580"/>
        <v>0</v>
      </c>
      <c r="I16621" s="555"/>
      <c r="J16621" s="555"/>
      <c r="K16621" s="555"/>
      <c r="L16621" s="555"/>
      <c r="M16621" s="555"/>
      <c r="N16621" s="153"/>
    </row>
    <row r="16622" spans="2:15" ht="23.25" customHeight="1">
      <c r="B16622" s="50" t="e">
        <f>IF((#REF!+#REF!+H16622)&lt;&gt;0,"a","b")</f>
        <v>#REF!</v>
      </c>
      <c r="C16622" s="54">
        <v>4</v>
      </c>
      <c r="D16622" s="54"/>
      <c r="F16622" s="89"/>
      <c r="G16622" s="93" t="s">
        <v>338</v>
      </c>
      <c r="H16622" s="360">
        <f t="shared" si="9580"/>
        <v>0</v>
      </c>
      <c r="I16622" s="555"/>
      <c r="J16622" s="555"/>
      <c r="K16622" s="555"/>
      <c r="L16622" s="555"/>
      <c r="M16622" s="555"/>
      <c r="N16622" s="153"/>
    </row>
    <row r="16623" spans="2:15" ht="24" customHeight="1">
      <c r="B16623" s="50" t="e">
        <f>IF((#REF!+#REF!+H16623)&lt;&gt;0,"a","b")</f>
        <v>#REF!</v>
      </c>
      <c r="C16623" s="54">
        <v>4</v>
      </c>
      <c r="D16623" s="54"/>
      <c r="F16623" s="89"/>
      <c r="G16623" s="93" t="s">
        <v>339</v>
      </c>
      <c r="H16623" s="360">
        <f t="shared" si="9580"/>
        <v>0</v>
      </c>
      <c r="I16623" s="555"/>
      <c r="J16623" s="555"/>
      <c r="K16623" s="555"/>
      <c r="L16623" s="555"/>
      <c r="M16623" s="555"/>
      <c r="N16623" s="153"/>
    </row>
    <row r="16624" spans="2:15" ht="34.5" customHeight="1">
      <c r="B16624" s="50" t="e">
        <f>IF((#REF!+#REF!+H16624)&lt;&gt;0,"a","b")</f>
        <v>#REF!</v>
      </c>
      <c r="C16624" s="54">
        <v>4</v>
      </c>
      <c r="D16624" s="54"/>
      <c r="F16624" s="89"/>
      <c r="G16624" s="93" t="s">
        <v>340</v>
      </c>
      <c r="H16624" s="360">
        <f t="shared" si="9580"/>
        <v>0</v>
      </c>
      <c r="I16624" s="555"/>
      <c r="J16624" s="555"/>
      <c r="K16624" s="555"/>
      <c r="L16624" s="555"/>
      <c r="M16624" s="555"/>
      <c r="N16624" s="153"/>
    </row>
    <row r="16625" spans="2:18" ht="33" customHeight="1">
      <c r="B16625" s="50" t="e">
        <f>IF((#REF!+#REF!+H16625)&lt;&gt;0,"a","b")</f>
        <v>#REF!</v>
      </c>
      <c r="C16625" s="54">
        <v>4</v>
      </c>
      <c r="D16625" s="54"/>
      <c r="F16625" s="89"/>
      <c r="G16625" s="93" t="s">
        <v>341</v>
      </c>
      <c r="H16625" s="360">
        <f t="shared" si="9580"/>
        <v>0</v>
      </c>
      <c r="I16625" s="565">
        <f t="shared" ref="I16625:K16625" si="9602">SUM(I16626:I16631)</f>
        <v>0</v>
      </c>
      <c r="J16625" s="565">
        <f t="shared" si="9602"/>
        <v>0</v>
      </c>
      <c r="K16625" s="565">
        <f t="shared" si="9602"/>
        <v>0</v>
      </c>
      <c r="L16625" s="565">
        <f t="shared" ref="L16625:N16625" si="9603">SUM(L16626:L16631)</f>
        <v>0</v>
      </c>
      <c r="M16625" s="565">
        <f t="shared" si="9603"/>
        <v>0</v>
      </c>
      <c r="N16625" s="151">
        <f t="shared" si="9603"/>
        <v>0</v>
      </c>
      <c r="O16625" s="60" t="s">
        <v>71</v>
      </c>
    </row>
    <row r="16626" spans="2:18" ht="20.25" customHeight="1">
      <c r="B16626" s="50" t="e">
        <f>IF((#REF!+#REF!+H16626)&lt;&gt;0,"a","b")</f>
        <v>#REF!</v>
      </c>
      <c r="C16626" s="54">
        <v>5</v>
      </c>
      <c r="D16626" s="54"/>
      <c r="F16626" s="89"/>
      <c r="G16626" s="95" t="s">
        <v>342</v>
      </c>
      <c r="H16626" s="360">
        <f t="shared" si="9580"/>
        <v>0</v>
      </c>
      <c r="I16626" s="554"/>
      <c r="J16626" s="554"/>
      <c r="K16626" s="554"/>
      <c r="L16626" s="554"/>
      <c r="M16626" s="554"/>
      <c r="N16626" s="156"/>
      <c r="R16626" s="1">
        <f>82+55</f>
        <v>137</v>
      </c>
    </row>
    <row r="16627" spans="2:18" ht="20.25" customHeight="1">
      <c r="B16627" s="50" t="e">
        <f>IF((#REF!+#REF!+H16627)&lt;&gt;0,"a","b")</f>
        <v>#REF!</v>
      </c>
      <c r="C16627" s="54">
        <v>5</v>
      </c>
      <c r="D16627" s="54"/>
      <c r="F16627" s="89"/>
      <c r="G16627" s="95" t="s">
        <v>343</v>
      </c>
      <c r="H16627" s="360">
        <f t="shared" si="9580"/>
        <v>0</v>
      </c>
      <c r="I16627" s="554"/>
      <c r="J16627" s="554"/>
      <c r="K16627" s="554"/>
      <c r="L16627" s="554"/>
      <c r="M16627" s="554"/>
      <c r="N16627" s="156"/>
    </row>
    <row r="16628" spans="2:18" ht="35.25" customHeight="1">
      <c r="B16628" s="50" t="e">
        <f>IF((#REF!+#REF!+H16628)&lt;&gt;0,"a","b")</f>
        <v>#REF!</v>
      </c>
      <c r="C16628" s="54">
        <v>5</v>
      </c>
      <c r="D16628" s="54"/>
      <c r="F16628" s="89"/>
      <c r="G16628" s="95" t="s">
        <v>344</v>
      </c>
      <c r="H16628" s="360">
        <f t="shared" si="9580"/>
        <v>0</v>
      </c>
      <c r="I16628" s="554"/>
      <c r="J16628" s="554"/>
      <c r="K16628" s="554"/>
      <c r="L16628" s="554"/>
      <c r="M16628" s="554"/>
      <c r="N16628" s="156"/>
    </row>
    <row r="16629" spans="2:18" ht="20.25" customHeight="1">
      <c r="B16629" s="50" t="e">
        <f>IF((#REF!+#REF!+H16629)&lt;&gt;0,"a","b")</f>
        <v>#REF!</v>
      </c>
      <c r="C16629" s="54">
        <v>5</v>
      </c>
      <c r="D16629" s="54"/>
      <c r="F16629" s="89"/>
      <c r="G16629" s="95" t="s">
        <v>345</v>
      </c>
      <c r="H16629" s="360">
        <f t="shared" si="9580"/>
        <v>0</v>
      </c>
      <c r="I16629" s="554"/>
      <c r="J16629" s="554"/>
      <c r="K16629" s="554"/>
      <c r="L16629" s="554"/>
      <c r="M16629" s="554"/>
      <c r="N16629" s="156"/>
    </row>
    <row r="16630" spans="2:18" ht="30.75" customHeight="1">
      <c r="B16630" s="50" t="e">
        <f>IF((#REF!+#REF!+H16630)&lt;&gt;0,"a","b")</f>
        <v>#REF!</v>
      </c>
      <c r="C16630" s="54">
        <v>5</v>
      </c>
      <c r="D16630" s="54"/>
      <c r="F16630" s="89"/>
      <c r="G16630" s="95" t="s">
        <v>346</v>
      </c>
      <c r="H16630" s="360">
        <f t="shared" si="9580"/>
        <v>0</v>
      </c>
      <c r="I16630" s="554"/>
      <c r="J16630" s="554"/>
      <c r="K16630" s="554"/>
      <c r="L16630" s="554"/>
      <c r="M16630" s="554"/>
      <c r="N16630" s="156"/>
    </row>
    <row r="16631" spans="2:18" ht="30.75" customHeight="1">
      <c r="B16631" s="50" t="e">
        <f>IF((#REF!+#REF!+H16631)&lt;&gt;0,"a","b")</f>
        <v>#REF!</v>
      </c>
      <c r="C16631" s="54">
        <v>5</v>
      </c>
      <c r="D16631" s="54"/>
      <c r="F16631" s="89"/>
      <c r="G16631" s="95" t="s">
        <v>347</v>
      </c>
      <c r="H16631" s="360">
        <f t="shared" ref="H16631:M16694" si="9604">H16861+H17091+H17321+H17551+H17781+H18011</f>
        <v>0</v>
      </c>
      <c r="I16631" s="554"/>
      <c r="J16631" s="554"/>
      <c r="K16631" s="554"/>
      <c r="L16631" s="554"/>
      <c r="M16631" s="554"/>
      <c r="N16631" s="156"/>
    </row>
    <row r="16632" spans="2:18" ht="20.25" customHeight="1">
      <c r="B16632" s="50" t="e">
        <f>IF((#REF!+#REF!+H16632)&lt;&gt;0,"a","b")</f>
        <v>#REF!</v>
      </c>
      <c r="C16632" s="54">
        <v>4</v>
      </c>
      <c r="D16632" s="54"/>
      <c r="F16632" s="89"/>
      <c r="G16632" s="93" t="s">
        <v>348</v>
      </c>
      <c r="H16632" s="360">
        <f t="shared" si="9604"/>
        <v>0</v>
      </c>
      <c r="I16632" s="555"/>
      <c r="J16632" s="555"/>
      <c r="K16632" s="555"/>
      <c r="L16632" s="555"/>
      <c r="M16632" s="555"/>
      <c r="N16632" s="153"/>
    </row>
    <row r="16633" spans="2:18" ht="20.25" customHeight="1">
      <c r="B16633" s="50" t="e">
        <f>IF((#REF!+#REF!+H16633)&lt;&gt;0,"a","b")</f>
        <v>#REF!</v>
      </c>
      <c r="C16633" s="54">
        <v>4</v>
      </c>
      <c r="D16633" s="54"/>
      <c r="F16633" s="89"/>
      <c r="G16633" s="93" t="s">
        <v>349</v>
      </c>
      <c r="H16633" s="360">
        <f t="shared" si="9604"/>
        <v>0</v>
      </c>
      <c r="I16633" s="565">
        <f t="shared" ref="I16633:K16633" si="9605">SUM(I16634:I16646)</f>
        <v>0</v>
      </c>
      <c r="J16633" s="565">
        <f t="shared" si="9605"/>
        <v>0</v>
      </c>
      <c r="K16633" s="565">
        <f t="shared" si="9605"/>
        <v>0</v>
      </c>
      <c r="L16633" s="565">
        <f t="shared" ref="L16633:N16633" si="9606">SUM(L16634:L16646)</f>
        <v>0</v>
      </c>
      <c r="M16633" s="565">
        <f t="shared" si="9606"/>
        <v>0</v>
      </c>
      <c r="N16633" s="151">
        <f t="shared" si="9606"/>
        <v>0</v>
      </c>
      <c r="O16633" s="60" t="s">
        <v>71</v>
      </c>
    </row>
    <row r="16634" spans="2:18" ht="20.25" customHeight="1">
      <c r="B16634" s="50" t="e">
        <f>IF((#REF!+#REF!+H16634)&lt;&gt;0,"a","b")</f>
        <v>#REF!</v>
      </c>
      <c r="C16634" s="54">
        <v>5</v>
      </c>
      <c r="D16634" s="54"/>
      <c r="F16634" s="89"/>
      <c r="G16634" s="95" t="s">
        <v>350</v>
      </c>
      <c r="H16634" s="360">
        <f t="shared" si="9604"/>
        <v>0</v>
      </c>
      <c r="I16634" s="554"/>
      <c r="J16634" s="554"/>
      <c r="K16634" s="554"/>
      <c r="L16634" s="554"/>
      <c r="M16634" s="554"/>
      <c r="N16634" s="156"/>
    </row>
    <row r="16635" spans="2:18" ht="30" customHeight="1">
      <c r="B16635" s="50" t="e">
        <f>IF((#REF!+#REF!+H16635)&lt;&gt;0,"a","b")</f>
        <v>#REF!</v>
      </c>
      <c r="C16635" s="54">
        <v>5</v>
      </c>
      <c r="D16635" s="54"/>
      <c r="F16635" s="89"/>
      <c r="G16635" s="95" t="s">
        <v>351</v>
      </c>
      <c r="H16635" s="360">
        <f t="shared" si="9604"/>
        <v>0</v>
      </c>
      <c r="I16635" s="554"/>
      <c r="J16635" s="554"/>
      <c r="K16635" s="554"/>
      <c r="L16635" s="554"/>
      <c r="M16635" s="554"/>
      <c r="N16635" s="156"/>
    </row>
    <row r="16636" spans="2:18" ht="22.5" customHeight="1">
      <c r="B16636" s="50" t="e">
        <f>IF((#REF!+#REF!+H16636)&lt;&gt;0,"a","b")</f>
        <v>#REF!</v>
      </c>
      <c r="C16636" s="54">
        <v>5</v>
      </c>
      <c r="D16636" s="54"/>
      <c r="F16636" s="89"/>
      <c r="G16636" s="95" t="s">
        <v>352</v>
      </c>
      <c r="H16636" s="360">
        <f t="shared" si="9604"/>
        <v>0</v>
      </c>
      <c r="I16636" s="554"/>
      <c r="J16636" s="554"/>
      <c r="K16636" s="554"/>
      <c r="L16636" s="554"/>
      <c r="M16636" s="554"/>
      <c r="N16636" s="156"/>
    </row>
    <row r="16637" spans="2:18" ht="33.75" customHeight="1">
      <c r="B16637" s="50" t="e">
        <f>IF((#REF!+#REF!+H16637)&lt;&gt;0,"a","b")</f>
        <v>#REF!</v>
      </c>
      <c r="C16637" s="54">
        <v>5</v>
      </c>
      <c r="D16637" s="54"/>
      <c r="F16637" s="89"/>
      <c r="G16637" s="95" t="s">
        <v>353</v>
      </c>
      <c r="H16637" s="360">
        <f t="shared" si="9604"/>
        <v>0</v>
      </c>
      <c r="I16637" s="554"/>
      <c r="J16637" s="554"/>
      <c r="K16637" s="554"/>
      <c r="L16637" s="554"/>
      <c r="M16637" s="554"/>
      <c r="N16637" s="156"/>
    </row>
    <row r="16638" spans="2:18" ht="24.75" customHeight="1">
      <c r="B16638" s="50" t="e">
        <f>IF((#REF!+#REF!+H16638)&lt;&gt;0,"a","b")</f>
        <v>#REF!</v>
      </c>
      <c r="C16638" s="54">
        <v>5</v>
      </c>
      <c r="D16638" s="54"/>
      <c r="F16638" s="89"/>
      <c r="G16638" s="95" t="s">
        <v>354</v>
      </c>
      <c r="H16638" s="360">
        <f t="shared" si="9604"/>
        <v>0</v>
      </c>
      <c r="I16638" s="554"/>
      <c r="J16638" s="554"/>
      <c r="K16638" s="554"/>
      <c r="L16638" s="554"/>
      <c r="M16638" s="554"/>
      <c r="N16638" s="156"/>
    </row>
    <row r="16639" spans="2:18" ht="35.25" customHeight="1">
      <c r="B16639" s="50" t="e">
        <f>IF((#REF!+#REF!+H16639)&lt;&gt;0,"a","b")</f>
        <v>#REF!</v>
      </c>
      <c r="C16639" s="54">
        <v>5</v>
      </c>
      <c r="D16639" s="54"/>
      <c r="F16639" s="89"/>
      <c r="G16639" s="95" t="s">
        <v>355</v>
      </c>
      <c r="H16639" s="360">
        <f t="shared" si="9604"/>
        <v>0</v>
      </c>
      <c r="I16639" s="554"/>
      <c r="J16639" s="554"/>
      <c r="K16639" s="554"/>
      <c r="L16639" s="554"/>
      <c r="M16639" s="554"/>
      <c r="N16639" s="156"/>
    </row>
    <row r="16640" spans="2:18" ht="33.75" customHeight="1">
      <c r="B16640" s="50" t="e">
        <f>IF((#REF!+#REF!+H16640)&lt;&gt;0,"a","b")</f>
        <v>#REF!</v>
      </c>
      <c r="C16640" s="54">
        <v>5</v>
      </c>
      <c r="D16640" s="54"/>
      <c r="F16640" s="89"/>
      <c r="G16640" s="95" t="s">
        <v>356</v>
      </c>
      <c r="H16640" s="360">
        <f t="shared" si="9604"/>
        <v>0</v>
      </c>
      <c r="I16640" s="554"/>
      <c r="J16640" s="554"/>
      <c r="K16640" s="554"/>
      <c r="L16640" s="554"/>
      <c r="M16640" s="554"/>
      <c r="N16640" s="156"/>
    </row>
    <row r="16641" spans="2:15" ht="20.25" customHeight="1">
      <c r="B16641" s="50" t="e">
        <f>IF((#REF!+#REF!+H16641)&lt;&gt;0,"a","b")</f>
        <v>#REF!</v>
      </c>
      <c r="C16641" s="54">
        <v>5</v>
      </c>
      <c r="D16641" s="54"/>
      <c r="F16641" s="89"/>
      <c r="G16641" s="95" t="s">
        <v>357</v>
      </c>
      <c r="H16641" s="360">
        <f t="shared" si="9604"/>
        <v>0</v>
      </c>
      <c r="I16641" s="554"/>
      <c r="J16641" s="554"/>
      <c r="K16641" s="554"/>
      <c r="L16641" s="554"/>
      <c r="M16641" s="554"/>
      <c r="N16641" s="156"/>
    </row>
    <row r="16642" spans="2:15" ht="20.25" customHeight="1">
      <c r="B16642" s="50" t="e">
        <f>IF((#REF!+#REF!+H16642)&lt;&gt;0,"a","b")</f>
        <v>#REF!</v>
      </c>
      <c r="C16642" s="54">
        <v>5</v>
      </c>
      <c r="D16642" s="54"/>
      <c r="F16642" s="89"/>
      <c r="G16642" s="95" t="s">
        <v>358</v>
      </c>
      <c r="H16642" s="360">
        <f t="shared" si="9604"/>
        <v>0</v>
      </c>
      <c r="I16642" s="554"/>
      <c r="J16642" s="554"/>
      <c r="K16642" s="554"/>
      <c r="L16642" s="554"/>
      <c r="M16642" s="554"/>
      <c r="N16642" s="156"/>
    </row>
    <row r="16643" spans="2:15" ht="20.25" customHeight="1">
      <c r="B16643" s="50" t="e">
        <f>IF((#REF!+#REF!+H16643)&lt;&gt;0,"a","b")</f>
        <v>#REF!</v>
      </c>
      <c r="C16643" s="54">
        <v>5</v>
      </c>
      <c r="D16643" s="54"/>
      <c r="F16643" s="89"/>
      <c r="G16643" s="95" t="s">
        <v>359</v>
      </c>
      <c r="H16643" s="360">
        <f t="shared" si="9604"/>
        <v>0</v>
      </c>
      <c r="I16643" s="554"/>
      <c r="J16643" s="554"/>
      <c r="K16643" s="554"/>
      <c r="L16643" s="554"/>
      <c r="M16643" s="554"/>
      <c r="N16643" s="156"/>
    </row>
    <row r="16644" spans="2:15" ht="20.25" customHeight="1">
      <c r="B16644" s="50" t="e">
        <f>IF((#REF!+#REF!+H16644)&lt;&gt;0,"a","b")</f>
        <v>#REF!</v>
      </c>
      <c r="C16644" s="54">
        <v>5</v>
      </c>
      <c r="D16644" s="54"/>
      <c r="F16644" s="89"/>
      <c r="G16644" s="95" t="s">
        <v>360</v>
      </c>
      <c r="H16644" s="360">
        <f t="shared" si="9604"/>
        <v>0</v>
      </c>
      <c r="I16644" s="554"/>
      <c r="J16644" s="554"/>
      <c r="K16644" s="554"/>
      <c r="L16644" s="554"/>
      <c r="M16644" s="554"/>
      <c r="N16644" s="156"/>
    </row>
    <row r="16645" spans="2:15" ht="34.5" customHeight="1">
      <c r="B16645" s="50" t="e">
        <f>IF((#REF!+#REF!+H16645)&lt;&gt;0,"a","b")</f>
        <v>#REF!</v>
      </c>
      <c r="C16645" s="54">
        <v>5</v>
      </c>
      <c r="D16645" s="54"/>
      <c r="F16645" s="89"/>
      <c r="G16645" s="95" t="s">
        <v>361</v>
      </c>
      <c r="H16645" s="360">
        <f t="shared" si="9604"/>
        <v>0</v>
      </c>
      <c r="I16645" s="554"/>
      <c r="J16645" s="554"/>
      <c r="K16645" s="554"/>
      <c r="L16645" s="554"/>
      <c r="M16645" s="554"/>
      <c r="N16645" s="156"/>
    </row>
    <row r="16646" spans="2:15" ht="30.75" customHeight="1">
      <c r="B16646" s="50" t="e">
        <f>IF((#REF!+#REF!+H16646)&lt;&gt;0,"a","b")</f>
        <v>#REF!</v>
      </c>
      <c r="C16646" s="54">
        <v>5</v>
      </c>
      <c r="D16646" s="54"/>
      <c r="F16646" s="89"/>
      <c r="G16646" s="95" t="s">
        <v>362</v>
      </c>
      <c r="H16646" s="360">
        <f t="shared" si="9604"/>
        <v>0</v>
      </c>
      <c r="I16646" s="554"/>
      <c r="J16646" s="554"/>
      <c r="K16646" s="554"/>
      <c r="L16646" s="554"/>
      <c r="M16646" s="554"/>
      <c r="N16646" s="156"/>
    </row>
    <row r="16647" spans="2:15" ht="20.25" customHeight="1">
      <c r="B16647" s="50" t="e">
        <f>IF((#REF!+#REF!+H16647)&lt;&gt;0,"a","b")</f>
        <v>#REF!</v>
      </c>
      <c r="C16647" s="54">
        <v>3</v>
      </c>
      <c r="D16647" s="54"/>
      <c r="F16647" s="89"/>
      <c r="G16647" s="90" t="s">
        <v>302</v>
      </c>
      <c r="H16647" s="360">
        <f t="shared" si="9604"/>
        <v>0</v>
      </c>
      <c r="I16647" s="562"/>
      <c r="J16647" s="562"/>
      <c r="K16647" s="562"/>
      <c r="L16647" s="562"/>
      <c r="M16647" s="562"/>
      <c r="N16647" s="161"/>
    </row>
    <row r="16648" spans="2:15" ht="20.25" customHeight="1">
      <c r="B16648" s="50" t="e">
        <f>IF((#REF!+#REF!+H16648)&lt;&gt;0,"a","b")</f>
        <v>#REF!</v>
      </c>
      <c r="C16648" s="54">
        <v>3</v>
      </c>
      <c r="D16648" s="54"/>
      <c r="F16648" s="89"/>
      <c r="G16648" s="90" t="s">
        <v>301</v>
      </c>
      <c r="H16648" s="360">
        <f t="shared" si="9604"/>
        <v>0</v>
      </c>
      <c r="I16648" s="564">
        <f t="shared" ref="I16648:K16648" si="9607">I16649+I16654+I16655</f>
        <v>0</v>
      </c>
      <c r="J16648" s="564">
        <f t="shared" si="9607"/>
        <v>0</v>
      </c>
      <c r="K16648" s="564">
        <f t="shared" si="9607"/>
        <v>0</v>
      </c>
      <c r="L16648" s="564">
        <f t="shared" ref="L16648:N16648" si="9608">L16649+L16654+L16655</f>
        <v>0</v>
      </c>
      <c r="M16648" s="564">
        <f t="shared" si="9608"/>
        <v>0</v>
      </c>
      <c r="N16648" s="150">
        <f t="shared" si="9608"/>
        <v>0</v>
      </c>
      <c r="O16648" s="60" t="s">
        <v>71</v>
      </c>
    </row>
    <row r="16649" spans="2:15" ht="20.25" customHeight="1">
      <c r="B16649" s="50" t="e">
        <f>IF((#REF!+#REF!+H16649)&lt;&gt;0,"a","b")</f>
        <v>#REF!</v>
      </c>
      <c r="C16649" s="54">
        <v>4</v>
      </c>
      <c r="D16649" s="54"/>
      <c r="F16649" s="89"/>
      <c r="G16649" s="93" t="s">
        <v>363</v>
      </c>
      <c r="H16649" s="360">
        <f t="shared" si="9604"/>
        <v>0</v>
      </c>
      <c r="I16649" s="565">
        <f t="shared" ref="I16649:K16649" si="9609">SUM(I16650:I16653)</f>
        <v>0</v>
      </c>
      <c r="J16649" s="565">
        <f t="shared" si="9609"/>
        <v>0</v>
      </c>
      <c r="K16649" s="565">
        <f t="shared" si="9609"/>
        <v>0</v>
      </c>
      <c r="L16649" s="565">
        <f t="shared" ref="L16649:N16649" si="9610">SUM(L16650:L16653)</f>
        <v>0</v>
      </c>
      <c r="M16649" s="565">
        <f t="shared" si="9610"/>
        <v>0</v>
      </c>
      <c r="N16649" s="151">
        <f t="shared" si="9610"/>
        <v>0</v>
      </c>
      <c r="O16649" s="60" t="s">
        <v>71</v>
      </c>
    </row>
    <row r="16650" spans="2:15" ht="20.25" customHeight="1">
      <c r="B16650" s="50" t="e">
        <f>IF((#REF!+#REF!+H16650)&lt;&gt;0,"a","b")</f>
        <v>#REF!</v>
      </c>
      <c r="C16650" s="54">
        <v>5</v>
      </c>
      <c r="D16650" s="54"/>
      <c r="F16650" s="89"/>
      <c r="G16650" s="95" t="s">
        <v>364</v>
      </c>
      <c r="H16650" s="360">
        <f t="shared" si="9604"/>
        <v>0</v>
      </c>
      <c r="I16650" s="554"/>
      <c r="J16650" s="554"/>
      <c r="K16650" s="554"/>
      <c r="L16650" s="554"/>
      <c r="M16650" s="554"/>
      <c r="N16650" s="154"/>
    </row>
    <row r="16651" spans="2:15" ht="20.25" customHeight="1">
      <c r="B16651" s="50" t="e">
        <f>IF((#REF!+#REF!+H16651)&lt;&gt;0,"a","b")</f>
        <v>#REF!</v>
      </c>
      <c r="C16651" s="54">
        <v>5</v>
      </c>
      <c r="D16651" s="54"/>
      <c r="F16651" s="89"/>
      <c r="G16651" s="95" t="s">
        <v>365</v>
      </c>
      <c r="H16651" s="360">
        <f t="shared" si="9604"/>
        <v>0</v>
      </c>
      <c r="I16651" s="554"/>
      <c r="J16651" s="554"/>
      <c r="K16651" s="554"/>
      <c r="L16651" s="554"/>
      <c r="M16651" s="554"/>
      <c r="N16651" s="154"/>
    </row>
    <row r="16652" spans="2:15" ht="20.25" customHeight="1">
      <c r="B16652" s="50" t="e">
        <f>IF((#REF!+#REF!+H16652)&lt;&gt;0,"a","b")</f>
        <v>#REF!</v>
      </c>
      <c r="C16652" s="54">
        <v>5</v>
      </c>
      <c r="D16652" s="54"/>
      <c r="F16652" s="89"/>
      <c r="G16652" s="95" t="s">
        <v>366</v>
      </c>
      <c r="H16652" s="360">
        <f t="shared" si="9604"/>
        <v>0</v>
      </c>
      <c r="I16652" s="554"/>
      <c r="J16652" s="554"/>
      <c r="K16652" s="554"/>
      <c r="L16652" s="554"/>
      <c r="M16652" s="554"/>
      <c r="N16652" s="154"/>
    </row>
    <row r="16653" spans="2:15" ht="20.25" customHeight="1">
      <c r="B16653" s="50" t="e">
        <f>IF((#REF!+#REF!+H16653)&lt;&gt;0,"a","b")</f>
        <v>#REF!</v>
      </c>
      <c r="C16653" s="54">
        <v>5</v>
      </c>
      <c r="D16653" s="54"/>
      <c r="F16653" s="89"/>
      <c r="G16653" s="95" t="s">
        <v>367</v>
      </c>
      <c r="H16653" s="360">
        <f t="shared" si="9604"/>
        <v>0</v>
      </c>
      <c r="I16653" s="554"/>
      <c r="J16653" s="554"/>
      <c r="K16653" s="554"/>
      <c r="L16653" s="554"/>
      <c r="M16653" s="554"/>
      <c r="N16653" s="154"/>
    </row>
    <row r="16654" spans="2:15" ht="20.25" customHeight="1">
      <c r="B16654" s="50" t="e">
        <f>IF((#REF!+#REF!+H16654)&lt;&gt;0,"a","b")</f>
        <v>#REF!</v>
      </c>
      <c r="C16654" s="54">
        <v>4</v>
      </c>
      <c r="D16654" s="54"/>
      <c r="F16654" s="89"/>
      <c r="G16654" s="93" t="s">
        <v>368</v>
      </c>
      <c r="H16654" s="360">
        <f t="shared" si="9604"/>
        <v>0</v>
      </c>
      <c r="I16654" s="555"/>
      <c r="J16654" s="555"/>
      <c r="K16654" s="555"/>
      <c r="L16654" s="555"/>
      <c r="M16654" s="555"/>
      <c r="N16654" s="153"/>
    </row>
    <row r="16655" spans="2:15" ht="36" customHeight="1">
      <c r="B16655" s="50" t="e">
        <f>IF((#REF!+#REF!+H16655)&lt;&gt;0,"a","b")</f>
        <v>#REF!</v>
      </c>
      <c r="C16655" s="54">
        <v>4</v>
      </c>
      <c r="D16655" s="54"/>
      <c r="F16655" s="89"/>
      <c r="G16655" s="93" t="s">
        <v>369</v>
      </c>
      <c r="H16655" s="360">
        <f t="shared" si="9604"/>
        <v>0</v>
      </c>
      <c r="I16655" s="555"/>
      <c r="J16655" s="555"/>
      <c r="K16655" s="555"/>
      <c r="L16655" s="555"/>
      <c r="M16655" s="555"/>
      <c r="N16655" s="153"/>
    </row>
    <row r="16656" spans="2:15" ht="20.25" customHeight="1">
      <c r="B16656" s="50" t="e">
        <f>IF((#REF!+#REF!+H16656)&lt;&gt;0,"a","b")</f>
        <v>#REF!</v>
      </c>
      <c r="C16656" s="54">
        <v>3</v>
      </c>
      <c r="D16656" s="54"/>
      <c r="F16656" s="374"/>
      <c r="G16656" s="90" t="s">
        <v>295</v>
      </c>
      <c r="H16656" s="360">
        <f>H16886+H17116+H17346+H17576+H17806+H18036</f>
        <v>1905</v>
      </c>
      <c r="I16656" s="360">
        <f>I16886+I17116+I17346+I17576+I17806+I18036</f>
        <v>1905</v>
      </c>
      <c r="J16656" s="360">
        <f t="shared" si="9604"/>
        <v>0</v>
      </c>
      <c r="K16656" s="360">
        <f t="shared" si="9604"/>
        <v>1998</v>
      </c>
      <c r="L16656" s="360">
        <f t="shared" si="9604"/>
        <v>2092</v>
      </c>
      <c r="M16656" s="360">
        <f t="shared" si="9604"/>
        <v>2166</v>
      </c>
      <c r="N16656" s="161"/>
    </row>
    <row r="16657" spans="2:15" ht="20.25" customHeight="1">
      <c r="B16657" s="50" t="e">
        <f>IF((#REF!+#REF!+H16657)&lt;&gt;0,"a","b")</f>
        <v>#REF!</v>
      </c>
      <c r="C16657" s="54">
        <v>3</v>
      </c>
      <c r="D16657" s="54"/>
      <c r="F16657" s="89"/>
      <c r="G16657" s="90" t="s">
        <v>296</v>
      </c>
      <c r="H16657" s="360">
        <f t="shared" si="9604"/>
        <v>3.5</v>
      </c>
      <c r="I16657" s="360">
        <f t="shared" si="9604"/>
        <v>3.5</v>
      </c>
      <c r="J16657" s="564">
        <f t="shared" ref="J16657" si="9611">J16658+J16661+J16664</f>
        <v>0</v>
      </c>
      <c r="K16657" s="360">
        <f t="shared" si="9604"/>
        <v>4</v>
      </c>
      <c r="L16657" s="360">
        <f t="shared" si="9604"/>
        <v>4</v>
      </c>
      <c r="M16657" s="360">
        <f t="shared" si="9604"/>
        <v>4</v>
      </c>
      <c r="N16657" s="150">
        <f t="shared" ref="N16657" si="9612">N16658+N16661+N16664</f>
        <v>0</v>
      </c>
      <c r="O16657" s="60" t="s">
        <v>71</v>
      </c>
    </row>
    <row r="16658" spans="2:15" ht="20.25" customHeight="1">
      <c r="B16658" s="50" t="e">
        <f>IF((#REF!+#REF!+H16658)&lt;&gt;0,"a","b")</f>
        <v>#REF!</v>
      </c>
      <c r="C16658" s="54">
        <v>4</v>
      </c>
      <c r="D16658" s="54"/>
      <c r="F16658" s="89"/>
      <c r="G16658" s="93" t="s">
        <v>370</v>
      </c>
      <c r="H16658" s="360">
        <f t="shared" si="9604"/>
        <v>0</v>
      </c>
      <c r="I16658" s="565">
        <f t="shared" ref="I16658:K16658" si="9613">SUM(I16659:I16660)</f>
        <v>0</v>
      </c>
      <c r="J16658" s="565">
        <f t="shared" si="9613"/>
        <v>0</v>
      </c>
      <c r="K16658" s="565">
        <f t="shared" si="9613"/>
        <v>0</v>
      </c>
      <c r="L16658" s="565">
        <f t="shared" ref="L16658:N16658" si="9614">SUM(L16659:L16660)</f>
        <v>0</v>
      </c>
      <c r="M16658" s="565">
        <f t="shared" si="9614"/>
        <v>0</v>
      </c>
      <c r="N16658" s="151">
        <f t="shared" si="9614"/>
        <v>0</v>
      </c>
      <c r="O16658" s="60" t="s">
        <v>71</v>
      </c>
    </row>
    <row r="16659" spans="2:15" ht="20.25" customHeight="1">
      <c r="B16659" s="50" t="e">
        <f>IF((#REF!+#REF!+H16659)&lt;&gt;0,"a","b")</f>
        <v>#REF!</v>
      </c>
      <c r="C16659" s="54">
        <v>5</v>
      </c>
      <c r="D16659" s="54"/>
      <c r="F16659" s="89"/>
      <c r="G16659" s="95" t="s">
        <v>371</v>
      </c>
      <c r="H16659" s="360">
        <f t="shared" si="9604"/>
        <v>0</v>
      </c>
      <c r="I16659" s="554"/>
      <c r="J16659" s="554"/>
      <c r="K16659" s="554"/>
      <c r="L16659" s="554"/>
      <c r="M16659" s="554"/>
      <c r="N16659" s="154"/>
    </row>
    <row r="16660" spans="2:15" ht="20.25" customHeight="1">
      <c r="B16660" s="50" t="e">
        <f>IF((#REF!+#REF!+H16660)&lt;&gt;0,"a","b")</f>
        <v>#REF!</v>
      </c>
      <c r="C16660" s="54">
        <v>5</v>
      </c>
      <c r="D16660" s="54"/>
      <c r="F16660" s="89"/>
      <c r="G16660" s="95" t="s">
        <v>297</v>
      </c>
      <c r="H16660" s="360">
        <f t="shared" si="9604"/>
        <v>0</v>
      </c>
      <c r="I16660" s="554"/>
      <c r="J16660" s="554"/>
      <c r="K16660" s="554"/>
      <c r="L16660" s="554"/>
      <c r="M16660" s="554"/>
      <c r="N16660" s="154"/>
    </row>
    <row r="16661" spans="2:15" ht="20.25" customHeight="1">
      <c r="B16661" s="50" t="e">
        <f>IF((#REF!+#REF!+H16661)&lt;&gt;0,"a","b")</f>
        <v>#REF!</v>
      </c>
      <c r="C16661" s="54">
        <v>4</v>
      </c>
      <c r="D16661" s="54"/>
      <c r="F16661" s="89"/>
      <c r="G16661" s="93" t="s">
        <v>372</v>
      </c>
      <c r="H16661" s="360">
        <f t="shared" si="9604"/>
        <v>0</v>
      </c>
      <c r="I16661" s="565">
        <f t="shared" ref="I16661:K16661" si="9615">SUM(I16662:I16663)</f>
        <v>0</v>
      </c>
      <c r="J16661" s="565">
        <f t="shared" si="9615"/>
        <v>0</v>
      </c>
      <c r="K16661" s="565">
        <f t="shared" si="9615"/>
        <v>0</v>
      </c>
      <c r="L16661" s="565">
        <f t="shared" ref="L16661:N16661" si="9616">SUM(L16662:L16663)</f>
        <v>0</v>
      </c>
      <c r="M16661" s="565">
        <f t="shared" si="9616"/>
        <v>0</v>
      </c>
      <c r="N16661" s="151">
        <f t="shared" si="9616"/>
        <v>0</v>
      </c>
      <c r="O16661" s="60" t="s">
        <v>71</v>
      </c>
    </row>
    <row r="16662" spans="2:15" ht="20.25" customHeight="1">
      <c r="B16662" s="50" t="e">
        <f>IF((#REF!+#REF!+H16662)&lt;&gt;0,"a","b")</f>
        <v>#REF!</v>
      </c>
      <c r="C16662" s="54">
        <v>5</v>
      </c>
      <c r="D16662" s="54"/>
      <c r="F16662" s="89"/>
      <c r="G16662" s="95" t="s">
        <v>371</v>
      </c>
      <c r="H16662" s="360">
        <f t="shared" si="9604"/>
        <v>0</v>
      </c>
      <c r="I16662" s="554"/>
      <c r="J16662" s="554"/>
      <c r="K16662" s="554"/>
      <c r="L16662" s="554"/>
      <c r="M16662" s="554"/>
      <c r="N16662" s="154"/>
    </row>
    <row r="16663" spans="2:15" ht="20.25" customHeight="1">
      <c r="B16663" s="50" t="e">
        <f>IF((#REF!+#REF!+H16663)&lt;&gt;0,"a","b")</f>
        <v>#REF!</v>
      </c>
      <c r="C16663" s="54">
        <v>5</v>
      </c>
      <c r="D16663" s="54"/>
      <c r="F16663" s="89"/>
      <c r="G16663" s="95" t="s">
        <v>297</v>
      </c>
      <c r="H16663" s="360">
        <f t="shared" si="9604"/>
        <v>0</v>
      </c>
      <c r="I16663" s="554"/>
      <c r="J16663" s="554"/>
      <c r="K16663" s="554"/>
      <c r="L16663" s="554"/>
      <c r="M16663" s="554"/>
      <c r="N16663" s="154"/>
    </row>
    <row r="16664" spans="2:15" ht="20.25" customHeight="1">
      <c r="B16664" s="50" t="e">
        <f>IF((#REF!+#REF!+H16664)&lt;&gt;0,"a","b")</f>
        <v>#REF!</v>
      </c>
      <c r="C16664" s="54">
        <v>4</v>
      </c>
      <c r="D16664" s="54"/>
      <c r="F16664" s="89"/>
      <c r="G16664" s="93" t="s">
        <v>373</v>
      </c>
      <c r="H16664" s="360">
        <f t="shared" si="9604"/>
        <v>3.5</v>
      </c>
      <c r="I16664" s="565">
        <f t="shared" ref="I16664:K16664" si="9617">SUM(I16665:I16666)</f>
        <v>0</v>
      </c>
      <c r="J16664" s="565">
        <f t="shared" si="9617"/>
        <v>0</v>
      </c>
      <c r="K16664" s="565">
        <f t="shared" si="9617"/>
        <v>0</v>
      </c>
      <c r="L16664" s="565">
        <f t="shared" ref="L16664:N16664" si="9618">SUM(L16665:L16666)</f>
        <v>0</v>
      </c>
      <c r="M16664" s="565">
        <f t="shared" si="9618"/>
        <v>0</v>
      </c>
      <c r="N16664" s="151">
        <f t="shared" si="9618"/>
        <v>0</v>
      </c>
      <c r="O16664" s="60" t="s">
        <v>71</v>
      </c>
    </row>
    <row r="16665" spans="2:15" ht="20.25" customHeight="1">
      <c r="B16665" s="50" t="e">
        <f>IF((#REF!+#REF!+H16665)&lt;&gt;0,"a","b")</f>
        <v>#REF!</v>
      </c>
      <c r="C16665" s="54">
        <v>5</v>
      </c>
      <c r="D16665" s="54"/>
      <c r="F16665" s="89"/>
      <c r="G16665" s="95" t="s">
        <v>371</v>
      </c>
      <c r="H16665" s="360">
        <f t="shared" si="9604"/>
        <v>3.5</v>
      </c>
      <c r="I16665" s="554"/>
      <c r="J16665" s="554"/>
      <c r="K16665" s="554"/>
      <c r="L16665" s="554"/>
      <c r="M16665" s="554"/>
      <c r="N16665" s="154"/>
    </row>
    <row r="16666" spans="2:15" ht="20.25" customHeight="1">
      <c r="B16666" s="50" t="e">
        <f>IF((#REF!+#REF!+H16666)&lt;&gt;0,"a","b")</f>
        <v>#REF!</v>
      </c>
      <c r="C16666" s="54">
        <v>5</v>
      </c>
      <c r="D16666" s="54"/>
      <c r="F16666" s="89"/>
      <c r="G16666" s="95" t="s">
        <v>297</v>
      </c>
      <c r="H16666" s="360">
        <f t="shared" si="9604"/>
        <v>0</v>
      </c>
      <c r="I16666" s="554"/>
      <c r="J16666" s="554"/>
      <c r="K16666" s="554"/>
      <c r="L16666" s="554"/>
      <c r="M16666" s="554"/>
      <c r="N16666" s="154"/>
    </row>
    <row r="16667" spans="2:15" ht="20.25" customHeight="1">
      <c r="B16667" s="50" t="e">
        <f>IF((#REF!+#REF!+H16667)&lt;&gt;0,"a","b")</f>
        <v>#REF!</v>
      </c>
      <c r="C16667" s="54">
        <v>3</v>
      </c>
      <c r="D16667" s="54"/>
      <c r="F16667" s="89"/>
      <c r="G16667" s="90" t="s">
        <v>299</v>
      </c>
      <c r="H16667" s="360">
        <f t="shared" si="9604"/>
        <v>0</v>
      </c>
      <c r="I16667" s="564">
        <f t="shared" ref="I16667:K16667" si="9619">I16668+I16671+I16674</f>
        <v>0</v>
      </c>
      <c r="J16667" s="564">
        <f t="shared" si="9619"/>
        <v>0</v>
      </c>
      <c r="K16667" s="564">
        <f t="shared" si="9619"/>
        <v>0</v>
      </c>
      <c r="L16667" s="564">
        <f t="shared" ref="L16667:N16667" si="9620">L16668+L16671+L16674</f>
        <v>0</v>
      </c>
      <c r="M16667" s="564">
        <f t="shared" si="9620"/>
        <v>0</v>
      </c>
      <c r="N16667" s="150">
        <f t="shared" si="9620"/>
        <v>0</v>
      </c>
      <c r="O16667" s="60" t="s">
        <v>71</v>
      </c>
    </row>
    <row r="16668" spans="2:15" ht="20.25" customHeight="1">
      <c r="B16668" s="50" t="e">
        <f>IF((#REF!+#REF!+H16668)&lt;&gt;0,"a","b")</f>
        <v>#REF!</v>
      </c>
      <c r="C16668" s="54">
        <v>4</v>
      </c>
      <c r="D16668" s="54"/>
      <c r="F16668" s="89"/>
      <c r="G16668" s="93" t="s">
        <v>374</v>
      </c>
      <c r="H16668" s="360">
        <f t="shared" si="9604"/>
        <v>0</v>
      </c>
      <c r="I16668" s="565">
        <f t="shared" ref="I16668:K16668" si="9621">SUM(I16669:I16670)</f>
        <v>0</v>
      </c>
      <c r="J16668" s="565">
        <f t="shared" si="9621"/>
        <v>0</v>
      </c>
      <c r="K16668" s="565">
        <f t="shared" si="9621"/>
        <v>0</v>
      </c>
      <c r="L16668" s="565">
        <f t="shared" ref="L16668:N16668" si="9622">SUM(L16669:L16670)</f>
        <v>0</v>
      </c>
      <c r="M16668" s="565">
        <f t="shared" si="9622"/>
        <v>0</v>
      </c>
      <c r="N16668" s="151">
        <f t="shared" si="9622"/>
        <v>0</v>
      </c>
      <c r="O16668" s="60" t="s">
        <v>71</v>
      </c>
    </row>
    <row r="16669" spans="2:15" ht="20.25" customHeight="1">
      <c r="B16669" s="50" t="e">
        <f>IF((#REF!+#REF!+H16669)&lt;&gt;0,"a","b")</f>
        <v>#REF!</v>
      </c>
      <c r="C16669" s="54">
        <v>5</v>
      </c>
      <c r="D16669" s="54"/>
      <c r="F16669" s="89"/>
      <c r="G16669" s="95" t="s">
        <v>375</v>
      </c>
      <c r="H16669" s="360">
        <f t="shared" si="9604"/>
        <v>0</v>
      </c>
      <c r="I16669" s="554"/>
      <c r="J16669" s="554"/>
      <c r="K16669" s="554"/>
      <c r="L16669" s="554"/>
      <c r="M16669" s="554"/>
      <c r="N16669" s="154"/>
    </row>
    <row r="16670" spans="2:15" ht="20.25" customHeight="1">
      <c r="B16670" s="50" t="e">
        <f>IF((#REF!+#REF!+H16670)&lt;&gt;0,"a","b")</f>
        <v>#REF!</v>
      </c>
      <c r="C16670" s="54">
        <v>5</v>
      </c>
      <c r="D16670" s="54"/>
      <c r="F16670" s="89"/>
      <c r="G16670" s="95" t="s">
        <v>376</v>
      </c>
      <c r="H16670" s="360">
        <f t="shared" si="9604"/>
        <v>0</v>
      </c>
      <c r="I16670" s="554"/>
      <c r="J16670" s="554"/>
      <c r="K16670" s="554"/>
      <c r="L16670" s="554"/>
      <c r="M16670" s="554"/>
      <c r="N16670" s="154"/>
    </row>
    <row r="16671" spans="2:15" ht="20.25" customHeight="1">
      <c r="B16671" s="50" t="e">
        <f>IF((#REF!+#REF!+H16671)&lt;&gt;0,"a","b")</f>
        <v>#REF!</v>
      </c>
      <c r="C16671" s="54">
        <v>4</v>
      </c>
      <c r="D16671" s="54"/>
      <c r="F16671" s="89"/>
      <c r="G16671" s="93" t="s">
        <v>377</v>
      </c>
      <c r="H16671" s="360">
        <f t="shared" si="9604"/>
        <v>0</v>
      </c>
      <c r="I16671" s="565">
        <f t="shared" ref="I16671:K16671" si="9623">SUM(I16672:I16673)</f>
        <v>0</v>
      </c>
      <c r="J16671" s="565">
        <f t="shared" si="9623"/>
        <v>0</v>
      </c>
      <c r="K16671" s="565">
        <f t="shared" si="9623"/>
        <v>0</v>
      </c>
      <c r="L16671" s="565">
        <f t="shared" ref="L16671:N16671" si="9624">SUM(L16672:L16673)</f>
        <v>0</v>
      </c>
      <c r="M16671" s="565">
        <f t="shared" si="9624"/>
        <v>0</v>
      </c>
      <c r="N16671" s="151">
        <f t="shared" si="9624"/>
        <v>0</v>
      </c>
      <c r="O16671" s="60" t="s">
        <v>71</v>
      </c>
    </row>
    <row r="16672" spans="2:15" ht="20.25" customHeight="1">
      <c r="B16672" s="50" t="e">
        <f>IF((#REF!+#REF!+H16672)&lt;&gt;0,"a","b")</f>
        <v>#REF!</v>
      </c>
      <c r="C16672" s="54">
        <v>5</v>
      </c>
      <c r="D16672" s="54"/>
      <c r="F16672" s="89"/>
      <c r="G16672" s="95" t="s">
        <v>375</v>
      </c>
      <c r="H16672" s="360">
        <f t="shared" si="9604"/>
        <v>0</v>
      </c>
      <c r="I16672" s="554"/>
      <c r="J16672" s="554"/>
      <c r="K16672" s="554"/>
      <c r="L16672" s="554"/>
      <c r="M16672" s="554"/>
      <c r="N16672" s="154"/>
    </row>
    <row r="16673" spans="2:15" ht="20.25" customHeight="1">
      <c r="B16673" s="50" t="e">
        <f>IF((#REF!+#REF!+H16673)&lt;&gt;0,"a","b")</f>
        <v>#REF!</v>
      </c>
      <c r="C16673" s="54">
        <v>5</v>
      </c>
      <c r="D16673" s="54"/>
      <c r="F16673" s="89"/>
      <c r="G16673" s="95" t="s">
        <v>376</v>
      </c>
      <c r="H16673" s="360">
        <f t="shared" si="9604"/>
        <v>0</v>
      </c>
      <c r="I16673" s="554"/>
      <c r="J16673" s="554"/>
      <c r="K16673" s="554"/>
      <c r="L16673" s="554"/>
      <c r="M16673" s="554"/>
      <c r="N16673" s="154"/>
    </row>
    <row r="16674" spans="2:15" ht="20.25" customHeight="1">
      <c r="B16674" s="50" t="e">
        <f>IF((#REF!+#REF!+H16674)&lt;&gt;0,"a","b")</f>
        <v>#REF!</v>
      </c>
      <c r="C16674" s="54">
        <v>4</v>
      </c>
      <c r="D16674" s="54"/>
      <c r="F16674" s="89"/>
      <c r="G16674" s="93" t="s">
        <v>300</v>
      </c>
      <c r="H16674" s="360">
        <f t="shared" si="9604"/>
        <v>0</v>
      </c>
      <c r="I16674" s="565">
        <f t="shared" ref="I16674:K16674" si="9625">SUM(I16675:I16676)</f>
        <v>0</v>
      </c>
      <c r="J16674" s="565">
        <f t="shared" si="9625"/>
        <v>0</v>
      </c>
      <c r="K16674" s="565">
        <f t="shared" si="9625"/>
        <v>0</v>
      </c>
      <c r="L16674" s="565">
        <f t="shared" ref="L16674:N16674" si="9626">SUM(L16675:L16676)</f>
        <v>0</v>
      </c>
      <c r="M16674" s="565">
        <f t="shared" si="9626"/>
        <v>0</v>
      </c>
      <c r="N16674" s="151">
        <f t="shared" si="9626"/>
        <v>0</v>
      </c>
      <c r="O16674" s="60" t="s">
        <v>71</v>
      </c>
    </row>
    <row r="16675" spans="2:15" ht="20.25" customHeight="1">
      <c r="B16675" s="50" t="e">
        <f>IF((#REF!+#REF!+H16675)&lt;&gt;0,"a","b")</f>
        <v>#REF!</v>
      </c>
      <c r="C16675" s="54">
        <v>5</v>
      </c>
      <c r="D16675" s="54"/>
      <c r="F16675" s="89"/>
      <c r="G16675" s="95" t="s">
        <v>375</v>
      </c>
      <c r="H16675" s="360">
        <f t="shared" si="9604"/>
        <v>0</v>
      </c>
      <c r="I16675" s="554"/>
      <c r="J16675" s="554"/>
      <c r="K16675" s="554"/>
      <c r="L16675" s="554"/>
      <c r="M16675" s="554"/>
      <c r="N16675" s="154"/>
    </row>
    <row r="16676" spans="2:15" ht="20.25" customHeight="1">
      <c r="B16676" s="50" t="e">
        <f>IF((#REF!+#REF!+H16676)&lt;&gt;0,"a","b")</f>
        <v>#REF!</v>
      </c>
      <c r="C16676" s="54">
        <v>5</v>
      </c>
      <c r="D16676" s="54"/>
      <c r="F16676" s="89"/>
      <c r="G16676" s="95" t="s">
        <v>376</v>
      </c>
      <c r="H16676" s="360">
        <f t="shared" si="9604"/>
        <v>0</v>
      </c>
      <c r="I16676" s="554"/>
      <c r="J16676" s="554"/>
      <c r="K16676" s="554"/>
      <c r="L16676" s="554"/>
      <c r="M16676" s="554"/>
      <c r="N16676" s="154"/>
    </row>
    <row r="16677" spans="2:15" ht="20.25" customHeight="1">
      <c r="B16677" s="50" t="e">
        <f>IF((#REF!+#REF!+H16677)&lt;&gt;0,"a","b")</f>
        <v>#REF!</v>
      </c>
      <c r="C16677" s="54">
        <v>3</v>
      </c>
      <c r="D16677" s="54"/>
      <c r="F16677" s="89"/>
      <c r="G16677" s="90" t="s">
        <v>298</v>
      </c>
      <c r="H16677" s="360">
        <f t="shared" si="9604"/>
        <v>0</v>
      </c>
      <c r="I16677" s="564">
        <f t="shared" ref="I16677:K16677" si="9627">I16678+I16679</f>
        <v>0</v>
      </c>
      <c r="J16677" s="564">
        <f t="shared" si="9627"/>
        <v>0</v>
      </c>
      <c r="K16677" s="564">
        <f t="shared" si="9627"/>
        <v>0</v>
      </c>
      <c r="L16677" s="564">
        <f t="shared" ref="L16677:N16677" si="9628">L16678+L16679</f>
        <v>0</v>
      </c>
      <c r="M16677" s="564">
        <f t="shared" si="9628"/>
        <v>0</v>
      </c>
      <c r="N16677" s="150">
        <f t="shared" si="9628"/>
        <v>0</v>
      </c>
      <c r="O16677" s="60" t="s">
        <v>71</v>
      </c>
    </row>
    <row r="16678" spans="2:15" ht="20.25" customHeight="1">
      <c r="B16678" s="50" t="e">
        <f>IF((#REF!+#REF!+H16678)&lt;&gt;0,"a","b")</f>
        <v>#REF!</v>
      </c>
      <c r="C16678" s="54">
        <v>4</v>
      </c>
      <c r="D16678" s="54"/>
      <c r="F16678" s="89"/>
      <c r="G16678" s="93" t="s">
        <v>378</v>
      </c>
      <c r="H16678" s="360">
        <f t="shared" si="9604"/>
        <v>0</v>
      </c>
      <c r="I16678" s="555"/>
      <c r="J16678" s="555"/>
      <c r="K16678" s="555"/>
      <c r="L16678" s="555"/>
      <c r="M16678" s="555"/>
      <c r="N16678" s="153"/>
    </row>
    <row r="16679" spans="2:15" ht="20.25" customHeight="1">
      <c r="B16679" s="50" t="e">
        <f>IF((#REF!+#REF!+H16679)&lt;&gt;0,"a","b")</f>
        <v>#REF!</v>
      </c>
      <c r="C16679" s="54">
        <v>4</v>
      </c>
      <c r="D16679" s="54"/>
      <c r="F16679" s="89"/>
      <c r="G16679" s="93" t="s">
        <v>379</v>
      </c>
      <c r="H16679" s="360">
        <f t="shared" si="9604"/>
        <v>0</v>
      </c>
      <c r="I16679" s="565">
        <f t="shared" ref="I16679:K16679" si="9629">I16680+I16699</f>
        <v>0</v>
      </c>
      <c r="J16679" s="565">
        <f t="shared" si="9629"/>
        <v>0</v>
      </c>
      <c r="K16679" s="565">
        <f t="shared" si="9629"/>
        <v>0</v>
      </c>
      <c r="L16679" s="565">
        <f t="shared" ref="L16679:N16679" si="9630">L16680+L16699</f>
        <v>0</v>
      </c>
      <c r="M16679" s="565">
        <f t="shared" si="9630"/>
        <v>0</v>
      </c>
      <c r="N16679" s="151">
        <f t="shared" si="9630"/>
        <v>0</v>
      </c>
      <c r="O16679" s="60" t="s">
        <v>71</v>
      </c>
    </row>
    <row r="16680" spans="2:15" ht="20.25" customHeight="1">
      <c r="B16680" s="50" t="e">
        <f>IF((#REF!+#REF!+H16680)&lt;&gt;0,"a","b")</f>
        <v>#REF!</v>
      </c>
      <c r="C16680" s="54">
        <v>5</v>
      </c>
      <c r="D16680" s="54"/>
      <c r="F16680" s="89"/>
      <c r="G16680" s="95" t="s">
        <v>380</v>
      </c>
      <c r="H16680" s="360">
        <f t="shared" si="9604"/>
        <v>0</v>
      </c>
      <c r="I16680" s="560">
        <f t="shared" ref="I16680:K16680" si="9631">SUM(I16681:I16698)</f>
        <v>0</v>
      </c>
      <c r="J16680" s="560">
        <f t="shared" si="9631"/>
        <v>0</v>
      </c>
      <c r="K16680" s="560">
        <f t="shared" si="9631"/>
        <v>0</v>
      </c>
      <c r="L16680" s="560">
        <f t="shared" ref="L16680:N16680" si="9632">SUM(L16681:L16698)</f>
        <v>0</v>
      </c>
      <c r="M16680" s="560">
        <f t="shared" si="9632"/>
        <v>0</v>
      </c>
      <c r="N16680" s="157">
        <f t="shared" si="9632"/>
        <v>0</v>
      </c>
      <c r="O16680" s="60" t="s">
        <v>71</v>
      </c>
    </row>
    <row r="16681" spans="2:15" ht="45" customHeight="1">
      <c r="B16681" s="50" t="e">
        <f>IF((#REF!+#REF!+H16681)&lt;&gt;0,"a","b")</f>
        <v>#REF!</v>
      </c>
      <c r="C16681" s="54">
        <v>6</v>
      </c>
      <c r="D16681" s="54"/>
      <c r="F16681" s="89"/>
      <c r="G16681" s="97" t="s">
        <v>308</v>
      </c>
      <c r="H16681" s="360">
        <f t="shared" si="9604"/>
        <v>0</v>
      </c>
      <c r="I16681" s="553"/>
      <c r="J16681" s="553"/>
      <c r="K16681" s="553"/>
      <c r="L16681" s="553"/>
      <c r="M16681" s="553"/>
      <c r="N16681" s="138"/>
    </row>
    <row r="16682" spans="2:15" ht="20.25" customHeight="1">
      <c r="B16682" s="50" t="e">
        <f>IF((#REF!+#REF!+H16682)&lt;&gt;0,"a","b")</f>
        <v>#REF!</v>
      </c>
      <c r="C16682" s="54">
        <v>6</v>
      </c>
      <c r="D16682" s="54"/>
      <c r="F16682" s="89"/>
      <c r="G16682" s="97" t="s">
        <v>381</v>
      </c>
      <c r="H16682" s="360">
        <f t="shared" si="9604"/>
        <v>0</v>
      </c>
      <c r="I16682" s="553"/>
      <c r="J16682" s="553"/>
      <c r="K16682" s="553"/>
      <c r="L16682" s="553"/>
      <c r="M16682" s="553"/>
      <c r="N16682" s="138"/>
    </row>
    <row r="16683" spans="2:15" ht="20.25" customHeight="1">
      <c r="B16683" s="50" t="e">
        <f>IF((#REF!+#REF!+H16683)&lt;&gt;0,"a","b")</f>
        <v>#REF!</v>
      </c>
      <c r="C16683" s="54">
        <v>6</v>
      </c>
      <c r="D16683" s="54"/>
      <c r="F16683" s="89"/>
      <c r="G16683" s="97" t="s">
        <v>382</v>
      </c>
      <c r="H16683" s="360">
        <f t="shared" si="9604"/>
        <v>0</v>
      </c>
      <c r="I16683" s="553"/>
      <c r="J16683" s="553"/>
      <c r="K16683" s="553"/>
      <c r="L16683" s="553"/>
      <c r="M16683" s="553"/>
      <c r="N16683" s="138"/>
    </row>
    <row r="16684" spans="2:15" ht="20.25" customHeight="1">
      <c r="B16684" s="50" t="e">
        <f>IF((#REF!+#REF!+H16684)&lt;&gt;0,"a","b")</f>
        <v>#REF!</v>
      </c>
      <c r="C16684" s="54">
        <v>6</v>
      </c>
      <c r="D16684" s="54"/>
      <c r="F16684" s="89"/>
      <c r="G16684" s="97" t="s">
        <v>309</v>
      </c>
      <c r="H16684" s="360">
        <f t="shared" si="9604"/>
        <v>0</v>
      </c>
      <c r="I16684" s="553"/>
      <c r="J16684" s="553"/>
      <c r="K16684" s="553"/>
      <c r="L16684" s="553"/>
      <c r="M16684" s="553"/>
      <c r="N16684" s="138"/>
    </row>
    <row r="16685" spans="2:15" ht="20.25" customHeight="1">
      <c r="B16685" s="50" t="e">
        <f>IF((#REF!+#REF!+H16685)&lt;&gt;0,"a","b")</f>
        <v>#REF!</v>
      </c>
      <c r="C16685" s="54">
        <v>6</v>
      </c>
      <c r="D16685" s="54"/>
      <c r="F16685" s="89"/>
      <c r="G16685" s="97" t="s">
        <v>310</v>
      </c>
      <c r="H16685" s="360">
        <f t="shared" si="9604"/>
        <v>0</v>
      </c>
      <c r="I16685" s="553"/>
      <c r="J16685" s="553"/>
      <c r="K16685" s="553"/>
      <c r="L16685" s="553"/>
      <c r="M16685" s="553"/>
      <c r="N16685" s="138"/>
    </row>
    <row r="16686" spans="2:15" ht="20.25" customHeight="1">
      <c r="B16686" s="50" t="e">
        <f>IF((#REF!+#REF!+H16686)&lt;&gt;0,"a","b")</f>
        <v>#REF!</v>
      </c>
      <c r="C16686" s="54">
        <v>6</v>
      </c>
      <c r="D16686" s="54"/>
      <c r="F16686" s="89"/>
      <c r="G16686" s="97" t="s">
        <v>383</v>
      </c>
      <c r="H16686" s="360">
        <f t="shared" si="9604"/>
        <v>0</v>
      </c>
      <c r="I16686" s="553"/>
      <c r="J16686" s="553"/>
      <c r="K16686" s="553"/>
      <c r="L16686" s="553"/>
      <c r="M16686" s="553"/>
      <c r="N16686" s="138"/>
    </row>
    <row r="16687" spans="2:15" ht="20.25" customHeight="1">
      <c r="B16687" s="50" t="e">
        <f>IF((#REF!+#REF!+H16687)&lt;&gt;0,"a","b")</f>
        <v>#REF!</v>
      </c>
      <c r="C16687" s="54">
        <v>6</v>
      </c>
      <c r="D16687" s="54"/>
      <c r="F16687" s="89"/>
      <c r="G16687" s="97" t="s">
        <v>384</v>
      </c>
      <c r="H16687" s="360">
        <f t="shared" si="9604"/>
        <v>0</v>
      </c>
      <c r="I16687" s="553"/>
      <c r="J16687" s="553"/>
      <c r="K16687" s="553"/>
      <c r="L16687" s="553"/>
      <c r="M16687" s="553"/>
      <c r="N16687" s="138"/>
    </row>
    <row r="16688" spans="2:15" ht="20.25" customHeight="1">
      <c r="B16688" s="50" t="e">
        <f>IF((#REF!+#REF!+H16688)&lt;&gt;0,"a","b")</f>
        <v>#REF!</v>
      </c>
      <c r="C16688" s="54">
        <v>6</v>
      </c>
      <c r="D16688" s="54"/>
      <c r="F16688" s="89"/>
      <c r="G16688" s="97" t="s">
        <v>311</v>
      </c>
      <c r="H16688" s="360">
        <f t="shared" si="9604"/>
        <v>0</v>
      </c>
      <c r="I16688" s="553"/>
      <c r="J16688" s="553"/>
      <c r="K16688" s="553"/>
      <c r="L16688" s="553"/>
      <c r="M16688" s="553"/>
      <c r="N16688" s="138"/>
    </row>
    <row r="16689" spans="2:17" ht="20.25" customHeight="1">
      <c r="B16689" s="50" t="e">
        <f>IF((#REF!+#REF!+H16689)&lt;&gt;0,"a","b")</f>
        <v>#REF!</v>
      </c>
      <c r="C16689" s="54">
        <v>6</v>
      </c>
      <c r="D16689" s="54"/>
      <c r="F16689" s="89"/>
      <c r="G16689" s="97" t="s">
        <v>312</v>
      </c>
      <c r="H16689" s="360">
        <f t="shared" si="9604"/>
        <v>0</v>
      </c>
      <c r="I16689" s="553"/>
      <c r="J16689" s="553"/>
      <c r="K16689" s="553"/>
      <c r="L16689" s="553"/>
      <c r="M16689" s="553"/>
      <c r="N16689" s="138"/>
    </row>
    <row r="16690" spans="2:17" ht="20.25" customHeight="1">
      <c r="B16690" s="50" t="e">
        <f>IF((#REF!+#REF!+H16690)&lt;&gt;0,"a","b")</f>
        <v>#REF!</v>
      </c>
      <c r="C16690" s="54">
        <v>6</v>
      </c>
      <c r="D16690" s="54"/>
      <c r="F16690" s="89"/>
      <c r="G16690" s="97" t="s">
        <v>313</v>
      </c>
      <c r="H16690" s="360">
        <f t="shared" si="9604"/>
        <v>0</v>
      </c>
      <c r="I16690" s="553"/>
      <c r="J16690" s="553"/>
      <c r="K16690" s="553"/>
      <c r="L16690" s="553"/>
      <c r="M16690" s="553"/>
      <c r="N16690" s="138"/>
    </row>
    <row r="16691" spans="2:17" ht="20.25" customHeight="1">
      <c r="B16691" s="50" t="e">
        <f>IF((#REF!+#REF!+H16691)&lt;&gt;0,"a","b")</f>
        <v>#REF!</v>
      </c>
      <c r="C16691" s="54">
        <v>6</v>
      </c>
      <c r="D16691" s="54"/>
      <c r="F16691" s="89"/>
      <c r="G16691" s="97" t="s">
        <v>314</v>
      </c>
      <c r="H16691" s="360">
        <f t="shared" si="9604"/>
        <v>0</v>
      </c>
      <c r="I16691" s="553"/>
      <c r="J16691" s="553"/>
      <c r="K16691" s="553"/>
      <c r="L16691" s="553"/>
      <c r="M16691" s="553"/>
      <c r="N16691" s="138"/>
    </row>
    <row r="16692" spans="2:17" ht="20.25" customHeight="1">
      <c r="B16692" s="50" t="e">
        <f>IF((#REF!+#REF!+H16692)&lt;&gt;0,"a","b")</f>
        <v>#REF!</v>
      </c>
      <c r="C16692" s="54">
        <v>6</v>
      </c>
      <c r="D16692" s="54"/>
      <c r="F16692" s="89"/>
      <c r="G16692" s="97" t="s">
        <v>315</v>
      </c>
      <c r="H16692" s="360">
        <f t="shared" si="9604"/>
        <v>0</v>
      </c>
      <c r="I16692" s="553"/>
      <c r="J16692" s="553"/>
      <c r="K16692" s="553"/>
      <c r="L16692" s="553"/>
      <c r="M16692" s="553"/>
      <c r="N16692" s="138"/>
    </row>
    <row r="16693" spans="2:17" ht="20.25" customHeight="1">
      <c r="B16693" s="50" t="e">
        <f>IF((#REF!+#REF!+H16693)&lt;&gt;0,"a","b")</f>
        <v>#REF!</v>
      </c>
      <c r="C16693" s="54">
        <v>6</v>
      </c>
      <c r="D16693" s="54"/>
      <c r="F16693" s="89"/>
      <c r="G16693" s="97" t="s">
        <v>316</v>
      </c>
      <c r="H16693" s="360">
        <f t="shared" si="9604"/>
        <v>0</v>
      </c>
      <c r="I16693" s="553"/>
      <c r="J16693" s="553"/>
      <c r="K16693" s="553"/>
      <c r="L16693" s="553"/>
      <c r="M16693" s="553"/>
      <c r="N16693" s="138"/>
    </row>
    <row r="16694" spans="2:17" ht="36" customHeight="1">
      <c r="B16694" s="50" t="e">
        <f>IF((#REF!+#REF!+H16694)&lt;&gt;0,"a","b")</f>
        <v>#REF!</v>
      </c>
      <c r="C16694" s="54">
        <v>6</v>
      </c>
      <c r="D16694" s="54"/>
      <c r="F16694" s="89"/>
      <c r="G16694" s="97" t="s">
        <v>317</v>
      </c>
      <c r="H16694" s="360">
        <f t="shared" si="9604"/>
        <v>0</v>
      </c>
      <c r="I16694" s="553"/>
      <c r="J16694" s="553"/>
      <c r="K16694" s="553"/>
      <c r="L16694" s="553"/>
      <c r="M16694" s="553"/>
      <c r="N16694" s="138"/>
    </row>
    <row r="16695" spans="2:17" ht="48.75" customHeight="1">
      <c r="B16695" s="50" t="e">
        <f>IF((#REF!+#REF!+H16695)&lt;&gt;0,"a","b")</f>
        <v>#REF!</v>
      </c>
      <c r="C16695" s="54">
        <v>6</v>
      </c>
      <c r="D16695" s="54"/>
      <c r="F16695" s="89"/>
      <c r="G16695" s="97" t="s">
        <v>318</v>
      </c>
      <c r="H16695" s="360">
        <f t="shared" ref="H16695:M16758" si="9633">H16925+H17155+H17385+H17615+H17845+H18075</f>
        <v>0</v>
      </c>
      <c r="I16695" s="553"/>
      <c r="J16695" s="553"/>
      <c r="K16695" s="553"/>
      <c r="L16695" s="553"/>
      <c r="M16695" s="553"/>
      <c r="N16695" s="138"/>
    </row>
    <row r="16696" spans="2:17" ht="24.75" customHeight="1">
      <c r="B16696" s="50" t="e">
        <f>IF((#REF!+#REF!+H16696)&lt;&gt;0,"a","b")</f>
        <v>#REF!</v>
      </c>
      <c r="C16696" s="54">
        <v>6</v>
      </c>
      <c r="D16696" s="54"/>
      <c r="F16696" s="89"/>
      <c r="G16696" s="97" t="s">
        <v>319</v>
      </c>
      <c r="H16696" s="360">
        <f t="shared" si="9633"/>
        <v>0</v>
      </c>
      <c r="I16696" s="553"/>
      <c r="J16696" s="553"/>
      <c r="K16696" s="553"/>
      <c r="L16696" s="553"/>
      <c r="M16696" s="553"/>
      <c r="N16696" s="138"/>
    </row>
    <row r="16697" spans="2:17" ht="24" customHeight="1">
      <c r="B16697" s="50" t="e">
        <f>IF((#REF!+#REF!+H16697)&lt;&gt;0,"a","b")</f>
        <v>#REF!</v>
      </c>
      <c r="C16697" s="54">
        <v>6</v>
      </c>
      <c r="D16697" s="54"/>
      <c r="F16697" s="89"/>
      <c r="G16697" s="97" t="s">
        <v>320</v>
      </c>
      <c r="H16697" s="360">
        <f t="shared" si="9633"/>
        <v>0</v>
      </c>
      <c r="I16697" s="553"/>
      <c r="J16697" s="553"/>
      <c r="K16697" s="553"/>
      <c r="L16697" s="553"/>
      <c r="M16697" s="553"/>
      <c r="N16697" s="138"/>
    </row>
    <row r="16698" spans="2:17" ht="36.75" customHeight="1">
      <c r="B16698" s="50" t="e">
        <f>IF((#REF!+#REF!+H16698)&lt;&gt;0,"a","b")</f>
        <v>#REF!</v>
      </c>
      <c r="C16698" s="54">
        <v>6</v>
      </c>
      <c r="D16698" s="54"/>
      <c r="F16698" s="89"/>
      <c r="G16698" s="97" t="s">
        <v>321</v>
      </c>
      <c r="H16698" s="360">
        <f t="shared" si="9633"/>
        <v>0</v>
      </c>
      <c r="I16698" s="553"/>
      <c r="J16698" s="553"/>
      <c r="K16698" s="553"/>
      <c r="L16698" s="553"/>
      <c r="M16698" s="553"/>
      <c r="N16698" s="138"/>
    </row>
    <row r="16699" spans="2:17" ht="24.75" customHeight="1">
      <c r="B16699" s="50" t="e">
        <f>IF((#REF!+#REF!+H16699)&lt;&gt;0,"a","b")</f>
        <v>#REF!</v>
      </c>
      <c r="C16699" s="54">
        <v>5</v>
      </c>
      <c r="D16699" s="54"/>
      <c r="F16699" s="89"/>
      <c r="G16699" s="95" t="s">
        <v>286</v>
      </c>
      <c r="H16699" s="360">
        <f t="shared" si="9633"/>
        <v>0</v>
      </c>
      <c r="I16699" s="554"/>
      <c r="J16699" s="554"/>
      <c r="K16699" s="554"/>
      <c r="L16699" s="554"/>
      <c r="M16699" s="554"/>
      <c r="N16699" s="154"/>
    </row>
    <row r="16700" spans="2:17" ht="20.25" customHeight="1">
      <c r="B16700" s="50" t="e">
        <f>IF((#REF!+#REF!+H16700)&lt;&gt;0,"a","b")</f>
        <v>#REF!</v>
      </c>
      <c r="C16700" s="54">
        <v>2</v>
      </c>
      <c r="D16700" s="68" t="s">
        <v>681</v>
      </c>
      <c r="E16700" s="45">
        <v>7082</v>
      </c>
      <c r="F16700" s="89"/>
      <c r="G16700" s="106" t="s">
        <v>385</v>
      </c>
      <c r="H16700" s="360">
        <f t="shared" si="9633"/>
        <v>20</v>
      </c>
      <c r="I16700" s="360">
        <f t="shared" si="9633"/>
        <v>20</v>
      </c>
      <c r="J16700" s="573">
        <f t="shared" ref="J16700" si="9634">J16701+J16748+J16756+J16755</f>
        <v>0</v>
      </c>
      <c r="K16700" s="360">
        <f t="shared" si="9633"/>
        <v>0</v>
      </c>
      <c r="L16700" s="360">
        <f t="shared" si="9633"/>
        <v>0</v>
      </c>
      <c r="M16700" s="360">
        <f t="shared" si="9633"/>
        <v>0</v>
      </c>
      <c r="N16700" s="149">
        <f t="shared" ref="N16700" si="9635">N16701+N16748+N16756+N16755</f>
        <v>0</v>
      </c>
      <c r="O16700" s="60" t="s">
        <v>71</v>
      </c>
      <c r="Q16700" s="49" t="s">
        <v>47</v>
      </c>
    </row>
    <row r="16701" spans="2:17" ht="20.25" customHeight="1">
      <c r="B16701" s="50" t="e">
        <f>IF((#REF!+#REF!+H16701)&lt;&gt;0,"a","b")</f>
        <v>#REF!</v>
      </c>
      <c r="C16701" s="54">
        <v>3</v>
      </c>
      <c r="D16701" s="54"/>
      <c r="F16701" s="89"/>
      <c r="G16701" s="108" t="s">
        <v>386</v>
      </c>
      <c r="H16701" s="360">
        <f t="shared" si="9633"/>
        <v>20</v>
      </c>
      <c r="I16701" s="360">
        <f t="shared" si="9633"/>
        <v>20</v>
      </c>
      <c r="J16701" s="570">
        <f t="shared" ref="J16701:K16701" si="9636">J16702+J16714+J16743</f>
        <v>0</v>
      </c>
      <c r="K16701" s="570">
        <f t="shared" si="9636"/>
        <v>0</v>
      </c>
      <c r="L16701" s="570">
        <f t="shared" ref="L16701:N16701" si="9637">L16702+L16714+L16743</f>
        <v>0</v>
      </c>
      <c r="M16701" s="570">
        <f t="shared" si="9637"/>
        <v>0</v>
      </c>
      <c r="N16701" s="140">
        <f t="shared" si="9637"/>
        <v>0</v>
      </c>
      <c r="O16701" s="60" t="s">
        <v>71</v>
      </c>
      <c r="Q16701" s="49" t="s">
        <v>47</v>
      </c>
    </row>
    <row r="16702" spans="2:17" ht="20.25" customHeight="1">
      <c r="B16702" s="50" t="e">
        <f>IF((#REF!+#REF!+H16702)&lt;&gt;0,"a","b")</f>
        <v>#REF!</v>
      </c>
      <c r="C16702" s="54">
        <v>4</v>
      </c>
      <c r="D16702" s="54"/>
      <c r="F16702" s="89"/>
      <c r="G16702" s="93" t="s">
        <v>387</v>
      </c>
      <c r="H16702" s="360">
        <f t="shared" si="9633"/>
        <v>0</v>
      </c>
      <c r="I16702" s="567">
        <f t="shared" ref="I16702:K16702" si="9638">I16703+I16704+I16705+I16706+I16707+I16708+I16709+I16710+I16711+I16712+I16713</f>
        <v>0</v>
      </c>
      <c r="J16702" s="567">
        <f t="shared" si="9638"/>
        <v>0</v>
      </c>
      <c r="K16702" s="567">
        <f t="shared" si="9638"/>
        <v>0</v>
      </c>
      <c r="L16702" s="567">
        <f t="shared" ref="L16702:N16702" si="9639">L16703+L16704+L16705+L16706+L16707+L16708+L16709+L16710+L16711+L16712+L16713</f>
        <v>0</v>
      </c>
      <c r="M16702" s="567">
        <f t="shared" si="9639"/>
        <v>0</v>
      </c>
      <c r="N16702" s="137">
        <f t="shared" si="9639"/>
        <v>0</v>
      </c>
      <c r="O16702" s="60" t="s">
        <v>71</v>
      </c>
      <c r="Q16702" s="49" t="s">
        <v>47</v>
      </c>
    </row>
    <row r="16703" spans="2:17" ht="20.25" customHeight="1">
      <c r="B16703" s="50" t="e">
        <f>IF((#REF!+#REF!+H16703)&lt;&gt;0,"a","b")</f>
        <v>#REF!</v>
      </c>
      <c r="C16703" s="54">
        <v>5</v>
      </c>
      <c r="D16703" s="54"/>
      <c r="F16703" s="89"/>
      <c r="G16703" s="95" t="s">
        <v>388</v>
      </c>
      <c r="H16703" s="360">
        <f t="shared" si="9633"/>
        <v>0</v>
      </c>
      <c r="I16703" s="554"/>
      <c r="J16703" s="554"/>
      <c r="K16703" s="554"/>
      <c r="L16703" s="554"/>
      <c r="M16703" s="554"/>
      <c r="N16703" s="154"/>
      <c r="O16703" s="60"/>
      <c r="Q16703" s="49" t="s">
        <v>47</v>
      </c>
    </row>
    <row r="16704" spans="2:17" ht="20.25" customHeight="1">
      <c r="B16704" s="50" t="e">
        <f>IF((#REF!+#REF!+H16704)&lt;&gt;0,"a","b")</f>
        <v>#REF!</v>
      </c>
      <c r="C16704" s="54">
        <v>5</v>
      </c>
      <c r="D16704" s="54"/>
      <c r="F16704" s="89"/>
      <c r="G16704" s="95" t="s">
        <v>389</v>
      </c>
      <c r="H16704" s="360">
        <f t="shared" si="9633"/>
        <v>0</v>
      </c>
      <c r="I16704" s="554"/>
      <c r="J16704" s="554"/>
      <c r="K16704" s="554"/>
      <c r="L16704" s="554"/>
      <c r="M16704" s="554"/>
      <c r="N16704" s="154"/>
      <c r="O16704" s="60"/>
      <c r="Q16704" s="49" t="s">
        <v>47</v>
      </c>
    </row>
    <row r="16705" spans="2:17" ht="30.75" customHeight="1">
      <c r="B16705" s="50" t="e">
        <f>IF((#REF!+#REF!+H16705)&lt;&gt;0,"a","b")</f>
        <v>#REF!</v>
      </c>
      <c r="C16705" s="54">
        <v>5</v>
      </c>
      <c r="D16705" s="54"/>
      <c r="F16705" s="89"/>
      <c r="G16705" s="95" t="s">
        <v>390</v>
      </c>
      <c r="H16705" s="360">
        <f t="shared" si="9633"/>
        <v>0</v>
      </c>
      <c r="I16705" s="554"/>
      <c r="J16705" s="554"/>
      <c r="K16705" s="554"/>
      <c r="L16705" s="554"/>
      <c r="M16705" s="554"/>
      <c r="N16705" s="154"/>
      <c r="O16705" s="60"/>
      <c r="Q16705" s="49" t="s">
        <v>47</v>
      </c>
    </row>
    <row r="16706" spans="2:17" ht="20.25" customHeight="1">
      <c r="B16706" s="50" t="e">
        <f>IF((#REF!+#REF!+H16706)&lt;&gt;0,"a","b")</f>
        <v>#REF!</v>
      </c>
      <c r="C16706" s="54">
        <v>5</v>
      </c>
      <c r="D16706" s="54"/>
      <c r="F16706" s="89"/>
      <c r="G16706" s="95" t="s">
        <v>391</v>
      </c>
      <c r="H16706" s="360">
        <f t="shared" si="9633"/>
        <v>0</v>
      </c>
      <c r="I16706" s="554"/>
      <c r="J16706" s="554"/>
      <c r="K16706" s="554"/>
      <c r="L16706" s="554"/>
      <c r="M16706" s="554"/>
      <c r="N16706" s="154"/>
      <c r="O16706" s="60"/>
      <c r="Q16706" s="49" t="s">
        <v>47</v>
      </c>
    </row>
    <row r="16707" spans="2:17" ht="20.25" customHeight="1">
      <c r="B16707" s="50" t="e">
        <f>IF((#REF!+#REF!+H16707)&lt;&gt;0,"a","b")</f>
        <v>#REF!</v>
      </c>
      <c r="C16707" s="54">
        <v>5</v>
      </c>
      <c r="D16707" s="54"/>
      <c r="F16707" s="89"/>
      <c r="G16707" s="95" t="s">
        <v>392</v>
      </c>
      <c r="H16707" s="360">
        <f t="shared" si="9633"/>
        <v>0</v>
      </c>
      <c r="I16707" s="554"/>
      <c r="J16707" s="554"/>
      <c r="K16707" s="554"/>
      <c r="L16707" s="554"/>
      <c r="M16707" s="554"/>
      <c r="N16707" s="154"/>
      <c r="O16707" s="60"/>
      <c r="Q16707" s="49" t="s">
        <v>47</v>
      </c>
    </row>
    <row r="16708" spans="2:17" ht="30.75" customHeight="1">
      <c r="B16708" s="50" t="e">
        <f>IF((#REF!+#REF!+H16708)&lt;&gt;0,"a","b")</f>
        <v>#REF!</v>
      </c>
      <c r="C16708" s="54">
        <v>5</v>
      </c>
      <c r="D16708" s="54"/>
      <c r="F16708" s="89"/>
      <c r="G16708" s="95" t="s">
        <v>393</v>
      </c>
      <c r="H16708" s="360">
        <f t="shared" si="9633"/>
        <v>0</v>
      </c>
      <c r="I16708" s="554"/>
      <c r="J16708" s="554"/>
      <c r="K16708" s="554"/>
      <c r="L16708" s="554"/>
      <c r="M16708" s="554"/>
      <c r="N16708" s="154"/>
      <c r="O16708" s="60"/>
      <c r="Q16708" s="49" t="s">
        <v>47</v>
      </c>
    </row>
    <row r="16709" spans="2:17" ht="20.25" customHeight="1">
      <c r="B16709" s="50" t="e">
        <f>IF((#REF!+#REF!+H16709)&lt;&gt;0,"a","b")</f>
        <v>#REF!</v>
      </c>
      <c r="C16709" s="54">
        <v>5</v>
      </c>
      <c r="D16709" s="54"/>
      <c r="F16709" s="89"/>
      <c r="G16709" s="95" t="s">
        <v>394</v>
      </c>
      <c r="H16709" s="360">
        <f t="shared" si="9633"/>
        <v>0</v>
      </c>
      <c r="I16709" s="554"/>
      <c r="J16709" s="554"/>
      <c r="K16709" s="554"/>
      <c r="L16709" s="554"/>
      <c r="M16709" s="554"/>
      <c r="N16709" s="154"/>
      <c r="O16709" s="60"/>
      <c r="Q16709" s="49" t="s">
        <v>47</v>
      </c>
    </row>
    <row r="16710" spans="2:17" ht="20.25" customHeight="1">
      <c r="B16710" s="50" t="e">
        <f>IF((#REF!+#REF!+H16710)&lt;&gt;0,"a","b")</f>
        <v>#REF!</v>
      </c>
      <c r="C16710" s="54">
        <v>5</v>
      </c>
      <c r="D16710" s="54"/>
      <c r="F16710" s="89"/>
      <c r="G16710" s="95" t="s">
        <v>395</v>
      </c>
      <c r="H16710" s="360">
        <f t="shared" si="9633"/>
        <v>0</v>
      </c>
      <c r="I16710" s="554"/>
      <c r="J16710" s="554"/>
      <c r="K16710" s="554"/>
      <c r="L16710" s="554"/>
      <c r="M16710" s="554"/>
      <c r="N16710" s="154"/>
      <c r="O16710" s="60"/>
      <c r="Q16710" s="49" t="s">
        <v>47</v>
      </c>
    </row>
    <row r="16711" spans="2:17" ht="20.25" customHeight="1">
      <c r="B16711" s="50" t="e">
        <f>IF((#REF!+#REF!+H16711)&lt;&gt;0,"a","b")</f>
        <v>#REF!</v>
      </c>
      <c r="C16711" s="54">
        <v>5</v>
      </c>
      <c r="D16711" s="54"/>
      <c r="F16711" s="89"/>
      <c r="G16711" s="95" t="s">
        <v>396</v>
      </c>
      <c r="H16711" s="360">
        <f t="shared" si="9633"/>
        <v>0</v>
      </c>
      <c r="I16711" s="554"/>
      <c r="J16711" s="554"/>
      <c r="K16711" s="554"/>
      <c r="L16711" s="554"/>
      <c r="M16711" s="554"/>
      <c r="N16711" s="154"/>
      <c r="O16711" s="60"/>
      <c r="Q16711" s="49" t="s">
        <v>47</v>
      </c>
    </row>
    <row r="16712" spans="2:17" ht="20.25" customHeight="1">
      <c r="B16712" s="50" t="e">
        <f>IF((#REF!+#REF!+H16712)&lt;&gt;0,"a","b")</f>
        <v>#REF!</v>
      </c>
      <c r="C16712" s="54">
        <v>5</v>
      </c>
      <c r="D16712" s="54"/>
      <c r="F16712" s="89"/>
      <c r="G16712" s="95" t="s">
        <v>397</v>
      </c>
      <c r="H16712" s="360">
        <f t="shared" si="9633"/>
        <v>0</v>
      </c>
      <c r="I16712" s="554"/>
      <c r="J16712" s="554"/>
      <c r="K16712" s="554"/>
      <c r="L16712" s="554"/>
      <c r="M16712" s="554"/>
      <c r="N16712" s="154"/>
      <c r="O16712" s="60"/>
      <c r="Q16712" s="49" t="s">
        <v>47</v>
      </c>
    </row>
    <row r="16713" spans="2:17" ht="20.25" customHeight="1">
      <c r="B16713" s="50" t="e">
        <f>IF((#REF!+#REF!+H16713)&lt;&gt;0,"a","b")</f>
        <v>#REF!</v>
      </c>
      <c r="C16713" s="54">
        <v>5</v>
      </c>
      <c r="D16713" s="54"/>
      <c r="F16713" s="89"/>
      <c r="G16713" s="95" t="s">
        <v>398</v>
      </c>
      <c r="H16713" s="360">
        <f t="shared" si="9633"/>
        <v>0</v>
      </c>
      <c r="I16713" s="554"/>
      <c r="J16713" s="554"/>
      <c r="K16713" s="554"/>
      <c r="L16713" s="554"/>
      <c r="M16713" s="554"/>
      <c r="N16713" s="154"/>
      <c r="O16713" s="60"/>
      <c r="Q16713" s="49" t="s">
        <v>47</v>
      </c>
    </row>
    <row r="16714" spans="2:17" ht="20.25" customHeight="1">
      <c r="B16714" s="50" t="e">
        <f>IF((#REF!+#REF!+H16714)&lt;&gt;0,"a","b")</f>
        <v>#REF!</v>
      </c>
      <c r="C16714" s="54">
        <v>4</v>
      </c>
      <c r="D16714" s="54"/>
      <c r="F16714" s="89"/>
      <c r="G16714" s="93" t="s">
        <v>399</v>
      </c>
      <c r="H16714" s="360">
        <f t="shared" si="9633"/>
        <v>20</v>
      </c>
      <c r="I16714" s="567">
        <f t="shared" ref="I16714:K16714" si="9640">I16715+I16722</f>
        <v>0</v>
      </c>
      <c r="J16714" s="567">
        <f t="shared" si="9640"/>
        <v>0</v>
      </c>
      <c r="K16714" s="567">
        <f t="shared" si="9640"/>
        <v>0</v>
      </c>
      <c r="L16714" s="567">
        <f t="shared" ref="L16714:N16714" si="9641">L16715+L16722</f>
        <v>0</v>
      </c>
      <c r="M16714" s="567">
        <f t="shared" si="9641"/>
        <v>0</v>
      </c>
      <c r="N16714" s="137">
        <f t="shared" si="9641"/>
        <v>0</v>
      </c>
      <c r="O16714" s="60" t="s">
        <v>71</v>
      </c>
      <c r="Q16714" s="49" t="s">
        <v>47</v>
      </c>
    </row>
    <row r="16715" spans="2:17" ht="20.25" customHeight="1">
      <c r="B16715" s="50" t="e">
        <f>IF((#REF!+#REF!+H16715)&lt;&gt;0,"a","b")</f>
        <v>#REF!</v>
      </c>
      <c r="C16715" s="54">
        <v>5</v>
      </c>
      <c r="D16715" s="54"/>
      <c r="F16715" s="89"/>
      <c r="G16715" s="95" t="s">
        <v>400</v>
      </c>
      <c r="H16715" s="360">
        <f t="shared" si="9633"/>
        <v>0</v>
      </c>
      <c r="I16715" s="568">
        <f t="shared" ref="I16715:K16715" si="9642">SUM(I16716:I16721)</f>
        <v>0</v>
      </c>
      <c r="J16715" s="568">
        <f t="shared" si="9642"/>
        <v>0</v>
      </c>
      <c r="K16715" s="568">
        <f t="shared" si="9642"/>
        <v>0</v>
      </c>
      <c r="L16715" s="568">
        <f t="shared" ref="L16715:N16715" si="9643">SUM(L16716:L16721)</f>
        <v>0</v>
      </c>
      <c r="M16715" s="568">
        <f t="shared" si="9643"/>
        <v>0</v>
      </c>
      <c r="N16715" s="141">
        <f t="shared" si="9643"/>
        <v>0</v>
      </c>
      <c r="O16715" s="60" t="s">
        <v>71</v>
      </c>
      <c r="Q16715" s="49" t="s">
        <v>47</v>
      </c>
    </row>
    <row r="16716" spans="2:17" ht="20.25" customHeight="1">
      <c r="B16716" s="50" t="e">
        <f>IF((#REF!+#REF!+H16716)&lt;&gt;0,"a","b")</f>
        <v>#REF!</v>
      </c>
      <c r="C16716" s="54">
        <v>6</v>
      </c>
      <c r="D16716" s="54"/>
      <c r="F16716" s="89"/>
      <c r="G16716" s="120" t="s">
        <v>401</v>
      </c>
      <c r="H16716" s="360">
        <f t="shared" si="9633"/>
        <v>0</v>
      </c>
      <c r="I16716" s="553"/>
      <c r="J16716" s="553"/>
      <c r="K16716" s="553"/>
      <c r="L16716" s="553"/>
      <c r="M16716" s="553"/>
      <c r="N16716" s="138"/>
      <c r="O16716" s="60"/>
      <c r="Q16716" s="49" t="s">
        <v>47</v>
      </c>
    </row>
    <row r="16717" spans="2:17" ht="20.25" customHeight="1">
      <c r="B16717" s="50" t="e">
        <f>IF((#REF!+#REF!+H16717)&lt;&gt;0,"a","b")</f>
        <v>#REF!</v>
      </c>
      <c r="C16717" s="54">
        <v>6</v>
      </c>
      <c r="D16717" s="54"/>
      <c r="F16717" s="89"/>
      <c r="G16717" s="120" t="s">
        <v>402</v>
      </c>
      <c r="H16717" s="360">
        <f t="shared" si="9633"/>
        <v>0</v>
      </c>
      <c r="I16717" s="553"/>
      <c r="J16717" s="553"/>
      <c r="K16717" s="553"/>
      <c r="L16717" s="553"/>
      <c r="M16717" s="553"/>
      <c r="N16717" s="138"/>
      <c r="O16717" s="60"/>
      <c r="Q16717" s="49" t="s">
        <v>47</v>
      </c>
    </row>
    <row r="16718" spans="2:17" ht="20.25" customHeight="1">
      <c r="B16718" s="50" t="e">
        <f>IF((#REF!+#REF!+H16718)&lt;&gt;0,"a","b")</f>
        <v>#REF!</v>
      </c>
      <c r="C16718" s="54">
        <v>6</v>
      </c>
      <c r="D16718" s="54"/>
      <c r="F16718" s="89"/>
      <c r="G16718" s="120" t="s">
        <v>403</v>
      </c>
      <c r="H16718" s="360">
        <f t="shared" si="9633"/>
        <v>0</v>
      </c>
      <c r="I16718" s="553"/>
      <c r="J16718" s="553"/>
      <c r="K16718" s="553"/>
      <c r="L16718" s="553"/>
      <c r="M16718" s="553"/>
      <c r="N16718" s="138"/>
      <c r="O16718" s="60"/>
      <c r="Q16718" s="49" t="s">
        <v>47</v>
      </c>
    </row>
    <row r="16719" spans="2:17" ht="20.25" customHeight="1">
      <c r="B16719" s="50" t="e">
        <f>IF((#REF!+#REF!+H16719)&lt;&gt;0,"a","b")</f>
        <v>#REF!</v>
      </c>
      <c r="C16719" s="54">
        <v>6</v>
      </c>
      <c r="D16719" s="54"/>
      <c r="F16719" s="89"/>
      <c r="G16719" s="120" t="s">
        <v>404</v>
      </c>
      <c r="H16719" s="360">
        <f t="shared" si="9633"/>
        <v>0</v>
      </c>
      <c r="I16719" s="553"/>
      <c r="J16719" s="553"/>
      <c r="K16719" s="553"/>
      <c r="L16719" s="553"/>
      <c r="M16719" s="553"/>
      <c r="N16719" s="138"/>
      <c r="O16719" s="60"/>
      <c r="Q16719" s="49" t="s">
        <v>47</v>
      </c>
    </row>
    <row r="16720" spans="2:17" ht="20.25" customHeight="1">
      <c r="B16720" s="50" t="e">
        <f>IF((#REF!+#REF!+H16720)&lt;&gt;0,"a","b")</f>
        <v>#REF!</v>
      </c>
      <c r="C16720" s="54">
        <v>6</v>
      </c>
      <c r="D16720" s="54"/>
      <c r="F16720" s="89"/>
      <c r="G16720" s="120" t="s">
        <v>405</v>
      </c>
      <c r="H16720" s="360">
        <f t="shared" si="9633"/>
        <v>0</v>
      </c>
      <c r="I16720" s="553"/>
      <c r="J16720" s="553"/>
      <c r="K16720" s="553"/>
      <c r="L16720" s="553"/>
      <c r="M16720" s="553"/>
      <c r="N16720" s="138"/>
      <c r="O16720" s="60"/>
      <c r="Q16720" s="49" t="s">
        <v>47</v>
      </c>
    </row>
    <row r="16721" spans="2:17" ht="20.25" customHeight="1">
      <c r="B16721" s="50" t="e">
        <f>IF((#REF!+#REF!+H16721)&lt;&gt;0,"a","b")</f>
        <v>#REF!</v>
      </c>
      <c r="C16721" s="54">
        <v>6</v>
      </c>
      <c r="D16721" s="54"/>
      <c r="F16721" s="89"/>
      <c r="G16721" s="120" t="s">
        <v>406</v>
      </c>
      <c r="H16721" s="360">
        <f t="shared" si="9633"/>
        <v>0</v>
      </c>
      <c r="I16721" s="553"/>
      <c r="J16721" s="553"/>
      <c r="K16721" s="553"/>
      <c r="L16721" s="553"/>
      <c r="M16721" s="553"/>
      <c r="N16721" s="138"/>
      <c r="O16721" s="60"/>
      <c r="Q16721" s="49" t="s">
        <v>47</v>
      </c>
    </row>
    <row r="16722" spans="2:17" ht="20.25" customHeight="1">
      <c r="B16722" s="50" t="e">
        <f>IF((#REF!+#REF!+H16722)&lt;&gt;0,"a","b")</f>
        <v>#REF!</v>
      </c>
      <c r="C16722" s="54">
        <v>5</v>
      </c>
      <c r="D16722" s="54"/>
      <c r="F16722" s="89"/>
      <c r="G16722" s="95" t="s">
        <v>407</v>
      </c>
      <c r="H16722" s="360">
        <f t="shared" si="9633"/>
        <v>20</v>
      </c>
      <c r="I16722" s="568">
        <f t="shared" ref="I16722:K16722" si="9644">SUM(I16723:I16742)</f>
        <v>0</v>
      </c>
      <c r="J16722" s="568">
        <f t="shared" si="9644"/>
        <v>0</v>
      </c>
      <c r="K16722" s="568">
        <f t="shared" si="9644"/>
        <v>0</v>
      </c>
      <c r="L16722" s="568">
        <f t="shared" ref="L16722:N16722" si="9645">SUM(L16723:L16742)</f>
        <v>0</v>
      </c>
      <c r="M16722" s="568">
        <f t="shared" si="9645"/>
        <v>0</v>
      </c>
      <c r="N16722" s="141">
        <f t="shared" si="9645"/>
        <v>0</v>
      </c>
      <c r="O16722" s="60" t="s">
        <v>71</v>
      </c>
      <c r="Q16722" s="49" t="s">
        <v>47</v>
      </c>
    </row>
    <row r="16723" spans="2:17" ht="20.25" customHeight="1">
      <c r="B16723" s="50" t="e">
        <f>IF((#REF!+#REF!+H16723)&lt;&gt;0,"a","b")</f>
        <v>#REF!</v>
      </c>
      <c r="C16723" s="54">
        <v>6</v>
      </c>
      <c r="D16723" s="54"/>
      <c r="F16723" s="89"/>
      <c r="G16723" s="109" t="s">
        <v>408</v>
      </c>
      <c r="H16723" s="360">
        <f t="shared" si="9633"/>
        <v>0</v>
      </c>
      <c r="I16723" s="557"/>
      <c r="J16723" s="557"/>
      <c r="K16723" s="557"/>
      <c r="L16723" s="557"/>
      <c r="M16723" s="557"/>
      <c r="N16723" s="158"/>
      <c r="Q16723" s="49" t="s">
        <v>47</v>
      </c>
    </row>
    <row r="16724" spans="2:17" ht="20.25" customHeight="1">
      <c r="B16724" s="50" t="e">
        <f>IF((#REF!+#REF!+H16724)&lt;&gt;0,"a","b")</f>
        <v>#REF!</v>
      </c>
      <c r="C16724" s="54">
        <v>6</v>
      </c>
      <c r="D16724" s="54"/>
      <c r="F16724" s="89"/>
      <c r="G16724" s="109" t="s">
        <v>409</v>
      </c>
      <c r="H16724" s="360">
        <f t="shared" si="9633"/>
        <v>0</v>
      </c>
      <c r="I16724" s="557"/>
      <c r="J16724" s="557"/>
      <c r="K16724" s="557"/>
      <c r="L16724" s="557"/>
      <c r="M16724" s="557"/>
      <c r="N16724" s="158"/>
      <c r="Q16724" s="49" t="s">
        <v>47</v>
      </c>
    </row>
    <row r="16725" spans="2:17" ht="30.75" customHeight="1">
      <c r="B16725" s="50" t="e">
        <f>IF((#REF!+#REF!+H16725)&lt;&gt;0,"a","b")</f>
        <v>#REF!</v>
      </c>
      <c r="C16725" s="54">
        <v>6</v>
      </c>
      <c r="D16725" s="54"/>
      <c r="F16725" s="89"/>
      <c r="G16725" s="109" t="s">
        <v>410</v>
      </c>
      <c r="H16725" s="360">
        <f t="shared" si="9633"/>
        <v>0</v>
      </c>
      <c r="I16725" s="557"/>
      <c r="J16725" s="557"/>
      <c r="K16725" s="557"/>
      <c r="L16725" s="557"/>
      <c r="M16725" s="557"/>
      <c r="N16725" s="158"/>
      <c r="Q16725" s="49" t="s">
        <v>47</v>
      </c>
    </row>
    <row r="16726" spans="2:17" ht="30.75" customHeight="1">
      <c r="B16726" s="50" t="e">
        <f>IF((#REF!+#REF!+H16726)&lt;&gt;0,"a","b")</f>
        <v>#REF!</v>
      </c>
      <c r="C16726" s="54">
        <v>6</v>
      </c>
      <c r="D16726" s="54"/>
      <c r="F16726" s="89"/>
      <c r="G16726" s="109" t="s">
        <v>411</v>
      </c>
      <c r="H16726" s="360">
        <f t="shared" si="9633"/>
        <v>0</v>
      </c>
      <c r="I16726" s="557"/>
      <c r="J16726" s="557"/>
      <c r="K16726" s="557"/>
      <c r="L16726" s="557"/>
      <c r="M16726" s="557"/>
      <c r="N16726" s="158"/>
      <c r="Q16726" s="49" t="s">
        <v>47</v>
      </c>
    </row>
    <row r="16727" spans="2:17" ht="20.25" customHeight="1">
      <c r="B16727" s="50" t="e">
        <f>IF((#REF!+#REF!+H16727)&lt;&gt;0,"a","b")</f>
        <v>#REF!</v>
      </c>
      <c r="C16727" s="54">
        <v>6</v>
      </c>
      <c r="D16727" s="54"/>
      <c r="F16727" s="89"/>
      <c r="G16727" s="109" t="s">
        <v>412</v>
      </c>
      <c r="H16727" s="360">
        <f t="shared" si="9633"/>
        <v>0</v>
      </c>
      <c r="I16727" s="557"/>
      <c r="J16727" s="557"/>
      <c r="K16727" s="557"/>
      <c r="L16727" s="557"/>
      <c r="M16727" s="557"/>
      <c r="N16727" s="158"/>
      <c r="Q16727" s="49" t="s">
        <v>47</v>
      </c>
    </row>
    <row r="16728" spans="2:17" ht="20.25" customHeight="1">
      <c r="B16728" s="50" t="e">
        <f>IF((#REF!+#REF!+H16728)&lt;&gt;0,"a","b")</f>
        <v>#REF!</v>
      </c>
      <c r="C16728" s="54">
        <v>6</v>
      </c>
      <c r="D16728" s="54"/>
      <c r="F16728" s="89"/>
      <c r="G16728" s="109" t="s">
        <v>413</v>
      </c>
      <c r="H16728" s="360">
        <f t="shared" si="9633"/>
        <v>0</v>
      </c>
      <c r="I16728" s="557"/>
      <c r="J16728" s="557"/>
      <c r="K16728" s="557"/>
      <c r="L16728" s="557"/>
      <c r="M16728" s="557"/>
      <c r="N16728" s="158"/>
      <c r="Q16728" s="49" t="s">
        <v>47</v>
      </c>
    </row>
    <row r="16729" spans="2:17" ht="30.75" customHeight="1">
      <c r="B16729" s="50" t="e">
        <f>IF((#REF!+#REF!+H16729)&lt;&gt;0,"a","b")</f>
        <v>#REF!</v>
      </c>
      <c r="C16729" s="54">
        <v>6</v>
      </c>
      <c r="D16729" s="54"/>
      <c r="F16729" s="89"/>
      <c r="G16729" s="109" t="s">
        <v>414</v>
      </c>
      <c r="H16729" s="360">
        <f t="shared" si="9633"/>
        <v>0</v>
      </c>
      <c r="I16729" s="557"/>
      <c r="J16729" s="557"/>
      <c r="K16729" s="557"/>
      <c r="L16729" s="557"/>
      <c r="M16729" s="557"/>
      <c r="N16729" s="158"/>
      <c r="Q16729" s="49" t="s">
        <v>47</v>
      </c>
    </row>
    <row r="16730" spans="2:17" ht="20.25" customHeight="1">
      <c r="B16730" s="50" t="e">
        <f>IF((#REF!+#REF!+H16730)&lt;&gt;0,"a","b")</f>
        <v>#REF!</v>
      </c>
      <c r="C16730" s="54">
        <v>6</v>
      </c>
      <c r="D16730" s="54"/>
      <c r="F16730" s="89"/>
      <c r="G16730" s="109" t="s">
        <v>415</v>
      </c>
      <c r="H16730" s="360">
        <f t="shared" si="9633"/>
        <v>0</v>
      </c>
      <c r="I16730" s="557"/>
      <c r="J16730" s="557"/>
      <c r="K16730" s="557"/>
      <c r="L16730" s="557"/>
      <c r="M16730" s="557"/>
      <c r="N16730" s="158"/>
      <c r="Q16730" s="49" t="s">
        <v>47</v>
      </c>
    </row>
    <row r="16731" spans="2:17" ht="20.25" customHeight="1">
      <c r="B16731" s="50" t="e">
        <f>IF((#REF!+#REF!+H16731)&lt;&gt;0,"a","b")</f>
        <v>#REF!</v>
      </c>
      <c r="C16731" s="54">
        <v>6</v>
      </c>
      <c r="D16731" s="54"/>
      <c r="F16731" s="89"/>
      <c r="G16731" s="109" t="s">
        <v>416</v>
      </c>
      <c r="H16731" s="360">
        <f t="shared" si="9633"/>
        <v>0</v>
      </c>
      <c r="I16731" s="557"/>
      <c r="J16731" s="557"/>
      <c r="K16731" s="557"/>
      <c r="L16731" s="557"/>
      <c r="M16731" s="557"/>
      <c r="N16731" s="158"/>
      <c r="Q16731" s="49" t="s">
        <v>47</v>
      </c>
    </row>
    <row r="16732" spans="2:17" ht="20.25" customHeight="1">
      <c r="B16732" s="50" t="e">
        <f>IF((#REF!+#REF!+H16732)&lt;&gt;0,"a","b")</f>
        <v>#REF!</v>
      </c>
      <c r="C16732" s="54">
        <v>6</v>
      </c>
      <c r="D16732" s="54"/>
      <c r="F16732" s="89"/>
      <c r="G16732" s="109" t="s">
        <v>417</v>
      </c>
      <c r="H16732" s="360">
        <f t="shared" si="9633"/>
        <v>0</v>
      </c>
      <c r="I16732" s="557"/>
      <c r="J16732" s="557"/>
      <c r="K16732" s="557"/>
      <c r="L16732" s="557"/>
      <c r="M16732" s="557"/>
      <c r="N16732" s="158"/>
      <c r="Q16732" s="49" t="s">
        <v>47</v>
      </c>
    </row>
    <row r="16733" spans="2:17" ht="20.25" customHeight="1">
      <c r="B16733" s="50" t="e">
        <f>IF((#REF!+#REF!+H16733)&lt;&gt;0,"a","b")</f>
        <v>#REF!</v>
      </c>
      <c r="C16733" s="54">
        <v>6</v>
      </c>
      <c r="D16733" s="54"/>
      <c r="F16733" s="89"/>
      <c r="G16733" s="109" t="s">
        <v>418</v>
      </c>
      <c r="H16733" s="360">
        <f t="shared" si="9633"/>
        <v>20</v>
      </c>
      <c r="I16733" s="557"/>
      <c r="J16733" s="557"/>
      <c r="K16733" s="557"/>
      <c r="L16733" s="557"/>
      <c r="M16733" s="557"/>
      <c r="N16733" s="158"/>
      <c r="Q16733" s="49" t="s">
        <v>47</v>
      </c>
    </row>
    <row r="16734" spans="2:17" ht="20.25" customHeight="1">
      <c r="B16734" s="50" t="e">
        <f>IF((#REF!+#REF!+H16734)&lt;&gt;0,"a","b")</f>
        <v>#REF!</v>
      </c>
      <c r="C16734" s="54">
        <v>6</v>
      </c>
      <c r="D16734" s="54"/>
      <c r="F16734" s="89"/>
      <c r="G16734" s="109" t="s">
        <v>419</v>
      </c>
      <c r="H16734" s="360">
        <f t="shared" si="9633"/>
        <v>0</v>
      </c>
      <c r="I16734" s="557"/>
      <c r="J16734" s="557"/>
      <c r="K16734" s="557"/>
      <c r="L16734" s="557"/>
      <c r="M16734" s="557"/>
      <c r="N16734" s="158"/>
      <c r="Q16734" s="49" t="s">
        <v>47</v>
      </c>
    </row>
    <row r="16735" spans="2:17" ht="20.25" customHeight="1">
      <c r="B16735" s="50" t="e">
        <f>IF((#REF!+#REF!+H16735)&lt;&gt;0,"a","b")</f>
        <v>#REF!</v>
      </c>
      <c r="C16735" s="54">
        <v>6</v>
      </c>
      <c r="D16735" s="54"/>
      <c r="F16735" s="89"/>
      <c r="G16735" s="109" t="s">
        <v>420</v>
      </c>
      <c r="H16735" s="360">
        <f t="shared" si="9633"/>
        <v>0</v>
      </c>
      <c r="I16735" s="557"/>
      <c r="J16735" s="557"/>
      <c r="K16735" s="557"/>
      <c r="L16735" s="557"/>
      <c r="M16735" s="557"/>
      <c r="N16735" s="158"/>
      <c r="Q16735" s="49" t="s">
        <v>47</v>
      </c>
    </row>
    <row r="16736" spans="2:17" ht="20.25" customHeight="1">
      <c r="B16736" s="50" t="e">
        <f>IF((#REF!+#REF!+H16736)&lt;&gt;0,"a","b")</f>
        <v>#REF!</v>
      </c>
      <c r="C16736" s="54">
        <v>6</v>
      </c>
      <c r="D16736" s="54"/>
      <c r="F16736" s="89"/>
      <c r="G16736" s="109" t="s">
        <v>421</v>
      </c>
      <c r="H16736" s="360">
        <f t="shared" si="9633"/>
        <v>0</v>
      </c>
      <c r="I16736" s="557"/>
      <c r="J16736" s="557"/>
      <c r="K16736" s="557"/>
      <c r="L16736" s="557"/>
      <c r="M16736" s="557"/>
      <c r="N16736" s="158"/>
      <c r="Q16736" s="49" t="s">
        <v>47</v>
      </c>
    </row>
    <row r="16737" spans="2:17" ht="20.25" customHeight="1">
      <c r="B16737" s="50" t="e">
        <f>IF((#REF!+#REF!+H16737)&lt;&gt;0,"a","b")</f>
        <v>#REF!</v>
      </c>
      <c r="C16737" s="54">
        <v>6</v>
      </c>
      <c r="D16737" s="54"/>
      <c r="F16737" s="89"/>
      <c r="G16737" s="109" t="s">
        <v>422</v>
      </c>
      <c r="H16737" s="360">
        <f t="shared" si="9633"/>
        <v>0</v>
      </c>
      <c r="I16737" s="557"/>
      <c r="J16737" s="557"/>
      <c r="K16737" s="557"/>
      <c r="L16737" s="557"/>
      <c r="M16737" s="557"/>
      <c r="N16737" s="158"/>
      <c r="Q16737" s="49" t="s">
        <v>47</v>
      </c>
    </row>
    <row r="16738" spans="2:17" ht="20.25" customHeight="1">
      <c r="B16738" s="50" t="e">
        <f>IF((#REF!+#REF!+H16738)&lt;&gt;0,"a","b")</f>
        <v>#REF!</v>
      </c>
      <c r="C16738" s="54">
        <v>6</v>
      </c>
      <c r="D16738" s="54"/>
      <c r="F16738" s="89"/>
      <c r="G16738" s="109" t="s">
        <v>423</v>
      </c>
      <c r="H16738" s="360">
        <f t="shared" si="9633"/>
        <v>0</v>
      </c>
      <c r="I16738" s="557"/>
      <c r="J16738" s="557"/>
      <c r="K16738" s="557"/>
      <c r="L16738" s="557"/>
      <c r="M16738" s="557"/>
      <c r="N16738" s="158"/>
      <c r="Q16738" s="49" t="s">
        <v>47</v>
      </c>
    </row>
    <row r="16739" spans="2:17" ht="20.25" customHeight="1">
      <c r="B16739" s="50" t="e">
        <f>IF((#REF!+#REF!+H16739)&lt;&gt;0,"a","b")</f>
        <v>#REF!</v>
      </c>
      <c r="C16739" s="54">
        <v>6</v>
      </c>
      <c r="D16739" s="54"/>
      <c r="F16739" s="89"/>
      <c r="G16739" s="109" t="s">
        <v>424</v>
      </c>
      <c r="H16739" s="360">
        <f t="shared" si="9633"/>
        <v>0</v>
      </c>
      <c r="I16739" s="557"/>
      <c r="J16739" s="557"/>
      <c r="K16739" s="557"/>
      <c r="L16739" s="557"/>
      <c r="M16739" s="557"/>
      <c r="N16739" s="158"/>
      <c r="Q16739" s="49" t="s">
        <v>47</v>
      </c>
    </row>
    <row r="16740" spans="2:17" ht="20.25" customHeight="1">
      <c r="B16740" s="50" t="e">
        <f>IF((#REF!+#REF!+H16740)&lt;&gt;0,"a","b")</f>
        <v>#REF!</v>
      </c>
      <c r="C16740" s="54">
        <v>6</v>
      </c>
      <c r="D16740" s="54"/>
      <c r="F16740" s="89"/>
      <c r="G16740" s="126" t="s">
        <v>425</v>
      </c>
      <c r="H16740" s="360">
        <f t="shared" si="9633"/>
        <v>0</v>
      </c>
      <c r="I16740" s="557"/>
      <c r="J16740" s="557"/>
      <c r="K16740" s="557"/>
      <c r="L16740" s="557"/>
      <c r="M16740" s="557"/>
      <c r="N16740" s="158"/>
      <c r="Q16740" s="49" t="s">
        <v>47</v>
      </c>
    </row>
    <row r="16741" spans="2:17" ht="20.25" customHeight="1">
      <c r="B16741" s="50" t="e">
        <f>IF((#REF!+#REF!+H16741)&lt;&gt;0,"a","b")</f>
        <v>#REF!</v>
      </c>
      <c r="C16741" s="54">
        <v>6</v>
      </c>
      <c r="D16741" s="54"/>
      <c r="F16741" s="89"/>
      <c r="G16741" s="109" t="s">
        <v>426</v>
      </c>
      <c r="H16741" s="360">
        <f t="shared" si="9633"/>
        <v>0</v>
      </c>
      <c r="I16741" s="557"/>
      <c r="J16741" s="557"/>
      <c r="K16741" s="557"/>
      <c r="L16741" s="557"/>
      <c r="M16741" s="557"/>
      <c r="N16741" s="158"/>
      <c r="Q16741" s="49" t="s">
        <v>47</v>
      </c>
    </row>
    <row r="16742" spans="2:17" ht="30.75" customHeight="1">
      <c r="B16742" s="50" t="e">
        <f>IF((#REF!+#REF!+H16742)&lt;&gt;0,"a","b")</f>
        <v>#REF!</v>
      </c>
      <c r="C16742" s="54">
        <v>6</v>
      </c>
      <c r="D16742" s="54"/>
      <c r="F16742" s="89"/>
      <c r="G16742" s="109" t="s">
        <v>427</v>
      </c>
      <c r="H16742" s="360">
        <f t="shared" si="9633"/>
        <v>0</v>
      </c>
      <c r="I16742" s="557"/>
      <c r="J16742" s="557"/>
      <c r="K16742" s="557"/>
      <c r="L16742" s="557"/>
      <c r="M16742" s="557"/>
      <c r="N16742" s="158"/>
      <c r="Q16742" s="49" t="s">
        <v>47</v>
      </c>
    </row>
    <row r="16743" spans="2:17" ht="20.25" customHeight="1">
      <c r="B16743" s="50" t="e">
        <f>IF((#REF!+#REF!+H16743)&lt;&gt;0,"a","b")</f>
        <v>#REF!</v>
      </c>
      <c r="C16743" s="54">
        <v>4</v>
      </c>
      <c r="D16743" s="54"/>
      <c r="F16743" s="89"/>
      <c r="G16743" s="93" t="s">
        <v>428</v>
      </c>
      <c r="H16743" s="360">
        <f t="shared" si="9633"/>
        <v>0</v>
      </c>
      <c r="I16743" s="567">
        <f t="shared" ref="I16743:K16743" si="9646">I16744+I16745</f>
        <v>0</v>
      </c>
      <c r="J16743" s="567">
        <f t="shared" si="9646"/>
        <v>0</v>
      </c>
      <c r="K16743" s="567">
        <f t="shared" si="9646"/>
        <v>0</v>
      </c>
      <c r="L16743" s="567">
        <f t="shared" ref="L16743:N16743" si="9647">L16744+L16745</f>
        <v>0</v>
      </c>
      <c r="M16743" s="567">
        <f t="shared" si="9647"/>
        <v>0</v>
      </c>
      <c r="N16743" s="137">
        <f t="shared" si="9647"/>
        <v>0</v>
      </c>
      <c r="O16743" s="60" t="s">
        <v>71</v>
      </c>
      <c r="Q16743" s="49" t="s">
        <v>47</v>
      </c>
    </row>
    <row r="16744" spans="2:17" ht="20.25" customHeight="1">
      <c r="B16744" s="50" t="e">
        <f>IF((#REF!+#REF!+H16744)&lt;&gt;0,"a","b")</f>
        <v>#REF!</v>
      </c>
      <c r="C16744" s="54">
        <v>5</v>
      </c>
      <c r="D16744" s="54"/>
      <c r="F16744" s="89"/>
      <c r="G16744" s="95" t="s">
        <v>429</v>
      </c>
      <c r="H16744" s="360">
        <f t="shared" si="9633"/>
        <v>0</v>
      </c>
      <c r="I16744" s="554"/>
      <c r="J16744" s="554"/>
      <c r="K16744" s="554"/>
      <c r="L16744" s="554"/>
      <c r="M16744" s="554"/>
      <c r="N16744" s="154"/>
      <c r="O16744" s="60"/>
      <c r="Q16744" s="49" t="s">
        <v>47</v>
      </c>
    </row>
    <row r="16745" spans="2:17" ht="20.25" customHeight="1">
      <c r="B16745" s="50" t="e">
        <f>IF((#REF!+#REF!+H16745)&lt;&gt;0,"a","b")</f>
        <v>#REF!</v>
      </c>
      <c r="C16745" s="54">
        <v>5</v>
      </c>
      <c r="D16745" s="54"/>
      <c r="F16745" s="89"/>
      <c r="G16745" s="95" t="s">
        <v>430</v>
      </c>
      <c r="H16745" s="360">
        <f t="shared" si="9633"/>
        <v>0</v>
      </c>
      <c r="I16745" s="569">
        <f t="shared" ref="I16745:K16745" si="9648">I16746+I16747</f>
        <v>0</v>
      </c>
      <c r="J16745" s="569">
        <f t="shared" si="9648"/>
        <v>0</v>
      </c>
      <c r="K16745" s="569">
        <f t="shared" si="9648"/>
        <v>0</v>
      </c>
      <c r="L16745" s="569">
        <f t="shared" ref="L16745:N16745" si="9649">L16746+L16747</f>
        <v>0</v>
      </c>
      <c r="M16745" s="569">
        <f t="shared" si="9649"/>
        <v>0</v>
      </c>
      <c r="N16745" s="142">
        <f t="shared" si="9649"/>
        <v>0</v>
      </c>
      <c r="O16745" s="60" t="s">
        <v>71</v>
      </c>
      <c r="Q16745" s="49" t="s">
        <v>47</v>
      </c>
    </row>
    <row r="16746" spans="2:17" ht="20.25" customHeight="1">
      <c r="B16746" s="50" t="e">
        <f>IF((#REF!+#REF!+H16746)&lt;&gt;0,"a","b")</f>
        <v>#REF!</v>
      </c>
      <c r="C16746" s="54">
        <v>6</v>
      </c>
      <c r="D16746" s="54"/>
      <c r="F16746" s="89"/>
      <c r="G16746" s="109" t="s">
        <v>431</v>
      </c>
      <c r="H16746" s="360">
        <f t="shared" si="9633"/>
        <v>0</v>
      </c>
      <c r="I16746" s="557"/>
      <c r="J16746" s="557"/>
      <c r="K16746" s="557"/>
      <c r="L16746" s="557"/>
      <c r="M16746" s="557"/>
      <c r="N16746" s="158"/>
      <c r="Q16746" s="49" t="s">
        <v>47</v>
      </c>
    </row>
    <row r="16747" spans="2:17" ht="20.25" customHeight="1">
      <c r="B16747" s="50" t="e">
        <f>IF((#REF!+#REF!+H16747)&lt;&gt;0,"a","b")</f>
        <v>#REF!</v>
      </c>
      <c r="C16747" s="54">
        <v>6</v>
      </c>
      <c r="D16747" s="54"/>
      <c r="F16747" s="89"/>
      <c r="G16747" s="109" t="s">
        <v>432</v>
      </c>
      <c r="H16747" s="360">
        <f t="shared" si="9633"/>
        <v>0</v>
      </c>
      <c r="I16747" s="557"/>
      <c r="J16747" s="557"/>
      <c r="K16747" s="557"/>
      <c r="L16747" s="557"/>
      <c r="M16747" s="557"/>
      <c r="N16747" s="158"/>
      <c r="Q16747" s="49" t="s">
        <v>47</v>
      </c>
    </row>
    <row r="16748" spans="2:17" ht="30.75" customHeight="1">
      <c r="B16748" s="50" t="e">
        <f>IF((#REF!+#REF!+H16748)&lt;&gt;0,"a","b")</f>
        <v>#REF!</v>
      </c>
      <c r="C16748" s="54">
        <v>3</v>
      </c>
      <c r="D16748" s="54"/>
      <c r="F16748" s="89"/>
      <c r="G16748" s="108" t="s">
        <v>433</v>
      </c>
      <c r="H16748" s="360">
        <f t="shared" si="9633"/>
        <v>0</v>
      </c>
      <c r="I16748" s="570">
        <f t="shared" ref="I16748:K16748" si="9650">I16749+I16750</f>
        <v>0</v>
      </c>
      <c r="J16748" s="570">
        <f t="shared" si="9650"/>
        <v>0</v>
      </c>
      <c r="K16748" s="570">
        <f t="shared" si="9650"/>
        <v>0</v>
      </c>
      <c r="L16748" s="570">
        <f t="shared" ref="L16748:N16748" si="9651">L16749+L16750</f>
        <v>0</v>
      </c>
      <c r="M16748" s="570">
        <f t="shared" si="9651"/>
        <v>0</v>
      </c>
      <c r="N16748" s="140">
        <f t="shared" si="9651"/>
        <v>0</v>
      </c>
      <c r="O16748" s="60" t="s">
        <v>71</v>
      </c>
      <c r="Q16748" s="49" t="s">
        <v>47</v>
      </c>
    </row>
    <row r="16749" spans="2:17" ht="30.75" customHeight="1">
      <c r="B16749" s="50" t="e">
        <f>IF((#REF!+#REF!+H16749)&lt;&gt;0,"a","b")</f>
        <v>#REF!</v>
      </c>
      <c r="C16749" s="54">
        <v>4</v>
      </c>
      <c r="D16749" s="54"/>
      <c r="F16749" s="89"/>
      <c r="G16749" s="93" t="s">
        <v>434</v>
      </c>
      <c r="H16749" s="360">
        <f t="shared" si="9633"/>
        <v>0</v>
      </c>
      <c r="I16749" s="555"/>
      <c r="J16749" s="555"/>
      <c r="K16749" s="555"/>
      <c r="L16749" s="555"/>
      <c r="M16749" s="555"/>
      <c r="N16749" s="153"/>
      <c r="Q16749" s="49" t="s">
        <v>47</v>
      </c>
    </row>
    <row r="16750" spans="2:17" ht="30.75" customHeight="1">
      <c r="B16750" s="50" t="e">
        <f>IF((#REF!+#REF!+H16750)&lt;&gt;0,"a","b")</f>
        <v>#REF!</v>
      </c>
      <c r="C16750" s="54">
        <v>4</v>
      </c>
      <c r="D16750" s="54"/>
      <c r="F16750" s="89"/>
      <c r="G16750" s="93" t="s">
        <v>435</v>
      </c>
      <c r="H16750" s="360">
        <f t="shared" si="9633"/>
        <v>0</v>
      </c>
      <c r="I16750" s="567">
        <f t="shared" ref="I16750:K16750" si="9652">I16751+I16752+I16753+I16754</f>
        <v>0</v>
      </c>
      <c r="J16750" s="567">
        <f t="shared" si="9652"/>
        <v>0</v>
      </c>
      <c r="K16750" s="567">
        <f t="shared" si="9652"/>
        <v>0</v>
      </c>
      <c r="L16750" s="567">
        <f t="shared" ref="L16750:N16750" si="9653">L16751+L16752+L16753+L16754</f>
        <v>0</v>
      </c>
      <c r="M16750" s="567">
        <f t="shared" si="9653"/>
        <v>0</v>
      </c>
      <c r="N16750" s="137">
        <f t="shared" si="9653"/>
        <v>0</v>
      </c>
      <c r="O16750" s="60" t="s">
        <v>71</v>
      </c>
      <c r="Q16750" s="49" t="s">
        <v>47</v>
      </c>
    </row>
    <row r="16751" spans="2:17" ht="30.75" customHeight="1">
      <c r="B16751" s="50" t="e">
        <f>IF((#REF!+#REF!+H16751)&lt;&gt;0,"a","b")</f>
        <v>#REF!</v>
      </c>
      <c r="C16751" s="54">
        <v>5</v>
      </c>
      <c r="D16751" s="54"/>
      <c r="F16751" s="89"/>
      <c r="G16751" s="95" t="s">
        <v>436</v>
      </c>
      <c r="H16751" s="360">
        <f t="shared" si="9633"/>
        <v>0</v>
      </c>
      <c r="I16751" s="554"/>
      <c r="J16751" s="554"/>
      <c r="K16751" s="554"/>
      <c r="L16751" s="554"/>
      <c r="M16751" s="554"/>
      <c r="N16751" s="154"/>
      <c r="Q16751" s="49" t="s">
        <v>47</v>
      </c>
    </row>
    <row r="16752" spans="2:17" ht="20.25" customHeight="1">
      <c r="B16752" s="50" t="e">
        <f>IF((#REF!+#REF!+H16752)&lt;&gt;0,"a","b")</f>
        <v>#REF!</v>
      </c>
      <c r="C16752" s="54">
        <v>5</v>
      </c>
      <c r="D16752" s="54"/>
      <c r="F16752" s="89"/>
      <c r="G16752" s="95" t="s">
        <v>437</v>
      </c>
      <c r="H16752" s="360">
        <f t="shared" si="9633"/>
        <v>0</v>
      </c>
      <c r="I16752" s="554"/>
      <c r="J16752" s="554"/>
      <c r="K16752" s="554"/>
      <c r="L16752" s="554"/>
      <c r="M16752" s="554"/>
      <c r="N16752" s="154"/>
      <c r="Q16752" s="49" t="s">
        <v>47</v>
      </c>
    </row>
    <row r="16753" spans="2:17" ht="20.25" customHeight="1">
      <c r="B16753" s="50" t="e">
        <f>IF((#REF!+#REF!+H16753)&lt;&gt;0,"a","b")</f>
        <v>#REF!</v>
      </c>
      <c r="C16753" s="54">
        <v>5</v>
      </c>
      <c r="D16753" s="54"/>
      <c r="F16753" s="89"/>
      <c r="G16753" s="95" t="s">
        <v>438</v>
      </c>
      <c r="H16753" s="360">
        <f t="shared" si="9633"/>
        <v>0</v>
      </c>
      <c r="I16753" s="554"/>
      <c r="J16753" s="554"/>
      <c r="K16753" s="554"/>
      <c r="L16753" s="554"/>
      <c r="M16753" s="554"/>
      <c r="N16753" s="154"/>
      <c r="Q16753" s="49" t="s">
        <v>47</v>
      </c>
    </row>
    <row r="16754" spans="2:17" ht="20.25" customHeight="1">
      <c r="B16754" s="50" t="e">
        <f>IF((#REF!+#REF!+H16754)&lt;&gt;0,"a","b")</f>
        <v>#REF!</v>
      </c>
      <c r="C16754" s="54">
        <v>5</v>
      </c>
      <c r="D16754" s="54"/>
      <c r="F16754" s="89"/>
      <c r="G16754" s="95" t="s">
        <v>307</v>
      </c>
      <c r="H16754" s="360">
        <f t="shared" si="9633"/>
        <v>0</v>
      </c>
      <c r="I16754" s="554"/>
      <c r="J16754" s="554"/>
      <c r="K16754" s="554"/>
      <c r="L16754" s="554"/>
      <c r="M16754" s="554"/>
      <c r="N16754" s="154"/>
      <c r="Q16754" s="49" t="s">
        <v>47</v>
      </c>
    </row>
    <row r="16755" spans="2:17" ht="20.25" customHeight="1">
      <c r="B16755" s="50" t="e">
        <f>IF((#REF!+#REF!+H16755)&lt;&gt;0,"a","b")</f>
        <v>#REF!</v>
      </c>
      <c r="C16755" s="54">
        <v>3</v>
      </c>
      <c r="D16755" s="54"/>
      <c r="F16755" s="89"/>
      <c r="G16755" s="108" t="s">
        <v>439</v>
      </c>
      <c r="H16755" s="360">
        <f t="shared" si="9633"/>
        <v>0</v>
      </c>
      <c r="I16755" s="562"/>
      <c r="J16755" s="562"/>
      <c r="K16755" s="562"/>
      <c r="L16755" s="562"/>
      <c r="M16755" s="562"/>
      <c r="N16755" s="161"/>
      <c r="Q16755" s="49" t="s">
        <v>47</v>
      </c>
    </row>
    <row r="16756" spans="2:17" ht="20.25" customHeight="1">
      <c r="B16756" s="50" t="e">
        <f>IF((#REF!+#REF!+H16756)&lt;&gt;0,"a","b")</f>
        <v>#REF!</v>
      </c>
      <c r="C16756" s="54">
        <v>3</v>
      </c>
      <c r="D16756" s="54"/>
      <c r="F16756" s="89"/>
      <c r="G16756" s="108" t="s">
        <v>440</v>
      </c>
      <c r="H16756" s="360">
        <f t="shared" si="9633"/>
        <v>0</v>
      </c>
      <c r="I16756" s="570">
        <f t="shared" ref="I16756:K16756" si="9654">I16757+I16758+I16759+I16762</f>
        <v>0</v>
      </c>
      <c r="J16756" s="570">
        <f t="shared" si="9654"/>
        <v>0</v>
      </c>
      <c r="K16756" s="570">
        <f t="shared" si="9654"/>
        <v>0</v>
      </c>
      <c r="L16756" s="570">
        <f t="shared" ref="L16756:N16756" si="9655">L16757+L16758+L16759+L16762</f>
        <v>0</v>
      </c>
      <c r="M16756" s="570">
        <f t="shared" si="9655"/>
        <v>0</v>
      </c>
      <c r="N16756" s="140">
        <f t="shared" si="9655"/>
        <v>0</v>
      </c>
      <c r="O16756" s="60" t="s">
        <v>71</v>
      </c>
      <c r="Q16756" s="49" t="s">
        <v>47</v>
      </c>
    </row>
    <row r="16757" spans="2:17" ht="30.75" customHeight="1">
      <c r="B16757" s="50" t="e">
        <f>IF((#REF!+#REF!+H16757)&lt;&gt;0,"a","b")</f>
        <v>#REF!</v>
      </c>
      <c r="C16757" s="54">
        <v>4</v>
      </c>
      <c r="D16757" s="54"/>
      <c r="F16757" s="89"/>
      <c r="G16757" s="93" t="s">
        <v>441</v>
      </c>
      <c r="H16757" s="360">
        <f t="shared" si="9633"/>
        <v>0</v>
      </c>
      <c r="I16757" s="555"/>
      <c r="J16757" s="555"/>
      <c r="K16757" s="555"/>
      <c r="L16757" s="555"/>
      <c r="M16757" s="555"/>
      <c r="N16757" s="153"/>
      <c r="O16757" s="60"/>
      <c r="Q16757" s="49" t="s">
        <v>47</v>
      </c>
    </row>
    <row r="16758" spans="2:17" ht="20.25" customHeight="1">
      <c r="B16758" s="50" t="e">
        <f>IF((#REF!+#REF!+H16758)&lt;&gt;0,"a","b")</f>
        <v>#REF!</v>
      </c>
      <c r="C16758" s="54">
        <v>4</v>
      </c>
      <c r="D16758" s="54"/>
      <c r="F16758" s="89"/>
      <c r="G16758" s="93" t="s">
        <v>442</v>
      </c>
      <c r="H16758" s="360">
        <f t="shared" si="9633"/>
        <v>0</v>
      </c>
      <c r="I16758" s="555"/>
      <c r="J16758" s="555"/>
      <c r="K16758" s="555"/>
      <c r="L16758" s="555"/>
      <c r="M16758" s="555"/>
      <c r="N16758" s="153"/>
      <c r="O16758" s="60"/>
      <c r="Q16758" s="49" t="s">
        <v>47</v>
      </c>
    </row>
    <row r="16759" spans="2:17" ht="20.25" customHeight="1">
      <c r="B16759" s="50" t="e">
        <f>IF((#REF!+#REF!+H16759)&lt;&gt;0,"a","b")</f>
        <v>#REF!</v>
      </c>
      <c r="C16759" s="54">
        <v>4</v>
      </c>
      <c r="D16759" s="54"/>
      <c r="F16759" s="89"/>
      <c r="G16759" s="93" t="s">
        <v>443</v>
      </c>
      <c r="H16759" s="360">
        <f t="shared" ref="H16759:H16795" si="9656">H16989+H17219+H17449+H17679+H17909+H18139</f>
        <v>0</v>
      </c>
      <c r="I16759" s="567">
        <f t="shared" ref="I16759:K16759" si="9657">I16760+I16761</f>
        <v>0</v>
      </c>
      <c r="J16759" s="567">
        <f t="shared" si="9657"/>
        <v>0</v>
      </c>
      <c r="K16759" s="567">
        <f t="shared" si="9657"/>
        <v>0</v>
      </c>
      <c r="L16759" s="567">
        <f t="shared" ref="L16759:N16759" si="9658">L16760+L16761</f>
        <v>0</v>
      </c>
      <c r="M16759" s="567">
        <f t="shared" si="9658"/>
        <v>0</v>
      </c>
      <c r="N16759" s="137">
        <f t="shared" si="9658"/>
        <v>0</v>
      </c>
      <c r="O16759" s="60" t="s">
        <v>71</v>
      </c>
      <c r="Q16759" s="49" t="s">
        <v>47</v>
      </c>
    </row>
    <row r="16760" spans="2:17" ht="30.75" customHeight="1">
      <c r="B16760" s="50" t="e">
        <f>IF((#REF!+#REF!+H16760)&lt;&gt;0,"a","b")</f>
        <v>#REF!</v>
      </c>
      <c r="C16760" s="54">
        <v>5</v>
      </c>
      <c r="D16760" s="54"/>
      <c r="F16760" s="89"/>
      <c r="G16760" s="95" t="s">
        <v>444</v>
      </c>
      <c r="H16760" s="360">
        <f t="shared" si="9656"/>
        <v>0</v>
      </c>
      <c r="I16760" s="554"/>
      <c r="J16760" s="554"/>
      <c r="K16760" s="554"/>
      <c r="L16760" s="554"/>
      <c r="M16760" s="554"/>
      <c r="N16760" s="154"/>
      <c r="Q16760" s="49" t="s">
        <v>47</v>
      </c>
    </row>
    <row r="16761" spans="2:17" ht="20.25" customHeight="1">
      <c r="B16761" s="50" t="e">
        <f>IF((#REF!+#REF!+H16761)&lt;&gt;0,"a","b")</f>
        <v>#REF!</v>
      </c>
      <c r="C16761" s="54">
        <v>5</v>
      </c>
      <c r="D16761" s="54"/>
      <c r="F16761" s="89"/>
      <c r="G16761" s="95" t="s">
        <v>445</v>
      </c>
      <c r="H16761" s="360">
        <f t="shared" si="9656"/>
        <v>0</v>
      </c>
      <c r="I16761" s="554"/>
      <c r="J16761" s="554"/>
      <c r="K16761" s="554"/>
      <c r="L16761" s="554"/>
      <c r="M16761" s="554"/>
      <c r="N16761" s="154"/>
      <c r="Q16761" s="49" t="s">
        <v>47</v>
      </c>
    </row>
    <row r="16762" spans="2:17" ht="20.25" customHeight="1">
      <c r="B16762" s="50" t="e">
        <f>IF((#REF!+#REF!+H16762)&lt;&gt;0,"a","b")</f>
        <v>#REF!</v>
      </c>
      <c r="C16762" s="54">
        <v>4</v>
      </c>
      <c r="D16762" s="54"/>
      <c r="F16762" s="89"/>
      <c r="G16762" s="93" t="s">
        <v>446</v>
      </c>
      <c r="H16762" s="360">
        <f t="shared" si="9656"/>
        <v>0</v>
      </c>
      <c r="I16762" s="555"/>
      <c r="J16762" s="555"/>
      <c r="K16762" s="555"/>
      <c r="L16762" s="555"/>
      <c r="M16762" s="555"/>
      <c r="N16762" s="153"/>
      <c r="Q16762" s="49" t="s">
        <v>47</v>
      </c>
    </row>
    <row r="16763" spans="2:17" ht="20.25" customHeight="1">
      <c r="B16763" s="50" t="e">
        <f>IF((#REF!+#REF!+H16763)&lt;&gt;0,"a","b")</f>
        <v>#REF!</v>
      </c>
      <c r="C16763" s="54">
        <v>2</v>
      </c>
      <c r="D16763" s="68" t="s">
        <v>682</v>
      </c>
      <c r="F16763" s="127"/>
      <c r="G16763" s="117" t="s">
        <v>447</v>
      </c>
      <c r="H16763" s="360">
        <f t="shared" si="9656"/>
        <v>0</v>
      </c>
      <c r="I16763" s="573">
        <f t="shared" ref="I16763:K16763" si="9659">I16764+I16771+I16778</f>
        <v>0</v>
      </c>
      <c r="J16763" s="573">
        <f t="shared" si="9659"/>
        <v>0</v>
      </c>
      <c r="K16763" s="573">
        <f t="shared" si="9659"/>
        <v>0</v>
      </c>
      <c r="L16763" s="573">
        <f t="shared" ref="L16763:N16763" si="9660">L16764+L16771+L16778</f>
        <v>0</v>
      </c>
      <c r="M16763" s="573">
        <f t="shared" si="9660"/>
        <v>0</v>
      </c>
      <c r="N16763" s="149">
        <f t="shared" si="9660"/>
        <v>0</v>
      </c>
      <c r="O16763" s="60" t="s">
        <v>71</v>
      </c>
    </row>
    <row r="16764" spans="2:17" ht="20.25" customHeight="1">
      <c r="B16764" s="50" t="e">
        <f>IF((#REF!+#REF!+H16764)&lt;&gt;0,"a","b")</f>
        <v>#REF!</v>
      </c>
      <c r="C16764" s="54">
        <v>3</v>
      </c>
      <c r="D16764" s="54"/>
      <c r="F16764" s="127"/>
      <c r="G16764" s="108" t="s">
        <v>448</v>
      </c>
      <c r="H16764" s="360">
        <f t="shared" si="9656"/>
        <v>0</v>
      </c>
      <c r="I16764" s="564">
        <f t="shared" ref="I16764:K16764" si="9661">SUM(I16765:I16770)</f>
        <v>0</v>
      </c>
      <c r="J16764" s="564">
        <f t="shared" si="9661"/>
        <v>0</v>
      </c>
      <c r="K16764" s="564">
        <f t="shared" si="9661"/>
        <v>0</v>
      </c>
      <c r="L16764" s="564">
        <f t="shared" ref="L16764:N16764" si="9662">SUM(L16765:L16770)</f>
        <v>0</v>
      </c>
      <c r="M16764" s="564">
        <f t="shared" si="9662"/>
        <v>0</v>
      </c>
      <c r="N16764" s="159">
        <f t="shared" si="9662"/>
        <v>0</v>
      </c>
      <c r="O16764" s="60" t="s">
        <v>71</v>
      </c>
    </row>
    <row r="16765" spans="2:17" ht="20.25" customHeight="1">
      <c r="B16765" s="50" t="e">
        <f>IF((#REF!+#REF!+H16765)&lt;&gt;0,"a","b")</f>
        <v>#REF!</v>
      </c>
      <c r="C16765" s="54">
        <v>4</v>
      </c>
      <c r="D16765" s="54"/>
      <c r="F16765" s="127"/>
      <c r="G16765" s="93" t="s">
        <v>449</v>
      </c>
      <c r="H16765" s="360">
        <f t="shared" si="9656"/>
        <v>0</v>
      </c>
      <c r="I16765" s="555"/>
      <c r="J16765" s="555"/>
      <c r="K16765" s="555"/>
      <c r="L16765" s="555"/>
      <c r="M16765" s="555"/>
      <c r="N16765" s="153"/>
    </row>
    <row r="16766" spans="2:17" ht="20.25" customHeight="1">
      <c r="B16766" s="50" t="e">
        <f>IF((#REF!+#REF!+H16766)&lt;&gt;0,"a","b")</f>
        <v>#REF!</v>
      </c>
      <c r="C16766" s="54">
        <v>4</v>
      </c>
      <c r="D16766" s="54"/>
      <c r="F16766" s="127"/>
      <c r="G16766" s="93" t="s">
        <v>450</v>
      </c>
      <c r="H16766" s="360">
        <f t="shared" si="9656"/>
        <v>0</v>
      </c>
      <c r="I16766" s="555"/>
      <c r="J16766" s="555"/>
      <c r="K16766" s="555"/>
      <c r="L16766" s="555"/>
      <c r="M16766" s="555"/>
      <c r="N16766" s="153"/>
    </row>
    <row r="16767" spans="2:17" ht="20.25" customHeight="1">
      <c r="B16767" s="50" t="e">
        <f>IF((#REF!+#REF!+H16767)&lt;&gt;0,"a","b")</f>
        <v>#REF!</v>
      </c>
      <c r="C16767" s="54">
        <v>4</v>
      </c>
      <c r="D16767" s="54"/>
      <c r="F16767" s="127"/>
      <c r="G16767" s="93" t="s">
        <v>305</v>
      </c>
      <c r="H16767" s="360">
        <f t="shared" si="9656"/>
        <v>0</v>
      </c>
      <c r="I16767" s="555"/>
      <c r="J16767" s="555"/>
      <c r="K16767" s="555"/>
      <c r="L16767" s="555"/>
      <c r="M16767" s="555"/>
      <c r="N16767" s="153"/>
    </row>
    <row r="16768" spans="2:17" ht="20.25" customHeight="1">
      <c r="B16768" s="50" t="e">
        <f>IF((#REF!+#REF!+H16768)&lt;&gt;0,"a","b")</f>
        <v>#REF!</v>
      </c>
      <c r="C16768" s="54">
        <v>4</v>
      </c>
      <c r="D16768" s="54"/>
      <c r="F16768" s="127"/>
      <c r="G16768" s="93" t="s">
        <v>451</v>
      </c>
      <c r="H16768" s="360">
        <f t="shared" si="9656"/>
        <v>0</v>
      </c>
      <c r="I16768" s="555"/>
      <c r="J16768" s="555"/>
      <c r="K16768" s="555"/>
      <c r="L16768" s="555"/>
      <c r="M16768" s="555"/>
      <c r="N16768" s="153"/>
    </row>
    <row r="16769" spans="2:15" ht="20.25" customHeight="1">
      <c r="B16769" s="50" t="e">
        <f>IF((#REF!+#REF!+H16769)&lt;&gt;0,"a","b")</f>
        <v>#REF!</v>
      </c>
      <c r="C16769" s="54">
        <v>4</v>
      </c>
      <c r="D16769" s="54"/>
      <c r="F16769" s="127"/>
      <c r="G16769" s="93" t="s">
        <v>452</v>
      </c>
      <c r="H16769" s="360">
        <f t="shared" si="9656"/>
        <v>0</v>
      </c>
      <c r="I16769" s="555"/>
      <c r="J16769" s="555"/>
      <c r="K16769" s="555"/>
      <c r="L16769" s="555"/>
      <c r="M16769" s="555"/>
      <c r="N16769" s="153"/>
    </row>
    <row r="16770" spans="2:15" ht="20.25" customHeight="1">
      <c r="B16770" s="50" t="e">
        <f>IF((#REF!+#REF!+H16770)&lt;&gt;0,"a","b")</f>
        <v>#REF!</v>
      </c>
      <c r="C16770" s="54">
        <v>4</v>
      </c>
      <c r="D16770" s="54"/>
      <c r="F16770" s="127"/>
      <c r="G16770" s="93" t="s">
        <v>453</v>
      </c>
      <c r="H16770" s="360">
        <f t="shared" si="9656"/>
        <v>0</v>
      </c>
      <c r="I16770" s="555"/>
      <c r="J16770" s="555"/>
      <c r="K16770" s="555"/>
      <c r="L16770" s="555"/>
      <c r="M16770" s="555"/>
      <c r="N16770" s="153"/>
    </row>
    <row r="16771" spans="2:15" ht="20.25" customHeight="1">
      <c r="B16771" s="50" t="e">
        <f>IF((#REF!+#REF!+H16771)&lt;&gt;0,"a","b")</f>
        <v>#REF!</v>
      </c>
      <c r="C16771" s="54">
        <v>3</v>
      </c>
      <c r="D16771" s="54"/>
      <c r="F16771" s="127"/>
      <c r="G16771" s="108" t="s">
        <v>304</v>
      </c>
      <c r="H16771" s="360">
        <f t="shared" si="9656"/>
        <v>0</v>
      </c>
      <c r="I16771" s="564">
        <f t="shared" ref="I16771:K16771" si="9663">SUM(I16772:I16777)</f>
        <v>0</v>
      </c>
      <c r="J16771" s="564">
        <f t="shared" si="9663"/>
        <v>0</v>
      </c>
      <c r="K16771" s="564">
        <f t="shared" si="9663"/>
        <v>0</v>
      </c>
      <c r="L16771" s="564">
        <f t="shared" ref="L16771:N16771" si="9664">SUM(L16772:L16777)</f>
        <v>0</v>
      </c>
      <c r="M16771" s="564">
        <f t="shared" si="9664"/>
        <v>0</v>
      </c>
      <c r="N16771" s="159">
        <f t="shared" si="9664"/>
        <v>0</v>
      </c>
      <c r="O16771" s="60" t="s">
        <v>71</v>
      </c>
    </row>
    <row r="16772" spans="2:15" ht="20.25" customHeight="1">
      <c r="B16772" s="50" t="e">
        <f>IF((#REF!+#REF!+H16772)&lt;&gt;0,"a","b")</f>
        <v>#REF!</v>
      </c>
      <c r="C16772" s="54">
        <v>4</v>
      </c>
      <c r="D16772" s="54"/>
      <c r="F16772" s="127"/>
      <c r="G16772" s="93" t="s">
        <v>449</v>
      </c>
      <c r="H16772" s="360">
        <f t="shared" si="9656"/>
        <v>0</v>
      </c>
      <c r="I16772" s="555"/>
      <c r="J16772" s="555"/>
      <c r="K16772" s="555"/>
      <c r="L16772" s="555"/>
      <c r="M16772" s="555"/>
      <c r="N16772" s="153"/>
    </row>
    <row r="16773" spans="2:15" ht="20.25" customHeight="1">
      <c r="B16773" s="50" t="e">
        <f>IF((#REF!+#REF!+H16773)&lt;&gt;0,"a","b")</f>
        <v>#REF!</v>
      </c>
      <c r="C16773" s="54">
        <v>4</v>
      </c>
      <c r="D16773" s="54"/>
      <c r="F16773" s="127"/>
      <c r="G16773" s="93" t="s">
        <v>450</v>
      </c>
      <c r="H16773" s="360">
        <f t="shared" si="9656"/>
        <v>0</v>
      </c>
      <c r="I16773" s="555"/>
      <c r="J16773" s="555"/>
      <c r="K16773" s="555"/>
      <c r="L16773" s="555"/>
      <c r="M16773" s="555"/>
      <c r="N16773" s="153"/>
    </row>
    <row r="16774" spans="2:15" ht="20.25" customHeight="1">
      <c r="B16774" s="50" t="e">
        <f>IF((#REF!+#REF!+H16774)&lt;&gt;0,"a","b")</f>
        <v>#REF!</v>
      </c>
      <c r="C16774" s="54">
        <v>4</v>
      </c>
      <c r="D16774" s="54"/>
      <c r="F16774" s="127"/>
      <c r="G16774" s="93" t="s">
        <v>305</v>
      </c>
      <c r="H16774" s="360">
        <f t="shared" si="9656"/>
        <v>0</v>
      </c>
      <c r="I16774" s="555"/>
      <c r="J16774" s="555"/>
      <c r="K16774" s="555"/>
      <c r="L16774" s="555"/>
      <c r="M16774" s="555"/>
      <c r="N16774" s="153"/>
    </row>
    <row r="16775" spans="2:15" ht="20.25" customHeight="1">
      <c r="B16775" s="50" t="e">
        <f>IF((#REF!+#REF!+H16775)&lt;&gt;0,"a","b")</f>
        <v>#REF!</v>
      </c>
      <c r="C16775" s="54">
        <v>4</v>
      </c>
      <c r="D16775" s="54"/>
      <c r="F16775" s="127"/>
      <c r="G16775" s="93" t="s">
        <v>454</v>
      </c>
      <c r="H16775" s="360">
        <f t="shared" si="9656"/>
        <v>0</v>
      </c>
      <c r="I16775" s="555"/>
      <c r="J16775" s="555"/>
      <c r="K16775" s="555"/>
      <c r="L16775" s="555"/>
      <c r="M16775" s="555"/>
      <c r="N16775" s="153"/>
    </row>
    <row r="16776" spans="2:15" ht="20.25" customHeight="1">
      <c r="B16776" s="50" t="e">
        <f>IF((#REF!+#REF!+H16776)&lt;&gt;0,"a","b")</f>
        <v>#REF!</v>
      </c>
      <c r="C16776" s="54">
        <v>4</v>
      </c>
      <c r="D16776" s="54"/>
      <c r="F16776" s="127"/>
      <c r="G16776" s="93" t="s">
        <v>452</v>
      </c>
      <c r="H16776" s="360">
        <f t="shared" si="9656"/>
        <v>0</v>
      </c>
      <c r="I16776" s="555"/>
      <c r="J16776" s="555"/>
      <c r="K16776" s="555"/>
      <c r="L16776" s="555"/>
      <c r="M16776" s="555"/>
      <c r="N16776" s="153"/>
    </row>
    <row r="16777" spans="2:15" ht="20.25" customHeight="1">
      <c r="B16777" s="50" t="e">
        <f>IF((#REF!+#REF!+H16777)&lt;&gt;0,"a","b")</f>
        <v>#REF!</v>
      </c>
      <c r="C16777" s="54">
        <v>4</v>
      </c>
      <c r="D16777" s="54"/>
      <c r="F16777" s="127"/>
      <c r="G16777" s="93" t="s">
        <v>453</v>
      </c>
      <c r="H16777" s="360">
        <f t="shared" si="9656"/>
        <v>0</v>
      </c>
      <c r="I16777" s="555"/>
      <c r="J16777" s="555"/>
      <c r="K16777" s="555"/>
      <c r="L16777" s="555"/>
      <c r="M16777" s="555"/>
      <c r="N16777" s="153"/>
    </row>
    <row r="16778" spans="2:15" ht="20.25" customHeight="1">
      <c r="B16778" s="50" t="e">
        <f>IF((#REF!+#REF!+H16778)&lt;&gt;0,"a","b")</f>
        <v>#REF!</v>
      </c>
      <c r="C16778" s="54">
        <v>3</v>
      </c>
      <c r="D16778" s="54"/>
      <c r="F16778" s="89"/>
      <c r="G16778" s="108" t="s">
        <v>306</v>
      </c>
      <c r="H16778" s="360">
        <f t="shared" si="9656"/>
        <v>0</v>
      </c>
      <c r="I16778" s="562"/>
      <c r="J16778" s="562"/>
      <c r="K16778" s="562"/>
      <c r="L16778" s="562"/>
      <c r="M16778" s="562"/>
      <c r="N16778" s="166"/>
    </row>
    <row r="16779" spans="2:15" ht="20.25" customHeight="1">
      <c r="B16779" s="50" t="e">
        <f>IF((#REF!+#REF!+H16779)&lt;&gt;0,"a","b")</f>
        <v>#REF!</v>
      </c>
      <c r="C16779" s="54">
        <v>2</v>
      </c>
      <c r="D16779" s="68" t="s">
        <v>683</v>
      </c>
      <c r="F16779" s="89"/>
      <c r="G16779" s="117" t="s">
        <v>455</v>
      </c>
      <c r="H16779" s="360">
        <f t="shared" si="9656"/>
        <v>0</v>
      </c>
      <c r="I16779" s="573">
        <f t="shared" ref="I16779:K16779" si="9665">I16780+I16788</f>
        <v>0</v>
      </c>
      <c r="J16779" s="573">
        <f t="shared" si="9665"/>
        <v>0</v>
      </c>
      <c r="K16779" s="573">
        <f t="shared" si="9665"/>
        <v>0</v>
      </c>
      <c r="L16779" s="573">
        <f t="shared" ref="L16779:N16779" si="9666">L16780+L16788</f>
        <v>0</v>
      </c>
      <c r="M16779" s="573">
        <f t="shared" si="9666"/>
        <v>0</v>
      </c>
      <c r="N16779" s="149">
        <f t="shared" si="9666"/>
        <v>0</v>
      </c>
      <c r="O16779" s="60" t="s">
        <v>71</v>
      </c>
    </row>
    <row r="16780" spans="2:15" ht="20.25" customHeight="1">
      <c r="B16780" s="50" t="e">
        <f>IF((#REF!+#REF!+H16780)&lt;&gt;0,"a","b")</f>
        <v>#REF!</v>
      </c>
      <c r="C16780" s="54">
        <v>3</v>
      </c>
      <c r="D16780" s="54"/>
      <c r="F16780" s="89"/>
      <c r="G16780" s="108" t="s">
        <v>448</v>
      </c>
      <c r="H16780" s="360">
        <f t="shared" si="9656"/>
        <v>0</v>
      </c>
      <c r="I16780" s="564">
        <f t="shared" ref="I16780:K16780" si="9667">SUM(I16781:I16787)</f>
        <v>0</v>
      </c>
      <c r="J16780" s="564">
        <f t="shared" si="9667"/>
        <v>0</v>
      </c>
      <c r="K16780" s="564">
        <f t="shared" si="9667"/>
        <v>0</v>
      </c>
      <c r="L16780" s="564">
        <f t="shared" ref="L16780:N16780" si="9668">SUM(L16781:L16787)</f>
        <v>0</v>
      </c>
      <c r="M16780" s="564">
        <f t="shared" si="9668"/>
        <v>0</v>
      </c>
      <c r="N16780" s="159">
        <f t="shared" si="9668"/>
        <v>0</v>
      </c>
      <c r="O16780" s="60" t="s">
        <v>71</v>
      </c>
    </row>
    <row r="16781" spans="2:15" ht="20.25" customHeight="1">
      <c r="B16781" s="50" t="e">
        <f>IF((#REF!+#REF!+H16781)&lt;&gt;0,"a","b")</f>
        <v>#REF!</v>
      </c>
      <c r="C16781" s="54">
        <v>4</v>
      </c>
      <c r="D16781" s="54"/>
      <c r="F16781" s="89"/>
      <c r="G16781" s="93" t="s">
        <v>456</v>
      </c>
      <c r="H16781" s="360">
        <f t="shared" si="9656"/>
        <v>0</v>
      </c>
      <c r="I16781" s="555"/>
      <c r="J16781" s="555"/>
      <c r="K16781" s="555"/>
      <c r="L16781" s="555"/>
      <c r="M16781" s="555"/>
      <c r="N16781" s="153"/>
    </row>
    <row r="16782" spans="2:15" ht="20.25" customHeight="1">
      <c r="B16782" s="50" t="e">
        <f>IF((#REF!+#REF!+H16782)&lt;&gt;0,"a","b")</f>
        <v>#REF!</v>
      </c>
      <c r="C16782" s="54">
        <v>4</v>
      </c>
      <c r="D16782" s="54"/>
      <c r="F16782" s="89"/>
      <c r="G16782" s="93" t="s">
        <v>303</v>
      </c>
      <c r="H16782" s="360">
        <f t="shared" si="9656"/>
        <v>0</v>
      </c>
      <c r="I16782" s="555"/>
      <c r="J16782" s="555"/>
      <c r="K16782" s="555"/>
      <c r="L16782" s="555"/>
      <c r="M16782" s="555"/>
      <c r="N16782" s="153"/>
    </row>
    <row r="16783" spans="2:15" ht="20.25" customHeight="1">
      <c r="B16783" s="50" t="e">
        <f>IF((#REF!+#REF!+H16783)&lt;&gt;0,"a","b")</f>
        <v>#REF!</v>
      </c>
      <c r="C16783" s="54">
        <v>4</v>
      </c>
      <c r="D16783" s="54"/>
      <c r="F16783" s="89"/>
      <c r="G16783" s="93" t="s">
        <v>450</v>
      </c>
      <c r="H16783" s="360">
        <f t="shared" si="9656"/>
        <v>0</v>
      </c>
      <c r="I16783" s="555"/>
      <c r="J16783" s="555"/>
      <c r="K16783" s="555"/>
      <c r="L16783" s="555"/>
      <c r="M16783" s="555"/>
      <c r="N16783" s="153"/>
    </row>
    <row r="16784" spans="2:15" ht="30.75" customHeight="1">
      <c r="B16784" s="50" t="e">
        <f>IF((#REF!+#REF!+H16784)&lt;&gt;0,"a","b")</f>
        <v>#REF!</v>
      </c>
      <c r="C16784" s="54">
        <v>4</v>
      </c>
      <c r="D16784" s="54"/>
      <c r="F16784" s="89"/>
      <c r="G16784" s="93" t="s">
        <v>457</v>
      </c>
      <c r="H16784" s="360">
        <f t="shared" si="9656"/>
        <v>0</v>
      </c>
      <c r="I16784" s="555"/>
      <c r="J16784" s="555"/>
      <c r="K16784" s="555"/>
      <c r="L16784" s="555"/>
      <c r="M16784" s="555"/>
      <c r="N16784" s="153"/>
    </row>
    <row r="16785" spans="2:17" ht="20.25" customHeight="1">
      <c r="B16785" s="50" t="e">
        <f>IF((#REF!+#REF!+H16785)&lt;&gt;0,"a","b")</f>
        <v>#REF!</v>
      </c>
      <c r="C16785" s="54">
        <v>4</v>
      </c>
      <c r="D16785" s="54"/>
      <c r="F16785" s="89"/>
      <c r="G16785" s="93" t="s">
        <v>451</v>
      </c>
      <c r="H16785" s="360">
        <f t="shared" si="9656"/>
        <v>0</v>
      </c>
      <c r="I16785" s="555"/>
      <c r="J16785" s="555"/>
      <c r="K16785" s="555"/>
      <c r="L16785" s="555"/>
      <c r="M16785" s="555"/>
      <c r="N16785" s="153"/>
    </row>
    <row r="16786" spans="2:17" ht="20.25" customHeight="1">
      <c r="B16786" s="50" t="e">
        <f>IF((#REF!+#REF!+H16786)&lt;&gt;0,"a","b")</f>
        <v>#REF!</v>
      </c>
      <c r="C16786" s="54">
        <v>4</v>
      </c>
      <c r="D16786" s="54"/>
      <c r="F16786" s="89"/>
      <c r="G16786" s="93" t="s">
        <v>452</v>
      </c>
      <c r="H16786" s="360">
        <f t="shared" si="9656"/>
        <v>0</v>
      </c>
      <c r="I16786" s="555"/>
      <c r="J16786" s="555"/>
      <c r="K16786" s="555"/>
      <c r="L16786" s="555"/>
      <c r="M16786" s="555"/>
      <c r="N16786" s="153"/>
    </row>
    <row r="16787" spans="2:17" ht="20.25" customHeight="1">
      <c r="B16787" s="50" t="e">
        <f>IF((#REF!+#REF!+H16787)&lt;&gt;0,"a","b")</f>
        <v>#REF!</v>
      </c>
      <c r="C16787" s="54">
        <v>4</v>
      </c>
      <c r="D16787" s="54"/>
      <c r="F16787" s="89"/>
      <c r="G16787" s="93" t="s">
        <v>458</v>
      </c>
      <c r="H16787" s="360">
        <f t="shared" si="9656"/>
        <v>0</v>
      </c>
      <c r="I16787" s="562"/>
      <c r="J16787" s="562"/>
      <c r="K16787" s="562"/>
      <c r="L16787" s="562"/>
      <c r="M16787" s="562"/>
      <c r="N16787" s="166"/>
    </row>
    <row r="16788" spans="2:17" ht="20.25" customHeight="1">
      <c r="B16788" s="50" t="e">
        <f>IF((#REF!+#REF!+H16788)&lt;&gt;0,"a","b")</f>
        <v>#REF!</v>
      </c>
      <c r="C16788" s="54">
        <v>3</v>
      </c>
      <c r="D16788" s="54"/>
      <c r="F16788" s="89"/>
      <c r="G16788" s="108" t="s">
        <v>304</v>
      </c>
      <c r="H16788" s="360">
        <f t="shared" si="9656"/>
        <v>0</v>
      </c>
      <c r="I16788" s="564">
        <f t="shared" ref="I16788:K16788" si="9669">SUM(I16789:I16795)</f>
        <v>0</v>
      </c>
      <c r="J16788" s="564">
        <f t="shared" si="9669"/>
        <v>0</v>
      </c>
      <c r="K16788" s="564">
        <f t="shared" si="9669"/>
        <v>0</v>
      </c>
      <c r="L16788" s="564">
        <f t="shared" ref="L16788:N16788" si="9670">SUM(L16789:L16795)</f>
        <v>0</v>
      </c>
      <c r="M16788" s="564">
        <f t="shared" si="9670"/>
        <v>0</v>
      </c>
      <c r="N16788" s="159">
        <f t="shared" si="9670"/>
        <v>0</v>
      </c>
      <c r="O16788" s="60" t="s">
        <v>71</v>
      </c>
    </row>
    <row r="16789" spans="2:17" ht="20.25" customHeight="1">
      <c r="B16789" s="50" t="e">
        <f>IF((#REF!+#REF!+H16789)&lt;&gt;0,"a","b")</f>
        <v>#REF!</v>
      </c>
      <c r="C16789" s="54">
        <v>4</v>
      </c>
      <c r="D16789" s="54"/>
      <c r="F16789" s="89"/>
      <c r="G16789" s="93" t="s">
        <v>456</v>
      </c>
      <c r="H16789" s="360">
        <f t="shared" si="9656"/>
        <v>0</v>
      </c>
      <c r="I16789" s="555"/>
      <c r="J16789" s="555"/>
      <c r="K16789" s="555"/>
      <c r="L16789" s="555"/>
      <c r="M16789" s="555"/>
      <c r="N16789" s="153"/>
    </row>
    <row r="16790" spans="2:17" ht="20.25" customHeight="1">
      <c r="B16790" s="50" t="e">
        <f>IF((#REF!+#REF!+H16790)&lt;&gt;0,"a","b")</f>
        <v>#REF!</v>
      </c>
      <c r="C16790" s="54">
        <v>4</v>
      </c>
      <c r="D16790" s="54"/>
      <c r="F16790" s="89"/>
      <c r="G16790" s="93" t="s">
        <v>303</v>
      </c>
      <c r="H16790" s="360">
        <f t="shared" si="9656"/>
        <v>0</v>
      </c>
      <c r="I16790" s="555"/>
      <c r="J16790" s="555"/>
      <c r="K16790" s="555"/>
      <c r="L16790" s="555"/>
      <c r="M16790" s="555"/>
      <c r="N16790" s="153"/>
    </row>
    <row r="16791" spans="2:17" ht="20.25" customHeight="1">
      <c r="B16791" s="50" t="e">
        <f>IF((#REF!+#REF!+H16791)&lt;&gt;0,"a","b")</f>
        <v>#REF!</v>
      </c>
      <c r="C16791" s="54">
        <v>4</v>
      </c>
      <c r="D16791" s="54"/>
      <c r="F16791" s="89"/>
      <c r="G16791" s="93" t="s">
        <v>450</v>
      </c>
      <c r="H16791" s="360">
        <f t="shared" si="9656"/>
        <v>0</v>
      </c>
      <c r="I16791" s="555"/>
      <c r="J16791" s="555"/>
      <c r="K16791" s="555"/>
      <c r="L16791" s="555"/>
      <c r="M16791" s="555"/>
      <c r="N16791" s="153"/>
    </row>
    <row r="16792" spans="2:17" ht="30.75" customHeight="1">
      <c r="B16792" s="50" t="e">
        <f>IF((#REF!+#REF!+H16792)&lt;&gt;0,"a","b")</f>
        <v>#REF!</v>
      </c>
      <c r="C16792" s="54">
        <v>4</v>
      </c>
      <c r="D16792" s="54"/>
      <c r="F16792" s="89"/>
      <c r="G16792" s="93" t="s">
        <v>457</v>
      </c>
      <c r="H16792" s="360">
        <f t="shared" si="9656"/>
        <v>0</v>
      </c>
      <c r="I16792" s="555"/>
      <c r="J16792" s="555"/>
      <c r="K16792" s="555"/>
      <c r="L16792" s="555"/>
      <c r="M16792" s="555"/>
      <c r="N16792" s="153"/>
    </row>
    <row r="16793" spans="2:17" ht="20.25" customHeight="1">
      <c r="B16793" s="50" t="e">
        <f>IF((#REF!+#REF!+H16793)&lt;&gt;0,"a","b")</f>
        <v>#REF!</v>
      </c>
      <c r="C16793" s="54">
        <v>4</v>
      </c>
      <c r="D16793" s="54"/>
      <c r="F16793" s="89"/>
      <c r="G16793" s="93" t="s">
        <v>459</v>
      </c>
      <c r="H16793" s="360">
        <f t="shared" si="9656"/>
        <v>0</v>
      </c>
      <c r="I16793" s="555"/>
      <c r="J16793" s="555"/>
      <c r="K16793" s="555"/>
      <c r="L16793" s="555"/>
      <c r="M16793" s="555"/>
      <c r="N16793" s="153"/>
    </row>
    <row r="16794" spans="2:17" ht="20.25" customHeight="1">
      <c r="B16794" s="50" t="e">
        <f>IF((#REF!+#REF!+H16794)&lt;&gt;0,"a","b")</f>
        <v>#REF!</v>
      </c>
      <c r="C16794" s="54">
        <v>4</v>
      </c>
      <c r="D16794" s="54"/>
      <c r="F16794" s="89"/>
      <c r="G16794" s="93" t="s">
        <v>452</v>
      </c>
      <c r="H16794" s="360">
        <f t="shared" si="9656"/>
        <v>0</v>
      </c>
      <c r="I16794" s="555"/>
      <c r="J16794" s="555"/>
      <c r="K16794" s="555"/>
      <c r="L16794" s="555"/>
      <c r="M16794" s="555"/>
      <c r="N16794" s="153"/>
    </row>
    <row r="16795" spans="2:17" ht="21" customHeight="1">
      <c r="B16795" s="50" t="e">
        <f>IF((#REF!+#REF!+H16795)&lt;&gt;0,"a","b")</f>
        <v>#REF!</v>
      </c>
      <c r="C16795" s="54">
        <v>4</v>
      </c>
      <c r="D16795" s="54"/>
      <c r="F16795" s="89"/>
      <c r="G16795" s="93" t="s">
        <v>458</v>
      </c>
      <c r="H16795" s="360">
        <f t="shared" si="9656"/>
        <v>0</v>
      </c>
      <c r="I16795" s="555"/>
      <c r="J16795" s="555"/>
      <c r="K16795" s="555"/>
      <c r="L16795" s="555"/>
      <c r="M16795" s="555"/>
      <c r="N16795" s="153"/>
    </row>
    <row r="16796" spans="2:17" ht="63" customHeight="1">
      <c r="B16796" s="50" t="e">
        <f>IF((#REF!+#REF!+H16796)&lt;&gt;0,"a","b")</f>
        <v>#REF!</v>
      </c>
      <c r="C16796" s="54">
        <v>1</v>
      </c>
      <c r="D16796" s="68" t="s">
        <v>523</v>
      </c>
      <c r="E16796" s="45"/>
      <c r="F16796" s="603" t="s">
        <v>2484</v>
      </c>
      <c r="G16796" s="115" t="s">
        <v>2485</v>
      </c>
      <c r="H16796" s="360">
        <f t="shared" ref="H16796:H18203" si="9671">I16796+J16796</f>
        <v>310</v>
      </c>
      <c r="I16796" s="380">
        <f t="shared" ref="I16796:N16796" si="9672">I16798+I16930+I16993+I17009</f>
        <v>310</v>
      </c>
      <c r="J16796" s="380">
        <f t="shared" si="9672"/>
        <v>0</v>
      </c>
      <c r="K16796" s="380">
        <f t="shared" si="9672"/>
        <v>315</v>
      </c>
      <c r="L16796" s="380">
        <f t="shared" si="9672"/>
        <v>330</v>
      </c>
      <c r="M16796" s="380">
        <f t="shared" si="9672"/>
        <v>335</v>
      </c>
      <c r="N16796" s="147">
        <f t="shared" si="9672"/>
        <v>0</v>
      </c>
      <c r="O16796" s="60" t="s">
        <v>71</v>
      </c>
      <c r="Q16796" s="55">
        <v>1</v>
      </c>
    </row>
    <row r="16797" spans="2:17" ht="21" customHeight="1">
      <c r="B16797" s="50" t="e">
        <f>IF((#REF!+#REF!+H16797)&lt;&gt;0,"a","b")</f>
        <v>#REF!</v>
      </c>
      <c r="C16797" s="54">
        <v>2</v>
      </c>
      <c r="D16797" s="68" t="s">
        <v>660</v>
      </c>
      <c r="F16797" s="123"/>
      <c r="G16797" s="124" t="s">
        <v>255</v>
      </c>
      <c r="H16797" s="577">
        <f t="shared" si="9671"/>
        <v>53</v>
      </c>
      <c r="I16797" s="551">
        <v>53</v>
      </c>
      <c r="J16797" s="551"/>
      <c r="K16797" s="551">
        <v>53</v>
      </c>
      <c r="L16797" s="551">
        <v>53</v>
      </c>
      <c r="M16797" s="551">
        <v>53</v>
      </c>
      <c r="N16797" s="148"/>
    </row>
    <row r="16798" spans="2:17" ht="20.25" customHeight="1">
      <c r="B16798" s="50" t="e">
        <f>IF((#REF!+#REF!+H16798)&lt;&gt;0,"a","b")</f>
        <v>#REF!</v>
      </c>
      <c r="C16798" s="54">
        <v>2</v>
      </c>
      <c r="D16798" s="68" t="s">
        <v>661</v>
      </c>
      <c r="E16798" s="45">
        <v>7081</v>
      </c>
      <c r="F16798" s="374"/>
      <c r="G16798" s="117" t="s">
        <v>256</v>
      </c>
      <c r="H16798" s="360">
        <f t="shared" si="9671"/>
        <v>300</v>
      </c>
      <c r="I16798" s="380">
        <f t="shared" ref="I16798:N16798" si="9673">I16799+I16810+I16878+I16886+I16887+I16897+I16907+I16877</f>
        <v>300</v>
      </c>
      <c r="J16798" s="380">
        <f t="shared" si="9673"/>
        <v>0</v>
      </c>
      <c r="K16798" s="380">
        <f t="shared" si="9673"/>
        <v>315</v>
      </c>
      <c r="L16798" s="380">
        <f t="shared" si="9673"/>
        <v>330</v>
      </c>
      <c r="M16798" s="380">
        <f t="shared" si="9673"/>
        <v>335</v>
      </c>
      <c r="N16798" s="149">
        <f t="shared" si="9673"/>
        <v>0</v>
      </c>
      <c r="O16798" s="60" t="s">
        <v>71</v>
      </c>
    </row>
    <row r="16799" spans="2:17" ht="20.25" customHeight="1">
      <c r="B16799" s="50" t="e">
        <f>IF((#REF!+#REF!+H16799)&lt;&gt;0,"a","b")</f>
        <v>#REF!</v>
      </c>
      <c r="C16799" s="54">
        <v>31</v>
      </c>
      <c r="D16799" s="68" t="s">
        <v>662</v>
      </c>
      <c r="F16799" s="89"/>
      <c r="G16799" s="90" t="s">
        <v>257</v>
      </c>
      <c r="H16799" s="578">
        <f t="shared" si="9671"/>
        <v>0</v>
      </c>
      <c r="I16799" s="564">
        <f t="shared" ref="I16799:N16799" si="9674">I16800+I16809</f>
        <v>0</v>
      </c>
      <c r="J16799" s="564">
        <f t="shared" si="9674"/>
        <v>0</v>
      </c>
      <c r="K16799" s="564">
        <f t="shared" si="9674"/>
        <v>0</v>
      </c>
      <c r="L16799" s="564">
        <f t="shared" si="9674"/>
        <v>0</v>
      </c>
      <c r="M16799" s="564">
        <f t="shared" si="9674"/>
        <v>0</v>
      </c>
      <c r="N16799" s="150">
        <f t="shared" si="9674"/>
        <v>0</v>
      </c>
      <c r="O16799" s="60" t="s">
        <v>71</v>
      </c>
    </row>
    <row r="16800" spans="2:17" ht="20.25" customHeight="1">
      <c r="B16800" s="50" t="e">
        <f>IF((#REF!+#REF!+H16800)&lt;&gt;0,"a","b")</f>
        <v>#REF!</v>
      </c>
      <c r="C16800" s="54">
        <v>4</v>
      </c>
      <c r="D16800" s="54"/>
      <c r="F16800" s="92"/>
      <c r="G16800" s="93" t="s">
        <v>258</v>
      </c>
      <c r="H16800" s="578">
        <f t="shared" si="9671"/>
        <v>0</v>
      </c>
      <c r="I16800" s="565">
        <f t="shared" ref="I16800:N16800" si="9675">I16801+I16808</f>
        <v>0</v>
      </c>
      <c r="J16800" s="565">
        <f t="shared" si="9675"/>
        <v>0</v>
      </c>
      <c r="K16800" s="565">
        <f t="shared" si="9675"/>
        <v>0</v>
      </c>
      <c r="L16800" s="565">
        <f t="shared" si="9675"/>
        <v>0</v>
      </c>
      <c r="M16800" s="565">
        <f t="shared" si="9675"/>
        <v>0</v>
      </c>
      <c r="N16800" s="151">
        <f t="shared" si="9675"/>
        <v>0</v>
      </c>
      <c r="O16800" s="60" t="s">
        <v>71</v>
      </c>
    </row>
    <row r="16801" spans="2:15" ht="20.25" customHeight="1">
      <c r="B16801" s="50" t="e">
        <f>IF((#REF!+#REF!+H16801)&lt;&gt;0,"a","b")</f>
        <v>#REF!</v>
      </c>
      <c r="C16801" s="54">
        <v>5</v>
      </c>
      <c r="D16801" s="54"/>
      <c r="F16801" s="89"/>
      <c r="G16801" s="95" t="s">
        <v>259</v>
      </c>
      <c r="H16801" s="578">
        <f t="shared" si="9671"/>
        <v>0</v>
      </c>
      <c r="I16801" s="560">
        <f t="shared" ref="I16801:K16801" si="9676">SUM(I16802:I16807)</f>
        <v>0</v>
      </c>
      <c r="J16801" s="560">
        <f t="shared" si="9676"/>
        <v>0</v>
      </c>
      <c r="K16801" s="560">
        <f t="shared" si="9676"/>
        <v>0</v>
      </c>
      <c r="L16801" s="560">
        <f t="shared" ref="L16801:M16801" si="9677">SUM(L16802:L16807)</f>
        <v>0</v>
      </c>
      <c r="M16801" s="560">
        <f t="shared" si="9677"/>
        <v>0</v>
      </c>
      <c r="N16801" s="152">
        <f t="shared" ref="N16801" si="9678">SUM(N16802:N16807)</f>
        <v>0</v>
      </c>
      <c r="O16801" s="60" t="s">
        <v>71</v>
      </c>
    </row>
    <row r="16802" spans="2:15" ht="20.25" customHeight="1">
      <c r="B16802" s="50" t="e">
        <f>IF((#REF!+#REF!+H16802)&lt;&gt;0,"a","b")</f>
        <v>#REF!</v>
      </c>
      <c r="C16802" s="54">
        <v>6</v>
      </c>
      <c r="D16802" s="54"/>
      <c r="F16802" s="89"/>
      <c r="G16802" s="97" t="s">
        <v>260</v>
      </c>
      <c r="H16802" s="579">
        <f t="shared" si="9671"/>
        <v>0</v>
      </c>
      <c r="I16802" s="553"/>
      <c r="J16802" s="553"/>
      <c r="K16802" s="553"/>
      <c r="L16802" s="553"/>
      <c r="M16802" s="553"/>
      <c r="N16802" s="138"/>
    </row>
    <row r="16803" spans="2:15" ht="20.25" customHeight="1">
      <c r="B16803" s="50" t="e">
        <f>IF((#REF!+#REF!+H16803)&lt;&gt;0,"a","b")</f>
        <v>#REF!</v>
      </c>
      <c r="C16803" s="54">
        <v>6</v>
      </c>
      <c r="D16803" s="54"/>
      <c r="F16803" s="89"/>
      <c r="G16803" s="97" t="s">
        <v>261</v>
      </c>
      <c r="H16803" s="552">
        <f t="shared" si="9671"/>
        <v>0</v>
      </c>
      <c r="I16803" s="553"/>
      <c r="J16803" s="553"/>
      <c r="K16803" s="553"/>
      <c r="L16803" s="553"/>
      <c r="M16803" s="553"/>
      <c r="N16803" s="138"/>
    </row>
    <row r="16804" spans="2:15" ht="20.25" customHeight="1">
      <c r="B16804" s="50" t="e">
        <f>IF((#REF!+#REF!+H16804)&lt;&gt;0,"a","b")</f>
        <v>#REF!</v>
      </c>
      <c r="C16804" s="54">
        <v>6</v>
      </c>
      <c r="D16804" s="54"/>
      <c r="F16804" s="89"/>
      <c r="G16804" s="97" t="s">
        <v>262</v>
      </c>
      <c r="H16804" s="558">
        <f t="shared" si="9671"/>
        <v>0</v>
      </c>
      <c r="I16804" s="553"/>
      <c r="J16804" s="553"/>
      <c r="K16804" s="553"/>
      <c r="L16804" s="553"/>
      <c r="M16804" s="553"/>
      <c r="N16804" s="138"/>
    </row>
    <row r="16805" spans="2:15" ht="20.25" customHeight="1">
      <c r="B16805" s="50" t="e">
        <f>IF((#REF!+#REF!+H16805)&lt;&gt;0,"a","b")</f>
        <v>#REF!</v>
      </c>
      <c r="C16805" s="54">
        <v>6</v>
      </c>
      <c r="D16805" s="54"/>
      <c r="F16805" s="89"/>
      <c r="G16805" s="97" t="s">
        <v>263</v>
      </c>
      <c r="H16805" s="558">
        <f t="shared" si="9671"/>
        <v>0</v>
      </c>
      <c r="I16805" s="553"/>
      <c r="J16805" s="553"/>
      <c r="K16805" s="553"/>
      <c r="L16805" s="553"/>
      <c r="M16805" s="553"/>
      <c r="N16805" s="138"/>
    </row>
    <row r="16806" spans="2:15" ht="20.25" customHeight="1">
      <c r="B16806" s="50" t="e">
        <f>IF((#REF!+#REF!+H16806)&lt;&gt;0,"a","b")</f>
        <v>#REF!</v>
      </c>
      <c r="C16806" s="54">
        <v>6</v>
      </c>
      <c r="D16806" s="54"/>
      <c r="F16806" s="89"/>
      <c r="G16806" s="97" t="s">
        <v>264</v>
      </c>
      <c r="H16806" s="552">
        <f t="shared" si="9671"/>
        <v>0</v>
      </c>
      <c r="I16806" s="553"/>
      <c r="J16806" s="553"/>
      <c r="K16806" s="553"/>
      <c r="L16806" s="553"/>
      <c r="M16806" s="553"/>
      <c r="N16806" s="138"/>
    </row>
    <row r="16807" spans="2:15" ht="20.25" customHeight="1">
      <c r="B16807" s="50" t="e">
        <f>IF((#REF!+#REF!+H16807)&lt;&gt;0,"a","b")</f>
        <v>#REF!</v>
      </c>
      <c r="C16807" s="54">
        <v>6</v>
      </c>
      <c r="D16807" s="54"/>
      <c r="F16807" s="89"/>
      <c r="G16807" s="97" t="s">
        <v>265</v>
      </c>
      <c r="H16807" s="552">
        <f t="shared" si="9671"/>
        <v>0</v>
      </c>
      <c r="I16807" s="553"/>
      <c r="J16807" s="553"/>
      <c r="K16807" s="553"/>
      <c r="L16807" s="553"/>
      <c r="M16807" s="553"/>
      <c r="N16807" s="138"/>
    </row>
    <row r="16808" spans="2:15" ht="20.25" customHeight="1">
      <c r="B16808" s="50" t="e">
        <f>IF((#REF!+#REF!+H16808)&lt;&gt;0,"a","b")</f>
        <v>#REF!</v>
      </c>
      <c r="C16808" s="54">
        <v>5</v>
      </c>
      <c r="D16808" s="54"/>
      <c r="F16808" s="89"/>
      <c r="G16808" s="95" t="s">
        <v>266</v>
      </c>
      <c r="H16808" s="552">
        <f t="shared" si="9671"/>
        <v>0</v>
      </c>
      <c r="I16808" s="554"/>
      <c r="J16808" s="554"/>
      <c r="K16808" s="554"/>
      <c r="L16808" s="554"/>
      <c r="M16808" s="554"/>
      <c r="N16808" s="154"/>
    </row>
    <row r="16809" spans="2:15" ht="20.25" customHeight="1">
      <c r="B16809" s="50" t="e">
        <f>IF((#REF!+#REF!+H16809)&lt;&gt;0,"a","b")</f>
        <v>#REF!</v>
      </c>
      <c r="C16809" s="54">
        <v>4</v>
      </c>
      <c r="D16809" s="54"/>
      <c r="F16809" s="89"/>
      <c r="G16809" s="93" t="s">
        <v>267</v>
      </c>
      <c r="H16809" s="552">
        <f t="shared" si="9671"/>
        <v>0</v>
      </c>
      <c r="I16809" s="555"/>
      <c r="J16809" s="555"/>
      <c r="K16809" s="555"/>
      <c r="L16809" s="555"/>
      <c r="M16809" s="555"/>
      <c r="N16809" s="153"/>
    </row>
    <row r="16810" spans="2:15" ht="20.25" customHeight="1">
      <c r="B16810" s="50" t="e">
        <f>IF((#REF!+#REF!+H16810)&lt;&gt;0,"a","b")</f>
        <v>#REF!</v>
      </c>
      <c r="C16810" s="54">
        <v>3</v>
      </c>
      <c r="D16810" s="54"/>
      <c r="F16810" s="89"/>
      <c r="G16810" s="90" t="s">
        <v>268</v>
      </c>
      <c r="H16810" s="363">
        <f t="shared" si="9671"/>
        <v>0</v>
      </c>
      <c r="I16810" s="381">
        <f t="shared" ref="I16810:N16810" si="9679">I16811+I16812+I16815+I16851+I16852+I16853+I16854+I16855+I16862+I16863</f>
        <v>0</v>
      </c>
      <c r="J16810" s="381">
        <f t="shared" si="9679"/>
        <v>0</v>
      </c>
      <c r="K16810" s="381">
        <f t="shared" si="9679"/>
        <v>0</v>
      </c>
      <c r="L16810" s="381">
        <f t="shared" si="9679"/>
        <v>0</v>
      </c>
      <c r="M16810" s="381">
        <f t="shared" si="9679"/>
        <v>0</v>
      </c>
      <c r="N16810" s="150">
        <f t="shared" si="9679"/>
        <v>0</v>
      </c>
      <c r="O16810" s="60" t="s">
        <v>71</v>
      </c>
    </row>
    <row r="16811" spans="2:15" ht="20.25" customHeight="1">
      <c r="B16811" s="50" t="e">
        <f>IF((#REF!+#REF!+H16811)&lt;&gt;0,"a","b")</f>
        <v>#REF!</v>
      </c>
      <c r="C16811" s="54">
        <v>4</v>
      </c>
      <c r="D16811" s="54"/>
      <c r="F16811" s="89"/>
      <c r="G16811" s="93" t="s">
        <v>269</v>
      </c>
      <c r="H16811" s="556">
        <f t="shared" si="9671"/>
        <v>0</v>
      </c>
      <c r="I16811" s="555"/>
      <c r="J16811" s="555"/>
      <c r="K16811" s="555"/>
      <c r="L16811" s="555"/>
      <c r="M16811" s="555"/>
      <c r="N16811" s="153"/>
    </row>
    <row r="16812" spans="2:15" ht="20.25" customHeight="1">
      <c r="B16812" s="50" t="e">
        <f>IF((#REF!+#REF!+H16812)&lt;&gt;0,"a","b")</f>
        <v>#REF!</v>
      </c>
      <c r="C16812" s="54">
        <v>4</v>
      </c>
      <c r="D16812" s="54"/>
      <c r="F16812" s="89"/>
      <c r="G16812" s="93" t="s">
        <v>270</v>
      </c>
      <c r="H16812" s="566">
        <f t="shared" si="9671"/>
        <v>0</v>
      </c>
      <c r="I16812" s="565">
        <f t="shared" ref="I16812:K16812" si="9680">SUM(I16813:I16814)</f>
        <v>0</v>
      </c>
      <c r="J16812" s="565">
        <f t="shared" si="9680"/>
        <v>0</v>
      </c>
      <c r="K16812" s="565">
        <f t="shared" si="9680"/>
        <v>0</v>
      </c>
      <c r="L16812" s="565">
        <f t="shared" ref="L16812:M16812" si="9681">SUM(L16813:L16814)</f>
        <v>0</v>
      </c>
      <c r="M16812" s="565">
        <f t="shared" si="9681"/>
        <v>0</v>
      </c>
      <c r="N16812" s="151">
        <f t="shared" ref="N16812" si="9682">SUM(N16813:N16814)</f>
        <v>0</v>
      </c>
      <c r="O16812" s="60" t="s">
        <v>71</v>
      </c>
    </row>
    <row r="16813" spans="2:15" ht="20.25" customHeight="1">
      <c r="B16813" s="50" t="e">
        <f>IF((#REF!+#REF!+H16813)&lt;&gt;0,"a","b")</f>
        <v>#REF!</v>
      </c>
      <c r="C16813" s="54">
        <v>5</v>
      </c>
      <c r="D16813" s="54"/>
      <c r="F16813" s="89"/>
      <c r="G16813" s="95" t="s">
        <v>271</v>
      </c>
      <c r="H16813" s="556">
        <f t="shared" si="9671"/>
        <v>0</v>
      </c>
      <c r="I16813" s="554"/>
      <c r="J16813" s="554"/>
      <c r="K16813" s="554"/>
      <c r="L16813" s="554"/>
      <c r="M16813" s="554"/>
      <c r="N16813" s="154"/>
    </row>
    <row r="16814" spans="2:15" ht="20.25" customHeight="1">
      <c r="B16814" s="50" t="e">
        <f>IF((#REF!+#REF!+H16814)&lt;&gt;0,"a","b")</f>
        <v>#REF!</v>
      </c>
      <c r="C16814" s="54">
        <v>5</v>
      </c>
      <c r="D16814" s="54"/>
      <c r="F16814" s="89"/>
      <c r="G16814" s="95" t="s">
        <v>272</v>
      </c>
      <c r="H16814" s="556">
        <f t="shared" si="9671"/>
        <v>0</v>
      </c>
      <c r="I16814" s="554"/>
      <c r="J16814" s="554"/>
      <c r="K16814" s="554"/>
      <c r="L16814" s="554"/>
      <c r="M16814" s="554"/>
      <c r="N16814" s="154"/>
    </row>
    <row r="16815" spans="2:15" ht="20.25" customHeight="1">
      <c r="B16815" s="50" t="e">
        <f>IF((#REF!+#REF!+H16815)&lt;&gt;0,"a","b")</f>
        <v>#REF!</v>
      </c>
      <c r="C16815" s="54">
        <v>4</v>
      </c>
      <c r="D16815" s="54"/>
      <c r="F16815" s="89"/>
      <c r="G16815" s="93" t="s">
        <v>273</v>
      </c>
      <c r="H16815" s="566">
        <f t="shared" si="9671"/>
        <v>0</v>
      </c>
      <c r="I16815" s="565">
        <f t="shared" ref="I16815:N16815" si="9683">I16816+I16817+I16818+I16819+I16831+I16835+I16836+I16837+I16838+I16839+I16840+I16841+I16849+I16850</f>
        <v>0</v>
      </c>
      <c r="J16815" s="565">
        <f t="shared" si="9683"/>
        <v>0</v>
      </c>
      <c r="K16815" s="565">
        <f t="shared" si="9683"/>
        <v>0</v>
      </c>
      <c r="L16815" s="565">
        <f t="shared" si="9683"/>
        <v>0</v>
      </c>
      <c r="M16815" s="565">
        <f t="shared" si="9683"/>
        <v>0</v>
      </c>
      <c r="N16815" s="151">
        <f t="shared" si="9683"/>
        <v>0</v>
      </c>
      <c r="O16815" s="60" t="s">
        <v>71</v>
      </c>
    </row>
    <row r="16816" spans="2:15" ht="42.75" customHeight="1">
      <c r="B16816" s="50" t="e">
        <f>IF((#REF!+#REF!+H16816)&lt;&gt;0,"a","b")</f>
        <v>#REF!</v>
      </c>
      <c r="C16816" s="54">
        <v>5</v>
      </c>
      <c r="D16816" s="54"/>
      <c r="F16816" s="89"/>
      <c r="G16816" s="95" t="s">
        <v>322</v>
      </c>
      <c r="H16816" s="556">
        <f t="shared" si="9671"/>
        <v>0</v>
      </c>
      <c r="I16816" s="554"/>
      <c r="J16816" s="554"/>
      <c r="K16816" s="554"/>
      <c r="L16816" s="554"/>
      <c r="M16816" s="554"/>
      <c r="N16816" s="154"/>
    </row>
    <row r="16817" spans="2:15" ht="30.75" customHeight="1">
      <c r="B16817" s="50" t="e">
        <f>IF((#REF!+#REF!+H16817)&lt;&gt;0,"a","b")</f>
        <v>#REF!</v>
      </c>
      <c r="C16817" s="54">
        <v>5</v>
      </c>
      <c r="D16817" s="54"/>
      <c r="F16817" s="89"/>
      <c r="G16817" s="111" t="s">
        <v>289</v>
      </c>
      <c r="H16817" s="556">
        <f t="shared" si="9671"/>
        <v>0</v>
      </c>
      <c r="I16817" s="554"/>
      <c r="J16817" s="554"/>
      <c r="K16817" s="554"/>
      <c r="L16817" s="554"/>
      <c r="M16817" s="554"/>
      <c r="N16817" s="154"/>
    </row>
    <row r="16818" spans="2:15" ht="60.75" customHeight="1">
      <c r="B16818" s="50" t="e">
        <f>IF((#REF!+#REF!+H16818)&lt;&gt;0,"a","b")</f>
        <v>#REF!</v>
      </c>
      <c r="C16818" s="54">
        <v>5</v>
      </c>
      <c r="D16818" s="54"/>
      <c r="F16818" s="89"/>
      <c r="G16818" s="111" t="s">
        <v>323</v>
      </c>
      <c r="H16818" s="556">
        <f t="shared" si="9671"/>
        <v>0</v>
      </c>
      <c r="I16818" s="554"/>
      <c r="J16818" s="554"/>
      <c r="K16818" s="554"/>
      <c r="L16818" s="554"/>
      <c r="M16818" s="554"/>
      <c r="N16818" s="154"/>
    </row>
    <row r="16819" spans="2:15" ht="30.75" customHeight="1">
      <c r="B16819" s="50" t="e">
        <f>IF((#REF!+#REF!+H16819)&lt;&gt;0,"a","b")</f>
        <v>#REF!</v>
      </c>
      <c r="C16819" s="54">
        <v>5</v>
      </c>
      <c r="D16819" s="54"/>
      <c r="F16819" s="89"/>
      <c r="G16819" s="95" t="s">
        <v>288</v>
      </c>
      <c r="H16819" s="566">
        <f t="shared" si="9671"/>
        <v>0</v>
      </c>
      <c r="I16819" s="560">
        <f t="shared" ref="I16819:K16819" si="9684">SUM(I16820:I16830)</f>
        <v>0</v>
      </c>
      <c r="J16819" s="560">
        <f t="shared" si="9684"/>
        <v>0</v>
      </c>
      <c r="K16819" s="560">
        <f t="shared" si="9684"/>
        <v>0</v>
      </c>
      <c r="L16819" s="560">
        <f t="shared" ref="L16819:M16819" si="9685">SUM(L16820:L16830)</f>
        <v>0</v>
      </c>
      <c r="M16819" s="560">
        <f t="shared" si="9685"/>
        <v>0</v>
      </c>
      <c r="N16819" s="152">
        <f t="shared" ref="N16819" si="9686">SUM(N16820:N16830)</f>
        <v>0</v>
      </c>
      <c r="O16819" s="60" t="s">
        <v>71</v>
      </c>
    </row>
    <row r="16820" spans="2:15" ht="20.25" customHeight="1">
      <c r="B16820" s="50" t="e">
        <f>IF((#REF!+#REF!+H16820)&lt;&gt;0,"a","b")</f>
        <v>#REF!</v>
      </c>
      <c r="C16820" s="54">
        <v>6</v>
      </c>
      <c r="D16820" s="54"/>
      <c r="F16820" s="89"/>
      <c r="G16820" s="97" t="s">
        <v>274</v>
      </c>
      <c r="H16820" s="556">
        <f t="shared" si="9671"/>
        <v>0</v>
      </c>
      <c r="I16820" s="557"/>
      <c r="J16820" s="557"/>
      <c r="K16820" s="557"/>
      <c r="L16820" s="557"/>
      <c r="M16820" s="557"/>
      <c r="N16820" s="155"/>
    </row>
    <row r="16821" spans="2:15" ht="20.25" customHeight="1">
      <c r="B16821" s="50" t="e">
        <f>IF((#REF!+#REF!+H16821)&lt;&gt;0,"a","b")</f>
        <v>#REF!</v>
      </c>
      <c r="C16821" s="54">
        <v>6</v>
      </c>
      <c r="D16821" s="54"/>
      <c r="F16821" s="89"/>
      <c r="G16821" s="97" t="s">
        <v>275</v>
      </c>
      <c r="H16821" s="556">
        <f t="shared" si="9671"/>
        <v>0</v>
      </c>
      <c r="I16821" s="557"/>
      <c r="J16821" s="557"/>
      <c r="K16821" s="557"/>
      <c r="L16821" s="557"/>
      <c r="M16821" s="557"/>
      <c r="N16821" s="155"/>
    </row>
    <row r="16822" spans="2:15" ht="20.25" customHeight="1">
      <c r="B16822" s="50" t="e">
        <f>IF((#REF!+#REF!+H16822)&lt;&gt;0,"a","b")</f>
        <v>#REF!</v>
      </c>
      <c r="C16822" s="54">
        <v>6</v>
      </c>
      <c r="D16822" s="54"/>
      <c r="F16822" s="89"/>
      <c r="G16822" s="97" t="s">
        <v>276</v>
      </c>
      <c r="H16822" s="556">
        <f t="shared" si="9671"/>
        <v>0</v>
      </c>
      <c r="I16822" s="557"/>
      <c r="J16822" s="557"/>
      <c r="K16822" s="557"/>
      <c r="L16822" s="557"/>
      <c r="M16822" s="557"/>
      <c r="N16822" s="155"/>
    </row>
    <row r="16823" spans="2:15" ht="20.25" customHeight="1">
      <c r="B16823" s="50" t="e">
        <f>IF((#REF!+#REF!+H16823)&lt;&gt;0,"a","b")</f>
        <v>#REF!</v>
      </c>
      <c r="C16823" s="54">
        <v>6</v>
      </c>
      <c r="D16823" s="54"/>
      <c r="F16823" s="89"/>
      <c r="G16823" s="97" t="s">
        <v>277</v>
      </c>
      <c r="H16823" s="556">
        <f t="shared" si="9671"/>
        <v>0</v>
      </c>
      <c r="I16823" s="557"/>
      <c r="J16823" s="557"/>
      <c r="K16823" s="557"/>
      <c r="L16823" s="557"/>
      <c r="M16823" s="557"/>
      <c r="N16823" s="155"/>
    </row>
    <row r="16824" spans="2:15" ht="20.25" customHeight="1">
      <c r="B16824" s="50" t="e">
        <f>IF((#REF!+#REF!+H16824)&lt;&gt;0,"a","b")</f>
        <v>#REF!</v>
      </c>
      <c r="C16824" s="54">
        <v>6</v>
      </c>
      <c r="D16824" s="54"/>
      <c r="F16824" s="89"/>
      <c r="G16824" s="97" t="s">
        <v>278</v>
      </c>
      <c r="H16824" s="556">
        <f t="shared" si="9671"/>
        <v>0</v>
      </c>
      <c r="I16824" s="557"/>
      <c r="J16824" s="557"/>
      <c r="K16824" s="557"/>
      <c r="L16824" s="557"/>
      <c r="M16824" s="557"/>
      <c r="N16824" s="155"/>
    </row>
    <row r="16825" spans="2:15" ht="20.25" customHeight="1">
      <c r="B16825" s="50" t="e">
        <f>IF((#REF!+#REF!+H16825)&lt;&gt;0,"a","b")</f>
        <v>#REF!</v>
      </c>
      <c r="C16825" s="54">
        <v>6</v>
      </c>
      <c r="D16825" s="54"/>
      <c r="F16825" s="89"/>
      <c r="G16825" s="97" t="s">
        <v>279</v>
      </c>
      <c r="H16825" s="552">
        <f t="shared" si="9671"/>
        <v>0</v>
      </c>
      <c r="I16825" s="557"/>
      <c r="J16825" s="557"/>
      <c r="K16825" s="557"/>
      <c r="L16825" s="557"/>
      <c r="M16825" s="557"/>
      <c r="N16825" s="155"/>
    </row>
    <row r="16826" spans="2:15" ht="20.25" customHeight="1">
      <c r="B16826" s="50" t="e">
        <f>IF((#REF!+#REF!+H16826)&lt;&gt;0,"a","b")</f>
        <v>#REF!</v>
      </c>
      <c r="C16826" s="54">
        <v>6</v>
      </c>
      <c r="D16826" s="54"/>
      <c r="F16826" s="89"/>
      <c r="G16826" s="97" t="s">
        <v>280</v>
      </c>
      <c r="H16826" s="552">
        <f t="shared" si="9671"/>
        <v>0</v>
      </c>
      <c r="I16826" s="557"/>
      <c r="J16826" s="557"/>
      <c r="K16826" s="557"/>
      <c r="L16826" s="557"/>
      <c r="M16826" s="557"/>
      <c r="N16826" s="155"/>
    </row>
    <row r="16827" spans="2:15" ht="20.25" customHeight="1">
      <c r="B16827" s="50" t="e">
        <f>IF((#REF!+#REF!+H16827)&lt;&gt;0,"a","b")</f>
        <v>#REF!</v>
      </c>
      <c r="C16827" s="54">
        <v>6</v>
      </c>
      <c r="D16827" s="54"/>
      <c r="F16827" s="89"/>
      <c r="G16827" s="97" t="s">
        <v>281</v>
      </c>
      <c r="H16827" s="552">
        <f t="shared" si="9671"/>
        <v>0</v>
      </c>
      <c r="I16827" s="557"/>
      <c r="J16827" s="557"/>
      <c r="K16827" s="557"/>
      <c r="L16827" s="557"/>
      <c r="M16827" s="557"/>
      <c r="N16827" s="155"/>
    </row>
    <row r="16828" spans="2:15" ht="20.25" customHeight="1">
      <c r="B16828" s="50" t="e">
        <f>IF((#REF!+#REF!+H16828)&lt;&gt;0,"a","b")</f>
        <v>#REF!</v>
      </c>
      <c r="C16828" s="54">
        <v>6</v>
      </c>
      <c r="D16828" s="54"/>
      <c r="F16828" s="89"/>
      <c r="G16828" s="97" t="s">
        <v>282</v>
      </c>
      <c r="H16828" s="552">
        <f t="shared" si="9671"/>
        <v>0</v>
      </c>
      <c r="I16828" s="557"/>
      <c r="J16828" s="557"/>
      <c r="K16828" s="557"/>
      <c r="L16828" s="557"/>
      <c r="M16828" s="557"/>
      <c r="N16828" s="155"/>
    </row>
    <row r="16829" spans="2:15" ht="20.25" customHeight="1">
      <c r="B16829" s="50" t="e">
        <f>IF((#REF!+#REF!+H16829)&lt;&gt;0,"a","b")</f>
        <v>#REF!</v>
      </c>
      <c r="C16829" s="54">
        <v>6</v>
      </c>
      <c r="D16829" s="54"/>
      <c r="F16829" s="89"/>
      <c r="G16829" s="97" t="s">
        <v>283</v>
      </c>
      <c r="H16829" s="552">
        <f t="shared" si="9671"/>
        <v>0</v>
      </c>
      <c r="I16829" s="557"/>
      <c r="J16829" s="557"/>
      <c r="K16829" s="557"/>
      <c r="L16829" s="557"/>
      <c r="M16829" s="557"/>
      <c r="N16829" s="155"/>
    </row>
    <row r="16830" spans="2:15" ht="30.75" customHeight="1">
      <c r="B16830" s="50" t="e">
        <f>IF((#REF!+#REF!+H16830)&lt;&gt;0,"a","b")</f>
        <v>#REF!</v>
      </c>
      <c r="C16830" s="54">
        <v>6</v>
      </c>
      <c r="D16830" s="54"/>
      <c r="F16830" s="89"/>
      <c r="G16830" s="97" t="s">
        <v>324</v>
      </c>
      <c r="H16830" s="552">
        <f t="shared" si="9671"/>
        <v>0</v>
      </c>
      <c r="I16830" s="557"/>
      <c r="J16830" s="557"/>
      <c r="K16830" s="557"/>
      <c r="L16830" s="557"/>
      <c r="M16830" s="557"/>
      <c r="N16830" s="155"/>
    </row>
    <row r="16831" spans="2:15" ht="20.25" customHeight="1">
      <c r="B16831" s="50" t="e">
        <f>IF((#REF!+#REF!+H16831)&lt;&gt;0,"a","b")</f>
        <v>#REF!</v>
      </c>
      <c r="C16831" s="54">
        <v>5</v>
      </c>
      <c r="D16831" s="54"/>
      <c r="F16831" s="89"/>
      <c r="G16831" s="95" t="s">
        <v>290</v>
      </c>
      <c r="H16831" s="566">
        <f t="shared" si="9671"/>
        <v>0</v>
      </c>
      <c r="I16831" s="560">
        <f t="shared" ref="I16831:K16831" si="9687">SUM(I16832:I16834)</f>
        <v>0</v>
      </c>
      <c r="J16831" s="560">
        <f t="shared" si="9687"/>
        <v>0</v>
      </c>
      <c r="K16831" s="560">
        <f t="shared" si="9687"/>
        <v>0</v>
      </c>
      <c r="L16831" s="560">
        <f t="shared" ref="L16831:M16831" si="9688">SUM(L16832:L16834)</f>
        <v>0</v>
      </c>
      <c r="M16831" s="560">
        <f t="shared" si="9688"/>
        <v>0</v>
      </c>
      <c r="N16831" s="152">
        <f t="shared" ref="N16831" si="9689">SUM(N16832:N16834)</f>
        <v>0</v>
      </c>
      <c r="O16831" s="60" t="s">
        <v>71</v>
      </c>
    </row>
    <row r="16832" spans="2:15" ht="20.25" customHeight="1">
      <c r="B16832" s="50" t="e">
        <f>IF((#REF!+#REF!+H16832)&lt;&gt;0,"a","b")</f>
        <v>#REF!</v>
      </c>
      <c r="C16832" s="54">
        <v>6</v>
      </c>
      <c r="D16832" s="54"/>
      <c r="F16832" s="89"/>
      <c r="G16832" s="97" t="s">
        <v>284</v>
      </c>
      <c r="H16832" s="556">
        <f t="shared" si="9671"/>
        <v>0</v>
      </c>
      <c r="I16832" s="557"/>
      <c r="J16832" s="557"/>
      <c r="K16832" s="557"/>
      <c r="L16832" s="557"/>
      <c r="M16832" s="557"/>
      <c r="N16832" s="155"/>
    </row>
    <row r="16833" spans="2:15" ht="20.25" customHeight="1">
      <c r="B16833" s="50" t="e">
        <f>IF((#REF!+#REF!+H16833)&lt;&gt;0,"a","b")</f>
        <v>#REF!</v>
      </c>
      <c r="C16833" s="54">
        <v>6</v>
      </c>
      <c r="D16833" s="54"/>
      <c r="F16833" s="89"/>
      <c r="G16833" s="97" t="s">
        <v>285</v>
      </c>
      <c r="H16833" s="556">
        <f t="shared" si="9671"/>
        <v>0</v>
      </c>
      <c r="I16833" s="557"/>
      <c r="J16833" s="557"/>
      <c r="K16833" s="557"/>
      <c r="L16833" s="557"/>
      <c r="M16833" s="557"/>
      <c r="N16833" s="155"/>
    </row>
    <row r="16834" spans="2:15" ht="30.75" customHeight="1">
      <c r="B16834" s="50" t="e">
        <f>IF((#REF!+#REF!+H16834)&lt;&gt;0,"a","b")</f>
        <v>#REF!</v>
      </c>
      <c r="C16834" s="54">
        <v>6</v>
      </c>
      <c r="D16834" s="54"/>
      <c r="F16834" s="89"/>
      <c r="G16834" s="97" t="s">
        <v>325</v>
      </c>
      <c r="H16834" s="556">
        <f t="shared" si="9671"/>
        <v>0</v>
      </c>
      <c r="I16834" s="557"/>
      <c r="J16834" s="557"/>
      <c r="K16834" s="557"/>
      <c r="L16834" s="557"/>
      <c r="M16834" s="557"/>
      <c r="N16834" s="155"/>
    </row>
    <row r="16835" spans="2:15" ht="30.75" customHeight="1">
      <c r="B16835" s="50" t="e">
        <f>IF((#REF!+#REF!+H16835)&lt;&gt;0,"a","b")</f>
        <v>#REF!</v>
      </c>
      <c r="C16835" s="54">
        <v>5</v>
      </c>
      <c r="D16835" s="54"/>
      <c r="F16835" s="89"/>
      <c r="G16835" s="95" t="s">
        <v>326</v>
      </c>
      <c r="H16835" s="556">
        <f t="shared" si="9671"/>
        <v>0</v>
      </c>
      <c r="I16835" s="554"/>
      <c r="J16835" s="554"/>
      <c r="K16835" s="554"/>
      <c r="L16835" s="554"/>
      <c r="M16835" s="554"/>
      <c r="N16835" s="154"/>
    </row>
    <row r="16836" spans="2:15" ht="34.5" customHeight="1">
      <c r="B16836" s="50" t="e">
        <f>IF((#REF!+#REF!+H16836)&lt;&gt;0,"a","b")</f>
        <v>#REF!</v>
      </c>
      <c r="C16836" s="54">
        <v>5</v>
      </c>
      <c r="D16836" s="54"/>
      <c r="F16836" s="89"/>
      <c r="G16836" s="128" t="s">
        <v>460</v>
      </c>
      <c r="H16836" s="556">
        <f t="shared" si="9671"/>
        <v>0</v>
      </c>
      <c r="I16836" s="554"/>
      <c r="J16836" s="554"/>
      <c r="K16836" s="554"/>
      <c r="L16836" s="554"/>
      <c r="M16836" s="554"/>
      <c r="N16836" s="154"/>
    </row>
    <row r="16837" spans="2:15" ht="34.5" customHeight="1">
      <c r="B16837" s="50" t="e">
        <f>IF((#REF!+#REF!+H16837)&lt;&gt;0,"a","b")</f>
        <v>#REF!</v>
      </c>
      <c r="C16837" s="54">
        <v>5</v>
      </c>
      <c r="D16837" s="54"/>
      <c r="F16837" s="89"/>
      <c r="G16837" s="95" t="s">
        <v>327</v>
      </c>
      <c r="H16837" s="556">
        <f t="shared" si="9671"/>
        <v>0</v>
      </c>
      <c r="I16837" s="554"/>
      <c r="J16837" s="554"/>
      <c r="K16837" s="554"/>
      <c r="L16837" s="554"/>
      <c r="M16837" s="554"/>
      <c r="N16837" s="154"/>
    </row>
    <row r="16838" spans="2:15" ht="50.25" customHeight="1">
      <c r="B16838" s="50" t="e">
        <f>IF((#REF!+#REF!+H16838)&lt;&gt;0,"a","b")</f>
        <v>#REF!</v>
      </c>
      <c r="C16838" s="54">
        <v>5</v>
      </c>
      <c r="D16838" s="54"/>
      <c r="F16838" s="89"/>
      <c r="G16838" s="95" t="s">
        <v>328</v>
      </c>
      <c r="H16838" s="552">
        <f t="shared" si="9671"/>
        <v>0</v>
      </c>
      <c r="I16838" s="554"/>
      <c r="J16838" s="554"/>
      <c r="K16838" s="554"/>
      <c r="L16838" s="554"/>
      <c r="M16838" s="554"/>
      <c r="N16838" s="154"/>
    </row>
    <row r="16839" spans="2:15" ht="20.25" customHeight="1">
      <c r="B16839" s="50" t="e">
        <f>IF((#REF!+#REF!+H16839)&lt;&gt;0,"a","b")</f>
        <v>#REF!</v>
      </c>
      <c r="C16839" s="54">
        <v>5</v>
      </c>
      <c r="D16839" s="54"/>
      <c r="F16839" s="89"/>
      <c r="G16839" s="95" t="s">
        <v>329</v>
      </c>
      <c r="H16839" s="552">
        <f t="shared" si="9671"/>
        <v>0</v>
      </c>
      <c r="I16839" s="554"/>
      <c r="J16839" s="554"/>
      <c r="K16839" s="554"/>
      <c r="L16839" s="554"/>
      <c r="M16839" s="554"/>
      <c r="N16839" s="154"/>
    </row>
    <row r="16840" spans="2:15" ht="20.25" customHeight="1">
      <c r="B16840" s="50" t="e">
        <f>IF((#REF!+#REF!+H16840)&lt;&gt;0,"a","b")</f>
        <v>#REF!</v>
      </c>
      <c r="C16840" s="54">
        <v>5</v>
      </c>
      <c r="D16840" s="54"/>
      <c r="F16840" s="89"/>
      <c r="G16840" s="95" t="s">
        <v>330</v>
      </c>
      <c r="H16840" s="558">
        <f t="shared" si="9671"/>
        <v>0</v>
      </c>
      <c r="I16840" s="554"/>
      <c r="J16840" s="554"/>
      <c r="K16840" s="554"/>
      <c r="L16840" s="554"/>
      <c r="M16840" s="554"/>
      <c r="N16840" s="154"/>
    </row>
    <row r="16841" spans="2:15" ht="20.25" customHeight="1">
      <c r="B16841" s="50" t="e">
        <f>IF((#REF!+#REF!+H16841)&lt;&gt;0,"a","b")</f>
        <v>#REF!</v>
      </c>
      <c r="C16841" s="54">
        <v>5</v>
      </c>
      <c r="D16841" s="54"/>
      <c r="F16841" s="89"/>
      <c r="G16841" s="95" t="s">
        <v>331</v>
      </c>
      <c r="H16841" s="559">
        <f t="shared" si="9671"/>
        <v>0</v>
      </c>
      <c r="I16841" s="560">
        <f t="shared" ref="I16841:K16841" si="9690">SUM(I16842:I16848)</f>
        <v>0</v>
      </c>
      <c r="J16841" s="560">
        <f t="shared" si="9690"/>
        <v>0</v>
      </c>
      <c r="K16841" s="560">
        <f t="shared" si="9690"/>
        <v>0</v>
      </c>
      <c r="L16841" s="560">
        <f t="shared" ref="L16841:M16841" si="9691">SUM(L16842:L16848)</f>
        <v>0</v>
      </c>
      <c r="M16841" s="560">
        <f t="shared" si="9691"/>
        <v>0</v>
      </c>
      <c r="N16841" s="152">
        <f t="shared" ref="N16841" si="9692">SUM(N16842:N16848)</f>
        <v>0</v>
      </c>
      <c r="O16841" s="60" t="s">
        <v>71</v>
      </c>
    </row>
    <row r="16842" spans="2:15" ht="23.25" customHeight="1">
      <c r="B16842" s="50" t="e">
        <f>IF((#REF!+#REF!+H16842)&lt;&gt;0,"a","b")</f>
        <v>#REF!</v>
      </c>
      <c r="C16842" s="54">
        <v>6</v>
      </c>
      <c r="D16842" s="54"/>
      <c r="F16842" s="89"/>
      <c r="G16842" s="97" t="s">
        <v>291</v>
      </c>
      <c r="H16842" s="558">
        <f t="shared" si="9671"/>
        <v>0</v>
      </c>
      <c r="I16842" s="557"/>
      <c r="J16842" s="557"/>
      <c r="K16842" s="557"/>
      <c r="L16842" s="557"/>
      <c r="M16842" s="557"/>
      <c r="N16842" s="155"/>
    </row>
    <row r="16843" spans="2:15" ht="20.25" customHeight="1">
      <c r="B16843" s="50" t="e">
        <f>IF((#REF!+#REF!+H16843)&lt;&gt;0,"a","b")</f>
        <v>#REF!</v>
      </c>
      <c r="C16843" s="54">
        <v>6</v>
      </c>
      <c r="D16843" s="54"/>
      <c r="F16843" s="89"/>
      <c r="G16843" s="97" t="s">
        <v>292</v>
      </c>
      <c r="H16843" s="558">
        <f t="shared" si="9671"/>
        <v>0</v>
      </c>
      <c r="I16843" s="557"/>
      <c r="J16843" s="557"/>
      <c r="K16843" s="557"/>
      <c r="L16843" s="557"/>
      <c r="M16843" s="557"/>
      <c r="N16843" s="155"/>
    </row>
    <row r="16844" spans="2:15" ht="23.25" customHeight="1">
      <c r="B16844" s="50" t="e">
        <f>IF((#REF!+#REF!+H16844)&lt;&gt;0,"a","b")</f>
        <v>#REF!</v>
      </c>
      <c r="C16844" s="54">
        <v>6</v>
      </c>
      <c r="D16844" s="54"/>
      <c r="F16844" s="89"/>
      <c r="G16844" s="97" t="s">
        <v>293</v>
      </c>
      <c r="H16844" s="552">
        <f t="shared" si="9671"/>
        <v>0</v>
      </c>
      <c r="I16844" s="557"/>
      <c r="J16844" s="557"/>
      <c r="K16844" s="557"/>
      <c r="L16844" s="557"/>
      <c r="M16844" s="557"/>
      <c r="N16844" s="155"/>
    </row>
    <row r="16845" spans="2:15" ht="31.5" customHeight="1">
      <c r="B16845" s="50" t="e">
        <f>IF((#REF!+#REF!+H16845)&lt;&gt;0,"a","b")</f>
        <v>#REF!</v>
      </c>
      <c r="C16845" s="54">
        <v>6</v>
      </c>
      <c r="D16845" s="54"/>
      <c r="F16845" s="89"/>
      <c r="G16845" s="97" t="s">
        <v>294</v>
      </c>
      <c r="H16845" s="552">
        <f t="shared" si="9671"/>
        <v>0</v>
      </c>
      <c r="I16845" s="557"/>
      <c r="J16845" s="557"/>
      <c r="K16845" s="557"/>
      <c r="L16845" s="557"/>
      <c r="M16845" s="557"/>
      <c r="N16845" s="155"/>
    </row>
    <row r="16846" spans="2:15" ht="33.75" customHeight="1">
      <c r="B16846" s="50" t="e">
        <f>IF((#REF!+#REF!+H16846)&lt;&gt;0,"a","b")</f>
        <v>#REF!</v>
      </c>
      <c r="C16846" s="54">
        <v>6</v>
      </c>
      <c r="D16846" s="54"/>
      <c r="F16846" s="89"/>
      <c r="G16846" s="97" t="s">
        <v>332</v>
      </c>
      <c r="H16846" s="552">
        <f t="shared" si="9671"/>
        <v>0</v>
      </c>
      <c r="I16846" s="557"/>
      <c r="J16846" s="557"/>
      <c r="K16846" s="557"/>
      <c r="L16846" s="557"/>
      <c r="M16846" s="557"/>
      <c r="N16846" s="155"/>
    </row>
    <row r="16847" spans="2:15" ht="34.5" customHeight="1">
      <c r="B16847" s="50" t="e">
        <f>IF((#REF!+#REF!+H16847)&lt;&gt;0,"a","b")</f>
        <v>#REF!</v>
      </c>
      <c r="C16847" s="54">
        <v>6</v>
      </c>
      <c r="D16847" s="54"/>
      <c r="F16847" s="89"/>
      <c r="G16847" s="97" t="s">
        <v>333</v>
      </c>
      <c r="H16847" s="552">
        <f t="shared" si="9671"/>
        <v>0</v>
      </c>
      <c r="I16847" s="557"/>
      <c r="J16847" s="557"/>
      <c r="K16847" s="557"/>
      <c r="L16847" s="557"/>
      <c r="M16847" s="557"/>
      <c r="N16847" s="155"/>
    </row>
    <row r="16848" spans="2:15" ht="33.75" customHeight="1">
      <c r="B16848" s="50" t="e">
        <f>IF((#REF!+#REF!+H16848)&lt;&gt;0,"a","b")</f>
        <v>#REF!</v>
      </c>
      <c r="C16848" s="54">
        <v>6</v>
      </c>
      <c r="D16848" s="54"/>
      <c r="F16848" s="89"/>
      <c r="G16848" s="97" t="s">
        <v>334</v>
      </c>
      <c r="H16848" s="552">
        <f t="shared" si="9671"/>
        <v>0</v>
      </c>
      <c r="I16848" s="557"/>
      <c r="J16848" s="557"/>
      <c r="K16848" s="557"/>
      <c r="L16848" s="557"/>
      <c r="M16848" s="557"/>
      <c r="N16848" s="155"/>
    </row>
    <row r="16849" spans="2:18" ht="34.5" customHeight="1">
      <c r="B16849" s="50" t="e">
        <f>IF((#REF!+#REF!+H16849)&lt;&gt;0,"a","b")</f>
        <v>#REF!</v>
      </c>
      <c r="C16849" s="54">
        <v>5</v>
      </c>
      <c r="D16849" s="54"/>
      <c r="F16849" s="89"/>
      <c r="G16849" s="95" t="s">
        <v>335</v>
      </c>
      <c r="H16849" s="552">
        <f t="shared" si="9671"/>
        <v>0</v>
      </c>
      <c r="I16849" s="554"/>
      <c r="J16849" s="554"/>
      <c r="K16849" s="554"/>
      <c r="L16849" s="554"/>
      <c r="M16849" s="554"/>
      <c r="N16849" s="156"/>
    </row>
    <row r="16850" spans="2:18" ht="24.75" customHeight="1">
      <c r="B16850" s="50" t="e">
        <f>IF((#REF!+#REF!+H16850)&lt;&gt;0,"a","b")</f>
        <v>#REF!</v>
      </c>
      <c r="C16850" s="54">
        <v>5</v>
      </c>
      <c r="D16850" s="54"/>
      <c r="F16850" s="89"/>
      <c r="G16850" s="95" t="s">
        <v>336</v>
      </c>
      <c r="H16850" s="558">
        <f t="shared" si="9671"/>
        <v>0</v>
      </c>
      <c r="I16850" s="554"/>
      <c r="J16850" s="554"/>
      <c r="K16850" s="554"/>
      <c r="L16850" s="554"/>
      <c r="M16850" s="554"/>
      <c r="N16850" s="156"/>
    </row>
    <row r="16851" spans="2:18" ht="27.75" customHeight="1">
      <c r="B16851" s="50" t="e">
        <f>IF((#REF!+#REF!+H16851)&lt;&gt;0,"a","b")</f>
        <v>#REF!</v>
      </c>
      <c r="C16851" s="54">
        <v>4</v>
      </c>
      <c r="D16851" s="54"/>
      <c r="F16851" s="89"/>
      <c r="G16851" s="93" t="s">
        <v>337</v>
      </c>
      <c r="H16851" s="552">
        <f t="shared" si="9671"/>
        <v>0</v>
      </c>
      <c r="I16851" s="555"/>
      <c r="J16851" s="555"/>
      <c r="K16851" s="555"/>
      <c r="L16851" s="555"/>
      <c r="M16851" s="555"/>
      <c r="N16851" s="153"/>
    </row>
    <row r="16852" spans="2:18" ht="23.25" customHeight="1">
      <c r="B16852" s="50" t="e">
        <f>IF((#REF!+#REF!+H16852)&lt;&gt;0,"a","b")</f>
        <v>#REF!</v>
      </c>
      <c r="C16852" s="54">
        <v>4</v>
      </c>
      <c r="D16852" s="54"/>
      <c r="F16852" s="89"/>
      <c r="G16852" s="93" t="s">
        <v>338</v>
      </c>
      <c r="H16852" s="552">
        <f t="shared" si="9671"/>
        <v>0</v>
      </c>
      <c r="I16852" s="555"/>
      <c r="J16852" s="555"/>
      <c r="K16852" s="555"/>
      <c r="L16852" s="555"/>
      <c r="M16852" s="555"/>
      <c r="N16852" s="153"/>
    </row>
    <row r="16853" spans="2:18" ht="24" customHeight="1">
      <c r="B16853" s="50" t="e">
        <f>IF((#REF!+#REF!+H16853)&lt;&gt;0,"a","b")</f>
        <v>#REF!</v>
      </c>
      <c r="C16853" s="54">
        <v>4</v>
      </c>
      <c r="D16853" s="54"/>
      <c r="F16853" s="89"/>
      <c r="G16853" s="93" t="s">
        <v>339</v>
      </c>
      <c r="H16853" s="552">
        <f t="shared" si="9671"/>
        <v>0</v>
      </c>
      <c r="I16853" s="555"/>
      <c r="J16853" s="555"/>
      <c r="K16853" s="555"/>
      <c r="L16853" s="555"/>
      <c r="M16853" s="555"/>
      <c r="N16853" s="153"/>
    </row>
    <row r="16854" spans="2:18" ht="34.5" customHeight="1">
      <c r="B16854" s="50" t="e">
        <f>IF((#REF!+#REF!+H16854)&lt;&gt;0,"a","b")</f>
        <v>#REF!</v>
      </c>
      <c r="C16854" s="54">
        <v>4</v>
      </c>
      <c r="D16854" s="54"/>
      <c r="F16854" s="89"/>
      <c r="G16854" s="93" t="s">
        <v>340</v>
      </c>
      <c r="H16854" s="552">
        <f t="shared" si="9671"/>
        <v>0</v>
      </c>
      <c r="I16854" s="555"/>
      <c r="J16854" s="555"/>
      <c r="K16854" s="555"/>
      <c r="L16854" s="555"/>
      <c r="M16854" s="555"/>
      <c r="N16854" s="153"/>
    </row>
    <row r="16855" spans="2:18" ht="33" customHeight="1">
      <c r="B16855" s="50" t="e">
        <f>IF((#REF!+#REF!+H16855)&lt;&gt;0,"a","b")</f>
        <v>#REF!</v>
      </c>
      <c r="C16855" s="54">
        <v>4</v>
      </c>
      <c r="D16855" s="54"/>
      <c r="F16855" s="89"/>
      <c r="G16855" s="93" t="s">
        <v>341</v>
      </c>
      <c r="H16855" s="563">
        <f t="shared" si="9671"/>
        <v>0</v>
      </c>
      <c r="I16855" s="565">
        <f t="shared" ref="I16855:K16855" si="9693">SUM(I16856:I16861)</f>
        <v>0</v>
      </c>
      <c r="J16855" s="565">
        <f t="shared" si="9693"/>
        <v>0</v>
      </c>
      <c r="K16855" s="565">
        <f t="shared" si="9693"/>
        <v>0</v>
      </c>
      <c r="L16855" s="565">
        <f t="shared" ref="L16855:M16855" si="9694">SUM(L16856:L16861)</f>
        <v>0</v>
      </c>
      <c r="M16855" s="565">
        <f t="shared" si="9694"/>
        <v>0</v>
      </c>
      <c r="N16855" s="151">
        <f t="shared" ref="N16855" si="9695">SUM(N16856:N16861)</f>
        <v>0</v>
      </c>
      <c r="O16855" s="60" t="s">
        <v>71</v>
      </c>
    </row>
    <row r="16856" spans="2:18" ht="20.25" customHeight="1">
      <c r="B16856" s="50" t="e">
        <f>IF((#REF!+#REF!+H16856)&lt;&gt;0,"a","b")</f>
        <v>#REF!</v>
      </c>
      <c r="C16856" s="54">
        <v>5</v>
      </c>
      <c r="D16856" s="54"/>
      <c r="F16856" s="89"/>
      <c r="G16856" s="95" t="s">
        <v>342</v>
      </c>
      <c r="H16856" s="552">
        <f t="shared" si="9671"/>
        <v>0</v>
      </c>
      <c r="I16856" s="554"/>
      <c r="J16856" s="554"/>
      <c r="K16856" s="554"/>
      <c r="L16856" s="554"/>
      <c r="M16856" s="554"/>
      <c r="N16856" s="156"/>
      <c r="R16856" s="1">
        <f>82+55</f>
        <v>137</v>
      </c>
    </row>
    <row r="16857" spans="2:18" ht="20.25" customHeight="1">
      <c r="B16857" s="50" t="e">
        <f>IF((#REF!+#REF!+H16857)&lt;&gt;0,"a","b")</f>
        <v>#REF!</v>
      </c>
      <c r="C16857" s="54">
        <v>5</v>
      </c>
      <c r="D16857" s="54"/>
      <c r="F16857" s="89"/>
      <c r="G16857" s="95" t="s">
        <v>343</v>
      </c>
      <c r="H16857" s="552">
        <f t="shared" si="9671"/>
        <v>0</v>
      </c>
      <c r="I16857" s="554"/>
      <c r="J16857" s="554"/>
      <c r="K16857" s="554"/>
      <c r="L16857" s="554"/>
      <c r="M16857" s="554"/>
      <c r="N16857" s="156"/>
    </row>
    <row r="16858" spans="2:18" ht="35.25" customHeight="1">
      <c r="B16858" s="50" t="e">
        <f>IF((#REF!+#REF!+H16858)&lt;&gt;0,"a","b")</f>
        <v>#REF!</v>
      </c>
      <c r="C16858" s="54">
        <v>5</v>
      </c>
      <c r="D16858" s="54"/>
      <c r="F16858" s="89"/>
      <c r="G16858" s="95" t="s">
        <v>344</v>
      </c>
      <c r="H16858" s="552">
        <f t="shared" si="9671"/>
        <v>0</v>
      </c>
      <c r="I16858" s="554"/>
      <c r="J16858" s="554"/>
      <c r="K16858" s="554"/>
      <c r="L16858" s="554"/>
      <c r="M16858" s="554"/>
      <c r="N16858" s="156"/>
    </row>
    <row r="16859" spans="2:18" ht="20.25" customHeight="1">
      <c r="B16859" s="50" t="e">
        <f>IF((#REF!+#REF!+H16859)&lt;&gt;0,"a","b")</f>
        <v>#REF!</v>
      </c>
      <c r="C16859" s="54">
        <v>5</v>
      </c>
      <c r="D16859" s="54"/>
      <c r="F16859" s="89"/>
      <c r="G16859" s="95" t="s">
        <v>345</v>
      </c>
      <c r="H16859" s="552">
        <f t="shared" si="9671"/>
        <v>0</v>
      </c>
      <c r="I16859" s="554"/>
      <c r="J16859" s="554"/>
      <c r="K16859" s="554"/>
      <c r="L16859" s="554"/>
      <c r="M16859" s="554"/>
      <c r="N16859" s="156"/>
    </row>
    <row r="16860" spans="2:18" ht="30.75" customHeight="1">
      <c r="B16860" s="50" t="e">
        <f>IF((#REF!+#REF!+H16860)&lt;&gt;0,"a","b")</f>
        <v>#REF!</v>
      </c>
      <c r="C16860" s="54">
        <v>5</v>
      </c>
      <c r="D16860" s="54"/>
      <c r="F16860" s="89"/>
      <c r="G16860" s="95" t="s">
        <v>346</v>
      </c>
      <c r="H16860" s="552">
        <f t="shared" si="9671"/>
        <v>0</v>
      </c>
      <c r="I16860" s="554"/>
      <c r="J16860" s="554"/>
      <c r="K16860" s="554"/>
      <c r="L16860" s="554"/>
      <c r="M16860" s="554"/>
      <c r="N16860" s="156"/>
    </row>
    <row r="16861" spans="2:18" ht="30.75" customHeight="1">
      <c r="B16861" s="50" t="e">
        <f>IF((#REF!+#REF!+H16861)&lt;&gt;0,"a","b")</f>
        <v>#REF!</v>
      </c>
      <c r="C16861" s="54">
        <v>5</v>
      </c>
      <c r="D16861" s="54"/>
      <c r="F16861" s="89"/>
      <c r="G16861" s="95" t="s">
        <v>347</v>
      </c>
      <c r="H16861" s="552">
        <f t="shared" si="9671"/>
        <v>0</v>
      </c>
      <c r="I16861" s="554"/>
      <c r="J16861" s="554"/>
      <c r="K16861" s="554"/>
      <c r="L16861" s="554"/>
      <c r="M16861" s="554"/>
      <c r="N16861" s="156"/>
    </row>
    <row r="16862" spans="2:18" ht="20.25" customHeight="1">
      <c r="B16862" s="50" t="e">
        <f>IF((#REF!+#REF!+H16862)&lt;&gt;0,"a","b")</f>
        <v>#REF!</v>
      </c>
      <c r="C16862" s="54">
        <v>4</v>
      </c>
      <c r="D16862" s="54"/>
      <c r="F16862" s="89"/>
      <c r="G16862" s="93" t="s">
        <v>348</v>
      </c>
      <c r="H16862" s="552">
        <f t="shared" si="9671"/>
        <v>0</v>
      </c>
      <c r="I16862" s="555"/>
      <c r="J16862" s="555"/>
      <c r="K16862" s="555"/>
      <c r="L16862" s="555"/>
      <c r="M16862" s="555"/>
      <c r="N16862" s="153"/>
    </row>
    <row r="16863" spans="2:18" ht="20.25" customHeight="1">
      <c r="B16863" s="50" t="e">
        <f>IF((#REF!+#REF!+H16863)&lt;&gt;0,"a","b")</f>
        <v>#REF!</v>
      </c>
      <c r="C16863" s="54">
        <v>4</v>
      </c>
      <c r="D16863" s="54"/>
      <c r="F16863" s="89"/>
      <c r="G16863" s="93" t="s">
        <v>349</v>
      </c>
      <c r="H16863" s="363">
        <f t="shared" si="9671"/>
        <v>0</v>
      </c>
      <c r="I16863" s="382">
        <f t="shared" ref="I16863:K16863" si="9696">SUM(I16864:I16876)</f>
        <v>0</v>
      </c>
      <c r="J16863" s="382">
        <f t="shared" si="9696"/>
        <v>0</v>
      </c>
      <c r="K16863" s="382">
        <f t="shared" si="9696"/>
        <v>0</v>
      </c>
      <c r="L16863" s="382">
        <f t="shared" ref="L16863:M16863" si="9697">SUM(L16864:L16876)</f>
        <v>0</v>
      </c>
      <c r="M16863" s="382">
        <f t="shared" si="9697"/>
        <v>0</v>
      </c>
      <c r="N16863" s="151">
        <f t="shared" ref="N16863" si="9698">SUM(N16864:N16876)</f>
        <v>0</v>
      </c>
      <c r="O16863" s="60" t="s">
        <v>71</v>
      </c>
    </row>
    <row r="16864" spans="2:18" ht="20.25" customHeight="1">
      <c r="B16864" s="50" t="e">
        <f>IF((#REF!+#REF!+H16864)&lt;&gt;0,"a","b")</f>
        <v>#REF!</v>
      </c>
      <c r="C16864" s="54">
        <v>5</v>
      </c>
      <c r="D16864" s="54"/>
      <c r="F16864" s="89"/>
      <c r="G16864" s="95" t="s">
        <v>350</v>
      </c>
      <c r="H16864" s="561">
        <f t="shared" si="9671"/>
        <v>0</v>
      </c>
      <c r="I16864" s="554"/>
      <c r="J16864" s="554"/>
      <c r="K16864" s="554"/>
      <c r="L16864" s="554"/>
      <c r="M16864" s="554"/>
      <c r="N16864" s="156"/>
    </row>
    <row r="16865" spans="2:15" ht="30" customHeight="1">
      <c r="B16865" s="50" t="e">
        <f>IF((#REF!+#REF!+H16865)&lt;&gt;0,"a","b")</f>
        <v>#REF!</v>
      </c>
      <c r="C16865" s="54">
        <v>5</v>
      </c>
      <c r="D16865" s="54"/>
      <c r="F16865" s="89"/>
      <c r="G16865" s="95" t="s">
        <v>351</v>
      </c>
      <c r="H16865" s="552">
        <f t="shared" si="9671"/>
        <v>0</v>
      </c>
      <c r="I16865" s="554"/>
      <c r="J16865" s="554"/>
      <c r="K16865" s="554"/>
      <c r="L16865" s="554"/>
      <c r="M16865" s="554"/>
      <c r="N16865" s="156"/>
    </row>
    <row r="16866" spans="2:15" ht="22.5" customHeight="1">
      <c r="B16866" s="50" t="e">
        <f>IF((#REF!+#REF!+H16866)&lt;&gt;0,"a","b")</f>
        <v>#REF!</v>
      </c>
      <c r="C16866" s="54">
        <v>5</v>
      </c>
      <c r="D16866" s="54"/>
      <c r="F16866" s="89"/>
      <c r="G16866" s="95" t="s">
        <v>352</v>
      </c>
      <c r="H16866" s="552">
        <f t="shared" si="9671"/>
        <v>0</v>
      </c>
      <c r="I16866" s="554"/>
      <c r="J16866" s="554"/>
      <c r="K16866" s="554"/>
      <c r="L16866" s="554"/>
      <c r="M16866" s="554"/>
      <c r="N16866" s="156"/>
    </row>
    <row r="16867" spans="2:15" ht="33.75" customHeight="1">
      <c r="B16867" s="50" t="e">
        <f>IF((#REF!+#REF!+H16867)&lt;&gt;0,"a","b")</f>
        <v>#REF!</v>
      </c>
      <c r="C16867" s="54">
        <v>5</v>
      </c>
      <c r="D16867" s="54"/>
      <c r="F16867" s="89"/>
      <c r="G16867" s="95" t="s">
        <v>353</v>
      </c>
      <c r="H16867" s="552">
        <f t="shared" si="9671"/>
        <v>0</v>
      </c>
      <c r="I16867" s="554"/>
      <c r="J16867" s="554"/>
      <c r="K16867" s="554"/>
      <c r="L16867" s="554"/>
      <c r="M16867" s="554"/>
      <c r="N16867" s="156"/>
    </row>
    <row r="16868" spans="2:15" ht="24.75" customHeight="1">
      <c r="B16868" s="50" t="e">
        <f>IF((#REF!+#REF!+H16868)&lt;&gt;0,"a","b")</f>
        <v>#REF!</v>
      </c>
      <c r="C16868" s="54">
        <v>5</v>
      </c>
      <c r="D16868" s="54"/>
      <c r="F16868" s="89"/>
      <c r="G16868" s="95" t="s">
        <v>354</v>
      </c>
      <c r="H16868" s="552">
        <f t="shared" si="9671"/>
        <v>0</v>
      </c>
      <c r="I16868" s="554"/>
      <c r="J16868" s="554"/>
      <c r="K16868" s="554"/>
      <c r="L16868" s="554"/>
      <c r="M16868" s="554"/>
      <c r="N16868" s="156"/>
    </row>
    <row r="16869" spans="2:15" ht="35.25" customHeight="1">
      <c r="B16869" s="50" t="e">
        <f>IF((#REF!+#REF!+H16869)&lt;&gt;0,"a","b")</f>
        <v>#REF!</v>
      </c>
      <c r="C16869" s="54">
        <v>5</v>
      </c>
      <c r="D16869" s="54"/>
      <c r="F16869" s="89"/>
      <c r="G16869" s="95" t="s">
        <v>355</v>
      </c>
      <c r="H16869" s="558">
        <f t="shared" si="9671"/>
        <v>0</v>
      </c>
      <c r="I16869" s="554"/>
      <c r="J16869" s="554"/>
      <c r="K16869" s="554"/>
      <c r="L16869" s="554"/>
      <c r="M16869" s="554"/>
      <c r="N16869" s="156"/>
    </row>
    <row r="16870" spans="2:15" ht="33.75" customHeight="1">
      <c r="B16870" s="50" t="e">
        <f>IF((#REF!+#REF!+H16870)&lt;&gt;0,"a","b")</f>
        <v>#REF!</v>
      </c>
      <c r="C16870" s="54">
        <v>5</v>
      </c>
      <c r="D16870" s="54"/>
      <c r="F16870" s="89"/>
      <c r="G16870" s="95" t="s">
        <v>356</v>
      </c>
      <c r="H16870" s="558">
        <f t="shared" si="9671"/>
        <v>0</v>
      </c>
      <c r="I16870" s="554"/>
      <c r="J16870" s="554"/>
      <c r="K16870" s="554"/>
      <c r="L16870" s="554"/>
      <c r="M16870" s="554"/>
      <c r="N16870" s="156"/>
    </row>
    <row r="16871" spans="2:15" ht="20.25" customHeight="1">
      <c r="B16871" s="50" t="e">
        <f>IF((#REF!+#REF!+H16871)&lt;&gt;0,"a","b")</f>
        <v>#REF!</v>
      </c>
      <c r="C16871" s="54">
        <v>5</v>
      </c>
      <c r="D16871" s="54"/>
      <c r="F16871" s="89"/>
      <c r="G16871" s="95" t="s">
        <v>357</v>
      </c>
      <c r="H16871" s="561">
        <f t="shared" si="9671"/>
        <v>0</v>
      </c>
      <c r="I16871" s="554"/>
      <c r="J16871" s="554"/>
      <c r="K16871" s="554"/>
      <c r="L16871" s="554"/>
      <c r="M16871" s="554"/>
      <c r="N16871" s="156"/>
    </row>
    <row r="16872" spans="2:15" ht="20.25" customHeight="1">
      <c r="B16872" s="50" t="e">
        <f>IF((#REF!+#REF!+H16872)&lt;&gt;0,"a","b")</f>
        <v>#REF!</v>
      </c>
      <c r="C16872" s="54">
        <v>5</v>
      </c>
      <c r="D16872" s="54"/>
      <c r="F16872" s="89"/>
      <c r="G16872" s="95" t="s">
        <v>358</v>
      </c>
      <c r="H16872" s="552">
        <f t="shared" si="9671"/>
        <v>0</v>
      </c>
      <c r="I16872" s="554"/>
      <c r="J16872" s="554"/>
      <c r="K16872" s="554"/>
      <c r="L16872" s="554"/>
      <c r="M16872" s="554"/>
      <c r="N16872" s="156"/>
    </row>
    <row r="16873" spans="2:15" ht="20.25" customHeight="1">
      <c r="B16873" s="50" t="e">
        <f>IF((#REF!+#REF!+H16873)&lt;&gt;0,"a","b")</f>
        <v>#REF!</v>
      </c>
      <c r="C16873" s="54">
        <v>5</v>
      </c>
      <c r="D16873" s="54"/>
      <c r="F16873" s="89"/>
      <c r="G16873" s="95" t="s">
        <v>359</v>
      </c>
      <c r="H16873" s="552">
        <f t="shared" si="9671"/>
        <v>0</v>
      </c>
      <c r="I16873" s="554"/>
      <c r="J16873" s="554"/>
      <c r="K16873" s="554"/>
      <c r="L16873" s="554"/>
      <c r="M16873" s="554"/>
      <c r="N16873" s="156"/>
    </row>
    <row r="16874" spans="2:15" ht="20.25" customHeight="1">
      <c r="B16874" s="50" t="e">
        <f>IF((#REF!+#REF!+H16874)&lt;&gt;0,"a","b")</f>
        <v>#REF!</v>
      </c>
      <c r="C16874" s="54">
        <v>5</v>
      </c>
      <c r="D16874" s="54"/>
      <c r="F16874" s="89"/>
      <c r="G16874" s="95" t="s">
        <v>360</v>
      </c>
      <c r="H16874" s="552">
        <f t="shared" si="9671"/>
        <v>0</v>
      </c>
      <c r="I16874" s="554"/>
      <c r="J16874" s="554"/>
      <c r="K16874" s="554"/>
      <c r="L16874" s="554"/>
      <c r="M16874" s="554"/>
      <c r="N16874" s="156"/>
    </row>
    <row r="16875" spans="2:15" ht="34.5" customHeight="1">
      <c r="B16875" s="50" t="e">
        <f>IF((#REF!+#REF!+H16875)&lt;&gt;0,"a","b")</f>
        <v>#REF!</v>
      </c>
      <c r="C16875" s="54">
        <v>5</v>
      </c>
      <c r="D16875" s="54"/>
      <c r="F16875" s="89"/>
      <c r="G16875" s="95" t="s">
        <v>361</v>
      </c>
      <c r="H16875" s="366">
        <f t="shared" si="9671"/>
        <v>0</v>
      </c>
      <c r="I16875" s="386"/>
      <c r="J16875" s="386"/>
      <c r="K16875" s="386"/>
      <c r="L16875" s="386"/>
      <c r="M16875" s="386"/>
      <c r="N16875" s="156"/>
    </row>
    <row r="16876" spans="2:15" ht="30.75" customHeight="1">
      <c r="B16876" s="50" t="e">
        <f>IF((#REF!+#REF!+H16876)&lt;&gt;0,"a","b")</f>
        <v>#REF!</v>
      </c>
      <c r="C16876" s="54">
        <v>5</v>
      </c>
      <c r="D16876" s="54"/>
      <c r="F16876" s="89"/>
      <c r="G16876" s="95" t="s">
        <v>362</v>
      </c>
      <c r="H16876" s="552">
        <f t="shared" si="9671"/>
        <v>0</v>
      </c>
      <c r="I16876" s="554"/>
      <c r="J16876" s="554"/>
      <c r="K16876" s="554"/>
      <c r="L16876" s="554"/>
      <c r="M16876" s="554"/>
      <c r="N16876" s="156"/>
    </row>
    <row r="16877" spans="2:15" ht="20.25" customHeight="1">
      <c r="B16877" s="50" t="e">
        <f>IF((#REF!+#REF!+H16877)&lt;&gt;0,"a","b")</f>
        <v>#REF!</v>
      </c>
      <c r="C16877" s="54">
        <v>3</v>
      </c>
      <c r="D16877" s="54"/>
      <c r="F16877" s="89"/>
      <c r="G16877" s="90" t="s">
        <v>302</v>
      </c>
      <c r="H16877" s="552">
        <f t="shared" si="9671"/>
        <v>0</v>
      </c>
      <c r="I16877" s="562"/>
      <c r="J16877" s="562"/>
      <c r="K16877" s="562"/>
      <c r="L16877" s="562"/>
      <c r="M16877" s="562"/>
      <c r="N16877" s="161"/>
    </row>
    <row r="16878" spans="2:15" ht="20.25" customHeight="1">
      <c r="B16878" s="50" t="e">
        <f>IF((#REF!+#REF!+H16878)&lt;&gt;0,"a","b")</f>
        <v>#REF!</v>
      </c>
      <c r="C16878" s="54">
        <v>3</v>
      </c>
      <c r="D16878" s="54"/>
      <c r="F16878" s="89"/>
      <c r="G16878" s="90" t="s">
        <v>301</v>
      </c>
      <c r="H16878" s="563">
        <f t="shared" si="9671"/>
        <v>0</v>
      </c>
      <c r="I16878" s="564">
        <f t="shared" ref="I16878:N16878" si="9699">I16879+I16884+I16885</f>
        <v>0</v>
      </c>
      <c r="J16878" s="564">
        <f t="shared" si="9699"/>
        <v>0</v>
      </c>
      <c r="K16878" s="564">
        <f t="shared" si="9699"/>
        <v>0</v>
      </c>
      <c r="L16878" s="564">
        <f t="shared" si="9699"/>
        <v>0</v>
      </c>
      <c r="M16878" s="564">
        <f t="shared" si="9699"/>
        <v>0</v>
      </c>
      <c r="N16878" s="150">
        <f t="shared" si="9699"/>
        <v>0</v>
      </c>
      <c r="O16878" s="60" t="s">
        <v>71</v>
      </c>
    </row>
    <row r="16879" spans="2:15" ht="20.25" customHeight="1">
      <c r="B16879" s="50" t="e">
        <f>IF((#REF!+#REF!+H16879)&lt;&gt;0,"a","b")</f>
        <v>#REF!</v>
      </c>
      <c r="C16879" s="54">
        <v>4</v>
      </c>
      <c r="D16879" s="54"/>
      <c r="F16879" s="89"/>
      <c r="G16879" s="93" t="s">
        <v>363</v>
      </c>
      <c r="H16879" s="563">
        <f t="shared" si="9671"/>
        <v>0</v>
      </c>
      <c r="I16879" s="565">
        <f t="shared" ref="I16879:K16879" si="9700">SUM(I16880:I16883)</f>
        <v>0</v>
      </c>
      <c r="J16879" s="565">
        <f t="shared" si="9700"/>
        <v>0</v>
      </c>
      <c r="K16879" s="565">
        <f t="shared" si="9700"/>
        <v>0</v>
      </c>
      <c r="L16879" s="565">
        <f t="shared" ref="L16879:M16879" si="9701">SUM(L16880:L16883)</f>
        <v>0</v>
      </c>
      <c r="M16879" s="565">
        <f t="shared" si="9701"/>
        <v>0</v>
      </c>
      <c r="N16879" s="151">
        <f t="shared" ref="N16879" si="9702">SUM(N16880:N16883)</f>
        <v>0</v>
      </c>
      <c r="O16879" s="60" t="s">
        <v>71</v>
      </c>
    </row>
    <row r="16880" spans="2:15" ht="20.25" customHeight="1">
      <c r="B16880" s="50" t="e">
        <f>IF((#REF!+#REF!+H16880)&lt;&gt;0,"a","b")</f>
        <v>#REF!</v>
      </c>
      <c r="C16880" s="54">
        <v>5</v>
      </c>
      <c r="D16880" s="54"/>
      <c r="F16880" s="89"/>
      <c r="G16880" s="95" t="s">
        <v>364</v>
      </c>
      <c r="H16880" s="552">
        <f t="shared" si="9671"/>
        <v>0</v>
      </c>
      <c r="I16880" s="554"/>
      <c r="J16880" s="554"/>
      <c r="K16880" s="554"/>
      <c r="L16880" s="554"/>
      <c r="M16880" s="554"/>
      <c r="N16880" s="154"/>
    </row>
    <row r="16881" spans="2:15" ht="20.25" customHeight="1">
      <c r="B16881" s="50" t="e">
        <f>IF((#REF!+#REF!+H16881)&lt;&gt;0,"a","b")</f>
        <v>#REF!</v>
      </c>
      <c r="C16881" s="54">
        <v>5</v>
      </c>
      <c r="D16881" s="54"/>
      <c r="F16881" s="89"/>
      <c r="G16881" s="95" t="s">
        <v>365</v>
      </c>
      <c r="H16881" s="552">
        <f t="shared" si="9671"/>
        <v>0</v>
      </c>
      <c r="I16881" s="554"/>
      <c r="J16881" s="554"/>
      <c r="K16881" s="554"/>
      <c r="L16881" s="554"/>
      <c r="M16881" s="554"/>
      <c r="N16881" s="154"/>
    </row>
    <row r="16882" spans="2:15" ht="20.25" customHeight="1">
      <c r="B16882" s="50" t="e">
        <f>IF((#REF!+#REF!+H16882)&lt;&gt;0,"a","b")</f>
        <v>#REF!</v>
      </c>
      <c r="C16882" s="54">
        <v>5</v>
      </c>
      <c r="D16882" s="54"/>
      <c r="F16882" s="89"/>
      <c r="G16882" s="95" t="s">
        <v>366</v>
      </c>
      <c r="H16882" s="552">
        <f t="shared" si="9671"/>
        <v>0</v>
      </c>
      <c r="I16882" s="554"/>
      <c r="J16882" s="554"/>
      <c r="K16882" s="554"/>
      <c r="L16882" s="554"/>
      <c r="M16882" s="554"/>
      <c r="N16882" s="154"/>
    </row>
    <row r="16883" spans="2:15" ht="20.25" customHeight="1">
      <c r="B16883" s="50" t="e">
        <f>IF((#REF!+#REF!+H16883)&lt;&gt;0,"a","b")</f>
        <v>#REF!</v>
      </c>
      <c r="C16883" s="54">
        <v>5</v>
      </c>
      <c r="D16883" s="54"/>
      <c r="F16883" s="89"/>
      <c r="G16883" s="95" t="s">
        <v>367</v>
      </c>
      <c r="H16883" s="552">
        <f t="shared" si="9671"/>
        <v>0</v>
      </c>
      <c r="I16883" s="554"/>
      <c r="J16883" s="554"/>
      <c r="K16883" s="554"/>
      <c r="L16883" s="554"/>
      <c r="M16883" s="554"/>
      <c r="N16883" s="154"/>
    </row>
    <row r="16884" spans="2:15" ht="20.25" customHeight="1">
      <c r="B16884" s="50" t="e">
        <f>IF((#REF!+#REF!+H16884)&lt;&gt;0,"a","b")</f>
        <v>#REF!</v>
      </c>
      <c r="C16884" s="54">
        <v>4</v>
      </c>
      <c r="D16884" s="54"/>
      <c r="F16884" s="89"/>
      <c r="G16884" s="93" t="s">
        <v>368</v>
      </c>
      <c r="H16884" s="558">
        <f t="shared" si="9671"/>
        <v>0</v>
      </c>
      <c r="I16884" s="555"/>
      <c r="J16884" s="555"/>
      <c r="K16884" s="555"/>
      <c r="L16884" s="555"/>
      <c r="M16884" s="555"/>
      <c r="N16884" s="153"/>
    </row>
    <row r="16885" spans="2:15" ht="36" customHeight="1">
      <c r="B16885" s="50" t="e">
        <f>IF((#REF!+#REF!+H16885)&lt;&gt;0,"a","b")</f>
        <v>#REF!</v>
      </c>
      <c r="C16885" s="54">
        <v>4</v>
      </c>
      <c r="D16885" s="54"/>
      <c r="F16885" s="89"/>
      <c r="G16885" s="93" t="s">
        <v>369</v>
      </c>
      <c r="H16885" s="556">
        <f t="shared" si="9671"/>
        <v>0</v>
      </c>
      <c r="I16885" s="555"/>
      <c r="J16885" s="555"/>
      <c r="K16885" s="555"/>
      <c r="L16885" s="555"/>
      <c r="M16885" s="555"/>
      <c r="N16885" s="153"/>
    </row>
    <row r="16886" spans="2:15" ht="20.25" customHeight="1">
      <c r="B16886" s="50" t="e">
        <f>IF((#REF!+#REF!+H16886)&lt;&gt;0,"a","b")</f>
        <v>#REF!</v>
      </c>
      <c r="C16886" s="54">
        <v>3</v>
      </c>
      <c r="D16886" s="54"/>
      <c r="F16886" s="374"/>
      <c r="G16886" s="90" t="s">
        <v>295</v>
      </c>
      <c r="H16886" s="364">
        <f t="shared" si="9671"/>
        <v>300</v>
      </c>
      <c r="I16886" s="562">
        <v>300</v>
      </c>
      <c r="J16886" s="562"/>
      <c r="K16886" s="562">
        <v>315</v>
      </c>
      <c r="L16886" s="562">
        <v>330</v>
      </c>
      <c r="M16886" s="562">
        <v>335</v>
      </c>
      <c r="N16886" s="161"/>
    </row>
    <row r="16887" spans="2:15" ht="20.25" customHeight="1">
      <c r="B16887" s="50" t="e">
        <f>IF((#REF!+#REF!+H16887)&lt;&gt;0,"a","b")</f>
        <v>#REF!</v>
      </c>
      <c r="C16887" s="54">
        <v>3</v>
      </c>
      <c r="D16887" s="54"/>
      <c r="F16887" s="89"/>
      <c r="G16887" s="90" t="s">
        <v>296</v>
      </c>
      <c r="H16887" s="566">
        <f t="shared" si="9671"/>
        <v>0</v>
      </c>
      <c r="I16887" s="564">
        <f t="shared" ref="I16887:N16887" si="9703">I16888+I16891+I16894</f>
        <v>0</v>
      </c>
      <c r="J16887" s="564">
        <f t="shared" si="9703"/>
        <v>0</v>
      </c>
      <c r="K16887" s="564">
        <f t="shared" si="9703"/>
        <v>0</v>
      </c>
      <c r="L16887" s="564">
        <f t="shared" si="9703"/>
        <v>0</v>
      </c>
      <c r="M16887" s="564">
        <f t="shared" si="9703"/>
        <v>0</v>
      </c>
      <c r="N16887" s="150">
        <f t="shared" si="9703"/>
        <v>0</v>
      </c>
      <c r="O16887" s="60" t="s">
        <v>71</v>
      </c>
    </row>
    <row r="16888" spans="2:15" ht="20.25" customHeight="1">
      <c r="B16888" s="50" t="e">
        <f>IF((#REF!+#REF!+H16888)&lt;&gt;0,"a","b")</f>
        <v>#REF!</v>
      </c>
      <c r="C16888" s="54">
        <v>4</v>
      </c>
      <c r="D16888" s="54"/>
      <c r="F16888" s="89"/>
      <c r="G16888" s="93" t="s">
        <v>370</v>
      </c>
      <c r="H16888" s="566">
        <f t="shared" si="9671"/>
        <v>0</v>
      </c>
      <c r="I16888" s="565">
        <f t="shared" ref="I16888:K16888" si="9704">SUM(I16889:I16890)</f>
        <v>0</v>
      </c>
      <c r="J16888" s="565">
        <f t="shared" si="9704"/>
        <v>0</v>
      </c>
      <c r="K16888" s="565">
        <f t="shared" si="9704"/>
        <v>0</v>
      </c>
      <c r="L16888" s="565">
        <f t="shared" ref="L16888:M16888" si="9705">SUM(L16889:L16890)</f>
        <v>0</v>
      </c>
      <c r="M16888" s="565">
        <f t="shared" si="9705"/>
        <v>0</v>
      </c>
      <c r="N16888" s="151">
        <f t="shared" ref="N16888" si="9706">SUM(N16889:N16890)</f>
        <v>0</v>
      </c>
      <c r="O16888" s="60" t="s">
        <v>71</v>
      </c>
    </row>
    <row r="16889" spans="2:15" ht="20.25" customHeight="1">
      <c r="B16889" s="50" t="e">
        <f>IF((#REF!+#REF!+H16889)&lt;&gt;0,"a","b")</f>
        <v>#REF!</v>
      </c>
      <c r="C16889" s="54">
        <v>5</v>
      </c>
      <c r="D16889" s="54"/>
      <c r="F16889" s="89"/>
      <c r="G16889" s="95" t="s">
        <v>371</v>
      </c>
      <c r="H16889" s="556">
        <f t="shared" si="9671"/>
        <v>0</v>
      </c>
      <c r="I16889" s="554"/>
      <c r="J16889" s="554"/>
      <c r="K16889" s="554"/>
      <c r="L16889" s="554"/>
      <c r="M16889" s="554"/>
      <c r="N16889" s="154"/>
    </row>
    <row r="16890" spans="2:15" ht="20.25" customHeight="1">
      <c r="B16890" s="50" t="e">
        <f>IF((#REF!+#REF!+H16890)&lt;&gt;0,"a","b")</f>
        <v>#REF!</v>
      </c>
      <c r="C16890" s="54">
        <v>5</v>
      </c>
      <c r="D16890" s="54"/>
      <c r="F16890" s="89"/>
      <c r="G16890" s="95" t="s">
        <v>297</v>
      </c>
      <c r="H16890" s="556">
        <f t="shared" si="9671"/>
        <v>0</v>
      </c>
      <c r="I16890" s="554"/>
      <c r="J16890" s="554"/>
      <c r="K16890" s="554"/>
      <c r="L16890" s="554"/>
      <c r="M16890" s="554"/>
      <c r="N16890" s="154"/>
    </row>
    <row r="16891" spans="2:15" ht="20.25" customHeight="1">
      <c r="B16891" s="50" t="e">
        <f>IF((#REF!+#REF!+H16891)&lt;&gt;0,"a","b")</f>
        <v>#REF!</v>
      </c>
      <c r="C16891" s="54">
        <v>4</v>
      </c>
      <c r="D16891" s="54"/>
      <c r="F16891" s="89"/>
      <c r="G16891" s="93" t="s">
        <v>372</v>
      </c>
      <c r="H16891" s="566">
        <f t="shared" si="9671"/>
        <v>0</v>
      </c>
      <c r="I16891" s="565">
        <f t="shared" ref="I16891:K16891" si="9707">SUM(I16892:I16893)</f>
        <v>0</v>
      </c>
      <c r="J16891" s="565">
        <f t="shared" si="9707"/>
        <v>0</v>
      </c>
      <c r="K16891" s="565">
        <f t="shared" si="9707"/>
        <v>0</v>
      </c>
      <c r="L16891" s="565">
        <f t="shared" ref="L16891:N16891" si="9708">SUM(L16892:L16893)</f>
        <v>0</v>
      </c>
      <c r="M16891" s="565">
        <f t="shared" si="9708"/>
        <v>0</v>
      </c>
      <c r="N16891" s="151">
        <f t="shared" si="9708"/>
        <v>0</v>
      </c>
      <c r="O16891" s="60" t="s">
        <v>71</v>
      </c>
    </row>
    <row r="16892" spans="2:15" ht="20.25" customHeight="1">
      <c r="B16892" s="50" t="e">
        <f>IF((#REF!+#REF!+H16892)&lt;&gt;0,"a","b")</f>
        <v>#REF!</v>
      </c>
      <c r="C16892" s="54">
        <v>5</v>
      </c>
      <c r="D16892" s="54"/>
      <c r="F16892" s="89"/>
      <c r="G16892" s="95" t="s">
        <v>371</v>
      </c>
      <c r="H16892" s="556">
        <f t="shared" si="9671"/>
        <v>0</v>
      </c>
      <c r="I16892" s="554"/>
      <c r="J16892" s="554"/>
      <c r="K16892" s="554"/>
      <c r="L16892" s="554"/>
      <c r="M16892" s="554"/>
      <c r="N16892" s="154"/>
    </row>
    <row r="16893" spans="2:15" ht="20.25" customHeight="1">
      <c r="B16893" s="50" t="e">
        <f>IF((#REF!+#REF!+H16893)&lt;&gt;0,"a","b")</f>
        <v>#REF!</v>
      </c>
      <c r="C16893" s="54">
        <v>5</v>
      </c>
      <c r="D16893" s="54"/>
      <c r="F16893" s="89"/>
      <c r="G16893" s="95" t="s">
        <v>297</v>
      </c>
      <c r="H16893" s="556">
        <f t="shared" si="9671"/>
        <v>0</v>
      </c>
      <c r="I16893" s="554"/>
      <c r="J16893" s="554"/>
      <c r="K16893" s="554"/>
      <c r="L16893" s="554"/>
      <c r="M16893" s="554"/>
      <c r="N16893" s="154"/>
    </row>
    <row r="16894" spans="2:15" ht="20.25" customHeight="1">
      <c r="B16894" s="50" t="e">
        <f>IF((#REF!+#REF!+H16894)&lt;&gt;0,"a","b")</f>
        <v>#REF!</v>
      </c>
      <c r="C16894" s="54">
        <v>4</v>
      </c>
      <c r="D16894" s="54"/>
      <c r="F16894" s="89"/>
      <c r="G16894" s="93" t="s">
        <v>373</v>
      </c>
      <c r="H16894" s="566">
        <f t="shared" si="9671"/>
        <v>0</v>
      </c>
      <c r="I16894" s="565">
        <f t="shared" ref="I16894:K16894" si="9709">SUM(I16895:I16896)</f>
        <v>0</v>
      </c>
      <c r="J16894" s="565">
        <f t="shared" si="9709"/>
        <v>0</v>
      </c>
      <c r="K16894" s="565">
        <f t="shared" si="9709"/>
        <v>0</v>
      </c>
      <c r="L16894" s="565">
        <f t="shared" ref="L16894:N16894" si="9710">SUM(L16895:L16896)</f>
        <v>0</v>
      </c>
      <c r="M16894" s="565">
        <f t="shared" si="9710"/>
        <v>0</v>
      </c>
      <c r="N16894" s="151">
        <f t="shared" si="9710"/>
        <v>0</v>
      </c>
      <c r="O16894" s="60" t="s">
        <v>71</v>
      </c>
    </row>
    <row r="16895" spans="2:15" ht="20.25" customHeight="1">
      <c r="B16895" s="50" t="e">
        <f>IF((#REF!+#REF!+H16895)&lt;&gt;0,"a","b")</f>
        <v>#REF!</v>
      </c>
      <c r="C16895" s="54">
        <v>5</v>
      </c>
      <c r="D16895" s="54"/>
      <c r="F16895" s="89"/>
      <c r="G16895" s="95" t="s">
        <v>371</v>
      </c>
      <c r="H16895" s="556">
        <f t="shared" si="9671"/>
        <v>0</v>
      </c>
      <c r="I16895" s="554"/>
      <c r="J16895" s="554"/>
      <c r="K16895" s="554"/>
      <c r="L16895" s="554"/>
      <c r="M16895" s="554"/>
      <c r="N16895" s="154"/>
    </row>
    <row r="16896" spans="2:15" ht="20.25" customHeight="1">
      <c r="B16896" s="50" t="e">
        <f>IF((#REF!+#REF!+H16896)&lt;&gt;0,"a","b")</f>
        <v>#REF!</v>
      </c>
      <c r="C16896" s="54">
        <v>5</v>
      </c>
      <c r="D16896" s="54"/>
      <c r="F16896" s="89"/>
      <c r="G16896" s="95" t="s">
        <v>297</v>
      </c>
      <c r="H16896" s="556">
        <f t="shared" si="9671"/>
        <v>0</v>
      </c>
      <c r="I16896" s="554"/>
      <c r="J16896" s="554"/>
      <c r="K16896" s="554"/>
      <c r="L16896" s="554"/>
      <c r="M16896" s="554"/>
      <c r="N16896" s="154"/>
    </row>
    <row r="16897" spans="2:15" ht="20.25" customHeight="1">
      <c r="B16897" s="50" t="e">
        <f>IF((#REF!+#REF!+H16897)&lt;&gt;0,"a","b")</f>
        <v>#REF!</v>
      </c>
      <c r="C16897" s="54">
        <v>3</v>
      </c>
      <c r="D16897" s="54"/>
      <c r="F16897" s="89"/>
      <c r="G16897" s="90" t="s">
        <v>299</v>
      </c>
      <c r="H16897" s="566">
        <f t="shared" si="9671"/>
        <v>0</v>
      </c>
      <c r="I16897" s="564">
        <f t="shared" ref="I16897:N16897" si="9711">I16898+I16901+I16904</f>
        <v>0</v>
      </c>
      <c r="J16897" s="564">
        <f t="shared" si="9711"/>
        <v>0</v>
      </c>
      <c r="K16897" s="564">
        <f t="shared" si="9711"/>
        <v>0</v>
      </c>
      <c r="L16897" s="564">
        <f t="shared" si="9711"/>
        <v>0</v>
      </c>
      <c r="M16897" s="564">
        <f t="shared" si="9711"/>
        <v>0</v>
      </c>
      <c r="N16897" s="150">
        <f t="shared" si="9711"/>
        <v>0</v>
      </c>
      <c r="O16897" s="60" t="s">
        <v>71</v>
      </c>
    </row>
    <row r="16898" spans="2:15" ht="20.25" customHeight="1">
      <c r="B16898" s="50" t="e">
        <f>IF((#REF!+#REF!+H16898)&lt;&gt;0,"a","b")</f>
        <v>#REF!</v>
      </c>
      <c r="C16898" s="54">
        <v>4</v>
      </c>
      <c r="D16898" s="54"/>
      <c r="F16898" s="89"/>
      <c r="G16898" s="93" t="s">
        <v>374</v>
      </c>
      <c r="H16898" s="566">
        <f t="shared" si="9671"/>
        <v>0</v>
      </c>
      <c r="I16898" s="565">
        <f t="shared" ref="I16898:K16898" si="9712">SUM(I16899:I16900)</f>
        <v>0</v>
      </c>
      <c r="J16898" s="565">
        <f t="shared" si="9712"/>
        <v>0</v>
      </c>
      <c r="K16898" s="565">
        <f t="shared" si="9712"/>
        <v>0</v>
      </c>
      <c r="L16898" s="565">
        <f t="shared" ref="L16898:N16898" si="9713">SUM(L16899:L16900)</f>
        <v>0</v>
      </c>
      <c r="M16898" s="565">
        <f t="shared" si="9713"/>
        <v>0</v>
      </c>
      <c r="N16898" s="151">
        <f t="shared" si="9713"/>
        <v>0</v>
      </c>
      <c r="O16898" s="60" t="s">
        <v>71</v>
      </c>
    </row>
    <row r="16899" spans="2:15" ht="20.25" customHeight="1">
      <c r="B16899" s="50" t="e">
        <f>IF((#REF!+#REF!+H16899)&lt;&gt;0,"a","b")</f>
        <v>#REF!</v>
      </c>
      <c r="C16899" s="54">
        <v>5</v>
      </c>
      <c r="D16899" s="54"/>
      <c r="F16899" s="89"/>
      <c r="G16899" s="95" t="s">
        <v>375</v>
      </c>
      <c r="H16899" s="556">
        <f t="shared" si="9671"/>
        <v>0</v>
      </c>
      <c r="I16899" s="554"/>
      <c r="J16899" s="554"/>
      <c r="K16899" s="554"/>
      <c r="L16899" s="554"/>
      <c r="M16899" s="554"/>
      <c r="N16899" s="154"/>
    </row>
    <row r="16900" spans="2:15" ht="20.25" customHeight="1">
      <c r="B16900" s="50" t="e">
        <f>IF((#REF!+#REF!+H16900)&lt;&gt;0,"a","b")</f>
        <v>#REF!</v>
      </c>
      <c r="C16900" s="54">
        <v>5</v>
      </c>
      <c r="D16900" s="54"/>
      <c r="F16900" s="89"/>
      <c r="G16900" s="95" t="s">
        <v>376</v>
      </c>
      <c r="H16900" s="556">
        <f t="shared" si="9671"/>
        <v>0</v>
      </c>
      <c r="I16900" s="554"/>
      <c r="J16900" s="554"/>
      <c r="K16900" s="554"/>
      <c r="L16900" s="554"/>
      <c r="M16900" s="554"/>
      <c r="N16900" s="154"/>
    </row>
    <row r="16901" spans="2:15" ht="20.25" customHeight="1">
      <c r="B16901" s="50" t="e">
        <f>IF((#REF!+#REF!+H16901)&lt;&gt;0,"a","b")</f>
        <v>#REF!</v>
      </c>
      <c r="C16901" s="54">
        <v>4</v>
      </c>
      <c r="D16901" s="54"/>
      <c r="F16901" s="89"/>
      <c r="G16901" s="93" t="s">
        <v>377</v>
      </c>
      <c r="H16901" s="566">
        <f t="shared" si="9671"/>
        <v>0</v>
      </c>
      <c r="I16901" s="565">
        <f t="shared" ref="I16901:K16901" si="9714">SUM(I16902:I16903)</f>
        <v>0</v>
      </c>
      <c r="J16901" s="565">
        <f t="shared" si="9714"/>
        <v>0</v>
      </c>
      <c r="K16901" s="565">
        <f t="shared" si="9714"/>
        <v>0</v>
      </c>
      <c r="L16901" s="565">
        <f t="shared" ref="L16901:N16901" si="9715">SUM(L16902:L16903)</f>
        <v>0</v>
      </c>
      <c r="M16901" s="565">
        <f t="shared" si="9715"/>
        <v>0</v>
      </c>
      <c r="N16901" s="151">
        <f t="shared" si="9715"/>
        <v>0</v>
      </c>
      <c r="O16901" s="60" t="s">
        <v>71</v>
      </c>
    </row>
    <row r="16902" spans="2:15" ht="20.25" customHeight="1">
      <c r="B16902" s="50" t="e">
        <f>IF((#REF!+#REF!+H16902)&lt;&gt;0,"a","b")</f>
        <v>#REF!</v>
      </c>
      <c r="C16902" s="54">
        <v>5</v>
      </c>
      <c r="D16902" s="54"/>
      <c r="F16902" s="89"/>
      <c r="G16902" s="95" t="s">
        <v>375</v>
      </c>
      <c r="H16902" s="556">
        <f t="shared" si="9671"/>
        <v>0</v>
      </c>
      <c r="I16902" s="554"/>
      <c r="J16902" s="554"/>
      <c r="K16902" s="554"/>
      <c r="L16902" s="554"/>
      <c r="M16902" s="554"/>
      <c r="N16902" s="154"/>
    </row>
    <row r="16903" spans="2:15" ht="20.25" customHeight="1">
      <c r="B16903" s="50" t="e">
        <f>IF((#REF!+#REF!+H16903)&lt;&gt;0,"a","b")</f>
        <v>#REF!</v>
      </c>
      <c r="C16903" s="54">
        <v>5</v>
      </c>
      <c r="D16903" s="54"/>
      <c r="F16903" s="89"/>
      <c r="G16903" s="95" t="s">
        <v>376</v>
      </c>
      <c r="H16903" s="552">
        <f t="shared" si="9671"/>
        <v>0</v>
      </c>
      <c r="I16903" s="554"/>
      <c r="J16903" s="554"/>
      <c r="K16903" s="554"/>
      <c r="L16903" s="554"/>
      <c r="M16903" s="554"/>
      <c r="N16903" s="154"/>
    </row>
    <row r="16904" spans="2:15" ht="20.25" customHeight="1">
      <c r="B16904" s="50" t="e">
        <f>IF((#REF!+#REF!+H16904)&lt;&gt;0,"a","b")</f>
        <v>#REF!</v>
      </c>
      <c r="C16904" s="54">
        <v>4</v>
      </c>
      <c r="D16904" s="54"/>
      <c r="F16904" s="89"/>
      <c r="G16904" s="93" t="s">
        <v>300</v>
      </c>
      <c r="H16904" s="563">
        <f t="shared" si="9671"/>
        <v>0</v>
      </c>
      <c r="I16904" s="565">
        <f t="shared" ref="I16904:K16904" si="9716">SUM(I16905:I16906)</f>
        <v>0</v>
      </c>
      <c r="J16904" s="565">
        <f t="shared" si="9716"/>
        <v>0</v>
      </c>
      <c r="K16904" s="565">
        <f t="shared" si="9716"/>
        <v>0</v>
      </c>
      <c r="L16904" s="565">
        <f t="shared" ref="L16904:N16904" si="9717">SUM(L16905:L16906)</f>
        <v>0</v>
      </c>
      <c r="M16904" s="565">
        <f t="shared" si="9717"/>
        <v>0</v>
      </c>
      <c r="N16904" s="151">
        <f t="shared" si="9717"/>
        <v>0</v>
      </c>
      <c r="O16904" s="60" t="s">
        <v>71</v>
      </c>
    </row>
    <row r="16905" spans="2:15" ht="20.25" customHeight="1">
      <c r="B16905" s="50" t="e">
        <f>IF((#REF!+#REF!+H16905)&lt;&gt;0,"a","b")</f>
        <v>#REF!</v>
      </c>
      <c r="C16905" s="54">
        <v>5</v>
      </c>
      <c r="D16905" s="54"/>
      <c r="F16905" s="89"/>
      <c r="G16905" s="95" t="s">
        <v>375</v>
      </c>
      <c r="H16905" s="552">
        <f t="shared" si="9671"/>
        <v>0</v>
      </c>
      <c r="I16905" s="554"/>
      <c r="J16905" s="554"/>
      <c r="K16905" s="554"/>
      <c r="L16905" s="554"/>
      <c r="M16905" s="554"/>
      <c r="N16905" s="154"/>
    </row>
    <row r="16906" spans="2:15" ht="20.25" customHeight="1">
      <c r="B16906" s="50" t="e">
        <f>IF((#REF!+#REF!+H16906)&lt;&gt;0,"a","b")</f>
        <v>#REF!</v>
      </c>
      <c r="C16906" s="54">
        <v>5</v>
      </c>
      <c r="D16906" s="54"/>
      <c r="F16906" s="89"/>
      <c r="G16906" s="95" t="s">
        <v>376</v>
      </c>
      <c r="H16906" s="552">
        <f t="shared" si="9671"/>
        <v>0</v>
      </c>
      <c r="I16906" s="554"/>
      <c r="J16906" s="554"/>
      <c r="K16906" s="554"/>
      <c r="L16906" s="554"/>
      <c r="M16906" s="554"/>
      <c r="N16906" s="154"/>
    </row>
    <row r="16907" spans="2:15" ht="20.25" customHeight="1">
      <c r="B16907" s="50" t="e">
        <f>IF((#REF!+#REF!+H16907)&lt;&gt;0,"a","b")</f>
        <v>#REF!</v>
      </c>
      <c r="C16907" s="54">
        <v>3</v>
      </c>
      <c r="D16907" s="54"/>
      <c r="F16907" s="89"/>
      <c r="G16907" s="90" t="s">
        <v>298</v>
      </c>
      <c r="H16907" s="363">
        <f t="shared" si="9671"/>
        <v>0</v>
      </c>
      <c r="I16907" s="381">
        <f t="shared" ref="I16907:N16907" si="9718">I16908+I16909</f>
        <v>0</v>
      </c>
      <c r="J16907" s="381">
        <f t="shared" si="9718"/>
        <v>0</v>
      </c>
      <c r="K16907" s="381">
        <f t="shared" si="9718"/>
        <v>0</v>
      </c>
      <c r="L16907" s="381">
        <f t="shared" si="9718"/>
        <v>0</v>
      </c>
      <c r="M16907" s="381">
        <f t="shared" si="9718"/>
        <v>0</v>
      </c>
      <c r="N16907" s="150">
        <f t="shared" si="9718"/>
        <v>0</v>
      </c>
      <c r="O16907" s="60" t="s">
        <v>71</v>
      </c>
    </row>
    <row r="16908" spans="2:15" ht="20.25" customHeight="1">
      <c r="B16908" s="50" t="e">
        <f>IF((#REF!+#REF!+H16908)&lt;&gt;0,"a","b")</f>
        <v>#REF!</v>
      </c>
      <c r="C16908" s="54">
        <v>4</v>
      </c>
      <c r="D16908" s="54"/>
      <c r="F16908" s="89"/>
      <c r="G16908" s="93" t="s">
        <v>378</v>
      </c>
      <c r="H16908" s="552">
        <f t="shared" si="9671"/>
        <v>0</v>
      </c>
      <c r="I16908" s="555"/>
      <c r="J16908" s="555"/>
      <c r="K16908" s="555"/>
      <c r="L16908" s="555"/>
      <c r="M16908" s="555"/>
      <c r="N16908" s="153"/>
    </row>
    <row r="16909" spans="2:15" ht="20.25" customHeight="1">
      <c r="B16909" s="50" t="e">
        <f>IF((#REF!+#REF!+H16909)&lt;&gt;0,"a","b")</f>
        <v>#REF!</v>
      </c>
      <c r="C16909" s="54">
        <v>4</v>
      </c>
      <c r="D16909" s="54"/>
      <c r="F16909" s="89"/>
      <c r="G16909" s="93" t="s">
        <v>379</v>
      </c>
      <c r="H16909" s="363">
        <f t="shared" si="9671"/>
        <v>0</v>
      </c>
      <c r="I16909" s="382">
        <f t="shared" ref="I16909:N16909" si="9719">I16910+I16929</f>
        <v>0</v>
      </c>
      <c r="J16909" s="382">
        <f t="shared" si="9719"/>
        <v>0</v>
      </c>
      <c r="K16909" s="382">
        <f t="shared" si="9719"/>
        <v>0</v>
      </c>
      <c r="L16909" s="382">
        <f t="shared" si="9719"/>
        <v>0</v>
      </c>
      <c r="M16909" s="382">
        <f t="shared" si="9719"/>
        <v>0</v>
      </c>
      <c r="N16909" s="151">
        <f t="shared" si="9719"/>
        <v>0</v>
      </c>
      <c r="O16909" s="60" t="s">
        <v>71</v>
      </c>
    </row>
    <row r="16910" spans="2:15" ht="20.25" customHeight="1">
      <c r="B16910" s="50" t="e">
        <f>IF((#REF!+#REF!+H16910)&lt;&gt;0,"a","b")</f>
        <v>#REF!</v>
      </c>
      <c r="C16910" s="54">
        <v>5</v>
      </c>
      <c r="D16910" s="54"/>
      <c r="F16910" s="89"/>
      <c r="G16910" s="95" t="s">
        <v>380</v>
      </c>
      <c r="H16910" s="363">
        <f t="shared" si="9671"/>
        <v>0</v>
      </c>
      <c r="I16910" s="383">
        <f t="shared" ref="I16910:K16910" si="9720">SUM(I16911:I16928)</f>
        <v>0</v>
      </c>
      <c r="J16910" s="383">
        <f t="shared" si="9720"/>
        <v>0</v>
      </c>
      <c r="K16910" s="383">
        <f t="shared" si="9720"/>
        <v>0</v>
      </c>
      <c r="L16910" s="383">
        <f t="shared" ref="L16910:N16910" si="9721">SUM(L16911:L16928)</f>
        <v>0</v>
      </c>
      <c r="M16910" s="383">
        <f t="shared" si="9721"/>
        <v>0</v>
      </c>
      <c r="N16910" s="157">
        <f t="shared" si="9721"/>
        <v>0</v>
      </c>
      <c r="O16910" s="60" t="s">
        <v>71</v>
      </c>
    </row>
    <row r="16911" spans="2:15" ht="45" customHeight="1">
      <c r="B16911" s="50" t="e">
        <f>IF((#REF!+#REF!+H16911)&lt;&gt;0,"a","b")</f>
        <v>#REF!</v>
      </c>
      <c r="C16911" s="54">
        <v>6</v>
      </c>
      <c r="D16911" s="54"/>
      <c r="F16911" s="89"/>
      <c r="G16911" s="97" t="s">
        <v>308</v>
      </c>
      <c r="H16911" s="552">
        <f t="shared" si="9671"/>
        <v>0</v>
      </c>
      <c r="I16911" s="553"/>
      <c r="J16911" s="553"/>
      <c r="K16911" s="553"/>
      <c r="L16911" s="553"/>
      <c r="M16911" s="553"/>
      <c r="N16911" s="138"/>
    </row>
    <row r="16912" spans="2:15" ht="20.25" customHeight="1">
      <c r="B16912" s="50" t="e">
        <f>IF((#REF!+#REF!+H16912)&lt;&gt;0,"a","b")</f>
        <v>#REF!</v>
      </c>
      <c r="C16912" s="54">
        <v>6</v>
      </c>
      <c r="D16912" s="54"/>
      <c r="F16912" s="89"/>
      <c r="G16912" s="97" t="s">
        <v>381</v>
      </c>
      <c r="H16912" s="552">
        <f t="shared" si="9671"/>
        <v>0</v>
      </c>
      <c r="I16912" s="553"/>
      <c r="J16912" s="553"/>
      <c r="K16912" s="553"/>
      <c r="L16912" s="553"/>
      <c r="M16912" s="553"/>
      <c r="N16912" s="138"/>
    </row>
    <row r="16913" spans="2:14" ht="20.25" customHeight="1">
      <c r="B16913" s="50" t="e">
        <f>IF((#REF!+#REF!+H16913)&lt;&gt;0,"a","b")</f>
        <v>#REF!</v>
      </c>
      <c r="C16913" s="54">
        <v>6</v>
      </c>
      <c r="D16913" s="54"/>
      <c r="F16913" s="89"/>
      <c r="G16913" s="97" t="s">
        <v>382</v>
      </c>
      <c r="H16913" s="552">
        <f t="shared" si="9671"/>
        <v>0</v>
      </c>
      <c r="I16913" s="553"/>
      <c r="J16913" s="553"/>
      <c r="K16913" s="553"/>
      <c r="L16913" s="553"/>
      <c r="M16913" s="553"/>
      <c r="N16913" s="138"/>
    </row>
    <row r="16914" spans="2:14" ht="20.25" customHeight="1">
      <c r="B16914" s="50" t="e">
        <f>IF((#REF!+#REF!+H16914)&lt;&gt;0,"a","b")</f>
        <v>#REF!</v>
      </c>
      <c r="C16914" s="54">
        <v>6</v>
      </c>
      <c r="D16914" s="54"/>
      <c r="F16914" s="89"/>
      <c r="G16914" s="97" t="s">
        <v>309</v>
      </c>
      <c r="H16914" s="552">
        <f t="shared" si="9671"/>
        <v>0</v>
      </c>
      <c r="I16914" s="553"/>
      <c r="J16914" s="553"/>
      <c r="K16914" s="553"/>
      <c r="L16914" s="553"/>
      <c r="M16914" s="553"/>
      <c r="N16914" s="138"/>
    </row>
    <row r="16915" spans="2:14" ht="20.25" customHeight="1">
      <c r="B16915" s="50" t="e">
        <f>IF((#REF!+#REF!+H16915)&lt;&gt;0,"a","b")</f>
        <v>#REF!</v>
      </c>
      <c r="C16915" s="54">
        <v>6</v>
      </c>
      <c r="D16915" s="54"/>
      <c r="F16915" s="89"/>
      <c r="G16915" s="97" t="s">
        <v>310</v>
      </c>
      <c r="H16915" s="556">
        <f t="shared" si="9671"/>
        <v>0</v>
      </c>
      <c r="I16915" s="553"/>
      <c r="J16915" s="553"/>
      <c r="K16915" s="553"/>
      <c r="L16915" s="553"/>
      <c r="M16915" s="553"/>
      <c r="N16915" s="138"/>
    </row>
    <row r="16916" spans="2:14" ht="20.25" customHeight="1">
      <c r="B16916" s="50" t="e">
        <f>IF((#REF!+#REF!+H16916)&lt;&gt;0,"a","b")</f>
        <v>#REF!</v>
      </c>
      <c r="C16916" s="54">
        <v>6</v>
      </c>
      <c r="D16916" s="54"/>
      <c r="F16916" s="89"/>
      <c r="G16916" s="97" t="s">
        <v>383</v>
      </c>
      <c r="H16916" s="556">
        <f t="shared" si="9671"/>
        <v>0</v>
      </c>
      <c r="I16916" s="553"/>
      <c r="J16916" s="553"/>
      <c r="K16916" s="553"/>
      <c r="L16916" s="553"/>
      <c r="M16916" s="553"/>
      <c r="N16916" s="138"/>
    </row>
    <row r="16917" spans="2:14" ht="20.25" customHeight="1">
      <c r="B16917" s="50" t="e">
        <f>IF((#REF!+#REF!+H16917)&lt;&gt;0,"a","b")</f>
        <v>#REF!</v>
      </c>
      <c r="C16917" s="54">
        <v>6</v>
      </c>
      <c r="D16917" s="54"/>
      <c r="F16917" s="89"/>
      <c r="G16917" s="97" t="s">
        <v>384</v>
      </c>
      <c r="H16917" s="556">
        <f t="shared" si="9671"/>
        <v>0</v>
      </c>
      <c r="I16917" s="553"/>
      <c r="J16917" s="553"/>
      <c r="K16917" s="553"/>
      <c r="L16917" s="553"/>
      <c r="M16917" s="553"/>
      <c r="N16917" s="138"/>
    </row>
    <row r="16918" spans="2:14" ht="20.25" customHeight="1">
      <c r="B16918" s="50" t="e">
        <f>IF((#REF!+#REF!+H16918)&lt;&gt;0,"a","b")</f>
        <v>#REF!</v>
      </c>
      <c r="C16918" s="54">
        <v>6</v>
      </c>
      <c r="D16918" s="54"/>
      <c r="F16918" s="89"/>
      <c r="G16918" s="97" t="s">
        <v>311</v>
      </c>
      <c r="H16918" s="556">
        <f t="shared" si="9671"/>
        <v>0</v>
      </c>
      <c r="I16918" s="553"/>
      <c r="J16918" s="553"/>
      <c r="K16918" s="553"/>
      <c r="L16918" s="553"/>
      <c r="M16918" s="553"/>
      <c r="N16918" s="138"/>
    </row>
    <row r="16919" spans="2:14" ht="20.25" customHeight="1">
      <c r="B16919" s="50" t="e">
        <f>IF((#REF!+#REF!+H16919)&lt;&gt;0,"a","b")</f>
        <v>#REF!</v>
      </c>
      <c r="C16919" s="54">
        <v>6</v>
      </c>
      <c r="D16919" s="54"/>
      <c r="F16919" s="89"/>
      <c r="G16919" s="97" t="s">
        <v>312</v>
      </c>
      <c r="H16919" s="556">
        <f t="shared" si="9671"/>
        <v>0</v>
      </c>
      <c r="I16919" s="553"/>
      <c r="J16919" s="553"/>
      <c r="K16919" s="553"/>
      <c r="L16919" s="553"/>
      <c r="M16919" s="553"/>
      <c r="N16919" s="138"/>
    </row>
    <row r="16920" spans="2:14" ht="20.25" customHeight="1">
      <c r="B16920" s="50" t="e">
        <f>IF((#REF!+#REF!+H16920)&lt;&gt;0,"a","b")</f>
        <v>#REF!</v>
      </c>
      <c r="C16920" s="54">
        <v>6</v>
      </c>
      <c r="D16920" s="54"/>
      <c r="F16920" s="89"/>
      <c r="G16920" s="97" t="s">
        <v>313</v>
      </c>
      <c r="H16920" s="556">
        <f t="shared" si="9671"/>
        <v>0</v>
      </c>
      <c r="I16920" s="553"/>
      <c r="J16920" s="553"/>
      <c r="K16920" s="553"/>
      <c r="L16920" s="553"/>
      <c r="M16920" s="553"/>
      <c r="N16920" s="138"/>
    </row>
    <row r="16921" spans="2:14" ht="20.25" customHeight="1">
      <c r="B16921" s="50" t="e">
        <f>IF((#REF!+#REF!+H16921)&lt;&gt;0,"a","b")</f>
        <v>#REF!</v>
      </c>
      <c r="C16921" s="54">
        <v>6</v>
      </c>
      <c r="D16921" s="54"/>
      <c r="F16921" s="89"/>
      <c r="G16921" s="97" t="s">
        <v>314</v>
      </c>
      <c r="H16921" s="556">
        <f t="shared" si="9671"/>
        <v>0</v>
      </c>
      <c r="I16921" s="553"/>
      <c r="J16921" s="553"/>
      <c r="K16921" s="553"/>
      <c r="L16921" s="553"/>
      <c r="M16921" s="553"/>
      <c r="N16921" s="138"/>
    </row>
    <row r="16922" spans="2:14" ht="20.25" customHeight="1">
      <c r="B16922" s="50" t="e">
        <f>IF((#REF!+#REF!+H16922)&lt;&gt;0,"a","b")</f>
        <v>#REF!</v>
      </c>
      <c r="C16922" s="54">
        <v>6</v>
      </c>
      <c r="D16922" s="54"/>
      <c r="F16922" s="89"/>
      <c r="G16922" s="97" t="s">
        <v>315</v>
      </c>
      <c r="H16922" s="556">
        <f t="shared" si="9671"/>
        <v>0</v>
      </c>
      <c r="I16922" s="553"/>
      <c r="J16922" s="553"/>
      <c r="K16922" s="553"/>
      <c r="L16922" s="553"/>
      <c r="M16922" s="553"/>
      <c r="N16922" s="138"/>
    </row>
    <row r="16923" spans="2:14" ht="20.25" customHeight="1">
      <c r="B16923" s="50" t="e">
        <f>IF((#REF!+#REF!+H16923)&lt;&gt;0,"a","b")</f>
        <v>#REF!</v>
      </c>
      <c r="C16923" s="54">
        <v>6</v>
      </c>
      <c r="D16923" s="54"/>
      <c r="F16923" s="89"/>
      <c r="G16923" s="97" t="s">
        <v>316</v>
      </c>
      <c r="H16923" s="556">
        <f t="shared" si="9671"/>
        <v>0</v>
      </c>
      <c r="I16923" s="553"/>
      <c r="J16923" s="553"/>
      <c r="K16923" s="553"/>
      <c r="L16923" s="553"/>
      <c r="M16923" s="553"/>
      <c r="N16923" s="138"/>
    </row>
    <row r="16924" spans="2:14" ht="36" customHeight="1">
      <c r="B16924" s="50" t="e">
        <f>IF((#REF!+#REF!+H16924)&lt;&gt;0,"a","b")</f>
        <v>#REF!</v>
      </c>
      <c r="C16924" s="54">
        <v>6</v>
      </c>
      <c r="D16924" s="54"/>
      <c r="F16924" s="89"/>
      <c r="G16924" s="97" t="s">
        <v>317</v>
      </c>
      <c r="H16924" s="556">
        <f t="shared" si="9671"/>
        <v>0</v>
      </c>
      <c r="I16924" s="553"/>
      <c r="J16924" s="553"/>
      <c r="K16924" s="553"/>
      <c r="L16924" s="553"/>
      <c r="M16924" s="553"/>
      <c r="N16924" s="138"/>
    </row>
    <row r="16925" spans="2:14" ht="48.75" customHeight="1">
      <c r="B16925" s="50" t="e">
        <f>IF((#REF!+#REF!+H16925)&lt;&gt;0,"a","b")</f>
        <v>#REF!</v>
      </c>
      <c r="C16925" s="54">
        <v>6</v>
      </c>
      <c r="D16925" s="54"/>
      <c r="F16925" s="89"/>
      <c r="G16925" s="97" t="s">
        <v>318</v>
      </c>
      <c r="H16925" s="556">
        <f t="shared" si="9671"/>
        <v>0</v>
      </c>
      <c r="I16925" s="553"/>
      <c r="J16925" s="553"/>
      <c r="K16925" s="553"/>
      <c r="L16925" s="553"/>
      <c r="M16925" s="553"/>
      <c r="N16925" s="138"/>
    </row>
    <row r="16926" spans="2:14" ht="24.75" customHeight="1">
      <c r="B16926" s="50" t="e">
        <f>IF((#REF!+#REF!+H16926)&lt;&gt;0,"a","b")</f>
        <v>#REF!</v>
      </c>
      <c r="C16926" s="54">
        <v>6</v>
      </c>
      <c r="D16926" s="54"/>
      <c r="F16926" s="89"/>
      <c r="G16926" s="97" t="s">
        <v>319</v>
      </c>
      <c r="H16926" s="556">
        <f t="shared" si="9671"/>
        <v>0</v>
      </c>
      <c r="I16926" s="553"/>
      <c r="J16926" s="553"/>
      <c r="K16926" s="553"/>
      <c r="L16926" s="553"/>
      <c r="M16926" s="553"/>
      <c r="N16926" s="138"/>
    </row>
    <row r="16927" spans="2:14" ht="24" customHeight="1">
      <c r="B16927" s="50" t="e">
        <f>IF((#REF!+#REF!+H16927)&lt;&gt;0,"a","b")</f>
        <v>#REF!</v>
      </c>
      <c r="C16927" s="54">
        <v>6</v>
      </c>
      <c r="D16927" s="54"/>
      <c r="F16927" s="89"/>
      <c r="G16927" s="97" t="s">
        <v>320</v>
      </c>
      <c r="H16927" s="556">
        <f t="shared" si="9671"/>
        <v>0</v>
      </c>
      <c r="I16927" s="553"/>
      <c r="J16927" s="553"/>
      <c r="K16927" s="553"/>
      <c r="L16927" s="553"/>
      <c r="M16927" s="553"/>
      <c r="N16927" s="138"/>
    </row>
    <row r="16928" spans="2:14" ht="36.75" customHeight="1">
      <c r="B16928" s="50" t="e">
        <f>IF((#REF!+#REF!+H16928)&lt;&gt;0,"a","b")</f>
        <v>#REF!</v>
      </c>
      <c r="C16928" s="54">
        <v>6</v>
      </c>
      <c r="D16928" s="54"/>
      <c r="F16928" s="89"/>
      <c r="G16928" s="97" t="s">
        <v>321</v>
      </c>
      <c r="H16928" s="364">
        <f t="shared" si="9671"/>
        <v>0</v>
      </c>
      <c r="I16928" s="384"/>
      <c r="J16928" s="384"/>
      <c r="K16928" s="384"/>
      <c r="L16928" s="384"/>
      <c r="M16928" s="384"/>
      <c r="N16928" s="138"/>
    </row>
    <row r="16929" spans="2:17" ht="24.75" customHeight="1">
      <c r="B16929" s="50" t="e">
        <f>IF((#REF!+#REF!+H16929)&lt;&gt;0,"a","b")</f>
        <v>#REF!</v>
      </c>
      <c r="C16929" s="54">
        <v>5</v>
      </c>
      <c r="D16929" s="54"/>
      <c r="F16929" s="89"/>
      <c r="G16929" s="95" t="s">
        <v>286</v>
      </c>
      <c r="H16929" s="556">
        <f t="shared" si="9671"/>
        <v>0</v>
      </c>
      <c r="I16929" s="554"/>
      <c r="J16929" s="554"/>
      <c r="K16929" s="554"/>
      <c r="L16929" s="554"/>
      <c r="M16929" s="554"/>
      <c r="N16929" s="154"/>
    </row>
    <row r="16930" spans="2:17" ht="20.25" customHeight="1">
      <c r="B16930" s="50" t="e">
        <f>IF((#REF!+#REF!+H16930)&lt;&gt;0,"a","b")</f>
        <v>#REF!</v>
      </c>
      <c r="C16930" s="54">
        <v>2</v>
      </c>
      <c r="D16930" s="68" t="s">
        <v>663</v>
      </c>
      <c r="E16930" s="45">
        <v>7081</v>
      </c>
      <c r="F16930" s="89"/>
      <c r="G16930" s="106" t="s">
        <v>385</v>
      </c>
      <c r="H16930" s="566">
        <f t="shared" si="9671"/>
        <v>10</v>
      </c>
      <c r="I16930" s="573">
        <f t="shared" ref="I16930:N16930" si="9722">I16931+I16978+I16986+I16985</f>
        <v>10</v>
      </c>
      <c r="J16930" s="573">
        <f t="shared" si="9722"/>
        <v>0</v>
      </c>
      <c r="K16930" s="573">
        <f t="shared" si="9722"/>
        <v>0</v>
      </c>
      <c r="L16930" s="573">
        <f t="shared" si="9722"/>
        <v>0</v>
      </c>
      <c r="M16930" s="573">
        <f t="shared" si="9722"/>
        <v>0</v>
      </c>
      <c r="N16930" s="149">
        <f t="shared" si="9722"/>
        <v>0</v>
      </c>
      <c r="O16930" s="60" t="s">
        <v>71</v>
      </c>
      <c r="Q16930" s="49" t="s">
        <v>47</v>
      </c>
    </row>
    <row r="16931" spans="2:17" ht="20.25" customHeight="1">
      <c r="B16931" s="50" t="e">
        <f>IF((#REF!+#REF!+H16931)&lt;&gt;0,"a","b")</f>
        <v>#REF!</v>
      </c>
      <c r="C16931" s="54">
        <v>3</v>
      </c>
      <c r="D16931" s="54"/>
      <c r="F16931" s="89"/>
      <c r="G16931" s="108" t="s">
        <v>386</v>
      </c>
      <c r="H16931" s="566">
        <f t="shared" si="9671"/>
        <v>10</v>
      </c>
      <c r="I16931" s="570">
        <f t="shared" ref="I16931:N16931" si="9723">I16932+I16944+I16973</f>
        <v>10</v>
      </c>
      <c r="J16931" s="570">
        <f t="shared" si="9723"/>
        <v>0</v>
      </c>
      <c r="K16931" s="570">
        <f t="shared" si="9723"/>
        <v>0</v>
      </c>
      <c r="L16931" s="570">
        <f t="shared" si="9723"/>
        <v>0</v>
      </c>
      <c r="M16931" s="570">
        <f t="shared" si="9723"/>
        <v>0</v>
      </c>
      <c r="N16931" s="140">
        <f t="shared" si="9723"/>
        <v>0</v>
      </c>
      <c r="O16931" s="60" t="s">
        <v>71</v>
      </c>
      <c r="Q16931" s="49" t="s">
        <v>47</v>
      </c>
    </row>
    <row r="16932" spans="2:17" ht="20.25" customHeight="1">
      <c r="B16932" s="50" t="e">
        <f>IF((#REF!+#REF!+H16932)&lt;&gt;0,"a","b")</f>
        <v>#REF!</v>
      </c>
      <c r="C16932" s="54">
        <v>4</v>
      </c>
      <c r="D16932" s="54"/>
      <c r="F16932" s="89"/>
      <c r="G16932" s="93" t="s">
        <v>387</v>
      </c>
      <c r="H16932" s="566">
        <f t="shared" si="9671"/>
        <v>0</v>
      </c>
      <c r="I16932" s="567">
        <f t="shared" ref="I16932:N16932" si="9724">I16933+I16934+I16935+I16936+I16937+I16938+I16939+I16940+I16941+I16942+I16943</f>
        <v>0</v>
      </c>
      <c r="J16932" s="567">
        <f t="shared" si="9724"/>
        <v>0</v>
      </c>
      <c r="K16932" s="567">
        <f t="shared" si="9724"/>
        <v>0</v>
      </c>
      <c r="L16932" s="567">
        <f t="shared" si="9724"/>
        <v>0</v>
      </c>
      <c r="M16932" s="567">
        <f t="shared" si="9724"/>
        <v>0</v>
      </c>
      <c r="N16932" s="137">
        <f t="shared" si="9724"/>
        <v>0</v>
      </c>
      <c r="O16932" s="60" t="s">
        <v>71</v>
      </c>
      <c r="Q16932" s="49" t="s">
        <v>47</v>
      </c>
    </row>
    <row r="16933" spans="2:17" ht="20.25" customHeight="1">
      <c r="B16933" s="50" t="e">
        <f>IF((#REF!+#REF!+H16933)&lt;&gt;0,"a","b")</f>
        <v>#REF!</v>
      </c>
      <c r="C16933" s="54">
        <v>5</v>
      </c>
      <c r="D16933" s="54"/>
      <c r="F16933" s="89"/>
      <c r="G16933" s="95" t="s">
        <v>388</v>
      </c>
      <c r="H16933" s="556">
        <f t="shared" si="9671"/>
        <v>0</v>
      </c>
      <c r="I16933" s="554"/>
      <c r="J16933" s="554"/>
      <c r="K16933" s="554"/>
      <c r="L16933" s="554"/>
      <c r="M16933" s="554"/>
      <c r="N16933" s="154"/>
      <c r="O16933" s="60"/>
      <c r="Q16933" s="49" t="s">
        <v>47</v>
      </c>
    </row>
    <row r="16934" spans="2:17" ht="20.25" customHeight="1">
      <c r="B16934" s="50" t="e">
        <f>IF((#REF!+#REF!+H16934)&lt;&gt;0,"a","b")</f>
        <v>#REF!</v>
      </c>
      <c r="C16934" s="54">
        <v>5</v>
      </c>
      <c r="D16934" s="54"/>
      <c r="F16934" s="89"/>
      <c r="G16934" s="95" t="s">
        <v>389</v>
      </c>
      <c r="H16934" s="556">
        <f t="shared" si="9671"/>
        <v>0</v>
      </c>
      <c r="I16934" s="554"/>
      <c r="J16934" s="554"/>
      <c r="K16934" s="554"/>
      <c r="L16934" s="554"/>
      <c r="M16934" s="554"/>
      <c r="N16934" s="154"/>
      <c r="O16934" s="60"/>
      <c r="Q16934" s="49" t="s">
        <v>47</v>
      </c>
    </row>
    <row r="16935" spans="2:17" ht="30.75" customHeight="1">
      <c r="B16935" s="50" t="e">
        <f>IF((#REF!+#REF!+H16935)&lt;&gt;0,"a","b")</f>
        <v>#REF!</v>
      </c>
      <c r="C16935" s="54">
        <v>5</v>
      </c>
      <c r="D16935" s="54"/>
      <c r="F16935" s="89"/>
      <c r="G16935" s="95" t="s">
        <v>390</v>
      </c>
      <c r="H16935" s="556">
        <f t="shared" si="9671"/>
        <v>0</v>
      </c>
      <c r="I16935" s="554"/>
      <c r="J16935" s="554"/>
      <c r="K16935" s="554"/>
      <c r="L16935" s="554"/>
      <c r="M16935" s="554"/>
      <c r="N16935" s="154"/>
      <c r="O16935" s="60"/>
      <c r="Q16935" s="49" t="s">
        <v>47</v>
      </c>
    </row>
    <row r="16936" spans="2:17" ht="20.25" customHeight="1">
      <c r="B16936" s="50" t="e">
        <f>IF((#REF!+#REF!+H16936)&lt;&gt;0,"a","b")</f>
        <v>#REF!</v>
      </c>
      <c r="C16936" s="54">
        <v>5</v>
      </c>
      <c r="D16936" s="54"/>
      <c r="F16936" s="89"/>
      <c r="G16936" s="95" t="s">
        <v>391</v>
      </c>
      <c r="H16936" s="556">
        <f t="shared" si="9671"/>
        <v>0</v>
      </c>
      <c r="I16936" s="554"/>
      <c r="J16936" s="554"/>
      <c r="K16936" s="554"/>
      <c r="L16936" s="554"/>
      <c r="M16936" s="554"/>
      <c r="N16936" s="154"/>
      <c r="O16936" s="60"/>
      <c r="Q16936" s="49" t="s">
        <v>47</v>
      </c>
    </row>
    <row r="16937" spans="2:17" ht="20.25" customHeight="1">
      <c r="B16937" s="50" t="e">
        <f>IF((#REF!+#REF!+H16937)&lt;&gt;0,"a","b")</f>
        <v>#REF!</v>
      </c>
      <c r="C16937" s="54">
        <v>5</v>
      </c>
      <c r="D16937" s="54"/>
      <c r="F16937" s="89"/>
      <c r="G16937" s="95" t="s">
        <v>392</v>
      </c>
      <c r="H16937" s="556">
        <f t="shared" si="9671"/>
        <v>0</v>
      </c>
      <c r="I16937" s="554"/>
      <c r="J16937" s="554"/>
      <c r="K16937" s="554"/>
      <c r="L16937" s="554"/>
      <c r="M16937" s="554"/>
      <c r="N16937" s="154"/>
      <c r="O16937" s="60"/>
      <c r="Q16937" s="49" t="s">
        <v>47</v>
      </c>
    </row>
    <row r="16938" spans="2:17" ht="30.75" customHeight="1">
      <c r="B16938" s="50" t="e">
        <f>IF((#REF!+#REF!+H16938)&lt;&gt;0,"a","b")</f>
        <v>#REF!</v>
      </c>
      <c r="C16938" s="54">
        <v>5</v>
      </c>
      <c r="D16938" s="54"/>
      <c r="F16938" s="89"/>
      <c r="G16938" s="95" t="s">
        <v>393</v>
      </c>
      <c r="H16938" s="556">
        <f t="shared" si="9671"/>
        <v>0</v>
      </c>
      <c r="I16938" s="554"/>
      <c r="J16938" s="554"/>
      <c r="K16938" s="554"/>
      <c r="L16938" s="554"/>
      <c r="M16938" s="554"/>
      <c r="N16938" s="154"/>
      <c r="O16938" s="60"/>
      <c r="Q16938" s="49" t="s">
        <v>47</v>
      </c>
    </row>
    <row r="16939" spans="2:17" ht="20.25" customHeight="1">
      <c r="B16939" s="50" t="e">
        <f>IF((#REF!+#REF!+H16939)&lt;&gt;0,"a","b")</f>
        <v>#REF!</v>
      </c>
      <c r="C16939" s="54">
        <v>5</v>
      </c>
      <c r="D16939" s="54"/>
      <c r="F16939" s="89"/>
      <c r="G16939" s="95" t="s">
        <v>394</v>
      </c>
      <c r="H16939" s="556">
        <f t="shared" si="9671"/>
        <v>0</v>
      </c>
      <c r="I16939" s="554"/>
      <c r="J16939" s="554"/>
      <c r="K16939" s="554"/>
      <c r="L16939" s="554"/>
      <c r="M16939" s="554"/>
      <c r="N16939" s="154"/>
      <c r="O16939" s="60"/>
      <c r="Q16939" s="49" t="s">
        <v>47</v>
      </c>
    </row>
    <row r="16940" spans="2:17" ht="20.25" customHeight="1">
      <c r="B16940" s="50" t="e">
        <f>IF((#REF!+#REF!+H16940)&lt;&gt;0,"a","b")</f>
        <v>#REF!</v>
      </c>
      <c r="C16940" s="54">
        <v>5</v>
      </c>
      <c r="D16940" s="54"/>
      <c r="F16940" s="89"/>
      <c r="G16940" s="95" t="s">
        <v>395</v>
      </c>
      <c r="H16940" s="556">
        <f t="shared" si="9671"/>
        <v>0</v>
      </c>
      <c r="I16940" s="554"/>
      <c r="J16940" s="554"/>
      <c r="K16940" s="554"/>
      <c r="L16940" s="554"/>
      <c r="M16940" s="554"/>
      <c r="N16940" s="154"/>
      <c r="O16940" s="60"/>
      <c r="Q16940" s="49" t="s">
        <v>47</v>
      </c>
    </row>
    <row r="16941" spans="2:17" ht="20.25" customHeight="1">
      <c r="B16941" s="50" t="e">
        <f>IF((#REF!+#REF!+H16941)&lt;&gt;0,"a","b")</f>
        <v>#REF!</v>
      </c>
      <c r="C16941" s="54">
        <v>5</v>
      </c>
      <c r="D16941" s="54"/>
      <c r="F16941" s="89"/>
      <c r="G16941" s="95" t="s">
        <v>396</v>
      </c>
      <c r="H16941" s="552">
        <f t="shared" si="9671"/>
        <v>0</v>
      </c>
      <c r="I16941" s="554"/>
      <c r="J16941" s="554"/>
      <c r="K16941" s="554"/>
      <c r="L16941" s="554"/>
      <c r="M16941" s="554"/>
      <c r="N16941" s="154"/>
      <c r="O16941" s="60"/>
      <c r="Q16941" s="49" t="s">
        <v>47</v>
      </c>
    </row>
    <row r="16942" spans="2:17" ht="20.25" customHeight="1">
      <c r="B16942" s="50" t="e">
        <f>IF((#REF!+#REF!+H16942)&lt;&gt;0,"a","b")</f>
        <v>#REF!</v>
      </c>
      <c r="C16942" s="54">
        <v>5</v>
      </c>
      <c r="D16942" s="54"/>
      <c r="F16942" s="89"/>
      <c r="G16942" s="95" t="s">
        <v>397</v>
      </c>
      <c r="H16942" s="556">
        <f t="shared" si="9671"/>
        <v>0</v>
      </c>
      <c r="I16942" s="554"/>
      <c r="J16942" s="554"/>
      <c r="K16942" s="554"/>
      <c r="L16942" s="554"/>
      <c r="M16942" s="554"/>
      <c r="N16942" s="154"/>
      <c r="O16942" s="60"/>
      <c r="Q16942" s="49" t="s">
        <v>47</v>
      </c>
    </row>
    <row r="16943" spans="2:17" ht="20.25" customHeight="1">
      <c r="B16943" s="50" t="e">
        <f>IF((#REF!+#REF!+H16943)&lt;&gt;0,"a","b")</f>
        <v>#REF!</v>
      </c>
      <c r="C16943" s="54">
        <v>5</v>
      </c>
      <c r="D16943" s="54"/>
      <c r="F16943" s="89"/>
      <c r="G16943" s="95" t="s">
        <v>398</v>
      </c>
      <c r="H16943" s="556">
        <f t="shared" si="9671"/>
        <v>0</v>
      </c>
      <c r="I16943" s="554"/>
      <c r="J16943" s="554"/>
      <c r="K16943" s="554"/>
      <c r="L16943" s="554"/>
      <c r="M16943" s="554"/>
      <c r="N16943" s="154"/>
      <c r="O16943" s="60"/>
      <c r="Q16943" s="49" t="s">
        <v>47</v>
      </c>
    </row>
    <row r="16944" spans="2:17" ht="20.25" customHeight="1">
      <c r="B16944" s="50" t="e">
        <f>IF((#REF!+#REF!+H16944)&lt;&gt;0,"a","b")</f>
        <v>#REF!</v>
      </c>
      <c r="C16944" s="54">
        <v>4</v>
      </c>
      <c r="D16944" s="54"/>
      <c r="F16944" s="89"/>
      <c r="G16944" s="93" t="s">
        <v>399</v>
      </c>
      <c r="H16944" s="559">
        <f t="shared" si="9671"/>
        <v>10</v>
      </c>
      <c r="I16944" s="567">
        <f t="shared" ref="I16944:N16944" si="9725">I16945+I16952</f>
        <v>10</v>
      </c>
      <c r="J16944" s="567">
        <f t="shared" si="9725"/>
        <v>0</v>
      </c>
      <c r="K16944" s="567">
        <f t="shared" si="9725"/>
        <v>0</v>
      </c>
      <c r="L16944" s="567">
        <f t="shared" si="9725"/>
        <v>0</v>
      </c>
      <c r="M16944" s="567">
        <f t="shared" si="9725"/>
        <v>0</v>
      </c>
      <c r="N16944" s="137">
        <f t="shared" si="9725"/>
        <v>0</v>
      </c>
      <c r="O16944" s="60" t="s">
        <v>71</v>
      </c>
      <c r="Q16944" s="49" t="s">
        <v>47</v>
      </c>
    </row>
    <row r="16945" spans="2:17" ht="20.25" customHeight="1">
      <c r="B16945" s="50" t="e">
        <f>IF((#REF!+#REF!+H16945)&lt;&gt;0,"a","b")</f>
        <v>#REF!</v>
      </c>
      <c r="C16945" s="54">
        <v>5</v>
      </c>
      <c r="D16945" s="54"/>
      <c r="F16945" s="89"/>
      <c r="G16945" s="95" t="s">
        <v>400</v>
      </c>
      <c r="H16945" s="563">
        <f t="shared" si="9671"/>
        <v>0</v>
      </c>
      <c r="I16945" s="568">
        <f t="shared" ref="I16945:K16945" si="9726">SUM(I16946:I16951)</f>
        <v>0</v>
      </c>
      <c r="J16945" s="568">
        <f t="shared" si="9726"/>
        <v>0</v>
      </c>
      <c r="K16945" s="568">
        <f t="shared" si="9726"/>
        <v>0</v>
      </c>
      <c r="L16945" s="568">
        <f t="shared" ref="L16945:M16945" si="9727">SUM(L16946:L16951)</f>
        <v>0</v>
      </c>
      <c r="M16945" s="568">
        <f t="shared" si="9727"/>
        <v>0</v>
      </c>
      <c r="N16945" s="141">
        <f t="shared" ref="N16945" si="9728">SUM(N16946:N16951)</f>
        <v>0</v>
      </c>
      <c r="O16945" s="60" t="s">
        <v>71</v>
      </c>
      <c r="Q16945" s="49" t="s">
        <v>47</v>
      </c>
    </row>
    <row r="16946" spans="2:17" ht="20.25" customHeight="1">
      <c r="B16946" s="50" t="e">
        <f>IF((#REF!+#REF!+H16946)&lt;&gt;0,"a","b")</f>
        <v>#REF!</v>
      </c>
      <c r="C16946" s="54">
        <v>6</v>
      </c>
      <c r="D16946" s="54"/>
      <c r="F16946" s="89"/>
      <c r="G16946" s="120" t="s">
        <v>401</v>
      </c>
      <c r="H16946" s="552">
        <f t="shared" si="9671"/>
        <v>0</v>
      </c>
      <c r="I16946" s="553"/>
      <c r="J16946" s="553"/>
      <c r="K16946" s="553"/>
      <c r="L16946" s="553"/>
      <c r="M16946" s="553"/>
      <c r="N16946" s="138"/>
      <c r="O16946" s="60"/>
      <c r="Q16946" s="49" t="s">
        <v>47</v>
      </c>
    </row>
    <row r="16947" spans="2:17" ht="20.25" customHeight="1">
      <c r="B16947" s="50" t="e">
        <f>IF((#REF!+#REF!+H16947)&lt;&gt;0,"a","b")</f>
        <v>#REF!</v>
      </c>
      <c r="C16947" s="54">
        <v>6</v>
      </c>
      <c r="D16947" s="54"/>
      <c r="F16947" s="89"/>
      <c r="G16947" s="120" t="s">
        <v>402</v>
      </c>
      <c r="H16947" s="552">
        <f t="shared" si="9671"/>
        <v>0</v>
      </c>
      <c r="I16947" s="553"/>
      <c r="J16947" s="553"/>
      <c r="K16947" s="553"/>
      <c r="L16947" s="553"/>
      <c r="M16947" s="553"/>
      <c r="N16947" s="138"/>
      <c r="O16947" s="60"/>
      <c r="Q16947" s="49" t="s">
        <v>47</v>
      </c>
    </row>
    <row r="16948" spans="2:17" ht="20.25" customHeight="1">
      <c r="B16948" s="50" t="e">
        <f>IF((#REF!+#REF!+H16948)&lt;&gt;0,"a","b")</f>
        <v>#REF!</v>
      </c>
      <c r="C16948" s="54">
        <v>6</v>
      </c>
      <c r="D16948" s="54"/>
      <c r="F16948" s="89"/>
      <c r="G16948" s="120" t="s">
        <v>403</v>
      </c>
      <c r="H16948" s="552">
        <f t="shared" si="9671"/>
        <v>0</v>
      </c>
      <c r="I16948" s="553"/>
      <c r="J16948" s="553"/>
      <c r="K16948" s="553"/>
      <c r="L16948" s="553"/>
      <c r="M16948" s="553"/>
      <c r="N16948" s="138"/>
      <c r="O16948" s="60"/>
      <c r="Q16948" s="49" t="s">
        <v>47</v>
      </c>
    </row>
    <row r="16949" spans="2:17" ht="20.25" customHeight="1">
      <c r="B16949" s="50" t="e">
        <f>IF((#REF!+#REF!+H16949)&lt;&gt;0,"a","b")</f>
        <v>#REF!</v>
      </c>
      <c r="C16949" s="54">
        <v>6</v>
      </c>
      <c r="D16949" s="54"/>
      <c r="F16949" s="89"/>
      <c r="G16949" s="120" t="s">
        <v>404</v>
      </c>
      <c r="H16949" s="561">
        <f t="shared" si="9671"/>
        <v>0</v>
      </c>
      <c r="I16949" s="553"/>
      <c r="J16949" s="553"/>
      <c r="K16949" s="553"/>
      <c r="L16949" s="553"/>
      <c r="M16949" s="553"/>
      <c r="N16949" s="138"/>
      <c r="O16949" s="60"/>
      <c r="Q16949" s="49" t="s">
        <v>47</v>
      </c>
    </row>
    <row r="16950" spans="2:17" ht="20.25" customHeight="1">
      <c r="B16950" s="50" t="e">
        <f>IF((#REF!+#REF!+H16950)&lt;&gt;0,"a","b")</f>
        <v>#REF!</v>
      </c>
      <c r="C16950" s="54">
        <v>6</v>
      </c>
      <c r="D16950" s="54"/>
      <c r="F16950" s="89"/>
      <c r="G16950" s="120" t="s">
        <v>405</v>
      </c>
      <c r="H16950" s="558">
        <f t="shared" si="9671"/>
        <v>0</v>
      </c>
      <c r="I16950" s="553"/>
      <c r="J16950" s="553"/>
      <c r="K16950" s="553"/>
      <c r="L16950" s="553"/>
      <c r="M16950" s="553"/>
      <c r="N16950" s="138"/>
      <c r="O16950" s="60"/>
      <c r="Q16950" s="49" t="s">
        <v>47</v>
      </c>
    </row>
    <row r="16951" spans="2:17" ht="20.25" customHeight="1">
      <c r="B16951" s="50" t="e">
        <f>IF((#REF!+#REF!+H16951)&lt;&gt;0,"a","b")</f>
        <v>#REF!</v>
      </c>
      <c r="C16951" s="54">
        <v>6</v>
      </c>
      <c r="D16951" s="54"/>
      <c r="F16951" s="89"/>
      <c r="G16951" s="120" t="s">
        <v>406</v>
      </c>
      <c r="H16951" s="558">
        <f t="shared" si="9671"/>
        <v>0</v>
      </c>
      <c r="I16951" s="553"/>
      <c r="J16951" s="553"/>
      <c r="K16951" s="553"/>
      <c r="L16951" s="553"/>
      <c r="M16951" s="553"/>
      <c r="N16951" s="138"/>
      <c r="O16951" s="60"/>
      <c r="Q16951" s="49" t="s">
        <v>47</v>
      </c>
    </row>
    <row r="16952" spans="2:17" ht="20.25" customHeight="1">
      <c r="B16952" s="50" t="e">
        <f>IF((#REF!+#REF!+H16952)&lt;&gt;0,"a","b")</f>
        <v>#REF!</v>
      </c>
      <c r="C16952" s="54">
        <v>5</v>
      </c>
      <c r="D16952" s="54"/>
      <c r="F16952" s="89"/>
      <c r="G16952" s="95" t="s">
        <v>407</v>
      </c>
      <c r="H16952" s="563">
        <f t="shared" si="9671"/>
        <v>10</v>
      </c>
      <c r="I16952" s="568">
        <f t="shared" ref="I16952:K16952" si="9729">SUM(I16953:I16972)</f>
        <v>10</v>
      </c>
      <c r="J16952" s="568">
        <f t="shared" si="9729"/>
        <v>0</v>
      </c>
      <c r="K16952" s="568">
        <f t="shared" si="9729"/>
        <v>0</v>
      </c>
      <c r="L16952" s="568">
        <f t="shared" ref="L16952:M16952" si="9730">SUM(L16953:L16972)</f>
        <v>0</v>
      </c>
      <c r="M16952" s="568">
        <f t="shared" si="9730"/>
        <v>0</v>
      </c>
      <c r="N16952" s="141">
        <f t="shared" ref="N16952" si="9731">SUM(N16953:N16972)</f>
        <v>0</v>
      </c>
      <c r="O16952" s="60" t="s">
        <v>71</v>
      </c>
      <c r="Q16952" s="49" t="s">
        <v>47</v>
      </c>
    </row>
    <row r="16953" spans="2:17" ht="20.25" customHeight="1">
      <c r="B16953" s="50" t="e">
        <f>IF((#REF!+#REF!+H16953)&lt;&gt;0,"a","b")</f>
        <v>#REF!</v>
      </c>
      <c r="C16953" s="54">
        <v>6</v>
      </c>
      <c r="D16953" s="54"/>
      <c r="F16953" s="89"/>
      <c r="G16953" s="109" t="s">
        <v>408</v>
      </c>
      <c r="H16953" s="552">
        <f t="shared" si="9671"/>
        <v>0</v>
      </c>
      <c r="I16953" s="557"/>
      <c r="J16953" s="557"/>
      <c r="K16953" s="557"/>
      <c r="L16953" s="557"/>
      <c r="M16953" s="557"/>
      <c r="N16953" s="158"/>
      <c r="Q16953" s="49" t="s">
        <v>47</v>
      </c>
    </row>
    <row r="16954" spans="2:17" ht="20.25" customHeight="1">
      <c r="B16954" s="50" t="e">
        <f>IF((#REF!+#REF!+H16954)&lt;&gt;0,"a","b")</f>
        <v>#REF!</v>
      </c>
      <c r="C16954" s="54">
        <v>6</v>
      </c>
      <c r="D16954" s="54"/>
      <c r="F16954" s="89"/>
      <c r="G16954" s="109" t="s">
        <v>409</v>
      </c>
      <c r="H16954" s="558">
        <f t="shared" si="9671"/>
        <v>0</v>
      </c>
      <c r="I16954" s="557"/>
      <c r="J16954" s="557"/>
      <c r="K16954" s="557"/>
      <c r="L16954" s="557"/>
      <c r="M16954" s="557"/>
      <c r="N16954" s="158"/>
      <c r="Q16954" s="49" t="s">
        <v>47</v>
      </c>
    </row>
    <row r="16955" spans="2:17" ht="30.75" customHeight="1">
      <c r="B16955" s="50" t="e">
        <f>IF((#REF!+#REF!+H16955)&lt;&gt;0,"a","b")</f>
        <v>#REF!</v>
      </c>
      <c r="C16955" s="54">
        <v>6</v>
      </c>
      <c r="D16955" s="54"/>
      <c r="F16955" s="89"/>
      <c r="G16955" s="109" t="s">
        <v>410</v>
      </c>
      <c r="H16955" s="558">
        <f t="shared" si="9671"/>
        <v>0</v>
      </c>
      <c r="I16955" s="557"/>
      <c r="J16955" s="557"/>
      <c r="K16955" s="557"/>
      <c r="L16955" s="557"/>
      <c r="M16955" s="557"/>
      <c r="N16955" s="158"/>
      <c r="Q16955" s="49" t="s">
        <v>47</v>
      </c>
    </row>
    <row r="16956" spans="2:17" ht="30.75" customHeight="1">
      <c r="B16956" s="50" t="e">
        <f>IF((#REF!+#REF!+H16956)&lt;&gt;0,"a","b")</f>
        <v>#REF!</v>
      </c>
      <c r="C16956" s="54">
        <v>6</v>
      </c>
      <c r="D16956" s="54"/>
      <c r="F16956" s="89"/>
      <c r="G16956" s="109" t="s">
        <v>411</v>
      </c>
      <c r="H16956" s="558">
        <f t="shared" si="9671"/>
        <v>0</v>
      </c>
      <c r="I16956" s="557"/>
      <c r="J16956" s="557"/>
      <c r="K16956" s="557"/>
      <c r="L16956" s="557"/>
      <c r="M16956" s="557"/>
      <c r="N16956" s="158"/>
      <c r="Q16956" s="49" t="s">
        <v>47</v>
      </c>
    </row>
    <row r="16957" spans="2:17" ht="20.25" customHeight="1">
      <c r="B16957" s="50" t="e">
        <f>IF((#REF!+#REF!+H16957)&lt;&gt;0,"a","b")</f>
        <v>#REF!</v>
      </c>
      <c r="C16957" s="54">
        <v>6</v>
      </c>
      <c r="D16957" s="54"/>
      <c r="F16957" s="89"/>
      <c r="G16957" s="109" t="s">
        <v>412</v>
      </c>
      <c r="H16957" s="558">
        <f t="shared" si="9671"/>
        <v>0</v>
      </c>
      <c r="I16957" s="557"/>
      <c r="J16957" s="557"/>
      <c r="K16957" s="557"/>
      <c r="L16957" s="557"/>
      <c r="M16957" s="557"/>
      <c r="N16957" s="158"/>
      <c r="Q16957" s="49" t="s">
        <v>47</v>
      </c>
    </row>
    <row r="16958" spans="2:17" ht="20.25" customHeight="1">
      <c r="B16958" s="50" t="e">
        <f>IF((#REF!+#REF!+H16958)&lt;&gt;0,"a","b")</f>
        <v>#REF!</v>
      </c>
      <c r="C16958" s="54">
        <v>6</v>
      </c>
      <c r="D16958" s="54"/>
      <c r="F16958" s="89"/>
      <c r="G16958" s="109" t="s">
        <v>413</v>
      </c>
      <c r="H16958" s="558">
        <f t="shared" si="9671"/>
        <v>0</v>
      </c>
      <c r="I16958" s="557"/>
      <c r="J16958" s="557"/>
      <c r="K16958" s="557"/>
      <c r="L16958" s="557"/>
      <c r="M16958" s="557"/>
      <c r="N16958" s="158"/>
      <c r="Q16958" s="49" t="s">
        <v>47</v>
      </c>
    </row>
    <row r="16959" spans="2:17" ht="30.75" customHeight="1">
      <c r="B16959" s="50" t="e">
        <f>IF((#REF!+#REF!+H16959)&lt;&gt;0,"a","b")</f>
        <v>#REF!</v>
      </c>
      <c r="C16959" s="54">
        <v>6</v>
      </c>
      <c r="D16959" s="54"/>
      <c r="F16959" s="89"/>
      <c r="G16959" s="109" t="s">
        <v>414</v>
      </c>
      <c r="H16959" s="558">
        <f t="shared" si="9671"/>
        <v>0</v>
      </c>
      <c r="I16959" s="557"/>
      <c r="J16959" s="557"/>
      <c r="K16959" s="557"/>
      <c r="L16959" s="557"/>
      <c r="M16959" s="557"/>
      <c r="N16959" s="158"/>
      <c r="Q16959" s="49" t="s">
        <v>47</v>
      </c>
    </row>
    <row r="16960" spans="2:17" ht="20.25" customHeight="1">
      <c r="B16960" s="50" t="e">
        <f>IF((#REF!+#REF!+H16960)&lt;&gt;0,"a","b")</f>
        <v>#REF!</v>
      </c>
      <c r="C16960" s="54">
        <v>6</v>
      </c>
      <c r="D16960" s="54"/>
      <c r="F16960" s="89"/>
      <c r="G16960" s="109" t="s">
        <v>415</v>
      </c>
      <c r="H16960" s="558">
        <f t="shared" si="9671"/>
        <v>0</v>
      </c>
      <c r="I16960" s="557"/>
      <c r="J16960" s="557"/>
      <c r="K16960" s="557"/>
      <c r="L16960" s="557"/>
      <c r="M16960" s="557"/>
      <c r="N16960" s="158"/>
      <c r="Q16960" s="49" t="s">
        <v>47</v>
      </c>
    </row>
    <row r="16961" spans="2:17" ht="20.25" customHeight="1">
      <c r="B16961" s="50" t="e">
        <f>IF((#REF!+#REF!+H16961)&lt;&gt;0,"a","b")</f>
        <v>#REF!</v>
      </c>
      <c r="C16961" s="54">
        <v>6</v>
      </c>
      <c r="D16961" s="54"/>
      <c r="F16961" s="89"/>
      <c r="G16961" s="109" t="s">
        <v>416</v>
      </c>
      <c r="H16961" s="558">
        <f t="shared" si="9671"/>
        <v>0</v>
      </c>
      <c r="I16961" s="557"/>
      <c r="J16961" s="557"/>
      <c r="K16961" s="557"/>
      <c r="L16961" s="557"/>
      <c r="M16961" s="557"/>
      <c r="N16961" s="158"/>
      <c r="Q16961" s="49" t="s">
        <v>47</v>
      </c>
    </row>
    <row r="16962" spans="2:17" ht="20.25" customHeight="1">
      <c r="B16962" s="50" t="e">
        <f>IF((#REF!+#REF!+H16962)&lt;&gt;0,"a","b")</f>
        <v>#REF!</v>
      </c>
      <c r="C16962" s="54">
        <v>6</v>
      </c>
      <c r="D16962" s="54"/>
      <c r="F16962" s="89"/>
      <c r="G16962" s="109" t="s">
        <v>417</v>
      </c>
      <c r="H16962" s="558">
        <f t="shared" si="9671"/>
        <v>0</v>
      </c>
      <c r="I16962" s="557"/>
      <c r="J16962" s="557"/>
      <c r="K16962" s="557"/>
      <c r="L16962" s="557"/>
      <c r="M16962" s="557"/>
      <c r="N16962" s="158"/>
      <c r="Q16962" s="49" t="s">
        <v>47</v>
      </c>
    </row>
    <row r="16963" spans="2:17" ht="20.25" customHeight="1">
      <c r="B16963" s="50" t="e">
        <f>IF((#REF!+#REF!+H16963)&lt;&gt;0,"a","b")</f>
        <v>#REF!</v>
      </c>
      <c r="C16963" s="54">
        <v>6</v>
      </c>
      <c r="D16963" s="54"/>
      <c r="F16963" s="89"/>
      <c r="G16963" s="109" t="s">
        <v>418</v>
      </c>
      <c r="H16963" s="558">
        <f t="shared" si="9671"/>
        <v>10</v>
      </c>
      <c r="I16963" s="557">
        <v>10</v>
      </c>
      <c r="J16963" s="557"/>
      <c r="K16963" s="557"/>
      <c r="L16963" s="557"/>
      <c r="M16963" s="557"/>
      <c r="N16963" s="158"/>
      <c r="Q16963" s="49" t="s">
        <v>47</v>
      </c>
    </row>
    <row r="16964" spans="2:17" ht="20.25" customHeight="1">
      <c r="B16964" s="50" t="e">
        <f>IF((#REF!+#REF!+H16964)&lt;&gt;0,"a","b")</f>
        <v>#REF!</v>
      </c>
      <c r="C16964" s="54">
        <v>6</v>
      </c>
      <c r="D16964" s="54"/>
      <c r="F16964" s="89"/>
      <c r="G16964" s="109" t="s">
        <v>419</v>
      </c>
      <c r="H16964" s="558">
        <f t="shared" si="9671"/>
        <v>0</v>
      </c>
      <c r="I16964" s="557"/>
      <c r="J16964" s="557"/>
      <c r="K16964" s="557"/>
      <c r="L16964" s="557"/>
      <c r="M16964" s="557"/>
      <c r="N16964" s="158"/>
      <c r="Q16964" s="49" t="s">
        <v>47</v>
      </c>
    </row>
    <row r="16965" spans="2:17" ht="20.25" customHeight="1">
      <c r="B16965" s="50" t="e">
        <f>IF((#REF!+#REF!+H16965)&lt;&gt;0,"a","b")</f>
        <v>#REF!</v>
      </c>
      <c r="C16965" s="54">
        <v>6</v>
      </c>
      <c r="D16965" s="54"/>
      <c r="F16965" s="89"/>
      <c r="G16965" s="109" t="s">
        <v>420</v>
      </c>
      <c r="H16965" s="558">
        <f t="shared" si="9671"/>
        <v>0</v>
      </c>
      <c r="I16965" s="557"/>
      <c r="J16965" s="557"/>
      <c r="K16965" s="557"/>
      <c r="L16965" s="557"/>
      <c r="M16965" s="557"/>
      <c r="N16965" s="158"/>
      <c r="Q16965" s="49" t="s">
        <v>47</v>
      </c>
    </row>
    <row r="16966" spans="2:17" ht="20.25" customHeight="1">
      <c r="B16966" s="50" t="e">
        <f>IF((#REF!+#REF!+H16966)&lt;&gt;0,"a","b")</f>
        <v>#REF!</v>
      </c>
      <c r="C16966" s="54">
        <v>6</v>
      </c>
      <c r="D16966" s="54"/>
      <c r="F16966" s="89"/>
      <c r="G16966" s="109" t="s">
        <v>421</v>
      </c>
      <c r="H16966" s="558">
        <f t="shared" si="9671"/>
        <v>0</v>
      </c>
      <c r="I16966" s="557"/>
      <c r="J16966" s="557"/>
      <c r="K16966" s="557"/>
      <c r="L16966" s="557"/>
      <c r="M16966" s="557"/>
      <c r="N16966" s="158"/>
      <c r="Q16966" s="49" t="s">
        <v>47</v>
      </c>
    </row>
    <row r="16967" spans="2:17" ht="20.25" customHeight="1">
      <c r="B16967" s="50" t="e">
        <f>IF((#REF!+#REF!+H16967)&lt;&gt;0,"a","b")</f>
        <v>#REF!</v>
      </c>
      <c r="C16967" s="54">
        <v>6</v>
      </c>
      <c r="D16967" s="54"/>
      <c r="F16967" s="89"/>
      <c r="G16967" s="109" t="s">
        <v>422</v>
      </c>
      <c r="H16967" s="561">
        <f t="shared" si="9671"/>
        <v>0</v>
      </c>
      <c r="I16967" s="557"/>
      <c r="J16967" s="557"/>
      <c r="K16967" s="557"/>
      <c r="L16967" s="557"/>
      <c r="M16967" s="557"/>
      <c r="N16967" s="158"/>
      <c r="Q16967" s="49" t="s">
        <v>47</v>
      </c>
    </row>
    <row r="16968" spans="2:17" ht="20.25" customHeight="1">
      <c r="B16968" s="50" t="e">
        <f>IF((#REF!+#REF!+H16968)&lt;&gt;0,"a","b")</f>
        <v>#REF!</v>
      </c>
      <c r="C16968" s="54">
        <v>6</v>
      </c>
      <c r="D16968" s="54"/>
      <c r="F16968" s="89"/>
      <c r="G16968" s="109" t="s">
        <v>423</v>
      </c>
      <c r="H16968" s="558">
        <f t="shared" si="9671"/>
        <v>0</v>
      </c>
      <c r="I16968" s="557"/>
      <c r="J16968" s="557"/>
      <c r="K16968" s="557"/>
      <c r="L16968" s="557"/>
      <c r="M16968" s="557"/>
      <c r="N16968" s="158"/>
      <c r="Q16968" s="49" t="s">
        <v>47</v>
      </c>
    </row>
    <row r="16969" spans="2:17" ht="20.25" customHeight="1">
      <c r="B16969" s="50" t="e">
        <f>IF((#REF!+#REF!+H16969)&lt;&gt;0,"a","b")</f>
        <v>#REF!</v>
      </c>
      <c r="C16969" s="54">
        <v>6</v>
      </c>
      <c r="D16969" s="54"/>
      <c r="F16969" s="89"/>
      <c r="G16969" s="109" t="s">
        <v>424</v>
      </c>
      <c r="H16969" s="558">
        <f t="shared" si="9671"/>
        <v>0</v>
      </c>
      <c r="I16969" s="557"/>
      <c r="J16969" s="557"/>
      <c r="K16969" s="557"/>
      <c r="L16969" s="557"/>
      <c r="M16969" s="557"/>
      <c r="N16969" s="158"/>
      <c r="Q16969" s="49" t="s">
        <v>47</v>
      </c>
    </row>
    <row r="16970" spans="2:17" ht="20.25" customHeight="1">
      <c r="B16970" s="50" t="e">
        <f>IF((#REF!+#REF!+H16970)&lt;&gt;0,"a","b")</f>
        <v>#REF!</v>
      </c>
      <c r="C16970" s="54">
        <v>6</v>
      </c>
      <c r="D16970" s="54"/>
      <c r="F16970" s="89"/>
      <c r="G16970" s="126" t="s">
        <v>425</v>
      </c>
      <c r="H16970" s="558">
        <f t="shared" si="9671"/>
        <v>0</v>
      </c>
      <c r="I16970" s="557"/>
      <c r="J16970" s="557"/>
      <c r="K16970" s="557"/>
      <c r="L16970" s="557"/>
      <c r="M16970" s="557"/>
      <c r="N16970" s="158"/>
      <c r="Q16970" s="49" t="s">
        <v>47</v>
      </c>
    </row>
    <row r="16971" spans="2:17" ht="20.25" customHeight="1">
      <c r="B16971" s="50" t="e">
        <f>IF((#REF!+#REF!+H16971)&lt;&gt;0,"a","b")</f>
        <v>#REF!</v>
      </c>
      <c r="C16971" s="54">
        <v>6</v>
      </c>
      <c r="D16971" s="54"/>
      <c r="F16971" s="89"/>
      <c r="G16971" s="109" t="s">
        <v>426</v>
      </c>
      <c r="H16971" s="558">
        <f t="shared" si="9671"/>
        <v>0</v>
      </c>
      <c r="I16971" s="557"/>
      <c r="J16971" s="557"/>
      <c r="K16971" s="557"/>
      <c r="L16971" s="557"/>
      <c r="M16971" s="557"/>
      <c r="N16971" s="158"/>
      <c r="Q16971" s="49" t="s">
        <v>47</v>
      </c>
    </row>
    <row r="16972" spans="2:17" ht="30.75" customHeight="1">
      <c r="B16972" s="50" t="e">
        <f>IF((#REF!+#REF!+H16972)&lt;&gt;0,"a","b")</f>
        <v>#REF!</v>
      </c>
      <c r="C16972" s="54">
        <v>6</v>
      </c>
      <c r="D16972" s="54"/>
      <c r="F16972" s="89"/>
      <c r="G16972" s="109" t="s">
        <v>427</v>
      </c>
      <c r="H16972" s="558">
        <f t="shared" si="9671"/>
        <v>0</v>
      </c>
      <c r="I16972" s="557"/>
      <c r="J16972" s="557"/>
      <c r="K16972" s="557"/>
      <c r="L16972" s="557"/>
      <c r="M16972" s="557"/>
      <c r="N16972" s="158"/>
      <c r="Q16972" s="49" t="s">
        <v>47</v>
      </c>
    </row>
    <row r="16973" spans="2:17" ht="20.25" customHeight="1">
      <c r="B16973" s="50" t="e">
        <f>IF((#REF!+#REF!+H16973)&lt;&gt;0,"a","b")</f>
        <v>#REF!</v>
      </c>
      <c r="C16973" s="54">
        <v>4</v>
      </c>
      <c r="D16973" s="54"/>
      <c r="F16973" s="89"/>
      <c r="G16973" s="93" t="s">
        <v>428</v>
      </c>
      <c r="H16973" s="559">
        <f t="shared" si="9671"/>
        <v>0</v>
      </c>
      <c r="I16973" s="567">
        <f t="shared" ref="I16973:N16973" si="9732">I16974+I16975</f>
        <v>0</v>
      </c>
      <c r="J16973" s="567">
        <f t="shared" si="9732"/>
        <v>0</v>
      </c>
      <c r="K16973" s="567">
        <f t="shared" si="9732"/>
        <v>0</v>
      </c>
      <c r="L16973" s="567">
        <f t="shared" si="9732"/>
        <v>0</v>
      </c>
      <c r="M16973" s="567">
        <f t="shared" si="9732"/>
        <v>0</v>
      </c>
      <c r="N16973" s="137">
        <f t="shared" si="9732"/>
        <v>0</v>
      </c>
      <c r="O16973" s="60" t="s">
        <v>71</v>
      </c>
      <c r="Q16973" s="49" t="s">
        <v>47</v>
      </c>
    </row>
    <row r="16974" spans="2:17" ht="20.25" customHeight="1">
      <c r="B16974" s="50" t="e">
        <f>IF((#REF!+#REF!+H16974)&lt;&gt;0,"a","b")</f>
        <v>#REF!</v>
      </c>
      <c r="C16974" s="54">
        <v>5</v>
      </c>
      <c r="D16974" s="54"/>
      <c r="F16974" s="89"/>
      <c r="G16974" s="95" t="s">
        <v>429</v>
      </c>
      <c r="H16974" s="558">
        <f t="shared" si="9671"/>
        <v>0</v>
      </c>
      <c r="I16974" s="554"/>
      <c r="J16974" s="554"/>
      <c r="K16974" s="554"/>
      <c r="L16974" s="554"/>
      <c r="M16974" s="554"/>
      <c r="N16974" s="154"/>
      <c r="O16974" s="60"/>
      <c r="Q16974" s="49" t="s">
        <v>47</v>
      </c>
    </row>
    <row r="16975" spans="2:17" ht="20.25" customHeight="1">
      <c r="B16975" s="50" t="e">
        <f>IF((#REF!+#REF!+H16975)&lt;&gt;0,"a","b")</f>
        <v>#REF!</v>
      </c>
      <c r="C16975" s="54">
        <v>5</v>
      </c>
      <c r="D16975" s="54"/>
      <c r="F16975" s="89"/>
      <c r="G16975" s="95" t="s">
        <v>430</v>
      </c>
      <c r="H16975" s="559">
        <f t="shared" si="9671"/>
        <v>0</v>
      </c>
      <c r="I16975" s="569">
        <f t="shared" ref="I16975:N16975" si="9733">I16976+I16977</f>
        <v>0</v>
      </c>
      <c r="J16975" s="569">
        <f t="shared" si="9733"/>
        <v>0</v>
      </c>
      <c r="K16975" s="569">
        <f t="shared" si="9733"/>
        <v>0</v>
      </c>
      <c r="L16975" s="569">
        <f t="shared" si="9733"/>
        <v>0</v>
      </c>
      <c r="M16975" s="569">
        <f t="shared" si="9733"/>
        <v>0</v>
      </c>
      <c r="N16975" s="142">
        <f t="shared" si="9733"/>
        <v>0</v>
      </c>
      <c r="O16975" s="60" t="s">
        <v>71</v>
      </c>
      <c r="Q16975" s="49" t="s">
        <v>47</v>
      </c>
    </row>
    <row r="16976" spans="2:17" ht="20.25" customHeight="1">
      <c r="B16976" s="50" t="e">
        <f>IF((#REF!+#REF!+H16976)&lt;&gt;0,"a","b")</f>
        <v>#REF!</v>
      </c>
      <c r="C16976" s="54">
        <v>6</v>
      </c>
      <c r="D16976" s="54"/>
      <c r="F16976" s="89"/>
      <c r="G16976" s="109" t="s">
        <v>431</v>
      </c>
      <c r="H16976" s="558">
        <f t="shared" si="9671"/>
        <v>0</v>
      </c>
      <c r="I16976" s="557"/>
      <c r="J16976" s="557"/>
      <c r="K16976" s="557"/>
      <c r="L16976" s="557"/>
      <c r="M16976" s="557"/>
      <c r="N16976" s="158"/>
      <c r="Q16976" s="49" t="s">
        <v>47</v>
      </c>
    </row>
    <row r="16977" spans="2:17" ht="20.25" customHeight="1">
      <c r="B16977" s="50" t="e">
        <f>IF((#REF!+#REF!+H16977)&lt;&gt;0,"a","b")</f>
        <v>#REF!</v>
      </c>
      <c r="C16977" s="54">
        <v>6</v>
      </c>
      <c r="D16977" s="54"/>
      <c r="F16977" s="89"/>
      <c r="G16977" s="109" t="s">
        <v>432</v>
      </c>
      <c r="H16977" s="558">
        <f t="shared" si="9671"/>
        <v>0</v>
      </c>
      <c r="I16977" s="557"/>
      <c r="J16977" s="557"/>
      <c r="K16977" s="557"/>
      <c r="L16977" s="557"/>
      <c r="M16977" s="557"/>
      <c r="N16977" s="158"/>
      <c r="Q16977" s="49" t="s">
        <v>47</v>
      </c>
    </row>
    <row r="16978" spans="2:17" ht="30.75" customHeight="1">
      <c r="B16978" s="50" t="e">
        <f>IF((#REF!+#REF!+H16978)&lt;&gt;0,"a","b")</f>
        <v>#REF!</v>
      </c>
      <c r="C16978" s="54">
        <v>3</v>
      </c>
      <c r="D16978" s="54"/>
      <c r="F16978" s="89"/>
      <c r="G16978" s="108" t="s">
        <v>433</v>
      </c>
      <c r="H16978" s="559">
        <f t="shared" si="9671"/>
        <v>0</v>
      </c>
      <c r="I16978" s="570">
        <f t="shared" ref="I16978:N16978" si="9734">I16979+I16980</f>
        <v>0</v>
      </c>
      <c r="J16978" s="570">
        <f t="shared" si="9734"/>
        <v>0</v>
      </c>
      <c r="K16978" s="570">
        <f t="shared" si="9734"/>
        <v>0</v>
      </c>
      <c r="L16978" s="570">
        <f t="shared" si="9734"/>
        <v>0</v>
      </c>
      <c r="M16978" s="570">
        <f t="shared" si="9734"/>
        <v>0</v>
      </c>
      <c r="N16978" s="140">
        <f t="shared" si="9734"/>
        <v>0</v>
      </c>
      <c r="O16978" s="60" t="s">
        <v>71</v>
      </c>
      <c r="Q16978" s="49" t="s">
        <v>47</v>
      </c>
    </row>
    <row r="16979" spans="2:17" ht="30.75" customHeight="1">
      <c r="B16979" s="50" t="e">
        <f>IF((#REF!+#REF!+H16979)&lt;&gt;0,"a","b")</f>
        <v>#REF!</v>
      </c>
      <c r="C16979" s="54">
        <v>4</v>
      </c>
      <c r="D16979" s="54"/>
      <c r="F16979" s="89"/>
      <c r="G16979" s="93" t="s">
        <v>434</v>
      </c>
      <c r="H16979" s="558">
        <f t="shared" si="9671"/>
        <v>0</v>
      </c>
      <c r="I16979" s="555"/>
      <c r="J16979" s="555"/>
      <c r="K16979" s="555"/>
      <c r="L16979" s="555"/>
      <c r="M16979" s="555"/>
      <c r="N16979" s="153"/>
      <c r="Q16979" s="49" t="s">
        <v>47</v>
      </c>
    </row>
    <row r="16980" spans="2:17" ht="30.75" customHeight="1">
      <c r="B16980" s="50" t="e">
        <f>IF((#REF!+#REF!+H16980)&lt;&gt;0,"a","b")</f>
        <v>#REF!</v>
      </c>
      <c r="C16980" s="54">
        <v>4</v>
      </c>
      <c r="D16980" s="54"/>
      <c r="F16980" s="89"/>
      <c r="G16980" s="93" t="s">
        <v>435</v>
      </c>
      <c r="H16980" s="559">
        <f t="shared" si="9671"/>
        <v>0</v>
      </c>
      <c r="I16980" s="567">
        <f t="shared" ref="I16980:N16980" si="9735">I16981+I16982+I16983+I16984</f>
        <v>0</v>
      </c>
      <c r="J16980" s="567">
        <f t="shared" si="9735"/>
        <v>0</v>
      </c>
      <c r="K16980" s="567">
        <f t="shared" si="9735"/>
        <v>0</v>
      </c>
      <c r="L16980" s="567">
        <f t="shared" si="9735"/>
        <v>0</v>
      </c>
      <c r="M16980" s="567">
        <f t="shared" si="9735"/>
        <v>0</v>
      </c>
      <c r="N16980" s="137">
        <f t="shared" si="9735"/>
        <v>0</v>
      </c>
      <c r="O16980" s="60" t="s">
        <v>71</v>
      </c>
      <c r="Q16980" s="49" t="s">
        <v>47</v>
      </c>
    </row>
    <row r="16981" spans="2:17" ht="30.75" customHeight="1">
      <c r="B16981" s="50" t="e">
        <f>IF((#REF!+#REF!+H16981)&lt;&gt;0,"a","b")</f>
        <v>#REF!</v>
      </c>
      <c r="C16981" s="54">
        <v>5</v>
      </c>
      <c r="D16981" s="54"/>
      <c r="F16981" s="89"/>
      <c r="G16981" s="95" t="s">
        <v>436</v>
      </c>
      <c r="H16981" s="558">
        <f t="shared" si="9671"/>
        <v>0</v>
      </c>
      <c r="I16981" s="554"/>
      <c r="J16981" s="554"/>
      <c r="K16981" s="554"/>
      <c r="L16981" s="554"/>
      <c r="M16981" s="554"/>
      <c r="N16981" s="154"/>
      <c r="Q16981" s="49" t="s">
        <v>47</v>
      </c>
    </row>
    <row r="16982" spans="2:17" ht="20.25" customHeight="1">
      <c r="B16982" s="50" t="e">
        <f>IF((#REF!+#REF!+H16982)&lt;&gt;0,"a","b")</f>
        <v>#REF!</v>
      </c>
      <c r="C16982" s="54">
        <v>5</v>
      </c>
      <c r="D16982" s="54"/>
      <c r="F16982" s="89"/>
      <c r="G16982" s="95" t="s">
        <v>437</v>
      </c>
      <c r="H16982" s="552">
        <f t="shared" si="9671"/>
        <v>0</v>
      </c>
      <c r="I16982" s="554"/>
      <c r="J16982" s="554"/>
      <c r="K16982" s="554"/>
      <c r="L16982" s="554"/>
      <c r="M16982" s="554"/>
      <c r="N16982" s="154"/>
      <c r="Q16982" s="49" t="s">
        <v>47</v>
      </c>
    </row>
    <row r="16983" spans="2:17" ht="20.25" customHeight="1">
      <c r="B16983" s="50" t="e">
        <f>IF((#REF!+#REF!+H16983)&lt;&gt;0,"a","b")</f>
        <v>#REF!</v>
      </c>
      <c r="C16983" s="54">
        <v>5</v>
      </c>
      <c r="D16983" s="54"/>
      <c r="F16983" s="89"/>
      <c r="G16983" s="95" t="s">
        <v>438</v>
      </c>
      <c r="H16983" s="552">
        <f t="shared" si="9671"/>
        <v>0</v>
      </c>
      <c r="I16983" s="554"/>
      <c r="J16983" s="554"/>
      <c r="K16983" s="554"/>
      <c r="L16983" s="554"/>
      <c r="M16983" s="554"/>
      <c r="N16983" s="154"/>
      <c r="Q16983" s="49" t="s">
        <v>47</v>
      </c>
    </row>
    <row r="16984" spans="2:17" ht="20.25" customHeight="1">
      <c r="B16984" s="50" t="e">
        <f>IF((#REF!+#REF!+H16984)&lt;&gt;0,"a","b")</f>
        <v>#REF!</v>
      </c>
      <c r="C16984" s="54">
        <v>5</v>
      </c>
      <c r="D16984" s="54"/>
      <c r="F16984" s="89"/>
      <c r="G16984" s="95" t="s">
        <v>307</v>
      </c>
      <c r="H16984" s="552">
        <f t="shared" si="9671"/>
        <v>0</v>
      </c>
      <c r="I16984" s="554"/>
      <c r="J16984" s="554"/>
      <c r="K16984" s="554"/>
      <c r="L16984" s="554"/>
      <c r="M16984" s="554"/>
      <c r="N16984" s="154"/>
      <c r="Q16984" s="49" t="s">
        <v>47</v>
      </c>
    </row>
    <row r="16985" spans="2:17" ht="20.25" customHeight="1">
      <c r="B16985" s="50" t="e">
        <f>IF((#REF!+#REF!+H16985)&lt;&gt;0,"a","b")</f>
        <v>#REF!</v>
      </c>
      <c r="C16985" s="54">
        <v>3</v>
      </c>
      <c r="D16985" s="54"/>
      <c r="F16985" s="89"/>
      <c r="G16985" s="108" t="s">
        <v>439</v>
      </c>
      <c r="H16985" s="561">
        <f t="shared" si="9671"/>
        <v>0</v>
      </c>
      <c r="I16985" s="562"/>
      <c r="J16985" s="562"/>
      <c r="K16985" s="562"/>
      <c r="L16985" s="562"/>
      <c r="M16985" s="562"/>
      <c r="N16985" s="161"/>
      <c r="Q16985" s="49" t="s">
        <v>47</v>
      </c>
    </row>
    <row r="16986" spans="2:17" ht="20.25" customHeight="1">
      <c r="B16986" s="50" t="e">
        <f>IF((#REF!+#REF!+H16986)&lt;&gt;0,"a","b")</f>
        <v>#REF!</v>
      </c>
      <c r="C16986" s="54">
        <v>3</v>
      </c>
      <c r="D16986" s="54"/>
      <c r="F16986" s="89"/>
      <c r="G16986" s="108" t="s">
        <v>440</v>
      </c>
      <c r="H16986" s="571">
        <f t="shared" si="9671"/>
        <v>0</v>
      </c>
      <c r="I16986" s="570">
        <f t="shared" ref="I16986:N16986" si="9736">I16987+I16988+I16989+I16992</f>
        <v>0</v>
      </c>
      <c r="J16986" s="570">
        <f t="shared" si="9736"/>
        <v>0</v>
      </c>
      <c r="K16986" s="570">
        <f t="shared" si="9736"/>
        <v>0</v>
      </c>
      <c r="L16986" s="570">
        <f t="shared" si="9736"/>
        <v>0</v>
      </c>
      <c r="M16986" s="570">
        <f t="shared" si="9736"/>
        <v>0</v>
      </c>
      <c r="N16986" s="140">
        <f t="shared" si="9736"/>
        <v>0</v>
      </c>
      <c r="O16986" s="60" t="s">
        <v>71</v>
      </c>
      <c r="Q16986" s="49" t="s">
        <v>47</v>
      </c>
    </row>
    <row r="16987" spans="2:17" ht="30.75" customHeight="1">
      <c r="B16987" s="50" t="e">
        <f>IF((#REF!+#REF!+H16987)&lt;&gt;0,"a","b")</f>
        <v>#REF!</v>
      </c>
      <c r="C16987" s="54">
        <v>4</v>
      </c>
      <c r="D16987" s="54"/>
      <c r="F16987" s="89"/>
      <c r="G16987" s="93" t="s">
        <v>441</v>
      </c>
      <c r="H16987" s="558">
        <f t="shared" ref="H16987:H17740" si="9737">I16987+J16987</f>
        <v>0</v>
      </c>
      <c r="I16987" s="555"/>
      <c r="J16987" s="555"/>
      <c r="K16987" s="555"/>
      <c r="L16987" s="555"/>
      <c r="M16987" s="555"/>
      <c r="N16987" s="153"/>
      <c r="O16987" s="60"/>
      <c r="Q16987" s="49" t="s">
        <v>47</v>
      </c>
    </row>
    <row r="16988" spans="2:17" ht="20.25" customHeight="1">
      <c r="B16988" s="50" t="e">
        <f>IF((#REF!+#REF!+H16988)&lt;&gt;0,"a","b")</f>
        <v>#REF!</v>
      </c>
      <c r="C16988" s="54">
        <v>4</v>
      </c>
      <c r="D16988" s="54"/>
      <c r="F16988" s="89"/>
      <c r="G16988" s="93" t="s">
        <v>442</v>
      </c>
      <c r="H16988" s="558">
        <f t="shared" si="9737"/>
        <v>0</v>
      </c>
      <c r="I16988" s="555"/>
      <c r="J16988" s="555"/>
      <c r="K16988" s="555"/>
      <c r="L16988" s="555"/>
      <c r="M16988" s="555"/>
      <c r="N16988" s="153"/>
      <c r="O16988" s="60"/>
      <c r="Q16988" s="49" t="s">
        <v>47</v>
      </c>
    </row>
    <row r="16989" spans="2:17" ht="20.25" customHeight="1">
      <c r="B16989" s="50" t="e">
        <f>IF((#REF!+#REF!+H16989)&lt;&gt;0,"a","b")</f>
        <v>#REF!</v>
      </c>
      <c r="C16989" s="54">
        <v>4</v>
      </c>
      <c r="D16989" s="54"/>
      <c r="F16989" s="89"/>
      <c r="G16989" s="93" t="s">
        <v>443</v>
      </c>
      <c r="H16989" s="559">
        <f t="shared" si="9737"/>
        <v>0</v>
      </c>
      <c r="I16989" s="567">
        <f t="shared" ref="I16989:N16989" si="9738">I16990+I16991</f>
        <v>0</v>
      </c>
      <c r="J16989" s="567">
        <f t="shared" si="9738"/>
        <v>0</v>
      </c>
      <c r="K16989" s="567">
        <f t="shared" si="9738"/>
        <v>0</v>
      </c>
      <c r="L16989" s="567">
        <f t="shared" si="9738"/>
        <v>0</v>
      </c>
      <c r="M16989" s="567">
        <f t="shared" si="9738"/>
        <v>0</v>
      </c>
      <c r="N16989" s="137">
        <f t="shared" si="9738"/>
        <v>0</v>
      </c>
      <c r="O16989" s="60" t="s">
        <v>71</v>
      </c>
      <c r="Q16989" s="49" t="s">
        <v>47</v>
      </c>
    </row>
    <row r="16990" spans="2:17" ht="30.75" customHeight="1">
      <c r="B16990" s="50" t="e">
        <f>IF((#REF!+#REF!+H16990)&lt;&gt;0,"a","b")</f>
        <v>#REF!</v>
      </c>
      <c r="C16990" s="54">
        <v>5</v>
      </c>
      <c r="D16990" s="54"/>
      <c r="F16990" s="89"/>
      <c r="G16990" s="95" t="s">
        <v>444</v>
      </c>
      <c r="H16990" s="552">
        <f t="shared" si="9737"/>
        <v>0</v>
      </c>
      <c r="I16990" s="554"/>
      <c r="J16990" s="554"/>
      <c r="K16990" s="554"/>
      <c r="L16990" s="554"/>
      <c r="M16990" s="554"/>
      <c r="N16990" s="154"/>
      <c r="Q16990" s="49" t="s">
        <v>47</v>
      </c>
    </row>
    <row r="16991" spans="2:17" ht="20.25" customHeight="1">
      <c r="B16991" s="50" t="e">
        <f>IF((#REF!+#REF!+H16991)&lt;&gt;0,"a","b")</f>
        <v>#REF!</v>
      </c>
      <c r="C16991" s="54">
        <v>5</v>
      </c>
      <c r="D16991" s="54"/>
      <c r="F16991" s="89"/>
      <c r="G16991" s="95" t="s">
        <v>445</v>
      </c>
      <c r="H16991" s="552">
        <f t="shared" si="9737"/>
        <v>0</v>
      </c>
      <c r="I16991" s="554"/>
      <c r="J16991" s="554"/>
      <c r="K16991" s="554"/>
      <c r="L16991" s="554"/>
      <c r="M16991" s="554"/>
      <c r="N16991" s="154"/>
      <c r="Q16991" s="49" t="s">
        <v>47</v>
      </c>
    </row>
    <row r="16992" spans="2:17" ht="20.25" customHeight="1">
      <c r="B16992" s="50" t="e">
        <f>IF((#REF!+#REF!+H16992)&lt;&gt;0,"a","b")</f>
        <v>#REF!</v>
      </c>
      <c r="C16992" s="54">
        <v>4</v>
      </c>
      <c r="D16992" s="54"/>
      <c r="F16992" s="89"/>
      <c r="G16992" s="93" t="s">
        <v>446</v>
      </c>
      <c r="H16992" s="558">
        <f t="shared" si="9737"/>
        <v>0</v>
      </c>
      <c r="I16992" s="555"/>
      <c r="J16992" s="555"/>
      <c r="K16992" s="555"/>
      <c r="L16992" s="555"/>
      <c r="M16992" s="555"/>
      <c r="N16992" s="153"/>
      <c r="Q16992" s="49" t="s">
        <v>47</v>
      </c>
    </row>
    <row r="16993" spans="2:15" ht="20.25" customHeight="1">
      <c r="B16993" s="50" t="e">
        <f>IF((#REF!+#REF!+H16993)&lt;&gt;0,"a","b")</f>
        <v>#REF!</v>
      </c>
      <c r="C16993" s="54">
        <v>2</v>
      </c>
      <c r="D16993" s="68" t="s">
        <v>664</v>
      </c>
      <c r="F16993" s="127"/>
      <c r="G16993" s="117" t="s">
        <v>447</v>
      </c>
      <c r="H16993" s="572">
        <f t="shared" si="9737"/>
        <v>0</v>
      </c>
      <c r="I16993" s="573">
        <f t="shared" ref="I16993:N16993" si="9739">I16994+I17001+I17008</f>
        <v>0</v>
      </c>
      <c r="J16993" s="573">
        <f t="shared" si="9739"/>
        <v>0</v>
      </c>
      <c r="K16993" s="573">
        <f t="shared" si="9739"/>
        <v>0</v>
      </c>
      <c r="L16993" s="573">
        <f t="shared" si="9739"/>
        <v>0</v>
      </c>
      <c r="M16993" s="573">
        <f t="shared" si="9739"/>
        <v>0</v>
      </c>
      <c r="N16993" s="149">
        <f t="shared" si="9739"/>
        <v>0</v>
      </c>
      <c r="O16993" s="60" t="s">
        <v>71</v>
      </c>
    </row>
    <row r="16994" spans="2:15" ht="20.25" customHeight="1">
      <c r="B16994" s="50" t="e">
        <f>IF((#REF!+#REF!+H16994)&lt;&gt;0,"a","b")</f>
        <v>#REF!</v>
      </c>
      <c r="C16994" s="54">
        <v>3</v>
      </c>
      <c r="D16994" s="54"/>
      <c r="F16994" s="127"/>
      <c r="G16994" s="108" t="s">
        <v>448</v>
      </c>
      <c r="H16994" s="574">
        <f t="shared" si="9737"/>
        <v>0</v>
      </c>
      <c r="I16994" s="564">
        <f t="shared" ref="I16994:K16994" si="9740">SUM(I16995:I17000)</f>
        <v>0</v>
      </c>
      <c r="J16994" s="564">
        <f t="shared" si="9740"/>
        <v>0</v>
      </c>
      <c r="K16994" s="564">
        <f t="shared" si="9740"/>
        <v>0</v>
      </c>
      <c r="L16994" s="564">
        <f t="shared" ref="L16994:M16994" si="9741">SUM(L16995:L17000)</f>
        <v>0</v>
      </c>
      <c r="M16994" s="564">
        <f t="shared" si="9741"/>
        <v>0</v>
      </c>
      <c r="N16994" s="159">
        <f t="shared" ref="N16994" si="9742">SUM(N16995:N17000)</f>
        <v>0</v>
      </c>
      <c r="O16994" s="60" t="s">
        <v>71</v>
      </c>
    </row>
    <row r="16995" spans="2:15" ht="20.25" customHeight="1">
      <c r="B16995" s="50" t="e">
        <f>IF((#REF!+#REF!+H16995)&lt;&gt;0,"a","b")</f>
        <v>#REF!</v>
      </c>
      <c r="C16995" s="54">
        <v>4</v>
      </c>
      <c r="D16995" s="54"/>
      <c r="F16995" s="127"/>
      <c r="G16995" s="93" t="s">
        <v>449</v>
      </c>
      <c r="H16995" s="575">
        <f t="shared" si="9737"/>
        <v>0</v>
      </c>
      <c r="I16995" s="555"/>
      <c r="J16995" s="555"/>
      <c r="K16995" s="555"/>
      <c r="L16995" s="555"/>
      <c r="M16995" s="555"/>
      <c r="N16995" s="153"/>
    </row>
    <row r="16996" spans="2:15" ht="20.25" customHeight="1">
      <c r="B16996" s="50" t="e">
        <f>IF((#REF!+#REF!+H16996)&lt;&gt;0,"a","b")</f>
        <v>#REF!</v>
      </c>
      <c r="C16996" s="54">
        <v>4</v>
      </c>
      <c r="D16996" s="54"/>
      <c r="F16996" s="127"/>
      <c r="G16996" s="93" t="s">
        <v>450</v>
      </c>
      <c r="H16996" s="575">
        <f t="shared" si="9737"/>
        <v>0</v>
      </c>
      <c r="I16996" s="555"/>
      <c r="J16996" s="555"/>
      <c r="K16996" s="555"/>
      <c r="L16996" s="555"/>
      <c r="M16996" s="555"/>
      <c r="N16996" s="153"/>
    </row>
    <row r="16997" spans="2:15" ht="20.25" customHeight="1">
      <c r="B16997" s="50" t="e">
        <f>IF((#REF!+#REF!+H16997)&lt;&gt;0,"a","b")</f>
        <v>#REF!</v>
      </c>
      <c r="C16997" s="54">
        <v>4</v>
      </c>
      <c r="D16997" s="54"/>
      <c r="F16997" s="127"/>
      <c r="G16997" s="93" t="s">
        <v>305</v>
      </c>
      <c r="H16997" s="575">
        <f t="shared" si="9737"/>
        <v>0</v>
      </c>
      <c r="I16997" s="555"/>
      <c r="J16997" s="555"/>
      <c r="K16997" s="555"/>
      <c r="L16997" s="555"/>
      <c r="M16997" s="555"/>
      <c r="N16997" s="153"/>
    </row>
    <row r="16998" spans="2:15" ht="20.25" customHeight="1">
      <c r="B16998" s="50" t="e">
        <f>IF((#REF!+#REF!+H16998)&lt;&gt;0,"a","b")</f>
        <v>#REF!</v>
      </c>
      <c r="C16998" s="54">
        <v>4</v>
      </c>
      <c r="D16998" s="54"/>
      <c r="F16998" s="127"/>
      <c r="G16998" s="93" t="s">
        <v>451</v>
      </c>
      <c r="H16998" s="575">
        <f t="shared" si="9737"/>
        <v>0</v>
      </c>
      <c r="I16998" s="555"/>
      <c r="J16998" s="555"/>
      <c r="K16998" s="555"/>
      <c r="L16998" s="555"/>
      <c r="M16998" s="555"/>
      <c r="N16998" s="153"/>
    </row>
    <row r="16999" spans="2:15" ht="20.25" customHeight="1">
      <c r="B16999" s="50" t="e">
        <f>IF((#REF!+#REF!+H16999)&lt;&gt;0,"a","b")</f>
        <v>#REF!</v>
      </c>
      <c r="C16999" s="54">
        <v>4</v>
      </c>
      <c r="D16999" s="54"/>
      <c r="F16999" s="127"/>
      <c r="G16999" s="93" t="s">
        <v>452</v>
      </c>
      <c r="H16999" s="575">
        <f t="shared" si="9737"/>
        <v>0</v>
      </c>
      <c r="I16999" s="555"/>
      <c r="J16999" s="555"/>
      <c r="K16999" s="555"/>
      <c r="L16999" s="555"/>
      <c r="M16999" s="555"/>
      <c r="N16999" s="153"/>
    </row>
    <row r="17000" spans="2:15" ht="20.25" customHeight="1">
      <c r="B17000" s="50" t="e">
        <f>IF((#REF!+#REF!+H17000)&lt;&gt;0,"a","b")</f>
        <v>#REF!</v>
      </c>
      <c r="C17000" s="54">
        <v>4</v>
      </c>
      <c r="D17000" s="54"/>
      <c r="F17000" s="127"/>
      <c r="G17000" s="93" t="s">
        <v>453</v>
      </c>
      <c r="H17000" s="575">
        <f t="shared" si="9737"/>
        <v>0</v>
      </c>
      <c r="I17000" s="555"/>
      <c r="J17000" s="555"/>
      <c r="K17000" s="555"/>
      <c r="L17000" s="555"/>
      <c r="M17000" s="555"/>
      <c r="N17000" s="153"/>
    </row>
    <row r="17001" spans="2:15" ht="20.25" customHeight="1">
      <c r="B17001" s="50" t="e">
        <f>IF((#REF!+#REF!+H17001)&lt;&gt;0,"a","b")</f>
        <v>#REF!</v>
      </c>
      <c r="C17001" s="54">
        <v>3</v>
      </c>
      <c r="D17001" s="54"/>
      <c r="F17001" s="127"/>
      <c r="G17001" s="108" t="s">
        <v>304</v>
      </c>
      <c r="H17001" s="574">
        <f t="shared" si="9737"/>
        <v>0</v>
      </c>
      <c r="I17001" s="564">
        <f t="shared" ref="I17001:K17001" si="9743">SUM(I17002:I17007)</f>
        <v>0</v>
      </c>
      <c r="J17001" s="564">
        <f t="shared" si="9743"/>
        <v>0</v>
      </c>
      <c r="K17001" s="564">
        <f t="shared" si="9743"/>
        <v>0</v>
      </c>
      <c r="L17001" s="564">
        <f t="shared" ref="L17001:M17001" si="9744">SUM(L17002:L17007)</f>
        <v>0</v>
      </c>
      <c r="M17001" s="564">
        <f t="shared" si="9744"/>
        <v>0</v>
      </c>
      <c r="N17001" s="159">
        <f t="shared" ref="N17001" si="9745">SUM(N17002:N17007)</f>
        <v>0</v>
      </c>
      <c r="O17001" s="60" t="s">
        <v>71</v>
      </c>
    </row>
    <row r="17002" spans="2:15" ht="20.25" customHeight="1">
      <c r="B17002" s="50" t="e">
        <f>IF((#REF!+#REF!+H17002)&lt;&gt;0,"a","b")</f>
        <v>#REF!</v>
      </c>
      <c r="C17002" s="54">
        <v>4</v>
      </c>
      <c r="D17002" s="54"/>
      <c r="F17002" s="127"/>
      <c r="G17002" s="93" t="s">
        <v>449</v>
      </c>
      <c r="H17002" s="575">
        <f t="shared" si="9737"/>
        <v>0</v>
      </c>
      <c r="I17002" s="555"/>
      <c r="J17002" s="555"/>
      <c r="K17002" s="555"/>
      <c r="L17002" s="555"/>
      <c r="M17002" s="555"/>
      <c r="N17002" s="153"/>
    </row>
    <row r="17003" spans="2:15" ht="20.25" customHeight="1">
      <c r="B17003" s="50" t="e">
        <f>IF((#REF!+#REF!+H17003)&lt;&gt;0,"a","b")</f>
        <v>#REF!</v>
      </c>
      <c r="C17003" s="54">
        <v>4</v>
      </c>
      <c r="D17003" s="54"/>
      <c r="F17003" s="127"/>
      <c r="G17003" s="93" t="s">
        <v>450</v>
      </c>
      <c r="H17003" s="575">
        <f t="shared" si="9737"/>
        <v>0</v>
      </c>
      <c r="I17003" s="555"/>
      <c r="J17003" s="555"/>
      <c r="K17003" s="555"/>
      <c r="L17003" s="555"/>
      <c r="M17003" s="555"/>
      <c r="N17003" s="153"/>
    </row>
    <row r="17004" spans="2:15" ht="20.25" customHeight="1">
      <c r="B17004" s="50" t="e">
        <f>IF((#REF!+#REF!+H17004)&lt;&gt;0,"a","b")</f>
        <v>#REF!</v>
      </c>
      <c r="C17004" s="54">
        <v>4</v>
      </c>
      <c r="D17004" s="54"/>
      <c r="F17004" s="127"/>
      <c r="G17004" s="93" t="s">
        <v>305</v>
      </c>
      <c r="H17004" s="575">
        <f t="shared" si="9737"/>
        <v>0</v>
      </c>
      <c r="I17004" s="555"/>
      <c r="J17004" s="555"/>
      <c r="K17004" s="555"/>
      <c r="L17004" s="555"/>
      <c r="M17004" s="555"/>
      <c r="N17004" s="153"/>
    </row>
    <row r="17005" spans="2:15" ht="20.25" customHeight="1">
      <c r="B17005" s="50" t="e">
        <f>IF((#REF!+#REF!+H17005)&lt;&gt;0,"a","b")</f>
        <v>#REF!</v>
      </c>
      <c r="C17005" s="54">
        <v>4</v>
      </c>
      <c r="D17005" s="54"/>
      <c r="F17005" s="127"/>
      <c r="G17005" s="93" t="s">
        <v>454</v>
      </c>
      <c r="H17005" s="575">
        <f t="shared" si="9737"/>
        <v>0</v>
      </c>
      <c r="I17005" s="555"/>
      <c r="J17005" s="555"/>
      <c r="K17005" s="555"/>
      <c r="L17005" s="555"/>
      <c r="M17005" s="555"/>
      <c r="N17005" s="153"/>
    </row>
    <row r="17006" spans="2:15" ht="20.25" customHeight="1">
      <c r="B17006" s="50" t="e">
        <f>IF((#REF!+#REF!+H17006)&lt;&gt;0,"a","b")</f>
        <v>#REF!</v>
      </c>
      <c r="C17006" s="54">
        <v>4</v>
      </c>
      <c r="D17006" s="54"/>
      <c r="F17006" s="127"/>
      <c r="G17006" s="93" t="s">
        <v>452</v>
      </c>
      <c r="H17006" s="575">
        <f t="shared" si="9737"/>
        <v>0</v>
      </c>
      <c r="I17006" s="555"/>
      <c r="J17006" s="555"/>
      <c r="K17006" s="555"/>
      <c r="L17006" s="555"/>
      <c r="M17006" s="555"/>
      <c r="N17006" s="153"/>
    </row>
    <row r="17007" spans="2:15" ht="20.25" customHeight="1">
      <c r="B17007" s="50" t="e">
        <f>IF((#REF!+#REF!+H17007)&lt;&gt;0,"a","b")</f>
        <v>#REF!</v>
      </c>
      <c r="C17007" s="54">
        <v>4</v>
      </c>
      <c r="D17007" s="54"/>
      <c r="F17007" s="127"/>
      <c r="G17007" s="93" t="s">
        <v>453</v>
      </c>
      <c r="H17007" s="575">
        <f t="shared" si="9737"/>
        <v>0</v>
      </c>
      <c r="I17007" s="555"/>
      <c r="J17007" s="555"/>
      <c r="K17007" s="555"/>
      <c r="L17007" s="555"/>
      <c r="M17007" s="555"/>
      <c r="N17007" s="153"/>
    </row>
    <row r="17008" spans="2:15" ht="20.25" customHeight="1">
      <c r="B17008" s="50" t="e">
        <f>IF((#REF!+#REF!+H17008)&lt;&gt;0,"a","b")</f>
        <v>#REF!</v>
      </c>
      <c r="C17008" s="54">
        <v>3</v>
      </c>
      <c r="D17008" s="54"/>
      <c r="F17008" s="89"/>
      <c r="G17008" s="108" t="s">
        <v>306</v>
      </c>
      <c r="H17008" s="576">
        <f t="shared" si="9737"/>
        <v>0</v>
      </c>
      <c r="I17008" s="562"/>
      <c r="J17008" s="562"/>
      <c r="K17008" s="562"/>
      <c r="L17008" s="562"/>
      <c r="M17008" s="562"/>
      <c r="N17008" s="166"/>
    </row>
    <row r="17009" spans="2:15" ht="20.25" customHeight="1">
      <c r="B17009" s="50" t="e">
        <f>IF((#REF!+#REF!+H17009)&lt;&gt;0,"a","b")</f>
        <v>#REF!</v>
      </c>
      <c r="C17009" s="54">
        <v>2</v>
      </c>
      <c r="D17009" s="68" t="s">
        <v>665</v>
      </c>
      <c r="F17009" s="89"/>
      <c r="G17009" s="117" t="s">
        <v>455</v>
      </c>
      <c r="H17009" s="572">
        <f t="shared" si="9737"/>
        <v>0</v>
      </c>
      <c r="I17009" s="573">
        <f t="shared" ref="I17009:N17009" si="9746">I17010+I17018</f>
        <v>0</v>
      </c>
      <c r="J17009" s="573">
        <f t="shared" si="9746"/>
        <v>0</v>
      </c>
      <c r="K17009" s="573">
        <f t="shared" si="9746"/>
        <v>0</v>
      </c>
      <c r="L17009" s="573">
        <f t="shared" si="9746"/>
        <v>0</v>
      </c>
      <c r="M17009" s="573">
        <f t="shared" si="9746"/>
        <v>0</v>
      </c>
      <c r="N17009" s="149">
        <f t="shared" si="9746"/>
        <v>0</v>
      </c>
      <c r="O17009" s="60" t="s">
        <v>71</v>
      </c>
    </row>
    <row r="17010" spans="2:15" ht="20.25" customHeight="1">
      <c r="B17010" s="50" t="e">
        <f>IF((#REF!+#REF!+H17010)&lt;&gt;0,"a","b")</f>
        <v>#REF!</v>
      </c>
      <c r="C17010" s="54">
        <v>3</v>
      </c>
      <c r="D17010" s="54"/>
      <c r="F17010" s="89"/>
      <c r="G17010" s="108" t="s">
        <v>448</v>
      </c>
      <c r="H17010" s="574">
        <f t="shared" si="9737"/>
        <v>0</v>
      </c>
      <c r="I17010" s="564">
        <f t="shared" ref="I17010:K17010" si="9747">SUM(I17011:I17017)</f>
        <v>0</v>
      </c>
      <c r="J17010" s="564">
        <f t="shared" si="9747"/>
        <v>0</v>
      </c>
      <c r="K17010" s="564">
        <f t="shared" si="9747"/>
        <v>0</v>
      </c>
      <c r="L17010" s="564">
        <f t="shared" ref="L17010:M17010" si="9748">SUM(L17011:L17017)</f>
        <v>0</v>
      </c>
      <c r="M17010" s="564">
        <f t="shared" si="9748"/>
        <v>0</v>
      </c>
      <c r="N17010" s="159">
        <f t="shared" ref="N17010" si="9749">SUM(N17011:N17017)</f>
        <v>0</v>
      </c>
      <c r="O17010" s="60" t="s">
        <v>71</v>
      </c>
    </row>
    <row r="17011" spans="2:15" ht="20.25" customHeight="1">
      <c r="B17011" s="50" t="e">
        <f>IF((#REF!+#REF!+H17011)&lt;&gt;0,"a","b")</f>
        <v>#REF!</v>
      </c>
      <c r="C17011" s="54">
        <v>4</v>
      </c>
      <c r="D17011" s="54"/>
      <c r="F17011" s="89"/>
      <c r="G17011" s="93" t="s">
        <v>456</v>
      </c>
      <c r="H17011" s="575">
        <f t="shared" si="9737"/>
        <v>0</v>
      </c>
      <c r="I17011" s="555"/>
      <c r="J17011" s="555"/>
      <c r="K17011" s="555"/>
      <c r="L17011" s="555"/>
      <c r="M17011" s="555"/>
      <c r="N17011" s="153"/>
    </row>
    <row r="17012" spans="2:15" ht="20.25" customHeight="1">
      <c r="B17012" s="50" t="e">
        <f>IF((#REF!+#REF!+H17012)&lt;&gt;0,"a","b")</f>
        <v>#REF!</v>
      </c>
      <c r="C17012" s="54">
        <v>4</v>
      </c>
      <c r="D17012" s="54"/>
      <c r="F17012" s="89"/>
      <c r="G17012" s="93" t="s">
        <v>303</v>
      </c>
      <c r="H17012" s="575">
        <f t="shared" si="9737"/>
        <v>0</v>
      </c>
      <c r="I17012" s="555"/>
      <c r="J17012" s="555"/>
      <c r="K17012" s="555"/>
      <c r="L17012" s="555"/>
      <c r="M17012" s="555"/>
      <c r="N17012" s="153"/>
    </row>
    <row r="17013" spans="2:15" ht="20.25" customHeight="1">
      <c r="B17013" s="50" t="e">
        <f>IF((#REF!+#REF!+H17013)&lt;&gt;0,"a","b")</f>
        <v>#REF!</v>
      </c>
      <c r="C17013" s="54">
        <v>4</v>
      </c>
      <c r="D17013" s="54"/>
      <c r="F17013" s="89"/>
      <c r="G17013" s="93" t="s">
        <v>450</v>
      </c>
      <c r="H17013" s="575">
        <f t="shared" si="9737"/>
        <v>0</v>
      </c>
      <c r="I17013" s="555"/>
      <c r="J17013" s="555"/>
      <c r="K17013" s="555"/>
      <c r="L17013" s="555"/>
      <c r="M17013" s="555"/>
      <c r="N17013" s="153"/>
    </row>
    <row r="17014" spans="2:15" ht="30.75" customHeight="1">
      <c r="B17014" s="50" t="e">
        <f>IF((#REF!+#REF!+H17014)&lt;&gt;0,"a","b")</f>
        <v>#REF!</v>
      </c>
      <c r="C17014" s="54">
        <v>4</v>
      </c>
      <c r="D17014" s="54"/>
      <c r="F17014" s="89"/>
      <c r="G17014" s="93" t="s">
        <v>457</v>
      </c>
      <c r="H17014" s="575">
        <f t="shared" si="9737"/>
        <v>0</v>
      </c>
      <c r="I17014" s="555"/>
      <c r="J17014" s="555"/>
      <c r="K17014" s="555"/>
      <c r="L17014" s="555"/>
      <c r="M17014" s="555"/>
      <c r="N17014" s="153"/>
    </row>
    <row r="17015" spans="2:15" ht="20.25" customHeight="1">
      <c r="B17015" s="50" t="e">
        <f>IF((#REF!+#REF!+H17015)&lt;&gt;0,"a","b")</f>
        <v>#REF!</v>
      </c>
      <c r="C17015" s="54">
        <v>4</v>
      </c>
      <c r="D17015" s="54"/>
      <c r="F17015" s="89"/>
      <c r="G17015" s="93" t="s">
        <v>451</v>
      </c>
      <c r="H17015" s="575">
        <f t="shared" si="9737"/>
        <v>0</v>
      </c>
      <c r="I17015" s="555"/>
      <c r="J17015" s="555"/>
      <c r="K17015" s="555"/>
      <c r="L17015" s="555"/>
      <c r="M17015" s="555"/>
      <c r="N17015" s="153"/>
    </row>
    <row r="17016" spans="2:15" ht="20.25" customHeight="1">
      <c r="B17016" s="50" t="e">
        <f>IF((#REF!+#REF!+H17016)&lt;&gt;0,"a","b")</f>
        <v>#REF!</v>
      </c>
      <c r="C17016" s="54">
        <v>4</v>
      </c>
      <c r="D17016" s="54"/>
      <c r="F17016" s="89"/>
      <c r="G17016" s="93" t="s">
        <v>452</v>
      </c>
      <c r="H17016" s="575">
        <f t="shared" si="9737"/>
        <v>0</v>
      </c>
      <c r="I17016" s="555"/>
      <c r="J17016" s="555"/>
      <c r="K17016" s="555"/>
      <c r="L17016" s="555"/>
      <c r="M17016" s="555"/>
      <c r="N17016" s="153"/>
    </row>
    <row r="17017" spans="2:15" ht="20.25" customHeight="1">
      <c r="B17017" s="50" t="e">
        <f>IF((#REF!+#REF!+H17017)&lt;&gt;0,"a","b")</f>
        <v>#REF!</v>
      </c>
      <c r="C17017" s="54">
        <v>4</v>
      </c>
      <c r="D17017" s="54"/>
      <c r="F17017" s="89"/>
      <c r="G17017" s="93" t="s">
        <v>458</v>
      </c>
      <c r="H17017" s="575">
        <f t="shared" si="9737"/>
        <v>0</v>
      </c>
      <c r="I17017" s="562"/>
      <c r="J17017" s="562"/>
      <c r="K17017" s="562"/>
      <c r="L17017" s="562"/>
      <c r="M17017" s="562"/>
      <c r="N17017" s="166"/>
    </row>
    <row r="17018" spans="2:15" ht="20.25" customHeight="1">
      <c r="B17018" s="50" t="e">
        <f>IF((#REF!+#REF!+H17018)&lt;&gt;0,"a","b")</f>
        <v>#REF!</v>
      </c>
      <c r="C17018" s="54">
        <v>3</v>
      </c>
      <c r="D17018" s="54"/>
      <c r="F17018" s="89"/>
      <c r="G17018" s="108" t="s">
        <v>304</v>
      </c>
      <c r="H17018" s="574">
        <f t="shared" si="9737"/>
        <v>0</v>
      </c>
      <c r="I17018" s="564">
        <f t="shared" ref="I17018:K17018" si="9750">SUM(I17019:I17025)</f>
        <v>0</v>
      </c>
      <c r="J17018" s="564">
        <f t="shared" si="9750"/>
        <v>0</v>
      </c>
      <c r="K17018" s="564">
        <f t="shared" si="9750"/>
        <v>0</v>
      </c>
      <c r="L17018" s="564">
        <f t="shared" ref="L17018:M17018" si="9751">SUM(L17019:L17025)</f>
        <v>0</v>
      </c>
      <c r="M17018" s="564">
        <f t="shared" si="9751"/>
        <v>0</v>
      </c>
      <c r="N17018" s="159">
        <f t="shared" ref="N17018" si="9752">SUM(N17019:N17025)</f>
        <v>0</v>
      </c>
      <c r="O17018" s="60" t="s">
        <v>71</v>
      </c>
    </row>
    <row r="17019" spans="2:15" ht="20.25" customHeight="1">
      <c r="B17019" s="50" t="e">
        <f>IF((#REF!+#REF!+H17019)&lt;&gt;0,"a","b")</f>
        <v>#REF!</v>
      </c>
      <c r="C17019" s="54">
        <v>4</v>
      </c>
      <c r="D17019" s="54"/>
      <c r="F17019" s="89"/>
      <c r="G17019" s="93" t="s">
        <v>456</v>
      </c>
      <c r="H17019" s="575">
        <f t="shared" si="9737"/>
        <v>0</v>
      </c>
      <c r="I17019" s="555"/>
      <c r="J17019" s="555"/>
      <c r="K17019" s="555"/>
      <c r="L17019" s="555"/>
      <c r="M17019" s="555"/>
      <c r="N17019" s="153"/>
    </row>
    <row r="17020" spans="2:15" ht="20.25" customHeight="1">
      <c r="B17020" s="50" t="e">
        <f>IF((#REF!+#REF!+H17020)&lt;&gt;0,"a","b")</f>
        <v>#REF!</v>
      </c>
      <c r="C17020" s="54">
        <v>4</v>
      </c>
      <c r="D17020" s="54"/>
      <c r="F17020" s="89"/>
      <c r="G17020" s="93" t="s">
        <v>303</v>
      </c>
      <c r="H17020" s="575">
        <f t="shared" si="9737"/>
        <v>0</v>
      </c>
      <c r="I17020" s="555"/>
      <c r="J17020" s="555"/>
      <c r="K17020" s="555"/>
      <c r="L17020" s="555"/>
      <c r="M17020" s="555"/>
      <c r="N17020" s="153"/>
    </row>
    <row r="17021" spans="2:15" ht="20.25" customHeight="1">
      <c r="B17021" s="50" t="e">
        <f>IF((#REF!+#REF!+H17021)&lt;&gt;0,"a","b")</f>
        <v>#REF!</v>
      </c>
      <c r="C17021" s="54">
        <v>4</v>
      </c>
      <c r="D17021" s="54"/>
      <c r="F17021" s="89"/>
      <c r="G17021" s="93" t="s">
        <v>450</v>
      </c>
      <c r="H17021" s="575">
        <f t="shared" si="9737"/>
        <v>0</v>
      </c>
      <c r="I17021" s="555"/>
      <c r="J17021" s="555"/>
      <c r="K17021" s="555"/>
      <c r="L17021" s="555"/>
      <c r="M17021" s="555"/>
      <c r="N17021" s="153"/>
    </row>
    <row r="17022" spans="2:15" ht="30.75" customHeight="1">
      <c r="B17022" s="50" t="e">
        <f>IF((#REF!+#REF!+H17022)&lt;&gt;0,"a","b")</f>
        <v>#REF!</v>
      </c>
      <c r="C17022" s="54">
        <v>4</v>
      </c>
      <c r="D17022" s="54"/>
      <c r="F17022" s="89"/>
      <c r="G17022" s="93" t="s">
        <v>457</v>
      </c>
      <c r="H17022" s="575">
        <f t="shared" si="9737"/>
        <v>0</v>
      </c>
      <c r="I17022" s="555"/>
      <c r="J17022" s="555"/>
      <c r="K17022" s="555"/>
      <c r="L17022" s="555"/>
      <c r="M17022" s="555"/>
      <c r="N17022" s="153"/>
    </row>
    <row r="17023" spans="2:15" ht="20.25" customHeight="1">
      <c r="B17023" s="50" t="e">
        <f>IF((#REF!+#REF!+H17023)&lt;&gt;0,"a","b")</f>
        <v>#REF!</v>
      </c>
      <c r="C17023" s="54">
        <v>4</v>
      </c>
      <c r="D17023" s="54"/>
      <c r="F17023" s="89"/>
      <c r="G17023" s="93" t="s">
        <v>459</v>
      </c>
      <c r="H17023" s="575">
        <f t="shared" si="9737"/>
        <v>0</v>
      </c>
      <c r="I17023" s="555"/>
      <c r="J17023" s="555"/>
      <c r="K17023" s="555"/>
      <c r="L17023" s="555"/>
      <c r="M17023" s="555"/>
      <c r="N17023" s="153"/>
    </row>
    <row r="17024" spans="2:15" ht="20.25" customHeight="1">
      <c r="B17024" s="50" t="e">
        <f>IF((#REF!+#REF!+H17024)&lt;&gt;0,"a","b")</f>
        <v>#REF!</v>
      </c>
      <c r="C17024" s="54">
        <v>4</v>
      </c>
      <c r="D17024" s="54"/>
      <c r="F17024" s="89"/>
      <c r="G17024" s="93" t="s">
        <v>452</v>
      </c>
      <c r="H17024" s="575">
        <f t="shared" si="9737"/>
        <v>0</v>
      </c>
      <c r="I17024" s="555"/>
      <c r="J17024" s="555"/>
      <c r="K17024" s="555"/>
      <c r="L17024" s="555"/>
      <c r="M17024" s="555"/>
      <c r="N17024" s="153"/>
    </row>
    <row r="17025" spans="2:17" ht="21" customHeight="1">
      <c r="B17025" s="50" t="e">
        <f>IF((#REF!+#REF!+H17025)&lt;&gt;0,"a","b")</f>
        <v>#REF!</v>
      </c>
      <c r="C17025" s="54">
        <v>4</v>
      </c>
      <c r="D17025" s="54"/>
      <c r="F17025" s="89"/>
      <c r="G17025" s="93" t="s">
        <v>458</v>
      </c>
      <c r="H17025" s="575">
        <f t="shared" si="9737"/>
        <v>0</v>
      </c>
      <c r="I17025" s="555"/>
      <c r="J17025" s="555"/>
      <c r="K17025" s="555"/>
      <c r="L17025" s="555"/>
      <c r="M17025" s="555"/>
      <c r="N17025" s="153"/>
    </row>
    <row r="17026" spans="2:17" ht="63" customHeight="1">
      <c r="B17026" s="50" t="e">
        <f>IF((#REF!+#REF!+H17026)&lt;&gt;0,"a","b")</f>
        <v>#REF!</v>
      </c>
      <c r="C17026" s="54">
        <v>1</v>
      </c>
      <c r="D17026" s="68" t="s">
        <v>523</v>
      </c>
      <c r="E17026" s="45"/>
      <c r="F17026" s="603" t="s">
        <v>2487</v>
      </c>
      <c r="G17026" s="115" t="s">
        <v>2486</v>
      </c>
      <c r="H17026" s="360">
        <f t="shared" ref="H17026:H17255" si="9753">I17026+J17026</f>
        <v>220</v>
      </c>
      <c r="I17026" s="380">
        <f t="shared" ref="I17026:N17026" si="9754">I17028+I17160+I17223+I17239</f>
        <v>220</v>
      </c>
      <c r="J17026" s="380">
        <f t="shared" si="9754"/>
        <v>0</v>
      </c>
      <c r="K17026" s="380">
        <f t="shared" si="9754"/>
        <v>221</v>
      </c>
      <c r="L17026" s="380">
        <f t="shared" si="9754"/>
        <v>232</v>
      </c>
      <c r="M17026" s="380">
        <f t="shared" si="9754"/>
        <v>244</v>
      </c>
      <c r="N17026" s="147">
        <f t="shared" si="9754"/>
        <v>0</v>
      </c>
      <c r="O17026" s="60" t="s">
        <v>71</v>
      </c>
      <c r="Q17026" s="55">
        <v>1</v>
      </c>
    </row>
    <row r="17027" spans="2:17" ht="21" customHeight="1">
      <c r="B17027" s="50" t="e">
        <f>IF((#REF!+#REF!+H17027)&lt;&gt;0,"a","b")</f>
        <v>#REF!</v>
      </c>
      <c r="C17027" s="54">
        <v>2</v>
      </c>
      <c r="D17027" s="68" t="s">
        <v>660</v>
      </c>
      <c r="F17027" s="123"/>
      <c r="G17027" s="124" t="s">
        <v>255</v>
      </c>
      <c r="H17027" s="577">
        <f t="shared" si="9753"/>
        <v>31</v>
      </c>
      <c r="I17027" s="551">
        <v>31</v>
      </c>
      <c r="J17027" s="551"/>
      <c r="K17027" s="551">
        <v>33</v>
      </c>
      <c r="L17027" s="551">
        <v>35</v>
      </c>
      <c r="M17027" s="551">
        <v>37</v>
      </c>
      <c r="N17027" s="148"/>
    </row>
    <row r="17028" spans="2:17" ht="20.25" customHeight="1">
      <c r="B17028" s="50" t="e">
        <f>IF((#REF!+#REF!+H17028)&lt;&gt;0,"a","b")</f>
        <v>#REF!</v>
      </c>
      <c r="C17028" s="54">
        <v>2</v>
      </c>
      <c r="D17028" s="68" t="s">
        <v>661</v>
      </c>
      <c r="E17028" s="45">
        <v>7081</v>
      </c>
      <c r="F17028" s="374"/>
      <c r="G17028" s="117" t="s">
        <v>256</v>
      </c>
      <c r="H17028" s="360">
        <f t="shared" si="9753"/>
        <v>210</v>
      </c>
      <c r="I17028" s="380">
        <f t="shared" ref="I17028:N17028" si="9755">I17029+I17040+I17108+I17116+I17117+I17127+I17137+I17107</f>
        <v>210</v>
      </c>
      <c r="J17028" s="380">
        <f t="shared" si="9755"/>
        <v>0</v>
      </c>
      <c r="K17028" s="380">
        <f t="shared" si="9755"/>
        <v>221</v>
      </c>
      <c r="L17028" s="380">
        <f t="shared" si="9755"/>
        <v>232</v>
      </c>
      <c r="M17028" s="380">
        <f t="shared" si="9755"/>
        <v>244</v>
      </c>
      <c r="N17028" s="149">
        <f t="shared" si="9755"/>
        <v>0</v>
      </c>
      <c r="O17028" s="60" t="s">
        <v>71</v>
      </c>
    </row>
    <row r="17029" spans="2:17" ht="20.25" customHeight="1">
      <c r="B17029" s="50" t="e">
        <f>IF((#REF!+#REF!+H17029)&lt;&gt;0,"a","b")</f>
        <v>#REF!</v>
      </c>
      <c r="C17029" s="54">
        <v>31</v>
      </c>
      <c r="D17029" s="68" t="s">
        <v>662</v>
      </c>
      <c r="F17029" s="89"/>
      <c r="G17029" s="90" t="s">
        <v>257</v>
      </c>
      <c r="H17029" s="578">
        <f t="shared" si="9753"/>
        <v>0</v>
      </c>
      <c r="I17029" s="564">
        <f t="shared" ref="I17029:N17029" si="9756">I17030+I17039</f>
        <v>0</v>
      </c>
      <c r="J17029" s="564">
        <f t="shared" si="9756"/>
        <v>0</v>
      </c>
      <c r="K17029" s="564">
        <f t="shared" si="9756"/>
        <v>0</v>
      </c>
      <c r="L17029" s="564">
        <f t="shared" si="9756"/>
        <v>0</v>
      </c>
      <c r="M17029" s="564">
        <f t="shared" si="9756"/>
        <v>0</v>
      </c>
      <c r="N17029" s="150">
        <f t="shared" si="9756"/>
        <v>0</v>
      </c>
      <c r="O17029" s="60" t="s">
        <v>71</v>
      </c>
    </row>
    <row r="17030" spans="2:17" ht="20.25" customHeight="1">
      <c r="B17030" s="50" t="e">
        <f>IF((#REF!+#REF!+H17030)&lt;&gt;0,"a","b")</f>
        <v>#REF!</v>
      </c>
      <c r="C17030" s="54">
        <v>4</v>
      </c>
      <c r="D17030" s="54"/>
      <c r="F17030" s="92"/>
      <c r="G17030" s="93" t="s">
        <v>258</v>
      </c>
      <c r="H17030" s="578">
        <f t="shared" si="9753"/>
        <v>0</v>
      </c>
      <c r="I17030" s="565">
        <f t="shared" ref="I17030:N17030" si="9757">I17031+I17038</f>
        <v>0</v>
      </c>
      <c r="J17030" s="565">
        <f t="shared" si="9757"/>
        <v>0</v>
      </c>
      <c r="K17030" s="565">
        <f t="shared" si="9757"/>
        <v>0</v>
      </c>
      <c r="L17030" s="565">
        <f t="shared" si="9757"/>
        <v>0</v>
      </c>
      <c r="M17030" s="565">
        <f t="shared" si="9757"/>
        <v>0</v>
      </c>
      <c r="N17030" s="151">
        <f t="shared" si="9757"/>
        <v>0</v>
      </c>
      <c r="O17030" s="60" t="s">
        <v>71</v>
      </c>
    </row>
    <row r="17031" spans="2:17" ht="20.25" customHeight="1">
      <c r="B17031" s="50" t="e">
        <f>IF((#REF!+#REF!+H17031)&lt;&gt;0,"a","b")</f>
        <v>#REF!</v>
      </c>
      <c r="C17031" s="54">
        <v>5</v>
      </c>
      <c r="D17031" s="54"/>
      <c r="F17031" s="89"/>
      <c r="G17031" s="95" t="s">
        <v>259</v>
      </c>
      <c r="H17031" s="578">
        <f t="shared" si="9753"/>
        <v>0</v>
      </c>
      <c r="I17031" s="560">
        <f t="shared" ref="I17031:K17031" si="9758">SUM(I17032:I17037)</f>
        <v>0</v>
      </c>
      <c r="J17031" s="560">
        <f t="shared" si="9758"/>
        <v>0</v>
      </c>
      <c r="K17031" s="560">
        <f t="shared" si="9758"/>
        <v>0</v>
      </c>
      <c r="L17031" s="560">
        <f t="shared" ref="L17031:M17031" si="9759">SUM(L17032:L17037)</f>
        <v>0</v>
      </c>
      <c r="M17031" s="560">
        <f t="shared" si="9759"/>
        <v>0</v>
      </c>
      <c r="N17031" s="152">
        <f t="shared" ref="N17031" si="9760">SUM(N17032:N17037)</f>
        <v>0</v>
      </c>
      <c r="O17031" s="60" t="s">
        <v>71</v>
      </c>
    </row>
    <row r="17032" spans="2:17" ht="20.25" customHeight="1">
      <c r="B17032" s="50" t="e">
        <f>IF((#REF!+#REF!+H17032)&lt;&gt;0,"a","b")</f>
        <v>#REF!</v>
      </c>
      <c r="C17032" s="54">
        <v>6</v>
      </c>
      <c r="D17032" s="54"/>
      <c r="F17032" s="89"/>
      <c r="G17032" s="97" t="s">
        <v>260</v>
      </c>
      <c r="H17032" s="579">
        <f t="shared" si="9753"/>
        <v>0</v>
      </c>
      <c r="I17032" s="553"/>
      <c r="J17032" s="553"/>
      <c r="K17032" s="553"/>
      <c r="L17032" s="553"/>
      <c r="M17032" s="553"/>
      <c r="N17032" s="138"/>
    </row>
    <row r="17033" spans="2:17" ht="20.25" customHeight="1">
      <c r="B17033" s="50" t="e">
        <f>IF((#REF!+#REF!+H17033)&lt;&gt;0,"a","b")</f>
        <v>#REF!</v>
      </c>
      <c r="C17033" s="54">
        <v>6</v>
      </c>
      <c r="D17033" s="54"/>
      <c r="F17033" s="89"/>
      <c r="G17033" s="97" t="s">
        <v>261</v>
      </c>
      <c r="H17033" s="552">
        <f t="shared" si="9753"/>
        <v>0</v>
      </c>
      <c r="I17033" s="553"/>
      <c r="J17033" s="553"/>
      <c r="K17033" s="553"/>
      <c r="L17033" s="553"/>
      <c r="M17033" s="553"/>
      <c r="N17033" s="138"/>
    </row>
    <row r="17034" spans="2:17" ht="20.25" customHeight="1">
      <c r="B17034" s="50" t="e">
        <f>IF((#REF!+#REF!+H17034)&lt;&gt;0,"a","b")</f>
        <v>#REF!</v>
      </c>
      <c r="C17034" s="54">
        <v>6</v>
      </c>
      <c r="D17034" s="54"/>
      <c r="F17034" s="89"/>
      <c r="G17034" s="97" t="s">
        <v>262</v>
      </c>
      <c r="H17034" s="558">
        <f t="shared" si="9753"/>
        <v>0</v>
      </c>
      <c r="I17034" s="553"/>
      <c r="J17034" s="553"/>
      <c r="K17034" s="553"/>
      <c r="L17034" s="553"/>
      <c r="M17034" s="553"/>
      <c r="N17034" s="138"/>
    </row>
    <row r="17035" spans="2:17" ht="20.25" customHeight="1">
      <c r="B17035" s="50" t="e">
        <f>IF((#REF!+#REF!+H17035)&lt;&gt;0,"a","b")</f>
        <v>#REF!</v>
      </c>
      <c r="C17035" s="54">
        <v>6</v>
      </c>
      <c r="D17035" s="54"/>
      <c r="F17035" s="89"/>
      <c r="G17035" s="97" t="s">
        <v>263</v>
      </c>
      <c r="H17035" s="558">
        <f t="shared" si="9753"/>
        <v>0</v>
      </c>
      <c r="I17035" s="553"/>
      <c r="J17035" s="553"/>
      <c r="K17035" s="553"/>
      <c r="L17035" s="553"/>
      <c r="M17035" s="553"/>
      <c r="N17035" s="138"/>
    </row>
    <row r="17036" spans="2:17" ht="20.25" customHeight="1">
      <c r="B17036" s="50" t="e">
        <f>IF((#REF!+#REF!+H17036)&lt;&gt;0,"a","b")</f>
        <v>#REF!</v>
      </c>
      <c r="C17036" s="54">
        <v>6</v>
      </c>
      <c r="D17036" s="54"/>
      <c r="F17036" s="89"/>
      <c r="G17036" s="97" t="s">
        <v>264</v>
      </c>
      <c r="H17036" s="552">
        <f t="shared" si="9753"/>
        <v>0</v>
      </c>
      <c r="I17036" s="553"/>
      <c r="J17036" s="553"/>
      <c r="K17036" s="553"/>
      <c r="L17036" s="553"/>
      <c r="M17036" s="553"/>
      <c r="N17036" s="138"/>
    </row>
    <row r="17037" spans="2:17" ht="20.25" customHeight="1">
      <c r="B17037" s="50" t="e">
        <f>IF((#REF!+#REF!+H17037)&lt;&gt;0,"a","b")</f>
        <v>#REF!</v>
      </c>
      <c r="C17037" s="54">
        <v>6</v>
      </c>
      <c r="D17037" s="54"/>
      <c r="F17037" s="89"/>
      <c r="G17037" s="97" t="s">
        <v>265</v>
      </c>
      <c r="H17037" s="552">
        <f t="shared" si="9753"/>
        <v>0</v>
      </c>
      <c r="I17037" s="553"/>
      <c r="J17037" s="553"/>
      <c r="K17037" s="553"/>
      <c r="L17037" s="553"/>
      <c r="M17037" s="553"/>
      <c r="N17037" s="138"/>
    </row>
    <row r="17038" spans="2:17" ht="20.25" customHeight="1">
      <c r="B17038" s="50" t="e">
        <f>IF((#REF!+#REF!+H17038)&lt;&gt;0,"a","b")</f>
        <v>#REF!</v>
      </c>
      <c r="C17038" s="54">
        <v>5</v>
      </c>
      <c r="D17038" s="54"/>
      <c r="F17038" s="89"/>
      <c r="G17038" s="95" t="s">
        <v>266</v>
      </c>
      <c r="H17038" s="552">
        <f t="shared" si="9753"/>
        <v>0</v>
      </c>
      <c r="I17038" s="554"/>
      <c r="J17038" s="554"/>
      <c r="K17038" s="554"/>
      <c r="L17038" s="554"/>
      <c r="M17038" s="554"/>
      <c r="N17038" s="154"/>
    </row>
    <row r="17039" spans="2:17" ht="20.25" customHeight="1">
      <c r="B17039" s="50" t="e">
        <f>IF((#REF!+#REF!+H17039)&lt;&gt;0,"a","b")</f>
        <v>#REF!</v>
      </c>
      <c r="C17039" s="54">
        <v>4</v>
      </c>
      <c r="D17039" s="54"/>
      <c r="F17039" s="89"/>
      <c r="G17039" s="93" t="s">
        <v>267</v>
      </c>
      <c r="H17039" s="552">
        <f t="shared" si="9753"/>
        <v>0</v>
      </c>
      <c r="I17039" s="555"/>
      <c r="J17039" s="555"/>
      <c r="K17039" s="555"/>
      <c r="L17039" s="555"/>
      <c r="M17039" s="555"/>
      <c r="N17039" s="153"/>
    </row>
    <row r="17040" spans="2:17" ht="20.25" customHeight="1">
      <c r="B17040" s="50" t="e">
        <f>IF((#REF!+#REF!+H17040)&lt;&gt;0,"a","b")</f>
        <v>#REF!</v>
      </c>
      <c r="C17040" s="54">
        <v>3</v>
      </c>
      <c r="D17040" s="54"/>
      <c r="F17040" s="89"/>
      <c r="G17040" s="90" t="s">
        <v>268</v>
      </c>
      <c r="H17040" s="363">
        <f t="shared" si="9753"/>
        <v>0</v>
      </c>
      <c r="I17040" s="381">
        <f t="shared" ref="I17040:N17040" si="9761">I17041+I17042+I17045+I17081+I17082+I17083+I17084+I17085+I17092+I17093</f>
        <v>0</v>
      </c>
      <c r="J17040" s="381">
        <f t="shared" si="9761"/>
        <v>0</v>
      </c>
      <c r="K17040" s="381">
        <f t="shared" si="9761"/>
        <v>0</v>
      </c>
      <c r="L17040" s="381">
        <f t="shared" si="9761"/>
        <v>0</v>
      </c>
      <c r="M17040" s="381">
        <f t="shared" si="9761"/>
        <v>0</v>
      </c>
      <c r="N17040" s="150">
        <f t="shared" si="9761"/>
        <v>0</v>
      </c>
      <c r="O17040" s="60" t="s">
        <v>71</v>
      </c>
    </row>
    <row r="17041" spans="2:15" ht="20.25" customHeight="1">
      <c r="B17041" s="50" t="e">
        <f>IF((#REF!+#REF!+H17041)&lt;&gt;0,"a","b")</f>
        <v>#REF!</v>
      </c>
      <c r="C17041" s="54">
        <v>4</v>
      </c>
      <c r="D17041" s="54"/>
      <c r="F17041" s="89"/>
      <c r="G17041" s="93" t="s">
        <v>269</v>
      </c>
      <c r="H17041" s="556">
        <f t="shared" si="9753"/>
        <v>0</v>
      </c>
      <c r="I17041" s="555"/>
      <c r="J17041" s="555"/>
      <c r="K17041" s="555"/>
      <c r="L17041" s="555"/>
      <c r="M17041" s="555"/>
      <c r="N17041" s="153"/>
    </row>
    <row r="17042" spans="2:15" ht="20.25" customHeight="1">
      <c r="B17042" s="50" t="e">
        <f>IF((#REF!+#REF!+H17042)&lt;&gt;0,"a","b")</f>
        <v>#REF!</v>
      </c>
      <c r="C17042" s="54">
        <v>4</v>
      </c>
      <c r="D17042" s="54"/>
      <c r="F17042" s="89"/>
      <c r="G17042" s="93" t="s">
        <v>270</v>
      </c>
      <c r="H17042" s="566">
        <f t="shared" si="9753"/>
        <v>0</v>
      </c>
      <c r="I17042" s="565">
        <f t="shared" ref="I17042:K17042" si="9762">SUM(I17043:I17044)</f>
        <v>0</v>
      </c>
      <c r="J17042" s="565">
        <f t="shared" si="9762"/>
        <v>0</v>
      </c>
      <c r="K17042" s="565">
        <f t="shared" si="9762"/>
        <v>0</v>
      </c>
      <c r="L17042" s="565">
        <f t="shared" ref="L17042:M17042" si="9763">SUM(L17043:L17044)</f>
        <v>0</v>
      </c>
      <c r="M17042" s="565">
        <f t="shared" si="9763"/>
        <v>0</v>
      </c>
      <c r="N17042" s="151">
        <f t="shared" ref="N17042" si="9764">SUM(N17043:N17044)</f>
        <v>0</v>
      </c>
      <c r="O17042" s="60" t="s">
        <v>71</v>
      </c>
    </row>
    <row r="17043" spans="2:15" ht="20.25" customHeight="1">
      <c r="B17043" s="50" t="e">
        <f>IF((#REF!+#REF!+H17043)&lt;&gt;0,"a","b")</f>
        <v>#REF!</v>
      </c>
      <c r="C17043" s="54">
        <v>5</v>
      </c>
      <c r="D17043" s="54"/>
      <c r="F17043" s="89"/>
      <c r="G17043" s="95" t="s">
        <v>271</v>
      </c>
      <c r="H17043" s="556">
        <f t="shared" si="9753"/>
        <v>0</v>
      </c>
      <c r="I17043" s="554"/>
      <c r="J17043" s="554"/>
      <c r="K17043" s="554"/>
      <c r="L17043" s="554"/>
      <c r="M17043" s="554"/>
      <c r="N17043" s="154"/>
    </row>
    <row r="17044" spans="2:15" ht="20.25" customHeight="1">
      <c r="B17044" s="50" t="e">
        <f>IF((#REF!+#REF!+H17044)&lt;&gt;0,"a","b")</f>
        <v>#REF!</v>
      </c>
      <c r="C17044" s="54">
        <v>5</v>
      </c>
      <c r="D17044" s="54"/>
      <c r="F17044" s="89"/>
      <c r="G17044" s="95" t="s">
        <v>272</v>
      </c>
      <c r="H17044" s="556">
        <f t="shared" si="9753"/>
        <v>0</v>
      </c>
      <c r="I17044" s="554"/>
      <c r="J17044" s="554"/>
      <c r="K17044" s="554"/>
      <c r="L17044" s="554"/>
      <c r="M17044" s="554"/>
      <c r="N17044" s="154"/>
    </row>
    <row r="17045" spans="2:15" ht="20.25" customHeight="1">
      <c r="B17045" s="50" t="e">
        <f>IF((#REF!+#REF!+H17045)&lt;&gt;0,"a","b")</f>
        <v>#REF!</v>
      </c>
      <c r="C17045" s="54">
        <v>4</v>
      </c>
      <c r="D17045" s="54"/>
      <c r="F17045" s="89"/>
      <c r="G17045" s="93" t="s">
        <v>273</v>
      </c>
      <c r="H17045" s="566">
        <f t="shared" si="9753"/>
        <v>0</v>
      </c>
      <c r="I17045" s="565">
        <f t="shared" ref="I17045:N17045" si="9765">I17046+I17047+I17048+I17049+I17061+I17065+I17066+I17067+I17068+I17069+I17070+I17071+I17079+I17080</f>
        <v>0</v>
      </c>
      <c r="J17045" s="565">
        <f t="shared" si="9765"/>
        <v>0</v>
      </c>
      <c r="K17045" s="565">
        <f t="shared" si="9765"/>
        <v>0</v>
      </c>
      <c r="L17045" s="565">
        <f t="shared" si="9765"/>
        <v>0</v>
      </c>
      <c r="M17045" s="565">
        <f t="shared" si="9765"/>
        <v>0</v>
      </c>
      <c r="N17045" s="151">
        <f t="shared" si="9765"/>
        <v>0</v>
      </c>
      <c r="O17045" s="60" t="s">
        <v>71</v>
      </c>
    </row>
    <row r="17046" spans="2:15" ht="42.75" customHeight="1">
      <c r="B17046" s="50" t="e">
        <f>IF((#REF!+#REF!+H17046)&lt;&gt;0,"a","b")</f>
        <v>#REF!</v>
      </c>
      <c r="C17046" s="54">
        <v>5</v>
      </c>
      <c r="D17046" s="54"/>
      <c r="F17046" s="89"/>
      <c r="G17046" s="95" t="s">
        <v>322</v>
      </c>
      <c r="H17046" s="556">
        <f t="shared" si="9753"/>
        <v>0</v>
      </c>
      <c r="I17046" s="554"/>
      <c r="J17046" s="554"/>
      <c r="K17046" s="554"/>
      <c r="L17046" s="554"/>
      <c r="M17046" s="554"/>
      <c r="N17046" s="154"/>
    </row>
    <row r="17047" spans="2:15" ht="30.75" customHeight="1">
      <c r="B17047" s="50" t="e">
        <f>IF((#REF!+#REF!+H17047)&lt;&gt;0,"a","b")</f>
        <v>#REF!</v>
      </c>
      <c r="C17047" s="54">
        <v>5</v>
      </c>
      <c r="D17047" s="54"/>
      <c r="F17047" s="89"/>
      <c r="G17047" s="111" t="s">
        <v>289</v>
      </c>
      <c r="H17047" s="556">
        <f t="shared" si="9753"/>
        <v>0</v>
      </c>
      <c r="I17047" s="554"/>
      <c r="J17047" s="554"/>
      <c r="K17047" s="554"/>
      <c r="L17047" s="554"/>
      <c r="M17047" s="554"/>
      <c r="N17047" s="154"/>
    </row>
    <row r="17048" spans="2:15" ht="60.75" customHeight="1">
      <c r="B17048" s="50" t="e">
        <f>IF((#REF!+#REF!+H17048)&lt;&gt;0,"a","b")</f>
        <v>#REF!</v>
      </c>
      <c r="C17048" s="54">
        <v>5</v>
      </c>
      <c r="D17048" s="54"/>
      <c r="F17048" s="89"/>
      <c r="G17048" s="111" t="s">
        <v>323</v>
      </c>
      <c r="H17048" s="556">
        <f t="shared" si="9753"/>
        <v>0</v>
      </c>
      <c r="I17048" s="554"/>
      <c r="J17048" s="554"/>
      <c r="K17048" s="554"/>
      <c r="L17048" s="554"/>
      <c r="M17048" s="554"/>
      <c r="N17048" s="154"/>
    </row>
    <row r="17049" spans="2:15" ht="30.75" customHeight="1">
      <c r="B17049" s="50" t="e">
        <f>IF((#REF!+#REF!+H17049)&lt;&gt;0,"a","b")</f>
        <v>#REF!</v>
      </c>
      <c r="C17049" s="54">
        <v>5</v>
      </c>
      <c r="D17049" s="54"/>
      <c r="F17049" s="89"/>
      <c r="G17049" s="95" t="s">
        <v>288</v>
      </c>
      <c r="H17049" s="566">
        <f t="shared" si="9753"/>
        <v>0</v>
      </c>
      <c r="I17049" s="560">
        <f t="shared" ref="I17049:K17049" si="9766">SUM(I17050:I17060)</f>
        <v>0</v>
      </c>
      <c r="J17049" s="560">
        <f t="shared" si="9766"/>
        <v>0</v>
      </c>
      <c r="K17049" s="560">
        <f t="shared" si="9766"/>
        <v>0</v>
      </c>
      <c r="L17049" s="560">
        <f t="shared" ref="L17049:M17049" si="9767">SUM(L17050:L17060)</f>
        <v>0</v>
      </c>
      <c r="M17049" s="560">
        <f t="shared" si="9767"/>
        <v>0</v>
      </c>
      <c r="N17049" s="152">
        <f t="shared" ref="N17049" si="9768">SUM(N17050:N17060)</f>
        <v>0</v>
      </c>
      <c r="O17049" s="60" t="s">
        <v>71</v>
      </c>
    </row>
    <row r="17050" spans="2:15" ht="20.25" customHeight="1">
      <c r="B17050" s="50" t="e">
        <f>IF((#REF!+#REF!+H17050)&lt;&gt;0,"a","b")</f>
        <v>#REF!</v>
      </c>
      <c r="C17050" s="54">
        <v>6</v>
      </c>
      <c r="D17050" s="54"/>
      <c r="F17050" s="89"/>
      <c r="G17050" s="97" t="s">
        <v>274</v>
      </c>
      <c r="H17050" s="556">
        <f t="shared" si="9753"/>
        <v>0</v>
      </c>
      <c r="I17050" s="557"/>
      <c r="J17050" s="557"/>
      <c r="K17050" s="557"/>
      <c r="L17050" s="557"/>
      <c r="M17050" s="557"/>
      <c r="N17050" s="155"/>
    </row>
    <row r="17051" spans="2:15" ht="20.25" customHeight="1">
      <c r="B17051" s="50" t="e">
        <f>IF((#REF!+#REF!+H17051)&lt;&gt;0,"a","b")</f>
        <v>#REF!</v>
      </c>
      <c r="C17051" s="54">
        <v>6</v>
      </c>
      <c r="D17051" s="54"/>
      <c r="F17051" s="89"/>
      <c r="G17051" s="97" t="s">
        <v>275</v>
      </c>
      <c r="H17051" s="556">
        <f t="shared" si="9753"/>
        <v>0</v>
      </c>
      <c r="I17051" s="557"/>
      <c r="J17051" s="557"/>
      <c r="K17051" s="557"/>
      <c r="L17051" s="557"/>
      <c r="M17051" s="557"/>
      <c r="N17051" s="155"/>
    </row>
    <row r="17052" spans="2:15" ht="20.25" customHeight="1">
      <c r="B17052" s="50" t="e">
        <f>IF((#REF!+#REF!+H17052)&lt;&gt;0,"a","b")</f>
        <v>#REF!</v>
      </c>
      <c r="C17052" s="54">
        <v>6</v>
      </c>
      <c r="D17052" s="54"/>
      <c r="F17052" s="89"/>
      <c r="G17052" s="97" t="s">
        <v>276</v>
      </c>
      <c r="H17052" s="556">
        <f t="shared" si="9753"/>
        <v>0</v>
      </c>
      <c r="I17052" s="557"/>
      <c r="J17052" s="557"/>
      <c r="K17052" s="557"/>
      <c r="L17052" s="557"/>
      <c r="M17052" s="557"/>
      <c r="N17052" s="155"/>
    </row>
    <row r="17053" spans="2:15" ht="20.25" customHeight="1">
      <c r="B17053" s="50" t="e">
        <f>IF((#REF!+#REF!+H17053)&lt;&gt;0,"a","b")</f>
        <v>#REF!</v>
      </c>
      <c r="C17053" s="54">
        <v>6</v>
      </c>
      <c r="D17053" s="54"/>
      <c r="F17053" s="89"/>
      <c r="G17053" s="97" t="s">
        <v>277</v>
      </c>
      <c r="H17053" s="556">
        <f t="shared" si="9753"/>
        <v>0</v>
      </c>
      <c r="I17053" s="557"/>
      <c r="J17053" s="557"/>
      <c r="K17053" s="557"/>
      <c r="L17053" s="557"/>
      <c r="M17053" s="557"/>
      <c r="N17053" s="155"/>
    </row>
    <row r="17054" spans="2:15" ht="20.25" customHeight="1">
      <c r="B17054" s="50" t="e">
        <f>IF((#REF!+#REF!+H17054)&lt;&gt;0,"a","b")</f>
        <v>#REF!</v>
      </c>
      <c r="C17054" s="54">
        <v>6</v>
      </c>
      <c r="D17054" s="54"/>
      <c r="F17054" s="89"/>
      <c r="G17054" s="97" t="s">
        <v>278</v>
      </c>
      <c r="H17054" s="556">
        <f t="shared" si="9753"/>
        <v>0</v>
      </c>
      <c r="I17054" s="557"/>
      <c r="J17054" s="557"/>
      <c r="K17054" s="557"/>
      <c r="L17054" s="557"/>
      <c r="M17054" s="557"/>
      <c r="N17054" s="155"/>
    </row>
    <row r="17055" spans="2:15" ht="20.25" customHeight="1">
      <c r="B17055" s="50" t="e">
        <f>IF((#REF!+#REF!+H17055)&lt;&gt;0,"a","b")</f>
        <v>#REF!</v>
      </c>
      <c r="C17055" s="54">
        <v>6</v>
      </c>
      <c r="D17055" s="54"/>
      <c r="F17055" s="89"/>
      <c r="G17055" s="97" t="s">
        <v>279</v>
      </c>
      <c r="H17055" s="552">
        <f t="shared" si="9753"/>
        <v>0</v>
      </c>
      <c r="I17055" s="557"/>
      <c r="J17055" s="557"/>
      <c r="K17055" s="557"/>
      <c r="L17055" s="557"/>
      <c r="M17055" s="557"/>
      <c r="N17055" s="155"/>
    </row>
    <row r="17056" spans="2:15" ht="20.25" customHeight="1">
      <c r="B17056" s="50" t="e">
        <f>IF((#REF!+#REF!+H17056)&lt;&gt;0,"a","b")</f>
        <v>#REF!</v>
      </c>
      <c r="C17056" s="54">
        <v>6</v>
      </c>
      <c r="D17056" s="54"/>
      <c r="F17056" s="89"/>
      <c r="G17056" s="97" t="s">
        <v>280</v>
      </c>
      <c r="H17056" s="552">
        <f t="shared" si="9753"/>
        <v>0</v>
      </c>
      <c r="I17056" s="557"/>
      <c r="J17056" s="557"/>
      <c r="K17056" s="557"/>
      <c r="L17056" s="557"/>
      <c r="M17056" s="557"/>
      <c r="N17056" s="155"/>
    </row>
    <row r="17057" spans="2:15" ht="20.25" customHeight="1">
      <c r="B17057" s="50" t="e">
        <f>IF((#REF!+#REF!+H17057)&lt;&gt;0,"a","b")</f>
        <v>#REF!</v>
      </c>
      <c r="C17057" s="54">
        <v>6</v>
      </c>
      <c r="D17057" s="54"/>
      <c r="F17057" s="89"/>
      <c r="G17057" s="97" t="s">
        <v>281</v>
      </c>
      <c r="H17057" s="552">
        <f t="shared" si="9753"/>
        <v>0</v>
      </c>
      <c r="I17057" s="557"/>
      <c r="J17057" s="557"/>
      <c r="K17057" s="557"/>
      <c r="L17057" s="557"/>
      <c r="M17057" s="557"/>
      <c r="N17057" s="155"/>
    </row>
    <row r="17058" spans="2:15" ht="20.25" customHeight="1">
      <c r="B17058" s="50" t="e">
        <f>IF((#REF!+#REF!+H17058)&lt;&gt;0,"a","b")</f>
        <v>#REF!</v>
      </c>
      <c r="C17058" s="54">
        <v>6</v>
      </c>
      <c r="D17058" s="54"/>
      <c r="F17058" s="89"/>
      <c r="G17058" s="97" t="s">
        <v>282</v>
      </c>
      <c r="H17058" s="552">
        <f t="shared" si="9753"/>
        <v>0</v>
      </c>
      <c r="I17058" s="557"/>
      <c r="J17058" s="557"/>
      <c r="K17058" s="557"/>
      <c r="L17058" s="557"/>
      <c r="M17058" s="557"/>
      <c r="N17058" s="155"/>
    </row>
    <row r="17059" spans="2:15" ht="20.25" customHeight="1">
      <c r="B17059" s="50" t="e">
        <f>IF((#REF!+#REF!+H17059)&lt;&gt;0,"a","b")</f>
        <v>#REF!</v>
      </c>
      <c r="C17059" s="54">
        <v>6</v>
      </c>
      <c r="D17059" s="54"/>
      <c r="F17059" s="89"/>
      <c r="G17059" s="97" t="s">
        <v>283</v>
      </c>
      <c r="H17059" s="552">
        <f t="shared" si="9753"/>
        <v>0</v>
      </c>
      <c r="I17059" s="557"/>
      <c r="J17059" s="557"/>
      <c r="K17059" s="557"/>
      <c r="L17059" s="557"/>
      <c r="M17059" s="557"/>
      <c r="N17059" s="155"/>
    </row>
    <row r="17060" spans="2:15" ht="30.75" customHeight="1">
      <c r="B17060" s="50" t="e">
        <f>IF((#REF!+#REF!+H17060)&lt;&gt;0,"a","b")</f>
        <v>#REF!</v>
      </c>
      <c r="C17060" s="54">
        <v>6</v>
      </c>
      <c r="D17060" s="54"/>
      <c r="F17060" s="89"/>
      <c r="G17060" s="97" t="s">
        <v>324</v>
      </c>
      <c r="H17060" s="552">
        <f t="shared" si="9753"/>
        <v>0</v>
      </c>
      <c r="I17060" s="557"/>
      <c r="J17060" s="557"/>
      <c r="K17060" s="557"/>
      <c r="L17060" s="557"/>
      <c r="M17060" s="557"/>
      <c r="N17060" s="155"/>
    </row>
    <row r="17061" spans="2:15" ht="20.25" customHeight="1">
      <c r="B17061" s="50" t="e">
        <f>IF((#REF!+#REF!+H17061)&lt;&gt;0,"a","b")</f>
        <v>#REF!</v>
      </c>
      <c r="C17061" s="54">
        <v>5</v>
      </c>
      <c r="D17061" s="54"/>
      <c r="F17061" s="89"/>
      <c r="G17061" s="95" t="s">
        <v>290</v>
      </c>
      <c r="H17061" s="566">
        <f t="shared" si="9753"/>
        <v>0</v>
      </c>
      <c r="I17061" s="560">
        <f t="shared" ref="I17061:K17061" si="9769">SUM(I17062:I17064)</f>
        <v>0</v>
      </c>
      <c r="J17061" s="560">
        <f t="shared" si="9769"/>
        <v>0</v>
      </c>
      <c r="K17061" s="560">
        <f t="shared" si="9769"/>
        <v>0</v>
      </c>
      <c r="L17061" s="560">
        <f t="shared" ref="L17061:M17061" si="9770">SUM(L17062:L17064)</f>
        <v>0</v>
      </c>
      <c r="M17061" s="560">
        <f t="shared" si="9770"/>
        <v>0</v>
      </c>
      <c r="N17061" s="152">
        <f t="shared" ref="N17061" si="9771">SUM(N17062:N17064)</f>
        <v>0</v>
      </c>
      <c r="O17061" s="60" t="s">
        <v>71</v>
      </c>
    </row>
    <row r="17062" spans="2:15" ht="20.25" customHeight="1">
      <c r="B17062" s="50" t="e">
        <f>IF((#REF!+#REF!+H17062)&lt;&gt;0,"a","b")</f>
        <v>#REF!</v>
      </c>
      <c r="C17062" s="54">
        <v>6</v>
      </c>
      <c r="D17062" s="54"/>
      <c r="F17062" s="89"/>
      <c r="G17062" s="97" t="s">
        <v>284</v>
      </c>
      <c r="H17062" s="556">
        <f t="shared" si="9753"/>
        <v>0</v>
      </c>
      <c r="I17062" s="557"/>
      <c r="J17062" s="557"/>
      <c r="K17062" s="557"/>
      <c r="L17062" s="557"/>
      <c r="M17062" s="557"/>
      <c r="N17062" s="155"/>
    </row>
    <row r="17063" spans="2:15" ht="20.25" customHeight="1">
      <c r="B17063" s="50" t="e">
        <f>IF((#REF!+#REF!+H17063)&lt;&gt;0,"a","b")</f>
        <v>#REF!</v>
      </c>
      <c r="C17063" s="54">
        <v>6</v>
      </c>
      <c r="D17063" s="54"/>
      <c r="F17063" s="89"/>
      <c r="G17063" s="97" t="s">
        <v>285</v>
      </c>
      <c r="H17063" s="556">
        <f t="shared" si="9753"/>
        <v>0</v>
      </c>
      <c r="I17063" s="557"/>
      <c r="J17063" s="557"/>
      <c r="K17063" s="557"/>
      <c r="L17063" s="557"/>
      <c r="M17063" s="557"/>
      <c r="N17063" s="155"/>
    </row>
    <row r="17064" spans="2:15" ht="30.75" customHeight="1">
      <c r="B17064" s="50" t="e">
        <f>IF((#REF!+#REF!+H17064)&lt;&gt;0,"a","b")</f>
        <v>#REF!</v>
      </c>
      <c r="C17064" s="54">
        <v>6</v>
      </c>
      <c r="D17064" s="54"/>
      <c r="F17064" s="89"/>
      <c r="G17064" s="97" t="s">
        <v>325</v>
      </c>
      <c r="H17064" s="556">
        <f t="shared" si="9753"/>
        <v>0</v>
      </c>
      <c r="I17064" s="557"/>
      <c r="J17064" s="557"/>
      <c r="K17064" s="557"/>
      <c r="L17064" s="557"/>
      <c r="M17064" s="557"/>
      <c r="N17064" s="155"/>
    </row>
    <row r="17065" spans="2:15" ht="30.75" customHeight="1">
      <c r="B17065" s="50" t="e">
        <f>IF((#REF!+#REF!+H17065)&lt;&gt;0,"a","b")</f>
        <v>#REF!</v>
      </c>
      <c r="C17065" s="54">
        <v>5</v>
      </c>
      <c r="D17065" s="54"/>
      <c r="F17065" s="89"/>
      <c r="G17065" s="95" t="s">
        <v>326</v>
      </c>
      <c r="H17065" s="556">
        <f t="shared" si="9753"/>
        <v>0</v>
      </c>
      <c r="I17065" s="554"/>
      <c r="J17065" s="554"/>
      <c r="K17065" s="554"/>
      <c r="L17065" s="554"/>
      <c r="M17065" s="554"/>
      <c r="N17065" s="154"/>
    </row>
    <row r="17066" spans="2:15" ht="34.5" customHeight="1">
      <c r="B17066" s="50" t="e">
        <f>IF((#REF!+#REF!+H17066)&lt;&gt;0,"a","b")</f>
        <v>#REF!</v>
      </c>
      <c r="C17066" s="54">
        <v>5</v>
      </c>
      <c r="D17066" s="54"/>
      <c r="F17066" s="89"/>
      <c r="G17066" s="128" t="s">
        <v>460</v>
      </c>
      <c r="H17066" s="556">
        <f t="shared" si="9753"/>
        <v>0</v>
      </c>
      <c r="I17066" s="554"/>
      <c r="J17066" s="554"/>
      <c r="K17066" s="554"/>
      <c r="L17066" s="554"/>
      <c r="M17066" s="554"/>
      <c r="N17066" s="154"/>
    </row>
    <row r="17067" spans="2:15" ht="34.5" customHeight="1">
      <c r="B17067" s="50" t="e">
        <f>IF((#REF!+#REF!+H17067)&lt;&gt;0,"a","b")</f>
        <v>#REF!</v>
      </c>
      <c r="C17067" s="54">
        <v>5</v>
      </c>
      <c r="D17067" s="54"/>
      <c r="F17067" s="89"/>
      <c r="G17067" s="95" t="s">
        <v>327</v>
      </c>
      <c r="H17067" s="556">
        <f t="shared" si="9753"/>
        <v>0</v>
      </c>
      <c r="I17067" s="554"/>
      <c r="J17067" s="554"/>
      <c r="K17067" s="554"/>
      <c r="L17067" s="554"/>
      <c r="M17067" s="554"/>
      <c r="N17067" s="154"/>
    </row>
    <row r="17068" spans="2:15" ht="50.25" customHeight="1">
      <c r="B17068" s="50" t="e">
        <f>IF((#REF!+#REF!+H17068)&lt;&gt;0,"a","b")</f>
        <v>#REF!</v>
      </c>
      <c r="C17068" s="54">
        <v>5</v>
      </c>
      <c r="D17068" s="54"/>
      <c r="F17068" s="89"/>
      <c r="G17068" s="95" t="s">
        <v>328</v>
      </c>
      <c r="H17068" s="552">
        <f t="shared" si="9753"/>
        <v>0</v>
      </c>
      <c r="I17068" s="554"/>
      <c r="J17068" s="554"/>
      <c r="K17068" s="554"/>
      <c r="L17068" s="554"/>
      <c r="M17068" s="554"/>
      <c r="N17068" s="154"/>
    </row>
    <row r="17069" spans="2:15" ht="20.25" customHeight="1">
      <c r="B17069" s="50" t="e">
        <f>IF((#REF!+#REF!+H17069)&lt;&gt;0,"a","b")</f>
        <v>#REF!</v>
      </c>
      <c r="C17069" s="54">
        <v>5</v>
      </c>
      <c r="D17069" s="54"/>
      <c r="F17069" s="89"/>
      <c r="G17069" s="95" t="s">
        <v>329</v>
      </c>
      <c r="H17069" s="552">
        <f t="shared" si="9753"/>
        <v>0</v>
      </c>
      <c r="I17069" s="554"/>
      <c r="J17069" s="554"/>
      <c r="K17069" s="554"/>
      <c r="L17069" s="554"/>
      <c r="M17069" s="554"/>
      <c r="N17069" s="154"/>
    </row>
    <row r="17070" spans="2:15" ht="20.25" customHeight="1">
      <c r="B17070" s="50" t="e">
        <f>IF((#REF!+#REF!+H17070)&lt;&gt;0,"a","b")</f>
        <v>#REF!</v>
      </c>
      <c r="C17070" s="54">
        <v>5</v>
      </c>
      <c r="D17070" s="54"/>
      <c r="F17070" s="89"/>
      <c r="G17070" s="95" t="s">
        <v>330</v>
      </c>
      <c r="H17070" s="558">
        <f t="shared" si="9753"/>
        <v>0</v>
      </c>
      <c r="I17070" s="554"/>
      <c r="J17070" s="554"/>
      <c r="K17070" s="554"/>
      <c r="L17070" s="554"/>
      <c r="M17070" s="554"/>
      <c r="N17070" s="154"/>
    </row>
    <row r="17071" spans="2:15" ht="20.25" customHeight="1">
      <c r="B17071" s="50" t="e">
        <f>IF((#REF!+#REF!+H17071)&lt;&gt;0,"a","b")</f>
        <v>#REF!</v>
      </c>
      <c r="C17071" s="54">
        <v>5</v>
      </c>
      <c r="D17071" s="54"/>
      <c r="F17071" s="89"/>
      <c r="G17071" s="95" t="s">
        <v>331</v>
      </c>
      <c r="H17071" s="559">
        <f t="shared" si="9753"/>
        <v>0</v>
      </c>
      <c r="I17071" s="560">
        <f t="shared" ref="I17071:K17071" si="9772">SUM(I17072:I17078)</f>
        <v>0</v>
      </c>
      <c r="J17071" s="560">
        <f t="shared" si="9772"/>
        <v>0</v>
      </c>
      <c r="K17071" s="560">
        <f t="shared" si="9772"/>
        <v>0</v>
      </c>
      <c r="L17071" s="560">
        <f t="shared" ref="L17071:M17071" si="9773">SUM(L17072:L17078)</f>
        <v>0</v>
      </c>
      <c r="M17071" s="560">
        <f t="shared" si="9773"/>
        <v>0</v>
      </c>
      <c r="N17071" s="152">
        <f t="shared" ref="N17071" si="9774">SUM(N17072:N17078)</f>
        <v>0</v>
      </c>
      <c r="O17071" s="60" t="s">
        <v>71</v>
      </c>
    </row>
    <row r="17072" spans="2:15" ht="23.25" customHeight="1">
      <c r="B17072" s="50" t="e">
        <f>IF((#REF!+#REF!+H17072)&lt;&gt;0,"a","b")</f>
        <v>#REF!</v>
      </c>
      <c r="C17072" s="54">
        <v>6</v>
      </c>
      <c r="D17072" s="54"/>
      <c r="F17072" s="89"/>
      <c r="G17072" s="97" t="s">
        <v>291</v>
      </c>
      <c r="H17072" s="558">
        <f t="shared" si="9753"/>
        <v>0</v>
      </c>
      <c r="I17072" s="557"/>
      <c r="J17072" s="557"/>
      <c r="K17072" s="557"/>
      <c r="L17072" s="557"/>
      <c r="M17072" s="557"/>
      <c r="N17072" s="155"/>
    </row>
    <row r="17073" spans="2:18" ht="20.25" customHeight="1">
      <c r="B17073" s="50" t="e">
        <f>IF((#REF!+#REF!+H17073)&lt;&gt;0,"a","b")</f>
        <v>#REF!</v>
      </c>
      <c r="C17073" s="54">
        <v>6</v>
      </c>
      <c r="D17073" s="54"/>
      <c r="F17073" s="89"/>
      <c r="G17073" s="97" t="s">
        <v>292</v>
      </c>
      <c r="H17073" s="558">
        <f t="shared" si="9753"/>
        <v>0</v>
      </c>
      <c r="I17073" s="557"/>
      <c r="J17073" s="557"/>
      <c r="K17073" s="557"/>
      <c r="L17073" s="557"/>
      <c r="M17073" s="557"/>
      <c r="N17073" s="155"/>
    </row>
    <row r="17074" spans="2:18" ht="23.25" customHeight="1">
      <c r="B17074" s="50" t="e">
        <f>IF((#REF!+#REF!+H17074)&lt;&gt;0,"a","b")</f>
        <v>#REF!</v>
      </c>
      <c r="C17074" s="54">
        <v>6</v>
      </c>
      <c r="D17074" s="54"/>
      <c r="F17074" s="89"/>
      <c r="G17074" s="97" t="s">
        <v>293</v>
      </c>
      <c r="H17074" s="552">
        <f t="shared" si="9753"/>
        <v>0</v>
      </c>
      <c r="I17074" s="557"/>
      <c r="J17074" s="557"/>
      <c r="K17074" s="557"/>
      <c r="L17074" s="557"/>
      <c r="M17074" s="557"/>
      <c r="N17074" s="155"/>
    </row>
    <row r="17075" spans="2:18" ht="31.5" customHeight="1">
      <c r="B17075" s="50" t="e">
        <f>IF((#REF!+#REF!+H17075)&lt;&gt;0,"a","b")</f>
        <v>#REF!</v>
      </c>
      <c r="C17075" s="54">
        <v>6</v>
      </c>
      <c r="D17075" s="54"/>
      <c r="F17075" s="89"/>
      <c r="G17075" s="97" t="s">
        <v>294</v>
      </c>
      <c r="H17075" s="552">
        <f t="shared" si="9753"/>
        <v>0</v>
      </c>
      <c r="I17075" s="557"/>
      <c r="J17075" s="557"/>
      <c r="K17075" s="557"/>
      <c r="L17075" s="557"/>
      <c r="M17075" s="557"/>
      <c r="N17075" s="155"/>
    </row>
    <row r="17076" spans="2:18" ht="33.75" customHeight="1">
      <c r="B17076" s="50" t="e">
        <f>IF((#REF!+#REF!+H17076)&lt;&gt;0,"a","b")</f>
        <v>#REF!</v>
      </c>
      <c r="C17076" s="54">
        <v>6</v>
      </c>
      <c r="D17076" s="54"/>
      <c r="F17076" s="89"/>
      <c r="G17076" s="97" t="s">
        <v>332</v>
      </c>
      <c r="H17076" s="552">
        <f t="shared" si="9753"/>
        <v>0</v>
      </c>
      <c r="I17076" s="557"/>
      <c r="J17076" s="557"/>
      <c r="K17076" s="557"/>
      <c r="L17076" s="557"/>
      <c r="M17076" s="557"/>
      <c r="N17076" s="155"/>
    </row>
    <row r="17077" spans="2:18" ht="34.5" customHeight="1">
      <c r="B17077" s="50" t="e">
        <f>IF((#REF!+#REF!+H17077)&lt;&gt;0,"a","b")</f>
        <v>#REF!</v>
      </c>
      <c r="C17077" s="54">
        <v>6</v>
      </c>
      <c r="D17077" s="54"/>
      <c r="F17077" s="89"/>
      <c r="G17077" s="97" t="s">
        <v>333</v>
      </c>
      <c r="H17077" s="552">
        <f t="shared" si="9753"/>
        <v>0</v>
      </c>
      <c r="I17077" s="557"/>
      <c r="J17077" s="557"/>
      <c r="K17077" s="557"/>
      <c r="L17077" s="557"/>
      <c r="M17077" s="557"/>
      <c r="N17077" s="155"/>
    </row>
    <row r="17078" spans="2:18" ht="33.75" customHeight="1">
      <c r="B17078" s="50" t="e">
        <f>IF((#REF!+#REF!+H17078)&lt;&gt;0,"a","b")</f>
        <v>#REF!</v>
      </c>
      <c r="C17078" s="54">
        <v>6</v>
      </c>
      <c r="D17078" s="54"/>
      <c r="F17078" s="89"/>
      <c r="G17078" s="97" t="s">
        <v>334</v>
      </c>
      <c r="H17078" s="552">
        <f t="shared" si="9753"/>
        <v>0</v>
      </c>
      <c r="I17078" s="557"/>
      <c r="J17078" s="557"/>
      <c r="K17078" s="557"/>
      <c r="L17078" s="557"/>
      <c r="M17078" s="557"/>
      <c r="N17078" s="155"/>
    </row>
    <row r="17079" spans="2:18" ht="34.5" customHeight="1">
      <c r="B17079" s="50" t="e">
        <f>IF((#REF!+#REF!+H17079)&lt;&gt;0,"a","b")</f>
        <v>#REF!</v>
      </c>
      <c r="C17079" s="54">
        <v>5</v>
      </c>
      <c r="D17079" s="54"/>
      <c r="F17079" s="89"/>
      <c r="G17079" s="95" t="s">
        <v>335</v>
      </c>
      <c r="H17079" s="552">
        <f t="shared" si="9753"/>
        <v>0</v>
      </c>
      <c r="I17079" s="554"/>
      <c r="J17079" s="554"/>
      <c r="K17079" s="554"/>
      <c r="L17079" s="554"/>
      <c r="M17079" s="554"/>
      <c r="N17079" s="156"/>
    </row>
    <row r="17080" spans="2:18" ht="24.75" customHeight="1">
      <c r="B17080" s="50" t="e">
        <f>IF((#REF!+#REF!+H17080)&lt;&gt;0,"a","b")</f>
        <v>#REF!</v>
      </c>
      <c r="C17080" s="54">
        <v>5</v>
      </c>
      <c r="D17080" s="54"/>
      <c r="F17080" s="89"/>
      <c r="G17080" s="95" t="s">
        <v>336</v>
      </c>
      <c r="H17080" s="558">
        <f t="shared" si="9753"/>
        <v>0</v>
      </c>
      <c r="I17080" s="554"/>
      <c r="J17080" s="554"/>
      <c r="K17080" s="554"/>
      <c r="L17080" s="554"/>
      <c r="M17080" s="554"/>
      <c r="N17080" s="156"/>
    </row>
    <row r="17081" spans="2:18" ht="27.75" customHeight="1">
      <c r="B17081" s="50" t="e">
        <f>IF((#REF!+#REF!+H17081)&lt;&gt;0,"a","b")</f>
        <v>#REF!</v>
      </c>
      <c r="C17081" s="54">
        <v>4</v>
      </c>
      <c r="D17081" s="54"/>
      <c r="F17081" s="89"/>
      <c r="G17081" s="93" t="s">
        <v>337</v>
      </c>
      <c r="H17081" s="552">
        <f t="shared" si="9753"/>
        <v>0</v>
      </c>
      <c r="I17081" s="555"/>
      <c r="J17081" s="555"/>
      <c r="K17081" s="555"/>
      <c r="L17081" s="555"/>
      <c r="M17081" s="555"/>
      <c r="N17081" s="153"/>
    </row>
    <row r="17082" spans="2:18" ht="23.25" customHeight="1">
      <c r="B17082" s="50" t="e">
        <f>IF((#REF!+#REF!+H17082)&lt;&gt;0,"a","b")</f>
        <v>#REF!</v>
      </c>
      <c r="C17082" s="54">
        <v>4</v>
      </c>
      <c r="D17082" s="54"/>
      <c r="F17082" s="89"/>
      <c r="G17082" s="93" t="s">
        <v>338</v>
      </c>
      <c r="H17082" s="552">
        <f t="shared" si="9753"/>
        <v>0</v>
      </c>
      <c r="I17082" s="555"/>
      <c r="J17082" s="555"/>
      <c r="K17082" s="555"/>
      <c r="L17082" s="555"/>
      <c r="M17082" s="555"/>
      <c r="N17082" s="153"/>
    </row>
    <row r="17083" spans="2:18" ht="24" customHeight="1">
      <c r="B17083" s="50" t="e">
        <f>IF((#REF!+#REF!+H17083)&lt;&gt;0,"a","b")</f>
        <v>#REF!</v>
      </c>
      <c r="C17083" s="54">
        <v>4</v>
      </c>
      <c r="D17083" s="54"/>
      <c r="F17083" s="89"/>
      <c r="G17083" s="93" t="s">
        <v>339</v>
      </c>
      <c r="H17083" s="552">
        <f t="shared" si="9753"/>
        <v>0</v>
      </c>
      <c r="I17083" s="555"/>
      <c r="J17083" s="555"/>
      <c r="K17083" s="555"/>
      <c r="L17083" s="555"/>
      <c r="M17083" s="555"/>
      <c r="N17083" s="153"/>
    </row>
    <row r="17084" spans="2:18" ht="34.5" customHeight="1">
      <c r="B17084" s="50" t="e">
        <f>IF((#REF!+#REF!+H17084)&lt;&gt;0,"a","b")</f>
        <v>#REF!</v>
      </c>
      <c r="C17084" s="54">
        <v>4</v>
      </c>
      <c r="D17084" s="54"/>
      <c r="F17084" s="89"/>
      <c r="G17084" s="93" t="s">
        <v>340</v>
      </c>
      <c r="H17084" s="552">
        <f t="shared" si="9753"/>
        <v>0</v>
      </c>
      <c r="I17084" s="555"/>
      <c r="J17084" s="555"/>
      <c r="K17084" s="555"/>
      <c r="L17084" s="555"/>
      <c r="M17084" s="555"/>
      <c r="N17084" s="153"/>
    </row>
    <row r="17085" spans="2:18" ht="33" customHeight="1">
      <c r="B17085" s="50" t="e">
        <f>IF((#REF!+#REF!+H17085)&lt;&gt;0,"a","b")</f>
        <v>#REF!</v>
      </c>
      <c r="C17085" s="54">
        <v>4</v>
      </c>
      <c r="D17085" s="54"/>
      <c r="F17085" s="89"/>
      <c r="G17085" s="93" t="s">
        <v>341</v>
      </c>
      <c r="H17085" s="563">
        <f t="shared" si="9753"/>
        <v>0</v>
      </c>
      <c r="I17085" s="565">
        <f t="shared" ref="I17085:K17085" si="9775">SUM(I17086:I17091)</f>
        <v>0</v>
      </c>
      <c r="J17085" s="565">
        <f t="shared" si="9775"/>
        <v>0</v>
      </c>
      <c r="K17085" s="565">
        <f t="shared" si="9775"/>
        <v>0</v>
      </c>
      <c r="L17085" s="565">
        <f t="shared" ref="L17085:M17085" si="9776">SUM(L17086:L17091)</f>
        <v>0</v>
      </c>
      <c r="M17085" s="565">
        <f t="shared" si="9776"/>
        <v>0</v>
      </c>
      <c r="N17085" s="151">
        <f t="shared" ref="N17085" si="9777">SUM(N17086:N17091)</f>
        <v>0</v>
      </c>
      <c r="O17085" s="60" t="s">
        <v>71</v>
      </c>
    </row>
    <row r="17086" spans="2:18" ht="20.25" customHeight="1">
      <c r="B17086" s="50" t="e">
        <f>IF((#REF!+#REF!+H17086)&lt;&gt;0,"a","b")</f>
        <v>#REF!</v>
      </c>
      <c r="C17086" s="54">
        <v>5</v>
      </c>
      <c r="D17086" s="54"/>
      <c r="F17086" s="89"/>
      <c r="G17086" s="95" t="s">
        <v>342</v>
      </c>
      <c r="H17086" s="552">
        <f t="shared" si="9753"/>
        <v>0</v>
      </c>
      <c r="I17086" s="554"/>
      <c r="J17086" s="554"/>
      <c r="K17086" s="554"/>
      <c r="L17086" s="554"/>
      <c r="M17086" s="554"/>
      <c r="N17086" s="156"/>
      <c r="R17086" s="1">
        <f>82+55</f>
        <v>137</v>
      </c>
    </row>
    <row r="17087" spans="2:18" ht="20.25" customHeight="1">
      <c r="B17087" s="50" t="e">
        <f>IF((#REF!+#REF!+H17087)&lt;&gt;0,"a","b")</f>
        <v>#REF!</v>
      </c>
      <c r="C17087" s="54">
        <v>5</v>
      </c>
      <c r="D17087" s="54"/>
      <c r="F17087" s="89"/>
      <c r="G17087" s="95" t="s">
        <v>343</v>
      </c>
      <c r="H17087" s="552">
        <f t="shared" si="9753"/>
        <v>0</v>
      </c>
      <c r="I17087" s="554"/>
      <c r="J17087" s="554"/>
      <c r="K17087" s="554"/>
      <c r="L17087" s="554"/>
      <c r="M17087" s="554"/>
      <c r="N17087" s="156"/>
    </row>
    <row r="17088" spans="2:18" ht="35.25" customHeight="1">
      <c r="B17088" s="50" t="e">
        <f>IF((#REF!+#REF!+H17088)&lt;&gt;0,"a","b")</f>
        <v>#REF!</v>
      </c>
      <c r="C17088" s="54">
        <v>5</v>
      </c>
      <c r="D17088" s="54"/>
      <c r="F17088" s="89"/>
      <c r="G17088" s="95" t="s">
        <v>344</v>
      </c>
      <c r="H17088" s="552">
        <f t="shared" si="9753"/>
        <v>0</v>
      </c>
      <c r="I17088" s="554"/>
      <c r="J17088" s="554"/>
      <c r="K17088" s="554"/>
      <c r="L17088" s="554"/>
      <c r="M17088" s="554"/>
      <c r="N17088" s="156"/>
    </row>
    <row r="17089" spans="2:15" ht="20.25" customHeight="1">
      <c r="B17089" s="50" t="e">
        <f>IF((#REF!+#REF!+H17089)&lt;&gt;0,"a","b")</f>
        <v>#REF!</v>
      </c>
      <c r="C17089" s="54">
        <v>5</v>
      </c>
      <c r="D17089" s="54"/>
      <c r="F17089" s="89"/>
      <c r="G17089" s="95" t="s">
        <v>345</v>
      </c>
      <c r="H17089" s="552">
        <f t="shared" si="9753"/>
        <v>0</v>
      </c>
      <c r="I17089" s="554"/>
      <c r="J17089" s="554"/>
      <c r="K17089" s="554"/>
      <c r="L17089" s="554"/>
      <c r="M17089" s="554"/>
      <c r="N17089" s="156"/>
    </row>
    <row r="17090" spans="2:15" ht="30.75" customHeight="1">
      <c r="B17090" s="50" t="e">
        <f>IF((#REF!+#REF!+H17090)&lt;&gt;0,"a","b")</f>
        <v>#REF!</v>
      </c>
      <c r="C17090" s="54">
        <v>5</v>
      </c>
      <c r="D17090" s="54"/>
      <c r="F17090" s="89"/>
      <c r="G17090" s="95" t="s">
        <v>346</v>
      </c>
      <c r="H17090" s="552">
        <f t="shared" si="9753"/>
        <v>0</v>
      </c>
      <c r="I17090" s="554"/>
      <c r="J17090" s="554"/>
      <c r="K17090" s="554"/>
      <c r="L17090" s="554"/>
      <c r="M17090" s="554"/>
      <c r="N17090" s="156"/>
    </row>
    <row r="17091" spans="2:15" ht="30.75" customHeight="1">
      <c r="B17091" s="50" t="e">
        <f>IF((#REF!+#REF!+H17091)&lt;&gt;0,"a","b")</f>
        <v>#REF!</v>
      </c>
      <c r="C17091" s="54">
        <v>5</v>
      </c>
      <c r="D17091" s="54"/>
      <c r="F17091" s="89"/>
      <c r="G17091" s="95" t="s">
        <v>347</v>
      </c>
      <c r="H17091" s="552">
        <f t="shared" si="9753"/>
        <v>0</v>
      </c>
      <c r="I17091" s="554"/>
      <c r="J17091" s="554"/>
      <c r="K17091" s="554"/>
      <c r="L17091" s="554"/>
      <c r="M17091" s="554"/>
      <c r="N17091" s="156"/>
    </row>
    <row r="17092" spans="2:15" ht="20.25" customHeight="1">
      <c r="B17092" s="50" t="e">
        <f>IF((#REF!+#REF!+H17092)&lt;&gt;0,"a","b")</f>
        <v>#REF!</v>
      </c>
      <c r="C17092" s="54">
        <v>4</v>
      </c>
      <c r="D17092" s="54"/>
      <c r="F17092" s="89"/>
      <c r="G17092" s="93" t="s">
        <v>348</v>
      </c>
      <c r="H17092" s="552">
        <f t="shared" si="9753"/>
        <v>0</v>
      </c>
      <c r="I17092" s="555"/>
      <c r="J17092" s="555"/>
      <c r="K17092" s="555"/>
      <c r="L17092" s="555"/>
      <c r="M17092" s="555"/>
      <c r="N17092" s="153"/>
    </row>
    <row r="17093" spans="2:15" ht="20.25" customHeight="1">
      <c r="B17093" s="50" t="e">
        <f>IF((#REF!+#REF!+H17093)&lt;&gt;0,"a","b")</f>
        <v>#REF!</v>
      </c>
      <c r="C17093" s="54">
        <v>4</v>
      </c>
      <c r="D17093" s="54"/>
      <c r="F17093" s="89"/>
      <c r="G17093" s="93" t="s">
        <v>349</v>
      </c>
      <c r="H17093" s="363">
        <f t="shared" si="9753"/>
        <v>0</v>
      </c>
      <c r="I17093" s="382">
        <f t="shared" ref="I17093:K17093" si="9778">SUM(I17094:I17106)</f>
        <v>0</v>
      </c>
      <c r="J17093" s="382">
        <f t="shared" si="9778"/>
        <v>0</v>
      </c>
      <c r="K17093" s="382">
        <f t="shared" si="9778"/>
        <v>0</v>
      </c>
      <c r="L17093" s="382">
        <f t="shared" ref="L17093:M17093" si="9779">SUM(L17094:L17106)</f>
        <v>0</v>
      </c>
      <c r="M17093" s="382">
        <f t="shared" si="9779"/>
        <v>0</v>
      </c>
      <c r="N17093" s="151">
        <f t="shared" ref="N17093" si="9780">SUM(N17094:N17106)</f>
        <v>0</v>
      </c>
      <c r="O17093" s="60" t="s">
        <v>71</v>
      </c>
    </row>
    <row r="17094" spans="2:15" ht="20.25" customHeight="1">
      <c r="B17094" s="50" t="e">
        <f>IF((#REF!+#REF!+H17094)&lt;&gt;0,"a","b")</f>
        <v>#REF!</v>
      </c>
      <c r="C17094" s="54">
        <v>5</v>
      </c>
      <c r="D17094" s="54"/>
      <c r="F17094" s="89"/>
      <c r="G17094" s="95" t="s">
        <v>350</v>
      </c>
      <c r="H17094" s="561">
        <f t="shared" si="9753"/>
        <v>0</v>
      </c>
      <c r="I17094" s="554"/>
      <c r="J17094" s="554"/>
      <c r="K17094" s="554"/>
      <c r="L17094" s="554"/>
      <c r="M17094" s="554"/>
      <c r="N17094" s="156"/>
    </row>
    <row r="17095" spans="2:15" ht="30" customHeight="1">
      <c r="B17095" s="50" t="e">
        <f>IF((#REF!+#REF!+H17095)&lt;&gt;0,"a","b")</f>
        <v>#REF!</v>
      </c>
      <c r="C17095" s="54">
        <v>5</v>
      </c>
      <c r="D17095" s="54"/>
      <c r="F17095" s="89"/>
      <c r="G17095" s="95" t="s">
        <v>351</v>
      </c>
      <c r="H17095" s="552">
        <f t="shared" si="9753"/>
        <v>0</v>
      </c>
      <c r="I17095" s="554"/>
      <c r="J17095" s="554"/>
      <c r="K17095" s="554"/>
      <c r="L17095" s="554"/>
      <c r="M17095" s="554"/>
      <c r="N17095" s="156"/>
    </row>
    <row r="17096" spans="2:15" ht="22.5" customHeight="1">
      <c r="B17096" s="50" t="e">
        <f>IF((#REF!+#REF!+H17096)&lt;&gt;0,"a","b")</f>
        <v>#REF!</v>
      </c>
      <c r="C17096" s="54">
        <v>5</v>
      </c>
      <c r="D17096" s="54"/>
      <c r="F17096" s="89"/>
      <c r="G17096" s="95" t="s">
        <v>352</v>
      </c>
      <c r="H17096" s="552">
        <f t="shared" si="9753"/>
        <v>0</v>
      </c>
      <c r="I17096" s="554"/>
      <c r="J17096" s="554"/>
      <c r="K17096" s="554"/>
      <c r="L17096" s="554"/>
      <c r="M17096" s="554"/>
      <c r="N17096" s="156"/>
    </row>
    <row r="17097" spans="2:15" ht="33.75" customHeight="1">
      <c r="B17097" s="50" t="e">
        <f>IF((#REF!+#REF!+H17097)&lt;&gt;0,"a","b")</f>
        <v>#REF!</v>
      </c>
      <c r="C17097" s="54">
        <v>5</v>
      </c>
      <c r="D17097" s="54"/>
      <c r="F17097" s="89"/>
      <c r="G17097" s="95" t="s">
        <v>353</v>
      </c>
      <c r="H17097" s="552">
        <f t="shared" si="9753"/>
        <v>0</v>
      </c>
      <c r="I17097" s="554"/>
      <c r="J17097" s="554"/>
      <c r="K17097" s="554"/>
      <c r="L17097" s="554"/>
      <c r="M17097" s="554"/>
      <c r="N17097" s="156"/>
    </row>
    <row r="17098" spans="2:15" ht="24.75" customHeight="1">
      <c r="B17098" s="50" t="e">
        <f>IF((#REF!+#REF!+H17098)&lt;&gt;0,"a","b")</f>
        <v>#REF!</v>
      </c>
      <c r="C17098" s="54">
        <v>5</v>
      </c>
      <c r="D17098" s="54"/>
      <c r="F17098" s="89"/>
      <c r="G17098" s="95" t="s">
        <v>354</v>
      </c>
      <c r="H17098" s="552">
        <f t="shared" si="9753"/>
        <v>0</v>
      </c>
      <c r="I17098" s="554"/>
      <c r="J17098" s="554"/>
      <c r="K17098" s="554"/>
      <c r="L17098" s="554"/>
      <c r="M17098" s="554"/>
      <c r="N17098" s="156"/>
    </row>
    <row r="17099" spans="2:15" ht="35.25" customHeight="1">
      <c r="B17099" s="50" t="e">
        <f>IF((#REF!+#REF!+H17099)&lt;&gt;0,"a","b")</f>
        <v>#REF!</v>
      </c>
      <c r="C17099" s="54">
        <v>5</v>
      </c>
      <c r="D17099" s="54"/>
      <c r="F17099" s="89"/>
      <c r="G17099" s="95" t="s">
        <v>355</v>
      </c>
      <c r="H17099" s="558">
        <f t="shared" si="9753"/>
        <v>0</v>
      </c>
      <c r="I17099" s="554"/>
      <c r="J17099" s="554"/>
      <c r="K17099" s="554"/>
      <c r="L17099" s="554"/>
      <c r="M17099" s="554"/>
      <c r="N17099" s="156"/>
    </row>
    <row r="17100" spans="2:15" ht="33.75" customHeight="1">
      <c r="B17100" s="50" t="e">
        <f>IF((#REF!+#REF!+H17100)&lt;&gt;0,"a","b")</f>
        <v>#REF!</v>
      </c>
      <c r="C17100" s="54">
        <v>5</v>
      </c>
      <c r="D17100" s="54"/>
      <c r="F17100" s="89"/>
      <c r="G17100" s="95" t="s">
        <v>356</v>
      </c>
      <c r="H17100" s="558">
        <f t="shared" si="9753"/>
        <v>0</v>
      </c>
      <c r="I17100" s="554"/>
      <c r="J17100" s="554"/>
      <c r="K17100" s="554"/>
      <c r="L17100" s="554"/>
      <c r="M17100" s="554"/>
      <c r="N17100" s="156"/>
    </row>
    <row r="17101" spans="2:15" ht="20.25" customHeight="1">
      <c r="B17101" s="50" t="e">
        <f>IF((#REF!+#REF!+H17101)&lt;&gt;0,"a","b")</f>
        <v>#REF!</v>
      </c>
      <c r="C17101" s="54">
        <v>5</v>
      </c>
      <c r="D17101" s="54"/>
      <c r="F17101" s="89"/>
      <c r="G17101" s="95" t="s">
        <v>357</v>
      </c>
      <c r="H17101" s="561">
        <f t="shared" si="9753"/>
        <v>0</v>
      </c>
      <c r="I17101" s="554"/>
      <c r="J17101" s="554"/>
      <c r="K17101" s="554"/>
      <c r="L17101" s="554"/>
      <c r="M17101" s="554"/>
      <c r="N17101" s="156"/>
    </row>
    <row r="17102" spans="2:15" ht="20.25" customHeight="1">
      <c r="B17102" s="50" t="e">
        <f>IF((#REF!+#REF!+H17102)&lt;&gt;0,"a","b")</f>
        <v>#REF!</v>
      </c>
      <c r="C17102" s="54">
        <v>5</v>
      </c>
      <c r="D17102" s="54"/>
      <c r="F17102" s="89"/>
      <c r="G17102" s="95" t="s">
        <v>358</v>
      </c>
      <c r="H17102" s="552">
        <f t="shared" si="9753"/>
        <v>0</v>
      </c>
      <c r="I17102" s="554"/>
      <c r="J17102" s="554"/>
      <c r="K17102" s="554"/>
      <c r="L17102" s="554"/>
      <c r="M17102" s="554"/>
      <c r="N17102" s="156"/>
    </row>
    <row r="17103" spans="2:15" ht="20.25" customHeight="1">
      <c r="B17103" s="50" t="e">
        <f>IF((#REF!+#REF!+H17103)&lt;&gt;0,"a","b")</f>
        <v>#REF!</v>
      </c>
      <c r="C17103" s="54">
        <v>5</v>
      </c>
      <c r="D17103" s="54"/>
      <c r="F17103" s="89"/>
      <c r="G17103" s="95" t="s">
        <v>359</v>
      </c>
      <c r="H17103" s="552">
        <f t="shared" si="9753"/>
        <v>0</v>
      </c>
      <c r="I17103" s="554"/>
      <c r="J17103" s="554"/>
      <c r="K17103" s="554"/>
      <c r="L17103" s="554"/>
      <c r="M17103" s="554"/>
      <c r="N17103" s="156"/>
    </row>
    <row r="17104" spans="2:15" ht="20.25" customHeight="1">
      <c r="B17104" s="50" t="e">
        <f>IF((#REF!+#REF!+H17104)&lt;&gt;0,"a","b")</f>
        <v>#REF!</v>
      </c>
      <c r="C17104" s="54">
        <v>5</v>
      </c>
      <c r="D17104" s="54"/>
      <c r="F17104" s="89"/>
      <c r="G17104" s="95" t="s">
        <v>360</v>
      </c>
      <c r="H17104" s="552">
        <f t="shared" si="9753"/>
        <v>0</v>
      </c>
      <c r="I17104" s="554"/>
      <c r="J17104" s="554"/>
      <c r="K17104" s="554"/>
      <c r="L17104" s="554"/>
      <c r="M17104" s="554"/>
      <c r="N17104" s="156"/>
    </row>
    <row r="17105" spans="2:15" ht="34.5" customHeight="1">
      <c r="B17105" s="50" t="e">
        <f>IF((#REF!+#REF!+H17105)&lt;&gt;0,"a","b")</f>
        <v>#REF!</v>
      </c>
      <c r="C17105" s="54">
        <v>5</v>
      </c>
      <c r="D17105" s="54"/>
      <c r="F17105" s="89"/>
      <c r="G17105" s="95" t="s">
        <v>361</v>
      </c>
      <c r="H17105" s="366">
        <f t="shared" si="9753"/>
        <v>0</v>
      </c>
      <c r="I17105" s="386"/>
      <c r="J17105" s="386"/>
      <c r="K17105" s="386"/>
      <c r="L17105" s="386"/>
      <c r="M17105" s="386"/>
      <c r="N17105" s="156"/>
    </row>
    <row r="17106" spans="2:15" ht="30.75" customHeight="1">
      <c r="B17106" s="50" t="e">
        <f>IF((#REF!+#REF!+H17106)&lt;&gt;0,"a","b")</f>
        <v>#REF!</v>
      </c>
      <c r="C17106" s="54">
        <v>5</v>
      </c>
      <c r="D17106" s="54"/>
      <c r="F17106" s="89"/>
      <c r="G17106" s="95" t="s">
        <v>362</v>
      </c>
      <c r="H17106" s="552">
        <f t="shared" si="9753"/>
        <v>0</v>
      </c>
      <c r="I17106" s="554"/>
      <c r="J17106" s="554"/>
      <c r="K17106" s="554"/>
      <c r="L17106" s="554"/>
      <c r="M17106" s="554"/>
      <c r="N17106" s="156"/>
    </row>
    <row r="17107" spans="2:15" ht="20.25" customHeight="1">
      <c r="B17107" s="50" t="e">
        <f>IF((#REF!+#REF!+H17107)&lt;&gt;0,"a","b")</f>
        <v>#REF!</v>
      </c>
      <c r="C17107" s="54">
        <v>3</v>
      </c>
      <c r="D17107" s="54"/>
      <c r="F17107" s="89"/>
      <c r="G17107" s="90" t="s">
        <v>302</v>
      </c>
      <c r="H17107" s="552">
        <f t="shared" si="9753"/>
        <v>0</v>
      </c>
      <c r="I17107" s="562"/>
      <c r="J17107" s="562"/>
      <c r="K17107" s="562"/>
      <c r="L17107" s="562"/>
      <c r="M17107" s="562"/>
      <c r="N17107" s="161"/>
    </row>
    <row r="17108" spans="2:15" ht="20.25" customHeight="1">
      <c r="B17108" s="50" t="e">
        <f>IF((#REF!+#REF!+H17108)&lt;&gt;0,"a","b")</f>
        <v>#REF!</v>
      </c>
      <c r="C17108" s="54">
        <v>3</v>
      </c>
      <c r="D17108" s="54"/>
      <c r="F17108" s="89"/>
      <c r="G17108" s="90" t="s">
        <v>301</v>
      </c>
      <c r="H17108" s="563">
        <f t="shared" si="9753"/>
        <v>0</v>
      </c>
      <c r="I17108" s="564">
        <f t="shared" ref="I17108:N17108" si="9781">I17109+I17114+I17115</f>
        <v>0</v>
      </c>
      <c r="J17108" s="564">
        <f t="shared" si="9781"/>
        <v>0</v>
      </c>
      <c r="K17108" s="564">
        <f t="shared" si="9781"/>
        <v>0</v>
      </c>
      <c r="L17108" s="564">
        <f t="shared" si="9781"/>
        <v>0</v>
      </c>
      <c r="M17108" s="564">
        <f t="shared" si="9781"/>
        <v>0</v>
      </c>
      <c r="N17108" s="150">
        <f t="shared" si="9781"/>
        <v>0</v>
      </c>
      <c r="O17108" s="60" t="s">
        <v>71</v>
      </c>
    </row>
    <row r="17109" spans="2:15" ht="20.25" customHeight="1">
      <c r="B17109" s="50" t="e">
        <f>IF((#REF!+#REF!+H17109)&lt;&gt;0,"a","b")</f>
        <v>#REF!</v>
      </c>
      <c r="C17109" s="54">
        <v>4</v>
      </c>
      <c r="D17109" s="54"/>
      <c r="F17109" s="89"/>
      <c r="G17109" s="93" t="s">
        <v>363</v>
      </c>
      <c r="H17109" s="563">
        <f t="shared" si="9753"/>
        <v>0</v>
      </c>
      <c r="I17109" s="565">
        <f t="shared" ref="I17109:K17109" si="9782">SUM(I17110:I17113)</f>
        <v>0</v>
      </c>
      <c r="J17109" s="565">
        <f t="shared" si="9782"/>
        <v>0</v>
      </c>
      <c r="K17109" s="565">
        <f t="shared" si="9782"/>
        <v>0</v>
      </c>
      <c r="L17109" s="565">
        <f t="shared" ref="L17109:M17109" si="9783">SUM(L17110:L17113)</f>
        <v>0</v>
      </c>
      <c r="M17109" s="565">
        <f t="shared" si="9783"/>
        <v>0</v>
      </c>
      <c r="N17109" s="151">
        <f t="shared" ref="N17109" si="9784">SUM(N17110:N17113)</f>
        <v>0</v>
      </c>
      <c r="O17109" s="60" t="s">
        <v>71</v>
      </c>
    </row>
    <row r="17110" spans="2:15" ht="20.25" customHeight="1">
      <c r="B17110" s="50" t="e">
        <f>IF((#REF!+#REF!+H17110)&lt;&gt;0,"a","b")</f>
        <v>#REF!</v>
      </c>
      <c r="C17110" s="54">
        <v>5</v>
      </c>
      <c r="D17110" s="54"/>
      <c r="F17110" s="89"/>
      <c r="G17110" s="95" t="s">
        <v>364</v>
      </c>
      <c r="H17110" s="552">
        <f t="shared" si="9753"/>
        <v>0</v>
      </c>
      <c r="I17110" s="554"/>
      <c r="J17110" s="554"/>
      <c r="K17110" s="554"/>
      <c r="L17110" s="554"/>
      <c r="M17110" s="554"/>
      <c r="N17110" s="154"/>
    </row>
    <row r="17111" spans="2:15" ht="20.25" customHeight="1">
      <c r="B17111" s="50" t="e">
        <f>IF((#REF!+#REF!+H17111)&lt;&gt;0,"a","b")</f>
        <v>#REF!</v>
      </c>
      <c r="C17111" s="54">
        <v>5</v>
      </c>
      <c r="D17111" s="54"/>
      <c r="F17111" s="89"/>
      <c r="G17111" s="95" t="s">
        <v>365</v>
      </c>
      <c r="H17111" s="552">
        <f t="shared" si="9753"/>
        <v>0</v>
      </c>
      <c r="I17111" s="554"/>
      <c r="J17111" s="554"/>
      <c r="K17111" s="554"/>
      <c r="L17111" s="554"/>
      <c r="M17111" s="554"/>
      <c r="N17111" s="154"/>
    </row>
    <row r="17112" spans="2:15" ht="20.25" customHeight="1">
      <c r="B17112" s="50" t="e">
        <f>IF((#REF!+#REF!+H17112)&lt;&gt;0,"a","b")</f>
        <v>#REF!</v>
      </c>
      <c r="C17112" s="54">
        <v>5</v>
      </c>
      <c r="D17112" s="54"/>
      <c r="F17112" s="89"/>
      <c r="G17112" s="95" t="s">
        <v>366</v>
      </c>
      <c r="H17112" s="552">
        <f t="shared" si="9753"/>
        <v>0</v>
      </c>
      <c r="I17112" s="554"/>
      <c r="J17112" s="554"/>
      <c r="K17112" s="554"/>
      <c r="L17112" s="554"/>
      <c r="M17112" s="554"/>
      <c r="N17112" s="154"/>
    </row>
    <row r="17113" spans="2:15" ht="20.25" customHeight="1">
      <c r="B17113" s="50" t="e">
        <f>IF((#REF!+#REF!+H17113)&lt;&gt;0,"a","b")</f>
        <v>#REF!</v>
      </c>
      <c r="C17113" s="54">
        <v>5</v>
      </c>
      <c r="D17113" s="54"/>
      <c r="F17113" s="89"/>
      <c r="G17113" s="95" t="s">
        <v>367</v>
      </c>
      <c r="H17113" s="552">
        <f t="shared" si="9753"/>
        <v>0</v>
      </c>
      <c r="I17113" s="554"/>
      <c r="J17113" s="554"/>
      <c r="K17113" s="554"/>
      <c r="L17113" s="554"/>
      <c r="M17113" s="554"/>
      <c r="N17113" s="154"/>
    </row>
    <row r="17114" spans="2:15" ht="20.25" customHeight="1">
      <c r="B17114" s="50" t="e">
        <f>IF((#REF!+#REF!+H17114)&lt;&gt;0,"a","b")</f>
        <v>#REF!</v>
      </c>
      <c r="C17114" s="54">
        <v>4</v>
      </c>
      <c r="D17114" s="54"/>
      <c r="F17114" s="89"/>
      <c r="G17114" s="93" t="s">
        <v>368</v>
      </c>
      <c r="H17114" s="558">
        <f t="shared" si="9753"/>
        <v>0</v>
      </c>
      <c r="I17114" s="555"/>
      <c r="J17114" s="555"/>
      <c r="K17114" s="555"/>
      <c r="L17114" s="555"/>
      <c r="M17114" s="555"/>
      <c r="N17114" s="153"/>
    </row>
    <row r="17115" spans="2:15" ht="36" customHeight="1">
      <c r="B17115" s="50" t="e">
        <f>IF((#REF!+#REF!+H17115)&lt;&gt;0,"a","b")</f>
        <v>#REF!</v>
      </c>
      <c r="C17115" s="54">
        <v>4</v>
      </c>
      <c r="D17115" s="54"/>
      <c r="F17115" s="89"/>
      <c r="G17115" s="93" t="s">
        <v>369</v>
      </c>
      <c r="H17115" s="556">
        <f t="shared" si="9753"/>
        <v>0</v>
      </c>
      <c r="I17115" s="555"/>
      <c r="J17115" s="555"/>
      <c r="K17115" s="555"/>
      <c r="L17115" s="555"/>
      <c r="M17115" s="555"/>
      <c r="N17115" s="153"/>
    </row>
    <row r="17116" spans="2:15" ht="20.25" customHeight="1">
      <c r="B17116" s="50" t="e">
        <f>IF((#REF!+#REF!+H17116)&lt;&gt;0,"a","b")</f>
        <v>#REF!</v>
      </c>
      <c r="C17116" s="54">
        <v>3</v>
      </c>
      <c r="D17116" s="54"/>
      <c r="F17116" s="374"/>
      <c r="G17116" s="90" t="s">
        <v>295</v>
      </c>
      <c r="H17116" s="364">
        <f t="shared" si="9753"/>
        <v>210</v>
      </c>
      <c r="I17116" s="562">
        <v>210</v>
      </c>
      <c r="J17116" s="562"/>
      <c r="K17116" s="562">
        <v>221</v>
      </c>
      <c r="L17116" s="562">
        <v>232</v>
      </c>
      <c r="M17116" s="562">
        <v>244</v>
      </c>
      <c r="N17116" s="161"/>
    </row>
    <row r="17117" spans="2:15" ht="20.25" customHeight="1">
      <c r="B17117" s="50" t="e">
        <f>IF((#REF!+#REF!+H17117)&lt;&gt;0,"a","b")</f>
        <v>#REF!</v>
      </c>
      <c r="C17117" s="54">
        <v>3</v>
      </c>
      <c r="D17117" s="54"/>
      <c r="F17117" s="89"/>
      <c r="G17117" s="90" t="s">
        <v>296</v>
      </c>
      <c r="H17117" s="566">
        <f t="shared" si="9753"/>
        <v>0</v>
      </c>
      <c r="I17117" s="564">
        <f t="shared" ref="I17117:N17117" si="9785">I17118+I17121+I17124</f>
        <v>0</v>
      </c>
      <c r="J17117" s="564">
        <f t="shared" si="9785"/>
        <v>0</v>
      </c>
      <c r="K17117" s="564">
        <f t="shared" si="9785"/>
        <v>0</v>
      </c>
      <c r="L17117" s="564">
        <f t="shared" si="9785"/>
        <v>0</v>
      </c>
      <c r="M17117" s="564">
        <f t="shared" si="9785"/>
        <v>0</v>
      </c>
      <c r="N17117" s="150">
        <f t="shared" si="9785"/>
        <v>0</v>
      </c>
      <c r="O17117" s="60" t="s">
        <v>71</v>
      </c>
    </row>
    <row r="17118" spans="2:15" ht="20.25" customHeight="1">
      <c r="B17118" s="50" t="e">
        <f>IF((#REF!+#REF!+H17118)&lt;&gt;0,"a","b")</f>
        <v>#REF!</v>
      </c>
      <c r="C17118" s="54">
        <v>4</v>
      </c>
      <c r="D17118" s="54"/>
      <c r="F17118" s="89"/>
      <c r="G17118" s="93" t="s">
        <v>370</v>
      </c>
      <c r="H17118" s="566">
        <f t="shared" si="9753"/>
        <v>0</v>
      </c>
      <c r="I17118" s="565">
        <f t="shared" ref="I17118:K17118" si="9786">SUM(I17119:I17120)</f>
        <v>0</v>
      </c>
      <c r="J17118" s="565">
        <f t="shared" si="9786"/>
        <v>0</v>
      </c>
      <c r="K17118" s="565">
        <f t="shared" si="9786"/>
        <v>0</v>
      </c>
      <c r="L17118" s="565">
        <f t="shared" ref="L17118:M17118" si="9787">SUM(L17119:L17120)</f>
        <v>0</v>
      </c>
      <c r="M17118" s="565">
        <f t="shared" si="9787"/>
        <v>0</v>
      </c>
      <c r="N17118" s="151">
        <f t="shared" ref="N17118" si="9788">SUM(N17119:N17120)</f>
        <v>0</v>
      </c>
      <c r="O17118" s="60" t="s">
        <v>71</v>
      </c>
    </row>
    <row r="17119" spans="2:15" ht="20.25" customHeight="1">
      <c r="B17119" s="50" t="e">
        <f>IF((#REF!+#REF!+H17119)&lt;&gt;0,"a","b")</f>
        <v>#REF!</v>
      </c>
      <c r="C17119" s="54">
        <v>5</v>
      </c>
      <c r="D17119" s="54"/>
      <c r="F17119" s="89"/>
      <c r="G17119" s="95" t="s">
        <v>371</v>
      </c>
      <c r="H17119" s="556">
        <f t="shared" si="9753"/>
        <v>0</v>
      </c>
      <c r="I17119" s="554"/>
      <c r="J17119" s="554"/>
      <c r="K17119" s="554"/>
      <c r="L17119" s="554"/>
      <c r="M17119" s="554"/>
      <c r="N17119" s="154"/>
    </row>
    <row r="17120" spans="2:15" ht="20.25" customHeight="1">
      <c r="B17120" s="50" t="e">
        <f>IF((#REF!+#REF!+H17120)&lt;&gt;0,"a","b")</f>
        <v>#REF!</v>
      </c>
      <c r="C17120" s="54">
        <v>5</v>
      </c>
      <c r="D17120" s="54"/>
      <c r="F17120" s="89"/>
      <c r="G17120" s="95" t="s">
        <v>297</v>
      </c>
      <c r="H17120" s="556">
        <f t="shared" si="9753"/>
        <v>0</v>
      </c>
      <c r="I17120" s="554"/>
      <c r="J17120" s="554"/>
      <c r="K17120" s="554"/>
      <c r="L17120" s="554"/>
      <c r="M17120" s="554"/>
      <c r="N17120" s="154"/>
    </row>
    <row r="17121" spans="2:15" ht="20.25" customHeight="1">
      <c r="B17121" s="50" t="e">
        <f>IF((#REF!+#REF!+H17121)&lt;&gt;0,"a","b")</f>
        <v>#REF!</v>
      </c>
      <c r="C17121" s="54">
        <v>4</v>
      </c>
      <c r="D17121" s="54"/>
      <c r="F17121" s="89"/>
      <c r="G17121" s="93" t="s">
        <v>372</v>
      </c>
      <c r="H17121" s="566">
        <f t="shared" si="9753"/>
        <v>0</v>
      </c>
      <c r="I17121" s="565">
        <f t="shared" ref="I17121:K17121" si="9789">SUM(I17122:I17123)</f>
        <v>0</v>
      </c>
      <c r="J17121" s="565">
        <f t="shared" si="9789"/>
        <v>0</v>
      </c>
      <c r="K17121" s="565">
        <f t="shared" si="9789"/>
        <v>0</v>
      </c>
      <c r="L17121" s="565">
        <f t="shared" ref="L17121:N17121" si="9790">SUM(L17122:L17123)</f>
        <v>0</v>
      </c>
      <c r="M17121" s="565">
        <f t="shared" si="9790"/>
        <v>0</v>
      </c>
      <c r="N17121" s="151">
        <f t="shared" si="9790"/>
        <v>0</v>
      </c>
      <c r="O17121" s="60" t="s">
        <v>71</v>
      </c>
    </row>
    <row r="17122" spans="2:15" ht="20.25" customHeight="1">
      <c r="B17122" s="50" t="e">
        <f>IF((#REF!+#REF!+H17122)&lt;&gt;0,"a","b")</f>
        <v>#REF!</v>
      </c>
      <c r="C17122" s="54">
        <v>5</v>
      </c>
      <c r="D17122" s="54"/>
      <c r="F17122" s="89"/>
      <c r="G17122" s="95" t="s">
        <v>371</v>
      </c>
      <c r="H17122" s="556">
        <f t="shared" si="9753"/>
        <v>0</v>
      </c>
      <c r="I17122" s="554"/>
      <c r="J17122" s="554"/>
      <c r="K17122" s="554"/>
      <c r="L17122" s="554"/>
      <c r="M17122" s="554"/>
      <c r="N17122" s="154"/>
    </row>
    <row r="17123" spans="2:15" ht="20.25" customHeight="1">
      <c r="B17123" s="50" t="e">
        <f>IF((#REF!+#REF!+H17123)&lt;&gt;0,"a","b")</f>
        <v>#REF!</v>
      </c>
      <c r="C17123" s="54">
        <v>5</v>
      </c>
      <c r="D17123" s="54"/>
      <c r="F17123" s="89"/>
      <c r="G17123" s="95" t="s">
        <v>297</v>
      </c>
      <c r="H17123" s="556">
        <f t="shared" si="9753"/>
        <v>0</v>
      </c>
      <c r="I17123" s="554"/>
      <c r="J17123" s="554"/>
      <c r="K17123" s="554"/>
      <c r="L17123" s="554"/>
      <c r="M17123" s="554"/>
      <c r="N17123" s="154"/>
    </row>
    <row r="17124" spans="2:15" ht="20.25" customHeight="1">
      <c r="B17124" s="50" t="e">
        <f>IF((#REF!+#REF!+H17124)&lt;&gt;0,"a","b")</f>
        <v>#REF!</v>
      </c>
      <c r="C17124" s="54">
        <v>4</v>
      </c>
      <c r="D17124" s="54"/>
      <c r="F17124" s="89"/>
      <c r="G17124" s="93" t="s">
        <v>373</v>
      </c>
      <c r="H17124" s="566">
        <f t="shared" si="9753"/>
        <v>0</v>
      </c>
      <c r="I17124" s="565">
        <f t="shared" ref="I17124:K17124" si="9791">SUM(I17125:I17126)</f>
        <v>0</v>
      </c>
      <c r="J17124" s="565">
        <f t="shared" si="9791"/>
        <v>0</v>
      </c>
      <c r="K17124" s="565">
        <f t="shared" si="9791"/>
        <v>0</v>
      </c>
      <c r="L17124" s="565">
        <f t="shared" ref="L17124:N17124" si="9792">SUM(L17125:L17126)</f>
        <v>0</v>
      </c>
      <c r="M17124" s="565">
        <f t="shared" si="9792"/>
        <v>0</v>
      </c>
      <c r="N17124" s="151">
        <f t="shared" si="9792"/>
        <v>0</v>
      </c>
      <c r="O17124" s="60" t="s">
        <v>71</v>
      </c>
    </row>
    <row r="17125" spans="2:15" ht="20.25" customHeight="1">
      <c r="B17125" s="50" t="e">
        <f>IF((#REF!+#REF!+H17125)&lt;&gt;0,"a","b")</f>
        <v>#REF!</v>
      </c>
      <c r="C17125" s="54">
        <v>5</v>
      </c>
      <c r="D17125" s="54"/>
      <c r="F17125" s="89"/>
      <c r="G17125" s="95" t="s">
        <v>371</v>
      </c>
      <c r="H17125" s="556">
        <f t="shared" si="9753"/>
        <v>0</v>
      </c>
      <c r="I17125" s="554"/>
      <c r="J17125" s="554"/>
      <c r="K17125" s="554"/>
      <c r="L17125" s="554"/>
      <c r="M17125" s="554"/>
      <c r="N17125" s="154"/>
    </row>
    <row r="17126" spans="2:15" ht="20.25" customHeight="1">
      <c r="B17126" s="50" t="e">
        <f>IF((#REF!+#REF!+H17126)&lt;&gt;0,"a","b")</f>
        <v>#REF!</v>
      </c>
      <c r="C17126" s="54">
        <v>5</v>
      </c>
      <c r="D17126" s="54"/>
      <c r="F17126" s="89"/>
      <c r="G17126" s="95" t="s">
        <v>297</v>
      </c>
      <c r="H17126" s="556">
        <f t="shared" si="9753"/>
        <v>0</v>
      </c>
      <c r="I17126" s="554"/>
      <c r="J17126" s="554"/>
      <c r="K17126" s="554"/>
      <c r="L17126" s="554"/>
      <c r="M17126" s="554"/>
      <c r="N17126" s="154"/>
    </row>
    <row r="17127" spans="2:15" ht="20.25" customHeight="1">
      <c r="B17127" s="50" t="e">
        <f>IF((#REF!+#REF!+H17127)&lt;&gt;0,"a","b")</f>
        <v>#REF!</v>
      </c>
      <c r="C17127" s="54">
        <v>3</v>
      </c>
      <c r="D17127" s="54"/>
      <c r="F17127" s="89"/>
      <c r="G17127" s="90" t="s">
        <v>299</v>
      </c>
      <c r="H17127" s="566">
        <f t="shared" si="9753"/>
        <v>0</v>
      </c>
      <c r="I17127" s="564">
        <f t="shared" ref="I17127:N17127" si="9793">I17128+I17131+I17134</f>
        <v>0</v>
      </c>
      <c r="J17127" s="564">
        <f t="shared" si="9793"/>
        <v>0</v>
      </c>
      <c r="K17127" s="564">
        <f t="shared" si="9793"/>
        <v>0</v>
      </c>
      <c r="L17127" s="564">
        <f t="shared" si="9793"/>
        <v>0</v>
      </c>
      <c r="M17127" s="564">
        <f t="shared" si="9793"/>
        <v>0</v>
      </c>
      <c r="N17127" s="150">
        <f t="shared" si="9793"/>
        <v>0</v>
      </c>
      <c r="O17127" s="60" t="s">
        <v>71</v>
      </c>
    </row>
    <row r="17128" spans="2:15" ht="20.25" customHeight="1">
      <c r="B17128" s="50" t="e">
        <f>IF((#REF!+#REF!+H17128)&lt;&gt;0,"a","b")</f>
        <v>#REF!</v>
      </c>
      <c r="C17128" s="54">
        <v>4</v>
      </c>
      <c r="D17128" s="54"/>
      <c r="F17128" s="89"/>
      <c r="G17128" s="93" t="s">
        <v>374</v>
      </c>
      <c r="H17128" s="566">
        <f t="shared" si="9753"/>
        <v>0</v>
      </c>
      <c r="I17128" s="565">
        <f t="shared" ref="I17128:K17128" si="9794">SUM(I17129:I17130)</f>
        <v>0</v>
      </c>
      <c r="J17128" s="565">
        <f t="shared" si="9794"/>
        <v>0</v>
      </c>
      <c r="K17128" s="565">
        <f t="shared" si="9794"/>
        <v>0</v>
      </c>
      <c r="L17128" s="565">
        <f t="shared" ref="L17128:N17128" si="9795">SUM(L17129:L17130)</f>
        <v>0</v>
      </c>
      <c r="M17128" s="565">
        <f t="shared" si="9795"/>
        <v>0</v>
      </c>
      <c r="N17128" s="151">
        <f t="shared" si="9795"/>
        <v>0</v>
      </c>
      <c r="O17128" s="60" t="s">
        <v>71</v>
      </c>
    </row>
    <row r="17129" spans="2:15" ht="20.25" customHeight="1">
      <c r="B17129" s="50" t="e">
        <f>IF((#REF!+#REF!+H17129)&lt;&gt;0,"a","b")</f>
        <v>#REF!</v>
      </c>
      <c r="C17129" s="54">
        <v>5</v>
      </c>
      <c r="D17129" s="54"/>
      <c r="F17129" s="89"/>
      <c r="G17129" s="95" t="s">
        <v>375</v>
      </c>
      <c r="H17129" s="556">
        <f t="shared" si="9753"/>
        <v>0</v>
      </c>
      <c r="I17129" s="554"/>
      <c r="J17129" s="554"/>
      <c r="K17129" s="554"/>
      <c r="L17129" s="554"/>
      <c r="M17129" s="554"/>
      <c r="N17129" s="154"/>
    </row>
    <row r="17130" spans="2:15" ht="20.25" customHeight="1">
      <c r="B17130" s="50" t="e">
        <f>IF((#REF!+#REF!+H17130)&lt;&gt;0,"a","b")</f>
        <v>#REF!</v>
      </c>
      <c r="C17130" s="54">
        <v>5</v>
      </c>
      <c r="D17130" s="54"/>
      <c r="F17130" s="89"/>
      <c r="G17130" s="95" t="s">
        <v>376</v>
      </c>
      <c r="H17130" s="556">
        <f t="shared" si="9753"/>
        <v>0</v>
      </c>
      <c r="I17130" s="554"/>
      <c r="J17130" s="554"/>
      <c r="K17130" s="554"/>
      <c r="L17130" s="554"/>
      <c r="M17130" s="554"/>
      <c r="N17130" s="154"/>
    </row>
    <row r="17131" spans="2:15" ht="20.25" customHeight="1">
      <c r="B17131" s="50" t="e">
        <f>IF((#REF!+#REF!+H17131)&lt;&gt;0,"a","b")</f>
        <v>#REF!</v>
      </c>
      <c r="C17131" s="54">
        <v>4</v>
      </c>
      <c r="D17131" s="54"/>
      <c r="F17131" s="89"/>
      <c r="G17131" s="93" t="s">
        <v>377</v>
      </c>
      <c r="H17131" s="566">
        <f t="shared" si="9753"/>
        <v>0</v>
      </c>
      <c r="I17131" s="565">
        <f t="shared" ref="I17131:K17131" si="9796">SUM(I17132:I17133)</f>
        <v>0</v>
      </c>
      <c r="J17131" s="565">
        <f t="shared" si="9796"/>
        <v>0</v>
      </c>
      <c r="K17131" s="565">
        <f t="shared" si="9796"/>
        <v>0</v>
      </c>
      <c r="L17131" s="565">
        <f t="shared" ref="L17131:N17131" si="9797">SUM(L17132:L17133)</f>
        <v>0</v>
      </c>
      <c r="M17131" s="565">
        <f t="shared" si="9797"/>
        <v>0</v>
      </c>
      <c r="N17131" s="151">
        <f t="shared" si="9797"/>
        <v>0</v>
      </c>
      <c r="O17131" s="60" t="s">
        <v>71</v>
      </c>
    </row>
    <row r="17132" spans="2:15" ht="20.25" customHeight="1">
      <c r="B17132" s="50" t="e">
        <f>IF((#REF!+#REF!+H17132)&lt;&gt;0,"a","b")</f>
        <v>#REF!</v>
      </c>
      <c r="C17132" s="54">
        <v>5</v>
      </c>
      <c r="D17132" s="54"/>
      <c r="F17132" s="89"/>
      <c r="G17132" s="95" t="s">
        <v>375</v>
      </c>
      <c r="H17132" s="556">
        <f t="shared" si="9753"/>
        <v>0</v>
      </c>
      <c r="I17132" s="554"/>
      <c r="J17132" s="554"/>
      <c r="K17132" s="554"/>
      <c r="L17132" s="554"/>
      <c r="M17132" s="554"/>
      <c r="N17132" s="154"/>
    </row>
    <row r="17133" spans="2:15" ht="20.25" customHeight="1">
      <c r="B17133" s="50" t="e">
        <f>IF((#REF!+#REF!+H17133)&lt;&gt;0,"a","b")</f>
        <v>#REF!</v>
      </c>
      <c r="C17133" s="54">
        <v>5</v>
      </c>
      <c r="D17133" s="54"/>
      <c r="F17133" s="89"/>
      <c r="G17133" s="95" t="s">
        <v>376</v>
      </c>
      <c r="H17133" s="552">
        <f t="shared" si="9753"/>
        <v>0</v>
      </c>
      <c r="I17133" s="554"/>
      <c r="J17133" s="554"/>
      <c r="K17133" s="554"/>
      <c r="L17133" s="554"/>
      <c r="M17133" s="554"/>
      <c r="N17133" s="154"/>
    </row>
    <row r="17134" spans="2:15" ht="20.25" customHeight="1">
      <c r="B17134" s="50" t="e">
        <f>IF((#REF!+#REF!+H17134)&lt;&gt;0,"a","b")</f>
        <v>#REF!</v>
      </c>
      <c r="C17134" s="54">
        <v>4</v>
      </c>
      <c r="D17134" s="54"/>
      <c r="F17134" s="89"/>
      <c r="G17134" s="93" t="s">
        <v>300</v>
      </c>
      <c r="H17134" s="563">
        <f t="shared" si="9753"/>
        <v>0</v>
      </c>
      <c r="I17134" s="565">
        <f t="shared" ref="I17134:K17134" si="9798">SUM(I17135:I17136)</f>
        <v>0</v>
      </c>
      <c r="J17134" s="565">
        <f t="shared" si="9798"/>
        <v>0</v>
      </c>
      <c r="K17134" s="565">
        <f t="shared" si="9798"/>
        <v>0</v>
      </c>
      <c r="L17134" s="565">
        <f t="shared" ref="L17134:N17134" si="9799">SUM(L17135:L17136)</f>
        <v>0</v>
      </c>
      <c r="M17134" s="565">
        <f t="shared" si="9799"/>
        <v>0</v>
      </c>
      <c r="N17134" s="151">
        <f t="shared" si="9799"/>
        <v>0</v>
      </c>
      <c r="O17134" s="60" t="s">
        <v>71</v>
      </c>
    </row>
    <row r="17135" spans="2:15" ht="20.25" customHeight="1">
      <c r="B17135" s="50" t="e">
        <f>IF((#REF!+#REF!+H17135)&lt;&gt;0,"a","b")</f>
        <v>#REF!</v>
      </c>
      <c r="C17135" s="54">
        <v>5</v>
      </c>
      <c r="D17135" s="54"/>
      <c r="F17135" s="89"/>
      <c r="G17135" s="95" t="s">
        <v>375</v>
      </c>
      <c r="H17135" s="552">
        <f t="shared" si="9753"/>
        <v>0</v>
      </c>
      <c r="I17135" s="554"/>
      <c r="J17135" s="554"/>
      <c r="K17135" s="554"/>
      <c r="L17135" s="554"/>
      <c r="M17135" s="554"/>
      <c r="N17135" s="154"/>
    </row>
    <row r="17136" spans="2:15" ht="20.25" customHeight="1">
      <c r="B17136" s="50" t="e">
        <f>IF((#REF!+#REF!+H17136)&lt;&gt;0,"a","b")</f>
        <v>#REF!</v>
      </c>
      <c r="C17136" s="54">
        <v>5</v>
      </c>
      <c r="D17136" s="54"/>
      <c r="F17136" s="89"/>
      <c r="G17136" s="95" t="s">
        <v>376</v>
      </c>
      <c r="H17136" s="552">
        <f t="shared" si="9753"/>
        <v>0</v>
      </c>
      <c r="I17136" s="554"/>
      <c r="J17136" s="554"/>
      <c r="K17136" s="554"/>
      <c r="L17136" s="554"/>
      <c r="M17136" s="554"/>
      <c r="N17136" s="154"/>
    </row>
    <row r="17137" spans="2:15" ht="20.25" customHeight="1">
      <c r="B17137" s="50" t="e">
        <f>IF((#REF!+#REF!+H17137)&lt;&gt;0,"a","b")</f>
        <v>#REF!</v>
      </c>
      <c r="C17137" s="54">
        <v>3</v>
      </c>
      <c r="D17137" s="54"/>
      <c r="F17137" s="89"/>
      <c r="G17137" s="90" t="s">
        <v>298</v>
      </c>
      <c r="H17137" s="363">
        <f t="shared" si="9753"/>
        <v>0</v>
      </c>
      <c r="I17137" s="381">
        <f t="shared" ref="I17137:N17137" si="9800">I17138+I17139</f>
        <v>0</v>
      </c>
      <c r="J17137" s="381">
        <f t="shared" si="9800"/>
        <v>0</v>
      </c>
      <c r="K17137" s="381">
        <f t="shared" si="9800"/>
        <v>0</v>
      </c>
      <c r="L17137" s="381">
        <f t="shared" si="9800"/>
        <v>0</v>
      </c>
      <c r="M17137" s="381">
        <f t="shared" si="9800"/>
        <v>0</v>
      </c>
      <c r="N17137" s="150">
        <f t="shared" si="9800"/>
        <v>0</v>
      </c>
      <c r="O17137" s="60" t="s">
        <v>71</v>
      </c>
    </row>
    <row r="17138" spans="2:15" ht="20.25" customHeight="1">
      <c r="B17138" s="50" t="e">
        <f>IF((#REF!+#REF!+H17138)&lt;&gt;0,"a","b")</f>
        <v>#REF!</v>
      </c>
      <c r="C17138" s="54">
        <v>4</v>
      </c>
      <c r="D17138" s="54"/>
      <c r="F17138" s="89"/>
      <c r="G17138" s="93" t="s">
        <v>378</v>
      </c>
      <c r="H17138" s="552">
        <f t="shared" si="9753"/>
        <v>0</v>
      </c>
      <c r="I17138" s="555"/>
      <c r="J17138" s="555"/>
      <c r="K17138" s="555"/>
      <c r="L17138" s="555"/>
      <c r="M17138" s="555"/>
      <c r="N17138" s="153"/>
    </row>
    <row r="17139" spans="2:15" ht="20.25" customHeight="1">
      <c r="B17139" s="50" t="e">
        <f>IF((#REF!+#REF!+H17139)&lt;&gt;0,"a","b")</f>
        <v>#REF!</v>
      </c>
      <c r="C17139" s="54">
        <v>4</v>
      </c>
      <c r="D17139" s="54"/>
      <c r="F17139" s="89"/>
      <c r="G17139" s="93" t="s">
        <v>379</v>
      </c>
      <c r="H17139" s="363">
        <f t="shared" si="9753"/>
        <v>0</v>
      </c>
      <c r="I17139" s="382">
        <f t="shared" ref="I17139:N17139" si="9801">I17140+I17159</f>
        <v>0</v>
      </c>
      <c r="J17139" s="382">
        <f t="shared" si="9801"/>
        <v>0</v>
      </c>
      <c r="K17139" s="382">
        <f t="shared" si="9801"/>
        <v>0</v>
      </c>
      <c r="L17139" s="382">
        <f t="shared" si="9801"/>
        <v>0</v>
      </c>
      <c r="M17139" s="382">
        <f t="shared" si="9801"/>
        <v>0</v>
      </c>
      <c r="N17139" s="151">
        <f t="shared" si="9801"/>
        <v>0</v>
      </c>
      <c r="O17139" s="60" t="s">
        <v>71</v>
      </c>
    </row>
    <row r="17140" spans="2:15" ht="20.25" customHeight="1">
      <c r="B17140" s="50" t="e">
        <f>IF((#REF!+#REF!+H17140)&lt;&gt;0,"a","b")</f>
        <v>#REF!</v>
      </c>
      <c r="C17140" s="54">
        <v>5</v>
      </c>
      <c r="D17140" s="54"/>
      <c r="F17140" s="89"/>
      <c r="G17140" s="95" t="s">
        <v>380</v>
      </c>
      <c r="H17140" s="363">
        <f t="shared" si="9753"/>
        <v>0</v>
      </c>
      <c r="I17140" s="383">
        <f t="shared" ref="I17140:K17140" si="9802">SUM(I17141:I17158)</f>
        <v>0</v>
      </c>
      <c r="J17140" s="383">
        <f t="shared" si="9802"/>
        <v>0</v>
      </c>
      <c r="K17140" s="383">
        <f t="shared" si="9802"/>
        <v>0</v>
      </c>
      <c r="L17140" s="383">
        <f t="shared" ref="L17140:N17140" si="9803">SUM(L17141:L17158)</f>
        <v>0</v>
      </c>
      <c r="M17140" s="383">
        <f t="shared" si="9803"/>
        <v>0</v>
      </c>
      <c r="N17140" s="157">
        <f t="shared" si="9803"/>
        <v>0</v>
      </c>
      <c r="O17140" s="60" t="s">
        <v>71</v>
      </c>
    </row>
    <row r="17141" spans="2:15" ht="45" customHeight="1">
      <c r="B17141" s="50" t="e">
        <f>IF((#REF!+#REF!+H17141)&lt;&gt;0,"a","b")</f>
        <v>#REF!</v>
      </c>
      <c r="C17141" s="54">
        <v>6</v>
      </c>
      <c r="D17141" s="54"/>
      <c r="F17141" s="89"/>
      <c r="G17141" s="97" t="s">
        <v>308</v>
      </c>
      <c r="H17141" s="552">
        <f t="shared" si="9753"/>
        <v>0</v>
      </c>
      <c r="I17141" s="553"/>
      <c r="J17141" s="553"/>
      <c r="K17141" s="553"/>
      <c r="L17141" s="553"/>
      <c r="M17141" s="553"/>
      <c r="N17141" s="138"/>
    </row>
    <row r="17142" spans="2:15" ht="20.25" customHeight="1">
      <c r="B17142" s="50" t="e">
        <f>IF((#REF!+#REF!+H17142)&lt;&gt;0,"a","b")</f>
        <v>#REF!</v>
      </c>
      <c r="C17142" s="54">
        <v>6</v>
      </c>
      <c r="D17142" s="54"/>
      <c r="F17142" s="89"/>
      <c r="G17142" s="97" t="s">
        <v>381</v>
      </c>
      <c r="H17142" s="552">
        <f t="shared" si="9753"/>
        <v>0</v>
      </c>
      <c r="I17142" s="553"/>
      <c r="J17142" s="553"/>
      <c r="K17142" s="553"/>
      <c r="L17142" s="553"/>
      <c r="M17142" s="553"/>
      <c r="N17142" s="138"/>
    </row>
    <row r="17143" spans="2:15" ht="20.25" customHeight="1">
      <c r="B17143" s="50" t="e">
        <f>IF((#REF!+#REF!+H17143)&lt;&gt;0,"a","b")</f>
        <v>#REF!</v>
      </c>
      <c r="C17143" s="54">
        <v>6</v>
      </c>
      <c r="D17143" s="54"/>
      <c r="F17143" s="89"/>
      <c r="G17143" s="97" t="s">
        <v>382</v>
      </c>
      <c r="H17143" s="552">
        <f t="shared" si="9753"/>
        <v>0</v>
      </c>
      <c r="I17143" s="553"/>
      <c r="J17143" s="553"/>
      <c r="K17143" s="553"/>
      <c r="L17143" s="553"/>
      <c r="M17143" s="553"/>
      <c r="N17143" s="138"/>
    </row>
    <row r="17144" spans="2:15" ht="20.25" customHeight="1">
      <c r="B17144" s="50" t="e">
        <f>IF((#REF!+#REF!+H17144)&lt;&gt;0,"a","b")</f>
        <v>#REF!</v>
      </c>
      <c r="C17144" s="54">
        <v>6</v>
      </c>
      <c r="D17144" s="54"/>
      <c r="F17144" s="89"/>
      <c r="G17144" s="97" t="s">
        <v>309</v>
      </c>
      <c r="H17144" s="552">
        <f t="shared" si="9753"/>
        <v>0</v>
      </c>
      <c r="I17144" s="553"/>
      <c r="J17144" s="553"/>
      <c r="K17144" s="553"/>
      <c r="L17144" s="553"/>
      <c r="M17144" s="553"/>
      <c r="N17144" s="138"/>
    </row>
    <row r="17145" spans="2:15" ht="20.25" customHeight="1">
      <c r="B17145" s="50" t="e">
        <f>IF((#REF!+#REF!+H17145)&lt;&gt;0,"a","b")</f>
        <v>#REF!</v>
      </c>
      <c r="C17145" s="54">
        <v>6</v>
      </c>
      <c r="D17145" s="54"/>
      <c r="F17145" s="89"/>
      <c r="G17145" s="97" t="s">
        <v>310</v>
      </c>
      <c r="H17145" s="556">
        <f t="shared" si="9753"/>
        <v>0</v>
      </c>
      <c r="I17145" s="553"/>
      <c r="J17145" s="553"/>
      <c r="K17145" s="553"/>
      <c r="L17145" s="553"/>
      <c r="M17145" s="553"/>
      <c r="N17145" s="138"/>
    </row>
    <row r="17146" spans="2:15" ht="20.25" customHeight="1">
      <c r="B17146" s="50" t="e">
        <f>IF((#REF!+#REF!+H17146)&lt;&gt;0,"a","b")</f>
        <v>#REF!</v>
      </c>
      <c r="C17146" s="54">
        <v>6</v>
      </c>
      <c r="D17146" s="54"/>
      <c r="F17146" s="89"/>
      <c r="G17146" s="97" t="s">
        <v>383</v>
      </c>
      <c r="H17146" s="556">
        <f t="shared" si="9753"/>
        <v>0</v>
      </c>
      <c r="I17146" s="553"/>
      <c r="J17146" s="553"/>
      <c r="K17146" s="553"/>
      <c r="L17146" s="553"/>
      <c r="M17146" s="553"/>
      <c r="N17146" s="138"/>
    </row>
    <row r="17147" spans="2:15" ht="20.25" customHeight="1">
      <c r="B17147" s="50" t="e">
        <f>IF((#REF!+#REF!+H17147)&lt;&gt;0,"a","b")</f>
        <v>#REF!</v>
      </c>
      <c r="C17147" s="54">
        <v>6</v>
      </c>
      <c r="D17147" s="54"/>
      <c r="F17147" s="89"/>
      <c r="G17147" s="97" t="s">
        <v>384</v>
      </c>
      <c r="H17147" s="556">
        <f t="shared" si="9753"/>
        <v>0</v>
      </c>
      <c r="I17147" s="553"/>
      <c r="J17147" s="553"/>
      <c r="K17147" s="553"/>
      <c r="L17147" s="553"/>
      <c r="M17147" s="553"/>
      <c r="N17147" s="138"/>
    </row>
    <row r="17148" spans="2:15" ht="20.25" customHeight="1">
      <c r="B17148" s="50" t="e">
        <f>IF((#REF!+#REF!+H17148)&lt;&gt;0,"a","b")</f>
        <v>#REF!</v>
      </c>
      <c r="C17148" s="54">
        <v>6</v>
      </c>
      <c r="D17148" s="54"/>
      <c r="F17148" s="89"/>
      <c r="G17148" s="97" t="s">
        <v>311</v>
      </c>
      <c r="H17148" s="556">
        <f t="shared" si="9753"/>
        <v>0</v>
      </c>
      <c r="I17148" s="553"/>
      <c r="J17148" s="553"/>
      <c r="K17148" s="553"/>
      <c r="L17148" s="553"/>
      <c r="M17148" s="553"/>
      <c r="N17148" s="138"/>
    </row>
    <row r="17149" spans="2:15" ht="20.25" customHeight="1">
      <c r="B17149" s="50" t="e">
        <f>IF((#REF!+#REF!+H17149)&lt;&gt;0,"a","b")</f>
        <v>#REF!</v>
      </c>
      <c r="C17149" s="54">
        <v>6</v>
      </c>
      <c r="D17149" s="54"/>
      <c r="F17149" s="89"/>
      <c r="G17149" s="97" t="s">
        <v>312</v>
      </c>
      <c r="H17149" s="556">
        <f t="shared" si="9753"/>
        <v>0</v>
      </c>
      <c r="I17149" s="553"/>
      <c r="J17149" s="553"/>
      <c r="K17149" s="553"/>
      <c r="L17149" s="553"/>
      <c r="M17149" s="553"/>
      <c r="N17149" s="138"/>
    </row>
    <row r="17150" spans="2:15" ht="20.25" customHeight="1">
      <c r="B17150" s="50" t="e">
        <f>IF((#REF!+#REF!+H17150)&lt;&gt;0,"a","b")</f>
        <v>#REF!</v>
      </c>
      <c r="C17150" s="54">
        <v>6</v>
      </c>
      <c r="D17150" s="54"/>
      <c r="F17150" s="89"/>
      <c r="G17150" s="97" t="s">
        <v>313</v>
      </c>
      <c r="H17150" s="556">
        <f t="shared" si="9753"/>
        <v>0</v>
      </c>
      <c r="I17150" s="553"/>
      <c r="J17150" s="553"/>
      <c r="K17150" s="553"/>
      <c r="L17150" s="553"/>
      <c r="M17150" s="553"/>
      <c r="N17150" s="138"/>
    </row>
    <row r="17151" spans="2:15" ht="20.25" customHeight="1">
      <c r="B17151" s="50" t="e">
        <f>IF((#REF!+#REF!+H17151)&lt;&gt;0,"a","b")</f>
        <v>#REF!</v>
      </c>
      <c r="C17151" s="54">
        <v>6</v>
      </c>
      <c r="D17151" s="54"/>
      <c r="F17151" s="89"/>
      <c r="G17151" s="97" t="s">
        <v>314</v>
      </c>
      <c r="H17151" s="556">
        <f t="shared" si="9753"/>
        <v>0</v>
      </c>
      <c r="I17151" s="553"/>
      <c r="J17151" s="553"/>
      <c r="K17151" s="553"/>
      <c r="L17151" s="553"/>
      <c r="M17151" s="553"/>
      <c r="N17151" s="138"/>
    </row>
    <row r="17152" spans="2:15" ht="20.25" customHeight="1">
      <c r="B17152" s="50" t="e">
        <f>IF((#REF!+#REF!+H17152)&lt;&gt;0,"a","b")</f>
        <v>#REF!</v>
      </c>
      <c r="C17152" s="54">
        <v>6</v>
      </c>
      <c r="D17152" s="54"/>
      <c r="F17152" s="89"/>
      <c r="G17152" s="97" t="s">
        <v>315</v>
      </c>
      <c r="H17152" s="556">
        <f t="shared" si="9753"/>
        <v>0</v>
      </c>
      <c r="I17152" s="553"/>
      <c r="J17152" s="553"/>
      <c r="K17152" s="553"/>
      <c r="L17152" s="553"/>
      <c r="M17152" s="553"/>
      <c r="N17152" s="138"/>
    </row>
    <row r="17153" spans="2:17" ht="20.25" customHeight="1">
      <c r="B17153" s="50" t="e">
        <f>IF((#REF!+#REF!+H17153)&lt;&gt;0,"a","b")</f>
        <v>#REF!</v>
      </c>
      <c r="C17153" s="54">
        <v>6</v>
      </c>
      <c r="D17153" s="54"/>
      <c r="F17153" s="89"/>
      <c r="G17153" s="97" t="s">
        <v>316</v>
      </c>
      <c r="H17153" s="556">
        <f t="shared" si="9753"/>
        <v>0</v>
      </c>
      <c r="I17153" s="553"/>
      <c r="J17153" s="553"/>
      <c r="K17153" s="553"/>
      <c r="L17153" s="553"/>
      <c r="M17153" s="553"/>
      <c r="N17153" s="138"/>
    </row>
    <row r="17154" spans="2:17" ht="36" customHeight="1">
      <c r="B17154" s="50" t="e">
        <f>IF((#REF!+#REF!+H17154)&lt;&gt;0,"a","b")</f>
        <v>#REF!</v>
      </c>
      <c r="C17154" s="54">
        <v>6</v>
      </c>
      <c r="D17154" s="54"/>
      <c r="F17154" s="89"/>
      <c r="G17154" s="97" t="s">
        <v>317</v>
      </c>
      <c r="H17154" s="556">
        <f t="shared" si="9753"/>
        <v>0</v>
      </c>
      <c r="I17154" s="553"/>
      <c r="J17154" s="553"/>
      <c r="K17154" s="553"/>
      <c r="L17154" s="553"/>
      <c r="M17154" s="553"/>
      <c r="N17154" s="138"/>
    </row>
    <row r="17155" spans="2:17" ht="48.75" customHeight="1">
      <c r="B17155" s="50" t="e">
        <f>IF((#REF!+#REF!+H17155)&lt;&gt;0,"a","b")</f>
        <v>#REF!</v>
      </c>
      <c r="C17155" s="54">
        <v>6</v>
      </c>
      <c r="D17155" s="54"/>
      <c r="F17155" s="89"/>
      <c r="G17155" s="97" t="s">
        <v>318</v>
      </c>
      <c r="H17155" s="556">
        <f t="shared" si="9753"/>
        <v>0</v>
      </c>
      <c r="I17155" s="553"/>
      <c r="J17155" s="553"/>
      <c r="K17155" s="553"/>
      <c r="L17155" s="553"/>
      <c r="M17155" s="553"/>
      <c r="N17155" s="138"/>
    </row>
    <row r="17156" spans="2:17" ht="24.75" customHeight="1">
      <c r="B17156" s="50" t="e">
        <f>IF((#REF!+#REF!+H17156)&lt;&gt;0,"a","b")</f>
        <v>#REF!</v>
      </c>
      <c r="C17156" s="54">
        <v>6</v>
      </c>
      <c r="D17156" s="54"/>
      <c r="F17156" s="89"/>
      <c r="G17156" s="97" t="s">
        <v>319</v>
      </c>
      <c r="H17156" s="556">
        <f t="shared" si="9753"/>
        <v>0</v>
      </c>
      <c r="I17156" s="553"/>
      <c r="J17156" s="553"/>
      <c r="K17156" s="553"/>
      <c r="L17156" s="553"/>
      <c r="M17156" s="553"/>
      <c r="N17156" s="138"/>
    </row>
    <row r="17157" spans="2:17" ht="24" customHeight="1">
      <c r="B17157" s="50" t="e">
        <f>IF((#REF!+#REF!+H17157)&lt;&gt;0,"a","b")</f>
        <v>#REF!</v>
      </c>
      <c r="C17157" s="54">
        <v>6</v>
      </c>
      <c r="D17157" s="54"/>
      <c r="F17157" s="89"/>
      <c r="G17157" s="97" t="s">
        <v>320</v>
      </c>
      <c r="H17157" s="556">
        <f t="shared" si="9753"/>
        <v>0</v>
      </c>
      <c r="I17157" s="553"/>
      <c r="J17157" s="553"/>
      <c r="K17157" s="553"/>
      <c r="L17157" s="553"/>
      <c r="M17157" s="553"/>
      <c r="N17157" s="138"/>
    </row>
    <row r="17158" spans="2:17" ht="36.75" customHeight="1">
      <c r="B17158" s="50" t="e">
        <f>IF((#REF!+#REF!+H17158)&lt;&gt;0,"a","b")</f>
        <v>#REF!</v>
      </c>
      <c r="C17158" s="54">
        <v>6</v>
      </c>
      <c r="D17158" s="54"/>
      <c r="F17158" s="89"/>
      <c r="G17158" s="97" t="s">
        <v>321</v>
      </c>
      <c r="H17158" s="364">
        <f t="shared" si="9753"/>
        <v>0</v>
      </c>
      <c r="I17158" s="384"/>
      <c r="J17158" s="384"/>
      <c r="K17158" s="384"/>
      <c r="L17158" s="384"/>
      <c r="M17158" s="384"/>
      <c r="N17158" s="138"/>
    </row>
    <row r="17159" spans="2:17" ht="24.75" customHeight="1">
      <c r="B17159" s="50" t="e">
        <f>IF((#REF!+#REF!+H17159)&lt;&gt;0,"a","b")</f>
        <v>#REF!</v>
      </c>
      <c r="C17159" s="54">
        <v>5</v>
      </c>
      <c r="D17159" s="54"/>
      <c r="F17159" s="89"/>
      <c r="G17159" s="95" t="s">
        <v>286</v>
      </c>
      <c r="H17159" s="556">
        <f t="shared" si="9753"/>
        <v>0</v>
      </c>
      <c r="I17159" s="554"/>
      <c r="J17159" s="554"/>
      <c r="K17159" s="554"/>
      <c r="L17159" s="554"/>
      <c r="M17159" s="554"/>
      <c r="N17159" s="154"/>
    </row>
    <row r="17160" spans="2:17" ht="20.25" customHeight="1">
      <c r="B17160" s="50" t="e">
        <f>IF((#REF!+#REF!+H17160)&lt;&gt;0,"a","b")</f>
        <v>#REF!</v>
      </c>
      <c r="C17160" s="54">
        <v>2</v>
      </c>
      <c r="D17160" s="68" t="s">
        <v>663</v>
      </c>
      <c r="E17160" s="45">
        <v>7081</v>
      </c>
      <c r="F17160" s="89"/>
      <c r="G17160" s="106" t="s">
        <v>385</v>
      </c>
      <c r="H17160" s="566">
        <f t="shared" si="9753"/>
        <v>10</v>
      </c>
      <c r="I17160" s="573">
        <f t="shared" ref="I17160:N17160" si="9804">I17161+I17208+I17216+I17215</f>
        <v>10</v>
      </c>
      <c r="J17160" s="573">
        <f t="shared" si="9804"/>
        <v>0</v>
      </c>
      <c r="K17160" s="573">
        <f t="shared" si="9804"/>
        <v>0</v>
      </c>
      <c r="L17160" s="573">
        <f t="shared" si="9804"/>
        <v>0</v>
      </c>
      <c r="M17160" s="573">
        <f t="shared" si="9804"/>
        <v>0</v>
      </c>
      <c r="N17160" s="149">
        <f t="shared" si="9804"/>
        <v>0</v>
      </c>
      <c r="O17160" s="60" t="s">
        <v>71</v>
      </c>
      <c r="Q17160" s="49" t="s">
        <v>47</v>
      </c>
    </row>
    <row r="17161" spans="2:17" ht="20.25" customHeight="1">
      <c r="B17161" s="50" t="e">
        <f>IF((#REF!+#REF!+H17161)&lt;&gt;0,"a","b")</f>
        <v>#REF!</v>
      </c>
      <c r="C17161" s="54">
        <v>3</v>
      </c>
      <c r="D17161" s="54"/>
      <c r="F17161" s="89"/>
      <c r="G17161" s="108" t="s">
        <v>386</v>
      </c>
      <c r="H17161" s="566">
        <f t="shared" si="9753"/>
        <v>10</v>
      </c>
      <c r="I17161" s="570">
        <f t="shared" ref="I17161:N17161" si="9805">I17162+I17174+I17203</f>
        <v>10</v>
      </c>
      <c r="J17161" s="570">
        <f t="shared" si="9805"/>
        <v>0</v>
      </c>
      <c r="K17161" s="570">
        <f t="shared" si="9805"/>
        <v>0</v>
      </c>
      <c r="L17161" s="570">
        <f t="shared" si="9805"/>
        <v>0</v>
      </c>
      <c r="M17161" s="570">
        <f t="shared" si="9805"/>
        <v>0</v>
      </c>
      <c r="N17161" s="140">
        <f t="shared" si="9805"/>
        <v>0</v>
      </c>
      <c r="O17161" s="60" t="s">
        <v>71</v>
      </c>
      <c r="Q17161" s="49" t="s">
        <v>47</v>
      </c>
    </row>
    <row r="17162" spans="2:17" ht="20.25" customHeight="1">
      <c r="B17162" s="50" t="e">
        <f>IF((#REF!+#REF!+H17162)&lt;&gt;0,"a","b")</f>
        <v>#REF!</v>
      </c>
      <c r="C17162" s="54">
        <v>4</v>
      </c>
      <c r="D17162" s="54"/>
      <c r="F17162" s="89"/>
      <c r="G17162" s="93" t="s">
        <v>387</v>
      </c>
      <c r="H17162" s="566">
        <f t="shared" si="9753"/>
        <v>0</v>
      </c>
      <c r="I17162" s="567">
        <f t="shared" ref="I17162:N17162" si="9806">I17163+I17164+I17165+I17166+I17167+I17168+I17169+I17170+I17171+I17172+I17173</f>
        <v>0</v>
      </c>
      <c r="J17162" s="567">
        <f t="shared" si="9806"/>
        <v>0</v>
      </c>
      <c r="K17162" s="567">
        <f t="shared" si="9806"/>
        <v>0</v>
      </c>
      <c r="L17162" s="567">
        <f t="shared" si="9806"/>
        <v>0</v>
      </c>
      <c r="M17162" s="567">
        <f t="shared" si="9806"/>
        <v>0</v>
      </c>
      <c r="N17162" s="137">
        <f t="shared" si="9806"/>
        <v>0</v>
      </c>
      <c r="O17162" s="60" t="s">
        <v>71</v>
      </c>
      <c r="Q17162" s="49" t="s">
        <v>47</v>
      </c>
    </row>
    <row r="17163" spans="2:17" ht="20.25" customHeight="1">
      <c r="B17163" s="50" t="e">
        <f>IF((#REF!+#REF!+H17163)&lt;&gt;0,"a","b")</f>
        <v>#REF!</v>
      </c>
      <c r="C17163" s="54">
        <v>5</v>
      </c>
      <c r="D17163" s="54"/>
      <c r="F17163" s="89"/>
      <c r="G17163" s="95" t="s">
        <v>388</v>
      </c>
      <c r="H17163" s="556">
        <f t="shared" si="9753"/>
        <v>0</v>
      </c>
      <c r="I17163" s="554"/>
      <c r="J17163" s="554"/>
      <c r="K17163" s="554"/>
      <c r="L17163" s="554"/>
      <c r="M17163" s="554"/>
      <c r="N17163" s="154"/>
      <c r="O17163" s="60"/>
      <c r="Q17163" s="49" t="s">
        <v>47</v>
      </c>
    </row>
    <row r="17164" spans="2:17" ht="20.25" customHeight="1">
      <c r="B17164" s="50" t="e">
        <f>IF((#REF!+#REF!+H17164)&lt;&gt;0,"a","b")</f>
        <v>#REF!</v>
      </c>
      <c r="C17164" s="54">
        <v>5</v>
      </c>
      <c r="D17164" s="54"/>
      <c r="F17164" s="89"/>
      <c r="G17164" s="95" t="s">
        <v>389</v>
      </c>
      <c r="H17164" s="556">
        <f t="shared" si="9753"/>
        <v>0</v>
      </c>
      <c r="I17164" s="554"/>
      <c r="J17164" s="554"/>
      <c r="K17164" s="554"/>
      <c r="L17164" s="554"/>
      <c r="M17164" s="554"/>
      <c r="N17164" s="154"/>
      <c r="O17164" s="60"/>
      <c r="Q17164" s="49" t="s">
        <v>47</v>
      </c>
    </row>
    <row r="17165" spans="2:17" ht="30.75" customHeight="1">
      <c r="B17165" s="50" t="e">
        <f>IF((#REF!+#REF!+H17165)&lt;&gt;0,"a","b")</f>
        <v>#REF!</v>
      </c>
      <c r="C17165" s="54">
        <v>5</v>
      </c>
      <c r="D17165" s="54"/>
      <c r="F17165" s="89"/>
      <c r="G17165" s="95" t="s">
        <v>390</v>
      </c>
      <c r="H17165" s="556">
        <f t="shared" si="9753"/>
        <v>0</v>
      </c>
      <c r="I17165" s="554"/>
      <c r="J17165" s="554"/>
      <c r="K17165" s="554"/>
      <c r="L17165" s="554"/>
      <c r="M17165" s="554"/>
      <c r="N17165" s="154"/>
      <c r="O17165" s="60"/>
      <c r="Q17165" s="49" t="s">
        <v>47</v>
      </c>
    </row>
    <row r="17166" spans="2:17" ht="20.25" customHeight="1">
      <c r="B17166" s="50" t="e">
        <f>IF((#REF!+#REF!+H17166)&lt;&gt;0,"a","b")</f>
        <v>#REF!</v>
      </c>
      <c r="C17166" s="54">
        <v>5</v>
      </c>
      <c r="D17166" s="54"/>
      <c r="F17166" s="89"/>
      <c r="G17166" s="95" t="s">
        <v>391</v>
      </c>
      <c r="H17166" s="556">
        <f t="shared" si="9753"/>
        <v>0</v>
      </c>
      <c r="I17166" s="554"/>
      <c r="J17166" s="554"/>
      <c r="K17166" s="554"/>
      <c r="L17166" s="554"/>
      <c r="M17166" s="554"/>
      <c r="N17166" s="154"/>
      <c r="O17166" s="60"/>
      <c r="Q17166" s="49" t="s">
        <v>47</v>
      </c>
    </row>
    <row r="17167" spans="2:17" ht="20.25" customHeight="1">
      <c r="B17167" s="50" t="e">
        <f>IF((#REF!+#REF!+H17167)&lt;&gt;0,"a","b")</f>
        <v>#REF!</v>
      </c>
      <c r="C17167" s="54">
        <v>5</v>
      </c>
      <c r="D17167" s="54"/>
      <c r="F17167" s="89"/>
      <c r="G17167" s="95" t="s">
        <v>392</v>
      </c>
      <c r="H17167" s="556">
        <f t="shared" si="9753"/>
        <v>0</v>
      </c>
      <c r="I17167" s="554"/>
      <c r="J17167" s="554"/>
      <c r="K17167" s="554"/>
      <c r="L17167" s="554"/>
      <c r="M17167" s="554"/>
      <c r="N17167" s="154"/>
      <c r="O17167" s="60"/>
      <c r="Q17167" s="49" t="s">
        <v>47</v>
      </c>
    </row>
    <row r="17168" spans="2:17" ht="30.75" customHeight="1">
      <c r="B17168" s="50" t="e">
        <f>IF((#REF!+#REF!+H17168)&lt;&gt;0,"a","b")</f>
        <v>#REF!</v>
      </c>
      <c r="C17168" s="54">
        <v>5</v>
      </c>
      <c r="D17168" s="54"/>
      <c r="F17168" s="89"/>
      <c r="G17168" s="95" t="s">
        <v>393</v>
      </c>
      <c r="H17168" s="556">
        <f t="shared" si="9753"/>
        <v>0</v>
      </c>
      <c r="I17168" s="554"/>
      <c r="J17168" s="554"/>
      <c r="K17168" s="554"/>
      <c r="L17168" s="554"/>
      <c r="M17168" s="554"/>
      <c r="N17168" s="154"/>
      <c r="O17168" s="60"/>
      <c r="Q17168" s="49" t="s">
        <v>47</v>
      </c>
    </row>
    <row r="17169" spans="2:17" ht="20.25" customHeight="1">
      <c r="B17169" s="50" t="e">
        <f>IF((#REF!+#REF!+H17169)&lt;&gt;0,"a","b")</f>
        <v>#REF!</v>
      </c>
      <c r="C17169" s="54">
        <v>5</v>
      </c>
      <c r="D17169" s="54"/>
      <c r="F17169" s="89"/>
      <c r="G17169" s="95" t="s">
        <v>394</v>
      </c>
      <c r="H17169" s="556">
        <f t="shared" si="9753"/>
        <v>0</v>
      </c>
      <c r="I17169" s="554"/>
      <c r="J17169" s="554"/>
      <c r="K17169" s="554"/>
      <c r="L17169" s="554"/>
      <c r="M17169" s="554"/>
      <c r="N17169" s="154"/>
      <c r="O17169" s="60"/>
      <c r="Q17169" s="49" t="s">
        <v>47</v>
      </c>
    </row>
    <row r="17170" spans="2:17" ht="20.25" customHeight="1">
      <c r="B17170" s="50" t="e">
        <f>IF((#REF!+#REF!+H17170)&lt;&gt;0,"a","b")</f>
        <v>#REF!</v>
      </c>
      <c r="C17170" s="54">
        <v>5</v>
      </c>
      <c r="D17170" s="54"/>
      <c r="F17170" s="89"/>
      <c r="G17170" s="95" t="s">
        <v>395</v>
      </c>
      <c r="H17170" s="556">
        <f t="shared" si="9753"/>
        <v>0</v>
      </c>
      <c r="I17170" s="554"/>
      <c r="J17170" s="554"/>
      <c r="K17170" s="554"/>
      <c r="L17170" s="554"/>
      <c r="M17170" s="554"/>
      <c r="N17170" s="154"/>
      <c r="O17170" s="60"/>
      <c r="Q17170" s="49" t="s">
        <v>47</v>
      </c>
    </row>
    <row r="17171" spans="2:17" ht="20.25" customHeight="1">
      <c r="B17171" s="50" t="e">
        <f>IF((#REF!+#REF!+H17171)&lt;&gt;0,"a","b")</f>
        <v>#REF!</v>
      </c>
      <c r="C17171" s="54">
        <v>5</v>
      </c>
      <c r="D17171" s="54"/>
      <c r="F17171" s="89"/>
      <c r="G17171" s="95" t="s">
        <v>396</v>
      </c>
      <c r="H17171" s="552">
        <f t="shared" si="9753"/>
        <v>0</v>
      </c>
      <c r="I17171" s="554"/>
      <c r="J17171" s="554"/>
      <c r="K17171" s="554"/>
      <c r="L17171" s="554"/>
      <c r="M17171" s="554"/>
      <c r="N17171" s="154"/>
      <c r="O17171" s="60"/>
      <c r="Q17171" s="49" t="s">
        <v>47</v>
      </c>
    </row>
    <row r="17172" spans="2:17" ht="20.25" customHeight="1">
      <c r="B17172" s="50" t="e">
        <f>IF((#REF!+#REF!+H17172)&lt;&gt;0,"a","b")</f>
        <v>#REF!</v>
      </c>
      <c r="C17172" s="54">
        <v>5</v>
      </c>
      <c r="D17172" s="54"/>
      <c r="F17172" s="89"/>
      <c r="G17172" s="95" t="s">
        <v>397</v>
      </c>
      <c r="H17172" s="556">
        <f t="shared" si="9753"/>
        <v>0</v>
      </c>
      <c r="I17172" s="554"/>
      <c r="J17172" s="554"/>
      <c r="K17172" s="554"/>
      <c r="L17172" s="554"/>
      <c r="M17172" s="554"/>
      <c r="N17172" s="154"/>
      <c r="O17172" s="60"/>
      <c r="Q17172" s="49" t="s">
        <v>47</v>
      </c>
    </row>
    <row r="17173" spans="2:17" ht="20.25" customHeight="1">
      <c r="B17173" s="50" t="e">
        <f>IF((#REF!+#REF!+H17173)&lt;&gt;0,"a","b")</f>
        <v>#REF!</v>
      </c>
      <c r="C17173" s="54">
        <v>5</v>
      </c>
      <c r="D17173" s="54"/>
      <c r="F17173" s="89"/>
      <c r="G17173" s="95" t="s">
        <v>398</v>
      </c>
      <c r="H17173" s="556">
        <f t="shared" si="9753"/>
        <v>0</v>
      </c>
      <c r="I17173" s="554"/>
      <c r="J17173" s="554"/>
      <c r="K17173" s="554"/>
      <c r="L17173" s="554"/>
      <c r="M17173" s="554"/>
      <c r="N17173" s="154"/>
      <c r="O17173" s="60"/>
      <c r="Q17173" s="49" t="s">
        <v>47</v>
      </c>
    </row>
    <row r="17174" spans="2:17" ht="20.25" customHeight="1">
      <c r="B17174" s="50" t="e">
        <f>IF((#REF!+#REF!+H17174)&lt;&gt;0,"a","b")</f>
        <v>#REF!</v>
      </c>
      <c r="C17174" s="54">
        <v>4</v>
      </c>
      <c r="D17174" s="54"/>
      <c r="F17174" s="89"/>
      <c r="G17174" s="93" t="s">
        <v>399</v>
      </c>
      <c r="H17174" s="559">
        <f t="shared" si="9753"/>
        <v>10</v>
      </c>
      <c r="I17174" s="567">
        <f t="shared" ref="I17174:N17174" si="9807">I17175+I17182</f>
        <v>10</v>
      </c>
      <c r="J17174" s="567">
        <f t="shared" si="9807"/>
        <v>0</v>
      </c>
      <c r="K17174" s="567">
        <f t="shared" si="9807"/>
        <v>0</v>
      </c>
      <c r="L17174" s="567">
        <f t="shared" si="9807"/>
        <v>0</v>
      </c>
      <c r="M17174" s="567">
        <f t="shared" si="9807"/>
        <v>0</v>
      </c>
      <c r="N17174" s="137">
        <f t="shared" si="9807"/>
        <v>0</v>
      </c>
      <c r="O17174" s="60" t="s">
        <v>71</v>
      </c>
      <c r="Q17174" s="49" t="s">
        <v>47</v>
      </c>
    </row>
    <row r="17175" spans="2:17" ht="20.25" customHeight="1">
      <c r="B17175" s="50" t="e">
        <f>IF((#REF!+#REF!+H17175)&lt;&gt;0,"a","b")</f>
        <v>#REF!</v>
      </c>
      <c r="C17175" s="54">
        <v>5</v>
      </c>
      <c r="D17175" s="54"/>
      <c r="F17175" s="89"/>
      <c r="G17175" s="95" t="s">
        <v>400</v>
      </c>
      <c r="H17175" s="563">
        <f t="shared" si="9753"/>
        <v>0</v>
      </c>
      <c r="I17175" s="568">
        <f t="shared" ref="I17175:K17175" si="9808">SUM(I17176:I17181)</f>
        <v>0</v>
      </c>
      <c r="J17175" s="568">
        <f t="shared" si="9808"/>
        <v>0</v>
      </c>
      <c r="K17175" s="568">
        <f t="shared" si="9808"/>
        <v>0</v>
      </c>
      <c r="L17175" s="568">
        <f t="shared" ref="L17175:M17175" si="9809">SUM(L17176:L17181)</f>
        <v>0</v>
      </c>
      <c r="M17175" s="568">
        <f t="shared" si="9809"/>
        <v>0</v>
      </c>
      <c r="N17175" s="141">
        <f t="shared" ref="N17175" si="9810">SUM(N17176:N17181)</f>
        <v>0</v>
      </c>
      <c r="O17175" s="60" t="s">
        <v>71</v>
      </c>
      <c r="Q17175" s="49" t="s">
        <v>47</v>
      </c>
    </row>
    <row r="17176" spans="2:17" ht="20.25" customHeight="1">
      <c r="B17176" s="50" t="e">
        <f>IF((#REF!+#REF!+H17176)&lt;&gt;0,"a","b")</f>
        <v>#REF!</v>
      </c>
      <c r="C17176" s="54">
        <v>6</v>
      </c>
      <c r="D17176" s="54"/>
      <c r="F17176" s="89"/>
      <c r="G17176" s="120" t="s">
        <v>401</v>
      </c>
      <c r="H17176" s="552">
        <f t="shared" si="9753"/>
        <v>0</v>
      </c>
      <c r="I17176" s="553"/>
      <c r="J17176" s="553"/>
      <c r="K17176" s="553"/>
      <c r="L17176" s="553"/>
      <c r="M17176" s="553"/>
      <c r="N17176" s="138"/>
      <c r="O17176" s="60"/>
      <c r="Q17176" s="49" t="s">
        <v>47</v>
      </c>
    </row>
    <row r="17177" spans="2:17" ht="20.25" customHeight="1">
      <c r="B17177" s="50" t="e">
        <f>IF((#REF!+#REF!+H17177)&lt;&gt;0,"a","b")</f>
        <v>#REF!</v>
      </c>
      <c r="C17177" s="54">
        <v>6</v>
      </c>
      <c r="D17177" s="54"/>
      <c r="F17177" s="89"/>
      <c r="G17177" s="120" t="s">
        <v>402</v>
      </c>
      <c r="H17177" s="552">
        <f t="shared" si="9753"/>
        <v>0</v>
      </c>
      <c r="I17177" s="553"/>
      <c r="J17177" s="553"/>
      <c r="K17177" s="553"/>
      <c r="L17177" s="553"/>
      <c r="M17177" s="553"/>
      <c r="N17177" s="138"/>
      <c r="O17177" s="60"/>
      <c r="Q17177" s="49" t="s">
        <v>47</v>
      </c>
    </row>
    <row r="17178" spans="2:17" ht="20.25" customHeight="1">
      <c r="B17178" s="50" t="e">
        <f>IF((#REF!+#REF!+H17178)&lt;&gt;0,"a","b")</f>
        <v>#REF!</v>
      </c>
      <c r="C17178" s="54">
        <v>6</v>
      </c>
      <c r="D17178" s="54"/>
      <c r="F17178" s="89"/>
      <c r="G17178" s="120" t="s">
        <v>403</v>
      </c>
      <c r="H17178" s="552">
        <f t="shared" si="9753"/>
        <v>0</v>
      </c>
      <c r="I17178" s="553"/>
      <c r="J17178" s="553"/>
      <c r="K17178" s="553"/>
      <c r="L17178" s="553"/>
      <c r="M17178" s="553"/>
      <c r="N17178" s="138"/>
      <c r="O17178" s="60"/>
      <c r="Q17178" s="49" t="s">
        <v>47</v>
      </c>
    </row>
    <row r="17179" spans="2:17" ht="20.25" customHeight="1">
      <c r="B17179" s="50" t="e">
        <f>IF((#REF!+#REF!+H17179)&lt;&gt;0,"a","b")</f>
        <v>#REF!</v>
      </c>
      <c r="C17179" s="54">
        <v>6</v>
      </c>
      <c r="D17179" s="54"/>
      <c r="F17179" s="89"/>
      <c r="G17179" s="120" t="s">
        <v>404</v>
      </c>
      <c r="H17179" s="561">
        <f t="shared" si="9753"/>
        <v>0</v>
      </c>
      <c r="I17179" s="553"/>
      <c r="J17179" s="553"/>
      <c r="K17179" s="553"/>
      <c r="L17179" s="553"/>
      <c r="M17179" s="553"/>
      <c r="N17179" s="138"/>
      <c r="O17179" s="60"/>
      <c r="Q17179" s="49" t="s">
        <v>47</v>
      </c>
    </row>
    <row r="17180" spans="2:17" ht="20.25" customHeight="1">
      <c r="B17180" s="50" t="e">
        <f>IF((#REF!+#REF!+H17180)&lt;&gt;0,"a","b")</f>
        <v>#REF!</v>
      </c>
      <c r="C17180" s="54">
        <v>6</v>
      </c>
      <c r="D17180" s="54"/>
      <c r="F17180" s="89"/>
      <c r="G17180" s="120" t="s">
        <v>405</v>
      </c>
      <c r="H17180" s="558">
        <f t="shared" si="9753"/>
        <v>0</v>
      </c>
      <c r="I17180" s="553"/>
      <c r="J17180" s="553"/>
      <c r="K17180" s="553"/>
      <c r="L17180" s="553"/>
      <c r="M17180" s="553"/>
      <c r="N17180" s="138"/>
      <c r="O17180" s="60"/>
      <c r="Q17180" s="49" t="s">
        <v>47</v>
      </c>
    </row>
    <row r="17181" spans="2:17" ht="20.25" customHeight="1">
      <c r="B17181" s="50" t="e">
        <f>IF((#REF!+#REF!+H17181)&lt;&gt;0,"a","b")</f>
        <v>#REF!</v>
      </c>
      <c r="C17181" s="54">
        <v>6</v>
      </c>
      <c r="D17181" s="54"/>
      <c r="F17181" s="89"/>
      <c r="G17181" s="120" t="s">
        <v>406</v>
      </c>
      <c r="H17181" s="558">
        <f t="shared" si="9753"/>
        <v>0</v>
      </c>
      <c r="I17181" s="553"/>
      <c r="J17181" s="553"/>
      <c r="K17181" s="553"/>
      <c r="L17181" s="553"/>
      <c r="M17181" s="553"/>
      <c r="N17181" s="138"/>
      <c r="O17181" s="60"/>
      <c r="Q17181" s="49" t="s">
        <v>47</v>
      </c>
    </row>
    <row r="17182" spans="2:17" ht="20.25" customHeight="1">
      <c r="B17182" s="50" t="e">
        <f>IF((#REF!+#REF!+H17182)&lt;&gt;0,"a","b")</f>
        <v>#REF!</v>
      </c>
      <c r="C17182" s="54">
        <v>5</v>
      </c>
      <c r="D17182" s="54"/>
      <c r="F17182" s="89"/>
      <c r="G17182" s="95" t="s">
        <v>407</v>
      </c>
      <c r="H17182" s="563">
        <f t="shared" si="9753"/>
        <v>10</v>
      </c>
      <c r="I17182" s="568">
        <f t="shared" ref="I17182:K17182" si="9811">SUM(I17183:I17202)</f>
        <v>10</v>
      </c>
      <c r="J17182" s="568">
        <f t="shared" si="9811"/>
        <v>0</v>
      </c>
      <c r="K17182" s="568">
        <f t="shared" si="9811"/>
        <v>0</v>
      </c>
      <c r="L17182" s="568">
        <f t="shared" ref="L17182:M17182" si="9812">SUM(L17183:L17202)</f>
        <v>0</v>
      </c>
      <c r="M17182" s="568">
        <f t="shared" si="9812"/>
        <v>0</v>
      </c>
      <c r="N17182" s="141">
        <f t="shared" ref="N17182" si="9813">SUM(N17183:N17202)</f>
        <v>0</v>
      </c>
      <c r="O17182" s="60" t="s">
        <v>71</v>
      </c>
      <c r="Q17182" s="49" t="s">
        <v>47</v>
      </c>
    </row>
    <row r="17183" spans="2:17" ht="20.25" customHeight="1">
      <c r="B17183" s="50" t="e">
        <f>IF((#REF!+#REF!+H17183)&lt;&gt;0,"a","b")</f>
        <v>#REF!</v>
      </c>
      <c r="C17183" s="54">
        <v>6</v>
      </c>
      <c r="D17183" s="54"/>
      <c r="F17183" s="89"/>
      <c r="G17183" s="109" t="s">
        <v>408</v>
      </c>
      <c r="H17183" s="552">
        <f t="shared" si="9753"/>
        <v>0</v>
      </c>
      <c r="I17183" s="557"/>
      <c r="J17183" s="557"/>
      <c r="K17183" s="557"/>
      <c r="L17183" s="557"/>
      <c r="M17183" s="557"/>
      <c r="N17183" s="158"/>
      <c r="Q17183" s="49" t="s">
        <v>47</v>
      </c>
    </row>
    <row r="17184" spans="2:17" ht="20.25" customHeight="1">
      <c r="B17184" s="50" t="e">
        <f>IF((#REF!+#REF!+H17184)&lt;&gt;0,"a","b")</f>
        <v>#REF!</v>
      </c>
      <c r="C17184" s="54">
        <v>6</v>
      </c>
      <c r="D17184" s="54"/>
      <c r="F17184" s="89"/>
      <c r="G17184" s="109" t="s">
        <v>409</v>
      </c>
      <c r="H17184" s="558">
        <f t="shared" si="9753"/>
        <v>0</v>
      </c>
      <c r="I17184" s="557"/>
      <c r="J17184" s="557"/>
      <c r="K17184" s="557"/>
      <c r="L17184" s="557"/>
      <c r="M17184" s="557"/>
      <c r="N17184" s="158"/>
      <c r="Q17184" s="49" t="s">
        <v>47</v>
      </c>
    </row>
    <row r="17185" spans="2:17" ht="30.75" customHeight="1">
      <c r="B17185" s="50" t="e">
        <f>IF((#REF!+#REF!+H17185)&lt;&gt;0,"a","b")</f>
        <v>#REF!</v>
      </c>
      <c r="C17185" s="54">
        <v>6</v>
      </c>
      <c r="D17185" s="54"/>
      <c r="F17185" s="89"/>
      <c r="G17185" s="109" t="s">
        <v>410</v>
      </c>
      <c r="H17185" s="558">
        <f t="shared" si="9753"/>
        <v>0</v>
      </c>
      <c r="I17185" s="557"/>
      <c r="J17185" s="557"/>
      <c r="K17185" s="557"/>
      <c r="L17185" s="557"/>
      <c r="M17185" s="557"/>
      <c r="N17185" s="158"/>
      <c r="Q17185" s="49" t="s">
        <v>47</v>
      </c>
    </row>
    <row r="17186" spans="2:17" ht="30.75" customHeight="1">
      <c r="B17186" s="50" t="e">
        <f>IF((#REF!+#REF!+H17186)&lt;&gt;0,"a","b")</f>
        <v>#REF!</v>
      </c>
      <c r="C17186" s="54">
        <v>6</v>
      </c>
      <c r="D17186" s="54"/>
      <c r="F17186" s="89"/>
      <c r="G17186" s="109" t="s">
        <v>411</v>
      </c>
      <c r="H17186" s="558">
        <f t="shared" si="9753"/>
        <v>0</v>
      </c>
      <c r="I17186" s="557"/>
      <c r="J17186" s="557"/>
      <c r="K17186" s="557"/>
      <c r="L17186" s="557"/>
      <c r="M17186" s="557"/>
      <c r="N17186" s="158"/>
      <c r="Q17186" s="49" t="s">
        <v>47</v>
      </c>
    </row>
    <row r="17187" spans="2:17" ht="20.25" customHeight="1">
      <c r="B17187" s="50" t="e">
        <f>IF((#REF!+#REF!+H17187)&lt;&gt;0,"a","b")</f>
        <v>#REF!</v>
      </c>
      <c r="C17187" s="54">
        <v>6</v>
      </c>
      <c r="D17187" s="54"/>
      <c r="F17187" s="89"/>
      <c r="G17187" s="109" t="s">
        <v>412</v>
      </c>
      <c r="H17187" s="558">
        <f t="shared" si="9753"/>
        <v>0</v>
      </c>
      <c r="I17187" s="557"/>
      <c r="J17187" s="557"/>
      <c r="K17187" s="557"/>
      <c r="L17187" s="557"/>
      <c r="M17187" s="557"/>
      <c r="N17187" s="158"/>
      <c r="Q17187" s="49" t="s">
        <v>47</v>
      </c>
    </row>
    <row r="17188" spans="2:17" ht="20.25" customHeight="1">
      <c r="B17188" s="50" t="e">
        <f>IF((#REF!+#REF!+H17188)&lt;&gt;0,"a","b")</f>
        <v>#REF!</v>
      </c>
      <c r="C17188" s="54">
        <v>6</v>
      </c>
      <c r="D17188" s="54"/>
      <c r="F17188" s="89"/>
      <c r="G17188" s="109" t="s">
        <v>413</v>
      </c>
      <c r="H17188" s="558">
        <f t="shared" si="9753"/>
        <v>0</v>
      </c>
      <c r="I17188" s="557"/>
      <c r="J17188" s="557"/>
      <c r="K17188" s="557"/>
      <c r="L17188" s="557"/>
      <c r="M17188" s="557"/>
      <c r="N17188" s="158"/>
      <c r="Q17188" s="49" t="s">
        <v>47</v>
      </c>
    </row>
    <row r="17189" spans="2:17" ht="30.75" customHeight="1">
      <c r="B17189" s="50" t="e">
        <f>IF((#REF!+#REF!+H17189)&lt;&gt;0,"a","b")</f>
        <v>#REF!</v>
      </c>
      <c r="C17189" s="54">
        <v>6</v>
      </c>
      <c r="D17189" s="54"/>
      <c r="F17189" s="89"/>
      <c r="G17189" s="109" t="s">
        <v>414</v>
      </c>
      <c r="H17189" s="558">
        <f t="shared" si="9753"/>
        <v>0</v>
      </c>
      <c r="I17189" s="557"/>
      <c r="J17189" s="557"/>
      <c r="K17189" s="557"/>
      <c r="L17189" s="557"/>
      <c r="M17189" s="557"/>
      <c r="N17189" s="158"/>
      <c r="Q17189" s="49" t="s">
        <v>47</v>
      </c>
    </row>
    <row r="17190" spans="2:17" ht="20.25" customHeight="1">
      <c r="B17190" s="50" t="e">
        <f>IF((#REF!+#REF!+H17190)&lt;&gt;0,"a","b")</f>
        <v>#REF!</v>
      </c>
      <c r="C17190" s="54">
        <v>6</v>
      </c>
      <c r="D17190" s="54"/>
      <c r="F17190" s="89"/>
      <c r="G17190" s="109" t="s">
        <v>415</v>
      </c>
      <c r="H17190" s="558">
        <f t="shared" si="9753"/>
        <v>0</v>
      </c>
      <c r="I17190" s="557"/>
      <c r="J17190" s="557"/>
      <c r="K17190" s="557"/>
      <c r="L17190" s="557"/>
      <c r="M17190" s="557"/>
      <c r="N17190" s="158"/>
      <c r="Q17190" s="49" t="s">
        <v>47</v>
      </c>
    </row>
    <row r="17191" spans="2:17" ht="20.25" customHeight="1">
      <c r="B17191" s="50" t="e">
        <f>IF((#REF!+#REF!+H17191)&lt;&gt;0,"a","b")</f>
        <v>#REF!</v>
      </c>
      <c r="C17191" s="54">
        <v>6</v>
      </c>
      <c r="D17191" s="54"/>
      <c r="F17191" s="89"/>
      <c r="G17191" s="109" t="s">
        <v>416</v>
      </c>
      <c r="H17191" s="558">
        <f t="shared" si="9753"/>
        <v>0</v>
      </c>
      <c r="I17191" s="557"/>
      <c r="J17191" s="557"/>
      <c r="K17191" s="557"/>
      <c r="L17191" s="557"/>
      <c r="M17191" s="557"/>
      <c r="N17191" s="158"/>
      <c r="Q17191" s="49" t="s">
        <v>47</v>
      </c>
    </row>
    <row r="17192" spans="2:17" ht="20.25" customHeight="1">
      <c r="B17192" s="50" t="e">
        <f>IF((#REF!+#REF!+H17192)&lt;&gt;0,"a","b")</f>
        <v>#REF!</v>
      </c>
      <c r="C17192" s="54">
        <v>6</v>
      </c>
      <c r="D17192" s="54"/>
      <c r="F17192" s="89"/>
      <c r="G17192" s="109" t="s">
        <v>417</v>
      </c>
      <c r="H17192" s="558">
        <f t="shared" si="9753"/>
        <v>0</v>
      </c>
      <c r="I17192" s="557"/>
      <c r="J17192" s="557"/>
      <c r="K17192" s="557"/>
      <c r="L17192" s="557"/>
      <c r="M17192" s="557"/>
      <c r="N17192" s="158"/>
      <c r="Q17192" s="49" t="s">
        <v>47</v>
      </c>
    </row>
    <row r="17193" spans="2:17" ht="20.25" customHeight="1">
      <c r="B17193" s="50" t="e">
        <f>IF((#REF!+#REF!+H17193)&lt;&gt;0,"a","b")</f>
        <v>#REF!</v>
      </c>
      <c r="C17193" s="54">
        <v>6</v>
      </c>
      <c r="D17193" s="54"/>
      <c r="F17193" s="89"/>
      <c r="G17193" s="109" t="s">
        <v>418</v>
      </c>
      <c r="H17193" s="558">
        <f t="shared" si="9753"/>
        <v>10</v>
      </c>
      <c r="I17193" s="557">
        <v>10</v>
      </c>
      <c r="J17193" s="557"/>
      <c r="K17193" s="557"/>
      <c r="L17193" s="557"/>
      <c r="M17193" s="557"/>
      <c r="N17193" s="158"/>
      <c r="Q17193" s="49" t="s">
        <v>47</v>
      </c>
    </row>
    <row r="17194" spans="2:17" ht="20.25" customHeight="1">
      <c r="B17194" s="50" t="e">
        <f>IF((#REF!+#REF!+H17194)&lt;&gt;0,"a","b")</f>
        <v>#REF!</v>
      </c>
      <c r="C17194" s="54">
        <v>6</v>
      </c>
      <c r="D17194" s="54"/>
      <c r="F17194" s="89"/>
      <c r="G17194" s="109" t="s">
        <v>419</v>
      </c>
      <c r="H17194" s="558">
        <f t="shared" si="9753"/>
        <v>0</v>
      </c>
      <c r="I17194" s="557"/>
      <c r="J17194" s="557"/>
      <c r="K17194" s="557"/>
      <c r="L17194" s="557"/>
      <c r="M17194" s="557"/>
      <c r="N17194" s="158"/>
      <c r="Q17194" s="49" t="s">
        <v>47</v>
      </c>
    </row>
    <row r="17195" spans="2:17" ht="20.25" customHeight="1">
      <c r="B17195" s="50" t="e">
        <f>IF((#REF!+#REF!+H17195)&lt;&gt;0,"a","b")</f>
        <v>#REF!</v>
      </c>
      <c r="C17195" s="54">
        <v>6</v>
      </c>
      <c r="D17195" s="54"/>
      <c r="F17195" s="89"/>
      <c r="G17195" s="109" t="s">
        <v>420</v>
      </c>
      <c r="H17195" s="558">
        <f t="shared" si="9753"/>
        <v>0</v>
      </c>
      <c r="I17195" s="557"/>
      <c r="J17195" s="557"/>
      <c r="K17195" s="557"/>
      <c r="L17195" s="557"/>
      <c r="M17195" s="557"/>
      <c r="N17195" s="158"/>
      <c r="Q17195" s="49" t="s">
        <v>47</v>
      </c>
    </row>
    <row r="17196" spans="2:17" ht="20.25" customHeight="1">
      <c r="B17196" s="50" t="e">
        <f>IF((#REF!+#REF!+H17196)&lt;&gt;0,"a","b")</f>
        <v>#REF!</v>
      </c>
      <c r="C17196" s="54">
        <v>6</v>
      </c>
      <c r="D17196" s="54"/>
      <c r="F17196" s="89"/>
      <c r="G17196" s="109" t="s">
        <v>421</v>
      </c>
      <c r="H17196" s="558">
        <f t="shared" si="9753"/>
        <v>0</v>
      </c>
      <c r="I17196" s="557"/>
      <c r="J17196" s="557"/>
      <c r="K17196" s="557"/>
      <c r="L17196" s="557"/>
      <c r="M17196" s="557"/>
      <c r="N17196" s="158"/>
      <c r="Q17196" s="49" t="s">
        <v>47</v>
      </c>
    </row>
    <row r="17197" spans="2:17" ht="20.25" customHeight="1">
      <c r="B17197" s="50" t="e">
        <f>IF((#REF!+#REF!+H17197)&lt;&gt;0,"a","b")</f>
        <v>#REF!</v>
      </c>
      <c r="C17197" s="54">
        <v>6</v>
      </c>
      <c r="D17197" s="54"/>
      <c r="F17197" s="89"/>
      <c r="G17197" s="109" t="s">
        <v>422</v>
      </c>
      <c r="H17197" s="561">
        <f t="shared" si="9753"/>
        <v>0</v>
      </c>
      <c r="I17197" s="557"/>
      <c r="J17197" s="557"/>
      <c r="K17197" s="557"/>
      <c r="L17197" s="557"/>
      <c r="M17197" s="557"/>
      <c r="N17197" s="158"/>
      <c r="Q17197" s="49" t="s">
        <v>47</v>
      </c>
    </row>
    <row r="17198" spans="2:17" ht="20.25" customHeight="1">
      <c r="B17198" s="50" t="e">
        <f>IF((#REF!+#REF!+H17198)&lt;&gt;0,"a","b")</f>
        <v>#REF!</v>
      </c>
      <c r="C17198" s="54">
        <v>6</v>
      </c>
      <c r="D17198" s="54"/>
      <c r="F17198" s="89"/>
      <c r="G17198" s="109" t="s">
        <v>423</v>
      </c>
      <c r="H17198" s="558">
        <f t="shared" si="9753"/>
        <v>0</v>
      </c>
      <c r="I17198" s="557"/>
      <c r="J17198" s="557"/>
      <c r="K17198" s="557"/>
      <c r="L17198" s="557"/>
      <c r="M17198" s="557"/>
      <c r="N17198" s="158"/>
      <c r="Q17198" s="49" t="s">
        <v>47</v>
      </c>
    </row>
    <row r="17199" spans="2:17" ht="20.25" customHeight="1">
      <c r="B17199" s="50" t="e">
        <f>IF((#REF!+#REF!+H17199)&lt;&gt;0,"a","b")</f>
        <v>#REF!</v>
      </c>
      <c r="C17199" s="54">
        <v>6</v>
      </c>
      <c r="D17199" s="54"/>
      <c r="F17199" s="89"/>
      <c r="G17199" s="109" t="s">
        <v>424</v>
      </c>
      <c r="H17199" s="558">
        <f t="shared" si="9753"/>
        <v>0</v>
      </c>
      <c r="I17199" s="557"/>
      <c r="J17199" s="557"/>
      <c r="K17199" s="557"/>
      <c r="L17199" s="557"/>
      <c r="M17199" s="557"/>
      <c r="N17199" s="158"/>
      <c r="Q17199" s="49" t="s">
        <v>47</v>
      </c>
    </row>
    <row r="17200" spans="2:17" ht="20.25" customHeight="1">
      <c r="B17200" s="50" t="e">
        <f>IF((#REF!+#REF!+H17200)&lt;&gt;0,"a","b")</f>
        <v>#REF!</v>
      </c>
      <c r="C17200" s="54">
        <v>6</v>
      </c>
      <c r="D17200" s="54"/>
      <c r="F17200" s="89"/>
      <c r="G17200" s="126" t="s">
        <v>425</v>
      </c>
      <c r="H17200" s="558">
        <f t="shared" si="9753"/>
        <v>0</v>
      </c>
      <c r="I17200" s="557"/>
      <c r="J17200" s="557"/>
      <c r="K17200" s="557"/>
      <c r="L17200" s="557"/>
      <c r="M17200" s="557"/>
      <c r="N17200" s="158"/>
      <c r="Q17200" s="49" t="s">
        <v>47</v>
      </c>
    </row>
    <row r="17201" spans="2:17" ht="20.25" customHeight="1">
      <c r="B17201" s="50" t="e">
        <f>IF((#REF!+#REF!+H17201)&lt;&gt;0,"a","b")</f>
        <v>#REF!</v>
      </c>
      <c r="C17201" s="54">
        <v>6</v>
      </c>
      <c r="D17201" s="54"/>
      <c r="F17201" s="89"/>
      <c r="G17201" s="109" t="s">
        <v>426</v>
      </c>
      <c r="H17201" s="558">
        <f t="shared" si="9753"/>
        <v>0</v>
      </c>
      <c r="I17201" s="557"/>
      <c r="J17201" s="557"/>
      <c r="K17201" s="557"/>
      <c r="L17201" s="557"/>
      <c r="M17201" s="557"/>
      <c r="N17201" s="158"/>
      <c r="Q17201" s="49" t="s">
        <v>47</v>
      </c>
    </row>
    <row r="17202" spans="2:17" ht="30.75" customHeight="1">
      <c r="B17202" s="50" t="e">
        <f>IF((#REF!+#REF!+H17202)&lt;&gt;0,"a","b")</f>
        <v>#REF!</v>
      </c>
      <c r="C17202" s="54">
        <v>6</v>
      </c>
      <c r="D17202" s="54"/>
      <c r="F17202" s="89"/>
      <c r="G17202" s="109" t="s">
        <v>427</v>
      </c>
      <c r="H17202" s="558">
        <f t="shared" si="9753"/>
        <v>0</v>
      </c>
      <c r="I17202" s="557"/>
      <c r="J17202" s="557"/>
      <c r="K17202" s="557"/>
      <c r="L17202" s="557"/>
      <c r="M17202" s="557"/>
      <c r="N17202" s="158"/>
      <c r="Q17202" s="49" t="s">
        <v>47</v>
      </c>
    </row>
    <row r="17203" spans="2:17" ht="20.25" customHeight="1">
      <c r="B17203" s="50" t="e">
        <f>IF((#REF!+#REF!+H17203)&lt;&gt;0,"a","b")</f>
        <v>#REF!</v>
      </c>
      <c r="C17203" s="54">
        <v>4</v>
      </c>
      <c r="D17203" s="54"/>
      <c r="F17203" s="89"/>
      <c r="G17203" s="93" t="s">
        <v>428</v>
      </c>
      <c r="H17203" s="559">
        <f t="shared" si="9753"/>
        <v>0</v>
      </c>
      <c r="I17203" s="567">
        <f t="shared" ref="I17203:N17203" si="9814">I17204+I17205</f>
        <v>0</v>
      </c>
      <c r="J17203" s="567">
        <f t="shared" si="9814"/>
        <v>0</v>
      </c>
      <c r="K17203" s="567">
        <f t="shared" si="9814"/>
        <v>0</v>
      </c>
      <c r="L17203" s="567">
        <f t="shared" si="9814"/>
        <v>0</v>
      </c>
      <c r="M17203" s="567">
        <f t="shared" si="9814"/>
        <v>0</v>
      </c>
      <c r="N17203" s="137">
        <f t="shared" si="9814"/>
        <v>0</v>
      </c>
      <c r="O17203" s="60" t="s">
        <v>71</v>
      </c>
      <c r="Q17203" s="49" t="s">
        <v>47</v>
      </c>
    </row>
    <row r="17204" spans="2:17" ht="20.25" customHeight="1">
      <c r="B17204" s="50" t="e">
        <f>IF((#REF!+#REF!+H17204)&lt;&gt;0,"a","b")</f>
        <v>#REF!</v>
      </c>
      <c r="C17204" s="54">
        <v>5</v>
      </c>
      <c r="D17204" s="54"/>
      <c r="F17204" s="89"/>
      <c r="G17204" s="95" t="s">
        <v>429</v>
      </c>
      <c r="H17204" s="558">
        <f t="shared" si="9753"/>
        <v>0</v>
      </c>
      <c r="I17204" s="554"/>
      <c r="J17204" s="554"/>
      <c r="K17204" s="554"/>
      <c r="L17204" s="554"/>
      <c r="M17204" s="554"/>
      <c r="N17204" s="154"/>
      <c r="O17204" s="60"/>
      <c r="Q17204" s="49" t="s">
        <v>47</v>
      </c>
    </row>
    <row r="17205" spans="2:17" ht="20.25" customHeight="1">
      <c r="B17205" s="50" t="e">
        <f>IF((#REF!+#REF!+H17205)&lt;&gt;0,"a","b")</f>
        <v>#REF!</v>
      </c>
      <c r="C17205" s="54">
        <v>5</v>
      </c>
      <c r="D17205" s="54"/>
      <c r="F17205" s="89"/>
      <c r="G17205" s="95" t="s">
        <v>430</v>
      </c>
      <c r="H17205" s="559">
        <f t="shared" si="9753"/>
        <v>0</v>
      </c>
      <c r="I17205" s="569">
        <f t="shared" ref="I17205:N17205" si="9815">I17206+I17207</f>
        <v>0</v>
      </c>
      <c r="J17205" s="569">
        <f t="shared" si="9815"/>
        <v>0</v>
      </c>
      <c r="K17205" s="569">
        <f t="shared" si="9815"/>
        <v>0</v>
      </c>
      <c r="L17205" s="569">
        <f t="shared" si="9815"/>
        <v>0</v>
      </c>
      <c r="M17205" s="569">
        <f t="shared" si="9815"/>
        <v>0</v>
      </c>
      <c r="N17205" s="142">
        <f t="shared" si="9815"/>
        <v>0</v>
      </c>
      <c r="O17205" s="60" t="s">
        <v>71</v>
      </c>
      <c r="Q17205" s="49" t="s">
        <v>47</v>
      </c>
    </row>
    <row r="17206" spans="2:17" ht="20.25" customHeight="1">
      <c r="B17206" s="50" t="e">
        <f>IF((#REF!+#REF!+H17206)&lt;&gt;0,"a","b")</f>
        <v>#REF!</v>
      </c>
      <c r="C17206" s="54">
        <v>6</v>
      </c>
      <c r="D17206" s="54"/>
      <c r="F17206" s="89"/>
      <c r="G17206" s="109" t="s">
        <v>431</v>
      </c>
      <c r="H17206" s="558">
        <f t="shared" si="9753"/>
        <v>0</v>
      </c>
      <c r="I17206" s="557"/>
      <c r="J17206" s="557"/>
      <c r="K17206" s="557"/>
      <c r="L17206" s="557"/>
      <c r="M17206" s="557"/>
      <c r="N17206" s="158"/>
      <c r="Q17206" s="49" t="s">
        <v>47</v>
      </c>
    </row>
    <row r="17207" spans="2:17" ht="20.25" customHeight="1">
      <c r="B17207" s="50" t="e">
        <f>IF((#REF!+#REF!+H17207)&lt;&gt;0,"a","b")</f>
        <v>#REF!</v>
      </c>
      <c r="C17207" s="54">
        <v>6</v>
      </c>
      <c r="D17207" s="54"/>
      <c r="F17207" s="89"/>
      <c r="G17207" s="109" t="s">
        <v>432</v>
      </c>
      <c r="H17207" s="558">
        <f t="shared" si="9753"/>
        <v>0</v>
      </c>
      <c r="I17207" s="557"/>
      <c r="J17207" s="557"/>
      <c r="K17207" s="557"/>
      <c r="L17207" s="557"/>
      <c r="M17207" s="557"/>
      <c r="N17207" s="158"/>
      <c r="Q17207" s="49" t="s">
        <v>47</v>
      </c>
    </row>
    <row r="17208" spans="2:17" ht="30.75" customHeight="1">
      <c r="B17208" s="50" t="e">
        <f>IF((#REF!+#REF!+H17208)&lt;&gt;0,"a","b")</f>
        <v>#REF!</v>
      </c>
      <c r="C17208" s="54">
        <v>3</v>
      </c>
      <c r="D17208" s="54"/>
      <c r="F17208" s="89"/>
      <c r="G17208" s="108" t="s">
        <v>433</v>
      </c>
      <c r="H17208" s="559">
        <f t="shared" si="9753"/>
        <v>0</v>
      </c>
      <c r="I17208" s="570">
        <f t="shared" ref="I17208:N17208" si="9816">I17209+I17210</f>
        <v>0</v>
      </c>
      <c r="J17208" s="570">
        <f t="shared" si="9816"/>
        <v>0</v>
      </c>
      <c r="K17208" s="570">
        <f t="shared" si="9816"/>
        <v>0</v>
      </c>
      <c r="L17208" s="570">
        <f t="shared" si="9816"/>
        <v>0</v>
      </c>
      <c r="M17208" s="570">
        <f t="shared" si="9816"/>
        <v>0</v>
      </c>
      <c r="N17208" s="140">
        <f t="shared" si="9816"/>
        <v>0</v>
      </c>
      <c r="O17208" s="60" t="s">
        <v>71</v>
      </c>
      <c r="Q17208" s="49" t="s">
        <v>47</v>
      </c>
    </row>
    <row r="17209" spans="2:17" ht="30.75" customHeight="1">
      <c r="B17209" s="50" t="e">
        <f>IF((#REF!+#REF!+H17209)&lt;&gt;0,"a","b")</f>
        <v>#REF!</v>
      </c>
      <c r="C17209" s="54">
        <v>4</v>
      </c>
      <c r="D17209" s="54"/>
      <c r="F17209" s="89"/>
      <c r="G17209" s="93" t="s">
        <v>434</v>
      </c>
      <c r="H17209" s="558">
        <f t="shared" si="9753"/>
        <v>0</v>
      </c>
      <c r="I17209" s="555"/>
      <c r="J17209" s="555"/>
      <c r="K17209" s="555"/>
      <c r="L17209" s="555"/>
      <c r="M17209" s="555"/>
      <c r="N17209" s="153"/>
      <c r="Q17209" s="49" t="s">
        <v>47</v>
      </c>
    </row>
    <row r="17210" spans="2:17" ht="30.75" customHeight="1">
      <c r="B17210" s="50" t="e">
        <f>IF((#REF!+#REF!+H17210)&lt;&gt;0,"a","b")</f>
        <v>#REF!</v>
      </c>
      <c r="C17210" s="54">
        <v>4</v>
      </c>
      <c r="D17210" s="54"/>
      <c r="F17210" s="89"/>
      <c r="G17210" s="93" t="s">
        <v>435</v>
      </c>
      <c r="H17210" s="559">
        <f t="shared" si="9753"/>
        <v>0</v>
      </c>
      <c r="I17210" s="567">
        <f t="shared" ref="I17210:N17210" si="9817">I17211+I17212+I17213+I17214</f>
        <v>0</v>
      </c>
      <c r="J17210" s="567">
        <f t="shared" si="9817"/>
        <v>0</v>
      </c>
      <c r="K17210" s="567">
        <f t="shared" si="9817"/>
        <v>0</v>
      </c>
      <c r="L17210" s="567">
        <f t="shared" si="9817"/>
        <v>0</v>
      </c>
      <c r="M17210" s="567">
        <f t="shared" si="9817"/>
        <v>0</v>
      </c>
      <c r="N17210" s="137">
        <f t="shared" si="9817"/>
        <v>0</v>
      </c>
      <c r="O17210" s="60" t="s">
        <v>71</v>
      </c>
      <c r="Q17210" s="49" t="s">
        <v>47</v>
      </c>
    </row>
    <row r="17211" spans="2:17" ht="30.75" customHeight="1">
      <c r="B17211" s="50" t="e">
        <f>IF((#REF!+#REF!+H17211)&lt;&gt;0,"a","b")</f>
        <v>#REF!</v>
      </c>
      <c r="C17211" s="54">
        <v>5</v>
      </c>
      <c r="D17211" s="54"/>
      <c r="F17211" s="89"/>
      <c r="G17211" s="95" t="s">
        <v>436</v>
      </c>
      <c r="H17211" s="558">
        <f t="shared" si="9753"/>
        <v>0</v>
      </c>
      <c r="I17211" s="554"/>
      <c r="J17211" s="554"/>
      <c r="K17211" s="554"/>
      <c r="L17211" s="554"/>
      <c r="M17211" s="554"/>
      <c r="N17211" s="154"/>
      <c r="Q17211" s="49" t="s">
        <v>47</v>
      </c>
    </row>
    <row r="17212" spans="2:17" ht="20.25" customHeight="1">
      <c r="B17212" s="50" t="e">
        <f>IF((#REF!+#REF!+H17212)&lt;&gt;0,"a","b")</f>
        <v>#REF!</v>
      </c>
      <c r="C17212" s="54">
        <v>5</v>
      </c>
      <c r="D17212" s="54"/>
      <c r="F17212" s="89"/>
      <c r="G17212" s="95" t="s">
        <v>437</v>
      </c>
      <c r="H17212" s="552">
        <f t="shared" si="9753"/>
        <v>0</v>
      </c>
      <c r="I17212" s="554"/>
      <c r="J17212" s="554"/>
      <c r="K17212" s="554"/>
      <c r="L17212" s="554"/>
      <c r="M17212" s="554"/>
      <c r="N17212" s="154"/>
      <c r="Q17212" s="49" t="s">
        <v>47</v>
      </c>
    </row>
    <row r="17213" spans="2:17" ht="20.25" customHeight="1">
      <c r="B17213" s="50" t="e">
        <f>IF((#REF!+#REF!+H17213)&lt;&gt;0,"a","b")</f>
        <v>#REF!</v>
      </c>
      <c r="C17213" s="54">
        <v>5</v>
      </c>
      <c r="D17213" s="54"/>
      <c r="F17213" s="89"/>
      <c r="G17213" s="95" t="s">
        <v>438</v>
      </c>
      <c r="H17213" s="552">
        <f t="shared" si="9753"/>
        <v>0</v>
      </c>
      <c r="I17213" s="554"/>
      <c r="J17213" s="554"/>
      <c r="K17213" s="554"/>
      <c r="L17213" s="554"/>
      <c r="M17213" s="554"/>
      <c r="N17213" s="154"/>
      <c r="Q17213" s="49" t="s">
        <v>47</v>
      </c>
    </row>
    <row r="17214" spans="2:17" ht="20.25" customHeight="1">
      <c r="B17214" s="50" t="e">
        <f>IF((#REF!+#REF!+H17214)&lt;&gt;0,"a","b")</f>
        <v>#REF!</v>
      </c>
      <c r="C17214" s="54">
        <v>5</v>
      </c>
      <c r="D17214" s="54"/>
      <c r="F17214" s="89"/>
      <c r="G17214" s="95" t="s">
        <v>307</v>
      </c>
      <c r="H17214" s="552">
        <f t="shared" si="9753"/>
        <v>0</v>
      </c>
      <c r="I17214" s="554"/>
      <c r="J17214" s="554"/>
      <c r="K17214" s="554"/>
      <c r="L17214" s="554"/>
      <c r="M17214" s="554"/>
      <c r="N17214" s="154"/>
      <c r="Q17214" s="49" t="s">
        <v>47</v>
      </c>
    </row>
    <row r="17215" spans="2:17" ht="20.25" customHeight="1">
      <c r="B17215" s="50" t="e">
        <f>IF((#REF!+#REF!+H17215)&lt;&gt;0,"a","b")</f>
        <v>#REF!</v>
      </c>
      <c r="C17215" s="54">
        <v>3</v>
      </c>
      <c r="D17215" s="54"/>
      <c r="F17215" s="89"/>
      <c r="G17215" s="108" t="s">
        <v>439</v>
      </c>
      <c r="H17215" s="561">
        <f t="shared" si="9753"/>
        <v>0</v>
      </c>
      <c r="I17215" s="562"/>
      <c r="J17215" s="562"/>
      <c r="K17215" s="562"/>
      <c r="L17215" s="562"/>
      <c r="M17215" s="562"/>
      <c r="N17215" s="161"/>
      <c r="Q17215" s="49" t="s">
        <v>47</v>
      </c>
    </row>
    <row r="17216" spans="2:17" ht="20.25" customHeight="1">
      <c r="B17216" s="50" t="e">
        <f>IF((#REF!+#REF!+H17216)&lt;&gt;0,"a","b")</f>
        <v>#REF!</v>
      </c>
      <c r="C17216" s="54">
        <v>3</v>
      </c>
      <c r="D17216" s="54"/>
      <c r="F17216" s="89"/>
      <c r="G17216" s="108" t="s">
        <v>440</v>
      </c>
      <c r="H17216" s="571">
        <f t="shared" si="9753"/>
        <v>0</v>
      </c>
      <c r="I17216" s="570">
        <f t="shared" ref="I17216:N17216" si="9818">I17217+I17218+I17219+I17222</f>
        <v>0</v>
      </c>
      <c r="J17216" s="570">
        <f t="shared" si="9818"/>
        <v>0</v>
      </c>
      <c r="K17216" s="570">
        <f t="shared" si="9818"/>
        <v>0</v>
      </c>
      <c r="L17216" s="570">
        <f t="shared" si="9818"/>
        <v>0</v>
      </c>
      <c r="M17216" s="570">
        <f t="shared" si="9818"/>
        <v>0</v>
      </c>
      <c r="N17216" s="140">
        <f t="shared" si="9818"/>
        <v>0</v>
      </c>
      <c r="O17216" s="60" t="s">
        <v>71</v>
      </c>
      <c r="Q17216" s="49" t="s">
        <v>47</v>
      </c>
    </row>
    <row r="17217" spans="2:17" ht="30.75" customHeight="1">
      <c r="B17217" s="50" t="e">
        <f>IF((#REF!+#REF!+H17217)&lt;&gt;0,"a","b")</f>
        <v>#REF!</v>
      </c>
      <c r="C17217" s="54">
        <v>4</v>
      </c>
      <c r="D17217" s="54"/>
      <c r="F17217" s="89"/>
      <c r="G17217" s="93" t="s">
        <v>441</v>
      </c>
      <c r="H17217" s="558">
        <f t="shared" si="9753"/>
        <v>0</v>
      </c>
      <c r="I17217" s="555"/>
      <c r="J17217" s="555"/>
      <c r="K17217" s="555"/>
      <c r="L17217" s="555"/>
      <c r="M17217" s="555"/>
      <c r="N17217" s="153"/>
      <c r="O17217" s="60"/>
      <c r="Q17217" s="49" t="s">
        <v>47</v>
      </c>
    </row>
    <row r="17218" spans="2:17" ht="20.25" customHeight="1">
      <c r="B17218" s="50" t="e">
        <f>IF((#REF!+#REF!+H17218)&lt;&gt;0,"a","b")</f>
        <v>#REF!</v>
      </c>
      <c r="C17218" s="54">
        <v>4</v>
      </c>
      <c r="D17218" s="54"/>
      <c r="F17218" s="89"/>
      <c r="G17218" s="93" t="s">
        <v>442</v>
      </c>
      <c r="H17218" s="558">
        <f t="shared" si="9753"/>
        <v>0</v>
      </c>
      <c r="I17218" s="555"/>
      <c r="J17218" s="555"/>
      <c r="K17218" s="555"/>
      <c r="L17218" s="555"/>
      <c r="M17218" s="555"/>
      <c r="N17218" s="153"/>
      <c r="O17218" s="60"/>
      <c r="Q17218" s="49" t="s">
        <v>47</v>
      </c>
    </row>
    <row r="17219" spans="2:17" ht="20.25" customHeight="1">
      <c r="B17219" s="50" t="e">
        <f>IF((#REF!+#REF!+H17219)&lt;&gt;0,"a","b")</f>
        <v>#REF!</v>
      </c>
      <c r="C17219" s="54">
        <v>4</v>
      </c>
      <c r="D17219" s="54"/>
      <c r="F17219" s="89"/>
      <c r="G17219" s="93" t="s">
        <v>443</v>
      </c>
      <c r="H17219" s="559">
        <f t="shared" si="9753"/>
        <v>0</v>
      </c>
      <c r="I17219" s="567">
        <f t="shared" ref="I17219:N17219" si="9819">I17220+I17221</f>
        <v>0</v>
      </c>
      <c r="J17219" s="567">
        <f t="shared" si="9819"/>
        <v>0</v>
      </c>
      <c r="K17219" s="567">
        <f t="shared" si="9819"/>
        <v>0</v>
      </c>
      <c r="L17219" s="567">
        <f t="shared" si="9819"/>
        <v>0</v>
      </c>
      <c r="M17219" s="567">
        <f t="shared" si="9819"/>
        <v>0</v>
      </c>
      <c r="N17219" s="137">
        <f t="shared" si="9819"/>
        <v>0</v>
      </c>
      <c r="O17219" s="60" t="s">
        <v>71</v>
      </c>
      <c r="Q17219" s="49" t="s">
        <v>47</v>
      </c>
    </row>
    <row r="17220" spans="2:17" ht="30.75" customHeight="1">
      <c r="B17220" s="50" t="e">
        <f>IF((#REF!+#REF!+H17220)&lt;&gt;0,"a","b")</f>
        <v>#REF!</v>
      </c>
      <c r="C17220" s="54">
        <v>5</v>
      </c>
      <c r="D17220" s="54"/>
      <c r="F17220" s="89"/>
      <c r="G17220" s="95" t="s">
        <v>444</v>
      </c>
      <c r="H17220" s="552">
        <f t="shared" si="9753"/>
        <v>0</v>
      </c>
      <c r="I17220" s="554"/>
      <c r="J17220" s="554"/>
      <c r="K17220" s="554"/>
      <c r="L17220" s="554"/>
      <c r="M17220" s="554"/>
      <c r="N17220" s="154"/>
      <c r="Q17220" s="49" t="s">
        <v>47</v>
      </c>
    </row>
    <row r="17221" spans="2:17" ht="20.25" customHeight="1">
      <c r="B17221" s="50" t="e">
        <f>IF((#REF!+#REF!+H17221)&lt;&gt;0,"a","b")</f>
        <v>#REF!</v>
      </c>
      <c r="C17221" s="54">
        <v>5</v>
      </c>
      <c r="D17221" s="54"/>
      <c r="F17221" s="89"/>
      <c r="G17221" s="95" t="s">
        <v>445</v>
      </c>
      <c r="H17221" s="552">
        <f t="shared" si="9753"/>
        <v>0</v>
      </c>
      <c r="I17221" s="554"/>
      <c r="J17221" s="554"/>
      <c r="K17221" s="554"/>
      <c r="L17221" s="554"/>
      <c r="M17221" s="554"/>
      <c r="N17221" s="154"/>
      <c r="Q17221" s="49" t="s">
        <v>47</v>
      </c>
    </row>
    <row r="17222" spans="2:17" ht="20.25" customHeight="1">
      <c r="B17222" s="50" t="e">
        <f>IF((#REF!+#REF!+H17222)&lt;&gt;0,"a","b")</f>
        <v>#REF!</v>
      </c>
      <c r="C17222" s="54">
        <v>4</v>
      </c>
      <c r="D17222" s="54"/>
      <c r="F17222" s="89"/>
      <c r="G17222" s="93" t="s">
        <v>446</v>
      </c>
      <c r="H17222" s="558">
        <f t="shared" si="9753"/>
        <v>0</v>
      </c>
      <c r="I17222" s="555"/>
      <c r="J17222" s="555"/>
      <c r="K17222" s="555"/>
      <c r="L17222" s="555"/>
      <c r="M17222" s="555"/>
      <c r="N17222" s="153"/>
      <c r="Q17222" s="49" t="s">
        <v>47</v>
      </c>
    </row>
    <row r="17223" spans="2:17" ht="20.25" customHeight="1">
      <c r="B17223" s="50" t="e">
        <f>IF((#REF!+#REF!+H17223)&lt;&gt;0,"a","b")</f>
        <v>#REF!</v>
      </c>
      <c r="C17223" s="54">
        <v>2</v>
      </c>
      <c r="D17223" s="68" t="s">
        <v>664</v>
      </c>
      <c r="F17223" s="127"/>
      <c r="G17223" s="117" t="s">
        <v>447</v>
      </c>
      <c r="H17223" s="572">
        <f t="shared" si="9753"/>
        <v>0</v>
      </c>
      <c r="I17223" s="573">
        <f t="shared" ref="I17223:N17223" si="9820">I17224+I17231+I17238</f>
        <v>0</v>
      </c>
      <c r="J17223" s="573">
        <f t="shared" si="9820"/>
        <v>0</v>
      </c>
      <c r="K17223" s="573">
        <f t="shared" si="9820"/>
        <v>0</v>
      </c>
      <c r="L17223" s="573">
        <f t="shared" si="9820"/>
        <v>0</v>
      </c>
      <c r="M17223" s="573">
        <f t="shared" si="9820"/>
        <v>0</v>
      </c>
      <c r="N17223" s="149">
        <f t="shared" si="9820"/>
        <v>0</v>
      </c>
      <c r="O17223" s="60" t="s">
        <v>71</v>
      </c>
    </row>
    <row r="17224" spans="2:17" ht="20.25" customHeight="1">
      <c r="B17224" s="50" t="e">
        <f>IF((#REF!+#REF!+H17224)&lt;&gt;0,"a","b")</f>
        <v>#REF!</v>
      </c>
      <c r="C17224" s="54">
        <v>3</v>
      </c>
      <c r="D17224" s="54"/>
      <c r="F17224" s="127"/>
      <c r="G17224" s="108" t="s">
        <v>448</v>
      </c>
      <c r="H17224" s="574">
        <f t="shared" si="9753"/>
        <v>0</v>
      </c>
      <c r="I17224" s="564">
        <f t="shared" ref="I17224:K17224" si="9821">SUM(I17225:I17230)</f>
        <v>0</v>
      </c>
      <c r="J17224" s="564">
        <f t="shared" si="9821"/>
        <v>0</v>
      </c>
      <c r="K17224" s="564">
        <f t="shared" si="9821"/>
        <v>0</v>
      </c>
      <c r="L17224" s="564">
        <f t="shared" ref="L17224:M17224" si="9822">SUM(L17225:L17230)</f>
        <v>0</v>
      </c>
      <c r="M17224" s="564">
        <f t="shared" si="9822"/>
        <v>0</v>
      </c>
      <c r="N17224" s="159">
        <f t="shared" ref="N17224" si="9823">SUM(N17225:N17230)</f>
        <v>0</v>
      </c>
      <c r="O17224" s="60" t="s">
        <v>71</v>
      </c>
    </row>
    <row r="17225" spans="2:17" ht="20.25" customHeight="1">
      <c r="B17225" s="50" t="e">
        <f>IF((#REF!+#REF!+H17225)&lt;&gt;0,"a","b")</f>
        <v>#REF!</v>
      </c>
      <c r="C17225" s="54">
        <v>4</v>
      </c>
      <c r="D17225" s="54"/>
      <c r="F17225" s="127"/>
      <c r="G17225" s="93" t="s">
        <v>449</v>
      </c>
      <c r="H17225" s="575">
        <f t="shared" si="9753"/>
        <v>0</v>
      </c>
      <c r="I17225" s="555"/>
      <c r="J17225" s="555"/>
      <c r="K17225" s="555"/>
      <c r="L17225" s="555"/>
      <c r="M17225" s="555"/>
      <c r="N17225" s="153"/>
    </row>
    <row r="17226" spans="2:17" ht="20.25" customHeight="1">
      <c r="B17226" s="50" t="e">
        <f>IF((#REF!+#REF!+H17226)&lt;&gt;0,"a","b")</f>
        <v>#REF!</v>
      </c>
      <c r="C17226" s="54">
        <v>4</v>
      </c>
      <c r="D17226" s="54"/>
      <c r="F17226" s="127"/>
      <c r="G17226" s="93" t="s">
        <v>450</v>
      </c>
      <c r="H17226" s="575">
        <f t="shared" si="9753"/>
        <v>0</v>
      </c>
      <c r="I17226" s="555"/>
      <c r="J17226" s="555"/>
      <c r="K17226" s="555"/>
      <c r="L17226" s="555"/>
      <c r="M17226" s="555"/>
      <c r="N17226" s="153"/>
    </row>
    <row r="17227" spans="2:17" ht="20.25" customHeight="1">
      <c r="B17227" s="50" t="e">
        <f>IF((#REF!+#REF!+H17227)&lt;&gt;0,"a","b")</f>
        <v>#REF!</v>
      </c>
      <c r="C17227" s="54">
        <v>4</v>
      </c>
      <c r="D17227" s="54"/>
      <c r="F17227" s="127"/>
      <c r="G17227" s="93" t="s">
        <v>305</v>
      </c>
      <c r="H17227" s="575">
        <f t="shared" si="9753"/>
        <v>0</v>
      </c>
      <c r="I17227" s="555"/>
      <c r="J17227" s="555"/>
      <c r="K17227" s="555"/>
      <c r="L17227" s="555"/>
      <c r="M17227" s="555"/>
      <c r="N17227" s="153"/>
    </row>
    <row r="17228" spans="2:17" ht="20.25" customHeight="1">
      <c r="B17228" s="50" t="e">
        <f>IF((#REF!+#REF!+H17228)&lt;&gt;0,"a","b")</f>
        <v>#REF!</v>
      </c>
      <c r="C17228" s="54">
        <v>4</v>
      </c>
      <c r="D17228" s="54"/>
      <c r="F17228" s="127"/>
      <c r="G17228" s="93" t="s">
        <v>451</v>
      </c>
      <c r="H17228" s="575">
        <f t="shared" si="9753"/>
        <v>0</v>
      </c>
      <c r="I17228" s="555"/>
      <c r="J17228" s="555"/>
      <c r="K17228" s="555"/>
      <c r="L17228" s="555"/>
      <c r="M17228" s="555"/>
      <c r="N17228" s="153"/>
    </row>
    <row r="17229" spans="2:17" ht="20.25" customHeight="1">
      <c r="B17229" s="50" t="e">
        <f>IF((#REF!+#REF!+H17229)&lt;&gt;0,"a","b")</f>
        <v>#REF!</v>
      </c>
      <c r="C17229" s="54">
        <v>4</v>
      </c>
      <c r="D17229" s="54"/>
      <c r="F17229" s="127"/>
      <c r="G17229" s="93" t="s">
        <v>452</v>
      </c>
      <c r="H17229" s="575">
        <f t="shared" si="9753"/>
        <v>0</v>
      </c>
      <c r="I17229" s="555"/>
      <c r="J17229" s="555"/>
      <c r="K17229" s="555"/>
      <c r="L17229" s="555"/>
      <c r="M17229" s="555"/>
      <c r="N17229" s="153"/>
    </row>
    <row r="17230" spans="2:17" ht="20.25" customHeight="1">
      <c r="B17230" s="50" t="e">
        <f>IF((#REF!+#REF!+H17230)&lt;&gt;0,"a","b")</f>
        <v>#REF!</v>
      </c>
      <c r="C17230" s="54">
        <v>4</v>
      </c>
      <c r="D17230" s="54"/>
      <c r="F17230" s="127"/>
      <c r="G17230" s="93" t="s">
        <v>453</v>
      </c>
      <c r="H17230" s="575">
        <f t="shared" si="9753"/>
        <v>0</v>
      </c>
      <c r="I17230" s="555"/>
      <c r="J17230" s="555"/>
      <c r="K17230" s="555"/>
      <c r="L17230" s="555"/>
      <c r="M17230" s="555"/>
      <c r="N17230" s="153"/>
    </row>
    <row r="17231" spans="2:17" ht="20.25" customHeight="1">
      <c r="B17231" s="50" t="e">
        <f>IF((#REF!+#REF!+H17231)&lt;&gt;0,"a","b")</f>
        <v>#REF!</v>
      </c>
      <c r="C17231" s="54">
        <v>3</v>
      </c>
      <c r="D17231" s="54"/>
      <c r="F17231" s="127"/>
      <c r="G17231" s="108" t="s">
        <v>304</v>
      </c>
      <c r="H17231" s="574">
        <f t="shared" si="9753"/>
        <v>0</v>
      </c>
      <c r="I17231" s="564">
        <f t="shared" ref="I17231:K17231" si="9824">SUM(I17232:I17237)</f>
        <v>0</v>
      </c>
      <c r="J17231" s="564">
        <f t="shared" si="9824"/>
        <v>0</v>
      </c>
      <c r="K17231" s="564">
        <f t="shared" si="9824"/>
        <v>0</v>
      </c>
      <c r="L17231" s="564">
        <f t="shared" ref="L17231:M17231" si="9825">SUM(L17232:L17237)</f>
        <v>0</v>
      </c>
      <c r="M17231" s="564">
        <f t="shared" si="9825"/>
        <v>0</v>
      </c>
      <c r="N17231" s="159">
        <f t="shared" ref="N17231" si="9826">SUM(N17232:N17237)</f>
        <v>0</v>
      </c>
      <c r="O17231" s="60" t="s">
        <v>71</v>
      </c>
    </row>
    <row r="17232" spans="2:17" ht="20.25" customHeight="1">
      <c r="B17232" s="50" t="e">
        <f>IF((#REF!+#REF!+H17232)&lt;&gt;0,"a","b")</f>
        <v>#REF!</v>
      </c>
      <c r="C17232" s="54">
        <v>4</v>
      </c>
      <c r="D17232" s="54"/>
      <c r="F17232" s="127"/>
      <c r="G17232" s="93" t="s">
        <v>449</v>
      </c>
      <c r="H17232" s="575">
        <f t="shared" si="9753"/>
        <v>0</v>
      </c>
      <c r="I17232" s="555"/>
      <c r="J17232" s="555"/>
      <c r="K17232" s="555"/>
      <c r="L17232" s="555"/>
      <c r="M17232" s="555"/>
      <c r="N17232" s="153"/>
    </row>
    <row r="17233" spans="2:15" ht="20.25" customHeight="1">
      <c r="B17233" s="50" t="e">
        <f>IF((#REF!+#REF!+H17233)&lt;&gt;0,"a","b")</f>
        <v>#REF!</v>
      </c>
      <c r="C17233" s="54">
        <v>4</v>
      </c>
      <c r="D17233" s="54"/>
      <c r="F17233" s="127"/>
      <c r="G17233" s="93" t="s">
        <v>450</v>
      </c>
      <c r="H17233" s="575">
        <f t="shared" si="9753"/>
        <v>0</v>
      </c>
      <c r="I17233" s="555"/>
      <c r="J17233" s="555"/>
      <c r="K17233" s="555"/>
      <c r="L17233" s="555"/>
      <c r="M17233" s="555"/>
      <c r="N17233" s="153"/>
    </row>
    <row r="17234" spans="2:15" ht="20.25" customHeight="1">
      <c r="B17234" s="50" t="e">
        <f>IF((#REF!+#REF!+H17234)&lt;&gt;0,"a","b")</f>
        <v>#REF!</v>
      </c>
      <c r="C17234" s="54">
        <v>4</v>
      </c>
      <c r="D17234" s="54"/>
      <c r="F17234" s="127"/>
      <c r="G17234" s="93" t="s">
        <v>305</v>
      </c>
      <c r="H17234" s="575">
        <f t="shared" si="9753"/>
        <v>0</v>
      </c>
      <c r="I17234" s="555"/>
      <c r="J17234" s="555"/>
      <c r="K17234" s="555"/>
      <c r="L17234" s="555"/>
      <c r="M17234" s="555"/>
      <c r="N17234" s="153"/>
    </row>
    <row r="17235" spans="2:15" ht="20.25" customHeight="1">
      <c r="B17235" s="50" t="e">
        <f>IF((#REF!+#REF!+H17235)&lt;&gt;0,"a","b")</f>
        <v>#REF!</v>
      </c>
      <c r="C17235" s="54">
        <v>4</v>
      </c>
      <c r="D17235" s="54"/>
      <c r="F17235" s="127"/>
      <c r="G17235" s="93" t="s">
        <v>454</v>
      </c>
      <c r="H17235" s="575">
        <f t="shared" si="9753"/>
        <v>0</v>
      </c>
      <c r="I17235" s="555"/>
      <c r="J17235" s="555"/>
      <c r="K17235" s="555"/>
      <c r="L17235" s="555"/>
      <c r="M17235" s="555"/>
      <c r="N17235" s="153"/>
    </row>
    <row r="17236" spans="2:15" ht="20.25" customHeight="1">
      <c r="B17236" s="50" t="e">
        <f>IF((#REF!+#REF!+H17236)&lt;&gt;0,"a","b")</f>
        <v>#REF!</v>
      </c>
      <c r="C17236" s="54">
        <v>4</v>
      </c>
      <c r="D17236" s="54"/>
      <c r="F17236" s="127"/>
      <c r="G17236" s="93" t="s">
        <v>452</v>
      </c>
      <c r="H17236" s="575">
        <f t="shared" si="9753"/>
        <v>0</v>
      </c>
      <c r="I17236" s="555"/>
      <c r="J17236" s="555"/>
      <c r="K17236" s="555"/>
      <c r="L17236" s="555"/>
      <c r="M17236" s="555"/>
      <c r="N17236" s="153"/>
    </row>
    <row r="17237" spans="2:15" ht="20.25" customHeight="1">
      <c r="B17237" s="50" t="e">
        <f>IF((#REF!+#REF!+H17237)&lt;&gt;0,"a","b")</f>
        <v>#REF!</v>
      </c>
      <c r="C17237" s="54">
        <v>4</v>
      </c>
      <c r="D17237" s="54"/>
      <c r="F17237" s="127"/>
      <c r="G17237" s="93" t="s">
        <v>453</v>
      </c>
      <c r="H17237" s="575">
        <f t="shared" si="9753"/>
        <v>0</v>
      </c>
      <c r="I17237" s="555"/>
      <c r="J17237" s="555"/>
      <c r="K17237" s="555"/>
      <c r="L17237" s="555"/>
      <c r="M17237" s="555"/>
      <c r="N17237" s="153"/>
    </row>
    <row r="17238" spans="2:15" ht="20.25" customHeight="1">
      <c r="B17238" s="50" t="e">
        <f>IF((#REF!+#REF!+H17238)&lt;&gt;0,"a","b")</f>
        <v>#REF!</v>
      </c>
      <c r="C17238" s="54">
        <v>3</v>
      </c>
      <c r="D17238" s="54"/>
      <c r="F17238" s="89"/>
      <c r="G17238" s="108" t="s">
        <v>306</v>
      </c>
      <c r="H17238" s="576">
        <f t="shared" si="9753"/>
        <v>0</v>
      </c>
      <c r="I17238" s="562"/>
      <c r="J17238" s="562"/>
      <c r="K17238" s="562"/>
      <c r="L17238" s="562"/>
      <c r="M17238" s="562"/>
      <c r="N17238" s="166"/>
    </row>
    <row r="17239" spans="2:15" ht="20.25" customHeight="1">
      <c r="B17239" s="50" t="e">
        <f>IF((#REF!+#REF!+H17239)&lt;&gt;0,"a","b")</f>
        <v>#REF!</v>
      </c>
      <c r="C17239" s="54">
        <v>2</v>
      </c>
      <c r="D17239" s="68" t="s">
        <v>665</v>
      </c>
      <c r="F17239" s="89"/>
      <c r="G17239" s="117" t="s">
        <v>455</v>
      </c>
      <c r="H17239" s="572">
        <f t="shared" si="9753"/>
        <v>0</v>
      </c>
      <c r="I17239" s="573">
        <f t="shared" ref="I17239:N17239" si="9827">I17240+I17248</f>
        <v>0</v>
      </c>
      <c r="J17239" s="573">
        <f t="shared" si="9827"/>
        <v>0</v>
      </c>
      <c r="K17239" s="573">
        <f t="shared" si="9827"/>
        <v>0</v>
      </c>
      <c r="L17239" s="573">
        <f t="shared" si="9827"/>
        <v>0</v>
      </c>
      <c r="M17239" s="573">
        <f t="shared" si="9827"/>
        <v>0</v>
      </c>
      <c r="N17239" s="149">
        <f t="shared" si="9827"/>
        <v>0</v>
      </c>
      <c r="O17239" s="60" t="s">
        <v>71</v>
      </c>
    </row>
    <row r="17240" spans="2:15" ht="20.25" customHeight="1">
      <c r="B17240" s="50" t="e">
        <f>IF((#REF!+#REF!+H17240)&lt;&gt;0,"a","b")</f>
        <v>#REF!</v>
      </c>
      <c r="C17240" s="54">
        <v>3</v>
      </c>
      <c r="D17240" s="54"/>
      <c r="F17240" s="89"/>
      <c r="G17240" s="108" t="s">
        <v>448</v>
      </c>
      <c r="H17240" s="574">
        <f t="shared" si="9753"/>
        <v>0</v>
      </c>
      <c r="I17240" s="564">
        <f t="shared" ref="I17240:K17240" si="9828">SUM(I17241:I17247)</f>
        <v>0</v>
      </c>
      <c r="J17240" s="564">
        <f t="shared" si="9828"/>
        <v>0</v>
      </c>
      <c r="K17240" s="564">
        <f t="shared" si="9828"/>
        <v>0</v>
      </c>
      <c r="L17240" s="564">
        <f t="shared" ref="L17240:M17240" si="9829">SUM(L17241:L17247)</f>
        <v>0</v>
      </c>
      <c r="M17240" s="564">
        <f t="shared" si="9829"/>
        <v>0</v>
      </c>
      <c r="N17240" s="159">
        <f t="shared" ref="N17240" si="9830">SUM(N17241:N17247)</f>
        <v>0</v>
      </c>
      <c r="O17240" s="60" t="s">
        <v>71</v>
      </c>
    </row>
    <row r="17241" spans="2:15" ht="20.25" customHeight="1">
      <c r="B17241" s="50" t="e">
        <f>IF((#REF!+#REF!+H17241)&lt;&gt;0,"a","b")</f>
        <v>#REF!</v>
      </c>
      <c r="C17241" s="54">
        <v>4</v>
      </c>
      <c r="D17241" s="54"/>
      <c r="F17241" s="89"/>
      <c r="G17241" s="93" t="s">
        <v>456</v>
      </c>
      <c r="H17241" s="575">
        <f t="shared" si="9753"/>
        <v>0</v>
      </c>
      <c r="I17241" s="555"/>
      <c r="J17241" s="555"/>
      <c r="K17241" s="555"/>
      <c r="L17241" s="555"/>
      <c r="M17241" s="555"/>
      <c r="N17241" s="153"/>
    </row>
    <row r="17242" spans="2:15" ht="20.25" customHeight="1">
      <c r="B17242" s="50" t="e">
        <f>IF((#REF!+#REF!+H17242)&lt;&gt;0,"a","b")</f>
        <v>#REF!</v>
      </c>
      <c r="C17242" s="54">
        <v>4</v>
      </c>
      <c r="D17242" s="54"/>
      <c r="F17242" s="89"/>
      <c r="G17242" s="93" t="s">
        <v>303</v>
      </c>
      <c r="H17242" s="575">
        <f t="shared" si="9753"/>
        <v>0</v>
      </c>
      <c r="I17242" s="555"/>
      <c r="J17242" s="555"/>
      <c r="K17242" s="555"/>
      <c r="L17242" s="555"/>
      <c r="M17242" s="555"/>
      <c r="N17242" s="153"/>
    </row>
    <row r="17243" spans="2:15" ht="20.25" customHeight="1">
      <c r="B17243" s="50" t="e">
        <f>IF((#REF!+#REF!+H17243)&lt;&gt;0,"a","b")</f>
        <v>#REF!</v>
      </c>
      <c r="C17243" s="54">
        <v>4</v>
      </c>
      <c r="D17243" s="54"/>
      <c r="F17243" s="89"/>
      <c r="G17243" s="93" t="s">
        <v>450</v>
      </c>
      <c r="H17243" s="575">
        <f t="shared" si="9753"/>
        <v>0</v>
      </c>
      <c r="I17243" s="555"/>
      <c r="J17243" s="555"/>
      <c r="K17243" s="555"/>
      <c r="L17243" s="555"/>
      <c r="M17243" s="555"/>
      <c r="N17243" s="153"/>
    </row>
    <row r="17244" spans="2:15" ht="30.75" customHeight="1">
      <c r="B17244" s="50" t="e">
        <f>IF((#REF!+#REF!+H17244)&lt;&gt;0,"a","b")</f>
        <v>#REF!</v>
      </c>
      <c r="C17244" s="54">
        <v>4</v>
      </c>
      <c r="D17244" s="54"/>
      <c r="F17244" s="89"/>
      <c r="G17244" s="93" t="s">
        <v>457</v>
      </c>
      <c r="H17244" s="575">
        <f t="shared" si="9753"/>
        <v>0</v>
      </c>
      <c r="I17244" s="555"/>
      <c r="J17244" s="555"/>
      <c r="K17244" s="555"/>
      <c r="L17244" s="555"/>
      <c r="M17244" s="555"/>
      <c r="N17244" s="153"/>
    </row>
    <row r="17245" spans="2:15" ht="20.25" customHeight="1">
      <c r="B17245" s="50" t="e">
        <f>IF((#REF!+#REF!+H17245)&lt;&gt;0,"a","b")</f>
        <v>#REF!</v>
      </c>
      <c r="C17245" s="54">
        <v>4</v>
      </c>
      <c r="D17245" s="54"/>
      <c r="F17245" s="89"/>
      <c r="G17245" s="93" t="s">
        <v>451</v>
      </c>
      <c r="H17245" s="575">
        <f t="shared" si="9753"/>
        <v>0</v>
      </c>
      <c r="I17245" s="555"/>
      <c r="J17245" s="555"/>
      <c r="K17245" s="555"/>
      <c r="L17245" s="555"/>
      <c r="M17245" s="555"/>
      <c r="N17245" s="153"/>
    </row>
    <row r="17246" spans="2:15" ht="20.25" customHeight="1">
      <c r="B17246" s="50" t="e">
        <f>IF((#REF!+#REF!+H17246)&lt;&gt;0,"a","b")</f>
        <v>#REF!</v>
      </c>
      <c r="C17246" s="54">
        <v>4</v>
      </c>
      <c r="D17246" s="54"/>
      <c r="F17246" s="89"/>
      <c r="G17246" s="93" t="s">
        <v>452</v>
      </c>
      <c r="H17246" s="575">
        <f t="shared" si="9753"/>
        <v>0</v>
      </c>
      <c r="I17246" s="555"/>
      <c r="J17246" s="555"/>
      <c r="K17246" s="555"/>
      <c r="L17246" s="555"/>
      <c r="M17246" s="555"/>
      <c r="N17246" s="153"/>
    </row>
    <row r="17247" spans="2:15" ht="20.25" customHeight="1">
      <c r="B17247" s="50" t="e">
        <f>IF((#REF!+#REF!+H17247)&lt;&gt;0,"a","b")</f>
        <v>#REF!</v>
      </c>
      <c r="C17247" s="54">
        <v>4</v>
      </c>
      <c r="D17247" s="54"/>
      <c r="F17247" s="89"/>
      <c r="G17247" s="93" t="s">
        <v>458</v>
      </c>
      <c r="H17247" s="575">
        <f t="shared" si="9753"/>
        <v>0</v>
      </c>
      <c r="I17247" s="562"/>
      <c r="J17247" s="562"/>
      <c r="K17247" s="562"/>
      <c r="L17247" s="562"/>
      <c r="M17247" s="562"/>
      <c r="N17247" s="166"/>
    </row>
    <row r="17248" spans="2:15" ht="20.25" customHeight="1">
      <c r="B17248" s="50" t="e">
        <f>IF((#REF!+#REF!+H17248)&lt;&gt;0,"a","b")</f>
        <v>#REF!</v>
      </c>
      <c r="C17248" s="54">
        <v>3</v>
      </c>
      <c r="D17248" s="54"/>
      <c r="F17248" s="89"/>
      <c r="G17248" s="108" t="s">
        <v>304</v>
      </c>
      <c r="H17248" s="574">
        <f t="shared" si="9753"/>
        <v>0</v>
      </c>
      <c r="I17248" s="564">
        <f t="shared" ref="I17248:K17248" si="9831">SUM(I17249:I17255)</f>
        <v>0</v>
      </c>
      <c r="J17248" s="564">
        <f t="shared" si="9831"/>
        <v>0</v>
      </c>
      <c r="K17248" s="564">
        <f t="shared" si="9831"/>
        <v>0</v>
      </c>
      <c r="L17248" s="564">
        <f t="shared" ref="L17248:M17248" si="9832">SUM(L17249:L17255)</f>
        <v>0</v>
      </c>
      <c r="M17248" s="564">
        <f t="shared" si="9832"/>
        <v>0</v>
      </c>
      <c r="N17248" s="159">
        <f t="shared" ref="N17248" si="9833">SUM(N17249:N17255)</f>
        <v>0</v>
      </c>
      <c r="O17248" s="60" t="s">
        <v>71</v>
      </c>
    </row>
    <row r="17249" spans="2:17" ht="20.25" customHeight="1">
      <c r="B17249" s="50" t="e">
        <f>IF((#REF!+#REF!+H17249)&lt;&gt;0,"a","b")</f>
        <v>#REF!</v>
      </c>
      <c r="C17249" s="54">
        <v>4</v>
      </c>
      <c r="D17249" s="54"/>
      <c r="F17249" s="89"/>
      <c r="G17249" s="93" t="s">
        <v>456</v>
      </c>
      <c r="H17249" s="575">
        <f t="shared" si="9753"/>
        <v>0</v>
      </c>
      <c r="I17249" s="555"/>
      <c r="J17249" s="555"/>
      <c r="K17249" s="555"/>
      <c r="L17249" s="555"/>
      <c r="M17249" s="555"/>
      <c r="N17249" s="153"/>
    </row>
    <row r="17250" spans="2:17" ht="20.25" customHeight="1">
      <c r="B17250" s="50" t="e">
        <f>IF((#REF!+#REF!+H17250)&lt;&gt;0,"a","b")</f>
        <v>#REF!</v>
      </c>
      <c r="C17250" s="54">
        <v>4</v>
      </c>
      <c r="D17250" s="54"/>
      <c r="F17250" s="89"/>
      <c r="G17250" s="93" t="s">
        <v>303</v>
      </c>
      <c r="H17250" s="575">
        <f t="shared" si="9753"/>
        <v>0</v>
      </c>
      <c r="I17250" s="555"/>
      <c r="J17250" s="555"/>
      <c r="K17250" s="555"/>
      <c r="L17250" s="555"/>
      <c r="M17250" s="555"/>
      <c r="N17250" s="153"/>
    </row>
    <row r="17251" spans="2:17" ht="20.25" customHeight="1">
      <c r="B17251" s="50" t="e">
        <f>IF((#REF!+#REF!+H17251)&lt;&gt;0,"a","b")</f>
        <v>#REF!</v>
      </c>
      <c r="C17251" s="54">
        <v>4</v>
      </c>
      <c r="D17251" s="54"/>
      <c r="F17251" s="89"/>
      <c r="G17251" s="93" t="s">
        <v>450</v>
      </c>
      <c r="H17251" s="575">
        <f t="shared" si="9753"/>
        <v>0</v>
      </c>
      <c r="I17251" s="555"/>
      <c r="J17251" s="555"/>
      <c r="K17251" s="555"/>
      <c r="L17251" s="555"/>
      <c r="M17251" s="555"/>
      <c r="N17251" s="153"/>
    </row>
    <row r="17252" spans="2:17" ht="30.75" customHeight="1">
      <c r="B17252" s="50" t="e">
        <f>IF((#REF!+#REF!+H17252)&lt;&gt;0,"a","b")</f>
        <v>#REF!</v>
      </c>
      <c r="C17252" s="54">
        <v>4</v>
      </c>
      <c r="D17252" s="54"/>
      <c r="F17252" s="89"/>
      <c r="G17252" s="93" t="s">
        <v>457</v>
      </c>
      <c r="H17252" s="575">
        <f t="shared" si="9753"/>
        <v>0</v>
      </c>
      <c r="I17252" s="555"/>
      <c r="J17252" s="555"/>
      <c r="K17252" s="555"/>
      <c r="L17252" s="555"/>
      <c r="M17252" s="555"/>
      <c r="N17252" s="153"/>
    </row>
    <row r="17253" spans="2:17" ht="20.25" customHeight="1">
      <c r="B17253" s="50" t="e">
        <f>IF((#REF!+#REF!+H17253)&lt;&gt;0,"a","b")</f>
        <v>#REF!</v>
      </c>
      <c r="C17253" s="54">
        <v>4</v>
      </c>
      <c r="D17253" s="54"/>
      <c r="F17253" s="89"/>
      <c r="G17253" s="93" t="s">
        <v>459</v>
      </c>
      <c r="H17253" s="575">
        <f t="shared" si="9753"/>
        <v>0</v>
      </c>
      <c r="I17253" s="555"/>
      <c r="J17253" s="555"/>
      <c r="K17253" s="555"/>
      <c r="L17253" s="555"/>
      <c r="M17253" s="555"/>
      <c r="N17253" s="153"/>
    </row>
    <row r="17254" spans="2:17" ht="20.25" customHeight="1">
      <c r="B17254" s="50" t="e">
        <f>IF((#REF!+#REF!+H17254)&lt;&gt;0,"a","b")</f>
        <v>#REF!</v>
      </c>
      <c r="C17254" s="54">
        <v>4</v>
      </c>
      <c r="D17254" s="54"/>
      <c r="F17254" s="89"/>
      <c r="G17254" s="93" t="s">
        <v>452</v>
      </c>
      <c r="H17254" s="575">
        <f t="shared" si="9753"/>
        <v>0</v>
      </c>
      <c r="I17254" s="555"/>
      <c r="J17254" s="555"/>
      <c r="K17254" s="555"/>
      <c r="L17254" s="555"/>
      <c r="M17254" s="555"/>
      <c r="N17254" s="153"/>
    </row>
    <row r="17255" spans="2:17" ht="21" customHeight="1">
      <c r="B17255" s="50" t="e">
        <f>IF((#REF!+#REF!+H17255)&lt;&gt;0,"a","b")</f>
        <v>#REF!</v>
      </c>
      <c r="C17255" s="54">
        <v>4</v>
      </c>
      <c r="D17255" s="54"/>
      <c r="F17255" s="89"/>
      <c r="G17255" s="93" t="s">
        <v>458</v>
      </c>
      <c r="H17255" s="575">
        <f t="shared" si="9753"/>
        <v>0</v>
      </c>
      <c r="I17255" s="555"/>
      <c r="J17255" s="555"/>
      <c r="K17255" s="555"/>
      <c r="L17255" s="555"/>
      <c r="M17255" s="555"/>
      <c r="N17255" s="153"/>
    </row>
    <row r="17256" spans="2:17" ht="63" customHeight="1">
      <c r="B17256" s="50" t="e">
        <f>IF((#REF!+#REF!+H17256)&lt;&gt;0,"a","b")</f>
        <v>#REF!</v>
      </c>
      <c r="C17256" s="54">
        <v>1</v>
      </c>
      <c r="D17256" s="68" t="s">
        <v>523</v>
      </c>
      <c r="E17256" s="45"/>
      <c r="F17256" s="603" t="s">
        <v>2488</v>
      </c>
      <c r="G17256" s="115" t="s">
        <v>2489</v>
      </c>
      <c r="H17256" s="360">
        <f t="shared" si="9737"/>
        <v>65</v>
      </c>
      <c r="I17256" s="380">
        <f t="shared" ref="I17256:N17256" si="9834">I17258+I17390+I17453+I17469</f>
        <v>65</v>
      </c>
      <c r="J17256" s="380">
        <f t="shared" si="9834"/>
        <v>0</v>
      </c>
      <c r="K17256" s="380">
        <f t="shared" si="9834"/>
        <v>68</v>
      </c>
      <c r="L17256" s="380">
        <f t="shared" si="9834"/>
        <v>71</v>
      </c>
      <c r="M17256" s="380">
        <f t="shared" si="9834"/>
        <v>75</v>
      </c>
      <c r="N17256" s="147">
        <f t="shared" si="9834"/>
        <v>0</v>
      </c>
      <c r="O17256" s="60" t="s">
        <v>71</v>
      </c>
      <c r="Q17256" s="55">
        <v>1</v>
      </c>
    </row>
    <row r="17257" spans="2:17" ht="21" customHeight="1">
      <c r="B17257" s="50" t="e">
        <f>IF((#REF!+#REF!+H17257)&lt;&gt;0,"a","b")</f>
        <v>#REF!</v>
      </c>
      <c r="C17257" s="54">
        <v>2</v>
      </c>
      <c r="D17257" s="68" t="s">
        <v>660</v>
      </c>
      <c r="F17257" s="123"/>
      <c r="G17257" s="124" t="s">
        <v>255</v>
      </c>
      <c r="H17257" s="577">
        <f t="shared" si="9737"/>
        <v>1</v>
      </c>
      <c r="I17257" s="551">
        <v>1</v>
      </c>
      <c r="J17257" s="551"/>
      <c r="K17257" s="551">
        <v>11</v>
      </c>
      <c r="L17257" s="551">
        <v>11</v>
      </c>
      <c r="M17257" s="551">
        <v>11</v>
      </c>
      <c r="N17257" s="148"/>
    </row>
    <row r="17258" spans="2:17" ht="20.25" customHeight="1">
      <c r="B17258" s="50" t="e">
        <f>IF((#REF!+#REF!+H17258)&lt;&gt;0,"a","b")</f>
        <v>#REF!</v>
      </c>
      <c r="C17258" s="54">
        <v>2</v>
      </c>
      <c r="D17258" s="68" t="s">
        <v>661</v>
      </c>
      <c r="E17258" s="45">
        <v>7081</v>
      </c>
      <c r="F17258" s="374"/>
      <c r="G17258" s="117" t="s">
        <v>256</v>
      </c>
      <c r="H17258" s="360">
        <f t="shared" si="9737"/>
        <v>65</v>
      </c>
      <c r="I17258" s="380">
        <f t="shared" ref="I17258:N17258" si="9835">I17259+I17270+I17338+I17346+I17347+I17357+I17367+I17337</f>
        <v>65</v>
      </c>
      <c r="J17258" s="380">
        <f t="shared" si="9835"/>
        <v>0</v>
      </c>
      <c r="K17258" s="380">
        <f t="shared" si="9835"/>
        <v>68</v>
      </c>
      <c r="L17258" s="380">
        <f t="shared" si="9835"/>
        <v>71</v>
      </c>
      <c r="M17258" s="380">
        <f t="shared" si="9835"/>
        <v>75</v>
      </c>
      <c r="N17258" s="149">
        <f t="shared" si="9835"/>
        <v>0</v>
      </c>
      <c r="O17258" s="60" t="s">
        <v>71</v>
      </c>
    </row>
    <row r="17259" spans="2:17" ht="20.25" customHeight="1">
      <c r="B17259" s="50" t="e">
        <f>IF((#REF!+#REF!+H17259)&lt;&gt;0,"a","b")</f>
        <v>#REF!</v>
      </c>
      <c r="C17259" s="54">
        <v>31</v>
      </c>
      <c r="D17259" s="68" t="s">
        <v>662</v>
      </c>
      <c r="F17259" s="89"/>
      <c r="G17259" s="90" t="s">
        <v>257</v>
      </c>
      <c r="H17259" s="578">
        <f t="shared" si="9737"/>
        <v>0</v>
      </c>
      <c r="I17259" s="564">
        <f t="shared" ref="I17259:N17259" si="9836">I17260+I17269</f>
        <v>0</v>
      </c>
      <c r="J17259" s="564">
        <f t="shared" si="9836"/>
        <v>0</v>
      </c>
      <c r="K17259" s="564">
        <f t="shared" si="9836"/>
        <v>0</v>
      </c>
      <c r="L17259" s="564">
        <f t="shared" si="9836"/>
        <v>0</v>
      </c>
      <c r="M17259" s="564">
        <f t="shared" si="9836"/>
        <v>0</v>
      </c>
      <c r="N17259" s="150">
        <f t="shared" si="9836"/>
        <v>0</v>
      </c>
      <c r="O17259" s="60" t="s">
        <v>71</v>
      </c>
    </row>
    <row r="17260" spans="2:17" ht="20.25" customHeight="1">
      <c r="B17260" s="50" t="e">
        <f>IF((#REF!+#REF!+H17260)&lt;&gt;0,"a","b")</f>
        <v>#REF!</v>
      </c>
      <c r="C17260" s="54">
        <v>4</v>
      </c>
      <c r="D17260" s="54"/>
      <c r="F17260" s="92"/>
      <c r="G17260" s="93" t="s">
        <v>258</v>
      </c>
      <c r="H17260" s="578">
        <f t="shared" si="9737"/>
        <v>0</v>
      </c>
      <c r="I17260" s="565">
        <f t="shared" ref="I17260:N17260" si="9837">I17261+I17268</f>
        <v>0</v>
      </c>
      <c r="J17260" s="565">
        <f t="shared" si="9837"/>
        <v>0</v>
      </c>
      <c r="K17260" s="565">
        <f t="shared" si="9837"/>
        <v>0</v>
      </c>
      <c r="L17260" s="565">
        <f t="shared" si="9837"/>
        <v>0</v>
      </c>
      <c r="M17260" s="565">
        <f t="shared" si="9837"/>
        <v>0</v>
      </c>
      <c r="N17260" s="151">
        <f t="shared" si="9837"/>
        <v>0</v>
      </c>
      <c r="O17260" s="60" t="s">
        <v>71</v>
      </c>
    </row>
    <row r="17261" spans="2:17" ht="20.25" customHeight="1">
      <c r="B17261" s="50" t="e">
        <f>IF((#REF!+#REF!+H17261)&lt;&gt;0,"a","b")</f>
        <v>#REF!</v>
      </c>
      <c r="C17261" s="54">
        <v>5</v>
      </c>
      <c r="D17261" s="54"/>
      <c r="F17261" s="89"/>
      <c r="G17261" s="95" t="s">
        <v>259</v>
      </c>
      <c r="H17261" s="578">
        <f t="shared" si="9737"/>
        <v>0</v>
      </c>
      <c r="I17261" s="560">
        <f t="shared" ref="I17261:K17261" si="9838">SUM(I17262:I17267)</f>
        <v>0</v>
      </c>
      <c r="J17261" s="560">
        <f t="shared" si="9838"/>
        <v>0</v>
      </c>
      <c r="K17261" s="560">
        <f t="shared" si="9838"/>
        <v>0</v>
      </c>
      <c r="L17261" s="560">
        <f t="shared" ref="L17261:M17261" si="9839">SUM(L17262:L17267)</f>
        <v>0</v>
      </c>
      <c r="M17261" s="560">
        <f t="shared" si="9839"/>
        <v>0</v>
      </c>
      <c r="N17261" s="152">
        <f t="shared" ref="N17261" si="9840">SUM(N17262:N17267)</f>
        <v>0</v>
      </c>
      <c r="O17261" s="60" t="s">
        <v>71</v>
      </c>
    </row>
    <row r="17262" spans="2:17" ht="20.25" customHeight="1">
      <c r="B17262" s="50" t="e">
        <f>IF((#REF!+#REF!+H17262)&lt;&gt;0,"a","b")</f>
        <v>#REF!</v>
      </c>
      <c r="C17262" s="54">
        <v>6</v>
      </c>
      <c r="D17262" s="54"/>
      <c r="F17262" s="89"/>
      <c r="G17262" s="97" t="s">
        <v>260</v>
      </c>
      <c r="H17262" s="579">
        <f t="shared" si="9737"/>
        <v>0</v>
      </c>
      <c r="I17262" s="553"/>
      <c r="J17262" s="553"/>
      <c r="K17262" s="553"/>
      <c r="L17262" s="553"/>
      <c r="M17262" s="553"/>
      <c r="N17262" s="138"/>
    </row>
    <row r="17263" spans="2:17" ht="20.25" customHeight="1">
      <c r="B17263" s="50" t="e">
        <f>IF((#REF!+#REF!+H17263)&lt;&gt;0,"a","b")</f>
        <v>#REF!</v>
      </c>
      <c r="C17263" s="54">
        <v>6</v>
      </c>
      <c r="D17263" s="54"/>
      <c r="F17263" s="89"/>
      <c r="G17263" s="97" t="s">
        <v>261</v>
      </c>
      <c r="H17263" s="552">
        <f t="shared" si="9737"/>
        <v>0</v>
      </c>
      <c r="I17263" s="553"/>
      <c r="J17263" s="553"/>
      <c r="K17263" s="553"/>
      <c r="L17263" s="553"/>
      <c r="M17263" s="553"/>
      <c r="N17263" s="138"/>
    </row>
    <row r="17264" spans="2:17" ht="20.25" customHeight="1">
      <c r="B17264" s="50" t="e">
        <f>IF((#REF!+#REF!+H17264)&lt;&gt;0,"a","b")</f>
        <v>#REF!</v>
      </c>
      <c r="C17264" s="54">
        <v>6</v>
      </c>
      <c r="D17264" s="54"/>
      <c r="F17264" s="89"/>
      <c r="G17264" s="97" t="s">
        <v>262</v>
      </c>
      <c r="H17264" s="558">
        <f t="shared" si="9737"/>
        <v>0</v>
      </c>
      <c r="I17264" s="553"/>
      <c r="J17264" s="553"/>
      <c r="K17264" s="553"/>
      <c r="L17264" s="553"/>
      <c r="M17264" s="553"/>
      <c r="N17264" s="138"/>
    </row>
    <row r="17265" spans="2:15" ht="20.25" customHeight="1">
      <c r="B17265" s="50" t="e">
        <f>IF((#REF!+#REF!+H17265)&lt;&gt;0,"a","b")</f>
        <v>#REF!</v>
      </c>
      <c r="C17265" s="54">
        <v>6</v>
      </c>
      <c r="D17265" s="54"/>
      <c r="F17265" s="89"/>
      <c r="G17265" s="97" t="s">
        <v>263</v>
      </c>
      <c r="H17265" s="558">
        <f t="shared" si="9737"/>
        <v>0</v>
      </c>
      <c r="I17265" s="553"/>
      <c r="J17265" s="553"/>
      <c r="K17265" s="553"/>
      <c r="L17265" s="553"/>
      <c r="M17265" s="553"/>
      <c r="N17265" s="138"/>
    </row>
    <row r="17266" spans="2:15" ht="20.25" customHeight="1">
      <c r="B17266" s="50" t="e">
        <f>IF((#REF!+#REF!+H17266)&lt;&gt;0,"a","b")</f>
        <v>#REF!</v>
      </c>
      <c r="C17266" s="54">
        <v>6</v>
      </c>
      <c r="D17266" s="54"/>
      <c r="F17266" s="89"/>
      <c r="G17266" s="97" t="s">
        <v>264</v>
      </c>
      <c r="H17266" s="552">
        <f t="shared" si="9737"/>
        <v>0</v>
      </c>
      <c r="I17266" s="553"/>
      <c r="J17266" s="553"/>
      <c r="K17266" s="553"/>
      <c r="L17266" s="553"/>
      <c r="M17266" s="553"/>
      <c r="N17266" s="138"/>
    </row>
    <row r="17267" spans="2:15" ht="20.25" customHeight="1">
      <c r="B17267" s="50" t="e">
        <f>IF((#REF!+#REF!+H17267)&lt;&gt;0,"a","b")</f>
        <v>#REF!</v>
      </c>
      <c r="C17267" s="54">
        <v>6</v>
      </c>
      <c r="D17267" s="54"/>
      <c r="F17267" s="89"/>
      <c r="G17267" s="97" t="s">
        <v>265</v>
      </c>
      <c r="H17267" s="552">
        <f t="shared" si="9737"/>
        <v>0</v>
      </c>
      <c r="I17267" s="553"/>
      <c r="J17267" s="553"/>
      <c r="K17267" s="553"/>
      <c r="L17267" s="553"/>
      <c r="M17267" s="553"/>
      <c r="N17267" s="138"/>
    </row>
    <row r="17268" spans="2:15" ht="20.25" customHeight="1">
      <c r="B17268" s="50" t="e">
        <f>IF((#REF!+#REF!+H17268)&lt;&gt;0,"a","b")</f>
        <v>#REF!</v>
      </c>
      <c r="C17268" s="54">
        <v>5</v>
      </c>
      <c r="D17268" s="54"/>
      <c r="F17268" s="89"/>
      <c r="G17268" s="95" t="s">
        <v>266</v>
      </c>
      <c r="H17268" s="552">
        <f t="shared" si="9737"/>
        <v>0</v>
      </c>
      <c r="I17268" s="554"/>
      <c r="J17268" s="554"/>
      <c r="K17268" s="554"/>
      <c r="L17268" s="554"/>
      <c r="M17268" s="554"/>
      <c r="N17268" s="154"/>
    </row>
    <row r="17269" spans="2:15" ht="20.25" customHeight="1">
      <c r="B17269" s="50" t="e">
        <f>IF((#REF!+#REF!+H17269)&lt;&gt;0,"a","b")</f>
        <v>#REF!</v>
      </c>
      <c r="C17269" s="54">
        <v>4</v>
      </c>
      <c r="D17269" s="54"/>
      <c r="F17269" s="89"/>
      <c r="G17269" s="93" t="s">
        <v>267</v>
      </c>
      <c r="H17269" s="552">
        <f t="shared" si="9737"/>
        <v>0</v>
      </c>
      <c r="I17269" s="555"/>
      <c r="J17269" s="555"/>
      <c r="K17269" s="555"/>
      <c r="L17269" s="555"/>
      <c r="M17269" s="555"/>
      <c r="N17269" s="153"/>
    </row>
    <row r="17270" spans="2:15" ht="20.25" customHeight="1">
      <c r="B17270" s="50" t="e">
        <f>IF((#REF!+#REF!+H17270)&lt;&gt;0,"a","b")</f>
        <v>#REF!</v>
      </c>
      <c r="C17270" s="54">
        <v>3</v>
      </c>
      <c r="D17270" s="54"/>
      <c r="F17270" s="89"/>
      <c r="G17270" s="90" t="s">
        <v>268</v>
      </c>
      <c r="H17270" s="363">
        <f t="shared" si="9737"/>
        <v>0</v>
      </c>
      <c r="I17270" s="381">
        <f t="shared" ref="I17270:N17270" si="9841">I17271+I17272+I17275+I17311+I17312+I17313+I17314+I17315+I17322+I17323</f>
        <v>0</v>
      </c>
      <c r="J17270" s="381">
        <f t="shared" si="9841"/>
        <v>0</v>
      </c>
      <c r="K17270" s="381">
        <f t="shared" si="9841"/>
        <v>0</v>
      </c>
      <c r="L17270" s="381">
        <f t="shared" si="9841"/>
        <v>0</v>
      </c>
      <c r="M17270" s="381">
        <f t="shared" si="9841"/>
        <v>0</v>
      </c>
      <c r="N17270" s="150">
        <f t="shared" si="9841"/>
        <v>0</v>
      </c>
      <c r="O17270" s="60" t="s">
        <v>71</v>
      </c>
    </row>
    <row r="17271" spans="2:15" ht="20.25" customHeight="1">
      <c r="B17271" s="50" t="e">
        <f>IF((#REF!+#REF!+H17271)&lt;&gt;0,"a","b")</f>
        <v>#REF!</v>
      </c>
      <c r="C17271" s="54">
        <v>4</v>
      </c>
      <c r="D17271" s="54"/>
      <c r="F17271" s="89"/>
      <c r="G17271" s="93" t="s">
        <v>269</v>
      </c>
      <c r="H17271" s="556">
        <f t="shared" si="9737"/>
        <v>0</v>
      </c>
      <c r="I17271" s="555"/>
      <c r="J17271" s="555"/>
      <c r="K17271" s="555"/>
      <c r="L17271" s="555"/>
      <c r="M17271" s="555"/>
      <c r="N17271" s="153"/>
    </row>
    <row r="17272" spans="2:15" ht="20.25" customHeight="1">
      <c r="B17272" s="50" t="e">
        <f>IF((#REF!+#REF!+H17272)&lt;&gt;0,"a","b")</f>
        <v>#REF!</v>
      </c>
      <c r="C17272" s="54">
        <v>4</v>
      </c>
      <c r="D17272" s="54"/>
      <c r="F17272" s="89"/>
      <c r="G17272" s="93" t="s">
        <v>270</v>
      </c>
      <c r="H17272" s="566">
        <f t="shared" si="9737"/>
        <v>0</v>
      </c>
      <c r="I17272" s="565">
        <f t="shared" ref="I17272:K17272" si="9842">SUM(I17273:I17274)</f>
        <v>0</v>
      </c>
      <c r="J17272" s="565">
        <f t="shared" si="9842"/>
        <v>0</v>
      </c>
      <c r="K17272" s="565">
        <f t="shared" si="9842"/>
        <v>0</v>
      </c>
      <c r="L17272" s="565">
        <f t="shared" ref="L17272:M17272" si="9843">SUM(L17273:L17274)</f>
        <v>0</v>
      </c>
      <c r="M17272" s="565">
        <f t="shared" si="9843"/>
        <v>0</v>
      </c>
      <c r="N17272" s="151">
        <f t="shared" ref="N17272" si="9844">SUM(N17273:N17274)</f>
        <v>0</v>
      </c>
      <c r="O17272" s="60" t="s">
        <v>71</v>
      </c>
    </row>
    <row r="17273" spans="2:15" ht="20.25" customHeight="1">
      <c r="B17273" s="50" t="e">
        <f>IF((#REF!+#REF!+H17273)&lt;&gt;0,"a","b")</f>
        <v>#REF!</v>
      </c>
      <c r="C17273" s="54">
        <v>5</v>
      </c>
      <c r="D17273" s="54"/>
      <c r="F17273" s="89"/>
      <c r="G17273" s="95" t="s">
        <v>271</v>
      </c>
      <c r="H17273" s="556">
        <f t="shared" si="9737"/>
        <v>0</v>
      </c>
      <c r="I17273" s="554"/>
      <c r="J17273" s="554"/>
      <c r="K17273" s="554"/>
      <c r="L17273" s="554"/>
      <c r="M17273" s="554"/>
      <c r="N17273" s="154"/>
    </row>
    <row r="17274" spans="2:15" ht="20.25" customHeight="1">
      <c r="B17274" s="50" t="e">
        <f>IF((#REF!+#REF!+H17274)&lt;&gt;0,"a","b")</f>
        <v>#REF!</v>
      </c>
      <c r="C17274" s="54">
        <v>5</v>
      </c>
      <c r="D17274" s="54"/>
      <c r="F17274" s="89"/>
      <c r="G17274" s="95" t="s">
        <v>272</v>
      </c>
      <c r="H17274" s="556">
        <f t="shared" si="9737"/>
        <v>0</v>
      </c>
      <c r="I17274" s="554"/>
      <c r="J17274" s="554"/>
      <c r="K17274" s="554"/>
      <c r="L17274" s="554"/>
      <c r="M17274" s="554"/>
      <c r="N17274" s="154"/>
    </row>
    <row r="17275" spans="2:15" ht="20.25" customHeight="1">
      <c r="B17275" s="50" t="e">
        <f>IF((#REF!+#REF!+H17275)&lt;&gt;0,"a","b")</f>
        <v>#REF!</v>
      </c>
      <c r="C17275" s="54">
        <v>4</v>
      </c>
      <c r="D17275" s="54"/>
      <c r="F17275" s="89"/>
      <c r="G17275" s="93" t="s">
        <v>273</v>
      </c>
      <c r="H17275" s="566">
        <f t="shared" si="9737"/>
        <v>0</v>
      </c>
      <c r="I17275" s="565">
        <f t="shared" ref="I17275:N17275" si="9845">I17276+I17277+I17278+I17279+I17291+I17295+I17296+I17297+I17298+I17299+I17300+I17301+I17309+I17310</f>
        <v>0</v>
      </c>
      <c r="J17275" s="565">
        <f t="shared" si="9845"/>
        <v>0</v>
      </c>
      <c r="K17275" s="565">
        <f t="shared" si="9845"/>
        <v>0</v>
      </c>
      <c r="L17275" s="565">
        <f t="shared" si="9845"/>
        <v>0</v>
      </c>
      <c r="M17275" s="565">
        <f t="shared" si="9845"/>
        <v>0</v>
      </c>
      <c r="N17275" s="151">
        <f t="shared" si="9845"/>
        <v>0</v>
      </c>
      <c r="O17275" s="60" t="s">
        <v>71</v>
      </c>
    </row>
    <row r="17276" spans="2:15" ht="42.75" customHeight="1">
      <c r="B17276" s="50" t="e">
        <f>IF((#REF!+#REF!+H17276)&lt;&gt;0,"a","b")</f>
        <v>#REF!</v>
      </c>
      <c r="C17276" s="54">
        <v>5</v>
      </c>
      <c r="D17276" s="54"/>
      <c r="F17276" s="89"/>
      <c r="G17276" s="95" t="s">
        <v>322</v>
      </c>
      <c r="H17276" s="556">
        <f t="shared" si="9737"/>
        <v>0</v>
      </c>
      <c r="I17276" s="554"/>
      <c r="J17276" s="554"/>
      <c r="K17276" s="554"/>
      <c r="L17276" s="554"/>
      <c r="M17276" s="554"/>
      <c r="N17276" s="154"/>
    </row>
    <row r="17277" spans="2:15" ht="30.75" customHeight="1">
      <c r="B17277" s="50" t="e">
        <f>IF((#REF!+#REF!+H17277)&lt;&gt;0,"a","b")</f>
        <v>#REF!</v>
      </c>
      <c r="C17277" s="54">
        <v>5</v>
      </c>
      <c r="D17277" s="54"/>
      <c r="F17277" s="89"/>
      <c r="G17277" s="111" t="s">
        <v>289</v>
      </c>
      <c r="H17277" s="556">
        <f t="shared" si="9737"/>
        <v>0</v>
      </c>
      <c r="I17277" s="554"/>
      <c r="J17277" s="554"/>
      <c r="K17277" s="554"/>
      <c r="L17277" s="554"/>
      <c r="M17277" s="554"/>
      <c r="N17277" s="154"/>
    </row>
    <row r="17278" spans="2:15" ht="60.75" customHeight="1">
      <c r="B17278" s="50" t="e">
        <f>IF((#REF!+#REF!+H17278)&lt;&gt;0,"a","b")</f>
        <v>#REF!</v>
      </c>
      <c r="C17278" s="54">
        <v>5</v>
      </c>
      <c r="D17278" s="54"/>
      <c r="F17278" s="89"/>
      <c r="G17278" s="111" t="s">
        <v>323</v>
      </c>
      <c r="H17278" s="556">
        <f t="shared" si="9737"/>
        <v>0</v>
      </c>
      <c r="I17278" s="554"/>
      <c r="J17278" s="554"/>
      <c r="K17278" s="554"/>
      <c r="L17278" s="554"/>
      <c r="M17278" s="554"/>
      <c r="N17278" s="154"/>
    </row>
    <row r="17279" spans="2:15" ht="30.75" customHeight="1">
      <c r="B17279" s="50" t="e">
        <f>IF((#REF!+#REF!+H17279)&lt;&gt;0,"a","b")</f>
        <v>#REF!</v>
      </c>
      <c r="C17279" s="54">
        <v>5</v>
      </c>
      <c r="D17279" s="54"/>
      <c r="F17279" s="89"/>
      <c r="G17279" s="95" t="s">
        <v>288</v>
      </c>
      <c r="H17279" s="566">
        <f t="shared" si="9737"/>
        <v>0</v>
      </c>
      <c r="I17279" s="560">
        <f t="shared" ref="I17279:K17279" si="9846">SUM(I17280:I17290)</f>
        <v>0</v>
      </c>
      <c r="J17279" s="560">
        <f t="shared" si="9846"/>
        <v>0</v>
      </c>
      <c r="K17279" s="560">
        <f t="shared" si="9846"/>
        <v>0</v>
      </c>
      <c r="L17279" s="560">
        <f t="shared" ref="L17279:M17279" si="9847">SUM(L17280:L17290)</f>
        <v>0</v>
      </c>
      <c r="M17279" s="560">
        <f t="shared" si="9847"/>
        <v>0</v>
      </c>
      <c r="N17279" s="152">
        <f t="shared" ref="N17279" si="9848">SUM(N17280:N17290)</f>
        <v>0</v>
      </c>
      <c r="O17279" s="60" t="s">
        <v>71</v>
      </c>
    </row>
    <row r="17280" spans="2:15" ht="20.25" customHeight="1">
      <c r="B17280" s="50" t="e">
        <f>IF((#REF!+#REF!+H17280)&lt;&gt;0,"a","b")</f>
        <v>#REF!</v>
      </c>
      <c r="C17280" s="54">
        <v>6</v>
      </c>
      <c r="D17280" s="54"/>
      <c r="F17280" s="89"/>
      <c r="G17280" s="97" t="s">
        <v>274</v>
      </c>
      <c r="H17280" s="556">
        <f t="shared" si="9737"/>
        <v>0</v>
      </c>
      <c r="I17280" s="557"/>
      <c r="J17280" s="557"/>
      <c r="K17280" s="557"/>
      <c r="L17280" s="557"/>
      <c r="M17280" s="557"/>
      <c r="N17280" s="155"/>
    </row>
    <row r="17281" spans="2:15" ht="20.25" customHeight="1">
      <c r="B17281" s="50" t="e">
        <f>IF((#REF!+#REF!+H17281)&lt;&gt;0,"a","b")</f>
        <v>#REF!</v>
      </c>
      <c r="C17281" s="54">
        <v>6</v>
      </c>
      <c r="D17281" s="54"/>
      <c r="F17281" s="89"/>
      <c r="G17281" s="97" t="s">
        <v>275</v>
      </c>
      <c r="H17281" s="556">
        <f t="shared" si="9737"/>
        <v>0</v>
      </c>
      <c r="I17281" s="557"/>
      <c r="J17281" s="557"/>
      <c r="K17281" s="557"/>
      <c r="L17281" s="557"/>
      <c r="M17281" s="557"/>
      <c r="N17281" s="155"/>
    </row>
    <row r="17282" spans="2:15" ht="20.25" customHeight="1">
      <c r="B17282" s="50" t="e">
        <f>IF((#REF!+#REF!+H17282)&lt;&gt;0,"a","b")</f>
        <v>#REF!</v>
      </c>
      <c r="C17282" s="54">
        <v>6</v>
      </c>
      <c r="D17282" s="54"/>
      <c r="F17282" s="89"/>
      <c r="G17282" s="97" t="s">
        <v>276</v>
      </c>
      <c r="H17282" s="556">
        <f t="shared" si="9737"/>
        <v>0</v>
      </c>
      <c r="I17282" s="557"/>
      <c r="J17282" s="557"/>
      <c r="K17282" s="557"/>
      <c r="L17282" s="557"/>
      <c r="M17282" s="557"/>
      <c r="N17282" s="155"/>
    </row>
    <row r="17283" spans="2:15" ht="20.25" customHeight="1">
      <c r="B17283" s="50" t="e">
        <f>IF((#REF!+#REF!+H17283)&lt;&gt;0,"a","b")</f>
        <v>#REF!</v>
      </c>
      <c r="C17283" s="54">
        <v>6</v>
      </c>
      <c r="D17283" s="54"/>
      <c r="F17283" s="89"/>
      <c r="G17283" s="97" t="s">
        <v>277</v>
      </c>
      <c r="H17283" s="556">
        <f t="shared" si="9737"/>
        <v>0</v>
      </c>
      <c r="I17283" s="557"/>
      <c r="J17283" s="557"/>
      <c r="K17283" s="557"/>
      <c r="L17283" s="557"/>
      <c r="M17283" s="557"/>
      <c r="N17283" s="155"/>
    </row>
    <row r="17284" spans="2:15" ht="20.25" customHeight="1">
      <c r="B17284" s="50" t="e">
        <f>IF((#REF!+#REF!+H17284)&lt;&gt;0,"a","b")</f>
        <v>#REF!</v>
      </c>
      <c r="C17284" s="54">
        <v>6</v>
      </c>
      <c r="D17284" s="54"/>
      <c r="F17284" s="89"/>
      <c r="G17284" s="97" t="s">
        <v>278</v>
      </c>
      <c r="H17284" s="556">
        <f t="shared" si="9737"/>
        <v>0</v>
      </c>
      <c r="I17284" s="557"/>
      <c r="J17284" s="557"/>
      <c r="K17284" s="557"/>
      <c r="L17284" s="557"/>
      <c r="M17284" s="557"/>
      <c r="N17284" s="155"/>
    </row>
    <row r="17285" spans="2:15" ht="20.25" customHeight="1">
      <c r="B17285" s="50" t="e">
        <f>IF((#REF!+#REF!+H17285)&lt;&gt;0,"a","b")</f>
        <v>#REF!</v>
      </c>
      <c r="C17285" s="54">
        <v>6</v>
      </c>
      <c r="D17285" s="54"/>
      <c r="F17285" s="89"/>
      <c r="G17285" s="97" t="s">
        <v>279</v>
      </c>
      <c r="H17285" s="552">
        <f t="shared" si="9737"/>
        <v>0</v>
      </c>
      <c r="I17285" s="557"/>
      <c r="J17285" s="557"/>
      <c r="K17285" s="557"/>
      <c r="L17285" s="557"/>
      <c r="M17285" s="557"/>
      <c r="N17285" s="155"/>
    </row>
    <row r="17286" spans="2:15" ht="20.25" customHeight="1">
      <c r="B17286" s="50" t="e">
        <f>IF((#REF!+#REF!+H17286)&lt;&gt;0,"a","b")</f>
        <v>#REF!</v>
      </c>
      <c r="C17286" s="54">
        <v>6</v>
      </c>
      <c r="D17286" s="54"/>
      <c r="F17286" s="89"/>
      <c r="G17286" s="97" t="s">
        <v>280</v>
      </c>
      <c r="H17286" s="552">
        <f t="shared" si="9737"/>
        <v>0</v>
      </c>
      <c r="I17286" s="557"/>
      <c r="J17286" s="557"/>
      <c r="K17286" s="557"/>
      <c r="L17286" s="557"/>
      <c r="M17286" s="557"/>
      <c r="N17286" s="155"/>
    </row>
    <row r="17287" spans="2:15" ht="20.25" customHeight="1">
      <c r="B17287" s="50" t="e">
        <f>IF((#REF!+#REF!+H17287)&lt;&gt;0,"a","b")</f>
        <v>#REF!</v>
      </c>
      <c r="C17287" s="54">
        <v>6</v>
      </c>
      <c r="D17287" s="54"/>
      <c r="F17287" s="89"/>
      <c r="G17287" s="97" t="s">
        <v>281</v>
      </c>
      <c r="H17287" s="552">
        <f t="shared" si="9737"/>
        <v>0</v>
      </c>
      <c r="I17287" s="557"/>
      <c r="J17287" s="557"/>
      <c r="K17287" s="557"/>
      <c r="L17287" s="557"/>
      <c r="M17287" s="557"/>
      <c r="N17287" s="155"/>
    </row>
    <row r="17288" spans="2:15" ht="20.25" customHeight="1">
      <c r="B17288" s="50" t="e">
        <f>IF((#REF!+#REF!+H17288)&lt;&gt;0,"a","b")</f>
        <v>#REF!</v>
      </c>
      <c r="C17288" s="54">
        <v>6</v>
      </c>
      <c r="D17288" s="54"/>
      <c r="F17288" s="89"/>
      <c r="G17288" s="97" t="s">
        <v>282</v>
      </c>
      <c r="H17288" s="552">
        <f t="shared" si="9737"/>
        <v>0</v>
      </c>
      <c r="I17288" s="557"/>
      <c r="J17288" s="557"/>
      <c r="K17288" s="557"/>
      <c r="L17288" s="557"/>
      <c r="M17288" s="557"/>
      <c r="N17288" s="155"/>
    </row>
    <row r="17289" spans="2:15" ht="20.25" customHeight="1">
      <c r="B17289" s="50" t="e">
        <f>IF((#REF!+#REF!+H17289)&lt;&gt;0,"a","b")</f>
        <v>#REF!</v>
      </c>
      <c r="C17289" s="54">
        <v>6</v>
      </c>
      <c r="D17289" s="54"/>
      <c r="F17289" s="89"/>
      <c r="G17289" s="97" t="s">
        <v>283</v>
      </c>
      <c r="H17289" s="552">
        <f t="shared" si="9737"/>
        <v>0</v>
      </c>
      <c r="I17289" s="557"/>
      <c r="J17289" s="557"/>
      <c r="K17289" s="557"/>
      <c r="L17289" s="557"/>
      <c r="M17289" s="557"/>
      <c r="N17289" s="155"/>
    </row>
    <row r="17290" spans="2:15" ht="30.75" customHeight="1">
      <c r="B17290" s="50" t="e">
        <f>IF((#REF!+#REF!+H17290)&lt;&gt;0,"a","b")</f>
        <v>#REF!</v>
      </c>
      <c r="C17290" s="54">
        <v>6</v>
      </c>
      <c r="D17290" s="54"/>
      <c r="F17290" s="89"/>
      <c r="G17290" s="97" t="s">
        <v>324</v>
      </c>
      <c r="H17290" s="552">
        <f t="shared" si="9737"/>
        <v>0</v>
      </c>
      <c r="I17290" s="557"/>
      <c r="J17290" s="557"/>
      <c r="K17290" s="557"/>
      <c r="L17290" s="557"/>
      <c r="M17290" s="557"/>
      <c r="N17290" s="155"/>
    </row>
    <row r="17291" spans="2:15" ht="20.25" customHeight="1">
      <c r="B17291" s="50" t="e">
        <f>IF((#REF!+#REF!+H17291)&lt;&gt;0,"a","b")</f>
        <v>#REF!</v>
      </c>
      <c r="C17291" s="54">
        <v>5</v>
      </c>
      <c r="D17291" s="54"/>
      <c r="F17291" s="89"/>
      <c r="G17291" s="95" t="s">
        <v>290</v>
      </c>
      <c r="H17291" s="566">
        <f t="shared" si="9737"/>
        <v>0</v>
      </c>
      <c r="I17291" s="560">
        <f t="shared" ref="I17291:K17291" si="9849">SUM(I17292:I17294)</f>
        <v>0</v>
      </c>
      <c r="J17291" s="560">
        <f t="shared" si="9849"/>
        <v>0</v>
      </c>
      <c r="K17291" s="560">
        <f t="shared" si="9849"/>
        <v>0</v>
      </c>
      <c r="L17291" s="560">
        <f t="shared" ref="L17291:M17291" si="9850">SUM(L17292:L17294)</f>
        <v>0</v>
      </c>
      <c r="M17291" s="560">
        <f t="shared" si="9850"/>
        <v>0</v>
      </c>
      <c r="N17291" s="152">
        <f t="shared" ref="N17291" si="9851">SUM(N17292:N17294)</f>
        <v>0</v>
      </c>
      <c r="O17291" s="60" t="s">
        <v>71</v>
      </c>
    </row>
    <row r="17292" spans="2:15" ht="20.25" customHeight="1">
      <c r="B17292" s="50" t="e">
        <f>IF((#REF!+#REF!+H17292)&lt;&gt;0,"a","b")</f>
        <v>#REF!</v>
      </c>
      <c r="C17292" s="54">
        <v>6</v>
      </c>
      <c r="D17292" s="54"/>
      <c r="F17292" s="89"/>
      <c r="G17292" s="97" t="s">
        <v>284</v>
      </c>
      <c r="H17292" s="556">
        <f t="shared" si="9737"/>
        <v>0</v>
      </c>
      <c r="I17292" s="557"/>
      <c r="J17292" s="557"/>
      <c r="K17292" s="557"/>
      <c r="L17292" s="557"/>
      <c r="M17292" s="557"/>
      <c r="N17292" s="155"/>
    </row>
    <row r="17293" spans="2:15" ht="20.25" customHeight="1">
      <c r="B17293" s="50" t="e">
        <f>IF((#REF!+#REF!+H17293)&lt;&gt;0,"a","b")</f>
        <v>#REF!</v>
      </c>
      <c r="C17293" s="54">
        <v>6</v>
      </c>
      <c r="D17293" s="54"/>
      <c r="F17293" s="89"/>
      <c r="G17293" s="97" t="s">
        <v>285</v>
      </c>
      <c r="H17293" s="556">
        <f t="shared" si="9737"/>
        <v>0</v>
      </c>
      <c r="I17293" s="557"/>
      <c r="J17293" s="557"/>
      <c r="K17293" s="557"/>
      <c r="L17293" s="557"/>
      <c r="M17293" s="557"/>
      <c r="N17293" s="155"/>
    </row>
    <row r="17294" spans="2:15" ht="30.75" customHeight="1">
      <c r="B17294" s="50" t="e">
        <f>IF((#REF!+#REF!+H17294)&lt;&gt;0,"a","b")</f>
        <v>#REF!</v>
      </c>
      <c r="C17294" s="54">
        <v>6</v>
      </c>
      <c r="D17294" s="54"/>
      <c r="F17294" s="89"/>
      <c r="G17294" s="97" t="s">
        <v>325</v>
      </c>
      <c r="H17294" s="556">
        <f t="shared" si="9737"/>
        <v>0</v>
      </c>
      <c r="I17294" s="557"/>
      <c r="J17294" s="557"/>
      <c r="K17294" s="557"/>
      <c r="L17294" s="557"/>
      <c r="M17294" s="557"/>
      <c r="N17294" s="155"/>
    </row>
    <row r="17295" spans="2:15" ht="30.75" customHeight="1">
      <c r="B17295" s="50" t="e">
        <f>IF((#REF!+#REF!+H17295)&lt;&gt;0,"a","b")</f>
        <v>#REF!</v>
      </c>
      <c r="C17295" s="54">
        <v>5</v>
      </c>
      <c r="D17295" s="54"/>
      <c r="F17295" s="89"/>
      <c r="G17295" s="95" t="s">
        <v>326</v>
      </c>
      <c r="H17295" s="556">
        <f t="shared" si="9737"/>
        <v>0</v>
      </c>
      <c r="I17295" s="554"/>
      <c r="J17295" s="554"/>
      <c r="K17295" s="554"/>
      <c r="L17295" s="554"/>
      <c r="M17295" s="554"/>
      <c r="N17295" s="154"/>
    </row>
    <row r="17296" spans="2:15" ht="34.5" customHeight="1">
      <c r="B17296" s="50" t="e">
        <f>IF((#REF!+#REF!+H17296)&lt;&gt;0,"a","b")</f>
        <v>#REF!</v>
      </c>
      <c r="C17296" s="54">
        <v>5</v>
      </c>
      <c r="D17296" s="54"/>
      <c r="F17296" s="89"/>
      <c r="G17296" s="128" t="s">
        <v>460</v>
      </c>
      <c r="H17296" s="556">
        <f t="shared" si="9737"/>
        <v>0</v>
      </c>
      <c r="I17296" s="554"/>
      <c r="J17296" s="554"/>
      <c r="K17296" s="554"/>
      <c r="L17296" s="554"/>
      <c r="M17296" s="554"/>
      <c r="N17296" s="154"/>
    </row>
    <row r="17297" spans="2:15" ht="34.5" customHeight="1">
      <c r="B17297" s="50" t="e">
        <f>IF((#REF!+#REF!+H17297)&lt;&gt;0,"a","b")</f>
        <v>#REF!</v>
      </c>
      <c r="C17297" s="54">
        <v>5</v>
      </c>
      <c r="D17297" s="54"/>
      <c r="F17297" s="89"/>
      <c r="G17297" s="95" t="s">
        <v>327</v>
      </c>
      <c r="H17297" s="556">
        <f t="shared" si="9737"/>
        <v>0</v>
      </c>
      <c r="I17297" s="554"/>
      <c r="J17297" s="554"/>
      <c r="K17297" s="554"/>
      <c r="L17297" s="554"/>
      <c r="M17297" s="554"/>
      <c r="N17297" s="154"/>
    </row>
    <row r="17298" spans="2:15" ht="50.25" customHeight="1">
      <c r="B17298" s="50" t="e">
        <f>IF((#REF!+#REF!+H17298)&lt;&gt;0,"a","b")</f>
        <v>#REF!</v>
      </c>
      <c r="C17298" s="54">
        <v>5</v>
      </c>
      <c r="D17298" s="54"/>
      <c r="F17298" s="89"/>
      <c r="G17298" s="95" t="s">
        <v>328</v>
      </c>
      <c r="H17298" s="552">
        <f t="shared" si="9737"/>
        <v>0</v>
      </c>
      <c r="I17298" s="554"/>
      <c r="J17298" s="554"/>
      <c r="K17298" s="554"/>
      <c r="L17298" s="554"/>
      <c r="M17298" s="554"/>
      <c r="N17298" s="154"/>
    </row>
    <row r="17299" spans="2:15" ht="20.25" customHeight="1">
      <c r="B17299" s="50" t="e">
        <f>IF((#REF!+#REF!+H17299)&lt;&gt;0,"a","b")</f>
        <v>#REF!</v>
      </c>
      <c r="C17299" s="54">
        <v>5</v>
      </c>
      <c r="D17299" s="54"/>
      <c r="F17299" s="89"/>
      <c r="G17299" s="95" t="s">
        <v>329</v>
      </c>
      <c r="H17299" s="552">
        <f t="shared" si="9737"/>
        <v>0</v>
      </c>
      <c r="I17299" s="554"/>
      <c r="J17299" s="554"/>
      <c r="K17299" s="554"/>
      <c r="L17299" s="554"/>
      <c r="M17299" s="554"/>
      <c r="N17299" s="154"/>
    </row>
    <row r="17300" spans="2:15" ht="20.25" customHeight="1">
      <c r="B17300" s="50" t="e">
        <f>IF((#REF!+#REF!+H17300)&lt;&gt;0,"a","b")</f>
        <v>#REF!</v>
      </c>
      <c r="C17300" s="54">
        <v>5</v>
      </c>
      <c r="D17300" s="54"/>
      <c r="F17300" s="89"/>
      <c r="G17300" s="95" t="s">
        <v>330</v>
      </c>
      <c r="H17300" s="558">
        <f t="shared" si="9737"/>
        <v>0</v>
      </c>
      <c r="I17300" s="554"/>
      <c r="J17300" s="554"/>
      <c r="K17300" s="554"/>
      <c r="L17300" s="554"/>
      <c r="M17300" s="554"/>
      <c r="N17300" s="154"/>
    </row>
    <row r="17301" spans="2:15" ht="20.25" customHeight="1">
      <c r="B17301" s="50" t="e">
        <f>IF((#REF!+#REF!+H17301)&lt;&gt;0,"a","b")</f>
        <v>#REF!</v>
      </c>
      <c r="C17301" s="54">
        <v>5</v>
      </c>
      <c r="D17301" s="54"/>
      <c r="F17301" s="89"/>
      <c r="G17301" s="95" t="s">
        <v>331</v>
      </c>
      <c r="H17301" s="559">
        <f t="shared" si="9737"/>
        <v>0</v>
      </c>
      <c r="I17301" s="560">
        <f t="shared" ref="I17301:K17301" si="9852">SUM(I17302:I17308)</f>
        <v>0</v>
      </c>
      <c r="J17301" s="560">
        <f t="shared" si="9852"/>
        <v>0</v>
      </c>
      <c r="K17301" s="560">
        <f t="shared" si="9852"/>
        <v>0</v>
      </c>
      <c r="L17301" s="560">
        <f t="shared" ref="L17301:M17301" si="9853">SUM(L17302:L17308)</f>
        <v>0</v>
      </c>
      <c r="M17301" s="560">
        <f t="shared" si="9853"/>
        <v>0</v>
      </c>
      <c r="N17301" s="152">
        <f t="shared" ref="N17301" si="9854">SUM(N17302:N17308)</f>
        <v>0</v>
      </c>
      <c r="O17301" s="60" t="s">
        <v>71</v>
      </c>
    </row>
    <row r="17302" spans="2:15" ht="23.25" customHeight="1">
      <c r="B17302" s="50" t="e">
        <f>IF((#REF!+#REF!+H17302)&lt;&gt;0,"a","b")</f>
        <v>#REF!</v>
      </c>
      <c r="C17302" s="54">
        <v>6</v>
      </c>
      <c r="D17302" s="54"/>
      <c r="F17302" s="89"/>
      <c r="G17302" s="97" t="s">
        <v>291</v>
      </c>
      <c r="H17302" s="558">
        <f t="shared" si="9737"/>
        <v>0</v>
      </c>
      <c r="I17302" s="557"/>
      <c r="J17302" s="557"/>
      <c r="K17302" s="557"/>
      <c r="L17302" s="557"/>
      <c r="M17302" s="557"/>
      <c r="N17302" s="155"/>
    </row>
    <row r="17303" spans="2:15" ht="20.25" customHeight="1">
      <c r="B17303" s="50" t="e">
        <f>IF((#REF!+#REF!+H17303)&lt;&gt;0,"a","b")</f>
        <v>#REF!</v>
      </c>
      <c r="C17303" s="54">
        <v>6</v>
      </c>
      <c r="D17303" s="54"/>
      <c r="F17303" s="89"/>
      <c r="G17303" s="97" t="s">
        <v>292</v>
      </c>
      <c r="H17303" s="558">
        <f t="shared" si="9737"/>
        <v>0</v>
      </c>
      <c r="I17303" s="557"/>
      <c r="J17303" s="557"/>
      <c r="K17303" s="557"/>
      <c r="L17303" s="557"/>
      <c r="M17303" s="557"/>
      <c r="N17303" s="155"/>
    </row>
    <row r="17304" spans="2:15" ht="23.25" customHeight="1">
      <c r="B17304" s="50" t="e">
        <f>IF((#REF!+#REF!+H17304)&lt;&gt;0,"a","b")</f>
        <v>#REF!</v>
      </c>
      <c r="C17304" s="54">
        <v>6</v>
      </c>
      <c r="D17304" s="54"/>
      <c r="F17304" s="89"/>
      <c r="G17304" s="97" t="s">
        <v>293</v>
      </c>
      <c r="H17304" s="552">
        <f t="shared" si="9737"/>
        <v>0</v>
      </c>
      <c r="I17304" s="557"/>
      <c r="J17304" s="557"/>
      <c r="K17304" s="557"/>
      <c r="L17304" s="557"/>
      <c r="M17304" s="557"/>
      <c r="N17304" s="155"/>
    </row>
    <row r="17305" spans="2:15" ht="31.5" customHeight="1">
      <c r="B17305" s="50" t="e">
        <f>IF((#REF!+#REF!+H17305)&lt;&gt;0,"a","b")</f>
        <v>#REF!</v>
      </c>
      <c r="C17305" s="54">
        <v>6</v>
      </c>
      <c r="D17305" s="54"/>
      <c r="F17305" s="89"/>
      <c r="G17305" s="97" t="s">
        <v>294</v>
      </c>
      <c r="H17305" s="552">
        <f t="shared" si="9737"/>
        <v>0</v>
      </c>
      <c r="I17305" s="557"/>
      <c r="J17305" s="557"/>
      <c r="K17305" s="557"/>
      <c r="L17305" s="557"/>
      <c r="M17305" s="557"/>
      <c r="N17305" s="155"/>
    </row>
    <row r="17306" spans="2:15" ht="33.75" customHeight="1">
      <c r="B17306" s="50" t="e">
        <f>IF((#REF!+#REF!+H17306)&lt;&gt;0,"a","b")</f>
        <v>#REF!</v>
      </c>
      <c r="C17306" s="54">
        <v>6</v>
      </c>
      <c r="D17306" s="54"/>
      <c r="F17306" s="89"/>
      <c r="G17306" s="97" t="s">
        <v>332</v>
      </c>
      <c r="H17306" s="552">
        <f t="shared" si="9737"/>
        <v>0</v>
      </c>
      <c r="I17306" s="557"/>
      <c r="J17306" s="557"/>
      <c r="K17306" s="557"/>
      <c r="L17306" s="557"/>
      <c r="M17306" s="557"/>
      <c r="N17306" s="155"/>
    </row>
    <row r="17307" spans="2:15" ht="34.5" customHeight="1">
      <c r="B17307" s="50" t="e">
        <f>IF((#REF!+#REF!+H17307)&lt;&gt;0,"a","b")</f>
        <v>#REF!</v>
      </c>
      <c r="C17307" s="54">
        <v>6</v>
      </c>
      <c r="D17307" s="54"/>
      <c r="F17307" s="89"/>
      <c r="G17307" s="97" t="s">
        <v>333</v>
      </c>
      <c r="H17307" s="552">
        <f t="shared" si="9737"/>
        <v>0</v>
      </c>
      <c r="I17307" s="557"/>
      <c r="J17307" s="557"/>
      <c r="K17307" s="557"/>
      <c r="L17307" s="557"/>
      <c r="M17307" s="557"/>
      <c r="N17307" s="155"/>
    </row>
    <row r="17308" spans="2:15" ht="33.75" customHeight="1">
      <c r="B17308" s="50" t="e">
        <f>IF((#REF!+#REF!+H17308)&lt;&gt;0,"a","b")</f>
        <v>#REF!</v>
      </c>
      <c r="C17308" s="54">
        <v>6</v>
      </c>
      <c r="D17308" s="54"/>
      <c r="F17308" s="89"/>
      <c r="G17308" s="97" t="s">
        <v>334</v>
      </c>
      <c r="H17308" s="552">
        <f t="shared" si="9737"/>
        <v>0</v>
      </c>
      <c r="I17308" s="557"/>
      <c r="J17308" s="557"/>
      <c r="K17308" s="557"/>
      <c r="L17308" s="557"/>
      <c r="M17308" s="557"/>
      <c r="N17308" s="155"/>
    </row>
    <row r="17309" spans="2:15" ht="34.5" customHeight="1">
      <c r="B17309" s="50" t="e">
        <f>IF((#REF!+#REF!+H17309)&lt;&gt;0,"a","b")</f>
        <v>#REF!</v>
      </c>
      <c r="C17309" s="54">
        <v>5</v>
      </c>
      <c r="D17309" s="54"/>
      <c r="F17309" s="89"/>
      <c r="G17309" s="95" t="s">
        <v>335</v>
      </c>
      <c r="H17309" s="552">
        <f t="shared" si="9737"/>
        <v>0</v>
      </c>
      <c r="I17309" s="554"/>
      <c r="J17309" s="554"/>
      <c r="K17309" s="554"/>
      <c r="L17309" s="554"/>
      <c r="M17309" s="554"/>
      <c r="N17309" s="156"/>
    </row>
    <row r="17310" spans="2:15" ht="24.75" customHeight="1">
      <c r="B17310" s="50" t="e">
        <f>IF((#REF!+#REF!+H17310)&lt;&gt;0,"a","b")</f>
        <v>#REF!</v>
      </c>
      <c r="C17310" s="54">
        <v>5</v>
      </c>
      <c r="D17310" s="54"/>
      <c r="F17310" s="89"/>
      <c r="G17310" s="95" t="s">
        <v>336</v>
      </c>
      <c r="H17310" s="558">
        <f t="shared" si="9737"/>
        <v>0</v>
      </c>
      <c r="I17310" s="554"/>
      <c r="J17310" s="554"/>
      <c r="K17310" s="554"/>
      <c r="L17310" s="554"/>
      <c r="M17310" s="554"/>
      <c r="N17310" s="156"/>
    </row>
    <row r="17311" spans="2:15" ht="27.75" customHeight="1">
      <c r="B17311" s="50" t="e">
        <f>IF((#REF!+#REF!+H17311)&lt;&gt;0,"a","b")</f>
        <v>#REF!</v>
      </c>
      <c r="C17311" s="54">
        <v>4</v>
      </c>
      <c r="D17311" s="54"/>
      <c r="F17311" s="89"/>
      <c r="G17311" s="93" t="s">
        <v>337</v>
      </c>
      <c r="H17311" s="552">
        <f t="shared" si="9737"/>
        <v>0</v>
      </c>
      <c r="I17311" s="555"/>
      <c r="J17311" s="555"/>
      <c r="K17311" s="555"/>
      <c r="L17311" s="555"/>
      <c r="M17311" s="555"/>
      <c r="N17311" s="153"/>
    </row>
    <row r="17312" spans="2:15" ht="23.25" customHeight="1">
      <c r="B17312" s="50" t="e">
        <f>IF((#REF!+#REF!+H17312)&lt;&gt;0,"a","b")</f>
        <v>#REF!</v>
      </c>
      <c r="C17312" s="54">
        <v>4</v>
      </c>
      <c r="D17312" s="54"/>
      <c r="F17312" s="89"/>
      <c r="G17312" s="93" t="s">
        <v>338</v>
      </c>
      <c r="H17312" s="552">
        <f t="shared" si="9737"/>
        <v>0</v>
      </c>
      <c r="I17312" s="555"/>
      <c r="J17312" s="555"/>
      <c r="K17312" s="555"/>
      <c r="L17312" s="555"/>
      <c r="M17312" s="555"/>
      <c r="N17312" s="153"/>
    </row>
    <row r="17313" spans="2:18" ht="24" customHeight="1">
      <c r="B17313" s="50" t="e">
        <f>IF((#REF!+#REF!+H17313)&lt;&gt;0,"a","b")</f>
        <v>#REF!</v>
      </c>
      <c r="C17313" s="54">
        <v>4</v>
      </c>
      <c r="D17313" s="54"/>
      <c r="F17313" s="89"/>
      <c r="G17313" s="93" t="s">
        <v>339</v>
      </c>
      <c r="H17313" s="552">
        <f t="shared" si="9737"/>
        <v>0</v>
      </c>
      <c r="I17313" s="555"/>
      <c r="J17313" s="555"/>
      <c r="K17313" s="555"/>
      <c r="L17313" s="555"/>
      <c r="M17313" s="555"/>
      <c r="N17313" s="153"/>
    </row>
    <row r="17314" spans="2:18" ht="34.5" customHeight="1">
      <c r="B17314" s="50" t="e">
        <f>IF((#REF!+#REF!+H17314)&lt;&gt;0,"a","b")</f>
        <v>#REF!</v>
      </c>
      <c r="C17314" s="54">
        <v>4</v>
      </c>
      <c r="D17314" s="54"/>
      <c r="F17314" s="89"/>
      <c r="G17314" s="93" t="s">
        <v>340</v>
      </c>
      <c r="H17314" s="552">
        <f t="shared" si="9737"/>
        <v>0</v>
      </c>
      <c r="I17314" s="555"/>
      <c r="J17314" s="555"/>
      <c r="K17314" s="555"/>
      <c r="L17314" s="555"/>
      <c r="M17314" s="555"/>
      <c r="N17314" s="153"/>
    </row>
    <row r="17315" spans="2:18" ht="33" customHeight="1">
      <c r="B17315" s="50" t="e">
        <f>IF((#REF!+#REF!+H17315)&lt;&gt;0,"a","b")</f>
        <v>#REF!</v>
      </c>
      <c r="C17315" s="54">
        <v>4</v>
      </c>
      <c r="D17315" s="54"/>
      <c r="F17315" s="89"/>
      <c r="G17315" s="93" t="s">
        <v>341</v>
      </c>
      <c r="H17315" s="563">
        <f t="shared" si="9737"/>
        <v>0</v>
      </c>
      <c r="I17315" s="565">
        <f t="shared" ref="I17315:K17315" si="9855">SUM(I17316:I17321)</f>
        <v>0</v>
      </c>
      <c r="J17315" s="565">
        <f t="shared" si="9855"/>
        <v>0</v>
      </c>
      <c r="K17315" s="565">
        <f t="shared" si="9855"/>
        <v>0</v>
      </c>
      <c r="L17315" s="565">
        <f t="shared" ref="L17315:M17315" si="9856">SUM(L17316:L17321)</f>
        <v>0</v>
      </c>
      <c r="M17315" s="565">
        <f t="shared" si="9856"/>
        <v>0</v>
      </c>
      <c r="N17315" s="151">
        <f t="shared" ref="N17315" si="9857">SUM(N17316:N17321)</f>
        <v>0</v>
      </c>
      <c r="O17315" s="60" t="s">
        <v>71</v>
      </c>
    </row>
    <row r="17316" spans="2:18" ht="20.25" customHeight="1">
      <c r="B17316" s="50" t="e">
        <f>IF((#REF!+#REF!+H17316)&lt;&gt;0,"a","b")</f>
        <v>#REF!</v>
      </c>
      <c r="C17316" s="54">
        <v>5</v>
      </c>
      <c r="D17316" s="54"/>
      <c r="F17316" s="89"/>
      <c r="G17316" s="95" t="s">
        <v>342</v>
      </c>
      <c r="H17316" s="552">
        <f t="shared" si="9737"/>
        <v>0</v>
      </c>
      <c r="I17316" s="554"/>
      <c r="J17316" s="554"/>
      <c r="K17316" s="554"/>
      <c r="L17316" s="554"/>
      <c r="M17316" s="554"/>
      <c r="N17316" s="156"/>
      <c r="R17316" s="1">
        <f>82+55</f>
        <v>137</v>
      </c>
    </row>
    <row r="17317" spans="2:18" ht="20.25" customHeight="1">
      <c r="B17317" s="50" t="e">
        <f>IF((#REF!+#REF!+H17317)&lt;&gt;0,"a","b")</f>
        <v>#REF!</v>
      </c>
      <c r="C17317" s="54">
        <v>5</v>
      </c>
      <c r="D17317" s="54"/>
      <c r="F17317" s="89"/>
      <c r="G17317" s="95" t="s">
        <v>343</v>
      </c>
      <c r="H17317" s="552">
        <f t="shared" si="9737"/>
        <v>0</v>
      </c>
      <c r="I17317" s="554"/>
      <c r="J17317" s="554"/>
      <c r="K17317" s="554"/>
      <c r="L17317" s="554"/>
      <c r="M17317" s="554"/>
      <c r="N17317" s="156"/>
    </row>
    <row r="17318" spans="2:18" ht="35.25" customHeight="1">
      <c r="B17318" s="50" t="e">
        <f>IF((#REF!+#REF!+H17318)&lt;&gt;0,"a","b")</f>
        <v>#REF!</v>
      </c>
      <c r="C17318" s="54">
        <v>5</v>
      </c>
      <c r="D17318" s="54"/>
      <c r="F17318" s="89"/>
      <c r="G17318" s="95" t="s">
        <v>344</v>
      </c>
      <c r="H17318" s="552">
        <f t="shared" si="9737"/>
        <v>0</v>
      </c>
      <c r="I17318" s="554"/>
      <c r="J17318" s="554"/>
      <c r="K17318" s="554"/>
      <c r="L17318" s="554"/>
      <c r="M17318" s="554"/>
      <c r="N17318" s="156"/>
    </row>
    <row r="17319" spans="2:18" ht="20.25" customHeight="1">
      <c r="B17319" s="50" t="e">
        <f>IF((#REF!+#REF!+H17319)&lt;&gt;0,"a","b")</f>
        <v>#REF!</v>
      </c>
      <c r="C17319" s="54">
        <v>5</v>
      </c>
      <c r="D17319" s="54"/>
      <c r="F17319" s="89"/>
      <c r="G17319" s="95" t="s">
        <v>345</v>
      </c>
      <c r="H17319" s="552">
        <f t="shared" si="9737"/>
        <v>0</v>
      </c>
      <c r="I17319" s="554"/>
      <c r="J17319" s="554"/>
      <c r="K17319" s="554"/>
      <c r="L17319" s="554"/>
      <c r="M17319" s="554"/>
      <c r="N17319" s="156"/>
    </row>
    <row r="17320" spans="2:18" ht="30.75" customHeight="1">
      <c r="B17320" s="50" t="e">
        <f>IF((#REF!+#REF!+H17320)&lt;&gt;0,"a","b")</f>
        <v>#REF!</v>
      </c>
      <c r="C17320" s="54">
        <v>5</v>
      </c>
      <c r="D17320" s="54"/>
      <c r="F17320" s="89"/>
      <c r="G17320" s="95" t="s">
        <v>346</v>
      </c>
      <c r="H17320" s="552">
        <f t="shared" si="9737"/>
        <v>0</v>
      </c>
      <c r="I17320" s="554"/>
      <c r="J17320" s="554"/>
      <c r="K17320" s="554"/>
      <c r="L17320" s="554"/>
      <c r="M17320" s="554"/>
      <c r="N17320" s="156"/>
    </row>
    <row r="17321" spans="2:18" ht="30.75" customHeight="1">
      <c r="B17321" s="50" t="e">
        <f>IF((#REF!+#REF!+H17321)&lt;&gt;0,"a","b")</f>
        <v>#REF!</v>
      </c>
      <c r="C17321" s="54">
        <v>5</v>
      </c>
      <c r="D17321" s="54"/>
      <c r="F17321" s="89"/>
      <c r="G17321" s="95" t="s">
        <v>347</v>
      </c>
      <c r="H17321" s="552">
        <f t="shared" si="9737"/>
        <v>0</v>
      </c>
      <c r="I17321" s="554"/>
      <c r="J17321" s="554"/>
      <c r="K17321" s="554"/>
      <c r="L17321" s="554"/>
      <c r="M17321" s="554"/>
      <c r="N17321" s="156"/>
    </row>
    <row r="17322" spans="2:18" ht="20.25" customHeight="1">
      <c r="B17322" s="50" t="e">
        <f>IF((#REF!+#REF!+H17322)&lt;&gt;0,"a","b")</f>
        <v>#REF!</v>
      </c>
      <c r="C17322" s="54">
        <v>4</v>
      </c>
      <c r="D17322" s="54"/>
      <c r="F17322" s="89"/>
      <c r="G17322" s="93" t="s">
        <v>348</v>
      </c>
      <c r="H17322" s="552">
        <f t="shared" si="9737"/>
        <v>0</v>
      </c>
      <c r="I17322" s="555"/>
      <c r="J17322" s="555"/>
      <c r="K17322" s="555"/>
      <c r="L17322" s="555"/>
      <c r="M17322" s="555"/>
      <c r="N17322" s="153"/>
    </row>
    <row r="17323" spans="2:18" ht="20.25" customHeight="1">
      <c r="B17323" s="50" t="e">
        <f>IF((#REF!+#REF!+H17323)&lt;&gt;0,"a","b")</f>
        <v>#REF!</v>
      </c>
      <c r="C17323" s="54">
        <v>4</v>
      </c>
      <c r="D17323" s="54"/>
      <c r="F17323" s="89"/>
      <c r="G17323" s="93" t="s">
        <v>349</v>
      </c>
      <c r="H17323" s="363">
        <f t="shared" si="9737"/>
        <v>0</v>
      </c>
      <c r="I17323" s="382">
        <f t="shared" ref="I17323:K17323" si="9858">SUM(I17324:I17336)</f>
        <v>0</v>
      </c>
      <c r="J17323" s="382">
        <f t="shared" si="9858"/>
        <v>0</v>
      </c>
      <c r="K17323" s="382">
        <f t="shared" si="9858"/>
        <v>0</v>
      </c>
      <c r="L17323" s="382">
        <f t="shared" ref="L17323:M17323" si="9859">SUM(L17324:L17336)</f>
        <v>0</v>
      </c>
      <c r="M17323" s="382">
        <f t="shared" si="9859"/>
        <v>0</v>
      </c>
      <c r="N17323" s="151">
        <f t="shared" ref="N17323" si="9860">SUM(N17324:N17336)</f>
        <v>0</v>
      </c>
      <c r="O17323" s="60" t="s">
        <v>71</v>
      </c>
    </row>
    <row r="17324" spans="2:18" ht="20.25" customHeight="1">
      <c r="B17324" s="50" t="e">
        <f>IF((#REF!+#REF!+H17324)&lt;&gt;0,"a","b")</f>
        <v>#REF!</v>
      </c>
      <c r="C17324" s="54">
        <v>5</v>
      </c>
      <c r="D17324" s="54"/>
      <c r="F17324" s="89"/>
      <c r="G17324" s="95" t="s">
        <v>350</v>
      </c>
      <c r="H17324" s="561">
        <f t="shared" si="9737"/>
        <v>0</v>
      </c>
      <c r="I17324" s="554"/>
      <c r="J17324" s="554"/>
      <c r="K17324" s="554"/>
      <c r="L17324" s="554"/>
      <c r="M17324" s="554"/>
      <c r="N17324" s="156"/>
    </row>
    <row r="17325" spans="2:18" ht="30" customHeight="1">
      <c r="B17325" s="50" t="e">
        <f>IF((#REF!+#REF!+H17325)&lt;&gt;0,"a","b")</f>
        <v>#REF!</v>
      </c>
      <c r="C17325" s="54">
        <v>5</v>
      </c>
      <c r="D17325" s="54"/>
      <c r="F17325" s="89"/>
      <c r="G17325" s="95" t="s">
        <v>351</v>
      </c>
      <c r="H17325" s="552">
        <f t="shared" si="9737"/>
        <v>0</v>
      </c>
      <c r="I17325" s="554"/>
      <c r="J17325" s="554"/>
      <c r="K17325" s="554"/>
      <c r="L17325" s="554"/>
      <c r="M17325" s="554"/>
      <c r="N17325" s="156"/>
    </row>
    <row r="17326" spans="2:18" ht="22.5" customHeight="1">
      <c r="B17326" s="50" t="e">
        <f>IF((#REF!+#REF!+H17326)&lt;&gt;0,"a","b")</f>
        <v>#REF!</v>
      </c>
      <c r="C17326" s="54">
        <v>5</v>
      </c>
      <c r="D17326" s="54"/>
      <c r="F17326" s="89"/>
      <c r="G17326" s="95" t="s">
        <v>352</v>
      </c>
      <c r="H17326" s="552">
        <f t="shared" si="9737"/>
        <v>0</v>
      </c>
      <c r="I17326" s="554"/>
      <c r="J17326" s="554"/>
      <c r="K17326" s="554"/>
      <c r="L17326" s="554"/>
      <c r="M17326" s="554"/>
      <c r="N17326" s="156"/>
    </row>
    <row r="17327" spans="2:18" ht="33.75" customHeight="1">
      <c r="B17327" s="50" t="e">
        <f>IF((#REF!+#REF!+H17327)&lt;&gt;0,"a","b")</f>
        <v>#REF!</v>
      </c>
      <c r="C17327" s="54">
        <v>5</v>
      </c>
      <c r="D17327" s="54"/>
      <c r="F17327" s="89"/>
      <c r="G17327" s="95" t="s">
        <v>353</v>
      </c>
      <c r="H17327" s="552">
        <f t="shared" si="9737"/>
        <v>0</v>
      </c>
      <c r="I17327" s="554"/>
      <c r="J17327" s="554"/>
      <c r="K17327" s="554"/>
      <c r="L17327" s="554"/>
      <c r="M17327" s="554"/>
      <c r="N17327" s="156"/>
    </row>
    <row r="17328" spans="2:18" ht="24.75" customHeight="1">
      <c r="B17328" s="50" t="e">
        <f>IF((#REF!+#REF!+H17328)&lt;&gt;0,"a","b")</f>
        <v>#REF!</v>
      </c>
      <c r="C17328" s="54">
        <v>5</v>
      </c>
      <c r="D17328" s="54"/>
      <c r="F17328" s="89"/>
      <c r="G17328" s="95" t="s">
        <v>354</v>
      </c>
      <c r="H17328" s="552">
        <f t="shared" si="9737"/>
        <v>0</v>
      </c>
      <c r="I17328" s="554"/>
      <c r="J17328" s="554"/>
      <c r="K17328" s="554"/>
      <c r="L17328" s="554"/>
      <c r="M17328" s="554"/>
      <c r="N17328" s="156"/>
    </row>
    <row r="17329" spans="2:15" ht="35.25" customHeight="1">
      <c r="B17329" s="50" t="e">
        <f>IF((#REF!+#REF!+H17329)&lt;&gt;0,"a","b")</f>
        <v>#REF!</v>
      </c>
      <c r="C17329" s="54">
        <v>5</v>
      </c>
      <c r="D17329" s="54"/>
      <c r="F17329" s="89"/>
      <c r="G17329" s="95" t="s">
        <v>355</v>
      </c>
      <c r="H17329" s="558">
        <f t="shared" si="9737"/>
        <v>0</v>
      </c>
      <c r="I17329" s="554"/>
      <c r="J17329" s="554"/>
      <c r="K17329" s="554"/>
      <c r="L17329" s="554"/>
      <c r="M17329" s="554"/>
      <c r="N17329" s="156"/>
    </row>
    <row r="17330" spans="2:15" ht="33.75" customHeight="1">
      <c r="B17330" s="50" t="e">
        <f>IF((#REF!+#REF!+H17330)&lt;&gt;0,"a","b")</f>
        <v>#REF!</v>
      </c>
      <c r="C17330" s="54">
        <v>5</v>
      </c>
      <c r="D17330" s="54"/>
      <c r="F17330" s="89"/>
      <c r="G17330" s="95" t="s">
        <v>356</v>
      </c>
      <c r="H17330" s="558">
        <f t="shared" si="9737"/>
        <v>0</v>
      </c>
      <c r="I17330" s="554"/>
      <c r="J17330" s="554"/>
      <c r="K17330" s="554"/>
      <c r="L17330" s="554"/>
      <c r="M17330" s="554"/>
      <c r="N17330" s="156"/>
    </row>
    <row r="17331" spans="2:15" ht="20.25" customHeight="1">
      <c r="B17331" s="50" t="e">
        <f>IF((#REF!+#REF!+H17331)&lt;&gt;0,"a","b")</f>
        <v>#REF!</v>
      </c>
      <c r="C17331" s="54">
        <v>5</v>
      </c>
      <c r="D17331" s="54"/>
      <c r="F17331" s="89"/>
      <c r="G17331" s="95" t="s">
        <v>357</v>
      </c>
      <c r="H17331" s="561">
        <f t="shared" si="9737"/>
        <v>0</v>
      </c>
      <c r="I17331" s="554"/>
      <c r="J17331" s="554"/>
      <c r="K17331" s="554"/>
      <c r="L17331" s="554"/>
      <c r="M17331" s="554"/>
      <c r="N17331" s="156"/>
    </row>
    <row r="17332" spans="2:15" ht="20.25" customHeight="1">
      <c r="B17332" s="50" t="e">
        <f>IF((#REF!+#REF!+H17332)&lt;&gt;0,"a","b")</f>
        <v>#REF!</v>
      </c>
      <c r="C17332" s="54">
        <v>5</v>
      </c>
      <c r="D17332" s="54"/>
      <c r="F17332" s="89"/>
      <c r="G17332" s="95" t="s">
        <v>358</v>
      </c>
      <c r="H17332" s="552">
        <f t="shared" si="9737"/>
        <v>0</v>
      </c>
      <c r="I17332" s="554"/>
      <c r="J17332" s="554"/>
      <c r="K17332" s="554"/>
      <c r="L17332" s="554"/>
      <c r="M17332" s="554"/>
      <c r="N17332" s="156"/>
    </row>
    <row r="17333" spans="2:15" ht="20.25" customHeight="1">
      <c r="B17333" s="50" t="e">
        <f>IF((#REF!+#REF!+H17333)&lt;&gt;0,"a","b")</f>
        <v>#REF!</v>
      </c>
      <c r="C17333" s="54">
        <v>5</v>
      </c>
      <c r="D17333" s="54"/>
      <c r="F17333" s="89"/>
      <c r="G17333" s="95" t="s">
        <v>359</v>
      </c>
      <c r="H17333" s="552">
        <f t="shared" si="9737"/>
        <v>0</v>
      </c>
      <c r="I17333" s="554"/>
      <c r="J17333" s="554"/>
      <c r="K17333" s="554"/>
      <c r="L17333" s="554"/>
      <c r="M17333" s="554"/>
      <c r="N17333" s="156"/>
    </row>
    <row r="17334" spans="2:15" ht="20.25" customHeight="1">
      <c r="B17334" s="50" t="e">
        <f>IF((#REF!+#REF!+H17334)&lt;&gt;0,"a","b")</f>
        <v>#REF!</v>
      </c>
      <c r="C17334" s="54">
        <v>5</v>
      </c>
      <c r="D17334" s="54"/>
      <c r="F17334" s="89"/>
      <c r="G17334" s="95" t="s">
        <v>360</v>
      </c>
      <c r="H17334" s="552">
        <f t="shared" si="9737"/>
        <v>0</v>
      </c>
      <c r="I17334" s="554"/>
      <c r="J17334" s="554"/>
      <c r="K17334" s="554"/>
      <c r="L17334" s="554"/>
      <c r="M17334" s="554"/>
      <c r="N17334" s="156"/>
    </row>
    <row r="17335" spans="2:15" ht="34.5" customHeight="1">
      <c r="B17335" s="50" t="e">
        <f>IF((#REF!+#REF!+H17335)&lt;&gt;0,"a","b")</f>
        <v>#REF!</v>
      </c>
      <c r="C17335" s="54">
        <v>5</v>
      </c>
      <c r="D17335" s="54"/>
      <c r="F17335" s="89"/>
      <c r="G17335" s="95" t="s">
        <v>361</v>
      </c>
      <c r="H17335" s="366">
        <f t="shared" si="9737"/>
        <v>0</v>
      </c>
      <c r="I17335" s="386"/>
      <c r="J17335" s="386"/>
      <c r="K17335" s="386"/>
      <c r="L17335" s="386"/>
      <c r="M17335" s="386"/>
      <c r="N17335" s="156"/>
    </row>
    <row r="17336" spans="2:15" ht="30.75" customHeight="1">
      <c r="B17336" s="50" t="e">
        <f>IF((#REF!+#REF!+H17336)&lt;&gt;0,"a","b")</f>
        <v>#REF!</v>
      </c>
      <c r="C17336" s="54">
        <v>5</v>
      </c>
      <c r="D17336" s="54"/>
      <c r="F17336" s="89"/>
      <c r="G17336" s="95" t="s">
        <v>362</v>
      </c>
      <c r="H17336" s="552">
        <f t="shared" si="9737"/>
        <v>0</v>
      </c>
      <c r="I17336" s="554"/>
      <c r="J17336" s="554"/>
      <c r="K17336" s="554"/>
      <c r="L17336" s="554"/>
      <c r="M17336" s="554"/>
      <c r="N17336" s="156"/>
    </row>
    <row r="17337" spans="2:15" ht="20.25" customHeight="1">
      <c r="B17337" s="50" t="e">
        <f>IF((#REF!+#REF!+H17337)&lt;&gt;0,"a","b")</f>
        <v>#REF!</v>
      </c>
      <c r="C17337" s="54">
        <v>3</v>
      </c>
      <c r="D17337" s="54"/>
      <c r="F17337" s="89"/>
      <c r="G17337" s="90" t="s">
        <v>302</v>
      </c>
      <c r="H17337" s="552">
        <f t="shared" si="9737"/>
        <v>0</v>
      </c>
      <c r="I17337" s="562"/>
      <c r="J17337" s="562"/>
      <c r="K17337" s="562"/>
      <c r="L17337" s="562"/>
      <c r="M17337" s="562"/>
      <c r="N17337" s="161"/>
    </row>
    <row r="17338" spans="2:15" ht="20.25" customHeight="1">
      <c r="B17338" s="50" t="e">
        <f>IF((#REF!+#REF!+H17338)&lt;&gt;0,"a","b")</f>
        <v>#REF!</v>
      </c>
      <c r="C17338" s="54">
        <v>3</v>
      </c>
      <c r="D17338" s="54"/>
      <c r="F17338" s="89"/>
      <c r="G17338" s="90" t="s">
        <v>301</v>
      </c>
      <c r="H17338" s="563">
        <f t="shared" si="9737"/>
        <v>0</v>
      </c>
      <c r="I17338" s="564">
        <f t="shared" ref="I17338:N17338" si="9861">I17339+I17344+I17345</f>
        <v>0</v>
      </c>
      <c r="J17338" s="564">
        <f t="shared" si="9861"/>
        <v>0</v>
      </c>
      <c r="K17338" s="564">
        <f t="shared" si="9861"/>
        <v>0</v>
      </c>
      <c r="L17338" s="564">
        <f t="shared" si="9861"/>
        <v>0</v>
      </c>
      <c r="M17338" s="564">
        <f t="shared" si="9861"/>
        <v>0</v>
      </c>
      <c r="N17338" s="150">
        <f t="shared" si="9861"/>
        <v>0</v>
      </c>
      <c r="O17338" s="60" t="s">
        <v>71</v>
      </c>
    </row>
    <row r="17339" spans="2:15" ht="20.25" customHeight="1">
      <c r="B17339" s="50" t="e">
        <f>IF((#REF!+#REF!+H17339)&lt;&gt;0,"a","b")</f>
        <v>#REF!</v>
      </c>
      <c r="C17339" s="54">
        <v>4</v>
      </c>
      <c r="D17339" s="54"/>
      <c r="F17339" s="89"/>
      <c r="G17339" s="93" t="s">
        <v>363</v>
      </c>
      <c r="H17339" s="563">
        <f t="shared" si="9737"/>
        <v>0</v>
      </c>
      <c r="I17339" s="565">
        <f t="shared" ref="I17339:K17339" si="9862">SUM(I17340:I17343)</f>
        <v>0</v>
      </c>
      <c r="J17339" s="565">
        <f t="shared" si="9862"/>
        <v>0</v>
      </c>
      <c r="K17339" s="565">
        <f t="shared" si="9862"/>
        <v>0</v>
      </c>
      <c r="L17339" s="565">
        <f t="shared" ref="L17339:M17339" si="9863">SUM(L17340:L17343)</f>
        <v>0</v>
      </c>
      <c r="M17339" s="565">
        <f t="shared" si="9863"/>
        <v>0</v>
      </c>
      <c r="N17339" s="151">
        <f t="shared" ref="N17339" si="9864">SUM(N17340:N17343)</f>
        <v>0</v>
      </c>
      <c r="O17339" s="60" t="s">
        <v>71</v>
      </c>
    </row>
    <row r="17340" spans="2:15" ht="20.25" customHeight="1">
      <c r="B17340" s="50" t="e">
        <f>IF((#REF!+#REF!+H17340)&lt;&gt;0,"a","b")</f>
        <v>#REF!</v>
      </c>
      <c r="C17340" s="54">
        <v>5</v>
      </c>
      <c r="D17340" s="54"/>
      <c r="F17340" s="89"/>
      <c r="G17340" s="95" t="s">
        <v>364</v>
      </c>
      <c r="H17340" s="552">
        <f t="shared" si="9737"/>
        <v>0</v>
      </c>
      <c r="I17340" s="554"/>
      <c r="J17340" s="554"/>
      <c r="K17340" s="554"/>
      <c r="L17340" s="554"/>
      <c r="M17340" s="554"/>
      <c r="N17340" s="154"/>
    </row>
    <row r="17341" spans="2:15" ht="20.25" customHeight="1">
      <c r="B17341" s="50" t="e">
        <f>IF((#REF!+#REF!+H17341)&lt;&gt;0,"a","b")</f>
        <v>#REF!</v>
      </c>
      <c r="C17341" s="54">
        <v>5</v>
      </c>
      <c r="D17341" s="54"/>
      <c r="F17341" s="89"/>
      <c r="G17341" s="95" t="s">
        <v>365</v>
      </c>
      <c r="H17341" s="552">
        <f t="shared" si="9737"/>
        <v>0</v>
      </c>
      <c r="I17341" s="554"/>
      <c r="J17341" s="554"/>
      <c r="K17341" s="554"/>
      <c r="L17341" s="554"/>
      <c r="M17341" s="554"/>
      <c r="N17341" s="154"/>
    </row>
    <row r="17342" spans="2:15" ht="20.25" customHeight="1">
      <c r="B17342" s="50" t="e">
        <f>IF((#REF!+#REF!+H17342)&lt;&gt;0,"a","b")</f>
        <v>#REF!</v>
      </c>
      <c r="C17342" s="54">
        <v>5</v>
      </c>
      <c r="D17342" s="54"/>
      <c r="F17342" s="89"/>
      <c r="G17342" s="95" t="s">
        <v>366</v>
      </c>
      <c r="H17342" s="552">
        <f t="shared" si="9737"/>
        <v>0</v>
      </c>
      <c r="I17342" s="554"/>
      <c r="J17342" s="554"/>
      <c r="K17342" s="554"/>
      <c r="L17342" s="554"/>
      <c r="M17342" s="554"/>
      <c r="N17342" s="154"/>
    </row>
    <row r="17343" spans="2:15" ht="20.25" customHeight="1">
      <c r="B17343" s="50" t="e">
        <f>IF((#REF!+#REF!+H17343)&lt;&gt;0,"a","b")</f>
        <v>#REF!</v>
      </c>
      <c r="C17343" s="54">
        <v>5</v>
      </c>
      <c r="D17343" s="54"/>
      <c r="F17343" s="89"/>
      <c r="G17343" s="95" t="s">
        <v>367</v>
      </c>
      <c r="H17343" s="552">
        <f t="shared" si="9737"/>
        <v>0</v>
      </c>
      <c r="I17343" s="554"/>
      <c r="J17343" s="554"/>
      <c r="K17343" s="554"/>
      <c r="L17343" s="554"/>
      <c r="M17343" s="554"/>
      <c r="N17343" s="154"/>
    </row>
    <row r="17344" spans="2:15" ht="20.25" customHeight="1">
      <c r="B17344" s="50" t="e">
        <f>IF((#REF!+#REF!+H17344)&lt;&gt;0,"a","b")</f>
        <v>#REF!</v>
      </c>
      <c r="C17344" s="54">
        <v>4</v>
      </c>
      <c r="D17344" s="54"/>
      <c r="F17344" s="89"/>
      <c r="G17344" s="93" t="s">
        <v>368</v>
      </c>
      <c r="H17344" s="558">
        <f t="shared" si="9737"/>
        <v>0</v>
      </c>
      <c r="I17344" s="555"/>
      <c r="J17344" s="555"/>
      <c r="K17344" s="555"/>
      <c r="L17344" s="555"/>
      <c r="M17344" s="555"/>
      <c r="N17344" s="153"/>
    </row>
    <row r="17345" spans="2:15" ht="36" customHeight="1">
      <c r="B17345" s="50" t="e">
        <f>IF((#REF!+#REF!+H17345)&lt;&gt;0,"a","b")</f>
        <v>#REF!</v>
      </c>
      <c r="C17345" s="54">
        <v>4</v>
      </c>
      <c r="D17345" s="54"/>
      <c r="F17345" s="89"/>
      <c r="G17345" s="93" t="s">
        <v>369</v>
      </c>
      <c r="H17345" s="556">
        <f t="shared" si="9737"/>
        <v>0</v>
      </c>
      <c r="I17345" s="555"/>
      <c r="J17345" s="555"/>
      <c r="K17345" s="555"/>
      <c r="L17345" s="555"/>
      <c r="M17345" s="555"/>
      <c r="N17345" s="153"/>
    </row>
    <row r="17346" spans="2:15" ht="20.25" customHeight="1">
      <c r="B17346" s="50" t="e">
        <f>IF((#REF!+#REF!+H17346)&lt;&gt;0,"a","b")</f>
        <v>#REF!</v>
      </c>
      <c r="C17346" s="54">
        <v>3</v>
      </c>
      <c r="D17346" s="54"/>
      <c r="F17346" s="374"/>
      <c r="G17346" s="90" t="s">
        <v>295</v>
      </c>
      <c r="H17346" s="364">
        <f t="shared" si="9737"/>
        <v>65</v>
      </c>
      <c r="I17346" s="562">
        <v>65</v>
      </c>
      <c r="J17346" s="562"/>
      <c r="K17346" s="562">
        <v>68</v>
      </c>
      <c r="L17346" s="562">
        <v>71</v>
      </c>
      <c r="M17346" s="562">
        <v>75</v>
      </c>
      <c r="N17346" s="161"/>
    </row>
    <row r="17347" spans="2:15" ht="20.25" customHeight="1">
      <c r="B17347" s="50" t="e">
        <f>IF((#REF!+#REF!+H17347)&lt;&gt;0,"a","b")</f>
        <v>#REF!</v>
      </c>
      <c r="C17347" s="54">
        <v>3</v>
      </c>
      <c r="D17347" s="54"/>
      <c r="F17347" s="89"/>
      <c r="G17347" s="90" t="s">
        <v>296</v>
      </c>
      <c r="H17347" s="566">
        <f t="shared" si="9737"/>
        <v>0</v>
      </c>
      <c r="I17347" s="564">
        <f t="shared" ref="I17347:N17347" si="9865">I17348+I17351+I17354</f>
        <v>0</v>
      </c>
      <c r="J17347" s="564">
        <f t="shared" si="9865"/>
        <v>0</v>
      </c>
      <c r="K17347" s="564">
        <f t="shared" si="9865"/>
        <v>0</v>
      </c>
      <c r="L17347" s="564">
        <f t="shared" si="9865"/>
        <v>0</v>
      </c>
      <c r="M17347" s="564">
        <f t="shared" si="9865"/>
        <v>0</v>
      </c>
      <c r="N17347" s="150">
        <f t="shared" si="9865"/>
        <v>0</v>
      </c>
      <c r="O17347" s="60" t="s">
        <v>71</v>
      </c>
    </row>
    <row r="17348" spans="2:15" ht="20.25" customHeight="1">
      <c r="B17348" s="50" t="e">
        <f>IF((#REF!+#REF!+H17348)&lt;&gt;0,"a","b")</f>
        <v>#REF!</v>
      </c>
      <c r="C17348" s="54">
        <v>4</v>
      </c>
      <c r="D17348" s="54"/>
      <c r="F17348" s="89"/>
      <c r="G17348" s="93" t="s">
        <v>370</v>
      </c>
      <c r="H17348" s="566">
        <f t="shared" si="9737"/>
        <v>0</v>
      </c>
      <c r="I17348" s="565">
        <f t="shared" ref="I17348:K17348" si="9866">SUM(I17349:I17350)</f>
        <v>0</v>
      </c>
      <c r="J17348" s="565">
        <f t="shared" si="9866"/>
        <v>0</v>
      </c>
      <c r="K17348" s="565">
        <f t="shared" si="9866"/>
        <v>0</v>
      </c>
      <c r="L17348" s="565">
        <f t="shared" ref="L17348:M17348" si="9867">SUM(L17349:L17350)</f>
        <v>0</v>
      </c>
      <c r="M17348" s="565">
        <f t="shared" si="9867"/>
        <v>0</v>
      </c>
      <c r="N17348" s="151">
        <f t="shared" ref="N17348" si="9868">SUM(N17349:N17350)</f>
        <v>0</v>
      </c>
      <c r="O17348" s="60" t="s">
        <v>71</v>
      </c>
    </row>
    <row r="17349" spans="2:15" ht="20.25" customHeight="1">
      <c r="B17349" s="50" t="e">
        <f>IF((#REF!+#REF!+H17349)&lt;&gt;0,"a","b")</f>
        <v>#REF!</v>
      </c>
      <c r="C17349" s="54">
        <v>5</v>
      </c>
      <c r="D17349" s="54"/>
      <c r="F17349" s="89"/>
      <c r="G17349" s="95" t="s">
        <v>371</v>
      </c>
      <c r="H17349" s="556">
        <f t="shared" si="9737"/>
        <v>0</v>
      </c>
      <c r="I17349" s="554"/>
      <c r="J17349" s="554"/>
      <c r="K17349" s="554"/>
      <c r="L17349" s="554"/>
      <c r="M17349" s="554"/>
      <c r="N17349" s="154"/>
    </row>
    <row r="17350" spans="2:15" ht="20.25" customHeight="1">
      <c r="B17350" s="50" t="e">
        <f>IF((#REF!+#REF!+H17350)&lt;&gt;0,"a","b")</f>
        <v>#REF!</v>
      </c>
      <c r="C17350" s="54">
        <v>5</v>
      </c>
      <c r="D17350" s="54"/>
      <c r="F17350" s="89"/>
      <c r="G17350" s="95" t="s">
        <v>297</v>
      </c>
      <c r="H17350" s="556">
        <f t="shared" si="9737"/>
        <v>0</v>
      </c>
      <c r="I17350" s="554"/>
      <c r="J17350" s="554"/>
      <c r="K17350" s="554"/>
      <c r="L17350" s="554"/>
      <c r="M17350" s="554"/>
      <c r="N17350" s="154"/>
    </row>
    <row r="17351" spans="2:15" ht="20.25" customHeight="1">
      <c r="B17351" s="50" t="e">
        <f>IF((#REF!+#REF!+H17351)&lt;&gt;0,"a","b")</f>
        <v>#REF!</v>
      </c>
      <c r="C17351" s="54">
        <v>4</v>
      </c>
      <c r="D17351" s="54"/>
      <c r="F17351" s="89"/>
      <c r="G17351" s="93" t="s">
        <v>372</v>
      </c>
      <c r="H17351" s="566">
        <f t="shared" si="9737"/>
        <v>0</v>
      </c>
      <c r="I17351" s="565">
        <f t="shared" ref="I17351:K17351" si="9869">SUM(I17352:I17353)</f>
        <v>0</v>
      </c>
      <c r="J17351" s="565">
        <f t="shared" si="9869"/>
        <v>0</v>
      </c>
      <c r="K17351" s="565">
        <f t="shared" si="9869"/>
        <v>0</v>
      </c>
      <c r="L17351" s="565">
        <f t="shared" ref="L17351:N17351" si="9870">SUM(L17352:L17353)</f>
        <v>0</v>
      </c>
      <c r="M17351" s="565">
        <f t="shared" si="9870"/>
        <v>0</v>
      </c>
      <c r="N17351" s="151">
        <f t="shared" si="9870"/>
        <v>0</v>
      </c>
      <c r="O17351" s="60" t="s">
        <v>71</v>
      </c>
    </row>
    <row r="17352" spans="2:15" ht="20.25" customHeight="1">
      <c r="B17352" s="50" t="e">
        <f>IF((#REF!+#REF!+H17352)&lt;&gt;0,"a","b")</f>
        <v>#REF!</v>
      </c>
      <c r="C17352" s="54">
        <v>5</v>
      </c>
      <c r="D17352" s="54"/>
      <c r="F17352" s="89"/>
      <c r="G17352" s="95" t="s">
        <v>371</v>
      </c>
      <c r="H17352" s="556">
        <f t="shared" si="9737"/>
        <v>0</v>
      </c>
      <c r="I17352" s="554"/>
      <c r="J17352" s="554"/>
      <c r="K17352" s="554"/>
      <c r="L17352" s="554"/>
      <c r="M17352" s="554"/>
      <c r="N17352" s="154"/>
    </row>
    <row r="17353" spans="2:15" ht="20.25" customHeight="1">
      <c r="B17353" s="50" t="e">
        <f>IF((#REF!+#REF!+H17353)&lt;&gt;0,"a","b")</f>
        <v>#REF!</v>
      </c>
      <c r="C17353" s="54">
        <v>5</v>
      </c>
      <c r="D17353" s="54"/>
      <c r="F17353" s="89"/>
      <c r="G17353" s="95" t="s">
        <v>297</v>
      </c>
      <c r="H17353" s="556">
        <f t="shared" si="9737"/>
        <v>0</v>
      </c>
      <c r="I17353" s="554"/>
      <c r="J17353" s="554"/>
      <c r="K17353" s="554"/>
      <c r="L17353" s="554"/>
      <c r="M17353" s="554"/>
      <c r="N17353" s="154"/>
    </row>
    <row r="17354" spans="2:15" ht="20.25" customHeight="1">
      <c r="B17354" s="50" t="e">
        <f>IF((#REF!+#REF!+H17354)&lt;&gt;0,"a","b")</f>
        <v>#REF!</v>
      </c>
      <c r="C17354" s="54">
        <v>4</v>
      </c>
      <c r="D17354" s="54"/>
      <c r="F17354" s="89"/>
      <c r="G17354" s="93" t="s">
        <v>373</v>
      </c>
      <c r="H17354" s="566">
        <f t="shared" si="9737"/>
        <v>0</v>
      </c>
      <c r="I17354" s="565">
        <f t="shared" ref="I17354:K17354" si="9871">SUM(I17355:I17356)</f>
        <v>0</v>
      </c>
      <c r="J17354" s="565">
        <f t="shared" si="9871"/>
        <v>0</v>
      </c>
      <c r="K17354" s="565">
        <f t="shared" si="9871"/>
        <v>0</v>
      </c>
      <c r="L17354" s="565">
        <f t="shared" ref="L17354:N17354" si="9872">SUM(L17355:L17356)</f>
        <v>0</v>
      </c>
      <c r="M17354" s="565">
        <f t="shared" si="9872"/>
        <v>0</v>
      </c>
      <c r="N17354" s="151">
        <f t="shared" si="9872"/>
        <v>0</v>
      </c>
      <c r="O17354" s="60" t="s">
        <v>71</v>
      </c>
    </row>
    <row r="17355" spans="2:15" ht="20.25" customHeight="1">
      <c r="B17355" s="50" t="e">
        <f>IF((#REF!+#REF!+H17355)&lt;&gt;0,"a","b")</f>
        <v>#REF!</v>
      </c>
      <c r="C17355" s="54">
        <v>5</v>
      </c>
      <c r="D17355" s="54"/>
      <c r="F17355" s="89"/>
      <c r="G17355" s="95" t="s">
        <v>371</v>
      </c>
      <c r="H17355" s="556">
        <f t="shared" si="9737"/>
        <v>0</v>
      </c>
      <c r="I17355" s="554"/>
      <c r="J17355" s="554"/>
      <c r="K17355" s="554"/>
      <c r="L17355" s="554"/>
      <c r="M17355" s="554"/>
      <c r="N17355" s="154"/>
    </row>
    <row r="17356" spans="2:15" ht="20.25" customHeight="1">
      <c r="B17356" s="50" t="e">
        <f>IF((#REF!+#REF!+H17356)&lt;&gt;0,"a","b")</f>
        <v>#REF!</v>
      </c>
      <c r="C17356" s="54">
        <v>5</v>
      </c>
      <c r="D17356" s="54"/>
      <c r="F17356" s="89"/>
      <c r="G17356" s="95" t="s">
        <v>297</v>
      </c>
      <c r="H17356" s="556">
        <f t="shared" si="9737"/>
        <v>0</v>
      </c>
      <c r="I17356" s="554"/>
      <c r="J17356" s="554"/>
      <c r="K17356" s="554"/>
      <c r="L17356" s="554"/>
      <c r="M17356" s="554"/>
      <c r="N17356" s="154"/>
    </row>
    <row r="17357" spans="2:15" ht="20.25" customHeight="1">
      <c r="B17357" s="50" t="e">
        <f>IF((#REF!+#REF!+H17357)&lt;&gt;0,"a","b")</f>
        <v>#REF!</v>
      </c>
      <c r="C17357" s="54">
        <v>3</v>
      </c>
      <c r="D17357" s="54"/>
      <c r="F17357" s="89"/>
      <c r="G17357" s="90" t="s">
        <v>299</v>
      </c>
      <c r="H17357" s="566">
        <f t="shared" si="9737"/>
        <v>0</v>
      </c>
      <c r="I17357" s="564">
        <f t="shared" ref="I17357:N17357" si="9873">I17358+I17361+I17364</f>
        <v>0</v>
      </c>
      <c r="J17357" s="564">
        <f t="shared" si="9873"/>
        <v>0</v>
      </c>
      <c r="K17357" s="564">
        <f t="shared" si="9873"/>
        <v>0</v>
      </c>
      <c r="L17357" s="564">
        <f t="shared" si="9873"/>
        <v>0</v>
      </c>
      <c r="M17357" s="564">
        <f t="shared" si="9873"/>
        <v>0</v>
      </c>
      <c r="N17357" s="150">
        <f t="shared" si="9873"/>
        <v>0</v>
      </c>
      <c r="O17357" s="60" t="s">
        <v>71</v>
      </c>
    </row>
    <row r="17358" spans="2:15" ht="20.25" customHeight="1">
      <c r="B17358" s="50" t="e">
        <f>IF((#REF!+#REF!+H17358)&lt;&gt;0,"a","b")</f>
        <v>#REF!</v>
      </c>
      <c r="C17358" s="54">
        <v>4</v>
      </c>
      <c r="D17358" s="54"/>
      <c r="F17358" s="89"/>
      <c r="G17358" s="93" t="s">
        <v>374</v>
      </c>
      <c r="H17358" s="566">
        <f t="shared" si="9737"/>
        <v>0</v>
      </c>
      <c r="I17358" s="565">
        <f t="shared" ref="I17358:K17358" si="9874">SUM(I17359:I17360)</f>
        <v>0</v>
      </c>
      <c r="J17358" s="565">
        <f t="shared" si="9874"/>
        <v>0</v>
      </c>
      <c r="K17358" s="565">
        <f t="shared" si="9874"/>
        <v>0</v>
      </c>
      <c r="L17358" s="565">
        <f t="shared" ref="L17358:N17358" si="9875">SUM(L17359:L17360)</f>
        <v>0</v>
      </c>
      <c r="M17358" s="565">
        <f t="shared" si="9875"/>
        <v>0</v>
      </c>
      <c r="N17358" s="151">
        <f t="shared" si="9875"/>
        <v>0</v>
      </c>
      <c r="O17358" s="60" t="s">
        <v>71</v>
      </c>
    </row>
    <row r="17359" spans="2:15" ht="20.25" customHeight="1">
      <c r="B17359" s="50" t="e">
        <f>IF((#REF!+#REF!+H17359)&lt;&gt;0,"a","b")</f>
        <v>#REF!</v>
      </c>
      <c r="C17359" s="54">
        <v>5</v>
      </c>
      <c r="D17359" s="54"/>
      <c r="F17359" s="89"/>
      <c r="G17359" s="95" t="s">
        <v>375</v>
      </c>
      <c r="H17359" s="556">
        <f t="shared" si="9737"/>
        <v>0</v>
      </c>
      <c r="I17359" s="554"/>
      <c r="J17359" s="554"/>
      <c r="K17359" s="554"/>
      <c r="L17359" s="554"/>
      <c r="M17359" s="554"/>
      <c r="N17359" s="154"/>
    </row>
    <row r="17360" spans="2:15" ht="20.25" customHeight="1">
      <c r="B17360" s="50" t="e">
        <f>IF((#REF!+#REF!+H17360)&lt;&gt;0,"a","b")</f>
        <v>#REF!</v>
      </c>
      <c r="C17360" s="54">
        <v>5</v>
      </c>
      <c r="D17360" s="54"/>
      <c r="F17360" s="89"/>
      <c r="G17360" s="95" t="s">
        <v>376</v>
      </c>
      <c r="H17360" s="556">
        <f t="shared" si="9737"/>
        <v>0</v>
      </c>
      <c r="I17360" s="554"/>
      <c r="J17360" s="554"/>
      <c r="K17360" s="554"/>
      <c r="L17360" s="554"/>
      <c r="M17360" s="554"/>
      <c r="N17360" s="154"/>
    </row>
    <row r="17361" spans="2:15" ht="20.25" customHeight="1">
      <c r="B17361" s="50" t="e">
        <f>IF((#REF!+#REF!+H17361)&lt;&gt;0,"a","b")</f>
        <v>#REF!</v>
      </c>
      <c r="C17361" s="54">
        <v>4</v>
      </c>
      <c r="D17361" s="54"/>
      <c r="F17361" s="89"/>
      <c r="G17361" s="93" t="s">
        <v>377</v>
      </c>
      <c r="H17361" s="566">
        <f t="shared" si="9737"/>
        <v>0</v>
      </c>
      <c r="I17361" s="565">
        <f t="shared" ref="I17361:K17361" si="9876">SUM(I17362:I17363)</f>
        <v>0</v>
      </c>
      <c r="J17361" s="565">
        <f t="shared" si="9876"/>
        <v>0</v>
      </c>
      <c r="K17361" s="565">
        <f t="shared" si="9876"/>
        <v>0</v>
      </c>
      <c r="L17361" s="565">
        <f t="shared" ref="L17361:N17361" si="9877">SUM(L17362:L17363)</f>
        <v>0</v>
      </c>
      <c r="M17361" s="565">
        <f t="shared" si="9877"/>
        <v>0</v>
      </c>
      <c r="N17361" s="151">
        <f t="shared" si="9877"/>
        <v>0</v>
      </c>
      <c r="O17361" s="60" t="s">
        <v>71</v>
      </c>
    </row>
    <row r="17362" spans="2:15" ht="20.25" customHeight="1">
      <c r="B17362" s="50" t="e">
        <f>IF((#REF!+#REF!+H17362)&lt;&gt;0,"a","b")</f>
        <v>#REF!</v>
      </c>
      <c r="C17362" s="54">
        <v>5</v>
      </c>
      <c r="D17362" s="54"/>
      <c r="F17362" s="89"/>
      <c r="G17362" s="95" t="s">
        <v>375</v>
      </c>
      <c r="H17362" s="556">
        <f t="shared" si="9737"/>
        <v>0</v>
      </c>
      <c r="I17362" s="554"/>
      <c r="J17362" s="554"/>
      <c r="K17362" s="554"/>
      <c r="L17362" s="554"/>
      <c r="M17362" s="554"/>
      <c r="N17362" s="154"/>
    </row>
    <row r="17363" spans="2:15" ht="20.25" customHeight="1">
      <c r="B17363" s="50" t="e">
        <f>IF((#REF!+#REF!+H17363)&lt;&gt;0,"a","b")</f>
        <v>#REF!</v>
      </c>
      <c r="C17363" s="54">
        <v>5</v>
      </c>
      <c r="D17363" s="54"/>
      <c r="F17363" s="89"/>
      <c r="G17363" s="95" t="s">
        <v>376</v>
      </c>
      <c r="H17363" s="552">
        <f t="shared" si="9737"/>
        <v>0</v>
      </c>
      <c r="I17363" s="554"/>
      <c r="J17363" s="554"/>
      <c r="K17363" s="554"/>
      <c r="L17363" s="554"/>
      <c r="M17363" s="554"/>
      <c r="N17363" s="154"/>
    </row>
    <row r="17364" spans="2:15" ht="20.25" customHeight="1">
      <c r="B17364" s="50" t="e">
        <f>IF((#REF!+#REF!+H17364)&lt;&gt;0,"a","b")</f>
        <v>#REF!</v>
      </c>
      <c r="C17364" s="54">
        <v>4</v>
      </c>
      <c r="D17364" s="54"/>
      <c r="F17364" s="89"/>
      <c r="G17364" s="93" t="s">
        <v>300</v>
      </c>
      <c r="H17364" s="563">
        <f t="shared" si="9737"/>
        <v>0</v>
      </c>
      <c r="I17364" s="565">
        <f t="shared" ref="I17364:K17364" si="9878">SUM(I17365:I17366)</f>
        <v>0</v>
      </c>
      <c r="J17364" s="565">
        <f t="shared" si="9878"/>
        <v>0</v>
      </c>
      <c r="K17364" s="565">
        <f t="shared" si="9878"/>
        <v>0</v>
      </c>
      <c r="L17364" s="565">
        <f t="shared" ref="L17364:N17364" si="9879">SUM(L17365:L17366)</f>
        <v>0</v>
      </c>
      <c r="M17364" s="565">
        <f t="shared" si="9879"/>
        <v>0</v>
      </c>
      <c r="N17364" s="151">
        <f t="shared" si="9879"/>
        <v>0</v>
      </c>
      <c r="O17364" s="60" t="s">
        <v>71</v>
      </c>
    </row>
    <row r="17365" spans="2:15" ht="20.25" customHeight="1">
      <c r="B17365" s="50" t="e">
        <f>IF((#REF!+#REF!+H17365)&lt;&gt;0,"a","b")</f>
        <v>#REF!</v>
      </c>
      <c r="C17365" s="54">
        <v>5</v>
      </c>
      <c r="D17365" s="54"/>
      <c r="F17365" s="89"/>
      <c r="G17365" s="95" t="s">
        <v>375</v>
      </c>
      <c r="H17365" s="552">
        <f t="shared" si="9737"/>
        <v>0</v>
      </c>
      <c r="I17365" s="554"/>
      <c r="J17365" s="554"/>
      <c r="K17365" s="554"/>
      <c r="L17365" s="554"/>
      <c r="M17365" s="554"/>
      <c r="N17365" s="154"/>
    </row>
    <row r="17366" spans="2:15" ht="20.25" customHeight="1">
      <c r="B17366" s="50" t="e">
        <f>IF((#REF!+#REF!+H17366)&lt;&gt;0,"a","b")</f>
        <v>#REF!</v>
      </c>
      <c r="C17366" s="54">
        <v>5</v>
      </c>
      <c r="D17366" s="54"/>
      <c r="F17366" s="89"/>
      <c r="G17366" s="95" t="s">
        <v>376</v>
      </c>
      <c r="H17366" s="552">
        <f t="shared" si="9737"/>
        <v>0</v>
      </c>
      <c r="I17366" s="554"/>
      <c r="J17366" s="554"/>
      <c r="K17366" s="554"/>
      <c r="L17366" s="554"/>
      <c r="M17366" s="554"/>
      <c r="N17366" s="154"/>
    </row>
    <row r="17367" spans="2:15" ht="20.25" customHeight="1">
      <c r="B17367" s="50" t="e">
        <f>IF((#REF!+#REF!+H17367)&lt;&gt;0,"a","b")</f>
        <v>#REF!</v>
      </c>
      <c r="C17367" s="54">
        <v>3</v>
      </c>
      <c r="D17367" s="54"/>
      <c r="F17367" s="89"/>
      <c r="G17367" s="90" t="s">
        <v>298</v>
      </c>
      <c r="H17367" s="363">
        <f t="shared" si="9737"/>
        <v>0</v>
      </c>
      <c r="I17367" s="381">
        <f t="shared" ref="I17367:N17367" si="9880">I17368+I17369</f>
        <v>0</v>
      </c>
      <c r="J17367" s="381">
        <f t="shared" si="9880"/>
        <v>0</v>
      </c>
      <c r="K17367" s="381">
        <f t="shared" si="9880"/>
        <v>0</v>
      </c>
      <c r="L17367" s="381">
        <f t="shared" si="9880"/>
        <v>0</v>
      </c>
      <c r="M17367" s="381">
        <f t="shared" si="9880"/>
        <v>0</v>
      </c>
      <c r="N17367" s="150">
        <f t="shared" si="9880"/>
        <v>0</v>
      </c>
      <c r="O17367" s="60" t="s">
        <v>71</v>
      </c>
    </row>
    <row r="17368" spans="2:15" ht="20.25" customHeight="1">
      <c r="B17368" s="50" t="e">
        <f>IF((#REF!+#REF!+H17368)&lt;&gt;0,"a","b")</f>
        <v>#REF!</v>
      </c>
      <c r="C17368" s="54">
        <v>4</v>
      </c>
      <c r="D17368" s="54"/>
      <c r="F17368" s="89"/>
      <c r="G17368" s="93" t="s">
        <v>378</v>
      </c>
      <c r="H17368" s="552">
        <f t="shared" si="9737"/>
        <v>0</v>
      </c>
      <c r="I17368" s="555"/>
      <c r="J17368" s="555"/>
      <c r="K17368" s="555"/>
      <c r="L17368" s="555"/>
      <c r="M17368" s="555"/>
      <c r="N17368" s="153"/>
    </row>
    <row r="17369" spans="2:15" ht="20.25" customHeight="1">
      <c r="B17369" s="50" t="e">
        <f>IF((#REF!+#REF!+H17369)&lt;&gt;0,"a","b")</f>
        <v>#REF!</v>
      </c>
      <c r="C17369" s="54">
        <v>4</v>
      </c>
      <c r="D17369" s="54"/>
      <c r="F17369" s="89"/>
      <c r="G17369" s="93" t="s">
        <v>379</v>
      </c>
      <c r="H17369" s="363">
        <f t="shared" si="9737"/>
        <v>0</v>
      </c>
      <c r="I17369" s="382">
        <f t="shared" ref="I17369:N17369" si="9881">I17370+I17389</f>
        <v>0</v>
      </c>
      <c r="J17369" s="382">
        <f t="shared" si="9881"/>
        <v>0</v>
      </c>
      <c r="K17369" s="382">
        <f t="shared" si="9881"/>
        <v>0</v>
      </c>
      <c r="L17369" s="382">
        <f t="shared" si="9881"/>
        <v>0</v>
      </c>
      <c r="M17369" s="382">
        <f t="shared" si="9881"/>
        <v>0</v>
      </c>
      <c r="N17369" s="151">
        <f t="shared" si="9881"/>
        <v>0</v>
      </c>
      <c r="O17369" s="60" t="s">
        <v>71</v>
      </c>
    </row>
    <row r="17370" spans="2:15" ht="20.25" customHeight="1">
      <c r="B17370" s="50" t="e">
        <f>IF((#REF!+#REF!+H17370)&lt;&gt;0,"a","b")</f>
        <v>#REF!</v>
      </c>
      <c r="C17370" s="54">
        <v>5</v>
      </c>
      <c r="D17370" s="54"/>
      <c r="F17370" s="89"/>
      <c r="G17370" s="95" t="s">
        <v>380</v>
      </c>
      <c r="H17370" s="363">
        <f t="shared" si="9737"/>
        <v>0</v>
      </c>
      <c r="I17370" s="383">
        <f t="shared" ref="I17370:K17370" si="9882">SUM(I17371:I17388)</f>
        <v>0</v>
      </c>
      <c r="J17370" s="383">
        <f t="shared" si="9882"/>
        <v>0</v>
      </c>
      <c r="K17370" s="383">
        <f t="shared" si="9882"/>
        <v>0</v>
      </c>
      <c r="L17370" s="383">
        <f t="shared" ref="L17370:N17370" si="9883">SUM(L17371:L17388)</f>
        <v>0</v>
      </c>
      <c r="M17370" s="383">
        <f t="shared" si="9883"/>
        <v>0</v>
      </c>
      <c r="N17370" s="157">
        <f t="shared" si="9883"/>
        <v>0</v>
      </c>
      <c r="O17370" s="60" t="s">
        <v>71</v>
      </c>
    </row>
    <row r="17371" spans="2:15" ht="45" customHeight="1">
      <c r="B17371" s="50" t="e">
        <f>IF((#REF!+#REF!+H17371)&lt;&gt;0,"a","b")</f>
        <v>#REF!</v>
      </c>
      <c r="C17371" s="54">
        <v>6</v>
      </c>
      <c r="D17371" s="54"/>
      <c r="F17371" s="89"/>
      <c r="G17371" s="97" t="s">
        <v>308</v>
      </c>
      <c r="H17371" s="552">
        <f t="shared" si="9737"/>
        <v>0</v>
      </c>
      <c r="I17371" s="553"/>
      <c r="J17371" s="553"/>
      <c r="K17371" s="553"/>
      <c r="L17371" s="553"/>
      <c r="M17371" s="553"/>
      <c r="N17371" s="138"/>
    </row>
    <row r="17372" spans="2:15" ht="20.25" customHeight="1">
      <c r="B17372" s="50" t="e">
        <f>IF((#REF!+#REF!+H17372)&lt;&gt;0,"a","b")</f>
        <v>#REF!</v>
      </c>
      <c r="C17372" s="54">
        <v>6</v>
      </c>
      <c r="D17372" s="54"/>
      <c r="F17372" s="89"/>
      <c r="G17372" s="97" t="s">
        <v>381</v>
      </c>
      <c r="H17372" s="552">
        <f t="shared" si="9737"/>
        <v>0</v>
      </c>
      <c r="I17372" s="553"/>
      <c r="J17372" s="553"/>
      <c r="K17372" s="553"/>
      <c r="L17372" s="553"/>
      <c r="M17372" s="553"/>
      <c r="N17372" s="138"/>
    </row>
    <row r="17373" spans="2:15" ht="20.25" customHeight="1">
      <c r="B17373" s="50" t="e">
        <f>IF((#REF!+#REF!+H17373)&lt;&gt;0,"a","b")</f>
        <v>#REF!</v>
      </c>
      <c r="C17373" s="54">
        <v>6</v>
      </c>
      <c r="D17373" s="54"/>
      <c r="F17373" s="89"/>
      <c r="G17373" s="97" t="s">
        <v>382</v>
      </c>
      <c r="H17373" s="552">
        <f t="shared" si="9737"/>
        <v>0</v>
      </c>
      <c r="I17373" s="553"/>
      <c r="J17373" s="553"/>
      <c r="K17373" s="553"/>
      <c r="L17373" s="553"/>
      <c r="M17373" s="553"/>
      <c r="N17373" s="138"/>
    </row>
    <row r="17374" spans="2:15" ht="20.25" customHeight="1">
      <c r="B17374" s="50" t="e">
        <f>IF((#REF!+#REF!+H17374)&lt;&gt;0,"a","b")</f>
        <v>#REF!</v>
      </c>
      <c r="C17374" s="54">
        <v>6</v>
      </c>
      <c r="D17374" s="54"/>
      <c r="F17374" s="89"/>
      <c r="G17374" s="97" t="s">
        <v>309</v>
      </c>
      <c r="H17374" s="552">
        <f t="shared" si="9737"/>
        <v>0</v>
      </c>
      <c r="I17374" s="553"/>
      <c r="J17374" s="553"/>
      <c r="K17374" s="553"/>
      <c r="L17374" s="553"/>
      <c r="M17374" s="553"/>
      <c r="N17374" s="138"/>
    </row>
    <row r="17375" spans="2:15" ht="20.25" customHeight="1">
      <c r="B17375" s="50" t="e">
        <f>IF((#REF!+#REF!+H17375)&lt;&gt;0,"a","b")</f>
        <v>#REF!</v>
      </c>
      <c r="C17375" s="54">
        <v>6</v>
      </c>
      <c r="D17375" s="54"/>
      <c r="F17375" s="89"/>
      <c r="G17375" s="97" t="s">
        <v>310</v>
      </c>
      <c r="H17375" s="556">
        <f t="shared" si="9737"/>
        <v>0</v>
      </c>
      <c r="I17375" s="553"/>
      <c r="J17375" s="553"/>
      <c r="K17375" s="553"/>
      <c r="L17375" s="553"/>
      <c r="M17375" s="553"/>
      <c r="N17375" s="138"/>
    </row>
    <row r="17376" spans="2:15" ht="20.25" customHeight="1">
      <c r="B17376" s="50" t="e">
        <f>IF((#REF!+#REF!+H17376)&lt;&gt;0,"a","b")</f>
        <v>#REF!</v>
      </c>
      <c r="C17376" s="54">
        <v>6</v>
      </c>
      <c r="D17376" s="54"/>
      <c r="F17376" s="89"/>
      <c r="G17376" s="97" t="s">
        <v>383</v>
      </c>
      <c r="H17376" s="556">
        <f t="shared" si="9737"/>
        <v>0</v>
      </c>
      <c r="I17376" s="553"/>
      <c r="J17376" s="553"/>
      <c r="K17376" s="553"/>
      <c r="L17376" s="553"/>
      <c r="M17376" s="553"/>
      <c r="N17376" s="138"/>
    </row>
    <row r="17377" spans="2:17" ht="20.25" customHeight="1">
      <c r="B17377" s="50" t="e">
        <f>IF((#REF!+#REF!+H17377)&lt;&gt;0,"a","b")</f>
        <v>#REF!</v>
      </c>
      <c r="C17377" s="54">
        <v>6</v>
      </c>
      <c r="D17377" s="54"/>
      <c r="F17377" s="89"/>
      <c r="G17377" s="97" t="s">
        <v>384</v>
      </c>
      <c r="H17377" s="556">
        <f t="shared" si="9737"/>
        <v>0</v>
      </c>
      <c r="I17377" s="553"/>
      <c r="J17377" s="553"/>
      <c r="K17377" s="553"/>
      <c r="L17377" s="553"/>
      <c r="M17377" s="553"/>
      <c r="N17377" s="138"/>
    </row>
    <row r="17378" spans="2:17" ht="20.25" customHeight="1">
      <c r="B17378" s="50" t="e">
        <f>IF((#REF!+#REF!+H17378)&lt;&gt;0,"a","b")</f>
        <v>#REF!</v>
      </c>
      <c r="C17378" s="54">
        <v>6</v>
      </c>
      <c r="D17378" s="54"/>
      <c r="F17378" s="89"/>
      <c r="G17378" s="97" t="s">
        <v>311</v>
      </c>
      <c r="H17378" s="556">
        <f t="shared" si="9737"/>
        <v>0</v>
      </c>
      <c r="I17378" s="553"/>
      <c r="J17378" s="553"/>
      <c r="K17378" s="553"/>
      <c r="L17378" s="553"/>
      <c r="M17378" s="553"/>
      <c r="N17378" s="138"/>
    </row>
    <row r="17379" spans="2:17" ht="20.25" customHeight="1">
      <c r="B17379" s="50" t="e">
        <f>IF((#REF!+#REF!+H17379)&lt;&gt;0,"a","b")</f>
        <v>#REF!</v>
      </c>
      <c r="C17379" s="54">
        <v>6</v>
      </c>
      <c r="D17379" s="54"/>
      <c r="F17379" s="89"/>
      <c r="G17379" s="97" t="s">
        <v>312</v>
      </c>
      <c r="H17379" s="556">
        <f t="shared" si="9737"/>
        <v>0</v>
      </c>
      <c r="I17379" s="553"/>
      <c r="J17379" s="553"/>
      <c r="K17379" s="553"/>
      <c r="L17379" s="553"/>
      <c r="M17379" s="553"/>
      <c r="N17379" s="138"/>
    </row>
    <row r="17380" spans="2:17" ht="20.25" customHeight="1">
      <c r="B17380" s="50" t="e">
        <f>IF((#REF!+#REF!+H17380)&lt;&gt;0,"a","b")</f>
        <v>#REF!</v>
      </c>
      <c r="C17380" s="54">
        <v>6</v>
      </c>
      <c r="D17380" s="54"/>
      <c r="F17380" s="89"/>
      <c r="G17380" s="97" t="s">
        <v>313</v>
      </c>
      <c r="H17380" s="556">
        <f t="shared" si="9737"/>
        <v>0</v>
      </c>
      <c r="I17380" s="553"/>
      <c r="J17380" s="553"/>
      <c r="K17380" s="553"/>
      <c r="L17380" s="553"/>
      <c r="M17380" s="553"/>
      <c r="N17380" s="138"/>
    </row>
    <row r="17381" spans="2:17" ht="20.25" customHeight="1">
      <c r="B17381" s="50" t="e">
        <f>IF((#REF!+#REF!+H17381)&lt;&gt;0,"a","b")</f>
        <v>#REF!</v>
      </c>
      <c r="C17381" s="54">
        <v>6</v>
      </c>
      <c r="D17381" s="54"/>
      <c r="F17381" s="89"/>
      <c r="G17381" s="97" t="s">
        <v>314</v>
      </c>
      <c r="H17381" s="556">
        <f t="shared" si="9737"/>
        <v>0</v>
      </c>
      <c r="I17381" s="553"/>
      <c r="J17381" s="553"/>
      <c r="K17381" s="553"/>
      <c r="L17381" s="553"/>
      <c r="M17381" s="553"/>
      <c r="N17381" s="138"/>
    </row>
    <row r="17382" spans="2:17" ht="20.25" customHeight="1">
      <c r="B17382" s="50" t="e">
        <f>IF((#REF!+#REF!+H17382)&lt;&gt;0,"a","b")</f>
        <v>#REF!</v>
      </c>
      <c r="C17382" s="54">
        <v>6</v>
      </c>
      <c r="D17382" s="54"/>
      <c r="F17382" s="89"/>
      <c r="G17382" s="97" t="s">
        <v>315</v>
      </c>
      <c r="H17382" s="556">
        <f t="shared" si="9737"/>
        <v>0</v>
      </c>
      <c r="I17382" s="553"/>
      <c r="J17382" s="553"/>
      <c r="K17382" s="553"/>
      <c r="L17382" s="553"/>
      <c r="M17382" s="553"/>
      <c r="N17382" s="138"/>
    </row>
    <row r="17383" spans="2:17" ht="20.25" customHeight="1">
      <c r="B17383" s="50" t="e">
        <f>IF((#REF!+#REF!+H17383)&lt;&gt;0,"a","b")</f>
        <v>#REF!</v>
      </c>
      <c r="C17383" s="54">
        <v>6</v>
      </c>
      <c r="D17383" s="54"/>
      <c r="F17383" s="89"/>
      <c r="G17383" s="97" t="s">
        <v>316</v>
      </c>
      <c r="H17383" s="556">
        <f t="shared" si="9737"/>
        <v>0</v>
      </c>
      <c r="I17383" s="553"/>
      <c r="J17383" s="553"/>
      <c r="K17383" s="553"/>
      <c r="L17383" s="553"/>
      <c r="M17383" s="553"/>
      <c r="N17383" s="138"/>
    </row>
    <row r="17384" spans="2:17" ht="36" customHeight="1">
      <c r="B17384" s="50" t="e">
        <f>IF((#REF!+#REF!+H17384)&lt;&gt;0,"a","b")</f>
        <v>#REF!</v>
      </c>
      <c r="C17384" s="54">
        <v>6</v>
      </c>
      <c r="D17384" s="54"/>
      <c r="F17384" s="89"/>
      <c r="G17384" s="97" t="s">
        <v>317</v>
      </c>
      <c r="H17384" s="556">
        <f t="shared" si="9737"/>
        <v>0</v>
      </c>
      <c r="I17384" s="553"/>
      <c r="J17384" s="553"/>
      <c r="K17384" s="553"/>
      <c r="L17384" s="553"/>
      <c r="M17384" s="553"/>
      <c r="N17384" s="138"/>
    </row>
    <row r="17385" spans="2:17" ht="48.75" customHeight="1">
      <c r="B17385" s="50" t="e">
        <f>IF((#REF!+#REF!+H17385)&lt;&gt;0,"a","b")</f>
        <v>#REF!</v>
      </c>
      <c r="C17385" s="54">
        <v>6</v>
      </c>
      <c r="D17385" s="54"/>
      <c r="F17385" s="89"/>
      <c r="G17385" s="97" t="s">
        <v>318</v>
      </c>
      <c r="H17385" s="556">
        <f t="shared" si="9737"/>
        <v>0</v>
      </c>
      <c r="I17385" s="553"/>
      <c r="J17385" s="553"/>
      <c r="K17385" s="553"/>
      <c r="L17385" s="553"/>
      <c r="M17385" s="553"/>
      <c r="N17385" s="138"/>
    </row>
    <row r="17386" spans="2:17" ht="24.75" customHeight="1">
      <c r="B17386" s="50" t="e">
        <f>IF((#REF!+#REF!+H17386)&lt;&gt;0,"a","b")</f>
        <v>#REF!</v>
      </c>
      <c r="C17386" s="54">
        <v>6</v>
      </c>
      <c r="D17386" s="54"/>
      <c r="F17386" s="89"/>
      <c r="G17386" s="97" t="s">
        <v>319</v>
      </c>
      <c r="H17386" s="556">
        <f t="shared" si="9737"/>
        <v>0</v>
      </c>
      <c r="I17386" s="553"/>
      <c r="J17386" s="553"/>
      <c r="K17386" s="553"/>
      <c r="L17386" s="553"/>
      <c r="M17386" s="553"/>
      <c r="N17386" s="138"/>
    </row>
    <row r="17387" spans="2:17" ht="24" customHeight="1">
      <c r="B17387" s="50" t="e">
        <f>IF((#REF!+#REF!+H17387)&lt;&gt;0,"a","b")</f>
        <v>#REF!</v>
      </c>
      <c r="C17387" s="54">
        <v>6</v>
      </c>
      <c r="D17387" s="54"/>
      <c r="F17387" s="89"/>
      <c r="G17387" s="97" t="s">
        <v>320</v>
      </c>
      <c r="H17387" s="556">
        <f t="shared" si="9737"/>
        <v>0</v>
      </c>
      <c r="I17387" s="553"/>
      <c r="J17387" s="553"/>
      <c r="K17387" s="553"/>
      <c r="L17387" s="553"/>
      <c r="M17387" s="553"/>
      <c r="N17387" s="138"/>
    </row>
    <row r="17388" spans="2:17" ht="36.75" customHeight="1">
      <c r="B17388" s="50" t="e">
        <f>IF((#REF!+#REF!+H17388)&lt;&gt;0,"a","b")</f>
        <v>#REF!</v>
      </c>
      <c r="C17388" s="54">
        <v>6</v>
      </c>
      <c r="D17388" s="54"/>
      <c r="F17388" s="89"/>
      <c r="G17388" s="97" t="s">
        <v>321</v>
      </c>
      <c r="H17388" s="364">
        <f t="shared" si="9737"/>
        <v>0</v>
      </c>
      <c r="I17388" s="384"/>
      <c r="J17388" s="384"/>
      <c r="K17388" s="384"/>
      <c r="L17388" s="384"/>
      <c r="M17388" s="384"/>
      <c r="N17388" s="138"/>
    </row>
    <row r="17389" spans="2:17" ht="24.75" customHeight="1">
      <c r="B17389" s="50" t="e">
        <f>IF((#REF!+#REF!+H17389)&lt;&gt;0,"a","b")</f>
        <v>#REF!</v>
      </c>
      <c r="C17389" s="54">
        <v>5</v>
      </c>
      <c r="D17389" s="54"/>
      <c r="F17389" s="89"/>
      <c r="G17389" s="95" t="s">
        <v>286</v>
      </c>
      <c r="H17389" s="556">
        <f t="shared" si="9737"/>
        <v>0</v>
      </c>
      <c r="I17389" s="554"/>
      <c r="J17389" s="554"/>
      <c r="K17389" s="554"/>
      <c r="L17389" s="554"/>
      <c r="M17389" s="554"/>
      <c r="N17389" s="154"/>
    </row>
    <row r="17390" spans="2:17" ht="20.25" customHeight="1">
      <c r="B17390" s="50" t="e">
        <f>IF((#REF!+#REF!+H17390)&lt;&gt;0,"a","b")</f>
        <v>#REF!</v>
      </c>
      <c r="C17390" s="54">
        <v>2</v>
      </c>
      <c r="D17390" s="68" t="s">
        <v>663</v>
      </c>
      <c r="E17390" s="45">
        <v>7081</v>
      </c>
      <c r="F17390" s="89"/>
      <c r="G17390" s="106" t="s">
        <v>385</v>
      </c>
      <c r="H17390" s="566">
        <f t="shared" si="9737"/>
        <v>0</v>
      </c>
      <c r="I17390" s="573">
        <f t="shared" ref="I17390:N17390" si="9884">I17391+I17438+I17446+I17445</f>
        <v>0</v>
      </c>
      <c r="J17390" s="573">
        <f t="shared" si="9884"/>
        <v>0</v>
      </c>
      <c r="K17390" s="573">
        <f t="shared" si="9884"/>
        <v>0</v>
      </c>
      <c r="L17390" s="573">
        <f t="shared" si="9884"/>
        <v>0</v>
      </c>
      <c r="M17390" s="573">
        <f t="shared" si="9884"/>
        <v>0</v>
      </c>
      <c r="N17390" s="149">
        <f t="shared" si="9884"/>
        <v>0</v>
      </c>
      <c r="O17390" s="60" t="s">
        <v>71</v>
      </c>
      <c r="Q17390" s="49" t="s">
        <v>47</v>
      </c>
    </row>
    <row r="17391" spans="2:17" ht="20.25" customHeight="1">
      <c r="B17391" s="50" t="e">
        <f>IF((#REF!+#REF!+H17391)&lt;&gt;0,"a","b")</f>
        <v>#REF!</v>
      </c>
      <c r="C17391" s="54">
        <v>3</v>
      </c>
      <c r="D17391" s="54"/>
      <c r="F17391" s="89"/>
      <c r="G17391" s="108" t="s">
        <v>386</v>
      </c>
      <c r="H17391" s="566">
        <f t="shared" si="9737"/>
        <v>0</v>
      </c>
      <c r="I17391" s="570">
        <f t="shared" ref="I17391:N17391" si="9885">I17392+I17404+I17433</f>
        <v>0</v>
      </c>
      <c r="J17391" s="570">
        <f t="shared" si="9885"/>
        <v>0</v>
      </c>
      <c r="K17391" s="570">
        <f t="shared" si="9885"/>
        <v>0</v>
      </c>
      <c r="L17391" s="570">
        <f t="shared" si="9885"/>
        <v>0</v>
      </c>
      <c r="M17391" s="570">
        <f t="shared" si="9885"/>
        <v>0</v>
      </c>
      <c r="N17391" s="140">
        <f t="shared" si="9885"/>
        <v>0</v>
      </c>
      <c r="O17391" s="60" t="s">
        <v>71</v>
      </c>
      <c r="Q17391" s="49" t="s">
        <v>47</v>
      </c>
    </row>
    <row r="17392" spans="2:17" ht="20.25" customHeight="1">
      <c r="B17392" s="50" t="e">
        <f>IF((#REF!+#REF!+H17392)&lt;&gt;0,"a","b")</f>
        <v>#REF!</v>
      </c>
      <c r="C17392" s="54">
        <v>4</v>
      </c>
      <c r="D17392" s="54"/>
      <c r="F17392" s="89"/>
      <c r="G17392" s="93" t="s">
        <v>387</v>
      </c>
      <c r="H17392" s="566">
        <f t="shared" si="9737"/>
        <v>0</v>
      </c>
      <c r="I17392" s="567">
        <f t="shared" ref="I17392:N17392" si="9886">I17393+I17394+I17395+I17396+I17397+I17398+I17399+I17400+I17401+I17402+I17403</f>
        <v>0</v>
      </c>
      <c r="J17392" s="567">
        <f t="shared" si="9886"/>
        <v>0</v>
      </c>
      <c r="K17392" s="567">
        <f t="shared" si="9886"/>
        <v>0</v>
      </c>
      <c r="L17392" s="567">
        <f t="shared" si="9886"/>
        <v>0</v>
      </c>
      <c r="M17392" s="567">
        <f t="shared" si="9886"/>
        <v>0</v>
      </c>
      <c r="N17392" s="137">
        <f t="shared" si="9886"/>
        <v>0</v>
      </c>
      <c r="O17392" s="60" t="s">
        <v>71</v>
      </c>
      <c r="Q17392" s="49" t="s">
        <v>47</v>
      </c>
    </row>
    <row r="17393" spans="2:17" ht="20.25" customHeight="1">
      <c r="B17393" s="50" t="e">
        <f>IF((#REF!+#REF!+H17393)&lt;&gt;0,"a","b")</f>
        <v>#REF!</v>
      </c>
      <c r="C17393" s="54">
        <v>5</v>
      </c>
      <c r="D17393" s="54"/>
      <c r="F17393" s="89"/>
      <c r="G17393" s="95" t="s">
        <v>388</v>
      </c>
      <c r="H17393" s="556">
        <f t="shared" si="9737"/>
        <v>0</v>
      </c>
      <c r="I17393" s="554"/>
      <c r="J17393" s="554"/>
      <c r="K17393" s="554"/>
      <c r="L17393" s="554"/>
      <c r="M17393" s="554"/>
      <c r="N17393" s="154"/>
      <c r="O17393" s="60"/>
      <c r="Q17393" s="49" t="s">
        <v>47</v>
      </c>
    </row>
    <row r="17394" spans="2:17" ht="20.25" customHeight="1">
      <c r="B17394" s="50" t="e">
        <f>IF((#REF!+#REF!+H17394)&lt;&gt;0,"a","b")</f>
        <v>#REF!</v>
      </c>
      <c r="C17394" s="54">
        <v>5</v>
      </c>
      <c r="D17394" s="54"/>
      <c r="F17394" s="89"/>
      <c r="G17394" s="95" t="s">
        <v>389</v>
      </c>
      <c r="H17394" s="556">
        <f t="shared" si="9737"/>
        <v>0</v>
      </c>
      <c r="I17394" s="554"/>
      <c r="J17394" s="554"/>
      <c r="K17394" s="554"/>
      <c r="L17394" s="554"/>
      <c r="M17394" s="554"/>
      <c r="N17394" s="154"/>
      <c r="O17394" s="60"/>
      <c r="Q17394" s="49" t="s">
        <v>47</v>
      </c>
    </row>
    <row r="17395" spans="2:17" ht="30.75" customHeight="1">
      <c r="B17395" s="50" t="e">
        <f>IF((#REF!+#REF!+H17395)&lt;&gt;0,"a","b")</f>
        <v>#REF!</v>
      </c>
      <c r="C17395" s="54">
        <v>5</v>
      </c>
      <c r="D17395" s="54"/>
      <c r="F17395" s="89"/>
      <c r="G17395" s="95" t="s">
        <v>390</v>
      </c>
      <c r="H17395" s="556">
        <f t="shared" si="9737"/>
        <v>0</v>
      </c>
      <c r="I17395" s="554"/>
      <c r="J17395" s="554"/>
      <c r="K17395" s="554"/>
      <c r="L17395" s="554"/>
      <c r="M17395" s="554"/>
      <c r="N17395" s="154"/>
      <c r="O17395" s="60"/>
      <c r="Q17395" s="49" t="s">
        <v>47</v>
      </c>
    </row>
    <row r="17396" spans="2:17" ht="20.25" customHeight="1">
      <c r="B17396" s="50" t="e">
        <f>IF((#REF!+#REF!+H17396)&lt;&gt;0,"a","b")</f>
        <v>#REF!</v>
      </c>
      <c r="C17396" s="54">
        <v>5</v>
      </c>
      <c r="D17396" s="54"/>
      <c r="F17396" s="89"/>
      <c r="G17396" s="95" t="s">
        <v>391</v>
      </c>
      <c r="H17396" s="556">
        <f t="shared" si="9737"/>
        <v>0</v>
      </c>
      <c r="I17396" s="554"/>
      <c r="J17396" s="554"/>
      <c r="K17396" s="554"/>
      <c r="L17396" s="554"/>
      <c r="M17396" s="554"/>
      <c r="N17396" s="154"/>
      <c r="O17396" s="60"/>
      <c r="Q17396" s="49" t="s">
        <v>47</v>
      </c>
    </row>
    <row r="17397" spans="2:17" ht="20.25" customHeight="1">
      <c r="B17397" s="50" t="e">
        <f>IF((#REF!+#REF!+H17397)&lt;&gt;0,"a","b")</f>
        <v>#REF!</v>
      </c>
      <c r="C17397" s="54">
        <v>5</v>
      </c>
      <c r="D17397" s="54"/>
      <c r="F17397" s="89"/>
      <c r="G17397" s="95" t="s">
        <v>392</v>
      </c>
      <c r="H17397" s="556">
        <f t="shared" si="9737"/>
        <v>0</v>
      </c>
      <c r="I17397" s="554"/>
      <c r="J17397" s="554"/>
      <c r="K17397" s="554"/>
      <c r="L17397" s="554"/>
      <c r="M17397" s="554"/>
      <c r="N17397" s="154"/>
      <c r="O17397" s="60"/>
      <c r="Q17397" s="49" t="s">
        <v>47</v>
      </c>
    </row>
    <row r="17398" spans="2:17" ht="30.75" customHeight="1">
      <c r="B17398" s="50" t="e">
        <f>IF((#REF!+#REF!+H17398)&lt;&gt;0,"a","b")</f>
        <v>#REF!</v>
      </c>
      <c r="C17398" s="54">
        <v>5</v>
      </c>
      <c r="D17398" s="54"/>
      <c r="F17398" s="89"/>
      <c r="G17398" s="95" t="s">
        <v>393</v>
      </c>
      <c r="H17398" s="556">
        <f t="shared" si="9737"/>
        <v>0</v>
      </c>
      <c r="I17398" s="554"/>
      <c r="J17398" s="554"/>
      <c r="K17398" s="554"/>
      <c r="L17398" s="554"/>
      <c r="M17398" s="554"/>
      <c r="N17398" s="154"/>
      <c r="O17398" s="60"/>
      <c r="Q17398" s="49" t="s">
        <v>47</v>
      </c>
    </row>
    <row r="17399" spans="2:17" ht="20.25" customHeight="1">
      <c r="B17399" s="50" t="e">
        <f>IF((#REF!+#REF!+H17399)&lt;&gt;0,"a","b")</f>
        <v>#REF!</v>
      </c>
      <c r="C17399" s="54">
        <v>5</v>
      </c>
      <c r="D17399" s="54"/>
      <c r="F17399" s="89"/>
      <c r="G17399" s="95" t="s">
        <v>394</v>
      </c>
      <c r="H17399" s="556">
        <f t="shared" si="9737"/>
        <v>0</v>
      </c>
      <c r="I17399" s="554"/>
      <c r="J17399" s="554"/>
      <c r="K17399" s="554"/>
      <c r="L17399" s="554"/>
      <c r="M17399" s="554"/>
      <c r="N17399" s="154"/>
      <c r="O17399" s="60"/>
      <c r="Q17399" s="49" t="s">
        <v>47</v>
      </c>
    </row>
    <row r="17400" spans="2:17" ht="20.25" customHeight="1">
      <c r="B17400" s="50" t="e">
        <f>IF((#REF!+#REF!+H17400)&lt;&gt;0,"a","b")</f>
        <v>#REF!</v>
      </c>
      <c r="C17400" s="54">
        <v>5</v>
      </c>
      <c r="D17400" s="54"/>
      <c r="F17400" s="89"/>
      <c r="G17400" s="95" t="s">
        <v>395</v>
      </c>
      <c r="H17400" s="556">
        <f t="shared" si="9737"/>
        <v>0</v>
      </c>
      <c r="I17400" s="554"/>
      <c r="J17400" s="554"/>
      <c r="K17400" s="554"/>
      <c r="L17400" s="554"/>
      <c r="M17400" s="554"/>
      <c r="N17400" s="154"/>
      <c r="O17400" s="60"/>
      <c r="Q17400" s="49" t="s">
        <v>47</v>
      </c>
    </row>
    <row r="17401" spans="2:17" ht="20.25" customHeight="1">
      <c r="B17401" s="50" t="e">
        <f>IF((#REF!+#REF!+H17401)&lt;&gt;0,"a","b")</f>
        <v>#REF!</v>
      </c>
      <c r="C17401" s="54">
        <v>5</v>
      </c>
      <c r="D17401" s="54"/>
      <c r="F17401" s="89"/>
      <c r="G17401" s="95" t="s">
        <v>396</v>
      </c>
      <c r="H17401" s="552">
        <f t="shared" si="9737"/>
        <v>0</v>
      </c>
      <c r="I17401" s="554"/>
      <c r="J17401" s="554"/>
      <c r="K17401" s="554"/>
      <c r="L17401" s="554"/>
      <c r="M17401" s="554"/>
      <c r="N17401" s="154"/>
      <c r="O17401" s="60"/>
      <c r="Q17401" s="49" t="s">
        <v>47</v>
      </c>
    </row>
    <row r="17402" spans="2:17" ht="20.25" customHeight="1">
      <c r="B17402" s="50" t="e">
        <f>IF((#REF!+#REF!+H17402)&lt;&gt;0,"a","b")</f>
        <v>#REF!</v>
      </c>
      <c r="C17402" s="54">
        <v>5</v>
      </c>
      <c r="D17402" s="54"/>
      <c r="F17402" s="89"/>
      <c r="G17402" s="95" t="s">
        <v>397</v>
      </c>
      <c r="H17402" s="556">
        <f t="shared" si="9737"/>
        <v>0</v>
      </c>
      <c r="I17402" s="554"/>
      <c r="J17402" s="554"/>
      <c r="K17402" s="554"/>
      <c r="L17402" s="554"/>
      <c r="M17402" s="554"/>
      <c r="N17402" s="154"/>
      <c r="O17402" s="60"/>
      <c r="Q17402" s="49" t="s">
        <v>47</v>
      </c>
    </row>
    <row r="17403" spans="2:17" ht="20.25" customHeight="1">
      <c r="B17403" s="50" t="e">
        <f>IF((#REF!+#REF!+H17403)&lt;&gt;0,"a","b")</f>
        <v>#REF!</v>
      </c>
      <c r="C17403" s="54">
        <v>5</v>
      </c>
      <c r="D17403" s="54"/>
      <c r="F17403" s="89"/>
      <c r="G17403" s="95" t="s">
        <v>398</v>
      </c>
      <c r="H17403" s="556">
        <f t="shared" si="9737"/>
        <v>0</v>
      </c>
      <c r="I17403" s="554"/>
      <c r="J17403" s="554"/>
      <c r="K17403" s="554"/>
      <c r="L17403" s="554"/>
      <c r="M17403" s="554"/>
      <c r="N17403" s="154"/>
      <c r="O17403" s="60"/>
      <c r="Q17403" s="49" t="s">
        <v>47</v>
      </c>
    </row>
    <row r="17404" spans="2:17" ht="20.25" customHeight="1">
      <c r="B17404" s="50" t="e">
        <f>IF((#REF!+#REF!+H17404)&lt;&gt;0,"a","b")</f>
        <v>#REF!</v>
      </c>
      <c r="C17404" s="54">
        <v>4</v>
      </c>
      <c r="D17404" s="54"/>
      <c r="F17404" s="89"/>
      <c r="G17404" s="93" t="s">
        <v>399</v>
      </c>
      <c r="H17404" s="559">
        <f t="shared" si="9737"/>
        <v>0</v>
      </c>
      <c r="I17404" s="567">
        <f t="shared" ref="I17404:N17404" si="9887">I17405+I17412</f>
        <v>0</v>
      </c>
      <c r="J17404" s="567">
        <f t="shared" si="9887"/>
        <v>0</v>
      </c>
      <c r="K17404" s="567">
        <f t="shared" si="9887"/>
        <v>0</v>
      </c>
      <c r="L17404" s="567">
        <f t="shared" si="9887"/>
        <v>0</v>
      </c>
      <c r="M17404" s="567">
        <f t="shared" si="9887"/>
        <v>0</v>
      </c>
      <c r="N17404" s="137">
        <f t="shared" si="9887"/>
        <v>0</v>
      </c>
      <c r="O17404" s="60" t="s">
        <v>71</v>
      </c>
      <c r="Q17404" s="49" t="s">
        <v>47</v>
      </c>
    </row>
    <row r="17405" spans="2:17" ht="20.25" customHeight="1">
      <c r="B17405" s="50" t="e">
        <f>IF((#REF!+#REF!+H17405)&lt;&gt;0,"a","b")</f>
        <v>#REF!</v>
      </c>
      <c r="C17405" s="54">
        <v>5</v>
      </c>
      <c r="D17405" s="54"/>
      <c r="F17405" s="89"/>
      <c r="G17405" s="95" t="s">
        <v>400</v>
      </c>
      <c r="H17405" s="563">
        <f t="shared" si="9737"/>
        <v>0</v>
      </c>
      <c r="I17405" s="568">
        <f t="shared" ref="I17405:K17405" si="9888">SUM(I17406:I17411)</f>
        <v>0</v>
      </c>
      <c r="J17405" s="568">
        <f t="shared" si="9888"/>
        <v>0</v>
      </c>
      <c r="K17405" s="568">
        <f t="shared" si="9888"/>
        <v>0</v>
      </c>
      <c r="L17405" s="568">
        <f t="shared" ref="L17405:M17405" si="9889">SUM(L17406:L17411)</f>
        <v>0</v>
      </c>
      <c r="M17405" s="568">
        <f t="shared" si="9889"/>
        <v>0</v>
      </c>
      <c r="N17405" s="141">
        <f t="shared" ref="N17405" si="9890">SUM(N17406:N17411)</f>
        <v>0</v>
      </c>
      <c r="O17405" s="60" t="s">
        <v>71</v>
      </c>
      <c r="Q17405" s="49" t="s">
        <v>47</v>
      </c>
    </row>
    <row r="17406" spans="2:17" ht="20.25" customHeight="1">
      <c r="B17406" s="50" t="e">
        <f>IF((#REF!+#REF!+H17406)&lt;&gt;0,"a","b")</f>
        <v>#REF!</v>
      </c>
      <c r="C17406" s="54">
        <v>6</v>
      </c>
      <c r="D17406" s="54"/>
      <c r="F17406" s="89"/>
      <c r="G17406" s="120" t="s">
        <v>401</v>
      </c>
      <c r="H17406" s="552">
        <f t="shared" si="9737"/>
        <v>0</v>
      </c>
      <c r="I17406" s="553"/>
      <c r="J17406" s="553"/>
      <c r="K17406" s="553"/>
      <c r="L17406" s="553"/>
      <c r="M17406" s="553"/>
      <c r="N17406" s="138"/>
      <c r="O17406" s="60"/>
      <c r="Q17406" s="49" t="s">
        <v>47</v>
      </c>
    </row>
    <row r="17407" spans="2:17" ht="20.25" customHeight="1">
      <c r="B17407" s="50" t="e">
        <f>IF((#REF!+#REF!+H17407)&lt;&gt;0,"a","b")</f>
        <v>#REF!</v>
      </c>
      <c r="C17407" s="54">
        <v>6</v>
      </c>
      <c r="D17407" s="54"/>
      <c r="F17407" s="89"/>
      <c r="G17407" s="120" t="s">
        <v>402</v>
      </c>
      <c r="H17407" s="552">
        <f t="shared" si="9737"/>
        <v>0</v>
      </c>
      <c r="I17407" s="553"/>
      <c r="J17407" s="553"/>
      <c r="K17407" s="553"/>
      <c r="L17407" s="553"/>
      <c r="M17407" s="553"/>
      <c r="N17407" s="138"/>
      <c r="O17407" s="60"/>
      <c r="Q17407" s="49" t="s">
        <v>47</v>
      </c>
    </row>
    <row r="17408" spans="2:17" ht="20.25" customHeight="1">
      <c r="B17408" s="50" t="e">
        <f>IF((#REF!+#REF!+H17408)&lt;&gt;0,"a","b")</f>
        <v>#REF!</v>
      </c>
      <c r="C17408" s="54">
        <v>6</v>
      </c>
      <c r="D17408" s="54"/>
      <c r="F17408" s="89"/>
      <c r="G17408" s="120" t="s">
        <v>403</v>
      </c>
      <c r="H17408" s="552">
        <f t="shared" si="9737"/>
        <v>0</v>
      </c>
      <c r="I17408" s="553"/>
      <c r="J17408" s="553"/>
      <c r="K17408" s="553"/>
      <c r="L17408" s="553"/>
      <c r="M17408" s="553"/>
      <c r="N17408" s="138"/>
      <c r="O17408" s="60"/>
      <c r="Q17408" s="49" t="s">
        <v>47</v>
      </c>
    </row>
    <row r="17409" spans="2:17" ht="20.25" customHeight="1">
      <c r="B17409" s="50" t="e">
        <f>IF((#REF!+#REF!+H17409)&lt;&gt;0,"a","b")</f>
        <v>#REF!</v>
      </c>
      <c r="C17409" s="54">
        <v>6</v>
      </c>
      <c r="D17409" s="54"/>
      <c r="F17409" s="89"/>
      <c r="G17409" s="120" t="s">
        <v>404</v>
      </c>
      <c r="H17409" s="561">
        <f t="shared" si="9737"/>
        <v>0</v>
      </c>
      <c r="I17409" s="553"/>
      <c r="J17409" s="553"/>
      <c r="K17409" s="553"/>
      <c r="L17409" s="553"/>
      <c r="M17409" s="553"/>
      <c r="N17409" s="138"/>
      <c r="O17409" s="60"/>
      <c r="Q17409" s="49" t="s">
        <v>47</v>
      </c>
    </row>
    <row r="17410" spans="2:17" ht="20.25" customHeight="1">
      <c r="B17410" s="50" t="e">
        <f>IF((#REF!+#REF!+H17410)&lt;&gt;0,"a","b")</f>
        <v>#REF!</v>
      </c>
      <c r="C17410" s="54">
        <v>6</v>
      </c>
      <c r="D17410" s="54"/>
      <c r="F17410" s="89"/>
      <c r="G17410" s="120" t="s">
        <v>405</v>
      </c>
      <c r="H17410" s="558">
        <f t="shared" si="9737"/>
        <v>0</v>
      </c>
      <c r="I17410" s="553"/>
      <c r="J17410" s="553"/>
      <c r="K17410" s="553"/>
      <c r="L17410" s="553"/>
      <c r="M17410" s="553"/>
      <c r="N17410" s="138"/>
      <c r="O17410" s="60"/>
      <c r="Q17410" s="49" t="s">
        <v>47</v>
      </c>
    </row>
    <row r="17411" spans="2:17" ht="20.25" customHeight="1">
      <c r="B17411" s="50" t="e">
        <f>IF((#REF!+#REF!+H17411)&lt;&gt;0,"a","b")</f>
        <v>#REF!</v>
      </c>
      <c r="C17411" s="54">
        <v>6</v>
      </c>
      <c r="D17411" s="54"/>
      <c r="F17411" s="89"/>
      <c r="G17411" s="120" t="s">
        <v>406</v>
      </c>
      <c r="H17411" s="558">
        <f t="shared" si="9737"/>
        <v>0</v>
      </c>
      <c r="I17411" s="553"/>
      <c r="J17411" s="553"/>
      <c r="K17411" s="553"/>
      <c r="L17411" s="553"/>
      <c r="M17411" s="553"/>
      <c r="N17411" s="138"/>
      <c r="O17411" s="60"/>
      <c r="Q17411" s="49" t="s">
        <v>47</v>
      </c>
    </row>
    <row r="17412" spans="2:17" ht="20.25" customHeight="1">
      <c r="B17412" s="50" t="e">
        <f>IF((#REF!+#REF!+H17412)&lt;&gt;0,"a","b")</f>
        <v>#REF!</v>
      </c>
      <c r="C17412" s="54">
        <v>5</v>
      </c>
      <c r="D17412" s="54"/>
      <c r="F17412" s="89"/>
      <c r="G17412" s="95" t="s">
        <v>407</v>
      </c>
      <c r="H17412" s="563">
        <f t="shared" si="9737"/>
        <v>0</v>
      </c>
      <c r="I17412" s="568">
        <f t="shared" ref="I17412:K17412" si="9891">SUM(I17413:I17432)</f>
        <v>0</v>
      </c>
      <c r="J17412" s="568">
        <f t="shared" si="9891"/>
        <v>0</v>
      </c>
      <c r="K17412" s="568">
        <f t="shared" si="9891"/>
        <v>0</v>
      </c>
      <c r="L17412" s="568">
        <f t="shared" ref="L17412:M17412" si="9892">SUM(L17413:L17432)</f>
        <v>0</v>
      </c>
      <c r="M17412" s="568">
        <f t="shared" si="9892"/>
        <v>0</v>
      </c>
      <c r="N17412" s="141">
        <f t="shared" ref="N17412" si="9893">SUM(N17413:N17432)</f>
        <v>0</v>
      </c>
      <c r="O17412" s="60" t="s">
        <v>71</v>
      </c>
      <c r="Q17412" s="49" t="s">
        <v>47</v>
      </c>
    </row>
    <row r="17413" spans="2:17" ht="20.25" customHeight="1">
      <c r="B17413" s="50" t="e">
        <f>IF((#REF!+#REF!+H17413)&lt;&gt;0,"a","b")</f>
        <v>#REF!</v>
      </c>
      <c r="C17413" s="54">
        <v>6</v>
      </c>
      <c r="D17413" s="54"/>
      <c r="F17413" s="89"/>
      <c r="G17413" s="109" t="s">
        <v>408</v>
      </c>
      <c r="H17413" s="552">
        <f t="shared" si="9737"/>
        <v>0</v>
      </c>
      <c r="I17413" s="557"/>
      <c r="J17413" s="557"/>
      <c r="K17413" s="557"/>
      <c r="L17413" s="557"/>
      <c r="M17413" s="557"/>
      <c r="N17413" s="158"/>
      <c r="Q17413" s="49" t="s">
        <v>47</v>
      </c>
    </row>
    <row r="17414" spans="2:17" ht="20.25" customHeight="1">
      <c r="B17414" s="50" t="e">
        <f>IF((#REF!+#REF!+H17414)&lt;&gt;0,"a","b")</f>
        <v>#REF!</v>
      </c>
      <c r="C17414" s="54">
        <v>6</v>
      </c>
      <c r="D17414" s="54"/>
      <c r="F17414" s="89"/>
      <c r="G17414" s="109" t="s">
        <v>409</v>
      </c>
      <c r="H17414" s="558">
        <f t="shared" si="9737"/>
        <v>0</v>
      </c>
      <c r="I17414" s="557"/>
      <c r="J17414" s="557"/>
      <c r="K17414" s="557"/>
      <c r="L17414" s="557"/>
      <c r="M17414" s="557"/>
      <c r="N17414" s="158"/>
      <c r="Q17414" s="49" t="s">
        <v>47</v>
      </c>
    </row>
    <row r="17415" spans="2:17" ht="30.75" customHeight="1">
      <c r="B17415" s="50" t="e">
        <f>IF((#REF!+#REF!+H17415)&lt;&gt;0,"a","b")</f>
        <v>#REF!</v>
      </c>
      <c r="C17415" s="54">
        <v>6</v>
      </c>
      <c r="D17415" s="54"/>
      <c r="F17415" s="89"/>
      <c r="G17415" s="109" t="s">
        <v>410</v>
      </c>
      <c r="H17415" s="558">
        <f t="shared" si="9737"/>
        <v>0</v>
      </c>
      <c r="I17415" s="557"/>
      <c r="J17415" s="557"/>
      <c r="K17415" s="557"/>
      <c r="L17415" s="557"/>
      <c r="M17415" s="557"/>
      <c r="N17415" s="158"/>
      <c r="Q17415" s="49" t="s">
        <v>47</v>
      </c>
    </row>
    <row r="17416" spans="2:17" ht="30.75" customHeight="1">
      <c r="B17416" s="50" t="e">
        <f>IF((#REF!+#REF!+H17416)&lt;&gt;0,"a","b")</f>
        <v>#REF!</v>
      </c>
      <c r="C17416" s="54">
        <v>6</v>
      </c>
      <c r="D17416" s="54"/>
      <c r="F17416" s="89"/>
      <c r="G17416" s="109" t="s">
        <v>411</v>
      </c>
      <c r="H17416" s="558">
        <f t="shared" si="9737"/>
        <v>0</v>
      </c>
      <c r="I17416" s="557"/>
      <c r="J17416" s="557"/>
      <c r="K17416" s="557"/>
      <c r="L17416" s="557"/>
      <c r="M17416" s="557"/>
      <c r="N17416" s="158"/>
      <c r="Q17416" s="49" t="s">
        <v>47</v>
      </c>
    </row>
    <row r="17417" spans="2:17" ht="20.25" customHeight="1">
      <c r="B17417" s="50" t="e">
        <f>IF((#REF!+#REF!+H17417)&lt;&gt;0,"a","b")</f>
        <v>#REF!</v>
      </c>
      <c r="C17417" s="54">
        <v>6</v>
      </c>
      <c r="D17417" s="54"/>
      <c r="F17417" s="89"/>
      <c r="G17417" s="109" t="s">
        <v>412</v>
      </c>
      <c r="H17417" s="558">
        <f t="shared" si="9737"/>
        <v>0</v>
      </c>
      <c r="I17417" s="557"/>
      <c r="J17417" s="557"/>
      <c r="K17417" s="557"/>
      <c r="L17417" s="557"/>
      <c r="M17417" s="557"/>
      <c r="N17417" s="158"/>
      <c r="Q17417" s="49" t="s">
        <v>47</v>
      </c>
    </row>
    <row r="17418" spans="2:17" ht="20.25" customHeight="1">
      <c r="B17418" s="50" t="e">
        <f>IF((#REF!+#REF!+H17418)&lt;&gt;0,"a","b")</f>
        <v>#REF!</v>
      </c>
      <c r="C17418" s="54">
        <v>6</v>
      </c>
      <c r="D17418" s="54"/>
      <c r="F17418" s="89"/>
      <c r="G17418" s="109" t="s">
        <v>413</v>
      </c>
      <c r="H17418" s="558">
        <f t="shared" si="9737"/>
        <v>0</v>
      </c>
      <c r="I17418" s="557"/>
      <c r="J17418" s="557"/>
      <c r="K17418" s="557"/>
      <c r="L17418" s="557"/>
      <c r="M17418" s="557"/>
      <c r="N17418" s="158"/>
      <c r="Q17418" s="49" t="s">
        <v>47</v>
      </c>
    </row>
    <row r="17419" spans="2:17" ht="30.75" customHeight="1">
      <c r="B17419" s="50" t="e">
        <f>IF((#REF!+#REF!+H17419)&lt;&gt;0,"a","b")</f>
        <v>#REF!</v>
      </c>
      <c r="C17419" s="54">
        <v>6</v>
      </c>
      <c r="D17419" s="54"/>
      <c r="F17419" s="89"/>
      <c r="G17419" s="109" t="s">
        <v>414</v>
      </c>
      <c r="H17419" s="558">
        <f t="shared" si="9737"/>
        <v>0</v>
      </c>
      <c r="I17419" s="557"/>
      <c r="J17419" s="557"/>
      <c r="K17419" s="557"/>
      <c r="L17419" s="557"/>
      <c r="M17419" s="557"/>
      <c r="N17419" s="158"/>
      <c r="Q17419" s="49" t="s">
        <v>47</v>
      </c>
    </row>
    <row r="17420" spans="2:17" ht="20.25" customHeight="1">
      <c r="B17420" s="50" t="e">
        <f>IF((#REF!+#REF!+H17420)&lt;&gt;0,"a","b")</f>
        <v>#REF!</v>
      </c>
      <c r="C17420" s="54">
        <v>6</v>
      </c>
      <c r="D17420" s="54"/>
      <c r="F17420" s="89"/>
      <c r="G17420" s="109" t="s">
        <v>415</v>
      </c>
      <c r="H17420" s="558">
        <f t="shared" si="9737"/>
        <v>0</v>
      </c>
      <c r="I17420" s="557"/>
      <c r="J17420" s="557"/>
      <c r="K17420" s="557"/>
      <c r="L17420" s="557"/>
      <c r="M17420" s="557"/>
      <c r="N17420" s="158"/>
      <c r="Q17420" s="49" t="s">
        <v>47</v>
      </c>
    </row>
    <row r="17421" spans="2:17" ht="20.25" customHeight="1">
      <c r="B17421" s="50" t="e">
        <f>IF((#REF!+#REF!+H17421)&lt;&gt;0,"a","b")</f>
        <v>#REF!</v>
      </c>
      <c r="C17421" s="54">
        <v>6</v>
      </c>
      <c r="D17421" s="54"/>
      <c r="F17421" s="89"/>
      <c r="G17421" s="109" t="s">
        <v>416</v>
      </c>
      <c r="H17421" s="558">
        <f t="shared" si="9737"/>
        <v>0</v>
      </c>
      <c r="I17421" s="557"/>
      <c r="J17421" s="557"/>
      <c r="K17421" s="557"/>
      <c r="L17421" s="557"/>
      <c r="M17421" s="557"/>
      <c r="N17421" s="158"/>
      <c r="Q17421" s="49" t="s">
        <v>47</v>
      </c>
    </row>
    <row r="17422" spans="2:17" ht="20.25" customHeight="1">
      <c r="B17422" s="50" t="e">
        <f>IF((#REF!+#REF!+H17422)&lt;&gt;0,"a","b")</f>
        <v>#REF!</v>
      </c>
      <c r="C17422" s="54">
        <v>6</v>
      </c>
      <c r="D17422" s="54"/>
      <c r="F17422" s="89"/>
      <c r="G17422" s="109" t="s">
        <v>417</v>
      </c>
      <c r="H17422" s="558">
        <f t="shared" si="9737"/>
        <v>0</v>
      </c>
      <c r="I17422" s="557"/>
      <c r="J17422" s="557"/>
      <c r="K17422" s="557"/>
      <c r="L17422" s="557"/>
      <c r="M17422" s="557"/>
      <c r="N17422" s="158"/>
      <c r="Q17422" s="49" t="s">
        <v>47</v>
      </c>
    </row>
    <row r="17423" spans="2:17" ht="20.25" customHeight="1">
      <c r="B17423" s="50" t="e">
        <f>IF((#REF!+#REF!+H17423)&lt;&gt;0,"a","b")</f>
        <v>#REF!</v>
      </c>
      <c r="C17423" s="54">
        <v>6</v>
      </c>
      <c r="D17423" s="54"/>
      <c r="F17423" s="89"/>
      <c r="G17423" s="109" t="s">
        <v>418</v>
      </c>
      <c r="H17423" s="558">
        <f t="shared" si="9737"/>
        <v>0</v>
      </c>
      <c r="I17423" s="557"/>
      <c r="J17423" s="557"/>
      <c r="K17423" s="557"/>
      <c r="L17423" s="557"/>
      <c r="M17423" s="557"/>
      <c r="N17423" s="158"/>
      <c r="Q17423" s="49" t="s">
        <v>47</v>
      </c>
    </row>
    <row r="17424" spans="2:17" ht="20.25" customHeight="1">
      <c r="B17424" s="50" t="e">
        <f>IF((#REF!+#REF!+H17424)&lt;&gt;0,"a","b")</f>
        <v>#REF!</v>
      </c>
      <c r="C17424" s="54">
        <v>6</v>
      </c>
      <c r="D17424" s="54"/>
      <c r="F17424" s="89"/>
      <c r="G17424" s="109" t="s">
        <v>419</v>
      </c>
      <c r="H17424" s="558">
        <f t="shared" si="9737"/>
        <v>0</v>
      </c>
      <c r="I17424" s="557"/>
      <c r="J17424" s="557"/>
      <c r="K17424" s="557"/>
      <c r="L17424" s="557"/>
      <c r="M17424" s="557"/>
      <c r="N17424" s="158"/>
      <c r="Q17424" s="49" t="s">
        <v>47</v>
      </c>
    </row>
    <row r="17425" spans="2:17" ht="20.25" customHeight="1">
      <c r="B17425" s="50" t="e">
        <f>IF((#REF!+#REF!+H17425)&lt;&gt;0,"a","b")</f>
        <v>#REF!</v>
      </c>
      <c r="C17425" s="54">
        <v>6</v>
      </c>
      <c r="D17425" s="54"/>
      <c r="F17425" s="89"/>
      <c r="G17425" s="109" t="s">
        <v>420</v>
      </c>
      <c r="H17425" s="558">
        <f t="shared" si="9737"/>
        <v>0</v>
      </c>
      <c r="I17425" s="557"/>
      <c r="J17425" s="557"/>
      <c r="K17425" s="557"/>
      <c r="L17425" s="557"/>
      <c r="M17425" s="557"/>
      <c r="N17425" s="158"/>
      <c r="Q17425" s="49" t="s">
        <v>47</v>
      </c>
    </row>
    <row r="17426" spans="2:17" ht="20.25" customHeight="1">
      <c r="B17426" s="50" t="e">
        <f>IF((#REF!+#REF!+H17426)&lt;&gt;0,"a","b")</f>
        <v>#REF!</v>
      </c>
      <c r="C17426" s="54">
        <v>6</v>
      </c>
      <c r="D17426" s="54"/>
      <c r="F17426" s="89"/>
      <c r="G17426" s="109" t="s">
        <v>421</v>
      </c>
      <c r="H17426" s="558">
        <f t="shared" si="9737"/>
        <v>0</v>
      </c>
      <c r="I17426" s="557"/>
      <c r="J17426" s="557"/>
      <c r="K17426" s="557"/>
      <c r="L17426" s="557"/>
      <c r="M17426" s="557"/>
      <c r="N17426" s="158"/>
      <c r="Q17426" s="49" t="s">
        <v>47</v>
      </c>
    </row>
    <row r="17427" spans="2:17" ht="20.25" customHeight="1">
      <c r="B17427" s="50" t="e">
        <f>IF((#REF!+#REF!+H17427)&lt;&gt;0,"a","b")</f>
        <v>#REF!</v>
      </c>
      <c r="C17427" s="54">
        <v>6</v>
      </c>
      <c r="D17427" s="54"/>
      <c r="F17427" s="89"/>
      <c r="G17427" s="109" t="s">
        <v>422</v>
      </c>
      <c r="H17427" s="561">
        <f t="shared" si="9737"/>
        <v>0</v>
      </c>
      <c r="I17427" s="557"/>
      <c r="J17427" s="557"/>
      <c r="K17427" s="557"/>
      <c r="L17427" s="557"/>
      <c r="M17427" s="557"/>
      <c r="N17427" s="158"/>
      <c r="Q17427" s="49" t="s">
        <v>47</v>
      </c>
    </row>
    <row r="17428" spans="2:17" ht="20.25" customHeight="1">
      <c r="B17428" s="50" t="e">
        <f>IF((#REF!+#REF!+H17428)&lt;&gt;0,"a","b")</f>
        <v>#REF!</v>
      </c>
      <c r="C17428" s="54">
        <v>6</v>
      </c>
      <c r="D17428" s="54"/>
      <c r="F17428" s="89"/>
      <c r="G17428" s="109" t="s">
        <v>423</v>
      </c>
      <c r="H17428" s="558">
        <f t="shared" si="9737"/>
        <v>0</v>
      </c>
      <c r="I17428" s="557"/>
      <c r="J17428" s="557"/>
      <c r="K17428" s="557"/>
      <c r="L17428" s="557"/>
      <c r="M17428" s="557"/>
      <c r="N17428" s="158"/>
      <c r="Q17428" s="49" t="s">
        <v>47</v>
      </c>
    </row>
    <row r="17429" spans="2:17" ht="20.25" customHeight="1">
      <c r="B17429" s="50" t="e">
        <f>IF((#REF!+#REF!+H17429)&lt;&gt;0,"a","b")</f>
        <v>#REF!</v>
      </c>
      <c r="C17429" s="54">
        <v>6</v>
      </c>
      <c r="D17429" s="54"/>
      <c r="F17429" s="89"/>
      <c r="G17429" s="109" t="s">
        <v>424</v>
      </c>
      <c r="H17429" s="558">
        <f t="shared" si="9737"/>
        <v>0</v>
      </c>
      <c r="I17429" s="557"/>
      <c r="J17429" s="557"/>
      <c r="K17429" s="557"/>
      <c r="L17429" s="557"/>
      <c r="M17429" s="557"/>
      <c r="N17429" s="158"/>
      <c r="Q17429" s="49" t="s">
        <v>47</v>
      </c>
    </row>
    <row r="17430" spans="2:17" ht="20.25" customHeight="1">
      <c r="B17430" s="50" t="e">
        <f>IF((#REF!+#REF!+H17430)&lt;&gt;0,"a","b")</f>
        <v>#REF!</v>
      </c>
      <c r="C17430" s="54">
        <v>6</v>
      </c>
      <c r="D17430" s="54"/>
      <c r="F17430" s="89"/>
      <c r="G17430" s="126" t="s">
        <v>425</v>
      </c>
      <c r="H17430" s="558">
        <f t="shared" si="9737"/>
        <v>0</v>
      </c>
      <c r="I17430" s="557"/>
      <c r="J17430" s="557"/>
      <c r="K17430" s="557"/>
      <c r="L17430" s="557"/>
      <c r="M17430" s="557"/>
      <c r="N17430" s="158"/>
      <c r="Q17430" s="49" t="s">
        <v>47</v>
      </c>
    </row>
    <row r="17431" spans="2:17" ht="20.25" customHeight="1">
      <c r="B17431" s="50" t="e">
        <f>IF((#REF!+#REF!+H17431)&lt;&gt;0,"a","b")</f>
        <v>#REF!</v>
      </c>
      <c r="C17431" s="54">
        <v>6</v>
      </c>
      <c r="D17431" s="54"/>
      <c r="F17431" s="89"/>
      <c r="G17431" s="109" t="s">
        <v>426</v>
      </c>
      <c r="H17431" s="558">
        <f t="shared" si="9737"/>
        <v>0</v>
      </c>
      <c r="I17431" s="557"/>
      <c r="J17431" s="557"/>
      <c r="K17431" s="557"/>
      <c r="L17431" s="557"/>
      <c r="M17431" s="557"/>
      <c r="N17431" s="158"/>
      <c r="Q17431" s="49" t="s">
        <v>47</v>
      </c>
    </row>
    <row r="17432" spans="2:17" ht="30.75" customHeight="1">
      <c r="B17432" s="50" t="e">
        <f>IF((#REF!+#REF!+H17432)&lt;&gt;0,"a","b")</f>
        <v>#REF!</v>
      </c>
      <c r="C17432" s="54">
        <v>6</v>
      </c>
      <c r="D17432" s="54"/>
      <c r="F17432" s="89"/>
      <c r="G17432" s="109" t="s">
        <v>427</v>
      </c>
      <c r="H17432" s="558">
        <f t="shared" si="9737"/>
        <v>0</v>
      </c>
      <c r="I17432" s="557"/>
      <c r="J17432" s="557"/>
      <c r="K17432" s="557"/>
      <c r="L17432" s="557"/>
      <c r="M17432" s="557"/>
      <c r="N17432" s="158"/>
      <c r="Q17432" s="49" t="s">
        <v>47</v>
      </c>
    </row>
    <row r="17433" spans="2:17" ht="20.25" customHeight="1">
      <c r="B17433" s="50" t="e">
        <f>IF((#REF!+#REF!+H17433)&lt;&gt;0,"a","b")</f>
        <v>#REF!</v>
      </c>
      <c r="C17433" s="54">
        <v>4</v>
      </c>
      <c r="D17433" s="54"/>
      <c r="F17433" s="89"/>
      <c r="G17433" s="93" t="s">
        <v>428</v>
      </c>
      <c r="H17433" s="559">
        <f t="shared" si="9737"/>
        <v>0</v>
      </c>
      <c r="I17433" s="567">
        <f t="shared" ref="I17433:N17433" si="9894">I17434+I17435</f>
        <v>0</v>
      </c>
      <c r="J17433" s="567">
        <f t="shared" si="9894"/>
        <v>0</v>
      </c>
      <c r="K17433" s="567">
        <f t="shared" si="9894"/>
        <v>0</v>
      </c>
      <c r="L17433" s="567">
        <f t="shared" si="9894"/>
        <v>0</v>
      </c>
      <c r="M17433" s="567">
        <f t="shared" si="9894"/>
        <v>0</v>
      </c>
      <c r="N17433" s="137">
        <f t="shared" si="9894"/>
        <v>0</v>
      </c>
      <c r="O17433" s="60" t="s">
        <v>71</v>
      </c>
      <c r="Q17433" s="49" t="s">
        <v>47</v>
      </c>
    </row>
    <row r="17434" spans="2:17" ht="20.25" customHeight="1">
      <c r="B17434" s="50" t="e">
        <f>IF((#REF!+#REF!+H17434)&lt;&gt;0,"a","b")</f>
        <v>#REF!</v>
      </c>
      <c r="C17434" s="54">
        <v>5</v>
      </c>
      <c r="D17434" s="54"/>
      <c r="F17434" s="89"/>
      <c r="G17434" s="95" t="s">
        <v>429</v>
      </c>
      <c r="H17434" s="558">
        <f t="shared" si="9737"/>
        <v>0</v>
      </c>
      <c r="I17434" s="554"/>
      <c r="J17434" s="554"/>
      <c r="K17434" s="554"/>
      <c r="L17434" s="554"/>
      <c r="M17434" s="554"/>
      <c r="N17434" s="154"/>
      <c r="O17434" s="60"/>
      <c r="Q17434" s="49" t="s">
        <v>47</v>
      </c>
    </row>
    <row r="17435" spans="2:17" ht="20.25" customHeight="1">
      <c r="B17435" s="50" t="e">
        <f>IF((#REF!+#REF!+H17435)&lt;&gt;0,"a","b")</f>
        <v>#REF!</v>
      </c>
      <c r="C17435" s="54">
        <v>5</v>
      </c>
      <c r="D17435" s="54"/>
      <c r="F17435" s="89"/>
      <c r="G17435" s="95" t="s">
        <v>430</v>
      </c>
      <c r="H17435" s="559">
        <f t="shared" si="9737"/>
        <v>0</v>
      </c>
      <c r="I17435" s="569">
        <f t="shared" ref="I17435:N17435" si="9895">I17436+I17437</f>
        <v>0</v>
      </c>
      <c r="J17435" s="569">
        <f t="shared" si="9895"/>
        <v>0</v>
      </c>
      <c r="K17435" s="569">
        <f t="shared" si="9895"/>
        <v>0</v>
      </c>
      <c r="L17435" s="569">
        <f t="shared" si="9895"/>
        <v>0</v>
      </c>
      <c r="M17435" s="569">
        <f t="shared" si="9895"/>
        <v>0</v>
      </c>
      <c r="N17435" s="142">
        <f t="shared" si="9895"/>
        <v>0</v>
      </c>
      <c r="O17435" s="60" t="s">
        <v>71</v>
      </c>
      <c r="Q17435" s="49" t="s">
        <v>47</v>
      </c>
    </row>
    <row r="17436" spans="2:17" ht="20.25" customHeight="1">
      <c r="B17436" s="50" t="e">
        <f>IF((#REF!+#REF!+H17436)&lt;&gt;0,"a","b")</f>
        <v>#REF!</v>
      </c>
      <c r="C17436" s="54">
        <v>6</v>
      </c>
      <c r="D17436" s="54"/>
      <c r="F17436" s="89"/>
      <c r="G17436" s="109" t="s">
        <v>431</v>
      </c>
      <c r="H17436" s="558">
        <f t="shared" si="9737"/>
        <v>0</v>
      </c>
      <c r="I17436" s="557"/>
      <c r="J17436" s="557"/>
      <c r="K17436" s="557"/>
      <c r="L17436" s="557"/>
      <c r="M17436" s="557"/>
      <c r="N17436" s="158"/>
      <c r="Q17436" s="49" t="s">
        <v>47</v>
      </c>
    </row>
    <row r="17437" spans="2:17" ht="20.25" customHeight="1">
      <c r="B17437" s="50" t="e">
        <f>IF((#REF!+#REF!+H17437)&lt;&gt;0,"a","b")</f>
        <v>#REF!</v>
      </c>
      <c r="C17437" s="54">
        <v>6</v>
      </c>
      <c r="D17437" s="54"/>
      <c r="F17437" s="89"/>
      <c r="G17437" s="109" t="s">
        <v>432</v>
      </c>
      <c r="H17437" s="558">
        <f t="shared" si="9737"/>
        <v>0</v>
      </c>
      <c r="I17437" s="557"/>
      <c r="J17437" s="557"/>
      <c r="K17437" s="557"/>
      <c r="L17437" s="557"/>
      <c r="M17437" s="557"/>
      <c r="N17437" s="158"/>
      <c r="Q17437" s="49" t="s">
        <v>47</v>
      </c>
    </row>
    <row r="17438" spans="2:17" ht="30.75" customHeight="1">
      <c r="B17438" s="50" t="e">
        <f>IF((#REF!+#REF!+H17438)&lt;&gt;0,"a","b")</f>
        <v>#REF!</v>
      </c>
      <c r="C17438" s="54">
        <v>3</v>
      </c>
      <c r="D17438" s="54"/>
      <c r="F17438" s="89"/>
      <c r="G17438" s="108" t="s">
        <v>433</v>
      </c>
      <c r="H17438" s="559">
        <f t="shared" si="9737"/>
        <v>0</v>
      </c>
      <c r="I17438" s="570">
        <f t="shared" ref="I17438:N17438" si="9896">I17439+I17440</f>
        <v>0</v>
      </c>
      <c r="J17438" s="570">
        <f t="shared" si="9896"/>
        <v>0</v>
      </c>
      <c r="K17438" s="570">
        <f t="shared" si="9896"/>
        <v>0</v>
      </c>
      <c r="L17438" s="570">
        <f t="shared" si="9896"/>
        <v>0</v>
      </c>
      <c r="M17438" s="570">
        <f t="shared" si="9896"/>
        <v>0</v>
      </c>
      <c r="N17438" s="140">
        <f t="shared" si="9896"/>
        <v>0</v>
      </c>
      <c r="O17438" s="60" t="s">
        <v>71</v>
      </c>
      <c r="Q17438" s="49" t="s">
        <v>47</v>
      </c>
    </row>
    <row r="17439" spans="2:17" ht="30.75" customHeight="1">
      <c r="B17439" s="50" t="e">
        <f>IF((#REF!+#REF!+H17439)&lt;&gt;0,"a","b")</f>
        <v>#REF!</v>
      </c>
      <c r="C17439" s="54">
        <v>4</v>
      </c>
      <c r="D17439" s="54"/>
      <c r="F17439" s="89"/>
      <c r="G17439" s="93" t="s">
        <v>434</v>
      </c>
      <c r="H17439" s="558">
        <f t="shared" si="9737"/>
        <v>0</v>
      </c>
      <c r="I17439" s="555"/>
      <c r="J17439" s="555"/>
      <c r="K17439" s="555"/>
      <c r="L17439" s="555"/>
      <c r="M17439" s="555"/>
      <c r="N17439" s="153"/>
      <c r="Q17439" s="49" t="s">
        <v>47</v>
      </c>
    </row>
    <row r="17440" spans="2:17" ht="30.75" customHeight="1">
      <c r="B17440" s="50" t="e">
        <f>IF((#REF!+#REF!+H17440)&lt;&gt;0,"a","b")</f>
        <v>#REF!</v>
      </c>
      <c r="C17440" s="54">
        <v>4</v>
      </c>
      <c r="D17440" s="54"/>
      <c r="F17440" s="89"/>
      <c r="G17440" s="93" t="s">
        <v>435</v>
      </c>
      <c r="H17440" s="559">
        <f t="shared" si="9737"/>
        <v>0</v>
      </c>
      <c r="I17440" s="567">
        <f t="shared" ref="I17440:N17440" si="9897">I17441+I17442+I17443+I17444</f>
        <v>0</v>
      </c>
      <c r="J17440" s="567">
        <f t="shared" si="9897"/>
        <v>0</v>
      </c>
      <c r="K17440" s="567">
        <f t="shared" si="9897"/>
        <v>0</v>
      </c>
      <c r="L17440" s="567">
        <f t="shared" si="9897"/>
        <v>0</v>
      </c>
      <c r="M17440" s="567">
        <f t="shared" si="9897"/>
        <v>0</v>
      </c>
      <c r="N17440" s="137">
        <f t="shared" si="9897"/>
        <v>0</v>
      </c>
      <c r="O17440" s="60" t="s">
        <v>71</v>
      </c>
      <c r="Q17440" s="49" t="s">
        <v>47</v>
      </c>
    </row>
    <row r="17441" spans="2:17" ht="30.75" customHeight="1">
      <c r="B17441" s="50" t="e">
        <f>IF((#REF!+#REF!+H17441)&lt;&gt;0,"a","b")</f>
        <v>#REF!</v>
      </c>
      <c r="C17441" s="54">
        <v>5</v>
      </c>
      <c r="D17441" s="54"/>
      <c r="F17441" s="89"/>
      <c r="G17441" s="95" t="s">
        <v>436</v>
      </c>
      <c r="H17441" s="558">
        <f t="shared" si="9737"/>
        <v>0</v>
      </c>
      <c r="I17441" s="554"/>
      <c r="J17441" s="554"/>
      <c r="K17441" s="554"/>
      <c r="L17441" s="554"/>
      <c r="M17441" s="554"/>
      <c r="N17441" s="154"/>
      <c r="Q17441" s="49" t="s">
        <v>47</v>
      </c>
    </row>
    <row r="17442" spans="2:17" ht="20.25" customHeight="1">
      <c r="B17442" s="50" t="e">
        <f>IF((#REF!+#REF!+H17442)&lt;&gt;0,"a","b")</f>
        <v>#REF!</v>
      </c>
      <c r="C17442" s="54">
        <v>5</v>
      </c>
      <c r="D17442" s="54"/>
      <c r="F17442" s="89"/>
      <c r="G17442" s="95" t="s">
        <v>437</v>
      </c>
      <c r="H17442" s="552">
        <f t="shared" si="9737"/>
        <v>0</v>
      </c>
      <c r="I17442" s="554"/>
      <c r="J17442" s="554"/>
      <c r="K17442" s="554"/>
      <c r="L17442" s="554"/>
      <c r="M17442" s="554"/>
      <c r="N17442" s="154"/>
      <c r="Q17442" s="49" t="s">
        <v>47</v>
      </c>
    </row>
    <row r="17443" spans="2:17" ht="20.25" customHeight="1">
      <c r="B17443" s="50" t="e">
        <f>IF((#REF!+#REF!+H17443)&lt;&gt;0,"a","b")</f>
        <v>#REF!</v>
      </c>
      <c r="C17443" s="54">
        <v>5</v>
      </c>
      <c r="D17443" s="54"/>
      <c r="F17443" s="89"/>
      <c r="G17443" s="95" t="s">
        <v>438</v>
      </c>
      <c r="H17443" s="552">
        <f t="shared" si="9737"/>
        <v>0</v>
      </c>
      <c r="I17443" s="554"/>
      <c r="J17443" s="554"/>
      <c r="K17443" s="554"/>
      <c r="L17443" s="554"/>
      <c r="M17443" s="554"/>
      <c r="N17443" s="154"/>
      <c r="Q17443" s="49" t="s">
        <v>47</v>
      </c>
    </row>
    <row r="17444" spans="2:17" ht="20.25" customHeight="1">
      <c r="B17444" s="50" t="e">
        <f>IF((#REF!+#REF!+H17444)&lt;&gt;0,"a","b")</f>
        <v>#REF!</v>
      </c>
      <c r="C17444" s="54">
        <v>5</v>
      </c>
      <c r="D17444" s="54"/>
      <c r="F17444" s="89"/>
      <c r="G17444" s="95" t="s">
        <v>307</v>
      </c>
      <c r="H17444" s="552">
        <f t="shared" si="9737"/>
        <v>0</v>
      </c>
      <c r="I17444" s="554"/>
      <c r="J17444" s="554"/>
      <c r="K17444" s="554"/>
      <c r="L17444" s="554"/>
      <c r="M17444" s="554"/>
      <c r="N17444" s="154"/>
      <c r="Q17444" s="49" t="s">
        <v>47</v>
      </c>
    </row>
    <row r="17445" spans="2:17" ht="20.25" customHeight="1">
      <c r="B17445" s="50" t="e">
        <f>IF((#REF!+#REF!+H17445)&lt;&gt;0,"a","b")</f>
        <v>#REF!</v>
      </c>
      <c r="C17445" s="54">
        <v>3</v>
      </c>
      <c r="D17445" s="54"/>
      <c r="F17445" s="89"/>
      <c r="G17445" s="108" t="s">
        <v>439</v>
      </c>
      <c r="H17445" s="561">
        <f t="shared" si="9737"/>
        <v>0</v>
      </c>
      <c r="I17445" s="562"/>
      <c r="J17445" s="562"/>
      <c r="K17445" s="562"/>
      <c r="L17445" s="562"/>
      <c r="M17445" s="562"/>
      <c r="N17445" s="161"/>
      <c r="Q17445" s="49" t="s">
        <v>47</v>
      </c>
    </row>
    <row r="17446" spans="2:17" ht="20.25" customHeight="1">
      <c r="B17446" s="50" t="e">
        <f>IF((#REF!+#REF!+H17446)&lt;&gt;0,"a","b")</f>
        <v>#REF!</v>
      </c>
      <c r="C17446" s="54">
        <v>3</v>
      </c>
      <c r="D17446" s="54"/>
      <c r="F17446" s="89"/>
      <c r="G17446" s="108" t="s">
        <v>440</v>
      </c>
      <c r="H17446" s="571">
        <f t="shared" si="9737"/>
        <v>0</v>
      </c>
      <c r="I17446" s="570">
        <f t="shared" ref="I17446:N17446" si="9898">I17447+I17448+I17449+I17452</f>
        <v>0</v>
      </c>
      <c r="J17446" s="570">
        <f t="shared" si="9898"/>
        <v>0</v>
      </c>
      <c r="K17446" s="570">
        <f t="shared" si="9898"/>
        <v>0</v>
      </c>
      <c r="L17446" s="570">
        <f t="shared" si="9898"/>
        <v>0</v>
      </c>
      <c r="M17446" s="570">
        <f t="shared" si="9898"/>
        <v>0</v>
      </c>
      <c r="N17446" s="140">
        <f t="shared" si="9898"/>
        <v>0</v>
      </c>
      <c r="O17446" s="60" t="s">
        <v>71</v>
      </c>
      <c r="Q17446" s="49" t="s">
        <v>47</v>
      </c>
    </row>
    <row r="17447" spans="2:17" ht="30.75" customHeight="1">
      <c r="B17447" s="50" t="e">
        <f>IF((#REF!+#REF!+H17447)&lt;&gt;0,"a","b")</f>
        <v>#REF!</v>
      </c>
      <c r="C17447" s="54">
        <v>4</v>
      </c>
      <c r="D17447" s="54"/>
      <c r="F17447" s="89"/>
      <c r="G17447" s="93" t="s">
        <v>441</v>
      </c>
      <c r="H17447" s="558">
        <f t="shared" ref="H17447:H17485" si="9899">I17447+J17447</f>
        <v>0</v>
      </c>
      <c r="I17447" s="555"/>
      <c r="J17447" s="555"/>
      <c r="K17447" s="555"/>
      <c r="L17447" s="555"/>
      <c r="M17447" s="555"/>
      <c r="N17447" s="153"/>
      <c r="O17447" s="60"/>
      <c r="Q17447" s="49" t="s">
        <v>47</v>
      </c>
    </row>
    <row r="17448" spans="2:17" ht="20.25" customHeight="1">
      <c r="B17448" s="50" t="e">
        <f>IF((#REF!+#REF!+H17448)&lt;&gt;0,"a","b")</f>
        <v>#REF!</v>
      </c>
      <c r="C17448" s="54">
        <v>4</v>
      </c>
      <c r="D17448" s="54"/>
      <c r="F17448" s="89"/>
      <c r="G17448" s="93" t="s">
        <v>442</v>
      </c>
      <c r="H17448" s="558">
        <f t="shared" si="9899"/>
        <v>0</v>
      </c>
      <c r="I17448" s="555"/>
      <c r="J17448" s="555"/>
      <c r="K17448" s="555"/>
      <c r="L17448" s="555"/>
      <c r="M17448" s="555"/>
      <c r="N17448" s="153"/>
      <c r="O17448" s="60"/>
      <c r="Q17448" s="49" t="s">
        <v>47</v>
      </c>
    </row>
    <row r="17449" spans="2:17" ht="20.25" customHeight="1">
      <c r="B17449" s="50" t="e">
        <f>IF((#REF!+#REF!+H17449)&lt;&gt;0,"a","b")</f>
        <v>#REF!</v>
      </c>
      <c r="C17449" s="54">
        <v>4</v>
      </c>
      <c r="D17449" s="54"/>
      <c r="F17449" s="89"/>
      <c r="G17449" s="93" t="s">
        <v>443</v>
      </c>
      <c r="H17449" s="559">
        <f t="shared" si="9899"/>
        <v>0</v>
      </c>
      <c r="I17449" s="567">
        <f t="shared" ref="I17449:N17449" si="9900">I17450+I17451</f>
        <v>0</v>
      </c>
      <c r="J17449" s="567">
        <f t="shared" si="9900"/>
        <v>0</v>
      </c>
      <c r="K17449" s="567">
        <f t="shared" si="9900"/>
        <v>0</v>
      </c>
      <c r="L17449" s="567">
        <f t="shared" si="9900"/>
        <v>0</v>
      </c>
      <c r="M17449" s="567">
        <f t="shared" si="9900"/>
        <v>0</v>
      </c>
      <c r="N17449" s="137">
        <f t="shared" si="9900"/>
        <v>0</v>
      </c>
      <c r="O17449" s="60" t="s">
        <v>71</v>
      </c>
      <c r="Q17449" s="49" t="s">
        <v>47</v>
      </c>
    </row>
    <row r="17450" spans="2:17" ht="30.75" customHeight="1">
      <c r="B17450" s="50" t="e">
        <f>IF((#REF!+#REF!+H17450)&lt;&gt;0,"a","b")</f>
        <v>#REF!</v>
      </c>
      <c r="C17450" s="54">
        <v>5</v>
      </c>
      <c r="D17450" s="54"/>
      <c r="F17450" s="89"/>
      <c r="G17450" s="95" t="s">
        <v>444</v>
      </c>
      <c r="H17450" s="552">
        <f t="shared" si="9899"/>
        <v>0</v>
      </c>
      <c r="I17450" s="554"/>
      <c r="J17450" s="554"/>
      <c r="K17450" s="554"/>
      <c r="L17450" s="554"/>
      <c r="M17450" s="554"/>
      <c r="N17450" s="154"/>
      <c r="Q17450" s="49" t="s">
        <v>47</v>
      </c>
    </row>
    <row r="17451" spans="2:17" ht="20.25" customHeight="1">
      <c r="B17451" s="50" t="e">
        <f>IF((#REF!+#REF!+H17451)&lt;&gt;0,"a","b")</f>
        <v>#REF!</v>
      </c>
      <c r="C17451" s="54">
        <v>5</v>
      </c>
      <c r="D17451" s="54"/>
      <c r="F17451" s="89"/>
      <c r="G17451" s="95" t="s">
        <v>445</v>
      </c>
      <c r="H17451" s="552">
        <f t="shared" si="9899"/>
        <v>0</v>
      </c>
      <c r="I17451" s="554"/>
      <c r="J17451" s="554"/>
      <c r="K17451" s="554"/>
      <c r="L17451" s="554"/>
      <c r="M17451" s="554"/>
      <c r="N17451" s="154"/>
      <c r="Q17451" s="49" t="s">
        <v>47</v>
      </c>
    </row>
    <row r="17452" spans="2:17" ht="20.25" customHeight="1">
      <c r="B17452" s="50" t="e">
        <f>IF((#REF!+#REF!+H17452)&lt;&gt;0,"a","b")</f>
        <v>#REF!</v>
      </c>
      <c r="C17452" s="54">
        <v>4</v>
      </c>
      <c r="D17452" s="54"/>
      <c r="F17452" s="89"/>
      <c r="G17452" s="93" t="s">
        <v>446</v>
      </c>
      <c r="H17452" s="558">
        <f t="shared" si="9899"/>
        <v>0</v>
      </c>
      <c r="I17452" s="555"/>
      <c r="J17452" s="555"/>
      <c r="K17452" s="555"/>
      <c r="L17452" s="555"/>
      <c r="M17452" s="555"/>
      <c r="N17452" s="153"/>
      <c r="Q17452" s="49" t="s">
        <v>47</v>
      </c>
    </row>
    <row r="17453" spans="2:17" ht="20.25" customHeight="1">
      <c r="B17453" s="50" t="e">
        <f>IF((#REF!+#REF!+H17453)&lt;&gt;0,"a","b")</f>
        <v>#REF!</v>
      </c>
      <c r="C17453" s="54">
        <v>2</v>
      </c>
      <c r="D17453" s="68" t="s">
        <v>664</v>
      </c>
      <c r="F17453" s="127"/>
      <c r="G17453" s="117" t="s">
        <v>447</v>
      </c>
      <c r="H17453" s="572">
        <f t="shared" si="9899"/>
        <v>0</v>
      </c>
      <c r="I17453" s="573">
        <f t="shared" ref="I17453:N17453" si="9901">I17454+I17461+I17468</f>
        <v>0</v>
      </c>
      <c r="J17453" s="573">
        <f t="shared" si="9901"/>
        <v>0</v>
      </c>
      <c r="K17453" s="573">
        <f t="shared" si="9901"/>
        <v>0</v>
      </c>
      <c r="L17453" s="573">
        <f t="shared" si="9901"/>
        <v>0</v>
      </c>
      <c r="M17453" s="573">
        <f t="shared" si="9901"/>
        <v>0</v>
      </c>
      <c r="N17453" s="149">
        <f t="shared" si="9901"/>
        <v>0</v>
      </c>
      <c r="O17453" s="60" t="s">
        <v>71</v>
      </c>
    </row>
    <row r="17454" spans="2:17" ht="20.25" customHeight="1">
      <c r="B17454" s="50" t="e">
        <f>IF((#REF!+#REF!+H17454)&lt;&gt;0,"a","b")</f>
        <v>#REF!</v>
      </c>
      <c r="C17454" s="54">
        <v>3</v>
      </c>
      <c r="D17454" s="54"/>
      <c r="F17454" s="127"/>
      <c r="G17454" s="108" t="s">
        <v>448</v>
      </c>
      <c r="H17454" s="574">
        <f t="shared" si="9899"/>
        <v>0</v>
      </c>
      <c r="I17454" s="564">
        <f t="shared" ref="I17454:K17454" si="9902">SUM(I17455:I17460)</f>
        <v>0</v>
      </c>
      <c r="J17454" s="564">
        <f t="shared" si="9902"/>
        <v>0</v>
      </c>
      <c r="K17454" s="564">
        <f t="shared" si="9902"/>
        <v>0</v>
      </c>
      <c r="L17454" s="564">
        <f t="shared" ref="L17454:M17454" si="9903">SUM(L17455:L17460)</f>
        <v>0</v>
      </c>
      <c r="M17454" s="564">
        <f t="shared" si="9903"/>
        <v>0</v>
      </c>
      <c r="N17454" s="159">
        <f t="shared" ref="N17454" si="9904">SUM(N17455:N17460)</f>
        <v>0</v>
      </c>
      <c r="O17454" s="60" t="s">
        <v>71</v>
      </c>
    </row>
    <row r="17455" spans="2:17" ht="20.25" customHeight="1">
      <c r="B17455" s="50" t="e">
        <f>IF((#REF!+#REF!+H17455)&lt;&gt;0,"a","b")</f>
        <v>#REF!</v>
      </c>
      <c r="C17455" s="54">
        <v>4</v>
      </c>
      <c r="D17455" s="54"/>
      <c r="F17455" s="127"/>
      <c r="G17455" s="93" t="s">
        <v>449</v>
      </c>
      <c r="H17455" s="575">
        <f t="shared" si="9899"/>
        <v>0</v>
      </c>
      <c r="I17455" s="555"/>
      <c r="J17455" s="555"/>
      <c r="K17455" s="555"/>
      <c r="L17455" s="555"/>
      <c r="M17455" s="555"/>
      <c r="N17455" s="153"/>
    </row>
    <row r="17456" spans="2:17" ht="20.25" customHeight="1">
      <c r="B17456" s="50" t="e">
        <f>IF((#REF!+#REF!+H17456)&lt;&gt;0,"a","b")</f>
        <v>#REF!</v>
      </c>
      <c r="C17456" s="54">
        <v>4</v>
      </c>
      <c r="D17456" s="54"/>
      <c r="F17456" s="127"/>
      <c r="G17456" s="93" t="s">
        <v>450</v>
      </c>
      <c r="H17456" s="575">
        <f t="shared" si="9899"/>
        <v>0</v>
      </c>
      <c r="I17456" s="555"/>
      <c r="J17456" s="555"/>
      <c r="K17456" s="555"/>
      <c r="L17456" s="555"/>
      <c r="M17456" s="555"/>
      <c r="N17456" s="153"/>
    </row>
    <row r="17457" spans="2:15" ht="20.25" customHeight="1">
      <c r="B17457" s="50" t="e">
        <f>IF((#REF!+#REF!+H17457)&lt;&gt;0,"a","b")</f>
        <v>#REF!</v>
      </c>
      <c r="C17457" s="54">
        <v>4</v>
      </c>
      <c r="D17457" s="54"/>
      <c r="F17457" s="127"/>
      <c r="G17457" s="93" t="s">
        <v>305</v>
      </c>
      <c r="H17457" s="575">
        <f t="shared" si="9899"/>
        <v>0</v>
      </c>
      <c r="I17457" s="555"/>
      <c r="J17457" s="555"/>
      <c r="K17457" s="555"/>
      <c r="L17457" s="555"/>
      <c r="M17457" s="555"/>
      <c r="N17457" s="153"/>
    </row>
    <row r="17458" spans="2:15" ht="20.25" customHeight="1">
      <c r="B17458" s="50" t="e">
        <f>IF((#REF!+#REF!+H17458)&lt;&gt;0,"a","b")</f>
        <v>#REF!</v>
      </c>
      <c r="C17458" s="54">
        <v>4</v>
      </c>
      <c r="D17458" s="54"/>
      <c r="F17458" s="127"/>
      <c r="G17458" s="93" t="s">
        <v>451</v>
      </c>
      <c r="H17458" s="575">
        <f t="shared" si="9899"/>
        <v>0</v>
      </c>
      <c r="I17458" s="555"/>
      <c r="J17458" s="555"/>
      <c r="K17458" s="555"/>
      <c r="L17458" s="555"/>
      <c r="M17458" s="555"/>
      <c r="N17458" s="153"/>
    </row>
    <row r="17459" spans="2:15" ht="20.25" customHeight="1">
      <c r="B17459" s="50" t="e">
        <f>IF((#REF!+#REF!+H17459)&lt;&gt;0,"a","b")</f>
        <v>#REF!</v>
      </c>
      <c r="C17459" s="54">
        <v>4</v>
      </c>
      <c r="D17459" s="54"/>
      <c r="F17459" s="127"/>
      <c r="G17459" s="93" t="s">
        <v>452</v>
      </c>
      <c r="H17459" s="575">
        <f t="shared" si="9899"/>
        <v>0</v>
      </c>
      <c r="I17459" s="555"/>
      <c r="J17459" s="555"/>
      <c r="K17459" s="555"/>
      <c r="L17459" s="555"/>
      <c r="M17459" s="555"/>
      <c r="N17459" s="153"/>
    </row>
    <row r="17460" spans="2:15" ht="20.25" customHeight="1">
      <c r="B17460" s="50" t="e">
        <f>IF((#REF!+#REF!+H17460)&lt;&gt;0,"a","b")</f>
        <v>#REF!</v>
      </c>
      <c r="C17460" s="54">
        <v>4</v>
      </c>
      <c r="D17460" s="54"/>
      <c r="F17460" s="127"/>
      <c r="G17460" s="93" t="s">
        <v>453</v>
      </c>
      <c r="H17460" s="575">
        <f t="shared" si="9899"/>
        <v>0</v>
      </c>
      <c r="I17460" s="555"/>
      <c r="J17460" s="555"/>
      <c r="K17460" s="555"/>
      <c r="L17460" s="555"/>
      <c r="M17460" s="555"/>
      <c r="N17460" s="153"/>
    </row>
    <row r="17461" spans="2:15" ht="20.25" customHeight="1">
      <c r="B17461" s="50" t="e">
        <f>IF((#REF!+#REF!+H17461)&lt;&gt;0,"a","b")</f>
        <v>#REF!</v>
      </c>
      <c r="C17461" s="54">
        <v>3</v>
      </c>
      <c r="D17461" s="54"/>
      <c r="F17461" s="127"/>
      <c r="G17461" s="108" t="s">
        <v>304</v>
      </c>
      <c r="H17461" s="574">
        <f t="shared" si="9899"/>
        <v>0</v>
      </c>
      <c r="I17461" s="564">
        <f t="shared" ref="I17461:K17461" si="9905">SUM(I17462:I17467)</f>
        <v>0</v>
      </c>
      <c r="J17461" s="564">
        <f t="shared" si="9905"/>
        <v>0</v>
      </c>
      <c r="K17461" s="564">
        <f t="shared" si="9905"/>
        <v>0</v>
      </c>
      <c r="L17461" s="564">
        <f t="shared" ref="L17461:M17461" si="9906">SUM(L17462:L17467)</f>
        <v>0</v>
      </c>
      <c r="M17461" s="564">
        <f t="shared" si="9906"/>
        <v>0</v>
      </c>
      <c r="N17461" s="159">
        <f t="shared" ref="N17461" si="9907">SUM(N17462:N17467)</f>
        <v>0</v>
      </c>
      <c r="O17461" s="60" t="s">
        <v>71</v>
      </c>
    </row>
    <row r="17462" spans="2:15" ht="20.25" customHeight="1">
      <c r="B17462" s="50" t="e">
        <f>IF((#REF!+#REF!+H17462)&lt;&gt;0,"a","b")</f>
        <v>#REF!</v>
      </c>
      <c r="C17462" s="54">
        <v>4</v>
      </c>
      <c r="D17462" s="54"/>
      <c r="F17462" s="127"/>
      <c r="G17462" s="93" t="s">
        <v>449</v>
      </c>
      <c r="H17462" s="575">
        <f t="shared" si="9899"/>
        <v>0</v>
      </c>
      <c r="I17462" s="555"/>
      <c r="J17462" s="555"/>
      <c r="K17462" s="555"/>
      <c r="L17462" s="555"/>
      <c r="M17462" s="555"/>
      <c r="N17462" s="153"/>
    </row>
    <row r="17463" spans="2:15" ht="20.25" customHeight="1">
      <c r="B17463" s="50" t="e">
        <f>IF((#REF!+#REF!+H17463)&lt;&gt;0,"a","b")</f>
        <v>#REF!</v>
      </c>
      <c r="C17463" s="54">
        <v>4</v>
      </c>
      <c r="D17463" s="54"/>
      <c r="F17463" s="127"/>
      <c r="G17463" s="93" t="s">
        <v>450</v>
      </c>
      <c r="H17463" s="575">
        <f t="shared" si="9899"/>
        <v>0</v>
      </c>
      <c r="I17463" s="555"/>
      <c r="J17463" s="555"/>
      <c r="K17463" s="555"/>
      <c r="L17463" s="555"/>
      <c r="M17463" s="555"/>
      <c r="N17463" s="153"/>
    </row>
    <row r="17464" spans="2:15" ht="20.25" customHeight="1">
      <c r="B17464" s="50" t="e">
        <f>IF((#REF!+#REF!+H17464)&lt;&gt;0,"a","b")</f>
        <v>#REF!</v>
      </c>
      <c r="C17464" s="54">
        <v>4</v>
      </c>
      <c r="D17464" s="54"/>
      <c r="F17464" s="127"/>
      <c r="G17464" s="93" t="s">
        <v>305</v>
      </c>
      <c r="H17464" s="575">
        <f t="shared" si="9899"/>
        <v>0</v>
      </c>
      <c r="I17464" s="555"/>
      <c r="J17464" s="555"/>
      <c r="K17464" s="555"/>
      <c r="L17464" s="555"/>
      <c r="M17464" s="555"/>
      <c r="N17464" s="153"/>
    </row>
    <row r="17465" spans="2:15" ht="20.25" customHeight="1">
      <c r="B17465" s="50" t="e">
        <f>IF((#REF!+#REF!+H17465)&lt;&gt;0,"a","b")</f>
        <v>#REF!</v>
      </c>
      <c r="C17465" s="54">
        <v>4</v>
      </c>
      <c r="D17465" s="54"/>
      <c r="F17465" s="127"/>
      <c r="G17465" s="93" t="s">
        <v>454</v>
      </c>
      <c r="H17465" s="575">
        <f t="shared" si="9899"/>
        <v>0</v>
      </c>
      <c r="I17465" s="555"/>
      <c r="J17465" s="555"/>
      <c r="K17465" s="555"/>
      <c r="L17465" s="555"/>
      <c r="M17465" s="555"/>
      <c r="N17465" s="153"/>
    </row>
    <row r="17466" spans="2:15" ht="20.25" customHeight="1">
      <c r="B17466" s="50" t="e">
        <f>IF((#REF!+#REF!+H17466)&lt;&gt;0,"a","b")</f>
        <v>#REF!</v>
      </c>
      <c r="C17466" s="54">
        <v>4</v>
      </c>
      <c r="D17466" s="54"/>
      <c r="F17466" s="127"/>
      <c r="G17466" s="93" t="s">
        <v>452</v>
      </c>
      <c r="H17466" s="575">
        <f t="shared" si="9899"/>
        <v>0</v>
      </c>
      <c r="I17466" s="555"/>
      <c r="J17466" s="555"/>
      <c r="K17466" s="555"/>
      <c r="L17466" s="555"/>
      <c r="M17466" s="555"/>
      <c r="N17466" s="153"/>
    </row>
    <row r="17467" spans="2:15" ht="20.25" customHeight="1">
      <c r="B17467" s="50" t="e">
        <f>IF((#REF!+#REF!+H17467)&lt;&gt;0,"a","b")</f>
        <v>#REF!</v>
      </c>
      <c r="C17467" s="54">
        <v>4</v>
      </c>
      <c r="D17467" s="54"/>
      <c r="F17467" s="127"/>
      <c r="G17467" s="93" t="s">
        <v>453</v>
      </c>
      <c r="H17467" s="575">
        <f t="shared" si="9899"/>
        <v>0</v>
      </c>
      <c r="I17467" s="555"/>
      <c r="J17467" s="555"/>
      <c r="K17467" s="555"/>
      <c r="L17467" s="555"/>
      <c r="M17467" s="555"/>
      <c r="N17467" s="153"/>
    </row>
    <row r="17468" spans="2:15" ht="20.25" customHeight="1">
      <c r="B17468" s="50" t="e">
        <f>IF((#REF!+#REF!+H17468)&lt;&gt;0,"a","b")</f>
        <v>#REF!</v>
      </c>
      <c r="C17468" s="54">
        <v>3</v>
      </c>
      <c r="D17468" s="54"/>
      <c r="F17468" s="89"/>
      <c r="G17468" s="108" t="s">
        <v>306</v>
      </c>
      <c r="H17468" s="576">
        <f t="shared" si="9899"/>
        <v>0</v>
      </c>
      <c r="I17468" s="562"/>
      <c r="J17468" s="562"/>
      <c r="K17468" s="562"/>
      <c r="L17468" s="562"/>
      <c r="M17468" s="562"/>
      <c r="N17468" s="166"/>
    </row>
    <row r="17469" spans="2:15" ht="20.25" customHeight="1">
      <c r="B17469" s="50" t="e">
        <f>IF((#REF!+#REF!+H17469)&lt;&gt;0,"a","b")</f>
        <v>#REF!</v>
      </c>
      <c r="C17469" s="54">
        <v>2</v>
      </c>
      <c r="D17469" s="68" t="s">
        <v>665</v>
      </c>
      <c r="F17469" s="89"/>
      <c r="G17469" s="117" t="s">
        <v>455</v>
      </c>
      <c r="H17469" s="572">
        <f t="shared" si="9899"/>
        <v>0</v>
      </c>
      <c r="I17469" s="573">
        <f t="shared" ref="I17469:N17469" si="9908">I17470+I17478</f>
        <v>0</v>
      </c>
      <c r="J17469" s="573">
        <f t="shared" si="9908"/>
        <v>0</v>
      </c>
      <c r="K17469" s="573">
        <f t="shared" si="9908"/>
        <v>0</v>
      </c>
      <c r="L17469" s="573">
        <f t="shared" si="9908"/>
        <v>0</v>
      </c>
      <c r="M17469" s="573">
        <f t="shared" si="9908"/>
        <v>0</v>
      </c>
      <c r="N17469" s="149">
        <f t="shared" si="9908"/>
        <v>0</v>
      </c>
      <c r="O17469" s="60" t="s">
        <v>71</v>
      </c>
    </row>
    <row r="17470" spans="2:15" ht="20.25" customHeight="1">
      <c r="B17470" s="50" t="e">
        <f>IF((#REF!+#REF!+H17470)&lt;&gt;0,"a","b")</f>
        <v>#REF!</v>
      </c>
      <c r="C17470" s="54">
        <v>3</v>
      </c>
      <c r="D17470" s="54"/>
      <c r="F17470" s="89"/>
      <c r="G17470" s="108" t="s">
        <v>448</v>
      </c>
      <c r="H17470" s="574">
        <f t="shared" si="9899"/>
        <v>0</v>
      </c>
      <c r="I17470" s="564">
        <f t="shared" ref="I17470:K17470" si="9909">SUM(I17471:I17477)</f>
        <v>0</v>
      </c>
      <c r="J17470" s="564">
        <f t="shared" si="9909"/>
        <v>0</v>
      </c>
      <c r="K17470" s="564">
        <f t="shared" si="9909"/>
        <v>0</v>
      </c>
      <c r="L17470" s="564">
        <f t="shared" ref="L17470:M17470" si="9910">SUM(L17471:L17477)</f>
        <v>0</v>
      </c>
      <c r="M17470" s="564">
        <f t="shared" si="9910"/>
        <v>0</v>
      </c>
      <c r="N17470" s="159">
        <f t="shared" ref="N17470" si="9911">SUM(N17471:N17477)</f>
        <v>0</v>
      </c>
      <c r="O17470" s="60" t="s">
        <v>71</v>
      </c>
    </row>
    <row r="17471" spans="2:15" ht="20.25" customHeight="1">
      <c r="B17471" s="50" t="e">
        <f>IF((#REF!+#REF!+H17471)&lt;&gt;0,"a","b")</f>
        <v>#REF!</v>
      </c>
      <c r="C17471" s="54">
        <v>4</v>
      </c>
      <c r="D17471" s="54"/>
      <c r="F17471" s="89"/>
      <c r="G17471" s="93" t="s">
        <v>456</v>
      </c>
      <c r="H17471" s="575">
        <f t="shared" si="9899"/>
        <v>0</v>
      </c>
      <c r="I17471" s="555"/>
      <c r="J17471" s="555"/>
      <c r="K17471" s="555"/>
      <c r="L17471" s="555"/>
      <c r="M17471" s="555"/>
      <c r="N17471" s="153"/>
    </row>
    <row r="17472" spans="2:15" ht="20.25" customHeight="1">
      <c r="B17472" s="50" t="e">
        <f>IF((#REF!+#REF!+H17472)&lt;&gt;0,"a","b")</f>
        <v>#REF!</v>
      </c>
      <c r="C17472" s="54">
        <v>4</v>
      </c>
      <c r="D17472" s="54"/>
      <c r="F17472" s="89"/>
      <c r="G17472" s="93" t="s">
        <v>303</v>
      </c>
      <c r="H17472" s="575">
        <f t="shared" si="9899"/>
        <v>0</v>
      </c>
      <c r="I17472" s="555"/>
      <c r="J17472" s="555"/>
      <c r="K17472" s="555"/>
      <c r="L17472" s="555"/>
      <c r="M17472" s="555"/>
      <c r="N17472" s="153"/>
    </row>
    <row r="17473" spans="2:17" ht="20.25" customHeight="1">
      <c r="B17473" s="50" t="e">
        <f>IF((#REF!+#REF!+H17473)&lt;&gt;0,"a","b")</f>
        <v>#REF!</v>
      </c>
      <c r="C17473" s="54">
        <v>4</v>
      </c>
      <c r="D17473" s="54"/>
      <c r="F17473" s="89"/>
      <c r="G17473" s="93" t="s">
        <v>450</v>
      </c>
      <c r="H17473" s="575">
        <f t="shared" si="9899"/>
        <v>0</v>
      </c>
      <c r="I17473" s="555"/>
      <c r="J17473" s="555"/>
      <c r="K17473" s="555"/>
      <c r="L17473" s="555"/>
      <c r="M17473" s="555"/>
      <c r="N17473" s="153"/>
    </row>
    <row r="17474" spans="2:17" ht="30.75" customHeight="1">
      <c r="B17474" s="50" t="e">
        <f>IF((#REF!+#REF!+H17474)&lt;&gt;0,"a","b")</f>
        <v>#REF!</v>
      </c>
      <c r="C17474" s="54">
        <v>4</v>
      </c>
      <c r="D17474" s="54"/>
      <c r="F17474" s="89"/>
      <c r="G17474" s="93" t="s">
        <v>457</v>
      </c>
      <c r="H17474" s="575">
        <f t="shared" si="9899"/>
        <v>0</v>
      </c>
      <c r="I17474" s="555"/>
      <c r="J17474" s="555"/>
      <c r="K17474" s="555"/>
      <c r="L17474" s="555"/>
      <c r="M17474" s="555"/>
      <c r="N17474" s="153"/>
    </row>
    <row r="17475" spans="2:17" ht="20.25" customHeight="1">
      <c r="B17475" s="50" t="e">
        <f>IF((#REF!+#REF!+H17475)&lt;&gt;0,"a","b")</f>
        <v>#REF!</v>
      </c>
      <c r="C17475" s="54">
        <v>4</v>
      </c>
      <c r="D17475" s="54"/>
      <c r="F17475" s="89"/>
      <c r="G17475" s="93" t="s">
        <v>451</v>
      </c>
      <c r="H17475" s="575">
        <f t="shared" si="9899"/>
        <v>0</v>
      </c>
      <c r="I17475" s="555"/>
      <c r="J17475" s="555"/>
      <c r="K17475" s="555"/>
      <c r="L17475" s="555"/>
      <c r="M17475" s="555"/>
      <c r="N17475" s="153"/>
    </row>
    <row r="17476" spans="2:17" ht="20.25" customHeight="1">
      <c r="B17476" s="50" t="e">
        <f>IF((#REF!+#REF!+H17476)&lt;&gt;0,"a","b")</f>
        <v>#REF!</v>
      </c>
      <c r="C17476" s="54">
        <v>4</v>
      </c>
      <c r="D17476" s="54"/>
      <c r="F17476" s="89"/>
      <c r="G17476" s="93" t="s">
        <v>452</v>
      </c>
      <c r="H17476" s="575">
        <f t="shared" si="9899"/>
        <v>0</v>
      </c>
      <c r="I17476" s="555"/>
      <c r="J17476" s="555"/>
      <c r="K17476" s="555"/>
      <c r="L17476" s="555"/>
      <c r="M17476" s="555"/>
      <c r="N17476" s="153"/>
    </row>
    <row r="17477" spans="2:17" ht="20.25" customHeight="1">
      <c r="B17477" s="50" t="e">
        <f>IF((#REF!+#REF!+H17477)&lt;&gt;0,"a","b")</f>
        <v>#REF!</v>
      </c>
      <c r="C17477" s="54">
        <v>4</v>
      </c>
      <c r="D17477" s="54"/>
      <c r="F17477" s="89"/>
      <c r="G17477" s="93" t="s">
        <v>458</v>
      </c>
      <c r="H17477" s="575">
        <f t="shared" si="9899"/>
        <v>0</v>
      </c>
      <c r="I17477" s="562"/>
      <c r="J17477" s="562"/>
      <c r="K17477" s="562"/>
      <c r="L17477" s="562"/>
      <c r="M17477" s="562"/>
      <c r="N17477" s="166"/>
    </row>
    <row r="17478" spans="2:17" ht="20.25" customHeight="1">
      <c r="B17478" s="50" t="e">
        <f>IF((#REF!+#REF!+H17478)&lt;&gt;0,"a","b")</f>
        <v>#REF!</v>
      </c>
      <c r="C17478" s="54">
        <v>3</v>
      </c>
      <c r="D17478" s="54"/>
      <c r="F17478" s="89"/>
      <c r="G17478" s="108" t="s">
        <v>304</v>
      </c>
      <c r="H17478" s="574">
        <f t="shared" si="9899"/>
        <v>0</v>
      </c>
      <c r="I17478" s="564">
        <f t="shared" ref="I17478:K17478" si="9912">SUM(I17479:I17485)</f>
        <v>0</v>
      </c>
      <c r="J17478" s="564">
        <f t="shared" si="9912"/>
        <v>0</v>
      </c>
      <c r="K17478" s="564">
        <f t="shared" si="9912"/>
        <v>0</v>
      </c>
      <c r="L17478" s="564">
        <f t="shared" ref="L17478:M17478" si="9913">SUM(L17479:L17485)</f>
        <v>0</v>
      </c>
      <c r="M17478" s="564">
        <f t="shared" si="9913"/>
        <v>0</v>
      </c>
      <c r="N17478" s="159">
        <f t="shared" ref="N17478" si="9914">SUM(N17479:N17485)</f>
        <v>0</v>
      </c>
      <c r="O17478" s="60" t="s">
        <v>71</v>
      </c>
    </row>
    <row r="17479" spans="2:17" ht="20.25" customHeight="1">
      <c r="B17479" s="50" t="e">
        <f>IF((#REF!+#REF!+H17479)&lt;&gt;0,"a","b")</f>
        <v>#REF!</v>
      </c>
      <c r="C17479" s="54">
        <v>4</v>
      </c>
      <c r="D17479" s="54"/>
      <c r="F17479" s="89"/>
      <c r="G17479" s="93" t="s">
        <v>456</v>
      </c>
      <c r="H17479" s="575">
        <f t="shared" si="9899"/>
        <v>0</v>
      </c>
      <c r="I17479" s="555"/>
      <c r="J17479" s="555"/>
      <c r="K17479" s="555"/>
      <c r="L17479" s="555"/>
      <c r="M17479" s="555"/>
      <c r="N17479" s="153"/>
    </row>
    <row r="17480" spans="2:17" ht="20.25" customHeight="1">
      <c r="B17480" s="50" t="e">
        <f>IF((#REF!+#REF!+H17480)&lt;&gt;0,"a","b")</f>
        <v>#REF!</v>
      </c>
      <c r="C17480" s="54">
        <v>4</v>
      </c>
      <c r="D17480" s="54"/>
      <c r="F17480" s="89"/>
      <c r="G17480" s="93" t="s">
        <v>303</v>
      </c>
      <c r="H17480" s="575">
        <f t="shared" si="9899"/>
        <v>0</v>
      </c>
      <c r="I17480" s="555"/>
      <c r="J17480" s="555"/>
      <c r="K17480" s="555"/>
      <c r="L17480" s="555"/>
      <c r="M17480" s="555"/>
      <c r="N17480" s="153"/>
    </row>
    <row r="17481" spans="2:17" ht="20.25" customHeight="1">
      <c r="B17481" s="50" t="e">
        <f>IF((#REF!+#REF!+H17481)&lt;&gt;0,"a","b")</f>
        <v>#REF!</v>
      </c>
      <c r="C17481" s="54">
        <v>4</v>
      </c>
      <c r="D17481" s="54"/>
      <c r="F17481" s="89"/>
      <c r="G17481" s="93" t="s">
        <v>450</v>
      </c>
      <c r="H17481" s="575">
        <f t="shared" si="9899"/>
        <v>0</v>
      </c>
      <c r="I17481" s="555"/>
      <c r="J17481" s="555"/>
      <c r="K17481" s="555"/>
      <c r="L17481" s="555"/>
      <c r="M17481" s="555"/>
      <c r="N17481" s="153"/>
    </row>
    <row r="17482" spans="2:17" ht="30.75" customHeight="1">
      <c r="B17482" s="50" t="e">
        <f>IF((#REF!+#REF!+H17482)&lt;&gt;0,"a","b")</f>
        <v>#REF!</v>
      </c>
      <c r="C17482" s="54">
        <v>4</v>
      </c>
      <c r="D17482" s="54"/>
      <c r="F17482" s="89"/>
      <c r="G17482" s="93" t="s">
        <v>457</v>
      </c>
      <c r="H17482" s="575">
        <f t="shared" si="9899"/>
        <v>0</v>
      </c>
      <c r="I17482" s="555"/>
      <c r="J17482" s="555"/>
      <c r="K17482" s="555"/>
      <c r="L17482" s="555"/>
      <c r="M17482" s="555"/>
      <c r="N17482" s="153"/>
    </row>
    <row r="17483" spans="2:17" ht="20.25" customHeight="1">
      <c r="B17483" s="50" t="e">
        <f>IF((#REF!+#REF!+H17483)&lt;&gt;0,"a","b")</f>
        <v>#REF!</v>
      </c>
      <c r="C17483" s="54">
        <v>4</v>
      </c>
      <c r="D17483" s="54"/>
      <c r="F17483" s="89"/>
      <c r="G17483" s="93" t="s">
        <v>459</v>
      </c>
      <c r="H17483" s="575">
        <f t="shared" si="9899"/>
        <v>0</v>
      </c>
      <c r="I17483" s="555"/>
      <c r="J17483" s="555"/>
      <c r="K17483" s="555"/>
      <c r="L17483" s="555"/>
      <c r="M17483" s="555"/>
      <c r="N17483" s="153"/>
    </row>
    <row r="17484" spans="2:17" ht="20.25" customHeight="1">
      <c r="B17484" s="50" t="e">
        <f>IF((#REF!+#REF!+H17484)&lt;&gt;0,"a","b")</f>
        <v>#REF!</v>
      </c>
      <c r="C17484" s="54">
        <v>4</v>
      </c>
      <c r="D17484" s="54"/>
      <c r="F17484" s="89"/>
      <c r="G17484" s="93" t="s">
        <v>452</v>
      </c>
      <c r="H17484" s="575">
        <f t="shared" si="9899"/>
        <v>0</v>
      </c>
      <c r="I17484" s="555"/>
      <c r="J17484" s="555"/>
      <c r="K17484" s="555"/>
      <c r="L17484" s="555"/>
      <c r="M17484" s="555"/>
      <c r="N17484" s="153"/>
    </row>
    <row r="17485" spans="2:17" ht="21" customHeight="1">
      <c r="B17485" s="50" t="e">
        <f>IF((#REF!+#REF!+H17485)&lt;&gt;0,"a","b")</f>
        <v>#REF!</v>
      </c>
      <c r="C17485" s="54">
        <v>4</v>
      </c>
      <c r="D17485" s="54"/>
      <c r="F17485" s="89"/>
      <c r="G17485" s="93" t="s">
        <v>458</v>
      </c>
      <c r="H17485" s="575">
        <f t="shared" si="9899"/>
        <v>0</v>
      </c>
      <c r="I17485" s="555"/>
      <c r="J17485" s="555"/>
      <c r="K17485" s="555"/>
      <c r="L17485" s="555"/>
      <c r="M17485" s="555"/>
      <c r="N17485" s="153"/>
    </row>
    <row r="17486" spans="2:17" ht="63" customHeight="1">
      <c r="B17486" s="50" t="e">
        <f>IF((#REF!+#REF!+H17486)&lt;&gt;0,"a","b")</f>
        <v>#REF!</v>
      </c>
      <c r="C17486" s="54">
        <v>1</v>
      </c>
      <c r="D17486" s="68" t="s">
        <v>523</v>
      </c>
      <c r="E17486" s="45"/>
      <c r="F17486" s="603" t="s">
        <v>2490</v>
      </c>
      <c r="G17486" s="115" t="s">
        <v>2491</v>
      </c>
      <c r="H17486" s="360">
        <f t="shared" ref="H17486:H17715" si="9915">I17486+J17486</f>
        <v>280</v>
      </c>
      <c r="I17486" s="380">
        <f t="shared" ref="I17486:N17486" si="9916">I17488+I17620+I17683+I17699</f>
        <v>280</v>
      </c>
      <c r="J17486" s="380">
        <f t="shared" si="9916"/>
        <v>0</v>
      </c>
      <c r="K17486" s="380">
        <f t="shared" si="9916"/>
        <v>294</v>
      </c>
      <c r="L17486" s="380">
        <f t="shared" si="9916"/>
        <v>304</v>
      </c>
      <c r="M17486" s="380">
        <f t="shared" si="9916"/>
        <v>312</v>
      </c>
      <c r="N17486" s="147">
        <f t="shared" si="9916"/>
        <v>0</v>
      </c>
      <c r="O17486" s="60" t="s">
        <v>71</v>
      </c>
      <c r="Q17486" s="55">
        <v>1</v>
      </c>
    </row>
    <row r="17487" spans="2:17" ht="21" customHeight="1">
      <c r="B17487" s="50" t="e">
        <f>IF((#REF!+#REF!+H17487)&lt;&gt;0,"a","b")</f>
        <v>#REF!</v>
      </c>
      <c r="C17487" s="54">
        <v>2</v>
      </c>
      <c r="D17487" s="68" t="s">
        <v>660</v>
      </c>
      <c r="F17487" s="123"/>
      <c r="G17487" s="124" t="s">
        <v>255</v>
      </c>
      <c r="H17487" s="577">
        <f t="shared" si="9915"/>
        <v>66</v>
      </c>
      <c r="I17487" s="551">
        <v>66</v>
      </c>
      <c r="J17487" s="551"/>
      <c r="K17487" s="551">
        <v>66</v>
      </c>
      <c r="L17487" s="551">
        <v>66</v>
      </c>
      <c r="M17487" s="551">
        <v>66</v>
      </c>
      <c r="N17487" s="148"/>
    </row>
    <row r="17488" spans="2:17" ht="20.25" customHeight="1">
      <c r="B17488" s="50" t="e">
        <f>IF((#REF!+#REF!+H17488)&lt;&gt;0,"a","b")</f>
        <v>#REF!</v>
      </c>
      <c r="C17488" s="54">
        <v>2</v>
      </c>
      <c r="D17488" s="68" t="s">
        <v>661</v>
      </c>
      <c r="E17488" s="45">
        <v>7081</v>
      </c>
      <c r="F17488" s="374"/>
      <c r="G17488" s="117" t="s">
        <v>256</v>
      </c>
      <c r="H17488" s="360">
        <f t="shared" si="9915"/>
        <v>280</v>
      </c>
      <c r="I17488" s="380">
        <f t="shared" ref="I17488:N17488" si="9917">I17489+I17500+I17568+I17576+I17577+I17587+I17597+I17567</f>
        <v>280</v>
      </c>
      <c r="J17488" s="380">
        <f t="shared" si="9917"/>
        <v>0</v>
      </c>
      <c r="K17488" s="380">
        <f t="shared" si="9917"/>
        <v>294</v>
      </c>
      <c r="L17488" s="380">
        <f t="shared" si="9917"/>
        <v>304</v>
      </c>
      <c r="M17488" s="380">
        <f t="shared" si="9917"/>
        <v>312</v>
      </c>
      <c r="N17488" s="149">
        <f t="shared" si="9917"/>
        <v>0</v>
      </c>
      <c r="O17488" s="60" t="s">
        <v>71</v>
      </c>
    </row>
    <row r="17489" spans="2:15" ht="20.25" customHeight="1">
      <c r="B17489" s="50" t="e">
        <f>IF((#REF!+#REF!+H17489)&lt;&gt;0,"a","b")</f>
        <v>#REF!</v>
      </c>
      <c r="C17489" s="54">
        <v>31</v>
      </c>
      <c r="D17489" s="68" t="s">
        <v>662</v>
      </c>
      <c r="F17489" s="89"/>
      <c r="G17489" s="90" t="s">
        <v>257</v>
      </c>
      <c r="H17489" s="578">
        <f t="shared" si="9915"/>
        <v>0</v>
      </c>
      <c r="I17489" s="564">
        <f t="shared" ref="I17489:N17489" si="9918">I17490+I17499</f>
        <v>0</v>
      </c>
      <c r="J17489" s="564">
        <f t="shared" si="9918"/>
        <v>0</v>
      </c>
      <c r="K17489" s="564">
        <f t="shared" si="9918"/>
        <v>0</v>
      </c>
      <c r="L17489" s="564">
        <f t="shared" si="9918"/>
        <v>0</v>
      </c>
      <c r="M17489" s="564">
        <f t="shared" si="9918"/>
        <v>0</v>
      </c>
      <c r="N17489" s="150">
        <f t="shared" si="9918"/>
        <v>0</v>
      </c>
      <c r="O17489" s="60" t="s">
        <v>71</v>
      </c>
    </row>
    <row r="17490" spans="2:15" ht="20.25" customHeight="1">
      <c r="B17490" s="50" t="e">
        <f>IF((#REF!+#REF!+H17490)&lt;&gt;0,"a","b")</f>
        <v>#REF!</v>
      </c>
      <c r="C17490" s="54">
        <v>4</v>
      </c>
      <c r="D17490" s="54"/>
      <c r="F17490" s="92"/>
      <c r="G17490" s="93" t="s">
        <v>258</v>
      </c>
      <c r="H17490" s="578">
        <f t="shared" si="9915"/>
        <v>0</v>
      </c>
      <c r="I17490" s="565">
        <f t="shared" ref="I17490:N17490" si="9919">I17491+I17498</f>
        <v>0</v>
      </c>
      <c r="J17490" s="565">
        <f t="shared" si="9919"/>
        <v>0</v>
      </c>
      <c r="K17490" s="565">
        <f t="shared" si="9919"/>
        <v>0</v>
      </c>
      <c r="L17490" s="565">
        <f t="shared" si="9919"/>
        <v>0</v>
      </c>
      <c r="M17490" s="565">
        <f t="shared" si="9919"/>
        <v>0</v>
      </c>
      <c r="N17490" s="151">
        <f t="shared" si="9919"/>
        <v>0</v>
      </c>
      <c r="O17490" s="60" t="s">
        <v>71</v>
      </c>
    </row>
    <row r="17491" spans="2:15" ht="20.25" customHeight="1">
      <c r="B17491" s="50" t="e">
        <f>IF((#REF!+#REF!+H17491)&lt;&gt;0,"a","b")</f>
        <v>#REF!</v>
      </c>
      <c r="C17491" s="54">
        <v>5</v>
      </c>
      <c r="D17491" s="54"/>
      <c r="F17491" s="89"/>
      <c r="G17491" s="95" t="s">
        <v>259</v>
      </c>
      <c r="H17491" s="578">
        <f t="shared" si="9915"/>
        <v>0</v>
      </c>
      <c r="I17491" s="560">
        <f t="shared" ref="I17491:K17491" si="9920">SUM(I17492:I17497)</f>
        <v>0</v>
      </c>
      <c r="J17491" s="560">
        <f t="shared" si="9920"/>
        <v>0</v>
      </c>
      <c r="K17491" s="560">
        <f t="shared" si="9920"/>
        <v>0</v>
      </c>
      <c r="L17491" s="560">
        <f t="shared" ref="L17491:M17491" si="9921">SUM(L17492:L17497)</f>
        <v>0</v>
      </c>
      <c r="M17491" s="560">
        <f t="shared" si="9921"/>
        <v>0</v>
      </c>
      <c r="N17491" s="152">
        <f t="shared" ref="N17491" si="9922">SUM(N17492:N17497)</f>
        <v>0</v>
      </c>
      <c r="O17491" s="60" t="s">
        <v>71</v>
      </c>
    </row>
    <row r="17492" spans="2:15" ht="20.25" customHeight="1">
      <c r="B17492" s="50" t="e">
        <f>IF((#REF!+#REF!+H17492)&lt;&gt;0,"a","b")</f>
        <v>#REF!</v>
      </c>
      <c r="C17492" s="54">
        <v>6</v>
      </c>
      <c r="D17492" s="54"/>
      <c r="F17492" s="89"/>
      <c r="G17492" s="97" t="s">
        <v>260</v>
      </c>
      <c r="H17492" s="579">
        <f t="shared" si="9915"/>
        <v>0</v>
      </c>
      <c r="I17492" s="553"/>
      <c r="J17492" s="553"/>
      <c r="K17492" s="553"/>
      <c r="L17492" s="553"/>
      <c r="M17492" s="553"/>
      <c r="N17492" s="138"/>
    </row>
    <row r="17493" spans="2:15" ht="20.25" customHeight="1">
      <c r="B17493" s="50" t="e">
        <f>IF((#REF!+#REF!+H17493)&lt;&gt;0,"a","b")</f>
        <v>#REF!</v>
      </c>
      <c r="C17493" s="54">
        <v>6</v>
      </c>
      <c r="D17493" s="54"/>
      <c r="F17493" s="89"/>
      <c r="G17493" s="97" t="s">
        <v>261</v>
      </c>
      <c r="H17493" s="552">
        <f t="shared" si="9915"/>
        <v>0</v>
      </c>
      <c r="I17493" s="553"/>
      <c r="J17493" s="553"/>
      <c r="K17493" s="553"/>
      <c r="L17493" s="553"/>
      <c r="M17493" s="553"/>
      <c r="N17493" s="138"/>
    </row>
    <row r="17494" spans="2:15" ht="20.25" customHeight="1">
      <c r="B17494" s="50" t="e">
        <f>IF((#REF!+#REF!+H17494)&lt;&gt;0,"a","b")</f>
        <v>#REF!</v>
      </c>
      <c r="C17494" s="54">
        <v>6</v>
      </c>
      <c r="D17494" s="54"/>
      <c r="F17494" s="89"/>
      <c r="G17494" s="97" t="s">
        <v>262</v>
      </c>
      <c r="H17494" s="558">
        <f t="shared" si="9915"/>
        <v>0</v>
      </c>
      <c r="I17494" s="553"/>
      <c r="J17494" s="553"/>
      <c r="K17494" s="553"/>
      <c r="L17494" s="553"/>
      <c r="M17494" s="553"/>
      <c r="N17494" s="138"/>
    </row>
    <row r="17495" spans="2:15" ht="20.25" customHeight="1">
      <c r="B17495" s="50" t="e">
        <f>IF((#REF!+#REF!+H17495)&lt;&gt;0,"a","b")</f>
        <v>#REF!</v>
      </c>
      <c r="C17495" s="54">
        <v>6</v>
      </c>
      <c r="D17495" s="54"/>
      <c r="F17495" s="89"/>
      <c r="G17495" s="97" t="s">
        <v>263</v>
      </c>
      <c r="H17495" s="558">
        <f t="shared" si="9915"/>
        <v>0</v>
      </c>
      <c r="I17495" s="553"/>
      <c r="J17495" s="553"/>
      <c r="K17495" s="553"/>
      <c r="L17495" s="553"/>
      <c r="M17495" s="553"/>
      <c r="N17495" s="138"/>
    </row>
    <row r="17496" spans="2:15" ht="20.25" customHeight="1">
      <c r="B17496" s="50" t="e">
        <f>IF((#REF!+#REF!+H17496)&lt;&gt;0,"a","b")</f>
        <v>#REF!</v>
      </c>
      <c r="C17496" s="54">
        <v>6</v>
      </c>
      <c r="D17496" s="54"/>
      <c r="F17496" s="89"/>
      <c r="G17496" s="97" t="s">
        <v>264</v>
      </c>
      <c r="H17496" s="552">
        <f t="shared" si="9915"/>
        <v>0</v>
      </c>
      <c r="I17496" s="553"/>
      <c r="J17496" s="553"/>
      <c r="K17496" s="553"/>
      <c r="L17496" s="553"/>
      <c r="M17496" s="553"/>
      <c r="N17496" s="138"/>
    </row>
    <row r="17497" spans="2:15" ht="20.25" customHeight="1">
      <c r="B17497" s="50" t="e">
        <f>IF((#REF!+#REF!+H17497)&lt;&gt;0,"a","b")</f>
        <v>#REF!</v>
      </c>
      <c r="C17497" s="54">
        <v>6</v>
      </c>
      <c r="D17497" s="54"/>
      <c r="F17497" s="89"/>
      <c r="G17497" s="97" t="s">
        <v>265</v>
      </c>
      <c r="H17497" s="552">
        <f t="shared" si="9915"/>
        <v>0</v>
      </c>
      <c r="I17497" s="553"/>
      <c r="J17497" s="553"/>
      <c r="K17497" s="553"/>
      <c r="L17497" s="553"/>
      <c r="M17497" s="553"/>
      <c r="N17497" s="138"/>
    </row>
    <row r="17498" spans="2:15" ht="20.25" customHeight="1">
      <c r="B17498" s="50" t="e">
        <f>IF((#REF!+#REF!+H17498)&lt;&gt;0,"a","b")</f>
        <v>#REF!</v>
      </c>
      <c r="C17498" s="54">
        <v>5</v>
      </c>
      <c r="D17498" s="54"/>
      <c r="F17498" s="89"/>
      <c r="G17498" s="95" t="s">
        <v>266</v>
      </c>
      <c r="H17498" s="552">
        <f t="shared" si="9915"/>
        <v>0</v>
      </c>
      <c r="I17498" s="554"/>
      <c r="J17498" s="554"/>
      <c r="K17498" s="554"/>
      <c r="L17498" s="554"/>
      <c r="M17498" s="554"/>
      <c r="N17498" s="154"/>
    </row>
    <row r="17499" spans="2:15" ht="20.25" customHeight="1">
      <c r="B17499" s="50" t="e">
        <f>IF((#REF!+#REF!+H17499)&lt;&gt;0,"a","b")</f>
        <v>#REF!</v>
      </c>
      <c r="C17499" s="54">
        <v>4</v>
      </c>
      <c r="D17499" s="54"/>
      <c r="F17499" s="89"/>
      <c r="G17499" s="93" t="s">
        <v>267</v>
      </c>
      <c r="H17499" s="552">
        <f t="shared" si="9915"/>
        <v>0</v>
      </c>
      <c r="I17499" s="555"/>
      <c r="J17499" s="555"/>
      <c r="K17499" s="555"/>
      <c r="L17499" s="555"/>
      <c r="M17499" s="555"/>
      <c r="N17499" s="153"/>
    </row>
    <row r="17500" spans="2:15" ht="20.25" customHeight="1">
      <c r="B17500" s="50" t="e">
        <f>IF((#REF!+#REF!+H17500)&lt;&gt;0,"a","b")</f>
        <v>#REF!</v>
      </c>
      <c r="C17500" s="54">
        <v>3</v>
      </c>
      <c r="D17500" s="54"/>
      <c r="F17500" s="89"/>
      <c r="G17500" s="90" t="s">
        <v>268</v>
      </c>
      <c r="H17500" s="363">
        <f t="shared" si="9915"/>
        <v>0</v>
      </c>
      <c r="I17500" s="381">
        <f t="shared" ref="I17500:N17500" si="9923">I17501+I17502+I17505+I17541+I17542+I17543+I17544+I17545+I17552+I17553</f>
        <v>0</v>
      </c>
      <c r="J17500" s="381">
        <f t="shared" si="9923"/>
        <v>0</v>
      </c>
      <c r="K17500" s="381">
        <f t="shared" si="9923"/>
        <v>0</v>
      </c>
      <c r="L17500" s="381">
        <f t="shared" si="9923"/>
        <v>0</v>
      </c>
      <c r="M17500" s="381">
        <f t="shared" si="9923"/>
        <v>0</v>
      </c>
      <c r="N17500" s="150">
        <f t="shared" si="9923"/>
        <v>0</v>
      </c>
      <c r="O17500" s="60" t="s">
        <v>71</v>
      </c>
    </row>
    <row r="17501" spans="2:15" ht="20.25" customHeight="1">
      <c r="B17501" s="50" t="e">
        <f>IF((#REF!+#REF!+H17501)&lt;&gt;0,"a","b")</f>
        <v>#REF!</v>
      </c>
      <c r="C17501" s="54">
        <v>4</v>
      </c>
      <c r="D17501" s="54"/>
      <c r="F17501" s="89"/>
      <c r="G17501" s="93" t="s">
        <v>269</v>
      </c>
      <c r="H17501" s="556">
        <f t="shared" si="9915"/>
        <v>0</v>
      </c>
      <c r="I17501" s="555"/>
      <c r="J17501" s="555"/>
      <c r="K17501" s="555"/>
      <c r="L17501" s="555"/>
      <c r="M17501" s="555"/>
      <c r="N17501" s="153"/>
    </row>
    <row r="17502" spans="2:15" ht="20.25" customHeight="1">
      <c r="B17502" s="50" t="e">
        <f>IF((#REF!+#REF!+H17502)&lt;&gt;0,"a","b")</f>
        <v>#REF!</v>
      </c>
      <c r="C17502" s="54">
        <v>4</v>
      </c>
      <c r="D17502" s="54"/>
      <c r="F17502" s="89"/>
      <c r="G17502" s="93" t="s">
        <v>270</v>
      </c>
      <c r="H17502" s="566">
        <f t="shared" si="9915"/>
        <v>0</v>
      </c>
      <c r="I17502" s="565">
        <f t="shared" ref="I17502:K17502" si="9924">SUM(I17503:I17504)</f>
        <v>0</v>
      </c>
      <c r="J17502" s="565">
        <f t="shared" si="9924"/>
        <v>0</v>
      </c>
      <c r="K17502" s="565">
        <f t="shared" si="9924"/>
        <v>0</v>
      </c>
      <c r="L17502" s="565">
        <f t="shared" ref="L17502:M17502" si="9925">SUM(L17503:L17504)</f>
        <v>0</v>
      </c>
      <c r="M17502" s="565">
        <f t="shared" si="9925"/>
        <v>0</v>
      </c>
      <c r="N17502" s="151">
        <f t="shared" ref="N17502" si="9926">SUM(N17503:N17504)</f>
        <v>0</v>
      </c>
      <c r="O17502" s="60" t="s">
        <v>71</v>
      </c>
    </row>
    <row r="17503" spans="2:15" ht="20.25" customHeight="1">
      <c r="B17503" s="50" t="e">
        <f>IF((#REF!+#REF!+H17503)&lt;&gt;0,"a","b")</f>
        <v>#REF!</v>
      </c>
      <c r="C17503" s="54">
        <v>5</v>
      </c>
      <c r="D17503" s="54"/>
      <c r="F17503" s="89"/>
      <c r="G17503" s="95" t="s">
        <v>271</v>
      </c>
      <c r="H17503" s="556">
        <f t="shared" si="9915"/>
        <v>0</v>
      </c>
      <c r="I17503" s="554"/>
      <c r="J17503" s="554"/>
      <c r="K17503" s="554"/>
      <c r="L17503" s="554"/>
      <c r="M17503" s="554"/>
      <c r="N17503" s="154"/>
    </row>
    <row r="17504" spans="2:15" ht="20.25" customHeight="1">
      <c r="B17504" s="50" t="e">
        <f>IF((#REF!+#REF!+H17504)&lt;&gt;0,"a","b")</f>
        <v>#REF!</v>
      </c>
      <c r="C17504" s="54">
        <v>5</v>
      </c>
      <c r="D17504" s="54"/>
      <c r="F17504" s="89"/>
      <c r="G17504" s="95" t="s">
        <v>272</v>
      </c>
      <c r="H17504" s="556">
        <f t="shared" si="9915"/>
        <v>0</v>
      </c>
      <c r="I17504" s="554"/>
      <c r="J17504" s="554"/>
      <c r="K17504" s="554"/>
      <c r="L17504" s="554"/>
      <c r="M17504" s="554"/>
      <c r="N17504" s="154"/>
    </row>
    <row r="17505" spans="2:15" ht="20.25" customHeight="1">
      <c r="B17505" s="50" t="e">
        <f>IF((#REF!+#REF!+H17505)&lt;&gt;0,"a","b")</f>
        <v>#REF!</v>
      </c>
      <c r="C17505" s="54">
        <v>4</v>
      </c>
      <c r="D17505" s="54"/>
      <c r="F17505" s="89"/>
      <c r="G17505" s="93" t="s">
        <v>273</v>
      </c>
      <c r="H17505" s="566">
        <f t="shared" si="9915"/>
        <v>0</v>
      </c>
      <c r="I17505" s="565">
        <f t="shared" ref="I17505:N17505" si="9927">I17506+I17507+I17508+I17509+I17521+I17525+I17526+I17527+I17528+I17529+I17530+I17531+I17539+I17540</f>
        <v>0</v>
      </c>
      <c r="J17505" s="565">
        <f t="shared" si="9927"/>
        <v>0</v>
      </c>
      <c r="K17505" s="565">
        <f t="shared" si="9927"/>
        <v>0</v>
      </c>
      <c r="L17505" s="565">
        <f t="shared" si="9927"/>
        <v>0</v>
      </c>
      <c r="M17505" s="565">
        <f t="shared" si="9927"/>
        <v>0</v>
      </c>
      <c r="N17505" s="151">
        <f t="shared" si="9927"/>
        <v>0</v>
      </c>
      <c r="O17505" s="60" t="s">
        <v>71</v>
      </c>
    </row>
    <row r="17506" spans="2:15" ht="42.75" customHeight="1">
      <c r="B17506" s="50" t="e">
        <f>IF((#REF!+#REF!+H17506)&lt;&gt;0,"a","b")</f>
        <v>#REF!</v>
      </c>
      <c r="C17506" s="54">
        <v>5</v>
      </c>
      <c r="D17506" s="54"/>
      <c r="F17506" s="89"/>
      <c r="G17506" s="95" t="s">
        <v>322</v>
      </c>
      <c r="H17506" s="556">
        <f t="shared" si="9915"/>
        <v>0</v>
      </c>
      <c r="I17506" s="554"/>
      <c r="J17506" s="554"/>
      <c r="K17506" s="554"/>
      <c r="L17506" s="554"/>
      <c r="M17506" s="554"/>
      <c r="N17506" s="154"/>
    </row>
    <row r="17507" spans="2:15" ht="30.75" customHeight="1">
      <c r="B17507" s="50" t="e">
        <f>IF((#REF!+#REF!+H17507)&lt;&gt;0,"a","b")</f>
        <v>#REF!</v>
      </c>
      <c r="C17507" s="54">
        <v>5</v>
      </c>
      <c r="D17507" s="54"/>
      <c r="F17507" s="89"/>
      <c r="G17507" s="111" t="s">
        <v>289</v>
      </c>
      <c r="H17507" s="556">
        <f t="shared" si="9915"/>
        <v>0</v>
      </c>
      <c r="I17507" s="554"/>
      <c r="J17507" s="554"/>
      <c r="K17507" s="554"/>
      <c r="L17507" s="554"/>
      <c r="M17507" s="554"/>
      <c r="N17507" s="154"/>
    </row>
    <row r="17508" spans="2:15" ht="60.75" customHeight="1">
      <c r="B17508" s="50" t="e">
        <f>IF((#REF!+#REF!+H17508)&lt;&gt;0,"a","b")</f>
        <v>#REF!</v>
      </c>
      <c r="C17508" s="54">
        <v>5</v>
      </c>
      <c r="D17508" s="54"/>
      <c r="F17508" s="89"/>
      <c r="G17508" s="111" t="s">
        <v>323</v>
      </c>
      <c r="H17508" s="556">
        <f t="shared" si="9915"/>
        <v>0</v>
      </c>
      <c r="I17508" s="554"/>
      <c r="J17508" s="554"/>
      <c r="K17508" s="554"/>
      <c r="L17508" s="554"/>
      <c r="M17508" s="554"/>
      <c r="N17508" s="154"/>
    </row>
    <row r="17509" spans="2:15" ht="30.75" customHeight="1">
      <c r="B17509" s="50" t="e">
        <f>IF((#REF!+#REF!+H17509)&lt;&gt;0,"a","b")</f>
        <v>#REF!</v>
      </c>
      <c r="C17509" s="54">
        <v>5</v>
      </c>
      <c r="D17509" s="54"/>
      <c r="F17509" s="89"/>
      <c r="G17509" s="95" t="s">
        <v>288</v>
      </c>
      <c r="H17509" s="566">
        <f t="shared" si="9915"/>
        <v>0</v>
      </c>
      <c r="I17509" s="560">
        <f t="shared" ref="I17509:K17509" si="9928">SUM(I17510:I17520)</f>
        <v>0</v>
      </c>
      <c r="J17509" s="560">
        <f t="shared" si="9928"/>
        <v>0</v>
      </c>
      <c r="K17509" s="560">
        <f t="shared" si="9928"/>
        <v>0</v>
      </c>
      <c r="L17509" s="560">
        <f t="shared" ref="L17509:M17509" si="9929">SUM(L17510:L17520)</f>
        <v>0</v>
      </c>
      <c r="M17509" s="560">
        <f t="shared" si="9929"/>
        <v>0</v>
      </c>
      <c r="N17509" s="152">
        <f t="shared" ref="N17509" si="9930">SUM(N17510:N17520)</f>
        <v>0</v>
      </c>
      <c r="O17509" s="60" t="s">
        <v>71</v>
      </c>
    </row>
    <row r="17510" spans="2:15" ht="20.25" customHeight="1">
      <c r="B17510" s="50" t="e">
        <f>IF((#REF!+#REF!+H17510)&lt;&gt;0,"a","b")</f>
        <v>#REF!</v>
      </c>
      <c r="C17510" s="54">
        <v>6</v>
      </c>
      <c r="D17510" s="54"/>
      <c r="F17510" s="89"/>
      <c r="G17510" s="97" t="s">
        <v>274</v>
      </c>
      <c r="H17510" s="556">
        <f t="shared" si="9915"/>
        <v>0</v>
      </c>
      <c r="I17510" s="557"/>
      <c r="J17510" s="557"/>
      <c r="K17510" s="557"/>
      <c r="L17510" s="557"/>
      <c r="M17510" s="557"/>
      <c r="N17510" s="155"/>
    </row>
    <row r="17511" spans="2:15" ht="20.25" customHeight="1">
      <c r="B17511" s="50" t="e">
        <f>IF((#REF!+#REF!+H17511)&lt;&gt;0,"a","b")</f>
        <v>#REF!</v>
      </c>
      <c r="C17511" s="54">
        <v>6</v>
      </c>
      <c r="D17511" s="54"/>
      <c r="F17511" s="89"/>
      <c r="G17511" s="97" t="s">
        <v>275</v>
      </c>
      <c r="H17511" s="556">
        <f t="shared" si="9915"/>
        <v>0</v>
      </c>
      <c r="I17511" s="557"/>
      <c r="J17511" s="557"/>
      <c r="K17511" s="557"/>
      <c r="L17511" s="557"/>
      <c r="M17511" s="557"/>
      <c r="N17511" s="155"/>
    </row>
    <row r="17512" spans="2:15" ht="20.25" customHeight="1">
      <c r="B17512" s="50" t="e">
        <f>IF((#REF!+#REF!+H17512)&lt;&gt;0,"a","b")</f>
        <v>#REF!</v>
      </c>
      <c r="C17512" s="54">
        <v>6</v>
      </c>
      <c r="D17512" s="54"/>
      <c r="F17512" s="89"/>
      <c r="G17512" s="97" t="s">
        <v>276</v>
      </c>
      <c r="H17512" s="556">
        <f t="shared" si="9915"/>
        <v>0</v>
      </c>
      <c r="I17512" s="557"/>
      <c r="J17512" s="557"/>
      <c r="K17512" s="557"/>
      <c r="L17512" s="557"/>
      <c r="M17512" s="557"/>
      <c r="N17512" s="155"/>
    </row>
    <row r="17513" spans="2:15" ht="20.25" customHeight="1">
      <c r="B17513" s="50" t="e">
        <f>IF((#REF!+#REF!+H17513)&lt;&gt;0,"a","b")</f>
        <v>#REF!</v>
      </c>
      <c r="C17513" s="54">
        <v>6</v>
      </c>
      <c r="D17513" s="54"/>
      <c r="F17513" s="89"/>
      <c r="G17513" s="97" t="s">
        <v>277</v>
      </c>
      <c r="H17513" s="556">
        <f t="shared" si="9915"/>
        <v>0</v>
      </c>
      <c r="I17513" s="557"/>
      <c r="J17513" s="557"/>
      <c r="K17513" s="557"/>
      <c r="L17513" s="557"/>
      <c r="M17513" s="557"/>
      <c r="N17513" s="155"/>
    </row>
    <row r="17514" spans="2:15" ht="20.25" customHeight="1">
      <c r="B17514" s="50" t="e">
        <f>IF((#REF!+#REF!+H17514)&lt;&gt;0,"a","b")</f>
        <v>#REF!</v>
      </c>
      <c r="C17514" s="54">
        <v>6</v>
      </c>
      <c r="D17514" s="54"/>
      <c r="F17514" s="89"/>
      <c r="G17514" s="97" t="s">
        <v>278</v>
      </c>
      <c r="H17514" s="556">
        <f t="shared" si="9915"/>
        <v>0</v>
      </c>
      <c r="I17514" s="557"/>
      <c r="J17514" s="557"/>
      <c r="K17514" s="557"/>
      <c r="L17514" s="557"/>
      <c r="M17514" s="557"/>
      <c r="N17514" s="155"/>
    </row>
    <row r="17515" spans="2:15" ht="20.25" customHeight="1">
      <c r="B17515" s="50" t="e">
        <f>IF((#REF!+#REF!+H17515)&lt;&gt;0,"a","b")</f>
        <v>#REF!</v>
      </c>
      <c r="C17515" s="54">
        <v>6</v>
      </c>
      <c r="D17515" s="54"/>
      <c r="F17515" s="89"/>
      <c r="G17515" s="97" t="s">
        <v>279</v>
      </c>
      <c r="H17515" s="552">
        <f t="shared" si="9915"/>
        <v>0</v>
      </c>
      <c r="I17515" s="557"/>
      <c r="J17515" s="557"/>
      <c r="K17515" s="557"/>
      <c r="L17515" s="557"/>
      <c r="M17515" s="557"/>
      <c r="N17515" s="155"/>
    </row>
    <row r="17516" spans="2:15" ht="20.25" customHeight="1">
      <c r="B17516" s="50" t="e">
        <f>IF((#REF!+#REF!+H17516)&lt;&gt;0,"a","b")</f>
        <v>#REF!</v>
      </c>
      <c r="C17516" s="54">
        <v>6</v>
      </c>
      <c r="D17516" s="54"/>
      <c r="F17516" s="89"/>
      <c r="G17516" s="97" t="s">
        <v>280</v>
      </c>
      <c r="H17516" s="552">
        <f t="shared" si="9915"/>
        <v>0</v>
      </c>
      <c r="I17516" s="557"/>
      <c r="J17516" s="557"/>
      <c r="K17516" s="557"/>
      <c r="L17516" s="557"/>
      <c r="M17516" s="557"/>
      <c r="N17516" s="155"/>
    </row>
    <row r="17517" spans="2:15" ht="20.25" customHeight="1">
      <c r="B17517" s="50" t="e">
        <f>IF((#REF!+#REF!+H17517)&lt;&gt;0,"a","b")</f>
        <v>#REF!</v>
      </c>
      <c r="C17517" s="54">
        <v>6</v>
      </c>
      <c r="D17517" s="54"/>
      <c r="F17517" s="89"/>
      <c r="G17517" s="97" t="s">
        <v>281</v>
      </c>
      <c r="H17517" s="552">
        <f t="shared" si="9915"/>
        <v>0</v>
      </c>
      <c r="I17517" s="557"/>
      <c r="J17517" s="557"/>
      <c r="K17517" s="557"/>
      <c r="L17517" s="557"/>
      <c r="M17517" s="557"/>
      <c r="N17517" s="155"/>
    </row>
    <row r="17518" spans="2:15" ht="20.25" customHeight="1">
      <c r="B17518" s="50" t="e">
        <f>IF((#REF!+#REF!+H17518)&lt;&gt;0,"a","b")</f>
        <v>#REF!</v>
      </c>
      <c r="C17518" s="54">
        <v>6</v>
      </c>
      <c r="D17518" s="54"/>
      <c r="F17518" s="89"/>
      <c r="G17518" s="97" t="s">
        <v>282</v>
      </c>
      <c r="H17518" s="552">
        <f t="shared" si="9915"/>
        <v>0</v>
      </c>
      <c r="I17518" s="557"/>
      <c r="J17518" s="557"/>
      <c r="K17518" s="557"/>
      <c r="L17518" s="557"/>
      <c r="M17518" s="557"/>
      <c r="N17518" s="155"/>
    </row>
    <row r="17519" spans="2:15" ht="20.25" customHeight="1">
      <c r="B17519" s="50" t="e">
        <f>IF((#REF!+#REF!+H17519)&lt;&gt;0,"a","b")</f>
        <v>#REF!</v>
      </c>
      <c r="C17519" s="54">
        <v>6</v>
      </c>
      <c r="D17519" s="54"/>
      <c r="F17519" s="89"/>
      <c r="G17519" s="97" t="s">
        <v>283</v>
      </c>
      <c r="H17519" s="552">
        <f t="shared" si="9915"/>
        <v>0</v>
      </c>
      <c r="I17519" s="557"/>
      <c r="J17519" s="557"/>
      <c r="K17519" s="557"/>
      <c r="L17519" s="557"/>
      <c r="M17519" s="557"/>
      <c r="N17519" s="155"/>
    </row>
    <row r="17520" spans="2:15" ht="30.75" customHeight="1">
      <c r="B17520" s="50" t="e">
        <f>IF((#REF!+#REF!+H17520)&lt;&gt;0,"a","b")</f>
        <v>#REF!</v>
      </c>
      <c r="C17520" s="54">
        <v>6</v>
      </c>
      <c r="D17520" s="54"/>
      <c r="F17520" s="89"/>
      <c r="G17520" s="97" t="s">
        <v>324</v>
      </c>
      <c r="H17520" s="552">
        <f t="shared" si="9915"/>
        <v>0</v>
      </c>
      <c r="I17520" s="557"/>
      <c r="J17520" s="557"/>
      <c r="K17520" s="557"/>
      <c r="L17520" s="557"/>
      <c r="M17520" s="557"/>
      <c r="N17520" s="155"/>
    </row>
    <row r="17521" spans="2:15" ht="20.25" customHeight="1">
      <c r="B17521" s="50" t="e">
        <f>IF((#REF!+#REF!+H17521)&lt;&gt;0,"a","b")</f>
        <v>#REF!</v>
      </c>
      <c r="C17521" s="54">
        <v>5</v>
      </c>
      <c r="D17521" s="54"/>
      <c r="F17521" s="89"/>
      <c r="G17521" s="95" t="s">
        <v>290</v>
      </c>
      <c r="H17521" s="566">
        <f t="shared" si="9915"/>
        <v>0</v>
      </c>
      <c r="I17521" s="560">
        <f t="shared" ref="I17521:K17521" si="9931">SUM(I17522:I17524)</f>
        <v>0</v>
      </c>
      <c r="J17521" s="560">
        <f t="shared" si="9931"/>
        <v>0</v>
      </c>
      <c r="K17521" s="560">
        <f t="shared" si="9931"/>
        <v>0</v>
      </c>
      <c r="L17521" s="560">
        <f t="shared" ref="L17521:M17521" si="9932">SUM(L17522:L17524)</f>
        <v>0</v>
      </c>
      <c r="M17521" s="560">
        <f t="shared" si="9932"/>
        <v>0</v>
      </c>
      <c r="N17521" s="152">
        <f t="shared" ref="N17521" si="9933">SUM(N17522:N17524)</f>
        <v>0</v>
      </c>
      <c r="O17521" s="60" t="s">
        <v>71</v>
      </c>
    </row>
    <row r="17522" spans="2:15" ht="20.25" customHeight="1">
      <c r="B17522" s="50" t="e">
        <f>IF((#REF!+#REF!+H17522)&lt;&gt;0,"a","b")</f>
        <v>#REF!</v>
      </c>
      <c r="C17522" s="54">
        <v>6</v>
      </c>
      <c r="D17522" s="54"/>
      <c r="F17522" s="89"/>
      <c r="G17522" s="97" t="s">
        <v>284</v>
      </c>
      <c r="H17522" s="556">
        <f t="shared" si="9915"/>
        <v>0</v>
      </c>
      <c r="I17522" s="557"/>
      <c r="J17522" s="557"/>
      <c r="K17522" s="557"/>
      <c r="L17522" s="557"/>
      <c r="M17522" s="557"/>
      <c r="N17522" s="155"/>
    </row>
    <row r="17523" spans="2:15" ht="20.25" customHeight="1">
      <c r="B17523" s="50" t="e">
        <f>IF((#REF!+#REF!+H17523)&lt;&gt;0,"a","b")</f>
        <v>#REF!</v>
      </c>
      <c r="C17523" s="54">
        <v>6</v>
      </c>
      <c r="D17523" s="54"/>
      <c r="F17523" s="89"/>
      <c r="G17523" s="97" t="s">
        <v>285</v>
      </c>
      <c r="H17523" s="556">
        <f t="shared" si="9915"/>
        <v>0</v>
      </c>
      <c r="I17523" s="557"/>
      <c r="J17523" s="557"/>
      <c r="K17523" s="557"/>
      <c r="L17523" s="557"/>
      <c r="M17523" s="557"/>
      <c r="N17523" s="155"/>
    </row>
    <row r="17524" spans="2:15" ht="30.75" customHeight="1">
      <c r="B17524" s="50" t="e">
        <f>IF((#REF!+#REF!+H17524)&lt;&gt;0,"a","b")</f>
        <v>#REF!</v>
      </c>
      <c r="C17524" s="54">
        <v>6</v>
      </c>
      <c r="D17524" s="54"/>
      <c r="F17524" s="89"/>
      <c r="G17524" s="97" t="s">
        <v>325</v>
      </c>
      <c r="H17524" s="556">
        <f t="shared" si="9915"/>
        <v>0</v>
      </c>
      <c r="I17524" s="557"/>
      <c r="J17524" s="557"/>
      <c r="K17524" s="557"/>
      <c r="L17524" s="557"/>
      <c r="M17524" s="557"/>
      <c r="N17524" s="155"/>
    </row>
    <row r="17525" spans="2:15" ht="30.75" customHeight="1">
      <c r="B17525" s="50" t="e">
        <f>IF((#REF!+#REF!+H17525)&lt;&gt;0,"a","b")</f>
        <v>#REF!</v>
      </c>
      <c r="C17525" s="54">
        <v>5</v>
      </c>
      <c r="D17525" s="54"/>
      <c r="F17525" s="89"/>
      <c r="G17525" s="95" t="s">
        <v>326</v>
      </c>
      <c r="H17525" s="556">
        <f t="shared" si="9915"/>
        <v>0</v>
      </c>
      <c r="I17525" s="554"/>
      <c r="J17525" s="554"/>
      <c r="K17525" s="554"/>
      <c r="L17525" s="554"/>
      <c r="M17525" s="554"/>
      <c r="N17525" s="154"/>
    </row>
    <row r="17526" spans="2:15" ht="34.5" customHeight="1">
      <c r="B17526" s="50" t="e">
        <f>IF((#REF!+#REF!+H17526)&lt;&gt;0,"a","b")</f>
        <v>#REF!</v>
      </c>
      <c r="C17526" s="54">
        <v>5</v>
      </c>
      <c r="D17526" s="54"/>
      <c r="F17526" s="89"/>
      <c r="G17526" s="128" t="s">
        <v>460</v>
      </c>
      <c r="H17526" s="556">
        <f t="shared" si="9915"/>
        <v>0</v>
      </c>
      <c r="I17526" s="554"/>
      <c r="J17526" s="554"/>
      <c r="K17526" s="554"/>
      <c r="L17526" s="554"/>
      <c r="M17526" s="554"/>
      <c r="N17526" s="154"/>
    </row>
    <row r="17527" spans="2:15" ht="34.5" customHeight="1">
      <c r="B17527" s="50" t="e">
        <f>IF((#REF!+#REF!+H17527)&lt;&gt;0,"a","b")</f>
        <v>#REF!</v>
      </c>
      <c r="C17527" s="54">
        <v>5</v>
      </c>
      <c r="D17527" s="54"/>
      <c r="F17527" s="89"/>
      <c r="G17527" s="95" t="s">
        <v>327</v>
      </c>
      <c r="H17527" s="556">
        <f t="shared" si="9915"/>
        <v>0</v>
      </c>
      <c r="I17527" s="554"/>
      <c r="J17527" s="554"/>
      <c r="K17527" s="554"/>
      <c r="L17527" s="554"/>
      <c r="M17527" s="554"/>
      <c r="N17527" s="154"/>
    </row>
    <row r="17528" spans="2:15" ht="50.25" customHeight="1">
      <c r="B17528" s="50" t="e">
        <f>IF((#REF!+#REF!+H17528)&lt;&gt;0,"a","b")</f>
        <v>#REF!</v>
      </c>
      <c r="C17528" s="54">
        <v>5</v>
      </c>
      <c r="D17528" s="54"/>
      <c r="F17528" s="89"/>
      <c r="G17528" s="95" t="s">
        <v>328</v>
      </c>
      <c r="H17528" s="552">
        <f t="shared" si="9915"/>
        <v>0</v>
      </c>
      <c r="I17528" s="554"/>
      <c r="J17528" s="554"/>
      <c r="K17528" s="554"/>
      <c r="L17528" s="554"/>
      <c r="M17528" s="554"/>
      <c r="N17528" s="154"/>
    </row>
    <row r="17529" spans="2:15" ht="20.25" customHeight="1">
      <c r="B17529" s="50" t="e">
        <f>IF((#REF!+#REF!+H17529)&lt;&gt;0,"a","b")</f>
        <v>#REF!</v>
      </c>
      <c r="C17529" s="54">
        <v>5</v>
      </c>
      <c r="D17529" s="54"/>
      <c r="F17529" s="89"/>
      <c r="G17529" s="95" t="s">
        <v>329</v>
      </c>
      <c r="H17529" s="552">
        <f t="shared" si="9915"/>
        <v>0</v>
      </c>
      <c r="I17529" s="554"/>
      <c r="J17529" s="554"/>
      <c r="K17529" s="554"/>
      <c r="L17529" s="554"/>
      <c r="M17529" s="554"/>
      <c r="N17529" s="154"/>
    </row>
    <row r="17530" spans="2:15" ht="20.25" customHeight="1">
      <c r="B17530" s="50" t="e">
        <f>IF((#REF!+#REF!+H17530)&lt;&gt;0,"a","b")</f>
        <v>#REF!</v>
      </c>
      <c r="C17530" s="54">
        <v>5</v>
      </c>
      <c r="D17530" s="54"/>
      <c r="F17530" s="89"/>
      <c r="G17530" s="95" t="s">
        <v>330</v>
      </c>
      <c r="H17530" s="558">
        <f t="shared" si="9915"/>
        <v>0</v>
      </c>
      <c r="I17530" s="554"/>
      <c r="J17530" s="554"/>
      <c r="K17530" s="554"/>
      <c r="L17530" s="554"/>
      <c r="M17530" s="554"/>
      <c r="N17530" s="154"/>
    </row>
    <row r="17531" spans="2:15" ht="20.25" customHeight="1">
      <c r="B17531" s="50" t="e">
        <f>IF((#REF!+#REF!+H17531)&lt;&gt;0,"a","b")</f>
        <v>#REF!</v>
      </c>
      <c r="C17531" s="54">
        <v>5</v>
      </c>
      <c r="D17531" s="54"/>
      <c r="F17531" s="89"/>
      <c r="G17531" s="95" t="s">
        <v>331</v>
      </c>
      <c r="H17531" s="559">
        <f t="shared" si="9915"/>
        <v>0</v>
      </c>
      <c r="I17531" s="560">
        <f t="shared" ref="I17531:K17531" si="9934">SUM(I17532:I17538)</f>
        <v>0</v>
      </c>
      <c r="J17531" s="560">
        <f t="shared" si="9934"/>
        <v>0</v>
      </c>
      <c r="K17531" s="560">
        <f t="shared" si="9934"/>
        <v>0</v>
      </c>
      <c r="L17531" s="560">
        <f t="shared" ref="L17531:M17531" si="9935">SUM(L17532:L17538)</f>
        <v>0</v>
      </c>
      <c r="M17531" s="560">
        <f t="shared" si="9935"/>
        <v>0</v>
      </c>
      <c r="N17531" s="152">
        <f t="shared" ref="N17531" si="9936">SUM(N17532:N17538)</f>
        <v>0</v>
      </c>
      <c r="O17531" s="60" t="s">
        <v>71</v>
      </c>
    </row>
    <row r="17532" spans="2:15" ht="23.25" customHeight="1">
      <c r="B17532" s="50" t="e">
        <f>IF((#REF!+#REF!+H17532)&lt;&gt;0,"a","b")</f>
        <v>#REF!</v>
      </c>
      <c r="C17532" s="54">
        <v>6</v>
      </c>
      <c r="D17532" s="54"/>
      <c r="F17532" s="89"/>
      <c r="G17532" s="97" t="s">
        <v>291</v>
      </c>
      <c r="H17532" s="558">
        <f t="shared" si="9915"/>
        <v>0</v>
      </c>
      <c r="I17532" s="557"/>
      <c r="J17532" s="557"/>
      <c r="K17532" s="557"/>
      <c r="L17532" s="557"/>
      <c r="M17532" s="557"/>
      <c r="N17532" s="155"/>
    </row>
    <row r="17533" spans="2:15" ht="20.25" customHeight="1">
      <c r="B17533" s="50" t="e">
        <f>IF((#REF!+#REF!+H17533)&lt;&gt;0,"a","b")</f>
        <v>#REF!</v>
      </c>
      <c r="C17533" s="54">
        <v>6</v>
      </c>
      <c r="D17533" s="54"/>
      <c r="F17533" s="89"/>
      <c r="G17533" s="97" t="s">
        <v>292</v>
      </c>
      <c r="H17533" s="558">
        <f t="shared" si="9915"/>
        <v>0</v>
      </c>
      <c r="I17533" s="557"/>
      <c r="J17533" s="557"/>
      <c r="K17533" s="557"/>
      <c r="L17533" s="557"/>
      <c r="M17533" s="557"/>
      <c r="N17533" s="155"/>
    </row>
    <row r="17534" spans="2:15" ht="23.25" customHeight="1">
      <c r="B17534" s="50" t="e">
        <f>IF((#REF!+#REF!+H17534)&lt;&gt;0,"a","b")</f>
        <v>#REF!</v>
      </c>
      <c r="C17534" s="54">
        <v>6</v>
      </c>
      <c r="D17534" s="54"/>
      <c r="F17534" s="89"/>
      <c r="G17534" s="97" t="s">
        <v>293</v>
      </c>
      <c r="H17534" s="552">
        <f t="shared" si="9915"/>
        <v>0</v>
      </c>
      <c r="I17534" s="557"/>
      <c r="J17534" s="557"/>
      <c r="K17534" s="557"/>
      <c r="L17534" s="557"/>
      <c r="M17534" s="557"/>
      <c r="N17534" s="155"/>
    </row>
    <row r="17535" spans="2:15" ht="31.5" customHeight="1">
      <c r="B17535" s="50" t="e">
        <f>IF((#REF!+#REF!+H17535)&lt;&gt;0,"a","b")</f>
        <v>#REF!</v>
      </c>
      <c r="C17535" s="54">
        <v>6</v>
      </c>
      <c r="D17535" s="54"/>
      <c r="F17535" s="89"/>
      <c r="G17535" s="97" t="s">
        <v>294</v>
      </c>
      <c r="H17535" s="552">
        <f t="shared" si="9915"/>
        <v>0</v>
      </c>
      <c r="I17535" s="557"/>
      <c r="J17535" s="557"/>
      <c r="K17535" s="557"/>
      <c r="L17535" s="557"/>
      <c r="M17535" s="557"/>
      <c r="N17535" s="155"/>
    </row>
    <row r="17536" spans="2:15" ht="33.75" customHeight="1">
      <c r="B17536" s="50" t="e">
        <f>IF((#REF!+#REF!+H17536)&lt;&gt;0,"a","b")</f>
        <v>#REF!</v>
      </c>
      <c r="C17536" s="54">
        <v>6</v>
      </c>
      <c r="D17536" s="54"/>
      <c r="F17536" s="89"/>
      <c r="G17536" s="97" t="s">
        <v>332</v>
      </c>
      <c r="H17536" s="552">
        <f t="shared" si="9915"/>
        <v>0</v>
      </c>
      <c r="I17536" s="557"/>
      <c r="J17536" s="557"/>
      <c r="K17536" s="557"/>
      <c r="L17536" s="557"/>
      <c r="M17536" s="557"/>
      <c r="N17536" s="155"/>
    </row>
    <row r="17537" spans="2:18" ht="34.5" customHeight="1">
      <c r="B17537" s="50" t="e">
        <f>IF((#REF!+#REF!+H17537)&lt;&gt;0,"a","b")</f>
        <v>#REF!</v>
      </c>
      <c r="C17537" s="54">
        <v>6</v>
      </c>
      <c r="D17537" s="54"/>
      <c r="F17537" s="89"/>
      <c r="G17537" s="97" t="s">
        <v>333</v>
      </c>
      <c r="H17537" s="552">
        <f t="shared" si="9915"/>
        <v>0</v>
      </c>
      <c r="I17537" s="557"/>
      <c r="J17537" s="557"/>
      <c r="K17537" s="557"/>
      <c r="L17537" s="557"/>
      <c r="M17537" s="557"/>
      <c r="N17537" s="155"/>
    </row>
    <row r="17538" spans="2:18" ht="33.75" customHeight="1">
      <c r="B17538" s="50" t="e">
        <f>IF((#REF!+#REF!+H17538)&lt;&gt;0,"a","b")</f>
        <v>#REF!</v>
      </c>
      <c r="C17538" s="54">
        <v>6</v>
      </c>
      <c r="D17538" s="54"/>
      <c r="F17538" s="89"/>
      <c r="G17538" s="97" t="s">
        <v>334</v>
      </c>
      <c r="H17538" s="552">
        <f t="shared" si="9915"/>
        <v>0</v>
      </c>
      <c r="I17538" s="557"/>
      <c r="J17538" s="557"/>
      <c r="K17538" s="557"/>
      <c r="L17538" s="557"/>
      <c r="M17538" s="557"/>
      <c r="N17538" s="155"/>
    </row>
    <row r="17539" spans="2:18" ht="34.5" customHeight="1">
      <c r="B17539" s="50" t="e">
        <f>IF((#REF!+#REF!+H17539)&lt;&gt;0,"a","b")</f>
        <v>#REF!</v>
      </c>
      <c r="C17539" s="54">
        <v>5</v>
      </c>
      <c r="D17539" s="54"/>
      <c r="F17539" s="89"/>
      <c r="G17539" s="95" t="s">
        <v>335</v>
      </c>
      <c r="H17539" s="552">
        <f t="shared" si="9915"/>
        <v>0</v>
      </c>
      <c r="I17539" s="554"/>
      <c r="J17539" s="554"/>
      <c r="K17539" s="554"/>
      <c r="L17539" s="554"/>
      <c r="M17539" s="554"/>
      <c r="N17539" s="156"/>
    </row>
    <row r="17540" spans="2:18" ht="24.75" customHeight="1">
      <c r="B17540" s="50" t="e">
        <f>IF((#REF!+#REF!+H17540)&lt;&gt;0,"a","b")</f>
        <v>#REF!</v>
      </c>
      <c r="C17540" s="54">
        <v>5</v>
      </c>
      <c r="D17540" s="54"/>
      <c r="F17540" s="89"/>
      <c r="G17540" s="95" t="s">
        <v>336</v>
      </c>
      <c r="H17540" s="558">
        <f t="shared" si="9915"/>
        <v>0</v>
      </c>
      <c r="I17540" s="554"/>
      <c r="J17540" s="554"/>
      <c r="K17540" s="554"/>
      <c r="L17540" s="554"/>
      <c r="M17540" s="554"/>
      <c r="N17540" s="156"/>
    </row>
    <row r="17541" spans="2:18" ht="27.75" customHeight="1">
      <c r="B17541" s="50" t="e">
        <f>IF((#REF!+#REF!+H17541)&lt;&gt;0,"a","b")</f>
        <v>#REF!</v>
      </c>
      <c r="C17541" s="54">
        <v>4</v>
      </c>
      <c r="D17541" s="54"/>
      <c r="F17541" s="89"/>
      <c r="G17541" s="93" t="s">
        <v>337</v>
      </c>
      <c r="H17541" s="552">
        <f t="shared" si="9915"/>
        <v>0</v>
      </c>
      <c r="I17541" s="555"/>
      <c r="J17541" s="555"/>
      <c r="K17541" s="555"/>
      <c r="L17541" s="555"/>
      <c r="M17541" s="555"/>
      <c r="N17541" s="153"/>
    </row>
    <row r="17542" spans="2:18" ht="23.25" customHeight="1">
      <c r="B17542" s="50" t="e">
        <f>IF((#REF!+#REF!+H17542)&lt;&gt;0,"a","b")</f>
        <v>#REF!</v>
      </c>
      <c r="C17542" s="54">
        <v>4</v>
      </c>
      <c r="D17542" s="54"/>
      <c r="F17542" s="89"/>
      <c r="G17542" s="93" t="s">
        <v>338</v>
      </c>
      <c r="H17542" s="552">
        <f t="shared" si="9915"/>
        <v>0</v>
      </c>
      <c r="I17542" s="555"/>
      <c r="J17542" s="555"/>
      <c r="K17542" s="555"/>
      <c r="L17542" s="555"/>
      <c r="M17542" s="555"/>
      <c r="N17542" s="153"/>
    </row>
    <row r="17543" spans="2:18" ht="24" customHeight="1">
      <c r="B17543" s="50" t="e">
        <f>IF((#REF!+#REF!+H17543)&lt;&gt;0,"a","b")</f>
        <v>#REF!</v>
      </c>
      <c r="C17543" s="54">
        <v>4</v>
      </c>
      <c r="D17543" s="54"/>
      <c r="F17543" s="89"/>
      <c r="G17543" s="93" t="s">
        <v>339</v>
      </c>
      <c r="H17543" s="552">
        <f t="shared" si="9915"/>
        <v>0</v>
      </c>
      <c r="I17543" s="555"/>
      <c r="J17543" s="555"/>
      <c r="K17543" s="555"/>
      <c r="L17543" s="555"/>
      <c r="M17543" s="555"/>
      <c r="N17543" s="153"/>
    </row>
    <row r="17544" spans="2:18" ht="34.5" customHeight="1">
      <c r="B17544" s="50" t="e">
        <f>IF((#REF!+#REF!+H17544)&lt;&gt;0,"a","b")</f>
        <v>#REF!</v>
      </c>
      <c r="C17544" s="54">
        <v>4</v>
      </c>
      <c r="D17544" s="54"/>
      <c r="F17544" s="89"/>
      <c r="G17544" s="93" t="s">
        <v>340</v>
      </c>
      <c r="H17544" s="552">
        <f t="shared" si="9915"/>
        <v>0</v>
      </c>
      <c r="I17544" s="555"/>
      <c r="J17544" s="555"/>
      <c r="K17544" s="555"/>
      <c r="L17544" s="555"/>
      <c r="M17544" s="555"/>
      <c r="N17544" s="153"/>
    </row>
    <row r="17545" spans="2:18" ht="33" customHeight="1">
      <c r="B17545" s="50" t="e">
        <f>IF((#REF!+#REF!+H17545)&lt;&gt;0,"a","b")</f>
        <v>#REF!</v>
      </c>
      <c r="C17545" s="54">
        <v>4</v>
      </c>
      <c r="D17545" s="54"/>
      <c r="F17545" s="89"/>
      <c r="G17545" s="93" t="s">
        <v>341</v>
      </c>
      <c r="H17545" s="563">
        <f t="shared" si="9915"/>
        <v>0</v>
      </c>
      <c r="I17545" s="565">
        <f t="shared" ref="I17545:K17545" si="9937">SUM(I17546:I17551)</f>
        <v>0</v>
      </c>
      <c r="J17545" s="565">
        <f t="shared" si="9937"/>
        <v>0</v>
      </c>
      <c r="K17545" s="565">
        <f t="shared" si="9937"/>
        <v>0</v>
      </c>
      <c r="L17545" s="565">
        <f t="shared" ref="L17545:M17545" si="9938">SUM(L17546:L17551)</f>
        <v>0</v>
      </c>
      <c r="M17545" s="565">
        <f t="shared" si="9938"/>
        <v>0</v>
      </c>
      <c r="N17545" s="151">
        <f t="shared" ref="N17545" si="9939">SUM(N17546:N17551)</f>
        <v>0</v>
      </c>
      <c r="O17545" s="60" t="s">
        <v>71</v>
      </c>
    </row>
    <row r="17546" spans="2:18" ht="20.25" customHeight="1">
      <c r="B17546" s="50" t="e">
        <f>IF((#REF!+#REF!+H17546)&lt;&gt;0,"a","b")</f>
        <v>#REF!</v>
      </c>
      <c r="C17546" s="54">
        <v>5</v>
      </c>
      <c r="D17546" s="54"/>
      <c r="F17546" s="89"/>
      <c r="G17546" s="95" t="s">
        <v>342</v>
      </c>
      <c r="H17546" s="552">
        <f t="shared" si="9915"/>
        <v>0</v>
      </c>
      <c r="I17546" s="554"/>
      <c r="J17546" s="554"/>
      <c r="K17546" s="554"/>
      <c r="L17546" s="554"/>
      <c r="M17546" s="554"/>
      <c r="N17546" s="156"/>
      <c r="R17546" s="1">
        <f>82+55</f>
        <v>137</v>
      </c>
    </row>
    <row r="17547" spans="2:18" ht="20.25" customHeight="1">
      <c r="B17547" s="50" t="e">
        <f>IF((#REF!+#REF!+H17547)&lt;&gt;0,"a","b")</f>
        <v>#REF!</v>
      </c>
      <c r="C17547" s="54">
        <v>5</v>
      </c>
      <c r="D17547" s="54"/>
      <c r="F17547" s="89"/>
      <c r="G17547" s="95" t="s">
        <v>343</v>
      </c>
      <c r="H17547" s="552">
        <f t="shared" si="9915"/>
        <v>0</v>
      </c>
      <c r="I17547" s="554"/>
      <c r="J17547" s="554"/>
      <c r="K17547" s="554"/>
      <c r="L17547" s="554"/>
      <c r="M17547" s="554"/>
      <c r="N17547" s="156"/>
    </row>
    <row r="17548" spans="2:18" ht="35.25" customHeight="1">
      <c r="B17548" s="50" t="e">
        <f>IF((#REF!+#REF!+H17548)&lt;&gt;0,"a","b")</f>
        <v>#REF!</v>
      </c>
      <c r="C17548" s="54">
        <v>5</v>
      </c>
      <c r="D17548" s="54"/>
      <c r="F17548" s="89"/>
      <c r="G17548" s="95" t="s">
        <v>344</v>
      </c>
      <c r="H17548" s="552">
        <f t="shared" si="9915"/>
        <v>0</v>
      </c>
      <c r="I17548" s="554"/>
      <c r="J17548" s="554"/>
      <c r="K17548" s="554"/>
      <c r="L17548" s="554"/>
      <c r="M17548" s="554"/>
      <c r="N17548" s="156"/>
    </row>
    <row r="17549" spans="2:18" ht="20.25" customHeight="1">
      <c r="B17549" s="50" t="e">
        <f>IF((#REF!+#REF!+H17549)&lt;&gt;0,"a","b")</f>
        <v>#REF!</v>
      </c>
      <c r="C17549" s="54">
        <v>5</v>
      </c>
      <c r="D17549" s="54"/>
      <c r="F17549" s="89"/>
      <c r="G17549" s="95" t="s">
        <v>345</v>
      </c>
      <c r="H17549" s="552">
        <f t="shared" si="9915"/>
        <v>0</v>
      </c>
      <c r="I17549" s="554"/>
      <c r="J17549" s="554"/>
      <c r="K17549" s="554"/>
      <c r="L17549" s="554"/>
      <c r="M17549" s="554"/>
      <c r="N17549" s="156"/>
    </row>
    <row r="17550" spans="2:18" ht="30.75" customHeight="1">
      <c r="B17550" s="50" t="e">
        <f>IF((#REF!+#REF!+H17550)&lt;&gt;0,"a","b")</f>
        <v>#REF!</v>
      </c>
      <c r="C17550" s="54">
        <v>5</v>
      </c>
      <c r="D17550" s="54"/>
      <c r="F17550" s="89"/>
      <c r="G17550" s="95" t="s">
        <v>346</v>
      </c>
      <c r="H17550" s="552">
        <f t="shared" si="9915"/>
        <v>0</v>
      </c>
      <c r="I17550" s="554"/>
      <c r="J17550" s="554"/>
      <c r="K17550" s="554"/>
      <c r="L17550" s="554"/>
      <c r="M17550" s="554"/>
      <c r="N17550" s="156"/>
    </row>
    <row r="17551" spans="2:18" ht="30.75" customHeight="1">
      <c r="B17551" s="50" t="e">
        <f>IF((#REF!+#REF!+H17551)&lt;&gt;0,"a","b")</f>
        <v>#REF!</v>
      </c>
      <c r="C17551" s="54">
        <v>5</v>
      </c>
      <c r="D17551" s="54"/>
      <c r="F17551" s="89"/>
      <c r="G17551" s="95" t="s">
        <v>347</v>
      </c>
      <c r="H17551" s="552">
        <f t="shared" si="9915"/>
        <v>0</v>
      </c>
      <c r="I17551" s="554"/>
      <c r="J17551" s="554"/>
      <c r="K17551" s="554"/>
      <c r="L17551" s="554"/>
      <c r="M17551" s="554"/>
      <c r="N17551" s="156"/>
    </row>
    <row r="17552" spans="2:18" ht="20.25" customHeight="1">
      <c r="B17552" s="50" t="e">
        <f>IF((#REF!+#REF!+H17552)&lt;&gt;0,"a","b")</f>
        <v>#REF!</v>
      </c>
      <c r="C17552" s="54">
        <v>4</v>
      </c>
      <c r="D17552" s="54"/>
      <c r="F17552" s="89"/>
      <c r="G17552" s="93" t="s">
        <v>348</v>
      </c>
      <c r="H17552" s="552">
        <f t="shared" si="9915"/>
        <v>0</v>
      </c>
      <c r="I17552" s="555"/>
      <c r="J17552" s="555"/>
      <c r="K17552" s="555"/>
      <c r="L17552" s="555"/>
      <c r="M17552" s="555"/>
      <c r="N17552" s="153"/>
    </row>
    <row r="17553" spans="2:15" ht="20.25" customHeight="1">
      <c r="B17553" s="50" t="e">
        <f>IF((#REF!+#REF!+H17553)&lt;&gt;0,"a","b")</f>
        <v>#REF!</v>
      </c>
      <c r="C17553" s="54">
        <v>4</v>
      </c>
      <c r="D17553" s="54"/>
      <c r="F17553" s="89"/>
      <c r="G17553" s="93" t="s">
        <v>349</v>
      </c>
      <c r="H17553" s="363">
        <f t="shared" si="9915"/>
        <v>0</v>
      </c>
      <c r="I17553" s="382">
        <f t="shared" ref="I17553:K17553" si="9940">SUM(I17554:I17566)</f>
        <v>0</v>
      </c>
      <c r="J17553" s="382">
        <f t="shared" si="9940"/>
        <v>0</v>
      </c>
      <c r="K17553" s="382">
        <f t="shared" si="9940"/>
        <v>0</v>
      </c>
      <c r="L17553" s="382">
        <f t="shared" ref="L17553:M17553" si="9941">SUM(L17554:L17566)</f>
        <v>0</v>
      </c>
      <c r="M17553" s="382">
        <f t="shared" si="9941"/>
        <v>0</v>
      </c>
      <c r="N17553" s="151">
        <f t="shared" ref="N17553" si="9942">SUM(N17554:N17566)</f>
        <v>0</v>
      </c>
      <c r="O17553" s="60" t="s">
        <v>71</v>
      </c>
    </row>
    <row r="17554" spans="2:15" ht="20.25" customHeight="1">
      <c r="B17554" s="50" t="e">
        <f>IF((#REF!+#REF!+H17554)&lt;&gt;0,"a","b")</f>
        <v>#REF!</v>
      </c>
      <c r="C17554" s="54">
        <v>5</v>
      </c>
      <c r="D17554" s="54"/>
      <c r="F17554" s="89"/>
      <c r="G17554" s="95" t="s">
        <v>350</v>
      </c>
      <c r="H17554" s="561">
        <f t="shared" si="9915"/>
        <v>0</v>
      </c>
      <c r="I17554" s="554"/>
      <c r="J17554" s="554"/>
      <c r="K17554" s="554"/>
      <c r="L17554" s="554"/>
      <c r="M17554" s="554"/>
      <c r="N17554" s="156"/>
    </row>
    <row r="17555" spans="2:15" ht="30" customHeight="1">
      <c r="B17555" s="50" t="e">
        <f>IF((#REF!+#REF!+H17555)&lt;&gt;0,"a","b")</f>
        <v>#REF!</v>
      </c>
      <c r="C17555" s="54">
        <v>5</v>
      </c>
      <c r="D17555" s="54"/>
      <c r="F17555" s="89"/>
      <c r="G17555" s="95" t="s">
        <v>351</v>
      </c>
      <c r="H17555" s="552">
        <f t="shared" si="9915"/>
        <v>0</v>
      </c>
      <c r="I17555" s="554"/>
      <c r="J17555" s="554"/>
      <c r="K17555" s="554"/>
      <c r="L17555" s="554"/>
      <c r="M17555" s="554"/>
      <c r="N17555" s="156"/>
    </row>
    <row r="17556" spans="2:15" ht="22.5" customHeight="1">
      <c r="B17556" s="50" t="e">
        <f>IF((#REF!+#REF!+H17556)&lt;&gt;0,"a","b")</f>
        <v>#REF!</v>
      </c>
      <c r="C17556" s="54">
        <v>5</v>
      </c>
      <c r="D17556" s="54"/>
      <c r="F17556" s="89"/>
      <c r="G17556" s="95" t="s">
        <v>352</v>
      </c>
      <c r="H17556" s="552">
        <f t="shared" si="9915"/>
        <v>0</v>
      </c>
      <c r="I17556" s="554"/>
      <c r="J17556" s="554"/>
      <c r="K17556" s="554"/>
      <c r="L17556" s="554"/>
      <c r="M17556" s="554"/>
      <c r="N17556" s="156"/>
    </row>
    <row r="17557" spans="2:15" ht="33.75" customHeight="1">
      <c r="B17557" s="50" t="e">
        <f>IF((#REF!+#REF!+H17557)&lt;&gt;0,"a","b")</f>
        <v>#REF!</v>
      </c>
      <c r="C17557" s="54">
        <v>5</v>
      </c>
      <c r="D17557" s="54"/>
      <c r="F17557" s="89"/>
      <c r="G17557" s="95" t="s">
        <v>353</v>
      </c>
      <c r="H17557" s="552">
        <f t="shared" si="9915"/>
        <v>0</v>
      </c>
      <c r="I17557" s="554"/>
      <c r="J17557" s="554"/>
      <c r="K17557" s="554"/>
      <c r="L17557" s="554"/>
      <c r="M17557" s="554"/>
      <c r="N17557" s="156"/>
    </row>
    <row r="17558" spans="2:15" ht="24.75" customHeight="1">
      <c r="B17558" s="50" t="e">
        <f>IF((#REF!+#REF!+H17558)&lt;&gt;0,"a","b")</f>
        <v>#REF!</v>
      </c>
      <c r="C17558" s="54">
        <v>5</v>
      </c>
      <c r="D17558" s="54"/>
      <c r="F17558" s="89"/>
      <c r="G17558" s="95" t="s">
        <v>354</v>
      </c>
      <c r="H17558" s="552">
        <f t="shared" si="9915"/>
        <v>0</v>
      </c>
      <c r="I17558" s="554"/>
      <c r="J17558" s="554"/>
      <c r="K17558" s="554"/>
      <c r="L17558" s="554"/>
      <c r="M17558" s="554"/>
      <c r="N17558" s="156"/>
    </row>
    <row r="17559" spans="2:15" ht="35.25" customHeight="1">
      <c r="B17559" s="50" t="e">
        <f>IF((#REF!+#REF!+H17559)&lt;&gt;0,"a","b")</f>
        <v>#REF!</v>
      </c>
      <c r="C17559" s="54">
        <v>5</v>
      </c>
      <c r="D17559" s="54"/>
      <c r="F17559" s="89"/>
      <c r="G17559" s="95" t="s">
        <v>355</v>
      </c>
      <c r="H17559" s="558">
        <f t="shared" si="9915"/>
        <v>0</v>
      </c>
      <c r="I17559" s="554"/>
      <c r="J17559" s="554"/>
      <c r="K17559" s="554"/>
      <c r="L17559" s="554"/>
      <c r="M17559" s="554"/>
      <c r="N17559" s="156"/>
    </row>
    <row r="17560" spans="2:15" ht="33.75" customHeight="1">
      <c r="B17560" s="50" t="e">
        <f>IF((#REF!+#REF!+H17560)&lt;&gt;0,"a","b")</f>
        <v>#REF!</v>
      </c>
      <c r="C17560" s="54">
        <v>5</v>
      </c>
      <c r="D17560" s="54"/>
      <c r="F17560" s="89"/>
      <c r="G17560" s="95" t="s">
        <v>356</v>
      </c>
      <c r="H17560" s="558">
        <f t="shared" si="9915"/>
        <v>0</v>
      </c>
      <c r="I17560" s="554"/>
      <c r="J17560" s="554"/>
      <c r="K17560" s="554"/>
      <c r="L17560" s="554"/>
      <c r="M17560" s="554"/>
      <c r="N17560" s="156"/>
    </row>
    <row r="17561" spans="2:15" ht="20.25" customHeight="1">
      <c r="B17561" s="50" t="e">
        <f>IF((#REF!+#REF!+H17561)&lt;&gt;0,"a","b")</f>
        <v>#REF!</v>
      </c>
      <c r="C17561" s="54">
        <v>5</v>
      </c>
      <c r="D17561" s="54"/>
      <c r="F17561" s="89"/>
      <c r="G17561" s="95" t="s">
        <v>357</v>
      </c>
      <c r="H17561" s="561">
        <f t="shared" si="9915"/>
        <v>0</v>
      </c>
      <c r="I17561" s="554"/>
      <c r="J17561" s="554"/>
      <c r="K17561" s="554"/>
      <c r="L17561" s="554"/>
      <c r="M17561" s="554"/>
      <c r="N17561" s="156"/>
    </row>
    <row r="17562" spans="2:15" ht="20.25" customHeight="1">
      <c r="B17562" s="50" t="e">
        <f>IF((#REF!+#REF!+H17562)&lt;&gt;0,"a","b")</f>
        <v>#REF!</v>
      </c>
      <c r="C17562" s="54">
        <v>5</v>
      </c>
      <c r="D17562" s="54"/>
      <c r="F17562" s="89"/>
      <c r="G17562" s="95" t="s">
        <v>358</v>
      </c>
      <c r="H17562" s="552">
        <f t="shared" si="9915"/>
        <v>0</v>
      </c>
      <c r="I17562" s="554"/>
      <c r="J17562" s="554"/>
      <c r="K17562" s="554"/>
      <c r="L17562" s="554"/>
      <c r="M17562" s="554"/>
      <c r="N17562" s="156"/>
    </row>
    <row r="17563" spans="2:15" ht="20.25" customHeight="1">
      <c r="B17563" s="50" t="e">
        <f>IF((#REF!+#REF!+H17563)&lt;&gt;0,"a","b")</f>
        <v>#REF!</v>
      </c>
      <c r="C17563" s="54">
        <v>5</v>
      </c>
      <c r="D17563" s="54"/>
      <c r="F17563" s="89"/>
      <c r="G17563" s="95" t="s">
        <v>359</v>
      </c>
      <c r="H17563" s="552">
        <f t="shared" si="9915"/>
        <v>0</v>
      </c>
      <c r="I17563" s="554"/>
      <c r="J17563" s="554"/>
      <c r="K17563" s="554"/>
      <c r="L17563" s="554"/>
      <c r="M17563" s="554"/>
      <c r="N17563" s="156"/>
    </row>
    <row r="17564" spans="2:15" ht="20.25" customHeight="1">
      <c r="B17564" s="50" t="e">
        <f>IF((#REF!+#REF!+H17564)&lt;&gt;0,"a","b")</f>
        <v>#REF!</v>
      </c>
      <c r="C17564" s="54">
        <v>5</v>
      </c>
      <c r="D17564" s="54"/>
      <c r="F17564" s="89"/>
      <c r="G17564" s="95" t="s">
        <v>360</v>
      </c>
      <c r="H17564" s="552">
        <f t="shared" si="9915"/>
        <v>0</v>
      </c>
      <c r="I17564" s="554"/>
      <c r="J17564" s="554"/>
      <c r="K17564" s="554"/>
      <c r="L17564" s="554"/>
      <c r="M17564" s="554"/>
      <c r="N17564" s="156"/>
    </row>
    <row r="17565" spans="2:15" ht="34.5" customHeight="1">
      <c r="B17565" s="50" t="e">
        <f>IF((#REF!+#REF!+H17565)&lt;&gt;0,"a","b")</f>
        <v>#REF!</v>
      </c>
      <c r="C17565" s="54">
        <v>5</v>
      </c>
      <c r="D17565" s="54"/>
      <c r="F17565" s="89"/>
      <c r="G17565" s="95" t="s">
        <v>361</v>
      </c>
      <c r="H17565" s="366">
        <f t="shared" si="9915"/>
        <v>0</v>
      </c>
      <c r="I17565" s="386"/>
      <c r="J17565" s="386"/>
      <c r="K17565" s="386"/>
      <c r="L17565" s="386"/>
      <c r="M17565" s="386"/>
      <c r="N17565" s="156"/>
    </row>
    <row r="17566" spans="2:15" ht="30.75" customHeight="1">
      <c r="B17566" s="50" t="e">
        <f>IF((#REF!+#REF!+H17566)&lt;&gt;0,"a","b")</f>
        <v>#REF!</v>
      </c>
      <c r="C17566" s="54">
        <v>5</v>
      </c>
      <c r="D17566" s="54"/>
      <c r="F17566" s="89"/>
      <c r="G17566" s="95" t="s">
        <v>362</v>
      </c>
      <c r="H17566" s="552">
        <f t="shared" si="9915"/>
        <v>0</v>
      </c>
      <c r="I17566" s="554"/>
      <c r="J17566" s="554"/>
      <c r="K17566" s="554"/>
      <c r="L17566" s="554"/>
      <c r="M17566" s="554"/>
      <c r="N17566" s="156"/>
    </row>
    <row r="17567" spans="2:15" ht="20.25" customHeight="1">
      <c r="B17567" s="50" t="e">
        <f>IF((#REF!+#REF!+H17567)&lt;&gt;0,"a","b")</f>
        <v>#REF!</v>
      </c>
      <c r="C17567" s="54">
        <v>3</v>
      </c>
      <c r="D17567" s="54"/>
      <c r="F17567" s="89"/>
      <c r="G17567" s="90" t="s">
        <v>302</v>
      </c>
      <c r="H17567" s="552">
        <f t="shared" si="9915"/>
        <v>0</v>
      </c>
      <c r="I17567" s="562"/>
      <c r="J17567" s="562"/>
      <c r="K17567" s="562"/>
      <c r="L17567" s="562"/>
      <c r="M17567" s="562"/>
      <c r="N17567" s="161"/>
    </row>
    <row r="17568" spans="2:15" ht="20.25" customHeight="1">
      <c r="B17568" s="50" t="e">
        <f>IF((#REF!+#REF!+H17568)&lt;&gt;0,"a","b")</f>
        <v>#REF!</v>
      </c>
      <c r="C17568" s="54">
        <v>3</v>
      </c>
      <c r="D17568" s="54"/>
      <c r="F17568" s="89"/>
      <c r="G17568" s="90" t="s">
        <v>301</v>
      </c>
      <c r="H17568" s="563">
        <f t="shared" si="9915"/>
        <v>0</v>
      </c>
      <c r="I17568" s="564">
        <f t="shared" ref="I17568:N17568" si="9943">I17569+I17574+I17575</f>
        <v>0</v>
      </c>
      <c r="J17568" s="564">
        <f t="shared" si="9943"/>
        <v>0</v>
      </c>
      <c r="K17568" s="564">
        <f t="shared" si="9943"/>
        <v>0</v>
      </c>
      <c r="L17568" s="564">
        <f t="shared" si="9943"/>
        <v>0</v>
      </c>
      <c r="M17568" s="564">
        <f t="shared" si="9943"/>
        <v>0</v>
      </c>
      <c r="N17568" s="150">
        <f t="shared" si="9943"/>
        <v>0</v>
      </c>
      <c r="O17568" s="60" t="s">
        <v>71</v>
      </c>
    </row>
    <row r="17569" spans="2:15" ht="20.25" customHeight="1">
      <c r="B17569" s="50" t="e">
        <f>IF((#REF!+#REF!+H17569)&lt;&gt;0,"a","b")</f>
        <v>#REF!</v>
      </c>
      <c r="C17569" s="54">
        <v>4</v>
      </c>
      <c r="D17569" s="54"/>
      <c r="F17569" s="89"/>
      <c r="G17569" s="93" t="s">
        <v>363</v>
      </c>
      <c r="H17569" s="563">
        <f t="shared" si="9915"/>
        <v>0</v>
      </c>
      <c r="I17569" s="565">
        <f t="shared" ref="I17569:K17569" si="9944">SUM(I17570:I17573)</f>
        <v>0</v>
      </c>
      <c r="J17569" s="565">
        <f t="shared" si="9944"/>
        <v>0</v>
      </c>
      <c r="K17569" s="565">
        <f t="shared" si="9944"/>
        <v>0</v>
      </c>
      <c r="L17569" s="565">
        <f t="shared" ref="L17569:M17569" si="9945">SUM(L17570:L17573)</f>
        <v>0</v>
      </c>
      <c r="M17569" s="565">
        <f t="shared" si="9945"/>
        <v>0</v>
      </c>
      <c r="N17569" s="151">
        <f t="shared" ref="N17569" si="9946">SUM(N17570:N17573)</f>
        <v>0</v>
      </c>
      <c r="O17569" s="60" t="s">
        <v>71</v>
      </c>
    </row>
    <row r="17570" spans="2:15" ht="20.25" customHeight="1">
      <c r="B17570" s="50" t="e">
        <f>IF((#REF!+#REF!+H17570)&lt;&gt;0,"a","b")</f>
        <v>#REF!</v>
      </c>
      <c r="C17570" s="54">
        <v>5</v>
      </c>
      <c r="D17570" s="54"/>
      <c r="F17570" s="89"/>
      <c r="G17570" s="95" t="s">
        <v>364</v>
      </c>
      <c r="H17570" s="552">
        <f t="shared" si="9915"/>
        <v>0</v>
      </c>
      <c r="I17570" s="554"/>
      <c r="J17570" s="554"/>
      <c r="K17570" s="554"/>
      <c r="L17570" s="554"/>
      <c r="M17570" s="554"/>
      <c r="N17570" s="154"/>
    </row>
    <row r="17571" spans="2:15" ht="20.25" customHeight="1">
      <c r="B17571" s="50" t="e">
        <f>IF((#REF!+#REF!+H17571)&lt;&gt;0,"a","b")</f>
        <v>#REF!</v>
      </c>
      <c r="C17571" s="54">
        <v>5</v>
      </c>
      <c r="D17571" s="54"/>
      <c r="F17571" s="89"/>
      <c r="G17571" s="95" t="s">
        <v>365</v>
      </c>
      <c r="H17571" s="552">
        <f t="shared" si="9915"/>
        <v>0</v>
      </c>
      <c r="I17571" s="554"/>
      <c r="J17571" s="554"/>
      <c r="K17571" s="554"/>
      <c r="L17571" s="554"/>
      <c r="M17571" s="554"/>
      <c r="N17571" s="154"/>
    </row>
    <row r="17572" spans="2:15" ht="20.25" customHeight="1">
      <c r="B17572" s="50" t="e">
        <f>IF((#REF!+#REF!+H17572)&lt;&gt;0,"a","b")</f>
        <v>#REF!</v>
      </c>
      <c r="C17572" s="54">
        <v>5</v>
      </c>
      <c r="D17572" s="54"/>
      <c r="F17572" s="89"/>
      <c r="G17572" s="95" t="s">
        <v>366</v>
      </c>
      <c r="H17572" s="552">
        <f t="shared" si="9915"/>
        <v>0</v>
      </c>
      <c r="I17572" s="554"/>
      <c r="J17572" s="554"/>
      <c r="K17572" s="554"/>
      <c r="L17572" s="554"/>
      <c r="M17572" s="554"/>
      <c r="N17572" s="154"/>
    </row>
    <row r="17573" spans="2:15" ht="20.25" customHeight="1">
      <c r="B17573" s="50" t="e">
        <f>IF((#REF!+#REF!+H17573)&lt;&gt;0,"a","b")</f>
        <v>#REF!</v>
      </c>
      <c r="C17573" s="54">
        <v>5</v>
      </c>
      <c r="D17573" s="54"/>
      <c r="F17573" s="89"/>
      <c r="G17573" s="95" t="s">
        <v>367</v>
      </c>
      <c r="H17573" s="552">
        <f t="shared" si="9915"/>
        <v>0</v>
      </c>
      <c r="I17573" s="554"/>
      <c r="J17573" s="554"/>
      <c r="K17573" s="554"/>
      <c r="L17573" s="554"/>
      <c r="M17573" s="554"/>
      <c r="N17573" s="154"/>
    </row>
    <row r="17574" spans="2:15" ht="20.25" customHeight="1">
      <c r="B17574" s="50" t="e">
        <f>IF((#REF!+#REF!+H17574)&lt;&gt;0,"a","b")</f>
        <v>#REF!</v>
      </c>
      <c r="C17574" s="54">
        <v>4</v>
      </c>
      <c r="D17574" s="54"/>
      <c r="F17574" s="89"/>
      <c r="G17574" s="93" t="s">
        <v>368</v>
      </c>
      <c r="H17574" s="558">
        <f t="shared" si="9915"/>
        <v>0</v>
      </c>
      <c r="I17574" s="555"/>
      <c r="J17574" s="555"/>
      <c r="K17574" s="555"/>
      <c r="L17574" s="555"/>
      <c r="M17574" s="555"/>
      <c r="N17574" s="153"/>
    </row>
    <row r="17575" spans="2:15" ht="36" customHeight="1">
      <c r="B17575" s="50" t="e">
        <f>IF((#REF!+#REF!+H17575)&lt;&gt;0,"a","b")</f>
        <v>#REF!</v>
      </c>
      <c r="C17575" s="54">
        <v>4</v>
      </c>
      <c r="D17575" s="54"/>
      <c r="F17575" s="89"/>
      <c r="G17575" s="93" t="s">
        <v>369</v>
      </c>
      <c r="H17575" s="556">
        <f t="shared" si="9915"/>
        <v>0</v>
      </c>
      <c r="I17575" s="555"/>
      <c r="J17575" s="555"/>
      <c r="K17575" s="555"/>
      <c r="L17575" s="555"/>
      <c r="M17575" s="555"/>
      <c r="N17575" s="153"/>
    </row>
    <row r="17576" spans="2:15" ht="20.25" customHeight="1">
      <c r="B17576" s="50" t="e">
        <f>IF((#REF!+#REF!+H17576)&lt;&gt;0,"a","b")</f>
        <v>#REF!</v>
      </c>
      <c r="C17576" s="54">
        <v>3</v>
      </c>
      <c r="D17576" s="54"/>
      <c r="F17576" s="374"/>
      <c r="G17576" s="90" t="s">
        <v>295</v>
      </c>
      <c r="H17576" s="364">
        <f t="shared" si="9915"/>
        <v>280</v>
      </c>
      <c r="I17576" s="562">
        <v>280</v>
      </c>
      <c r="J17576" s="562"/>
      <c r="K17576" s="562">
        <v>294</v>
      </c>
      <c r="L17576" s="562">
        <v>304</v>
      </c>
      <c r="M17576" s="562">
        <v>312</v>
      </c>
      <c r="N17576" s="161"/>
    </row>
    <row r="17577" spans="2:15" ht="20.25" customHeight="1">
      <c r="B17577" s="50" t="e">
        <f>IF((#REF!+#REF!+H17577)&lt;&gt;0,"a","b")</f>
        <v>#REF!</v>
      </c>
      <c r="C17577" s="54">
        <v>3</v>
      </c>
      <c r="D17577" s="54"/>
      <c r="F17577" s="89"/>
      <c r="G17577" s="90" t="s">
        <v>296</v>
      </c>
      <c r="H17577" s="566">
        <f t="shared" si="9915"/>
        <v>0</v>
      </c>
      <c r="I17577" s="564">
        <f t="shared" ref="I17577:N17577" si="9947">I17578+I17581+I17584</f>
        <v>0</v>
      </c>
      <c r="J17577" s="564">
        <f t="shared" si="9947"/>
        <v>0</v>
      </c>
      <c r="K17577" s="564">
        <f t="shared" si="9947"/>
        <v>0</v>
      </c>
      <c r="L17577" s="564">
        <f t="shared" si="9947"/>
        <v>0</v>
      </c>
      <c r="M17577" s="564">
        <f t="shared" si="9947"/>
        <v>0</v>
      </c>
      <c r="N17577" s="150">
        <f t="shared" si="9947"/>
        <v>0</v>
      </c>
      <c r="O17577" s="60" t="s">
        <v>71</v>
      </c>
    </row>
    <row r="17578" spans="2:15" ht="20.25" customHeight="1">
      <c r="B17578" s="50" t="e">
        <f>IF((#REF!+#REF!+H17578)&lt;&gt;0,"a","b")</f>
        <v>#REF!</v>
      </c>
      <c r="C17578" s="54">
        <v>4</v>
      </c>
      <c r="D17578" s="54"/>
      <c r="F17578" s="89"/>
      <c r="G17578" s="93" t="s">
        <v>370</v>
      </c>
      <c r="H17578" s="566">
        <f t="shared" si="9915"/>
        <v>0</v>
      </c>
      <c r="I17578" s="565">
        <f t="shared" ref="I17578:K17578" si="9948">SUM(I17579:I17580)</f>
        <v>0</v>
      </c>
      <c r="J17578" s="565">
        <f t="shared" si="9948"/>
        <v>0</v>
      </c>
      <c r="K17578" s="565">
        <f t="shared" si="9948"/>
        <v>0</v>
      </c>
      <c r="L17578" s="565">
        <f t="shared" ref="L17578:M17578" si="9949">SUM(L17579:L17580)</f>
        <v>0</v>
      </c>
      <c r="M17578" s="565">
        <f t="shared" si="9949"/>
        <v>0</v>
      </c>
      <c r="N17578" s="151">
        <f t="shared" ref="N17578" si="9950">SUM(N17579:N17580)</f>
        <v>0</v>
      </c>
      <c r="O17578" s="60" t="s">
        <v>71</v>
      </c>
    </row>
    <row r="17579" spans="2:15" ht="20.25" customHeight="1">
      <c r="B17579" s="50" t="e">
        <f>IF((#REF!+#REF!+H17579)&lt;&gt;0,"a","b")</f>
        <v>#REF!</v>
      </c>
      <c r="C17579" s="54">
        <v>5</v>
      </c>
      <c r="D17579" s="54"/>
      <c r="F17579" s="89"/>
      <c r="G17579" s="95" t="s">
        <v>371</v>
      </c>
      <c r="H17579" s="556">
        <f t="shared" si="9915"/>
        <v>0</v>
      </c>
      <c r="I17579" s="554"/>
      <c r="J17579" s="554"/>
      <c r="K17579" s="554"/>
      <c r="L17579" s="554"/>
      <c r="M17579" s="554"/>
      <c r="N17579" s="154"/>
    </row>
    <row r="17580" spans="2:15" ht="20.25" customHeight="1">
      <c r="B17580" s="50" t="e">
        <f>IF((#REF!+#REF!+H17580)&lt;&gt;0,"a","b")</f>
        <v>#REF!</v>
      </c>
      <c r="C17580" s="54">
        <v>5</v>
      </c>
      <c r="D17580" s="54"/>
      <c r="F17580" s="89"/>
      <c r="G17580" s="95" t="s">
        <v>297</v>
      </c>
      <c r="H17580" s="556">
        <f t="shared" si="9915"/>
        <v>0</v>
      </c>
      <c r="I17580" s="554"/>
      <c r="J17580" s="554"/>
      <c r="K17580" s="554"/>
      <c r="L17580" s="554"/>
      <c r="M17580" s="554"/>
      <c r="N17580" s="154"/>
    </row>
    <row r="17581" spans="2:15" ht="20.25" customHeight="1">
      <c r="B17581" s="50" t="e">
        <f>IF((#REF!+#REF!+H17581)&lt;&gt;0,"a","b")</f>
        <v>#REF!</v>
      </c>
      <c r="C17581" s="54">
        <v>4</v>
      </c>
      <c r="D17581" s="54"/>
      <c r="F17581" s="89"/>
      <c r="G17581" s="93" t="s">
        <v>372</v>
      </c>
      <c r="H17581" s="566">
        <f t="shared" si="9915"/>
        <v>0</v>
      </c>
      <c r="I17581" s="565">
        <f t="shared" ref="I17581:K17581" si="9951">SUM(I17582:I17583)</f>
        <v>0</v>
      </c>
      <c r="J17581" s="565">
        <f t="shared" si="9951"/>
        <v>0</v>
      </c>
      <c r="K17581" s="565">
        <f t="shared" si="9951"/>
        <v>0</v>
      </c>
      <c r="L17581" s="565">
        <f t="shared" ref="L17581:N17581" si="9952">SUM(L17582:L17583)</f>
        <v>0</v>
      </c>
      <c r="M17581" s="565">
        <f t="shared" si="9952"/>
        <v>0</v>
      </c>
      <c r="N17581" s="151">
        <f t="shared" si="9952"/>
        <v>0</v>
      </c>
      <c r="O17581" s="60" t="s">
        <v>71</v>
      </c>
    </row>
    <row r="17582" spans="2:15" ht="20.25" customHeight="1">
      <c r="B17582" s="50" t="e">
        <f>IF((#REF!+#REF!+H17582)&lt;&gt;0,"a","b")</f>
        <v>#REF!</v>
      </c>
      <c r="C17582" s="54">
        <v>5</v>
      </c>
      <c r="D17582" s="54"/>
      <c r="F17582" s="89"/>
      <c r="G17582" s="95" t="s">
        <v>371</v>
      </c>
      <c r="H17582" s="556">
        <f t="shared" si="9915"/>
        <v>0</v>
      </c>
      <c r="I17582" s="554"/>
      <c r="J17582" s="554"/>
      <c r="K17582" s="554"/>
      <c r="L17582" s="554"/>
      <c r="M17582" s="554"/>
      <c r="N17582" s="154"/>
    </row>
    <row r="17583" spans="2:15" ht="20.25" customHeight="1">
      <c r="B17583" s="50" t="e">
        <f>IF((#REF!+#REF!+H17583)&lt;&gt;0,"a","b")</f>
        <v>#REF!</v>
      </c>
      <c r="C17583" s="54">
        <v>5</v>
      </c>
      <c r="D17583" s="54"/>
      <c r="F17583" s="89"/>
      <c r="G17583" s="95" t="s">
        <v>297</v>
      </c>
      <c r="H17583" s="556">
        <f t="shared" si="9915"/>
        <v>0</v>
      </c>
      <c r="I17583" s="554"/>
      <c r="J17583" s="554"/>
      <c r="K17583" s="554"/>
      <c r="L17583" s="554"/>
      <c r="M17583" s="554"/>
      <c r="N17583" s="154"/>
    </row>
    <row r="17584" spans="2:15" ht="20.25" customHeight="1">
      <c r="B17584" s="50" t="e">
        <f>IF((#REF!+#REF!+H17584)&lt;&gt;0,"a","b")</f>
        <v>#REF!</v>
      </c>
      <c r="C17584" s="54">
        <v>4</v>
      </c>
      <c r="D17584" s="54"/>
      <c r="F17584" s="89"/>
      <c r="G17584" s="93" t="s">
        <v>373</v>
      </c>
      <c r="H17584" s="566">
        <f t="shared" si="9915"/>
        <v>0</v>
      </c>
      <c r="I17584" s="565">
        <f t="shared" ref="I17584:K17584" si="9953">SUM(I17585:I17586)</f>
        <v>0</v>
      </c>
      <c r="J17584" s="565">
        <f t="shared" si="9953"/>
        <v>0</v>
      </c>
      <c r="K17584" s="565">
        <f t="shared" si="9953"/>
        <v>0</v>
      </c>
      <c r="L17584" s="565">
        <f t="shared" ref="L17584:N17584" si="9954">SUM(L17585:L17586)</f>
        <v>0</v>
      </c>
      <c r="M17584" s="565">
        <f t="shared" si="9954"/>
        <v>0</v>
      </c>
      <c r="N17584" s="151">
        <f t="shared" si="9954"/>
        <v>0</v>
      </c>
      <c r="O17584" s="60" t="s">
        <v>71</v>
      </c>
    </row>
    <row r="17585" spans="2:15" ht="20.25" customHeight="1">
      <c r="B17585" s="50" t="e">
        <f>IF((#REF!+#REF!+H17585)&lt;&gt;0,"a","b")</f>
        <v>#REF!</v>
      </c>
      <c r="C17585" s="54">
        <v>5</v>
      </c>
      <c r="D17585" s="54"/>
      <c r="F17585" s="89"/>
      <c r="G17585" s="95" t="s">
        <v>371</v>
      </c>
      <c r="H17585" s="556">
        <f t="shared" si="9915"/>
        <v>0</v>
      </c>
      <c r="I17585" s="554"/>
      <c r="J17585" s="554"/>
      <c r="K17585" s="554"/>
      <c r="L17585" s="554"/>
      <c r="M17585" s="554"/>
      <c r="N17585" s="154"/>
    </row>
    <row r="17586" spans="2:15" ht="20.25" customHeight="1">
      <c r="B17586" s="50" t="e">
        <f>IF((#REF!+#REF!+H17586)&lt;&gt;0,"a","b")</f>
        <v>#REF!</v>
      </c>
      <c r="C17586" s="54">
        <v>5</v>
      </c>
      <c r="D17586" s="54"/>
      <c r="F17586" s="89"/>
      <c r="G17586" s="95" t="s">
        <v>297</v>
      </c>
      <c r="H17586" s="556">
        <f t="shared" si="9915"/>
        <v>0</v>
      </c>
      <c r="I17586" s="554"/>
      <c r="J17586" s="554"/>
      <c r="K17586" s="554"/>
      <c r="L17586" s="554"/>
      <c r="M17586" s="554"/>
      <c r="N17586" s="154"/>
    </row>
    <row r="17587" spans="2:15" ht="20.25" customHeight="1">
      <c r="B17587" s="50" t="e">
        <f>IF((#REF!+#REF!+H17587)&lt;&gt;0,"a","b")</f>
        <v>#REF!</v>
      </c>
      <c r="C17587" s="54">
        <v>3</v>
      </c>
      <c r="D17587" s="54"/>
      <c r="F17587" s="89"/>
      <c r="G17587" s="90" t="s">
        <v>299</v>
      </c>
      <c r="H17587" s="566">
        <f t="shared" si="9915"/>
        <v>0</v>
      </c>
      <c r="I17587" s="564">
        <f t="shared" ref="I17587:N17587" si="9955">I17588+I17591+I17594</f>
        <v>0</v>
      </c>
      <c r="J17587" s="564">
        <f t="shared" si="9955"/>
        <v>0</v>
      </c>
      <c r="K17587" s="564">
        <f t="shared" si="9955"/>
        <v>0</v>
      </c>
      <c r="L17587" s="564">
        <f t="shared" si="9955"/>
        <v>0</v>
      </c>
      <c r="M17587" s="564">
        <f t="shared" si="9955"/>
        <v>0</v>
      </c>
      <c r="N17587" s="150">
        <f t="shared" si="9955"/>
        <v>0</v>
      </c>
      <c r="O17587" s="60" t="s">
        <v>71</v>
      </c>
    </row>
    <row r="17588" spans="2:15" ht="20.25" customHeight="1">
      <c r="B17588" s="50" t="e">
        <f>IF((#REF!+#REF!+H17588)&lt;&gt;0,"a","b")</f>
        <v>#REF!</v>
      </c>
      <c r="C17588" s="54">
        <v>4</v>
      </c>
      <c r="D17588" s="54"/>
      <c r="F17588" s="89"/>
      <c r="G17588" s="93" t="s">
        <v>374</v>
      </c>
      <c r="H17588" s="566">
        <f t="shared" si="9915"/>
        <v>0</v>
      </c>
      <c r="I17588" s="565">
        <f t="shared" ref="I17588:K17588" si="9956">SUM(I17589:I17590)</f>
        <v>0</v>
      </c>
      <c r="J17588" s="565">
        <f t="shared" si="9956"/>
        <v>0</v>
      </c>
      <c r="K17588" s="565">
        <f t="shared" si="9956"/>
        <v>0</v>
      </c>
      <c r="L17588" s="565">
        <f t="shared" ref="L17588:N17588" si="9957">SUM(L17589:L17590)</f>
        <v>0</v>
      </c>
      <c r="M17588" s="565">
        <f t="shared" si="9957"/>
        <v>0</v>
      </c>
      <c r="N17588" s="151">
        <f t="shared" si="9957"/>
        <v>0</v>
      </c>
      <c r="O17588" s="60" t="s">
        <v>71</v>
      </c>
    </row>
    <row r="17589" spans="2:15" ht="20.25" customHeight="1">
      <c r="B17589" s="50" t="e">
        <f>IF((#REF!+#REF!+H17589)&lt;&gt;0,"a","b")</f>
        <v>#REF!</v>
      </c>
      <c r="C17589" s="54">
        <v>5</v>
      </c>
      <c r="D17589" s="54"/>
      <c r="F17589" s="89"/>
      <c r="G17589" s="95" t="s">
        <v>375</v>
      </c>
      <c r="H17589" s="556">
        <f t="shared" si="9915"/>
        <v>0</v>
      </c>
      <c r="I17589" s="554"/>
      <c r="J17589" s="554"/>
      <c r="K17589" s="554"/>
      <c r="L17589" s="554"/>
      <c r="M17589" s="554"/>
      <c r="N17589" s="154"/>
    </row>
    <row r="17590" spans="2:15" ht="20.25" customHeight="1">
      <c r="B17590" s="50" t="e">
        <f>IF((#REF!+#REF!+H17590)&lt;&gt;0,"a","b")</f>
        <v>#REF!</v>
      </c>
      <c r="C17590" s="54">
        <v>5</v>
      </c>
      <c r="D17590" s="54"/>
      <c r="F17590" s="89"/>
      <c r="G17590" s="95" t="s">
        <v>376</v>
      </c>
      <c r="H17590" s="556">
        <f t="shared" si="9915"/>
        <v>0</v>
      </c>
      <c r="I17590" s="554"/>
      <c r="J17590" s="554"/>
      <c r="K17590" s="554"/>
      <c r="L17590" s="554"/>
      <c r="M17590" s="554"/>
      <c r="N17590" s="154"/>
    </row>
    <row r="17591" spans="2:15" ht="20.25" customHeight="1">
      <c r="B17591" s="50" t="e">
        <f>IF((#REF!+#REF!+H17591)&lt;&gt;0,"a","b")</f>
        <v>#REF!</v>
      </c>
      <c r="C17591" s="54">
        <v>4</v>
      </c>
      <c r="D17591" s="54"/>
      <c r="F17591" s="89"/>
      <c r="G17591" s="93" t="s">
        <v>377</v>
      </c>
      <c r="H17591" s="566">
        <f t="shared" si="9915"/>
        <v>0</v>
      </c>
      <c r="I17591" s="565">
        <f t="shared" ref="I17591:K17591" si="9958">SUM(I17592:I17593)</f>
        <v>0</v>
      </c>
      <c r="J17591" s="565">
        <f t="shared" si="9958"/>
        <v>0</v>
      </c>
      <c r="K17591" s="565">
        <f t="shared" si="9958"/>
        <v>0</v>
      </c>
      <c r="L17591" s="565">
        <f t="shared" ref="L17591:N17591" si="9959">SUM(L17592:L17593)</f>
        <v>0</v>
      </c>
      <c r="M17591" s="565">
        <f t="shared" si="9959"/>
        <v>0</v>
      </c>
      <c r="N17591" s="151">
        <f t="shared" si="9959"/>
        <v>0</v>
      </c>
      <c r="O17591" s="60" t="s">
        <v>71</v>
      </c>
    </row>
    <row r="17592" spans="2:15" ht="20.25" customHeight="1">
      <c r="B17592" s="50" t="e">
        <f>IF((#REF!+#REF!+H17592)&lt;&gt;0,"a","b")</f>
        <v>#REF!</v>
      </c>
      <c r="C17592" s="54">
        <v>5</v>
      </c>
      <c r="D17592" s="54"/>
      <c r="F17592" s="89"/>
      <c r="G17592" s="95" t="s">
        <v>375</v>
      </c>
      <c r="H17592" s="556">
        <f t="shared" si="9915"/>
        <v>0</v>
      </c>
      <c r="I17592" s="554"/>
      <c r="J17592" s="554"/>
      <c r="K17592" s="554"/>
      <c r="L17592" s="554"/>
      <c r="M17592" s="554"/>
      <c r="N17592" s="154"/>
    </row>
    <row r="17593" spans="2:15" ht="20.25" customHeight="1">
      <c r="B17593" s="50" t="e">
        <f>IF((#REF!+#REF!+H17593)&lt;&gt;0,"a","b")</f>
        <v>#REF!</v>
      </c>
      <c r="C17593" s="54">
        <v>5</v>
      </c>
      <c r="D17593" s="54"/>
      <c r="F17593" s="89"/>
      <c r="G17593" s="95" t="s">
        <v>376</v>
      </c>
      <c r="H17593" s="552">
        <f t="shared" si="9915"/>
        <v>0</v>
      </c>
      <c r="I17593" s="554"/>
      <c r="J17593" s="554"/>
      <c r="K17593" s="554"/>
      <c r="L17593" s="554"/>
      <c r="M17593" s="554"/>
      <c r="N17593" s="154"/>
    </row>
    <row r="17594" spans="2:15" ht="20.25" customHeight="1">
      <c r="B17594" s="50" t="e">
        <f>IF((#REF!+#REF!+H17594)&lt;&gt;0,"a","b")</f>
        <v>#REF!</v>
      </c>
      <c r="C17594" s="54">
        <v>4</v>
      </c>
      <c r="D17594" s="54"/>
      <c r="F17594" s="89"/>
      <c r="G17594" s="93" t="s">
        <v>300</v>
      </c>
      <c r="H17594" s="563">
        <f t="shared" si="9915"/>
        <v>0</v>
      </c>
      <c r="I17594" s="565">
        <f t="shared" ref="I17594:K17594" si="9960">SUM(I17595:I17596)</f>
        <v>0</v>
      </c>
      <c r="J17594" s="565">
        <f t="shared" si="9960"/>
        <v>0</v>
      </c>
      <c r="K17594" s="565">
        <f t="shared" si="9960"/>
        <v>0</v>
      </c>
      <c r="L17594" s="565">
        <f t="shared" ref="L17594:N17594" si="9961">SUM(L17595:L17596)</f>
        <v>0</v>
      </c>
      <c r="M17594" s="565">
        <f t="shared" si="9961"/>
        <v>0</v>
      </c>
      <c r="N17594" s="151">
        <f t="shared" si="9961"/>
        <v>0</v>
      </c>
      <c r="O17594" s="60" t="s">
        <v>71</v>
      </c>
    </row>
    <row r="17595" spans="2:15" ht="20.25" customHeight="1">
      <c r="B17595" s="50" t="e">
        <f>IF((#REF!+#REF!+H17595)&lt;&gt;0,"a","b")</f>
        <v>#REF!</v>
      </c>
      <c r="C17595" s="54">
        <v>5</v>
      </c>
      <c r="D17595" s="54"/>
      <c r="F17595" s="89"/>
      <c r="G17595" s="95" t="s">
        <v>375</v>
      </c>
      <c r="H17595" s="552">
        <f t="shared" si="9915"/>
        <v>0</v>
      </c>
      <c r="I17595" s="554"/>
      <c r="J17595" s="554"/>
      <c r="K17595" s="554"/>
      <c r="L17595" s="554"/>
      <c r="M17595" s="554"/>
      <c r="N17595" s="154"/>
    </row>
    <row r="17596" spans="2:15" ht="20.25" customHeight="1">
      <c r="B17596" s="50" t="e">
        <f>IF((#REF!+#REF!+H17596)&lt;&gt;0,"a","b")</f>
        <v>#REF!</v>
      </c>
      <c r="C17596" s="54">
        <v>5</v>
      </c>
      <c r="D17596" s="54"/>
      <c r="F17596" s="89"/>
      <c r="G17596" s="95" t="s">
        <v>376</v>
      </c>
      <c r="H17596" s="552">
        <f t="shared" si="9915"/>
        <v>0</v>
      </c>
      <c r="I17596" s="554"/>
      <c r="J17596" s="554"/>
      <c r="K17596" s="554"/>
      <c r="L17596" s="554"/>
      <c r="M17596" s="554"/>
      <c r="N17596" s="154"/>
    </row>
    <row r="17597" spans="2:15" ht="20.25" customHeight="1">
      <c r="B17597" s="50" t="e">
        <f>IF((#REF!+#REF!+H17597)&lt;&gt;0,"a","b")</f>
        <v>#REF!</v>
      </c>
      <c r="C17597" s="54">
        <v>3</v>
      </c>
      <c r="D17597" s="54"/>
      <c r="F17597" s="89"/>
      <c r="G17597" s="90" t="s">
        <v>298</v>
      </c>
      <c r="H17597" s="363">
        <f t="shared" si="9915"/>
        <v>0</v>
      </c>
      <c r="I17597" s="381">
        <f t="shared" ref="I17597:N17597" si="9962">I17598+I17599</f>
        <v>0</v>
      </c>
      <c r="J17597" s="381">
        <f t="shared" si="9962"/>
        <v>0</v>
      </c>
      <c r="K17597" s="381">
        <f t="shared" si="9962"/>
        <v>0</v>
      </c>
      <c r="L17597" s="381">
        <f t="shared" si="9962"/>
        <v>0</v>
      </c>
      <c r="M17597" s="381">
        <f t="shared" si="9962"/>
        <v>0</v>
      </c>
      <c r="N17597" s="150">
        <f t="shared" si="9962"/>
        <v>0</v>
      </c>
      <c r="O17597" s="60" t="s">
        <v>71</v>
      </c>
    </row>
    <row r="17598" spans="2:15" ht="20.25" customHeight="1">
      <c r="B17598" s="50" t="e">
        <f>IF((#REF!+#REF!+H17598)&lt;&gt;0,"a","b")</f>
        <v>#REF!</v>
      </c>
      <c r="C17598" s="54">
        <v>4</v>
      </c>
      <c r="D17598" s="54"/>
      <c r="F17598" s="89"/>
      <c r="G17598" s="93" t="s">
        <v>378</v>
      </c>
      <c r="H17598" s="552">
        <f t="shared" si="9915"/>
        <v>0</v>
      </c>
      <c r="I17598" s="555"/>
      <c r="J17598" s="555"/>
      <c r="K17598" s="555"/>
      <c r="L17598" s="555"/>
      <c r="M17598" s="555"/>
      <c r="N17598" s="153"/>
    </row>
    <row r="17599" spans="2:15" ht="20.25" customHeight="1">
      <c r="B17599" s="50" t="e">
        <f>IF((#REF!+#REF!+H17599)&lt;&gt;0,"a","b")</f>
        <v>#REF!</v>
      </c>
      <c r="C17599" s="54">
        <v>4</v>
      </c>
      <c r="D17599" s="54"/>
      <c r="F17599" s="89"/>
      <c r="G17599" s="93" t="s">
        <v>379</v>
      </c>
      <c r="H17599" s="363">
        <f t="shared" si="9915"/>
        <v>0</v>
      </c>
      <c r="I17599" s="382">
        <f t="shared" ref="I17599:N17599" si="9963">I17600+I17619</f>
        <v>0</v>
      </c>
      <c r="J17599" s="382">
        <f t="shared" si="9963"/>
        <v>0</v>
      </c>
      <c r="K17599" s="382">
        <f t="shared" si="9963"/>
        <v>0</v>
      </c>
      <c r="L17599" s="382">
        <f t="shared" si="9963"/>
        <v>0</v>
      </c>
      <c r="M17599" s="382">
        <f t="shared" si="9963"/>
        <v>0</v>
      </c>
      <c r="N17599" s="151">
        <f t="shared" si="9963"/>
        <v>0</v>
      </c>
      <c r="O17599" s="60" t="s">
        <v>71</v>
      </c>
    </row>
    <row r="17600" spans="2:15" ht="20.25" customHeight="1">
      <c r="B17600" s="50" t="e">
        <f>IF((#REF!+#REF!+H17600)&lt;&gt;0,"a","b")</f>
        <v>#REF!</v>
      </c>
      <c r="C17600" s="54">
        <v>5</v>
      </c>
      <c r="D17600" s="54"/>
      <c r="F17600" s="89"/>
      <c r="G17600" s="95" t="s">
        <v>380</v>
      </c>
      <c r="H17600" s="363">
        <f t="shared" si="9915"/>
        <v>0</v>
      </c>
      <c r="I17600" s="383">
        <f t="shared" ref="I17600:K17600" si="9964">SUM(I17601:I17618)</f>
        <v>0</v>
      </c>
      <c r="J17600" s="383">
        <f t="shared" si="9964"/>
        <v>0</v>
      </c>
      <c r="K17600" s="383">
        <f t="shared" si="9964"/>
        <v>0</v>
      </c>
      <c r="L17600" s="383">
        <f t="shared" ref="L17600:N17600" si="9965">SUM(L17601:L17618)</f>
        <v>0</v>
      </c>
      <c r="M17600" s="383">
        <f t="shared" si="9965"/>
        <v>0</v>
      </c>
      <c r="N17600" s="157">
        <f t="shared" si="9965"/>
        <v>0</v>
      </c>
      <c r="O17600" s="60" t="s">
        <v>71</v>
      </c>
    </row>
    <row r="17601" spans="2:14" ht="45" customHeight="1">
      <c r="B17601" s="50" t="e">
        <f>IF((#REF!+#REF!+H17601)&lt;&gt;0,"a","b")</f>
        <v>#REF!</v>
      </c>
      <c r="C17601" s="54">
        <v>6</v>
      </c>
      <c r="D17601" s="54"/>
      <c r="F17601" s="89"/>
      <c r="G17601" s="97" t="s">
        <v>308</v>
      </c>
      <c r="H17601" s="552">
        <f t="shared" si="9915"/>
        <v>0</v>
      </c>
      <c r="I17601" s="553"/>
      <c r="J17601" s="553"/>
      <c r="K17601" s="553"/>
      <c r="L17601" s="553"/>
      <c r="M17601" s="553"/>
      <c r="N17601" s="138"/>
    </row>
    <row r="17602" spans="2:14" ht="20.25" customHeight="1">
      <c r="B17602" s="50" t="e">
        <f>IF((#REF!+#REF!+H17602)&lt;&gt;0,"a","b")</f>
        <v>#REF!</v>
      </c>
      <c r="C17602" s="54">
        <v>6</v>
      </c>
      <c r="D17602" s="54"/>
      <c r="F17602" s="89"/>
      <c r="G17602" s="97" t="s">
        <v>381</v>
      </c>
      <c r="H17602" s="552">
        <f t="shared" si="9915"/>
        <v>0</v>
      </c>
      <c r="I17602" s="553"/>
      <c r="J17602" s="553"/>
      <c r="K17602" s="553"/>
      <c r="L17602" s="553"/>
      <c r="M17602" s="553"/>
      <c r="N17602" s="138"/>
    </row>
    <row r="17603" spans="2:14" ht="20.25" customHeight="1">
      <c r="B17603" s="50" t="e">
        <f>IF((#REF!+#REF!+H17603)&lt;&gt;0,"a","b")</f>
        <v>#REF!</v>
      </c>
      <c r="C17603" s="54">
        <v>6</v>
      </c>
      <c r="D17603" s="54"/>
      <c r="F17603" s="89"/>
      <c r="G17603" s="97" t="s">
        <v>382</v>
      </c>
      <c r="H17603" s="552">
        <f t="shared" si="9915"/>
        <v>0</v>
      </c>
      <c r="I17603" s="553"/>
      <c r="J17603" s="553"/>
      <c r="K17603" s="553"/>
      <c r="L17603" s="553"/>
      <c r="M17603" s="553"/>
      <c r="N17603" s="138"/>
    </row>
    <row r="17604" spans="2:14" ht="20.25" customHeight="1">
      <c r="B17604" s="50" t="e">
        <f>IF((#REF!+#REF!+H17604)&lt;&gt;0,"a","b")</f>
        <v>#REF!</v>
      </c>
      <c r="C17604" s="54">
        <v>6</v>
      </c>
      <c r="D17604" s="54"/>
      <c r="F17604" s="89"/>
      <c r="G17604" s="97" t="s">
        <v>309</v>
      </c>
      <c r="H17604" s="552">
        <f t="shared" si="9915"/>
        <v>0</v>
      </c>
      <c r="I17604" s="553"/>
      <c r="J17604" s="553"/>
      <c r="K17604" s="553"/>
      <c r="L17604" s="553"/>
      <c r="M17604" s="553"/>
      <c r="N17604" s="138"/>
    </row>
    <row r="17605" spans="2:14" ht="20.25" customHeight="1">
      <c r="B17605" s="50" t="e">
        <f>IF((#REF!+#REF!+H17605)&lt;&gt;0,"a","b")</f>
        <v>#REF!</v>
      </c>
      <c r="C17605" s="54">
        <v>6</v>
      </c>
      <c r="D17605" s="54"/>
      <c r="F17605" s="89"/>
      <c r="G17605" s="97" t="s">
        <v>310</v>
      </c>
      <c r="H17605" s="556">
        <f t="shared" si="9915"/>
        <v>0</v>
      </c>
      <c r="I17605" s="553"/>
      <c r="J17605" s="553"/>
      <c r="K17605" s="553"/>
      <c r="L17605" s="553"/>
      <c r="M17605" s="553"/>
      <c r="N17605" s="138"/>
    </row>
    <row r="17606" spans="2:14" ht="20.25" customHeight="1">
      <c r="B17606" s="50" t="e">
        <f>IF((#REF!+#REF!+H17606)&lt;&gt;0,"a","b")</f>
        <v>#REF!</v>
      </c>
      <c r="C17606" s="54">
        <v>6</v>
      </c>
      <c r="D17606" s="54"/>
      <c r="F17606" s="89"/>
      <c r="G17606" s="97" t="s">
        <v>383</v>
      </c>
      <c r="H17606" s="556">
        <f t="shared" si="9915"/>
        <v>0</v>
      </c>
      <c r="I17606" s="553"/>
      <c r="J17606" s="553"/>
      <c r="K17606" s="553"/>
      <c r="L17606" s="553"/>
      <c r="M17606" s="553"/>
      <c r="N17606" s="138"/>
    </row>
    <row r="17607" spans="2:14" ht="20.25" customHeight="1">
      <c r="B17607" s="50" t="e">
        <f>IF((#REF!+#REF!+H17607)&lt;&gt;0,"a","b")</f>
        <v>#REF!</v>
      </c>
      <c r="C17607" s="54">
        <v>6</v>
      </c>
      <c r="D17607" s="54"/>
      <c r="F17607" s="89"/>
      <c r="G17607" s="97" t="s">
        <v>384</v>
      </c>
      <c r="H17607" s="556">
        <f t="shared" si="9915"/>
        <v>0</v>
      </c>
      <c r="I17607" s="553"/>
      <c r="J17607" s="553"/>
      <c r="K17607" s="553"/>
      <c r="L17607" s="553"/>
      <c r="M17607" s="553"/>
      <c r="N17607" s="138"/>
    </row>
    <row r="17608" spans="2:14" ht="20.25" customHeight="1">
      <c r="B17608" s="50" t="e">
        <f>IF((#REF!+#REF!+H17608)&lt;&gt;0,"a","b")</f>
        <v>#REF!</v>
      </c>
      <c r="C17608" s="54">
        <v>6</v>
      </c>
      <c r="D17608" s="54"/>
      <c r="F17608" s="89"/>
      <c r="G17608" s="97" t="s">
        <v>311</v>
      </c>
      <c r="H17608" s="556">
        <f t="shared" si="9915"/>
        <v>0</v>
      </c>
      <c r="I17608" s="553"/>
      <c r="J17608" s="553"/>
      <c r="K17608" s="553"/>
      <c r="L17608" s="553"/>
      <c r="M17608" s="553"/>
      <c r="N17608" s="138"/>
    </row>
    <row r="17609" spans="2:14" ht="20.25" customHeight="1">
      <c r="B17609" s="50" t="e">
        <f>IF((#REF!+#REF!+H17609)&lt;&gt;0,"a","b")</f>
        <v>#REF!</v>
      </c>
      <c r="C17609" s="54">
        <v>6</v>
      </c>
      <c r="D17609" s="54"/>
      <c r="F17609" s="89"/>
      <c r="G17609" s="97" t="s">
        <v>312</v>
      </c>
      <c r="H17609" s="556">
        <f t="shared" si="9915"/>
        <v>0</v>
      </c>
      <c r="I17609" s="553"/>
      <c r="J17609" s="553"/>
      <c r="K17609" s="553"/>
      <c r="L17609" s="553"/>
      <c r="M17609" s="553"/>
      <c r="N17609" s="138"/>
    </row>
    <row r="17610" spans="2:14" ht="20.25" customHeight="1">
      <c r="B17610" s="50" t="e">
        <f>IF((#REF!+#REF!+H17610)&lt;&gt;0,"a","b")</f>
        <v>#REF!</v>
      </c>
      <c r="C17610" s="54">
        <v>6</v>
      </c>
      <c r="D17610" s="54"/>
      <c r="F17610" s="89"/>
      <c r="G17610" s="97" t="s">
        <v>313</v>
      </c>
      <c r="H17610" s="556">
        <f t="shared" si="9915"/>
        <v>0</v>
      </c>
      <c r="I17610" s="553"/>
      <c r="J17610" s="553"/>
      <c r="K17610" s="553"/>
      <c r="L17610" s="553"/>
      <c r="M17610" s="553"/>
      <c r="N17610" s="138"/>
    </row>
    <row r="17611" spans="2:14" ht="20.25" customHeight="1">
      <c r="B17611" s="50" t="e">
        <f>IF((#REF!+#REF!+H17611)&lt;&gt;0,"a","b")</f>
        <v>#REF!</v>
      </c>
      <c r="C17611" s="54">
        <v>6</v>
      </c>
      <c r="D17611" s="54"/>
      <c r="F17611" s="89"/>
      <c r="G17611" s="97" t="s">
        <v>314</v>
      </c>
      <c r="H17611" s="556">
        <f t="shared" si="9915"/>
        <v>0</v>
      </c>
      <c r="I17611" s="553"/>
      <c r="J17611" s="553"/>
      <c r="K17611" s="553"/>
      <c r="L17611" s="553"/>
      <c r="M17611" s="553"/>
      <c r="N17611" s="138"/>
    </row>
    <row r="17612" spans="2:14" ht="20.25" customHeight="1">
      <c r="B17612" s="50" t="e">
        <f>IF((#REF!+#REF!+H17612)&lt;&gt;0,"a","b")</f>
        <v>#REF!</v>
      </c>
      <c r="C17612" s="54">
        <v>6</v>
      </c>
      <c r="D17612" s="54"/>
      <c r="F17612" s="89"/>
      <c r="G17612" s="97" t="s">
        <v>315</v>
      </c>
      <c r="H17612" s="556">
        <f t="shared" si="9915"/>
        <v>0</v>
      </c>
      <c r="I17612" s="553"/>
      <c r="J17612" s="553"/>
      <c r="K17612" s="553"/>
      <c r="L17612" s="553"/>
      <c r="M17612" s="553"/>
      <c r="N17612" s="138"/>
    </row>
    <row r="17613" spans="2:14" ht="20.25" customHeight="1">
      <c r="B17613" s="50" t="e">
        <f>IF((#REF!+#REF!+H17613)&lt;&gt;0,"a","b")</f>
        <v>#REF!</v>
      </c>
      <c r="C17613" s="54">
        <v>6</v>
      </c>
      <c r="D17613" s="54"/>
      <c r="F17613" s="89"/>
      <c r="G17613" s="97" t="s">
        <v>316</v>
      </c>
      <c r="H17613" s="556">
        <f t="shared" si="9915"/>
        <v>0</v>
      </c>
      <c r="I17613" s="553"/>
      <c r="J17613" s="553"/>
      <c r="K17613" s="553"/>
      <c r="L17613" s="553"/>
      <c r="M17613" s="553"/>
      <c r="N17613" s="138"/>
    </row>
    <row r="17614" spans="2:14" ht="36" customHeight="1">
      <c r="B17614" s="50" t="e">
        <f>IF((#REF!+#REF!+H17614)&lt;&gt;0,"a","b")</f>
        <v>#REF!</v>
      </c>
      <c r="C17614" s="54">
        <v>6</v>
      </c>
      <c r="D17614" s="54"/>
      <c r="F17614" s="89"/>
      <c r="G17614" s="97" t="s">
        <v>317</v>
      </c>
      <c r="H17614" s="556">
        <f t="shared" si="9915"/>
        <v>0</v>
      </c>
      <c r="I17614" s="553"/>
      <c r="J17614" s="553"/>
      <c r="K17614" s="553"/>
      <c r="L17614" s="553"/>
      <c r="M17614" s="553"/>
      <c r="N17614" s="138"/>
    </row>
    <row r="17615" spans="2:14" ht="48.75" customHeight="1">
      <c r="B17615" s="50" t="e">
        <f>IF((#REF!+#REF!+H17615)&lt;&gt;0,"a","b")</f>
        <v>#REF!</v>
      </c>
      <c r="C17615" s="54">
        <v>6</v>
      </c>
      <c r="D17615" s="54"/>
      <c r="F17615" s="89"/>
      <c r="G17615" s="97" t="s">
        <v>318</v>
      </c>
      <c r="H17615" s="556">
        <f t="shared" si="9915"/>
        <v>0</v>
      </c>
      <c r="I17615" s="553"/>
      <c r="J17615" s="553"/>
      <c r="K17615" s="553"/>
      <c r="L17615" s="553"/>
      <c r="M17615" s="553"/>
      <c r="N17615" s="138"/>
    </row>
    <row r="17616" spans="2:14" ht="24.75" customHeight="1">
      <c r="B17616" s="50" t="e">
        <f>IF((#REF!+#REF!+H17616)&lt;&gt;0,"a","b")</f>
        <v>#REF!</v>
      </c>
      <c r="C17616" s="54">
        <v>6</v>
      </c>
      <c r="D17616" s="54"/>
      <c r="F17616" s="89"/>
      <c r="G17616" s="97" t="s">
        <v>319</v>
      </c>
      <c r="H17616" s="556">
        <f t="shared" si="9915"/>
        <v>0</v>
      </c>
      <c r="I17616" s="553"/>
      <c r="J17616" s="553"/>
      <c r="K17616" s="553"/>
      <c r="L17616" s="553"/>
      <c r="M17616" s="553"/>
      <c r="N17616" s="138"/>
    </row>
    <row r="17617" spans="2:17" ht="24" customHeight="1">
      <c r="B17617" s="50" t="e">
        <f>IF((#REF!+#REF!+H17617)&lt;&gt;0,"a","b")</f>
        <v>#REF!</v>
      </c>
      <c r="C17617" s="54">
        <v>6</v>
      </c>
      <c r="D17617" s="54"/>
      <c r="F17617" s="89"/>
      <c r="G17617" s="97" t="s">
        <v>320</v>
      </c>
      <c r="H17617" s="556">
        <f t="shared" si="9915"/>
        <v>0</v>
      </c>
      <c r="I17617" s="553"/>
      <c r="J17617" s="553"/>
      <c r="K17617" s="553"/>
      <c r="L17617" s="553"/>
      <c r="M17617" s="553"/>
      <c r="N17617" s="138"/>
    </row>
    <row r="17618" spans="2:17" ht="36.75" customHeight="1">
      <c r="B17618" s="50" t="e">
        <f>IF((#REF!+#REF!+H17618)&lt;&gt;0,"a","b")</f>
        <v>#REF!</v>
      </c>
      <c r="C17618" s="54">
        <v>6</v>
      </c>
      <c r="D17618" s="54"/>
      <c r="F17618" s="89"/>
      <c r="G17618" s="97" t="s">
        <v>321</v>
      </c>
      <c r="H17618" s="364">
        <f t="shared" si="9915"/>
        <v>0</v>
      </c>
      <c r="I17618" s="384"/>
      <c r="J17618" s="384"/>
      <c r="K17618" s="384"/>
      <c r="L17618" s="384"/>
      <c r="M17618" s="384"/>
      <c r="N17618" s="138"/>
    </row>
    <row r="17619" spans="2:17" ht="24.75" customHeight="1">
      <c r="B17619" s="50" t="e">
        <f>IF((#REF!+#REF!+H17619)&lt;&gt;0,"a","b")</f>
        <v>#REF!</v>
      </c>
      <c r="C17619" s="54">
        <v>5</v>
      </c>
      <c r="D17619" s="54"/>
      <c r="F17619" s="89"/>
      <c r="G17619" s="95" t="s">
        <v>286</v>
      </c>
      <c r="H17619" s="556">
        <f t="shared" si="9915"/>
        <v>0</v>
      </c>
      <c r="I17619" s="554"/>
      <c r="J17619" s="554"/>
      <c r="K17619" s="554"/>
      <c r="L17619" s="554"/>
      <c r="M17619" s="554"/>
      <c r="N17619" s="154"/>
    </row>
    <row r="17620" spans="2:17" ht="20.25" customHeight="1">
      <c r="B17620" s="50" t="e">
        <f>IF((#REF!+#REF!+H17620)&lt;&gt;0,"a","b")</f>
        <v>#REF!</v>
      </c>
      <c r="C17620" s="54">
        <v>2</v>
      </c>
      <c r="D17620" s="68" t="s">
        <v>663</v>
      </c>
      <c r="E17620" s="45">
        <v>7081</v>
      </c>
      <c r="F17620" s="89"/>
      <c r="G17620" s="106" t="s">
        <v>385</v>
      </c>
      <c r="H17620" s="566">
        <f t="shared" si="9915"/>
        <v>0</v>
      </c>
      <c r="I17620" s="573">
        <f t="shared" ref="I17620:N17620" si="9966">I17621+I17668+I17676+I17675</f>
        <v>0</v>
      </c>
      <c r="J17620" s="573">
        <f t="shared" si="9966"/>
        <v>0</v>
      </c>
      <c r="K17620" s="573">
        <f t="shared" si="9966"/>
        <v>0</v>
      </c>
      <c r="L17620" s="573">
        <f t="shared" si="9966"/>
        <v>0</v>
      </c>
      <c r="M17620" s="573">
        <f t="shared" si="9966"/>
        <v>0</v>
      </c>
      <c r="N17620" s="149">
        <f t="shared" si="9966"/>
        <v>0</v>
      </c>
      <c r="O17620" s="60" t="s">
        <v>71</v>
      </c>
      <c r="Q17620" s="49" t="s">
        <v>47</v>
      </c>
    </row>
    <row r="17621" spans="2:17" ht="20.25" customHeight="1">
      <c r="B17621" s="50" t="e">
        <f>IF((#REF!+#REF!+H17621)&lt;&gt;0,"a","b")</f>
        <v>#REF!</v>
      </c>
      <c r="C17621" s="54">
        <v>3</v>
      </c>
      <c r="D17621" s="54"/>
      <c r="F17621" s="89"/>
      <c r="G17621" s="108" t="s">
        <v>386</v>
      </c>
      <c r="H17621" s="566">
        <f t="shared" si="9915"/>
        <v>0</v>
      </c>
      <c r="I17621" s="570">
        <f t="shared" ref="I17621:N17621" si="9967">I17622+I17634+I17663</f>
        <v>0</v>
      </c>
      <c r="J17621" s="570">
        <f t="shared" si="9967"/>
        <v>0</v>
      </c>
      <c r="K17621" s="570">
        <f t="shared" si="9967"/>
        <v>0</v>
      </c>
      <c r="L17621" s="570">
        <f t="shared" si="9967"/>
        <v>0</v>
      </c>
      <c r="M17621" s="570">
        <f t="shared" si="9967"/>
        <v>0</v>
      </c>
      <c r="N17621" s="140">
        <f t="shared" si="9967"/>
        <v>0</v>
      </c>
      <c r="O17621" s="60" t="s">
        <v>71</v>
      </c>
      <c r="Q17621" s="49" t="s">
        <v>47</v>
      </c>
    </row>
    <row r="17622" spans="2:17" ht="20.25" customHeight="1">
      <c r="B17622" s="50" t="e">
        <f>IF((#REF!+#REF!+H17622)&lt;&gt;0,"a","b")</f>
        <v>#REF!</v>
      </c>
      <c r="C17622" s="54">
        <v>4</v>
      </c>
      <c r="D17622" s="54"/>
      <c r="F17622" s="89"/>
      <c r="G17622" s="93" t="s">
        <v>387</v>
      </c>
      <c r="H17622" s="566">
        <f t="shared" si="9915"/>
        <v>0</v>
      </c>
      <c r="I17622" s="567">
        <f t="shared" ref="I17622:N17622" si="9968">I17623+I17624+I17625+I17626+I17627+I17628+I17629+I17630+I17631+I17632+I17633</f>
        <v>0</v>
      </c>
      <c r="J17622" s="567">
        <f t="shared" si="9968"/>
        <v>0</v>
      </c>
      <c r="K17622" s="567">
        <f t="shared" si="9968"/>
        <v>0</v>
      </c>
      <c r="L17622" s="567">
        <f t="shared" si="9968"/>
        <v>0</v>
      </c>
      <c r="M17622" s="567">
        <f t="shared" si="9968"/>
        <v>0</v>
      </c>
      <c r="N17622" s="137">
        <f t="shared" si="9968"/>
        <v>0</v>
      </c>
      <c r="O17622" s="60" t="s">
        <v>71</v>
      </c>
      <c r="Q17622" s="49" t="s">
        <v>47</v>
      </c>
    </row>
    <row r="17623" spans="2:17" ht="20.25" customHeight="1">
      <c r="B17623" s="50" t="e">
        <f>IF((#REF!+#REF!+H17623)&lt;&gt;0,"a","b")</f>
        <v>#REF!</v>
      </c>
      <c r="C17623" s="54">
        <v>5</v>
      </c>
      <c r="D17623" s="54"/>
      <c r="F17623" s="89"/>
      <c r="G17623" s="95" t="s">
        <v>388</v>
      </c>
      <c r="H17623" s="556">
        <f t="shared" si="9915"/>
        <v>0</v>
      </c>
      <c r="I17623" s="554"/>
      <c r="J17623" s="554"/>
      <c r="K17623" s="554"/>
      <c r="L17623" s="554"/>
      <c r="M17623" s="554"/>
      <c r="N17623" s="154"/>
      <c r="O17623" s="60"/>
      <c r="Q17623" s="49" t="s">
        <v>47</v>
      </c>
    </row>
    <row r="17624" spans="2:17" ht="20.25" customHeight="1">
      <c r="B17624" s="50" t="e">
        <f>IF((#REF!+#REF!+H17624)&lt;&gt;0,"a","b")</f>
        <v>#REF!</v>
      </c>
      <c r="C17624" s="54">
        <v>5</v>
      </c>
      <c r="D17624" s="54"/>
      <c r="F17624" s="89"/>
      <c r="G17624" s="95" t="s">
        <v>389</v>
      </c>
      <c r="H17624" s="556">
        <f t="shared" si="9915"/>
        <v>0</v>
      </c>
      <c r="I17624" s="554"/>
      <c r="J17624" s="554"/>
      <c r="K17624" s="554"/>
      <c r="L17624" s="554"/>
      <c r="M17624" s="554"/>
      <c r="N17624" s="154"/>
      <c r="O17624" s="60"/>
      <c r="Q17624" s="49" t="s">
        <v>47</v>
      </c>
    </row>
    <row r="17625" spans="2:17" ht="30.75" customHeight="1">
      <c r="B17625" s="50" t="e">
        <f>IF((#REF!+#REF!+H17625)&lt;&gt;0,"a","b")</f>
        <v>#REF!</v>
      </c>
      <c r="C17625" s="54">
        <v>5</v>
      </c>
      <c r="D17625" s="54"/>
      <c r="F17625" s="89"/>
      <c r="G17625" s="95" t="s">
        <v>390</v>
      </c>
      <c r="H17625" s="556">
        <f t="shared" si="9915"/>
        <v>0</v>
      </c>
      <c r="I17625" s="554"/>
      <c r="J17625" s="554"/>
      <c r="K17625" s="554"/>
      <c r="L17625" s="554"/>
      <c r="M17625" s="554"/>
      <c r="N17625" s="154"/>
      <c r="O17625" s="60"/>
      <c r="Q17625" s="49" t="s">
        <v>47</v>
      </c>
    </row>
    <row r="17626" spans="2:17" ht="20.25" customHeight="1">
      <c r="B17626" s="50" t="e">
        <f>IF((#REF!+#REF!+H17626)&lt;&gt;0,"a","b")</f>
        <v>#REF!</v>
      </c>
      <c r="C17626" s="54">
        <v>5</v>
      </c>
      <c r="D17626" s="54"/>
      <c r="F17626" s="89"/>
      <c r="G17626" s="95" t="s">
        <v>391</v>
      </c>
      <c r="H17626" s="556">
        <f t="shared" si="9915"/>
        <v>0</v>
      </c>
      <c r="I17626" s="554"/>
      <c r="J17626" s="554"/>
      <c r="K17626" s="554"/>
      <c r="L17626" s="554"/>
      <c r="M17626" s="554"/>
      <c r="N17626" s="154"/>
      <c r="O17626" s="60"/>
      <c r="Q17626" s="49" t="s">
        <v>47</v>
      </c>
    </row>
    <row r="17627" spans="2:17" ht="20.25" customHeight="1">
      <c r="B17627" s="50" t="e">
        <f>IF((#REF!+#REF!+H17627)&lt;&gt;0,"a","b")</f>
        <v>#REF!</v>
      </c>
      <c r="C17627" s="54">
        <v>5</v>
      </c>
      <c r="D17627" s="54"/>
      <c r="F17627" s="89"/>
      <c r="G17627" s="95" t="s">
        <v>392</v>
      </c>
      <c r="H17627" s="556">
        <f t="shared" si="9915"/>
        <v>0</v>
      </c>
      <c r="I17627" s="554"/>
      <c r="J17627" s="554"/>
      <c r="K17627" s="554"/>
      <c r="L17627" s="554"/>
      <c r="M17627" s="554"/>
      <c r="N17627" s="154"/>
      <c r="O17627" s="60"/>
      <c r="Q17627" s="49" t="s">
        <v>47</v>
      </c>
    </row>
    <row r="17628" spans="2:17" ht="30.75" customHeight="1">
      <c r="B17628" s="50" t="e">
        <f>IF((#REF!+#REF!+H17628)&lt;&gt;0,"a","b")</f>
        <v>#REF!</v>
      </c>
      <c r="C17628" s="54">
        <v>5</v>
      </c>
      <c r="D17628" s="54"/>
      <c r="F17628" s="89"/>
      <c r="G17628" s="95" t="s">
        <v>393</v>
      </c>
      <c r="H17628" s="556">
        <f t="shared" si="9915"/>
        <v>0</v>
      </c>
      <c r="I17628" s="554"/>
      <c r="J17628" s="554"/>
      <c r="K17628" s="554"/>
      <c r="L17628" s="554"/>
      <c r="M17628" s="554"/>
      <c r="N17628" s="154"/>
      <c r="O17628" s="60"/>
      <c r="Q17628" s="49" t="s">
        <v>47</v>
      </c>
    </row>
    <row r="17629" spans="2:17" ht="20.25" customHeight="1">
      <c r="B17629" s="50" t="e">
        <f>IF((#REF!+#REF!+H17629)&lt;&gt;0,"a","b")</f>
        <v>#REF!</v>
      </c>
      <c r="C17629" s="54">
        <v>5</v>
      </c>
      <c r="D17629" s="54"/>
      <c r="F17629" s="89"/>
      <c r="G17629" s="95" t="s">
        <v>394</v>
      </c>
      <c r="H17629" s="556">
        <f t="shared" si="9915"/>
        <v>0</v>
      </c>
      <c r="I17629" s="554"/>
      <c r="J17629" s="554"/>
      <c r="K17629" s="554"/>
      <c r="L17629" s="554"/>
      <c r="M17629" s="554"/>
      <c r="N17629" s="154"/>
      <c r="O17629" s="60"/>
      <c r="Q17629" s="49" t="s">
        <v>47</v>
      </c>
    </row>
    <row r="17630" spans="2:17" ht="20.25" customHeight="1">
      <c r="B17630" s="50" t="e">
        <f>IF((#REF!+#REF!+H17630)&lt;&gt;0,"a","b")</f>
        <v>#REF!</v>
      </c>
      <c r="C17630" s="54">
        <v>5</v>
      </c>
      <c r="D17630" s="54"/>
      <c r="F17630" s="89"/>
      <c r="G17630" s="95" t="s">
        <v>395</v>
      </c>
      <c r="H17630" s="556">
        <f t="shared" si="9915"/>
        <v>0</v>
      </c>
      <c r="I17630" s="554"/>
      <c r="J17630" s="554"/>
      <c r="K17630" s="554"/>
      <c r="L17630" s="554"/>
      <c r="M17630" s="554"/>
      <c r="N17630" s="154"/>
      <c r="O17630" s="60"/>
      <c r="Q17630" s="49" t="s">
        <v>47</v>
      </c>
    </row>
    <row r="17631" spans="2:17" ht="20.25" customHeight="1">
      <c r="B17631" s="50" t="e">
        <f>IF((#REF!+#REF!+H17631)&lt;&gt;0,"a","b")</f>
        <v>#REF!</v>
      </c>
      <c r="C17631" s="54">
        <v>5</v>
      </c>
      <c r="D17631" s="54"/>
      <c r="F17631" s="89"/>
      <c r="G17631" s="95" t="s">
        <v>396</v>
      </c>
      <c r="H17631" s="552">
        <f t="shared" si="9915"/>
        <v>0</v>
      </c>
      <c r="I17631" s="554"/>
      <c r="J17631" s="554"/>
      <c r="K17631" s="554"/>
      <c r="L17631" s="554"/>
      <c r="M17631" s="554"/>
      <c r="N17631" s="154"/>
      <c r="O17631" s="60"/>
      <c r="Q17631" s="49" t="s">
        <v>47</v>
      </c>
    </row>
    <row r="17632" spans="2:17" ht="20.25" customHeight="1">
      <c r="B17632" s="50" t="e">
        <f>IF((#REF!+#REF!+H17632)&lt;&gt;0,"a","b")</f>
        <v>#REF!</v>
      </c>
      <c r="C17632" s="54">
        <v>5</v>
      </c>
      <c r="D17632" s="54"/>
      <c r="F17632" s="89"/>
      <c r="G17632" s="95" t="s">
        <v>397</v>
      </c>
      <c r="H17632" s="556">
        <f t="shared" si="9915"/>
        <v>0</v>
      </c>
      <c r="I17632" s="554"/>
      <c r="J17632" s="554"/>
      <c r="K17632" s="554"/>
      <c r="L17632" s="554"/>
      <c r="M17632" s="554"/>
      <c r="N17632" s="154"/>
      <c r="O17632" s="60"/>
      <c r="Q17632" s="49" t="s">
        <v>47</v>
      </c>
    </row>
    <row r="17633" spans="2:17" ht="20.25" customHeight="1">
      <c r="B17633" s="50" t="e">
        <f>IF((#REF!+#REF!+H17633)&lt;&gt;0,"a","b")</f>
        <v>#REF!</v>
      </c>
      <c r="C17633" s="54">
        <v>5</v>
      </c>
      <c r="D17633" s="54"/>
      <c r="F17633" s="89"/>
      <c r="G17633" s="95" t="s">
        <v>398</v>
      </c>
      <c r="H17633" s="556">
        <f t="shared" si="9915"/>
        <v>0</v>
      </c>
      <c r="I17633" s="554"/>
      <c r="J17633" s="554"/>
      <c r="K17633" s="554"/>
      <c r="L17633" s="554"/>
      <c r="M17633" s="554"/>
      <c r="N17633" s="154"/>
      <c r="O17633" s="60"/>
      <c r="Q17633" s="49" t="s">
        <v>47</v>
      </c>
    </row>
    <row r="17634" spans="2:17" ht="20.25" customHeight="1">
      <c r="B17634" s="50" t="e">
        <f>IF((#REF!+#REF!+H17634)&lt;&gt;0,"a","b")</f>
        <v>#REF!</v>
      </c>
      <c r="C17634" s="54">
        <v>4</v>
      </c>
      <c r="D17634" s="54"/>
      <c r="F17634" s="89"/>
      <c r="G17634" s="93" t="s">
        <v>399</v>
      </c>
      <c r="H17634" s="559">
        <f t="shared" si="9915"/>
        <v>0</v>
      </c>
      <c r="I17634" s="567">
        <f t="shared" ref="I17634:N17634" si="9969">I17635+I17642</f>
        <v>0</v>
      </c>
      <c r="J17634" s="567">
        <f t="shared" si="9969"/>
        <v>0</v>
      </c>
      <c r="K17634" s="567">
        <f t="shared" si="9969"/>
        <v>0</v>
      </c>
      <c r="L17634" s="567">
        <f t="shared" si="9969"/>
        <v>0</v>
      </c>
      <c r="M17634" s="567">
        <f t="shared" si="9969"/>
        <v>0</v>
      </c>
      <c r="N17634" s="137">
        <f t="shared" si="9969"/>
        <v>0</v>
      </c>
      <c r="O17634" s="60" t="s">
        <v>71</v>
      </c>
      <c r="Q17634" s="49" t="s">
        <v>47</v>
      </c>
    </row>
    <row r="17635" spans="2:17" ht="20.25" customHeight="1">
      <c r="B17635" s="50" t="e">
        <f>IF((#REF!+#REF!+H17635)&lt;&gt;0,"a","b")</f>
        <v>#REF!</v>
      </c>
      <c r="C17635" s="54">
        <v>5</v>
      </c>
      <c r="D17635" s="54"/>
      <c r="F17635" s="89"/>
      <c r="G17635" s="95" t="s">
        <v>400</v>
      </c>
      <c r="H17635" s="563">
        <f t="shared" si="9915"/>
        <v>0</v>
      </c>
      <c r="I17635" s="568">
        <f t="shared" ref="I17635:K17635" si="9970">SUM(I17636:I17641)</f>
        <v>0</v>
      </c>
      <c r="J17635" s="568">
        <f t="shared" si="9970"/>
        <v>0</v>
      </c>
      <c r="K17635" s="568">
        <f t="shared" si="9970"/>
        <v>0</v>
      </c>
      <c r="L17635" s="568">
        <f t="shared" ref="L17635:M17635" si="9971">SUM(L17636:L17641)</f>
        <v>0</v>
      </c>
      <c r="M17635" s="568">
        <f t="shared" si="9971"/>
        <v>0</v>
      </c>
      <c r="N17635" s="141">
        <f t="shared" ref="N17635" si="9972">SUM(N17636:N17641)</f>
        <v>0</v>
      </c>
      <c r="O17635" s="60" t="s">
        <v>71</v>
      </c>
      <c r="Q17635" s="49" t="s">
        <v>47</v>
      </c>
    </row>
    <row r="17636" spans="2:17" ht="20.25" customHeight="1">
      <c r="B17636" s="50" t="e">
        <f>IF((#REF!+#REF!+H17636)&lt;&gt;0,"a","b")</f>
        <v>#REF!</v>
      </c>
      <c r="C17636" s="54">
        <v>6</v>
      </c>
      <c r="D17636" s="54"/>
      <c r="F17636" s="89"/>
      <c r="G17636" s="120" t="s">
        <v>401</v>
      </c>
      <c r="H17636" s="552">
        <f t="shared" si="9915"/>
        <v>0</v>
      </c>
      <c r="I17636" s="553"/>
      <c r="J17636" s="553"/>
      <c r="K17636" s="553"/>
      <c r="L17636" s="553"/>
      <c r="M17636" s="553"/>
      <c r="N17636" s="138"/>
      <c r="O17636" s="60"/>
      <c r="Q17636" s="49" t="s">
        <v>47</v>
      </c>
    </row>
    <row r="17637" spans="2:17" ht="20.25" customHeight="1">
      <c r="B17637" s="50" t="e">
        <f>IF((#REF!+#REF!+H17637)&lt;&gt;0,"a","b")</f>
        <v>#REF!</v>
      </c>
      <c r="C17637" s="54">
        <v>6</v>
      </c>
      <c r="D17637" s="54"/>
      <c r="F17637" s="89"/>
      <c r="G17637" s="120" t="s">
        <v>402</v>
      </c>
      <c r="H17637" s="552">
        <f t="shared" si="9915"/>
        <v>0</v>
      </c>
      <c r="I17637" s="553"/>
      <c r="J17637" s="553"/>
      <c r="K17637" s="553"/>
      <c r="L17637" s="553"/>
      <c r="M17637" s="553"/>
      <c r="N17637" s="138"/>
      <c r="O17637" s="60"/>
      <c r="Q17637" s="49" t="s">
        <v>47</v>
      </c>
    </row>
    <row r="17638" spans="2:17" ht="20.25" customHeight="1">
      <c r="B17638" s="50" t="e">
        <f>IF((#REF!+#REF!+H17638)&lt;&gt;0,"a","b")</f>
        <v>#REF!</v>
      </c>
      <c r="C17638" s="54">
        <v>6</v>
      </c>
      <c r="D17638" s="54"/>
      <c r="F17638" s="89"/>
      <c r="G17638" s="120" t="s">
        <v>403</v>
      </c>
      <c r="H17638" s="552">
        <f t="shared" si="9915"/>
        <v>0</v>
      </c>
      <c r="I17638" s="553"/>
      <c r="J17638" s="553"/>
      <c r="K17638" s="553"/>
      <c r="L17638" s="553"/>
      <c r="M17638" s="553"/>
      <c r="N17638" s="138"/>
      <c r="O17638" s="60"/>
      <c r="Q17638" s="49" t="s">
        <v>47</v>
      </c>
    </row>
    <row r="17639" spans="2:17" ht="20.25" customHeight="1">
      <c r="B17639" s="50" t="e">
        <f>IF((#REF!+#REF!+H17639)&lt;&gt;0,"a","b")</f>
        <v>#REF!</v>
      </c>
      <c r="C17639" s="54">
        <v>6</v>
      </c>
      <c r="D17639" s="54"/>
      <c r="F17639" s="89"/>
      <c r="G17639" s="120" t="s">
        <v>404</v>
      </c>
      <c r="H17639" s="561">
        <f t="shared" si="9915"/>
        <v>0</v>
      </c>
      <c r="I17639" s="553"/>
      <c r="J17639" s="553"/>
      <c r="K17639" s="553"/>
      <c r="L17639" s="553"/>
      <c r="M17639" s="553"/>
      <c r="N17639" s="138"/>
      <c r="O17639" s="60"/>
      <c r="Q17639" s="49" t="s">
        <v>47</v>
      </c>
    </row>
    <row r="17640" spans="2:17" ht="20.25" customHeight="1">
      <c r="B17640" s="50" t="e">
        <f>IF((#REF!+#REF!+H17640)&lt;&gt;0,"a","b")</f>
        <v>#REF!</v>
      </c>
      <c r="C17640" s="54">
        <v>6</v>
      </c>
      <c r="D17640" s="54"/>
      <c r="F17640" s="89"/>
      <c r="G17640" s="120" t="s">
        <v>405</v>
      </c>
      <c r="H17640" s="558">
        <f t="shared" si="9915"/>
        <v>0</v>
      </c>
      <c r="I17640" s="553"/>
      <c r="J17640" s="553"/>
      <c r="K17640" s="553"/>
      <c r="L17640" s="553"/>
      <c r="M17640" s="553"/>
      <c r="N17640" s="138"/>
      <c r="O17640" s="60"/>
      <c r="Q17640" s="49" t="s">
        <v>47</v>
      </c>
    </row>
    <row r="17641" spans="2:17" ht="20.25" customHeight="1">
      <c r="B17641" s="50" t="e">
        <f>IF((#REF!+#REF!+H17641)&lt;&gt;0,"a","b")</f>
        <v>#REF!</v>
      </c>
      <c r="C17641" s="54">
        <v>6</v>
      </c>
      <c r="D17641" s="54"/>
      <c r="F17641" s="89"/>
      <c r="G17641" s="120" t="s">
        <v>406</v>
      </c>
      <c r="H17641" s="558">
        <f t="shared" si="9915"/>
        <v>0</v>
      </c>
      <c r="I17641" s="553"/>
      <c r="J17641" s="553"/>
      <c r="K17641" s="553"/>
      <c r="L17641" s="553"/>
      <c r="M17641" s="553"/>
      <c r="N17641" s="138"/>
      <c r="O17641" s="60"/>
      <c r="Q17641" s="49" t="s">
        <v>47</v>
      </c>
    </row>
    <row r="17642" spans="2:17" ht="20.25" customHeight="1">
      <c r="B17642" s="50" t="e">
        <f>IF((#REF!+#REF!+H17642)&lt;&gt;0,"a","b")</f>
        <v>#REF!</v>
      </c>
      <c r="C17642" s="54">
        <v>5</v>
      </c>
      <c r="D17642" s="54"/>
      <c r="F17642" s="89"/>
      <c r="G17642" s="95" t="s">
        <v>407</v>
      </c>
      <c r="H17642" s="563">
        <f t="shared" si="9915"/>
        <v>0</v>
      </c>
      <c r="I17642" s="568">
        <f t="shared" ref="I17642:K17642" si="9973">SUM(I17643:I17662)</f>
        <v>0</v>
      </c>
      <c r="J17642" s="568">
        <f t="shared" si="9973"/>
        <v>0</v>
      </c>
      <c r="K17642" s="568">
        <f t="shared" si="9973"/>
        <v>0</v>
      </c>
      <c r="L17642" s="568">
        <f t="shared" ref="L17642:M17642" si="9974">SUM(L17643:L17662)</f>
        <v>0</v>
      </c>
      <c r="M17642" s="568">
        <f t="shared" si="9974"/>
        <v>0</v>
      </c>
      <c r="N17642" s="141">
        <f t="shared" ref="N17642" si="9975">SUM(N17643:N17662)</f>
        <v>0</v>
      </c>
      <c r="O17642" s="60" t="s">
        <v>71</v>
      </c>
      <c r="Q17642" s="49" t="s">
        <v>47</v>
      </c>
    </row>
    <row r="17643" spans="2:17" ht="20.25" customHeight="1">
      <c r="B17643" s="50" t="e">
        <f>IF((#REF!+#REF!+H17643)&lt;&gt;0,"a","b")</f>
        <v>#REF!</v>
      </c>
      <c r="C17643" s="54">
        <v>6</v>
      </c>
      <c r="D17643" s="54"/>
      <c r="F17643" s="89"/>
      <c r="G17643" s="109" t="s">
        <v>408</v>
      </c>
      <c r="H17643" s="552">
        <f t="shared" si="9915"/>
        <v>0</v>
      </c>
      <c r="I17643" s="557"/>
      <c r="J17643" s="557"/>
      <c r="K17643" s="557"/>
      <c r="L17643" s="557"/>
      <c r="M17643" s="557"/>
      <c r="N17643" s="158"/>
      <c r="Q17643" s="49" t="s">
        <v>47</v>
      </c>
    </row>
    <row r="17644" spans="2:17" ht="20.25" customHeight="1">
      <c r="B17644" s="50" t="e">
        <f>IF((#REF!+#REF!+H17644)&lt;&gt;0,"a","b")</f>
        <v>#REF!</v>
      </c>
      <c r="C17644" s="54">
        <v>6</v>
      </c>
      <c r="D17644" s="54"/>
      <c r="F17644" s="89"/>
      <c r="G17644" s="109" t="s">
        <v>409</v>
      </c>
      <c r="H17644" s="558">
        <f t="shared" si="9915"/>
        <v>0</v>
      </c>
      <c r="I17644" s="557"/>
      <c r="J17644" s="557"/>
      <c r="K17644" s="557"/>
      <c r="L17644" s="557"/>
      <c r="M17644" s="557"/>
      <c r="N17644" s="158"/>
      <c r="Q17644" s="49" t="s">
        <v>47</v>
      </c>
    </row>
    <row r="17645" spans="2:17" ht="30.75" customHeight="1">
      <c r="B17645" s="50" t="e">
        <f>IF((#REF!+#REF!+H17645)&lt;&gt;0,"a","b")</f>
        <v>#REF!</v>
      </c>
      <c r="C17645" s="54">
        <v>6</v>
      </c>
      <c r="D17645" s="54"/>
      <c r="F17645" s="89"/>
      <c r="G17645" s="109" t="s">
        <v>410</v>
      </c>
      <c r="H17645" s="558">
        <f t="shared" si="9915"/>
        <v>0</v>
      </c>
      <c r="I17645" s="557"/>
      <c r="J17645" s="557"/>
      <c r="K17645" s="557"/>
      <c r="L17645" s="557"/>
      <c r="M17645" s="557"/>
      <c r="N17645" s="158"/>
      <c r="Q17645" s="49" t="s">
        <v>47</v>
      </c>
    </row>
    <row r="17646" spans="2:17" ht="30.75" customHeight="1">
      <c r="B17646" s="50" t="e">
        <f>IF((#REF!+#REF!+H17646)&lt;&gt;0,"a","b")</f>
        <v>#REF!</v>
      </c>
      <c r="C17646" s="54">
        <v>6</v>
      </c>
      <c r="D17646" s="54"/>
      <c r="F17646" s="89"/>
      <c r="G17646" s="109" t="s">
        <v>411</v>
      </c>
      <c r="H17646" s="558">
        <f t="shared" si="9915"/>
        <v>0</v>
      </c>
      <c r="I17646" s="557"/>
      <c r="J17646" s="557"/>
      <c r="K17646" s="557"/>
      <c r="L17646" s="557"/>
      <c r="M17646" s="557"/>
      <c r="N17646" s="158"/>
      <c r="Q17646" s="49" t="s">
        <v>47</v>
      </c>
    </row>
    <row r="17647" spans="2:17" ht="20.25" customHeight="1">
      <c r="B17647" s="50" t="e">
        <f>IF((#REF!+#REF!+H17647)&lt;&gt;0,"a","b")</f>
        <v>#REF!</v>
      </c>
      <c r="C17647" s="54">
        <v>6</v>
      </c>
      <c r="D17647" s="54"/>
      <c r="F17647" s="89"/>
      <c r="G17647" s="109" t="s">
        <v>412</v>
      </c>
      <c r="H17647" s="558">
        <f t="shared" si="9915"/>
        <v>0</v>
      </c>
      <c r="I17647" s="557"/>
      <c r="J17647" s="557"/>
      <c r="K17647" s="557"/>
      <c r="L17647" s="557"/>
      <c r="M17647" s="557"/>
      <c r="N17647" s="158"/>
      <c r="Q17647" s="49" t="s">
        <v>47</v>
      </c>
    </row>
    <row r="17648" spans="2:17" ht="20.25" customHeight="1">
      <c r="B17648" s="50" t="e">
        <f>IF((#REF!+#REF!+H17648)&lt;&gt;0,"a","b")</f>
        <v>#REF!</v>
      </c>
      <c r="C17648" s="54">
        <v>6</v>
      </c>
      <c r="D17648" s="54"/>
      <c r="F17648" s="89"/>
      <c r="G17648" s="109" t="s">
        <v>413</v>
      </c>
      <c r="H17648" s="558">
        <f t="shared" si="9915"/>
        <v>0</v>
      </c>
      <c r="I17648" s="557"/>
      <c r="J17648" s="557"/>
      <c r="K17648" s="557"/>
      <c r="L17648" s="557"/>
      <c r="M17648" s="557"/>
      <c r="N17648" s="158"/>
      <c r="Q17648" s="49" t="s">
        <v>47</v>
      </c>
    </row>
    <row r="17649" spans="2:17" ht="30.75" customHeight="1">
      <c r="B17649" s="50" t="e">
        <f>IF((#REF!+#REF!+H17649)&lt;&gt;0,"a","b")</f>
        <v>#REF!</v>
      </c>
      <c r="C17649" s="54">
        <v>6</v>
      </c>
      <c r="D17649" s="54"/>
      <c r="F17649" s="89"/>
      <c r="G17649" s="109" t="s">
        <v>414</v>
      </c>
      <c r="H17649" s="558">
        <f t="shared" si="9915"/>
        <v>0</v>
      </c>
      <c r="I17649" s="557"/>
      <c r="J17649" s="557"/>
      <c r="K17649" s="557"/>
      <c r="L17649" s="557"/>
      <c r="M17649" s="557"/>
      <c r="N17649" s="158"/>
      <c r="Q17649" s="49" t="s">
        <v>47</v>
      </c>
    </row>
    <row r="17650" spans="2:17" ht="20.25" customHeight="1">
      <c r="B17650" s="50" t="e">
        <f>IF((#REF!+#REF!+H17650)&lt;&gt;0,"a","b")</f>
        <v>#REF!</v>
      </c>
      <c r="C17650" s="54">
        <v>6</v>
      </c>
      <c r="D17650" s="54"/>
      <c r="F17650" s="89"/>
      <c r="G17650" s="109" t="s">
        <v>415</v>
      </c>
      <c r="H17650" s="558">
        <f t="shared" si="9915"/>
        <v>0</v>
      </c>
      <c r="I17650" s="557"/>
      <c r="J17650" s="557"/>
      <c r="K17650" s="557"/>
      <c r="L17650" s="557"/>
      <c r="M17650" s="557"/>
      <c r="N17650" s="158"/>
      <c r="Q17650" s="49" t="s">
        <v>47</v>
      </c>
    </row>
    <row r="17651" spans="2:17" ht="20.25" customHeight="1">
      <c r="B17651" s="50" t="e">
        <f>IF((#REF!+#REF!+H17651)&lt;&gt;0,"a","b")</f>
        <v>#REF!</v>
      </c>
      <c r="C17651" s="54">
        <v>6</v>
      </c>
      <c r="D17651" s="54"/>
      <c r="F17651" s="89"/>
      <c r="G17651" s="109" t="s">
        <v>416</v>
      </c>
      <c r="H17651" s="558">
        <f t="shared" si="9915"/>
        <v>0</v>
      </c>
      <c r="I17651" s="557"/>
      <c r="J17651" s="557"/>
      <c r="K17651" s="557"/>
      <c r="L17651" s="557"/>
      <c r="M17651" s="557"/>
      <c r="N17651" s="158"/>
      <c r="Q17651" s="49" t="s">
        <v>47</v>
      </c>
    </row>
    <row r="17652" spans="2:17" ht="20.25" customHeight="1">
      <c r="B17652" s="50" t="e">
        <f>IF((#REF!+#REF!+H17652)&lt;&gt;0,"a","b")</f>
        <v>#REF!</v>
      </c>
      <c r="C17652" s="54">
        <v>6</v>
      </c>
      <c r="D17652" s="54"/>
      <c r="F17652" s="89"/>
      <c r="G17652" s="109" t="s">
        <v>417</v>
      </c>
      <c r="H17652" s="558">
        <f t="shared" si="9915"/>
        <v>0</v>
      </c>
      <c r="I17652" s="557"/>
      <c r="J17652" s="557"/>
      <c r="K17652" s="557"/>
      <c r="L17652" s="557"/>
      <c r="M17652" s="557"/>
      <c r="N17652" s="158"/>
      <c r="Q17652" s="49" t="s">
        <v>47</v>
      </c>
    </row>
    <row r="17653" spans="2:17" ht="20.25" customHeight="1">
      <c r="B17653" s="50" t="e">
        <f>IF((#REF!+#REF!+H17653)&lt;&gt;0,"a","b")</f>
        <v>#REF!</v>
      </c>
      <c r="C17653" s="54">
        <v>6</v>
      </c>
      <c r="D17653" s="54"/>
      <c r="F17653" s="89"/>
      <c r="G17653" s="109" t="s">
        <v>418</v>
      </c>
      <c r="H17653" s="558">
        <f t="shared" si="9915"/>
        <v>0</v>
      </c>
      <c r="I17653" s="557"/>
      <c r="J17653" s="557"/>
      <c r="K17653" s="557"/>
      <c r="L17653" s="557"/>
      <c r="M17653" s="557"/>
      <c r="N17653" s="158"/>
      <c r="Q17653" s="49" t="s">
        <v>47</v>
      </c>
    </row>
    <row r="17654" spans="2:17" ht="20.25" customHeight="1">
      <c r="B17654" s="50" t="e">
        <f>IF((#REF!+#REF!+H17654)&lt;&gt;0,"a","b")</f>
        <v>#REF!</v>
      </c>
      <c r="C17654" s="54">
        <v>6</v>
      </c>
      <c r="D17654" s="54"/>
      <c r="F17654" s="89"/>
      <c r="G17654" s="109" t="s">
        <v>419</v>
      </c>
      <c r="H17654" s="558">
        <f t="shared" si="9915"/>
        <v>0</v>
      </c>
      <c r="I17654" s="557"/>
      <c r="J17654" s="557"/>
      <c r="K17654" s="557"/>
      <c r="L17654" s="557"/>
      <c r="M17654" s="557"/>
      <c r="N17654" s="158"/>
      <c r="Q17654" s="49" t="s">
        <v>47</v>
      </c>
    </row>
    <row r="17655" spans="2:17" ht="20.25" customHeight="1">
      <c r="B17655" s="50" t="e">
        <f>IF((#REF!+#REF!+H17655)&lt;&gt;0,"a","b")</f>
        <v>#REF!</v>
      </c>
      <c r="C17655" s="54">
        <v>6</v>
      </c>
      <c r="D17655" s="54"/>
      <c r="F17655" s="89"/>
      <c r="G17655" s="109" t="s">
        <v>420</v>
      </c>
      <c r="H17655" s="558">
        <f t="shared" si="9915"/>
        <v>0</v>
      </c>
      <c r="I17655" s="557"/>
      <c r="J17655" s="557"/>
      <c r="K17655" s="557"/>
      <c r="L17655" s="557"/>
      <c r="M17655" s="557"/>
      <c r="N17655" s="158"/>
      <c r="Q17655" s="49" t="s">
        <v>47</v>
      </c>
    </row>
    <row r="17656" spans="2:17" ht="20.25" customHeight="1">
      <c r="B17656" s="50" t="e">
        <f>IF((#REF!+#REF!+H17656)&lt;&gt;0,"a","b")</f>
        <v>#REF!</v>
      </c>
      <c r="C17656" s="54">
        <v>6</v>
      </c>
      <c r="D17656" s="54"/>
      <c r="F17656" s="89"/>
      <c r="G17656" s="109" t="s">
        <v>421</v>
      </c>
      <c r="H17656" s="558">
        <f t="shared" si="9915"/>
        <v>0</v>
      </c>
      <c r="I17656" s="557"/>
      <c r="J17656" s="557"/>
      <c r="K17656" s="557"/>
      <c r="L17656" s="557"/>
      <c r="M17656" s="557"/>
      <c r="N17656" s="158"/>
      <c r="Q17656" s="49" t="s">
        <v>47</v>
      </c>
    </row>
    <row r="17657" spans="2:17" ht="20.25" customHeight="1">
      <c r="B17657" s="50" t="e">
        <f>IF((#REF!+#REF!+H17657)&lt;&gt;0,"a","b")</f>
        <v>#REF!</v>
      </c>
      <c r="C17657" s="54">
        <v>6</v>
      </c>
      <c r="D17657" s="54"/>
      <c r="F17657" s="89"/>
      <c r="G17657" s="109" t="s">
        <v>422</v>
      </c>
      <c r="H17657" s="561">
        <f t="shared" si="9915"/>
        <v>0</v>
      </c>
      <c r="I17657" s="557"/>
      <c r="J17657" s="557"/>
      <c r="K17657" s="557"/>
      <c r="L17657" s="557"/>
      <c r="M17657" s="557"/>
      <c r="N17657" s="158"/>
      <c r="Q17657" s="49" t="s">
        <v>47</v>
      </c>
    </row>
    <row r="17658" spans="2:17" ht="20.25" customHeight="1">
      <c r="B17658" s="50" t="e">
        <f>IF((#REF!+#REF!+H17658)&lt;&gt;0,"a","b")</f>
        <v>#REF!</v>
      </c>
      <c r="C17658" s="54">
        <v>6</v>
      </c>
      <c r="D17658" s="54"/>
      <c r="F17658" s="89"/>
      <c r="G17658" s="109" t="s">
        <v>423</v>
      </c>
      <c r="H17658" s="558">
        <f t="shared" si="9915"/>
        <v>0</v>
      </c>
      <c r="I17658" s="557"/>
      <c r="J17658" s="557"/>
      <c r="K17658" s="557"/>
      <c r="L17658" s="557"/>
      <c r="M17658" s="557"/>
      <c r="N17658" s="158"/>
      <c r="Q17658" s="49" t="s">
        <v>47</v>
      </c>
    </row>
    <row r="17659" spans="2:17" ht="20.25" customHeight="1">
      <c r="B17659" s="50" t="e">
        <f>IF((#REF!+#REF!+H17659)&lt;&gt;0,"a","b")</f>
        <v>#REF!</v>
      </c>
      <c r="C17659" s="54">
        <v>6</v>
      </c>
      <c r="D17659" s="54"/>
      <c r="F17659" s="89"/>
      <c r="G17659" s="109" t="s">
        <v>424</v>
      </c>
      <c r="H17659" s="558">
        <f t="shared" si="9915"/>
        <v>0</v>
      </c>
      <c r="I17659" s="557"/>
      <c r="J17659" s="557"/>
      <c r="K17659" s="557"/>
      <c r="L17659" s="557"/>
      <c r="M17659" s="557"/>
      <c r="N17659" s="158"/>
      <c r="Q17659" s="49" t="s">
        <v>47</v>
      </c>
    </row>
    <row r="17660" spans="2:17" ht="20.25" customHeight="1">
      <c r="B17660" s="50" t="e">
        <f>IF((#REF!+#REF!+H17660)&lt;&gt;0,"a","b")</f>
        <v>#REF!</v>
      </c>
      <c r="C17660" s="54">
        <v>6</v>
      </c>
      <c r="D17660" s="54"/>
      <c r="F17660" s="89"/>
      <c r="G17660" s="126" t="s">
        <v>425</v>
      </c>
      <c r="H17660" s="558">
        <f t="shared" si="9915"/>
        <v>0</v>
      </c>
      <c r="I17660" s="557"/>
      <c r="J17660" s="557"/>
      <c r="K17660" s="557"/>
      <c r="L17660" s="557"/>
      <c r="M17660" s="557"/>
      <c r="N17660" s="158"/>
      <c r="Q17660" s="49" t="s">
        <v>47</v>
      </c>
    </row>
    <row r="17661" spans="2:17" ht="20.25" customHeight="1">
      <c r="B17661" s="50" t="e">
        <f>IF((#REF!+#REF!+H17661)&lt;&gt;0,"a","b")</f>
        <v>#REF!</v>
      </c>
      <c r="C17661" s="54">
        <v>6</v>
      </c>
      <c r="D17661" s="54"/>
      <c r="F17661" s="89"/>
      <c r="G17661" s="109" t="s">
        <v>426</v>
      </c>
      <c r="H17661" s="558">
        <f t="shared" si="9915"/>
        <v>0</v>
      </c>
      <c r="I17661" s="557"/>
      <c r="J17661" s="557"/>
      <c r="K17661" s="557"/>
      <c r="L17661" s="557"/>
      <c r="M17661" s="557"/>
      <c r="N17661" s="158"/>
      <c r="Q17661" s="49" t="s">
        <v>47</v>
      </c>
    </row>
    <row r="17662" spans="2:17" ht="30.75" customHeight="1">
      <c r="B17662" s="50" t="e">
        <f>IF((#REF!+#REF!+H17662)&lt;&gt;0,"a","b")</f>
        <v>#REF!</v>
      </c>
      <c r="C17662" s="54">
        <v>6</v>
      </c>
      <c r="D17662" s="54"/>
      <c r="F17662" s="89"/>
      <c r="G17662" s="109" t="s">
        <v>427</v>
      </c>
      <c r="H17662" s="558">
        <f t="shared" si="9915"/>
        <v>0</v>
      </c>
      <c r="I17662" s="557"/>
      <c r="J17662" s="557"/>
      <c r="K17662" s="557"/>
      <c r="L17662" s="557"/>
      <c r="M17662" s="557"/>
      <c r="N17662" s="158"/>
      <c r="Q17662" s="49" t="s">
        <v>47</v>
      </c>
    </row>
    <row r="17663" spans="2:17" ht="20.25" customHeight="1">
      <c r="B17663" s="50" t="e">
        <f>IF((#REF!+#REF!+H17663)&lt;&gt;0,"a","b")</f>
        <v>#REF!</v>
      </c>
      <c r="C17663" s="54">
        <v>4</v>
      </c>
      <c r="D17663" s="54"/>
      <c r="F17663" s="89"/>
      <c r="G17663" s="93" t="s">
        <v>428</v>
      </c>
      <c r="H17663" s="559">
        <f t="shared" si="9915"/>
        <v>0</v>
      </c>
      <c r="I17663" s="567">
        <f t="shared" ref="I17663:N17663" si="9976">I17664+I17665</f>
        <v>0</v>
      </c>
      <c r="J17663" s="567">
        <f t="shared" si="9976"/>
        <v>0</v>
      </c>
      <c r="K17663" s="567">
        <f t="shared" si="9976"/>
        <v>0</v>
      </c>
      <c r="L17663" s="567">
        <f t="shared" si="9976"/>
        <v>0</v>
      </c>
      <c r="M17663" s="567">
        <f t="shared" si="9976"/>
        <v>0</v>
      </c>
      <c r="N17663" s="137">
        <f t="shared" si="9976"/>
        <v>0</v>
      </c>
      <c r="O17663" s="60" t="s">
        <v>71</v>
      </c>
      <c r="Q17663" s="49" t="s">
        <v>47</v>
      </c>
    </row>
    <row r="17664" spans="2:17" ht="20.25" customHeight="1">
      <c r="B17664" s="50" t="e">
        <f>IF((#REF!+#REF!+H17664)&lt;&gt;0,"a","b")</f>
        <v>#REF!</v>
      </c>
      <c r="C17664" s="54">
        <v>5</v>
      </c>
      <c r="D17664" s="54"/>
      <c r="F17664" s="89"/>
      <c r="G17664" s="95" t="s">
        <v>429</v>
      </c>
      <c r="H17664" s="558">
        <f t="shared" si="9915"/>
        <v>0</v>
      </c>
      <c r="I17664" s="554"/>
      <c r="J17664" s="554"/>
      <c r="K17664" s="554"/>
      <c r="L17664" s="554"/>
      <c r="M17664" s="554"/>
      <c r="N17664" s="154"/>
      <c r="O17664" s="60"/>
      <c r="Q17664" s="49" t="s">
        <v>47</v>
      </c>
    </row>
    <row r="17665" spans="2:17" ht="20.25" customHeight="1">
      <c r="B17665" s="50" t="e">
        <f>IF((#REF!+#REF!+H17665)&lt;&gt;0,"a","b")</f>
        <v>#REF!</v>
      </c>
      <c r="C17665" s="54">
        <v>5</v>
      </c>
      <c r="D17665" s="54"/>
      <c r="F17665" s="89"/>
      <c r="G17665" s="95" t="s">
        <v>430</v>
      </c>
      <c r="H17665" s="559">
        <f t="shared" si="9915"/>
        <v>0</v>
      </c>
      <c r="I17665" s="569">
        <f t="shared" ref="I17665:N17665" si="9977">I17666+I17667</f>
        <v>0</v>
      </c>
      <c r="J17665" s="569">
        <f t="shared" si="9977"/>
        <v>0</v>
      </c>
      <c r="K17665" s="569">
        <f t="shared" si="9977"/>
        <v>0</v>
      </c>
      <c r="L17665" s="569">
        <f t="shared" si="9977"/>
        <v>0</v>
      </c>
      <c r="M17665" s="569">
        <f t="shared" si="9977"/>
        <v>0</v>
      </c>
      <c r="N17665" s="142">
        <f t="shared" si="9977"/>
        <v>0</v>
      </c>
      <c r="O17665" s="60" t="s">
        <v>71</v>
      </c>
      <c r="Q17665" s="49" t="s">
        <v>47</v>
      </c>
    </row>
    <row r="17666" spans="2:17" ht="20.25" customHeight="1">
      <c r="B17666" s="50" t="e">
        <f>IF((#REF!+#REF!+H17666)&lt;&gt;0,"a","b")</f>
        <v>#REF!</v>
      </c>
      <c r="C17666" s="54">
        <v>6</v>
      </c>
      <c r="D17666" s="54"/>
      <c r="F17666" s="89"/>
      <c r="G17666" s="109" t="s">
        <v>431</v>
      </c>
      <c r="H17666" s="558">
        <f t="shared" si="9915"/>
        <v>0</v>
      </c>
      <c r="I17666" s="557"/>
      <c r="J17666" s="557"/>
      <c r="K17666" s="557"/>
      <c r="L17666" s="557"/>
      <c r="M17666" s="557"/>
      <c r="N17666" s="158"/>
      <c r="Q17666" s="49" t="s">
        <v>47</v>
      </c>
    </row>
    <row r="17667" spans="2:17" ht="20.25" customHeight="1">
      <c r="B17667" s="50" t="e">
        <f>IF((#REF!+#REF!+H17667)&lt;&gt;0,"a","b")</f>
        <v>#REF!</v>
      </c>
      <c r="C17667" s="54">
        <v>6</v>
      </c>
      <c r="D17667" s="54"/>
      <c r="F17667" s="89"/>
      <c r="G17667" s="109" t="s">
        <v>432</v>
      </c>
      <c r="H17667" s="558">
        <f t="shared" si="9915"/>
        <v>0</v>
      </c>
      <c r="I17667" s="557"/>
      <c r="J17667" s="557"/>
      <c r="K17667" s="557"/>
      <c r="L17667" s="557"/>
      <c r="M17667" s="557"/>
      <c r="N17667" s="158"/>
      <c r="Q17667" s="49" t="s">
        <v>47</v>
      </c>
    </row>
    <row r="17668" spans="2:17" ht="30.75" customHeight="1">
      <c r="B17668" s="50" t="e">
        <f>IF((#REF!+#REF!+H17668)&lt;&gt;0,"a","b")</f>
        <v>#REF!</v>
      </c>
      <c r="C17668" s="54">
        <v>3</v>
      </c>
      <c r="D17668" s="54"/>
      <c r="F17668" s="89"/>
      <c r="G17668" s="108" t="s">
        <v>433</v>
      </c>
      <c r="H17668" s="559">
        <f t="shared" si="9915"/>
        <v>0</v>
      </c>
      <c r="I17668" s="570">
        <f t="shared" ref="I17668:N17668" si="9978">I17669+I17670</f>
        <v>0</v>
      </c>
      <c r="J17668" s="570">
        <f t="shared" si="9978"/>
        <v>0</v>
      </c>
      <c r="K17668" s="570">
        <f t="shared" si="9978"/>
        <v>0</v>
      </c>
      <c r="L17668" s="570">
        <f t="shared" si="9978"/>
        <v>0</v>
      </c>
      <c r="M17668" s="570">
        <f t="shared" si="9978"/>
        <v>0</v>
      </c>
      <c r="N17668" s="140">
        <f t="shared" si="9978"/>
        <v>0</v>
      </c>
      <c r="O17668" s="60" t="s">
        <v>71</v>
      </c>
      <c r="Q17668" s="49" t="s">
        <v>47</v>
      </c>
    </row>
    <row r="17669" spans="2:17" ht="30.75" customHeight="1">
      <c r="B17669" s="50" t="e">
        <f>IF((#REF!+#REF!+H17669)&lt;&gt;0,"a","b")</f>
        <v>#REF!</v>
      </c>
      <c r="C17669" s="54">
        <v>4</v>
      </c>
      <c r="D17669" s="54"/>
      <c r="F17669" s="89"/>
      <c r="G17669" s="93" t="s">
        <v>434</v>
      </c>
      <c r="H17669" s="558">
        <f t="shared" si="9915"/>
        <v>0</v>
      </c>
      <c r="I17669" s="555"/>
      <c r="J17669" s="555"/>
      <c r="K17669" s="555"/>
      <c r="L17669" s="555"/>
      <c r="M17669" s="555"/>
      <c r="N17669" s="153"/>
      <c r="Q17669" s="49" t="s">
        <v>47</v>
      </c>
    </row>
    <row r="17670" spans="2:17" ht="30.75" customHeight="1">
      <c r="B17670" s="50" t="e">
        <f>IF((#REF!+#REF!+H17670)&lt;&gt;0,"a","b")</f>
        <v>#REF!</v>
      </c>
      <c r="C17670" s="54">
        <v>4</v>
      </c>
      <c r="D17670" s="54"/>
      <c r="F17670" s="89"/>
      <c r="G17670" s="93" t="s">
        <v>435</v>
      </c>
      <c r="H17670" s="559">
        <f t="shared" si="9915"/>
        <v>0</v>
      </c>
      <c r="I17670" s="567">
        <f t="shared" ref="I17670:N17670" si="9979">I17671+I17672+I17673+I17674</f>
        <v>0</v>
      </c>
      <c r="J17670" s="567">
        <f t="shared" si="9979"/>
        <v>0</v>
      </c>
      <c r="K17670" s="567">
        <f t="shared" si="9979"/>
        <v>0</v>
      </c>
      <c r="L17670" s="567">
        <f t="shared" si="9979"/>
        <v>0</v>
      </c>
      <c r="M17670" s="567">
        <f t="shared" si="9979"/>
        <v>0</v>
      </c>
      <c r="N17670" s="137">
        <f t="shared" si="9979"/>
        <v>0</v>
      </c>
      <c r="O17670" s="60" t="s">
        <v>71</v>
      </c>
      <c r="Q17670" s="49" t="s">
        <v>47</v>
      </c>
    </row>
    <row r="17671" spans="2:17" ht="30.75" customHeight="1">
      <c r="B17671" s="50" t="e">
        <f>IF((#REF!+#REF!+H17671)&lt;&gt;0,"a","b")</f>
        <v>#REF!</v>
      </c>
      <c r="C17671" s="54">
        <v>5</v>
      </c>
      <c r="D17671" s="54"/>
      <c r="F17671" s="89"/>
      <c r="G17671" s="95" t="s">
        <v>436</v>
      </c>
      <c r="H17671" s="558">
        <f t="shared" si="9915"/>
        <v>0</v>
      </c>
      <c r="I17671" s="554"/>
      <c r="J17671" s="554"/>
      <c r="K17671" s="554"/>
      <c r="L17671" s="554"/>
      <c r="M17671" s="554"/>
      <c r="N17671" s="154"/>
      <c r="Q17671" s="49" t="s">
        <v>47</v>
      </c>
    </row>
    <row r="17672" spans="2:17" ht="20.25" customHeight="1">
      <c r="B17672" s="50" t="e">
        <f>IF((#REF!+#REF!+H17672)&lt;&gt;0,"a","b")</f>
        <v>#REF!</v>
      </c>
      <c r="C17672" s="54">
        <v>5</v>
      </c>
      <c r="D17672" s="54"/>
      <c r="F17672" s="89"/>
      <c r="G17672" s="95" t="s">
        <v>437</v>
      </c>
      <c r="H17672" s="552">
        <f t="shared" si="9915"/>
        <v>0</v>
      </c>
      <c r="I17672" s="554"/>
      <c r="J17672" s="554"/>
      <c r="K17672" s="554"/>
      <c r="L17672" s="554"/>
      <c r="M17672" s="554"/>
      <c r="N17672" s="154"/>
      <c r="Q17672" s="49" t="s">
        <v>47</v>
      </c>
    </row>
    <row r="17673" spans="2:17" ht="20.25" customHeight="1">
      <c r="B17673" s="50" t="e">
        <f>IF((#REF!+#REF!+H17673)&lt;&gt;0,"a","b")</f>
        <v>#REF!</v>
      </c>
      <c r="C17673" s="54">
        <v>5</v>
      </c>
      <c r="D17673" s="54"/>
      <c r="F17673" s="89"/>
      <c r="G17673" s="95" t="s">
        <v>438</v>
      </c>
      <c r="H17673" s="552">
        <f t="shared" si="9915"/>
        <v>0</v>
      </c>
      <c r="I17673" s="554"/>
      <c r="J17673" s="554"/>
      <c r="K17673" s="554"/>
      <c r="L17673" s="554"/>
      <c r="M17673" s="554"/>
      <c r="N17673" s="154"/>
      <c r="Q17673" s="49" t="s">
        <v>47</v>
      </c>
    </row>
    <row r="17674" spans="2:17" ht="20.25" customHeight="1">
      <c r="B17674" s="50" t="e">
        <f>IF((#REF!+#REF!+H17674)&lt;&gt;0,"a","b")</f>
        <v>#REF!</v>
      </c>
      <c r="C17674" s="54">
        <v>5</v>
      </c>
      <c r="D17674" s="54"/>
      <c r="F17674" s="89"/>
      <c r="G17674" s="95" t="s">
        <v>307</v>
      </c>
      <c r="H17674" s="552">
        <f t="shared" si="9915"/>
        <v>0</v>
      </c>
      <c r="I17674" s="554"/>
      <c r="J17674" s="554"/>
      <c r="K17674" s="554"/>
      <c r="L17674" s="554"/>
      <c r="M17674" s="554"/>
      <c r="N17674" s="154"/>
      <c r="Q17674" s="49" t="s">
        <v>47</v>
      </c>
    </row>
    <row r="17675" spans="2:17" ht="20.25" customHeight="1">
      <c r="B17675" s="50" t="e">
        <f>IF((#REF!+#REF!+H17675)&lt;&gt;0,"a","b")</f>
        <v>#REF!</v>
      </c>
      <c r="C17675" s="54">
        <v>3</v>
      </c>
      <c r="D17675" s="54"/>
      <c r="F17675" s="89"/>
      <c r="G17675" s="108" t="s">
        <v>439</v>
      </c>
      <c r="H17675" s="561">
        <f t="shared" si="9915"/>
        <v>0</v>
      </c>
      <c r="I17675" s="562"/>
      <c r="J17675" s="562"/>
      <c r="K17675" s="562"/>
      <c r="L17675" s="562"/>
      <c r="M17675" s="562"/>
      <c r="N17675" s="161"/>
      <c r="Q17675" s="49" t="s">
        <v>47</v>
      </c>
    </row>
    <row r="17676" spans="2:17" ht="20.25" customHeight="1">
      <c r="B17676" s="50" t="e">
        <f>IF((#REF!+#REF!+H17676)&lt;&gt;0,"a","b")</f>
        <v>#REF!</v>
      </c>
      <c r="C17676" s="54">
        <v>3</v>
      </c>
      <c r="D17676" s="54"/>
      <c r="F17676" s="89"/>
      <c r="G17676" s="108" t="s">
        <v>440</v>
      </c>
      <c r="H17676" s="571">
        <f t="shared" si="9915"/>
        <v>0</v>
      </c>
      <c r="I17676" s="570">
        <f t="shared" ref="I17676:N17676" si="9980">I17677+I17678+I17679+I17682</f>
        <v>0</v>
      </c>
      <c r="J17676" s="570">
        <f t="shared" si="9980"/>
        <v>0</v>
      </c>
      <c r="K17676" s="570">
        <f t="shared" si="9980"/>
        <v>0</v>
      </c>
      <c r="L17676" s="570">
        <f t="shared" si="9980"/>
        <v>0</v>
      </c>
      <c r="M17676" s="570">
        <f t="shared" si="9980"/>
        <v>0</v>
      </c>
      <c r="N17676" s="140">
        <f t="shared" si="9980"/>
        <v>0</v>
      </c>
      <c r="O17676" s="60" t="s">
        <v>71</v>
      </c>
      <c r="Q17676" s="49" t="s">
        <v>47</v>
      </c>
    </row>
    <row r="17677" spans="2:17" ht="30.75" customHeight="1">
      <c r="B17677" s="50" t="e">
        <f>IF((#REF!+#REF!+H17677)&lt;&gt;0,"a","b")</f>
        <v>#REF!</v>
      </c>
      <c r="C17677" s="54">
        <v>4</v>
      </c>
      <c r="D17677" s="54"/>
      <c r="F17677" s="89"/>
      <c r="G17677" s="93" t="s">
        <v>441</v>
      </c>
      <c r="H17677" s="558">
        <f t="shared" si="9915"/>
        <v>0</v>
      </c>
      <c r="I17677" s="555"/>
      <c r="J17677" s="555"/>
      <c r="K17677" s="555"/>
      <c r="L17677" s="555"/>
      <c r="M17677" s="555"/>
      <c r="N17677" s="153"/>
      <c r="O17677" s="60"/>
      <c r="Q17677" s="49" t="s">
        <v>47</v>
      </c>
    </row>
    <row r="17678" spans="2:17" ht="20.25" customHeight="1">
      <c r="B17678" s="50" t="e">
        <f>IF((#REF!+#REF!+H17678)&lt;&gt;0,"a","b")</f>
        <v>#REF!</v>
      </c>
      <c r="C17678" s="54">
        <v>4</v>
      </c>
      <c r="D17678" s="54"/>
      <c r="F17678" s="89"/>
      <c r="G17678" s="93" t="s">
        <v>442</v>
      </c>
      <c r="H17678" s="558">
        <f t="shared" si="9915"/>
        <v>0</v>
      </c>
      <c r="I17678" s="555"/>
      <c r="J17678" s="555"/>
      <c r="K17678" s="555"/>
      <c r="L17678" s="555"/>
      <c r="M17678" s="555"/>
      <c r="N17678" s="153"/>
      <c r="O17678" s="60"/>
      <c r="Q17678" s="49" t="s">
        <v>47</v>
      </c>
    </row>
    <row r="17679" spans="2:17" ht="20.25" customHeight="1">
      <c r="B17679" s="50" t="e">
        <f>IF((#REF!+#REF!+H17679)&lt;&gt;0,"a","b")</f>
        <v>#REF!</v>
      </c>
      <c r="C17679" s="54">
        <v>4</v>
      </c>
      <c r="D17679" s="54"/>
      <c r="F17679" s="89"/>
      <c r="G17679" s="93" t="s">
        <v>443</v>
      </c>
      <c r="H17679" s="559">
        <f t="shared" si="9915"/>
        <v>0</v>
      </c>
      <c r="I17679" s="567">
        <f t="shared" ref="I17679:N17679" si="9981">I17680+I17681</f>
        <v>0</v>
      </c>
      <c r="J17679" s="567">
        <f t="shared" si="9981"/>
        <v>0</v>
      </c>
      <c r="K17679" s="567">
        <f t="shared" si="9981"/>
        <v>0</v>
      </c>
      <c r="L17679" s="567">
        <f t="shared" si="9981"/>
        <v>0</v>
      </c>
      <c r="M17679" s="567">
        <f t="shared" si="9981"/>
        <v>0</v>
      </c>
      <c r="N17679" s="137">
        <f t="shared" si="9981"/>
        <v>0</v>
      </c>
      <c r="O17679" s="60" t="s">
        <v>71</v>
      </c>
      <c r="Q17679" s="49" t="s">
        <v>47</v>
      </c>
    </row>
    <row r="17680" spans="2:17" ht="30.75" customHeight="1">
      <c r="B17680" s="50" t="e">
        <f>IF((#REF!+#REF!+H17680)&lt;&gt;0,"a","b")</f>
        <v>#REF!</v>
      </c>
      <c r="C17680" s="54">
        <v>5</v>
      </c>
      <c r="D17680" s="54"/>
      <c r="F17680" s="89"/>
      <c r="G17680" s="95" t="s">
        <v>444</v>
      </c>
      <c r="H17680" s="552">
        <f t="shared" si="9915"/>
        <v>0</v>
      </c>
      <c r="I17680" s="554"/>
      <c r="J17680" s="554"/>
      <c r="K17680" s="554"/>
      <c r="L17680" s="554"/>
      <c r="M17680" s="554"/>
      <c r="N17680" s="154"/>
      <c r="Q17680" s="49" t="s">
        <v>47</v>
      </c>
    </row>
    <row r="17681" spans="2:17" ht="20.25" customHeight="1">
      <c r="B17681" s="50" t="e">
        <f>IF((#REF!+#REF!+H17681)&lt;&gt;0,"a","b")</f>
        <v>#REF!</v>
      </c>
      <c r="C17681" s="54">
        <v>5</v>
      </c>
      <c r="D17681" s="54"/>
      <c r="F17681" s="89"/>
      <c r="G17681" s="95" t="s">
        <v>445</v>
      </c>
      <c r="H17681" s="552">
        <f t="shared" si="9915"/>
        <v>0</v>
      </c>
      <c r="I17681" s="554"/>
      <c r="J17681" s="554"/>
      <c r="K17681" s="554"/>
      <c r="L17681" s="554"/>
      <c r="M17681" s="554"/>
      <c r="N17681" s="154"/>
      <c r="Q17681" s="49" t="s">
        <v>47</v>
      </c>
    </row>
    <row r="17682" spans="2:17" ht="20.25" customHeight="1">
      <c r="B17682" s="50" t="e">
        <f>IF((#REF!+#REF!+H17682)&lt;&gt;0,"a","b")</f>
        <v>#REF!</v>
      </c>
      <c r="C17682" s="54">
        <v>4</v>
      </c>
      <c r="D17682" s="54"/>
      <c r="F17682" s="89"/>
      <c r="G17682" s="93" t="s">
        <v>446</v>
      </c>
      <c r="H17682" s="558">
        <f t="shared" si="9915"/>
        <v>0</v>
      </c>
      <c r="I17682" s="555"/>
      <c r="J17682" s="555"/>
      <c r="K17682" s="555"/>
      <c r="L17682" s="555"/>
      <c r="M17682" s="555"/>
      <c r="N17682" s="153"/>
      <c r="Q17682" s="49" t="s">
        <v>47</v>
      </c>
    </row>
    <row r="17683" spans="2:17" ht="20.25" customHeight="1">
      <c r="B17683" s="50" t="e">
        <f>IF((#REF!+#REF!+H17683)&lt;&gt;0,"a","b")</f>
        <v>#REF!</v>
      </c>
      <c r="C17683" s="54">
        <v>2</v>
      </c>
      <c r="D17683" s="68" t="s">
        <v>664</v>
      </c>
      <c r="F17683" s="127"/>
      <c r="G17683" s="117" t="s">
        <v>447</v>
      </c>
      <c r="H17683" s="572">
        <f t="shared" si="9915"/>
        <v>0</v>
      </c>
      <c r="I17683" s="573">
        <f t="shared" ref="I17683:N17683" si="9982">I17684+I17691+I17698</f>
        <v>0</v>
      </c>
      <c r="J17683" s="573">
        <f t="shared" si="9982"/>
        <v>0</v>
      </c>
      <c r="K17683" s="573">
        <f t="shared" si="9982"/>
        <v>0</v>
      </c>
      <c r="L17683" s="573">
        <f t="shared" si="9982"/>
        <v>0</v>
      </c>
      <c r="M17683" s="573">
        <f t="shared" si="9982"/>
        <v>0</v>
      </c>
      <c r="N17683" s="149">
        <f t="shared" si="9982"/>
        <v>0</v>
      </c>
      <c r="O17683" s="60" t="s">
        <v>71</v>
      </c>
    </row>
    <row r="17684" spans="2:17" ht="20.25" customHeight="1">
      <c r="B17684" s="50" t="e">
        <f>IF((#REF!+#REF!+H17684)&lt;&gt;0,"a","b")</f>
        <v>#REF!</v>
      </c>
      <c r="C17684" s="54">
        <v>3</v>
      </c>
      <c r="D17684" s="54"/>
      <c r="F17684" s="127"/>
      <c r="G17684" s="108" t="s">
        <v>448</v>
      </c>
      <c r="H17684" s="574">
        <f t="shared" si="9915"/>
        <v>0</v>
      </c>
      <c r="I17684" s="564">
        <f t="shared" ref="I17684:K17684" si="9983">SUM(I17685:I17690)</f>
        <v>0</v>
      </c>
      <c r="J17684" s="564">
        <f t="shared" si="9983"/>
        <v>0</v>
      </c>
      <c r="K17684" s="564">
        <f t="shared" si="9983"/>
        <v>0</v>
      </c>
      <c r="L17684" s="564">
        <f t="shared" ref="L17684:M17684" si="9984">SUM(L17685:L17690)</f>
        <v>0</v>
      </c>
      <c r="M17684" s="564">
        <f t="shared" si="9984"/>
        <v>0</v>
      </c>
      <c r="N17684" s="159">
        <f t="shared" ref="N17684" si="9985">SUM(N17685:N17690)</f>
        <v>0</v>
      </c>
      <c r="O17684" s="60" t="s">
        <v>71</v>
      </c>
    </row>
    <row r="17685" spans="2:17" ht="20.25" customHeight="1">
      <c r="B17685" s="50" t="e">
        <f>IF((#REF!+#REF!+H17685)&lt;&gt;0,"a","b")</f>
        <v>#REF!</v>
      </c>
      <c r="C17685" s="54">
        <v>4</v>
      </c>
      <c r="D17685" s="54"/>
      <c r="F17685" s="127"/>
      <c r="G17685" s="93" t="s">
        <v>449</v>
      </c>
      <c r="H17685" s="575">
        <f t="shared" si="9915"/>
        <v>0</v>
      </c>
      <c r="I17685" s="555"/>
      <c r="J17685" s="555"/>
      <c r="K17685" s="555"/>
      <c r="L17685" s="555"/>
      <c r="M17685" s="555"/>
      <c r="N17685" s="153"/>
    </row>
    <row r="17686" spans="2:17" ht="20.25" customHeight="1">
      <c r="B17686" s="50" t="e">
        <f>IF((#REF!+#REF!+H17686)&lt;&gt;0,"a","b")</f>
        <v>#REF!</v>
      </c>
      <c r="C17686" s="54">
        <v>4</v>
      </c>
      <c r="D17686" s="54"/>
      <c r="F17686" s="127"/>
      <c r="G17686" s="93" t="s">
        <v>450</v>
      </c>
      <c r="H17686" s="575">
        <f t="shared" si="9915"/>
        <v>0</v>
      </c>
      <c r="I17686" s="555"/>
      <c r="J17686" s="555"/>
      <c r="K17686" s="555"/>
      <c r="L17686" s="555"/>
      <c r="M17686" s="555"/>
      <c r="N17686" s="153"/>
    </row>
    <row r="17687" spans="2:17" ht="20.25" customHeight="1">
      <c r="B17687" s="50" t="e">
        <f>IF((#REF!+#REF!+H17687)&lt;&gt;0,"a","b")</f>
        <v>#REF!</v>
      </c>
      <c r="C17687" s="54">
        <v>4</v>
      </c>
      <c r="D17687" s="54"/>
      <c r="F17687" s="127"/>
      <c r="G17687" s="93" t="s">
        <v>305</v>
      </c>
      <c r="H17687" s="575">
        <f t="shared" si="9915"/>
        <v>0</v>
      </c>
      <c r="I17687" s="555"/>
      <c r="J17687" s="555"/>
      <c r="K17687" s="555"/>
      <c r="L17687" s="555"/>
      <c r="M17687" s="555"/>
      <c r="N17687" s="153"/>
    </row>
    <row r="17688" spans="2:17" ht="20.25" customHeight="1">
      <c r="B17688" s="50" t="e">
        <f>IF((#REF!+#REF!+H17688)&lt;&gt;0,"a","b")</f>
        <v>#REF!</v>
      </c>
      <c r="C17688" s="54">
        <v>4</v>
      </c>
      <c r="D17688" s="54"/>
      <c r="F17688" s="127"/>
      <c r="G17688" s="93" t="s">
        <v>451</v>
      </c>
      <c r="H17688" s="575">
        <f t="shared" si="9915"/>
        <v>0</v>
      </c>
      <c r="I17688" s="555"/>
      <c r="J17688" s="555"/>
      <c r="K17688" s="555"/>
      <c r="L17688" s="555"/>
      <c r="M17688" s="555"/>
      <c r="N17688" s="153"/>
    </row>
    <row r="17689" spans="2:17" ht="20.25" customHeight="1">
      <c r="B17689" s="50" t="e">
        <f>IF((#REF!+#REF!+H17689)&lt;&gt;0,"a","b")</f>
        <v>#REF!</v>
      </c>
      <c r="C17689" s="54">
        <v>4</v>
      </c>
      <c r="D17689" s="54"/>
      <c r="F17689" s="127"/>
      <c r="G17689" s="93" t="s">
        <v>452</v>
      </c>
      <c r="H17689" s="575">
        <f t="shared" si="9915"/>
        <v>0</v>
      </c>
      <c r="I17689" s="555"/>
      <c r="J17689" s="555"/>
      <c r="K17689" s="555"/>
      <c r="L17689" s="555"/>
      <c r="M17689" s="555"/>
      <c r="N17689" s="153"/>
    </row>
    <row r="17690" spans="2:17" ht="20.25" customHeight="1">
      <c r="B17690" s="50" t="e">
        <f>IF((#REF!+#REF!+H17690)&lt;&gt;0,"a","b")</f>
        <v>#REF!</v>
      </c>
      <c r="C17690" s="54">
        <v>4</v>
      </c>
      <c r="D17690" s="54"/>
      <c r="F17690" s="127"/>
      <c r="G17690" s="93" t="s">
        <v>453</v>
      </c>
      <c r="H17690" s="575">
        <f t="shared" si="9915"/>
        <v>0</v>
      </c>
      <c r="I17690" s="555"/>
      <c r="J17690" s="555"/>
      <c r="K17690" s="555"/>
      <c r="L17690" s="555"/>
      <c r="M17690" s="555"/>
      <c r="N17690" s="153"/>
    </row>
    <row r="17691" spans="2:17" ht="20.25" customHeight="1">
      <c r="B17691" s="50" t="e">
        <f>IF((#REF!+#REF!+H17691)&lt;&gt;0,"a","b")</f>
        <v>#REF!</v>
      </c>
      <c r="C17691" s="54">
        <v>3</v>
      </c>
      <c r="D17691" s="54"/>
      <c r="F17691" s="127"/>
      <c r="G17691" s="108" t="s">
        <v>304</v>
      </c>
      <c r="H17691" s="574">
        <f t="shared" si="9915"/>
        <v>0</v>
      </c>
      <c r="I17691" s="564">
        <f t="shared" ref="I17691:K17691" si="9986">SUM(I17692:I17697)</f>
        <v>0</v>
      </c>
      <c r="J17691" s="564">
        <f t="shared" si="9986"/>
        <v>0</v>
      </c>
      <c r="K17691" s="564">
        <f t="shared" si="9986"/>
        <v>0</v>
      </c>
      <c r="L17691" s="564">
        <f t="shared" ref="L17691:M17691" si="9987">SUM(L17692:L17697)</f>
        <v>0</v>
      </c>
      <c r="M17691" s="564">
        <f t="shared" si="9987"/>
        <v>0</v>
      </c>
      <c r="N17691" s="159">
        <f t="shared" ref="N17691" si="9988">SUM(N17692:N17697)</f>
        <v>0</v>
      </c>
      <c r="O17691" s="60" t="s">
        <v>71</v>
      </c>
    </row>
    <row r="17692" spans="2:17" ht="20.25" customHeight="1">
      <c r="B17692" s="50" t="e">
        <f>IF((#REF!+#REF!+H17692)&lt;&gt;0,"a","b")</f>
        <v>#REF!</v>
      </c>
      <c r="C17692" s="54">
        <v>4</v>
      </c>
      <c r="D17692" s="54"/>
      <c r="F17692" s="127"/>
      <c r="G17692" s="93" t="s">
        <v>449</v>
      </c>
      <c r="H17692" s="575">
        <f t="shared" si="9915"/>
        <v>0</v>
      </c>
      <c r="I17692" s="555"/>
      <c r="J17692" s="555"/>
      <c r="K17692" s="555"/>
      <c r="L17692" s="555"/>
      <c r="M17692" s="555"/>
      <c r="N17692" s="153"/>
    </row>
    <row r="17693" spans="2:17" ht="20.25" customHeight="1">
      <c r="B17693" s="50" t="e">
        <f>IF((#REF!+#REF!+H17693)&lt;&gt;0,"a","b")</f>
        <v>#REF!</v>
      </c>
      <c r="C17693" s="54">
        <v>4</v>
      </c>
      <c r="D17693" s="54"/>
      <c r="F17693" s="127"/>
      <c r="G17693" s="93" t="s">
        <v>450</v>
      </c>
      <c r="H17693" s="575">
        <f t="shared" si="9915"/>
        <v>0</v>
      </c>
      <c r="I17693" s="555"/>
      <c r="J17693" s="555"/>
      <c r="K17693" s="555"/>
      <c r="L17693" s="555"/>
      <c r="M17693" s="555"/>
      <c r="N17693" s="153"/>
    </row>
    <row r="17694" spans="2:17" ht="20.25" customHeight="1">
      <c r="B17694" s="50" t="e">
        <f>IF((#REF!+#REF!+H17694)&lt;&gt;0,"a","b")</f>
        <v>#REF!</v>
      </c>
      <c r="C17694" s="54">
        <v>4</v>
      </c>
      <c r="D17694" s="54"/>
      <c r="F17694" s="127"/>
      <c r="G17694" s="93" t="s">
        <v>305</v>
      </c>
      <c r="H17694" s="575">
        <f t="shared" si="9915"/>
        <v>0</v>
      </c>
      <c r="I17694" s="555"/>
      <c r="J17694" s="555"/>
      <c r="K17694" s="555"/>
      <c r="L17694" s="555"/>
      <c r="M17694" s="555"/>
      <c r="N17694" s="153"/>
    </row>
    <row r="17695" spans="2:17" ht="20.25" customHeight="1">
      <c r="B17695" s="50" t="e">
        <f>IF((#REF!+#REF!+H17695)&lt;&gt;0,"a","b")</f>
        <v>#REF!</v>
      </c>
      <c r="C17695" s="54">
        <v>4</v>
      </c>
      <c r="D17695" s="54"/>
      <c r="F17695" s="127"/>
      <c r="G17695" s="93" t="s">
        <v>454</v>
      </c>
      <c r="H17695" s="575">
        <f t="shared" si="9915"/>
        <v>0</v>
      </c>
      <c r="I17695" s="555"/>
      <c r="J17695" s="555"/>
      <c r="K17695" s="555"/>
      <c r="L17695" s="555"/>
      <c r="M17695" s="555"/>
      <c r="N17695" s="153"/>
    </row>
    <row r="17696" spans="2:17" ht="20.25" customHeight="1">
      <c r="B17696" s="50" t="e">
        <f>IF((#REF!+#REF!+H17696)&lt;&gt;0,"a","b")</f>
        <v>#REF!</v>
      </c>
      <c r="C17696" s="54">
        <v>4</v>
      </c>
      <c r="D17696" s="54"/>
      <c r="F17696" s="127"/>
      <c r="G17696" s="93" t="s">
        <v>452</v>
      </c>
      <c r="H17696" s="575">
        <f t="shared" si="9915"/>
        <v>0</v>
      </c>
      <c r="I17696" s="555"/>
      <c r="J17696" s="555"/>
      <c r="K17696" s="555"/>
      <c r="L17696" s="555"/>
      <c r="M17696" s="555"/>
      <c r="N17696" s="153"/>
    </row>
    <row r="17697" spans="2:15" ht="20.25" customHeight="1">
      <c r="B17697" s="50" t="e">
        <f>IF((#REF!+#REF!+H17697)&lt;&gt;0,"a","b")</f>
        <v>#REF!</v>
      </c>
      <c r="C17697" s="54">
        <v>4</v>
      </c>
      <c r="D17697" s="54"/>
      <c r="F17697" s="127"/>
      <c r="G17697" s="93" t="s">
        <v>453</v>
      </c>
      <c r="H17697" s="575">
        <f t="shared" si="9915"/>
        <v>0</v>
      </c>
      <c r="I17697" s="555"/>
      <c r="J17697" s="555"/>
      <c r="K17697" s="555"/>
      <c r="L17697" s="555"/>
      <c r="M17697" s="555"/>
      <c r="N17697" s="153"/>
    </row>
    <row r="17698" spans="2:15" ht="20.25" customHeight="1">
      <c r="B17698" s="50" t="e">
        <f>IF((#REF!+#REF!+H17698)&lt;&gt;0,"a","b")</f>
        <v>#REF!</v>
      </c>
      <c r="C17698" s="54">
        <v>3</v>
      </c>
      <c r="D17698" s="54"/>
      <c r="F17698" s="89"/>
      <c r="G17698" s="108" t="s">
        <v>306</v>
      </c>
      <c r="H17698" s="576">
        <f t="shared" si="9915"/>
        <v>0</v>
      </c>
      <c r="I17698" s="562"/>
      <c r="J17698" s="562"/>
      <c r="K17698" s="562"/>
      <c r="L17698" s="562"/>
      <c r="M17698" s="562"/>
      <c r="N17698" s="166"/>
    </row>
    <row r="17699" spans="2:15" ht="20.25" customHeight="1">
      <c r="B17699" s="50" t="e">
        <f>IF((#REF!+#REF!+H17699)&lt;&gt;0,"a","b")</f>
        <v>#REF!</v>
      </c>
      <c r="C17699" s="54">
        <v>2</v>
      </c>
      <c r="D17699" s="68" t="s">
        <v>665</v>
      </c>
      <c r="F17699" s="89"/>
      <c r="G17699" s="117" t="s">
        <v>455</v>
      </c>
      <c r="H17699" s="572">
        <f t="shared" si="9915"/>
        <v>0</v>
      </c>
      <c r="I17699" s="573">
        <f t="shared" ref="I17699:N17699" si="9989">I17700+I17708</f>
        <v>0</v>
      </c>
      <c r="J17699" s="573">
        <f t="shared" si="9989"/>
        <v>0</v>
      </c>
      <c r="K17699" s="573">
        <f t="shared" si="9989"/>
        <v>0</v>
      </c>
      <c r="L17699" s="573">
        <f t="shared" si="9989"/>
        <v>0</v>
      </c>
      <c r="M17699" s="573">
        <f t="shared" si="9989"/>
        <v>0</v>
      </c>
      <c r="N17699" s="149">
        <f t="shared" si="9989"/>
        <v>0</v>
      </c>
      <c r="O17699" s="60" t="s">
        <v>71</v>
      </c>
    </row>
    <row r="17700" spans="2:15" ht="20.25" customHeight="1">
      <c r="B17700" s="50" t="e">
        <f>IF((#REF!+#REF!+H17700)&lt;&gt;0,"a","b")</f>
        <v>#REF!</v>
      </c>
      <c r="C17700" s="54">
        <v>3</v>
      </c>
      <c r="D17700" s="54"/>
      <c r="F17700" s="89"/>
      <c r="G17700" s="108" t="s">
        <v>448</v>
      </c>
      <c r="H17700" s="574">
        <f t="shared" si="9915"/>
        <v>0</v>
      </c>
      <c r="I17700" s="564">
        <f t="shared" ref="I17700:K17700" si="9990">SUM(I17701:I17707)</f>
        <v>0</v>
      </c>
      <c r="J17700" s="564">
        <f t="shared" si="9990"/>
        <v>0</v>
      </c>
      <c r="K17700" s="564">
        <f t="shared" si="9990"/>
        <v>0</v>
      </c>
      <c r="L17700" s="564">
        <f t="shared" ref="L17700:M17700" si="9991">SUM(L17701:L17707)</f>
        <v>0</v>
      </c>
      <c r="M17700" s="564">
        <f t="shared" si="9991"/>
        <v>0</v>
      </c>
      <c r="N17700" s="159">
        <f t="shared" ref="N17700" si="9992">SUM(N17701:N17707)</f>
        <v>0</v>
      </c>
      <c r="O17700" s="60" t="s">
        <v>71</v>
      </c>
    </row>
    <row r="17701" spans="2:15" ht="20.25" customHeight="1">
      <c r="B17701" s="50" t="e">
        <f>IF((#REF!+#REF!+H17701)&lt;&gt;0,"a","b")</f>
        <v>#REF!</v>
      </c>
      <c r="C17701" s="54">
        <v>4</v>
      </c>
      <c r="D17701" s="54"/>
      <c r="F17701" s="89"/>
      <c r="G17701" s="93" t="s">
        <v>456</v>
      </c>
      <c r="H17701" s="575">
        <f t="shared" si="9915"/>
        <v>0</v>
      </c>
      <c r="I17701" s="555"/>
      <c r="J17701" s="555"/>
      <c r="K17701" s="555"/>
      <c r="L17701" s="555"/>
      <c r="M17701" s="555"/>
      <c r="N17701" s="153"/>
    </row>
    <row r="17702" spans="2:15" ht="20.25" customHeight="1">
      <c r="B17702" s="50" t="e">
        <f>IF((#REF!+#REF!+H17702)&lt;&gt;0,"a","b")</f>
        <v>#REF!</v>
      </c>
      <c r="C17702" s="54">
        <v>4</v>
      </c>
      <c r="D17702" s="54"/>
      <c r="F17702" s="89"/>
      <c r="G17702" s="93" t="s">
        <v>303</v>
      </c>
      <c r="H17702" s="575">
        <f t="shared" si="9915"/>
        <v>0</v>
      </c>
      <c r="I17702" s="555"/>
      <c r="J17702" s="555"/>
      <c r="K17702" s="555"/>
      <c r="L17702" s="555"/>
      <c r="M17702" s="555"/>
      <c r="N17702" s="153"/>
    </row>
    <row r="17703" spans="2:15" ht="20.25" customHeight="1">
      <c r="B17703" s="50" t="e">
        <f>IF((#REF!+#REF!+H17703)&lt;&gt;0,"a","b")</f>
        <v>#REF!</v>
      </c>
      <c r="C17703" s="54">
        <v>4</v>
      </c>
      <c r="D17703" s="54"/>
      <c r="F17703" s="89"/>
      <c r="G17703" s="93" t="s">
        <v>450</v>
      </c>
      <c r="H17703" s="575">
        <f t="shared" si="9915"/>
        <v>0</v>
      </c>
      <c r="I17703" s="555"/>
      <c r="J17703" s="555"/>
      <c r="K17703" s="555"/>
      <c r="L17703" s="555"/>
      <c r="M17703" s="555"/>
      <c r="N17703" s="153"/>
    </row>
    <row r="17704" spans="2:15" ht="30.75" customHeight="1">
      <c r="B17704" s="50" t="e">
        <f>IF((#REF!+#REF!+H17704)&lt;&gt;0,"a","b")</f>
        <v>#REF!</v>
      </c>
      <c r="C17704" s="54">
        <v>4</v>
      </c>
      <c r="D17704" s="54"/>
      <c r="F17704" s="89"/>
      <c r="G17704" s="93" t="s">
        <v>457</v>
      </c>
      <c r="H17704" s="575">
        <f t="shared" si="9915"/>
        <v>0</v>
      </c>
      <c r="I17704" s="555"/>
      <c r="J17704" s="555"/>
      <c r="K17704" s="555"/>
      <c r="L17704" s="555"/>
      <c r="M17704" s="555"/>
      <c r="N17704" s="153"/>
    </row>
    <row r="17705" spans="2:15" ht="20.25" customHeight="1">
      <c r="B17705" s="50" t="e">
        <f>IF((#REF!+#REF!+H17705)&lt;&gt;0,"a","b")</f>
        <v>#REF!</v>
      </c>
      <c r="C17705" s="54">
        <v>4</v>
      </c>
      <c r="D17705" s="54"/>
      <c r="F17705" s="89"/>
      <c r="G17705" s="93" t="s">
        <v>451</v>
      </c>
      <c r="H17705" s="575">
        <f t="shared" si="9915"/>
        <v>0</v>
      </c>
      <c r="I17705" s="555"/>
      <c r="J17705" s="555"/>
      <c r="K17705" s="555"/>
      <c r="L17705" s="555"/>
      <c r="M17705" s="555"/>
      <c r="N17705" s="153"/>
    </row>
    <row r="17706" spans="2:15" ht="20.25" customHeight="1">
      <c r="B17706" s="50" t="e">
        <f>IF((#REF!+#REF!+H17706)&lt;&gt;0,"a","b")</f>
        <v>#REF!</v>
      </c>
      <c r="C17706" s="54">
        <v>4</v>
      </c>
      <c r="D17706" s="54"/>
      <c r="F17706" s="89"/>
      <c r="G17706" s="93" t="s">
        <v>452</v>
      </c>
      <c r="H17706" s="575">
        <f t="shared" si="9915"/>
        <v>0</v>
      </c>
      <c r="I17706" s="555"/>
      <c r="J17706" s="555"/>
      <c r="K17706" s="555"/>
      <c r="L17706" s="555"/>
      <c r="M17706" s="555"/>
      <c r="N17706" s="153"/>
    </row>
    <row r="17707" spans="2:15" ht="20.25" customHeight="1">
      <c r="B17707" s="50" t="e">
        <f>IF((#REF!+#REF!+H17707)&lt;&gt;0,"a","b")</f>
        <v>#REF!</v>
      </c>
      <c r="C17707" s="54">
        <v>4</v>
      </c>
      <c r="D17707" s="54"/>
      <c r="F17707" s="89"/>
      <c r="G17707" s="93" t="s">
        <v>458</v>
      </c>
      <c r="H17707" s="575">
        <f t="shared" si="9915"/>
        <v>0</v>
      </c>
      <c r="I17707" s="562"/>
      <c r="J17707" s="562"/>
      <c r="K17707" s="562"/>
      <c r="L17707" s="562"/>
      <c r="M17707" s="562"/>
      <c r="N17707" s="166"/>
    </row>
    <row r="17708" spans="2:15" ht="20.25" customHeight="1">
      <c r="B17708" s="50" t="e">
        <f>IF((#REF!+#REF!+H17708)&lt;&gt;0,"a","b")</f>
        <v>#REF!</v>
      </c>
      <c r="C17708" s="54">
        <v>3</v>
      </c>
      <c r="D17708" s="54"/>
      <c r="F17708" s="89"/>
      <c r="G17708" s="108" t="s">
        <v>304</v>
      </c>
      <c r="H17708" s="574">
        <f t="shared" si="9915"/>
        <v>0</v>
      </c>
      <c r="I17708" s="564">
        <f t="shared" ref="I17708:K17708" si="9993">SUM(I17709:I17715)</f>
        <v>0</v>
      </c>
      <c r="J17708" s="564">
        <f t="shared" si="9993"/>
        <v>0</v>
      </c>
      <c r="K17708" s="564">
        <f t="shared" si="9993"/>
        <v>0</v>
      </c>
      <c r="L17708" s="564">
        <f t="shared" ref="L17708:M17708" si="9994">SUM(L17709:L17715)</f>
        <v>0</v>
      </c>
      <c r="M17708" s="564">
        <f t="shared" si="9994"/>
        <v>0</v>
      </c>
      <c r="N17708" s="159">
        <f t="shared" ref="N17708" si="9995">SUM(N17709:N17715)</f>
        <v>0</v>
      </c>
      <c r="O17708" s="60" t="s">
        <v>71</v>
      </c>
    </row>
    <row r="17709" spans="2:15" ht="20.25" customHeight="1">
      <c r="B17709" s="50" t="e">
        <f>IF((#REF!+#REF!+H17709)&lt;&gt;0,"a","b")</f>
        <v>#REF!</v>
      </c>
      <c r="C17709" s="54">
        <v>4</v>
      </c>
      <c r="D17709" s="54"/>
      <c r="F17709" s="89"/>
      <c r="G17709" s="93" t="s">
        <v>456</v>
      </c>
      <c r="H17709" s="575">
        <f t="shared" si="9915"/>
        <v>0</v>
      </c>
      <c r="I17709" s="555"/>
      <c r="J17709" s="555"/>
      <c r="K17709" s="555"/>
      <c r="L17709" s="555"/>
      <c r="M17709" s="555"/>
      <c r="N17709" s="153"/>
    </row>
    <row r="17710" spans="2:15" ht="20.25" customHeight="1">
      <c r="B17710" s="50" t="e">
        <f>IF((#REF!+#REF!+H17710)&lt;&gt;0,"a","b")</f>
        <v>#REF!</v>
      </c>
      <c r="C17710" s="54">
        <v>4</v>
      </c>
      <c r="D17710" s="54"/>
      <c r="F17710" s="89"/>
      <c r="G17710" s="93" t="s">
        <v>303</v>
      </c>
      <c r="H17710" s="575">
        <f t="shared" si="9915"/>
        <v>0</v>
      </c>
      <c r="I17710" s="555"/>
      <c r="J17710" s="555"/>
      <c r="K17710" s="555"/>
      <c r="L17710" s="555"/>
      <c r="M17710" s="555"/>
      <c r="N17710" s="153"/>
    </row>
    <row r="17711" spans="2:15" ht="20.25" customHeight="1">
      <c r="B17711" s="50" t="e">
        <f>IF((#REF!+#REF!+H17711)&lt;&gt;0,"a","b")</f>
        <v>#REF!</v>
      </c>
      <c r="C17711" s="54">
        <v>4</v>
      </c>
      <c r="D17711" s="54"/>
      <c r="F17711" s="89"/>
      <c r="G17711" s="93" t="s">
        <v>450</v>
      </c>
      <c r="H17711" s="575">
        <f t="shared" si="9915"/>
        <v>0</v>
      </c>
      <c r="I17711" s="555"/>
      <c r="J17711" s="555"/>
      <c r="K17711" s="555"/>
      <c r="L17711" s="555"/>
      <c r="M17711" s="555"/>
      <c r="N17711" s="153"/>
    </row>
    <row r="17712" spans="2:15" ht="30.75" customHeight="1">
      <c r="B17712" s="50" t="e">
        <f>IF((#REF!+#REF!+H17712)&lt;&gt;0,"a","b")</f>
        <v>#REF!</v>
      </c>
      <c r="C17712" s="54">
        <v>4</v>
      </c>
      <c r="D17712" s="54"/>
      <c r="F17712" s="89"/>
      <c r="G17712" s="93" t="s">
        <v>457</v>
      </c>
      <c r="H17712" s="575">
        <f t="shared" si="9915"/>
        <v>0</v>
      </c>
      <c r="I17712" s="555"/>
      <c r="J17712" s="555"/>
      <c r="K17712" s="555"/>
      <c r="L17712" s="555"/>
      <c r="M17712" s="555"/>
      <c r="N17712" s="153"/>
    </row>
    <row r="17713" spans="2:17" ht="20.25" customHeight="1">
      <c r="B17713" s="50" t="e">
        <f>IF((#REF!+#REF!+H17713)&lt;&gt;0,"a","b")</f>
        <v>#REF!</v>
      </c>
      <c r="C17713" s="54">
        <v>4</v>
      </c>
      <c r="D17713" s="54"/>
      <c r="F17713" s="89"/>
      <c r="G17713" s="93" t="s">
        <v>459</v>
      </c>
      <c r="H17713" s="575">
        <f t="shared" si="9915"/>
        <v>0</v>
      </c>
      <c r="I17713" s="555"/>
      <c r="J17713" s="555"/>
      <c r="K17713" s="555"/>
      <c r="L17713" s="555"/>
      <c r="M17713" s="555"/>
      <c r="N17713" s="153"/>
    </row>
    <row r="17714" spans="2:17" ht="20.25" customHeight="1">
      <c r="B17714" s="50" t="e">
        <f>IF((#REF!+#REF!+H17714)&lt;&gt;0,"a","b")</f>
        <v>#REF!</v>
      </c>
      <c r="C17714" s="54">
        <v>4</v>
      </c>
      <c r="D17714" s="54"/>
      <c r="F17714" s="89"/>
      <c r="G17714" s="93" t="s">
        <v>452</v>
      </c>
      <c r="H17714" s="575">
        <f t="shared" si="9915"/>
        <v>0</v>
      </c>
      <c r="I17714" s="555"/>
      <c r="J17714" s="555"/>
      <c r="K17714" s="555"/>
      <c r="L17714" s="555"/>
      <c r="M17714" s="555"/>
      <c r="N17714" s="153"/>
    </row>
    <row r="17715" spans="2:17" ht="21" customHeight="1">
      <c r="B17715" s="50" t="e">
        <f>IF((#REF!+#REF!+H17715)&lt;&gt;0,"a","b")</f>
        <v>#REF!</v>
      </c>
      <c r="C17715" s="54">
        <v>4</v>
      </c>
      <c r="D17715" s="54"/>
      <c r="F17715" s="89"/>
      <c r="G17715" s="93" t="s">
        <v>458</v>
      </c>
      <c r="H17715" s="575">
        <f t="shared" si="9915"/>
        <v>0</v>
      </c>
      <c r="I17715" s="555"/>
      <c r="J17715" s="555"/>
      <c r="K17715" s="555"/>
      <c r="L17715" s="555"/>
      <c r="M17715" s="555"/>
      <c r="N17715" s="153"/>
    </row>
    <row r="17716" spans="2:17" ht="63" customHeight="1">
      <c r="B17716" s="50" t="e">
        <f>IF((#REF!+#REF!+H17716)&lt;&gt;0,"a","b")</f>
        <v>#REF!</v>
      </c>
      <c r="C17716" s="54">
        <v>1</v>
      </c>
      <c r="D17716" s="68" t="s">
        <v>523</v>
      </c>
      <c r="E17716" s="45"/>
      <c r="F17716" s="603" t="s">
        <v>2492</v>
      </c>
      <c r="G17716" s="115" t="s">
        <v>2493</v>
      </c>
      <c r="H17716" s="360">
        <f t="shared" si="9737"/>
        <v>1050</v>
      </c>
      <c r="I17716" s="380">
        <f t="shared" ref="I17716:N17716" si="9996">I17718+I17850+I17913+I17929</f>
        <v>1050</v>
      </c>
      <c r="J17716" s="380">
        <f t="shared" si="9996"/>
        <v>0</v>
      </c>
      <c r="K17716" s="380">
        <f t="shared" si="9996"/>
        <v>1100</v>
      </c>
      <c r="L17716" s="380">
        <f t="shared" si="9996"/>
        <v>1155</v>
      </c>
      <c r="M17716" s="380">
        <f t="shared" si="9996"/>
        <v>1200</v>
      </c>
      <c r="N17716" s="147">
        <f t="shared" si="9996"/>
        <v>0</v>
      </c>
      <c r="O17716" s="60" t="s">
        <v>71</v>
      </c>
      <c r="Q17716" s="55">
        <v>1</v>
      </c>
    </row>
    <row r="17717" spans="2:17" ht="21" customHeight="1">
      <c r="B17717" s="50" t="e">
        <f>IF((#REF!+#REF!+H17717)&lt;&gt;0,"a","b")</f>
        <v>#REF!</v>
      </c>
      <c r="C17717" s="54">
        <v>2</v>
      </c>
      <c r="D17717" s="68" t="s">
        <v>660</v>
      </c>
      <c r="F17717" s="123"/>
      <c r="G17717" s="124" t="s">
        <v>255</v>
      </c>
      <c r="H17717" s="577">
        <f t="shared" si="9737"/>
        <v>177</v>
      </c>
      <c r="I17717" s="551">
        <v>177</v>
      </c>
      <c r="J17717" s="551"/>
      <c r="K17717" s="551">
        <v>177</v>
      </c>
      <c r="L17717" s="551">
        <v>177</v>
      </c>
      <c r="M17717" s="551">
        <v>179</v>
      </c>
      <c r="N17717" s="148"/>
    </row>
    <row r="17718" spans="2:17" ht="20.25" customHeight="1">
      <c r="B17718" s="50" t="e">
        <f>IF((#REF!+#REF!+H17718)&lt;&gt;0,"a","b")</f>
        <v>#REF!</v>
      </c>
      <c r="C17718" s="54">
        <v>2</v>
      </c>
      <c r="D17718" s="68" t="s">
        <v>661</v>
      </c>
      <c r="E17718" s="45">
        <v>7081</v>
      </c>
      <c r="F17718" s="374"/>
      <c r="G17718" s="117" t="s">
        <v>256</v>
      </c>
      <c r="H17718" s="360">
        <f t="shared" si="9737"/>
        <v>1050</v>
      </c>
      <c r="I17718" s="380">
        <f t="shared" ref="I17718:N17718" si="9997">I17719+I17730+I17798+I17806+I17807+I17817+I17827+I17797</f>
        <v>1050</v>
      </c>
      <c r="J17718" s="380">
        <f t="shared" si="9997"/>
        <v>0</v>
      </c>
      <c r="K17718" s="380">
        <f t="shared" si="9997"/>
        <v>1100</v>
      </c>
      <c r="L17718" s="380">
        <f t="shared" si="9997"/>
        <v>1155</v>
      </c>
      <c r="M17718" s="380">
        <f t="shared" si="9997"/>
        <v>1200</v>
      </c>
      <c r="N17718" s="149">
        <f t="shared" si="9997"/>
        <v>0</v>
      </c>
      <c r="O17718" s="60" t="s">
        <v>71</v>
      </c>
    </row>
    <row r="17719" spans="2:17" ht="20.25" customHeight="1">
      <c r="B17719" s="50" t="e">
        <f>IF((#REF!+#REF!+H17719)&lt;&gt;0,"a","b")</f>
        <v>#REF!</v>
      </c>
      <c r="C17719" s="54">
        <v>31</v>
      </c>
      <c r="D17719" s="68" t="s">
        <v>662</v>
      </c>
      <c r="F17719" s="89"/>
      <c r="G17719" s="90" t="s">
        <v>257</v>
      </c>
      <c r="H17719" s="578">
        <f t="shared" si="9737"/>
        <v>0</v>
      </c>
      <c r="I17719" s="564">
        <f t="shared" ref="I17719:N17719" si="9998">I17720+I17729</f>
        <v>0</v>
      </c>
      <c r="J17719" s="564">
        <f t="shared" si="9998"/>
        <v>0</v>
      </c>
      <c r="K17719" s="564">
        <f t="shared" si="9998"/>
        <v>0</v>
      </c>
      <c r="L17719" s="564">
        <f t="shared" si="9998"/>
        <v>0</v>
      </c>
      <c r="M17719" s="564">
        <f t="shared" si="9998"/>
        <v>0</v>
      </c>
      <c r="N17719" s="150">
        <f t="shared" si="9998"/>
        <v>0</v>
      </c>
      <c r="O17719" s="60" t="s">
        <v>71</v>
      </c>
    </row>
    <row r="17720" spans="2:17" ht="20.25" customHeight="1">
      <c r="B17720" s="50" t="e">
        <f>IF((#REF!+#REF!+H17720)&lt;&gt;0,"a","b")</f>
        <v>#REF!</v>
      </c>
      <c r="C17720" s="54">
        <v>4</v>
      </c>
      <c r="D17720" s="54"/>
      <c r="F17720" s="92"/>
      <c r="G17720" s="93" t="s">
        <v>258</v>
      </c>
      <c r="H17720" s="578">
        <f t="shared" si="9737"/>
        <v>0</v>
      </c>
      <c r="I17720" s="565">
        <f t="shared" ref="I17720:N17720" si="9999">I17721+I17728</f>
        <v>0</v>
      </c>
      <c r="J17720" s="565">
        <f t="shared" si="9999"/>
        <v>0</v>
      </c>
      <c r="K17720" s="565">
        <f t="shared" si="9999"/>
        <v>0</v>
      </c>
      <c r="L17720" s="565">
        <f t="shared" si="9999"/>
        <v>0</v>
      </c>
      <c r="M17720" s="565">
        <f t="shared" si="9999"/>
        <v>0</v>
      </c>
      <c r="N17720" s="151">
        <f t="shared" si="9999"/>
        <v>0</v>
      </c>
      <c r="O17720" s="60" t="s">
        <v>71</v>
      </c>
    </row>
    <row r="17721" spans="2:17" ht="20.25" customHeight="1">
      <c r="B17721" s="50" t="e">
        <f>IF((#REF!+#REF!+H17721)&lt;&gt;0,"a","b")</f>
        <v>#REF!</v>
      </c>
      <c r="C17721" s="54">
        <v>5</v>
      </c>
      <c r="D17721" s="54"/>
      <c r="F17721" s="89"/>
      <c r="G17721" s="95" t="s">
        <v>259</v>
      </c>
      <c r="H17721" s="578">
        <f t="shared" si="9737"/>
        <v>0</v>
      </c>
      <c r="I17721" s="560">
        <f t="shared" ref="I17721:K17721" si="10000">SUM(I17722:I17727)</f>
        <v>0</v>
      </c>
      <c r="J17721" s="560">
        <f t="shared" si="10000"/>
        <v>0</v>
      </c>
      <c r="K17721" s="560">
        <f t="shared" si="10000"/>
        <v>0</v>
      </c>
      <c r="L17721" s="560">
        <f t="shared" ref="L17721:M17721" si="10001">SUM(L17722:L17727)</f>
        <v>0</v>
      </c>
      <c r="M17721" s="560">
        <f t="shared" si="10001"/>
        <v>0</v>
      </c>
      <c r="N17721" s="152">
        <f t="shared" ref="N17721" si="10002">SUM(N17722:N17727)</f>
        <v>0</v>
      </c>
      <c r="O17721" s="60" t="s">
        <v>71</v>
      </c>
    </row>
    <row r="17722" spans="2:17" ht="20.25" customHeight="1">
      <c r="B17722" s="50" t="e">
        <f>IF((#REF!+#REF!+H17722)&lt;&gt;0,"a","b")</f>
        <v>#REF!</v>
      </c>
      <c r="C17722" s="54">
        <v>6</v>
      </c>
      <c r="D17722" s="54"/>
      <c r="F17722" s="89"/>
      <c r="G17722" s="97" t="s">
        <v>260</v>
      </c>
      <c r="H17722" s="579">
        <f t="shared" si="9737"/>
        <v>0</v>
      </c>
      <c r="I17722" s="553"/>
      <c r="J17722" s="553"/>
      <c r="K17722" s="553"/>
      <c r="L17722" s="553"/>
      <c r="M17722" s="553"/>
      <c r="N17722" s="138"/>
    </row>
    <row r="17723" spans="2:17" ht="20.25" customHeight="1">
      <c r="B17723" s="50" t="e">
        <f>IF((#REF!+#REF!+H17723)&lt;&gt;0,"a","b")</f>
        <v>#REF!</v>
      </c>
      <c r="C17723" s="54">
        <v>6</v>
      </c>
      <c r="D17723" s="54"/>
      <c r="F17723" s="89"/>
      <c r="G17723" s="97" t="s">
        <v>261</v>
      </c>
      <c r="H17723" s="552">
        <f t="shared" si="9737"/>
        <v>0</v>
      </c>
      <c r="I17723" s="553"/>
      <c r="J17723" s="553"/>
      <c r="K17723" s="553"/>
      <c r="L17723" s="553"/>
      <c r="M17723" s="553"/>
      <c r="N17723" s="138"/>
    </row>
    <row r="17724" spans="2:17" ht="20.25" customHeight="1">
      <c r="B17724" s="50" t="e">
        <f>IF((#REF!+#REF!+H17724)&lt;&gt;0,"a","b")</f>
        <v>#REF!</v>
      </c>
      <c r="C17724" s="54">
        <v>6</v>
      </c>
      <c r="D17724" s="54"/>
      <c r="F17724" s="89"/>
      <c r="G17724" s="97" t="s">
        <v>262</v>
      </c>
      <c r="H17724" s="558">
        <f t="shared" si="9737"/>
        <v>0</v>
      </c>
      <c r="I17724" s="553"/>
      <c r="J17724" s="553"/>
      <c r="K17724" s="553"/>
      <c r="L17724" s="553"/>
      <c r="M17724" s="553"/>
      <c r="N17724" s="138"/>
    </row>
    <row r="17725" spans="2:17" ht="20.25" customHeight="1">
      <c r="B17725" s="50" t="e">
        <f>IF((#REF!+#REF!+H17725)&lt;&gt;0,"a","b")</f>
        <v>#REF!</v>
      </c>
      <c r="C17725" s="54">
        <v>6</v>
      </c>
      <c r="D17725" s="54"/>
      <c r="F17725" s="89"/>
      <c r="G17725" s="97" t="s">
        <v>263</v>
      </c>
      <c r="H17725" s="558">
        <f t="shared" si="9737"/>
        <v>0</v>
      </c>
      <c r="I17725" s="553"/>
      <c r="J17725" s="553"/>
      <c r="K17725" s="553"/>
      <c r="L17725" s="553"/>
      <c r="M17725" s="553"/>
      <c r="N17725" s="138"/>
    </row>
    <row r="17726" spans="2:17" ht="20.25" customHeight="1">
      <c r="B17726" s="50" t="e">
        <f>IF((#REF!+#REF!+H17726)&lt;&gt;0,"a","b")</f>
        <v>#REF!</v>
      </c>
      <c r="C17726" s="54">
        <v>6</v>
      </c>
      <c r="D17726" s="54"/>
      <c r="F17726" s="89"/>
      <c r="G17726" s="97" t="s">
        <v>264</v>
      </c>
      <c r="H17726" s="552">
        <f t="shared" si="9737"/>
        <v>0</v>
      </c>
      <c r="I17726" s="553"/>
      <c r="J17726" s="553"/>
      <c r="K17726" s="553"/>
      <c r="L17726" s="553"/>
      <c r="M17726" s="553"/>
      <c r="N17726" s="138"/>
    </row>
    <row r="17727" spans="2:17" ht="20.25" customHeight="1">
      <c r="B17727" s="50" t="e">
        <f>IF((#REF!+#REF!+H17727)&lt;&gt;0,"a","b")</f>
        <v>#REF!</v>
      </c>
      <c r="C17727" s="54">
        <v>6</v>
      </c>
      <c r="D17727" s="54"/>
      <c r="F17727" s="89"/>
      <c r="G17727" s="97" t="s">
        <v>265</v>
      </c>
      <c r="H17727" s="552">
        <f t="shared" si="9737"/>
        <v>0</v>
      </c>
      <c r="I17727" s="553"/>
      <c r="J17727" s="553"/>
      <c r="K17727" s="553"/>
      <c r="L17727" s="553"/>
      <c r="M17727" s="553"/>
      <c r="N17727" s="138"/>
    </row>
    <row r="17728" spans="2:17" ht="20.25" customHeight="1">
      <c r="B17728" s="50" t="e">
        <f>IF((#REF!+#REF!+H17728)&lt;&gt;0,"a","b")</f>
        <v>#REF!</v>
      </c>
      <c r="C17728" s="54">
        <v>5</v>
      </c>
      <c r="D17728" s="54"/>
      <c r="F17728" s="89"/>
      <c r="G17728" s="95" t="s">
        <v>266</v>
      </c>
      <c r="H17728" s="552">
        <f t="shared" si="9737"/>
        <v>0</v>
      </c>
      <c r="I17728" s="554"/>
      <c r="J17728" s="554"/>
      <c r="K17728" s="554"/>
      <c r="L17728" s="554"/>
      <c r="M17728" s="554"/>
      <c r="N17728" s="154"/>
    </row>
    <row r="17729" spans="2:15" ht="20.25" customHeight="1">
      <c r="B17729" s="50" t="e">
        <f>IF((#REF!+#REF!+H17729)&lt;&gt;0,"a","b")</f>
        <v>#REF!</v>
      </c>
      <c r="C17729" s="54">
        <v>4</v>
      </c>
      <c r="D17729" s="54"/>
      <c r="F17729" s="89"/>
      <c r="G17729" s="93" t="s">
        <v>267</v>
      </c>
      <c r="H17729" s="552">
        <f t="shared" si="9737"/>
        <v>0</v>
      </c>
      <c r="I17729" s="555"/>
      <c r="J17729" s="555"/>
      <c r="K17729" s="555"/>
      <c r="L17729" s="555"/>
      <c r="M17729" s="555"/>
      <c r="N17729" s="153"/>
    </row>
    <row r="17730" spans="2:15" ht="20.25" customHeight="1">
      <c r="B17730" s="50" t="e">
        <f>IF((#REF!+#REF!+H17730)&lt;&gt;0,"a","b")</f>
        <v>#REF!</v>
      </c>
      <c r="C17730" s="54">
        <v>3</v>
      </c>
      <c r="D17730" s="54"/>
      <c r="F17730" s="89"/>
      <c r="G17730" s="90" t="s">
        <v>268</v>
      </c>
      <c r="H17730" s="363">
        <f t="shared" si="9737"/>
        <v>0</v>
      </c>
      <c r="I17730" s="381">
        <f t="shared" ref="I17730:N17730" si="10003">I17731+I17732+I17735+I17771+I17772+I17773+I17774+I17775+I17782+I17783</f>
        <v>0</v>
      </c>
      <c r="J17730" s="381">
        <f t="shared" si="10003"/>
        <v>0</v>
      </c>
      <c r="K17730" s="381">
        <f t="shared" si="10003"/>
        <v>0</v>
      </c>
      <c r="L17730" s="381">
        <f t="shared" si="10003"/>
        <v>0</v>
      </c>
      <c r="M17730" s="381">
        <f t="shared" si="10003"/>
        <v>0</v>
      </c>
      <c r="N17730" s="150">
        <f t="shared" si="10003"/>
        <v>0</v>
      </c>
      <c r="O17730" s="60" t="s">
        <v>71</v>
      </c>
    </row>
    <row r="17731" spans="2:15" ht="20.25" customHeight="1">
      <c r="B17731" s="50" t="e">
        <f>IF((#REF!+#REF!+H17731)&lt;&gt;0,"a","b")</f>
        <v>#REF!</v>
      </c>
      <c r="C17731" s="54">
        <v>4</v>
      </c>
      <c r="D17731" s="54"/>
      <c r="F17731" s="89"/>
      <c r="G17731" s="93" t="s">
        <v>269</v>
      </c>
      <c r="H17731" s="556">
        <f t="shared" si="9737"/>
        <v>0</v>
      </c>
      <c r="I17731" s="555"/>
      <c r="J17731" s="555"/>
      <c r="K17731" s="555"/>
      <c r="L17731" s="555"/>
      <c r="M17731" s="555"/>
      <c r="N17731" s="153"/>
    </row>
    <row r="17732" spans="2:15" ht="20.25" customHeight="1">
      <c r="B17732" s="50" t="e">
        <f>IF((#REF!+#REF!+H17732)&lt;&gt;0,"a","b")</f>
        <v>#REF!</v>
      </c>
      <c r="C17732" s="54">
        <v>4</v>
      </c>
      <c r="D17732" s="54"/>
      <c r="F17732" s="89"/>
      <c r="G17732" s="93" t="s">
        <v>270</v>
      </c>
      <c r="H17732" s="566">
        <f t="shared" si="9737"/>
        <v>0</v>
      </c>
      <c r="I17732" s="565">
        <f t="shared" ref="I17732:K17732" si="10004">SUM(I17733:I17734)</f>
        <v>0</v>
      </c>
      <c r="J17732" s="565">
        <f t="shared" si="10004"/>
        <v>0</v>
      </c>
      <c r="K17732" s="565">
        <f t="shared" si="10004"/>
        <v>0</v>
      </c>
      <c r="L17732" s="565">
        <f t="shared" ref="L17732:M17732" si="10005">SUM(L17733:L17734)</f>
        <v>0</v>
      </c>
      <c r="M17732" s="565">
        <f t="shared" si="10005"/>
        <v>0</v>
      </c>
      <c r="N17732" s="151">
        <f t="shared" ref="N17732" si="10006">SUM(N17733:N17734)</f>
        <v>0</v>
      </c>
      <c r="O17732" s="60" t="s">
        <v>71</v>
      </c>
    </row>
    <row r="17733" spans="2:15" ht="20.25" customHeight="1">
      <c r="B17733" s="50" t="e">
        <f>IF((#REF!+#REF!+H17733)&lt;&gt;0,"a","b")</f>
        <v>#REF!</v>
      </c>
      <c r="C17733" s="54">
        <v>5</v>
      </c>
      <c r="D17733" s="54"/>
      <c r="F17733" s="89"/>
      <c r="G17733" s="95" t="s">
        <v>271</v>
      </c>
      <c r="H17733" s="556">
        <f t="shared" si="9737"/>
        <v>0</v>
      </c>
      <c r="I17733" s="554"/>
      <c r="J17733" s="554"/>
      <c r="K17733" s="554"/>
      <c r="L17733" s="554"/>
      <c r="M17733" s="554"/>
      <c r="N17733" s="154"/>
    </row>
    <row r="17734" spans="2:15" ht="20.25" customHeight="1">
      <c r="B17734" s="50" t="e">
        <f>IF((#REF!+#REF!+H17734)&lt;&gt;0,"a","b")</f>
        <v>#REF!</v>
      </c>
      <c r="C17734" s="54">
        <v>5</v>
      </c>
      <c r="D17734" s="54"/>
      <c r="F17734" s="89"/>
      <c r="G17734" s="95" t="s">
        <v>272</v>
      </c>
      <c r="H17734" s="556">
        <f t="shared" si="9737"/>
        <v>0</v>
      </c>
      <c r="I17734" s="554"/>
      <c r="J17734" s="554"/>
      <c r="K17734" s="554"/>
      <c r="L17734" s="554"/>
      <c r="M17734" s="554"/>
      <c r="N17734" s="154"/>
    </row>
    <row r="17735" spans="2:15" ht="20.25" customHeight="1">
      <c r="B17735" s="50" t="e">
        <f>IF((#REF!+#REF!+H17735)&lt;&gt;0,"a","b")</f>
        <v>#REF!</v>
      </c>
      <c r="C17735" s="54">
        <v>4</v>
      </c>
      <c r="D17735" s="54"/>
      <c r="F17735" s="89"/>
      <c r="G17735" s="93" t="s">
        <v>273</v>
      </c>
      <c r="H17735" s="566">
        <f t="shared" si="9737"/>
        <v>0</v>
      </c>
      <c r="I17735" s="565">
        <f t="shared" ref="I17735:N17735" si="10007">I17736+I17737+I17738+I17739+I17751+I17755+I17756+I17757+I17758+I17759+I17760+I17761+I17769+I17770</f>
        <v>0</v>
      </c>
      <c r="J17735" s="565">
        <f t="shared" si="10007"/>
        <v>0</v>
      </c>
      <c r="K17735" s="565">
        <f t="shared" si="10007"/>
        <v>0</v>
      </c>
      <c r="L17735" s="565">
        <f t="shared" si="10007"/>
        <v>0</v>
      </c>
      <c r="M17735" s="565">
        <f t="shared" si="10007"/>
        <v>0</v>
      </c>
      <c r="N17735" s="151">
        <f t="shared" si="10007"/>
        <v>0</v>
      </c>
      <c r="O17735" s="60" t="s">
        <v>71</v>
      </c>
    </row>
    <row r="17736" spans="2:15" ht="42.75" customHeight="1">
      <c r="B17736" s="50" t="e">
        <f>IF((#REF!+#REF!+H17736)&lt;&gt;0,"a","b")</f>
        <v>#REF!</v>
      </c>
      <c r="C17736" s="54">
        <v>5</v>
      </c>
      <c r="D17736" s="54"/>
      <c r="F17736" s="89"/>
      <c r="G17736" s="95" t="s">
        <v>322</v>
      </c>
      <c r="H17736" s="556">
        <f t="shared" si="9737"/>
        <v>0</v>
      </c>
      <c r="I17736" s="554"/>
      <c r="J17736" s="554"/>
      <c r="K17736" s="554"/>
      <c r="L17736" s="554"/>
      <c r="M17736" s="554"/>
      <c r="N17736" s="154"/>
    </row>
    <row r="17737" spans="2:15" ht="30.75" customHeight="1">
      <c r="B17737" s="50" t="e">
        <f>IF((#REF!+#REF!+H17737)&lt;&gt;0,"a","b")</f>
        <v>#REF!</v>
      </c>
      <c r="C17737" s="54">
        <v>5</v>
      </c>
      <c r="D17737" s="54"/>
      <c r="F17737" s="89"/>
      <c r="G17737" s="111" t="s">
        <v>289</v>
      </c>
      <c r="H17737" s="556">
        <f t="shared" si="9737"/>
        <v>0</v>
      </c>
      <c r="I17737" s="554"/>
      <c r="J17737" s="554"/>
      <c r="K17737" s="554"/>
      <c r="L17737" s="554"/>
      <c r="M17737" s="554"/>
      <c r="N17737" s="154"/>
    </row>
    <row r="17738" spans="2:15" ht="60.75" customHeight="1">
      <c r="B17738" s="50" t="e">
        <f>IF((#REF!+#REF!+H17738)&lt;&gt;0,"a","b")</f>
        <v>#REF!</v>
      </c>
      <c r="C17738" s="54">
        <v>5</v>
      </c>
      <c r="D17738" s="54"/>
      <c r="F17738" s="89"/>
      <c r="G17738" s="111" t="s">
        <v>323</v>
      </c>
      <c r="H17738" s="556">
        <f t="shared" si="9737"/>
        <v>0</v>
      </c>
      <c r="I17738" s="554"/>
      <c r="J17738" s="554"/>
      <c r="K17738" s="554"/>
      <c r="L17738" s="554"/>
      <c r="M17738" s="554"/>
      <c r="N17738" s="154"/>
    </row>
    <row r="17739" spans="2:15" ht="30.75" customHeight="1">
      <c r="B17739" s="50" t="e">
        <f>IF((#REF!+#REF!+H17739)&lt;&gt;0,"a","b")</f>
        <v>#REF!</v>
      </c>
      <c r="C17739" s="54">
        <v>5</v>
      </c>
      <c r="D17739" s="54"/>
      <c r="F17739" s="89"/>
      <c r="G17739" s="95" t="s">
        <v>288</v>
      </c>
      <c r="H17739" s="566">
        <f t="shared" si="9737"/>
        <v>0</v>
      </c>
      <c r="I17739" s="560">
        <f t="shared" ref="I17739:K17739" si="10008">SUM(I17740:I17750)</f>
        <v>0</v>
      </c>
      <c r="J17739" s="560">
        <f t="shared" si="10008"/>
        <v>0</v>
      </c>
      <c r="K17739" s="560">
        <f t="shared" si="10008"/>
        <v>0</v>
      </c>
      <c r="L17739" s="560">
        <f t="shared" ref="L17739:M17739" si="10009">SUM(L17740:L17750)</f>
        <v>0</v>
      </c>
      <c r="M17739" s="560">
        <f t="shared" si="10009"/>
        <v>0</v>
      </c>
      <c r="N17739" s="152">
        <f t="shared" ref="N17739" si="10010">SUM(N17740:N17750)</f>
        <v>0</v>
      </c>
      <c r="O17739" s="60" t="s">
        <v>71</v>
      </c>
    </row>
    <row r="17740" spans="2:15" ht="20.25" customHeight="1">
      <c r="B17740" s="50" t="e">
        <f>IF((#REF!+#REF!+H17740)&lt;&gt;0,"a","b")</f>
        <v>#REF!</v>
      </c>
      <c r="C17740" s="54">
        <v>6</v>
      </c>
      <c r="D17740" s="54"/>
      <c r="F17740" s="89"/>
      <c r="G17740" s="97" t="s">
        <v>274</v>
      </c>
      <c r="H17740" s="556">
        <f t="shared" si="9737"/>
        <v>0</v>
      </c>
      <c r="I17740" s="557"/>
      <c r="J17740" s="557"/>
      <c r="K17740" s="557"/>
      <c r="L17740" s="557"/>
      <c r="M17740" s="557"/>
      <c r="N17740" s="155"/>
    </row>
    <row r="17741" spans="2:15" ht="20.25" customHeight="1">
      <c r="B17741" s="50" t="e">
        <f>IF((#REF!+#REF!+H17741)&lt;&gt;0,"a","b")</f>
        <v>#REF!</v>
      </c>
      <c r="C17741" s="54">
        <v>6</v>
      </c>
      <c r="D17741" s="54"/>
      <c r="F17741" s="89"/>
      <c r="G17741" s="97" t="s">
        <v>275</v>
      </c>
      <c r="H17741" s="556">
        <f t="shared" ref="H17741:H17945" si="10011">I17741+J17741</f>
        <v>0</v>
      </c>
      <c r="I17741" s="557"/>
      <c r="J17741" s="557"/>
      <c r="K17741" s="557"/>
      <c r="L17741" s="557"/>
      <c r="M17741" s="557"/>
      <c r="N17741" s="155"/>
    </row>
    <row r="17742" spans="2:15" ht="20.25" customHeight="1">
      <c r="B17742" s="50" t="e">
        <f>IF((#REF!+#REF!+H17742)&lt;&gt;0,"a","b")</f>
        <v>#REF!</v>
      </c>
      <c r="C17742" s="54">
        <v>6</v>
      </c>
      <c r="D17742" s="54"/>
      <c r="F17742" s="89"/>
      <c r="G17742" s="97" t="s">
        <v>276</v>
      </c>
      <c r="H17742" s="556">
        <f t="shared" si="10011"/>
        <v>0</v>
      </c>
      <c r="I17742" s="557"/>
      <c r="J17742" s="557"/>
      <c r="K17742" s="557"/>
      <c r="L17742" s="557"/>
      <c r="M17742" s="557"/>
      <c r="N17742" s="155"/>
    </row>
    <row r="17743" spans="2:15" ht="20.25" customHeight="1">
      <c r="B17743" s="50" t="e">
        <f>IF((#REF!+#REF!+H17743)&lt;&gt;0,"a","b")</f>
        <v>#REF!</v>
      </c>
      <c r="C17743" s="54">
        <v>6</v>
      </c>
      <c r="D17743" s="54"/>
      <c r="F17743" s="89"/>
      <c r="G17743" s="97" t="s">
        <v>277</v>
      </c>
      <c r="H17743" s="556">
        <f t="shared" si="10011"/>
        <v>0</v>
      </c>
      <c r="I17743" s="557"/>
      <c r="J17743" s="557"/>
      <c r="K17743" s="557"/>
      <c r="L17743" s="557"/>
      <c r="M17743" s="557"/>
      <c r="N17743" s="155"/>
    </row>
    <row r="17744" spans="2:15" ht="20.25" customHeight="1">
      <c r="B17744" s="50" t="e">
        <f>IF((#REF!+#REF!+H17744)&lt;&gt;0,"a","b")</f>
        <v>#REF!</v>
      </c>
      <c r="C17744" s="54">
        <v>6</v>
      </c>
      <c r="D17744" s="54"/>
      <c r="F17744" s="89"/>
      <c r="G17744" s="97" t="s">
        <v>278</v>
      </c>
      <c r="H17744" s="556">
        <f t="shared" si="10011"/>
        <v>0</v>
      </c>
      <c r="I17744" s="557"/>
      <c r="J17744" s="557"/>
      <c r="K17744" s="557"/>
      <c r="L17744" s="557"/>
      <c r="M17744" s="557"/>
      <c r="N17744" s="155"/>
    </row>
    <row r="17745" spans="2:15" ht="20.25" customHeight="1">
      <c r="B17745" s="50" t="e">
        <f>IF((#REF!+#REF!+H17745)&lt;&gt;0,"a","b")</f>
        <v>#REF!</v>
      </c>
      <c r="C17745" s="54">
        <v>6</v>
      </c>
      <c r="D17745" s="54"/>
      <c r="F17745" s="89"/>
      <c r="G17745" s="97" t="s">
        <v>279</v>
      </c>
      <c r="H17745" s="552">
        <f t="shared" si="10011"/>
        <v>0</v>
      </c>
      <c r="I17745" s="557"/>
      <c r="J17745" s="557"/>
      <c r="K17745" s="557"/>
      <c r="L17745" s="557"/>
      <c r="M17745" s="557"/>
      <c r="N17745" s="155"/>
    </row>
    <row r="17746" spans="2:15" ht="20.25" customHeight="1">
      <c r="B17746" s="50" t="e">
        <f>IF((#REF!+#REF!+H17746)&lt;&gt;0,"a","b")</f>
        <v>#REF!</v>
      </c>
      <c r="C17746" s="54">
        <v>6</v>
      </c>
      <c r="D17746" s="54"/>
      <c r="F17746" s="89"/>
      <c r="G17746" s="97" t="s">
        <v>280</v>
      </c>
      <c r="H17746" s="552">
        <f t="shared" si="10011"/>
        <v>0</v>
      </c>
      <c r="I17746" s="557"/>
      <c r="J17746" s="557"/>
      <c r="K17746" s="557"/>
      <c r="L17746" s="557"/>
      <c r="M17746" s="557"/>
      <c r="N17746" s="155"/>
    </row>
    <row r="17747" spans="2:15" ht="20.25" customHeight="1">
      <c r="B17747" s="50" t="e">
        <f>IF((#REF!+#REF!+H17747)&lt;&gt;0,"a","b")</f>
        <v>#REF!</v>
      </c>
      <c r="C17747" s="54">
        <v>6</v>
      </c>
      <c r="D17747" s="54"/>
      <c r="F17747" s="89"/>
      <c r="G17747" s="97" t="s">
        <v>281</v>
      </c>
      <c r="H17747" s="552">
        <f t="shared" si="10011"/>
        <v>0</v>
      </c>
      <c r="I17747" s="557"/>
      <c r="J17747" s="557"/>
      <c r="K17747" s="557"/>
      <c r="L17747" s="557"/>
      <c r="M17747" s="557"/>
      <c r="N17747" s="155"/>
    </row>
    <row r="17748" spans="2:15" ht="20.25" customHeight="1">
      <c r="B17748" s="50" t="e">
        <f>IF((#REF!+#REF!+H17748)&lt;&gt;0,"a","b")</f>
        <v>#REF!</v>
      </c>
      <c r="C17748" s="54">
        <v>6</v>
      </c>
      <c r="D17748" s="54"/>
      <c r="F17748" s="89"/>
      <c r="G17748" s="97" t="s">
        <v>282</v>
      </c>
      <c r="H17748" s="552">
        <f t="shared" si="10011"/>
        <v>0</v>
      </c>
      <c r="I17748" s="557"/>
      <c r="J17748" s="557"/>
      <c r="K17748" s="557"/>
      <c r="L17748" s="557"/>
      <c r="M17748" s="557"/>
      <c r="N17748" s="155"/>
    </row>
    <row r="17749" spans="2:15" ht="20.25" customHeight="1">
      <c r="B17749" s="50" t="e">
        <f>IF((#REF!+#REF!+H17749)&lt;&gt;0,"a","b")</f>
        <v>#REF!</v>
      </c>
      <c r="C17749" s="54">
        <v>6</v>
      </c>
      <c r="D17749" s="54"/>
      <c r="F17749" s="89"/>
      <c r="G17749" s="97" t="s">
        <v>283</v>
      </c>
      <c r="H17749" s="552">
        <f t="shared" si="10011"/>
        <v>0</v>
      </c>
      <c r="I17749" s="557"/>
      <c r="J17749" s="557"/>
      <c r="K17749" s="557"/>
      <c r="L17749" s="557"/>
      <c r="M17749" s="557"/>
      <c r="N17749" s="155"/>
    </row>
    <row r="17750" spans="2:15" ht="30.75" customHeight="1">
      <c r="B17750" s="50" t="e">
        <f>IF((#REF!+#REF!+H17750)&lt;&gt;0,"a","b")</f>
        <v>#REF!</v>
      </c>
      <c r="C17750" s="54">
        <v>6</v>
      </c>
      <c r="D17750" s="54"/>
      <c r="F17750" s="89"/>
      <c r="G17750" s="97" t="s">
        <v>324</v>
      </c>
      <c r="H17750" s="552">
        <f t="shared" si="10011"/>
        <v>0</v>
      </c>
      <c r="I17750" s="557"/>
      <c r="J17750" s="557"/>
      <c r="K17750" s="557"/>
      <c r="L17750" s="557"/>
      <c r="M17750" s="557"/>
      <c r="N17750" s="155"/>
    </row>
    <row r="17751" spans="2:15" ht="20.25" customHeight="1">
      <c r="B17751" s="50" t="e">
        <f>IF((#REF!+#REF!+H17751)&lt;&gt;0,"a","b")</f>
        <v>#REF!</v>
      </c>
      <c r="C17751" s="54">
        <v>5</v>
      </c>
      <c r="D17751" s="54"/>
      <c r="F17751" s="89"/>
      <c r="G17751" s="95" t="s">
        <v>290</v>
      </c>
      <c r="H17751" s="566">
        <f t="shared" si="10011"/>
        <v>0</v>
      </c>
      <c r="I17751" s="560">
        <f t="shared" ref="I17751:K17751" si="10012">SUM(I17752:I17754)</f>
        <v>0</v>
      </c>
      <c r="J17751" s="560">
        <f t="shared" si="10012"/>
        <v>0</v>
      </c>
      <c r="K17751" s="560">
        <f t="shared" si="10012"/>
        <v>0</v>
      </c>
      <c r="L17751" s="560">
        <f t="shared" ref="L17751:M17751" si="10013">SUM(L17752:L17754)</f>
        <v>0</v>
      </c>
      <c r="M17751" s="560">
        <f t="shared" si="10013"/>
        <v>0</v>
      </c>
      <c r="N17751" s="152">
        <f t="shared" ref="N17751" si="10014">SUM(N17752:N17754)</f>
        <v>0</v>
      </c>
      <c r="O17751" s="60" t="s">
        <v>71</v>
      </c>
    </row>
    <row r="17752" spans="2:15" ht="20.25" customHeight="1">
      <c r="B17752" s="50" t="e">
        <f>IF((#REF!+#REF!+H17752)&lt;&gt;0,"a","b")</f>
        <v>#REF!</v>
      </c>
      <c r="C17752" s="54">
        <v>6</v>
      </c>
      <c r="D17752" s="54"/>
      <c r="F17752" s="89"/>
      <c r="G17752" s="97" t="s">
        <v>284</v>
      </c>
      <c r="H17752" s="556">
        <f t="shared" si="10011"/>
        <v>0</v>
      </c>
      <c r="I17752" s="557"/>
      <c r="J17752" s="557"/>
      <c r="K17752" s="557"/>
      <c r="L17752" s="557"/>
      <c r="M17752" s="557"/>
      <c r="N17752" s="155"/>
    </row>
    <row r="17753" spans="2:15" ht="20.25" customHeight="1">
      <c r="B17753" s="50" t="e">
        <f>IF((#REF!+#REF!+H17753)&lt;&gt;0,"a","b")</f>
        <v>#REF!</v>
      </c>
      <c r="C17753" s="54">
        <v>6</v>
      </c>
      <c r="D17753" s="54"/>
      <c r="F17753" s="89"/>
      <c r="G17753" s="97" t="s">
        <v>285</v>
      </c>
      <c r="H17753" s="556">
        <f t="shared" si="10011"/>
        <v>0</v>
      </c>
      <c r="I17753" s="557"/>
      <c r="J17753" s="557"/>
      <c r="K17753" s="557"/>
      <c r="L17753" s="557"/>
      <c r="M17753" s="557"/>
      <c r="N17753" s="155"/>
    </row>
    <row r="17754" spans="2:15" ht="30.75" customHeight="1">
      <c r="B17754" s="50" t="e">
        <f>IF((#REF!+#REF!+H17754)&lt;&gt;0,"a","b")</f>
        <v>#REF!</v>
      </c>
      <c r="C17754" s="54">
        <v>6</v>
      </c>
      <c r="D17754" s="54"/>
      <c r="F17754" s="89"/>
      <c r="G17754" s="97" t="s">
        <v>325</v>
      </c>
      <c r="H17754" s="556">
        <f t="shared" si="10011"/>
        <v>0</v>
      </c>
      <c r="I17754" s="557"/>
      <c r="J17754" s="557"/>
      <c r="K17754" s="557"/>
      <c r="L17754" s="557"/>
      <c r="M17754" s="557"/>
      <c r="N17754" s="155"/>
    </row>
    <row r="17755" spans="2:15" ht="30.75" customHeight="1">
      <c r="B17755" s="50" t="e">
        <f>IF((#REF!+#REF!+H17755)&lt;&gt;0,"a","b")</f>
        <v>#REF!</v>
      </c>
      <c r="C17755" s="54">
        <v>5</v>
      </c>
      <c r="D17755" s="54"/>
      <c r="F17755" s="89"/>
      <c r="G17755" s="95" t="s">
        <v>326</v>
      </c>
      <c r="H17755" s="556">
        <f t="shared" si="10011"/>
        <v>0</v>
      </c>
      <c r="I17755" s="554"/>
      <c r="J17755" s="554"/>
      <c r="K17755" s="554"/>
      <c r="L17755" s="554"/>
      <c r="M17755" s="554"/>
      <c r="N17755" s="154"/>
    </row>
    <row r="17756" spans="2:15" ht="34.5" customHeight="1">
      <c r="B17756" s="50" t="e">
        <f>IF((#REF!+#REF!+H17756)&lt;&gt;0,"a","b")</f>
        <v>#REF!</v>
      </c>
      <c r="C17756" s="54">
        <v>5</v>
      </c>
      <c r="D17756" s="54"/>
      <c r="F17756" s="89"/>
      <c r="G17756" s="128" t="s">
        <v>460</v>
      </c>
      <c r="H17756" s="556">
        <f t="shared" si="10011"/>
        <v>0</v>
      </c>
      <c r="I17756" s="554"/>
      <c r="J17756" s="554"/>
      <c r="K17756" s="554"/>
      <c r="L17756" s="554"/>
      <c r="M17756" s="554"/>
      <c r="N17756" s="154"/>
    </row>
    <row r="17757" spans="2:15" ht="34.5" customHeight="1">
      <c r="B17757" s="50" t="e">
        <f>IF((#REF!+#REF!+H17757)&lt;&gt;0,"a","b")</f>
        <v>#REF!</v>
      </c>
      <c r="C17757" s="54">
        <v>5</v>
      </c>
      <c r="D17757" s="54"/>
      <c r="F17757" s="89"/>
      <c r="G17757" s="95" t="s">
        <v>327</v>
      </c>
      <c r="H17757" s="556">
        <f t="shared" si="10011"/>
        <v>0</v>
      </c>
      <c r="I17757" s="554"/>
      <c r="J17757" s="554"/>
      <c r="K17757" s="554"/>
      <c r="L17757" s="554"/>
      <c r="M17757" s="554"/>
      <c r="N17757" s="154"/>
    </row>
    <row r="17758" spans="2:15" ht="50.25" customHeight="1">
      <c r="B17758" s="50" t="e">
        <f>IF((#REF!+#REF!+H17758)&lt;&gt;0,"a","b")</f>
        <v>#REF!</v>
      </c>
      <c r="C17758" s="54">
        <v>5</v>
      </c>
      <c r="D17758" s="54"/>
      <c r="F17758" s="89"/>
      <c r="G17758" s="95" t="s">
        <v>328</v>
      </c>
      <c r="H17758" s="552">
        <f t="shared" si="10011"/>
        <v>0</v>
      </c>
      <c r="I17758" s="554"/>
      <c r="J17758" s="554"/>
      <c r="K17758" s="554"/>
      <c r="L17758" s="554"/>
      <c r="M17758" s="554"/>
      <c r="N17758" s="154"/>
    </row>
    <row r="17759" spans="2:15" ht="20.25" customHeight="1">
      <c r="B17759" s="50" t="e">
        <f>IF((#REF!+#REF!+H17759)&lt;&gt;0,"a","b")</f>
        <v>#REF!</v>
      </c>
      <c r="C17759" s="54">
        <v>5</v>
      </c>
      <c r="D17759" s="54"/>
      <c r="F17759" s="89"/>
      <c r="G17759" s="95" t="s">
        <v>329</v>
      </c>
      <c r="H17759" s="552">
        <f t="shared" si="10011"/>
        <v>0</v>
      </c>
      <c r="I17759" s="554"/>
      <c r="J17759" s="554"/>
      <c r="K17759" s="554"/>
      <c r="L17759" s="554"/>
      <c r="M17759" s="554"/>
      <c r="N17759" s="154"/>
    </row>
    <row r="17760" spans="2:15" ht="20.25" customHeight="1">
      <c r="B17760" s="50" t="e">
        <f>IF((#REF!+#REF!+H17760)&lt;&gt;0,"a","b")</f>
        <v>#REF!</v>
      </c>
      <c r="C17760" s="54">
        <v>5</v>
      </c>
      <c r="D17760" s="54"/>
      <c r="F17760" s="89"/>
      <c r="G17760" s="95" t="s">
        <v>330</v>
      </c>
      <c r="H17760" s="558">
        <f t="shared" si="10011"/>
        <v>0</v>
      </c>
      <c r="I17760" s="554"/>
      <c r="J17760" s="554"/>
      <c r="K17760" s="554"/>
      <c r="L17760" s="554"/>
      <c r="M17760" s="554"/>
      <c r="N17760" s="154"/>
    </row>
    <row r="17761" spans="2:18" ht="20.25" customHeight="1">
      <c r="B17761" s="50" t="e">
        <f>IF((#REF!+#REF!+H17761)&lt;&gt;0,"a","b")</f>
        <v>#REF!</v>
      </c>
      <c r="C17761" s="54">
        <v>5</v>
      </c>
      <c r="D17761" s="54"/>
      <c r="F17761" s="89"/>
      <c r="G17761" s="95" t="s">
        <v>331</v>
      </c>
      <c r="H17761" s="559">
        <f t="shared" si="10011"/>
        <v>0</v>
      </c>
      <c r="I17761" s="560">
        <f t="shared" ref="I17761:K17761" si="10015">SUM(I17762:I17768)</f>
        <v>0</v>
      </c>
      <c r="J17761" s="560">
        <f t="shared" si="10015"/>
        <v>0</v>
      </c>
      <c r="K17761" s="560">
        <f t="shared" si="10015"/>
        <v>0</v>
      </c>
      <c r="L17761" s="560">
        <f t="shared" ref="L17761:M17761" si="10016">SUM(L17762:L17768)</f>
        <v>0</v>
      </c>
      <c r="M17761" s="560">
        <f t="shared" si="10016"/>
        <v>0</v>
      </c>
      <c r="N17761" s="152">
        <f t="shared" ref="N17761" si="10017">SUM(N17762:N17768)</f>
        <v>0</v>
      </c>
      <c r="O17761" s="60" t="s">
        <v>71</v>
      </c>
    </row>
    <row r="17762" spans="2:18" ht="23.25" customHeight="1">
      <c r="B17762" s="50" t="e">
        <f>IF((#REF!+#REF!+H17762)&lt;&gt;0,"a","b")</f>
        <v>#REF!</v>
      </c>
      <c r="C17762" s="54">
        <v>6</v>
      </c>
      <c r="D17762" s="54"/>
      <c r="F17762" s="89"/>
      <c r="G17762" s="97" t="s">
        <v>291</v>
      </c>
      <c r="H17762" s="558">
        <f t="shared" si="10011"/>
        <v>0</v>
      </c>
      <c r="I17762" s="557"/>
      <c r="J17762" s="557"/>
      <c r="K17762" s="557"/>
      <c r="L17762" s="557"/>
      <c r="M17762" s="557"/>
      <c r="N17762" s="155"/>
    </row>
    <row r="17763" spans="2:18" ht="20.25" customHeight="1">
      <c r="B17763" s="50" t="e">
        <f>IF((#REF!+#REF!+H17763)&lt;&gt;0,"a","b")</f>
        <v>#REF!</v>
      </c>
      <c r="C17763" s="54">
        <v>6</v>
      </c>
      <c r="D17763" s="54"/>
      <c r="F17763" s="89"/>
      <c r="G17763" s="97" t="s">
        <v>292</v>
      </c>
      <c r="H17763" s="558">
        <f t="shared" si="10011"/>
        <v>0</v>
      </c>
      <c r="I17763" s="557"/>
      <c r="J17763" s="557"/>
      <c r="K17763" s="557"/>
      <c r="L17763" s="557"/>
      <c r="M17763" s="557"/>
      <c r="N17763" s="155"/>
    </row>
    <row r="17764" spans="2:18" ht="23.25" customHeight="1">
      <c r="B17764" s="50" t="e">
        <f>IF((#REF!+#REF!+H17764)&lt;&gt;0,"a","b")</f>
        <v>#REF!</v>
      </c>
      <c r="C17764" s="54">
        <v>6</v>
      </c>
      <c r="D17764" s="54"/>
      <c r="F17764" s="89"/>
      <c r="G17764" s="97" t="s">
        <v>293</v>
      </c>
      <c r="H17764" s="552">
        <f t="shared" si="10011"/>
        <v>0</v>
      </c>
      <c r="I17764" s="557"/>
      <c r="J17764" s="557"/>
      <c r="K17764" s="557"/>
      <c r="L17764" s="557"/>
      <c r="M17764" s="557"/>
      <c r="N17764" s="155"/>
    </row>
    <row r="17765" spans="2:18" ht="31.5" customHeight="1">
      <c r="B17765" s="50" t="e">
        <f>IF((#REF!+#REF!+H17765)&lt;&gt;0,"a","b")</f>
        <v>#REF!</v>
      </c>
      <c r="C17765" s="54">
        <v>6</v>
      </c>
      <c r="D17765" s="54"/>
      <c r="F17765" s="89"/>
      <c r="G17765" s="97" t="s">
        <v>294</v>
      </c>
      <c r="H17765" s="552">
        <f t="shared" si="10011"/>
        <v>0</v>
      </c>
      <c r="I17765" s="557"/>
      <c r="J17765" s="557"/>
      <c r="K17765" s="557"/>
      <c r="L17765" s="557"/>
      <c r="M17765" s="557"/>
      <c r="N17765" s="155"/>
    </row>
    <row r="17766" spans="2:18" ht="33.75" customHeight="1">
      <c r="B17766" s="50" t="e">
        <f>IF((#REF!+#REF!+H17766)&lt;&gt;0,"a","b")</f>
        <v>#REF!</v>
      </c>
      <c r="C17766" s="54">
        <v>6</v>
      </c>
      <c r="D17766" s="54"/>
      <c r="F17766" s="89"/>
      <c r="G17766" s="97" t="s">
        <v>332</v>
      </c>
      <c r="H17766" s="552">
        <f t="shared" si="10011"/>
        <v>0</v>
      </c>
      <c r="I17766" s="557"/>
      <c r="J17766" s="557"/>
      <c r="K17766" s="557"/>
      <c r="L17766" s="557"/>
      <c r="M17766" s="557"/>
      <c r="N17766" s="155"/>
    </row>
    <row r="17767" spans="2:18" ht="34.5" customHeight="1">
      <c r="B17767" s="50" t="e">
        <f>IF((#REF!+#REF!+H17767)&lt;&gt;0,"a","b")</f>
        <v>#REF!</v>
      </c>
      <c r="C17767" s="54">
        <v>6</v>
      </c>
      <c r="D17767" s="54"/>
      <c r="F17767" s="89"/>
      <c r="G17767" s="97" t="s">
        <v>333</v>
      </c>
      <c r="H17767" s="552">
        <f t="shared" si="10011"/>
        <v>0</v>
      </c>
      <c r="I17767" s="557"/>
      <c r="J17767" s="557"/>
      <c r="K17767" s="557"/>
      <c r="L17767" s="557"/>
      <c r="M17767" s="557"/>
      <c r="N17767" s="155"/>
    </row>
    <row r="17768" spans="2:18" ht="33.75" customHeight="1">
      <c r="B17768" s="50" t="e">
        <f>IF((#REF!+#REF!+H17768)&lt;&gt;0,"a","b")</f>
        <v>#REF!</v>
      </c>
      <c r="C17768" s="54">
        <v>6</v>
      </c>
      <c r="D17768" s="54"/>
      <c r="F17768" s="89"/>
      <c r="G17768" s="97" t="s">
        <v>334</v>
      </c>
      <c r="H17768" s="552">
        <f t="shared" si="10011"/>
        <v>0</v>
      </c>
      <c r="I17768" s="557"/>
      <c r="J17768" s="557"/>
      <c r="K17768" s="557"/>
      <c r="L17768" s="557"/>
      <c r="M17768" s="557"/>
      <c r="N17768" s="155"/>
    </row>
    <row r="17769" spans="2:18" ht="34.5" customHeight="1">
      <c r="B17769" s="50" t="e">
        <f>IF((#REF!+#REF!+H17769)&lt;&gt;0,"a","b")</f>
        <v>#REF!</v>
      </c>
      <c r="C17769" s="54">
        <v>5</v>
      </c>
      <c r="D17769" s="54"/>
      <c r="F17769" s="89"/>
      <c r="G17769" s="95" t="s">
        <v>335</v>
      </c>
      <c r="H17769" s="552">
        <f t="shared" si="10011"/>
        <v>0</v>
      </c>
      <c r="I17769" s="554"/>
      <c r="J17769" s="554"/>
      <c r="K17769" s="554"/>
      <c r="L17769" s="554"/>
      <c r="M17769" s="554"/>
      <c r="N17769" s="156"/>
    </row>
    <row r="17770" spans="2:18" ht="24.75" customHeight="1">
      <c r="B17770" s="50" t="e">
        <f>IF((#REF!+#REF!+H17770)&lt;&gt;0,"a","b")</f>
        <v>#REF!</v>
      </c>
      <c r="C17770" s="54">
        <v>5</v>
      </c>
      <c r="D17770" s="54"/>
      <c r="F17770" s="89"/>
      <c r="G17770" s="95" t="s">
        <v>336</v>
      </c>
      <c r="H17770" s="558">
        <f t="shared" si="10011"/>
        <v>0</v>
      </c>
      <c r="I17770" s="554"/>
      <c r="J17770" s="554"/>
      <c r="K17770" s="554"/>
      <c r="L17770" s="554"/>
      <c r="M17770" s="554"/>
      <c r="N17770" s="156"/>
    </row>
    <row r="17771" spans="2:18" ht="27.75" customHeight="1">
      <c r="B17771" s="50" t="e">
        <f>IF((#REF!+#REF!+H17771)&lt;&gt;0,"a","b")</f>
        <v>#REF!</v>
      </c>
      <c r="C17771" s="54">
        <v>4</v>
      </c>
      <c r="D17771" s="54"/>
      <c r="F17771" s="89"/>
      <c r="G17771" s="93" t="s">
        <v>337</v>
      </c>
      <c r="H17771" s="552">
        <f t="shared" si="10011"/>
        <v>0</v>
      </c>
      <c r="I17771" s="555"/>
      <c r="J17771" s="555"/>
      <c r="K17771" s="555"/>
      <c r="L17771" s="555"/>
      <c r="M17771" s="555"/>
      <c r="N17771" s="153"/>
    </row>
    <row r="17772" spans="2:18" ht="23.25" customHeight="1">
      <c r="B17772" s="50" t="e">
        <f>IF((#REF!+#REF!+H17772)&lt;&gt;0,"a","b")</f>
        <v>#REF!</v>
      </c>
      <c r="C17772" s="54">
        <v>4</v>
      </c>
      <c r="D17772" s="54"/>
      <c r="F17772" s="89"/>
      <c r="G17772" s="93" t="s">
        <v>338</v>
      </c>
      <c r="H17772" s="552">
        <f t="shared" si="10011"/>
        <v>0</v>
      </c>
      <c r="I17772" s="555"/>
      <c r="J17772" s="555"/>
      <c r="K17772" s="555"/>
      <c r="L17772" s="555"/>
      <c r="M17772" s="555"/>
      <c r="N17772" s="153"/>
    </row>
    <row r="17773" spans="2:18" ht="24" customHeight="1">
      <c r="B17773" s="50" t="e">
        <f>IF((#REF!+#REF!+H17773)&lt;&gt;0,"a","b")</f>
        <v>#REF!</v>
      </c>
      <c r="C17773" s="54">
        <v>4</v>
      </c>
      <c r="D17773" s="54"/>
      <c r="F17773" s="89"/>
      <c r="G17773" s="93" t="s">
        <v>339</v>
      </c>
      <c r="H17773" s="552">
        <f t="shared" si="10011"/>
        <v>0</v>
      </c>
      <c r="I17773" s="555"/>
      <c r="J17773" s="555"/>
      <c r="K17773" s="555"/>
      <c r="L17773" s="555"/>
      <c r="M17773" s="555"/>
      <c r="N17773" s="153"/>
    </row>
    <row r="17774" spans="2:18" ht="34.5" customHeight="1">
      <c r="B17774" s="50" t="e">
        <f>IF((#REF!+#REF!+H17774)&lt;&gt;0,"a","b")</f>
        <v>#REF!</v>
      </c>
      <c r="C17774" s="54">
        <v>4</v>
      </c>
      <c r="D17774" s="54"/>
      <c r="F17774" s="89"/>
      <c r="G17774" s="93" t="s">
        <v>340</v>
      </c>
      <c r="H17774" s="552">
        <f t="shared" si="10011"/>
        <v>0</v>
      </c>
      <c r="I17774" s="555"/>
      <c r="J17774" s="555"/>
      <c r="K17774" s="555"/>
      <c r="L17774" s="555"/>
      <c r="M17774" s="555"/>
      <c r="N17774" s="153"/>
    </row>
    <row r="17775" spans="2:18" ht="33" customHeight="1">
      <c r="B17775" s="50" t="e">
        <f>IF((#REF!+#REF!+H17775)&lt;&gt;0,"a","b")</f>
        <v>#REF!</v>
      </c>
      <c r="C17775" s="54">
        <v>4</v>
      </c>
      <c r="D17775" s="54"/>
      <c r="F17775" s="89"/>
      <c r="G17775" s="93" t="s">
        <v>341</v>
      </c>
      <c r="H17775" s="563">
        <f t="shared" si="10011"/>
        <v>0</v>
      </c>
      <c r="I17775" s="565">
        <f t="shared" ref="I17775:K17775" si="10018">SUM(I17776:I17781)</f>
        <v>0</v>
      </c>
      <c r="J17775" s="565">
        <f t="shared" si="10018"/>
        <v>0</v>
      </c>
      <c r="K17775" s="565">
        <f t="shared" si="10018"/>
        <v>0</v>
      </c>
      <c r="L17775" s="565">
        <f t="shared" ref="L17775:M17775" si="10019">SUM(L17776:L17781)</f>
        <v>0</v>
      </c>
      <c r="M17775" s="565">
        <f t="shared" si="10019"/>
        <v>0</v>
      </c>
      <c r="N17775" s="151">
        <f t="shared" ref="N17775" si="10020">SUM(N17776:N17781)</f>
        <v>0</v>
      </c>
      <c r="O17775" s="60" t="s">
        <v>71</v>
      </c>
    </row>
    <row r="17776" spans="2:18" ht="20.25" customHeight="1">
      <c r="B17776" s="50" t="e">
        <f>IF((#REF!+#REF!+H17776)&lt;&gt;0,"a","b")</f>
        <v>#REF!</v>
      </c>
      <c r="C17776" s="54">
        <v>5</v>
      </c>
      <c r="D17776" s="54"/>
      <c r="F17776" s="89"/>
      <c r="G17776" s="95" t="s">
        <v>342</v>
      </c>
      <c r="H17776" s="552">
        <f t="shared" si="10011"/>
        <v>0</v>
      </c>
      <c r="I17776" s="554"/>
      <c r="J17776" s="554"/>
      <c r="K17776" s="554"/>
      <c r="L17776" s="554"/>
      <c r="M17776" s="554"/>
      <c r="N17776" s="156"/>
      <c r="R17776" s="1">
        <f>82+55</f>
        <v>137</v>
      </c>
    </row>
    <row r="17777" spans="2:15" ht="20.25" customHeight="1">
      <c r="B17777" s="50" t="e">
        <f>IF((#REF!+#REF!+H17777)&lt;&gt;0,"a","b")</f>
        <v>#REF!</v>
      </c>
      <c r="C17777" s="54">
        <v>5</v>
      </c>
      <c r="D17777" s="54"/>
      <c r="F17777" s="89"/>
      <c r="G17777" s="95" t="s">
        <v>343</v>
      </c>
      <c r="H17777" s="552">
        <f t="shared" si="10011"/>
        <v>0</v>
      </c>
      <c r="I17777" s="554"/>
      <c r="J17777" s="554"/>
      <c r="K17777" s="554"/>
      <c r="L17777" s="554"/>
      <c r="M17777" s="554"/>
      <c r="N17777" s="156"/>
    </row>
    <row r="17778" spans="2:15" ht="35.25" customHeight="1">
      <c r="B17778" s="50" t="e">
        <f>IF((#REF!+#REF!+H17778)&lt;&gt;0,"a","b")</f>
        <v>#REF!</v>
      </c>
      <c r="C17778" s="54">
        <v>5</v>
      </c>
      <c r="D17778" s="54"/>
      <c r="F17778" s="89"/>
      <c r="G17778" s="95" t="s">
        <v>344</v>
      </c>
      <c r="H17778" s="552">
        <f t="shared" si="10011"/>
        <v>0</v>
      </c>
      <c r="I17778" s="554"/>
      <c r="J17778" s="554"/>
      <c r="K17778" s="554"/>
      <c r="L17778" s="554"/>
      <c r="M17778" s="554"/>
      <c r="N17778" s="156"/>
    </row>
    <row r="17779" spans="2:15" ht="20.25" customHeight="1">
      <c r="B17779" s="50" t="e">
        <f>IF((#REF!+#REF!+H17779)&lt;&gt;0,"a","b")</f>
        <v>#REF!</v>
      </c>
      <c r="C17779" s="54">
        <v>5</v>
      </c>
      <c r="D17779" s="54"/>
      <c r="F17779" s="89"/>
      <c r="G17779" s="95" t="s">
        <v>345</v>
      </c>
      <c r="H17779" s="552">
        <f t="shared" si="10011"/>
        <v>0</v>
      </c>
      <c r="I17779" s="554"/>
      <c r="J17779" s="554"/>
      <c r="K17779" s="554"/>
      <c r="L17779" s="554"/>
      <c r="M17779" s="554"/>
      <c r="N17779" s="156"/>
    </row>
    <row r="17780" spans="2:15" ht="30.75" customHeight="1">
      <c r="B17780" s="50" t="e">
        <f>IF((#REF!+#REF!+H17780)&lt;&gt;0,"a","b")</f>
        <v>#REF!</v>
      </c>
      <c r="C17780" s="54">
        <v>5</v>
      </c>
      <c r="D17780" s="54"/>
      <c r="F17780" s="89"/>
      <c r="G17780" s="95" t="s">
        <v>346</v>
      </c>
      <c r="H17780" s="552">
        <f t="shared" si="10011"/>
        <v>0</v>
      </c>
      <c r="I17780" s="554"/>
      <c r="J17780" s="554"/>
      <c r="K17780" s="554"/>
      <c r="L17780" s="554"/>
      <c r="M17780" s="554"/>
      <c r="N17780" s="156"/>
    </row>
    <row r="17781" spans="2:15" ht="30.75" customHeight="1">
      <c r="B17781" s="50" t="e">
        <f>IF((#REF!+#REF!+H17781)&lt;&gt;0,"a","b")</f>
        <v>#REF!</v>
      </c>
      <c r="C17781" s="54">
        <v>5</v>
      </c>
      <c r="D17781" s="54"/>
      <c r="F17781" s="89"/>
      <c r="G17781" s="95" t="s">
        <v>347</v>
      </c>
      <c r="H17781" s="552">
        <f t="shared" si="10011"/>
        <v>0</v>
      </c>
      <c r="I17781" s="554"/>
      <c r="J17781" s="554"/>
      <c r="K17781" s="554"/>
      <c r="L17781" s="554"/>
      <c r="M17781" s="554"/>
      <c r="N17781" s="156"/>
    </row>
    <row r="17782" spans="2:15" ht="20.25" customHeight="1">
      <c r="B17782" s="50" t="e">
        <f>IF((#REF!+#REF!+H17782)&lt;&gt;0,"a","b")</f>
        <v>#REF!</v>
      </c>
      <c r="C17782" s="54">
        <v>4</v>
      </c>
      <c r="D17782" s="54"/>
      <c r="F17782" s="89"/>
      <c r="G17782" s="93" t="s">
        <v>348</v>
      </c>
      <c r="H17782" s="552">
        <f t="shared" si="10011"/>
        <v>0</v>
      </c>
      <c r="I17782" s="555"/>
      <c r="J17782" s="555"/>
      <c r="K17782" s="555"/>
      <c r="L17782" s="555"/>
      <c r="M17782" s="555"/>
      <c r="N17782" s="153"/>
    </row>
    <row r="17783" spans="2:15" ht="20.25" customHeight="1">
      <c r="B17783" s="50" t="e">
        <f>IF((#REF!+#REF!+H17783)&lt;&gt;0,"a","b")</f>
        <v>#REF!</v>
      </c>
      <c r="C17783" s="54">
        <v>4</v>
      </c>
      <c r="D17783" s="54"/>
      <c r="F17783" s="89"/>
      <c r="G17783" s="93" t="s">
        <v>349</v>
      </c>
      <c r="H17783" s="363">
        <f t="shared" si="10011"/>
        <v>0</v>
      </c>
      <c r="I17783" s="382">
        <f t="shared" ref="I17783:K17783" si="10021">SUM(I17784:I17796)</f>
        <v>0</v>
      </c>
      <c r="J17783" s="382">
        <f t="shared" si="10021"/>
        <v>0</v>
      </c>
      <c r="K17783" s="382">
        <f t="shared" si="10021"/>
        <v>0</v>
      </c>
      <c r="L17783" s="382">
        <f t="shared" ref="L17783:M17783" si="10022">SUM(L17784:L17796)</f>
        <v>0</v>
      </c>
      <c r="M17783" s="382">
        <f t="shared" si="10022"/>
        <v>0</v>
      </c>
      <c r="N17783" s="151">
        <f t="shared" ref="N17783" si="10023">SUM(N17784:N17796)</f>
        <v>0</v>
      </c>
      <c r="O17783" s="60" t="s">
        <v>71</v>
      </c>
    </row>
    <row r="17784" spans="2:15" ht="20.25" customHeight="1">
      <c r="B17784" s="50" t="e">
        <f>IF((#REF!+#REF!+H17784)&lt;&gt;0,"a","b")</f>
        <v>#REF!</v>
      </c>
      <c r="C17784" s="54">
        <v>5</v>
      </c>
      <c r="D17784" s="54"/>
      <c r="F17784" s="89"/>
      <c r="G17784" s="95" t="s">
        <v>350</v>
      </c>
      <c r="H17784" s="561">
        <f t="shared" si="10011"/>
        <v>0</v>
      </c>
      <c r="I17784" s="554"/>
      <c r="J17784" s="554"/>
      <c r="K17784" s="554"/>
      <c r="L17784" s="554"/>
      <c r="M17784" s="554"/>
      <c r="N17784" s="156"/>
    </row>
    <row r="17785" spans="2:15" ht="30" customHeight="1">
      <c r="B17785" s="50" t="e">
        <f>IF((#REF!+#REF!+H17785)&lt;&gt;0,"a","b")</f>
        <v>#REF!</v>
      </c>
      <c r="C17785" s="54">
        <v>5</v>
      </c>
      <c r="D17785" s="54"/>
      <c r="F17785" s="89"/>
      <c r="G17785" s="95" t="s">
        <v>351</v>
      </c>
      <c r="H17785" s="552">
        <f t="shared" si="10011"/>
        <v>0</v>
      </c>
      <c r="I17785" s="554"/>
      <c r="J17785" s="554"/>
      <c r="K17785" s="554"/>
      <c r="L17785" s="554"/>
      <c r="M17785" s="554"/>
      <c r="N17785" s="156"/>
    </row>
    <row r="17786" spans="2:15" ht="22.5" customHeight="1">
      <c r="B17786" s="50" t="e">
        <f>IF((#REF!+#REF!+H17786)&lt;&gt;0,"a","b")</f>
        <v>#REF!</v>
      </c>
      <c r="C17786" s="54">
        <v>5</v>
      </c>
      <c r="D17786" s="54"/>
      <c r="F17786" s="89"/>
      <c r="G17786" s="95" t="s">
        <v>352</v>
      </c>
      <c r="H17786" s="552">
        <f t="shared" si="10011"/>
        <v>0</v>
      </c>
      <c r="I17786" s="554"/>
      <c r="J17786" s="554"/>
      <c r="K17786" s="554"/>
      <c r="L17786" s="554"/>
      <c r="M17786" s="554"/>
      <c r="N17786" s="156"/>
    </row>
    <row r="17787" spans="2:15" ht="33.75" customHeight="1">
      <c r="B17787" s="50" t="e">
        <f>IF((#REF!+#REF!+H17787)&lt;&gt;0,"a","b")</f>
        <v>#REF!</v>
      </c>
      <c r="C17787" s="54">
        <v>5</v>
      </c>
      <c r="D17787" s="54"/>
      <c r="F17787" s="89"/>
      <c r="G17787" s="95" t="s">
        <v>353</v>
      </c>
      <c r="H17787" s="552">
        <f t="shared" si="10011"/>
        <v>0</v>
      </c>
      <c r="I17787" s="554"/>
      <c r="J17787" s="554"/>
      <c r="K17787" s="554"/>
      <c r="L17787" s="554"/>
      <c r="M17787" s="554"/>
      <c r="N17787" s="156"/>
    </row>
    <row r="17788" spans="2:15" ht="24.75" customHeight="1">
      <c r="B17788" s="50" t="e">
        <f>IF((#REF!+#REF!+H17788)&lt;&gt;0,"a","b")</f>
        <v>#REF!</v>
      </c>
      <c r="C17788" s="54">
        <v>5</v>
      </c>
      <c r="D17788" s="54"/>
      <c r="F17788" s="89"/>
      <c r="G17788" s="95" t="s">
        <v>354</v>
      </c>
      <c r="H17788" s="552">
        <f t="shared" si="10011"/>
        <v>0</v>
      </c>
      <c r="I17788" s="554"/>
      <c r="J17788" s="554"/>
      <c r="K17788" s="554"/>
      <c r="L17788" s="554"/>
      <c r="M17788" s="554"/>
      <c r="N17788" s="156"/>
    </row>
    <row r="17789" spans="2:15" ht="35.25" customHeight="1">
      <c r="B17789" s="50" t="e">
        <f>IF((#REF!+#REF!+H17789)&lt;&gt;0,"a","b")</f>
        <v>#REF!</v>
      </c>
      <c r="C17789" s="54">
        <v>5</v>
      </c>
      <c r="D17789" s="54"/>
      <c r="F17789" s="89"/>
      <c r="G17789" s="95" t="s">
        <v>355</v>
      </c>
      <c r="H17789" s="558">
        <f t="shared" si="10011"/>
        <v>0</v>
      </c>
      <c r="I17789" s="554"/>
      <c r="J17789" s="554"/>
      <c r="K17789" s="554"/>
      <c r="L17789" s="554"/>
      <c r="M17789" s="554"/>
      <c r="N17789" s="156"/>
    </row>
    <row r="17790" spans="2:15" ht="33.75" customHeight="1">
      <c r="B17790" s="50" t="e">
        <f>IF((#REF!+#REF!+H17790)&lt;&gt;0,"a","b")</f>
        <v>#REF!</v>
      </c>
      <c r="C17790" s="54">
        <v>5</v>
      </c>
      <c r="D17790" s="54"/>
      <c r="F17790" s="89"/>
      <c r="G17790" s="95" t="s">
        <v>356</v>
      </c>
      <c r="H17790" s="558">
        <f t="shared" si="10011"/>
        <v>0</v>
      </c>
      <c r="I17790" s="554"/>
      <c r="J17790" s="554"/>
      <c r="K17790" s="554"/>
      <c r="L17790" s="554"/>
      <c r="M17790" s="554"/>
      <c r="N17790" s="156"/>
    </row>
    <row r="17791" spans="2:15" ht="20.25" customHeight="1">
      <c r="B17791" s="50" t="e">
        <f>IF((#REF!+#REF!+H17791)&lt;&gt;0,"a","b")</f>
        <v>#REF!</v>
      </c>
      <c r="C17791" s="54">
        <v>5</v>
      </c>
      <c r="D17791" s="54"/>
      <c r="F17791" s="89"/>
      <c r="G17791" s="95" t="s">
        <v>357</v>
      </c>
      <c r="H17791" s="561">
        <f t="shared" si="10011"/>
        <v>0</v>
      </c>
      <c r="I17791" s="554"/>
      <c r="J17791" s="554"/>
      <c r="K17791" s="554"/>
      <c r="L17791" s="554"/>
      <c r="M17791" s="554"/>
      <c r="N17791" s="156"/>
    </row>
    <row r="17792" spans="2:15" ht="20.25" customHeight="1">
      <c r="B17792" s="50" t="e">
        <f>IF((#REF!+#REF!+H17792)&lt;&gt;0,"a","b")</f>
        <v>#REF!</v>
      </c>
      <c r="C17792" s="54">
        <v>5</v>
      </c>
      <c r="D17792" s="54"/>
      <c r="F17792" s="89"/>
      <c r="G17792" s="95" t="s">
        <v>358</v>
      </c>
      <c r="H17792" s="552">
        <f t="shared" si="10011"/>
        <v>0</v>
      </c>
      <c r="I17792" s="554"/>
      <c r="J17792" s="554"/>
      <c r="K17792" s="554"/>
      <c r="L17792" s="554"/>
      <c r="M17792" s="554"/>
      <c r="N17792" s="156"/>
    </row>
    <row r="17793" spans="2:15" ht="20.25" customHeight="1">
      <c r="B17793" s="50" t="e">
        <f>IF((#REF!+#REF!+H17793)&lt;&gt;0,"a","b")</f>
        <v>#REF!</v>
      </c>
      <c r="C17793" s="54">
        <v>5</v>
      </c>
      <c r="D17793" s="54"/>
      <c r="F17793" s="89"/>
      <c r="G17793" s="95" t="s">
        <v>359</v>
      </c>
      <c r="H17793" s="552">
        <f t="shared" si="10011"/>
        <v>0</v>
      </c>
      <c r="I17793" s="554"/>
      <c r="J17793" s="554"/>
      <c r="K17793" s="554"/>
      <c r="L17793" s="554"/>
      <c r="M17793" s="554"/>
      <c r="N17793" s="156"/>
    </row>
    <row r="17794" spans="2:15" ht="20.25" customHeight="1">
      <c r="B17794" s="50" t="e">
        <f>IF((#REF!+#REF!+H17794)&lt;&gt;0,"a","b")</f>
        <v>#REF!</v>
      </c>
      <c r="C17794" s="54">
        <v>5</v>
      </c>
      <c r="D17794" s="54"/>
      <c r="F17794" s="89"/>
      <c r="G17794" s="95" t="s">
        <v>360</v>
      </c>
      <c r="H17794" s="552">
        <f t="shared" si="10011"/>
        <v>0</v>
      </c>
      <c r="I17794" s="554"/>
      <c r="J17794" s="554"/>
      <c r="K17794" s="554"/>
      <c r="L17794" s="554"/>
      <c r="M17794" s="554"/>
      <c r="N17794" s="156"/>
    </row>
    <row r="17795" spans="2:15" ht="34.5" customHeight="1">
      <c r="B17795" s="50" t="e">
        <f>IF((#REF!+#REF!+H17795)&lt;&gt;0,"a","b")</f>
        <v>#REF!</v>
      </c>
      <c r="C17795" s="54">
        <v>5</v>
      </c>
      <c r="D17795" s="54"/>
      <c r="F17795" s="89"/>
      <c r="G17795" s="95" t="s">
        <v>361</v>
      </c>
      <c r="H17795" s="366">
        <f t="shared" si="10011"/>
        <v>0</v>
      </c>
      <c r="I17795" s="386"/>
      <c r="J17795" s="386"/>
      <c r="K17795" s="386"/>
      <c r="L17795" s="386"/>
      <c r="M17795" s="386"/>
      <c r="N17795" s="156"/>
    </row>
    <row r="17796" spans="2:15" ht="30.75" customHeight="1">
      <c r="B17796" s="50" t="e">
        <f>IF((#REF!+#REF!+H17796)&lt;&gt;0,"a","b")</f>
        <v>#REF!</v>
      </c>
      <c r="C17796" s="54">
        <v>5</v>
      </c>
      <c r="D17796" s="54"/>
      <c r="F17796" s="89"/>
      <c r="G17796" s="95" t="s">
        <v>362</v>
      </c>
      <c r="H17796" s="552">
        <f t="shared" si="10011"/>
        <v>0</v>
      </c>
      <c r="I17796" s="554"/>
      <c r="J17796" s="554"/>
      <c r="K17796" s="554"/>
      <c r="L17796" s="554"/>
      <c r="M17796" s="554"/>
      <c r="N17796" s="156"/>
    </row>
    <row r="17797" spans="2:15" ht="20.25" customHeight="1">
      <c r="B17797" s="50" t="e">
        <f>IF((#REF!+#REF!+H17797)&lt;&gt;0,"a","b")</f>
        <v>#REF!</v>
      </c>
      <c r="C17797" s="54">
        <v>3</v>
      </c>
      <c r="D17797" s="54"/>
      <c r="F17797" s="89"/>
      <c r="G17797" s="90" t="s">
        <v>302</v>
      </c>
      <c r="H17797" s="552">
        <f t="shared" si="10011"/>
        <v>0</v>
      </c>
      <c r="I17797" s="562"/>
      <c r="J17797" s="562"/>
      <c r="K17797" s="562"/>
      <c r="L17797" s="562"/>
      <c r="M17797" s="562"/>
      <c r="N17797" s="161"/>
    </row>
    <row r="17798" spans="2:15" ht="20.25" customHeight="1">
      <c r="B17798" s="50" t="e">
        <f>IF((#REF!+#REF!+H17798)&lt;&gt;0,"a","b")</f>
        <v>#REF!</v>
      </c>
      <c r="C17798" s="54">
        <v>3</v>
      </c>
      <c r="D17798" s="54"/>
      <c r="F17798" s="89"/>
      <c r="G17798" s="90" t="s">
        <v>301</v>
      </c>
      <c r="H17798" s="563">
        <f t="shared" si="10011"/>
        <v>0</v>
      </c>
      <c r="I17798" s="564">
        <f t="shared" ref="I17798:N17798" si="10024">I17799+I17804+I17805</f>
        <v>0</v>
      </c>
      <c r="J17798" s="564">
        <f t="shared" si="10024"/>
        <v>0</v>
      </c>
      <c r="K17798" s="564">
        <f t="shared" si="10024"/>
        <v>0</v>
      </c>
      <c r="L17798" s="564">
        <f t="shared" si="10024"/>
        <v>0</v>
      </c>
      <c r="M17798" s="564">
        <f t="shared" si="10024"/>
        <v>0</v>
      </c>
      <c r="N17798" s="150">
        <f t="shared" si="10024"/>
        <v>0</v>
      </c>
      <c r="O17798" s="60" t="s">
        <v>71</v>
      </c>
    </row>
    <row r="17799" spans="2:15" ht="20.25" customHeight="1">
      <c r="B17799" s="50" t="e">
        <f>IF((#REF!+#REF!+H17799)&lt;&gt;0,"a","b")</f>
        <v>#REF!</v>
      </c>
      <c r="C17799" s="54">
        <v>4</v>
      </c>
      <c r="D17799" s="54"/>
      <c r="F17799" s="89"/>
      <c r="G17799" s="93" t="s">
        <v>363</v>
      </c>
      <c r="H17799" s="563">
        <f t="shared" si="10011"/>
        <v>0</v>
      </c>
      <c r="I17799" s="565">
        <f t="shared" ref="I17799:K17799" si="10025">SUM(I17800:I17803)</f>
        <v>0</v>
      </c>
      <c r="J17799" s="565">
        <f t="shared" si="10025"/>
        <v>0</v>
      </c>
      <c r="K17799" s="565">
        <f t="shared" si="10025"/>
        <v>0</v>
      </c>
      <c r="L17799" s="565">
        <f t="shared" ref="L17799:M17799" si="10026">SUM(L17800:L17803)</f>
        <v>0</v>
      </c>
      <c r="M17799" s="565">
        <f t="shared" si="10026"/>
        <v>0</v>
      </c>
      <c r="N17799" s="151">
        <f t="shared" ref="N17799" si="10027">SUM(N17800:N17803)</f>
        <v>0</v>
      </c>
      <c r="O17799" s="60" t="s">
        <v>71</v>
      </c>
    </row>
    <row r="17800" spans="2:15" ht="20.25" customHeight="1">
      <c r="B17800" s="50" t="e">
        <f>IF((#REF!+#REF!+H17800)&lt;&gt;0,"a","b")</f>
        <v>#REF!</v>
      </c>
      <c r="C17800" s="54">
        <v>5</v>
      </c>
      <c r="D17800" s="54"/>
      <c r="F17800" s="89"/>
      <c r="G17800" s="95" t="s">
        <v>364</v>
      </c>
      <c r="H17800" s="552">
        <f t="shared" si="10011"/>
        <v>0</v>
      </c>
      <c r="I17800" s="554"/>
      <c r="J17800" s="554"/>
      <c r="K17800" s="554"/>
      <c r="L17800" s="554"/>
      <c r="M17800" s="554"/>
      <c r="N17800" s="154"/>
    </row>
    <row r="17801" spans="2:15" ht="20.25" customHeight="1">
      <c r="B17801" s="50" t="e">
        <f>IF((#REF!+#REF!+H17801)&lt;&gt;0,"a","b")</f>
        <v>#REF!</v>
      </c>
      <c r="C17801" s="54">
        <v>5</v>
      </c>
      <c r="D17801" s="54"/>
      <c r="F17801" s="89"/>
      <c r="G17801" s="95" t="s">
        <v>365</v>
      </c>
      <c r="H17801" s="552">
        <f t="shared" si="10011"/>
        <v>0</v>
      </c>
      <c r="I17801" s="554"/>
      <c r="J17801" s="554"/>
      <c r="K17801" s="554"/>
      <c r="L17801" s="554"/>
      <c r="M17801" s="554"/>
      <c r="N17801" s="154"/>
    </row>
    <row r="17802" spans="2:15" ht="20.25" customHeight="1">
      <c r="B17802" s="50" t="e">
        <f>IF((#REF!+#REF!+H17802)&lt;&gt;0,"a","b")</f>
        <v>#REF!</v>
      </c>
      <c r="C17802" s="54">
        <v>5</v>
      </c>
      <c r="D17802" s="54"/>
      <c r="F17802" s="89"/>
      <c r="G17802" s="95" t="s">
        <v>366</v>
      </c>
      <c r="H17802" s="552">
        <f t="shared" si="10011"/>
        <v>0</v>
      </c>
      <c r="I17802" s="554"/>
      <c r="J17802" s="554"/>
      <c r="K17802" s="554"/>
      <c r="L17802" s="554"/>
      <c r="M17802" s="554"/>
      <c r="N17802" s="154"/>
    </row>
    <row r="17803" spans="2:15" ht="20.25" customHeight="1">
      <c r="B17803" s="50" t="e">
        <f>IF((#REF!+#REF!+H17803)&lt;&gt;0,"a","b")</f>
        <v>#REF!</v>
      </c>
      <c r="C17803" s="54">
        <v>5</v>
      </c>
      <c r="D17803" s="54"/>
      <c r="F17803" s="89"/>
      <c r="G17803" s="95" t="s">
        <v>367</v>
      </c>
      <c r="H17803" s="552">
        <f t="shared" si="10011"/>
        <v>0</v>
      </c>
      <c r="I17803" s="554"/>
      <c r="J17803" s="554"/>
      <c r="K17803" s="554"/>
      <c r="L17803" s="554"/>
      <c r="M17803" s="554"/>
      <c r="N17803" s="154"/>
    </row>
    <row r="17804" spans="2:15" ht="20.25" customHeight="1">
      <c r="B17804" s="50" t="e">
        <f>IF((#REF!+#REF!+H17804)&lt;&gt;0,"a","b")</f>
        <v>#REF!</v>
      </c>
      <c r="C17804" s="54">
        <v>4</v>
      </c>
      <c r="D17804" s="54"/>
      <c r="F17804" s="89"/>
      <c r="G17804" s="93" t="s">
        <v>368</v>
      </c>
      <c r="H17804" s="558">
        <f t="shared" si="10011"/>
        <v>0</v>
      </c>
      <c r="I17804" s="555"/>
      <c r="J17804" s="555"/>
      <c r="K17804" s="555"/>
      <c r="L17804" s="555"/>
      <c r="M17804" s="555"/>
      <c r="N17804" s="153"/>
    </row>
    <row r="17805" spans="2:15" ht="36" customHeight="1">
      <c r="B17805" s="50" t="e">
        <f>IF((#REF!+#REF!+H17805)&lt;&gt;0,"a","b")</f>
        <v>#REF!</v>
      </c>
      <c r="C17805" s="54">
        <v>4</v>
      </c>
      <c r="D17805" s="54"/>
      <c r="F17805" s="89"/>
      <c r="G17805" s="93" t="s">
        <v>369</v>
      </c>
      <c r="H17805" s="556">
        <f t="shared" si="10011"/>
        <v>0</v>
      </c>
      <c r="I17805" s="555"/>
      <c r="J17805" s="555"/>
      <c r="K17805" s="555"/>
      <c r="L17805" s="555"/>
      <c r="M17805" s="555"/>
      <c r="N17805" s="153"/>
    </row>
    <row r="17806" spans="2:15" ht="20.25" customHeight="1">
      <c r="B17806" s="50" t="e">
        <f>IF((#REF!+#REF!+H17806)&lt;&gt;0,"a","b")</f>
        <v>#REF!</v>
      </c>
      <c r="C17806" s="54">
        <v>3</v>
      </c>
      <c r="D17806" s="54"/>
      <c r="F17806" s="374"/>
      <c r="G17806" s="90" t="s">
        <v>295</v>
      </c>
      <c r="H17806" s="364">
        <f t="shared" si="10011"/>
        <v>1050</v>
      </c>
      <c r="I17806" s="562">
        <v>1050</v>
      </c>
      <c r="J17806" s="562"/>
      <c r="K17806" s="562">
        <v>1100</v>
      </c>
      <c r="L17806" s="562">
        <v>1155</v>
      </c>
      <c r="M17806" s="562">
        <v>1200</v>
      </c>
      <c r="N17806" s="161"/>
    </row>
    <row r="17807" spans="2:15" ht="20.25" customHeight="1">
      <c r="B17807" s="50" t="e">
        <f>IF((#REF!+#REF!+H17807)&lt;&gt;0,"a","b")</f>
        <v>#REF!</v>
      </c>
      <c r="C17807" s="54">
        <v>3</v>
      </c>
      <c r="D17807" s="54"/>
      <c r="F17807" s="89"/>
      <c r="G17807" s="90" t="s">
        <v>296</v>
      </c>
      <c r="H17807" s="566">
        <f t="shared" si="10011"/>
        <v>0</v>
      </c>
      <c r="I17807" s="564">
        <f t="shared" ref="I17807:N17807" si="10028">I17808+I17811+I17814</f>
        <v>0</v>
      </c>
      <c r="J17807" s="564">
        <f t="shared" si="10028"/>
        <v>0</v>
      </c>
      <c r="K17807" s="564">
        <f t="shared" si="10028"/>
        <v>0</v>
      </c>
      <c r="L17807" s="564">
        <f t="shared" si="10028"/>
        <v>0</v>
      </c>
      <c r="M17807" s="564">
        <f t="shared" si="10028"/>
        <v>0</v>
      </c>
      <c r="N17807" s="150">
        <f t="shared" si="10028"/>
        <v>0</v>
      </c>
      <c r="O17807" s="60" t="s">
        <v>71</v>
      </c>
    </row>
    <row r="17808" spans="2:15" ht="20.25" customHeight="1">
      <c r="B17808" s="50" t="e">
        <f>IF((#REF!+#REF!+H17808)&lt;&gt;0,"a","b")</f>
        <v>#REF!</v>
      </c>
      <c r="C17808" s="54">
        <v>4</v>
      </c>
      <c r="D17808" s="54"/>
      <c r="F17808" s="89"/>
      <c r="G17808" s="93" t="s">
        <v>370</v>
      </c>
      <c r="H17808" s="566">
        <f t="shared" si="10011"/>
        <v>0</v>
      </c>
      <c r="I17808" s="565">
        <f t="shared" ref="I17808:K17808" si="10029">SUM(I17809:I17810)</f>
        <v>0</v>
      </c>
      <c r="J17808" s="565">
        <f t="shared" si="10029"/>
        <v>0</v>
      </c>
      <c r="K17808" s="565">
        <f t="shared" si="10029"/>
        <v>0</v>
      </c>
      <c r="L17808" s="565">
        <f t="shared" ref="L17808:M17808" si="10030">SUM(L17809:L17810)</f>
        <v>0</v>
      </c>
      <c r="M17808" s="565">
        <f t="shared" si="10030"/>
        <v>0</v>
      </c>
      <c r="N17808" s="151">
        <f t="shared" ref="N17808" si="10031">SUM(N17809:N17810)</f>
        <v>0</v>
      </c>
      <c r="O17808" s="60" t="s">
        <v>71</v>
      </c>
    </row>
    <row r="17809" spans="2:15" ht="20.25" customHeight="1">
      <c r="B17809" s="50" t="e">
        <f>IF((#REF!+#REF!+H17809)&lt;&gt;0,"a","b")</f>
        <v>#REF!</v>
      </c>
      <c r="C17809" s="54">
        <v>5</v>
      </c>
      <c r="D17809" s="54"/>
      <c r="F17809" s="89"/>
      <c r="G17809" s="95" t="s">
        <v>371</v>
      </c>
      <c r="H17809" s="556">
        <f t="shared" si="10011"/>
        <v>0</v>
      </c>
      <c r="I17809" s="554"/>
      <c r="J17809" s="554"/>
      <c r="K17809" s="554"/>
      <c r="L17809" s="554"/>
      <c r="M17809" s="554"/>
      <c r="N17809" s="154"/>
    </row>
    <row r="17810" spans="2:15" ht="20.25" customHeight="1">
      <c r="B17810" s="50" t="e">
        <f>IF((#REF!+#REF!+H17810)&lt;&gt;0,"a","b")</f>
        <v>#REF!</v>
      </c>
      <c r="C17810" s="54">
        <v>5</v>
      </c>
      <c r="D17810" s="54"/>
      <c r="F17810" s="89"/>
      <c r="G17810" s="95" t="s">
        <v>297</v>
      </c>
      <c r="H17810" s="556">
        <f t="shared" si="10011"/>
        <v>0</v>
      </c>
      <c r="I17810" s="554"/>
      <c r="J17810" s="554"/>
      <c r="K17810" s="554"/>
      <c r="L17810" s="554"/>
      <c r="M17810" s="554"/>
      <c r="N17810" s="154"/>
    </row>
    <row r="17811" spans="2:15" ht="20.25" customHeight="1">
      <c r="B17811" s="50" t="e">
        <f>IF((#REF!+#REF!+H17811)&lt;&gt;0,"a","b")</f>
        <v>#REF!</v>
      </c>
      <c r="C17811" s="54">
        <v>4</v>
      </c>
      <c r="D17811" s="54"/>
      <c r="F17811" s="89"/>
      <c r="G17811" s="93" t="s">
        <v>372</v>
      </c>
      <c r="H17811" s="566">
        <f t="shared" si="10011"/>
        <v>0</v>
      </c>
      <c r="I17811" s="565">
        <f t="shared" ref="I17811:K17811" si="10032">SUM(I17812:I17813)</f>
        <v>0</v>
      </c>
      <c r="J17811" s="565">
        <f t="shared" si="10032"/>
        <v>0</v>
      </c>
      <c r="K17811" s="565">
        <f t="shared" si="10032"/>
        <v>0</v>
      </c>
      <c r="L17811" s="565">
        <f t="shared" ref="L17811:N17811" si="10033">SUM(L17812:L17813)</f>
        <v>0</v>
      </c>
      <c r="M17811" s="565">
        <f t="shared" si="10033"/>
        <v>0</v>
      </c>
      <c r="N17811" s="151">
        <f t="shared" si="10033"/>
        <v>0</v>
      </c>
      <c r="O17811" s="60" t="s">
        <v>71</v>
      </c>
    </row>
    <row r="17812" spans="2:15" ht="20.25" customHeight="1">
      <c r="B17812" s="50" t="e">
        <f>IF((#REF!+#REF!+H17812)&lt;&gt;0,"a","b")</f>
        <v>#REF!</v>
      </c>
      <c r="C17812" s="54">
        <v>5</v>
      </c>
      <c r="D17812" s="54"/>
      <c r="F17812" s="89"/>
      <c r="G17812" s="95" t="s">
        <v>371</v>
      </c>
      <c r="H17812" s="556">
        <f t="shared" si="10011"/>
        <v>0</v>
      </c>
      <c r="I17812" s="554"/>
      <c r="J17812" s="554"/>
      <c r="K17812" s="554"/>
      <c r="L17812" s="554"/>
      <c r="M17812" s="554"/>
      <c r="N17812" s="154"/>
    </row>
    <row r="17813" spans="2:15" ht="20.25" customHeight="1">
      <c r="B17813" s="50" t="e">
        <f>IF((#REF!+#REF!+H17813)&lt;&gt;0,"a","b")</f>
        <v>#REF!</v>
      </c>
      <c r="C17813" s="54">
        <v>5</v>
      </c>
      <c r="D17813" s="54"/>
      <c r="F17813" s="89"/>
      <c r="G17813" s="95" t="s">
        <v>297</v>
      </c>
      <c r="H17813" s="556">
        <f t="shared" si="10011"/>
        <v>0</v>
      </c>
      <c r="I17813" s="554"/>
      <c r="J17813" s="554"/>
      <c r="K17813" s="554"/>
      <c r="L17813" s="554"/>
      <c r="M17813" s="554"/>
      <c r="N17813" s="154"/>
    </row>
    <row r="17814" spans="2:15" ht="20.25" customHeight="1">
      <c r="B17814" s="50" t="e">
        <f>IF((#REF!+#REF!+H17814)&lt;&gt;0,"a","b")</f>
        <v>#REF!</v>
      </c>
      <c r="C17814" s="54">
        <v>4</v>
      </c>
      <c r="D17814" s="54"/>
      <c r="F17814" s="89"/>
      <c r="G17814" s="93" t="s">
        <v>373</v>
      </c>
      <c r="H17814" s="566">
        <f t="shared" si="10011"/>
        <v>0</v>
      </c>
      <c r="I17814" s="565">
        <f t="shared" ref="I17814:K17814" si="10034">SUM(I17815:I17816)</f>
        <v>0</v>
      </c>
      <c r="J17814" s="565">
        <f t="shared" si="10034"/>
        <v>0</v>
      </c>
      <c r="K17814" s="565">
        <f t="shared" si="10034"/>
        <v>0</v>
      </c>
      <c r="L17814" s="565">
        <f t="shared" ref="L17814:N17814" si="10035">SUM(L17815:L17816)</f>
        <v>0</v>
      </c>
      <c r="M17814" s="565">
        <f t="shared" si="10035"/>
        <v>0</v>
      </c>
      <c r="N17814" s="151">
        <f t="shared" si="10035"/>
        <v>0</v>
      </c>
      <c r="O17814" s="60" t="s">
        <v>71</v>
      </c>
    </row>
    <row r="17815" spans="2:15" ht="20.25" customHeight="1">
      <c r="B17815" s="50" t="e">
        <f>IF((#REF!+#REF!+H17815)&lt;&gt;0,"a","b")</f>
        <v>#REF!</v>
      </c>
      <c r="C17815" s="54">
        <v>5</v>
      </c>
      <c r="D17815" s="54"/>
      <c r="F17815" s="89"/>
      <c r="G17815" s="95" t="s">
        <v>371</v>
      </c>
      <c r="H17815" s="556">
        <f t="shared" si="10011"/>
        <v>0</v>
      </c>
      <c r="I17815" s="554"/>
      <c r="J17815" s="554"/>
      <c r="K17815" s="554"/>
      <c r="L17815" s="554"/>
      <c r="M17815" s="554"/>
      <c r="N17815" s="154"/>
    </row>
    <row r="17816" spans="2:15" ht="20.25" customHeight="1">
      <c r="B17816" s="50" t="e">
        <f>IF((#REF!+#REF!+H17816)&lt;&gt;0,"a","b")</f>
        <v>#REF!</v>
      </c>
      <c r="C17816" s="54">
        <v>5</v>
      </c>
      <c r="D17816" s="54"/>
      <c r="F17816" s="89"/>
      <c r="G17816" s="95" t="s">
        <v>297</v>
      </c>
      <c r="H17816" s="556">
        <f t="shared" si="10011"/>
        <v>0</v>
      </c>
      <c r="I17816" s="554"/>
      <c r="J17816" s="554"/>
      <c r="K17816" s="554"/>
      <c r="L17816" s="554"/>
      <c r="M17816" s="554"/>
      <c r="N17816" s="154"/>
    </row>
    <row r="17817" spans="2:15" ht="20.25" customHeight="1">
      <c r="B17817" s="50" t="e">
        <f>IF((#REF!+#REF!+H17817)&lt;&gt;0,"a","b")</f>
        <v>#REF!</v>
      </c>
      <c r="C17817" s="54">
        <v>3</v>
      </c>
      <c r="D17817" s="54"/>
      <c r="F17817" s="89"/>
      <c r="G17817" s="90" t="s">
        <v>299</v>
      </c>
      <c r="H17817" s="566">
        <f t="shared" si="10011"/>
        <v>0</v>
      </c>
      <c r="I17817" s="564">
        <f t="shared" ref="I17817:N17817" si="10036">I17818+I17821+I17824</f>
        <v>0</v>
      </c>
      <c r="J17817" s="564">
        <f t="shared" si="10036"/>
        <v>0</v>
      </c>
      <c r="K17817" s="564">
        <f t="shared" si="10036"/>
        <v>0</v>
      </c>
      <c r="L17817" s="564">
        <f t="shared" si="10036"/>
        <v>0</v>
      </c>
      <c r="M17817" s="564">
        <f t="shared" si="10036"/>
        <v>0</v>
      </c>
      <c r="N17817" s="150">
        <f t="shared" si="10036"/>
        <v>0</v>
      </c>
      <c r="O17817" s="60" t="s">
        <v>71</v>
      </c>
    </row>
    <row r="17818" spans="2:15" ht="20.25" customHeight="1">
      <c r="B17818" s="50" t="e">
        <f>IF((#REF!+#REF!+H17818)&lt;&gt;0,"a","b")</f>
        <v>#REF!</v>
      </c>
      <c r="C17818" s="54">
        <v>4</v>
      </c>
      <c r="D17818" s="54"/>
      <c r="F17818" s="89"/>
      <c r="G17818" s="93" t="s">
        <v>374</v>
      </c>
      <c r="H17818" s="566">
        <f t="shared" si="10011"/>
        <v>0</v>
      </c>
      <c r="I17818" s="565">
        <f t="shared" ref="I17818:K17818" si="10037">SUM(I17819:I17820)</f>
        <v>0</v>
      </c>
      <c r="J17818" s="565">
        <f t="shared" si="10037"/>
        <v>0</v>
      </c>
      <c r="K17818" s="565">
        <f t="shared" si="10037"/>
        <v>0</v>
      </c>
      <c r="L17818" s="565">
        <f t="shared" ref="L17818:N17818" si="10038">SUM(L17819:L17820)</f>
        <v>0</v>
      </c>
      <c r="M17818" s="565">
        <f t="shared" si="10038"/>
        <v>0</v>
      </c>
      <c r="N17818" s="151">
        <f t="shared" si="10038"/>
        <v>0</v>
      </c>
      <c r="O17818" s="60" t="s">
        <v>71</v>
      </c>
    </row>
    <row r="17819" spans="2:15" ht="20.25" customHeight="1">
      <c r="B17819" s="50" t="e">
        <f>IF((#REF!+#REF!+H17819)&lt;&gt;0,"a","b")</f>
        <v>#REF!</v>
      </c>
      <c r="C17819" s="54">
        <v>5</v>
      </c>
      <c r="D17819" s="54"/>
      <c r="F17819" s="89"/>
      <c r="G17819" s="95" t="s">
        <v>375</v>
      </c>
      <c r="H17819" s="556">
        <f t="shared" si="10011"/>
        <v>0</v>
      </c>
      <c r="I17819" s="554"/>
      <c r="J17819" s="554"/>
      <c r="K17819" s="554"/>
      <c r="L17819" s="554"/>
      <c r="M17819" s="554"/>
      <c r="N17819" s="154"/>
    </row>
    <row r="17820" spans="2:15" ht="20.25" customHeight="1">
      <c r="B17820" s="50" t="e">
        <f>IF((#REF!+#REF!+H17820)&lt;&gt;0,"a","b")</f>
        <v>#REF!</v>
      </c>
      <c r="C17820" s="54">
        <v>5</v>
      </c>
      <c r="D17820" s="54"/>
      <c r="F17820" s="89"/>
      <c r="G17820" s="95" t="s">
        <v>376</v>
      </c>
      <c r="H17820" s="556">
        <f t="shared" si="10011"/>
        <v>0</v>
      </c>
      <c r="I17820" s="554"/>
      <c r="J17820" s="554"/>
      <c r="K17820" s="554"/>
      <c r="L17820" s="554"/>
      <c r="M17820" s="554"/>
      <c r="N17820" s="154"/>
    </row>
    <row r="17821" spans="2:15" ht="20.25" customHeight="1">
      <c r="B17821" s="50" t="e">
        <f>IF((#REF!+#REF!+H17821)&lt;&gt;0,"a","b")</f>
        <v>#REF!</v>
      </c>
      <c r="C17821" s="54">
        <v>4</v>
      </c>
      <c r="D17821" s="54"/>
      <c r="F17821" s="89"/>
      <c r="G17821" s="93" t="s">
        <v>377</v>
      </c>
      <c r="H17821" s="566">
        <f t="shared" si="10011"/>
        <v>0</v>
      </c>
      <c r="I17821" s="565">
        <f t="shared" ref="I17821:K17821" si="10039">SUM(I17822:I17823)</f>
        <v>0</v>
      </c>
      <c r="J17821" s="565">
        <f t="shared" si="10039"/>
        <v>0</v>
      </c>
      <c r="K17821" s="565">
        <f t="shared" si="10039"/>
        <v>0</v>
      </c>
      <c r="L17821" s="565">
        <f t="shared" ref="L17821:N17821" si="10040">SUM(L17822:L17823)</f>
        <v>0</v>
      </c>
      <c r="M17821" s="565">
        <f t="shared" si="10040"/>
        <v>0</v>
      </c>
      <c r="N17821" s="151">
        <f t="shared" si="10040"/>
        <v>0</v>
      </c>
      <c r="O17821" s="60" t="s">
        <v>71</v>
      </c>
    </row>
    <row r="17822" spans="2:15" ht="20.25" customHeight="1">
      <c r="B17822" s="50" t="e">
        <f>IF((#REF!+#REF!+H17822)&lt;&gt;0,"a","b")</f>
        <v>#REF!</v>
      </c>
      <c r="C17822" s="54">
        <v>5</v>
      </c>
      <c r="D17822" s="54"/>
      <c r="F17822" s="89"/>
      <c r="G17822" s="95" t="s">
        <v>375</v>
      </c>
      <c r="H17822" s="556">
        <f t="shared" si="10011"/>
        <v>0</v>
      </c>
      <c r="I17822" s="554"/>
      <c r="J17822" s="554"/>
      <c r="K17822" s="554"/>
      <c r="L17822" s="554"/>
      <c r="M17822" s="554"/>
      <c r="N17822" s="154"/>
    </row>
    <row r="17823" spans="2:15" ht="20.25" customHeight="1">
      <c r="B17823" s="50" t="e">
        <f>IF((#REF!+#REF!+H17823)&lt;&gt;0,"a","b")</f>
        <v>#REF!</v>
      </c>
      <c r="C17823" s="54">
        <v>5</v>
      </c>
      <c r="D17823" s="54"/>
      <c r="F17823" s="89"/>
      <c r="G17823" s="95" t="s">
        <v>376</v>
      </c>
      <c r="H17823" s="552">
        <f t="shared" si="10011"/>
        <v>0</v>
      </c>
      <c r="I17823" s="554"/>
      <c r="J17823" s="554"/>
      <c r="K17823" s="554"/>
      <c r="L17823" s="554"/>
      <c r="M17823" s="554"/>
      <c r="N17823" s="154"/>
    </row>
    <row r="17824" spans="2:15" ht="20.25" customHeight="1">
      <c r="B17824" s="50" t="e">
        <f>IF((#REF!+#REF!+H17824)&lt;&gt;0,"a","b")</f>
        <v>#REF!</v>
      </c>
      <c r="C17824" s="54">
        <v>4</v>
      </c>
      <c r="D17824" s="54"/>
      <c r="F17824" s="89"/>
      <c r="G17824" s="93" t="s">
        <v>300</v>
      </c>
      <c r="H17824" s="563">
        <f t="shared" si="10011"/>
        <v>0</v>
      </c>
      <c r="I17824" s="565">
        <f t="shared" ref="I17824:K17824" si="10041">SUM(I17825:I17826)</f>
        <v>0</v>
      </c>
      <c r="J17824" s="565">
        <f t="shared" si="10041"/>
        <v>0</v>
      </c>
      <c r="K17824" s="565">
        <f t="shared" si="10041"/>
        <v>0</v>
      </c>
      <c r="L17824" s="565">
        <f t="shared" ref="L17824:N17824" si="10042">SUM(L17825:L17826)</f>
        <v>0</v>
      </c>
      <c r="M17824" s="565">
        <f t="shared" si="10042"/>
        <v>0</v>
      </c>
      <c r="N17824" s="151">
        <f t="shared" si="10042"/>
        <v>0</v>
      </c>
      <c r="O17824" s="60" t="s">
        <v>71</v>
      </c>
    </row>
    <row r="17825" spans="2:15" ht="20.25" customHeight="1">
      <c r="B17825" s="50" t="e">
        <f>IF((#REF!+#REF!+H17825)&lt;&gt;0,"a","b")</f>
        <v>#REF!</v>
      </c>
      <c r="C17825" s="54">
        <v>5</v>
      </c>
      <c r="D17825" s="54"/>
      <c r="F17825" s="89"/>
      <c r="G17825" s="95" t="s">
        <v>375</v>
      </c>
      <c r="H17825" s="552">
        <f t="shared" si="10011"/>
        <v>0</v>
      </c>
      <c r="I17825" s="554"/>
      <c r="J17825" s="554"/>
      <c r="K17825" s="554"/>
      <c r="L17825" s="554"/>
      <c r="M17825" s="554"/>
      <c r="N17825" s="154"/>
    </row>
    <row r="17826" spans="2:15" ht="20.25" customHeight="1">
      <c r="B17826" s="50" t="e">
        <f>IF((#REF!+#REF!+H17826)&lt;&gt;0,"a","b")</f>
        <v>#REF!</v>
      </c>
      <c r="C17826" s="54">
        <v>5</v>
      </c>
      <c r="D17826" s="54"/>
      <c r="F17826" s="89"/>
      <c r="G17826" s="95" t="s">
        <v>376</v>
      </c>
      <c r="H17826" s="552">
        <f t="shared" si="10011"/>
        <v>0</v>
      </c>
      <c r="I17826" s="554"/>
      <c r="J17826" s="554"/>
      <c r="K17826" s="554"/>
      <c r="L17826" s="554"/>
      <c r="M17826" s="554"/>
      <c r="N17826" s="154"/>
    </row>
    <row r="17827" spans="2:15" ht="20.25" customHeight="1">
      <c r="B17827" s="50" t="e">
        <f>IF((#REF!+#REF!+H17827)&lt;&gt;0,"a","b")</f>
        <v>#REF!</v>
      </c>
      <c r="C17827" s="54">
        <v>3</v>
      </c>
      <c r="D17827" s="54"/>
      <c r="F17827" s="89"/>
      <c r="G17827" s="90" t="s">
        <v>298</v>
      </c>
      <c r="H17827" s="363">
        <f t="shared" si="10011"/>
        <v>0</v>
      </c>
      <c r="I17827" s="381">
        <f t="shared" ref="I17827:N17827" si="10043">I17828+I17829</f>
        <v>0</v>
      </c>
      <c r="J17827" s="381">
        <f t="shared" si="10043"/>
        <v>0</v>
      </c>
      <c r="K17827" s="381">
        <f t="shared" si="10043"/>
        <v>0</v>
      </c>
      <c r="L17827" s="381">
        <f t="shared" si="10043"/>
        <v>0</v>
      </c>
      <c r="M17827" s="381">
        <f t="shared" si="10043"/>
        <v>0</v>
      </c>
      <c r="N17827" s="150">
        <f t="shared" si="10043"/>
        <v>0</v>
      </c>
      <c r="O17827" s="60" t="s">
        <v>71</v>
      </c>
    </row>
    <row r="17828" spans="2:15" ht="20.25" customHeight="1">
      <c r="B17828" s="50" t="e">
        <f>IF((#REF!+#REF!+H17828)&lt;&gt;0,"a","b")</f>
        <v>#REF!</v>
      </c>
      <c r="C17828" s="54">
        <v>4</v>
      </c>
      <c r="D17828" s="54"/>
      <c r="F17828" s="89"/>
      <c r="G17828" s="93" t="s">
        <v>378</v>
      </c>
      <c r="H17828" s="552">
        <f t="shared" si="10011"/>
        <v>0</v>
      </c>
      <c r="I17828" s="555"/>
      <c r="J17828" s="555"/>
      <c r="K17828" s="555"/>
      <c r="L17828" s="555"/>
      <c r="M17828" s="555"/>
      <c r="N17828" s="153"/>
    </row>
    <row r="17829" spans="2:15" ht="20.25" customHeight="1">
      <c r="B17829" s="50" t="e">
        <f>IF((#REF!+#REF!+H17829)&lt;&gt;0,"a","b")</f>
        <v>#REF!</v>
      </c>
      <c r="C17829" s="54">
        <v>4</v>
      </c>
      <c r="D17829" s="54"/>
      <c r="F17829" s="89"/>
      <c r="G17829" s="93" t="s">
        <v>379</v>
      </c>
      <c r="H17829" s="363">
        <f t="shared" si="10011"/>
        <v>0</v>
      </c>
      <c r="I17829" s="382">
        <f t="shared" ref="I17829:N17829" si="10044">I17830+I17849</f>
        <v>0</v>
      </c>
      <c r="J17829" s="382">
        <f t="shared" si="10044"/>
        <v>0</v>
      </c>
      <c r="K17829" s="382">
        <f t="shared" si="10044"/>
        <v>0</v>
      </c>
      <c r="L17829" s="382">
        <f t="shared" si="10044"/>
        <v>0</v>
      </c>
      <c r="M17829" s="382">
        <f t="shared" si="10044"/>
        <v>0</v>
      </c>
      <c r="N17829" s="151">
        <f t="shared" si="10044"/>
        <v>0</v>
      </c>
      <c r="O17829" s="60" t="s">
        <v>71</v>
      </c>
    </row>
    <row r="17830" spans="2:15" ht="20.25" customHeight="1">
      <c r="B17830" s="50" t="e">
        <f>IF((#REF!+#REF!+H17830)&lt;&gt;0,"a","b")</f>
        <v>#REF!</v>
      </c>
      <c r="C17830" s="54">
        <v>5</v>
      </c>
      <c r="D17830" s="54"/>
      <c r="F17830" s="89"/>
      <c r="G17830" s="95" t="s">
        <v>380</v>
      </c>
      <c r="H17830" s="363">
        <f t="shared" si="10011"/>
        <v>0</v>
      </c>
      <c r="I17830" s="383">
        <f t="shared" ref="I17830:K17830" si="10045">SUM(I17831:I17848)</f>
        <v>0</v>
      </c>
      <c r="J17830" s="383">
        <f t="shared" si="10045"/>
        <v>0</v>
      </c>
      <c r="K17830" s="383">
        <f t="shared" si="10045"/>
        <v>0</v>
      </c>
      <c r="L17830" s="383">
        <f t="shared" ref="L17830:N17830" si="10046">SUM(L17831:L17848)</f>
        <v>0</v>
      </c>
      <c r="M17830" s="383">
        <f t="shared" si="10046"/>
        <v>0</v>
      </c>
      <c r="N17830" s="157">
        <f t="shared" si="10046"/>
        <v>0</v>
      </c>
      <c r="O17830" s="60" t="s">
        <v>71</v>
      </c>
    </row>
    <row r="17831" spans="2:15" ht="45" customHeight="1">
      <c r="B17831" s="50" t="e">
        <f>IF((#REF!+#REF!+H17831)&lt;&gt;0,"a","b")</f>
        <v>#REF!</v>
      </c>
      <c r="C17831" s="54">
        <v>6</v>
      </c>
      <c r="D17831" s="54"/>
      <c r="F17831" s="89"/>
      <c r="G17831" s="97" t="s">
        <v>308</v>
      </c>
      <c r="H17831" s="552">
        <f t="shared" si="10011"/>
        <v>0</v>
      </c>
      <c r="I17831" s="553"/>
      <c r="J17831" s="553"/>
      <c r="K17831" s="553"/>
      <c r="L17831" s="553"/>
      <c r="M17831" s="553"/>
      <c r="N17831" s="138"/>
    </row>
    <row r="17832" spans="2:15" ht="20.25" customHeight="1">
      <c r="B17832" s="50" t="e">
        <f>IF((#REF!+#REF!+H17832)&lt;&gt;0,"a","b")</f>
        <v>#REF!</v>
      </c>
      <c r="C17832" s="54">
        <v>6</v>
      </c>
      <c r="D17832" s="54"/>
      <c r="F17832" s="89"/>
      <c r="G17832" s="97" t="s">
        <v>381</v>
      </c>
      <c r="H17832" s="552">
        <f t="shared" si="10011"/>
        <v>0</v>
      </c>
      <c r="I17832" s="553"/>
      <c r="J17832" s="553"/>
      <c r="K17832" s="553"/>
      <c r="L17832" s="553"/>
      <c r="M17832" s="553"/>
      <c r="N17832" s="138"/>
    </row>
    <row r="17833" spans="2:15" ht="20.25" customHeight="1">
      <c r="B17833" s="50" t="e">
        <f>IF((#REF!+#REF!+H17833)&lt;&gt;0,"a","b")</f>
        <v>#REF!</v>
      </c>
      <c r="C17833" s="54">
        <v>6</v>
      </c>
      <c r="D17833" s="54"/>
      <c r="F17833" s="89"/>
      <c r="G17833" s="97" t="s">
        <v>382</v>
      </c>
      <c r="H17833" s="552">
        <f t="shared" si="10011"/>
        <v>0</v>
      </c>
      <c r="I17833" s="553"/>
      <c r="J17833" s="553"/>
      <c r="K17833" s="553"/>
      <c r="L17833" s="553"/>
      <c r="M17833" s="553"/>
      <c r="N17833" s="138"/>
    </row>
    <row r="17834" spans="2:15" ht="20.25" customHeight="1">
      <c r="B17834" s="50" t="e">
        <f>IF((#REF!+#REF!+H17834)&lt;&gt;0,"a","b")</f>
        <v>#REF!</v>
      </c>
      <c r="C17834" s="54">
        <v>6</v>
      </c>
      <c r="D17834" s="54"/>
      <c r="F17834" s="89"/>
      <c r="G17834" s="97" t="s">
        <v>309</v>
      </c>
      <c r="H17834" s="552">
        <f t="shared" si="10011"/>
        <v>0</v>
      </c>
      <c r="I17834" s="553"/>
      <c r="J17834" s="553"/>
      <c r="K17834" s="553"/>
      <c r="L17834" s="553"/>
      <c r="M17834" s="553"/>
      <c r="N17834" s="138"/>
    </row>
    <row r="17835" spans="2:15" ht="20.25" customHeight="1">
      <c r="B17835" s="50" t="e">
        <f>IF((#REF!+#REF!+H17835)&lt;&gt;0,"a","b")</f>
        <v>#REF!</v>
      </c>
      <c r="C17835" s="54">
        <v>6</v>
      </c>
      <c r="D17835" s="54"/>
      <c r="F17835" s="89"/>
      <c r="G17835" s="97" t="s">
        <v>310</v>
      </c>
      <c r="H17835" s="556">
        <f t="shared" si="10011"/>
        <v>0</v>
      </c>
      <c r="I17835" s="553"/>
      <c r="J17835" s="553"/>
      <c r="K17835" s="553"/>
      <c r="L17835" s="553"/>
      <c r="M17835" s="553"/>
      <c r="N17835" s="138"/>
    </row>
    <row r="17836" spans="2:15" ht="20.25" customHeight="1">
      <c r="B17836" s="50" t="e">
        <f>IF((#REF!+#REF!+H17836)&lt;&gt;0,"a","b")</f>
        <v>#REF!</v>
      </c>
      <c r="C17836" s="54">
        <v>6</v>
      </c>
      <c r="D17836" s="54"/>
      <c r="F17836" s="89"/>
      <c r="G17836" s="97" t="s">
        <v>383</v>
      </c>
      <c r="H17836" s="556">
        <f t="shared" si="10011"/>
        <v>0</v>
      </c>
      <c r="I17836" s="553"/>
      <c r="J17836" s="553"/>
      <c r="K17836" s="553"/>
      <c r="L17836" s="553"/>
      <c r="M17836" s="553"/>
      <c r="N17836" s="138"/>
    </row>
    <row r="17837" spans="2:15" ht="20.25" customHeight="1">
      <c r="B17837" s="50" t="e">
        <f>IF((#REF!+#REF!+H17837)&lt;&gt;0,"a","b")</f>
        <v>#REF!</v>
      </c>
      <c r="C17837" s="54">
        <v>6</v>
      </c>
      <c r="D17837" s="54"/>
      <c r="F17837" s="89"/>
      <c r="G17837" s="97" t="s">
        <v>384</v>
      </c>
      <c r="H17837" s="556">
        <f t="shared" si="10011"/>
        <v>0</v>
      </c>
      <c r="I17837" s="553"/>
      <c r="J17837" s="553"/>
      <c r="K17837" s="553"/>
      <c r="L17837" s="553"/>
      <c r="M17837" s="553"/>
      <c r="N17837" s="138"/>
    </row>
    <row r="17838" spans="2:15" ht="20.25" customHeight="1">
      <c r="B17838" s="50" t="e">
        <f>IF((#REF!+#REF!+H17838)&lt;&gt;0,"a","b")</f>
        <v>#REF!</v>
      </c>
      <c r="C17838" s="54">
        <v>6</v>
      </c>
      <c r="D17838" s="54"/>
      <c r="F17838" s="89"/>
      <c r="G17838" s="97" t="s">
        <v>311</v>
      </c>
      <c r="H17838" s="556">
        <f t="shared" si="10011"/>
        <v>0</v>
      </c>
      <c r="I17838" s="553"/>
      <c r="J17838" s="553"/>
      <c r="K17838" s="553"/>
      <c r="L17838" s="553"/>
      <c r="M17838" s="553"/>
      <c r="N17838" s="138"/>
    </row>
    <row r="17839" spans="2:15" ht="20.25" customHeight="1">
      <c r="B17839" s="50" t="e">
        <f>IF((#REF!+#REF!+H17839)&lt;&gt;0,"a","b")</f>
        <v>#REF!</v>
      </c>
      <c r="C17839" s="54">
        <v>6</v>
      </c>
      <c r="D17839" s="54"/>
      <c r="F17839" s="89"/>
      <c r="G17839" s="97" t="s">
        <v>312</v>
      </c>
      <c r="H17839" s="556">
        <f t="shared" si="10011"/>
        <v>0</v>
      </c>
      <c r="I17839" s="553"/>
      <c r="J17839" s="553"/>
      <c r="K17839" s="553"/>
      <c r="L17839" s="553"/>
      <c r="M17839" s="553"/>
      <c r="N17839" s="138"/>
    </row>
    <row r="17840" spans="2:15" ht="20.25" customHeight="1">
      <c r="B17840" s="50" t="e">
        <f>IF((#REF!+#REF!+H17840)&lt;&gt;0,"a","b")</f>
        <v>#REF!</v>
      </c>
      <c r="C17840" s="54">
        <v>6</v>
      </c>
      <c r="D17840" s="54"/>
      <c r="F17840" s="89"/>
      <c r="G17840" s="97" t="s">
        <v>313</v>
      </c>
      <c r="H17840" s="556">
        <f t="shared" si="10011"/>
        <v>0</v>
      </c>
      <c r="I17840" s="553"/>
      <c r="J17840" s="553"/>
      <c r="K17840" s="553"/>
      <c r="L17840" s="553"/>
      <c r="M17840" s="553"/>
      <c r="N17840" s="138"/>
    </row>
    <row r="17841" spans="2:17" ht="20.25" customHeight="1">
      <c r="B17841" s="50" t="e">
        <f>IF((#REF!+#REF!+H17841)&lt;&gt;0,"a","b")</f>
        <v>#REF!</v>
      </c>
      <c r="C17841" s="54">
        <v>6</v>
      </c>
      <c r="D17841" s="54"/>
      <c r="F17841" s="89"/>
      <c r="G17841" s="97" t="s">
        <v>314</v>
      </c>
      <c r="H17841" s="556">
        <f t="shared" si="10011"/>
        <v>0</v>
      </c>
      <c r="I17841" s="553"/>
      <c r="J17841" s="553"/>
      <c r="K17841" s="553"/>
      <c r="L17841" s="553"/>
      <c r="M17841" s="553"/>
      <c r="N17841" s="138"/>
    </row>
    <row r="17842" spans="2:17" ht="20.25" customHeight="1">
      <c r="B17842" s="50" t="e">
        <f>IF((#REF!+#REF!+H17842)&lt;&gt;0,"a","b")</f>
        <v>#REF!</v>
      </c>
      <c r="C17842" s="54">
        <v>6</v>
      </c>
      <c r="D17842" s="54"/>
      <c r="F17842" s="89"/>
      <c r="G17842" s="97" t="s">
        <v>315</v>
      </c>
      <c r="H17842" s="556">
        <f t="shared" si="10011"/>
        <v>0</v>
      </c>
      <c r="I17842" s="553"/>
      <c r="J17842" s="553"/>
      <c r="K17842" s="553"/>
      <c r="L17842" s="553"/>
      <c r="M17842" s="553"/>
      <c r="N17842" s="138"/>
    </row>
    <row r="17843" spans="2:17" ht="20.25" customHeight="1">
      <c r="B17843" s="50" t="e">
        <f>IF((#REF!+#REF!+H17843)&lt;&gt;0,"a","b")</f>
        <v>#REF!</v>
      </c>
      <c r="C17843" s="54">
        <v>6</v>
      </c>
      <c r="D17843" s="54"/>
      <c r="F17843" s="89"/>
      <c r="G17843" s="97" t="s">
        <v>316</v>
      </c>
      <c r="H17843" s="556">
        <f t="shared" si="10011"/>
        <v>0</v>
      </c>
      <c r="I17843" s="553"/>
      <c r="J17843" s="553"/>
      <c r="K17843" s="553"/>
      <c r="L17843" s="553"/>
      <c r="M17843" s="553"/>
      <c r="N17843" s="138"/>
    </row>
    <row r="17844" spans="2:17" ht="36" customHeight="1">
      <c r="B17844" s="50" t="e">
        <f>IF((#REF!+#REF!+H17844)&lt;&gt;0,"a","b")</f>
        <v>#REF!</v>
      </c>
      <c r="C17844" s="54">
        <v>6</v>
      </c>
      <c r="D17844" s="54"/>
      <c r="F17844" s="89"/>
      <c r="G17844" s="97" t="s">
        <v>317</v>
      </c>
      <c r="H17844" s="556">
        <f t="shared" si="10011"/>
        <v>0</v>
      </c>
      <c r="I17844" s="553"/>
      <c r="J17844" s="553"/>
      <c r="K17844" s="553"/>
      <c r="L17844" s="553"/>
      <c r="M17844" s="553"/>
      <c r="N17844" s="138"/>
    </row>
    <row r="17845" spans="2:17" ht="48.75" customHeight="1">
      <c r="B17845" s="50" t="e">
        <f>IF((#REF!+#REF!+H17845)&lt;&gt;0,"a","b")</f>
        <v>#REF!</v>
      </c>
      <c r="C17845" s="54">
        <v>6</v>
      </c>
      <c r="D17845" s="54"/>
      <c r="F17845" s="89"/>
      <c r="G17845" s="97" t="s">
        <v>318</v>
      </c>
      <c r="H17845" s="556">
        <f t="shared" si="10011"/>
        <v>0</v>
      </c>
      <c r="I17845" s="553"/>
      <c r="J17845" s="553"/>
      <c r="K17845" s="553"/>
      <c r="L17845" s="553"/>
      <c r="M17845" s="553"/>
      <c r="N17845" s="138"/>
    </row>
    <row r="17846" spans="2:17" ht="24.75" customHeight="1">
      <c r="B17846" s="50" t="e">
        <f>IF((#REF!+#REF!+H17846)&lt;&gt;0,"a","b")</f>
        <v>#REF!</v>
      </c>
      <c r="C17846" s="54">
        <v>6</v>
      </c>
      <c r="D17846" s="54"/>
      <c r="F17846" s="89"/>
      <c r="G17846" s="97" t="s">
        <v>319</v>
      </c>
      <c r="H17846" s="556">
        <f t="shared" si="10011"/>
        <v>0</v>
      </c>
      <c r="I17846" s="553"/>
      <c r="J17846" s="553"/>
      <c r="K17846" s="553"/>
      <c r="L17846" s="553"/>
      <c r="M17846" s="553"/>
      <c r="N17846" s="138"/>
    </row>
    <row r="17847" spans="2:17" ht="24" customHeight="1">
      <c r="B17847" s="50" t="e">
        <f>IF((#REF!+#REF!+H17847)&lt;&gt;0,"a","b")</f>
        <v>#REF!</v>
      </c>
      <c r="C17847" s="54">
        <v>6</v>
      </c>
      <c r="D17847" s="54"/>
      <c r="F17847" s="89"/>
      <c r="G17847" s="97" t="s">
        <v>320</v>
      </c>
      <c r="H17847" s="556">
        <f t="shared" si="10011"/>
        <v>0</v>
      </c>
      <c r="I17847" s="553"/>
      <c r="J17847" s="553"/>
      <c r="K17847" s="553"/>
      <c r="L17847" s="553"/>
      <c r="M17847" s="553"/>
      <c r="N17847" s="138"/>
    </row>
    <row r="17848" spans="2:17" ht="36.75" customHeight="1">
      <c r="B17848" s="50" t="e">
        <f>IF((#REF!+#REF!+H17848)&lt;&gt;0,"a","b")</f>
        <v>#REF!</v>
      </c>
      <c r="C17848" s="54">
        <v>6</v>
      </c>
      <c r="D17848" s="54"/>
      <c r="F17848" s="89"/>
      <c r="G17848" s="97" t="s">
        <v>321</v>
      </c>
      <c r="H17848" s="364">
        <f t="shared" si="10011"/>
        <v>0</v>
      </c>
      <c r="I17848" s="384"/>
      <c r="J17848" s="384"/>
      <c r="K17848" s="384"/>
      <c r="L17848" s="384"/>
      <c r="M17848" s="384"/>
      <c r="N17848" s="138"/>
    </row>
    <row r="17849" spans="2:17" ht="24.75" customHeight="1">
      <c r="B17849" s="50" t="e">
        <f>IF((#REF!+#REF!+H17849)&lt;&gt;0,"a","b")</f>
        <v>#REF!</v>
      </c>
      <c r="C17849" s="54">
        <v>5</v>
      </c>
      <c r="D17849" s="54"/>
      <c r="F17849" s="89"/>
      <c r="G17849" s="95" t="s">
        <v>286</v>
      </c>
      <c r="H17849" s="556">
        <f t="shared" si="10011"/>
        <v>0</v>
      </c>
      <c r="I17849" s="554"/>
      <c r="J17849" s="554"/>
      <c r="K17849" s="554"/>
      <c r="L17849" s="554"/>
      <c r="M17849" s="554"/>
      <c r="N17849" s="154"/>
    </row>
    <row r="17850" spans="2:17" ht="20.25" customHeight="1">
      <c r="B17850" s="50" t="e">
        <f>IF((#REF!+#REF!+H17850)&lt;&gt;0,"a","b")</f>
        <v>#REF!</v>
      </c>
      <c r="C17850" s="54">
        <v>2</v>
      </c>
      <c r="D17850" s="68" t="s">
        <v>663</v>
      </c>
      <c r="E17850" s="45">
        <v>7081</v>
      </c>
      <c r="F17850" s="89"/>
      <c r="G17850" s="106" t="s">
        <v>385</v>
      </c>
      <c r="H17850" s="566">
        <f t="shared" si="10011"/>
        <v>0</v>
      </c>
      <c r="I17850" s="573">
        <f t="shared" ref="I17850:N17850" si="10047">I17851+I17898+I17906+I17905</f>
        <v>0</v>
      </c>
      <c r="J17850" s="573">
        <f t="shared" si="10047"/>
        <v>0</v>
      </c>
      <c r="K17850" s="573">
        <f t="shared" si="10047"/>
        <v>0</v>
      </c>
      <c r="L17850" s="573">
        <f t="shared" si="10047"/>
        <v>0</v>
      </c>
      <c r="M17850" s="573">
        <f t="shared" si="10047"/>
        <v>0</v>
      </c>
      <c r="N17850" s="149">
        <f t="shared" si="10047"/>
        <v>0</v>
      </c>
      <c r="O17850" s="60" t="s">
        <v>71</v>
      </c>
      <c r="Q17850" s="49" t="s">
        <v>47</v>
      </c>
    </row>
    <row r="17851" spans="2:17" ht="20.25" customHeight="1">
      <c r="B17851" s="50" t="e">
        <f>IF((#REF!+#REF!+H17851)&lt;&gt;0,"a","b")</f>
        <v>#REF!</v>
      </c>
      <c r="C17851" s="54">
        <v>3</v>
      </c>
      <c r="D17851" s="54"/>
      <c r="F17851" s="89"/>
      <c r="G17851" s="108" t="s">
        <v>386</v>
      </c>
      <c r="H17851" s="566">
        <f t="shared" si="10011"/>
        <v>0</v>
      </c>
      <c r="I17851" s="570">
        <f t="shared" ref="I17851:N17851" si="10048">I17852+I17864+I17893</f>
        <v>0</v>
      </c>
      <c r="J17851" s="570">
        <f t="shared" si="10048"/>
        <v>0</v>
      </c>
      <c r="K17851" s="570">
        <f t="shared" si="10048"/>
        <v>0</v>
      </c>
      <c r="L17851" s="570">
        <f t="shared" si="10048"/>
        <v>0</v>
      </c>
      <c r="M17851" s="570">
        <f t="shared" si="10048"/>
        <v>0</v>
      </c>
      <c r="N17851" s="140">
        <f t="shared" si="10048"/>
        <v>0</v>
      </c>
      <c r="O17851" s="60" t="s">
        <v>71</v>
      </c>
      <c r="Q17851" s="49" t="s">
        <v>47</v>
      </c>
    </row>
    <row r="17852" spans="2:17" ht="20.25" customHeight="1">
      <c r="B17852" s="50" t="e">
        <f>IF((#REF!+#REF!+H17852)&lt;&gt;0,"a","b")</f>
        <v>#REF!</v>
      </c>
      <c r="C17852" s="54">
        <v>4</v>
      </c>
      <c r="D17852" s="54"/>
      <c r="F17852" s="89"/>
      <c r="G17852" s="93" t="s">
        <v>387</v>
      </c>
      <c r="H17852" s="566">
        <f t="shared" si="10011"/>
        <v>0</v>
      </c>
      <c r="I17852" s="567">
        <f t="shared" ref="I17852:N17852" si="10049">I17853+I17854+I17855+I17856+I17857+I17858+I17859+I17860+I17861+I17862+I17863</f>
        <v>0</v>
      </c>
      <c r="J17852" s="567">
        <f t="shared" si="10049"/>
        <v>0</v>
      </c>
      <c r="K17852" s="567">
        <f t="shared" si="10049"/>
        <v>0</v>
      </c>
      <c r="L17852" s="567">
        <f t="shared" si="10049"/>
        <v>0</v>
      </c>
      <c r="M17852" s="567">
        <f t="shared" si="10049"/>
        <v>0</v>
      </c>
      <c r="N17852" s="137">
        <f t="shared" si="10049"/>
        <v>0</v>
      </c>
      <c r="O17852" s="60" t="s">
        <v>71</v>
      </c>
      <c r="Q17852" s="49" t="s">
        <v>47</v>
      </c>
    </row>
    <row r="17853" spans="2:17" ht="20.25" customHeight="1">
      <c r="B17853" s="50" t="e">
        <f>IF((#REF!+#REF!+H17853)&lt;&gt;0,"a","b")</f>
        <v>#REF!</v>
      </c>
      <c r="C17853" s="54">
        <v>5</v>
      </c>
      <c r="D17853" s="54"/>
      <c r="F17853" s="89"/>
      <c r="G17853" s="95" t="s">
        <v>388</v>
      </c>
      <c r="H17853" s="556">
        <f t="shared" si="10011"/>
        <v>0</v>
      </c>
      <c r="I17853" s="554"/>
      <c r="J17853" s="554"/>
      <c r="K17853" s="554"/>
      <c r="L17853" s="554"/>
      <c r="M17853" s="554"/>
      <c r="N17853" s="154"/>
      <c r="O17853" s="60"/>
      <c r="Q17853" s="49" t="s">
        <v>47</v>
      </c>
    </row>
    <row r="17854" spans="2:17" ht="20.25" customHeight="1">
      <c r="B17854" s="50" t="e">
        <f>IF((#REF!+#REF!+H17854)&lt;&gt;0,"a","b")</f>
        <v>#REF!</v>
      </c>
      <c r="C17854" s="54">
        <v>5</v>
      </c>
      <c r="D17854" s="54"/>
      <c r="F17854" s="89"/>
      <c r="G17854" s="95" t="s">
        <v>389</v>
      </c>
      <c r="H17854" s="556">
        <f t="shared" si="10011"/>
        <v>0</v>
      </c>
      <c r="I17854" s="554"/>
      <c r="J17854" s="554"/>
      <c r="K17854" s="554"/>
      <c r="L17854" s="554"/>
      <c r="M17854" s="554"/>
      <c r="N17854" s="154"/>
      <c r="O17854" s="60"/>
      <c r="Q17854" s="49" t="s">
        <v>47</v>
      </c>
    </row>
    <row r="17855" spans="2:17" ht="30.75" customHeight="1">
      <c r="B17855" s="50" t="e">
        <f>IF((#REF!+#REF!+H17855)&lt;&gt;0,"a","b")</f>
        <v>#REF!</v>
      </c>
      <c r="C17855" s="54">
        <v>5</v>
      </c>
      <c r="D17855" s="54"/>
      <c r="F17855" s="89"/>
      <c r="G17855" s="95" t="s">
        <v>390</v>
      </c>
      <c r="H17855" s="556">
        <f t="shared" si="10011"/>
        <v>0</v>
      </c>
      <c r="I17855" s="554"/>
      <c r="J17855" s="554"/>
      <c r="K17855" s="554"/>
      <c r="L17855" s="554"/>
      <c r="M17855" s="554"/>
      <c r="N17855" s="154"/>
      <c r="O17855" s="60"/>
      <c r="Q17855" s="49" t="s">
        <v>47</v>
      </c>
    </row>
    <row r="17856" spans="2:17" ht="20.25" customHeight="1">
      <c r="B17856" s="50" t="e">
        <f>IF((#REF!+#REF!+H17856)&lt;&gt;0,"a","b")</f>
        <v>#REF!</v>
      </c>
      <c r="C17856" s="54">
        <v>5</v>
      </c>
      <c r="D17856" s="54"/>
      <c r="F17856" s="89"/>
      <c r="G17856" s="95" t="s">
        <v>391</v>
      </c>
      <c r="H17856" s="556">
        <f t="shared" si="10011"/>
        <v>0</v>
      </c>
      <c r="I17856" s="554"/>
      <c r="J17856" s="554"/>
      <c r="K17856" s="554"/>
      <c r="L17856" s="554"/>
      <c r="M17856" s="554"/>
      <c r="N17856" s="154"/>
      <c r="O17856" s="60"/>
      <c r="Q17856" s="49" t="s">
        <v>47</v>
      </c>
    </row>
    <row r="17857" spans="2:17" ht="20.25" customHeight="1">
      <c r="B17857" s="50" t="e">
        <f>IF((#REF!+#REF!+H17857)&lt;&gt;0,"a","b")</f>
        <v>#REF!</v>
      </c>
      <c r="C17857" s="54">
        <v>5</v>
      </c>
      <c r="D17857" s="54"/>
      <c r="F17857" s="89"/>
      <c r="G17857" s="95" t="s">
        <v>392</v>
      </c>
      <c r="H17857" s="556">
        <f t="shared" si="10011"/>
        <v>0</v>
      </c>
      <c r="I17857" s="554"/>
      <c r="J17857" s="554"/>
      <c r="K17857" s="554"/>
      <c r="L17857" s="554"/>
      <c r="M17857" s="554"/>
      <c r="N17857" s="154"/>
      <c r="O17857" s="60"/>
      <c r="Q17857" s="49" t="s">
        <v>47</v>
      </c>
    </row>
    <row r="17858" spans="2:17" ht="30.75" customHeight="1">
      <c r="B17858" s="50" t="e">
        <f>IF((#REF!+#REF!+H17858)&lt;&gt;0,"a","b")</f>
        <v>#REF!</v>
      </c>
      <c r="C17858" s="54">
        <v>5</v>
      </c>
      <c r="D17858" s="54"/>
      <c r="F17858" s="89"/>
      <c r="G17858" s="95" t="s">
        <v>393</v>
      </c>
      <c r="H17858" s="556">
        <f t="shared" si="10011"/>
        <v>0</v>
      </c>
      <c r="I17858" s="554"/>
      <c r="J17858" s="554"/>
      <c r="K17858" s="554"/>
      <c r="L17858" s="554"/>
      <c r="M17858" s="554"/>
      <c r="N17858" s="154"/>
      <c r="O17858" s="60"/>
      <c r="Q17858" s="49" t="s">
        <v>47</v>
      </c>
    </row>
    <row r="17859" spans="2:17" ht="20.25" customHeight="1">
      <c r="B17859" s="50" t="e">
        <f>IF((#REF!+#REF!+H17859)&lt;&gt;0,"a","b")</f>
        <v>#REF!</v>
      </c>
      <c r="C17859" s="54">
        <v>5</v>
      </c>
      <c r="D17859" s="54"/>
      <c r="F17859" s="89"/>
      <c r="G17859" s="95" t="s">
        <v>394</v>
      </c>
      <c r="H17859" s="556">
        <f t="shared" si="10011"/>
        <v>0</v>
      </c>
      <c r="I17859" s="554"/>
      <c r="J17859" s="554"/>
      <c r="K17859" s="554"/>
      <c r="L17859" s="554"/>
      <c r="M17859" s="554"/>
      <c r="N17859" s="154"/>
      <c r="O17859" s="60"/>
      <c r="Q17859" s="49" t="s">
        <v>47</v>
      </c>
    </row>
    <row r="17860" spans="2:17" ht="20.25" customHeight="1">
      <c r="B17860" s="50" t="e">
        <f>IF((#REF!+#REF!+H17860)&lt;&gt;0,"a","b")</f>
        <v>#REF!</v>
      </c>
      <c r="C17860" s="54">
        <v>5</v>
      </c>
      <c r="D17860" s="54"/>
      <c r="F17860" s="89"/>
      <c r="G17860" s="95" t="s">
        <v>395</v>
      </c>
      <c r="H17860" s="556">
        <f t="shared" si="10011"/>
        <v>0</v>
      </c>
      <c r="I17860" s="554"/>
      <c r="J17860" s="554"/>
      <c r="K17860" s="554"/>
      <c r="L17860" s="554"/>
      <c r="M17860" s="554"/>
      <c r="N17860" s="154"/>
      <c r="O17860" s="60"/>
      <c r="Q17860" s="49" t="s">
        <v>47</v>
      </c>
    </row>
    <row r="17861" spans="2:17" ht="20.25" customHeight="1">
      <c r="B17861" s="50" t="e">
        <f>IF((#REF!+#REF!+H17861)&lt;&gt;0,"a","b")</f>
        <v>#REF!</v>
      </c>
      <c r="C17861" s="54">
        <v>5</v>
      </c>
      <c r="D17861" s="54"/>
      <c r="F17861" s="89"/>
      <c r="G17861" s="95" t="s">
        <v>396</v>
      </c>
      <c r="H17861" s="552">
        <f t="shared" si="10011"/>
        <v>0</v>
      </c>
      <c r="I17861" s="554"/>
      <c r="J17861" s="554"/>
      <c r="K17861" s="554"/>
      <c r="L17861" s="554"/>
      <c r="M17861" s="554"/>
      <c r="N17861" s="154"/>
      <c r="O17861" s="60"/>
      <c r="Q17861" s="49" t="s">
        <v>47</v>
      </c>
    </row>
    <row r="17862" spans="2:17" ht="20.25" customHeight="1">
      <c r="B17862" s="50" t="e">
        <f>IF((#REF!+#REF!+H17862)&lt;&gt;0,"a","b")</f>
        <v>#REF!</v>
      </c>
      <c r="C17862" s="54">
        <v>5</v>
      </c>
      <c r="D17862" s="54"/>
      <c r="F17862" s="89"/>
      <c r="G17862" s="95" t="s">
        <v>397</v>
      </c>
      <c r="H17862" s="556">
        <f t="shared" si="10011"/>
        <v>0</v>
      </c>
      <c r="I17862" s="554"/>
      <c r="J17862" s="554"/>
      <c r="K17862" s="554"/>
      <c r="L17862" s="554"/>
      <c r="M17862" s="554"/>
      <c r="N17862" s="154"/>
      <c r="O17862" s="60"/>
      <c r="Q17862" s="49" t="s">
        <v>47</v>
      </c>
    </row>
    <row r="17863" spans="2:17" ht="20.25" customHeight="1">
      <c r="B17863" s="50" t="e">
        <f>IF((#REF!+#REF!+H17863)&lt;&gt;0,"a","b")</f>
        <v>#REF!</v>
      </c>
      <c r="C17863" s="54">
        <v>5</v>
      </c>
      <c r="D17863" s="54"/>
      <c r="F17863" s="89"/>
      <c r="G17863" s="95" t="s">
        <v>398</v>
      </c>
      <c r="H17863" s="556">
        <f t="shared" si="10011"/>
        <v>0</v>
      </c>
      <c r="I17863" s="554"/>
      <c r="J17863" s="554"/>
      <c r="K17863" s="554"/>
      <c r="L17863" s="554"/>
      <c r="M17863" s="554"/>
      <c r="N17863" s="154"/>
      <c r="O17863" s="60"/>
      <c r="Q17863" s="49" t="s">
        <v>47</v>
      </c>
    </row>
    <row r="17864" spans="2:17" ht="20.25" customHeight="1">
      <c r="B17864" s="50" t="e">
        <f>IF((#REF!+#REF!+H17864)&lt;&gt;0,"a","b")</f>
        <v>#REF!</v>
      </c>
      <c r="C17864" s="54">
        <v>4</v>
      </c>
      <c r="D17864" s="54"/>
      <c r="F17864" s="89"/>
      <c r="G17864" s="93" t="s">
        <v>399</v>
      </c>
      <c r="H17864" s="559">
        <f t="shared" si="10011"/>
        <v>0</v>
      </c>
      <c r="I17864" s="567">
        <f t="shared" ref="I17864:N17864" si="10050">I17865+I17872</f>
        <v>0</v>
      </c>
      <c r="J17864" s="567">
        <f t="shared" si="10050"/>
        <v>0</v>
      </c>
      <c r="K17864" s="567">
        <f t="shared" si="10050"/>
        <v>0</v>
      </c>
      <c r="L17864" s="567">
        <f t="shared" si="10050"/>
        <v>0</v>
      </c>
      <c r="M17864" s="567">
        <f t="shared" si="10050"/>
        <v>0</v>
      </c>
      <c r="N17864" s="137">
        <f t="shared" si="10050"/>
        <v>0</v>
      </c>
      <c r="O17864" s="60" t="s">
        <v>71</v>
      </c>
      <c r="Q17864" s="49" t="s">
        <v>47</v>
      </c>
    </row>
    <row r="17865" spans="2:17" ht="20.25" customHeight="1">
      <c r="B17865" s="50" t="e">
        <f>IF((#REF!+#REF!+H17865)&lt;&gt;0,"a","b")</f>
        <v>#REF!</v>
      </c>
      <c r="C17865" s="54">
        <v>5</v>
      </c>
      <c r="D17865" s="54"/>
      <c r="F17865" s="89"/>
      <c r="G17865" s="95" t="s">
        <v>400</v>
      </c>
      <c r="H17865" s="563">
        <f t="shared" si="10011"/>
        <v>0</v>
      </c>
      <c r="I17865" s="568">
        <f t="shared" ref="I17865:K17865" si="10051">SUM(I17866:I17871)</f>
        <v>0</v>
      </c>
      <c r="J17865" s="568">
        <f t="shared" si="10051"/>
        <v>0</v>
      </c>
      <c r="K17865" s="568">
        <f t="shared" si="10051"/>
        <v>0</v>
      </c>
      <c r="L17865" s="568">
        <f t="shared" ref="L17865:M17865" si="10052">SUM(L17866:L17871)</f>
        <v>0</v>
      </c>
      <c r="M17865" s="568">
        <f t="shared" si="10052"/>
        <v>0</v>
      </c>
      <c r="N17865" s="141">
        <f t="shared" ref="N17865" si="10053">SUM(N17866:N17871)</f>
        <v>0</v>
      </c>
      <c r="O17865" s="60" t="s">
        <v>71</v>
      </c>
      <c r="Q17865" s="49" t="s">
        <v>47</v>
      </c>
    </row>
    <row r="17866" spans="2:17" ht="20.25" customHeight="1">
      <c r="B17866" s="50" t="e">
        <f>IF((#REF!+#REF!+H17866)&lt;&gt;0,"a","b")</f>
        <v>#REF!</v>
      </c>
      <c r="C17866" s="54">
        <v>6</v>
      </c>
      <c r="D17866" s="54"/>
      <c r="F17866" s="89"/>
      <c r="G17866" s="120" t="s">
        <v>401</v>
      </c>
      <c r="H17866" s="552">
        <f t="shared" si="10011"/>
        <v>0</v>
      </c>
      <c r="I17866" s="553"/>
      <c r="J17866" s="553"/>
      <c r="K17866" s="553"/>
      <c r="L17866" s="553"/>
      <c r="M17866" s="553"/>
      <c r="N17866" s="138"/>
      <c r="O17866" s="60"/>
      <c r="Q17866" s="49" t="s">
        <v>47</v>
      </c>
    </row>
    <row r="17867" spans="2:17" ht="20.25" customHeight="1">
      <c r="B17867" s="50" t="e">
        <f>IF((#REF!+#REF!+H17867)&lt;&gt;0,"a","b")</f>
        <v>#REF!</v>
      </c>
      <c r="C17867" s="54">
        <v>6</v>
      </c>
      <c r="D17867" s="54"/>
      <c r="F17867" s="89"/>
      <c r="G17867" s="120" t="s">
        <v>402</v>
      </c>
      <c r="H17867" s="552">
        <f t="shared" si="10011"/>
        <v>0</v>
      </c>
      <c r="I17867" s="553"/>
      <c r="J17867" s="553"/>
      <c r="K17867" s="553"/>
      <c r="L17867" s="553"/>
      <c r="M17867" s="553"/>
      <c r="N17867" s="138"/>
      <c r="O17867" s="60"/>
      <c r="Q17867" s="49" t="s">
        <v>47</v>
      </c>
    </row>
    <row r="17868" spans="2:17" ht="20.25" customHeight="1">
      <c r="B17868" s="50" t="e">
        <f>IF((#REF!+#REF!+H17868)&lt;&gt;0,"a","b")</f>
        <v>#REF!</v>
      </c>
      <c r="C17868" s="54">
        <v>6</v>
      </c>
      <c r="D17868" s="54"/>
      <c r="F17868" s="89"/>
      <c r="G17868" s="120" t="s">
        <v>403</v>
      </c>
      <c r="H17868" s="552">
        <f t="shared" si="10011"/>
        <v>0</v>
      </c>
      <c r="I17868" s="553"/>
      <c r="J17868" s="553"/>
      <c r="K17868" s="553"/>
      <c r="L17868" s="553"/>
      <c r="M17868" s="553"/>
      <c r="N17868" s="138"/>
      <c r="O17868" s="60"/>
      <c r="Q17868" s="49" t="s">
        <v>47</v>
      </c>
    </row>
    <row r="17869" spans="2:17" ht="20.25" customHeight="1">
      <c r="B17869" s="50" t="e">
        <f>IF((#REF!+#REF!+H17869)&lt;&gt;0,"a","b")</f>
        <v>#REF!</v>
      </c>
      <c r="C17869" s="54">
        <v>6</v>
      </c>
      <c r="D17869" s="54"/>
      <c r="F17869" s="89"/>
      <c r="G17869" s="120" t="s">
        <v>404</v>
      </c>
      <c r="H17869" s="561">
        <f t="shared" si="10011"/>
        <v>0</v>
      </c>
      <c r="I17869" s="553"/>
      <c r="J17869" s="553"/>
      <c r="K17869" s="553"/>
      <c r="L17869" s="553"/>
      <c r="M17869" s="553"/>
      <c r="N17869" s="138"/>
      <c r="O17869" s="60"/>
      <c r="Q17869" s="49" t="s">
        <v>47</v>
      </c>
    </row>
    <row r="17870" spans="2:17" ht="20.25" customHeight="1">
      <c r="B17870" s="50" t="e">
        <f>IF((#REF!+#REF!+H17870)&lt;&gt;0,"a","b")</f>
        <v>#REF!</v>
      </c>
      <c r="C17870" s="54">
        <v>6</v>
      </c>
      <c r="D17870" s="54"/>
      <c r="F17870" s="89"/>
      <c r="G17870" s="120" t="s">
        <v>405</v>
      </c>
      <c r="H17870" s="558">
        <f t="shared" si="10011"/>
        <v>0</v>
      </c>
      <c r="I17870" s="553"/>
      <c r="J17870" s="553"/>
      <c r="K17870" s="553"/>
      <c r="L17870" s="553"/>
      <c r="M17870" s="553"/>
      <c r="N17870" s="138"/>
      <c r="O17870" s="60"/>
      <c r="Q17870" s="49" t="s">
        <v>47</v>
      </c>
    </row>
    <row r="17871" spans="2:17" ht="20.25" customHeight="1">
      <c r="B17871" s="50" t="e">
        <f>IF((#REF!+#REF!+H17871)&lt;&gt;0,"a","b")</f>
        <v>#REF!</v>
      </c>
      <c r="C17871" s="54">
        <v>6</v>
      </c>
      <c r="D17871" s="54"/>
      <c r="F17871" s="89"/>
      <c r="G17871" s="120" t="s">
        <v>406</v>
      </c>
      <c r="H17871" s="558">
        <f t="shared" si="10011"/>
        <v>0</v>
      </c>
      <c r="I17871" s="553"/>
      <c r="J17871" s="553"/>
      <c r="K17871" s="553"/>
      <c r="L17871" s="553"/>
      <c r="M17871" s="553"/>
      <c r="N17871" s="138"/>
      <c r="O17871" s="60"/>
      <c r="Q17871" s="49" t="s">
        <v>47</v>
      </c>
    </row>
    <row r="17872" spans="2:17" ht="20.25" customHeight="1">
      <c r="B17872" s="50" t="e">
        <f>IF((#REF!+#REF!+H17872)&lt;&gt;0,"a","b")</f>
        <v>#REF!</v>
      </c>
      <c r="C17872" s="54">
        <v>5</v>
      </c>
      <c r="D17872" s="54"/>
      <c r="F17872" s="89"/>
      <c r="G17872" s="95" t="s">
        <v>407</v>
      </c>
      <c r="H17872" s="563">
        <f t="shared" si="10011"/>
        <v>0</v>
      </c>
      <c r="I17872" s="568">
        <f t="shared" ref="I17872:K17872" si="10054">SUM(I17873:I17892)</f>
        <v>0</v>
      </c>
      <c r="J17872" s="568">
        <f t="shared" si="10054"/>
        <v>0</v>
      </c>
      <c r="K17872" s="568">
        <f t="shared" si="10054"/>
        <v>0</v>
      </c>
      <c r="L17872" s="568">
        <f t="shared" ref="L17872:M17872" si="10055">SUM(L17873:L17892)</f>
        <v>0</v>
      </c>
      <c r="M17872" s="568">
        <f t="shared" si="10055"/>
        <v>0</v>
      </c>
      <c r="N17872" s="141">
        <f t="shared" ref="N17872" si="10056">SUM(N17873:N17892)</f>
        <v>0</v>
      </c>
      <c r="O17872" s="60" t="s">
        <v>71</v>
      </c>
      <c r="Q17872" s="49" t="s">
        <v>47</v>
      </c>
    </row>
    <row r="17873" spans="2:17" ht="20.25" customHeight="1">
      <c r="B17873" s="50" t="e">
        <f>IF((#REF!+#REF!+H17873)&lt;&gt;0,"a","b")</f>
        <v>#REF!</v>
      </c>
      <c r="C17873" s="54">
        <v>6</v>
      </c>
      <c r="D17873" s="54"/>
      <c r="F17873" s="89"/>
      <c r="G17873" s="109" t="s">
        <v>408</v>
      </c>
      <c r="H17873" s="552">
        <f t="shared" si="10011"/>
        <v>0</v>
      </c>
      <c r="I17873" s="557"/>
      <c r="J17873" s="557"/>
      <c r="K17873" s="557"/>
      <c r="L17873" s="557"/>
      <c r="M17873" s="557"/>
      <c r="N17873" s="158"/>
      <c r="Q17873" s="49" t="s">
        <v>47</v>
      </c>
    </row>
    <row r="17874" spans="2:17" ht="20.25" customHeight="1">
      <c r="B17874" s="50" t="e">
        <f>IF((#REF!+#REF!+H17874)&lt;&gt;0,"a","b")</f>
        <v>#REF!</v>
      </c>
      <c r="C17874" s="54">
        <v>6</v>
      </c>
      <c r="D17874" s="54"/>
      <c r="F17874" s="89"/>
      <c r="G17874" s="109" t="s">
        <v>409</v>
      </c>
      <c r="H17874" s="558">
        <f t="shared" si="10011"/>
        <v>0</v>
      </c>
      <c r="I17874" s="557"/>
      <c r="J17874" s="557"/>
      <c r="K17874" s="557"/>
      <c r="L17874" s="557"/>
      <c r="M17874" s="557"/>
      <c r="N17874" s="158"/>
      <c r="Q17874" s="49" t="s">
        <v>47</v>
      </c>
    </row>
    <row r="17875" spans="2:17" ht="30.75" customHeight="1">
      <c r="B17875" s="50" t="e">
        <f>IF((#REF!+#REF!+H17875)&lt;&gt;0,"a","b")</f>
        <v>#REF!</v>
      </c>
      <c r="C17875" s="54">
        <v>6</v>
      </c>
      <c r="D17875" s="54"/>
      <c r="F17875" s="89"/>
      <c r="G17875" s="109" t="s">
        <v>410</v>
      </c>
      <c r="H17875" s="558">
        <f t="shared" si="10011"/>
        <v>0</v>
      </c>
      <c r="I17875" s="557"/>
      <c r="J17875" s="557"/>
      <c r="K17875" s="557"/>
      <c r="L17875" s="557"/>
      <c r="M17875" s="557"/>
      <c r="N17875" s="158"/>
      <c r="Q17875" s="49" t="s">
        <v>47</v>
      </c>
    </row>
    <row r="17876" spans="2:17" ht="30.75" customHeight="1">
      <c r="B17876" s="50" t="e">
        <f>IF((#REF!+#REF!+H17876)&lt;&gt;0,"a","b")</f>
        <v>#REF!</v>
      </c>
      <c r="C17876" s="54">
        <v>6</v>
      </c>
      <c r="D17876" s="54"/>
      <c r="F17876" s="89"/>
      <c r="G17876" s="109" t="s">
        <v>411</v>
      </c>
      <c r="H17876" s="558">
        <f t="shared" si="10011"/>
        <v>0</v>
      </c>
      <c r="I17876" s="557"/>
      <c r="J17876" s="557"/>
      <c r="K17876" s="557"/>
      <c r="L17876" s="557"/>
      <c r="M17876" s="557"/>
      <c r="N17876" s="158"/>
      <c r="Q17876" s="49" t="s">
        <v>47</v>
      </c>
    </row>
    <row r="17877" spans="2:17" ht="20.25" customHeight="1">
      <c r="B17877" s="50" t="e">
        <f>IF((#REF!+#REF!+H17877)&lt;&gt;0,"a","b")</f>
        <v>#REF!</v>
      </c>
      <c r="C17877" s="54">
        <v>6</v>
      </c>
      <c r="D17877" s="54"/>
      <c r="F17877" s="89"/>
      <c r="G17877" s="109" t="s">
        <v>412</v>
      </c>
      <c r="H17877" s="558">
        <f t="shared" si="10011"/>
        <v>0</v>
      </c>
      <c r="I17877" s="557"/>
      <c r="J17877" s="557"/>
      <c r="K17877" s="557"/>
      <c r="L17877" s="557"/>
      <c r="M17877" s="557"/>
      <c r="N17877" s="158"/>
      <c r="Q17877" s="49" t="s">
        <v>47</v>
      </c>
    </row>
    <row r="17878" spans="2:17" ht="20.25" customHeight="1">
      <c r="B17878" s="50" t="e">
        <f>IF((#REF!+#REF!+H17878)&lt;&gt;0,"a","b")</f>
        <v>#REF!</v>
      </c>
      <c r="C17878" s="54">
        <v>6</v>
      </c>
      <c r="D17878" s="54"/>
      <c r="F17878" s="89"/>
      <c r="G17878" s="109" t="s">
        <v>413</v>
      </c>
      <c r="H17878" s="558">
        <f t="shared" si="10011"/>
        <v>0</v>
      </c>
      <c r="I17878" s="557"/>
      <c r="J17878" s="557"/>
      <c r="K17878" s="557"/>
      <c r="L17878" s="557"/>
      <c r="M17878" s="557"/>
      <c r="N17878" s="158"/>
      <c r="Q17878" s="49" t="s">
        <v>47</v>
      </c>
    </row>
    <row r="17879" spans="2:17" ht="30.75" customHeight="1">
      <c r="B17879" s="50" t="e">
        <f>IF((#REF!+#REF!+H17879)&lt;&gt;0,"a","b")</f>
        <v>#REF!</v>
      </c>
      <c r="C17879" s="54">
        <v>6</v>
      </c>
      <c r="D17879" s="54"/>
      <c r="F17879" s="89"/>
      <c r="G17879" s="109" t="s">
        <v>414</v>
      </c>
      <c r="H17879" s="558">
        <f t="shared" si="10011"/>
        <v>0</v>
      </c>
      <c r="I17879" s="557"/>
      <c r="J17879" s="557"/>
      <c r="K17879" s="557"/>
      <c r="L17879" s="557"/>
      <c r="M17879" s="557"/>
      <c r="N17879" s="158"/>
      <c r="Q17879" s="49" t="s">
        <v>47</v>
      </c>
    </row>
    <row r="17880" spans="2:17" ht="20.25" customHeight="1">
      <c r="B17880" s="50" t="e">
        <f>IF((#REF!+#REF!+H17880)&lt;&gt;0,"a","b")</f>
        <v>#REF!</v>
      </c>
      <c r="C17880" s="54">
        <v>6</v>
      </c>
      <c r="D17880" s="54"/>
      <c r="F17880" s="89"/>
      <c r="G17880" s="109" t="s">
        <v>415</v>
      </c>
      <c r="H17880" s="558">
        <f t="shared" si="10011"/>
        <v>0</v>
      </c>
      <c r="I17880" s="557"/>
      <c r="J17880" s="557"/>
      <c r="K17880" s="557"/>
      <c r="L17880" s="557"/>
      <c r="M17880" s="557"/>
      <c r="N17880" s="158"/>
      <c r="Q17880" s="49" t="s">
        <v>47</v>
      </c>
    </row>
    <row r="17881" spans="2:17" ht="20.25" customHeight="1">
      <c r="B17881" s="50" t="e">
        <f>IF((#REF!+#REF!+H17881)&lt;&gt;0,"a","b")</f>
        <v>#REF!</v>
      </c>
      <c r="C17881" s="54">
        <v>6</v>
      </c>
      <c r="D17881" s="54"/>
      <c r="F17881" s="89"/>
      <c r="G17881" s="109" t="s">
        <v>416</v>
      </c>
      <c r="H17881" s="558">
        <f t="shared" si="10011"/>
        <v>0</v>
      </c>
      <c r="I17881" s="557"/>
      <c r="J17881" s="557"/>
      <c r="K17881" s="557"/>
      <c r="L17881" s="557"/>
      <c r="M17881" s="557"/>
      <c r="N17881" s="158"/>
      <c r="Q17881" s="49" t="s">
        <v>47</v>
      </c>
    </row>
    <row r="17882" spans="2:17" ht="20.25" customHeight="1">
      <c r="B17882" s="50" t="e">
        <f>IF((#REF!+#REF!+H17882)&lt;&gt;0,"a","b")</f>
        <v>#REF!</v>
      </c>
      <c r="C17882" s="54">
        <v>6</v>
      </c>
      <c r="D17882" s="54"/>
      <c r="F17882" s="89"/>
      <c r="G17882" s="109" t="s">
        <v>417</v>
      </c>
      <c r="H17882" s="558">
        <f t="shared" si="10011"/>
        <v>0</v>
      </c>
      <c r="I17882" s="557"/>
      <c r="J17882" s="557"/>
      <c r="K17882" s="557"/>
      <c r="L17882" s="557"/>
      <c r="M17882" s="557"/>
      <c r="N17882" s="158"/>
      <c r="Q17882" s="49" t="s">
        <v>47</v>
      </c>
    </row>
    <row r="17883" spans="2:17" ht="20.25" customHeight="1">
      <c r="B17883" s="50" t="e">
        <f>IF((#REF!+#REF!+H17883)&lt;&gt;0,"a","b")</f>
        <v>#REF!</v>
      </c>
      <c r="C17883" s="54">
        <v>6</v>
      </c>
      <c r="D17883" s="54"/>
      <c r="F17883" s="89"/>
      <c r="G17883" s="109" t="s">
        <v>418</v>
      </c>
      <c r="H17883" s="558">
        <f t="shared" si="10011"/>
        <v>0</v>
      </c>
      <c r="I17883" s="557"/>
      <c r="J17883" s="557"/>
      <c r="K17883" s="557"/>
      <c r="L17883" s="557"/>
      <c r="M17883" s="557"/>
      <c r="N17883" s="158"/>
      <c r="Q17883" s="49" t="s">
        <v>47</v>
      </c>
    </row>
    <row r="17884" spans="2:17" ht="20.25" customHeight="1">
      <c r="B17884" s="50" t="e">
        <f>IF((#REF!+#REF!+H17884)&lt;&gt;0,"a","b")</f>
        <v>#REF!</v>
      </c>
      <c r="C17884" s="54">
        <v>6</v>
      </c>
      <c r="D17884" s="54"/>
      <c r="F17884" s="89"/>
      <c r="G17884" s="109" t="s">
        <v>419</v>
      </c>
      <c r="H17884" s="558">
        <f t="shared" si="10011"/>
        <v>0</v>
      </c>
      <c r="I17884" s="557"/>
      <c r="J17884" s="557"/>
      <c r="K17884" s="557"/>
      <c r="L17884" s="557"/>
      <c r="M17884" s="557"/>
      <c r="N17884" s="158"/>
      <c r="Q17884" s="49" t="s">
        <v>47</v>
      </c>
    </row>
    <row r="17885" spans="2:17" ht="20.25" customHeight="1">
      <c r="B17885" s="50" t="e">
        <f>IF((#REF!+#REF!+H17885)&lt;&gt;0,"a","b")</f>
        <v>#REF!</v>
      </c>
      <c r="C17885" s="54">
        <v>6</v>
      </c>
      <c r="D17885" s="54"/>
      <c r="F17885" s="89"/>
      <c r="G17885" s="109" t="s">
        <v>420</v>
      </c>
      <c r="H17885" s="558">
        <f t="shared" si="10011"/>
        <v>0</v>
      </c>
      <c r="I17885" s="557"/>
      <c r="J17885" s="557"/>
      <c r="K17885" s="557"/>
      <c r="L17885" s="557"/>
      <c r="M17885" s="557"/>
      <c r="N17885" s="158"/>
      <c r="Q17885" s="49" t="s">
        <v>47</v>
      </c>
    </row>
    <row r="17886" spans="2:17" ht="20.25" customHeight="1">
      <c r="B17886" s="50" t="e">
        <f>IF((#REF!+#REF!+H17886)&lt;&gt;0,"a","b")</f>
        <v>#REF!</v>
      </c>
      <c r="C17886" s="54">
        <v>6</v>
      </c>
      <c r="D17886" s="54"/>
      <c r="F17886" s="89"/>
      <c r="G17886" s="109" t="s">
        <v>421</v>
      </c>
      <c r="H17886" s="558">
        <f t="shared" si="10011"/>
        <v>0</v>
      </c>
      <c r="I17886" s="557"/>
      <c r="J17886" s="557"/>
      <c r="K17886" s="557"/>
      <c r="L17886" s="557"/>
      <c r="M17886" s="557"/>
      <c r="N17886" s="158"/>
      <c r="Q17886" s="49" t="s">
        <v>47</v>
      </c>
    </row>
    <row r="17887" spans="2:17" ht="20.25" customHeight="1">
      <c r="B17887" s="50" t="e">
        <f>IF((#REF!+#REF!+H17887)&lt;&gt;0,"a","b")</f>
        <v>#REF!</v>
      </c>
      <c r="C17887" s="54">
        <v>6</v>
      </c>
      <c r="D17887" s="54"/>
      <c r="F17887" s="89"/>
      <c r="G17887" s="109" t="s">
        <v>422</v>
      </c>
      <c r="H17887" s="561">
        <f t="shared" si="10011"/>
        <v>0</v>
      </c>
      <c r="I17887" s="557"/>
      <c r="J17887" s="557"/>
      <c r="K17887" s="557"/>
      <c r="L17887" s="557"/>
      <c r="M17887" s="557"/>
      <c r="N17887" s="158"/>
      <c r="Q17887" s="49" t="s">
        <v>47</v>
      </c>
    </row>
    <row r="17888" spans="2:17" ht="20.25" customHeight="1">
      <c r="B17888" s="50" t="e">
        <f>IF((#REF!+#REF!+H17888)&lt;&gt;0,"a","b")</f>
        <v>#REF!</v>
      </c>
      <c r="C17888" s="54">
        <v>6</v>
      </c>
      <c r="D17888" s="54"/>
      <c r="F17888" s="89"/>
      <c r="G17888" s="109" t="s">
        <v>423</v>
      </c>
      <c r="H17888" s="558">
        <f t="shared" si="10011"/>
        <v>0</v>
      </c>
      <c r="I17888" s="557"/>
      <c r="J17888" s="557"/>
      <c r="K17888" s="557"/>
      <c r="L17888" s="557"/>
      <c r="M17888" s="557"/>
      <c r="N17888" s="158"/>
      <c r="Q17888" s="49" t="s">
        <v>47</v>
      </c>
    </row>
    <row r="17889" spans="2:17" ht="20.25" customHeight="1">
      <c r="B17889" s="50" t="e">
        <f>IF((#REF!+#REF!+H17889)&lt;&gt;0,"a","b")</f>
        <v>#REF!</v>
      </c>
      <c r="C17889" s="54">
        <v>6</v>
      </c>
      <c r="D17889" s="54"/>
      <c r="F17889" s="89"/>
      <c r="G17889" s="109" t="s">
        <v>424</v>
      </c>
      <c r="H17889" s="558">
        <f t="shared" si="10011"/>
        <v>0</v>
      </c>
      <c r="I17889" s="557"/>
      <c r="J17889" s="557"/>
      <c r="K17889" s="557"/>
      <c r="L17889" s="557"/>
      <c r="M17889" s="557"/>
      <c r="N17889" s="158"/>
      <c r="Q17889" s="49" t="s">
        <v>47</v>
      </c>
    </row>
    <row r="17890" spans="2:17" ht="20.25" customHeight="1">
      <c r="B17890" s="50" t="e">
        <f>IF((#REF!+#REF!+H17890)&lt;&gt;0,"a","b")</f>
        <v>#REF!</v>
      </c>
      <c r="C17890" s="54">
        <v>6</v>
      </c>
      <c r="D17890" s="54"/>
      <c r="F17890" s="89"/>
      <c r="G17890" s="126" t="s">
        <v>425</v>
      </c>
      <c r="H17890" s="558">
        <f t="shared" si="10011"/>
        <v>0</v>
      </c>
      <c r="I17890" s="557"/>
      <c r="J17890" s="557"/>
      <c r="K17890" s="557"/>
      <c r="L17890" s="557"/>
      <c r="M17890" s="557"/>
      <c r="N17890" s="158"/>
      <c r="Q17890" s="49" t="s">
        <v>47</v>
      </c>
    </row>
    <row r="17891" spans="2:17" ht="20.25" customHeight="1">
      <c r="B17891" s="50" t="e">
        <f>IF((#REF!+#REF!+H17891)&lt;&gt;0,"a","b")</f>
        <v>#REF!</v>
      </c>
      <c r="C17891" s="54">
        <v>6</v>
      </c>
      <c r="D17891" s="54"/>
      <c r="F17891" s="89"/>
      <c r="G17891" s="109" t="s">
        <v>426</v>
      </c>
      <c r="H17891" s="558">
        <f t="shared" si="10011"/>
        <v>0</v>
      </c>
      <c r="I17891" s="557"/>
      <c r="J17891" s="557"/>
      <c r="K17891" s="557"/>
      <c r="L17891" s="557"/>
      <c r="M17891" s="557"/>
      <c r="N17891" s="158"/>
      <c r="Q17891" s="49" t="s">
        <v>47</v>
      </c>
    </row>
    <row r="17892" spans="2:17" ht="30.75" customHeight="1">
      <c r="B17892" s="50" t="e">
        <f>IF((#REF!+#REF!+H17892)&lt;&gt;0,"a","b")</f>
        <v>#REF!</v>
      </c>
      <c r="C17892" s="54">
        <v>6</v>
      </c>
      <c r="D17892" s="54"/>
      <c r="F17892" s="89"/>
      <c r="G17892" s="109" t="s">
        <v>427</v>
      </c>
      <c r="H17892" s="558">
        <f t="shared" si="10011"/>
        <v>0</v>
      </c>
      <c r="I17892" s="557"/>
      <c r="J17892" s="557"/>
      <c r="K17892" s="557"/>
      <c r="L17892" s="557"/>
      <c r="M17892" s="557"/>
      <c r="N17892" s="158"/>
      <c r="Q17892" s="49" t="s">
        <v>47</v>
      </c>
    </row>
    <row r="17893" spans="2:17" ht="20.25" customHeight="1">
      <c r="B17893" s="50" t="e">
        <f>IF((#REF!+#REF!+H17893)&lt;&gt;0,"a","b")</f>
        <v>#REF!</v>
      </c>
      <c r="C17893" s="54">
        <v>4</v>
      </c>
      <c r="D17893" s="54"/>
      <c r="F17893" s="89"/>
      <c r="G17893" s="93" t="s">
        <v>428</v>
      </c>
      <c r="H17893" s="559">
        <f t="shared" si="10011"/>
        <v>0</v>
      </c>
      <c r="I17893" s="567">
        <f t="shared" ref="I17893:N17893" si="10057">I17894+I17895</f>
        <v>0</v>
      </c>
      <c r="J17893" s="567">
        <f t="shared" si="10057"/>
        <v>0</v>
      </c>
      <c r="K17893" s="567">
        <f t="shared" si="10057"/>
        <v>0</v>
      </c>
      <c r="L17893" s="567">
        <f t="shared" si="10057"/>
        <v>0</v>
      </c>
      <c r="M17893" s="567">
        <f t="shared" si="10057"/>
        <v>0</v>
      </c>
      <c r="N17893" s="137">
        <f t="shared" si="10057"/>
        <v>0</v>
      </c>
      <c r="O17893" s="60" t="s">
        <v>71</v>
      </c>
      <c r="Q17893" s="49" t="s">
        <v>47</v>
      </c>
    </row>
    <row r="17894" spans="2:17" ht="20.25" customHeight="1">
      <c r="B17894" s="50" t="e">
        <f>IF((#REF!+#REF!+H17894)&lt;&gt;0,"a","b")</f>
        <v>#REF!</v>
      </c>
      <c r="C17894" s="54">
        <v>5</v>
      </c>
      <c r="D17894" s="54"/>
      <c r="F17894" s="89"/>
      <c r="G17894" s="95" t="s">
        <v>429</v>
      </c>
      <c r="H17894" s="558">
        <f t="shared" si="10011"/>
        <v>0</v>
      </c>
      <c r="I17894" s="554"/>
      <c r="J17894" s="554"/>
      <c r="K17894" s="554"/>
      <c r="L17894" s="554"/>
      <c r="M17894" s="554"/>
      <c r="N17894" s="154"/>
      <c r="O17894" s="60"/>
      <c r="Q17894" s="49" t="s">
        <v>47</v>
      </c>
    </row>
    <row r="17895" spans="2:17" ht="20.25" customHeight="1">
      <c r="B17895" s="50" t="e">
        <f>IF((#REF!+#REF!+H17895)&lt;&gt;0,"a","b")</f>
        <v>#REF!</v>
      </c>
      <c r="C17895" s="54">
        <v>5</v>
      </c>
      <c r="D17895" s="54"/>
      <c r="F17895" s="89"/>
      <c r="G17895" s="95" t="s">
        <v>430</v>
      </c>
      <c r="H17895" s="559">
        <f t="shared" si="10011"/>
        <v>0</v>
      </c>
      <c r="I17895" s="569">
        <f t="shared" ref="I17895:N17895" si="10058">I17896+I17897</f>
        <v>0</v>
      </c>
      <c r="J17895" s="569">
        <f t="shared" si="10058"/>
        <v>0</v>
      </c>
      <c r="K17895" s="569">
        <f t="shared" si="10058"/>
        <v>0</v>
      </c>
      <c r="L17895" s="569">
        <f t="shared" si="10058"/>
        <v>0</v>
      </c>
      <c r="M17895" s="569">
        <f t="shared" si="10058"/>
        <v>0</v>
      </c>
      <c r="N17895" s="142">
        <f t="shared" si="10058"/>
        <v>0</v>
      </c>
      <c r="O17895" s="60" t="s">
        <v>71</v>
      </c>
      <c r="Q17895" s="49" t="s">
        <v>47</v>
      </c>
    </row>
    <row r="17896" spans="2:17" ht="20.25" customHeight="1">
      <c r="B17896" s="50" t="e">
        <f>IF((#REF!+#REF!+H17896)&lt;&gt;0,"a","b")</f>
        <v>#REF!</v>
      </c>
      <c r="C17896" s="54">
        <v>6</v>
      </c>
      <c r="D17896" s="54"/>
      <c r="F17896" s="89"/>
      <c r="G17896" s="109" t="s">
        <v>431</v>
      </c>
      <c r="H17896" s="558">
        <f t="shared" si="10011"/>
        <v>0</v>
      </c>
      <c r="I17896" s="557"/>
      <c r="J17896" s="557"/>
      <c r="K17896" s="557"/>
      <c r="L17896" s="557"/>
      <c r="M17896" s="557"/>
      <c r="N17896" s="158"/>
      <c r="Q17896" s="49" t="s">
        <v>47</v>
      </c>
    </row>
    <row r="17897" spans="2:17" ht="20.25" customHeight="1">
      <c r="B17897" s="50" t="e">
        <f>IF((#REF!+#REF!+H17897)&lt;&gt;0,"a","b")</f>
        <v>#REF!</v>
      </c>
      <c r="C17897" s="54">
        <v>6</v>
      </c>
      <c r="D17897" s="54"/>
      <c r="F17897" s="89"/>
      <c r="G17897" s="109" t="s">
        <v>432</v>
      </c>
      <c r="H17897" s="558">
        <f t="shared" si="10011"/>
        <v>0</v>
      </c>
      <c r="I17897" s="557"/>
      <c r="J17897" s="557"/>
      <c r="K17897" s="557"/>
      <c r="L17897" s="557"/>
      <c r="M17897" s="557"/>
      <c r="N17897" s="158"/>
      <c r="Q17897" s="49" t="s">
        <v>47</v>
      </c>
    </row>
    <row r="17898" spans="2:17" ht="30.75" customHeight="1">
      <c r="B17898" s="50" t="e">
        <f>IF((#REF!+#REF!+H17898)&lt;&gt;0,"a","b")</f>
        <v>#REF!</v>
      </c>
      <c r="C17898" s="54">
        <v>3</v>
      </c>
      <c r="D17898" s="54"/>
      <c r="F17898" s="89"/>
      <c r="G17898" s="108" t="s">
        <v>433</v>
      </c>
      <c r="H17898" s="559">
        <f t="shared" si="10011"/>
        <v>0</v>
      </c>
      <c r="I17898" s="570">
        <f t="shared" ref="I17898:N17898" si="10059">I17899+I17900</f>
        <v>0</v>
      </c>
      <c r="J17898" s="570">
        <f t="shared" si="10059"/>
        <v>0</v>
      </c>
      <c r="K17898" s="570">
        <f t="shared" si="10059"/>
        <v>0</v>
      </c>
      <c r="L17898" s="570">
        <f t="shared" si="10059"/>
        <v>0</v>
      </c>
      <c r="M17898" s="570">
        <f t="shared" si="10059"/>
        <v>0</v>
      </c>
      <c r="N17898" s="140">
        <f t="shared" si="10059"/>
        <v>0</v>
      </c>
      <c r="O17898" s="60" t="s">
        <v>71</v>
      </c>
      <c r="Q17898" s="49" t="s">
        <v>47</v>
      </c>
    </row>
    <row r="17899" spans="2:17" ht="30.75" customHeight="1">
      <c r="B17899" s="50" t="e">
        <f>IF((#REF!+#REF!+H17899)&lt;&gt;0,"a","b")</f>
        <v>#REF!</v>
      </c>
      <c r="C17899" s="54">
        <v>4</v>
      </c>
      <c r="D17899" s="54"/>
      <c r="F17899" s="89"/>
      <c r="G17899" s="93" t="s">
        <v>434</v>
      </c>
      <c r="H17899" s="558">
        <f t="shared" si="10011"/>
        <v>0</v>
      </c>
      <c r="I17899" s="555"/>
      <c r="J17899" s="555"/>
      <c r="K17899" s="555"/>
      <c r="L17899" s="555"/>
      <c r="M17899" s="555"/>
      <c r="N17899" s="153"/>
      <c r="Q17899" s="49" t="s">
        <v>47</v>
      </c>
    </row>
    <row r="17900" spans="2:17" ht="30.75" customHeight="1">
      <c r="B17900" s="50" t="e">
        <f>IF((#REF!+#REF!+H17900)&lt;&gt;0,"a","b")</f>
        <v>#REF!</v>
      </c>
      <c r="C17900" s="54">
        <v>4</v>
      </c>
      <c r="D17900" s="54"/>
      <c r="F17900" s="89"/>
      <c r="G17900" s="93" t="s">
        <v>435</v>
      </c>
      <c r="H17900" s="559">
        <f t="shared" si="10011"/>
        <v>0</v>
      </c>
      <c r="I17900" s="567">
        <f t="shared" ref="I17900:N17900" si="10060">I17901+I17902+I17903+I17904</f>
        <v>0</v>
      </c>
      <c r="J17900" s="567">
        <f t="shared" si="10060"/>
        <v>0</v>
      </c>
      <c r="K17900" s="567">
        <f t="shared" si="10060"/>
        <v>0</v>
      </c>
      <c r="L17900" s="567">
        <f t="shared" si="10060"/>
        <v>0</v>
      </c>
      <c r="M17900" s="567">
        <f t="shared" si="10060"/>
        <v>0</v>
      </c>
      <c r="N17900" s="137">
        <f t="shared" si="10060"/>
        <v>0</v>
      </c>
      <c r="O17900" s="60" t="s">
        <v>71</v>
      </c>
      <c r="Q17900" s="49" t="s">
        <v>47</v>
      </c>
    </row>
    <row r="17901" spans="2:17" ht="30.75" customHeight="1">
      <c r="B17901" s="50" t="e">
        <f>IF((#REF!+#REF!+H17901)&lt;&gt;0,"a","b")</f>
        <v>#REF!</v>
      </c>
      <c r="C17901" s="54">
        <v>5</v>
      </c>
      <c r="D17901" s="54"/>
      <c r="F17901" s="89"/>
      <c r="G17901" s="95" t="s">
        <v>436</v>
      </c>
      <c r="H17901" s="558">
        <f t="shared" si="10011"/>
        <v>0</v>
      </c>
      <c r="I17901" s="554"/>
      <c r="J17901" s="554"/>
      <c r="K17901" s="554"/>
      <c r="L17901" s="554"/>
      <c r="M17901" s="554"/>
      <c r="N17901" s="154"/>
      <c r="Q17901" s="49" t="s">
        <v>47</v>
      </c>
    </row>
    <row r="17902" spans="2:17" ht="20.25" customHeight="1">
      <c r="B17902" s="50" t="e">
        <f>IF((#REF!+#REF!+H17902)&lt;&gt;0,"a","b")</f>
        <v>#REF!</v>
      </c>
      <c r="C17902" s="54">
        <v>5</v>
      </c>
      <c r="D17902" s="54"/>
      <c r="F17902" s="89"/>
      <c r="G17902" s="95" t="s">
        <v>437</v>
      </c>
      <c r="H17902" s="552">
        <f t="shared" si="10011"/>
        <v>0</v>
      </c>
      <c r="I17902" s="554"/>
      <c r="J17902" s="554"/>
      <c r="K17902" s="554"/>
      <c r="L17902" s="554"/>
      <c r="M17902" s="554"/>
      <c r="N17902" s="154"/>
      <c r="Q17902" s="49" t="s">
        <v>47</v>
      </c>
    </row>
    <row r="17903" spans="2:17" ht="20.25" customHeight="1">
      <c r="B17903" s="50" t="e">
        <f>IF((#REF!+#REF!+H17903)&lt;&gt;0,"a","b")</f>
        <v>#REF!</v>
      </c>
      <c r="C17903" s="54">
        <v>5</v>
      </c>
      <c r="D17903" s="54"/>
      <c r="F17903" s="89"/>
      <c r="G17903" s="95" t="s">
        <v>438</v>
      </c>
      <c r="H17903" s="552">
        <f t="shared" si="10011"/>
        <v>0</v>
      </c>
      <c r="I17903" s="554"/>
      <c r="J17903" s="554"/>
      <c r="K17903" s="554"/>
      <c r="L17903" s="554"/>
      <c r="M17903" s="554"/>
      <c r="N17903" s="154"/>
      <c r="Q17903" s="49" t="s">
        <v>47</v>
      </c>
    </row>
    <row r="17904" spans="2:17" ht="20.25" customHeight="1">
      <c r="B17904" s="50" t="e">
        <f>IF((#REF!+#REF!+H17904)&lt;&gt;0,"a","b")</f>
        <v>#REF!</v>
      </c>
      <c r="C17904" s="54">
        <v>5</v>
      </c>
      <c r="D17904" s="54"/>
      <c r="F17904" s="89"/>
      <c r="G17904" s="95" t="s">
        <v>307</v>
      </c>
      <c r="H17904" s="552">
        <f t="shared" si="10011"/>
        <v>0</v>
      </c>
      <c r="I17904" s="554"/>
      <c r="J17904" s="554"/>
      <c r="K17904" s="554"/>
      <c r="L17904" s="554"/>
      <c r="M17904" s="554"/>
      <c r="N17904" s="154"/>
      <c r="Q17904" s="49" t="s">
        <v>47</v>
      </c>
    </row>
    <row r="17905" spans="2:17" ht="20.25" customHeight="1">
      <c r="B17905" s="50" t="e">
        <f>IF((#REF!+#REF!+H17905)&lt;&gt;0,"a","b")</f>
        <v>#REF!</v>
      </c>
      <c r="C17905" s="54">
        <v>3</v>
      </c>
      <c r="D17905" s="54"/>
      <c r="F17905" s="89"/>
      <c r="G17905" s="108" t="s">
        <v>439</v>
      </c>
      <c r="H17905" s="561">
        <f t="shared" si="10011"/>
        <v>0</v>
      </c>
      <c r="I17905" s="562"/>
      <c r="J17905" s="562"/>
      <c r="K17905" s="562"/>
      <c r="L17905" s="562"/>
      <c r="M17905" s="562"/>
      <c r="N17905" s="161"/>
      <c r="Q17905" s="49" t="s">
        <v>47</v>
      </c>
    </row>
    <row r="17906" spans="2:17" ht="20.25" customHeight="1">
      <c r="B17906" s="50" t="e">
        <f>IF((#REF!+#REF!+H17906)&lt;&gt;0,"a","b")</f>
        <v>#REF!</v>
      </c>
      <c r="C17906" s="54">
        <v>3</v>
      </c>
      <c r="D17906" s="54"/>
      <c r="F17906" s="89"/>
      <c r="G17906" s="108" t="s">
        <v>440</v>
      </c>
      <c r="H17906" s="571">
        <f t="shared" si="10011"/>
        <v>0</v>
      </c>
      <c r="I17906" s="570">
        <f t="shared" ref="I17906:N17906" si="10061">I17907+I17908+I17909+I17912</f>
        <v>0</v>
      </c>
      <c r="J17906" s="570">
        <f t="shared" si="10061"/>
        <v>0</v>
      </c>
      <c r="K17906" s="570">
        <f t="shared" si="10061"/>
        <v>0</v>
      </c>
      <c r="L17906" s="570">
        <f t="shared" si="10061"/>
        <v>0</v>
      </c>
      <c r="M17906" s="570">
        <f t="shared" si="10061"/>
        <v>0</v>
      </c>
      <c r="N17906" s="140">
        <f t="shared" si="10061"/>
        <v>0</v>
      </c>
      <c r="O17906" s="60" t="s">
        <v>71</v>
      </c>
      <c r="Q17906" s="49" t="s">
        <v>47</v>
      </c>
    </row>
    <row r="17907" spans="2:17" ht="30.75" customHeight="1">
      <c r="B17907" s="50" t="e">
        <f>IF((#REF!+#REF!+H17907)&lt;&gt;0,"a","b")</f>
        <v>#REF!</v>
      </c>
      <c r="C17907" s="54">
        <v>4</v>
      </c>
      <c r="D17907" s="54"/>
      <c r="F17907" s="89"/>
      <c r="G17907" s="93" t="s">
        <v>441</v>
      </c>
      <c r="H17907" s="558">
        <f t="shared" si="10011"/>
        <v>0</v>
      </c>
      <c r="I17907" s="555"/>
      <c r="J17907" s="555"/>
      <c r="K17907" s="555"/>
      <c r="L17907" s="555"/>
      <c r="M17907" s="555"/>
      <c r="N17907" s="153"/>
      <c r="O17907" s="60"/>
      <c r="Q17907" s="49" t="s">
        <v>47</v>
      </c>
    </row>
    <row r="17908" spans="2:17" ht="20.25" customHeight="1">
      <c r="B17908" s="50" t="e">
        <f>IF((#REF!+#REF!+H17908)&lt;&gt;0,"a","b")</f>
        <v>#REF!</v>
      </c>
      <c r="C17908" s="54">
        <v>4</v>
      </c>
      <c r="D17908" s="54"/>
      <c r="F17908" s="89"/>
      <c r="G17908" s="93" t="s">
        <v>442</v>
      </c>
      <c r="H17908" s="558">
        <f t="shared" si="10011"/>
        <v>0</v>
      </c>
      <c r="I17908" s="555"/>
      <c r="J17908" s="555"/>
      <c r="K17908" s="555"/>
      <c r="L17908" s="555"/>
      <c r="M17908" s="555"/>
      <c r="N17908" s="153"/>
      <c r="O17908" s="60"/>
      <c r="Q17908" s="49" t="s">
        <v>47</v>
      </c>
    </row>
    <row r="17909" spans="2:17" ht="20.25" customHeight="1">
      <c r="B17909" s="50" t="e">
        <f>IF((#REF!+#REF!+H17909)&lt;&gt;0,"a","b")</f>
        <v>#REF!</v>
      </c>
      <c r="C17909" s="54">
        <v>4</v>
      </c>
      <c r="D17909" s="54"/>
      <c r="F17909" s="89"/>
      <c r="G17909" s="93" t="s">
        <v>443</v>
      </c>
      <c r="H17909" s="559">
        <f t="shared" si="10011"/>
        <v>0</v>
      </c>
      <c r="I17909" s="567">
        <f t="shared" ref="I17909:N17909" si="10062">I17910+I17911</f>
        <v>0</v>
      </c>
      <c r="J17909" s="567">
        <f t="shared" si="10062"/>
        <v>0</v>
      </c>
      <c r="K17909" s="567">
        <f t="shared" si="10062"/>
        <v>0</v>
      </c>
      <c r="L17909" s="567">
        <f t="shared" si="10062"/>
        <v>0</v>
      </c>
      <c r="M17909" s="567">
        <f t="shared" si="10062"/>
        <v>0</v>
      </c>
      <c r="N17909" s="137">
        <f t="shared" si="10062"/>
        <v>0</v>
      </c>
      <c r="O17909" s="60" t="s">
        <v>71</v>
      </c>
      <c r="Q17909" s="49" t="s">
        <v>47</v>
      </c>
    </row>
    <row r="17910" spans="2:17" ht="30.75" customHeight="1">
      <c r="B17910" s="50" t="e">
        <f>IF((#REF!+#REF!+H17910)&lt;&gt;0,"a","b")</f>
        <v>#REF!</v>
      </c>
      <c r="C17910" s="54">
        <v>5</v>
      </c>
      <c r="D17910" s="54"/>
      <c r="F17910" s="89"/>
      <c r="G17910" s="95" t="s">
        <v>444</v>
      </c>
      <c r="H17910" s="552">
        <f t="shared" si="10011"/>
        <v>0</v>
      </c>
      <c r="I17910" s="554"/>
      <c r="J17910" s="554"/>
      <c r="K17910" s="554"/>
      <c r="L17910" s="554"/>
      <c r="M17910" s="554"/>
      <c r="N17910" s="154"/>
      <c r="Q17910" s="49" t="s">
        <v>47</v>
      </c>
    </row>
    <row r="17911" spans="2:17" ht="20.25" customHeight="1">
      <c r="B17911" s="50" t="e">
        <f>IF((#REF!+#REF!+H17911)&lt;&gt;0,"a","b")</f>
        <v>#REF!</v>
      </c>
      <c r="C17911" s="54">
        <v>5</v>
      </c>
      <c r="D17911" s="54"/>
      <c r="F17911" s="89"/>
      <c r="G17911" s="95" t="s">
        <v>445</v>
      </c>
      <c r="H17911" s="552">
        <f t="shared" si="10011"/>
        <v>0</v>
      </c>
      <c r="I17911" s="554"/>
      <c r="J17911" s="554"/>
      <c r="K17911" s="554"/>
      <c r="L17911" s="554"/>
      <c r="M17911" s="554"/>
      <c r="N17911" s="154"/>
      <c r="Q17911" s="49" t="s">
        <v>47</v>
      </c>
    </row>
    <row r="17912" spans="2:17" ht="20.25" customHeight="1">
      <c r="B17912" s="50" t="e">
        <f>IF((#REF!+#REF!+H17912)&lt;&gt;0,"a","b")</f>
        <v>#REF!</v>
      </c>
      <c r="C17912" s="54">
        <v>4</v>
      </c>
      <c r="D17912" s="54"/>
      <c r="F17912" s="89"/>
      <c r="G17912" s="93" t="s">
        <v>446</v>
      </c>
      <c r="H17912" s="558">
        <f t="shared" si="10011"/>
        <v>0</v>
      </c>
      <c r="I17912" s="555"/>
      <c r="J17912" s="555"/>
      <c r="K17912" s="555"/>
      <c r="L17912" s="555"/>
      <c r="M17912" s="555"/>
      <c r="N17912" s="153"/>
      <c r="Q17912" s="49" t="s">
        <v>47</v>
      </c>
    </row>
    <row r="17913" spans="2:17" ht="20.25" customHeight="1">
      <c r="B17913" s="50" t="e">
        <f>IF((#REF!+#REF!+H17913)&lt;&gt;0,"a","b")</f>
        <v>#REF!</v>
      </c>
      <c r="C17913" s="54">
        <v>2</v>
      </c>
      <c r="D17913" s="68" t="s">
        <v>664</v>
      </c>
      <c r="F17913" s="127"/>
      <c r="G17913" s="117" t="s">
        <v>447</v>
      </c>
      <c r="H17913" s="572">
        <f t="shared" si="10011"/>
        <v>0</v>
      </c>
      <c r="I17913" s="573">
        <f t="shared" ref="I17913:N17913" si="10063">I17914+I17921+I17928</f>
        <v>0</v>
      </c>
      <c r="J17913" s="573">
        <f t="shared" si="10063"/>
        <v>0</v>
      </c>
      <c r="K17913" s="573">
        <f t="shared" si="10063"/>
        <v>0</v>
      </c>
      <c r="L17913" s="573">
        <f t="shared" si="10063"/>
        <v>0</v>
      </c>
      <c r="M17913" s="573">
        <f t="shared" si="10063"/>
        <v>0</v>
      </c>
      <c r="N17913" s="149">
        <f t="shared" si="10063"/>
        <v>0</v>
      </c>
      <c r="O17913" s="60" t="s">
        <v>71</v>
      </c>
    </row>
    <row r="17914" spans="2:17" ht="20.25" customHeight="1">
      <c r="B17914" s="50" t="e">
        <f>IF((#REF!+#REF!+H17914)&lt;&gt;0,"a","b")</f>
        <v>#REF!</v>
      </c>
      <c r="C17914" s="54">
        <v>3</v>
      </c>
      <c r="D17914" s="54"/>
      <c r="F17914" s="127"/>
      <c r="G17914" s="108" t="s">
        <v>448</v>
      </c>
      <c r="H17914" s="574">
        <f t="shared" si="10011"/>
        <v>0</v>
      </c>
      <c r="I17914" s="564">
        <f t="shared" ref="I17914:K17914" si="10064">SUM(I17915:I17920)</f>
        <v>0</v>
      </c>
      <c r="J17914" s="564">
        <f t="shared" si="10064"/>
        <v>0</v>
      </c>
      <c r="K17914" s="564">
        <f t="shared" si="10064"/>
        <v>0</v>
      </c>
      <c r="L17914" s="564">
        <f t="shared" ref="L17914:M17914" si="10065">SUM(L17915:L17920)</f>
        <v>0</v>
      </c>
      <c r="M17914" s="564">
        <f t="shared" si="10065"/>
        <v>0</v>
      </c>
      <c r="N17914" s="159">
        <f t="shared" ref="N17914" si="10066">SUM(N17915:N17920)</f>
        <v>0</v>
      </c>
      <c r="O17914" s="60" t="s">
        <v>71</v>
      </c>
    </row>
    <row r="17915" spans="2:17" ht="20.25" customHeight="1">
      <c r="B17915" s="50" t="e">
        <f>IF((#REF!+#REF!+H17915)&lt;&gt;0,"a","b")</f>
        <v>#REF!</v>
      </c>
      <c r="C17915" s="54">
        <v>4</v>
      </c>
      <c r="D17915" s="54"/>
      <c r="F17915" s="127"/>
      <c r="G17915" s="93" t="s">
        <v>449</v>
      </c>
      <c r="H17915" s="575">
        <f t="shared" si="10011"/>
        <v>0</v>
      </c>
      <c r="I17915" s="555"/>
      <c r="J17915" s="555"/>
      <c r="K17915" s="555"/>
      <c r="L17915" s="555"/>
      <c r="M17915" s="555"/>
      <c r="N17915" s="153"/>
    </row>
    <row r="17916" spans="2:17" ht="20.25" customHeight="1">
      <c r="B17916" s="50" t="e">
        <f>IF((#REF!+#REF!+H17916)&lt;&gt;0,"a","b")</f>
        <v>#REF!</v>
      </c>
      <c r="C17916" s="54">
        <v>4</v>
      </c>
      <c r="D17916" s="54"/>
      <c r="F17916" s="127"/>
      <c r="G17916" s="93" t="s">
        <v>450</v>
      </c>
      <c r="H17916" s="575">
        <f t="shared" si="10011"/>
        <v>0</v>
      </c>
      <c r="I17916" s="555"/>
      <c r="J17916" s="555"/>
      <c r="K17916" s="555"/>
      <c r="L17916" s="555"/>
      <c r="M17916" s="555"/>
      <c r="N17916" s="153"/>
    </row>
    <row r="17917" spans="2:17" ht="20.25" customHeight="1">
      <c r="B17917" s="50" t="e">
        <f>IF((#REF!+#REF!+H17917)&lt;&gt;0,"a","b")</f>
        <v>#REF!</v>
      </c>
      <c r="C17917" s="54">
        <v>4</v>
      </c>
      <c r="D17917" s="54"/>
      <c r="F17917" s="127"/>
      <c r="G17917" s="93" t="s">
        <v>305</v>
      </c>
      <c r="H17917" s="575">
        <f t="shared" si="10011"/>
        <v>0</v>
      </c>
      <c r="I17917" s="555"/>
      <c r="J17917" s="555"/>
      <c r="K17917" s="555"/>
      <c r="L17917" s="555"/>
      <c r="M17917" s="555"/>
      <c r="N17917" s="153"/>
    </row>
    <row r="17918" spans="2:17" ht="20.25" customHeight="1">
      <c r="B17918" s="50" t="e">
        <f>IF((#REF!+#REF!+H17918)&lt;&gt;0,"a","b")</f>
        <v>#REF!</v>
      </c>
      <c r="C17918" s="54">
        <v>4</v>
      </c>
      <c r="D17918" s="54"/>
      <c r="F17918" s="127"/>
      <c r="G17918" s="93" t="s">
        <v>451</v>
      </c>
      <c r="H17918" s="575">
        <f t="shared" si="10011"/>
        <v>0</v>
      </c>
      <c r="I17918" s="555"/>
      <c r="J17918" s="555"/>
      <c r="K17918" s="555"/>
      <c r="L17918" s="555"/>
      <c r="M17918" s="555"/>
      <c r="N17918" s="153"/>
    </row>
    <row r="17919" spans="2:17" ht="20.25" customHeight="1">
      <c r="B17919" s="50" t="e">
        <f>IF((#REF!+#REF!+H17919)&lt;&gt;0,"a","b")</f>
        <v>#REF!</v>
      </c>
      <c r="C17919" s="54">
        <v>4</v>
      </c>
      <c r="D17919" s="54"/>
      <c r="F17919" s="127"/>
      <c r="G17919" s="93" t="s">
        <v>452</v>
      </c>
      <c r="H17919" s="575">
        <f t="shared" si="10011"/>
        <v>0</v>
      </c>
      <c r="I17919" s="555"/>
      <c r="J17919" s="555"/>
      <c r="K17919" s="555"/>
      <c r="L17919" s="555"/>
      <c r="M17919" s="555"/>
      <c r="N17919" s="153"/>
    </row>
    <row r="17920" spans="2:17" ht="20.25" customHeight="1">
      <c r="B17920" s="50" t="e">
        <f>IF((#REF!+#REF!+H17920)&lt;&gt;0,"a","b")</f>
        <v>#REF!</v>
      </c>
      <c r="C17920" s="54">
        <v>4</v>
      </c>
      <c r="D17920" s="54"/>
      <c r="F17920" s="127"/>
      <c r="G17920" s="93" t="s">
        <v>453</v>
      </c>
      <c r="H17920" s="575">
        <f t="shared" si="10011"/>
        <v>0</v>
      </c>
      <c r="I17920" s="555"/>
      <c r="J17920" s="555"/>
      <c r="K17920" s="555"/>
      <c r="L17920" s="555"/>
      <c r="M17920" s="555"/>
      <c r="N17920" s="153"/>
    </row>
    <row r="17921" spans="2:15" ht="20.25" customHeight="1">
      <c r="B17921" s="50" t="e">
        <f>IF((#REF!+#REF!+H17921)&lt;&gt;0,"a","b")</f>
        <v>#REF!</v>
      </c>
      <c r="C17921" s="54">
        <v>3</v>
      </c>
      <c r="D17921" s="54"/>
      <c r="F17921" s="127"/>
      <c r="G17921" s="108" t="s">
        <v>304</v>
      </c>
      <c r="H17921" s="574">
        <f t="shared" si="10011"/>
        <v>0</v>
      </c>
      <c r="I17921" s="564">
        <f t="shared" ref="I17921:K17921" si="10067">SUM(I17922:I17927)</f>
        <v>0</v>
      </c>
      <c r="J17921" s="564">
        <f t="shared" si="10067"/>
        <v>0</v>
      </c>
      <c r="K17921" s="564">
        <f t="shared" si="10067"/>
        <v>0</v>
      </c>
      <c r="L17921" s="564">
        <f t="shared" ref="L17921:M17921" si="10068">SUM(L17922:L17927)</f>
        <v>0</v>
      </c>
      <c r="M17921" s="564">
        <f t="shared" si="10068"/>
        <v>0</v>
      </c>
      <c r="N17921" s="159">
        <f t="shared" ref="N17921" si="10069">SUM(N17922:N17927)</f>
        <v>0</v>
      </c>
      <c r="O17921" s="60" t="s">
        <v>71</v>
      </c>
    </row>
    <row r="17922" spans="2:15" ht="20.25" customHeight="1">
      <c r="B17922" s="50" t="e">
        <f>IF((#REF!+#REF!+H17922)&lt;&gt;0,"a","b")</f>
        <v>#REF!</v>
      </c>
      <c r="C17922" s="54">
        <v>4</v>
      </c>
      <c r="D17922" s="54"/>
      <c r="F17922" s="127"/>
      <c r="G17922" s="93" t="s">
        <v>449</v>
      </c>
      <c r="H17922" s="575">
        <f t="shared" si="10011"/>
        <v>0</v>
      </c>
      <c r="I17922" s="555"/>
      <c r="J17922" s="555"/>
      <c r="K17922" s="555"/>
      <c r="L17922" s="555"/>
      <c r="M17922" s="555"/>
      <c r="N17922" s="153"/>
    </row>
    <row r="17923" spans="2:15" ht="20.25" customHeight="1">
      <c r="B17923" s="50" t="e">
        <f>IF((#REF!+#REF!+H17923)&lt;&gt;0,"a","b")</f>
        <v>#REF!</v>
      </c>
      <c r="C17923" s="54">
        <v>4</v>
      </c>
      <c r="D17923" s="54"/>
      <c r="F17923" s="127"/>
      <c r="G17923" s="93" t="s">
        <v>450</v>
      </c>
      <c r="H17923" s="575">
        <f t="shared" si="10011"/>
        <v>0</v>
      </c>
      <c r="I17923" s="555"/>
      <c r="J17923" s="555"/>
      <c r="K17923" s="555"/>
      <c r="L17923" s="555"/>
      <c r="M17923" s="555"/>
      <c r="N17923" s="153"/>
    </row>
    <row r="17924" spans="2:15" ht="20.25" customHeight="1">
      <c r="B17924" s="50" t="e">
        <f>IF((#REF!+#REF!+H17924)&lt;&gt;0,"a","b")</f>
        <v>#REF!</v>
      </c>
      <c r="C17924" s="54">
        <v>4</v>
      </c>
      <c r="D17924" s="54"/>
      <c r="F17924" s="127"/>
      <c r="G17924" s="93" t="s">
        <v>305</v>
      </c>
      <c r="H17924" s="575">
        <f t="shared" si="10011"/>
        <v>0</v>
      </c>
      <c r="I17924" s="555"/>
      <c r="J17924" s="555"/>
      <c r="K17924" s="555"/>
      <c r="L17924" s="555"/>
      <c r="M17924" s="555"/>
      <c r="N17924" s="153"/>
    </row>
    <row r="17925" spans="2:15" ht="20.25" customHeight="1">
      <c r="B17925" s="50" t="e">
        <f>IF((#REF!+#REF!+H17925)&lt;&gt;0,"a","b")</f>
        <v>#REF!</v>
      </c>
      <c r="C17925" s="54">
        <v>4</v>
      </c>
      <c r="D17925" s="54"/>
      <c r="F17925" s="127"/>
      <c r="G17925" s="93" t="s">
        <v>454</v>
      </c>
      <c r="H17925" s="575">
        <f t="shared" si="10011"/>
        <v>0</v>
      </c>
      <c r="I17925" s="555"/>
      <c r="J17925" s="555"/>
      <c r="K17925" s="555"/>
      <c r="L17925" s="555"/>
      <c r="M17925" s="555"/>
      <c r="N17925" s="153"/>
    </row>
    <row r="17926" spans="2:15" ht="20.25" customHeight="1">
      <c r="B17926" s="50" t="e">
        <f>IF((#REF!+#REF!+H17926)&lt;&gt;0,"a","b")</f>
        <v>#REF!</v>
      </c>
      <c r="C17926" s="54">
        <v>4</v>
      </c>
      <c r="D17926" s="54"/>
      <c r="F17926" s="127"/>
      <c r="G17926" s="93" t="s">
        <v>452</v>
      </c>
      <c r="H17926" s="575">
        <f t="shared" si="10011"/>
        <v>0</v>
      </c>
      <c r="I17926" s="555"/>
      <c r="J17926" s="555"/>
      <c r="K17926" s="555"/>
      <c r="L17926" s="555"/>
      <c r="M17926" s="555"/>
      <c r="N17926" s="153"/>
    </row>
    <row r="17927" spans="2:15" ht="20.25" customHeight="1">
      <c r="B17927" s="50" t="e">
        <f>IF((#REF!+#REF!+H17927)&lt;&gt;0,"a","b")</f>
        <v>#REF!</v>
      </c>
      <c r="C17927" s="54">
        <v>4</v>
      </c>
      <c r="D17927" s="54"/>
      <c r="F17927" s="127"/>
      <c r="G17927" s="93" t="s">
        <v>453</v>
      </c>
      <c r="H17927" s="575">
        <f t="shared" si="10011"/>
        <v>0</v>
      </c>
      <c r="I17927" s="555"/>
      <c r="J17927" s="555"/>
      <c r="K17927" s="555"/>
      <c r="L17927" s="555"/>
      <c r="M17927" s="555"/>
      <c r="N17927" s="153"/>
    </row>
    <row r="17928" spans="2:15" ht="20.25" customHeight="1">
      <c r="B17928" s="50" t="e">
        <f>IF((#REF!+#REF!+H17928)&lt;&gt;0,"a","b")</f>
        <v>#REF!</v>
      </c>
      <c r="C17928" s="54">
        <v>3</v>
      </c>
      <c r="D17928" s="54"/>
      <c r="F17928" s="89"/>
      <c r="G17928" s="108" t="s">
        <v>306</v>
      </c>
      <c r="H17928" s="576">
        <f t="shared" si="10011"/>
        <v>0</v>
      </c>
      <c r="I17928" s="562"/>
      <c r="J17928" s="562"/>
      <c r="K17928" s="562"/>
      <c r="L17928" s="562"/>
      <c r="M17928" s="562"/>
      <c r="N17928" s="166"/>
    </row>
    <row r="17929" spans="2:15" ht="20.25" customHeight="1">
      <c r="B17929" s="50" t="e">
        <f>IF((#REF!+#REF!+H17929)&lt;&gt;0,"a","b")</f>
        <v>#REF!</v>
      </c>
      <c r="C17929" s="54">
        <v>2</v>
      </c>
      <c r="D17929" s="68" t="s">
        <v>665</v>
      </c>
      <c r="F17929" s="89"/>
      <c r="G17929" s="117" t="s">
        <v>455</v>
      </c>
      <c r="H17929" s="572">
        <f t="shared" si="10011"/>
        <v>0</v>
      </c>
      <c r="I17929" s="573">
        <f t="shared" ref="I17929:N17929" si="10070">I17930+I17938</f>
        <v>0</v>
      </c>
      <c r="J17929" s="573">
        <f t="shared" si="10070"/>
        <v>0</v>
      </c>
      <c r="K17929" s="573">
        <f t="shared" si="10070"/>
        <v>0</v>
      </c>
      <c r="L17929" s="573">
        <f t="shared" si="10070"/>
        <v>0</v>
      </c>
      <c r="M17929" s="573">
        <f t="shared" si="10070"/>
        <v>0</v>
      </c>
      <c r="N17929" s="149">
        <f t="shared" si="10070"/>
        <v>0</v>
      </c>
      <c r="O17929" s="60" t="s">
        <v>71</v>
      </c>
    </row>
    <row r="17930" spans="2:15" ht="20.25" customHeight="1">
      <c r="B17930" s="50" t="e">
        <f>IF((#REF!+#REF!+H17930)&lt;&gt;0,"a","b")</f>
        <v>#REF!</v>
      </c>
      <c r="C17930" s="54">
        <v>3</v>
      </c>
      <c r="D17930" s="54"/>
      <c r="F17930" s="89"/>
      <c r="G17930" s="108" t="s">
        <v>448</v>
      </c>
      <c r="H17930" s="574">
        <f t="shared" si="10011"/>
        <v>0</v>
      </c>
      <c r="I17930" s="564">
        <f t="shared" ref="I17930:K17930" si="10071">SUM(I17931:I17937)</f>
        <v>0</v>
      </c>
      <c r="J17930" s="564">
        <f t="shared" si="10071"/>
        <v>0</v>
      </c>
      <c r="K17930" s="564">
        <f t="shared" si="10071"/>
        <v>0</v>
      </c>
      <c r="L17930" s="564">
        <f t="shared" ref="L17930:M17930" si="10072">SUM(L17931:L17937)</f>
        <v>0</v>
      </c>
      <c r="M17930" s="564">
        <f t="shared" si="10072"/>
        <v>0</v>
      </c>
      <c r="N17930" s="159">
        <f t="shared" ref="N17930" si="10073">SUM(N17931:N17937)</f>
        <v>0</v>
      </c>
      <c r="O17930" s="60" t="s">
        <v>71</v>
      </c>
    </row>
    <row r="17931" spans="2:15" ht="20.25" customHeight="1">
      <c r="B17931" s="50" t="e">
        <f>IF((#REF!+#REF!+H17931)&lt;&gt;0,"a","b")</f>
        <v>#REF!</v>
      </c>
      <c r="C17931" s="54">
        <v>4</v>
      </c>
      <c r="D17931" s="54"/>
      <c r="F17931" s="89"/>
      <c r="G17931" s="93" t="s">
        <v>456</v>
      </c>
      <c r="H17931" s="575">
        <f t="shared" si="10011"/>
        <v>0</v>
      </c>
      <c r="I17931" s="555"/>
      <c r="J17931" s="555"/>
      <c r="K17931" s="555"/>
      <c r="L17931" s="555"/>
      <c r="M17931" s="555"/>
      <c r="N17931" s="153"/>
    </row>
    <row r="17932" spans="2:15" ht="20.25" customHeight="1">
      <c r="B17932" s="50" t="e">
        <f>IF((#REF!+#REF!+H17932)&lt;&gt;0,"a","b")</f>
        <v>#REF!</v>
      </c>
      <c r="C17932" s="54">
        <v>4</v>
      </c>
      <c r="D17932" s="54"/>
      <c r="F17932" s="89"/>
      <c r="G17932" s="93" t="s">
        <v>303</v>
      </c>
      <c r="H17932" s="575">
        <f t="shared" si="10011"/>
        <v>0</v>
      </c>
      <c r="I17932" s="555"/>
      <c r="J17932" s="555"/>
      <c r="K17932" s="555"/>
      <c r="L17932" s="555"/>
      <c r="M17932" s="555"/>
      <c r="N17932" s="153"/>
    </row>
    <row r="17933" spans="2:15" ht="20.25" customHeight="1">
      <c r="B17933" s="50" t="e">
        <f>IF((#REF!+#REF!+H17933)&lt;&gt;0,"a","b")</f>
        <v>#REF!</v>
      </c>
      <c r="C17933" s="54">
        <v>4</v>
      </c>
      <c r="D17933" s="54"/>
      <c r="F17933" s="89"/>
      <c r="G17933" s="93" t="s">
        <v>450</v>
      </c>
      <c r="H17933" s="575">
        <f t="shared" si="10011"/>
        <v>0</v>
      </c>
      <c r="I17933" s="555"/>
      <c r="J17933" s="555"/>
      <c r="K17933" s="555"/>
      <c r="L17933" s="555"/>
      <c r="M17933" s="555"/>
      <c r="N17933" s="153"/>
    </row>
    <row r="17934" spans="2:15" ht="30.75" customHeight="1">
      <c r="B17934" s="50" t="e">
        <f>IF((#REF!+#REF!+H17934)&lt;&gt;0,"a","b")</f>
        <v>#REF!</v>
      </c>
      <c r="C17934" s="54">
        <v>4</v>
      </c>
      <c r="D17934" s="54"/>
      <c r="F17934" s="89"/>
      <c r="G17934" s="93" t="s">
        <v>457</v>
      </c>
      <c r="H17934" s="575">
        <f t="shared" si="10011"/>
        <v>0</v>
      </c>
      <c r="I17934" s="555"/>
      <c r="J17934" s="555"/>
      <c r="K17934" s="555"/>
      <c r="L17934" s="555"/>
      <c r="M17934" s="555"/>
      <c r="N17934" s="153"/>
    </row>
    <row r="17935" spans="2:15" ht="20.25" customHeight="1">
      <c r="B17935" s="50" t="e">
        <f>IF((#REF!+#REF!+H17935)&lt;&gt;0,"a","b")</f>
        <v>#REF!</v>
      </c>
      <c r="C17935" s="54">
        <v>4</v>
      </c>
      <c r="D17935" s="54"/>
      <c r="F17935" s="89"/>
      <c r="G17935" s="93" t="s">
        <v>451</v>
      </c>
      <c r="H17935" s="575">
        <f t="shared" si="10011"/>
        <v>0</v>
      </c>
      <c r="I17935" s="555"/>
      <c r="J17935" s="555"/>
      <c r="K17935" s="555"/>
      <c r="L17935" s="555"/>
      <c r="M17935" s="555"/>
      <c r="N17935" s="153"/>
    </row>
    <row r="17936" spans="2:15" ht="20.25" customHeight="1">
      <c r="B17936" s="50" t="e">
        <f>IF((#REF!+#REF!+H17936)&lt;&gt;0,"a","b")</f>
        <v>#REF!</v>
      </c>
      <c r="C17936" s="54">
        <v>4</v>
      </c>
      <c r="D17936" s="54"/>
      <c r="F17936" s="89"/>
      <c r="G17936" s="93" t="s">
        <v>452</v>
      </c>
      <c r="H17936" s="575">
        <f t="shared" si="10011"/>
        <v>0</v>
      </c>
      <c r="I17936" s="555"/>
      <c r="J17936" s="555"/>
      <c r="K17936" s="555"/>
      <c r="L17936" s="555"/>
      <c r="M17936" s="555"/>
      <c r="N17936" s="153"/>
    </row>
    <row r="17937" spans="2:17" ht="20.25" customHeight="1">
      <c r="B17937" s="50" t="e">
        <f>IF((#REF!+#REF!+H17937)&lt;&gt;0,"a","b")</f>
        <v>#REF!</v>
      </c>
      <c r="C17937" s="54">
        <v>4</v>
      </c>
      <c r="D17937" s="54"/>
      <c r="F17937" s="89"/>
      <c r="G17937" s="93" t="s">
        <v>458</v>
      </c>
      <c r="H17937" s="575">
        <f t="shared" si="10011"/>
        <v>0</v>
      </c>
      <c r="I17937" s="562"/>
      <c r="J17937" s="562"/>
      <c r="K17937" s="562"/>
      <c r="L17937" s="562"/>
      <c r="M17937" s="562"/>
      <c r="N17937" s="166"/>
    </row>
    <row r="17938" spans="2:17" ht="20.25" customHeight="1">
      <c r="B17938" s="50" t="e">
        <f>IF((#REF!+#REF!+H17938)&lt;&gt;0,"a","b")</f>
        <v>#REF!</v>
      </c>
      <c r="C17938" s="54">
        <v>3</v>
      </c>
      <c r="D17938" s="54"/>
      <c r="F17938" s="89"/>
      <c r="G17938" s="108" t="s">
        <v>304</v>
      </c>
      <c r="H17938" s="574">
        <f t="shared" si="10011"/>
        <v>0</v>
      </c>
      <c r="I17938" s="564">
        <f t="shared" ref="I17938:K17938" si="10074">SUM(I17939:I17945)</f>
        <v>0</v>
      </c>
      <c r="J17938" s="564">
        <f t="shared" si="10074"/>
        <v>0</v>
      </c>
      <c r="K17938" s="564">
        <f t="shared" si="10074"/>
        <v>0</v>
      </c>
      <c r="L17938" s="564">
        <f t="shared" ref="L17938:M17938" si="10075">SUM(L17939:L17945)</f>
        <v>0</v>
      </c>
      <c r="M17938" s="564">
        <f t="shared" si="10075"/>
        <v>0</v>
      </c>
      <c r="N17938" s="159">
        <f t="shared" ref="N17938" si="10076">SUM(N17939:N17945)</f>
        <v>0</v>
      </c>
      <c r="O17938" s="60" t="s">
        <v>71</v>
      </c>
    </row>
    <row r="17939" spans="2:17" ht="20.25" customHeight="1">
      <c r="B17939" s="50" t="e">
        <f>IF((#REF!+#REF!+H17939)&lt;&gt;0,"a","b")</f>
        <v>#REF!</v>
      </c>
      <c r="C17939" s="54">
        <v>4</v>
      </c>
      <c r="D17939" s="54"/>
      <c r="F17939" s="89"/>
      <c r="G17939" s="93" t="s">
        <v>456</v>
      </c>
      <c r="H17939" s="575">
        <f t="shared" si="10011"/>
        <v>0</v>
      </c>
      <c r="I17939" s="555"/>
      <c r="J17939" s="555"/>
      <c r="K17939" s="555"/>
      <c r="L17939" s="555"/>
      <c r="M17939" s="555"/>
      <c r="N17939" s="153"/>
    </row>
    <row r="17940" spans="2:17" ht="20.25" customHeight="1">
      <c r="B17940" s="50" t="e">
        <f>IF((#REF!+#REF!+H17940)&lt;&gt;0,"a","b")</f>
        <v>#REF!</v>
      </c>
      <c r="C17940" s="54">
        <v>4</v>
      </c>
      <c r="D17940" s="54"/>
      <c r="F17940" s="89"/>
      <c r="G17940" s="93" t="s">
        <v>303</v>
      </c>
      <c r="H17940" s="575">
        <f t="shared" si="10011"/>
        <v>0</v>
      </c>
      <c r="I17940" s="555"/>
      <c r="J17940" s="555"/>
      <c r="K17940" s="555"/>
      <c r="L17940" s="555"/>
      <c r="M17940" s="555"/>
      <c r="N17940" s="153"/>
    </row>
    <row r="17941" spans="2:17" ht="20.25" customHeight="1">
      <c r="B17941" s="50" t="e">
        <f>IF((#REF!+#REF!+H17941)&lt;&gt;0,"a","b")</f>
        <v>#REF!</v>
      </c>
      <c r="C17941" s="54">
        <v>4</v>
      </c>
      <c r="D17941" s="54"/>
      <c r="F17941" s="89"/>
      <c r="G17941" s="93" t="s">
        <v>450</v>
      </c>
      <c r="H17941" s="575">
        <f t="shared" si="10011"/>
        <v>0</v>
      </c>
      <c r="I17941" s="555"/>
      <c r="J17941" s="555"/>
      <c r="K17941" s="555"/>
      <c r="L17941" s="555"/>
      <c r="M17941" s="555"/>
      <c r="N17941" s="153"/>
    </row>
    <row r="17942" spans="2:17" ht="30.75" customHeight="1">
      <c r="B17942" s="50" t="e">
        <f>IF((#REF!+#REF!+H17942)&lt;&gt;0,"a","b")</f>
        <v>#REF!</v>
      </c>
      <c r="C17942" s="54">
        <v>4</v>
      </c>
      <c r="D17942" s="54"/>
      <c r="F17942" s="89"/>
      <c r="G17942" s="93" t="s">
        <v>457</v>
      </c>
      <c r="H17942" s="575">
        <f t="shared" si="10011"/>
        <v>0</v>
      </c>
      <c r="I17942" s="555"/>
      <c r="J17942" s="555"/>
      <c r="K17942" s="555"/>
      <c r="L17942" s="555"/>
      <c r="M17942" s="555"/>
      <c r="N17942" s="153"/>
    </row>
    <row r="17943" spans="2:17" ht="20.25" customHeight="1">
      <c r="B17943" s="50" t="e">
        <f>IF((#REF!+#REF!+H17943)&lt;&gt;0,"a","b")</f>
        <v>#REF!</v>
      </c>
      <c r="C17943" s="54">
        <v>4</v>
      </c>
      <c r="D17943" s="54"/>
      <c r="F17943" s="89"/>
      <c r="G17943" s="93" t="s">
        <v>459</v>
      </c>
      <c r="H17943" s="575">
        <f t="shared" si="10011"/>
        <v>0</v>
      </c>
      <c r="I17943" s="555"/>
      <c r="J17943" s="555"/>
      <c r="K17943" s="555"/>
      <c r="L17943" s="555"/>
      <c r="M17943" s="555"/>
      <c r="N17943" s="153"/>
    </row>
    <row r="17944" spans="2:17" ht="20.25" customHeight="1">
      <c r="B17944" s="50" t="e">
        <f>IF((#REF!+#REF!+H17944)&lt;&gt;0,"a","b")</f>
        <v>#REF!</v>
      </c>
      <c r="C17944" s="54">
        <v>4</v>
      </c>
      <c r="D17944" s="54"/>
      <c r="F17944" s="89"/>
      <c r="G17944" s="93" t="s">
        <v>452</v>
      </c>
      <c r="H17944" s="575">
        <f t="shared" si="10011"/>
        <v>0</v>
      </c>
      <c r="I17944" s="555"/>
      <c r="J17944" s="555"/>
      <c r="K17944" s="555"/>
      <c r="L17944" s="555"/>
      <c r="M17944" s="555"/>
      <c r="N17944" s="153"/>
    </row>
    <row r="17945" spans="2:17" ht="21" customHeight="1">
      <c r="B17945" s="50" t="e">
        <f>IF((#REF!+#REF!+H17945)&lt;&gt;0,"a","b")</f>
        <v>#REF!</v>
      </c>
      <c r="C17945" s="54">
        <v>4</v>
      </c>
      <c r="D17945" s="54"/>
      <c r="F17945" s="89"/>
      <c r="G17945" s="93" t="s">
        <v>458</v>
      </c>
      <c r="H17945" s="575">
        <f t="shared" si="10011"/>
        <v>0</v>
      </c>
      <c r="I17945" s="555"/>
      <c r="J17945" s="555"/>
      <c r="K17945" s="555"/>
      <c r="L17945" s="555"/>
      <c r="M17945" s="555"/>
      <c r="N17945" s="153"/>
    </row>
    <row r="17946" spans="2:17" ht="63" customHeight="1">
      <c r="B17946" s="50" t="e">
        <f>IF((#REF!+#REF!+H17946)&lt;&gt;0,"a","b")</f>
        <v>#REF!</v>
      </c>
      <c r="C17946" s="54">
        <v>1</v>
      </c>
      <c r="D17946" s="68" t="s">
        <v>523</v>
      </c>
      <c r="E17946" s="45"/>
      <c r="F17946" s="603" t="s">
        <v>2494</v>
      </c>
      <c r="G17946" s="115" t="s">
        <v>2495</v>
      </c>
      <c r="H17946" s="360">
        <f t="shared" ref="H17946:H18175" si="10077">I17946+J17946</f>
        <v>3.5</v>
      </c>
      <c r="I17946" s="380">
        <f t="shared" ref="I17946:N17946" si="10078">I17948+I18080+I18143+I18159</f>
        <v>3.5</v>
      </c>
      <c r="J17946" s="380">
        <f t="shared" si="10078"/>
        <v>0</v>
      </c>
      <c r="K17946" s="380">
        <f t="shared" si="10078"/>
        <v>4</v>
      </c>
      <c r="L17946" s="380">
        <f t="shared" si="10078"/>
        <v>4</v>
      </c>
      <c r="M17946" s="380">
        <f t="shared" si="10078"/>
        <v>4</v>
      </c>
      <c r="N17946" s="147">
        <f t="shared" si="10078"/>
        <v>0</v>
      </c>
      <c r="O17946" s="60" t="s">
        <v>71</v>
      </c>
      <c r="Q17946" s="55">
        <v>1</v>
      </c>
    </row>
    <row r="17947" spans="2:17" ht="21" customHeight="1">
      <c r="B17947" s="50" t="e">
        <f>IF((#REF!+#REF!+H17947)&lt;&gt;0,"a","b")</f>
        <v>#REF!</v>
      </c>
      <c r="C17947" s="54">
        <v>2</v>
      </c>
      <c r="D17947" s="68" t="s">
        <v>660</v>
      </c>
      <c r="F17947" s="123"/>
      <c r="G17947" s="124" t="s">
        <v>255</v>
      </c>
      <c r="H17947" s="577">
        <f t="shared" si="10077"/>
        <v>0</v>
      </c>
      <c r="I17947" s="551"/>
      <c r="J17947" s="551"/>
      <c r="K17947" s="551"/>
      <c r="L17947" s="551"/>
      <c r="M17947" s="551"/>
      <c r="N17947" s="148"/>
    </row>
    <row r="17948" spans="2:17" ht="20.25" customHeight="1">
      <c r="B17948" s="50" t="e">
        <f>IF((#REF!+#REF!+H17948)&lt;&gt;0,"a","b")</f>
        <v>#REF!</v>
      </c>
      <c r="C17948" s="54">
        <v>2</v>
      </c>
      <c r="D17948" s="68" t="s">
        <v>661</v>
      </c>
      <c r="E17948" s="45">
        <v>7081</v>
      </c>
      <c r="F17948" s="374"/>
      <c r="G17948" s="117" t="s">
        <v>256</v>
      </c>
      <c r="H17948" s="360">
        <f t="shared" si="10077"/>
        <v>3.5</v>
      </c>
      <c r="I17948" s="380">
        <f t="shared" ref="I17948:N17948" si="10079">I17949+I17960+I18028+I18036+I18037+I18047+I18057+I18027</f>
        <v>3.5</v>
      </c>
      <c r="J17948" s="380">
        <f t="shared" si="10079"/>
        <v>0</v>
      </c>
      <c r="K17948" s="380">
        <f t="shared" si="10079"/>
        <v>4</v>
      </c>
      <c r="L17948" s="380">
        <f t="shared" si="10079"/>
        <v>4</v>
      </c>
      <c r="M17948" s="380">
        <f t="shared" si="10079"/>
        <v>4</v>
      </c>
      <c r="N17948" s="149">
        <f t="shared" si="10079"/>
        <v>0</v>
      </c>
      <c r="O17948" s="60" t="s">
        <v>71</v>
      </c>
    </row>
    <row r="17949" spans="2:17" ht="20.25" customHeight="1">
      <c r="B17949" s="50" t="e">
        <f>IF((#REF!+#REF!+H17949)&lt;&gt;0,"a","b")</f>
        <v>#REF!</v>
      </c>
      <c r="C17949" s="54">
        <v>31</v>
      </c>
      <c r="D17949" s="68" t="s">
        <v>662</v>
      </c>
      <c r="F17949" s="89"/>
      <c r="G17949" s="90" t="s">
        <v>257</v>
      </c>
      <c r="H17949" s="578">
        <f t="shared" si="10077"/>
        <v>0</v>
      </c>
      <c r="I17949" s="564">
        <f t="shared" ref="I17949:N17949" si="10080">I17950+I17959</f>
        <v>0</v>
      </c>
      <c r="J17949" s="564">
        <f t="shared" si="10080"/>
        <v>0</v>
      </c>
      <c r="K17949" s="564">
        <f t="shared" si="10080"/>
        <v>0</v>
      </c>
      <c r="L17949" s="564">
        <f t="shared" si="10080"/>
        <v>0</v>
      </c>
      <c r="M17949" s="564">
        <f t="shared" si="10080"/>
        <v>0</v>
      </c>
      <c r="N17949" s="150">
        <f t="shared" si="10080"/>
        <v>0</v>
      </c>
      <c r="O17949" s="60" t="s">
        <v>71</v>
      </c>
    </row>
    <row r="17950" spans="2:17" ht="20.25" customHeight="1">
      <c r="B17950" s="50" t="e">
        <f>IF((#REF!+#REF!+H17950)&lt;&gt;0,"a","b")</f>
        <v>#REF!</v>
      </c>
      <c r="C17950" s="54">
        <v>4</v>
      </c>
      <c r="D17950" s="54"/>
      <c r="F17950" s="92"/>
      <c r="G17950" s="93" t="s">
        <v>258</v>
      </c>
      <c r="H17950" s="578">
        <f t="shared" si="10077"/>
        <v>0</v>
      </c>
      <c r="I17950" s="565">
        <f t="shared" ref="I17950:N17950" si="10081">I17951+I17958</f>
        <v>0</v>
      </c>
      <c r="J17950" s="565">
        <f t="shared" si="10081"/>
        <v>0</v>
      </c>
      <c r="K17950" s="565">
        <f t="shared" si="10081"/>
        <v>0</v>
      </c>
      <c r="L17950" s="565">
        <f t="shared" si="10081"/>
        <v>0</v>
      </c>
      <c r="M17950" s="565">
        <f t="shared" si="10081"/>
        <v>0</v>
      </c>
      <c r="N17950" s="151">
        <f t="shared" si="10081"/>
        <v>0</v>
      </c>
      <c r="O17950" s="60" t="s">
        <v>71</v>
      </c>
    </row>
    <row r="17951" spans="2:17" ht="20.25" customHeight="1">
      <c r="B17951" s="50" t="e">
        <f>IF((#REF!+#REF!+H17951)&lt;&gt;0,"a","b")</f>
        <v>#REF!</v>
      </c>
      <c r="C17951" s="54">
        <v>5</v>
      </c>
      <c r="D17951" s="54"/>
      <c r="F17951" s="89"/>
      <c r="G17951" s="95" t="s">
        <v>259</v>
      </c>
      <c r="H17951" s="578">
        <f t="shared" si="10077"/>
        <v>0</v>
      </c>
      <c r="I17951" s="560">
        <f t="shared" ref="I17951:K17951" si="10082">SUM(I17952:I17957)</f>
        <v>0</v>
      </c>
      <c r="J17951" s="560">
        <f t="shared" si="10082"/>
        <v>0</v>
      </c>
      <c r="K17951" s="560">
        <f t="shared" si="10082"/>
        <v>0</v>
      </c>
      <c r="L17951" s="560">
        <f t="shared" ref="L17951:M17951" si="10083">SUM(L17952:L17957)</f>
        <v>0</v>
      </c>
      <c r="M17951" s="560">
        <f t="shared" si="10083"/>
        <v>0</v>
      </c>
      <c r="N17951" s="152">
        <f t="shared" ref="N17951" si="10084">SUM(N17952:N17957)</f>
        <v>0</v>
      </c>
      <c r="O17951" s="60" t="s">
        <v>71</v>
      </c>
    </row>
    <row r="17952" spans="2:17" ht="20.25" customHeight="1">
      <c r="B17952" s="50" t="e">
        <f>IF((#REF!+#REF!+H17952)&lt;&gt;0,"a","b")</f>
        <v>#REF!</v>
      </c>
      <c r="C17952" s="54">
        <v>6</v>
      </c>
      <c r="D17952" s="54"/>
      <c r="F17952" s="89"/>
      <c r="G17952" s="97" t="s">
        <v>260</v>
      </c>
      <c r="H17952" s="579">
        <f t="shared" si="10077"/>
        <v>0</v>
      </c>
      <c r="I17952" s="553"/>
      <c r="J17952" s="553"/>
      <c r="K17952" s="553"/>
      <c r="L17952" s="553"/>
      <c r="M17952" s="553"/>
      <c r="N17952" s="138"/>
    </row>
    <row r="17953" spans="2:15" ht="20.25" customHeight="1">
      <c r="B17953" s="50" t="e">
        <f>IF((#REF!+#REF!+H17953)&lt;&gt;0,"a","b")</f>
        <v>#REF!</v>
      </c>
      <c r="C17953" s="54">
        <v>6</v>
      </c>
      <c r="D17953" s="54"/>
      <c r="F17953" s="89"/>
      <c r="G17953" s="97" t="s">
        <v>261</v>
      </c>
      <c r="H17953" s="552">
        <f t="shared" si="10077"/>
        <v>0</v>
      </c>
      <c r="I17953" s="553"/>
      <c r="J17953" s="553"/>
      <c r="K17953" s="553"/>
      <c r="L17953" s="553"/>
      <c r="M17953" s="553"/>
      <c r="N17953" s="138"/>
    </row>
    <row r="17954" spans="2:15" ht="20.25" customHeight="1">
      <c r="B17954" s="50" t="e">
        <f>IF((#REF!+#REF!+H17954)&lt;&gt;0,"a","b")</f>
        <v>#REF!</v>
      </c>
      <c r="C17954" s="54">
        <v>6</v>
      </c>
      <c r="D17954" s="54"/>
      <c r="F17954" s="89"/>
      <c r="G17954" s="97" t="s">
        <v>262</v>
      </c>
      <c r="H17954" s="558">
        <f t="shared" si="10077"/>
        <v>0</v>
      </c>
      <c r="I17954" s="553"/>
      <c r="J17954" s="553"/>
      <c r="K17954" s="553"/>
      <c r="L17954" s="553"/>
      <c r="M17954" s="553"/>
      <c r="N17954" s="138"/>
    </row>
    <row r="17955" spans="2:15" ht="20.25" customHeight="1">
      <c r="B17955" s="50" t="e">
        <f>IF((#REF!+#REF!+H17955)&lt;&gt;0,"a","b")</f>
        <v>#REF!</v>
      </c>
      <c r="C17955" s="54">
        <v>6</v>
      </c>
      <c r="D17955" s="54"/>
      <c r="F17955" s="89"/>
      <c r="G17955" s="97" t="s">
        <v>263</v>
      </c>
      <c r="H17955" s="558">
        <f t="shared" si="10077"/>
        <v>0</v>
      </c>
      <c r="I17955" s="553"/>
      <c r="J17955" s="553"/>
      <c r="K17955" s="553"/>
      <c r="L17955" s="553"/>
      <c r="M17955" s="553"/>
      <c r="N17955" s="138"/>
    </row>
    <row r="17956" spans="2:15" ht="20.25" customHeight="1">
      <c r="B17956" s="50" t="e">
        <f>IF((#REF!+#REF!+H17956)&lt;&gt;0,"a","b")</f>
        <v>#REF!</v>
      </c>
      <c r="C17956" s="54">
        <v>6</v>
      </c>
      <c r="D17956" s="54"/>
      <c r="F17956" s="89"/>
      <c r="G17956" s="97" t="s">
        <v>264</v>
      </c>
      <c r="H17956" s="552">
        <f t="shared" si="10077"/>
        <v>0</v>
      </c>
      <c r="I17956" s="553"/>
      <c r="J17956" s="553"/>
      <c r="K17956" s="553"/>
      <c r="L17956" s="553"/>
      <c r="M17956" s="553"/>
      <c r="N17956" s="138"/>
    </row>
    <row r="17957" spans="2:15" ht="20.25" customHeight="1">
      <c r="B17957" s="50" t="e">
        <f>IF((#REF!+#REF!+H17957)&lt;&gt;0,"a","b")</f>
        <v>#REF!</v>
      </c>
      <c r="C17957" s="54">
        <v>6</v>
      </c>
      <c r="D17957" s="54"/>
      <c r="F17957" s="89"/>
      <c r="G17957" s="97" t="s">
        <v>265</v>
      </c>
      <c r="H17957" s="552">
        <f t="shared" si="10077"/>
        <v>0</v>
      </c>
      <c r="I17957" s="553"/>
      <c r="J17957" s="553"/>
      <c r="K17957" s="553"/>
      <c r="L17957" s="553"/>
      <c r="M17957" s="553"/>
      <c r="N17957" s="138"/>
    </row>
    <row r="17958" spans="2:15" ht="20.25" customHeight="1">
      <c r="B17958" s="50" t="e">
        <f>IF((#REF!+#REF!+H17958)&lt;&gt;0,"a","b")</f>
        <v>#REF!</v>
      </c>
      <c r="C17958" s="54">
        <v>5</v>
      </c>
      <c r="D17958" s="54"/>
      <c r="F17958" s="89"/>
      <c r="G17958" s="95" t="s">
        <v>266</v>
      </c>
      <c r="H17958" s="552">
        <f t="shared" si="10077"/>
        <v>0</v>
      </c>
      <c r="I17958" s="554"/>
      <c r="J17958" s="554"/>
      <c r="K17958" s="554"/>
      <c r="L17958" s="554"/>
      <c r="M17958" s="554"/>
      <c r="N17958" s="154"/>
    </row>
    <row r="17959" spans="2:15" ht="20.25" customHeight="1">
      <c r="B17959" s="50" t="e">
        <f>IF((#REF!+#REF!+H17959)&lt;&gt;0,"a","b")</f>
        <v>#REF!</v>
      </c>
      <c r="C17959" s="54">
        <v>4</v>
      </c>
      <c r="D17959" s="54"/>
      <c r="F17959" s="89"/>
      <c r="G17959" s="93" t="s">
        <v>267</v>
      </c>
      <c r="H17959" s="552">
        <f t="shared" si="10077"/>
        <v>0</v>
      </c>
      <c r="I17959" s="555"/>
      <c r="J17959" s="555"/>
      <c r="K17959" s="555"/>
      <c r="L17959" s="555"/>
      <c r="M17959" s="555"/>
      <c r="N17959" s="153"/>
    </row>
    <row r="17960" spans="2:15" ht="20.25" customHeight="1">
      <c r="B17960" s="50" t="e">
        <f>IF((#REF!+#REF!+H17960)&lt;&gt;0,"a","b")</f>
        <v>#REF!</v>
      </c>
      <c r="C17960" s="54">
        <v>3</v>
      </c>
      <c r="D17960" s="54"/>
      <c r="F17960" s="89"/>
      <c r="G17960" s="90" t="s">
        <v>268</v>
      </c>
      <c r="H17960" s="363">
        <f t="shared" si="10077"/>
        <v>0</v>
      </c>
      <c r="I17960" s="381">
        <f t="shared" ref="I17960:N17960" si="10085">I17961+I17962+I17965+I18001+I18002+I18003+I18004+I18005+I18012+I18013</f>
        <v>0</v>
      </c>
      <c r="J17960" s="381">
        <f t="shared" si="10085"/>
        <v>0</v>
      </c>
      <c r="K17960" s="381">
        <f t="shared" si="10085"/>
        <v>0</v>
      </c>
      <c r="L17960" s="381">
        <f t="shared" si="10085"/>
        <v>0</v>
      </c>
      <c r="M17960" s="381">
        <f t="shared" si="10085"/>
        <v>0</v>
      </c>
      <c r="N17960" s="150">
        <f t="shared" si="10085"/>
        <v>0</v>
      </c>
      <c r="O17960" s="60" t="s">
        <v>71</v>
      </c>
    </row>
    <row r="17961" spans="2:15" ht="20.25" customHeight="1">
      <c r="B17961" s="50" t="e">
        <f>IF((#REF!+#REF!+H17961)&lt;&gt;0,"a","b")</f>
        <v>#REF!</v>
      </c>
      <c r="C17961" s="54">
        <v>4</v>
      </c>
      <c r="D17961" s="54"/>
      <c r="F17961" s="89"/>
      <c r="G17961" s="93" t="s">
        <v>269</v>
      </c>
      <c r="H17961" s="556">
        <f t="shared" si="10077"/>
        <v>0</v>
      </c>
      <c r="I17961" s="555"/>
      <c r="J17961" s="555"/>
      <c r="K17961" s="555"/>
      <c r="L17961" s="555"/>
      <c r="M17961" s="555"/>
      <c r="N17961" s="153"/>
    </row>
    <row r="17962" spans="2:15" ht="20.25" customHeight="1">
      <c r="B17962" s="50" t="e">
        <f>IF((#REF!+#REF!+H17962)&lt;&gt;0,"a","b")</f>
        <v>#REF!</v>
      </c>
      <c r="C17962" s="54">
        <v>4</v>
      </c>
      <c r="D17962" s="54"/>
      <c r="F17962" s="89"/>
      <c r="G17962" s="93" t="s">
        <v>270</v>
      </c>
      <c r="H17962" s="566">
        <f t="shared" si="10077"/>
        <v>0</v>
      </c>
      <c r="I17962" s="565">
        <f t="shared" ref="I17962:K17962" si="10086">SUM(I17963:I17964)</f>
        <v>0</v>
      </c>
      <c r="J17962" s="565">
        <f t="shared" si="10086"/>
        <v>0</v>
      </c>
      <c r="K17962" s="565">
        <f t="shared" si="10086"/>
        <v>0</v>
      </c>
      <c r="L17962" s="565">
        <f t="shared" ref="L17962:M17962" si="10087">SUM(L17963:L17964)</f>
        <v>0</v>
      </c>
      <c r="M17962" s="565">
        <f t="shared" si="10087"/>
        <v>0</v>
      </c>
      <c r="N17962" s="151">
        <f t="shared" ref="N17962" si="10088">SUM(N17963:N17964)</f>
        <v>0</v>
      </c>
      <c r="O17962" s="60" t="s">
        <v>71</v>
      </c>
    </row>
    <row r="17963" spans="2:15" ht="20.25" customHeight="1">
      <c r="B17963" s="50" t="e">
        <f>IF((#REF!+#REF!+H17963)&lt;&gt;0,"a","b")</f>
        <v>#REF!</v>
      </c>
      <c r="C17963" s="54">
        <v>5</v>
      </c>
      <c r="D17963" s="54"/>
      <c r="F17963" s="89"/>
      <c r="G17963" s="95" t="s">
        <v>271</v>
      </c>
      <c r="H17963" s="556">
        <f t="shared" si="10077"/>
        <v>0</v>
      </c>
      <c r="I17963" s="554"/>
      <c r="J17963" s="554"/>
      <c r="K17963" s="554"/>
      <c r="L17963" s="554"/>
      <c r="M17963" s="554"/>
      <c r="N17963" s="154"/>
    </row>
    <row r="17964" spans="2:15" ht="20.25" customHeight="1">
      <c r="B17964" s="50" t="e">
        <f>IF((#REF!+#REF!+H17964)&lt;&gt;0,"a","b")</f>
        <v>#REF!</v>
      </c>
      <c r="C17964" s="54">
        <v>5</v>
      </c>
      <c r="D17964" s="54"/>
      <c r="F17964" s="89"/>
      <c r="G17964" s="95" t="s">
        <v>272</v>
      </c>
      <c r="H17964" s="556">
        <f t="shared" si="10077"/>
        <v>0</v>
      </c>
      <c r="I17964" s="554"/>
      <c r="J17964" s="554"/>
      <c r="K17964" s="554"/>
      <c r="L17964" s="554"/>
      <c r="M17964" s="554"/>
      <c r="N17964" s="154"/>
    </row>
    <row r="17965" spans="2:15" ht="20.25" customHeight="1">
      <c r="B17965" s="50" t="e">
        <f>IF((#REF!+#REF!+H17965)&lt;&gt;0,"a","b")</f>
        <v>#REF!</v>
      </c>
      <c r="C17965" s="54">
        <v>4</v>
      </c>
      <c r="D17965" s="54"/>
      <c r="F17965" s="89"/>
      <c r="G17965" s="93" t="s">
        <v>273</v>
      </c>
      <c r="H17965" s="566">
        <f t="shared" si="10077"/>
        <v>0</v>
      </c>
      <c r="I17965" s="565">
        <f t="shared" ref="I17965:N17965" si="10089">I17966+I17967+I17968+I17969+I17981+I17985+I17986+I17987+I17988+I17989+I17990+I17991+I17999+I18000</f>
        <v>0</v>
      </c>
      <c r="J17965" s="565">
        <f t="shared" si="10089"/>
        <v>0</v>
      </c>
      <c r="K17965" s="565">
        <f t="shared" si="10089"/>
        <v>0</v>
      </c>
      <c r="L17965" s="565">
        <f t="shared" si="10089"/>
        <v>0</v>
      </c>
      <c r="M17965" s="565">
        <f t="shared" si="10089"/>
        <v>0</v>
      </c>
      <c r="N17965" s="151">
        <f t="shared" si="10089"/>
        <v>0</v>
      </c>
      <c r="O17965" s="60" t="s">
        <v>71</v>
      </c>
    </row>
    <row r="17966" spans="2:15" ht="42.75" customHeight="1">
      <c r="B17966" s="50" t="e">
        <f>IF((#REF!+#REF!+H17966)&lt;&gt;0,"a","b")</f>
        <v>#REF!</v>
      </c>
      <c r="C17966" s="54">
        <v>5</v>
      </c>
      <c r="D17966" s="54"/>
      <c r="F17966" s="89"/>
      <c r="G17966" s="95" t="s">
        <v>322</v>
      </c>
      <c r="H17966" s="556">
        <f t="shared" si="10077"/>
        <v>0</v>
      </c>
      <c r="I17966" s="554"/>
      <c r="J17966" s="554"/>
      <c r="K17966" s="554"/>
      <c r="L17966" s="554"/>
      <c r="M17966" s="554"/>
      <c r="N17966" s="154"/>
    </row>
    <row r="17967" spans="2:15" ht="30.75" customHeight="1">
      <c r="B17967" s="50" t="e">
        <f>IF((#REF!+#REF!+H17967)&lt;&gt;0,"a","b")</f>
        <v>#REF!</v>
      </c>
      <c r="C17967" s="54">
        <v>5</v>
      </c>
      <c r="D17967" s="54"/>
      <c r="F17967" s="89"/>
      <c r="G17967" s="111" t="s">
        <v>289</v>
      </c>
      <c r="H17967" s="556">
        <f t="shared" si="10077"/>
        <v>0</v>
      </c>
      <c r="I17967" s="554"/>
      <c r="J17967" s="554"/>
      <c r="K17967" s="554"/>
      <c r="L17967" s="554"/>
      <c r="M17967" s="554"/>
      <c r="N17967" s="154"/>
    </row>
    <row r="17968" spans="2:15" ht="60.75" customHeight="1">
      <c r="B17968" s="50" t="e">
        <f>IF((#REF!+#REF!+H17968)&lt;&gt;0,"a","b")</f>
        <v>#REF!</v>
      </c>
      <c r="C17968" s="54">
        <v>5</v>
      </c>
      <c r="D17968" s="54"/>
      <c r="F17968" s="89"/>
      <c r="G17968" s="111" t="s">
        <v>323</v>
      </c>
      <c r="H17968" s="556">
        <f t="shared" si="10077"/>
        <v>0</v>
      </c>
      <c r="I17968" s="554"/>
      <c r="J17968" s="554"/>
      <c r="K17968" s="554"/>
      <c r="L17968" s="554"/>
      <c r="M17968" s="554"/>
      <c r="N17968" s="154"/>
    </row>
    <row r="17969" spans="2:15" ht="30.75" customHeight="1">
      <c r="B17969" s="50" t="e">
        <f>IF((#REF!+#REF!+H17969)&lt;&gt;0,"a","b")</f>
        <v>#REF!</v>
      </c>
      <c r="C17969" s="54">
        <v>5</v>
      </c>
      <c r="D17969" s="54"/>
      <c r="F17969" s="89"/>
      <c r="G17969" s="95" t="s">
        <v>288</v>
      </c>
      <c r="H17969" s="566">
        <f t="shared" si="10077"/>
        <v>0</v>
      </c>
      <c r="I17969" s="560">
        <f t="shared" ref="I17969:K17969" si="10090">SUM(I17970:I17980)</f>
        <v>0</v>
      </c>
      <c r="J17969" s="560">
        <f t="shared" si="10090"/>
        <v>0</v>
      </c>
      <c r="K17969" s="560">
        <f t="shared" si="10090"/>
        <v>0</v>
      </c>
      <c r="L17969" s="560">
        <f t="shared" ref="L17969:M17969" si="10091">SUM(L17970:L17980)</f>
        <v>0</v>
      </c>
      <c r="M17969" s="560">
        <f t="shared" si="10091"/>
        <v>0</v>
      </c>
      <c r="N17969" s="152">
        <f t="shared" ref="N17969" si="10092">SUM(N17970:N17980)</f>
        <v>0</v>
      </c>
      <c r="O17969" s="60" t="s">
        <v>71</v>
      </c>
    </row>
    <row r="17970" spans="2:15" ht="20.25" customHeight="1">
      <c r="B17970" s="50" t="e">
        <f>IF((#REF!+#REF!+H17970)&lt;&gt;0,"a","b")</f>
        <v>#REF!</v>
      </c>
      <c r="C17970" s="54">
        <v>6</v>
      </c>
      <c r="D17970" s="54"/>
      <c r="F17970" s="89"/>
      <c r="G17970" s="97" t="s">
        <v>274</v>
      </c>
      <c r="H17970" s="556">
        <f t="shared" si="10077"/>
        <v>0</v>
      </c>
      <c r="I17970" s="557"/>
      <c r="J17970" s="557"/>
      <c r="K17970" s="557"/>
      <c r="L17970" s="557"/>
      <c r="M17970" s="557"/>
      <c r="N17970" s="155"/>
    </row>
    <row r="17971" spans="2:15" ht="20.25" customHeight="1">
      <c r="B17971" s="50" t="e">
        <f>IF((#REF!+#REF!+H17971)&lt;&gt;0,"a","b")</f>
        <v>#REF!</v>
      </c>
      <c r="C17971" s="54">
        <v>6</v>
      </c>
      <c r="D17971" s="54"/>
      <c r="F17971" s="89"/>
      <c r="G17971" s="97" t="s">
        <v>275</v>
      </c>
      <c r="H17971" s="556">
        <f t="shared" si="10077"/>
        <v>0</v>
      </c>
      <c r="I17971" s="557"/>
      <c r="J17971" s="557"/>
      <c r="K17971" s="557"/>
      <c r="L17971" s="557"/>
      <c r="M17971" s="557"/>
      <c r="N17971" s="155"/>
    </row>
    <row r="17972" spans="2:15" ht="20.25" customHeight="1">
      <c r="B17972" s="50" t="e">
        <f>IF((#REF!+#REF!+H17972)&lt;&gt;0,"a","b")</f>
        <v>#REF!</v>
      </c>
      <c r="C17972" s="54">
        <v>6</v>
      </c>
      <c r="D17972" s="54"/>
      <c r="F17972" s="89"/>
      <c r="G17972" s="97" t="s">
        <v>276</v>
      </c>
      <c r="H17972" s="556">
        <f t="shared" si="10077"/>
        <v>0</v>
      </c>
      <c r="I17972" s="557"/>
      <c r="J17972" s="557"/>
      <c r="K17972" s="557"/>
      <c r="L17972" s="557"/>
      <c r="M17972" s="557"/>
      <c r="N17972" s="155"/>
    </row>
    <row r="17973" spans="2:15" ht="20.25" customHeight="1">
      <c r="B17973" s="50" t="e">
        <f>IF((#REF!+#REF!+H17973)&lt;&gt;0,"a","b")</f>
        <v>#REF!</v>
      </c>
      <c r="C17973" s="54">
        <v>6</v>
      </c>
      <c r="D17973" s="54"/>
      <c r="F17973" s="89"/>
      <c r="G17973" s="97" t="s">
        <v>277</v>
      </c>
      <c r="H17973" s="556">
        <f t="shared" si="10077"/>
        <v>0</v>
      </c>
      <c r="I17973" s="557"/>
      <c r="J17973" s="557"/>
      <c r="K17973" s="557"/>
      <c r="L17973" s="557"/>
      <c r="M17973" s="557"/>
      <c r="N17973" s="155"/>
    </row>
    <row r="17974" spans="2:15" ht="20.25" customHeight="1">
      <c r="B17974" s="50" t="e">
        <f>IF((#REF!+#REF!+H17974)&lt;&gt;0,"a","b")</f>
        <v>#REF!</v>
      </c>
      <c r="C17974" s="54">
        <v>6</v>
      </c>
      <c r="D17974" s="54"/>
      <c r="F17974" s="89"/>
      <c r="G17974" s="97" t="s">
        <v>278</v>
      </c>
      <c r="H17974" s="556">
        <f t="shared" si="10077"/>
        <v>0</v>
      </c>
      <c r="I17974" s="557"/>
      <c r="J17974" s="557"/>
      <c r="K17974" s="557"/>
      <c r="L17974" s="557"/>
      <c r="M17974" s="557"/>
      <c r="N17974" s="155"/>
    </row>
    <row r="17975" spans="2:15" ht="20.25" customHeight="1">
      <c r="B17975" s="50" t="e">
        <f>IF((#REF!+#REF!+H17975)&lt;&gt;0,"a","b")</f>
        <v>#REF!</v>
      </c>
      <c r="C17975" s="54">
        <v>6</v>
      </c>
      <c r="D17975" s="54"/>
      <c r="F17975" s="89"/>
      <c r="G17975" s="97" t="s">
        <v>279</v>
      </c>
      <c r="H17975" s="552">
        <f t="shared" si="10077"/>
        <v>0</v>
      </c>
      <c r="I17975" s="557"/>
      <c r="J17975" s="557"/>
      <c r="K17975" s="557"/>
      <c r="L17975" s="557"/>
      <c r="M17975" s="557"/>
      <c r="N17975" s="155"/>
    </row>
    <row r="17976" spans="2:15" ht="20.25" customHeight="1">
      <c r="B17976" s="50" t="e">
        <f>IF((#REF!+#REF!+H17976)&lt;&gt;0,"a","b")</f>
        <v>#REF!</v>
      </c>
      <c r="C17976" s="54">
        <v>6</v>
      </c>
      <c r="D17976" s="54"/>
      <c r="F17976" s="89"/>
      <c r="G17976" s="97" t="s">
        <v>280</v>
      </c>
      <c r="H17976" s="552">
        <f t="shared" si="10077"/>
        <v>0</v>
      </c>
      <c r="I17976" s="557"/>
      <c r="J17976" s="557"/>
      <c r="K17976" s="557"/>
      <c r="L17976" s="557"/>
      <c r="M17976" s="557"/>
      <c r="N17976" s="155"/>
    </row>
    <row r="17977" spans="2:15" ht="20.25" customHeight="1">
      <c r="B17977" s="50" t="e">
        <f>IF((#REF!+#REF!+H17977)&lt;&gt;0,"a","b")</f>
        <v>#REF!</v>
      </c>
      <c r="C17977" s="54">
        <v>6</v>
      </c>
      <c r="D17977" s="54"/>
      <c r="F17977" s="89"/>
      <c r="G17977" s="97" t="s">
        <v>281</v>
      </c>
      <c r="H17977" s="552">
        <f t="shared" si="10077"/>
        <v>0</v>
      </c>
      <c r="I17977" s="557"/>
      <c r="J17977" s="557"/>
      <c r="K17977" s="557"/>
      <c r="L17977" s="557"/>
      <c r="M17977" s="557"/>
      <c r="N17977" s="155"/>
    </row>
    <row r="17978" spans="2:15" ht="20.25" customHeight="1">
      <c r="B17978" s="50" t="e">
        <f>IF((#REF!+#REF!+H17978)&lt;&gt;0,"a","b")</f>
        <v>#REF!</v>
      </c>
      <c r="C17978" s="54">
        <v>6</v>
      </c>
      <c r="D17978" s="54"/>
      <c r="F17978" s="89"/>
      <c r="G17978" s="97" t="s">
        <v>282</v>
      </c>
      <c r="H17978" s="552">
        <f t="shared" si="10077"/>
        <v>0</v>
      </c>
      <c r="I17978" s="557"/>
      <c r="J17978" s="557"/>
      <c r="K17978" s="557"/>
      <c r="L17978" s="557"/>
      <c r="M17978" s="557"/>
      <c r="N17978" s="155"/>
    </row>
    <row r="17979" spans="2:15" ht="20.25" customHeight="1">
      <c r="B17979" s="50" t="e">
        <f>IF((#REF!+#REF!+H17979)&lt;&gt;0,"a","b")</f>
        <v>#REF!</v>
      </c>
      <c r="C17979" s="54">
        <v>6</v>
      </c>
      <c r="D17979" s="54"/>
      <c r="F17979" s="89"/>
      <c r="G17979" s="97" t="s">
        <v>283</v>
      </c>
      <c r="H17979" s="552">
        <f t="shared" si="10077"/>
        <v>0</v>
      </c>
      <c r="I17979" s="557"/>
      <c r="J17979" s="557"/>
      <c r="K17979" s="557"/>
      <c r="L17979" s="557"/>
      <c r="M17979" s="557"/>
      <c r="N17979" s="155"/>
    </row>
    <row r="17980" spans="2:15" ht="30.75" customHeight="1">
      <c r="B17980" s="50" t="e">
        <f>IF((#REF!+#REF!+H17980)&lt;&gt;0,"a","b")</f>
        <v>#REF!</v>
      </c>
      <c r="C17980" s="54">
        <v>6</v>
      </c>
      <c r="D17980" s="54"/>
      <c r="F17980" s="89"/>
      <c r="G17980" s="97" t="s">
        <v>324</v>
      </c>
      <c r="H17980" s="552">
        <f t="shared" si="10077"/>
        <v>0</v>
      </c>
      <c r="I17980" s="557"/>
      <c r="J17980" s="557"/>
      <c r="K17980" s="557"/>
      <c r="L17980" s="557"/>
      <c r="M17980" s="557"/>
      <c r="N17980" s="155"/>
    </row>
    <row r="17981" spans="2:15" ht="20.25" customHeight="1">
      <c r="B17981" s="50" t="e">
        <f>IF((#REF!+#REF!+H17981)&lt;&gt;0,"a","b")</f>
        <v>#REF!</v>
      </c>
      <c r="C17981" s="54">
        <v>5</v>
      </c>
      <c r="D17981" s="54"/>
      <c r="F17981" s="89"/>
      <c r="G17981" s="95" t="s">
        <v>290</v>
      </c>
      <c r="H17981" s="566">
        <f t="shared" si="10077"/>
        <v>0</v>
      </c>
      <c r="I17981" s="560">
        <f t="shared" ref="I17981:K17981" si="10093">SUM(I17982:I17984)</f>
        <v>0</v>
      </c>
      <c r="J17981" s="560">
        <f t="shared" si="10093"/>
        <v>0</v>
      </c>
      <c r="K17981" s="560">
        <f t="shared" si="10093"/>
        <v>0</v>
      </c>
      <c r="L17981" s="560">
        <f t="shared" ref="L17981:M17981" si="10094">SUM(L17982:L17984)</f>
        <v>0</v>
      </c>
      <c r="M17981" s="560">
        <f t="shared" si="10094"/>
        <v>0</v>
      </c>
      <c r="N17981" s="152">
        <f t="shared" ref="N17981" si="10095">SUM(N17982:N17984)</f>
        <v>0</v>
      </c>
      <c r="O17981" s="60" t="s">
        <v>71</v>
      </c>
    </row>
    <row r="17982" spans="2:15" ht="20.25" customHeight="1">
      <c r="B17982" s="50" t="e">
        <f>IF((#REF!+#REF!+H17982)&lt;&gt;0,"a","b")</f>
        <v>#REF!</v>
      </c>
      <c r="C17982" s="54">
        <v>6</v>
      </c>
      <c r="D17982" s="54"/>
      <c r="F17982" s="89"/>
      <c r="G17982" s="97" t="s">
        <v>284</v>
      </c>
      <c r="H17982" s="556">
        <f t="shared" si="10077"/>
        <v>0</v>
      </c>
      <c r="I17982" s="557"/>
      <c r="J17982" s="557"/>
      <c r="K17982" s="557"/>
      <c r="L17982" s="557"/>
      <c r="M17982" s="557"/>
      <c r="N17982" s="155"/>
    </row>
    <row r="17983" spans="2:15" ht="20.25" customHeight="1">
      <c r="B17983" s="50" t="e">
        <f>IF((#REF!+#REF!+H17983)&lt;&gt;0,"a","b")</f>
        <v>#REF!</v>
      </c>
      <c r="C17983" s="54">
        <v>6</v>
      </c>
      <c r="D17983" s="54"/>
      <c r="F17983" s="89"/>
      <c r="G17983" s="97" t="s">
        <v>285</v>
      </c>
      <c r="H17983" s="556">
        <f t="shared" si="10077"/>
        <v>0</v>
      </c>
      <c r="I17983" s="557"/>
      <c r="J17983" s="557"/>
      <c r="K17983" s="557"/>
      <c r="L17983" s="557"/>
      <c r="M17983" s="557"/>
      <c r="N17983" s="155"/>
    </row>
    <row r="17984" spans="2:15" ht="30.75" customHeight="1">
      <c r="B17984" s="50" t="e">
        <f>IF((#REF!+#REF!+H17984)&lt;&gt;0,"a","b")</f>
        <v>#REF!</v>
      </c>
      <c r="C17984" s="54">
        <v>6</v>
      </c>
      <c r="D17984" s="54"/>
      <c r="F17984" s="89"/>
      <c r="G17984" s="97" t="s">
        <v>325</v>
      </c>
      <c r="H17984" s="556">
        <f t="shared" si="10077"/>
        <v>0</v>
      </c>
      <c r="I17984" s="557"/>
      <c r="J17984" s="557"/>
      <c r="K17984" s="557"/>
      <c r="L17984" s="557"/>
      <c r="M17984" s="557"/>
      <c r="N17984" s="155"/>
    </row>
    <row r="17985" spans="2:15" ht="30.75" customHeight="1">
      <c r="B17985" s="50" t="e">
        <f>IF((#REF!+#REF!+H17985)&lt;&gt;0,"a","b")</f>
        <v>#REF!</v>
      </c>
      <c r="C17985" s="54">
        <v>5</v>
      </c>
      <c r="D17985" s="54"/>
      <c r="F17985" s="89"/>
      <c r="G17985" s="95" t="s">
        <v>326</v>
      </c>
      <c r="H17985" s="556">
        <f t="shared" si="10077"/>
        <v>0</v>
      </c>
      <c r="I17985" s="554"/>
      <c r="J17985" s="554"/>
      <c r="K17985" s="554"/>
      <c r="L17985" s="554"/>
      <c r="M17985" s="554"/>
      <c r="N17985" s="154"/>
    </row>
    <row r="17986" spans="2:15" ht="34.5" customHeight="1">
      <c r="B17986" s="50" t="e">
        <f>IF((#REF!+#REF!+H17986)&lt;&gt;0,"a","b")</f>
        <v>#REF!</v>
      </c>
      <c r="C17986" s="54">
        <v>5</v>
      </c>
      <c r="D17986" s="54"/>
      <c r="F17986" s="89"/>
      <c r="G17986" s="128" t="s">
        <v>460</v>
      </c>
      <c r="H17986" s="556">
        <f t="shared" si="10077"/>
        <v>0</v>
      </c>
      <c r="I17986" s="554"/>
      <c r="J17986" s="554"/>
      <c r="K17986" s="554"/>
      <c r="L17986" s="554"/>
      <c r="M17986" s="554"/>
      <c r="N17986" s="154"/>
    </row>
    <row r="17987" spans="2:15" ht="34.5" customHeight="1">
      <c r="B17987" s="50" t="e">
        <f>IF((#REF!+#REF!+H17987)&lt;&gt;0,"a","b")</f>
        <v>#REF!</v>
      </c>
      <c r="C17987" s="54">
        <v>5</v>
      </c>
      <c r="D17987" s="54"/>
      <c r="F17987" s="89"/>
      <c r="G17987" s="95" t="s">
        <v>327</v>
      </c>
      <c r="H17987" s="556">
        <f t="shared" si="10077"/>
        <v>0</v>
      </c>
      <c r="I17987" s="554"/>
      <c r="J17987" s="554"/>
      <c r="K17987" s="554"/>
      <c r="L17987" s="554"/>
      <c r="M17987" s="554"/>
      <c r="N17987" s="154"/>
    </row>
    <row r="17988" spans="2:15" ht="50.25" customHeight="1">
      <c r="B17988" s="50" t="e">
        <f>IF((#REF!+#REF!+H17988)&lt;&gt;0,"a","b")</f>
        <v>#REF!</v>
      </c>
      <c r="C17988" s="54">
        <v>5</v>
      </c>
      <c r="D17988" s="54"/>
      <c r="F17988" s="89"/>
      <c r="G17988" s="95" t="s">
        <v>328</v>
      </c>
      <c r="H17988" s="552">
        <f t="shared" si="10077"/>
        <v>0</v>
      </c>
      <c r="I17988" s="554"/>
      <c r="J17988" s="554"/>
      <c r="K17988" s="554"/>
      <c r="L17988" s="554"/>
      <c r="M17988" s="554"/>
      <c r="N17988" s="154"/>
    </row>
    <row r="17989" spans="2:15" ht="20.25" customHeight="1">
      <c r="B17989" s="50" t="e">
        <f>IF((#REF!+#REF!+H17989)&lt;&gt;0,"a","b")</f>
        <v>#REF!</v>
      </c>
      <c r="C17989" s="54">
        <v>5</v>
      </c>
      <c r="D17989" s="54"/>
      <c r="F17989" s="89"/>
      <c r="G17989" s="95" t="s">
        <v>329</v>
      </c>
      <c r="H17989" s="552">
        <f t="shared" si="10077"/>
        <v>0</v>
      </c>
      <c r="I17989" s="554"/>
      <c r="J17989" s="554"/>
      <c r="K17989" s="554"/>
      <c r="L17989" s="554"/>
      <c r="M17989" s="554"/>
      <c r="N17989" s="154"/>
    </row>
    <row r="17990" spans="2:15" ht="20.25" customHeight="1">
      <c r="B17990" s="50" t="e">
        <f>IF((#REF!+#REF!+H17990)&lt;&gt;0,"a","b")</f>
        <v>#REF!</v>
      </c>
      <c r="C17990" s="54">
        <v>5</v>
      </c>
      <c r="D17990" s="54"/>
      <c r="F17990" s="89"/>
      <c r="G17990" s="95" t="s">
        <v>330</v>
      </c>
      <c r="H17990" s="558">
        <f t="shared" si="10077"/>
        <v>0</v>
      </c>
      <c r="I17990" s="554"/>
      <c r="J17990" s="554"/>
      <c r="K17990" s="554"/>
      <c r="L17990" s="554"/>
      <c r="M17990" s="554"/>
      <c r="N17990" s="154"/>
    </row>
    <row r="17991" spans="2:15" ht="20.25" customHeight="1">
      <c r="B17991" s="50" t="e">
        <f>IF((#REF!+#REF!+H17991)&lt;&gt;0,"a","b")</f>
        <v>#REF!</v>
      </c>
      <c r="C17991" s="54">
        <v>5</v>
      </c>
      <c r="D17991" s="54"/>
      <c r="F17991" s="89"/>
      <c r="G17991" s="95" t="s">
        <v>331</v>
      </c>
      <c r="H17991" s="559">
        <f t="shared" si="10077"/>
        <v>0</v>
      </c>
      <c r="I17991" s="560">
        <f t="shared" ref="I17991:K17991" si="10096">SUM(I17992:I17998)</f>
        <v>0</v>
      </c>
      <c r="J17991" s="560">
        <f t="shared" si="10096"/>
        <v>0</v>
      </c>
      <c r="K17991" s="560">
        <f t="shared" si="10096"/>
        <v>0</v>
      </c>
      <c r="L17991" s="560">
        <f t="shared" ref="L17991:M17991" si="10097">SUM(L17992:L17998)</f>
        <v>0</v>
      </c>
      <c r="M17991" s="560">
        <f t="shared" si="10097"/>
        <v>0</v>
      </c>
      <c r="N17991" s="152">
        <f t="shared" ref="N17991" si="10098">SUM(N17992:N17998)</f>
        <v>0</v>
      </c>
      <c r="O17991" s="60" t="s">
        <v>71</v>
      </c>
    </row>
    <row r="17992" spans="2:15" ht="23.25" customHeight="1">
      <c r="B17992" s="50" t="e">
        <f>IF((#REF!+#REF!+H17992)&lt;&gt;0,"a","b")</f>
        <v>#REF!</v>
      </c>
      <c r="C17992" s="54">
        <v>6</v>
      </c>
      <c r="D17992" s="54"/>
      <c r="F17992" s="89"/>
      <c r="G17992" s="97" t="s">
        <v>291</v>
      </c>
      <c r="H17992" s="558">
        <f t="shared" si="10077"/>
        <v>0</v>
      </c>
      <c r="I17992" s="557"/>
      <c r="J17992" s="557"/>
      <c r="K17992" s="557"/>
      <c r="L17992" s="557"/>
      <c r="M17992" s="557"/>
      <c r="N17992" s="155"/>
    </row>
    <row r="17993" spans="2:15" ht="20.25" customHeight="1">
      <c r="B17993" s="50" t="e">
        <f>IF((#REF!+#REF!+H17993)&lt;&gt;0,"a","b")</f>
        <v>#REF!</v>
      </c>
      <c r="C17993" s="54">
        <v>6</v>
      </c>
      <c r="D17993" s="54"/>
      <c r="F17993" s="89"/>
      <c r="G17993" s="97" t="s">
        <v>292</v>
      </c>
      <c r="H17993" s="558">
        <f t="shared" si="10077"/>
        <v>0</v>
      </c>
      <c r="I17993" s="557"/>
      <c r="J17993" s="557"/>
      <c r="K17993" s="557"/>
      <c r="L17993" s="557"/>
      <c r="M17993" s="557"/>
      <c r="N17993" s="155"/>
    </row>
    <row r="17994" spans="2:15" ht="23.25" customHeight="1">
      <c r="B17994" s="50" t="e">
        <f>IF((#REF!+#REF!+H17994)&lt;&gt;0,"a","b")</f>
        <v>#REF!</v>
      </c>
      <c r="C17994" s="54">
        <v>6</v>
      </c>
      <c r="D17994" s="54"/>
      <c r="F17994" s="89"/>
      <c r="G17994" s="97" t="s">
        <v>293</v>
      </c>
      <c r="H17994" s="552">
        <f t="shared" si="10077"/>
        <v>0</v>
      </c>
      <c r="I17994" s="557"/>
      <c r="J17994" s="557"/>
      <c r="K17994" s="557"/>
      <c r="L17994" s="557"/>
      <c r="M17994" s="557"/>
      <c r="N17994" s="155"/>
    </row>
    <row r="17995" spans="2:15" ht="31.5" customHeight="1">
      <c r="B17995" s="50" t="e">
        <f>IF((#REF!+#REF!+H17995)&lt;&gt;0,"a","b")</f>
        <v>#REF!</v>
      </c>
      <c r="C17995" s="54">
        <v>6</v>
      </c>
      <c r="D17995" s="54"/>
      <c r="F17995" s="89"/>
      <c r="G17995" s="97" t="s">
        <v>294</v>
      </c>
      <c r="H17995" s="552">
        <f t="shared" si="10077"/>
        <v>0</v>
      </c>
      <c r="I17995" s="557"/>
      <c r="J17995" s="557"/>
      <c r="K17995" s="557"/>
      <c r="L17995" s="557"/>
      <c r="M17995" s="557"/>
      <c r="N17995" s="155"/>
    </row>
    <row r="17996" spans="2:15" ht="33.75" customHeight="1">
      <c r="B17996" s="50" t="e">
        <f>IF((#REF!+#REF!+H17996)&lt;&gt;0,"a","b")</f>
        <v>#REF!</v>
      </c>
      <c r="C17996" s="54">
        <v>6</v>
      </c>
      <c r="D17996" s="54"/>
      <c r="F17996" s="89"/>
      <c r="G17996" s="97" t="s">
        <v>332</v>
      </c>
      <c r="H17996" s="552">
        <f t="shared" si="10077"/>
        <v>0</v>
      </c>
      <c r="I17996" s="557"/>
      <c r="J17996" s="557"/>
      <c r="K17996" s="557"/>
      <c r="L17996" s="557"/>
      <c r="M17996" s="557"/>
      <c r="N17996" s="155"/>
    </row>
    <row r="17997" spans="2:15" ht="34.5" customHeight="1">
      <c r="B17997" s="50" t="e">
        <f>IF((#REF!+#REF!+H17997)&lt;&gt;0,"a","b")</f>
        <v>#REF!</v>
      </c>
      <c r="C17997" s="54">
        <v>6</v>
      </c>
      <c r="D17997" s="54"/>
      <c r="F17997" s="89"/>
      <c r="G17997" s="97" t="s">
        <v>333</v>
      </c>
      <c r="H17997" s="552">
        <f t="shared" si="10077"/>
        <v>0</v>
      </c>
      <c r="I17997" s="557"/>
      <c r="J17997" s="557"/>
      <c r="K17997" s="557"/>
      <c r="L17997" s="557"/>
      <c r="M17997" s="557"/>
      <c r="N17997" s="155"/>
    </row>
    <row r="17998" spans="2:15" ht="33.75" customHeight="1">
      <c r="B17998" s="50" t="e">
        <f>IF((#REF!+#REF!+H17998)&lt;&gt;0,"a","b")</f>
        <v>#REF!</v>
      </c>
      <c r="C17998" s="54">
        <v>6</v>
      </c>
      <c r="D17998" s="54"/>
      <c r="F17998" s="89"/>
      <c r="G17998" s="97" t="s">
        <v>334</v>
      </c>
      <c r="H17998" s="552">
        <f t="shared" si="10077"/>
        <v>0</v>
      </c>
      <c r="I17998" s="557"/>
      <c r="J17998" s="557"/>
      <c r="K17998" s="557"/>
      <c r="L17998" s="557"/>
      <c r="M17998" s="557"/>
      <c r="N17998" s="155"/>
    </row>
    <row r="17999" spans="2:15" ht="34.5" customHeight="1">
      <c r="B17999" s="50" t="e">
        <f>IF((#REF!+#REF!+H17999)&lt;&gt;0,"a","b")</f>
        <v>#REF!</v>
      </c>
      <c r="C17999" s="54">
        <v>5</v>
      </c>
      <c r="D17999" s="54"/>
      <c r="F17999" s="89"/>
      <c r="G17999" s="95" t="s">
        <v>335</v>
      </c>
      <c r="H17999" s="552">
        <f t="shared" si="10077"/>
        <v>0</v>
      </c>
      <c r="I17999" s="554"/>
      <c r="J17999" s="554"/>
      <c r="K17999" s="554"/>
      <c r="L17999" s="554"/>
      <c r="M17999" s="554"/>
      <c r="N17999" s="156"/>
    </row>
    <row r="18000" spans="2:15" ht="24.75" customHeight="1">
      <c r="B18000" s="50" t="e">
        <f>IF((#REF!+#REF!+H18000)&lt;&gt;0,"a","b")</f>
        <v>#REF!</v>
      </c>
      <c r="C18000" s="54">
        <v>5</v>
      </c>
      <c r="D18000" s="54"/>
      <c r="F18000" s="89"/>
      <c r="G18000" s="95" t="s">
        <v>336</v>
      </c>
      <c r="H18000" s="558">
        <f t="shared" si="10077"/>
        <v>0</v>
      </c>
      <c r="I18000" s="554"/>
      <c r="J18000" s="554"/>
      <c r="K18000" s="554"/>
      <c r="L18000" s="554"/>
      <c r="M18000" s="554"/>
      <c r="N18000" s="156"/>
    </row>
    <row r="18001" spans="2:18" ht="27.75" customHeight="1">
      <c r="B18001" s="50" t="e">
        <f>IF((#REF!+#REF!+H18001)&lt;&gt;0,"a","b")</f>
        <v>#REF!</v>
      </c>
      <c r="C18001" s="54">
        <v>4</v>
      </c>
      <c r="D18001" s="54"/>
      <c r="F18001" s="89"/>
      <c r="G18001" s="93" t="s">
        <v>337</v>
      </c>
      <c r="H18001" s="552">
        <f t="shared" si="10077"/>
        <v>0</v>
      </c>
      <c r="I18001" s="555"/>
      <c r="J18001" s="555"/>
      <c r="K18001" s="555"/>
      <c r="L18001" s="555"/>
      <c r="M18001" s="555"/>
      <c r="N18001" s="153"/>
    </row>
    <row r="18002" spans="2:18" ht="23.25" customHeight="1">
      <c r="B18002" s="50" t="e">
        <f>IF((#REF!+#REF!+H18002)&lt;&gt;0,"a","b")</f>
        <v>#REF!</v>
      </c>
      <c r="C18002" s="54">
        <v>4</v>
      </c>
      <c r="D18002" s="54"/>
      <c r="F18002" s="89"/>
      <c r="G18002" s="93" t="s">
        <v>338</v>
      </c>
      <c r="H18002" s="552">
        <f t="shared" si="10077"/>
        <v>0</v>
      </c>
      <c r="I18002" s="555"/>
      <c r="J18002" s="555"/>
      <c r="K18002" s="555"/>
      <c r="L18002" s="555"/>
      <c r="M18002" s="555"/>
      <c r="N18002" s="153"/>
    </row>
    <row r="18003" spans="2:18" ht="24" customHeight="1">
      <c r="B18003" s="50" t="e">
        <f>IF((#REF!+#REF!+H18003)&lt;&gt;0,"a","b")</f>
        <v>#REF!</v>
      </c>
      <c r="C18003" s="54">
        <v>4</v>
      </c>
      <c r="D18003" s="54"/>
      <c r="F18003" s="89"/>
      <c r="G18003" s="93" t="s">
        <v>339</v>
      </c>
      <c r="H18003" s="552">
        <f t="shared" si="10077"/>
        <v>0</v>
      </c>
      <c r="I18003" s="555"/>
      <c r="J18003" s="555"/>
      <c r="K18003" s="555"/>
      <c r="L18003" s="555"/>
      <c r="M18003" s="555"/>
      <c r="N18003" s="153"/>
    </row>
    <row r="18004" spans="2:18" ht="34.5" customHeight="1">
      <c r="B18004" s="50" t="e">
        <f>IF((#REF!+#REF!+H18004)&lt;&gt;0,"a","b")</f>
        <v>#REF!</v>
      </c>
      <c r="C18004" s="54">
        <v>4</v>
      </c>
      <c r="D18004" s="54"/>
      <c r="F18004" s="89"/>
      <c r="G18004" s="93" t="s">
        <v>340</v>
      </c>
      <c r="H18004" s="552">
        <f t="shared" si="10077"/>
        <v>0</v>
      </c>
      <c r="I18004" s="555"/>
      <c r="J18004" s="555"/>
      <c r="K18004" s="555"/>
      <c r="L18004" s="555"/>
      <c r="M18004" s="555"/>
      <c r="N18004" s="153"/>
    </row>
    <row r="18005" spans="2:18" ht="33" customHeight="1">
      <c r="B18005" s="50" t="e">
        <f>IF((#REF!+#REF!+H18005)&lt;&gt;0,"a","b")</f>
        <v>#REF!</v>
      </c>
      <c r="C18005" s="54">
        <v>4</v>
      </c>
      <c r="D18005" s="54"/>
      <c r="F18005" s="89"/>
      <c r="G18005" s="93" t="s">
        <v>341</v>
      </c>
      <c r="H18005" s="563">
        <f t="shared" si="10077"/>
        <v>0</v>
      </c>
      <c r="I18005" s="565">
        <f t="shared" ref="I18005:K18005" si="10099">SUM(I18006:I18011)</f>
        <v>0</v>
      </c>
      <c r="J18005" s="565">
        <f t="shared" si="10099"/>
        <v>0</v>
      </c>
      <c r="K18005" s="565">
        <f t="shared" si="10099"/>
        <v>0</v>
      </c>
      <c r="L18005" s="565">
        <f t="shared" ref="L18005:M18005" si="10100">SUM(L18006:L18011)</f>
        <v>0</v>
      </c>
      <c r="M18005" s="565">
        <f t="shared" si="10100"/>
        <v>0</v>
      </c>
      <c r="N18005" s="151">
        <f t="shared" ref="N18005" si="10101">SUM(N18006:N18011)</f>
        <v>0</v>
      </c>
      <c r="O18005" s="60" t="s">
        <v>71</v>
      </c>
    </row>
    <row r="18006" spans="2:18" ht="20.25" customHeight="1">
      <c r="B18006" s="50" t="e">
        <f>IF((#REF!+#REF!+H18006)&lt;&gt;0,"a","b")</f>
        <v>#REF!</v>
      </c>
      <c r="C18006" s="54">
        <v>5</v>
      </c>
      <c r="D18006" s="54"/>
      <c r="F18006" s="89"/>
      <c r="G18006" s="95" t="s">
        <v>342</v>
      </c>
      <c r="H18006" s="552">
        <f t="shared" si="10077"/>
        <v>0</v>
      </c>
      <c r="I18006" s="554"/>
      <c r="J18006" s="554"/>
      <c r="K18006" s="554"/>
      <c r="L18006" s="554"/>
      <c r="M18006" s="554"/>
      <c r="N18006" s="156"/>
      <c r="R18006" s="1">
        <f>82+55</f>
        <v>137</v>
      </c>
    </row>
    <row r="18007" spans="2:18" ht="20.25" customHeight="1">
      <c r="B18007" s="50" t="e">
        <f>IF((#REF!+#REF!+H18007)&lt;&gt;0,"a","b")</f>
        <v>#REF!</v>
      </c>
      <c r="C18007" s="54">
        <v>5</v>
      </c>
      <c r="D18007" s="54"/>
      <c r="F18007" s="89"/>
      <c r="G18007" s="95" t="s">
        <v>343</v>
      </c>
      <c r="H18007" s="552">
        <f t="shared" si="10077"/>
        <v>0</v>
      </c>
      <c r="I18007" s="554"/>
      <c r="J18007" s="554"/>
      <c r="K18007" s="554"/>
      <c r="L18007" s="554"/>
      <c r="M18007" s="554"/>
      <c r="N18007" s="156"/>
    </row>
    <row r="18008" spans="2:18" ht="35.25" customHeight="1">
      <c r="B18008" s="50" t="e">
        <f>IF((#REF!+#REF!+H18008)&lt;&gt;0,"a","b")</f>
        <v>#REF!</v>
      </c>
      <c r="C18008" s="54">
        <v>5</v>
      </c>
      <c r="D18008" s="54"/>
      <c r="F18008" s="89"/>
      <c r="G18008" s="95" t="s">
        <v>344</v>
      </c>
      <c r="H18008" s="552">
        <f t="shared" si="10077"/>
        <v>0</v>
      </c>
      <c r="I18008" s="554"/>
      <c r="J18008" s="554"/>
      <c r="K18008" s="554"/>
      <c r="L18008" s="554"/>
      <c r="M18008" s="554"/>
      <c r="N18008" s="156"/>
    </row>
    <row r="18009" spans="2:18" ht="20.25" customHeight="1">
      <c r="B18009" s="50" t="e">
        <f>IF((#REF!+#REF!+H18009)&lt;&gt;0,"a","b")</f>
        <v>#REF!</v>
      </c>
      <c r="C18009" s="54">
        <v>5</v>
      </c>
      <c r="D18009" s="54"/>
      <c r="F18009" s="89"/>
      <c r="G18009" s="95" t="s">
        <v>345</v>
      </c>
      <c r="H18009" s="552">
        <f t="shared" si="10077"/>
        <v>0</v>
      </c>
      <c r="I18009" s="554"/>
      <c r="J18009" s="554"/>
      <c r="K18009" s="554"/>
      <c r="L18009" s="554"/>
      <c r="M18009" s="554"/>
      <c r="N18009" s="156"/>
    </row>
    <row r="18010" spans="2:18" ht="30.75" customHeight="1">
      <c r="B18010" s="50" t="e">
        <f>IF((#REF!+#REF!+H18010)&lt;&gt;0,"a","b")</f>
        <v>#REF!</v>
      </c>
      <c r="C18010" s="54">
        <v>5</v>
      </c>
      <c r="D18010" s="54"/>
      <c r="F18010" s="89"/>
      <c r="G18010" s="95" t="s">
        <v>346</v>
      </c>
      <c r="H18010" s="552">
        <f t="shared" si="10077"/>
        <v>0</v>
      </c>
      <c r="I18010" s="554"/>
      <c r="J18010" s="554"/>
      <c r="K18010" s="554"/>
      <c r="L18010" s="554"/>
      <c r="M18010" s="554"/>
      <c r="N18010" s="156"/>
    </row>
    <row r="18011" spans="2:18" ht="30.75" customHeight="1">
      <c r="B18011" s="50" t="e">
        <f>IF((#REF!+#REF!+H18011)&lt;&gt;0,"a","b")</f>
        <v>#REF!</v>
      </c>
      <c r="C18011" s="54">
        <v>5</v>
      </c>
      <c r="D18011" s="54"/>
      <c r="F18011" s="89"/>
      <c r="G18011" s="95" t="s">
        <v>347</v>
      </c>
      <c r="H18011" s="552">
        <f t="shared" si="10077"/>
        <v>0</v>
      </c>
      <c r="I18011" s="554"/>
      <c r="J18011" s="554"/>
      <c r="K18011" s="554"/>
      <c r="L18011" s="554"/>
      <c r="M18011" s="554"/>
      <c r="N18011" s="156"/>
    </row>
    <row r="18012" spans="2:18" ht="20.25" customHeight="1">
      <c r="B18012" s="50" t="e">
        <f>IF((#REF!+#REF!+H18012)&lt;&gt;0,"a","b")</f>
        <v>#REF!</v>
      </c>
      <c r="C18012" s="54">
        <v>4</v>
      </c>
      <c r="D18012" s="54"/>
      <c r="F18012" s="89"/>
      <c r="G18012" s="93" t="s">
        <v>348</v>
      </c>
      <c r="H18012" s="552">
        <f t="shared" si="10077"/>
        <v>0</v>
      </c>
      <c r="I18012" s="555"/>
      <c r="J18012" s="555"/>
      <c r="K18012" s="555"/>
      <c r="L18012" s="555"/>
      <c r="M18012" s="555"/>
      <c r="N18012" s="153"/>
    </row>
    <row r="18013" spans="2:18" ht="20.25" customHeight="1">
      <c r="B18013" s="50" t="e">
        <f>IF((#REF!+#REF!+H18013)&lt;&gt;0,"a","b")</f>
        <v>#REF!</v>
      </c>
      <c r="C18013" s="54">
        <v>4</v>
      </c>
      <c r="D18013" s="54"/>
      <c r="F18013" s="89"/>
      <c r="G18013" s="93" t="s">
        <v>349</v>
      </c>
      <c r="H18013" s="363">
        <f t="shared" si="10077"/>
        <v>0</v>
      </c>
      <c r="I18013" s="382">
        <f t="shared" ref="I18013:K18013" si="10102">SUM(I18014:I18026)</f>
        <v>0</v>
      </c>
      <c r="J18013" s="382">
        <f t="shared" si="10102"/>
        <v>0</v>
      </c>
      <c r="K18013" s="382">
        <f t="shared" si="10102"/>
        <v>0</v>
      </c>
      <c r="L18013" s="382">
        <f t="shared" ref="L18013:M18013" si="10103">SUM(L18014:L18026)</f>
        <v>0</v>
      </c>
      <c r="M18013" s="382">
        <f t="shared" si="10103"/>
        <v>0</v>
      </c>
      <c r="N18013" s="151">
        <f t="shared" ref="N18013" si="10104">SUM(N18014:N18026)</f>
        <v>0</v>
      </c>
      <c r="O18013" s="60" t="s">
        <v>71</v>
      </c>
    </row>
    <row r="18014" spans="2:18" ht="20.25" customHeight="1">
      <c r="B18014" s="50" t="e">
        <f>IF((#REF!+#REF!+H18014)&lt;&gt;0,"a","b")</f>
        <v>#REF!</v>
      </c>
      <c r="C18014" s="54">
        <v>5</v>
      </c>
      <c r="D18014" s="54"/>
      <c r="F18014" s="89"/>
      <c r="G18014" s="95" t="s">
        <v>350</v>
      </c>
      <c r="H18014" s="561">
        <f t="shared" si="10077"/>
        <v>0</v>
      </c>
      <c r="I18014" s="554"/>
      <c r="J18014" s="554"/>
      <c r="K18014" s="554"/>
      <c r="L18014" s="554"/>
      <c r="M18014" s="554"/>
      <c r="N18014" s="156"/>
    </row>
    <row r="18015" spans="2:18" ht="30" customHeight="1">
      <c r="B18015" s="50" t="e">
        <f>IF((#REF!+#REF!+H18015)&lt;&gt;0,"a","b")</f>
        <v>#REF!</v>
      </c>
      <c r="C18015" s="54">
        <v>5</v>
      </c>
      <c r="D18015" s="54"/>
      <c r="F18015" s="89"/>
      <c r="G18015" s="95" t="s">
        <v>351</v>
      </c>
      <c r="H18015" s="552">
        <f t="shared" si="10077"/>
        <v>0</v>
      </c>
      <c r="I18015" s="554"/>
      <c r="J18015" s="554"/>
      <c r="K18015" s="554"/>
      <c r="L18015" s="554"/>
      <c r="M18015" s="554"/>
      <c r="N18015" s="156"/>
    </row>
    <row r="18016" spans="2:18" ht="22.5" customHeight="1">
      <c r="B18016" s="50" t="e">
        <f>IF((#REF!+#REF!+H18016)&lt;&gt;0,"a","b")</f>
        <v>#REF!</v>
      </c>
      <c r="C18016" s="54">
        <v>5</v>
      </c>
      <c r="D18016" s="54"/>
      <c r="F18016" s="89"/>
      <c r="G18016" s="95" t="s">
        <v>352</v>
      </c>
      <c r="H18016" s="552">
        <f t="shared" si="10077"/>
        <v>0</v>
      </c>
      <c r="I18016" s="554"/>
      <c r="J18016" s="554"/>
      <c r="K18016" s="554"/>
      <c r="L18016" s="554"/>
      <c r="M18016" s="554"/>
      <c r="N18016" s="156"/>
    </row>
    <row r="18017" spans="2:15" ht="33.75" customHeight="1">
      <c r="B18017" s="50" t="e">
        <f>IF((#REF!+#REF!+H18017)&lt;&gt;0,"a","b")</f>
        <v>#REF!</v>
      </c>
      <c r="C18017" s="54">
        <v>5</v>
      </c>
      <c r="D18017" s="54"/>
      <c r="F18017" s="89"/>
      <c r="G18017" s="95" t="s">
        <v>353</v>
      </c>
      <c r="H18017" s="552">
        <f t="shared" si="10077"/>
        <v>0</v>
      </c>
      <c r="I18017" s="554"/>
      <c r="J18017" s="554"/>
      <c r="K18017" s="554"/>
      <c r="L18017" s="554"/>
      <c r="M18017" s="554"/>
      <c r="N18017" s="156"/>
    </row>
    <row r="18018" spans="2:15" ht="24.75" customHeight="1">
      <c r="B18018" s="50" t="e">
        <f>IF((#REF!+#REF!+H18018)&lt;&gt;0,"a","b")</f>
        <v>#REF!</v>
      </c>
      <c r="C18018" s="54">
        <v>5</v>
      </c>
      <c r="D18018" s="54"/>
      <c r="F18018" s="89"/>
      <c r="G18018" s="95" t="s">
        <v>354</v>
      </c>
      <c r="H18018" s="552">
        <f t="shared" si="10077"/>
        <v>0</v>
      </c>
      <c r="I18018" s="554"/>
      <c r="J18018" s="554"/>
      <c r="K18018" s="554"/>
      <c r="L18018" s="554"/>
      <c r="M18018" s="554"/>
      <c r="N18018" s="156"/>
    </row>
    <row r="18019" spans="2:15" ht="35.25" customHeight="1">
      <c r="B18019" s="50" t="e">
        <f>IF((#REF!+#REF!+H18019)&lt;&gt;0,"a","b")</f>
        <v>#REF!</v>
      </c>
      <c r="C18019" s="54">
        <v>5</v>
      </c>
      <c r="D18019" s="54"/>
      <c r="F18019" s="89"/>
      <c r="G18019" s="95" t="s">
        <v>355</v>
      </c>
      <c r="H18019" s="558">
        <f t="shared" si="10077"/>
        <v>0</v>
      </c>
      <c r="I18019" s="554"/>
      <c r="J18019" s="554"/>
      <c r="K18019" s="554"/>
      <c r="L18019" s="554"/>
      <c r="M18019" s="554"/>
      <c r="N18019" s="156"/>
    </row>
    <row r="18020" spans="2:15" ht="33.75" customHeight="1">
      <c r="B18020" s="50" t="e">
        <f>IF((#REF!+#REF!+H18020)&lt;&gt;0,"a","b")</f>
        <v>#REF!</v>
      </c>
      <c r="C18020" s="54">
        <v>5</v>
      </c>
      <c r="D18020" s="54"/>
      <c r="F18020" s="89"/>
      <c r="G18020" s="95" t="s">
        <v>356</v>
      </c>
      <c r="H18020" s="558">
        <f t="shared" si="10077"/>
        <v>0</v>
      </c>
      <c r="I18020" s="554"/>
      <c r="J18020" s="554"/>
      <c r="K18020" s="554"/>
      <c r="L18020" s="554"/>
      <c r="M18020" s="554"/>
      <c r="N18020" s="156"/>
    </row>
    <row r="18021" spans="2:15" ht="20.25" customHeight="1">
      <c r="B18021" s="50" t="e">
        <f>IF((#REF!+#REF!+H18021)&lt;&gt;0,"a","b")</f>
        <v>#REF!</v>
      </c>
      <c r="C18021" s="54">
        <v>5</v>
      </c>
      <c r="D18021" s="54"/>
      <c r="F18021" s="89"/>
      <c r="G18021" s="95" t="s">
        <v>357</v>
      </c>
      <c r="H18021" s="561">
        <f t="shared" si="10077"/>
        <v>0</v>
      </c>
      <c r="I18021" s="554"/>
      <c r="J18021" s="554"/>
      <c r="K18021" s="554"/>
      <c r="L18021" s="554"/>
      <c r="M18021" s="554"/>
      <c r="N18021" s="156"/>
    </row>
    <row r="18022" spans="2:15" ht="20.25" customHeight="1">
      <c r="B18022" s="50" t="e">
        <f>IF((#REF!+#REF!+H18022)&lt;&gt;0,"a","b")</f>
        <v>#REF!</v>
      </c>
      <c r="C18022" s="54">
        <v>5</v>
      </c>
      <c r="D18022" s="54"/>
      <c r="F18022" s="89"/>
      <c r="G18022" s="95" t="s">
        <v>358</v>
      </c>
      <c r="H18022" s="552">
        <f t="shared" si="10077"/>
        <v>0</v>
      </c>
      <c r="I18022" s="554"/>
      <c r="J18022" s="554"/>
      <c r="K18022" s="554"/>
      <c r="L18022" s="554"/>
      <c r="M18022" s="554"/>
      <c r="N18022" s="156"/>
    </row>
    <row r="18023" spans="2:15" ht="20.25" customHeight="1">
      <c r="B18023" s="50" t="e">
        <f>IF((#REF!+#REF!+H18023)&lt;&gt;0,"a","b")</f>
        <v>#REF!</v>
      </c>
      <c r="C18023" s="54">
        <v>5</v>
      </c>
      <c r="D18023" s="54"/>
      <c r="F18023" s="89"/>
      <c r="G18023" s="95" t="s">
        <v>359</v>
      </c>
      <c r="H18023" s="552">
        <f t="shared" si="10077"/>
        <v>0</v>
      </c>
      <c r="I18023" s="554"/>
      <c r="J18023" s="554"/>
      <c r="K18023" s="554"/>
      <c r="L18023" s="554"/>
      <c r="M18023" s="554"/>
      <c r="N18023" s="156"/>
    </row>
    <row r="18024" spans="2:15" ht="20.25" customHeight="1">
      <c r="B18024" s="50" t="e">
        <f>IF((#REF!+#REF!+H18024)&lt;&gt;0,"a","b")</f>
        <v>#REF!</v>
      </c>
      <c r="C18024" s="54">
        <v>5</v>
      </c>
      <c r="D18024" s="54"/>
      <c r="F18024" s="89"/>
      <c r="G18024" s="95" t="s">
        <v>360</v>
      </c>
      <c r="H18024" s="552">
        <f t="shared" si="10077"/>
        <v>0</v>
      </c>
      <c r="I18024" s="554"/>
      <c r="J18024" s="554"/>
      <c r="K18024" s="554"/>
      <c r="L18024" s="554"/>
      <c r="M18024" s="554"/>
      <c r="N18024" s="156"/>
    </row>
    <row r="18025" spans="2:15" ht="34.5" customHeight="1">
      <c r="B18025" s="50" t="e">
        <f>IF((#REF!+#REF!+H18025)&lt;&gt;0,"a","b")</f>
        <v>#REF!</v>
      </c>
      <c r="C18025" s="54">
        <v>5</v>
      </c>
      <c r="D18025" s="54"/>
      <c r="F18025" s="89"/>
      <c r="G18025" s="95" t="s">
        <v>361</v>
      </c>
      <c r="H18025" s="366">
        <f t="shared" si="10077"/>
        <v>0</v>
      </c>
      <c r="I18025" s="386"/>
      <c r="J18025" s="386"/>
      <c r="K18025" s="386"/>
      <c r="L18025" s="386"/>
      <c r="M18025" s="386"/>
      <c r="N18025" s="156"/>
    </row>
    <row r="18026" spans="2:15" ht="30.75" customHeight="1">
      <c r="B18026" s="50" t="e">
        <f>IF((#REF!+#REF!+H18026)&lt;&gt;0,"a","b")</f>
        <v>#REF!</v>
      </c>
      <c r="C18026" s="54">
        <v>5</v>
      </c>
      <c r="D18026" s="54"/>
      <c r="F18026" s="89"/>
      <c r="G18026" s="95" t="s">
        <v>362</v>
      </c>
      <c r="H18026" s="552">
        <f t="shared" si="10077"/>
        <v>0</v>
      </c>
      <c r="I18026" s="554"/>
      <c r="J18026" s="554"/>
      <c r="K18026" s="554"/>
      <c r="L18026" s="554"/>
      <c r="M18026" s="554"/>
      <c r="N18026" s="156"/>
    </row>
    <row r="18027" spans="2:15" ht="20.25" customHeight="1">
      <c r="B18027" s="50" t="e">
        <f>IF((#REF!+#REF!+H18027)&lt;&gt;0,"a","b")</f>
        <v>#REF!</v>
      </c>
      <c r="C18027" s="54">
        <v>3</v>
      </c>
      <c r="D18027" s="54"/>
      <c r="F18027" s="89"/>
      <c r="G18027" s="90" t="s">
        <v>302</v>
      </c>
      <c r="H18027" s="552">
        <f t="shared" si="10077"/>
        <v>0</v>
      </c>
      <c r="I18027" s="562"/>
      <c r="J18027" s="562"/>
      <c r="K18027" s="562"/>
      <c r="L18027" s="562"/>
      <c r="M18027" s="562"/>
      <c r="N18027" s="161"/>
    </row>
    <row r="18028" spans="2:15" ht="20.25" customHeight="1">
      <c r="B18028" s="50" t="e">
        <f>IF((#REF!+#REF!+H18028)&lt;&gt;0,"a","b")</f>
        <v>#REF!</v>
      </c>
      <c r="C18028" s="54">
        <v>3</v>
      </c>
      <c r="D18028" s="54"/>
      <c r="F18028" s="89"/>
      <c r="G18028" s="90" t="s">
        <v>301</v>
      </c>
      <c r="H18028" s="563">
        <f t="shared" si="10077"/>
        <v>0</v>
      </c>
      <c r="I18028" s="564">
        <f t="shared" ref="I18028:N18028" si="10105">I18029+I18034+I18035</f>
        <v>0</v>
      </c>
      <c r="J18028" s="564">
        <f t="shared" si="10105"/>
        <v>0</v>
      </c>
      <c r="K18028" s="564">
        <f t="shared" si="10105"/>
        <v>0</v>
      </c>
      <c r="L18028" s="564">
        <f t="shared" si="10105"/>
        <v>0</v>
      </c>
      <c r="M18028" s="564">
        <f t="shared" si="10105"/>
        <v>0</v>
      </c>
      <c r="N18028" s="150">
        <f t="shared" si="10105"/>
        <v>0</v>
      </c>
      <c r="O18028" s="60" t="s">
        <v>71</v>
      </c>
    </row>
    <row r="18029" spans="2:15" ht="20.25" customHeight="1">
      <c r="B18029" s="50" t="e">
        <f>IF((#REF!+#REF!+H18029)&lt;&gt;0,"a","b")</f>
        <v>#REF!</v>
      </c>
      <c r="C18029" s="54">
        <v>4</v>
      </c>
      <c r="D18029" s="54"/>
      <c r="F18029" s="89"/>
      <c r="G18029" s="93" t="s">
        <v>363</v>
      </c>
      <c r="H18029" s="563">
        <f t="shared" si="10077"/>
        <v>0</v>
      </c>
      <c r="I18029" s="565">
        <f t="shared" ref="I18029:K18029" si="10106">SUM(I18030:I18033)</f>
        <v>0</v>
      </c>
      <c r="J18029" s="565">
        <f t="shared" si="10106"/>
        <v>0</v>
      </c>
      <c r="K18029" s="565">
        <f t="shared" si="10106"/>
        <v>0</v>
      </c>
      <c r="L18029" s="565">
        <f t="shared" ref="L18029:M18029" si="10107">SUM(L18030:L18033)</f>
        <v>0</v>
      </c>
      <c r="M18029" s="565">
        <f t="shared" si="10107"/>
        <v>0</v>
      </c>
      <c r="N18029" s="151">
        <f t="shared" ref="N18029" si="10108">SUM(N18030:N18033)</f>
        <v>0</v>
      </c>
      <c r="O18029" s="60" t="s">
        <v>71</v>
      </c>
    </row>
    <row r="18030" spans="2:15" ht="20.25" customHeight="1">
      <c r="B18030" s="50" t="e">
        <f>IF((#REF!+#REF!+H18030)&lt;&gt;0,"a","b")</f>
        <v>#REF!</v>
      </c>
      <c r="C18030" s="54">
        <v>5</v>
      </c>
      <c r="D18030" s="54"/>
      <c r="F18030" s="89"/>
      <c r="G18030" s="95" t="s">
        <v>364</v>
      </c>
      <c r="H18030" s="552">
        <f t="shared" si="10077"/>
        <v>0</v>
      </c>
      <c r="I18030" s="554"/>
      <c r="J18030" s="554"/>
      <c r="K18030" s="554"/>
      <c r="L18030" s="554"/>
      <c r="M18030" s="554"/>
      <c r="N18030" s="154"/>
    </row>
    <row r="18031" spans="2:15" ht="20.25" customHeight="1">
      <c r="B18031" s="50" t="e">
        <f>IF((#REF!+#REF!+H18031)&lt;&gt;0,"a","b")</f>
        <v>#REF!</v>
      </c>
      <c r="C18031" s="54">
        <v>5</v>
      </c>
      <c r="D18031" s="54"/>
      <c r="F18031" s="89"/>
      <c r="G18031" s="95" t="s">
        <v>365</v>
      </c>
      <c r="H18031" s="552">
        <f t="shared" si="10077"/>
        <v>0</v>
      </c>
      <c r="I18031" s="554"/>
      <c r="J18031" s="554"/>
      <c r="K18031" s="554"/>
      <c r="L18031" s="554"/>
      <c r="M18031" s="554"/>
      <c r="N18031" s="154"/>
    </row>
    <row r="18032" spans="2:15" ht="20.25" customHeight="1">
      <c r="B18032" s="50" t="e">
        <f>IF((#REF!+#REF!+H18032)&lt;&gt;0,"a","b")</f>
        <v>#REF!</v>
      </c>
      <c r="C18032" s="54">
        <v>5</v>
      </c>
      <c r="D18032" s="54"/>
      <c r="F18032" s="89"/>
      <c r="G18032" s="95" t="s">
        <v>366</v>
      </c>
      <c r="H18032" s="552">
        <f t="shared" si="10077"/>
        <v>0</v>
      </c>
      <c r="I18032" s="554"/>
      <c r="J18032" s="554"/>
      <c r="K18032" s="554"/>
      <c r="L18032" s="554"/>
      <c r="M18032" s="554"/>
      <c r="N18032" s="154"/>
    </row>
    <row r="18033" spans="2:15" ht="20.25" customHeight="1">
      <c r="B18033" s="50" t="e">
        <f>IF((#REF!+#REF!+H18033)&lt;&gt;0,"a","b")</f>
        <v>#REF!</v>
      </c>
      <c r="C18033" s="54">
        <v>5</v>
      </c>
      <c r="D18033" s="54"/>
      <c r="F18033" s="89"/>
      <c r="G18033" s="95" t="s">
        <v>367</v>
      </c>
      <c r="H18033" s="552">
        <f t="shared" si="10077"/>
        <v>0</v>
      </c>
      <c r="I18033" s="554"/>
      <c r="J18033" s="554"/>
      <c r="K18033" s="554"/>
      <c r="L18033" s="554"/>
      <c r="M18033" s="554"/>
      <c r="N18033" s="154"/>
    </row>
    <row r="18034" spans="2:15" ht="20.25" customHeight="1">
      <c r="B18034" s="50" t="e">
        <f>IF((#REF!+#REF!+H18034)&lt;&gt;0,"a","b")</f>
        <v>#REF!</v>
      </c>
      <c r="C18034" s="54">
        <v>4</v>
      </c>
      <c r="D18034" s="54"/>
      <c r="F18034" s="89"/>
      <c r="G18034" s="93" t="s">
        <v>368</v>
      </c>
      <c r="H18034" s="558">
        <f t="shared" si="10077"/>
        <v>0</v>
      </c>
      <c r="I18034" s="555"/>
      <c r="J18034" s="555"/>
      <c r="K18034" s="555"/>
      <c r="L18034" s="555"/>
      <c r="M18034" s="555"/>
      <c r="N18034" s="153"/>
    </row>
    <row r="18035" spans="2:15" ht="36" customHeight="1">
      <c r="B18035" s="50" t="e">
        <f>IF((#REF!+#REF!+H18035)&lt;&gt;0,"a","b")</f>
        <v>#REF!</v>
      </c>
      <c r="C18035" s="54">
        <v>4</v>
      </c>
      <c r="D18035" s="54"/>
      <c r="F18035" s="89"/>
      <c r="G18035" s="93" t="s">
        <v>369</v>
      </c>
      <c r="H18035" s="556">
        <f t="shared" si="10077"/>
        <v>0</v>
      </c>
      <c r="I18035" s="555"/>
      <c r="J18035" s="555"/>
      <c r="K18035" s="555"/>
      <c r="L18035" s="555"/>
      <c r="M18035" s="555"/>
      <c r="N18035" s="153"/>
    </row>
    <row r="18036" spans="2:15" ht="20.25" customHeight="1">
      <c r="B18036" s="50" t="e">
        <f>IF((#REF!+#REF!+H18036)&lt;&gt;0,"a","b")</f>
        <v>#REF!</v>
      </c>
      <c r="C18036" s="54">
        <v>3</v>
      </c>
      <c r="D18036" s="54"/>
      <c r="F18036" s="374"/>
      <c r="G18036" s="90" t="s">
        <v>295</v>
      </c>
      <c r="H18036" s="364">
        <f t="shared" si="10077"/>
        <v>0</v>
      </c>
      <c r="I18036" s="562"/>
      <c r="J18036" s="562"/>
      <c r="K18036" s="562"/>
      <c r="L18036" s="562"/>
      <c r="M18036" s="562"/>
      <c r="N18036" s="161"/>
    </row>
    <row r="18037" spans="2:15" ht="20.25" customHeight="1">
      <c r="B18037" s="50" t="e">
        <f>IF((#REF!+#REF!+H18037)&lt;&gt;0,"a","b")</f>
        <v>#REF!</v>
      </c>
      <c r="C18037" s="54">
        <v>3</v>
      </c>
      <c r="D18037" s="54"/>
      <c r="F18037" s="89"/>
      <c r="G18037" s="90" t="s">
        <v>296</v>
      </c>
      <c r="H18037" s="566">
        <f t="shared" si="10077"/>
        <v>3.5</v>
      </c>
      <c r="I18037" s="564">
        <f t="shared" ref="I18037:N18037" si="10109">I18038+I18041+I18044</f>
        <v>3.5</v>
      </c>
      <c r="J18037" s="564">
        <f t="shared" si="10109"/>
        <v>0</v>
      </c>
      <c r="K18037" s="564">
        <f t="shared" si="10109"/>
        <v>4</v>
      </c>
      <c r="L18037" s="564">
        <f t="shared" si="10109"/>
        <v>4</v>
      </c>
      <c r="M18037" s="564">
        <f t="shared" si="10109"/>
        <v>4</v>
      </c>
      <c r="N18037" s="150">
        <f t="shared" si="10109"/>
        <v>0</v>
      </c>
      <c r="O18037" s="60" t="s">
        <v>71</v>
      </c>
    </row>
    <row r="18038" spans="2:15" ht="20.25" customHeight="1">
      <c r="B18038" s="50" t="e">
        <f>IF((#REF!+#REF!+H18038)&lt;&gt;0,"a","b")</f>
        <v>#REF!</v>
      </c>
      <c r="C18038" s="54">
        <v>4</v>
      </c>
      <c r="D18038" s="54"/>
      <c r="F18038" s="89"/>
      <c r="G18038" s="93" t="s">
        <v>370</v>
      </c>
      <c r="H18038" s="566">
        <f t="shared" si="10077"/>
        <v>0</v>
      </c>
      <c r="I18038" s="565">
        <f t="shared" ref="I18038:K18038" si="10110">SUM(I18039:I18040)</f>
        <v>0</v>
      </c>
      <c r="J18038" s="565">
        <f t="shared" si="10110"/>
        <v>0</v>
      </c>
      <c r="K18038" s="565">
        <f t="shared" si="10110"/>
        <v>0</v>
      </c>
      <c r="L18038" s="565">
        <f t="shared" ref="L18038:M18038" si="10111">SUM(L18039:L18040)</f>
        <v>0</v>
      </c>
      <c r="M18038" s="565">
        <f t="shared" si="10111"/>
        <v>0</v>
      </c>
      <c r="N18038" s="151">
        <f t="shared" ref="N18038" si="10112">SUM(N18039:N18040)</f>
        <v>0</v>
      </c>
      <c r="O18038" s="60" t="s">
        <v>71</v>
      </c>
    </row>
    <row r="18039" spans="2:15" ht="20.25" customHeight="1">
      <c r="B18039" s="50" t="e">
        <f>IF((#REF!+#REF!+H18039)&lt;&gt;0,"a","b")</f>
        <v>#REF!</v>
      </c>
      <c r="C18039" s="54">
        <v>5</v>
      </c>
      <c r="D18039" s="54"/>
      <c r="F18039" s="89"/>
      <c r="G18039" s="95" t="s">
        <v>371</v>
      </c>
      <c r="H18039" s="556">
        <f t="shared" si="10077"/>
        <v>0</v>
      </c>
      <c r="I18039" s="554"/>
      <c r="J18039" s="554"/>
      <c r="K18039" s="554"/>
      <c r="L18039" s="554"/>
      <c r="M18039" s="554"/>
      <c r="N18039" s="154"/>
    </row>
    <row r="18040" spans="2:15" ht="20.25" customHeight="1">
      <c r="B18040" s="50" t="e">
        <f>IF((#REF!+#REF!+H18040)&lt;&gt;0,"a","b")</f>
        <v>#REF!</v>
      </c>
      <c r="C18040" s="54">
        <v>5</v>
      </c>
      <c r="D18040" s="54"/>
      <c r="F18040" s="89"/>
      <c r="G18040" s="95" t="s">
        <v>297</v>
      </c>
      <c r="H18040" s="556">
        <f t="shared" si="10077"/>
        <v>0</v>
      </c>
      <c r="I18040" s="554"/>
      <c r="J18040" s="554"/>
      <c r="K18040" s="554"/>
      <c r="L18040" s="554"/>
      <c r="M18040" s="554"/>
      <c r="N18040" s="154"/>
    </row>
    <row r="18041" spans="2:15" ht="20.25" customHeight="1">
      <c r="B18041" s="50" t="e">
        <f>IF((#REF!+#REF!+H18041)&lt;&gt;0,"a","b")</f>
        <v>#REF!</v>
      </c>
      <c r="C18041" s="54">
        <v>4</v>
      </c>
      <c r="D18041" s="54"/>
      <c r="F18041" s="89"/>
      <c r="G18041" s="93" t="s">
        <v>372</v>
      </c>
      <c r="H18041" s="566">
        <f t="shared" si="10077"/>
        <v>0</v>
      </c>
      <c r="I18041" s="565">
        <f t="shared" ref="I18041:K18041" si="10113">SUM(I18042:I18043)</f>
        <v>0</v>
      </c>
      <c r="J18041" s="565">
        <f t="shared" si="10113"/>
        <v>0</v>
      </c>
      <c r="K18041" s="565">
        <f t="shared" si="10113"/>
        <v>0</v>
      </c>
      <c r="L18041" s="565">
        <f t="shared" ref="L18041:N18041" si="10114">SUM(L18042:L18043)</f>
        <v>0</v>
      </c>
      <c r="M18041" s="565">
        <f t="shared" si="10114"/>
        <v>0</v>
      </c>
      <c r="N18041" s="151">
        <f t="shared" si="10114"/>
        <v>0</v>
      </c>
      <c r="O18041" s="60" t="s">
        <v>71</v>
      </c>
    </row>
    <row r="18042" spans="2:15" ht="20.25" customHeight="1">
      <c r="B18042" s="50" t="e">
        <f>IF((#REF!+#REF!+H18042)&lt;&gt;0,"a","b")</f>
        <v>#REF!</v>
      </c>
      <c r="C18042" s="54">
        <v>5</v>
      </c>
      <c r="D18042" s="54"/>
      <c r="F18042" s="89"/>
      <c r="G18042" s="95" t="s">
        <v>371</v>
      </c>
      <c r="H18042" s="556">
        <f t="shared" si="10077"/>
        <v>0</v>
      </c>
      <c r="I18042" s="554"/>
      <c r="J18042" s="554"/>
      <c r="K18042" s="554"/>
      <c r="L18042" s="554"/>
      <c r="M18042" s="554"/>
      <c r="N18042" s="154"/>
    </row>
    <row r="18043" spans="2:15" ht="20.25" customHeight="1">
      <c r="B18043" s="50" t="e">
        <f>IF((#REF!+#REF!+H18043)&lt;&gt;0,"a","b")</f>
        <v>#REF!</v>
      </c>
      <c r="C18043" s="54">
        <v>5</v>
      </c>
      <c r="D18043" s="54"/>
      <c r="F18043" s="89"/>
      <c r="G18043" s="95" t="s">
        <v>297</v>
      </c>
      <c r="H18043" s="556">
        <f t="shared" si="10077"/>
        <v>0</v>
      </c>
      <c r="I18043" s="554"/>
      <c r="J18043" s="554"/>
      <c r="K18043" s="554"/>
      <c r="L18043" s="554"/>
      <c r="M18043" s="554"/>
      <c r="N18043" s="154"/>
    </row>
    <row r="18044" spans="2:15" ht="20.25" customHeight="1">
      <c r="B18044" s="50" t="e">
        <f>IF((#REF!+#REF!+H18044)&lt;&gt;0,"a","b")</f>
        <v>#REF!</v>
      </c>
      <c r="C18044" s="54">
        <v>4</v>
      </c>
      <c r="D18044" s="54"/>
      <c r="F18044" s="89"/>
      <c r="G18044" s="93" t="s">
        <v>373</v>
      </c>
      <c r="H18044" s="566">
        <f t="shared" si="10077"/>
        <v>3.5</v>
      </c>
      <c r="I18044" s="565">
        <f t="shared" ref="I18044:K18044" si="10115">SUM(I18045:I18046)</f>
        <v>3.5</v>
      </c>
      <c r="J18044" s="565">
        <f t="shared" si="10115"/>
        <v>0</v>
      </c>
      <c r="K18044" s="565">
        <f t="shared" si="10115"/>
        <v>4</v>
      </c>
      <c r="L18044" s="565">
        <f t="shared" ref="L18044:N18044" si="10116">SUM(L18045:L18046)</f>
        <v>4</v>
      </c>
      <c r="M18044" s="565">
        <f t="shared" si="10116"/>
        <v>4</v>
      </c>
      <c r="N18044" s="151">
        <f t="shared" si="10116"/>
        <v>0</v>
      </c>
      <c r="O18044" s="60" t="s">
        <v>71</v>
      </c>
    </row>
    <row r="18045" spans="2:15" ht="20.25" customHeight="1">
      <c r="B18045" s="50" t="e">
        <f>IF((#REF!+#REF!+H18045)&lt;&gt;0,"a","b")</f>
        <v>#REF!</v>
      </c>
      <c r="C18045" s="54">
        <v>5</v>
      </c>
      <c r="D18045" s="54"/>
      <c r="F18045" s="89"/>
      <c r="G18045" s="95" t="s">
        <v>371</v>
      </c>
      <c r="H18045" s="556">
        <f t="shared" si="10077"/>
        <v>3.5</v>
      </c>
      <c r="I18045" s="554">
        <v>3.5</v>
      </c>
      <c r="J18045" s="554"/>
      <c r="K18045" s="554">
        <v>4</v>
      </c>
      <c r="L18045" s="554">
        <v>4</v>
      </c>
      <c r="M18045" s="554">
        <v>4</v>
      </c>
      <c r="N18045" s="154"/>
    </row>
    <row r="18046" spans="2:15" ht="20.25" customHeight="1">
      <c r="B18046" s="50" t="e">
        <f>IF((#REF!+#REF!+H18046)&lt;&gt;0,"a","b")</f>
        <v>#REF!</v>
      </c>
      <c r="C18046" s="54">
        <v>5</v>
      </c>
      <c r="D18046" s="54"/>
      <c r="F18046" s="89"/>
      <c r="G18046" s="95" t="s">
        <v>297</v>
      </c>
      <c r="H18046" s="556">
        <f t="shared" si="10077"/>
        <v>0</v>
      </c>
      <c r="I18046" s="554"/>
      <c r="J18046" s="554"/>
      <c r="K18046" s="554"/>
      <c r="L18046" s="554"/>
      <c r="M18046" s="554"/>
      <c r="N18046" s="154"/>
    </row>
    <row r="18047" spans="2:15" ht="20.25" customHeight="1">
      <c r="B18047" s="50" t="e">
        <f>IF((#REF!+#REF!+H18047)&lt;&gt;0,"a","b")</f>
        <v>#REF!</v>
      </c>
      <c r="C18047" s="54">
        <v>3</v>
      </c>
      <c r="D18047" s="54"/>
      <c r="F18047" s="89"/>
      <c r="G18047" s="90" t="s">
        <v>299</v>
      </c>
      <c r="H18047" s="566">
        <f t="shared" si="10077"/>
        <v>0</v>
      </c>
      <c r="I18047" s="564">
        <f t="shared" ref="I18047:N18047" si="10117">I18048+I18051+I18054</f>
        <v>0</v>
      </c>
      <c r="J18047" s="564">
        <f t="shared" si="10117"/>
        <v>0</v>
      </c>
      <c r="K18047" s="564">
        <f t="shared" si="10117"/>
        <v>0</v>
      </c>
      <c r="L18047" s="564">
        <f t="shared" si="10117"/>
        <v>0</v>
      </c>
      <c r="M18047" s="564">
        <f t="shared" si="10117"/>
        <v>0</v>
      </c>
      <c r="N18047" s="150">
        <f t="shared" si="10117"/>
        <v>0</v>
      </c>
      <c r="O18047" s="60" t="s">
        <v>71</v>
      </c>
    </row>
    <row r="18048" spans="2:15" ht="20.25" customHeight="1">
      <c r="B18048" s="50" t="e">
        <f>IF((#REF!+#REF!+H18048)&lt;&gt;0,"a","b")</f>
        <v>#REF!</v>
      </c>
      <c r="C18048" s="54">
        <v>4</v>
      </c>
      <c r="D18048" s="54"/>
      <c r="F18048" s="89"/>
      <c r="G18048" s="93" t="s">
        <v>374</v>
      </c>
      <c r="H18048" s="566">
        <f t="shared" si="10077"/>
        <v>0</v>
      </c>
      <c r="I18048" s="565">
        <f t="shared" ref="I18048:K18048" si="10118">SUM(I18049:I18050)</f>
        <v>0</v>
      </c>
      <c r="J18048" s="565">
        <f t="shared" si="10118"/>
        <v>0</v>
      </c>
      <c r="K18048" s="565">
        <f t="shared" si="10118"/>
        <v>0</v>
      </c>
      <c r="L18048" s="565">
        <f t="shared" ref="L18048:N18048" si="10119">SUM(L18049:L18050)</f>
        <v>0</v>
      </c>
      <c r="M18048" s="565">
        <f t="shared" si="10119"/>
        <v>0</v>
      </c>
      <c r="N18048" s="151">
        <f t="shared" si="10119"/>
        <v>0</v>
      </c>
      <c r="O18048" s="60" t="s">
        <v>71</v>
      </c>
    </row>
    <row r="18049" spans="2:15" ht="20.25" customHeight="1">
      <c r="B18049" s="50" t="e">
        <f>IF((#REF!+#REF!+H18049)&lt;&gt;0,"a","b")</f>
        <v>#REF!</v>
      </c>
      <c r="C18049" s="54">
        <v>5</v>
      </c>
      <c r="D18049" s="54"/>
      <c r="F18049" s="89"/>
      <c r="G18049" s="95" t="s">
        <v>375</v>
      </c>
      <c r="H18049" s="556">
        <f t="shared" si="10077"/>
        <v>0</v>
      </c>
      <c r="I18049" s="554"/>
      <c r="J18049" s="554"/>
      <c r="K18049" s="554"/>
      <c r="L18049" s="554"/>
      <c r="M18049" s="554"/>
      <c r="N18049" s="154"/>
    </row>
    <row r="18050" spans="2:15" ht="20.25" customHeight="1">
      <c r="B18050" s="50" t="e">
        <f>IF((#REF!+#REF!+H18050)&lt;&gt;0,"a","b")</f>
        <v>#REF!</v>
      </c>
      <c r="C18050" s="54">
        <v>5</v>
      </c>
      <c r="D18050" s="54"/>
      <c r="F18050" s="89"/>
      <c r="G18050" s="95" t="s">
        <v>376</v>
      </c>
      <c r="H18050" s="556">
        <f t="shared" si="10077"/>
        <v>0</v>
      </c>
      <c r="I18050" s="554"/>
      <c r="J18050" s="554"/>
      <c r="K18050" s="554"/>
      <c r="L18050" s="554"/>
      <c r="M18050" s="554"/>
      <c r="N18050" s="154"/>
    </row>
    <row r="18051" spans="2:15" ht="20.25" customHeight="1">
      <c r="B18051" s="50" t="e">
        <f>IF((#REF!+#REF!+H18051)&lt;&gt;0,"a","b")</f>
        <v>#REF!</v>
      </c>
      <c r="C18051" s="54">
        <v>4</v>
      </c>
      <c r="D18051" s="54"/>
      <c r="F18051" s="89"/>
      <c r="G18051" s="93" t="s">
        <v>377</v>
      </c>
      <c r="H18051" s="566">
        <f t="shared" si="10077"/>
        <v>0</v>
      </c>
      <c r="I18051" s="565">
        <f t="shared" ref="I18051:K18051" si="10120">SUM(I18052:I18053)</f>
        <v>0</v>
      </c>
      <c r="J18051" s="565">
        <f t="shared" si="10120"/>
        <v>0</v>
      </c>
      <c r="K18051" s="565">
        <f t="shared" si="10120"/>
        <v>0</v>
      </c>
      <c r="L18051" s="565">
        <f t="shared" ref="L18051:N18051" si="10121">SUM(L18052:L18053)</f>
        <v>0</v>
      </c>
      <c r="M18051" s="565">
        <f t="shared" si="10121"/>
        <v>0</v>
      </c>
      <c r="N18051" s="151">
        <f t="shared" si="10121"/>
        <v>0</v>
      </c>
      <c r="O18051" s="60" t="s">
        <v>71</v>
      </c>
    </row>
    <row r="18052" spans="2:15" ht="20.25" customHeight="1">
      <c r="B18052" s="50" t="e">
        <f>IF((#REF!+#REF!+H18052)&lt;&gt;0,"a","b")</f>
        <v>#REF!</v>
      </c>
      <c r="C18052" s="54">
        <v>5</v>
      </c>
      <c r="D18052" s="54"/>
      <c r="F18052" s="89"/>
      <c r="G18052" s="95" t="s">
        <v>375</v>
      </c>
      <c r="H18052" s="556">
        <f t="shared" si="10077"/>
        <v>0</v>
      </c>
      <c r="I18052" s="554"/>
      <c r="J18052" s="554"/>
      <c r="K18052" s="554"/>
      <c r="L18052" s="554"/>
      <c r="M18052" s="554"/>
      <c r="N18052" s="154"/>
    </row>
    <row r="18053" spans="2:15" ht="20.25" customHeight="1">
      <c r="B18053" s="50" t="e">
        <f>IF((#REF!+#REF!+H18053)&lt;&gt;0,"a","b")</f>
        <v>#REF!</v>
      </c>
      <c r="C18053" s="54">
        <v>5</v>
      </c>
      <c r="D18053" s="54"/>
      <c r="F18053" s="89"/>
      <c r="G18053" s="95" t="s">
        <v>376</v>
      </c>
      <c r="H18053" s="552">
        <f t="shared" si="10077"/>
        <v>0</v>
      </c>
      <c r="I18053" s="554"/>
      <c r="J18053" s="554"/>
      <c r="K18053" s="554"/>
      <c r="L18053" s="554"/>
      <c r="M18053" s="554"/>
      <c r="N18053" s="154"/>
    </row>
    <row r="18054" spans="2:15" ht="20.25" customHeight="1">
      <c r="B18054" s="50" t="e">
        <f>IF((#REF!+#REF!+H18054)&lt;&gt;0,"a","b")</f>
        <v>#REF!</v>
      </c>
      <c r="C18054" s="54">
        <v>4</v>
      </c>
      <c r="D18054" s="54"/>
      <c r="F18054" s="89"/>
      <c r="G18054" s="93" t="s">
        <v>300</v>
      </c>
      <c r="H18054" s="563">
        <f t="shared" si="10077"/>
        <v>0</v>
      </c>
      <c r="I18054" s="565">
        <f t="shared" ref="I18054:K18054" si="10122">SUM(I18055:I18056)</f>
        <v>0</v>
      </c>
      <c r="J18054" s="565">
        <f t="shared" si="10122"/>
        <v>0</v>
      </c>
      <c r="K18054" s="565">
        <f t="shared" si="10122"/>
        <v>0</v>
      </c>
      <c r="L18054" s="565">
        <f t="shared" ref="L18054:N18054" si="10123">SUM(L18055:L18056)</f>
        <v>0</v>
      </c>
      <c r="M18054" s="565">
        <f t="shared" si="10123"/>
        <v>0</v>
      </c>
      <c r="N18054" s="151">
        <f t="shared" si="10123"/>
        <v>0</v>
      </c>
      <c r="O18054" s="60" t="s">
        <v>71</v>
      </c>
    </row>
    <row r="18055" spans="2:15" ht="20.25" customHeight="1">
      <c r="B18055" s="50" t="e">
        <f>IF((#REF!+#REF!+H18055)&lt;&gt;0,"a","b")</f>
        <v>#REF!</v>
      </c>
      <c r="C18055" s="54">
        <v>5</v>
      </c>
      <c r="D18055" s="54"/>
      <c r="F18055" s="89"/>
      <c r="G18055" s="95" t="s">
        <v>375</v>
      </c>
      <c r="H18055" s="552">
        <f t="shared" si="10077"/>
        <v>0</v>
      </c>
      <c r="I18055" s="554"/>
      <c r="J18055" s="554"/>
      <c r="K18055" s="554"/>
      <c r="L18055" s="554"/>
      <c r="M18055" s="554"/>
      <c r="N18055" s="154"/>
    </row>
    <row r="18056" spans="2:15" ht="20.25" customHeight="1">
      <c r="B18056" s="50" t="e">
        <f>IF((#REF!+#REF!+H18056)&lt;&gt;0,"a","b")</f>
        <v>#REF!</v>
      </c>
      <c r="C18056" s="54">
        <v>5</v>
      </c>
      <c r="D18056" s="54"/>
      <c r="F18056" s="89"/>
      <c r="G18056" s="95" t="s">
        <v>376</v>
      </c>
      <c r="H18056" s="552">
        <f t="shared" si="10077"/>
        <v>0</v>
      </c>
      <c r="I18056" s="554"/>
      <c r="J18056" s="554"/>
      <c r="K18056" s="554"/>
      <c r="L18056" s="554"/>
      <c r="M18056" s="554"/>
      <c r="N18056" s="154"/>
    </row>
    <row r="18057" spans="2:15" ht="20.25" customHeight="1">
      <c r="B18057" s="50" t="e">
        <f>IF((#REF!+#REF!+H18057)&lt;&gt;0,"a","b")</f>
        <v>#REF!</v>
      </c>
      <c r="C18057" s="54">
        <v>3</v>
      </c>
      <c r="D18057" s="54"/>
      <c r="F18057" s="89"/>
      <c r="G18057" s="90" t="s">
        <v>298</v>
      </c>
      <c r="H18057" s="363">
        <f t="shared" si="10077"/>
        <v>0</v>
      </c>
      <c r="I18057" s="381">
        <f t="shared" ref="I18057:N18057" si="10124">I18058+I18059</f>
        <v>0</v>
      </c>
      <c r="J18057" s="381">
        <f t="shared" si="10124"/>
        <v>0</v>
      </c>
      <c r="K18057" s="381">
        <f t="shared" si="10124"/>
        <v>0</v>
      </c>
      <c r="L18057" s="381">
        <f t="shared" si="10124"/>
        <v>0</v>
      </c>
      <c r="M18057" s="381">
        <f t="shared" si="10124"/>
        <v>0</v>
      </c>
      <c r="N18057" s="150">
        <f t="shared" si="10124"/>
        <v>0</v>
      </c>
      <c r="O18057" s="60" t="s">
        <v>71</v>
      </c>
    </row>
    <row r="18058" spans="2:15" ht="20.25" customHeight="1">
      <c r="B18058" s="50" t="e">
        <f>IF((#REF!+#REF!+H18058)&lt;&gt;0,"a","b")</f>
        <v>#REF!</v>
      </c>
      <c r="C18058" s="54">
        <v>4</v>
      </c>
      <c r="D18058" s="54"/>
      <c r="F18058" s="89"/>
      <c r="G18058" s="93" t="s">
        <v>378</v>
      </c>
      <c r="H18058" s="552">
        <f t="shared" si="10077"/>
        <v>0</v>
      </c>
      <c r="I18058" s="555"/>
      <c r="J18058" s="555"/>
      <c r="K18058" s="555"/>
      <c r="L18058" s="555"/>
      <c r="M18058" s="555"/>
      <c r="N18058" s="153"/>
    </row>
    <row r="18059" spans="2:15" ht="20.25" customHeight="1">
      <c r="B18059" s="50" t="e">
        <f>IF((#REF!+#REF!+H18059)&lt;&gt;0,"a","b")</f>
        <v>#REF!</v>
      </c>
      <c r="C18059" s="54">
        <v>4</v>
      </c>
      <c r="D18059" s="54"/>
      <c r="F18059" s="89"/>
      <c r="G18059" s="93" t="s">
        <v>379</v>
      </c>
      <c r="H18059" s="363">
        <f t="shared" si="10077"/>
        <v>0</v>
      </c>
      <c r="I18059" s="382">
        <f t="shared" ref="I18059:N18059" si="10125">I18060+I18079</f>
        <v>0</v>
      </c>
      <c r="J18059" s="382">
        <f t="shared" si="10125"/>
        <v>0</v>
      </c>
      <c r="K18059" s="382">
        <f t="shared" si="10125"/>
        <v>0</v>
      </c>
      <c r="L18059" s="382">
        <f t="shared" si="10125"/>
        <v>0</v>
      </c>
      <c r="M18059" s="382">
        <f t="shared" si="10125"/>
        <v>0</v>
      </c>
      <c r="N18059" s="151">
        <f t="shared" si="10125"/>
        <v>0</v>
      </c>
      <c r="O18059" s="60" t="s">
        <v>71</v>
      </c>
    </row>
    <row r="18060" spans="2:15" ht="20.25" customHeight="1">
      <c r="B18060" s="50" t="e">
        <f>IF((#REF!+#REF!+H18060)&lt;&gt;0,"a","b")</f>
        <v>#REF!</v>
      </c>
      <c r="C18060" s="54">
        <v>5</v>
      </c>
      <c r="D18060" s="54"/>
      <c r="F18060" s="89"/>
      <c r="G18060" s="95" t="s">
        <v>380</v>
      </c>
      <c r="H18060" s="363">
        <f t="shared" si="10077"/>
        <v>0</v>
      </c>
      <c r="I18060" s="383">
        <f t="shared" ref="I18060:K18060" si="10126">SUM(I18061:I18078)</f>
        <v>0</v>
      </c>
      <c r="J18060" s="383">
        <f t="shared" si="10126"/>
        <v>0</v>
      </c>
      <c r="K18060" s="383">
        <f t="shared" si="10126"/>
        <v>0</v>
      </c>
      <c r="L18060" s="383">
        <f t="shared" ref="L18060:N18060" si="10127">SUM(L18061:L18078)</f>
        <v>0</v>
      </c>
      <c r="M18060" s="383">
        <f t="shared" si="10127"/>
        <v>0</v>
      </c>
      <c r="N18060" s="157">
        <f t="shared" si="10127"/>
        <v>0</v>
      </c>
      <c r="O18060" s="60" t="s">
        <v>71</v>
      </c>
    </row>
    <row r="18061" spans="2:15" ht="45" customHeight="1">
      <c r="B18061" s="50" t="e">
        <f>IF((#REF!+#REF!+H18061)&lt;&gt;0,"a","b")</f>
        <v>#REF!</v>
      </c>
      <c r="C18061" s="54">
        <v>6</v>
      </c>
      <c r="D18061" s="54"/>
      <c r="F18061" s="89"/>
      <c r="G18061" s="97" t="s">
        <v>308</v>
      </c>
      <c r="H18061" s="552">
        <f t="shared" si="10077"/>
        <v>0</v>
      </c>
      <c r="I18061" s="553"/>
      <c r="J18061" s="553"/>
      <c r="K18061" s="553"/>
      <c r="L18061" s="553"/>
      <c r="M18061" s="553"/>
      <c r="N18061" s="138"/>
    </row>
    <row r="18062" spans="2:15" ht="20.25" customHeight="1">
      <c r="B18062" s="50" t="e">
        <f>IF((#REF!+#REF!+H18062)&lt;&gt;0,"a","b")</f>
        <v>#REF!</v>
      </c>
      <c r="C18062" s="54">
        <v>6</v>
      </c>
      <c r="D18062" s="54"/>
      <c r="F18062" s="89"/>
      <c r="G18062" s="97" t="s">
        <v>381</v>
      </c>
      <c r="H18062" s="552">
        <f t="shared" si="10077"/>
        <v>0</v>
      </c>
      <c r="I18062" s="553"/>
      <c r="J18062" s="553"/>
      <c r="K18062" s="553"/>
      <c r="L18062" s="553"/>
      <c r="M18062" s="553"/>
      <c r="N18062" s="138"/>
    </row>
    <row r="18063" spans="2:15" ht="20.25" customHeight="1">
      <c r="B18063" s="50" t="e">
        <f>IF((#REF!+#REF!+H18063)&lt;&gt;0,"a","b")</f>
        <v>#REF!</v>
      </c>
      <c r="C18063" s="54">
        <v>6</v>
      </c>
      <c r="D18063" s="54"/>
      <c r="F18063" s="89"/>
      <c r="G18063" s="97" t="s">
        <v>382</v>
      </c>
      <c r="H18063" s="552">
        <f t="shared" si="10077"/>
        <v>0</v>
      </c>
      <c r="I18063" s="553"/>
      <c r="J18063" s="553"/>
      <c r="K18063" s="553"/>
      <c r="L18063" s="553"/>
      <c r="M18063" s="553"/>
      <c r="N18063" s="138"/>
    </row>
    <row r="18064" spans="2:15" ht="20.25" customHeight="1">
      <c r="B18064" s="50" t="e">
        <f>IF((#REF!+#REF!+H18064)&lt;&gt;0,"a","b")</f>
        <v>#REF!</v>
      </c>
      <c r="C18064" s="54">
        <v>6</v>
      </c>
      <c r="D18064" s="54"/>
      <c r="F18064" s="89"/>
      <c r="G18064" s="97" t="s">
        <v>309</v>
      </c>
      <c r="H18064" s="552">
        <f t="shared" si="10077"/>
        <v>0</v>
      </c>
      <c r="I18064" s="553"/>
      <c r="J18064" s="553"/>
      <c r="K18064" s="553"/>
      <c r="L18064" s="553"/>
      <c r="M18064" s="553"/>
      <c r="N18064" s="138"/>
    </row>
    <row r="18065" spans="2:17" ht="20.25" customHeight="1">
      <c r="B18065" s="50" t="e">
        <f>IF((#REF!+#REF!+H18065)&lt;&gt;0,"a","b")</f>
        <v>#REF!</v>
      </c>
      <c r="C18065" s="54">
        <v>6</v>
      </c>
      <c r="D18065" s="54"/>
      <c r="F18065" s="89"/>
      <c r="G18065" s="97" t="s">
        <v>310</v>
      </c>
      <c r="H18065" s="556">
        <f t="shared" si="10077"/>
        <v>0</v>
      </c>
      <c r="I18065" s="553"/>
      <c r="J18065" s="553"/>
      <c r="K18065" s="553"/>
      <c r="L18065" s="553"/>
      <c r="M18065" s="553"/>
      <c r="N18065" s="138"/>
    </row>
    <row r="18066" spans="2:17" ht="20.25" customHeight="1">
      <c r="B18066" s="50" t="e">
        <f>IF((#REF!+#REF!+H18066)&lt;&gt;0,"a","b")</f>
        <v>#REF!</v>
      </c>
      <c r="C18066" s="54">
        <v>6</v>
      </c>
      <c r="D18066" s="54"/>
      <c r="F18066" s="89"/>
      <c r="G18066" s="97" t="s">
        <v>383</v>
      </c>
      <c r="H18066" s="556">
        <f t="shared" si="10077"/>
        <v>0</v>
      </c>
      <c r="I18066" s="553"/>
      <c r="J18066" s="553"/>
      <c r="K18066" s="553"/>
      <c r="L18066" s="553"/>
      <c r="M18066" s="553"/>
      <c r="N18066" s="138"/>
    </row>
    <row r="18067" spans="2:17" ht="20.25" customHeight="1">
      <c r="B18067" s="50" t="e">
        <f>IF((#REF!+#REF!+H18067)&lt;&gt;0,"a","b")</f>
        <v>#REF!</v>
      </c>
      <c r="C18067" s="54">
        <v>6</v>
      </c>
      <c r="D18067" s="54"/>
      <c r="F18067" s="89"/>
      <c r="G18067" s="97" t="s">
        <v>384</v>
      </c>
      <c r="H18067" s="556">
        <f t="shared" si="10077"/>
        <v>0</v>
      </c>
      <c r="I18067" s="553"/>
      <c r="J18067" s="553"/>
      <c r="K18067" s="553"/>
      <c r="L18067" s="553"/>
      <c r="M18067" s="553"/>
      <c r="N18067" s="138"/>
    </row>
    <row r="18068" spans="2:17" ht="20.25" customHeight="1">
      <c r="B18068" s="50" t="e">
        <f>IF((#REF!+#REF!+H18068)&lt;&gt;0,"a","b")</f>
        <v>#REF!</v>
      </c>
      <c r="C18068" s="54">
        <v>6</v>
      </c>
      <c r="D18068" s="54"/>
      <c r="F18068" s="89"/>
      <c r="G18068" s="97" t="s">
        <v>311</v>
      </c>
      <c r="H18068" s="556">
        <f t="shared" si="10077"/>
        <v>0</v>
      </c>
      <c r="I18068" s="553"/>
      <c r="J18068" s="553"/>
      <c r="K18068" s="553"/>
      <c r="L18068" s="553"/>
      <c r="M18068" s="553"/>
      <c r="N18068" s="138"/>
    </row>
    <row r="18069" spans="2:17" ht="20.25" customHeight="1">
      <c r="B18069" s="50" t="e">
        <f>IF((#REF!+#REF!+H18069)&lt;&gt;0,"a","b")</f>
        <v>#REF!</v>
      </c>
      <c r="C18069" s="54">
        <v>6</v>
      </c>
      <c r="D18069" s="54"/>
      <c r="F18069" s="89"/>
      <c r="G18069" s="97" t="s">
        <v>312</v>
      </c>
      <c r="H18069" s="556">
        <f t="shared" si="10077"/>
        <v>0</v>
      </c>
      <c r="I18069" s="553"/>
      <c r="J18069" s="553"/>
      <c r="K18069" s="553"/>
      <c r="L18069" s="553"/>
      <c r="M18069" s="553"/>
      <c r="N18069" s="138"/>
    </row>
    <row r="18070" spans="2:17" ht="20.25" customHeight="1">
      <c r="B18070" s="50" t="e">
        <f>IF((#REF!+#REF!+H18070)&lt;&gt;0,"a","b")</f>
        <v>#REF!</v>
      </c>
      <c r="C18070" s="54">
        <v>6</v>
      </c>
      <c r="D18070" s="54"/>
      <c r="F18070" s="89"/>
      <c r="G18070" s="97" t="s">
        <v>313</v>
      </c>
      <c r="H18070" s="556">
        <f t="shared" si="10077"/>
        <v>0</v>
      </c>
      <c r="I18070" s="553"/>
      <c r="J18070" s="553"/>
      <c r="K18070" s="553"/>
      <c r="L18070" s="553"/>
      <c r="M18070" s="553"/>
      <c r="N18070" s="138"/>
    </row>
    <row r="18071" spans="2:17" ht="20.25" customHeight="1">
      <c r="B18071" s="50" t="e">
        <f>IF((#REF!+#REF!+H18071)&lt;&gt;0,"a","b")</f>
        <v>#REF!</v>
      </c>
      <c r="C18071" s="54">
        <v>6</v>
      </c>
      <c r="D18071" s="54"/>
      <c r="F18071" s="89"/>
      <c r="G18071" s="97" t="s">
        <v>314</v>
      </c>
      <c r="H18071" s="556">
        <f t="shared" si="10077"/>
        <v>0</v>
      </c>
      <c r="I18071" s="553"/>
      <c r="J18071" s="553"/>
      <c r="K18071" s="553"/>
      <c r="L18071" s="553"/>
      <c r="M18071" s="553"/>
      <c r="N18071" s="138"/>
    </row>
    <row r="18072" spans="2:17" ht="20.25" customHeight="1">
      <c r="B18072" s="50" t="e">
        <f>IF((#REF!+#REF!+H18072)&lt;&gt;0,"a","b")</f>
        <v>#REF!</v>
      </c>
      <c r="C18072" s="54">
        <v>6</v>
      </c>
      <c r="D18072" s="54"/>
      <c r="F18072" s="89"/>
      <c r="G18072" s="97" t="s">
        <v>315</v>
      </c>
      <c r="H18072" s="556">
        <f t="shared" si="10077"/>
        <v>0</v>
      </c>
      <c r="I18072" s="553"/>
      <c r="J18072" s="553"/>
      <c r="K18072" s="553"/>
      <c r="L18072" s="553"/>
      <c r="M18072" s="553"/>
      <c r="N18072" s="138"/>
    </row>
    <row r="18073" spans="2:17" ht="20.25" customHeight="1">
      <c r="B18073" s="50" t="e">
        <f>IF((#REF!+#REF!+H18073)&lt;&gt;0,"a","b")</f>
        <v>#REF!</v>
      </c>
      <c r="C18073" s="54">
        <v>6</v>
      </c>
      <c r="D18073" s="54"/>
      <c r="F18073" s="89"/>
      <c r="G18073" s="97" t="s">
        <v>316</v>
      </c>
      <c r="H18073" s="556">
        <f t="shared" si="10077"/>
        <v>0</v>
      </c>
      <c r="I18073" s="553"/>
      <c r="J18073" s="553"/>
      <c r="K18073" s="553"/>
      <c r="L18073" s="553"/>
      <c r="M18073" s="553"/>
      <c r="N18073" s="138"/>
    </row>
    <row r="18074" spans="2:17" ht="36" customHeight="1">
      <c r="B18074" s="50" t="e">
        <f>IF((#REF!+#REF!+H18074)&lt;&gt;0,"a","b")</f>
        <v>#REF!</v>
      </c>
      <c r="C18074" s="54">
        <v>6</v>
      </c>
      <c r="D18074" s="54"/>
      <c r="F18074" s="89"/>
      <c r="G18074" s="97" t="s">
        <v>317</v>
      </c>
      <c r="H18074" s="556">
        <f t="shared" si="10077"/>
        <v>0</v>
      </c>
      <c r="I18074" s="553"/>
      <c r="J18074" s="553"/>
      <c r="K18074" s="553"/>
      <c r="L18074" s="553"/>
      <c r="M18074" s="553"/>
      <c r="N18074" s="138"/>
    </row>
    <row r="18075" spans="2:17" ht="48.75" customHeight="1">
      <c r="B18075" s="50" t="e">
        <f>IF((#REF!+#REF!+H18075)&lt;&gt;0,"a","b")</f>
        <v>#REF!</v>
      </c>
      <c r="C18075" s="54">
        <v>6</v>
      </c>
      <c r="D18075" s="54"/>
      <c r="F18075" s="89"/>
      <c r="G18075" s="97" t="s">
        <v>318</v>
      </c>
      <c r="H18075" s="556">
        <f t="shared" si="10077"/>
        <v>0</v>
      </c>
      <c r="I18075" s="553"/>
      <c r="J18075" s="553"/>
      <c r="K18075" s="553"/>
      <c r="L18075" s="553"/>
      <c r="M18075" s="553"/>
      <c r="N18075" s="138"/>
    </row>
    <row r="18076" spans="2:17" ht="24.75" customHeight="1">
      <c r="B18076" s="50" t="e">
        <f>IF((#REF!+#REF!+H18076)&lt;&gt;0,"a","b")</f>
        <v>#REF!</v>
      </c>
      <c r="C18076" s="54">
        <v>6</v>
      </c>
      <c r="D18076" s="54"/>
      <c r="F18076" s="89"/>
      <c r="G18076" s="97" t="s">
        <v>319</v>
      </c>
      <c r="H18076" s="556">
        <f t="shared" si="10077"/>
        <v>0</v>
      </c>
      <c r="I18076" s="553"/>
      <c r="J18076" s="553"/>
      <c r="K18076" s="553"/>
      <c r="L18076" s="553"/>
      <c r="M18076" s="553"/>
      <c r="N18076" s="138"/>
    </row>
    <row r="18077" spans="2:17" ht="24" customHeight="1">
      <c r="B18077" s="50" t="e">
        <f>IF((#REF!+#REF!+H18077)&lt;&gt;0,"a","b")</f>
        <v>#REF!</v>
      </c>
      <c r="C18077" s="54">
        <v>6</v>
      </c>
      <c r="D18077" s="54"/>
      <c r="F18077" s="89"/>
      <c r="G18077" s="97" t="s">
        <v>320</v>
      </c>
      <c r="H18077" s="556">
        <f t="shared" si="10077"/>
        <v>0</v>
      </c>
      <c r="I18077" s="553"/>
      <c r="J18077" s="553"/>
      <c r="K18077" s="553"/>
      <c r="L18077" s="553"/>
      <c r="M18077" s="553"/>
      <c r="N18077" s="138"/>
    </row>
    <row r="18078" spans="2:17" ht="36.75" customHeight="1">
      <c r="B18078" s="50" t="e">
        <f>IF((#REF!+#REF!+H18078)&lt;&gt;0,"a","b")</f>
        <v>#REF!</v>
      </c>
      <c r="C18078" s="54">
        <v>6</v>
      </c>
      <c r="D18078" s="54"/>
      <c r="F18078" s="89"/>
      <c r="G18078" s="97" t="s">
        <v>321</v>
      </c>
      <c r="H18078" s="364">
        <f t="shared" si="10077"/>
        <v>0</v>
      </c>
      <c r="I18078" s="384"/>
      <c r="J18078" s="384"/>
      <c r="K18078" s="384"/>
      <c r="L18078" s="384"/>
      <c r="M18078" s="384"/>
      <c r="N18078" s="138"/>
    </row>
    <row r="18079" spans="2:17" ht="24.75" customHeight="1">
      <c r="B18079" s="50" t="e">
        <f>IF((#REF!+#REF!+H18079)&lt;&gt;0,"a","b")</f>
        <v>#REF!</v>
      </c>
      <c r="C18079" s="54">
        <v>5</v>
      </c>
      <c r="D18079" s="54"/>
      <c r="F18079" s="89"/>
      <c r="G18079" s="95" t="s">
        <v>286</v>
      </c>
      <c r="H18079" s="556">
        <f t="shared" si="10077"/>
        <v>0</v>
      </c>
      <c r="I18079" s="554"/>
      <c r="J18079" s="554"/>
      <c r="K18079" s="554"/>
      <c r="L18079" s="554"/>
      <c r="M18079" s="554"/>
      <c r="N18079" s="154"/>
    </row>
    <row r="18080" spans="2:17" ht="20.25" customHeight="1">
      <c r="B18080" s="50" t="e">
        <f>IF((#REF!+#REF!+H18080)&lt;&gt;0,"a","b")</f>
        <v>#REF!</v>
      </c>
      <c r="C18080" s="54">
        <v>2</v>
      </c>
      <c r="D18080" s="68" t="s">
        <v>663</v>
      </c>
      <c r="E18080" s="45">
        <v>7081</v>
      </c>
      <c r="F18080" s="89"/>
      <c r="G18080" s="106" t="s">
        <v>385</v>
      </c>
      <c r="H18080" s="566">
        <f t="shared" si="10077"/>
        <v>0</v>
      </c>
      <c r="I18080" s="573">
        <f t="shared" ref="I18080:N18080" si="10128">I18081+I18128+I18136+I18135</f>
        <v>0</v>
      </c>
      <c r="J18080" s="573">
        <f t="shared" si="10128"/>
        <v>0</v>
      </c>
      <c r="K18080" s="573">
        <f t="shared" si="10128"/>
        <v>0</v>
      </c>
      <c r="L18080" s="573">
        <f t="shared" si="10128"/>
        <v>0</v>
      </c>
      <c r="M18080" s="573">
        <f t="shared" si="10128"/>
        <v>0</v>
      </c>
      <c r="N18080" s="149">
        <f t="shared" si="10128"/>
        <v>0</v>
      </c>
      <c r="O18080" s="60" t="s">
        <v>71</v>
      </c>
      <c r="Q18080" s="49" t="s">
        <v>47</v>
      </c>
    </row>
    <row r="18081" spans="2:17" ht="20.25" customHeight="1">
      <c r="B18081" s="50" t="e">
        <f>IF((#REF!+#REF!+H18081)&lt;&gt;0,"a","b")</f>
        <v>#REF!</v>
      </c>
      <c r="C18081" s="54">
        <v>3</v>
      </c>
      <c r="D18081" s="54"/>
      <c r="F18081" s="89"/>
      <c r="G18081" s="108" t="s">
        <v>386</v>
      </c>
      <c r="H18081" s="566">
        <f t="shared" si="10077"/>
        <v>0</v>
      </c>
      <c r="I18081" s="570">
        <f t="shared" ref="I18081:N18081" si="10129">I18082+I18094+I18123</f>
        <v>0</v>
      </c>
      <c r="J18081" s="570">
        <f t="shared" si="10129"/>
        <v>0</v>
      </c>
      <c r="K18081" s="570">
        <f t="shared" si="10129"/>
        <v>0</v>
      </c>
      <c r="L18081" s="570">
        <f t="shared" si="10129"/>
        <v>0</v>
      </c>
      <c r="M18081" s="570">
        <f t="shared" si="10129"/>
        <v>0</v>
      </c>
      <c r="N18081" s="140">
        <f t="shared" si="10129"/>
        <v>0</v>
      </c>
      <c r="O18081" s="60" t="s">
        <v>71</v>
      </c>
      <c r="Q18081" s="49" t="s">
        <v>47</v>
      </c>
    </row>
    <row r="18082" spans="2:17" ht="20.25" customHeight="1">
      <c r="B18082" s="50" t="e">
        <f>IF((#REF!+#REF!+H18082)&lt;&gt;0,"a","b")</f>
        <v>#REF!</v>
      </c>
      <c r="C18082" s="54">
        <v>4</v>
      </c>
      <c r="D18082" s="54"/>
      <c r="F18082" s="89"/>
      <c r="G18082" s="93" t="s">
        <v>387</v>
      </c>
      <c r="H18082" s="566">
        <f t="shared" si="10077"/>
        <v>0</v>
      </c>
      <c r="I18082" s="567">
        <f t="shared" ref="I18082:N18082" si="10130">I18083+I18084+I18085+I18086+I18087+I18088+I18089+I18090+I18091+I18092+I18093</f>
        <v>0</v>
      </c>
      <c r="J18082" s="567">
        <f t="shared" si="10130"/>
        <v>0</v>
      </c>
      <c r="K18082" s="567">
        <f t="shared" si="10130"/>
        <v>0</v>
      </c>
      <c r="L18082" s="567">
        <f t="shared" si="10130"/>
        <v>0</v>
      </c>
      <c r="M18082" s="567">
        <f t="shared" si="10130"/>
        <v>0</v>
      </c>
      <c r="N18082" s="137">
        <f t="shared" si="10130"/>
        <v>0</v>
      </c>
      <c r="O18082" s="60" t="s">
        <v>71</v>
      </c>
      <c r="Q18082" s="49" t="s">
        <v>47</v>
      </c>
    </row>
    <row r="18083" spans="2:17" ht="20.25" customHeight="1">
      <c r="B18083" s="50" t="e">
        <f>IF((#REF!+#REF!+H18083)&lt;&gt;0,"a","b")</f>
        <v>#REF!</v>
      </c>
      <c r="C18083" s="54">
        <v>5</v>
      </c>
      <c r="D18083" s="54"/>
      <c r="F18083" s="89"/>
      <c r="G18083" s="95" t="s">
        <v>388</v>
      </c>
      <c r="H18083" s="556">
        <f t="shared" si="10077"/>
        <v>0</v>
      </c>
      <c r="I18083" s="554"/>
      <c r="J18083" s="554"/>
      <c r="K18083" s="554"/>
      <c r="L18083" s="554"/>
      <c r="M18083" s="554"/>
      <c r="N18083" s="154"/>
      <c r="O18083" s="60"/>
      <c r="Q18083" s="49" t="s">
        <v>47</v>
      </c>
    </row>
    <row r="18084" spans="2:17" ht="20.25" customHeight="1">
      <c r="B18084" s="50" t="e">
        <f>IF((#REF!+#REF!+H18084)&lt;&gt;0,"a","b")</f>
        <v>#REF!</v>
      </c>
      <c r="C18084" s="54">
        <v>5</v>
      </c>
      <c r="D18084" s="54"/>
      <c r="F18084" s="89"/>
      <c r="G18084" s="95" t="s">
        <v>389</v>
      </c>
      <c r="H18084" s="556">
        <f t="shared" si="10077"/>
        <v>0</v>
      </c>
      <c r="I18084" s="554"/>
      <c r="J18084" s="554"/>
      <c r="K18084" s="554"/>
      <c r="L18084" s="554"/>
      <c r="M18084" s="554"/>
      <c r="N18084" s="154"/>
      <c r="O18084" s="60"/>
      <c r="Q18084" s="49" t="s">
        <v>47</v>
      </c>
    </row>
    <row r="18085" spans="2:17" ht="30.75" customHeight="1">
      <c r="B18085" s="50" t="e">
        <f>IF((#REF!+#REF!+H18085)&lt;&gt;0,"a","b")</f>
        <v>#REF!</v>
      </c>
      <c r="C18085" s="54">
        <v>5</v>
      </c>
      <c r="D18085" s="54"/>
      <c r="F18085" s="89"/>
      <c r="G18085" s="95" t="s">
        <v>390</v>
      </c>
      <c r="H18085" s="556">
        <f t="shared" si="10077"/>
        <v>0</v>
      </c>
      <c r="I18085" s="554"/>
      <c r="J18085" s="554"/>
      <c r="K18085" s="554"/>
      <c r="L18085" s="554"/>
      <c r="M18085" s="554"/>
      <c r="N18085" s="154"/>
      <c r="O18085" s="60"/>
      <c r="Q18085" s="49" t="s">
        <v>47</v>
      </c>
    </row>
    <row r="18086" spans="2:17" ht="20.25" customHeight="1">
      <c r="B18086" s="50" t="e">
        <f>IF((#REF!+#REF!+H18086)&lt;&gt;0,"a","b")</f>
        <v>#REF!</v>
      </c>
      <c r="C18086" s="54">
        <v>5</v>
      </c>
      <c r="D18086" s="54"/>
      <c r="F18086" s="89"/>
      <c r="G18086" s="95" t="s">
        <v>391</v>
      </c>
      <c r="H18086" s="556">
        <f t="shared" si="10077"/>
        <v>0</v>
      </c>
      <c r="I18086" s="554"/>
      <c r="J18086" s="554"/>
      <c r="K18086" s="554"/>
      <c r="L18086" s="554"/>
      <c r="M18086" s="554"/>
      <c r="N18086" s="154"/>
      <c r="O18086" s="60"/>
      <c r="Q18086" s="49" t="s">
        <v>47</v>
      </c>
    </row>
    <row r="18087" spans="2:17" ht="20.25" customHeight="1">
      <c r="B18087" s="50" t="e">
        <f>IF((#REF!+#REF!+H18087)&lt;&gt;0,"a","b")</f>
        <v>#REF!</v>
      </c>
      <c r="C18087" s="54">
        <v>5</v>
      </c>
      <c r="D18087" s="54"/>
      <c r="F18087" s="89"/>
      <c r="G18087" s="95" t="s">
        <v>392</v>
      </c>
      <c r="H18087" s="556">
        <f t="shared" si="10077"/>
        <v>0</v>
      </c>
      <c r="I18087" s="554"/>
      <c r="J18087" s="554"/>
      <c r="K18087" s="554"/>
      <c r="L18087" s="554"/>
      <c r="M18087" s="554"/>
      <c r="N18087" s="154"/>
      <c r="O18087" s="60"/>
      <c r="Q18087" s="49" t="s">
        <v>47</v>
      </c>
    </row>
    <row r="18088" spans="2:17" ht="30.75" customHeight="1">
      <c r="B18088" s="50" t="e">
        <f>IF((#REF!+#REF!+H18088)&lt;&gt;0,"a","b")</f>
        <v>#REF!</v>
      </c>
      <c r="C18088" s="54">
        <v>5</v>
      </c>
      <c r="D18088" s="54"/>
      <c r="F18088" s="89"/>
      <c r="G18088" s="95" t="s">
        <v>393</v>
      </c>
      <c r="H18088" s="556">
        <f t="shared" si="10077"/>
        <v>0</v>
      </c>
      <c r="I18088" s="554"/>
      <c r="J18088" s="554"/>
      <c r="K18088" s="554"/>
      <c r="L18088" s="554"/>
      <c r="M18088" s="554"/>
      <c r="N18088" s="154"/>
      <c r="O18088" s="60"/>
      <c r="Q18088" s="49" t="s">
        <v>47</v>
      </c>
    </row>
    <row r="18089" spans="2:17" ht="20.25" customHeight="1">
      <c r="B18089" s="50" t="e">
        <f>IF((#REF!+#REF!+H18089)&lt;&gt;0,"a","b")</f>
        <v>#REF!</v>
      </c>
      <c r="C18089" s="54">
        <v>5</v>
      </c>
      <c r="D18089" s="54"/>
      <c r="F18089" s="89"/>
      <c r="G18089" s="95" t="s">
        <v>394</v>
      </c>
      <c r="H18089" s="556">
        <f t="shared" si="10077"/>
        <v>0</v>
      </c>
      <c r="I18089" s="554"/>
      <c r="J18089" s="554"/>
      <c r="K18089" s="554"/>
      <c r="L18089" s="554"/>
      <c r="M18089" s="554"/>
      <c r="N18089" s="154"/>
      <c r="O18089" s="60"/>
      <c r="Q18089" s="49" t="s">
        <v>47</v>
      </c>
    </row>
    <row r="18090" spans="2:17" ht="20.25" customHeight="1">
      <c r="B18090" s="50" t="e">
        <f>IF((#REF!+#REF!+H18090)&lt;&gt;0,"a","b")</f>
        <v>#REF!</v>
      </c>
      <c r="C18090" s="54">
        <v>5</v>
      </c>
      <c r="D18090" s="54"/>
      <c r="F18090" s="89"/>
      <c r="G18090" s="95" t="s">
        <v>395</v>
      </c>
      <c r="H18090" s="556">
        <f t="shared" si="10077"/>
        <v>0</v>
      </c>
      <c r="I18090" s="554"/>
      <c r="J18090" s="554"/>
      <c r="K18090" s="554"/>
      <c r="L18090" s="554"/>
      <c r="M18090" s="554"/>
      <c r="N18090" s="154"/>
      <c r="O18090" s="60"/>
      <c r="Q18090" s="49" t="s">
        <v>47</v>
      </c>
    </row>
    <row r="18091" spans="2:17" ht="20.25" customHeight="1">
      <c r="B18091" s="50" t="e">
        <f>IF((#REF!+#REF!+H18091)&lt;&gt;0,"a","b")</f>
        <v>#REF!</v>
      </c>
      <c r="C18091" s="54">
        <v>5</v>
      </c>
      <c r="D18091" s="54"/>
      <c r="F18091" s="89"/>
      <c r="G18091" s="95" t="s">
        <v>396</v>
      </c>
      <c r="H18091" s="552">
        <f t="shared" si="10077"/>
        <v>0</v>
      </c>
      <c r="I18091" s="554"/>
      <c r="J18091" s="554"/>
      <c r="K18091" s="554"/>
      <c r="L18091" s="554"/>
      <c r="M18091" s="554"/>
      <c r="N18091" s="154"/>
      <c r="O18091" s="60"/>
      <c r="Q18091" s="49" t="s">
        <v>47</v>
      </c>
    </row>
    <row r="18092" spans="2:17" ht="20.25" customHeight="1">
      <c r="B18092" s="50" t="e">
        <f>IF((#REF!+#REF!+H18092)&lt;&gt;0,"a","b")</f>
        <v>#REF!</v>
      </c>
      <c r="C18092" s="54">
        <v>5</v>
      </c>
      <c r="D18092" s="54"/>
      <c r="F18092" s="89"/>
      <c r="G18092" s="95" t="s">
        <v>397</v>
      </c>
      <c r="H18092" s="556">
        <f t="shared" si="10077"/>
        <v>0</v>
      </c>
      <c r="I18092" s="554"/>
      <c r="J18092" s="554"/>
      <c r="K18092" s="554"/>
      <c r="L18092" s="554"/>
      <c r="M18092" s="554"/>
      <c r="N18092" s="154"/>
      <c r="O18092" s="60"/>
      <c r="Q18092" s="49" t="s">
        <v>47</v>
      </c>
    </row>
    <row r="18093" spans="2:17" ht="20.25" customHeight="1">
      <c r="B18093" s="50" t="e">
        <f>IF((#REF!+#REF!+H18093)&lt;&gt;0,"a","b")</f>
        <v>#REF!</v>
      </c>
      <c r="C18093" s="54">
        <v>5</v>
      </c>
      <c r="D18093" s="54"/>
      <c r="F18093" s="89"/>
      <c r="G18093" s="95" t="s">
        <v>398</v>
      </c>
      <c r="H18093" s="556">
        <f t="shared" si="10077"/>
        <v>0</v>
      </c>
      <c r="I18093" s="554"/>
      <c r="J18093" s="554"/>
      <c r="K18093" s="554"/>
      <c r="L18093" s="554"/>
      <c r="M18093" s="554"/>
      <c r="N18093" s="154"/>
      <c r="O18093" s="60"/>
      <c r="Q18093" s="49" t="s">
        <v>47</v>
      </c>
    </row>
    <row r="18094" spans="2:17" ht="20.25" customHeight="1">
      <c r="B18094" s="50" t="e">
        <f>IF((#REF!+#REF!+H18094)&lt;&gt;0,"a","b")</f>
        <v>#REF!</v>
      </c>
      <c r="C18094" s="54">
        <v>4</v>
      </c>
      <c r="D18094" s="54"/>
      <c r="F18094" s="89"/>
      <c r="G18094" s="93" t="s">
        <v>399</v>
      </c>
      <c r="H18094" s="559">
        <f t="shared" si="10077"/>
        <v>0</v>
      </c>
      <c r="I18094" s="567">
        <f t="shared" ref="I18094:N18094" si="10131">I18095+I18102</f>
        <v>0</v>
      </c>
      <c r="J18094" s="567">
        <f t="shared" si="10131"/>
        <v>0</v>
      </c>
      <c r="K18094" s="567">
        <f t="shared" si="10131"/>
        <v>0</v>
      </c>
      <c r="L18094" s="567">
        <f t="shared" si="10131"/>
        <v>0</v>
      </c>
      <c r="M18094" s="567">
        <f t="shared" si="10131"/>
        <v>0</v>
      </c>
      <c r="N18094" s="137">
        <f t="shared" si="10131"/>
        <v>0</v>
      </c>
      <c r="O18094" s="60" t="s">
        <v>71</v>
      </c>
      <c r="Q18094" s="49" t="s">
        <v>47</v>
      </c>
    </row>
    <row r="18095" spans="2:17" ht="20.25" customHeight="1">
      <c r="B18095" s="50" t="e">
        <f>IF((#REF!+#REF!+H18095)&lt;&gt;0,"a","b")</f>
        <v>#REF!</v>
      </c>
      <c r="C18095" s="54">
        <v>5</v>
      </c>
      <c r="D18095" s="54"/>
      <c r="F18095" s="89"/>
      <c r="G18095" s="95" t="s">
        <v>400</v>
      </c>
      <c r="H18095" s="563">
        <f t="shared" si="10077"/>
        <v>0</v>
      </c>
      <c r="I18095" s="568">
        <f t="shared" ref="I18095:K18095" si="10132">SUM(I18096:I18101)</f>
        <v>0</v>
      </c>
      <c r="J18095" s="568">
        <f t="shared" si="10132"/>
        <v>0</v>
      </c>
      <c r="K18095" s="568">
        <f t="shared" si="10132"/>
        <v>0</v>
      </c>
      <c r="L18095" s="568">
        <f t="shared" ref="L18095:M18095" si="10133">SUM(L18096:L18101)</f>
        <v>0</v>
      </c>
      <c r="M18095" s="568">
        <f t="shared" si="10133"/>
        <v>0</v>
      </c>
      <c r="N18095" s="141">
        <f t="shared" ref="N18095" si="10134">SUM(N18096:N18101)</f>
        <v>0</v>
      </c>
      <c r="O18095" s="60" t="s">
        <v>71</v>
      </c>
      <c r="Q18095" s="49" t="s">
        <v>47</v>
      </c>
    </row>
    <row r="18096" spans="2:17" ht="20.25" customHeight="1">
      <c r="B18096" s="50" t="e">
        <f>IF((#REF!+#REF!+H18096)&lt;&gt;0,"a","b")</f>
        <v>#REF!</v>
      </c>
      <c r="C18096" s="54">
        <v>6</v>
      </c>
      <c r="D18096" s="54"/>
      <c r="F18096" s="89"/>
      <c r="G18096" s="120" t="s">
        <v>401</v>
      </c>
      <c r="H18096" s="552">
        <f t="shared" si="10077"/>
        <v>0</v>
      </c>
      <c r="I18096" s="553"/>
      <c r="J18096" s="553"/>
      <c r="K18096" s="553"/>
      <c r="L18096" s="553"/>
      <c r="M18096" s="553"/>
      <c r="N18096" s="138"/>
      <c r="O18096" s="60"/>
      <c r="Q18096" s="49" t="s">
        <v>47</v>
      </c>
    </row>
    <row r="18097" spans="2:17" ht="20.25" customHeight="1">
      <c r="B18097" s="50" t="e">
        <f>IF((#REF!+#REF!+H18097)&lt;&gt;0,"a","b")</f>
        <v>#REF!</v>
      </c>
      <c r="C18097" s="54">
        <v>6</v>
      </c>
      <c r="D18097" s="54"/>
      <c r="F18097" s="89"/>
      <c r="G18097" s="120" t="s">
        <v>402</v>
      </c>
      <c r="H18097" s="552">
        <f t="shared" si="10077"/>
        <v>0</v>
      </c>
      <c r="I18097" s="553"/>
      <c r="J18097" s="553"/>
      <c r="K18097" s="553"/>
      <c r="L18097" s="553"/>
      <c r="M18097" s="553"/>
      <c r="N18097" s="138"/>
      <c r="O18097" s="60"/>
      <c r="Q18097" s="49" t="s">
        <v>47</v>
      </c>
    </row>
    <row r="18098" spans="2:17" ht="20.25" customHeight="1">
      <c r="B18098" s="50" t="e">
        <f>IF((#REF!+#REF!+H18098)&lt;&gt;0,"a","b")</f>
        <v>#REF!</v>
      </c>
      <c r="C18098" s="54">
        <v>6</v>
      </c>
      <c r="D18098" s="54"/>
      <c r="F18098" s="89"/>
      <c r="G18098" s="120" t="s">
        <v>403</v>
      </c>
      <c r="H18098" s="552">
        <f t="shared" si="10077"/>
        <v>0</v>
      </c>
      <c r="I18098" s="553"/>
      <c r="J18098" s="553"/>
      <c r="K18098" s="553"/>
      <c r="L18098" s="553"/>
      <c r="M18098" s="553"/>
      <c r="N18098" s="138"/>
      <c r="O18098" s="60"/>
      <c r="Q18098" s="49" t="s">
        <v>47</v>
      </c>
    </row>
    <row r="18099" spans="2:17" ht="20.25" customHeight="1">
      <c r="B18099" s="50" t="e">
        <f>IF((#REF!+#REF!+H18099)&lt;&gt;0,"a","b")</f>
        <v>#REF!</v>
      </c>
      <c r="C18099" s="54">
        <v>6</v>
      </c>
      <c r="D18099" s="54"/>
      <c r="F18099" s="89"/>
      <c r="G18099" s="120" t="s">
        <v>404</v>
      </c>
      <c r="H18099" s="561">
        <f t="shared" si="10077"/>
        <v>0</v>
      </c>
      <c r="I18099" s="553"/>
      <c r="J18099" s="553"/>
      <c r="K18099" s="553"/>
      <c r="L18099" s="553"/>
      <c r="M18099" s="553"/>
      <c r="N18099" s="138"/>
      <c r="O18099" s="60"/>
      <c r="Q18099" s="49" t="s">
        <v>47</v>
      </c>
    </row>
    <row r="18100" spans="2:17" ht="20.25" customHeight="1">
      <c r="B18100" s="50" t="e">
        <f>IF((#REF!+#REF!+H18100)&lt;&gt;0,"a","b")</f>
        <v>#REF!</v>
      </c>
      <c r="C18100" s="54">
        <v>6</v>
      </c>
      <c r="D18100" s="54"/>
      <c r="F18100" s="89"/>
      <c r="G18100" s="120" t="s">
        <v>405</v>
      </c>
      <c r="H18100" s="558">
        <f t="shared" si="10077"/>
        <v>0</v>
      </c>
      <c r="I18100" s="553"/>
      <c r="J18100" s="553"/>
      <c r="K18100" s="553"/>
      <c r="L18100" s="553"/>
      <c r="M18100" s="553"/>
      <c r="N18100" s="138"/>
      <c r="O18100" s="60"/>
      <c r="Q18100" s="49" t="s">
        <v>47</v>
      </c>
    </row>
    <row r="18101" spans="2:17" ht="20.25" customHeight="1">
      <c r="B18101" s="50" t="e">
        <f>IF((#REF!+#REF!+H18101)&lt;&gt;0,"a","b")</f>
        <v>#REF!</v>
      </c>
      <c r="C18101" s="54">
        <v>6</v>
      </c>
      <c r="D18101" s="54"/>
      <c r="F18101" s="89"/>
      <c r="G18101" s="120" t="s">
        <v>406</v>
      </c>
      <c r="H18101" s="558">
        <f t="shared" si="10077"/>
        <v>0</v>
      </c>
      <c r="I18101" s="553"/>
      <c r="J18101" s="553"/>
      <c r="K18101" s="553"/>
      <c r="L18101" s="553"/>
      <c r="M18101" s="553"/>
      <c r="N18101" s="138"/>
      <c r="O18101" s="60"/>
      <c r="Q18101" s="49" t="s">
        <v>47</v>
      </c>
    </row>
    <row r="18102" spans="2:17" ht="20.25" customHeight="1">
      <c r="B18102" s="50" t="e">
        <f>IF((#REF!+#REF!+H18102)&lt;&gt;0,"a","b")</f>
        <v>#REF!</v>
      </c>
      <c r="C18102" s="54">
        <v>5</v>
      </c>
      <c r="D18102" s="54"/>
      <c r="F18102" s="89"/>
      <c r="G18102" s="95" t="s">
        <v>407</v>
      </c>
      <c r="H18102" s="563">
        <f t="shared" si="10077"/>
        <v>0</v>
      </c>
      <c r="I18102" s="568">
        <f t="shared" ref="I18102:K18102" si="10135">SUM(I18103:I18122)</f>
        <v>0</v>
      </c>
      <c r="J18102" s="568">
        <f t="shared" si="10135"/>
        <v>0</v>
      </c>
      <c r="K18102" s="568">
        <f t="shared" si="10135"/>
        <v>0</v>
      </c>
      <c r="L18102" s="568">
        <f t="shared" ref="L18102:M18102" si="10136">SUM(L18103:L18122)</f>
        <v>0</v>
      </c>
      <c r="M18102" s="568">
        <f t="shared" si="10136"/>
        <v>0</v>
      </c>
      <c r="N18102" s="141">
        <f t="shared" ref="N18102" si="10137">SUM(N18103:N18122)</f>
        <v>0</v>
      </c>
      <c r="O18102" s="60" t="s">
        <v>71</v>
      </c>
      <c r="Q18102" s="49" t="s">
        <v>47</v>
      </c>
    </row>
    <row r="18103" spans="2:17" ht="20.25" customHeight="1">
      <c r="B18103" s="50" t="e">
        <f>IF((#REF!+#REF!+H18103)&lt;&gt;0,"a","b")</f>
        <v>#REF!</v>
      </c>
      <c r="C18103" s="54">
        <v>6</v>
      </c>
      <c r="D18103" s="54"/>
      <c r="F18103" s="89"/>
      <c r="G18103" s="109" t="s">
        <v>408</v>
      </c>
      <c r="H18103" s="552">
        <f t="shared" si="10077"/>
        <v>0</v>
      </c>
      <c r="I18103" s="557"/>
      <c r="J18103" s="557"/>
      <c r="K18103" s="557"/>
      <c r="L18103" s="557"/>
      <c r="M18103" s="557"/>
      <c r="N18103" s="158"/>
      <c r="Q18103" s="49" t="s">
        <v>47</v>
      </c>
    </row>
    <row r="18104" spans="2:17" ht="20.25" customHeight="1">
      <c r="B18104" s="50" t="e">
        <f>IF((#REF!+#REF!+H18104)&lt;&gt;0,"a","b")</f>
        <v>#REF!</v>
      </c>
      <c r="C18104" s="54">
        <v>6</v>
      </c>
      <c r="D18104" s="54"/>
      <c r="F18104" s="89"/>
      <c r="G18104" s="109" t="s">
        <v>409</v>
      </c>
      <c r="H18104" s="558">
        <f t="shared" si="10077"/>
        <v>0</v>
      </c>
      <c r="I18104" s="557"/>
      <c r="J18104" s="557"/>
      <c r="K18104" s="557"/>
      <c r="L18104" s="557"/>
      <c r="M18104" s="557"/>
      <c r="N18104" s="158"/>
      <c r="Q18104" s="49" t="s">
        <v>47</v>
      </c>
    </row>
    <row r="18105" spans="2:17" ht="30.75" customHeight="1">
      <c r="B18105" s="50" t="e">
        <f>IF((#REF!+#REF!+H18105)&lt;&gt;0,"a","b")</f>
        <v>#REF!</v>
      </c>
      <c r="C18105" s="54">
        <v>6</v>
      </c>
      <c r="D18105" s="54"/>
      <c r="F18105" s="89"/>
      <c r="G18105" s="109" t="s">
        <v>410</v>
      </c>
      <c r="H18105" s="558">
        <f t="shared" si="10077"/>
        <v>0</v>
      </c>
      <c r="I18105" s="557"/>
      <c r="J18105" s="557"/>
      <c r="K18105" s="557"/>
      <c r="L18105" s="557"/>
      <c r="M18105" s="557"/>
      <c r="N18105" s="158"/>
      <c r="Q18105" s="49" t="s">
        <v>47</v>
      </c>
    </row>
    <row r="18106" spans="2:17" ht="30.75" customHeight="1">
      <c r="B18106" s="50" t="e">
        <f>IF((#REF!+#REF!+H18106)&lt;&gt;0,"a","b")</f>
        <v>#REF!</v>
      </c>
      <c r="C18106" s="54">
        <v>6</v>
      </c>
      <c r="D18106" s="54"/>
      <c r="F18106" s="89"/>
      <c r="G18106" s="109" t="s">
        <v>411</v>
      </c>
      <c r="H18106" s="558">
        <f t="shared" si="10077"/>
        <v>0</v>
      </c>
      <c r="I18106" s="557"/>
      <c r="J18106" s="557"/>
      <c r="K18106" s="557"/>
      <c r="L18106" s="557"/>
      <c r="M18106" s="557"/>
      <c r="N18106" s="158"/>
      <c r="Q18106" s="49" t="s">
        <v>47</v>
      </c>
    </row>
    <row r="18107" spans="2:17" ht="20.25" customHeight="1">
      <c r="B18107" s="50" t="e">
        <f>IF((#REF!+#REF!+H18107)&lt;&gt;0,"a","b")</f>
        <v>#REF!</v>
      </c>
      <c r="C18107" s="54">
        <v>6</v>
      </c>
      <c r="D18107" s="54"/>
      <c r="F18107" s="89"/>
      <c r="G18107" s="109" t="s">
        <v>412</v>
      </c>
      <c r="H18107" s="558">
        <f t="shared" si="10077"/>
        <v>0</v>
      </c>
      <c r="I18107" s="557"/>
      <c r="J18107" s="557"/>
      <c r="K18107" s="557"/>
      <c r="L18107" s="557"/>
      <c r="M18107" s="557"/>
      <c r="N18107" s="158"/>
      <c r="Q18107" s="49" t="s">
        <v>47</v>
      </c>
    </row>
    <row r="18108" spans="2:17" ht="20.25" customHeight="1">
      <c r="B18108" s="50" t="e">
        <f>IF((#REF!+#REF!+H18108)&lt;&gt;0,"a","b")</f>
        <v>#REF!</v>
      </c>
      <c r="C18108" s="54">
        <v>6</v>
      </c>
      <c r="D18108" s="54"/>
      <c r="F18108" s="89"/>
      <c r="G18108" s="109" t="s">
        <v>413</v>
      </c>
      <c r="H18108" s="558">
        <f t="shared" si="10077"/>
        <v>0</v>
      </c>
      <c r="I18108" s="557"/>
      <c r="J18108" s="557"/>
      <c r="K18108" s="557"/>
      <c r="L18108" s="557"/>
      <c r="M18108" s="557"/>
      <c r="N18108" s="158"/>
      <c r="Q18108" s="49" t="s">
        <v>47</v>
      </c>
    </row>
    <row r="18109" spans="2:17" ht="30.75" customHeight="1">
      <c r="B18109" s="50" t="e">
        <f>IF((#REF!+#REF!+H18109)&lt;&gt;0,"a","b")</f>
        <v>#REF!</v>
      </c>
      <c r="C18109" s="54">
        <v>6</v>
      </c>
      <c r="D18109" s="54"/>
      <c r="F18109" s="89"/>
      <c r="G18109" s="109" t="s">
        <v>414</v>
      </c>
      <c r="H18109" s="558">
        <f t="shared" si="10077"/>
        <v>0</v>
      </c>
      <c r="I18109" s="557"/>
      <c r="J18109" s="557"/>
      <c r="K18109" s="557"/>
      <c r="L18109" s="557"/>
      <c r="M18109" s="557"/>
      <c r="N18109" s="158"/>
      <c r="Q18109" s="49" t="s">
        <v>47</v>
      </c>
    </row>
    <row r="18110" spans="2:17" ht="20.25" customHeight="1">
      <c r="B18110" s="50" t="e">
        <f>IF((#REF!+#REF!+H18110)&lt;&gt;0,"a","b")</f>
        <v>#REF!</v>
      </c>
      <c r="C18110" s="54">
        <v>6</v>
      </c>
      <c r="D18110" s="54"/>
      <c r="F18110" s="89"/>
      <c r="G18110" s="109" t="s">
        <v>415</v>
      </c>
      <c r="H18110" s="558">
        <f t="shared" si="10077"/>
        <v>0</v>
      </c>
      <c r="I18110" s="557"/>
      <c r="J18110" s="557"/>
      <c r="K18110" s="557"/>
      <c r="L18110" s="557"/>
      <c r="M18110" s="557"/>
      <c r="N18110" s="158"/>
      <c r="Q18110" s="49" t="s">
        <v>47</v>
      </c>
    </row>
    <row r="18111" spans="2:17" ht="20.25" customHeight="1">
      <c r="B18111" s="50" t="e">
        <f>IF((#REF!+#REF!+H18111)&lt;&gt;0,"a","b")</f>
        <v>#REF!</v>
      </c>
      <c r="C18111" s="54">
        <v>6</v>
      </c>
      <c r="D18111" s="54"/>
      <c r="F18111" s="89"/>
      <c r="G18111" s="109" t="s">
        <v>416</v>
      </c>
      <c r="H18111" s="558">
        <f t="shared" si="10077"/>
        <v>0</v>
      </c>
      <c r="I18111" s="557"/>
      <c r="J18111" s="557"/>
      <c r="K18111" s="557"/>
      <c r="L18111" s="557"/>
      <c r="M18111" s="557"/>
      <c r="N18111" s="158"/>
      <c r="Q18111" s="49" t="s">
        <v>47</v>
      </c>
    </row>
    <row r="18112" spans="2:17" ht="20.25" customHeight="1">
      <c r="B18112" s="50" t="e">
        <f>IF((#REF!+#REF!+H18112)&lt;&gt;0,"a","b")</f>
        <v>#REF!</v>
      </c>
      <c r="C18112" s="54">
        <v>6</v>
      </c>
      <c r="D18112" s="54"/>
      <c r="F18112" s="89"/>
      <c r="G18112" s="109" t="s">
        <v>417</v>
      </c>
      <c r="H18112" s="558">
        <f t="shared" si="10077"/>
        <v>0</v>
      </c>
      <c r="I18112" s="557"/>
      <c r="J18112" s="557"/>
      <c r="K18112" s="557"/>
      <c r="L18112" s="557"/>
      <c r="M18112" s="557"/>
      <c r="N18112" s="158"/>
      <c r="Q18112" s="49" t="s">
        <v>47</v>
      </c>
    </row>
    <row r="18113" spans="2:17" ht="20.25" customHeight="1">
      <c r="B18113" s="50" t="e">
        <f>IF((#REF!+#REF!+H18113)&lt;&gt;0,"a","b")</f>
        <v>#REF!</v>
      </c>
      <c r="C18113" s="54">
        <v>6</v>
      </c>
      <c r="D18113" s="54"/>
      <c r="F18113" s="89"/>
      <c r="G18113" s="109" t="s">
        <v>418</v>
      </c>
      <c r="H18113" s="558">
        <f t="shared" si="10077"/>
        <v>0</v>
      </c>
      <c r="I18113" s="557"/>
      <c r="J18113" s="557"/>
      <c r="K18113" s="557"/>
      <c r="L18113" s="557"/>
      <c r="M18113" s="557"/>
      <c r="N18113" s="158"/>
      <c r="Q18113" s="49" t="s">
        <v>47</v>
      </c>
    </row>
    <row r="18114" spans="2:17" ht="20.25" customHeight="1">
      <c r="B18114" s="50" t="e">
        <f>IF((#REF!+#REF!+H18114)&lt;&gt;0,"a","b")</f>
        <v>#REF!</v>
      </c>
      <c r="C18114" s="54">
        <v>6</v>
      </c>
      <c r="D18114" s="54"/>
      <c r="F18114" s="89"/>
      <c r="G18114" s="109" t="s">
        <v>419</v>
      </c>
      <c r="H18114" s="558">
        <f t="shared" si="10077"/>
        <v>0</v>
      </c>
      <c r="I18114" s="557"/>
      <c r="J18114" s="557"/>
      <c r="K18114" s="557"/>
      <c r="L18114" s="557"/>
      <c r="M18114" s="557"/>
      <c r="N18114" s="158"/>
      <c r="Q18114" s="49" t="s">
        <v>47</v>
      </c>
    </row>
    <row r="18115" spans="2:17" ht="20.25" customHeight="1">
      <c r="B18115" s="50" t="e">
        <f>IF((#REF!+#REF!+H18115)&lt;&gt;0,"a","b")</f>
        <v>#REF!</v>
      </c>
      <c r="C18115" s="54">
        <v>6</v>
      </c>
      <c r="D18115" s="54"/>
      <c r="F18115" s="89"/>
      <c r="G18115" s="109" t="s">
        <v>420</v>
      </c>
      <c r="H18115" s="558">
        <f t="shared" si="10077"/>
        <v>0</v>
      </c>
      <c r="I18115" s="557"/>
      <c r="J18115" s="557"/>
      <c r="K18115" s="557"/>
      <c r="L18115" s="557"/>
      <c r="M18115" s="557"/>
      <c r="N18115" s="158"/>
      <c r="Q18115" s="49" t="s">
        <v>47</v>
      </c>
    </row>
    <row r="18116" spans="2:17" ht="20.25" customHeight="1">
      <c r="B18116" s="50" t="e">
        <f>IF((#REF!+#REF!+H18116)&lt;&gt;0,"a","b")</f>
        <v>#REF!</v>
      </c>
      <c r="C18116" s="54">
        <v>6</v>
      </c>
      <c r="D18116" s="54"/>
      <c r="F18116" s="89"/>
      <c r="G18116" s="109" t="s">
        <v>421</v>
      </c>
      <c r="H18116" s="558">
        <f t="shared" si="10077"/>
        <v>0</v>
      </c>
      <c r="I18116" s="557"/>
      <c r="J18116" s="557"/>
      <c r="K18116" s="557"/>
      <c r="L18116" s="557"/>
      <c r="M18116" s="557"/>
      <c r="N18116" s="158"/>
      <c r="Q18116" s="49" t="s">
        <v>47</v>
      </c>
    </row>
    <row r="18117" spans="2:17" ht="20.25" customHeight="1">
      <c r="B18117" s="50" t="e">
        <f>IF((#REF!+#REF!+H18117)&lt;&gt;0,"a","b")</f>
        <v>#REF!</v>
      </c>
      <c r="C18117" s="54">
        <v>6</v>
      </c>
      <c r="D18117" s="54"/>
      <c r="F18117" s="89"/>
      <c r="G18117" s="109" t="s">
        <v>422</v>
      </c>
      <c r="H18117" s="561">
        <f t="shared" si="10077"/>
        <v>0</v>
      </c>
      <c r="I18117" s="557"/>
      <c r="J18117" s="557"/>
      <c r="K18117" s="557"/>
      <c r="L18117" s="557"/>
      <c r="M18117" s="557"/>
      <c r="N18117" s="158"/>
      <c r="Q18117" s="49" t="s">
        <v>47</v>
      </c>
    </row>
    <row r="18118" spans="2:17" ht="20.25" customHeight="1">
      <c r="B18118" s="50" t="e">
        <f>IF((#REF!+#REF!+H18118)&lt;&gt;0,"a","b")</f>
        <v>#REF!</v>
      </c>
      <c r="C18118" s="54">
        <v>6</v>
      </c>
      <c r="D18118" s="54"/>
      <c r="F18118" s="89"/>
      <c r="G18118" s="109" t="s">
        <v>423</v>
      </c>
      <c r="H18118" s="558">
        <f t="shared" si="10077"/>
        <v>0</v>
      </c>
      <c r="I18118" s="557"/>
      <c r="J18118" s="557"/>
      <c r="K18118" s="557"/>
      <c r="L18118" s="557"/>
      <c r="M18118" s="557"/>
      <c r="N18118" s="158"/>
      <c r="Q18118" s="49" t="s">
        <v>47</v>
      </c>
    </row>
    <row r="18119" spans="2:17" ht="20.25" customHeight="1">
      <c r="B18119" s="50" t="e">
        <f>IF((#REF!+#REF!+H18119)&lt;&gt;0,"a","b")</f>
        <v>#REF!</v>
      </c>
      <c r="C18119" s="54">
        <v>6</v>
      </c>
      <c r="D18119" s="54"/>
      <c r="F18119" s="89"/>
      <c r="G18119" s="109" t="s">
        <v>424</v>
      </c>
      <c r="H18119" s="558">
        <f t="shared" si="10077"/>
        <v>0</v>
      </c>
      <c r="I18119" s="557"/>
      <c r="J18119" s="557"/>
      <c r="K18119" s="557"/>
      <c r="L18119" s="557"/>
      <c r="M18119" s="557"/>
      <c r="N18119" s="158"/>
      <c r="Q18119" s="49" t="s">
        <v>47</v>
      </c>
    </row>
    <row r="18120" spans="2:17" ht="20.25" customHeight="1">
      <c r="B18120" s="50" t="e">
        <f>IF((#REF!+#REF!+H18120)&lt;&gt;0,"a","b")</f>
        <v>#REF!</v>
      </c>
      <c r="C18120" s="54">
        <v>6</v>
      </c>
      <c r="D18120" s="54"/>
      <c r="F18120" s="89"/>
      <c r="G18120" s="126" t="s">
        <v>425</v>
      </c>
      <c r="H18120" s="558">
        <f t="shared" si="10077"/>
        <v>0</v>
      </c>
      <c r="I18120" s="557"/>
      <c r="J18120" s="557"/>
      <c r="K18120" s="557"/>
      <c r="L18120" s="557"/>
      <c r="M18120" s="557"/>
      <c r="N18120" s="158"/>
      <c r="Q18120" s="49" t="s">
        <v>47</v>
      </c>
    </row>
    <row r="18121" spans="2:17" ht="20.25" customHeight="1">
      <c r="B18121" s="50" t="e">
        <f>IF((#REF!+#REF!+H18121)&lt;&gt;0,"a","b")</f>
        <v>#REF!</v>
      </c>
      <c r="C18121" s="54">
        <v>6</v>
      </c>
      <c r="D18121" s="54"/>
      <c r="F18121" s="89"/>
      <c r="G18121" s="109" t="s">
        <v>426</v>
      </c>
      <c r="H18121" s="558">
        <f t="shared" si="10077"/>
        <v>0</v>
      </c>
      <c r="I18121" s="557"/>
      <c r="J18121" s="557"/>
      <c r="K18121" s="557"/>
      <c r="L18121" s="557"/>
      <c r="M18121" s="557"/>
      <c r="N18121" s="158"/>
      <c r="Q18121" s="49" t="s">
        <v>47</v>
      </c>
    </row>
    <row r="18122" spans="2:17" ht="30.75" customHeight="1">
      <c r="B18122" s="50" t="e">
        <f>IF((#REF!+#REF!+H18122)&lt;&gt;0,"a","b")</f>
        <v>#REF!</v>
      </c>
      <c r="C18122" s="54">
        <v>6</v>
      </c>
      <c r="D18122" s="54"/>
      <c r="F18122" s="89"/>
      <c r="G18122" s="109" t="s">
        <v>427</v>
      </c>
      <c r="H18122" s="558">
        <f t="shared" si="10077"/>
        <v>0</v>
      </c>
      <c r="I18122" s="557"/>
      <c r="J18122" s="557"/>
      <c r="K18122" s="557"/>
      <c r="L18122" s="557"/>
      <c r="M18122" s="557"/>
      <c r="N18122" s="158"/>
      <c r="Q18122" s="49" t="s">
        <v>47</v>
      </c>
    </row>
    <row r="18123" spans="2:17" ht="20.25" customHeight="1">
      <c r="B18123" s="50" t="e">
        <f>IF((#REF!+#REF!+H18123)&lt;&gt;0,"a","b")</f>
        <v>#REF!</v>
      </c>
      <c r="C18123" s="54">
        <v>4</v>
      </c>
      <c r="D18123" s="54"/>
      <c r="F18123" s="89"/>
      <c r="G18123" s="93" t="s">
        <v>428</v>
      </c>
      <c r="H18123" s="559">
        <f t="shared" si="10077"/>
        <v>0</v>
      </c>
      <c r="I18123" s="567">
        <f t="shared" ref="I18123:N18123" si="10138">I18124+I18125</f>
        <v>0</v>
      </c>
      <c r="J18123" s="567">
        <f t="shared" si="10138"/>
        <v>0</v>
      </c>
      <c r="K18123" s="567">
        <f t="shared" si="10138"/>
        <v>0</v>
      </c>
      <c r="L18123" s="567">
        <f t="shared" si="10138"/>
        <v>0</v>
      </c>
      <c r="M18123" s="567">
        <f t="shared" si="10138"/>
        <v>0</v>
      </c>
      <c r="N18123" s="137">
        <f t="shared" si="10138"/>
        <v>0</v>
      </c>
      <c r="O18123" s="60" t="s">
        <v>71</v>
      </c>
      <c r="Q18123" s="49" t="s">
        <v>47</v>
      </c>
    </row>
    <row r="18124" spans="2:17" ht="20.25" customHeight="1">
      <c r="B18124" s="50" t="e">
        <f>IF((#REF!+#REF!+H18124)&lt;&gt;0,"a","b")</f>
        <v>#REF!</v>
      </c>
      <c r="C18124" s="54">
        <v>5</v>
      </c>
      <c r="D18124" s="54"/>
      <c r="F18124" s="89"/>
      <c r="G18124" s="95" t="s">
        <v>429</v>
      </c>
      <c r="H18124" s="558">
        <f t="shared" si="10077"/>
        <v>0</v>
      </c>
      <c r="I18124" s="554"/>
      <c r="J18124" s="554"/>
      <c r="K18124" s="554"/>
      <c r="L18124" s="554"/>
      <c r="M18124" s="554"/>
      <c r="N18124" s="154"/>
      <c r="O18124" s="60"/>
      <c r="Q18124" s="49" t="s">
        <v>47</v>
      </c>
    </row>
    <row r="18125" spans="2:17" ht="20.25" customHeight="1">
      <c r="B18125" s="50" t="e">
        <f>IF((#REF!+#REF!+H18125)&lt;&gt;0,"a","b")</f>
        <v>#REF!</v>
      </c>
      <c r="C18125" s="54">
        <v>5</v>
      </c>
      <c r="D18125" s="54"/>
      <c r="F18125" s="89"/>
      <c r="G18125" s="95" t="s">
        <v>430</v>
      </c>
      <c r="H18125" s="559">
        <f t="shared" si="10077"/>
        <v>0</v>
      </c>
      <c r="I18125" s="569">
        <f t="shared" ref="I18125:N18125" si="10139">I18126+I18127</f>
        <v>0</v>
      </c>
      <c r="J18125" s="569">
        <f t="shared" si="10139"/>
        <v>0</v>
      </c>
      <c r="K18125" s="569">
        <f t="shared" si="10139"/>
        <v>0</v>
      </c>
      <c r="L18125" s="569">
        <f t="shared" si="10139"/>
        <v>0</v>
      </c>
      <c r="M18125" s="569">
        <f t="shared" si="10139"/>
        <v>0</v>
      </c>
      <c r="N18125" s="142">
        <f t="shared" si="10139"/>
        <v>0</v>
      </c>
      <c r="O18125" s="60" t="s">
        <v>71</v>
      </c>
      <c r="Q18125" s="49" t="s">
        <v>47</v>
      </c>
    </row>
    <row r="18126" spans="2:17" ht="20.25" customHeight="1">
      <c r="B18126" s="50" t="e">
        <f>IF((#REF!+#REF!+H18126)&lt;&gt;0,"a","b")</f>
        <v>#REF!</v>
      </c>
      <c r="C18126" s="54">
        <v>6</v>
      </c>
      <c r="D18126" s="54"/>
      <c r="F18126" s="89"/>
      <c r="G18126" s="109" t="s">
        <v>431</v>
      </c>
      <c r="H18126" s="558">
        <f t="shared" si="10077"/>
        <v>0</v>
      </c>
      <c r="I18126" s="557"/>
      <c r="J18126" s="557"/>
      <c r="K18126" s="557"/>
      <c r="L18126" s="557"/>
      <c r="M18126" s="557"/>
      <c r="N18126" s="158"/>
      <c r="Q18126" s="49" t="s">
        <v>47</v>
      </c>
    </row>
    <row r="18127" spans="2:17" ht="20.25" customHeight="1">
      <c r="B18127" s="50" t="e">
        <f>IF((#REF!+#REF!+H18127)&lt;&gt;0,"a","b")</f>
        <v>#REF!</v>
      </c>
      <c r="C18127" s="54">
        <v>6</v>
      </c>
      <c r="D18127" s="54"/>
      <c r="F18127" s="89"/>
      <c r="G18127" s="109" t="s">
        <v>432</v>
      </c>
      <c r="H18127" s="558">
        <f t="shared" si="10077"/>
        <v>0</v>
      </c>
      <c r="I18127" s="557"/>
      <c r="J18127" s="557"/>
      <c r="K18127" s="557"/>
      <c r="L18127" s="557"/>
      <c r="M18127" s="557"/>
      <c r="N18127" s="158"/>
      <c r="Q18127" s="49" t="s">
        <v>47</v>
      </c>
    </row>
    <row r="18128" spans="2:17" ht="30.75" customHeight="1">
      <c r="B18128" s="50" t="e">
        <f>IF((#REF!+#REF!+H18128)&lt;&gt;0,"a","b")</f>
        <v>#REF!</v>
      </c>
      <c r="C18128" s="54">
        <v>3</v>
      </c>
      <c r="D18128" s="54"/>
      <c r="F18128" s="89"/>
      <c r="G18128" s="108" t="s">
        <v>433</v>
      </c>
      <c r="H18128" s="559">
        <f t="shared" si="10077"/>
        <v>0</v>
      </c>
      <c r="I18128" s="570">
        <f t="shared" ref="I18128:N18128" si="10140">I18129+I18130</f>
        <v>0</v>
      </c>
      <c r="J18128" s="570">
        <f t="shared" si="10140"/>
        <v>0</v>
      </c>
      <c r="K18128" s="570">
        <f t="shared" si="10140"/>
        <v>0</v>
      </c>
      <c r="L18128" s="570">
        <f t="shared" si="10140"/>
        <v>0</v>
      </c>
      <c r="M18128" s="570">
        <f t="shared" si="10140"/>
        <v>0</v>
      </c>
      <c r="N18128" s="140">
        <f t="shared" si="10140"/>
        <v>0</v>
      </c>
      <c r="O18128" s="60" t="s">
        <v>71</v>
      </c>
      <c r="Q18128" s="49" t="s">
        <v>47</v>
      </c>
    </row>
    <row r="18129" spans="2:17" ht="30.75" customHeight="1">
      <c r="B18129" s="50" t="e">
        <f>IF((#REF!+#REF!+H18129)&lt;&gt;0,"a","b")</f>
        <v>#REF!</v>
      </c>
      <c r="C18129" s="54">
        <v>4</v>
      </c>
      <c r="D18129" s="54"/>
      <c r="F18129" s="89"/>
      <c r="G18129" s="93" t="s">
        <v>434</v>
      </c>
      <c r="H18129" s="558">
        <f t="shared" si="10077"/>
        <v>0</v>
      </c>
      <c r="I18129" s="555"/>
      <c r="J18129" s="555"/>
      <c r="K18129" s="555"/>
      <c r="L18129" s="555"/>
      <c r="M18129" s="555"/>
      <c r="N18129" s="153"/>
      <c r="Q18129" s="49" t="s">
        <v>47</v>
      </c>
    </row>
    <row r="18130" spans="2:17" ht="30.75" customHeight="1">
      <c r="B18130" s="50" t="e">
        <f>IF((#REF!+#REF!+H18130)&lt;&gt;0,"a","b")</f>
        <v>#REF!</v>
      </c>
      <c r="C18130" s="54">
        <v>4</v>
      </c>
      <c r="D18130" s="54"/>
      <c r="F18130" s="89"/>
      <c r="G18130" s="93" t="s">
        <v>435</v>
      </c>
      <c r="H18130" s="559">
        <f t="shared" si="10077"/>
        <v>0</v>
      </c>
      <c r="I18130" s="567">
        <f t="shared" ref="I18130:N18130" si="10141">I18131+I18132+I18133+I18134</f>
        <v>0</v>
      </c>
      <c r="J18130" s="567">
        <f t="shared" si="10141"/>
        <v>0</v>
      </c>
      <c r="K18130" s="567">
        <f t="shared" si="10141"/>
        <v>0</v>
      </c>
      <c r="L18130" s="567">
        <f t="shared" si="10141"/>
        <v>0</v>
      </c>
      <c r="M18130" s="567">
        <f t="shared" si="10141"/>
        <v>0</v>
      </c>
      <c r="N18130" s="137">
        <f t="shared" si="10141"/>
        <v>0</v>
      </c>
      <c r="O18130" s="60" t="s">
        <v>71</v>
      </c>
      <c r="Q18130" s="49" t="s">
        <v>47</v>
      </c>
    </row>
    <row r="18131" spans="2:17" ht="30.75" customHeight="1">
      <c r="B18131" s="50" t="e">
        <f>IF((#REF!+#REF!+H18131)&lt;&gt;0,"a","b")</f>
        <v>#REF!</v>
      </c>
      <c r="C18131" s="54">
        <v>5</v>
      </c>
      <c r="D18131" s="54"/>
      <c r="F18131" s="89"/>
      <c r="G18131" s="95" t="s">
        <v>436</v>
      </c>
      <c r="H18131" s="558">
        <f t="shared" si="10077"/>
        <v>0</v>
      </c>
      <c r="I18131" s="554"/>
      <c r="J18131" s="554"/>
      <c r="K18131" s="554"/>
      <c r="L18131" s="554"/>
      <c r="M18131" s="554"/>
      <c r="N18131" s="154"/>
      <c r="Q18131" s="49" t="s">
        <v>47</v>
      </c>
    </row>
    <row r="18132" spans="2:17" ht="20.25" customHeight="1">
      <c r="B18132" s="50" t="e">
        <f>IF((#REF!+#REF!+H18132)&lt;&gt;0,"a","b")</f>
        <v>#REF!</v>
      </c>
      <c r="C18132" s="54">
        <v>5</v>
      </c>
      <c r="D18132" s="54"/>
      <c r="F18132" s="89"/>
      <c r="G18132" s="95" t="s">
        <v>437</v>
      </c>
      <c r="H18132" s="552">
        <f t="shared" si="10077"/>
        <v>0</v>
      </c>
      <c r="I18132" s="554"/>
      <c r="J18132" s="554"/>
      <c r="K18132" s="554"/>
      <c r="L18132" s="554"/>
      <c r="M18132" s="554"/>
      <c r="N18132" s="154"/>
      <c r="Q18132" s="49" t="s">
        <v>47</v>
      </c>
    </row>
    <row r="18133" spans="2:17" ht="20.25" customHeight="1">
      <c r="B18133" s="50" t="e">
        <f>IF((#REF!+#REF!+H18133)&lt;&gt;0,"a","b")</f>
        <v>#REF!</v>
      </c>
      <c r="C18133" s="54">
        <v>5</v>
      </c>
      <c r="D18133" s="54"/>
      <c r="F18133" s="89"/>
      <c r="G18133" s="95" t="s">
        <v>438</v>
      </c>
      <c r="H18133" s="552">
        <f t="shared" si="10077"/>
        <v>0</v>
      </c>
      <c r="I18133" s="554"/>
      <c r="J18133" s="554"/>
      <c r="K18133" s="554"/>
      <c r="L18133" s="554"/>
      <c r="M18133" s="554"/>
      <c r="N18133" s="154"/>
      <c r="Q18133" s="49" t="s">
        <v>47</v>
      </c>
    </row>
    <row r="18134" spans="2:17" ht="20.25" customHeight="1">
      <c r="B18134" s="50" t="e">
        <f>IF((#REF!+#REF!+H18134)&lt;&gt;0,"a","b")</f>
        <v>#REF!</v>
      </c>
      <c r="C18134" s="54">
        <v>5</v>
      </c>
      <c r="D18134" s="54"/>
      <c r="F18134" s="89"/>
      <c r="G18134" s="95" t="s">
        <v>307</v>
      </c>
      <c r="H18134" s="552">
        <f t="shared" si="10077"/>
        <v>0</v>
      </c>
      <c r="I18134" s="554"/>
      <c r="J18134" s="554"/>
      <c r="K18134" s="554"/>
      <c r="L18134" s="554"/>
      <c r="M18134" s="554"/>
      <c r="N18134" s="154"/>
      <c r="Q18134" s="49" t="s">
        <v>47</v>
      </c>
    </row>
    <row r="18135" spans="2:17" ht="20.25" customHeight="1">
      <c r="B18135" s="50" t="e">
        <f>IF((#REF!+#REF!+H18135)&lt;&gt;0,"a","b")</f>
        <v>#REF!</v>
      </c>
      <c r="C18135" s="54">
        <v>3</v>
      </c>
      <c r="D18135" s="54"/>
      <c r="F18135" s="89"/>
      <c r="G18135" s="108" t="s">
        <v>439</v>
      </c>
      <c r="H18135" s="561">
        <f t="shared" si="10077"/>
        <v>0</v>
      </c>
      <c r="I18135" s="562"/>
      <c r="J18135" s="562"/>
      <c r="K18135" s="562"/>
      <c r="L18135" s="562"/>
      <c r="M18135" s="562"/>
      <c r="N18135" s="161"/>
      <c r="Q18135" s="49" t="s">
        <v>47</v>
      </c>
    </row>
    <row r="18136" spans="2:17" ht="20.25" customHeight="1">
      <c r="B18136" s="50" t="e">
        <f>IF((#REF!+#REF!+H18136)&lt;&gt;0,"a","b")</f>
        <v>#REF!</v>
      </c>
      <c r="C18136" s="54">
        <v>3</v>
      </c>
      <c r="D18136" s="54"/>
      <c r="F18136" s="89"/>
      <c r="G18136" s="108" t="s">
        <v>440</v>
      </c>
      <c r="H18136" s="571">
        <f t="shared" si="10077"/>
        <v>0</v>
      </c>
      <c r="I18136" s="570">
        <f t="shared" ref="I18136:N18136" si="10142">I18137+I18138+I18139+I18142</f>
        <v>0</v>
      </c>
      <c r="J18136" s="570">
        <f t="shared" si="10142"/>
        <v>0</v>
      </c>
      <c r="K18136" s="570">
        <f t="shared" si="10142"/>
        <v>0</v>
      </c>
      <c r="L18136" s="570">
        <f t="shared" si="10142"/>
        <v>0</v>
      </c>
      <c r="M18136" s="570">
        <f t="shared" si="10142"/>
        <v>0</v>
      </c>
      <c r="N18136" s="140">
        <f t="shared" si="10142"/>
        <v>0</v>
      </c>
      <c r="O18136" s="60" t="s">
        <v>71</v>
      </c>
      <c r="Q18136" s="49" t="s">
        <v>47</v>
      </c>
    </row>
    <row r="18137" spans="2:17" ht="30.75" customHeight="1">
      <c r="B18137" s="50" t="e">
        <f>IF((#REF!+#REF!+H18137)&lt;&gt;0,"a","b")</f>
        <v>#REF!</v>
      </c>
      <c r="C18137" s="54">
        <v>4</v>
      </c>
      <c r="D18137" s="54"/>
      <c r="F18137" s="89"/>
      <c r="G18137" s="93" t="s">
        <v>441</v>
      </c>
      <c r="H18137" s="558">
        <f t="shared" si="10077"/>
        <v>0</v>
      </c>
      <c r="I18137" s="555"/>
      <c r="J18137" s="555"/>
      <c r="K18137" s="555"/>
      <c r="L18137" s="555"/>
      <c r="M18137" s="555"/>
      <c r="N18137" s="153"/>
      <c r="O18137" s="60"/>
      <c r="Q18137" s="49" t="s">
        <v>47</v>
      </c>
    </row>
    <row r="18138" spans="2:17" ht="20.25" customHeight="1">
      <c r="B18138" s="50" t="e">
        <f>IF((#REF!+#REF!+H18138)&lt;&gt;0,"a","b")</f>
        <v>#REF!</v>
      </c>
      <c r="C18138" s="54">
        <v>4</v>
      </c>
      <c r="D18138" s="54"/>
      <c r="F18138" s="89"/>
      <c r="G18138" s="93" t="s">
        <v>442</v>
      </c>
      <c r="H18138" s="558">
        <f t="shared" si="10077"/>
        <v>0</v>
      </c>
      <c r="I18138" s="555"/>
      <c r="J18138" s="555"/>
      <c r="K18138" s="555"/>
      <c r="L18138" s="555"/>
      <c r="M18138" s="555"/>
      <c r="N18138" s="153"/>
      <c r="O18138" s="60"/>
      <c r="Q18138" s="49" t="s">
        <v>47</v>
      </c>
    </row>
    <row r="18139" spans="2:17" ht="20.25" customHeight="1">
      <c r="B18139" s="50" t="e">
        <f>IF((#REF!+#REF!+H18139)&lt;&gt;0,"a","b")</f>
        <v>#REF!</v>
      </c>
      <c r="C18139" s="54">
        <v>4</v>
      </c>
      <c r="D18139" s="54"/>
      <c r="F18139" s="89"/>
      <c r="G18139" s="93" t="s">
        <v>443</v>
      </c>
      <c r="H18139" s="559">
        <f t="shared" si="10077"/>
        <v>0</v>
      </c>
      <c r="I18139" s="567">
        <f t="shared" ref="I18139:N18139" si="10143">I18140+I18141</f>
        <v>0</v>
      </c>
      <c r="J18139" s="567">
        <f t="shared" si="10143"/>
        <v>0</v>
      </c>
      <c r="K18139" s="567">
        <f t="shared" si="10143"/>
        <v>0</v>
      </c>
      <c r="L18139" s="567">
        <f t="shared" si="10143"/>
        <v>0</v>
      </c>
      <c r="M18139" s="567">
        <f t="shared" si="10143"/>
        <v>0</v>
      </c>
      <c r="N18139" s="137">
        <f t="shared" si="10143"/>
        <v>0</v>
      </c>
      <c r="O18139" s="60" t="s">
        <v>71</v>
      </c>
      <c r="Q18139" s="49" t="s">
        <v>47</v>
      </c>
    </row>
    <row r="18140" spans="2:17" ht="30.75" customHeight="1">
      <c r="B18140" s="50" t="e">
        <f>IF((#REF!+#REF!+H18140)&lt;&gt;0,"a","b")</f>
        <v>#REF!</v>
      </c>
      <c r="C18140" s="54">
        <v>5</v>
      </c>
      <c r="D18140" s="54"/>
      <c r="F18140" s="89"/>
      <c r="G18140" s="95" t="s">
        <v>444</v>
      </c>
      <c r="H18140" s="552">
        <f t="shared" si="10077"/>
        <v>0</v>
      </c>
      <c r="I18140" s="554"/>
      <c r="J18140" s="554"/>
      <c r="K18140" s="554"/>
      <c r="L18140" s="554"/>
      <c r="M18140" s="554"/>
      <c r="N18140" s="154"/>
      <c r="Q18140" s="49" t="s">
        <v>47</v>
      </c>
    </row>
    <row r="18141" spans="2:17" ht="20.25" customHeight="1">
      <c r="B18141" s="50" t="e">
        <f>IF((#REF!+#REF!+H18141)&lt;&gt;0,"a","b")</f>
        <v>#REF!</v>
      </c>
      <c r="C18141" s="54">
        <v>5</v>
      </c>
      <c r="D18141" s="54"/>
      <c r="F18141" s="89"/>
      <c r="G18141" s="95" t="s">
        <v>445</v>
      </c>
      <c r="H18141" s="552">
        <f t="shared" si="10077"/>
        <v>0</v>
      </c>
      <c r="I18141" s="554"/>
      <c r="J18141" s="554"/>
      <c r="K18141" s="554"/>
      <c r="L18141" s="554"/>
      <c r="M18141" s="554"/>
      <c r="N18141" s="154"/>
      <c r="Q18141" s="49" t="s">
        <v>47</v>
      </c>
    </row>
    <row r="18142" spans="2:17" ht="20.25" customHeight="1">
      <c r="B18142" s="50" t="e">
        <f>IF((#REF!+#REF!+H18142)&lt;&gt;0,"a","b")</f>
        <v>#REF!</v>
      </c>
      <c r="C18142" s="54">
        <v>4</v>
      </c>
      <c r="D18142" s="54"/>
      <c r="F18142" s="89"/>
      <c r="G18142" s="93" t="s">
        <v>446</v>
      </c>
      <c r="H18142" s="558">
        <f t="shared" si="10077"/>
        <v>0</v>
      </c>
      <c r="I18142" s="555"/>
      <c r="J18142" s="555"/>
      <c r="K18142" s="555"/>
      <c r="L18142" s="555"/>
      <c r="M18142" s="555"/>
      <c r="N18142" s="153"/>
      <c r="Q18142" s="49" t="s">
        <v>47</v>
      </c>
    </row>
    <row r="18143" spans="2:17" ht="20.25" customHeight="1">
      <c r="B18143" s="50" t="e">
        <f>IF((#REF!+#REF!+H18143)&lt;&gt;0,"a","b")</f>
        <v>#REF!</v>
      </c>
      <c r="C18143" s="54">
        <v>2</v>
      </c>
      <c r="D18143" s="68" t="s">
        <v>664</v>
      </c>
      <c r="F18143" s="127"/>
      <c r="G18143" s="117" t="s">
        <v>447</v>
      </c>
      <c r="H18143" s="572">
        <f t="shared" si="10077"/>
        <v>0</v>
      </c>
      <c r="I18143" s="573">
        <f t="shared" ref="I18143:N18143" si="10144">I18144+I18151+I18158</f>
        <v>0</v>
      </c>
      <c r="J18143" s="573">
        <f t="shared" si="10144"/>
        <v>0</v>
      </c>
      <c r="K18143" s="573">
        <f t="shared" si="10144"/>
        <v>0</v>
      </c>
      <c r="L18143" s="573">
        <f t="shared" si="10144"/>
        <v>0</v>
      </c>
      <c r="M18143" s="573">
        <f t="shared" si="10144"/>
        <v>0</v>
      </c>
      <c r="N18143" s="149">
        <f t="shared" si="10144"/>
        <v>0</v>
      </c>
      <c r="O18143" s="60" t="s">
        <v>71</v>
      </c>
    </row>
    <row r="18144" spans="2:17" ht="20.25" customHeight="1">
      <c r="B18144" s="50" t="e">
        <f>IF((#REF!+#REF!+H18144)&lt;&gt;0,"a","b")</f>
        <v>#REF!</v>
      </c>
      <c r="C18144" s="54">
        <v>3</v>
      </c>
      <c r="D18144" s="54"/>
      <c r="F18144" s="127"/>
      <c r="G18144" s="108" t="s">
        <v>448</v>
      </c>
      <c r="H18144" s="574">
        <f t="shared" si="10077"/>
        <v>0</v>
      </c>
      <c r="I18144" s="564">
        <f t="shared" ref="I18144:K18144" si="10145">SUM(I18145:I18150)</f>
        <v>0</v>
      </c>
      <c r="J18144" s="564">
        <f t="shared" si="10145"/>
        <v>0</v>
      </c>
      <c r="K18144" s="564">
        <f t="shared" si="10145"/>
        <v>0</v>
      </c>
      <c r="L18144" s="564">
        <f t="shared" ref="L18144:M18144" si="10146">SUM(L18145:L18150)</f>
        <v>0</v>
      </c>
      <c r="M18144" s="564">
        <f t="shared" si="10146"/>
        <v>0</v>
      </c>
      <c r="N18144" s="159">
        <f t="shared" ref="N18144" si="10147">SUM(N18145:N18150)</f>
        <v>0</v>
      </c>
      <c r="O18144" s="60" t="s">
        <v>71</v>
      </c>
    </row>
    <row r="18145" spans="2:15" ht="20.25" customHeight="1">
      <c r="B18145" s="50" t="e">
        <f>IF((#REF!+#REF!+H18145)&lt;&gt;0,"a","b")</f>
        <v>#REF!</v>
      </c>
      <c r="C18145" s="54">
        <v>4</v>
      </c>
      <c r="D18145" s="54"/>
      <c r="F18145" s="127"/>
      <c r="G18145" s="93" t="s">
        <v>449</v>
      </c>
      <c r="H18145" s="575">
        <f t="shared" si="10077"/>
        <v>0</v>
      </c>
      <c r="I18145" s="555"/>
      <c r="J18145" s="555"/>
      <c r="K18145" s="555"/>
      <c r="L18145" s="555"/>
      <c r="M18145" s="555"/>
      <c r="N18145" s="153"/>
    </row>
    <row r="18146" spans="2:15" ht="20.25" customHeight="1">
      <c r="B18146" s="50" t="e">
        <f>IF((#REF!+#REF!+H18146)&lt;&gt;0,"a","b")</f>
        <v>#REF!</v>
      </c>
      <c r="C18146" s="54">
        <v>4</v>
      </c>
      <c r="D18146" s="54"/>
      <c r="F18146" s="127"/>
      <c r="G18146" s="93" t="s">
        <v>450</v>
      </c>
      <c r="H18146" s="575">
        <f t="shared" si="10077"/>
        <v>0</v>
      </c>
      <c r="I18146" s="555"/>
      <c r="J18146" s="555"/>
      <c r="K18146" s="555"/>
      <c r="L18146" s="555"/>
      <c r="M18146" s="555"/>
      <c r="N18146" s="153"/>
    </row>
    <row r="18147" spans="2:15" ht="20.25" customHeight="1">
      <c r="B18147" s="50" t="e">
        <f>IF((#REF!+#REF!+H18147)&lt;&gt;0,"a","b")</f>
        <v>#REF!</v>
      </c>
      <c r="C18147" s="54">
        <v>4</v>
      </c>
      <c r="D18147" s="54"/>
      <c r="F18147" s="127"/>
      <c r="G18147" s="93" t="s">
        <v>305</v>
      </c>
      <c r="H18147" s="575">
        <f t="shared" si="10077"/>
        <v>0</v>
      </c>
      <c r="I18147" s="555"/>
      <c r="J18147" s="555"/>
      <c r="K18147" s="555"/>
      <c r="L18147" s="555"/>
      <c r="M18147" s="555"/>
      <c r="N18147" s="153"/>
    </row>
    <row r="18148" spans="2:15" ht="20.25" customHeight="1">
      <c r="B18148" s="50" t="e">
        <f>IF((#REF!+#REF!+H18148)&lt;&gt;0,"a","b")</f>
        <v>#REF!</v>
      </c>
      <c r="C18148" s="54">
        <v>4</v>
      </c>
      <c r="D18148" s="54"/>
      <c r="F18148" s="127"/>
      <c r="G18148" s="93" t="s">
        <v>451</v>
      </c>
      <c r="H18148" s="575">
        <f t="shared" si="10077"/>
        <v>0</v>
      </c>
      <c r="I18148" s="555"/>
      <c r="J18148" s="555"/>
      <c r="K18148" s="555"/>
      <c r="L18148" s="555"/>
      <c r="M18148" s="555"/>
      <c r="N18148" s="153"/>
    </row>
    <row r="18149" spans="2:15" ht="20.25" customHeight="1">
      <c r="B18149" s="50" t="e">
        <f>IF((#REF!+#REF!+H18149)&lt;&gt;0,"a","b")</f>
        <v>#REF!</v>
      </c>
      <c r="C18149" s="54">
        <v>4</v>
      </c>
      <c r="D18149" s="54"/>
      <c r="F18149" s="127"/>
      <c r="G18149" s="93" t="s">
        <v>452</v>
      </c>
      <c r="H18149" s="575">
        <f t="shared" si="10077"/>
        <v>0</v>
      </c>
      <c r="I18149" s="555"/>
      <c r="J18149" s="555"/>
      <c r="K18149" s="555"/>
      <c r="L18149" s="555"/>
      <c r="M18149" s="555"/>
      <c r="N18149" s="153"/>
    </row>
    <row r="18150" spans="2:15" ht="20.25" customHeight="1">
      <c r="B18150" s="50" t="e">
        <f>IF((#REF!+#REF!+H18150)&lt;&gt;0,"a","b")</f>
        <v>#REF!</v>
      </c>
      <c r="C18150" s="54">
        <v>4</v>
      </c>
      <c r="D18150" s="54"/>
      <c r="F18150" s="127"/>
      <c r="G18150" s="93" t="s">
        <v>453</v>
      </c>
      <c r="H18150" s="575">
        <f t="shared" si="10077"/>
        <v>0</v>
      </c>
      <c r="I18150" s="555"/>
      <c r="J18150" s="555"/>
      <c r="K18150" s="555"/>
      <c r="L18150" s="555"/>
      <c r="M18150" s="555"/>
      <c r="N18150" s="153"/>
    </row>
    <row r="18151" spans="2:15" ht="20.25" customHeight="1">
      <c r="B18151" s="50" t="e">
        <f>IF((#REF!+#REF!+H18151)&lt;&gt;0,"a","b")</f>
        <v>#REF!</v>
      </c>
      <c r="C18151" s="54">
        <v>3</v>
      </c>
      <c r="D18151" s="54"/>
      <c r="F18151" s="127"/>
      <c r="G18151" s="108" t="s">
        <v>304</v>
      </c>
      <c r="H18151" s="574">
        <f t="shared" si="10077"/>
        <v>0</v>
      </c>
      <c r="I18151" s="564">
        <f t="shared" ref="I18151:K18151" si="10148">SUM(I18152:I18157)</f>
        <v>0</v>
      </c>
      <c r="J18151" s="564">
        <f t="shared" si="10148"/>
        <v>0</v>
      </c>
      <c r="K18151" s="564">
        <f t="shared" si="10148"/>
        <v>0</v>
      </c>
      <c r="L18151" s="564">
        <f t="shared" ref="L18151:M18151" si="10149">SUM(L18152:L18157)</f>
        <v>0</v>
      </c>
      <c r="M18151" s="564">
        <f t="shared" si="10149"/>
        <v>0</v>
      </c>
      <c r="N18151" s="159">
        <f t="shared" ref="N18151" si="10150">SUM(N18152:N18157)</f>
        <v>0</v>
      </c>
      <c r="O18151" s="60" t="s">
        <v>71</v>
      </c>
    </row>
    <row r="18152" spans="2:15" ht="20.25" customHeight="1">
      <c r="B18152" s="50" t="e">
        <f>IF((#REF!+#REF!+H18152)&lt;&gt;0,"a","b")</f>
        <v>#REF!</v>
      </c>
      <c r="C18152" s="54">
        <v>4</v>
      </c>
      <c r="D18152" s="54"/>
      <c r="F18152" s="127"/>
      <c r="G18152" s="93" t="s">
        <v>449</v>
      </c>
      <c r="H18152" s="575">
        <f t="shared" si="10077"/>
        <v>0</v>
      </c>
      <c r="I18152" s="555"/>
      <c r="J18152" s="555"/>
      <c r="K18152" s="555"/>
      <c r="L18152" s="555"/>
      <c r="M18152" s="555"/>
      <c r="N18152" s="153"/>
    </row>
    <row r="18153" spans="2:15" ht="20.25" customHeight="1">
      <c r="B18153" s="50" t="e">
        <f>IF((#REF!+#REF!+H18153)&lt;&gt;0,"a","b")</f>
        <v>#REF!</v>
      </c>
      <c r="C18153" s="54">
        <v>4</v>
      </c>
      <c r="D18153" s="54"/>
      <c r="F18153" s="127"/>
      <c r="G18153" s="93" t="s">
        <v>450</v>
      </c>
      <c r="H18153" s="575">
        <f t="shared" si="10077"/>
        <v>0</v>
      </c>
      <c r="I18153" s="555"/>
      <c r="J18153" s="555"/>
      <c r="K18153" s="555"/>
      <c r="L18153" s="555"/>
      <c r="M18153" s="555"/>
      <c r="N18153" s="153"/>
    </row>
    <row r="18154" spans="2:15" ht="20.25" customHeight="1">
      <c r="B18154" s="50" t="e">
        <f>IF((#REF!+#REF!+H18154)&lt;&gt;0,"a","b")</f>
        <v>#REF!</v>
      </c>
      <c r="C18154" s="54">
        <v>4</v>
      </c>
      <c r="D18154" s="54"/>
      <c r="F18154" s="127"/>
      <c r="G18154" s="93" t="s">
        <v>305</v>
      </c>
      <c r="H18154" s="575">
        <f t="shared" si="10077"/>
        <v>0</v>
      </c>
      <c r="I18154" s="555"/>
      <c r="J18154" s="555"/>
      <c r="K18154" s="555"/>
      <c r="L18154" s="555"/>
      <c r="M18154" s="555"/>
      <c r="N18154" s="153"/>
    </row>
    <row r="18155" spans="2:15" ht="20.25" customHeight="1">
      <c r="B18155" s="50" t="e">
        <f>IF((#REF!+#REF!+H18155)&lt;&gt;0,"a","b")</f>
        <v>#REF!</v>
      </c>
      <c r="C18155" s="54">
        <v>4</v>
      </c>
      <c r="D18155" s="54"/>
      <c r="F18155" s="127"/>
      <c r="G18155" s="93" t="s">
        <v>454</v>
      </c>
      <c r="H18155" s="575">
        <f t="shared" si="10077"/>
        <v>0</v>
      </c>
      <c r="I18155" s="555"/>
      <c r="J18155" s="555"/>
      <c r="K18155" s="555"/>
      <c r="L18155" s="555"/>
      <c r="M18155" s="555"/>
      <c r="N18155" s="153"/>
    </row>
    <row r="18156" spans="2:15" ht="20.25" customHeight="1">
      <c r="B18156" s="50" t="e">
        <f>IF((#REF!+#REF!+H18156)&lt;&gt;0,"a","b")</f>
        <v>#REF!</v>
      </c>
      <c r="C18156" s="54">
        <v>4</v>
      </c>
      <c r="D18156" s="54"/>
      <c r="F18156" s="127"/>
      <c r="G18156" s="93" t="s">
        <v>452</v>
      </c>
      <c r="H18156" s="575">
        <f t="shared" si="10077"/>
        <v>0</v>
      </c>
      <c r="I18156" s="555"/>
      <c r="J18156" s="555"/>
      <c r="K18156" s="555"/>
      <c r="L18156" s="555"/>
      <c r="M18156" s="555"/>
      <c r="N18156" s="153"/>
    </row>
    <row r="18157" spans="2:15" ht="20.25" customHeight="1">
      <c r="B18157" s="50" t="e">
        <f>IF((#REF!+#REF!+H18157)&lt;&gt;0,"a","b")</f>
        <v>#REF!</v>
      </c>
      <c r="C18157" s="54">
        <v>4</v>
      </c>
      <c r="D18157" s="54"/>
      <c r="F18157" s="127"/>
      <c r="G18157" s="93" t="s">
        <v>453</v>
      </c>
      <c r="H18157" s="575">
        <f t="shared" si="10077"/>
        <v>0</v>
      </c>
      <c r="I18157" s="555"/>
      <c r="J18157" s="555"/>
      <c r="K18157" s="555"/>
      <c r="L18157" s="555"/>
      <c r="M18157" s="555"/>
      <c r="N18157" s="153"/>
    </row>
    <row r="18158" spans="2:15" ht="20.25" customHeight="1">
      <c r="B18158" s="50" t="e">
        <f>IF((#REF!+#REF!+H18158)&lt;&gt;0,"a","b")</f>
        <v>#REF!</v>
      </c>
      <c r="C18158" s="54">
        <v>3</v>
      </c>
      <c r="D18158" s="54"/>
      <c r="F18158" s="89"/>
      <c r="G18158" s="108" t="s">
        <v>306</v>
      </c>
      <c r="H18158" s="576">
        <f t="shared" si="10077"/>
        <v>0</v>
      </c>
      <c r="I18158" s="562"/>
      <c r="J18158" s="562"/>
      <c r="K18158" s="562"/>
      <c r="L18158" s="562"/>
      <c r="M18158" s="562"/>
      <c r="N18158" s="166"/>
    </row>
    <row r="18159" spans="2:15" ht="20.25" customHeight="1">
      <c r="B18159" s="50" t="e">
        <f>IF((#REF!+#REF!+H18159)&lt;&gt;0,"a","b")</f>
        <v>#REF!</v>
      </c>
      <c r="C18159" s="54">
        <v>2</v>
      </c>
      <c r="D18159" s="68" t="s">
        <v>665</v>
      </c>
      <c r="F18159" s="89"/>
      <c r="G18159" s="117" t="s">
        <v>455</v>
      </c>
      <c r="H18159" s="572">
        <f t="shared" si="10077"/>
        <v>0</v>
      </c>
      <c r="I18159" s="573">
        <f t="shared" ref="I18159:N18159" si="10151">I18160+I18168</f>
        <v>0</v>
      </c>
      <c r="J18159" s="573">
        <f t="shared" si="10151"/>
        <v>0</v>
      </c>
      <c r="K18159" s="573">
        <f t="shared" si="10151"/>
        <v>0</v>
      </c>
      <c r="L18159" s="573">
        <f t="shared" si="10151"/>
        <v>0</v>
      </c>
      <c r="M18159" s="573">
        <f t="shared" si="10151"/>
        <v>0</v>
      </c>
      <c r="N18159" s="149">
        <f t="shared" si="10151"/>
        <v>0</v>
      </c>
      <c r="O18159" s="60" t="s">
        <v>71</v>
      </c>
    </row>
    <row r="18160" spans="2:15" ht="20.25" customHeight="1">
      <c r="B18160" s="50" t="e">
        <f>IF((#REF!+#REF!+H18160)&lt;&gt;0,"a","b")</f>
        <v>#REF!</v>
      </c>
      <c r="C18160" s="54">
        <v>3</v>
      </c>
      <c r="D18160" s="54"/>
      <c r="F18160" s="89"/>
      <c r="G18160" s="108" t="s">
        <v>448</v>
      </c>
      <c r="H18160" s="574">
        <f t="shared" si="10077"/>
        <v>0</v>
      </c>
      <c r="I18160" s="564">
        <f t="shared" ref="I18160:K18160" si="10152">SUM(I18161:I18167)</f>
        <v>0</v>
      </c>
      <c r="J18160" s="564">
        <f t="shared" si="10152"/>
        <v>0</v>
      </c>
      <c r="K18160" s="564">
        <f t="shared" si="10152"/>
        <v>0</v>
      </c>
      <c r="L18160" s="564">
        <f t="shared" ref="L18160:M18160" si="10153">SUM(L18161:L18167)</f>
        <v>0</v>
      </c>
      <c r="M18160" s="564">
        <f t="shared" si="10153"/>
        <v>0</v>
      </c>
      <c r="N18160" s="159">
        <f t="shared" ref="N18160" si="10154">SUM(N18161:N18167)</f>
        <v>0</v>
      </c>
      <c r="O18160" s="60" t="s">
        <v>71</v>
      </c>
    </row>
    <row r="18161" spans="2:17" ht="20.25" customHeight="1">
      <c r="B18161" s="50" t="e">
        <f>IF((#REF!+#REF!+H18161)&lt;&gt;0,"a","b")</f>
        <v>#REF!</v>
      </c>
      <c r="C18161" s="54">
        <v>4</v>
      </c>
      <c r="D18161" s="54"/>
      <c r="F18161" s="89"/>
      <c r="G18161" s="93" t="s">
        <v>456</v>
      </c>
      <c r="H18161" s="575">
        <f t="shared" si="10077"/>
        <v>0</v>
      </c>
      <c r="I18161" s="555"/>
      <c r="J18161" s="555"/>
      <c r="K18161" s="555"/>
      <c r="L18161" s="555"/>
      <c r="M18161" s="555"/>
      <c r="N18161" s="153"/>
    </row>
    <row r="18162" spans="2:17" ht="20.25" customHeight="1">
      <c r="B18162" s="50" t="e">
        <f>IF((#REF!+#REF!+H18162)&lt;&gt;0,"a","b")</f>
        <v>#REF!</v>
      </c>
      <c r="C18162" s="54">
        <v>4</v>
      </c>
      <c r="D18162" s="54"/>
      <c r="F18162" s="89"/>
      <c r="G18162" s="93" t="s">
        <v>303</v>
      </c>
      <c r="H18162" s="575">
        <f t="shared" si="10077"/>
        <v>0</v>
      </c>
      <c r="I18162" s="555"/>
      <c r="J18162" s="555"/>
      <c r="K18162" s="555"/>
      <c r="L18162" s="555"/>
      <c r="M18162" s="555"/>
      <c r="N18162" s="153"/>
    </row>
    <row r="18163" spans="2:17" ht="20.25" customHeight="1">
      <c r="B18163" s="50" t="e">
        <f>IF((#REF!+#REF!+H18163)&lt;&gt;0,"a","b")</f>
        <v>#REF!</v>
      </c>
      <c r="C18163" s="54">
        <v>4</v>
      </c>
      <c r="D18163" s="54"/>
      <c r="F18163" s="89"/>
      <c r="G18163" s="93" t="s">
        <v>450</v>
      </c>
      <c r="H18163" s="575">
        <f t="shared" si="10077"/>
        <v>0</v>
      </c>
      <c r="I18163" s="555"/>
      <c r="J18163" s="555"/>
      <c r="K18163" s="555"/>
      <c r="L18163" s="555"/>
      <c r="M18163" s="555"/>
      <c r="N18163" s="153"/>
    </row>
    <row r="18164" spans="2:17" ht="30.75" customHeight="1">
      <c r="B18164" s="50" t="e">
        <f>IF((#REF!+#REF!+H18164)&lt;&gt;0,"a","b")</f>
        <v>#REF!</v>
      </c>
      <c r="C18164" s="54">
        <v>4</v>
      </c>
      <c r="D18164" s="54"/>
      <c r="F18164" s="89"/>
      <c r="G18164" s="93" t="s">
        <v>457</v>
      </c>
      <c r="H18164" s="575">
        <f t="shared" si="10077"/>
        <v>0</v>
      </c>
      <c r="I18164" s="555"/>
      <c r="J18164" s="555"/>
      <c r="K18164" s="555"/>
      <c r="L18164" s="555"/>
      <c r="M18164" s="555"/>
      <c r="N18164" s="153"/>
    </row>
    <row r="18165" spans="2:17" ht="20.25" customHeight="1">
      <c r="B18165" s="50" t="e">
        <f>IF((#REF!+#REF!+H18165)&lt;&gt;0,"a","b")</f>
        <v>#REF!</v>
      </c>
      <c r="C18165" s="54">
        <v>4</v>
      </c>
      <c r="D18165" s="54"/>
      <c r="F18165" s="89"/>
      <c r="G18165" s="93" t="s">
        <v>451</v>
      </c>
      <c r="H18165" s="575">
        <f t="shared" si="10077"/>
        <v>0</v>
      </c>
      <c r="I18165" s="555"/>
      <c r="J18165" s="555"/>
      <c r="K18165" s="555"/>
      <c r="L18165" s="555"/>
      <c r="M18165" s="555"/>
      <c r="N18165" s="153"/>
    </row>
    <row r="18166" spans="2:17" ht="20.25" customHeight="1">
      <c r="B18166" s="50" t="e">
        <f>IF((#REF!+#REF!+H18166)&lt;&gt;0,"a","b")</f>
        <v>#REF!</v>
      </c>
      <c r="C18166" s="54">
        <v>4</v>
      </c>
      <c r="D18166" s="54"/>
      <c r="F18166" s="89"/>
      <c r="G18166" s="93" t="s">
        <v>452</v>
      </c>
      <c r="H18166" s="575">
        <f t="shared" si="10077"/>
        <v>0</v>
      </c>
      <c r="I18166" s="555"/>
      <c r="J18166" s="555"/>
      <c r="K18166" s="555"/>
      <c r="L18166" s="555"/>
      <c r="M18166" s="555"/>
      <c r="N18166" s="153"/>
    </row>
    <row r="18167" spans="2:17" ht="20.25" customHeight="1">
      <c r="B18167" s="50" t="e">
        <f>IF((#REF!+#REF!+H18167)&lt;&gt;0,"a","b")</f>
        <v>#REF!</v>
      </c>
      <c r="C18167" s="54">
        <v>4</v>
      </c>
      <c r="D18167" s="54"/>
      <c r="F18167" s="89"/>
      <c r="G18167" s="93" t="s">
        <v>458</v>
      </c>
      <c r="H18167" s="575">
        <f t="shared" si="10077"/>
        <v>0</v>
      </c>
      <c r="I18167" s="562"/>
      <c r="J18167" s="562"/>
      <c r="K18167" s="562"/>
      <c r="L18167" s="562"/>
      <c r="M18167" s="562"/>
      <c r="N18167" s="166"/>
    </row>
    <row r="18168" spans="2:17" ht="20.25" customHeight="1">
      <c r="B18168" s="50" t="e">
        <f>IF((#REF!+#REF!+H18168)&lt;&gt;0,"a","b")</f>
        <v>#REF!</v>
      </c>
      <c r="C18168" s="54">
        <v>3</v>
      </c>
      <c r="D18168" s="54"/>
      <c r="F18168" s="89"/>
      <c r="G18168" s="108" t="s">
        <v>304</v>
      </c>
      <c r="H18168" s="574">
        <f t="shared" si="10077"/>
        <v>0</v>
      </c>
      <c r="I18168" s="564">
        <f t="shared" ref="I18168:K18168" si="10155">SUM(I18169:I18175)</f>
        <v>0</v>
      </c>
      <c r="J18168" s="564">
        <f t="shared" si="10155"/>
        <v>0</v>
      </c>
      <c r="K18168" s="564">
        <f t="shared" si="10155"/>
        <v>0</v>
      </c>
      <c r="L18168" s="564">
        <f t="shared" ref="L18168:M18168" si="10156">SUM(L18169:L18175)</f>
        <v>0</v>
      </c>
      <c r="M18168" s="564">
        <f t="shared" si="10156"/>
        <v>0</v>
      </c>
      <c r="N18168" s="159">
        <f t="shared" ref="N18168" si="10157">SUM(N18169:N18175)</f>
        <v>0</v>
      </c>
      <c r="O18168" s="60" t="s">
        <v>71</v>
      </c>
    </row>
    <row r="18169" spans="2:17" ht="20.25" customHeight="1">
      <c r="B18169" s="50" t="e">
        <f>IF((#REF!+#REF!+H18169)&lt;&gt;0,"a","b")</f>
        <v>#REF!</v>
      </c>
      <c r="C18169" s="54">
        <v>4</v>
      </c>
      <c r="D18169" s="54"/>
      <c r="F18169" s="89"/>
      <c r="G18169" s="93" t="s">
        <v>456</v>
      </c>
      <c r="H18169" s="575">
        <f t="shared" si="10077"/>
        <v>0</v>
      </c>
      <c r="I18169" s="555"/>
      <c r="J18169" s="555"/>
      <c r="K18169" s="555"/>
      <c r="L18169" s="555"/>
      <c r="M18169" s="555"/>
      <c r="N18169" s="153"/>
    </row>
    <row r="18170" spans="2:17" ht="20.25" customHeight="1">
      <c r="B18170" s="50" t="e">
        <f>IF((#REF!+#REF!+H18170)&lt;&gt;0,"a","b")</f>
        <v>#REF!</v>
      </c>
      <c r="C18170" s="54">
        <v>4</v>
      </c>
      <c r="D18170" s="54"/>
      <c r="F18170" s="89"/>
      <c r="G18170" s="93" t="s">
        <v>303</v>
      </c>
      <c r="H18170" s="575">
        <f t="shared" si="10077"/>
        <v>0</v>
      </c>
      <c r="I18170" s="555"/>
      <c r="J18170" s="555"/>
      <c r="K18170" s="555"/>
      <c r="L18170" s="555"/>
      <c r="M18170" s="555"/>
      <c r="N18170" s="153"/>
    </row>
    <row r="18171" spans="2:17" ht="20.25" customHeight="1">
      <c r="B18171" s="50" t="e">
        <f>IF((#REF!+#REF!+H18171)&lt;&gt;0,"a","b")</f>
        <v>#REF!</v>
      </c>
      <c r="C18171" s="54">
        <v>4</v>
      </c>
      <c r="D18171" s="54"/>
      <c r="F18171" s="89"/>
      <c r="G18171" s="93" t="s">
        <v>450</v>
      </c>
      <c r="H18171" s="575">
        <f t="shared" si="10077"/>
        <v>0</v>
      </c>
      <c r="I18171" s="555"/>
      <c r="J18171" s="555"/>
      <c r="K18171" s="555"/>
      <c r="L18171" s="555"/>
      <c r="M18171" s="555"/>
      <c r="N18171" s="153"/>
    </row>
    <row r="18172" spans="2:17" ht="30.75" customHeight="1">
      <c r="B18172" s="50" t="e">
        <f>IF((#REF!+#REF!+H18172)&lt;&gt;0,"a","b")</f>
        <v>#REF!</v>
      </c>
      <c r="C18172" s="54">
        <v>4</v>
      </c>
      <c r="D18172" s="54"/>
      <c r="F18172" s="89"/>
      <c r="G18172" s="93" t="s">
        <v>457</v>
      </c>
      <c r="H18172" s="575">
        <f t="shared" si="10077"/>
        <v>0</v>
      </c>
      <c r="I18172" s="555"/>
      <c r="J18172" s="555"/>
      <c r="K18172" s="555"/>
      <c r="L18172" s="555"/>
      <c r="M18172" s="555"/>
      <c r="N18172" s="153"/>
    </row>
    <row r="18173" spans="2:17" ht="20.25" customHeight="1">
      <c r="B18173" s="50" t="e">
        <f>IF((#REF!+#REF!+H18173)&lt;&gt;0,"a","b")</f>
        <v>#REF!</v>
      </c>
      <c r="C18173" s="54">
        <v>4</v>
      </c>
      <c r="D18173" s="54"/>
      <c r="F18173" s="89"/>
      <c r="G18173" s="93" t="s">
        <v>459</v>
      </c>
      <c r="H18173" s="575">
        <f t="shared" si="10077"/>
        <v>0</v>
      </c>
      <c r="I18173" s="555"/>
      <c r="J18173" s="555"/>
      <c r="K18173" s="555"/>
      <c r="L18173" s="555"/>
      <c r="M18173" s="555"/>
      <c r="N18173" s="153"/>
    </row>
    <row r="18174" spans="2:17" ht="20.25" customHeight="1">
      <c r="B18174" s="50" t="e">
        <f>IF((#REF!+#REF!+H18174)&lt;&gt;0,"a","b")</f>
        <v>#REF!</v>
      </c>
      <c r="C18174" s="54">
        <v>4</v>
      </c>
      <c r="D18174" s="54"/>
      <c r="F18174" s="89"/>
      <c r="G18174" s="93" t="s">
        <v>452</v>
      </c>
      <c r="H18174" s="575">
        <f t="shared" si="10077"/>
        <v>0</v>
      </c>
      <c r="I18174" s="555"/>
      <c r="J18174" s="555"/>
      <c r="K18174" s="555"/>
      <c r="L18174" s="555"/>
      <c r="M18174" s="555"/>
      <c r="N18174" s="153"/>
    </row>
    <row r="18175" spans="2:17" ht="21" customHeight="1">
      <c r="B18175" s="50" t="e">
        <f>IF((#REF!+#REF!+H18175)&lt;&gt;0,"a","b")</f>
        <v>#REF!</v>
      </c>
      <c r="C18175" s="54">
        <v>4</v>
      </c>
      <c r="D18175" s="54"/>
      <c r="F18175" s="89"/>
      <c r="G18175" s="93" t="s">
        <v>458</v>
      </c>
      <c r="H18175" s="575">
        <f t="shared" si="10077"/>
        <v>0</v>
      </c>
      <c r="I18175" s="555"/>
      <c r="J18175" s="555"/>
      <c r="K18175" s="555"/>
      <c r="L18175" s="555"/>
      <c r="M18175" s="555"/>
      <c r="N18175" s="153"/>
    </row>
    <row r="18176" spans="2:17" ht="63" customHeight="1">
      <c r="B18176" s="50" t="e">
        <f>IF((#REF!+#REF!+H18176)&lt;&gt;0,"a","b")</f>
        <v>#REF!</v>
      </c>
      <c r="C18176" s="54">
        <v>1</v>
      </c>
      <c r="D18176" s="68"/>
      <c r="E18176" s="45"/>
      <c r="F18176" s="374" t="s">
        <v>529</v>
      </c>
      <c r="G18176" s="115" t="s">
        <v>2335</v>
      </c>
      <c r="H18176" s="360">
        <f t="shared" si="9671"/>
        <v>70</v>
      </c>
      <c r="I18176" s="380">
        <f t="shared" ref="I18176:K18176" si="10158">I18178+I18310+I18373+I18389</f>
        <v>70</v>
      </c>
      <c r="J18176" s="380">
        <f t="shared" si="10158"/>
        <v>0</v>
      </c>
      <c r="K18176" s="380">
        <f t="shared" si="10158"/>
        <v>0</v>
      </c>
      <c r="L18176" s="380">
        <f t="shared" ref="L18176:N18176" si="10159">L18178+L18310+L18373+L18389</f>
        <v>0</v>
      </c>
      <c r="M18176" s="380">
        <f t="shared" si="10159"/>
        <v>0</v>
      </c>
      <c r="N18176" s="147">
        <f t="shared" si="10159"/>
        <v>0</v>
      </c>
      <c r="O18176" s="60" t="s">
        <v>71</v>
      </c>
      <c r="Q18176" s="55">
        <v>1</v>
      </c>
    </row>
    <row r="18177" spans="2:15" ht="21" customHeight="1">
      <c r="B18177" s="50" t="e">
        <f>IF((#REF!+#REF!+H18177)&lt;&gt;0,"a","b")</f>
        <v>#REF!</v>
      </c>
      <c r="C18177" s="54">
        <v>2</v>
      </c>
      <c r="D18177" s="68" t="s">
        <v>672</v>
      </c>
      <c r="F18177" s="123"/>
      <c r="G18177" s="124" t="s">
        <v>255</v>
      </c>
      <c r="H18177" s="577">
        <f t="shared" si="9671"/>
        <v>0</v>
      </c>
      <c r="I18177" s="551"/>
      <c r="J18177" s="551"/>
      <c r="K18177" s="551"/>
      <c r="L18177" s="551"/>
      <c r="M18177" s="551"/>
      <c r="N18177" s="148"/>
    </row>
    <row r="18178" spans="2:15" ht="20.25" customHeight="1">
      <c r="B18178" s="50" t="e">
        <f>IF((#REF!+#REF!+H18178)&lt;&gt;0,"a","b")</f>
        <v>#REF!</v>
      </c>
      <c r="C18178" s="54">
        <v>2</v>
      </c>
      <c r="D18178" s="68" t="s">
        <v>673</v>
      </c>
      <c r="E18178" s="45">
        <v>7082</v>
      </c>
      <c r="F18178" s="374"/>
      <c r="G18178" s="117" t="s">
        <v>256</v>
      </c>
      <c r="H18178" s="360">
        <f t="shared" si="9671"/>
        <v>70</v>
      </c>
      <c r="I18178" s="380">
        <f t="shared" ref="I18178:K18178" si="10160">I18179+I18190+I18258+I18266+I18267+I18277+I18287+I18257</f>
        <v>70</v>
      </c>
      <c r="J18178" s="380">
        <f t="shared" si="10160"/>
        <v>0</v>
      </c>
      <c r="K18178" s="380">
        <f t="shared" si="10160"/>
        <v>0</v>
      </c>
      <c r="L18178" s="380">
        <f t="shared" ref="L18178:N18178" si="10161">L18179+L18190+L18258+L18266+L18267+L18277+L18287+L18257</f>
        <v>0</v>
      </c>
      <c r="M18178" s="380">
        <f t="shared" si="10161"/>
        <v>0</v>
      </c>
      <c r="N18178" s="149">
        <f t="shared" si="10161"/>
        <v>0</v>
      </c>
      <c r="O18178" s="60" t="s">
        <v>71</v>
      </c>
    </row>
    <row r="18179" spans="2:15" ht="20.25" customHeight="1">
      <c r="B18179" s="50" t="e">
        <f>IF((#REF!+#REF!+H18179)&lt;&gt;0,"a","b")</f>
        <v>#REF!</v>
      </c>
      <c r="C18179" s="54">
        <v>31</v>
      </c>
      <c r="D18179" s="68" t="s">
        <v>674</v>
      </c>
      <c r="F18179" s="89"/>
      <c r="G18179" s="90" t="s">
        <v>257</v>
      </c>
      <c r="H18179" s="578">
        <f t="shared" si="9671"/>
        <v>0</v>
      </c>
      <c r="I18179" s="564">
        <f t="shared" ref="I18179:K18179" si="10162">I18180+I18189</f>
        <v>0</v>
      </c>
      <c r="J18179" s="564">
        <f t="shared" si="10162"/>
        <v>0</v>
      </c>
      <c r="K18179" s="564">
        <f t="shared" si="10162"/>
        <v>0</v>
      </c>
      <c r="L18179" s="564">
        <f t="shared" ref="L18179:N18179" si="10163">L18180+L18189</f>
        <v>0</v>
      </c>
      <c r="M18179" s="564">
        <f t="shared" si="10163"/>
        <v>0</v>
      </c>
      <c r="N18179" s="150">
        <f t="shared" si="10163"/>
        <v>0</v>
      </c>
      <c r="O18179" s="60" t="s">
        <v>71</v>
      </c>
    </row>
    <row r="18180" spans="2:15" ht="20.25" customHeight="1">
      <c r="B18180" s="50" t="e">
        <f>IF((#REF!+#REF!+H18180)&lt;&gt;0,"a","b")</f>
        <v>#REF!</v>
      </c>
      <c r="C18180" s="54">
        <v>4</v>
      </c>
      <c r="D18180" s="54"/>
      <c r="F18180" s="92"/>
      <c r="G18180" s="93" t="s">
        <v>258</v>
      </c>
      <c r="H18180" s="578">
        <f t="shared" si="9671"/>
        <v>0</v>
      </c>
      <c r="I18180" s="565">
        <f t="shared" ref="I18180:K18180" si="10164">I18181+I18188</f>
        <v>0</v>
      </c>
      <c r="J18180" s="565">
        <f t="shared" si="10164"/>
        <v>0</v>
      </c>
      <c r="K18180" s="565">
        <f t="shared" si="10164"/>
        <v>0</v>
      </c>
      <c r="L18180" s="565">
        <f t="shared" ref="L18180:N18180" si="10165">L18181+L18188</f>
        <v>0</v>
      </c>
      <c r="M18180" s="565">
        <f t="shared" si="10165"/>
        <v>0</v>
      </c>
      <c r="N18180" s="151">
        <f t="shared" si="10165"/>
        <v>0</v>
      </c>
      <c r="O18180" s="60" t="s">
        <v>71</v>
      </c>
    </row>
    <row r="18181" spans="2:15" ht="20.25" customHeight="1">
      <c r="B18181" s="50" t="e">
        <f>IF((#REF!+#REF!+H18181)&lt;&gt;0,"a","b")</f>
        <v>#REF!</v>
      </c>
      <c r="C18181" s="54">
        <v>5</v>
      </c>
      <c r="D18181" s="54"/>
      <c r="F18181" s="89"/>
      <c r="G18181" s="95" t="s">
        <v>259</v>
      </c>
      <c r="H18181" s="578">
        <f t="shared" si="9671"/>
        <v>0</v>
      </c>
      <c r="I18181" s="560">
        <f t="shared" ref="I18181:K18181" si="10166">SUM(I18182:I18187)</f>
        <v>0</v>
      </c>
      <c r="J18181" s="560">
        <f t="shared" si="10166"/>
        <v>0</v>
      </c>
      <c r="K18181" s="560">
        <f t="shared" si="10166"/>
        <v>0</v>
      </c>
      <c r="L18181" s="560">
        <f t="shared" ref="L18181:N18181" si="10167">SUM(L18182:L18187)</f>
        <v>0</v>
      </c>
      <c r="M18181" s="560">
        <f t="shared" si="10167"/>
        <v>0</v>
      </c>
      <c r="N18181" s="152">
        <f t="shared" si="10167"/>
        <v>0</v>
      </c>
      <c r="O18181" s="60" t="s">
        <v>71</v>
      </c>
    </row>
    <row r="18182" spans="2:15" ht="20.25" customHeight="1">
      <c r="B18182" s="50" t="e">
        <f>IF((#REF!+#REF!+H18182)&lt;&gt;0,"a","b")</f>
        <v>#REF!</v>
      </c>
      <c r="C18182" s="54">
        <v>6</v>
      </c>
      <c r="D18182" s="54"/>
      <c r="F18182" s="89"/>
      <c r="G18182" s="97" t="s">
        <v>260</v>
      </c>
      <c r="H18182" s="579">
        <f t="shared" si="9671"/>
        <v>0</v>
      </c>
      <c r="I18182" s="553"/>
      <c r="J18182" s="553"/>
      <c r="K18182" s="553"/>
      <c r="L18182" s="553"/>
      <c r="M18182" s="553"/>
      <c r="N18182" s="138"/>
    </row>
    <row r="18183" spans="2:15" ht="20.25" customHeight="1">
      <c r="B18183" s="50" t="e">
        <f>IF((#REF!+#REF!+H18183)&lt;&gt;0,"a","b")</f>
        <v>#REF!</v>
      </c>
      <c r="C18183" s="54">
        <v>6</v>
      </c>
      <c r="D18183" s="54"/>
      <c r="F18183" s="89"/>
      <c r="G18183" s="97" t="s">
        <v>261</v>
      </c>
      <c r="H18183" s="552">
        <f t="shared" si="9671"/>
        <v>0</v>
      </c>
      <c r="I18183" s="553"/>
      <c r="J18183" s="553"/>
      <c r="K18183" s="553"/>
      <c r="L18183" s="553"/>
      <c r="M18183" s="553"/>
      <c r="N18183" s="138"/>
    </row>
    <row r="18184" spans="2:15" ht="20.25" customHeight="1">
      <c r="B18184" s="50" t="e">
        <f>IF((#REF!+#REF!+H18184)&lt;&gt;0,"a","b")</f>
        <v>#REF!</v>
      </c>
      <c r="C18184" s="54">
        <v>6</v>
      </c>
      <c r="D18184" s="54"/>
      <c r="F18184" s="89"/>
      <c r="G18184" s="97" t="s">
        <v>262</v>
      </c>
      <c r="H18184" s="558">
        <f t="shared" si="9671"/>
        <v>0</v>
      </c>
      <c r="I18184" s="553"/>
      <c r="J18184" s="553"/>
      <c r="K18184" s="553"/>
      <c r="L18184" s="553"/>
      <c r="M18184" s="553"/>
      <c r="N18184" s="138"/>
    </row>
    <row r="18185" spans="2:15" ht="20.25" customHeight="1">
      <c r="B18185" s="50" t="e">
        <f>IF((#REF!+#REF!+H18185)&lt;&gt;0,"a","b")</f>
        <v>#REF!</v>
      </c>
      <c r="C18185" s="54">
        <v>6</v>
      </c>
      <c r="D18185" s="54"/>
      <c r="F18185" s="89"/>
      <c r="G18185" s="97" t="s">
        <v>263</v>
      </c>
      <c r="H18185" s="558">
        <f t="shared" si="9671"/>
        <v>0</v>
      </c>
      <c r="I18185" s="553"/>
      <c r="J18185" s="553"/>
      <c r="K18185" s="553"/>
      <c r="L18185" s="553"/>
      <c r="M18185" s="553"/>
      <c r="N18185" s="138"/>
    </row>
    <row r="18186" spans="2:15" ht="20.25" customHeight="1">
      <c r="B18186" s="50" t="e">
        <f>IF((#REF!+#REF!+H18186)&lt;&gt;0,"a","b")</f>
        <v>#REF!</v>
      </c>
      <c r="C18186" s="54">
        <v>6</v>
      </c>
      <c r="D18186" s="54"/>
      <c r="F18186" s="89"/>
      <c r="G18186" s="97" t="s">
        <v>264</v>
      </c>
      <c r="H18186" s="552">
        <f t="shared" si="9671"/>
        <v>0</v>
      </c>
      <c r="I18186" s="553"/>
      <c r="J18186" s="553"/>
      <c r="K18186" s="553"/>
      <c r="L18186" s="553"/>
      <c r="M18186" s="553"/>
      <c r="N18186" s="138"/>
    </row>
    <row r="18187" spans="2:15" ht="20.25" customHeight="1">
      <c r="B18187" s="50" t="e">
        <f>IF((#REF!+#REF!+H18187)&lt;&gt;0,"a","b")</f>
        <v>#REF!</v>
      </c>
      <c r="C18187" s="54">
        <v>6</v>
      </c>
      <c r="D18187" s="54"/>
      <c r="F18187" s="89"/>
      <c r="G18187" s="97" t="s">
        <v>265</v>
      </c>
      <c r="H18187" s="552">
        <f t="shared" si="9671"/>
        <v>0</v>
      </c>
      <c r="I18187" s="553"/>
      <c r="J18187" s="553"/>
      <c r="K18187" s="553"/>
      <c r="L18187" s="553"/>
      <c r="M18187" s="553"/>
      <c r="N18187" s="138"/>
    </row>
    <row r="18188" spans="2:15" ht="20.25" customHeight="1">
      <c r="B18188" s="50" t="e">
        <f>IF((#REF!+#REF!+H18188)&lt;&gt;0,"a","b")</f>
        <v>#REF!</v>
      </c>
      <c r="C18188" s="54">
        <v>5</v>
      </c>
      <c r="D18188" s="54"/>
      <c r="F18188" s="89"/>
      <c r="G18188" s="95" t="s">
        <v>266</v>
      </c>
      <c r="H18188" s="552">
        <f t="shared" si="9671"/>
        <v>0</v>
      </c>
      <c r="I18188" s="554"/>
      <c r="J18188" s="554"/>
      <c r="K18188" s="554"/>
      <c r="L18188" s="554"/>
      <c r="M18188" s="554"/>
      <c r="N18188" s="154"/>
    </row>
    <row r="18189" spans="2:15" ht="20.25" customHeight="1">
      <c r="B18189" s="50" t="e">
        <f>IF((#REF!+#REF!+H18189)&lt;&gt;0,"a","b")</f>
        <v>#REF!</v>
      </c>
      <c r="C18189" s="54">
        <v>4</v>
      </c>
      <c r="D18189" s="54"/>
      <c r="F18189" s="89"/>
      <c r="G18189" s="93" t="s">
        <v>267</v>
      </c>
      <c r="H18189" s="552">
        <f t="shared" si="9671"/>
        <v>0</v>
      </c>
      <c r="I18189" s="555"/>
      <c r="J18189" s="555"/>
      <c r="K18189" s="555"/>
      <c r="L18189" s="555"/>
      <c r="M18189" s="555"/>
      <c r="N18189" s="153"/>
    </row>
    <row r="18190" spans="2:15" ht="20.25" customHeight="1">
      <c r="B18190" s="50" t="e">
        <f>IF((#REF!+#REF!+H18190)&lt;&gt;0,"a","b")</f>
        <v>#REF!</v>
      </c>
      <c r="C18190" s="54">
        <v>3</v>
      </c>
      <c r="D18190" s="54"/>
      <c r="F18190" s="374"/>
      <c r="G18190" s="90" t="s">
        <v>268</v>
      </c>
      <c r="H18190" s="363">
        <f t="shared" si="9671"/>
        <v>70</v>
      </c>
      <c r="I18190" s="381">
        <f t="shared" ref="I18190:M18190" si="10168">I18191+I18192+I18195+I18231+I18232+I18233+I18234+I18235+I18242+I18243</f>
        <v>70</v>
      </c>
      <c r="J18190" s="381">
        <f t="shared" si="10168"/>
        <v>0</v>
      </c>
      <c r="K18190" s="381">
        <f t="shared" si="10168"/>
        <v>0</v>
      </c>
      <c r="L18190" s="381">
        <f t="shared" si="10168"/>
        <v>0</v>
      </c>
      <c r="M18190" s="381">
        <f t="shared" si="10168"/>
        <v>0</v>
      </c>
      <c r="N18190" s="150">
        <f t="shared" ref="N18190" si="10169">N18191+N18192+N18195+N18231+N18232+N18233+N18234+N18235+N18242+N18243</f>
        <v>0</v>
      </c>
      <c r="O18190" s="60" t="s">
        <v>71</v>
      </c>
    </row>
    <row r="18191" spans="2:15" ht="20.25" customHeight="1">
      <c r="B18191" s="50" t="e">
        <f>IF((#REF!+#REF!+H18191)&lt;&gt;0,"a","b")</f>
        <v>#REF!</v>
      </c>
      <c r="C18191" s="54">
        <v>4</v>
      </c>
      <c r="D18191" s="54"/>
      <c r="F18191" s="89"/>
      <c r="G18191" s="93" t="s">
        <v>269</v>
      </c>
      <c r="H18191" s="556">
        <f t="shared" si="9671"/>
        <v>0</v>
      </c>
      <c r="I18191" s="555"/>
      <c r="J18191" s="555"/>
      <c r="K18191" s="555"/>
      <c r="L18191" s="555"/>
      <c r="M18191" s="555"/>
      <c r="N18191" s="153"/>
    </row>
    <row r="18192" spans="2:15" ht="20.25" customHeight="1">
      <c r="B18192" s="50" t="e">
        <f>IF((#REF!+#REF!+H18192)&lt;&gt;0,"a","b")</f>
        <v>#REF!</v>
      </c>
      <c r="C18192" s="54">
        <v>4</v>
      </c>
      <c r="D18192" s="54"/>
      <c r="F18192" s="89"/>
      <c r="G18192" s="93" t="s">
        <v>270</v>
      </c>
      <c r="H18192" s="566">
        <f t="shared" si="9671"/>
        <v>0</v>
      </c>
      <c r="I18192" s="565">
        <f t="shared" ref="I18192:K18192" si="10170">SUM(I18193:I18194)</f>
        <v>0</v>
      </c>
      <c r="J18192" s="565">
        <f t="shared" si="10170"/>
        <v>0</v>
      </c>
      <c r="K18192" s="565">
        <f t="shared" si="10170"/>
        <v>0</v>
      </c>
      <c r="L18192" s="565">
        <f t="shared" ref="L18192:N18192" si="10171">SUM(L18193:L18194)</f>
        <v>0</v>
      </c>
      <c r="M18192" s="565">
        <f t="shared" si="10171"/>
        <v>0</v>
      </c>
      <c r="N18192" s="151">
        <f t="shared" si="10171"/>
        <v>0</v>
      </c>
      <c r="O18192" s="60" t="s">
        <v>71</v>
      </c>
    </row>
    <row r="18193" spans="2:15" ht="20.25" customHeight="1">
      <c r="B18193" s="50" t="e">
        <f>IF((#REF!+#REF!+H18193)&lt;&gt;0,"a","b")</f>
        <v>#REF!</v>
      </c>
      <c r="C18193" s="54">
        <v>5</v>
      </c>
      <c r="D18193" s="54"/>
      <c r="F18193" s="89"/>
      <c r="G18193" s="95" t="s">
        <v>271</v>
      </c>
      <c r="H18193" s="556">
        <f t="shared" si="9671"/>
        <v>0</v>
      </c>
      <c r="I18193" s="554"/>
      <c r="J18193" s="554"/>
      <c r="K18193" s="554"/>
      <c r="L18193" s="554"/>
      <c r="M18193" s="554"/>
      <c r="N18193" s="154"/>
    </row>
    <row r="18194" spans="2:15" ht="20.25" customHeight="1">
      <c r="B18194" s="50" t="e">
        <f>IF((#REF!+#REF!+H18194)&lt;&gt;0,"a","b")</f>
        <v>#REF!</v>
      </c>
      <c r="C18194" s="54">
        <v>5</v>
      </c>
      <c r="D18194" s="54"/>
      <c r="F18194" s="89"/>
      <c r="G18194" s="95" t="s">
        <v>272</v>
      </c>
      <c r="H18194" s="556">
        <f t="shared" si="9671"/>
        <v>0</v>
      </c>
      <c r="I18194" s="554"/>
      <c r="J18194" s="554"/>
      <c r="K18194" s="554"/>
      <c r="L18194" s="554"/>
      <c r="M18194" s="554"/>
      <c r="N18194" s="154"/>
    </row>
    <row r="18195" spans="2:15" ht="20.25" customHeight="1">
      <c r="B18195" s="50" t="e">
        <f>IF((#REF!+#REF!+H18195)&lt;&gt;0,"a","b")</f>
        <v>#REF!</v>
      </c>
      <c r="C18195" s="54">
        <v>4</v>
      </c>
      <c r="D18195" s="54"/>
      <c r="F18195" s="89"/>
      <c r="G18195" s="93" t="s">
        <v>273</v>
      </c>
      <c r="H18195" s="566">
        <f t="shared" si="9671"/>
        <v>0</v>
      </c>
      <c r="I18195" s="565">
        <f t="shared" ref="I18195:K18195" si="10172">I18196+I18197+I18198+I18199+I18211+I18215+I18216+I18217+I18218+I18219+I18220+I18221+I18229+I18230</f>
        <v>0</v>
      </c>
      <c r="J18195" s="565">
        <f t="shared" si="10172"/>
        <v>0</v>
      </c>
      <c r="K18195" s="565">
        <f t="shared" si="10172"/>
        <v>0</v>
      </c>
      <c r="L18195" s="565">
        <f t="shared" ref="L18195:N18195" si="10173">L18196+L18197+L18198+L18199+L18211+L18215+L18216+L18217+L18218+L18219+L18220+L18221+L18229+L18230</f>
        <v>0</v>
      </c>
      <c r="M18195" s="565">
        <f t="shared" si="10173"/>
        <v>0</v>
      </c>
      <c r="N18195" s="151">
        <f t="shared" si="10173"/>
        <v>0</v>
      </c>
      <c r="O18195" s="60" t="s">
        <v>71</v>
      </c>
    </row>
    <row r="18196" spans="2:15" ht="42.75" customHeight="1">
      <c r="B18196" s="50" t="e">
        <f>IF((#REF!+#REF!+H18196)&lt;&gt;0,"a","b")</f>
        <v>#REF!</v>
      </c>
      <c r="C18196" s="54">
        <v>5</v>
      </c>
      <c r="D18196" s="54"/>
      <c r="F18196" s="89"/>
      <c r="G18196" s="95" t="s">
        <v>322</v>
      </c>
      <c r="H18196" s="556">
        <f t="shared" si="9671"/>
        <v>0</v>
      </c>
      <c r="I18196" s="554"/>
      <c r="J18196" s="554"/>
      <c r="K18196" s="554"/>
      <c r="L18196" s="554"/>
      <c r="M18196" s="554"/>
      <c r="N18196" s="154"/>
    </row>
    <row r="18197" spans="2:15" ht="30.75" customHeight="1">
      <c r="B18197" s="50" t="e">
        <f>IF((#REF!+#REF!+H18197)&lt;&gt;0,"a","b")</f>
        <v>#REF!</v>
      </c>
      <c r="C18197" s="54">
        <v>5</v>
      </c>
      <c r="D18197" s="54"/>
      <c r="F18197" s="89"/>
      <c r="G18197" s="111" t="s">
        <v>289</v>
      </c>
      <c r="H18197" s="556">
        <f t="shared" si="9671"/>
        <v>0</v>
      </c>
      <c r="I18197" s="554"/>
      <c r="J18197" s="554"/>
      <c r="K18197" s="554"/>
      <c r="L18197" s="554"/>
      <c r="M18197" s="554"/>
      <c r="N18197" s="154"/>
    </row>
    <row r="18198" spans="2:15" ht="60.75" customHeight="1">
      <c r="B18198" s="50" t="e">
        <f>IF((#REF!+#REF!+H18198)&lt;&gt;0,"a","b")</f>
        <v>#REF!</v>
      </c>
      <c r="C18198" s="54">
        <v>5</v>
      </c>
      <c r="D18198" s="54"/>
      <c r="F18198" s="89"/>
      <c r="G18198" s="111" t="s">
        <v>323</v>
      </c>
      <c r="H18198" s="556">
        <f t="shared" si="9671"/>
        <v>0</v>
      </c>
      <c r="I18198" s="554"/>
      <c r="J18198" s="554"/>
      <c r="K18198" s="554"/>
      <c r="L18198" s="554"/>
      <c r="M18198" s="554"/>
      <c r="N18198" s="154"/>
    </row>
    <row r="18199" spans="2:15" ht="30.75" customHeight="1">
      <c r="B18199" s="50" t="e">
        <f>IF((#REF!+#REF!+H18199)&lt;&gt;0,"a","b")</f>
        <v>#REF!</v>
      </c>
      <c r="C18199" s="54">
        <v>5</v>
      </c>
      <c r="D18199" s="54"/>
      <c r="F18199" s="89"/>
      <c r="G18199" s="95" t="s">
        <v>288</v>
      </c>
      <c r="H18199" s="566">
        <f t="shared" si="9671"/>
        <v>0</v>
      </c>
      <c r="I18199" s="560">
        <f t="shared" ref="I18199:K18199" si="10174">SUM(I18200:I18210)</f>
        <v>0</v>
      </c>
      <c r="J18199" s="560">
        <f t="shared" si="10174"/>
        <v>0</v>
      </c>
      <c r="K18199" s="560">
        <f t="shared" si="10174"/>
        <v>0</v>
      </c>
      <c r="L18199" s="560">
        <f t="shared" ref="L18199:N18199" si="10175">SUM(L18200:L18210)</f>
        <v>0</v>
      </c>
      <c r="M18199" s="560">
        <f t="shared" si="10175"/>
        <v>0</v>
      </c>
      <c r="N18199" s="152">
        <f t="shared" si="10175"/>
        <v>0</v>
      </c>
      <c r="O18199" s="60" t="s">
        <v>71</v>
      </c>
    </row>
    <row r="18200" spans="2:15" ht="20.25" customHeight="1">
      <c r="B18200" s="50" t="e">
        <f>IF((#REF!+#REF!+H18200)&lt;&gt;0,"a","b")</f>
        <v>#REF!</v>
      </c>
      <c r="C18200" s="54">
        <v>6</v>
      </c>
      <c r="D18200" s="54"/>
      <c r="F18200" s="89"/>
      <c r="G18200" s="97" t="s">
        <v>274</v>
      </c>
      <c r="H18200" s="556">
        <f t="shared" si="9671"/>
        <v>0</v>
      </c>
      <c r="I18200" s="557"/>
      <c r="J18200" s="557"/>
      <c r="K18200" s="557"/>
      <c r="L18200" s="557"/>
      <c r="M18200" s="557"/>
      <c r="N18200" s="155"/>
    </row>
    <row r="18201" spans="2:15" ht="20.25" customHeight="1">
      <c r="B18201" s="50" t="e">
        <f>IF((#REF!+#REF!+H18201)&lt;&gt;0,"a","b")</f>
        <v>#REF!</v>
      </c>
      <c r="C18201" s="54">
        <v>6</v>
      </c>
      <c r="D18201" s="54"/>
      <c r="F18201" s="89"/>
      <c r="G18201" s="97" t="s">
        <v>275</v>
      </c>
      <c r="H18201" s="556">
        <f t="shared" si="9671"/>
        <v>0</v>
      </c>
      <c r="I18201" s="557"/>
      <c r="J18201" s="557"/>
      <c r="K18201" s="557"/>
      <c r="L18201" s="557"/>
      <c r="M18201" s="557"/>
      <c r="N18201" s="155"/>
    </row>
    <row r="18202" spans="2:15" ht="20.25" customHeight="1">
      <c r="B18202" s="50" t="e">
        <f>IF((#REF!+#REF!+H18202)&lt;&gt;0,"a","b")</f>
        <v>#REF!</v>
      </c>
      <c r="C18202" s="54">
        <v>6</v>
      </c>
      <c r="D18202" s="54"/>
      <c r="F18202" s="89"/>
      <c r="G18202" s="97" t="s">
        <v>276</v>
      </c>
      <c r="H18202" s="556">
        <f t="shared" si="9671"/>
        <v>0</v>
      </c>
      <c r="I18202" s="557"/>
      <c r="J18202" s="557"/>
      <c r="K18202" s="557"/>
      <c r="L18202" s="557"/>
      <c r="M18202" s="557"/>
      <c r="N18202" s="155"/>
    </row>
    <row r="18203" spans="2:15" ht="20.25" customHeight="1">
      <c r="B18203" s="50" t="e">
        <f>IF((#REF!+#REF!+H18203)&lt;&gt;0,"a","b")</f>
        <v>#REF!</v>
      </c>
      <c r="C18203" s="54">
        <v>6</v>
      </c>
      <c r="D18203" s="54"/>
      <c r="F18203" s="89"/>
      <c r="G18203" s="97" t="s">
        <v>277</v>
      </c>
      <c r="H18203" s="556">
        <f t="shared" si="9671"/>
        <v>0</v>
      </c>
      <c r="I18203" s="557"/>
      <c r="J18203" s="557"/>
      <c r="K18203" s="557"/>
      <c r="L18203" s="557"/>
      <c r="M18203" s="557"/>
      <c r="N18203" s="155"/>
    </row>
    <row r="18204" spans="2:15" ht="20.25" customHeight="1">
      <c r="B18204" s="50" t="e">
        <f>IF((#REF!+#REF!+H18204)&lt;&gt;0,"a","b")</f>
        <v>#REF!</v>
      </c>
      <c r="C18204" s="54">
        <v>6</v>
      </c>
      <c r="D18204" s="54"/>
      <c r="F18204" s="89"/>
      <c r="G18204" s="97" t="s">
        <v>278</v>
      </c>
      <c r="H18204" s="556">
        <f t="shared" ref="H18204:H18268" si="10176">I18204+J18204</f>
        <v>0</v>
      </c>
      <c r="I18204" s="557"/>
      <c r="J18204" s="557"/>
      <c r="K18204" s="557"/>
      <c r="L18204" s="557"/>
      <c r="M18204" s="557"/>
      <c r="N18204" s="155"/>
    </row>
    <row r="18205" spans="2:15" ht="20.25" customHeight="1">
      <c r="B18205" s="50" t="e">
        <f>IF((#REF!+#REF!+H18205)&lt;&gt;0,"a","b")</f>
        <v>#REF!</v>
      </c>
      <c r="C18205" s="54">
        <v>6</v>
      </c>
      <c r="D18205" s="54"/>
      <c r="F18205" s="89"/>
      <c r="G18205" s="97" t="s">
        <v>279</v>
      </c>
      <c r="H18205" s="552">
        <f t="shared" si="10176"/>
        <v>0</v>
      </c>
      <c r="I18205" s="557"/>
      <c r="J18205" s="557"/>
      <c r="K18205" s="557"/>
      <c r="L18205" s="557"/>
      <c r="M18205" s="557"/>
      <c r="N18205" s="155"/>
    </row>
    <row r="18206" spans="2:15" ht="20.25" customHeight="1">
      <c r="B18206" s="50" t="e">
        <f>IF((#REF!+#REF!+H18206)&lt;&gt;0,"a","b")</f>
        <v>#REF!</v>
      </c>
      <c r="C18206" s="54">
        <v>6</v>
      </c>
      <c r="D18206" s="54"/>
      <c r="F18206" s="89"/>
      <c r="G18206" s="97" t="s">
        <v>280</v>
      </c>
      <c r="H18206" s="552">
        <f t="shared" si="10176"/>
        <v>0</v>
      </c>
      <c r="I18206" s="557"/>
      <c r="J18206" s="557"/>
      <c r="K18206" s="557"/>
      <c r="L18206" s="557"/>
      <c r="M18206" s="557"/>
      <c r="N18206" s="155"/>
    </row>
    <row r="18207" spans="2:15" ht="20.25" customHeight="1">
      <c r="B18207" s="50" t="e">
        <f>IF((#REF!+#REF!+H18207)&lt;&gt;0,"a","b")</f>
        <v>#REF!</v>
      </c>
      <c r="C18207" s="54">
        <v>6</v>
      </c>
      <c r="D18207" s="54"/>
      <c r="F18207" s="89"/>
      <c r="G18207" s="97" t="s">
        <v>281</v>
      </c>
      <c r="H18207" s="552">
        <f t="shared" si="10176"/>
        <v>0</v>
      </c>
      <c r="I18207" s="557"/>
      <c r="J18207" s="557"/>
      <c r="K18207" s="557"/>
      <c r="L18207" s="557"/>
      <c r="M18207" s="557"/>
      <c r="N18207" s="155"/>
    </row>
    <row r="18208" spans="2:15" ht="20.25" customHeight="1">
      <c r="B18208" s="50" t="e">
        <f>IF((#REF!+#REF!+H18208)&lt;&gt;0,"a","b")</f>
        <v>#REF!</v>
      </c>
      <c r="C18208" s="54">
        <v>6</v>
      </c>
      <c r="D18208" s="54"/>
      <c r="F18208" s="89"/>
      <c r="G18208" s="97" t="s">
        <v>282</v>
      </c>
      <c r="H18208" s="552">
        <f t="shared" si="10176"/>
        <v>0</v>
      </c>
      <c r="I18208" s="557"/>
      <c r="J18208" s="557"/>
      <c r="K18208" s="557"/>
      <c r="L18208" s="557"/>
      <c r="M18208" s="557"/>
      <c r="N18208" s="155"/>
    </row>
    <row r="18209" spans="2:15" ht="20.25" customHeight="1">
      <c r="B18209" s="50" t="e">
        <f>IF((#REF!+#REF!+H18209)&lt;&gt;0,"a","b")</f>
        <v>#REF!</v>
      </c>
      <c r="C18209" s="54">
        <v>6</v>
      </c>
      <c r="D18209" s="54"/>
      <c r="F18209" s="89"/>
      <c r="G18209" s="97" t="s">
        <v>283</v>
      </c>
      <c r="H18209" s="552">
        <f t="shared" si="10176"/>
        <v>0</v>
      </c>
      <c r="I18209" s="557"/>
      <c r="J18209" s="557"/>
      <c r="K18209" s="557"/>
      <c r="L18209" s="557"/>
      <c r="M18209" s="557"/>
      <c r="N18209" s="155"/>
    </row>
    <row r="18210" spans="2:15" ht="30.75" customHeight="1">
      <c r="B18210" s="50" t="e">
        <f>IF((#REF!+#REF!+H18210)&lt;&gt;0,"a","b")</f>
        <v>#REF!</v>
      </c>
      <c r="C18210" s="54">
        <v>6</v>
      </c>
      <c r="D18210" s="54"/>
      <c r="F18210" s="89"/>
      <c r="G18210" s="97" t="s">
        <v>324</v>
      </c>
      <c r="H18210" s="552">
        <f t="shared" si="10176"/>
        <v>0</v>
      </c>
      <c r="I18210" s="557"/>
      <c r="J18210" s="557"/>
      <c r="K18210" s="557"/>
      <c r="L18210" s="557"/>
      <c r="M18210" s="557"/>
      <c r="N18210" s="155"/>
    </row>
    <row r="18211" spans="2:15" ht="20.25" customHeight="1">
      <c r="B18211" s="50" t="e">
        <f>IF((#REF!+#REF!+H18211)&lt;&gt;0,"a","b")</f>
        <v>#REF!</v>
      </c>
      <c r="C18211" s="54">
        <v>5</v>
      </c>
      <c r="D18211" s="54"/>
      <c r="F18211" s="89"/>
      <c r="G18211" s="95" t="s">
        <v>290</v>
      </c>
      <c r="H18211" s="566">
        <f t="shared" si="10176"/>
        <v>0</v>
      </c>
      <c r="I18211" s="560">
        <f t="shared" ref="I18211:K18211" si="10177">SUM(I18212:I18214)</f>
        <v>0</v>
      </c>
      <c r="J18211" s="560">
        <f t="shared" si="10177"/>
        <v>0</v>
      </c>
      <c r="K18211" s="560">
        <f t="shared" si="10177"/>
        <v>0</v>
      </c>
      <c r="L18211" s="560">
        <f t="shared" ref="L18211:N18211" si="10178">SUM(L18212:L18214)</f>
        <v>0</v>
      </c>
      <c r="M18211" s="560">
        <f t="shared" si="10178"/>
        <v>0</v>
      </c>
      <c r="N18211" s="152">
        <f t="shared" si="10178"/>
        <v>0</v>
      </c>
      <c r="O18211" s="60" t="s">
        <v>71</v>
      </c>
    </row>
    <row r="18212" spans="2:15" ht="20.25" customHeight="1">
      <c r="B18212" s="50" t="e">
        <f>IF((#REF!+#REF!+H18212)&lt;&gt;0,"a","b")</f>
        <v>#REF!</v>
      </c>
      <c r="C18212" s="54">
        <v>6</v>
      </c>
      <c r="D18212" s="54"/>
      <c r="F18212" s="89"/>
      <c r="G18212" s="97" t="s">
        <v>284</v>
      </c>
      <c r="H18212" s="556">
        <f t="shared" si="10176"/>
        <v>0</v>
      </c>
      <c r="I18212" s="557"/>
      <c r="J18212" s="557"/>
      <c r="K18212" s="557"/>
      <c r="L18212" s="557"/>
      <c r="M18212" s="557"/>
      <c r="N18212" s="155"/>
    </row>
    <row r="18213" spans="2:15" ht="20.25" customHeight="1">
      <c r="B18213" s="50" t="e">
        <f>IF((#REF!+#REF!+H18213)&lt;&gt;0,"a","b")</f>
        <v>#REF!</v>
      </c>
      <c r="C18213" s="54">
        <v>6</v>
      </c>
      <c r="D18213" s="54"/>
      <c r="F18213" s="89"/>
      <c r="G18213" s="97" t="s">
        <v>285</v>
      </c>
      <c r="H18213" s="556">
        <f t="shared" si="10176"/>
        <v>0</v>
      </c>
      <c r="I18213" s="557"/>
      <c r="J18213" s="557"/>
      <c r="K18213" s="557"/>
      <c r="L18213" s="557"/>
      <c r="M18213" s="557"/>
      <c r="N18213" s="155"/>
    </row>
    <row r="18214" spans="2:15" ht="30.75" customHeight="1">
      <c r="B18214" s="50" t="e">
        <f>IF((#REF!+#REF!+H18214)&lt;&gt;0,"a","b")</f>
        <v>#REF!</v>
      </c>
      <c r="C18214" s="54">
        <v>6</v>
      </c>
      <c r="D18214" s="54"/>
      <c r="F18214" s="89"/>
      <c r="G18214" s="97" t="s">
        <v>325</v>
      </c>
      <c r="H18214" s="556">
        <f t="shared" si="10176"/>
        <v>0</v>
      </c>
      <c r="I18214" s="557"/>
      <c r="J18214" s="557"/>
      <c r="K18214" s="557"/>
      <c r="L18214" s="557"/>
      <c r="M18214" s="557"/>
      <c r="N18214" s="155"/>
    </row>
    <row r="18215" spans="2:15" ht="30.75" customHeight="1">
      <c r="B18215" s="50" t="e">
        <f>IF((#REF!+#REF!+H18215)&lt;&gt;0,"a","b")</f>
        <v>#REF!</v>
      </c>
      <c r="C18215" s="54">
        <v>5</v>
      </c>
      <c r="D18215" s="54"/>
      <c r="F18215" s="89"/>
      <c r="G18215" s="95" t="s">
        <v>326</v>
      </c>
      <c r="H18215" s="556">
        <f t="shared" si="10176"/>
        <v>0</v>
      </c>
      <c r="I18215" s="554"/>
      <c r="J18215" s="554"/>
      <c r="K18215" s="554"/>
      <c r="L18215" s="554"/>
      <c r="M18215" s="554"/>
      <c r="N18215" s="154"/>
    </row>
    <row r="18216" spans="2:15" ht="34.5" customHeight="1">
      <c r="B18216" s="50" t="e">
        <f>IF((#REF!+#REF!+H18216)&lt;&gt;0,"a","b")</f>
        <v>#REF!</v>
      </c>
      <c r="C18216" s="54">
        <v>5</v>
      </c>
      <c r="D18216" s="54"/>
      <c r="F18216" s="89"/>
      <c r="G18216" s="128" t="s">
        <v>460</v>
      </c>
      <c r="H18216" s="556">
        <f t="shared" si="10176"/>
        <v>0</v>
      </c>
      <c r="I18216" s="554"/>
      <c r="J18216" s="554"/>
      <c r="K18216" s="554"/>
      <c r="L18216" s="554"/>
      <c r="M18216" s="554"/>
      <c r="N18216" s="154"/>
    </row>
    <row r="18217" spans="2:15" ht="34.5" customHeight="1">
      <c r="B18217" s="50" t="e">
        <f>IF((#REF!+#REF!+H18217)&lt;&gt;0,"a","b")</f>
        <v>#REF!</v>
      </c>
      <c r="C18217" s="54">
        <v>5</v>
      </c>
      <c r="D18217" s="54"/>
      <c r="F18217" s="89"/>
      <c r="G18217" s="95" t="s">
        <v>327</v>
      </c>
      <c r="H18217" s="556">
        <f t="shared" si="10176"/>
        <v>0</v>
      </c>
      <c r="I18217" s="554"/>
      <c r="J18217" s="554"/>
      <c r="K18217" s="554"/>
      <c r="L18217" s="554"/>
      <c r="M18217" s="554"/>
      <c r="N18217" s="154"/>
    </row>
    <row r="18218" spans="2:15" ht="50.25" customHeight="1">
      <c r="B18218" s="50" t="e">
        <f>IF((#REF!+#REF!+H18218)&lt;&gt;0,"a","b")</f>
        <v>#REF!</v>
      </c>
      <c r="C18218" s="54">
        <v>5</v>
      </c>
      <c r="D18218" s="54"/>
      <c r="F18218" s="89"/>
      <c r="G18218" s="95" t="s">
        <v>328</v>
      </c>
      <c r="H18218" s="552">
        <f t="shared" si="10176"/>
        <v>0</v>
      </c>
      <c r="I18218" s="554"/>
      <c r="J18218" s="554"/>
      <c r="K18218" s="554"/>
      <c r="L18218" s="554"/>
      <c r="M18218" s="554"/>
      <c r="N18218" s="154"/>
    </row>
    <row r="18219" spans="2:15" ht="20.25" customHeight="1">
      <c r="B18219" s="50" t="e">
        <f>IF((#REF!+#REF!+H18219)&lt;&gt;0,"a","b")</f>
        <v>#REF!</v>
      </c>
      <c r="C18219" s="54">
        <v>5</v>
      </c>
      <c r="D18219" s="54"/>
      <c r="F18219" s="89"/>
      <c r="G18219" s="95" t="s">
        <v>329</v>
      </c>
      <c r="H18219" s="552">
        <f t="shared" si="10176"/>
        <v>0</v>
      </c>
      <c r="I18219" s="554"/>
      <c r="J18219" s="554"/>
      <c r="K18219" s="554"/>
      <c r="L18219" s="554"/>
      <c r="M18219" s="554"/>
      <c r="N18219" s="154"/>
    </row>
    <row r="18220" spans="2:15" ht="20.25" customHeight="1">
      <c r="B18220" s="50" t="e">
        <f>IF((#REF!+#REF!+H18220)&lt;&gt;0,"a","b")</f>
        <v>#REF!</v>
      </c>
      <c r="C18220" s="54">
        <v>5</v>
      </c>
      <c r="D18220" s="54"/>
      <c r="F18220" s="89"/>
      <c r="G18220" s="95" t="s">
        <v>330</v>
      </c>
      <c r="H18220" s="558">
        <f t="shared" si="10176"/>
        <v>0</v>
      </c>
      <c r="I18220" s="554"/>
      <c r="J18220" s="554"/>
      <c r="K18220" s="554"/>
      <c r="L18220" s="554"/>
      <c r="M18220" s="554"/>
      <c r="N18220" s="154"/>
    </row>
    <row r="18221" spans="2:15" ht="20.25" customHeight="1">
      <c r="B18221" s="50" t="e">
        <f>IF((#REF!+#REF!+H18221)&lt;&gt;0,"a","b")</f>
        <v>#REF!</v>
      </c>
      <c r="C18221" s="54">
        <v>5</v>
      </c>
      <c r="D18221" s="54"/>
      <c r="F18221" s="89"/>
      <c r="G18221" s="95" t="s">
        <v>331</v>
      </c>
      <c r="H18221" s="559">
        <f t="shared" si="10176"/>
        <v>0</v>
      </c>
      <c r="I18221" s="560">
        <f t="shared" ref="I18221:K18221" si="10179">SUM(I18222:I18228)</f>
        <v>0</v>
      </c>
      <c r="J18221" s="560">
        <f t="shared" si="10179"/>
        <v>0</v>
      </c>
      <c r="K18221" s="560">
        <f t="shared" si="10179"/>
        <v>0</v>
      </c>
      <c r="L18221" s="560">
        <f t="shared" ref="L18221:N18221" si="10180">SUM(L18222:L18228)</f>
        <v>0</v>
      </c>
      <c r="M18221" s="560">
        <f t="shared" si="10180"/>
        <v>0</v>
      </c>
      <c r="N18221" s="152">
        <f t="shared" si="10180"/>
        <v>0</v>
      </c>
      <c r="O18221" s="60" t="s">
        <v>71</v>
      </c>
    </row>
    <row r="18222" spans="2:15" ht="23.25" customHeight="1">
      <c r="B18222" s="50" t="e">
        <f>IF((#REF!+#REF!+H18222)&lt;&gt;0,"a","b")</f>
        <v>#REF!</v>
      </c>
      <c r="C18222" s="54">
        <v>6</v>
      </c>
      <c r="D18222" s="54"/>
      <c r="F18222" s="89"/>
      <c r="G18222" s="97" t="s">
        <v>291</v>
      </c>
      <c r="H18222" s="558">
        <f t="shared" si="10176"/>
        <v>0</v>
      </c>
      <c r="I18222" s="557"/>
      <c r="J18222" s="557"/>
      <c r="K18222" s="557"/>
      <c r="L18222" s="557"/>
      <c r="M18222" s="557"/>
      <c r="N18222" s="155"/>
    </row>
    <row r="18223" spans="2:15" ht="20.25" customHeight="1">
      <c r="B18223" s="50" t="e">
        <f>IF((#REF!+#REF!+H18223)&lt;&gt;0,"a","b")</f>
        <v>#REF!</v>
      </c>
      <c r="C18223" s="54">
        <v>6</v>
      </c>
      <c r="D18223" s="54"/>
      <c r="F18223" s="89"/>
      <c r="G18223" s="97" t="s">
        <v>292</v>
      </c>
      <c r="H18223" s="558">
        <f t="shared" si="10176"/>
        <v>0</v>
      </c>
      <c r="I18223" s="557"/>
      <c r="J18223" s="557"/>
      <c r="K18223" s="557"/>
      <c r="L18223" s="557"/>
      <c r="M18223" s="557"/>
      <c r="N18223" s="155"/>
    </row>
    <row r="18224" spans="2:15" ht="23.25" customHeight="1">
      <c r="B18224" s="50" t="e">
        <f>IF((#REF!+#REF!+H18224)&lt;&gt;0,"a","b")</f>
        <v>#REF!</v>
      </c>
      <c r="C18224" s="54">
        <v>6</v>
      </c>
      <c r="D18224" s="54"/>
      <c r="F18224" s="89"/>
      <c r="G18224" s="97" t="s">
        <v>293</v>
      </c>
      <c r="H18224" s="552">
        <f t="shared" si="10176"/>
        <v>0</v>
      </c>
      <c r="I18224" s="557"/>
      <c r="J18224" s="557"/>
      <c r="K18224" s="557"/>
      <c r="L18224" s="557"/>
      <c r="M18224" s="557"/>
      <c r="N18224" s="155"/>
    </row>
    <row r="18225" spans="2:18" ht="31.5" customHeight="1">
      <c r="B18225" s="50" t="e">
        <f>IF((#REF!+#REF!+H18225)&lt;&gt;0,"a","b")</f>
        <v>#REF!</v>
      </c>
      <c r="C18225" s="54">
        <v>6</v>
      </c>
      <c r="D18225" s="54"/>
      <c r="F18225" s="89"/>
      <c r="G18225" s="97" t="s">
        <v>294</v>
      </c>
      <c r="H18225" s="552">
        <f t="shared" si="10176"/>
        <v>0</v>
      </c>
      <c r="I18225" s="557"/>
      <c r="J18225" s="557"/>
      <c r="K18225" s="557"/>
      <c r="L18225" s="557"/>
      <c r="M18225" s="557"/>
      <c r="N18225" s="155"/>
    </row>
    <row r="18226" spans="2:18" ht="33.75" customHeight="1">
      <c r="B18226" s="50" t="e">
        <f>IF((#REF!+#REF!+H18226)&lt;&gt;0,"a","b")</f>
        <v>#REF!</v>
      </c>
      <c r="C18226" s="54">
        <v>6</v>
      </c>
      <c r="D18226" s="54"/>
      <c r="F18226" s="89"/>
      <c r="G18226" s="97" t="s">
        <v>332</v>
      </c>
      <c r="H18226" s="552">
        <f t="shared" si="10176"/>
        <v>0</v>
      </c>
      <c r="I18226" s="557"/>
      <c r="J18226" s="557"/>
      <c r="K18226" s="557"/>
      <c r="L18226" s="557"/>
      <c r="M18226" s="557"/>
      <c r="N18226" s="155"/>
    </row>
    <row r="18227" spans="2:18" ht="34.5" customHeight="1">
      <c r="B18227" s="50" t="e">
        <f>IF((#REF!+#REF!+H18227)&lt;&gt;0,"a","b")</f>
        <v>#REF!</v>
      </c>
      <c r="C18227" s="54">
        <v>6</v>
      </c>
      <c r="D18227" s="54"/>
      <c r="F18227" s="89"/>
      <c r="G18227" s="97" t="s">
        <v>333</v>
      </c>
      <c r="H18227" s="552">
        <f t="shared" si="10176"/>
        <v>0</v>
      </c>
      <c r="I18227" s="557"/>
      <c r="J18227" s="557"/>
      <c r="K18227" s="557"/>
      <c r="L18227" s="557"/>
      <c r="M18227" s="557"/>
      <c r="N18227" s="155"/>
    </row>
    <row r="18228" spans="2:18" ht="33.75" customHeight="1">
      <c r="B18228" s="50" t="e">
        <f>IF((#REF!+#REF!+H18228)&lt;&gt;0,"a","b")</f>
        <v>#REF!</v>
      </c>
      <c r="C18228" s="54">
        <v>6</v>
      </c>
      <c r="D18228" s="54"/>
      <c r="F18228" s="89"/>
      <c r="G18228" s="97" t="s">
        <v>334</v>
      </c>
      <c r="H18228" s="552">
        <f t="shared" si="10176"/>
        <v>0</v>
      </c>
      <c r="I18228" s="557"/>
      <c r="J18228" s="557"/>
      <c r="K18228" s="557"/>
      <c r="L18228" s="557"/>
      <c r="M18228" s="557"/>
      <c r="N18228" s="155"/>
    </row>
    <row r="18229" spans="2:18" ht="34.5" customHeight="1">
      <c r="B18229" s="50" t="e">
        <f>IF((#REF!+#REF!+H18229)&lt;&gt;0,"a","b")</f>
        <v>#REF!</v>
      </c>
      <c r="C18229" s="54">
        <v>5</v>
      </c>
      <c r="D18229" s="54"/>
      <c r="F18229" s="89"/>
      <c r="G18229" s="95" t="s">
        <v>335</v>
      </c>
      <c r="H18229" s="552">
        <f t="shared" si="10176"/>
        <v>0</v>
      </c>
      <c r="I18229" s="554"/>
      <c r="J18229" s="554"/>
      <c r="K18229" s="554"/>
      <c r="L18229" s="554"/>
      <c r="M18229" s="554"/>
      <c r="N18229" s="156"/>
    </row>
    <row r="18230" spans="2:18" ht="24.75" customHeight="1">
      <c r="B18230" s="50" t="e">
        <f>IF((#REF!+#REF!+H18230)&lt;&gt;0,"a","b")</f>
        <v>#REF!</v>
      </c>
      <c r="C18230" s="54">
        <v>5</v>
      </c>
      <c r="D18230" s="54"/>
      <c r="F18230" s="89"/>
      <c r="G18230" s="95" t="s">
        <v>336</v>
      </c>
      <c r="H18230" s="558">
        <f t="shared" si="10176"/>
        <v>0</v>
      </c>
      <c r="I18230" s="554"/>
      <c r="J18230" s="554"/>
      <c r="K18230" s="554"/>
      <c r="L18230" s="554"/>
      <c r="M18230" s="554"/>
      <c r="N18230" s="156"/>
    </row>
    <row r="18231" spans="2:18" ht="27.75" customHeight="1">
      <c r="B18231" s="50" t="e">
        <f>IF((#REF!+#REF!+H18231)&lt;&gt;0,"a","b")</f>
        <v>#REF!</v>
      </c>
      <c r="C18231" s="54">
        <v>4</v>
      </c>
      <c r="D18231" s="54"/>
      <c r="F18231" s="89"/>
      <c r="G18231" s="93" t="s">
        <v>337</v>
      </c>
      <c r="H18231" s="552">
        <f t="shared" si="10176"/>
        <v>0</v>
      </c>
      <c r="I18231" s="555"/>
      <c r="J18231" s="555"/>
      <c r="K18231" s="555"/>
      <c r="L18231" s="555"/>
      <c r="M18231" s="555"/>
      <c r="N18231" s="153"/>
    </row>
    <row r="18232" spans="2:18" ht="23.25" customHeight="1">
      <c r="B18232" s="50" t="e">
        <f>IF((#REF!+#REF!+H18232)&lt;&gt;0,"a","b")</f>
        <v>#REF!</v>
      </c>
      <c r="C18232" s="54">
        <v>4</v>
      </c>
      <c r="D18232" s="54"/>
      <c r="F18232" s="89"/>
      <c r="G18232" s="93" t="s">
        <v>338</v>
      </c>
      <c r="H18232" s="552">
        <f t="shared" si="10176"/>
        <v>0</v>
      </c>
      <c r="I18232" s="555"/>
      <c r="J18232" s="555"/>
      <c r="K18232" s="555"/>
      <c r="L18232" s="555"/>
      <c r="M18232" s="555"/>
      <c r="N18232" s="153"/>
    </row>
    <row r="18233" spans="2:18" ht="24" customHeight="1">
      <c r="B18233" s="50" t="e">
        <f>IF((#REF!+#REF!+H18233)&lt;&gt;0,"a","b")</f>
        <v>#REF!</v>
      </c>
      <c r="C18233" s="54">
        <v>4</v>
      </c>
      <c r="D18233" s="54"/>
      <c r="F18233" s="89"/>
      <c r="G18233" s="93" t="s">
        <v>339</v>
      </c>
      <c r="H18233" s="552">
        <f t="shared" si="10176"/>
        <v>0</v>
      </c>
      <c r="I18233" s="555"/>
      <c r="J18233" s="555"/>
      <c r="K18233" s="555"/>
      <c r="L18233" s="555"/>
      <c r="M18233" s="555"/>
      <c r="N18233" s="153"/>
    </row>
    <row r="18234" spans="2:18" ht="34.5" customHeight="1">
      <c r="B18234" s="50" t="e">
        <f>IF((#REF!+#REF!+H18234)&lt;&gt;0,"a","b")</f>
        <v>#REF!</v>
      </c>
      <c r="C18234" s="54">
        <v>4</v>
      </c>
      <c r="D18234" s="54"/>
      <c r="F18234" s="89"/>
      <c r="G18234" s="93" t="s">
        <v>340</v>
      </c>
      <c r="H18234" s="552">
        <f t="shared" si="10176"/>
        <v>0</v>
      </c>
      <c r="I18234" s="555"/>
      <c r="J18234" s="555"/>
      <c r="K18234" s="555"/>
      <c r="L18234" s="555"/>
      <c r="M18234" s="555"/>
      <c r="N18234" s="153"/>
    </row>
    <row r="18235" spans="2:18" ht="33" customHeight="1">
      <c r="B18235" s="50" t="e">
        <f>IF((#REF!+#REF!+H18235)&lt;&gt;0,"a","b")</f>
        <v>#REF!</v>
      </c>
      <c r="C18235" s="54">
        <v>4</v>
      </c>
      <c r="D18235" s="54"/>
      <c r="F18235" s="89"/>
      <c r="G18235" s="93" t="s">
        <v>341</v>
      </c>
      <c r="H18235" s="563">
        <f t="shared" si="10176"/>
        <v>0</v>
      </c>
      <c r="I18235" s="565">
        <f t="shared" ref="I18235:K18235" si="10181">SUM(I18236:I18241)</f>
        <v>0</v>
      </c>
      <c r="J18235" s="565">
        <f t="shared" si="10181"/>
        <v>0</v>
      </c>
      <c r="K18235" s="565">
        <f t="shared" si="10181"/>
        <v>0</v>
      </c>
      <c r="L18235" s="565">
        <f t="shared" ref="L18235:N18235" si="10182">SUM(L18236:L18241)</f>
        <v>0</v>
      </c>
      <c r="M18235" s="565">
        <f t="shared" si="10182"/>
        <v>0</v>
      </c>
      <c r="N18235" s="151">
        <f t="shared" si="10182"/>
        <v>0</v>
      </c>
      <c r="O18235" s="60" t="s">
        <v>71</v>
      </c>
    </row>
    <row r="18236" spans="2:18" ht="20.25" customHeight="1">
      <c r="B18236" s="50" t="e">
        <f>IF((#REF!+#REF!+H18236)&lt;&gt;0,"a","b")</f>
        <v>#REF!</v>
      </c>
      <c r="C18236" s="54">
        <v>5</v>
      </c>
      <c r="D18236" s="54"/>
      <c r="F18236" s="89"/>
      <c r="G18236" s="95" t="s">
        <v>342</v>
      </c>
      <c r="H18236" s="552">
        <f t="shared" si="10176"/>
        <v>0</v>
      </c>
      <c r="I18236" s="554"/>
      <c r="J18236" s="554"/>
      <c r="K18236" s="554"/>
      <c r="L18236" s="554"/>
      <c r="M18236" s="554"/>
      <c r="N18236" s="156"/>
      <c r="R18236" s="1">
        <f>82+55</f>
        <v>137</v>
      </c>
    </row>
    <row r="18237" spans="2:18" ht="20.25" customHeight="1">
      <c r="B18237" s="50" t="e">
        <f>IF((#REF!+#REF!+H18237)&lt;&gt;0,"a","b")</f>
        <v>#REF!</v>
      </c>
      <c r="C18237" s="54">
        <v>5</v>
      </c>
      <c r="D18237" s="54"/>
      <c r="F18237" s="89"/>
      <c r="G18237" s="95" t="s">
        <v>343</v>
      </c>
      <c r="H18237" s="552">
        <f t="shared" si="10176"/>
        <v>0</v>
      </c>
      <c r="I18237" s="554"/>
      <c r="J18237" s="554"/>
      <c r="K18237" s="554"/>
      <c r="L18237" s="554"/>
      <c r="M18237" s="554"/>
      <c r="N18237" s="156"/>
    </row>
    <row r="18238" spans="2:18" ht="35.25" customHeight="1">
      <c r="B18238" s="50" t="e">
        <f>IF((#REF!+#REF!+H18238)&lt;&gt;0,"a","b")</f>
        <v>#REF!</v>
      </c>
      <c r="C18238" s="54">
        <v>5</v>
      </c>
      <c r="D18238" s="54"/>
      <c r="F18238" s="89"/>
      <c r="G18238" s="95" t="s">
        <v>344</v>
      </c>
      <c r="H18238" s="552">
        <f t="shared" si="10176"/>
        <v>0</v>
      </c>
      <c r="I18238" s="554"/>
      <c r="J18238" s="554"/>
      <c r="K18238" s="554"/>
      <c r="L18238" s="554"/>
      <c r="M18238" s="554"/>
      <c r="N18238" s="156"/>
    </row>
    <row r="18239" spans="2:18" ht="20.25" customHeight="1">
      <c r="B18239" s="50" t="e">
        <f>IF((#REF!+#REF!+H18239)&lt;&gt;0,"a","b")</f>
        <v>#REF!</v>
      </c>
      <c r="C18239" s="54">
        <v>5</v>
      </c>
      <c r="D18239" s="54"/>
      <c r="F18239" s="89"/>
      <c r="G18239" s="95" t="s">
        <v>345</v>
      </c>
      <c r="H18239" s="552">
        <f t="shared" si="10176"/>
        <v>0</v>
      </c>
      <c r="I18239" s="554"/>
      <c r="J18239" s="554"/>
      <c r="K18239" s="554"/>
      <c r="L18239" s="554"/>
      <c r="M18239" s="554"/>
      <c r="N18239" s="156"/>
    </row>
    <row r="18240" spans="2:18" ht="30.75" customHeight="1">
      <c r="B18240" s="50" t="e">
        <f>IF((#REF!+#REF!+H18240)&lt;&gt;0,"a","b")</f>
        <v>#REF!</v>
      </c>
      <c r="C18240" s="54">
        <v>5</v>
      </c>
      <c r="D18240" s="54"/>
      <c r="F18240" s="89"/>
      <c r="G18240" s="95" t="s">
        <v>346</v>
      </c>
      <c r="H18240" s="552">
        <f t="shared" si="10176"/>
        <v>0</v>
      </c>
      <c r="I18240" s="554"/>
      <c r="J18240" s="554"/>
      <c r="K18240" s="554"/>
      <c r="L18240" s="554"/>
      <c r="M18240" s="554"/>
      <c r="N18240" s="156"/>
    </row>
    <row r="18241" spans="2:15" ht="30.75" customHeight="1">
      <c r="B18241" s="50" t="e">
        <f>IF((#REF!+#REF!+H18241)&lt;&gt;0,"a","b")</f>
        <v>#REF!</v>
      </c>
      <c r="C18241" s="54">
        <v>5</v>
      </c>
      <c r="D18241" s="54"/>
      <c r="F18241" s="89"/>
      <c r="G18241" s="95" t="s">
        <v>347</v>
      </c>
      <c r="H18241" s="552">
        <f t="shared" si="10176"/>
        <v>0</v>
      </c>
      <c r="I18241" s="554"/>
      <c r="J18241" s="554"/>
      <c r="K18241" s="554"/>
      <c r="L18241" s="554"/>
      <c r="M18241" s="554"/>
      <c r="N18241" s="156"/>
    </row>
    <row r="18242" spans="2:15" ht="20.25" customHeight="1">
      <c r="B18242" s="50" t="e">
        <f>IF((#REF!+#REF!+H18242)&lt;&gt;0,"a","b")</f>
        <v>#REF!</v>
      </c>
      <c r="C18242" s="54">
        <v>4</v>
      </c>
      <c r="D18242" s="54"/>
      <c r="F18242" s="89"/>
      <c r="G18242" s="93" t="s">
        <v>348</v>
      </c>
      <c r="H18242" s="552">
        <f t="shared" si="10176"/>
        <v>0</v>
      </c>
      <c r="I18242" s="555"/>
      <c r="J18242" s="555"/>
      <c r="K18242" s="555"/>
      <c r="L18242" s="555"/>
      <c r="M18242" s="555"/>
      <c r="N18242" s="153"/>
    </row>
    <row r="18243" spans="2:15" ht="20.25" customHeight="1">
      <c r="B18243" s="50" t="e">
        <f>IF((#REF!+#REF!+H18243)&lt;&gt;0,"a","b")</f>
        <v>#REF!</v>
      </c>
      <c r="C18243" s="54">
        <v>4</v>
      </c>
      <c r="D18243" s="54"/>
      <c r="F18243" s="374"/>
      <c r="G18243" s="93" t="s">
        <v>349</v>
      </c>
      <c r="H18243" s="363">
        <f t="shared" si="10176"/>
        <v>70</v>
      </c>
      <c r="I18243" s="382">
        <f t="shared" ref="I18243:K18243" si="10183">SUM(I18244:I18256)</f>
        <v>70</v>
      </c>
      <c r="J18243" s="382">
        <f t="shared" si="10183"/>
        <v>0</v>
      </c>
      <c r="K18243" s="382">
        <f t="shared" si="10183"/>
        <v>0</v>
      </c>
      <c r="L18243" s="382">
        <f t="shared" ref="L18243:N18243" si="10184">SUM(L18244:L18256)</f>
        <v>0</v>
      </c>
      <c r="M18243" s="382">
        <f t="shared" si="10184"/>
        <v>0</v>
      </c>
      <c r="N18243" s="151">
        <f t="shared" si="10184"/>
        <v>0</v>
      </c>
      <c r="O18243" s="60" t="s">
        <v>71</v>
      </c>
    </row>
    <row r="18244" spans="2:15" ht="20.25" customHeight="1">
      <c r="B18244" s="50" t="e">
        <f>IF((#REF!+#REF!+H18244)&lt;&gt;0,"a","b")</f>
        <v>#REF!</v>
      </c>
      <c r="C18244" s="54">
        <v>5</v>
      </c>
      <c r="D18244" s="54"/>
      <c r="F18244" s="89"/>
      <c r="G18244" s="95" t="s">
        <v>350</v>
      </c>
      <c r="H18244" s="561">
        <f t="shared" si="10176"/>
        <v>0</v>
      </c>
      <c r="I18244" s="554"/>
      <c r="J18244" s="554"/>
      <c r="K18244" s="554"/>
      <c r="L18244" s="554"/>
      <c r="M18244" s="554"/>
      <c r="N18244" s="156"/>
    </row>
    <row r="18245" spans="2:15" ht="30" customHeight="1">
      <c r="B18245" s="50" t="e">
        <f>IF((#REF!+#REF!+H18245)&lt;&gt;0,"a","b")</f>
        <v>#REF!</v>
      </c>
      <c r="C18245" s="54">
        <v>5</v>
      </c>
      <c r="D18245" s="54"/>
      <c r="F18245" s="89"/>
      <c r="G18245" s="95" t="s">
        <v>351</v>
      </c>
      <c r="H18245" s="552">
        <f t="shared" si="10176"/>
        <v>0</v>
      </c>
      <c r="I18245" s="554"/>
      <c r="J18245" s="554"/>
      <c r="K18245" s="554"/>
      <c r="L18245" s="554"/>
      <c r="M18245" s="554"/>
      <c r="N18245" s="156"/>
    </row>
    <row r="18246" spans="2:15" ht="22.5" customHeight="1">
      <c r="B18246" s="50" t="e">
        <f>IF((#REF!+#REF!+H18246)&lt;&gt;0,"a","b")</f>
        <v>#REF!</v>
      </c>
      <c r="C18246" s="54">
        <v>5</v>
      </c>
      <c r="D18246" s="54"/>
      <c r="F18246" s="89"/>
      <c r="G18246" s="95" t="s">
        <v>352</v>
      </c>
      <c r="H18246" s="552">
        <f t="shared" si="10176"/>
        <v>0</v>
      </c>
      <c r="I18246" s="554"/>
      <c r="J18246" s="554"/>
      <c r="K18246" s="554"/>
      <c r="L18246" s="554"/>
      <c r="M18246" s="554"/>
      <c r="N18246" s="156"/>
    </row>
    <row r="18247" spans="2:15" ht="33.75" customHeight="1">
      <c r="B18247" s="50" t="e">
        <f>IF((#REF!+#REF!+H18247)&lt;&gt;0,"a","b")</f>
        <v>#REF!</v>
      </c>
      <c r="C18247" s="54">
        <v>5</v>
      </c>
      <c r="D18247" s="54"/>
      <c r="F18247" s="89"/>
      <c r="G18247" s="95" t="s">
        <v>353</v>
      </c>
      <c r="H18247" s="552">
        <f t="shared" si="10176"/>
        <v>0</v>
      </c>
      <c r="I18247" s="554"/>
      <c r="J18247" s="554"/>
      <c r="K18247" s="554"/>
      <c r="L18247" s="554"/>
      <c r="M18247" s="554"/>
      <c r="N18247" s="156"/>
    </row>
    <row r="18248" spans="2:15" ht="24.75" customHeight="1">
      <c r="B18248" s="50" t="e">
        <f>IF((#REF!+#REF!+H18248)&lt;&gt;0,"a","b")</f>
        <v>#REF!</v>
      </c>
      <c r="C18248" s="54">
        <v>5</v>
      </c>
      <c r="D18248" s="54"/>
      <c r="F18248" s="89"/>
      <c r="G18248" s="95" t="s">
        <v>354</v>
      </c>
      <c r="H18248" s="552">
        <f t="shared" si="10176"/>
        <v>0</v>
      </c>
      <c r="I18248" s="554"/>
      <c r="J18248" s="554"/>
      <c r="K18248" s="554"/>
      <c r="L18248" s="554"/>
      <c r="M18248" s="554"/>
      <c r="N18248" s="156"/>
    </row>
    <row r="18249" spans="2:15" ht="35.25" customHeight="1">
      <c r="B18249" s="50" t="e">
        <f>IF((#REF!+#REF!+H18249)&lt;&gt;0,"a","b")</f>
        <v>#REF!</v>
      </c>
      <c r="C18249" s="54">
        <v>5</v>
      </c>
      <c r="D18249" s="54"/>
      <c r="F18249" s="89"/>
      <c r="G18249" s="95" t="s">
        <v>355</v>
      </c>
      <c r="H18249" s="558">
        <f t="shared" si="10176"/>
        <v>0</v>
      </c>
      <c r="I18249" s="554"/>
      <c r="J18249" s="554"/>
      <c r="K18249" s="554"/>
      <c r="L18249" s="554"/>
      <c r="M18249" s="554"/>
      <c r="N18249" s="156"/>
    </row>
    <row r="18250" spans="2:15" ht="33.75" customHeight="1">
      <c r="B18250" s="50" t="e">
        <f>IF((#REF!+#REF!+H18250)&lt;&gt;0,"a","b")</f>
        <v>#REF!</v>
      </c>
      <c r="C18250" s="54">
        <v>5</v>
      </c>
      <c r="D18250" s="54"/>
      <c r="F18250" s="89"/>
      <c r="G18250" s="95" t="s">
        <v>356</v>
      </c>
      <c r="H18250" s="558">
        <f t="shared" si="10176"/>
        <v>0</v>
      </c>
      <c r="I18250" s="554"/>
      <c r="J18250" s="554"/>
      <c r="K18250" s="554"/>
      <c r="L18250" s="554"/>
      <c r="M18250" s="554"/>
      <c r="N18250" s="156"/>
    </row>
    <row r="18251" spans="2:15" ht="20.25" customHeight="1">
      <c r="B18251" s="50" t="e">
        <f>IF((#REF!+#REF!+H18251)&lt;&gt;0,"a","b")</f>
        <v>#REF!</v>
      </c>
      <c r="C18251" s="54">
        <v>5</v>
      </c>
      <c r="D18251" s="54"/>
      <c r="F18251" s="89"/>
      <c r="G18251" s="95" t="s">
        <v>357</v>
      </c>
      <c r="H18251" s="561">
        <f t="shared" si="10176"/>
        <v>0</v>
      </c>
      <c r="I18251" s="554"/>
      <c r="J18251" s="554"/>
      <c r="K18251" s="554"/>
      <c r="L18251" s="554"/>
      <c r="M18251" s="554"/>
      <c r="N18251" s="156"/>
    </row>
    <row r="18252" spans="2:15" ht="20.25" customHeight="1">
      <c r="B18252" s="50" t="e">
        <f>IF((#REF!+#REF!+H18252)&lt;&gt;0,"a","b")</f>
        <v>#REF!</v>
      </c>
      <c r="C18252" s="54">
        <v>5</v>
      </c>
      <c r="D18252" s="54"/>
      <c r="F18252" s="89"/>
      <c r="G18252" s="95" t="s">
        <v>358</v>
      </c>
      <c r="H18252" s="552">
        <f t="shared" si="10176"/>
        <v>0</v>
      </c>
      <c r="I18252" s="554"/>
      <c r="J18252" s="554"/>
      <c r="K18252" s="554"/>
      <c r="L18252" s="554"/>
      <c r="M18252" s="554"/>
      <c r="N18252" s="156"/>
    </row>
    <row r="18253" spans="2:15" ht="20.25" customHeight="1">
      <c r="B18253" s="50" t="e">
        <f>IF((#REF!+#REF!+H18253)&lt;&gt;0,"a","b")</f>
        <v>#REF!</v>
      </c>
      <c r="C18253" s="54">
        <v>5</v>
      </c>
      <c r="D18253" s="54"/>
      <c r="F18253" s="89"/>
      <c r="G18253" s="95" t="s">
        <v>359</v>
      </c>
      <c r="H18253" s="552">
        <f t="shared" si="10176"/>
        <v>0</v>
      </c>
      <c r="I18253" s="554"/>
      <c r="J18253" s="554"/>
      <c r="K18253" s="554"/>
      <c r="L18253" s="554"/>
      <c r="M18253" s="554"/>
      <c r="N18253" s="156"/>
    </row>
    <row r="18254" spans="2:15" ht="20.25" customHeight="1">
      <c r="B18254" s="50" t="e">
        <f>IF((#REF!+#REF!+H18254)&lt;&gt;0,"a","b")</f>
        <v>#REF!</v>
      </c>
      <c r="C18254" s="54">
        <v>5</v>
      </c>
      <c r="D18254" s="54"/>
      <c r="F18254" s="89"/>
      <c r="G18254" s="95" t="s">
        <v>360</v>
      </c>
      <c r="H18254" s="552">
        <f t="shared" si="10176"/>
        <v>0</v>
      </c>
      <c r="I18254" s="554"/>
      <c r="J18254" s="554"/>
      <c r="K18254" s="554"/>
      <c r="L18254" s="554"/>
      <c r="M18254" s="554"/>
      <c r="N18254" s="156"/>
    </row>
    <row r="18255" spans="2:15" ht="34.5" customHeight="1">
      <c r="B18255" s="50" t="e">
        <f>IF((#REF!+#REF!+H18255)&lt;&gt;0,"a","b")</f>
        <v>#REF!</v>
      </c>
      <c r="C18255" s="54">
        <v>5</v>
      </c>
      <c r="D18255" s="54"/>
      <c r="F18255" s="374"/>
      <c r="G18255" s="95" t="s">
        <v>361</v>
      </c>
      <c r="H18255" s="366">
        <f t="shared" si="10176"/>
        <v>70</v>
      </c>
      <c r="I18255" s="386">
        <v>70</v>
      </c>
      <c r="J18255" s="386"/>
      <c r="K18255" s="386"/>
      <c r="L18255" s="386"/>
      <c r="M18255" s="386"/>
      <c r="N18255" s="156"/>
    </row>
    <row r="18256" spans="2:15" ht="30.75" customHeight="1">
      <c r="B18256" s="50" t="e">
        <f>IF((#REF!+#REF!+H18256)&lt;&gt;0,"a","b")</f>
        <v>#REF!</v>
      </c>
      <c r="C18256" s="54">
        <v>5</v>
      </c>
      <c r="D18256" s="54"/>
      <c r="F18256" s="89"/>
      <c r="G18256" s="95" t="s">
        <v>362</v>
      </c>
      <c r="H18256" s="552">
        <f t="shared" si="10176"/>
        <v>0</v>
      </c>
      <c r="I18256" s="554"/>
      <c r="J18256" s="554"/>
      <c r="K18256" s="554"/>
      <c r="L18256" s="554"/>
      <c r="M18256" s="554"/>
      <c r="N18256" s="156"/>
    </row>
    <row r="18257" spans="2:15" ht="20.25" customHeight="1">
      <c r="B18257" s="50" t="e">
        <f>IF((#REF!+#REF!+H18257)&lt;&gt;0,"a","b")</f>
        <v>#REF!</v>
      </c>
      <c r="C18257" s="54">
        <v>3</v>
      </c>
      <c r="D18257" s="54"/>
      <c r="F18257" s="89"/>
      <c r="G18257" s="90" t="s">
        <v>302</v>
      </c>
      <c r="H18257" s="552">
        <f t="shared" si="10176"/>
        <v>0</v>
      </c>
      <c r="I18257" s="562"/>
      <c r="J18257" s="562"/>
      <c r="K18257" s="562"/>
      <c r="L18257" s="562"/>
      <c r="M18257" s="562"/>
      <c r="N18257" s="161"/>
    </row>
    <row r="18258" spans="2:15" ht="20.25" customHeight="1">
      <c r="B18258" s="50" t="e">
        <f>IF((#REF!+#REF!+H18258)&lt;&gt;0,"a","b")</f>
        <v>#REF!</v>
      </c>
      <c r="C18258" s="54">
        <v>3</v>
      </c>
      <c r="D18258" s="54"/>
      <c r="F18258" s="89"/>
      <c r="G18258" s="90" t="s">
        <v>301</v>
      </c>
      <c r="H18258" s="563">
        <f t="shared" si="10176"/>
        <v>0</v>
      </c>
      <c r="I18258" s="564">
        <f t="shared" ref="I18258:K18258" si="10185">I18259+I18264+I18265</f>
        <v>0</v>
      </c>
      <c r="J18258" s="564">
        <f t="shared" si="10185"/>
        <v>0</v>
      </c>
      <c r="K18258" s="564">
        <f t="shared" si="10185"/>
        <v>0</v>
      </c>
      <c r="L18258" s="564">
        <f t="shared" ref="L18258:N18258" si="10186">L18259+L18264+L18265</f>
        <v>0</v>
      </c>
      <c r="M18258" s="564">
        <f t="shared" si="10186"/>
        <v>0</v>
      </c>
      <c r="N18258" s="150">
        <f t="shared" si="10186"/>
        <v>0</v>
      </c>
      <c r="O18258" s="60" t="s">
        <v>71</v>
      </c>
    </row>
    <row r="18259" spans="2:15" ht="20.25" customHeight="1">
      <c r="B18259" s="50" t="e">
        <f>IF((#REF!+#REF!+H18259)&lt;&gt;0,"a","b")</f>
        <v>#REF!</v>
      </c>
      <c r="C18259" s="54">
        <v>4</v>
      </c>
      <c r="D18259" s="54"/>
      <c r="F18259" s="89"/>
      <c r="G18259" s="93" t="s">
        <v>363</v>
      </c>
      <c r="H18259" s="563">
        <f t="shared" si="10176"/>
        <v>0</v>
      </c>
      <c r="I18259" s="565">
        <f t="shared" ref="I18259:K18259" si="10187">SUM(I18260:I18263)</f>
        <v>0</v>
      </c>
      <c r="J18259" s="565">
        <f t="shared" si="10187"/>
        <v>0</v>
      </c>
      <c r="K18259" s="565">
        <f t="shared" si="10187"/>
        <v>0</v>
      </c>
      <c r="L18259" s="565">
        <f t="shared" ref="L18259:N18259" si="10188">SUM(L18260:L18263)</f>
        <v>0</v>
      </c>
      <c r="M18259" s="565">
        <f t="shared" si="10188"/>
        <v>0</v>
      </c>
      <c r="N18259" s="151">
        <f t="shared" si="10188"/>
        <v>0</v>
      </c>
      <c r="O18259" s="60" t="s">
        <v>71</v>
      </c>
    </row>
    <row r="18260" spans="2:15" ht="20.25" customHeight="1">
      <c r="B18260" s="50" t="e">
        <f>IF((#REF!+#REF!+H18260)&lt;&gt;0,"a","b")</f>
        <v>#REF!</v>
      </c>
      <c r="C18260" s="54">
        <v>5</v>
      </c>
      <c r="D18260" s="54"/>
      <c r="F18260" s="89"/>
      <c r="G18260" s="95" t="s">
        <v>364</v>
      </c>
      <c r="H18260" s="552">
        <f t="shared" si="10176"/>
        <v>0</v>
      </c>
      <c r="I18260" s="554"/>
      <c r="J18260" s="554"/>
      <c r="K18260" s="554"/>
      <c r="L18260" s="554"/>
      <c r="M18260" s="554"/>
      <c r="N18260" s="154"/>
    </row>
    <row r="18261" spans="2:15" ht="20.25" customHeight="1">
      <c r="B18261" s="50" t="e">
        <f>IF((#REF!+#REF!+H18261)&lt;&gt;0,"a","b")</f>
        <v>#REF!</v>
      </c>
      <c r="C18261" s="54">
        <v>5</v>
      </c>
      <c r="D18261" s="54"/>
      <c r="F18261" s="89"/>
      <c r="G18261" s="95" t="s">
        <v>365</v>
      </c>
      <c r="H18261" s="552">
        <f t="shared" si="10176"/>
        <v>0</v>
      </c>
      <c r="I18261" s="554"/>
      <c r="J18261" s="554"/>
      <c r="K18261" s="554"/>
      <c r="L18261" s="554"/>
      <c r="M18261" s="554"/>
      <c r="N18261" s="154"/>
    </row>
    <row r="18262" spans="2:15" ht="20.25" customHeight="1">
      <c r="B18262" s="50" t="e">
        <f>IF((#REF!+#REF!+H18262)&lt;&gt;0,"a","b")</f>
        <v>#REF!</v>
      </c>
      <c r="C18262" s="54">
        <v>5</v>
      </c>
      <c r="D18262" s="54"/>
      <c r="F18262" s="89"/>
      <c r="G18262" s="95" t="s">
        <v>366</v>
      </c>
      <c r="H18262" s="552">
        <f t="shared" si="10176"/>
        <v>0</v>
      </c>
      <c r="I18262" s="554"/>
      <c r="J18262" s="554"/>
      <c r="K18262" s="554"/>
      <c r="L18262" s="554"/>
      <c r="M18262" s="554"/>
      <c r="N18262" s="154"/>
    </row>
    <row r="18263" spans="2:15" ht="20.25" customHeight="1">
      <c r="B18263" s="50" t="e">
        <f>IF((#REF!+#REF!+H18263)&lt;&gt;0,"a","b")</f>
        <v>#REF!</v>
      </c>
      <c r="C18263" s="54">
        <v>5</v>
      </c>
      <c r="D18263" s="54"/>
      <c r="F18263" s="89"/>
      <c r="G18263" s="95" t="s">
        <v>367</v>
      </c>
      <c r="H18263" s="552">
        <f t="shared" si="10176"/>
        <v>0</v>
      </c>
      <c r="I18263" s="554"/>
      <c r="J18263" s="554"/>
      <c r="K18263" s="554"/>
      <c r="L18263" s="554"/>
      <c r="M18263" s="554"/>
      <c r="N18263" s="154"/>
    </row>
    <row r="18264" spans="2:15" ht="20.25" customHeight="1">
      <c r="B18264" s="50" t="e">
        <f>IF((#REF!+#REF!+H18264)&lt;&gt;0,"a","b")</f>
        <v>#REF!</v>
      </c>
      <c r="C18264" s="54">
        <v>4</v>
      </c>
      <c r="D18264" s="54"/>
      <c r="F18264" s="89"/>
      <c r="G18264" s="93" t="s">
        <v>368</v>
      </c>
      <c r="H18264" s="558">
        <f t="shared" si="10176"/>
        <v>0</v>
      </c>
      <c r="I18264" s="555"/>
      <c r="J18264" s="555"/>
      <c r="K18264" s="555"/>
      <c r="L18264" s="555"/>
      <c r="M18264" s="555"/>
      <c r="N18264" s="153"/>
    </row>
    <row r="18265" spans="2:15" ht="36" customHeight="1">
      <c r="B18265" s="50" t="e">
        <f>IF((#REF!+#REF!+H18265)&lt;&gt;0,"a","b")</f>
        <v>#REF!</v>
      </c>
      <c r="C18265" s="54">
        <v>4</v>
      </c>
      <c r="D18265" s="54"/>
      <c r="F18265" s="89"/>
      <c r="G18265" s="93" t="s">
        <v>369</v>
      </c>
      <c r="H18265" s="556">
        <f t="shared" si="10176"/>
        <v>0</v>
      </c>
      <c r="I18265" s="555"/>
      <c r="J18265" s="555"/>
      <c r="K18265" s="555"/>
      <c r="L18265" s="555"/>
      <c r="M18265" s="555"/>
      <c r="N18265" s="153"/>
    </row>
    <row r="18266" spans="2:15" ht="20.25" customHeight="1">
      <c r="B18266" s="50" t="e">
        <f>IF((#REF!+#REF!+H18266)&lt;&gt;0,"a","b")</f>
        <v>#REF!</v>
      </c>
      <c r="C18266" s="54">
        <v>3</v>
      </c>
      <c r="D18266" s="54"/>
      <c r="F18266" s="374"/>
      <c r="G18266" s="90" t="s">
        <v>295</v>
      </c>
      <c r="H18266" s="364">
        <f t="shared" si="10176"/>
        <v>0</v>
      </c>
      <c r="I18266" s="398"/>
      <c r="J18266" s="398"/>
      <c r="K18266" s="398"/>
      <c r="L18266" s="398"/>
      <c r="M18266" s="398"/>
      <c r="N18266" s="161"/>
    </row>
    <row r="18267" spans="2:15" ht="20.25" customHeight="1">
      <c r="B18267" s="50" t="e">
        <f>IF((#REF!+#REF!+H18267)&lt;&gt;0,"a","b")</f>
        <v>#REF!</v>
      </c>
      <c r="C18267" s="54">
        <v>3</v>
      </c>
      <c r="D18267" s="54"/>
      <c r="F18267" s="89"/>
      <c r="G18267" s="90" t="s">
        <v>296</v>
      </c>
      <c r="H18267" s="566">
        <f t="shared" si="10176"/>
        <v>0</v>
      </c>
      <c r="I18267" s="564">
        <f t="shared" ref="I18267:K18267" si="10189">I18268+I18271+I18274</f>
        <v>0</v>
      </c>
      <c r="J18267" s="564">
        <f t="shared" si="10189"/>
        <v>0</v>
      </c>
      <c r="K18267" s="564">
        <f t="shared" si="10189"/>
        <v>0</v>
      </c>
      <c r="L18267" s="564">
        <f t="shared" ref="L18267:N18267" si="10190">L18268+L18271+L18274</f>
        <v>0</v>
      </c>
      <c r="M18267" s="564">
        <f t="shared" si="10190"/>
        <v>0</v>
      </c>
      <c r="N18267" s="150">
        <f t="shared" si="10190"/>
        <v>0</v>
      </c>
      <c r="O18267" s="60" t="s">
        <v>71</v>
      </c>
    </row>
    <row r="18268" spans="2:15" ht="20.25" customHeight="1">
      <c r="B18268" s="50" t="e">
        <f>IF((#REF!+#REF!+H18268)&lt;&gt;0,"a","b")</f>
        <v>#REF!</v>
      </c>
      <c r="C18268" s="54">
        <v>4</v>
      </c>
      <c r="D18268" s="54"/>
      <c r="F18268" s="89"/>
      <c r="G18268" s="93" t="s">
        <v>370</v>
      </c>
      <c r="H18268" s="566">
        <f t="shared" si="10176"/>
        <v>0</v>
      </c>
      <c r="I18268" s="565">
        <f t="shared" ref="I18268:K18268" si="10191">SUM(I18269:I18270)</f>
        <v>0</v>
      </c>
      <c r="J18268" s="565">
        <f t="shared" si="10191"/>
        <v>0</v>
      </c>
      <c r="K18268" s="565">
        <f t="shared" si="10191"/>
        <v>0</v>
      </c>
      <c r="L18268" s="565">
        <f t="shared" ref="L18268:N18268" si="10192">SUM(L18269:L18270)</f>
        <v>0</v>
      </c>
      <c r="M18268" s="565">
        <f t="shared" si="10192"/>
        <v>0</v>
      </c>
      <c r="N18268" s="151">
        <f t="shared" si="10192"/>
        <v>0</v>
      </c>
      <c r="O18268" s="60" t="s">
        <v>71</v>
      </c>
    </row>
    <row r="18269" spans="2:15" ht="20.25" customHeight="1">
      <c r="B18269" s="50" t="e">
        <f>IF((#REF!+#REF!+H18269)&lt;&gt;0,"a","b")</f>
        <v>#REF!</v>
      </c>
      <c r="C18269" s="54">
        <v>5</v>
      </c>
      <c r="D18269" s="54"/>
      <c r="F18269" s="89"/>
      <c r="G18269" s="95" t="s">
        <v>371</v>
      </c>
      <c r="H18269" s="556">
        <f t="shared" ref="H18269:H18332" si="10193">I18269+J18269</f>
        <v>0</v>
      </c>
      <c r="I18269" s="554"/>
      <c r="J18269" s="554"/>
      <c r="K18269" s="554"/>
      <c r="L18269" s="554"/>
      <c r="M18269" s="554"/>
      <c r="N18269" s="154"/>
    </row>
    <row r="18270" spans="2:15" ht="20.25" customHeight="1">
      <c r="B18270" s="50" t="e">
        <f>IF((#REF!+#REF!+H18270)&lt;&gt;0,"a","b")</f>
        <v>#REF!</v>
      </c>
      <c r="C18270" s="54">
        <v>5</v>
      </c>
      <c r="D18270" s="54"/>
      <c r="F18270" s="89"/>
      <c r="G18270" s="95" t="s">
        <v>297</v>
      </c>
      <c r="H18270" s="556">
        <f t="shared" si="10193"/>
        <v>0</v>
      </c>
      <c r="I18270" s="554"/>
      <c r="J18270" s="554"/>
      <c r="K18270" s="554"/>
      <c r="L18270" s="554"/>
      <c r="M18270" s="554"/>
      <c r="N18270" s="154"/>
    </row>
    <row r="18271" spans="2:15" ht="20.25" customHeight="1">
      <c r="B18271" s="50" t="e">
        <f>IF((#REF!+#REF!+H18271)&lt;&gt;0,"a","b")</f>
        <v>#REF!</v>
      </c>
      <c r="C18271" s="54">
        <v>4</v>
      </c>
      <c r="D18271" s="54"/>
      <c r="F18271" s="89"/>
      <c r="G18271" s="93" t="s">
        <v>372</v>
      </c>
      <c r="H18271" s="566">
        <f t="shared" si="10193"/>
        <v>0</v>
      </c>
      <c r="I18271" s="565">
        <f t="shared" ref="I18271:K18271" si="10194">SUM(I18272:I18273)</f>
        <v>0</v>
      </c>
      <c r="J18271" s="565">
        <f t="shared" si="10194"/>
        <v>0</v>
      </c>
      <c r="K18271" s="565">
        <f t="shared" si="10194"/>
        <v>0</v>
      </c>
      <c r="L18271" s="565">
        <f t="shared" ref="L18271:N18271" si="10195">SUM(L18272:L18273)</f>
        <v>0</v>
      </c>
      <c r="M18271" s="565">
        <f t="shared" si="10195"/>
        <v>0</v>
      </c>
      <c r="N18271" s="151">
        <f t="shared" si="10195"/>
        <v>0</v>
      </c>
      <c r="O18271" s="60" t="s">
        <v>71</v>
      </c>
    </row>
    <row r="18272" spans="2:15" ht="20.25" customHeight="1">
      <c r="B18272" s="50" t="e">
        <f>IF((#REF!+#REF!+H18272)&lt;&gt;0,"a","b")</f>
        <v>#REF!</v>
      </c>
      <c r="C18272" s="54">
        <v>5</v>
      </c>
      <c r="D18272" s="54"/>
      <c r="F18272" s="89"/>
      <c r="G18272" s="95" t="s">
        <v>371</v>
      </c>
      <c r="H18272" s="556">
        <f t="shared" si="10193"/>
        <v>0</v>
      </c>
      <c r="I18272" s="554"/>
      <c r="J18272" s="554"/>
      <c r="K18272" s="554"/>
      <c r="L18272" s="554"/>
      <c r="M18272" s="554"/>
      <c r="N18272" s="154"/>
    </row>
    <row r="18273" spans="2:15" ht="20.25" customHeight="1">
      <c r="B18273" s="50" t="e">
        <f>IF((#REF!+#REF!+H18273)&lt;&gt;0,"a","b")</f>
        <v>#REF!</v>
      </c>
      <c r="C18273" s="54">
        <v>5</v>
      </c>
      <c r="D18273" s="54"/>
      <c r="F18273" s="89"/>
      <c r="G18273" s="95" t="s">
        <v>297</v>
      </c>
      <c r="H18273" s="556">
        <f t="shared" si="10193"/>
        <v>0</v>
      </c>
      <c r="I18273" s="554"/>
      <c r="J18273" s="554"/>
      <c r="K18273" s="554"/>
      <c r="L18273" s="554"/>
      <c r="M18273" s="554"/>
      <c r="N18273" s="154"/>
    </row>
    <row r="18274" spans="2:15" ht="20.25" customHeight="1">
      <c r="B18274" s="50" t="e">
        <f>IF((#REF!+#REF!+H18274)&lt;&gt;0,"a","b")</f>
        <v>#REF!</v>
      </c>
      <c r="C18274" s="54">
        <v>4</v>
      </c>
      <c r="D18274" s="54"/>
      <c r="F18274" s="89"/>
      <c r="G18274" s="93" t="s">
        <v>373</v>
      </c>
      <c r="H18274" s="566">
        <f t="shared" si="10193"/>
        <v>0</v>
      </c>
      <c r="I18274" s="565">
        <f t="shared" ref="I18274:K18274" si="10196">SUM(I18275:I18276)</f>
        <v>0</v>
      </c>
      <c r="J18274" s="565">
        <f t="shared" si="10196"/>
        <v>0</v>
      </c>
      <c r="K18274" s="565">
        <f t="shared" si="10196"/>
        <v>0</v>
      </c>
      <c r="L18274" s="565">
        <f t="shared" ref="L18274:N18274" si="10197">SUM(L18275:L18276)</f>
        <v>0</v>
      </c>
      <c r="M18274" s="565">
        <f t="shared" si="10197"/>
        <v>0</v>
      </c>
      <c r="N18274" s="151">
        <f t="shared" si="10197"/>
        <v>0</v>
      </c>
      <c r="O18274" s="60" t="s">
        <v>71</v>
      </c>
    </row>
    <row r="18275" spans="2:15" ht="20.25" customHeight="1">
      <c r="B18275" s="50" t="e">
        <f>IF((#REF!+#REF!+H18275)&lt;&gt;0,"a","b")</f>
        <v>#REF!</v>
      </c>
      <c r="C18275" s="54">
        <v>5</v>
      </c>
      <c r="D18275" s="54"/>
      <c r="F18275" s="89"/>
      <c r="G18275" s="95" t="s">
        <v>371</v>
      </c>
      <c r="H18275" s="556">
        <f t="shared" si="10193"/>
        <v>0</v>
      </c>
      <c r="I18275" s="554"/>
      <c r="J18275" s="554"/>
      <c r="K18275" s="554"/>
      <c r="L18275" s="554"/>
      <c r="M18275" s="554"/>
      <c r="N18275" s="154"/>
    </row>
    <row r="18276" spans="2:15" ht="20.25" customHeight="1">
      <c r="B18276" s="50" t="e">
        <f>IF((#REF!+#REF!+H18276)&lt;&gt;0,"a","b")</f>
        <v>#REF!</v>
      </c>
      <c r="C18276" s="54">
        <v>5</v>
      </c>
      <c r="D18276" s="54"/>
      <c r="F18276" s="89"/>
      <c r="G18276" s="95" t="s">
        <v>297</v>
      </c>
      <c r="H18276" s="556">
        <f t="shared" si="10193"/>
        <v>0</v>
      </c>
      <c r="I18276" s="554"/>
      <c r="J18276" s="554"/>
      <c r="K18276" s="554"/>
      <c r="L18276" s="554"/>
      <c r="M18276" s="554"/>
      <c r="N18276" s="154"/>
    </row>
    <row r="18277" spans="2:15" ht="20.25" customHeight="1">
      <c r="B18277" s="50" t="e">
        <f>IF((#REF!+#REF!+H18277)&lt;&gt;0,"a","b")</f>
        <v>#REF!</v>
      </c>
      <c r="C18277" s="54">
        <v>3</v>
      </c>
      <c r="D18277" s="54"/>
      <c r="F18277" s="89"/>
      <c r="G18277" s="90" t="s">
        <v>299</v>
      </c>
      <c r="H18277" s="566">
        <f t="shared" si="10193"/>
        <v>0</v>
      </c>
      <c r="I18277" s="564">
        <f t="shared" ref="I18277:K18277" si="10198">I18278+I18281+I18284</f>
        <v>0</v>
      </c>
      <c r="J18277" s="564">
        <f t="shared" si="10198"/>
        <v>0</v>
      </c>
      <c r="K18277" s="564">
        <f t="shared" si="10198"/>
        <v>0</v>
      </c>
      <c r="L18277" s="564">
        <f t="shared" ref="L18277:N18277" si="10199">L18278+L18281+L18284</f>
        <v>0</v>
      </c>
      <c r="M18277" s="564">
        <f t="shared" si="10199"/>
        <v>0</v>
      </c>
      <c r="N18277" s="150">
        <f t="shared" si="10199"/>
        <v>0</v>
      </c>
      <c r="O18277" s="60" t="s">
        <v>71</v>
      </c>
    </row>
    <row r="18278" spans="2:15" ht="20.25" customHeight="1">
      <c r="B18278" s="50" t="e">
        <f>IF((#REF!+#REF!+H18278)&lt;&gt;0,"a","b")</f>
        <v>#REF!</v>
      </c>
      <c r="C18278" s="54">
        <v>4</v>
      </c>
      <c r="D18278" s="54"/>
      <c r="F18278" s="89"/>
      <c r="G18278" s="93" t="s">
        <v>374</v>
      </c>
      <c r="H18278" s="566">
        <f t="shared" si="10193"/>
        <v>0</v>
      </c>
      <c r="I18278" s="565">
        <f t="shared" ref="I18278:K18278" si="10200">SUM(I18279:I18280)</f>
        <v>0</v>
      </c>
      <c r="J18278" s="565">
        <f t="shared" si="10200"/>
        <v>0</v>
      </c>
      <c r="K18278" s="565">
        <f t="shared" si="10200"/>
        <v>0</v>
      </c>
      <c r="L18278" s="565">
        <f t="shared" ref="L18278:N18278" si="10201">SUM(L18279:L18280)</f>
        <v>0</v>
      </c>
      <c r="M18278" s="565">
        <f t="shared" si="10201"/>
        <v>0</v>
      </c>
      <c r="N18278" s="151">
        <f t="shared" si="10201"/>
        <v>0</v>
      </c>
      <c r="O18278" s="60" t="s">
        <v>71</v>
      </c>
    </row>
    <row r="18279" spans="2:15" ht="20.25" customHeight="1">
      <c r="B18279" s="50" t="e">
        <f>IF((#REF!+#REF!+H18279)&lt;&gt;0,"a","b")</f>
        <v>#REF!</v>
      </c>
      <c r="C18279" s="54">
        <v>5</v>
      </c>
      <c r="D18279" s="54"/>
      <c r="F18279" s="89"/>
      <c r="G18279" s="95" t="s">
        <v>375</v>
      </c>
      <c r="H18279" s="556">
        <f t="shared" si="10193"/>
        <v>0</v>
      </c>
      <c r="I18279" s="554"/>
      <c r="J18279" s="554"/>
      <c r="K18279" s="554"/>
      <c r="L18279" s="554"/>
      <c r="M18279" s="554"/>
      <c r="N18279" s="154"/>
    </row>
    <row r="18280" spans="2:15" ht="20.25" customHeight="1">
      <c r="B18280" s="50" t="e">
        <f>IF((#REF!+#REF!+H18280)&lt;&gt;0,"a","b")</f>
        <v>#REF!</v>
      </c>
      <c r="C18280" s="54">
        <v>5</v>
      </c>
      <c r="D18280" s="54"/>
      <c r="F18280" s="89"/>
      <c r="G18280" s="95" t="s">
        <v>376</v>
      </c>
      <c r="H18280" s="556">
        <f t="shared" si="10193"/>
        <v>0</v>
      </c>
      <c r="I18280" s="554"/>
      <c r="J18280" s="554"/>
      <c r="K18280" s="554"/>
      <c r="L18280" s="554"/>
      <c r="M18280" s="554"/>
      <c r="N18280" s="154"/>
    </row>
    <row r="18281" spans="2:15" ht="20.25" customHeight="1">
      <c r="B18281" s="50" t="e">
        <f>IF((#REF!+#REF!+H18281)&lt;&gt;0,"a","b")</f>
        <v>#REF!</v>
      </c>
      <c r="C18281" s="54">
        <v>4</v>
      </c>
      <c r="D18281" s="54"/>
      <c r="F18281" s="89"/>
      <c r="G18281" s="93" t="s">
        <v>377</v>
      </c>
      <c r="H18281" s="566">
        <f t="shared" si="10193"/>
        <v>0</v>
      </c>
      <c r="I18281" s="565">
        <f t="shared" ref="I18281:K18281" si="10202">SUM(I18282:I18283)</f>
        <v>0</v>
      </c>
      <c r="J18281" s="565">
        <f t="shared" si="10202"/>
        <v>0</v>
      </c>
      <c r="K18281" s="565">
        <f t="shared" si="10202"/>
        <v>0</v>
      </c>
      <c r="L18281" s="565">
        <f t="shared" ref="L18281:N18281" si="10203">SUM(L18282:L18283)</f>
        <v>0</v>
      </c>
      <c r="M18281" s="565">
        <f t="shared" si="10203"/>
        <v>0</v>
      </c>
      <c r="N18281" s="151">
        <f t="shared" si="10203"/>
        <v>0</v>
      </c>
      <c r="O18281" s="60" t="s">
        <v>71</v>
      </c>
    </row>
    <row r="18282" spans="2:15" ht="20.25" customHeight="1">
      <c r="B18282" s="50" t="e">
        <f>IF((#REF!+#REF!+H18282)&lt;&gt;0,"a","b")</f>
        <v>#REF!</v>
      </c>
      <c r="C18282" s="54">
        <v>5</v>
      </c>
      <c r="D18282" s="54"/>
      <c r="F18282" s="89"/>
      <c r="G18282" s="95" t="s">
        <v>375</v>
      </c>
      <c r="H18282" s="556">
        <f t="shared" si="10193"/>
        <v>0</v>
      </c>
      <c r="I18282" s="554"/>
      <c r="J18282" s="554"/>
      <c r="K18282" s="554"/>
      <c r="L18282" s="554"/>
      <c r="M18282" s="554"/>
      <c r="N18282" s="154"/>
    </row>
    <row r="18283" spans="2:15" ht="20.25" customHeight="1">
      <c r="B18283" s="50" t="e">
        <f>IF((#REF!+#REF!+H18283)&lt;&gt;0,"a","b")</f>
        <v>#REF!</v>
      </c>
      <c r="C18283" s="54">
        <v>5</v>
      </c>
      <c r="D18283" s="54"/>
      <c r="F18283" s="89"/>
      <c r="G18283" s="95" t="s">
        <v>376</v>
      </c>
      <c r="H18283" s="552">
        <f t="shared" si="10193"/>
        <v>0</v>
      </c>
      <c r="I18283" s="554"/>
      <c r="J18283" s="554"/>
      <c r="K18283" s="554"/>
      <c r="L18283" s="554"/>
      <c r="M18283" s="554"/>
      <c r="N18283" s="154"/>
    </row>
    <row r="18284" spans="2:15" ht="20.25" customHeight="1">
      <c r="B18284" s="50" t="e">
        <f>IF((#REF!+#REF!+H18284)&lt;&gt;0,"a","b")</f>
        <v>#REF!</v>
      </c>
      <c r="C18284" s="54">
        <v>4</v>
      </c>
      <c r="D18284" s="54"/>
      <c r="F18284" s="89"/>
      <c r="G18284" s="93" t="s">
        <v>300</v>
      </c>
      <c r="H18284" s="563">
        <f t="shared" si="10193"/>
        <v>0</v>
      </c>
      <c r="I18284" s="565">
        <f t="shared" ref="I18284:K18284" si="10204">SUM(I18285:I18286)</f>
        <v>0</v>
      </c>
      <c r="J18284" s="565">
        <f t="shared" si="10204"/>
        <v>0</v>
      </c>
      <c r="K18284" s="565">
        <f t="shared" si="10204"/>
        <v>0</v>
      </c>
      <c r="L18284" s="565">
        <f t="shared" ref="L18284:N18284" si="10205">SUM(L18285:L18286)</f>
        <v>0</v>
      </c>
      <c r="M18284" s="565">
        <f t="shared" si="10205"/>
        <v>0</v>
      </c>
      <c r="N18284" s="151">
        <f t="shared" si="10205"/>
        <v>0</v>
      </c>
      <c r="O18284" s="60" t="s">
        <v>71</v>
      </c>
    </row>
    <row r="18285" spans="2:15" ht="20.25" customHeight="1">
      <c r="B18285" s="50" t="e">
        <f>IF((#REF!+#REF!+H18285)&lt;&gt;0,"a","b")</f>
        <v>#REF!</v>
      </c>
      <c r="C18285" s="54">
        <v>5</v>
      </c>
      <c r="D18285" s="54"/>
      <c r="F18285" s="89"/>
      <c r="G18285" s="95" t="s">
        <v>375</v>
      </c>
      <c r="H18285" s="552">
        <f t="shared" si="10193"/>
        <v>0</v>
      </c>
      <c r="I18285" s="554"/>
      <c r="J18285" s="554"/>
      <c r="K18285" s="554"/>
      <c r="L18285" s="554"/>
      <c r="M18285" s="554"/>
      <c r="N18285" s="154"/>
    </row>
    <row r="18286" spans="2:15" ht="20.25" customHeight="1">
      <c r="B18286" s="50" t="e">
        <f>IF((#REF!+#REF!+H18286)&lt;&gt;0,"a","b")</f>
        <v>#REF!</v>
      </c>
      <c r="C18286" s="54">
        <v>5</v>
      </c>
      <c r="D18286" s="54"/>
      <c r="F18286" s="89"/>
      <c r="G18286" s="95" t="s">
        <v>376</v>
      </c>
      <c r="H18286" s="552">
        <f t="shared" si="10193"/>
        <v>0</v>
      </c>
      <c r="I18286" s="554"/>
      <c r="J18286" s="554"/>
      <c r="K18286" s="554"/>
      <c r="L18286" s="554"/>
      <c r="M18286" s="554"/>
      <c r="N18286" s="154"/>
    </row>
    <row r="18287" spans="2:15" ht="20.25" customHeight="1">
      <c r="B18287" s="50" t="e">
        <f>IF((#REF!+#REF!+H18287)&lt;&gt;0,"a","b")</f>
        <v>#REF!</v>
      </c>
      <c r="C18287" s="54">
        <v>3</v>
      </c>
      <c r="D18287" s="54"/>
      <c r="F18287" s="374"/>
      <c r="G18287" s="90" t="s">
        <v>298</v>
      </c>
      <c r="H18287" s="363">
        <f t="shared" si="10193"/>
        <v>0</v>
      </c>
      <c r="I18287" s="381">
        <f t="shared" ref="I18287:K18287" si="10206">I18288+I18289</f>
        <v>0</v>
      </c>
      <c r="J18287" s="381">
        <f t="shared" si="10206"/>
        <v>0</v>
      </c>
      <c r="K18287" s="381">
        <f t="shared" si="10206"/>
        <v>0</v>
      </c>
      <c r="L18287" s="381">
        <f t="shared" ref="L18287:N18287" si="10207">L18288+L18289</f>
        <v>0</v>
      </c>
      <c r="M18287" s="381">
        <f t="shared" si="10207"/>
        <v>0</v>
      </c>
      <c r="N18287" s="150">
        <f t="shared" si="10207"/>
        <v>0</v>
      </c>
      <c r="O18287" s="60" t="s">
        <v>71</v>
      </c>
    </row>
    <row r="18288" spans="2:15" ht="20.25" customHeight="1">
      <c r="B18288" s="50" t="e">
        <f>IF((#REF!+#REF!+H18288)&lt;&gt;0,"a","b")</f>
        <v>#REF!</v>
      </c>
      <c r="C18288" s="54">
        <v>4</v>
      </c>
      <c r="D18288" s="54"/>
      <c r="F18288" s="89"/>
      <c r="G18288" s="93" t="s">
        <v>378</v>
      </c>
      <c r="H18288" s="552">
        <f t="shared" si="10193"/>
        <v>0</v>
      </c>
      <c r="I18288" s="555"/>
      <c r="J18288" s="555"/>
      <c r="K18288" s="555"/>
      <c r="L18288" s="555"/>
      <c r="M18288" s="555"/>
      <c r="N18288" s="153"/>
    </row>
    <row r="18289" spans="2:15" ht="20.25" customHeight="1">
      <c r="B18289" s="50" t="e">
        <f>IF((#REF!+#REF!+H18289)&lt;&gt;0,"a","b")</f>
        <v>#REF!</v>
      </c>
      <c r="C18289" s="54">
        <v>4</v>
      </c>
      <c r="D18289" s="54"/>
      <c r="F18289" s="374"/>
      <c r="G18289" s="93" t="s">
        <v>379</v>
      </c>
      <c r="H18289" s="363">
        <f t="shared" si="10193"/>
        <v>0</v>
      </c>
      <c r="I18289" s="382">
        <f t="shared" ref="I18289:K18289" si="10208">I18290+I18309</f>
        <v>0</v>
      </c>
      <c r="J18289" s="382">
        <f t="shared" si="10208"/>
        <v>0</v>
      </c>
      <c r="K18289" s="382">
        <f t="shared" si="10208"/>
        <v>0</v>
      </c>
      <c r="L18289" s="382">
        <f t="shared" ref="L18289:N18289" si="10209">L18290+L18309</f>
        <v>0</v>
      </c>
      <c r="M18289" s="382">
        <f t="shared" si="10209"/>
        <v>0</v>
      </c>
      <c r="N18289" s="151">
        <f t="shared" si="10209"/>
        <v>0</v>
      </c>
      <c r="O18289" s="60" t="s">
        <v>71</v>
      </c>
    </row>
    <row r="18290" spans="2:15" ht="20.25" customHeight="1">
      <c r="B18290" s="50" t="e">
        <f>IF((#REF!+#REF!+H18290)&lt;&gt;0,"a","b")</f>
        <v>#REF!</v>
      </c>
      <c r="C18290" s="54">
        <v>5</v>
      </c>
      <c r="D18290" s="54"/>
      <c r="F18290" s="374"/>
      <c r="G18290" s="95" t="s">
        <v>380</v>
      </c>
      <c r="H18290" s="363">
        <f t="shared" si="10193"/>
        <v>0</v>
      </c>
      <c r="I18290" s="383">
        <f t="shared" ref="I18290:K18290" si="10210">SUM(I18291:I18308)</f>
        <v>0</v>
      </c>
      <c r="J18290" s="383">
        <f t="shared" si="10210"/>
        <v>0</v>
      </c>
      <c r="K18290" s="383">
        <f t="shared" si="10210"/>
        <v>0</v>
      </c>
      <c r="L18290" s="383">
        <f t="shared" ref="L18290:N18290" si="10211">SUM(L18291:L18308)</f>
        <v>0</v>
      </c>
      <c r="M18290" s="383">
        <f t="shared" si="10211"/>
        <v>0</v>
      </c>
      <c r="N18290" s="157">
        <f t="shared" si="10211"/>
        <v>0</v>
      </c>
      <c r="O18290" s="60" t="s">
        <v>71</v>
      </c>
    </row>
    <row r="18291" spans="2:15" ht="45" customHeight="1">
      <c r="B18291" s="50" t="e">
        <f>IF((#REF!+#REF!+H18291)&lt;&gt;0,"a","b")</f>
        <v>#REF!</v>
      </c>
      <c r="C18291" s="54">
        <v>6</v>
      </c>
      <c r="D18291" s="54"/>
      <c r="F18291" s="89"/>
      <c r="G18291" s="97" t="s">
        <v>308</v>
      </c>
      <c r="H18291" s="552">
        <f t="shared" si="10193"/>
        <v>0</v>
      </c>
      <c r="I18291" s="553"/>
      <c r="J18291" s="553"/>
      <c r="K18291" s="553"/>
      <c r="L18291" s="553"/>
      <c r="M18291" s="553"/>
      <c r="N18291" s="138"/>
    </row>
    <row r="18292" spans="2:15" ht="20.25" customHeight="1">
      <c r="B18292" s="50" t="e">
        <f>IF((#REF!+#REF!+H18292)&lt;&gt;0,"a","b")</f>
        <v>#REF!</v>
      </c>
      <c r="C18292" s="54">
        <v>6</v>
      </c>
      <c r="D18292" s="54"/>
      <c r="F18292" s="89"/>
      <c r="G18292" s="97" t="s">
        <v>381</v>
      </c>
      <c r="H18292" s="552">
        <f t="shared" si="10193"/>
        <v>0</v>
      </c>
      <c r="I18292" s="553"/>
      <c r="J18292" s="553"/>
      <c r="K18292" s="553"/>
      <c r="L18292" s="553"/>
      <c r="M18292" s="553"/>
      <c r="N18292" s="138"/>
    </row>
    <row r="18293" spans="2:15" ht="20.25" customHeight="1">
      <c r="B18293" s="50" t="e">
        <f>IF((#REF!+#REF!+H18293)&lt;&gt;0,"a","b")</f>
        <v>#REF!</v>
      </c>
      <c r="C18293" s="54">
        <v>6</v>
      </c>
      <c r="D18293" s="54"/>
      <c r="F18293" s="89"/>
      <c r="G18293" s="97" t="s">
        <v>382</v>
      </c>
      <c r="H18293" s="552">
        <f t="shared" si="10193"/>
        <v>0</v>
      </c>
      <c r="I18293" s="553"/>
      <c r="J18293" s="553"/>
      <c r="K18293" s="553"/>
      <c r="L18293" s="553"/>
      <c r="M18293" s="553"/>
      <c r="N18293" s="138"/>
    </row>
    <row r="18294" spans="2:15" ht="20.25" customHeight="1">
      <c r="B18294" s="50" t="e">
        <f>IF((#REF!+#REF!+H18294)&lt;&gt;0,"a","b")</f>
        <v>#REF!</v>
      </c>
      <c r="C18294" s="54">
        <v>6</v>
      </c>
      <c r="D18294" s="54"/>
      <c r="F18294" s="89"/>
      <c r="G18294" s="97" t="s">
        <v>309</v>
      </c>
      <c r="H18294" s="552">
        <f t="shared" si="10193"/>
        <v>0</v>
      </c>
      <c r="I18294" s="553"/>
      <c r="J18294" s="553"/>
      <c r="K18294" s="553"/>
      <c r="L18294" s="553"/>
      <c r="M18294" s="553"/>
      <c r="N18294" s="138"/>
    </row>
    <row r="18295" spans="2:15" ht="20.25" customHeight="1">
      <c r="B18295" s="50" t="e">
        <f>IF((#REF!+#REF!+H18295)&lt;&gt;0,"a","b")</f>
        <v>#REF!</v>
      </c>
      <c r="C18295" s="54">
        <v>6</v>
      </c>
      <c r="D18295" s="54"/>
      <c r="F18295" s="89"/>
      <c r="G18295" s="97" t="s">
        <v>310</v>
      </c>
      <c r="H18295" s="556">
        <f t="shared" si="10193"/>
        <v>0</v>
      </c>
      <c r="I18295" s="553"/>
      <c r="J18295" s="553"/>
      <c r="K18295" s="553"/>
      <c r="L18295" s="553"/>
      <c r="M18295" s="553"/>
      <c r="N18295" s="138"/>
    </row>
    <row r="18296" spans="2:15" ht="20.25" customHeight="1">
      <c r="B18296" s="50" t="e">
        <f>IF((#REF!+#REF!+H18296)&lt;&gt;0,"a","b")</f>
        <v>#REF!</v>
      </c>
      <c r="C18296" s="54">
        <v>6</v>
      </c>
      <c r="D18296" s="54"/>
      <c r="F18296" s="89"/>
      <c r="G18296" s="97" t="s">
        <v>383</v>
      </c>
      <c r="H18296" s="556">
        <f t="shared" si="10193"/>
        <v>0</v>
      </c>
      <c r="I18296" s="553"/>
      <c r="J18296" s="553"/>
      <c r="K18296" s="553"/>
      <c r="L18296" s="553"/>
      <c r="M18296" s="553"/>
      <c r="N18296" s="138"/>
    </row>
    <row r="18297" spans="2:15" ht="20.25" customHeight="1">
      <c r="B18297" s="50" t="e">
        <f>IF((#REF!+#REF!+H18297)&lt;&gt;0,"a","b")</f>
        <v>#REF!</v>
      </c>
      <c r="C18297" s="54">
        <v>6</v>
      </c>
      <c r="D18297" s="54"/>
      <c r="F18297" s="89"/>
      <c r="G18297" s="97" t="s">
        <v>384</v>
      </c>
      <c r="H18297" s="556">
        <f t="shared" si="10193"/>
        <v>0</v>
      </c>
      <c r="I18297" s="553"/>
      <c r="J18297" s="553"/>
      <c r="K18297" s="553"/>
      <c r="L18297" s="553"/>
      <c r="M18297" s="553"/>
      <c r="N18297" s="138"/>
    </row>
    <row r="18298" spans="2:15" ht="20.25" customHeight="1">
      <c r="B18298" s="50" t="e">
        <f>IF((#REF!+#REF!+H18298)&lt;&gt;0,"a","b")</f>
        <v>#REF!</v>
      </c>
      <c r="C18298" s="54">
        <v>6</v>
      </c>
      <c r="D18298" s="54"/>
      <c r="F18298" s="89"/>
      <c r="G18298" s="97" t="s">
        <v>311</v>
      </c>
      <c r="H18298" s="556">
        <f t="shared" si="10193"/>
        <v>0</v>
      </c>
      <c r="I18298" s="553"/>
      <c r="J18298" s="553"/>
      <c r="K18298" s="553"/>
      <c r="L18298" s="553"/>
      <c r="M18298" s="553"/>
      <c r="N18298" s="138"/>
    </row>
    <row r="18299" spans="2:15" ht="20.25" customHeight="1">
      <c r="B18299" s="50" t="e">
        <f>IF((#REF!+#REF!+H18299)&lt;&gt;0,"a","b")</f>
        <v>#REF!</v>
      </c>
      <c r="C18299" s="54">
        <v>6</v>
      </c>
      <c r="D18299" s="54"/>
      <c r="F18299" s="89"/>
      <c r="G18299" s="97" t="s">
        <v>312</v>
      </c>
      <c r="H18299" s="556">
        <f t="shared" si="10193"/>
        <v>0</v>
      </c>
      <c r="I18299" s="553"/>
      <c r="J18299" s="553"/>
      <c r="K18299" s="553"/>
      <c r="L18299" s="553"/>
      <c r="M18299" s="553"/>
      <c r="N18299" s="138"/>
    </row>
    <row r="18300" spans="2:15" ht="20.25" customHeight="1">
      <c r="B18300" s="50" t="e">
        <f>IF((#REF!+#REF!+H18300)&lt;&gt;0,"a","b")</f>
        <v>#REF!</v>
      </c>
      <c r="C18300" s="54">
        <v>6</v>
      </c>
      <c r="D18300" s="54"/>
      <c r="F18300" s="89"/>
      <c r="G18300" s="97" t="s">
        <v>313</v>
      </c>
      <c r="H18300" s="556">
        <f t="shared" si="10193"/>
        <v>0</v>
      </c>
      <c r="I18300" s="553"/>
      <c r="J18300" s="553"/>
      <c r="K18300" s="553"/>
      <c r="L18300" s="553"/>
      <c r="M18300" s="553"/>
      <c r="N18300" s="138"/>
    </row>
    <row r="18301" spans="2:15" ht="20.25" customHeight="1">
      <c r="B18301" s="50" t="e">
        <f>IF((#REF!+#REF!+H18301)&lt;&gt;0,"a","b")</f>
        <v>#REF!</v>
      </c>
      <c r="C18301" s="54">
        <v>6</v>
      </c>
      <c r="D18301" s="54"/>
      <c r="F18301" s="89"/>
      <c r="G18301" s="97" t="s">
        <v>314</v>
      </c>
      <c r="H18301" s="556">
        <f t="shared" si="10193"/>
        <v>0</v>
      </c>
      <c r="I18301" s="553"/>
      <c r="J18301" s="553"/>
      <c r="K18301" s="553"/>
      <c r="L18301" s="553"/>
      <c r="M18301" s="553"/>
      <c r="N18301" s="138"/>
    </row>
    <row r="18302" spans="2:15" ht="20.25" customHeight="1">
      <c r="B18302" s="50" t="e">
        <f>IF((#REF!+#REF!+H18302)&lt;&gt;0,"a","b")</f>
        <v>#REF!</v>
      </c>
      <c r="C18302" s="54">
        <v>6</v>
      </c>
      <c r="D18302" s="54"/>
      <c r="F18302" s="89"/>
      <c r="G18302" s="97" t="s">
        <v>315</v>
      </c>
      <c r="H18302" s="556">
        <f t="shared" si="10193"/>
        <v>0</v>
      </c>
      <c r="I18302" s="553"/>
      <c r="J18302" s="553"/>
      <c r="K18302" s="553"/>
      <c r="L18302" s="553"/>
      <c r="M18302" s="553"/>
      <c r="N18302" s="138"/>
    </row>
    <row r="18303" spans="2:15" ht="20.25" customHeight="1">
      <c r="B18303" s="50" t="e">
        <f>IF((#REF!+#REF!+H18303)&lt;&gt;0,"a","b")</f>
        <v>#REF!</v>
      </c>
      <c r="C18303" s="54">
        <v>6</v>
      </c>
      <c r="D18303" s="54"/>
      <c r="F18303" s="89"/>
      <c r="G18303" s="97" t="s">
        <v>316</v>
      </c>
      <c r="H18303" s="556">
        <f t="shared" si="10193"/>
        <v>0</v>
      </c>
      <c r="I18303" s="553"/>
      <c r="J18303" s="553"/>
      <c r="K18303" s="553"/>
      <c r="L18303" s="553"/>
      <c r="M18303" s="553"/>
      <c r="N18303" s="138"/>
    </row>
    <row r="18304" spans="2:15" ht="36" customHeight="1">
      <c r="B18304" s="50" t="e">
        <f>IF((#REF!+#REF!+H18304)&lt;&gt;0,"a","b")</f>
        <v>#REF!</v>
      </c>
      <c r="C18304" s="54">
        <v>6</v>
      </c>
      <c r="D18304" s="54"/>
      <c r="F18304" s="89"/>
      <c r="G18304" s="97" t="s">
        <v>317</v>
      </c>
      <c r="H18304" s="556">
        <f t="shared" si="10193"/>
        <v>0</v>
      </c>
      <c r="I18304" s="553"/>
      <c r="J18304" s="553"/>
      <c r="K18304" s="553"/>
      <c r="L18304" s="553"/>
      <c r="M18304" s="553"/>
      <c r="N18304" s="138"/>
    </row>
    <row r="18305" spans="2:17" ht="48.75" customHeight="1">
      <c r="B18305" s="50" t="e">
        <f>IF((#REF!+#REF!+H18305)&lt;&gt;0,"a","b")</f>
        <v>#REF!</v>
      </c>
      <c r="C18305" s="54">
        <v>6</v>
      </c>
      <c r="D18305" s="54"/>
      <c r="F18305" s="89"/>
      <c r="G18305" s="97" t="s">
        <v>318</v>
      </c>
      <c r="H18305" s="556">
        <f t="shared" si="10193"/>
        <v>0</v>
      </c>
      <c r="I18305" s="553"/>
      <c r="J18305" s="553"/>
      <c r="K18305" s="553"/>
      <c r="L18305" s="553"/>
      <c r="M18305" s="553"/>
      <c r="N18305" s="138"/>
    </row>
    <row r="18306" spans="2:17" ht="24.75" customHeight="1">
      <c r="B18306" s="50" t="e">
        <f>IF((#REF!+#REF!+H18306)&lt;&gt;0,"a","b")</f>
        <v>#REF!</v>
      </c>
      <c r="C18306" s="54">
        <v>6</v>
      </c>
      <c r="D18306" s="54"/>
      <c r="F18306" s="89"/>
      <c r="G18306" s="97" t="s">
        <v>319</v>
      </c>
      <c r="H18306" s="556">
        <f t="shared" si="10193"/>
        <v>0</v>
      </c>
      <c r="I18306" s="553"/>
      <c r="J18306" s="553"/>
      <c r="K18306" s="553"/>
      <c r="L18306" s="553"/>
      <c r="M18306" s="553"/>
      <c r="N18306" s="138"/>
    </row>
    <row r="18307" spans="2:17" ht="24" customHeight="1">
      <c r="B18307" s="50" t="e">
        <f>IF((#REF!+#REF!+H18307)&lt;&gt;0,"a","b")</f>
        <v>#REF!</v>
      </c>
      <c r="C18307" s="54">
        <v>6</v>
      </c>
      <c r="D18307" s="54"/>
      <c r="F18307" s="89"/>
      <c r="G18307" s="97" t="s">
        <v>320</v>
      </c>
      <c r="H18307" s="556">
        <f t="shared" si="10193"/>
        <v>0</v>
      </c>
      <c r="I18307" s="553"/>
      <c r="J18307" s="553"/>
      <c r="K18307" s="553"/>
      <c r="L18307" s="553"/>
      <c r="M18307" s="553"/>
      <c r="N18307" s="138"/>
    </row>
    <row r="18308" spans="2:17" ht="36.75" customHeight="1">
      <c r="B18308" s="50" t="e">
        <f>IF((#REF!+#REF!+H18308)&lt;&gt;0,"a","b")</f>
        <v>#REF!</v>
      </c>
      <c r="C18308" s="54">
        <v>6</v>
      </c>
      <c r="D18308" s="54"/>
      <c r="F18308" s="374"/>
      <c r="G18308" s="97" t="s">
        <v>321</v>
      </c>
      <c r="H18308" s="364">
        <f t="shared" si="10193"/>
        <v>0</v>
      </c>
      <c r="I18308" s="384"/>
      <c r="J18308" s="384"/>
      <c r="K18308" s="384"/>
      <c r="L18308" s="384"/>
      <c r="M18308" s="384"/>
      <c r="N18308" s="138"/>
    </row>
    <row r="18309" spans="2:17" ht="24.75" customHeight="1">
      <c r="B18309" s="50" t="e">
        <f>IF((#REF!+#REF!+H18309)&lt;&gt;0,"a","b")</f>
        <v>#REF!</v>
      </c>
      <c r="C18309" s="54">
        <v>5</v>
      </c>
      <c r="D18309" s="54"/>
      <c r="F18309" s="374"/>
      <c r="G18309" s="95" t="s">
        <v>286</v>
      </c>
      <c r="H18309" s="364">
        <f t="shared" si="10193"/>
        <v>0</v>
      </c>
      <c r="I18309" s="386"/>
      <c r="J18309" s="386"/>
      <c r="K18309" s="386"/>
      <c r="L18309" s="386"/>
      <c r="M18309" s="386"/>
      <c r="N18309" s="154"/>
    </row>
    <row r="18310" spans="2:17" ht="20.25" customHeight="1">
      <c r="B18310" s="50" t="e">
        <f>IF((#REF!+#REF!+H18310)&lt;&gt;0,"a","b")</f>
        <v>#REF!</v>
      </c>
      <c r="C18310" s="54">
        <v>2</v>
      </c>
      <c r="D18310" s="68" t="s">
        <v>675</v>
      </c>
      <c r="E18310" s="45">
        <v>7082</v>
      </c>
      <c r="F18310" s="89"/>
      <c r="G18310" s="106" t="s">
        <v>385</v>
      </c>
      <c r="H18310" s="566">
        <f t="shared" si="10193"/>
        <v>0</v>
      </c>
      <c r="I18310" s="573">
        <f t="shared" ref="I18310:K18310" si="10212">I18311+I18358+I18366+I18365</f>
        <v>0</v>
      </c>
      <c r="J18310" s="573">
        <f t="shared" si="10212"/>
        <v>0</v>
      </c>
      <c r="K18310" s="573">
        <f t="shared" si="10212"/>
        <v>0</v>
      </c>
      <c r="L18310" s="573">
        <f t="shared" ref="L18310:N18310" si="10213">L18311+L18358+L18366+L18365</f>
        <v>0</v>
      </c>
      <c r="M18310" s="573">
        <f t="shared" si="10213"/>
        <v>0</v>
      </c>
      <c r="N18310" s="149">
        <f t="shared" si="10213"/>
        <v>0</v>
      </c>
      <c r="O18310" s="60" t="s">
        <v>71</v>
      </c>
      <c r="Q18310" s="49" t="s">
        <v>47</v>
      </c>
    </row>
    <row r="18311" spans="2:17" ht="20.25" customHeight="1">
      <c r="B18311" s="50" t="e">
        <f>IF((#REF!+#REF!+H18311)&lt;&gt;0,"a","b")</f>
        <v>#REF!</v>
      </c>
      <c r="C18311" s="54">
        <v>3</v>
      </c>
      <c r="D18311" s="54"/>
      <c r="F18311" s="89"/>
      <c r="G18311" s="108" t="s">
        <v>386</v>
      </c>
      <c r="H18311" s="566">
        <f t="shared" si="10193"/>
        <v>0</v>
      </c>
      <c r="I18311" s="570">
        <f t="shared" ref="I18311:K18311" si="10214">I18312+I18324+I18353</f>
        <v>0</v>
      </c>
      <c r="J18311" s="570">
        <f t="shared" si="10214"/>
        <v>0</v>
      </c>
      <c r="K18311" s="570">
        <f t="shared" si="10214"/>
        <v>0</v>
      </c>
      <c r="L18311" s="570">
        <f t="shared" ref="L18311:N18311" si="10215">L18312+L18324+L18353</f>
        <v>0</v>
      </c>
      <c r="M18311" s="570">
        <f t="shared" si="10215"/>
        <v>0</v>
      </c>
      <c r="N18311" s="140">
        <f t="shared" si="10215"/>
        <v>0</v>
      </c>
      <c r="O18311" s="60" t="s">
        <v>71</v>
      </c>
      <c r="Q18311" s="49" t="s">
        <v>47</v>
      </c>
    </row>
    <row r="18312" spans="2:17" ht="20.25" customHeight="1">
      <c r="B18312" s="50" t="e">
        <f>IF((#REF!+#REF!+H18312)&lt;&gt;0,"a","b")</f>
        <v>#REF!</v>
      </c>
      <c r="C18312" s="54">
        <v>4</v>
      </c>
      <c r="D18312" s="54"/>
      <c r="F18312" s="89"/>
      <c r="G18312" s="93" t="s">
        <v>387</v>
      </c>
      <c r="H18312" s="566">
        <f t="shared" si="10193"/>
        <v>0</v>
      </c>
      <c r="I18312" s="567">
        <f t="shared" ref="I18312:K18312" si="10216">I18313+I18314+I18315+I18316+I18317+I18318+I18319+I18320+I18321+I18322+I18323</f>
        <v>0</v>
      </c>
      <c r="J18312" s="567">
        <f t="shared" si="10216"/>
        <v>0</v>
      </c>
      <c r="K18312" s="567">
        <f t="shared" si="10216"/>
        <v>0</v>
      </c>
      <c r="L18312" s="567">
        <f t="shared" ref="L18312:N18312" si="10217">L18313+L18314+L18315+L18316+L18317+L18318+L18319+L18320+L18321+L18322+L18323</f>
        <v>0</v>
      </c>
      <c r="M18312" s="567">
        <f t="shared" si="10217"/>
        <v>0</v>
      </c>
      <c r="N18312" s="137">
        <f t="shared" si="10217"/>
        <v>0</v>
      </c>
      <c r="O18312" s="60" t="s">
        <v>71</v>
      </c>
      <c r="Q18312" s="49" t="s">
        <v>47</v>
      </c>
    </row>
    <row r="18313" spans="2:17" ht="20.25" customHeight="1">
      <c r="B18313" s="50" t="e">
        <f>IF((#REF!+#REF!+H18313)&lt;&gt;0,"a","b")</f>
        <v>#REF!</v>
      </c>
      <c r="C18313" s="54">
        <v>5</v>
      </c>
      <c r="D18313" s="54"/>
      <c r="F18313" s="89"/>
      <c r="G18313" s="95" t="s">
        <v>388</v>
      </c>
      <c r="H18313" s="556">
        <f t="shared" si="10193"/>
        <v>0</v>
      </c>
      <c r="I18313" s="554"/>
      <c r="J18313" s="554"/>
      <c r="K18313" s="554"/>
      <c r="L18313" s="554"/>
      <c r="M18313" s="554"/>
      <c r="N18313" s="154"/>
      <c r="O18313" s="60"/>
      <c r="Q18313" s="49" t="s">
        <v>47</v>
      </c>
    </row>
    <row r="18314" spans="2:17" ht="20.25" customHeight="1">
      <c r="B18314" s="50" t="e">
        <f>IF((#REF!+#REF!+H18314)&lt;&gt;0,"a","b")</f>
        <v>#REF!</v>
      </c>
      <c r="C18314" s="54">
        <v>5</v>
      </c>
      <c r="D18314" s="54"/>
      <c r="F18314" s="89"/>
      <c r="G18314" s="95" t="s">
        <v>389</v>
      </c>
      <c r="H18314" s="556">
        <f t="shared" si="10193"/>
        <v>0</v>
      </c>
      <c r="I18314" s="554"/>
      <c r="J18314" s="554"/>
      <c r="K18314" s="554"/>
      <c r="L18314" s="554"/>
      <c r="M18314" s="554"/>
      <c r="N18314" s="154"/>
      <c r="O18314" s="60"/>
      <c r="Q18314" s="49" t="s">
        <v>47</v>
      </c>
    </row>
    <row r="18315" spans="2:17" ht="30.75" customHeight="1">
      <c r="B18315" s="50" t="e">
        <f>IF((#REF!+#REF!+H18315)&lt;&gt;0,"a","b")</f>
        <v>#REF!</v>
      </c>
      <c r="C18315" s="54">
        <v>5</v>
      </c>
      <c r="D18315" s="54"/>
      <c r="F18315" s="89"/>
      <c r="G18315" s="95" t="s">
        <v>390</v>
      </c>
      <c r="H18315" s="556">
        <f t="shared" si="10193"/>
        <v>0</v>
      </c>
      <c r="I18315" s="554"/>
      <c r="J18315" s="554"/>
      <c r="K18315" s="554"/>
      <c r="L18315" s="554"/>
      <c r="M18315" s="554"/>
      <c r="N18315" s="154"/>
      <c r="O18315" s="60"/>
      <c r="Q18315" s="49" t="s">
        <v>47</v>
      </c>
    </row>
    <row r="18316" spans="2:17" ht="20.25" customHeight="1">
      <c r="B18316" s="50" t="e">
        <f>IF((#REF!+#REF!+H18316)&lt;&gt;0,"a","b")</f>
        <v>#REF!</v>
      </c>
      <c r="C18316" s="54">
        <v>5</v>
      </c>
      <c r="D18316" s="54"/>
      <c r="F18316" s="89"/>
      <c r="G18316" s="95" t="s">
        <v>391</v>
      </c>
      <c r="H18316" s="556">
        <f t="shared" si="10193"/>
        <v>0</v>
      </c>
      <c r="I18316" s="554"/>
      <c r="J18316" s="554"/>
      <c r="K18316" s="554"/>
      <c r="L18316" s="554"/>
      <c r="M18316" s="554"/>
      <c r="N18316" s="154"/>
      <c r="O18316" s="60"/>
      <c r="Q18316" s="49" t="s">
        <v>47</v>
      </c>
    </row>
    <row r="18317" spans="2:17" ht="20.25" customHeight="1">
      <c r="B18317" s="50" t="e">
        <f>IF((#REF!+#REF!+H18317)&lt;&gt;0,"a","b")</f>
        <v>#REF!</v>
      </c>
      <c r="C18317" s="54">
        <v>5</v>
      </c>
      <c r="D18317" s="54"/>
      <c r="F18317" s="89"/>
      <c r="G18317" s="95" t="s">
        <v>392</v>
      </c>
      <c r="H18317" s="556">
        <f t="shared" si="10193"/>
        <v>0</v>
      </c>
      <c r="I18317" s="554"/>
      <c r="J18317" s="554"/>
      <c r="K18317" s="554"/>
      <c r="L18317" s="554"/>
      <c r="M18317" s="554"/>
      <c r="N18317" s="154"/>
      <c r="O18317" s="60"/>
      <c r="Q18317" s="49" t="s">
        <v>47</v>
      </c>
    </row>
    <row r="18318" spans="2:17" ht="30.75" customHeight="1">
      <c r="B18318" s="50" t="e">
        <f>IF((#REF!+#REF!+H18318)&lt;&gt;0,"a","b")</f>
        <v>#REF!</v>
      </c>
      <c r="C18318" s="54">
        <v>5</v>
      </c>
      <c r="D18318" s="54"/>
      <c r="F18318" s="89"/>
      <c r="G18318" s="95" t="s">
        <v>393</v>
      </c>
      <c r="H18318" s="556">
        <f t="shared" si="10193"/>
        <v>0</v>
      </c>
      <c r="I18318" s="554"/>
      <c r="J18318" s="554"/>
      <c r="K18318" s="554"/>
      <c r="L18318" s="554"/>
      <c r="M18318" s="554"/>
      <c r="N18318" s="154"/>
      <c r="O18318" s="60"/>
      <c r="Q18318" s="49" t="s">
        <v>47</v>
      </c>
    </row>
    <row r="18319" spans="2:17" ht="20.25" customHeight="1">
      <c r="B18319" s="50" t="e">
        <f>IF((#REF!+#REF!+H18319)&lt;&gt;0,"a","b")</f>
        <v>#REF!</v>
      </c>
      <c r="C18319" s="54">
        <v>5</v>
      </c>
      <c r="D18319" s="54"/>
      <c r="F18319" s="89"/>
      <c r="G18319" s="95" t="s">
        <v>394</v>
      </c>
      <c r="H18319" s="556">
        <f t="shared" si="10193"/>
        <v>0</v>
      </c>
      <c r="I18319" s="554"/>
      <c r="J18319" s="554"/>
      <c r="K18319" s="554"/>
      <c r="L18319" s="554"/>
      <c r="M18319" s="554"/>
      <c r="N18319" s="154"/>
      <c r="O18319" s="60"/>
      <c r="Q18319" s="49" t="s">
        <v>47</v>
      </c>
    </row>
    <row r="18320" spans="2:17" ht="20.25" customHeight="1">
      <c r="B18320" s="50" t="e">
        <f>IF((#REF!+#REF!+H18320)&lt;&gt;0,"a","b")</f>
        <v>#REF!</v>
      </c>
      <c r="C18320" s="54">
        <v>5</v>
      </c>
      <c r="D18320" s="54"/>
      <c r="F18320" s="89"/>
      <c r="G18320" s="95" t="s">
        <v>395</v>
      </c>
      <c r="H18320" s="556">
        <f t="shared" si="10193"/>
        <v>0</v>
      </c>
      <c r="I18320" s="554"/>
      <c r="J18320" s="554"/>
      <c r="K18320" s="554"/>
      <c r="L18320" s="554"/>
      <c r="M18320" s="554"/>
      <c r="N18320" s="154"/>
      <c r="O18320" s="60"/>
      <c r="Q18320" s="49" t="s">
        <v>47</v>
      </c>
    </row>
    <row r="18321" spans="2:17" ht="20.25" customHeight="1">
      <c r="B18321" s="50" t="e">
        <f>IF((#REF!+#REF!+H18321)&lt;&gt;0,"a","b")</f>
        <v>#REF!</v>
      </c>
      <c r="C18321" s="54">
        <v>5</v>
      </c>
      <c r="D18321" s="54"/>
      <c r="F18321" s="89"/>
      <c r="G18321" s="95" t="s">
        <v>396</v>
      </c>
      <c r="H18321" s="552">
        <f t="shared" si="10193"/>
        <v>0</v>
      </c>
      <c r="I18321" s="554"/>
      <c r="J18321" s="554"/>
      <c r="K18321" s="554"/>
      <c r="L18321" s="554"/>
      <c r="M18321" s="554"/>
      <c r="N18321" s="154"/>
      <c r="O18321" s="60"/>
      <c r="Q18321" s="49" t="s">
        <v>47</v>
      </c>
    </row>
    <row r="18322" spans="2:17" ht="20.25" customHeight="1">
      <c r="B18322" s="50" t="e">
        <f>IF((#REF!+#REF!+H18322)&lt;&gt;0,"a","b")</f>
        <v>#REF!</v>
      </c>
      <c r="C18322" s="54">
        <v>5</v>
      </c>
      <c r="D18322" s="54"/>
      <c r="F18322" s="89"/>
      <c r="G18322" s="95" t="s">
        <v>397</v>
      </c>
      <c r="H18322" s="556">
        <f t="shared" si="10193"/>
        <v>0</v>
      </c>
      <c r="I18322" s="554"/>
      <c r="J18322" s="554"/>
      <c r="K18322" s="554"/>
      <c r="L18322" s="554"/>
      <c r="M18322" s="554"/>
      <c r="N18322" s="154"/>
      <c r="O18322" s="60"/>
      <c r="Q18322" s="49" t="s">
        <v>47</v>
      </c>
    </row>
    <row r="18323" spans="2:17" ht="20.25" customHeight="1">
      <c r="B18323" s="50" t="e">
        <f>IF((#REF!+#REF!+H18323)&lt;&gt;0,"a","b")</f>
        <v>#REF!</v>
      </c>
      <c r="C18323" s="54">
        <v>5</v>
      </c>
      <c r="D18323" s="54"/>
      <c r="F18323" s="89"/>
      <c r="G18323" s="95" t="s">
        <v>398</v>
      </c>
      <c r="H18323" s="556">
        <f t="shared" si="10193"/>
        <v>0</v>
      </c>
      <c r="I18323" s="554"/>
      <c r="J18323" s="554"/>
      <c r="K18323" s="554"/>
      <c r="L18323" s="554"/>
      <c r="M18323" s="554"/>
      <c r="N18323" s="154"/>
      <c r="O18323" s="60"/>
      <c r="Q18323" s="49" t="s">
        <v>47</v>
      </c>
    </row>
    <row r="18324" spans="2:17" ht="20.25" customHeight="1">
      <c r="B18324" s="50" t="e">
        <f>IF((#REF!+#REF!+H18324)&lt;&gt;0,"a","b")</f>
        <v>#REF!</v>
      </c>
      <c r="C18324" s="54">
        <v>4</v>
      </c>
      <c r="D18324" s="54"/>
      <c r="F18324" s="89"/>
      <c r="G18324" s="93" t="s">
        <v>399</v>
      </c>
      <c r="H18324" s="559">
        <f t="shared" si="10193"/>
        <v>0</v>
      </c>
      <c r="I18324" s="567">
        <f t="shared" ref="I18324:K18324" si="10218">I18325+I18332</f>
        <v>0</v>
      </c>
      <c r="J18324" s="567">
        <f t="shared" si="10218"/>
        <v>0</v>
      </c>
      <c r="K18324" s="567">
        <f t="shared" si="10218"/>
        <v>0</v>
      </c>
      <c r="L18324" s="567">
        <f t="shared" ref="L18324:N18324" si="10219">L18325+L18332</f>
        <v>0</v>
      </c>
      <c r="M18324" s="567">
        <f t="shared" si="10219"/>
        <v>0</v>
      </c>
      <c r="N18324" s="137">
        <f t="shared" si="10219"/>
        <v>0</v>
      </c>
      <c r="O18324" s="60" t="s">
        <v>71</v>
      </c>
      <c r="Q18324" s="49" t="s">
        <v>47</v>
      </c>
    </row>
    <row r="18325" spans="2:17" ht="20.25" customHeight="1">
      <c r="B18325" s="50" t="e">
        <f>IF((#REF!+#REF!+H18325)&lt;&gt;0,"a","b")</f>
        <v>#REF!</v>
      </c>
      <c r="C18325" s="54">
        <v>5</v>
      </c>
      <c r="D18325" s="54"/>
      <c r="F18325" s="89"/>
      <c r="G18325" s="95" t="s">
        <v>400</v>
      </c>
      <c r="H18325" s="563">
        <f t="shared" si="10193"/>
        <v>0</v>
      </c>
      <c r="I18325" s="568">
        <f t="shared" ref="I18325:K18325" si="10220">SUM(I18326:I18331)</f>
        <v>0</v>
      </c>
      <c r="J18325" s="568">
        <f t="shared" si="10220"/>
        <v>0</v>
      </c>
      <c r="K18325" s="568">
        <f t="shared" si="10220"/>
        <v>0</v>
      </c>
      <c r="L18325" s="568">
        <f t="shared" ref="L18325:N18325" si="10221">SUM(L18326:L18331)</f>
        <v>0</v>
      </c>
      <c r="M18325" s="568">
        <f t="shared" si="10221"/>
        <v>0</v>
      </c>
      <c r="N18325" s="141">
        <f t="shared" si="10221"/>
        <v>0</v>
      </c>
      <c r="O18325" s="60" t="s">
        <v>71</v>
      </c>
      <c r="Q18325" s="49" t="s">
        <v>47</v>
      </c>
    </row>
    <row r="18326" spans="2:17" ht="20.25" customHeight="1">
      <c r="B18326" s="50" t="e">
        <f>IF((#REF!+#REF!+H18326)&lt;&gt;0,"a","b")</f>
        <v>#REF!</v>
      </c>
      <c r="C18326" s="54">
        <v>6</v>
      </c>
      <c r="D18326" s="54"/>
      <c r="F18326" s="89"/>
      <c r="G18326" s="120" t="s">
        <v>401</v>
      </c>
      <c r="H18326" s="552">
        <f t="shared" si="10193"/>
        <v>0</v>
      </c>
      <c r="I18326" s="553"/>
      <c r="J18326" s="553"/>
      <c r="K18326" s="553"/>
      <c r="L18326" s="553"/>
      <c r="M18326" s="553"/>
      <c r="N18326" s="138"/>
      <c r="O18326" s="60"/>
      <c r="Q18326" s="49" t="s">
        <v>47</v>
      </c>
    </row>
    <row r="18327" spans="2:17" ht="20.25" customHeight="1">
      <c r="B18327" s="50" t="e">
        <f>IF((#REF!+#REF!+H18327)&lt;&gt;0,"a","b")</f>
        <v>#REF!</v>
      </c>
      <c r="C18327" s="54">
        <v>6</v>
      </c>
      <c r="D18327" s="54"/>
      <c r="F18327" s="89"/>
      <c r="G18327" s="120" t="s">
        <v>402</v>
      </c>
      <c r="H18327" s="552">
        <f t="shared" si="10193"/>
        <v>0</v>
      </c>
      <c r="I18327" s="553"/>
      <c r="J18327" s="553"/>
      <c r="K18327" s="553"/>
      <c r="L18327" s="553"/>
      <c r="M18327" s="553"/>
      <c r="N18327" s="138"/>
      <c r="O18327" s="60"/>
      <c r="Q18327" s="49" t="s">
        <v>47</v>
      </c>
    </row>
    <row r="18328" spans="2:17" ht="20.25" customHeight="1">
      <c r="B18328" s="50" t="e">
        <f>IF((#REF!+#REF!+H18328)&lt;&gt;0,"a","b")</f>
        <v>#REF!</v>
      </c>
      <c r="C18328" s="54">
        <v>6</v>
      </c>
      <c r="D18328" s="54"/>
      <c r="F18328" s="89"/>
      <c r="G18328" s="120" t="s">
        <v>403</v>
      </c>
      <c r="H18328" s="552">
        <f t="shared" si="10193"/>
        <v>0</v>
      </c>
      <c r="I18328" s="553"/>
      <c r="J18328" s="553"/>
      <c r="K18328" s="553"/>
      <c r="L18328" s="553"/>
      <c r="M18328" s="553"/>
      <c r="N18328" s="138"/>
      <c r="O18328" s="60"/>
      <c r="Q18328" s="49" t="s">
        <v>47</v>
      </c>
    </row>
    <row r="18329" spans="2:17" ht="20.25" customHeight="1">
      <c r="B18329" s="50" t="e">
        <f>IF((#REF!+#REF!+H18329)&lt;&gt;0,"a","b")</f>
        <v>#REF!</v>
      </c>
      <c r="C18329" s="54">
        <v>6</v>
      </c>
      <c r="D18329" s="54"/>
      <c r="F18329" s="89"/>
      <c r="G18329" s="120" t="s">
        <v>404</v>
      </c>
      <c r="H18329" s="561">
        <f t="shared" si="10193"/>
        <v>0</v>
      </c>
      <c r="I18329" s="553"/>
      <c r="J18329" s="553"/>
      <c r="K18329" s="553"/>
      <c r="L18329" s="553"/>
      <c r="M18329" s="553"/>
      <c r="N18329" s="138"/>
      <c r="O18329" s="60"/>
      <c r="Q18329" s="49" t="s">
        <v>47</v>
      </c>
    </row>
    <row r="18330" spans="2:17" ht="20.25" customHeight="1">
      <c r="B18330" s="50" t="e">
        <f>IF((#REF!+#REF!+H18330)&lt;&gt;0,"a","b")</f>
        <v>#REF!</v>
      </c>
      <c r="C18330" s="54">
        <v>6</v>
      </c>
      <c r="D18330" s="54"/>
      <c r="F18330" s="89"/>
      <c r="G18330" s="120" t="s">
        <v>405</v>
      </c>
      <c r="H18330" s="558">
        <f t="shared" si="10193"/>
        <v>0</v>
      </c>
      <c r="I18330" s="553"/>
      <c r="J18330" s="553"/>
      <c r="K18330" s="553"/>
      <c r="L18330" s="553"/>
      <c r="M18330" s="553"/>
      <c r="N18330" s="138"/>
      <c r="O18330" s="60"/>
      <c r="Q18330" s="49" t="s">
        <v>47</v>
      </c>
    </row>
    <row r="18331" spans="2:17" ht="20.25" customHeight="1">
      <c r="B18331" s="50" t="e">
        <f>IF((#REF!+#REF!+H18331)&lt;&gt;0,"a","b")</f>
        <v>#REF!</v>
      </c>
      <c r="C18331" s="54">
        <v>6</v>
      </c>
      <c r="D18331" s="54"/>
      <c r="F18331" s="89"/>
      <c r="G18331" s="120" t="s">
        <v>406</v>
      </c>
      <c r="H18331" s="558">
        <f t="shared" si="10193"/>
        <v>0</v>
      </c>
      <c r="I18331" s="553"/>
      <c r="J18331" s="553"/>
      <c r="K18331" s="553"/>
      <c r="L18331" s="553"/>
      <c r="M18331" s="553"/>
      <c r="N18331" s="138"/>
      <c r="O18331" s="60"/>
      <c r="Q18331" s="49" t="s">
        <v>47</v>
      </c>
    </row>
    <row r="18332" spans="2:17" ht="20.25" customHeight="1">
      <c r="B18332" s="50" t="e">
        <f>IF((#REF!+#REF!+H18332)&lt;&gt;0,"a","b")</f>
        <v>#REF!</v>
      </c>
      <c r="C18332" s="54">
        <v>5</v>
      </c>
      <c r="D18332" s="54"/>
      <c r="F18332" s="89"/>
      <c r="G18332" s="95" t="s">
        <v>407</v>
      </c>
      <c r="H18332" s="563">
        <f t="shared" si="10193"/>
        <v>0</v>
      </c>
      <c r="I18332" s="568">
        <f t="shared" ref="I18332:K18332" si="10222">SUM(I18333:I18352)</f>
        <v>0</v>
      </c>
      <c r="J18332" s="568">
        <f t="shared" si="10222"/>
        <v>0</v>
      </c>
      <c r="K18332" s="568">
        <f t="shared" si="10222"/>
        <v>0</v>
      </c>
      <c r="L18332" s="568">
        <f t="shared" ref="L18332:N18332" si="10223">SUM(L18333:L18352)</f>
        <v>0</v>
      </c>
      <c r="M18332" s="568">
        <f t="shared" si="10223"/>
        <v>0</v>
      </c>
      <c r="N18332" s="141">
        <f t="shared" si="10223"/>
        <v>0</v>
      </c>
      <c r="O18332" s="60" t="s">
        <v>71</v>
      </c>
      <c r="Q18332" s="49" t="s">
        <v>47</v>
      </c>
    </row>
    <row r="18333" spans="2:17" ht="20.25" customHeight="1">
      <c r="B18333" s="50" t="e">
        <f>IF((#REF!+#REF!+H18333)&lt;&gt;0,"a","b")</f>
        <v>#REF!</v>
      </c>
      <c r="C18333" s="54">
        <v>6</v>
      </c>
      <c r="D18333" s="54"/>
      <c r="F18333" s="89"/>
      <c r="G18333" s="109" t="s">
        <v>408</v>
      </c>
      <c r="H18333" s="552">
        <f t="shared" ref="H18333:H18396" si="10224">I18333+J18333</f>
        <v>0</v>
      </c>
      <c r="I18333" s="557"/>
      <c r="J18333" s="557"/>
      <c r="K18333" s="557"/>
      <c r="L18333" s="557"/>
      <c r="M18333" s="557"/>
      <c r="N18333" s="158"/>
      <c r="Q18333" s="49" t="s">
        <v>47</v>
      </c>
    </row>
    <row r="18334" spans="2:17" ht="20.25" customHeight="1">
      <c r="B18334" s="50" t="e">
        <f>IF((#REF!+#REF!+H18334)&lt;&gt;0,"a","b")</f>
        <v>#REF!</v>
      </c>
      <c r="C18334" s="54">
        <v>6</v>
      </c>
      <c r="D18334" s="54"/>
      <c r="F18334" s="89"/>
      <c r="G18334" s="109" t="s">
        <v>409</v>
      </c>
      <c r="H18334" s="558">
        <f t="shared" si="10224"/>
        <v>0</v>
      </c>
      <c r="I18334" s="557"/>
      <c r="J18334" s="557"/>
      <c r="K18334" s="557"/>
      <c r="L18334" s="557"/>
      <c r="M18334" s="557"/>
      <c r="N18334" s="158"/>
      <c r="Q18334" s="49" t="s">
        <v>47</v>
      </c>
    </row>
    <row r="18335" spans="2:17" ht="30.75" customHeight="1">
      <c r="B18335" s="50" t="e">
        <f>IF((#REF!+#REF!+H18335)&lt;&gt;0,"a","b")</f>
        <v>#REF!</v>
      </c>
      <c r="C18335" s="54">
        <v>6</v>
      </c>
      <c r="D18335" s="54"/>
      <c r="F18335" s="89"/>
      <c r="G18335" s="109" t="s">
        <v>410</v>
      </c>
      <c r="H18335" s="558">
        <f t="shared" si="10224"/>
        <v>0</v>
      </c>
      <c r="I18335" s="557"/>
      <c r="J18335" s="557"/>
      <c r="K18335" s="557"/>
      <c r="L18335" s="557"/>
      <c r="M18335" s="557"/>
      <c r="N18335" s="158"/>
      <c r="Q18335" s="49" t="s">
        <v>47</v>
      </c>
    </row>
    <row r="18336" spans="2:17" ht="30.75" customHeight="1">
      <c r="B18336" s="50" t="e">
        <f>IF((#REF!+#REF!+H18336)&lt;&gt;0,"a","b")</f>
        <v>#REF!</v>
      </c>
      <c r="C18336" s="54">
        <v>6</v>
      </c>
      <c r="D18336" s="54"/>
      <c r="F18336" s="89"/>
      <c r="G18336" s="109" t="s">
        <v>411</v>
      </c>
      <c r="H18336" s="558">
        <f t="shared" si="10224"/>
        <v>0</v>
      </c>
      <c r="I18336" s="557"/>
      <c r="J18336" s="557"/>
      <c r="K18336" s="557"/>
      <c r="L18336" s="557"/>
      <c r="M18336" s="557"/>
      <c r="N18336" s="158"/>
      <c r="Q18336" s="49" t="s">
        <v>47</v>
      </c>
    </row>
    <row r="18337" spans="2:17" ht="20.25" customHeight="1">
      <c r="B18337" s="50" t="e">
        <f>IF((#REF!+#REF!+H18337)&lt;&gt;0,"a","b")</f>
        <v>#REF!</v>
      </c>
      <c r="C18337" s="54">
        <v>6</v>
      </c>
      <c r="D18337" s="54"/>
      <c r="F18337" s="89"/>
      <c r="G18337" s="109" t="s">
        <v>412</v>
      </c>
      <c r="H18337" s="558">
        <f t="shared" si="10224"/>
        <v>0</v>
      </c>
      <c r="I18337" s="557"/>
      <c r="J18337" s="557"/>
      <c r="K18337" s="557"/>
      <c r="L18337" s="557"/>
      <c r="M18337" s="557"/>
      <c r="N18337" s="158"/>
      <c r="Q18337" s="49" t="s">
        <v>47</v>
      </c>
    </row>
    <row r="18338" spans="2:17" ht="20.25" customHeight="1">
      <c r="B18338" s="50" t="e">
        <f>IF((#REF!+#REF!+H18338)&lt;&gt;0,"a","b")</f>
        <v>#REF!</v>
      </c>
      <c r="C18338" s="54">
        <v>6</v>
      </c>
      <c r="D18338" s="54"/>
      <c r="F18338" s="89"/>
      <c r="G18338" s="109" t="s">
        <v>413</v>
      </c>
      <c r="H18338" s="558">
        <f t="shared" si="10224"/>
        <v>0</v>
      </c>
      <c r="I18338" s="557"/>
      <c r="J18338" s="557"/>
      <c r="K18338" s="557"/>
      <c r="L18338" s="557"/>
      <c r="M18338" s="557"/>
      <c r="N18338" s="158"/>
      <c r="Q18338" s="49" t="s">
        <v>47</v>
      </c>
    </row>
    <row r="18339" spans="2:17" ht="30.75" customHeight="1">
      <c r="B18339" s="50" t="e">
        <f>IF((#REF!+#REF!+H18339)&lt;&gt;0,"a","b")</f>
        <v>#REF!</v>
      </c>
      <c r="C18339" s="54">
        <v>6</v>
      </c>
      <c r="D18339" s="54"/>
      <c r="F18339" s="89"/>
      <c r="G18339" s="109" t="s">
        <v>414</v>
      </c>
      <c r="H18339" s="558">
        <f t="shared" si="10224"/>
        <v>0</v>
      </c>
      <c r="I18339" s="557"/>
      <c r="J18339" s="557"/>
      <c r="K18339" s="557"/>
      <c r="L18339" s="557"/>
      <c r="M18339" s="557"/>
      <c r="N18339" s="158"/>
      <c r="Q18339" s="49" t="s">
        <v>47</v>
      </c>
    </row>
    <row r="18340" spans="2:17" ht="20.25" customHeight="1">
      <c r="B18340" s="50" t="e">
        <f>IF((#REF!+#REF!+H18340)&lt;&gt;0,"a","b")</f>
        <v>#REF!</v>
      </c>
      <c r="C18340" s="54">
        <v>6</v>
      </c>
      <c r="D18340" s="54"/>
      <c r="F18340" s="89"/>
      <c r="G18340" s="109" t="s">
        <v>415</v>
      </c>
      <c r="H18340" s="558">
        <f t="shared" si="10224"/>
        <v>0</v>
      </c>
      <c r="I18340" s="557"/>
      <c r="J18340" s="557"/>
      <c r="K18340" s="557"/>
      <c r="L18340" s="557"/>
      <c r="M18340" s="557"/>
      <c r="N18340" s="158"/>
      <c r="Q18340" s="49" t="s">
        <v>47</v>
      </c>
    </row>
    <row r="18341" spans="2:17" ht="20.25" customHeight="1">
      <c r="B18341" s="50" t="e">
        <f>IF((#REF!+#REF!+H18341)&lt;&gt;0,"a","b")</f>
        <v>#REF!</v>
      </c>
      <c r="C18341" s="54">
        <v>6</v>
      </c>
      <c r="D18341" s="54"/>
      <c r="F18341" s="89"/>
      <c r="G18341" s="109" t="s">
        <v>416</v>
      </c>
      <c r="H18341" s="558">
        <f t="shared" si="10224"/>
        <v>0</v>
      </c>
      <c r="I18341" s="557"/>
      <c r="J18341" s="557"/>
      <c r="K18341" s="557"/>
      <c r="L18341" s="557"/>
      <c r="M18341" s="557"/>
      <c r="N18341" s="158"/>
      <c r="Q18341" s="49" t="s">
        <v>47</v>
      </c>
    </row>
    <row r="18342" spans="2:17" ht="20.25" customHeight="1">
      <c r="B18342" s="50" t="e">
        <f>IF((#REF!+#REF!+H18342)&lt;&gt;0,"a","b")</f>
        <v>#REF!</v>
      </c>
      <c r="C18342" s="54">
        <v>6</v>
      </c>
      <c r="D18342" s="54"/>
      <c r="F18342" s="89"/>
      <c r="G18342" s="109" t="s">
        <v>417</v>
      </c>
      <c r="H18342" s="558">
        <f t="shared" si="10224"/>
        <v>0</v>
      </c>
      <c r="I18342" s="557"/>
      <c r="J18342" s="557"/>
      <c r="K18342" s="557"/>
      <c r="L18342" s="557"/>
      <c r="M18342" s="557"/>
      <c r="N18342" s="158"/>
      <c r="Q18342" s="49" t="s">
        <v>47</v>
      </c>
    </row>
    <row r="18343" spans="2:17" ht="20.25" customHeight="1">
      <c r="B18343" s="50" t="e">
        <f>IF((#REF!+#REF!+H18343)&lt;&gt;0,"a","b")</f>
        <v>#REF!</v>
      </c>
      <c r="C18343" s="54">
        <v>6</v>
      </c>
      <c r="D18343" s="54"/>
      <c r="F18343" s="89"/>
      <c r="G18343" s="109" t="s">
        <v>418</v>
      </c>
      <c r="H18343" s="558">
        <f t="shared" si="10224"/>
        <v>0</v>
      </c>
      <c r="I18343" s="557"/>
      <c r="J18343" s="557"/>
      <c r="K18343" s="557"/>
      <c r="L18343" s="557"/>
      <c r="M18343" s="557"/>
      <c r="N18343" s="158"/>
      <c r="Q18343" s="49" t="s">
        <v>47</v>
      </c>
    </row>
    <row r="18344" spans="2:17" ht="20.25" customHeight="1">
      <c r="B18344" s="50" t="e">
        <f>IF((#REF!+#REF!+H18344)&lt;&gt;0,"a","b")</f>
        <v>#REF!</v>
      </c>
      <c r="C18344" s="54">
        <v>6</v>
      </c>
      <c r="D18344" s="54"/>
      <c r="F18344" s="89"/>
      <c r="G18344" s="109" t="s">
        <v>419</v>
      </c>
      <c r="H18344" s="558">
        <f t="shared" si="10224"/>
        <v>0</v>
      </c>
      <c r="I18344" s="557"/>
      <c r="J18344" s="557"/>
      <c r="K18344" s="557"/>
      <c r="L18344" s="557"/>
      <c r="M18344" s="557"/>
      <c r="N18344" s="158"/>
      <c r="Q18344" s="49" t="s">
        <v>47</v>
      </c>
    </row>
    <row r="18345" spans="2:17" ht="20.25" customHeight="1">
      <c r="B18345" s="50" t="e">
        <f>IF((#REF!+#REF!+H18345)&lt;&gt;0,"a","b")</f>
        <v>#REF!</v>
      </c>
      <c r="C18345" s="54">
        <v>6</v>
      </c>
      <c r="D18345" s="54"/>
      <c r="F18345" s="89"/>
      <c r="G18345" s="109" t="s">
        <v>420</v>
      </c>
      <c r="H18345" s="558">
        <f t="shared" si="10224"/>
        <v>0</v>
      </c>
      <c r="I18345" s="557"/>
      <c r="J18345" s="557"/>
      <c r="K18345" s="557"/>
      <c r="L18345" s="557"/>
      <c r="M18345" s="557"/>
      <c r="N18345" s="158"/>
      <c r="Q18345" s="49" t="s">
        <v>47</v>
      </c>
    </row>
    <row r="18346" spans="2:17" ht="20.25" customHeight="1">
      <c r="B18346" s="50" t="e">
        <f>IF((#REF!+#REF!+H18346)&lt;&gt;0,"a","b")</f>
        <v>#REF!</v>
      </c>
      <c r="C18346" s="54">
        <v>6</v>
      </c>
      <c r="D18346" s="54"/>
      <c r="F18346" s="89"/>
      <c r="G18346" s="109" t="s">
        <v>421</v>
      </c>
      <c r="H18346" s="558">
        <f t="shared" si="10224"/>
        <v>0</v>
      </c>
      <c r="I18346" s="557"/>
      <c r="J18346" s="557"/>
      <c r="K18346" s="557"/>
      <c r="L18346" s="557"/>
      <c r="M18346" s="557"/>
      <c r="N18346" s="158"/>
      <c r="Q18346" s="49" t="s">
        <v>47</v>
      </c>
    </row>
    <row r="18347" spans="2:17" ht="20.25" customHeight="1">
      <c r="B18347" s="50" t="e">
        <f>IF((#REF!+#REF!+H18347)&lt;&gt;0,"a","b")</f>
        <v>#REF!</v>
      </c>
      <c r="C18347" s="54">
        <v>6</v>
      </c>
      <c r="D18347" s="54"/>
      <c r="F18347" s="89"/>
      <c r="G18347" s="109" t="s">
        <v>422</v>
      </c>
      <c r="H18347" s="561">
        <f t="shared" si="10224"/>
        <v>0</v>
      </c>
      <c r="I18347" s="557"/>
      <c r="J18347" s="557"/>
      <c r="K18347" s="557"/>
      <c r="L18347" s="557"/>
      <c r="M18347" s="557"/>
      <c r="N18347" s="158"/>
      <c r="Q18347" s="49" t="s">
        <v>47</v>
      </c>
    </row>
    <row r="18348" spans="2:17" ht="20.25" customHeight="1">
      <c r="B18348" s="50" t="e">
        <f>IF((#REF!+#REF!+H18348)&lt;&gt;0,"a","b")</f>
        <v>#REF!</v>
      </c>
      <c r="C18348" s="54">
        <v>6</v>
      </c>
      <c r="D18348" s="54"/>
      <c r="F18348" s="89"/>
      <c r="G18348" s="109" t="s">
        <v>423</v>
      </c>
      <c r="H18348" s="558">
        <f t="shared" si="10224"/>
        <v>0</v>
      </c>
      <c r="I18348" s="557"/>
      <c r="J18348" s="557"/>
      <c r="K18348" s="557"/>
      <c r="L18348" s="557"/>
      <c r="M18348" s="557"/>
      <c r="N18348" s="158"/>
      <c r="Q18348" s="49" t="s">
        <v>47</v>
      </c>
    </row>
    <row r="18349" spans="2:17" ht="20.25" customHeight="1">
      <c r="B18349" s="50" t="e">
        <f>IF((#REF!+#REF!+H18349)&lt;&gt;0,"a","b")</f>
        <v>#REF!</v>
      </c>
      <c r="C18349" s="54">
        <v>6</v>
      </c>
      <c r="D18349" s="54"/>
      <c r="F18349" s="89"/>
      <c r="G18349" s="109" t="s">
        <v>424</v>
      </c>
      <c r="H18349" s="558">
        <f t="shared" si="10224"/>
        <v>0</v>
      </c>
      <c r="I18349" s="557"/>
      <c r="J18349" s="557"/>
      <c r="K18349" s="557"/>
      <c r="L18349" s="557"/>
      <c r="M18349" s="557"/>
      <c r="N18349" s="158"/>
      <c r="Q18349" s="49" t="s">
        <v>47</v>
      </c>
    </row>
    <row r="18350" spans="2:17" ht="20.25" customHeight="1">
      <c r="B18350" s="50" t="e">
        <f>IF((#REF!+#REF!+H18350)&lt;&gt;0,"a","b")</f>
        <v>#REF!</v>
      </c>
      <c r="C18350" s="54">
        <v>6</v>
      </c>
      <c r="D18350" s="54"/>
      <c r="F18350" s="89"/>
      <c r="G18350" s="126" t="s">
        <v>425</v>
      </c>
      <c r="H18350" s="558">
        <f t="shared" si="10224"/>
        <v>0</v>
      </c>
      <c r="I18350" s="557"/>
      <c r="J18350" s="557"/>
      <c r="K18350" s="557"/>
      <c r="L18350" s="557"/>
      <c r="M18350" s="557"/>
      <c r="N18350" s="158"/>
      <c r="Q18350" s="49" t="s">
        <v>47</v>
      </c>
    </row>
    <row r="18351" spans="2:17" ht="20.25" customHeight="1">
      <c r="B18351" s="50" t="e">
        <f>IF((#REF!+#REF!+H18351)&lt;&gt;0,"a","b")</f>
        <v>#REF!</v>
      </c>
      <c r="C18351" s="54">
        <v>6</v>
      </c>
      <c r="D18351" s="54"/>
      <c r="F18351" s="89"/>
      <c r="G18351" s="109" t="s">
        <v>426</v>
      </c>
      <c r="H18351" s="558">
        <f t="shared" si="10224"/>
        <v>0</v>
      </c>
      <c r="I18351" s="557"/>
      <c r="J18351" s="557"/>
      <c r="K18351" s="557"/>
      <c r="L18351" s="557"/>
      <c r="M18351" s="557"/>
      <c r="N18351" s="158"/>
      <c r="Q18351" s="49" t="s">
        <v>47</v>
      </c>
    </row>
    <row r="18352" spans="2:17" ht="30.75" customHeight="1">
      <c r="B18352" s="50" t="e">
        <f>IF((#REF!+#REF!+H18352)&lt;&gt;0,"a","b")</f>
        <v>#REF!</v>
      </c>
      <c r="C18352" s="54">
        <v>6</v>
      </c>
      <c r="D18352" s="54"/>
      <c r="F18352" s="89"/>
      <c r="G18352" s="109" t="s">
        <v>427</v>
      </c>
      <c r="H18352" s="558">
        <f t="shared" si="10224"/>
        <v>0</v>
      </c>
      <c r="I18352" s="557"/>
      <c r="J18352" s="557"/>
      <c r="K18352" s="557"/>
      <c r="L18352" s="557"/>
      <c r="M18352" s="557"/>
      <c r="N18352" s="158"/>
      <c r="Q18352" s="49" t="s">
        <v>47</v>
      </c>
    </row>
    <row r="18353" spans="2:17" ht="20.25" customHeight="1">
      <c r="B18353" s="50" t="e">
        <f>IF((#REF!+#REF!+H18353)&lt;&gt;0,"a","b")</f>
        <v>#REF!</v>
      </c>
      <c r="C18353" s="54">
        <v>4</v>
      </c>
      <c r="D18353" s="54"/>
      <c r="F18353" s="89"/>
      <c r="G18353" s="93" t="s">
        <v>428</v>
      </c>
      <c r="H18353" s="559">
        <f t="shared" si="10224"/>
        <v>0</v>
      </c>
      <c r="I18353" s="567">
        <f t="shared" ref="I18353:K18353" si="10225">I18354+I18355</f>
        <v>0</v>
      </c>
      <c r="J18353" s="567">
        <f t="shared" si="10225"/>
        <v>0</v>
      </c>
      <c r="K18353" s="567">
        <f t="shared" si="10225"/>
        <v>0</v>
      </c>
      <c r="L18353" s="567">
        <f t="shared" ref="L18353:N18353" si="10226">L18354+L18355</f>
        <v>0</v>
      </c>
      <c r="M18353" s="567">
        <f t="shared" si="10226"/>
        <v>0</v>
      </c>
      <c r="N18353" s="137">
        <f t="shared" si="10226"/>
        <v>0</v>
      </c>
      <c r="O18353" s="60" t="s">
        <v>71</v>
      </c>
      <c r="Q18353" s="49" t="s">
        <v>47</v>
      </c>
    </row>
    <row r="18354" spans="2:17" ht="20.25" customHeight="1">
      <c r="B18354" s="50" t="e">
        <f>IF((#REF!+#REF!+H18354)&lt;&gt;0,"a","b")</f>
        <v>#REF!</v>
      </c>
      <c r="C18354" s="54">
        <v>5</v>
      </c>
      <c r="D18354" s="54"/>
      <c r="F18354" s="89"/>
      <c r="G18354" s="95" t="s">
        <v>429</v>
      </c>
      <c r="H18354" s="558">
        <f t="shared" si="10224"/>
        <v>0</v>
      </c>
      <c r="I18354" s="554"/>
      <c r="J18354" s="554"/>
      <c r="K18354" s="554"/>
      <c r="L18354" s="554"/>
      <c r="M18354" s="554"/>
      <c r="N18354" s="154"/>
      <c r="O18354" s="60"/>
      <c r="Q18354" s="49" t="s">
        <v>47</v>
      </c>
    </row>
    <row r="18355" spans="2:17" ht="20.25" customHeight="1">
      <c r="B18355" s="50" t="e">
        <f>IF((#REF!+#REF!+H18355)&lt;&gt;0,"a","b")</f>
        <v>#REF!</v>
      </c>
      <c r="C18355" s="54">
        <v>5</v>
      </c>
      <c r="D18355" s="54"/>
      <c r="F18355" s="89"/>
      <c r="G18355" s="95" t="s">
        <v>430</v>
      </c>
      <c r="H18355" s="559">
        <f t="shared" si="10224"/>
        <v>0</v>
      </c>
      <c r="I18355" s="569">
        <f t="shared" ref="I18355:K18355" si="10227">I18356+I18357</f>
        <v>0</v>
      </c>
      <c r="J18355" s="569">
        <f t="shared" si="10227"/>
        <v>0</v>
      </c>
      <c r="K18355" s="569">
        <f t="shared" si="10227"/>
        <v>0</v>
      </c>
      <c r="L18355" s="569">
        <f t="shared" ref="L18355:N18355" si="10228">L18356+L18357</f>
        <v>0</v>
      </c>
      <c r="M18355" s="569">
        <f t="shared" si="10228"/>
        <v>0</v>
      </c>
      <c r="N18355" s="142">
        <f t="shared" si="10228"/>
        <v>0</v>
      </c>
      <c r="O18355" s="60" t="s">
        <v>71</v>
      </c>
      <c r="Q18355" s="49" t="s">
        <v>47</v>
      </c>
    </row>
    <row r="18356" spans="2:17" ht="20.25" customHeight="1">
      <c r="B18356" s="50" t="e">
        <f>IF((#REF!+#REF!+H18356)&lt;&gt;0,"a","b")</f>
        <v>#REF!</v>
      </c>
      <c r="C18356" s="54">
        <v>6</v>
      </c>
      <c r="D18356" s="54"/>
      <c r="F18356" s="89"/>
      <c r="G18356" s="109" t="s">
        <v>431</v>
      </c>
      <c r="H18356" s="558">
        <f t="shared" si="10224"/>
        <v>0</v>
      </c>
      <c r="I18356" s="557"/>
      <c r="J18356" s="557"/>
      <c r="K18356" s="557"/>
      <c r="L18356" s="557"/>
      <c r="M18356" s="557"/>
      <c r="N18356" s="158"/>
      <c r="Q18356" s="49" t="s">
        <v>47</v>
      </c>
    </row>
    <row r="18357" spans="2:17" ht="20.25" customHeight="1">
      <c r="B18357" s="50" t="e">
        <f>IF((#REF!+#REF!+H18357)&lt;&gt;0,"a","b")</f>
        <v>#REF!</v>
      </c>
      <c r="C18357" s="54">
        <v>6</v>
      </c>
      <c r="D18357" s="54"/>
      <c r="F18357" s="89"/>
      <c r="G18357" s="109" t="s">
        <v>432</v>
      </c>
      <c r="H18357" s="558">
        <f t="shared" si="10224"/>
        <v>0</v>
      </c>
      <c r="I18357" s="557"/>
      <c r="J18357" s="557"/>
      <c r="K18357" s="557"/>
      <c r="L18357" s="557"/>
      <c r="M18357" s="557"/>
      <c r="N18357" s="158"/>
      <c r="Q18357" s="49" t="s">
        <v>47</v>
      </c>
    </row>
    <row r="18358" spans="2:17" ht="30.75" customHeight="1">
      <c r="B18358" s="50" t="e">
        <f>IF((#REF!+#REF!+H18358)&lt;&gt;0,"a","b")</f>
        <v>#REF!</v>
      </c>
      <c r="C18358" s="54">
        <v>3</v>
      </c>
      <c r="D18358" s="54"/>
      <c r="F18358" s="89"/>
      <c r="G18358" s="108" t="s">
        <v>433</v>
      </c>
      <c r="H18358" s="559">
        <f t="shared" si="10224"/>
        <v>0</v>
      </c>
      <c r="I18358" s="570">
        <f t="shared" ref="I18358:K18358" si="10229">I18359+I18360</f>
        <v>0</v>
      </c>
      <c r="J18358" s="570">
        <f t="shared" si="10229"/>
        <v>0</v>
      </c>
      <c r="K18358" s="570">
        <f t="shared" si="10229"/>
        <v>0</v>
      </c>
      <c r="L18358" s="570">
        <f t="shared" ref="L18358:N18358" si="10230">L18359+L18360</f>
        <v>0</v>
      </c>
      <c r="M18358" s="570">
        <f t="shared" si="10230"/>
        <v>0</v>
      </c>
      <c r="N18358" s="140">
        <f t="shared" si="10230"/>
        <v>0</v>
      </c>
      <c r="O18358" s="60" t="s">
        <v>71</v>
      </c>
      <c r="Q18358" s="49" t="s">
        <v>47</v>
      </c>
    </row>
    <row r="18359" spans="2:17" ht="30.75" customHeight="1">
      <c r="B18359" s="50" t="e">
        <f>IF((#REF!+#REF!+H18359)&lt;&gt;0,"a","b")</f>
        <v>#REF!</v>
      </c>
      <c r="C18359" s="54">
        <v>4</v>
      </c>
      <c r="D18359" s="54"/>
      <c r="F18359" s="89"/>
      <c r="G18359" s="93" t="s">
        <v>434</v>
      </c>
      <c r="H18359" s="558">
        <f t="shared" si="10224"/>
        <v>0</v>
      </c>
      <c r="I18359" s="555"/>
      <c r="J18359" s="555"/>
      <c r="K18359" s="555"/>
      <c r="L18359" s="555"/>
      <c r="M18359" s="555"/>
      <c r="N18359" s="153"/>
      <c r="Q18359" s="49" t="s">
        <v>47</v>
      </c>
    </row>
    <row r="18360" spans="2:17" ht="30.75" customHeight="1">
      <c r="B18360" s="50" t="e">
        <f>IF((#REF!+#REF!+H18360)&lt;&gt;0,"a","b")</f>
        <v>#REF!</v>
      </c>
      <c r="C18360" s="54">
        <v>4</v>
      </c>
      <c r="D18360" s="54"/>
      <c r="F18360" s="89"/>
      <c r="G18360" s="93" t="s">
        <v>435</v>
      </c>
      <c r="H18360" s="559">
        <f t="shared" si="10224"/>
        <v>0</v>
      </c>
      <c r="I18360" s="567">
        <f t="shared" ref="I18360:K18360" si="10231">I18361+I18362+I18363+I18364</f>
        <v>0</v>
      </c>
      <c r="J18360" s="567">
        <f t="shared" si="10231"/>
        <v>0</v>
      </c>
      <c r="K18360" s="567">
        <f t="shared" si="10231"/>
        <v>0</v>
      </c>
      <c r="L18360" s="567">
        <f t="shared" ref="L18360:N18360" si="10232">L18361+L18362+L18363+L18364</f>
        <v>0</v>
      </c>
      <c r="M18360" s="567">
        <f t="shared" si="10232"/>
        <v>0</v>
      </c>
      <c r="N18360" s="137">
        <f t="shared" si="10232"/>
        <v>0</v>
      </c>
      <c r="O18360" s="60" t="s">
        <v>71</v>
      </c>
      <c r="Q18360" s="49" t="s">
        <v>47</v>
      </c>
    </row>
    <row r="18361" spans="2:17" ht="30.75" customHeight="1">
      <c r="B18361" s="50" t="e">
        <f>IF((#REF!+#REF!+H18361)&lt;&gt;0,"a","b")</f>
        <v>#REF!</v>
      </c>
      <c r="C18361" s="54">
        <v>5</v>
      </c>
      <c r="D18361" s="54"/>
      <c r="F18361" s="89"/>
      <c r="G18361" s="95" t="s">
        <v>436</v>
      </c>
      <c r="H18361" s="558">
        <f t="shared" si="10224"/>
        <v>0</v>
      </c>
      <c r="I18361" s="554"/>
      <c r="J18361" s="554"/>
      <c r="K18361" s="554"/>
      <c r="L18361" s="554"/>
      <c r="M18361" s="554"/>
      <c r="N18361" s="154"/>
      <c r="Q18361" s="49" t="s">
        <v>47</v>
      </c>
    </row>
    <row r="18362" spans="2:17" ht="20.25" customHeight="1">
      <c r="B18362" s="50" t="e">
        <f>IF((#REF!+#REF!+H18362)&lt;&gt;0,"a","b")</f>
        <v>#REF!</v>
      </c>
      <c r="C18362" s="54">
        <v>5</v>
      </c>
      <c r="D18362" s="54"/>
      <c r="F18362" s="89"/>
      <c r="G18362" s="95" t="s">
        <v>437</v>
      </c>
      <c r="H18362" s="552">
        <f t="shared" si="10224"/>
        <v>0</v>
      </c>
      <c r="I18362" s="554"/>
      <c r="J18362" s="554"/>
      <c r="K18362" s="554"/>
      <c r="L18362" s="554"/>
      <c r="M18362" s="554"/>
      <c r="N18362" s="154"/>
      <c r="Q18362" s="49" t="s">
        <v>47</v>
      </c>
    </row>
    <row r="18363" spans="2:17" ht="20.25" customHeight="1">
      <c r="B18363" s="50" t="e">
        <f>IF((#REF!+#REF!+H18363)&lt;&gt;0,"a","b")</f>
        <v>#REF!</v>
      </c>
      <c r="C18363" s="54">
        <v>5</v>
      </c>
      <c r="D18363" s="54"/>
      <c r="F18363" s="89"/>
      <c r="G18363" s="95" t="s">
        <v>438</v>
      </c>
      <c r="H18363" s="552">
        <f t="shared" si="10224"/>
        <v>0</v>
      </c>
      <c r="I18363" s="554"/>
      <c r="J18363" s="554"/>
      <c r="K18363" s="554"/>
      <c r="L18363" s="554"/>
      <c r="M18363" s="554"/>
      <c r="N18363" s="154"/>
      <c r="Q18363" s="49" t="s">
        <v>47</v>
      </c>
    </row>
    <row r="18364" spans="2:17" ht="20.25" customHeight="1">
      <c r="B18364" s="50" t="e">
        <f>IF((#REF!+#REF!+H18364)&lt;&gt;0,"a","b")</f>
        <v>#REF!</v>
      </c>
      <c r="C18364" s="54">
        <v>5</v>
      </c>
      <c r="D18364" s="54"/>
      <c r="F18364" s="89"/>
      <c r="G18364" s="95" t="s">
        <v>307</v>
      </c>
      <c r="H18364" s="552">
        <f t="shared" si="10224"/>
        <v>0</v>
      </c>
      <c r="I18364" s="554"/>
      <c r="J18364" s="554"/>
      <c r="K18364" s="554"/>
      <c r="L18364" s="554"/>
      <c r="M18364" s="554"/>
      <c r="N18364" s="154"/>
      <c r="Q18364" s="49" t="s">
        <v>47</v>
      </c>
    </row>
    <row r="18365" spans="2:17" ht="20.25" customHeight="1">
      <c r="B18365" s="50" t="e">
        <f>IF((#REF!+#REF!+H18365)&lt;&gt;0,"a","b")</f>
        <v>#REF!</v>
      </c>
      <c r="C18365" s="54">
        <v>3</v>
      </c>
      <c r="D18365" s="54"/>
      <c r="F18365" s="89"/>
      <c r="G18365" s="108" t="s">
        <v>439</v>
      </c>
      <c r="H18365" s="561">
        <f t="shared" si="10224"/>
        <v>0</v>
      </c>
      <c r="I18365" s="562"/>
      <c r="J18365" s="562"/>
      <c r="K18365" s="562"/>
      <c r="L18365" s="562"/>
      <c r="M18365" s="562"/>
      <c r="N18365" s="161"/>
      <c r="Q18365" s="49" t="s">
        <v>47</v>
      </c>
    </row>
    <row r="18366" spans="2:17" ht="20.25" customHeight="1">
      <c r="B18366" s="50" t="e">
        <f>IF((#REF!+#REF!+H18366)&lt;&gt;0,"a","b")</f>
        <v>#REF!</v>
      </c>
      <c r="C18366" s="54">
        <v>3</v>
      </c>
      <c r="D18366" s="54"/>
      <c r="F18366" s="89"/>
      <c r="G18366" s="108" t="s">
        <v>440</v>
      </c>
      <c r="H18366" s="571">
        <f t="shared" si="10224"/>
        <v>0</v>
      </c>
      <c r="I18366" s="570">
        <f t="shared" ref="I18366:K18366" si="10233">I18367+I18368+I18369+I18372</f>
        <v>0</v>
      </c>
      <c r="J18366" s="570">
        <f t="shared" si="10233"/>
        <v>0</v>
      </c>
      <c r="K18366" s="570">
        <f t="shared" si="10233"/>
        <v>0</v>
      </c>
      <c r="L18366" s="570">
        <f t="shared" ref="L18366:N18366" si="10234">L18367+L18368+L18369+L18372</f>
        <v>0</v>
      </c>
      <c r="M18366" s="570">
        <f t="shared" si="10234"/>
        <v>0</v>
      </c>
      <c r="N18366" s="140">
        <f t="shared" si="10234"/>
        <v>0</v>
      </c>
      <c r="O18366" s="60" t="s">
        <v>71</v>
      </c>
      <c r="Q18366" s="49" t="s">
        <v>47</v>
      </c>
    </row>
    <row r="18367" spans="2:17" ht="30.75" customHeight="1">
      <c r="B18367" s="50" t="e">
        <f>IF((#REF!+#REF!+H18367)&lt;&gt;0,"a","b")</f>
        <v>#REF!</v>
      </c>
      <c r="C18367" s="54">
        <v>4</v>
      </c>
      <c r="D18367" s="54"/>
      <c r="F18367" s="89"/>
      <c r="G18367" s="93" t="s">
        <v>441</v>
      </c>
      <c r="H18367" s="558">
        <f t="shared" si="10224"/>
        <v>0</v>
      </c>
      <c r="I18367" s="555"/>
      <c r="J18367" s="555"/>
      <c r="K18367" s="555"/>
      <c r="L18367" s="555"/>
      <c r="M18367" s="555"/>
      <c r="N18367" s="153"/>
      <c r="O18367" s="60"/>
      <c r="Q18367" s="49" t="s">
        <v>47</v>
      </c>
    </row>
    <row r="18368" spans="2:17" ht="20.25" customHeight="1">
      <c r="B18368" s="50" t="e">
        <f>IF((#REF!+#REF!+H18368)&lt;&gt;0,"a","b")</f>
        <v>#REF!</v>
      </c>
      <c r="C18368" s="54">
        <v>4</v>
      </c>
      <c r="D18368" s="54"/>
      <c r="F18368" s="89"/>
      <c r="G18368" s="93" t="s">
        <v>442</v>
      </c>
      <c r="H18368" s="558">
        <f t="shared" si="10224"/>
        <v>0</v>
      </c>
      <c r="I18368" s="555"/>
      <c r="J18368" s="555"/>
      <c r="K18368" s="555"/>
      <c r="L18368" s="555"/>
      <c r="M18368" s="555"/>
      <c r="N18368" s="153"/>
      <c r="O18368" s="60"/>
      <c r="Q18368" s="49" t="s">
        <v>47</v>
      </c>
    </row>
    <row r="18369" spans="2:17" ht="20.25" customHeight="1">
      <c r="B18369" s="50" t="e">
        <f>IF((#REF!+#REF!+H18369)&lt;&gt;0,"a","b")</f>
        <v>#REF!</v>
      </c>
      <c r="C18369" s="54">
        <v>4</v>
      </c>
      <c r="D18369" s="54"/>
      <c r="F18369" s="89"/>
      <c r="G18369" s="93" t="s">
        <v>443</v>
      </c>
      <c r="H18369" s="559">
        <f t="shared" si="10224"/>
        <v>0</v>
      </c>
      <c r="I18369" s="567">
        <f t="shared" ref="I18369:K18369" si="10235">I18370+I18371</f>
        <v>0</v>
      </c>
      <c r="J18369" s="567">
        <f t="shared" si="10235"/>
        <v>0</v>
      </c>
      <c r="K18369" s="567">
        <f t="shared" si="10235"/>
        <v>0</v>
      </c>
      <c r="L18369" s="567">
        <f t="shared" ref="L18369:N18369" si="10236">L18370+L18371</f>
        <v>0</v>
      </c>
      <c r="M18369" s="567">
        <f t="shared" si="10236"/>
        <v>0</v>
      </c>
      <c r="N18369" s="137">
        <f t="shared" si="10236"/>
        <v>0</v>
      </c>
      <c r="O18369" s="60" t="s">
        <v>71</v>
      </c>
      <c r="Q18369" s="49" t="s">
        <v>47</v>
      </c>
    </row>
    <row r="18370" spans="2:17" ht="30.75" customHeight="1">
      <c r="B18370" s="50" t="e">
        <f>IF((#REF!+#REF!+H18370)&lt;&gt;0,"a","b")</f>
        <v>#REF!</v>
      </c>
      <c r="C18370" s="54">
        <v>5</v>
      </c>
      <c r="D18370" s="54"/>
      <c r="F18370" s="89"/>
      <c r="G18370" s="95" t="s">
        <v>444</v>
      </c>
      <c r="H18370" s="552">
        <f t="shared" si="10224"/>
        <v>0</v>
      </c>
      <c r="I18370" s="554"/>
      <c r="J18370" s="554"/>
      <c r="K18370" s="554"/>
      <c r="L18370" s="554"/>
      <c r="M18370" s="554"/>
      <c r="N18370" s="154"/>
      <c r="Q18370" s="49" t="s">
        <v>47</v>
      </c>
    </row>
    <row r="18371" spans="2:17" ht="20.25" customHeight="1">
      <c r="B18371" s="50" t="e">
        <f>IF((#REF!+#REF!+H18371)&lt;&gt;0,"a","b")</f>
        <v>#REF!</v>
      </c>
      <c r="C18371" s="54">
        <v>5</v>
      </c>
      <c r="D18371" s="54"/>
      <c r="F18371" s="89"/>
      <c r="G18371" s="95" t="s">
        <v>445</v>
      </c>
      <c r="H18371" s="552">
        <f t="shared" si="10224"/>
        <v>0</v>
      </c>
      <c r="I18371" s="554"/>
      <c r="J18371" s="554"/>
      <c r="K18371" s="554"/>
      <c r="L18371" s="554"/>
      <c r="M18371" s="554"/>
      <c r="N18371" s="154"/>
      <c r="Q18371" s="49" t="s">
        <v>47</v>
      </c>
    </row>
    <row r="18372" spans="2:17" ht="20.25" customHeight="1">
      <c r="B18372" s="50" t="e">
        <f>IF((#REF!+#REF!+H18372)&lt;&gt;0,"a","b")</f>
        <v>#REF!</v>
      </c>
      <c r="C18372" s="54">
        <v>4</v>
      </c>
      <c r="D18372" s="54"/>
      <c r="F18372" s="89"/>
      <c r="G18372" s="93" t="s">
        <v>446</v>
      </c>
      <c r="H18372" s="558">
        <f t="shared" si="10224"/>
        <v>0</v>
      </c>
      <c r="I18372" s="555"/>
      <c r="J18372" s="555"/>
      <c r="K18372" s="555"/>
      <c r="L18372" s="555"/>
      <c r="M18372" s="555"/>
      <c r="N18372" s="153"/>
      <c r="Q18372" s="49" t="s">
        <v>47</v>
      </c>
    </row>
    <row r="18373" spans="2:17" ht="20.25" customHeight="1">
      <c r="B18373" s="50" t="e">
        <f>IF((#REF!+#REF!+H18373)&lt;&gt;0,"a","b")</f>
        <v>#REF!</v>
      </c>
      <c r="C18373" s="54">
        <v>2</v>
      </c>
      <c r="D18373" s="68" t="s">
        <v>676</v>
      </c>
      <c r="F18373" s="127"/>
      <c r="G18373" s="117" t="s">
        <v>447</v>
      </c>
      <c r="H18373" s="572">
        <f t="shared" si="10224"/>
        <v>0</v>
      </c>
      <c r="I18373" s="573">
        <f t="shared" ref="I18373:K18373" si="10237">I18374+I18381+I18388</f>
        <v>0</v>
      </c>
      <c r="J18373" s="573">
        <f t="shared" si="10237"/>
        <v>0</v>
      </c>
      <c r="K18373" s="573">
        <f t="shared" si="10237"/>
        <v>0</v>
      </c>
      <c r="L18373" s="573">
        <f t="shared" ref="L18373:N18373" si="10238">L18374+L18381+L18388</f>
        <v>0</v>
      </c>
      <c r="M18373" s="573">
        <f t="shared" si="10238"/>
        <v>0</v>
      </c>
      <c r="N18373" s="149">
        <f t="shared" si="10238"/>
        <v>0</v>
      </c>
      <c r="O18373" s="60" t="s">
        <v>71</v>
      </c>
    </row>
    <row r="18374" spans="2:17" ht="20.25" customHeight="1">
      <c r="B18374" s="50" t="e">
        <f>IF((#REF!+#REF!+H18374)&lt;&gt;0,"a","b")</f>
        <v>#REF!</v>
      </c>
      <c r="C18374" s="54">
        <v>3</v>
      </c>
      <c r="D18374" s="54"/>
      <c r="F18374" s="127"/>
      <c r="G18374" s="108" t="s">
        <v>448</v>
      </c>
      <c r="H18374" s="574">
        <f t="shared" si="10224"/>
        <v>0</v>
      </c>
      <c r="I18374" s="564">
        <f t="shared" ref="I18374:K18374" si="10239">SUM(I18375:I18380)</f>
        <v>0</v>
      </c>
      <c r="J18374" s="564">
        <f t="shared" si="10239"/>
        <v>0</v>
      </c>
      <c r="K18374" s="564">
        <f t="shared" si="10239"/>
        <v>0</v>
      </c>
      <c r="L18374" s="564">
        <f t="shared" ref="L18374:N18374" si="10240">SUM(L18375:L18380)</f>
        <v>0</v>
      </c>
      <c r="M18374" s="564">
        <f t="shared" si="10240"/>
        <v>0</v>
      </c>
      <c r="N18374" s="159">
        <f t="shared" si="10240"/>
        <v>0</v>
      </c>
      <c r="O18374" s="60" t="s">
        <v>71</v>
      </c>
    </row>
    <row r="18375" spans="2:17" ht="20.25" customHeight="1">
      <c r="B18375" s="50" t="e">
        <f>IF((#REF!+#REF!+H18375)&lt;&gt;0,"a","b")</f>
        <v>#REF!</v>
      </c>
      <c r="C18375" s="54">
        <v>4</v>
      </c>
      <c r="D18375" s="54"/>
      <c r="F18375" s="127"/>
      <c r="G18375" s="93" t="s">
        <v>449</v>
      </c>
      <c r="H18375" s="575">
        <f t="shared" si="10224"/>
        <v>0</v>
      </c>
      <c r="I18375" s="555"/>
      <c r="J18375" s="555"/>
      <c r="K18375" s="555"/>
      <c r="L18375" s="555"/>
      <c r="M18375" s="555"/>
      <c r="N18375" s="153"/>
    </row>
    <row r="18376" spans="2:17" ht="20.25" customHeight="1">
      <c r="B18376" s="50" t="e">
        <f>IF((#REF!+#REF!+H18376)&lt;&gt;0,"a","b")</f>
        <v>#REF!</v>
      </c>
      <c r="C18376" s="54">
        <v>4</v>
      </c>
      <c r="D18376" s="54"/>
      <c r="F18376" s="127"/>
      <c r="G18376" s="93" t="s">
        <v>450</v>
      </c>
      <c r="H18376" s="575">
        <f t="shared" si="10224"/>
        <v>0</v>
      </c>
      <c r="I18376" s="555"/>
      <c r="J18376" s="555"/>
      <c r="K18376" s="555"/>
      <c r="L18376" s="555"/>
      <c r="M18376" s="555"/>
      <c r="N18376" s="153"/>
    </row>
    <row r="18377" spans="2:17" ht="20.25" customHeight="1">
      <c r="B18377" s="50" t="e">
        <f>IF((#REF!+#REF!+H18377)&lt;&gt;0,"a","b")</f>
        <v>#REF!</v>
      </c>
      <c r="C18377" s="54">
        <v>4</v>
      </c>
      <c r="D18377" s="54"/>
      <c r="F18377" s="127"/>
      <c r="G18377" s="93" t="s">
        <v>305</v>
      </c>
      <c r="H18377" s="575">
        <f t="shared" si="10224"/>
        <v>0</v>
      </c>
      <c r="I18377" s="555"/>
      <c r="J18377" s="555"/>
      <c r="K18377" s="555"/>
      <c r="L18377" s="555"/>
      <c r="M18377" s="555"/>
      <c r="N18377" s="153"/>
    </row>
    <row r="18378" spans="2:17" ht="20.25" customHeight="1">
      <c r="B18378" s="50" t="e">
        <f>IF((#REF!+#REF!+H18378)&lt;&gt;0,"a","b")</f>
        <v>#REF!</v>
      </c>
      <c r="C18378" s="54">
        <v>4</v>
      </c>
      <c r="D18378" s="54"/>
      <c r="F18378" s="127"/>
      <c r="G18378" s="93" t="s">
        <v>451</v>
      </c>
      <c r="H18378" s="575">
        <f t="shared" si="10224"/>
        <v>0</v>
      </c>
      <c r="I18378" s="555"/>
      <c r="J18378" s="555"/>
      <c r="K18378" s="555"/>
      <c r="L18378" s="555"/>
      <c r="M18378" s="555"/>
      <c r="N18378" s="153"/>
    </row>
    <row r="18379" spans="2:17" ht="20.25" customHeight="1">
      <c r="B18379" s="50" t="e">
        <f>IF((#REF!+#REF!+H18379)&lt;&gt;0,"a","b")</f>
        <v>#REF!</v>
      </c>
      <c r="C18379" s="54">
        <v>4</v>
      </c>
      <c r="D18379" s="54"/>
      <c r="F18379" s="127"/>
      <c r="G18379" s="93" t="s">
        <v>452</v>
      </c>
      <c r="H18379" s="575">
        <f t="shared" si="10224"/>
        <v>0</v>
      </c>
      <c r="I18379" s="555"/>
      <c r="J18379" s="555"/>
      <c r="K18379" s="555"/>
      <c r="L18379" s="555"/>
      <c r="M18379" s="555"/>
      <c r="N18379" s="153"/>
    </row>
    <row r="18380" spans="2:17" ht="20.25" customHeight="1">
      <c r="B18380" s="50" t="e">
        <f>IF((#REF!+#REF!+H18380)&lt;&gt;0,"a","b")</f>
        <v>#REF!</v>
      </c>
      <c r="C18380" s="54">
        <v>4</v>
      </c>
      <c r="D18380" s="54"/>
      <c r="F18380" s="127"/>
      <c r="G18380" s="93" t="s">
        <v>453</v>
      </c>
      <c r="H18380" s="575">
        <f t="shared" si="10224"/>
        <v>0</v>
      </c>
      <c r="I18380" s="555"/>
      <c r="J18380" s="555"/>
      <c r="K18380" s="555"/>
      <c r="L18380" s="555"/>
      <c r="M18380" s="555"/>
      <c r="N18380" s="153"/>
    </row>
    <row r="18381" spans="2:17" ht="20.25" customHeight="1">
      <c r="B18381" s="50" t="e">
        <f>IF((#REF!+#REF!+H18381)&lt;&gt;0,"a","b")</f>
        <v>#REF!</v>
      </c>
      <c r="C18381" s="54">
        <v>3</v>
      </c>
      <c r="D18381" s="54"/>
      <c r="F18381" s="127"/>
      <c r="G18381" s="108" t="s">
        <v>304</v>
      </c>
      <c r="H18381" s="574">
        <f t="shared" si="10224"/>
        <v>0</v>
      </c>
      <c r="I18381" s="564">
        <f t="shared" ref="I18381:K18381" si="10241">SUM(I18382:I18387)</f>
        <v>0</v>
      </c>
      <c r="J18381" s="564">
        <f t="shared" si="10241"/>
        <v>0</v>
      </c>
      <c r="K18381" s="564">
        <f t="shared" si="10241"/>
        <v>0</v>
      </c>
      <c r="L18381" s="564">
        <f t="shared" ref="L18381:N18381" si="10242">SUM(L18382:L18387)</f>
        <v>0</v>
      </c>
      <c r="M18381" s="564">
        <f t="shared" si="10242"/>
        <v>0</v>
      </c>
      <c r="N18381" s="159">
        <f t="shared" si="10242"/>
        <v>0</v>
      </c>
      <c r="O18381" s="60" t="s">
        <v>71</v>
      </c>
    </row>
    <row r="18382" spans="2:17" ht="20.25" customHeight="1">
      <c r="B18382" s="50" t="e">
        <f>IF((#REF!+#REF!+H18382)&lt;&gt;0,"a","b")</f>
        <v>#REF!</v>
      </c>
      <c r="C18382" s="54">
        <v>4</v>
      </c>
      <c r="D18382" s="54"/>
      <c r="F18382" s="127"/>
      <c r="G18382" s="93" t="s">
        <v>449</v>
      </c>
      <c r="H18382" s="575">
        <f t="shared" si="10224"/>
        <v>0</v>
      </c>
      <c r="I18382" s="555"/>
      <c r="J18382" s="555"/>
      <c r="K18382" s="555"/>
      <c r="L18382" s="555"/>
      <c r="M18382" s="555"/>
      <c r="N18382" s="153"/>
    </row>
    <row r="18383" spans="2:17" ht="20.25" customHeight="1">
      <c r="B18383" s="50" t="e">
        <f>IF((#REF!+#REF!+H18383)&lt;&gt;0,"a","b")</f>
        <v>#REF!</v>
      </c>
      <c r="C18383" s="54">
        <v>4</v>
      </c>
      <c r="D18383" s="54"/>
      <c r="F18383" s="127"/>
      <c r="G18383" s="93" t="s">
        <v>450</v>
      </c>
      <c r="H18383" s="575">
        <f t="shared" si="10224"/>
        <v>0</v>
      </c>
      <c r="I18383" s="555"/>
      <c r="J18383" s="555"/>
      <c r="K18383" s="555"/>
      <c r="L18383" s="555"/>
      <c r="M18383" s="555"/>
      <c r="N18383" s="153"/>
    </row>
    <row r="18384" spans="2:17" ht="20.25" customHeight="1">
      <c r="B18384" s="50" t="e">
        <f>IF((#REF!+#REF!+H18384)&lt;&gt;0,"a","b")</f>
        <v>#REF!</v>
      </c>
      <c r="C18384" s="54">
        <v>4</v>
      </c>
      <c r="D18384" s="54"/>
      <c r="F18384" s="127"/>
      <c r="G18384" s="93" t="s">
        <v>305</v>
      </c>
      <c r="H18384" s="575">
        <f t="shared" si="10224"/>
        <v>0</v>
      </c>
      <c r="I18384" s="555"/>
      <c r="J18384" s="555"/>
      <c r="K18384" s="555"/>
      <c r="L18384" s="555"/>
      <c r="M18384" s="555"/>
      <c r="N18384" s="153"/>
    </row>
    <row r="18385" spans="2:15" ht="20.25" customHeight="1">
      <c r="B18385" s="50" t="e">
        <f>IF((#REF!+#REF!+H18385)&lt;&gt;0,"a","b")</f>
        <v>#REF!</v>
      </c>
      <c r="C18385" s="54">
        <v>4</v>
      </c>
      <c r="D18385" s="54"/>
      <c r="F18385" s="127"/>
      <c r="G18385" s="93" t="s">
        <v>454</v>
      </c>
      <c r="H18385" s="575">
        <f t="shared" si="10224"/>
        <v>0</v>
      </c>
      <c r="I18385" s="555"/>
      <c r="J18385" s="555"/>
      <c r="K18385" s="555"/>
      <c r="L18385" s="555"/>
      <c r="M18385" s="555"/>
      <c r="N18385" s="153"/>
    </row>
    <row r="18386" spans="2:15" ht="20.25" customHeight="1">
      <c r="B18386" s="50" t="e">
        <f>IF((#REF!+#REF!+H18386)&lt;&gt;0,"a","b")</f>
        <v>#REF!</v>
      </c>
      <c r="C18386" s="54">
        <v>4</v>
      </c>
      <c r="D18386" s="54"/>
      <c r="F18386" s="127"/>
      <c r="G18386" s="93" t="s">
        <v>452</v>
      </c>
      <c r="H18386" s="575">
        <f t="shared" si="10224"/>
        <v>0</v>
      </c>
      <c r="I18386" s="555"/>
      <c r="J18386" s="555"/>
      <c r="K18386" s="555"/>
      <c r="L18386" s="555"/>
      <c r="M18386" s="555"/>
      <c r="N18386" s="153"/>
    </row>
    <row r="18387" spans="2:15" ht="20.25" customHeight="1">
      <c r="B18387" s="50" t="e">
        <f>IF((#REF!+#REF!+H18387)&lt;&gt;0,"a","b")</f>
        <v>#REF!</v>
      </c>
      <c r="C18387" s="54">
        <v>4</v>
      </c>
      <c r="D18387" s="54"/>
      <c r="F18387" s="127"/>
      <c r="G18387" s="93" t="s">
        <v>453</v>
      </c>
      <c r="H18387" s="575">
        <f t="shared" si="10224"/>
        <v>0</v>
      </c>
      <c r="I18387" s="555"/>
      <c r="J18387" s="555"/>
      <c r="K18387" s="555"/>
      <c r="L18387" s="555"/>
      <c r="M18387" s="555"/>
      <c r="N18387" s="153"/>
    </row>
    <row r="18388" spans="2:15" ht="20.25" customHeight="1">
      <c r="B18388" s="50" t="e">
        <f>IF((#REF!+#REF!+H18388)&lt;&gt;0,"a","b")</f>
        <v>#REF!</v>
      </c>
      <c r="C18388" s="54">
        <v>3</v>
      </c>
      <c r="D18388" s="54"/>
      <c r="F18388" s="89"/>
      <c r="G18388" s="108" t="s">
        <v>306</v>
      </c>
      <c r="H18388" s="576">
        <f t="shared" si="10224"/>
        <v>0</v>
      </c>
      <c r="I18388" s="562"/>
      <c r="J18388" s="562"/>
      <c r="K18388" s="562"/>
      <c r="L18388" s="562"/>
      <c r="M18388" s="562"/>
      <c r="N18388" s="166"/>
    </row>
    <row r="18389" spans="2:15" ht="20.25" customHeight="1">
      <c r="B18389" s="50" t="e">
        <f>IF((#REF!+#REF!+H18389)&lt;&gt;0,"a","b")</f>
        <v>#REF!</v>
      </c>
      <c r="C18389" s="54">
        <v>2</v>
      </c>
      <c r="D18389" s="68" t="s">
        <v>677</v>
      </c>
      <c r="F18389" s="89"/>
      <c r="G18389" s="117" t="s">
        <v>455</v>
      </c>
      <c r="H18389" s="572">
        <f t="shared" si="10224"/>
        <v>0</v>
      </c>
      <c r="I18389" s="573">
        <f t="shared" ref="I18389:K18389" si="10243">I18390+I18398</f>
        <v>0</v>
      </c>
      <c r="J18389" s="573">
        <f t="shared" si="10243"/>
        <v>0</v>
      </c>
      <c r="K18389" s="573">
        <f t="shared" si="10243"/>
        <v>0</v>
      </c>
      <c r="L18389" s="573">
        <f t="shared" ref="L18389:N18389" si="10244">L18390+L18398</f>
        <v>0</v>
      </c>
      <c r="M18389" s="573">
        <f t="shared" si="10244"/>
        <v>0</v>
      </c>
      <c r="N18389" s="149">
        <f t="shared" si="10244"/>
        <v>0</v>
      </c>
      <c r="O18389" s="60" t="s">
        <v>71</v>
      </c>
    </row>
    <row r="18390" spans="2:15" ht="20.25" customHeight="1">
      <c r="B18390" s="50" t="e">
        <f>IF((#REF!+#REF!+H18390)&lt;&gt;0,"a","b")</f>
        <v>#REF!</v>
      </c>
      <c r="C18390" s="54">
        <v>3</v>
      </c>
      <c r="D18390" s="54"/>
      <c r="F18390" s="89"/>
      <c r="G18390" s="108" t="s">
        <v>448</v>
      </c>
      <c r="H18390" s="574">
        <f t="shared" si="10224"/>
        <v>0</v>
      </c>
      <c r="I18390" s="564">
        <f t="shared" ref="I18390:K18390" si="10245">SUM(I18391:I18397)</f>
        <v>0</v>
      </c>
      <c r="J18390" s="564">
        <f t="shared" si="10245"/>
        <v>0</v>
      </c>
      <c r="K18390" s="564">
        <f t="shared" si="10245"/>
        <v>0</v>
      </c>
      <c r="L18390" s="564">
        <f t="shared" ref="L18390:N18390" si="10246">SUM(L18391:L18397)</f>
        <v>0</v>
      </c>
      <c r="M18390" s="564">
        <f t="shared" si="10246"/>
        <v>0</v>
      </c>
      <c r="N18390" s="159">
        <f t="shared" si="10246"/>
        <v>0</v>
      </c>
      <c r="O18390" s="60" t="s">
        <v>71</v>
      </c>
    </row>
    <row r="18391" spans="2:15" ht="20.25" customHeight="1">
      <c r="B18391" s="50" t="e">
        <f>IF((#REF!+#REF!+H18391)&lt;&gt;0,"a","b")</f>
        <v>#REF!</v>
      </c>
      <c r="C18391" s="54">
        <v>4</v>
      </c>
      <c r="D18391" s="54"/>
      <c r="F18391" s="89"/>
      <c r="G18391" s="93" t="s">
        <v>456</v>
      </c>
      <c r="H18391" s="575">
        <f t="shared" si="10224"/>
        <v>0</v>
      </c>
      <c r="I18391" s="555"/>
      <c r="J18391" s="555"/>
      <c r="K18391" s="555"/>
      <c r="L18391" s="555"/>
      <c r="M18391" s="555"/>
      <c r="N18391" s="153"/>
    </row>
    <row r="18392" spans="2:15" ht="20.25" customHeight="1">
      <c r="B18392" s="50" t="e">
        <f>IF((#REF!+#REF!+H18392)&lt;&gt;0,"a","b")</f>
        <v>#REF!</v>
      </c>
      <c r="C18392" s="54">
        <v>4</v>
      </c>
      <c r="D18392" s="54"/>
      <c r="F18392" s="89"/>
      <c r="G18392" s="93" t="s">
        <v>303</v>
      </c>
      <c r="H18392" s="575">
        <f t="shared" si="10224"/>
        <v>0</v>
      </c>
      <c r="I18392" s="555"/>
      <c r="J18392" s="555"/>
      <c r="K18392" s="555"/>
      <c r="L18392" s="555"/>
      <c r="M18392" s="555"/>
      <c r="N18392" s="153"/>
    </row>
    <row r="18393" spans="2:15" ht="20.25" customHeight="1">
      <c r="B18393" s="50" t="e">
        <f>IF((#REF!+#REF!+H18393)&lt;&gt;0,"a","b")</f>
        <v>#REF!</v>
      </c>
      <c r="C18393" s="54">
        <v>4</v>
      </c>
      <c r="D18393" s="54"/>
      <c r="F18393" s="89"/>
      <c r="G18393" s="93" t="s">
        <v>450</v>
      </c>
      <c r="H18393" s="575">
        <f t="shared" si="10224"/>
        <v>0</v>
      </c>
      <c r="I18393" s="555"/>
      <c r="J18393" s="555"/>
      <c r="K18393" s="555"/>
      <c r="L18393" s="555"/>
      <c r="M18393" s="555"/>
      <c r="N18393" s="153"/>
    </row>
    <row r="18394" spans="2:15" ht="30.75" customHeight="1">
      <c r="B18394" s="50" t="e">
        <f>IF((#REF!+#REF!+H18394)&lt;&gt;0,"a","b")</f>
        <v>#REF!</v>
      </c>
      <c r="C18394" s="54">
        <v>4</v>
      </c>
      <c r="D18394" s="54"/>
      <c r="F18394" s="89"/>
      <c r="G18394" s="93" t="s">
        <v>457</v>
      </c>
      <c r="H18394" s="575">
        <f t="shared" si="10224"/>
        <v>0</v>
      </c>
      <c r="I18394" s="555"/>
      <c r="J18394" s="555"/>
      <c r="K18394" s="555"/>
      <c r="L18394" s="555"/>
      <c r="M18394" s="555"/>
      <c r="N18394" s="153"/>
    </row>
    <row r="18395" spans="2:15" ht="20.25" customHeight="1">
      <c r="B18395" s="50" t="e">
        <f>IF((#REF!+#REF!+H18395)&lt;&gt;0,"a","b")</f>
        <v>#REF!</v>
      </c>
      <c r="C18395" s="54">
        <v>4</v>
      </c>
      <c r="D18395" s="54"/>
      <c r="F18395" s="89"/>
      <c r="G18395" s="93" t="s">
        <v>451</v>
      </c>
      <c r="H18395" s="575">
        <f t="shared" si="10224"/>
        <v>0</v>
      </c>
      <c r="I18395" s="555"/>
      <c r="J18395" s="555"/>
      <c r="K18395" s="555"/>
      <c r="L18395" s="555"/>
      <c r="M18395" s="555"/>
      <c r="N18395" s="153"/>
    </row>
    <row r="18396" spans="2:15" ht="20.25" customHeight="1">
      <c r="B18396" s="50" t="e">
        <f>IF((#REF!+#REF!+H18396)&lt;&gt;0,"a","b")</f>
        <v>#REF!</v>
      </c>
      <c r="C18396" s="54">
        <v>4</v>
      </c>
      <c r="D18396" s="54"/>
      <c r="F18396" s="89"/>
      <c r="G18396" s="93" t="s">
        <v>452</v>
      </c>
      <c r="H18396" s="575">
        <f t="shared" si="10224"/>
        <v>0</v>
      </c>
      <c r="I18396" s="555"/>
      <c r="J18396" s="555"/>
      <c r="K18396" s="555"/>
      <c r="L18396" s="555"/>
      <c r="M18396" s="555"/>
      <c r="N18396" s="153"/>
    </row>
    <row r="18397" spans="2:15" ht="20.25" customHeight="1">
      <c r="B18397" s="50" t="e">
        <f>IF((#REF!+#REF!+H18397)&lt;&gt;0,"a","b")</f>
        <v>#REF!</v>
      </c>
      <c r="C18397" s="54">
        <v>4</v>
      </c>
      <c r="D18397" s="54"/>
      <c r="F18397" s="89"/>
      <c r="G18397" s="93" t="s">
        <v>458</v>
      </c>
      <c r="H18397" s="575">
        <f t="shared" ref="H18397:H18460" si="10247">I18397+J18397</f>
        <v>0</v>
      </c>
      <c r="I18397" s="562"/>
      <c r="J18397" s="562"/>
      <c r="K18397" s="562"/>
      <c r="L18397" s="562"/>
      <c r="M18397" s="562"/>
      <c r="N18397" s="166"/>
    </row>
    <row r="18398" spans="2:15" ht="20.25" customHeight="1">
      <c r="B18398" s="50" t="e">
        <f>IF((#REF!+#REF!+H18398)&lt;&gt;0,"a","b")</f>
        <v>#REF!</v>
      </c>
      <c r="C18398" s="54">
        <v>3</v>
      </c>
      <c r="D18398" s="54"/>
      <c r="F18398" s="89"/>
      <c r="G18398" s="108" t="s">
        <v>304</v>
      </c>
      <c r="H18398" s="574">
        <f t="shared" si="10247"/>
        <v>0</v>
      </c>
      <c r="I18398" s="564">
        <f t="shared" ref="I18398:K18398" si="10248">SUM(I18399:I18405)</f>
        <v>0</v>
      </c>
      <c r="J18398" s="564">
        <f t="shared" si="10248"/>
        <v>0</v>
      </c>
      <c r="K18398" s="564">
        <f t="shared" si="10248"/>
        <v>0</v>
      </c>
      <c r="L18398" s="564">
        <f t="shared" ref="L18398:N18398" si="10249">SUM(L18399:L18405)</f>
        <v>0</v>
      </c>
      <c r="M18398" s="564">
        <f t="shared" si="10249"/>
        <v>0</v>
      </c>
      <c r="N18398" s="159">
        <f t="shared" si="10249"/>
        <v>0</v>
      </c>
      <c r="O18398" s="60" t="s">
        <v>71</v>
      </c>
    </row>
    <row r="18399" spans="2:15" ht="20.25" customHeight="1">
      <c r="B18399" s="50" t="e">
        <f>IF((#REF!+#REF!+H18399)&lt;&gt;0,"a","b")</f>
        <v>#REF!</v>
      </c>
      <c r="C18399" s="54">
        <v>4</v>
      </c>
      <c r="D18399" s="54"/>
      <c r="F18399" s="89"/>
      <c r="G18399" s="93" t="s">
        <v>456</v>
      </c>
      <c r="H18399" s="575">
        <f t="shared" si="10247"/>
        <v>0</v>
      </c>
      <c r="I18399" s="555"/>
      <c r="J18399" s="555"/>
      <c r="K18399" s="555"/>
      <c r="L18399" s="555"/>
      <c r="M18399" s="555"/>
      <c r="N18399" s="153"/>
    </row>
    <row r="18400" spans="2:15" ht="20.25" customHeight="1">
      <c r="B18400" s="50" t="e">
        <f>IF((#REF!+#REF!+H18400)&lt;&gt;0,"a","b")</f>
        <v>#REF!</v>
      </c>
      <c r="C18400" s="54">
        <v>4</v>
      </c>
      <c r="D18400" s="54"/>
      <c r="F18400" s="89"/>
      <c r="G18400" s="93" t="s">
        <v>303</v>
      </c>
      <c r="H18400" s="575">
        <f t="shared" si="10247"/>
        <v>0</v>
      </c>
      <c r="I18400" s="555"/>
      <c r="J18400" s="555"/>
      <c r="K18400" s="555"/>
      <c r="L18400" s="555"/>
      <c r="M18400" s="555"/>
      <c r="N18400" s="153"/>
    </row>
    <row r="18401" spans="2:17" ht="20.25" customHeight="1">
      <c r="B18401" s="50" t="e">
        <f>IF((#REF!+#REF!+H18401)&lt;&gt;0,"a","b")</f>
        <v>#REF!</v>
      </c>
      <c r="C18401" s="54">
        <v>4</v>
      </c>
      <c r="D18401" s="54"/>
      <c r="F18401" s="89"/>
      <c r="G18401" s="93" t="s">
        <v>450</v>
      </c>
      <c r="H18401" s="575">
        <f t="shared" si="10247"/>
        <v>0</v>
      </c>
      <c r="I18401" s="555"/>
      <c r="J18401" s="555"/>
      <c r="K18401" s="555"/>
      <c r="L18401" s="555"/>
      <c r="M18401" s="555"/>
      <c r="N18401" s="153"/>
    </row>
    <row r="18402" spans="2:17" ht="30.75" customHeight="1">
      <c r="B18402" s="50" t="e">
        <f>IF((#REF!+#REF!+H18402)&lt;&gt;0,"a","b")</f>
        <v>#REF!</v>
      </c>
      <c r="C18402" s="54">
        <v>4</v>
      </c>
      <c r="D18402" s="54"/>
      <c r="F18402" s="89"/>
      <c r="G18402" s="93" t="s">
        <v>457</v>
      </c>
      <c r="H18402" s="575">
        <f t="shared" si="10247"/>
        <v>0</v>
      </c>
      <c r="I18402" s="555"/>
      <c r="J18402" s="555"/>
      <c r="K18402" s="555"/>
      <c r="L18402" s="555"/>
      <c r="M18402" s="555"/>
      <c r="N18402" s="153"/>
    </row>
    <row r="18403" spans="2:17" ht="20.25" customHeight="1">
      <c r="B18403" s="50" t="e">
        <f>IF((#REF!+#REF!+H18403)&lt;&gt;0,"a","b")</f>
        <v>#REF!</v>
      </c>
      <c r="C18403" s="54">
        <v>4</v>
      </c>
      <c r="D18403" s="54"/>
      <c r="F18403" s="89"/>
      <c r="G18403" s="93" t="s">
        <v>459</v>
      </c>
      <c r="H18403" s="575">
        <f t="shared" si="10247"/>
        <v>0</v>
      </c>
      <c r="I18403" s="555"/>
      <c r="J18403" s="555"/>
      <c r="K18403" s="555"/>
      <c r="L18403" s="555"/>
      <c r="M18403" s="555"/>
      <c r="N18403" s="153"/>
    </row>
    <row r="18404" spans="2:17" ht="20.25" customHeight="1">
      <c r="B18404" s="50" t="e">
        <f>IF((#REF!+#REF!+H18404)&lt;&gt;0,"a","b")</f>
        <v>#REF!</v>
      </c>
      <c r="C18404" s="54">
        <v>4</v>
      </c>
      <c r="D18404" s="54"/>
      <c r="F18404" s="89"/>
      <c r="G18404" s="93" t="s">
        <v>452</v>
      </c>
      <c r="H18404" s="575">
        <f t="shared" si="10247"/>
        <v>0</v>
      </c>
      <c r="I18404" s="555"/>
      <c r="J18404" s="555"/>
      <c r="K18404" s="555"/>
      <c r="L18404" s="555"/>
      <c r="M18404" s="555"/>
      <c r="N18404" s="153"/>
    </row>
    <row r="18405" spans="2:17" ht="21" customHeight="1">
      <c r="B18405" s="50" t="e">
        <f>IF((#REF!+#REF!+H18405)&lt;&gt;0,"a","b")</f>
        <v>#REF!</v>
      </c>
      <c r="C18405" s="54">
        <v>4</v>
      </c>
      <c r="D18405" s="54"/>
      <c r="F18405" s="89"/>
      <c r="G18405" s="93" t="s">
        <v>458</v>
      </c>
      <c r="H18405" s="575">
        <f t="shared" si="10247"/>
        <v>0</v>
      </c>
      <c r="I18405" s="555"/>
      <c r="J18405" s="555"/>
      <c r="K18405" s="555"/>
      <c r="L18405" s="555"/>
      <c r="M18405" s="555"/>
      <c r="N18405" s="153"/>
    </row>
    <row r="18406" spans="2:17" ht="63" customHeight="1">
      <c r="B18406" s="50" t="e">
        <f>IF((#REF!+#REF!+H18406)&lt;&gt;0,"a","b")</f>
        <v>#REF!</v>
      </c>
      <c r="C18406" s="54">
        <v>1</v>
      </c>
      <c r="D18406" s="68"/>
      <c r="E18406" s="45"/>
      <c r="F18406" s="374" t="s">
        <v>530</v>
      </c>
      <c r="G18406" s="115" t="s">
        <v>2336</v>
      </c>
      <c r="H18406" s="360">
        <f t="shared" si="10247"/>
        <v>0</v>
      </c>
      <c r="I18406" s="380">
        <f t="shared" ref="I18406:K18406" si="10250">I18408+I18540+I18603+I18619</f>
        <v>0</v>
      </c>
      <c r="J18406" s="380">
        <f t="shared" si="10250"/>
        <v>0</v>
      </c>
      <c r="K18406" s="380">
        <f t="shared" si="10250"/>
        <v>150</v>
      </c>
      <c r="L18406" s="380">
        <f t="shared" ref="L18406:N18406" si="10251">L18408+L18540+L18603+L18619</f>
        <v>100</v>
      </c>
      <c r="M18406" s="380">
        <f t="shared" si="10251"/>
        <v>100</v>
      </c>
      <c r="N18406" s="147">
        <f t="shared" si="10251"/>
        <v>0</v>
      </c>
      <c r="O18406" s="60" t="s">
        <v>71</v>
      </c>
      <c r="Q18406" s="55">
        <v>1</v>
      </c>
    </row>
    <row r="18407" spans="2:17" ht="21" customHeight="1">
      <c r="B18407" s="50" t="e">
        <f>IF((#REF!+#REF!+H18407)&lt;&gt;0,"a","b")</f>
        <v>#REF!</v>
      </c>
      <c r="C18407" s="54">
        <v>2</v>
      </c>
      <c r="D18407" s="68" t="s">
        <v>672</v>
      </c>
      <c r="F18407" s="123"/>
      <c r="G18407" s="124" t="s">
        <v>255</v>
      </c>
      <c r="H18407" s="577">
        <f t="shared" si="10247"/>
        <v>0</v>
      </c>
      <c r="I18407" s="551"/>
      <c r="J18407" s="551"/>
      <c r="K18407" s="551"/>
      <c r="L18407" s="551"/>
      <c r="M18407" s="551"/>
      <c r="N18407" s="148"/>
    </row>
    <row r="18408" spans="2:17" ht="20.25" customHeight="1">
      <c r="B18408" s="50" t="e">
        <f>IF((#REF!+#REF!+H18408)&lt;&gt;0,"a","b")</f>
        <v>#REF!</v>
      </c>
      <c r="C18408" s="54">
        <v>2</v>
      </c>
      <c r="D18408" s="68" t="s">
        <v>673</v>
      </c>
      <c r="E18408" s="45">
        <v>7082</v>
      </c>
      <c r="F18408" s="89"/>
      <c r="G18408" s="117" t="s">
        <v>256</v>
      </c>
      <c r="H18408" s="580">
        <f t="shared" si="10247"/>
        <v>0</v>
      </c>
      <c r="I18408" s="573">
        <f t="shared" ref="I18408:K18408" si="10252">I18409+I18420+I18488+I18496+I18497+I18507+I18517+I18487</f>
        <v>0</v>
      </c>
      <c r="J18408" s="573">
        <f t="shared" si="10252"/>
        <v>0</v>
      </c>
      <c r="K18408" s="573">
        <f t="shared" si="10252"/>
        <v>0</v>
      </c>
      <c r="L18408" s="573">
        <f t="shared" ref="L18408:N18408" si="10253">L18409+L18420+L18488+L18496+L18497+L18507+L18517+L18487</f>
        <v>0</v>
      </c>
      <c r="M18408" s="573">
        <f t="shared" si="10253"/>
        <v>0</v>
      </c>
      <c r="N18408" s="149">
        <f t="shared" si="10253"/>
        <v>0</v>
      </c>
      <c r="O18408" s="60" t="s">
        <v>71</v>
      </c>
    </row>
    <row r="18409" spans="2:17" ht="20.25" customHeight="1">
      <c r="B18409" s="50" t="e">
        <f>IF((#REF!+#REF!+H18409)&lt;&gt;0,"a","b")</f>
        <v>#REF!</v>
      </c>
      <c r="C18409" s="54">
        <v>31</v>
      </c>
      <c r="D18409" s="68" t="s">
        <v>674</v>
      </c>
      <c r="F18409" s="89"/>
      <c r="G18409" s="90" t="s">
        <v>257</v>
      </c>
      <c r="H18409" s="578">
        <f t="shared" si="10247"/>
        <v>0</v>
      </c>
      <c r="I18409" s="564">
        <f t="shared" ref="I18409:K18409" si="10254">I18410+I18419</f>
        <v>0</v>
      </c>
      <c r="J18409" s="564">
        <f t="shared" si="10254"/>
        <v>0</v>
      </c>
      <c r="K18409" s="564">
        <f t="shared" si="10254"/>
        <v>0</v>
      </c>
      <c r="L18409" s="564">
        <f t="shared" ref="L18409:N18409" si="10255">L18410+L18419</f>
        <v>0</v>
      </c>
      <c r="M18409" s="564">
        <f t="shared" si="10255"/>
        <v>0</v>
      </c>
      <c r="N18409" s="150">
        <f t="shared" si="10255"/>
        <v>0</v>
      </c>
      <c r="O18409" s="60" t="s">
        <v>71</v>
      </c>
    </row>
    <row r="18410" spans="2:17" ht="20.25" customHeight="1">
      <c r="B18410" s="50" t="e">
        <f>IF((#REF!+#REF!+H18410)&lt;&gt;0,"a","b")</f>
        <v>#REF!</v>
      </c>
      <c r="C18410" s="54">
        <v>4</v>
      </c>
      <c r="D18410" s="54"/>
      <c r="F18410" s="92"/>
      <c r="G18410" s="93" t="s">
        <v>258</v>
      </c>
      <c r="H18410" s="578">
        <f t="shared" si="10247"/>
        <v>0</v>
      </c>
      <c r="I18410" s="565">
        <f t="shared" ref="I18410:K18410" si="10256">I18411+I18418</f>
        <v>0</v>
      </c>
      <c r="J18410" s="565">
        <f t="shared" si="10256"/>
        <v>0</v>
      </c>
      <c r="K18410" s="565">
        <f t="shared" si="10256"/>
        <v>0</v>
      </c>
      <c r="L18410" s="565">
        <f t="shared" ref="L18410:N18410" si="10257">L18411+L18418</f>
        <v>0</v>
      </c>
      <c r="M18410" s="565">
        <f t="shared" si="10257"/>
        <v>0</v>
      </c>
      <c r="N18410" s="151">
        <f t="shared" si="10257"/>
        <v>0</v>
      </c>
      <c r="O18410" s="60" t="s">
        <v>71</v>
      </c>
    </row>
    <row r="18411" spans="2:17" ht="20.25" customHeight="1">
      <c r="B18411" s="50" t="e">
        <f>IF((#REF!+#REF!+H18411)&lt;&gt;0,"a","b")</f>
        <v>#REF!</v>
      </c>
      <c r="C18411" s="54">
        <v>5</v>
      </c>
      <c r="D18411" s="54"/>
      <c r="F18411" s="89"/>
      <c r="G18411" s="95" t="s">
        <v>259</v>
      </c>
      <c r="H18411" s="578">
        <f t="shared" si="10247"/>
        <v>0</v>
      </c>
      <c r="I18411" s="560">
        <f t="shared" ref="I18411:K18411" si="10258">SUM(I18412:I18417)</f>
        <v>0</v>
      </c>
      <c r="J18411" s="560">
        <f t="shared" si="10258"/>
        <v>0</v>
      </c>
      <c r="K18411" s="560">
        <f t="shared" si="10258"/>
        <v>0</v>
      </c>
      <c r="L18411" s="560">
        <f t="shared" ref="L18411:N18411" si="10259">SUM(L18412:L18417)</f>
        <v>0</v>
      </c>
      <c r="M18411" s="560">
        <f t="shared" si="10259"/>
        <v>0</v>
      </c>
      <c r="N18411" s="152">
        <f t="shared" si="10259"/>
        <v>0</v>
      </c>
      <c r="O18411" s="60" t="s">
        <v>71</v>
      </c>
    </row>
    <row r="18412" spans="2:17" ht="20.25" customHeight="1">
      <c r="B18412" s="50" t="e">
        <f>IF((#REF!+#REF!+H18412)&lt;&gt;0,"a","b")</f>
        <v>#REF!</v>
      </c>
      <c r="C18412" s="54">
        <v>6</v>
      </c>
      <c r="D18412" s="54"/>
      <c r="F18412" s="89"/>
      <c r="G18412" s="97" t="s">
        <v>260</v>
      </c>
      <c r="H18412" s="579">
        <f t="shared" si="10247"/>
        <v>0</v>
      </c>
      <c r="I18412" s="553"/>
      <c r="J18412" s="553"/>
      <c r="K18412" s="553"/>
      <c r="L18412" s="553"/>
      <c r="M18412" s="553"/>
      <c r="N18412" s="138"/>
    </row>
    <row r="18413" spans="2:17" ht="20.25" customHeight="1">
      <c r="B18413" s="50" t="e">
        <f>IF((#REF!+#REF!+H18413)&lt;&gt;0,"a","b")</f>
        <v>#REF!</v>
      </c>
      <c r="C18413" s="54">
        <v>6</v>
      </c>
      <c r="D18413" s="54"/>
      <c r="F18413" s="89"/>
      <c r="G18413" s="97" t="s">
        <v>261</v>
      </c>
      <c r="H18413" s="552">
        <f t="shared" si="10247"/>
        <v>0</v>
      </c>
      <c r="I18413" s="553"/>
      <c r="J18413" s="553"/>
      <c r="K18413" s="553"/>
      <c r="L18413" s="553"/>
      <c r="M18413" s="553"/>
      <c r="N18413" s="138"/>
    </row>
    <row r="18414" spans="2:17" ht="20.25" customHeight="1">
      <c r="B18414" s="50" t="e">
        <f>IF((#REF!+#REF!+H18414)&lt;&gt;0,"a","b")</f>
        <v>#REF!</v>
      </c>
      <c r="C18414" s="54">
        <v>6</v>
      </c>
      <c r="D18414" s="54"/>
      <c r="F18414" s="89"/>
      <c r="G18414" s="97" t="s">
        <v>262</v>
      </c>
      <c r="H18414" s="558">
        <f t="shared" si="10247"/>
        <v>0</v>
      </c>
      <c r="I18414" s="553"/>
      <c r="J18414" s="553"/>
      <c r="K18414" s="553"/>
      <c r="L18414" s="553"/>
      <c r="M18414" s="553"/>
      <c r="N18414" s="138"/>
    </row>
    <row r="18415" spans="2:17" ht="20.25" customHeight="1">
      <c r="B18415" s="50" t="e">
        <f>IF((#REF!+#REF!+H18415)&lt;&gt;0,"a","b")</f>
        <v>#REF!</v>
      </c>
      <c r="C18415" s="54">
        <v>6</v>
      </c>
      <c r="D18415" s="54"/>
      <c r="F18415" s="89"/>
      <c r="G18415" s="97" t="s">
        <v>263</v>
      </c>
      <c r="H18415" s="558">
        <f t="shared" si="10247"/>
        <v>0</v>
      </c>
      <c r="I18415" s="553"/>
      <c r="J18415" s="553"/>
      <c r="K18415" s="553"/>
      <c r="L18415" s="553"/>
      <c r="M18415" s="553"/>
      <c r="N18415" s="138"/>
    </row>
    <row r="18416" spans="2:17" ht="20.25" customHeight="1">
      <c r="B18416" s="50" t="e">
        <f>IF((#REF!+#REF!+H18416)&lt;&gt;0,"a","b")</f>
        <v>#REF!</v>
      </c>
      <c r="C18416" s="54">
        <v>6</v>
      </c>
      <c r="D18416" s="54"/>
      <c r="F18416" s="89"/>
      <c r="G18416" s="97" t="s">
        <v>264</v>
      </c>
      <c r="H18416" s="552">
        <f t="shared" si="10247"/>
        <v>0</v>
      </c>
      <c r="I18416" s="553"/>
      <c r="J18416" s="553"/>
      <c r="K18416" s="553"/>
      <c r="L18416" s="553"/>
      <c r="M18416" s="553"/>
      <c r="N18416" s="138"/>
    </row>
    <row r="18417" spans="2:15" ht="20.25" customHeight="1">
      <c r="B18417" s="50" t="e">
        <f>IF((#REF!+#REF!+H18417)&lt;&gt;0,"a","b")</f>
        <v>#REF!</v>
      </c>
      <c r="C18417" s="54">
        <v>6</v>
      </c>
      <c r="D18417" s="54"/>
      <c r="F18417" s="89"/>
      <c r="G18417" s="97" t="s">
        <v>265</v>
      </c>
      <c r="H18417" s="552">
        <f t="shared" si="10247"/>
        <v>0</v>
      </c>
      <c r="I18417" s="553"/>
      <c r="J18417" s="553"/>
      <c r="K18417" s="553"/>
      <c r="L18417" s="553"/>
      <c r="M18417" s="553"/>
      <c r="N18417" s="138"/>
    </row>
    <row r="18418" spans="2:15" ht="20.25" customHeight="1">
      <c r="B18418" s="50" t="e">
        <f>IF((#REF!+#REF!+H18418)&lt;&gt;0,"a","b")</f>
        <v>#REF!</v>
      </c>
      <c r="C18418" s="54">
        <v>5</v>
      </c>
      <c r="D18418" s="54"/>
      <c r="F18418" s="89"/>
      <c r="G18418" s="95" t="s">
        <v>266</v>
      </c>
      <c r="H18418" s="552">
        <f t="shared" si="10247"/>
        <v>0</v>
      </c>
      <c r="I18418" s="554"/>
      <c r="J18418" s="554"/>
      <c r="K18418" s="554"/>
      <c r="L18418" s="554"/>
      <c r="M18418" s="554"/>
      <c r="N18418" s="154"/>
    </row>
    <row r="18419" spans="2:15" ht="20.25" customHeight="1">
      <c r="B18419" s="50" t="e">
        <f>IF((#REF!+#REF!+H18419)&lt;&gt;0,"a","b")</f>
        <v>#REF!</v>
      </c>
      <c r="C18419" s="54">
        <v>4</v>
      </c>
      <c r="D18419" s="54"/>
      <c r="F18419" s="89"/>
      <c r="G18419" s="93" t="s">
        <v>267</v>
      </c>
      <c r="H18419" s="552">
        <f t="shared" si="10247"/>
        <v>0</v>
      </c>
      <c r="I18419" s="555"/>
      <c r="J18419" s="555"/>
      <c r="K18419" s="555"/>
      <c r="L18419" s="555"/>
      <c r="M18419" s="555"/>
      <c r="N18419" s="153"/>
    </row>
    <row r="18420" spans="2:15" ht="20.25" customHeight="1">
      <c r="B18420" s="50" t="e">
        <f>IF((#REF!+#REF!+H18420)&lt;&gt;0,"a","b")</f>
        <v>#REF!</v>
      </c>
      <c r="C18420" s="54">
        <v>3</v>
      </c>
      <c r="D18420" s="54"/>
      <c r="F18420" s="89"/>
      <c r="G18420" s="90" t="s">
        <v>268</v>
      </c>
      <c r="H18420" s="563">
        <f t="shared" si="10247"/>
        <v>0</v>
      </c>
      <c r="I18420" s="564">
        <f t="shared" ref="I18420:K18420" si="10260">I18421+I18422+I18425+I18461+I18462+I18463+I18464+I18465+I18472+I18473</f>
        <v>0</v>
      </c>
      <c r="J18420" s="564">
        <f t="shared" si="10260"/>
        <v>0</v>
      </c>
      <c r="K18420" s="564">
        <f t="shared" si="10260"/>
        <v>0</v>
      </c>
      <c r="L18420" s="564">
        <f t="shared" ref="L18420:N18420" si="10261">L18421+L18422+L18425+L18461+L18462+L18463+L18464+L18465+L18472+L18473</f>
        <v>0</v>
      </c>
      <c r="M18420" s="564">
        <f t="shared" si="10261"/>
        <v>0</v>
      </c>
      <c r="N18420" s="150">
        <f t="shared" si="10261"/>
        <v>0</v>
      </c>
      <c r="O18420" s="60" t="s">
        <v>71</v>
      </c>
    </row>
    <row r="18421" spans="2:15" ht="20.25" customHeight="1">
      <c r="B18421" s="50" t="e">
        <f>IF((#REF!+#REF!+H18421)&lt;&gt;0,"a","b")</f>
        <v>#REF!</v>
      </c>
      <c r="C18421" s="54">
        <v>4</v>
      </c>
      <c r="D18421" s="54"/>
      <c r="F18421" s="89"/>
      <c r="G18421" s="93" t="s">
        <v>269</v>
      </c>
      <c r="H18421" s="556">
        <f t="shared" si="10247"/>
        <v>0</v>
      </c>
      <c r="I18421" s="555"/>
      <c r="J18421" s="555"/>
      <c r="K18421" s="555"/>
      <c r="L18421" s="555"/>
      <c r="M18421" s="555"/>
      <c r="N18421" s="153"/>
    </row>
    <row r="18422" spans="2:15" ht="20.25" customHeight="1">
      <c r="B18422" s="50" t="e">
        <f>IF((#REF!+#REF!+H18422)&lt;&gt;0,"a","b")</f>
        <v>#REF!</v>
      </c>
      <c r="C18422" s="54">
        <v>4</v>
      </c>
      <c r="D18422" s="54"/>
      <c r="F18422" s="89"/>
      <c r="G18422" s="93" t="s">
        <v>270</v>
      </c>
      <c r="H18422" s="566">
        <f t="shared" si="10247"/>
        <v>0</v>
      </c>
      <c r="I18422" s="565">
        <f t="shared" ref="I18422:K18422" si="10262">SUM(I18423:I18424)</f>
        <v>0</v>
      </c>
      <c r="J18422" s="565">
        <f t="shared" si="10262"/>
        <v>0</v>
      </c>
      <c r="K18422" s="565">
        <f t="shared" si="10262"/>
        <v>0</v>
      </c>
      <c r="L18422" s="565">
        <f t="shared" ref="L18422:N18422" si="10263">SUM(L18423:L18424)</f>
        <v>0</v>
      </c>
      <c r="M18422" s="565">
        <f t="shared" si="10263"/>
        <v>0</v>
      </c>
      <c r="N18422" s="151">
        <f t="shared" si="10263"/>
        <v>0</v>
      </c>
      <c r="O18422" s="60" t="s">
        <v>71</v>
      </c>
    </row>
    <row r="18423" spans="2:15" ht="20.25" customHeight="1">
      <c r="B18423" s="50" t="e">
        <f>IF((#REF!+#REF!+H18423)&lt;&gt;0,"a","b")</f>
        <v>#REF!</v>
      </c>
      <c r="C18423" s="54">
        <v>5</v>
      </c>
      <c r="D18423" s="54"/>
      <c r="F18423" s="89"/>
      <c r="G18423" s="95" t="s">
        <v>271</v>
      </c>
      <c r="H18423" s="556">
        <f t="shared" si="10247"/>
        <v>0</v>
      </c>
      <c r="I18423" s="554"/>
      <c r="J18423" s="554"/>
      <c r="K18423" s="554"/>
      <c r="L18423" s="554"/>
      <c r="M18423" s="554"/>
      <c r="N18423" s="154"/>
    </row>
    <row r="18424" spans="2:15" ht="20.25" customHeight="1">
      <c r="B18424" s="50" t="e">
        <f>IF((#REF!+#REF!+H18424)&lt;&gt;0,"a","b")</f>
        <v>#REF!</v>
      </c>
      <c r="C18424" s="54">
        <v>5</v>
      </c>
      <c r="D18424" s="54"/>
      <c r="F18424" s="89"/>
      <c r="G18424" s="95" t="s">
        <v>272</v>
      </c>
      <c r="H18424" s="556">
        <f t="shared" si="10247"/>
        <v>0</v>
      </c>
      <c r="I18424" s="554"/>
      <c r="J18424" s="554"/>
      <c r="K18424" s="554"/>
      <c r="L18424" s="554"/>
      <c r="M18424" s="554"/>
      <c r="N18424" s="154"/>
    </row>
    <row r="18425" spans="2:15" ht="20.25" customHeight="1">
      <c r="B18425" s="50" t="e">
        <f>IF((#REF!+#REF!+H18425)&lt;&gt;0,"a","b")</f>
        <v>#REF!</v>
      </c>
      <c r="C18425" s="54">
        <v>4</v>
      </c>
      <c r="D18425" s="54"/>
      <c r="F18425" s="89"/>
      <c r="G18425" s="93" t="s">
        <v>273</v>
      </c>
      <c r="H18425" s="566">
        <f t="shared" si="10247"/>
        <v>0</v>
      </c>
      <c r="I18425" s="565">
        <f t="shared" ref="I18425:K18425" si="10264">I18426+I18427+I18428+I18429+I18441+I18445+I18446+I18447+I18448+I18449+I18450+I18451+I18459+I18460</f>
        <v>0</v>
      </c>
      <c r="J18425" s="565">
        <f t="shared" si="10264"/>
        <v>0</v>
      </c>
      <c r="K18425" s="565">
        <f t="shared" si="10264"/>
        <v>0</v>
      </c>
      <c r="L18425" s="565">
        <f t="shared" ref="L18425:N18425" si="10265">L18426+L18427+L18428+L18429+L18441+L18445+L18446+L18447+L18448+L18449+L18450+L18451+L18459+L18460</f>
        <v>0</v>
      </c>
      <c r="M18425" s="565">
        <f t="shared" si="10265"/>
        <v>0</v>
      </c>
      <c r="N18425" s="151">
        <f t="shared" si="10265"/>
        <v>0</v>
      </c>
      <c r="O18425" s="60" t="s">
        <v>71</v>
      </c>
    </row>
    <row r="18426" spans="2:15" ht="42.75" customHeight="1">
      <c r="B18426" s="50" t="e">
        <f>IF((#REF!+#REF!+H18426)&lt;&gt;0,"a","b")</f>
        <v>#REF!</v>
      </c>
      <c r="C18426" s="54">
        <v>5</v>
      </c>
      <c r="D18426" s="54"/>
      <c r="F18426" s="89"/>
      <c r="G18426" s="95" t="s">
        <v>322</v>
      </c>
      <c r="H18426" s="556">
        <f t="shared" si="10247"/>
        <v>0</v>
      </c>
      <c r="I18426" s="554"/>
      <c r="J18426" s="554"/>
      <c r="K18426" s="554"/>
      <c r="L18426" s="554"/>
      <c r="M18426" s="554"/>
      <c r="N18426" s="154"/>
    </row>
    <row r="18427" spans="2:15" ht="30.75" customHeight="1">
      <c r="B18427" s="50" t="e">
        <f>IF((#REF!+#REF!+H18427)&lt;&gt;0,"a","b")</f>
        <v>#REF!</v>
      </c>
      <c r="C18427" s="54">
        <v>5</v>
      </c>
      <c r="D18427" s="54"/>
      <c r="F18427" s="89"/>
      <c r="G18427" s="111" t="s">
        <v>289</v>
      </c>
      <c r="H18427" s="556">
        <f t="shared" si="10247"/>
        <v>0</v>
      </c>
      <c r="I18427" s="554"/>
      <c r="J18427" s="554"/>
      <c r="K18427" s="554"/>
      <c r="L18427" s="554"/>
      <c r="M18427" s="554"/>
      <c r="N18427" s="154"/>
    </row>
    <row r="18428" spans="2:15" ht="60.75" customHeight="1">
      <c r="B18428" s="50" t="e">
        <f>IF((#REF!+#REF!+H18428)&lt;&gt;0,"a","b")</f>
        <v>#REF!</v>
      </c>
      <c r="C18428" s="54">
        <v>5</v>
      </c>
      <c r="D18428" s="54"/>
      <c r="F18428" s="89"/>
      <c r="G18428" s="111" t="s">
        <v>323</v>
      </c>
      <c r="H18428" s="556">
        <f t="shared" si="10247"/>
        <v>0</v>
      </c>
      <c r="I18428" s="554"/>
      <c r="J18428" s="554"/>
      <c r="K18428" s="554"/>
      <c r="L18428" s="554"/>
      <c r="M18428" s="554"/>
      <c r="N18428" s="154"/>
    </row>
    <row r="18429" spans="2:15" ht="30.75" customHeight="1">
      <c r="B18429" s="50" t="e">
        <f>IF((#REF!+#REF!+H18429)&lt;&gt;0,"a","b")</f>
        <v>#REF!</v>
      </c>
      <c r="C18429" s="54">
        <v>5</v>
      </c>
      <c r="D18429" s="54"/>
      <c r="F18429" s="89"/>
      <c r="G18429" s="95" t="s">
        <v>288</v>
      </c>
      <c r="H18429" s="566">
        <f t="shared" si="10247"/>
        <v>0</v>
      </c>
      <c r="I18429" s="560">
        <f t="shared" ref="I18429:K18429" si="10266">SUM(I18430:I18440)</f>
        <v>0</v>
      </c>
      <c r="J18429" s="560">
        <f t="shared" si="10266"/>
        <v>0</v>
      </c>
      <c r="K18429" s="560">
        <f t="shared" si="10266"/>
        <v>0</v>
      </c>
      <c r="L18429" s="560">
        <f t="shared" ref="L18429:N18429" si="10267">SUM(L18430:L18440)</f>
        <v>0</v>
      </c>
      <c r="M18429" s="560">
        <f t="shared" si="10267"/>
        <v>0</v>
      </c>
      <c r="N18429" s="152">
        <f t="shared" si="10267"/>
        <v>0</v>
      </c>
      <c r="O18429" s="60" t="s">
        <v>71</v>
      </c>
    </row>
    <row r="18430" spans="2:15" ht="20.25" customHeight="1">
      <c r="B18430" s="50" t="e">
        <f>IF((#REF!+#REF!+H18430)&lt;&gt;0,"a","b")</f>
        <v>#REF!</v>
      </c>
      <c r="C18430" s="54">
        <v>6</v>
      </c>
      <c r="D18430" s="54"/>
      <c r="F18430" s="89"/>
      <c r="G18430" s="97" t="s">
        <v>274</v>
      </c>
      <c r="H18430" s="556">
        <f t="shared" si="10247"/>
        <v>0</v>
      </c>
      <c r="I18430" s="557"/>
      <c r="J18430" s="557"/>
      <c r="K18430" s="557"/>
      <c r="L18430" s="557"/>
      <c r="M18430" s="557"/>
      <c r="N18430" s="155"/>
    </row>
    <row r="18431" spans="2:15" ht="20.25" customHeight="1">
      <c r="B18431" s="50" t="e">
        <f>IF((#REF!+#REF!+H18431)&lt;&gt;0,"a","b")</f>
        <v>#REF!</v>
      </c>
      <c r="C18431" s="54">
        <v>6</v>
      </c>
      <c r="D18431" s="54"/>
      <c r="F18431" s="89"/>
      <c r="G18431" s="97" t="s">
        <v>275</v>
      </c>
      <c r="H18431" s="556">
        <f t="shared" si="10247"/>
        <v>0</v>
      </c>
      <c r="I18431" s="557"/>
      <c r="J18431" s="557"/>
      <c r="K18431" s="557"/>
      <c r="L18431" s="557"/>
      <c r="M18431" s="557"/>
      <c r="N18431" s="155"/>
    </row>
    <row r="18432" spans="2:15" ht="20.25" customHeight="1">
      <c r="B18432" s="50" t="e">
        <f>IF((#REF!+#REF!+H18432)&lt;&gt;0,"a","b")</f>
        <v>#REF!</v>
      </c>
      <c r="C18432" s="54">
        <v>6</v>
      </c>
      <c r="D18432" s="54"/>
      <c r="F18432" s="89"/>
      <c r="G18432" s="97" t="s">
        <v>276</v>
      </c>
      <c r="H18432" s="556">
        <f t="shared" si="10247"/>
        <v>0</v>
      </c>
      <c r="I18432" s="557"/>
      <c r="J18432" s="557"/>
      <c r="K18432" s="557"/>
      <c r="L18432" s="557"/>
      <c r="M18432" s="557"/>
      <c r="N18432" s="155"/>
    </row>
    <row r="18433" spans="2:15" ht="20.25" customHeight="1">
      <c r="B18433" s="50" t="e">
        <f>IF((#REF!+#REF!+H18433)&lt;&gt;0,"a","b")</f>
        <v>#REF!</v>
      </c>
      <c r="C18433" s="54">
        <v>6</v>
      </c>
      <c r="D18433" s="54"/>
      <c r="F18433" s="89"/>
      <c r="G18433" s="97" t="s">
        <v>277</v>
      </c>
      <c r="H18433" s="556">
        <f t="shared" si="10247"/>
        <v>0</v>
      </c>
      <c r="I18433" s="557"/>
      <c r="J18433" s="557"/>
      <c r="K18433" s="557"/>
      <c r="L18433" s="557"/>
      <c r="M18433" s="557"/>
      <c r="N18433" s="155"/>
    </row>
    <row r="18434" spans="2:15" ht="20.25" customHeight="1">
      <c r="B18434" s="50" t="e">
        <f>IF((#REF!+#REF!+H18434)&lt;&gt;0,"a","b")</f>
        <v>#REF!</v>
      </c>
      <c r="C18434" s="54">
        <v>6</v>
      </c>
      <c r="D18434" s="54"/>
      <c r="F18434" s="89"/>
      <c r="G18434" s="97" t="s">
        <v>278</v>
      </c>
      <c r="H18434" s="556">
        <f t="shared" si="10247"/>
        <v>0</v>
      </c>
      <c r="I18434" s="557"/>
      <c r="J18434" s="557"/>
      <c r="K18434" s="557"/>
      <c r="L18434" s="557"/>
      <c r="M18434" s="557"/>
      <c r="N18434" s="155"/>
    </row>
    <row r="18435" spans="2:15" ht="20.25" customHeight="1">
      <c r="B18435" s="50" t="e">
        <f>IF((#REF!+#REF!+H18435)&lt;&gt;0,"a","b")</f>
        <v>#REF!</v>
      </c>
      <c r="C18435" s="54">
        <v>6</v>
      </c>
      <c r="D18435" s="54"/>
      <c r="F18435" s="89"/>
      <c r="G18435" s="97" t="s">
        <v>279</v>
      </c>
      <c r="H18435" s="552">
        <f t="shared" si="10247"/>
        <v>0</v>
      </c>
      <c r="I18435" s="557"/>
      <c r="J18435" s="557"/>
      <c r="K18435" s="557"/>
      <c r="L18435" s="557"/>
      <c r="M18435" s="557"/>
      <c r="N18435" s="155"/>
    </row>
    <row r="18436" spans="2:15" ht="20.25" customHeight="1">
      <c r="B18436" s="50" t="e">
        <f>IF((#REF!+#REF!+H18436)&lt;&gt;0,"a","b")</f>
        <v>#REF!</v>
      </c>
      <c r="C18436" s="54">
        <v>6</v>
      </c>
      <c r="D18436" s="54"/>
      <c r="F18436" s="89"/>
      <c r="G18436" s="97" t="s">
        <v>280</v>
      </c>
      <c r="H18436" s="552">
        <f t="shared" si="10247"/>
        <v>0</v>
      </c>
      <c r="I18436" s="557"/>
      <c r="J18436" s="557"/>
      <c r="K18436" s="557"/>
      <c r="L18436" s="557"/>
      <c r="M18436" s="557"/>
      <c r="N18436" s="155"/>
    </row>
    <row r="18437" spans="2:15" ht="20.25" customHeight="1">
      <c r="B18437" s="50" t="e">
        <f>IF((#REF!+#REF!+H18437)&lt;&gt;0,"a","b")</f>
        <v>#REF!</v>
      </c>
      <c r="C18437" s="54">
        <v>6</v>
      </c>
      <c r="D18437" s="54"/>
      <c r="F18437" s="89"/>
      <c r="G18437" s="97" t="s">
        <v>281</v>
      </c>
      <c r="H18437" s="552">
        <f t="shared" si="10247"/>
        <v>0</v>
      </c>
      <c r="I18437" s="557"/>
      <c r="J18437" s="557"/>
      <c r="K18437" s="557"/>
      <c r="L18437" s="557"/>
      <c r="M18437" s="557"/>
      <c r="N18437" s="155"/>
    </row>
    <row r="18438" spans="2:15" ht="20.25" customHeight="1">
      <c r="B18438" s="50" t="e">
        <f>IF((#REF!+#REF!+H18438)&lt;&gt;0,"a","b")</f>
        <v>#REF!</v>
      </c>
      <c r="C18438" s="54">
        <v>6</v>
      </c>
      <c r="D18438" s="54"/>
      <c r="F18438" s="89"/>
      <c r="G18438" s="97" t="s">
        <v>282</v>
      </c>
      <c r="H18438" s="552">
        <f t="shared" si="10247"/>
        <v>0</v>
      </c>
      <c r="I18438" s="557"/>
      <c r="J18438" s="557"/>
      <c r="K18438" s="557"/>
      <c r="L18438" s="557"/>
      <c r="M18438" s="557"/>
      <c r="N18438" s="155"/>
    </row>
    <row r="18439" spans="2:15" ht="20.25" customHeight="1">
      <c r="B18439" s="50" t="e">
        <f>IF((#REF!+#REF!+H18439)&lt;&gt;0,"a","b")</f>
        <v>#REF!</v>
      </c>
      <c r="C18439" s="54">
        <v>6</v>
      </c>
      <c r="D18439" s="54"/>
      <c r="F18439" s="89"/>
      <c r="G18439" s="97" t="s">
        <v>283</v>
      </c>
      <c r="H18439" s="552">
        <f t="shared" si="10247"/>
        <v>0</v>
      </c>
      <c r="I18439" s="557"/>
      <c r="J18439" s="557"/>
      <c r="K18439" s="557"/>
      <c r="L18439" s="557"/>
      <c r="M18439" s="557"/>
      <c r="N18439" s="155"/>
    </row>
    <row r="18440" spans="2:15" ht="30.75" customHeight="1">
      <c r="B18440" s="50" t="e">
        <f>IF((#REF!+#REF!+H18440)&lt;&gt;0,"a","b")</f>
        <v>#REF!</v>
      </c>
      <c r="C18440" s="54">
        <v>6</v>
      </c>
      <c r="D18440" s="54"/>
      <c r="F18440" s="89"/>
      <c r="G18440" s="97" t="s">
        <v>324</v>
      </c>
      <c r="H18440" s="552">
        <f t="shared" si="10247"/>
        <v>0</v>
      </c>
      <c r="I18440" s="557"/>
      <c r="J18440" s="557"/>
      <c r="K18440" s="557"/>
      <c r="L18440" s="557"/>
      <c r="M18440" s="557"/>
      <c r="N18440" s="155"/>
    </row>
    <row r="18441" spans="2:15" ht="20.25" customHeight="1">
      <c r="B18441" s="50" t="e">
        <f>IF((#REF!+#REF!+H18441)&lt;&gt;0,"a","b")</f>
        <v>#REF!</v>
      </c>
      <c r="C18441" s="54">
        <v>5</v>
      </c>
      <c r="D18441" s="54"/>
      <c r="F18441" s="89"/>
      <c r="G18441" s="95" t="s">
        <v>290</v>
      </c>
      <c r="H18441" s="566">
        <f t="shared" si="10247"/>
        <v>0</v>
      </c>
      <c r="I18441" s="560">
        <f t="shared" ref="I18441:K18441" si="10268">SUM(I18442:I18444)</f>
        <v>0</v>
      </c>
      <c r="J18441" s="560">
        <f t="shared" si="10268"/>
        <v>0</v>
      </c>
      <c r="K18441" s="560">
        <f t="shared" si="10268"/>
        <v>0</v>
      </c>
      <c r="L18441" s="560">
        <f t="shared" ref="L18441:N18441" si="10269">SUM(L18442:L18444)</f>
        <v>0</v>
      </c>
      <c r="M18441" s="560">
        <f t="shared" si="10269"/>
        <v>0</v>
      </c>
      <c r="N18441" s="152">
        <f t="shared" si="10269"/>
        <v>0</v>
      </c>
      <c r="O18441" s="60" t="s">
        <v>71</v>
      </c>
    </row>
    <row r="18442" spans="2:15" ht="20.25" customHeight="1">
      <c r="B18442" s="50" t="e">
        <f>IF((#REF!+#REF!+H18442)&lt;&gt;0,"a","b")</f>
        <v>#REF!</v>
      </c>
      <c r="C18442" s="54">
        <v>6</v>
      </c>
      <c r="D18442" s="54"/>
      <c r="F18442" s="89"/>
      <c r="G18442" s="97" t="s">
        <v>284</v>
      </c>
      <c r="H18442" s="556">
        <f t="shared" si="10247"/>
        <v>0</v>
      </c>
      <c r="I18442" s="557"/>
      <c r="J18442" s="557"/>
      <c r="K18442" s="557"/>
      <c r="L18442" s="557"/>
      <c r="M18442" s="557"/>
      <c r="N18442" s="155"/>
    </row>
    <row r="18443" spans="2:15" ht="20.25" customHeight="1">
      <c r="B18443" s="50" t="e">
        <f>IF((#REF!+#REF!+H18443)&lt;&gt;0,"a","b")</f>
        <v>#REF!</v>
      </c>
      <c r="C18443" s="54">
        <v>6</v>
      </c>
      <c r="D18443" s="54"/>
      <c r="F18443" s="89"/>
      <c r="G18443" s="97" t="s">
        <v>285</v>
      </c>
      <c r="H18443" s="556">
        <f t="shared" si="10247"/>
        <v>0</v>
      </c>
      <c r="I18443" s="557"/>
      <c r="J18443" s="557"/>
      <c r="K18443" s="557"/>
      <c r="L18443" s="557"/>
      <c r="M18443" s="557"/>
      <c r="N18443" s="155"/>
    </row>
    <row r="18444" spans="2:15" ht="30.75" customHeight="1">
      <c r="B18444" s="50" t="e">
        <f>IF((#REF!+#REF!+H18444)&lt;&gt;0,"a","b")</f>
        <v>#REF!</v>
      </c>
      <c r="C18444" s="54">
        <v>6</v>
      </c>
      <c r="D18444" s="54"/>
      <c r="F18444" s="89"/>
      <c r="G18444" s="97" t="s">
        <v>325</v>
      </c>
      <c r="H18444" s="556">
        <f t="shared" si="10247"/>
        <v>0</v>
      </c>
      <c r="I18444" s="557"/>
      <c r="J18444" s="557"/>
      <c r="K18444" s="557"/>
      <c r="L18444" s="557"/>
      <c r="M18444" s="557"/>
      <c r="N18444" s="155"/>
    </row>
    <row r="18445" spans="2:15" ht="30.75" customHeight="1">
      <c r="B18445" s="50" t="e">
        <f>IF((#REF!+#REF!+H18445)&lt;&gt;0,"a","b")</f>
        <v>#REF!</v>
      </c>
      <c r="C18445" s="54">
        <v>5</v>
      </c>
      <c r="D18445" s="54"/>
      <c r="F18445" s="89"/>
      <c r="G18445" s="95" t="s">
        <v>326</v>
      </c>
      <c r="H18445" s="556">
        <f t="shared" si="10247"/>
        <v>0</v>
      </c>
      <c r="I18445" s="554"/>
      <c r="J18445" s="554"/>
      <c r="K18445" s="554"/>
      <c r="L18445" s="554"/>
      <c r="M18445" s="554"/>
      <c r="N18445" s="154"/>
    </row>
    <row r="18446" spans="2:15" ht="34.5" customHeight="1">
      <c r="B18446" s="50" t="e">
        <f>IF((#REF!+#REF!+H18446)&lt;&gt;0,"a","b")</f>
        <v>#REF!</v>
      </c>
      <c r="C18446" s="54">
        <v>5</v>
      </c>
      <c r="D18446" s="54"/>
      <c r="F18446" s="89"/>
      <c r="G18446" s="128" t="s">
        <v>460</v>
      </c>
      <c r="H18446" s="556">
        <f t="shared" si="10247"/>
        <v>0</v>
      </c>
      <c r="I18446" s="554"/>
      <c r="J18446" s="554"/>
      <c r="K18446" s="554"/>
      <c r="L18446" s="554"/>
      <c r="M18446" s="554"/>
      <c r="N18446" s="154"/>
    </row>
    <row r="18447" spans="2:15" ht="34.5" customHeight="1">
      <c r="B18447" s="50" t="e">
        <f>IF((#REF!+#REF!+H18447)&lt;&gt;0,"a","b")</f>
        <v>#REF!</v>
      </c>
      <c r="C18447" s="54">
        <v>5</v>
      </c>
      <c r="D18447" s="54"/>
      <c r="F18447" s="89"/>
      <c r="G18447" s="95" t="s">
        <v>327</v>
      </c>
      <c r="H18447" s="556">
        <f t="shared" si="10247"/>
        <v>0</v>
      </c>
      <c r="I18447" s="554"/>
      <c r="J18447" s="554"/>
      <c r="K18447" s="554"/>
      <c r="L18447" s="554"/>
      <c r="M18447" s="554"/>
      <c r="N18447" s="154"/>
    </row>
    <row r="18448" spans="2:15" ht="50.25" customHeight="1">
      <c r="B18448" s="50" t="e">
        <f>IF((#REF!+#REF!+H18448)&lt;&gt;0,"a","b")</f>
        <v>#REF!</v>
      </c>
      <c r="C18448" s="54">
        <v>5</v>
      </c>
      <c r="D18448" s="54"/>
      <c r="F18448" s="89"/>
      <c r="G18448" s="95" t="s">
        <v>328</v>
      </c>
      <c r="H18448" s="552">
        <f t="shared" si="10247"/>
        <v>0</v>
      </c>
      <c r="I18448" s="554"/>
      <c r="J18448" s="554"/>
      <c r="K18448" s="554"/>
      <c r="L18448" s="554"/>
      <c r="M18448" s="554"/>
      <c r="N18448" s="154"/>
    </row>
    <row r="18449" spans="2:15" ht="20.25" customHeight="1">
      <c r="B18449" s="50" t="e">
        <f>IF((#REF!+#REF!+H18449)&lt;&gt;0,"a","b")</f>
        <v>#REF!</v>
      </c>
      <c r="C18449" s="54">
        <v>5</v>
      </c>
      <c r="D18449" s="54"/>
      <c r="F18449" s="89"/>
      <c r="G18449" s="95" t="s">
        <v>329</v>
      </c>
      <c r="H18449" s="552">
        <f t="shared" si="10247"/>
        <v>0</v>
      </c>
      <c r="I18449" s="554"/>
      <c r="J18449" s="554"/>
      <c r="K18449" s="554"/>
      <c r="L18449" s="554"/>
      <c r="M18449" s="554"/>
      <c r="N18449" s="154"/>
    </row>
    <row r="18450" spans="2:15" ht="20.25" customHeight="1">
      <c r="B18450" s="50" t="e">
        <f>IF((#REF!+#REF!+H18450)&lt;&gt;0,"a","b")</f>
        <v>#REF!</v>
      </c>
      <c r="C18450" s="54">
        <v>5</v>
      </c>
      <c r="D18450" s="54"/>
      <c r="F18450" s="89"/>
      <c r="G18450" s="95" t="s">
        <v>330</v>
      </c>
      <c r="H18450" s="558">
        <f t="shared" si="10247"/>
        <v>0</v>
      </c>
      <c r="I18450" s="554"/>
      <c r="J18450" s="554"/>
      <c r="K18450" s="554"/>
      <c r="L18450" s="554"/>
      <c r="M18450" s="554"/>
      <c r="N18450" s="154"/>
    </row>
    <row r="18451" spans="2:15" ht="20.25" customHeight="1">
      <c r="B18451" s="50" t="e">
        <f>IF((#REF!+#REF!+H18451)&lt;&gt;0,"a","b")</f>
        <v>#REF!</v>
      </c>
      <c r="C18451" s="54">
        <v>5</v>
      </c>
      <c r="D18451" s="54"/>
      <c r="F18451" s="89"/>
      <c r="G18451" s="95" t="s">
        <v>331</v>
      </c>
      <c r="H18451" s="559">
        <f t="shared" si="10247"/>
        <v>0</v>
      </c>
      <c r="I18451" s="560">
        <f t="shared" ref="I18451:K18451" si="10270">SUM(I18452:I18458)</f>
        <v>0</v>
      </c>
      <c r="J18451" s="560">
        <f t="shared" si="10270"/>
        <v>0</v>
      </c>
      <c r="K18451" s="560">
        <f t="shared" si="10270"/>
        <v>0</v>
      </c>
      <c r="L18451" s="560">
        <f t="shared" ref="L18451:N18451" si="10271">SUM(L18452:L18458)</f>
        <v>0</v>
      </c>
      <c r="M18451" s="560">
        <f t="shared" si="10271"/>
        <v>0</v>
      </c>
      <c r="N18451" s="152">
        <f t="shared" si="10271"/>
        <v>0</v>
      </c>
      <c r="O18451" s="60" t="s">
        <v>71</v>
      </c>
    </row>
    <row r="18452" spans="2:15" ht="23.25" customHeight="1">
      <c r="B18452" s="50" t="e">
        <f>IF((#REF!+#REF!+H18452)&lt;&gt;0,"a","b")</f>
        <v>#REF!</v>
      </c>
      <c r="C18452" s="54">
        <v>6</v>
      </c>
      <c r="D18452" s="54"/>
      <c r="F18452" s="89"/>
      <c r="G18452" s="97" t="s">
        <v>291</v>
      </c>
      <c r="H18452" s="558">
        <f t="shared" si="10247"/>
        <v>0</v>
      </c>
      <c r="I18452" s="557"/>
      <c r="J18452" s="557"/>
      <c r="K18452" s="557"/>
      <c r="L18452" s="557"/>
      <c r="M18452" s="557"/>
      <c r="N18452" s="155"/>
    </row>
    <row r="18453" spans="2:15" ht="20.25" customHeight="1">
      <c r="B18453" s="50" t="e">
        <f>IF((#REF!+#REF!+H18453)&lt;&gt;0,"a","b")</f>
        <v>#REF!</v>
      </c>
      <c r="C18453" s="54">
        <v>6</v>
      </c>
      <c r="D18453" s="54"/>
      <c r="F18453" s="89"/>
      <c r="G18453" s="97" t="s">
        <v>292</v>
      </c>
      <c r="H18453" s="558">
        <f t="shared" si="10247"/>
        <v>0</v>
      </c>
      <c r="I18453" s="557"/>
      <c r="J18453" s="557"/>
      <c r="K18453" s="557"/>
      <c r="L18453" s="557"/>
      <c r="M18453" s="557"/>
      <c r="N18453" s="155"/>
    </row>
    <row r="18454" spans="2:15" ht="23.25" customHeight="1">
      <c r="B18454" s="50" t="e">
        <f>IF((#REF!+#REF!+H18454)&lt;&gt;0,"a","b")</f>
        <v>#REF!</v>
      </c>
      <c r="C18454" s="54">
        <v>6</v>
      </c>
      <c r="D18454" s="54"/>
      <c r="F18454" s="89"/>
      <c r="G18454" s="97" t="s">
        <v>293</v>
      </c>
      <c r="H18454" s="552">
        <f t="shared" si="10247"/>
        <v>0</v>
      </c>
      <c r="I18454" s="557"/>
      <c r="J18454" s="557"/>
      <c r="K18454" s="557"/>
      <c r="L18454" s="557"/>
      <c r="M18454" s="557"/>
      <c r="N18454" s="155"/>
    </row>
    <row r="18455" spans="2:15" ht="31.5" customHeight="1">
      <c r="B18455" s="50" t="e">
        <f>IF((#REF!+#REF!+H18455)&lt;&gt;0,"a","b")</f>
        <v>#REF!</v>
      </c>
      <c r="C18455" s="54">
        <v>6</v>
      </c>
      <c r="D18455" s="54"/>
      <c r="F18455" s="89"/>
      <c r="G18455" s="97" t="s">
        <v>294</v>
      </c>
      <c r="H18455" s="552">
        <f t="shared" si="10247"/>
        <v>0</v>
      </c>
      <c r="I18455" s="557"/>
      <c r="J18455" s="557"/>
      <c r="K18455" s="557"/>
      <c r="L18455" s="557"/>
      <c r="M18455" s="557"/>
      <c r="N18455" s="155"/>
    </row>
    <row r="18456" spans="2:15" ht="33.75" customHeight="1">
      <c r="B18456" s="50" t="e">
        <f>IF((#REF!+#REF!+H18456)&lt;&gt;0,"a","b")</f>
        <v>#REF!</v>
      </c>
      <c r="C18456" s="54">
        <v>6</v>
      </c>
      <c r="D18456" s="54"/>
      <c r="F18456" s="89"/>
      <c r="G18456" s="97" t="s">
        <v>332</v>
      </c>
      <c r="H18456" s="552">
        <f t="shared" si="10247"/>
        <v>0</v>
      </c>
      <c r="I18456" s="557"/>
      <c r="J18456" s="557"/>
      <c r="K18456" s="557"/>
      <c r="L18456" s="557"/>
      <c r="M18456" s="557"/>
      <c r="N18456" s="155"/>
    </row>
    <row r="18457" spans="2:15" ht="34.5" customHeight="1">
      <c r="B18457" s="50" t="e">
        <f>IF((#REF!+#REF!+H18457)&lt;&gt;0,"a","b")</f>
        <v>#REF!</v>
      </c>
      <c r="C18457" s="54">
        <v>6</v>
      </c>
      <c r="D18457" s="54"/>
      <c r="F18457" s="89"/>
      <c r="G18457" s="97" t="s">
        <v>333</v>
      </c>
      <c r="H18457" s="552">
        <f t="shared" si="10247"/>
        <v>0</v>
      </c>
      <c r="I18457" s="557"/>
      <c r="J18457" s="557"/>
      <c r="K18457" s="557"/>
      <c r="L18457" s="557"/>
      <c r="M18457" s="557"/>
      <c r="N18457" s="155"/>
    </row>
    <row r="18458" spans="2:15" ht="33.75" customHeight="1">
      <c r="B18458" s="50" t="e">
        <f>IF((#REF!+#REF!+H18458)&lt;&gt;0,"a","b")</f>
        <v>#REF!</v>
      </c>
      <c r="C18458" s="54">
        <v>6</v>
      </c>
      <c r="D18458" s="54"/>
      <c r="F18458" s="89"/>
      <c r="G18458" s="97" t="s">
        <v>334</v>
      </c>
      <c r="H18458" s="552">
        <f t="shared" si="10247"/>
        <v>0</v>
      </c>
      <c r="I18458" s="557"/>
      <c r="J18458" s="557"/>
      <c r="K18458" s="557"/>
      <c r="L18458" s="557"/>
      <c r="M18458" s="557"/>
      <c r="N18458" s="155"/>
    </row>
    <row r="18459" spans="2:15" ht="34.5" customHeight="1">
      <c r="B18459" s="50" t="e">
        <f>IF((#REF!+#REF!+H18459)&lt;&gt;0,"a","b")</f>
        <v>#REF!</v>
      </c>
      <c r="C18459" s="54">
        <v>5</v>
      </c>
      <c r="D18459" s="54"/>
      <c r="F18459" s="89"/>
      <c r="G18459" s="95" t="s">
        <v>335</v>
      </c>
      <c r="H18459" s="552">
        <f t="shared" si="10247"/>
        <v>0</v>
      </c>
      <c r="I18459" s="554"/>
      <c r="J18459" s="554"/>
      <c r="K18459" s="554"/>
      <c r="L18459" s="554"/>
      <c r="M18459" s="554"/>
      <c r="N18459" s="156"/>
    </row>
    <row r="18460" spans="2:15" ht="24.75" customHeight="1">
      <c r="B18460" s="50" t="e">
        <f>IF((#REF!+#REF!+H18460)&lt;&gt;0,"a","b")</f>
        <v>#REF!</v>
      </c>
      <c r="C18460" s="54">
        <v>5</v>
      </c>
      <c r="D18460" s="54"/>
      <c r="F18460" s="89"/>
      <c r="G18460" s="95" t="s">
        <v>336</v>
      </c>
      <c r="H18460" s="558">
        <f t="shared" si="10247"/>
        <v>0</v>
      </c>
      <c r="I18460" s="554"/>
      <c r="J18460" s="554"/>
      <c r="K18460" s="554"/>
      <c r="L18460" s="554"/>
      <c r="M18460" s="554"/>
      <c r="N18460" s="156"/>
    </row>
    <row r="18461" spans="2:15" ht="27.75" customHeight="1">
      <c r="B18461" s="50" t="e">
        <f>IF((#REF!+#REF!+H18461)&lt;&gt;0,"a","b")</f>
        <v>#REF!</v>
      </c>
      <c r="C18461" s="54">
        <v>4</v>
      </c>
      <c r="D18461" s="54"/>
      <c r="F18461" s="89"/>
      <c r="G18461" s="93" t="s">
        <v>337</v>
      </c>
      <c r="H18461" s="552">
        <f t="shared" ref="H18461:H18524" si="10272">I18461+J18461</f>
        <v>0</v>
      </c>
      <c r="I18461" s="555"/>
      <c r="J18461" s="555"/>
      <c r="K18461" s="555"/>
      <c r="L18461" s="555"/>
      <c r="M18461" s="555"/>
      <c r="N18461" s="153"/>
    </row>
    <row r="18462" spans="2:15" ht="23.25" customHeight="1">
      <c r="B18462" s="50" t="e">
        <f>IF((#REF!+#REF!+H18462)&lt;&gt;0,"a","b")</f>
        <v>#REF!</v>
      </c>
      <c r="C18462" s="54">
        <v>4</v>
      </c>
      <c r="D18462" s="54"/>
      <c r="F18462" s="89"/>
      <c r="G18462" s="93" t="s">
        <v>338</v>
      </c>
      <c r="H18462" s="552">
        <f t="shared" si="10272"/>
        <v>0</v>
      </c>
      <c r="I18462" s="555"/>
      <c r="J18462" s="555"/>
      <c r="K18462" s="555"/>
      <c r="L18462" s="555"/>
      <c r="M18462" s="555"/>
      <c r="N18462" s="153"/>
    </row>
    <row r="18463" spans="2:15" ht="24" customHeight="1">
      <c r="B18463" s="50" t="e">
        <f>IF((#REF!+#REF!+H18463)&lt;&gt;0,"a","b")</f>
        <v>#REF!</v>
      </c>
      <c r="C18463" s="54">
        <v>4</v>
      </c>
      <c r="D18463" s="54"/>
      <c r="F18463" s="89"/>
      <c r="G18463" s="93" t="s">
        <v>339</v>
      </c>
      <c r="H18463" s="552">
        <f t="shared" si="10272"/>
        <v>0</v>
      </c>
      <c r="I18463" s="555"/>
      <c r="J18463" s="555"/>
      <c r="K18463" s="555"/>
      <c r="L18463" s="555"/>
      <c r="M18463" s="555"/>
      <c r="N18463" s="153"/>
    </row>
    <row r="18464" spans="2:15" ht="34.5" customHeight="1">
      <c r="B18464" s="50" t="e">
        <f>IF((#REF!+#REF!+H18464)&lt;&gt;0,"a","b")</f>
        <v>#REF!</v>
      </c>
      <c r="C18464" s="54">
        <v>4</v>
      </c>
      <c r="D18464" s="54"/>
      <c r="F18464" s="89"/>
      <c r="G18464" s="93" t="s">
        <v>340</v>
      </c>
      <c r="H18464" s="552">
        <f t="shared" si="10272"/>
        <v>0</v>
      </c>
      <c r="I18464" s="555"/>
      <c r="J18464" s="555"/>
      <c r="K18464" s="555"/>
      <c r="L18464" s="555"/>
      <c r="M18464" s="555"/>
      <c r="N18464" s="153"/>
    </row>
    <row r="18465" spans="2:18" ht="33" customHeight="1">
      <c r="B18465" s="50" t="e">
        <f>IF((#REF!+#REF!+H18465)&lt;&gt;0,"a","b")</f>
        <v>#REF!</v>
      </c>
      <c r="C18465" s="54">
        <v>4</v>
      </c>
      <c r="D18465" s="54"/>
      <c r="F18465" s="89"/>
      <c r="G18465" s="93" t="s">
        <v>341</v>
      </c>
      <c r="H18465" s="563">
        <f t="shared" si="10272"/>
        <v>0</v>
      </c>
      <c r="I18465" s="565">
        <f t="shared" ref="I18465:K18465" si="10273">SUM(I18466:I18471)</f>
        <v>0</v>
      </c>
      <c r="J18465" s="565">
        <f t="shared" si="10273"/>
        <v>0</v>
      </c>
      <c r="K18465" s="565">
        <f t="shared" si="10273"/>
        <v>0</v>
      </c>
      <c r="L18465" s="565">
        <f t="shared" ref="L18465:N18465" si="10274">SUM(L18466:L18471)</f>
        <v>0</v>
      </c>
      <c r="M18465" s="565">
        <f t="shared" si="10274"/>
        <v>0</v>
      </c>
      <c r="N18465" s="151">
        <f t="shared" si="10274"/>
        <v>0</v>
      </c>
      <c r="O18465" s="60" t="s">
        <v>71</v>
      </c>
    </row>
    <row r="18466" spans="2:18" ht="20.25" customHeight="1">
      <c r="B18466" s="50" t="e">
        <f>IF((#REF!+#REF!+H18466)&lt;&gt;0,"a","b")</f>
        <v>#REF!</v>
      </c>
      <c r="C18466" s="54">
        <v>5</v>
      </c>
      <c r="D18466" s="54"/>
      <c r="F18466" s="89"/>
      <c r="G18466" s="95" t="s">
        <v>342</v>
      </c>
      <c r="H18466" s="552">
        <f t="shared" si="10272"/>
        <v>0</v>
      </c>
      <c r="I18466" s="554"/>
      <c r="J18466" s="554"/>
      <c r="K18466" s="554"/>
      <c r="L18466" s="554"/>
      <c r="M18466" s="554"/>
      <c r="N18466" s="156"/>
      <c r="R18466" s="1">
        <f>82+55</f>
        <v>137</v>
      </c>
    </row>
    <row r="18467" spans="2:18" ht="20.25" customHeight="1">
      <c r="B18467" s="50" t="e">
        <f>IF((#REF!+#REF!+H18467)&lt;&gt;0,"a","b")</f>
        <v>#REF!</v>
      </c>
      <c r="C18467" s="54">
        <v>5</v>
      </c>
      <c r="D18467" s="54"/>
      <c r="F18467" s="89"/>
      <c r="G18467" s="95" t="s">
        <v>343</v>
      </c>
      <c r="H18467" s="552">
        <f t="shared" si="10272"/>
        <v>0</v>
      </c>
      <c r="I18467" s="554"/>
      <c r="J18467" s="554"/>
      <c r="K18467" s="554"/>
      <c r="L18467" s="554"/>
      <c r="M18467" s="554"/>
      <c r="N18467" s="156"/>
    </row>
    <row r="18468" spans="2:18" ht="35.25" customHeight="1">
      <c r="B18468" s="50" t="e">
        <f>IF((#REF!+#REF!+H18468)&lt;&gt;0,"a","b")</f>
        <v>#REF!</v>
      </c>
      <c r="C18468" s="54">
        <v>5</v>
      </c>
      <c r="D18468" s="54"/>
      <c r="F18468" s="89"/>
      <c r="G18468" s="95" t="s">
        <v>344</v>
      </c>
      <c r="H18468" s="552">
        <f t="shared" si="10272"/>
        <v>0</v>
      </c>
      <c r="I18468" s="554"/>
      <c r="J18468" s="554"/>
      <c r="K18468" s="554"/>
      <c r="L18468" s="554"/>
      <c r="M18468" s="554"/>
      <c r="N18468" s="156"/>
    </row>
    <row r="18469" spans="2:18" ht="20.25" customHeight="1">
      <c r="B18469" s="50" t="e">
        <f>IF((#REF!+#REF!+H18469)&lt;&gt;0,"a","b")</f>
        <v>#REF!</v>
      </c>
      <c r="C18469" s="54">
        <v>5</v>
      </c>
      <c r="D18469" s="54"/>
      <c r="F18469" s="89"/>
      <c r="G18469" s="95" t="s">
        <v>345</v>
      </c>
      <c r="H18469" s="552">
        <f t="shared" si="10272"/>
        <v>0</v>
      </c>
      <c r="I18469" s="554"/>
      <c r="J18469" s="554"/>
      <c r="K18469" s="554"/>
      <c r="L18469" s="554"/>
      <c r="M18469" s="554"/>
      <c r="N18469" s="156"/>
    </row>
    <row r="18470" spans="2:18" ht="30.75" customHeight="1">
      <c r="B18470" s="50" t="e">
        <f>IF((#REF!+#REF!+H18470)&lt;&gt;0,"a","b")</f>
        <v>#REF!</v>
      </c>
      <c r="C18470" s="54">
        <v>5</v>
      </c>
      <c r="D18470" s="54"/>
      <c r="F18470" s="89"/>
      <c r="G18470" s="95" t="s">
        <v>346</v>
      </c>
      <c r="H18470" s="552">
        <f t="shared" si="10272"/>
        <v>0</v>
      </c>
      <c r="I18470" s="554"/>
      <c r="J18470" s="554"/>
      <c r="K18470" s="554"/>
      <c r="L18470" s="554"/>
      <c r="M18470" s="554"/>
      <c r="N18470" s="156"/>
    </row>
    <row r="18471" spans="2:18" ht="30.75" customHeight="1">
      <c r="B18471" s="50" t="e">
        <f>IF((#REF!+#REF!+H18471)&lt;&gt;0,"a","b")</f>
        <v>#REF!</v>
      </c>
      <c r="C18471" s="54">
        <v>5</v>
      </c>
      <c r="D18471" s="54"/>
      <c r="F18471" s="89"/>
      <c r="G18471" s="95" t="s">
        <v>347</v>
      </c>
      <c r="H18471" s="552">
        <f t="shared" si="10272"/>
        <v>0</v>
      </c>
      <c r="I18471" s="554"/>
      <c r="J18471" s="554"/>
      <c r="K18471" s="554"/>
      <c r="L18471" s="554"/>
      <c r="M18471" s="554"/>
      <c r="N18471" s="156"/>
    </row>
    <row r="18472" spans="2:18" ht="20.25" customHeight="1">
      <c r="B18472" s="50" t="e">
        <f>IF((#REF!+#REF!+H18472)&lt;&gt;0,"a","b")</f>
        <v>#REF!</v>
      </c>
      <c r="C18472" s="54">
        <v>4</v>
      </c>
      <c r="D18472" s="54"/>
      <c r="F18472" s="89"/>
      <c r="G18472" s="93" t="s">
        <v>348</v>
      </c>
      <c r="H18472" s="552">
        <f t="shared" si="10272"/>
        <v>0</v>
      </c>
      <c r="I18472" s="555"/>
      <c r="J18472" s="555"/>
      <c r="K18472" s="555"/>
      <c r="L18472" s="555"/>
      <c r="M18472" s="555"/>
      <c r="N18472" s="153"/>
    </row>
    <row r="18473" spans="2:18" ht="20.25" customHeight="1">
      <c r="B18473" s="50" t="e">
        <f>IF((#REF!+#REF!+H18473)&lt;&gt;0,"a","b")</f>
        <v>#REF!</v>
      </c>
      <c r="C18473" s="54">
        <v>4</v>
      </c>
      <c r="D18473" s="54"/>
      <c r="F18473" s="89"/>
      <c r="G18473" s="93" t="s">
        <v>349</v>
      </c>
      <c r="H18473" s="563">
        <f t="shared" si="10272"/>
        <v>0</v>
      </c>
      <c r="I18473" s="565">
        <f t="shared" ref="I18473:K18473" si="10275">SUM(I18474:I18486)</f>
        <v>0</v>
      </c>
      <c r="J18473" s="565">
        <f t="shared" si="10275"/>
        <v>0</v>
      </c>
      <c r="K18473" s="565">
        <f t="shared" si="10275"/>
        <v>0</v>
      </c>
      <c r="L18473" s="565">
        <f t="shared" ref="L18473:N18473" si="10276">SUM(L18474:L18486)</f>
        <v>0</v>
      </c>
      <c r="M18473" s="565">
        <f t="shared" si="10276"/>
        <v>0</v>
      </c>
      <c r="N18473" s="151">
        <f t="shared" si="10276"/>
        <v>0</v>
      </c>
      <c r="O18473" s="60" t="s">
        <v>71</v>
      </c>
    </row>
    <row r="18474" spans="2:18" ht="20.25" customHeight="1">
      <c r="B18474" s="50" t="e">
        <f>IF((#REF!+#REF!+H18474)&lt;&gt;0,"a","b")</f>
        <v>#REF!</v>
      </c>
      <c r="C18474" s="54">
        <v>5</v>
      </c>
      <c r="D18474" s="54"/>
      <c r="F18474" s="89"/>
      <c r="G18474" s="95" t="s">
        <v>350</v>
      </c>
      <c r="H18474" s="561">
        <f t="shared" si="10272"/>
        <v>0</v>
      </c>
      <c r="I18474" s="554"/>
      <c r="J18474" s="554"/>
      <c r="K18474" s="554"/>
      <c r="L18474" s="554"/>
      <c r="M18474" s="554"/>
      <c r="N18474" s="156"/>
    </row>
    <row r="18475" spans="2:18" ht="30" customHeight="1">
      <c r="B18475" s="50" t="e">
        <f>IF((#REF!+#REF!+H18475)&lt;&gt;0,"a","b")</f>
        <v>#REF!</v>
      </c>
      <c r="C18475" s="54">
        <v>5</v>
      </c>
      <c r="D18475" s="54"/>
      <c r="F18475" s="89"/>
      <c r="G18475" s="95" t="s">
        <v>351</v>
      </c>
      <c r="H18475" s="552">
        <f t="shared" si="10272"/>
        <v>0</v>
      </c>
      <c r="I18475" s="554"/>
      <c r="J18475" s="554"/>
      <c r="K18475" s="554"/>
      <c r="L18475" s="554"/>
      <c r="M18475" s="554"/>
      <c r="N18475" s="156"/>
    </row>
    <row r="18476" spans="2:18" ht="22.5" customHeight="1">
      <c r="B18476" s="50" t="e">
        <f>IF((#REF!+#REF!+H18476)&lt;&gt;0,"a","b")</f>
        <v>#REF!</v>
      </c>
      <c r="C18476" s="54">
        <v>5</v>
      </c>
      <c r="D18476" s="54"/>
      <c r="F18476" s="89"/>
      <c r="G18476" s="95" t="s">
        <v>352</v>
      </c>
      <c r="H18476" s="552">
        <f t="shared" si="10272"/>
        <v>0</v>
      </c>
      <c r="I18476" s="554"/>
      <c r="J18476" s="554"/>
      <c r="K18476" s="554"/>
      <c r="L18476" s="554"/>
      <c r="M18476" s="554"/>
      <c r="N18476" s="156"/>
    </row>
    <row r="18477" spans="2:18" ht="33.75" customHeight="1">
      <c r="B18477" s="50" t="e">
        <f>IF((#REF!+#REF!+H18477)&lt;&gt;0,"a","b")</f>
        <v>#REF!</v>
      </c>
      <c r="C18477" s="54">
        <v>5</v>
      </c>
      <c r="D18477" s="54"/>
      <c r="F18477" s="89"/>
      <c r="G18477" s="95" t="s">
        <v>353</v>
      </c>
      <c r="H18477" s="552">
        <f t="shared" si="10272"/>
        <v>0</v>
      </c>
      <c r="I18477" s="554"/>
      <c r="J18477" s="554"/>
      <c r="K18477" s="554"/>
      <c r="L18477" s="554"/>
      <c r="M18477" s="554"/>
      <c r="N18477" s="156"/>
    </row>
    <row r="18478" spans="2:18" ht="24.75" customHeight="1">
      <c r="B18478" s="50" t="e">
        <f>IF((#REF!+#REF!+H18478)&lt;&gt;0,"a","b")</f>
        <v>#REF!</v>
      </c>
      <c r="C18478" s="54">
        <v>5</v>
      </c>
      <c r="D18478" s="54"/>
      <c r="F18478" s="89"/>
      <c r="G18478" s="95" t="s">
        <v>354</v>
      </c>
      <c r="H18478" s="552">
        <f t="shared" si="10272"/>
        <v>0</v>
      </c>
      <c r="I18478" s="554"/>
      <c r="J18478" s="554"/>
      <c r="K18478" s="554"/>
      <c r="L18478" s="554"/>
      <c r="M18478" s="554"/>
      <c r="N18478" s="156"/>
    </row>
    <row r="18479" spans="2:18" ht="35.25" customHeight="1">
      <c r="B18479" s="50" t="e">
        <f>IF((#REF!+#REF!+H18479)&lt;&gt;0,"a","b")</f>
        <v>#REF!</v>
      </c>
      <c r="C18479" s="54">
        <v>5</v>
      </c>
      <c r="D18479" s="54"/>
      <c r="F18479" s="89"/>
      <c r="G18479" s="95" t="s">
        <v>355</v>
      </c>
      <c r="H18479" s="558">
        <f t="shared" si="10272"/>
        <v>0</v>
      </c>
      <c r="I18479" s="554"/>
      <c r="J18479" s="554"/>
      <c r="K18479" s="554"/>
      <c r="L18479" s="554"/>
      <c r="M18479" s="554"/>
      <c r="N18479" s="156"/>
    </row>
    <row r="18480" spans="2:18" ht="33.75" customHeight="1">
      <c r="B18480" s="50" t="e">
        <f>IF((#REF!+#REF!+H18480)&lt;&gt;0,"a","b")</f>
        <v>#REF!</v>
      </c>
      <c r="C18480" s="54">
        <v>5</v>
      </c>
      <c r="D18480" s="54"/>
      <c r="F18480" s="89"/>
      <c r="G18480" s="95" t="s">
        <v>356</v>
      </c>
      <c r="H18480" s="558">
        <f t="shared" si="10272"/>
        <v>0</v>
      </c>
      <c r="I18480" s="554"/>
      <c r="J18480" s="554"/>
      <c r="K18480" s="554"/>
      <c r="L18480" s="554"/>
      <c r="M18480" s="554"/>
      <c r="N18480" s="156"/>
    </row>
    <row r="18481" spans="2:15" ht="20.25" customHeight="1">
      <c r="B18481" s="50" t="e">
        <f>IF((#REF!+#REF!+H18481)&lt;&gt;0,"a","b")</f>
        <v>#REF!</v>
      </c>
      <c r="C18481" s="54">
        <v>5</v>
      </c>
      <c r="D18481" s="54"/>
      <c r="F18481" s="89"/>
      <c r="G18481" s="95" t="s">
        <v>357</v>
      </c>
      <c r="H18481" s="561">
        <f t="shared" si="10272"/>
        <v>0</v>
      </c>
      <c r="I18481" s="554"/>
      <c r="J18481" s="554"/>
      <c r="K18481" s="554"/>
      <c r="L18481" s="554"/>
      <c r="M18481" s="554"/>
      <c r="N18481" s="156"/>
    </row>
    <row r="18482" spans="2:15" ht="20.25" customHeight="1">
      <c r="B18482" s="50" t="e">
        <f>IF((#REF!+#REF!+H18482)&lt;&gt;0,"a","b")</f>
        <v>#REF!</v>
      </c>
      <c r="C18482" s="54">
        <v>5</v>
      </c>
      <c r="D18482" s="54"/>
      <c r="F18482" s="89"/>
      <c r="G18482" s="95" t="s">
        <v>358</v>
      </c>
      <c r="H18482" s="552">
        <f t="shared" si="10272"/>
        <v>0</v>
      </c>
      <c r="I18482" s="554"/>
      <c r="J18482" s="554"/>
      <c r="K18482" s="554"/>
      <c r="L18482" s="554"/>
      <c r="M18482" s="554"/>
      <c r="N18482" s="156"/>
    </row>
    <row r="18483" spans="2:15" ht="20.25" customHeight="1">
      <c r="B18483" s="50" t="e">
        <f>IF((#REF!+#REF!+H18483)&lt;&gt;0,"a","b")</f>
        <v>#REF!</v>
      </c>
      <c r="C18483" s="54">
        <v>5</v>
      </c>
      <c r="D18483" s="54"/>
      <c r="F18483" s="89"/>
      <c r="G18483" s="95" t="s">
        <v>359</v>
      </c>
      <c r="H18483" s="552">
        <f t="shared" si="10272"/>
        <v>0</v>
      </c>
      <c r="I18483" s="554"/>
      <c r="J18483" s="554"/>
      <c r="K18483" s="554"/>
      <c r="L18483" s="554"/>
      <c r="M18483" s="554"/>
      <c r="N18483" s="156"/>
    </row>
    <row r="18484" spans="2:15" ht="20.25" customHeight="1">
      <c r="B18484" s="50" t="e">
        <f>IF((#REF!+#REF!+H18484)&lt;&gt;0,"a","b")</f>
        <v>#REF!</v>
      </c>
      <c r="C18484" s="54">
        <v>5</v>
      </c>
      <c r="D18484" s="54"/>
      <c r="F18484" s="89"/>
      <c r="G18484" s="95" t="s">
        <v>360</v>
      </c>
      <c r="H18484" s="552">
        <f t="shared" si="10272"/>
        <v>0</v>
      </c>
      <c r="I18484" s="554"/>
      <c r="J18484" s="554"/>
      <c r="K18484" s="554"/>
      <c r="L18484" s="554"/>
      <c r="M18484" s="554"/>
      <c r="N18484" s="156"/>
    </row>
    <row r="18485" spans="2:15" ht="34.5" customHeight="1">
      <c r="B18485" s="50" t="e">
        <f>IF((#REF!+#REF!+H18485)&lt;&gt;0,"a","b")</f>
        <v>#REF!</v>
      </c>
      <c r="C18485" s="54">
        <v>5</v>
      </c>
      <c r="D18485" s="54"/>
      <c r="F18485" s="89"/>
      <c r="G18485" s="95" t="s">
        <v>361</v>
      </c>
      <c r="H18485" s="552">
        <f t="shared" si="10272"/>
        <v>0</v>
      </c>
      <c r="I18485" s="554"/>
      <c r="J18485" s="554"/>
      <c r="K18485" s="554"/>
      <c r="L18485" s="554"/>
      <c r="M18485" s="554"/>
      <c r="N18485" s="156"/>
    </row>
    <row r="18486" spans="2:15" ht="30.75" customHeight="1">
      <c r="B18486" s="50" t="e">
        <f>IF((#REF!+#REF!+H18486)&lt;&gt;0,"a","b")</f>
        <v>#REF!</v>
      </c>
      <c r="C18486" s="54">
        <v>5</v>
      </c>
      <c r="D18486" s="54"/>
      <c r="F18486" s="89"/>
      <c r="G18486" s="95" t="s">
        <v>362</v>
      </c>
      <c r="H18486" s="552">
        <f t="shared" si="10272"/>
        <v>0</v>
      </c>
      <c r="I18486" s="554"/>
      <c r="J18486" s="554"/>
      <c r="K18486" s="554"/>
      <c r="L18486" s="554"/>
      <c r="M18486" s="554"/>
      <c r="N18486" s="156"/>
    </row>
    <row r="18487" spans="2:15" ht="20.25" customHeight="1">
      <c r="B18487" s="50" t="e">
        <f>IF((#REF!+#REF!+H18487)&lt;&gt;0,"a","b")</f>
        <v>#REF!</v>
      </c>
      <c r="C18487" s="54">
        <v>3</v>
      </c>
      <c r="D18487" s="54"/>
      <c r="F18487" s="89"/>
      <c r="G18487" s="90" t="s">
        <v>302</v>
      </c>
      <c r="H18487" s="552">
        <f t="shared" si="10272"/>
        <v>0</v>
      </c>
      <c r="I18487" s="562"/>
      <c r="J18487" s="562"/>
      <c r="K18487" s="562"/>
      <c r="L18487" s="562"/>
      <c r="M18487" s="562"/>
      <c r="N18487" s="161"/>
    </row>
    <row r="18488" spans="2:15" ht="20.25" customHeight="1">
      <c r="B18488" s="50" t="e">
        <f>IF((#REF!+#REF!+H18488)&lt;&gt;0,"a","b")</f>
        <v>#REF!</v>
      </c>
      <c r="C18488" s="54">
        <v>3</v>
      </c>
      <c r="D18488" s="54"/>
      <c r="F18488" s="89"/>
      <c r="G18488" s="90" t="s">
        <v>301</v>
      </c>
      <c r="H18488" s="563">
        <f t="shared" si="10272"/>
        <v>0</v>
      </c>
      <c r="I18488" s="564">
        <f t="shared" ref="I18488:K18488" si="10277">I18489+I18494+I18495</f>
        <v>0</v>
      </c>
      <c r="J18488" s="564">
        <f t="shared" si="10277"/>
        <v>0</v>
      </c>
      <c r="K18488" s="564">
        <f t="shared" si="10277"/>
        <v>0</v>
      </c>
      <c r="L18488" s="564">
        <f t="shared" ref="L18488:N18488" si="10278">L18489+L18494+L18495</f>
        <v>0</v>
      </c>
      <c r="M18488" s="564">
        <f t="shared" si="10278"/>
        <v>0</v>
      </c>
      <c r="N18488" s="150">
        <f t="shared" si="10278"/>
        <v>0</v>
      </c>
      <c r="O18488" s="60" t="s">
        <v>71</v>
      </c>
    </row>
    <row r="18489" spans="2:15" ht="20.25" customHeight="1">
      <c r="B18489" s="50" t="e">
        <f>IF((#REF!+#REF!+H18489)&lt;&gt;0,"a","b")</f>
        <v>#REF!</v>
      </c>
      <c r="C18489" s="54">
        <v>4</v>
      </c>
      <c r="D18489" s="54"/>
      <c r="F18489" s="89"/>
      <c r="G18489" s="93" t="s">
        <v>363</v>
      </c>
      <c r="H18489" s="563">
        <f t="shared" si="10272"/>
        <v>0</v>
      </c>
      <c r="I18489" s="565">
        <f t="shared" ref="I18489:K18489" si="10279">SUM(I18490:I18493)</f>
        <v>0</v>
      </c>
      <c r="J18489" s="565">
        <f t="shared" si="10279"/>
        <v>0</v>
      </c>
      <c r="K18489" s="565">
        <f t="shared" si="10279"/>
        <v>0</v>
      </c>
      <c r="L18489" s="565">
        <f t="shared" ref="L18489:N18489" si="10280">SUM(L18490:L18493)</f>
        <v>0</v>
      </c>
      <c r="M18489" s="565">
        <f t="shared" si="10280"/>
        <v>0</v>
      </c>
      <c r="N18489" s="151">
        <f t="shared" si="10280"/>
        <v>0</v>
      </c>
      <c r="O18489" s="60" t="s">
        <v>71</v>
      </c>
    </row>
    <row r="18490" spans="2:15" ht="20.25" customHeight="1">
      <c r="B18490" s="50" t="e">
        <f>IF((#REF!+#REF!+H18490)&lt;&gt;0,"a","b")</f>
        <v>#REF!</v>
      </c>
      <c r="C18490" s="54">
        <v>5</v>
      </c>
      <c r="D18490" s="54"/>
      <c r="F18490" s="89"/>
      <c r="G18490" s="95" t="s">
        <v>364</v>
      </c>
      <c r="H18490" s="552">
        <f t="shared" si="10272"/>
        <v>0</v>
      </c>
      <c r="I18490" s="554"/>
      <c r="J18490" s="554"/>
      <c r="K18490" s="554"/>
      <c r="L18490" s="554"/>
      <c r="M18490" s="554"/>
      <c r="N18490" s="154"/>
    </row>
    <row r="18491" spans="2:15" ht="20.25" customHeight="1">
      <c r="B18491" s="50" t="e">
        <f>IF((#REF!+#REF!+H18491)&lt;&gt;0,"a","b")</f>
        <v>#REF!</v>
      </c>
      <c r="C18491" s="54">
        <v>5</v>
      </c>
      <c r="D18491" s="54"/>
      <c r="F18491" s="89"/>
      <c r="G18491" s="95" t="s">
        <v>365</v>
      </c>
      <c r="H18491" s="552">
        <f t="shared" si="10272"/>
        <v>0</v>
      </c>
      <c r="I18491" s="554"/>
      <c r="J18491" s="554"/>
      <c r="K18491" s="554"/>
      <c r="L18491" s="554"/>
      <c r="M18491" s="554"/>
      <c r="N18491" s="154"/>
    </row>
    <row r="18492" spans="2:15" ht="20.25" customHeight="1">
      <c r="B18492" s="50" t="e">
        <f>IF((#REF!+#REF!+H18492)&lt;&gt;0,"a","b")</f>
        <v>#REF!</v>
      </c>
      <c r="C18492" s="54">
        <v>5</v>
      </c>
      <c r="D18492" s="54"/>
      <c r="F18492" s="89"/>
      <c r="G18492" s="95" t="s">
        <v>366</v>
      </c>
      <c r="H18492" s="552">
        <f t="shared" si="10272"/>
        <v>0</v>
      </c>
      <c r="I18492" s="554"/>
      <c r="J18492" s="554"/>
      <c r="K18492" s="554"/>
      <c r="L18492" s="554"/>
      <c r="M18492" s="554"/>
      <c r="N18492" s="154"/>
    </row>
    <row r="18493" spans="2:15" ht="20.25" customHeight="1">
      <c r="B18493" s="50" t="e">
        <f>IF((#REF!+#REF!+H18493)&lt;&gt;0,"a","b")</f>
        <v>#REF!</v>
      </c>
      <c r="C18493" s="54">
        <v>5</v>
      </c>
      <c r="D18493" s="54"/>
      <c r="F18493" s="89"/>
      <c r="G18493" s="95" t="s">
        <v>367</v>
      </c>
      <c r="H18493" s="552">
        <f t="shared" si="10272"/>
        <v>0</v>
      </c>
      <c r="I18493" s="554"/>
      <c r="J18493" s="554"/>
      <c r="K18493" s="554"/>
      <c r="L18493" s="554"/>
      <c r="M18493" s="554"/>
      <c r="N18493" s="154"/>
    </row>
    <row r="18494" spans="2:15" ht="20.25" customHeight="1">
      <c r="B18494" s="50" t="e">
        <f>IF((#REF!+#REF!+H18494)&lt;&gt;0,"a","b")</f>
        <v>#REF!</v>
      </c>
      <c r="C18494" s="54">
        <v>4</v>
      </c>
      <c r="D18494" s="54"/>
      <c r="F18494" s="89"/>
      <c r="G18494" s="93" t="s">
        <v>368</v>
      </c>
      <c r="H18494" s="558">
        <f t="shared" si="10272"/>
        <v>0</v>
      </c>
      <c r="I18494" s="555"/>
      <c r="J18494" s="555"/>
      <c r="K18494" s="555"/>
      <c r="L18494" s="555"/>
      <c r="M18494" s="555"/>
      <c r="N18494" s="153"/>
    </row>
    <row r="18495" spans="2:15" ht="36" customHeight="1">
      <c r="B18495" s="50" t="e">
        <f>IF((#REF!+#REF!+H18495)&lt;&gt;0,"a","b")</f>
        <v>#REF!</v>
      </c>
      <c r="C18495" s="54">
        <v>4</v>
      </c>
      <c r="D18495" s="54"/>
      <c r="F18495" s="89"/>
      <c r="G18495" s="93" t="s">
        <v>369</v>
      </c>
      <c r="H18495" s="556">
        <f t="shared" si="10272"/>
        <v>0</v>
      </c>
      <c r="I18495" s="555"/>
      <c r="J18495" s="555"/>
      <c r="K18495" s="555"/>
      <c r="L18495" s="555"/>
      <c r="M18495" s="555"/>
      <c r="N18495" s="153"/>
    </row>
    <row r="18496" spans="2:15" ht="20.25" customHeight="1">
      <c r="B18496" s="50" t="e">
        <f>IF((#REF!+#REF!+H18496)&lt;&gt;0,"a","b")</f>
        <v>#REF!</v>
      </c>
      <c r="C18496" s="54">
        <v>3</v>
      </c>
      <c r="D18496" s="54"/>
      <c r="F18496" s="89"/>
      <c r="G18496" s="90" t="s">
        <v>295</v>
      </c>
      <c r="H18496" s="556">
        <f t="shared" si="10272"/>
        <v>0</v>
      </c>
      <c r="I18496" s="562"/>
      <c r="J18496" s="562"/>
      <c r="K18496" s="562"/>
      <c r="L18496" s="562"/>
      <c r="M18496" s="562"/>
      <c r="N18496" s="161"/>
    </row>
    <row r="18497" spans="2:15" ht="20.25" customHeight="1">
      <c r="B18497" s="50" t="e">
        <f>IF((#REF!+#REF!+H18497)&lt;&gt;0,"a","b")</f>
        <v>#REF!</v>
      </c>
      <c r="C18497" s="54">
        <v>3</v>
      </c>
      <c r="D18497" s="54"/>
      <c r="F18497" s="89"/>
      <c r="G18497" s="90" t="s">
        <v>296</v>
      </c>
      <c r="H18497" s="566">
        <f t="shared" si="10272"/>
        <v>0</v>
      </c>
      <c r="I18497" s="564">
        <f t="shared" ref="I18497:K18497" si="10281">I18498+I18501+I18504</f>
        <v>0</v>
      </c>
      <c r="J18497" s="564">
        <f t="shared" si="10281"/>
        <v>0</v>
      </c>
      <c r="K18497" s="564">
        <f t="shared" si="10281"/>
        <v>0</v>
      </c>
      <c r="L18497" s="564">
        <f t="shared" ref="L18497:N18497" si="10282">L18498+L18501+L18504</f>
        <v>0</v>
      </c>
      <c r="M18497" s="564">
        <f t="shared" si="10282"/>
        <v>0</v>
      </c>
      <c r="N18497" s="150">
        <f t="shared" si="10282"/>
        <v>0</v>
      </c>
      <c r="O18497" s="60" t="s">
        <v>71</v>
      </c>
    </row>
    <row r="18498" spans="2:15" ht="20.25" customHeight="1">
      <c r="B18498" s="50" t="e">
        <f>IF((#REF!+#REF!+H18498)&lt;&gt;0,"a","b")</f>
        <v>#REF!</v>
      </c>
      <c r="C18498" s="54">
        <v>4</v>
      </c>
      <c r="D18498" s="54"/>
      <c r="F18498" s="89"/>
      <c r="G18498" s="93" t="s">
        <v>370</v>
      </c>
      <c r="H18498" s="566">
        <f t="shared" si="10272"/>
        <v>0</v>
      </c>
      <c r="I18498" s="565">
        <f t="shared" ref="I18498:K18498" si="10283">SUM(I18499:I18500)</f>
        <v>0</v>
      </c>
      <c r="J18498" s="565">
        <f t="shared" si="10283"/>
        <v>0</v>
      </c>
      <c r="K18498" s="565">
        <f t="shared" si="10283"/>
        <v>0</v>
      </c>
      <c r="L18498" s="565">
        <f t="shared" ref="L18498:N18498" si="10284">SUM(L18499:L18500)</f>
        <v>0</v>
      </c>
      <c r="M18498" s="565">
        <f t="shared" si="10284"/>
        <v>0</v>
      </c>
      <c r="N18498" s="151">
        <f t="shared" si="10284"/>
        <v>0</v>
      </c>
      <c r="O18498" s="60" t="s">
        <v>71</v>
      </c>
    </row>
    <row r="18499" spans="2:15" ht="20.25" customHeight="1">
      <c r="B18499" s="50" t="e">
        <f>IF((#REF!+#REF!+H18499)&lt;&gt;0,"a","b")</f>
        <v>#REF!</v>
      </c>
      <c r="C18499" s="54">
        <v>5</v>
      </c>
      <c r="D18499" s="54"/>
      <c r="F18499" s="89"/>
      <c r="G18499" s="95" t="s">
        <v>371</v>
      </c>
      <c r="H18499" s="556">
        <f t="shared" si="10272"/>
        <v>0</v>
      </c>
      <c r="I18499" s="554"/>
      <c r="J18499" s="554"/>
      <c r="K18499" s="554"/>
      <c r="L18499" s="554"/>
      <c r="M18499" s="554"/>
      <c r="N18499" s="154"/>
    </row>
    <row r="18500" spans="2:15" ht="20.25" customHeight="1">
      <c r="B18500" s="50" t="e">
        <f>IF((#REF!+#REF!+H18500)&lt;&gt;0,"a","b")</f>
        <v>#REF!</v>
      </c>
      <c r="C18500" s="54">
        <v>5</v>
      </c>
      <c r="D18500" s="54"/>
      <c r="F18500" s="89"/>
      <c r="G18500" s="95" t="s">
        <v>297</v>
      </c>
      <c r="H18500" s="556">
        <f t="shared" si="10272"/>
        <v>0</v>
      </c>
      <c r="I18500" s="554"/>
      <c r="J18500" s="554"/>
      <c r="K18500" s="554"/>
      <c r="L18500" s="554"/>
      <c r="M18500" s="554"/>
      <c r="N18500" s="154"/>
    </row>
    <row r="18501" spans="2:15" ht="20.25" customHeight="1">
      <c r="B18501" s="50" t="e">
        <f>IF((#REF!+#REF!+H18501)&lt;&gt;0,"a","b")</f>
        <v>#REF!</v>
      </c>
      <c r="C18501" s="54">
        <v>4</v>
      </c>
      <c r="D18501" s="54"/>
      <c r="F18501" s="89"/>
      <c r="G18501" s="93" t="s">
        <v>372</v>
      </c>
      <c r="H18501" s="566">
        <f t="shared" si="10272"/>
        <v>0</v>
      </c>
      <c r="I18501" s="565">
        <f t="shared" ref="I18501:K18501" si="10285">SUM(I18502:I18503)</f>
        <v>0</v>
      </c>
      <c r="J18501" s="565">
        <f t="shared" si="10285"/>
        <v>0</v>
      </c>
      <c r="K18501" s="565">
        <f t="shared" si="10285"/>
        <v>0</v>
      </c>
      <c r="L18501" s="565">
        <f t="shared" ref="L18501:N18501" si="10286">SUM(L18502:L18503)</f>
        <v>0</v>
      </c>
      <c r="M18501" s="565">
        <f t="shared" si="10286"/>
        <v>0</v>
      </c>
      <c r="N18501" s="151">
        <f t="shared" si="10286"/>
        <v>0</v>
      </c>
      <c r="O18501" s="60" t="s">
        <v>71</v>
      </c>
    </row>
    <row r="18502" spans="2:15" ht="20.25" customHeight="1">
      <c r="B18502" s="50" t="e">
        <f>IF((#REF!+#REF!+H18502)&lt;&gt;0,"a","b")</f>
        <v>#REF!</v>
      </c>
      <c r="C18502" s="54">
        <v>5</v>
      </c>
      <c r="D18502" s="54"/>
      <c r="F18502" s="89"/>
      <c r="G18502" s="95" t="s">
        <v>371</v>
      </c>
      <c r="H18502" s="556">
        <f t="shared" si="10272"/>
        <v>0</v>
      </c>
      <c r="I18502" s="554"/>
      <c r="J18502" s="554"/>
      <c r="K18502" s="554"/>
      <c r="L18502" s="554"/>
      <c r="M18502" s="554"/>
      <c r="N18502" s="154"/>
    </row>
    <row r="18503" spans="2:15" ht="20.25" customHeight="1">
      <c r="B18503" s="50" t="e">
        <f>IF((#REF!+#REF!+H18503)&lt;&gt;0,"a","b")</f>
        <v>#REF!</v>
      </c>
      <c r="C18503" s="54">
        <v>5</v>
      </c>
      <c r="D18503" s="54"/>
      <c r="F18503" s="89"/>
      <c r="G18503" s="95" t="s">
        <v>297</v>
      </c>
      <c r="H18503" s="556">
        <f t="shared" si="10272"/>
        <v>0</v>
      </c>
      <c r="I18503" s="554"/>
      <c r="J18503" s="554"/>
      <c r="K18503" s="554"/>
      <c r="L18503" s="554"/>
      <c r="M18503" s="554"/>
      <c r="N18503" s="154"/>
    </row>
    <row r="18504" spans="2:15" ht="20.25" customHeight="1">
      <c r="B18504" s="50" t="e">
        <f>IF((#REF!+#REF!+H18504)&lt;&gt;0,"a","b")</f>
        <v>#REF!</v>
      </c>
      <c r="C18504" s="54">
        <v>4</v>
      </c>
      <c r="D18504" s="54"/>
      <c r="F18504" s="89"/>
      <c r="G18504" s="93" t="s">
        <v>373</v>
      </c>
      <c r="H18504" s="566">
        <f t="shared" si="10272"/>
        <v>0</v>
      </c>
      <c r="I18504" s="565">
        <f t="shared" ref="I18504:K18504" si="10287">SUM(I18505:I18506)</f>
        <v>0</v>
      </c>
      <c r="J18504" s="565">
        <f t="shared" si="10287"/>
        <v>0</v>
      </c>
      <c r="K18504" s="565">
        <f t="shared" si="10287"/>
        <v>0</v>
      </c>
      <c r="L18504" s="565">
        <f t="shared" ref="L18504:N18504" si="10288">SUM(L18505:L18506)</f>
        <v>0</v>
      </c>
      <c r="M18504" s="565">
        <f t="shared" si="10288"/>
        <v>0</v>
      </c>
      <c r="N18504" s="151">
        <f t="shared" si="10288"/>
        <v>0</v>
      </c>
      <c r="O18504" s="60" t="s">
        <v>71</v>
      </c>
    </row>
    <row r="18505" spans="2:15" ht="20.25" customHeight="1">
      <c r="B18505" s="50" t="e">
        <f>IF((#REF!+#REF!+H18505)&lt;&gt;0,"a","b")</f>
        <v>#REF!</v>
      </c>
      <c r="C18505" s="54">
        <v>5</v>
      </c>
      <c r="D18505" s="54"/>
      <c r="F18505" s="89"/>
      <c r="G18505" s="95" t="s">
        <v>371</v>
      </c>
      <c r="H18505" s="556">
        <f t="shared" si="10272"/>
        <v>0</v>
      </c>
      <c r="I18505" s="554"/>
      <c r="J18505" s="554"/>
      <c r="K18505" s="554"/>
      <c r="L18505" s="554"/>
      <c r="M18505" s="554"/>
      <c r="N18505" s="154"/>
    </row>
    <row r="18506" spans="2:15" ht="20.25" customHeight="1">
      <c r="B18506" s="50" t="e">
        <f>IF((#REF!+#REF!+H18506)&lt;&gt;0,"a","b")</f>
        <v>#REF!</v>
      </c>
      <c r="C18506" s="54">
        <v>5</v>
      </c>
      <c r="D18506" s="54"/>
      <c r="F18506" s="89"/>
      <c r="G18506" s="95" t="s">
        <v>297</v>
      </c>
      <c r="H18506" s="556">
        <f t="shared" si="10272"/>
        <v>0</v>
      </c>
      <c r="I18506" s="554"/>
      <c r="J18506" s="554"/>
      <c r="K18506" s="554"/>
      <c r="L18506" s="554"/>
      <c r="M18506" s="554"/>
      <c r="N18506" s="154"/>
    </row>
    <row r="18507" spans="2:15" ht="20.25" customHeight="1">
      <c r="B18507" s="50" t="e">
        <f>IF((#REF!+#REF!+H18507)&lt;&gt;0,"a","b")</f>
        <v>#REF!</v>
      </c>
      <c r="C18507" s="54">
        <v>3</v>
      </c>
      <c r="D18507" s="54"/>
      <c r="F18507" s="89"/>
      <c r="G18507" s="90" t="s">
        <v>299</v>
      </c>
      <c r="H18507" s="566">
        <f t="shared" si="10272"/>
        <v>0</v>
      </c>
      <c r="I18507" s="564">
        <f t="shared" ref="I18507:K18507" si="10289">I18508+I18511+I18514</f>
        <v>0</v>
      </c>
      <c r="J18507" s="564">
        <f t="shared" si="10289"/>
        <v>0</v>
      </c>
      <c r="K18507" s="564">
        <f t="shared" si="10289"/>
        <v>0</v>
      </c>
      <c r="L18507" s="564">
        <f t="shared" ref="L18507:N18507" si="10290">L18508+L18511+L18514</f>
        <v>0</v>
      </c>
      <c r="M18507" s="564">
        <f t="shared" si="10290"/>
        <v>0</v>
      </c>
      <c r="N18507" s="150">
        <f t="shared" si="10290"/>
        <v>0</v>
      </c>
      <c r="O18507" s="60" t="s">
        <v>71</v>
      </c>
    </row>
    <row r="18508" spans="2:15" ht="20.25" customHeight="1">
      <c r="B18508" s="50" t="e">
        <f>IF((#REF!+#REF!+H18508)&lt;&gt;0,"a","b")</f>
        <v>#REF!</v>
      </c>
      <c r="C18508" s="54">
        <v>4</v>
      </c>
      <c r="D18508" s="54"/>
      <c r="F18508" s="89"/>
      <c r="G18508" s="93" t="s">
        <v>374</v>
      </c>
      <c r="H18508" s="566">
        <f t="shared" si="10272"/>
        <v>0</v>
      </c>
      <c r="I18508" s="565">
        <f t="shared" ref="I18508:K18508" si="10291">SUM(I18509:I18510)</f>
        <v>0</v>
      </c>
      <c r="J18508" s="565">
        <f t="shared" si="10291"/>
        <v>0</v>
      </c>
      <c r="K18508" s="565">
        <f t="shared" si="10291"/>
        <v>0</v>
      </c>
      <c r="L18508" s="565">
        <f t="shared" ref="L18508:N18508" si="10292">SUM(L18509:L18510)</f>
        <v>0</v>
      </c>
      <c r="M18508" s="565">
        <f t="shared" si="10292"/>
        <v>0</v>
      </c>
      <c r="N18508" s="151">
        <f t="shared" si="10292"/>
        <v>0</v>
      </c>
      <c r="O18508" s="60" t="s">
        <v>71</v>
      </c>
    </row>
    <row r="18509" spans="2:15" ht="20.25" customHeight="1">
      <c r="B18509" s="50" t="e">
        <f>IF((#REF!+#REF!+H18509)&lt;&gt;0,"a","b")</f>
        <v>#REF!</v>
      </c>
      <c r="C18509" s="54">
        <v>5</v>
      </c>
      <c r="D18509" s="54"/>
      <c r="F18509" s="89"/>
      <c r="G18509" s="95" t="s">
        <v>375</v>
      </c>
      <c r="H18509" s="556">
        <f t="shared" si="10272"/>
        <v>0</v>
      </c>
      <c r="I18509" s="554"/>
      <c r="J18509" s="554"/>
      <c r="K18509" s="554"/>
      <c r="L18509" s="554"/>
      <c r="M18509" s="554"/>
      <c r="N18509" s="154"/>
    </row>
    <row r="18510" spans="2:15" ht="20.25" customHeight="1">
      <c r="B18510" s="50" t="e">
        <f>IF((#REF!+#REF!+H18510)&lt;&gt;0,"a","b")</f>
        <v>#REF!</v>
      </c>
      <c r="C18510" s="54">
        <v>5</v>
      </c>
      <c r="D18510" s="54"/>
      <c r="F18510" s="89"/>
      <c r="G18510" s="95" t="s">
        <v>376</v>
      </c>
      <c r="H18510" s="556">
        <f t="shared" si="10272"/>
        <v>0</v>
      </c>
      <c r="I18510" s="554"/>
      <c r="J18510" s="554"/>
      <c r="K18510" s="554"/>
      <c r="L18510" s="554"/>
      <c r="M18510" s="554"/>
      <c r="N18510" s="154"/>
    </row>
    <row r="18511" spans="2:15" ht="20.25" customHeight="1">
      <c r="B18511" s="50" t="e">
        <f>IF((#REF!+#REF!+H18511)&lt;&gt;0,"a","b")</f>
        <v>#REF!</v>
      </c>
      <c r="C18511" s="54">
        <v>4</v>
      </c>
      <c r="D18511" s="54"/>
      <c r="F18511" s="89"/>
      <c r="G18511" s="93" t="s">
        <v>377</v>
      </c>
      <c r="H18511" s="566">
        <f t="shared" si="10272"/>
        <v>0</v>
      </c>
      <c r="I18511" s="565">
        <f t="shared" ref="I18511:K18511" si="10293">SUM(I18512:I18513)</f>
        <v>0</v>
      </c>
      <c r="J18511" s="565">
        <f t="shared" si="10293"/>
        <v>0</v>
      </c>
      <c r="K18511" s="565">
        <f t="shared" si="10293"/>
        <v>0</v>
      </c>
      <c r="L18511" s="565">
        <f t="shared" ref="L18511:N18511" si="10294">SUM(L18512:L18513)</f>
        <v>0</v>
      </c>
      <c r="M18511" s="565">
        <f t="shared" si="10294"/>
        <v>0</v>
      </c>
      <c r="N18511" s="151">
        <f t="shared" si="10294"/>
        <v>0</v>
      </c>
      <c r="O18511" s="60" t="s">
        <v>71</v>
      </c>
    </row>
    <row r="18512" spans="2:15" ht="20.25" customHeight="1">
      <c r="B18512" s="50" t="e">
        <f>IF((#REF!+#REF!+H18512)&lt;&gt;0,"a","b")</f>
        <v>#REF!</v>
      </c>
      <c r="C18512" s="54">
        <v>5</v>
      </c>
      <c r="D18512" s="54"/>
      <c r="F18512" s="89"/>
      <c r="G18512" s="95" t="s">
        <v>375</v>
      </c>
      <c r="H18512" s="556">
        <f t="shared" si="10272"/>
        <v>0</v>
      </c>
      <c r="I18512" s="554"/>
      <c r="J18512" s="554"/>
      <c r="K18512" s="554"/>
      <c r="L18512" s="554"/>
      <c r="M18512" s="554"/>
      <c r="N18512" s="154"/>
    </row>
    <row r="18513" spans="2:15" ht="20.25" customHeight="1">
      <c r="B18513" s="50" t="e">
        <f>IF((#REF!+#REF!+H18513)&lt;&gt;0,"a","b")</f>
        <v>#REF!</v>
      </c>
      <c r="C18513" s="54">
        <v>5</v>
      </c>
      <c r="D18513" s="54"/>
      <c r="F18513" s="89"/>
      <c r="G18513" s="95" t="s">
        <v>376</v>
      </c>
      <c r="H18513" s="552">
        <f t="shared" si="10272"/>
        <v>0</v>
      </c>
      <c r="I18513" s="554"/>
      <c r="J18513" s="554"/>
      <c r="K18513" s="554"/>
      <c r="L18513" s="554"/>
      <c r="M18513" s="554"/>
      <c r="N18513" s="154"/>
    </row>
    <row r="18514" spans="2:15" ht="20.25" customHeight="1">
      <c r="B18514" s="50" t="e">
        <f>IF((#REF!+#REF!+H18514)&lt;&gt;0,"a","b")</f>
        <v>#REF!</v>
      </c>
      <c r="C18514" s="54">
        <v>4</v>
      </c>
      <c r="D18514" s="54"/>
      <c r="F18514" s="89"/>
      <c r="G18514" s="93" t="s">
        <v>300</v>
      </c>
      <c r="H18514" s="563">
        <f t="shared" si="10272"/>
        <v>0</v>
      </c>
      <c r="I18514" s="565">
        <f t="shared" ref="I18514:K18514" si="10295">SUM(I18515:I18516)</f>
        <v>0</v>
      </c>
      <c r="J18514" s="565">
        <f t="shared" si="10295"/>
        <v>0</v>
      </c>
      <c r="K18514" s="565">
        <f t="shared" si="10295"/>
        <v>0</v>
      </c>
      <c r="L18514" s="565">
        <f t="shared" ref="L18514:N18514" si="10296">SUM(L18515:L18516)</f>
        <v>0</v>
      </c>
      <c r="M18514" s="565">
        <f t="shared" si="10296"/>
        <v>0</v>
      </c>
      <c r="N18514" s="151">
        <f t="shared" si="10296"/>
        <v>0</v>
      </c>
      <c r="O18514" s="60" t="s">
        <v>71</v>
      </c>
    </row>
    <row r="18515" spans="2:15" ht="20.25" customHeight="1">
      <c r="B18515" s="50" t="e">
        <f>IF((#REF!+#REF!+H18515)&lt;&gt;0,"a","b")</f>
        <v>#REF!</v>
      </c>
      <c r="C18515" s="54">
        <v>5</v>
      </c>
      <c r="D18515" s="54"/>
      <c r="F18515" s="89"/>
      <c r="G18515" s="95" t="s">
        <v>375</v>
      </c>
      <c r="H18515" s="552">
        <f t="shared" si="10272"/>
        <v>0</v>
      </c>
      <c r="I18515" s="554"/>
      <c r="J18515" s="554"/>
      <c r="K18515" s="554"/>
      <c r="L18515" s="554"/>
      <c r="M18515" s="554"/>
      <c r="N18515" s="154"/>
    </row>
    <row r="18516" spans="2:15" ht="20.25" customHeight="1">
      <c r="B18516" s="50" t="e">
        <f>IF((#REF!+#REF!+H18516)&lt;&gt;0,"a","b")</f>
        <v>#REF!</v>
      </c>
      <c r="C18516" s="54">
        <v>5</v>
      </c>
      <c r="D18516" s="54"/>
      <c r="F18516" s="89"/>
      <c r="G18516" s="95" t="s">
        <v>376</v>
      </c>
      <c r="H18516" s="552">
        <f t="shared" si="10272"/>
        <v>0</v>
      </c>
      <c r="I18516" s="554"/>
      <c r="J18516" s="554"/>
      <c r="K18516" s="554"/>
      <c r="L18516" s="554"/>
      <c r="M18516" s="554"/>
      <c r="N18516" s="154"/>
    </row>
    <row r="18517" spans="2:15" ht="20.25" customHeight="1">
      <c r="B18517" s="50" t="e">
        <f>IF((#REF!+#REF!+H18517)&lt;&gt;0,"a","b")</f>
        <v>#REF!</v>
      </c>
      <c r="C18517" s="54">
        <v>3</v>
      </c>
      <c r="D18517" s="54"/>
      <c r="F18517" s="89"/>
      <c r="G18517" s="90" t="s">
        <v>298</v>
      </c>
      <c r="H18517" s="563">
        <f t="shared" si="10272"/>
        <v>0</v>
      </c>
      <c r="I18517" s="564">
        <f t="shared" ref="I18517:K18517" si="10297">I18518+I18519</f>
        <v>0</v>
      </c>
      <c r="J18517" s="564">
        <f t="shared" si="10297"/>
        <v>0</v>
      </c>
      <c r="K18517" s="564">
        <f t="shared" si="10297"/>
        <v>0</v>
      </c>
      <c r="L18517" s="564">
        <f t="shared" ref="L18517:N18517" si="10298">L18518+L18519</f>
        <v>0</v>
      </c>
      <c r="M18517" s="564">
        <f t="shared" si="10298"/>
        <v>0</v>
      </c>
      <c r="N18517" s="150">
        <f t="shared" si="10298"/>
        <v>0</v>
      </c>
      <c r="O18517" s="60" t="s">
        <v>71</v>
      </c>
    </row>
    <row r="18518" spans="2:15" ht="20.25" customHeight="1">
      <c r="B18518" s="50" t="e">
        <f>IF((#REF!+#REF!+H18518)&lt;&gt;0,"a","b")</f>
        <v>#REF!</v>
      </c>
      <c r="C18518" s="54">
        <v>4</v>
      </c>
      <c r="D18518" s="54"/>
      <c r="F18518" s="89"/>
      <c r="G18518" s="93" t="s">
        <v>378</v>
      </c>
      <c r="H18518" s="552">
        <f t="shared" si="10272"/>
        <v>0</v>
      </c>
      <c r="I18518" s="555"/>
      <c r="J18518" s="555"/>
      <c r="K18518" s="555"/>
      <c r="L18518" s="555"/>
      <c r="M18518" s="555"/>
      <c r="N18518" s="153"/>
    </row>
    <row r="18519" spans="2:15" ht="20.25" customHeight="1">
      <c r="B18519" s="50" t="e">
        <f>IF((#REF!+#REF!+H18519)&lt;&gt;0,"a","b")</f>
        <v>#REF!</v>
      </c>
      <c r="C18519" s="54">
        <v>4</v>
      </c>
      <c r="D18519" s="54"/>
      <c r="F18519" s="89"/>
      <c r="G18519" s="93" t="s">
        <v>379</v>
      </c>
      <c r="H18519" s="563">
        <f t="shared" si="10272"/>
        <v>0</v>
      </c>
      <c r="I18519" s="565">
        <f t="shared" ref="I18519:K18519" si="10299">I18520+I18539</f>
        <v>0</v>
      </c>
      <c r="J18519" s="565">
        <f t="shared" si="10299"/>
        <v>0</v>
      </c>
      <c r="K18519" s="565">
        <f t="shared" si="10299"/>
        <v>0</v>
      </c>
      <c r="L18519" s="565">
        <f t="shared" ref="L18519:N18519" si="10300">L18520+L18539</f>
        <v>0</v>
      </c>
      <c r="M18519" s="565">
        <f t="shared" si="10300"/>
        <v>0</v>
      </c>
      <c r="N18519" s="151">
        <f t="shared" si="10300"/>
        <v>0</v>
      </c>
      <c r="O18519" s="60" t="s">
        <v>71</v>
      </c>
    </row>
    <row r="18520" spans="2:15" ht="20.25" customHeight="1">
      <c r="B18520" s="50" t="e">
        <f>IF((#REF!+#REF!+H18520)&lt;&gt;0,"a","b")</f>
        <v>#REF!</v>
      </c>
      <c r="C18520" s="54">
        <v>5</v>
      </c>
      <c r="D18520" s="54"/>
      <c r="F18520" s="89"/>
      <c r="G18520" s="95" t="s">
        <v>380</v>
      </c>
      <c r="H18520" s="563">
        <f t="shared" si="10272"/>
        <v>0</v>
      </c>
      <c r="I18520" s="560">
        <f t="shared" ref="I18520:K18520" si="10301">SUM(I18521:I18538)</f>
        <v>0</v>
      </c>
      <c r="J18520" s="560">
        <f t="shared" si="10301"/>
        <v>0</v>
      </c>
      <c r="K18520" s="560">
        <f t="shared" si="10301"/>
        <v>0</v>
      </c>
      <c r="L18520" s="560">
        <f t="shared" ref="L18520:N18520" si="10302">SUM(L18521:L18538)</f>
        <v>0</v>
      </c>
      <c r="M18520" s="560">
        <f t="shared" si="10302"/>
        <v>0</v>
      </c>
      <c r="N18520" s="157">
        <f t="shared" si="10302"/>
        <v>0</v>
      </c>
      <c r="O18520" s="60" t="s">
        <v>71</v>
      </c>
    </row>
    <row r="18521" spans="2:15" ht="45" customHeight="1">
      <c r="B18521" s="50" t="e">
        <f>IF((#REF!+#REF!+H18521)&lt;&gt;0,"a","b")</f>
        <v>#REF!</v>
      </c>
      <c r="C18521" s="54">
        <v>6</v>
      </c>
      <c r="D18521" s="54"/>
      <c r="F18521" s="89"/>
      <c r="G18521" s="97" t="s">
        <v>308</v>
      </c>
      <c r="H18521" s="552">
        <f t="shared" si="10272"/>
        <v>0</v>
      </c>
      <c r="I18521" s="553"/>
      <c r="J18521" s="553"/>
      <c r="K18521" s="553"/>
      <c r="L18521" s="553"/>
      <c r="M18521" s="553"/>
      <c r="N18521" s="138"/>
    </row>
    <row r="18522" spans="2:15" ht="20.25" customHeight="1">
      <c r="B18522" s="50" t="e">
        <f>IF((#REF!+#REF!+H18522)&lt;&gt;0,"a","b")</f>
        <v>#REF!</v>
      </c>
      <c r="C18522" s="54">
        <v>6</v>
      </c>
      <c r="D18522" s="54"/>
      <c r="F18522" s="89"/>
      <c r="G18522" s="97" t="s">
        <v>381</v>
      </c>
      <c r="H18522" s="552">
        <f t="shared" si="10272"/>
        <v>0</v>
      </c>
      <c r="I18522" s="553"/>
      <c r="J18522" s="553"/>
      <c r="K18522" s="553"/>
      <c r="L18522" s="553"/>
      <c r="M18522" s="553"/>
      <c r="N18522" s="138"/>
    </row>
    <row r="18523" spans="2:15" ht="20.25" customHeight="1">
      <c r="B18523" s="50" t="e">
        <f>IF((#REF!+#REF!+H18523)&lt;&gt;0,"a","b")</f>
        <v>#REF!</v>
      </c>
      <c r="C18523" s="54">
        <v>6</v>
      </c>
      <c r="D18523" s="54"/>
      <c r="F18523" s="89"/>
      <c r="G18523" s="97" t="s">
        <v>382</v>
      </c>
      <c r="H18523" s="552">
        <f t="shared" si="10272"/>
        <v>0</v>
      </c>
      <c r="I18523" s="553"/>
      <c r="J18523" s="553"/>
      <c r="K18523" s="553"/>
      <c r="L18523" s="553"/>
      <c r="M18523" s="553"/>
      <c r="N18523" s="138"/>
    </row>
    <row r="18524" spans="2:15" ht="20.25" customHeight="1">
      <c r="B18524" s="50" t="e">
        <f>IF((#REF!+#REF!+H18524)&lt;&gt;0,"a","b")</f>
        <v>#REF!</v>
      </c>
      <c r="C18524" s="54">
        <v>6</v>
      </c>
      <c r="D18524" s="54"/>
      <c r="F18524" s="89"/>
      <c r="G18524" s="97" t="s">
        <v>309</v>
      </c>
      <c r="H18524" s="552">
        <f t="shared" si="10272"/>
        <v>0</v>
      </c>
      <c r="I18524" s="553"/>
      <c r="J18524" s="553"/>
      <c r="K18524" s="553"/>
      <c r="L18524" s="553"/>
      <c r="M18524" s="553"/>
      <c r="N18524" s="138"/>
    </row>
    <row r="18525" spans="2:15" ht="20.25" customHeight="1">
      <c r="B18525" s="50" t="e">
        <f>IF((#REF!+#REF!+H18525)&lt;&gt;0,"a","b")</f>
        <v>#REF!</v>
      </c>
      <c r="C18525" s="54">
        <v>6</v>
      </c>
      <c r="D18525" s="54"/>
      <c r="F18525" s="89"/>
      <c r="G18525" s="97" t="s">
        <v>310</v>
      </c>
      <c r="H18525" s="556">
        <f t="shared" ref="H18525:H18588" si="10303">I18525+J18525</f>
        <v>0</v>
      </c>
      <c r="I18525" s="553"/>
      <c r="J18525" s="553"/>
      <c r="K18525" s="553"/>
      <c r="L18525" s="553"/>
      <c r="M18525" s="553"/>
      <c r="N18525" s="138"/>
    </row>
    <row r="18526" spans="2:15" ht="20.25" customHeight="1">
      <c r="B18526" s="50" t="e">
        <f>IF((#REF!+#REF!+H18526)&lt;&gt;0,"a","b")</f>
        <v>#REF!</v>
      </c>
      <c r="C18526" s="54">
        <v>6</v>
      </c>
      <c r="D18526" s="54"/>
      <c r="F18526" s="89"/>
      <c r="G18526" s="97" t="s">
        <v>383</v>
      </c>
      <c r="H18526" s="556">
        <f t="shared" si="10303"/>
        <v>0</v>
      </c>
      <c r="I18526" s="553"/>
      <c r="J18526" s="553"/>
      <c r="K18526" s="553"/>
      <c r="L18526" s="553"/>
      <c r="M18526" s="553"/>
      <c r="N18526" s="138"/>
    </row>
    <row r="18527" spans="2:15" ht="20.25" customHeight="1">
      <c r="B18527" s="50" t="e">
        <f>IF((#REF!+#REF!+H18527)&lt;&gt;0,"a","b")</f>
        <v>#REF!</v>
      </c>
      <c r="C18527" s="54">
        <v>6</v>
      </c>
      <c r="D18527" s="54"/>
      <c r="F18527" s="89"/>
      <c r="G18527" s="97" t="s">
        <v>384</v>
      </c>
      <c r="H18527" s="556">
        <f t="shared" si="10303"/>
        <v>0</v>
      </c>
      <c r="I18527" s="553"/>
      <c r="J18527" s="553"/>
      <c r="K18527" s="553"/>
      <c r="L18527" s="553"/>
      <c r="M18527" s="553"/>
      <c r="N18527" s="138"/>
    </row>
    <row r="18528" spans="2:15" ht="20.25" customHeight="1">
      <c r="B18528" s="50" t="e">
        <f>IF((#REF!+#REF!+H18528)&lt;&gt;0,"a","b")</f>
        <v>#REF!</v>
      </c>
      <c r="C18528" s="54">
        <v>6</v>
      </c>
      <c r="D18528" s="54"/>
      <c r="F18528" s="89"/>
      <c r="G18528" s="97" t="s">
        <v>311</v>
      </c>
      <c r="H18528" s="556">
        <f t="shared" si="10303"/>
        <v>0</v>
      </c>
      <c r="I18528" s="553"/>
      <c r="J18528" s="553"/>
      <c r="K18528" s="553"/>
      <c r="L18528" s="553"/>
      <c r="M18528" s="553"/>
      <c r="N18528" s="138"/>
    </row>
    <row r="18529" spans="2:17" ht="20.25" customHeight="1">
      <c r="B18529" s="50" t="e">
        <f>IF((#REF!+#REF!+H18529)&lt;&gt;0,"a","b")</f>
        <v>#REF!</v>
      </c>
      <c r="C18529" s="54">
        <v>6</v>
      </c>
      <c r="D18529" s="54"/>
      <c r="F18529" s="89"/>
      <c r="G18529" s="97" t="s">
        <v>312</v>
      </c>
      <c r="H18529" s="556">
        <f t="shared" si="10303"/>
        <v>0</v>
      </c>
      <c r="I18529" s="553"/>
      <c r="J18529" s="553"/>
      <c r="K18529" s="553"/>
      <c r="L18529" s="553"/>
      <c r="M18529" s="553"/>
      <c r="N18529" s="138"/>
    </row>
    <row r="18530" spans="2:17" ht="20.25" customHeight="1">
      <c r="B18530" s="50" t="e">
        <f>IF((#REF!+#REF!+H18530)&lt;&gt;0,"a","b")</f>
        <v>#REF!</v>
      </c>
      <c r="C18530" s="54">
        <v>6</v>
      </c>
      <c r="D18530" s="54"/>
      <c r="F18530" s="89"/>
      <c r="G18530" s="97" t="s">
        <v>313</v>
      </c>
      <c r="H18530" s="556">
        <f t="shared" si="10303"/>
        <v>0</v>
      </c>
      <c r="I18530" s="553"/>
      <c r="J18530" s="553"/>
      <c r="K18530" s="553"/>
      <c r="L18530" s="553"/>
      <c r="M18530" s="553"/>
      <c r="N18530" s="138"/>
    </row>
    <row r="18531" spans="2:17" ht="20.25" customHeight="1">
      <c r="B18531" s="50" t="e">
        <f>IF((#REF!+#REF!+H18531)&lt;&gt;0,"a","b")</f>
        <v>#REF!</v>
      </c>
      <c r="C18531" s="54">
        <v>6</v>
      </c>
      <c r="D18531" s="54"/>
      <c r="F18531" s="89"/>
      <c r="G18531" s="97" t="s">
        <v>314</v>
      </c>
      <c r="H18531" s="556">
        <f t="shared" si="10303"/>
        <v>0</v>
      </c>
      <c r="I18531" s="553"/>
      <c r="J18531" s="553"/>
      <c r="K18531" s="553"/>
      <c r="L18531" s="553"/>
      <c r="M18531" s="553"/>
      <c r="N18531" s="138"/>
    </row>
    <row r="18532" spans="2:17" ht="20.25" customHeight="1">
      <c r="B18532" s="50" t="e">
        <f>IF((#REF!+#REF!+H18532)&lt;&gt;0,"a","b")</f>
        <v>#REF!</v>
      </c>
      <c r="C18532" s="54">
        <v>6</v>
      </c>
      <c r="D18532" s="54"/>
      <c r="F18532" s="89"/>
      <c r="G18532" s="97" t="s">
        <v>315</v>
      </c>
      <c r="H18532" s="556">
        <f t="shared" si="10303"/>
        <v>0</v>
      </c>
      <c r="I18532" s="553"/>
      <c r="J18532" s="553"/>
      <c r="K18532" s="553"/>
      <c r="L18532" s="553"/>
      <c r="M18532" s="553"/>
      <c r="N18532" s="138"/>
    </row>
    <row r="18533" spans="2:17" ht="20.25" customHeight="1">
      <c r="B18533" s="50" t="e">
        <f>IF((#REF!+#REF!+H18533)&lt;&gt;0,"a","b")</f>
        <v>#REF!</v>
      </c>
      <c r="C18533" s="54">
        <v>6</v>
      </c>
      <c r="D18533" s="54"/>
      <c r="F18533" s="89"/>
      <c r="G18533" s="97" t="s">
        <v>316</v>
      </c>
      <c r="H18533" s="556">
        <f t="shared" si="10303"/>
        <v>0</v>
      </c>
      <c r="I18533" s="553"/>
      <c r="J18533" s="553"/>
      <c r="K18533" s="553"/>
      <c r="L18533" s="553"/>
      <c r="M18533" s="553"/>
      <c r="N18533" s="138"/>
    </row>
    <row r="18534" spans="2:17" ht="36" customHeight="1">
      <c r="B18534" s="50" t="e">
        <f>IF((#REF!+#REF!+H18534)&lt;&gt;0,"a","b")</f>
        <v>#REF!</v>
      </c>
      <c r="C18534" s="54">
        <v>6</v>
      </c>
      <c r="D18534" s="54"/>
      <c r="F18534" s="89"/>
      <c r="G18534" s="97" t="s">
        <v>317</v>
      </c>
      <c r="H18534" s="556">
        <f t="shared" si="10303"/>
        <v>0</v>
      </c>
      <c r="I18534" s="553"/>
      <c r="J18534" s="553"/>
      <c r="K18534" s="553"/>
      <c r="L18534" s="553"/>
      <c r="M18534" s="553"/>
      <c r="N18534" s="138"/>
    </row>
    <row r="18535" spans="2:17" ht="48.75" customHeight="1">
      <c r="B18535" s="50" t="e">
        <f>IF((#REF!+#REF!+H18535)&lt;&gt;0,"a","b")</f>
        <v>#REF!</v>
      </c>
      <c r="C18535" s="54">
        <v>6</v>
      </c>
      <c r="D18535" s="54"/>
      <c r="F18535" s="89"/>
      <c r="G18535" s="97" t="s">
        <v>318</v>
      </c>
      <c r="H18535" s="556">
        <f t="shared" si="10303"/>
        <v>0</v>
      </c>
      <c r="I18535" s="553"/>
      <c r="J18535" s="553"/>
      <c r="K18535" s="553"/>
      <c r="L18535" s="553"/>
      <c r="M18535" s="553"/>
      <c r="N18535" s="138"/>
    </row>
    <row r="18536" spans="2:17" ht="24.75" customHeight="1">
      <c r="B18536" s="50" t="e">
        <f>IF((#REF!+#REF!+H18536)&lt;&gt;0,"a","b")</f>
        <v>#REF!</v>
      </c>
      <c r="C18536" s="54">
        <v>6</v>
      </c>
      <c r="D18536" s="54"/>
      <c r="F18536" s="89"/>
      <c r="G18536" s="97" t="s">
        <v>319</v>
      </c>
      <c r="H18536" s="556">
        <f t="shared" si="10303"/>
        <v>0</v>
      </c>
      <c r="I18536" s="553"/>
      <c r="J18536" s="553"/>
      <c r="K18536" s="553"/>
      <c r="L18536" s="553"/>
      <c r="M18536" s="553"/>
      <c r="N18536" s="138"/>
    </row>
    <row r="18537" spans="2:17" ht="24" customHeight="1">
      <c r="B18537" s="50" t="e">
        <f>IF((#REF!+#REF!+H18537)&lt;&gt;0,"a","b")</f>
        <v>#REF!</v>
      </c>
      <c r="C18537" s="54">
        <v>6</v>
      </c>
      <c r="D18537" s="54"/>
      <c r="F18537" s="89"/>
      <c r="G18537" s="97" t="s">
        <v>320</v>
      </c>
      <c r="H18537" s="556">
        <f t="shared" si="10303"/>
        <v>0</v>
      </c>
      <c r="I18537" s="553"/>
      <c r="J18537" s="553"/>
      <c r="K18537" s="553"/>
      <c r="L18537" s="553"/>
      <c r="M18537" s="553"/>
      <c r="N18537" s="138"/>
    </row>
    <row r="18538" spans="2:17" ht="36.75" customHeight="1">
      <c r="B18538" s="50" t="e">
        <f>IF((#REF!+#REF!+H18538)&lt;&gt;0,"a","b")</f>
        <v>#REF!</v>
      </c>
      <c r="C18538" s="54">
        <v>6</v>
      </c>
      <c r="D18538" s="54"/>
      <c r="F18538" s="89"/>
      <c r="G18538" s="97" t="s">
        <v>321</v>
      </c>
      <c r="H18538" s="556">
        <f t="shared" si="10303"/>
        <v>0</v>
      </c>
      <c r="I18538" s="553"/>
      <c r="J18538" s="553"/>
      <c r="K18538" s="553"/>
      <c r="L18538" s="553"/>
      <c r="M18538" s="553"/>
      <c r="N18538" s="138"/>
    </row>
    <row r="18539" spans="2:17" ht="24.75" customHeight="1">
      <c r="B18539" s="50" t="e">
        <f>IF((#REF!+#REF!+H18539)&lt;&gt;0,"a","b")</f>
        <v>#REF!</v>
      </c>
      <c r="C18539" s="54">
        <v>5</v>
      </c>
      <c r="D18539" s="54"/>
      <c r="F18539" s="89"/>
      <c r="G18539" s="95" t="s">
        <v>286</v>
      </c>
      <c r="H18539" s="556">
        <f t="shared" si="10303"/>
        <v>0</v>
      </c>
      <c r="I18539" s="554"/>
      <c r="J18539" s="554"/>
      <c r="K18539" s="554"/>
      <c r="L18539" s="554"/>
      <c r="M18539" s="554"/>
      <c r="N18539" s="154"/>
    </row>
    <row r="18540" spans="2:17" ht="20.25" customHeight="1">
      <c r="B18540" s="50" t="e">
        <f>IF((#REF!+#REF!+H18540)&lt;&gt;0,"a","b")</f>
        <v>#REF!</v>
      </c>
      <c r="C18540" s="54">
        <v>2</v>
      </c>
      <c r="D18540" s="68" t="s">
        <v>675</v>
      </c>
      <c r="E18540" s="45">
        <v>7082</v>
      </c>
      <c r="F18540" s="374"/>
      <c r="G18540" s="106" t="s">
        <v>385</v>
      </c>
      <c r="H18540" s="365">
        <f t="shared" si="10303"/>
        <v>0</v>
      </c>
      <c r="I18540" s="380">
        <f t="shared" ref="I18540:K18540" si="10304">I18541+I18588+I18596+I18595</f>
        <v>0</v>
      </c>
      <c r="J18540" s="380">
        <f t="shared" si="10304"/>
        <v>0</v>
      </c>
      <c r="K18540" s="380">
        <f t="shared" si="10304"/>
        <v>150</v>
      </c>
      <c r="L18540" s="380">
        <f t="shared" ref="L18540:N18540" si="10305">L18541+L18588+L18596+L18595</f>
        <v>100</v>
      </c>
      <c r="M18540" s="380">
        <f t="shared" si="10305"/>
        <v>100</v>
      </c>
      <c r="N18540" s="149">
        <f t="shared" si="10305"/>
        <v>0</v>
      </c>
      <c r="O18540" s="60" t="s">
        <v>71</v>
      </c>
      <c r="Q18540" s="49" t="s">
        <v>47</v>
      </c>
    </row>
    <row r="18541" spans="2:17" ht="20.25" customHeight="1">
      <c r="B18541" s="50" t="e">
        <f>IF((#REF!+#REF!+H18541)&lt;&gt;0,"a","b")</f>
        <v>#REF!</v>
      </c>
      <c r="C18541" s="54">
        <v>3</v>
      </c>
      <c r="D18541" s="54"/>
      <c r="F18541" s="374"/>
      <c r="G18541" s="108" t="s">
        <v>386</v>
      </c>
      <c r="H18541" s="365">
        <f t="shared" si="10303"/>
        <v>0</v>
      </c>
      <c r="I18541" s="388">
        <f t="shared" ref="I18541:K18541" si="10306">I18542+I18554+I18583</f>
        <v>0</v>
      </c>
      <c r="J18541" s="388">
        <f t="shared" si="10306"/>
        <v>0</v>
      </c>
      <c r="K18541" s="388">
        <f t="shared" si="10306"/>
        <v>150</v>
      </c>
      <c r="L18541" s="388">
        <f t="shared" ref="L18541:N18541" si="10307">L18542+L18554+L18583</f>
        <v>100</v>
      </c>
      <c r="M18541" s="388">
        <f t="shared" si="10307"/>
        <v>100</v>
      </c>
      <c r="N18541" s="140">
        <f t="shared" si="10307"/>
        <v>0</v>
      </c>
      <c r="O18541" s="60" t="s">
        <v>71</v>
      </c>
      <c r="Q18541" s="49" t="s">
        <v>47</v>
      </c>
    </row>
    <row r="18542" spans="2:17" ht="20.25" customHeight="1">
      <c r="B18542" s="50" t="e">
        <f>IF((#REF!+#REF!+H18542)&lt;&gt;0,"a","b")</f>
        <v>#REF!</v>
      </c>
      <c r="C18542" s="54">
        <v>4</v>
      </c>
      <c r="D18542" s="54"/>
      <c r="F18542" s="374"/>
      <c r="G18542" s="93" t="s">
        <v>387</v>
      </c>
      <c r="H18542" s="365">
        <f t="shared" si="10303"/>
        <v>0</v>
      </c>
      <c r="I18542" s="389">
        <f t="shared" ref="I18542:K18542" si="10308">I18543+I18544+I18545+I18546+I18547+I18548+I18549+I18550+I18551+I18552+I18553</f>
        <v>0</v>
      </c>
      <c r="J18542" s="389">
        <f t="shared" si="10308"/>
        <v>0</v>
      </c>
      <c r="K18542" s="389">
        <f t="shared" si="10308"/>
        <v>150</v>
      </c>
      <c r="L18542" s="389">
        <f t="shared" ref="L18542:N18542" si="10309">L18543+L18544+L18545+L18546+L18547+L18548+L18549+L18550+L18551+L18552+L18553</f>
        <v>100</v>
      </c>
      <c r="M18542" s="389">
        <f t="shared" si="10309"/>
        <v>100</v>
      </c>
      <c r="N18542" s="137">
        <f t="shared" si="10309"/>
        <v>0</v>
      </c>
      <c r="O18542" s="60" t="s">
        <v>71</v>
      </c>
      <c r="Q18542" s="49" t="s">
        <v>47</v>
      </c>
    </row>
    <row r="18543" spans="2:17" ht="20.25" customHeight="1">
      <c r="B18543" s="50" t="e">
        <f>IF((#REF!+#REF!+H18543)&lt;&gt;0,"a","b")</f>
        <v>#REF!</v>
      </c>
      <c r="C18543" s="54">
        <v>5</v>
      </c>
      <c r="D18543" s="54"/>
      <c r="F18543" s="89"/>
      <c r="G18543" s="95" t="s">
        <v>388</v>
      </c>
      <c r="H18543" s="556">
        <f t="shared" si="10303"/>
        <v>0</v>
      </c>
      <c r="I18543" s="554"/>
      <c r="J18543" s="554"/>
      <c r="K18543" s="554"/>
      <c r="L18543" s="554"/>
      <c r="M18543" s="554"/>
      <c r="N18543" s="154"/>
      <c r="O18543" s="60"/>
      <c r="Q18543" s="49" t="s">
        <v>47</v>
      </c>
    </row>
    <row r="18544" spans="2:17" ht="20.25" customHeight="1">
      <c r="B18544" s="50" t="e">
        <f>IF((#REF!+#REF!+H18544)&lt;&gt;0,"a","b")</f>
        <v>#REF!</v>
      </c>
      <c r="C18544" s="54">
        <v>5</v>
      </c>
      <c r="D18544" s="54"/>
      <c r="F18544" s="89"/>
      <c r="G18544" s="95" t="s">
        <v>389</v>
      </c>
      <c r="H18544" s="364">
        <f t="shared" si="10303"/>
        <v>0</v>
      </c>
      <c r="I18544" s="554"/>
      <c r="J18544" s="554"/>
      <c r="K18544" s="554">
        <v>150</v>
      </c>
      <c r="L18544" s="554">
        <v>100</v>
      </c>
      <c r="M18544" s="554">
        <v>100</v>
      </c>
      <c r="N18544" s="154"/>
      <c r="O18544" s="60"/>
      <c r="Q18544" s="49" t="s">
        <v>47</v>
      </c>
    </row>
    <row r="18545" spans="2:17" ht="30.75" customHeight="1">
      <c r="B18545" s="50" t="e">
        <f>IF((#REF!+#REF!+H18545)&lt;&gt;0,"a","b")</f>
        <v>#REF!</v>
      </c>
      <c r="C18545" s="54">
        <v>5</v>
      </c>
      <c r="D18545" s="54"/>
      <c r="F18545" s="89"/>
      <c r="G18545" s="95" t="s">
        <v>390</v>
      </c>
      <c r="H18545" s="556">
        <f t="shared" si="10303"/>
        <v>0</v>
      </c>
      <c r="I18545" s="554"/>
      <c r="J18545" s="554"/>
      <c r="K18545" s="554"/>
      <c r="L18545" s="554"/>
      <c r="M18545" s="554"/>
      <c r="N18545" s="154"/>
      <c r="O18545" s="60"/>
      <c r="Q18545" s="49" t="s">
        <v>47</v>
      </c>
    </row>
    <row r="18546" spans="2:17" ht="20.25" customHeight="1">
      <c r="B18546" s="50" t="e">
        <f>IF((#REF!+#REF!+H18546)&lt;&gt;0,"a","b")</f>
        <v>#REF!</v>
      </c>
      <c r="C18546" s="54">
        <v>5</v>
      </c>
      <c r="D18546" s="54"/>
      <c r="F18546" s="89"/>
      <c r="G18546" s="95" t="s">
        <v>391</v>
      </c>
      <c r="H18546" s="556">
        <f t="shared" si="10303"/>
        <v>0</v>
      </c>
      <c r="I18546" s="554"/>
      <c r="J18546" s="554"/>
      <c r="K18546" s="554"/>
      <c r="L18546" s="554"/>
      <c r="M18546" s="554"/>
      <c r="N18546" s="154"/>
      <c r="O18546" s="60"/>
      <c r="Q18546" s="49" t="s">
        <v>47</v>
      </c>
    </row>
    <row r="18547" spans="2:17" ht="20.25" customHeight="1">
      <c r="B18547" s="50" t="e">
        <f>IF((#REF!+#REF!+H18547)&lt;&gt;0,"a","b")</f>
        <v>#REF!</v>
      </c>
      <c r="C18547" s="54">
        <v>5</v>
      </c>
      <c r="D18547" s="54"/>
      <c r="F18547" s="89"/>
      <c r="G18547" s="95" t="s">
        <v>392</v>
      </c>
      <c r="H18547" s="556">
        <f t="shared" si="10303"/>
        <v>0</v>
      </c>
      <c r="I18547" s="554"/>
      <c r="J18547" s="554"/>
      <c r="K18547" s="554"/>
      <c r="L18547" s="554"/>
      <c r="M18547" s="554"/>
      <c r="N18547" s="154"/>
      <c r="O18547" s="60"/>
      <c r="Q18547" s="49" t="s">
        <v>47</v>
      </c>
    </row>
    <row r="18548" spans="2:17" ht="30.75" customHeight="1">
      <c r="B18548" s="50" t="e">
        <f>IF((#REF!+#REF!+H18548)&lt;&gt;0,"a","b")</f>
        <v>#REF!</v>
      </c>
      <c r="C18548" s="54">
        <v>5</v>
      </c>
      <c r="D18548" s="54"/>
      <c r="F18548" s="89"/>
      <c r="G18548" s="95" t="s">
        <v>393</v>
      </c>
      <c r="H18548" s="556">
        <f t="shared" si="10303"/>
        <v>0</v>
      </c>
      <c r="I18548" s="554"/>
      <c r="J18548" s="554"/>
      <c r="K18548" s="554"/>
      <c r="L18548" s="554"/>
      <c r="M18548" s="554"/>
      <c r="N18548" s="154"/>
      <c r="O18548" s="60"/>
      <c r="Q18548" s="49" t="s">
        <v>47</v>
      </c>
    </row>
    <row r="18549" spans="2:17" ht="20.25" customHeight="1">
      <c r="B18549" s="50" t="e">
        <f>IF((#REF!+#REF!+H18549)&lt;&gt;0,"a","b")</f>
        <v>#REF!</v>
      </c>
      <c r="C18549" s="54">
        <v>5</v>
      </c>
      <c r="D18549" s="54"/>
      <c r="F18549" s="89"/>
      <c r="G18549" s="95" t="s">
        <v>394</v>
      </c>
      <c r="H18549" s="556">
        <f t="shared" si="10303"/>
        <v>0</v>
      </c>
      <c r="I18549" s="554"/>
      <c r="J18549" s="554"/>
      <c r="K18549" s="554"/>
      <c r="L18549" s="554"/>
      <c r="M18549" s="554"/>
      <c r="N18549" s="154"/>
      <c r="O18549" s="60"/>
      <c r="Q18549" s="49" t="s">
        <v>47</v>
      </c>
    </row>
    <row r="18550" spans="2:17" ht="20.25" customHeight="1">
      <c r="B18550" s="50" t="e">
        <f>IF((#REF!+#REF!+H18550)&lt;&gt;0,"a","b")</f>
        <v>#REF!</v>
      </c>
      <c r="C18550" s="54">
        <v>5</v>
      </c>
      <c r="D18550" s="54"/>
      <c r="F18550" s="89"/>
      <c r="G18550" s="95" t="s">
        <v>395</v>
      </c>
      <c r="H18550" s="556">
        <f t="shared" si="10303"/>
        <v>0</v>
      </c>
      <c r="I18550" s="554"/>
      <c r="J18550" s="554"/>
      <c r="K18550" s="554"/>
      <c r="L18550" s="554"/>
      <c r="M18550" s="554"/>
      <c r="N18550" s="154"/>
      <c r="O18550" s="60"/>
      <c r="Q18550" s="49" t="s">
        <v>47</v>
      </c>
    </row>
    <row r="18551" spans="2:17" ht="20.25" customHeight="1">
      <c r="B18551" s="50" t="e">
        <f>IF((#REF!+#REF!+H18551)&lt;&gt;0,"a","b")</f>
        <v>#REF!</v>
      </c>
      <c r="C18551" s="54">
        <v>5</v>
      </c>
      <c r="D18551" s="54"/>
      <c r="F18551" s="89"/>
      <c r="G18551" s="95" t="s">
        <v>396</v>
      </c>
      <c r="H18551" s="552">
        <f t="shared" si="10303"/>
        <v>0</v>
      </c>
      <c r="I18551" s="554"/>
      <c r="J18551" s="554"/>
      <c r="K18551" s="554"/>
      <c r="L18551" s="554"/>
      <c r="M18551" s="554"/>
      <c r="N18551" s="154"/>
      <c r="O18551" s="60"/>
      <c r="Q18551" s="49" t="s">
        <v>47</v>
      </c>
    </row>
    <row r="18552" spans="2:17" ht="20.25" customHeight="1">
      <c r="B18552" s="50" t="e">
        <f>IF((#REF!+#REF!+H18552)&lt;&gt;0,"a","b")</f>
        <v>#REF!</v>
      </c>
      <c r="C18552" s="54">
        <v>5</v>
      </c>
      <c r="D18552" s="54"/>
      <c r="F18552" s="89"/>
      <c r="G18552" s="95" t="s">
        <v>397</v>
      </c>
      <c r="H18552" s="556">
        <f t="shared" si="10303"/>
        <v>0</v>
      </c>
      <c r="I18552" s="554"/>
      <c r="J18552" s="554"/>
      <c r="K18552" s="554"/>
      <c r="L18552" s="554"/>
      <c r="M18552" s="554"/>
      <c r="N18552" s="154"/>
      <c r="O18552" s="60"/>
      <c r="Q18552" s="49" t="s">
        <v>47</v>
      </c>
    </row>
    <row r="18553" spans="2:17" ht="20.25" customHeight="1">
      <c r="B18553" s="50" t="e">
        <f>IF((#REF!+#REF!+H18553)&lt;&gt;0,"a","b")</f>
        <v>#REF!</v>
      </c>
      <c r="C18553" s="54">
        <v>5</v>
      </c>
      <c r="D18553" s="54"/>
      <c r="F18553" s="374"/>
      <c r="G18553" s="95" t="s">
        <v>398</v>
      </c>
      <c r="H18553" s="364">
        <f t="shared" si="10303"/>
        <v>0</v>
      </c>
      <c r="I18553" s="386"/>
      <c r="J18553" s="386"/>
      <c r="K18553" s="386"/>
      <c r="L18553" s="386"/>
      <c r="M18553" s="386"/>
      <c r="N18553" s="154"/>
      <c r="O18553" s="60"/>
      <c r="Q18553" s="49" t="s">
        <v>47</v>
      </c>
    </row>
    <row r="18554" spans="2:17" ht="20.25" customHeight="1">
      <c r="B18554" s="50" t="e">
        <f>IF((#REF!+#REF!+H18554)&lt;&gt;0,"a","b")</f>
        <v>#REF!</v>
      </c>
      <c r="C18554" s="54">
        <v>4</v>
      </c>
      <c r="D18554" s="54"/>
      <c r="F18554" s="89"/>
      <c r="G18554" s="93" t="s">
        <v>399</v>
      </c>
      <c r="H18554" s="559">
        <f t="shared" si="10303"/>
        <v>0</v>
      </c>
      <c r="I18554" s="567">
        <f t="shared" ref="I18554:K18554" si="10310">I18555+I18562</f>
        <v>0</v>
      </c>
      <c r="J18554" s="567">
        <f t="shared" si="10310"/>
        <v>0</v>
      </c>
      <c r="K18554" s="567">
        <f t="shared" si="10310"/>
        <v>0</v>
      </c>
      <c r="L18554" s="567">
        <f t="shared" ref="L18554:N18554" si="10311">L18555+L18562</f>
        <v>0</v>
      </c>
      <c r="M18554" s="567">
        <f t="shared" si="10311"/>
        <v>0</v>
      </c>
      <c r="N18554" s="137">
        <f t="shared" si="10311"/>
        <v>0</v>
      </c>
      <c r="O18554" s="60" t="s">
        <v>71</v>
      </c>
      <c r="Q18554" s="49" t="s">
        <v>47</v>
      </c>
    </row>
    <row r="18555" spans="2:17" ht="20.25" customHeight="1">
      <c r="B18555" s="50" t="e">
        <f>IF((#REF!+#REF!+H18555)&lt;&gt;0,"a","b")</f>
        <v>#REF!</v>
      </c>
      <c r="C18555" s="54">
        <v>5</v>
      </c>
      <c r="D18555" s="54"/>
      <c r="F18555" s="89"/>
      <c r="G18555" s="95" t="s">
        <v>400</v>
      </c>
      <c r="H18555" s="563">
        <f t="shared" si="10303"/>
        <v>0</v>
      </c>
      <c r="I18555" s="568">
        <f t="shared" ref="I18555:K18555" si="10312">SUM(I18556:I18561)</f>
        <v>0</v>
      </c>
      <c r="J18555" s="568">
        <f t="shared" si="10312"/>
        <v>0</v>
      </c>
      <c r="K18555" s="568">
        <f t="shared" si="10312"/>
        <v>0</v>
      </c>
      <c r="L18555" s="568">
        <f t="shared" ref="L18555:N18555" si="10313">SUM(L18556:L18561)</f>
        <v>0</v>
      </c>
      <c r="M18555" s="568">
        <f t="shared" si="10313"/>
        <v>0</v>
      </c>
      <c r="N18555" s="141">
        <f t="shared" si="10313"/>
        <v>0</v>
      </c>
      <c r="O18555" s="60" t="s">
        <v>71</v>
      </c>
      <c r="Q18555" s="49" t="s">
        <v>47</v>
      </c>
    </row>
    <row r="18556" spans="2:17" ht="20.25" customHeight="1">
      <c r="B18556" s="50" t="e">
        <f>IF((#REF!+#REF!+H18556)&lt;&gt;0,"a","b")</f>
        <v>#REF!</v>
      </c>
      <c r="C18556" s="54">
        <v>6</v>
      </c>
      <c r="D18556" s="54"/>
      <c r="F18556" s="89"/>
      <c r="G18556" s="120" t="s">
        <v>401</v>
      </c>
      <c r="H18556" s="552">
        <f t="shared" si="10303"/>
        <v>0</v>
      </c>
      <c r="I18556" s="553"/>
      <c r="J18556" s="553"/>
      <c r="K18556" s="553"/>
      <c r="L18556" s="553"/>
      <c r="M18556" s="553"/>
      <c r="N18556" s="138"/>
      <c r="O18556" s="60"/>
      <c r="Q18556" s="49" t="s">
        <v>47</v>
      </c>
    </row>
    <row r="18557" spans="2:17" ht="20.25" customHeight="1">
      <c r="B18557" s="50" t="e">
        <f>IF((#REF!+#REF!+H18557)&lt;&gt;0,"a","b")</f>
        <v>#REF!</v>
      </c>
      <c r="C18557" s="54">
        <v>6</v>
      </c>
      <c r="D18557" s="54"/>
      <c r="F18557" s="89"/>
      <c r="G18557" s="120" t="s">
        <v>402</v>
      </c>
      <c r="H18557" s="552">
        <f t="shared" si="10303"/>
        <v>0</v>
      </c>
      <c r="I18557" s="553"/>
      <c r="J18557" s="553"/>
      <c r="K18557" s="553"/>
      <c r="L18557" s="553"/>
      <c r="M18557" s="553"/>
      <c r="N18557" s="138"/>
      <c r="O18557" s="60"/>
      <c r="Q18557" s="49" t="s">
        <v>47</v>
      </c>
    </row>
    <row r="18558" spans="2:17" ht="20.25" customHeight="1">
      <c r="B18558" s="50" t="e">
        <f>IF((#REF!+#REF!+H18558)&lt;&gt;0,"a","b")</f>
        <v>#REF!</v>
      </c>
      <c r="C18558" s="54">
        <v>6</v>
      </c>
      <c r="D18558" s="54"/>
      <c r="F18558" s="89"/>
      <c r="G18558" s="120" t="s">
        <v>403</v>
      </c>
      <c r="H18558" s="552">
        <f t="shared" si="10303"/>
        <v>0</v>
      </c>
      <c r="I18558" s="553"/>
      <c r="J18558" s="553"/>
      <c r="K18558" s="553"/>
      <c r="L18558" s="553"/>
      <c r="M18558" s="553"/>
      <c r="N18558" s="138"/>
      <c r="O18558" s="60"/>
      <c r="Q18558" s="49" t="s">
        <v>47</v>
      </c>
    </row>
    <row r="18559" spans="2:17" ht="20.25" customHeight="1">
      <c r="B18559" s="50" t="e">
        <f>IF((#REF!+#REF!+H18559)&lt;&gt;0,"a","b")</f>
        <v>#REF!</v>
      </c>
      <c r="C18559" s="54">
        <v>6</v>
      </c>
      <c r="D18559" s="54"/>
      <c r="F18559" s="89"/>
      <c r="G18559" s="120" t="s">
        <v>404</v>
      </c>
      <c r="H18559" s="561">
        <f t="shared" si="10303"/>
        <v>0</v>
      </c>
      <c r="I18559" s="553"/>
      <c r="J18559" s="553"/>
      <c r="K18559" s="553"/>
      <c r="L18559" s="553"/>
      <c r="M18559" s="553"/>
      <c r="N18559" s="138"/>
      <c r="O18559" s="60"/>
      <c r="Q18559" s="49" t="s">
        <v>47</v>
      </c>
    </row>
    <row r="18560" spans="2:17" ht="20.25" customHeight="1">
      <c r="B18560" s="50" t="e">
        <f>IF((#REF!+#REF!+H18560)&lt;&gt;0,"a","b")</f>
        <v>#REF!</v>
      </c>
      <c r="C18560" s="54">
        <v>6</v>
      </c>
      <c r="D18560" s="54"/>
      <c r="F18560" s="89"/>
      <c r="G18560" s="120" t="s">
        <v>405</v>
      </c>
      <c r="H18560" s="558">
        <f t="shared" si="10303"/>
        <v>0</v>
      </c>
      <c r="I18560" s="553"/>
      <c r="J18560" s="553"/>
      <c r="K18560" s="553"/>
      <c r="L18560" s="553"/>
      <c r="M18560" s="553"/>
      <c r="N18560" s="138"/>
      <c r="O18560" s="60"/>
      <c r="Q18560" s="49" t="s">
        <v>47</v>
      </c>
    </row>
    <row r="18561" spans="2:17" ht="20.25" customHeight="1">
      <c r="B18561" s="50" t="e">
        <f>IF((#REF!+#REF!+H18561)&lt;&gt;0,"a","b")</f>
        <v>#REF!</v>
      </c>
      <c r="C18561" s="54">
        <v>6</v>
      </c>
      <c r="D18561" s="54"/>
      <c r="F18561" s="89"/>
      <c r="G18561" s="120" t="s">
        <v>406</v>
      </c>
      <c r="H18561" s="558">
        <f t="shared" si="10303"/>
        <v>0</v>
      </c>
      <c r="I18561" s="553"/>
      <c r="J18561" s="553"/>
      <c r="K18561" s="553"/>
      <c r="L18561" s="553"/>
      <c r="M18561" s="553"/>
      <c r="N18561" s="138"/>
      <c r="O18561" s="60"/>
      <c r="Q18561" s="49" t="s">
        <v>47</v>
      </c>
    </row>
    <row r="18562" spans="2:17" ht="20.25" customHeight="1">
      <c r="B18562" s="50" t="e">
        <f>IF((#REF!+#REF!+H18562)&lt;&gt;0,"a","b")</f>
        <v>#REF!</v>
      </c>
      <c r="C18562" s="54">
        <v>5</v>
      </c>
      <c r="D18562" s="54"/>
      <c r="F18562" s="89"/>
      <c r="G18562" s="95" t="s">
        <v>407</v>
      </c>
      <c r="H18562" s="563">
        <f t="shared" si="10303"/>
        <v>0</v>
      </c>
      <c r="I18562" s="568">
        <f t="shared" ref="I18562:K18562" si="10314">SUM(I18563:I18582)</f>
        <v>0</v>
      </c>
      <c r="J18562" s="568">
        <f t="shared" si="10314"/>
        <v>0</v>
      </c>
      <c r="K18562" s="568">
        <f t="shared" si="10314"/>
        <v>0</v>
      </c>
      <c r="L18562" s="568">
        <f t="shared" ref="L18562:N18562" si="10315">SUM(L18563:L18582)</f>
        <v>0</v>
      </c>
      <c r="M18562" s="568">
        <f t="shared" si="10315"/>
        <v>0</v>
      </c>
      <c r="N18562" s="141">
        <f t="shared" si="10315"/>
        <v>0</v>
      </c>
      <c r="O18562" s="60" t="s">
        <v>71</v>
      </c>
      <c r="Q18562" s="49" t="s">
        <v>47</v>
      </c>
    </row>
    <row r="18563" spans="2:17" ht="20.25" customHeight="1">
      <c r="B18563" s="50" t="e">
        <f>IF((#REF!+#REF!+H18563)&lt;&gt;0,"a","b")</f>
        <v>#REF!</v>
      </c>
      <c r="C18563" s="54">
        <v>6</v>
      </c>
      <c r="D18563" s="54"/>
      <c r="F18563" s="89"/>
      <c r="G18563" s="109" t="s">
        <v>408</v>
      </c>
      <c r="H18563" s="552">
        <f t="shared" si="10303"/>
        <v>0</v>
      </c>
      <c r="I18563" s="557"/>
      <c r="J18563" s="557"/>
      <c r="K18563" s="557"/>
      <c r="L18563" s="557"/>
      <c r="M18563" s="557"/>
      <c r="N18563" s="158"/>
      <c r="Q18563" s="49" t="s">
        <v>47</v>
      </c>
    </row>
    <row r="18564" spans="2:17" ht="20.25" customHeight="1">
      <c r="B18564" s="50" t="e">
        <f>IF((#REF!+#REF!+H18564)&lt;&gt;0,"a","b")</f>
        <v>#REF!</v>
      </c>
      <c r="C18564" s="54">
        <v>6</v>
      </c>
      <c r="D18564" s="54"/>
      <c r="F18564" s="89"/>
      <c r="G18564" s="109" t="s">
        <v>409</v>
      </c>
      <c r="H18564" s="558">
        <f t="shared" si="10303"/>
        <v>0</v>
      </c>
      <c r="I18564" s="557"/>
      <c r="J18564" s="557"/>
      <c r="K18564" s="557"/>
      <c r="L18564" s="557"/>
      <c r="M18564" s="557"/>
      <c r="N18564" s="158"/>
      <c r="Q18564" s="49" t="s">
        <v>47</v>
      </c>
    </row>
    <row r="18565" spans="2:17" ht="30.75" customHeight="1">
      <c r="B18565" s="50" t="e">
        <f>IF((#REF!+#REF!+H18565)&lt;&gt;0,"a","b")</f>
        <v>#REF!</v>
      </c>
      <c r="C18565" s="54">
        <v>6</v>
      </c>
      <c r="D18565" s="54"/>
      <c r="F18565" s="89"/>
      <c r="G18565" s="109" t="s">
        <v>410</v>
      </c>
      <c r="H18565" s="558">
        <f t="shared" si="10303"/>
        <v>0</v>
      </c>
      <c r="I18565" s="557"/>
      <c r="J18565" s="557"/>
      <c r="K18565" s="557"/>
      <c r="L18565" s="557"/>
      <c r="M18565" s="557"/>
      <c r="N18565" s="158"/>
      <c r="Q18565" s="49" t="s">
        <v>47</v>
      </c>
    </row>
    <row r="18566" spans="2:17" ht="30.75" customHeight="1">
      <c r="B18566" s="50" t="e">
        <f>IF((#REF!+#REF!+H18566)&lt;&gt;0,"a","b")</f>
        <v>#REF!</v>
      </c>
      <c r="C18566" s="54">
        <v>6</v>
      </c>
      <c r="D18566" s="54"/>
      <c r="F18566" s="89"/>
      <c r="G18566" s="109" t="s">
        <v>411</v>
      </c>
      <c r="H18566" s="558">
        <f t="shared" si="10303"/>
        <v>0</v>
      </c>
      <c r="I18566" s="557"/>
      <c r="J18566" s="557"/>
      <c r="K18566" s="557"/>
      <c r="L18566" s="557"/>
      <c r="M18566" s="557"/>
      <c r="N18566" s="158"/>
      <c r="Q18566" s="49" t="s">
        <v>47</v>
      </c>
    </row>
    <row r="18567" spans="2:17" ht="20.25" customHeight="1">
      <c r="B18567" s="50" t="e">
        <f>IF((#REF!+#REF!+H18567)&lt;&gt;0,"a","b")</f>
        <v>#REF!</v>
      </c>
      <c r="C18567" s="54">
        <v>6</v>
      </c>
      <c r="D18567" s="54"/>
      <c r="F18567" s="89"/>
      <c r="G18567" s="109" t="s">
        <v>412</v>
      </c>
      <c r="H18567" s="558">
        <f t="shared" si="10303"/>
        <v>0</v>
      </c>
      <c r="I18567" s="557"/>
      <c r="J18567" s="557"/>
      <c r="K18567" s="557"/>
      <c r="L18567" s="557"/>
      <c r="M18567" s="557"/>
      <c r="N18567" s="158"/>
      <c r="Q18567" s="49" t="s">
        <v>47</v>
      </c>
    </row>
    <row r="18568" spans="2:17" ht="20.25" customHeight="1">
      <c r="B18568" s="50" t="e">
        <f>IF((#REF!+#REF!+H18568)&lt;&gt;0,"a","b")</f>
        <v>#REF!</v>
      </c>
      <c r="C18568" s="54">
        <v>6</v>
      </c>
      <c r="D18568" s="54"/>
      <c r="F18568" s="89"/>
      <c r="G18568" s="109" t="s">
        <v>413</v>
      </c>
      <c r="H18568" s="558">
        <f t="shared" si="10303"/>
        <v>0</v>
      </c>
      <c r="I18568" s="557"/>
      <c r="J18568" s="557"/>
      <c r="K18568" s="557"/>
      <c r="L18568" s="557"/>
      <c r="M18568" s="557"/>
      <c r="N18568" s="158"/>
      <c r="Q18568" s="49" t="s">
        <v>47</v>
      </c>
    </row>
    <row r="18569" spans="2:17" ht="30.75" customHeight="1">
      <c r="B18569" s="50" t="e">
        <f>IF((#REF!+#REF!+H18569)&lt;&gt;0,"a","b")</f>
        <v>#REF!</v>
      </c>
      <c r="C18569" s="54">
        <v>6</v>
      </c>
      <c r="D18569" s="54"/>
      <c r="F18569" s="89"/>
      <c r="G18569" s="109" t="s">
        <v>414</v>
      </c>
      <c r="H18569" s="558">
        <f t="shared" si="10303"/>
        <v>0</v>
      </c>
      <c r="I18569" s="557"/>
      <c r="J18569" s="557"/>
      <c r="K18569" s="557"/>
      <c r="L18569" s="557"/>
      <c r="M18569" s="557"/>
      <c r="N18569" s="158"/>
      <c r="Q18569" s="49" t="s">
        <v>47</v>
      </c>
    </row>
    <row r="18570" spans="2:17" ht="20.25" customHeight="1">
      <c r="B18570" s="50" t="e">
        <f>IF((#REF!+#REF!+H18570)&lt;&gt;0,"a","b")</f>
        <v>#REF!</v>
      </c>
      <c r="C18570" s="54">
        <v>6</v>
      </c>
      <c r="D18570" s="54"/>
      <c r="F18570" s="89"/>
      <c r="G18570" s="109" t="s">
        <v>415</v>
      </c>
      <c r="H18570" s="558">
        <f t="shared" si="10303"/>
        <v>0</v>
      </c>
      <c r="I18570" s="557"/>
      <c r="J18570" s="557"/>
      <c r="K18570" s="557"/>
      <c r="L18570" s="557"/>
      <c r="M18570" s="557"/>
      <c r="N18570" s="158"/>
      <c r="Q18570" s="49" t="s">
        <v>47</v>
      </c>
    </row>
    <row r="18571" spans="2:17" ht="20.25" customHeight="1">
      <c r="B18571" s="50" t="e">
        <f>IF((#REF!+#REF!+H18571)&lt;&gt;0,"a","b")</f>
        <v>#REF!</v>
      </c>
      <c r="C18571" s="54">
        <v>6</v>
      </c>
      <c r="D18571" s="54"/>
      <c r="F18571" s="89"/>
      <c r="G18571" s="109" t="s">
        <v>416</v>
      </c>
      <c r="H18571" s="558">
        <f t="shared" si="10303"/>
        <v>0</v>
      </c>
      <c r="I18571" s="557"/>
      <c r="J18571" s="557"/>
      <c r="K18571" s="557"/>
      <c r="L18571" s="557"/>
      <c r="M18571" s="557"/>
      <c r="N18571" s="158"/>
      <c r="Q18571" s="49" t="s">
        <v>47</v>
      </c>
    </row>
    <row r="18572" spans="2:17" ht="20.25" customHeight="1">
      <c r="B18572" s="50" t="e">
        <f>IF((#REF!+#REF!+H18572)&lt;&gt;0,"a","b")</f>
        <v>#REF!</v>
      </c>
      <c r="C18572" s="54">
        <v>6</v>
      </c>
      <c r="D18572" s="54"/>
      <c r="F18572" s="89"/>
      <c r="G18572" s="109" t="s">
        <v>417</v>
      </c>
      <c r="H18572" s="558">
        <f t="shared" si="10303"/>
        <v>0</v>
      </c>
      <c r="I18572" s="557"/>
      <c r="J18572" s="557"/>
      <c r="K18572" s="557"/>
      <c r="L18572" s="557"/>
      <c r="M18572" s="557"/>
      <c r="N18572" s="158"/>
      <c r="Q18572" s="49" t="s">
        <v>47</v>
      </c>
    </row>
    <row r="18573" spans="2:17" ht="20.25" customHeight="1">
      <c r="B18573" s="50" t="e">
        <f>IF((#REF!+#REF!+H18573)&lt;&gt;0,"a","b")</f>
        <v>#REF!</v>
      </c>
      <c r="C18573" s="54">
        <v>6</v>
      </c>
      <c r="D18573" s="54"/>
      <c r="F18573" s="89"/>
      <c r="G18573" s="109" t="s">
        <v>418</v>
      </c>
      <c r="H18573" s="558">
        <f t="shared" si="10303"/>
        <v>0</v>
      </c>
      <c r="I18573" s="557"/>
      <c r="J18573" s="557"/>
      <c r="K18573" s="557"/>
      <c r="L18573" s="557"/>
      <c r="M18573" s="557"/>
      <c r="N18573" s="158"/>
      <c r="Q18573" s="49" t="s">
        <v>47</v>
      </c>
    </row>
    <row r="18574" spans="2:17" ht="20.25" customHeight="1">
      <c r="B18574" s="50" t="e">
        <f>IF((#REF!+#REF!+H18574)&lt;&gt;0,"a","b")</f>
        <v>#REF!</v>
      </c>
      <c r="C18574" s="54">
        <v>6</v>
      </c>
      <c r="D18574" s="54"/>
      <c r="F18574" s="89"/>
      <c r="G18574" s="109" t="s">
        <v>419</v>
      </c>
      <c r="H18574" s="558">
        <f t="shared" si="10303"/>
        <v>0</v>
      </c>
      <c r="I18574" s="557"/>
      <c r="J18574" s="557"/>
      <c r="K18574" s="557"/>
      <c r="L18574" s="557"/>
      <c r="M18574" s="557"/>
      <c r="N18574" s="158"/>
      <c r="Q18574" s="49" t="s">
        <v>47</v>
      </c>
    </row>
    <row r="18575" spans="2:17" ht="20.25" customHeight="1">
      <c r="B18575" s="50" t="e">
        <f>IF((#REF!+#REF!+H18575)&lt;&gt;0,"a","b")</f>
        <v>#REF!</v>
      </c>
      <c r="C18575" s="54">
        <v>6</v>
      </c>
      <c r="D18575" s="54"/>
      <c r="F18575" s="89"/>
      <c r="G18575" s="109" t="s">
        <v>420</v>
      </c>
      <c r="H18575" s="558">
        <f t="shared" si="10303"/>
        <v>0</v>
      </c>
      <c r="I18575" s="557"/>
      <c r="J18575" s="557"/>
      <c r="K18575" s="557"/>
      <c r="L18575" s="557"/>
      <c r="M18575" s="557"/>
      <c r="N18575" s="158"/>
      <c r="Q18575" s="49" t="s">
        <v>47</v>
      </c>
    </row>
    <row r="18576" spans="2:17" ht="20.25" customHeight="1">
      <c r="B18576" s="50" t="e">
        <f>IF((#REF!+#REF!+H18576)&lt;&gt;0,"a","b")</f>
        <v>#REF!</v>
      </c>
      <c r="C18576" s="54">
        <v>6</v>
      </c>
      <c r="D18576" s="54"/>
      <c r="F18576" s="89"/>
      <c r="G18576" s="109" t="s">
        <v>421</v>
      </c>
      <c r="H18576" s="558">
        <f t="shared" si="10303"/>
        <v>0</v>
      </c>
      <c r="I18576" s="557"/>
      <c r="J18576" s="557"/>
      <c r="K18576" s="557"/>
      <c r="L18576" s="557"/>
      <c r="M18576" s="557"/>
      <c r="N18576" s="158"/>
      <c r="Q18576" s="49" t="s">
        <v>47</v>
      </c>
    </row>
    <row r="18577" spans="2:17" ht="20.25" customHeight="1">
      <c r="B18577" s="50" t="e">
        <f>IF((#REF!+#REF!+H18577)&lt;&gt;0,"a","b")</f>
        <v>#REF!</v>
      </c>
      <c r="C18577" s="54">
        <v>6</v>
      </c>
      <c r="D18577" s="54"/>
      <c r="F18577" s="89"/>
      <c r="G18577" s="109" t="s">
        <v>422</v>
      </c>
      <c r="H18577" s="561">
        <f t="shared" si="10303"/>
        <v>0</v>
      </c>
      <c r="I18577" s="557"/>
      <c r="J18577" s="557"/>
      <c r="K18577" s="557"/>
      <c r="L18577" s="557"/>
      <c r="M18577" s="557"/>
      <c r="N18577" s="158"/>
      <c r="Q18577" s="49" t="s">
        <v>47</v>
      </c>
    </row>
    <row r="18578" spans="2:17" ht="20.25" customHeight="1">
      <c r="B18578" s="50" t="e">
        <f>IF((#REF!+#REF!+H18578)&lt;&gt;0,"a","b")</f>
        <v>#REF!</v>
      </c>
      <c r="C18578" s="54">
        <v>6</v>
      </c>
      <c r="D18578" s="54"/>
      <c r="F18578" s="89"/>
      <c r="G18578" s="109" t="s">
        <v>423</v>
      </c>
      <c r="H18578" s="558">
        <f t="shared" si="10303"/>
        <v>0</v>
      </c>
      <c r="I18578" s="557"/>
      <c r="J18578" s="557"/>
      <c r="K18578" s="557"/>
      <c r="L18578" s="557"/>
      <c r="M18578" s="557"/>
      <c r="N18578" s="158"/>
      <c r="Q18578" s="49" t="s">
        <v>47</v>
      </c>
    </row>
    <row r="18579" spans="2:17" ht="20.25" customHeight="1">
      <c r="B18579" s="50" t="e">
        <f>IF((#REF!+#REF!+H18579)&lt;&gt;0,"a","b")</f>
        <v>#REF!</v>
      </c>
      <c r="C18579" s="54">
        <v>6</v>
      </c>
      <c r="D18579" s="54"/>
      <c r="F18579" s="89"/>
      <c r="G18579" s="109" t="s">
        <v>424</v>
      </c>
      <c r="H18579" s="558">
        <f t="shared" si="10303"/>
        <v>0</v>
      </c>
      <c r="I18579" s="557"/>
      <c r="J18579" s="557"/>
      <c r="K18579" s="557"/>
      <c r="L18579" s="557"/>
      <c r="M18579" s="557"/>
      <c r="N18579" s="158"/>
      <c r="Q18579" s="49" t="s">
        <v>47</v>
      </c>
    </row>
    <row r="18580" spans="2:17" ht="20.25" customHeight="1">
      <c r="B18580" s="50" t="e">
        <f>IF((#REF!+#REF!+H18580)&lt;&gt;0,"a","b")</f>
        <v>#REF!</v>
      </c>
      <c r="C18580" s="54">
        <v>6</v>
      </c>
      <c r="D18580" s="54"/>
      <c r="F18580" s="89"/>
      <c r="G18580" s="126" t="s">
        <v>425</v>
      </c>
      <c r="H18580" s="558">
        <f t="shared" si="10303"/>
        <v>0</v>
      </c>
      <c r="I18580" s="557"/>
      <c r="J18580" s="557"/>
      <c r="K18580" s="557"/>
      <c r="L18580" s="557"/>
      <c r="M18580" s="557"/>
      <c r="N18580" s="158"/>
      <c r="Q18580" s="49" t="s">
        <v>47</v>
      </c>
    </row>
    <row r="18581" spans="2:17" ht="20.25" customHeight="1">
      <c r="B18581" s="50" t="e">
        <f>IF((#REF!+#REF!+H18581)&lt;&gt;0,"a","b")</f>
        <v>#REF!</v>
      </c>
      <c r="C18581" s="54">
        <v>6</v>
      </c>
      <c r="D18581" s="54"/>
      <c r="F18581" s="89"/>
      <c r="G18581" s="109" t="s">
        <v>426</v>
      </c>
      <c r="H18581" s="558">
        <f t="shared" si="10303"/>
        <v>0</v>
      </c>
      <c r="I18581" s="557"/>
      <c r="J18581" s="557"/>
      <c r="K18581" s="557"/>
      <c r="L18581" s="557"/>
      <c r="M18581" s="557"/>
      <c r="N18581" s="158"/>
      <c r="Q18581" s="49" t="s">
        <v>47</v>
      </c>
    </row>
    <row r="18582" spans="2:17" ht="30.75" customHeight="1">
      <c r="B18582" s="50" t="e">
        <f>IF((#REF!+#REF!+H18582)&lt;&gt;0,"a","b")</f>
        <v>#REF!</v>
      </c>
      <c r="C18582" s="54">
        <v>6</v>
      </c>
      <c r="D18582" s="54"/>
      <c r="F18582" s="89"/>
      <c r="G18582" s="109" t="s">
        <v>427</v>
      </c>
      <c r="H18582" s="558">
        <f t="shared" si="10303"/>
        <v>0</v>
      </c>
      <c r="I18582" s="557"/>
      <c r="J18582" s="557"/>
      <c r="K18582" s="557"/>
      <c r="L18582" s="557"/>
      <c r="M18582" s="557"/>
      <c r="N18582" s="158"/>
      <c r="Q18582" s="49" t="s">
        <v>47</v>
      </c>
    </row>
    <row r="18583" spans="2:17" ht="20.25" customHeight="1">
      <c r="B18583" s="50" t="e">
        <f>IF((#REF!+#REF!+H18583)&lt;&gt;0,"a","b")</f>
        <v>#REF!</v>
      </c>
      <c r="C18583" s="54">
        <v>4</v>
      </c>
      <c r="D18583" s="54"/>
      <c r="F18583" s="89"/>
      <c r="G18583" s="93" t="s">
        <v>428</v>
      </c>
      <c r="H18583" s="559">
        <f t="shared" si="10303"/>
        <v>0</v>
      </c>
      <c r="I18583" s="567">
        <f t="shared" ref="I18583:K18583" si="10316">I18584+I18585</f>
        <v>0</v>
      </c>
      <c r="J18583" s="567">
        <f t="shared" si="10316"/>
        <v>0</v>
      </c>
      <c r="K18583" s="567">
        <f t="shared" si="10316"/>
        <v>0</v>
      </c>
      <c r="L18583" s="567">
        <f t="shared" ref="L18583:N18583" si="10317">L18584+L18585</f>
        <v>0</v>
      </c>
      <c r="M18583" s="567">
        <f t="shared" si="10317"/>
        <v>0</v>
      </c>
      <c r="N18583" s="137">
        <f t="shared" si="10317"/>
        <v>0</v>
      </c>
      <c r="O18583" s="60" t="s">
        <v>71</v>
      </c>
      <c r="Q18583" s="49" t="s">
        <v>47</v>
      </c>
    </row>
    <row r="18584" spans="2:17" ht="20.25" customHeight="1">
      <c r="B18584" s="50" t="e">
        <f>IF((#REF!+#REF!+H18584)&lt;&gt;0,"a","b")</f>
        <v>#REF!</v>
      </c>
      <c r="C18584" s="54">
        <v>5</v>
      </c>
      <c r="D18584" s="54"/>
      <c r="F18584" s="89"/>
      <c r="G18584" s="95" t="s">
        <v>429</v>
      </c>
      <c r="H18584" s="558">
        <f t="shared" si="10303"/>
        <v>0</v>
      </c>
      <c r="I18584" s="554"/>
      <c r="J18584" s="554"/>
      <c r="K18584" s="554"/>
      <c r="L18584" s="554"/>
      <c r="M18584" s="554"/>
      <c r="N18584" s="154"/>
      <c r="O18584" s="60"/>
      <c r="Q18584" s="49" t="s">
        <v>47</v>
      </c>
    </row>
    <row r="18585" spans="2:17" ht="20.25" customHeight="1">
      <c r="B18585" s="50" t="e">
        <f>IF((#REF!+#REF!+H18585)&lt;&gt;0,"a","b")</f>
        <v>#REF!</v>
      </c>
      <c r="C18585" s="54">
        <v>5</v>
      </c>
      <c r="D18585" s="54"/>
      <c r="F18585" s="89"/>
      <c r="G18585" s="95" t="s">
        <v>430</v>
      </c>
      <c r="H18585" s="559">
        <f t="shared" si="10303"/>
        <v>0</v>
      </c>
      <c r="I18585" s="569">
        <f t="shared" ref="I18585:K18585" si="10318">I18586+I18587</f>
        <v>0</v>
      </c>
      <c r="J18585" s="569">
        <f t="shared" si="10318"/>
        <v>0</v>
      </c>
      <c r="K18585" s="569">
        <f t="shared" si="10318"/>
        <v>0</v>
      </c>
      <c r="L18585" s="569">
        <f t="shared" ref="L18585:N18585" si="10319">L18586+L18587</f>
        <v>0</v>
      </c>
      <c r="M18585" s="569">
        <f t="shared" si="10319"/>
        <v>0</v>
      </c>
      <c r="N18585" s="142">
        <f t="shared" si="10319"/>
        <v>0</v>
      </c>
      <c r="O18585" s="60" t="s">
        <v>71</v>
      </c>
      <c r="Q18585" s="49" t="s">
        <v>47</v>
      </c>
    </row>
    <row r="18586" spans="2:17" ht="20.25" customHeight="1">
      <c r="B18586" s="50" t="e">
        <f>IF((#REF!+#REF!+H18586)&lt;&gt;0,"a","b")</f>
        <v>#REF!</v>
      </c>
      <c r="C18586" s="54">
        <v>6</v>
      </c>
      <c r="D18586" s="54"/>
      <c r="F18586" s="89"/>
      <c r="G18586" s="109" t="s">
        <v>431</v>
      </c>
      <c r="H18586" s="558">
        <f t="shared" si="10303"/>
        <v>0</v>
      </c>
      <c r="I18586" s="557"/>
      <c r="J18586" s="557"/>
      <c r="K18586" s="557"/>
      <c r="L18586" s="557"/>
      <c r="M18586" s="557"/>
      <c r="N18586" s="158"/>
      <c r="Q18586" s="49" t="s">
        <v>47</v>
      </c>
    </row>
    <row r="18587" spans="2:17" ht="20.25" customHeight="1">
      <c r="B18587" s="50" t="e">
        <f>IF((#REF!+#REF!+H18587)&lt;&gt;0,"a","b")</f>
        <v>#REF!</v>
      </c>
      <c r="C18587" s="54">
        <v>6</v>
      </c>
      <c r="D18587" s="54"/>
      <c r="F18587" s="89"/>
      <c r="G18587" s="109" t="s">
        <v>432</v>
      </c>
      <c r="H18587" s="558">
        <f t="shared" si="10303"/>
        <v>0</v>
      </c>
      <c r="I18587" s="557"/>
      <c r="J18587" s="557"/>
      <c r="K18587" s="557"/>
      <c r="L18587" s="557"/>
      <c r="M18587" s="557"/>
      <c r="N18587" s="158"/>
      <c r="Q18587" s="49" t="s">
        <v>47</v>
      </c>
    </row>
    <row r="18588" spans="2:17" ht="30.75" customHeight="1">
      <c r="B18588" s="50" t="e">
        <f>IF((#REF!+#REF!+H18588)&lt;&gt;0,"a","b")</f>
        <v>#REF!</v>
      </c>
      <c r="C18588" s="54">
        <v>3</v>
      </c>
      <c r="D18588" s="54"/>
      <c r="F18588" s="89"/>
      <c r="G18588" s="108" t="s">
        <v>433</v>
      </c>
      <c r="H18588" s="559">
        <f t="shared" si="10303"/>
        <v>0</v>
      </c>
      <c r="I18588" s="570">
        <f t="shared" ref="I18588:K18588" si="10320">I18589+I18590</f>
        <v>0</v>
      </c>
      <c r="J18588" s="570">
        <f t="shared" si="10320"/>
        <v>0</v>
      </c>
      <c r="K18588" s="570">
        <f t="shared" si="10320"/>
        <v>0</v>
      </c>
      <c r="L18588" s="570">
        <f t="shared" ref="L18588:N18588" si="10321">L18589+L18590</f>
        <v>0</v>
      </c>
      <c r="M18588" s="570">
        <f t="shared" si="10321"/>
        <v>0</v>
      </c>
      <c r="N18588" s="140">
        <f t="shared" si="10321"/>
        <v>0</v>
      </c>
      <c r="O18588" s="60" t="s">
        <v>71</v>
      </c>
      <c r="Q18588" s="49" t="s">
        <v>47</v>
      </c>
    </row>
    <row r="18589" spans="2:17" ht="30.75" customHeight="1">
      <c r="B18589" s="50" t="e">
        <f>IF((#REF!+#REF!+H18589)&lt;&gt;0,"a","b")</f>
        <v>#REF!</v>
      </c>
      <c r="C18589" s="54">
        <v>4</v>
      </c>
      <c r="D18589" s="54"/>
      <c r="F18589" s="89"/>
      <c r="G18589" s="93" t="s">
        <v>434</v>
      </c>
      <c r="H18589" s="558">
        <f t="shared" ref="H18589:H18653" si="10322">I18589+J18589</f>
        <v>0</v>
      </c>
      <c r="I18589" s="555"/>
      <c r="J18589" s="555"/>
      <c r="K18589" s="555"/>
      <c r="L18589" s="555"/>
      <c r="M18589" s="555"/>
      <c r="N18589" s="153"/>
      <c r="Q18589" s="49" t="s">
        <v>47</v>
      </c>
    </row>
    <row r="18590" spans="2:17" ht="30.75" customHeight="1">
      <c r="B18590" s="50" t="e">
        <f>IF((#REF!+#REF!+H18590)&lt;&gt;0,"a","b")</f>
        <v>#REF!</v>
      </c>
      <c r="C18590" s="54">
        <v>4</v>
      </c>
      <c r="D18590" s="54"/>
      <c r="F18590" s="89"/>
      <c r="G18590" s="93" t="s">
        <v>435</v>
      </c>
      <c r="H18590" s="559">
        <f t="shared" si="10322"/>
        <v>0</v>
      </c>
      <c r="I18590" s="567">
        <f t="shared" ref="I18590:K18590" si="10323">I18591+I18592+I18593+I18594</f>
        <v>0</v>
      </c>
      <c r="J18590" s="567">
        <f t="shared" si="10323"/>
        <v>0</v>
      </c>
      <c r="K18590" s="567">
        <f t="shared" si="10323"/>
        <v>0</v>
      </c>
      <c r="L18590" s="567">
        <f t="shared" ref="L18590:N18590" si="10324">L18591+L18592+L18593+L18594</f>
        <v>0</v>
      </c>
      <c r="M18590" s="567">
        <f t="shared" si="10324"/>
        <v>0</v>
      </c>
      <c r="N18590" s="137">
        <f t="shared" si="10324"/>
        <v>0</v>
      </c>
      <c r="O18590" s="60" t="s">
        <v>71</v>
      </c>
      <c r="Q18590" s="49" t="s">
        <v>47</v>
      </c>
    </row>
    <row r="18591" spans="2:17" ht="30.75" customHeight="1">
      <c r="B18591" s="50" t="e">
        <f>IF((#REF!+#REF!+H18591)&lt;&gt;0,"a","b")</f>
        <v>#REF!</v>
      </c>
      <c r="C18591" s="54">
        <v>5</v>
      </c>
      <c r="D18591" s="54"/>
      <c r="F18591" s="89"/>
      <c r="G18591" s="95" t="s">
        <v>436</v>
      </c>
      <c r="H18591" s="558">
        <f t="shared" si="10322"/>
        <v>0</v>
      </c>
      <c r="I18591" s="554"/>
      <c r="J18591" s="554"/>
      <c r="K18591" s="554"/>
      <c r="L18591" s="554"/>
      <c r="M18591" s="554"/>
      <c r="N18591" s="154"/>
      <c r="Q18591" s="49" t="s">
        <v>47</v>
      </c>
    </row>
    <row r="18592" spans="2:17" ht="20.25" customHeight="1">
      <c r="B18592" s="50" t="e">
        <f>IF((#REF!+#REF!+H18592)&lt;&gt;0,"a","b")</f>
        <v>#REF!</v>
      </c>
      <c r="C18592" s="54">
        <v>5</v>
      </c>
      <c r="D18592" s="54"/>
      <c r="F18592" s="89"/>
      <c r="G18592" s="95" t="s">
        <v>437</v>
      </c>
      <c r="H18592" s="552">
        <f t="shared" si="10322"/>
        <v>0</v>
      </c>
      <c r="I18592" s="554"/>
      <c r="J18592" s="554"/>
      <c r="K18592" s="554"/>
      <c r="L18592" s="554"/>
      <c r="M18592" s="554"/>
      <c r="N18592" s="154"/>
      <c r="Q18592" s="49" t="s">
        <v>47</v>
      </c>
    </row>
    <row r="18593" spans="2:17" ht="20.25" customHeight="1">
      <c r="B18593" s="50" t="e">
        <f>IF((#REF!+#REF!+H18593)&lt;&gt;0,"a","b")</f>
        <v>#REF!</v>
      </c>
      <c r="C18593" s="54">
        <v>5</v>
      </c>
      <c r="D18593" s="54"/>
      <c r="F18593" s="89"/>
      <c r="G18593" s="95" t="s">
        <v>438</v>
      </c>
      <c r="H18593" s="552">
        <f t="shared" si="10322"/>
        <v>0</v>
      </c>
      <c r="I18593" s="554"/>
      <c r="J18593" s="554"/>
      <c r="K18593" s="554"/>
      <c r="L18593" s="554"/>
      <c r="M18593" s="554"/>
      <c r="N18593" s="154"/>
      <c r="Q18593" s="49" t="s">
        <v>47</v>
      </c>
    </row>
    <row r="18594" spans="2:17" ht="20.25" customHeight="1">
      <c r="B18594" s="50" t="e">
        <f>IF((#REF!+#REF!+H18594)&lt;&gt;0,"a","b")</f>
        <v>#REF!</v>
      </c>
      <c r="C18594" s="54">
        <v>5</v>
      </c>
      <c r="D18594" s="54"/>
      <c r="F18594" s="89"/>
      <c r="G18594" s="95" t="s">
        <v>307</v>
      </c>
      <c r="H18594" s="552">
        <f t="shared" si="10322"/>
        <v>0</v>
      </c>
      <c r="I18594" s="554"/>
      <c r="J18594" s="554"/>
      <c r="K18594" s="554"/>
      <c r="L18594" s="554"/>
      <c r="M18594" s="554"/>
      <c r="N18594" s="154"/>
      <c r="Q18594" s="49" t="s">
        <v>47</v>
      </c>
    </row>
    <row r="18595" spans="2:17" ht="20.25" customHeight="1">
      <c r="B18595" s="50" t="e">
        <f>IF((#REF!+#REF!+H18595)&lt;&gt;0,"a","b")</f>
        <v>#REF!</v>
      </c>
      <c r="C18595" s="54">
        <v>3</v>
      </c>
      <c r="D18595" s="54"/>
      <c r="F18595" s="89"/>
      <c r="G18595" s="108" t="s">
        <v>439</v>
      </c>
      <c r="H18595" s="561">
        <f t="shared" si="10322"/>
        <v>0</v>
      </c>
      <c r="I18595" s="562"/>
      <c r="J18595" s="562"/>
      <c r="K18595" s="562"/>
      <c r="L18595" s="562"/>
      <c r="M18595" s="562"/>
      <c r="N18595" s="161"/>
      <c r="Q18595" s="49" t="s">
        <v>47</v>
      </c>
    </row>
    <row r="18596" spans="2:17" ht="20.25" customHeight="1">
      <c r="B18596" s="50" t="e">
        <f>IF((#REF!+#REF!+H18596)&lt;&gt;0,"a","b")</f>
        <v>#REF!</v>
      </c>
      <c r="C18596" s="54">
        <v>3</v>
      </c>
      <c r="D18596" s="54"/>
      <c r="F18596" s="89"/>
      <c r="G18596" s="108" t="s">
        <v>440</v>
      </c>
      <c r="H18596" s="571">
        <f t="shared" si="10322"/>
        <v>0</v>
      </c>
      <c r="I18596" s="570">
        <f t="shared" ref="I18596:K18596" si="10325">I18597+I18598+I18599+I18602</f>
        <v>0</v>
      </c>
      <c r="J18596" s="570">
        <f t="shared" si="10325"/>
        <v>0</v>
      </c>
      <c r="K18596" s="570">
        <f t="shared" si="10325"/>
        <v>0</v>
      </c>
      <c r="L18596" s="570">
        <f t="shared" ref="L18596:N18596" si="10326">L18597+L18598+L18599+L18602</f>
        <v>0</v>
      </c>
      <c r="M18596" s="570">
        <f t="shared" si="10326"/>
        <v>0</v>
      </c>
      <c r="N18596" s="140">
        <f t="shared" si="10326"/>
        <v>0</v>
      </c>
      <c r="O18596" s="60" t="s">
        <v>71</v>
      </c>
      <c r="Q18596" s="49" t="s">
        <v>47</v>
      </c>
    </row>
    <row r="18597" spans="2:17" ht="30.75" customHeight="1">
      <c r="B18597" s="50" t="e">
        <f>IF((#REF!+#REF!+H18597)&lt;&gt;0,"a","b")</f>
        <v>#REF!</v>
      </c>
      <c r="C18597" s="54">
        <v>4</v>
      </c>
      <c r="D18597" s="54"/>
      <c r="F18597" s="89"/>
      <c r="G18597" s="93" t="s">
        <v>441</v>
      </c>
      <c r="H18597" s="558">
        <f t="shared" si="10322"/>
        <v>0</v>
      </c>
      <c r="I18597" s="555"/>
      <c r="J18597" s="555"/>
      <c r="K18597" s="555"/>
      <c r="L18597" s="555"/>
      <c r="M18597" s="555"/>
      <c r="N18597" s="153"/>
      <c r="O18597" s="60"/>
      <c r="Q18597" s="49" t="s">
        <v>47</v>
      </c>
    </row>
    <row r="18598" spans="2:17" ht="20.25" customHeight="1">
      <c r="B18598" s="50" t="e">
        <f>IF((#REF!+#REF!+H18598)&lt;&gt;0,"a","b")</f>
        <v>#REF!</v>
      </c>
      <c r="C18598" s="54">
        <v>4</v>
      </c>
      <c r="D18598" s="54"/>
      <c r="F18598" s="89"/>
      <c r="G18598" s="93" t="s">
        <v>442</v>
      </c>
      <c r="H18598" s="558">
        <f t="shared" si="10322"/>
        <v>0</v>
      </c>
      <c r="I18598" s="555"/>
      <c r="J18598" s="555"/>
      <c r="K18598" s="555"/>
      <c r="L18598" s="555"/>
      <c r="M18598" s="555"/>
      <c r="N18598" s="153"/>
      <c r="O18598" s="60"/>
      <c r="Q18598" s="49" t="s">
        <v>47</v>
      </c>
    </row>
    <row r="18599" spans="2:17" ht="20.25" customHeight="1">
      <c r="B18599" s="50" t="e">
        <f>IF((#REF!+#REF!+H18599)&lt;&gt;0,"a","b")</f>
        <v>#REF!</v>
      </c>
      <c r="C18599" s="54">
        <v>4</v>
      </c>
      <c r="D18599" s="54"/>
      <c r="F18599" s="89"/>
      <c r="G18599" s="93" t="s">
        <v>443</v>
      </c>
      <c r="H18599" s="559">
        <f t="shared" si="10322"/>
        <v>0</v>
      </c>
      <c r="I18599" s="567">
        <f t="shared" ref="I18599:K18599" si="10327">I18600+I18601</f>
        <v>0</v>
      </c>
      <c r="J18599" s="567">
        <f t="shared" si="10327"/>
        <v>0</v>
      </c>
      <c r="K18599" s="567">
        <f t="shared" si="10327"/>
        <v>0</v>
      </c>
      <c r="L18599" s="567">
        <f t="shared" ref="L18599:N18599" si="10328">L18600+L18601</f>
        <v>0</v>
      </c>
      <c r="M18599" s="567">
        <f t="shared" si="10328"/>
        <v>0</v>
      </c>
      <c r="N18599" s="137">
        <f t="shared" si="10328"/>
        <v>0</v>
      </c>
      <c r="O18599" s="60" t="s">
        <v>71</v>
      </c>
      <c r="Q18599" s="49" t="s">
        <v>47</v>
      </c>
    </row>
    <row r="18600" spans="2:17" ht="30.75" customHeight="1">
      <c r="B18600" s="50" t="e">
        <f>IF((#REF!+#REF!+H18600)&lt;&gt;0,"a","b")</f>
        <v>#REF!</v>
      </c>
      <c r="C18600" s="54">
        <v>5</v>
      </c>
      <c r="D18600" s="54"/>
      <c r="F18600" s="89"/>
      <c r="G18600" s="95" t="s">
        <v>444</v>
      </c>
      <c r="H18600" s="552">
        <f t="shared" si="10322"/>
        <v>0</v>
      </c>
      <c r="I18600" s="554"/>
      <c r="J18600" s="554"/>
      <c r="K18600" s="554"/>
      <c r="L18600" s="554"/>
      <c r="M18600" s="554"/>
      <c r="N18600" s="154"/>
      <c r="Q18600" s="49" t="s">
        <v>47</v>
      </c>
    </row>
    <row r="18601" spans="2:17" ht="20.25" customHeight="1">
      <c r="B18601" s="50" t="e">
        <f>IF((#REF!+#REF!+H18601)&lt;&gt;0,"a","b")</f>
        <v>#REF!</v>
      </c>
      <c r="C18601" s="54">
        <v>5</v>
      </c>
      <c r="D18601" s="54"/>
      <c r="F18601" s="89"/>
      <c r="G18601" s="95" t="s">
        <v>445</v>
      </c>
      <c r="H18601" s="552">
        <f t="shared" si="10322"/>
        <v>0</v>
      </c>
      <c r="I18601" s="554"/>
      <c r="J18601" s="554"/>
      <c r="K18601" s="554"/>
      <c r="L18601" s="554"/>
      <c r="M18601" s="554"/>
      <c r="N18601" s="154"/>
      <c r="Q18601" s="49" t="s">
        <v>47</v>
      </c>
    </row>
    <row r="18602" spans="2:17" ht="20.25" customHeight="1">
      <c r="B18602" s="50" t="e">
        <f>IF((#REF!+#REF!+H18602)&lt;&gt;0,"a","b")</f>
        <v>#REF!</v>
      </c>
      <c r="C18602" s="54">
        <v>4</v>
      </c>
      <c r="D18602" s="54"/>
      <c r="F18602" s="89"/>
      <c r="G18602" s="93" t="s">
        <v>446</v>
      </c>
      <c r="H18602" s="558">
        <f t="shared" si="10322"/>
        <v>0</v>
      </c>
      <c r="I18602" s="555"/>
      <c r="J18602" s="555"/>
      <c r="K18602" s="555"/>
      <c r="L18602" s="555"/>
      <c r="M18602" s="555"/>
      <c r="N18602" s="153"/>
      <c r="Q18602" s="49" t="s">
        <v>47</v>
      </c>
    </row>
    <row r="18603" spans="2:17" ht="20.25" customHeight="1">
      <c r="B18603" s="50" t="e">
        <f>IF((#REF!+#REF!+H18603)&lt;&gt;0,"a","b")</f>
        <v>#REF!</v>
      </c>
      <c r="C18603" s="54">
        <v>2</v>
      </c>
      <c r="D18603" s="68" t="s">
        <v>676</v>
      </c>
      <c r="F18603" s="127"/>
      <c r="G18603" s="117" t="s">
        <v>447</v>
      </c>
      <c r="H18603" s="572">
        <f t="shared" si="10322"/>
        <v>0</v>
      </c>
      <c r="I18603" s="573">
        <f t="shared" ref="I18603:K18603" si="10329">I18604+I18611+I18618</f>
        <v>0</v>
      </c>
      <c r="J18603" s="573">
        <f t="shared" si="10329"/>
        <v>0</v>
      </c>
      <c r="K18603" s="573">
        <f t="shared" si="10329"/>
        <v>0</v>
      </c>
      <c r="L18603" s="573">
        <f t="shared" ref="L18603:N18603" si="10330">L18604+L18611+L18618</f>
        <v>0</v>
      </c>
      <c r="M18603" s="573">
        <f t="shared" si="10330"/>
        <v>0</v>
      </c>
      <c r="N18603" s="149">
        <f t="shared" si="10330"/>
        <v>0</v>
      </c>
      <c r="O18603" s="60" t="s">
        <v>71</v>
      </c>
    </row>
    <row r="18604" spans="2:17" ht="20.25" customHeight="1">
      <c r="B18604" s="50" t="e">
        <f>IF((#REF!+#REF!+H18604)&lt;&gt;0,"a","b")</f>
        <v>#REF!</v>
      </c>
      <c r="C18604" s="54">
        <v>3</v>
      </c>
      <c r="D18604" s="54"/>
      <c r="F18604" s="127"/>
      <c r="G18604" s="108" t="s">
        <v>448</v>
      </c>
      <c r="H18604" s="574">
        <f t="shared" si="10322"/>
        <v>0</v>
      </c>
      <c r="I18604" s="564">
        <f t="shared" ref="I18604:K18604" si="10331">SUM(I18605:I18610)</f>
        <v>0</v>
      </c>
      <c r="J18604" s="564">
        <f t="shared" si="10331"/>
        <v>0</v>
      </c>
      <c r="K18604" s="564">
        <f t="shared" si="10331"/>
        <v>0</v>
      </c>
      <c r="L18604" s="564">
        <f t="shared" ref="L18604:N18604" si="10332">SUM(L18605:L18610)</f>
        <v>0</v>
      </c>
      <c r="M18604" s="564">
        <f t="shared" si="10332"/>
        <v>0</v>
      </c>
      <c r="N18604" s="159">
        <f t="shared" si="10332"/>
        <v>0</v>
      </c>
      <c r="O18604" s="60" t="s">
        <v>71</v>
      </c>
    </row>
    <row r="18605" spans="2:17" ht="20.25" customHeight="1">
      <c r="B18605" s="50" t="e">
        <f>IF((#REF!+#REF!+H18605)&lt;&gt;0,"a","b")</f>
        <v>#REF!</v>
      </c>
      <c r="C18605" s="54">
        <v>4</v>
      </c>
      <c r="D18605" s="54"/>
      <c r="F18605" s="127"/>
      <c r="G18605" s="93" t="s">
        <v>449</v>
      </c>
      <c r="H18605" s="575">
        <f t="shared" si="10322"/>
        <v>0</v>
      </c>
      <c r="I18605" s="555"/>
      <c r="J18605" s="555"/>
      <c r="K18605" s="555"/>
      <c r="L18605" s="555"/>
      <c r="M18605" s="555"/>
      <c r="N18605" s="153"/>
    </row>
    <row r="18606" spans="2:17" ht="20.25" customHeight="1">
      <c r="B18606" s="50" t="e">
        <f>IF((#REF!+#REF!+H18606)&lt;&gt;0,"a","b")</f>
        <v>#REF!</v>
      </c>
      <c r="C18606" s="54">
        <v>4</v>
      </c>
      <c r="D18606" s="54"/>
      <c r="F18606" s="127"/>
      <c r="G18606" s="93" t="s">
        <v>450</v>
      </c>
      <c r="H18606" s="575">
        <f t="shared" si="10322"/>
        <v>0</v>
      </c>
      <c r="I18606" s="555"/>
      <c r="J18606" s="555"/>
      <c r="K18606" s="555"/>
      <c r="L18606" s="555"/>
      <c r="M18606" s="555"/>
      <c r="N18606" s="153"/>
    </row>
    <row r="18607" spans="2:17" ht="20.25" customHeight="1">
      <c r="B18607" s="50" t="e">
        <f>IF((#REF!+#REF!+H18607)&lt;&gt;0,"a","b")</f>
        <v>#REF!</v>
      </c>
      <c r="C18607" s="54">
        <v>4</v>
      </c>
      <c r="D18607" s="54"/>
      <c r="F18607" s="127"/>
      <c r="G18607" s="93" t="s">
        <v>305</v>
      </c>
      <c r="H18607" s="575">
        <f t="shared" si="10322"/>
        <v>0</v>
      </c>
      <c r="I18607" s="555"/>
      <c r="J18607" s="555"/>
      <c r="K18607" s="555"/>
      <c r="L18607" s="555"/>
      <c r="M18607" s="555"/>
      <c r="N18607" s="153"/>
    </row>
    <row r="18608" spans="2:17" ht="20.25" customHeight="1">
      <c r="B18608" s="50" t="e">
        <f>IF((#REF!+#REF!+H18608)&lt;&gt;0,"a","b")</f>
        <v>#REF!</v>
      </c>
      <c r="C18608" s="54">
        <v>4</v>
      </c>
      <c r="D18608" s="54"/>
      <c r="F18608" s="127"/>
      <c r="G18608" s="93" t="s">
        <v>451</v>
      </c>
      <c r="H18608" s="575">
        <f t="shared" si="10322"/>
        <v>0</v>
      </c>
      <c r="I18608" s="555"/>
      <c r="J18608" s="555"/>
      <c r="K18608" s="555"/>
      <c r="L18608" s="555"/>
      <c r="M18608" s="555"/>
      <c r="N18608" s="153"/>
    </row>
    <row r="18609" spans="2:15" ht="20.25" customHeight="1">
      <c r="B18609" s="50" t="e">
        <f>IF((#REF!+#REF!+H18609)&lt;&gt;0,"a","b")</f>
        <v>#REF!</v>
      </c>
      <c r="C18609" s="54">
        <v>4</v>
      </c>
      <c r="D18609" s="54"/>
      <c r="F18609" s="127"/>
      <c r="G18609" s="93" t="s">
        <v>452</v>
      </c>
      <c r="H18609" s="575">
        <f t="shared" si="10322"/>
        <v>0</v>
      </c>
      <c r="I18609" s="555"/>
      <c r="J18609" s="555"/>
      <c r="K18609" s="555"/>
      <c r="L18609" s="555"/>
      <c r="M18609" s="555"/>
      <c r="N18609" s="153"/>
    </row>
    <row r="18610" spans="2:15" ht="20.25" customHeight="1">
      <c r="B18610" s="50" t="e">
        <f>IF((#REF!+#REF!+H18610)&lt;&gt;0,"a","b")</f>
        <v>#REF!</v>
      </c>
      <c r="C18610" s="54">
        <v>4</v>
      </c>
      <c r="D18610" s="54"/>
      <c r="F18610" s="127"/>
      <c r="G18610" s="93" t="s">
        <v>453</v>
      </c>
      <c r="H18610" s="575">
        <f t="shared" si="10322"/>
        <v>0</v>
      </c>
      <c r="I18610" s="555"/>
      <c r="J18610" s="555"/>
      <c r="K18610" s="555"/>
      <c r="L18610" s="555"/>
      <c r="M18610" s="555"/>
      <c r="N18610" s="153"/>
    </row>
    <row r="18611" spans="2:15" ht="20.25" customHeight="1">
      <c r="B18611" s="50" t="e">
        <f>IF((#REF!+#REF!+H18611)&lt;&gt;0,"a","b")</f>
        <v>#REF!</v>
      </c>
      <c r="C18611" s="54">
        <v>3</v>
      </c>
      <c r="D18611" s="54"/>
      <c r="F18611" s="127"/>
      <c r="G18611" s="108" t="s">
        <v>304</v>
      </c>
      <c r="H18611" s="574">
        <f t="shared" si="10322"/>
        <v>0</v>
      </c>
      <c r="I18611" s="564">
        <f t="shared" ref="I18611:K18611" si="10333">SUM(I18612:I18617)</f>
        <v>0</v>
      </c>
      <c r="J18611" s="564">
        <f t="shared" si="10333"/>
        <v>0</v>
      </c>
      <c r="K18611" s="564">
        <f t="shared" si="10333"/>
        <v>0</v>
      </c>
      <c r="L18611" s="564">
        <f t="shared" ref="L18611:N18611" si="10334">SUM(L18612:L18617)</f>
        <v>0</v>
      </c>
      <c r="M18611" s="564">
        <f t="shared" si="10334"/>
        <v>0</v>
      </c>
      <c r="N18611" s="159">
        <f t="shared" si="10334"/>
        <v>0</v>
      </c>
      <c r="O18611" s="60" t="s">
        <v>71</v>
      </c>
    </row>
    <row r="18612" spans="2:15" ht="20.25" customHeight="1">
      <c r="B18612" s="50" t="e">
        <f>IF((#REF!+#REF!+H18612)&lt;&gt;0,"a","b")</f>
        <v>#REF!</v>
      </c>
      <c r="C18612" s="54">
        <v>4</v>
      </c>
      <c r="D18612" s="54"/>
      <c r="F18612" s="127"/>
      <c r="G18612" s="93" t="s">
        <v>449</v>
      </c>
      <c r="H18612" s="575">
        <f t="shared" si="10322"/>
        <v>0</v>
      </c>
      <c r="I18612" s="555"/>
      <c r="J18612" s="555"/>
      <c r="K18612" s="555"/>
      <c r="L18612" s="555"/>
      <c r="M18612" s="555"/>
      <c r="N18612" s="153"/>
    </row>
    <row r="18613" spans="2:15" ht="20.25" customHeight="1">
      <c r="B18613" s="50" t="e">
        <f>IF((#REF!+#REF!+H18613)&lt;&gt;0,"a","b")</f>
        <v>#REF!</v>
      </c>
      <c r="C18613" s="54">
        <v>4</v>
      </c>
      <c r="D18613" s="54"/>
      <c r="F18613" s="127"/>
      <c r="G18613" s="93" t="s">
        <v>450</v>
      </c>
      <c r="H18613" s="575">
        <f t="shared" si="10322"/>
        <v>0</v>
      </c>
      <c r="I18613" s="555"/>
      <c r="J18613" s="555"/>
      <c r="K18613" s="555"/>
      <c r="L18613" s="555"/>
      <c r="M18613" s="555"/>
      <c r="N18613" s="153"/>
    </row>
    <row r="18614" spans="2:15" ht="20.25" customHeight="1">
      <c r="B18614" s="50" t="e">
        <f>IF((#REF!+#REF!+H18614)&lt;&gt;0,"a","b")</f>
        <v>#REF!</v>
      </c>
      <c r="C18614" s="54">
        <v>4</v>
      </c>
      <c r="D18614" s="54"/>
      <c r="F18614" s="127"/>
      <c r="G18614" s="93" t="s">
        <v>305</v>
      </c>
      <c r="H18614" s="575">
        <f t="shared" si="10322"/>
        <v>0</v>
      </c>
      <c r="I18614" s="555"/>
      <c r="J18614" s="555"/>
      <c r="K18614" s="555"/>
      <c r="L18614" s="555"/>
      <c r="M18614" s="555"/>
      <c r="N18614" s="153"/>
    </row>
    <row r="18615" spans="2:15" ht="20.25" customHeight="1">
      <c r="B18615" s="50" t="e">
        <f>IF((#REF!+#REF!+H18615)&lt;&gt;0,"a","b")</f>
        <v>#REF!</v>
      </c>
      <c r="C18615" s="54">
        <v>4</v>
      </c>
      <c r="D18615" s="54"/>
      <c r="F18615" s="127"/>
      <c r="G18615" s="93" t="s">
        <v>454</v>
      </c>
      <c r="H18615" s="575">
        <f t="shared" si="10322"/>
        <v>0</v>
      </c>
      <c r="I18615" s="555"/>
      <c r="J18615" s="555"/>
      <c r="K18615" s="555"/>
      <c r="L18615" s="555"/>
      <c r="M18615" s="555"/>
      <c r="N18615" s="153"/>
    </row>
    <row r="18616" spans="2:15" ht="20.25" customHeight="1">
      <c r="B18616" s="50" t="e">
        <f>IF((#REF!+#REF!+H18616)&lt;&gt;0,"a","b")</f>
        <v>#REF!</v>
      </c>
      <c r="C18616" s="54">
        <v>4</v>
      </c>
      <c r="D18616" s="54"/>
      <c r="F18616" s="127"/>
      <c r="G18616" s="93" t="s">
        <v>452</v>
      </c>
      <c r="H18616" s="575">
        <f t="shared" si="10322"/>
        <v>0</v>
      </c>
      <c r="I18616" s="555"/>
      <c r="J18616" s="555"/>
      <c r="K18616" s="555"/>
      <c r="L18616" s="555"/>
      <c r="M18616" s="555"/>
      <c r="N18616" s="153"/>
    </row>
    <row r="18617" spans="2:15" ht="20.25" customHeight="1">
      <c r="B18617" s="50" t="e">
        <f>IF((#REF!+#REF!+H18617)&lt;&gt;0,"a","b")</f>
        <v>#REF!</v>
      </c>
      <c r="C18617" s="54">
        <v>4</v>
      </c>
      <c r="D18617" s="54"/>
      <c r="F18617" s="127"/>
      <c r="G18617" s="93" t="s">
        <v>453</v>
      </c>
      <c r="H18617" s="575">
        <f t="shared" si="10322"/>
        <v>0</v>
      </c>
      <c r="I18617" s="555"/>
      <c r="J18617" s="555"/>
      <c r="K18617" s="555"/>
      <c r="L18617" s="555"/>
      <c r="M18617" s="555"/>
      <c r="N18617" s="153"/>
    </row>
    <row r="18618" spans="2:15" ht="20.25" customHeight="1">
      <c r="B18618" s="50" t="e">
        <f>IF((#REF!+#REF!+H18618)&lt;&gt;0,"a","b")</f>
        <v>#REF!</v>
      </c>
      <c r="C18618" s="54">
        <v>3</v>
      </c>
      <c r="D18618" s="54"/>
      <c r="F18618" s="89"/>
      <c r="G18618" s="108" t="s">
        <v>306</v>
      </c>
      <c r="H18618" s="576">
        <f t="shared" si="10322"/>
        <v>0</v>
      </c>
      <c r="I18618" s="562"/>
      <c r="J18618" s="562"/>
      <c r="K18618" s="562"/>
      <c r="L18618" s="562"/>
      <c r="M18618" s="562"/>
      <c r="N18618" s="166"/>
    </row>
    <row r="18619" spans="2:15" ht="20.25" customHeight="1">
      <c r="B18619" s="50" t="e">
        <f>IF((#REF!+#REF!+H18619)&lt;&gt;0,"a","b")</f>
        <v>#REF!</v>
      </c>
      <c r="C18619" s="54">
        <v>2</v>
      </c>
      <c r="D18619" s="68" t="s">
        <v>677</v>
      </c>
      <c r="F18619" s="89"/>
      <c r="G18619" s="117" t="s">
        <v>455</v>
      </c>
      <c r="H18619" s="572">
        <f t="shared" si="10322"/>
        <v>0</v>
      </c>
      <c r="I18619" s="573">
        <f t="shared" ref="I18619:K18619" si="10335">I18620+I18628</f>
        <v>0</v>
      </c>
      <c r="J18619" s="573">
        <f t="shared" si="10335"/>
        <v>0</v>
      </c>
      <c r="K18619" s="573">
        <f t="shared" si="10335"/>
        <v>0</v>
      </c>
      <c r="L18619" s="573">
        <f t="shared" ref="L18619:N18619" si="10336">L18620+L18628</f>
        <v>0</v>
      </c>
      <c r="M18619" s="573">
        <f t="shared" si="10336"/>
        <v>0</v>
      </c>
      <c r="N18619" s="149">
        <f t="shared" si="10336"/>
        <v>0</v>
      </c>
      <c r="O18619" s="60" t="s">
        <v>71</v>
      </c>
    </row>
    <row r="18620" spans="2:15" ht="20.25" customHeight="1">
      <c r="B18620" s="50" t="e">
        <f>IF((#REF!+#REF!+H18620)&lt;&gt;0,"a","b")</f>
        <v>#REF!</v>
      </c>
      <c r="C18620" s="54">
        <v>3</v>
      </c>
      <c r="D18620" s="54"/>
      <c r="F18620" s="89"/>
      <c r="G18620" s="108" t="s">
        <v>448</v>
      </c>
      <c r="H18620" s="574">
        <f t="shared" si="10322"/>
        <v>0</v>
      </c>
      <c r="I18620" s="564">
        <f t="shared" ref="I18620:K18620" si="10337">SUM(I18621:I18627)</f>
        <v>0</v>
      </c>
      <c r="J18620" s="564">
        <f t="shared" si="10337"/>
        <v>0</v>
      </c>
      <c r="K18620" s="564">
        <f t="shared" si="10337"/>
        <v>0</v>
      </c>
      <c r="L18620" s="564">
        <f t="shared" ref="L18620:N18620" si="10338">SUM(L18621:L18627)</f>
        <v>0</v>
      </c>
      <c r="M18620" s="564">
        <f t="shared" si="10338"/>
        <v>0</v>
      </c>
      <c r="N18620" s="159">
        <f t="shared" si="10338"/>
        <v>0</v>
      </c>
      <c r="O18620" s="60" t="s">
        <v>71</v>
      </c>
    </row>
    <row r="18621" spans="2:15" ht="20.25" customHeight="1">
      <c r="B18621" s="50" t="e">
        <f>IF((#REF!+#REF!+H18621)&lt;&gt;0,"a","b")</f>
        <v>#REF!</v>
      </c>
      <c r="C18621" s="54">
        <v>4</v>
      </c>
      <c r="D18621" s="54"/>
      <c r="F18621" s="89"/>
      <c r="G18621" s="93" t="s">
        <v>456</v>
      </c>
      <c r="H18621" s="575">
        <f t="shared" si="10322"/>
        <v>0</v>
      </c>
      <c r="I18621" s="555"/>
      <c r="J18621" s="555"/>
      <c r="K18621" s="555"/>
      <c r="L18621" s="555"/>
      <c r="M18621" s="555"/>
      <c r="N18621" s="153"/>
    </row>
    <row r="18622" spans="2:15" ht="20.25" customHeight="1">
      <c r="B18622" s="50" t="e">
        <f>IF((#REF!+#REF!+H18622)&lt;&gt;0,"a","b")</f>
        <v>#REF!</v>
      </c>
      <c r="C18622" s="54">
        <v>4</v>
      </c>
      <c r="D18622" s="54"/>
      <c r="F18622" s="89"/>
      <c r="G18622" s="93" t="s">
        <v>303</v>
      </c>
      <c r="H18622" s="575">
        <f t="shared" si="10322"/>
        <v>0</v>
      </c>
      <c r="I18622" s="555"/>
      <c r="J18622" s="555"/>
      <c r="K18622" s="555"/>
      <c r="L18622" s="555"/>
      <c r="M18622" s="555"/>
      <c r="N18622" s="153"/>
    </row>
    <row r="18623" spans="2:15" ht="20.25" customHeight="1">
      <c r="B18623" s="50" t="e">
        <f>IF((#REF!+#REF!+H18623)&lt;&gt;0,"a","b")</f>
        <v>#REF!</v>
      </c>
      <c r="C18623" s="54">
        <v>4</v>
      </c>
      <c r="D18623" s="54"/>
      <c r="F18623" s="89"/>
      <c r="G18623" s="93" t="s">
        <v>450</v>
      </c>
      <c r="H18623" s="575">
        <f t="shared" si="10322"/>
        <v>0</v>
      </c>
      <c r="I18623" s="555"/>
      <c r="J18623" s="555"/>
      <c r="K18623" s="555"/>
      <c r="L18623" s="555"/>
      <c r="M18623" s="555"/>
      <c r="N18623" s="153"/>
    </row>
    <row r="18624" spans="2:15" ht="30.75" customHeight="1">
      <c r="B18624" s="50" t="e">
        <f>IF((#REF!+#REF!+H18624)&lt;&gt;0,"a","b")</f>
        <v>#REF!</v>
      </c>
      <c r="C18624" s="54">
        <v>4</v>
      </c>
      <c r="D18624" s="54"/>
      <c r="F18624" s="89"/>
      <c r="G18624" s="93" t="s">
        <v>457</v>
      </c>
      <c r="H18624" s="575">
        <f t="shared" si="10322"/>
        <v>0</v>
      </c>
      <c r="I18624" s="555"/>
      <c r="J18624" s="555"/>
      <c r="K18624" s="555"/>
      <c r="L18624" s="555"/>
      <c r="M18624" s="555"/>
      <c r="N18624" s="153"/>
    </row>
    <row r="18625" spans="2:17" ht="20.25" customHeight="1">
      <c r="B18625" s="50" t="e">
        <f>IF((#REF!+#REF!+H18625)&lt;&gt;0,"a","b")</f>
        <v>#REF!</v>
      </c>
      <c r="C18625" s="54">
        <v>4</v>
      </c>
      <c r="D18625" s="54"/>
      <c r="F18625" s="89"/>
      <c r="G18625" s="93" t="s">
        <v>451</v>
      </c>
      <c r="H18625" s="575">
        <f t="shared" si="10322"/>
        <v>0</v>
      </c>
      <c r="I18625" s="555"/>
      <c r="J18625" s="555"/>
      <c r="K18625" s="555"/>
      <c r="L18625" s="555"/>
      <c r="M18625" s="555"/>
      <c r="N18625" s="153"/>
    </row>
    <row r="18626" spans="2:17" ht="20.25" customHeight="1">
      <c r="B18626" s="50" t="e">
        <f>IF((#REF!+#REF!+H18626)&lt;&gt;0,"a","b")</f>
        <v>#REF!</v>
      </c>
      <c r="C18626" s="54">
        <v>4</v>
      </c>
      <c r="D18626" s="54"/>
      <c r="F18626" s="89"/>
      <c r="G18626" s="93" t="s">
        <v>452</v>
      </c>
      <c r="H18626" s="575">
        <f t="shared" si="10322"/>
        <v>0</v>
      </c>
      <c r="I18626" s="555"/>
      <c r="J18626" s="555"/>
      <c r="K18626" s="555"/>
      <c r="L18626" s="555"/>
      <c r="M18626" s="555"/>
      <c r="N18626" s="153"/>
    </row>
    <row r="18627" spans="2:17" ht="20.25" customHeight="1">
      <c r="B18627" s="50" t="e">
        <f>IF((#REF!+#REF!+H18627)&lt;&gt;0,"a","b")</f>
        <v>#REF!</v>
      </c>
      <c r="C18627" s="54">
        <v>4</v>
      </c>
      <c r="D18627" s="54"/>
      <c r="F18627" s="89"/>
      <c r="G18627" s="93" t="s">
        <v>458</v>
      </c>
      <c r="H18627" s="575">
        <f t="shared" si="10322"/>
        <v>0</v>
      </c>
      <c r="I18627" s="562"/>
      <c r="J18627" s="562"/>
      <c r="K18627" s="562"/>
      <c r="L18627" s="562"/>
      <c r="M18627" s="562"/>
      <c r="N18627" s="166"/>
    </row>
    <row r="18628" spans="2:17" ht="20.25" customHeight="1">
      <c r="B18628" s="50" t="e">
        <f>IF((#REF!+#REF!+H18628)&lt;&gt;0,"a","b")</f>
        <v>#REF!</v>
      </c>
      <c r="C18628" s="54">
        <v>3</v>
      </c>
      <c r="D18628" s="54"/>
      <c r="F18628" s="89"/>
      <c r="G18628" s="108" t="s">
        <v>304</v>
      </c>
      <c r="H18628" s="574">
        <f t="shared" si="10322"/>
        <v>0</v>
      </c>
      <c r="I18628" s="564">
        <f t="shared" ref="I18628:K18628" si="10339">SUM(I18629:I18635)</f>
        <v>0</v>
      </c>
      <c r="J18628" s="564">
        <f t="shared" si="10339"/>
        <v>0</v>
      </c>
      <c r="K18628" s="564">
        <f t="shared" si="10339"/>
        <v>0</v>
      </c>
      <c r="L18628" s="564">
        <f t="shared" ref="L18628:N18628" si="10340">SUM(L18629:L18635)</f>
        <v>0</v>
      </c>
      <c r="M18628" s="564">
        <f t="shared" si="10340"/>
        <v>0</v>
      </c>
      <c r="N18628" s="159">
        <f t="shared" si="10340"/>
        <v>0</v>
      </c>
      <c r="O18628" s="60" t="s">
        <v>71</v>
      </c>
    </row>
    <row r="18629" spans="2:17" ht="20.25" customHeight="1">
      <c r="B18629" s="50" t="e">
        <f>IF((#REF!+#REF!+H18629)&lt;&gt;0,"a","b")</f>
        <v>#REF!</v>
      </c>
      <c r="C18629" s="54">
        <v>4</v>
      </c>
      <c r="D18629" s="54"/>
      <c r="F18629" s="89"/>
      <c r="G18629" s="93" t="s">
        <v>456</v>
      </c>
      <c r="H18629" s="575">
        <f t="shared" si="10322"/>
        <v>0</v>
      </c>
      <c r="I18629" s="555"/>
      <c r="J18629" s="555"/>
      <c r="K18629" s="555"/>
      <c r="L18629" s="555"/>
      <c r="M18629" s="555"/>
      <c r="N18629" s="153"/>
    </row>
    <row r="18630" spans="2:17" ht="20.25" customHeight="1">
      <c r="B18630" s="50" t="e">
        <f>IF((#REF!+#REF!+H18630)&lt;&gt;0,"a","b")</f>
        <v>#REF!</v>
      </c>
      <c r="C18630" s="54">
        <v>4</v>
      </c>
      <c r="D18630" s="54"/>
      <c r="F18630" s="89"/>
      <c r="G18630" s="93" t="s">
        <v>303</v>
      </c>
      <c r="H18630" s="575">
        <f t="shared" si="10322"/>
        <v>0</v>
      </c>
      <c r="I18630" s="555"/>
      <c r="J18630" s="555"/>
      <c r="K18630" s="555"/>
      <c r="L18630" s="555"/>
      <c r="M18630" s="555"/>
      <c r="N18630" s="153"/>
    </row>
    <row r="18631" spans="2:17" ht="20.25" customHeight="1">
      <c r="B18631" s="50" t="e">
        <f>IF((#REF!+#REF!+H18631)&lt;&gt;0,"a","b")</f>
        <v>#REF!</v>
      </c>
      <c r="C18631" s="54">
        <v>4</v>
      </c>
      <c r="D18631" s="54"/>
      <c r="F18631" s="89"/>
      <c r="G18631" s="93" t="s">
        <v>450</v>
      </c>
      <c r="H18631" s="575">
        <f t="shared" si="10322"/>
        <v>0</v>
      </c>
      <c r="I18631" s="555"/>
      <c r="J18631" s="555"/>
      <c r="K18631" s="555"/>
      <c r="L18631" s="555"/>
      <c r="M18631" s="555"/>
      <c r="N18631" s="153"/>
    </row>
    <row r="18632" spans="2:17" ht="30.75" customHeight="1">
      <c r="B18632" s="50" t="e">
        <f>IF((#REF!+#REF!+H18632)&lt;&gt;0,"a","b")</f>
        <v>#REF!</v>
      </c>
      <c r="C18632" s="54">
        <v>4</v>
      </c>
      <c r="D18632" s="54"/>
      <c r="F18632" s="89"/>
      <c r="G18632" s="93" t="s">
        <v>457</v>
      </c>
      <c r="H18632" s="575">
        <f t="shared" si="10322"/>
        <v>0</v>
      </c>
      <c r="I18632" s="555"/>
      <c r="J18632" s="555"/>
      <c r="K18632" s="555"/>
      <c r="L18632" s="555"/>
      <c r="M18632" s="555"/>
      <c r="N18632" s="153"/>
    </row>
    <row r="18633" spans="2:17" ht="20.25" customHeight="1">
      <c r="B18633" s="50" t="e">
        <f>IF((#REF!+#REF!+H18633)&lt;&gt;0,"a","b")</f>
        <v>#REF!</v>
      </c>
      <c r="C18633" s="54">
        <v>4</v>
      </c>
      <c r="D18633" s="54"/>
      <c r="F18633" s="89"/>
      <c r="G18633" s="93" t="s">
        <v>459</v>
      </c>
      <c r="H18633" s="575">
        <f t="shared" si="10322"/>
        <v>0</v>
      </c>
      <c r="I18633" s="555"/>
      <c r="J18633" s="555"/>
      <c r="K18633" s="555"/>
      <c r="L18633" s="555"/>
      <c r="M18633" s="555"/>
      <c r="N18633" s="153"/>
    </row>
    <row r="18634" spans="2:17" ht="20.25" customHeight="1">
      <c r="B18634" s="50" t="e">
        <f>IF((#REF!+#REF!+H18634)&lt;&gt;0,"a","b")</f>
        <v>#REF!</v>
      </c>
      <c r="C18634" s="54">
        <v>4</v>
      </c>
      <c r="D18634" s="54"/>
      <c r="F18634" s="89"/>
      <c r="G18634" s="93" t="s">
        <v>452</v>
      </c>
      <c r="H18634" s="575">
        <f t="shared" si="10322"/>
        <v>0</v>
      </c>
      <c r="I18634" s="555"/>
      <c r="J18634" s="555"/>
      <c r="K18634" s="555"/>
      <c r="L18634" s="555"/>
      <c r="M18634" s="555"/>
      <c r="N18634" s="153"/>
    </row>
    <row r="18635" spans="2:17" ht="21" customHeight="1">
      <c r="B18635" s="50" t="e">
        <f>IF((#REF!+#REF!+H18635)&lt;&gt;0,"a","b")</f>
        <v>#REF!</v>
      </c>
      <c r="C18635" s="54">
        <v>4</v>
      </c>
      <c r="D18635" s="54"/>
      <c r="F18635" s="89"/>
      <c r="G18635" s="93" t="s">
        <v>458</v>
      </c>
      <c r="H18635" s="575">
        <f t="shared" si="10322"/>
        <v>0</v>
      </c>
      <c r="I18635" s="555"/>
      <c r="J18635" s="555"/>
      <c r="K18635" s="555"/>
      <c r="L18635" s="555"/>
      <c r="M18635" s="555"/>
      <c r="N18635" s="153"/>
    </row>
    <row r="18636" spans="2:17" ht="63" customHeight="1">
      <c r="B18636" s="50" t="e">
        <f>IF((#REF!+#REF!+H18636)&lt;&gt;0,"a","b")</f>
        <v>#REF!</v>
      </c>
      <c r="C18636" s="54">
        <v>1</v>
      </c>
      <c r="D18636" s="68"/>
      <c r="E18636" s="45"/>
      <c r="F18636" s="374" t="s">
        <v>531</v>
      </c>
      <c r="G18636" s="115" t="s">
        <v>497</v>
      </c>
      <c r="H18636" s="360">
        <f t="shared" si="10322"/>
        <v>100</v>
      </c>
      <c r="I18636" s="380">
        <f t="shared" ref="I18636:K18636" si="10341">I18638+I18770+I18833+I18849</f>
        <v>100</v>
      </c>
      <c r="J18636" s="380">
        <f t="shared" si="10341"/>
        <v>0</v>
      </c>
      <c r="K18636" s="380">
        <f t="shared" si="10341"/>
        <v>100</v>
      </c>
      <c r="L18636" s="380">
        <f t="shared" ref="L18636:N18636" si="10342">L18638+L18770+L18833+L18849</f>
        <v>100</v>
      </c>
      <c r="M18636" s="380">
        <f t="shared" si="10342"/>
        <v>100</v>
      </c>
      <c r="N18636" s="147">
        <f t="shared" si="10342"/>
        <v>0</v>
      </c>
      <c r="O18636" s="60" t="s">
        <v>71</v>
      </c>
      <c r="Q18636" s="55">
        <v>1</v>
      </c>
    </row>
    <row r="18637" spans="2:17" ht="21" customHeight="1">
      <c r="B18637" s="50" t="e">
        <f>IF((#REF!+#REF!+H18637)&lt;&gt;0,"a","b")</f>
        <v>#REF!</v>
      </c>
      <c r="C18637" s="54">
        <v>2</v>
      </c>
      <c r="D18637" s="68" t="s">
        <v>672</v>
      </c>
      <c r="F18637" s="123"/>
      <c r="G18637" s="124" t="s">
        <v>255</v>
      </c>
      <c r="H18637" s="577">
        <f t="shared" si="10322"/>
        <v>0</v>
      </c>
      <c r="I18637" s="551"/>
      <c r="J18637" s="551"/>
      <c r="K18637" s="551"/>
      <c r="L18637" s="551"/>
      <c r="M18637" s="551"/>
      <c r="N18637" s="148"/>
    </row>
    <row r="18638" spans="2:17" ht="20.25" customHeight="1">
      <c r="B18638" s="50" t="e">
        <f>IF((#REF!+#REF!+H18638)&lt;&gt;0,"a","b")</f>
        <v>#REF!</v>
      </c>
      <c r="C18638" s="54">
        <v>2</v>
      </c>
      <c r="D18638" s="68" t="s">
        <v>673</v>
      </c>
      <c r="E18638" s="45">
        <v>7084</v>
      </c>
      <c r="F18638" s="374"/>
      <c r="G18638" s="117" t="s">
        <v>256</v>
      </c>
      <c r="H18638" s="360">
        <f t="shared" si="10322"/>
        <v>100</v>
      </c>
      <c r="I18638" s="380">
        <f t="shared" ref="I18638:K18638" si="10343">I18639+I18650+I18718+I18726+I18727+I18737+I18747+I18717</f>
        <v>100</v>
      </c>
      <c r="J18638" s="380">
        <f t="shared" si="10343"/>
        <v>0</v>
      </c>
      <c r="K18638" s="380">
        <f t="shared" si="10343"/>
        <v>100</v>
      </c>
      <c r="L18638" s="380">
        <f t="shared" ref="L18638:N18638" si="10344">L18639+L18650+L18718+L18726+L18727+L18737+L18747+L18717</f>
        <v>100</v>
      </c>
      <c r="M18638" s="380">
        <f t="shared" si="10344"/>
        <v>100</v>
      </c>
      <c r="N18638" s="149">
        <f t="shared" si="10344"/>
        <v>0</v>
      </c>
      <c r="O18638" s="60" t="s">
        <v>71</v>
      </c>
    </row>
    <row r="18639" spans="2:17" ht="20.25" customHeight="1">
      <c r="B18639" s="50" t="e">
        <f>IF((#REF!+#REF!+H18639)&lt;&gt;0,"a","b")</f>
        <v>#REF!</v>
      </c>
      <c r="C18639" s="54">
        <v>31</v>
      </c>
      <c r="D18639" s="68" t="s">
        <v>674</v>
      </c>
      <c r="F18639" s="89"/>
      <c r="G18639" s="90" t="s">
        <v>257</v>
      </c>
      <c r="H18639" s="578">
        <f t="shared" si="10322"/>
        <v>0</v>
      </c>
      <c r="I18639" s="564">
        <f t="shared" ref="I18639:K18639" si="10345">I18640+I18649</f>
        <v>0</v>
      </c>
      <c r="J18639" s="564">
        <f t="shared" si="10345"/>
        <v>0</v>
      </c>
      <c r="K18639" s="564">
        <f t="shared" si="10345"/>
        <v>0</v>
      </c>
      <c r="L18639" s="564">
        <f t="shared" ref="L18639:N18639" si="10346">L18640+L18649</f>
        <v>0</v>
      </c>
      <c r="M18639" s="564">
        <f t="shared" si="10346"/>
        <v>0</v>
      </c>
      <c r="N18639" s="150">
        <f t="shared" si="10346"/>
        <v>0</v>
      </c>
      <c r="O18639" s="60" t="s">
        <v>71</v>
      </c>
    </row>
    <row r="18640" spans="2:17" ht="20.25" customHeight="1">
      <c r="B18640" s="50" t="e">
        <f>IF((#REF!+#REF!+H18640)&lt;&gt;0,"a","b")</f>
        <v>#REF!</v>
      </c>
      <c r="C18640" s="54">
        <v>4</v>
      </c>
      <c r="D18640" s="54"/>
      <c r="F18640" s="92"/>
      <c r="G18640" s="93" t="s">
        <v>258</v>
      </c>
      <c r="H18640" s="578">
        <f t="shared" si="10322"/>
        <v>0</v>
      </c>
      <c r="I18640" s="565">
        <f t="shared" ref="I18640:K18640" si="10347">I18641+I18648</f>
        <v>0</v>
      </c>
      <c r="J18640" s="565">
        <f t="shared" si="10347"/>
        <v>0</v>
      </c>
      <c r="K18640" s="565">
        <f t="shared" si="10347"/>
        <v>0</v>
      </c>
      <c r="L18640" s="565">
        <f t="shared" ref="L18640:N18640" si="10348">L18641+L18648</f>
        <v>0</v>
      </c>
      <c r="M18640" s="565">
        <f t="shared" si="10348"/>
        <v>0</v>
      </c>
      <c r="N18640" s="151">
        <f t="shared" si="10348"/>
        <v>0</v>
      </c>
      <c r="O18640" s="60" t="s">
        <v>71</v>
      </c>
    </row>
    <row r="18641" spans="2:15" ht="20.25" customHeight="1">
      <c r="B18641" s="50" t="e">
        <f>IF((#REF!+#REF!+H18641)&lt;&gt;0,"a","b")</f>
        <v>#REF!</v>
      </c>
      <c r="C18641" s="54">
        <v>5</v>
      </c>
      <c r="D18641" s="54"/>
      <c r="F18641" s="89"/>
      <c r="G18641" s="95" t="s">
        <v>259</v>
      </c>
      <c r="H18641" s="578">
        <f t="shared" si="10322"/>
        <v>0</v>
      </c>
      <c r="I18641" s="560">
        <f t="shared" ref="I18641:K18641" si="10349">SUM(I18642:I18647)</f>
        <v>0</v>
      </c>
      <c r="J18641" s="560">
        <f t="shared" si="10349"/>
        <v>0</v>
      </c>
      <c r="K18641" s="560">
        <f t="shared" si="10349"/>
        <v>0</v>
      </c>
      <c r="L18641" s="560">
        <f t="shared" ref="L18641:N18641" si="10350">SUM(L18642:L18647)</f>
        <v>0</v>
      </c>
      <c r="M18641" s="560">
        <f t="shared" si="10350"/>
        <v>0</v>
      </c>
      <c r="N18641" s="152">
        <f t="shared" si="10350"/>
        <v>0</v>
      </c>
      <c r="O18641" s="60" t="s">
        <v>71</v>
      </c>
    </row>
    <row r="18642" spans="2:15" ht="20.25" customHeight="1">
      <c r="B18642" s="50" t="e">
        <f>IF((#REF!+#REF!+H18642)&lt;&gt;0,"a","b")</f>
        <v>#REF!</v>
      </c>
      <c r="C18642" s="54">
        <v>6</v>
      </c>
      <c r="D18642" s="54"/>
      <c r="F18642" s="89"/>
      <c r="G18642" s="97" t="s">
        <v>260</v>
      </c>
      <c r="H18642" s="579">
        <f t="shared" si="10322"/>
        <v>0</v>
      </c>
      <c r="I18642" s="553"/>
      <c r="J18642" s="553"/>
      <c r="K18642" s="553"/>
      <c r="L18642" s="553"/>
      <c r="M18642" s="553"/>
      <c r="N18642" s="138"/>
    </row>
    <row r="18643" spans="2:15" ht="20.25" customHeight="1">
      <c r="B18643" s="50" t="e">
        <f>IF((#REF!+#REF!+H18643)&lt;&gt;0,"a","b")</f>
        <v>#REF!</v>
      </c>
      <c r="C18643" s="54">
        <v>6</v>
      </c>
      <c r="D18643" s="54"/>
      <c r="F18643" s="89"/>
      <c r="G18643" s="97" t="s">
        <v>261</v>
      </c>
      <c r="H18643" s="552">
        <f t="shared" si="10322"/>
        <v>0</v>
      </c>
      <c r="I18643" s="553"/>
      <c r="J18643" s="553"/>
      <c r="K18643" s="553"/>
      <c r="L18643" s="553"/>
      <c r="M18643" s="553"/>
      <c r="N18643" s="138"/>
    </row>
    <row r="18644" spans="2:15" ht="20.25" customHeight="1">
      <c r="B18644" s="50" t="e">
        <f>IF((#REF!+#REF!+H18644)&lt;&gt;0,"a","b")</f>
        <v>#REF!</v>
      </c>
      <c r="C18644" s="54">
        <v>6</v>
      </c>
      <c r="D18644" s="54"/>
      <c r="F18644" s="89"/>
      <c r="G18644" s="97" t="s">
        <v>262</v>
      </c>
      <c r="H18644" s="558">
        <f t="shared" si="10322"/>
        <v>0</v>
      </c>
      <c r="I18644" s="553"/>
      <c r="J18644" s="553"/>
      <c r="K18644" s="553"/>
      <c r="L18644" s="553"/>
      <c r="M18644" s="553"/>
      <c r="N18644" s="138"/>
    </row>
    <row r="18645" spans="2:15" ht="20.25" customHeight="1">
      <c r="B18645" s="50" t="e">
        <f>IF((#REF!+#REF!+H18645)&lt;&gt;0,"a","b")</f>
        <v>#REF!</v>
      </c>
      <c r="C18645" s="54">
        <v>6</v>
      </c>
      <c r="D18645" s="54"/>
      <c r="F18645" s="89"/>
      <c r="G18645" s="97" t="s">
        <v>263</v>
      </c>
      <c r="H18645" s="558">
        <f t="shared" si="10322"/>
        <v>0</v>
      </c>
      <c r="I18645" s="553"/>
      <c r="J18645" s="553"/>
      <c r="K18645" s="553"/>
      <c r="L18645" s="553"/>
      <c r="M18645" s="553"/>
      <c r="N18645" s="138"/>
    </row>
    <row r="18646" spans="2:15" ht="20.25" customHeight="1">
      <c r="B18646" s="50" t="e">
        <f>IF((#REF!+#REF!+H18646)&lt;&gt;0,"a","b")</f>
        <v>#REF!</v>
      </c>
      <c r="C18646" s="54">
        <v>6</v>
      </c>
      <c r="D18646" s="54"/>
      <c r="F18646" s="89"/>
      <c r="G18646" s="97" t="s">
        <v>264</v>
      </c>
      <c r="H18646" s="552">
        <f t="shared" si="10322"/>
        <v>0</v>
      </c>
      <c r="I18646" s="553"/>
      <c r="J18646" s="553"/>
      <c r="K18646" s="553"/>
      <c r="L18646" s="553"/>
      <c r="M18646" s="553"/>
      <c r="N18646" s="138"/>
    </row>
    <row r="18647" spans="2:15" ht="20.25" customHeight="1">
      <c r="B18647" s="50" t="e">
        <f>IF((#REF!+#REF!+H18647)&lt;&gt;0,"a","b")</f>
        <v>#REF!</v>
      </c>
      <c r="C18647" s="54">
        <v>6</v>
      </c>
      <c r="D18647" s="54"/>
      <c r="F18647" s="89"/>
      <c r="G18647" s="97" t="s">
        <v>265</v>
      </c>
      <c r="H18647" s="552">
        <f t="shared" si="10322"/>
        <v>0</v>
      </c>
      <c r="I18647" s="553"/>
      <c r="J18647" s="553"/>
      <c r="K18647" s="553"/>
      <c r="L18647" s="553"/>
      <c r="M18647" s="553"/>
      <c r="N18647" s="138"/>
    </row>
    <row r="18648" spans="2:15" ht="20.25" customHeight="1">
      <c r="B18648" s="50" t="e">
        <f>IF((#REF!+#REF!+H18648)&lt;&gt;0,"a","b")</f>
        <v>#REF!</v>
      </c>
      <c r="C18648" s="54">
        <v>5</v>
      </c>
      <c r="D18648" s="54"/>
      <c r="F18648" s="89"/>
      <c r="G18648" s="95" t="s">
        <v>266</v>
      </c>
      <c r="H18648" s="552">
        <f t="shared" si="10322"/>
        <v>0</v>
      </c>
      <c r="I18648" s="554"/>
      <c r="J18648" s="554"/>
      <c r="K18648" s="554"/>
      <c r="L18648" s="554"/>
      <c r="M18648" s="554"/>
      <c r="N18648" s="154"/>
    </row>
    <row r="18649" spans="2:15" ht="20.25" customHeight="1">
      <c r="B18649" s="50" t="e">
        <f>IF((#REF!+#REF!+H18649)&lt;&gt;0,"a","b")</f>
        <v>#REF!</v>
      </c>
      <c r="C18649" s="54">
        <v>4</v>
      </c>
      <c r="D18649" s="54"/>
      <c r="F18649" s="89"/>
      <c r="G18649" s="93" t="s">
        <v>267</v>
      </c>
      <c r="H18649" s="552">
        <f t="shared" si="10322"/>
        <v>0</v>
      </c>
      <c r="I18649" s="555"/>
      <c r="J18649" s="555"/>
      <c r="K18649" s="555"/>
      <c r="L18649" s="555"/>
      <c r="M18649" s="555"/>
      <c r="N18649" s="153"/>
    </row>
    <row r="18650" spans="2:15" ht="20.25" customHeight="1">
      <c r="B18650" s="50" t="e">
        <f>IF((#REF!+#REF!+H18650)&lt;&gt;0,"a","b")</f>
        <v>#REF!</v>
      </c>
      <c r="C18650" s="54">
        <v>3</v>
      </c>
      <c r="D18650" s="54"/>
      <c r="F18650" s="89"/>
      <c r="G18650" s="90" t="s">
        <v>268</v>
      </c>
      <c r="H18650" s="363">
        <f t="shared" si="10322"/>
        <v>0</v>
      </c>
      <c r="I18650" s="564">
        <f t="shared" ref="I18650:K18650" si="10351">I18651+I18652+I18655+I18691+I18692+I18693+I18694+I18695+I18702+I18703</f>
        <v>0</v>
      </c>
      <c r="J18650" s="564">
        <f t="shared" si="10351"/>
        <v>0</v>
      </c>
      <c r="K18650" s="564">
        <f t="shared" si="10351"/>
        <v>0</v>
      </c>
      <c r="L18650" s="564">
        <f t="shared" ref="L18650:N18650" si="10352">L18651+L18652+L18655+L18691+L18692+L18693+L18694+L18695+L18702+L18703</f>
        <v>0</v>
      </c>
      <c r="M18650" s="564">
        <f t="shared" si="10352"/>
        <v>0</v>
      </c>
      <c r="N18650" s="150">
        <f t="shared" si="10352"/>
        <v>0</v>
      </c>
      <c r="O18650" s="60" t="s">
        <v>71</v>
      </c>
    </row>
    <row r="18651" spans="2:15" ht="20.25" customHeight="1">
      <c r="B18651" s="50" t="e">
        <f>IF((#REF!+#REF!+H18651)&lt;&gt;0,"a","b")</f>
        <v>#REF!</v>
      </c>
      <c r="C18651" s="54">
        <v>4</v>
      </c>
      <c r="D18651" s="54"/>
      <c r="F18651" s="89"/>
      <c r="G18651" s="93" t="s">
        <v>269</v>
      </c>
      <c r="H18651" s="556">
        <f t="shared" si="10322"/>
        <v>0</v>
      </c>
      <c r="I18651" s="555"/>
      <c r="J18651" s="555"/>
      <c r="K18651" s="555"/>
      <c r="L18651" s="555"/>
      <c r="M18651" s="555"/>
      <c r="N18651" s="153"/>
    </row>
    <row r="18652" spans="2:15" ht="20.25" customHeight="1">
      <c r="B18652" s="50" t="e">
        <f>IF((#REF!+#REF!+H18652)&lt;&gt;0,"a","b")</f>
        <v>#REF!</v>
      </c>
      <c r="C18652" s="54">
        <v>4</v>
      </c>
      <c r="D18652" s="54"/>
      <c r="F18652" s="89"/>
      <c r="G18652" s="93" t="s">
        <v>270</v>
      </c>
      <c r="H18652" s="566">
        <f t="shared" si="10322"/>
        <v>0</v>
      </c>
      <c r="I18652" s="565">
        <f t="shared" ref="I18652:K18652" si="10353">SUM(I18653:I18654)</f>
        <v>0</v>
      </c>
      <c r="J18652" s="565">
        <f t="shared" si="10353"/>
        <v>0</v>
      </c>
      <c r="K18652" s="565">
        <f t="shared" si="10353"/>
        <v>0</v>
      </c>
      <c r="L18652" s="565">
        <f t="shared" ref="L18652:N18652" si="10354">SUM(L18653:L18654)</f>
        <v>0</v>
      </c>
      <c r="M18652" s="565">
        <f t="shared" si="10354"/>
        <v>0</v>
      </c>
      <c r="N18652" s="151">
        <f t="shared" si="10354"/>
        <v>0</v>
      </c>
      <c r="O18652" s="60" t="s">
        <v>71</v>
      </c>
    </row>
    <row r="18653" spans="2:15" ht="20.25" customHeight="1">
      <c r="B18653" s="50" t="e">
        <f>IF((#REF!+#REF!+H18653)&lt;&gt;0,"a","b")</f>
        <v>#REF!</v>
      </c>
      <c r="C18653" s="54">
        <v>5</v>
      </c>
      <c r="D18653" s="54"/>
      <c r="F18653" s="89"/>
      <c r="G18653" s="95" t="s">
        <v>271</v>
      </c>
      <c r="H18653" s="556">
        <f t="shared" si="10322"/>
        <v>0</v>
      </c>
      <c r="I18653" s="554"/>
      <c r="J18653" s="554"/>
      <c r="K18653" s="554"/>
      <c r="L18653" s="554"/>
      <c r="M18653" s="554"/>
      <c r="N18653" s="154"/>
    </row>
    <row r="18654" spans="2:15" ht="20.25" customHeight="1">
      <c r="B18654" s="50" t="e">
        <f>IF((#REF!+#REF!+H18654)&lt;&gt;0,"a","b")</f>
        <v>#REF!</v>
      </c>
      <c r="C18654" s="54">
        <v>5</v>
      </c>
      <c r="D18654" s="54"/>
      <c r="F18654" s="89"/>
      <c r="G18654" s="95" t="s">
        <v>272</v>
      </c>
      <c r="H18654" s="556">
        <f t="shared" ref="H18654:H18717" si="10355">I18654+J18654</f>
        <v>0</v>
      </c>
      <c r="I18654" s="554"/>
      <c r="J18654" s="554"/>
      <c r="K18654" s="554"/>
      <c r="L18654" s="554"/>
      <c r="M18654" s="554"/>
      <c r="N18654" s="154"/>
    </row>
    <row r="18655" spans="2:15" ht="20.25" customHeight="1">
      <c r="B18655" s="50" t="e">
        <f>IF((#REF!+#REF!+H18655)&lt;&gt;0,"a","b")</f>
        <v>#REF!</v>
      </c>
      <c r="C18655" s="54">
        <v>4</v>
      </c>
      <c r="D18655" s="54"/>
      <c r="F18655" s="89"/>
      <c r="G18655" s="93" t="s">
        <v>273</v>
      </c>
      <c r="H18655" s="566">
        <f t="shared" si="10355"/>
        <v>0</v>
      </c>
      <c r="I18655" s="565">
        <f t="shared" ref="I18655:K18655" si="10356">I18656+I18657+I18658+I18659+I18671+I18675+I18676+I18677+I18678+I18679+I18680+I18681+I18689+I18690</f>
        <v>0</v>
      </c>
      <c r="J18655" s="565">
        <f t="shared" si="10356"/>
        <v>0</v>
      </c>
      <c r="K18655" s="565">
        <f t="shared" si="10356"/>
        <v>0</v>
      </c>
      <c r="L18655" s="565">
        <f t="shared" ref="L18655:N18655" si="10357">L18656+L18657+L18658+L18659+L18671+L18675+L18676+L18677+L18678+L18679+L18680+L18681+L18689+L18690</f>
        <v>0</v>
      </c>
      <c r="M18655" s="565">
        <f t="shared" si="10357"/>
        <v>0</v>
      </c>
      <c r="N18655" s="151">
        <f t="shared" si="10357"/>
        <v>0</v>
      </c>
      <c r="O18655" s="60" t="s">
        <v>71</v>
      </c>
    </row>
    <row r="18656" spans="2:15" ht="42.75" customHeight="1">
      <c r="B18656" s="50" t="e">
        <f>IF((#REF!+#REF!+H18656)&lt;&gt;0,"a","b")</f>
        <v>#REF!</v>
      </c>
      <c r="C18656" s="54">
        <v>5</v>
      </c>
      <c r="D18656" s="54"/>
      <c r="F18656" s="89"/>
      <c r="G18656" s="95" t="s">
        <v>322</v>
      </c>
      <c r="H18656" s="556">
        <f t="shared" si="10355"/>
        <v>0</v>
      </c>
      <c r="I18656" s="554"/>
      <c r="J18656" s="554"/>
      <c r="K18656" s="554"/>
      <c r="L18656" s="554"/>
      <c r="M18656" s="554"/>
      <c r="N18656" s="154"/>
    </row>
    <row r="18657" spans="2:15" ht="30.75" customHeight="1">
      <c r="B18657" s="50" t="e">
        <f>IF((#REF!+#REF!+H18657)&lt;&gt;0,"a","b")</f>
        <v>#REF!</v>
      </c>
      <c r="C18657" s="54">
        <v>5</v>
      </c>
      <c r="D18657" s="54"/>
      <c r="F18657" s="89"/>
      <c r="G18657" s="111" t="s">
        <v>289</v>
      </c>
      <c r="H18657" s="556">
        <f t="shared" si="10355"/>
        <v>0</v>
      </c>
      <c r="I18657" s="554"/>
      <c r="J18657" s="554"/>
      <c r="K18657" s="554"/>
      <c r="L18657" s="554"/>
      <c r="M18657" s="554"/>
      <c r="N18657" s="154"/>
    </row>
    <row r="18658" spans="2:15" ht="60.75" customHeight="1">
      <c r="B18658" s="50" t="e">
        <f>IF((#REF!+#REF!+H18658)&lt;&gt;0,"a","b")</f>
        <v>#REF!</v>
      </c>
      <c r="C18658" s="54">
        <v>5</v>
      </c>
      <c r="D18658" s="54"/>
      <c r="F18658" s="89"/>
      <c r="G18658" s="111" t="s">
        <v>323</v>
      </c>
      <c r="H18658" s="556">
        <f t="shared" si="10355"/>
        <v>0</v>
      </c>
      <c r="I18658" s="554"/>
      <c r="J18658" s="554"/>
      <c r="K18658" s="554"/>
      <c r="L18658" s="554"/>
      <c r="M18658" s="554"/>
      <c r="N18658" s="154"/>
    </row>
    <row r="18659" spans="2:15" ht="30.75" customHeight="1">
      <c r="B18659" s="50" t="e">
        <f>IF((#REF!+#REF!+H18659)&lt;&gt;0,"a","b")</f>
        <v>#REF!</v>
      </c>
      <c r="C18659" s="54">
        <v>5</v>
      </c>
      <c r="D18659" s="54"/>
      <c r="F18659" s="89"/>
      <c r="G18659" s="95" t="s">
        <v>288</v>
      </c>
      <c r="H18659" s="566">
        <f t="shared" si="10355"/>
        <v>0</v>
      </c>
      <c r="I18659" s="560">
        <f t="shared" ref="I18659:K18659" si="10358">SUM(I18660:I18670)</f>
        <v>0</v>
      </c>
      <c r="J18659" s="560">
        <f t="shared" si="10358"/>
        <v>0</v>
      </c>
      <c r="K18659" s="560">
        <f t="shared" si="10358"/>
        <v>0</v>
      </c>
      <c r="L18659" s="560">
        <f t="shared" ref="L18659:N18659" si="10359">SUM(L18660:L18670)</f>
        <v>0</v>
      </c>
      <c r="M18659" s="560">
        <f t="shared" si="10359"/>
        <v>0</v>
      </c>
      <c r="N18659" s="152">
        <f t="shared" si="10359"/>
        <v>0</v>
      </c>
      <c r="O18659" s="60" t="s">
        <v>71</v>
      </c>
    </row>
    <row r="18660" spans="2:15" ht="20.25" customHeight="1">
      <c r="B18660" s="50" t="e">
        <f>IF((#REF!+#REF!+H18660)&lt;&gt;0,"a","b")</f>
        <v>#REF!</v>
      </c>
      <c r="C18660" s="54">
        <v>6</v>
      </c>
      <c r="D18660" s="54"/>
      <c r="F18660" s="89"/>
      <c r="G18660" s="97" t="s">
        <v>274</v>
      </c>
      <c r="H18660" s="556">
        <f t="shared" si="10355"/>
        <v>0</v>
      </c>
      <c r="I18660" s="557"/>
      <c r="J18660" s="557"/>
      <c r="K18660" s="557"/>
      <c r="L18660" s="557"/>
      <c r="M18660" s="557"/>
      <c r="N18660" s="155"/>
    </row>
    <row r="18661" spans="2:15" ht="20.25" customHeight="1">
      <c r="B18661" s="50" t="e">
        <f>IF((#REF!+#REF!+H18661)&lt;&gt;0,"a","b")</f>
        <v>#REF!</v>
      </c>
      <c r="C18661" s="54">
        <v>6</v>
      </c>
      <c r="D18661" s="54"/>
      <c r="F18661" s="89"/>
      <c r="G18661" s="97" t="s">
        <v>275</v>
      </c>
      <c r="H18661" s="556">
        <f t="shared" si="10355"/>
        <v>0</v>
      </c>
      <c r="I18661" s="557"/>
      <c r="J18661" s="557"/>
      <c r="K18661" s="557"/>
      <c r="L18661" s="557"/>
      <c r="M18661" s="557"/>
      <c r="N18661" s="155"/>
    </row>
    <row r="18662" spans="2:15" ht="20.25" customHeight="1">
      <c r="B18662" s="50" t="e">
        <f>IF((#REF!+#REF!+H18662)&lt;&gt;0,"a","b")</f>
        <v>#REF!</v>
      </c>
      <c r="C18662" s="54">
        <v>6</v>
      </c>
      <c r="D18662" s="54"/>
      <c r="F18662" s="89"/>
      <c r="G18662" s="97" t="s">
        <v>276</v>
      </c>
      <c r="H18662" s="556">
        <f t="shared" si="10355"/>
        <v>0</v>
      </c>
      <c r="I18662" s="557"/>
      <c r="J18662" s="557"/>
      <c r="K18662" s="557"/>
      <c r="L18662" s="557"/>
      <c r="M18662" s="557"/>
      <c r="N18662" s="155"/>
    </row>
    <row r="18663" spans="2:15" ht="20.25" customHeight="1">
      <c r="B18663" s="50" t="e">
        <f>IF((#REF!+#REF!+H18663)&lt;&gt;0,"a","b")</f>
        <v>#REF!</v>
      </c>
      <c r="C18663" s="54">
        <v>6</v>
      </c>
      <c r="D18663" s="54"/>
      <c r="F18663" s="89"/>
      <c r="G18663" s="97" t="s">
        <v>277</v>
      </c>
      <c r="H18663" s="556">
        <f t="shared" si="10355"/>
        <v>0</v>
      </c>
      <c r="I18663" s="557"/>
      <c r="J18663" s="557"/>
      <c r="K18663" s="557"/>
      <c r="L18663" s="557"/>
      <c r="M18663" s="557"/>
      <c r="N18663" s="155"/>
    </row>
    <row r="18664" spans="2:15" ht="20.25" customHeight="1">
      <c r="B18664" s="50" t="e">
        <f>IF((#REF!+#REF!+H18664)&lt;&gt;0,"a","b")</f>
        <v>#REF!</v>
      </c>
      <c r="C18664" s="54">
        <v>6</v>
      </c>
      <c r="D18664" s="54"/>
      <c r="F18664" s="89"/>
      <c r="G18664" s="97" t="s">
        <v>278</v>
      </c>
      <c r="H18664" s="556">
        <f t="shared" si="10355"/>
        <v>0</v>
      </c>
      <c r="I18664" s="557"/>
      <c r="J18664" s="557"/>
      <c r="K18664" s="557"/>
      <c r="L18664" s="557"/>
      <c r="M18664" s="557"/>
      <c r="N18664" s="155"/>
    </row>
    <row r="18665" spans="2:15" ht="20.25" customHeight="1">
      <c r="B18665" s="50" t="e">
        <f>IF((#REF!+#REF!+H18665)&lt;&gt;0,"a","b")</f>
        <v>#REF!</v>
      </c>
      <c r="C18665" s="54">
        <v>6</v>
      </c>
      <c r="D18665" s="54"/>
      <c r="F18665" s="89"/>
      <c r="G18665" s="97" t="s">
        <v>279</v>
      </c>
      <c r="H18665" s="552">
        <f t="shared" si="10355"/>
        <v>0</v>
      </c>
      <c r="I18665" s="557"/>
      <c r="J18665" s="557"/>
      <c r="K18665" s="557"/>
      <c r="L18665" s="557"/>
      <c r="M18665" s="557"/>
      <c r="N18665" s="155"/>
    </row>
    <row r="18666" spans="2:15" ht="20.25" customHeight="1">
      <c r="B18666" s="50" t="e">
        <f>IF((#REF!+#REF!+H18666)&lt;&gt;0,"a","b")</f>
        <v>#REF!</v>
      </c>
      <c r="C18666" s="54">
        <v>6</v>
      </c>
      <c r="D18666" s="54"/>
      <c r="F18666" s="89"/>
      <c r="G18666" s="97" t="s">
        <v>280</v>
      </c>
      <c r="H18666" s="552">
        <f t="shared" si="10355"/>
        <v>0</v>
      </c>
      <c r="I18666" s="557"/>
      <c r="J18666" s="557"/>
      <c r="K18666" s="557"/>
      <c r="L18666" s="557"/>
      <c r="M18666" s="557"/>
      <c r="N18666" s="155"/>
    </row>
    <row r="18667" spans="2:15" ht="20.25" customHeight="1">
      <c r="B18667" s="50" t="e">
        <f>IF((#REF!+#REF!+H18667)&lt;&gt;0,"a","b")</f>
        <v>#REF!</v>
      </c>
      <c r="C18667" s="54">
        <v>6</v>
      </c>
      <c r="D18667" s="54"/>
      <c r="F18667" s="89"/>
      <c r="G18667" s="97" t="s">
        <v>281</v>
      </c>
      <c r="H18667" s="552">
        <f t="shared" si="10355"/>
        <v>0</v>
      </c>
      <c r="I18667" s="557"/>
      <c r="J18667" s="557"/>
      <c r="K18667" s="557"/>
      <c r="L18667" s="557"/>
      <c r="M18667" s="557"/>
      <c r="N18667" s="155"/>
    </row>
    <row r="18668" spans="2:15" ht="20.25" customHeight="1">
      <c r="B18668" s="50" t="e">
        <f>IF((#REF!+#REF!+H18668)&lt;&gt;0,"a","b")</f>
        <v>#REF!</v>
      </c>
      <c r="C18668" s="54">
        <v>6</v>
      </c>
      <c r="D18668" s="54"/>
      <c r="F18668" s="89"/>
      <c r="G18668" s="97" t="s">
        <v>282</v>
      </c>
      <c r="H18668" s="552">
        <f t="shared" si="10355"/>
        <v>0</v>
      </c>
      <c r="I18668" s="557"/>
      <c r="J18668" s="557"/>
      <c r="K18668" s="557"/>
      <c r="L18668" s="557"/>
      <c r="M18668" s="557"/>
      <c r="N18668" s="155"/>
    </row>
    <row r="18669" spans="2:15" ht="20.25" customHeight="1">
      <c r="B18669" s="50" t="e">
        <f>IF((#REF!+#REF!+H18669)&lt;&gt;0,"a","b")</f>
        <v>#REF!</v>
      </c>
      <c r="C18669" s="54">
        <v>6</v>
      </c>
      <c r="D18669" s="54"/>
      <c r="F18669" s="89"/>
      <c r="G18669" s="97" t="s">
        <v>283</v>
      </c>
      <c r="H18669" s="552">
        <f t="shared" si="10355"/>
        <v>0</v>
      </c>
      <c r="I18669" s="557"/>
      <c r="J18669" s="557"/>
      <c r="K18669" s="557"/>
      <c r="L18669" s="557"/>
      <c r="M18669" s="557"/>
      <c r="N18669" s="155"/>
    </row>
    <row r="18670" spans="2:15" ht="30.75" customHeight="1">
      <c r="B18670" s="50" t="e">
        <f>IF((#REF!+#REF!+H18670)&lt;&gt;0,"a","b")</f>
        <v>#REF!</v>
      </c>
      <c r="C18670" s="54">
        <v>6</v>
      </c>
      <c r="D18670" s="54"/>
      <c r="F18670" s="89"/>
      <c r="G18670" s="97" t="s">
        <v>324</v>
      </c>
      <c r="H18670" s="552">
        <f t="shared" si="10355"/>
        <v>0</v>
      </c>
      <c r="I18670" s="557"/>
      <c r="J18670" s="557"/>
      <c r="K18670" s="557"/>
      <c r="L18670" s="557"/>
      <c r="M18670" s="557"/>
      <c r="N18670" s="155"/>
    </row>
    <row r="18671" spans="2:15" ht="20.25" customHeight="1">
      <c r="B18671" s="50" t="e">
        <f>IF((#REF!+#REF!+H18671)&lt;&gt;0,"a","b")</f>
        <v>#REF!</v>
      </c>
      <c r="C18671" s="54">
        <v>5</v>
      </c>
      <c r="D18671" s="54"/>
      <c r="F18671" s="89"/>
      <c r="G18671" s="95" t="s">
        <v>290</v>
      </c>
      <c r="H18671" s="566">
        <f t="shared" si="10355"/>
        <v>0</v>
      </c>
      <c r="I18671" s="560">
        <f t="shared" ref="I18671:K18671" si="10360">SUM(I18672:I18674)</f>
        <v>0</v>
      </c>
      <c r="J18671" s="560">
        <f t="shared" si="10360"/>
        <v>0</v>
      </c>
      <c r="K18671" s="560">
        <f t="shared" si="10360"/>
        <v>0</v>
      </c>
      <c r="L18671" s="560">
        <f t="shared" ref="L18671:N18671" si="10361">SUM(L18672:L18674)</f>
        <v>0</v>
      </c>
      <c r="M18671" s="560">
        <f t="shared" si="10361"/>
        <v>0</v>
      </c>
      <c r="N18671" s="152">
        <f t="shared" si="10361"/>
        <v>0</v>
      </c>
      <c r="O18671" s="60" t="s">
        <v>71</v>
      </c>
    </row>
    <row r="18672" spans="2:15" ht="20.25" customHeight="1">
      <c r="B18672" s="50" t="e">
        <f>IF((#REF!+#REF!+H18672)&lt;&gt;0,"a","b")</f>
        <v>#REF!</v>
      </c>
      <c r="C18672" s="54">
        <v>6</v>
      </c>
      <c r="D18672" s="54"/>
      <c r="F18672" s="89"/>
      <c r="G18672" s="97" t="s">
        <v>284</v>
      </c>
      <c r="H18672" s="556">
        <f t="shared" si="10355"/>
        <v>0</v>
      </c>
      <c r="I18672" s="557"/>
      <c r="J18672" s="557"/>
      <c r="K18672" s="557"/>
      <c r="L18672" s="557"/>
      <c r="M18672" s="557"/>
      <c r="N18672" s="155"/>
    </row>
    <row r="18673" spans="2:15" ht="20.25" customHeight="1">
      <c r="B18673" s="50" t="e">
        <f>IF((#REF!+#REF!+H18673)&lt;&gt;0,"a","b")</f>
        <v>#REF!</v>
      </c>
      <c r="C18673" s="54">
        <v>6</v>
      </c>
      <c r="D18673" s="54"/>
      <c r="F18673" s="89"/>
      <c r="G18673" s="97" t="s">
        <v>285</v>
      </c>
      <c r="H18673" s="556">
        <f t="shared" si="10355"/>
        <v>0</v>
      </c>
      <c r="I18673" s="557"/>
      <c r="J18673" s="557"/>
      <c r="K18673" s="557"/>
      <c r="L18673" s="557"/>
      <c r="M18673" s="557"/>
      <c r="N18673" s="155"/>
    </row>
    <row r="18674" spans="2:15" ht="30.75" customHeight="1">
      <c r="B18674" s="50" t="e">
        <f>IF((#REF!+#REF!+H18674)&lt;&gt;0,"a","b")</f>
        <v>#REF!</v>
      </c>
      <c r="C18674" s="54">
        <v>6</v>
      </c>
      <c r="D18674" s="54"/>
      <c r="F18674" s="89"/>
      <c r="G18674" s="97" t="s">
        <v>325</v>
      </c>
      <c r="H18674" s="556">
        <f t="shared" si="10355"/>
        <v>0</v>
      </c>
      <c r="I18674" s="557"/>
      <c r="J18674" s="557"/>
      <c r="K18674" s="557"/>
      <c r="L18674" s="557"/>
      <c r="M18674" s="557"/>
      <c r="N18674" s="155"/>
    </row>
    <row r="18675" spans="2:15" ht="30.75" customHeight="1">
      <c r="B18675" s="50" t="e">
        <f>IF((#REF!+#REF!+H18675)&lt;&gt;0,"a","b")</f>
        <v>#REF!</v>
      </c>
      <c r="C18675" s="54">
        <v>5</v>
      </c>
      <c r="D18675" s="54"/>
      <c r="F18675" s="89"/>
      <c r="G18675" s="95" t="s">
        <v>326</v>
      </c>
      <c r="H18675" s="556">
        <f t="shared" si="10355"/>
        <v>0</v>
      </c>
      <c r="I18675" s="554"/>
      <c r="J18675" s="554"/>
      <c r="K18675" s="554"/>
      <c r="L18675" s="554"/>
      <c r="M18675" s="554"/>
      <c r="N18675" s="154"/>
    </row>
    <row r="18676" spans="2:15" ht="34.5" customHeight="1">
      <c r="B18676" s="50" t="e">
        <f>IF((#REF!+#REF!+H18676)&lt;&gt;0,"a","b")</f>
        <v>#REF!</v>
      </c>
      <c r="C18676" s="54">
        <v>5</v>
      </c>
      <c r="D18676" s="54"/>
      <c r="F18676" s="89"/>
      <c r="G18676" s="128" t="s">
        <v>460</v>
      </c>
      <c r="H18676" s="556">
        <f t="shared" si="10355"/>
        <v>0</v>
      </c>
      <c r="I18676" s="554"/>
      <c r="J18676" s="554"/>
      <c r="K18676" s="554"/>
      <c r="L18676" s="554"/>
      <c r="M18676" s="554"/>
      <c r="N18676" s="154"/>
    </row>
    <row r="18677" spans="2:15" ht="34.5" customHeight="1">
      <c r="B18677" s="50" t="e">
        <f>IF((#REF!+#REF!+H18677)&lt;&gt;0,"a","b")</f>
        <v>#REF!</v>
      </c>
      <c r="C18677" s="54">
        <v>5</v>
      </c>
      <c r="D18677" s="54"/>
      <c r="F18677" s="89"/>
      <c r="G18677" s="95" t="s">
        <v>327</v>
      </c>
      <c r="H18677" s="556">
        <f t="shared" si="10355"/>
        <v>0</v>
      </c>
      <c r="I18677" s="554"/>
      <c r="J18677" s="554"/>
      <c r="K18677" s="554"/>
      <c r="L18677" s="554"/>
      <c r="M18677" s="554"/>
      <c r="N18677" s="154"/>
    </row>
    <row r="18678" spans="2:15" ht="50.25" customHeight="1">
      <c r="B18678" s="50" t="e">
        <f>IF((#REF!+#REF!+H18678)&lt;&gt;0,"a","b")</f>
        <v>#REF!</v>
      </c>
      <c r="C18678" s="54">
        <v>5</v>
      </c>
      <c r="D18678" s="54"/>
      <c r="F18678" s="89"/>
      <c r="G18678" s="95" t="s">
        <v>328</v>
      </c>
      <c r="H18678" s="552">
        <f t="shared" si="10355"/>
        <v>0</v>
      </c>
      <c r="I18678" s="554"/>
      <c r="J18678" s="554"/>
      <c r="K18678" s="554"/>
      <c r="L18678" s="554"/>
      <c r="M18678" s="554"/>
      <c r="N18678" s="154"/>
    </row>
    <row r="18679" spans="2:15" ht="20.25" customHeight="1">
      <c r="B18679" s="50" t="e">
        <f>IF((#REF!+#REF!+H18679)&lt;&gt;0,"a","b")</f>
        <v>#REF!</v>
      </c>
      <c r="C18679" s="54">
        <v>5</v>
      </c>
      <c r="D18679" s="54"/>
      <c r="F18679" s="89"/>
      <c r="G18679" s="95" t="s">
        <v>329</v>
      </c>
      <c r="H18679" s="552">
        <f t="shared" si="10355"/>
        <v>0</v>
      </c>
      <c r="I18679" s="554"/>
      <c r="J18679" s="554"/>
      <c r="K18679" s="554"/>
      <c r="L18679" s="554"/>
      <c r="M18679" s="554"/>
      <c r="N18679" s="154"/>
    </row>
    <row r="18680" spans="2:15" ht="20.25" customHeight="1">
      <c r="B18680" s="50" t="e">
        <f>IF((#REF!+#REF!+H18680)&lt;&gt;0,"a","b")</f>
        <v>#REF!</v>
      </c>
      <c r="C18680" s="54">
        <v>5</v>
      </c>
      <c r="D18680" s="54"/>
      <c r="F18680" s="89"/>
      <c r="G18680" s="95" t="s">
        <v>330</v>
      </c>
      <c r="H18680" s="558">
        <f t="shared" si="10355"/>
        <v>0</v>
      </c>
      <c r="I18680" s="554"/>
      <c r="J18680" s="554"/>
      <c r="K18680" s="554"/>
      <c r="L18680" s="554"/>
      <c r="M18680" s="554"/>
      <c r="N18680" s="154"/>
    </row>
    <row r="18681" spans="2:15" ht="20.25" customHeight="1">
      <c r="B18681" s="50" t="e">
        <f>IF((#REF!+#REF!+H18681)&lt;&gt;0,"a","b")</f>
        <v>#REF!</v>
      </c>
      <c r="C18681" s="54">
        <v>5</v>
      </c>
      <c r="D18681" s="54"/>
      <c r="F18681" s="89"/>
      <c r="G18681" s="95" t="s">
        <v>331</v>
      </c>
      <c r="H18681" s="559">
        <f t="shared" si="10355"/>
        <v>0</v>
      </c>
      <c r="I18681" s="560">
        <f t="shared" ref="I18681:K18681" si="10362">SUM(I18682:I18688)</f>
        <v>0</v>
      </c>
      <c r="J18681" s="560">
        <f t="shared" si="10362"/>
        <v>0</v>
      </c>
      <c r="K18681" s="560">
        <f t="shared" si="10362"/>
        <v>0</v>
      </c>
      <c r="L18681" s="560">
        <f t="shared" ref="L18681:N18681" si="10363">SUM(L18682:L18688)</f>
        <v>0</v>
      </c>
      <c r="M18681" s="560">
        <f t="shared" si="10363"/>
        <v>0</v>
      </c>
      <c r="N18681" s="152">
        <f t="shared" si="10363"/>
        <v>0</v>
      </c>
      <c r="O18681" s="60" t="s">
        <v>71</v>
      </c>
    </row>
    <row r="18682" spans="2:15" ht="23.25" customHeight="1">
      <c r="B18682" s="50" t="e">
        <f>IF((#REF!+#REF!+H18682)&lt;&gt;0,"a","b")</f>
        <v>#REF!</v>
      </c>
      <c r="C18682" s="54">
        <v>6</v>
      </c>
      <c r="D18682" s="54"/>
      <c r="F18682" s="89"/>
      <c r="G18682" s="97" t="s">
        <v>291</v>
      </c>
      <c r="H18682" s="558">
        <f t="shared" si="10355"/>
        <v>0</v>
      </c>
      <c r="I18682" s="557"/>
      <c r="J18682" s="557"/>
      <c r="K18682" s="557"/>
      <c r="L18682" s="557"/>
      <c r="M18682" s="557"/>
      <c r="N18682" s="155"/>
    </row>
    <row r="18683" spans="2:15" ht="20.25" customHeight="1">
      <c r="B18683" s="50" t="e">
        <f>IF((#REF!+#REF!+H18683)&lt;&gt;0,"a","b")</f>
        <v>#REF!</v>
      </c>
      <c r="C18683" s="54">
        <v>6</v>
      </c>
      <c r="D18683" s="54"/>
      <c r="F18683" s="89"/>
      <c r="G18683" s="97" t="s">
        <v>292</v>
      </c>
      <c r="H18683" s="558">
        <f t="shared" si="10355"/>
        <v>0</v>
      </c>
      <c r="I18683" s="557"/>
      <c r="J18683" s="557"/>
      <c r="K18683" s="557"/>
      <c r="L18683" s="557"/>
      <c r="M18683" s="557"/>
      <c r="N18683" s="155"/>
    </row>
    <row r="18684" spans="2:15" ht="23.25" customHeight="1">
      <c r="B18684" s="50" t="e">
        <f>IF((#REF!+#REF!+H18684)&lt;&gt;0,"a","b")</f>
        <v>#REF!</v>
      </c>
      <c r="C18684" s="54">
        <v>6</v>
      </c>
      <c r="D18684" s="54"/>
      <c r="F18684" s="89"/>
      <c r="G18684" s="97" t="s">
        <v>293</v>
      </c>
      <c r="H18684" s="552">
        <f t="shared" si="10355"/>
        <v>0</v>
      </c>
      <c r="I18684" s="557"/>
      <c r="J18684" s="557"/>
      <c r="K18684" s="557"/>
      <c r="L18684" s="557"/>
      <c r="M18684" s="557"/>
      <c r="N18684" s="155"/>
    </row>
    <row r="18685" spans="2:15" ht="31.5" customHeight="1">
      <c r="B18685" s="50" t="e">
        <f>IF((#REF!+#REF!+H18685)&lt;&gt;0,"a","b")</f>
        <v>#REF!</v>
      </c>
      <c r="C18685" s="54">
        <v>6</v>
      </c>
      <c r="D18685" s="54"/>
      <c r="F18685" s="89"/>
      <c r="G18685" s="97" t="s">
        <v>294</v>
      </c>
      <c r="H18685" s="552">
        <f t="shared" si="10355"/>
        <v>0</v>
      </c>
      <c r="I18685" s="557"/>
      <c r="J18685" s="557"/>
      <c r="K18685" s="557"/>
      <c r="L18685" s="557"/>
      <c r="M18685" s="557"/>
      <c r="N18685" s="155"/>
    </row>
    <row r="18686" spans="2:15" ht="33.75" customHeight="1">
      <c r="B18686" s="50" t="e">
        <f>IF((#REF!+#REF!+H18686)&lt;&gt;0,"a","b")</f>
        <v>#REF!</v>
      </c>
      <c r="C18686" s="54">
        <v>6</v>
      </c>
      <c r="D18686" s="54"/>
      <c r="F18686" s="89"/>
      <c r="G18686" s="97" t="s">
        <v>332</v>
      </c>
      <c r="H18686" s="552">
        <f t="shared" si="10355"/>
        <v>0</v>
      </c>
      <c r="I18686" s="557"/>
      <c r="J18686" s="557"/>
      <c r="K18686" s="557"/>
      <c r="L18686" s="557"/>
      <c r="M18686" s="557"/>
      <c r="N18686" s="155"/>
    </row>
    <row r="18687" spans="2:15" ht="34.5" customHeight="1">
      <c r="B18687" s="50" t="e">
        <f>IF((#REF!+#REF!+H18687)&lt;&gt;0,"a","b")</f>
        <v>#REF!</v>
      </c>
      <c r="C18687" s="54">
        <v>6</v>
      </c>
      <c r="D18687" s="54"/>
      <c r="F18687" s="89"/>
      <c r="G18687" s="97" t="s">
        <v>333</v>
      </c>
      <c r="H18687" s="552">
        <f t="shared" si="10355"/>
        <v>0</v>
      </c>
      <c r="I18687" s="557"/>
      <c r="J18687" s="557"/>
      <c r="K18687" s="557"/>
      <c r="L18687" s="557"/>
      <c r="M18687" s="557"/>
      <c r="N18687" s="155"/>
    </row>
    <row r="18688" spans="2:15" ht="33.75" customHeight="1">
      <c r="B18688" s="50" t="e">
        <f>IF((#REF!+#REF!+H18688)&lt;&gt;0,"a","b")</f>
        <v>#REF!</v>
      </c>
      <c r="C18688" s="54">
        <v>6</v>
      </c>
      <c r="D18688" s="54"/>
      <c r="F18688" s="89"/>
      <c r="G18688" s="97" t="s">
        <v>334</v>
      </c>
      <c r="H18688" s="552">
        <f t="shared" si="10355"/>
        <v>0</v>
      </c>
      <c r="I18688" s="557"/>
      <c r="J18688" s="557"/>
      <c r="K18688" s="557"/>
      <c r="L18688" s="557"/>
      <c r="M18688" s="557"/>
      <c r="N18688" s="155"/>
    </row>
    <row r="18689" spans="2:18" ht="34.5" customHeight="1">
      <c r="B18689" s="50" t="e">
        <f>IF((#REF!+#REF!+H18689)&lt;&gt;0,"a","b")</f>
        <v>#REF!</v>
      </c>
      <c r="C18689" s="54">
        <v>5</v>
      </c>
      <c r="D18689" s="54"/>
      <c r="F18689" s="89"/>
      <c r="G18689" s="95" t="s">
        <v>335</v>
      </c>
      <c r="H18689" s="552">
        <f t="shared" si="10355"/>
        <v>0</v>
      </c>
      <c r="I18689" s="554"/>
      <c r="J18689" s="554"/>
      <c r="K18689" s="554"/>
      <c r="L18689" s="554"/>
      <c r="M18689" s="554"/>
      <c r="N18689" s="156"/>
    </row>
    <row r="18690" spans="2:18" ht="24.75" customHeight="1">
      <c r="B18690" s="50" t="e">
        <f>IF((#REF!+#REF!+H18690)&lt;&gt;0,"a","b")</f>
        <v>#REF!</v>
      </c>
      <c r="C18690" s="54">
        <v>5</v>
      </c>
      <c r="D18690" s="54"/>
      <c r="F18690" s="89"/>
      <c r="G18690" s="95" t="s">
        <v>336</v>
      </c>
      <c r="H18690" s="558">
        <f t="shared" si="10355"/>
        <v>0</v>
      </c>
      <c r="I18690" s="554"/>
      <c r="J18690" s="554"/>
      <c r="K18690" s="554"/>
      <c r="L18690" s="554"/>
      <c r="M18690" s="554"/>
      <c r="N18690" s="156"/>
    </row>
    <row r="18691" spans="2:18" ht="27.75" customHeight="1">
      <c r="B18691" s="50" t="e">
        <f>IF((#REF!+#REF!+H18691)&lt;&gt;0,"a","b")</f>
        <v>#REF!</v>
      </c>
      <c r="C18691" s="54">
        <v>4</v>
      </c>
      <c r="D18691" s="54"/>
      <c r="F18691" s="89"/>
      <c r="G18691" s="93" t="s">
        <v>337</v>
      </c>
      <c r="H18691" s="552">
        <f t="shared" si="10355"/>
        <v>0</v>
      </c>
      <c r="I18691" s="555"/>
      <c r="J18691" s="555"/>
      <c r="K18691" s="555"/>
      <c r="L18691" s="555"/>
      <c r="M18691" s="555"/>
      <c r="N18691" s="153"/>
    </row>
    <row r="18692" spans="2:18" ht="23.25" customHeight="1">
      <c r="B18692" s="50" t="e">
        <f>IF((#REF!+#REF!+H18692)&lt;&gt;0,"a","b")</f>
        <v>#REF!</v>
      </c>
      <c r="C18692" s="54">
        <v>4</v>
      </c>
      <c r="D18692" s="54"/>
      <c r="F18692" s="89"/>
      <c r="G18692" s="93" t="s">
        <v>338</v>
      </c>
      <c r="H18692" s="552">
        <f t="shared" si="10355"/>
        <v>0</v>
      </c>
      <c r="I18692" s="555"/>
      <c r="J18692" s="555"/>
      <c r="K18692" s="555"/>
      <c r="L18692" s="555"/>
      <c r="M18692" s="555"/>
      <c r="N18692" s="153"/>
    </row>
    <row r="18693" spans="2:18" ht="24" customHeight="1">
      <c r="B18693" s="50" t="e">
        <f>IF((#REF!+#REF!+H18693)&lt;&gt;0,"a","b")</f>
        <v>#REF!</v>
      </c>
      <c r="C18693" s="54">
        <v>4</v>
      </c>
      <c r="D18693" s="54"/>
      <c r="F18693" s="89"/>
      <c r="G18693" s="93" t="s">
        <v>339</v>
      </c>
      <c r="H18693" s="552">
        <f t="shared" si="10355"/>
        <v>0</v>
      </c>
      <c r="I18693" s="555"/>
      <c r="J18693" s="555"/>
      <c r="K18693" s="555"/>
      <c r="L18693" s="555"/>
      <c r="M18693" s="555"/>
      <c r="N18693" s="153"/>
    </row>
    <row r="18694" spans="2:18" ht="34.5" customHeight="1">
      <c r="B18694" s="50" t="e">
        <f>IF((#REF!+#REF!+H18694)&lt;&gt;0,"a","b")</f>
        <v>#REF!</v>
      </c>
      <c r="C18694" s="54">
        <v>4</v>
      </c>
      <c r="D18694" s="54"/>
      <c r="F18694" s="89"/>
      <c r="G18694" s="93" t="s">
        <v>340</v>
      </c>
      <c r="H18694" s="552">
        <f t="shared" si="10355"/>
        <v>0</v>
      </c>
      <c r="I18694" s="555"/>
      <c r="J18694" s="555"/>
      <c r="K18694" s="555"/>
      <c r="L18694" s="555"/>
      <c r="M18694" s="555"/>
      <c r="N18694" s="153"/>
    </row>
    <row r="18695" spans="2:18" ht="33" customHeight="1">
      <c r="B18695" s="50" t="e">
        <f>IF((#REF!+#REF!+H18695)&lt;&gt;0,"a","b")</f>
        <v>#REF!</v>
      </c>
      <c r="C18695" s="54">
        <v>4</v>
      </c>
      <c r="D18695" s="54"/>
      <c r="F18695" s="89"/>
      <c r="G18695" s="93" t="s">
        <v>341</v>
      </c>
      <c r="H18695" s="563">
        <f t="shared" si="10355"/>
        <v>0</v>
      </c>
      <c r="I18695" s="565">
        <f t="shared" ref="I18695:K18695" si="10364">SUM(I18696:I18701)</f>
        <v>0</v>
      </c>
      <c r="J18695" s="565">
        <f t="shared" si="10364"/>
        <v>0</v>
      </c>
      <c r="K18695" s="565">
        <f t="shared" si="10364"/>
        <v>0</v>
      </c>
      <c r="L18695" s="565">
        <f t="shared" ref="L18695:N18695" si="10365">SUM(L18696:L18701)</f>
        <v>0</v>
      </c>
      <c r="M18695" s="565">
        <f t="shared" si="10365"/>
        <v>0</v>
      </c>
      <c r="N18695" s="151">
        <f t="shared" si="10365"/>
        <v>0</v>
      </c>
      <c r="O18695" s="60" t="s">
        <v>71</v>
      </c>
    </row>
    <row r="18696" spans="2:18" ht="20.25" customHeight="1">
      <c r="B18696" s="50" t="e">
        <f>IF((#REF!+#REF!+H18696)&lt;&gt;0,"a","b")</f>
        <v>#REF!</v>
      </c>
      <c r="C18696" s="54">
        <v>5</v>
      </c>
      <c r="D18696" s="54"/>
      <c r="F18696" s="89"/>
      <c r="G18696" s="95" t="s">
        <v>342</v>
      </c>
      <c r="H18696" s="552">
        <f t="shared" si="10355"/>
        <v>0</v>
      </c>
      <c r="I18696" s="554"/>
      <c r="J18696" s="554"/>
      <c r="K18696" s="554"/>
      <c r="L18696" s="554"/>
      <c r="M18696" s="554"/>
      <c r="N18696" s="156"/>
      <c r="R18696" s="1">
        <f>82+55</f>
        <v>137</v>
      </c>
    </row>
    <row r="18697" spans="2:18" ht="20.25" customHeight="1">
      <c r="B18697" s="50" t="e">
        <f>IF((#REF!+#REF!+H18697)&lt;&gt;0,"a","b")</f>
        <v>#REF!</v>
      </c>
      <c r="C18697" s="54">
        <v>5</v>
      </c>
      <c r="D18697" s="54"/>
      <c r="F18697" s="89"/>
      <c r="G18697" s="95" t="s">
        <v>343</v>
      </c>
      <c r="H18697" s="552">
        <f t="shared" si="10355"/>
        <v>0</v>
      </c>
      <c r="I18697" s="554"/>
      <c r="J18697" s="554"/>
      <c r="K18697" s="554"/>
      <c r="L18697" s="554"/>
      <c r="M18697" s="554"/>
      <c r="N18697" s="156"/>
    </row>
    <row r="18698" spans="2:18" ht="35.25" customHeight="1">
      <c r="B18698" s="50" t="e">
        <f>IF((#REF!+#REF!+H18698)&lt;&gt;0,"a","b")</f>
        <v>#REF!</v>
      </c>
      <c r="C18698" s="54">
        <v>5</v>
      </c>
      <c r="D18698" s="54"/>
      <c r="F18698" s="89"/>
      <c r="G18698" s="95" t="s">
        <v>344</v>
      </c>
      <c r="H18698" s="552">
        <f t="shared" si="10355"/>
        <v>0</v>
      </c>
      <c r="I18698" s="554"/>
      <c r="J18698" s="554"/>
      <c r="K18698" s="554"/>
      <c r="L18698" s="554"/>
      <c r="M18698" s="554"/>
      <c r="N18698" s="156"/>
    </row>
    <row r="18699" spans="2:18" ht="20.25" customHeight="1">
      <c r="B18699" s="50" t="e">
        <f>IF((#REF!+#REF!+H18699)&lt;&gt;0,"a","b")</f>
        <v>#REF!</v>
      </c>
      <c r="C18699" s="54">
        <v>5</v>
      </c>
      <c r="D18699" s="54"/>
      <c r="F18699" s="89"/>
      <c r="G18699" s="95" t="s">
        <v>345</v>
      </c>
      <c r="H18699" s="552">
        <f t="shared" si="10355"/>
        <v>0</v>
      </c>
      <c r="I18699" s="554"/>
      <c r="J18699" s="554"/>
      <c r="K18699" s="554"/>
      <c r="L18699" s="554"/>
      <c r="M18699" s="554"/>
      <c r="N18699" s="156"/>
    </row>
    <row r="18700" spans="2:18" ht="30.75" customHeight="1">
      <c r="B18700" s="50" t="e">
        <f>IF((#REF!+#REF!+H18700)&lt;&gt;0,"a","b")</f>
        <v>#REF!</v>
      </c>
      <c r="C18700" s="54">
        <v>5</v>
      </c>
      <c r="D18700" s="54"/>
      <c r="F18700" s="89"/>
      <c r="G18700" s="95" t="s">
        <v>346</v>
      </c>
      <c r="H18700" s="552">
        <f t="shared" si="10355"/>
        <v>0</v>
      </c>
      <c r="I18700" s="554"/>
      <c r="J18700" s="554"/>
      <c r="K18700" s="554"/>
      <c r="L18700" s="554"/>
      <c r="M18700" s="554"/>
      <c r="N18700" s="156"/>
    </row>
    <row r="18701" spans="2:18" ht="30.75" customHeight="1">
      <c r="B18701" s="50" t="e">
        <f>IF((#REF!+#REF!+H18701)&lt;&gt;0,"a","b")</f>
        <v>#REF!</v>
      </c>
      <c r="C18701" s="54">
        <v>5</v>
      </c>
      <c r="D18701" s="54"/>
      <c r="F18701" s="89"/>
      <c r="G18701" s="95" t="s">
        <v>347</v>
      </c>
      <c r="H18701" s="552">
        <f t="shared" si="10355"/>
        <v>0</v>
      </c>
      <c r="I18701" s="554"/>
      <c r="J18701" s="554"/>
      <c r="K18701" s="554"/>
      <c r="L18701" s="554"/>
      <c r="M18701" s="554"/>
      <c r="N18701" s="156"/>
    </row>
    <row r="18702" spans="2:18" ht="20.25" customHeight="1">
      <c r="B18702" s="50" t="e">
        <f>IF((#REF!+#REF!+H18702)&lt;&gt;0,"a","b")</f>
        <v>#REF!</v>
      </c>
      <c r="C18702" s="54">
        <v>4</v>
      </c>
      <c r="D18702" s="54"/>
      <c r="F18702" s="89"/>
      <c r="G18702" s="93" t="s">
        <v>348</v>
      </c>
      <c r="H18702" s="552">
        <f t="shared" si="10355"/>
        <v>0</v>
      </c>
      <c r="I18702" s="555"/>
      <c r="J18702" s="555"/>
      <c r="K18702" s="555"/>
      <c r="L18702" s="555"/>
      <c r="M18702" s="555"/>
      <c r="N18702" s="153"/>
    </row>
    <row r="18703" spans="2:18" ht="20.25" customHeight="1">
      <c r="B18703" s="50" t="e">
        <f>IF((#REF!+#REF!+H18703)&lt;&gt;0,"a","b")</f>
        <v>#REF!</v>
      </c>
      <c r="C18703" s="54">
        <v>4</v>
      </c>
      <c r="D18703" s="54"/>
      <c r="F18703" s="89"/>
      <c r="G18703" s="93" t="s">
        <v>349</v>
      </c>
      <c r="H18703" s="363">
        <f t="shared" si="10355"/>
        <v>0</v>
      </c>
      <c r="I18703" s="565">
        <f t="shared" ref="I18703:K18703" si="10366">SUM(I18704:I18716)</f>
        <v>0</v>
      </c>
      <c r="J18703" s="565">
        <f t="shared" si="10366"/>
        <v>0</v>
      </c>
      <c r="K18703" s="565">
        <f t="shared" si="10366"/>
        <v>0</v>
      </c>
      <c r="L18703" s="565">
        <f t="shared" ref="L18703:N18703" si="10367">SUM(L18704:L18716)</f>
        <v>0</v>
      </c>
      <c r="M18703" s="565">
        <f t="shared" si="10367"/>
        <v>0</v>
      </c>
      <c r="N18703" s="151">
        <f t="shared" si="10367"/>
        <v>0</v>
      </c>
      <c r="O18703" s="60" t="s">
        <v>71</v>
      </c>
    </row>
    <row r="18704" spans="2:18" ht="20.25" customHeight="1">
      <c r="B18704" s="50" t="e">
        <f>IF((#REF!+#REF!+H18704)&lt;&gt;0,"a","b")</f>
        <v>#REF!</v>
      </c>
      <c r="C18704" s="54">
        <v>5</v>
      </c>
      <c r="D18704" s="54"/>
      <c r="F18704" s="89"/>
      <c r="G18704" s="95" t="s">
        <v>350</v>
      </c>
      <c r="H18704" s="561">
        <f t="shared" si="10355"/>
        <v>0</v>
      </c>
      <c r="I18704" s="554"/>
      <c r="J18704" s="554"/>
      <c r="K18704" s="554"/>
      <c r="L18704" s="554"/>
      <c r="M18704" s="554"/>
      <c r="N18704" s="156"/>
    </row>
    <row r="18705" spans="2:15" ht="30" customHeight="1">
      <c r="B18705" s="50" t="e">
        <f>IF((#REF!+#REF!+H18705)&lt;&gt;0,"a","b")</f>
        <v>#REF!</v>
      </c>
      <c r="C18705" s="54">
        <v>5</v>
      </c>
      <c r="D18705" s="54"/>
      <c r="F18705" s="89"/>
      <c r="G18705" s="95" t="s">
        <v>351</v>
      </c>
      <c r="H18705" s="552">
        <f t="shared" si="10355"/>
        <v>0</v>
      </c>
      <c r="I18705" s="554"/>
      <c r="J18705" s="554"/>
      <c r="K18705" s="554"/>
      <c r="L18705" s="554"/>
      <c r="M18705" s="554"/>
      <c r="N18705" s="156"/>
    </row>
    <row r="18706" spans="2:15" ht="22.5" customHeight="1">
      <c r="B18706" s="50" t="e">
        <f>IF((#REF!+#REF!+H18706)&lt;&gt;0,"a","b")</f>
        <v>#REF!</v>
      </c>
      <c r="C18706" s="54">
        <v>5</v>
      </c>
      <c r="D18706" s="54"/>
      <c r="F18706" s="89"/>
      <c r="G18706" s="95" t="s">
        <v>352</v>
      </c>
      <c r="H18706" s="552">
        <f t="shared" si="10355"/>
        <v>0</v>
      </c>
      <c r="I18706" s="554"/>
      <c r="J18706" s="554"/>
      <c r="K18706" s="554"/>
      <c r="L18706" s="554"/>
      <c r="M18706" s="554"/>
      <c r="N18706" s="156"/>
    </row>
    <row r="18707" spans="2:15" ht="33.75" customHeight="1">
      <c r="B18707" s="50" t="e">
        <f>IF((#REF!+#REF!+H18707)&lt;&gt;0,"a","b")</f>
        <v>#REF!</v>
      </c>
      <c r="C18707" s="54">
        <v>5</v>
      </c>
      <c r="D18707" s="54"/>
      <c r="F18707" s="89"/>
      <c r="G18707" s="95" t="s">
        <v>353</v>
      </c>
      <c r="H18707" s="552">
        <f t="shared" si="10355"/>
        <v>0</v>
      </c>
      <c r="I18707" s="554"/>
      <c r="J18707" s="554"/>
      <c r="K18707" s="554"/>
      <c r="L18707" s="554"/>
      <c r="M18707" s="554"/>
      <c r="N18707" s="156"/>
    </row>
    <row r="18708" spans="2:15" ht="24.75" customHeight="1">
      <c r="B18708" s="50" t="e">
        <f>IF((#REF!+#REF!+H18708)&lt;&gt;0,"a","b")</f>
        <v>#REF!</v>
      </c>
      <c r="C18708" s="54">
        <v>5</v>
      </c>
      <c r="D18708" s="54"/>
      <c r="F18708" s="89"/>
      <c r="G18708" s="95" t="s">
        <v>354</v>
      </c>
      <c r="H18708" s="366">
        <f t="shared" si="10355"/>
        <v>0</v>
      </c>
      <c r="I18708" s="554"/>
      <c r="J18708" s="554"/>
      <c r="K18708" s="554"/>
      <c r="L18708" s="554"/>
      <c r="M18708" s="554"/>
      <c r="N18708" s="156"/>
    </row>
    <row r="18709" spans="2:15" ht="35.25" customHeight="1">
      <c r="B18709" s="50" t="e">
        <f>IF((#REF!+#REF!+H18709)&lt;&gt;0,"a","b")</f>
        <v>#REF!</v>
      </c>
      <c r="C18709" s="54">
        <v>5</v>
      </c>
      <c r="D18709" s="54"/>
      <c r="F18709" s="89"/>
      <c r="G18709" s="95" t="s">
        <v>355</v>
      </c>
      <c r="H18709" s="558">
        <f t="shared" si="10355"/>
        <v>0</v>
      </c>
      <c r="I18709" s="554"/>
      <c r="J18709" s="554"/>
      <c r="K18709" s="554"/>
      <c r="L18709" s="554"/>
      <c r="M18709" s="554"/>
      <c r="N18709" s="156"/>
    </row>
    <row r="18710" spans="2:15" ht="33.75" customHeight="1">
      <c r="B18710" s="50" t="e">
        <f>IF((#REF!+#REF!+H18710)&lt;&gt;0,"a","b")</f>
        <v>#REF!</v>
      </c>
      <c r="C18710" s="54">
        <v>5</v>
      </c>
      <c r="D18710" s="54"/>
      <c r="F18710" s="89"/>
      <c r="G18710" s="95" t="s">
        <v>356</v>
      </c>
      <c r="H18710" s="558">
        <f t="shared" si="10355"/>
        <v>0</v>
      </c>
      <c r="I18710" s="554"/>
      <c r="J18710" s="554"/>
      <c r="K18710" s="554"/>
      <c r="L18710" s="554"/>
      <c r="M18710" s="554"/>
      <c r="N18710" s="156"/>
    </row>
    <row r="18711" spans="2:15" ht="20.25" customHeight="1">
      <c r="B18711" s="50" t="e">
        <f>IF((#REF!+#REF!+H18711)&lt;&gt;0,"a","b")</f>
        <v>#REF!</v>
      </c>
      <c r="C18711" s="54">
        <v>5</v>
      </c>
      <c r="D18711" s="54"/>
      <c r="F18711" s="89"/>
      <c r="G18711" s="95" t="s">
        <v>357</v>
      </c>
      <c r="H18711" s="561">
        <f t="shared" si="10355"/>
        <v>0</v>
      </c>
      <c r="I18711" s="554"/>
      <c r="J18711" s="554"/>
      <c r="K18711" s="554"/>
      <c r="L18711" s="554"/>
      <c r="M18711" s="554"/>
      <c r="N18711" s="156"/>
    </row>
    <row r="18712" spans="2:15" ht="20.25" customHeight="1">
      <c r="B18712" s="50" t="e">
        <f>IF((#REF!+#REF!+H18712)&lt;&gt;0,"a","b")</f>
        <v>#REF!</v>
      </c>
      <c r="C18712" s="54">
        <v>5</v>
      </c>
      <c r="D18712" s="54"/>
      <c r="F18712" s="89"/>
      <c r="G18712" s="95" t="s">
        <v>358</v>
      </c>
      <c r="H18712" s="552">
        <f t="shared" si="10355"/>
        <v>0</v>
      </c>
      <c r="I18712" s="554"/>
      <c r="J18712" s="554"/>
      <c r="K18712" s="554"/>
      <c r="L18712" s="554"/>
      <c r="M18712" s="554"/>
      <c r="N18712" s="156"/>
    </row>
    <row r="18713" spans="2:15" ht="20.25" customHeight="1">
      <c r="B18713" s="50" t="e">
        <f>IF((#REF!+#REF!+H18713)&lt;&gt;0,"a","b")</f>
        <v>#REF!</v>
      </c>
      <c r="C18713" s="54">
        <v>5</v>
      </c>
      <c r="D18713" s="54"/>
      <c r="F18713" s="89"/>
      <c r="G18713" s="95" t="s">
        <v>359</v>
      </c>
      <c r="H18713" s="552">
        <f t="shared" si="10355"/>
        <v>0</v>
      </c>
      <c r="I18713" s="554"/>
      <c r="J18713" s="554"/>
      <c r="K18713" s="554"/>
      <c r="L18713" s="554"/>
      <c r="M18713" s="554"/>
      <c r="N18713" s="156"/>
    </row>
    <row r="18714" spans="2:15" ht="20.25" customHeight="1">
      <c r="B18714" s="50" t="e">
        <f>IF((#REF!+#REF!+H18714)&lt;&gt;0,"a","b")</f>
        <v>#REF!</v>
      </c>
      <c r="C18714" s="54">
        <v>5</v>
      </c>
      <c r="D18714" s="54"/>
      <c r="F18714" s="89"/>
      <c r="G18714" s="95" t="s">
        <v>360</v>
      </c>
      <c r="H18714" s="552">
        <f t="shared" si="10355"/>
        <v>0</v>
      </c>
      <c r="I18714" s="554"/>
      <c r="J18714" s="554"/>
      <c r="K18714" s="554"/>
      <c r="L18714" s="554"/>
      <c r="M18714" s="554"/>
      <c r="N18714" s="156"/>
    </row>
    <row r="18715" spans="2:15" ht="34.5" customHeight="1">
      <c r="B18715" s="50" t="e">
        <f>IF((#REF!+#REF!+H18715)&lt;&gt;0,"a","b")</f>
        <v>#REF!</v>
      </c>
      <c r="C18715" s="54">
        <v>5</v>
      </c>
      <c r="D18715" s="54"/>
      <c r="F18715" s="89"/>
      <c r="G18715" s="95" t="s">
        <v>361</v>
      </c>
      <c r="H18715" s="552">
        <f t="shared" si="10355"/>
        <v>0</v>
      </c>
      <c r="I18715" s="554"/>
      <c r="J18715" s="554"/>
      <c r="K18715" s="554"/>
      <c r="L18715" s="554"/>
      <c r="M18715" s="554"/>
      <c r="N18715" s="156"/>
    </row>
    <row r="18716" spans="2:15" ht="30.75" customHeight="1">
      <c r="B18716" s="50" t="e">
        <f>IF((#REF!+#REF!+H18716)&lt;&gt;0,"a","b")</f>
        <v>#REF!</v>
      </c>
      <c r="C18716" s="54">
        <v>5</v>
      </c>
      <c r="D18716" s="54"/>
      <c r="F18716" s="89"/>
      <c r="G18716" s="95" t="s">
        <v>362</v>
      </c>
      <c r="H18716" s="552">
        <f t="shared" si="10355"/>
        <v>0</v>
      </c>
      <c r="I18716" s="554"/>
      <c r="J18716" s="554"/>
      <c r="K18716" s="554"/>
      <c r="L18716" s="554"/>
      <c r="M18716" s="554"/>
      <c r="N18716" s="156"/>
    </row>
    <row r="18717" spans="2:15" ht="20.25" customHeight="1">
      <c r="B18717" s="50" t="e">
        <f>IF((#REF!+#REF!+H18717)&lt;&gt;0,"a","b")</f>
        <v>#REF!</v>
      </c>
      <c r="C18717" s="54">
        <v>3</v>
      </c>
      <c r="D18717" s="54"/>
      <c r="F18717" s="89"/>
      <c r="G18717" s="90" t="s">
        <v>302</v>
      </c>
      <c r="H18717" s="552">
        <f t="shared" si="10355"/>
        <v>0</v>
      </c>
      <c r="I18717" s="562"/>
      <c r="J18717" s="562"/>
      <c r="K18717" s="562"/>
      <c r="L18717" s="562"/>
      <c r="M18717" s="562"/>
      <c r="N18717" s="161"/>
    </row>
    <row r="18718" spans="2:15" ht="20.25" customHeight="1">
      <c r="B18718" s="50" t="e">
        <f>IF((#REF!+#REF!+H18718)&lt;&gt;0,"a","b")</f>
        <v>#REF!</v>
      </c>
      <c r="C18718" s="54">
        <v>3</v>
      </c>
      <c r="D18718" s="54"/>
      <c r="F18718" s="89"/>
      <c r="G18718" s="90" t="s">
        <v>301</v>
      </c>
      <c r="H18718" s="563">
        <f t="shared" ref="H18718:H18781" si="10368">I18718+J18718</f>
        <v>0</v>
      </c>
      <c r="I18718" s="564">
        <f t="shared" ref="I18718:K18718" si="10369">I18719+I18724+I18725</f>
        <v>0</v>
      </c>
      <c r="J18718" s="564">
        <f t="shared" si="10369"/>
        <v>0</v>
      </c>
      <c r="K18718" s="564">
        <f t="shared" si="10369"/>
        <v>0</v>
      </c>
      <c r="L18718" s="564">
        <f t="shared" ref="L18718:N18718" si="10370">L18719+L18724+L18725</f>
        <v>0</v>
      </c>
      <c r="M18718" s="564">
        <f t="shared" si="10370"/>
        <v>0</v>
      </c>
      <c r="N18718" s="150">
        <f t="shared" si="10370"/>
        <v>0</v>
      </c>
      <c r="O18718" s="60" t="s">
        <v>71</v>
      </c>
    </row>
    <row r="18719" spans="2:15" ht="20.25" customHeight="1">
      <c r="B18719" s="50" t="e">
        <f>IF((#REF!+#REF!+H18719)&lt;&gt;0,"a","b")</f>
        <v>#REF!</v>
      </c>
      <c r="C18719" s="54">
        <v>4</v>
      </c>
      <c r="D18719" s="54"/>
      <c r="F18719" s="89"/>
      <c r="G18719" s="93" t="s">
        <v>363</v>
      </c>
      <c r="H18719" s="563">
        <f t="shared" si="10368"/>
        <v>0</v>
      </c>
      <c r="I18719" s="565">
        <f t="shared" ref="I18719:K18719" si="10371">SUM(I18720:I18723)</f>
        <v>0</v>
      </c>
      <c r="J18719" s="565">
        <f t="shared" si="10371"/>
        <v>0</v>
      </c>
      <c r="K18719" s="565">
        <f t="shared" si="10371"/>
        <v>0</v>
      </c>
      <c r="L18719" s="565">
        <f t="shared" ref="L18719:N18719" si="10372">SUM(L18720:L18723)</f>
        <v>0</v>
      </c>
      <c r="M18719" s="565">
        <f t="shared" si="10372"/>
        <v>0</v>
      </c>
      <c r="N18719" s="151">
        <f t="shared" si="10372"/>
        <v>0</v>
      </c>
      <c r="O18719" s="60" t="s">
        <v>71</v>
      </c>
    </row>
    <row r="18720" spans="2:15" ht="20.25" customHeight="1">
      <c r="B18720" s="50" t="e">
        <f>IF((#REF!+#REF!+H18720)&lt;&gt;0,"a","b")</f>
        <v>#REF!</v>
      </c>
      <c r="C18720" s="54">
        <v>5</v>
      </c>
      <c r="D18720" s="54"/>
      <c r="F18720" s="89"/>
      <c r="G18720" s="95" t="s">
        <v>364</v>
      </c>
      <c r="H18720" s="552">
        <f t="shared" si="10368"/>
        <v>0</v>
      </c>
      <c r="I18720" s="554"/>
      <c r="J18720" s="554"/>
      <c r="K18720" s="554"/>
      <c r="L18720" s="554"/>
      <c r="M18720" s="554"/>
      <c r="N18720" s="154"/>
    </row>
    <row r="18721" spans="2:15" ht="20.25" customHeight="1">
      <c r="B18721" s="50" t="e">
        <f>IF((#REF!+#REF!+H18721)&lt;&gt;0,"a","b")</f>
        <v>#REF!</v>
      </c>
      <c r="C18721" s="54">
        <v>5</v>
      </c>
      <c r="D18721" s="54"/>
      <c r="F18721" s="89"/>
      <c r="G18721" s="95" t="s">
        <v>365</v>
      </c>
      <c r="H18721" s="552">
        <f t="shared" si="10368"/>
        <v>0</v>
      </c>
      <c r="I18721" s="554"/>
      <c r="J18721" s="554"/>
      <c r="K18721" s="554"/>
      <c r="L18721" s="554"/>
      <c r="M18721" s="554"/>
      <c r="N18721" s="154"/>
    </row>
    <row r="18722" spans="2:15" ht="20.25" customHeight="1">
      <c r="B18722" s="50" t="e">
        <f>IF((#REF!+#REF!+H18722)&lt;&gt;0,"a","b")</f>
        <v>#REF!</v>
      </c>
      <c r="C18722" s="54">
        <v>5</v>
      </c>
      <c r="D18722" s="54"/>
      <c r="F18722" s="89"/>
      <c r="G18722" s="95" t="s">
        <v>366</v>
      </c>
      <c r="H18722" s="552">
        <f t="shared" si="10368"/>
        <v>0</v>
      </c>
      <c r="I18722" s="554"/>
      <c r="J18722" s="554"/>
      <c r="K18722" s="554"/>
      <c r="L18722" s="554"/>
      <c r="M18722" s="554"/>
      <c r="N18722" s="154"/>
    </row>
    <row r="18723" spans="2:15" ht="20.25" customHeight="1">
      <c r="B18723" s="50" t="e">
        <f>IF((#REF!+#REF!+H18723)&lt;&gt;0,"a","b")</f>
        <v>#REF!</v>
      </c>
      <c r="C18723" s="54">
        <v>5</v>
      </c>
      <c r="D18723" s="54"/>
      <c r="F18723" s="89"/>
      <c r="G18723" s="95" t="s">
        <v>367</v>
      </c>
      <c r="H18723" s="552">
        <f t="shared" si="10368"/>
        <v>0</v>
      </c>
      <c r="I18723" s="554"/>
      <c r="J18723" s="554"/>
      <c r="K18723" s="554"/>
      <c r="L18723" s="554"/>
      <c r="M18723" s="554"/>
      <c r="N18723" s="154"/>
    </row>
    <row r="18724" spans="2:15" ht="20.25" customHeight="1">
      <c r="B18724" s="50" t="e">
        <f>IF((#REF!+#REF!+H18724)&lt;&gt;0,"a","b")</f>
        <v>#REF!</v>
      </c>
      <c r="C18724" s="54">
        <v>4</v>
      </c>
      <c r="D18724" s="54"/>
      <c r="F18724" s="89"/>
      <c r="G18724" s="93" t="s">
        <v>368</v>
      </c>
      <c r="H18724" s="558">
        <f t="shared" si="10368"/>
        <v>0</v>
      </c>
      <c r="I18724" s="555"/>
      <c r="J18724" s="555"/>
      <c r="K18724" s="555"/>
      <c r="L18724" s="555"/>
      <c r="M18724" s="555"/>
      <c r="N18724" s="153"/>
    </row>
    <row r="18725" spans="2:15" ht="36" customHeight="1">
      <c r="B18725" s="50" t="e">
        <f>IF((#REF!+#REF!+H18725)&lt;&gt;0,"a","b")</f>
        <v>#REF!</v>
      </c>
      <c r="C18725" s="54">
        <v>4</v>
      </c>
      <c r="D18725" s="54"/>
      <c r="F18725" s="89"/>
      <c r="G18725" s="93" t="s">
        <v>369</v>
      </c>
      <c r="H18725" s="556">
        <f t="shared" si="10368"/>
        <v>0</v>
      </c>
      <c r="I18725" s="555"/>
      <c r="J18725" s="555"/>
      <c r="K18725" s="555"/>
      <c r="L18725" s="555"/>
      <c r="M18725" s="555"/>
      <c r="N18725" s="153"/>
    </row>
    <row r="18726" spans="2:15" ht="20.25" customHeight="1">
      <c r="B18726" s="50" t="e">
        <f>IF((#REF!+#REF!+H18726)&lt;&gt;0,"a","b")</f>
        <v>#REF!</v>
      </c>
      <c r="C18726" s="54">
        <v>3</v>
      </c>
      <c r="D18726" s="54"/>
      <c r="F18726" s="374"/>
      <c r="G18726" s="90" t="s">
        <v>295</v>
      </c>
      <c r="H18726" s="364">
        <f t="shared" si="10368"/>
        <v>100</v>
      </c>
      <c r="I18726" s="398">
        <v>100</v>
      </c>
      <c r="J18726" s="398"/>
      <c r="K18726" s="398">
        <v>100</v>
      </c>
      <c r="L18726" s="398">
        <v>100</v>
      </c>
      <c r="M18726" s="398">
        <v>100</v>
      </c>
      <c r="N18726" s="161"/>
    </row>
    <row r="18727" spans="2:15" ht="20.25" customHeight="1">
      <c r="B18727" s="50" t="e">
        <f>IF((#REF!+#REF!+H18727)&lt;&gt;0,"a","b")</f>
        <v>#REF!</v>
      </c>
      <c r="C18727" s="54">
        <v>3</v>
      </c>
      <c r="D18727" s="54"/>
      <c r="F18727" s="89"/>
      <c r="G18727" s="90" t="s">
        <v>296</v>
      </c>
      <c r="H18727" s="566">
        <f t="shared" si="10368"/>
        <v>0</v>
      </c>
      <c r="I18727" s="564">
        <f t="shared" ref="I18727:K18727" si="10373">I18728+I18731+I18734</f>
        <v>0</v>
      </c>
      <c r="J18727" s="564">
        <f t="shared" si="10373"/>
        <v>0</v>
      </c>
      <c r="K18727" s="564">
        <f t="shared" si="10373"/>
        <v>0</v>
      </c>
      <c r="L18727" s="564">
        <f t="shared" ref="L18727:N18727" si="10374">L18728+L18731+L18734</f>
        <v>0</v>
      </c>
      <c r="M18727" s="564">
        <f t="shared" si="10374"/>
        <v>0</v>
      </c>
      <c r="N18727" s="150">
        <f t="shared" si="10374"/>
        <v>0</v>
      </c>
      <c r="O18727" s="60" t="s">
        <v>71</v>
      </c>
    </row>
    <row r="18728" spans="2:15" ht="20.25" customHeight="1">
      <c r="B18728" s="50" t="e">
        <f>IF((#REF!+#REF!+H18728)&lt;&gt;0,"a","b")</f>
        <v>#REF!</v>
      </c>
      <c r="C18728" s="54">
        <v>4</v>
      </c>
      <c r="D18728" s="54"/>
      <c r="F18728" s="89"/>
      <c r="G18728" s="93" t="s">
        <v>370</v>
      </c>
      <c r="H18728" s="566">
        <f t="shared" si="10368"/>
        <v>0</v>
      </c>
      <c r="I18728" s="565">
        <f t="shared" ref="I18728:K18728" si="10375">SUM(I18729:I18730)</f>
        <v>0</v>
      </c>
      <c r="J18728" s="565">
        <f t="shared" si="10375"/>
        <v>0</v>
      </c>
      <c r="K18728" s="565">
        <f t="shared" si="10375"/>
        <v>0</v>
      </c>
      <c r="L18728" s="565">
        <f t="shared" ref="L18728:N18728" si="10376">SUM(L18729:L18730)</f>
        <v>0</v>
      </c>
      <c r="M18728" s="565">
        <f t="shared" si="10376"/>
        <v>0</v>
      </c>
      <c r="N18728" s="151">
        <f t="shared" si="10376"/>
        <v>0</v>
      </c>
      <c r="O18728" s="60" t="s">
        <v>71</v>
      </c>
    </row>
    <row r="18729" spans="2:15" ht="20.25" customHeight="1">
      <c r="B18729" s="50" t="e">
        <f>IF((#REF!+#REF!+H18729)&lt;&gt;0,"a","b")</f>
        <v>#REF!</v>
      </c>
      <c r="C18729" s="54">
        <v>5</v>
      </c>
      <c r="D18729" s="54"/>
      <c r="F18729" s="89"/>
      <c r="G18729" s="95" t="s">
        <v>371</v>
      </c>
      <c r="H18729" s="556">
        <f t="shared" si="10368"/>
        <v>0</v>
      </c>
      <c r="I18729" s="554"/>
      <c r="J18729" s="554"/>
      <c r="K18729" s="554"/>
      <c r="L18729" s="554"/>
      <c r="M18729" s="554"/>
      <c r="N18729" s="154"/>
    </row>
    <row r="18730" spans="2:15" ht="20.25" customHeight="1">
      <c r="B18730" s="50" t="e">
        <f>IF((#REF!+#REF!+H18730)&lt;&gt;0,"a","b")</f>
        <v>#REF!</v>
      </c>
      <c r="C18730" s="54">
        <v>5</v>
      </c>
      <c r="D18730" s="54"/>
      <c r="F18730" s="89"/>
      <c r="G18730" s="95" t="s">
        <v>297</v>
      </c>
      <c r="H18730" s="556">
        <f t="shared" si="10368"/>
        <v>0</v>
      </c>
      <c r="I18730" s="554"/>
      <c r="J18730" s="554"/>
      <c r="K18730" s="554"/>
      <c r="L18730" s="554"/>
      <c r="M18730" s="554"/>
      <c r="N18730" s="154"/>
    </row>
    <row r="18731" spans="2:15" ht="20.25" customHeight="1">
      <c r="B18731" s="50" t="e">
        <f>IF((#REF!+#REF!+H18731)&lt;&gt;0,"a","b")</f>
        <v>#REF!</v>
      </c>
      <c r="C18731" s="54">
        <v>4</v>
      </c>
      <c r="D18731" s="54"/>
      <c r="F18731" s="89"/>
      <c r="G18731" s="93" t="s">
        <v>372</v>
      </c>
      <c r="H18731" s="566">
        <f t="shared" si="10368"/>
        <v>0</v>
      </c>
      <c r="I18731" s="565">
        <f t="shared" ref="I18731:K18731" si="10377">SUM(I18732:I18733)</f>
        <v>0</v>
      </c>
      <c r="J18731" s="565">
        <f t="shared" si="10377"/>
        <v>0</v>
      </c>
      <c r="K18731" s="565">
        <f t="shared" si="10377"/>
        <v>0</v>
      </c>
      <c r="L18731" s="565">
        <f t="shared" ref="L18731:N18731" si="10378">SUM(L18732:L18733)</f>
        <v>0</v>
      </c>
      <c r="M18731" s="565">
        <f t="shared" si="10378"/>
        <v>0</v>
      </c>
      <c r="N18731" s="151">
        <f t="shared" si="10378"/>
        <v>0</v>
      </c>
      <c r="O18731" s="60" t="s">
        <v>71</v>
      </c>
    </row>
    <row r="18732" spans="2:15" ht="20.25" customHeight="1">
      <c r="B18732" s="50" t="e">
        <f>IF((#REF!+#REF!+H18732)&lt;&gt;0,"a","b")</f>
        <v>#REF!</v>
      </c>
      <c r="C18732" s="54">
        <v>5</v>
      </c>
      <c r="D18732" s="54"/>
      <c r="F18732" s="89"/>
      <c r="G18732" s="95" t="s">
        <v>371</v>
      </c>
      <c r="H18732" s="556">
        <f t="shared" si="10368"/>
        <v>0</v>
      </c>
      <c r="I18732" s="554"/>
      <c r="J18732" s="554"/>
      <c r="K18732" s="554"/>
      <c r="L18732" s="554"/>
      <c r="M18732" s="554"/>
      <c r="N18732" s="154"/>
    </row>
    <row r="18733" spans="2:15" ht="20.25" customHeight="1">
      <c r="B18733" s="50" t="e">
        <f>IF((#REF!+#REF!+H18733)&lt;&gt;0,"a","b")</f>
        <v>#REF!</v>
      </c>
      <c r="C18733" s="54">
        <v>5</v>
      </c>
      <c r="D18733" s="54"/>
      <c r="F18733" s="89"/>
      <c r="G18733" s="95" t="s">
        <v>297</v>
      </c>
      <c r="H18733" s="556">
        <f t="shared" si="10368"/>
        <v>0</v>
      </c>
      <c r="I18733" s="554"/>
      <c r="J18733" s="554"/>
      <c r="K18733" s="554"/>
      <c r="L18733" s="554"/>
      <c r="M18733" s="554"/>
      <c r="N18733" s="154"/>
    </row>
    <row r="18734" spans="2:15" ht="20.25" customHeight="1">
      <c r="B18734" s="50" t="e">
        <f>IF((#REF!+#REF!+H18734)&lt;&gt;0,"a","b")</f>
        <v>#REF!</v>
      </c>
      <c r="C18734" s="54">
        <v>4</v>
      </c>
      <c r="D18734" s="54"/>
      <c r="F18734" s="89"/>
      <c r="G18734" s="93" t="s">
        <v>373</v>
      </c>
      <c r="H18734" s="566">
        <f t="shared" si="10368"/>
        <v>0</v>
      </c>
      <c r="I18734" s="565">
        <f t="shared" ref="I18734:K18734" si="10379">SUM(I18735:I18736)</f>
        <v>0</v>
      </c>
      <c r="J18734" s="565">
        <f t="shared" si="10379"/>
        <v>0</v>
      </c>
      <c r="K18734" s="565">
        <f t="shared" si="10379"/>
        <v>0</v>
      </c>
      <c r="L18734" s="565">
        <f t="shared" ref="L18734:N18734" si="10380">SUM(L18735:L18736)</f>
        <v>0</v>
      </c>
      <c r="M18734" s="565">
        <f t="shared" si="10380"/>
        <v>0</v>
      </c>
      <c r="N18734" s="151">
        <f t="shared" si="10380"/>
        <v>0</v>
      </c>
      <c r="O18734" s="60" t="s">
        <v>71</v>
      </c>
    </row>
    <row r="18735" spans="2:15" ht="20.25" customHeight="1">
      <c r="B18735" s="50" t="e">
        <f>IF((#REF!+#REF!+H18735)&lt;&gt;0,"a","b")</f>
        <v>#REF!</v>
      </c>
      <c r="C18735" s="54">
        <v>5</v>
      </c>
      <c r="D18735" s="54"/>
      <c r="F18735" s="89"/>
      <c r="G18735" s="95" t="s">
        <v>371</v>
      </c>
      <c r="H18735" s="556">
        <f t="shared" si="10368"/>
        <v>0</v>
      </c>
      <c r="I18735" s="554"/>
      <c r="J18735" s="554"/>
      <c r="K18735" s="554"/>
      <c r="L18735" s="554"/>
      <c r="M18735" s="554"/>
      <c r="N18735" s="154"/>
    </row>
    <row r="18736" spans="2:15" ht="20.25" customHeight="1">
      <c r="B18736" s="50" t="e">
        <f>IF((#REF!+#REF!+H18736)&lt;&gt;0,"a","b")</f>
        <v>#REF!</v>
      </c>
      <c r="C18736" s="54">
        <v>5</v>
      </c>
      <c r="D18736" s="54"/>
      <c r="F18736" s="89"/>
      <c r="G18736" s="95" t="s">
        <v>297</v>
      </c>
      <c r="H18736" s="556">
        <f t="shared" si="10368"/>
        <v>0</v>
      </c>
      <c r="I18736" s="554"/>
      <c r="J18736" s="554"/>
      <c r="K18736" s="554"/>
      <c r="L18736" s="554"/>
      <c r="M18736" s="554"/>
      <c r="N18736" s="154"/>
    </row>
    <row r="18737" spans="2:15" ht="20.25" customHeight="1">
      <c r="B18737" s="50" t="e">
        <f>IF((#REF!+#REF!+H18737)&lt;&gt;0,"a","b")</f>
        <v>#REF!</v>
      </c>
      <c r="C18737" s="54">
        <v>3</v>
      </c>
      <c r="D18737" s="54"/>
      <c r="F18737" s="89"/>
      <c r="G18737" s="90" t="s">
        <v>299</v>
      </c>
      <c r="H18737" s="566">
        <f t="shared" si="10368"/>
        <v>0</v>
      </c>
      <c r="I18737" s="564">
        <f t="shared" ref="I18737:K18737" si="10381">I18738+I18741+I18744</f>
        <v>0</v>
      </c>
      <c r="J18737" s="564">
        <f t="shared" si="10381"/>
        <v>0</v>
      </c>
      <c r="K18737" s="564">
        <f t="shared" si="10381"/>
        <v>0</v>
      </c>
      <c r="L18737" s="564">
        <f t="shared" ref="L18737:N18737" si="10382">L18738+L18741+L18744</f>
        <v>0</v>
      </c>
      <c r="M18737" s="564">
        <f t="shared" si="10382"/>
        <v>0</v>
      </c>
      <c r="N18737" s="150">
        <f t="shared" si="10382"/>
        <v>0</v>
      </c>
      <c r="O18737" s="60" t="s">
        <v>71</v>
      </c>
    </row>
    <row r="18738" spans="2:15" ht="20.25" customHeight="1">
      <c r="B18738" s="50" t="e">
        <f>IF((#REF!+#REF!+H18738)&lt;&gt;0,"a","b")</f>
        <v>#REF!</v>
      </c>
      <c r="C18738" s="54">
        <v>4</v>
      </c>
      <c r="D18738" s="54"/>
      <c r="F18738" s="89"/>
      <c r="G18738" s="93" t="s">
        <v>374</v>
      </c>
      <c r="H18738" s="566">
        <f t="shared" si="10368"/>
        <v>0</v>
      </c>
      <c r="I18738" s="565">
        <f t="shared" ref="I18738:K18738" si="10383">SUM(I18739:I18740)</f>
        <v>0</v>
      </c>
      <c r="J18738" s="565">
        <f t="shared" si="10383"/>
        <v>0</v>
      </c>
      <c r="K18738" s="565">
        <f t="shared" si="10383"/>
        <v>0</v>
      </c>
      <c r="L18738" s="565">
        <f t="shared" ref="L18738:N18738" si="10384">SUM(L18739:L18740)</f>
        <v>0</v>
      </c>
      <c r="M18738" s="565">
        <f t="shared" si="10384"/>
        <v>0</v>
      </c>
      <c r="N18738" s="151">
        <f t="shared" si="10384"/>
        <v>0</v>
      </c>
      <c r="O18738" s="60" t="s">
        <v>71</v>
      </c>
    </row>
    <row r="18739" spans="2:15" ht="20.25" customHeight="1">
      <c r="B18739" s="50" t="e">
        <f>IF((#REF!+#REF!+H18739)&lt;&gt;0,"a","b")</f>
        <v>#REF!</v>
      </c>
      <c r="C18739" s="54">
        <v>5</v>
      </c>
      <c r="D18739" s="54"/>
      <c r="F18739" s="89"/>
      <c r="G18739" s="95" t="s">
        <v>375</v>
      </c>
      <c r="H18739" s="556">
        <f t="shared" si="10368"/>
        <v>0</v>
      </c>
      <c r="I18739" s="554"/>
      <c r="J18739" s="554"/>
      <c r="K18739" s="554"/>
      <c r="L18739" s="554"/>
      <c r="M18739" s="554"/>
      <c r="N18739" s="154"/>
    </row>
    <row r="18740" spans="2:15" ht="20.25" customHeight="1">
      <c r="B18740" s="50" t="e">
        <f>IF((#REF!+#REF!+H18740)&lt;&gt;0,"a","b")</f>
        <v>#REF!</v>
      </c>
      <c r="C18740" s="54">
        <v>5</v>
      </c>
      <c r="D18740" s="54"/>
      <c r="F18740" s="89"/>
      <c r="G18740" s="95" t="s">
        <v>376</v>
      </c>
      <c r="H18740" s="556">
        <f t="shared" si="10368"/>
        <v>0</v>
      </c>
      <c r="I18740" s="554"/>
      <c r="J18740" s="554"/>
      <c r="K18740" s="554"/>
      <c r="L18740" s="554"/>
      <c r="M18740" s="554"/>
      <c r="N18740" s="154"/>
    </row>
    <row r="18741" spans="2:15" ht="20.25" customHeight="1">
      <c r="B18741" s="50" t="e">
        <f>IF((#REF!+#REF!+H18741)&lt;&gt;0,"a","b")</f>
        <v>#REF!</v>
      </c>
      <c r="C18741" s="54">
        <v>4</v>
      </c>
      <c r="D18741" s="54"/>
      <c r="F18741" s="89"/>
      <c r="G18741" s="93" t="s">
        <v>377</v>
      </c>
      <c r="H18741" s="566">
        <f t="shared" si="10368"/>
        <v>0</v>
      </c>
      <c r="I18741" s="565">
        <f t="shared" ref="I18741:K18741" si="10385">SUM(I18742:I18743)</f>
        <v>0</v>
      </c>
      <c r="J18741" s="565">
        <f t="shared" si="10385"/>
        <v>0</v>
      </c>
      <c r="K18741" s="565">
        <f t="shared" si="10385"/>
        <v>0</v>
      </c>
      <c r="L18741" s="565">
        <f t="shared" ref="L18741:N18741" si="10386">SUM(L18742:L18743)</f>
        <v>0</v>
      </c>
      <c r="M18741" s="565">
        <f t="shared" si="10386"/>
        <v>0</v>
      </c>
      <c r="N18741" s="151">
        <f t="shared" si="10386"/>
        <v>0</v>
      </c>
      <c r="O18741" s="60" t="s">
        <v>71</v>
      </c>
    </row>
    <row r="18742" spans="2:15" ht="20.25" customHeight="1">
      <c r="B18742" s="50" t="e">
        <f>IF((#REF!+#REF!+H18742)&lt;&gt;0,"a","b")</f>
        <v>#REF!</v>
      </c>
      <c r="C18742" s="54">
        <v>5</v>
      </c>
      <c r="D18742" s="54"/>
      <c r="F18742" s="89"/>
      <c r="G18742" s="95" t="s">
        <v>375</v>
      </c>
      <c r="H18742" s="556">
        <f t="shared" si="10368"/>
        <v>0</v>
      </c>
      <c r="I18742" s="554"/>
      <c r="J18742" s="554"/>
      <c r="K18742" s="554"/>
      <c r="L18742" s="554"/>
      <c r="M18742" s="554"/>
      <c r="N18742" s="154"/>
    </row>
    <row r="18743" spans="2:15" ht="20.25" customHeight="1">
      <c r="B18743" s="50" t="e">
        <f>IF((#REF!+#REF!+H18743)&lt;&gt;0,"a","b")</f>
        <v>#REF!</v>
      </c>
      <c r="C18743" s="54">
        <v>5</v>
      </c>
      <c r="D18743" s="54"/>
      <c r="F18743" s="89"/>
      <c r="G18743" s="95" t="s">
        <v>376</v>
      </c>
      <c r="H18743" s="552">
        <f t="shared" si="10368"/>
        <v>0</v>
      </c>
      <c r="I18743" s="554"/>
      <c r="J18743" s="554"/>
      <c r="K18743" s="554"/>
      <c r="L18743" s="554"/>
      <c r="M18743" s="554"/>
      <c r="N18743" s="154"/>
    </row>
    <row r="18744" spans="2:15" ht="20.25" customHeight="1">
      <c r="B18744" s="50" t="e">
        <f>IF((#REF!+#REF!+H18744)&lt;&gt;0,"a","b")</f>
        <v>#REF!</v>
      </c>
      <c r="C18744" s="54">
        <v>4</v>
      </c>
      <c r="D18744" s="54"/>
      <c r="F18744" s="89"/>
      <c r="G18744" s="93" t="s">
        <v>300</v>
      </c>
      <c r="H18744" s="563">
        <f t="shared" si="10368"/>
        <v>0</v>
      </c>
      <c r="I18744" s="565">
        <f t="shared" ref="I18744:K18744" si="10387">SUM(I18745:I18746)</f>
        <v>0</v>
      </c>
      <c r="J18744" s="565">
        <f t="shared" si="10387"/>
        <v>0</v>
      </c>
      <c r="K18744" s="565">
        <f t="shared" si="10387"/>
        <v>0</v>
      </c>
      <c r="L18744" s="565">
        <f t="shared" ref="L18744:N18744" si="10388">SUM(L18745:L18746)</f>
        <v>0</v>
      </c>
      <c r="M18744" s="565">
        <f t="shared" si="10388"/>
        <v>0</v>
      </c>
      <c r="N18744" s="151">
        <f t="shared" si="10388"/>
        <v>0</v>
      </c>
      <c r="O18744" s="60" t="s">
        <v>71</v>
      </c>
    </row>
    <row r="18745" spans="2:15" ht="20.25" customHeight="1">
      <c r="B18745" s="50" t="e">
        <f>IF((#REF!+#REF!+H18745)&lt;&gt;0,"a","b")</f>
        <v>#REF!</v>
      </c>
      <c r="C18745" s="54">
        <v>5</v>
      </c>
      <c r="D18745" s="54"/>
      <c r="F18745" s="89"/>
      <c r="G18745" s="95" t="s">
        <v>375</v>
      </c>
      <c r="H18745" s="552">
        <f t="shared" si="10368"/>
        <v>0</v>
      </c>
      <c r="I18745" s="554"/>
      <c r="J18745" s="554"/>
      <c r="K18745" s="554"/>
      <c r="L18745" s="554"/>
      <c r="M18745" s="554"/>
      <c r="N18745" s="154"/>
    </row>
    <row r="18746" spans="2:15" ht="20.25" customHeight="1">
      <c r="B18746" s="50" t="e">
        <f>IF((#REF!+#REF!+H18746)&lt;&gt;0,"a","b")</f>
        <v>#REF!</v>
      </c>
      <c r="C18746" s="54">
        <v>5</v>
      </c>
      <c r="D18746" s="54"/>
      <c r="F18746" s="89"/>
      <c r="G18746" s="95" t="s">
        <v>376</v>
      </c>
      <c r="H18746" s="552">
        <f t="shared" si="10368"/>
        <v>0</v>
      </c>
      <c r="I18746" s="554"/>
      <c r="J18746" s="554"/>
      <c r="K18746" s="554"/>
      <c r="L18746" s="554"/>
      <c r="M18746" s="554"/>
      <c r="N18746" s="154"/>
    </row>
    <row r="18747" spans="2:15" ht="20.25" customHeight="1">
      <c r="B18747" s="50" t="e">
        <f>IF((#REF!+#REF!+H18747)&lt;&gt;0,"a","b")</f>
        <v>#REF!</v>
      </c>
      <c r="C18747" s="54">
        <v>3</v>
      </c>
      <c r="D18747" s="54"/>
      <c r="F18747" s="374"/>
      <c r="G18747" s="90" t="s">
        <v>298</v>
      </c>
      <c r="H18747" s="363">
        <f t="shared" si="10368"/>
        <v>0</v>
      </c>
      <c r="I18747" s="381">
        <f t="shared" ref="I18747:K18747" si="10389">I18748+I18749</f>
        <v>0</v>
      </c>
      <c r="J18747" s="381">
        <f t="shared" si="10389"/>
        <v>0</v>
      </c>
      <c r="K18747" s="381">
        <f t="shared" si="10389"/>
        <v>0</v>
      </c>
      <c r="L18747" s="381">
        <f t="shared" ref="L18747:N18747" si="10390">L18748+L18749</f>
        <v>0</v>
      </c>
      <c r="M18747" s="381">
        <f t="shared" si="10390"/>
        <v>0</v>
      </c>
      <c r="N18747" s="150">
        <f t="shared" si="10390"/>
        <v>0</v>
      </c>
      <c r="O18747" s="60" t="s">
        <v>71</v>
      </c>
    </row>
    <row r="18748" spans="2:15" ht="20.25" customHeight="1">
      <c r="B18748" s="50" t="e">
        <f>IF((#REF!+#REF!+H18748)&lt;&gt;0,"a","b")</f>
        <v>#REF!</v>
      </c>
      <c r="C18748" s="54">
        <v>4</v>
      </c>
      <c r="D18748" s="54"/>
      <c r="F18748" s="89"/>
      <c r="G18748" s="93" t="s">
        <v>378</v>
      </c>
      <c r="H18748" s="552">
        <f t="shared" si="10368"/>
        <v>0</v>
      </c>
      <c r="I18748" s="555"/>
      <c r="J18748" s="555"/>
      <c r="K18748" s="555"/>
      <c r="L18748" s="555"/>
      <c r="M18748" s="555"/>
      <c r="N18748" s="153"/>
    </row>
    <row r="18749" spans="2:15" ht="20.25" customHeight="1">
      <c r="B18749" s="50" t="e">
        <f>IF((#REF!+#REF!+H18749)&lt;&gt;0,"a","b")</f>
        <v>#REF!</v>
      </c>
      <c r="C18749" s="54">
        <v>4</v>
      </c>
      <c r="D18749" s="54"/>
      <c r="F18749" s="374"/>
      <c r="G18749" s="93" t="s">
        <v>379</v>
      </c>
      <c r="H18749" s="363">
        <f t="shared" si="10368"/>
        <v>0</v>
      </c>
      <c r="I18749" s="382">
        <f t="shared" ref="I18749:K18749" si="10391">I18750+I18769</f>
        <v>0</v>
      </c>
      <c r="J18749" s="382">
        <f t="shared" si="10391"/>
        <v>0</v>
      </c>
      <c r="K18749" s="382">
        <f t="shared" si="10391"/>
        <v>0</v>
      </c>
      <c r="L18749" s="382">
        <f t="shared" ref="L18749:N18749" si="10392">L18750+L18769</f>
        <v>0</v>
      </c>
      <c r="M18749" s="382">
        <f t="shared" si="10392"/>
        <v>0</v>
      </c>
      <c r="N18749" s="151">
        <f t="shared" si="10392"/>
        <v>0</v>
      </c>
      <c r="O18749" s="60" t="s">
        <v>71</v>
      </c>
    </row>
    <row r="18750" spans="2:15" ht="20.25" customHeight="1">
      <c r="B18750" s="50" t="e">
        <f>IF((#REF!+#REF!+H18750)&lt;&gt;0,"a","b")</f>
        <v>#REF!</v>
      </c>
      <c r="C18750" s="54">
        <v>5</v>
      </c>
      <c r="D18750" s="54"/>
      <c r="F18750" s="374"/>
      <c r="G18750" s="95" t="s">
        <v>380</v>
      </c>
      <c r="H18750" s="363">
        <f t="shared" si="10368"/>
        <v>0</v>
      </c>
      <c r="I18750" s="383">
        <f t="shared" ref="I18750:K18750" si="10393">SUM(I18751:I18768)</f>
        <v>0</v>
      </c>
      <c r="J18750" s="383">
        <f t="shared" si="10393"/>
        <v>0</v>
      </c>
      <c r="K18750" s="383">
        <f t="shared" si="10393"/>
        <v>0</v>
      </c>
      <c r="L18750" s="383">
        <f t="shared" ref="L18750:N18750" si="10394">SUM(L18751:L18768)</f>
        <v>0</v>
      </c>
      <c r="M18750" s="383">
        <f t="shared" si="10394"/>
        <v>0</v>
      </c>
      <c r="N18750" s="157">
        <f t="shared" si="10394"/>
        <v>0</v>
      </c>
      <c r="O18750" s="60" t="s">
        <v>71</v>
      </c>
    </row>
    <row r="18751" spans="2:15" ht="45" customHeight="1">
      <c r="B18751" s="50" t="e">
        <f>IF((#REF!+#REF!+H18751)&lt;&gt;0,"a","b")</f>
        <v>#REF!</v>
      </c>
      <c r="C18751" s="54">
        <v>6</v>
      </c>
      <c r="D18751" s="54"/>
      <c r="F18751" s="89"/>
      <c r="G18751" s="97" t="s">
        <v>308</v>
      </c>
      <c r="H18751" s="552">
        <f t="shared" si="10368"/>
        <v>0</v>
      </c>
      <c r="I18751" s="553"/>
      <c r="J18751" s="553"/>
      <c r="K18751" s="553"/>
      <c r="L18751" s="553"/>
      <c r="M18751" s="553"/>
      <c r="N18751" s="138"/>
    </row>
    <row r="18752" spans="2:15" ht="20.25" customHeight="1">
      <c r="B18752" s="50" t="e">
        <f>IF((#REF!+#REF!+H18752)&lt;&gt;0,"a","b")</f>
        <v>#REF!</v>
      </c>
      <c r="C18752" s="54">
        <v>6</v>
      </c>
      <c r="D18752" s="54"/>
      <c r="F18752" s="89"/>
      <c r="G18752" s="97" t="s">
        <v>381</v>
      </c>
      <c r="H18752" s="552">
        <f t="shared" si="10368"/>
        <v>0</v>
      </c>
      <c r="I18752" s="553"/>
      <c r="J18752" s="553"/>
      <c r="K18752" s="553"/>
      <c r="L18752" s="553"/>
      <c r="M18752" s="553"/>
      <c r="N18752" s="138"/>
    </row>
    <row r="18753" spans="2:14" ht="20.25" customHeight="1">
      <c r="B18753" s="50" t="e">
        <f>IF((#REF!+#REF!+H18753)&lt;&gt;0,"a","b")</f>
        <v>#REF!</v>
      </c>
      <c r="C18753" s="54">
        <v>6</v>
      </c>
      <c r="D18753" s="54"/>
      <c r="F18753" s="89"/>
      <c r="G18753" s="97" t="s">
        <v>382</v>
      </c>
      <c r="H18753" s="552">
        <f t="shared" si="10368"/>
        <v>0</v>
      </c>
      <c r="I18753" s="553"/>
      <c r="J18753" s="553"/>
      <c r="K18753" s="553"/>
      <c r="L18753" s="553"/>
      <c r="M18753" s="553"/>
      <c r="N18753" s="138"/>
    </row>
    <row r="18754" spans="2:14" ht="20.25" customHeight="1">
      <c r="B18754" s="50" t="e">
        <f>IF((#REF!+#REF!+H18754)&lt;&gt;0,"a","b")</f>
        <v>#REF!</v>
      </c>
      <c r="C18754" s="54">
        <v>6</v>
      </c>
      <c r="D18754" s="54"/>
      <c r="F18754" s="89"/>
      <c r="G18754" s="97" t="s">
        <v>309</v>
      </c>
      <c r="H18754" s="552">
        <f t="shared" si="10368"/>
        <v>0</v>
      </c>
      <c r="I18754" s="553"/>
      <c r="J18754" s="553"/>
      <c r="K18754" s="553"/>
      <c r="L18754" s="553"/>
      <c r="M18754" s="553"/>
      <c r="N18754" s="138"/>
    </row>
    <row r="18755" spans="2:14" ht="20.25" customHeight="1">
      <c r="B18755" s="50" t="e">
        <f>IF((#REF!+#REF!+H18755)&lt;&gt;0,"a","b")</f>
        <v>#REF!</v>
      </c>
      <c r="C18755" s="54">
        <v>6</v>
      </c>
      <c r="D18755" s="54"/>
      <c r="F18755" s="89"/>
      <c r="G18755" s="97" t="s">
        <v>310</v>
      </c>
      <c r="H18755" s="556">
        <f t="shared" si="10368"/>
        <v>0</v>
      </c>
      <c r="I18755" s="553"/>
      <c r="J18755" s="553"/>
      <c r="K18755" s="553"/>
      <c r="L18755" s="553"/>
      <c r="M18755" s="553"/>
      <c r="N18755" s="138"/>
    </row>
    <row r="18756" spans="2:14" ht="20.25" customHeight="1">
      <c r="B18756" s="50" t="e">
        <f>IF((#REF!+#REF!+H18756)&lt;&gt;0,"a","b")</f>
        <v>#REF!</v>
      </c>
      <c r="C18756" s="54">
        <v>6</v>
      </c>
      <c r="D18756" s="54"/>
      <c r="F18756" s="89"/>
      <c r="G18756" s="97" t="s">
        <v>383</v>
      </c>
      <c r="H18756" s="556">
        <f t="shared" si="10368"/>
        <v>0</v>
      </c>
      <c r="I18756" s="553"/>
      <c r="J18756" s="553"/>
      <c r="K18756" s="553"/>
      <c r="L18756" s="553"/>
      <c r="M18756" s="553"/>
      <c r="N18756" s="138"/>
    </row>
    <row r="18757" spans="2:14" ht="20.25" customHeight="1">
      <c r="B18757" s="50" t="e">
        <f>IF((#REF!+#REF!+H18757)&lt;&gt;0,"a","b")</f>
        <v>#REF!</v>
      </c>
      <c r="C18757" s="54">
        <v>6</v>
      </c>
      <c r="D18757" s="54"/>
      <c r="F18757" s="89"/>
      <c r="G18757" s="97" t="s">
        <v>384</v>
      </c>
      <c r="H18757" s="556">
        <f t="shared" si="10368"/>
        <v>0</v>
      </c>
      <c r="I18757" s="553"/>
      <c r="J18757" s="553"/>
      <c r="K18757" s="553"/>
      <c r="L18757" s="553"/>
      <c r="M18757" s="553"/>
      <c r="N18757" s="138"/>
    </row>
    <row r="18758" spans="2:14" ht="20.25" customHeight="1">
      <c r="B18758" s="50" t="e">
        <f>IF((#REF!+#REF!+H18758)&lt;&gt;0,"a","b")</f>
        <v>#REF!</v>
      </c>
      <c r="C18758" s="54">
        <v>6</v>
      </c>
      <c r="D18758" s="54"/>
      <c r="F18758" s="89"/>
      <c r="G18758" s="97" t="s">
        <v>311</v>
      </c>
      <c r="H18758" s="556">
        <f t="shared" si="10368"/>
        <v>0</v>
      </c>
      <c r="I18758" s="553"/>
      <c r="J18758" s="553"/>
      <c r="K18758" s="553"/>
      <c r="L18758" s="553"/>
      <c r="M18758" s="553"/>
      <c r="N18758" s="138"/>
    </row>
    <row r="18759" spans="2:14" ht="20.25" customHeight="1">
      <c r="B18759" s="50" t="e">
        <f>IF((#REF!+#REF!+H18759)&lt;&gt;0,"a","b")</f>
        <v>#REF!</v>
      </c>
      <c r="C18759" s="54">
        <v>6</v>
      </c>
      <c r="D18759" s="54"/>
      <c r="F18759" s="89"/>
      <c r="G18759" s="97" t="s">
        <v>312</v>
      </c>
      <c r="H18759" s="556">
        <f t="shared" si="10368"/>
        <v>0</v>
      </c>
      <c r="I18759" s="553"/>
      <c r="J18759" s="553"/>
      <c r="K18759" s="553"/>
      <c r="L18759" s="553"/>
      <c r="M18759" s="553"/>
      <c r="N18759" s="138"/>
    </row>
    <row r="18760" spans="2:14" ht="20.25" customHeight="1">
      <c r="B18760" s="50" t="e">
        <f>IF((#REF!+#REF!+H18760)&lt;&gt;0,"a","b")</f>
        <v>#REF!</v>
      </c>
      <c r="C18760" s="54">
        <v>6</v>
      </c>
      <c r="D18760" s="54"/>
      <c r="F18760" s="89"/>
      <c r="G18760" s="97" t="s">
        <v>313</v>
      </c>
      <c r="H18760" s="556">
        <f t="shared" si="10368"/>
        <v>0</v>
      </c>
      <c r="I18760" s="553"/>
      <c r="J18760" s="553"/>
      <c r="K18760" s="553"/>
      <c r="L18760" s="553"/>
      <c r="M18760" s="553"/>
      <c r="N18760" s="138"/>
    </row>
    <row r="18761" spans="2:14" ht="20.25" customHeight="1">
      <c r="B18761" s="50" t="e">
        <f>IF((#REF!+#REF!+H18761)&lt;&gt;0,"a","b")</f>
        <v>#REF!</v>
      </c>
      <c r="C18761" s="54">
        <v>6</v>
      </c>
      <c r="D18761" s="54"/>
      <c r="F18761" s="89"/>
      <c r="G18761" s="97" t="s">
        <v>314</v>
      </c>
      <c r="H18761" s="556">
        <f t="shared" si="10368"/>
        <v>0</v>
      </c>
      <c r="I18761" s="553"/>
      <c r="J18761" s="553"/>
      <c r="K18761" s="553"/>
      <c r="L18761" s="553"/>
      <c r="M18761" s="553"/>
      <c r="N18761" s="138"/>
    </row>
    <row r="18762" spans="2:14" ht="20.25" customHeight="1">
      <c r="B18762" s="50" t="e">
        <f>IF((#REF!+#REF!+H18762)&lt;&gt;0,"a","b")</f>
        <v>#REF!</v>
      </c>
      <c r="C18762" s="54">
        <v>6</v>
      </c>
      <c r="D18762" s="54"/>
      <c r="F18762" s="89"/>
      <c r="G18762" s="97" t="s">
        <v>315</v>
      </c>
      <c r="H18762" s="556">
        <f t="shared" si="10368"/>
        <v>0</v>
      </c>
      <c r="I18762" s="553"/>
      <c r="J18762" s="553"/>
      <c r="K18762" s="553"/>
      <c r="L18762" s="553"/>
      <c r="M18762" s="553"/>
      <c r="N18762" s="138"/>
    </row>
    <row r="18763" spans="2:14" ht="20.25" customHeight="1">
      <c r="B18763" s="50" t="e">
        <f>IF((#REF!+#REF!+H18763)&lt;&gt;0,"a","b")</f>
        <v>#REF!</v>
      </c>
      <c r="C18763" s="54">
        <v>6</v>
      </c>
      <c r="D18763" s="54"/>
      <c r="F18763" s="89"/>
      <c r="G18763" s="97" t="s">
        <v>316</v>
      </c>
      <c r="H18763" s="556">
        <f t="shared" si="10368"/>
        <v>0</v>
      </c>
      <c r="I18763" s="553"/>
      <c r="J18763" s="553"/>
      <c r="K18763" s="553"/>
      <c r="L18763" s="553"/>
      <c r="M18763" s="553"/>
      <c r="N18763" s="138"/>
    </row>
    <row r="18764" spans="2:14" ht="36" customHeight="1">
      <c r="B18764" s="50" t="e">
        <f>IF((#REF!+#REF!+H18764)&lt;&gt;0,"a","b")</f>
        <v>#REF!</v>
      </c>
      <c r="C18764" s="54">
        <v>6</v>
      </c>
      <c r="D18764" s="54"/>
      <c r="F18764" s="89"/>
      <c r="G18764" s="97" t="s">
        <v>317</v>
      </c>
      <c r="H18764" s="556">
        <f t="shared" si="10368"/>
        <v>0</v>
      </c>
      <c r="I18764" s="553"/>
      <c r="J18764" s="553"/>
      <c r="K18764" s="553"/>
      <c r="L18764" s="553"/>
      <c r="M18764" s="553"/>
      <c r="N18764" s="138"/>
    </row>
    <row r="18765" spans="2:14" ht="48.75" customHeight="1">
      <c r="B18765" s="50" t="e">
        <f>IF((#REF!+#REF!+H18765)&lt;&gt;0,"a","b")</f>
        <v>#REF!</v>
      </c>
      <c r="C18765" s="54">
        <v>6</v>
      </c>
      <c r="D18765" s="54"/>
      <c r="F18765" s="89"/>
      <c r="G18765" s="97" t="s">
        <v>318</v>
      </c>
      <c r="H18765" s="556">
        <f t="shared" si="10368"/>
        <v>0</v>
      </c>
      <c r="I18765" s="553"/>
      <c r="J18765" s="553"/>
      <c r="K18765" s="553"/>
      <c r="L18765" s="553"/>
      <c r="M18765" s="553"/>
      <c r="N18765" s="138"/>
    </row>
    <row r="18766" spans="2:14" ht="24.75" customHeight="1">
      <c r="B18766" s="50" t="e">
        <f>IF((#REF!+#REF!+H18766)&lt;&gt;0,"a","b")</f>
        <v>#REF!</v>
      </c>
      <c r="C18766" s="54">
        <v>6</v>
      </c>
      <c r="D18766" s="54"/>
      <c r="F18766" s="89"/>
      <c r="G18766" s="97" t="s">
        <v>319</v>
      </c>
      <c r="H18766" s="556">
        <f t="shared" si="10368"/>
        <v>0</v>
      </c>
      <c r="I18766" s="553"/>
      <c r="J18766" s="553"/>
      <c r="K18766" s="553"/>
      <c r="L18766" s="553"/>
      <c r="M18766" s="553"/>
      <c r="N18766" s="138"/>
    </row>
    <row r="18767" spans="2:14" ht="24" customHeight="1">
      <c r="B18767" s="50" t="e">
        <f>IF((#REF!+#REF!+H18767)&lt;&gt;0,"a","b")</f>
        <v>#REF!</v>
      </c>
      <c r="C18767" s="54">
        <v>6</v>
      </c>
      <c r="D18767" s="54"/>
      <c r="F18767" s="89"/>
      <c r="G18767" s="97" t="s">
        <v>320</v>
      </c>
      <c r="H18767" s="556">
        <f t="shared" si="10368"/>
        <v>0</v>
      </c>
      <c r="I18767" s="553"/>
      <c r="J18767" s="553"/>
      <c r="K18767" s="553"/>
      <c r="L18767" s="553"/>
      <c r="M18767" s="553"/>
      <c r="N18767" s="138"/>
    </row>
    <row r="18768" spans="2:14" ht="36.75" customHeight="1">
      <c r="B18768" s="50" t="e">
        <f>IF((#REF!+#REF!+H18768)&lt;&gt;0,"a","b")</f>
        <v>#REF!</v>
      </c>
      <c r="C18768" s="54">
        <v>6</v>
      </c>
      <c r="D18768" s="54"/>
      <c r="F18768" s="374"/>
      <c r="G18768" s="97" t="s">
        <v>321</v>
      </c>
      <c r="H18768" s="364">
        <f t="shared" si="10368"/>
        <v>0</v>
      </c>
      <c r="I18768" s="384"/>
      <c r="J18768" s="384"/>
      <c r="K18768" s="384"/>
      <c r="L18768" s="384"/>
      <c r="M18768" s="384"/>
      <c r="N18768" s="138"/>
    </row>
    <row r="18769" spans="2:17" ht="24.75" customHeight="1">
      <c r="B18769" s="50" t="e">
        <f>IF((#REF!+#REF!+H18769)&lt;&gt;0,"a","b")</f>
        <v>#REF!</v>
      </c>
      <c r="C18769" s="54">
        <v>5</v>
      </c>
      <c r="D18769" s="54"/>
      <c r="F18769" s="89"/>
      <c r="G18769" s="95" t="s">
        <v>286</v>
      </c>
      <c r="H18769" s="556">
        <f t="shared" si="10368"/>
        <v>0</v>
      </c>
      <c r="I18769" s="554"/>
      <c r="J18769" s="554"/>
      <c r="K18769" s="554"/>
      <c r="L18769" s="554"/>
      <c r="M18769" s="554"/>
      <c r="N18769" s="154"/>
    </row>
    <row r="18770" spans="2:17" ht="20.25" customHeight="1">
      <c r="B18770" s="50" t="e">
        <f>IF((#REF!+#REF!+H18770)&lt;&gt;0,"a","b")</f>
        <v>#REF!</v>
      </c>
      <c r="C18770" s="54">
        <v>2</v>
      </c>
      <c r="D18770" s="68" t="s">
        <v>675</v>
      </c>
      <c r="E18770" s="45">
        <v>7084</v>
      </c>
      <c r="F18770" s="89"/>
      <c r="G18770" s="106" t="s">
        <v>385</v>
      </c>
      <c r="H18770" s="566">
        <f t="shared" si="10368"/>
        <v>0</v>
      </c>
      <c r="I18770" s="573">
        <f t="shared" ref="I18770:K18770" si="10395">I18771+I18818+I18826+I18825</f>
        <v>0</v>
      </c>
      <c r="J18770" s="573">
        <f t="shared" si="10395"/>
        <v>0</v>
      </c>
      <c r="K18770" s="573">
        <f t="shared" si="10395"/>
        <v>0</v>
      </c>
      <c r="L18770" s="573">
        <f t="shared" ref="L18770:N18770" si="10396">L18771+L18818+L18826+L18825</f>
        <v>0</v>
      </c>
      <c r="M18770" s="573">
        <f t="shared" si="10396"/>
        <v>0</v>
      </c>
      <c r="N18770" s="149">
        <f t="shared" si="10396"/>
        <v>0</v>
      </c>
      <c r="O18770" s="60" t="s">
        <v>71</v>
      </c>
      <c r="Q18770" s="49" t="s">
        <v>47</v>
      </c>
    </row>
    <row r="18771" spans="2:17" ht="20.25" customHeight="1">
      <c r="B18771" s="50" t="e">
        <f>IF((#REF!+#REF!+H18771)&lt;&gt;0,"a","b")</f>
        <v>#REF!</v>
      </c>
      <c r="C18771" s="54">
        <v>3</v>
      </c>
      <c r="D18771" s="54"/>
      <c r="F18771" s="89"/>
      <c r="G18771" s="108" t="s">
        <v>386</v>
      </c>
      <c r="H18771" s="566">
        <f t="shared" si="10368"/>
        <v>0</v>
      </c>
      <c r="I18771" s="570">
        <f t="shared" ref="I18771:K18771" si="10397">I18772+I18784+I18813</f>
        <v>0</v>
      </c>
      <c r="J18771" s="570">
        <f t="shared" si="10397"/>
        <v>0</v>
      </c>
      <c r="K18771" s="570">
        <f t="shared" si="10397"/>
        <v>0</v>
      </c>
      <c r="L18771" s="570">
        <f t="shared" ref="L18771:N18771" si="10398">L18772+L18784+L18813</f>
        <v>0</v>
      </c>
      <c r="M18771" s="570">
        <f t="shared" si="10398"/>
        <v>0</v>
      </c>
      <c r="N18771" s="140">
        <f t="shared" si="10398"/>
        <v>0</v>
      </c>
      <c r="O18771" s="60" t="s">
        <v>71</v>
      </c>
      <c r="Q18771" s="49" t="s">
        <v>47</v>
      </c>
    </row>
    <row r="18772" spans="2:17" ht="20.25" customHeight="1">
      <c r="B18772" s="50" t="e">
        <f>IF((#REF!+#REF!+H18772)&lt;&gt;0,"a","b")</f>
        <v>#REF!</v>
      </c>
      <c r="C18772" s="54">
        <v>4</v>
      </c>
      <c r="D18772" s="54"/>
      <c r="F18772" s="89"/>
      <c r="G18772" s="93" t="s">
        <v>387</v>
      </c>
      <c r="H18772" s="566">
        <f t="shared" si="10368"/>
        <v>0</v>
      </c>
      <c r="I18772" s="567">
        <f t="shared" ref="I18772:K18772" si="10399">I18773+I18774+I18775+I18776+I18777+I18778+I18779+I18780+I18781+I18782+I18783</f>
        <v>0</v>
      </c>
      <c r="J18772" s="567">
        <f t="shared" si="10399"/>
        <v>0</v>
      </c>
      <c r="K18772" s="567">
        <f t="shared" si="10399"/>
        <v>0</v>
      </c>
      <c r="L18772" s="567">
        <f t="shared" ref="L18772:N18772" si="10400">L18773+L18774+L18775+L18776+L18777+L18778+L18779+L18780+L18781+L18782+L18783</f>
        <v>0</v>
      </c>
      <c r="M18772" s="567">
        <f t="shared" si="10400"/>
        <v>0</v>
      </c>
      <c r="N18772" s="137">
        <f t="shared" si="10400"/>
        <v>0</v>
      </c>
      <c r="O18772" s="60" t="s">
        <v>71</v>
      </c>
      <c r="Q18772" s="49" t="s">
        <v>47</v>
      </c>
    </row>
    <row r="18773" spans="2:17" ht="20.25" customHeight="1">
      <c r="B18773" s="50" t="e">
        <f>IF((#REF!+#REF!+H18773)&lt;&gt;0,"a","b")</f>
        <v>#REF!</v>
      </c>
      <c r="C18773" s="54">
        <v>5</v>
      </c>
      <c r="D18773" s="54"/>
      <c r="F18773" s="89"/>
      <c r="G18773" s="95" t="s">
        <v>388</v>
      </c>
      <c r="H18773" s="556">
        <f t="shared" si="10368"/>
        <v>0</v>
      </c>
      <c r="I18773" s="554"/>
      <c r="J18773" s="554"/>
      <c r="K18773" s="554"/>
      <c r="L18773" s="554"/>
      <c r="M18773" s="554"/>
      <c r="N18773" s="154"/>
      <c r="O18773" s="60"/>
      <c r="Q18773" s="49" t="s">
        <v>47</v>
      </c>
    </row>
    <row r="18774" spans="2:17" ht="20.25" customHeight="1">
      <c r="B18774" s="50" t="e">
        <f>IF((#REF!+#REF!+H18774)&lt;&gt;0,"a","b")</f>
        <v>#REF!</v>
      </c>
      <c r="C18774" s="54">
        <v>5</v>
      </c>
      <c r="D18774" s="54"/>
      <c r="F18774" s="89"/>
      <c r="G18774" s="95" t="s">
        <v>389</v>
      </c>
      <c r="H18774" s="556">
        <f t="shared" si="10368"/>
        <v>0</v>
      </c>
      <c r="I18774" s="554"/>
      <c r="J18774" s="554"/>
      <c r="K18774" s="554"/>
      <c r="L18774" s="554"/>
      <c r="M18774" s="554"/>
      <c r="N18774" s="154"/>
      <c r="O18774" s="60"/>
      <c r="Q18774" s="49" t="s">
        <v>47</v>
      </c>
    </row>
    <row r="18775" spans="2:17" ht="30.75" customHeight="1">
      <c r="B18775" s="50" t="e">
        <f>IF((#REF!+#REF!+H18775)&lt;&gt;0,"a","b")</f>
        <v>#REF!</v>
      </c>
      <c r="C18775" s="54">
        <v>5</v>
      </c>
      <c r="D18775" s="54"/>
      <c r="F18775" s="89"/>
      <c r="G18775" s="95" t="s">
        <v>390</v>
      </c>
      <c r="H18775" s="556">
        <f t="shared" si="10368"/>
        <v>0</v>
      </c>
      <c r="I18775" s="554"/>
      <c r="J18775" s="554"/>
      <c r="K18775" s="554"/>
      <c r="L18775" s="554"/>
      <c r="M18775" s="554"/>
      <c r="N18775" s="154"/>
      <c r="O18775" s="60"/>
      <c r="Q18775" s="49" t="s">
        <v>47</v>
      </c>
    </row>
    <row r="18776" spans="2:17" ht="20.25" customHeight="1">
      <c r="B18776" s="50" t="e">
        <f>IF((#REF!+#REF!+H18776)&lt;&gt;0,"a","b")</f>
        <v>#REF!</v>
      </c>
      <c r="C18776" s="54">
        <v>5</v>
      </c>
      <c r="D18776" s="54"/>
      <c r="F18776" s="89"/>
      <c r="G18776" s="95" t="s">
        <v>391</v>
      </c>
      <c r="H18776" s="556">
        <f t="shared" si="10368"/>
        <v>0</v>
      </c>
      <c r="I18776" s="554"/>
      <c r="J18776" s="554"/>
      <c r="K18776" s="554"/>
      <c r="L18776" s="554"/>
      <c r="M18776" s="554"/>
      <c r="N18776" s="154"/>
      <c r="O18776" s="60"/>
      <c r="Q18776" s="49" t="s">
        <v>47</v>
      </c>
    </row>
    <row r="18777" spans="2:17" ht="20.25" customHeight="1">
      <c r="B18777" s="50" t="e">
        <f>IF((#REF!+#REF!+H18777)&lt;&gt;0,"a","b")</f>
        <v>#REF!</v>
      </c>
      <c r="C18777" s="54">
        <v>5</v>
      </c>
      <c r="D18777" s="54"/>
      <c r="F18777" s="89"/>
      <c r="G18777" s="95" t="s">
        <v>392</v>
      </c>
      <c r="H18777" s="556">
        <f t="shared" si="10368"/>
        <v>0</v>
      </c>
      <c r="I18777" s="554"/>
      <c r="J18777" s="554"/>
      <c r="K18777" s="554"/>
      <c r="L18777" s="554"/>
      <c r="M18777" s="554"/>
      <c r="N18777" s="154"/>
      <c r="O18777" s="60"/>
      <c r="Q18777" s="49" t="s">
        <v>47</v>
      </c>
    </row>
    <row r="18778" spans="2:17" ht="30.75" customHeight="1">
      <c r="B18778" s="50" t="e">
        <f>IF((#REF!+#REF!+H18778)&lt;&gt;0,"a","b")</f>
        <v>#REF!</v>
      </c>
      <c r="C18778" s="54">
        <v>5</v>
      </c>
      <c r="D18778" s="54"/>
      <c r="F18778" s="89"/>
      <c r="G18778" s="95" t="s">
        <v>393</v>
      </c>
      <c r="H18778" s="556">
        <f t="shared" si="10368"/>
        <v>0</v>
      </c>
      <c r="I18778" s="554"/>
      <c r="J18778" s="554"/>
      <c r="K18778" s="554"/>
      <c r="L18778" s="554"/>
      <c r="M18778" s="554"/>
      <c r="N18778" s="154"/>
      <c r="O18778" s="60"/>
      <c r="Q18778" s="49" t="s">
        <v>47</v>
      </c>
    </row>
    <row r="18779" spans="2:17" ht="20.25" customHeight="1">
      <c r="B18779" s="50" t="e">
        <f>IF((#REF!+#REF!+H18779)&lt;&gt;0,"a","b")</f>
        <v>#REF!</v>
      </c>
      <c r="C18779" s="54">
        <v>5</v>
      </c>
      <c r="D18779" s="54"/>
      <c r="F18779" s="89"/>
      <c r="G18779" s="95" t="s">
        <v>394</v>
      </c>
      <c r="H18779" s="556">
        <f t="shared" si="10368"/>
        <v>0</v>
      </c>
      <c r="I18779" s="554"/>
      <c r="J18779" s="554"/>
      <c r="K18779" s="554"/>
      <c r="L18779" s="554"/>
      <c r="M18779" s="554"/>
      <c r="N18779" s="154"/>
      <c r="O18779" s="60"/>
      <c r="Q18779" s="49" t="s">
        <v>47</v>
      </c>
    </row>
    <row r="18780" spans="2:17" ht="20.25" customHeight="1">
      <c r="B18780" s="50" t="e">
        <f>IF((#REF!+#REF!+H18780)&lt;&gt;0,"a","b")</f>
        <v>#REF!</v>
      </c>
      <c r="C18780" s="54">
        <v>5</v>
      </c>
      <c r="D18780" s="54"/>
      <c r="F18780" s="89"/>
      <c r="G18780" s="95" t="s">
        <v>395</v>
      </c>
      <c r="H18780" s="556">
        <f t="shared" si="10368"/>
        <v>0</v>
      </c>
      <c r="I18780" s="554"/>
      <c r="J18780" s="554"/>
      <c r="K18780" s="554"/>
      <c r="L18780" s="554"/>
      <c r="M18780" s="554"/>
      <c r="N18780" s="154"/>
      <c r="O18780" s="60"/>
      <c r="Q18780" s="49" t="s">
        <v>47</v>
      </c>
    </row>
    <row r="18781" spans="2:17" ht="20.25" customHeight="1">
      <c r="B18781" s="50" t="e">
        <f>IF((#REF!+#REF!+H18781)&lt;&gt;0,"a","b")</f>
        <v>#REF!</v>
      </c>
      <c r="C18781" s="54">
        <v>5</v>
      </c>
      <c r="D18781" s="54"/>
      <c r="F18781" s="89"/>
      <c r="G18781" s="95" t="s">
        <v>396</v>
      </c>
      <c r="H18781" s="552">
        <f t="shared" si="10368"/>
        <v>0</v>
      </c>
      <c r="I18781" s="554"/>
      <c r="J18781" s="554"/>
      <c r="K18781" s="554"/>
      <c r="L18781" s="554"/>
      <c r="M18781" s="554"/>
      <c r="N18781" s="154"/>
      <c r="O18781" s="60"/>
      <c r="Q18781" s="49" t="s">
        <v>47</v>
      </c>
    </row>
    <row r="18782" spans="2:17" ht="20.25" customHeight="1">
      <c r="B18782" s="50" t="e">
        <f>IF((#REF!+#REF!+H18782)&lt;&gt;0,"a","b")</f>
        <v>#REF!</v>
      </c>
      <c r="C18782" s="54">
        <v>5</v>
      </c>
      <c r="D18782" s="54"/>
      <c r="F18782" s="89"/>
      <c r="G18782" s="95" t="s">
        <v>397</v>
      </c>
      <c r="H18782" s="556">
        <f t="shared" ref="H18782:H18845" si="10401">I18782+J18782</f>
        <v>0</v>
      </c>
      <c r="I18782" s="554"/>
      <c r="J18782" s="554"/>
      <c r="K18782" s="554"/>
      <c r="L18782" s="554"/>
      <c r="M18782" s="554"/>
      <c r="N18782" s="154"/>
      <c r="O18782" s="60"/>
      <c r="Q18782" s="49" t="s">
        <v>47</v>
      </c>
    </row>
    <row r="18783" spans="2:17" ht="20.25" customHeight="1">
      <c r="B18783" s="50" t="e">
        <f>IF((#REF!+#REF!+H18783)&lt;&gt;0,"a","b")</f>
        <v>#REF!</v>
      </c>
      <c r="C18783" s="54">
        <v>5</v>
      </c>
      <c r="D18783" s="54"/>
      <c r="F18783" s="89"/>
      <c r="G18783" s="95" t="s">
        <v>398</v>
      </c>
      <c r="H18783" s="556">
        <f t="shared" si="10401"/>
        <v>0</v>
      </c>
      <c r="I18783" s="554"/>
      <c r="J18783" s="554"/>
      <c r="K18783" s="554"/>
      <c r="L18783" s="554"/>
      <c r="M18783" s="554"/>
      <c r="N18783" s="154"/>
      <c r="O18783" s="60"/>
      <c r="Q18783" s="49" t="s">
        <v>47</v>
      </c>
    </row>
    <row r="18784" spans="2:17" ht="20.25" customHeight="1">
      <c r="B18784" s="50" t="e">
        <f>IF((#REF!+#REF!+H18784)&lt;&gt;0,"a","b")</f>
        <v>#REF!</v>
      </c>
      <c r="C18784" s="54">
        <v>4</v>
      </c>
      <c r="D18784" s="54"/>
      <c r="F18784" s="89"/>
      <c r="G18784" s="93" t="s">
        <v>399</v>
      </c>
      <c r="H18784" s="559">
        <f t="shared" si="10401"/>
        <v>0</v>
      </c>
      <c r="I18784" s="567">
        <f t="shared" ref="I18784:K18784" si="10402">I18785+I18792</f>
        <v>0</v>
      </c>
      <c r="J18784" s="567">
        <f t="shared" si="10402"/>
        <v>0</v>
      </c>
      <c r="K18784" s="567">
        <f t="shared" si="10402"/>
        <v>0</v>
      </c>
      <c r="L18784" s="567">
        <f t="shared" ref="L18784:N18784" si="10403">L18785+L18792</f>
        <v>0</v>
      </c>
      <c r="M18784" s="567">
        <f t="shared" si="10403"/>
        <v>0</v>
      </c>
      <c r="N18784" s="137">
        <f t="shared" si="10403"/>
        <v>0</v>
      </c>
      <c r="O18784" s="60" t="s">
        <v>71</v>
      </c>
      <c r="Q18784" s="49" t="s">
        <v>47</v>
      </c>
    </row>
    <row r="18785" spans="2:17" ht="20.25" customHeight="1">
      <c r="B18785" s="50" t="e">
        <f>IF((#REF!+#REF!+H18785)&lt;&gt;0,"a","b")</f>
        <v>#REF!</v>
      </c>
      <c r="C18785" s="54">
        <v>5</v>
      </c>
      <c r="D18785" s="54"/>
      <c r="F18785" s="89"/>
      <c r="G18785" s="95" t="s">
        <v>400</v>
      </c>
      <c r="H18785" s="563">
        <f t="shared" si="10401"/>
        <v>0</v>
      </c>
      <c r="I18785" s="568">
        <f t="shared" ref="I18785:K18785" si="10404">SUM(I18786:I18791)</f>
        <v>0</v>
      </c>
      <c r="J18785" s="568">
        <f t="shared" si="10404"/>
        <v>0</v>
      </c>
      <c r="K18785" s="568">
        <f t="shared" si="10404"/>
        <v>0</v>
      </c>
      <c r="L18785" s="568">
        <f t="shared" ref="L18785:N18785" si="10405">SUM(L18786:L18791)</f>
        <v>0</v>
      </c>
      <c r="M18785" s="568">
        <f t="shared" si="10405"/>
        <v>0</v>
      </c>
      <c r="N18785" s="141">
        <f t="shared" si="10405"/>
        <v>0</v>
      </c>
      <c r="O18785" s="60" t="s">
        <v>71</v>
      </c>
      <c r="Q18785" s="49" t="s">
        <v>47</v>
      </c>
    </row>
    <row r="18786" spans="2:17" ht="20.25" customHeight="1">
      <c r="B18786" s="50" t="e">
        <f>IF((#REF!+#REF!+H18786)&lt;&gt;0,"a","b")</f>
        <v>#REF!</v>
      </c>
      <c r="C18786" s="54">
        <v>6</v>
      </c>
      <c r="D18786" s="54"/>
      <c r="F18786" s="89"/>
      <c r="G18786" s="120" t="s">
        <v>401</v>
      </c>
      <c r="H18786" s="552">
        <f t="shared" si="10401"/>
        <v>0</v>
      </c>
      <c r="I18786" s="553"/>
      <c r="J18786" s="553"/>
      <c r="K18786" s="553"/>
      <c r="L18786" s="553"/>
      <c r="M18786" s="553"/>
      <c r="N18786" s="138"/>
      <c r="O18786" s="60"/>
      <c r="Q18786" s="49" t="s">
        <v>47</v>
      </c>
    </row>
    <row r="18787" spans="2:17" ht="20.25" customHeight="1">
      <c r="B18787" s="50" t="e">
        <f>IF((#REF!+#REF!+H18787)&lt;&gt;0,"a","b")</f>
        <v>#REF!</v>
      </c>
      <c r="C18787" s="54">
        <v>6</v>
      </c>
      <c r="D18787" s="54"/>
      <c r="F18787" s="89"/>
      <c r="G18787" s="120" t="s">
        <v>402</v>
      </c>
      <c r="H18787" s="552">
        <f t="shared" si="10401"/>
        <v>0</v>
      </c>
      <c r="I18787" s="553"/>
      <c r="J18787" s="553"/>
      <c r="K18787" s="553"/>
      <c r="L18787" s="553"/>
      <c r="M18787" s="553"/>
      <c r="N18787" s="138"/>
      <c r="O18787" s="60"/>
      <c r="Q18787" s="49" t="s">
        <v>47</v>
      </c>
    </row>
    <row r="18788" spans="2:17" ht="20.25" customHeight="1">
      <c r="B18788" s="50" t="e">
        <f>IF((#REF!+#REF!+H18788)&lt;&gt;0,"a","b")</f>
        <v>#REF!</v>
      </c>
      <c r="C18788" s="54">
        <v>6</v>
      </c>
      <c r="D18788" s="54"/>
      <c r="F18788" s="89"/>
      <c r="G18788" s="120" t="s">
        <v>403</v>
      </c>
      <c r="H18788" s="552">
        <f t="shared" si="10401"/>
        <v>0</v>
      </c>
      <c r="I18788" s="553"/>
      <c r="J18788" s="553"/>
      <c r="K18788" s="553"/>
      <c r="L18788" s="553"/>
      <c r="M18788" s="553"/>
      <c r="N18788" s="138"/>
      <c r="O18788" s="60"/>
      <c r="Q18788" s="49" t="s">
        <v>47</v>
      </c>
    </row>
    <row r="18789" spans="2:17" ht="20.25" customHeight="1">
      <c r="B18789" s="50" t="e">
        <f>IF((#REF!+#REF!+H18789)&lt;&gt;0,"a","b")</f>
        <v>#REF!</v>
      </c>
      <c r="C18789" s="54">
        <v>6</v>
      </c>
      <c r="D18789" s="54"/>
      <c r="F18789" s="89"/>
      <c r="G18789" s="120" t="s">
        <v>404</v>
      </c>
      <c r="H18789" s="561">
        <f t="shared" si="10401"/>
        <v>0</v>
      </c>
      <c r="I18789" s="553"/>
      <c r="J18789" s="553"/>
      <c r="K18789" s="553"/>
      <c r="L18789" s="553"/>
      <c r="M18789" s="553"/>
      <c r="N18789" s="138"/>
      <c r="O18789" s="60"/>
      <c r="Q18789" s="49" t="s">
        <v>47</v>
      </c>
    </row>
    <row r="18790" spans="2:17" ht="20.25" customHeight="1">
      <c r="B18790" s="50" t="e">
        <f>IF((#REF!+#REF!+H18790)&lt;&gt;0,"a","b")</f>
        <v>#REF!</v>
      </c>
      <c r="C18790" s="54">
        <v>6</v>
      </c>
      <c r="D18790" s="54"/>
      <c r="F18790" s="89"/>
      <c r="G18790" s="120" t="s">
        <v>405</v>
      </c>
      <c r="H18790" s="558">
        <f t="shared" si="10401"/>
        <v>0</v>
      </c>
      <c r="I18790" s="553"/>
      <c r="J18790" s="553"/>
      <c r="K18790" s="553"/>
      <c r="L18790" s="553"/>
      <c r="M18790" s="553"/>
      <c r="N18790" s="138"/>
      <c r="O18790" s="60"/>
      <c r="Q18790" s="49" t="s">
        <v>47</v>
      </c>
    </row>
    <row r="18791" spans="2:17" ht="20.25" customHeight="1">
      <c r="B18791" s="50" t="e">
        <f>IF((#REF!+#REF!+H18791)&lt;&gt;0,"a","b")</f>
        <v>#REF!</v>
      </c>
      <c r="C18791" s="54">
        <v>6</v>
      </c>
      <c r="D18791" s="54"/>
      <c r="F18791" s="89"/>
      <c r="G18791" s="120" t="s">
        <v>406</v>
      </c>
      <c r="H18791" s="558">
        <f t="shared" si="10401"/>
        <v>0</v>
      </c>
      <c r="I18791" s="553"/>
      <c r="J18791" s="553"/>
      <c r="K18791" s="553"/>
      <c r="L18791" s="553"/>
      <c r="M18791" s="553"/>
      <c r="N18791" s="138"/>
      <c r="O18791" s="60"/>
      <c r="Q18791" s="49" t="s">
        <v>47</v>
      </c>
    </row>
    <row r="18792" spans="2:17" ht="20.25" customHeight="1">
      <c r="B18792" s="50" t="e">
        <f>IF((#REF!+#REF!+H18792)&lt;&gt;0,"a","b")</f>
        <v>#REF!</v>
      </c>
      <c r="C18792" s="54">
        <v>5</v>
      </c>
      <c r="D18792" s="54"/>
      <c r="F18792" s="89"/>
      <c r="G18792" s="95" t="s">
        <v>407</v>
      </c>
      <c r="H18792" s="563">
        <f t="shared" si="10401"/>
        <v>0</v>
      </c>
      <c r="I18792" s="568">
        <f t="shared" ref="I18792:K18792" si="10406">SUM(I18793:I18812)</f>
        <v>0</v>
      </c>
      <c r="J18792" s="568">
        <f t="shared" si="10406"/>
        <v>0</v>
      </c>
      <c r="K18792" s="568">
        <f t="shared" si="10406"/>
        <v>0</v>
      </c>
      <c r="L18792" s="568">
        <f t="shared" ref="L18792:N18792" si="10407">SUM(L18793:L18812)</f>
        <v>0</v>
      </c>
      <c r="M18792" s="568">
        <f t="shared" si="10407"/>
        <v>0</v>
      </c>
      <c r="N18792" s="141">
        <f t="shared" si="10407"/>
        <v>0</v>
      </c>
      <c r="O18792" s="60" t="s">
        <v>71</v>
      </c>
      <c r="Q18792" s="49" t="s">
        <v>47</v>
      </c>
    </row>
    <row r="18793" spans="2:17" ht="20.25" customHeight="1">
      <c r="B18793" s="50" t="e">
        <f>IF((#REF!+#REF!+H18793)&lt;&gt;0,"a","b")</f>
        <v>#REF!</v>
      </c>
      <c r="C18793" s="54">
        <v>6</v>
      </c>
      <c r="D18793" s="54"/>
      <c r="F18793" s="89"/>
      <c r="G18793" s="109" t="s">
        <v>408</v>
      </c>
      <c r="H18793" s="552">
        <f t="shared" si="10401"/>
        <v>0</v>
      </c>
      <c r="I18793" s="557"/>
      <c r="J18793" s="557"/>
      <c r="K18793" s="557"/>
      <c r="L18793" s="557"/>
      <c r="M18793" s="557"/>
      <c r="N18793" s="158"/>
      <c r="Q18793" s="49" t="s">
        <v>47</v>
      </c>
    </row>
    <row r="18794" spans="2:17" ht="20.25" customHeight="1">
      <c r="B18794" s="50" t="e">
        <f>IF((#REF!+#REF!+H18794)&lt;&gt;0,"a","b")</f>
        <v>#REF!</v>
      </c>
      <c r="C18794" s="54">
        <v>6</v>
      </c>
      <c r="D18794" s="54"/>
      <c r="F18794" s="89"/>
      <c r="G18794" s="109" t="s">
        <v>409</v>
      </c>
      <c r="H18794" s="558">
        <f t="shared" si="10401"/>
        <v>0</v>
      </c>
      <c r="I18794" s="557"/>
      <c r="J18794" s="557"/>
      <c r="K18794" s="557"/>
      <c r="L18794" s="557"/>
      <c r="M18794" s="557"/>
      <c r="N18794" s="158"/>
      <c r="Q18794" s="49" t="s">
        <v>47</v>
      </c>
    </row>
    <row r="18795" spans="2:17" ht="30.75" customHeight="1">
      <c r="B18795" s="50" t="e">
        <f>IF((#REF!+#REF!+H18795)&lt;&gt;0,"a","b")</f>
        <v>#REF!</v>
      </c>
      <c r="C18795" s="54">
        <v>6</v>
      </c>
      <c r="D18795" s="54"/>
      <c r="F18795" s="89"/>
      <c r="G18795" s="109" t="s">
        <v>410</v>
      </c>
      <c r="H18795" s="558">
        <f t="shared" si="10401"/>
        <v>0</v>
      </c>
      <c r="I18795" s="557"/>
      <c r="J18795" s="557"/>
      <c r="K18795" s="557"/>
      <c r="L18795" s="557"/>
      <c r="M18795" s="557"/>
      <c r="N18795" s="158"/>
      <c r="Q18795" s="49" t="s">
        <v>47</v>
      </c>
    </row>
    <row r="18796" spans="2:17" ht="30.75" customHeight="1">
      <c r="B18796" s="50" t="e">
        <f>IF((#REF!+#REF!+H18796)&lt;&gt;0,"a","b")</f>
        <v>#REF!</v>
      </c>
      <c r="C18796" s="54">
        <v>6</v>
      </c>
      <c r="D18796" s="54"/>
      <c r="F18796" s="89"/>
      <c r="G18796" s="109" t="s">
        <v>411</v>
      </c>
      <c r="H18796" s="558">
        <f t="shared" si="10401"/>
        <v>0</v>
      </c>
      <c r="I18796" s="557"/>
      <c r="J18796" s="557"/>
      <c r="K18796" s="557"/>
      <c r="L18796" s="557"/>
      <c r="M18796" s="557"/>
      <c r="N18796" s="158"/>
      <c r="Q18796" s="49" t="s">
        <v>47</v>
      </c>
    </row>
    <row r="18797" spans="2:17" ht="20.25" customHeight="1">
      <c r="B18797" s="50" t="e">
        <f>IF((#REF!+#REF!+H18797)&lt;&gt;0,"a","b")</f>
        <v>#REF!</v>
      </c>
      <c r="C18797" s="54">
        <v>6</v>
      </c>
      <c r="D18797" s="54"/>
      <c r="F18797" s="89"/>
      <c r="G18797" s="109" t="s">
        <v>412</v>
      </c>
      <c r="H18797" s="558">
        <f t="shared" si="10401"/>
        <v>0</v>
      </c>
      <c r="I18797" s="557"/>
      <c r="J18797" s="557"/>
      <c r="K18797" s="557"/>
      <c r="L18797" s="557"/>
      <c r="M18797" s="557"/>
      <c r="N18797" s="158"/>
      <c r="Q18797" s="49" t="s">
        <v>47</v>
      </c>
    </row>
    <row r="18798" spans="2:17" ht="20.25" customHeight="1">
      <c r="B18798" s="50" t="e">
        <f>IF((#REF!+#REF!+H18798)&lt;&gt;0,"a","b")</f>
        <v>#REF!</v>
      </c>
      <c r="C18798" s="54">
        <v>6</v>
      </c>
      <c r="D18798" s="54"/>
      <c r="F18798" s="89"/>
      <c r="G18798" s="109" t="s">
        <v>413</v>
      </c>
      <c r="H18798" s="558">
        <f t="shared" si="10401"/>
        <v>0</v>
      </c>
      <c r="I18798" s="557"/>
      <c r="J18798" s="557"/>
      <c r="K18798" s="557"/>
      <c r="L18798" s="557"/>
      <c r="M18798" s="557"/>
      <c r="N18798" s="158"/>
      <c r="Q18798" s="49" t="s">
        <v>47</v>
      </c>
    </row>
    <row r="18799" spans="2:17" ht="30.75" customHeight="1">
      <c r="B18799" s="50" t="e">
        <f>IF((#REF!+#REF!+H18799)&lt;&gt;0,"a","b")</f>
        <v>#REF!</v>
      </c>
      <c r="C18799" s="54">
        <v>6</v>
      </c>
      <c r="D18799" s="54"/>
      <c r="F18799" s="89"/>
      <c r="G18799" s="109" t="s">
        <v>414</v>
      </c>
      <c r="H18799" s="558">
        <f t="shared" si="10401"/>
        <v>0</v>
      </c>
      <c r="I18799" s="557"/>
      <c r="J18799" s="557"/>
      <c r="K18799" s="557"/>
      <c r="L18799" s="557"/>
      <c r="M18799" s="557"/>
      <c r="N18799" s="158"/>
      <c r="Q18799" s="49" t="s">
        <v>47</v>
      </c>
    </row>
    <row r="18800" spans="2:17" ht="20.25" customHeight="1">
      <c r="B18800" s="50" t="e">
        <f>IF((#REF!+#REF!+H18800)&lt;&gt;0,"a","b")</f>
        <v>#REF!</v>
      </c>
      <c r="C18800" s="54">
        <v>6</v>
      </c>
      <c r="D18800" s="54"/>
      <c r="F18800" s="89"/>
      <c r="G18800" s="109" t="s">
        <v>415</v>
      </c>
      <c r="H18800" s="558">
        <f t="shared" si="10401"/>
        <v>0</v>
      </c>
      <c r="I18800" s="557"/>
      <c r="J18800" s="557"/>
      <c r="K18800" s="557"/>
      <c r="L18800" s="557"/>
      <c r="M18800" s="557"/>
      <c r="N18800" s="158"/>
      <c r="Q18800" s="49" t="s">
        <v>47</v>
      </c>
    </row>
    <row r="18801" spans="2:17" ht="20.25" customHeight="1">
      <c r="B18801" s="50" t="e">
        <f>IF((#REF!+#REF!+H18801)&lt;&gt;0,"a","b")</f>
        <v>#REF!</v>
      </c>
      <c r="C18801" s="54">
        <v>6</v>
      </c>
      <c r="D18801" s="54"/>
      <c r="F18801" s="89"/>
      <c r="G18801" s="109" t="s">
        <v>416</v>
      </c>
      <c r="H18801" s="558">
        <f t="shared" si="10401"/>
        <v>0</v>
      </c>
      <c r="I18801" s="557"/>
      <c r="J18801" s="557"/>
      <c r="K18801" s="557"/>
      <c r="L18801" s="557"/>
      <c r="M18801" s="557"/>
      <c r="N18801" s="158"/>
      <c r="Q18801" s="49" t="s">
        <v>47</v>
      </c>
    </row>
    <row r="18802" spans="2:17" ht="20.25" customHeight="1">
      <c r="B18802" s="50" t="e">
        <f>IF((#REF!+#REF!+H18802)&lt;&gt;0,"a","b")</f>
        <v>#REF!</v>
      </c>
      <c r="C18802" s="54">
        <v>6</v>
      </c>
      <c r="D18802" s="54"/>
      <c r="F18802" s="89"/>
      <c r="G18802" s="109" t="s">
        <v>417</v>
      </c>
      <c r="H18802" s="558">
        <f t="shared" si="10401"/>
        <v>0</v>
      </c>
      <c r="I18802" s="557"/>
      <c r="J18802" s="557"/>
      <c r="K18802" s="557"/>
      <c r="L18802" s="557"/>
      <c r="M18802" s="557"/>
      <c r="N18802" s="158"/>
      <c r="Q18802" s="49" t="s">
        <v>47</v>
      </c>
    </row>
    <row r="18803" spans="2:17" ht="20.25" customHeight="1">
      <c r="B18803" s="50" t="e">
        <f>IF((#REF!+#REF!+H18803)&lt;&gt;0,"a","b")</f>
        <v>#REF!</v>
      </c>
      <c r="C18803" s="54">
        <v>6</v>
      </c>
      <c r="D18803" s="54"/>
      <c r="F18803" s="89"/>
      <c r="G18803" s="109" t="s">
        <v>418</v>
      </c>
      <c r="H18803" s="558">
        <f t="shared" si="10401"/>
        <v>0</v>
      </c>
      <c r="I18803" s="557"/>
      <c r="J18803" s="557"/>
      <c r="K18803" s="557"/>
      <c r="L18803" s="557"/>
      <c r="M18803" s="557"/>
      <c r="N18803" s="158"/>
      <c r="Q18803" s="49" t="s">
        <v>47</v>
      </c>
    </row>
    <row r="18804" spans="2:17" ht="20.25" customHeight="1">
      <c r="B18804" s="50" t="e">
        <f>IF((#REF!+#REF!+H18804)&lt;&gt;0,"a","b")</f>
        <v>#REF!</v>
      </c>
      <c r="C18804" s="54">
        <v>6</v>
      </c>
      <c r="D18804" s="54"/>
      <c r="F18804" s="89"/>
      <c r="G18804" s="109" t="s">
        <v>419</v>
      </c>
      <c r="H18804" s="558">
        <f t="shared" si="10401"/>
        <v>0</v>
      </c>
      <c r="I18804" s="557"/>
      <c r="J18804" s="557"/>
      <c r="K18804" s="557"/>
      <c r="L18804" s="557"/>
      <c r="M18804" s="557"/>
      <c r="N18804" s="158"/>
      <c r="Q18804" s="49" t="s">
        <v>47</v>
      </c>
    </row>
    <row r="18805" spans="2:17" ht="20.25" customHeight="1">
      <c r="B18805" s="50" t="e">
        <f>IF((#REF!+#REF!+H18805)&lt;&gt;0,"a","b")</f>
        <v>#REF!</v>
      </c>
      <c r="C18805" s="54">
        <v>6</v>
      </c>
      <c r="D18805" s="54"/>
      <c r="F18805" s="89"/>
      <c r="G18805" s="109" t="s">
        <v>420</v>
      </c>
      <c r="H18805" s="558">
        <f t="shared" si="10401"/>
        <v>0</v>
      </c>
      <c r="I18805" s="557"/>
      <c r="J18805" s="557"/>
      <c r="K18805" s="557"/>
      <c r="L18805" s="557"/>
      <c r="M18805" s="557"/>
      <c r="N18805" s="158"/>
      <c r="Q18805" s="49" t="s">
        <v>47</v>
      </c>
    </row>
    <row r="18806" spans="2:17" ht="20.25" customHeight="1">
      <c r="B18806" s="50" t="e">
        <f>IF((#REF!+#REF!+H18806)&lt;&gt;0,"a","b")</f>
        <v>#REF!</v>
      </c>
      <c r="C18806" s="54">
        <v>6</v>
      </c>
      <c r="D18806" s="54"/>
      <c r="F18806" s="89"/>
      <c r="G18806" s="109" t="s">
        <v>421</v>
      </c>
      <c r="H18806" s="558">
        <f t="shared" si="10401"/>
        <v>0</v>
      </c>
      <c r="I18806" s="557"/>
      <c r="J18806" s="557"/>
      <c r="K18806" s="557"/>
      <c r="L18806" s="557"/>
      <c r="M18806" s="557"/>
      <c r="N18806" s="158"/>
      <c r="Q18806" s="49" t="s">
        <v>47</v>
      </c>
    </row>
    <row r="18807" spans="2:17" ht="20.25" customHeight="1">
      <c r="B18807" s="50" t="e">
        <f>IF((#REF!+#REF!+H18807)&lt;&gt;0,"a","b")</f>
        <v>#REF!</v>
      </c>
      <c r="C18807" s="54">
        <v>6</v>
      </c>
      <c r="D18807" s="54"/>
      <c r="F18807" s="89"/>
      <c r="G18807" s="109" t="s">
        <v>422</v>
      </c>
      <c r="H18807" s="561">
        <f t="shared" si="10401"/>
        <v>0</v>
      </c>
      <c r="I18807" s="557"/>
      <c r="J18807" s="557"/>
      <c r="K18807" s="557"/>
      <c r="L18807" s="557"/>
      <c r="M18807" s="557"/>
      <c r="N18807" s="158"/>
      <c r="Q18807" s="49" t="s">
        <v>47</v>
      </c>
    </row>
    <row r="18808" spans="2:17" ht="20.25" customHeight="1">
      <c r="B18808" s="50" t="e">
        <f>IF((#REF!+#REF!+H18808)&lt;&gt;0,"a","b")</f>
        <v>#REF!</v>
      </c>
      <c r="C18808" s="54">
        <v>6</v>
      </c>
      <c r="D18808" s="54"/>
      <c r="F18808" s="89"/>
      <c r="G18808" s="109" t="s">
        <v>423</v>
      </c>
      <c r="H18808" s="558">
        <f t="shared" si="10401"/>
        <v>0</v>
      </c>
      <c r="I18808" s="557"/>
      <c r="J18808" s="557"/>
      <c r="K18808" s="557"/>
      <c r="L18808" s="557"/>
      <c r="M18808" s="557"/>
      <c r="N18808" s="158"/>
      <c r="Q18808" s="49" t="s">
        <v>47</v>
      </c>
    </row>
    <row r="18809" spans="2:17" ht="20.25" customHeight="1">
      <c r="B18809" s="50" t="e">
        <f>IF((#REF!+#REF!+H18809)&lt;&gt;0,"a","b")</f>
        <v>#REF!</v>
      </c>
      <c r="C18809" s="54">
        <v>6</v>
      </c>
      <c r="D18809" s="54"/>
      <c r="F18809" s="89"/>
      <c r="G18809" s="109" t="s">
        <v>424</v>
      </c>
      <c r="H18809" s="558">
        <f t="shared" si="10401"/>
        <v>0</v>
      </c>
      <c r="I18809" s="557"/>
      <c r="J18809" s="557"/>
      <c r="K18809" s="557"/>
      <c r="L18809" s="557"/>
      <c r="M18809" s="557"/>
      <c r="N18809" s="158"/>
      <c r="Q18809" s="49" t="s">
        <v>47</v>
      </c>
    </row>
    <row r="18810" spans="2:17" ht="20.25" customHeight="1">
      <c r="B18810" s="50" t="e">
        <f>IF((#REF!+#REF!+H18810)&lt;&gt;0,"a","b")</f>
        <v>#REF!</v>
      </c>
      <c r="C18810" s="54">
        <v>6</v>
      </c>
      <c r="D18810" s="54"/>
      <c r="F18810" s="89"/>
      <c r="G18810" s="126" t="s">
        <v>425</v>
      </c>
      <c r="H18810" s="558">
        <f t="shared" si="10401"/>
        <v>0</v>
      </c>
      <c r="I18810" s="557"/>
      <c r="J18810" s="557"/>
      <c r="K18810" s="557"/>
      <c r="L18810" s="557"/>
      <c r="M18810" s="557"/>
      <c r="N18810" s="158"/>
      <c r="Q18810" s="49" t="s">
        <v>47</v>
      </c>
    </row>
    <row r="18811" spans="2:17" ht="20.25" customHeight="1">
      <c r="B18811" s="50" t="e">
        <f>IF((#REF!+#REF!+H18811)&lt;&gt;0,"a","b")</f>
        <v>#REF!</v>
      </c>
      <c r="C18811" s="54">
        <v>6</v>
      </c>
      <c r="D18811" s="54"/>
      <c r="F18811" s="89"/>
      <c r="G18811" s="109" t="s">
        <v>426</v>
      </c>
      <c r="H18811" s="558">
        <f t="shared" si="10401"/>
        <v>0</v>
      </c>
      <c r="I18811" s="557"/>
      <c r="J18811" s="557"/>
      <c r="K18811" s="557"/>
      <c r="L18811" s="557"/>
      <c r="M18811" s="557"/>
      <c r="N18811" s="158"/>
      <c r="Q18811" s="49" t="s">
        <v>47</v>
      </c>
    </row>
    <row r="18812" spans="2:17" ht="30.75" customHeight="1">
      <c r="B18812" s="50" t="e">
        <f>IF((#REF!+#REF!+H18812)&lt;&gt;0,"a","b")</f>
        <v>#REF!</v>
      </c>
      <c r="C18812" s="54">
        <v>6</v>
      </c>
      <c r="D18812" s="54"/>
      <c r="F18812" s="89"/>
      <c r="G18812" s="109" t="s">
        <v>427</v>
      </c>
      <c r="H18812" s="558">
        <f t="shared" si="10401"/>
        <v>0</v>
      </c>
      <c r="I18812" s="557"/>
      <c r="J18812" s="557"/>
      <c r="K18812" s="557"/>
      <c r="L18812" s="557"/>
      <c r="M18812" s="557"/>
      <c r="N18812" s="158"/>
      <c r="Q18812" s="49" t="s">
        <v>47</v>
      </c>
    </row>
    <row r="18813" spans="2:17" ht="20.25" customHeight="1">
      <c r="B18813" s="50" t="e">
        <f>IF((#REF!+#REF!+H18813)&lt;&gt;0,"a","b")</f>
        <v>#REF!</v>
      </c>
      <c r="C18813" s="54">
        <v>4</v>
      </c>
      <c r="D18813" s="54"/>
      <c r="F18813" s="89"/>
      <c r="G18813" s="93" t="s">
        <v>428</v>
      </c>
      <c r="H18813" s="559">
        <f t="shared" si="10401"/>
        <v>0</v>
      </c>
      <c r="I18813" s="567">
        <f t="shared" ref="I18813:K18813" si="10408">I18814+I18815</f>
        <v>0</v>
      </c>
      <c r="J18813" s="567">
        <f t="shared" si="10408"/>
        <v>0</v>
      </c>
      <c r="K18813" s="567">
        <f t="shared" si="10408"/>
        <v>0</v>
      </c>
      <c r="L18813" s="567">
        <f t="shared" ref="L18813:N18813" si="10409">L18814+L18815</f>
        <v>0</v>
      </c>
      <c r="M18813" s="567">
        <f t="shared" si="10409"/>
        <v>0</v>
      </c>
      <c r="N18813" s="137">
        <f t="shared" si="10409"/>
        <v>0</v>
      </c>
      <c r="O18813" s="60" t="s">
        <v>71</v>
      </c>
      <c r="Q18813" s="49" t="s">
        <v>47</v>
      </c>
    </row>
    <row r="18814" spans="2:17" ht="20.25" customHeight="1">
      <c r="B18814" s="50" t="e">
        <f>IF((#REF!+#REF!+H18814)&lt;&gt;0,"a","b")</f>
        <v>#REF!</v>
      </c>
      <c r="C18814" s="54">
        <v>5</v>
      </c>
      <c r="D18814" s="54"/>
      <c r="F18814" s="89"/>
      <c r="G18814" s="95" t="s">
        <v>429</v>
      </c>
      <c r="H18814" s="558">
        <f t="shared" si="10401"/>
        <v>0</v>
      </c>
      <c r="I18814" s="554"/>
      <c r="J18814" s="554"/>
      <c r="K18814" s="554"/>
      <c r="L18814" s="554"/>
      <c r="M18814" s="554"/>
      <c r="N18814" s="154"/>
      <c r="O18814" s="60"/>
      <c r="Q18814" s="49" t="s">
        <v>47</v>
      </c>
    </row>
    <row r="18815" spans="2:17" ht="20.25" customHeight="1">
      <c r="B18815" s="50" t="e">
        <f>IF((#REF!+#REF!+H18815)&lt;&gt;0,"a","b")</f>
        <v>#REF!</v>
      </c>
      <c r="C18815" s="54">
        <v>5</v>
      </c>
      <c r="D18815" s="54"/>
      <c r="F18815" s="89"/>
      <c r="G18815" s="95" t="s">
        <v>430</v>
      </c>
      <c r="H18815" s="559">
        <f t="shared" si="10401"/>
        <v>0</v>
      </c>
      <c r="I18815" s="569">
        <f t="shared" ref="I18815:K18815" si="10410">I18816+I18817</f>
        <v>0</v>
      </c>
      <c r="J18815" s="569">
        <f t="shared" si="10410"/>
        <v>0</v>
      </c>
      <c r="K18815" s="569">
        <f t="shared" si="10410"/>
        <v>0</v>
      </c>
      <c r="L18815" s="569">
        <f t="shared" ref="L18815:N18815" si="10411">L18816+L18817</f>
        <v>0</v>
      </c>
      <c r="M18815" s="569">
        <f t="shared" si="10411"/>
        <v>0</v>
      </c>
      <c r="N18815" s="142">
        <f t="shared" si="10411"/>
        <v>0</v>
      </c>
      <c r="O18815" s="60" t="s">
        <v>71</v>
      </c>
      <c r="Q18815" s="49" t="s">
        <v>47</v>
      </c>
    </row>
    <row r="18816" spans="2:17" ht="20.25" customHeight="1">
      <c r="B18816" s="50" t="e">
        <f>IF((#REF!+#REF!+H18816)&lt;&gt;0,"a","b")</f>
        <v>#REF!</v>
      </c>
      <c r="C18816" s="54">
        <v>6</v>
      </c>
      <c r="D18816" s="54"/>
      <c r="F18816" s="89"/>
      <c r="G18816" s="109" t="s">
        <v>431</v>
      </c>
      <c r="H18816" s="558">
        <f t="shared" si="10401"/>
        <v>0</v>
      </c>
      <c r="I18816" s="557"/>
      <c r="J18816" s="557"/>
      <c r="K18816" s="557"/>
      <c r="L18816" s="557"/>
      <c r="M18816" s="557"/>
      <c r="N18816" s="158"/>
      <c r="Q18816" s="49" t="s">
        <v>47</v>
      </c>
    </row>
    <row r="18817" spans="2:17" ht="20.25" customHeight="1">
      <c r="B18817" s="50" t="e">
        <f>IF((#REF!+#REF!+H18817)&lt;&gt;0,"a","b")</f>
        <v>#REF!</v>
      </c>
      <c r="C18817" s="54">
        <v>6</v>
      </c>
      <c r="D18817" s="54"/>
      <c r="F18817" s="89"/>
      <c r="G18817" s="109" t="s">
        <v>432</v>
      </c>
      <c r="H18817" s="558">
        <f t="shared" si="10401"/>
        <v>0</v>
      </c>
      <c r="I18817" s="557"/>
      <c r="J18817" s="557"/>
      <c r="K18817" s="557"/>
      <c r="L18817" s="557"/>
      <c r="M18817" s="557"/>
      <c r="N18817" s="158"/>
      <c r="Q18817" s="49" t="s">
        <v>47</v>
      </c>
    </row>
    <row r="18818" spans="2:17" ht="30.75" customHeight="1">
      <c r="B18818" s="50" t="e">
        <f>IF((#REF!+#REF!+H18818)&lt;&gt;0,"a","b")</f>
        <v>#REF!</v>
      </c>
      <c r="C18818" s="54">
        <v>3</v>
      </c>
      <c r="D18818" s="54"/>
      <c r="F18818" s="89"/>
      <c r="G18818" s="108" t="s">
        <v>433</v>
      </c>
      <c r="H18818" s="559">
        <f t="shared" si="10401"/>
        <v>0</v>
      </c>
      <c r="I18818" s="570">
        <f t="shared" ref="I18818:K18818" si="10412">I18819+I18820</f>
        <v>0</v>
      </c>
      <c r="J18818" s="570">
        <f t="shared" si="10412"/>
        <v>0</v>
      </c>
      <c r="K18818" s="570">
        <f t="shared" si="10412"/>
        <v>0</v>
      </c>
      <c r="L18818" s="570">
        <f t="shared" ref="L18818:N18818" si="10413">L18819+L18820</f>
        <v>0</v>
      </c>
      <c r="M18818" s="570">
        <f t="shared" si="10413"/>
        <v>0</v>
      </c>
      <c r="N18818" s="140">
        <f t="shared" si="10413"/>
        <v>0</v>
      </c>
      <c r="O18818" s="60" t="s">
        <v>71</v>
      </c>
      <c r="Q18818" s="49" t="s">
        <v>47</v>
      </c>
    </row>
    <row r="18819" spans="2:17" ht="30.75" customHeight="1">
      <c r="B18819" s="50" t="e">
        <f>IF((#REF!+#REF!+H18819)&lt;&gt;0,"a","b")</f>
        <v>#REF!</v>
      </c>
      <c r="C18819" s="54">
        <v>4</v>
      </c>
      <c r="D18819" s="54"/>
      <c r="F18819" s="89"/>
      <c r="G18819" s="93" t="s">
        <v>434</v>
      </c>
      <c r="H18819" s="558">
        <f t="shared" si="10401"/>
        <v>0</v>
      </c>
      <c r="I18819" s="555"/>
      <c r="J18819" s="555"/>
      <c r="K18819" s="555"/>
      <c r="L18819" s="555"/>
      <c r="M18819" s="555"/>
      <c r="N18819" s="153"/>
      <c r="Q18819" s="49" t="s">
        <v>47</v>
      </c>
    </row>
    <row r="18820" spans="2:17" ht="30.75" customHeight="1">
      <c r="B18820" s="50" t="e">
        <f>IF((#REF!+#REF!+H18820)&lt;&gt;0,"a","b")</f>
        <v>#REF!</v>
      </c>
      <c r="C18820" s="54">
        <v>4</v>
      </c>
      <c r="D18820" s="54"/>
      <c r="F18820" s="89"/>
      <c r="G18820" s="93" t="s">
        <v>435</v>
      </c>
      <c r="H18820" s="559">
        <f t="shared" si="10401"/>
        <v>0</v>
      </c>
      <c r="I18820" s="567">
        <f t="shared" ref="I18820:K18820" si="10414">I18821+I18822+I18823+I18824</f>
        <v>0</v>
      </c>
      <c r="J18820" s="567">
        <f t="shared" si="10414"/>
        <v>0</v>
      </c>
      <c r="K18820" s="567">
        <f t="shared" si="10414"/>
        <v>0</v>
      </c>
      <c r="L18820" s="567">
        <f t="shared" ref="L18820:N18820" si="10415">L18821+L18822+L18823+L18824</f>
        <v>0</v>
      </c>
      <c r="M18820" s="567">
        <f t="shared" si="10415"/>
        <v>0</v>
      </c>
      <c r="N18820" s="137">
        <f t="shared" si="10415"/>
        <v>0</v>
      </c>
      <c r="O18820" s="60" t="s">
        <v>71</v>
      </c>
      <c r="Q18820" s="49" t="s">
        <v>47</v>
      </c>
    </row>
    <row r="18821" spans="2:17" ht="30.75" customHeight="1">
      <c r="B18821" s="50" t="e">
        <f>IF((#REF!+#REF!+H18821)&lt;&gt;0,"a","b")</f>
        <v>#REF!</v>
      </c>
      <c r="C18821" s="54">
        <v>5</v>
      </c>
      <c r="D18821" s="54"/>
      <c r="F18821" s="89"/>
      <c r="G18821" s="95" t="s">
        <v>436</v>
      </c>
      <c r="H18821" s="558">
        <f t="shared" si="10401"/>
        <v>0</v>
      </c>
      <c r="I18821" s="554"/>
      <c r="J18821" s="554"/>
      <c r="K18821" s="554"/>
      <c r="L18821" s="554"/>
      <c r="M18821" s="554"/>
      <c r="N18821" s="154"/>
      <c r="Q18821" s="49" t="s">
        <v>47</v>
      </c>
    </row>
    <row r="18822" spans="2:17" ht="20.25" customHeight="1">
      <c r="B18822" s="50" t="e">
        <f>IF((#REF!+#REF!+H18822)&lt;&gt;0,"a","b")</f>
        <v>#REF!</v>
      </c>
      <c r="C18822" s="54">
        <v>5</v>
      </c>
      <c r="D18822" s="54"/>
      <c r="F18822" s="89"/>
      <c r="G18822" s="95" t="s">
        <v>437</v>
      </c>
      <c r="H18822" s="552">
        <f t="shared" si="10401"/>
        <v>0</v>
      </c>
      <c r="I18822" s="554"/>
      <c r="J18822" s="554"/>
      <c r="K18822" s="554"/>
      <c r="L18822" s="554"/>
      <c r="M18822" s="554"/>
      <c r="N18822" s="154"/>
      <c r="Q18822" s="49" t="s">
        <v>47</v>
      </c>
    </row>
    <row r="18823" spans="2:17" ht="20.25" customHeight="1">
      <c r="B18823" s="50" t="e">
        <f>IF((#REF!+#REF!+H18823)&lt;&gt;0,"a","b")</f>
        <v>#REF!</v>
      </c>
      <c r="C18823" s="54">
        <v>5</v>
      </c>
      <c r="D18823" s="54"/>
      <c r="F18823" s="89"/>
      <c r="G18823" s="95" t="s">
        <v>438</v>
      </c>
      <c r="H18823" s="552">
        <f t="shared" si="10401"/>
        <v>0</v>
      </c>
      <c r="I18823" s="554"/>
      <c r="J18823" s="554"/>
      <c r="K18823" s="554"/>
      <c r="L18823" s="554"/>
      <c r="M18823" s="554"/>
      <c r="N18823" s="154"/>
      <c r="Q18823" s="49" t="s">
        <v>47</v>
      </c>
    </row>
    <row r="18824" spans="2:17" ht="20.25" customHeight="1">
      <c r="B18824" s="50" t="e">
        <f>IF((#REF!+#REF!+H18824)&lt;&gt;0,"a","b")</f>
        <v>#REF!</v>
      </c>
      <c r="C18824" s="54">
        <v>5</v>
      </c>
      <c r="D18824" s="54"/>
      <c r="F18824" s="89"/>
      <c r="G18824" s="95" t="s">
        <v>307</v>
      </c>
      <c r="H18824" s="552">
        <f t="shared" si="10401"/>
        <v>0</v>
      </c>
      <c r="I18824" s="554"/>
      <c r="J18824" s="554"/>
      <c r="K18824" s="554"/>
      <c r="L18824" s="554"/>
      <c r="M18824" s="554"/>
      <c r="N18824" s="154"/>
      <c r="Q18824" s="49" t="s">
        <v>47</v>
      </c>
    </row>
    <row r="18825" spans="2:17" ht="20.25" customHeight="1">
      <c r="B18825" s="50" t="e">
        <f>IF((#REF!+#REF!+H18825)&lt;&gt;0,"a","b")</f>
        <v>#REF!</v>
      </c>
      <c r="C18825" s="54">
        <v>3</v>
      </c>
      <c r="D18825" s="54"/>
      <c r="F18825" s="89"/>
      <c r="G18825" s="108" t="s">
        <v>439</v>
      </c>
      <c r="H18825" s="561">
        <f t="shared" si="10401"/>
        <v>0</v>
      </c>
      <c r="I18825" s="562"/>
      <c r="J18825" s="562"/>
      <c r="K18825" s="562"/>
      <c r="L18825" s="562"/>
      <c r="M18825" s="562"/>
      <c r="N18825" s="161"/>
      <c r="Q18825" s="49" t="s">
        <v>47</v>
      </c>
    </row>
    <row r="18826" spans="2:17" ht="20.25" customHeight="1">
      <c r="B18826" s="50" t="e">
        <f>IF((#REF!+#REF!+H18826)&lt;&gt;0,"a","b")</f>
        <v>#REF!</v>
      </c>
      <c r="C18826" s="54">
        <v>3</v>
      </c>
      <c r="D18826" s="54"/>
      <c r="F18826" s="89"/>
      <c r="G18826" s="108" t="s">
        <v>440</v>
      </c>
      <c r="H18826" s="571">
        <f t="shared" si="10401"/>
        <v>0</v>
      </c>
      <c r="I18826" s="570">
        <f t="shared" ref="I18826:K18826" si="10416">I18827+I18828+I18829+I18832</f>
        <v>0</v>
      </c>
      <c r="J18826" s="570">
        <f t="shared" si="10416"/>
        <v>0</v>
      </c>
      <c r="K18826" s="570">
        <f t="shared" si="10416"/>
        <v>0</v>
      </c>
      <c r="L18826" s="570">
        <f t="shared" ref="L18826:N18826" si="10417">L18827+L18828+L18829+L18832</f>
        <v>0</v>
      </c>
      <c r="M18826" s="570">
        <f t="shared" si="10417"/>
        <v>0</v>
      </c>
      <c r="N18826" s="140">
        <f t="shared" si="10417"/>
        <v>0</v>
      </c>
      <c r="O18826" s="60" t="s">
        <v>71</v>
      </c>
      <c r="Q18826" s="49" t="s">
        <v>47</v>
      </c>
    </row>
    <row r="18827" spans="2:17" ht="30.75" customHeight="1">
      <c r="B18827" s="50" t="e">
        <f>IF((#REF!+#REF!+H18827)&lt;&gt;0,"a","b")</f>
        <v>#REF!</v>
      </c>
      <c r="C18827" s="54">
        <v>4</v>
      </c>
      <c r="D18827" s="54"/>
      <c r="F18827" s="89"/>
      <c r="G18827" s="93" t="s">
        <v>441</v>
      </c>
      <c r="H18827" s="558">
        <f t="shared" si="10401"/>
        <v>0</v>
      </c>
      <c r="I18827" s="555"/>
      <c r="J18827" s="555"/>
      <c r="K18827" s="555"/>
      <c r="L18827" s="555"/>
      <c r="M18827" s="555"/>
      <c r="N18827" s="153"/>
      <c r="O18827" s="60"/>
      <c r="Q18827" s="49" t="s">
        <v>47</v>
      </c>
    </row>
    <row r="18828" spans="2:17" ht="20.25" customHeight="1">
      <c r="B18828" s="50" t="e">
        <f>IF((#REF!+#REF!+H18828)&lt;&gt;0,"a","b")</f>
        <v>#REF!</v>
      </c>
      <c r="C18828" s="54">
        <v>4</v>
      </c>
      <c r="D18828" s="54"/>
      <c r="F18828" s="89"/>
      <c r="G18828" s="93" t="s">
        <v>442</v>
      </c>
      <c r="H18828" s="558">
        <f t="shared" si="10401"/>
        <v>0</v>
      </c>
      <c r="I18828" s="555"/>
      <c r="J18828" s="555"/>
      <c r="K18828" s="555"/>
      <c r="L18828" s="555"/>
      <c r="M18828" s="555"/>
      <c r="N18828" s="153"/>
      <c r="O18828" s="60"/>
      <c r="Q18828" s="49" t="s">
        <v>47</v>
      </c>
    </row>
    <row r="18829" spans="2:17" ht="20.25" customHeight="1">
      <c r="B18829" s="50" t="e">
        <f>IF((#REF!+#REF!+H18829)&lt;&gt;0,"a","b")</f>
        <v>#REF!</v>
      </c>
      <c r="C18829" s="54">
        <v>4</v>
      </c>
      <c r="D18829" s="54"/>
      <c r="F18829" s="89"/>
      <c r="G18829" s="93" t="s">
        <v>443</v>
      </c>
      <c r="H18829" s="559">
        <f t="shared" si="10401"/>
        <v>0</v>
      </c>
      <c r="I18829" s="567">
        <f t="shared" ref="I18829:K18829" si="10418">I18830+I18831</f>
        <v>0</v>
      </c>
      <c r="J18829" s="567">
        <f t="shared" si="10418"/>
        <v>0</v>
      </c>
      <c r="K18829" s="567">
        <f t="shared" si="10418"/>
        <v>0</v>
      </c>
      <c r="L18829" s="567">
        <f t="shared" ref="L18829:N18829" si="10419">L18830+L18831</f>
        <v>0</v>
      </c>
      <c r="M18829" s="567">
        <f t="shared" si="10419"/>
        <v>0</v>
      </c>
      <c r="N18829" s="137">
        <f t="shared" si="10419"/>
        <v>0</v>
      </c>
      <c r="O18829" s="60" t="s">
        <v>71</v>
      </c>
      <c r="Q18829" s="49" t="s">
        <v>47</v>
      </c>
    </row>
    <row r="18830" spans="2:17" ht="30.75" customHeight="1">
      <c r="B18830" s="50" t="e">
        <f>IF((#REF!+#REF!+H18830)&lt;&gt;0,"a","b")</f>
        <v>#REF!</v>
      </c>
      <c r="C18830" s="54">
        <v>5</v>
      </c>
      <c r="D18830" s="54"/>
      <c r="F18830" s="89"/>
      <c r="G18830" s="95" t="s">
        <v>444</v>
      </c>
      <c r="H18830" s="552">
        <f t="shared" si="10401"/>
        <v>0</v>
      </c>
      <c r="I18830" s="554"/>
      <c r="J18830" s="554"/>
      <c r="K18830" s="554"/>
      <c r="L18830" s="554"/>
      <c r="M18830" s="554"/>
      <c r="N18830" s="154"/>
      <c r="Q18830" s="49" t="s">
        <v>47</v>
      </c>
    </row>
    <row r="18831" spans="2:17" ht="20.25" customHeight="1">
      <c r="B18831" s="50" t="e">
        <f>IF((#REF!+#REF!+H18831)&lt;&gt;0,"a","b")</f>
        <v>#REF!</v>
      </c>
      <c r="C18831" s="54">
        <v>5</v>
      </c>
      <c r="D18831" s="54"/>
      <c r="F18831" s="89"/>
      <c r="G18831" s="95" t="s">
        <v>445</v>
      </c>
      <c r="H18831" s="552">
        <f t="shared" si="10401"/>
        <v>0</v>
      </c>
      <c r="I18831" s="554"/>
      <c r="J18831" s="554"/>
      <c r="K18831" s="554"/>
      <c r="L18831" s="554"/>
      <c r="M18831" s="554"/>
      <c r="N18831" s="154"/>
      <c r="Q18831" s="49" t="s">
        <v>47</v>
      </c>
    </row>
    <row r="18832" spans="2:17" ht="20.25" customHeight="1">
      <c r="B18832" s="50" t="e">
        <f>IF((#REF!+#REF!+H18832)&lt;&gt;0,"a","b")</f>
        <v>#REF!</v>
      </c>
      <c r="C18832" s="54">
        <v>4</v>
      </c>
      <c r="D18832" s="54"/>
      <c r="F18832" s="89"/>
      <c r="G18832" s="93" t="s">
        <v>446</v>
      </c>
      <c r="H18832" s="558">
        <f t="shared" si="10401"/>
        <v>0</v>
      </c>
      <c r="I18832" s="555"/>
      <c r="J18832" s="555"/>
      <c r="K18832" s="555"/>
      <c r="L18832" s="555"/>
      <c r="M18832" s="555"/>
      <c r="N18832" s="153"/>
      <c r="Q18832" s="49" t="s">
        <v>47</v>
      </c>
    </row>
    <row r="18833" spans="2:15" ht="20.25" customHeight="1">
      <c r="B18833" s="50" t="e">
        <f>IF((#REF!+#REF!+H18833)&lt;&gt;0,"a","b")</f>
        <v>#REF!</v>
      </c>
      <c r="C18833" s="54">
        <v>2</v>
      </c>
      <c r="D18833" s="68" t="s">
        <v>676</v>
      </c>
      <c r="F18833" s="127"/>
      <c r="G18833" s="117" t="s">
        <v>447</v>
      </c>
      <c r="H18833" s="572">
        <f t="shared" si="10401"/>
        <v>0</v>
      </c>
      <c r="I18833" s="573">
        <f t="shared" ref="I18833:K18833" si="10420">I18834+I18841+I18848</f>
        <v>0</v>
      </c>
      <c r="J18833" s="573">
        <f t="shared" si="10420"/>
        <v>0</v>
      </c>
      <c r="K18833" s="573">
        <f t="shared" si="10420"/>
        <v>0</v>
      </c>
      <c r="L18833" s="573">
        <f t="shared" ref="L18833:N18833" si="10421">L18834+L18841+L18848</f>
        <v>0</v>
      </c>
      <c r="M18833" s="573">
        <f t="shared" si="10421"/>
        <v>0</v>
      </c>
      <c r="N18833" s="149">
        <f t="shared" si="10421"/>
        <v>0</v>
      </c>
      <c r="O18833" s="60" t="s">
        <v>71</v>
      </c>
    </row>
    <row r="18834" spans="2:15" ht="20.25" customHeight="1">
      <c r="B18834" s="50" t="e">
        <f>IF((#REF!+#REF!+H18834)&lt;&gt;0,"a","b")</f>
        <v>#REF!</v>
      </c>
      <c r="C18834" s="54">
        <v>3</v>
      </c>
      <c r="D18834" s="54"/>
      <c r="F18834" s="127"/>
      <c r="G18834" s="108" t="s">
        <v>448</v>
      </c>
      <c r="H18834" s="574">
        <f t="shared" si="10401"/>
        <v>0</v>
      </c>
      <c r="I18834" s="564">
        <f t="shared" ref="I18834:K18834" si="10422">SUM(I18835:I18840)</f>
        <v>0</v>
      </c>
      <c r="J18834" s="564">
        <f t="shared" si="10422"/>
        <v>0</v>
      </c>
      <c r="K18834" s="564">
        <f t="shared" si="10422"/>
        <v>0</v>
      </c>
      <c r="L18834" s="564">
        <f t="shared" ref="L18834:N18834" si="10423">SUM(L18835:L18840)</f>
        <v>0</v>
      </c>
      <c r="M18834" s="564">
        <f t="shared" si="10423"/>
        <v>0</v>
      </c>
      <c r="N18834" s="159">
        <f t="shared" si="10423"/>
        <v>0</v>
      </c>
      <c r="O18834" s="60" t="s">
        <v>71</v>
      </c>
    </row>
    <row r="18835" spans="2:15" ht="20.25" customHeight="1">
      <c r="B18835" s="50" t="e">
        <f>IF((#REF!+#REF!+H18835)&lt;&gt;0,"a","b")</f>
        <v>#REF!</v>
      </c>
      <c r="C18835" s="54">
        <v>4</v>
      </c>
      <c r="D18835" s="54"/>
      <c r="F18835" s="127"/>
      <c r="G18835" s="93" t="s">
        <v>449</v>
      </c>
      <c r="H18835" s="575">
        <f t="shared" si="10401"/>
        <v>0</v>
      </c>
      <c r="I18835" s="555"/>
      <c r="J18835" s="555"/>
      <c r="K18835" s="555"/>
      <c r="L18835" s="555"/>
      <c r="M18835" s="555"/>
      <c r="N18835" s="153"/>
    </row>
    <row r="18836" spans="2:15" ht="20.25" customHeight="1">
      <c r="B18836" s="50" t="e">
        <f>IF((#REF!+#REF!+H18836)&lt;&gt;0,"a","b")</f>
        <v>#REF!</v>
      </c>
      <c r="C18836" s="54">
        <v>4</v>
      </c>
      <c r="D18836" s="54"/>
      <c r="F18836" s="127"/>
      <c r="G18836" s="93" t="s">
        <v>450</v>
      </c>
      <c r="H18836" s="575">
        <f t="shared" si="10401"/>
        <v>0</v>
      </c>
      <c r="I18836" s="555"/>
      <c r="J18836" s="555"/>
      <c r="K18836" s="555"/>
      <c r="L18836" s="555"/>
      <c r="M18836" s="555"/>
      <c r="N18836" s="153"/>
    </row>
    <row r="18837" spans="2:15" ht="20.25" customHeight="1">
      <c r="B18837" s="50" t="e">
        <f>IF((#REF!+#REF!+H18837)&lt;&gt;0,"a","b")</f>
        <v>#REF!</v>
      </c>
      <c r="C18837" s="54">
        <v>4</v>
      </c>
      <c r="D18837" s="54"/>
      <c r="F18837" s="127"/>
      <c r="G18837" s="93" t="s">
        <v>305</v>
      </c>
      <c r="H18837" s="575">
        <f t="shared" si="10401"/>
        <v>0</v>
      </c>
      <c r="I18837" s="555"/>
      <c r="J18837" s="555"/>
      <c r="K18837" s="555"/>
      <c r="L18837" s="555"/>
      <c r="M18837" s="555"/>
      <c r="N18837" s="153"/>
    </row>
    <row r="18838" spans="2:15" ht="20.25" customHeight="1">
      <c r="B18838" s="50" t="e">
        <f>IF((#REF!+#REF!+H18838)&lt;&gt;0,"a","b")</f>
        <v>#REF!</v>
      </c>
      <c r="C18838" s="54">
        <v>4</v>
      </c>
      <c r="D18838" s="54"/>
      <c r="F18838" s="127"/>
      <c r="G18838" s="93" t="s">
        <v>451</v>
      </c>
      <c r="H18838" s="575">
        <f t="shared" si="10401"/>
        <v>0</v>
      </c>
      <c r="I18838" s="555"/>
      <c r="J18838" s="555"/>
      <c r="K18838" s="555"/>
      <c r="L18838" s="555"/>
      <c r="M18838" s="555"/>
      <c r="N18838" s="153"/>
    </row>
    <row r="18839" spans="2:15" ht="20.25" customHeight="1">
      <c r="B18839" s="50" t="e">
        <f>IF((#REF!+#REF!+H18839)&lt;&gt;0,"a","b")</f>
        <v>#REF!</v>
      </c>
      <c r="C18839" s="54">
        <v>4</v>
      </c>
      <c r="D18839" s="54"/>
      <c r="F18839" s="127"/>
      <c r="G18839" s="93" t="s">
        <v>452</v>
      </c>
      <c r="H18839" s="575">
        <f t="shared" si="10401"/>
        <v>0</v>
      </c>
      <c r="I18839" s="555"/>
      <c r="J18839" s="555"/>
      <c r="K18839" s="555"/>
      <c r="L18839" s="555"/>
      <c r="M18839" s="555"/>
      <c r="N18839" s="153"/>
    </row>
    <row r="18840" spans="2:15" ht="20.25" customHeight="1">
      <c r="B18840" s="50" t="e">
        <f>IF((#REF!+#REF!+H18840)&lt;&gt;0,"a","b")</f>
        <v>#REF!</v>
      </c>
      <c r="C18840" s="54">
        <v>4</v>
      </c>
      <c r="D18840" s="54"/>
      <c r="F18840" s="127"/>
      <c r="G18840" s="93" t="s">
        <v>453</v>
      </c>
      <c r="H18840" s="575">
        <f t="shared" si="10401"/>
        <v>0</v>
      </c>
      <c r="I18840" s="555"/>
      <c r="J18840" s="555"/>
      <c r="K18840" s="555"/>
      <c r="L18840" s="555"/>
      <c r="M18840" s="555"/>
      <c r="N18840" s="153"/>
    </row>
    <row r="18841" spans="2:15" ht="20.25" customHeight="1">
      <c r="B18841" s="50" t="e">
        <f>IF((#REF!+#REF!+H18841)&lt;&gt;0,"a","b")</f>
        <v>#REF!</v>
      </c>
      <c r="C18841" s="54">
        <v>3</v>
      </c>
      <c r="D18841" s="54"/>
      <c r="F18841" s="127"/>
      <c r="G18841" s="108" t="s">
        <v>304</v>
      </c>
      <c r="H18841" s="574">
        <f t="shared" si="10401"/>
        <v>0</v>
      </c>
      <c r="I18841" s="564">
        <f t="shared" ref="I18841:K18841" si="10424">SUM(I18842:I18847)</f>
        <v>0</v>
      </c>
      <c r="J18841" s="564">
        <f t="shared" si="10424"/>
        <v>0</v>
      </c>
      <c r="K18841" s="564">
        <f t="shared" si="10424"/>
        <v>0</v>
      </c>
      <c r="L18841" s="564">
        <f t="shared" ref="L18841:N18841" si="10425">SUM(L18842:L18847)</f>
        <v>0</v>
      </c>
      <c r="M18841" s="564">
        <f t="shared" si="10425"/>
        <v>0</v>
      </c>
      <c r="N18841" s="159">
        <f t="shared" si="10425"/>
        <v>0</v>
      </c>
      <c r="O18841" s="60" t="s">
        <v>71</v>
      </c>
    </row>
    <row r="18842" spans="2:15" ht="20.25" customHeight="1">
      <c r="B18842" s="50" t="e">
        <f>IF((#REF!+#REF!+H18842)&lt;&gt;0,"a","b")</f>
        <v>#REF!</v>
      </c>
      <c r="C18842" s="54">
        <v>4</v>
      </c>
      <c r="D18842" s="54"/>
      <c r="F18842" s="127"/>
      <c r="G18842" s="93" t="s">
        <v>449</v>
      </c>
      <c r="H18842" s="575">
        <f t="shared" si="10401"/>
        <v>0</v>
      </c>
      <c r="I18842" s="555"/>
      <c r="J18842" s="555"/>
      <c r="K18842" s="555"/>
      <c r="L18842" s="555"/>
      <c r="M18842" s="555"/>
      <c r="N18842" s="153"/>
    </row>
    <row r="18843" spans="2:15" ht="20.25" customHeight="1">
      <c r="B18843" s="50" t="e">
        <f>IF((#REF!+#REF!+H18843)&lt;&gt;0,"a","b")</f>
        <v>#REF!</v>
      </c>
      <c r="C18843" s="54">
        <v>4</v>
      </c>
      <c r="D18843" s="54"/>
      <c r="F18843" s="127"/>
      <c r="G18843" s="93" t="s">
        <v>450</v>
      </c>
      <c r="H18843" s="575">
        <f t="shared" si="10401"/>
        <v>0</v>
      </c>
      <c r="I18843" s="555"/>
      <c r="J18843" s="555"/>
      <c r="K18843" s="555"/>
      <c r="L18843" s="555"/>
      <c r="M18843" s="555"/>
      <c r="N18843" s="153"/>
    </row>
    <row r="18844" spans="2:15" ht="20.25" customHeight="1">
      <c r="B18844" s="50" t="e">
        <f>IF((#REF!+#REF!+H18844)&lt;&gt;0,"a","b")</f>
        <v>#REF!</v>
      </c>
      <c r="C18844" s="54">
        <v>4</v>
      </c>
      <c r="D18844" s="54"/>
      <c r="F18844" s="127"/>
      <c r="G18844" s="93" t="s">
        <v>305</v>
      </c>
      <c r="H18844" s="575">
        <f t="shared" si="10401"/>
        <v>0</v>
      </c>
      <c r="I18844" s="555"/>
      <c r="J18844" s="555"/>
      <c r="K18844" s="555"/>
      <c r="L18844" s="555"/>
      <c r="M18844" s="555"/>
      <c r="N18844" s="153"/>
    </row>
    <row r="18845" spans="2:15" ht="20.25" customHeight="1">
      <c r="B18845" s="50" t="e">
        <f>IF((#REF!+#REF!+H18845)&lt;&gt;0,"a","b")</f>
        <v>#REF!</v>
      </c>
      <c r="C18845" s="54">
        <v>4</v>
      </c>
      <c r="D18845" s="54"/>
      <c r="F18845" s="127"/>
      <c r="G18845" s="93" t="s">
        <v>454</v>
      </c>
      <c r="H18845" s="575">
        <f t="shared" si="10401"/>
        <v>0</v>
      </c>
      <c r="I18845" s="555"/>
      <c r="J18845" s="555"/>
      <c r="K18845" s="555"/>
      <c r="L18845" s="555"/>
      <c r="M18845" s="555"/>
      <c r="N18845" s="153"/>
    </row>
    <row r="18846" spans="2:15" ht="20.25" customHeight="1">
      <c r="B18846" s="50" t="e">
        <f>IF((#REF!+#REF!+H18846)&lt;&gt;0,"a","b")</f>
        <v>#REF!</v>
      </c>
      <c r="C18846" s="54">
        <v>4</v>
      </c>
      <c r="D18846" s="54"/>
      <c r="F18846" s="127"/>
      <c r="G18846" s="93" t="s">
        <v>452</v>
      </c>
      <c r="H18846" s="575">
        <f t="shared" ref="H18846:H19140" si="10426">I18846+J18846</f>
        <v>0</v>
      </c>
      <c r="I18846" s="555"/>
      <c r="J18846" s="555"/>
      <c r="K18846" s="555"/>
      <c r="L18846" s="555"/>
      <c r="M18846" s="555"/>
      <c r="N18846" s="153"/>
    </row>
    <row r="18847" spans="2:15" ht="20.25" customHeight="1">
      <c r="B18847" s="50" t="e">
        <f>IF((#REF!+#REF!+H18847)&lt;&gt;0,"a","b")</f>
        <v>#REF!</v>
      </c>
      <c r="C18847" s="54">
        <v>4</v>
      </c>
      <c r="D18847" s="54"/>
      <c r="F18847" s="127"/>
      <c r="G18847" s="93" t="s">
        <v>453</v>
      </c>
      <c r="H18847" s="575">
        <f t="shared" si="10426"/>
        <v>0</v>
      </c>
      <c r="I18847" s="555"/>
      <c r="J18847" s="555"/>
      <c r="K18847" s="555"/>
      <c r="L18847" s="555"/>
      <c r="M18847" s="555"/>
      <c r="N18847" s="153"/>
    </row>
    <row r="18848" spans="2:15" ht="20.25" customHeight="1">
      <c r="B18848" s="50" t="e">
        <f>IF((#REF!+#REF!+H18848)&lt;&gt;0,"a","b")</f>
        <v>#REF!</v>
      </c>
      <c r="C18848" s="54">
        <v>3</v>
      </c>
      <c r="D18848" s="54"/>
      <c r="F18848" s="89"/>
      <c r="G18848" s="108" t="s">
        <v>306</v>
      </c>
      <c r="H18848" s="576">
        <f t="shared" si="10426"/>
        <v>0</v>
      </c>
      <c r="I18848" s="562"/>
      <c r="J18848" s="562"/>
      <c r="K18848" s="562"/>
      <c r="L18848" s="562"/>
      <c r="M18848" s="562"/>
      <c r="N18848" s="166"/>
    </row>
    <row r="18849" spans="2:15" ht="20.25" customHeight="1">
      <c r="B18849" s="50" t="e">
        <f>IF((#REF!+#REF!+H18849)&lt;&gt;0,"a","b")</f>
        <v>#REF!</v>
      </c>
      <c r="C18849" s="54">
        <v>2</v>
      </c>
      <c r="D18849" s="68" t="s">
        <v>677</v>
      </c>
      <c r="F18849" s="89"/>
      <c r="G18849" s="117" t="s">
        <v>455</v>
      </c>
      <c r="H18849" s="572">
        <f t="shared" si="10426"/>
        <v>0</v>
      </c>
      <c r="I18849" s="573">
        <f t="shared" ref="I18849:K18849" si="10427">I18850+I18858</f>
        <v>0</v>
      </c>
      <c r="J18849" s="573">
        <f t="shared" si="10427"/>
        <v>0</v>
      </c>
      <c r="K18849" s="573">
        <f t="shared" si="10427"/>
        <v>0</v>
      </c>
      <c r="L18849" s="573">
        <f t="shared" ref="L18849:N18849" si="10428">L18850+L18858</f>
        <v>0</v>
      </c>
      <c r="M18849" s="573">
        <f t="shared" si="10428"/>
        <v>0</v>
      </c>
      <c r="N18849" s="149">
        <f t="shared" si="10428"/>
        <v>0</v>
      </c>
      <c r="O18849" s="60" t="s">
        <v>71</v>
      </c>
    </row>
    <row r="18850" spans="2:15" ht="20.25" customHeight="1">
      <c r="B18850" s="50" t="e">
        <f>IF((#REF!+#REF!+H18850)&lt;&gt;0,"a","b")</f>
        <v>#REF!</v>
      </c>
      <c r="C18850" s="54">
        <v>3</v>
      </c>
      <c r="D18850" s="54"/>
      <c r="F18850" s="89"/>
      <c r="G18850" s="108" t="s">
        <v>448</v>
      </c>
      <c r="H18850" s="574">
        <f t="shared" si="10426"/>
        <v>0</v>
      </c>
      <c r="I18850" s="564">
        <f t="shared" ref="I18850:K18850" si="10429">SUM(I18851:I18857)</f>
        <v>0</v>
      </c>
      <c r="J18850" s="564">
        <f t="shared" si="10429"/>
        <v>0</v>
      </c>
      <c r="K18850" s="564">
        <f t="shared" si="10429"/>
        <v>0</v>
      </c>
      <c r="L18850" s="564">
        <f t="shared" ref="L18850:N18850" si="10430">SUM(L18851:L18857)</f>
        <v>0</v>
      </c>
      <c r="M18850" s="564">
        <f t="shared" si="10430"/>
        <v>0</v>
      </c>
      <c r="N18850" s="159">
        <f t="shared" si="10430"/>
        <v>0</v>
      </c>
      <c r="O18850" s="60" t="s">
        <v>71</v>
      </c>
    </row>
    <row r="18851" spans="2:15" ht="20.25" customHeight="1">
      <c r="B18851" s="50" t="e">
        <f>IF((#REF!+#REF!+H18851)&lt;&gt;0,"a","b")</f>
        <v>#REF!</v>
      </c>
      <c r="C18851" s="54">
        <v>4</v>
      </c>
      <c r="D18851" s="54"/>
      <c r="F18851" s="89"/>
      <c r="G18851" s="93" t="s">
        <v>456</v>
      </c>
      <c r="H18851" s="575">
        <f t="shared" si="10426"/>
        <v>0</v>
      </c>
      <c r="I18851" s="555"/>
      <c r="J18851" s="555"/>
      <c r="K18851" s="555"/>
      <c r="L18851" s="555"/>
      <c r="M18851" s="555"/>
      <c r="N18851" s="153"/>
    </row>
    <row r="18852" spans="2:15" ht="20.25" customHeight="1">
      <c r="B18852" s="50" t="e">
        <f>IF((#REF!+#REF!+H18852)&lt;&gt;0,"a","b")</f>
        <v>#REF!</v>
      </c>
      <c r="C18852" s="54">
        <v>4</v>
      </c>
      <c r="D18852" s="54"/>
      <c r="F18852" s="89"/>
      <c r="G18852" s="93" t="s">
        <v>303</v>
      </c>
      <c r="H18852" s="575">
        <f t="shared" si="10426"/>
        <v>0</v>
      </c>
      <c r="I18852" s="555"/>
      <c r="J18852" s="555"/>
      <c r="K18852" s="555"/>
      <c r="L18852" s="555"/>
      <c r="M18852" s="555"/>
      <c r="N18852" s="153"/>
    </row>
    <row r="18853" spans="2:15" ht="20.25" customHeight="1">
      <c r="B18853" s="50" t="e">
        <f>IF((#REF!+#REF!+H18853)&lt;&gt;0,"a","b")</f>
        <v>#REF!</v>
      </c>
      <c r="C18853" s="54">
        <v>4</v>
      </c>
      <c r="D18853" s="54"/>
      <c r="F18853" s="89"/>
      <c r="G18853" s="93" t="s">
        <v>450</v>
      </c>
      <c r="H18853" s="575">
        <f t="shared" si="10426"/>
        <v>0</v>
      </c>
      <c r="I18853" s="555"/>
      <c r="J18853" s="555"/>
      <c r="K18853" s="555"/>
      <c r="L18853" s="555"/>
      <c r="M18853" s="555"/>
      <c r="N18853" s="153"/>
    </row>
    <row r="18854" spans="2:15" ht="30.75" customHeight="1">
      <c r="B18854" s="50" t="e">
        <f>IF((#REF!+#REF!+H18854)&lt;&gt;0,"a","b")</f>
        <v>#REF!</v>
      </c>
      <c r="C18854" s="54">
        <v>4</v>
      </c>
      <c r="D18854" s="54"/>
      <c r="F18854" s="89"/>
      <c r="G18854" s="93" t="s">
        <v>457</v>
      </c>
      <c r="H18854" s="575">
        <f t="shared" si="10426"/>
        <v>0</v>
      </c>
      <c r="I18854" s="555"/>
      <c r="J18854" s="555"/>
      <c r="K18854" s="555"/>
      <c r="L18854" s="555"/>
      <c r="M18854" s="555"/>
      <c r="N18854" s="153"/>
    </row>
    <row r="18855" spans="2:15" ht="20.25" customHeight="1">
      <c r="B18855" s="50" t="e">
        <f>IF((#REF!+#REF!+H18855)&lt;&gt;0,"a","b")</f>
        <v>#REF!</v>
      </c>
      <c r="C18855" s="54">
        <v>4</v>
      </c>
      <c r="D18855" s="54"/>
      <c r="F18855" s="89"/>
      <c r="G18855" s="93" t="s">
        <v>451</v>
      </c>
      <c r="H18855" s="575">
        <f t="shared" si="10426"/>
        <v>0</v>
      </c>
      <c r="I18855" s="555"/>
      <c r="J18855" s="555"/>
      <c r="K18855" s="555"/>
      <c r="L18855" s="555"/>
      <c r="M18855" s="555"/>
      <c r="N18855" s="153"/>
    </row>
    <row r="18856" spans="2:15" ht="20.25" customHeight="1">
      <c r="B18856" s="50" t="e">
        <f>IF((#REF!+#REF!+H18856)&lt;&gt;0,"a","b")</f>
        <v>#REF!</v>
      </c>
      <c r="C18856" s="54">
        <v>4</v>
      </c>
      <c r="D18856" s="54"/>
      <c r="F18856" s="89"/>
      <c r="G18856" s="93" t="s">
        <v>452</v>
      </c>
      <c r="H18856" s="575">
        <f t="shared" si="10426"/>
        <v>0</v>
      </c>
      <c r="I18856" s="555"/>
      <c r="J18856" s="555"/>
      <c r="K18856" s="555"/>
      <c r="L18856" s="555"/>
      <c r="M18856" s="555"/>
      <c r="N18856" s="153"/>
    </row>
    <row r="18857" spans="2:15" ht="20.25" customHeight="1">
      <c r="B18857" s="50" t="e">
        <f>IF((#REF!+#REF!+H18857)&lt;&gt;0,"a","b")</f>
        <v>#REF!</v>
      </c>
      <c r="C18857" s="54">
        <v>4</v>
      </c>
      <c r="D18857" s="54"/>
      <c r="F18857" s="89"/>
      <c r="G18857" s="93" t="s">
        <v>458</v>
      </c>
      <c r="H18857" s="575">
        <f t="shared" si="10426"/>
        <v>0</v>
      </c>
      <c r="I18857" s="562"/>
      <c r="J18857" s="562"/>
      <c r="K18857" s="562"/>
      <c r="L18857" s="562"/>
      <c r="M18857" s="562"/>
      <c r="N18857" s="166"/>
    </row>
    <row r="18858" spans="2:15" ht="20.25" customHeight="1">
      <c r="B18858" s="50" t="e">
        <f>IF((#REF!+#REF!+H18858)&lt;&gt;0,"a","b")</f>
        <v>#REF!</v>
      </c>
      <c r="C18858" s="54">
        <v>3</v>
      </c>
      <c r="D18858" s="54"/>
      <c r="F18858" s="89"/>
      <c r="G18858" s="108" t="s">
        <v>304</v>
      </c>
      <c r="H18858" s="574">
        <f t="shared" si="10426"/>
        <v>0</v>
      </c>
      <c r="I18858" s="564">
        <f t="shared" ref="I18858:K18858" si="10431">SUM(I18859:I18865)</f>
        <v>0</v>
      </c>
      <c r="J18858" s="564">
        <f t="shared" si="10431"/>
        <v>0</v>
      </c>
      <c r="K18858" s="564">
        <f t="shared" si="10431"/>
        <v>0</v>
      </c>
      <c r="L18858" s="564">
        <f t="shared" ref="L18858:N18858" si="10432">SUM(L18859:L18865)</f>
        <v>0</v>
      </c>
      <c r="M18858" s="564">
        <f t="shared" si="10432"/>
        <v>0</v>
      </c>
      <c r="N18858" s="159">
        <f t="shared" si="10432"/>
        <v>0</v>
      </c>
      <c r="O18858" s="60" t="s">
        <v>71</v>
      </c>
    </row>
    <row r="18859" spans="2:15" ht="20.25" customHeight="1">
      <c r="B18859" s="50" t="e">
        <f>IF((#REF!+#REF!+H18859)&lt;&gt;0,"a","b")</f>
        <v>#REF!</v>
      </c>
      <c r="C18859" s="54">
        <v>4</v>
      </c>
      <c r="D18859" s="54"/>
      <c r="F18859" s="89"/>
      <c r="G18859" s="93" t="s">
        <v>456</v>
      </c>
      <c r="H18859" s="575">
        <f t="shared" si="10426"/>
        <v>0</v>
      </c>
      <c r="I18859" s="555"/>
      <c r="J18859" s="555"/>
      <c r="K18859" s="555"/>
      <c r="L18859" s="555"/>
      <c r="M18859" s="555"/>
      <c r="N18859" s="153"/>
    </row>
    <row r="18860" spans="2:15" ht="20.25" customHeight="1">
      <c r="B18860" s="50" t="e">
        <f>IF((#REF!+#REF!+H18860)&lt;&gt;0,"a","b")</f>
        <v>#REF!</v>
      </c>
      <c r="C18860" s="54">
        <v>4</v>
      </c>
      <c r="D18860" s="54"/>
      <c r="F18860" s="89"/>
      <c r="G18860" s="93" t="s">
        <v>303</v>
      </c>
      <c r="H18860" s="575">
        <f t="shared" si="10426"/>
        <v>0</v>
      </c>
      <c r="I18860" s="555"/>
      <c r="J18860" s="555"/>
      <c r="K18860" s="555"/>
      <c r="L18860" s="555"/>
      <c r="M18860" s="555"/>
      <c r="N18860" s="153"/>
    </row>
    <row r="18861" spans="2:15" ht="20.25" customHeight="1">
      <c r="B18861" s="50" t="e">
        <f>IF((#REF!+#REF!+H18861)&lt;&gt;0,"a","b")</f>
        <v>#REF!</v>
      </c>
      <c r="C18861" s="54">
        <v>4</v>
      </c>
      <c r="D18861" s="54"/>
      <c r="F18861" s="89"/>
      <c r="G18861" s="93" t="s">
        <v>450</v>
      </c>
      <c r="H18861" s="575">
        <f t="shared" si="10426"/>
        <v>0</v>
      </c>
      <c r="I18861" s="555"/>
      <c r="J18861" s="555"/>
      <c r="K18861" s="555"/>
      <c r="L18861" s="555"/>
      <c r="M18861" s="555"/>
      <c r="N18861" s="153"/>
    </row>
    <row r="18862" spans="2:15" ht="30.75" customHeight="1">
      <c r="B18862" s="50" t="e">
        <f>IF((#REF!+#REF!+H18862)&lt;&gt;0,"a","b")</f>
        <v>#REF!</v>
      </c>
      <c r="C18862" s="54">
        <v>4</v>
      </c>
      <c r="D18862" s="54"/>
      <c r="F18862" s="89"/>
      <c r="G18862" s="93" t="s">
        <v>457</v>
      </c>
      <c r="H18862" s="575">
        <f t="shared" si="10426"/>
        <v>0</v>
      </c>
      <c r="I18862" s="555"/>
      <c r="J18862" s="555"/>
      <c r="K18862" s="555"/>
      <c r="L18862" s="555"/>
      <c r="M18862" s="555"/>
      <c r="N18862" s="153"/>
    </row>
    <row r="18863" spans="2:15" ht="20.25" customHeight="1">
      <c r="B18863" s="50" t="e">
        <f>IF((#REF!+#REF!+H18863)&lt;&gt;0,"a","b")</f>
        <v>#REF!</v>
      </c>
      <c r="C18863" s="54">
        <v>4</v>
      </c>
      <c r="D18863" s="54"/>
      <c r="F18863" s="89"/>
      <c r="G18863" s="93" t="s">
        <v>459</v>
      </c>
      <c r="H18863" s="575">
        <f t="shared" si="10426"/>
        <v>0</v>
      </c>
      <c r="I18863" s="555"/>
      <c r="J18863" s="555"/>
      <c r="K18863" s="555"/>
      <c r="L18863" s="555"/>
      <c r="M18863" s="555"/>
      <c r="N18863" s="153"/>
    </row>
    <row r="18864" spans="2:15" ht="20.25" customHeight="1">
      <c r="B18864" s="50" t="e">
        <f>IF((#REF!+#REF!+H18864)&lt;&gt;0,"a","b")</f>
        <v>#REF!</v>
      </c>
      <c r="C18864" s="54">
        <v>4</v>
      </c>
      <c r="D18864" s="54"/>
      <c r="F18864" s="89"/>
      <c r="G18864" s="93" t="s">
        <v>452</v>
      </c>
      <c r="H18864" s="575">
        <f t="shared" si="10426"/>
        <v>0</v>
      </c>
      <c r="I18864" s="555"/>
      <c r="J18864" s="555"/>
      <c r="K18864" s="555"/>
      <c r="L18864" s="555"/>
      <c r="M18864" s="555"/>
      <c r="N18864" s="153"/>
    </row>
    <row r="18865" spans="2:17" ht="21" customHeight="1">
      <c r="B18865" s="50" t="e">
        <f>IF((#REF!+#REF!+H18865)&lt;&gt;0,"a","b")</f>
        <v>#REF!</v>
      </c>
      <c r="C18865" s="54">
        <v>4</v>
      </c>
      <c r="D18865" s="54"/>
      <c r="F18865" s="89"/>
      <c r="G18865" s="93" t="s">
        <v>458</v>
      </c>
      <c r="H18865" s="575">
        <f t="shared" si="10426"/>
        <v>0</v>
      </c>
      <c r="I18865" s="555"/>
      <c r="J18865" s="555"/>
      <c r="K18865" s="555"/>
      <c r="L18865" s="555"/>
      <c r="M18865" s="555"/>
      <c r="N18865" s="153"/>
    </row>
    <row r="18866" spans="2:17" ht="63" customHeight="1">
      <c r="B18866" s="50" t="e">
        <f>IF((#REF!+#REF!+H18866)&lt;&gt;0,"a","b")</f>
        <v>#REF!</v>
      </c>
      <c r="C18866" s="54">
        <v>1</v>
      </c>
      <c r="D18866" s="68"/>
      <c r="E18866" s="45"/>
      <c r="F18866" s="374" t="s">
        <v>532</v>
      </c>
      <c r="G18866" s="115" t="s">
        <v>1949</v>
      </c>
      <c r="H18866" s="360">
        <f t="shared" ref="H18866:H19095" si="10433">I18866+J18866</f>
        <v>0</v>
      </c>
      <c r="I18866" s="380">
        <f t="shared" ref="I18866:N18866" si="10434">I18868+I19000+I19063+I19079</f>
        <v>0</v>
      </c>
      <c r="J18866" s="380">
        <f t="shared" si="10434"/>
        <v>0</v>
      </c>
      <c r="K18866" s="380">
        <f t="shared" si="10434"/>
        <v>0</v>
      </c>
      <c r="L18866" s="380">
        <f t="shared" si="10434"/>
        <v>0</v>
      </c>
      <c r="M18866" s="380">
        <f t="shared" si="10434"/>
        <v>0</v>
      </c>
      <c r="N18866" s="147">
        <f t="shared" si="10434"/>
        <v>0</v>
      </c>
      <c r="O18866" s="60" t="s">
        <v>71</v>
      </c>
      <c r="Q18866" s="55">
        <v>1</v>
      </c>
    </row>
    <row r="18867" spans="2:17" ht="21" customHeight="1">
      <c r="B18867" s="50" t="e">
        <f>IF((#REF!+#REF!+H18867)&lt;&gt;0,"a","b")</f>
        <v>#REF!</v>
      </c>
      <c r="C18867" s="54">
        <v>2</v>
      </c>
      <c r="D18867" s="68" t="s">
        <v>684</v>
      </c>
      <c r="F18867" s="123"/>
      <c r="G18867" s="124" t="s">
        <v>255</v>
      </c>
      <c r="H18867" s="577">
        <f t="shared" si="10433"/>
        <v>0</v>
      </c>
      <c r="I18867" s="551"/>
      <c r="J18867" s="551"/>
      <c r="K18867" s="551"/>
      <c r="L18867" s="551"/>
      <c r="M18867" s="551"/>
      <c r="N18867" s="148"/>
    </row>
    <row r="18868" spans="2:17" ht="20.25" customHeight="1">
      <c r="B18868" s="50" t="e">
        <f>IF((#REF!+#REF!+H18868)&lt;&gt;0,"a","b")</f>
        <v>#REF!</v>
      </c>
      <c r="C18868" s="54">
        <v>2</v>
      </c>
      <c r="D18868" s="68" t="s">
        <v>685</v>
      </c>
      <c r="E18868" s="45">
        <v>7084</v>
      </c>
      <c r="F18868" s="374"/>
      <c r="G18868" s="117" t="s">
        <v>256</v>
      </c>
      <c r="H18868" s="360">
        <f t="shared" si="10433"/>
        <v>0</v>
      </c>
      <c r="I18868" s="380">
        <f t="shared" ref="I18868:N18868" si="10435">I18869+I18880+I18948+I18956+I18957+I18967+I18977+I18947</f>
        <v>0</v>
      </c>
      <c r="J18868" s="380">
        <f t="shared" si="10435"/>
        <v>0</v>
      </c>
      <c r="K18868" s="380">
        <f t="shared" si="10435"/>
        <v>0</v>
      </c>
      <c r="L18868" s="380">
        <f t="shared" si="10435"/>
        <v>0</v>
      </c>
      <c r="M18868" s="380">
        <f t="shared" si="10435"/>
        <v>0</v>
      </c>
      <c r="N18868" s="149">
        <f t="shared" si="10435"/>
        <v>0</v>
      </c>
      <c r="O18868" s="60" t="s">
        <v>71</v>
      </c>
    </row>
    <row r="18869" spans="2:17" ht="20.25" customHeight="1">
      <c r="B18869" s="50" t="e">
        <f>IF((#REF!+#REF!+H18869)&lt;&gt;0,"a","b")</f>
        <v>#REF!</v>
      </c>
      <c r="C18869" s="54">
        <v>31</v>
      </c>
      <c r="D18869" s="68" t="s">
        <v>686</v>
      </c>
      <c r="F18869" s="89"/>
      <c r="G18869" s="90" t="s">
        <v>257</v>
      </c>
      <c r="H18869" s="578">
        <f t="shared" si="10433"/>
        <v>0</v>
      </c>
      <c r="I18869" s="564">
        <f t="shared" ref="I18869:N18869" si="10436">I18870+I18879</f>
        <v>0</v>
      </c>
      <c r="J18869" s="564">
        <f t="shared" si="10436"/>
        <v>0</v>
      </c>
      <c r="K18869" s="564">
        <f t="shared" si="10436"/>
        <v>0</v>
      </c>
      <c r="L18869" s="564">
        <f t="shared" si="10436"/>
        <v>0</v>
      </c>
      <c r="M18869" s="564">
        <f t="shared" si="10436"/>
        <v>0</v>
      </c>
      <c r="N18869" s="150">
        <f t="shared" si="10436"/>
        <v>0</v>
      </c>
      <c r="O18869" s="60" t="s">
        <v>71</v>
      </c>
    </row>
    <row r="18870" spans="2:17" ht="20.25" customHeight="1">
      <c r="B18870" s="50" t="e">
        <f>IF((#REF!+#REF!+H18870)&lt;&gt;0,"a","b")</f>
        <v>#REF!</v>
      </c>
      <c r="C18870" s="54">
        <v>4</v>
      </c>
      <c r="D18870" s="54"/>
      <c r="F18870" s="92"/>
      <c r="G18870" s="93" t="s">
        <v>258</v>
      </c>
      <c r="H18870" s="578">
        <f t="shared" si="10433"/>
        <v>0</v>
      </c>
      <c r="I18870" s="565">
        <f t="shared" ref="I18870:N18870" si="10437">I18871+I18878</f>
        <v>0</v>
      </c>
      <c r="J18870" s="565">
        <f t="shared" si="10437"/>
        <v>0</v>
      </c>
      <c r="K18870" s="565">
        <f t="shared" si="10437"/>
        <v>0</v>
      </c>
      <c r="L18870" s="565">
        <f t="shared" si="10437"/>
        <v>0</v>
      </c>
      <c r="M18870" s="565">
        <f t="shared" si="10437"/>
        <v>0</v>
      </c>
      <c r="N18870" s="151">
        <f t="shared" si="10437"/>
        <v>0</v>
      </c>
      <c r="O18870" s="60" t="s">
        <v>71</v>
      </c>
    </row>
    <row r="18871" spans="2:17" ht="20.25" customHeight="1">
      <c r="B18871" s="50" t="e">
        <f>IF((#REF!+#REF!+H18871)&lt;&gt;0,"a","b")</f>
        <v>#REF!</v>
      </c>
      <c r="C18871" s="54">
        <v>5</v>
      </c>
      <c r="D18871" s="54"/>
      <c r="F18871" s="89"/>
      <c r="G18871" s="95" t="s">
        <v>259</v>
      </c>
      <c r="H18871" s="578">
        <f t="shared" si="10433"/>
        <v>0</v>
      </c>
      <c r="I18871" s="560">
        <f t="shared" ref="I18871:K18871" si="10438">SUM(I18872:I18877)</f>
        <v>0</v>
      </c>
      <c r="J18871" s="560">
        <f t="shared" si="10438"/>
        <v>0</v>
      </c>
      <c r="K18871" s="560">
        <f t="shared" si="10438"/>
        <v>0</v>
      </c>
      <c r="L18871" s="560">
        <f t="shared" ref="L18871:N18871" si="10439">SUM(L18872:L18877)</f>
        <v>0</v>
      </c>
      <c r="M18871" s="560">
        <f t="shared" si="10439"/>
        <v>0</v>
      </c>
      <c r="N18871" s="152">
        <f t="shared" si="10439"/>
        <v>0</v>
      </c>
      <c r="O18871" s="60" t="s">
        <v>71</v>
      </c>
    </row>
    <row r="18872" spans="2:17" ht="20.25" customHeight="1">
      <c r="B18872" s="50" t="e">
        <f>IF((#REF!+#REF!+H18872)&lt;&gt;0,"a","b")</f>
        <v>#REF!</v>
      </c>
      <c r="C18872" s="54">
        <v>6</v>
      </c>
      <c r="D18872" s="54"/>
      <c r="F18872" s="89"/>
      <c r="G18872" s="97" t="s">
        <v>260</v>
      </c>
      <c r="H18872" s="579">
        <f t="shared" si="10433"/>
        <v>0</v>
      </c>
      <c r="I18872" s="553"/>
      <c r="J18872" s="553"/>
      <c r="K18872" s="553"/>
      <c r="L18872" s="553"/>
      <c r="M18872" s="553"/>
      <c r="N18872" s="138"/>
    </row>
    <row r="18873" spans="2:17" ht="20.25" customHeight="1">
      <c r="B18873" s="50" t="e">
        <f>IF((#REF!+#REF!+H18873)&lt;&gt;0,"a","b")</f>
        <v>#REF!</v>
      </c>
      <c r="C18873" s="54">
        <v>6</v>
      </c>
      <c r="D18873" s="54"/>
      <c r="F18873" s="89"/>
      <c r="G18873" s="97" t="s">
        <v>261</v>
      </c>
      <c r="H18873" s="552">
        <f t="shared" si="10433"/>
        <v>0</v>
      </c>
      <c r="I18873" s="553"/>
      <c r="J18873" s="553"/>
      <c r="K18873" s="553"/>
      <c r="L18873" s="553"/>
      <c r="M18873" s="553"/>
      <c r="N18873" s="138"/>
    </row>
    <row r="18874" spans="2:17" ht="20.25" customHeight="1">
      <c r="B18874" s="50" t="e">
        <f>IF((#REF!+#REF!+H18874)&lt;&gt;0,"a","b")</f>
        <v>#REF!</v>
      </c>
      <c r="C18874" s="54">
        <v>6</v>
      </c>
      <c r="D18874" s="54"/>
      <c r="F18874" s="89"/>
      <c r="G18874" s="97" t="s">
        <v>262</v>
      </c>
      <c r="H18874" s="558">
        <f t="shared" si="10433"/>
        <v>0</v>
      </c>
      <c r="I18874" s="553"/>
      <c r="J18874" s="553"/>
      <c r="K18874" s="553"/>
      <c r="L18874" s="553"/>
      <c r="M18874" s="553"/>
      <c r="N18874" s="138"/>
    </row>
    <row r="18875" spans="2:17" ht="20.25" customHeight="1">
      <c r="B18875" s="50" t="e">
        <f>IF((#REF!+#REF!+H18875)&lt;&gt;0,"a","b")</f>
        <v>#REF!</v>
      </c>
      <c r="C18875" s="54">
        <v>6</v>
      </c>
      <c r="D18875" s="54"/>
      <c r="F18875" s="89"/>
      <c r="G18875" s="97" t="s">
        <v>263</v>
      </c>
      <c r="H18875" s="558">
        <f t="shared" si="10433"/>
        <v>0</v>
      </c>
      <c r="I18875" s="553"/>
      <c r="J18875" s="553"/>
      <c r="K18875" s="553"/>
      <c r="L18875" s="553"/>
      <c r="M18875" s="553"/>
      <c r="N18875" s="138"/>
    </row>
    <row r="18876" spans="2:17" ht="20.25" customHeight="1">
      <c r="B18876" s="50" t="e">
        <f>IF((#REF!+#REF!+H18876)&lt;&gt;0,"a","b")</f>
        <v>#REF!</v>
      </c>
      <c r="C18876" s="54">
        <v>6</v>
      </c>
      <c r="D18876" s="54"/>
      <c r="F18876" s="89"/>
      <c r="G18876" s="97" t="s">
        <v>264</v>
      </c>
      <c r="H18876" s="552">
        <f t="shared" si="10433"/>
        <v>0</v>
      </c>
      <c r="I18876" s="553"/>
      <c r="J18876" s="553"/>
      <c r="K18876" s="553"/>
      <c r="L18876" s="553"/>
      <c r="M18876" s="553"/>
      <c r="N18876" s="138"/>
    </row>
    <row r="18877" spans="2:17" ht="20.25" customHeight="1">
      <c r="B18877" s="50" t="e">
        <f>IF((#REF!+#REF!+H18877)&lt;&gt;0,"a","b")</f>
        <v>#REF!</v>
      </c>
      <c r="C18877" s="54">
        <v>6</v>
      </c>
      <c r="D18877" s="54"/>
      <c r="F18877" s="89"/>
      <c r="G18877" s="97" t="s">
        <v>265</v>
      </c>
      <c r="H18877" s="552">
        <f t="shared" si="10433"/>
        <v>0</v>
      </c>
      <c r="I18877" s="553"/>
      <c r="J18877" s="553"/>
      <c r="K18877" s="553"/>
      <c r="L18877" s="553"/>
      <c r="M18877" s="553"/>
      <c r="N18877" s="138"/>
    </row>
    <row r="18878" spans="2:17" ht="20.25" customHeight="1">
      <c r="B18878" s="50" t="e">
        <f>IF((#REF!+#REF!+H18878)&lt;&gt;0,"a","b")</f>
        <v>#REF!</v>
      </c>
      <c r="C18878" s="54">
        <v>5</v>
      </c>
      <c r="D18878" s="54"/>
      <c r="F18878" s="89"/>
      <c r="G18878" s="95" t="s">
        <v>266</v>
      </c>
      <c r="H18878" s="552">
        <f t="shared" si="10433"/>
        <v>0</v>
      </c>
      <c r="I18878" s="554"/>
      <c r="J18878" s="554"/>
      <c r="K18878" s="554"/>
      <c r="L18878" s="554"/>
      <c r="M18878" s="554"/>
      <c r="N18878" s="154"/>
    </row>
    <row r="18879" spans="2:17" ht="20.25" customHeight="1">
      <c r="B18879" s="50" t="e">
        <f>IF((#REF!+#REF!+H18879)&lt;&gt;0,"a","b")</f>
        <v>#REF!</v>
      </c>
      <c r="C18879" s="54">
        <v>4</v>
      </c>
      <c r="D18879" s="54"/>
      <c r="F18879" s="89"/>
      <c r="G18879" s="93" t="s">
        <v>267</v>
      </c>
      <c r="H18879" s="552">
        <f t="shared" si="10433"/>
        <v>0</v>
      </c>
      <c r="I18879" s="555"/>
      <c r="J18879" s="555"/>
      <c r="K18879" s="555"/>
      <c r="L18879" s="555"/>
      <c r="M18879" s="555"/>
      <c r="N18879" s="153"/>
    </row>
    <row r="18880" spans="2:17" ht="20.25" customHeight="1">
      <c r="B18880" s="50" t="e">
        <f>IF((#REF!+#REF!+H18880)&lt;&gt;0,"a","b")</f>
        <v>#REF!</v>
      </c>
      <c r="C18880" s="54">
        <v>3</v>
      </c>
      <c r="D18880" s="54"/>
      <c r="F18880" s="374"/>
      <c r="G18880" s="90" t="s">
        <v>268</v>
      </c>
      <c r="H18880" s="363">
        <f t="shared" si="10433"/>
        <v>0</v>
      </c>
      <c r="I18880" s="381">
        <f t="shared" ref="I18880:N18880" si="10440">I18881+I18882+I18885+I18921+I18922+I18923+I18924+I18925+I18932+I18933</f>
        <v>0</v>
      </c>
      <c r="J18880" s="381">
        <f t="shared" si="10440"/>
        <v>0</v>
      </c>
      <c r="K18880" s="381">
        <f t="shared" si="10440"/>
        <v>0</v>
      </c>
      <c r="L18880" s="381">
        <f t="shared" si="10440"/>
        <v>0</v>
      </c>
      <c r="M18880" s="381">
        <f t="shared" si="10440"/>
        <v>0</v>
      </c>
      <c r="N18880" s="150">
        <f t="shared" si="10440"/>
        <v>0</v>
      </c>
      <c r="O18880" s="60" t="s">
        <v>71</v>
      </c>
    </row>
    <row r="18881" spans="2:15" ht="20.25" customHeight="1">
      <c r="B18881" s="50" t="e">
        <f>IF((#REF!+#REF!+H18881)&lt;&gt;0,"a","b")</f>
        <v>#REF!</v>
      </c>
      <c r="C18881" s="54">
        <v>4</v>
      </c>
      <c r="D18881" s="54"/>
      <c r="F18881" s="89"/>
      <c r="G18881" s="93" t="s">
        <v>269</v>
      </c>
      <c r="H18881" s="556">
        <f t="shared" si="10433"/>
        <v>0</v>
      </c>
      <c r="I18881" s="555"/>
      <c r="J18881" s="555"/>
      <c r="K18881" s="555"/>
      <c r="L18881" s="555"/>
      <c r="M18881" s="555"/>
      <c r="N18881" s="153"/>
    </row>
    <row r="18882" spans="2:15" ht="20.25" customHeight="1">
      <c r="B18882" s="50" t="e">
        <f>IF((#REF!+#REF!+H18882)&lt;&gt;0,"a","b")</f>
        <v>#REF!</v>
      </c>
      <c r="C18882" s="54">
        <v>4</v>
      </c>
      <c r="D18882" s="54"/>
      <c r="F18882" s="89"/>
      <c r="G18882" s="93" t="s">
        <v>270</v>
      </c>
      <c r="H18882" s="566">
        <f t="shared" si="10433"/>
        <v>0</v>
      </c>
      <c r="I18882" s="565">
        <f t="shared" ref="I18882:K18882" si="10441">SUM(I18883:I18884)</f>
        <v>0</v>
      </c>
      <c r="J18882" s="565">
        <f t="shared" si="10441"/>
        <v>0</v>
      </c>
      <c r="K18882" s="565">
        <f t="shared" si="10441"/>
        <v>0</v>
      </c>
      <c r="L18882" s="565">
        <f t="shared" ref="L18882:N18882" si="10442">SUM(L18883:L18884)</f>
        <v>0</v>
      </c>
      <c r="M18882" s="565">
        <f t="shared" si="10442"/>
        <v>0</v>
      </c>
      <c r="N18882" s="151">
        <f t="shared" si="10442"/>
        <v>0</v>
      </c>
      <c r="O18882" s="60" t="s">
        <v>71</v>
      </c>
    </row>
    <row r="18883" spans="2:15" ht="20.25" customHeight="1">
      <c r="B18883" s="50" t="e">
        <f>IF((#REF!+#REF!+H18883)&lt;&gt;0,"a","b")</f>
        <v>#REF!</v>
      </c>
      <c r="C18883" s="54">
        <v>5</v>
      </c>
      <c r="D18883" s="54"/>
      <c r="F18883" s="89"/>
      <c r="G18883" s="95" t="s">
        <v>271</v>
      </c>
      <c r="H18883" s="556">
        <f t="shared" si="10433"/>
        <v>0</v>
      </c>
      <c r="I18883" s="554"/>
      <c r="J18883" s="554"/>
      <c r="K18883" s="554"/>
      <c r="L18883" s="554"/>
      <c r="M18883" s="554"/>
      <c r="N18883" s="154"/>
    </row>
    <row r="18884" spans="2:15" ht="20.25" customHeight="1">
      <c r="B18884" s="50" t="e">
        <f>IF((#REF!+#REF!+H18884)&lt;&gt;0,"a","b")</f>
        <v>#REF!</v>
      </c>
      <c r="C18884" s="54">
        <v>5</v>
      </c>
      <c r="D18884" s="54"/>
      <c r="F18884" s="89"/>
      <c r="G18884" s="95" t="s">
        <v>272</v>
      </c>
      <c r="H18884" s="556">
        <f t="shared" si="10433"/>
        <v>0</v>
      </c>
      <c r="I18884" s="554"/>
      <c r="J18884" s="554"/>
      <c r="K18884" s="554"/>
      <c r="L18884" s="554"/>
      <c r="M18884" s="554"/>
      <c r="N18884" s="154"/>
    </row>
    <row r="18885" spans="2:15" ht="20.25" customHeight="1">
      <c r="B18885" s="50" t="e">
        <f>IF((#REF!+#REF!+H18885)&lt;&gt;0,"a","b")</f>
        <v>#REF!</v>
      </c>
      <c r="C18885" s="54">
        <v>4</v>
      </c>
      <c r="D18885" s="54"/>
      <c r="F18885" s="89"/>
      <c r="G18885" s="93" t="s">
        <v>273</v>
      </c>
      <c r="H18885" s="566">
        <f t="shared" si="10433"/>
        <v>0</v>
      </c>
      <c r="I18885" s="565">
        <f t="shared" ref="I18885:N18885" si="10443">I18886+I18887+I18888+I18889+I18901+I18905+I18906+I18907+I18908+I18909+I18910+I18911+I18919+I18920</f>
        <v>0</v>
      </c>
      <c r="J18885" s="565">
        <f t="shared" si="10443"/>
        <v>0</v>
      </c>
      <c r="K18885" s="565">
        <f t="shared" si="10443"/>
        <v>0</v>
      </c>
      <c r="L18885" s="565">
        <f t="shared" si="10443"/>
        <v>0</v>
      </c>
      <c r="M18885" s="565">
        <f t="shared" si="10443"/>
        <v>0</v>
      </c>
      <c r="N18885" s="151">
        <f t="shared" si="10443"/>
        <v>0</v>
      </c>
      <c r="O18885" s="60" t="s">
        <v>71</v>
      </c>
    </row>
    <row r="18886" spans="2:15" ht="42.75" customHeight="1">
      <c r="B18886" s="50" t="e">
        <f>IF((#REF!+#REF!+H18886)&lt;&gt;0,"a","b")</f>
        <v>#REF!</v>
      </c>
      <c r="C18886" s="54">
        <v>5</v>
      </c>
      <c r="D18886" s="54"/>
      <c r="F18886" s="89"/>
      <c r="G18886" s="95" t="s">
        <v>322</v>
      </c>
      <c r="H18886" s="556">
        <f t="shared" si="10433"/>
        <v>0</v>
      </c>
      <c r="I18886" s="554"/>
      <c r="J18886" s="554"/>
      <c r="K18886" s="554"/>
      <c r="L18886" s="554"/>
      <c r="M18886" s="554"/>
      <c r="N18886" s="154"/>
    </row>
    <row r="18887" spans="2:15" ht="30.75" customHeight="1">
      <c r="B18887" s="50" t="e">
        <f>IF((#REF!+#REF!+H18887)&lt;&gt;0,"a","b")</f>
        <v>#REF!</v>
      </c>
      <c r="C18887" s="54">
        <v>5</v>
      </c>
      <c r="D18887" s="54"/>
      <c r="F18887" s="89"/>
      <c r="G18887" s="111" t="s">
        <v>289</v>
      </c>
      <c r="H18887" s="556">
        <f t="shared" si="10433"/>
        <v>0</v>
      </c>
      <c r="I18887" s="554"/>
      <c r="J18887" s="554"/>
      <c r="K18887" s="554"/>
      <c r="L18887" s="554"/>
      <c r="M18887" s="554"/>
      <c r="N18887" s="154"/>
    </row>
    <row r="18888" spans="2:15" ht="60.75" customHeight="1">
      <c r="B18888" s="50" t="e">
        <f>IF((#REF!+#REF!+H18888)&lt;&gt;0,"a","b")</f>
        <v>#REF!</v>
      </c>
      <c r="C18888" s="54">
        <v>5</v>
      </c>
      <c r="D18888" s="54"/>
      <c r="F18888" s="89"/>
      <c r="G18888" s="111" t="s">
        <v>323</v>
      </c>
      <c r="H18888" s="556">
        <f t="shared" si="10433"/>
        <v>0</v>
      </c>
      <c r="I18888" s="554"/>
      <c r="J18888" s="554"/>
      <c r="K18888" s="554"/>
      <c r="L18888" s="554"/>
      <c r="M18888" s="554"/>
      <c r="N18888" s="154"/>
    </row>
    <row r="18889" spans="2:15" ht="30.75" customHeight="1">
      <c r="B18889" s="50" t="e">
        <f>IF((#REF!+#REF!+H18889)&lt;&gt;0,"a","b")</f>
        <v>#REF!</v>
      </c>
      <c r="C18889" s="54">
        <v>5</v>
      </c>
      <c r="D18889" s="54"/>
      <c r="F18889" s="89"/>
      <c r="G18889" s="95" t="s">
        <v>288</v>
      </c>
      <c r="H18889" s="566">
        <f t="shared" si="10433"/>
        <v>0</v>
      </c>
      <c r="I18889" s="560">
        <f t="shared" ref="I18889:K18889" si="10444">SUM(I18890:I18900)</f>
        <v>0</v>
      </c>
      <c r="J18889" s="560">
        <f t="shared" si="10444"/>
        <v>0</v>
      </c>
      <c r="K18889" s="560">
        <f t="shared" si="10444"/>
        <v>0</v>
      </c>
      <c r="L18889" s="560">
        <f t="shared" ref="L18889:N18889" si="10445">SUM(L18890:L18900)</f>
        <v>0</v>
      </c>
      <c r="M18889" s="560">
        <f t="shared" si="10445"/>
        <v>0</v>
      </c>
      <c r="N18889" s="152">
        <f t="shared" si="10445"/>
        <v>0</v>
      </c>
      <c r="O18889" s="60" t="s">
        <v>71</v>
      </c>
    </row>
    <row r="18890" spans="2:15" ht="20.25" customHeight="1">
      <c r="B18890" s="50" t="e">
        <f>IF((#REF!+#REF!+H18890)&lt;&gt;0,"a","b")</f>
        <v>#REF!</v>
      </c>
      <c r="C18890" s="54">
        <v>6</v>
      </c>
      <c r="D18890" s="54"/>
      <c r="F18890" s="89"/>
      <c r="G18890" s="97" t="s">
        <v>274</v>
      </c>
      <c r="H18890" s="556">
        <f t="shared" si="10433"/>
        <v>0</v>
      </c>
      <c r="I18890" s="557"/>
      <c r="J18890" s="557"/>
      <c r="K18890" s="557"/>
      <c r="L18890" s="557"/>
      <c r="M18890" s="557"/>
      <c r="N18890" s="155"/>
    </row>
    <row r="18891" spans="2:15" ht="20.25" customHeight="1">
      <c r="B18891" s="50" t="e">
        <f>IF((#REF!+#REF!+H18891)&lt;&gt;0,"a","b")</f>
        <v>#REF!</v>
      </c>
      <c r="C18891" s="54">
        <v>6</v>
      </c>
      <c r="D18891" s="54"/>
      <c r="F18891" s="89"/>
      <c r="G18891" s="97" t="s">
        <v>275</v>
      </c>
      <c r="H18891" s="556">
        <f t="shared" si="10433"/>
        <v>0</v>
      </c>
      <c r="I18891" s="557"/>
      <c r="J18891" s="557"/>
      <c r="K18891" s="557"/>
      <c r="L18891" s="557"/>
      <c r="M18891" s="557"/>
      <c r="N18891" s="155"/>
    </row>
    <row r="18892" spans="2:15" ht="20.25" customHeight="1">
      <c r="B18892" s="50" t="e">
        <f>IF((#REF!+#REF!+H18892)&lt;&gt;0,"a","b")</f>
        <v>#REF!</v>
      </c>
      <c r="C18892" s="54">
        <v>6</v>
      </c>
      <c r="D18892" s="54"/>
      <c r="F18892" s="89"/>
      <c r="G18892" s="97" t="s">
        <v>276</v>
      </c>
      <c r="H18892" s="556">
        <f t="shared" si="10433"/>
        <v>0</v>
      </c>
      <c r="I18892" s="557"/>
      <c r="J18892" s="557"/>
      <c r="K18892" s="557"/>
      <c r="L18892" s="557"/>
      <c r="M18892" s="557"/>
      <c r="N18892" s="155"/>
    </row>
    <row r="18893" spans="2:15" ht="20.25" customHeight="1">
      <c r="B18893" s="50" t="e">
        <f>IF((#REF!+#REF!+H18893)&lt;&gt;0,"a","b")</f>
        <v>#REF!</v>
      </c>
      <c r="C18893" s="54">
        <v>6</v>
      </c>
      <c r="D18893" s="54"/>
      <c r="F18893" s="89"/>
      <c r="G18893" s="97" t="s">
        <v>277</v>
      </c>
      <c r="H18893" s="556">
        <f t="shared" si="10433"/>
        <v>0</v>
      </c>
      <c r="I18893" s="557"/>
      <c r="J18893" s="557"/>
      <c r="K18893" s="557"/>
      <c r="L18893" s="557"/>
      <c r="M18893" s="557"/>
      <c r="N18893" s="155"/>
    </row>
    <row r="18894" spans="2:15" ht="20.25" customHeight="1">
      <c r="B18894" s="50" t="e">
        <f>IF((#REF!+#REF!+H18894)&lt;&gt;0,"a","b")</f>
        <v>#REF!</v>
      </c>
      <c r="C18894" s="54">
        <v>6</v>
      </c>
      <c r="D18894" s="54"/>
      <c r="F18894" s="89"/>
      <c r="G18894" s="97" t="s">
        <v>278</v>
      </c>
      <c r="H18894" s="556">
        <f t="shared" si="10433"/>
        <v>0</v>
      </c>
      <c r="I18894" s="557"/>
      <c r="J18894" s="557"/>
      <c r="K18894" s="557"/>
      <c r="L18894" s="557"/>
      <c r="M18894" s="557"/>
      <c r="N18894" s="155"/>
    </row>
    <row r="18895" spans="2:15" ht="20.25" customHeight="1">
      <c r="B18895" s="50" t="e">
        <f>IF((#REF!+#REF!+H18895)&lt;&gt;0,"a","b")</f>
        <v>#REF!</v>
      </c>
      <c r="C18895" s="54">
        <v>6</v>
      </c>
      <c r="D18895" s="54"/>
      <c r="F18895" s="89"/>
      <c r="G18895" s="97" t="s">
        <v>279</v>
      </c>
      <c r="H18895" s="552">
        <f t="shared" si="10433"/>
        <v>0</v>
      </c>
      <c r="I18895" s="557"/>
      <c r="J18895" s="557"/>
      <c r="K18895" s="557"/>
      <c r="L18895" s="557"/>
      <c r="M18895" s="557"/>
      <c r="N18895" s="155"/>
    </row>
    <row r="18896" spans="2:15" ht="20.25" customHeight="1">
      <c r="B18896" s="50" t="e">
        <f>IF((#REF!+#REF!+H18896)&lt;&gt;0,"a","b")</f>
        <v>#REF!</v>
      </c>
      <c r="C18896" s="54">
        <v>6</v>
      </c>
      <c r="D18896" s="54"/>
      <c r="F18896" s="89"/>
      <c r="G18896" s="97" t="s">
        <v>280</v>
      </c>
      <c r="H18896" s="552">
        <f t="shared" si="10433"/>
        <v>0</v>
      </c>
      <c r="I18896" s="557"/>
      <c r="J18896" s="557"/>
      <c r="K18896" s="557"/>
      <c r="L18896" s="557"/>
      <c r="M18896" s="557"/>
      <c r="N18896" s="155"/>
    </row>
    <row r="18897" spans="2:15" ht="20.25" customHeight="1">
      <c r="B18897" s="50" t="e">
        <f>IF((#REF!+#REF!+H18897)&lt;&gt;0,"a","b")</f>
        <v>#REF!</v>
      </c>
      <c r="C18897" s="54">
        <v>6</v>
      </c>
      <c r="D18897" s="54"/>
      <c r="F18897" s="89"/>
      <c r="G18897" s="97" t="s">
        <v>281</v>
      </c>
      <c r="H18897" s="552">
        <f t="shared" si="10433"/>
        <v>0</v>
      </c>
      <c r="I18897" s="557"/>
      <c r="J18897" s="557"/>
      <c r="K18897" s="557"/>
      <c r="L18897" s="557"/>
      <c r="M18897" s="557"/>
      <c r="N18897" s="155"/>
    </row>
    <row r="18898" spans="2:15" ht="20.25" customHeight="1">
      <c r="B18898" s="50" t="e">
        <f>IF((#REF!+#REF!+H18898)&lt;&gt;0,"a","b")</f>
        <v>#REF!</v>
      </c>
      <c r="C18898" s="54">
        <v>6</v>
      </c>
      <c r="D18898" s="54"/>
      <c r="F18898" s="89"/>
      <c r="G18898" s="97" t="s">
        <v>282</v>
      </c>
      <c r="H18898" s="552">
        <f t="shared" si="10433"/>
        <v>0</v>
      </c>
      <c r="I18898" s="557"/>
      <c r="J18898" s="557"/>
      <c r="K18898" s="557"/>
      <c r="L18898" s="557"/>
      <c r="M18898" s="557"/>
      <c r="N18898" s="155"/>
    </row>
    <row r="18899" spans="2:15" ht="20.25" customHeight="1">
      <c r="B18899" s="50" t="e">
        <f>IF((#REF!+#REF!+H18899)&lt;&gt;0,"a","b")</f>
        <v>#REF!</v>
      </c>
      <c r="C18899" s="54">
        <v>6</v>
      </c>
      <c r="D18899" s="54"/>
      <c r="F18899" s="89"/>
      <c r="G18899" s="97" t="s">
        <v>283</v>
      </c>
      <c r="H18899" s="552">
        <f t="shared" si="10433"/>
        <v>0</v>
      </c>
      <c r="I18899" s="557"/>
      <c r="J18899" s="557"/>
      <c r="K18899" s="557"/>
      <c r="L18899" s="557"/>
      <c r="M18899" s="557"/>
      <c r="N18899" s="155"/>
    </row>
    <row r="18900" spans="2:15" ht="30.75" customHeight="1">
      <c r="B18900" s="50" t="e">
        <f>IF((#REF!+#REF!+H18900)&lt;&gt;0,"a","b")</f>
        <v>#REF!</v>
      </c>
      <c r="C18900" s="54">
        <v>6</v>
      </c>
      <c r="D18900" s="54"/>
      <c r="F18900" s="89"/>
      <c r="G18900" s="97" t="s">
        <v>324</v>
      </c>
      <c r="H18900" s="552">
        <f t="shared" si="10433"/>
        <v>0</v>
      </c>
      <c r="I18900" s="557"/>
      <c r="J18900" s="557"/>
      <c r="K18900" s="557"/>
      <c r="L18900" s="557"/>
      <c r="M18900" s="557"/>
      <c r="N18900" s="155"/>
    </row>
    <row r="18901" spans="2:15" ht="20.25" customHeight="1">
      <c r="B18901" s="50" t="e">
        <f>IF((#REF!+#REF!+H18901)&lt;&gt;0,"a","b")</f>
        <v>#REF!</v>
      </c>
      <c r="C18901" s="54">
        <v>5</v>
      </c>
      <c r="D18901" s="54"/>
      <c r="F18901" s="89"/>
      <c r="G18901" s="95" t="s">
        <v>290</v>
      </c>
      <c r="H18901" s="566">
        <f t="shared" si="10433"/>
        <v>0</v>
      </c>
      <c r="I18901" s="560">
        <f t="shared" ref="I18901:K18901" si="10446">SUM(I18902:I18904)</f>
        <v>0</v>
      </c>
      <c r="J18901" s="560">
        <f t="shared" si="10446"/>
        <v>0</v>
      </c>
      <c r="K18901" s="560">
        <f t="shared" si="10446"/>
        <v>0</v>
      </c>
      <c r="L18901" s="560">
        <f t="shared" ref="L18901:N18901" si="10447">SUM(L18902:L18904)</f>
        <v>0</v>
      </c>
      <c r="M18901" s="560">
        <f t="shared" si="10447"/>
        <v>0</v>
      </c>
      <c r="N18901" s="152">
        <f t="shared" si="10447"/>
        <v>0</v>
      </c>
      <c r="O18901" s="60" t="s">
        <v>71</v>
      </c>
    </row>
    <row r="18902" spans="2:15" ht="20.25" customHeight="1">
      <c r="B18902" s="50" t="e">
        <f>IF((#REF!+#REF!+H18902)&lt;&gt;0,"a","b")</f>
        <v>#REF!</v>
      </c>
      <c r="C18902" s="54">
        <v>6</v>
      </c>
      <c r="D18902" s="54"/>
      <c r="F18902" s="89"/>
      <c r="G18902" s="97" t="s">
        <v>284</v>
      </c>
      <c r="H18902" s="556">
        <f t="shared" si="10433"/>
        <v>0</v>
      </c>
      <c r="I18902" s="557"/>
      <c r="J18902" s="557"/>
      <c r="K18902" s="557"/>
      <c r="L18902" s="557"/>
      <c r="M18902" s="557"/>
      <c r="N18902" s="155"/>
    </row>
    <row r="18903" spans="2:15" ht="20.25" customHeight="1">
      <c r="B18903" s="50" t="e">
        <f>IF((#REF!+#REF!+H18903)&lt;&gt;0,"a","b")</f>
        <v>#REF!</v>
      </c>
      <c r="C18903" s="54">
        <v>6</v>
      </c>
      <c r="D18903" s="54"/>
      <c r="F18903" s="89"/>
      <c r="G18903" s="97" t="s">
        <v>285</v>
      </c>
      <c r="H18903" s="556">
        <f t="shared" si="10433"/>
        <v>0</v>
      </c>
      <c r="I18903" s="557"/>
      <c r="J18903" s="557"/>
      <c r="K18903" s="557"/>
      <c r="L18903" s="557"/>
      <c r="M18903" s="557"/>
      <c r="N18903" s="155"/>
    </row>
    <row r="18904" spans="2:15" ht="30.75" customHeight="1">
      <c r="B18904" s="50" t="e">
        <f>IF((#REF!+#REF!+H18904)&lt;&gt;0,"a","b")</f>
        <v>#REF!</v>
      </c>
      <c r="C18904" s="54">
        <v>6</v>
      </c>
      <c r="D18904" s="54"/>
      <c r="F18904" s="89"/>
      <c r="G18904" s="97" t="s">
        <v>325</v>
      </c>
      <c r="H18904" s="556">
        <f t="shared" si="10433"/>
        <v>0</v>
      </c>
      <c r="I18904" s="557"/>
      <c r="J18904" s="557"/>
      <c r="K18904" s="557"/>
      <c r="L18904" s="557"/>
      <c r="M18904" s="557"/>
      <c r="N18904" s="155"/>
    </row>
    <row r="18905" spans="2:15" ht="30.75" customHeight="1">
      <c r="B18905" s="50" t="e">
        <f>IF((#REF!+#REF!+H18905)&lt;&gt;0,"a","b")</f>
        <v>#REF!</v>
      </c>
      <c r="C18905" s="54">
        <v>5</v>
      </c>
      <c r="D18905" s="54"/>
      <c r="F18905" s="89"/>
      <c r="G18905" s="95" t="s">
        <v>326</v>
      </c>
      <c r="H18905" s="556">
        <f t="shared" si="10433"/>
        <v>0</v>
      </c>
      <c r="I18905" s="554"/>
      <c r="J18905" s="554"/>
      <c r="K18905" s="554"/>
      <c r="L18905" s="554"/>
      <c r="M18905" s="554"/>
      <c r="N18905" s="154"/>
    </row>
    <row r="18906" spans="2:15" ht="34.5" customHeight="1">
      <c r="B18906" s="50" t="e">
        <f>IF((#REF!+#REF!+H18906)&lt;&gt;0,"a","b")</f>
        <v>#REF!</v>
      </c>
      <c r="C18906" s="54">
        <v>5</v>
      </c>
      <c r="D18906" s="54"/>
      <c r="F18906" s="89"/>
      <c r="G18906" s="128" t="s">
        <v>460</v>
      </c>
      <c r="H18906" s="556">
        <f t="shared" si="10433"/>
        <v>0</v>
      </c>
      <c r="I18906" s="554"/>
      <c r="J18906" s="554"/>
      <c r="K18906" s="554"/>
      <c r="L18906" s="554"/>
      <c r="M18906" s="554"/>
      <c r="N18906" s="154"/>
    </row>
    <row r="18907" spans="2:15" ht="34.5" customHeight="1">
      <c r="B18907" s="50" t="e">
        <f>IF((#REF!+#REF!+H18907)&lt;&gt;0,"a","b")</f>
        <v>#REF!</v>
      </c>
      <c r="C18907" s="54">
        <v>5</v>
      </c>
      <c r="D18907" s="54"/>
      <c r="F18907" s="89"/>
      <c r="G18907" s="95" t="s">
        <v>327</v>
      </c>
      <c r="H18907" s="556">
        <f t="shared" si="10433"/>
        <v>0</v>
      </c>
      <c r="I18907" s="554"/>
      <c r="J18907" s="554"/>
      <c r="K18907" s="554"/>
      <c r="L18907" s="554"/>
      <c r="M18907" s="554"/>
      <c r="N18907" s="154"/>
    </row>
    <row r="18908" spans="2:15" ht="50.25" customHeight="1">
      <c r="B18908" s="50" t="e">
        <f>IF((#REF!+#REF!+H18908)&lt;&gt;0,"a","b")</f>
        <v>#REF!</v>
      </c>
      <c r="C18908" s="54">
        <v>5</v>
      </c>
      <c r="D18908" s="54"/>
      <c r="F18908" s="89"/>
      <c r="G18908" s="95" t="s">
        <v>328</v>
      </c>
      <c r="H18908" s="552">
        <f t="shared" si="10433"/>
        <v>0</v>
      </c>
      <c r="I18908" s="554"/>
      <c r="J18908" s="554"/>
      <c r="K18908" s="554"/>
      <c r="L18908" s="554"/>
      <c r="M18908" s="554"/>
      <c r="N18908" s="154"/>
    </row>
    <row r="18909" spans="2:15" ht="20.25" customHeight="1">
      <c r="B18909" s="50" t="e">
        <f>IF((#REF!+#REF!+H18909)&lt;&gt;0,"a","b")</f>
        <v>#REF!</v>
      </c>
      <c r="C18909" s="54">
        <v>5</v>
      </c>
      <c r="D18909" s="54"/>
      <c r="F18909" s="89"/>
      <c r="G18909" s="95" t="s">
        <v>329</v>
      </c>
      <c r="H18909" s="552">
        <f t="shared" si="10433"/>
        <v>0</v>
      </c>
      <c r="I18909" s="554"/>
      <c r="J18909" s="554"/>
      <c r="K18909" s="554"/>
      <c r="L18909" s="554"/>
      <c r="M18909" s="554"/>
      <c r="N18909" s="154"/>
    </row>
    <row r="18910" spans="2:15" ht="20.25" customHeight="1">
      <c r="B18910" s="50" t="e">
        <f>IF((#REF!+#REF!+H18910)&lt;&gt;0,"a","b")</f>
        <v>#REF!</v>
      </c>
      <c r="C18910" s="54">
        <v>5</v>
      </c>
      <c r="D18910" s="54"/>
      <c r="F18910" s="89"/>
      <c r="G18910" s="95" t="s">
        <v>330</v>
      </c>
      <c r="H18910" s="558">
        <f t="shared" si="10433"/>
        <v>0</v>
      </c>
      <c r="I18910" s="554"/>
      <c r="J18910" s="554"/>
      <c r="K18910" s="554"/>
      <c r="L18910" s="554"/>
      <c r="M18910" s="554"/>
      <c r="N18910" s="154"/>
    </row>
    <row r="18911" spans="2:15" ht="20.25" customHeight="1">
      <c r="B18911" s="50" t="e">
        <f>IF((#REF!+#REF!+H18911)&lt;&gt;0,"a","b")</f>
        <v>#REF!</v>
      </c>
      <c r="C18911" s="54">
        <v>5</v>
      </c>
      <c r="D18911" s="54"/>
      <c r="F18911" s="89"/>
      <c r="G18911" s="95" t="s">
        <v>331</v>
      </c>
      <c r="H18911" s="559">
        <f t="shared" si="10433"/>
        <v>0</v>
      </c>
      <c r="I18911" s="560">
        <f t="shared" ref="I18911:K18911" si="10448">SUM(I18912:I18918)</f>
        <v>0</v>
      </c>
      <c r="J18911" s="560">
        <f t="shared" si="10448"/>
        <v>0</v>
      </c>
      <c r="K18911" s="560">
        <f t="shared" si="10448"/>
        <v>0</v>
      </c>
      <c r="L18911" s="560">
        <f t="shared" ref="L18911:N18911" si="10449">SUM(L18912:L18918)</f>
        <v>0</v>
      </c>
      <c r="M18911" s="560">
        <f t="shared" si="10449"/>
        <v>0</v>
      </c>
      <c r="N18911" s="152">
        <f t="shared" si="10449"/>
        <v>0</v>
      </c>
      <c r="O18911" s="60" t="s">
        <v>71</v>
      </c>
    </row>
    <row r="18912" spans="2:15" ht="23.25" customHeight="1">
      <c r="B18912" s="50" t="e">
        <f>IF((#REF!+#REF!+H18912)&lt;&gt;0,"a","b")</f>
        <v>#REF!</v>
      </c>
      <c r="C18912" s="54">
        <v>6</v>
      </c>
      <c r="D18912" s="54"/>
      <c r="F18912" s="89"/>
      <c r="G18912" s="97" t="s">
        <v>291</v>
      </c>
      <c r="H18912" s="558">
        <f t="shared" si="10433"/>
        <v>0</v>
      </c>
      <c r="I18912" s="557"/>
      <c r="J18912" s="557"/>
      <c r="K18912" s="557"/>
      <c r="L18912" s="557"/>
      <c r="M18912" s="557"/>
      <c r="N18912" s="155"/>
    </row>
    <row r="18913" spans="2:18" ht="20.25" customHeight="1">
      <c r="B18913" s="50" t="e">
        <f>IF((#REF!+#REF!+H18913)&lt;&gt;0,"a","b")</f>
        <v>#REF!</v>
      </c>
      <c r="C18913" s="54">
        <v>6</v>
      </c>
      <c r="D18913" s="54"/>
      <c r="F18913" s="89"/>
      <c r="G18913" s="97" t="s">
        <v>292</v>
      </c>
      <c r="H18913" s="558">
        <f t="shared" si="10433"/>
        <v>0</v>
      </c>
      <c r="I18913" s="557"/>
      <c r="J18913" s="557"/>
      <c r="K18913" s="557"/>
      <c r="L18913" s="557"/>
      <c r="M18913" s="557"/>
      <c r="N18913" s="155"/>
    </row>
    <row r="18914" spans="2:18" ht="23.25" customHeight="1">
      <c r="B18914" s="50" t="e">
        <f>IF((#REF!+#REF!+H18914)&lt;&gt;0,"a","b")</f>
        <v>#REF!</v>
      </c>
      <c r="C18914" s="54">
        <v>6</v>
      </c>
      <c r="D18914" s="54"/>
      <c r="F18914" s="89"/>
      <c r="G18914" s="97" t="s">
        <v>293</v>
      </c>
      <c r="H18914" s="552">
        <f t="shared" si="10433"/>
        <v>0</v>
      </c>
      <c r="I18914" s="557"/>
      <c r="J18914" s="557"/>
      <c r="K18914" s="557"/>
      <c r="L18914" s="557"/>
      <c r="M18914" s="557"/>
      <c r="N18914" s="155"/>
    </row>
    <row r="18915" spans="2:18" ht="31.5" customHeight="1">
      <c r="B18915" s="50" t="e">
        <f>IF((#REF!+#REF!+H18915)&lt;&gt;0,"a","b")</f>
        <v>#REF!</v>
      </c>
      <c r="C18915" s="54">
        <v>6</v>
      </c>
      <c r="D18915" s="54"/>
      <c r="F18915" s="89"/>
      <c r="G18915" s="97" t="s">
        <v>294</v>
      </c>
      <c r="H18915" s="552">
        <f t="shared" si="10433"/>
        <v>0</v>
      </c>
      <c r="I18915" s="557"/>
      <c r="J18915" s="557"/>
      <c r="K18915" s="557"/>
      <c r="L18915" s="557"/>
      <c r="M18915" s="557"/>
      <c r="N18915" s="155"/>
    </row>
    <row r="18916" spans="2:18" ht="33.75" customHeight="1">
      <c r="B18916" s="50" t="e">
        <f>IF((#REF!+#REF!+H18916)&lt;&gt;0,"a","b")</f>
        <v>#REF!</v>
      </c>
      <c r="C18916" s="54">
        <v>6</v>
      </c>
      <c r="D18916" s="54"/>
      <c r="F18916" s="89"/>
      <c r="G18916" s="97" t="s">
        <v>332</v>
      </c>
      <c r="H18916" s="552">
        <f t="shared" si="10433"/>
        <v>0</v>
      </c>
      <c r="I18916" s="557"/>
      <c r="J18916" s="557"/>
      <c r="K18916" s="557"/>
      <c r="L18916" s="557"/>
      <c r="M18916" s="557"/>
      <c r="N18916" s="155"/>
    </row>
    <row r="18917" spans="2:18" ht="34.5" customHeight="1">
      <c r="B18917" s="50" t="e">
        <f>IF((#REF!+#REF!+H18917)&lt;&gt;0,"a","b")</f>
        <v>#REF!</v>
      </c>
      <c r="C18917" s="54">
        <v>6</v>
      </c>
      <c r="D18917" s="54"/>
      <c r="F18917" s="89"/>
      <c r="G18917" s="97" t="s">
        <v>333</v>
      </c>
      <c r="H18917" s="552">
        <f t="shared" si="10433"/>
        <v>0</v>
      </c>
      <c r="I18917" s="557"/>
      <c r="J18917" s="557"/>
      <c r="K18917" s="557"/>
      <c r="L18917" s="557"/>
      <c r="M18917" s="557"/>
      <c r="N18917" s="155"/>
    </row>
    <row r="18918" spans="2:18" ht="33.75" customHeight="1">
      <c r="B18918" s="50" t="e">
        <f>IF((#REF!+#REF!+H18918)&lt;&gt;0,"a","b")</f>
        <v>#REF!</v>
      </c>
      <c r="C18918" s="54">
        <v>6</v>
      </c>
      <c r="D18918" s="54"/>
      <c r="F18918" s="89"/>
      <c r="G18918" s="97" t="s">
        <v>334</v>
      </c>
      <c r="H18918" s="552">
        <f t="shared" si="10433"/>
        <v>0</v>
      </c>
      <c r="I18918" s="557"/>
      <c r="J18918" s="557"/>
      <c r="K18918" s="557"/>
      <c r="L18918" s="557"/>
      <c r="M18918" s="557"/>
      <c r="N18918" s="155"/>
    </row>
    <row r="18919" spans="2:18" ht="34.5" customHeight="1">
      <c r="B18919" s="50" t="e">
        <f>IF((#REF!+#REF!+H18919)&lt;&gt;0,"a","b")</f>
        <v>#REF!</v>
      </c>
      <c r="C18919" s="54">
        <v>5</v>
      </c>
      <c r="D18919" s="54"/>
      <c r="F18919" s="89"/>
      <c r="G18919" s="95" t="s">
        <v>335</v>
      </c>
      <c r="H18919" s="552">
        <f t="shared" si="10433"/>
        <v>0</v>
      </c>
      <c r="I18919" s="554"/>
      <c r="J18919" s="554"/>
      <c r="K18919" s="554"/>
      <c r="L18919" s="554"/>
      <c r="M18919" s="554"/>
      <c r="N18919" s="156"/>
    </row>
    <row r="18920" spans="2:18" ht="24.75" customHeight="1">
      <c r="B18920" s="50" t="e">
        <f>IF((#REF!+#REF!+H18920)&lt;&gt;0,"a","b")</f>
        <v>#REF!</v>
      </c>
      <c r="C18920" s="54">
        <v>5</v>
      </c>
      <c r="D18920" s="54"/>
      <c r="F18920" s="89"/>
      <c r="G18920" s="95" t="s">
        <v>336</v>
      </c>
      <c r="H18920" s="558">
        <f t="shared" si="10433"/>
        <v>0</v>
      </c>
      <c r="I18920" s="554"/>
      <c r="J18920" s="554"/>
      <c r="K18920" s="554"/>
      <c r="L18920" s="554"/>
      <c r="M18920" s="554"/>
      <c r="N18920" s="156"/>
    </row>
    <row r="18921" spans="2:18" ht="27.75" customHeight="1">
      <c r="B18921" s="50" t="e">
        <f>IF((#REF!+#REF!+H18921)&lt;&gt;0,"a","b")</f>
        <v>#REF!</v>
      </c>
      <c r="C18921" s="54">
        <v>4</v>
      </c>
      <c r="D18921" s="54"/>
      <c r="F18921" s="89"/>
      <c r="G18921" s="93" t="s">
        <v>337</v>
      </c>
      <c r="H18921" s="552">
        <f t="shared" si="10433"/>
        <v>0</v>
      </c>
      <c r="I18921" s="555"/>
      <c r="J18921" s="555"/>
      <c r="K18921" s="555"/>
      <c r="L18921" s="555"/>
      <c r="M18921" s="555"/>
      <c r="N18921" s="153"/>
    </row>
    <row r="18922" spans="2:18" ht="23.25" customHeight="1">
      <c r="B18922" s="50" t="e">
        <f>IF((#REF!+#REF!+H18922)&lt;&gt;0,"a","b")</f>
        <v>#REF!</v>
      </c>
      <c r="C18922" s="54">
        <v>4</v>
      </c>
      <c r="D18922" s="54"/>
      <c r="F18922" s="89"/>
      <c r="G18922" s="93" t="s">
        <v>338</v>
      </c>
      <c r="H18922" s="552">
        <f t="shared" si="10433"/>
        <v>0</v>
      </c>
      <c r="I18922" s="555"/>
      <c r="J18922" s="555"/>
      <c r="K18922" s="555"/>
      <c r="L18922" s="555"/>
      <c r="M18922" s="555"/>
      <c r="N18922" s="153"/>
    </row>
    <row r="18923" spans="2:18" ht="24" customHeight="1">
      <c r="B18923" s="50" t="e">
        <f>IF((#REF!+#REF!+H18923)&lt;&gt;0,"a","b")</f>
        <v>#REF!</v>
      </c>
      <c r="C18923" s="54">
        <v>4</v>
      </c>
      <c r="D18923" s="54"/>
      <c r="F18923" s="89"/>
      <c r="G18923" s="93" t="s">
        <v>339</v>
      </c>
      <c r="H18923" s="552">
        <f t="shared" si="10433"/>
        <v>0</v>
      </c>
      <c r="I18923" s="555"/>
      <c r="J18923" s="555"/>
      <c r="K18923" s="555"/>
      <c r="L18923" s="555"/>
      <c r="M18923" s="555"/>
      <c r="N18923" s="153"/>
    </row>
    <row r="18924" spans="2:18" ht="34.5" customHeight="1">
      <c r="B18924" s="50" t="e">
        <f>IF((#REF!+#REF!+H18924)&lt;&gt;0,"a","b")</f>
        <v>#REF!</v>
      </c>
      <c r="C18924" s="54">
        <v>4</v>
      </c>
      <c r="D18924" s="54"/>
      <c r="F18924" s="89"/>
      <c r="G18924" s="93" t="s">
        <v>340</v>
      </c>
      <c r="H18924" s="552">
        <f t="shared" si="10433"/>
        <v>0</v>
      </c>
      <c r="I18924" s="555"/>
      <c r="J18924" s="555"/>
      <c r="K18924" s="555"/>
      <c r="L18924" s="555"/>
      <c r="M18924" s="555"/>
      <c r="N18924" s="153"/>
    </row>
    <row r="18925" spans="2:18" ht="33" customHeight="1">
      <c r="B18925" s="50" t="e">
        <f>IF((#REF!+#REF!+H18925)&lt;&gt;0,"a","b")</f>
        <v>#REF!</v>
      </c>
      <c r="C18925" s="54">
        <v>4</v>
      </c>
      <c r="D18925" s="54"/>
      <c r="F18925" s="89"/>
      <c r="G18925" s="93" t="s">
        <v>341</v>
      </c>
      <c r="H18925" s="563">
        <f t="shared" si="10433"/>
        <v>0</v>
      </c>
      <c r="I18925" s="565">
        <f t="shared" ref="I18925:K18925" si="10450">SUM(I18926:I18931)</f>
        <v>0</v>
      </c>
      <c r="J18925" s="565">
        <f t="shared" si="10450"/>
        <v>0</v>
      </c>
      <c r="K18925" s="565">
        <f t="shared" si="10450"/>
        <v>0</v>
      </c>
      <c r="L18925" s="565">
        <f t="shared" ref="L18925:N18925" si="10451">SUM(L18926:L18931)</f>
        <v>0</v>
      </c>
      <c r="M18925" s="565">
        <f t="shared" si="10451"/>
        <v>0</v>
      </c>
      <c r="N18925" s="151">
        <f t="shared" si="10451"/>
        <v>0</v>
      </c>
      <c r="O18925" s="60" t="s">
        <v>71</v>
      </c>
    </row>
    <row r="18926" spans="2:18" ht="20.25" customHeight="1">
      <c r="B18926" s="50" t="e">
        <f>IF((#REF!+#REF!+H18926)&lt;&gt;0,"a","b")</f>
        <v>#REF!</v>
      </c>
      <c r="C18926" s="54">
        <v>5</v>
      </c>
      <c r="D18926" s="54"/>
      <c r="F18926" s="89"/>
      <c r="G18926" s="95" t="s">
        <v>342</v>
      </c>
      <c r="H18926" s="552">
        <f t="shared" si="10433"/>
        <v>0</v>
      </c>
      <c r="I18926" s="554"/>
      <c r="J18926" s="554"/>
      <c r="K18926" s="554"/>
      <c r="L18926" s="554"/>
      <c r="M18926" s="554"/>
      <c r="N18926" s="156"/>
      <c r="R18926" s="1">
        <f>82+55</f>
        <v>137</v>
      </c>
    </row>
    <row r="18927" spans="2:18" ht="20.25" customHeight="1">
      <c r="B18927" s="50" t="e">
        <f>IF((#REF!+#REF!+H18927)&lt;&gt;0,"a","b")</f>
        <v>#REF!</v>
      </c>
      <c r="C18927" s="54">
        <v>5</v>
      </c>
      <c r="D18927" s="54"/>
      <c r="F18927" s="89"/>
      <c r="G18927" s="95" t="s">
        <v>343</v>
      </c>
      <c r="H18927" s="552">
        <f t="shared" si="10433"/>
        <v>0</v>
      </c>
      <c r="I18927" s="554"/>
      <c r="J18927" s="554"/>
      <c r="K18927" s="554"/>
      <c r="L18927" s="554"/>
      <c r="M18927" s="554"/>
      <c r="N18927" s="156"/>
    </row>
    <row r="18928" spans="2:18" ht="35.25" customHeight="1">
      <c r="B18928" s="50" t="e">
        <f>IF((#REF!+#REF!+H18928)&lt;&gt;0,"a","b")</f>
        <v>#REF!</v>
      </c>
      <c r="C18928" s="54">
        <v>5</v>
      </c>
      <c r="D18928" s="54"/>
      <c r="F18928" s="89"/>
      <c r="G18928" s="95" t="s">
        <v>344</v>
      </c>
      <c r="H18928" s="552">
        <f t="shared" si="10433"/>
        <v>0</v>
      </c>
      <c r="I18928" s="554"/>
      <c r="J18928" s="554"/>
      <c r="K18928" s="554"/>
      <c r="L18928" s="554"/>
      <c r="M18928" s="554"/>
      <c r="N18928" s="156"/>
    </row>
    <row r="18929" spans="2:15" ht="20.25" customHeight="1">
      <c r="B18929" s="50" t="e">
        <f>IF((#REF!+#REF!+H18929)&lt;&gt;0,"a","b")</f>
        <v>#REF!</v>
      </c>
      <c r="C18929" s="54">
        <v>5</v>
      </c>
      <c r="D18929" s="54"/>
      <c r="F18929" s="89"/>
      <c r="G18929" s="95" t="s">
        <v>345</v>
      </c>
      <c r="H18929" s="552">
        <f t="shared" si="10433"/>
        <v>0</v>
      </c>
      <c r="I18929" s="554"/>
      <c r="J18929" s="554"/>
      <c r="K18929" s="554"/>
      <c r="L18929" s="554"/>
      <c r="M18929" s="554"/>
      <c r="N18929" s="156"/>
    </row>
    <row r="18930" spans="2:15" ht="30.75" customHeight="1">
      <c r="B18930" s="50" t="e">
        <f>IF((#REF!+#REF!+H18930)&lt;&gt;0,"a","b")</f>
        <v>#REF!</v>
      </c>
      <c r="C18930" s="54">
        <v>5</v>
      </c>
      <c r="D18930" s="54"/>
      <c r="F18930" s="89"/>
      <c r="G18930" s="95" t="s">
        <v>346</v>
      </c>
      <c r="H18930" s="552">
        <f t="shared" si="10433"/>
        <v>0</v>
      </c>
      <c r="I18930" s="554"/>
      <c r="J18930" s="554"/>
      <c r="K18930" s="554"/>
      <c r="L18930" s="554"/>
      <c r="M18930" s="554"/>
      <c r="N18930" s="156"/>
    </row>
    <row r="18931" spans="2:15" ht="30.75" customHeight="1">
      <c r="B18931" s="50" t="e">
        <f>IF((#REF!+#REF!+H18931)&lt;&gt;0,"a","b")</f>
        <v>#REF!</v>
      </c>
      <c r="C18931" s="54">
        <v>5</v>
      </c>
      <c r="D18931" s="54"/>
      <c r="F18931" s="89"/>
      <c r="G18931" s="95" t="s">
        <v>347</v>
      </c>
      <c r="H18931" s="552">
        <f t="shared" si="10433"/>
        <v>0</v>
      </c>
      <c r="I18931" s="554"/>
      <c r="J18931" s="554"/>
      <c r="K18931" s="554"/>
      <c r="L18931" s="554"/>
      <c r="M18931" s="554"/>
      <c r="N18931" s="156"/>
    </row>
    <row r="18932" spans="2:15" ht="20.25" customHeight="1">
      <c r="B18932" s="50" t="e">
        <f>IF((#REF!+#REF!+H18932)&lt;&gt;0,"a","b")</f>
        <v>#REF!</v>
      </c>
      <c r="C18932" s="54">
        <v>4</v>
      </c>
      <c r="D18932" s="54"/>
      <c r="F18932" s="89"/>
      <c r="G18932" s="93" t="s">
        <v>348</v>
      </c>
      <c r="H18932" s="552">
        <f t="shared" si="10433"/>
        <v>0</v>
      </c>
      <c r="I18932" s="555"/>
      <c r="J18932" s="555"/>
      <c r="K18932" s="555"/>
      <c r="L18932" s="555"/>
      <c r="M18932" s="555"/>
      <c r="N18932" s="153"/>
    </row>
    <row r="18933" spans="2:15" ht="20.25" customHeight="1">
      <c r="B18933" s="50" t="e">
        <f>IF((#REF!+#REF!+H18933)&lt;&gt;0,"a","b")</f>
        <v>#REF!</v>
      </c>
      <c r="C18933" s="54">
        <v>4</v>
      </c>
      <c r="D18933" s="54"/>
      <c r="F18933" s="374"/>
      <c r="G18933" s="93" t="s">
        <v>349</v>
      </c>
      <c r="H18933" s="363">
        <f t="shared" si="10433"/>
        <v>0</v>
      </c>
      <c r="I18933" s="382">
        <f t="shared" ref="I18933:K18933" si="10452">SUM(I18934:I18946)</f>
        <v>0</v>
      </c>
      <c r="J18933" s="382">
        <f t="shared" si="10452"/>
        <v>0</v>
      </c>
      <c r="K18933" s="382">
        <f t="shared" si="10452"/>
        <v>0</v>
      </c>
      <c r="L18933" s="382">
        <f t="shared" ref="L18933:N18933" si="10453">SUM(L18934:L18946)</f>
        <v>0</v>
      </c>
      <c r="M18933" s="382">
        <f t="shared" si="10453"/>
        <v>0</v>
      </c>
      <c r="N18933" s="151">
        <f t="shared" si="10453"/>
        <v>0</v>
      </c>
      <c r="O18933" s="60" t="s">
        <v>71</v>
      </c>
    </row>
    <row r="18934" spans="2:15" ht="20.25" customHeight="1">
      <c r="B18934" s="50" t="e">
        <f>IF((#REF!+#REF!+H18934)&lt;&gt;0,"a","b")</f>
        <v>#REF!</v>
      </c>
      <c r="C18934" s="54">
        <v>5</v>
      </c>
      <c r="D18934" s="54"/>
      <c r="F18934" s="89"/>
      <c r="G18934" s="95" t="s">
        <v>350</v>
      </c>
      <c r="H18934" s="561">
        <f t="shared" si="10433"/>
        <v>0</v>
      </c>
      <c r="I18934" s="554"/>
      <c r="J18934" s="554"/>
      <c r="K18934" s="554"/>
      <c r="L18934" s="554"/>
      <c r="M18934" s="554"/>
      <c r="N18934" s="156"/>
    </row>
    <row r="18935" spans="2:15" ht="30" customHeight="1">
      <c r="B18935" s="50" t="e">
        <f>IF((#REF!+#REF!+H18935)&lt;&gt;0,"a","b")</f>
        <v>#REF!</v>
      </c>
      <c r="C18935" s="54">
        <v>5</v>
      </c>
      <c r="D18935" s="54"/>
      <c r="F18935" s="89"/>
      <c r="G18935" s="95" t="s">
        <v>351</v>
      </c>
      <c r="H18935" s="552">
        <f t="shared" si="10433"/>
        <v>0</v>
      </c>
      <c r="I18935" s="554"/>
      <c r="J18935" s="554"/>
      <c r="K18935" s="554"/>
      <c r="L18935" s="554"/>
      <c r="M18935" s="554"/>
      <c r="N18935" s="156"/>
    </row>
    <row r="18936" spans="2:15" ht="22.5" customHeight="1">
      <c r="B18936" s="50" t="e">
        <f>IF((#REF!+#REF!+H18936)&lt;&gt;0,"a","b")</f>
        <v>#REF!</v>
      </c>
      <c r="C18936" s="54">
        <v>5</v>
      </c>
      <c r="D18936" s="54"/>
      <c r="F18936" s="89"/>
      <c r="G18936" s="95" t="s">
        <v>352</v>
      </c>
      <c r="H18936" s="552">
        <f t="shared" si="10433"/>
        <v>0</v>
      </c>
      <c r="I18936" s="554"/>
      <c r="J18936" s="554"/>
      <c r="K18936" s="554"/>
      <c r="L18936" s="554"/>
      <c r="M18936" s="554"/>
      <c r="N18936" s="156"/>
    </row>
    <row r="18937" spans="2:15" ht="33.75" customHeight="1">
      <c r="B18937" s="50" t="e">
        <f>IF((#REF!+#REF!+H18937)&lt;&gt;0,"a","b")</f>
        <v>#REF!</v>
      </c>
      <c r="C18937" s="54">
        <v>5</v>
      </c>
      <c r="D18937" s="54"/>
      <c r="F18937" s="89"/>
      <c r="G18937" s="95" t="s">
        <v>353</v>
      </c>
      <c r="H18937" s="552">
        <f t="shared" si="10433"/>
        <v>0</v>
      </c>
      <c r="I18937" s="554"/>
      <c r="J18937" s="554"/>
      <c r="K18937" s="554"/>
      <c r="L18937" s="554"/>
      <c r="M18937" s="554"/>
      <c r="N18937" s="156"/>
    </row>
    <row r="18938" spans="2:15" ht="24.75" customHeight="1">
      <c r="B18938" s="50" t="e">
        <f>IF((#REF!+#REF!+H18938)&lt;&gt;0,"a","b")</f>
        <v>#REF!</v>
      </c>
      <c r="C18938" s="54">
        <v>5</v>
      </c>
      <c r="D18938" s="54"/>
      <c r="F18938" s="374"/>
      <c r="G18938" s="95" t="s">
        <v>354</v>
      </c>
      <c r="H18938" s="366">
        <f t="shared" si="10433"/>
        <v>0</v>
      </c>
      <c r="I18938" s="386"/>
      <c r="J18938" s="386"/>
      <c r="K18938" s="386"/>
      <c r="L18938" s="386"/>
      <c r="M18938" s="386"/>
      <c r="N18938" s="156"/>
    </row>
    <row r="18939" spans="2:15" ht="35.25" customHeight="1">
      <c r="B18939" s="50" t="e">
        <f>IF((#REF!+#REF!+H18939)&lt;&gt;0,"a","b")</f>
        <v>#REF!</v>
      </c>
      <c r="C18939" s="54">
        <v>5</v>
      </c>
      <c r="D18939" s="54"/>
      <c r="F18939" s="89"/>
      <c r="G18939" s="95" t="s">
        <v>355</v>
      </c>
      <c r="H18939" s="558">
        <f t="shared" si="10433"/>
        <v>0</v>
      </c>
      <c r="I18939" s="554"/>
      <c r="J18939" s="554"/>
      <c r="K18939" s="554"/>
      <c r="L18939" s="554"/>
      <c r="M18939" s="554"/>
      <c r="N18939" s="156"/>
    </row>
    <row r="18940" spans="2:15" ht="33.75" customHeight="1">
      <c r="B18940" s="50" t="e">
        <f>IF((#REF!+#REF!+H18940)&lt;&gt;0,"a","b")</f>
        <v>#REF!</v>
      </c>
      <c r="C18940" s="54">
        <v>5</v>
      </c>
      <c r="D18940" s="54"/>
      <c r="F18940" s="89"/>
      <c r="G18940" s="95" t="s">
        <v>356</v>
      </c>
      <c r="H18940" s="558">
        <f t="shared" si="10433"/>
        <v>0</v>
      </c>
      <c r="I18940" s="554"/>
      <c r="J18940" s="554"/>
      <c r="K18940" s="554"/>
      <c r="L18940" s="554"/>
      <c r="M18940" s="554"/>
      <c r="N18940" s="156"/>
    </row>
    <row r="18941" spans="2:15" ht="20.25" customHeight="1">
      <c r="B18941" s="50" t="e">
        <f>IF((#REF!+#REF!+H18941)&lt;&gt;0,"a","b")</f>
        <v>#REF!</v>
      </c>
      <c r="C18941" s="54">
        <v>5</v>
      </c>
      <c r="D18941" s="54"/>
      <c r="F18941" s="89"/>
      <c r="G18941" s="95" t="s">
        <v>357</v>
      </c>
      <c r="H18941" s="561">
        <f t="shared" si="10433"/>
        <v>0</v>
      </c>
      <c r="I18941" s="554"/>
      <c r="J18941" s="554"/>
      <c r="K18941" s="554"/>
      <c r="L18941" s="554"/>
      <c r="M18941" s="554"/>
      <c r="N18941" s="156"/>
    </row>
    <row r="18942" spans="2:15" ht="20.25" customHeight="1">
      <c r="B18942" s="50" t="e">
        <f>IF((#REF!+#REF!+H18942)&lt;&gt;0,"a","b")</f>
        <v>#REF!</v>
      </c>
      <c r="C18942" s="54">
        <v>5</v>
      </c>
      <c r="D18942" s="54"/>
      <c r="F18942" s="89"/>
      <c r="G18942" s="95" t="s">
        <v>358</v>
      </c>
      <c r="H18942" s="552">
        <f t="shared" si="10433"/>
        <v>0</v>
      </c>
      <c r="I18942" s="554"/>
      <c r="J18942" s="554"/>
      <c r="K18942" s="554"/>
      <c r="L18942" s="554"/>
      <c r="M18942" s="554"/>
      <c r="N18942" s="156"/>
    </row>
    <row r="18943" spans="2:15" ht="20.25" customHeight="1">
      <c r="B18943" s="50" t="e">
        <f>IF((#REF!+#REF!+H18943)&lt;&gt;0,"a","b")</f>
        <v>#REF!</v>
      </c>
      <c r="C18943" s="54">
        <v>5</v>
      </c>
      <c r="D18943" s="54"/>
      <c r="F18943" s="89"/>
      <c r="G18943" s="95" t="s">
        <v>359</v>
      </c>
      <c r="H18943" s="552">
        <f t="shared" si="10433"/>
        <v>0</v>
      </c>
      <c r="I18943" s="554"/>
      <c r="J18943" s="554"/>
      <c r="K18943" s="554"/>
      <c r="L18943" s="554"/>
      <c r="M18943" s="554"/>
      <c r="N18943" s="156"/>
    </row>
    <row r="18944" spans="2:15" ht="20.25" customHeight="1">
      <c r="B18944" s="50" t="e">
        <f>IF((#REF!+#REF!+H18944)&lt;&gt;0,"a","b")</f>
        <v>#REF!</v>
      </c>
      <c r="C18944" s="54">
        <v>5</v>
      </c>
      <c r="D18944" s="54"/>
      <c r="F18944" s="89"/>
      <c r="G18944" s="95" t="s">
        <v>360</v>
      </c>
      <c r="H18944" s="552">
        <f t="shared" si="10433"/>
        <v>0</v>
      </c>
      <c r="I18944" s="554"/>
      <c r="J18944" s="554"/>
      <c r="K18944" s="554"/>
      <c r="L18944" s="554"/>
      <c r="M18944" s="554"/>
      <c r="N18944" s="156"/>
    </row>
    <row r="18945" spans="2:15" ht="34.5" customHeight="1">
      <c r="B18945" s="50" t="e">
        <f>IF((#REF!+#REF!+H18945)&lt;&gt;0,"a","b")</f>
        <v>#REF!</v>
      </c>
      <c r="C18945" s="54">
        <v>5</v>
      </c>
      <c r="D18945" s="54"/>
      <c r="F18945" s="89"/>
      <c r="G18945" s="95" t="s">
        <v>361</v>
      </c>
      <c r="H18945" s="552">
        <f t="shared" si="10433"/>
        <v>0</v>
      </c>
      <c r="I18945" s="554"/>
      <c r="J18945" s="554"/>
      <c r="K18945" s="554"/>
      <c r="L18945" s="554"/>
      <c r="M18945" s="554"/>
      <c r="N18945" s="156"/>
    </row>
    <row r="18946" spans="2:15" ht="30.75" customHeight="1">
      <c r="B18946" s="50" t="e">
        <f>IF((#REF!+#REF!+H18946)&lt;&gt;0,"a","b")</f>
        <v>#REF!</v>
      </c>
      <c r="C18946" s="54">
        <v>5</v>
      </c>
      <c r="D18946" s="54"/>
      <c r="F18946" s="89"/>
      <c r="G18946" s="95" t="s">
        <v>362</v>
      </c>
      <c r="H18946" s="552">
        <f t="shared" si="10433"/>
        <v>0</v>
      </c>
      <c r="I18946" s="554"/>
      <c r="J18946" s="554"/>
      <c r="K18946" s="554"/>
      <c r="L18946" s="554"/>
      <c r="M18946" s="554"/>
      <c r="N18946" s="156"/>
    </row>
    <row r="18947" spans="2:15" ht="20.25" customHeight="1">
      <c r="B18947" s="50" t="e">
        <f>IF((#REF!+#REF!+H18947)&lt;&gt;0,"a","b")</f>
        <v>#REF!</v>
      </c>
      <c r="C18947" s="54">
        <v>3</v>
      </c>
      <c r="D18947" s="54"/>
      <c r="F18947" s="89"/>
      <c r="G18947" s="90" t="s">
        <v>302</v>
      </c>
      <c r="H18947" s="552">
        <f t="shared" si="10433"/>
        <v>0</v>
      </c>
      <c r="I18947" s="562"/>
      <c r="J18947" s="562"/>
      <c r="K18947" s="562"/>
      <c r="L18947" s="562"/>
      <c r="M18947" s="562"/>
      <c r="N18947" s="161"/>
    </row>
    <row r="18948" spans="2:15" ht="20.25" customHeight="1">
      <c r="B18948" s="50" t="e">
        <f>IF((#REF!+#REF!+H18948)&lt;&gt;0,"a","b")</f>
        <v>#REF!</v>
      </c>
      <c r="C18948" s="54">
        <v>3</v>
      </c>
      <c r="D18948" s="54"/>
      <c r="F18948" s="89"/>
      <c r="G18948" s="90" t="s">
        <v>301</v>
      </c>
      <c r="H18948" s="563">
        <f t="shared" si="10433"/>
        <v>0</v>
      </c>
      <c r="I18948" s="564">
        <f t="shared" ref="I18948:N18948" si="10454">I18949+I18954+I18955</f>
        <v>0</v>
      </c>
      <c r="J18948" s="564">
        <f t="shared" si="10454"/>
        <v>0</v>
      </c>
      <c r="K18948" s="564">
        <f t="shared" si="10454"/>
        <v>0</v>
      </c>
      <c r="L18948" s="564">
        <f t="shared" si="10454"/>
        <v>0</v>
      </c>
      <c r="M18948" s="564">
        <f t="shared" si="10454"/>
        <v>0</v>
      </c>
      <c r="N18948" s="150">
        <f t="shared" si="10454"/>
        <v>0</v>
      </c>
      <c r="O18948" s="60" t="s">
        <v>71</v>
      </c>
    </row>
    <row r="18949" spans="2:15" ht="20.25" customHeight="1">
      <c r="B18949" s="50" t="e">
        <f>IF((#REF!+#REF!+H18949)&lt;&gt;0,"a","b")</f>
        <v>#REF!</v>
      </c>
      <c r="C18949" s="54">
        <v>4</v>
      </c>
      <c r="D18949" s="54"/>
      <c r="F18949" s="89"/>
      <c r="G18949" s="93" t="s">
        <v>363</v>
      </c>
      <c r="H18949" s="563">
        <f t="shared" si="10433"/>
        <v>0</v>
      </c>
      <c r="I18949" s="565">
        <f t="shared" ref="I18949:K18949" si="10455">SUM(I18950:I18953)</f>
        <v>0</v>
      </c>
      <c r="J18949" s="565">
        <f t="shared" si="10455"/>
        <v>0</v>
      </c>
      <c r="K18949" s="565">
        <f t="shared" si="10455"/>
        <v>0</v>
      </c>
      <c r="L18949" s="565">
        <f t="shared" ref="L18949:N18949" si="10456">SUM(L18950:L18953)</f>
        <v>0</v>
      </c>
      <c r="M18949" s="565">
        <f t="shared" si="10456"/>
        <v>0</v>
      </c>
      <c r="N18949" s="151">
        <f t="shared" si="10456"/>
        <v>0</v>
      </c>
      <c r="O18949" s="60" t="s">
        <v>71</v>
      </c>
    </row>
    <row r="18950" spans="2:15" ht="20.25" customHeight="1">
      <c r="B18950" s="50" t="e">
        <f>IF((#REF!+#REF!+H18950)&lt;&gt;0,"a","b")</f>
        <v>#REF!</v>
      </c>
      <c r="C18950" s="54">
        <v>5</v>
      </c>
      <c r="D18950" s="54"/>
      <c r="F18950" s="89"/>
      <c r="G18950" s="95" t="s">
        <v>364</v>
      </c>
      <c r="H18950" s="552">
        <f t="shared" si="10433"/>
        <v>0</v>
      </c>
      <c r="I18950" s="554"/>
      <c r="J18950" s="554"/>
      <c r="K18950" s="554"/>
      <c r="L18950" s="554"/>
      <c r="M18950" s="554"/>
      <c r="N18950" s="154"/>
    </row>
    <row r="18951" spans="2:15" ht="20.25" customHeight="1">
      <c r="B18951" s="50" t="e">
        <f>IF((#REF!+#REF!+H18951)&lt;&gt;0,"a","b")</f>
        <v>#REF!</v>
      </c>
      <c r="C18951" s="54">
        <v>5</v>
      </c>
      <c r="D18951" s="54"/>
      <c r="F18951" s="89"/>
      <c r="G18951" s="95" t="s">
        <v>365</v>
      </c>
      <c r="H18951" s="552">
        <f t="shared" si="10433"/>
        <v>0</v>
      </c>
      <c r="I18951" s="554"/>
      <c r="J18951" s="554"/>
      <c r="K18951" s="554"/>
      <c r="L18951" s="554"/>
      <c r="M18951" s="554"/>
      <c r="N18951" s="154"/>
    </row>
    <row r="18952" spans="2:15" ht="20.25" customHeight="1">
      <c r="B18952" s="50" t="e">
        <f>IF((#REF!+#REF!+H18952)&lt;&gt;0,"a","b")</f>
        <v>#REF!</v>
      </c>
      <c r="C18952" s="54">
        <v>5</v>
      </c>
      <c r="D18952" s="54"/>
      <c r="F18952" s="89"/>
      <c r="G18952" s="95" t="s">
        <v>366</v>
      </c>
      <c r="H18952" s="552">
        <f t="shared" si="10433"/>
        <v>0</v>
      </c>
      <c r="I18952" s="554"/>
      <c r="J18952" s="554"/>
      <c r="K18952" s="554"/>
      <c r="L18952" s="554"/>
      <c r="M18952" s="554"/>
      <c r="N18952" s="154"/>
    </row>
    <row r="18953" spans="2:15" ht="20.25" customHeight="1">
      <c r="B18953" s="50" t="e">
        <f>IF((#REF!+#REF!+H18953)&lt;&gt;0,"a","b")</f>
        <v>#REF!</v>
      </c>
      <c r="C18953" s="54">
        <v>5</v>
      </c>
      <c r="D18953" s="54"/>
      <c r="F18953" s="89"/>
      <c r="G18953" s="95" t="s">
        <v>367</v>
      </c>
      <c r="H18953" s="552">
        <f t="shared" si="10433"/>
        <v>0</v>
      </c>
      <c r="I18953" s="554"/>
      <c r="J18953" s="554"/>
      <c r="K18953" s="554"/>
      <c r="L18953" s="554"/>
      <c r="M18953" s="554"/>
      <c r="N18953" s="154"/>
    </row>
    <row r="18954" spans="2:15" ht="20.25" customHeight="1">
      <c r="B18954" s="50" t="e">
        <f>IF((#REF!+#REF!+H18954)&lt;&gt;0,"a","b")</f>
        <v>#REF!</v>
      </c>
      <c r="C18954" s="54">
        <v>4</v>
      </c>
      <c r="D18954" s="54"/>
      <c r="F18954" s="89"/>
      <c r="G18954" s="93" t="s">
        <v>368</v>
      </c>
      <c r="H18954" s="558">
        <f t="shared" si="10433"/>
        <v>0</v>
      </c>
      <c r="I18954" s="555"/>
      <c r="J18954" s="555"/>
      <c r="K18954" s="555"/>
      <c r="L18954" s="555"/>
      <c r="M18954" s="555"/>
      <c r="N18954" s="153"/>
    </row>
    <row r="18955" spans="2:15" ht="36" customHeight="1">
      <c r="B18955" s="50" t="e">
        <f>IF((#REF!+#REF!+H18955)&lt;&gt;0,"a","b")</f>
        <v>#REF!</v>
      </c>
      <c r="C18955" s="54">
        <v>4</v>
      </c>
      <c r="D18955" s="54"/>
      <c r="F18955" s="89"/>
      <c r="G18955" s="93" t="s">
        <v>369</v>
      </c>
      <c r="H18955" s="556">
        <f t="shared" si="10433"/>
        <v>0</v>
      </c>
      <c r="I18955" s="555"/>
      <c r="J18955" s="555"/>
      <c r="K18955" s="555"/>
      <c r="L18955" s="555"/>
      <c r="M18955" s="555"/>
      <c r="N18955" s="153"/>
    </row>
    <row r="18956" spans="2:15" ht="20.25" customHeight="1">
      <c r="B18956" s="50" t="e">
        <f>IF((#REF!+#REF!+H18956)&lt;&gt;0,"a","b")</f>
        <v>#REF!</v>
      </c>
      <c r="C18956" s="54">
        <v>3</v>
      </c>
      <c r="D18956" s="54"/>
      <c r="F18956" s="89"/>
      <c r="G18956" s="90" t="s">
        <v>295</v>
      </c>
      <c r="H18956" s="364">
        <f t="shared" si="10433"/>
        <v>0</v>
      </c>
      <c r="I18956" s="562"/>
      <c r="J18956" s="562"/>
      <c r="K18956" s="562"/>
      <c r="L18956" s="562"/>
      <c r="M18956" s="562"/>
      <c r="N18956" s="161"/>
    </row>
    <row r="18957" spans="2:15" ht="20.25" customHeight="1">
      <c r="B18957" s="50" t="e">
        <f>IF((#REF!+#REF!+H18957)&lt;&gt;0,"a","b")</f>
        <v>#REF!</v>
      </c>
      <c r="C18957" s="54">
        <v>3</v>
      </c>
      <c r="D18957" s="54"/>
      <c r="F18957" s="89"/>
      <c r="G18957" s="90" t="s">
        <v>296</v>
      </c>
      <c r="H18957" s="566">
        <f t="shared" si="10433"/>
        <v>0</v>
      </c>
      <c r="I18957" s="564">
        <f t="shared" ref="I18957:N18957" si="10457">I18958+I18961+I18964</f>
        <v>0</v>
      </c>
      <c r="J18957" s="564">
        <f t="shared" si="10457"/>
        <v>0</v>
      </c>
      <c r="K18957" s="564">
        <f t="shared" si="10457"/>
        <v>0</v>
      </c>
      <c r="L18957" s="564">
        <f t="shared" si="10457"/>
        <v>0</v>
      </c>
      <c r="M18957" s="564">
        <f t="shared" si="10457"/>
        <v>0</v>
      </c>
      <c r="N18957" s="150">
        <f t="shared" si="10457"/>
        <v>0</v>
      </c>
      <c r="O18957" s="60" t="s">
        <v>71</v>
      </c>
    </row>
    <row r="18958" spans="2:15" ht="20.25" customHeight="1">
      <c r="B18958" s="50" t="e">
        <f>IF((#REF!+#REF!+H18958)&lt;&gt;0,"a","b")</f>
        <v>#REF!</v>
      </c>
      <c r="C18958" s="54">
        <v>4</v>
      </c>
      <c r="D18958" s="54"/>
      <c r="F18958" s="89"/>
      <c r="G18958" s="93" t="s">
        <v>370</v>
      </c>
      <c r="H18958" s="566">
        <f t="shared" si="10433"/>
        <v>0</v>
      </c>
      <c r="I18958" s="565">
        <f t="shared" ref="I18958:K18958" si="10458">SUM(I18959:I18960)</f>
        <v>0</v>
      </c>
      <c r="J18958" s="565">
        <f t="shared" si="10458"/>
        <v>0</v>
      </c>
      <c r="K18958" s="565">
        <f t="shared" si="10458"/>
        <v>0</v>
      </c>
      <c r="L18958" s="565">
        <f t="shared" ref="L18958:N18958" si="10459">SUM(L18959:L18960)</f>
        <v>0</v>
      </c>
      <c r="M18958" s="565">
        <f t="shared" si="10459"/>
        <v>0</v>
      </c>
      <c r="N18958" s="151">
        <f t="shared" si="10459"/>
        <v>0</v>
      </c>
      <c r="O18958" s="60" t="s">
        <v>71</v>
      </c>
    </row>
    <row r="18959" spans="2:15" ht="20.25" customHeight="1">
      <c r="B18959" s="50" t="e">
        <f>IF((#REF!+#REF!+H18959)&lt;&gt;0,"a","b")</f>
        <v>#REF!</v>
      </c>
      <c r="C18959" s="54">
        <v>5</v>
      </c>
      <c r="D18959" s="54"/>
      <c r="F18959" s="89"/>
      <c r="G18959" s="95" t="s">
        <v>371</v>
      </c>
      <c r="H18959" s="556">
        <f t="shared" si="10433"/>
        <v>0</v>
      </c>
      <c r="I18959" s="554"/>
      <c r="J18959" s="554"/>
      <c r="K18959" s="554"/>
      <c r="L18959" s="554"/>
      <c r="M18959" s="554"/>
      <c r="N18959" s="154"/>
    </row>
    <row r="18960" spans="2:15" ht="20.25" customHeight="1">
      <c r="B18960" s="50" t="e">
        <f>IF((#REF!+#REF!+H18960)&lt;&gt;0,"a","b")</f>
        <v>#REF!</v>
      </c>
      <c r="C18960" s="54">
        <v>5</v>
      </c>
      <c r="D18960" s="54"/>
      <c r="F18960" s="89"/>
      <c r="G18960" s="95" t="s">
        <v>297</v>
      </c>
      <c r="H18960" s="556">
        <f t="shared" si="10433"/>
        <v>0</v>
      </c>
      <c r="I18960" s="554"/>
      <c r="J18960" s="554"/>
      <c r="K18960" s="554"/>
      <c r="L18960" s="554"/>
      <c r="M18960" s="554"/>
      <c r="N18960" s="154"/>
    </row>
    <row r="18961" spans="2:15" ht="20.25" customHeight="1">
      <c r="B18961" s="50" t="e">
        <f>IF((#REF!+#REF!+H18961)&lt;&gt;0,"a","b")</f>
        <v>#REF!</v>
      </c>
      <c r="C18961" s="54">
        <v>4</v>
      </c>
      <c r="D18961" s="54"/>
      <c r="F18961" s="89"/>
      <c r="G18961" s="93" t="s">
        <v>372</v>
      </c>
      <c r="H18961" s="566">
        <f t="shared" si="10433"/>
        <v>0</v>
      </c>
      <c r="I18961" s="565">
        <f t="shared" ref="I18961:K18961" si="10460">SUM(I18962:I18963)</f>
        <v>0</v>
      </c>
      <c r="J18961" s="565">
        <f t="shared" si="10460"/>
        <v>0</v>
      </c>
      <c r="K18961" s="565">
        <f t="shared" si="10460"/>
        <v>0</v>
      </c>
      <c r="L18961" s="565">
        <f t="shared" ref="L18961:N18961" si="10461">SUM(L18962:L18963)</f>
        <v>0</v>
      </c>
      <c r="M18961" s="565">
        <f t="shared" si="10461"/>
        <v>0</v>
      </c>
      <c r="N18961" s="151">
        <f t="shared" si="10461"/>
        <v>0</v>
      </c>
      <c r="O18961" s="60" t="s">
        <v>71</v>
      </c>
    </row>
    <row r="18962" spans="2:15" ht="20.25" customHeight="1">
      <c r="B18962" s="50" t="e">
        <f>IF((#REF!+#REF!+H18962)&lt;&gt;0,"a","b")</f>
        <v>#REF!</v>
      </c>
      <c r="C18962" s="54">
        <v>5</v>
      </c>
      <c r="D18962" s="54"/>
      <c r="F18962" s="89"/>
      <c r="G18962" s="95" t="s">
        <v>371</v>
      </c>
      <c r="H18962" s="556">
        <f t="shared" si="10433"/>
        <v>0</v>
      </c>
      <c r="I18962" s="554"/>
      <c r="J18962" s="554"/>
      <c r="K18962" s="554"/>
      <c r="L18962" s="554"/>
      <c r="M18962" s="554"/>
      <c r="N18962" s="154"/>
    </row>
    <row r="18963" spans="2:15" ht="20.25" customHeight="1">
      <c r="B18963" s="50" t="e">
        <f>IF((#REF!+#REF!+H18963)&lt;&gt;0,"a","b")</f>
        <v>#REF!</v>
      </c>
      <c r="C18963" s="54">
        <v>5</v>
      </c>
      <c r="D18963" s="54"/>
      <c r="F18963" s="89"/>
      <c r="G18963" s="95" t="s">
        <v>297</v>
      </c>
      <c r="H18963" s="556">
        <f t="shared" si="10433"/>
        <v>0</v>
      </c>
      <c r="I18963" s="554"/>
      <c r="J18963" s="554"/>
      <c r="K18963" s="554"/>
      <c r="L18963" s="554"/>
      <c r="M18963" s="554"/>
      <c r="N18963" s="154"/>
    </row>
    <row r="18964" spans="2:15" ht="20.25" customHeight="1">
      <c r="B18964" s="50" t="e">
        <f>IF((#REF!+#REF!+H18964)&lt;&gt;0,"a","b")</f>
        <v>#REF!</v>
      </c>
      <c r="C18964" s="54">
        <v>4</v>
      </c>
      <c r="D18964" s="54"/>
      <c r="F18964" s="89"/>
      <c r="G18964" s="93" t="s">
        <v>373</v>
      </c>
      <c r="H18964" s="566">
        <f t="shared" si="10433"/>
        <v>0</v>
      </c>
      <c r="I18964" s="565">
        <f t="shared" ref="I18964:K18964" si="10462">SUM(I18965:I18966)</f>
        <v>0</v>
      </c>
      <c r="J18964" s="565">
        <f t="shared" si="10462"/>
        <v>0</v>
      </c>
      <c r="K18964" s="565">
        <f t="shared" si="10462"/>
        <v>0</v>
      </c>
      <c r="L18964" s="565">
        <f t="shared" ref="L18964:N18964" si="10463">SUM(L18965:L18966)</f>
        <v>0</v>
      </c>
      <c r="M18964" s="565">
        <f t="shared" si="10463"/>
        <v>0</v>
      </c>
      <c r="N18964" s="151">
        <f t="shared" si="10463"/>
        <v>0</v>
      </c>
      <c r="O18964" s="60" t="s">
        <v>71</v>
      </c>
    </row>
    <row r="18965" spans="2:15" ht="20.25" customHeight="1">
      <c r="B18965" s="50" t="e">
        <f>IF((#REF!+#REF!+H18965)&lt;&gt;0,"a","b")</f>
        <v>#REF!</v>
      </c>
      <c r="C18965" s="54">
        <v>5</v>
      </c>
      <c r="D18965" s="54"/>
      <c r="F18965" s="89"/>
      <c r="G18965" s="95" t="s">
        <v>371</v>
      </c>
      <c r="H18965" s="556">
        <f t="shared" si="10433"/>
        <v>0</v>
      </c>
      <c r="I18965" s="554"/>
      <c r="J18965" s="554"/>
      <c r="K18965" s="554"/>
      <c r="L18965" s="554"/>
      <c r="M18965" s="554"/>
      <c r="N18965" s="154"/>
    </row>
    <row r="18966" spans="2:15" ht="20.25" customHeight="1">
      <c r="B18966" s="50" t="e">
        <f>IF((#REF!+#REF!+H18966)&lt;&gt;0,"a","b")</f>
        <v>#REF!</v>
      </c>
      <c r="C18966" s="54">
        <v>5</v>
      </c>
      <c r="D18966" s="54"/>
      <c r="F18966" s="89"/>
      <c r="G18966" s="95" t="s">
        <v>297</v>
      </c>
      <c r="H18966" s="556">
        <f t="shared" si="10433"/>
        <v>0</v>
      </c>
      <c r="I18966" s="554"/>
      <c r="J18966" s="554"/>
      <c r="K18966" s="554"/>
      <c r="L18966" s="554"/>
      <c r="M18966" s="554"/>
      <c r="N18966" s="154"/>
    </row>
    <row r="18967" spans="2:15" ht="20.25" customHeight="1">
      <c r="B18967" s="50" t="e">
        <f>IF((#REF!+#REF!+H18967)&lt;&gt;0,"a","b")</f>
        <v>#REF!</v>
      </c>
      <c r="C18967" s="54">
        <v>3</v>
      </c>
      <c r="D18967" s="54"/>
      <c r="F18967" s="89"/>
      <c r="G18967" s="90" t="s">
        <v>299</v>
      </c>
      <c r="H18967" s="566">
        <f t="shared" si="10433"/>
        <v>0</v>
      </c>
      <c r="I18967" s="564">
        <f t="shared" ref="I18967:N18967" si="10464">I18968+I18971+I18974</f>
        <v>0</v>
      </c>
      <c r="J18967" s="564">
        <f t="shared" si="10464"/>
        <v>0</v>
      </c>
      <c r="K18967" s="564">
        <f t="shared" si="10464"/>
        <v>0</v>
      </c>
      <c r="L18967" s="564">
        <f t="shared" si="10464"/>
        <v>0</v>
      </c>
      <c r="M18967" s="564">
        <f t="shared" si="10464"/>
        <v>0</v>
      </c>
      <c r="N18967" s="150">
        <f t="shared" si="10464"/>
        <v>0</v>
      </c>
      <c r="O18967" s="60" t="s">
        <v>71</v>
      </c>
    </row>
    <row r="18968" spans="2:15" ht="20.25" customHeight="1">
      <c r="B18968" s="50" t="e">
        <f>IF((#REF!+#REF!+H18968)&lt;&gt;0,"a","b")</f>
        <v>#REF!</v>
      </c>
      <c r="C18968" s="54">
        <v>4</v>
      </c>
      <c r="D18968" s="54"/>
      <c r="F18968" s="89"/>
      <c r="G18968" s="93" t="s">
        <v>374</v>
      </c>
      <c r="H18968" s="566">
        <f t="shared" si="10433"/>
        <v>0</v>
      </c>
      <c r="I18968" s="565">
        <f t="shared" ref="I18968:K18968" si="10465">SUM(I18969:I18970)</f>
        <v>0</v>
      </c>
      <c r="J18968" s="565">
        <f t="shared" si="10465"/>
        <v>0</v>
      </c>
      <c r="K18968" s="565">
        <f t="shared" si="10465"/>
        <v>0</v>
      </c>
      <c r="L18968" s="565">
        <f t="shared" ref="L18968:N18968" si="10466">SUM(L18969:L18970)</f>
        <v>0</v>
      </c>
      <c r="M18968" s="565">
        <f t="shared" si="10466"/>
        <v>0</v>
      </c>
      <c r="N18968" s="151">
        <f t="shared" si="10466"/>
        <v>0</v>
      </c>
      <c r="O18968" s="60" t="s">
        <v>71</v>
      </c>
    </row>
    <row r="18969" spans="2:15" ht="20.25" customHeight="1">
      <c r="B18969" s="50" t="e">
        <f>IF((#REF!+#REF!+H18969)&lt;&gt;0,"a","b")</f>
        <v>#REF!</v>
      </c>
      <c r="C18969" s="54">
        <v>5</v>
      </c>
      <c r="D18969" s="54"/>
      <c r="F18969" s="89"/>
      <c r="G18969" s="95" t="s">
        <v>375</v>
      </c>
      <c r="H18969" s="556">
        <f t="shared" si="10433"/>
        <v>0</v>
      </c>
      <c r="I18969" s="554"/>
      <c r="J18969" s="554"/>
      <c r="K18969" s="554"/>
      <c r="L18969" s="554"/>
      <c r="M18969" s="554"/>
      <c r="N18969" s="154"/>
    </row>
    <row r="18970" spans="2:15" ht="20.25" customHeight="1">
      <c r="B18970" s="50" t="e">
        <f>IF((#REF!+#REF!+H18970)&lt;&gt;0,"a","b")</f>
        <v>#REF!</v>
      </c>
      <c r="C18970" s="54">
        <v>5</v>
      </c>
      <c r="D18970" s="54"/>
      <c r="F18970" s="89"/>
      <c r="G18970" s="95" t="s">
        <v>376</v>
      </c>
      <c r="H18970" s="556">
        <f t="shared" si="10433"/>
        <v>0</v>
      </c>
      <c r="I18970" s="554"/>
      <c r="J18970" s="554"/>
      <c r="K18970" s="554"/>
      <c r="L18970" s="554"/>
      <c r="M18970" s="554"/>
      <c r="N18970" s="154"/>
    </row>
    <row r="18971" spans="2:15" ht="20.25" customHeight="1">
      <c r="B18971" s="50" t="e">
        <f>IF((#REF!+#REF!+H18971)&lt;&gt;0,"a","b")</f>
        <v>#REF!</v>
      </c>
      <c r="C18971" s="54">
        <v>4</v>
      </c>
      <c r="D18971" s="54"/>
      <c r="F18971" s="89"/>
      <c r="G18971" s="93" t="s">
        <v>377</v>
      </c>
      <c r="H18971" s="566">
        <f t="shared" si="10433"/>
        <v>0</v>
      </c>
      <c r="I18971" s="565">
        <f t="shared" ref="I18971:K18971" si="10467">SUM(I18972:I18973)</f>
        <v>0</v>
      </c>
      <c r="J18971" s="565">
        <f t="shared" si="10467"/>
        <v>0</v>
      </c>
      <c r="K18971" s="565">
        <f t="shared" si="10467"/>
        <v>0</v>
      </c>
      <c r="L18971" s="565">
        <f t="shared" ref="L18971:N18971" si="10468">SUM(L18972:L18973)</f>
        <v>0</v>
      </c>
      <c r="M18971" s="565">
        <f t="shared" si="10468"/>
        <v>0</v>
      </c>
      <c r="N18971" s="151">
        <f t="shared" si="10468"/>
        <v>0</v>
      </c>
      <c r="O18971" s="60" t="s">
        <v>71</v>
      </c>
    </row>
    <row r="18972" spans="2:15" ht="20.25" customHeight="1">
      <c r="B18972" s="50" t="e">
        <f>IF((#REF!+#REF!+H18972)&lt;&gt;0,"a","b")</f>
        <v>#REF!</v>
      </c>
      <c r="C18972" s="54">
        <v>5</v>
      </c>
      <c r="D18972" s="54"/>
      <c r="F18972" s="89"/>
      <c r="G18972" s="95" t="s">
        <v>375</v>
      </c>
      <c r="H18972" s="556">
        <f t="shared" si="10433"/>
        <v>0</v>
      </c>
      <c r="I18972" s="554"/>
      <c r="J18972" s="554"/>
      <c r="K18972" s="554"/>
      <c r="L18972" s="554"/>
      <c r="M18972" s="554"/>
      <c r="N18972" s="154"/>
    </row>
    <row r="18973" spans="2:15" ht="20.25" customHeight="1">
      <c r="B18973" s="50" t="e">
        <f>IF((#REF!+#REF!+H18973)&lt;&gt;0,"a","b")</f>
        <v>#REF!</v>
      </c>
      <c r="C18973" s="54">
        <v>5</v>
      </c>
      <c r="D18973" s="54"/>
      <c r="F18973" s="89"/>
      <c r="G18973" s="95" t="s">
        <v>376</v>
      </c>
      <c r="H18973" s="552">
        <f t="shared" si="10433"/>
        <v>0</v>
      </c>
      <c r="I18973" s="554"/>
      <c r="J18973" s="554"/>
      <c r="K18973" s="554"/>
      <c r="L18973" s="554"/>
      <c r="M18973" s="554"/>
      <c r="N18973" s="154"/>
    </row>
    <row r="18974" spans="2:15" ht="20.25" customHeight="1">
      <c r="B18974" s="50" t="e">
        <f>IF((#REF!+#REF!+H18974)&lt;&gt;0,"a","b")</f>
        <v>#REF!</v>
      </c>
      <c r="C18974" s="54">
        <v>4</v>
      </c>
      <c r="D18974" s="54"/>
      <c r="F18974" s="89"/>
      <c r="G18974" s="93" t="s">
        <v>300</v>
      </c>
      <c r="H18974" s="563">
        <f t="shared" si="10433"/>
        <v>0</v>
      </c>
      <c r="I18974" s="565">
        <f t="shared" ref="I18974:K18974" si="10469">SUM(I18975:I18976)</f>
        <v>0</v>
      </c>
      <c r="J18974" s="565">
        <f t="shared" si="10469"/>
        <v>0</v>
      </c>
      <c r="K18974" s="565">
        <f t="shared" si="10469"/>
        <v>0</v>
      </c>
      <c r="L18974" s="565">
        <f t="shared" ref="L18974:N18974" si="10470">SUM(L18975:L18976)</f>
        <v>0</v>
      </c>
      <c r="M18974" s="565">
        <f t="shared" si="10470"/>
        <v>0</v>
      </c>
      <c r="N18974" s="151">
        <f t="shared" si="10470"/>
        <v>0</v>
      </c>
      <c r="O18974" s="60" t="s">
        <v>71</v>
      </c>
    </row>
    <row r="18975" spans="2:15" ht="20.25" customHeight="1">
      <c r="B18975" s="50" t="e">
        <f>IF((#REF!+#REF!+H18975)&lt;&gt;0,"a","b")</f>
        <v>#REF!</v>
      </c>
      <c r="C18975" s="54">
        <v>5</v>
      </c>
      <c r="D18975" s="54"/>
      <c r="F18975" s="89"/>
      <c r="G18975" s="95" t="s">
        <v>375</v>
      </c>
      <c r="H18975" s="552">
        <f t="shared" si="10433"/>
        <v>0</v>
      </c>
      <c r="I18975" s="554"/>
      <c r="J18975" s="554"/>
      <c r="K18975" s="554"/>
      <c r="L18975" s="554"/>
      <c r="M18975" s="554"/>
      <c r="N18975" s="154"/>
    </row>
    <row r="18976" spans="2:15" ht="20.25" customHeight="1">
      <c r="B18976" s="50" t="e">
        <f>IF((#REF!+#REF!+H18976)&lt;&gt;0,"a","b")</f>
        <v>#REF!</v>
      </c>
      <c r="C18976" s="54">
        <v>5</v>
      </c>
      <c r="D18976" s="54"/>
      <c r="F18976" s="89"/>
      <c r="G18976" s="95" t="s">
        <v>376</v>
      </c>
      <c r="H18976" s="552">
        <f t="shared" si="10433"/>
        <v>0</v>
      </c>
      <c r="I18976" s="554"/>
      <c r="J18976" s="554"/>
      <c r="K18976" s="554"/>
      <c r="L18976" s="554"/>
      <c r="M18976" s="554"/>
      <c r="N18976" s="154"/>
    </row>
    <row r="18977" spans="2:15" ht="20.25" customHeight="1">
      <c r="B18977" s="50" t="e">
        <f>IF((#REF!+#REF!+H18977)&lt;&gt;0,"a","b")</f>
        <v>#REF!</v>
      </c>
      <c r="C18977" s="54">
        <v>3</v>
      </c>
      <c r="D18977" s="54"/>
      <c r="F18977" s="89"/>
      <c r="G18977" s="90" t="s">
        <v>298</v>
      </c>
      <c r="H18977" s="363">
        <f t="shared" si="10433"/>
        <v>0</v>
      </c>
      <c r="I18977" s="564">
        <f t="shared" ref="I18977:N18977" si="10471">I18978+I18979</f>
        <v>0</v>
      </c>
      <c r="J18977" s="564">
        <f t="shared" si="10471"/>
        <v>0</v>
      </c>
      <c r="K18977" s="564">
        <f t="shared" si="10471"/>
        <v>0</v>
      </c>
      <c r="L18977" s="564">
        <f t="shared" si="10471"/>
        <v>0</v>
      </c>
      <c r="M18977" s="564">
        <f t="shared" si="10471"/>
        <v>0</v>
      </c>
      <c r="N18977" s="150">
        <f t="shared" si="10471"/>
        <v>0</v>
      </c>
      <c r="O18977" s="60" t="s">
        <v>71</v>
      </c>
    </row>
    <row r="18978" spans="2:15" ht="20.25" customHeight="1">
      <c r="B18978" s="50" t="e">
        <f>IF((#REF!+#REF!+H18978)&lt;&gt;0,"a","b")</f>
        <v>#REF!</v>
      </c>
      <c r="C18978" s="54">
        <v>4</v>
      </c>
      <c r="D18978" s="54"/>
      <c r="F18978" s="89"/>
      <c r="G18978" s="93" t="s">
        <v>378</v>
      </c>
      <c r="H18978" s="552">
        <f t="shared" si="10433"/>
        <v>0</v>
      </c>
      <c r="I18978" s="555"/>
      <c r="J18978" s="555"/>
      <c r="K18978" s="555"/>
      <c r="L18978" s="555"/>
      <c r="M18978" s="555"/>
      <c r="N18978" s="153"/>
    </row>
    <row r="18979" spans="2:15" ht="20.25" customHeight="1">
      <c r="B18979" s="50" t="e">
        <f>IF((#REF!+#REF!+H18979)&lt;&gt;0,"a","b")</f>
        <v>#REF!</v>
      </c>
      <c r="C18979" s="54">
        <v>4</v>
      </c>
      <c r="D18979" s="54"/>
      <c r="F18979" s="89"/>
      <c r="G18979" s="93" t="s">
        <v>379</v>
      </c>
      <c r="H18979" s="363">
        <f t="shared" si="10433"/>
        <v>0</v>
      </c>
      <c r="I18979" s="565">
        <f t="shared" ref="I18979:N18979" si="10472">I18980+I18999</f>
        <v>0</v>
      </c>
      <c r="J18979" s="565">
        <f t="shared" si="10472"/>
        <v>0</v>
      </c>
      <c r="K18979" s="565">
        <f t="shared" si="10472"/>
        <v>0</v>
      </c>
      <c r="L18979" s="565">
        <f t="shared" si="10472"/>
        <v>0</v>
      </c>
      <c r="M18979" s="565">
        <f t="shared" si="10472"/>
        <v>0</v>
      </c>
      <c r="N18979" s="151">
        <f t="shared" si="10472"/>
        <v>0</v>
      </c>
      <c r="O18979" s="60" t="s">
        <v>71</v>
      </c>
    </row>
    <row r="18980" spans="2:15" ht="20.25" customHeight="1">
      <c r="B18980" s="50" t="e">
        <f>IF((#REF!+#REF!+H18980)&lt;&gt;0,"a","b")</f>
        <v>#REF!</v>
      </c>
      <c r="C18980" s="54">
        <v>5</v>
      </c>
      <c r="D18980" s="54"/>
      <c r="F18980" s="89"/>
      <c r="G18980" s="95" t="s">
        <v>380</v>
      </c>
      <c r="H18980" s="363">
        <f t="shared" si="10433"/>
        <v>0</v>
      </c>
      <c r="I18980" s="560">
        <f t="shared" ref="I18980:K18980" si="10473">SUM(I18981:I18998)</f>
        <v>0</v>
      </c>
      <c r="J18980" s="560">
        <f t="shared" si="10473"/>
        <v>0</v>
      </c>
      <c r="K18980" s="560">
        <f t="shared" si="10473"/>
        <v>0</v>
      </c>
      <c r="L18980" s="560">
        <f t="shared" ref="L18980:N18980" si="10474">SUM(L18981:L18998)</f>
        <v>0</v>
      </c>
      <c r="M18980" s="560">
        <f t="shared" si="10474"/>
        <v>0</v>
      </c>
      <c r="N18980" s="157">
        <f t="shared" si="10474"/>
        <v>0</v>
      </c>
      <c r="O18980" s="60" t="s">
        <v>71</v>
      </c>
    </row>
    <row r="18981" spans="2:15" ht="45" customHeight="1">
      <c r="B18981" s="50" t="e">
        <f>IF((#REF!+#REF!+H18981)&lt;&gt;0,"a","b")</f>
        <v>#REF!</v>
      </c>
      <c r="C18981" s="54">
        <v>6</v>
      </c>
      <c r="D18981" s="54"/>
      <c r="F18981" s="89"/>
      <c r="G18981" s="97" t="s">
        <v>308</v>
      </c>
      <c r="H18981" s="552">
        <f t="shared" si="10433"/>
        <v>0</v>
      </c>
      <c r="I18981" s="553"/>
      <c r="J18981" s="553"/>
      <c r="K18981" s="553"/>
      <c r="L18981" s="553"/>
      <c r="M18981" s="553"/>
      <c r="N18981" s="138"/>
    </row>
    <row r="18982" spans="2:15" ht="20.25" customHeight="1">
      <c r="B18982" s="50" t="e">
        <f>IF((#REF!+#REF!+H18982)&lt;&gt;0,"a","b")</f>
        <v>#REF!</v>
      </c>
      <c r="C18982" s="54">
        <v>6</v>
      </c>
      <c r="D18982" s="54"/>
      <c r="F18982" s="89"/>
      <c r="G18982" s="97" t="s">
        <v>381</v>
      </c>
      <c r="H18982" s="552">
        <f t="shared" si="10433"/>
        <v>0</v>
      </c>
      <c r="I18982" s="553"/>
      <c r="J18982" s="553"/>
      <c r="K18982" s="553"/>
      <c r="L18982" s="553"/>
      <c r="M18982" s="553"/>
      <c r="N18982" s="138"/>
    </row>
    <row r="18983" spans="2:15" ht="20.25" customHeight="1">
      <c r="B18983" s="50" t="e">
        <f>IF((#REF!+#REF!+H18983)&lt;&gt;0,"a","b")</f>
        <v>#REF!</v>
      </c>
      <c r="C18983" s="54">
        <v>6</v>
      </c>
      <c r="D18983" s="54"/>
      <c r="F18983" s="89"/>
      <c r="G18983" s="97" t="s">
        <v>382</v>
      </c>
      <c r="H18983" s="552">
        <f t="shared" si="10433"/>
        <v>0</v>
      </c>
      <c r="I18983" s="553"/>
      <c r="J18983" s="553"/>
      <c r="K18983" s="553"/>
      <c r="L18983" s="553"/>
      <c r="M18983" s="553"/>
      <c r="N18983" s="138"/>
    </row>
    <row r="18984" spans="2:15" ht="20.25" customHeight="1">
      <c r="B18984" s="50" t="e">
        <f>IF((#REF!+#REF!+H18984)&lt;&gt;0,"a","b")</f>
        <v>#REF!</v>
      </c>
      <c r="C18984" s="54">
        <v>6</v>
      </c>
      <c r="D18984" s="54"/>
      <c r="F18984" s="89"/>
      <c r="G18984" s="97" t="s">
        <v>309</v>
      </c>
      <c r="H18984" s="552">
        <f t="shared" si="10433"/>
        <v>0</v>
      </c>
      <c r="I18984" s="553"/>
      <c r="J18984" s="553"/>
      <c r="K18984" s="553"/>
      <c r="L18984" s="553"/>
      <c r="M18984" s="553"/>
      <c r="N18984" s="138"/>
    </row>
    <row r="18985" spans="2:15" ht="20.25" customHeight="1">
      <c r="B18985" s="50" t="e">
        <f>IF((#REF!+#REF!+H18985)&lt;&gt;0,"a","b")</f>
        <v>#REF!</v>
      </c>
      <c r="C18985" s="54">
        <v>6</v>
      </c>
      <c r="D18985" s="54"/>
      <c r="F18985" s="89"/>
      <c r="G18985" s="97" t="s">
        <v>310</v>
      </c>
      <c r="H18985" s="556">
        <f t="shared" si="10433"/>
        <v>0</v>
      </c>
      <c r="I18985" s="553"/>
      <c r="J18985" s="553"/>
      <c r="K18985" s="553"/>
      <c r="L18985" s="553"/>
      <c r="M18985" s="553"/>
      <c r="N18985" s="138"/>
    </row>
    <row r="18986" spans="2:15" ht="20.25" customHeight="1">
      <c r="B18986" s="50" t="e">
        <f>IF((#REF!+#REF!+H18986)&lt;&gt;0,"a","b")</f>
        <v>#REF!</v>
      </c>
      <c r="C18986" s="54">
        <v>6</v>
      </c>
      <c r="D18986" s="54"/>
      <c r="F18986" s="89"/>
      <c r="G18986" s="97" t="s">
        <v>383</v>
      </c>
      <c r="H18986" s="556">
        <f t="shared" si="10433"/>
        <v>0</v>
      </c>
      <c r="I18986" s="553"/>
      <c r="J18986" s="553"/>
      <c r="K18986" s="553"/>
      <c r="L18986" s="553"/>
      <c r="M18986" s="553"/>
      <c r="N18986" s="138"/>
    </row>
    <row r="18987" spans="2:15" ht="20.25" customHeight="1">
      <c r="B18987" s="50" t="e">
        <f>IF((#REF!+#REF!+H18987)&lt;&gt;0,"a","b")</f>
        <v>#REF!</v>
      </c>
      <c r="C18987" s="54">
        <v>6</v>
      </c>
      <c r="D18987" s="54"/>
      <c r="F18987" s="89"/>
      <c r="G18987" s="97" t="s">
        <v>384</v>
      </c>
      <c r="H18987" s="556">
        <f t="shared" si="10433"/>
        <v>0</v>
      </c>
      <c r="I18987" s="553"/>
      <c r="J18987" s="553"/>
      <c r="K18987" s="553"/>
      <c r="L18987" s="553"/>
      <c r="M18987" s="553"/>
      <c r="N18987" s="138"/>
    </row>
    <row r="18988" spans="2:15" ht="20.25" customHeight="1">
      <c r="B18988" s="50" t="e">
        <f>IF((#REF!+#REF!+H18988)&lt;&gt;0,"a","b")</f>
        <v>#REF!</v>
      </c>
      <c r="C18988" s="54">
        <v>6</v>
      </c>
      <c r="D18988" s="54"/>
      <c r="F18988" s="89"/>
      <c r="G18988" s="97" t="s">
        <v>311</v>
      </c>
      <c r="H18988" s="556">
        <f t="shared" si="10433"/>
        <v>0</v>
      </c>
      <c r="I18988" s="553"/>
      <c r="J18988" s="553"/>
      <c r="K18988" s="553"/>
      <c r="L18988" s="553"/>
      <c r="M18988" s="553"/>
      <c r="N18988" s="138"/>
    </row>
    <row r="18989" spans="2:15" ht="20.25" customHeight="1">
      <c r="B18989" s="50" t="e">
        <f>IF((#REF!+#REF!+H18989)&lt;&gt;0,"a","b")</f>
        <v>#REF!</v>
      </c>
      <c r="C18989" s="54">
        <v>6</v>
      </c>
      <c r="D18989" s="54"/>
      <c r="F18989" s="89"/>
      <c r="G18989" s="97" t="s">
        <v>312</v>
      </c>
      <c r="H18989" s="556">
        <f t="shared" si="10433"/>
        <v>0</v>
      </c>
      <c r="I18989" s="553"/>
      <c r="J18989" s="553"/>
      <c r="K18989" s="553"/>
      <c r="L18989" s="553"/>
      <c r="M18989" s="553"/>
      <c r="N18989" s="138"/>
    </row>
    <row r="18990" spans="2:15" ht="20.25" customHeight="1">
      <c r="B18990" s="50" t="e">
        <f>IF((#REF!+#REF!+H18990)&lt;&gt;0,"a","b")</f>
        <v>#REF!</v>
      </c>
      <c r="C18990" s="54">
        <v>6</v>
      </c>
      <c r="D18990" s="54"/>
      <c r="F18990" s="89"/>
      <c r="G18990" s="97" t="s">
        <v>313</v>
      </c>
      <c r="H18990" s="556">
        <f t="shared" si="10433"/>
        <v>0</v>
      </c>
      <c r="I18990" s="553"/>
      <c r="J18990" s="553"/>
      <c r="K18990" s="553"/>
      <c r="L18990" s="553"/>
      <c r="M18990" s="553"/>
      <c r="N18990" s="138"/>
    </row>
    <row r="18991" spans="2:15" ht="20.25" customHeight="1">
      <c r="B18991" s="50" t="e">
        <f>IF((#REF!+#REF!+H18991)&lt;&gt;0,"a","b")</f>
        <v>#REF!</v>
      </c>
      <c r="C18991" s="54">
        <v>6</v>
      </c>
      <c r="D18991" s="54"/>
      <c r="F18991" s="89"/>
      <c r="G18991" s="97" t="s">
        <v>314</v>
      </c>
      <c r="H18991" s="556">
        <f t="shared" si="10433"/>
        <v>0</v>
      </c>
      <c r="I18991" s="553"/>
      <c r="J18991" s="553"/>
      <c r="K18991" s="553"/>
      <c r="L18991" s="553"/>
      <c r="M18991" s="553"/>
      <c r="N18991" s="138"/>
    </row>
    <row r="18992" spans="2:15" ht="20.25" customHeight="1">
      <c r="B18992" s="50" t="e">
        <f>IF((#REF!+#REF!+H18992)&lt;&gt;0,"a","b")</f>
        <v>#REF!</v>
      </c>
      <c r="C18992" s="54">
        <v>6</v>
      </c>
      <c r="D18992" s="54"/>
      <c r="F18992" s="89"/>
      <c r="G18992" s="97" t="s">
        <v>315</v>
      </c>
      <c r="H18992" s="556">
        <f t="shared" si="10433"/>
        <v>0</v>
      </c>
      <c r="I18992" s="553"/>
      <c r="J18992" s="553"/>
      <c r="K18992" s="553"/>
      <c r="L18992" s="553"/>
      <c r="M18992" s="553"/>
      <c r="N18992" s="138"/>
    </row>
    <row r="18993" spans="2:17" ht="20.25" customHeight="1">
      <c r="B18993" s="50" t="e">
        <f>IF((#REF!+#REF!+H18993)&lt;&gt;0,"a","b")</f>
        <v>#REF!</v>
      </c>
      <c r="C18993" s="54">
        <v>6</v>
      </c>
      <c r="D18993" s="54"/>
      <c r="F18993" s="89"/>
      <c r="G18993" s="97" t="s">
        <v>316</v>
      </c>
      <c r="H18993" s="556">
        <f t="shared" si="10433"/>
        <v>0</v>
      </c>
      <c r="I18993" s="553"/>
      <c r="J18993" s="553"/>
      <c r="K18993" s="553"/>
      <c r="L18993" s="553"/>
      <c r="M18993" s="553"/>
      <c r="N18993" s="138"/>
    </row>
    <row r="18994" spans="2:17" ht="36" customHeight="1">
      <c r="B18994" s="50" t="e">
        <f>IF((#REF!+#REF!+H18994)&lt;&gt;0,"a","b")</f>
        <v>#REF!</v>
      </c>
      <c r="C18994" s="54">
        <v>6</v>
      </c>
      <c r="D18994" s="54"/>
      <c r="F18994" s="89"/>
      <c r="G18994" s="97" t="s">
        <v>317</v>
      </c>
      <c r="H18994" s="556">
        <f t="shared" si="10433"/>
        <v>0</v>
      </c>
      <c r="I18994" s="553"/>
      <c r="J18994" s="553"/>
      <c r="K18994" s="553"/>
      <c r="L18994" s="553"/>
      <c r="M18994" s="553"/>
      <c r="N18994" s="138"/>
    </row>
    <row r="18995" spans="2:17" ht="48.75" customHeight="1">
      <c r="B18995" s="50" t="e">
        <f>IF((#REF!+#REF!+H18995)&lt;&gt;0,"a","b")</f>
        <v>#REF!</v>
      </c>
      <c r="C18995" s="54">
        <v>6</v>
      </c>
      <c r="D18995" s="54"/>
      <c r="F18995" s="89"/>
      <c r="G18995" s="97" t="s">
        <v>318</v>
      </c>
      <c r="H18995" s="556">
        <f t="shared" si="10433"/>
        <v>0</v>
      </c>
      <c r="I18995" s="553"/>
      <c r="J18995" s="553"/>
      <c r="K18995" s="553"/>
      <c r="L18995" s="553"/>
      <c r="M18995" s="553"/>
      <c r="N18995" s="138"/>
    </row>
    <row r="18996" spans="2:17" ht="24.75" customHeight="1">
      <c r="B18996" s="50" t="e">
        <f>IF((#REF!+#REF!+H18996)&lt;&gt;0,"a","b")</f>
        <v>#REF!</v>
      </c>
      <c r="C18996" s="54">
        <v>6</v>
      </c>
      <c r="D18996" s="54"/>
      <c r="F18996" s="89"/>
      <c r="G18996" s="97" t="s">
        <v>319</v>
      </c>
      <c r="H18996" s="556">
        <f t="shared" si="10433"/>
        <v>0</v>
      </c>
      <c r="I18996" s="553"/>
      <c r="J18996" s="553"/>
      <c r="K18996" s="553"/>
      <c r="L18996" s="553"/>
      <c r="M18996" s="553"/>
      <c r="N18996" s="138"/>
    </row>
    <row r="18997" spans="2:17" ht="24" customHeight="1">
      <c r="B18997" s="50" t="e">
        <f>IF((#REF!+#REF!+H18997)&lt;&gt;0,"a","b")</f>
        <v>#REF!</v>
      </c>
      <c r="C18997" s="54">
        <v>6</v>
      </c>
      <c r="D18997" s="54"/>
      <c r="F18997" s="89"/>
      <c r="G18997" s="97" t="s">
        <v>320</v>
      </c>
      <c r="H18997" s="556">
        <f t="shared" si="10433"/>
        <v>0</v>
      </c>
      <c r="I18997" s="553"/>
      <c r="J18997" s="553"/>
      <c r="K18997" s="553"/>
      <c r="L18997" s="553"/>
      <c r="M18997" s="553"/>
      <c r="N18997" s="138"/>
    </row>
    <row r="18998" spans="2:17" ht="36.75" customHeight="1">
      <c r="B18998" s="50" t="e">
        <f>IF((#REF!+#REF!+H18998)&lt;&gt;0,"a","b")</f>
        <v>#REF!</v>
      </c>
      <c r="C18998" s="54">
        <v>6</v>
      </c>
      <c r="D18998" s="54"/>
      <c r="F18998" s="89"/>
      <c r="G18998" s="97" t="s">
        <v>321</v>
      </c>
      <c r="H18998" s="364">
        <f t="shared" si="10433"/>
        <v>0</v>
      </c>
      <c r="I18998" s="553"/>
      <c r="J18998" s="553"/>
      <c r="K18998" s="553"/>
      <c r="L18998" s="553"/>
      <c r="M18998" s="553"/>
      <c r="N18998" s="138"/>
    </row>
    <row r="18999" spans="2:17" ht="24.75" customHeight="1">
      <c r="B18999" s="50" t="e">
        <f>IF((#REF!+#REF!+H18999)&lt;&gt;0,"a","b")</f>
        <v>#REF!</v>
      </c>
      <c r="C18999" s="54">
        <v>5</v>
      </c>
      <c r="D18999" s="54"/>
      <c r="F18999" s="89"/>
      <c r="G18999" s="95" t="s">
        <v>286</v>
      </c>
      <c r="H18999" s="556">
        <f t="shared" si="10433"/>
        <v>0</v>
      </c>
      <c r="I18999" s="554"/>
      <c r="J18999" s="554"/>
      <c r="K18999" s="554"/>
      <c r="L18999" s="554"/>
      <c r="M18999" s="554"/>
      <c r="N18999" s="154"/>
    </row>
    <row r="19000" spans="2:17" ht="20.25" customHeight="1">
      <c r="B19000" s="50" t="e">
        <f>IF((#REF!+#REF!+H19000)&lt;&gt;0,"a","b")</f>
        <v>#REF!</v>
      </c>
      <c r="C19000" s="54">
        <v>2</v>
      </c>
      <c r="D19000" s="68" t="s">
        <v>687</v>
      </c>
      <c r="E19000" s="45">
        <v>7084</v>
      </c>
      <c r="F19000" s="89"/>
      <c r="G19000" s="106" t="s">
        <v>385</v>
      </c>
      <c r="H19000" s="566">
        <f t="shared" si="10433"/>
        <v>0</v>
      </c>
      <c r="I19000" s="573">
        <f t="shared" ref="I19000:N19000" si="10475">I19001+I19048+I19056+I19055</f>
        <v>0</v>
      </c>
      <c r="J19000" s="573">
        <f t="shared" si="10475"/>
        <v>0</v>
      </c>
      <c r="K19000" s="573">
        <f t="shared" si="10475"/>
        <v>0</v>
      </c>
      <c r="L19000" s="573">
        <f t="shared" si="10475"/>
        <v>0</v>
      </c>
      <c r="M19000" s="573">
        <f t="shared" si="10475"/>
        <v>0</v>
      </c>
      <c r="N19000" s="149">
        <f t="shared" si="10475"/>
        <v>0</v>
      </c>
      <c r="O19000" s="60" t="s">
        <v>71</v>
      </c>
      <c r="Q19000" s="49" t="s">
        <v>47</v>
      </c>
    </row>
    <row r="19001" spans="2:17" ht="20.25" customHeight="1">
      <c r="B19001" s="50" t="e">
        <f>IF((#REF!+#REF!+H19001)&lt;&gt;0,"a","b")</f>
        <v>#REF!</v>
      </c>
      <c r="C19001" s="54">
        <v>3</v>
      </c>
      <c r="D19001" s="54"/>
      <c r="F19001" s="89"/>
      <c r="G19001" s="108" t="s">
        <v>386</v>
      </c>
      <c r="H19001" s="566">
        <f t="shared" si="10433"/>
        <v>0</v>
      </c>
      <c r="I19001" s="570">
        <f t="shared" ref="I19001:N19001" si="10476">I19002+I19014+I19043</f>
        <v>0</v>
      </c>
      <c r="J19001" s="570">
        <f t="shared" si="10476"/>
        <v>0</v>
      </c>
      <c r="K19001" s="570">
        <f t="shared" si="10476"/>
        <v>0</v>
      </c>
      <c r="L19001" s="570">
        <f t="shared" si="10476"/>
        <v>0</v>
      </c>
      <c r="M19001" s="570">
        <f t="shared" si="10476"/>
        <v>0</v>
      </c>
      <c r="N19001" s="140">
        <f t="shared" si="10476"/>
        <v>0</v>
      </c>
      <c r="O19001" s="60" t="s">
        <v>71</v>
      </c>
      <c r="Q19001" s="49" t="s">
        <v>47</v>
      </c>
    </row>
    <row r="19002" spans="2:17" ht="20.25" customHeight="1">
      <c r="B19002" s="50" t="e">
        <f>IF((#REF!+#REF!+H19002)&lt;&gt;0,"a","b")</f>
        <v>#REF!</v>
      </c>
      <c r="C19002" s="54">
        <v>4</v>
      </c>
      <c r="D19002" s="54"/>
      <c r="F19002" s="89"/>
      <c r="G19002" s="93" t="s">
        <v>387</v>
      </c>
      <c r="H19002" s="566">
        <f t="shared" si="10433"/>
        <v>0</v>
      </c>
      <c r="I19002" s="567">
        <f t="shared" ref="I19002:N19002" si="10477">I19003+I19004+I19005+I19006+I19007+I19008+I19009+I19010+I19011+I19012+I19013</f>
        <v>0</v>
      </c>
      <c r="J19002" s="567">
        <f t="shared" si="10477"/>
        <v>0</v>
      </c>
      <c r="K19002" s="567">
        <f t="shared" si="10477"/>
        <v>0</v>
      </c>
      <c r="L19002" s="567">
        <f t="shared" si="10477"/>
        <v>0</v>
      </c>
      <c r="M19002" s="567">
        <f t="shared" si="10477"/>
        <v>0</v>
      </c>
      <c r="N19002" s="137">
        <f t="shared" si="10477"/>
        <v>0</v>
      </c>
      <c r="O19002" s="60" t="s">
        <v>71</v>
      </c>
      <c r="Q19002" s="49" t="s">
        <v>47</v>
      </c>
    </row>
    <row r="19003" spans="2:17" ht="20.25" customHeight="1">
      <c r="B19003" s="50" t="e">
        <f>IF((#REF!+#REF!+H19003)&lt;&gt;0,"a","b")</f>
        <v>#REF!</v>
      </c>
      <c r="C19003" s="54">
        <v>5</v>
      </c>
      <c r="D19003" s="54"/>
      <c r="F19003" s="89"/>
      <c r="G19003" s="95" t="s">
        <v>388</v>
      </c>
      <c r="H19003" s="556">
        <f t="shared" si="10433"/>
        <v>0</v>
      </c>
      <c r="I19003" s="554"/>
      <c r="J19003" s="554"/>
      <c r="K19003" s="554"/>
      <c r="L19003" s="554"/>
      <c r="M19003" s="554"/>
      <c r="N19003" s="154"/>
      <c r="O19003" s="60"/>
      <c r="Q19003" s="49" t="s">
        <v>47</v>
      </c>
    </row>
    <row r="19004" spans="2:17" ht="20.25" customHeight="1">
      <c r="B19004" s="50" t="e">
        <f>IF((#REF!+#REF!+H19004)&lt;&gt;0,"a","b")</f>
        <v>#REF!</v>
      </c>
      <c r="C19004" s="54">
        <v>5</v>
      </c>
      <c r="D19004" s="54"/>
      <c r="F19004" s="89"/>
      <c r="G19004" s="95" t="s">
        <v>389</v>
      </c>
      <c r="H19004" s="556">
        <f t="shared" si="10433"/>
        <v>0</v>
      </c>
      <c r="I19004" s="554"/>
      <c r="J19004" s="554"/>
      <c r="K19004" s="554"/>
      <c r="L19004" s="554"/>
      <c r="M19004" s="554"/>
      <c r="N19004" s="154"/>
      <c r="O19004" s="60"/>
      <c r="Q19004" s="49" t="s">
        <v>47</v>
      </c>
    </row>
    <row r="19005" spans="2:17" ht="30.75" customHeight="1">
      <c r="B19005" s="50" t="e">
        <f>IF((#REF!+#REF!+H19005)&lt;&gt;0,"a","b")</f>
        <v>#REF!</v>
      </c>
      <c r="C19005" s="54">
        <v>5</v>
      </c>
      <c r="D19005" s="54"/>
      <c r="F19005" s="89"/>
      <c r="G19005" s="95" t="s">
        <v>390</v>
      </c>
      <c r="H19005" s="556">
        <f t="shared" si="10433"/>
        <v>0</v>
      </c>
      <c r="I19005" s="554"/>
      <c r="J19005" s="554"/>
      <c r="K19005" s="554"/>
      <c r="L19005" s="554"/>
      <c r="M19005" s="554"/>
      <c r="N19005" s="154"/>
      <c r="O19005" s="60"/>
      <c r="Q19005" s="49" t="s">
        <v>47</v>
      </c>
    </row>
    <row r="19006" spans="2:17" ht="20.25" customHeight="1">
      <c r="B19006" s="50" t="e">
        <f>IF((#REF!+#REF!+H19006)&lt;&gt;0,"a","b")</f>
        <v>#REF!</v>
      </c>
      <c r="C19006" s="54">
        <v>5</v>
      </c>
      <c r="D19006" s="54"/>
      <c r="F19006" s="89"/>
      <c r="G19006" s="95" t="s">
        <v>391</v>
      </c>
      <c r="H19006" s="556">
        <f t="shared" si="10433"/>
        <v>0</v>
      </c>
      <c r="I19006" s="554"/>
      <c r="J19006" s="554"/>
      <c r="K19006" s="554"/>
      <c r="L19006" s="554"/>
      <c r="M19006" s="554"/>
      <c r="N19006" s="154"/>
      <c r="O19006" s="60"/>
      <c r="Q19006" s="49" t="s">
        <v>47</v>
      </c>
    </row>
    <row r="19007" spans="2:17" ht="20.25" customHeight="1">
      <c r="B19007" s="50" t="e">
        <f>IF((#REF!+#REF!+H19007)&lt;&gt;0,"a","b")</f>
        <v>#REF!</v>
      </c>
      <c r="C19007" s="54">
        <v>5</v>
      </c>
      <c r="D19007" s="54"/>
      <c r="F19007" s="89"/>
      <c r="G19007" s="95" t="s">
        <v>392</v>
      </c>
      <c r="H19007" s="556">
        <f t="shared" si="10433"/>
        <v>0</v>
      </c>
      <c r="I19007" s="554"/>
      <c r="J19007" s="554"/>
      <c r="K19007" s="554"/>
      <c r="L19007" s="554"/>
      <c r="M19007" s="554"/>
      <c r="N19007" s="154"/>
      <c r="O19007" s="60"/>
      <c r="Q19007" s="49" t="s">
        <v>47</v>
      </c>
    </row>
    <row r="19008" spans="2:17" ht="30.75" customHeight="1">
      <c r="B19008" s="50" t="e">
        <f>IF((#REF!+#REF!+H19008)&lt;&gt;0,"a","b")</f>
        <v>#REF!</v>
      </c>
      <c r="C19008" s="54">
        <v>5</v>
      </c>
      <c r="D19008" s="54"/>
      <c r="F19008" s="89"/>
      <c r="G19008" s="95" t="s">
        <v>393</v>
      </c>
      <c r="H19008" s="556">
        <f t="shared" si="10433"/>
        <v>0</v>
      </c>
      <c r="I19008" s="554"/>
      <c r="J19008" s="554"/>
      <c r="K19008" s="554"/>
      <c r="L19008" s="554"/>
      <c r="M19008" s="554"/>
      <c r="N19008" s="154"/>
      <c r="O19008" s="60"/>
      <c r="Q19008" s="49" t="s">
        <v>47</v>
      </c>
    </row>
    <row r="19009" spans="2:17" ht="20.25" customHeight="1">
      <c r="B19009" s="50" t="e">
        <f>IF((#REF!+#REF!+H19009)&lt;&gt;0,"a","b")</f>
        <v>#REF!</v>
      </c>
      <c r="C19009" s="54">
        <v>5</v>
      </c>
      <c r="D19009" s="54"/>
      <c r="F19009" s="89"/>
      <c r="G19009" s="95" t="s">
        <v>394</v>
      </c>
      <c r="H19009" s="556">
        <f t="shared" si="10433"/>
        <v>0</v>
      </c>
      <c r="I19009" s="554"/>
      <c r="J19009" s="554"/>
      <c r="K19009" s="554"/>
      <c r="L19009" s="554"/>
      <c r="M19009" s="554"/>
      <c r="N19009" s="154"/>
      <c r="O19009" s="60"/>
      <c r="Q19009" s="49" t="s">
        <v>47</v>
      </c>
    </row>
    <row r="19010" spans="2:17" ht="20.25" customHeight="1">
      <c r="B19010" s="50" t="e">
        <f>IF((#REF!+#REF!+H19010)&lt;&gt;0,"a","b")</f>
        <v>#REF!</v>
      </c>
      <c r="C19010" s="54">
        <v>5</v>
      </c>
      <c r="D19010" s="54"/>
      <c r="F19010" s="89"/>
      <c r="G19010" s="95" t="s">
        <v>395</v>
      </c>
      <c r="H19010" s="556">
        <f t="shared" si="10433"/>
        <v>0</v>
      </c>
      <c r="I19010" s="554"/>
      <c r="J19010" s="554"/>
      <c r="K19010" s="554"/>
      <c r="L19010" s="554"/>
      <c r="M19010" s="554"/>
      <c r="N19010" s="154"/>
      <c r="O19010" s="60"/>
      <c r="Q19010" s="49" t="s">
        <v>47</v>
      </c>
    </row>
    <row r="19011" spans="2:17" ht="20.25" customHeight="1">
      <c r="B19011" s="50" t="e">
        <f>IF((#REF!+#REF!+H19011)&lt;&gt;0,"a","b")</f>
        <v>#REF!</v>
      </c>
      <c r="C19011" s="54">
        <v>5</v>
      </c>
      <c r="D19011" s="54"/>
      <c r="F19011" s="89"/>
      <c r="G19011" s="95" t="s">
        <v>396</v>
      </c>
      <c r="H19011" s="552">
        <f t="shared" si="10433"/>
        <v>0</v>
      </c>
      <c r="I19011" s="554"/>
      <c r="J19011" s="554"/>
      <c r="K19011" s="554"/>
      <c r="L19011" s="554"/>
      <c r="M19011" s="554"/>
      <c r="N19011" s="154"/>
      <c r="O19011" s="60"/>
      <c r="Q19011" s="49" t="s">
        <v>47</v>
      </c>
    </row>
    <row r="19012" spans="2:17" ht="20.25" customHeight="1">
      <c r="B19012" s="50" t="e">
        <f>IF((#REF!+#REF!+H19012)&lt;&gt;0,"a","b")</f>
        <v>#REF!</v>
      </c>
      <c r="C19012" s="54">
        <v>5</v>
      </c>
      <c r="D19012" s="54"/>
      <c r="F19012" s="89"/>
      <c r="G19012" s="95" t="s">
        <v>397</v>
      </c>
      <c r="H19012" s="556">
        <f t="shared" si="10433"/>
        <v>0</v>
      </c>
      <c r="I19012" s="554"/>
      <c r="J19012" s="554"/>
      <c r="K19012" s="554"/>
      <c r="L19012" s="554"/>
      <c r="M19012" s="554"/>
      <c r="N19012" s="154"/>
      <c r="O19012" s="60"/>
      <c r="Q19012" s="49" t="s">
        <v>47</v>
      </c>
    </row>
    <row r="19013" spans="2:17" ht="20.25" customHeight="1">
      <c r="B19013" s="50" t="e">
        <f>IF((#REF!+#REF!+H19013)&lt;&gt;0,"a","b")</f>
        <v>#REF!</v>
      </c>
      <c r="C19013" s="54">
        <v>5</v>
      </c>
      <c r="D19013" s="54"/>
      <c r="F19013" s="89"/>
      <c r="G19013" s="95" t="s">
        <v>398</v>
      </c>
      <c r="H19013" s="556">
        <f t="shared" si="10433"/>
        <v>0</v>
      </c>
      <c r="I19013" s="554"/>
      <c r="J19013" s="554"/>
      <c r="K19013" s="554"/>
      <c r="L19013" s="554"/>
      <c r="M19013" s="554"/>
      <c r="N19013" s="154"/>
      <c r="O19013" s="60"/>
      <c r="Q19013" s="49" t="s">
        <v>47</v>
      </c>
    </row>
    <row r="19014" spans="2:17" ht="20.25" customHeight="1">
      <c r="B19014" s="50" t="e">
        <f>IF((#REF!+#REF!+H19014)&lt;&gt;0,"a","b")</f>
        <v>#REF!</v>
      </c>
      <c r="C19014" s="54">
        <v>4</v>
      </c>
      <c r="D19014" s="54"/>
      <c r="F19014" s="89"/>
      <c r="G19014" s="93" t="s">
        <v>399</v>
      </c>
      <c r="H19014" s="559">
        <f t="shared" si="10433"/>
        <v>0</v>
      </c>
      <c r="I19014" s="567">
        <f t="shared" ref="I19014:N19014" si="10478">I19015+I19022</f>
        <v>0</v>
      </c>
      <c r="J19014" s="567">
        <f t="shared" si="10478"/>
        <v>0</v>
      </c>
      <c r="K19014" s="567">
        <f t="shared" si="10478"/>
        <v>0</v>
      </c>
      <c r="L19014" s="567">
        <f t="shared" si="10478"/>
        <v>0</v>
      </c>
      <c r="M19014" s="567">
        <f t="shared" si="10478"/>
        <v>0</v>
      </c>
      <c r="N19014" s="137">
        <f t="shared" si="10478"/>
        <v>0</v>
      </c>
      <c r="O19014" s="60" t="s">
        <v>71</v>
      </c>
      <c r="Q19014" s="49" t="s">
        <v>47</v>
      </c>
    </row>
    <row r="19015" spans="2:17" ht="20.25" customHeight="1">
      <c r="B19015" s="50" t="e">
        <f>IF((#REF!+#REF!+H19015)&lt;&gt;0,"a","b")</f>
        <v>#REF!</v>
      </c>
      <c r="C19015" s="54">
        <v>5</v>
      </c>
      <c r="D19015" s="54"/>
      <c r="F19015" s="89"/>
      <c r="G19015" s="95" t="s">
        <v>400</v>
      </c>
      <c r="H19015" s="563">
        <f t="shared" si="10433"/>
        <v>0</v>
      </c>
      <c r="I19015" s="568">
        <f t="shared" ref="I19015:K19015" si="10479">SUM(I19016:I19021)</f>
        <v>0</v>
      </c>
      <c r="J19015" s="568">
        <f t="shared" si="10479"/>
        <v>0</v>
      </c>
      <c r="K19015" s="568">
        <f t="shared" si="10479"/>
        <v>0</v>
      </c>
      <c r="L19015" s="568">
        <f t="shared" ref="L19015:N19015" si="10480">SUM(L19016:L19021)</f>
        <v>0</v>
      </c>
      <c r="M19015" s="568">
        <f t="shared" si="10480"/>
        <v>0</v>
      </c>
      <c r="N19015" s="141">
        <f t="shared" si="10480"/>
        <v>0</v>
      </c>
      <c r="O19015" s="60" t="s">
        <v>71</v>
      </c>
      <c r="Q19015" s="49" t="s">
        <v>47</v>
      </c>
    </row>
    <row r="19016" spans="2:17" ht="20.25" customHeight="1">
      <c r="B19016" s="50" t="e">
        <f>IF((#REF!+#REF!+H19016)&lt;&gt;0,"a","b")</f>
        <v>#REF!</v>
      </c>
      <c r="C19016" s="54">
        <v>6</v>
      </c>
      <c r="D19016" s="54"/>
      <c r="F19016" s="89"/>
      <c r="G19016" s="120" t="s">
        <v>401</v>
      </c>
      <c r="H19016" s="552">
        <f t="shared" si="10433"/>
        <v>0</v>
      </c>
      <c r="I19016" s="553"/>
      <c r="J19016" s="553"/>
      <c r="K19016" s="553"/>
      <c r="L19016" s="553"/>
      <c r="M19016" s="553"/>
      <c r="N19016" s="138"/>
      <c r="O19016" s="60"/>
      <c r="Q19016" s="49" t="s">
        <v>47</v>
      </c>
    </row>
    <row r="19017" spans="2:17" ht="20.25" customHeight="1">
      <c r="B19017" s="50" t="e">
        <f>IF((#REF!+#REF!+H19017)&lt;&gt;0,"a","b")</f>
        <v>#REF!</v>
      </c>
      <c r="C19017" s="54">
        <v>6</v>
      </c>
      <c r="D19017" s="54"/>
      <c r="F19017" s="89"/>
      <c r="G19017" s="120" t="s">
        <v>402</v>
      </c>
      <c r="H19017" s="552">
        <f t="shared" si="10433"/>
        <v>0</v>
      </c>
      <c r="I19017" s="553"/>
      <c r="J19017" s="553"/>
      <c r="K19017" s="553"/>
      <c r="L19017" s="553"/>
      <c r="M19017" s="553"/>
      <c r="N19017" s="138"/>
      <c r="O19017" s="60"/>
      <c r="Q19017" s="49" t="s">
        <v>47</v>
      </c>
    </row>
    <row r="19018" spans="2:17" ht="20.25" customHeight="1">
      <c r="B19018" s="50" t="e">
        <f>IF((#REF!+#REF!+H19018)&lt;&gt;0,"a","b")</f>
        <v>#REF!</v>
      </c>
      <c r="C19018" s="54">
        <v>6</v>
      </c>
      <c r="D19018" s="54"/>
      <c r="F19018" s="89"/>
      <c r="G19018" s="120" t="s">
        <v>403</v>
      </c>
      <c r="H19018" s="552">
        <f t="shared" si="10433"/>
        <v>0</v>
      </c>
      <c r="I19018" s="553"/>
      <c r="J19018" s="553"/>
      <c r="K19018" s="553"/>
      <c r="L19018" s="553"/>
      <c r="M19018" s="553"/>
      <c r="N19018" s="138"/>
      <c r="O19018" s="60"/>
      <c r="Q19018" s="49" t="s">
        <v>47</v>
      </c>
    </row>
    <row r="19019" spans="2:17" ht="20.25" customHeight="1">
      <c r="B19019" s="50" t="e">
        <f>IF((#REF!+#REF!+H19019)&lt;&gt;0,"a","b")</f>
        <v>#REF!</v>
      </c>
      <c r="C19019" s="54">
        <v>6</v>
      </c>
      <c r="D19019" s="54"/>
      <c r="F19019" s="89"/>
      <c r="G19019" s="120" t="s">
        <v>404</v>
      </c>
      <c r="H19019" s="561">
        <f t="shared" si="10433"/>
        <v>0</v>
      </c>
      <c r="I19019" s="553"/>
      <c r="J19019" s="553"/>
      <c r="K19019" s="553"/>
      <c r="L19019" s="553"/>
      <c r="M19019" s="553"/>
      <c r="N19019" s="138"/>
      <c r="O19019" s="60"/>
      <c r="Q19019" s="49" t="s">
        <v>47</v>
      </c>
    </row>
    <row r="19020" spans="2:17" ht="20.25" customHeight="1">
      <c r="B19020" s="50" t="e">
        <f>IF((#REF!+#REF!+H19020)&lt;&gt;0,"a","b")</f>
        <v>#REF!</v>
      </c>
      <c r="C19020" s="54">
        <v>6</v>
      </c>
      <c r="D19020" s="54"/>
      <c r="F19020" s="89"/>
      <c r="G19020" s="120" t="s">
        <v>405</v>
      </c>
      <c r="H19020" s="558">
        <f t="shared" si="10433"/>
        <v>0</v>
      </c>
      <c r="I19020" s="553"/>
      <c r="J19020" s="553"/>
      <c r="K19020" s="553"/>
      <c r="L19020" s="553"/>
      <c r="M19020" s="553"/>
      <c r="N19020" s="138"/>
      <c r="O19020" s="60"/>
      <c r="Q19020" s="49" t="s">
        <v>47</v>
      </c>
    </row>
    <row r="19021" spans="2:17" ht="20.25" customHeight="1">
      <c r="B19021" s="50" t="e">
        <f>IF((#REF!+#REF!+H19021)&lt;&gt;0,"a","b")</f>
        <v>#REF!</v>
      </c>
      <c r="C19021" s="54">
        <v>6</v>
      </c>
      <c r="D19021" s="54"/>
      <c r="F19021" s="89"/>
      <c r="G19021" s="120" t="s">
        <v>406</v>
      </c>
      <c r="H19021" s="558">
        <f t="shared" si="10433"/>
        <v>0</v>
      </c>
      <c r="I19021" s="553"/>
      <c r="J19021" s="553"/>
      <c r="K19021" s="553"/>
      <c r="L19021" s="553"/>
      <c r="M19021" s="553"/>
      <c r="N19021" s="138"/>
      <c r="O19021" s="60"/>
      <c r="Q19021" s="49" t="s">
        <v>47</v>
      </c>
    </row>
    <row r="19022" spans="2:17" ht="20.25" customHeight="1">
      <c r="B19022" s="50" t="e">
        <f>IF((#REF!+#REF!+H19022)&lt;&gt;0,"a","b")</f>
        <v>#REF!</v>
      </c>
      <c r="C19022" s="54">
        <v>5</v>
      </c>
      <c r="D19022" s="54"/>
      <c r="F19022" s="89"/>
      <c r="G19022" s="95" t="s">
        <v>407</v>
      </c>
      <c r="H19022" s="563">
        <f t="shared" si="10433"/>
        <v>0</v>
      </c>
      <c r="I19022" s="568">
        <f t="shared" ref="I19022:K19022" si="10481">SUM(I19023:I19042)</f>
        <v>0</v>
      </c>
      <c r="J19022" s="568">
        <f t="shared" si="10481"/>
        <v>0</v>
      </c>
      <c r="K19022" s="568">
        <f t="shared" si="10481"/>
        <v>0</v>
      </c>
      <c r="L19022" s="568">
        <f t="shared" ref="L19022:N19022" si="10482">SUM(L19023:L19042)</f>
        <v>0</v>
      </c>
      <c r="M19022" s="568">
        <f t="shared" si="10482"/>
        <v>0</v>
      </c>
      <c r="N19022" s="141">
        <f t="shared" si="10482"/>
        <v>0</v>
      </c>
      <c r="O19022" s="60" t="s">
        <v>71</v>
      </c>
      <c r="Q19022" s="49" t="s">
        <v>47</v>
      </c>
    </row>
    <row r="19023" spans="2:17" ht="20.25" customHeight="1">
      <c r="B19023" s="50" t="e">
        <f>IF((#REF!+#REF!+H19023)&lt;&gt;0,"a","b")</f>
        <v>#REF!</v>
      </c>
      <c r="C19023" s="54">
        <v>6</v>
      </c>
      <c r="D19023" s="54"/>
      <c r="F19023" s="89"/>
      <c r="G19023" s="109" t="s">
        <v>408</v>
      </c>
      <c r="H19023" s="552">
        <f t="shared" si="10433"/>
        <v>0</v>
      </c>
      <c r="I19023" s="557"/>
      <c r="J19023" s="557"/>
      <c r="K19023" s="557"/>
      <c r="L19023" s="557"/>
      <c r="M19023" s="557"/>
      <c r="N19023" s="158"/>
      <c r="Q19023" s="49" t="s">
        <v>47</v>
      </c>
    </row>
    <row r="19024" spans="2:17" ht="20.25" customHeight="1">
      <c r="B19024" s="50" t="e">
        <f>IF((#REF!+#REF!+H19024)&lt;&gt;0,"a","b")</f>
        <v>#REF!</v>
      </c>
      <c r="C19024" s="54">
        <v>6</v>
      </c>
      <c r="D19024" s="54"/>
      <c r="F19024" s="89"/>
      <c r="G19024" s="109" t="s">
        <v>409</v>
      </c>
      <c r="H19024" s="558">
        <f t="shared" si="10433"/>
        <v>0</v>
      </c>
      <c r="I19024" s="557"/>
      <c r="J19024" s="557"/>
      <c r="K19024" s="557"/>
      <c r="L19024" s="557"/>
      <c r="M19024" s="557"/>
      <c r="N19024" s="158"/>
      <c r="Q19024" s="49" t="s">
        <v>47</v>
      </c>
    </row>
    <row r="19025" spans="2:17" ht="30.75" customHeight="1">
      <c r="B19025" s="50" t="e">
        <f>IF((#REF!+#REF!+H19025)&lt;&gt;0,"a","b")</f>
        <v>#REF!</v>
      </c>
      <c r="C19025" s="54">
        <v>6</v>
      </c>
      <c r="D19025" s="54"/>
      <c r="F19025" s="89"/>
      <c r="G19025" s="109" t="s">
        <v>410</v>
      </c>
      <c r="H19025" s="558">
        <f t="shared" si="10433"/>
        <v>0</v>
      </c>
      <c r="I19025" s="557"/>
      <c r="J19025" s="557"/>
      <c r="K19025" s="557"/>
      <c r="L19025" s="557"/>
      <c r="M19025" s="557"/>
      <c r="N19025" s="158"/>
      <c r="Q19025" s="49" t="s">
        <v>47</v>
      </c>
    </row>
    <row r="19026" spans="2:17" ht="30.75" customHeight="1">
      <c r="B19026" s="50" t="e">
        <f>IF((#REF!+#REF!+H19026)&lt;&gt;0,"a","b")</f>
        <v>#REF!</v>
      </c>
      <c r="C19026" s="54">
        <v>6</v>
      </c>
      <c r="D19026" s="54"/>
      <c r="F19026" s="89"/>
      <c r="G19026" s="109" t="s">
        <v>411</v>
      </c>
      <c r="H19026" s="558">
        <f t="shared" si="10433"/>
        <v>0</v>
      </c>
      <c r="I19026" s="557"/>
      <c r="J19026" s="557"/>
      <c r="K19026" s="557"/>
      <c r="L19026" s="557"/>
      <c r="M19026" s="557"/>
      <c r="N19026" s="158"/>
      <c r="Q19026" s="49" t="s">
        <v>47</v>
      </c>
    </row>
    <row r="19027" spans="2:17" ht="20.25" customHeight="1">
      <c r="B19027" s="50" t="e">
        <f>IF((#REF!+#REF!+H19027)&lt;&gt;0,"a","b")</f>
        <v>#REF!</v>
      </c>
      <c r="C19027" s="54">
        <v>6</v>
      </c>
      <c r="D19027" s="54"/>
      <c r="F19027" s="89"/>
      <c r="G19027" s="109" t="s">
        <v>412</v>
      </c>
      <c r="H19027" s="558">
        <f t="shared" si="10433"/>
        <v>0</v>
      </c>
      <c r="I19027" s="557"/>
      <c r="J19027" s="557"/>
      <c r="K19027" s="557"/>
      <c r="L19027" s="557"/>
      <c r="M19027" s="557"/>
      <c r="N19027" s="158"/>
      <c r="Q19027" s="49" t="s">
        <v>47</v>
      </c>
    </row>
    <row r="19028" spans="2:17" ht="20.25" customHeight="1">
      <c r="B19028" s="50" t="e">
        <f>IF((#REF!+#REF!+H19028)&lt;&gt;0,"a","b")</f>
        <v>#REF!</v>
      </c>
      <c r="C19028" s="54">
        <v>6</v>
      </c>
      <c r="D19028" s="54"/>
      <c r="F19028" s="89"/>
      <c r="G19028" s="109" t="s">
        <v>413</v>
      </c>
      <c r="H19028" s="558">
        <f t="shared" si="10433"/>
        <v>0</v>
      </c>
      <c r="I19028" s="557"/>
      <c r="J19028" s="557"/>
      <c r="K19028" s="557"/>
      <c r="L19028" s="557"/>
      <c r="M19028" s="557"/>
      <c r="N19028" s="158"/>
      <c r="Q19028" s="49" t="s">
        <v>47</v>
      </c>
    </row>
    <row r="19029" spans="2:17" ht="30.75" customHeight="1">
      <c r="B19029" s="50" t="e">
        <f>IF((#REF!+#REF!+H19029)&lt;&gt;0,"a","b")</f>
        <v>#REF!</v>
      </c>
      <c r="C19029" s="54">
        <v>6</v>
      </c>
      <c r="D19029" s="54"/>
      <c r="F19029" s="89"/>
      <c r="G19029" s="109" t="s">
        <v>414</v>
      </c>
      <c r="H19029" s="558">
        <f t="shared" si="10433"/>
        <v>0</v>
      </c>
      <c r="I19029" s="557"/>
      <c r="J19029" s="557"/>
      <c r="K19029" s="557"/>
      <c r="L19029" s="557"/>
      <c r="M19029" s="557"/>
      <c r="N19029" s="158"/>
      <c r="Q19029" s="49" t="s">
        <v>47</v>
      </c>
    </row>
    <row r="19030" spans="2:17" ht="20.25" customHeight="1">
      <c r="B19030" s="50" t="e">
        <f>IF((#REF!+#REF!+H19030)&lt;&gt;0,"a","b")</f>
        <v>#REF!</v>
      </c>
      <c r="C19030" s="54">
        <v>6</v>
      </c>
      <c r="D19030" s="54"/>
      <c r="F19030" s="89"/>
      <c r="G19030" s="109" t="s">
        <v>415</v>
      </c>
      <c r="H19030" s="558">
        <f t="shared" si="10433"/>
        <v>0</v>
      </c>
      <c r="I19030" s="557"/>
      <c r="J19030" s="557"/>
      <c r="K19030" s="557"/>
      <c r="L19030" s="557"/>
      <c r="M19030" s="557"/>
      <c r="N19030" s="158"/>
      <c r="Q19030" s="49" t="s">
        <v>47</v>
      </c>
    </row>
    <row r="19031" spans="2:17" ht="20.25" customHeight="1">
      <c r="B19031" s="50" t="e">
        <f>IF((#REF!+#REF!+H19031)&lt;&gt;0,"a","b")</f>
        <v>#REF!</v>
      </c>
      <c r="C19031" s="54">
        <v>6</v>
      </c>
      <c r="D19031" s="54"/>
      <c r="F19031" s="89"/>
      <c r="G19031" s="109" t="s">
        <v>416</v>
      </c>
      <c r="H19031" s="558">
        <f t="shared" si="10433"/>
        <v>0</v>
      </c>
      <c r="I19031" s="557"/>
      <c r="J19031" s="557"/>
      <c r="K19031" s="557"/>
      <c r="L19031" s="557"/>
      <c r="M19031" s="557"/>
      <c r="N19031" s="158"/>
      <c r="Q19031" s="49" t="s">
        <v>47</v>
      </c>
    </row>
    <row r="19032" spans="2:17" ht="20.25" customHeight="1">
      <c r="B19032" s="50" t="e">
        <f>IF((#REF!+#REF!+H19032)&lt;&gt;0,"a","b")</f>
        <v>#REF!</v>
      </c>
      <c r="C19032" s="54">
        <v>6</v>
      </c>
      <c r="D19032" s="54"/>
      <c r="F19032" s="89"/>
      <c r="G19032" s="109" t="s">
        <v>417</v>
      </c>
      <c r="H19032" s="558">
        <f t="shared" si="10433"/>
        <v>0</v>
      </c>
      <c r="I19032" s="557"/>
      <c r="J19032" s="557"/>
      <c r="K19032" s="557"/>
      <c r="L19032" s="557"/>
      <c r="M19032" s="557"/>
      <c r="N19032" s="158"/>
      <c r="Q19032" s="49" t="s">
        <v>47</v>
      </c>
    </row>
    <row r="19033" spans="2:17" ht="20.25" customHeight="1">
      <c r="B19033" s="50" t="e">
        <f>IF((#REF!+#REF!+H19033)&lt;&gt;0,"a","b")</f>
        <v>#REF!</v>
      </c>
      <c r="C19033" s="54">
        <v>6</v>
      </c>
      <c r="D19033" s="54"/>
      <c r="F19033" s="89"/>
      <c r="G19033" s="109" t="s">
        <v>418</v>
      </c>
      <c r="H19033" s="558">
        <f t="shared" si="10433"/>
        <v>0</v>
      </c>
      <c r="I19033" s="557"/>
      <c r="J19033" s="557"/>
      <c r="K19033" s="557"/>
      <c r="L19033" s="557"/>
      <c r="M19033" s="557"/>
      <c r="N19033" s="158"/>
      <c r="Q19033" s="49" t="s">
        <v>47</v>
      </c>
    </row>
    <row r="19034" spans="2:17" ht="20.25" customHeight="1">
      <c r="B19034" s="50" t="e">
        <f>IF((#REF!+#REF!+H19034)&lt;&gt;0,"a","b")</f>
        <v>#REF!</v>
      </c>
      <c r="C19034" s="54">
        <v>6</v>
      </c>
      <c r="D19034" s="54"/>
      <c r="F19034" s="89"/>
      <c r="G19034" s="109" t="s">
        <v>419</v>
      </c>
      <c r="H19034" s="558">
        <f t="shared" si="10433"/>
        <v>0</v>
      </c>
      <c r="I19034" s="557"/>
      <c r="J19034" s="557"/>
      <c r="K19034" s="557"/>
      <c r="L19034" s="557"/>
      <c r="M19034" s="557"/>
      <c r="N19034" s="158"/>
      <c r="Q19034" s="49" t="s">
        <v>47</v>
      </c>
    </row>
    <row r="19035" spans="2:17" ht="20.25" customHeight="1">
      <c r="B19035" s="50" t="e">
        <f>IF((#REF!+#REF!+H19035)&lt;&gt;0,"a","b")</f>
        <v>#REF!</v>
      </c>
      <c r="C19035" s="54">
        <v>6</v>
      </c>
      <c r="D19035" s="54"/>
      <c r="F19035" s="89"/>
      <c r="G19035" s="109" t="s">
        <v>420</v>
      </c>
      <c r="H19035" s="558">
        <f t="shared" si="10433"/>
        <v>0</v>
      </c>
      <c r="I19035" s="557"/>
      <c r="J19035" s="557"/>
      <c r="K19035" s="557"/>
      <c r="L19035" s="557"/>
      <c r="M19035" s="557"/>
      <c r="N19035" s="158"/>
      <c r="Q19035" s="49" t="s">
        <v>47</v>
      </c>
    </row>
    <row r="19036" spans="2:17" ht="20.25" customHeight="1">
      <c r="B19036" s="50" t="e">
        <f>IF((#REF!+#REF!+H19036)&lt;&gt;0,"a","b")</f>
        <v>#REF!</v>
      </c>
      <c r="C19036" s="54">
        <v>6</v>
      </c>
      <c r="D19036" s="54"/>
      <c r="F19036" s="89"/>
      <c r="G19036" s="109" t="s">
        <v>421</v>
      </c>
      <c r="H19036" s="558">
        <f t="shared" si="10433"/>
        <v>0</v>
      </c>
      <c r="I19036" s="557"/>
      <c r="J19036" s="557"/>
      <c r="K19036" s="557"/>
      <c r="L19036" s="557"/>
      <c r="M19036" s="557"/>
      <c r="N19036" s="158"/>
      <c r="Q19036" s="49" t="s">
        <v>47</v>
      </c>
    </row>
    <row r="19037" spans="2:17" ht="20.25" customHeight="1">
      <c r="B19037" s="50" t="e">
        <f>IF((#REF!+#REF!+H19037)&lt;&gt;0,"a","b")</f>
        <v>#REF!</v>
      </c>
      <c r="C19037" s="54">
        <v>6</v>
      </c>
      <c r="D19037" s="54"/>
      <c r="F19037" s="89"/>
      <c r="G19037" s="109" t="s">
        <v>422</v>
      </c>
      <c r="H19037" s="561">
        <f t="shared" si="10433"/>
        <v>0</v>
      </c>
      <c r="I19037" s="557"/>
      <c r="J19037" s="557"/>
      <c r="K19037" s="557"/>
      <c r="L19037" s="557"/>
      <c r="M19037" s="557"/>
      <c r="N19037" s="158"/>
      <c r="Q19037" s="49" t="s">
        <v>47</v>
      </c>
    </row>
    <row r="19038" spans="2:17" ht="20.25" customHeight="1">
      <c r="B19038" s="50" t="e">
        <f>IF((#REF!+#REF!+H19038)&lt;&gt;0,"a","b")</f>
        <v>#REF!</v>
      </c>
      <c r="C19038" s="54">
        <v>6</v>
      </c>
      <c r="D19038" s="54"/>
      <c r="F19038" s="89"/>
      <c r="G19038" s="109" t="s">
        <v>423</v>
      </c>
      <c r="H19038" s="558">
        <f t="shared" si="10433"/>
        <v>0</v>
      </c>
      <c r="I19038" s="557"/>
      <c r="J19038" s="557"/>
      <c r="K19038" s="557"/>
      <c r="L19038" s="557"/>
      <c r="M19038" s="557"/>
      <c r="N19038" s="158"/>
      <c r="Q19038" s="49" t="s">
        <v>47</v>
      </c>
    </row>
    <row r="19039" spans="2:17" ht="20.25" customHeight="1">
      <c r="B19039" s="50" t="e">
        <f>IF((#REF!+#REF!+H19039)&lt;&gt;0,"a","b")</f>
        <v>#REF!</v>
      </c>
      <c r="C19039" s="54">
        <v>6</v>
      </c>
      <c r="D19039" s="54"/>
      <c r="F19039" s="89"/>
      <c r="G19039" s="109" t="s">
        <v>424</v>
      </c>
      <c r="H19039" s="558">
        <f t="shared" si="10433"/>
        <v>0</v>
      </c>
      <c r="I19039" s="557"/>
      <c r="J19039" s="557"/>
      <c r="K19039" s="557"/>
      <c r="L19039" s="557"/>
      <c r="M19039" s="557"/>
      <c r="N19039" s="158"/>
      <c r="Q19039" s="49" t="s">
        <v>47</v>
      </c>
    </row>
    <row r="19040" spans="2:17" ht="20.25" customHeight="1">
      <c r="B19040" s="50" t="e">
        <f>IF((#REF!+#REF!+H19040)&lt;&gt;0,"a","b")</f>
        <v>#REF!</v>
      </c>
      <c r="C19040" s="54">
        <v>6</v>
      </c>
      <c r="D19040" s="54"/>
      <c r="F19040" s="89"/>
      <c r="G19040" s="126" t="s">
        <v>425</v>
      </c>
      <c r="H19040" s="558">
        <f t="shared" si="10433"/>
        <v>0</v>
      </c>
      <c r="I19040" s="557"/>
      <c r="J19040" s="557"/>
      <c r="K19040" s="557"/>
      <c r="L19040" s="557"/>
      <c r="M19040" s="557"/>
      <c r="N19040" s="158"/>
      <c r="Q19040" s="49" t="s">
        <v>47</v>
      </c>
    </row>
    <row r="19041" spans="2:17" ht="20.25" customHeight="1">
      <c r="B19041" s="50" t="e">
        <f>IF((#REF!+#REF!+H19041)&lt;&gt;0,"a","b")</f>
        <v>#REF!</v>
      </c>
      <c r="C19041" s="54">
        <v>6</v>
      </c>
      <c r="D19041" s="54"/>
      <c r="F19041" s="89"/>
      <c r="G19041" s="109" t="s">
        <v>426</v>
      </c>
      <c r="H19041" s="558">
        <f t="shared" si="10433"/>
        <v>0</v>
      </c>
      <c r="I19041" s="557"/>
      <c r="J19041" s="557"/>
      <c r="K19041" s="557"/>
      <c r="L19041" s="557"/>
      <c r="M19041" s="557"/>
      <c r="N19041" s="158"/>
      <c r="Q19041" s="49" t="s">
        <v>47</v>
      </c>
    </row>
    <row r="19042" spans="2:17" ht="30.75" customHeight="1">
      <c r="B19042" s="50" t="e">
        <f>IF((#REF!+#REF!+H19042)&lt;&gt;0,"a","b")</f>
        <v>#REF!</v>
      </c>
      <c r="C19042" s="54">
        <v>6</v>
      </c>
      <c r="D19042" s="54"/>
      <c r="F19042" s="89"/>
      <c r="G19042" s="109" t="s">
        <v>427</v>
      </c>
      <c r="H19042" s="558">
        <f t="shared" si="10433"/>
        <v>0</v>
      </c>
      <c r="I19042" s="557"/>
      <c r="J19042" s="557"/>
      <c r="K19042" s="557"/>
      <c r="L19042" s="557"/>
      <c r="M19042" s="557"/>
      <c r="N19042" s="158"/>
      <c r="Q19042" s="49" t="s">
        <v>47</v>
      </c>
    </row>
    <row r="19043" spans="2:17" ht="20.25" customHeight="1">
      <c r="B19043" s="50" t="e">
        <f>IF((#REF!+#REF!+H19043)&lt;&gt;0,"a","b")</f>
        <v>#REF!</v>
      </c>
      <c r="C19043" s="54">
        <v>4</v>
      </c>
      <c r="D19043" s="54"/>
      <c r="F19043" s="89"/>
      <c r="G19043" s="93" t="s">
        <v>428</v>
      </c>
      <c r="H19043" s="559">
        <f t="shared" si="10433"/>
        <v>0</v>
      </c>
      <c r="I19043" s="567">
        <f t="shared" ref="I19043:N19043" si="10483">I19044+I19045</f>
        <v>0</v>
      </c>
      <c r="J19043" s="567">
        <f t="shared" si="10483"/>
        <v>0</v>
      </c>
      <c r="K19043" s="567">
        <f t="shared" si="10483"/>
        <v>0</v>
      </c>
      <c r="L19043" s="567">
        <f t="shared" si="10483"/>
        <v>0</v>
      </c>
      <c r="M19043" s="567">
        <f t="shared" si="10483"/>
        <v>0</v>
      </c>
      <c r="N19043" s="137">
        <f t="shared" si="10483"/>
        <v>0</v>
      </c>
      <c r="O19043" s="60" t="s">
        <v>71</v>
      </c>
      <c r="Q19043" s="49" t="s">
        <v>47</v>
      </c>
    </row>
    <row r="19044" spans="2:17" ht="20.25" customHeight="1">
      <c r="B19044" s="50" t="e">
        <f>IF((#REF!+#REF!+H19044)&lt;&gt;0,"a","b")</f>
        <v>#REF!</v>
      </c>
      <c r="C19044" s="54">
        <v>5</v>
      </c>
      <c r="D19044" s="54"/>
      <c r="F19044" s="89"/>
      <c r="G19044" s="95" t="s">
        <v>429</v>
      </c>
      <c r="H19044" s="558">
        <f t="shared" si="10433"/>
        <v>0</v>
      </c>
      <c r="I19044" s="554"/>
      <c r="J19044" s="554"/>
      <c r="K19044" s="554"/>
      <c r="L19044" s="554"/>
      <c r="M19044" s="554"/>
      <c r="N19044" s="154"/>
      <c r="O19044" s="60"/>
      <c r="Q19044" s="49" t="s">
        <v>47</v>
      </c>
    </row>
    <row r="19045" spans="2:17" ht="20.25" customHeight="1">
      <c r="B19045" s="50" t="e">
        <f>IF((#REF!+#REF!+H19045)&lt;&gt;0,"a","b")</f>
        <v>#REF!</v>
      </c>
      <c r="C19045" s="54">
        <v>5</v>
      </c>
      <c r="D19045" s="54"/>
      <c r="F19045" s="89"/>
      <c r="G19045" s="95" t="s">
        <v>430</v>
      </c>
      <c r="H19045" s="559">
        <f t="shared" si="10433"/>
        <v>0</v>
      </c>
      <c r="I19045" s="569">
        <f t="shared" ref="I19045:N19045" si="10484">I19046+I19047</f>
        <v>0</v>
      </c>
      <c r="J19045" s="569">
        <f t="shared" si="10484"/>
        <v>0</v>
      </c>
      <c r="K19045" s="569">
        <f t="shared" si="10484"/>
        <v>0</v>
      </c>
      <c r="L19045" s="569">
        <f t="shared" si="10484"/>
        <v>0</v>
      </c>
      <c r="M19045" s="569">
        <f t="shared" si="10484"/>
        <v>0</v>
      </c>
      <c r="N19045" s="142">
        <f t="shared" si="10484"/>
        <v>0</v>
      </c>
      <c r="O19045" s="60" t="s">
        <v>71</v>
      </c>
      <c r="Q19045" s="49" t="s">
        <v>47</v>
      </c>
    </row>
    <row r="19046" spans="2:17" ht="20.25" customHeight="1">
      <c r="B19046" s="50" t="e">
        <f>IF((#REF!+#REF!+H19046)&lt;&gt;0,"a","b")</f>
        <v>#REF!</v>
      </c>
      <c r="C19046" s="54">
        <v>6</v>
      </c>
      <c r="D19046" s="54"/>
      <c r="F19046" s="89"/>
      <c r="G19046" s="109" t="s">
        <v>431</v>
      </c>
      <c r="H19046" s="558">
        <f t="shared" si="10433"/>
        <v>0</v>
      </c>
      <c r="I19046" s="557"/>
      <c r="J19046" s="557"/>
      <c r="K19046" s="557"/>
      <c r="L19046" s="557"/>
      <c r="M19046" s="557"/>
      <c r="N19046" s="158"/>
      <c r="Q19046" s="49" t="s">
        <v>47</v>
      </c>
    </row>
    <row r="19047" spans="2:17" ht="20.25" customHeight="1">
      <c r="B19047" s="50" t="e">
        <f>IF((#REF!+#REF!+H19047)&lt;&gt;0,"a","b")</f>
        <v>#REF!</v>
      </c>
      <c r="C19047" s="54">
        <v>6</v>
      </c>
      <c r="D19047" s="54"/>
      <c r="F19047" s="89"/>
      <c r="G19047" s="109" t="s">
        <v>432</v>
      </c>
      <c r="H19047" s="558">
        <f t="shared" si="10433"/>
        <v>0</v>
      </c>
      <c r="I19047" s="557"/>
      <c r="J19047" s="557"/>
      <c r="K19047" s="557"/>
      <c r="L19047" s="557"/>
      <c r="M19047" s="557"/>
      <c r="N19047" s="158"/>
      <c r="Q19047" s="49" t="s">
        <v>47</v>
      </c>
    </row>
    <row r="19048" spans="2:17" ht="30.75" customHeight="1">
      <c r="B19048" s="50" t="e">
        <f>IF((#REF!+#REF!+H19048)&lt;&gt;0,"a","b")</f>
        <v>#REF!</v>
      </c>
      <c r="C19048" s="54">
        <v>3</v>
      </c>
      <c r="D19048" s="54"/>
      <c r="F19048" s="89"/>
      <c r="G19048" s="108" t="s">
        <v>433</v>
      </c>
      <c r="H19048" s="559">
        <f t="shared" si="10433"/>
        <v>0</v>
      </c>
      <c r="I19048" s="570">
        <f t="shared" ref="I19048:N19048" si="10485">I19049+I19050</f>
        <v>0</v>
      </c>
      <c r="J19048" s="570">
        <f t="shared" si="10485"/>
        <v>0</v>
      </c>
      <c r="K19048" s="570">
        <f t="shared" si="10485"/>
        <v>0</v>
      </c>
      <c r="L19048" s="570">
        <f t="shared" si="10485"/>
        <v>0</v>
      </c>
      <c r="M19048" s="570">
        <f t="shared" si="10485"/>
        <v>0</v>
      </c>
      <c r="N19048" s="140">
        <f t="shared" si="10485"/>
        <v>0</v>
      </c>
      <c r="O19048" s="60" t="s">
        <v>71</v>
      </c>
      <c r="Q19048" s="49" t="s">
        <v>47</v>
      </c>
    </row>
    <row r="19049" spans="2:17" ht="30.75" customHeight="1">
      <c r="B19049" s="50" t="e">
        <f>IF((#REF!+#REF!+H19049)&lt;&gt;0,"a","b")</f>
        <v>#REF!</v>
      </c>
      <c r="C19049" s="54">
        <v>4</v>
      </c>
      <c r="D19049" s="54"/>
      <c r="F19049" s="89"/>
      <c r="G19049" s="93" t="s">
        <v>434</v>
      </c>
      <c r="H19049" s="558">
        <f t="shared" si="10433"/>
        <v>0</v>
      </c>
      <c r="I19049" s="555"/>
      <c r="J19049" s="555"/>
      <c r="K19049" s="555"/>
      <c r="L19049" s="555"/>
      <c r="M19049" s="555"/>
      <c r="N19049" s="153"/>
      <c r="Q19049" s="49" t="s">
        <v>47</v>
      </c>
    </row>
    <row r="19050" spans="2:17" ht="30.75" customHeight="1">
      <c r="B19050" s="50" t="e">
        <f>IF((#REF!+#REF!+H19050)&lt;&gt;0,"a","b")</f>
        <v>#REF!</v>
      </c>
      <c r="C19050" s="54">
        <v>4</v>
      </c>
      <c r="D19050" s="54"/>
      <c r="F19050" s="89"/>
      <c r="G19050" s="93" t="s">
        <v>435</v>
      </c>
      <c r="H19050" s="559">
        <f t="shared" si="10433"/>
        <v>0</v>
      </c>
      <c r="I19050" s="567">
        <f t="shared" ref="I19050:N19050" si="10486">I19051+I19052+I19053+I19054</f>
        <v>0</v>
      </c>
      <c r="J19050" s="567">
        <f t="shared" si="10486"/>
        <v>0</v>
      </c>
      <c r="K19050" s="567">
        <f t="shared" si="10486"/>
        <v>0</v>
      </c>
      <c r="L19050" s="567">
        <f t="shared" si="10486"/>
        <v>0</v>
      </c>
      <c r="M19050" s="567">
        <f t="shared" si="10486"/>
        <v>0</v>
      </c>
      <c r="N19050" s="137">
        <f t="shared" si="10486"/>
        <v>0</v>
      </c>
      <c r="O19050" s="60" t="s">
        <v>71</v>
      </c>
      <c r="Q19050" s="49" t="s">
        <v>47</v>
      </c>
    </row>
    <row r="19051" spans="2:17" ht="30.75" customHeight="1">
      <c r="B19051" s="50" t="e">
        <f>IF((#REF!+#REF!+H19051)&lt;&gt;0,"a","b")</f>
        <v>#REF!</v>
      </c>
      <c r="C19051" s="54">
        <v>5</v>
      </c>
      <c r="D19051" s="54"/>
      <c r="F19051" s="89"/>
      <c r="G19051" s="95" t="s">
        <v>436</v>
      </c>
      <c r="H19051" s="558">
        <f t="shared" si="10433"/>
        <v>0</v>
      </c>
      <c r="I19051" s="554"/>
      <c r="J19051" s="554"/>
      <c r="K19051" s="554"/>
      <c r="L19051" s="554"/>
      <c r="M19051" s="554"/>
      <c r="N19051" s="154"/>
      <c r="Q19051" s="49" t="s">
        <v>47</v>
      </c>
    </row>
    <row r="19052" spans="2:17" ht="20.25" customHeight="1">
      <c r="B19052" s="50" t="e">
        <f>IF((#REF!+#REF!+H19052)&lt;&gt;0,"a","b")</f>
        <v>#REF!</v>
      </c>
      <c r="C19052" s="54">
        <v>5</v>
      </c>
      <c r="D19052" s="54"/>
      <c r="F19052" s="89"/>
      <c r="G19052" s="95" t="s">
        <v>437</v>
      </c>
      <c r="H19052" s="552">
        <f t="shared" si="10433"/>
        <v>0</v>
      </c>
      <c r="I19052" s="554"/>
      <c r="J19052" s="554"/>
      <c r="K19052" s="554"/>
      <c r="L19052" s="554"/>
      <c r="M19052" s="554"/>
      <c r="N19052" s="154"/>
      <c r="Q19052" s="49" t="s">
        <v>47</v>
      </c>
    </row>
    <row r="19053" spans="2:17" ht="20.25" customHeight="1">
      <c r="B19053" s="50" t="e">
        <f>IF((#REF!+#REF!+H19053)&lt;&gt;0,"a","b")</f>
        <v>#REF!</v>
      </c>
      <c r="C19053" s="54">
        <v>5</v>
      </c>
      <c r="D19053" s="54"/>
      <c r="F19053" s="89"/>
      <c r="G19053" s="95" t="s">
        <v>438</v>
      </c>
      <c r="H19053" s="552">
        <f t="shared" si="10433"/>
        <v>0</v>
      </c>
      <c r="I19053" s="554"/>
      <c r="J19053" s="554"/>
      <c r="K19053" s="554"/>
      <c r="L19053" s="554"/>
      <c r="M19053" s="554"/>
      <c r="N19053" s="154"/>
      <c r="Q19053" s="49" t="s">
        <v>47</v>
      </c>
    </row>
    <row r="19054" spans="2:17" ht="20.25" customHeight="1">
      <c r="B19054" s="50" t="e">
        <f>IF((#REF!+#REF!+H19054)&lt;&gt;0,"a","b")</f>
        <v>#REF!</v>
      </c>
      <c r="C19054" s="54">
        <v>5</v>
      </c>
      <c r="D19054" s="54"/>
      <c r="F19054" s="89"/>
      <c r="G19054" s="95" t="s">
        <v>307</v>
      </c>
      <c r="H19054" s="552">
        <f t="shared" si="10433"/>
        <v>0</v>
      </c>
      <c r="I19054" s="554"/>
      <c r="J19054" s="554"/>
      <c r="K19054" s="554"/>
      <c r="L19054" s="554"/>
      <c r="M19054" s="554"/>
      <c r="N19054" s="154"/>
      <c r="Q19054" s="49" t="s">
        <v>47</v>
      </c>
    </row>
    <row r="19055" spans="2:17" ht="20.25" customHeight="1">
      <c r="B19055" s="50" t="e">
        <f>IF((#REF!+#REF!+H19055)&lt;&gt;0,"a","b")</f>
        <v>#REF!</v>
      </c>
      <c r="C19055" s="54">
        <v>3</v>
      </c>
      <c r="D19055" s="54"/>
      <c r="F19055" s="89"/>
      <c r="G19055" s="108" t="s">
        <v>439</v>
      </c>
      <c r="H19055" s="561">
        <f t="shared" si="10433"/>
        <v>0</v>
      </c>
      <c r="I19055" s="562"/>
      <c r="J19055" s="562"/>
      <c r="K19055" s="562"/>
      <c r="L19055" s="562"/>
      <c r="M19055" s="562"/>
      <c r="N19055" s="161"/>
      <c r="Q19055" s="49" t="s">
        <v>47</v>
      </c>
    </row>
    <row r="19056" spans="2:17" ht="20.25" customHeight="1">
      <c r="B19056" s="50" t="e">
        <f>IF((#REF!+#REF!+H19056)&lt;&gt;0,"a","b")</f>
        <v>#REF!</v>
      </c>
      <c r="C19056" s="54">
        <v>3</v>
      </c>
      <c r="D19056" s="54"/>
      <c r="F19056" s="89"/>
      <c r="G19056" s="108" t="s">
        <v>440</v>
      </c>
      <c r="H19056" s="571">
        <f t="shared" si="10433"/>
        <v>0</v>
      </c>
      <c r="I19056" s="570">
        <f t="shared" ref="I19056:N19056" si="10487">I19057+I19058+I19059+I19062</f>
        <v>0</v>
      </c>
      <c r="J19056" s="570">
        <f t="shared" si="10487"/>
        <v>0</v>
      </c>
      <c r="K19056" s="570">
        <f t="shared" si="10487"/>
        <v>0</v>
      </c>
      <c r="L19056" s="570">
        <f t="shared" si="10487"/>
        <v>0</v>
      </c>
      <c r="M19056" s="570">
        <f t="shared" si="10487"/>
        <v>0</v>
      </c>
      <c r="N19056" s="140">
        <f t="shared" si="10487"/>
        <v>0</v>
      </c>
      <c r="O19056" s="60" t="s">
        <v>71</v>
      </c>
      <c r="Q19056" s="49" t="s">
        <v>47</v>
      </c>
    </row>
    <row r="19057" spans="2:17" ht="30.75" customHeight="1">
      <c r="B19057" s="50" t="e">
        <f>IF((#REF!+#REF!+H19057)&lt;&gt;0,"a","b")</f>
        <v>#REF!</v>
      </c>
      <c r="C19057" s="54">
        <v>4</v>
      </c>
      <c r="D19057" s="54"/>
      <c r="F19057" s="89"/>
      <c r="G19057" s="93" t="s">
        <v>441</v>
      </c>
      <c r="H19057" s="558">
        <f t="shared" si="10433"/>
        <v>0</v>
      </c>
      <c r="I19057" s="555"/>
      <c r="J19057" s="555"/>
      <c r="K19057" s="555"/>
      <c r="L19057" s="555"/>
      <c r="M19057" s="555"/>
      <c r="N19057" s="153"/>
      <c r="O19057" s="60"/>
      <c r="Q19057" s="49" t="s">
        <v>47</v>
      </c>
    </row>
    <row r="19058" spans="2:17" ht="20.25" customHeight="1">
      <c r="B19058" s="50" t="e">
        <f>IF((#REF!+#REF!+H19058)&lt;&gt;0,"a","b")</f>
        <v>#REF!</v>
      </c>
      <c r="C19058" s="54">
        <v>4</v>
      </c>
      <c r="D19058" s="54"/>
      <c r="F19058" s="89"/>
      <c r="G19058" s="93" t="s">
        <v>442</v>
      </c>
      <c r="H19058" s="558">
        <f t="shared" si="10433"/>
        <v>0</v>
      </c>
      <c r="I19058" s="555"/>
      <c r="J19058" s="555"/>
      <c r="K19058" s="555"/>
      <c r="L19058" s="555"/>
      <c r="M19058" s="555"/>
      <c r="N19058" s="153"/>
      <c r="O19058" s="60"/>
      <c r="Q19058" s="49" t="s">
        <v>47</v>
      </c>
    </row>
    <row r="19059" spans="2:17" ht="20.25" customHeight="1">
      <c r="B19059" s="50" t="e">
        <f>IF((#REF!+#REF!+H19059)&lt;&gt;0,"a","b")</f>
        <v>#REF!</v>
      </c>
      <c r="C19059" s="54">
        <v>4</v>
      </c>
      <c r="D19059" s="54"/>
      <c r="F19059" s="89"/>
      <c r="G19059" s="93" t="s">
        <v>443</v>
      </c>
      <c r="H19059" s="559">
        <f t="shared" si="10433"/>
        <v>0</v>
      </c>
      <c r="I19059" s="567">
        <f t="shared" ref="I19059:N19059" si="10488">I19060+I19061</f>
        <v>0</v>
      </c>
      <c r="J19059" s="567">
        <f t="shared" si="10488"/>
        <v>0</v>
      </c>
      <c r="K19059" s="567">
        <f t="shared" si="10488"/>
        <v>0</v>
      </c>
      <c r="L19059" s="567">
        <f t="shared" si="10488"/>
        <v>0</v>
      </c>
      <c r="M19059" s="567">
        <f t="shared" si="10488"/>
        <v>0</v>
      </c>
      <c r="N19059" s="137">
        <f t="shared" si="10488"/>
        <v>0</v>
      </c>
      <c r="O19059" s="60" t="s">
        <v>71</v>
      </c>
      <c r="Q19059" s="49" t="s">
        <v>47</v>
      </c>
    </row>
    <row r="19060" spans="2:17" ht="30.75" customHeight="1">
      <c r="B19060" s="50" t="e">
        <f>IF((#REF!+#REF!+H19060)&lt;&gt;0,"a","b")</f>
        <v>#REF!</v>
      </c>
      <c r="C19060" s="54">
        <v>5</v>
      </c>
      <c r="D19060" s="54"/>
      <c r="F19060" s="89"/>
      <c r="G19060" s="95" t="s">
        <v>444</v>
      </c>
      <c r="H19060" s="552">
        <f t="shared" si="10433"/>
        <v>0</v>
      </c>
      <c r="I19060" s="554"/>
      <c r="J19060" s="554"/>
      <c r="K19060" s="554"/>
      <c r="L19060" s="554"/>
      <c r="M19060" s="554"/>
      <c r="N19060" s="154"/>
      <c r="Q19060" s="49" t="s">
        <v>47</v>
      </c>
    </row>
    <row r="19061" spans="2:17" ht="20.25" customHeight="1">
      <c r="B19061" s="50" t="e">
        <f>IF((#REF!+#REF!+H19061)&lt;&gt;0,"a","b")</f>
        <v>#REF!</v>
      </c>
      <c r="C19061" s="54">
        <v>5</v>
      </c>
      <c r="D19061" s="54"/>
      <c r="F19061" s="89"/>
      <c r="G19061" s="95" t="s">
        <v>445</v>
      </c>
      <c r="H19061" s="552">
        <f t="shared" si="10433"/>
        <v>0</v>
      </c>
      <c r="I19061" s="554"/>
      <c r="J19061" s="554"/>
      <c r="K19061" s="554"/>
      <c r="L19061" s="554"/>
      <c r="M19061" s="554"/>
      <c r="N19061" s="154"/>
      <c r="Q19061" s="49" t="s">
        <v>47</v>
      </c>
    </row>
    <row r="19062" spans="2:17" ht="20.25" customHeight="1">
      <c r="B19062" s="50" t="e">
        <f>IF((#REF!+#REF!+H19062)&lt;&gt;0,"a","b")</f>
        <v>#REF!</v>
      </c>
      <c r="C19062" s="54">
        <v>4</v>
      </c>
      <c r="D19062" s="54"/>
      <c r="F19062" s="89"/>
      <c r="G19062" s="93" t="s">
        <v>446</v>
      </c>
      <c r="H19062" s="558">
        <f t="shared" si="10433"/>
        <v>0</v>
      </c>
      <c r="I19062" s="555"/>
      <c r="J19062" s="555"/>
      <c r="K19062" s="555"/>
      <c r="L19062" s="555"/>
      <c r="M19062" s="555"/>
      <c r="N19062" s="153"/>
      <c r="Q19062" s="49" t="s">
        <v>47</v>
      </c>
    </row>
    <row r="19063" spans="2:17" ht="20.25" customHeight="1">
      <c r="B19063" s="50" t="e">
        <f>IF((#REF!+#REF!+H19063)&lt;&gt;0,"a","b")</f>
        <v>#REF!</v>
      </c>
      <c r="C19063" s="54">
        <v>2</v>
      </c>
      <c r="D19063" s="68" t="s">
        <v>688</v>
      </c>
      <c r="F19063" s="127"/>
      <c r="G19063" s="117" t="s">
        <v>447</v>
      </c>
      <c r="H19063" s="572">
        <f t="shared" si="10433"/>
        <v>0</v>
      </c>
      <c r="I19063" s="573">
        <f t="shared" ref="I19063:N19063" si="10489">I19064+I19071+I19078</f>
        <v>0</v>
      </c>
      <c r="J19063" s="573">
        <f t="shared" si="10489"/>
        <v>0</v>
      </c>
      <c r="K19063" s="573">
        <f t="shared" si="10489"/>
        <v>0</v>
      </c>
      <c r="L19063" s="573">
        <f t="shared" si="10489"/>
        <v>0</v>
      </c>
      <c r="M19063" s="573">
        <f t="shared" si="10489"/>
        <v>0</v>
      </c>
      <c r="N19063" s="149">
        <f t="shared" si="10489"/>
        <v>0</v>
      </c>
      <c r="O19063" s="60" t="s">
        <v>71</v>
      </c>
    </row>
    <row r="19064" spans="2:17" ht="20.25" customHeight="1">
      <c r="B19064" s="50" t="e">
        <f>IF((#REF!+#REF!+H19064)&lt;&gt;0,"a","b")</f>
        <v>#REF!</v>
      </c>
      <c r="C19064" s="54">
        <v>3</v>
      </c>
      <c r="D19064" s="54"/>
      <c r="F19064" s="127"/>
      <c r="G19064" s="108" t="s">
        <v>448</v>
      </c>
      <c r="H19064" s="574">
        <f t="shared" si="10433"/>
        <v>0</v>
      </c>
      <c r="I19064" s="564">
        <f t="shared" ref="I19064:K19064" si="10490">SUM(I19065:I19070)</f>
        <v>0</v>
      </c>
      <c r="J19064" s="564">
        <f t="shared" si="10490"/>
        <v>0</v>
      </c>
      <c r="K19064" s="564">
        <f t="shared" si="10490"/>
        <v>0</v>
      </c>
      <c r="L19064" s="564">
        <f t="shared" ref="L19064:N19064" si="10491">SUM(L19065:L19070)</f>
        <v>0</v>
      </c>
      <c r="M19064" s="564">
        <f t="shared" si="10491"/>
        <v>0</v>
      </c>
      <c r="N19064" s="159">
        <f t="shared" si="10491"/>
        <v>0</v>
      </c>
      <c r="O19064" s="60" t="s">
        <v>71</v>
      </c>
    </row>
    <row r="19065" spans="2:17" ht="20.25" customHeight="1">
      <c r="B19065" s="50" t="e">
        <f>IF((#REF!+#REF!+H19065)&lt;&gt;0,"a","b")</f>
        <v>#REF!</v>
      </c>
      <c r="C19065" s="54">
        <v>4</v>
      </c>
      <c r="D19065" s="54"/>
      <c r="F19065" s="127"/>
      <c r="G19065" s="93" t="s">
        <v>449</v>
      </c>
      <c r="H19065" s="575">
        <f t="shared" si="10433"/>
        <v>0</v>
      </c>
      <c r="I19065" s="555"/>
      <c r="J19065" s="555"/>
      <c r="K19065" s="555"/>
      <c r="L19065" s="555"/>
      <c r="M19065" s="555"/>
      <c r="N19065" s="153"/>
    </row>
    <row r="19066" spans="2:17" ht="20.25" customHeight="1">
      <c r="B19066" s="50" t="e">
        <f>IF((#REF!+#REF!+H19066)&lt;&gt;0,"a","b")</f>
        <v>#REF!</v>
      </c>
      <c r="C19066" s="54">
        <v>4</v>
      </c>
      <c r="D19066" s="54"/>
      <c r="F19066" s="127"/>
      <c r="G19066" s="93" t="s">
        <v>450</v>
      </c>
      <c r="H19066" s="575">
        <f t="shared" si="10433"/>
        <v>0</v>
      </c>
      <c r="I19066" s="555"/>
      <c r="J19066" s="555"/>
      <c r="K19066" s="555"/>
      <c r="L19066" s="555"/>
      <c r="M19066" s="555"/>
      <c r="N19066" s="153"/>
    </row>
    <row r="19067" spans="2:17" ht="20.25" customHeight="1">
      <c r="B19067" s="50" t="e">
        <f>IF((#REF!+#REF!+H19067)&lt;&gt;0,"a","b")</f>
        <v>#REF!</v>
      </c>
      <c r="C19067" s="54">
        <v>4</v>
      </c>
      <c r="D19067" s="54"/>
      <c r="F19067" s="127"/>
      <c r="G19067" s="93" t="s">
        <v>305</v>
      </c>
      <c r="H19067" s="575">
        <f t="shared" si="10433"/>
        <v>0</v>
      </c>
      <c r="I19067" s="555"/>
      <c r="J19067" s="555"/>
      <c r="K19067" s="555"/>
      <c r="L19067" s="555"/>
      <c r="M19067" s="555"/>
      <c r="N19067" s="153"/>
    </row>
    <row r="19068" spans="2:17" ht="20.25" customHeight="1">
      <c r="B19068" s="50" t="e">
        <f>IF((#REF!+#REF!+H19068)&lt;&gt;0,"a","b")</f>
        <v>#REF!</v>
      </c>
      <c r="C19068" s="54">
        <v>4</v>
      </c>
      <c r="D19068" s="54"/>
      <c r="F19068" s="127"/>
      <c r="G19068" s="93" t="s">
        <v>451</v>
      </c>
      <c r="H19068" s="575">
        <f t="shared" si="10433"/>
        <v>0</v>
      </c>
      <c r="I19068" s="555"/>
      <c r="J19068" s="555"/>
      <c r="K19068" s="555"/>
      <c r="L19068" s="555"/>
      <c r="M19068" s="555"/>
      <c r="N19068" s="153"/>
    </row>
    <row r="19069" spans="2:17" ht="20.25" customHeight="1">
      <c r="B19069" s="50" t="e">
        <f>IF((#REF!+#REF!+H19069)&lt;&gt;0,"a","b")</f>
        <v>#REF!</v>
      </c>
      <c r="C19069" s="54">
        <v>4</v>
      </c>
      <c r="D19069" s="54"/>
      <c r="F19069" s="127"/>
      <c r="G19069" s="93" t="s">
        <v>452</v>
      </c>
      <c r="H19069" s="575">
        <f t="shared" si="10433"/>
        <v>0</v>
      </c>
      <c r="I19069" s="555"/>
      <c r="J19069" s="555"/>
      <c r="K19069" s="555"/>
      <c r="L19069" s="555"/>
      <c r="M19069" s="555"/>
      <c r="N19069" s="153"/>
    </row>
    <row r="19070" spans="2:17" ht="20.25" customHeight="1">
      <c r="B19070" s="50" t="e">
        <f>IF((#REF!+#REF!+H19070)&lt;&gt;0,"a","b")</f>
        <v>#REF!</v>
      </c>
      <c r="C19070" s="54">
        <v>4</v>
      </c>
      <c r="D19070" s="54"/>
      <c r="F19070" s="127"/>
      <c r="G19070" s="93" t="s">
        <v>453</v>
      </c>
      <c r="H19070" s="575">
        <f t="shared" si="10433"/>
        <v>0</v>
      </c>
      <c r="I19070" s="555"/>
      <c r="J19070" s="555"/>
      <c r="K19070" s="555"/>
      <c r="L19070" s="555"/>
      <c r="M19070" s="555"/>
      <c r="N19070" s="153"/>
    </row>
    <row r="19071" spans="2:17" ht="20.25" customHeight="1">
      <c r="B19071" s="50" t="e">
        <f>IF((#REF!+#REF!+H19071)&lt;&gt;0,"a","b")</f>
        <v>#REF!</v>
      </c>
      <c r="C19071" s="54">
        <v>3</v>
      </c>
      <c r="D19071" s="54"/>
      <c r="F19071" s="127"/>
      <c r="G19071" s="108" t="s">
        <v>304</v>
      </c>
      <c r="H19071" s="574">
        <f t="shared" si="10433"/>
        <v>0</v>
      </c>
      <c r="I19071" s="564">
        <f t="shared" ref="I19071:K19071" si="10492">SUM(I19072:I19077)</f>
        <v>0</v>
      </c>
      <c r="J19071" s="564">
        <f t="shared" si="10492"/>
        <v>0</v>
      </c>
      <c r="K19071" s="564">
        <f t="shared" si="10492"/>
        <v>0</v>
      </c>
      <c r="L19071" s="564">
        <f t="shared" ref="L19071:N19071" si="10493">SUM(L19072:L19077)</f>
        <v>0</v>
      </c>
      <c r="M19071" s="564">
        <f t="shared" si="10493"/>
        <v>0</v>
      </c>
      <c r="N19071" s="159">
        <f t="shared" si="10493"/>
        <v>0</v>
      </c>
      <c r="O19071" s="60" t="s">
        <v>71</v>
      </c>
    </row>
    <row r="19072" spans="2:17" ht="20.25" customHeight="1">
      <c r="B19072" s="50" t="e">
        <f>IF((#REF!+#REF!+H19072)&lt;&gt;0,"a","b")</f>
        <v>#REF!</v>
      </c>
      <c r="C19072" s="54">
        <v>4</v>
      </c>
      <c r="D19072" s="54"/>
      <c r="F19072" s="127"/>
      <c r="G19072" s="93" t="s">
        <v>449</v>
      </c>
      <c r="H19072" s="575">
        <f t="shared" si="10433"/>
        <v>0</v>
      </c>
      <c r="I19072" s="555"/>
      <c r="J19072" s="555"/>
      <c r="K19072" s="555"/>
      <c r="L19072" s="555"/>
      <c r="M19072" s="555"/>
      <c r="N19072" s="153"/>
    </row>
    <row r="19073" spans="2:15" ht="20.25" customHeight="1">
      <c r="B19073" s="50" t="e">
        <f>IF((#REF!+#REF!+H19073)&lt;&gt;0,"a","b")</f>
        <v>#REF!</v>
      </c>
      <c r="C19073" s="54">
        <v>4</v>
      </c>
      <c r="D19073" s="54"/>
      <c r="F19073" s="127"/>
      <c r="G19073" s="93" t="s">
        <v>450</v>
      </c>
      <c r="H19073" s="575">
        <f t="shared" si="10433"/>
        <v>0</v>
      </c>
      <c r="I19073" s="555"/>
      <c r="J19073" s="555"/>
      <c r="K19073" s="555"/>
      <c r="L19073" s="555"/>
      <c r="M19073" s="555"/>
      <c r="N19073" s="153"/>
    </row>
    <row r="19074" spans="2:15" ht="20.25" customHeight="1">
      <c r="B19074" s="50" t="e">
        <f>IF((#REF!+#REF!+H19074)&lt;&gt;0,"a","b")</f>
        <v>#REF!</v>
      </c>
      <c r="C19074" s="54">
        <v>4</v>
      </c>
      <c r="D19074" s="54"/>
      <c r="F19074" s="127"/>
      <c r="G19074" s="93" t="s">
        <v>305</v>
      </c>
      <c r="H19074" s="575">
        <f t="shared" si="10433"/>
        <v>0</v>
      </c>
      <c r="I19074" s="555"/>
      <c r="J19074" s="555"/>
      <c r="K19074" s="555"/>
      <c r="L19074" s="555"/>
      <c r="M19074" s="555"/>
      <c r="N19074" s="153"/>
    </row>
    <row r="19075" spans="2:15" ht="20.25" customHeight="1">
      <c r="B19075" s="50" t="e">
        <f>IF((#REF!+#REF!+H19075)&lt;&gt;0,"a","b")</f>
        <v>#REF!</v>
      </c>
      <c r="C19075" s="54">
        <v>4</v>
      </c>
      <c r="D19075" s="54"/>
      <c r="F19075" s="127"/>
      <c r="G19075" s="93" t="s">
        <v>454</v>
      </c>
      <c r="H19075" s="575">
        <f t="shared" si="10433"/>
        <v>0</v>
      </c>
      <c r="I19075" s="555"/>
      <c r="J19075" s="555"/>
      <c r="K19075" s="555"/>
      <c r="L19075" s="555"/>
      <c r="M19075" s="555"/>
      <c r="N19075" s="153"/>
    </row>
    <row r="19076" spans="2:15" ht="20.25" customHeight="1">
      <c r="B19076" s="50" t="e">
        <f>IF((#REF!+#REF!+H19076)&lt;&gt;0,"a","b")</f>
        <v>#REF!</v>
      </c>
      <c r="C19076" s="54">
        <v>4</v>
      </c>
      <c r="D19076" s="54"/>
      <c r="F19076" s="127"/>
      <c r="G19076" s="93" t="s">
        <v>452</v>
      </c>
      <c r="H19076" s="575">
        <f t="shared" si="10433"/>
        <v>0</v>
      </c>
      <c r="I19076" s="555"/>
      <c r="J19076" s="555"/>
      <c r="K19076" s="555"/>
      <c r="L19076" s="555"/>
      <c r="M19076" s="555"/>
      <c r="N19076" s="153"/>
    </row>
    <row r="19077" spans="2:15" ht="20.25" customHeight="1">
      <c r="B19077" s="50" t="e">
        <f>IF((#REF!+#REF!+H19077)&lt;&gt;0,"a","b")</f>
        <v>#REF!</v>
      </c>
      <c r="C19077" s="54">
        <v>4</v>
      </c>
      <c r="D19077" s="54"/>
      <c r="F19077" s="127"/>
      <c r="G19077" s="93" t="s">
        <v>453</v>
      </c>
      <c r="H19077" s="575">
        <f t="shared" si="10433"/>
        <v>0</v>
      </c>
      <c r="I19077" s="555"/>
      <c r="J19077" s="555"/>
      <c r="K19077" s="555"/>
      <c r="L19077" s="555"/>
      <c r="M19077" s="555"/>
      <c r="N19077" s="153"/>
    </row>
    <row r="19078" spans="2:15" ht="20.25" customHeight="1">
      <c r="B19078" s="50" t="e">
        <f>IF((#REF!+#REF!+H19078)&lt;&gt;0,"a","b")</f>
        <v>#REF!</v>
      </c>
      <c r="C19078" s="54">
        <v>3</v>
      </c>
      <c r="D19078" s="54"/>
      <c r="F19078" s="89"/>
      <c r="G19078" s="108" t="s">
        <v>306</v>
      </c>
      <c r="H19078" s="576">
        <f t="shared" si="10433"/>
        <v>0</v>
      </c>
      <c r="I19078" s="562"/>
      <c r="J19078" s="562"/>
      <c r="K19078" s="562"/>
      <c r="L19078" s="562"/>
      <c r="M19078" s="562"/>
      <c r="N19078" s="166"/>
    </row>
    <row r="19079" spans="2:15" ht="20.25" customHeight="1">
      <c r="B19079" s="50" t="e">
        <f>IF((#REF!+#REF!+H19079)&lt;&gt;0,"a","b")</f>
        <v>#REF!</v>
      </c>
      <c r="C19079" s="54">
        <v>2</v>
      </c>
      <c r="D19079" s="68" t="s">
        <v>689</v>
      </c>
      <c r="F19079" s="89"/>
      <c r="G19079" s="117" t="s">
        <v>455</v>
      </c>
      <c r="H19079" s="572">
        <f t="shared" si="10433"/>
        <v>0</v>
      </c>
      <c r="I19079" s="573">
        <f t="shared" ref="I19079:N19079" si="10494">I19080+I19088</f>
        <v>0</v>
      </c>
      <c r="J19079" s="573">
        <f t="shared" si="10494"/>
        <v>0</v>
      </c>
      <c r="K19079" s="573">
        <f t="shared" si="10494"/>
        <v>0</v>
      </c>
      <c r="L19079" s="573">
        <f t="shared" si="10494"/>
        <v>0</v>
      </c>
      <c r="M19079" s="573">
        <f t="shared" si="10494"/>
        <v>0</v>
      </c>
      <c r="N19079" s="149">
        <f t="shared" si="10494"/>
        <v>0</v>
      </c>
      <c r="O19079" s="60" t="s">
        <v>71</v>
      </c>
    </row>
    <row r="19080" spans="2:15" ht="20.25" customHeight="1">
      <c r="B19080" s="50" t="e">
        <f>IF((#REF!+#REF!+H19080)&lt;&gt;0,"a","b")</f>
        <v>#REF!</v>
      </c>
      <c r="C19080" s="54">
        <v>3</v>
      </c>
      <c r="D19080" s="54"/>
      <c r="F19080" s="89"/>
      <c r="G19080" s="108" t="s">
        <v>448</v>
      </c>
      <c r="H19080" s="574">
        <f t="shared" si="10433"/>
        <v>0</v>
      </c>
      <c r="I19080" s="564">
        <f t="shared" ref="I19080:K19080" si="10495">SUM(I19081:I19087)</f>
        <v>0</v>
      </c>
      <c r="J19080" s="564">
        <f t="shared" si="10495"/>
        <v>0</v>
      </c>
      <c r="K19080" s="564">
        <f t="shared" si="10495"/>
        <v>0</v>
      </c>
      <c r="L19080" s="564">
        <f t="shared" ref="L19080:N19080" si="10496">SUM(L19081:L19087)</f>
        <v>0</v>
      </c>
      <c r="M19080" s="564">
        <f t="shared" si="10496"/>
        <v>0</v>
      </c>
      <c r="N19080" s="159">
        <f t="shared" si="10496"/>
        <v>0</v>
      </c>
      <c r="O19080" s="60" t="s">
        <v>71</v>
      </c>
    </row>
    <row r="19081" spans="2:15" ht="20.25" customHeight="1">
      <c r="B19081" s="50" t="e">
        <f>IF((#REF!+#REF!+H19081)&lt;&gt;0,"a","b")</f>
        <v>#REF!</v>
      </c>
      <c r="C19081" s="54">
        <v>4</v>
      </c>
      <c r="D19081" s="54"/>
      <c r="F19081" s="89"/>
      <c r="G19081" s="93" t="s">
        <v>456</v>
      </c>
      <c r="H19081" s="575">
        <f t="shared" si="10433"/>
        <v>0</v>
      </c>
      <c r="I19081" s="555"/>
      <c r="J19081" s="555"/>
      <c r="K19081" s="555"/>
      <c r="L19081" s="555"/>
      <c r="M19081" s="555"/>
      <c r="N19081" s="153"/>
    </row>
    <row r="19082" spans="2:15" ht="20.25" customHeight="1">
      <c r="B19082" s="50" t="e">
        <f>IF((#REF!+#REF!+H19082)&lt;&gt;0,"a","b")</f>
        <v>#REF!</v>
      </c>
      <c r="C19082" s="54">
        <v>4</v>
      </c>
      <c r="D19082" s="54"/>
      <c r="F19082" s="89"/>
      <c r="G19082" s="93" t="s">
        <v>303</v>
      </c>
      <c r="H19082" s="575">
        <f t="shared" si="10433"/>
        <v>0</v>
      </c>
      <c r="I19082" s="555"/>
      <c r="J19082" s="555"/>
      <c r="K19082" s="555"/>
      <c r="L19082" s="555"/>
      <c r="M19082" s="555"/>
      <c r="N19082" s="153"/>
    </row>
    <row r="19083" spans="2:15" ht="20.25" customHeight="1">
      <c r="B19083" s="50" t="e">
        <f>IF((#REF!+#REF!+H19083)&lt;&gt;0,"a","b")</f>
        <v>#REF!</v>
      </c>
      <c r="C19083" s="54">
        <v>4</v>
      </c>
      <c r="D19083" s="54"/>
      <c r="F19083" s="89"/>
      <c r="G19083" s="93" t="s">
        <v>450</v>
      </c>
      <c r="H19083" s="575">
        <f t="shared" si="10433"/>
        <v>0</v>
      </c>
      <c r="I19083" s="555"/>
      <c r="J19083" s="555"/>
      <c r="K19083" s="555"/>
      <c r="L19083" s="555"/>
      <c r="M19083" s="555"/>
      <c r="N19083" s="153"/>
    </row>
    <row r="19084" spans="2:15" ht="30.75" customHeight="1">
      <c r="B19084" s="50" t="e">
        <f>IF((#REF!+#REF!+H19084)&lt;&gt;0,"a","b")</f>
        <v>#REF!</v>
      </c>
      <c r="C19084" s="54">
        <v>4</v>
      </c>
      <c r="D19084" s="54"/>
      <c r="F19084" s="89"/>
      <c r="G19084" s="93" t="s">
        <v>457</v>
      </c>
      <c r="H19084" s="575">
        <f t="shared" si="10433"/>
        <v>0</v>
      </c>
      <c r="I19084" s="555"/>
      <c r="J19084" s="555"/>
      <c r="K19084" s="555"/>
      <c r="L19084" s="555"/>
      <c r="M19084" s="555"/>
      <c r="N19084" s="153"/>
    </row>
    <row r="19085" spans="2:15" ht="20.25" customHeight="1">
      <c r="B19085" s="50" t="e">
        <f>IF((#REF!+#REF!+H19085)&lt;&gt;0,"a","b")</f>
        <v>#REF!</v>
      </c>
      <c r="C19085" s="54">
        <v>4</v>
      </c>
      <c r="D19085" s="54"/>
      <c r="F19085" s="89"/>
      <c r="G19085" s="93" t="s">
        <v>451</v>
      </c>
      <c r="H19085" s="575">
        <f t="shared" si="10433"/>
        <v>0</v>
      </c>
      <c r="I19085" s="555"/>
      <c r="J19085" s="555"/>
      <c r="K19085" s="555"/>
      <c r="L19085" s="555"/>
      <c r="M19085" s="555"/>
      <c r="N19085" s="153"/>
    </row>
    <row r="19086" spans="2:15" ht="20.25" customHeight="1">
      <c r="B19086" s="50" t="e">
        <f>IF((#REF!+#REF!+H19086)&lt;&gt;0,"a","b")</f>
        <v>#REF!</v>
      </c>
      <c r="C19086" s="54">
        <v>4</v>
      </c>
      <c r="D19086" s="54"/>
      <c r="F19086" s="89"/>
      <c r="G19086" s="93" t="s">
        <v>452</v>
      </c>
      <c r="H19086" s="575">
        <f t="shared" si="10433"/>
        <v>0</v>
      </c>
      <c r="I19086" s="555"/>
      <c r="J19086" s="555"/>
      <c r="K19086" s="555"/>
      <c r="L19086" s="555"/>
      <c r="M19086" s="555"/>
      <c r="N19086" s="153"/>
    </row>
    <row r="19087" spans="2:15" ht="20.25" customHeight="1">
      <c r="B19087" s="50" t="e">
        <f>IF((#REF!+#REF!+H19087)&lt;&gt;0,"a","b")</f>
        <v>#REF!</v>
      </c>
      <c r="C19087" s="54">
        <v>4</v>
      </c>
      <c r="D19087" s="54"/>
      <c r="F19087" s="89"/>
      <c r="G19087" s="93" t="s">
        <v>458</v>
      </c>
      <c r="H19087" s="575">
        <f t="shared" si="10433"/>
        <v>0</v>
      </c>
      <c r="I19087" s="562"/>
      <c r="J19087" s="562"/>
      <c r="K19087" s="562"/>
      <c r="L19087" s="562"/>
      <c r="M19087" s="562"/>
      <c r="N19087" s="166"/>
    </row>
    <row r="19088" spans="2:15" ht="20.25" customHeight="1">
      <c r="B19088" s="50" t="e">
        <f>IF((#REF!+#REF!+H19088)&lt;&gt;0,"a","b")</f>
        <v>#REF!</v>
      </c>
      <c r="C19088" s="54">
        <v>3</v>
      </c>
      <c r="D19088" s="54"/>
      <c r="F19088" s="89"/>
      <c r="G19088" s="108" t="s">
        <v>304</v>
      </c>
      <c r="H19088" s="574">
        <f t="shared" si="10433"/>
        <v>0</v>
      </c>
      <c r="I19088" s="564">
        <f t="shared" ref="I19088:K19088" si="10497">SUM(I19089:I19095)</f>
        <v>0</v>
      </c>
      <c r="J19088" s="564">
        <f t="shared" si="10497"/>
        <v>0</v>
      </c>
      <c r="K19088" s="564">
        <f t="shared" si="10497"/>
        <v>0</v>
      </c>
      <c r="L19088" s="564">
        <f t="shared" ref="L19088:N19088" si="10498">SUM(L19089:L19095)</f>
        <v>0</v>
      </c>
      <c r="M19088" s="564">
        <f t="shared" si="10498"/>
        <v>0</v>
      </c>
      <c r="N19088" s="159">
        <f t="shared" si="10498"/>
        <v>0</v>
      </c>
      <c r="O19088" s="60" t="s">
        <v>71</v>
      </c>
    </row>
    <row r="19089" spans="2:17" ht="20.25" customHeight="1">
      <c r="B19089" s="50" t="e">
        <f>IF((#REF!+#REF!+H19089)&lt;&gt;0,"a","b")</f>
        <v>#REF!</v>
      </c>
      <c r="C19089" s="54">
        <v>4</v>
      </c>
      <c r="D19089" s="54"/>
      <c r="F19089" s="89"/>
      <c r="G19089" s="93" t="s">
        <v>456</v>
      </c>
      <c r="H19089" s="575">
        <f t="shared" si="10433"/>
        <v>0</v>
      </c>
      <c r="I19089" s="555"/>
      <c r="J19089" s="555"/>
      <c r="K19089" s="555"/>
      <c r="L19089" s="555"/>
      <c r="M19089" s="555"/>
      <c r="N19089" s="153"/>
    </row>
    <row r="19090" spans="2:17" ht="20.25" customHeight="1">
      <c r="B19090" s="50" t="e">
        <f>IF((#REF!+#REF!+H19090)&lt;&gt;0,"a","b")</f>
        <v>#REF!</v>
      </c>
      <c r="C19090" s="54">
        <v>4</v>
      </c>
      <c r="D19090" s="54"/>
      <c r="F19090" s="89"/>
      <c r="G19090" s="93" t="s">
        <v>303</v>
      </c>
      <c r="H19090" s="575">
        <f t="shared" si="10433"/>
        <v>0</v>
      </c>
      <c r="I19090" s="555"/>
      <c r="J19090" s="555"/>
      <c r="K19090" s="555"/>
      <c r="L19090" s="555"/>
      <c r="M19090" s="555"/>
      <c r="N19090" s="153"/>
    </row>
    <row r="19091" spans="2:17" ht="20.25" customHeight="1">
      <c r="B19091" s="50" t="e">
        <f>IF((#REF!+#REF!+H19091)&lt;&gt;0,"a","b")</f>
        <v>#REF!</v>
      </c>
      <c r="C19091" s="54">
        <v>4</v>
      </c>
      <c r="D19091" s="54"/>
      <c r="F19091" s="89"/>
      <c r="G19091" s="93" t="s">
        <v>450</v>
      </c>
      <c r="H19091" s="575">
        <f t="shared" si="10433"/>
        <v>0</v>
      </c>
      <c r="I19091" s="555"/>
      <c r="J19091" s="555"/>
      <c r="K19091" s="555"/>
      <c r="L19091" s="555"/>
      <c r="M19091" s="555"/>
      <c r="N19091" s="153"/>
    </row>
    <row r="19092" spans="2:17" ht="30.75" customHeight="1">
      <c r="B19092" s="50" t="e">
        <f>IF((#REF!+#REF!+H19092)&lt;&gt;0,"a","b")</f>
        <v>#REF!</v>
      </c>
      <c r="C19092" s="54">
        <v>4</v>
      </c>
      <c r="D19092" s="54"/>
      <c r="F19092" s="89"/>
      <c r="G19092" s="93" t="s">
        <v>457</v>
      </c>
      <c r="H19092" s="575">
        <f t="shared" si="10433"/>
        <v>0</v>
      </c>
      <c r="I19092" s="555"/>
      <c r="J19092" s="555"/>
      <c r="K19092" s="555"/>
      <c r="L19092" s="555"/>
      <c r="M19092" s="555"/>
      <c r="N19092" s="153"/>
    </row>
    <row r="19093" spans="2:17" ht="20.25" customHeight="1">
      <c r="B19093" s="50" t="e">
        <f>IF((#REF!+#REF!+H19093)&lt;&gt;0,"a","b")</f>
        <v>#REF!</v>
      </c>
      <c r="C19093" s="54">
        <v>4</v>
      </c>
      <c r="D19093" s="54"/>
      <c r="F19093" s="89"/>
      <c r="G19093" s="93" t="s">
        <v>459</v>
      </c>
      <c r="H19093" s="575">
        <f t="shared" si="10433"/>
        <v>0</v>
      </c>
      <c r="I19093" s="555"/>
      <c r="J19093" s="555"/>
      <c r="K19093" s="555"/>
      <c r="L19093" s="555"/>
      <c r="M19093" s="555"/>
      <c r="N19093" s="153"/>
    </row>
    <row r="19094" spans="2:17" ht="20.25" customHeight="1">
      <c r="B19094" s="50" t="e">
        <f>IF((#REF!+#REF!+H19094)&lt;&gt;0,"a","b")</f>
        <v>#REF!</v>
      </c>
      <c r="C19094" s="54">
        <v>4</v>
      </c>
      <c r="D19094" s="54"/>
      <c r="F19094" s="89"/>
      <c r="G19094" s="93" t="s">
        <v>452</v>
      </c>
      <c r="H19094" s="575">
        <f t="shared" si="10433"/>
        <v>0</v>
      </c>
      <c r="I19094" s="555"/>
      <c r="J19094" s="555"/>
      <c r="K19094" s="555"/>
      <c r="L19094" s="555"/>
      <c r="M19094" s="555"/>
      <c r="N19094" s="153"/>
    </row>
    <row r="19095" spans="2:17" ht="21" customHeight="1">
      <c r="B19095" s="50" t="e">
        <f>IF((#REF!+#REF!+H19095)&lt;&gt;0,"a","b")</f>
        <v>#REF!</v>
      </c>
      <c r="C19095" s="54">
        <v>4</v>
      </c>
      <c r="D19095" s="54"/>
      <c r="F19095" s="89"/>
      <c r="G19095" s="93" t="s">
        <v>458</v>
      </c>
      <c r="H19095" s="575">
        <f t="shared" si="10433"/>
        <v>0</v>
      </c>
      <c r="I19095" s="555"/>
      <c r="J19095" s="555"/>
      <c r="K19095" s="555"/>
      <c r="L19095" s="555"/>
      <c r="M19095" s="555"/>
      <c r="N19095" s="153"/>
    </row>
    <row r="19096" spans="2:17" ht="63" customHeight="1">
      <c r="B19096" s="50" t="e">
        <f>IF((#REF!+#REF!+H19096)&lt;&gt;0,"a","b")</f>
        <v>#REF!</v>
      </c>
      <c r="C19096" s="54">
        <v>1</v>
      </c>
      <c r="D19096" s="68"/>
      <c r="E19096" s="45"/>
      <c r="F19096" s="374" t="s">
        <v>2337</v>
      </c>
      <c r="G19096" s="115" t="s">
        <v>2338</v>
      </c>
      <c r="H19096" s="360">
        <f t="shared" si="10426"/>
        <v>120</v>
      </c>
      <c r="I19096" s="380">
        <f t="shared" ref="I19096:K19096" si="10499">I19098+I19230+I19293+I19309</f>
        <v>120</v>
      </c>
      <c r="J19096" s="380">
        <f t="shared" si="10499"/>
        <v>0</v>
      </c>
      <c r="K19096" s="380">
        <f t="shared" si="10499"/>
        <v>120</v>
      </c>
      <c r="L19096" s="380">
        <f t="shared" ref="L19096:N19096" si="10500">L19098+L19230+L19293+L19309</f>
        <v>120</v>
      </c>
      <c r="M19096" s="380">
        <f t="shared" si="10500"/>
        <v>120</v>
      </c>
      <c r="N19096" s="147">
        <f t="shared" si="10500"/>
        <v>0</v>
      </c>
      <c r="O19096" s="60" t="s">
        <v>71</v>
      </c>
      <c r="Q19096" s="55">
        <v>1</v>
      </c>
    </row>
    <row r="19097" spans="2:17" ht="21" customHeight="1">
      <c r="B19097" s="50" t="e">
        <f>IF((#REF!+#REF!+H19097)&lt;&gt;0,"a","b")</f>
        <v>#REF!</v>
      </c>
      <c r="C19097" s="54">
        <v>2</v>
      </c>
      <c r="D19097" s="68" t="s">
        <v>684</v>
      </c>
      <c r="F19097" s="123"/>
      <c r="G19097" s="124" t="s">
        <v>255</v>
      </c>
      <c r="H19097" s="577">
        <f t="shared" si="10426"/>
        <v>0</v>
      </c>
      <c r="I19097" s="551"/>
      <c r="J19097" s="551"/>
      <c r="K19097" s="551"/>
      <c r="L19097" s="551"/>
      <c r="M19097" s="551"/>
      <c r="N19097" s="148"/>
    </row>
    <row r="19098" spans="2:17" ht="20.25" customHeight="1">
      <c r="B19098" s="50" t="e">
        <f>IF((#REF!+#REF!+H19098)&lt;&gt;0,"a","b")</f>
        <v>#REF!</v>
      </c>
      <c r="C19098" s="54">
        <v>2</v>
      </c>
      <c r="D19098" s="68" t="s">
        <v>685</v>
      </c>
      <c r="E19098" s="45">
        <v>7084</v>
      </c>
      <c r="F19098" s="374"/>
      <c r="G19098" s="117" t="s">
        <v>256</v>
      </c>
      <c r="H19098" s="360">
        <f t="shared" si="10426"/>
        <v>120</v>
      </c>
      <c r="I19098" s="380">
        <f t="shared" ref="I19098:K19098" si="10501">I19099+I19110+I19178+I19186+I19187+I19197+I19207+I19177</f>
        <v>120</v>
      </c>
      <c r="J19098" s="380">
        <f t="shared" si="10501"/>
        <v>0</v>
      </c>
      <c r="K19098" s="380">
        <f t="shared" si="10501"/>
        <v>120</v>
      </c>
      <c r="L19098" s="380">
        <f t="shared" ref="L19098:N19098" si="10502">L19099+L19110+L19178+L19186+L19187+L19197+L19207+L19177</f>
        <v>120</v>
      </c>
      <c r="M19098" s="380">
        <f t="shared" si="10502"/>
        <v>120</v>
      </c>
      <c r="N19098" s="149">
        <f t="shared" si="10502"/>
        <v>0</v>
      </c>
      <c r="O19098" s="60" t="s">
        <v>71</v>
      </c>
    </row>
    <row r="19099" spans="2:17" ht="20.25" customHeight="1">
      <c r="B19099" s="50" t="e">
        <f>IF((#REF!+#REF!+H19099)&lt;&gt;0,"a","b")</f>
        <v>#REF!</v>
      </c>
      <c r="C19099" s="54">
        <v>31</v>
      </c>
      <c r="D19099" s="68" t="s">
        <v>686</v>
      </c>
      <c r="F19099" s="89"/>
      <c r="G19099" s="90" t="s">
        <v>257</v>
      </c>
      <c r="H19099" s="578">
        <f t="shared" si="10426"/>
        <v>0</v>
      </c>
      <c r="I19099" s="564">
        <f t="shared" ref="I19099:K19099" si="10503">I19100+I19109</f>
        <v>0</v>
      </c>
      <c r="J19099" s="564">
        <f t="shared" si="10503"/>
        <v>0</v>
      </c>
      <c r="K19099" s="564">
        <f t="shared" si="10503"/>
        <v>0</v>
      </c>
      <c r="L19099" s="564">
        <f t="shared" ref="L19099:N19099" si="10504">L19100+L19109</f>
        <v>0</v>
      </c>
      <c r="M19099" s="564">
        <f t="shared" si="10504"/>
        <v>0</v>
      </c>
      <c r="N19099" s="150">
        <f t="shared" si="10504"/>
        <v>0</v>
      </c>
      <c r="O19099" s="60" t="s">
        <v>71</v>
      </c>
    </row>
    <row r="19100" spans="2:17" ht="20.25" customHeight="1">
      <c r="B19100" s="50" t="e">
        <f>IF((#REF!+#REF!+H19100)&lt;&gt;0,"a","b")</f>
        <v>#REF!</v>
      </c>
      <c r="C19100" s="54">
        <v>4</v>
      </c>
      <c r="D19100" s="54"/>
      <c r="F19100" s="92"/>
      <c r="G19100" s="93" t="s">
        <v>258</v>
      </c>
      <c r="H19100" s="578">
        <f t="shared" si="10426"/>
        <v>0</v>
      </c>
      <c r="I19100" s="565">
        <f t="shared" ref="I19100:K19100" si="10505">I19101+I19108</f>
        <v>0</v>
      </c>
      <c r="J19100" s="565">
        <f t="shared" si="10505"/>
        <v>0</v>
      </c>
      <c r="K19100" s="565">
        <f t="shared" si="10505"/>
        <v>0</v>
      </c>
      <c r="L19100" s="565">
        <f t="shared" ref="L19100:N19100" si="10506">L19101+L19108</f>
        <v>0</v>
      </c>
      <c r="M19100" s="565">
        <f t="shared" si="10506"/>
        <v>0</v>
      </c>
      <c r="N19100" s="151">
        <f t="shared" si="10506"/>
        <v>0</v>
      </c>
      <c r="O19100" s="60" t="s">
        <v>71</v>
      </c>
    </row>
    <row r="19101" spans="2:17" ht="20.25" customHeight="1">
      <c r="B19101" s="50" t="e">
        <f>IF((#REF!+#REF!+H19101)&lt;&gt;0,"a","b")</f>
        <v>#REF!</v>
      </c>
      <c r="C19101" s="54">
        <v>5</v>
      </c>
      <c r="D19101" s="54"/>
      <c r="F19101" s="89"/>
      <c r="G19101" s="95" t="s">
        <v>259</v>
      </c>
      <c r="H19101" s="578">
        <f t="shared" si="10426"/>
        <v>0</v>
      </c>
      <c r="I19101" s="560">
        <f t="shared" ref="I19101:K19101" si="10507">SUM(I19102:I19107)</f>
        <v>0</v>
      </c>
      <c r="J19101" s="560">
        <f t="shared" si="10507"/>
        <v>0</v>
      </c>
      <c r="K19101" s="560">
        <f t="shared" si="10507"/>
        <v>0</v>
      </c>
      <c r="L19101" s="560">
        <f t="shared" ref="L19101:N19101" si="10508">SUM(L19102:L19107)</f>
        <v>0</v>
      </c>
      <c r="M19101" s="560">
        <f t="shared" si="10508"/>
        <v>0</v>
      </c>
      <c r="N19101" s="152">
        <f t="shared" si="10508"/>
        <v>0</v>
      </c>
      <c r="O19101" s="60" t="s">
        <v>71</v>
      </c>
    </row>
    <row r="19102" spans="2:17" ht="20.25" customHeight="1">
      <c r="B19102" s="50" t="e">
        <f>IF((#REF!+#REF!+H19102)&lt;&gt;0,"a","b")</f>
        <v>#REF!</v>
      </c>
      <c r="C19102" s="54">
        <v>6</v>
      </c>
      <c r="D19102" s="54"/>
      <c r="F19102" s="89"/>
      <c r="G19102" s="97" t="s">
        <v>260</v>
      </c>
      <c r="H19102" s="579">
        <f t="shared" si="10426"/>
        <v>0</v>
      </c>
      <c r="I19102" s="553"/>
      <c r="J19102" s="553"/>
      <c r="K19102" s="553"/>
      <c r="L19102" s="553"/>
      <c r="M19102" s="553"/>
      <c r="N19102" s="138"/>
    </row>
    <row r="19103" spans="2:17" ht="20.25" customHeight="1">
      <c r="B19103" s="50" t="e">
        <f>IF((#REF!+#REF!+H19103)&lt;&gt;0,"a","b")</f>
        <v>#REF!</v>
      </c>
      <c r="C19103" s="54">
        <v>6</v>
      </c>
      <c r="D19103" s="54"/>
      <c r="F19103" s="89"/>
      <c r="G19103" s="97" t="s">
        <v>261</v>
      </c>
      <c r="H19103" s="552">
        <f t="shared" si="10426"/>
        <v>0</v>
      </c>
      <c r="I19103" s="553"/>
      <c r="J19103" s="553"/>
      <c r="K19103" s="553"/>
      <c r="L19103" s="553"/>
      <c r="M19103" s="553"/>
      <c r="N19103" s="138"/>
    </row>
    <row r="19104" spans="2:17" ht="20.25" customHeight="1">
      <c r="B19104" s="50" t="e">
        <f>IF((#REF!+#REF!+H19104)&lt;&gt;0,"a","b")</f>
        <v>#REF!</v>
      </c>
      <c r="C19104" s="54">
        <v>6</v>
      </c>
      <c r="D19104" s="54"/>
      <c r="F19104" s="89"/>
      <c r="G19104" s="97" t="s">
        <v>262</v>
      </c>
      <c r="H19104" s="558">
        <f t="shared" si="10426"/>
        <v>0</v>
      </c>
      <c r="I19104" s="553"/>
      <c r="J19104" s="553"/>
      <c r="K19104" s="553"/>
      <c r="L19104" s="553"/>
      <c r="M19104" s="553"/>
      <c r="N19104" s="138"/>
    </row>
    <row r="19105" spans="2:15" ht="20.25" customHeight="1">
      <c r="B19105" s="50" t="e">
        <f>IF((#REF!+#REF!+H19105)&lt;&gt;0,"a","b")</f>
        <v>#REF!</v>
      </c>
      <c r="C19105" s="54">
        <v>6</v>
      </c>
      <c r="D19105" s="54"/>
      <c r="F19105" s="89"/>
      <c r="G19105" s="97" t="s">
        <v>263</v>
      </c>
      <c r="H19105" s="558">
        <f t="shared" si="10426"/>
        <v>0</v>
      </c>
      <c r="I19105" s="553"/>
      <c r="J19105" s="553"/>
      <c r="K19105" s="553"/>
      <c r="L19105" s="553"/>
      <c r="M19105" s="553"/>
      <c r="N19105" s="138"/>
    </row>
    <row r="19106" spans="2:15" ht="20.25" customHeight="1">
      <c r="B19106" s="50" t="e">
        <f>IF((#REF!+#REF!+H19106)&lt;&gt;0,"a","b")</f>
        <v>#REF!</v>
      </c>
      <c r="C19106" s="54">
        <v>6</v>
      </c>
      <c r="D19106" s="54"/>
      <c r="F19106" s="89"/>
      <c r="G19106" s="97" t="s">
        <v>264</v>
      </c>
      <c r="H19106" s="552">
        <f t="shared" si="10426"/>
        <v>0</v>
      </c>
      <c r="I19106" s="553"/>
      <c r="J19106" s="553"/>
      <c r="K19106" s="553"/>
      <c r="L19106" s="553"/>
      <c r="M19106" s="553"/>
      <c r="N19106" s="138"/>
    </row>
    <row r="19107" spans="2:15" ht="20.25" customHeight="1">
      <c r="B19107" s="50" t="e">
        <f>IF((#REF!+#REF!+H19107)&lt;&gt;0,"a","b")</f>
        <v>#REF!</v>
      </c>
      <c r="C19107" s="54">
        <v>6</v>
      </c>
      <c r="D19107" s="54"/>
      <c r="F19107" s="89"/>
      <c r="G19107" s="97" t="s">
        <v>265</v>
      </c>
      <c r="H19107" s="552">
        <f t="shared" si="10426"/>
        <v>0</v>
      </c>
      <c r="I19107" s="553"/>
      <c r="J19107" s="553"/>
      <c r="K19107" s="553"/>
      <c r="L19107" s="553"/>
      <c r="M19107" s="553"/>
      <c r="N19107" s="138"/>
    </row>
    <row r="19108" spans="2:15" ht="20.25" customHeight="1">
      <c r="B19108" s="50" t="e">
        <f>IF((#REF!+#REF!+H19108)&lt;&gt;0,"a","b")</f>
        <v>#REF!</v>
      </c>
      <c r="C19108" s="54">
        <v>5</v>
      </c>
      <c r="D19108" s="54"/>
      <c r="F19108" s="89"/>
      <c r="G19108" s="95" t="s">
        <v>266</v>
      </c>
      <c r="H19108" s="552">
        <f t="shared" si="10426"/>
        <v>0</v>
      </c>
      <c r="I19108" s="554"/>
      <c r="J19108" s="554"/>
      <c r="K19108" s="554"/>
      <c r="L19108" s="554"/>
      <c r="M19108" s="554"/>
      <c r="N19108" s="154"/>
    </row>
    <row r="19109" spans="2:15" ht="20.25" customHeight="1">
      <c r="B19109" s="50" t="e">
        <f>IF((#REF!+#REF!+H19109)&lt;&gt;0,"a","b")</f>
        <v>#REF!</v>
      </c>
      <c r="C19109" s="54">
        <v>4</v>
      </c>
      <c r="D19109" s="54"/>
      <c r="F19109" s="89"/>
      <c r="G19109" s="93" t="s">
        <v>267</v>
      </c>
      <c r="H19109" s="552">
        <f t="shared" si="10426"/>
        <v>0</v>
      </c>
      <c r="I19109" s="555"/>
      <c r="J19109" s="555"/>
      <c r="K19109" s="555"/>
      <c r="L19109" s="555"/>
      <c r="M19109" s="555"/>
      <c r="N19109" s="153"/>
    </row>
    <row r="19110" spans="2:15" ht="20.25" customHeight="1">
      <c r="B19110" s="50" t="e">
        <f>IF((#REF!+#REF!+H19110)&lt;&gt;0,"a","b")</f>
        <v>#REF!</v>
      </c>
      <c r="C19110" s="54">
        <v>3</v>
      </c>
      <c r="D19110" s="54"/>
      <c r="F19110" s="374"/>
      <c r="G19110" s="90" t="s">
        <v>268</v>
      </c>
      <c r="H19110" s="363">
        <f t="shared" si="10426"/>
        <v>120</v>
      </c>
      <c r="I19110" s="381">
        <f t="shared" ref="I19110:K19110" si="10509">I19111+I19112+I19115+I19151+I19152+I19153+I19154+I19155+I19162+I19163</f>
        <v>120</v>
      </c>
      <c r="J19110" s="381">
        <f t="shared" si="10509"/>
        <v>0</v>
      </c>
      <c r="K19110" s="381">
        <f t="shared" si="10509"/>
        <v>120</v>
      </c>
      <c r="L19110" s="381">
        <f t="shared" ref="L19110:N19110" si="10510">L19111+L19112+L19115+L19151+L19152+L19153+L19154+L19155+L19162+L19163</f>
        <v>120</v>
      </c>
      <c r="M19110" s="381">
        <f t="shared" si="10510"/>
        <v>120</v>
      </c>
      <c r="N19110" s="150">
        <f t="shared" si="10510"/>
        <v>0</v>
      </c>
      <c r="O19110" s="60" t="s">
        <v>71</v>
      </c>
    </row>
    <row r="19111" spans="2:15" ht="20.25" customHeight="1">
      <c r="B19111" s="50" t="e">
        <f>IF((#REF!+#REF!+H19111)&lt;&gt;0,"a","b")</f>
        <v>#REF!</v>
      </c>
      <c r="C19111" s="54">
        <v>4</v>
      </c>
      <c r="D19111" s="54"/>
      <c r="F19111" s="89"/>
      <c r="G19111" s="93" t="s">
        <v>269</v>
      </c>
      <c r="H19111" s="556">
        <f t="shared" si="10426"/>
        <v>0</v>
      </c>
      <c r="I19111" s="555"/>
      <c r="J19111" s="555"/>
      <c r="K19111" s="555"/>
      <c r="L19111" s="555"/>
      <c r="M19111" s="555"/>
      <c r="N19111" s="153"/>
    </row>
    <row r="19112" spans="2:15" ht="20.25" customHeight="1">
      <c r="B19112" s="50" t="e">
        <f>IF((#REF!+#REF!+H19112)&lt;&gt;0,"a","b")</f>
        <v>#REF!</v>
      </c>
      <c r="C19112" s="54">
        <v>4</v>
      </c>
      <c r="D19112" s="54"/>
      <c r="F19112" s="89"/>
      <c r="G19112" s="93" t="s">
        <v>270</v>
      </c>
      <c r="H19112" s="566">
        <f t="shared" si="10426"/>
        <v>0</v>
      </c>
      <c r="I19112" s="565">
        <f t="shared" ref="I19112:K19112" si="10511">SUM(I19113:I19114)</f>
        <v>0</v>
      </c>
      <c r="J19112" s="565">
        <f t="shared" si="10511"/>
        <v>0</v>
      </c>
      <c r="K19112" s="565">
        <f t="shared" si="10511"/>
        <v>0</v>
      </c>
      <c r="L19112" s="565">
        <f t="shared" ref="L19112:N19112" si="10512">SUM(L19113:L19114)</f>
        <v>0</v>
      </c>
      <c r="M19112" s="565">
        <f t="shared" si="10512"/>
        <v>0</v>
      </c>
      <c r="N19112" s="151">
        <f t="shared" si="10512"/>
        <v>0</v>
      </c>
      <c r="O19112" s="60" t="s">
        <v>71</v>
      </c>
    </row>
    <row r="19113" spans="2:15" ht="20.25" customHeight="1">
      <c r="B19113" s="50" t="e">
        <f>IF((#REF!+#REF!+H19113)&lt;&gt;0,"a","b")</f>
        <v>#REF!</v>
      </c>
      <c r="C19113" s="54">
        <v>5</v>
      </c>
      <c r="D19113" s="54"/>
      <c r="F19113" s="89"/>
      <c r="G19113" s="95" t="s">
        <v>271</v>
      </c>
      <c r="H19113" s="556">
        <f t="shared" si="10426"/>
        <v>0</v>
      </c>
      <c r="I19113" s="554"/>
      <c r="J19113" s="554"/>
      <c r="K19113" s="554"/>
      <c r="L19113" s="554"/>
      <c r="M19113" s="554"/>
      <c r="N19113" s="154"/>
    </row>
    <row r="19114" spans="2:15" ht="20.25" customHeight="1">
      <c r="B19114" s="50" t="e">
        <f>IF((#REF!+#REF!+H19114)&lt;&gt;0,"a","b")</f>
        <v>#REF!</v>
      </c>
      <c r="C19114" s="54">
        <v>5</v>
      </c>
      <c r="D19114" s="54"/>
      <c r="F19114" s="89"/>
      <c r="G19114" s="95" t="s">
        <v>272</v>
      </c>
      <c r="H19114" s="556">
        <f t="shared" si="10426"/>
        <v>0</v>
      </c>
      <c r="I19114" s="554"/>
      <c r="J19114" s="554"/>
      <c r="K19114" s="554"/>
      <c r="L19114" s="554"/>
      <c r="M19114" s="554"/>
      <c r="N19114" s="154"/>
    </row>
    <row r="19115" spans="2:15" ht="20.25" customHeight="1">
      <c r="B19115" s="50" t="e">
        <f>IF((#REF!+#REF!+H19115)&lt;&gt;0,"a","b")</f>
        <v>#REF!</v>
      </c>
      <c r="C19115" s="54">
        <v>4</v>
      </c>
      <c r="D19115" s="54"/>
      <c r="F19115" s="89"/>
      <c r="G19115" s="93" t="s">
        <v>273</v>
      </c>
      <c r="H19115" s="566">
        <f t="shared" si="10426"/>
        <v>0</v>
      </c>
      <c r="I19115" s="565">
        <f t="shared" ref="I19115:K19115" si="10513">I19116+I19117+I19118+I19119+I19131+I19135+I19136+I19137+I19138+I19139+I19140+I19141+I19149+I19150</f>
        <v>0</v>
      </c>
      <c r="J19115" s="565">
        <f t="shared" si="10513"/>
        <v>0</v>
      </c>
      <c r="K19115" s="565">
        <f t="shared" si="10513"/>
        <v>0</v>
      </c>
      <c r="L19115" s="565">
        <f t="shared" ref="L19115:N19115" si="10514">L19116+L19117+L19118+L19119+L19131+L19135+L19136+L19137+L19138+L19139+L19140+L19141+L19149+L19150</f>
        <v>0</v>
      </c>
      <c r="M19115" s="565">
        <f t="shared" si="10514"/>
        <v>0</v>
      </c>
      <c r="N19115" s="151">
        <f t="shared" si="10514"/>
        <v>0</v>
      </c>
      <c r="O19115" s="60" t="s">
        <v>71</v>
      </c>
    </row>
    <row r="19116" spans="2:15" ht="42.75" customHeight="1">
      <c r="B19116" s="50" t="e">
        <f>IF((#REF!+#REF!+H19116)&lt;&gt;0,"a","b")</f>
        <v>#REF!</v>
      </c>
      <c r="C19116" s="54">
        <v>5</v>
      </c>
      <c r="D19116" s="54"/>
      <c r="F19116" s="89"/>
      <c r="G19116" s="95" t="s">
        <v>322</v>
      </c>
      <c r="H19116" s="556">
        <f t="shared" si="10426"/>
        <v>0</v>
      </c>
      <c r="I19116" s="554"/>
      <c r="J19116" s="554"/>
      <c r="K19116" s="554"/>
      <c r="L19116" s="554"/>
      <c r="M19116" s="554"/>
      <c r="N19116" s="154"/>
    </row>
    <row r="19117" spans="2:15" ht="30.75" customHeight="1">
      <c r="B19117" s="50" t="e">
        <f>IF((#REF!+#REF!+H19117)&lt;&gt;0,"a","b")</f>
        <v>#REF!</v>
      </c>
      <c r="C19117" s="54">
        <v>5</v>
      </c>
      <c r="D19117" s="54"/>
      <c r="F19117" s="89"/>
      <c r="G19117" s="111" t="s">
        <v>289</v>
      </c>
      <c r="H19117" s="556">
        <f t="shared" si="10426"/>
        <v>0</v>
      </c>
      <c r="I19117" s="554"/>
      <c r="J19117" s="554"/>
      <c r="K19117" s="554"/>
      <c r="L19117" s="554"/>
      <c r="M19117" s="554"/>
      <c r="N19117" s="154"/>
    </row>
    <row r="19118" spans="2:15" ht="60.75" customHeight="1">
      <c r="B19118" s="50" t="e">
        <f>IF((#REF!+#REF!+H19118)&lt;&gt;0,"a","b")</f>
        <v>#REF!</v>
      </c>
      <c r="C19118" s="54">
        <v>5</v>
      </c>
      <c r="D19118" s="54"/>
      <c r="F19118" s="89"/>
      <c r="G19118" s="111" t="s">
        <v>323</v>
      </c>
      <c r="H19118" s="556">
        <f t="shared" si="10426"/>
        <v>0</v>
      </c>
      <c r="I19118" s="554"/>
      <c r="J19118" s="554"/>
      <c r="K19118" s="554"/>
      <c r="L19118" s="554"/>
      <c r="M19118" s="554"/>
      <c r="N19118" s="154"/>
    </row>
    <row r="19119" spans="2:15" ht="30.75" customHeight="1">
      <c r="B19119" s="50" t="e">
        <f>IF((#REF!+#REF!+H19119)&lt;&gt;0,"a","b")</f>
        <v>#REF!</v>
      </c>
      <c r="C19119" s="54">
        <v>5</v>
      </c>
      <c r="D19119" s="54"/>
      <c r="F19119" s="89"/>
      <c r="G19119" s="95" t="s">
        <v>288</v>
      </c>
      <c r="H19119" s="566">
        <f t="shared" si="10426"/>
        <v>0</v>
      </c>
      <c r="I19119" s="560">
        <f t="shared" ref="I19119:K19119" si="10515">SUM(I19120:I19130)</f>
        <v>0</v>
      </c>
      <c r="J19119" s="560">
        <f t="shared" si="10515"/>
        <v>0</v>
      </c>
      <c r="K19119" s="560">
        <f t="shared" si="10515"/>
        <v>0</v>
      </c>
      <c r="L19119" s="560">
        <f t="shared" ref="L19119:N19119" si="10516">SUM(L19120:L19130)</f>
        <v>0</v>
      </c>
      <c r="M19119" s="560">
        <f t="shared" si="10516"/>
        <v>0</v>
      </c>
      <c r="N19119" s="152">
        <f t="shared" si="10516"/>
        <v>0</v>
      </c>
      <c r="O19119" s="60" t="s">
        <v>71</v>
      </c>
    </row>
    <row r="19120" spans="2:15" ht="20.25" customHeight="1">
      <c r="B19120" s="50" t="e">
        <f>IF((#REF!+#REF!+H19120)&lt;&gt;0,"a","b")</f>
        <v>#REF!</v>
      </c>
      <c r="C19120" s="54">
        <v>6</v>
      </c>
      <c r="D19120" s="54"/>
      <c r="F19120" s="89"/>
      <c r="G19120" s="97" t="s">
        <v>274</v>
      </c>
      <c r="H19120" s="556">
        <f t="shared" si="10426"/>
        <v>0</v>
      </c>
      <c r="I19120" s="557"/>
      <c r="J19120" s="557"/>
      <c r="K19120" s="557"/>
      <c r="L19120" s="557"/>
      <c r="M19120" s="557"/>
      <c r="N19120" s="155"/>
    </row>
    <row r="19121" spans="2:15" ht="20.25" customHeight="1">
      <c r="B19121" s="50" t="e">
        <f>IF((#REF!+#REF!+H19121)&lt;&gt;0,"a","b")</f>
        <v>#REF!</v>
      </c>
      <c r="C19121" s="54">
        <v>6</v>
      </c>
      <c r="D19121" s="54"/>
      <c r="F19121" s="89"/>
      <c r="G19121" s="97" t="s">
        <v>275</v>
      </c>
      <c r="H19121" s="556">
        <f t="shared" si="10426"/>
        <v>0</v>
      </c>
      <c r="I19121" s="557"/>
      <c r="J19121" s="557"/>
      <c r="K19121" s="557"/>
      <c r="L19121" s="557"/>
      <c r="M19121" s="557"/>
      <c r="N19121" s="155"/>
    </row>
    <row r="19122" spans="2:15" ht="20.25" customHeight="1">
      <c r="B19122" s="50" t="e">
        <f>IF((#REF!+#REF!+H19122)&lt;&gt;0,"a","b")</f>
        <v>#REF!</v>
      </c>
      <c r="C19122" s="54">
        <v>6</v>
      </c>
      <c r="D19122" s="54"/>
      <c r="F19122" s="89"/>
      <c r="G19122" s="97" t="s">
        <v>276</v>
      </c>
      <c r="H19122" s="556">
        <f t="shared" si="10426"/>
        <v>0</v>
      </c>
      <c r="I19122" s="557"/>
      <c r="J19122" s="557"/>
      <c r="K19122" s="557"/>
      <c r="L19122" s="557"/>
      <c r="M19122" s="557"/>
      <c r="N19122" s="155"/>
    </row>
    <row r="19123" spans="2:15" ht="20.25" customHeight="1">
      <c r="B19123" s="50" t="e">
        <f>IF((#REF!+#REF!+H19123)&lt;&gt;0,"a","b")</f>
        <v>#REF!</v>
      </c>
      <c r="C19123" s="54">
        <v>6</v>
      </c>
      <c r="D19123" s="54"/>
      <c r="F19123" s="89"/>
      <c r="G19123" s="97" t="s">
        <v>277</v>
      </c>
      <c r="H19123" s="556">
        <f t="shared" si="10426"/>
        <v>0</v>
      </c>
      <c r="I19123" s="557"/>
      <c r="J19123" s="557"/>
      <c r="K19123" s="557"/>
      <c r="L19123" s="557"/>
      <c r="M19123" s="557"/>
      <c r="N19123" s="155"/>
    </row>
    <row r="19124" spans="2:15" ht="20.25" customHeight="1">
      <c r="B19124" s="50" t="e">
        <f>IF((#REF!+#REF!+H19124)&lt;&gt;0,"a","b")</f>
        <v>#REF!</v>
      </c>
      <c r="C19124" s="54">
        <v>6</v>
      </c>
      <c r="D19124" s="54"/>
      <c r="F19124" s="89"/>
      <c r="G19124" s="97" t="s">
        <v>278</v>
      </c>
      <c r="H19124" s="556">
        <f t="shared" si="10426"/>
        <v>0</v>
      </c>
      <c r="I19124" s="557"/>
      <c r="J19124" s="557"/>
      <c r="K19124" s="557"/>
      <c r="L19124" s="557"/>
      <c r="M19124" s="557"/>
      <c r="N19124" s="155"/>
    </row>
    <row r="19125" spans="2:15" ht="20.25" customHeight="1">
      <c r="B19125" s="50" t="e">
        <f>IF((#REF!+#REF!+H19125)&lt;&gt;0,"a","b")</f>
        <v>#REF!</v>
      </c>
      <c r="C19125" s="54">
        <v>6</v>
      </c>
      <c r="D19125" s="54"/>
      <c r="F19125" s="89"/>
      <c r="G19125" s="97" t="s">
        <v>279</v>
      </c>
      <c r="H19125" s="552">
        <f t="shared" si="10426"/>
        <v>0</v>
      </c>
      <c r="I19125" s="557"/>
      <c r="J19125" s="557"/>
      <c r="K19125" s="557"/>
      <c r="L19125" s="557"/>
      <c r="M19125" s="557"/>
      <c r="N19125" s="155"/>
    </row>
    <row r="19126" spans="2:15" ht="20.25" customHeight="1">
      <c r="B19126" s="50" t="e">
        <f>IF((#REF!+#REF!+H19126)&lt;&gt;0,"a","b")</f>
        <v>#REF!</v>
      </c>
      <c r="C19126" s="54">
        <v>6</v>
      </c>
      <c r="D19126" s="54"/>
      <c r="F19126" s="89"/>
      <c r="G19126" s="97" t="s">
        <v>280</v>
      </c>
      <c r="H19126" s="552">
        <f t="shared" si="10426"/>
        <v>0</v>
      </c>
      <c r="I19126" s="557"/>
      <c r="J19126" s="557"/>
      <c r="K19126" s="557"/>
      <c r="L19126" s="557"/>
      <c r="M19126" s="557"/>
      <c r="N19126" s="155"/>
    </row>
    <row r="19127" spans="2:15" ht="20.25" customHeight="1">
      <c r="B19127" s="50" t="e">
        <f>IF((#REF!+#REF!+H19127)&lt;&gt;0,"a","b")</f>
        <v>#REF!</v>
      </c>
      <c r="C19127" s="54">
        <v>6</v>
      </c>
      <c r="D19127" s="54"/>
      <c r="F19127" s="89"/>
      <c r="G19127" s="97" t="s">
        <v>281</v>
      </c>
      <c r="H19127" s="552">
        <f t="shared" si="10426"/>
        <v>0</v>
      </c>
      <c r="I19127" s="557"/>
      <c r="J19127" s="557"/>
      <c r="K19127" s="557"/>
      <c r="L19127" s="557"/>
      <c r="M19127" s="557"/>
      <c r="N19127" s="155"/>
    </row>
    <row r="19128" spans="2:15" ht="20.25" customHeight="1">
      <c r="B19128" s="50" t="e">
        <f>IF((#REF!+#REF!+H19128)&lt;&gt;0,"a","b")</f>
        <v>#REF!</v>
      </c>
      <c r="C19128" s="54">
        <v>6</v>
      </c>
      <c r="D19128" s="54"/>
      <c r="F19128" s="89"/>
      <c r="G19128" s="97" t="s">
        <v>282</v>
      </c>
      <c r="H19128" s="552">
        <f t="shared" si="10426"/>
        <v>0</v>
      </c>
      <c r="I19128" s="557"/>
      <c r="J19128" s="557"/>
      <c r="K19128" s="557"/>
      <c r="L19128" s="557"/>
      <c r="M19128" s="557"/>
      <c r="N19128" s="155"/>
    </row>
    <row r="19129" spans="2:15" ht="20.25" customHeight="1">
      <c r="B19129" s="50" t="e">
        <f>IF((#REF!+#REF!+H19129)&lt;&gt;0,"a","b")</f>
        <v>#REF!</v>
      </c>
      <c r="C19129" s="54">
        <v>6</v>
      </c>
      <c r="D19129" s="54"/>
      <c r="F19129" s="89"/>
      <c r="G19129" s="97" t="s">
        <v>283</v>
      </c>
      <c r="H19129" s="552">
        <f t="shared" si="10426"/>
        <v>0</v>
      </c>
      <c r="I19129" s="557"/>
      <c r="J19129" s="557"/>
      <c r="K19129" s="557"/>
      <c r="L19129" s="557"/>
      <c r="M19129" s="557"/>
      <c r="N19129" s="155"/>
    </row>
    <row r="19130" spans="2:15" ht="30.75" customHeight="1">
      <c r="B19130" s="50" t="e">
        <f>IF((#REF!+#REF!+H19130)&lt;&gt;0,"a","b")</f>
        <v>#REF!</v>
      </c>
      <c r="C19130" s="54">
        <v>6</v>
      </c>
      <c r="D19130" s="54"/>
      <c r="F19130" s="89"/>
      <c r="G19130" s="97" t="s">
        <v>324</v>
      </c>
      <c r="H19130" s="552">
        <f t="shared" si="10426"/>
        <v>0</v>
      </c>
      <c r="I19130" s="557"/>
      <c r="J19130" s="557"/>
      <c r="K19130" s="557"/>
      <c r="L19130" s="557"/>
      <c r="M19130" s="557"/>
      <c r="N19130" s="155"/>
    </row>
    <row r="19131" spans="2:15" ht="20.25" customHeight="1">
      <c r="B19131" s="50" t="e">
        <f>IF((#REF!+#REF!+H19131)&lt;&gt;0,"a","b")</f>
        <v>#REF!</v>
      </c>
      <c r="C19131" s="54">
        <v>5</v>
      </c>
      <c r="D19131" s="54"/>
      <c r="F19131" s="89"/>
      <c r="G19131" s="95" t="s">
        <v>290</v>
      </c>
      <c r="H19131" s="566">
        <f t="shared" si="10426"/>
        <v>0</v>
      </c>
      <c r="I19131" s="560">
        <f t="shared" ref="I19131:K19131" si="10517">SUM(I19132:I19134)</f>
        <v>0</v>
      </c>
      <c r="J19131" s="560">
        <f t="shared" si="10517"/>
        <v>0</v>
      </c>
      <c r="K19131" s="560">
        <f t="shared" si="10517"/>
        <v>0</v>
      </c>
      <c r="L19131" s="560">
        <f t="shared" ref="L19131:N19131" si="10518">SUM(L19132:L19134)</f>
        <v>0</v>
      </c>
      <c r="M19131" s="560">
        <f t="shared" si="10518"/>
        <v>0</v>
      </c>
      <c r="N19131" s="152">
        <f t="shared" si="10518"/>
        <v>0</v>
      </c>
      <c r="O19131" s="60" t="s">
        <v>71</v>
      </c>
    </row>
    <row r="19132" spans="2:15" ht="20.25" customHeight="1">
      <c r="B19132" s="50" t="e">
        <f>IF((#REF!+#REF!+H19132)&lt;&gt;0,"a","b")</f>
        <v>#REF!</v>
      </c>
      <c r="C19132" s="54">
        <v>6</v>
      </c>
      <c r="D19132" s="54"/>
      <c r="F19132" s="89"/>
      <c r="G19132" s="97" t="s">
        <v>284</v>
      </c>
      <c r="H19132" s="556">
        <f t="shared" si="10426"/>
        <v>0</v>
      </c>
      <c r="I19132" s="557"/>
      <c r="J19132" s="557"/>
      <c r="K19132" s="557"/>
      <c r="L19132" s="557"/>
      <c r="M19132" s="557"/>
      <c r="N19132" s="155"/>
    </row>
    <row r="19133" spans="2:15" ht="20.25" customHeight="1">
      <c r="B19133" s="50" t="e">
        <f>IF((#REF!+#REF!+H19133)&lt;&gt;0,"a","b")</f>
        <v>#REF!</v>
      </c>
      <c r="C19133" s="54">
        <v>6</v>
      </c>
      <c r="D19133" s="54"/>
      <c r="F19133" s="89"/>
      <c r="G19133" s="97" t="s">
        <v>285</v>
      </c>
      <c r="H19133" s="556">
        <f t="shared" si="10426"/>
        <v>0</v>
      </c>
      <c r="I19133" s="557"/>
      <c r="J19133" s="557"/>
      <c r="K19133" s="557"/>
      <c r="L19133" s="557"/>
      <c r="M19133" s="557"/>
      <c r="N19133" s="155"/>
    </row>
    <row r="19134" spans="2:15" ht="30.75" customHeight="1">
      <c r="B19134" s="50" t="e">
        <f>IF((#REF!+#REF!+H19134)&lt;&gt;0,"a","b")</f>
        <v>#REF!</v>
      </c>
      <c r="C19134" s="54">
        <v>6</v>
      </c>
      <c r="D19134" s="54"/>
      <c r="F19134" s="89"/>
      <c r="G19134" s="97" t="s">
        <v>325</v>
      </c>
      <c r="H19134" s="556">
        <f t="shared" si="10426"/>
        <v>0</v>
      </c>
      <c r="I19134" s="557"/>
      <c r="J19134" s="557"/>
      <c r="K19134" s="557"/>
      <c r="L19134" s="557"/>
      <c r="M19134" s="557"/>
      <c r="N19134" s="155"/>
    </row>
    <row r="19135" spans="2:15" ht="30.75" customHeight="1">
      <c r="B19135" s="50" t="e">
        <f>IF((#REF!+#REF!+H19135)&lt;&gt;0,"a","b")</f>
        <v>#REF!</v>
      </c>
      <c r="C19135" s="54">
        <v>5</v>
      </c>
      <c r="D19135" s="54"/>
      <c r="F19135" s="89"/>
      <c r="G19135" s="95" t="s">
        <v>326</v>
      </c>
      <c r="H19135" s="556">
        <f t="shared" si="10426"/>
        <v>0</v>
      </c>
      <c r="I19135" s="554"/>
      <c r="J19135" s="554"/>
      <c r="K19135" s="554"/>
      <c r="L19135" s="554"/>
      <c r="M19135" s="554"/>
      <c r="N19135" s="154"/>
    </row>
    <row r="19136" spans="2:15" ht="34.5" customHeight="1">
      <c r="B19136" s="50" t="e">
        <f>IF((#REF!+#REF!+H19136)&lt;&gt;0,"a","b")</f>
        <v>#REF!</v>
      </c>
      <c r="C19136" s="54">
        <v>5</v>
      </c>
      <c r="D19136" s="54"/>
      <c r="F19136" s="89"/>
      <c r="G19136" s="128" t="s">
        <v>460</v>
      </c>
      <c r="H19136" s="556">
        <f t="shared" si="10426"/>
        <v>0</v>
      </c>
      <c r="I19136" s="554"/>
      <c r="J19136" s="554"/>
      <c r="K19136" s="554"/>
      <c r="L19136" s="554"/>
      <c r="M19136" s="554"/>
      <c r="N19136" s="154"/>
    </row>
    <row r="19137" spans="2:15" ht="34.5" customHeight="1">
      <c r="B19137" s="50" t="e">
        <f>IF((#REF!+#REF!+H19137)&lt;&gt;0,"a","b")</f>
        <v>#REF!</v>
      </c>
      <c r="C19137" s="54">
        <v>5</v>
      </c>
      <c r="D19137" s="54"/>
      <c r="F19137" s="89"/>
      <c r="G19137" s="95" t="s">
        <v>327</v>
      </c>
      <c r="H19137" s="556">
        <f t="shared" si="10426"/>
        <v>0</v>
      </c>
      <c r="I19137" s="554"/>
      <c r="J19137" s="554"/>
      <c r="K19137" s="554"/>
      <c r="L19137" s="554"/>
      <c r="M19137" s="554"/>
      <c r="N19137" s="154"/>
    </row>
    <row r="19138" spans="2:15" ht="50.25" customHeight="1">
      <c r="B19138" s="50" t="e">
        <f>IF((#REF!+#REF!+H19138)&lt;&gt;0,"a","b")</f>
        <v>#REF!</v>
      </c>
      <c r="C19138" s="54">
        <v>5</v>
      </c>
      <c r="D19138" s="54"/>
      <c r="F19138" s="89"/>
      <c r="G19138" s="95" t="s">
        <v>328</v>
      </c>
      <c r="H19138" s="552">
        <f t="shared" si="10426"/>
        <v>0</v>
      </c>
      <c r="I19138" s="554"/>
      <c r="J19138" s="554"/>
      <c r="K19138" s="554"/>
      <c r="L19138" s="554"/>
      <c r="M19138" s="554"/>
      <c r="N19138" s="154"/>
    </row>
    <row r="19139" spans="2:15" ht="20.25" customHeight="1">
      <c r="B19139" s="50" t="e">
        <f>IF((#REF!+#REF!+H19139)&lt;&gt;0,"a","b")</f>
        <v>#REF!</v>
      </c>
      <c r="C19139" s="54">
        <v>5</v>
      </c>
      <c r="D19139" s="54"/>
      <c r="F19139" s="89"/>
      <c r="G19139" s="95" t="s">
        <v>329</v>
      </c>
      <c r="H19139" s="552">
        <f t="shared" si="10426"/>
        <v>0</v>
      </c>
      <c r="I19139" s="554"/>
      <c r="J19139" s="554"/>
      <c r="K19139" s="554"/>
      <c r="L19139" s="554"/>
      <c r="M19139" s="554"/>
      <c r="N19139" s="154"/>
    </row>
    <row r="19140" spans="2:15" ht="20.25" customHeight="1">
      <c r="B19140" s="50" t="e">
        <f>IF((#REF!+#REF!+H19140)&lt;&gt;0,"a","b")</f>
        <v>#REF!</v>
      </c>
      <c r="C19140" s="54">
        <v>5</v>
      </c>
      <c r="D19140" s="54"/>
      <c r="F19140" s="89"/>
      <c r="G19140" s="95" t="s">
        <v>330</v>
      </c>
      <c r="H19140" s="558">
        <f t="shared" si="10426"/>
        <v>0</v>
      </c>
      <c r="I19140" s="554"/>
      <c r="J19140" s="554"/>
      <c r="K19140" s="554"/>
      <c r="L19140" s="554"/>
      <c r="M19140" s="554"/>
      <c r="N19140" s="154"/>
    </row>
    <row r="19141" spans="2:15" ht="20.25" customHeight="1">
      <c r="B19141" s="50" t="e">
        <f>IF((#REF!+#REF!+H19141)&lt;&gt;0,"a","b")</f>
        <v>#REF!</v>
      </c>
      <c r="C19141" s="54">
        <v>5</v>
      </c>
      <c r="D19141" s="54"/>
      <c r="F19141" s="89"/>
      <c r="G19141" s="95" t="s">
        <v>331</v>
      </c>
      <c r="H19141" s="559">
        <f t="shared" ref="H19141:H19204" si="10519">I19141+J19141</f>
        <v>0</v>
      </c>
      <c r="I19141" s="560">
        <f t="shared" ref="I19141:K19141" si="10520">SUM(I19142:I19148)</f>
        <v>0</v>
      </c>
      <c r="J19141" s="560">
        <f t="shared" si="10520"/>
        <v>0</v>
      </c>
      <c r="K19141" s="560">
        <f t="shared" si="10520"/>
        <v>0</v>
      </c>
      <c r="L19141" s="560">
        <f t="shared" ref="L19141:N19141" si="10521">SUM(L19142:L19148)</f>
        <v>0</v>
      </c>
      <c r="M19141" s="560">
        <f t="shared" si="10521"/>
        <v>0</v>
      </c>
      <c r="N19141" s="152">
        <f t="shared" si="10521"/>
        <v>0</v>
      </c>
      <c r="O19141" s="60" t="s">
        <v>71</v>
      </c>
    </row>
    <row r="19142" spans="2:15" ht="23.25" customHeight="1">
      <c r="B19142" s="50" t="e">
        <f>IF((#REF!+#REF!+H19142)&lt;&gt;0,"a","b")</f>
        <v>#REF!</v>
      </c>
      <c r="C19142" s="54">
        <v>6</v>
      </c>
      <c r="D19142" s="54"/>
      <c r="F19142" s="89"/>
      <c r="G19142" s="97" t="s">
        <v>291</v>
      </c>
      <c r="H19142" s="558">
        <f t="shared" si="10519"/>
        <v>0</v>
      </c>
      <c r="I19142" s="557"/>
      <c r="J19142" s="557"/>
      <c r="K19142" s="557"/>
      <c r="L19142" s="557"/>
      <c r="M19142" s="557"/>
      <c r="N19142" s="155"/>
    </row>
    <row r="19143" spans="2:15" ht="20.25" customHeight="1">
      <c r="B19143" s="50" t="e">
        <f>IF((#REF!+#REF!+H19143)&lt;&gt;0,"a","b")</f>
        <v>#REF!</v>
      </c>
      <c r="C19143" s="54">
        <v>6</v>
      </c>
      <c r="D19143" s="54"/>
      <c r="F19143" s="89"/>
      <c r="G19143" s="97" t="s">
        <v>292</v>
      </c>
      <c r="H19143" s="558">
        <f t="shared" si="10519"/>
        <v>0</v>
      </c>
      <c r="I19143" s="557"/>
      <c r="J19143" s="557"/>
      <c r="K19143" s="557"/>
      <c r="L19143" s="557"/>
      <c r="M19143" s="557"/>
      <c r="N19143" s="155"/>
    </row>
    <row r="19144" spans="2:15" ht="23.25" customHeight="1">
      <c r="B19144" s="50" t="e">
        <f>IF((#REF!+#REF!+H19144)&lt;&gt;0,"a","b")</f>
        <v>#REF!</v>
      </c>
      <c r="C19144" s="54">
        <v>6</v>
      </c>
      <c r="D19144" s="54"/>
      <c r="F19144" s="89"/>
      <c r="G19144" s="97" t="s">
        <v>293</v>
      </c>
      <c r="H19144" s="552">
        <f t="shared" si="10519"/>
        <v>0</v>
      </c>
      <c r="I19144" s="557"/>
      <c r="J19144" s="557"/>
      <c r="K19144" s="557"/>
      <c r="L19144" s="557"/>
      <c r="M19144" s="557"/>
      <c r="N19144" s="155"/>
    </row>
    <row r="19145" spans="2:15" ht="31.5" customHeight="1">
      <c r="B19145" s="50" t="e">
        <f>IF((#REF!+#REF!+H19145)&lt;&gt;0,"a","b")</f>
        <v>#REF!</v>
      </c>
      <c r="C19145" s="54">
        <v>6</v>
      </c>
      <c r="D19145" s="54"/>
      <c r="F19145" s="89"/>
      <c r="G19145" s="97" t="s">
        <v>294</v>
      </c>
      <c r="H19145" s="552">
        <f t="shared" si="10519"/>
        <v>0</v>
      </c>
      <c r="I19145" s="557"/>
      <c r="J19145" s="557"/>
      <c r="K19145" s="557"/>
      <c r="L19145" s="557"/>
      <c r="M19145" s="557"/>
      <c r="N19145" s="155"/>
    </row>
    <row r="19146" spans="2:15" ht="33.75" customHeight="1">
      <c r="B19146" s="50" t="e">
        <f>IF((#REF!+#REF!+H19146)&lt;&gt;0,"a","b")</f>
        <v>#REF!</v>
      </c>
      <c r="C19146" s="54">
        <v>6</v>
      </c>
      <c r="D19146" s="54"/>
      <c r="F19146" s="89"/>
      <c r="G19146" s="97" t="s">
        <v>332</v>
      </c>
      <c r="H19146" s="552">
        <f t="shared" si="10519"/>
        <v>0</v>
      </c>
      <c r="I19146" s="557"/>
      <c r="J19146" s="557"/>
      <c r="K19146" s="557"/>
      <c r="L19146" s="557"/>
      <c r="M19146" s="557"/>
      <c r="N19146" s="155"/>
    </row>
    <row r="19147" spans="2:15" ht="34.5" customHeight="1">
      <c r="B19147" s="50" t="e">
        <f>IF((#REF!+#REF!+H19147)&lt;&gt;0,"a","b")</f>
        <v>#REF!</v>
      </c>
      <c r="C19147" s="54">
        <v>6</v>
      </c>
      <c r="D19147" s="54"/>
      <c r="F19147" s="89"/>
      <c r="G19147" s="97" t="s">
        <v>333</v>
      </c>
      <c r="H19147" s="552">
        <f t="shared" si="10519"/>
        <v>0</v>
      </c>
      <c r="I19147" s="557"/>
      <c r="J19147" s="557"/>
      <c r="K19147" s="557"/>
      <c r="L19147" s="557"/>
      <c r="M19147" s="557"/>
      <c r="N19147" s="155"/>
    </row>
    <row r="19148" spans="2:15" ht="33.75" customHeight="1">
      <c r="B19148" s="50" t="e">
        <f>IF((#REF!+#REF!+H19148)&lt;&gt;0,"a","b")</f>
        <v>#REF!</v>
      </c>
      <c r="C19148" s="54">
        <v>6</v>
      </c>
      <c r="D19148" s="54"/>
      <c r="F19148" s="89"/>
      <c r="G19148" s="97" t="s">
        <v>334</v>
      </c>
      <c r="H19148" s="552">
        <f t="shared" si="10519"/>
        <v>0</v>
      </c>
      <c r="I19148" s="557"/>
      <c r="J19148" s="557"/>
      <c r="K19148" s="557"/>
      <c r="L19148" s="557"/>
      <c r="M19148" s="557"/>
      <c r="N19148" s="155"/>
    </row>
    <row r="19149" spans="2:15" ht="34.5" customHeight="1">
      <c r="B19149" s="50" t="e">
        <f>IF((#REF!+#REF!+H19149)&lt;&gt;0,"a","b")</f>
        <v>#REF!</v>
      </c>
      <c r="C19149" s="54">
        <v>5</v>
      </c>
      <c r="D19149" s="54"/>
      <c r="F19149" s="89"/>
      <c r="G19149" s="95" t="s">
        <v>335</v>
      </c>
      <c r="H19149" s="552">
        <f t="shared" si="10519"/>
        <v>0</v>
      </c>
      <c r="I19149" s="554"/>
      <c r="J19149" s="554"/>
      <c r="K19149" s="554"/>
      <c r="L19149" s="554"/>
      <c r="M19149" s="554"/>
      <c r="N19149" s="156"/>
    </row>
    <row r="19150" spans="2:15" ht="24.75" customHeight="1">
      <c r="B19150" s="50" t="e">
        <f>IF((#REF!+#REF!+H19150)&lt;&gt;0,"a","b")</f>
        <v>#REF!</v>
      </c>
      <c r="C19150" s="54">
        <v>5</v>
      </c>
      <c r="D19150" s="54"/>
      <c r="F19150" s="89"/>
      <c r="G19150" s="95" t="s">
        <v>336</v>
      </c>
      <c r="H19150" s="558">
        <f t="shared" si="10519"/>
        <v>0</v>
      </c>
      <c r="I19150" s="554"/>
      <c r="J19150" s="554"/>
      <c r="K19150" s="554"/>
      <c r="L19150" s="554"/>
      <c r="M19150" s="554"/>
      <c r="N19150" s="156"/>
    </row>
    <row r="19151" spans="2:15" ht="27.75" customHeight="1">
      <c r="B19151" s="50" t="e">
        <f>IF((#REF!+#REF!+H19151)&lt;&gt;0,"a","b")</f>
        <v>#REF!</v>
      </c>
      <c r="C19151" s="54">
        <v>4</v>
      </c>
      <c r="D19151" s="54"/>
      <c r="F19151" s="89"/>
      <c r="G19151" s="93" t="s">
        <v>337</v>
      </c>
      <c r="H19151" s="552">
        <f t="shared" si="10519"/>
        <v>0</v>
      </c>
      <c r="I19151" s="555"/>
      <c r="J19151" s="555"/>
      <c r="K19151" s="555"/>
      <c r="L19151" s="555"/>
      <c r="M19151" s="555"/>
      <c r="N19151" s="153"/>
    </row>
    <row r="19152" spans="2:15" ht="23.25" customHeight="1">
      <c r="B19152" s="50" t="e">
        <f>IF((#REF!+#REF!+H19152)&lt;&gt;0,"a","b")</f>
        <v>#REF!</v>
      </c>
      <c r="C19152" s="54">
        <v>4</v>
      </c>
      <c r="D19152" s="54"/>
      <c r="F19152" s="89"/>
      <c r="G19152" s="93" t="s">
        <v>338</v>
      </c>
      <c r="H19152" s="552">
        <f t="shared" si="10519"/>
        <v>0</v>
      </c>
      <c r="I19152" s="555"/>
      <c r="J19152" s="555"/>
      <c r="K19152" s="555"/>
      <c r="L19152" s="555"/>
      <c r="M19152" s="555"/>
      <c r="N19152" s="153"/>
    </row>
    <row r="19153" spans="2:18" ht="24" customHeight="1">
      <c r="B19153" s="50" t="e">
        <f>IF((#REF!+#REF!+H19153)&lt;&gt;0,"a","b")</f>
        <v>#REF!</v>
      </c>
      <c r="C19153" s="54">
        <v>4</v>
      </c>
      <c r="D19153" s="54"/>
      <c r="F19153" s="89"/>
      <c r="G19153" s="93" t="s">
        <v>339</v>
      </c>
      <c r="H19153" s="552">
        <f t="shared" si="10519"/>
        <v>0</v>
      </c>
      <c r="I19153" s="555"/>
      <c r="J19153" s="555"/>
      <c r="K19153" s="555"/>
      <c r="L19153" s="555"/>
      <c r="M19153" s="555"/>
      <c r="N19153" s="153"/>
    </row>
    <row r="19154" spans="2:18" ht="34.5" customHeight="1">
      <c r="B19154" s="50" t="e">
        <f>IF((#REF!+#REF!+H19154)&lt;&gt;0,"a","b")</f>
        <v>#REF!</v>
      </c>
      <c r="C19154" s="54">
        <v>4</v>
      </c>
      <c r="D19154" s="54"/>
      <c r="F19154" s="89"/>
      <c r="G19154" s="93" t="s">
        <v>340</v>
      </c>
      <c r="H19154" s="552">
        <f t="shared" si="10519"/>
        <v>0</v>
      </c>
      <c r="I19154" s="555"/>
      <c r="J19154" s="555"/>
      <c r="K19154" s="555"/>
      <c r="L19154" s="555"/>
      <c r="M19154" s="555"/>
      <c r="N19154" s="153"/>
    </row>
    <row r="19155" spans="2:18" ht="33" customHeight="1">
      <c r="B19155" s="50" t="e">
        <f>IF((#REF!+#REF!+H19155)&lt;&gt;0,"a","b")</f>
        <v>#REF!</v>
      </c>
      <c r="C19155" s="54">
        <v>4</v>
      </c>
      <c r="D19155" s="54"/>
      <c r="F19155" s="89"/>
      <c r="G19155" s="93" t="s">
        <v>341</v>
      </c>
      <c r="H19155" s="563">
        <f t="shared" si="10519"/>
        <v>0</v>
      </c>
      <c r="I19155" s="565">
        <f t="shared" ref="I19155:K19155" si="10522">SUM(I19156:I19161)</f>
        <v>0</v>
      </c>
      <c r="J19155" s="565">
        <f t="shared" si="10522"/>
        <v>0</v>
      </c>
      <c r="K19155" s="565">
        <f t="shared" si="10522"/>
        <v>0</v>
      </c>
      <c r="L19155" s="565">
        <f t="shared" ref="L19155:N19155" si="10523">SUM(L19156:L19161)</f>
        <v>0</v>
      </c>
      <c r="M19155" s="565">
        <f t="shared" si="10523"/>
        <v>0</v>
      </c>
      <c r="N19155" s="151">
        <f t="shared" si="10523"/>
        <v>0</v>
      </c>
      <c r="O19155" s="60" t="s">
        <v>71</v>
      </c>
    </row>
    <row r="19156" spans="2:18" ht="20.25" customHeight="1">
      <c r="B19156" s="50" t="e">
        <f>IF((#REF!+#REF!+H19156)&lt;&gt;0,"a","b")</f>
        <v>#REF!</v>
      </c>
      <c r="C19156" s="54">
        <v>5</v>
      </c>
      <c r="D19156" s="54"/>
      <c r="F19156" s="89"/>
      <c r="G19156" s="95" t="s">
        <v>342</v>
      </c>
      <c r="H19156" s="552">
        <f t="shared" si="10519"/>
        <v>0</v>
      </c>
      <c r="I19156" s="554"/>
      <c r="J19156" s="554"/>
      <c r="K19156" s="554"/>
      <c r="L19156" s="554"/>
      <c r="M19156" s="554"/>
      <c r="N19156" s="156"/>
      <c r="R19156" s="1">
        <f>82+55</f>
        <v>137</v>
      </c>
    </row>
    <row r="19157" spans="2:18" ht="20.25" customHeight="1">
      <c r="B19157" s="50" t="e">
        <f>IF((#REF!+#REF!+H19157)&lt;&gt;0,"a","b")</f>
        <v>#REF!</v>
      </c>
      <c r="C19157" s="54">
        <v>5</v>
      </c>
      <c r="D19157" s="54"/>
      <c r="F19157" s="89"/>
      <c r="G19157" s="95" t="s">
        <v>343</v>
      </c>
      <c r="H19157" s="552">
        <f t="shared" si="10519"/>
        <v>0</v>
      </c>
      <c r="I19157" s="554"/>
      <c r="J19157" s="554"/>
      <c r="K19157" s="554"/>
      <c r="L19157" s="554"/>
      <c r="M19157" s="554"/>
      <c r="N19157" s="156"/>
    </row>
    <row r="19158" spans="2:18" ht="35.25" customHeight="1">
      <c r="B19158" s="50" t="e">
        <f>IF((#REF!+#REF!+H19158)&lt;&gt;0,"a","b")</f>
        <v>#REF!</v>
      </c>
      <c r="C19158" s="54">
        <v>5</v>
      </c>
      <c r="D19158" s="54"/>
      <c r="F19158" s="89"/>
      <c r="G19158" s="95" t="s">
        <v>344</v>
      </c>
      <c r="H19158" s="552">
        <f t="shared" si="10519"/>
        <v>0</v>
      </c>
      <c r="I19158" s="554"/>
      <c r="J19158" s="554"/>
      <c r="K19158" s="554"/>
      <c r="L19158" s="554"/>
      <c r="M19158" s="554"/>
      <c r="N19158" s="156"/>
    </row>
    <row r="19159" spans="2:18" ht="20.25" customHeight="1">
      <c r="B19159" s="50" t="e">
        <f>IF((#REF!+#REF!+H19159)&lt;&gt;0,"a","b")</f>
        <v>#REF!</v>
      </c>
      <c r="C19159" s="54">
        <v>5</v>
      </c>
      <c r="D19159" s="54"/>
      <c r="F19159" s="89"/>
      <c r="G19159" s="95" t="s">
        <v>345</v>
      </c>
      <c r="H19159" s="552">
        <f t="shared" si="10519"/>
        <v>0</v>
      </c>
      <c r="I19159" s="554"/>
      <c r="J19159" s="554"/>
      <c r="K19159" s="554"/>
      <c r="L19159" s="554"/>
      <c r="M19159" s="554"/>
      <c r="N19159" s="156"/>
    </row>
    <row r="19160" spans="2:18" ht="30.75" customHeight="1">
      <c r="B19160" s="50" t="e">
        <f>IF((#REF!+#REF!+H19160)&lt;&gt;0,"a","b")</f>
        <v>#REF!</v>
      </c>
      <c r="C19160" s="54">
        <v>5</v>
      </c>
      <c r="D19160" s="54"/>
      <c r="F19160" s="89"/>
      <c r="G19160" s="95" t="s">
        <v>346</v>
      </c>
      <c r="H19160" s="552">
        <f t="shared" si="10519"/>
        <v>0</v>
      </c>
      <c r="I19160" s="554"/>
      <c r="J19160" s="554"/>
      <c r="K19160" s="554"/>
      <c r="L19160" s="554"/>
      <c r="M19160" s="554"/>
      <c r="N19160" s="156"/>
    </row>
    <row r="19161" spans="2:18" ht="30.75" customHeight="1">
      <c r="B19161" s="50" t="e">
        <f>IF((#REF!+#REF!+H19161)&lt;&gt;0,"a","b")</f>
        <v>#REF!</v>
      </c>
      <c r="C19161" s="54">
        <v>5</v>
      </c>
      <c r="D19161" s="54"/>
      <c r="F19161" s="89"/>
      <c r="G19161" s="95" t="s">
        <v>347</v>
      </c>
      <c r="H19161" s="552">
        <f t="shared" si="10519"/>
        <v>0</v>
      </c>
      <c r="I19161" s="554"/>
      <c r="J19161" s="554"/>
      <c r="K19161" s="554"/>
      <c r="L19161" s="554"/>
      <c r="M19161" s="554"/>
      <c r="N19161" s="156"/>
    </row>
    <row r="19162" spans="2:18" ht="20.25" customHeight="1">
      <c r="B19162" s="50" t="e">
        <f>IF((#REF!+#REF!+H19162)&lt;&gt;0,"a","b")</f>
        <v>#REF!</v>
      </c>
      <c r="C19162" s="54">
        <v>4</v>
      </c>
      <c r="D19162" s="54"/>
      <c r="F19162" s="89"/>
      <c r="G19162" s="93" t="s">
        <v>348</v>
      </c>
      <c r="H19162" s="552">
        <f t="shared" si="10519"/>
        <v>0</v>
      </c>
      <c r="I19162" s="555"/>
      <c r="J19162" s="555"/>
      <c r="K19162" s="555"/>
      <c r="L19162" s="555"/>
      <c r="M19162" s="555"/>
      <c r="N19162" s="153"/>
    </row>
    <row r="19163" spans="2:18" ht="20.25" customHeight="1">
      <c r="B19163" s="50" t="e">
        <f>IF((#REF!+#REF!+H19163)&lt;&gt;0,"a","b")</f>
        <v>#REF!</v>
      </c>
      <c r="C19163" s="54">
        <v>4</v>
      </c>
      <c r="D19163" s="54"/>
      <c r="F19163" s="374"/>
      <c r="G19163" s="93" t="s">
        <v>349</v>
      </c>
      <c r="H19163" s="363">
        <f t="shared" si="10519"/>
        <v>120</v>
      </c>
      <c r="I19163" s="382">
        <f t="shared" ref="I19163:K19163" si="10524">SUM(I19164:I19176)</f>
        <v>120</v>
      </c>
      <c r="J19163" s="382">
        <f t="shared" si="10524"/>
        <v>0</v>
      </c>
      <c r="K19163" s="382">
        <f t="shared" si="10524"/>
        <v>120</v>
      </c>
      <c r="L19163" s="382">
        <f t="shared" ref="L19163:N19163" si="10525">SUM(L19164:L19176)</f>
        <v>120</v>
      </c>
      <c r="M19163" s="382">
        <f t="shared" si="10525"/>
        <v>120</v>
      </c>
      <c r="N19163" s="151">
        <f t="shared" si="10525"/>
        <v>0</v>
      </c>
      <c r="O19163" s="60" t="s">
        <v>71</v>
      </c>
    </row>
    <row r="19164" spans="2:18" ht="20.25" customHeight="1">
      <c r="B19164" s="50" t="e">
        <f>IF((#REF!+#REF!+H19164)&lt;&gt;0,"a","b")</f>
        <v>#REF!</v>
      </c>
      <c r="C19164" s="54">
        <v>5</v>
      </c>
      <c r="D19164" s="54"/>
      <c r="F19164" s="89"/>
      <c r="G19164" s="95" t="s">
        <v>350</v>
      </c>
      <c r="H19164" s="561">
        <f t="shared" si="10519"/>
        <v>0</v>
      </c>
      <c r="I19164" s="554"/>
      <c r="J19164" s="554"/>
      <c r="K19164" s="554"/>
      <c r="L19164" s="554"/>
      <c r="M19164" s="554"/>
      <c r="N19164" s="156"/>
    </row>
    <row r="19165" spans="2:18" ht="30" customHeight="1">
      <c r="B19165" s="50" t="e">
        <f>IF((#REF!+#REF!+H19165)&lt;&gt;0,"a","b")</f>
        <v>#REF!</v>
      </c>
      <c r="C19165" s="54">
        <v>5</v>
      </c>
      <c r="D19165" s="54"/>
      <c r="F19165" s="89"/>
      <c r="G19165" s="95" t="s">
        <v>351</v>
      </c>
      <c r="H19165" s="552">
        <f t="shared" si="10519"/>
        <v>0</v>
      </c>
      <c r="I19165" s="554"/>
      <c r="J19165" s="554"/>
      <c r="K19165" s="554"/>
      <c r="L19165" s="554"/>
      <c r="M19165" s="554"/>
      <c r="N19165" s="156"/>
    </row>
    <row r="19166" spans="2:18" ht="22.5" customHeight="1">
      <c r="B19166" s="50" t="e">
        <f>IF((#REF!+#REF!+H19166)&lt;&gt;0,"a","b")</f>
        <v>#REF!</v>
      </c>
      <c r="C19166" s="54">
        <v>5</v>
      </c>
      <c r="D19166" s="54"/>
      <c r="F19166" s="89"/>
      <c r="G19166" s="95" t="s">
        <v>352</v>
      </c>
      <c r="H19166" s="552">
        <f t="shared" si="10519"/>
        <v>0</v>
      </c>
      <c r="I19166" s="554"/>
      <c r="J19166" s="554"/>
      <c r="K19166" s="554"/>
      <c r="L19166" s="554"/>
      <c r="M19166" s="554"/>
      <c r="N19166" s="156"/>
    </row>
    <row r="19167" spans="2:18" ht="33.75" customHeight="1">
      <c r="B19167" s="50" t="e">
        <f>IF((#REF!+#REF!+H19167)&lt;&gt;0,"a","b")</f>
        <v>#REF!</v>
      </c>
      <c r="C19167" s="54">
        <v>5</v>
      </c>
      <c r="D19167" s="54"/>
      <c r="F19167" s="89"/>
      <c r="G19167" s="95" t="s">
        <v>353</v>
      </c>
      <c r="H19167" s="552">
        <f t="shared" si="10519"/>
        <v>0</v>
      </c>
      <c r="I19167" s="554"/>
      <c r="J19167" s="554"/>
      <c r="K19167" s="554"/>
      <c r="L19167" s="554"/>
      <c r="M19167" s="554"/>
      <c r="N19167" s="156"/>
    </row>
    <row r="19168" spans="2:18" ht="24.75" customHeight="1">
      <c r="B19168" s="50" t="e">
        <f>IF((#REF!+#REF!+H19168)&lt;&gt;0,"a","b")</f>
        <v>#REF!</v>
      </c>
      <c r="C19168" s="54">
        <v>5</v>
      </c>
      <c r="D19168" s="54"/>
      <c r="F19168" s="89"/>
      <c r="G19168" s="95" t="s">
        <v>354</v>
      </c>
      <c r="H19168" s="552">
        <f t="shared" si="10519"/>
        <v>0</v>
      </c>
      <c r="I19168" s="554"/>
      <c r="J19168" s="554"/>
      <c r="K19168" s="554"/>
      <c r="L19168" s="554"/>
      <c r="M19168" s="554"/>
      <c r="N19168" s="156"/>
    </row>
    <row r="19169" spans="2:15" ht="35.25" customHeight="1">
      <c r="B19169" s="50" t="e">
        <f>IF((#REF!+#REF!+H19169)&lt;&gt;0,"a","b")</f>
        <v>#REF!</v>
      </c>
      <c r="C19169" s="54">
        <v>5</v>
      </c>
      <c r="D19169" s="54"/>
      <c r="F19169" s="89"/>
      <c r="G19169" s="95" t="s">
        <v>355</v>
      </c>
      <c r="H19169" s="558">
        <f t="shared" si="10519"/>
        <v>0</v>
      </c>
      <c r="I19169" s="554"/>
      <c r="J19169" s="554"/>
      <c r="K19169" s="554"/>
      <c r="L19169" s="554"/>
      <c r="M19169" s="554"/>
      <c r="N19169" s="156"/>
    </row>
    <row r="19170" spans="2:15" ht="33.75" customHeight="1">
      <c r="B19170" s="50" t="e">
        <f>IF((#REF!+#REF!+H19170)&lt;&gt;0,"a","b")</f>
        <v>#REF!</v>
      </c>
      <c r="C19170" s="54">
        <v>5</v>
      </c>
      <c r="D19170" s="54"/>
      <c r="F19170" s="89"/>
      <c r="G19170" s="95" t="s">
        <v>356</v>
      </c>
      <c r="H19170" s="558">
        <f t="shared" si="10519"/>
        <v>0</v>
      </c>
      <c r="I19170" s="554"/>
      <c r="J19170" s="554"/>
      <c r="K19170" s="554"/>
      <c r="L19170" s="554"/>
      <c r="M19170" s="554"/>
      <c r="N19170" s="156"/>
    </row>
    <row r="19171" spans="2:15" ht="20.25" customHeight="1">
      <c r="B19171" s="50" t="e">
        <f>IF((#REF!+#REF!+H19171)&lt;&gt;0,"a","b")</f>
        <v>#REF!</v>
      </c>
      <c r="C19171" s="54">
        <v>5</v>
      </c>
      <c r="D19171" s="54"/>
      <c r="F19171" s="89"/>
      <c r="G19171" s="95" t="s">
        <v>357</v>
      </c>
      <c r="H19171" s="561">
        <f t="shared" si="10519"/>
        <v>0</v>
      </c>
      <c r="I19171" s="554"/>
      <c r="J19171" s="554"/>
      <c r="K19171" s="554"/>
      <c r="L19171" s="554"/>
      <c r="M19171" s="554"/>
      <c r="N19171" s="156"/>
    </row>
    <row r="19172" spans="2:15" ht="20.25" customHeight="1">
      <c r="B19172" s="50" t="e">
        <f>IF((#REF!+#REF!+H19172)&lt;&gt;0,"a","b")</f>
        <v>#REF!</v>
      </c>
      <c r="C19172" s="54">
        <v>5</v>
      </c>
      <c r="D19172" s="54"/>
      <c r="F19172" s="89"/>
      <c r="G19172" s="95" t="s">
        <v>358</v>
      </c>
      <c r="H19172" s="552">
        <f t="shared" si="10519"/>
        <v>0</v>
      </c>
      <c r="I19172" s="554"/>
      <c r="J19172" s="554"/>
      <c r="K19172" s="554"/>
      <c r="L19172" s="554"/>
      <c r="M19172" s="554"/>
      <c r="N19172" s="156"/>
    </row>
    <row r="19173" spans="2:15" ht="20.25" customHeight="1">
      <c r="B19173" s="50" t="e">
        <f>IF((#REF!+#REF!+H19173)&lt;&gt;0,"a","b")</f>
        <v>#REF!</v>
      </c>
      <c r="C19173" s="54">
        <v>5</v>
      </c>
      <c r="D19173" s="54"/>
      <c r="F19173" s="89"/>
      <c r="G19173" s="95" t="s">
        <v>359</v>
      </c>
      <c r="H19173" s="552">
        <f t="shared" si="10519"/>
        <v>0</v>
      </c>
      <c r="I19173" s="554"/>
      <c r="J19173" s="554"/>
      <c r="K19173" s="554"/>
      <c r="L19173" s="554"/>
      <c r="M19173" s="554"/>
      <c r="N19173" s="156"/>
    </row>
    <row r="19174" spans="2:15" ht="20.25" customHeight="1">
      <c r="B19174" s="50" t="e">
        <f>IF((#REF!+#REF!+H19174)&lt;&gt;0,"a","b")</f>
        <v>#REF!</v>
      </c>
      <c r="C19174" s="54">
        <v>5</v>
      </c>
      <c r="D19174" s="54"/>
      <c r="F19174" s="89"/>
      <c r="G19174" s="95" t="s">
        <v>360</v>
      </c>
      <c r="H19174" s="552">
        <f t="shared" si="10519"/>
        <v>0</v>
      </c>
      <c r="I19174" s="554"/>
      <c r="J19174" s="554"/>
      <c r="K19174" s="554"/>
      <c r="L19174" s="554"/>
      <c r="M19174" s="554"/>
      <c r="N19174" s="156"/>
    </row>
    <row r="19175" spans="2:15" ht="34.5" customHeight="1">
      <c r="B19175" s="50" t="e">
        <f>IF((#REF!+#REF!+H19175)&lt;&gt;0,"a","b")</f>
        <v>#REF!</v>
      </c>
      <c r="C19175" s="54">
        <v>5</v>
      </c>
      <c r="D19175" s="54"/>
      <c r="F19175" s="374"/>
      <c r="G19175" s="95" t="s">
        <v>361</v>
      </c>
      <c r="H19175" s="366">
        <f t="shared" si="10519"/>
        <v>0</v>
      </c>
      <c r="I19175" s="386"/>
      <c r="J19175" s="386"/>
      <c r="K19175" s="386"/>
      <c r="L19175" s="386"/>
      <c r="M19175" s="386"/>
      <c r="N19175" s="156"/>
    </row>
    <row r="19176" spans="2:15" ht="30.75" customHeight="1">
      <c r="B19176" s="50" t="e">
        <f>IF((#REF!+#REF!+H19176)&lt;&gt;0,"a","b")</f>
        <v>#REF!</v>
      </c>
      <c r="C19176" s="54">
        <v>5</v>
      </c>
      <c r="D19176" s="54"/>
      <c r="F19176" s="89"/>
      <c r="G19176" s="95" t="s">
        <v>362</v>
      </c>
      <c r="H19176" s="552">
        <f t="shared" si="10519"/>
        <v>120</v>
      </c>
      <c r="I19176" s="554">
        <v>120</v>
      </c>
      <c r="J19176" s="554"/>
      <c r="K19176" s="554">
        <v>120</v>
      </c>
      <c r="L19176" s="554">
        <v>120</v>
      </c>
      <c r="M19176" s="554">
        <v>120</v>
      </c>
      <c r="N19176" s="156"/>
    </row>
    <row r="19177" spans="2:15" ht="20.25" customHeight="1">
      <c r="B19177" s="50" t="e">
        <f>IF((#REF!+#REF!+H19177)&lt;&gt;0,"a","b")</f>
        <v>#REF!</v>
      </c>
      <c r="C19177" s="54">
        <v>3</v>
      </c>
      <c r="D19177" s="54"/>
      <c r="F19177" s="89"/>
      <c r="G19177" s="90" t="s">
        <v>302</v>
      </c>
      <c r="H19177" s="552">
        <f t="shared" si="10519"/>
        <v>0</v>
      </c>
      <c r="I19177" s="562"/>
      <c r="J19177" s="562"/>
      <c r="K19177" s="562"/>
      <c r="L19177" s="562"/>
      <c r="M19177" s="562"/>
      <c r="N19177" s="161"/>
    </row>
    <row r="19178" spans="2:15" ht="20.25" customHeight="1">
      <c r="B19178" s="50" t="e">
        <f>IF((#REF!+#REF!+H19178)&lt;&gt;0,"a","b")</f>
        <v>#REF!</v>
      </c>
      <c r="C19178" s="54">
        <v>3</v>
      </c>
      <c r="D19178" s="54"/>
      <c r="F19178" s="89"/>
      <c r="G19178" s="90" t="s">
        <v>301</v>
      </c>
      <c r="H19178" s="563">
        <f t="shared" si="10519"/>
        <v>0</v>
      </c>
      <c r="I19178" s="564">
        <f t="shared" ref="I19178:K19178" si="10526">I19179+I19184+I19185</f>
        <v>0</v>
      </c>
      <c r="J19178" s="564">
        <f t="shared" si="10526"/>
        <v>0</v>
      </c>
      <c r="K19178" s="564">
        <f t="shared" si="10526"/>
        <v>0</v>
      </c>
      <c r="L19178" s="564">
        <f t="shared" ref="L19178:N19178" si="10527">L19179+L19184+L19185</f>
        <v>0</v>
      </c>
      <c r="M19178" s="564">
        <f t="shared" si="10527"/>
        <v>0</v>
      </c>
      <c r="N19178" s="150">
        <f t="shared" si="10527"/>
        <v>0</v>
      </c>
      <c r="O19178" s="60" t="s">
        <v>71</v>
      </c>
    </row>
    <row r="19179" spans="2:15" ht="20.25" customHeight="1">
      <c r="B19179" s="50" t="e">
        <f>IF((#REF!+#REF!+H19179)&lt;&gt;0,"a","b")</f>
        <v>#REF!</v>
      </c>
      <c r="C19179" s="54">
        <v>4</v>
      </c>
      <c r="D19179" s="54"/>
      <c r="F19179" s="89"/>
      <c r="G19179" s="93" t="s">
        <v>363</v>
      </c>
      <c r="H19179" s="563">
        <f t="shared" si="10519"/>
        <v>0</v>
      </c>
      <c r="I19179" s="565">
        <f t="shared" ref="I19179:K19179" si="10528">SUM(I19180:I19183)</f>
        <v>0</v>
      </c>
      <c r="J19179" s="565">
        <f t="shared" si="10528"/>
        <v>0</v>
      </c>
      <c r="K19179" s="565">
        <f t="shared" si="10528"/>
        <v>0</v>
      </c>
      <c r="L19179" s="565">
        <f t="shared" ref="L19179:N19179" si="10529">SUM(L19180:L19183)</f>
        <v>0</v>
      </c>
      <c r="M19179" s="565">
        <f t="shared" si="10529"/>
        <v>0</v>
      </c>
      <c r="N19179" s="151">
        <f t="shared" si="10529"/>
        <v>0</v>
      </c>
      <c r="O19179" s="60" t="s">
        <v>71</v>
      </c>
    </row>
    <row r="19180" spans="2:15" ht="20.25" customHeight="1">
      <c r="B19180" s="50" t="e">
        <f>IF((#REF!+#REF!+H19180)&lt;&gt;0,"a","b")</f>
        <v>#REF!</v>
      </c>
      <c r="C19180" s="54">
        <v>5</v>
      </c>
      <c r="D19180" s="54"/>
      <c r="F19180" s="89"/>
      <c r="G19180" s="95" t="s">
        <v>364</v>
      </c>
      <c r="H19180" s="552">
        <f t="shared" si="10519"/>
        <v>0</v>
      </c>
      <c r="I19180" s="554"/>
      <c r="J19180" s="554"/>
      <c r="K19180" s="554"/>
      <c r="L19180" s="554"/>
      <c r="M19180" s="554"/>
      <c r="N19180" s="154"/>
    </row>
    <row r="19181" spans="2:15" ht="20.25" customHeight="1">
      <c r="B19181" s="50" t="e">
        <f>IF((#REF!+#REF!+H19181)&lt;&gt;0,"a","b")</f>
        <v>#REF!</v>
      </c>
      <c r="C19181" s="54">
        <v>5</v>
      </c>
      <c r="D19181" s="54"/>
      <c r="F19181" s="89"/>
      <c r="G19181" s="95" t="s">
        <v>365</v>
      </c>
      <c r="H19181" s="552">
        <f t="shared" si="10519"/>
        <v>0</v>
      </c>
      <c r="I19181" s="554"/>
      <c r="J19181" s="554"/>
      <c r="K19181" s="554"/>
      <c r="L19181" s="554"/>
      <c r="M19181" s="554"/>
      <c r="N19181" s="154"/>
    </row>
    <row r="19182" spans="2:15" ht="20.25" customHeight="1">
      <c r="B19182" s="50" t="e">
        <f>IF((#REF!+#REF!+H19182)&lt;&gt;0,"a","b")</f>
        <v>#REF!</v>
      </c>
      <c r="C19182" s="54">
        <v>5</v>
      </c>
      <c r="D19182" s="54"/>
      <c r="F19182" s="89"/>
      <c r="G19182" s="95" t="s">
        <v>366</v>
      </c>
      <c r="H19182" s="552">
        <f t="shared" si="10519"/>
        <v>0</v>
      </c>
      <c r="I19182" s="554"/>
      <c r="J19182" s="554"/>
      <c r="K19182" s="554"/>
      <c r="L19182" s="554"/>
      <c r="M19182" s="554"/>
      <c r="N19182" s="154"/>
    </row>
    <row r="19183" spans="2:15" ht="20.25" customHeight="1">
      <c r="B19183" s="50" t="e">
        <f>IF((#REF!+#REF!+H19183)&lt;&gt;0,"a","b")</f>
        <v>#REF!</v>
      </c>
      <c r="C19183" s="54">
        <v>5</v>
      </c>
      <c r="D19183" s="54"/>
      <c r="F19183" s="89"/>
      <c r="G19183" s="95" t="s">
        <v>367</v>
      </c>
      <c r="H19183" s="552">
        <f t="shared" si="10519"/>
        <v>0</v>
      </c>
      <c r="I19183" s="554"/>
      <c r="J19183" s="554"/>
      <c r="K19183" s="554"/>
      <c r="L19183" s="554"/>
      <c r="M19183" s="554"/>
      <c r="N19183" s="154"/>
    </row>
    <row r="19184" spans="2:15" ht="20.25" customHeight="1">
      <c r="B19184" s="50" t="e">
        <f>IF((#REF!+#REF!+H19184)&lt;&gt;0,"a","b")</f>
        <v>#REF!</v>
      </c>
      <c r="C19184" s="54">
        <v>4</v>
      </c>
      <c r="D19184" s="54"/>
      <c r="F19184" s="89"/>
      <c r="G19184" s="93" t="s">
        <v>368</v>
      </c>
      <c r="H19184" s="558">
        <f t="shared" si="10519"/>
        <v>0</v>
      </c>
      <c r="I19184" s="555"/>
      <c r="J19184" s="555"/>
      <c r="K19184" s="555"/>
      <c r="L19184" s="555"/>
      <c r="M19184" s="555"/>
      <c r="N19184" s="153"/>
    </row>
    <row r="19185" spans="2:15" ht="36" customHeight="1">
      <c r="B19185" s="50" t="e">
        <f>IF((#REF!+#REF!+H19185)&lt;&gt;0,"a","b")</f>
        <v>#REF!</v>
      </c>
      <c r="C19185" s="54">
        <v>4</v>
      </c>
      <c r="D19185" s="54"/>
      <c r="F19185" s="89"/>
      <c r="G19185" s="93" t="s">
        <v>369</v>
      </c>
      <c r="H19185" s="556">
        <f t="shared" si="10519"/>
        <v>0</v>
      </c>
      <c r="I19185" s="555"/>
      <c r="J19185" s="555"/>
      <c r="K19185" s="555"/>
      <c r="L19185" s="555"/>
      <c r="M19185" s="555"/>
      <c r="N19185" s="153"/>
    </row>
    <row r="19186" spans="2:15" ht="20.25" customHeight="1">
      <c r="B19186" s="50" t="e">
        <f>IF((#REF!+#REF!+H19186)&lt;&gt;0,"a","b")</f>
        <v>#REF!</v>
      </c>
      <c r="C19186" s="54">
        <v>3</v>
      </c>
      <c r="D19186" s="54"/>
      <c r="F19186" s="89"/>
      <c r="G19186" s="90" t="s">
        <v>295</v>
      </c>
      <c r="H19186" s="364">
        <f t="shared" si="10519"/>
        <v>0</v>
      </c>
      <c r="I19186" s="562"/>
      <c r="J19186" s="562"/>
      <c r="K19186" s="562"/>
      <c r="L19186" s="562"/>
      <c r="M19186" s="562"/>
      <c r="N19186" s="161"/>
    </row>
    <row r="19187" spans="2:15" ht="20.25" customHeight="1">
      <c r="B19187" s="50" t="e">
        <f>IF((#REF!+#REF!+H19187)&lt;&gt;0,"a","b")</f>
        <v>#REF!</v>
      </c>
      <c r="C19187" s="54">
        <v>3</v>
      </c>
      <c r="D19187" s="54"/>
      <c r="F19187" s="89"/>
      <c r="G19187" s="90" t="s">
        <v>296</v>
      </c>
      <c r="H19187" s="566">
        <f t="shared" si="10519"/>
        <v>0</v>
      </c>
      <c r="I19187" s="564">
        <f t="shared" ref="I19187:K19187" si="10530">I19188+I19191+I19194</f>
        <v>0</v>
      </c>
      <c r="J19187" s="564">
        <f t="shared" si="10530"/>
        <v>0</v>
      </c>
      <c r="K19187" s="564">
        <f t="shared" si="10530"/>
        <v>0</v>
      </c>
      <c r="L19187" s="564">
        <f t="shared" ref="L19187:N19187" si="10531">L19188+L19191+L19194</f>
        <v>0</v>
      </c>
      <c r="M19187" s="564">
        <f t="shared" si="10531"/>
        <v>0</v>
      </c>
      <c r="N19187" s="150">
        <f t="shared" si="10531"/>
        <v>0</v>
      </c>
      <c r="O19187" s="60" t="s">
        <v>71</v>
      </c>
    </row>
    <row r="19188" spans="2:15" ht="20.25" customHeight="1">
      <c r="B19188" s="50" t="e">
        <f>IF((#REF!+#REF!+H19188)&lt;&gt;0,"a","b")</f>
        <v>#REF!</v>
      </c>
      <c r="C19188" s="54">
        <v>4</v>
      </c>
      <c r="D19188" s="54"/>
      <c r="F19188" s="89"/>
      <c r="G19188" s="93" t="s">
        <v>370</v>
      </c>
      <c r="H19188" s="566">
        <f t="shared" si="10519"/>
        <v>0</v>
      </c>
      <c r="I19188" s="565">
        <f t="shared" ref="I19188:K19188" si="10532">SUM(I19189:I19190)</f>
        <v>0</v>
      </c>
      <c r="J19188" s="565">
        <f t="shared" si="10532"/>
        <v>0</v>
      </c>
      <c r="K19188" s="565">
        <f t="shared" si="10532"/>
        <v>0</v>
      </c>
      <c r="L19188" s="565">
        <f t="shared" ref="L19188:N19188" si="10533">SUM(L19189:L19190)</f>
        <v>0</v>
      </c>
      <c r="M19188" s="565">
        <f t="shared" si="10533"/>
        <v>0</v>
      </c>
      <c r="N19188" s="151">
        <f t="shared" si="10533"/>
        <v>0</v>
      </c>
      <c r="O19188" s="60" t="s">
        <v>71</v>
      </c>
    </row>
    <row r="19189" spans="2:15" ht="20.25" customHeight="1">
      <c r="B19189" s="50" t="e">
        <f>IF((#REF!+#REF!+H19189)&lt;&gt;0,"a","b")</f>
        <v>#REF!</v>
      </c>
      <c r="C19189" s="54">
        <v>5</v>
      </c>
      <c r="D19189" s="54"/>
      <c r="F19189" s="89"/>
      <c r="G19189" s="95" t="s">
        <v>371</v>
      </c>
      <c r="H19189" s="556">
        <f t="shared" si="10519"/>
        <v>0</v>
      </c>
      <c r="I19189" s="554"/>
      <c r="J19189" s="554"/>
      <c r="K19189" s="554"/>
      <c r="L19189" s="554"/>
      <c r="M19189" s="554"/>
      <c r="N19189" s="154"/>
    </row>
    <row r="19190" spans="2:15" ht="20.25" customHeight="1">
      <c r="B19190" s="50" t="e">
        <f>IF((#REF!+#REF!+H19190)&lt;&gt;0,"a","b")</f>
        <v>#REF!</v>
      </c>
      <c r="C19190" s="54">
        <v>5</v>
      </c>
      <c r="D19190" s="54"/>
      <c r="F19190" s="89"/>
      <c r="G19190" s="95" t="s">
        <v>297</v>
      </c>
      <c r="H19190" s="556">
        <f t="shared" si="10519"/>
        <v>0</v>
      </c>
      <c r="I19190" s="554"/>
      <c r="J19190" s="554"/>
      <c r="K19190" s="554"/>
      <c r="L19190" s="554"/>
      <c r="M19190" s="554"/>
      <c r="N19190" s="154"/>
    </row>
    <row r="19191" spans="2:15" ht="20.25" customHeight="1">
      <c r="B19191" s="50" t="e">
        <f>IF((#REF!+#REF!+H19191)&lt;&gt;0,"a","b")</f>
        <v>#REF!</v>
      </c>
      <c r="C19191" s="54">
        <v>4</v>
      </c>
      <c r="D19191" s="54"/>
      <c r="F19191" s="89"/>
      <c r="G19191" s="93" t="s">
        <v>372</v>
      </c>
      <c r="H19191" s="566">
        <f t="shared" si="10519"/>
        <v>0</v>
      </c>
      <c r="I19191" s="565">
        <f t="shared" ref="I19191:K19191" si="10534">SUM(I19192:I19193)</f>
        <v>0</v>
      </c>
      <c r="J19191" s="565">
        <f t="shared" si="10534"/>
        <v>0</v>
      </c>
      <c r="K19191" s="565">
        <f t="shared" si="10534"/>
        <v>0</v>
      </c>
      <c r="L19191" s="565">
        <f t="shared" ref="L19191:N19191" si="10535">SUM(L19192:L19193)</f>
        <v>0</v>
      </c>
      <c r="M19191" s="565">
        <f t="shared" si="10535"/>
        <v>0</v>
      </c>
      <c r="N19191" s="151">
        <f t="shared" si="10535"/>
        <v>0</v>
      </c>
      <c r="O19191" s="60" t="s">
        <v>71</v>
      </c>
    </row>
    <row r="19192" spans="2:15" ht="20.25" customHeight="1">
      <c r="B19192" s="50" t="e">
        <f>IF((#REF!+#REF!+H19192)&lt;&gt;0,"a","b")</f>
        <v>#REF!</v>
      </c>
      <c r="C19192" s="54">
        <v>5</v>
      </c>
      <c r="D19192" s="54"/>
      <c r="F19192" s="89"/>
      <c r="G19192" s="95" t="s">
        <v>371</v>
      </c>
      <c r="H19192" s="556">
        <f t="shared" si="10519"/>
        <v>0</v>
      </c>
      <c r="I19192" s="554"/>
      <c r="J19192" s="554"/>
      <c r="K19192" s="554"/>
      <c r="L19192" s="554"/>
      <c r="M19192" s="554"/>
      <c r="N19192" s="154"/>
    </row>
    <row r="19193" spans="2:15" ht="20.25" customHeight="1">
      <c r="B19193" s="50" t="e">
        <f>IF((#REF!+#REF!+H19193)&lt;&gt;0,"a","b")</f>
        <v>#REF!</v>
      </c>
      <c r="C19193" s="54">
        <v>5</v>
      </c>
      <c r="D19193" s="54"/>
      <c r="F19193" s="89"/>
      <c r="G19193" s="95" t="s">
        <v>297</v>
      </c>
      <c r="H19193" s="556">
        <f t="shared" si="10519"/>
        <v>0</v>
      </c>
      <c r="I19193" s="554"/>
      <c r="J19193" s="554"/>
      <c r="K19193" s="554"/>
      <c r="L19193" s="554"/>
      <c r="M19193" s="554"/>
      <c r="N19193" s="154"/>
    </row>
    <row r="19194" spans="2:15" ht="20.25" customHeight="1">
      <c r="B19194" s="50" t="e">
        <f>IF((#REF!+#REF!+H19194)&lt;&gt;0,"a","b")</f>
        <v>#REF!</v>
      </c>
      <c r="C19194" s="54">
        <v>4</v>
      </c>
      <c r="D19194" s="54"/>
      <c r="F19194" s="89"/>
      <c r="G19194" s="93" t="s">
        <v>373</v>
      </c>
      <c r="H19194" s="566">
        <f t="shared" si="10519"/>
        <v>0</v>
      </c>
      <c r="I19194" s="565">
        <f t="shared" ref="I19194:K19194" si="10536">SUM(I19195:I19196)</f>
        <v>0</v>
      </c>
      <c r="J19194" s="565">
        <f t="shared" si="10536"/>
        <v>0</v>
      </c>
      <c r="K19194" s="565">
        <f t="shared" si="10536"/>
        <v>0</v>
      </c>
      <c r="L19194" s="565">
        <f t="shared" ref="L19194:N19194" si="10537">SUM(L19195:L19196)</f>
        <v>0</v>
      </c>
      <c r="M19194" s="565">
        <f t="shared" si="10537"/>
        <v>0</v>
      </c>
      <c r="N19194" s="151">
        <f t="shared" si="10537"/>
        <v>0</v>
      </c>
      <c r="O19194" s="60" t="s">
        <v>71</v>
      </c>
    </row>
    <row r="19195" spans="2:15" ht="20.25" customHeight="1">
      <c r="B19195" s="50" t="e">
        <f>IF((#REF!+#REF!+H19195)&lt;&gt;0,"a","b")</f>
        <v>#REF!</v>
      </c>
      <c r="C19195" s="54">
        <v>5</v>
      </c>
      <c r="D19195" s="54"/>
      <c r="F19195" s="89"/>
      <c r="G19195" s="95" t="s">
        <v>371</v>
      </c>
      <c r="H19195" s="556">
        <f t="shared" si="10519"/>
        <v>0</v>
      </c>
      <c r="I19195" s="554"/>
      <c r="J19195" s="554"/>
      <c r="K19195" s="554"/>
      <c r="L19195" s="554"/>
      <c r="M19195" s="554"/>
      <c r="N19195" s="154"/>
    </row>
    <row r="19196" spans="2:15" ht="20.25" customHeight="1">
      <c r="B19196" s="50" t="e">
        <f>IF((#REF!+#REF!+H19196)&lt;&gt;0,"a","b")</f>
        <v>#REF!</v>
      </c>
      <c r="C19196" s="54">
        <v>5</v>
      </c>
      <c r="D19196" s="54"/>
      <c r="F19196" s="89"/>
      <c r="G19196" s="95" t="s">
        <v>297</v>
      </c>
      <c r="H19196" s="556">
        <f t="shared" si="10519"/>
        <v>0</v>
      </c>
      <c r="I19196" s="554"/>
      <c r="J19196" s="554"/>
      <c r="K19196" s="554"/>
      <c r="L19196" s="554"/>
      <c r="M19196" s="554"/>
      <c r="N19196" s="154"/>
    </row>
    <row r="19197" spans="2:15" ht="20.25" customHeight="1">
      <c r="B19197" s="50" t="e">
        <f>IF((#REF!+#REF!+H19197)&lt;&gt;0,"a","b")</f>
        <v>#REF!</v>
      </c>
      <c r="C19197" s="54">
        <v>3</v>
      </c>
      <c r="D19197" s="54"/>
      <c r="F19197" s="89"/>
      <c r="G19197" s="90" t="s">
        <v>299</v>
      </c>
      <c r="H19197" s="566">
        <f t="shared" si="10519"/>
        <v>0</v>
      </c>
      <c r="I19197" s="564">
        <f t="shared" ref="I19197:K19197" si="10538">I19198+I19201+I19204</f>
        <v>0</v>
      </c>
      <c r="J19197" s="564">
        <f t="shared" si="10538"/>
        <v>0</v>
      </c>
      <c r="K19197" s="564">
        <f t="shared" si="10538"/>
        <v>0</v>
      </c>
      <c r="L19197" s="564">
        <f t="shared" ref="L19197:N19197" si="10539">L19198+L19201+L19204</f>
        <v>0</v>
      </c>
      <c r="M19197" s="564">
        <f t="shared" si="10539"/>
        <v>0</v>
      </c>
      <c r="N19197" s="150">
        <f t="shared" si="10539"/>
        <v>0</v>
      </c>
      <c r="O19197" s="60" t="s">
        <v>71</v>
      </c>
    </row>
    <row r="19198" spans="2:15" ht="20.25" customHeight="1">
      <c r="B19198" s="50" t="e">
        <f>IF((#REF!+#REF!+H19198)&lt;&gt;0,"a","b")</f>
        <v>#REF!</v>
      </c>
      <c r="C19198" s="54">
        <v>4</v>
      </c>
      <c r="D19198" s="54"/>
      <c r="F19198" s="89"/>
      <c r="G19198" s="93" t="s">
        <v>374</v>
      </c>
      <c r="H19198" s="566">
        <f t="shared" si="10519"/>
        <v>0</v>
      </c>
      <c r="I19198" s="565">
        <f t="shared" ref="I19198:K19198" si="10540">SUM(I19199:I19200)</f>
        <v>0</v>
      </c>
      <c r="J19198" s="565">
        <f t="shared" si="10540"/>
        <v>0</v>
      </c>
      <c r="K19198" s="565">
        <f t="shared" si="10540"/>
        <v>0</v>
      </c>
      <c r="L19198" s="565">
        <f t="shared" ref="L19198:N19198" si="10541">SUM(L19199:L19200)</f>
        <v>0</v>
      </c>
      <c r="M19198" s="565">
        <f t="shared" si="10541"/>
        <v>0</v>
      </c>
      <c r="N19198" s="151">
        <f t="shared" si="10541"/>
        <v>0</v>
      </c>
      <c r="O19198" s="60" t="s">
        <v>71</v>
      </c>
    </row>
    <row r="19199" spans="2:15" ht="20.25" customHeight="1">
      <c r="B19199" s="50" t="e">
        <f>IF((#REF!+#REF!+H19199)&lt;&gt;0,"a","b")</f>
        <v>#REF!</v>
      </c>
      <c r="C19199" s="54">
        <v>5</v>
      </c>
      <c r="D19199" s="54"/>
      <c r="F19199" s="89"/>
      <c r="G19199" s="95" t="s">
        <v>375</v>
      </c>
      <c r="H19199" s="556">
        <f t="shared" si="10519"/>
        <v>0</v>
      </c>
      <c r="I19199" s="554"/>
      <c r="J19199" s="554"/>
      <c r="K19199" s="554"/>
      <c r="L19199" s="554"/>
      <c r="M19199" s="554"/>
      <c r="N19199" s="154"/>
    </row>
    <row r="19200" spans="2:15" ht="20.25" customHeight="1">
      <c r="B19200" s="50" t="e">
        <f>IF((#REF!+#REF!+H19200)&lt;&gt;0,"a","b")</f>
        <v>#REF!</v>
      </c>
      <c r="C19200" s="54">
        <v>5</v>
      </c>
      <c r="D19200" s="54"/>
      <c r="F19200" s="89"/>
      <c r="G19200" s="95" t="s">
        <v>376</v>
      </c>
      <c r="H19200" s="556">
        <f t="shared" si="10519"/>
        <v>0</v>
      </c>
      <c r="I19200" s="554"/>
      <c r="J19200" s="554"/>
      <c r="K19200" s="554"/>
      <c r="L19200" s="554"/>
      <c r="M19200" s="554"/>
      <c r="N19200" s="154"/>
    </row>
    <row r="19201" spans="2:15" ht="20.25" customHeight="1">
      <c r="B19201" s="50" t="e">
        <f>IF((#REF!+#REF!+H19201)&lt;&gt;0,"a","b")</f>
        <v>#REF!</v>
      </c>
      <c r="C19201" s="54">
        <v>4</v>
      </c>
      <c r="D19201" s="54"/>
      <c r="F19201" s="89"/>
      <c r="G19201" s="93" t="s">
        <v>377</v>
      </c>
      <c r="H19201" s="566">
        <f t="shared" si="10519"/>
        <v>0</v>
      </c>
      <c r="I19201" s="565">
        <f t="shared" ref="I19201:K19201" si="10542">SUM(I19202:I19203)</f>
        <v>0</v>
      </c>
      <c r="J19201" s="565">
        <f t="shared" si="10542"/>
        <v>0</v>
      </c>
      <c r="K19201" s="565">
        <f t="shared" si="10542"/>
        <v>0</v>
      </c>
      <c r="L19201" s="565">
        <f t="shared" ref="L19201:N19201" si="10543">SUM(L19202:L19203)</f>
        <v>0</v>
      </c>
      <c r="M19201" s="565">
        <f t="shared" si="10543"/>
        <v>0</v>
      </c>
      <c r="N19201" s="151">
        <f t="shared" si="10543"/>
        <v>0</v>
      </c>
      <c r="O19201" s="60" t="s">
        <v>71</v>
      </c>
    </row>
    <row r="19202" spans="2:15" ht="20.25" customHeight="1">
      <c r="B19202" s="50" t="e">
        <f>IF((#REF!+#REF!+H19202)&lt;&gt;0,"a","b")</f>
        <v>#REF!</v>
      </c>
      <c r="C19202" s="54">
        <v>5</v>
      </c>
      <c r="D19202" s="54"/>
      <c r="F19202" s="89"/>
      <c r="G19202" s="95" t="s">
        <v>375</v>
      </c>
      <c r="H19202" s="556">
        <f t="shared" si="10519"/>
        <v>0</v>
      </c>
      <c r="I19202" s="554"/>
      <c r="J19202" s="554"/>
      <c r="K19202" s="554"/>
      <c r="L19202" s="554"/>
      <c r="M19202" s="554"/>
      <c r="N19202" s="154"/>
    </row>
    <row r="19203" spans="2:15" ht="20.25" customHeight="1">
      <c r="B19203" s="50" t="e">
        <f>IF((#REF!+#REF!+H19203)&lt;&gt;0,"a","b")</f>
        <v>#REF!</v>
      </c>
      <c r="C19203" s="54">
        <v>5</v>
      </c>
      <c r="D19203" s="54"/>
      <c r="F19203" s="89"/>
      <c r="G19203" s="95" t="s">
        <v>376</v>
      </c>
      <c r="H19203" s="552">
        <f t="shared" si="10519"/>
        <v>0</v>
      </c>
      <c r="I19203" s="554"/>
      <c r="J19203" s="554"/>
      <c r="K19203" s="554"/>
      <c r="L19203" s="554"/>
      <c r="M19203" s="554"/>
      <c r="N19203" s="154"/>
    </row>
    <row r="19204" spans="2:15" ht="20.25" customHeight="1">
      <c r="B19204" s="50" t="e">
        <f>IF((#REF!+#REF!+H19204)&lt;&gt;0,"a","b")</f>
        <v>#REF!</v>
      </c>
      <c r="C19204" s="54">
        <v>4</v>
      </c>
      <c r="D19204" s="54"/>
      <c r="F19204" s="89"/>
      <c r="G19204" s="93" t="s">
        <v>300</v>
      </c>
      <c r="H19204" s="563">
        <f t="shared" si="10519"/>
        <v>0</v>
      </c>
      <c r="I19204" s="565">
        <f t="shared" ref="I19204:K19204" si="10544">SUM(I19205:I19206)</f>
        <v>0</v>
      </c>
      <c r="J19204" s="565">
        <f t="shared" si="10544"/>
        <v>0</v>
      </c>
      <c r="K19204" s="565">
        <f t="shared" si="10544"/>
        <v>0</v>
      </c>
      <c r="L19204" s="565">
        <f t="shared" ref="L19204:N19204" si="10545">SUM(L19205:L19206)</f>
        <v>0</v>
      </c>
      <c r="M19204" s="565">
        <f t="shared" si="10545"/>
        <v>0</v>
      </c>
      <c r="N19204" s="151">
        <f t="shared" si="10545"/>
        <v>0</v>
      </c>
      <c r="O19204" s="60" t="s">
        <v>71</v>
      </c>
    </row>
    <row r="19205" spans="2:15" ht="20.25" customHeight="1">
      <c r="B19205" s="50" t="e">
        <f>IF((#REF!+#REF!+H19205)&lt;&gt;0,"a","b")</f>
        <v>#REF!</v>
      </c>
      <c r="C19205" s="54">
        <v>5</v>
      </c>
      <c r="D19205" s="54"/>
      <c r="F19205" s="89"/>
      <c r="G19205" s="95" t="s">
        <v>375</v>
      </c>
      <c r="H19205" s="552">
        <f t="shared" ref="H19205:H19268" si="10546">I19205+J19205</f>
        <v>0</v>
      </c>
      <c r="I19205" s="554"/>
      <c r="J19205" s="554"/>
      <c r="K19205" s="554"/>
      <c r="L19205" s="554"/>
      <c r="M19205" s="554"/>
      <c r="N19205" s="154"/>
    </row>
    <row r="19206" spans="2:15" ht="20.25" customHeight="1">
      <c r="B19206" s="50" t="e">
        <f>IF((#REF!+#REF!+H19206)&lt;&gt;0,"a","b")</f>
        <v>#REF!</v>
      </c>
      <c r="C19206" s="54">
        <v>5</v>
      </c>
      <c r="D19206" s="54"/>
      <c r="F19206" s="89"/>
      <c r="G19206" s="95" t="s">
        <v>376</v>
      </c>
      <c r="H19206" s="552">
        <f t="shared" si="10546"/>
        <v>0</v>
      </c>
      <c r="I19206" s="554"/>
      <c r="J19206" s="554"/>
      <c r="K19206" s="554"/>
      <c r="L19206" s="554"/>
      <c r="M19206" s="554"/>
      <c r="N19206" s="154"/>
    </row>
    <row r="19207" spans="2:15" ht="20.25" customHeight="1">
      <c r="B19207" s="50" t="e">
        <f>IF((#REF!+#REF!+H19207)&lt;&gt;0,"a","b")</f>
        <v>#REF!</v>
      </c>
      <c r="C19207" s="54">
        <v>3</v>
      </c>
      <c r="D19207" s="54"/>
      <c r="F19207" s="89"/>
      <c r="G19207" s="90" t="s">
        <v>298</v>
      </c>
      <c r="H19207" s="363">
        <f t="shared" si="10546"/>
        <v>0</v>
      </c>
      <c r="I19207" s="564">
        <f t="shared" ref="I19207:K19207" si="10547">I19208+I19209</f>
        <v>0</v>
      </c>
      <c r="J19207" s="564">
        <f t="shared" si="10547"/>
        <v>0</v>
      </c>
      <c r="K19207" s="564">
        <f t="shared" si="10547"/>
        <v>0</v>
      </c>
      <c r="L19207" s="564">
        <f t="shared" ref="L19207:N19207" si="10548">L19208+L19209</f>
        <v>0</v>
      </c>
      <c r="M19207" s="564">
        <f t="shared" si="10548"/>
        <v>0</v>
      </c>
      <c r="N19207" s="150">
        <f t="shared" si="10548"/>
        <v>0</v>
      </c>
      <c r="O19207" s="60" t="s">
        <v>71</v>
      </c>
    </row>
    <row r="19208" spans="2:15" ht="20.25" customHeight="1">
      <c r="B19208" s="50" t="e">
        <f>IF((#REF!+#REF!+H19208)&lt;&gt;0,"a","b")</f>
        <v>#REF!</v>
      </c>
      <c r="C19208" s="54">
        <v>4</v>
      </c>
      <c r="D19208" s="54"/>
      <c r="F19208" s="89"/>
      <c r="G19208" s="93" t="s">
        <v>378</v>
      </c>
      <c r="H19208" s="552">
        <f t="shared" si="10546"/>
        <v>0</v>
      </c>
      <c r="I19208" s="555"/>
      <c r="J19208" s="555"/>
      <c r="K19208" s="555"/>
      <c r="L19208" s="555"/>
      <c r="M19208" s="555"/>
      <c r="N19208" s="153"/>
    </row>
    <row r="19209" spans="2:15" ht="20.25" customHeight="1">
      <c r="B19209" s="50" t="e">
        <f>IF((#REF!+#REF!+H19209)&lt;&gt;0,"a","b")</f>
        <v>#REF!</v>
      </c>
      <c r="C19209" s="54">
        <v>4</v>
      </c>
      <c r="D19209" s="54"/>
      <c r="F19209" s="89"/>
      <c r="G19209" s="93" t="s">
        <v>379</v>
      </c>
      <c r="H19209" s="363">
        <f t="shared" si="10546"/>
        <v>0</v>
      </c>
      <c r="I19209" s="565">
        <f t="shared" ref="I19209:K19209" si="10549">I19210+I19229</f>
        <v>0</v>
      </c>
      <c r="J19209" s="565">
        <f t="shared" si="10549"/>
        <v>0</v>
      </c>
      <c r="K19209" s="565">
        <f t="shared" si="10549"/>
        <v>0</v>
      </c>
      <c r="L19209" s="565">
        <f t="shared" ref="L19209:N19209" si="10550">L19210+L19229</f>
        <v>0</v>
      </c>
      <c r="M19209" s="565">
        <f t="shared" si="10550"/>
        <v>0</v>
      </c>
      <c r="N19209" s="151">
        <f t="shared" si="10550"/>
        <v>0</v>
      </c>
      <c r="O19209" s="60" t="s">
        <v>71</v>
      </c>
    </row>
    <row r="19210" spans="2:15" ht="20.25" customHeight="1">
      <c r="B19210" s="50" t="e">
        <f>IF((#REF!+#REF!+H19210)&lt;&gt;0,"a","b")</f>
        <v>#REF!</v>
      </c>
      <c r="C19210" s="54">
        <v>5</v>
      </c>
      <c r="D19210" s="54"/>
      <c r="F19210" s="89"/>
      <c r="G19210" s="95" t="s">
        <v>380</v>
      </c>
      <c r="H19210" s="363">
        <f t="shared" si="10546"/>
        <v>0</v>
      </c>
      <c r="I19210" s="560">
        <f t="shared" ref="I19210:K19210" si="10551">SUM(I19211:I19228)</f>
        <v>0</v>
      </c>
      <c r="J19210" s="560">
        <f t="shared" si="10551"/>
        <v>0</v>
      </c>
      <c r="K19210" s="560">
        <f t="shared" si="10551"/>
        <v>0</v>
      </c>
      <c r="L19210" s="560">
        <f t="shared" ref="L19210:N19210" si="10552">SUM(L19211:L19228)</f>
        <v>0</v>
      </c>
      <c r="M19210" s="560">
        <f t="shared" si="10552"/>
        <v>0</v>
      </c>
      <c r="N19210" s="157">
        <f t="shared" si="10552"/>
        <v>0</v>
      </c>
      <c r="O19210" s="60" t="s">
        <v>71</v>
      </c>
    </row>
    <row r="19211" spans="2:15" ht="45" customHeight="1">
      <c r="B19211" s="50" t="e">
        <f>IF((#REF!+#REF!+H19211)&lt;&gt;0,"a","b")</f>
        <v>#REF!</v>
      </c>
      <c r="C19211" s="54">
        <v>6</v>
      </c>
      <c r="D19211" s="54"/>
      <c r="F19211" s="89"/>
      <c r="G19211" s="97" t="s">
        <v>308</v>
      </c>
      <c r="H19211" s="552">
        <f t="shared" si="10546"/>
        <v>0</v>
      </c>
      <c r="I19211" s="553"/>
      <c r="J19211" s="553"/>
      <c r="K19211" s="553"/>
      <c r="L19211" s="553"/>
      <c r="M19211" s="553"/>
      <c r="N19211" s="138"/>
    </row>
    <row r="19212" spans="2:15" ht="20.25" customHeight="1">
      <c r="B19212" s="50" t="e">
        <f>IF((#REF!+#REF!+H19212)&lt;&gt;0,"a","b")</f>
        <v>#REF!</v>
      </c>
      <c r="C19212" s="54">
        <v>6</v>
      </c>
      <c r="D19212" s="54"/>
      <c r="F19212" s="89"/>
      <c r="G19212" s="97" t="s">
        <v>381</v>
      </c>
      <c r="H19212" s="552">
        <f t="shared" si="10546"/>
        <v>0</v>
      </c>
      <c r="I19212" s="553"/>
      <c r="J19212" s="553"/>
      <c r="K19212" s="553"/>
      <c r="L19212" s="553"/>
      <c r="M19212" s="553"/>
      <c r="N19212" s="138"/>
    </row>
    <row r="19213" spans="2:15" ht="20.25" customHeight="1">
      <c r="B19213" s="50" t="e">
        <f>IF((#REF!+#REF!+H19213)&lt;&gt;0,"a","b")</f>
        <v>#REF!</v>
      </c>
      <c r="C19213" s="54">
        <v>6</v>
      </c>
      <c r="D19213" s="54"/>
      <c r="F19213" s="89"/>
      <c r="G19213" s="97" t="s">
        <v>382</v>
      </c>
      <c r="H19213" s="552">
        <f t="shared" si="10546"/>
        <v>0</v>
      </c>
      <c r="I19213" s="553"/>
      <c r="J19213" s="553"/>
      <c r="K19213" s="553"/>
      <c r="L19213" s="553"/>
      <c r="M19213" s="553"/>
      <c r="N19213" s="138"/>
    </row>
    <row r="19214" spans="2:15" ht="20.25" customHeight="1">
      <c r="B19214" s="50" t="e">
        <f>IF((#REF!+#REF!+H19214)&lt;&gt;0,"a","b")</f>
        <v>#REF!</v>
      </c>
      <c r="C19214" s="54">
        <v>6</v>
      </c>
      <c r="D19214" s="54"/>
      <c r="F19214" s="89"/>
      <c r="G19214" s="97" t="s">
        <v>309</v>
      </c>
      <c r="H19214" s="552">
        <f t="shared" si="10546"/>
        <v>0</v>
      </c>
      <c r="I19214" s="553"/>
      <c r="J19214" s="553"/>
      <c r="K19214" s="553"/>
      <c r="L19214" s="553"/>
      <c r="M19214" s="553"/>
      <c r="N19214" s="138"/>
    </row>
    <row r="19215" spans="2:15" ht="20.25" customHeight="1">
      <c r="B19215" s="50" t="e">
        <f>IF((#REF!+#REF!+H19215)&lt;&gt;0,"a","b")</f>
        <v>#REF!</v>
      </c>
      <c r="C19215" s="54">
        <v>6</v>
      </c>
      <c r="D19215" s="54"/>
      <c r="F19215" s="89"/>
      <c r="G19215" s="97" t="s">
        <v>310</v>
      </c>
      <c r="H19215" s="556">
        <f t="shared" si="10546"/>
        <v>0</v>
      </c>
      <c r="I19215" s="553"/>
      <c r="J19215" s="553"/>
      <c r="K19215" s="553"/>
      <c r="L19215" s="553"/>
      <c r="M19215" s="553"/>
      <c r="N19215" s="138"/>
    </row>
    <row r="19216" spans="2:15" ht="20.25" customHeight="1">
      <c r="B19216" s="50" t="e">
        <f>IF((#REF!+#REF!+H19216)&lt;&gt;0,"a","b")</f>
        <v>#REF!</v>
      </c>
      <c r="C19216" s="54">
        <v>6</v>
      </c>
      <c r="D19216" s="54"/>
      <c r="F19216" s="89"/>
      <c r="G19216" s="97" t="s">
        <v>383</v>
      </c>
      <c r="H19216" s="556">
        <f t="shared" si="10546"/>
        <v>0</v>
      </c>
      <c r="I19216" s="553"/>
      <c r="J19216" s="553"/>
      <c r="K19216" s="553"/>
      <c r="L19216" s="553"/>
      <c r="M19216" s="553"/>
      <c r="N19216" s="138"/>
    </row>
    <row r="19217" spans="2:17" ht="20.25" customHeight="1">
      <c r="B19217" s="50" t="e">
        <f>IF((#REF!+#REF!+H19217)&lt;&gt;0,"a","b")</f>
        <v>#REF!</v>
      </c>
      <c r="C19217" s="54">
        <v>6</v>
      </c>
      <c r="D19217" s="54"/>
      <c r="F19217" s="89"/>
      <c r="G19217" s="97" t="s">
        <v>384</v>
      </c>
      <c r="H19217" s="556">
        <f t="shared" si="10546"/>
        <v>0</v>
      </c>
      <c r="I19217" s="553"/>
      <c r="J19217" s="553"/>
      <c r="K19217" s="553"/>
      <c r="L19217" s="553"/>
      <c r="M19217" s="553"/>
      <c r="N19217" s="138"/>
    </row>
    <row r="19218" spans="2:17" ht="20.25" customHeight="1">
      <c r="B19218" s="50" t="e">
        <f>IF((#REF!+#REF!+H19218)&lt;&gt;0,"a","b")</f>
        <v>#REF!</v>
      </c>
      <c r="C19218" s="54">
        <v>6</v>
      </c>
      <c r="D19218" s="54"/>
      <c r="F19218" s="89"/>
      <c r="G19218" s="97" t="s">
        <v>311</v>
      </c>
      <c r="H19218" s="556">
        <f t="shared" si="10546"/>
        <v>0</v>
      </c>
      <c r="I19218" s="553"/>
      <c r="J19218" s="553"/>
      <c r="K19218" s="553"/>
      <c r="L19218" s="553"/>
      <c r="M19218" s="553"/>
      <c r="N19218" s="138"/>
    </row>
    <row r="19219" spans="2:17" ht="20.25" customHeight="1">
      <c r="B19219" s="50" t="e">
        <f>IF((#REF!+#REF!+H19219)&lt;&gt;0,"a","b")</f>
        <v>#REF!</v>
      </c>
      <c r="C19219" s="54">
        <v>6</v>
      </c>
      <c r="D19219" s="54"/>
      <c r="F19219" s="89"/>
      <c r="G19219" s="97" t="s">
        <v>312</v>
      </c>
      <c r="H19219" s="556">
        <f t="shared" si="10546"/>
        <v>0</v>
      </c>
      <c r="I19219" s="553"/>
      <c r="J19219" s="553"/>
      <c r="K19219" s="553"/>
      <c r="L19219" s="553"/>
      <c r="M19219" s="553"/>
      <c r="N19219" s="138"/>
    </row>
    <row r="19220" spans="2:17" ht="20.25" customHeight="1">
      <c r="B19220" s="50" t="e">
        <f>IF((#REF!+#REF!+H19220)&lt;&gt;0,"a","b")</f>
        <v>#REF!</v>
      </c>
      <c r="C19220" s="54">
        <v>6</v>
      </c>
      <c r="D19220" s="54"/>
      <c r="F19220" s="89"/>
      <c r="G19220" s="97" t="s">
        <v>313</v>
      </c>
      <c r="H19220" s="556">
        <f t="shared" si="10546"/>
        <v>0</v>
      </c>
      <c r="I19220" s="553"/>
      <c r="J19220" s="553"/>
      <c r="K19220" s="553"/>
      <c r="L19220" s="553"/>
      <c r="M19220" s="553"/>
      <c r="N19220" s="138"/>
    </row>
    <row r="19221" spans="2:17" ht="20.25" customHeight="1">
      <c r="B19221" s="50" t="e">
        <f>IF((#REF!+#REF!+H19221)&lt;&gt;0,"a","b")</f>
        <v>#REF!</v>
      </c>
      <c r="C19221" s="54">
        <v>6</v>
      </c>
      <c r="D19221" s="54"/>
      <c r="F19221" s="89"/>
      <c r="G19221" s="97" t="s">
        <v>314</v>
      </c>
      <c r="H19221" s="556">
        <f t="shared" si="10546"/>
        <v>0</v>
      </c>
      <c r="I19221" s="553"/>
      <c r="J19221" s="553"/>
      <c r="K19221" s="553"/>
      <c r="L19221" s="553"/>
      <c r="M19221" s="553"/>
      <c r="N19221" s="138"/>
    </row>
    <row r="19222" spans="2:17" ht="20.25" customHeight="1">
      <c r="B19222" s="50" t="e">
        <f>IF((#REF!+#REF!+H19222)&lt;&gt;0,"a","b")</f>
        <v>#REF!</v>
      </c>
      <c r="C19222" s="54">
        <v>6</v>
      </c>
      <c r="D19222" s="54"/>
      <c r="F19222" s="89"/>
      <c r="G19222" s="97" t="s">
        <v>315</v>
      </c>
      <c r="H19222" s="556">
        <f t="shared" si="10546"/>
        <v>0</v>
      </c>
      <c r="I19222" s="553"/>
      <c r="J19222" s="553"/>
      <c r="K19222" s="553"/>
      <c r="L19222" s="553"/>
      <c r="M19222" s="553"/>
      <c r="N19222" s="138"/>
    </row>
    <row r="19223" spans="2:17" ht="20.25" customHeight="1">
      <c r="B19223" s="50" t="e">
        <f>IF((#REF!+#REF!+H19223)&lt;&gt;0,"a","b")</f>
        <v>#REF!</v>
      </c>
      <c r="C19223" s="54">
        <v>6</v>
      </c>
      <c r="D19223" s="54"/>
      <c r="F19223" s="89"/>
      <c r="G19223" s="97" t="s">
        <v>316</v>
      </c>
      <c r="H19223" s="556">
        <f t="shared" si="10546"/>
        <v>0</v>
      </c>
      <c r="I19223" s="553"/>
      <c r="J19223" s="553"/>
      <c r="K19223" s="553"/>
      <c r="L19223" s="553"/>
      <c r="M19223" s="553"/>
      <c r="N19223" s="138"/>
    </row>
    <row r="19224" spans="2:17" ht="36" customHeight="1">
      <c r="B19224" s="50" t="e">
        <f>IF((#REF!+#REF!+H19224)&lt;&gt;0,"a","b")</f>
        <v>#REF!</v>
      </c>
      <c r="C19224" s="54">
        <v>6</v>
      </c>
      <c r="D19224" s="54"/>
      <c r="F19224" s="89"/>
      <c r="G19224" s="97" t="s">
        <v>317</v>
      </c>
      <c r="H19224" s="556">
        <f t="shared" si="10546"/>
        <v>0</v>
      </c>
      <c r="I19224" s="553"/>
      <c r="J19224" s="553"/>
      <c r="K19224" s="553"/>
      <c r="L19224" s="553"/>
      <c r="M19224" s="553"/>
      <c r="N19224" s="138"/>
    </row>
    <row r="19225" spans="2:17" ht="48.75" customHeight="1">
      <c r="B19225" s="50" t="e">
        <f>IF((#REF!+#REF!+H19225)&lt;&gt;0,"a","b")</f>
        <v>#REF!</v>
      </c>
      <c r="C19225" s="54">
        <v>6</v>
      </c>
      <c r="D19225" s="54"/>
      <c r="F19225" s="89"/>
      <c r="G19225" s="97" t="s">
        <v>318</v>
      </c>
      <c r="H19225" s="556">
        <f t="shared" si="10546"/>
        <v>0</v>
      </c>
      <c r="I19225" s="553"/>
      <c r="J19225" s="553"/>
      <c r="K19225" s="553"/>
      <c r="L19225" s="553"/>
      <c r="M19225" s="553"/>
      <c r="N19225" s="138"/>
    </row>
    <row r="19226" spans="2:17" ht="24.75" customHeight="1">
      <c r="B19226" s="50" t="e">
        <f>IF((#REF!+#REF!+H19226)&lt;&gt;0,"a","b")</f>
        <v>#REF!</v>
      </c>
      <c r="C19226" s="54">
        <v>6</v>
      </c>
      <c r="D19226" s="54"/>
      <c r="F19226" s="89"/>
      <c r="G19226" s="97" t="s">
        <v>319</v>
      </c>
      <c r="H19226" s="556">
        <f t="shared" si="10546"/>
        <v>0</v>
      </c>
      <c r="I19226" s="553"/>
      <c r="J19226" s="553"/>
      <c r="K19226" s="553"/>
      <c r="L19226" s="553"/>
      <c r="M19226" s="553"/>
      <c r="N19226" s="138"/>
    </row>
    <row r="19227" spans="2:17" ht="24" customHeight="1">
      <c r="B19227" s="50" t="e">
        <f>IF((#REF!+#REF!+H19227)&lt;&gt;0,"a","b")</f>
        <v>#REF!</v>
      </c>
      <c r="C19227" s="54">
        <v>6</v>
      </c>
      <c r="D19227" s="54"/>
      <c r="F19227" s="89"/>
      <c r="G19227" s="97" t="s">
        <v>320</v>
      </c>
      <c r="H19227" s="556">
        <f t="shared" si="10546"/>
        <v>0</v>
      </c>
      <c r="I19227" s="553"/>
      <c r="J19227" s="553"/>
      <c r="K19227" s="553"/>
      <c r="L19227" s="553"/>
      <c r="M19227" s="553"/>
      <c r="N19227" s="138"/>
    </row>
    <row r="19228" spans="2:17" ht="36.75" customHeight="1">
      <c r="B19228" s="50" t="e">
        <f>IF((#REF!+#REF!+H19228)&lt;&gt;0,"a","b")</f>
        <v>#REF!</v>
      </c>
      <c r="C19228" s="54">
        <v>6</v>
      </c>
      <c r="D19228" s="54"/>
      <c r="F19228" s="89"/>
      <c r="G19228" s="97" t="s">
        <v>321</v>
      </c>
      <c r="H19228" s="364">
        <f t="shared" si="10546"/>
        <v>0</v>
      </c>
      <c r="I19228" s="553"/>
      <c r="J19228" s="553"/>
      <c r="K19228" s="553"/>
      <c r="L19228" s="553"/>
      <c r="M19228" s="553"/>
      <c r="N19228" s="138"/>
    </row>
    <row r="19229" spans="2:17" ht="24.75" customHeight="1">
      <c r="B19229" s="50" t="e">
        <f>IF((#REF!+#REF!+H19229)&lt;&gt;0,"a","b")</f>
        <v>#REF!</v>
      </c>
      <c r="C19229" s="54">
        <v>5</v>
      </c>
      <c r="D19229" s="54"/>
      <c r="F19229" s="89"/>
      <c r="G19229" s="95" t="s">
        <v>286</v>
      </c>
      <c r="H19229" s="556">
        <f t="shared" si="10546"/>
        <v>0</v>
      </c>
      <c r="I19229" s="554"/>
      <c r="J19229" s="554"/>
      <c r="K19229" s="554"/>
      <c r="L19229" s="554"/>
      <c r="M19229" s="554"/>
      <c r="N19229" s="154"/>
    </row>
    <row r="19230" spans="2:17" ht="20.25" customHeight="1">
      <c r="B19230" s="50" t="e">
        <f>IF((#REF!+#REF!+H19230)&lt;&gt;0,"a","b")</f>
        <v>#REF!</v>
      </c>
      <c r="C19230" s="54">
        <v>2</v>
      </c>
      <c r="D19230" s="68" t="s">
        <v>687</v>
      </c>
      <c r="E19230" s="45">
        <v>7084</v>
      </c>
      <c r="F19230" s="89"/>
      <c r="G19230" s="106" t="s">
        <v>385</v>
      </c>
      <c r="H19230" s="566">
        <f t="shared" si="10546"/>
        <v>0</v>
      </c>
      <c r="I19230" s="573">
        <f t="shared" ref="I19230:K19230" si="10553">I19231+I19278+I19286+I19285</f>
        <v>0</v>
      </c>
      <c r="J19230" s="573">
        <f t="shared" si="10553"/>
        <v>0</v>
      </c>
      <c r="K19230" s="573">
        <f t="shared" si="10553"/>
        <v>0</v>
      </c>
      <c r="L19230" s="573">
        <f t="shared" ref="L19230:N19230" si="10554">L19231+L19278+L19286+L19285</f>
        <v>0</v>
      </c>
      <c r="M19230" s="573">
        <f t="shared" si="10554"/>
        <v>0</v>
      </c>
      <c r="N19230" s="149">
        <f t="shared" si="10554"/>
        <v>0</v>
      </c>
      <c r="O19230" s="60" t="s">
        <v>71</v>
      </c>
      <c r="Q19230" s="49" t="s">
        <v>47</v>
      </c>
    </row>
    <row r="19231" spans="2:17" ht="20.25" customHeight="1">
      <c r="B19231" s="50" t="e">
        <f>IF((#REF!+#REF!+H19231)&lt;&gt;0,"a","b")</f>
        <v>#REF!</v>
      </c>
      <c r="C19231" s="54">
        <v>3</v>
      </c>
      <c r="D19231" s="54"/>
      <c r="F19231" s="89"/>
      <c r="G19231" s="108" t="s">
        <v>386</v>
      </c>
      <c r="H19231" s="566">
        <f t="shared" si="10546"/>
        <v>0</v>
      </c>
      <c r="I19231" s="570">
        <f t="shared" ref="I19231:K19231" si="10555">I19232+I19244+I19273</f>
        <v>0</v>
      </c>
      <c r="J19231" s="570">
        <f t="shared" si="10555"/>
        <v>0</v>
      </c>
      <c r="K19231" s="570">
        <f t="shared" si="10555"/>
        <v>0</v>
      </c>
      <c r="L19231" s="570">
        <f t="shared" ref="L19231:N19231" si="10556">L19232+L19244+L19273</f>
        <v>0</v>
      </c>
      <c r="M19231" s="570">
        <f t="shared" si="10556"/>
        <v>0</v>
      </c>
      <c r="N19231" s="140">
        <f t="shared" si="10556"/>
        <v>0</v>
      </c>
      <c r="O19231" s="60" t="s">
        <v>71</v>
      </c>
      <c r="Q19231" s="49" t="s">
        <v>47</v>
      </c>
    </row>
    <row r="19232" spans="2:17" ht="20.25" customHeight="1">
      <c r="B19232" s="50" t="e">
        <f>IF((#REF!+#REF!+H19232)&lt;&gt;0,"a","b")</f>
        <v>#REF!</v>
      </c>
      <c r="C19232" s="54">
        <v>4</v>
      </c>
      <c r="D19232" s="54"/>
      <c r="F19232" s="89"/>
      <c r="G19232" s="93" t="s">
        <v>387</v>
      </c>
      <c r="H19232" s="566">
        <f t="shared" si="10546"/>
        <v>0</v>
      </c>
      <c r="I19232" s="567">
        <f t="shared" ref="I19232:K19232" si="10557">I19233+I19234+I19235+I19236+I19237+I19238+I19239+I19240+I19241+I19242+I19243</f>
        <v>0</v>
      </c>
      <c r="J19232" s="567">
        <f t="shared" si="10557"/>
        <v>0</v>
      </c>
      <c r="K19232" s="567">
        <f t="shared" si="10557"/>
        <v>0</v>
      </c>
      <c r="L19232" s="567">
        <f t="shared" ref="L19232:N19232" si="10558">L19233+L19234+L19235+L19236+L19237+L19238+L19239+L19240+L19241+L19242+L19243</f>
        <v>0</v>
      </c>
      <c r="M19232" s="567">
        <f t="shared" si="10558"/>
        <v>0</v>
      </c>
      <c r="N19232" s="137">
        <f t="shared" si="10558"/>
        <v>0</v>
      </c>
      <c r="O19232" s="60" t="s">
        <v>71</v>
      </c>
      <c r="Q19232" s="49" t="s">
        <v>47</v>
      </c>
    </row>
    <row r="19233" spans="2:17" ht="20.25" customHeight="1">
      <c r="B19233" s="50" t="e">
        <f>IF((#REF!+#REF!+H19233)&lt;&gt;0,"a","b")</f>
        <v>#REF!</v>
      </c>
      <c r="C19233" s="54">
        <v>5</v>
      </c>
      <c r="D19233" s="54"/>
      <c r="F19233" s="89"/>
      <c r="G19233" s="95" t="s">
        <v>388</v>
      </c>
      <c r="H19233" s="556">
        <f t="shared" si="10546"/>
        <v>0</v>
      </c>
      <c r="I19233" s="554"/>
      <c r="J19233" s="554"/>
      <c r="K19233" s="554"/>
      <c r="L19233" s="554"/>
      <c r="M19233" s="554"/>
      <c r="N19233" s="154"/>
      <c r="O19233" s="60"/>
      <c r="Q19233" s="49" t="s">
        <v>47</v>
      </c>
    </row>
    <row r="19234" spans="2:17" ht="20.25" customHeight="1">
      <c r="B19234" s="50" t="e">
        <f>IF((#REF!+#REF!+H19234)&lt;&gt;0,"a","b")</f>
        <v>#REF!</v>
      </c>
      <c r="C19234" s="54">
        <v>5</v>
      </c>
      <c r="D19234" s="54"/>
      <c r="F19234" s="89"/>
      <c r="G19234" s="95" t="s">
        <v>389</v>
      </c>
      <c r="H19234" s="556">
        <f t="shared" si="10546"/>
        <v>0</v>
      </c>
      <c r="I19234" s="554"/>
      <c r="J19234" s="554"/>
      <c r="K19234" s="554"/>
      <c r="L19234" s="554"/>
      <c r="M19234" s="554"/>
      <c r="N19234" s="154"/>
      <c r="O19234" s="60"/>
      <c r="Q19234" s="49" t="s">
        <v>47</v>
      </c>
    </row>
    <row r="19235" spans="2:17" ht="30.75" customHeight="1">
      <c r="B19235" s="50" t="e">
        <f>IF((#REF!+#REF!+H19235)&lt;&gt;0,"a","b")</f>
        <v>#REF!</v>
      </c>
      <c r="C19235" s="54">
        <v>5</v>
      </c>
      <c r="D19235" s="54"/>
      <c r="F19235" s="89"/>
      <c r="G19235" s="95" t="s">
        <v>390</v>
      </c>
      <c r="H19235" s="556">
        <f t="shared" si="10546"/>
        <v>0</v>
      </c>
      <c r="I19235" s="554"/>
      <c r="J19235" s="554"/>
      <c r="K19235" s="554"/>
      <c r="L19235" s="554"/>
      <c r="M19235" s="554"/>
      <c r="N19235" s="154"/>
      <c r="O19235" s="60"/>
      <c r="Q19235" s="49" t="s">
        <v>47</v>
      </c>
    </row>
    <row r="19236" spans="2:17" ht="20.25" customHeight="1">
      <c r="B19236" s="50" t="e">
        <f>IF((#REF!+#REF!+H19236)&lt;&gt;0,"a","b")</f>
        <v>#REF!</v>
      </c>
      <c r="C19236" s="54">
        <v>5</v>
      </c>
      <c r="D19236" s="54"/>
      <c r="F19236" s="89"/>
      <c r="G19236" s="95" t="s">
        <v>391</v>
      </c>
      <c r="H19236" s="556">
        <f t="shared" si="10546"/>
        <v>0</v>
      </c>
      <c r="I19236" s="554"/>
      <c r="J19236" s="554"/>
      <c r="K19236" s="554"/>
      <c r="L19236" s="554"/>
      <c r="M19236" s="554"/>
      <c r="N19236" s="154"/>
      <c r="O19236" s="60"/>
      <c r="Q19236" s="49" t="s">
        <v>47</v>
      </c>
    </row>
    <row r="19237" spans="2:17" ht="20.25" customHeight="1">
      <c r="B19237" s="50" t="e">
        <f>IF((#REF!+#REF!+H19237)&lt;&gt;0,"a","b")</f>
        <v>#REF!</v>
      </c>
      <c r="C19237" s="54">
        <v>5</v>
      </c>
      <c r="D19237" s="54"/>
      <c r="F19237" s="89"/>
      <c r="G19237" s="95" t="s">
        <v>392</v>
      </c>
      <c r="H19237" s="556">
        <f t="shared" si="10546"/>
        <v>0</v>
      </c>
      <c r="I19237" s="554"/>
      <c r="J19237" s="554"/>
      <c r="K19237" s="554"/>
      <c r="L19237" s="554"/>
      <c r="M19237" s="554"/>
      <c r="N19237" s="154"/>
      <c r="O19237" s="60"/>
      <c r="Q19237" s="49" t="s">
        <v>47</v>
      </c>
    </row>
    <row r="19238" spans="2:17" ht="30.75" customHeight="1">
      <c r="B19238" s="50" t="e">
        <f>IF((#REF!+#REF!+H19238)&lt;&gt;0,"a","b")</f>
        <v>#REF!</v>
      </c>
      <c r="C19238" s="54">
        <v>5</v>
      </c>
      <c r="D19238" s="54"/>
      <c r="F19238" s="89"/>
      <c r="G19238" s="95" t="s">
        <v>393</v>
      </c>
      <c r="H19238" s="556">
        <f t="shared" si="10546"/>
        <v>0</v>
      </c>
      <c r="I19238" s="554"/>
      <c r="J19238" s="554"/>
      <c r="K19238" s="554"/>
      <c r="L19238" s="554"/>
      <c r="M19238" s="554"/>
      <c r="N19238" s="154"/>
      <c r="O19238" s="60"/>
      <c r="Q19238" s="49" t="s">
        <v>47</v>
      </c>
    </row>
    <row r="19239" spans="2:17" ht="20.25" customHeight="1">
      <c r="B19239" s="50" t="e">
        <f>IF((#REF!+#REF!+H19239)&lt;&gt;0,"a","b")</f>
        <v>#REF!</v>
      </c>
      <c r="C19239" s="54">
        <v>5</v>
      </c>
      <c r="D19239" s="54"/>
      <c r="F19239" s="89"/>
      <c r="G19239" s="95" t="s">
        <v>394</v>
      </c>
      <c r="H19239" s="556">
        <f t="shared" si="10546"/>
        <v>0</v>
      </c>
      <c r="I19239" s="554"/>
      <c r="J19239" s="554"/>
      <c r="K19239" s="554"/>
      <c r="L19239" s="554"/>
      <c r="M19239" s="554"/>
      <c r="N19239" s="154"/>
      <c r="O19239" s="60"/>
      <c r="Q19239" s="49" t="s">
        <v>47</v>
      </c>
    </row>
    <row r="19240" spans="2:17" ht="20.25" customHeight="1">
      <c r="B19240" s="50" t="e">
        <f>IF((#REF!+#REF!+H19240)&lt;&gt;0,"a","b")</f>
        <v>#REF!</v>
      </c>
      <c r="C19240" s="54">
        <v>5</v>
      </c>
      <c r="D19240" s="54"/>
      <c r="F19240" s="89"/>
      <c r="G19240" s="95" t="s">
        <v>395</v>
      </c>
      <c r="H19240" s="556">
        <f t="shared" si="10546"/>
        <v>0</v>
      </c>
      <c r="I19240" s="554"/>
      <c r="J19240" s="554"/>
      <c r="K19240" s="554"/>
      <c r="L19240" s="554"/>
      <c r="M19240" s="554"/>
      <c r="N19240" s="154"/>
      <c r="O19240" s="60"/>
      <c r="Q19240" s="49" t="s">
        <v>47</v>
      </c>
    </row>
    <row r="19241" spans="2:17" ht="20.25" customHeight="1">
      <c r="B19241" s="50" t="e">
        <f>IF((#REF!+#REF!+H19241)&lt;&gt;0,"a","b")</f>
        <v>#REF!</v>
      </c>
      <c r="C19241" s="54">
        <v>5</v>
      </c>
      <c r="D19241" s="54"/>
      <c r="F19241" s="89"/>
      <c r="G19241" s="95" t="s">
        <v>396</v>
      </c>
      <c r="H19241" s="552">
        <f t="shared" si="10546"/>
        <v>0</v>
      </c>
      <c r="I19241" s="554"/>
      <c r="J19241" s="554"/>
      <c r="K19241" s="554"/>
      <c r="L19241" s="554"/>
      <c r="M19241" s="554"/>
      <c r="N19241" s="154"/>
      <c r="O19241" s="60"/>
      <c r="Q19241" s="49" t="s">
        <v>47</v>
      </c>
    </row>
    <row r="19242" spans="2:17" ht="20.25" customHeight="1">
      <c r="B19242" s="50" t="e">
        <f>IF((#REF!+#REF!+H19242)&lt;&gt;0,"a","b")</f>
        <v>#REF!</v>
      </c>
      <c r="C19242" s="54">
        <v>5</v>
      </c>
      <c r="D19242" s="54"/>
      <c r="F19242" s="89"/>
      <c r="G19242" s="95" t="s">
        <v>397</v>
      </c>
      <c r="H19242" s="556">
        <f t="shared" si="10546"/>
        <v>0</v>
      </c>
      <c r="I19242" s="554"/>
      <c r="J19242" s="554"/>
      <c r="K19242" s="554"/>
      <c r="L19242" s="554"/>
      <c r="M19242" s="554"/>
      <c r="N19242" s="154"/>
      <c r="O19242" s="60"/>
      <c r="Q19242" s="49" t="s">
        <v>47</v>
      </c>
    </row>
    <row r="19243" spans="2:17" ht="20.25" customHeight="1">
      <c r="B19243" s="50" t="e">
        <f>IF((#REF!+#REF!+H19243)&lt;&gt;0,"a","b")</f>
        <v>#REF!</v>
      </c>
      <c r="C19243" s="54">
        <v>5</v>
      </c>
      <c r="D19243" s="54"/>
      <c r="F19243" s="89"/>
      <c r="G19243" s="95" t="s">
        <v>398</v>
      </c>
      <c r="H19243" s="556">
        <f t="shared" si="10546"/>
        <v>0</v>
      </c>
      <c r="I19243" s="554"/>
      <c r="J19243" s="554"/>
      <c r="K19243" s="554"/>
      <c r="L19243" s="554"/>
      <c r="M19243" s="554"/>
      <c r="N19243" s="154"/>
      <c r="O19243" s="60"/>
      <c r="Q19243" s="49" t="s">
        <v>47</v>
      </c>
    </row>
    <row r="19244" spans="2:17" ht="20.25" customHeight="1">
      <c r="B19244" s="50" t="e">
        <f>IF((#REF!+#REF!+H19244)&lt;&gt;0,"a","b")</f>
        <v>#REF!</v>
      </c>
      <c r="C19244" s="54">
        <v>4</v>
      </c>
      <c r="D19244" s="54"/>
      <c r="F19244" s="89"/>
      <c r="G19244" s="93" t="s">
        <v>399</v>
      </c>
      <c r="H19244" s="559">
        <f t="shared" si="10546"/>
        <v>0</v>
      </c>
      <c r="I19244" s="567">
        <f t="shared" ref="I19244:K19244" si="10559">I19245+I19252</f>
        <v>0</v>
      </c>
      <c r="J19244" s="567">
        <f t="shared" si="10559"/>
        <v>0</v>
      </c>
      <c r="K19244" s="567">
        <f t="shared" si="10559"/>
        <v>0</v>
      </c>
      <c r="L19244" s="567">
        <f t="shared" ref="L19244:N19244" si="10560">L19245+L19252</f>
        <v>0</v>
      </c>
      <c r="M19244" s="567">
        <f t="shared" si="10560"/>
        <v>0</v>
      </c>
      <c r="N19244" s="137">
        <f t="shared" si="10560"/>
        <v>0</v>
      </c>
      <c r="O19244" s="60" t="s">
        <v>71</v>
      </c>
      <c r="Q19244" s="49" t="s">
        <v>47</v>
      </c>
    </row>
    <row r="19245" spans="2:17" ht="20.25" customHeight="1">
      <c r="B19245" s="50" t="e">
        <f>IF((#REF!+#REF!+H19245)&lt;&gt;0,"a","b")</f>
        <v>#REF!</v>
      </c>
      <c r="C19245" s="54">
        <v>5</v>
      </c>
      <c r="D19245" s="54"/>
      <c r="F19245" s="89"/>
      <c r="G19245" s="95" t="s">
        <v>400</v>
      </c>
      <c r="H19245" s="563">
        <f t="shared" si="10546"/>
        <v>0</v>
      </c>
      <c r="I19245" s="568">
        <f t="shared" ref="I19245:K19245" si="10561">SUM(I19246:I19251)</f>
        <v>0</v>
      </c>
      <c r="J19245" s="568">
        <f t="shared" si="10561"/>
        <v>0</v>
      </c>
      <c r="K19245" s="568">
        <f t="shared" si="10561"/>
        <v>0</v>
      </c>
      <c r="L19245" s="568">
        <f t="shared" ref="L19245:N19245" si="10562">SUM(L19246:L19251)</f>
        <v>0</v>
      </c>
      <c r="M19245" s="568">
        <f t="shared" si="10562"/>
        <v>0</v>
      </c>
      <c r="N19245" s="141">
        <f t="shared" si="10562"/>
        <v>0</v>
      </c>
      <c r="O19245" s="60" t="s">
        <v>71</v>
      </c>
      <c r="Q19245" s="49" t="s">
        <v>47</v>
      </c>
    </row>
    <row r="19246" spans="2:17" ht="20.25" customHeight="1">
      <c r="B19246" s="50" t="e">
        <f>IF((#REF!+#REF!+H19246)&lt;&gt;0,"a","b")</f>
        <v>#REF!</v>
      </c>
      <c r="C19246" s="54">
        <v>6</v>
      </c>
      <c r="D19246" s="54"/>
      <c r="F19246" s="89"/>
      <c r="G19246" s="120" t="s">
        <v>401</v>
      </c>
      <c r="H19246" s="552">
        <f t="shared" si="10546"/>
        <v>0</v>
      </c>
      <c r="I19246" s="553"/>
      <c r="J19246" s="553"/>
      <c r="K19246" s="553"/>
      <c r="L19246" s="553"/>
      <c r="M19246" s="553"/>
      <c r="N19246" s="138"/>
      <c r="O19246" s="60"/>
      <c r="Q19246" s="49" t="s">
        <v>47</v>
      </c>
    </row>
    <row r="19247" spans="2:17" ht="20.25" customHeight="1">
      <c r="B19247" s="50" t="e">
        <f>IF((#REF!+#REF!+H19247)&lt;&gt;0,"a","b")</f>
        <v>#REF!</v>
      </c>
      <c r="C19247" s="54">
        <v>6</v>
      </c>
      <c r="D19247" s="54"/>
      <c r="F19247" s="89"/>
      <c r="G19247" s="120" t="s">
        <v>402</v>
      </c>
      <c r="H19247" s="552">
        <f t="shared" si="10546"/>
        <v>0</v>
      </c>
      <c r="I19247" s="553"/>
      <c r="J19247" s="553"/>
      <c r="K19247" s="553"/>
      <c r="L19247" s="553"/>
      <c r="M19247" s="553"/>
      <c r="N19247" s="138"/>
      <c r="O19247" s="60"/>
      <c r="Q19247" s="49" t="s">
        <v>47</v>
      </c>
    </row>
    <row r="19248" spans="2:17" ht="20.25" customHeight="1">
      <c r="B19248" s="50" t="e">
        <f>IF((#REF!+#REF!+H19248)&lt;&gt;0,"a","b")</f>
        <v>#REF!</v>
      </c>
      <c r="C19248" s="54">
        <v>6</v>
      </c>
      <c r="D19248" s="54"/>
      <c r="F19248" s="89"/>
      <c r="G19248" s="120" t="s">
        <v>403</v>
      </c>
      <c r="H19248" s="552">
        <f t="shared" si="10546"/>
        <v>0</v>
      </c>
      <c r="I19248" s="553"/>
      <c r="J19248" s="553"/>
      <c r="K19248" s="553"/>
      <c r="L19248" s="553"/>
      <c r="M19248" s="553"/>
      <c r="N19248" s="138"/>
      <c r="O19248" s="60"/>
      <c r="Q19248" s="49" t="s">
        <v>47</v>
      </c>
    </row>
    <row r="19249" spans="2:17" ht="20.25" customHeight="1">
      <c r="B19249" s="50" t="e">
        <f>IF((#REF!+#REF!+H19249)&lt;&gt;0,"a","b")</f>
        <v>#REF!</v>
      </c>
      <c r="C19249" s="54">
        <v>6</v>
      </c>
      <c r="D19249" s="54"/>
      <c r="F19249" s="89"/>
      <c r="G19249" s="120" t="s">
        <v>404</v>
      </c>
      <c r="H19249" s="561">
        <f t="shared" si="10546"/>
        <v>0</v>
      </c>
      <c r="I19249" s="553"/>
      <c r="J19249" s="553"/>
      <c r="K19249" s="553"/>
      <c r="L19249" s="553"/>
      <c r="M19249" s="553"/>
      <c r="N19249" s="138"/>
      <c r="O19249" s="60"/>
      <c r="Q19249" s="49" t="s">
        <v>47</v>
      </c>
    </row>
    <row r="19250" spans="2:17" ht="20.25" customHeight="1">
      <c r="B19250" s="50" t="e">
        <f>IF((#REF!+#REF!+H19250)&lt;&gt;0,"a","b")</f>
        <v>#REF!</v>
      </c>
      <c r="C19250" s="54">
        <v>6</v>
      </c>
      <c r="D19250" s="54"/>
      <c r="F19250" s="89"/>
      <c r="G19250" s="120" t="s">
        <v>405</v>
      </c>
      <c r="H19250" s="558">
        <f t="shared" si="10546"/>
        <v>0</v>
      </c>
      <c r="I19250" s="553"/>
      <c r="J19250" s="553"/>
      <c r="K19250" s="553"/>
      <c r="L19250" s="553"/>
      <c r="M19250" s="553"/>
      <c r="N19250" s="138"/>
      <c r="O19250" s="60"/>
      <c r="Q19250" s="49" t="s">
        <v>47</v>
      </c>
    </row>
    <row r="19251" spans="2:17" ht="20.25" customHeight="1">
      <c r="B19251" s="50" t="e">
        <f>IF((#REF!+#REF!+H19251)&lt;&gt;0,"a","b")</f>
        <v>#REF!</v>
      </c>
      <c r="C19251" s="54">
        <v>6</v>
      </c>
      <c r="D19251" s="54"/>
      <c r="F19251" s="89"/>
      <c r="G19251" s="120" t="s">
        <v>406</v>
      </c>
      <c r="H19251" s="558">
        <f t="shared" si="10546"/>
        <v>0</v>
      </c>
      <c r="I19251" s="553"/>
      <c r="J19251" s="553"/>
      <c r="K19251" s="553"/>
      <c r="L19251" s="553"/>
      <c r="M19251" s="553"/>
      <c r="N19251" s="138"/>
      <c r="O19251" s="60"/>
      <c r="Q19251" s="49" t="s">
        <v>47</v>
      </c>
    </row>
    <row r="19252" spans="2:17" ht="20.25" customHeight="1">
      <c r="B19252" s="50" t="e">
        <f>IF((#REF!+#REF!+H19252)&lt;&gt;0,"a","b")</f>
        <v>#REF!</v>
      </c>
      <c r="C19252" s="54">
        <v>5</v>
      </c>
      <c r="D19252" s="54"/>
      <c r="F19252" s="89"/>
      <c r="G19252" s="95" t="s">
        <v>407</v>
      </c>
      <c r="H19252" s="563">
        <f t="shared" si="10546"/>
        <v>0</v>
      </c>
      <c r="I19252" s="568">
        <f t="shared" ref="I19252:K19252" si="10563">SUM(I19253:I19272)</f>
        <v>0</v>
      </c>
      <c r="J19252" s="568">
        <f t="shared" si="10563"/>
        <v>0</v>
      </c>
      <c r="K19252" s="568">
        <f t="shared" si="10563"/>
        <v>0</v>
      </c>
      <c r="L19252" s="568">
        <f t="shared" ref="L19252:N19252" si="10564">SUM(L19253:L19272)</f>
        <v>0</v>
      </c>
      <c r="M19252" s="568">
        <f t="shared" si="10564"/>
        <v>0</v>
      </c>
      <c r="N19252" s="141">
        <f t="shared" si="10564"/>
        <v>0</v>
      </c>
      <c r="O19252" s="60" t="s">
        <v>71</v>
      </c>
      <c r="Q19252" s="49" t="s">
        <v>47</v>
      </c>
    </row>
    <row r="19253" spans="2:17" ht="20.25" customHeight="1">
      <c r="B19253" s="50" t="e">
        <f>IF((#REF!+#REF!+H19253)&lt;&gt;0,"a","b")</f>
        <v>#REF!</v>
      </c>
      <c r="C19253" s="54">
        <v>6</v>
      </c>
      <c r="D19253" s="54"/>
      <c r="F19253" s="89"/>
      <c r="G19253" s="109" t="s">
        <v>408</v>
      </c>
      <c r="H19253" s="552">
        <f t="shared" si="10546"/>
        <v>0</v>
      </c>
      <c r="I19253" s="557"/>
      <c r="J19253" s="557"/>
      <c r="K19253" s="557"/>
      <c r="L19253" s="557"/>
      <c r="M19253" s="557"/>
      <c r="N19253" s="158"/>
      <c r="Q19253" s="49" t="s">
        <v>47</v>
      </c>
    </row>
    <row r="19254" spans="2:17" ht="20.25" customHeight="1">
      <c r="B19254" s="50" t="e">
        <f>IF((#REF!+#REF!+H19254)&lt;&gt;0,"a","b")</f>
        <v>#REF!</v>
      </c>
      <c r="C19254" s="54">
        <v>6</v>
      </c>
      <c r="D19254" s="54"/>
      <c r="F19254" s="89"/>
      <c r="G19254" s="109" t="s">
        <v>409</v>
      </c>
      <c r="H19254" s="558">
        <f t="shared" si="10546"/>
        <v>0</v>
      </c>
      <c r="I19254" s="557"/>
      <c r="J19254" s="557"/>
      <c r="K19254" s="557"/>
      <c r="L19254" s="557"/>
      <c r="M19254" s="557"/>
      <c r="N19254" s="158"/>
      <c r="Q19254" s="49" t="s">
        <v>47</v>
      </c>
    </row>
    <row r="19255" spans="2:17" ht="30.75" customHeight="1">
      <c r="B19255" s="50" t="e">
        <f>IF((#REF!+#REF!+H19255)&lt;&gt;0,"a","b")</f>
        <v>#REF!</v>
      </c>
      <c r="C19255" s="54">
        <v>6</v>
      </c>
      <c r="D19255" s="54"/>
      <c r="F19255" s="89"/>
      <c r="G19255" s="109" t="s">
        <v>410</v>
      </c>
      <c r="H19255" s="558">
        <f t="shared" si="10546"/>
        <v>0</v>
      </c>
      <c r="I19255" s="557"/>
      <c r="J19255" s="557"/>
      <c r="K19255" s="557"/>
      <c r="L19255" s="557"/>
      <c r="M19255" s="557"/>
      <c r="N19255" s="158"/>
      <c r="Q19255" s="49" t="s">
        <v>47</v>
      </c>
    </row>
    <row r="19256" spans="2:17" ht="30.75" customHeight="1">
      <c r="B19256" s="50" t="e">
        <f>IF((#REF!+#REF!+H19256)&lt;&gt;0,"a","b")</f>
        <v>#REF!</v>
      </c>
      <c r="C19256" s="54">
        <v>6</v>
      </c>
      <c r="D19256" s="54"/>
      <c r="F19256" s="89"/>
      <c r="G19256" s="109" t="s">
        <v>411</v>
      </c>
      <c r="H19256" s="558">
        <f t="shared" si="10546"/>
        <v>0</v>
      </c>
      <c r="I19256" s="557"/>
      <c r="J19256" s="557"/>
      <c r="K19256" s="557"/>
      <c r="L19256" s="557"/>
      <c r="M19256" s="557"/>
      <c r="N19256" s="158"/>
      <c r="Q19256" s="49" t="s">
        <v>47</v>
      </c>
    </row>
    <row r="19257" spans="2:17" ht="20.25" customHeight="1">
      <c r="B19257" s="50" t="e">
        <f>IF((#REF!+#REF!+H19257)&lt;&gt;0,"a","b")</f>
        <v>#REF!</v>
      </c>
      <c r="C19257" s="54">
        <v>6</v>
      </c>
      <c r="D19257" s="54"/>
      <c r="F19257" s="89"/>
      <c r="G19257" s="109" t="s">
        <v>412</v>
      </c>
      <c r="H19257" s="558">
        <f t="shared" si="10546"/>
        <v>0</v>
      </c>
      <c r="I19257" s="557"/>
      <c r="J19257" s="557"/>
      <c r="K19257" s="557"/>
      <c r="L19257" s="557"/>
      <c r="M19257" s="557"/>
      <c r="N19257" s="158"/>
      <c r="Q19257" s="49" t="s">
        <v>47</v>
      </c>
    </row>
    <row r="19258" spans="2:17" ht="20.25" customHeight="1">
      <c r="B19258" s="50" t="e">
        <f>IF((#REF!+#REF!+H19258)&lt;&gt;0,"a","b")</f>
        <v>#REF!</v>
      </c>
      <c r="C19258" s="54">
        <v>6</v>
      </c>
      <c r="D19258" s="54"/>
      <c r="F19258" s="89"/>
      <c r="G19258" s="109" t="s">
        <v>413</v>
      </c>
      <c r="H19258" s="558">
        <f t="shared" si="10546"/>
        <v>0</v>
      </c>
      <c r="I19258" s="557"/>
      <c r="J19258" s="557"/>
      <c r="K19258" s="557"/>
      <c r="L19258" s="557"/>
      <c r="M19258" s="557"/>
      <c r="N19258" s="158"/>
      <c r="Q19258" s="49" t="s">
        <v>47</v>
      </c>
    </row>
    <row r="19259" spans="2:17" ht="30.75" customHeight="1">
      <c r="B19259" s="50" t="e">
        <f>IF((#REF!+#REF!+H19259)&lt;&gt;0,"a","b")</f>
        <v>#REF!</v>
      </c>
      <c r="C19259" s="54">
        <v>6</v>
      </c>
      <c r="D19259" s="54"/>
      <c r="F19259" s="89"/>
      <c r="G19259" s="109" t="s">
        <v>414</v>
      </c>
      <c r="H19259" s="558">
        <f t="shared" si="10546"/>
        <v>0</v>
      </c>
      <c r="I19259" s="557"/>
      <c r="J19259" s="557"/>
      <c r="K19259" s="557"/>
      <c r="L19259" s="557"/>
      <c r="M19259" s="557"/>
      <c r="N19259" s="158"/>
      <c r="Q19259" s="49" t="s">
        <v>47</v>
      </c>
    </row>
    <row r="19260" spans="2:17" ht="20.25" customHeight="1">
      <c r="B19260" s="50" t="e">
        <f>IF((#REF!+#REF!+H19260)&lt;&gt;0,"a","b")</f>
        <v>#REF!</v>
      </c>
      <c r="C19260" s="54">
        <v>6</v>
      </c>
      <c r="D19260" s="54"/>
      <c r="F19260" s="89"/>
      <c r="G19260" s="109" t="s">
        <v>415</v>
      </c>
      <c r="H19260" s="558">
        <f t="shared" si="10546"/>
        <v>0</v>
      </c>
      <c r="I19260" s="557"/>
      <c r="J19260" s="557"/>
      <c r="K19260" s="557"/>
      <c r="L19260" s="557"/>
      <c r="M19260" s="557"/>
      <c r="N19260" s="158"/>
      <c r="Q19260" s="49" t="s">
        <v>47</v>
      </c>
    </row>
    <row r="19261" spans="2:17" ht="20.25" customHeight="1">
      <c r="B19261" s="50" t="e">
        <f>IF((#REF!+#REF!+H19261)&lt;&gt;0,"a","b")</f>
        <v>#REF!</v>
      </c>
      <c r="C19261" s="54">
        <v>6</v>
      </c>
      <c r="D19261" s="54"/>
      <c r="F19261" s="89"/>
      <c r="G19261" s="109" t="s">
        <v>416</v>
      </c>
      <c r="H19261" s="558">
        <f t="shared" si="10546"/>
        <v>0</v>
      </c>
      <c r="I19261" s="557"/>
      <c r="J19261" s="557"/>
      <c r="K19261" s="557"/>
      <c r="L19261" s="557"/>
      <c r="M19261" s="557"/>
      <c r="N19261" s="158"/>
      <c r="Q19261" s="49" t="s">
        <v>47</v>
      </c>
    </row>
    <row r="19262" spans="2:17" ht="20.25" customHeight="1">
      <c r="B19262" s="50" t="e">
        <f>IF((#REF!+#REF!+H19262)&lt;&gt;0,"a","b")</f>
        <v>#REF!</v>
      </c>
      <c r="C19262" s="54">
        <v>6</v>
      </c>
      <c r="D19262" s="54"/>
      <c r="F19262" s="89"/>
      <c r="G19262" s="109" t="s">
        <v>417</v>
      </c>
      <c r="H19262" s="558">
        <f t="shared" si="10546"/>
        <v>0</v>
      </c>
      <c r="I19262" s="557"/>
      <c r="J19262" s="557"/>
      <c r="K19262" s="557"/>
      <c r="L19262" s="557"/>
      <c r="M19262" s="557"/>
      <c r="N19262" s="158"/>
      <c r="Q19262" s="49" t="s">
        <v>47</v>
      </c>
    </row>
    <row r="19263" spans="2:17" ht="20.25" customHeight="1">
      <c r="B19263" s="50" t="e">
        <f>IF((#REF!+#REF!+H19263)&lt;&gt;0,"a","b")</f>
        <v>#REF!</v>
      </c>
      <c r="C19263" s="54">
        <v>6</v>
      </c>
      <c r="D19263" s="54"/>
      <c r="F19263" s="89"/>
      <c r="G19263" s="109" t="s">
        <v>418</v>
      </c>
      <c r="H19263" s="558">
        <f t="shared" si="10546"/>
        <v>0</v>
      </c>
      <c r="I19263" s="557"/>
      <c r="J19263" s="557"/>
      <c r="K19263" s="557"/>
      <c r="L19263" s="557"/>
      <c r="M19263" s="557"/>
      <c r="N19263" s="158"/>
      <c r="Q19263" s="49" t="s">
        <v>47</v>
      </c>
    </row>
    <row r="19264" spans="2:17" ht="20.25" customHeight="1">
      <c r="B19264" s="50" t="e">
        <f>IF((#REF!+#REF!+H19264)&lt;&gt;0,"a","b")</f>
        <v>#REF!</v>
      </c>
      <c r="C19264" s="54">
        <v>6</v>
      </c>
      <c r="D19264" s="54"/>
      <c r="F19264" s="89"/>
      <c r="G19264" s="109" t="s">
        <v>419</v>
      </c>
      <c r="H19264" s="558">
        <f t="shared" si="10546"/>
        <v>0</v>
      </c>
      <c r="I19264" s="557"/>
      <c r="J19264" s="557"/>
      <c r="K19264" s="557"/>
      <c r="L19264" s="557"/>
      <c r="M19264" s="557"/>
      <c r="N19264" s="158"/>
      <c r="Q19264" s="49" t="s">
        <v>47</v>
      </c>
    </row>
    <row r="19265" spans="2:17" ht="20.25" customHeight="1">
      <c r="B19265" s="50" t="e">
        <f>IF((#REF!+#REF!+H19265)&lt;&gt;0,"a","b")</f>
        <v>#REF!</v>
      </c>
      <c r="C19265" s="54">
        <v>6</v>
      </c>
      <c r="D19265" s="54"/>
      <c r="F19265" s="89"/>
      <c r="G19265" s="109" t="s">
        <v>420</v>
      </c>
      <c r="H19265" s="558">
        <f t="shared" si="10546"/>
        <v>0</v>
      </c>
      <c r="I19265" s="557"/>
      <c r="J19265" s="557"/>
      <c r="K19265" s="557"/>
      <c r="L19265" s="557"/>
      <c r="M19265" s="557"/>
      <c r="N19265" s="158"/>
      <c r="Q19265" s="49" t="s">
        <v>47</v>
      </c>
    </row>
    <row r="19266" spans="2:17" ht="20.25" customHeight="1">
      <c r="B19266" s="50" t="e">
        <f>IF((#REF!+#REF!+H19266)&lt;&gt;0,"a","b")</f>
        <v>#REF!</v>
      </c>
      <c r="C19266" s="54">
        <v>6</v>
      </c>
      <c r="D19266" s="54"/>
      <c r="F19266" s="89"/>
      <c r="G19266" s="109" t="s">
        <v>421</v>
      </c>
      <c r="H19266" s="558">
        <f t="shared" si="10546"/>
        <v>0</v>
      </c>
      <c r="I19266" s="557"/>
      <c r="J19266" s="557"/>
      <c r="K19266" s="557"/>
      <c r="L19266" s="557"/>
      <c r="M19266" s="557"/>
      <c r="N19266" s="158"/>
      <c r="Q19266" s="49" t="s">
        <v>47</v>
      </c>
    </row>
    <row r="19267" spans="2:17" ht="20.25" customHeight="1">
      <c r="B19267" s="50" t="e">
        <f>IF((#REF!+#REF!+H19267)&lt;&gt;0,"a","b")</f>
        <v>#REF!</v>
      </c>
      <c r="C19267" s="54">
        <v>6</v>
      </c>
      <c r="D19267" s="54"/>
      <c r="F19267" s="89"/>
      <c r="G19267" s="109" t="s">
        <v>422</v>
      </c>
      <c r="H19267" s="561">
        <f t="shared" si="10546"/>
        <v>0</v>
      </c>
      <c r="I19267" s="557"/>
      <c r="J19267" s="557"/>
      <c r="K19267" s="557"/>
      <c r="L19267" s="557"/>
      <c r="M19267" s="557"/>
      <c r="N19267" s="158"/>
      <c r="Q19267" s="49" t="s">
        <v>47</v>
      </c>
    </row>
    <row r="19268" spans="2:17" ht="20.25" customHeight="1">
      <c r="B19268" s="50" t="e">
        <f>IF((#REF!+#REF!+H19268)&lt;&gt;0,"a","b")</f>
        <v>#REF!</v>
      </c>
      <c r="C19268" s="54">
        <v>6</v>
      </c>
      <c r="D19268" s="54"/>
      <c r="F19268" s="89"/>
      <c r="G19268" s="109" t="s">
        <v>423</v>
      </c>
      <c r="H19268" s="558">
        <f t="shared" si="10546"/>
        <v>0</v>
      </c>
      <c r="I19268" s="557"/>
      <c r="J19268" s="557"/>
      <c r="K19268" s="557"/>
      <c r="L19268" s="557"/>
      <c r="M19268" s="557"/>
      <c r="N19268" s="158"/>
      <c r="Q19268" s="49" t="s">
        <v>47</v>
      </c>
    </row>
    <row r="19269" spans="2:17" ht="20.25" customHeight="1">
      <c r="B19269" s="50" t="e">
        <f>IF((#REF!+#REF!+H19269)&lt;&gt;0,"a","b")</f>
        <v>#REF!</v>
      </c>
      <c r="C19269" s="54">
        <v>6</v>
      </c>
      <c r="D19269" s="54"/>
      <c r="F19269" s="89"/>
      <c r="G19269" s="109" t="s">
        <v>424</v>
      </c>
      <c r="H19269" s="558">
        <f t="shared" ref="H19269:H19325" si="10565">I19269+J19269</f>
        <v>0</v>
      </c>
      <c r="I19269" s="557"/>
      <c r="J19269" s="557"/>
      <c r="K19269" s="557"/>
      <c r="L19269" s="557"/>
      <c r="M19269" s="557"/>
      <c r="N19269" s="158"/>
      <c r="Q19269" s="49" t="s">
        <v>47</v>
      </c>
    </row>
    <row r="19270" spans="2:17" ht="20.25" customHeight="1">
      <c r="B19270" s="50" t="e">
        <f>IF((#REF!+#REF!+H19270)&lt;&gt;0,"a","b")</f>
        <v>#REF!</v>
      </c>
      <c r="C19270" s="54">
        <v>6</v>
      </c>
      <c r="D19270" s="54"/>
      <c r="F19270" s="89"/>
      <c r="G19270" s="126" t="s">
        <v>425</v>
      </c>
      <c r="H19270" s="558">
        <f t="shared" si="10565"/>
        <v>0</v>
      </c>
      <c r="I19270" s="557"/>
      <c r="J19270" s="557"/>
      <c r="K19270" s="557"/>
      <c r="L19270" s="557"/>
      <c r="M19270" s="557"/>
      <c r="N19270" s="158"/>
      <c r="Q19270" s="49" t="s">
        <v>47</v>
      </c>
    </row>
    <row r="19271" spans="2:17" ht="20.25" customHeight="1">
      <c r="B19271" s="50" t="e">
        <f>IF((#REF!+#REF!+H19271)&lt;&gt;0,"a","b")</f>
        <v>#REF!</v>
      </c>
      <c r="C19271" s="54">
        <v>6</v>
      </c>
      <c r="D19271" s="54"/>
      <c r="F19271" s="89"/>
      <c r="G19271" s="109" t="s">
        <v>426</v>
      </c>
      <c r="H19271" s="558">
        <f t="shared" si="10565"/>
        <v>0</v>
      </c>
      <c r="I19271" s="557"/>
      <c r="J19271" s="557"/>
      <c r="K19271" s="557"/>
      <c r="L19271" s="557"/>
      <c r="M19271" s="557"/>
      <c r="N19271" s="158"/>
      <c r="Q19271" s="49" t="s">
        <v>47</v>
      </c>
    </row>
    <row r="19272" spans="2:17" ht="30.75" customHeight="1">
      <c r="B19272" s="50" t="e">
        <f>IF((#REF!+#REF!+H19272)&lt;&gt;0,"a","b")</f>
        <v>#REF!</v>
      </c>
      <c r="C19272" s="54">
        <v>6</v>
      </c>
      <c r="D19272" s="54"/>
      <c r="F19272" s="89"/>
      <c r="G19272" s="109" t="s">
        <v>427</v>
      </c>
      <c r="H19272" s="558">
        <f t="shared" si="10565"/>
        <v>0</v>
      </c>
      <c r="I19272" s="557"/>
      <c r="J19272" s="557"/>
      <c r="K19272" s="557"/>
      <c r="L19272" s="557"/>
      <c r="M19272" s="557"/>
      <c r="N19272" s="158"/>
      <c r="Q19272" s="49" t="s">
        <v>47</v>
      </c>
    </row>
    <row r="19273" spans="2:17" ht="20.25" customHeight="1">
      <c r="B19273" s="50" t="e">
        <f>IF((#REF!+#REF!+H19273)&lt;&gt;0,"a","b")</f>
        <v>#REF!</v>
      </c>
      <c r="C19273" s="54">
        <v>4</v>
      </c>
      <c r="D19273" s="54"/>
      <c r="F19273" s="89"/>
      <c r="G19273" s="93" t="s">
        <v>428</v>
      </c>
      <c r="H19273" s="559">
        <f t="shared" si="10565"/>
        <v>0</v>
      </c>
      <c r="I19273" s="567">
        <f t="shared" ref="I19273:K19273" si="10566">I19274+I19275</f>
        <v>0</v>
      </c>
      <c r="J19273" s="567">
        <f t="shared" si="10566"/>
        <v>0</v>
      </c>
      <c r="K19273" s="567">
        <f t="shared" si="10566"/>
        <v>0</v>
      </c>
      <c r="L19273" s="567">
        <f t="shared" ref="L19273:N19273" si="10567">L19274+L19275</f>
        <v>0</v>
      </c>
      <c r="M19273" s="567">
        <f t="shared" si="10567"/>
        <v>0</v>
      </c>
      <c r="N19273" s="137">
        <f t="shared" si="10567"/>
        <v>0</v>
      </c>
      <c r="O19273" s="60" t="s">
        <v>71</v>
      </c>
      <c r="Q19273" s="49" t="s">
        <v>47</v>
      </c>
    </row>
    <row r="19274" spans="2:17" ht="20.25" customHeight="1">
      <c r="B19274" s="50" t="e">
        <f>IF((#REF!+#REF!+H19274)&lt;&gt;0,"a","b")</f>
        <v>#REF!</v>
      </c>
      <c r="C19274" s="54">
        <v>5</v>
      </c>
      <c r="D19274" s="54"/>
      <c r="F19274" s="89"/>
      <c r="G19274" s="95" t="s">
        <v>429</v>
      </c>
      <c r="H19274" s="558">
        <f t="shared" si="10565"/>
        <v>0</v>
      </c>
      <c r="I19274" s="554"/>
      <c r="J19274" s="554"/>
      <c r="K19274" s="554"/>
      <c r="L19274" s="554"/>
      <c r="M19274" s="554"/>
      <c r="N19274" s="154"/>
      <c r="O19274" s="60"/>
      <c r="Q19274" s="49" t="s">
        <v>47</v>
      </c>
    </row>
    <row r="19275" spans="2:17" ht="20.25" customHeight="1">
      <c r="B19275" s="50" t="e">
        <f>IF((#REF!+#REF!+H19275)&lt;&gt;0,"a","b")</f>
        <v>#REF!</v>
      </c>
      <c r="C19275" s="54">
        <v>5</v>
      </c>
      <c r="D19275" s="54"/>
      <c r="F19275" s="89"/>
      <c r="G19275" s="95" t="s">
        <v>430</v>
      </c>
      <c r="H19275" s="559">
        <f t="shared" si="10565"/>
        <v>0</v>
      </c>
      <c r="I19275" s="569">
        <f t="shared" ref="I19275:K19275" si="10568">I19276+I19277</f>
        <v>0</v>
      </c>
      <c r="J19275" s="569">
        <f t="shared" si="10568"/>
        <v>0</v>
      </c>
      <c r="K19275" s="569">
        <f t="shared" si="10568"/>
        <v>0</v>
      </c>
      <c r="L19275" s="569">
        <f t="shared" ref="L19275:N19275" si="10569">L19276+L19277</f>
        <v>0</v>
      </c>
      <c r="M19275" s="569">
        <f t="shared" si="10569"/>
        <v>0</v>
      </c>
      <c r="N19275" s="142">
        <f t="shared" si="10569"/>
        <v>0</v>
      </c>
      <c r="O19275" s="60" t="s">
        <v>71</v>
      </c>
      <c r="Q19275" s="49" t="s">
        <v>47</v>
      </c>
    </row>
    <row r="19276" spans="2:17" ht="20.25" customHeight="1">
      <c r="B19276" s="50" t="e">
        <f>IF((#REF!+#REF!+H19276)&lt;&gt;0,"a","b")</f>
        <v>#REF!</v>
      </c>
      <c r="C19276" s="54">
        <v>6</v>
      </c>
      <c r="D19276" s="54"/>
      <c r="F19276" s="89"/>
      <c r="G19276" s="109" t="s">
        <v>431</v>
      </c>
      <c r="H19276" s="558">
        <f t="shared" si="10565"/>
        <v>0</v>
      </c>
      <c r="I19276" s="557"/>
      <c r="J19276" s="557"/>
      <c r="K19276" s="557"/>
      <c r="L19276" s="557"/>
      <c r="M19276" s="557"/>
      <c r="N19276" s="158"/>
      <c r="Q19276" s="49" t="s">
        <v>47</v>
      </c>
    </row>
    <row r="19277" spans="2:17" ht="20.25" customHeight="1">
      <c r="B19277" s="50" t="e">
        <f>IF((#REF!+#REF!+H19277)&lt;&gt;0,"a","b")</f>
        <v>#REF!</v>
      </c>
      <c r="C19277" s="54">
        <v>6</v>
      </c>
      <c r="D19277" s="54"/>
      <c r="F19277" s="89"/>
      <c r="G19277" s="109" t="s">
        <v>432</v>
      </c>
      <c r="H19277" s="558">
        <f t="shared" si="10565"/>
        <v>0</v>
      </c>
      <c r="I19277" s="557"/>
      <c r="J19277" s="557"/>
      <c r="K19277" s="557"/>
      <c r="L19277" s="557"/>
      <c r="M19277" s="557"/>
      <c r="N19277" s="158"/>
      <c r="Q19277" s="49" t="s">
        <v>47</v>
      </c>
    </row>
    <row r="19278" spans="2:17" ht="30.75" customHeight="1">
      <c r="B19278" s="50" t="e">
        <f>IF((#REF!+#REF!+H19278)&lt;&gt;0,"a","b")</f>
        <v>#REF!</v>
      </c>
      <c r="C19278" s="54">
        <v>3</v>
      </c>
      <c r="D19278" s="54"/>
      <c r="F19278" s="89"/>
      <c r="G19278" s="108" t="s">
        <v>433</v>
      </c>
      <c r="H19278" s="559">
        <f t="shared" si="10565"/>
        <v>0</v>
      </c>
      <c r="I19278" s="570">
        <f t="shared" ref="I19278:K19278" si="10570">I19279+I19280</f>
        <v>0</v>
      </c>
      <c r="J19278" s="570">
        <f t="shared" si="10570"/>
        <v>0</v>
      </c>
      <c r="K19278" s="570">
        <f t="shared" si="10570"/>
        <v>0</v>
      </c>
      <c r="L19278" s="570">
        <f t="shared" ref="L19278:N19278" si="10571">L19279+L19280</f>
        <v>0</v>
      </c>
      <c r="M19278" s="570">
        <f t="shared" si="10571"/>
        <v>0</v>
      </c>
      <c r="N19278" s="140">
        <f t="shared" si="10571"/>
        <v>0</v>
      </c>
      <c r="O19278" s="60" t="s">
        <v>71</v>
      </c>
      <c r="Q19278" s="49" t="s">
        <v>47</v>
      </c>
    </row>
    <row r="19279" spans="2:17" ht="30.75" customHeight="1">
      <c r="B19279" s="50" t="e">
        <f>IF((#REF!+#REF!+H19279)&lt;&gt;0,"a","b")</f>
        <v>#REF!</v>
      </c>
      <c r="C19279" s="54">
        <v>4</v>
      </c>
      <c r="D19279" s="54"/>
      <c r="F19279" s="89"/>
      <c r="G19279" s="93" t="s">
        <v>434</v>
      </c>
      <c r="H19279" s="558">
        <f t="shared" si="10565"/>
        <v>0</v>
      </c>
      <c r="I19279" s="555"/>
      <c r="J19279" s="555"/>
      <c r="K19279" s="555"/>
      <c r="L19279" s="555"/>
      <c r="M19279" s="555"/>
      <c r="N19279" s="153"/>
      <c r="Q19279" s="49" t="s">
        <v>47</v>
      </c>
    </row>
    <row r="19280" spans="2:17" ht="30.75" customHeight="1">
      <c r="B19280" s="50" t="e">
        <f>IF((#REF!+#REF!+H19280)&lt;&gt;0,"a","b")</f>
        <v>#REF!</v>
      </c>
      <c r="C19280" s="54">
        <v>4</v>
      </c>
      <c r="D19280" s="54"/>
      <c r="F19280" s="89"/>
      <c r="G19280" s="93" t="s">
        <v>435</v>
      </c>
      <c r="H19280" s="559">
        <f t="shared" si="10565"/>
        <v>0</v>
      </c>
      <c r="I19280" s="567">
        <f t="shared" ref="I19280:K19280" si="10572">I19281+I19282+I19283+I19284</f>
        <v>0</v>
      </c>
      <c r="J19280" s="567">
        <f t="shared" si="10572"/>
        <v>0</v>
      </c>
      <c r="K19280" s="567">
        <f t="shared" si="10572"/>
        <v>0</v>
      </c>
      <c r="L19280" s="567">
        <f t="shared" ref="L19280:N19280" si="10573">L19281+L19282+L19283+L19284</f>
        <v>0</v>
      </c>
      <c r="M19280" s="567">
        <f t="shared" si="10573"/>
        <v>0</v>
      </c>
      <c r="N19280" s="137">
        <f t="shared" si="10573"/>
        <v>0</v>
      </c>
      <c r="O19280" s="60" t="s">
        <v>71</v>
      </c>
      <c r="Q19280" s="49" t="s">
        <v>47</v>
      </c>
    </row>
    <row r="19281" spans="2:17" ht="30.75" customHeight="1">
      <c r="B19281" s="50" t="e">
        <f>IF((#REF!+#REF!+H19281)&lt;&gt;0,"a","b")</f>
        <v>#REF!</v>
      </c>
      <c r="C19281" s="54">
        <v>5</v>
      </c>
      <c r="D19281" s="54"/>
      <c r="F19281" s="89"/>
      <c r="G19281" s="95" t="s">
        <v>436</v>
      </c>
      <c r="H19281" s="558">
        <f t="shared" si="10565"/>
        <v>0</v>
      </c>
      <c r="I19281" s="554"/>
      <c r="J19281" s="554"/>
      <c r="K19281" s="554"/>
      <c r="L19281" s="554"/>
      <c r="M19281" s="554"/>
      <c r="N19281" s="154"/>
      <c r="Q19281" s="49" t="s">
        <v>47</v>
      </c>
    </row>
    <row r="19282" spans="2:17" ht="20.25" customHeight="1">
      <c r="B19282" s="50" t="e">
        <f>IF((#REF!+#REF!+H19282)&lt;&gt;0,"a","b")</f>
        <v>#REF!</v>
      </c>
      <c r="C19282" s="54">
        <v>5</v>
      </c>
      <c r="D19282" s="54"/>
      <c r="F19282" s="89"/>
      <c r="G19282" s="95" t="s">
        <v>437</v>
      </c>
      <c r="H19282" s="552">
        <f t="shared" si="10565"/>
        <v>0</v>
      </c>
      <c r="I19282" s="554"/>
      <c r="J19282" s="554"/>
      <c r="K19282" s="554"/>
      <c r="L19282" s="554"/>
      <c r="M19282" s="554"/>
      <c r="N19282" s="154"/>
      <c r="Q19282" s="49" t="s">
        <v>47</v>
      </c>
    </row>
    <row r="19283" spans="2:17" ht="20.25" customHeight="1">
      <c r="B19283" s="50" t="e">
        <f>IF((#REF!+#REF!+H19283)&lt;&gt;0,"a","b")</f>
        <v>#REF!</v>
      </c>
      <c r="C19283" s="54">
        <v>5</v>
      </c>
      <c r="D19283" s="54"/>
      <c r="F19283" s="89"/>
      <c r="G19283" s="95" t="s">
        <v>438</v>
      </c>
      <c r="H19283" s="552">
        <f t="shared" si="10565"/>
        <v>0</v>
      </c>
      <c r="I19283" s="554"/>
      <c r="J19283" s="554"/>
      <c r="K19283" s="554"/>
      <c r="L19283" s="554"/>
      <c r="M19283" s="554"/>
      <c r="N19283" s="154"/>
      <c r="Q19283" s="49" t="s">
        <v>47</v>
      </c>
    </row>
    <row r="19284" spans="2:17" ht="20.25" customHeight="1">
      <c r="B19284" s="50" t="e">
        <f>IF((#REF!+#REF!+H19284)&lt;&gt;0,"a","b")</f>
        <v>#REF!</v>
      </c>
      <c r="C19284" s="54">
        <v>5</v>
      </c>
      <c r="D19284" s="54"/>
      <c r="F19284" s="89"/>
      <c r="G19284" s="95" t="s">
        <v>307</v>
      </c>
      <c r="H19284" s="552">
        <f t="shared" si="10565"/>
        <v>0</v>
      </c>
      <c r="I19284" s="554"/>
      <c r="J19284" s="554"/>
      <c r="K19284" s="554"/>
      <c r="L19284" s="554"/>
      <c r="M19284" s="554"/>
      <c r="N19284" s="154"/>
      <c r="Q19284" s="49" t="s">
        <v>47</v>
      </c>
    </row>
    <row r="19285" spans="2:17" ht="20.25" customHeight="1">
      <c r="B19285" s="50" t="e">
        <f>IF((#REF!+#REF!+H19285)&lt;&gt;0,"a","b")</f>
        <v>#REF!</v>
      </c>
      <c r="C19285" s="54">
        <v>3</v>
      </c>
      <c r="D19285" s="54"/>
      <c r="F19285" s="89"/>
      <c r="G19285" s="108" t="s">
        <v>439</v>
      </c>
      <c r="H19285" s="561">
        <f t="shared" si="10565"/>
        <v>0</v>
      </c>
      <c r="I19285" s="562"/>
      <c r="J19285" s="562"/>
      <c r="K19285" s="562"/>
      <c r="L19285" s="562"/>
      <c r="M19285" s="562"/>
      <c r="N19285" s="161"/>
      <c r="Q19285" s="49" t="s">
        <v>47</v>
      </c>
    </row>
    <row r="19286" spans="2:17" ht="20.25" customHeight="1">
      <c r="B19286" s="50" t="e">
        <f>IF((#REF!+#REF!+H19286)&lt;&gt;0,"a","b")</f>
        <v>#REF!</v>
      </c>
      <c r="C19286" s="54">
        <v>3</v>
      </c>
      <c r="D19286" s="54"/>
      <c r="F19286" s="89"/>
      <c r="G19286" s="108" t="s">
        <v>440</v>
      </c>
      <c r="H19286" s="571">
        <f t="shared" si="10565"/>
        <v>0</v>
      </c>
      <c r="I19286" s="570">
        <f t="shared" ref="I19286:K19286" si="10574">I19287+I19288+I19289+I19292</f>
        <v>0</v>
      </c>
      <c r="J19286" s="570">
        <f t="shared" si="10574"/>
        <v>0</v>
      </c>
      <c r="K19286" s="570">
        <f t="shared" si="10574"/>
        <v>0</v>
      </c>
      <c r="L19286" s="570">
        <f t="shared" ref="L19286:N19286" si="10575">L19287+L19288+L19289+L19292</f>
        <v>0</v>
      </c>
      <c r="M19286" s="570">
        <f t="shared" si="10575"/>
        <v>0</v>
      </c>
      <c r="N19286" s="140">
        <f t="shared" si="10575"/>
        <v>0</v>
      </c>
      <c r="O19286" s="60" t="s">
        <v>71</v>
      </c>
      <c r="Q19286" s="49" t="s">
        <v>47</v>
      </c>
    </row>
    <row r="19287" spans="2:17" ht="30.75" customHeight="1">
      <c r="B19287" s="50" t="e">
        <f>IF((#REF!+#REF!+H19287)&lt;&gt;0,"a","b")</f>
        <v>#REF!</v>
      </c>
      <c r="C19287" s="54">
        <v>4</v>
      </c>
      <c r="D19287" s="54"/>
      <c r="F19287" s="89"/>
      <c r="G19287" s="93" t="s">
        <v>441</v>
      </c>
      <c r="H19287" s="558">
        <f t="shared" si="10565"/>
        <v>0</v>
      </c>
      <c r="I19287" s="555"/>
      <c r="J19287" s="555"/>
      <c r="K19287" s="555"/>
      <c r="L19287" s="555"/>
      <c r="M19287" s="555"/>
      <c r="N19287" s="153"/>
      <c r="O19287" s="60"/>
      <c r="Q19287" s="49" t="s">
        <v>47</v>
      </c>
    </row>
    <row r="19288" spans="2:17" ht="20.25" customHeight="1">
      <c r="B19288" s="50" t="e">
        <f>IF((#REF!+#REF!+H19288)&lt;&gt;0,"a","b")</f>
        <v>#REF!</v>
      </c>
      <c r="C19288" s="54">
        <v>4</v>
      </c>
      <c r="D19288" s="54"/>
      <c r="F19288" s="89"/>
      <c r="G19288" s="93" t="s">
        <v>442</v>
      </c>
      <c r="H19288" s="558">
        <f t="shared" si="10565"/>
        <v>0</v>
      </c>
      <c r="I19288" s="555"/>
      <c r="J19288" s="555"/>
      <c r="K19288" s="555"/>
      <c r="L19288" s="555"/>
      <c r="M19288" s="555"/>
      <c r="N19288" s="153"/>
      <c r="O19288" s="60"/>
      <c r="Q19288" s="49" t="s">
        <v>47</v>
      </c>
    </row>
    <row r="19289" spans="2:17" ht="20.25" customHeight="1">
      <c r="B19289" s="50" t="e">
        <f>IF((#REF!+#REF!+H19289)&lt;&gt;0,"a","b")</f>
        <v>#REF!</v>
      </c>
      <c r="C19289" s="54">
        <v>4</v>
      </c>
      <c r="D19289" s="54"/>
      <c r="F19289" s="89"/>
      <c r="G19289" s="93" t="s">
        <v>443</v>
      </c>
      <c r="H19289" s="559">
        <f t="shared" si="10565"/>
        <v>0</v>
      </c>
      <c r="I19289" s="567">
        <f t="shared" ref="I19289:K19289" si="10576">I19290+I19291</f>
        <v>0</v>
      </c>
      <c r="J19289" s="567">
        <f t="shared" si="10576"/>
        <v>0</v>
      </c>
      <c r="K19289" s="567">
        <f t="shared" si="10576"/>
        <v>0</v>
      </c>
      <c r="L19289" s="567">
        <f t="shared" ref="L19289:N19289" si="10577">L19290+L19291</f>
        <v>0</v>
      </c>
      <c r="M19289" s="567">
        <f t="shared" si="10577"/>
        <v>0</v>
      </c>
      <c r="N19289" s="137">
        <f t="shared" si="10577"/>
        <v>0</v>
      </c>
      <c r="O19289" s="60" t="s">
        <v>71</v>
      </c>
      <c r="Q19289" s="49" t="s">
        <v>47</v>
      </c>
    </row>
    <row r="19290" spans="2:17" ht="30.75" customHeight="1">
      <c r="B19290" s="50" t="e">
        <f>IF((#REF!+#REF!+H19290)&lt;&gt;0,"a","b")</f>
        <v>#REF!</v>
      </c>
      <c r="C19290" s="54">
        <v>5</v>
      </c>
      <c r="D19290" s="54"/>
      <c r="F19290" s="89"/>
      <c r="G19290" s="95" t="s">
        <v>444</v>
      </c>
      <c r="H19290" s="552">
        <f t="shared" si="10565"/>
        <v>0</v>
      </c>
      <c r="I19290" s="554"/>
      <c r="J19290" s="554"/>
      <c r="K19290" s="554"/>
      <c r="L19290" s="554"/>
      <c r="M19290" s="554"/>
      <c r="N19290" s="154"/>
      <c r="Q19290" s="49" t="s">
        <v>47</v>
      </c>
    </row>
    <row r="19291" spans="2:17" ht="20.25" customHeight="1">
      <c r="B19291" s="50" t="e">
        <f>IF((#REF!+#REF!+H19291)&lt;&gt;0,"a","b")</f>
        <v>#REF!</v>
      </c>
      <c r="C19291" s="54">
        <v>5</v>
      </c>
      <c r="D19291" s="54"/>
      <c r="F19291" s="89"/>
      <c r="G19291" s="95" t="s">
        <v>445</v>
      </c>
      <c r="H19291" s="552">
        <f t="shared" si="10565"/>
        <v>0</v>
      </c>
      <c r="I19291" s="554"/>
      <c r="J19291" s="554"/>
      <c r="K19291" s="554"/>
      <c r="L19291" s="554"/>
      <c r="M19291" s="554"/>
      <c r="N19291" s="154"/>
      <c r="Q19291" s="49" t="s">
        <v>47</v>
      </c>
    </row>
    <row r="19292" spans="2:17" ht="20.25" customHeight="1">
      <c r="B19292" s="50" t="e">
        <f>IF((#REF!+#REF!+H19292)&lt;&gt;0,"a","b")</f>
        <v>#REF!</v>
      </c>
      <c r="C19292" s="54">
        <v>4</v>
      </c>
      <c r="D19292" s="54"/>
      <c r="F19292" s="89"/>
      <c r="G19292" s="93" t="s">
        <v>446</v>
      </c>
      <c r="H19292" s="558">
        <f t="shared" si="10565"/>
        <v>0</v>
      </c>
      <c r="I19292" s="555"/>
      <c r="J19292" s="555"/>
      <c r="K19292" s="555"/>
      <c r="L19292" s="555"/>
      <c r="M19292" s="555"/>
      <c r="N19292" s="153"/>
      <c r="Q19292" s="49" t="s">
        <v>47</v>
      </c>
    </row>
    <row r="19293" spans="2:17" ht="20.25" customHeight="1">
      <c r="B19293" s="50" t="e">
        <f>IF((#REF!+#REF!+H19293)&lt;&gt;0,"a","b")</f>
        <v>#REF!</v>
      </c>
      <c r="C19293" s="54">
        <v>2</v>
      </c>
      <c r="D19293" s="68" t="s">
        <v>688</v>
      </c>
      <c r="F19293" s="127"/>
      <c r="G19293" s="117" t="s">
        <v>447</v>
      </c>
      <c r="H19293" s="572">
        <f t="shared" si="10565"/>
        <v>0</v>
      </c>
      <c r="I19293" s="573">
        <f t="shared" ref="I19293:K19293" si="10578">I19294+I19301+I19308</f>
        <v>0</v>
      </c>
      <c r="J19293" s="573">
        <f t="shared" si="10578"/>
        <v>0</v>
      </c>
      <c r="K19293" s="573">
        <f t="shared" si="10578"/>
        <v>0</v>
      </c>
      <c r="L19293" s="573">
        <f t="shared" ref="L19293:N19293" si="10579">L19294+L19301+L19308</f>
        <v>0</v>
      </c>
      <c r="M19293" s="573">
        <f t="shared" si="10579"/>
        <v>0</v>
      </c>
      <c r="N19293" s="149">
        <f t="shared" si="10579"/>
        <v>0</v>
      </c>
      <c r="O19293" s="60" t="s">
        <v>71</v>
      </c>
    </row>
    <row r="19294" spans="2:17" ht="20.25" customHeight="1">
      <c r="B19294" s="50" t="e">
        <f>IF((#REF!+#REF!+H19294)&lt;&gt;0,"a","b")</f>
        <v>#REF!</v>
      </c>
      <c r="C19294" s="54">
        <v>3</v>
      </c>
      <c r="D19294" s="54"/>
      <c r="F19294" s="127"/>
      <c r="G19294" s="108" t="s">
        <v>448</v>
      </c>
      <c r="H19294" s="574">
        <f t="shared" si="10565"/>
        <v>0</v>
      </c>
      <c r="I19294" s="564">
        <f t="shared" ref="I19294:K19294" si="10580">SUM(I19295:I19300)</f>
        <v>0</v>
      </c>
      <c r="J19294" s="564">
        <f t="shared" si="10580"/>
        <v>0</v>
      </c>
      <c r="K19294" s="564">
        <f t="shared" si="10580"/>
        <v>0</v>
      </c>
      <c r="L19294" s="564">
        <f t="shared" ref="L19294:N19294" si="10581">SUM(L19295:L19300)</f>
        <v>0</v>
      </c>
      <c r="M19294" s="564">
        <f t="shared" si="10581"/>
        <v>0</v>
      </c>
      <c r="N19294" s="159">
        <f t="shared" si="10581"/>
        <v>0</v>
      </c>
      <c r="O19294" s="60" t="s">
        <v>71</v>
      </c>
    </row>
    <row r="19295" spans="2:17" ht="20.25" customHeight="1">
      <c r="B19295" s="50" t="e">
        <f>IF((#REF!+#REF!+H19295)&lt;&gt;0,"a","b")</f>
        <v>#REF!</v>
      </c>
      <c r="C19295" s="54">
        <v>4</v>
      </c>
      <c r="D19295" s="54"/>
      <c r="F19295" s="127"/>
      <c r="G19295" s="93" t="s">
        <v>449</v>
      </c>
      <c r="H19295" s="575">
        <f t="shared" si="10565"/>
        <v>0</v>
      </c>
      <c r="I19295" s="555"/>
      <c r="J19295" s="555"/>
      <c r="K19295" s="555"/>
      <c r="L19295" s="555"/>
      <c r="M19295" s="555"/>
      <c r="N19295" s="153"/>
    </row>
    <row r="19296" spans="2:17" ht="20.25" customHeight="1">
      <c r="B19296" s="50" t="e">
        <f>IF((#REF!+#REF!+H19296)&lt;&gt;0,"a","b")</f>
        <v>#REF!</v>
      </c>
      <c r="C19296" s="54">
        <v>4</v>
      </c>
      <c r="D19296" s="54"/>
      <c r="F19296" s="127"/>
      <c r="G19296" s="93" t="s">
        <v>450</v>
      </c>
      <c r="H19296" s="575">
        <f t="shared" si="10565"/>
        <v>0</v>
      </c>
      <c r="I19296" s="555"/>
      <c r="J19296" s="555"/>
      <c r="K19296" s="555"/>
      <c r="L19296" s="555"/>
      <c r="M19296" s="555"/>
      <c r="N19296" s="153"/>
    </row>
    <row r="19297" spans="2:15" ht="20.25" customHeight="1">
      <c r="B19297" s="50" t="e">
        <f>IF((#REF!+#REF!+H19297)&lt;&gt;0,"a","b")</f>
        <v>#REF!</v>
      </c>
      <c r="C19297" s="54">
        <v>4</v>
      </c>
      <c r="D19297" s="54"/>
      <c r="F19297" s="127"/>
      <c r="G19297" s="93" t="s">
        <v>305</v>
      </c>
      <c r="H19297" s="575">
        <f t="shared" si="10565"/>
        <v>0</v>
      </c>
      <c r="I19297" s="555"/>
      <c r="J19297" s="555"/>
      <c r="K19297" s="555"/>
      <c r="L19297" s="555"/>
      <c r="M19297" s="555"/>
      <c r="N19297" s="153"/>
    </row>
    <row r="19298" spans="2:15" ht="20.25" customHeight="1">
      <c r="B19298" s="50" t="e">
        <f>IF((#REF!+#REF!+H19298)&lt;&gt;0,"a","b")</f>
        <v>#REF!</v>
      </c>
      <c r="C19298" s="54">
        <v>4</v>
      </c>
      <c r="D19298" s="54"/>
      <c r="F19298" s="127"/>
      <c r="G19298" s="93" t="s">
        <v>451</v>
      </c>
      <c r="H19298" s="575">
        <f t="shared" si="10565"/>
        <v>0</v>
      </c>
      <c r="I19298" s="555"/>
      <c r="J19298" s="555"/>
      <c r="K19298" s="555"/>
      <c r="L19298" s="555"/>
      <c r="M19298" s="555"/>
      <c r="N19298" s="153"/>
    </row>
    <row r="19299" spans="2:15" ht="20.25" customHeight="1">
      <c r="B19299" s="50" t="e">
        <f>IF((#REF!+#REF!+H19299)&lt;&gt;0,"a","b")</f>
        <v>#REF!</v>
      </c>
      <c r="C19299" s="54">
        <v>4</v>
      </c>
      <c r="D19299" s="54"/>
      <c r="F19299" s="127"/>
      <c r="G19299" s="93" t="s">
        <v>452</v>
      </c>
      <c r="H19299" s="575">
        <f t="shared" si="10565"/>
        <v>0</v>
      </c>
      <c r="I19299" s="555"/>
      <c r="J19299" s="555"/>
      <c r="K19299" s="555"/>
      <c r="L19299" s="555"/>
      <c r="M19299" s="555"/>
      <c r="N19299" s="153"/>
    </row>
    <row r="19300" spans="2:15" ht="20.25" customHeight="1">
      <c r="B19300" s="50" t="e">
        <f>IF((#REF!+#REF!+H19300)&lt;&gt;0,"a","b")</f>
        <v>#REF!</v>
      </c>
      <c r="C19300" s="54">
        <v>4</v>
      </c>
      <c r="D19300" s="54"/>
      <c r="F19300" s="127"/>
      <c r="G19300" s="93" t="s">
        <v>453</v>
      </c>
      <c r="H19300" s="575">
        <f t="shared" si="10565"/>
        <v>0</v>
      </c>
      <c r="I19300" s="555"/>
      <c r="J19300" s="555"/>
      <c r="K19300" s="555"/>
      <c r="L19300" s="555"/>
      <c r="M19300" s="555"/>
      <c r="N19300" s="153"/>
    </row>
    <row r="19301" spans="2:15" ht="20.25" customHeight="1">
      <c r="B19301" s="50" t="e">
        <f>IF((#REF!+#REF!+H19301)&lt;&gt;0,"a","b")</f>
        <v>#REF!</v>
      </c>
      <c r="C19301" s="54">
        <v>3</v>
      </c>
      <c r="D19301" s="54"/>
      <c r="F19301" s="127"/>
      <c r="G19301" s="108" t="s">
        <v>304</v>
      </c>
      <c r="H19301" s="574">
        <f t="shared" si="10565"/>
        <v>0</v>
      </c>
      <c r="I19301" s="564">
        <f t="shared" ref="I19301:K19301" si="10582">SUM(I19302:I19307)</f>
        <v>0</v>
      </c>
      <c r="J19301" s="564">
        <f t="shared" si="10582"/>
        <v>0</v>
      </c>
      <c r="K19301" s="564">
        <f t="shared" si="10582"/>
        <v>0</v>
      </c>
      <c r="L19301" s="564">
        <f t="shared" ref="L19301:N19301" si="10583">SUM(L19302:L19307)</f>
        <v>0</v>
      </c>
      <c r="M19301" s="564">
        <f t="shared" si="10583"/>
        <v>0</v>
      </c>
      <c r="N19301" s="159">
        <f t="shared" si="10583"/>
        <v>0</v>
      </c>
      <c r="O19301" s="60" t="s">
        <v>71</v>
      </c>
    </row>
    <row r="19302" spans="2:15" ht="20.25" customHeight="1">
      <c r="B19302" s="50" t="e">
        <f>IF((#REF!+#REF!+H19302)&lt;&gt;0,"a","b")</f>
        <v>#REF!</v>
      </c>
      <c r="C19302" s="54">
        <v>4</v>
      </c>
      <c r="D19302" s="54"/>
      <c r="F19302" s="127"/>
      <c r="G19302" s="93" t="s">
        <v>449</v>
      </c>
      <c r="H19302" s="575">
        <f t="shared" si="10565"/>
        <v>0</v>
      </c>
      <c r="I19302" s="555"/>
      <c r="J19302" s="555"/>
      <c r="K19302" s="555"/>
      <c r="L19302" s="555"/>
      <c r="M19302" s="555"/>
      <c r="N19302" s="153"/>
    </row>
    <row r="19303" spans="2:15" ht="20.25" customHeight="1">
      <c r="B19303" s="50" t="e">
        <f>IF((#REF!+#REF!+H19303)&lt;&gt;0,"a","b")</f>
        <v>#REF!</v>
      </c>
      <c r="C19303" s="54">
        <v>4</v>
      </c>
      <c r="D19303" s="54"/>
      <c r="F19303" s="127"/>
      <c r="G19303" s="93" t="s">
        <v>450</v>
      </c>
      <c r="H19303" s="575">
        <f t="shared" si="10565"/>
        <v>0</v>
      </c>
      <c r="I19303" s="555"/>
      <c r="J19303" s="555"/>
      <c r="K19303" s="555"/>
      <c r="L19303" s="555"/>
      <c r="M19303" s="555"/>
      <c r="N19303" s="153"/>
    </row>
    <row r="19304" spans="2:15" ht="20.25" customHeight="1">
      <c r="B19304" s="50" t="e">
        <f>IF((#REF!+#REF!+H19304)&lt;&gt;0,"a","b")</f>
        <v>#REF!</v>
      </c>
      <c r="C19304" s="54">
        <v>4</v>
      </c>
      <c r="D19304" s="54"/>
      <c r="F19304" s="127"/>
      <c r="G19304" s="93" t="s">
        <v>305</v>
      </c>
      <c r="H19304" s="575">
        <f t="shared" si="10565"/>
        <v>0</v>
      </c>
      <c r="I19304" s="555"/>
      <c r="J19304" s="555"/>
      <c r="K19304" s="555"/>
      <c r="L19304" s="555"/>
      <c r="M19304" s="555"/>
      <c r="N19304" s="153"/>
    </row>
    <row r="19305" spans="2:15" ht="20.25" customHeight="1">
      <c r="B19305" s="50" t="e">
        <f>IF((#REF!+#REF!+H19305)&lt;&gt;0,"a","b")</f>
        <v>#REF!</v>
      </c>
      <c r="C19305" s="54">
        <v>4</v>
      </c>
      <c r="D19305" s="54"/>
      <c r="F19305" s="127"/>
      <c r="G19305" s="93" t="s">
        <v>454</v>
      </c>
      <c r="H19305" s="575">
        <f t="shared" si="10565"/>
        <v>0</v>
      </c>
      <c r="I19305" s="555"/>
      <c r="J19305" s="555"/>
      <c r="K19305" s="555"/>
      <c r="L19305" s="555"/>
      <c r="M19305" s="555"/>
      <c r="N19305" s="153"/>
    </row>
    <row r="19306" spans="2:15" ht="20.25" customHeight="1">
      <c r="B19306" s="50" t="e">
        <f>IF((#REF!+#REF!+H19306)&lt;&gt;0,"a","b")</f>
        <v>#REF!</v>
      </c>
      <c r="C19306" s="54">
        <v>4</v>
      </c>
      <c r="D19306" s="54"/>
      <c r="F19306" s="127"/>
      <c r="G19306" s="93" t="s">
        <v>452</v>
      </c>
      <c r="H19306" s="575">
        <f t="shared" si="10565"/>
        <v>0</v>
      </c>
      <c r="I19306" s="555"/>
      <c r="J19306" s="555"/>
      <c r="K19306" s="555"/>
      <c r="L19306" s="555"/>
      <c r="M19306" s="555"/>
      <c r="N19306" s="153"/>
    </row>
    <row r="19307" spans="2:15" ht="20.25" customHeight="1">
      <c r="B19307" s="50" t="e">
        <f>IF((#REF!+#REF!+H19307)&lt;&gt;0,"a","b")</f>
        <v>#REF!</v>
      </c>
      <c r="C19307" s="54">
        <v>4</v>
      </c>
      <c r="D19307" s="54"/>
      <c r="F19307" s="127"/>
      <c r="G19307" s="93" t="s">
        <v>453</v>
      </c>
      <c r="H19307" s="575">
        <f t="shared" si="10565"/>
        <v>0</v>
      </c>
      <c r="I19307" s="555"/>
      <c r="J19307" s="555"/>
      <c r="K19307" s="555"/>
      <c r="L19307" s="555"/>
      <c r="M19307" s="555"/>
      <c r="N19307" s="153"/>
    </row>
    <row r="19308" spans="2:15" ht="20.25" customHeight="1">
      <c r="B19308" s="50" t="e">
        <f>IF((#REF!+#REF!+H19308)&lt;&gt;0,"a","b")</f>
        <v>#REF!</v>
      </c>
      <c r="C19308" s="54">
        <v>3</v>
      </c>
      <c r="D19308" s="54"/>
      <c r="F19308" s="89"/>
      <c r="G19308" s="108" t="s">
        <v>306</v>
      </c>
      <c r="H19308" s="576">
        <f t="shared" si="10565"/>
        <v>0</v>
      </c>
      <c r="I19308" s="562"/>
      <c r="J19308" s="562"/>
      <c r="K19308" s="562"/>
      <c r="L19308" s="562"/>
      <c r="M19308" s="562"/>
      <c r="N19308" s="166"/>
    </row>
    <row r="19309" spans="2:15" ht="20.25" customHeight="1">
      <c r="B19309" s="50" t="e">
        <f>IF((#REF!+#REF!+H19309)&lt;&gt;0,"a","b")</f>
        <v>#REF!</v>
      </c>
      <c r="C19309" s="54">
        <v>2</v>
      </c>
      <c r="D19309" s="68" t="s">
        <v>689</v>
      </c>
      <c r="F19309" s="89"/>
      <c r="G19309" s="117" t="s">
        <v>455</v>
      </c>
      <c r="H19309" s="572">
        <f t="shared" si="10565"/>
        <v>0</v>
      </c>
      <c r="I19309" s="573">
        <f t="shared" ref="I19309:K19309" si="10584">I19310+I19318</f>
        <v>0</v>
      </c>
      <c r="J19309" s="573">
        <f t="shared" si="10584"/>
        <v>0</v>
      </c>
      <c r="K19309" s="573">
        <f t="shared" si="10584"/>
        <v>0</v>
      </c>
      <c r="L19309" s="573">
        <f t="shared" ref="L19309:N19309" si="10585">L19310+L19318</f>
        <v>0</v>
      </c>
      <c r="M19309" s="573">
        <f t="shared" si="10585"/>
        <v>0</v>
      </c>
      <c r="N19309" s="149">
        <f t="shared" si="10585"/>
        <v>0</v>
      </c>
      <c r="O19309" s="60" t="s">
        <v>71</v>
      </c>
    </row>
    <row r="19310" spans="2:15" ht="20.25" customHeight="1">
      <c r="B19310" s="50" t="e">
        <f>IF((#REF!+#REF!+H19310)&lt;&gt;0,"a","b")</f>
        <v>#REF!</v>
      </c>
      <c r="C19310" s="54">
        <v>3</v>
      </c>
      <c r="D19310" s="54"/>
      <c r="F19310" s="89"/>
      <c r="G19310" s="108" t="s">
        <v>448</v>
      </c>
      <c r="H19310" s="574">
        <f t="shared" si="10565"/>
        <v>0</v>
      </c>
      <c r="I19310" s="564">
        <f t="shared" ref="I19310:K19310" si="10586">SUM(I19311:I19317)</f>
        <v>0</v>
      </c>
      <c r="J19310" s="564">
        <f t="shared" si="10586"/>
        <v>0</v>
      </c>
      <c r="K19310" s="564">
        <f t="shared" si="10586"/>
        <v>0</v>
      </c>
      <c r="L19310" s="564">
        <f t="shared" ref="L19310:N19310" si="10587">SUM(L19311:L19317)</f>
        <v>0</v>
      </c>
      <c r="M19310" s="564">
        <f t="shared" si="10587"/>
        <v>0</v>
      </c>
      <c r="N19310" s="159">
        <f t="shared" si="10587"/>
        <v>0</v>
      </c>
      <c r="O19310" s="60" t="s">
        <v>71</v>
      </c>
    </row>
    <row r="19311" spans="2:15" ht="20.25" customHeight="1">
      <c r="B19311" s="50" t="e">
        <f>IF((#REF!+#REF!+H19311)&lt;&gt;0,"a","b")</f>
        <v>#REF!</v>
      </c>
      <c r="C19311" s="54">
        <v>4</v>
      </c>
      <c r="D19311" s="54"/>
      <c r="F19311" s="89"/>
      <c r="G19311" s="93" t="s">
        <v>456</v>
      </c>
      <c r="H19311" s="575">
        <f t="shared" si="10565"/>
        <v>0</v>
      </c>
      <c r="I19311" s="555"/>
      <c r="J19311" s="555"/>
      <c r="K19311" s="555"/>
      <c r="L19311" s="555"/>
      <c r="M19311" s="555"/>
      <c r="N19311" s="153"/>
    </row>
    <row r="19312" spans="2:15" ht="20.25" customHeight="1">
      <c r="B19312" s="50" t="e">
        <f>IF((#REF!+#REF!+H19312)&lt;&gt;0,"a","b")</f>
        <v>#REF!</v>
      </c>
      <c r="C19312" s="54">
        <v>4</v>
      </c>
      <c r="D19312" s="54"/>
      <c r="F19312" s="89"/>
      <c r="G19312" s="93" t="s">
        <v>303</v>
      </c>
      <c r="H19312" s="575">
        <f t="shared" si="10565"/>
        <v>0</v>
      </c>
      <c r="I19312" s="555"/>
      <c r="J19312" s="555"/>
      <c r="K19312" s="555"/>
      <c r="L19312" s="555"/>
      <c r="M19312" s="555"/>
      <c r="N19312" s="153"/>
    </row>
    <row r="19313" spans="1:17" ht="20.25" customHeight="1">
      <c r="B19313" s="50" t="e">
        <f>IF((#REF!+#REF!+H19313)&lt;&gt;0,"a","b")</f>
        <v>#REF!</v>
      </c>
      <c r="C19313" s="54">
        <v>4</v>
      </c>
      <c r="D19313" s="54"/>
      <c r="F19313" s="89"/>
      <c r="G19313" s="93" t="s">
        <v>450</v>
      </c>
      <c r="H19313" s="575">
        <f t="shared" si="10565"/>
        <v>0</v>
      </c>
      <c r="I19313" s="555"/>
      <c r="J19313" s="555"/>
      <c r="K19313" s="555"/>
      <c r="L19313" s="555"/>
      <c r="M19313" s="555"/>
      <c r="N19313" s="153"/>
    </row>
    <row r="19314" spans="1:17" ht="30.75" customHeight="1">
      <c r="B19314" s="50" t="e">
        <f>IF((#REF!+#REF!+H19314)&lt;&gt;0,"a","b")</f>
        <v>#REF!</v>
      </c>
      <c r="C19314" s="54">
        <v>4</v>
      </c>
      <c r="D19314" s="54"/>
      <c r="F19314" s="89"/>
      <c r="G19314" s="93" t="s">
        <v>457</v>
      </c>
      <c r="H19314" s="575">
        <f t="shared" si="10565"/>
        <v>0</v>
      </c>
      <c r="I19314" s="555"/>
      <c r="J19314" s="555"/>
      <c r="K19314" s="555"/>
      <c r="L19314" s="555"/>
      <c r="M19314" s="555"/>
      <c r="N19314" s="153"/>
    </row>
    <row r="19315" spans="1:17" ht="20.25" customHeight="1">
      <c r="B19315" s="50" t="e">
        <f>IF((#REF!+#REF!+H19315)&lt;&gt;0,"a","b")</f>
        <v>#REF!</v>
      </c>
      <c r="C19315" s="54">
        <v>4</v>
      </c>
      <c r="D19315" s="54"/>
      <c r="F19315" s="89"/>
      <c r="G19315" s="93" t="s">
        <v>451</v>
      </c>
      <c r="H19315" s="575">
        <f t="shared" si="10565"/>
        <v>0</v>
      </c>
      <c r="I19315" s="555"/>
      <c r="J19315" s="555"/>
      <c r="K19315" s="555"/>
      <c r="L19315" s="555"/>
      <c r="M19315" s="555"/>
      <c r="N19315" s="153"/>
    </row>
    <row r="19316" spans="1:17" ht="20.25" customHeight="1">
      <c r="B19316" s="50" t="e">
        <f>IF((#REF!+#REF!+H19316)&lt;&gt;0,"a","b")</f>
        <v>#REF!</v>
      </c>
      <c r="C19316" s="54">
        <v>4</v>
      </c>
      <c r="D19316" s="54"/>
      <c r="F19316" s="89"/>
      <c r="G19316" s="93" t="s">
        <v>452</v>
      </c>
      <c r="H19316" s="575">
        <f t="shared" si="10565"/>
        <v>0</v>
      </c>
      <c r="I19316" s="555"/>
      <c r="J19316" s="555"/>
      <c r="K19316" s="555"/>
      <c r="L19316" s="555"/>
      <c r="M19316" s="555"/>
      <c r="N19316" s="153"/>
    </row>
    <row r="19317" spans="1:17" ht="20.25" customHeight="1">
      <c r="B19317" s="50" t="e">
        <f>IF((#REF!+#REF!+H19317)&lt;&gt;0,"a","b")</f>
        <v>#REF!</v>
      </c>
      <c r="C19317" s="54">
        <v>4</v>
      </c>
      <c r="D19317" s="54"/>
      <c r="F19317" s="89"/>
      <c r="G19317" s="93" t="s">
        <v>458</v>
      </c>
      <c r="H19317" s="575">
        <f t="shared" si="10565"/>
        <v>0</v>
      </c>
      <c r="I19317" s="562"/>
      <c r="J19317" s="562"/>
      <c r="K19317" s="562"/>
      <c r="L19317" s="562"/>
      <c r="M19317" s="562"/>
      <c r="N19317" s="166"/>
    </row>
    <row r="19318" spans="1:17" ht="20.25" customHeight="1">
      <c r="B19318" s="50" t="e">
        <f>IF((#REF!+#REF!+H19318)&lt;&gt;0,"a","b")</f>
        <v>#REF!</v>
      </c>
      <c r="C19318" s="54">
        <v>3</v>
      </c>
      <c r="D19318" s="54"/>
      <c r="F19318" s="89"/>
      <c r="G19318" s="108" t="s">
        <v>304</v>
      </c>
      <c r="H19318" s="574">
        <f t="shared" si="10565"/>
        <v>0</v>
      </c>
      <c r="I19318" s="564">
        <f t="shared" ref="I19318:K19318" si="10588">SUM(I19319:I19325)</f>
        <v>0</v>
      </c>
      <c r="J19318" s="564">
        <f t="shared" si="10588"/>
        <v>0</v>
      </c>
      <c r="K19318" s="564">
        <f t="shared" si="10588"/>
        <v>0</v>
      </c>
      <c r="L19318" s="564">
        <f t="shared" ref="L19318:N19318" si="10589">SUM(L19319:L19325)</f>
        <v>0</v>
      </c>
      <c r="M19318" s="564">
        <f t="shared" si="10589"/>
        <v>0</v>
      </c>
      <c r="N19318" s="159">
        <f t="shared" si="10589"/>
        <v>0</v>
      </c>
      <c r="O19318" s="60" t="s">
        <v>71</v>
      </c>
    </row>
    <row r="19319" spans="1:17" ht="20.25" customHeight="1">
      <c r="B19319" s="50" t="e">
        <f>IF((#REF!+#REF!+H19319)&lt;&gt;0,"a","b")</f>
        <v>#REF!</v>
      </c>
      <c r="C19319" s="54">
        <v>4</v>
      </c>
      <c r="D19319" s="54"/>
      <c r="F19319" s="89"/>
      <c r="G19319" s="93" t="s">
        <v>456</v>
      </c>
      <c r="H19319" s="575">
        <f t="shared" si="10565"/>
        <v>0</v>
      </c>
      <c r="I19319" s="555"/>
      <c r="J19319" s="555"/>
      <c r="K19319" s="555"/>
      <c r="L19319" s="555"/>
      <c r="M19319" s="555"/>
      <c r="N19319" s="153"/>
    </row>
    <row r="19320" spans="1:17" ht="20.25" customHeight="1">
      <c r="B19320" s="50" t="e">
        <f>IF((#REF!+#REF!+H19320)&lt;&gt;0,"a","b")</f>
        <v>#REF!</v>
      </c>
      <c r="C19320" s="54">
        <v>4</v>
      </c>
      <c r="D19320" s="54"/>
      <c r="F19320" s="89"/>
      <c r="G19320" s="93" t="s">
        <v>303</v>
      </c>
      <c r="H19320" s="575">
        <f t="shared" si="10565"/>
        <v>0</v>
      </c>
      <c r="I19320" s="555"/>
      <c r="J19320" s="555"/>
      <c r="K19320" s="555"/>
      <c r="L19320" s="555"/>
      <c r="M19320" s="555"/>
      <c r="N19320" s="153"/>
    </row>
    <row r="19321" spans="1:17" ht="20.25" customHeight="1">
      <c r="B19321" s="50" t="e">
        <f>IF((#REF!+#REF!+H19321)&lt;&gt;0,"a","b")</f>
        <v>#REF!</v>
      </c>
      <c r="C19321" s="54">
        <v>4</v>
      </c>
      <c r="D19321" s="54"/>
      <c r="F19321" s="89"/>
      <c r="G19321" s="93" t="s">
        <v>450</v>
      </c>
      <c r="H19321" s="575">
        <f t="shared" si="10565"/>
        <v>0</v>
      </c>
      <c r="I19321" s="555"/>
      <c r="J19321" s="555"/>
      <c r="K19321" s="555"/>
      <c r="L19321" s="555"/>
      <c r="M19321" s="555"/>
      <c r="N19321" s="153"/>
    </row>
    <row r="19322" spans="1:17" ht="30.75" customHeight="1">
      <c r="B19322" s="50" t="e">
        <f>IF((#REF!+#REF!+H19322)&lt;&gt;0,"a","b")</f>
        <v>#REF!</v>
      </c>
      <c r="C19322" s="54">
        <v>4</v>
      </c>
      <c r="D19322" s="54"/>
      <c r="F19322" s="89"/>
      <c r="G19322" s="93" t="s">
        <v>457</v>
      </c>
      <c r="H19322" s="575">
        <f t="shared" si="10565"/>
        <v>0</v>
      </c>
      <c r="I19322" s="555"/>
      <c r="J19322" s="555"/>
      <c r="K19322" s="555"/>
      <c r="L19322" s="555"/>
      <c r="M19322" s="555"/>
      <c r="N19322" s="153"/>
    </row>
    <row r="19323" spans="1:17" ht="20.25" customHeight="1">
      <c r="B19323" s="50" t="e">
        <f>IF((#REF!+#REF!+H19323)&lt;&gt;0,"a","b")</f>
        <v>#REF!</v>
      </c>
      <c r="C19323" s="54">
        <v>4</v>
      </c>
      <c r="D19323" s="54"/>
      <c r="F19323" s="89"/>
      <c r="G19323" s="93" t="s">
        <v>459</v>
      </c>
      <c r="H19323" s="575">
        <f t="shared" si="10565"/>
        <v>0</v>
      </c>
      <c r="I19323" s="555"/>
      <c r="J19323" s="555"/>
      <c r="K19323" s="555"/>
      <c r="L19323" s="555"/>
      <c r="M19323" s="555"/>
      <c r="N19323" s="153"/>
    </row>
    <row r="19324" spans="1:17" ht="20.25" customHeight="1">
      <c r="B19324" s="50" t="e">
        <f>IF((#REF!+#REF!+H19324)&lt;&gt;0,"a","b")</f>
        <v>#REF!</v>
      </c>
      <c r="C19324" s="54">
        <v>4</v>
      </c>
      <c r="D19324" s="54"/>
      <c r="F19324" s="89"/>
      <c r="G19324" s="93" t="s">
        <v>452</v>
      </c>
      <c r="H19324" s="575">
        <f t="shared" si="10565"/>
        <v>0</v>
      </c>
      <c r="I19324" s="555"/>
      <c r="J19324" s="555"/>
      <c r="K19324" s="555"/>
      <c r="L19324" s="555"/>
      <c r="M19324" s="555"/>
      <c r="N19324" s="153"/>
    </row>
    <row r="19325" spans="1:17" ht="21" customHeight="1">
      <c r="B19325" s="50" t="e">
        <f>IF((#REF!+#REF!+H19325)&lt;&gt;0,"a","b")</f>
        <v>#REF!</v>
      </c>
      <c r="C19325" s="54">
        <v>4</v>
      </c>
      <c r="D19325" s="54"/>
      <c r="F19325" s="89"/>
      <c r="G19325" s="93" t="s">
        <v>458</v>
      </c>
      <c r="H19325" s="575">
        <f t="shared" si="10565"/>
        <v>0</v>
      </c>
      <c r="I19325" s="555"/>
      <c r="J19325" s="555"/>
      <c r="K19325" s="555"/>
      <c r="L19325" s="555"/>
      <c r="M19325" s="555"/>
      <c r="N19325" s="153"/>
    </row>
    <row r="19326" spans="1:17" ht="63" customHeight="1">
      <c r="A19326" s="1" t="s">
        <v>804</v>
      </c>
      <c r="B19326" s="50" t="e">
        <f>IF((#REF!+#REF!+H19326)&lt;&gt;0,"a","b")</f>
        <v>#REF!</v>
      </c>
      <c r="C19326" s="54">
        <v>1</v>
      </c>
      <c r="D19326" s="68" t="s">
        <v>533</v>
      </c>
      <c r="E19326" s="45"/>
      <c r="F19326" s="374" t="s">
        <v>115</v>
      </c>
      <c r="G19326" s="115" t="s">
        <v>534</v>
      </c>
      <c r="H19326" s="360">
        <f>H19556+H20246</f>
        <v>1788.8</v>
      </c>
      <c r="I19326" s="360">
        <f t="shared" ref="I19326:M19326" si="10590">I19556+I20246</f>
        <v>1678.8</v>
      </c>
      <c r="J19326" s="360">
        <f t="shared" si="10590"/>
        <v>110</v>
      </c>
      <c r="K19326" s="360">
        <f t="shared" si="10590"/>
        <v>1806</v>
      </c>
      <c r="L19326" s="360">
        <f t="shared" si="10590"/>
        <v>1869</v>
      </c>
      <c r="M19326" s="360">
        <f t="shared" si="10590"/>
        <v>1834</v>
      </c>
      <c r="N19326" s="147">
        <f t="shared" ref="N19326" si="10591">N19328+N19460+N19523+N19539</f>
        <v>0</v>
      </c>
      <c r="O19326" s="60" t="s">
        <v>71</v>
      </c>
      <c r="Q19326" s="55">
        <v>1</v>
      </c>
    </row>
    <row r="19327" spans="1:17" ht="21" customHeight="1">
      <c r="A19327" s="1" t="s">
        <v>805</v>
      </c>
      <c r="B19327" s="50" t="e">
        <f>IF((#REF!+#REF!+H19327)&lt;&gt;0,"a","b")</f>
        <v>#REF!</v>
      </c>
      <c r="C19327" s="54">
        <v>2</v>
      </c>
      <c r="D19327" s="68" t="s">
        <v>533</v>
      </c>
      <c r="F19327" s="123"/>
      <c r="G19327" s="124" t="s">
        <v>255</v>
      </c>
      <c r="H19327" s="360">
        <f t="shared" ref="H19327:M19327" si="10592">H19557+H20247</f>
        <v>19</v>
      </c>
      <c r="I19327" s="360">
        <f t="shared" si="10592"/>
        <v>0</v>
      </c>
      <c r="J19327" s="360">
        <f t="shared" si="10592"/>
        <v>19</v>
      </c>
      <c r="K19327" s="360">
        <f t="shared" si="10592"/>
        <v>19</v>
      </c>
      <c r="L19327" s="360">
        <f t="shared" si="10592"/>
        <v>19</v>
      </c>
      <c r="M19327" s="360">
        <f t="shared" si="10592"/>
        <v>19</v>
      </c>
      <c r="N19327" s="125">
        <f t="shared" ref="N19327:N19390" si="10593">N19787+N20247</f>
        <v>0</v>
      </c>
    </row>
    <row r="19328" spans="1:17" ht="20.25" customHeight="1">
      <c r="A19328" s="1" t="s">
        <v>806</v>
      </c>
      <c r="B19328" s="50" t="e">
        <f>IF((#REF!+#REF!+H19328)&lt;&gt;0,"a","b")</f>
        <v>#REF!</v>
      </c>
      <c r="C19328" s="54">
        <v>2</v>
      </c>
      <c r="D19328" s="68" t="s">
        <v>533</v>
      </c>
      <c r="E19328" s="45"/>
      <c r="F19328" s="374"/>
      <c r="G19328" s="117" t="s">
        <v>256</v>
      </c>
      <c r="H19328" s="360">
        <f t="shared" ref="H19328:M19328" si="10594">H19558+H20248</f>
        <v>1788.8</v>
      </c>
      <c r="I19328" s="360">
        <f t="shared" si="10594"/>
        <v>1678.8</v>
      </c>
      <c r="J19328" s="360">
        <f t="shared" si="10594"/>
        <v>110</v>
      </c>
      <c r="K19328" s="360">
        <f t="shared" si="10594"/>
        <v>1806</v>
      </c>
      <c r="L19328" s="360">
        <f t="shared" si="10594"/>
        <v>1869</v>
      </c>
      <c r="M19328" s="360">
        <f t="shared" si="10594"/>
        <v>1834</v>
      </c>
      <c r="N19328" s="125">
        <f t="shared" si="10593"/>
        <v>0</v>
      </c>
      <c r="O19328" s="60" t="s">
        <v>71</v>
      </c>
    </row>
    <row r="19329" spans="1:15" ht="20.25" customHeight="1">
      <c r="A19329" s="1" t="s">
        <v>807</v>
      </c>
      <c r="B19329" s="50" t="e">
        <f>IF((#REF!+#REF!+H19329)&lt;&gt;0,"a","b")</f>
        <v>#REF!</v>
      </c>
      <c r="C19329" s="54">
        <v>31</v>
      </c>
      <c r="D19329" s="68" t="s">
        <v>533</v>
      </c>
      <c r="F19329" s="89"/>
      <c r="G19329" s="90" t="s">
        <v>257</v>
      </c>
      <c r="H19329" s="360">
        <f t="shared" ref="H19329:M19329" si="10595">H19559+H20249</f>
        <v>0</v>
      </c>
      <c r="I19329" s="360">
        <f t="shared" si="10595"/>
        <v>0</v>
      </c>
      <c r="J19329" s="360">
        <f t="shared" si="10595"/>
        <v>0</v>
      </c>
      <c r="K19329" s="360">
        <f t="shared" si="10595"/>
        <v>0</v>
      </c>
      <c r="L19329" s="360">
        <f t="shared" si="10595"/>
        <v>0</v>
      </c>
      <c r="M19329" s="360">
        <f t="shared" si="10595"/>
        <v>0</v>
      </c>
      <c r="N19329" s="140">
        <f t="shared" si="10593"/>
        <v>0</v>
      </c>
      <c r="O19329" s="60" t="s">
        <v>71</v>
      </c>
    </row>
    <row r="19330" spans="1:15" ht="20.25" customHeight="1">
      <c r="A19330" s="1" t="s">
        <v>1655</v>
      </c>
      <c r="B19330" s="50" t="e">
        <f>IF((#REF!+#REF!+H19330)&lt;&gt;0,"a","b")</f>
        <v>#REF!</v>
      </c>
      <c r="C19330" s="54">
        <v>4</v>
      </c>
      <c r="D19330" s="54" t="s">
        <v>533</v>
      </c>
      <c r="F19330" s="92"/>
      <c r="G19330" s="93" t="s">
        <v>258</v>
      </c>
      <c r="H19330" s="360">
        <f t="shared" ref="H19330:M19330" si="10596">H19560+H20250</f>
        <v>0</v>
      </c>
      <c r="I19330" s="360">
        <f t="shared" si="10596"/>
        <v>0</v>
      </c>
      <c r="J19330" s="360">
        <f t="shared" si="10596"/>
        <v>0</v>
      </c>
      <c r="K19330" s="360">
        <f t="shared" si="10596"/>
        <v>0</v>
      </c>
      <c r="L19330" s="360">
        <f t="shared" si="10596"/>
        <v>0</v>
      </c>
      <c r="M19330" s="360">
        <f t="shared" si="10596"/>
        <v>0</v>
      </c>
      <c r="N19330" s="137">
        <f t="shared" si="10593"/>
        <v>0</v>
      </c>
      <c r="O19330" s="60" t="s">
        <v>71</v>
      </c>
    </row>
    <row r="19331" spans="1:15" ht="20.25" customHeight="1">
      <c r="A19331" s="1" t="s">
        <v>1656</v>
      </c>
      <c r="B19331" s="50" t="e">
        <f>IF((#REF!+#REF!+H19331)&lt;&gt;0,"a","b")</f>
        <v>#REF!</v>
      </c>
      <c r="C19331" s="54">
        <v>5</v>
      </c>
      <c r="D19331" s="54" t="s">
        <v>533</v>
      </c>
      <c r="F19331" s="89"/>
      <c r="G19331" s="95" t="s">
        <v>259</v>
      </c>
      <c r="H19331" s="360">
        <f t="shared" ref="H19331:M19331" si="10597">H19561+H20251</f>
        <v>0</v>
      </c>
      <c r="I19331" s="360">
        <f t="shared" si="10597"/>
        <v>0</v>
      </c>
      <c r="J19331" s="360">
        <f t="shared" si="10597"/>
        <v>0</v>
      </c>
      <c r="K19331" s="360">
        <f t="shared" si="10597"/>
        <v>0</v>
      </c>
      <c r="L19331" s="360">
        <f t="shared" si="10597"/>
        <v>0</v>
      </c>
      <c r="M19331" s="360">
        <f t="shared" si="10597"/>
        <v>0</v>
      </c>
      <c r="N19331" s="141">
        <f t="shared" si="10593"/>
        <v>0</v>
      </c>
      <c r="O19331" s="60" t="s">
        <v>71</v>
      </c>
    </row>
    <row r="19332" spans="1:15" ht="20.25" customHeight="1">
      <c r="A19332" s="1" t="s">
        <v>1657</v>
      </c>
      <c r="B19332" s="50" t="e">
        <f>IF((#REF!+#REF!+H19332)&lt;&gt;0,"a","b")</f>
        <v>#REF!</v>
      </c>
      <c r="C19332" s="54">
        <v>6</v>
      </c>
      <c r="D19332" s="54" t="s">
        <v>533</v>
      </c>
      <c r="F19332" s="89"/>
      <c r="G19332" s="97" t="s">
        <v>260</v>
      </c>
      <c r="H19332" s="360">
        <f t="shared" ref="H19332:M19332" si="10598">H19562+H20252</f>
        <v>0</v>
      </c>
      <c r="I19332" s="360">
        <f t="shared" si="10598"/>
        <v>0</v>
      </c>
      <c r="J19332" s="360">
        <f t="shared" si="10598"/>
        <v>0</v>
      </c>
      <c r="K19332" s="360">
        <f t="shared" si="10598"/>
        <v>0</v>
      </c>
      <c r="L19332" s="360">
        <f t="shared" si="10598"/>
        <v>0</v>
      </c>
      <c r="M19332" s="360">
        <f t="shared" si="10598"/>
        <v>0</v>
      </c>
      <c r="N19332" s="142">
        <f t="shared" si="10593"/>
        <v>0</v>
      </c>
    </row>
    <row r="19333" spans="1:15" ht="20.25" customHeight="1">
      <c r="A19333" s="1" t="s">
        <v>1658</v>
      </c>
      <c r="B19333" s="50" t="e">
        <f>IF((#REF!+#REF!+H19333)&lt;&gt;0,"a","b")</f>
        <v>#REF!</v>
      </c>
      <c r="C19333" s="54">
        <v>6</v>
      </c>
      <c r="D19333" s="54" t="s">
        <v>533</v>
      </c>
      <c r="F19333" s="89"/>
      <c r="G19333" s="97" t="s">
        <v>261</v>
      </c>
      <c r="H19333" s="360">
        <f t="shared" ref="H19333:M19333" si="10599">H19563+H20253</f>
        <v>0</v>
      </c>
      <c r="I19333" s="360">
        <f t="shared" si="10599"/>
        <v>0</v>
      </c>
      <c r="J19333" s="360">
        <f t="shared" si="10599"/>
        <v>0</v>
      </c>
      <c r="K19333" s="360">
        <f t="shared" si="10599"/>
        <v>0</v>
      </c>
      <c r="L19333" s="360">
        <f t="shared" si="10599"/>
        <v>0</v>
      </c>
      <c r="M19333" s="360">
        <f t="shared" si="10599"/>
        <v>0</v>
      </c>
      <c r="N19333" s="142">
        <f t="shared" si="10593"/>
        <v>0</v>
      </c>
    </row>
    <row r="19334" spans="1:15" ht="20.25" customHeight="1">
      <c r="A19334" s="1" t="s">
        <v>1659</v>
      </c>
      <c r="B19334" s="50" t="e">
        <f>IF((#REF!+#REF!+H19334)&lt;&gt;0,"a","b")</f>
        <v>#REF!</v>
      </c>
      <c r="C19334" s="54">
        <v>6</v>
      </c>
      <c r="D19334" s="54" t="s">
        <v>533</v>
      </c>
      <c r="F19334" s="89"/>
      <c r="G19334" s="97" t="s">
        <v>262</v>
      </c>
      <c r="H19334" s="360">
        <f t="shared" ref="H19334:M19334" si="10600">H19564+H20254</f>
        <v>0</v>
      </c>
      <c r="I19334" s="360">
        <f t="shared" si="10600"/>
        <v>0</v>
      </c>
      <c r="J19334" s="360">
        <f t="shared" si="10600"/>
        <v>0</v>
      </c>
      <c r="K19334" s="360">
        <f t="shared" si="10600"/>
        <v>0</v>
      </c>
      <c r="L19334" s="360">
        <f t="shared" si="10600"/>
        <v>0</v>
      </c>
      <c r="M19334" s="360">
        <f t="shared" si="10600"/>
        <v>0</v>
      </c>
      <c r="N19334" s="142">
        <f t="shared" si="10593"/>
        <v>0</v>
      </c>
    </row>
    <row r="19335" spans="1:15" ht="20.25" customHeight="1">
      <c r="A19335" s="1" t="s">
        <v>1660</v>
      </c>
      <c r="B19335" s="50" t="e">
        <f>IF((#REF!+#REF!+H19335)&lt;&gt;0,"a","b")</f>
        <v>#REF!</v>
      </c>
      <c r="C19335" s="54">
        <v>6</v>
      </c>
      <c r="D19335" s="54" t="s">
        <v>533</v>
      </c>
      <c r="F19335" s="89"/>
      <c r="G19335" s="97" t="s">
        <v>263</v>
      </c>
      <c r="H19335" s="360">
        <f t="shared" ref="H19335:M19335" si="10601">H19565+H20255</f>
        <v>0</v>
      </c>
      <c r="I19335" s="360">
        <f t="shared" si="10601"/>
        <v>0</v>
      </c>
      <c r="J19335" s="360">
        <f t="shared" si="10601"/>
        <v>0</v>
      </c>
      <c r="K19335" s="360">
        <f t="shared" si="10601"/>
        <v>0</v>
      </c>
      <c r="L19335" s="360">
        <f t="shared" si="10601"/>
        <v>0</v>
      </c>
      <c r="M19335" s="360">
        <f t="shared" si="10601"/>
        <v>0</v>
      </c>
      <c r="N19335" s="142">
        <f t="shared" si="10593"/>
        <v>0</v>
      </c>
    </row>
    <row r="19336" spans="1:15" ht="20.25" customHeight="1">
      <c r="A19336" s="1" t="s">
        <v>1661</v>
      </c>
      <c r="B19336" s="50" t="e">
        <f>IF((#REF!+#REF!+H19336)&lt;&gt;0,"a","b")</f>
        <v>#REF!</v>
      </c>
      <c r="C19336" s="54">
        <v>6</v>
      </c>
      <c r="D19336" s="54" t="s">
        <v>533</v>
      </c>
      <c r="F19336" s="89"/>
      <c r="G19336" s="97" t="s">
        <v>264</v>
      </c>
      <c r="H19336" s="360">
        <f t="shared" ref="H19336:M19336" si="10602">H19566+H20256</f>
        <v>0</v>
      </c>
      <c r="I19336" s="360">
        <f t="shared" si="10602"/>
        <v>0</v>
      </c>
      <c r="J19336" s="360">
        <f t="shared" si="10602"/>
        <v>0</v>
      </c>
      <c r="K19336" s="360">
        <f t="shared" si="10602"/>
        <v>0</v>
      </c>
      <c r="L19336" s="360">
        <f t="shared" si="10602"/>
        <v>0</v>
      </c>
      <c r="M19336" s="360">
        <f t="shared" si="10602"/>
        <v>0</v>
      </c>
      <c r="N19336" s="142">
        <f t="shared" si="10593"/>
        <v>0</v>
      </c>
    </row>
    <row r="19337" spans="1:15" ht="20.25" customHeight="1">
      <c r="A19337" s="1" t="s">
        <v>1662</v>
      </c>
      <c r="B19337" s="50" t="e">
        <f>IF((#REF!+#REF!+H19337)&lt;&gt;0,"a","b")</f>
        <v>#REF!</v>
      </c>
      <c r="C19337" s="54">
        <v>6</v>
      </c>
      <c r="D19337" s="54" t="s">
        <v>533</v>
      </c>
      <c r="F19337" s="89"/>
      <c r="G19337" s="97" t="s">
        <v>265</v>
      </c>
      <c r="H19337" s="360">
        <f t="shared" ref="H19337:M19337" si="10603">H19567+H20257</f>
        <v>0</v>
      </c>
      <c r="I19337" s="360">
        <f t="shared" si="10603"/>
        <v>0</v>
      </c>
      <c r="J19337" s="360">
        <f t="shared" si="10603"/>
        <v>0</v>
      </c>
      <c r="K19337" s="360">
        <f t="shared" si="10603"/>
        <v>0</v>
      </c>
      <c r="L19337" s="360">
        <f t="shared" si="10603"/>
        <v>0</v>
      </c>
      <c r="M19337" s="360">
        <f t="shared" si="10603"/>
        <v>0</v>
      </c>
      <c r="N19337" s="142">
        <f t="shared" si="10593"/>
        <v>0</v>
      </c>
    </row>
    <row r="19338" spans="1:15" ht="20.25" customHeight="1">
      <c r="A19338" s="1" t="s">
        <v>1663</v>
      </c>
      <c r="B19338" s="50" t="e">
        <f>IF((#REF!+#REF!+H19338)&lt;&gt;0,"a","b")</f>
        <v>#REF!</v>
      </c>
      <c r="C19338" s="54">
        <v>5</v>
      </c>
      <c r="D19338" s="54" t="s">
        <v>533</v>
      </c>
      <c r="F19338" s="89"/>
      <c r="G19338" s="95" t="s">
        <v>266</v>
      </c>
      <c r="H19338" s="360">
        <f t="shared" ref="H19338:M19338" si="10604">H19568+H20258</f>
        <v>0</v>
      </c>
      <c r="I19338" s="360">
        <f t="shared" si="10604"/>
        <v>0</v>
      </c>
      <c r="J19338" s="360">
        <f t="shared" si="10604"/>
        <v>0</v>
      </c>
      <c r="K19338" s="360">
        <f t="shared" si="10604"/>
        <v>0</v>
      </c>
      <c r="L19338" s="360">
        <f t="shared" si="10604"/>
        <v>0</v>
      </c>
      <c r="M19338" s="360">
        <f t="shared" si="10604"/>
        <v>0</v>
      </c>
      <c r="N19338" s="141">
        <f t="shared" si="10593"/>
        <v>0</v>
      </c>
    </row>
    <row r="19339" spans="1:15" ht="20.25" customHeight="1">
      <c r="A19339" s="1" t="s">
        <v>1664</v>
      </c>
      <c r="B19339" s="50" t="e">
        <f>IF((#REF!+#REF!+H19339)&lt;&gt;0,"a","b")</f>
        <v>#REF!</v>
      </c>
      <c r="C19339" s="54">
        <v>4</v>
      </c>
      <c r="D19339" s="54" t="s">
        <v>533</v>
      </c>
      <c r="F19339" s="89"/>
      <c r="G19339" s="93" t="s">
        <v>267</v>
      </c>
      <c r="H19339" s="360">
        <f t="shared" ref="H19339:M19339" si="10605">H19569+H20259</f>
        <v>0</v>
      </c>
      <c r="I19339" s="360">
        <f t="shared" si="10605"/>
        <v>0</v>
      </c>
      <c r="J19339" s="360">
        <f t="shared" si="10605"/>
        <v>0</v>
      </c>
      <c r="K19339" s="360">
        <f t="shared" si="10605"/>
        <v>0</v>
      </c>
      <c r="L19339" s="360">
        <f t="shared" si="10605"/>
        <v>0</v>
      </c>
      <c r="M19339" s="360">
        <f t="shared" si="10605"/>
        <v>0</v>
      </c>
      <c r="N19339" s="137">
        <f t="shared" si="10593"/>
        <v>0</v>
      </c>
    </row>
    <row r="19340" spans="1:15" ht="20.25" customHeight="1">
      <c r="A19340" s="1" t="s">
        <v>808</v>
      </c>
      <c r="B19340" s="50" t="e">
        <f>IF((#REF!+#REF!+H19340)&lt;&gt;0,"a","b")</f>
        <v>#REF!</v>
      </c>
      <c r="C19340" s="54">
        <v>3</v>
      </c>
      <c r="D19340" s="54" t="s">
        <v>533</v>
      </c>
      <c r="F19340" s="89"/>
      <c r="G19340" s="90" t="s">
        <v>268</v>
      </c>
      <c r="H19340" s="360">
        <f t="shared" ref="H19340:M19340" si="10606">H19570+H20260</f>
        <v>0</v>
      </c>
      <c r="I19340" s="360">
        <f t="shared" si="10606"/>
        <v>0</v>
      </c>
      <c r="J19340" s="360">
        <f t="shared" si="10606"/>
        <v>0</v>
      </c>
      <c r="K19340" s="360">
        <f t="shared" si="10606"/>
        <v>0</v>
      </c>
      <c r="L19340" s="360">
        <f t="shared" si="10606"/>
        <v>0</v>
      </c>
      <c r="M19340" s="360">
        <f t="shared" si="10606"/>
        <v>0</v>
      </c>
      <c r="N19340" s="140">
        <f t="shared" si="10593"/>
        <v>0</v>
      </c>
      <c r="O19340" s="60" t="s">
        <v>71</v>
      </c>
    </row>
    <row r="19341" spans="1:15" ht="20.25" customHeight="1">
      <c r="A19341" s="1" t="s">
        <v>1665</v>
      </c>
      <c r="B19341" s="50" t="e">
        <f>IF((#REF!+#REF!+H19341)&lt;&gt;0,"a","b")</f>
        <v>#REF!</v>
      </c>
      <c r="C19341" s="54">
        <v>4</v>
      </c>
      <c r="D19341" s="54" t="s">
        <v>533</v>
      </c>
      <c r="F19341" s="89"/>
      <c r="G19341" s="93" t="s">
        <v>269</v>
      </c>
      <c r="H19341" s="360">
        <f t="shared" ref="H19341:M19341" si="10607">H19571+H20261</f>
        <v>0</v>
      </c>
      <c r="I19341" s="360">
        <f t="shared" si="10607"/>
        <v>0</v>
      </c>
      <c r="J19341" s="360">
        <f t="shared" si="10607"/>
        <v>0</v>
      </c>
      <c r="K19341" s="360">
        <f t="shared" si="10607"/>
        <v>0</v>
      </c>
      <c r="L19341" s="360">
        <f t="shared" si="10607"/>
        <v>0</v>
      </c>
      <c r="M19341" s="360">
        <f t="shared" si="10607"/>
        <v>0</v>
      </c>
      <c r="N19341" s="137">
        <f t="shared" si="10593"/>
        <v>0</v>
      </c>
    </row>
    <row r="19342" spans="1:15" ht="20.25" customHeight="1">
      <c r="A19342" s="1" t="s">
        <v>1666</v>
      </c>
      <c r="B19342" s="50" t="e">
        <f>IF((#REF!+#REF!+H19342)&lt;&gt;0,"a","b")</f>
        <v>#REF!</v>
      </c>
      <c r="C19342" s="54">
        <v>4</v>
      </c>
      <c r="D19342" s="54" t="s">
        <v>533</v>
      </c>
      <c r="F19342" s="89"/>
      <c r="G19342" s="93" t="s">
        <v>270</v>
      </c>
      <c r="H19342" s="360">
        <f t="shared" ref="H19342:M19342" si="10608">H19572+H20262</f>
        <v>0</v>
      </c>
      <c r="I19342" s="360">
        <f t="shared" si="10608"/>
        <v>0</v>
      </c>
      <c r="J19342" s="360">
        <f t="shared" si="10608"/>
        <v>0</v>
      </c>
      <c r="K19342" s="360">
        <f t="shared" si="10608"/>
        <v>0</v>
      </c>
      <c r="L19342" s="360">
        <f t="shared" si="10608"/>
        <v>0</v>
      </c>
      <c r="M19342" s="360">
        <f t="shared" si="10608"/>
        <v>0</v>
      </c>
      <c r="N19342" s="137">
        <f t="shared" si="10593"/>
        <v>0</v>
      </c>
      <c r="O19342" s="60" t="s">
        <v>71</v>
      </c>
    </row>
    <row r="19343" spans="1:15" ht="20.25" customHeight="1">
      <c r="A19343" s="1" t="s">
        <v>1667</v>
      </c>
      <c r="B19343" s="50" t="e">
        <f>IF((#REF!+#REF!+H19343)&lt;&gt;0,"a","b")</f>
        <v>#REF!</v>
      </c>
      <c r="C19343" s="54">
        <v>5</v>
      </c>
      <c r="D19343" s="54" t="s">
        <v>533</v>
      </c>
      <c r="F19343" s="89"/>
      <c r="G19343" s="95" t="s">
        <v>271</v>
      </c>
      <c r="H19343" s="360">
        <f t="shared" ref="H19343:M19343" si="10609">H19573+H20263</f>
        <v>0</v>
      </c>
      <c r="I19343" s="360">
        <f t="shared" si="10609"/>
        <v>0</v>
      </c>
      <c r="J19343" s="360">
        <f t="shared" si="10609"/>
        <v>0</v>
      </c>
      <c r="K19343" s="360">
        <f t="shared" si="10609"/>
        <v>0</v>
      </c>
      <c r="L19343" s="360">
        <f t="shared" si="10609"/>
        <v>0</v>
      </c>
      <c r="M19343" s="360">
        <f t="shared" si="10609"/>
        <v>0</v>
      </c>
      <c r="N19343" s="141">
        <f t="shared" si="10593"/>
        <v>0</v>
      </c>
    </row>
    <row r="19344" spans="1:15" ht="20.25" customHeight="1">
      <c r="A19344" s="1" t="s">
        <v>1668</v>
      </c>
      <c r="B19344" s="50" t="e">
        <f>IF((#REF!+#REF!+H19344)&lt;&gt;0,"a","b")</f>
        <v>#REF!</v>
      </c>
      <c r="C19344" s="54">
        <v>5</v>
      </c>
      <c r="D19344" s="54" t="s">
        <v>533</v>
      </c>
      <c r="F19344" s="89"/>
      <c r="G19344" s="95" t="s">
        <v>272</v>
      </c>
      <c r="H19344" s="360">
        <f t="shared" ref="H19344:M19344" si="10610">H19574+H20264</f>
        <v>0</v>
      </c>
      <c r="I19344" s="360">
        <f t="shared" si="10610"/>
        <v>0</v>
      </c>
      <c r="J19344" s="360">
        <f t="shared" si="10610"/>
        <v>0</v>
      </c>
      <c r="K19344" s="360">
        <f t="shared" si="10610"/>
        <v>0</v>
      </c>
      <c r="L19344" s="360">
        <f t="shared" si="10610"/>
        <v>0</v>
      </c>
      <c r="M19344" s="360">
        <f t="shared" si="10610"/>
        <v>0</v>
      </c>
      <c r="N19344" s="141">
        <f t="shared" si="10593"/>
        <v>0</v>
      </c>
    </row>
    <row r="19345" spans="1:15" ht="20.25" customHeight="1">
      <c r="A19345" s="1" t="s">
        <v>1669</v>
      </c>
      <c r="B19345" s="50" t="e">
        <f>IF((#REF!+#REF!+H19345)&lt;&gt;0,"a","b")</f>
        <v>#REF!</v>
      </c>
      <c r="C19345" s="54">
        <v>4</v>
      </c>
      <c r="D19345" s="54" t="s">
        <v>533</v>
      </c>
      <c r="F19345" s="89"/>
      <c r="G19345" s="93" t="s">
        <v>273</v>
      </c>
      <c r="H19345" s="360">
        <f t="shared" ref="H19345:M19345" si="10611">H19575+H20265</f>
        <v>0</v>
      </c>
      <c r="I19345" s="360">
        <f t="shared" si="10611"/>
        <v>0</v>
      </c>
      <c r="J19345" s="360">
        <f t="shared" si="10611"/>
        <v>0</v>
      </c>
      <c r="K19345" s="360">
        <f t="shared" si="10611"/>
        <v>0</v>
      </c>
      <c r="L19345" s="360">
        <f t="shared" si="10611"/>
        <v>0</v>
      </c>
      <c r="M19345" s="360">
        <f t="shared" si="10611"/>
        <v>0</v>
      </c>
      <c r="N19345" s="137">
        <f t="shared" si="10593"/>
        <v>0</v>
      </c>
      <c r="O19345" s="60" t="s">
        <v>71</v>
      </c>
    </row>
    <row r="19346" spans="1:15" ht="42.75" customHeight="1">
      <c r="A19346" s="1" t="s">
        <v>1670</v>
      </c>
      <c r="B19346" s="50" t="e">
        <f>IF((#REF!+#REF!+H19346)&lt;&gt;0,"a","b")</f>
        <v>#REF!</v>
      </c>
      <c r="C19346" s="54">
        <v>5</v>
      </c>
      <c r="D19346" s="54" t="s">
        <v>533</v>
      </c>
      <c r="F19346" s="89"/>
      <c r="G19346" s="95" t="s">
        <v>322</v>
      </c>
      <c r="H19346" s="360">
        <f t="shared" ref="H19346:M19346" si="10612">H19576+H20266</f>
        <v>0</v>
      </c>
      <c r="I19346" s="360">
        <f t="shared" si="10612"/>
        <v>0</v>
      </c>
      <c r="J19346" s="360">
        <f t="shared" si="10612"/>
        <v>0</v>
      </c>
      <c r="K19346" s="360">
        <f t="shared" si="10612"/>
        <v>0</v>
      </c>
      <c r="L19346" s="360">
        <f t="shared" si="10612"/>
        <v>0</v>
      </c>
      <c r="M19346" s="360">
        <f t="shared" si="10612"/>
        <v>0</v>
      </c>
      <c r="N19346" s="141">
        <f t="shared" si="10593"/>
        <v>0</v>
      </c>
    </row>
    <row r="19347" spans="1:15" ht="30.75" customHeight="1">
      <c r="A19347" s="1" t="s">
        <v>1671</v>
      </c>
      <c r="B19347" s="50" t="e">
        <f>IF((#REF!+#REF!+H19347)&lt;&gt;0,"a","b")</f>
        <v>#REF!</v>
      </c>
      <c r="C19347" s="54">
        <v>5</v>
      </c>
      <c r="D19347" s="54" t="s">
        <v>533</v>
      </c>
      <c r="F19347" s="89"/>
      <c r="G19347" s="111" t="s">
        <v>289</v>
      </c>
      <c r="H19347" s="360">
        <f t="shared" ref="H19347:M19347" si="10613">H19577+H20267</f>
        <v>0</v>
      </c>
      <c r="I19347" s="360">
        <f t="shared" si="10613"/>
        <v>0</v>
      </c>
      <c r="J19347" s="360">
        <f t="shared" si="10613"/>
        <v>0</v>
      </c>
      <c r="K19347" s="360">
        <f t="shared" si="10613"/>
        <v>0</v>
      </c>
      <c r="L19347" s="360">
        <f t="shared" si="10613"/>
        <v>0</v>
      </c>
      <c r="M19347" s="360">
        <f t="shared" si="10613"/>
        <v>0</v>
      </c>
      <c r="N19347" s="141">
        <f t="shared" si="10593"/>
        <v>0</v>
      </c>
    </row>
    <row r="19348" spans="1:15" ht="60.75" customHeight="1">
      <c r="A19348" s="1" t="s">
        <v>1672</v>
      </c>
      <c r="B19348" s="50" t="e">
        <f>IF((#REF!+#REF!+H19348)&lt;&gt;0,"a","b")</f>
        <v>#REF!</v>
      </c>
      <c r="C19348" s="54">
        <v>5</v>
      </c>
      <c r="D19348" s="54" t="s">
        <v>533</v>
      </c>
      <c r="F19348" s="89"/>
      <c r="G19348" s="111" t="s">
        <v>323</v>
      </c>
      <c r="H19348" s="360">
        <f t="shared" ref="H19348:M19348" si="10614">H19578+H20268</f>
        <v>0</v>
      </c>
      <c r="I19348" s="360">
        <f t="shared" si="10614"/>
        <v>0</v>
      </c>
      <c r="J19348" s="360">
        <f t="shared" si="10614"/>
        <v>0</v>
      </c>
      <c r="K19348" s="360">
        <f t="shared" si="10614"/>
        <v>0</v>
      </c>
      <c r="L19348" s="360">
        <f t="shared" si="10614"/>
        <v>0</v>
      </c>
      <c r="M19348" s="360">
        <f t="shared" si="10614"/>
        <v>0</v>
      </c>
      <c r="N19348" s="141">
        <f t="shared" si="10593"/>
        <v>0</v>
      </c>
    </row>
    <row r="19349" spans="1:15" ht="30.75" customHeight="1">
      <c r="A19349" s="1" t="s">
        <v>1673</v>
      </c>
      <c r="B19349" s="50" t="e">
        <f>IF((#REF!+#REF!+H19349)&lt;&gt;0,"a","b")</f>
        <v>#REF!</v>
      </c>
      <c r="C19349" s="54">
        <v>5</v>
      </c>
      <c r="D19349" s="54" t="s">
        <v>533</v>
      </c>
      <c r="F19349" s="89"/>
      <c r="G19349" s="95" t="s">
        <v>288</v>
      </c>
      <c r="H19349" s="360">
        <f t="shared" ref="H19349:M19349" si="10615">H19579+H20269</f>
        <v>0</v>
      </c>
      <c r="I19349" s="360">
        <f t="shared" si="10615"/>
        <v>0</v>
      </c>
      <c r="J19349" s="360">
        <f t="shared" si="10615"/>
        <v>0</v>
      </c>
      <c r="K19349" s="360">
        <f t="shared" si="10615"/>
        <v>0</v>
      </c>
      <c r="L19349" s="360">
        <f t="shared" si="10615"/>
        <v>0</v>
      </c>
      <c r="M19349" s="360">
        <f t="shared" si="10615"/>
        <v>0</v>
      </c>
      <c r="N19349" s="141">
        <f t="shared" si="10593"/>
        <v>0</v>
      </c>
      <c r="O19349" s="60" t="s">
        <v>71</v>
      </c>
    </row>
    <row r="19350" spans="1:15" ht="20.25" customHeight="1">
      <c r="A19350" s="1" t="s">
        <v>1674</v>
      </c>
      <c r="B19350" s="50" t="e">
        <f>IF((#REF!+#REF!+H19350)&lt;&gt;0,"a","b")</f>
        <v>#REF!</v>
      </c>
      <c r="C19350" s="54">
        <v>6</v>
      </c>
      <c r="D19350" s="54" t="s">
        <v>533</v>
      </c>
      <c r="F19350" s="89"/>
      <c r="G19350" s="97" t="s">
        <v>274</v>
      </c>
      <c r="H19350" s="360">
        <f t="shared" ref="H19350:M19350" si="10616">H19580+H20270</f>
        <v>0</v>
      </c>
      <c r="I19350" s="360">
        <f t="shared" si="10616"/>
        <v>0</v>
      </c>
      <c r="J19350" s="360">
        <f t="shared" si="10616"/>
        <v>0</v>
      </c>
      <c r="K19350" s="360">
        <f t="shared" si="10616"/>
        <v>0</v>
      </c>
      <c r="L19350" s="360">
        <f t="shared" si="10616"/>
        <v>0</v>
      </c>
      <c r="M19350" s="360">
        <f t="shared" si="10616"/>
        <v>0</v>
      </c>
      <c r="N19350" s="143">
        <f t="shared" si="10593"/>
        <v>0</v>
      </c>
    </row>
    <row r="19351" spans="1:15" ht="20.25" customHeight="1">
      <c r="A19351" s="1" t="s">
        <v>1675</v>
      </c>
      <c r="B19351" s="50" t="e">
        <f>IF((#REF!+#REF!+H19351)&lt;&gt;0,"a","b")</f>
        <v>#REF!</v>
      </c>
      <c r="C19351" s="54">
        <v>6</v>
      </c>
      <c r="D19351" s="54" t="s">
        <v>533</v>
      </c>
      <c r="F19351" s="89"/>
      <c r="G19351" s="97" t="s">
        <v>275</v>
      </c>
      <c r="H19351" s="360">
        <f t="shared" ref="H19351:M19351" si="10617">H19581+H20271</f>
        <v>0</v>
      </c>
      <c r="I19351" s="360">
        <f t="shared" si="10617"/>
        <v>0</v>
      </c>
      <c r="J19351" s="360">
        <f t="shared" si="10617"/>
        <v>0</v>
      </c>
      <c r="K19351" s="360">
        <f t="shared" si="10617"/>
        <v>0</v>
      </c>
      <c r="L19351" s="360">
        <f t="shared" si="10617"/>
        <v>0</v>
      </c>
      <c r="M19351" s="360">
        <f t="shared" si="10617"/>
        <v>0</v>
      </c>
      <c r="N19351" s="143">
        <f t="shared" si="10593"/>
        <v>0</v>
      </c>
    </row>
    <row r="19352" spans="1:15" ht="20.25" customHeight="1">
      <c r="A19352" s="1" t="s">
        <v>1676</v>
      </c>
      <c r="B19352" s="50" t="e">
        <f>IF((#REF!+#REF!+H19352)&lt;&gt;0,"a","b")</f>
        <v>#REF!</v>
      </c>
      <c r="C19352" s="54">
        <v>6</v>
      </c>
      <c r="D19352" s="54" t="s">
        <v>533</v>
      </c>
      <c r="F19352" s="89"/>
      <c r="G19352" s="97" t="s">
        <v>276</v>
      </c>
      <c r="H19352" s="360">
        <f t="shared" ref="H19352:M19352" si="10618">H19582+H20272</f>
        <v>0</v>
      </c>
      <c r="I19352" s="360">
        <f t="shared" si="10618"/>
        <v>0</v>
      </c>
      <c r="J19352" s="360">
        <f t="shared" si="10618"/>
        <v>0</v>
      </c>
      <c r="K19352" s="360">
        <f t="shared" si="10618"/>
        <v>0</v>
      </c>
      <c r="L19352" s="360">
        <f t="shared" si="10618"/>
        <v>0</v>
      </c>
      <c r="M19352" s="360">
        <f t="shared" si="10618"/>
        <v>0</v>
      </c>
      <c r="N19352" s="143">
        <f t="shared" si="10593"/>
        <v>0</v>
      </c>
    </row>
    <row r="19353" spans="1:15" ht="20.25" customHeight="1">
      <c r="A19353" s="1" t="s">
        <v>1677</v>
      </c>
      <c r="B19353" s="50" t="e">
        <f>IF((#REF!+#REF!+H19353)&lt;&gt;0,"a","b")</f>
        <v>#REF!</v>
      </c>
      <c r="C19353" s="54">
        <v>6</v>
      </c>
      <c r="D19353" s="54" t="s">
        <v>533</v>
      </c>
      <c r="F19353" s="89"/>
      <c r="G19353" s="97" t="s">
        <v>277</v>
      </c>
      <c r="H19353" s="360">
        <f t="shared" ref="H19353:M19353" si="10619">H19583+H20273</f>
        <v>0</v>
      </c>
      <c r="I19353" s="360">
        <f t="shared" si="10619"/>
        <v>0</v>
      </c>
      <c r="J19353" s="360">
        <f t="shared" si="10619"/>
        <v>0</v>
      </c>
      <c r="K19353" s="360">
        <f t="shared" si="10619"/>
        <v>0</v>
      </c>
      <c r="L19353" s="360">
        <f t="shared" si="10619"/>
        <v>0</v>
      </c>
      <c r="M19353" s="360">
        <f t="shared" si="10619"/>
        <v>0</v>
      </c>
      <c r="N19353" s="143">
        <f t="shared" si="10593"/>
        <v>0</v>
      </c>
    </row>
    <row r="19354" spans="1:15" ht="20.25" customHeight="1">
      <c r="A19354" s="1" t="s">
        <v>1678</v>
      </c>
      <c r="B19354" s="50" t="e">
        <f>IF((#REF!+#REF!+H19354)&lt;&gt;0,"a","b")</f>
        <v>#REF!</v>
      </c>
      <c r="C19354" s="54">
        <v>6</v>
      </c>
      <c r="D19354" s="54" t="s">
        <v>533</v>
      </c>
      <c r="F19354" s="89"/>
      <c r="G19354" s="97" t="s">
        <v>278</v>
      </c>
      <c r="H19354" s="360">
        <f t="shared" ref="H19354:M19354" si="10620">H19584+H20274</f>
        <v>0</v>
      </c>
      <c r="I19354" s="360">
        <f t="shared" si="10620"/>
        <v>0</v>
      </c>
      <c r="J19354" s="360">
        <f t="shared" si="10620"/>
        <v>0</v>
      </c>
      <c r="K19354" s="360">
        <f t="shared" si="10620"/>
        <v>0</v>
      </c>
      <c r="L19354" s="360">
        <f t="shared" si="10620"/>
        <v>0</v>
      </c>
      <c r="M19354" s="360">
        <f t="shared" si="10620"/>
        <v>0</v>
      </c>
      <c r="N19354" s="143">
        <f t="shared" si="10593"/>
        <v>0</v>
      </c>
    </row>
    <row r="19355" spans="1:15" ht="20.25" customHeight="1">
      <c r="A19355" s="1" t="s">
        <v>1679</v>
      </c>
      <c r="B19355" s="50" t="e">
        <f>IF((#REF!+#REF!+H19355)&lt;&gt;0,"a","b")</f>
        <v>#REF!</v>
      </c>
      <c r="C19355" s="54">
        <v>6</v>
      </c>
      <c r="D19355" s="54" t="s">
        <v>533</v>
      </c>
      <c r="F19355" s="89"/>
      <c r="G19355" s="97" t="s">
        <v>279</v>
      </c>
      <c r="H19355" s="360">
        <f t="shared" ref="H19355:M19355" si="10621">H19585+H20275</f>
        <v>0</v>
      </c>
      <c r="I19355" s="360">
        <f t="shared" si="10621"/>
        <v>0</v>
      </c>
      <c r="J19355" s="360">
        <f t="shared" si="10621"/>
        <v>0</v>
      </c>
      <c r="K19355" s="360">
        <f t="shared" si="10621"/>
        <v>0</v>
      </c>
      <c r="L19355" s="360">
        <f t="shared" si="10621"/>
        <v>0</v>
      </c>
      <c r="M19355" s="360">
        <f t="shared" si="10621"/>
        <v>0</v>
      </c>
      <c r="N19355" s="143">
        <f t="shared" si="10593"/>
        <v>0</v>
      </c>
    </row>
    <row r="19356" spans="1:15" ht="20.25" customHeight="1">
      <c r="A19356" s="1" t="s">
        <v>1680</v>
      </c>
      <c r="B19356" s="50" t="e">
        <f>IF((#REF!+#REF!+H19356)&lt;&gt;0,"a","b")</f>
        <v>#REF!</v>
      </c>
      <c r="C19356" s="54">
        <v>6</v>
      </c>
      <c r="D19356" s="54" t="s">
        <v>533</v>
      </c>
      <c r="F19356" s="89"/>
      <c r="G19356" s="97" t="s">
        <v>280</v>
      </c>
      <c r="H19356" s="360">
        <f t="shared" ref="H19356:M19356" si="10622">H19586+H20276</f>
        <v>0</v>
      </c>
      <c r="I19356" s="360">
        <f t="shared" si="10622"/>
        <v>0</v>
      </c>
      <c r="J19356" s="360">
        <f t="shared" si="10622"/>
        <v>0</v>
      </c>
      <c r="K19356" s="360">
        <f t="shared" si="10622"/>
        <v>0</v>
      </c>
      <c r="L19356" s="360">
        <f t="shared" si="10622"/>
        <v>0</v>
      </c>
      <c r="M19356" s="360">
        <f t="shared" si="10622"/>
        <v>0</v>
      </c>
      <c r="N19356" s="143">
        <f t="shared" si="10593"/>
        <v>0</v>
      </c>
    </row>
    <row r="19357" spans="1:15" ht="20.25" customHeight="1">
      <c r="A19357" s="1" t="s">
        <v>1681</v>
      </c>
      <c r="B19357" s="50" t="e">
        <f>IF((#REF!+#REF!+H19357)&lt;&gt;0,"a","b")</f>
        <v>#REF!</v>
      </c>
      <c r="C19357" s="54">
        <v>6</v>
      </c>
      <c r="D19357" s="54" t="s">
        <v>533</v>
      </c>
      <c r="F19357" s="89"/>
      <c r="G19357" s="97" t="s">
        <v>281</v>
      </c>
      <c r="H19357" s="360">
        <f t="shared" ref="H19357:M19357" si="10623">H19587+H20277</f>
        <v>0</v>
      </c>
      <c r="I19357" s="360">
        <f t="shared" si="10623"/>
        <v>0</v>
      </c>
      <c r="J19357" s="360">
        <f t="shared" si="10623"/>
        <v>0</v>
      </c>
      <c r="K19357" s="360">
        <f t="shared" si="10623"/>
        <v>0</v>
      </c>
      <c r="L19357" s="360">
        <f t="shared" si="10623"/>
        <v>0</v>
      </c>
      <c r="M19357" s="360">
        <f t="shared" si="10623"/>
        <v>0</v>
      </c>
      <c r="N19357" s="143">
        <f t="shared" si="10593"/>
        <v>0</v>
      </c>
    </row>
    <row r="19358" spans="1:15" ht="20.25" customHeight="1">
      <c r="A19358" s="1" t="s">
        <v>1682</v>
      </c>
      <c r="B19358" s="50" t="e">
        <f>IF((#REF!+#REF!+H19358)&lt;&gt;0,"a","b")</f>
        <v>#REF!</v>
      </c>
      <c r="C19358" s="54">
        <v>6</v>
      </c>
      <c r="D19358" s="54" t="s">
        <v>533</v>
      </c>
      <c r="F19358" s="89"/>
      <c r="G19358" s="97" t="s">
        <v>282</v>
      </c>
      <c r="H19358" s="360">
        <f t="shared" ref="H19358:M19358" si="10624">H19588+H20278</f>
        <v>0</v>
      </c>
      <c r="I19358" s="360">
        <f t="shared" si="10624"/>
        <v>0</v>
      </c>
      <c r="J19358" s="360">
        <f t="shared" si="10624"/>
        <v>0</v>
      </c>
      <c r="K19358" s="360">
        <f t="shared" si="10624"/>
        <v>0</v>
      </c>
      <c r="L19358" s="360">
        <f t="shared" si="10624"/>
        <v>0</v>
      </c>
      <c r="M19358" s="360">
        <f t="shared" si="10624"/>
        <v>0</v>
      </c>
      <c r="N19358" s="143">
        <f t="shared" si="10593"/>
        <v>0</v>
      </c>
    </row>
    <row r="19359" spans="1:15" ht="20.25" customHeight="1">
      <c r="A19359" s="1" t="s">
        <v>1683</v>
      </c>
      <c r="B19359" s="50" t="e">
        <f>IF((#REF!+#REF!+H19359)&lt;&gt;0,"a","b")</f>
        <v>#REF!</v>
      </c>
      <c r="C19359" s="54">
        <v>6</v>
      </c>
      <c r="D19359" s="54" t="s">
        <v>533</v>
      </c>
      <c r="F19359" s="89"/>
      <c r="G19359" s="97" t="s">
        <v>283</v>
      </c>
      <c r="H19359" s="360">
        <f t="shared" ref="H19359:M19359" si="10625">H19589+H20279</f>
        <v>0</v>
      </c>
      <c r="I19359" s="360">
        <f t="shared" si="10625"/>
        <v>0</v>
      </c>
      <c r="J19359" s="360">
        <f t="shared" si="10625"/>
        <v>0</v>
      </c>
      <c r="K19359" s="360">
        <f t="shared" si="10625"/>
        <v>0</v>
      </c>
      <c r="L19359" s="360">
        <f t="shared" si="10625"/>
        <v>0</v>
      </c>
      <c r="M19359" s="360">
        <f t="shared" si="10625"/>
        <v>0</v>
      </c>
      <c r="N19359" s="143">
        <f t="shared" si="10593"/>
        <v>0</v>
      </c>
    </row>
    <row r="19360" spans="1:15" ht="30.75" customHeight="1">
      <c r="A19360" s="1" t="s">
        <v>1684</v>
      </c>
      <c r="B19360" s="50" t="e">
        <f>IF((#REF!+#REF!+H19360)&lt;&gt;0,"a","b")</f>
        <v>#REF!</v>
      </c>
      <c r="C19360" s="54">
        <v>6</v>
      </c>
      <c r="D19360" s="54" t="s">
        <v>533</v>
      </c>
      <c r="F19360" s="89"/>
      <c r="G19360" s="97" t="s">
        <v>324</v>
      </c>
      <c r="H19360" s="360">
        <f t="shared" ref="H19360:M19360" si="10626">H19590+H20280</f>
        <v>0</v>
      </c>
      <c r="I19360" s="360">
        <f t="shared" si="10626"/>
        <v>0</v>
      </c>
      <c r="J19360" s="360">
        <f t="shared" si="10626"/>
        <v>0</v>
      </c>
      <c r="K19360" s="360">
        <f t="shared" si="10626"/>
        <v>0</v>
      </c>
      <c r="L19360" s="360">
        <f t="shared" si="10626"/>
        <v>0</v>
      </c>
      <c r="M19360" s="360">
        <f t="shared" si="10626"/>
        <v>0</v>
      </c>
      <c r="N19360" s="143">
        <f t="shared" si="10593"/>
        <v>0</v>
      </c>
    </row>
    <row r="19361" spans="1:15" ht="20.25" customHeight="1">
      <c r="A19361" s="1" t="s">
        <v>1685</v>
      </c>
      <c r="B19361" s="50" t="e">
        <f>IF((#REF!+#REF!+H19361)&lt;&gt;0,"a","b")</f>
        <v>#REF!</v>
      </c>
      <c r="C19361" s="54">
        <v>5</v>
      </c>
      <c r="D19361" s="54" t="s">
        <v>533</v>
      </c>
      <c r="F19361" s="89"/>
      <c r="G19361" s="95" t="s">
        <v>290</v>
      </c>
      <c r="H19361" s="360">
        <f t="shared" ref="H19361:M19361" si="10627">H19591+H20281</f>
        <v>0</v>
      </c>
      <c r="I19361" s="360">
        <f t="shared" si="10627"/>
        <v>0</v>
      </c>
      <c r="J19361" s="360">
        <f t="shared" si="10627"/>
        <v>0</v>
      </c>
      <c r="K19361" s="360">
        <f t="shared" si="10627"/>
        <v>0</v>
      </c>
      <c r="L19361" s="360">
        <f t="shared" si="10627"/>
        <v>0</v>
      </c>
      <c r="M19361" s="360">
        <f t="shared" si="10627"/>
        <v>0</v>
      </c>
      <c r="N19361" s="141">
        <f t="shared" si="10593"/>
        <v>0</v>
      </c>
      <c r="O19361" s="60" t="s">
        <v>71</v>
      </c>
    </row>
    <row r="19362" spans="1:15" ht="20.25" customHeight="1">
      <c r="A19362" s="1" t="s">
        <v>1686</v>
      </c>
      <c r="B19362" s="50" t="e">
        <f>IF((#REF!+#REF!+H19362)&lt;&gt;0,"a","b")</f>
        <v>#REF!</v>
      </c>
      <c r="C19362" s="54">
        <v>6</v>
      </c>
      <c r="D19362" s="54" t="s">
        <v>533</v>
      </c>
      <c r="F19362" s="89"/>
      <c r="G19362" s="97" t="s">
        <v>284</v>
      </c>
      <c r="H19362" s="360">
        <f t="shared" ref="H19362:M19362" si="10628">H19592+H20282</f>
        <v>0</v>
      </c>
      <c r="I19362" s="360">
        <f t="shared" si="10628"/>
        <v>0</v>
      </c>
      <c r="J19362" s="360">
        <f t="shared" si="10628"/>
        <v>0</v>
      </c>
      <c r="K19362" s="360">
        <f t="shared" si="10628"/>
        <v>0</v>
      </c>
      <c r="L19362" s="360">
        <f t="shared" si="10628"/>
        <v>0</v>
      </c>
      <c r="M19362" s="360">
        <f t="shared" si="10628"/>
        <v>0</v>
      </c>
      <c r="N19362" s="143">
        <f t="shared" si="10593"/>
        <v>0</v>
      </c>
    </row>
    <row r="19363" spans="1:15" ht="20.25" customHeight="1">
      <c r="A19363" s="1" t="s">
        <v>1687</v>
      </c>
      <c r="B19363" s="50" t="e">
        <f>IF((#REF!+#REF!+H19363)&lt;&gt;0,"a","b")</f>
        <v>#REF!</v>
      </c>
      <c r="C19363" s="54">
        <v>6</v>
      </c>
      <c r="D19363" s="54" t="s">
        <v>533</v>
      </c>
      <c r="F19363" s="89"/>
      <c r="G19363" s="97" t="s">
        <v>285</v>
      </c>
      <c r="H19363" s="360">
        <f t="shared" ref="H19363:M19363" si="10629">H19593+H20283</f>
        <v>0</v>
      </c>
      <c r="I19363" s="360">
        <f t="shared" si="10629"/>
        <v>0</v>
      </c>
      <c r="J19363" s="360">
        <f t="shared" si="10629"/>
        <v>0</v>
      </c>
      <c r="K19363" s="360">
        <f t="shared" si="10629"/>
        <v>0</v>
      </c>
      <c r="L19363" s="360">
        <f t="shared" si="10629"/>
        <v>0</v>
      </c>
      <c r="M19363" s="360">
        <f t="shared" si="10629"/>
        <v>0</v>
      </c>
      <c r="N19363" s="143">
        <f t="shared" si="10593"/>
        <v>0</v>
      </c>
    </row>
    <row r="19364" spans="1:15" ht="30.75" customHeight="1">
      <c r="A19364" s="1" t="s">
        <v>1688</v>
      </c>
      <c r="B19364" s="50" t="e">
        <f>IF((#REF!+#REF!+H19364)&lt;&gt;0,"a","b")</f>
        <v>#REF!</v>
      </c>
      <c r="C19364" s="54">
        <v>6</v>
      </c>
      <c r="D19364" s="54" t="s">
        <v>533</v>
      </c>
      <c r="F19364" s="89"/>
      <c r="G19364" s="97" t="s">
        <v>325</v>
      </c>
      <c r="H19364" s="360">
        <f t="shared" ref="H19364:M19364" si="10630">H19594+H20284</f>
        <v>0</v>
      </c>
      <c r="I19364" s="360">
        <f t="shared" si="10630"/>
        <v>0</v>
      </c>
      <c r="J19364" s="360">
        <f t="shared" si="10630"/>
        <v>0</v>
      </c>
      <c r="K19364" s="360">
        <f t="shared" si="10630"/>
        <v>0</v>
      </c>
      <c r="L19364" s="360">
        <f t="shared" si="10630"/>
        <v>0</v>
      </c>
      <c r="M19364" s="360">
        <f t="shared" si="10630"/>
        <v>0</v>
      </c>
      <c r="N19364" s="143">
        <f t="shared" si="10593"/>
        <v>0</v>
      </c>
    </row>
    <row r="19365" spans="1:15" ht="30.75" customHeight="1">
      <c r="A19365" s="1" t="s">
        <v>1689</v>
      </c>
      <c r="B19365" s="50" t="e">
        <f>IF((#REF!+#REF!+H19365)&lt;&gt;0,"a","b")</f>
        <v>#REF!</v>
      </c>
      <c r="C19365" s="54">
        <v>5</v>
      </c>
      <c r="D19365" s="54" t="s">
        <v>533</v>
      </c>
      <c r="F19365" s="89"/>
      <c r="G19365" s="95" t="s">
        <v>326</v>
      </c>
      <c r="H19365" s="360">
        <f t="shared" ref="H19365:M19365" si="10631">H19595+H20285</f>
        <v>0</v>
      </c>
      <c r="I19365" s="360">
        <f t="shared" si="10631"/>
        <v>0</v>
      </c>
      <c r="J19365" s="360">
        <f t="shared" si="10631"/>
        <v>0</v>
      </c>
      <c r="K19365" s="360">
        <f t="shared" si="10631"/>
        <v>0</v>
      </c>
      <c r="L19365" s="360">
        <f t="shared" si="10631"/>
        <v>0</v>
      </c>
      <c r="M19365" s="360">
        <f t="shared" si="10631"/>
        <v>0</v>
      </c>
      <c r="N19365" s="141">
        <f t="shared" si="10593"/>
        <v>0</v>
      </c>
    </row>
    <row r="19366" spans="1:15" ht="34.5" customHeight="1">
      <c r="A19366" s="1" t="s">
        <v>1690</v>
      </c>
      <c r="B19366" s="50" t="e">
        <f>IF((#REF!+#REF!+H19366)&lt;&gt;0,"a","b")</f>
        <v>#REF!</v>
      </c>
      <c r="C19366" s="54">
        <v>5</v>
      </c>
      <c r="D19366" s="54" t="s">
        <v>533</v>
      </c>
      <c r="F19366" s="89"/>
      <c r="G19366" s="128" t="s">
        <v>460</v>
      </c>
      <c r="H19366" s="360">
        <f t="shared" ref="H19366:M19366" si="10632">H19596+H20286</f>
        <v>0</v>
      </c>
      <c r="I19366" s="360">
        <f t="shared" si="10632"/>
        <v>0</v>
      </c>
      <c r="J19366" s="360">
        <f t="shared" si="10632"/>
        <v>0</v>
      </c>
      <c r="K19366" s="360">
        <f t="shared" si="10632"/>
        <v>0</v>
      </c>
      <c r="L19366" s="360">
        <f t="shared" si="10632"/>
        <v>0</v>
      </c>
      <c r="M19366" s="360">
        <f t="shared" si="10632"/>
        <v>0</v>
      </c>
      <c r="N19366" s="141">
        <f t="shared" si="10593"/>
        <v>0</v>
      </c>
    </row>
    <row r="19367" spans="1:15" ht="34.5" customHeight="1">
      <c r="A19367" s="1" t="s">
        <v>1691</v>
      </c>
      <c r="B19367" s="50" t="e">
        <f>IF((#REF!+#REF!+H19367)&lt;&gt;0,"a","b")</f>
        <v>#REF!</v>
      </c>
      <c r="C19367" s="54">
        <v>5</v>
      </c>
      <c r="D19367" s="54" t="s">
        <v>533</v>
      </c>
      <c r="F19367" s="89"/>
      <c r="G19367" s="95" t="s">
        <v>327</v>
      </c>
      <c r="H19367" s="360">
        <f t="shared" ref="H19367:M19367" si="10633">H19597+H20287</f>
        <v>0</v>
      </c>
      <c r="I19367" s="360">
        <f t="shared" si="10633"/>
        <v>0</v>
      </c>
      <c r="J19367" s="360">
        <f t="shared" si="10633"/>
        <v>0</v>
      </c>
      <c r="K19367" s="360">
        <f t="shared" si="10633"/>
        <v>0</v>
      </c>
      <c r="L19367" s="360">
        <f t="shared" si="10633"/>
        <v>0</v>
      </c>
      <c r="M19367" s="360">
        <f t="shared" si="10633"/>
        <v>0</v>
      </c>
      <c r="N19367" s="141">
        <f t="shared" si="10593"/>
        <v>0</v>
      </c>
    </row>
    <row r="19368" spans="1:15" ht="50.25" customHeight="1">
      <c r="A19368" s="1" t="s">
        <v>1692</v>
      </c>
      <c r="B19368" s="50" t="e">
        <f>IF((#REF!+#REF!+H19368)&lt;&gt;0,"a","b")</f>
        <v>#REF!</v>
      </c>
      <c r="C19368" s="54">
        <v>5</v>
      </c>
      <c r="D19368" s="54" t="s">
        <v>533</v>
      </c>
      <c r="F19368" s="89"/>
      <c r="G19368" s="95" t="s">
        <v>328</v>
      </c>
      <c r="H19368" s="360">
        <f t="shared" ref="H19368:M19368" si="10634">H19598+H20288</f>
        <v>0</v>
      </c>
      <c r="I19368" s="360">
        <f t="shared" si="10634"/>
        <v>0</v>
      </c>
      <c r="J19368" s="360">
        <f t="shared" si="10634"/>
        <v>0</v>
      </c>
      <c r="K19368" s="360">
        <f t="shared" si="10634"/>
        <v>0</v>
      </c>
      <c r="L19368" s="360">
        <f t="shared" si="10634"/>
        <v>0</v>
      </c>
      <c r="M19368" s="360">
        <f t="shared" si="10634"/>
        <v>0</v>
      </c>
      <c r="N19368" s="141">
        <f t="shared" si="10593"/>
        <v>0</v>
      </c>
    </row>
    <row r="19369" spans="1:15" ht="20.25" customHeight="1">
      <c r="A19369" s="1" t="s">
        <v>1693</v>
      </c>
      <c r="B19369" s="50" t="e">
        <f>IF((#REF!+#REF!+H19369)&lt;&gt;0,"a","b")</f>
        <v>#REF!</v>
      </c>
      <c r="C19369" s="54">
        <v>5</v>
      </c>
      <c r="D19369" s="54" t="s">
        <v>533</v>
      </c>
      <c r="F19369" s="89"/>
      <c r="G19369" s="95" t="s">
        <v>329</v>
      </c>
      <c r="H19369" s="360">
        <f t="shared" ref="H19369:M19369" si="10635">H19599+H20289</f>
        <v>0</v>
      </c>
      <c r="I19369" s="360">
        <f t="shared" si="10635"/>
        <v>0</v>
      </c>
      <c r="J19369" s="360">
        <f t="shared" si="10635"/>
        <v>0</v>
      </c>
      <c r="K19369" s="360">
        <f t="shared" si="10635"/>
        <v>0</v>
      </c>
      <c r="L19369" s="360">
        <f t="shared" si="10635"/>
        <v>0</v>
      </c>
      <c r="M19369" s="360">
        <f t="shared" si="10635"/>
        <v>0</v>
      </c>
      <c r="N19369" s="141">
        <f t="shared" si="10593"/>
        <v>0</v>
      </c>
    </row>
    <row r="19370" spans="1:15" ht="20.25" customHeight="1">
      <c r="A19370" s="1" t="s">
        <v>1694</v>
      </c>
      <c r="B19370" s="50" t="e">
        <f>IF((#REF!+#REF!+H19370)&lt;&gt;0,"a","b")</f>
        <v>#REF!</v>
      </c>
      <c r="C19370" s="54">
        <v>5</v>
      </c>
      <c r="D19370" s="54" t="s">
        <v>533</v>
      </c>
      <c r="F19370" s="89"/>
      <c r="G19370" s="95" t="s">
        <v>330</v>
      </c>
      <c r="H19370" s="360">
        <f t="shared" ref="H19370:M19370" si="10636">H19600+H20290</f>
        <v>0</v>
      </c>
      <c r="I19370" s="360">
        <f t="shared" si="10636"/>
        <v>0</v>
      </c>
      <c r="J19370" s="360">
        <f t="shared" si="10636"/>
        <v>0</v>
      </c>
      <c r="K19370" s="360">
        <f t="shared" si="10636"/>
        <v>0</v>
      </c>
      <c r="L19370" s="360">
        <f t="shared" si="10636"/>
        <v>0</v>
      </c>
      <c r="M19370" s="360">
        <f t="shared" si="10636"/>
        <v>0</v>
      </c>
      <c r="N19370" s="141">
        <f t="shared" si="10593"/>
        <v>0</v>
      </c>
    </row>
    <row r="19371" spans="1:15" ht="20.25" customHeight="1">
      <c r="A19371" s="1" t="s">
        <v>1695</v>
      </c>
      <c r="B19371" s="50" t="e">
        <f>IF((#REF!+#REF!+H19371)&lt;&gt;0,"a","b")</f>
        <v>#REF!</v>
      </c>
      <c r="C19371" s="54">
        <v>5</v>
      </c>
      <c r="D19371" s="54" t="s">
        <v>533</v>
      </c>
      <c r="F19371" s="89"/>
      <c r="G19371" s="95" t="s">
        <v>331</v>
      </c>
      <c r="H19371" s="360">
        <f t="shared" ref="H19371:M19371" si="10637">H19601+H20291</f>
        <v>0</v>
      </c>
      <c r="I19371" s="360">
        <f t="shared" si="10637"/>
        <v>0</v>
      </c>
      <c r="J19371" s="360">
        <f t="shared" si="10637"/>
        <v>0</v>
      </c>
      <c r="K19371" s="360">
        <f t="shared" si="10637"/>
        <v>0</v>
      </c>
      <c r="L19371" s="360">
        <f t="shared" si="10637"/>
        <v>0</v>
      </c>
      <c r="M19371" s="360">
        <f t="shared" si="10637"/>
        <v>0</v>
      </c>
      <c r="N19371" s="141">
        <f t="shared" si="10593"/>
        <v>0</v>
      </c>
      <c r="O19371" s="60" t="s">
        <v>71</v>
      </c>
    </row>
    <row r="19372" spans="1:15" ht="23.25" customHeight="1">
      <c r="A19372" s="1" t="s">
        <v>1696</v>
      </c>
      <c r="B19372" s="50" t="e">
        <f>IF((#REF!+#REF!+H19372)&lt;&gt;0,"a","b")</f>
        <v>#REF!</v>
      </c>
      <c r="C19372" s="54">
        <v>6</v>
      </c>
      <c r="D19372" s="54" t="s">
        <v>533</v>
      </c>
      <c r="F19372" s="89"/>
      <c r="G19372" s="97" t="s">
        <v>291</v>
      </c>
      <c r="H19372" s="360">
        <f t="shared" ref="H19372:M19372" si="10638">H19602+H20292</f>
        <v>0</v>
      </c>
      <c r="I19372" s="360">
        <f t="shared" si="10638"/>
        <v>0</v>
      </c>
      <c r="J19372" s="360">
        <f t="shared" si="10638"/>
        <v>0</v>
      </c>
      <c r="K19372" s="360">
        <f t="shared" si="10638"/>
        <v>0</v>
      </c>
      <c r="L19372" s="360">
        <f t="shared" si="10638"/>
        <v>0</v>
      </c>
      <c r="M19372" s="360">
        <f t="shared" si="10638"/>
        <v>0</v>
      </c>
      <c r="N19372" s="143">
        <f t="shared" si="10593"/>
        <v>0</v>
      </c>
    </row>
    <row r="19373" spans="1:15" ht="20.25" customHeight="1">
      <c r="A19373" s="1" t="s">
        <v>1697</v>
      </c>
      <c r="B19373" s="50" t="e">
        <f>IF((#REF!+#REF!+H19373)&lt;&gt;0,"a","b")</f>
        <v>#REF!</v>
      </c>
      <c r="C19373" s="54">
        <v>6</v>
      </c>
      <c r="D19373" s="54" t="s">
        <v>533</v>
      </c>
      <c r="F19373" s="89"/>
      <c r="G19373" s="97" t="s">
        <v>292</v>
      </c>
      <c r="H19373" s="360">
        <f t="shared" ref="H19373:M19373" si="10639">H19603+H20293</f>
        <v>0</v>
      </c>
      <c r="I19373" s="360">
        <f t="shared" si="10639"/>
        <v>0</v>
      </c>
      <c r="J19373" s="360">
        <f t="shared" si="10639"/>
        <v>0</v>
      </c>
      <c r="K19373" s="360">
        <f t="shared" si="10639"/>
        <v>0</v>
      </c>
      <c r="L19373" s="360">
        <f t="shared" si="10639"/>
        <v>0</v>
      </c>
      <c r="M19373" s="360">
        <f t="shared" si="10639"/>
        <v>0</v>
      </c>
      <c r="N19373" s="143">
        <f t="shared" si="10593"/>
        <v>0</v>
      </c>
    </row>
    <row r="19374" spans="1:15" ht="23.25" customHeight="1">
      <c r="A19374" s="1" t="s">
        <v>1698</v>
      </c>
      <c r="B19374" s="50" t="e">
        <f>IF((#REF!+#REF!+H19374)&lt;&gt;0,"a","b")</f>
        <v>#REF!</v>
      </c>
      <c r="C19374" s="54">
        <v>6</v>
      </c>
      <c r="D19374" s="54" t="s">
        <v>533</v>
      </c>
      <c r="F19374" s="89"/>
      <c r="G19374" s="97" t="s">
        <v>293</v>
      </c>
      <c r="H19374" s="360">
        <f t="shared" ref="H19374:M19374" si="10640">H19604+H20294</f>
        <v>0</v>
      </c>
      <c r="I19374" s="360">
        <f t="shared" si="10640"/>
        <v>0</v>
      </c>
      <c r="J19374" s="360">
        <f t="shared" si="10640"/>
        <v>0</v>
      </c>
      <c r="K19374" s="360">
        <f t="shared" si="10640"/>
        <v>0</v>
      </c>
      <c r="L19374" s="360">
        <f t="shared" si="10640"/>
        <v>0</v>
      </c>
      <c r="M19374" s="360">
        <f t="shared" si="10640"/>
        <v>0</v>
      </c>
      <c r="N19374" s="143">
        <f t="shared" si="10593"/>
        <v>0</v>
      </c>
    </row>
    <row r="19375" spans="1:15" ht="31.5" customHeight="1">
      <c r="A19375" s="1" t="s">
        <v>1699</v>
      </c>
      <c r="B19375" s="50" t="e">
        <f>IF((#REF!+#REF!+H19375)&lt;&gt;0,"a","b")</f>
        <v>#REF!</v>
      </c>
      <c r="C19375" s="54">
        <v>6</v>
      </c>
      <c r="D19375" s="54" t="s">
        <v>533</v>
      </c>
      <c r="F19375" s="89"/>
      <c r="G19375" s="97" t="s">
        <v>294</v>
      </c>
      <c r="H19375" s="360">
        <f t="shared" ref="H19375:M19375" si="10641">H19605+H20295</f>
        <v>0</v>
      </c>
      <c r="I19375" s="360">
        <f t="shared" si="10641"/>
        <v>0</v>
      </c>
      <c r="J19375" s="360">
        <f t="shared" si="10641"/>
        <v>0</v>
      </c>
      <c r="K19375" s="360">
        <f t="shared" si="10641"/>
        <v>0</v>
      </c>
      <c r="L19375" s="360">
        <f t="shared" si="10641"/>
        <v>0</v>
      </c>
      <c r="M19375" s="360">
        <f t="shared" si="10641"/>
        <v>0</v>
      </c>
      <c r="N19375" s="143">
        <f t="shared" si="10593"/>
        <v>0</v>
      </c>
    </row>
    <row r="19376" spans="1:15" ht="33.75" customHeight="1">
      <c r="A19376" s="1" t="s">
        <v>1700</v>
      </c>
      <c r="B19376" s="50" t="e">
        <f>IF((#REF!+#REF!+H19376)&lt;&gt;0,"a","b")</f>
        <v>#REF!</v>
      </c>
      <c r="C19376" s="54">
        <v>6</v>
      </c>
      <c r="D19376" s="54" t="s">
        <v>533</v>
      </c>
      <c r="F19376" s="89"/>
      <c r="G19376" s="97" t="s">
        <v>332</v>
      </c>
      <c r="H19376" s="360">
        <f t="shared" ref="H19376:M19376" si="10642">H19606+H20296</f>
        <v>0</v>
      </c>
      <c r="I19376" s="360">
        <f t="shared" si="10642"/>
        <v>0</v>
      </c>
      <c r="J19376" s="360">
        <f t="shared" si="10642"/>
        <v>0</v>
      </c>
      <c r="K19376" s="360">
        <f t="shared" si="10642"/>
        <v>0</v>
      </c>
      <c r="L19376" s="360">
        <f t="shared" si="10642"/>
        <v>0</v>
      </c>
      <c r="M19376" s="360">
        <f t="shared" si="10642"/>
        <v>0</v>
      </c>
      <c r="N19376" s="143">
        <f t="shared" si="10593"/>
        <v>0</v>
      </c>
    </row>
    <row r="19377" spans="1:18" ht="34.5" customHeight="1">
      <c r="A19377" s="1" t="s">
        <v>1701</v>
      </c>
      <c r="B19377" s="50" t="e">
        <f>IF((#REF!+#REF!+H19377)&lt;&gt;0,"a","b")</f>
        <v>#REF!</v>
      </c>
      <c r="C19377" s="54">
        <v>6</v>
      </c>
      <c r="D19377" s="54" t="s">
        <v>533</v>
      </c>
      <c r="F19377" s="89"/>
      <c r="G19377" s="97" t="s">
        <v>333</v>
      </c>
      <c r="H19377" s="360">
        <f t="shared" ref="H19377:M19377" si="10643">H19607+H20297</f>
        <v>0</v>
      </c>
      <c r="I19377" s="360">
        <f t="shared" si="10643"/>
        <v>0</v>
      </c>
      <c r="J19377" s="360">
        <f t="shared" si="10643"/>
        <v>0</v>
      </c>
      <c r="K19377" s="360">
        <f t="shared" si="10643"/>
        <v>0</v>
      </c>
      <c r="L19377" s="360">
        <f t="shared" si="10643"/>
        <v>0</v>
      </c>
      <c r="M19377" s="360">
        <f t="shared" si="10643"/>
        <v>0</v>
      </c>
      <c r="N19377" s="143">
        <f t="shared" si="10593"/>
        <v>0</v>
      </c>
    </row>
    <row r="19378" spans="1:18" ht="33.75" customHeight="1">
      <c r="A19378" s="1" t="s">
        <v>1702</v>
      </c>
      <c r="B19378" s="50" t="e">
        <f>IF((#REF!+#REF!+H19378)&lt;&gt;0,"a","b")</f>
        <v>#REF!</v>
      </c>
      <c r="C19378" s="54">
        <v>6</v>
      </c>
      <c r="D19378" s="54" t="s">
        <v>533</v>
      </c>
      <c r="F19378" s="89"/>
      <c r="G19378" s="97" t="s">
        <v>334</v>
      </c>
      <c r="H19378" s="360">
        <f t="shared" ref="H19378:M19378" si="10644">H19608+H20298</f>
        <v>0</v>
      </c>
      <c r="I19378" s="360">
        <f t="shared" si="10644"/>
        <v>0</v>
      </c>
      <c r="J19378" s="360">
        <f t="shared" si="10644"/>
        <v>0</v>
      </c>
      <c r="K19378" s="360">
        <f t="shared" si="10644"/>
        <v>0</v>
      </c>
      <c r="L19378" s="360">
        <f t="shared" si="10644"/>
        <v>0</v>
      </c>
      <c r="M19378" s="360">
        <f t="shared" si="10644"/>
        <v>0</v>
      </c>
      <c r="N19378" s="143">
        <f t="shared" si="10593"/>
        <v>0</v>
      </c>
    </row>
    <row r="19379" spans="1:18" ht="34.5" customHeight="1">
      <c r="A19379" s="1" t="s">
        <v>1703</v>
      </c>
      <c r="B19379" s="50" t="e">
        <f>IF((#REF!+#REF!+H19379)&lt;&gt;0,"a","b")</f>
        <v>#REF!</v>
      </c>
      <c r="C19379" s="54">
        <v>5</v>
      </c>
      <c r="D19379" s="54" t="s">
        <v>533</v>
      </c>
      <c r="F19379" s="89"/>
      <c r="G19379" s="95" t="s">
        <v>335</v>
      </c>
      <c r="H19379" s="360">
        <f t="shared" ref="H19379:M19379" si="10645">H19609+H20299</f>
        <v>0</v>
      </c>
      <c r="I19379" s="360">
        <f t="shared" si="10645"/>
        <v>0</v>
      </c>
      <c r="J19379" s="360">
        <f t="shared" si="10645"/>
        <v>0</v>
      </c>
      <c r="K19379" s="360">
        <f t="shared" si="10645"/>
        <v>0</v>
      </c>
      <c r="L19379" s="360">
        <f t="shared" si="10645"/>
        <v>0</v>
      </c>
      <c r="M19379" s="360">
        <f t="shared" si="10645"/>
        <v>0</v>
      </c>
      <c r="N19379" s="144">
        <f t="shared" si="10593"/>
        <v>0</v>
      </c>
    </row>
    <row r="19380" spans="1:18" ht="24.75" customHeight="1">
      <c r="A19380" s="1" t="s">
        <v>1704</v>
      </c>
      <c r="B19380" s="50" t="e">
        <f>IF((#REF!+#REF!+H19380)&lt;&gt;0,"a","b")</f>
        <v>#REF!</v>
      </c>
      <c r="C19380" s="54">
        <v>5</v>
      </c>
      <c r="D19380" s="54" t="s">
        <v>533</v>
      </c>
      <c r="F19380" s="89"/>
      <c r="G19380" s="95" t="s">
        <v>336</v>
      </c>
      <c r="H19380" s="360">
        <f t="shared" ref="H19380:M19380" si="10646">H19610+H20300</f>
        <v>0</v>
      </c>
      <c r="I19380" s="360">
        <f t="shared" si="10646"/>
        <v>0</v>
      </c>
      <c r="J19380" s="360">
        <f t="shared" si="10646"/>
        <v>0</v>
      </c>
      <c r="K19380" s="360">
        <f t="shared" si="10646"/>
        <v>0</v>
      </c>
      <c r="L19380" s="360">
        <f t="shared" si="10646"/>
        <v>0</v>
      </c>
      <c r="M19380" s="360">
        <f t="shared" si="10646"/>
        <v>0</v>
      </c>
      <c r="N19380" s="144">
        <f t="shared" si="10593"/>
        <v>0</v>
      </c>
    </row>
    <row r="19381" spans="1:18" ht="27.75" customHeight="1">
      <c r="A19381" s="1" t="s">
        <v>1705</v>
      </c>
      <c r="B19381" s="50" t="e">
        <f>IF((#REF!+#REF!+H19381)&lt;&gt;0,"a","b")</f>
        <v>#REF!</v>
      </c>
      <c r="C19381" s="54">
        <v>4</v>
      </c>
      <c r="D19381" s="54" t="s">
        <v>533</v>
      </c>
      <c r="F19381" s="89"/>
      <c r="G19381" s="93" t="s">
        <v>337</v>
      </c>
      <c r="H19381" s="360">
        <f t="shared" ref="H19381:M19381" si="10647">H19611+H20301</f>
        <v>0</v>
      </c>
      <c r="I19381" s="360">
        <f t="shared" si="10647"/>
        <v>0</v>
      </c>
      <c r="J19381" s="360">
        <f t="shared" si="10647"/>
        <v>0</v>
      </c>
      <c r="K19381" s="360">
        <f t="shared" si="10647"/>
        <v>0</v>
      </c>
      <c r="L19381" s="360">
        <f t="shared" si="10647"/>
        <v>0</v>
      </c>
      <c r="M19381" s="360">
        <f t="shared" si="10647"/>
        <v>0</v>
      </c>
      <c r="N19381" s="137">
        <f t="shared" si="10593"/>
        <v>0</v>
      </c>
    </row>
    <row r="19382" spans="1:18" ht="23.25" customHeight="1">
      <c r="A19382" s="1" t="s">
        <v>1706</v>
      </c>
      <c r="B19382" s="50" t="e">
        <f>IF((#REF!+#REF!+H19382)&lt;&gt;0,"a","b")</f>
        <v>#REF!</v>
      </c>
      <c r="C19382" s="54">
        <v>4</v>
      </c>
      <c r="D19382" s="54" t="s">
        <v>533</v>
      </c>
      <c r="F19382" s="89"/>
      <c r="G19382" s="93" t="s">
        <v>338</v>
      </c>
      <c r="H19382" s="360">
        <f t="shared" ref="H19382:M19382" si="10648">H19612+H20302</f>
        <v>0</v>
      </c>
      <c r="I19382" s="360">
        <f t="shared" si="10648"/>
        <v>0</v>
      </c>
      <c r="J19382" s="360">
        <f t="shared" si="10648"/>
        <v>0</v>
      </c>
      <c r="K19382" s="360">
        <f t="shared" si="10648"/>
        <v>0</v>
      </c>
      <c r="L19382" s="360">
        <f t="shared" si="10648"/>
        <v>0</v>
      </c>
      <c r="M19382" s="360">
        <f t="shared" si="10648"/>
        <v>0</v>
      </c>
      <c r="N19382" s="137">
        <f t="shared" si="10593"/>
        <v>0</v>
      </c>
    </row>
    <row r="19383" spans="1:18" ht="24" customHeight="1">
      <c r="A19383" s="1" t="s">
        <v>1707</v>
      </c>
      <c r="B19383" s="50" t="e">
        <f>IF((#REF!+#REF!+H19383)&lt;&gt;0,"a","b")</f>
        <v>#REF!</v>
      </c>
      <c r="C19383" s="54">
        <v>4</v>
      </c>
      <c r="D19383" s="54" t="s">
        <v>533</v>
      </c>
      <c r="F19383" s="89"/>
      <c r="G19383" s="93" t="s">
        <v>339</v>
      </c>
      <c r="H19383" s="360">
        <f t="shared" ref="H19383:M19383" si="10649">H19613+H20303</f>
        <v>0</v>
      </c>
      <c r="I19383" s="360">
        <f t="shared" si="10649"/>
        <v>0</v>
      </c>
      <c r="J19383" s="360">
        <f t="shared" si="10649"/>
        <v>0</v>
      </c>
      <c r="K19383" s="360">
        <f t="shared" si="10649"/>
        <v>0</v>
      </c>
      <c r="L19383" s="360">
        <f t="shared" si="10649"/>
        <v>0</v>
      </c>
      <c r="M19383" s="360">
        <f t="shared" si="10649"/>
        <v>0</v>
      </c>
      <c r="N19383" s="137">
        <f t="shared" si="10593"/>
        <v>0</v>
      </c>
    </row>
    <row r="19384" spans="1:18" ht="34.5" customHeight="1">
      <c r="A19384" s="1" t="s">
        <v>1708</v>
      </c>
      <c r="B19384" s="50" t="e">
        <f>IF((#REF!+#REF!+H19384)&lt;&gt;0,"a","b")</f>
        <v>#REF!</v>
      </c>
      <c r="C19384" s="54">
        <v>4</v>
      </c>
      <c r="D19384" s="54" t="s">
        <v>533</v>
      </c>
      <c r="F19384" s="89"/>
      <c r="G19384" s="93" t="s">
        <v>340</v>
      </c>
      <c r="H19384" s="360">
        <f t="shared" ref="H19384:M19384" si="10650">H19614+H20304</f>
        <v>0</v>
      </c>
      <c r="I19384" s="360">
        <f t="shared" si="10650"/>
        <v>0</v>
      </c>
      <c r="J19384" s="360">
        <f t="shared" si="10650"/>
        <v>0</v>
      </c>
      <c r="K19384" s="360">
        <f t="shared" si="10650"/>
        <v>0</v>
      </c>
      <c r="L19384" s="360">
        <f t="shared" si="10650"/>
        <v>0</v>
      </c>
      <c r="M19384" s="360">
        <f t="shared" si="10650"/>
        <v>0</v>
      </c>
      <c r="N19384" s="137">
        <f t="shared" si="10593"/>
        <v>0</v>
      </c>
    </row>
    <row r="19385" spans="1:18" ht="33" customHeight="1">
      <c r="A19385" s="1" t="s">
        <v>1709</v>
      </c>
      <c r="B19385" s="50" t="e">
        <f>IF((#REF!+#REF!+H19385)&lt;&gt;0,"a","b")</f>
        <v>#REF!</v>
      </c>
      <c r="C19385" s="54">
        <v>4</v>
      </c>
      <c r="D19385" s="54" t="s">
        <v>533</v>
      </c>
      <c r="F19385" s="89"/>
      <c r="G19385" s="93" t="s">
        <v>341</v>
      </c>
      <c r="H19385" s="360">
        <f t="shared" ref="H19385:M19385" si="10651">H19615+H20305</f>
        <v>0</v>
      </c>
      <c r="I19385" s="360">
        <f t="shared" si="10651"/>
        <v>0</v>
      </c>
      <c r="J19385" s="360">
        <f t="shared" si="10651"/>
        <v>0</v>
      </c>
      <c r="K19385" s="360">
        <f t="shared" si="10651"/>
        <v>0</v>
      </c>
      <c r="L19385" s="360">
        <f t="shared" si="10651"/>
        <v>0</v>
      </c>
      <c r="M19385" s="360">
        <f t="shared" si="10651"/>
        <v>0</v>
      </c>
      <c r="N19385" s="137">
        <f t="shared" si="10593"/>
        <v>0</v>
      </c>
      <c r="O19385" s="60" t="s">
        <v>71</v>
      </c>
    </row>
    <row r="19386" spans="1:18" ht="20.25" customHeight="1">
      <c r="A19386" s="1" t="s">
        <v>1710</v>
      </c>
      <c r="B19386" s="50" t="e">
        <f>IF((#REF!+#REF!+H19386)&lt;&gt;0,"a","b")</f>
        <v>#REF!</v>
      </c>
      <c r="C19386" s="54">
        <v>5</v>
      </c>
      <c r="D19386" s="54" t="s">
        <v>533</v>
      </c>
      <c r="F19386" s="89"/>
      <c r="G19386" s="95" t="s">
        <v>342</v>
      </c>
      <c r="H19386" s="360">
        <f t="shared" ref="H19386:M19386" si="10652">H19616+H20306</f>
        <v>0</v>
      </c>
      <c r="I19386" s="360">
        <f t="shared" si="10652"/>
        <v>0</v>
      </c>
      <c r="J19386" s="360">
        <f t="shared" si="10652"/>
        <v>0</v>
      </c>
      <c r="K19386" s="360">
        <f t="shared" si="10652"/>
        <v>0</v>
      </c>
      <c r="L19386" s="360">
        <f t="shared" si="10652"/>
        <v>0</v>
      </c>
      <c r="M19386" s="360">
        <f t="shared" si="10652"/>
        <v>0</v>
      </c>
      <c r="N19386" s="144">
        <f t="shared" si="10593"/>
        <v>0</v>
      </c>
      <c r="R19386" s="1">
        <f>82+55</f>
        <v>137</v>
      </c>
    </row>
    <row r="19387" spans="1:18" ht="20.25" customHeight="1">
      <c r="A19387" s="1" t="s">
        <v>1711</v>
      </c>
      <c r="B19387" s="50" t="e">
        <f>IF((#REF!+#REF!+H19387)&lt;&gt;0,"a","b")</f>
        <v>#REF!</v>
      </c>
      <c r="C19387" s="54">
        <v>5</v>
      </c>
      <c r="D19387" s="54" t="s">
        <v>533</v>
      </c>
      <c r="F19387" s="89"/>
      <c r="G19387" s="95" t="s">
        <v>343</v>
      </c>
      <c r="H19387" s="360">
        <f t="shared" ref="H19387:M19387" si="10653">H19617+H20307</f>
        <v>0</v>
      </c>
      <c r="I19387" s="360">
        <f t="shared" si="10653"/>
        <v>0</v>
      </c>
      <c r="J19387" s="360">
        <f t="shared" si="10653"/>
        <v>0</v>
      </c>
      <c r="K19387" s="360">
        <f t="shared" si="10653"/>
        <v>0</v>
      </c>
      <c r="L19387" s="360">
        <f t="shared" si="10653"/>
        <v>0</v>
      </c>
      <c r="M19387" s="360">
        <f t="shared" si="10653"/>
        <v>0</v>
      </c>
      <c r="N19387" s="144">
        <f t="shared" si="10593"/>
        <v>0</v>
      </c>
    </row>
    <row r="19388" spans="1:18" ht="35.25" customHeight="1">
      <c r="A19388" s="1" t="s">
        <v>1712</v>
      </c>
      <c r="B19388" s="50" t="e">
        <f>IF((#REF!+#REF!+H19388)&lt;&gt;0,"a","b")</f>
        <v>#REF!</v>
      </c>
      <c r="C19388" s="54">
        <v>5</v>
      </c>
      <c r="D19388" s="54" t="s">
        <v>533</v>
      </c>
      <c r="F19388" s="89"/>
      <c r="G19388" s="95" t="s">
        <v>344</v>
      </c>
      <c r="H19388" s="360">
        <f t="shared" ref="H19388:M19388" si="10654">H19618+H20308</f>
        <v>0</v>
      </c>
      <c r="I19388" s="360">
        <f t="shared" si="10654"/>
        <v>0</v>
      </c>
      <c r="J19388" s="360">
        <f t="shared" si="10654"/>
        <v>0</v>
      </c>
      <c r="K19388" s="360">
        <f t="shared" si="10654"/>
        <v>0</v>
      </c>
      <c r="L19388" s="360">
        <f t="shared" si="10654"/>
        <v>0</v>
      </c>
      <c r="M19388" s="360">
        <f t="shared" si="10654"/>
        <v>0</v>
      </c>
      <c r="N19388" s="144">
        <f t="shared" si="10593"/>
        <v>0</v>
      </c>
    </row>
    <row r="19389" spans="1:18" ht="20.25" customHeight="1">
      <c r="A19389" s="1" t="s">
        <v>1713</v>
      </c>
      <c r="B19389" s="50" t="e">
        <f>IF((#REF!+#REF!+H19389)&lt;&gt;0,"a","b")</f>
        <v>#REF!</v>
      </c>
      <c r="C19389" s="54">
        <v>5</v>
      </c>
      <c r="D19389" s="54" t="s">
        <v>533</v>
      </c>
      <c r="F19389" s="89"/>
      <c r="G19389" s="95" t="s">
        <v>345</v>
      </c>
      <c r="H19389" s="360">
        <f t="shared" ref="H19389:M19389" si="10655">H19619+H20309</f>
        <v>0</v>
      </c>
      <c r="I19389" s="360">
        <f t="shared" si="10655"/>
        <v>0</v>
      </c>
      <c r="J19389" s="360">
        <f t="shared" si="10655"/>
        <v>0</v>
      </c>
      <c r="K19389" s="360">
        <f t="shared" si="10655"/>
        <v>0</v>
      </c>
      <c r="L19389" s="360">
        <f t="shared" si="10655"/>
        <v>0</v>
      </c>
      <c r="M19389" s="360">
        <f t="shared" si="10655"/>
        <v>0</v>
      </c>
      <c r="N19389" s="144">
        <f t="shared" si="10593"/>
        <v>0</v>
      </c>
    </row>
    <row r="19390" spans="1:18" ht="30.75" customHeight="1">
      <c r="A19390" s="1" t="s">
        <v>1714</v>
      </c>
      <c r="B19390" s="50" t="e">
        <f>IF((#REF!+#REF!+H19390)&lt;&gt;0,"a","b")</f>
        <v>#REF!</v>
      </c>
      <c r="C19390" s="54">
        <v>5</v>
      </c>
      <c r="D19390" s="54" t="s">
        <v>533</v>
      </c>
      <c r="F19390" s="89"/>
      <c r="G19390" s="95" t="s">
        <v>346</v>
      </c>
      <c r="H19390" s="360">
        <f t="shared" ref="H19390:M19390" si="10656">H19620+H20310</f>
        <v>0</v>
      </c>
      <c r="I19390" s="360">
        <f t="shared" si="10656"/>
        <v>0</v>
      </c>
      <c r="J19390" s="360">
        <f t="shared" si="10656"/>
        <v>0</v>
      </c>
      <c r="K19390" s="360">
        <f t="shared" si="10656"/>
        <v>0</v>
      </c>
      <c r="L19390" s="360">
        <f t="shared" si="10656"/>
        <v>0</v>
      </c>
      <c r="M19390" s="360">
        <f t="shared" si="10656"/>
        <v>0</v>
      </c>
      <c r="N19390" s="144">
        <f t="shared" si="10593"/>
        <v>0</v>
      </c>
    </row>
    <row r="19391" spans="1:18" ht="30.75" customHeight="1">
      <c r="A19391" s="1" t="s">
        <v>1715</v>
      </c>
      <c r="B19391" s="50" t="e">
        <f>IF((#REF!+#REF!+H19391)&lt;&gt;0,"a","b")</f>
        <v>#REF!</v>
      </c>
      <c r="C19391" s="54">
        <v>5</v>
      </c>
      <c r="D19391" s="54" t="s">
        <v>533</v>
      </c>
      <c r="F19391" s="89"/>
      <c r="G19391" s="95" t="s">
        <v>347</v>
      </c>
      <c r="H19391" s="360">
        <f t="shared" ref="H19391:M19391" si="10657">H19621+H20311</f>
        <v>0</v>
      </c>
      <c r="I19391" s="360">
        <f t="shared" si="10657"/>
        <v>0</v>
      </c>
      <c r="J19391" s="360">
        <f t="shared" si="10657"/>
        <v>0</v>
      </c>
      <c r="K19391" s="360">
        <f t="shared" si="10657"/>
        <v>0</v>
      </c>
      <c r="L19391" s="360">
        <f t="shared" si="10657"/>
        <v>0</v>
      </c>
      <c r="M19391" s="360">
        <f t="shared" si="10657"/>
        <v>0</v>
      </c>
      <c r="N19391" s="144">
        <f t="shared" ref="N19391:N19454" si="10658">N19851+N20311</f>
        <v>0</v>
      </c>
    </row>
    <row r="19392" spans="1:18" ht="20.25" customHeight="1">
      <c r="A19392" s="1" t="s">
        <v>1716</v>
      </c>
      <c r="B19392" s="50" t="e">
        <f>IF((#REF!+#REF!+H19392)&lt;&gt;0,"a","b")</f>
        <v>#REF!</v>
      </c>
      <c r="C19392" s="54">
        <v>4</v>
      </c>
      <c r="D19392" s="54" t="s">
        <v>533</v>
      </c>
      <c r="F19392" s="89"/>
      <c r="G19392" s="93" t="s">
        <v>348</v>
      </c>
      <c r="H19392" s="360">
        <f t="shared" ref="H19392:M19392" si="10659">H19622+H20312</f>
        <v>0</v>
      </c>
      <c r="I19392" s="360">
        <f t="shared" si="10659"/>
        <v>0</v>
      </c>
      <c r="J19392" s="360">
        <f t="shared" si="10659"/>
        <v>0</v>
      </c>
      <c r="K19392" s="360">
        <f t="shared" si="10659"/>
        <v>0</v>
      </c>
      <c r="L19392" s="360">
        <f t="shared" si="10659"/>
        <v>0</v>
      </c>
      <c r="M19392" s="360">
        <f t="shared" si="10659"/>
        <v>0</v>
      </c>
      <c r="N19392" s="137">
        <f t="shared" si="10658"/>
        <v>0</v>
      </c>
    </row>
    <row r="19393" spans="1:15" ht="20.25" customHeight="1">
      <c r="A19393" s="1" t="s">
        <v>1717</v>
      </c>
      <c r="B19393" s="50" t="e">
        <f>IF((#REF!+#REF!+H19393)&lt;&gt;0,"a","b")</f>
        <v>#REF!</v>
      </c>
      <c r="C19393" s="54">
        <v>4</v>
      </c>
      <c r="D19393" s="54" t="s">
        <v>533</v>
      </c>
      <c r="F19393" s="89"/>
      <c r="G19393" s="93" t="s">
        <v>349</v>
      </c>
      <c r="H19393" s="360">
        <f t="shared" ref="H19393:M19393" si="10660">H19623+H20313</f>
        <v>0</v>
      </c>
      <c r="I19393" s="360">
        <f t="shared" si="10660"/>
        <v>0</v>
      </c>
      <c r="J19393" s="360">
        <f t="shared" si="10660"/>
        <v>0</v>
      </c>
      <c r="K19393" s="360">
        <f t="shared" si="10660"/>
        <v>0</v>
      </c>
      <c r="L19393" s="360">
        <f t="shared" si="10660"/>
        <v>0</v>
      </c>
      <c r="M19393" s="360">
        <f t="shared" si="10660"/>
        <v>0</v>
      </c>
      <c r="N19393" s="137">
        <f t="shared" si="10658"/>
        <v>0</v>
      </c>
      <c r="O19393" s="60" t="s">
        <v>71</v>
      </c>
    </row>
    <row r="19394" spans="1:15" ht="20.25" customHeight="1">
      <c r="A19394" s="1" t="s">
        <v>1718</v>
      </c>
      <c r="B19394" s="50" t="e">
        <f>IF((#REF!+#REF!+H19394)&lt;&gt;0,"a","b")</f>
        <v>#REF!</v>
      </c>
      <c r="C19394" s="54">
        <v>5</v>
      </c>
      <c r="D19394" s="54" t="s">
        <v>533</v>
      </c>
      <c r="F19394" s="89"/>
      <c r="G19394" s="95" t="s">
        <v>350</v>
      </c>
      <c r="H19394" s="360">
        <f t="shared" ref="H19394:M19394" si="10661">H19624+H20314</f>
        <v>0</v>
      </c>
      <c r="I19394" s="360">
        <f t="shared" si="10661"/>
        <v>0</v>
      </c>
      <c r="J19394" s="360">
        <f t="shared" si="10661"/>
        <v>0</v>
      </c>
      <c r="K19394" s="360">
        <f t="shared" si="10661"/>
        <v>0</v>
      </c>
      <c r="L19394" s="360">
        <f t="shared" si="10661"/>
        <v>0</v>
      </c>
      <c r="M19394" s="360">
        <f t="shared" si="10661"/>
        <v>0</v>
      </c>
      <c r="N19394" s="144">
        <f t="shared" si="10658"/>
        <v>0</v>
      </c>
    </row>
    <row r="19395" spans="1:15" ht="30" customHeight="1">
      <c r="A19395" s="1" t="s">
        <v>1719</v>
      </c>
      <c r="B19395" s="50" t="e">
        <f>IF((#REF!+#REF!+H19395)&lt;&gt;0,"a","b")</f>
        <v>#REF!</v>
      </c>
      <c r="C19395" s="54">
        <v>5</v>
      </c>
      <c r="D19395" s="54" t="s">
        <v>533</v>
      </c>
      <c r="F19395" s="89"/>
      <c r="G19395" s="95" t="s">
        <v>351</v>
      </c>
      <c r="H19395" s="360">
        <f t="shared" ref="H19395:M19395" si="10662">H19625+H20315</f>
        <v>0</v>
      </c>
      <c r="I19395" s="360">
        <f t="shared" si="10662"/>
        <v>0</v>
      </c>
      <c r="J19395" s="360">
        <f t="shared" si="10662"/>
        <v>0</v>
      </c>
      <c r="K19395" s="360">
        <f t="shared" si="10662"/>
        <v>0</v>
      </c>
      <c r="L19395" s="360">
        <f t="shared" si="10662"/>
        <v>0</v>
      </c>
      <c r="M19395" s="360">
        <f t="shared" si="10662"/>
        <v>0</v>
      </c>
      <c r="N19395" s="144">
        <f t="shared" si="10658"/>
        <v>0</v>
      </c>
    </row>
    <row r="19396" spans="1:15" ht="22.5" customHeight="1">
      <c r="A19396" s="1" t="s">
        <v>1720</v>
      </c>
      <c r="B19396" s="50" t="e">
        <f>IF((#REF!+#REF!+H19396)&lt;&gt;0,"a","b")</f>
        <v>#REF!</v>
      </c>
      <c r="C19396" s="54">
        <v>5</v>
      </c>
      <c r="D19396" s="54" t="s">
        <v>533</v>
      </c>
      <c r="F19396" s="89"/>
      <c r="G19396" s="95" t="s">
        <v>352</v>
      </c>
      <c r="H19396" s="360">
        <f t="shared" ref="H19396:M19396" si="10663">H19626+H20316</f>
        <v>0</v>
      </c>
      <c r="I19396" s="360">
        <f t="shared" si="10663"/>
        <v>0</v>
      </c>
      <c r="J19396" s="360">
        <f t="shared" si="10663"/>
        <v>0</v>
      </c>
      <c r="K19396" s="360">
        <f t="shared" si="10663"/>
        <v>0</v>
      </c>
      <c r="L19396" s="360">
        <f t="shared" si="10663"/>
        <v>0</v>
      </c>
      <c r="M19396" s="360">
        <f t="shared" si="10663"/>
        <v>0</v>
      </c>
      <c r="N19396" s="144">
        <f t="shared" si="10658"/>
        <v>0</v>
      </c>
    </row>
    <row r="19397" spans="1:15" ht="33.75" customHeight="1">
      <c r="A19397" s="1" t="s">
        <v>1721</v>
      </c>
      <c r="B19397" s="50" t="e">
        <f>IF((#REF!+#REF!+H19397)&lt;&gt;0,"a","b")</f>
        <v>#REF!</v>
      </c>
      <c r="C19397" s="54">
        <v>5</v>
      </c>
      <c r="D19397" s="54" t="s">
        <v>533</v>
      </c>
      <c r="F19397" s="89"/>
      <c r="G19397" s="95" t="s">
        <v>353</v>
      </c>
      <c r="H19397" s="360">
        <f t="shared" ref="H19397:M19397" si="10664">H19627+H20317</f>
        <v>0</v>
      </c>
      <c r="I19397" s="360">
        <f t="shared" si="10664"/>
        <v>0</v>
      </c>
      <c r="J19397" s="360">
        <f t="shared" si="10664"/>
        <v>0</v>
      </c>
      <c r="K19397" s="360">
        <f t="shared" si="10664"/>
        <v>0</v>
      </c>
      <c r="L19397" s="360">
        <f t="shared" si="10664"/>
        <v>0</v>
      </c>
      <c r="M19397" s="360">
        <f t="shared" si="10664"/>
        <v>0</v>
      </c>
      <c r="N19397" s="144">
        <f t="shared" si="10658"/>
        <v>0</v>
      </c>
    </row>
    <row r="19398" spans="1:15" ht="24.75" customHeight="1">
      <c r="A19398" s="1" t="s">
        <v>1722</v>
      </c>
      <c r="B19398" s="50" t="e">
        <f>IF((#REF!+#REF!+H19398)&lt;&gt;0,"a","b")</f>
        <v>#REF!</v>
      </c>
      <c r="C19398" s="54">
        <v>5</v>
      </c>
      <c r="D19398" s="54" t="s">
        <v>533</v>
      </c>
      <c r="F19398" s="89"/>
      <c r="G19398" s="95" t="s">
        <v>354</v>
      </c>
      <c r="H19398" s="360">
        <f t="shared" ref="H19398:M19398" si="10665">H19628+H20318</f>
        <v>0</v>
      </c>
      <c r="I19398" s="360">
        <f t="shared" si="10665"/>
        <v>0</v>
      </c>
      <c r="J19398" s="360">
        <f t="shared" si="10665"/>
        <v>0</v>
      </c>
      <c r="K19398" s="360">
        <f t="shared" si="10665"/>
        <v>0</v>
      </c>
      <c r="L19398" s="360">
        <f t="shared" si="10665"/>
        <v>0</v>
      </c>
      <c r="M19398" s="360">
        <f t="shared" si="10665"/>
        <v>0</v>
      </c>
      <c r="N19398" s="144">
        <f t="shared" si="10658"/>
        <v>0</v>
      </c>
    </row>
    <row r="19399" spans="1:15" ht="35.25" customHeight="1">
      <c r="A19399" s="1" t="s">
        <v>1723</v>
      </c>
      <c r="B19399" s="50" t="e">
        <f>IF((#REF!+#REF!+H19399)&lt;&gt;0,"a","b")</f>
        <v>#REF!</v>
      </c>
      <c r="C19399" s="54">
        <v>5</v>
      </c>
      <c r="D19399" s="54" t="s">
        <v>533</v>
      </c>
      <c r="F19399" s="89"/>
      <c r="G19399" s="95" t="s">
        <v>355</v>
      </c>
      <c r="H19399" s="360">
        <f t="shared" ref="H19399:M19399" si="10666">H19629+H20319</f>
        <v>0</v>
      </c>
      <c r="I19399" s="360">
        <f t="shared" si="10666"/>
        <v>0</v>
      </c>
      <c r="J19399" s="360">
        <f t="shared" si="10666"/>
        <v>0</v>
      </c>
      <c r="K19399" s="360">
        <f t="shared" si="10666"/>
        <v>0</v>
      </c>
      <c r="L19399" s="360">
        <f t="shared" si="10666"/>
        <v>0</v>
      </c>
      <c r="M19399" s="360">
        <f t="shared" si="10666"/>
        <v>0</v>
      </c>
      <c r="N19399" s="144">
        <f t="shared" si="10658"/>
        <v>0</v>
      </c>
    </row>
    <row r="19400" spans="1:15" ht="33.75" customHeight="1">
      <c r="A19400" s="1" t="s">
        <v>1724</v>
      </c>
      <c r="B19400" s="50" t="e">
        <f>IF((#REF!+#REF!+H19400)&lt;&gt;0,"a","b")</f>
        <v>#REF!</v>
      </c>
      <c r="C19400" s="54">
        <v>5</v>
      </c>
      <c r="D19400" s="54" t="s">
        <v>533</v>
      </c>
      <c r="F19400" s="89"/>
      <c r="G19400" s="95" t="s">
        <v>356</v>
      </c>
      <c r="H19400" s="360">
        <f t="shared" ref="H19400:M19400" si="10667">H19630+H20320</f>
        <v>0</v>
      </c>
      <c r="I19400" s="360">
        <f t="shared" si="10667"/>
        <v>0</v>
      </c>
      <c r="J19400" s="360">
        <f t="shared" si="10667"/>
        <v>0</v>
      </c>
      <c r="K19400" s="360">
        <f t="shared" si="10667"/>
        <v>0</v>
      </c>
      <c r="L19400" s="360">
        <f t="shared" si="10667"/>
        <v>0</v>
      </c>
      <c r="M19400" s="360">
        <f t="shared" si="10667"/>
        <v>0</v>
      </c>
      <c r="N19400" s="144">
        <f t="shared" si="10658"/>
        <v>0</v>
      </c>
    </row>
    <row r="19401" spans="1:15" ht="20.25" customHeight="1">
      <c r="A19401" s="1" t="s">
        <v>1725</v>
      </c>
      <c r="B19401" s="50" t="e">
        <f>IF((#REF!+#REF!+H19401)&lt;&gt;0,"a","b")</f>
        <v>#REF!</v>
      </c>
      <c r="C19401" s="54">
        <v>5</v>
      </c>
      <c r="D19401" s="54" t="s">
        <v>533</v>
      </c>
      <c r="F19401" s="89"/>
      <c r="G19401" s="95" t="s">
        <v>357</v>
      </c>
      <c r="H19401" s="360">
        <f t="shared" ref="H19401:M19401" si="10668">H19631+H20321</f>
        <v>0</v>
      </c>
      <c r="I19401" s="360">
        <f t="shared" si="10668"/>
        <v>0</v>
      </c>
      <c r="J19401" s="360">
        <f t="shared" si="10668"/>
        <v>0</v>
      </c>
      <c r="K19401" s="360">
        <f t="shared" si="10668"/>
        <v>0</v>
      </c>
      <c r="L19401" s="360">
        <f t="shared" si="10668"/>
        <v>0</v>
      </c>
      <c r="M19401" s="360">
        <f t="shared" si="10668"/>
        <v>0</v>
      </c>
      <c r="N19401" s="144">
        <f t="shared" si="10658"/>
        <v>0</v>
      </c>
    </row>
    <row r="19402" spans="1:15" ht="20.25" customHeight="1">
      <c r="A19402" s="1" t="s">
        <v>1726</v>
      </c>
      <c r="B19402" s="50" t="e">
        <f>IF((#REF!+#REF!+H19402)&lt;&gt;0,"a","b")</f>
        <v>#REF!</v>
      </c>
      <c r="C19402" s="54">
        <v>5</v>
      </c>
      <c r="D19402" s="54" t="s">
        <v>533</v>
      </c>
      <c r="F19402" s="89"/>
      <c r="G19402" s="95" t="s">
        <v>358</v>
      </c>
      <c r="H19402" s="360">
        <f t="shared" ref="H19402:M19402" si="10669">H19632+H20322</f>
        <v>0</v>
      </c>
      <c r="I19402" s="360">
        <f t="shared" si="10669"/>
        <v>0</v>
      </c>
      <c r="J19402" s="360">
        <f t="shared" si="10669"/>
        <v>0</v>
      </c>
      <c r="K19402" s="360">
        <f t="shared" si="10669"/>
        <v>0</v>
      </c>
      <c r="L19402" s="360">
        <f t="shared" si="10669"/>
        <v>0</v>
      </c>
      <c r="M19402" s="360">
        <f t="shared" si="10669"/>
        <v>0</v>
      </c>
      <c r="N19402" s="144">
        <f t="shared" si="10658"/>
        <v>0</v>
      </c>
    </row>
    <row r="19403" spans="1:15" ht="20.25" customHeight="1">
      <c r="A19403" s="1" t="s">
        <v>1727</v>
      </c>
      <c r="B19403" s="50" t="e">
        <f>IF((#REF!+#REF!+H19403)&lt;&gt;0,"a","b")</f>
        <v>#REF!</v>
      </c>
      <c r="C19403" s="54">
        <v>5</v>
      </c>
      <c r="D19403" s="54" t="s">
        <v>533</v>
      </c>
      <c r="F19403" s="89"/>
      <c r="G19403" s="95" t="s">
        <v>359</v>
      </c>
      <c r="H19403" s="360">
        <f t="shared" ref="H19403:M19403" si="10670">H19633+H20323</f>
        <v>0</v>
      </c>
      <c r="I19403" s="360">
        <f t="shared" si="10670"/>
        <v>0</v>
      </c>
      <c r="J19403" s="360">
        <f t="shared" si="10670"/>
        <v>0</v>
      </c>
      <c r="K19403" s="360">
        <f t="shared" si="10670"/>
        <v>0</v>
      </c>
      <c r="L19403" s="360">
        <f t="shared" si="10670"/>
        <v>0</v>
      </c>
      <c r="M19403" s="360">
        <f t="shared" si="10670"/>
        <v>0</v>
      </c>
      <c r="N19403" s="144">
        <f t="shared" si="10658"/>
        <v>0</v>
      </c>
    </row>
    <row r="19404" spans="1:15" ht="20.25" customHeight="1">
      <c r="A19404" s="1" t="s">
        <v>1728</v>
      </c>
      <c r="B19404" s="50" t="e">
        <f>IF((#REF!+#REF!+H19404)&lt;&gt;0,"a","b")</f>
        <v>#REF!</v>
      </c>
      <c r="C19404" s="54">
        <v>5</v>
      </c>
      <c r="D19404" s="54" t="s">
        <v>533</v>
      </c>
      <c r="F19404" s="89"/>
      <c r="G19404" s="95" t="s">
        <v>360</v>
      </c>
      <c r="H19404" s="360">
        <f t="shared" ref="H19404:M19404" si="10671">H19634+H20324</f>
        <v>0</v>
      </c>
      <c r="I19404" s="360">
        <f t="shared" si="10671"/>
        <v>0</v>
      </c>
      <c r="J19404" s="360">
        <f t="shared" si="10671"/>
        <v>0</v>
      </c>
      <c r="K19404" s="360">
        <f t="shared" si="10671"/>
        <v>0</v>
      </c>
      <c r="L19404" s="360">
        <f t="shared" si="10671"/>
        <v>0</v>
      </c>
      <c r="M19404" s="360">
        <f t="shared" si="10671"/>
        <v>0</v>
      </c>
      <c r="N19404" s="144">
        <f t="shared" si="10658"/>
        <v>0</v>
      </c>
    </row>
    <row r="19405" spans="1:15" ht="34.5" customHeight="1">
      <c r="A19405" s="1" t="s">
        <v>1729</v>
      </c>
      <c r="B19405" s="50" t="e">
        <f>IF((#REF!+#REF!+H19405)&lt;&gt;0,"a","b")</f>
        <v>#REF!</v>
      </c>
      <c r="C19405" s="54">
        <v>5</v>
      </c>
      <c r="D19405" s="54" t="s">
        <v>533</v>
      </c>
      <c r="F19405" s="89"/>
      <c r="G19405" s="95" t="s">
        <v>361</v>
      </c>
      <c r="H19405" s="360">
        <f t="shared" ref="H19405:M19405" si="10672">H19635+H20325</f>
        <v>0</v>
      </c>
      <c r="I19405" s="360">
        <f t="shared" si="10672"/>
        <v>0</v>
      </c>
      <c r="J19405" s="360">
        <f t="shared" si="10672"/>
        <v>0</v>
      </c>
      <c r="K19405" s="360">
        <f t="shared" si="10672"/>
        <v>0</v>
      </c>
      <c r="L19405" s="360">
        <f t="shared" si="10672"/>
        <v>0</v>
      </c>
      <c r="M19405" s="360">
        <f t="shared" si="10672"/>
        <v>0</v>
      </c>
      <c r="N19405" s="144">
        <f t="shared" si="10658"/>
        <v>0</v>
      </c>
    </row>
    <row r="19406" spans="1:15" ht="30.75" customHeight="1">
      <c r="A19406" s="1" t="s">
        <v>1730</v>
      </c>
      <c r="B19406" s="50" t="e">
        <f>IF((#REF!+#REF!+H19406)&lt;&gt;0,"a","b")</f>
        <v>#REF!</v>
      </c>
      <c r="C19406" s="54">
        <v>5</v>
      </c>
      <c r="D19406" s="54" t="s">
        <v>533</v>
      </c>
      <c r="F19406" s="89"/>
      <c r="G19406" s="95" t="s">
        <v>362</v>
      </c>
      <c r="H19406" s="360">
        <f t="shared" ref="H19406:M19406" si="10673">H19636+H20326</f>
        <v>0</v>
      </c>
      <c r="I19406" s="360">
        <f t="shared" si="10673"/>
        <v>0</v>
      </c>
      <c r="J19406" s="360">
        <f t="shared" si="10673"/>
        <v>0</v>
      </c>
      <c r="K19406" s="360">
        <f t="shared" si="10673"/>
        <v>0</v>
      </c>
      <c r="L19406" s="360">
        <f t="shared" si="10673"/>
        <v>0</v>
      </c>
      <c r="M19406" s="360">
        <f t="shared" si="10673"/>
        <v>0</v>
      </c>
      <c r="N19406" s="144">
        <f t="shared" si="10658"/>
        <v>0</v>
      </c>
    </row>
    <row r="19407" spans="1:15" ht="20.25" customHeight="1">
      <c r="A19407" s="1" t="s">
        <v>809</v>
      </c>
      <c r="B19407" s="50" t="e">
        <f>IF((#REF!+#REF!+H19407)&lt;&gt;0,"a","b")</f>
        <v>#REF!</v>
      </c>
      <c r="C19407" s="54">
        <v>3</v>
      </c>
      <c r="D19407" s="54" t="s">
        <v>533</v>
      </c>
      <c r="F19407" s="89"/>
      <c r="G19407" s="90" t="s">
        <v>302</v>
      </c>
      <c r="H19407" s="360">
        <f t="shared" ref="H19407:M19407" si="10674">H19637+H20327</f>
        <v>0</v>
      </c>
      <c r="I19407" s="360">
        <f t="shared" si="10674"/>
        <v>0</v>
      </c>
      <c r="J19407" s="360">
        <f t="shared" si="10674"/>
        <v>0</v>
      </c>
      <c r="K19407" s="360">
        <f t="shared" si="10674"/>
        <v>0</v>
      </c>
      <c r="L19407" s="360">
        <f t="shared" si="10674"/>
        <v>0</v>
      </c>
      <c r="M19407" s="360">
        <f t="shared" si="10674"/>
        <v>0</v>
      </c>
      <c r="N19407" s="140">
        <f t="shared" si="10658"/>
        <v>0</v>
      </c>
    </row>
    <row r="19408" spans="1:15" ht="20.25" customHeight="1">
      <c r="A19408" s="1" t="s">
        <v>810</v>
      </c>
      <c r="B19408" s="50" t="e">
        <f>IF((#REF!+#REF!+H19408)&lt;&gt;0,"a","b")</f>
        <v>#REF!</v>
      </c>
      <c r="C19408" s="54">
        <v>3</v>
      </c>
      <c r="D19408" s="54" t="s">
        <v>533</v>
      </c>
      <c r="F19408" s="89"/>
      <c r="G19408" s="90" t="s">
        <v>301</v>
      </c>
      <c r="H19408" s="360">
        <f t="shared" ref="H19408:M19408" si="10675">H19638+H20328</f>
        <v>0</v>
      </c>
      <c r="I19408" s="360">
        <f t="shared" si="10675"/>
        <v>0</v>
      </c>
      <c r="J19408" s="360">
        <f t="shared" si="10675"/>
        <v>0</v>
      </c>
      <c r="K19408" s="360">
        <f t="shared" si="10675"/>
        <v>0</v>
      </c>
      <c r="L19408" s="360">
        <f t="shared" si="10675"/>
        <v>0</v>
      </c>
      <c r="M19408" s="360">
        <f t="shared" si="10675"/>
        <v>0</v>
      </c>
      <c r="N19408" s="140">
        <f t="shared" si="10658"/>
        <v>0</v>
      </c>
      <c r="O19408" s="60" t="s">
        <v>71</v>
      </c>
    </row>
    <row r="19409" spans="1:15" ht="20.25" customHeight="1">
      <c r="A19409" s="1" t="s">
        <v>1731</v>
      </c>
      <c r="B19409" s="50" t="e">
        <f>IF((#REF!+#REF!+H19409)&lt;&gt;0,"a","b")</f>
        <v>#REF!</v>
      </c>
      <c r="C19409" s="54">
        <v>4</v>
      </c>
      <c r="D19409" s="54" t="s">
        <v>533</v>
      </c>
      <c r="F19409" s="89"/>
      <c r="G19409" s="93" t="s">
        <v>363</v>
      </c>
      <c r="H19409" s="360">
        <f t="shared" ref="H19409:M19409" si="10676">H19639+H20329</f>
        <v>0</v>
      </c>
      <c r="I19409" s="360">
        <f t="shared" si="10676"/>
        <v>0</v>
      </c>
      <c r="J19409" s="360">
        <f t="shared" si="10676"/>
        <v>0</v>
      </c>
      <c r="K19409" s="360">
        <f t="shared" si="10676"/>
        <v>0</v>
      </c>
      <c r="L19409" s="360">
        <f t="shared" si="10676"/>
        <v>0</v>
      </c>
      <c r="M19409" s="360">
        <f t="shared" si="10676"/>
        <v>0</v>
      </c>
      <c r="N19409" s="137">
        <f t="shared" si="10658"/>
        <v>0</v>
      </c>
      <c r="O19409" s="60" t="s">
        <v>71</v>
      </c>
    </row>
    <row r="19410" spans="1:15" ht="20.25" customHeight="1">
      <c r="A19410" s="1" t="s">
        <v>1732</v>
      </c>
      <c r="B19410" s="50" t="e">
        <f>IF((#REF!+#REF!+H19410)&lt;&gt;0,"a","b")</f>
        <v>#REF!</v>
      </c>
      <c r="C19410" s="54">
        <v>5</v>
      </c>
      <c r="D19410" s="54" t="s">
        <v>533</v>
      </c>
      <c r="F19410" s="89"/>
      <c r="G19410" s="95" t="s">
        <v>364</v>
      </c>
      <c r="H19410" s="360">
        <f t="shared" ref="H19410:M19410" si="10677">H19640+H20330</f>
        <v>0</v>
      </c>
      <c r="I19410" s="360">
        <f t="shared" si="10677"/>
        <v>0</v>
      </c>
      <c r="J19410" s="360">
        <f t="shared" si="10677"/>
        <v>0</v>
      </c>
      <c r="K19410" s="360">
        <f t="shared" si="10677"/>
        <v>0</v>
      </c>
      <c r="L19410" s="360">
        <f t="shared" si="10677"/>
        <v>0</v>
      </c>
      <c r="M19410" s="360">
        <f t="shared" si="10677"/>
        <v>0</v>
      </c>
      <c r="N19410" s="141">
        <f t="shared" si="10658"/>
        <v>0</v>
      </c>
    </row>
    <row r="19411" spans="1:15" ht="20.25" customHeight="1">
      <c r="A19411" s="1" t="s">
        <v>1733</v>
      </c>
      <c r="B19411" s="50" t="e">
        <f>IF((#REF!+#REF!+H19411)&lt;&gt;0,"a","b")</f>
        <v>#REF!</v>
      </c>
      <c r="C19411" s="54">
        <v>5</v>
      </c>
      <c r="D19411" s="54" t="s">
        <v>533</v>
      </c>
      <c r="F19411" s="89"/>
      <c r="G19411" s="95" t="s">
        <v>365</v>
      </c>
      <c r="H19411" s="360">
        <f t="shared" ref="H19411:M19411" si="10678">H19641+H20331</f>
        <v>0</v>
      </c>
      <c r="I19411" s="360">
        <f t="shared" si="10678"/>
        <v>0</v>
      </c>
      <c r="J19411" s="360">
        <f t="shared" si="10678"/>
        <v>0</v>
      </c>
      <c r="K19411" s="360">
        <f t="shared" si="10678"/>
        <v>0</v>
      </c>
      <c r="L19411" s="360">
        <f t="shared" si="10678"/>
        <v>0</v>
      </c>
      <c r="M19411" s="360">
        <f t="shared" si="10678"/>
        <v>0</v>
      </c>
      <c r="N19411" s="141">
        <f t="shared" si="10658"/>
        <v>0</v>
      </c>
    </row>
    <row r="19412" spans="1:15" ht="20.25" customHeight="1">
      <c r="A19412" s="1" t="s">
        <v>1734</v>
      </c>
      <c r="B19412" s="50" t="e">
        <f>IF((#REF!+#REF!+H19412)&lt;&gt;0,"a","b")</f>
        <v>#REF!</v>
      </c>
      <c r="C19412" s="54">
        <v>5</v>
      </c>
      <c r="D19412" s="54" t="s">
        <v>533</v>
      </c>
      <c r="F19412" s="89"/>
      <c r="G19412" s="95" t="s">
        <v>366</v>
      </c>
      <c r="H19412" s="360">
        <f t="shared" ref="H19412:M19412" si="10679">H19642+H20332</f>
        <v>0</v>
      </c>
      <c r="I19412" s="360">
        <f t="shared" si="10679"/>
        <v>0</v>
      </c>
      <c r="J19412" s="360">
        <f t="shared" si="10679"/>
        <v>0</v>
      </c>
      <c r="K19412" s="360">
        <f t="shared" si="10679"/>
        <v>0</v>
      </c>
      <c r="L19412" s="360">
        <f t="shared" si="10679"/>
        <v>0</v>
      </c>
      <c r="M19412" s="360">
        <f t="shared" si="10679"/>
        <v>0</v>
      </c>
      <c r="N19412" s="141">
        <f t="shared" si="10658"/>
        <v>0</v>
      </c>
    </row>
    <row r="19413" spans="1:15" ht="20.25" customHeight="1">
      <c r="A19413" s="1" t="s">
        <v>1735</v>
      </c>
      <c r="B19413" s="50" t="e">
        <f>IF((#REF!+#REF!+H19413)&lt;&gt;0,"a","b")</f>
        <v>#REF!</v>
      </c>
      <c r="C19413" s="54">
        <v>5</v>
      </c>
      <c r="D19413" s="54" t="s">
        <v>533</v>
      </c>
      <c r="F19413" s="89"/>
      <c r="G19413" s="95" t="s">
        <v>367</v>
      </c>
      <c r="H19413" s="360">
        <f t="shared" ref="H19413:M19413" si="10680">H19643+H20333</f>
        <v>0</v>
      </c>
      <c r="I19413" s="360">
        <f t="shared" si="10680"/>
        <v>0</v>
      </c>
      <c r="J19413" s="360">
        <f t="shared" si="10680"/>
        <v>0</v>
      </c>
      <c r="K19413" s="360">
        <f t="shared" si="10680"/>
        <v>0</v>
      </c>
      <c r="L19413" s="360">
        <f t="shared" si="10680"/>
        <v>0</v>
      </c>
      <c r="M19413" s="360">
        <f t="shared" si="10680"/>
        <v>0</v>
      </c>
      <c r="N19413" s="141">
        <f t="shared" si="10658"/>
        <v>0</v>
      </c>
    </row>
    <row r="19414" spans="1:15" ht="20.25" customHeight="1">
      <c r="A19414" s="1" t="s">
        <v>1736</v>
      </c>
      <c r="B19414" s="50" t="e">
        <f>IF((#REF!+#REF!+H19414)&lt;&gt;0,"a","b")</f>
        <v>#REF!</v>
      </c>
      <c r="C19414" s="54">
        <v>4</v>
      </c>
      <c r="D19414" s="54" t="s">
        <v>533</v>
      </c>
      <c r="F19414" s="89"/>
      <c r="G19414" s="93" t="s">
        <v>368</v>
      </c>
      <c r="H19414" s="360">
        <f t="shared" ref="H19414:M19414" si="10681">H19644+H20334</f>
        <v>0</v>
      </c>
      <c r="I19414" s="360">
        <f t="shared" si="10681"/>
        <v>0</v>
      </c>
      <c r="J19414" s="360">
        <f t="shared" si="10681"/>
        <v>0</v>
      </c>
      <c r="K19414" s="360">
        <f t="shared" si="10681"/>
        <v>0</v>
      </c>
      <c r="L19414" s="360">
        <f t="shared" si="10681"/>
        <v>0</v>
      </c>
      <c r="M19414" s="360">
        <f t="shared" si="10681"/>
        <v>0</v>
      </c>
      <c r="N19414" s="137">
        <f t="shared" si="10658"/>
        <v>0</v>
      </c>
    </row>
    <row r="19415" spans="1:15" ht="36" customHeight="1">
      <c r="A19415" s="1" t="s">
        <v>1737</v>
      </c>
      <c r="B19415" s="50" t="e">
        <f>IF((#REF!+#REF!+H19415)&lt;&gt;0,"a","b")</f>
        <v>#REF!</v>
      </c>
      <c r="C19415" s="54">
        <v>4</v>
      </c>
      <c r="D19415" s="54" t="s">
        <v>533</v>
      </c>
      <c r="F19415" s="89"/>
      <c r="G19415" s="93" t="s">
        <v>369</v>
      </c>
      <c r="H19415" s="360">
        <f t="shared" ref="H19415:M19415" si="10682">H19645+H20335</f>
        <v>0</v>
      </c>
      <c r="I19415" s="360">
        <f t="shared" si="10682"/>
        <v>0</v>
      </c>
      <c r="J19415" s="360">
        <f t="shared" si="10682"/>
        <v>0</v>
      </c>
      <c r="K19415" s="360">
        <f t="shared" si="10682"/>
        <v>0</v>
      </c>
      <c r="L19415" s="360">
        <f t="shared" si="10682"/>
        <v>0</v>
      </c>
      <c r="M19415" s="360">
        <f t="shared" si="10682"/>
        <v>0</v>
      </c>
      <c r="N19415" s="137">
        <f t="shared" si="10658"/>
        <v>0</v>
      </c>
    </row>
    <row r="19416" spans="1:15" ht="20.25" customHeight="1">
      <c r="A19416" s="1" t="s">
        <v>811</v>
      </c>
      <c r="B19416" s="50" t="e">
        <f>IF((#REF!+#REF!+H19416)&lt;&gt;0,"a","b")</f>
        <v>#REF!</v>
      </c>
      <c r="C19416" s="54">
        <v>3</v>
      </c>
      <c r="D19416" s="54" t="s">
        <v>533</v>
      </c>
      <c r="F19416" s="374"/>
      <c r="G19416" s="90" t="s">
        <v>295</v>
      </c>
      <c r="H19416" s="360">
        <f t="shared" ref="H19416:M19416" si="10683">H19646+H20336</f>
        <v>140</v>
      </c>
      <c r="I19416" s="360">
        <f t="shared" si="10683"/>
        <v>40</v>
      </c>
      <c r="J19416" s="360">
        <f t="shared" si="10683"/>
        <v>100</v>
      </c>
      <c r="K19416" s="360">
        <f t="shared" si="10683"/>
        <v>147</v>
      </c>
      <c r="L19416" s="360">
        <f t="shared" si="10683"/>
        <v>150</v>
      </c>
      <c r="M19416" s="360">
        <f t="shared" si="10683"/>
        <v>155</v>
      </c>
      <c r="N19416" s="140">
        <f t="shared" si="10658"/>
        <v>0</v>
      </c>
    </row>
    <row r="19417" spans="1:15" ht="20.25" customHeight="1">
      <c r="A19417" s="1" t="s">
        <v>812</v>
      </c>
      <c r="B19417" s="50" t="e">
        <f>IF((#REF!+#REF!+H19417)&lt;&gt;0,"a","b")</f>
        <v>#REF!</v>
      </c>
      <c r="C19417" s="54">
        <v>3</v>
      </c>
      <c r="D19417" s="54" t="s">
        <v>533</v>
      </c>
      <c r="F19417" s="89"/>
      <c r="G19417" s="90" t="s">
        <v>296</v>
      </c>
      <c r="H19417" s="360">
        <f t="shared" ref="H19417:M19417" si="10684">H19647+H20337</f>
        <v>0</v>
      </c>
      <c r="I19417" s="360">
        <f t="shared" si="10684"/>
        <v>0</v>
      </c>
      <c r="J19417" s="360">
        <f t="shared" si="10684"/>
        <v>0</v>
      </c>
      <c r="K19417" s="360">
        <f t="shared" si="10684"/>
        <v>0</v>
      </c>
      <c r="L19417" s="360">
        <f t="shared" si="10684"/>
        <v>0</v>
      </c>
      <c r="M19417" s="360">
        <f t="shared" si="10684"/>
        <v>0</v>
      </c>
      <c r="N19417" s="140">
        <f t="shared" si="10658"/>
        <v>0</v>
      </c>
      <c r="O19417" s="60" t="s">
        <v>71</v>
      </c>
    </row>
    <row r="19418" spans="1:15" ht="20.25" customHeight="1">
      <c r="A19418" s="1" t="s">
        <v>1738</v>
      </c>
      <c r="B19418" s="50" t="e">
        <f>IF((#REF!+#REF!+H19418)&lt;&gt;0,"a","b")</f>
        <v>#REF!</v>
      </c>
      <c r="C19418" s="54">
        <v>4</v>
      </c>
      <c r="D19418" s="54" t="s">
        <v>533</v>
      </c>
      <c r="F19418" s="89"/>
      <c r="G19418" s="93" t="s">
        <v>370</v>
      </c>
      <c r="H19418" s="360">
        <f t="shared" ref="H19418:M19418" si="10685">H19648+H20338</f>
        <v>0</v>
      </c>
      <c r="I19418" s="360">
        <f t="shared" si="10685"/>
        <v>0</v>
      </c>
      <c r="J19418" s="360">
        <f t="shared" si="10685"/>
        <v>0</v>
      </c>
      <c r="K19418" s="360">
        <f t="shared" si="10685"/>
        <v>0</v>
      </c>
      <c r="L19418" s="360">
        <f t="shared" si="10685"/>
        <v>0</v>
      </c>
      <c r="M19418" s="360">
        <f t="shared" si="10685"/>
        <v>0</v>
      </c>
      <c r="N19418" s="137">
        <f t="shared" si="10658"/>
        <v>0</v>
      </c>
      <c r="O19418" s="60" t="s">
        <v>71</v>
      </c>
    </row>
    <row r="19419" spans="1:15" ht="20.25" customHeight="1">
      <c r="A19419" s="1" t="s">
        <v>1739</v>
      </c>
      <c r="B19419" s="50" t="e">
        <f>IF((#REF!+#REF!+H19419)&lt;&gt;0,"a","b")</f>
        <v>#REF!</v>
      </c>
      <c r="C19419" s="54">
        <v>5</v>
      </c>
      <c r="D19419" s="54" t="s">
        <v>533</v>
      </c>
      <c r="F19419" s="89"/>
      <c r="G19419" s="95" t="s">
        <v>371</v>
      </c>
      <c r="H19419" s="360">
        <f t="shared" ref="H19419:M19419" si="10686">H19649+H20339</f>
        <v>0</v>
      </c>
      <c r="I19419" s="360">
        <f t="shared" si="10686"/>
        <v>0</v>
      </c>
      <c r="J19419" s="360">
        <f t="shared" si="10686"/>
        <v>0</v>
      </c>
      <c r="K19419" s="360">
        <f t="shared" si="10686"/>
        <v>0</v>
      </c>
      <c r="L19419" s="360">
        <f t="shared" si="10686"/>
        <v>0</v>
      </c>
      <c r="M19419" s="360">
        <f t="shared" si="10686"/>
        <v>0</v>
      </c>
      <c r="N19419" s="141">
        <f t="shared" si="10658"/>
        <v>0</v>
      </c>
    </row>
    <row r="19420" spans="1:15" ht="20.25" customHeight="1">
      <c r="A19420" s="1" t="s">
        <v>1740</v>
      </c>
      <c r="B19420" s="50" t="e">
        <f>IF((#REF!+#REF!+H19420)&lt;&gt;0,"a","b")</f>
        <v>#REF!</v>
      </c>
      <c r="C19420" s="54">
        <v>5</v>
      </c>
      <c r="D19420" s="54" t="s">
        <v>533</v>
      </c>
      <c r="F19420" s="89"/>
      <c r="G19420" s="95" t="s">
        <v>297</v>
      </c>
      <c r="H19420" s="360">
        <f t="shared" ref="H19420:M19420" si="10687">H19650+H20340</f>
        <v>0</v>
      </c>
      <c r="I19420" s="360">
        <f t="shared" si="10687"/>
        <v>0</v>
      </c>
      <c r="J19420" s="360">
        <f t="shared" si="10687"/>
        <v>0</v>
      </c>
      <c r="K19420" s="360">
        <f t="shared" si="10687"/>
        <v>0</v>
      </c>
      <c r="L19420" s="360">
        <f t="shared" si="10687"/>
        <v>0</v>
      </c>
      <c r="M19420" s="360">
        <f t="shared" si="10687"/>
        <v>0</v>
      </c>
      <c r="N19420" s="141">
        <f t="shared" si="10658"/>
        <v>0</v>
      </c>
    </row>
    <row r="19421" spans="1:15" ht="20.25" customHeight="1">
      <c r="A19421" s="1" t="s">
        <v>1741</v>
      </c>
      <c r="B19421" s="50" t="e">
        <f>IF((#REF!+#REF!+H19421)&lt;&gt;0,"a","b")</f>
        <v>#REF!</v>
      </c>
      <c r="C19421" s="54">
        <v>4</v>
      </c>
      <c r="D19421" s="54" t="s">
        <v>533</v>
      </c>
      <c r="F19421" s="89"/>
      <c r="G19421" s="93" t="s">
        <v>372</v>
      </c>
      <c r="H19421" s="360">
        <f t="shared" ref="H19421:M19421" si="10688">H19651+H20341</f>
        <v>0</v>
      </c>
      <c r="I19421" s="360">
        <f t="shared" si="10688"/>
        <v>0</v>
      </c>
      <c r="J19421" s="360">
        <f t="shared" si="10688"/>
        <v>0</v>
      </c>
      <c r="K19421" s="360">
        <f t="shared" si="10688"/>
        <v>0</v>
      </c>
      <c r="L19421" s="360">
        <f t="shared" si="10688"/>
        <v>0</v>
      </c>
      <c r="M19421" s="360">
        <f t="shared" si="10688"/>
        <v>0</v>
      </c>
      <c r="N19421" s="137">
        <f t="shared" si="10658"/>
        <v>0</v>
      </c>
      <c r="O19421" s="60" t="s">
        <v>71</v>
      </c>
    </row>
    <row r="19422" spans="1:15" ht="20.25" customHeight="1">
      <c r="A19422" s="1" t="s">
        <v>1742</v>
      </c>
      <c r="B19422" s="50" t="e">
        <f>IF((#REF!+#REF!+H19422)&lt;&gt;0,"a","b")</f>
        <v>#REF!</v>
      </c>
      <c r="C19422" s="54">
        <v>5</v>
      </c>
      <c r="D19422" s="54" t="s">
        <v>533</v>
      </c>
      <c r="F19422" s="89"/>
      <c r="G19422" s="95" t="s">
        <v>371</v>
      </c>
      <c r="H19422" s="360">
        <f t="shared" ref="H19422:M19422" si="10689">H19652+H20342</f>
        <v>0</v>
      </c>
      <c r="I19422" s="360">
        <f t="shared" si="10689"/>
        <v>0</v>
      </c>
      <c r="J19422" s="360">
        <f t="shared" si="10689"/>
        <v>0</v>
      </c>
      <c r="K19422" s="360">
        <f t="shared" si="10689"/>
        <v>0</v>
      </c>
      <c r="L19422" s="360">
        <f t="shared" si="10689"/>
        <v>0</v>
      </c>
      <c r="M19422" s="360">
        <f t="shared" si="10689"/>
        <v>0</v>
      </c>
      <c r="N19422" s="141">
        <f t="shared" si="10658"/>
        <v>0</v>
      </c>
    </row>
    <row r="19423" spans="1:15" ht="20.25" customHeight="1">
      <c r="A19423" s="1" t="s">
        <v>1743</v>
      </c>
      <c r="B19423" s="50" t="e">
        <f>IF((#REF!+#REF!+H19423)&lt;&gt;0,"a","b")</f>
        <v>#REF!</v>
      </c>
      <c r="C19423" s="54">
        <v>5</v>
      </c>
      <c r="D19423" s="54" t="s">
        <v>533</v>
      </c>
      <c r="F19423" s="89"/>
      <c r="G19423" s="95" t="s">
        <v>297</v>
      </c>
      <c r="H19423" s="360">
        <f t="shared" ref="H19423:M19423" si="10690">H19653+H20343</f>
        <v>0</v>
      </c>
      <c r="I19423" s="360">
        <f t="shared" si="10690"/>
        <v>0</v>
      </c>
      <c r="J19423" s="360">
        <f t="shared" si="10690"/>
        <v>0</v>
      </c>
      <c r="K19423" s="360">
        <f t="shared" si="10690"/>
        <v>0</v>
      </c>
      <c r="L19423" s="360">
        <f t="shared" si="10690"/>
        <v>0</v>
      </c>
      <c r="M19423" s="360">
        <f t="shared" si="10690"/>
        <v>0</v>
      </c>
      <c r="N19423" s="141">
        <f t="shared" si="10658"/>
        <v>0</v>
      </c>
    </row>
    <row r="19424" spans="1:15" ht="20.25" customHeight="1">
      <c r="A19424" s="1" t="s">
        <v>1744</v>
      </c>
      <c r="B19424" s="50" t="e">
        <f>IF((#REF!+#REF!+H19424)&lt;&gt;0,"a","b")</f>
        <v>#REF!</v>
      </c>
      <c r="C19424" s="54">
        <v>4</v>
      </c>
      <c r="D19424" s="54" t="s">
        <v>533</v>
      </c>
      <c r="F19424" s="89"/>
      <c r="G19424" s="93" t="s">
        <v>373</v>
      </c>
      <c r="H19424" s="360">
        <f t="shared" ref="H19424:M19424" si="10691">H19654+H20344</f>
        <v>0</v>
      </c>
      <c r="I19424" s="360">
        <f t="shared" si="10691"/>
        <v>0</v>
      </c>
      <c r="J19424" s="360">
        <f t="shared" si="10691"/>
        <v>0</v>
      </c>
      <c r="K19424" s="360">
        <f t="shared" si="10691"/>
        <v>0</v>
      </c>
      <c r="L19424" s="360">
        <f t="shared" si="10691"/>
        <v>0</v>
      </c>
      <c r="M19424" s="360">
        <f t="shared" si="10691"/>
        <v>0</v>
      </c>
      <c r="N19424" s="137">
        <f t="shared" si="10658"/>
        <v>0</v>
      </c>
      <c r="O19424" s="60" t="s">
        <v>71</v>
      </c>
    </row>
    <row r="19425" spans="1:15" ht="20.25" customHeight="1">
      <c r="A19425" s="1" t="s">
        <v>1745</v>
      </c>
      <c r="B19425" s="50" t="e">
        <f>IF((#REF!+#REF!+H19425)&lt;&gt;0,"a","b")</f>
        <v>#REF!</v>
      </c>
      <c r="C19425" s="54">
        <v>5</v>
      </c>
      <c r="D19425" s="54" t="s">
        <v>533</v>
      </c>
      <c r="F19425" s="89"/>
      <c r="G19425" s="95" t="s">
        <v>371</v>
      </c>
      <c r="H19425" s="360">
        <f t="shared" ref="H19425:M19425" si="10692">H19655+H20345</f>
        <v>0</v>
      </c>
      <c r="I19425" s="360">
        <f t="shared" si="10692"/>
        <v>0</v>
      </c>
      <c r="J19425" s="360">
        <f t="shared" si="10692"/>
        <v>0</v>
      </c>
      <c r="K19425" s="360">
        <f t="shared" si="10692"/>
        <v>0</v>
      </c>
      <c r="L19425" s="360">
        <f t="shared" si="10692"/>
        <v>0</v>
      </c>
      <c r="M19425" s="360">
        <f t="shared" si="10692"/>
        <v>0</v>
      </c>
      <c r="N19425" s="141">
        <f t="shared" si="10658"/>
        <v>0</v>
      </c>
    </row>
    <row r="19426" spans="1:15" ht="20.25" customHeight="1">
      <c r="A19426" s="1" t="s">
        <v>1746</v>
      </c>
      <c r="B19426" s="50" t="e">
        <f>IF((#REF!+#REF!+H19426)&lt;&gt;0,"a","b")</f>
        <v>#REF!</v>
      </c>
      <c r="C19426" s="54">
        <v>5</v>
      </c>
      <c r="D19426" s="54" t="s">
        <v>533</v>
      </c>
      <c r="F19426" s="89"/>
      <c r="G19426" s="95" t="s">
        <v>297</v>
      </c>
      <c r="H19426" s="360">
        <f t="shared" ref="H19426:M19426" si="10693">H19656+H20346</f>
        <v>0</v>
      </c>
      <c r="I19426" s="360">
        <f t="shared" si="10693"/>
        <v>0</v>
      </c>
      <c r="J19426" s="360">
        <f t="shared" si="10693"/>
        <v>0</v>
      </c>
      <c r="K19426" s="360">
        <f t="shared" si="10693"/>
        <v>0</v>
      </c>
      <c r="L19426" s="360">
        <f t="shared" si="10693"/>
        <v>0</v>
      </c>
      <c r="M19426" s="360">
        <f t="shared" si="10693"/>
        <v>0</v>
      </c>
      <c r="N19426" s="141">
        <f t="shared" si="10658"/>
        <v>0</v>
      </c>
    </row>
    <row r="19427" spans="1:15" ht="20.25" customHeight="1">
      <c r="A19427" s="1" t="s">
        <v>813</v>
      </c>
      <c r="B19427" s="50" t="e">
        <f>IF((#REF!+#REF!+H19427)&lt;&gt;0,"a","b")</f>
        <v>#REF!</v>
      </c>
      <c r="C19427" s="54">
        <v>3</v>
      </c>
      <c r="D19427" s="54" t="s">
        <v>533</v>
      </c>
      <c r="F19427" s="374"/>
      <c r="G19427" s="90" t="s">
        <v>299</v>
      </c>
      <c r="H19427" s="360">
        <f t="shared" ref="H19427:M19427" si="10694">H19657+H20347</f>
        <v>1533.8</v>
      </c>
      <c r="I19427" s="360">
        <f t="shared" si="10694"/>
        <v>1523.8</v>
      </c>
      <c r="J19427" s="360">
        <f t="shared" si="10694"/>
        <v>10</v>
      </c>
      <c r="K19427" s="360">
        <f t="shared" si="10694"/>
        <v>1589</v>
      </c>
      <c r="L19427" s="360">
        <f t="shared" si="10694"/>
        <v>1649</v>
      </c>
      <c r="M19427" s="360">
        <f t="shared" si="10694"/>
        <v>1679</v>
      </c>
      <c r="N19427" s="140">
        <f t="shared" si="10658"/>
        <v>0</v>
      </c>
      <c r="O19427" s="60" t="s">
        <v>71</v>
      </c>
    </row>
    <row r="19428" spans="1:15" ht="20.25" customHeight="1">
      <c r="A19428" s="1" t="s">
        <v>1747</v>
      </c>
      <c r="B19428" s="50" t="e">
        <f>IF((#REF!+#REF!+H19428)&lt;&gt;0,"a","b")</f>
        <v>#REF!</v>
      </c>
      <c r="C19428" s="54">
        <v>4</v>
      </c>
      <c r="D19428" s="54" t="s">
        <v>533</v>
      </c>
      <c r="F19428" s="89"/>
      <c r="G19428" s="93" t="s">
        <v>374</v>
      </c>
      <c r="H19428" s="360">
        <f t="shared" ref="H19428:M19428" si="10695">H19658+H20348</f>
        <v>0</v>
      </c>
      <c r="I19428" s="360">
        <f t="shared" si="10695"/>
        <v>0</v>
      </c>
      <c r="J19428" s="360">
        <f t="shared" si="10695"/>
        <v>0</v>
      </c>
      <c r="K19428" s="360">
        <f t="shared" si="10695"/>
        <v>0</v>
      </c>
      <c r="L19428" s="360">
        <f t="shared" si="10695"/>
        <v>0</v>
      </c>
      <c r="M19428" s="360">
        <f t="shared" si="10695"/>
        <v>0</v>
      </c>
      <c r="N19428" s="137">
        <f t="shared" si="10658"/>
        <v>0</v>
      </c>
      <c r="O19428" s="60" t="s">
        <v>71</v>
      </c>
    </row>
    <row r="19429" spans="1:15" ht="20.25" customHeight="1">
      <c r="A19429" s="1" t="s">
        <v>1748</v>
      </c>
      <c r="B19429" s="50" t="e">
        <f>IF((#REF!+#REF!+H19429)&lt;&gt;0,"a","b")</f>
        <v>#REF!</v>
      </c>
      <c r="C19429" s="54">
        <v>5</v>
      </c>
      <c r="D19429" s="54" t="s">
        <v>533</v>
      </c>
      <c r="F19429" s="89"/>
      <c r="G19429" s="95" t="s">
        <v>375</v>
      </c>
      <c r="H19429" s="360">
        <f t="shared" ref="H19429:M19429" si="10696">H19659+H20349</f>
        <v>0</v>
      </c>
      <c r="I19429" s="360">
        <f t="shared" si="10696"/>
        <v>0</v>
      </c>
      <c r="J19429" s="360">
        <f t="shared" si="10696"/>
        <v>0</v>
      </c>
      <c r="K19429" s="360">
        <f t="shared" si="10696"/>
        <v>0</v>
      </c>
      <c r="L19429" s="360">
        <f t="shared" si="10696"/>
        <v>0</v>
      </c>
      <c r="M19429" s="360">
        <f t="shared" si="10696"/>
        <v>0</v>
      </c>
      <c r="N19429" s="141">
        <f t="shared" si="10658"/>
        <v>0</v>
      </c>
    </row>
    <row r="19430" spans="1:15" ht="20.25" customHeight="1">
      <c r="A19430" s="1" t="s">
        <v>1749</v>
      </c>
      <c r="B19430" s="50" t="e">
        <f>IF((#REF!+#REF!+H19430)&lt;&gt;0,"a","b")</f>
        <v>#REF!</v>
      </c>
      <c r="C19430" s="54">
        <v>5</v>
      </c>
      <c r="D19430" s="54" t="s">
        <v>533</v>
      </c>
      <c r="F19430" s="89"/>
      <c r="G19430" s="95" t="s">
        <v>376</v>
      </c>
      <c r="H19430" s="360">
        <f t="shared" ref="H19430:M19430" si="10697">H19660+H20350</f>
        <v>0</v>
      </c>
      <c r="I19430" s="360">
        <f t="shared" si="10697"/>
        <v>0</v>
      </c>
      <c r="J19430" s="360">
        <f t="shared" si="10697"/>
        <v>0</v>
      </c>
      <c r="K19430" s="360">
        <f t="shared" si="10697"/>
        <v>0</v>
      </c>
      <c r="L19430" s="360">
        <f t="shared" si="10697"/>
        <v>0</v>
      </c>
      <c r="M19430" s="360">
        <f t="shared" si="10697"/>
        <v>0</v>
      </c>
      <c r="N19430" s="141">
        <f t="shared" si="10658"/>
        <v>0</v>
      </c>
    </row>
    <row r="19431" spans="1:15" ht="20.25" customHeight="1">
      <c r="A19431" s="1" t="s">
        <v>1750</v>
      </c>
      <c r="B19431" s="50" t="e">
        <f>IF((#REF!+#REF!+H19431)&lt;&gt;0,"a","b")</f>
        <v>#REF!</v>
      </c>
      <c r="C19431" s="54">
        <v>4</v>
      </c>
      <c r="D19431" s="54" t="s">
        <v>533</v>
      </c>
      <c r="F19431" s="374"/>
      <c r="G19431" s="93" t="s">
        <v>377</v>
      </c>
      <c r="H19431" s="360">
        <f t="shared" ref="H19431:M19431" si="10698">H19661+H20351</f>
        <v>1533.8</v>
      </c>
      <c r="I19431" s="360">
        <f t="shared" si="10698"/>
        <v>1523.8</v>
      </c>
      <c r="J19431" s="360">
        <f t="shared" si="10698"/>
        <v>10</v>
      </c>
      <c r="K19431" s="360">
        <f t="shared" si="10698"/>
        <v>1589</v>
      </c>
      <c r="L19431" s="360">
        <f t="shared" si="10698"/>
        <v>1649</v>
      </c>
      <c r="M19431" s="360">
        <f t="shared" si="10698"/>
        <v>1679</v>
      </c>
      <c r="N19431" s="137">
        <f t="shared" si="10658"/>
        <v>0</v>
      </c>
      <c r="O19431" s="60" t="s">
        <v>71</v>
      </c>
    </row>
    <row r="19432" spans="1:15" ht="20.25" customHeight="1">
      <c r="A19432" s="1" t="s">
        <v>1751</v>
      </c>
      <c r="B19432" s="50" t="e">
        <f>IF((#REF!+#REF!+H19432)&lt;&gt;0,"a","b")</f>
        <v>#REF!</v>
      </c>
      <c r="C19432" s="54">
        <v>5</v>
      </c>
      <c r="D19432" s="54" t="s">
        <v>533</v>
      </c>
      <c r="F19432" s="374"/>
      <c r="G19432" s="95" t="s">
        <v>375</v>
      </c>
      <c r="H19432" s="360">
        <f t="shared" ref="H19432:M19432" si="10699">H19662+H20352</f>
        <v>1533.8</v>
      </c>
      <c r="I19432" s="360">
        <f t="shared" si="10699"/>
        <v>1523.8</v>
      </c>
      <c r="J19432" s="360">
        <f t="shared" si="10699"/>
        <v>10</v>
      </c>
      <c r="K19432" s="360">
        <f t="shared" si="10699"/>
        <v>1589</v>
      </c>
      <c r="L19432" s="360">
        <f t="shared" si="10699"/>
        <v>1649</v>
      </c>
      <c r="M19432" s="360">
        <f t="shared" si="10699"/>
        <v>1679</v>
      </c>
      <c r="N19432" s="141">
        <f t="shared" si="10658"/>
        <v>0</v>
      </c>
    </row>
    <row r="19433" spans="1:15" ht="20.25" customHeight="1">
      <c r="A19433" s="1" t="s">
        <v>1752</v>
      </c>
      <c r="B19433" s="50" t="e">
        <f>IF((#REF!+#REF!+H19433)&lt;&gt;0,"a","b")</f>
        <v>#REF!</v>
      </c>
      <c r="C19433" s="54">
        <v>5</v>
      </c>
      <c r="D19433" s="54" t="s">
        <v>533</v>
      </c>
      <c r="F19433" s="89"/>
      <c r="G19433" s="95" t="s">
        <v>376</v>
      </c>
      <c r="H19433" s="360">
        <f t="shared" ref="H19433:M19433" si="10700">H19663+H20353</f>
        <v>0</v>
      </c>
      <c r="I19433" s="360">
        <f t="shared" si="10700"/>
        <v>0</v>
      </c>
      <c r="J19433" s="360">
        <f t="shared" si="10700"/>
        <v>0</v>
      </c>
      <c r="K19433" s="360">
        <f t="shared" si="10700"/>
        <v>0</v>
      </c>
      <c r="L19433" s="360">
        <f t="shared" si="10700"/>
        <v>0</v>
      </c>
      <c r="M19433" s="360">
        <f t="shared" si="10700"/>
        <v>0</v>
      </c>
      <c r="N19433" s="141">
        <f t="shared" si="10658"/>
        <v>0</v>
      </c>
    </row>
    <row r="19434" spans="1:15" ht="20.25" customHeight="1">
      <c r="A19434" s="1" t="s">
        <v>1753</v>
      </c>
      <c r="B19434" s="50" t="e">
        <f>IF((#REF!+#REF!+H19434)&lt;&gt;0,"a","b")</f>
        <v>#REF!</v>
      </c>
      <c r="C19434" s="54">
        <v>4</v>
      </c>
      <c r="D19434" s="54" t="s">
        <v>533</v>
      </c>
      <c r="F19434" s="89"/>
      <c r="G19434" s="93" t="s">
        <v>300</v>
      </c>
      <c r="H19434" s="360">
        <f t="shared" ref="H19434:M19434" si="10701">H19664+H20354</f>
        <v>0</v>
      </c>
      <c r="I19434" s="360">
        <f t="shared" si="10701"/>
        <v>0</v>
      </c>
      <c r="J19434" s="360">
        <f t="shared" si="10701"/>
        <v>0</v>
      </c>
      <c r="K19434" s="360">
        <f t="shared" si="10701"/>
        <v>0</v>
      </c>
      <c r="L19434" s="360">
        <f t="shared" si="10701"/>
        <v>0</v>
      </c>
      <c r="M19434" s="360">
        <f t="shared" si="10701"/>
        <v>0</v>
      </c>
      <c r="N19434" s="137">
        <f t="shared" si="10658"/>
        <v>0</v>
      </c>
      <c r="O19434" s="60" t="s">
        <v>71</v>
      </c>
    </row>
    <row r="19435" spans="1:15" ht="20.25" customHeight="1">
      <c r="A19435" s="1" t="s">
        <v>1754</v>
      </c>
      <c r="B19435" s="50" t="e">
        <f>IF((#REF!+#REF!+H19435)&lt;&gt;0,"a","b")</f>
        <v>#REF!</v>
      </c>
      <c r="C19435" s="54">
        <v>5</v>
      </c>
      <c r="D19435" s="54" t="s">
        <v>533</v>
      </c>
      <c r="F19435" s="89"/>
      <c r="G19435" s="95" t="s">
        <v>375</v>
      </c>
      <c r="H19435" s="360">
        <f t="shared" ref="H19435:M19435" si="10702">H19665+H20355</f>
        <v>0</v>
      </c>
      <c r="I19435" s="360">
        <f t="shared" si="10702"/>
        <v>0</v>
      </c>
      <c r="J19435" s="360">
        <f t="shared" si="10702"/>
        <v>0</v>
      </c>
      <c r="K19435" s="360">
        <f t="shared" si="10702"/>
        <v>0</v>
      </c>
      <c r="L19435" s="360">
        <f t="shared" si="10702"/>
        <v>0</v>
      </c>
      <c r="M19435" s="360">
        <f t="shared" si="10702"/>
        <v>0</v>
      </c>
      <c r="N19435" s="141">
        <f t="shared" si="10658"/>
        <v>0</v>
      </c>
    </row>
    <row r="19436" spans="1:15" ht="20.25" customHeight="1">
      <c r="A19436" s="1" t="s">
        <v>1755</v>
      </c>
      <c r="B19436" s="50" t="e">
        <f>IF((#REF!+#REF!+H19436)&lt;&gt;0,"a","b")</f>
        <v>#REF!</v>
      </c>
      <c r="C19436" s="54">
        <v>5</v>
      </c>
      <c r="D19436" s="54" t="s">
        <v>533</v>
      </c>
      <c r="F19436" s="89"/>
      <c r="G19436" s="95" t="s">
        <v>376</v>
      </c>
      <c r="H19436" s="360">
        <f t="shared" ref="H19436:M19436" si="10703">H19666+H20356</f>
        <v>0</v>
      </c>
      <c r="I19436" s="360">
        <f t="shared" si="10703"/>
        <v>0</v>
      </c>
      <c r="J19436" s="360">
        <f t="shared" si="10703"/>
        <v>0</v>
      </c>
      <c r="K19436" s="360">
        <f t="shared" si="10703"/>
        <v>0</v>
      </c>
      <c r="L19436" s="360">
        <f t="shared" si="10703"/>
        <v>0</v>
      </c>
      <c r="M19436" s="360">
        <f t="shared" si="10703"/>
        <v>0</v>
      </c>
      <c r="N19436" s="141">
        <f t="shared" si="10658"/>
        <v>0</v>
      </c>
    </row>
    <row r="19437" spans="1:15" ht="20.25" customHeight="1">
      <c r="A19437" s="1" t="s">
        <v>814</v>
      </c>
      <c r="B19437" s="50" t="e">
        <f>IF((#REF!+#REF!+H19437)&lt;&gt;0,"a","b")</f>
        <v>#REF!</v>
      </c>
      <c r="C19437" s="54">
        <v>3</v>
      </c>
      <c r="D19437" s="54" t="s">
        <v>533</v>
      </c>
      <c r="F19437" s="374"/>
      <c r="G19437" s="90" t="s">
        <v>298</v>
      </c>
      <c r="H19437" s="360">
        <f t="shared" ref="H19437:M19437" si="10704">H19667+H20357</f>
        <v>115</v>
      </c>
      <c r="I19437" s="360">
        <f t="shared" si="10704"/>
        <v>115</v>
      </c>
      <c r="J19437" s="360">
        <f t="shared" si="10704"/>
        <v>0</v>
      </c>
      <c r="K19437" s="360">
        <f t="shared" si="10704"/>
        <v>70</v>
      </c>
      <c r="L19437" s="360">
        <f t="shared" si="10704"/>
        <v>70</v>
      </c>
      <c r="M19437" s="360">
        <f t="shared" si="10704"/>
        <v>0</v>
      </c>
      <c r="N19437" s="140">
        <f t="shared" si="10658"/>
        <v>0</v>
      </c>
      <c r="O19437" s="60" t="s">
        <v>71</v>
      </c>
    </row>
    <row r="19438" spans="1:15" ht="20.25" customHeight="1">
      <c r="A19438" s="1" t="s">
        <v>1756</v>
      </c>
      <c r="B19438" s="50" t="e">
        <f>IF((#REF!+#REF!+H19438)&lt;&gt;0,"a","b")</f>
        <v>#REF!</v>
      </c>
      <c r="C19438" s="54">
        <v>4</v>
      </c>
      <c r="D19438" s="54" t="s">
        <v>533</v>
      </c>
      <c r="F19438" s="89"/>
      <c r="G19438" s="93" t="s">
        <v>378</v>
      </c>
      <c r="H19438" s="360">
        <f t="shared" ref="H19438:M19438" si="10705">H19668+H20358</f>
        <v>0</v>
      </c>
      <c r="I19438" s="360">
        <f t="shared" si="10705"/>
        <v>0</v>
      </c>
      <c r="J19438" s="360">
        <f t="shared" si="10705"/>
        <v>0</v>
      </c>
      <c r="K19438" s="360">
        <f t="shared" si="10705"/>
        <v>0</v>
      </c>
      <c r="L19438" s="360">
        <f t="shared" si="10705"/>
        <v>0</v>
      </c>
      <c r="M19438" s="360">
        <f t="shared" si="10705"/>
        <v>0</v>
      </c>
      <c r="N19438" s="137">
        <f t="shared" si="10658"/>
        <v>0</v>
      </c>
    </row>
    <row r="19439" spans="1:15" ht="20.25" customHeight="1">
      <c r="A19439" s="1" t="s">
        <v>1757</v>
      </c>
      <c r="B19439" s="50" t="e">
        <f>IF((#REF!+#REF!+H19439)&lt;&gt;0,"a","b")</f>
        <v>#REF!</v>
      </c>
      <c r="C19439" s="54">
        <v>4</v>
      </c>
      <c r="D19439" s="54" t="s">
        <v>533</v>
      </c>
      <c r="F19439" s="374"/>
      <c r="G19439" s="93" t="s">
        <v>379</v>
      </c>
      <c r="H19439" s="360">
        <f t="shared" ref="H19439:M19439" si="10706">H19669+H20359</f>
        <v>115</v>
      </c>
      <c r="I19439" s="360">
        <f t="shared" si="10706"/>
        <v>115</v>
      </c>
      <c r="J19439" s="360">
        <f t="shared" si="10706"/>
        <v>0</v>
      </c>
      <c r="K19439" s="360">
        <f t="shared" si="10706"/>
        <v>70</v>
      </c>
      <c r="L19439" s="360">
        <f t="shared" si="10706"/>
        <v>70</v>
      </c>
      <c r="M19439" s="360">
        <f t="shared" si="10706"/>
        <v>0</v>
      </c>
      <c r="N19439" s="137">
        <f t="shared" si="10658"/>
        <v>0</v>
      </c>
      <c r="O19439" s="60" t="s">
        <v>71</v>
      </c>
    </row>
    <row r="19440" spans="1:15" ht="20.25" customHeight="1">
      <c r="A19440" s="1" t="s">
        <v>1758</v>
      </c>
      <c r="B19440" s="50" t="e">
        <f>IF((#REF!+#REF!+H19440)&lt;&gt;0,"a","b")</f>
        <v>#REF!</v>
      </c>
      <c r="C19440" s="54">
        <v>5</v>
      </c>
      <c r="D19440" s="54" t="s">
        <v>533</v>
      </c>
      <c r="F19440" s="374"/>
      <c r="G19440" s="95" t="s">
        <v>380</v>
      </c>
      <c r="H19440" s="360">
        <f t="shared" ref="H19440:M19440" si="10707">H19670+H20360</f>
        <v>115</v>
      </c>
      <c r="I19440" s="360">
        <f t="shared" si="10707"/>
        <v>115</v>
      </c>
      <c r="J19440" s="360">
        <f t="shared" si="10707"/>
        <v>0</v>
      </c>
      <c r="K19440" s="360">
        <f t="shared" si="10707"/>
        <v>70</v>
      </c>
      <c r="L19440" s="360">
        <f t="shared" si="10707"/>
        <v>70</v>
      </c>
      <c r="M19440" s="360">
        <f t="shared" si="10707"/>
        <v>0</v>
      </c>
      <c r="N19440" s="144">
        <f t="shared" si="10658"/>
        <v>0</v>
      </c>
      <c r="O19440" s="60" t="s">
        <v>71</v>
      </c>
    </row>
    <row r="19441" spans="1:14" ht="45" customHeight="1">
      <c r="A19441" s="1" t="s">
        <v>1759</v>
      </c>
      <c r="B19441" s="50" t="e">
        <f>IF((#REF!+#REF!+H19441)&lt;&gt;0,"a","b")</f>
        <v>#REF!</v>
      </c>
      <c r="C19441" s="54">
        <v>6</v>
      </c>
      <c r="D19441" s="54" t="s">
        <v>533</v>
      </c>
      <c r="F19441" s="89"/>
      <c r="G19441" s="97" t="s">
        <v>308</v>
      </c>
      <c r="H19441" s="360">
        <f t="shared" ref="H19441:M19441" si="10708">H19671+H20361</f>
        <v>0</v>
      </c>
      <c r="I19441" s="360">
        <f t="shared" si="10708"/>
        <v>0</v>
      </c>
      <c r="J19441" s="360">
        <f t="shared" si="10708"/>
        <v>0</v>
      </c>
      <c r="K19441" s="360">
        <f t="shared" si="10708"/>
        <v>0</v>
      </c>
      <c r="L19441" s="360">
        <f t="shared" si="10708"/>
        <v>0</v>
      </c>
      <c r="M19441" s="360">
        <f t="shared" si="10708"/>
        <v>0</v>
      </c>
      <c r="N19441" s="142">
        <f t="shared" si="10658"/>
        <v>0</v>
      </c>
    </row>
    <row r="19442" spans="1:14" ht="20.25" customHeight="1">
      <c r="A19442" s="1" t="s">
        <v>1760</v>
      </c>
      <c r="B19442" s="50" t="e">
        <f>IF((#REF!+#REF!+H19442)&lt;&gt;0,"a","b")</f>
        <v>#REF!</v>
      </c>
      <c r="C19442" s="54">
        <v>6</v>
      </c>
      <c r="D19442" s="54" t="s">
        <v>533</v>
      </c>
      <c r="F19442" s="89"/>
      <c r="G19442" s="97" t="s">
        <v>381</v>
      </c>
      <c r="H19442" s="360">
        <f t="shared" ref="H19442:M19442" si="10709">H19672+H20362</f>
        <v>0</v>
      </c>
      <c r="I19442" s="360">
        <f t="shared" si="10709"/>
        <v>0</v>
      </c>
      <c r="J19442" s="360">
        <f t="shared" si="10709"/>
        <v>0</v>
      </c>
      <c r="K19442" s="360">
        <f t="shared" si="10709"/>
        <v>0</v>
      </c>
      <c r="L19442" s="360">
        <f t="shared" si="10709"/>
        <v>0</v>
      </c>
      <c r="M19442" s="360">
        <f t="shared" si="10709"/>
        <v>0</v>
      </c>
      <c r="N19442" s="142">
        <f t="shared" si="10658"/>
        <v>0</v>
      </c>
    </row>
    <row r="19443" spans="1:14" ht="20.25" customHeight="1">
      <c r="A19443" s="1" t="s">
        <v>1761</v>
      </c>
      <c r="B19443" s="50" t="e">
        <f>IF((#REF!+#REF!+H19443)&lt;&gt;0,"a","b")</f>
        <v>#REF!</v>
      </c>
      <c r="C19443" s="54">
        <v>6</v>
      </c>
      <c r="D19443" s="54" t="s">
        <v>533</v>
      </c>
      <c r="F19443" s="89"/>
      <c r="G19443" s="97" t="s">
        <v>382</v>
      </c>
      <c r="H19443" s="360">
        <f t="shared" ref="H19443:M19443" si="10710">H19673+H20363</f>
        <v>0</v>
      </c>
      <c r="I19443" s="360">
        <f t="shared" si="10710"/>
        <v>0</v>
      </c>
      <c r="J19443" s="360">
        <f t="shared" si="10710"/>
        <v>0</v>
      </c>
      <c r="K19443" s="360">
        <f t="shared" si="10710"/>
        <v>0</v>
      </c>
      <c r="L19443" s="360">
        <f t="shared" si="10710"/>
        <v>0</v>
      </c>
      <c r="M19443" s="360">
        <f t="shared" si="10710"/>
        <v>0</v>
      </c>
      <c r="N19443" s="142">
        <f t="shared" si="10658"/>
        <v>0</v>
      </c>
    </row>
    <row r="19444" spans="1:14" ht="20.25" customHeight="1">
      <c r="A19444" s="1" t="s">
        <v>1762</v>
      </c>
      <c r="B19444" s="50" t="e">
        <f>IF((#REF!+#REF!+H19444)&lt;&gt;0,"a","b")</f>
        <v>#REF!</v>
      </c>
      <c r="C19444" s="54">
        <v>6</v>
      </c>
      <c r="D19444" s="54" t="s">
        <v>533</v>
      </c>
      <c r="F19444" s="89"/>
      <c r="G19444" s="97" t="s">
        <v>309</v>
      </c>
      <c r="H19444" s="360">
        <f t="shared" ref="H19444:M19444" si="10711">H19674+H20364</f>
        <v>0</v>
      </c>
      <c r="I19444" s="360">
        <f t="shared" si="10711"/>
        <v>0</v>
      </c>
      <c r="J19444" s="360">
        <f t="shared" si="10711"/>
        <v>0</v>
      </c>
      <c r="K19444" s="360">
        <f t="shared" si="10711"/>
        <v>0</v>
      </c>
      <c r="L19444" s="360">
        <f t="shared" si="10711"/>
        <v>0</v>
      </c>
      <c r="M19444" s="360">
        <f t="shared" si="10711"/>
        <v>0</v>
      </c>
      <c r="N19444" s="142">
        <f t="shared" si="10658"/>
        <v>0</v>
      </c>
    </row>
    <row r="19445" spans="1:14" ht="20.25" customHeight="1">
      <c r="A19445" s="1" t="s">
        <v>1763</v>
      </c>
      <c r="B19445" s="50" t="e">
        <f>IF((#REF!+#REF!+H19445)&lt;&gt;0,"a","b")</f>
        <v>#REF!</v>
      </c>
      <c r="C19445" s="54">
        <v>6</v>
      </c>
      <c r="D19445" s="54" t="s">
        <v>533</v>
      </c>
      <c r="F19445" s="89"/>
      <c r="G19445" s="97" t="s">
        <v>310</v>
      </c>
      <c r="H19445" s="360">
        <f t="shared" ref="H19445:M19445" si="10712">H19675+H20365</f>
        <v>0</v>
      </c>
      <c r="I19445" s="360">
        <f t="shared" si="10712"/>
        <v>0</v>
      </c>
      <c r="J19445" s="360">
        <f t="shared" si="10712"/>
        <v>0</v>
      </c>
      <c r="K19445" s="360">
        <f t="shared" si="10712"/>
        <v>0</v>
      </c>
      <c r="L19445" s="360">
        <f t="shared" si="10712"/>
        <v>0</v>
      </c>
      <c r="M19445" s="360">
        <f t="shared" si="10712"/>
        <v>0</v>
      </c>
      <c r="N19445" s="142">
        <f t="shared" si="10658"/>
        <v>0</v>
      </c>
    </row>
    <row r="19446" spans="1:14" ht="20.25" customHeight="1">
      <c r="A19446" s="1" t="s">
        <v>1764</v>
      </c>
      <c r="B19446" s="50" t="e">
        <f>IF((#REF!+#REF!+H19446)&lt;&gt;0,"a","b")</f>
        <v>#REF!</v>
      </c>
      <c r="C19446" s="54">
        <v>6</v>
      </c>
      <c r="D19446" s="54" t="s">
        <v>533</v>
      </c>
      <c r="F19446" s="89"/>
      <c r="G19446" s="97" t="s">
        <v>383</v>
      </c>
      <c r="H19446" s="360">
        <f t="shared" ref="H19446:M19446" si="10713">H19676+H20366</f>
        <v>0</v>
      </c>
      <c r="I19446" s="360">
        <f t="shared" si="10713"/>
        <v>0</v>
      </c>
      <c r="J19446" s="360">
        <f t="shared" si="10713"/>
        <v>0</v>
      </c>
      <c r="K19446" s="360">
        <f t="shared" si="10713"/>
        <v>0</v>
      </c>
      <c r="L19446" s="360">
        <f t="shared" si="10713"/>
        <v>0</v>
      </c>
      <c r="M19446" s="360">
        <f t="shared" si="10713"/>
        <v>0</v>
      </c>
      <c r="N19446" s="142">
        <f t="shared" si="10658"/>
        <v>0</v>
      </c>
    </row>
    <row r="19447" spans="1:14" ht="20.25" customHeight="1">
      <c r="A19447" s="1" t="s">
        <v>1765</v>
      </c>
      <c r="B19447" s="50" t="e">
        <f>IF((#REF!+#REF!+H19447)&lt;&gt;0,"a","b")</f>
        <v>#REF!</v>
      </c>
      <c r="C19447" s="54">
        <v>6</v>
      </c>
      <c r="D19447" s="54" t="s">
        <v>533</v>
      </c>
      <c r="F19447" s="89"/>
      <c r="G19447" s="97" t="s">
        <v>384</v>
      </c>
      <c r="H19447" s="360">
        <f t="shared" ref="H19447:M19447" si="10714">H19677+H20367</f>
        <v>0</v>
      </c>
      <c r="I19447" s="360">
        <f t="shared" si="10714"/>
        <v>0</v>
      </c>
      <c r="J19447" s="360">
        <f t="shared" si="10714"/>
        <v>0</v>
      </c>
      <c r="K19447" s="360">
        <f t="shared" si="10714"/>
        <v>0</v>
      </c>
      <c r="L19447" s="360">
        <f t="shared" si="10714"/>
        <v>0</v>
      </c>
      <c r="M19447" s="360">
        <f t="shared" si="10714"/>
        <v>0</v>
      </c>
      <c r="N19447" s="142">
        <f t="shared" si="10658"/>
        <v>0</v>
      </c>
    </row>
    <row r="19448" spans="1:14" ht="20.25" customHeight="1">
      <c r="A19448" s="1" t="s">
        <v>1766</v>
      </c>
      <c r="B19448" s="50" t="e">
        <f>IF((#REF!+#REF!+H19448)&lt;&gt;0,"a","b")</f>
        <v>#REF!</v>
      </c>
      <c r="C19448" s="54">
        <v>6</v>
      </c>
      <c r="D19448" s="54" t="s">
        <v>533</v>
      </c>
      <c r="F19448" s="89"/>
      <c r="G19448" s="97" t="s">
        <v>311</v>
      </c>
      <c r="H19448" s="360">
        <f t="shared" ref="H19448:M19448" si="10715">H19678+H20368</f>
        <v>0</v>
      </c>
      <c r="I19448" s="360">
        <f t="shared" si="10715"/>
        <v>0</v>
      </c>
      <c r="J19448" s="360">
        <f t="shared" si="10715"/>
        <v>0</v>
      </c>
      <c r="K19448" s="360">
        <f t="shared" si="10715"/>
        <v>0</v>
      </c>
      <c r="L19448" s="360">
        <f t="shared" si="10715"/>
        <v>0</v>
      </c>
      <c r="M19448" s="360">
        <f t="shared" si="10715"/>
        <v>0</v>
      </c>
      <c r="N19448" s="142">
        <f t="shared" si="10658"/>
        <v>0</v>
      </c>
    </row>
    <row r="19449" spans="1:14" ht="20.25" customHeight="1">
      <c r="A19449" s="1" t="s">
        <v>1767</v>
      </c>
      <c r="B19449" s="50" t="e">
        <f>IF((#REF!+#REF!+H19449)&lt;&gt;0,"a","b")</f>
        <v>#REF!</v>
      </c>
      <c r="C19449" s="54">
        <v>6</v>
      </c>
      <c r="D19449" s="54" t="s">
        <v>533</v>
      </c>
      <c r="F19449" s="89"/>
      <c r="G19449" s="97" t="s">
        <v>312</v>
      </c>
      <c r="H19449" s="360">
        <f t="shared" ref="H19449:M19449" si="10716">H19679+H20369</f>
        <v>0</v>
      </c>
      <c r="I19449" s="360">
        <f t="shared" si="10716"/>
        <v>0</v>
      </c>
      <c r="J19449" s="360">
        <f t="shared" si="10716"/>
        <v>0</v>
      </c>
      <c r="K19449" s="360">
        <f t="shared" si="10716"/>
        <v>0</v>
      </c>
      <c r="L19449" s="360">
        <f t="shared" si="10716"/>
        <v>0</v>
      </c>
      <c r="M19449" s="360">
        <f t="shared" si="10716"/>
        <v>0</v>
      </c>
      <c r="N19449" s="142">
        <f t="shared" si="10658"/>
        <v>0</v>
      </c>
    </row>
    <row r="19450" spans="1:14" ht="20.25" customHeight="1">
      <c r="A19450" s="1" t="s">
        <v>1768</v>
      </c>
      <c r="B19450" s="50" t="e">
        <f>IF((#REF!+#REF!+H19450)&lt;&gt;0,"a","b")</f>
        <v>#REF!</v>
      </c>
      <c r="C19450" s="54">
        <v>6</v>
      </c>
      <c r="D19450" s="54" t="s">
        <v>533</v>
      </c>
      <c r="F19450" s="89"/>
      <c r="G19450" s="97" t="s">
        <v>313</v>
      </c>
      <c r="H19450" s="360">
        <f t="shared" ref="H19450:M19450" si="10717">H19680+H20370</f>
        <v>0</v>
      </c>
      <c r="I19450" s="360">
        <f t="shared" si="10717"/>
        <v>0</v>
      </c>
      <c r="J19450" s="360">
        <f t="shared" si="10717"/>
        <v>0</v>
      </c>
      <c r="K19450" s="360">
        <f t="shared" si="10717"/>
        <v>0</v>
      </c>
      <c r="L19450" s="360">
        <f t="shared" si="10717"/>
        <v>0</v>
      </c>
      <c r="M19450" s="360">
        <f t="shared" si="10717"/>
        <v>0</v>
      </c>
      <c r="N19450" s="142">
        <f t="shared" si="10658"/>
        <v>0</v>
      </c>
    </row>
    <row r="19451" spans="1:14" ht="20.25" customHeight="1">
      <c r="A19451" s="1" t="s">
        <v>1769</v>
      </c>
      <c r="B19451" s="50" t="e">
        <f>IF((#REF!+#REF!+H19451)&lt;&gt;0,"a","b")</f>
        <v>#REF!</v>
      </c>
      <c r="C19451" s="54">
        <v>6</v>
      </c>
      <c r="D19451" s="54" t="s">
        <v>533</v>
      </c>
      <c r="F19451" s="89"/>
      <c r="G19451" s="97" t="s">
        <v>314</v>
      </c>
      <c r="H19451" s="360">
        <f t="shared" ref="H19451:M19451" si="10718">H19681+H20371</f>
        <v>0</v>
      </c>
      <c r="I19451" s="360">
        <f t="shared" si="10718"/>
        <v>0</v>
      </c>
      <c r="J19451" s="360">
        <f t="shared" si="10718"/>
        <v>0</v>
      </c>
      <c r="K19451" s="360">
        <f t="shared" si="10718"/>
        <v>0</v>
      </c>
      <c r="L19451" s="360">
        <f t="shared" si="10718"/>
        <v>0</v>
      </c>
      <c r="M19451" s="360">
        <f t="shared" si="10718"/>
        <v>0</v>
      </c>
      <c r="N19451" s="142">
        <f t="shared" si="10658"/>
        <v>0</v>
      </c>
    </row>
    <row r="19452" spans="1:14" ht="20.25" customHeight="1">
      <c r="A19452" s="1" t="s">
        <v>1770</v>
      </c>
      <c r="B19452" s="50" t="e">
        <f>IF((#REF!+#REF!+H19452)&lt;&gt;0,"a","b")</f>
        <v>#REF!</v>
      </c>
      <c r="C19452" s="54">
        <v>6</v>
      </c>
      <c r="D19452" s="54" t="s">
        <v>533</v>
      </c>
      <c r="F19452" s="89"/>
      <c r="G19452" s="97" t="s">
        <v>315</v>
      </c>
      <c r="H19452" s="360">
        <f t="shared" ref="H19452:M19452" si="10719">H19682+H20372</f>
        <v>0</v>
      </c>
      <c r="I19452" s="360">
        <f t="shared" si="10719"/>
        <v>0</v>
      </c>
      <c r="J19452" s="360">
        <f t="shared" si="10719"/>
        <v>0</v>
      </c>
      <c r="K19452" s="360">
        <f t="shared" si="10719"/>
        <v>0</v>
      </c>
      <c r="L19452" s="360">
        <f t="shared" si="10719"/>
        <v>0</v>
      </c>
      <c r="M19452" s="360">
        <f t="shared" si="10719"/>
        <v>0</v>
      </c>
      <c r="N19452" s="142">
        <f t="shared" si="10658"/>
        <v>0</v>
      </c>
    </row>
    <row r="19453" spans="1:14" ht="20.25" customHeight="1">
      <c r="A19453" s="1" t="s">
        <v>1771</v>
      </c>
      <c r="B19453" s="50" t="e">
        <f>IF((#REF!+#REF!+H19453)&lt;&gt;0,"a","b")</f>
        <v>#REF!</v>
      </c>
      <c r="C19453" s="54">
        <v>6</v>
      </c>
      <c r="D19453" s="54" t="s">
        <v>533</v>
      </c>
      <c r="F19453" s="89"/>
      <c r="G19453" s="97" t="s">
        <v>316</v>
      </c>
      <c r="H19453" s="360">
        <f t="shared" ref="H19453:M19453" si="10720">H19683+H20373</f>
        <v>0</v>
      </c>
      <c r="I19453" s="360">
        <f t="shared" si="10720"/>
        <v>0</v>
      </c>
      <c r="J19453" s="360">
        <f t="shared" si="10720"/>
        <v>0</v>
      </c>
      <c r="K19453" s="360">
        <f t="shared" si="10720"/>
        <v>0</v>
      </c>
      <c r="L19453" s="360">
        <f t="shared" si="10720"/>
        <v>0</v>
      </c>
      <c r="M19453" s="360">
        <f t="shared" si="10720"/>
        <v>0</v>
      </c>
      <c r="N19453" s="142">
        <f t="shared" si="10658"/>
        <v>0</v>
      </c>
    </row>
    <row r="19454" spans="1:14" ht="36" customHeight="1">
      <c r="A19454" s="1" t="s">
        <v>1772</v>
      </c>
      <c r="B19454" s="50" t="e">
        <f>IF((#REF!+#REF!+H19454)&lt;&gt;0,"a","b")</f>
        <v>#REF!</v>
      </c>
      <c r="C19454" s="54">
        <v>6</v>
      </c>
      <c r="D19454" s="54" t="s">
        <v>533</v>
      </c>
      <c r="F19454" s="89"/>
      <c r="G19454" s="97" t="s">
        <v>317</v>
      </c>
      <c r="H19454" s="360">
        <f t="shared" ref="H19454:M19454" si="10721">H19684+H20374</f>
        <v>70</v>
      </c>
      <c r="I19454" s="360">
        <f t="shared" si="10721"/>
        <v>70</v>
      </c>
      <c r="J19454" s="360">
        <f t="shared" si="10721"/>
        <v>0</v>
      </c>
      <c r="K19454" s="360">
        <f t="shared" si="10721"/>
        <v>70</v>
      </c>
      <c r="L19454" s="360">
        <f t="shared" si="10721"/>
        <v>70</v>
      </c>
      <c r="M19454" s="360">
        <f t="shared" si="10721"/>
        <v>70</v>
      </c>
      <c r="N19454" s="142">
        <f t="shared" si="10658"/>
        <v>0</v>
      </c>
    </row>
    <row r="19455" spans="1:14" ht="48.75" customHeight="1">
      <c r="A19455" s="1" t="s">
        <v>1773</v>
      </c>
      <c r="B19455" s="50" t="e">
        <f>IF((#REF!+#REF!+H19455)&lt;&gt;0,"a","b")</f>
        <v>#REF!</v>
      </c>
      <c r="C19455" s="54">
        <v>6</v>
      </c>
      <c r="D19455" s="54" t="s">
        <v>533</v>
      </c>
      <c r="F19455" s="89"/>
      <c r="G19455" s="97" t="s">
        <v>318</v>
      </c>
      <c r="H19455" s="360">
        <f t="shared" ref="H19455:M19455" si="10722">H19685+H20375</f>
        <v>0</v>
      </c>
      <c r="I19455" s="360">
        <f t="shared" si="10722"/>
        <v>0</v>
      </c>
      <c r="J19455" s="360">
        <f t="shared" si="10722"/>
        <v>0</v>
      </c>
      <c r="K19455" s="360">
        <f t="shared" si="10722"/>
        <v>0</v>
      </c>
      <c r="L19455" s="360">
        <f t="shared" si="10722"/>
        <v>0</v>
      </c>
      <c r="M19455" s="360">
        <f t="shared" si="10722"/>
        <v>0</v>
      </c>
      <c r="N19455" s="142">
        <f t="shared" ref="N19455:N19518" si="10723">N19915+N20375</f>
        <v>0</v>
      </c>
    </row>
    <row r="19456" spans="1:14" ht="24.75" customHeight="1">
      <c r="A19456" s="1" t="s">
        <v>1774</v>
      </c>
      <c r="B19456" s="50" t="e">
        <f>IF((#REF!+#REF!+H19456)&lt;&gt;0,"a","b")</f>
        <v>#REF!</v>
      </c>
      <c r="C19456" s="54">
        <v>6</v>
      </c>
      <c r="D19456" s="54" t="s">
        <v>533</v>
      </c>
      <c r="F19456" s="89"/>
      <c r="G19456" s="97" t="s">
        <v>319</v>
      </c>
      <c r="H19456" s="360">
        <f t="shared" ref="H19456:M19456" si="10724">H19686+H20376</f>
        <v>0</v>
      </c>
      <c r="I19456" s="360">
        <f t="shared" si="10724"/>
        <v>0</v>
      </c>
      <c r="J19456" s="360">
        <f t="shared" si="10724"/>
        <v>0</v>
      </c>
      <c r="K19456" s="360">
        <f t="shared" si="10724"/>
        <v>0</v>
      </c>
      <c r="L19456" s="360">
        <f t="shared" si="10724"/>
        <v>0</v>
      </c>
      <c r="M19456" s="360">
        <f t="shared" si="10724"/>
        <v>0</v>
      </c>
      <c r="N19456" s="142">
        <f t="shared" si="10723"/>
        <v>0</v>
      </c>
    </row>
    <row r="19457" spans="1:17" ht="24" customHeight="1">
      <c r="A19457" s="1" t="s">
        <v>1775</v>
      </c>
      <c r="B19457" s="50" t="e">
        <f>IF((#REF!+#REF!+H19457)&lt;&gt;0,"a","b")</f>
        <v>#REF!</v>
      </c>
      <c r="C19457" s="54">
        <v>6</v>
      </c>
      <c r="D19457" s="54" t="s">
        <v>533</v>
      </c>
      <c r="F19457" s="89"/>
      <c r="G19457" s="97" t="s">
        <v>320</v>
      </c>
      <c r="H19457" s="360">
        <f t="shared" ref="H19457:M19457" si="10725">H19687+H20377</f>
        <v>0</v>
      </c>
      <c r="I19457" s="360">
        <f t="shared" si="10725"/>
        <v>0</v>
      </c>
      <c r="J19457" s="360">
        <f t="shared" si="10725"/>
        <v>0</v>
      </c>
      <c r="K19457" s="360">
        <f t="shared" si="10725"/>
        <v>0</v>
      </c>
      <c r="L19457" s="360">
        <f t="shared" si="10725"/>
        <v>0</v>
      </c>
      <c r="M19457" s="360">
        <f t="shared" si="10725"/>
        <v>0</v>
      </c>
      <c r="N19457" s="142">
        <f t="shared" si="10723"/>
        <v>0</v>
      </c>
    </row>
    <row r="19458" spans="1:17" ht="36.75" customHeight="1">
      <c r="A19458" s="1" t="s">
        <v>1776</v>
      </c>
      <c r="B19458" s="50" t="e">
        <f>IF((#REF!+#REF!+H19458)&lt;&gt;0,"a","b")</f>
        <v>#REF!</v>
      </c>
      <c r="C19458" s="54">
        <v>6</v>
      </c>
      <c r="D19458" s="54" t="s">
        <v>533</v>
      </c>
      <c r="F19458" s="374"/>
      <c r="G19458" s="97" t="s">
        <v>321</v>
      </c>
      <c r="H19458" s="360">
        <f t="shared" ref="H19458:M19458" si="10726">H19688+H20378</f>
        <v>45</v>
      </c>
      <c r="I19458" s="360">
        <f t="shared" si="10726"/>
        <v>45</v>
      </c>
      <c r="J19458" s="360">
        <f t="shared" si="10726"/>
        <v>0</v>
      </c>
      <c r="K19458" s="360">
        <f t="shared" si="10726"/>
        <v>0</v>
      </c>
      <c r="L19458" s="360">
        <f t="shared" si="10726"/>
        <v>0</v>
      </c>
      <c r="M19458" s="360">
        <f t="shared" si="10726"/>
        <v>0</v>
      </c>
      <c r="N19458" s="142">
        <f t="shared" si="10723"/>
        <v>0</v>
      </c>
    </row>
    <row r="19459" spans="1:17" ht="24.75" customHeight="1">
      <c r="A19459" s="1" t="s">
        <v>1777</v>
      </c>
      <c r="B19459" s="50" t="e">
        <f>IF((#REF!+#REF!+H19459)&lt;&gt;0,"a","b")</f>
        <v>#REF!</v>
      </c>
      <c r="C19459" s="54">
        <v>5</v>
      </c>
      <c r="D19459" s="54" t="s">
        <v>533</v>
      </c>
      <c r="F19459" s="89"/>
      <c r="G19459" s="95" t="s">
        <v>286</v>
      </c>
      <c r="H19459" s="360">
        <f t="shared" ref="H19459:M19459" si="10727">H19689+H20379</f>
        <v>0</v>
      </c>
      <c r="I19459" s="360">
        <f t="shared" si="10727"/>
        <v>0</v>
      </c>
      <c r="J19459" s="360">
        <f t="shared" si="10727"/>
        <v>0</v>
      </c>
      <c r="K19459" s="360">
        <f t="shared" si="10727"/>
        <v>0</v>
      </c>
      <c r="L19459" s="360">
        <f t="shared" si="10727"/>
        <v>0</v>
      </c>
      <c r="M19459" s="360">
        <f t="shared" si="10727"/>
        <v>0</v>
      </c>
      <c r="N19459" s="141">
        <f t="shared" si="10723"/>
        <v>0</v>
      </c>
    </row>
    <row r="19460" spans="1:17" ht="20.25" customHeight="1">
      <c r="A19460" s="1" t="s">
        <v>815</v>
      </c>
      <c r="B19460" s="50" t="e">
        <f>IF((#REF!+#REF!+H19460)&lt;&gt;0,"a","b")</f>
        <v>#REF!</v>
      </c>
      <c r="C19460" s="54">
        <v>2</v>
      </c>
      <c r="D19460" s="68" t="s">
        <v>533</v>
      </c>
      <c r="E19460" s="45"/>
      <c r="F19460" s="89"/>
      <c r="G19460" s="106" t="s">
        <v>385</v>
      </c>
      <c r="H19460" s="360">
        <f t="shared" ref="H19460:M19460" si="10728">H19690+H20380</f>
        <v>0</v>
      </c>
      <c r="I19460" s="360">
        <f t="shared" si="10728"/>
        <v>0</v>
      </c>
      <c r="J19460" s="360">
        <f t="shared" si="10728"/>
        <v>0</v>
      </c>
      <c r="K19460" s="360">
        <f t="shared" si="10728"/>
        <v>0</v>
      </c>
      <c r="L19460" s="360">
        <f t="shared" si="10728"/>
        <v>0</v>
      </c>
      <c r="M19460" s="360">
        <f t="shared" si="10728"/>
        <v>0</v>
      </c>
      <c r="N19460" s="125">
        <f t="shared" si="10723"/>
        <v>0</v>
      </c>
      <c r="O19460" s="60" t="s">
        <v>71</v>
      </c>
      <c r="Q19460" s="49" t="s">
        <v>47</v>
      </c>
    </row>
    <row r="19461" spans="1:17" ht="20.25" customHeight="1">
      <c r="A19461" s="1" t="s">
        <v>816</v>
      </c>
      <c r="B19461" s="50" t="e">
        <f>IF((#REF!+#REF!+H19461)&lt;&gt;0,"a","b")</f>
        <v>#REF!</v>
      </c>
      <c r="C19461" s="54">
        <v>3</v>
      </c>
      <c r="D19461" s="54" t="s">
        <v>533</v>
      </c>
      <c r="F19461" s="89"/>
      <c r="G19461" s="108" t="s">
        <v>386</v>
      </c>
      <c r="H19461" s="360">
        <f t="shared" ref="H19461:M19461" si="10729">H19691+H20381</f>
        <v>0</v>
      </c>
      <c r="I19461" s="360">
        <f t="shared" si="10729"/>
        <v>0</v>
      </c>
      <c r="J19461" s="360">
        <f t="shared" si="10729"/>
        <v>0</v>
      </c>
      <c r="K19461" s="360">
        <f t="shared" si="10729"/>
        <v>0</v>
      </c>
      <c r="L19461" s="360">
        <f t="shared" si="10729"/>
        <v>0</v>
      </c>
      <c r="M19461" s="360">
        <f t="shared" si="10729"/>
        <v>0</v>
      </c>
      <c r="N19461" s="140">
        <f t="shared" si="10723"/>
        <v>0</v>
      </c>
      <c r="O19461" s="60" t="s">
        <v>71</v>
      </c>
      <c r="Q19461" s="49" t="s">
        <v>47</v>
      </c>
    </row>
    <row r="19462" spans="1:17" ht="20.25" customHeight="1">
      <c r="A19462" s="1" t="s">
        <v>1778</v>
      </c>
      <c r="B19462" s="50" t="e">
        <f>IF((#REF!+#REF!+H19462)&lt;&gt;0,"a","b")</f>
        <v>#REF!</v>
      </c>
      <c r="C19462" s="54">
        <v>4</v>
      </c>
      <c r="D19462" s="54" t="s">
        <v>533</v>
      </c>
      <c r="F19462" s="89"/>
      <c r="G19462" s="93" t="s">
        <v>387</v>
      </c>
      <c r="H19462" s="360">
        <f t="shared" ref="H19462:M19462" si="10730">H19692+H20382</f>
        <v>0</v>
      </c>
      <c r="I19462" s="360">
        <f t="shared" si="10730"/>
        <v>0</v>
      </c>
      <c r="J19462" s="360">
        <f t="shared" si="10730"/>
        <v>0</v>
      </c>
      <c r="K19462" s="360">
        <f t="shared" si="10730"/>
        <v>0</v>
      </c>
      <c r="L19462" s="360">
        <f t="shared" si="10730"/>
        <v>0</v>
      </c>
      <c r="M19462" s="360">
        <f t="shared" si="10730"/>
        <v>0</v>
      </c>
      <c r="N19462" s="137">
        <f t="shared" si="10723"/>
        <v>0</v>
      </c>
      <c r="O19462" s="60" t="s">
        <v>71</v>
      </c>
      <c r="Q19462" s="49" t="s">
        <v>47</v>
      </c>
    </row>
    <row r="19463" spans="1:17" ht="20.25" customHeight="1">
      <c r="A19463" s="1" t="s">
        <v>1779</v>
      </c>
      <c r="B19463" s="50" t="e">
        <f>IF((#REF!+#REF!+H19463)&lt;&gt;0,"a","b")</f>
        <v>#REF!</v>
      </c>
      <c r="C19463" s="54">
        <v>5</v>
      </c>
      <c r="D19463" s="54" t="s">
        <v>533</v>
      </c>
      <c r="F19463" s="89"/>
      <c r="G19463" s="95" t="s">
        <v>388</v>
      </c>
      <c r="H19463" s="360">
        <f t="shared" ref="H19463:M19463" si="10731">H19693+H20383</f>
        <v>0</v>
      </c>
      <c r="I19463" s="360">
        <f t="shared" si="10731"/>
        <v>0</v>
      </c>
      <c r="J19463" s="360">
        <f t="shared" si="10731"/>
        <v>0</v>
      </c>
      <c r="K19463" s="360">
        <f t="shared" si="10731"/>
        <v>0</v>
      </c>
      <c r="L19463" s="360">
        <f t="shared" si="10731"/>
        <v>0</v>
      </c>
      <c r="M19463" s="360">
        <f t="shared" si="10731"/>
        <v>0</v>
      </c>
      <c r="N19463" s="141">
        <f t="shared" si="10723"/>
        <v>0</v>
      </c>
      <c r="O19463" s="60"/>
      <c r="Q19463" s="49" t="s">
        <v>47</v>
      </c>
    </row>
    <row r="19464" spans="1:17" ht="20.25" customHeight="1">
      <c r="A19464" s="1" t="s">
        <v>1780</v>
      </c>
      <c r="B19464" s="50" t="e">
        <f>IF((#REF!+#REF!+H19464)&lt;&gt;0,"a","b")</f>
        <v>#REF!</v>
      </c>
      <c r="C19464" s="54">
        <v>5</v>
      </c>
      <c r="D19464" s="54" t="s">
        <v>533</v>
      </c>
      <c r="F19464" s="89"/>
      <c r="G19464" s="95" t="s">
        <v>389</v>
      </c>
      <c r="H19464" s="360">
        <f t="shared" ref="H19464:M19464" si="10732">H19694+H20384</f>
        <v>0</v>
      </c>
      <c r="I19464" s="360">
        <f t="shared" si="10732"/>
        <v>0</v>
      </c>
      <c r="J19464" s="360">
        <f t="shared" si="10732"/>
        <v>0</v>
      </c>
      <c r="K19464" s="360">
        <f t="shared" si="10732"/>
        <v>0</v>
      </c>
      <c r="L19464" s="360">
        <f t="shared" si="10732"/>
        <v>0</v>
      </c>
      <c r="M19464" s="360">
        <f t="shared" si="10732"/>
        <v>0</v>
      </c>
      <c r="N19464" s="141">
        <f t="shared" si="10723"/>
        <v>0</v>
      </c>
      <c r="O19464" s="60"/>
      <c r="Q19464" s="49" t="s">
        <v>47</v>
      </c>
    </row>
    <row r="19465" spans="1:17" ht="30.75" customHeight="1">
      <c r="A19465" s="1" t="s">
        <v>1781</v>
      </c>
      <c r="B19465" s="50" t="e">
        <f>IF((#REF!+#REF!+H19465)&lt;&gt;0,"a","b")</f>
        <v>#REF!</v>
      </c>
      <c r="C19465" s="54">
        <v>5</v>
      </c>
      <c r="D19465" s="54" t="s">
        <v>533</v>
      </c>
      <c r="F19465" s="89"/>
      <c r="G19465" s="95" t="s">
        <v>390</v>
      </c>
      <c r="H19465" s="360">
        <f t="shared" ref="H19465:M19465" si="10733">H19695+H20385</f>
        <v>0</v>
      </c>
      <c r="I19465" s="360">
        <f t="shared" si="10733"/>
        <v>0</v>
      </c>
      <c r="J19465" s="360">
        <f t="shared" si="10733"/>
        <v>0</v>
      </c>
      <c r="K19465" s="360">
        <f t="shared" si="10733"/>
        <v>0</v>
      </c>
      <c r="L19465" s="360">
        <f t="shared" si="10733"/>
        <v>0</v>
      </c>
      <c r="M19465" s="360">
        <f t="shared" si="10733"/>
        <v>0</v>
      </c>
      <c r="N19465" s="141">
        <f t="shared" si="10723"/>
        <v>0</v>
      </c>
      <c r="O19465" s="60"/>
      <c r="Q19465" s="49" t="s">
        <v>47</v>
      </c>
    </row>
    <row r="19466" spans="1:17" ht="20.25" customHeight="1">
      <c r="A19466" s="1" t="s">
        <v>1782</v>
      </c>
      <c r="B19466" s="50" t="e">
        <f>IF((#REF!+#REF!+H19466)&lt;&gt;0,"a","b")</f>
        <v>#REF!</v>
      </c>
      <c r="C19466" s="54">
        <v>5</v>
      </c>
      <c r="D19466" s="54" t="s">
        <v>533</v>
      </c>
      <c r="F19466" s="89"/>
      <c r="G19466" s="95" t="s">
        <v>391</v>
      </c>
      <c r="H19466" s="360">
        <f t="shared" ref="H19466:M19466" si="10734">H19696+H20386</f>
        <v>0</v>
      </c>
      <c r="I19466" s="360">
        <f t="shared" si="10734"/>
        <v>0</v>
      </c>
      <c r="J19466" s="360">
        <f t="shared" si="10734"/>
        <v>0</v>
      </c>
      <c r="K19466" s="360">
        <f t="shared" si="10734"/>
        <v>0</v>
      </c>
      <c r="L19466" s="360">
        <f t="shared" si="10734"/>
        <v>0</v>
      </c>
      <c r="M19466" s="360">
        <f t="shared" si="10734"/>
        <v>0</v>
      </c>
      <c r="N19466" s="141">
        <f t="shared" si="10723"/>
        <v>0</v>
      </c>
      <c r="O19466" s="60"/>
      <c r="Q19466" s="49" t="s">
        <v>47</v>
      </c>
    </row>
    <row r="19467" spans="1:17" ht="20.25" customHeight="1">
      <c r="A19467" s="1" t="s">
        <v>1783</v>
      </c>
      <c r="B19467" s="50" t="e">
        <f>IF((#REF!+#REF!+H19467)&lt;&gt;0,"a","b")</f>
        <v>#REF!</v>
      </c>
      <c r="C19467" s="54">
        <v>5</v>
      </c>
      <c r="D19467" s="54" t="s">
        <v>533</v>
      </c>
      <c r="F19467" s="89"/>
      <c r="G19467" s="95" t="s">
        <v>392</v>
      </c>
      <c r="H19467" s="360">
        <f t="shared" ref="H19467:M19467" si="10735">H19697+H20387</f>
        <v>0</v>
      </c>
      <c r="I19467" s="360">
        <f t="shared" si="10735"/>
        <v>0</v>
      </c>
      <c r="J19467" s="360">
        <f t="shared" si="10735"/>
        <v>0</v>
      </c>
      <c r="K19467" s="360">
        <f t="shared" si="10735"/>
        <v>0</v>
      </c>
      <c r="L19467" s="360">
        <f t="shared" si="10735"/>
        <v>0</v>
      </c>
      <c r="M19467" s="360">
        <f t="shared" si="10735"/>
        <v>0</v>
      </c>
      <c r="N19467" s="141">
        <f t="shared" si="10723"/>
        <v>0</v>
      </c>
      <c r="O19467" s="60"/>
      <c r="Q19467" s="49" t="s">
        <v>47</v>
      </c>
    </row>
    <row r="19468" spans="1:17" ht="30.75" customHeight="1">
      <c r="A19468" s="1" t="s">
        <v>1784</v>
      </c>
      <c r="B19468" s="50" t="e">
        <f>IF((#REF!+#REF!+H19468)&lt;&gt;0,"a","b")</f>
        <v>#REF!</v>
      </c>
      <c r="C19468" s="54">
        <v>5</v>
      </c>
      <c r="D19468" s="54" t="s">
        <v>533</v>
      </c>
      <c r="F19468" s="89"/>
      <c r="G19468" s="95" t="s">
        <v>393</v>
      </c>
      <c r="H19468" s="360">
        <f t="shared" ref="H19468:M19468" si="10736">H19698+H20388</f>
        <v>0</v>
      </c>
      <c r="I19468" s="360">
        <f t="shared" si="10736"/>
        <v>0</v>
      </c>
      <c r="J19468" s="360">
        <f t="shared" si="10736"/>
        <v>0</v>
      </c>
      <c r="K19468" s="360">
        <f t="shared" si="10736"/>
        <v>0</v>
      </c>
      <c r="L19468" s="360">
        <f t="shared" si="10736"/>
        <v>0</v>
      </c>
      <c r="M19468" s="360">
        <f t="shared" si="10736"/>
        <v>0</v>
      </c>
      <c r="N19468" s="141">
        <f t="shared" si="10723"/>
        <v>0</v>
      </c>
      <c r="O19468" s="60"/>
      <c r="Q19468" s="49" t="s">
        <v>47</v>
      </c>
    </row>
    <row r="19469" spans="1:17" ht="20.25" customHeight="1">
      <c r="A19469" s="1" t="s">
        <v>1785</v>
      </c>
      <c r="B19469" s="50" t="e">
        <f>IF((#REF!+#REF!+H19469)&lt;&gt;0,"a","b")</f>
        <v>#REF!</v>
      </c>
      <c r="C19469" s="54">
        <v>5</v>
      </c>
      <c r="D19469" s="54" t="s">
        <v>533</v>
      </c>
      <c r="F19469" s="89"/>
      <c r="G19469" s="95" t="s">
        <v>394</v>
      </c>
      <c r="H19469" s="360">
        <f t="shared" ref="H19469:M19469" si="10737">H19699+H20389</f>
        <v>0</v>
      </c>
      <c r="I19469" s="360">
        <f t="shared" si="10737"/>
        <v>0</v>
      </c>
      <c r="J19469" s="360">
        <f t="shared" si="10737"/>
        <v>0</v>
      </c>
      <c r="K19469" s="360">
        <f t="shared" si="10737"/>
        <v>0</v>
      </c>
      <c r="L19469" s="360">
        <f t="shared" si="10737"/>
        <v>0</v>
      </c>
      <c r="M19469" s="360">
        <f t="shared" si="10737"/>
        <v>0</v>
      </c>
      <c r="N19469" s="141">
        <f t="shared" si="10723"/>
        <v>0</v>
      </c>
      <c r="O19469" s="60"/>
      <c r="Q19469" s="49" t="s">
        <v>47</v>
      </c>
    </row>
    <row r="19470" spans="1:17" ht="20.25" customHeight="1">
      <c r="A19470" s="1" t="s">
        <v>1786</v>
      </c>
      <c r="B19470" s="50" t="e">
        <f>IF((#REF!+#REF!+H19470)&lt;&gt;0,"a","b")</f>
        <v>#REF!</v>
      </c>
      <c r="C19470" s="54">
        <v>5</v>
      </c>
      <c r="D19470" s="54" t="s">
        <v>533</v>
      </c>
      <c r="F19470" s="89"/>
      <c r="G19470" s="95" t="s">
        <v>395</v>
      </c>
      <c r="H19470" s="360">
        <f t="shared" ref="H19470:M19470" si="10738">H19700+H20390</f>
        <v>0</v>
      </c>
      <c r="I19470" s="360">
        <f t="shared" si="10738"/>
        <v>0</v>
      </c>
      <c r="J19470" s="360">
        <f t="shared" si="10738"/>
        <v>0</v>
      </c>
      <c r="K19470" s="360">
        <f t="shared" si="10738"/>
        <v>0</v>
      </c>
      <c r="L19470" s="360">
        <f t="shared" si="10738"/>
        <v>0</v>
      </c>
      <c r="M19470" s="360">
        <f t="shared" si="10738"/>
        <v>0</v>
      </c>
      <c r="N19470" s="141">
        <f t="shared" si="10723"/>
        <v>0</v>
      </c>
      <c r="O19470" s="60"/>
      <c r="Q19470" s="49" t="s">
        <v>47</v>
      </c>
    </row>
    <row r="19471" spans="1:17" ht="20.25" customHeight="1">
      <c r="A19471" s="1" t="s">
        <v>1787</v>
      </c>
      <c r="B19471" s="50" t="e">
        <f>IF((#REF!+#REF!+H19471)&lt;&gt;0,"a","b")</f>
        <v>#REF!</v>
      </c>
      <c r="C19471" s="54">
        <v>5</v>
      </c>
      <c r="D19471" s="54" t="s">
        <v>533</v>
      </c>
      <c r="F19471" s="89"/>
      <c r="G19471" s="95" t="s">
        <v>396</v>
      </c>
      <c r="H19471" s="360">
        <f t="shared" ref="H19471:M19471" si="10739">H19701+H20391</f>
        <v>0</v>
      </c>
      <c r="I19471" s="360">
        <f t="shared" si="10739"/>
        <v>0</v>
      </c>
      <c r="J19471" s="360">
        <f t="shared" si="10739"/>
        <v>0</v>
      </c>
      <c r="K19471" s="360">
        <f t="shared" si="10739"/>
        <v>0</v>
      </c>
      <c r="L19471" s="360">
        <f t="shared" si="10739"/>
        <v>0</v>
      </c>
      <c r="M19471" s="360">
        <f t="shared" si="10739"/>
        <v>0</v>
      </c>
      <c r="N19471" s="141">
        <f t="shared" si="10723"/>
        <v>0</v>
      </c>
      <c r="O19471" s="60"/>
      <c r="Q19471" s="49" t="s">
        <v>47</v>
      </c>
    </row>
    <row r="19472" spans="1:17" ht="20.25" customHeight="1">
      <c r="A19472" s="1" t="s">
        <v>1788</v>
      </c>
      <c r="B19472" s="50" t="e">
        <f>IF((#REF!+#REF!+H19472)&lt;&gt;0,"a","b")</f>
        <v>#REF!</v>
      </c>
      <c r="C19472" s="54">
        <v>5</v>
      </c>
      <c r="D19472" s="54" t="s">
        <v>533</v>
      </c>
      <c r="F19472" s="89"/>
      <c r="G19472" s="95" t="s">
        <v>397</v>
      </c>
      <c r="H19472" s="360">
        <f t="shared" ref="H19472:M19472" si="10740">H19702+H20392</f>
        <v>0</v>
      </c>
      <c r="I19472" s="360">
        <f t="shared" si="10740"/>
        <v>0</v>
      </c>
      <c r="J19472" s="360">
        <f t="shared" si="10740"/>
        <v>0</v>
      </c>
      <c r="K19472" s="360">
        <f t="shared" si="10740"/>
        <v>0</v>
      </c>
      <c r="L19472" s="360">
        <f t="shared" si="10740"/>
        <v>0</v>
      </c>
      <c r="M19472" s="360">
        <f t="shared" si="10740"/>
        <v>0</v>
      </c>
      <c r="N19472" s="141">
        <f t="shared" si="10723"/>
        <v>0</v>
      </c>
      <c r="O19472" s="60"/>
      <c r="Q19472" s="49" t="s">
        <v>47</v>
      </c>
    </row>
    <row r="19473" spans="1:17" ht="20.25" customHeight="1">
      <c r="A19473" s="1" t="s">
        <v>1789</v>
      </c>
      <c r="B19473" s="50" t="e">
        <f>IF((#REF!+#REF!+H19473)&lt;&gt;0,"a","b")</f>
        <v>#REF!</v>
      </c>
      <c r="C19473" s="54">
        <v>5</v>
      </c>
      <c r="D19473" s="54" t="s">
        <v>533</v>
      </c>
      <c r="F19473" s="89"/>
      <c r="G19473" s="95" t="s">
        <v>398</v>
      </c>
      <c r="H19473" s="360">
        <f t="shared" ref="H19473:M19473" si="10741">H19703+H20393</f>
        <v>0</v>
      </c>
      <c r="I19473" s="360">
        <f t="shared" si="10741"/>
        <v>0</v>
      </c>
      <c r="J19473" s="360">
        <f t="shared" si="10741"/>
        <v>0</v>
      </c>
      <c r="K19473" s="360">
        <f t="shared" si="10741"/>
        <v>0</v>
      </c>
      <c r="L19473" s="360">
        <f t="shared" si="10741"/>
        <v>0</v>
      </c>
      <c r="M19473" s="360">
        <f t="shared" si="10741"/>
        <v>0</v>
      </c>
      <c r="N19473" s="141">
        <f t="shared" si="10723"/>
        <v>0</v>
      </c>
      <c r="O19473" s="60"/>
      <c r="Q19473" s="49" t="s">
        <v>47</v>
      </c>
    </row>
    <row r="19474" spans="1:17" ht="20.25" customHeight="1">
      <c r="A19474" s="1" t="s">
        <v>1790</v>
      </c>
      <c r="B19474" s="50" t="e">
        <f>IF((#REF!+#REF!+H19474)&lt;&gt;0,"a","b")</f>
        <v>#REF!</v>
      </c>
      <c r="C19474" s="54">
        <v>4</v>
      </c>
      <c r="D19474" s="54" t="s">
        <v>533</v>
      </c>
      <c r="F19474" s="89"/>
      <c r="G19474" s="93" t="s">
        <v>399</v>
      </c>
      <c r="H19474" s="360">
        <f t="shared" ref="H19474:M19474" si="10742">H19704+H20394</f>
        <v>0</v>
      </c>
      <c r="I19474" s="360">
        <f t="shared" si="10742"/>
        <v>0</v>
      </c>
      <c r="J19474" s="360">
        <f t="shared" si="10742"/>
        <v>0</v>
      </c>
      <c r="K19474" s="360">
        <f t="shared" si="10742"/>
        <v>0</v>
      </c>
      <c r="L19474" s="360">
        <f t="shared" si="10742"/>
        <v>0</v>
      </c>
      <c r="M19474" s="360">
        <f t="shared" si="10742"/>
        <v>0</v>
      </c>
      <c r="N19474" s="137">
        <f t="shared" si="10723"/>
        <v>0</v>
      </c>
      <c r="O19474" s="60" t="s">
        <v>71</v>
      </c>
      <c r="Q19474" s="49" t="s">
        <v>47</v>
      </c>
    </row>
    <row r="19475" spans="1:17" ht="20.25" customHeight="1">
      <c r="A19475" s="1" t="s">
        <v>1791</v>
      </c>
      <c r="B19475" s="50" t="e">
        <f>IF((#REF!+#REF!+H19475)&lt;&gt;0,"a","b")</f>
        <v>#REF!</v>
      </c>
      <c r="C19475" s="54">
        <v>5</v>
      </c>
      <c r="D19475" s="54" t="s">
        <v>533</v>
      </c>
      <c r="F19475" s="89"/>
      <c r="G19475" s="95" t="s">
        <v>400</v>
      </c>
      <c r="H19475" s="360">
        <f t="shared" ref="H19475:M19475" si="10743">H19705+H20395</f>
        <v>0</v>
      </c>
      <c r="I19475" s="360">
        <f t="shared" si="10743"/>
        <v>0</v>
      </c>
      <c r="J19475" s="360">
        <f t="shared" si="10743"/>
        <v>0</v>
      </c>
      <c r="K19475" s="360">
        <f t="shared" si="10743"/>
        <v>0</v>
      </c>
      <c r="L19475" s="360">
        <f t="shared" si="10743"/>
        <v>0</v>
      </c>
      <c r="M19475" s="360">
        <f t="shared" si="10743"/>
        <v>0</v>
      </c>
      <c r="N19475" s="141">
        <f t="shared" si="10723"/>
        <v>0</v>
      </c>
      <c r="O19475" s="60" t="s">
        <v>71</v>
      </c>
      <c r="Q19475" s="49" t="s">
        <v>47</v>
      </c>
    </row>
    <row r="19476" spans="1:17" ht="20.25" customHeight="1">
      <c r="A19476" s="1" t="s">
        <v>1792</v>
      </c>
      <c r="B19476" s="50" t="e">
        <f>IF((#REF!+#REF!+H19476)&lt;&gt;0,"a","b")</f>
        <v>#REF!</v>
      </c>
      <c r="C19476" s="54">
        <v>6</v>
      </c>
      <c r="D19476" s="54" t="s">
        <v>533</v>
      </c>
      <c r="F19476" s="89"/>
      <c r="G19476" s="120" t="s">
        <v>401</v>
      </c>
      <c r="H19476" s="360">
        <f t="shared" ref="H19476:M19476" si="10744">H19706+H20396</f>
        <v>0</v>
      </c>
      <c r="I19476" s="360">
        <f t="shared" si="10744"/>
        <v>0</v>
      </c>
      <c r="J19476" s="360">
        <f t="shared" si="10744"/>
        <v>0</v>
      </c>
      <c r="K19476" s="360">
        <f t="shared" si="10744"/>
        <v>0</v>
      </c>
      <c r="L19476" s="360">
        <f t="shared" si="10744"/>
        <v>0</v>
      </c>
      <c r="M19476" s="360">
        <f t="shared" si="10744"/>
        <v>0</v>
      </c>
      <c r="N19476" s="142">
        <f t="shared" si="10723"/>
        <v>0</v>
      </c>
      <c r="O19476" s="60"/>
      <c r="Q19476" s="49" t="s">
        <v>47</v>
      </c>
    </row>
    <row r="19477" spans="1:17" ht="20.25" customHeight="1">
      <c r="A19477" s="1" t="s">
        <v>1793</v>
      </c>
      <c r="B19477" s="50" t="e">
        <f>IF((#REF!+#REF!+H19477)&lt;&gt;0,"a","b")</f>
        <v>#REF!</v>
      </c>
      <c r="C19477" s="54">
        <v>6</v>
      </c>
      <c r="D19477" s="54" t="s">
        <v>533</v>
      </c>
      <c r="F19477" s="89"/>
      <c r="G19477" s="120" t="s">
        <v>402</v>
      </c>
      <c r="H19477" s="360">
        <f t="shared" ref="H19477:M19477" si="10745">H19707+H20397</f>
        <v>0</v>
      </c>
      <c r="I19477" s="360">
        <f t="shared" si="10745"/>
        <v>0</v>
      </c>
      <c r="J19477" s="360">
        <f t="shared" si="10745"/>
        <v>0</v>
      </c>
      <c r="K19477" s="360">
        <f t="shared" si="10745"/>
        <v>0</v>
      </c>
      <c r="L19477" s="360">
        <f t="shared" si="10745"/>
        <v>0</v>
      </c>
      <c r="M19477" s="360">
        <f t="shared" si="10745"/>
        <v>0</v>
      </c>
      <c r="N19477" s="142">
        <f t="shared" si="10723"/>
        <v>0</v>
      </c>
      <c r="O19477" s="60"/>
      <c r="Q19477" s="49" t="s">
        <v>47</v>
      </c>
    </row>
    <row r="19478" spans="1:17" ht="20.25" customHeight="1">
      <c r="A19478" s="1" t="s">
        <v>1794</v>
      </c>
      <c r="B19478" s="50" t="e">
        <f>IF((#REF!+#REF!+H19478)&lt;&gt;0,"a","b")</f>
        <v>#REF!</v>
      </c>
      <c r="C19478" s="54">
        <v>6</v>
      </c>
      <c r="D19478" s="54" t="s">
        <v>533</v>
      </c>
      <c r="F19478" s="89"/>
      <c r="G19478" s="120" t="s">
        <v>403</v>
      </c>
      <c r="H19478" s="360">
        <f t="shared" ref="H19478:M19478" si="10746">H19708+H20398</f>
        <v>0</v>
      </c>
      <c r="I19478" s="360">
        <f t="shared" si="10746"/>
        <v>0</v>
      </c>
      <c r="J19478" s="360">
        <f t="shared" si="10746"/>
        <v>0</v>
      </c>
      <c r="K19478" s="360">
        <f t="shared" si="10746"/>
        <v>0</v>
      </c>
      <c r="L19478" s="360">
        <f t="shared" si="10746"/>
        <v>0</v>
      </c>
      <c r="M19478" s="360">
        <f t="shared" si="10746"/>
        <v>0</v>
      </c>
      <c r="N19478" s="142">
        <f t="shared" si="10723"/>
        <v>0</v>
      </c>
      <c r="O19478" s="60"/>
      <c r="Q19478" s="49" t="s">
        <v>47</v>
      </c>
    </row>
    <row r="19479" spans="1:17" ht="20.25" customHeight="1">
      <c r="A19479" s="1" t="s">
        <v>1795</v>
      </c>
      <c r="B19479" s="50" t="e">
        <f>IF((#REF!+#REF!+H19479)&lt;&gt;0,"a","b")</f>
        <v>#REF!</v>
      </c>
      <c r="C19479" s="54">
        <v>6</v>
      </c>
      <c r="D19479" s="54" t="s">
        <v>533</v>
      </c>
      <c r="F19479" s="89"/>
      <c r="G19479" s="120" t="s">
        <v>404</v>
      </c>
      <c r="H19479" s="360">
        <f t="shared" ref="H19479:M19479" si="10747">H19709+H20399</f>
        <v>0</v>
      </c>
      <c r="I19479" s="360">
        <f t="shared" si="10747"/>
        <v>0</v>
      </c>
      <c r="J19479" s="360">
        <f t="shared" si="10747"/>
        <v>0</v>
      </c>
      <c r="K19479" s="360">
        <f t="shared" si="10747"/>
        <v>0</v>
      </c>
      <c r="L19479" s="360">
        <f t="shared" si="10747"/>
        <v>0</v>
      </c>
      <c r="M19479" s="360">
        <f t="shared" si="10747"/>
        <v>0</v>
      </c>
      <c r="N19479" s="142">
        <f t="shared" si="10723"/>
        <v>0</v>
      </c>
      <c r="O19479" s="60"/>
      <c r="Q19479" s="49" t="s">
        <v>47</v>
      </c>
    </row>
    <row r="19480" spans="1:17" ht="20.25" customHeight="1">
      <c r="A19480" s="1" t="s">
        <v>1796</v>
      </c>
      <c r="B19480" s="50" t="e">
        <f>IF((#REF!+#REF!+H19480)&lt;&gt;0,"a","b")</f>
        <v>#REF!</v>
      </c>
      <c r="C19480" s="54">
        <v>6</v>
      </c>
      <c r="D19480" s="54" t="s">
        <v>533</v>
      </c>
      <c r="F19480" s="89"/>
      <c r="G19480" s="120" t="s">
        <v>405</v>
      </c>
      <c r="H19480" s="360">
        <f t="shared" ref="H19480:M19480" si="10748">H19710+H20400</f>
        <v>0</v>
      </c>
      <c r="I19480" s="360">
        <f t="shared" si="10748"/>
        <v>0</v>
      </c>
      <c r="J19480" s="360">
        <f t="shared" si="10748"/>
        <v>0</v>
      </c>
      <c r="K19480" s="360">
        <f t="shared" si="10748"/>
        <v>0</v>
      </c>
      <c r="L19480" s="360">
        <f t="shared" si="10748"/>
        <v>0</v>
      </c>
      <c r="M19480" s="360">
        <f t="shared" si="10748"/>
        <v>0</v>
      </c>
      <c r="N19480" s="142">
        <f t="shared" si="10723"/>
        <v>0</v>
      </c>
      <c r="O19480" s="60"/>
      <c r="Q19480" s="49" t="s">
        <v>47</v>
      </c>
    </row>
    <row r="19481" spans="1:17" ht="20.25" customHeight="1">
      <c r="A19481" s="1" t="s">
        <v>1797</v>
      </c>
      <c r="B19481" s="50" t="e">
        <f>IF((#REF!+#REF!+H19481)&lt;&gt;0,"a","b")</f>
        <v>#REF!</v>
      </c>
      <c r="C19481" s="54">
        <v>6</v>
      </c>
      <c r="D19481" s="54" t="s">
        <v>533</v>
      </c>
      <c r="F19481" s="89"/>
      <c r="G19481" s="120" t="s">
        <v>406</v>
      </c>
      <c r="H19481" s="360">
        <f t="shared" ref="H19481:M19481" si="10749">H19711+H20401</f>
        <v>0</v>
      </c>
      <c r="I19481" s="360">
        <f t="shared" si="10749"/>
        <v>0</v>
      </c>
      <c r="J19481" s="360">
        <f t="shared" si="10749"/>
        <v>0</v>
      </c>
      <c r="K19481" s="360">
        <f t="shared" si="10749"/>
        <v>0</v>
      </c>
      <c r="L19481" s="360">
        <f t="shared" si="10749"/>
        <v>0</v>
      </c>
      <c r="M19481" s="360">
        <f t="shared" si="10749"/>
        <v>0</v>
      </c>
      <c r="N19481" s="142">
        <f t="shared" si="10723"/>
        <v>0</v>
      </c>
      <c r="O19481" s="60"/>
      <c r="Q19481" s="49" t="s">
        <v>47</v>
      </c>
    </row>
    <row r="19482" spans="1:17" ht="20.25" customHeight="1">
      <c r="A19482" s="1" t="s">
        <v>1798</v>
      </c>
      <c r="B19482" s="50" t="e">
        <f>IF((#REF!+#REF!+H19482)&lt;&gt;0,"a","b")</f>
        <v>#REF!</v>
      </c>
      <c r="C19482" s="54">
        <v>5</v>
      </c>
      <c r="D19482" s="54" t="s">
        <v>533</v>
      </c>
      <c r="F19482" s="89"/>
      <c r="G19482" s="95" t="s">
        <v>407</v>
      </c>
      <c r="H19482" s="360">
        <f t="shared" ref="H19482:M19482" si="10750">H19712+H20402</f>
        <v>0</v>
      </c>
      <c r="I19482" s="360">
        <f t="shared" si="10750"/>
        <v>0</v>
      </c>
      <c r="J19482" s="360">
        <f t="shared" si="10750"/>
        <v>0</v>
      </c>
      <c r="K19482" s="360">
        <f t="shared" si="10750"/>
        <v>0</v>
      </c>
      <c r="L19482" s="360">
        <f t="shared" si="10750"/>
        <v>0</v>
      </c>
      <c r="M19482" s="360">
        <f t="shared" si="10750"/>
        <v>0</v>
      </c>
      <c r="N19482" s="141">
        <f t="shared" si="10723"/>
        <v>0</v>
      </c>
      <c r="O19482" s="60" t="s">
        <v>71</v>
      </c>
      <c r="Q19482" s="49" t="s">
        <v>47</v>
      </c>
    </row>
    <row r="19483" spans="1:17" ht="20.25" customHeight="1">
      <c r="A19483" s="1" t="s">
        <v>1799</v>
      </c>
      <c r="B19483" s="50" t="e">
        <f>IF((#REF!+#REF!+H19483)&lt;&gt;0,"a","b")</f>
        <v>#REF!</v>
      </c>
      <c r="C19483" s="54">
        <v>6</v>
      </c>
      <c r="D19483" s="54" t="s">
        <v>533</v>
      </c>
      <c r="F19483" s="89"/>
      <c r="G19483" s="109" t="s">
        <v>408</v>
      </c>
      <c r="H19483" s="360">
        <f t="shared" ref="H19483:M19483" si="10751">H19713+H20403</f>
        <v>0</v>
      </c>
      <c r="I19483" s="360">
        <f t="shared" si="10751"/>
        <v>0</v>
      </c>
      <c r="J19483" s="360">
        <f t="shared" si="10751"/>
        <v>0</v>
      </c>
      <c r="K19483" s="360">
        <f t="shared" si="10751"/>
        <v>0</v>
      </c>
      <c r="L19483" s="360">
        <f t="shared" si="10751"/>
        <v>0</v>
      </c>
      <c r="M19483" s="360">
        <f t="shared" si="10751"/>
        <v>0</v>
      </c>
      <c r="N19483" s="145">
        <f t="shared" si="10723"/>
        <v>0</v>
      </c>
      <c r="Q19483" s="49" t="s">
        <v>47</v>
      </c>
    </row>
    <row r="19484" spans="1:17" ht="20.25" customHeight="1">
      <c r="A19484" s="1" t="s">
        <v>1800</v>
      </c>
      <c r="B19484" s="50" t="e">
        <f>IF((#REF!+#REF!+H19484)&lt;&gt;0,"a","b")</f>
        <v>#REF!</v>
      </c>
      <c r="C19484" s="54">
        <v>6</v>
      </c>
      <c r="D19484" s="54" t="s">
        <v>533</v>
      </c>
      <c r="F19484" s="89"/>
      <c r="G19484" s="109" t="s">
        <v>409</v>
      </c>
      <c r="H19484" s="360">
        <f t="shared" ref="H19484:M19484" si="10752">H19714+H20404</f>
        <v>0</v>
      </c>
      <c r="I19484" s="360">
        <f t="shared" si="10752"/>
        <v>0</v>
      </c>
      <c r="J19484" s="360">
        <f t="shared" si="10752"/>
        <v>0</v>
      </c>
      <c r="K19484" s="360">
        <f t="shared" si="10752"/>
        <v>0</v>
      </c>
      <c r="L19484" s="360">
        <f t="shared" si="10752"/>
        <v>0</v>
      </c>
      <c r="M19484" s="360">
        <f t="shared" si="10752"/>
        <v>0</v>
      </c>
      <c r="N19484" s="145">
        <f t="shared" si="10723"/>
        <v>0</v>
      </c>
      <c r="Q19484" s="49" t="s">
        <v>47</v>
      </c>
    </row>
    <row r="19485" spans="1:17" ht="30.75" customHeight="1">
      <c r="A19485" s="1" t="s">
        <v>1801</v>
      </c>
      <c r="B19485" s="50" t="e">
        <f>IF((#REF!+#REF!+H19485)&lt;&gt;0,"a","b")</f>
        <v>#REF!</v>
      </c>
      <c r="C19485" s="54">
        <v>6</v>
      </c>
      <c r="D19485" s="54" t="s">
        <v>533</v>
      </c>
      <c r="F19485" s="89"/>
      <c r="G19485" s="109" t="s">
        <v>410</v>
      </c>
      <c r="H19485" s="360">
        <f t="shared" ref="H19485:M19485" si="10753">H19715+H20405</f>
        <v>0</v>
      </c>
      <c r="I19485" s="360">
        <f t="shared" si="10753"/>
        <v>0</v>
      </c>
      <c r="J19485" s="360">
        <f t="shared" si="10753"/>
        <v>0</v>
      </c>
      <c r="K19485" s="360">
        <f t="shared" si="10753"/>
        <v>0</v>
      </c>
      <c r="L19485" s="360">
        <f t="shared" si="10753"/>
        <v>0</v>
      </c>
      <c r="M19485" s="360">
        <f t="shared" si="10753"/>
        <v>0</v>
      </c>
      <c r="N19485" s="145">
        <f t="shared" si="10723"/>
        <v>0</v>
      </c>
      <c r="Q19485" s="49" t="s">
        <v>47</v>
      </c>
    </row>
    <row r="19486" spans="1:17" ht="30.75" customHeight="1">
      <c r="A19486" s="1" t="s">
        <v>1802</v>
      </c>
      <c r="B19486" s="50" t="e">
        <f>IF((#REF!+#REF!+H19486)&lt;&gt;0,"a","b")</f>
        <v>#REF!</v>
      </c>
      <c r="C19486" s="54">
        <v>6</v>
      </c>
      <c r="D19486" s="54" t="s">
        <v>533</v>
      </c>
      <c r="F19486" s="89"/>
      <c r="G19486" s="109" t="s">
        <v>411</v>
      </c>
      <c r="H19486" s="360">
        <f t="shared" ref="H19486:M19486" si="10754">H19716+H20406</f>
        <v>0</v>
      </c>
      <c r="I19486" s="360">
        <f t="shared" si="10754"/>
        <v>0</v>
      </c>
      <c r="J19486" s="360">
        <f t="shared" si="10754"/>
        <v>0</v>
      </c>
      <c r="K19486" s="360">
        <f t="shared" si="10754"/>
        <v>0</v>
      </c>
      <c r="L19486" s="360">
        <f t="shared" si="10754"/>
        <v>0</v>
      </c>
      <c r="M19486" s="360">
        <f t="shared" si="10754"/>
        <v>0</v>
      </c>
      <c r="N19486" s="145">
        <f t="shared" si="10723"/>
        <v>0</v>
      </c>
      <c r="Q19486" s="49" t="s">
        <v>47</v>
      </c>
    </row>
    <row r="19487" spans="1:17" ht="20.25" customHeight="1">
      <c r="A19487" s="1" t="s">
        <v>1803</v>
      </c>
      <c r="B19487" s="50" t="e">
        <f>IF((#REF!+#REF!+H19487)&lt;&gt;0,"a","b")</f>
        <v>#REF!</v>
      </c>
      <c r="C19487" s="54">
        <v>6</v>
      </c>
      <c r="D19487" s="54" t="s">
        <v>533</v>
      </c>
      <c r="F19487" s="89"/>
      <c r="G19487" s="109" t="s">
        <v>412</v>
      </c>
      <c r="H19487" s="360">
        <f t="shared" ref="H19487:M19487" si="10755">H19717+H20407</f>
        <v>0</v>
      </c>
      <c r="I19487" s="360">
        <f t="shared" si="10755"/>
        <v>0</v>
      </c>
      <c r="J19487" s="360">
        <f t="shared" si="10755"/>
        <v>0</v>
      </c>
      <c r="K19487" s="360">
        <f t="shared" si="10755"/>
        <v>0</v>
      </c>
      <c r="L19487" s="360">
        <f t="shared" si="10755"/>
        <v>0</v>
      </c>
      <c r="M19487" s="360">
        <f t="shared" si="10755"/>
        <v>0</v>
      </c>
      <c r="N19487" s="145">
        <f t="shared" si="10723"/>
        <v>0</v>
      </c>
      <c r="Q19487" s="49" t="s">
        <v>47</v>
      </c>
    </row>
    <row r="19488" spans="1:17" ht="20.25" customHeight="1">
      <c r="A19488" s="1" t="s">
        <v>1804</v>
      </c>
      <c r="B19488" s="50" t="e">
        <f>IF((#REF!+#REF!+H19488)&lt;&gt;0,"a","b")</f>
        <v>#REF!</v>
      </c>
      <c r="C19488" s="54">
        <v>6</v>
      </c>
      <c r="D19488" s="54" t="s">
        <v>533</v>
      </c>
      <c r="F19488" s="89"/>
      <c r="G19488" s="109" t="s">
        <v>413</v>
      </c>
      <c r="H19488" s="360">
        <f t="shared" ref="H19488:M19488" si="10756">H19718+H20408</f>
        <v>0</v>
      </c>
      <c r="I19488" s="360">
        <f t="shared" si="10756"/>
        <v>0</v>
      </c>
      <c r="J19488" s="360">
        <f t="shared" si="10756"/>
        <v>0</v>
      </c>
      <c r="K19488" s="360">
        <f t="shared" si="10756"/>
        <v>0</v>
      </c>
      <c r="L19488" s="360">
        <f t="shared" si="10756"/>
        <v>0</v>
      </c>
      <c r="M19488" s="360">
        <f t="shared" si="10756"/>
        <v>0</v>
      </c>
      <c r="N19488" s="145">
        <f t="shared" si="10723"/>
        <v>0</v>
      </c>
      <c r="Q19488" s="49" t="s">
        <v>47</v>
      </c>
    </row>
    <row r="19489" spans="1:17" ht="30.75" customHeight="1">
      <c r="A19489" s="1" t="s">
        <v>1805</v>
      </c>
      <c r="B19489" s="50" t="e">
        <f>IF((#REF!+#REF!+H19489)&lt;&gt;0,"a","b")</f>
        <v>#REF!</v>
      </c>
      <c r="C19489" s="54">
        <v>6</v>
      </c>
      <c r="D19489" s="54" t="s">
        <v>533</v>
      </c>
      <c r="F19489" s="89"/>
      <c r="G19489" s="109" t="s">
        <v>414</v>
      </c>
      <c r="H19489" s="360">
        <f t="shared" ref="H19489:M19489" si="10757">H19719+H20409</f>
        <v>0</v>
      </c>
      <c r="I19489" s="360">
        <f t="shared" si="10757"/>
        <v>0</v>
      </c>
      <c r="J19489" s="360">
        <f t="shared" si="10757"/>
        <v>0</v>
      </c>
      <c r="K19489" s="360">
        <f t="shared" si="10757"/>
        <v>0</v>
      </c>
      <c r="L19489" s="360">
        <f t="shared" si="10757"/>
        <v>0</v>
      </c>
      <c r="M19489" s="360">
        <f t="shared" si="10757"/>
        <v>0</v>
      </c>
      <c r="N19489" s="145">
        <f t="shared" si="10723"/>
        <v>0</v>
      </c>
      <c r="Q19489" s="49" t="s">
        <v>47</v>
      </c>
    </row>
    <row r="19490" spans="1:17" ht="20.25" customHeight="1">
      <c r="A19490" s="1" t="s">
        <v>1806</v>
      </c>
      <c r="B19490" s="50" t="e">
        <f>IF((#REF!+#REF!+H19490)&lt;&gt;0,"a","b")</f>
        <v>#REF!</v>
      </c>
      <c r="C19490" s="54">
        <v>6</v>
      </c>
      <c r="D19490" s="54" t="s">
        <v>533</v>
      </c>
      <c r="F19490" s="89"/>
      <c r="G19490" s="109" t="s">
        <v>415</v>
      </c>
      <c r="H19490" s="360">
        <f t="shared" ref="H19490:M19490" si="10758">H19720+H20410</f>
        <v>0</v>
      </c>
      <c r="I19490" s="360">
        <f t="shared" si="10758"/>
        <v>0</v>
      </c>
      <c r="J19490" s="360">
        <f t="shared" si="10758"/>
        <v>0</v>
      </c>
      <c r="K19490" s="360">
        <f t="shared" si="10758"/>
        <v>0</v>
      </c>
      <c r="L19490" s="360">
        <f t="shared" si="10758"/>
        <v>0</v>
      </c>
      <c r="M19490" s="360">
        <f t="shared" si="10758"/>
        <v>0</v>
      </c>
      <c r="N19490" s="145">
        <f t="shared" si="10723"/>
        <v>0</v>
      </c>
      <c r="Q19490" s="49" t="s">
        <v>47</v>
      </c>
    </row>
    <row r="19491" spans="1:17" ht="20.25" customHeight="1">
      <c r="A19491" s="1" t="s">
        <v>1807</v>
      </c>
      <c r="B19491" s="50" t="e">
        <f>IF((#REF!+#REF!+H19491)&lt;&gt;0,"a","b")</f>
        <v>#REF!</v>
      </c>
      <c r="C19491" s="54">
        <v>6</v>
      </c>
      <c r="D19491" s="54" t="s">
        <v>533</v>
      </c>
      <c r="F19491" s="89"/>
      <c r="G19491" s="109" t="s">
        <v>416</v>
      </c>
      <c r="H19491" s="360">
        <f t="shared" ref="H19491:M19491" si="10759">H19721+H20411</f>
        <v>0</v>
      </c>
      <c r="I19491" s="360">
        <f t="shared" si="10759"/>
        <v>0</v>
      </c>
      <c r="J19491" s="360">
        <f t="shared" si="10759"/>
        <v>0</v>
      </c>
      <c r="K19491" s="360">
        <f t="shared" si="10759"/>
        <v>0</v>
      </c>
      <c r="L19491" s="360">
        <f t="shared" si="10759"/>
        <v>0</v>
      </c>
      <c r="M19491" s="360">
        <f t="shared" si="10759"/>
        <v>0</v>
      </c>
      <c r="N19491" s="145">
        <f t="shared" si="10723"/>
        <v>0</v>
      </c>
      <c r="Q19491" s="49" t="s">
        <v>47</v>
      </c>
    </row>
    <row r="19492" spans="1:17" ht="20.25" customHeight="1">
      <c r="A19492" s="1" t="s">
        <v>1808</v>
      </c>
      <c r="B19492" s="50" t="e">
        <f>IF((#REF!+#REF!+H19492)&lt;&gt;0,"a","b")</f>
        <v>#REF!</v>
      </c>
      <c r="C19492" s="54">
        <v>6</v>
      </c>
      <c r="D19492" s="54" t="s">
        <v>533</v>
      </c>
      <c r="F19492" s="89"/>
      <c r="G19492" s="109" t="s">
        <v>417</v>
      </c>
      <c r="H19492" s="360">
        <f t="shared" ref="H19492:M19492" si="10760">H19722+H20412</f>
        <v>0</v>
      </c>
      <c r="I19492" s="360">
        <f t="shared" si="10760"/>
        <v>0</v>
      </c>
      <c r="J19492" s="360">
        <f t="shared" si="10760"/>
        <v>0</v>
      </c>
      <c r="K19492" s="360">
        <f t="shared" si="10760"/>
        <v>0</v>
      </c>
      <c r="L19492" s="360">
        <f t="shared" si="10760"/>
        <v>0</v>
      </c>
      <c r="M19492" s="360">
        <f t="shared" si="10760"/>
        <v>0</v>
      </c>
      <c r="N19492" s="145">
        <f t="shared" si="10723"/>
        <v>0</v>
      </c>
      <c r="Q19492" s="49" t="s">
        <v>47</v>
      </c>
    </row>
    <row r="19493" spans="1:17" ht="20.25" customHeight="1">
      <c r="A19493" s="1" t="s">
        <v>1809</v>
      </c>
      <c r="B19493" s="50" t="e">
        <f>IF((#REF!+#REF!+H19493)&lt;&gt;0,"a","b")</f>
        <v>#REF!</v>
      </c>
      <c r="C19493" s="54">
        <v>6</v>
      </c>
      <c r="D19493" s="54" t="s">
        <v>533</v>
      </c>
      <c r="F19493" s="89"/>
      <c r="G19493" s="109" t="s">
        <v>418</v>
      </c>
      <c r="H19493" s="360">
        <f t="shared" ref="H19493:M19493" si="10761">H19723+H20413</f>
        <v>0</v>
      </c>
      <c r="I19493" s="360">
        <f t="shared" si="10761"/>
        <v>0</v>
      </c>
      <c r="J19493" s="360">
        <f t="shared" si="10761"/>
        <v>0</v>
      </c>
      <c r="K19493" s="360">
        <f t="shared" si="10761"/>
        <v>0</v>
      </c>
      <c r="L19493" s="360">
        <f t="shared" si="10761"/>
        <v>0</v>
      </c>
      <c r="M19493" s="360">
        <f t="shared" si="10761"/>
        <v>0</v>
      </c>
      <c r="N19493" s="145">
        <f t="shared" si="10723"/>
        <v>0</v>
      </c>
      <c r="Q19493" s="49" t="s">
        <v>47</v>
      </c>
    </row>
    <row r="19494" spans="1:17" ht="20.25" customHeight="1">
      <c r="A19494" s="1" t="s">
        <v>1810</v>
      </c>
      <c r="B19494" s="50" t="e">
        <f>IF((#REF!+#REF!+H19494)&lt;&gt;0,"a","b")</f>
        <v>#REF!</v>
      </c>
      <c r="C19494" s="54">
        <v>6</v>
      </c>
      <c r="D19494" s="54" t="s">
        <v>533</v>
      </c>
      <c r="F19494" s="89"/>
      <c r="G19494" s="109" t="s">
        <v>419</v>
      </c>
      <c r="H19494" s="360">
        <f t="shared" ref="H19494:M19494" si="10762">H19724+H20414</f>
        <v>0</v>
      </c>
      <c r="I19494" s="360">
        <f t="shared" si="10762"/>
        <v>0</v>
      </c>
      <c r="J19494" s="360">
        <f t="shared" si="10762"/>
        <v>0</v>
      </c>
      <c r="K19494" s="360">
        <f t="shared" si="10762"/>
        <v>0</v>
      </c>
      <c r="L19494" s="360">
        <f t="shared" si="10762"/>
        <v>0</v>
      </c>
      <c r="M19494" s="360">
        <f t="shared" si="10762"/>
        <v>0</v>
      </c>
      <c r="N19494" s="145">
        <f t="shared" si="10723"/>
        <v>0</v>
      </c>
      <c r="Q19494" s="49" t="s">
        <v>47</v>
      </c>
    </row>
    <row r="19495" spans="1:17" ht="20.25" customHeight="1">
      <c r="A19495" s="1" t="s">
        <v>1811</v>
      </c>
      <c r="B19495" s="50" t="e">
        <f>IF((#REF!+#REF!+H19495)&lt;&gt;0,"a","b")</f>
        <v>#REF!</v>
      </c>
      <c r="C19495" s="54">
        <v>6</v>
      </c>
      <c r="D19495" s="54" t="s">
        <v>533</v>
      </c>
      <c r="F19495" s="89"/>
      <c r="G19495" s="109" t="s">
        <v>420</v>
      </c>
      <c r="H19495" s="360">
        <f t="shared" ref="H19495:M19495" si="10763">H19725+H20415</f>
        <v>0</v>
      </c>
      <c r="I19495" s="360">
        <f t="shared" si="10763"/>
        <v>0</v>
      </c>
      <c r="J19495" s="360">
        <f t="shared" si="10763"/>
        <v>0</v>
      </c>
      <c r="K19495" s="360">
        <f t="shared" si="10763"/>
        <v>0</v>
      </c>
      <c r="L19495" s="360">
        <f t="shared" si="10763"/>
        <v>0</v>
      </c>
      <c r="M19495" s="360">
        <f t="shared" si="10763"/>
        <v>0</v>
      </c>
      <c r="N19495" s="145">
        <f t="shared" si="10723"/>
        <v>0</v>
      </c>
      <c r="Q19495" s="49" t="s">
        <v>47</v>
      </c>
    </row>
    <row r="19496" spans="1:17" ht="20.25" customHeight="1">
      <c r="A19496" s="1" t="s">
        <v>1812</v>
      </c>
      <c r="B19496" s="50" t="e">
        <f>IF((#REF!+#REF!+H19496)&lt;&gt;0,"a","b")</f>
        <v>#REF!</v>
      </c>
      <c r="C19496" s="54">
        <v>6</v>
      </c>
      <c r="D19496" s="54" t="s">
        <v>533</v>
      </c>
      <c r="F19496" s="89"/>
      <c r="G19496" s="109" t="s">
        <v>421</v>
      </c>
      <c r="H19496" s="360">
        <f t="shared" ref="H19496:M19496" si="10764">H19726+H20416</f>
        <v>0</v>
      </c>
      <c r="I19496" s="360">
        <f t="shared" si="10764"/>
        <v>0</v>
      </c>
      <c r="J19496" s="360">
        <f t="shared" si="10764"/>
        <v>0</v>
      </c>
      <c r="K19496" s="360">
        <f t="shared" si="10764"/>
        <v>0</v>
      </c>
      <c r="L19496" s="360">
        <f t="shared" si="10764"/>
        <v>0</v>
      </c>
      <c r="M19496" s="360">
        <f t="shared" si="10764"/>
        <v>0</v>
      </c>
      <c r="N19496" s="145">
        <f t="shared" si="10723"/>
        <v>0</v>
      </c>
      <c r="Q19496" s="49" t="s">
        <v>47</v>
      </c>
    </row>
    <row r="19497" spans="1:17" ht="20.25" customHeight="1">
      <c r="A19497" s="1" t="s">
        <v>1813</v>
      </c>
      <c r="B19497" s="50" t="e">
        <f>IF((#REF!+#REF!+H19497)&lt;&gt;0,"a","b")</f>
        <v>#REF!</v>
      </c>
      <c r="C19497" s="54">
        <v>6</v>
      </c>
      <c r="D19497" s="54" t="s">
        <v>533</v>
      </c>
      <c r="F19497" s="89"/>
      <c r="G19497" s="109" t="s">
        <v>422</v>
      </c>
      <c r="H19497" s="360">
        <f t="shared" ref="H19497:M19497" si="10765">H19727+H20417</f>
        <v>0</v>
      </c>
      <c r="I19497" s="360">
        <f t="shared" si="10765"/>
        <v>0</v>
      </c>
      <c r="J19497" s="360">
        <f t="shared" si="10765"/>
        <v>0</v>
      </c>
      <c r="K19497" s="360">
        <f t="shared" si="10765"/>
        <v>0</v>
      </c>
      <c r="L19497" s="360">
        <f t="shared" si="10765"/>
        <v>0</v>
      </c>
      <c r="M19497" s="360">
        <f t="shared" si="10765"/>
        <v>0</v>
      </c>
      <c r="N19497" s="145">
        <f t="shared" si="10723"/>
        <v>0</v>
      </c>
      <c r="Q19497" s="49" t="s">
        <v>47</v>
      </c>
    </row>
    <row r="19498" spans="1:17" ht="20.25" customHeight="1">
      <c r="A19498" s="1" t="s">
        <v>1814</v>
      </c>
      <c r="B19498" s="50" t="e">
        <f>IF((#REF!+#REF!+H19498)&lt;&gt;0,"a","b")</f>
        <v>#REF!</v>
      </c>
      <c r="C19498" s="54">
        <v>6</v>
      </c>
      <c r="D19498" s="54" t="s">
        <v>533</v>
      </c>
      <c r="F19498" s="89"/>
      <c r="G19498" s="109" t="s">
        <v>423</v>
      </c>
      <c r="H19498" s="360">
        <f t="shared" ref="H19498:M19498" si="10766">H19728+H20418</f>
        <v>0</v>
      </c>
      <c r="I19498" s="360">
        <f t="shared" si="10766"/>
        <v>0</v>
      </c>
      <c r="J19498" s="360">
        <f t="shared" si="10766"/>
        <v>0</v>
      </c>
      <c r="K19498" s="360">
        <f t="shared" si="10766"/>
        <v>0</v>
      </c>
      <c r="L19498" s="360">
        <f t="shared" si="10766"/>
        <v>0</v>
      </c>
      <c r="M19498" s="360">
        <f t="shared" si="10766"/>
        <v>0</v>
      </c>
      <c r="N19498" s="145">
        <f t="shared" si="10723"/>
        <v>0</v>
      </c>
      <c r="Q19498" s="49" t="s">
        <v>47</v>
      </c>
    </row>
    <row r="19499" spans="1:17" ht="20.25" customHeight="1">
      <c r="A19499" s="1" t="s">
        <v>1815</v>
      </c>
      <c r="B19499" s="50" t="e">
        <f>IF((#REF!+#REF!+H19499)&lt;&gt;0,"a","b")</f>
        <v>#REF!</v>
      </c>
      <c r="C19499" s="54">
        <v>6</v>
      </c>
      <c r="D19499" s="54" t="s">
        <v>533</v>
      </c>
      <c r="F19499" s="89"/>
      <c r="G19499" s="109" t="s">
        <v>424</v>
      </c>
      <c r="H19499" s="360">
        <f t="shared" ref="H19499:M19499" si="10767">H19729+H20419</f>
        <v>0</v>
      </c>
      <c r="I19499" s="360">
        <f t="shared" si="10767"/>
        <v>0</v>
      </c>
      <c r="J19499" s="360">
        <f t="shared" si="10767"/>
        <v>0</v>
      </c>
      <c r="K19499" s="360">
        <f t="shared" si="10767"/>
        <v>0</v>
      </c>
      <c r="L19499" s="360">
        <f t="shared" si="10767"/>
        <v>0</v>
      </c>
      <c r="M19499" s="360">
        <f t="shared" si="10767"/>
        <v>0</v>
      </c>
      <c r="N19499" s="145">
        <f t="shared" si="10723"/>
        <v>0</v>
      </c>
      <c r="Q19499" s="49" t="s">
        <v>47</v>
      </c>
    </row>
    <row r="19500" spans="1:17" ht="20.25" customHeight="1">
      <c r="A19500" s="1" t="s">
        <v>1816</v>
      </c>
      <c r="B19500" s="50" t="e">
        <f>IF((#REF!+#REF!+H19500)&lt;&gt;0,"a","b")</f>
        <v>#REF!</v>
      </c>
      <c r="C19500" s="54">
        <v>6</v>
      </c>
      <c r="D19500" s="54" t="s">
        <v>533</v>
      </c>
      <c r="F19500" s="89"/>
      <c r="G19500" s="126" t="s">
        <v>425</v>
      </c>
      <c r="H19500" s="360">
        <f t="shared" ref="H19500:M19500" si="10768">H19730+H20420</f>
        <v>0</v>
      </c>
      <c r="I19500" s="360">
        <f t="shared" si="10768"/>
        <v>0</v>
      </c>
      <c r="J19500" s="360">
        <f t="shared" si="10768"/>
        <v>0</v>
      </c>
      <c r="K19500" s="360">
        <f t="shared" si="10768"/>
        <v>0</v>
      </c>
      <c r="L19500" s="360">
        <f t="shared" si="10768"/>
        <v>0</v>
      </c>
      <c r="M19500" s="360">
        <f t="shared" si="10768"/>
        <v>0</v>
      </c>
      <c r="N19500" s="145">
        <f t="shared" si="10723"/>
        <v>0</v>
      </c>
      <c r="Q19500" s="49" t="s">
        <v>47</v>
      </c>
    </row>
    <row r="19501" spans="1:17" ht="20.25" customHeight="1">
      <c r="A19501" s="1" t="s">
        <v>1817</v>
      </c>
      <c r="B19501" s="50" t="e">
        <f>IF((#REF!+#REF!+H19501)&lt;&gt;0,"a","b")</f>
        <v>#REF!</v>
      </c>
      <c r="C19501" s="54">
        <v>6</v>
      </c>
      <c r="D19501" s="54" t="s">
        <v>533</v>
      </c>
      <c r="F19501" s="89"/>
      <c r="G19501" s="109" t="s">
        <v>426</v>
      </c>
      <c r="H19501" s="360">
        <f t="shared" ref="H19501:M19501" si="10769">H19731+H20421</f>
        <v>0</v>
      </c>
      <c r="I19501" s="360">
        <f t="shared" si="10769"/>
        <v>0</v>
      </c>
      <c r="J19501" s="360">
        <f t="shared" si="10769"/>
        <v>0</v>
      </c>
      <c r="K19501" s="360">
        <f t="shared" si="10769"/>
        <v>0</v>
      </c>
      <c r="L19501" s="360">
        <f t="shared" si="10769"/>
        <v>0</v>
      </c>
      <c r="M19501" s="360">
        <f t="shared" si="10769"/>
        <v>0</v>
      </c>
      <c r="N19501" s="145">
        <f t="shared" si="10723"/>
        <v>0</v>
      </c>
      <c r="Q19501" s="49" t="s">
        <v>47</v>
      </c>
    </row>
    <row r="19502" spans="1:17" ht="30.75" customHeight="1">
      <c r="A19502" s="1" t="s">
        <v>1818</v>
      </c>
      <c r="B19502" s="50" t="e">
        <f>IF((#REF!+#REF!+H19502)&lt;&gt;0,"a","b")</f>
        <v>#REF!</v>
      </c>
      <c r="C19502" s="54">
        <v>6</v>
      </c>
      <c r="D19502" s="54" t="s">
        <v>533</v>
      </c>
      <c r="F19502" s="89"/>
      <c r="G19502" s="109" t="s">
        <v>427</v>
      </c>
      <c r="H19502" s="360">
        <f t="shared" ref="H19502:M19502" si="10770">H19732+H20422</f>
        <v>0</v>
      </c>
      <c r="I19502" s="360">
        <f t="shared" si="10770"/>
        <v>0</v>
      </c>
      <c r="J19502" s="360">
        <f t="shared" si="10770"/>
        <v>0</v>
      </c>
      <c r="K19502" s="360">
        <f t="shared" si="10770"/>
        <v>0</v>
      </c>
      <c r="L19502" s="360">
        <f t="shared" si="10770"/>
        <v>0</v>
      </c>
      <c r="M19502" s="360">
        <f t="shared" si="10770"/>
        <v>0</v>
      </c>
      <c r="N19502" s="145">
        <f t="shared" si="10723"/>
        <v>0</v>
      </c>
      <c r="Q19502" s="49" t="s">
        <v>47</v>
      </c>
    </row>
    <row r="19503" spans="1:17" ht="20.25" customHeight="1">
      <c r="A19503" s="1" t="s">
        <v>1819</v>
      </c>
      <c r="B19503" s="50" t="e">
        <f>IF((#REF!+#REF!+H19503)&lt;&gt;0,"a","b")</f>
        <v>#REF!</v>
      </c>
      <c r="C19503" s="54">
        <v>4</v>
      </c>
      <c r="D19503" s="54" t="s">
        <v>533</v>
      </c>
      <c r="F19503" s="89"/>
      <c r="G19503" s="93" t="s">
        <v>428</v>
      </c>
      <c r="H19503" s="360">
        <f t="shared" ref="H19503:M19503" si="10771">H19733+H20423</f>
        <v>0</v>
      </c>
      <c r="I19503" s="360">
        <f t="shared" si="10771"/>
        <v>0</v>
      </c>
      <c r="J19503" s="360">
        <f t="shared" si="10771"/>
        <v>0</v>
      </c>
      <c r="K19503" s="360">
        <f t="shared" si="10771"/>
        <v>0</v>
      </c>
      <c r="L19503" s="360">
        <f t="shared" si="10771"/>
        <v>0</v>
      </c>
      <c r="M19503" s="360">
        <f t="shared" si="10771"/>
        <v>0</v>
      </c>
      <c r="N19503" s="137">
        <f t="shared" si="10723"/>
        <v>0</v>
      </c>
      <c r="O19503" s="60" t="s">
        <v>71</v>
      </c>
      <c r="Q19503" s="49" t="s">
        <v>47</v>
      </c>
    </row>
    <row r="19504" spans="1:17" ht="20.25" customHeight="1">
      <c r="A19504" s="1" t="s">
        <v>1820</v>
      </c>
      <c r="B19504" s="50" t="e">
        <f>IF((#REF!+#REF!+H19504)&lt;&gt;0,"a","b")</f>
        <v>#REF!</v>
      </c>
      <c r="C19504" s="54">
        <v>5</v>
      </c>
      <c r="D19504" s="54" t="s">
        <v>533</v>
      </c>
      <c r="F19504" s="89"/>
      <c r="G19504" s="95" t="s">
        <v>429</v>
      </c>
      <c r="H19504" s="360">
        <f t="shared" ref="H19504:M19504" si="10772">H19734+H20424</f>
        <v>0</v>
      </c>
      <c r="I19504" s="360">
        <f t="shared" si="10772"/>
        <v>0</v>
      </c>
      <c r="J19504" s="360">
        <f t="shared" si="10772"/>
        <v>0</v>
      </c>
      <c r="K19504" s="360">
        <f t="shared" si="10772"/>
        <v>0</v>
      </c>
      <c r="L19504" s="360">
        <f t="shared" si="10772"/>
        <v>0</v>
      </c>
      <c r="M19504" s="360">
        <f t="shared" si="10772"/>
        <v>0</v>
      </c>
      <c r="N19504" s="141">
        <f t="shared" si="10723"/>
        <v>0</v>
      </c>
      <c r="O19504" s="60"/>
      <c r="Q19504" s="49" t="s">
        <v>47</v>
      </c>
    </row>
    <row r="19505" spans="1:17" ht="20.25" customHeight="1">
      <c r="A19505" s="1" t="s">
        <v>1821</v>
      </c>
      <c r="B19505" s="50" t="e">
        <f>IF((#REF!+#REF!+H19505)&lt;&gt;0,"a","b")</f>
        <v>#REF!</v>
      </c>
      <c r="C19505" s="54">
        <v>5</v>
      </c>
      <c r="D19505" s="54" t="s">
        <v>533</v>
      </c>
      <c r="F19505" s="89"/>
      <c r="G19505" s="95" t="s">
        <v>430</v>
      </c>
      <c r="H19505" s="360">
        <f t="shared" ref="H19505:M19505" si="10773">H19735+H20425</f>
        <v>0</v>
      </c>
      <c r="I19505" s="360">
        <f t="shared" si="10773"/>
        <v>0</v>
      </c>
      <c r="J19505" s="360">
        <f t="shared" si="10773"/>
        <v>0</v>
      </c>
      <c r="K19505" s="360">
        <f t="shared" si="10773"/>
        <v>0</v>
      </c>
      <c r="L19505" s="360">
        <f t="shared" si="10773"/>
        <v>0</v>
      </c>
      <c r="M19505" s="360">
        <f t="shared" si="10773"/>
        <v>0</v>
      </c>
      <c r="N19505" s="142">
        <f t="shared" si="10723"/>
        <v>0</v>
      </c>
      <c r="O19505" s="60" t="s">
        <v>71</v>
      </c>
      <c r="Q19505" s="49" t="s">
        <v>47</v>
      </c>
    </row>
    <row r="19506" spans="1:17" ht="20.25" customHeight="1">
      <c r="A19506" s="1" t="s">
        <v>1822</v>
      </c>
      <c r="B19506" s="50" t="e">
        <f>IF((#REF!+#REF!+H19506)&lt;&gt;0,"a","b")</f>
        <v>#REF!</v>
      </c>
      <c r="C19506" s="54">
        <v>6</v>
      </c>
      <c r="D19506" s="54" t="s">
        <v>533</v>
      </c>
      <c r="F19506" s="89"/>
      <c r="G19506" s="109" t="s">
        <v>431</v>
      </c>
      <c r="H19506" s="360">
        <f t="shared" ref="H19506:M19506" si="10774">H19736+H20426</f>
        <v>0</v>
      </c>
      <c r="I19506" s="360">
        <f t="shared" si="10774"/>
        <v>0</v>
      </c>
      <c r="J19506" s="360">
        <f t="shared" si="10774"/>
        <v>0</v>
      </c>
      <c r="K19506" s="360">
        <f t="shared" si="10774"/>
        <v>0</v>
      </c>
      <c r="L19506" s="360">
        <f t="shared" si="10774"/>
        <v>0</v>
      </c>
      <c r="M19506" s="360">
        <f t="shared" si="10774"/>
        <v>0</v>
      </c>
      <c r="N19506" s="145">
        <f t="shared" si="10723"/>
        <v>0</v>
      </c>
      <c r="Q19506" s="49" t="s">
        <v>47</v>
      </c>
    </row>
    <row r="19507" spans="1:17" ht="20.25" customHeight="1">
      <c r="A19507" s="1" t="s">
        <v>1823</v>
      </c>
      <c r="B19507" s="50" t="e">
        <f>IF((#REF!+#REF!+H19507)&lt;&gt;0,"a","b")</f>
        <v>#REF!</v>
      </c>
      <c r="C19507" s="54">
        <v>6</v>
      </c>
      <c r="D19507" s="54" t="s">
        <v>533</v>
      </c>
      <c r="F19507" s="89"/>
      <c r="G19507" s="109" t="s">
        <v>432</v>
      </c>
      <c r="H19507" s="360">
        <f t="shared" ref="H19507:M19507" si="10775">H19737+H20427</f>
        <v>0</v>
      </c>
      <c r="I19507" s="360">
        <f t="shared" si="10775"/>
        <v>0</v>
      </c>
      <c r="J19507" s="360">
        <f t="shared" si="10775"/>
        <v>0</v>
      </c>
      <c r="K19507" s="360">
        <f t="shared" si="10775"/>
        <v>0</v>
      </c>
      <c r="L19507" s="360">
        <f t="shared" si="10775"/>
        <v>0</v>
      </c>
      <c r="M19507" s="360">
        <f t="shared" si="10775"/>
        <v>0</v>
      </c>
      <c r="N19507" s="145">
        <f t="shared" si="10723"/>
        <v>0</v>
      </c>
      <c r="Q19507" s="49" t="s">
        <v>47</v>
      </c>
    </row>
    <row r="19508" spans="1:17" ht="30.75" customHeight="1">
      <c r="A19508" s="1" t="s">
        <v>817</v>
      </c>
      <c r="B19508" s="50" t="e">
        <f>IF((#REF!+#REF!+H19508)&lt;&gt;0,"a","b")</f>
        <v>#REF!</v>
      </c>
      <c r="C19508" s="54">
        <v>3</v>
      </c>
      <c r="D19508" s="54" t="s">
        <v>533</v>
      </c>
      <c r="F19508" s="89"/>
      <c r="G19508" s="108" t="s">
        <v>433</v>
      </c>
      <c r="H19508" s="360">
        <f t="shared" ref="H19508:M19508" si="10776">H19738+H20428</f>
        <v>0</v>
      </c>
      <c r="I19508" s="360">
        <f t="shared" si="10776"/>
        <v>0</v>
      </c>
      <c r="J19508" s="360">
        <f t="shared" si="10776"/>
        <v>0</v>
      </c>
      <c r="K19508" s="360">
        <f t="shared" si="10776"/>
        <v>0</v>
      </c>
      <c r="L19508" s="360">
        <f t="shared" si="10776"/>
        <v>0</v>
      </c>
      <c r="M19508" s="360">
        <f t="shared" si="10776"/>
        <v>0</v>
      </c>
      <c r="N19508" s="140">
        <f t="shared" si="10723"/>
        <v>0</v>
      </c>
      <c r="O19508" s="60" t="s">
        <v>71</v>
      </c>
      <c r="Q19508" s="49" t="s">
        <v>47</v>
      </c>
    </row>
    <row r="19509" spans="1:17" ht="30.75" customHeight="1">
      <c r="A19509" s="1" t="s">
        <v>1824</v>
      </c>
      <c r="B19509" s="50" t="e">
        <f>IF((#REF!+#REF!+H19509)&lt;&gt;0,"a","b")</f>
        <v>#REF!</v>
      </c>
      <c r="C19509" s="54">
        <v>4</v>
      </c>
      <c r="D19509" s="54" t="s">
        <v>533</v>
      </c>
      <c r="F19509" s="89"/>
      <c r="G19509" s="93" t="s">
        <v>434</v>
      </c>
      <c r="H19509" s="360">
        <f t="shared" ref="H19509:M19509" si="10777">H19739+H20429</f>
        <v>0</v>
      </c>
      <c r="I19509" s="360">
        <f t="shared" si="10777"/>
        <v>0</v>
      </c>
      <c r="J19509" s="360">
        <f t="shared" si="10777"/>
        <v>0</v>
      </c>
      <c r="K19509" s="360">
        <f t="shared" si="10777"/>
        <v>0</v>
      </c>
      <c r="L19509" s="360">
        <f t="shared" si="10777"/>
        <v>0</v>
      </c>
      <c r="M19509" s="360">
        <f t="shared" si="10777"/>
        <v>0</v>
      </c>
      <c r="N19509" s="137">
        <f t="shared" si="10723"/>
        <v>0</v>
      </c>
      <c r="Q19509" s="49" t="s">
        <v>47</v>
      </c>
    </row>
    <row r="19510" spans="1:17" ht="30.75" customHeight="1">
      <c r="A19510" s="1" t="s">
        <v>1825</v>
      </c>
      <c r="B19510" s="50" t="e">
        <f>IF((#REF!+#REF!+H19510)&lt;&gt;0,"a","b")</f>
        <v>#REF!</v>
      </c>
      <c r="C19510" s="54">
        <v>4</v>
      </c>
      <c r="D19510" s="54" t="s">
        <v>533</v>
      </c>
      <c r="F19510" s="89"/>
      <c r="G19510" s="93" t="s">
        <v>435</v>
      </c>
      <c r="H19510" s="360">
        <f t="shared" ref="H19510:M19510" si="10778">H19740+H20430</f>
        <v>0</v>
      </c>
      <c r="I19510" s="360">
        <f t="shared" si="10778"/>
        <v>0</v>
      </c>
      <c r="J19510" s="360">
        <f t="shared" si="10778"/>
        <v>0</v>
      </c>
      <c r="K19510" s="360">
        <f t="shared" si="10778"/>
        <v>0</v>
      </c>
      <c r="L19510" s="360">
        <f t="shared" si="10778"/>
        <v>0</v>
      </c>
      <c r="M19510" s="360">
        <f t="shared" si="10778"/>
        <v>0</v>
      </c>
      <c r="N19510" s="137">
        <f t="shared" si="10723"/>
        <v>0</v>
      </c>
      <c r="O19510" s="60" t="s">
        <v>71</v>
      </c>
      <c r="Q19510" s="49" t="s">
        <v>47</v>
      </c>
    </row>
    <row r="19511" spans="1:17" ht="30.75" customHeight="1">
      <c r="A19511" s="1" t="s">
        <v>1826</v>
      </c>
      <c r="B19511" s="50" t="e">
        <f>IF((#REF!+#REF!+H19511)&lt;&gt;0,"a","b")</f>
        <v>#REF!</v>
      </c>
      <c r="C19511" s="54">
        <v>5</v>
      </c>
      <c r="D19511" s="54" t="s">
        <v>533</v>
      </c>
      <c r="F19511" s="89"/>
      <c r="G19511" s="95" t="s">
        <v>436</v>
      </c>
      <c r="H19511" s="360">
        <f t="shared" ref="H19511:M19511" si="10779">H19741+H20431</f>
        <v>0</v>
      </c>
      <c r="I19511" s="360">
        <f t="shared" si="10779"/>
        <v>0</v>
      </c>
      <c r="J19511" s="360">
        <f t="shared" si="10779"/>
        <v>0</v>
      </c>
      <c r="K19511" s="360">
        <f t="shared" si="10779"/>
        <v>0</v>
      </c>
      <c r="L19511" s="360">
        <f t="shared" si="10779"/>
        <v>0</v>
      </c>
      <c r="M19511" s="360">
        <f t="shared" si="10779"/>
        <v>0</v>
      </c>
      <c r="N19511" s="141">
        <f t="shared" si="10723"/>
        <v>0</v>
      </c>
      <c r="Q19511" s="49" t="s">
        <v>47</v>
      </c>
    </row>
    <row r="19512" spans="1:17" ht="20.25" customHeight="1">
      <c r="A19512" s="1" t="s">
        <v>1827</v>
      </c>
      <c r="B19512" s="50" t="e">
        <f>IF((#REF!+#REF!+H19512)&lt;&gt;0,"a","b")</f>
        <v>#REF!</v>
      </c>
      <c r="C19512" s="54">
        <v>5</v>
      </c>
      <c r="D19512" s="54" t="s">
        <v>533</v>
      </c>
      <c r="F19512" s="89"/>
      <c r="G19512" s="95" t="s">
        <v>437</v>
      </c>
      <c r="H19512" s="360">
        <f t="shared" ref="H19512:M19512" si="10780">H19742+H20432</f>
        <v>0</v>
      </c>
      <c r="I19512" s="360">
        <f t="shared" si="10780"/>
        <v>0</v>
      </c>
      <c r="J19512" s="360">
        <f t="shared" si="10780"/>
        <v>0</v>
      </c>
      <c r="K19512" s="360">
        <f t="shared" si="10780"/>
        <v>0</v>
      </c>
      <c r="L19512" s="360">
        <f t="shared" si="10780"/>
        <v>0</v>
      </c>
      <c r="M19512" s="360">
        <f t="shared" si="10780"/>
        <v>0</v>
      </c>
      <c r="N19512" s="141">
        <f t="shared" si="10723"/>
        <v>0</v>
      </c>
      <c r="Q19512" s="49" t="s">
        <v>47</v>
      </c>
    </row>
    <row r="19513" spans="1:17" ht="20.25" customHeight="1">
      <c r="A19513" s="1" t="s">
        <v>1828</v>
      </c>
      <c r="B19513" s="50" t="e">
        <f>IF((#REF!+#REF!+H19513)&lt;&gt;0,"a","b")</f>
        <v>#REF!</v>
      </c>
      <c r="C19513" s="54">
        <v>5</v>
      </c>
      <c r="D19513" s="54" t="s">
        <v>533</v>
      </c>
      <c r="F19513" s="89"/>
      <c r="G19513" s="95" t="s">
        <v>438</v>
      </c>
      <c r="H19513" s="360">
        <f t="shared" ref="H19513:M19513" si="10781">H19743+H20433</f>
        <v>0</v>
      </c>
      <c r="I19513" s="360">
        <f t="shared" si="10781"/>
        <v>0</v>
      </c>
      <c r="J19513" s="360">
        <f t="shared" si="10781"/>
        <v>0</v>
      </c>
      <c r="K19513" s="360">
        <f t="shared" si="10781"/>
        <v>0</v>
      </c>
      <c r="L19513" s="360">
        <f t="shared" si="10781"/>
        <v>0</v>
      </c>
      <c r="M19513" s="360">
        <f t="shared" si="10781"/>
        <v>0</v>
      </c>
      <c r="N19513" s="141">
        <f t="shared" si="10723"/>
        <v>0</v>
      </c>
      <c r="Q19513" s="49" t="s">
        <v>47</v>
      </c>
    </row>
    <row r="19514" spans="1:17" ht="20.25" customHeight="1">
      <c r="A19514" s="1" t="s">
        <v>1829</v>
      </c>
      <c r="B19514" s="50" t="e">
        <f>IF((#REF!+#REF!+H19514)&lt;&gt;0,"a","b")</f>
        <v>#REF!</v>
      </c>
      <c r="C19514" s="54">
        <v>5</v>
      </c>
      <c r="D19514" s="54" t="s">
        <v>533</v>
      </c>
      <c r="F19514" s="89"/>
      <c r="G19514" s="95" t="s">
        <v>307</v>
      </c>
      <c r="H19514" s="360">
        <f t="shared" ref="H19514:M19514" si="10782">H19744+H20434</f>
        <v>0</v>
      </c>
      <c r="I19514" s="360">
        <f t="shared" si="10782"/>
        <v>0</v>
      </c>
      <c r="J19514" s="360">
        <f t="shared" si="10782"/>
        <v>0</v>
      </c>
      <c r="K19514" s="360">
        <f t="shared" si="10782"/>
        <v>0</v>
      </c>
      <c r="L19514" s="360">
        <f t="shared" si="10782"/>
        <v>0</v>
      </c>
      <c r="M19514" s="360">
        <f t="shared" si="10782"/>
        <v>0</v>
      </c>
      <c r="N19514" s="141">
        <f t="shared" si="10723"/>
        <v>0</v>
      </c>
      <c r="Q19514" s="49" t="s">
        <v>47</v>
      </c>
    </row>
    <row r="19515" spans="1:17" ht="20.25" customHeight="1">
      <c r="A19515" s="1" t="s">
        <v>818</v>
      </c>
      <c r="B19515" s="50" t="e">
        <f>IF((#REF!+#REF!+H19515)&lt;&gt;0,"a","b")</f>
        <v>#REF!</v>
      </c>
      <c r="C19515" s="54">
        <v>3</v>
      </c>
      <c r="D19515" s="54" t="s">
        <v>533</v>
      </c>
      <c r="F19515" s="89"/>
      <c r="G19515" s="108" t="s">
        <v>439</v>
      </c>
      <c r="H19515" s="360">
        <f t="shared" ref="H19515:M19515" si="10783">H19745+H20435</f>
        <v>0</v>
      </c>
      <c r="I19515" s="360">
        <f t="shared" si="10783"/>
        <v>0</v>
      </c>
      <c r="J19515" s="360">
        <f t="shared" si="10783"/>
        <v>0</v>
      </c>
      <c r="K19515" s="360">
        <f t="shared" si="10783"/>
        <v>0</v>
      </c>
      <c r="L19515" s="360">
        <f t="shared" si="10783"/>
        <v>0</v>
      </c>
      <c r="M19515" s="360">
        <f t="shared" si="10783"/>
        <v>0</v>
      </c>
      <c r="N19515" s="140">
        <f t="shared" si="10723"/>
        <v>0</v>
      </c>
      <c r="Q19515" s="49" t="s">
        <v>47</v>
      </c>
    </row>
    <row r="19516" spans="1:17" ht="20.25" customHeight="1">
      <c r="A19516" s="1" t="s">
        <v>819</v>
      </c>
      <c r="B19516" s="50" t="e">
        <f>IF((#REF!+#REF!+H19516)&lt;&gt;0,"a","b")</f>
        <v>#REF!</v>
      </c>
      <c r="C19516" s="54">
        <v>3</v>
      </c>
      <c r="D19516" s="54" t="s">
        <v>533</v>
      </c>
      <c r="F19516" s="89"/>
      <c r="G19516" s="108" t="s">
        <v>440</v>
      </c>
      <c r="H19516" s="360">
        <f t="shared" ref="H19516:M19516" si="10784">H19746+H20436</f>
        <v>0</v>
      </c>
      <c r="I19516" s="360">
        <f t="shared" si="10784"/>
        <v>0</v>
      </c>
      <c r="J19516" s="360">
        <f t="shared" si="10784"/>
        <v>0</v>
      </c>
      <c r="K19516" s="360">
        <f t="shared" si="10784"/>
        <v>0</v>
      </c>
      <c r="L19516" s="360">
        <f t="shared" si="10784"/>
        <v>0</v>
      </c>
      <c r="M19516" s="360">
        <f t="shared" si="10784"/>
        <v>0</v>
      </c>
      <c r="N19516" s="140">
        <f t="shared" si="10723"/>
        <v>0</v>
      </c>
      <c r="O19516" s="60" t="s">
        <v>71</v>
      </c>
      <c r="Q19516" s="49" t="s">
        <v>47</v>
      </c>
    </row>
    <row r="19517" spans="1:17" ht="30.75" customHeight="1">
      <c r="A19517" s="1" t="s">
        <v>1830</v>
      </c>
      <c r="B19517" s="50" t="e">
        <f>IF((#REF!+#REF!+H19517)&lt;&gt;0,"a","b")</f>
        <v>#REF!</v>
      </c>
      <c r="C19517" s="54">
        <v>4</v>
      </c>
      <c r="D19517" s="54" t="s">
        <v>533</v>
      </c>
      <c r="F19517" s="89"/>
      <c r="G19517" s="93" t="s">
        <v>441</v>
      </c>
      <c r="H19517" s="360">
        <f t="shared" ref="H19517:M19517" si="10785">H19747+H20437</f>
        <v>0</v>
      </c>
      <c r="I19517" s="360">
        <f t="shared" si="10785"/>
        <v>0</v>
      </c>
      <c r="J19517" s="360">
        <f t="shared" si="10785"/>
        <v>0</v>
      </c>
      <c r="K19517" s="360">
        <f t="shared" si="10785"/>
        <v>0</v>
      </c>
      <c r="L19517" s="360">
        <f t="shared" si="10785"/>
        <v>0</v>
      </c>
      <c r="M19517" s="360">
        <f t="shared" si="10785"/>
        <v>0</v>
      </c>
      <c r="N19517" s="137">
        <f t="shared" si="10723"/>
        <v>0</v>
      </c>
      <c r="O19517" s="60"/>
      <c r="Q19517" s="49" t="s">
        <v>47</v>
      </c>
    </row>
    <row r="19518" spans="1:17" ht="20.25" customHeight="1">
      <c r="A19518" s="1" t="s">
        <v>1831</v>
      </c>
      <c r="B19518" s="50" t="e">
        <f>IF((#REF!+#REF!+H19518)&lt;&gt;0,"a","b")</f>
        <v>#REF!</v>
      </c>
      <c r="C19518" s="54">
        <v>4</v>
      </c>
      <c r="D19518" s="54" t="s">
        <v>533</v>
      </c>
      <c r="F19518" s="89"/>
      <c r="G19518" s="93" t="s">
        <v>442</v>
      </c>
      <c r="H19518" s="360">
        <f t="shared" ref="H19518:M19518" si="10786">H19748+H20438</f>
        <v>0</v>
      </c>
      <c r="I19518" s="360">
        <f t="shared" si="10786"/>
        <v>0</v>
      </c>
      <c r="J19518" s="360">
        <f t="shared" si="10786"/>
        <v>0</v>
      </c>
      <c r="K19518" s="360">
        <f t="shared" si="10786"/>
        <v>0</v>
      </c>
      <c r="L19518" s="360">
        <f t="shared" si="10786"/>
        <v>0</v>
      </c>
      <c r="M19518" s="360">
        <f t="shared" si="10786"/>
        <v>0</v>
      </c>
      <c r="N19518" s="137">
        <f t="shared" si="10723"/>
        <v>0</v>
      </c>
      <c r="O19518" s="60"/>
      <c r="Q19518" s="49" t="s">
        <v>47</v>
      </c>
    </row>
    <row r="19519" spans="1:17" ht="20.25" customHeight="1">
      <c r="A19519" s="1" t="s">
        <v>1832</v>
      </c>
      <c r="B19519" s="50" t="e">
        <f>IF((#REF!+#REF!+H19519)&lt;&gt;0,"a","b")</f>
        <v>#REF!</v>
      </c>
      <c r="C19519" s="54">
        <v>4</v>
      </c>
      <c r="D19519" s="54" t="s">
        <v>533</v>
      </c>
      <c r="F19519" s="89"/>
      <c r="G19519" s="93" t="s">
        <v>443</v>
      </c>
      <c r="H19519" s="360">
        <f t="shared" ref="H19519:M19519" si="10787">H19749+H20439</f>
        <v>0</v>
      </c>
      <c r="I19519" s="360">
        <f t="shared" si="10787"/>
        <v>0</v>
      </c>
      <c r="J19519" s="360">
        <f t="shared" si="10787"/>
        <v>0</v>
      </c>
      <c r="K19519" s="360">
        <f t="shared" si="10787"/>
        <v>0</v>
      </c>
      <c r="L19519" s="360">
        <f t="shared" si="10787"/>
        <v>0</v>
      </c>
      <c r="M19519" s="360">
        <f t="shared" si="10787"/>
        <v>0</v>
      </c>
      <c r="N19519" s="137">
        <f t="shared" ref="N19519:N19555" si="10788">N19979+N20439</f>
        <v>0</v>
      </c>
      <c r="O19519" s="60" t="s">
        <v>71</v>
      </c>
      <c r="Q19519" s="49" t="s">
        <v>47</v>
      </c>
    </row>
    <row r="19520" spans="1:17" ht="30.75" customHeight="1">
      <c r="A19520" s="1" t="s">
        <v>1833</v>
      </c>
      <c r="B19520" s="50" t="e">
        <f>IF((#REF!+#REF!+H19520)&lt;&gt;0,"a","b")</f>
        <v>#REF!</v>
      </c>
      <c r="C19520" s="54">
        <v>5</v>
      </c>
      <c r="D19520" s="54" t="s">
        <v>533</v>
      </c>
      <c r="F19520" s="89"/>
      <c r="G19520" s="95" t="s">
        <v>444</v>
      </c>
      <c r="H19520" s="360">
        <f t="shared" ref="H19520:M19520" si="10789">H19750+H20440</f>
        <v>0</v>
      </c>
      <c r="I19520" s="360">
        <f t="shared" si="10789"/>
        <v>0</v>
      </c>
      <c r="J19520" s="360">
        <f t="shared" si="10789"/>
        <v>0</v>
      </c>
      <c r="K19520" s="360">
        <f t="shared" si="10789"/>
        <v>0</v>
      </c>
      <c r="L19520" s="360">
        <f t="shared" si="10789"/>
        <v>0</v>
      </c>
      <c r="M19520" s="360">
        <f t="shared" si="10789"/>
        <v>0</v>
      </c>
      <c r="N19520" s="141">
        <f t="shared" si="10788"/>
        <v>0</v>
      </c>
      <c r="Q19520" s="49" t="s">
        <v>47</v>
      </c>
    </row>
    <row r="19521" spans="1:17" ht="20.25" customHeight="1">
      <c r="A19521" s="1" t="s">
        <v>1834</v>
      </c>
      <c r="B19521" s="50" t="e">
        <f>IF((#REF!+#REF!+H19521)&lt;&gt;0,"a","b")</f>
        <v>#REF!</v>
      </c>
      <c r="C19521" s="54">
        <v>5</v>
      </c>
      <c r="D19521" s="54" t="s">
        <v>533</v>
      </c>
      <c r="F19521" s="89"/>
      <c r="G19521" s="95" t="s">
        <v>445</v>
      </c>
      <c r="H19521" s="360">
        <f t="shared" ref="H19521:M19521" si="10790">H19751+H20441</f>
        <v>0</v>
      </c>
      <c r="I19521" s="360">
        <f t="shared" si="10790"/>
        <v>0</v>
      </c>
      <c r="J19521" s="360">
        <f t="shared" si="10790"/>
        <v>0</v>
      </c>
      <c r="K19521" s="360">
        <f t="shared" si="10790"/>
        <v>0</v>
      </c>
      <c r="L19521" s="360">
        <f t="shared" si="10790"/>
        <v>0</v>
      </c>
      <c r="M19521" s="360">
        <f t="shared" si="10790"/>
        <v>0</v>
      </c>
      <c r="N19521" s="141">
        <f t="shared" si="10788"/>
        <v>0</v>
      </c>
      <c r="Q19521" s="49" t="s">
        <v>47</v>
      </c>
    </row>
    <row r="19522" spans="1:17" ht="20.25" customHeight="1">
      <c r="A19522" s="1" t="s">
        <v>1835</v>
      </c>
      <c r="B19522" s="50" t="e">
        <f>IF((#REF!+#REF!+H19522)&lt;&gt;0,"a","b")</f>
        <v>#REF!</v>
      </c>
      <c r="C19522" s="54">
        <v>4</v>
      </c>
      <c r="D19522" s="54" t="s">
        <v>533</v>
      </c>
      <c r="F19522" s="89"/>
      <c r="G19522" s="93" t="s">
        <v>446</v>
      </c>
      <c r="H19522" s="360">
        <f t="shared" ref="H19522:M19522" si="10791">H19752+H20442</f>
        <v>0</v>
      </c>
      <c r="I19522" s="360">
        <f t="shared" si="10791"/>
        <v>0</v>
      </c>
      <c r="J19522" s="360">
        <f t="shared" si="10791"/>
        <v>0</v>
      </c>
      <c r="K19522" s="360">
        <f t="shared" si="10791"/>
        <v>0</v>
      </c>
      <c r="L19522" s="360">
        <f t="shared" si="10791"/>
        <v>0</v>
      </c>
      <c r="M19522" s="360">
        <f t="shared" si="10791"/>
        <v>0</v>
      </c>
      <c r="N19522" s="137">
        <f t="shared" si="10788"/>
        <v>0</v>
      </c>
      <c r="Q19522" s="49" t="s">
        <v>47</v>
      </c>
    </row>
    <row r="19523" spans="1:17" ht="20.25" customHeight="1">
      <c r="A19523" s="1" t="s">
        <v>820</v>
      </c>
      <c r="B19523" s="50" t="e">
        <f>IF((#REF!+#REF!+H19523)&lt;&gt;0,"a","b")</f>
        <v>#REF!</v>
      </c>
      <c r="C19523" s="54">
        <v>2</v>
      </c>
      <c r="D19523" s="68" t="s">
        <v>533</v>
      </c>
      <c r="F19523" s="127"/>
      <c r="G19523" s="117" t="s">
        <v>447</v>
      </c>
      <c r="H19523" s="360">
        <f t="shared" ref="H19523:M19523" si="10792">H19753+H20443</f>
        <v>0</v>
      </c>
      <c r="I19523" s="360">
        <f t="shared" si="10792"/>
        <v>0</v>
      </c>
      <c r="J19523" s="360">
        <f t="shared" si="10792"/>
        <v>0</v>
      </c>
      <c r="K19523" s="360">
        <f t="shared" si="10792"/>
        <v>0</v>
      </c>
      <c r="L19523" s="360">
        <f t="shared" si="10792"/>
        <v>0</v>
      </c>
      <c r="M19523" s="360">
        <f t="shared" si="10792"/>
        <v>0</v>
      </c>
      <c r="N19523" s="125">
        <f t="shared" si="10788"/>
        <v>0</v>
      </c>
      <c r="O19523" s="60" t="s">
        <v>71</v>
      </c>
    </row>
    <row r="19524" spans="1:17" ht="20.25" customHeight="1">
      <c r="A19524" s="1" t="s">
        <v>821</v>
      </c>
      <c r="B19524" s="50" t="e">
        <f>IF((#REF!+#REF!+H19524)&lt;&gt;0,"a","b")</f>
        <v>#REF!</v>
      </c>
      <c r="C19524" s="54">
        <v>3</v>
      </c>
      <c r="D19524" s="54" t="s">
        <v>533</v>
      </c>
      <c r="F19524" s="127"/>
      <c r="G19524" s="108" t="s">
        <v>448</v>
      </c>
      <c r="H19524" s="360">
        <f t="shared" ref="H19524:M19524" si="10793">H19754+H20444</f>
        <v>0</v>
      </c>
      <c r="I19524" s="360">
        <f t="shared" si="10793"/>
        <v>0</v>
      </c>
      <c r="J19524" s="360">
        <f t="shared" si="10793"/>
        <v>0</v>
      </c>
      <c r="K19524" s="360">
        <f t="shared" si="10793"/>
        <v>0</v>
      </c>
      <c r="L19524" s="360">
        <f t="shared" si="10793"/>
        <v>0</v>
      </c>
      <c r="M19524" s="360">
        <f t="shared" si="10793"/>
        <v>0</v>
      </c>
      <c r="N19524" s="146">
        <f t="shared" si="10788"/>
        <v>0</v>
      </c>
      <c r="O19524" s="60" t="s">
        <v>71</v>
      </c>
    </row>
    <row r="19525" spans="1:17" ht="20.25" customHeight="1">
      <c r="A19525" s="1" t="s">
        <v>1836</v>
      </c>
      <c r="B19525" s="50" t="e">
        <f>IF((#REF!+#REF!+H19525)&lt;&gt;0,"a","b")</f>
        <v>#REF!</v>
      </c>
      <c r="C19525" s="54">
        <v>4</v>
      </c>
      <c r="D19525" s="54" t="s">
        <v>533</v>
      </c>
      <c r="F19525" s="127"/>
      <c r="G19525" s="93" t="s">
        <v>449</v>
      </c>
      <c r="H19525" s="360">
        <f t="shared" ref="H19525:M19525" si="10794">H19755+H20445</f>
        <v>0</v>
      </c>
      <c r="I19525" s="360">
        <f t="shared" si="10794"/>
        <v>0</v>
      </c>
      <c r="J19525" s="360">
        <f t="shared" si="10794"/>
        <v>0</v>
      </c>
      <c r="K19525" s="360">
        <f t="shared" si="10794"/>
        <v>0</v>
      </c>
      <c r="L19525" s="360">
        <f t="shared" si="10794"/>
        <v>0</v>
      </c>
      <c r="M19525" s="360">
        <f t="shared" si="10794"/>
        <v>0</v>
      </c>
      <c r="N19525" s="137">
        <f t="shared" si="10788"/>
        <v>0</v>
      </c>
    </row>
    <row r="19526" spans="1:17" ht="20.25" customHeight="1">
      <c r="A19526" s="1" t="s">
        <v>1837</v>
      </c>
      <c r="B19526" s="50" t="e">
        <f>IF((#REF!+#REF!+H19526)&lt;&gt;0,"a","b")</f>
        <v>#REF!</v>
      </c>
      <c r="C19526" s="54">
        <v>4</v>
      </c>
      <c r="D19526" s="54" t="s">
        <v>533</v>
      </c>
      <c r="F19526" s="127"/>
      <c r="G19526" s="93" t="s">
        <v>450</v>
      </c>
      <c r="H19526" s="360">
        <f t="shared" ref="H19526:M19526" si="10795">H19756+H20446</f>
        <v>0</v>
      </c>
      <c r="I19526" s="360">
        <f t="shared" si="10795"/>
        <v>0</v>
      </c>
      <c r="J19526" s="360">
        <f t="shared" si="10795"/>
        <v>0</v>
      </c>
      <c r="K19526" s="360">
        <f t="shared" si="10795"/>
        <v>0</v>
      </c>
      <c r="L19526" s="360">
        <f t="shared" si="10795"/>
        <v>0</v>
      </c>
      <c r="M19526" s="360">
        <f t="shared" si="10795"/>
        <v>0</v>
      </c>
      <c r="N19526" s="137">
        <f t="shared" si="10788"/>
        <v>0</v>
      </c>
    </row>
    <row r="19527" spans="1:17" ht="20.25" customHeight="1">
      <c r="A19527" s="1" t="s">
        <v>1838</v>
      </c>
      <c r="B19527" s="50" t="e">
        <f>IF((#REF!+#REF!+H19527)&lt;&gt;0,"a","b")</f>
        <v>#REF!</v>
      </c>
      <c r="C19527" s="54">
        <v>4</v>
      </c>
      <c r="D19527" s="54" t="s">
        <v>533</v>
      </c>
      <c r="F19527" s="127"/>
      <c r="G19527" s="93" t="s">
        <v>305</v>
      </c>
      <c r="H19527" s="360">
        <f t="shared" ref="H19527:M19527" si="10796">H19757+H20447</f>
        <v>0</v>
      </c>
      <c r="I19527" s="360">
        <f t="shared" si="10796"/>
        <v>0</v>
      </c>
      <c r="J19527" s="360">
        <f t="shared" si="10796"/>
        <v>0</v>
      </c>
      <c r="K19527" s="360">
        <f t="shared" si="10796"/>
        <v>0</v>
      </c>
      <c r="L19527" s="360">
        <f t="shared" si="10796"/>
        <v>0</v>
      </c>
      <c r="M19527" s="360">
        <f t="shared" si="10796"/>
        <v>0</v>
      </c>
      <c r="N19527" s="137">
        <f t="shared" si="10788"/>
        <v>0</v>
      </c>
    </row>
    <row r="19528" spans="1:17" ht="20.25" customHeight="1">
      <c r="A19528" s="1" t="s">
        <v>1839</v>
      </c>
      <c r="B19528" s="50" t="e">
        <f>IF((#REF!+#REF!+H19528)&lt;&gt;0,"a","b")</f>
        <v>#REF!</v>
      </c>
      <c r="C19528" s="54">
        <v>4</v>
      </c>
      <c r="D19528" s="54" t="s">
        <v>533</v>
      </c>
      <c r="F19528" s="127"/>
      <c r="G19528" s="93" t="s">
        <v>451</v>
      </c>
      <c r="H19528" s="360">
        <f t="shared" ref="H19528:M19528" si="10797">H19758+H20448</f>
        <v>0</v>
      </c>
      <c r="I19528" s="360">
        <f t="shared" si="10797"/>
        <v>0</v>
      </c>
      <c r="J19528" s="360">
        <f t="shared" si="10797"/>
        <v>0</v>
      </c>
      <c r="K19528" s="360">
        <f t="shared" si="10797"/>
        <v>0</v>
      </c>
      <c r="L19528" s="360">
        <f t="shared" si="10797"/>
        <v>0</v>
      </c>
      <c r="M19528" s="360">
        <f t="shared" si="10797"/>
        <v>0</v>
      </c>
      <c r="N19528" s="137">
        <f t="shared" si="10788"/>
        <v>0</v>
      </c>
    </row>
    <row r="19529" spans="1:17" ht="20.25" customHeight="1">
      <c r="A19529" s="1" t="s">
        <v>1840</v>
      </c>
      <c r="B19529" s="50" t="e">
        <f>IF((#REF!+#REF!+H19529)&lt;&gt;0,"a","b")</f>
        <v>#REF!</v>
      </c>
      <c r="C19529" s="54">
        <v>4</v>
      </c>
      <c r="D19529" s="54" t="s">
        <v>533</v>
      </c>
      <c r="F19529" s="127"/>
      <c r="G19529" s="93" t="s">
        <v>452</v>
      </c>
      <c r="H19529" s="360">
        <f t="shared" ref="H19529:M19529" si="10798">H19759+H20449</f>
        <v>0</v>
      </c>
      <c r="I19529" s="360">
        <f t="shared" si="10798"/>
        <v>0</v>
      </c>
      <c r="J19529" s="360">
        <f t="shared" si="10798"/>
        <v>0</v>
      </c>
      <c r="K19529" s="360">
        <f t="shared" si="10798"/>
        <v>0</v>
      </c>
      <c r="L19529" s="360">
        <f t="shared" si="10798"/>
        <v>0</v>
      </c>
      <c r="M19529" s="360">
        <f t="shared" si="10798"/>
        <v>0</v>
      </c>
      <c r="N19529" s="137">
        <f t="shared" si="10788"/>
        <v>0</v>
      </c>
    </row>
    <row r="19530" spans="1:17" ht="20.25" customHeight="1">
      <c r="A19530" s="1" t="s">
        <v>1841</v>
      </c>
      <c r="B19530" s="50" t="e">
        <f>IF((#REF!+#REF!+H19530)&lt;&gt;0,"a","b")</f>
        <v>#REF!</v>
      </c>
      <c r="C19530" s="54">
        <v>4</v>
      </c>
      <c r="D19530" s="54" t="s">
        <v>533</v>
      </c>
      <c r="F19530" s="127"/>
      <c r="G19530" s="93" t="s">
        <v>453</v>
      </c>
      <c r="H19530" s="360">
        <f t="shared" ref="H19530:M19530" si="10799">H19760+H20450</f>
        <v>0</v>
      </c>
      <c r="I19530" s="360">
        <f t="shared" si="10799"/>
        <v>0</v>
      </c>
      <c r="J19530" s="360">
        <f t="shared" si="10799"/>
        <v>0</v>
      </c>
      <c r="K19530" s="360">
        <f t="shared" si="10799"/>
        <v>0</v>
      </c>
      <c r="L19530" s="360">
        <f t="shared" si="10799"/>
        <v>0</v>
      </c>
      <c r="M19530" s="360">
        <f t="shared" si="10799"/>
        <v>0</v>
      </c>
      <c r="N19530" s="137">
        <f t="shared" si="10788"/>
        <v>0</v>
      </c>
    </row>
    <row r="19531" spans="1:17" ht="20.25" customHeight="1">
      <c r="A19531" s="1" t="s">
        <v>822</v>
      </c>
      <c r="B19531" s="50" t="e">
        <f>IF((#REF!+#REF!+H19531)&lt;&gt;0,"a","b")</f>
        <v>#REF!</v>
      </c>
      <c r="C19531" s="54">
        <v>3</v>
      </c>
      <c r="D19531" s="54" t="s">
        <v>533</v>
      </c>
      <c r="F19531" s="127"/>
      <c r="G19531" s="108" t="s">
        <v>304</v>
      </c>
      <c r="H19531" s="360">
        <f t="shared" ref="H19531:M19531" si="10800">H19761+H20451</f>
        <v>0</v>
      </c>
      <c r="I19531" s="360">
        <f t="shared" si="10800"/>
        <v>0</v>
      </c>
      <c r="J19531" s="360">
        <f t="shared" si="10800"/>
        <v>0</v>
      </c>
      <c r="K19531" s="360">
        <f t="shared" si="10800"/>
        <v>0</v>
      </c>
      <c r="L19531" s="360">
        <f t="shared" si="10800"/>
        <v>0</v>
      </c>
      <c r="M19531" s="360">
        <f t="shared" si="10800"/>
        <v>0</v>
      </c>
      <c r="N19531" s="146">
        <f t="shared" si="10788"/>
        <v>0</v>
      </c>
      <c r="O19531" s="60" t="s">
        <v>71</v>
      </c>
    </row>
    <row r="19532" spans="1:17" ht="20.25" customHeight="1">
      <c r="A19532" s="1" t="s">
        <v>1842</v>
      </c>
      <c r="B19532" s="50" t="e">
        <f>IF((#REF!+#REF!+H19532)&lt;&gt;0,"a","b")</f>
        <v>#REF!</v>
      </c>
      <c r="C19532" s="54">
        <v>4</v>
      </c>
      <c r="D19532" s="54" t="s">
        <v>533</v>
      </c>
      <c r="F19532" s="127"/>
      <c r="G19532" s="93" t="s">
        <v>449</v>
      </c>
      <c r="H19532" s="360">
        <f t="shared" ref="H19532:M19532" si="10801">H19762+H20452</f>
        <v>0</v>
      </c>
      <c r="I19532" s="360">
        <f t="shared" si="10801"/>
        <v>0</v>
      </c>
      <c r="J19532" s="360">
        <f t="shared" si="10801"/>
        <v>0</v>
      </c>
      <c r="K19532" s="360">
        <f t="shared" si="10801"/>
        <v>0</v>
      </c>
      <c r="L19532" s="360">
        <f t="shared" si="10801"/>
        <v>0</v>
      </c>
      <c r="M19532" s="360">
        <f t="shared" si="10801"/>
        <v>0</v>
      </c>
      <c r="N19532" s="137">
        <f t="shared" si="10788"/>
        <v>0</v>
      </c>
    </row>
    <row r="19533" spans="1:17" ht="20.25" customHeight="1">
      <c r="A19533" s="1" t="s">
        <v>1843</v>
      </c>
      <c r="B19533" s="50" t="e">
        <f>IF((#REF!+#REF!+H19533)&lt;&gt;0,"a","b")</f>
        <v>#REF!</v>
      </c>
      <c r="C19533" s="54">
        <v>4</v>
      </c>
      <c r="D19533" s="54" t="s">
        <v>533</v>
      </c>
      <c r="F19533" s="127"/>
      <c r="G19533" s="93" t="s">
        <v>450</v>
      </c>
      <c r="H19533" s="360">
        <f t="shared" ref="H19533:M19533" si="10802">H19763+H20453</f>
        <v>0</v>
      </c>
      <c r="I19533" s="360">
        <f t="shared" si="10802"/>
        <v>0</v>
      </c>
      <c r="J19533" s="360">
        <f t="shared" si="10802"/>
        <v>0</v>
      </c>
      <c r="K19533" s="360">
        <f t="shared" si="10802"/>
        <v>0</v>
      </c>
      <c r="L19533" s="360">
        <f t="shared" si="10802"/>
        <v>0</v>
      </c>
      <c r="M19533" s="360">
        <f t="shared" si="10802"/>
        <v>0</v>
      </c>
      <c r="N19533" s="137">
        <f t="shared" si="10788"/>
        <v>0</v>
      </c>
    </row>
    <row r="19534" spans="1:17" ht="20.25" customHeight="1">
      <c r="A19534" s="1" t="s">
        <v>1844</v>
      </c>
      <c r="B19534" s="50" t="e">
        <f>IF((#REF!+#REF!+H19534)&lt;&gt;0,"a","b")</f>
        <v>#REF!</v>
      </c>
      <c r="C19534" s="54">
        <v>4</v>
      </c>
      <c r="D19534" s="54" t="s">
        <v>533</v>
      </c>
      <c r="F19534" s="127"/>
      <c r="G19534" s="93" t="s">
        <v>305</v>
      </c>
      <c r="H19534" s="360">
        <f t="shared" ref="H19534:M19534" si="10803">H19764+H20454</f>
        <v>0</v>
      </c>
      <c r="I19534" s="360">
        <f t="shared" si="10803"/>
        <v>0</v>
      </c>
      <c r="J19534" s="360">
        <f t="shared" si="10803"/>
        <v>0</v>
      </c>
      <c r="K19534" s="360">
        <f t="shared" si="10803"/>
        <v>0</v>
      </c>
      <c r="L19534" s="360">
        <f t="shared" si="10803"/>
        <v>0</v>
      </c>
      <c r="M19534" s="360">
        <f t="shared" si="10803"/>
        <v>0</v>
      </c>
      <c r="N19534" s="137">
        <f t="shared" si="10788"/>
        <v>0</v>
      </c>
    </row>
    <row r="19535" spans="1:17" ht="20.25" customHeight="1">
      <c r="A19535" s="1" t="s">
        <v>1845</v>
      </c>
      <c r="B19535" s="50" t="e">
        <f>IF((#REF!+#REF!+H19535)&lt;&gt;0,"a","b")</f>
        <v>#REF!</v>
      </c>
      <c r="C19535" s="54">
        <v>4</v>
      </c>
      <c r="D19535" s="54" t="s">
        <v>533</v>
      </c>
      <c r="F19535" s="127"/>
      <c r="G19535" s="93" t="s">
        <v>454</v>
      </c>
      <c r="H19535" s="360">
        <f t="shared" ref="H19535:M19535" si="10804">H19765+H20455</f>
        <v>0</v>
      </c>
      <c r="I19535" s="360">
        <f t="shared" si="10804"/>
        <v>0</v>
      </c>
      <c r="J19535" s="360">
        <f t="shared" si="10804"/>
        <v>0</v>
      </c>
      <c r="K19535" s="360">
        <f t="shared" si="10804"/>
        <v>0</v>
      </c>
      <c r="L19535" s="360">
        <f t="shared" si="10804"/>
        <v>0</v>
      </c>
      <c r="M19535" s="360">
        <f t="shared" si="10804"/>
        <v>0</v>
      </c>
      <c r="N19535" s="137">
        <f t="shared" si="10788"/>
        <v>0</v>
      </c>
    </row>
    <row r="19536" spans="1:17" ht="20.25" customHeight="1">
      <c r="A19536" s="1" t="s">
        <v>1846</v>
      </c>
      <c r="B19536" s="50" t="e">
        <f>IF((#REF!+#REF!+H19536)&lt;&gt;0,"a","b")</f>
        <v>#REF!</v>
      </c>
      <c r="C19536" s="54">
        <v>4</v>
      </c>
      <c r="D19536" s="54" t="s">
        <v>533</v>
      </c>
      <c r="F19536" s="127"/>
      <c r="G19536" s="93" t="s">
        <v>452</v>
      </c>
      <c r="H19536" s="360">
        <f t="shared" ref="H19536:M19536" si="10805">H19766+H20456</f>
        <v>0</v>
      </c>
      <c r="I19536" s="360">
        <f t="shared" si="10805"/>
        <v>0</v>
      </c>
      <c r="J19536" s="360">
        <f t="shared" si="10805"/>
        <v>0</v>
      </c>
      <c r="K19536" s="360">
        <f t="shared" si="10805"/>
        <v>0</v>
      </c>
      <c r="L19536" s="360">
        <f t="shared" si="10805"/>
        <v>0</v>
      </c>
      <c r="M19536" s="360">
        <f t="shared" si="10805"/>
        <v>0</v>
      </c>
      <c r="N19536" s="137">
        <f t="shared" si="10788"/>
        <v>0</v>
      </c>
    </row>
    <row r="19537" spans="1:15" ht="20.25" customHeight="1">
      <c r="A19537" s="1" t="s">
        <v>1847</v>
      </c>
      <c r="B19537" s="50" t="e">
        <f>IF((#REF!+#REF!+H19537)&lt;&gt;0,"a","b")</f>
        <v>#REF!</v>
      </c>
      <c r="C19537" s="54">
        <v>4</v>
      </c>
      <c r="D19537" s="54" t="s">
        <v>533</v>
      </c>
      <c r="F19537" s="127"/>
      <c r="G19537" s="93" t="s">
        <v>453</v>
      </c>
      <c r="H19537" s="360">
        <f t="shared" ref="H19537:M19537" si="10806">H19767+H20457</f>
        <v>0</v>
      </c>
      <c r="I19537" s="360">
        <f t="shared" si="10806"/>
        <v>0</v>
      </c>
      <c r="J19537" s="360">
        <f t="shared" si="10806"/>
        <v>0</v>
      </c>
      <c r="K19537" s="360">
        <f t="shared" si="10806"/>
        <v>0</v>
      </c>
      <c r="L19537" s="360">
        <f t="shared" si="10806"/>
        <v>0</v>
      </c>
      <c r="M19537" s="360">
        <f t="shared" si="10806"/>
        <v>0</v>
      </c>
      <c r="N19537" s="137">
        <f t="shared" si="10788"/>
        <v>0</v>
      </c>
    </row>
    <row r="19538" spans="1:15" ht="20.25" customHeight="1">
      <c r="A19538" s="1" t="s">
        <v>823</v>
      </c>
      <c r="B19538" s="50" t="e">
        <f>IF((#REF!+#REF!+H19538)&lt;&gt;0,"a","b")</f>
        <v>#REF!</v>
      </c>
      <c r="C19538" s="54">
        <v>3</v>
      </c>
      <c r="D19538" s="54" t="s">
        <v>533</v>
      </c>
      <c r="F19538" s="89"/>
      <c r="G19538" s="108" t="s">
        <v>306</v>
      </c>
      <c r="H19538" s="360">
        <f t="shared" ref="H19538:M19538" si="10807">H19768+H20458</f>
        <v>0</v>
      </c>
      <c r="I19538" s="360">
        <f t="shared" si="10807"/>
        <v>0</v>
      </c>
      <c r="J19538" s="360">
        <f t="shared" si="10807"/>
        <v>0</v>
      </c>
      <c r="K19538" s="360">
        <f t="shared" si="10807"/>
        <v>0</v>
      </c>
      <c r="L19538" s="360">
        <f t="shared" si="10807"/>
        <v>0</v>
      </c>
      <c r="M19538" s="360">
        <f t="shared" si="10807"/>
        <v>0</v>
      </c>
      <c r="N19538" s="146">
        <f t="shared" si="10788"/>
        <v>0</v>
      </c>
    </row>
    <row r="19539" spans="1:15" ht="20.25" customHeight="1">
      <c r="A19539" s="1" t="s">
        <v>824</v>
      </c>
      <c r="B19539" s="50" t="e">
        <f>IF((#REF!+#REF!+H19539)&lt;&gt;0,"a","b")</f>
        <v>#REF!</v>
      </c>
      <c r="C19539" s="54">
        <v>2</v>
      </c>
      <c r="D19539" s="68" t="s">
        <v>533</v>
      </c>
      <c r="F19539" s="89"/>
      <c r="G19539" s="117" t="s">
        <v>455</v>
      </c>
      <c r="H19539" s="360">
        <f t="shared" ref="H19539:M19539" si="10808">H19769+H20459</f>
        <v>0</v>
      </c>
      <c r="I19539" s="360">
        <f t="shared" si="10808"/>
        <v>0</v>
      </c>
      <c r="J19539" s="360">
        <f t="shared" si="10808"/>
        <v>0</v>
      </c>
      <c r="K19539" s="360">
        <f t="shared" si="10808"/>
        <v>0</v>
      </c>
      <c r="L19539" s="360">
        <f t="shared" si="10808"/>
        <v>0</v>
      </c>
      <c r="M19539" s="360">
        <f t="shared" si="10808"/>
        <v>0</v>
      </c>
      <c r="N19539" s="125">
        <f t="shared" si="10788"/>
        <v>0</v>
      </c>
      <c r="O19539" s="60" t="s">
        <v>71</v>
      </c>
    </row>
    <row r="19540" spans="1:15" ht="20.25" customHeight="1">
      <c r="A19540" s="1" t="s">
        <v>825</v>
      </c>
      <c r="B19540" s="50" t="e">
        <f>IF((#REF!+#REF!+H19540)&lt;&gt;0,"a","b")</f>
        <v>#REF!</v>
      </c>
      <c r="C19540" s="54">
        <v>3</v>
      </c>
      <c r="D19540" s="54" t="s">
        <v>533</v>
      </c>
      <c r="F19540" s="89"/>
      <c r="G19540" s="108" t="s">
        <v>448</v>
      </c>
      <c r="H19540" s="360">
        <f t="shared" ref="H19540:M19540" si="10809">H19770+H20460</f>
        <v>0</v>
      </c>
      <c r="I19540" s="360">
        <f t="shared" si="10809"/>
        <v>0</v>
      </c>
      <c r="J19540" s="360">
        <f t="shared" si="10809"/>
        <v>0</v>
      </c>
      <c r="K19540" s="360">
        <f t="shared" si="10809"/>
        <v>0</v>
      </c>
      <c r="L19540" s="360">
        <f t="shared" si="10809"/>
        <v>0</v>
      </c>
      <c r="M19540" s="360">
        <f t="shared" si="10809"/>
        <v>0</v>
      </c>
      <c r="N19540" s="146">
        <f t="shared" si="10788"/>
        <v>0</v>
      </c>
      <c r="O19540" s="60" t="s">
        <v>71</v>
      </c>
    </row>
    <row r="19541" spans="1:15" ht="20.25" customHeight="1">
      <c r="A19541" s="1" t="s">
        <v>1848</v>
      </c>
      <c r="B19541" s="50" t="e">
        <f>IF((#REF!+#REF!+H19541)&lt;&gt;0,"a","b")</f>
        <v>#REF!</v>
      </c>
      <c r="C19541" s="54">
        <v>4</v>
      </c>
      <c r="D19541" s="54" t="s">
        <v>533</v>
      </c>
      <c r="F19541" s="89"/>
      <c r="G19541" s="93" t="s">
        <v>456</v>
      </c>
      <c r="H19541" s="360">
        <f t="shared" ref="H19541:M19541" si="10810">H19771+H20461</f>
        <v>0</v>
      </c>
      <c r="I19541" s="360">
        <f t="shared" si="10810"/>
        <v>0</v>
      </c>
      <c r="J19541" s="360">
        <f t="shared" si="10810"/>
        <v>0</v>
      </c>
      <c r="K19541" s="360">
        <f t="shared" si="10810"/>
        <v>0</v>
      </c>
      <c r="L19541" s="360">
        <f t="shared" si="10810"/>
        <v>0</v>
      </c>
      <c r="M19541" s="360">
        <f t="shared" si="10810"/>
        <v>0</v>
      </c>
      <c r="N19541" s="137">
        <f t="shared" si="10788"/>
        <v>0</v>
      </c>
    </row>
    <row r="19542" spans="1:15" ht="20.25" customHeight="1">
      <c r="A19542" s="1" t="s">
        <v>1849</v>
      </c>
      <c r="B19542" s="50" t="e">
        <f>IF((#REF!+#REF!+H19542)&lt;&gt;0,"a","b")</f>
        <v>#REF!</v>
      </c>
      <c r="C19542" s="54">
        <v>4</v>
      </c>
      <c r="D19542" s="54" t="s">
        <v>533</v>
      </c>
      <c r="F19542" s="89"/>
      <c r="G19542" s="93" t="s">
        <v>303</v>
      </c>
      <c r="H19542" s="360">
        <f t="shared" ref="H19542:M19542" si="10811">H19772+H20462</f>
        <v>0</v>
      </c>
      <c r="I19542" s="360">
        <f t="shared" si="10811"/>
        <v>0</v>
      </c>
      <c r="J19542" s="360">
        <f t="shared" si="10811"/>
        <v>0</v>
      </c>
      <c r="K19542" s="360">
        <f t="shared" si="10811"/>
        <v>0</v>
      </c>
      <c r="L19542" s="360">
        <f t="shared" si="10811"/>
        <v>0</v>
      </c>
      <c r="M19542" s="360">
        <f t="shared" si="10811"/>
        <v>0</v>
      </c>
      <c r="N19542" s="137">
        <f t="shared" si="10788"/>
        <v>0</v>
      </c>
    </row>
    <row r="19543" spans="1:15" ht="20.25" customHeight="1">
      <c r="A19543" s="1" t="s">
        <v>1850</v>
      </c>
      <c r="B19543" s="50" t="e">
        <f>IF((#REF!+#REF!+H19543)&lt;&gt;0,"a","b")</f>
        <v>#REF!</v>
      </c>
      <c r="C19543" s="54">
        <v>4</v>
      </c>
      <c r="D19543" s="54" t="s">
        <v>533</v>
      </c>
      <c r="F19543" s="89"/>
      <c r="G19543" s="93" t="s">
        <v>450</v>
      </c>
      <c r="H19543" s="360">
        <f t="shared" ref="H19543:M19543" si="10812">H19773+H20463</f>
        <v>0</v>
      </c>
      <c r="I19543" s="360">
        <f t="shared" si="10812"/>
        <v>0</v>
      </c>
      <c r="J19543" s="360">
        <f t="shared" si="10812"/>
        <v>0</v>
      </c>
      <c r="K19543" s="360">
        <f t="shared" si="10812"/>
        <v>0</v>
      </c>
      <c r="L19543" s="360">
        <f t="shared" si="10812"/>
        <v>0</v>
      </c>
      <c r="M19543" s="360">
        <f t="shared" si="10812"/>
        <v>0</v>
      </c>
      <c r="N19543" s="137">
        <f t="shared" si="10788"/>
        <v>0</v>
      </c>
    </row>
    <row r="19544" spans="1:15" ht="30.75" customHeight="1">
      <c r="A19544" s="1" t="s">
        <v>1851</v>
      </c>
      <c r="B19544" s="50" t="e">
        <f>IF((#REF!+#REF!+H19544)&lt;&gt;0,"a","b")</f>
        <v>#REF!</v>
      </c>
      <c r="C19544" s="54">
        <v>4</v>
      </c>
      <c r="D19544" s="54" t="s">
        <v>533</v>
      </c>
      <c r="F19544" s="89"/>
      <c r="G19544" s="93" t="s">
        <v>457</v>
      </c>
      <c r="H19544" s="360">
        <f t="shared" ref="H19544:M19544" si="10813">H19774+H20464</f>
        <v>0</v>
      </c>
      <c r="I19544" s="360">
        <f t="shared" si="10813"/>
        <v>0</v>
      </c>
      <c r="J19544" s="360">
        <f t="shared" si="10813"/>
        <v>0</v>
      </c>
      <c r="K19544" s="360">
        <f t="shared" si="10813"/>
        <v>0</v>
      </c>
      <c r="L19544" s="360">
        <f t="shared" si="10813"/>
        <v>0</v>
      </c>
      <c r="M19544" s="360">
        <f t="shared" si="10813"/>
        <v>0</v>
      </c>
      <c r="N19544" s="137">
        <f t="shared" si="10788"/>
        <v>0</v>
      </c>
    </row>
    <row r="19545" spans="1:15" ht="20.25" customHeight="1">
      <c r="A19545" s="1" t="s">
        <v>1852</v>
      </c>
      <c r="B19545" s="50" t="e">
        <f>IF((#REF!+#REF!+H19545)&lt;&gt;0,"a","b")</f>
        <v>#REF!</v>
      </c>
      <c r="C19545" s="54">
        <v>4</v>
      </c>
      <c r="D19545" s="54" t="s">
        <v>533</v>
      </c>
      <c r="F19545" s="89"/>
      <c r="G19545" s="93" t="s">
        <v>451</v>
      </c>
      <c r="H19545" s="360">
        <f t="shared" ref="H19545:M19545" si="10814">H19775+H20465</f>
        <v>0</v>
      </c>
      <c r="I19545" s="360">
        <f t="shared" si="10814"/>
        <v>0</v>
      </c>
      <c r="J19545" s="360">
        <f t="shared" si="10814"/>
        <v>0</v>
      </c>
      <c r="K19545" s="360">
        <f t="shared" si="10814"/>
        <v>0</v>
      </c>
      <c r="L19545" s="360">
        <f t="shared" si="10814"/>
        <v>0</v>
      </c>
      <c r="M19545" s="360">
        <f t="shared" si="10814"/>
        <v>0</v>
      </c>
      <c r="N19545" s="137">
        <f t="shared" si="10788"/>
        <v>0</v>
      </c>
    </row>
    <row r="19546" spans="1:15" ht="20.25" customHeight="1">
      <c r="A19546" s="1" t="s">
        <v>1853</v>
      </c>
      <c r="B19546" s="50" t="e">
        <f>IF((#REF!+#REF!+H19546)&lt;&gt;0,"a","b")</f>
        <v>#REF!</v>
      </c>
      <c r="C19546" s="54">
        <v>4</v>
      </c>
      <c r="D19546" s="54" t="s">
        <v>533</v>
      </c>
      <c r="F19546" s="89"/>
      <c r="G19546" s="93" t="s">
        <v>452</v>
      </c>
      <c r="H19546" s="360">
        <f t="shared" ref="H19546:M19546" si="10815">H19776+H20466</f>
        <v>0</v>
      </c>
      <c r="I19546" s="360">
        <f t="shared" si="10815"/>
        <v>0</v>
      </c>
      <c r="J19546" s="360">
        <f t="shared" si="10815"/>
        <v>0</v>
      </c>
      <c r="K19546" s="360">
        <f t="shared" si="10815"/>
        <v>0</v>
      </c>
      <c r="L19546" s="360">
        <f t="shared" si="10815"/>
        <v>0</v>
      </c>
      <c r="M19546" s="360">
        <f t="shared" si="10815"/>
        <v>0</v>
      </c>
      <c r="N19546" s="137">
        <f t="shared" si="10788"/>
        <v>0</v>
      </c>
    </row>
    <row r="19547" spans="1:15" ht="20.25" customHeight="1">
      <c r="A19547" s="1" t="s">
        <v>1854</v>
      </c>
      <c r="B19547" s="50" t="e">
        <f>IF((#REF!+#REF!+H19547)&lt;&gt;0,"a","b")</f>
        <v>#REF!</v>
      </c>
      <c r="C19547" s="54">
        <v>4</v>
      </c>
      <c r="D19547" s="54" t="s">
        <v>533</v>
      </c>
      <c r="F19547" s="89"/>
      <c r="G19547" s="93" t="s">
        <v>458</v>
      </c>
      <c r="H19547" s="360">
        <f t="shared" ref="H19547:M19547" si="10816">H19777+H20467</f>
        <v>0</v>
      </c>
      <c r="I19547" s="360">
        <f t="shared" si="10816"/>
        <v>0</v>
      </c>
      <c r="J19547" s="360">
        <f t="shared" si="10816"/>
        <v>0</v>
      </c>
      <c r="K19547" s="360">
        <f t="shared" si="10816"/>
        <v>0</v>
      </c>
      <c r="L19547" s="360">
        <f t="shared" si="10816"/>
        <v>0</v>
      </c>
      <c r="M19547" s="360">
        <f t="shared" si="10816"/>
        <v>0</v>
      </c>
      <c r="N19547" s="146">
        <f t="shared" si="10788"/>
        <v>0</v>
      </c>
    </row>
    <row r="19548" spans="1:15" ht="20.25" customHeight="1">
      <c r="A19548" s="1" t="s">
        <v>826</v>
      </c>
      <c r="B19548" s="50" t="e">
        <f>IF((#REF!+#REF!+H19548)&lt;&gt;0,"a","b")</f>
        <v>#REF!</v>
      </c>
      <c r="C19548" s="54">
        <v>3</v>
      </c>
      <c r="D19548" s="54" t="s">
        <v>533</v>
      </c>
      <c r="F19548" s="89"/>
      <c r="G19548" s="108" t="s">
        <v>304</v>
      </c>
      <c r="H19548" s="360">
        <f t="shared" ref="H19548:M19548" si="10817">H19778+H20468</f>
        <v>0</v>
      </c>
      <c r="I19548" s="360">
        <f t="shared" si="10817"/>
        <v>0</v>
      </c>
      <c r="J19548" s="360">
        <f t="shared" si="10817"/>
        <v>0</v>
      </c>
      <c r="K19548" s="360">
        <f t="shared" si="10817"/>
        <v>0</v>
      </c>
      <c r="L19548" s="360">
        <f t="shared" si="10817"/>
        <v>0</v>
      </c>
      <c r="M19548" s="360">
        <f t="shared" si="10817"/>
        <v>0</v>
      </c>
      <c r="N19548" s="146">
        <f t="shared" si="10788"/>
        <v>0</v>
      </c>
      <c r="O19548" s="60" t="s">
        <v>71</v>
      </c>
    </row>
    <row r="19549" spans="1:15" ht="20.25" customHeight="1">
      <c r="A19549" s="1" t="s">
        <v>1855</v>
      </c>
      <c r="B19549" s="50" t="e">
        <f>IF((#REF!+#REF!+H19549)&lt;&gt;0,"a","b")</f>
        <v>#REF!</v>
      </c>
      <c r="C19549" s="54">
        <v>4</v>
      </c>
      <c r="D19549" s="54" t="s">
        <v>533</v>
      </c>
      <c r="F19549" s="89"/>
      <c r="G19549" s="93" t="s">
        <v>456</v>
      </c>
      <c r="H19549" s="360">
        <f t="shared" ref="H19549:M19549" si="10818">H19779+H20469</f>
        <v>0</v>
      </c>
      <c r="I19549" s="360">
        <f t="shared" si="10818"/>
        <v>0</v>
      </c>
      <c r="J19549" s="360">
        <f t="shared" si="10818"/>
        <v>0</v>
      </c>
      <c r="K19549" s="360">
        <f t="shared" si="10818"/>
        <v>0</v>
      </c>
      <c r="L19549" s="360">
        <f t="shared" si="10818"/>
        <v>0</v>
      </c>
      <c r="M19549" s="360">
        <f t="shared" si="10818"/>
        <v>0</v>
      </c>
      <c r="N19549" s="137">
        <f t="shared" si="10788"/>
        <v>0</v>
      </c>
    </row>
    <row r="19550" spans="1:15" ht="20.25" customHeight="1">
      <c r="A19550" s="1" t="s">
        <v>1856</v>
      </c>
      <c r="B19550" s="50" t="e">
        <f>IF((#REF!+#REF!+H19550)&lt;&gt;0,"a","b")</f>
        <v>#REF!</v>
      </c>
      <c r="C19550" s="54">
        <v>4</v>
      </c>
      <c r="D19550" s="54" t="s">
        <v>533</v>
      </c>
      <c r="F19550" s="89"/>
      <c r="G19550" s="93" t="s">
        <v>303</v>
      </c>
      <c r="H19550" s="360">
        <f t="shared" ref="H19550:M19550" si="10819">H19780+H20470</f>
        <v>0</v>
      </c>
      <c r="I19550" s="360">
        <f t="shared" si="10819"/>
        <v>0</v>
      </c>
      <c r="J19550" s="360">
        <f t="shared" si="10819"/>
        <v>0</v>
      </c>
      <c r="K19550" s="360">
        <f t="shared" si="10819"/>
        <v>0</v>
      </c>
      <c r="L19550" s="360">
        <f t="shared" si="10819"/>
        <v>0</v>
      </c>
      <c r="M19550" s="360">
        <f t="shared" si="10819"/>
        <v>0</v>
      </c>
      <c r="N19550" s="137">
        <f t="shared" si="10788"/>
        <v>0</v>
      </c>
    </row>
    <row r="19551" spans="1:15" ht="20.25" customHeight="1">
      <c r="A19551" s="1" t="s">
        <v>1857</v>
      </c>
      <c r="B19551" s="50" t="e">
        <f>IF((#REF!+#REF!+H19551)&lt;&gt;0,"a","b")</f>
        <v>#REF!</v>
      </c>
      <c r="C19551" s="54">
        <v>4</v>
      </c>
      <c r="D19551" s="54" t="s">
        <v>533</v>
      </c>
      <c r="F19551" s="89"/>
      <c r="G19551" s="93" t="s">
        <v>450</v>
      </c>
      <c r="H19551" s="360">
        <f t="shared" ref="H19551:M19551" si="10820">H19781+H20471</f>
        <v>0</v>
      </c>
      <c r="I19551" s="360">
        <f t="shared" si="10820"/>
        <v>0</v>
      </c>
      <c r="J19551" s="360">
        <f t="shared" si="10820"/>
        <v>0</v>
      </c>
      <c r="K19551" s="360">
        <f t="shared" si="10820"/>
        <v>0</v>
      </c>
      <c r="L19551" s="360">
        <f t="shared" si="10820"/>
        <v>0</v>
      </c>
      <c r="M19551" s="360">
        <f t="shared" si="10820"/>
        <v>0</v>
      </c>
      <c r="N19551" s="137">
        <f t="shared" si="10788"/>
        <v>0</v>
      </c>
    </row>
    <row r="19552" spans="1:15" ht="30.75" customHeight="1">
      <c r="A19552" s="1" t="s">
        <v>1858</v>
      </c>
      <c r="B19552" s="50" t="e">
        <f>IF((#REF!+#REF!+H19552)&lt;&gt;0,"a","b")</f>
        <v>#REF!</v>
      </c>
      <c r="C19552" s="54">
        <v>4</v>
      </c>
      <c r="D19552" s="54" t="s">
        <v>533</v>
      </c>
      <c r="F19552" s="89"/>
      <c r="G19552" s="93" t="s">
        <v>457</v>
      </c>
      <c r="H19552" s="360">
        <f t="shared" ref="H19552:M19552" si="10821">H19782+H20472</f>
        <v>0</v>
      </c>
      <c r="I19552" s="360">
        <f t="shared" si="10821"/>
        <v>0</v>
      </c>
      <c r="J19552" s="360">
        <f t="shared" si="10821"/>
        <v>0</v>
      </c>
      <c r="K19552" s="360">
        <f t="shared" si="10821"/>
        <v>0</v>
      </c>
      <c r="L19552" s="360">
        <f t="shared" si="10821"/>
        <v>0</v>
      </c>
      <c r="M19552" s="360">
        <f t="shared" si="10821"/>
        <v>0</v>
      </c>
      <c r="N19552" s="137">
        <f t="shared" si="10788"/>
        <v>0</v>
      </c>
    </row>
    <row r="19553" spans="1:17" ht="20.25" customHeight="1">
      <c r="A19553" s="1" t="s">
        <v>1859</v>
      </c>
      <c r="B19553" s="50" t="e">
        <f>IF((#REF!+#REF!+H19553)&lt;&gt;0,"a","b")</f>
        <v>#REF!</v>
      </c>
      <c r="C19553" s="54">
        <v>4</v>
      </c>
      <c r="D19553" s="54" t="s">
        <v>533</v>
      </c>
      <c r="F19553" s="89"/>
      <c r="G19553" s="93" t="s">
        <v>459</v>
      </c>
      <c r="H19553" s="360">
        <f t="shared" ref="H19553:M19553" si="10822">H19783+H20473</f>
        <v>0</v>
      </c>
      <c r="I19553" s="360">
        <f t="shared" si="10822"/>
        <v>0</v>
      </c>
      <c r="J19553" s="360">
        <f t="shared" si="10822"/>
        <v>0</v>
      </c>
      <c r="K19553" s="360">
        <f t="shared" si="10822"/>
        <v>0</v>
      </c>
      <c r="L19553" s="360">
        <f t="shared" si="10822"/>
        <v>0</v>
      </c>
      <c r="M19553" s="360">
        <f t="shared" si="10822"/>
        <v>0</v>
      </c>
      <c r="N19553" s="137">
        <f t="shared" si="10788"/>
        <v>0</v>
      </c>
    </row>
    <row r="19554" spans="1:17" ht="20.25" customHeight="1">
      <c r="A19554" s="1" t="s">
        <v>1860</v>
      </c>
      <c r="B19554" s="50" t="e">
        <f>IF((#REF!+#REF!+H19554)&lt;&gt;0,"a","b")</f>
        <v>#REF!</v>
      </c>
      <c r="C19554" s="54">
        <v>4</v>
      </c>
      <c r="D19554" s="54" t="s">
        <v>533</v>
      </c>
      <c r="F19554" s="89"/>
      <c r="G19554" s="93" t="s">
        <v>452</v>
      </c>
      <c r="H19554" s="360">
        <f t="shared" ref="H19554:M19554" si="10823">H19784+H20474</f>
        <v>0</v>
      </c>
      <c r="I19554" s="360">
        <f t="shared" si="10823"/>
        <v>0</v>
      </c>
      <c r="J19554" s="360">
        <f t="shared" si="10823"/>
        <v>0</v>
      </c>
      <c r="K19554" s="360">
        <f t="shared" si="10823"/>
        <v>0</v>
      </c>
      <c r="L19554" s="360">
        <f t="shared" si="10823"/>
        <v>0</v>
      </c>
      <c r="M19554" s="360">
        <f t="shared" si="10823"/>
        <v>0</v>
      </c>
      <c r="N19554" s="137">
        <f t="shared" si="10788"/>
        <v>0</v>
      </c>
    </row>
    <row r="19555" spans="1:17" ht="21" customHeight="1">
      <c r="A19555" s="1" t="s">
        <v>1861</v>
      </c>
      <c r="B19555" s="50" t="e">
        <f>IF((#REF!+#REF!+H19555)&lt;&gt;0,"a","b")</f>
        <v>#REF!</v>
      </c>
      <c r="C19555" s="54">
        <v>4</v>
      </c>
      <c r="D19555" s="54" t="s">
        <v>533</v>
      </c>
      <c r="F19555" s="89"/>
      <c r="G19555" s="93" t="s">
        <v>458</v>
      </c>
      <c r="H19555" s="360">
        <f t="shared" ref="H19555:M19555" si="10824">H19785+H20475</f>
        <v>0</v>
      </c>
      <c r="I19555" s="360">
        <f t="shared" si="10824"/>
        <v>0</v>
      </c>
      <c r="J19555" s="360">
        <f t="shared" si="10824"/>
        <v>0</v>
      </c>
      <c r="K19555" s="360">
        <f t="shared" si="10824"/>
        <v>0</v>
      </c>
      <c r="L19555" s="360">
        <f t="shared" si="10824"/>
        <v>0</v>
      </c>
      <c r="M19555" s="360">
        <f t="shared" si="10824"/>
        <v>0</v>
      </c>
      <c r="N19555" s="137">
        <f t="shared" si="10788"/>
        <v>0</v>
      </c>
    </row>
    <row r="19556" spans="1:17" ht="63" customHeight="1">
      <c r="B19556" s="50" t="e">
        <f>IF((#REF!+#REF!+H19556)&lt;&gt;0,"a","b")</f>
        <v>#REF!</v>
      </c>
      <c r="C19556" s="54">
        <v>1</v>
      </c>
      <c r="D19556" s="68"/>
      <c r="E19556" s="45"/>
      <c r="F19556" s="374" t="s">
        <v>535</v>
      </c>
      <c r="G19556" s="115" t="s">
        <v>496</v>
      </c>
      <c r="H19556" s="360">
        <f>H19786+H20016</f>
        <v>140</v>
      </c>
      <c r="I19556" s="360">
        <f t="shared" ref="I19556:M19556" si="10825">I19786+I20016</f>
        <v>40</v>
      </c>
      <c r="J19556" s="360">
        <f t="shared" si="10825"/>
        <v>100</v>
      </c>
      <c r="K19556" s="360">
        <f t="shared" si="10825"/>
        <v>147</v>
      </c>
      <c r="L19556" s="360">
        <f t="shared" si="10825"/>
        <v>150</v>
      </c>
      <c r="M19556" s="360">
        <f t="shared" si="10825"/>
        <v>155</v>
      </c>
      <c r="N19556" s="147">
        <f t="shared" ref="N19556" si="10826">N19558+N19690+N19753+N19769</f>
        <v>0</v>
      </c>
      <c r="O19556" s="60" t="s">
        <v>71</v>
      </c>
      <c r="Q19556" s="55">
        <v>1</v>
      </c>
    </row>
    <row r="19557" spans="1:17" ht="21" customHeight="1">
      <c r="B19557" s="50" t="e">
        <f>IF((#REF!+#REF!+H19557)&lt;&gt;0,"a","b")</f>
        <v>#REF!</v>
      </c>
      <c r="C19557" s="54">
        <v>2</v>
      </c>
      <c r="D19557" s="68" t="s">
        <v>690</v>
      </c>
      <c r="F19557" s="123"/>
      <c r="G19557" s="124" t="s">
        <v>255</v>
      </c>
      <c r="H19557" s="360">
        <f t="shared" ref="H19557:M19557" si="10827">H19787+H20017</f>
        <v>19</v>
      </c>
      <c r="I19557" s="360">
        <f t="shared" si="10827"/>
        <v>0</v>
      </c>
      <c r="J19557" s="360">
        <f t="shared" si="10827"/>
        <v>19</v>
      </c>
      <c r="K19557" s="360">
        <f t="shared" si="10827"/>
        <v>19</v>
      </c>
      <c r="L19557" s="360">
        <f t="shared" si="10827"/>
        <v>19</v>
      </c>
      <c r="M19557" s="360">
        <f t="shared" si="10827"/>
        <v>19</v>
      </c>
      <c r="N19557" s="148"/>
    </row>
    <row r="19558" spans="1:17" ht="20.25" customHeight="1">
      <c r="B19558" s="50" t="e">
        <f>IF((#REF!+#REF!+H19558)&lt;&gt;0,"a","b")</f>
        <v>#REF!</v>
      </c>
      <c r="C19558" s="54">
        <v>2</v>
      </c>
      <c r="D19558" s="68" t="s">
        <v>691</v>
      </c>
      <c r="E19558" s="45">
        <v>7074</v>
      </c>
      <c r="F19558" s="374"/>
      <c r="G19558" s="117" t="s">
        <v>256</v>
      </c>
      <c r="H19558" s="360">
        <f t="shared" ref="H19558:M19558" si="10828">H19788+H20018</f>
        <v>140</v>
      </c>
      <c r="I19558" s="360">
        <f t="shared" si="10828"/>
        <v>40</v>
      </c>
      <c r="J19558" s="360">
        <f t="shared" si="10828"/>
        <v>100</v>
      </c>
      <c r="K19558" s="360">
        <f t="shared" si="10828"/>
        <v>147</v>
      </c>
      <c r="L19558" s="360">
        <f t="shared" si="10828"/>
        <v>150</v>
      </c>
      <c r="M19558" s="360">
        <f t="shared" si="10828"/>
        <v>155</v>
      </c>
      <c r="N19558" s="149">
        <f t="shared" ref="N19558" si="10829">N19559+N19570+N19638+N19646+N19647+N19657+N19667+N19637</f>
        <v>0</v>
      </c>
      <c r="O19558" s="60" t="s">
        <v>71</v>
      </c>
    </row>
    <row r="19559" spans="1:17" ht="20.25" customHeight="1">
      <c r="B19559" s="50" t="e">
        <f>IF((#REF!+#REF!+H19559)&lt;&gt;0,"a","b")</f>
        <v>#REF!</v>
      </c>
      <c r="C19559" s="54">
        <v>31</v>
      </c>
      <c r="D19559" s="68" t="s">
        <v>692</v>
      </c>
      <c r="F19559" s="89"/>
      <c r="G19559" s="90" t="s">
        <v>257</v>
      </c>
      <c r="H19559" s="360">
        <f t="shared" ref="H19559:M19559" si="10830">H19789+H20019</f>
        <v>0</v>
      </c>
      <c r="I19559" s="360">
        <f t="shared" si="10830"/>
        <v>0</v>
      </c>
      <c r="J19559" s="360">
        <f t="shared" si="10830"/>
        <v>0</v>
      </c>
      <c r="K19559" s="360">
        <f t="shared" si="10830"/>
        <v>0</v>
      </c>
      <c r="L19559" s="360">
        <f t="shared" si="10830"/>
        <v>0</v>
      </c>
      <c r="M19559" s="360">
        <f t="shared" si="10830"/>
        <v>0</v>
      </c>
      <c r="N19559" s="150">
        <f t="shared" ref="N19559" si="10831">N19560+N19569</f>
        <v>0</v>
      </c>
      <c r="O19559" s="60" t="s">
        <v>71</v>
      </c>
    </row>
    <row r="19560" spans="1:17" ht="20.25" customHeight="1">
      <c r="B19560" s="50" t="e">
        <f>IF((#REF!+#REF!+H19560)&lt;&gt;0,"a","b")</f>
        <v>#REF!</v>
      </c>
      <c r="C19560" s="54">
        <v>4</v>
      </c>
      <c r="D19560" s="54"/>
      <c r="F19560" s="92"/>
      <c r="G19560" s="93" t="s">
        <v>258</v>
      </c>
      <c r="H19560" s="360">
        <f t="shared" ref="H19560:M19560" si="10832">H19790+H20020</f>
        <v>0</v>
      </c>
      <c r="I19560" s="360">
        <f t="shared" si="10832"/>
        <v>0</v>
      </c>
      <c r="J19560" s="360">
        <f t="shared" si="10832"/>
        <v>0</v>
      </c>
      <c r="K19560" s="360">
        <f t="shared" si="10832"/>
        <v>0</v>
      </c>
      <c r="L19560" s="360">
        <f t="shared" si="10832"/>
        <v>0</v>
      </c>
      <c r="M19560" s="360">
        <f t="shared" si="10832"/>
        <v>0</v>
      </c>
      <c r="N19560" s="151">
        <f t="shared" ref="N19560" si="10833">N19561+N19568</f>
        <v>0</v>
      </c>
      <c r="O19560" s="60" t="s">
        <v>71</v>
      </c>
    </row>
    <row r="19561" spans="1:17" ht="20.25" customHeight="1">
      <c r="B19561" s="50" t="e">
        <f>IF((#REF!+#REF!+H19561)&lt;&gt;0,"a","b")</f>
        <v>#REF!</v>
      </c>
      <c r="C19561" s="54">
        <v>5</v>
      </c>
      <c r="D19561" s="54"/>
      <c r="F19561" s="89"/>
      <c r="G19561" s="95" t="s">
        <v>259</v>
      </c>
      <c r="H19561" s="360">
        <f t="shared" ref="H19561:M19561" si="10834">H19791+H20021</f>
        <v>0</v>
      </c>
      <c r="I19561" s="360">
        <f t="shared" si="10834"/>
        <v>0</v>
      </c>
      <c r="J19561" s="360">
        <f t="shared" si="10834"/>
        <v>0</v>
      </c>
      <c r="K19561" s="360">
        <f t="shared" si="10834"/>
        <v>0</v>
      </c>
      <c r="L19561" s="360">
        <f t="shared" si="10834"/>
        <v>0</v>
      </c>
      <c r="M19561" s="360">
        <f t="shared" si="10834"/>
        <v>0</v>
      </c>
      <c r="N19561" s="152">
        <f t="shared" ref="N19561" si="10835">SUM(N19562:N19567)</f>
        <v>0</v>
      </c>
      <c r="O19561" s="60" t="s">
        <v>71</v>
      </c>
    </row>
    <row r="19562" spans="1:17" ht="20.25" customHeight="1">
      <c r="B19562" s="50" t="e">
        <f>IF((#REF!+#REF!+H19562)&lt;&gt;0,"a","b")</f>
        <v>#REF!</v>
      </c>
      <c r="C19562" s="54">
        <v>6</v>
      </c>
      <c r="D19562" s="54"/>
      <c r="F19562" s="89"/>
      <c r="G19562" s="97" t="s">
        <v>260</v>
      </c>
      <c r="H19562" s="360">
        <f t="shared" ref="H19562:M19562" si="10836">H19792+H20022</f>
        <v>0</v>
      </c>
      <c r="I19562" s="360">
        <f t="shared" si="10836"/>
        <v>0</v>
      </c>
      <c r="J19562" s="360">
        <f t="shared" si="10836"/>
        <v>0</v>
      </c>
      <c r="K19562" s="360">
        <f t="shared" si="10836"/>
        <v>0</v>
      </c>
      <c r="L19562" s="360">
        <f t="shared" si="10836"/>
        <v>0</v>
      </c>
      <c r="M19562" s="360">
        <f t="shared" si="10836"/>
        <v>0</v>
      </c>
      <c r="N19562" s="138"/>
    </row>
    <row r="19563" spans="1:17" ht="20.25" customHeight="1">
      <c r="B19563" s="50" t="e">
        <f>IF((#REF!+#REF!+H19563)&lt;&gt;0,"a","b")</f>
        <v>#REF!</v>
      </c>
      <c r="C19563" s="54">
        <v>6</v>
      </c>
      <c r="D19563" s="54"/>
      <c r="F19563" s="89"/>
      <c r="G19563" s="97" t="s">
        <v>261</v>
      </c>
      <c r="H19563" s="360">
        <f t="shared" ref="H19563:M19563" si="10837">H19793+H20023</f>
        <v>0</v>
      </c>
      <c r="I19563" s="360">
        <f t="shared" si="10837"/>
        <v>0</v>
      </c>
      <c r="J19563" s="360">
        <f t="shared" si="10837"/>
        <v>0</v>
      </c>
      <c r="K19563" s="360">
        <f t="shared" si="10837"/>
        <v>0</v>
      </c>
      <c r="L19563" s="360">
        <f t="shared" si="10837"/>
        <v>0</v>
      </c>
      <c r="M19563" s="360">
        <f t="shared" si="10837"/>
        <v>0</v>
      </c>
      <c r="N19563" s="138"/>
    </row>
    <row r="19564" spans="1:17" ht="20.25" customHeight="1">
      <c r="B19564" s="50" t="e">
        <f>IF((#REF!+#REF!+H19564)&lt;&gt;0,"a","b")</f>
        <v>#REF!</v>
      </c>
      <c r="C19564" s="54">
        <v>6</v>
      </c>
      <c r="D19564" s="54"/>
      <c r="F19564" s="89"/>
      <c r="G19564" s="97" t="s">
        <v>262</v>
      </c>
      <c r="H19564" s="360">
        <f t="shared" ref="H19564:M19564" si="10838">H19794+H20024</f>
        <v>0</v>
      </c>
      <c r="I19564" s="360">
        <f t="shared" si="10838"/>
        <v>0</v>
      </c>
      <c r="J19564" s="360">
        <f t="shared" si="10838"/>
        <v>0</v>
      </c>
      <c r="K19564" s="360">
        <f t="shared" si="10838"/>
        <v>0</v>
      </c>
      <c r="L19564" s="360">
        <f t="shared" si="10838"/>
        <v>0</v>
      </c>
      <c r="M19564" s="360">
        <f t="shared" si="10838"/>
        <v>0</v>
      </c>
      <c r="N19564" s="138"/>
    </row>
    <row r="19565" spans="1:17" ht="20.25" customHeight="1">
      <c r="B19565" s="50" t="e">
        <f>IF((#REF!+#REF!+H19565)&lt;&gt;0,"a","b")</f>
        <v>#REF!</v>
      </c>
      <c r="C19565" s="54">
        <v>6</v>
      </c>
      <c r="D19565" s="54"/>
      <c r="F19565" s="89"/>
      <c r="G19565" s="97" t="s">
        <v>263</v>
      </c>
      <c r="H19565" s="360">
        <f t="shared" ref="H19565:M19565" si="10839">H19795+H20025</f>
        <v>0</v>
      </c>
      <c r="I19565" s="360">
        <f t="shared" si="10839"/>
        <v>0</v>
      </c>
      <c r="J19565" s="360">
        <f t="shared" si="10839"/>
        <v>0</v>
      </c>
      <c r="K19565" s="360">
        <f t="shared" si="10839"/>
        <v>0</v>
      </c>
      <c r="L19565" s="360">
        <f t="shared" si="10839"/>
        <v>0</v>
      </c>
      <c r="M19565" s="360">
        <f t="shared" si="10839"/>
        <v>0</v>
      </c>
      <c r="N19565" s="138"/>
    </row>
    <row r="19566" spans="1:17" ht="20.25" customHeight="1">
      <c r="B19566" s="50" t="e">
        <f>IF((#REF!+#REF!+H19566)&lt;&gt;0,"a","b")</f>
        <v>#REF!</v>
      </c>
      <c r="C19566" s="54">
        <v>6</v>
      </c>
      <c r="D19566" s="54"/>
      <c r="F19566" s="89"/>
      <c r="G19566" s="97" t="s">
        <v>264</v>
      </c>
      <c r="H19566" s="360">
        <f t="shared" ref="H19566:M19566" si="10840">H19796+H20026</f>
        <v>0</v>
      </c>
      <c r="I19566" s="360">
        <f t="shared" si="10840"/>
        <v>0</v>
      </c>
      <c r="J19566" s="360">
        <f t="shared" si="10840"/>
        <v>0</v>
      </c>
      <c r="K19566" s="360">
        <f t="shared" si="10840"/>
        <v>0</v>
      </c>
      <c r="L19566" s="360">
        <f t="shared" si="10840"/>
        <v>0</v>
      </c>
      <c r="M19566" s="360">
        <f t="shared" si="10840"/>
        <v>0</v>
      </c>
      <c r="N19566" s="138"/>
    </row>
    <row r="19567" spans="1:17" ht="20.25" customHeight="1">
      <c r="B19567" s="50" t="e">
        <f>IF((#REF!+#REF!+H19567)&lt;&gt;0,"a","b")</f>
        <v>#REF!</v>
      </c>
      <c r="C19567" s="54">
        <v>6</v>
      </c>
      <c r="D19567" s="54"/>
      <c r="F19567" s="89"/>
      <c r="G19567" s="97" t="s">
        <v>265</v>
      </c>
      <c r="H19567" s="360">
        <f t="shared" ref="H19567:M19567" si="10841">H19797+H20027</f>
        <v>0</v>
      </c>
      <c r="I19567" s="360">
        <f t="shared" si="10841"/>
        <v>0</v>
      </c>
      <c r="J19567" s="360">
        <f t="shared" si="10841"/>
        <v>0</v>
      </c>
      <c r="K19567" s="360">
        <f t="shared" si="10841"/>
        <v>0</v>
      </c>
      <c r="L19567" s="360">
        <f t="shared" si="10841"/>
        <v>0</v>
      </c>
      <c r="M19567" s="360">
        <f t="shared" si="10841"/>
        <v>0</v>
      </c>
      <c r="N19567" s="138"/>
    </row>
    <row r="19568" spans="1:17" ht="20.25" customHeight="1">
      <c r="B19568" s="50" t="e">
        <f>IF((#REF!+#REF!+H19568)&lt;&gt;0,"a","b")</f>
        <v>#REF!</v>
      </c>
      <c r="C19568" s="54">
        <v>5</v>
      </c>
      <c r="D19568" s="54"/>
      <c r="F19568" s="89"/>
      <c r="G19568" s="95" t="s">
        <v>266</v>
      </c>
      <c r="H19568" s="360">
        <f t="shared" ref="H19568:M19568" si="10842">H19798+H20028</f>
        <v>0</v>
      </c>
      <c r="I19568" s="360">
        <f t="shared" si="10842"/>
        <v>0</v>
      </c>
      <c r="J19568" s="360">
        <f t="shared" si="10842"/>
        <v>0</v>
      </c>
      <c r="K19568" s="360">
        <f t="shared" si="10842"/>
        <v>0</v>
      </c>
      <c r="L19568" s="360">
        <f t="shared" si="10842"/>
        <v>0</v>
      </c>
      <c r="M19568" s="360">
        <f t="shared" si="10842"/>
        <v>0</v>
      </c>
      <c r="N19568" s="154"/>
    </row>
    <row r="19569" spans="2:15" ht="20.25" customHeight="1">
      <c r="B19569" s="50" t="e">
        <f>IF((#REF!+#REF!+H19569)&lt;&gt;0,"a","b")</f>
        <v>#REF!</v>
      </c>
      <c r="C19569" s="54">
        <v>4</v>
      </c>
      <c r="D19569" s="54"/>
      <c r="F19569" s="89"/>
      <c r="G19569" s="93" t="s">
        <v>267</v>
      </c>
      <c r="H19569" s="360">
        <f t="shared" ref="H19569:M19569" si="10843">H19799+H20029</f>
        <v>0</v>
      </c>
      <c r="I19569" s="360">
        <f t="shared" si="10843"/>
        <v>0</v>
      </c>
      <c r="J19569" s="360">
        <f t="shared" si="10843"/>
        <v>0</v>
      </c>
      <c r="K19569" s="360">
        <f t="shared" si="10843"/>
        <v>0</v>
      </c>
      <c r="L19569" s="360">
        <f t="shared" si="10843"/>
        <v>0</v>
      </c>
      <c r="M19569" s="360">
        <f t="shared" si="10843"/>
        <v>0</v>
      </c>
      <c r="N19569" s="153"/>
    </row>
    <row r="19570" spans="2:15" ht="20.25" customHeight="1">
      <c r="B19570" s="50" t="e">
        <f>IF((#REF!+#REF!+H19570)&lt;&gt;0,"a","b")</f>
        <v>#REF!</v>
      </c>
      <c r="C19570" s="54">
        <v>3</v>
      </c>
      <c r="D19570" s="54"/>
      <c r="F19570" s="89"/>
      <c r="G19570" s="90" t="s">
        <v>268</v>
      </c>
      <c r="H19570" s="360">
        <f t="shared" ref="H19570:M19570" si="10844">H19800+H20030</f>
        <v>0</v>
      </c>
      <c r="I19570" s="360">
        <f t="shared" si="10844"/>
        <v>0</v>
      </c>
      <c r="J19570" s="360">
        <f t="shared" si="10844"/>
        <v>0</v>
      </c>
      <c r="K19570" s="360">
        <f t="shared" si="10844"/>
        <v>0</v>
      </c>
      <c r="L19570" s="360">
        <f t="shared" si="10844"/>
        <v>0</v>
      </c>
      <c r="M19570" s="360">
        <f t="shared" si="10844"/>
        <v>0</v>
      </c>
      <c r="N19570" s="150">
        <f t="shared" ref="N19570" si="10845">N19571+N19572+N19575+N19611+N19612+N19613+N19614+N19615+N19622+N19623</f>
        <v>0</v>
      </c>
      <c r="O19570" s="60" t="s">
        <v>71</v>
      </c>
    </row>
    <row r="19571" spans="2:15" ht="20.25" customHeight="1">
      <c r="B19571" s="50" t="e">
        <f>IF((#REF!+#REF!+H19571)&lt;&gt;0,"a","b")</f>
        <v>#REF!</v>
      </c>
      <c r="C19571" s="54">
        <v>4</v>
      </c>
      <c r="D19571" s="54"/>
      <c r="F19571" s="89"/>
      <c r="G19571" s="93" t="s">
        <v>269</v>
      </c>
      <c r="H19571" s="360">
        <f t="shared" ref="H19571:M19571" si="10846">H19801+H20031</f>
        <v>0</v>
      </c>
      <c r="I19571" s="360">
        <f t="shared" si="10846"/>
        <v>0</v>
      </c>
      <c r="J19571" s="360">
        <f t="shared" si="10846"/>
        <v>0</v>
      </c>
      <c r="K19571" s="360">
        <f t="shared" si="10846"/>
        <v>0</v>
      </c>
      <c r="L19571" s="360">
        <f t="shared" si="10846"/>
        <v>0</v>
      </c>
      <c r="M19571" s="360">
        <f t="shared" si="10846"/>
        <v>0</v>
      </c>
      <c r="N19571" s="153"/>
    </row>
    <row r="19572" spans="2:15" ht="20.25" customHeight="1">
      <c r="B19572" s="50" t="e">
        <f>IF((#REF!+#REF!+H19572)&lt;&gt;0,"a","b")</f>
        <v>#REF!</v>
      </c>
      <c r="C19572" s="54">
        <v>4</v>
      </c>
      <c r="D19572" s="54"/>
      <c r="F19572" s="89"/>
      <c r="G19572" s="93" t="s">
        <v>270</v>
      </c>
      <c r="H19572" s="360">
        <f t="shared" ref="H19572:M19572" si="10847">H19802+H20032</f>
        <v>0</v>
      </c>
      <c r="I19572" s="360">
        <f t="shared" si="10847"/>
        <v>0</v>
      </c>
      <c r="J19572" s="360">
        <f t="shared" si="10847"/>
        <v>0</v>
      </c>
      <c r="K19572" s="360">
        <f t="shared" si="10847"/>
        <v>0</v>
      </c>
      <c r="L19572" s="360">
        <f t="shared" si="10847"/>
        <v>0</v>
      </c>
      <c r="M19572" s="360">
        <f t="shared" si="10847"/>
        <v>0</v>
      </c>
      <c r="N19572" s="151">
        <f t="shared" ref="N19572" si="10848">SUM(N19573:N19574)</f>
        <v>0</v>
      </c>
      <c r="O19572" s="60" t="s">
        <v>71</v>
      </c>
    </row>
    <row r="19573" spans="2:15" ht="20.25" customHeight="1">
      <c r="B19573" s="50" t="e">
        <f>IF((#REF!+#REF!+H19573)&lt;&gt;0,"a","b")</f>
        <v>#REF!</v>
      </c>
      <c r="C19573" s="54">
        <v>5</v>
      </c>
      <c r="D19573" s="54"/>
      <c r="F19573" s="89"/>
      <c r="G19573" s="95" t="s">
        <v>271</v>
      </c>
      <c r="H19573" s="360">
        <f t="shared" ref="H19573:M19573" si="10849">H19803+H20033</f>
        <v>0</v>
      </c>
      <c r="I19573" s="360">
        <f t="shared" si="10849"/>
        <v>0</v>
      </c>
      <c r="J19573" s="360">
        <f t="shared" si="10849"/>
        <v>0</v>
      </c>
      <c r="K19573" s="360">
        <f t="shared" si="10849"/>
        <v>0</v>
      </c>
      <c r="L19573" s="360">
        <f t="shared" si="10849"/>
        <v>0</v>
      </c>
      <c r="M19573" s="360">
        <f t="shared" si="10849"/>
        <v>0</v>
      </c>
      <c r="N19573" s="154"/>
    </row>
    <row r="19574" spans="2:15" ht="20.25" customHeight="1">
      <c r="B19574" s="50" t="e">
        <f>IF((#REF!+#REF!+H19574)&lt;&gt;0,"a","b")</f>
        <v>#REF!</v>
      </c>
      <c r="C19574" s="54">
        <v>5</v>
      </c>
      <c r="D19574" s="54"/>
      <c r="F19574" s="89"/>
      <c r="G19574" s="95" t="s">
        <v>272</v>
      </c>
      <c r="H19574" s="360">
        <f t="shared" ref="H19574:M19574" si="10850">H19804+H20034</f>
        <v>0</v>
      </c>
      <c r="I19574" s="360">
        <f t="shared" si="10850"/>
        <v>0</v>
      </c>
      <c r="J19574" s="360">
        <f t="shared" si="10850"/>
        <v>0</v>
      </c>
      <c r="K19574" s="360">
        <f t="shared" si="10850"/>
        <v>0</v>
      </c>
      <c r="L19574" s="360">
        <f t="shared" si="10850"/>
        <v>0</v>
      </c>
      <c r="M19574" s="360">
        <f t="shared" si="10850"/>
        <v>0</v>
      </c>
      <c r="N19574" s="154"/>
    </row>
    <row r="19575" spans="2:15" ht="20.25" customHeight="1">
      <c r="B19575" s="50" t="e">
        <f>IF((#REF!+#REF!+H19575)&lt;&gt;0,"a","b")</f>
        <v>#REF!</v>
      </c>
      <c r="C19575" s="54">
        <v>4</v>
      </c>
      <c r="D19575" s="54"/>
      <c r="F19575" s="89"/>
      <c r="G19575" s="93" t="s">
        <v>273</v>
      </c>
      <c r="H19575" s="360">
        <f t="shared" ref="H19575:M19575" si="10851">H19805+H20035</f>
        <v>0</v>
      </c>
      <c r="I19575" s="360">
        <f t="shared" si="10851"/>
        <v>0</v>
      </c>
      <c r="J19575" s="360">
        <f t="shared" si="10851"/>
        <v>0</v>
      </c>
      <c r="K19575" s="360">
        <f t="shared" si="10851"/>
        <v>0</v>
      </c>
      <c r="L19575" s="360">
        <f t="shared" si="10851"/>
        <v>0</v>
      </c>
      <c r="M19575" s="360">
        <f t="shared" si="10851"/>
        <v>0</v>
      </c>
      <c r="N19575" s="151">
        <f t="shared" ref="N19575" si="10852">N19576+N19577+N19578+N19579+N19591+N19595+N19596+N19597+N19598+N19599+N19600+N19601+N19609+N19610</f>
        <v>0</v>
      </c>
      <c r="O19575" s="60" t="s">
        <v>71</v>
      </c>
    </row>
    <row r="19576" spans="2:15" ht="42.75" customHeight="1">
      <c r="B19576" s="50" t="e">
        <f>IF((#REF!+#REF!+H19576)&lt;&gt;0,"a","b")</f>
        <v>#REF!</v>
      </c>
      <c r="C19576" s="54">
        <v>5</v>
      </c>
      <c r="D19576" s="54"/>
      <c r="F19576" s="89"/>
      <c r="G19576" s="95" t="s">
        <v>322</v>
      </c>
      <c r="H19576" s="360">
        <f t="shared" ref="H19576:M19576" si="10853">H19806+H20036</f>
        <v>0</v>
      </c>
      <c r="I19576" s="360">
        <f t="shared" si="10853"/>
        <v>0</v>
      </c>
      <c r="J19576" s="360">
        <f t="shared" si="10853"/>
        <v>0</v>
      </c>
      <c r="K19576" s="360">
        <f t="shared" si="10853"/>
        <v>0</v>
      </c>
      <c r="L19576" s="360">
        <f t="shared" si="10853"/>
        <v>0</v>
      </c>
      <c r="M19576" s="360">
        <f t="shared" si="10853"/>
        <v>0</v>
      </c>
      <c r="N19576" s="154"/>
    </row>
    <row r="19577" spans="2:15" ht="30.75" customHeight="1">
      <c r="B19577" s="50" t="e">
        <f>IF((#REF!+#REF!+H19577)&lt;&gt;0,"a","b")</f>
        <v>#REF!</v>
      </c>
      <c r="C19577" s="54">
        <v>5</v>
      </c>
      <c r="D19577" s="54"/>
      <c r="F19577" s="89"/>
      <c r="G19577" s="111" t="s">
        <v>289</v>
      </c>
      <c r="H19577" s="360">
        <f t="shared" ref="H19577:M19577" si="10854">H19807+H20037</f>
        <v>0</v>
      </c>
      <c r="I19577" s="360">
        <f t="shared" si="10854"/>
        <v>0</v>
      </c>
      <c r="J19577" s="360">
        <f t="shared" si="10854"/>
        <v>0</v>
      </c>
      <c r="K19577" s="360">
        <f t="shared" si="10854"/>
        <v>0</v>
      </c>
      <c r="L19577" s="360">
        <f t="shared" si="10854"/>
        <v>0</v>
      </c>
      <c r="M19577" s="360">
        <f t="shared" si="10854"/>
        <v>0</v>
      </c>
      <c r="N19577" s="154"/>
    </row>
    <row r="19578" spans="2:15" ht="60.75" customHeight="1">
      <c r="B19578" s="50" t="e">
        <f>IF((#REF!+#REF!+H19578)&lt;&gt;0,"a","b")</f>
        <v>#REF!</v>
      </c>
      <c r="C19578" s="54">
        <v>5</v>
      </c>
      <c r="D19578" s="54"/>
      <c r="F19578" s="89"/>
      <c r="G19578" s="111" t="s">
        <v>323</v>
      </c>
      <c r="H19578" s="360">
        <f t="shared" ref="H19578:M19578" si="10855">H19808+H20038</f>
        <v>0</v>
      </c>
      <c r="I19578" s="360">
        <f t="shared" si="10855"/>
        <v>0</v>
      </c>
      <c r="J19578" s="360">
        <f t="shared" si="10855"/>
        <v>0</v>
      </c>
      <c r="K19578" s="360">
        <f t="shared" si="10855"/>
        <v>0</v>
      </c>
      <c r="L19578" s="360">
        <f t="shared" si="10855"/>
        <v>0</v>
      </c>
      <c r="M19578" s="360">
        <f t="shared" si="10855"/>
        <v>0</v>
      </c>
      <c r="N19578" s="154"/>
    </row>
    <row r="19579" spans="2:15" ht="30.75" customHeight="1">
      <c r="B19579" s="50" t="e">
        <f>IF((#REF!+#REF!+H19579)&lt;&gt;0,"a","b")</f>
        <v>#REF!</v>
      </c>
      <c r="C19579" s="54">
        <v>5</v>
      </c>
      <c r="D19579" s="54"/>
      <c r="F19579" s="89"/>
      <c r="G19579" s="95" t="s">
        <v>288</v>
      </c>
      <c r="H19579" s="360">
        <f t="shared" ref="H19579:M19579" si="10856">H19809+H20039</f>
        <v>0</v>
      </c>
      <c r="I19579" s="360">
        <f t="shared" si="10856"/>
        <v>0</v>
      </c>
      <c r="J19579" s="360">
        <f t="shared" si="10856"/>
        <v>0</v>
      </c>
      <c r="K19579" s="360">
        <f t="shared" si="10856"/>
        <v>0</v>
      </c>
      <c r="L19579" s="360">
        <f t="shared" si="10856"/>
        <v>0</v>
      </c>
      <c r="M19579" s="360">
        <f t="shared" si="10856"/>
        <v>0</v>
      </c>
      <c r="N19579" s="152">
        <f t="shared" ref="N19579" si="10857">SUM(N19580:N19590)</f>
        <v>0</v>
      </c>
      <c r="O19579" s="60" t="s">
        <v>71</v>
      </c>
    </row>
    <row r="19580" spans="2:15" ht="20.25" customHeight="1">
      <c r="B19580" s="50" t="e">
        <f>IF((#REF!+#REF!+H19580)&lt;&gt;0,"a","b")</f>
        <v>#REF!</v>
      </c>
      <c r="C19580" s="54">
        <v>6</v>
      </c>
      <c r="D19580" s="54"/>
      <c r="F19580" s="89"/>
      <c r="G19580" s="97" t="s">
        <v>274</v>
      </c>
      <c r="H19580" s="360">
        <f t="shared" ref="H19580:M19580" si="10858">H19810+H20040</f>
        <v>0</v>
      </c>
      <c r="I19580" s="360">
        <f t="shared" si="10858"/>
        <v>0</v>
      </c>
      <c r="J19580" s="360">
        <f t="shared" si="10858"/>
        <v>0</v>
      </c>
      <c r="K19580" s="360">
        <f t="shared" si="10858"/>
        <v>0</v>
      </c>
      <c r="L19580" s="360">
        <f t="shared" si="10858"/>
        <v>0</v>
      </c>
      <c r="M19580" s="360">
        <f t="shared" si="10858"/>
        <v>0</v>
      </c>
      <c r="N19580" s="155"/>
    </row>
    <row r="19581" spans="2:15" ht="20.25" customHeight="1">
      <c r="B19581" s="50" t="e">
        <f>IF((#REF!+#REF!+H19581)&lt;&gt;0,"a","b")</f>
        <v>#REF!</v>
      </c>
      <c r="C19581" s="54">
        <v>6</v>
      </c>
      <c r="D19581" s="54"/>
      <c r="F19581" s="89"/>
      <c r="G19581" s="97" t="s">
        <v>275</v>
      </c>
      <c r="H19581" s="360">
        <f t="shared" ref="H19581:M19581" si="10859">H19811+H20041</f>
        <v>0</v>
      </c>
      <c r="I19581" s="360">
        <f t="shared" si="10859"/>
        <v>0</v>
      </c>
      <c r="J19581" s="360">
        <f t="shared" si="10859"/>
        <v>0</v>
      </c>
      <c r="K19581" s="360">
        <f t="shared" si="10859"/>
        <v>0</v>
      </c>
      <c r="L19581" s="360">
        <f t="shared" si="10859"/>
        <v>0</v>
      </c>
      <c r="M19581" s="360">
        <f t="shared" si="10859"/>
        <v>0</v>
      </c>
      <c r="N19581" s="155"/>
    </row>
    <row r="19582" spans="2:15" ht="20.25" customHeight="1">
      <c r="B19582" s="50" t="e">
        <f>IF((#REF!+#REF!+H19582)&lt;&gt;0,"a","b")</f>
        <v>#REF!</v>
      </c>
      <c r="C19582" s="54">
        <v>6</v>
      </c>
      <c r="D19582" s="54"/>
      <c r="F19582" s="89"/>
      <c r="G19582" s="97" t="s">
        <v>276</v>
      </c>
      <c r="H19582" s="360">
        <f t="shared" ref="H19582:M19582" si="10860">H19812+H20042</f>
        <v>0</v>
      </c>
      <c r="I19582" s="360">
        <f t="shared" si="10860"/>
        <v>0</v>
      </c>
      <c r="J19582" s="360">
        <f t="shared" si="10860"/>
        <v>0</v>
      </c>
      <c r="K19582" s="360">
        <f t="shared" si="10860"/>
        <v>0</v>
      </c>
      <c r="L19582" s="360">
        <f t="shared" si="10860"/>
        <v>0</v>
      </c>
      <c r="M19582" s="360">
        <f t="shared" si="10860"/>
        <v>0</v>
      </c>
      <c r="N19582" s="155"/>
    </row>
    <row r="19583" spans="2:15" ht="20.25" customHeight="1">
      <c r="B19583" s="50" t="e">
        <f>IF((#REF!+#REF!+H19583)&lt;&gt;0,"a","b")</f>
        <v>#REF!</v>
      </c>
      <c r="C19583" s="54">
        <v>6</v>
      </c>
      <c r="D19583" s="54"/>
      <c r="F19583" s="89"/>
      <c r="G19583" s="97" t="s">
        <v>277</v>
      </c>
      <c r="H19583" s="360">
        <f t="shared" ref="H19583:M19583" si="10861">H19813+H20043</f>
        <v>0</v>
      </c>
      <c r="I19583" s="360">
        <f t="shared" si="10861"/>
        <v>0</v>
      </c>
      <c r="J19583" s="360">
        <f t="shared" si="10861"/>
        <v>0</v>
      </c>
      <c r="K19583" s="360">
        <f t="shared" si="10861"/>
        <v>0</v>
      </c>
      <c r="L19583" s="360">
        <f t="shared" si="10861"/>
        <v>0</v>
      </c>
      <c r="M19583" s="360">
        <f t="shared" si="10861"/>
        <v>0</v>
      </c>
      <c r="N19583" s="155"/>
    </row>
    <row r="19584" spans="2:15" ht="20.25" customHeight="1">
      <c r="B19584" s="50" t="e">
        <f>IF((#REF!+#REF!+H19584)&lt;&gt;0,"a","b")</f>
        <v>#REF!</v>
      </c>
      <c r="C19584" s="54">
        <v>6</v>
      </c>
      <c r="D19584" s="54"/>
      <c r="F19584" s="89"/>
      <c r="G19584" s="97" t="s">
        <v>278</v>
      </c>
      <c r="H19584" s="360">
        <f t="shared" ref="H19584:M19584" si="10862">H19814+H20044</f>
        <v>0</v>
      </c>
      <c r="I19584" s="360">
        <f t="shared" si="10862"/>
        <v>0</v>
      </c>
      <c r="J19584" s="360">
        <f t="shared" si="10862"/>
        <v>0</v>
      </c>
      <c r="K19584" s="360">
        <f t="shared" si="10862"/>
        <v>0</v>
      </c>
      <c r="L19584" s="360">
        <f t="shared" si="10862"/>
        <v>0</v>
      </c>
      <c r="M19584" s="360">
        <f t="shared" si="10862"/>
        <v>0</v>
      </c>
      <c r="N19584" s="155"/>
    </row>
    <row r="19585" spans="2:15" ht="20.25" customHeight="1">
      <c r="B19585" s="50" t="e">
        <f>IF((#REF!+#REF!+H19585)&lt;&gt;0,"a","b")</f>
        <v>#REF!</v>
      </c>
      <c r="C19585" s="54">
        <v>6</v>
      </c>
      <c r="D19585" s="54"/>
      <c r="F19585" s="89"/>
      <c r="G19585" s="97" t="s">
        <v>279</v>
      </c>
      <c r="H19585" s="360">
        <f t="shared" ref="H19585:M19585" si="10863">H19815+H20045</f>
        <v>0</v>
      </c>
      <c r="I19585" s="360">
        <f t="shared" si="10863"/>
        <v>0</v>
      </c>
      <c r="J19585" s="360">
        <f t="shared" si="10863"/>
        <v>0</v>
      </c>
      <c r="K19585" s="360">
        <f t="shared" si="10863"/>
        <v>0</v>
      </c>
      <c r="L19585" s="360">
        <f t="shared" si="10863"/>
        <v>0</v>
      </c>
      <c r="M19585" s="360">
        <f t="shared" si="10863"/>
        <v>0</v>
      </c>
      <c r="N19585" s="155"/>
    </row>
    <row r="19586" spans="2:15" ht="20.25" customHeight="1">
      <c r="B19586" s="50" t="e">
        <f>IF((#REF!+#REF!+H19586)&lt;&gt;0,"a","b")</f>
        <v>#REF!</v>
      </c>
      <c r="C19586" s="54">
        <v>6</v>
      </c>
      <c r="D19586" s="54"/>
      <c r="F19586" s="89"/>
      <c r="G19586" s="97" t="s">
        <v>280</v>
      </c>
      <c r="H19586" s="360">
        <f t="shared" ref="H19586:M19586" si="10864">H19816+H20046</f>
        <v>0</v>
      </c>
      <c r="I19586" s="360">
        <f t="shared" si="10864"/>
        <v>0</v>
      </c>
      <c r="J19586" s="360">
        <f t="shared" si="10864"/>
        <v>0</v>
      </c>
      <c r="K19586" s="360">
        <f t="shared" si="10864"/>
        <v>0</v>
      </c>
      <c r="L19586" s="360">
        <f t="shared" si="10864"/>
        <v>0</v>
      </c>
      <c r="M19586" s="360">
        <f t="shared" si="10864"/>
        <v>0</v>
      </c>
      <c r="N19586" s="155"/>
    </row>
    <row r="19587" spans="2:15" ht="20.25" customHeight="1">
      <c r="B19587" s="50" t="e">
        <f>IF((#REF!+#REF!+H19587)&lt;&gt;0,"a","b")</f>
        <v>#REF!</v>
      </c>
      <c r="C19587" s="54">
        <v>6</v>
      </c>
      <c r="D19587" s="54"/>
      <c r="F19587" s="89"/>
      <c r="G19587" s="97" t="s">
        <v>281</v>
      </c>
      <c r="H19587" s="360">
        <f t="shared" ref="H19587:M19587" si="10865">H19817+H20047</f>
        <v>0</v>
      </c>
      <c r="I19587" s="360">
        <f t="shared" si="10865"/>
        <v>0</v>
      </c>
      <c r="J19587" s="360">
        <f t="shared" si="10865"/>
        <v>0</v>
      </c>
      <c r="K19587" s="360">
        <f t="shared" si="10865"/>
        <v>0</v>
      </c>
      <c r="L19587" s="360">
        <f t="shared" si="10865"/>
        <v>0</v>
      </c>
      <c r="M19587" s="360">
        <f t="shared" si="10865"/>
        <v>0</v>
      </c>
      <c r="N19587" s="155"/>
    </row>
    <row r="19588" spans="2:15" ht="20.25" customHeight="1">
      <c r="B19588" s="50" t="e">
        <f>IF((#REF!+#REF!+H19588)&lt;&gt;0,"a","b")</f>
        <v>#REF!</v>
      </c>
      <c r="C19588" s="54">
        <v>6</v>
      </c>
      <c r="D19588" s="54"/>
      <c r="F19588" s="89"/>
      <c r="G19588" s="97" t="s">
        <v>282</v>
      </c>
      <c r="H19588" s="360">
        <f t="shared" ref="H19588:M19588" si="10866">H19818+H20048</f>
        <v>0</v>
      </c>
      <c r="I19588" s="360">
        <f t="shared" si="10866"/>
        <v>0</v>
      </c>
      <c r="J19588" s="360">
        <f t="shared" si="10866"/>
        <v>0</v>
      </c>
      <c r="K19588" s="360">
        <f t="shared" si="10866"/>
        <v>0</v>
      </c>
      <c r="L19588" s="360">
        <f t="shared" si="10866"/>
        <v>0</v>
      </c>
      <c r="M19588" s="360">
        <f t="shared" si="10866"/>
        <v>0</v>
      </c>
      <c r="N19588" s="155"/>
    </row>
    <row r="19589" spans="2:15" ht="20.25" customHeight="1">
      <c r="B19589" s="50" t="e">
        <f>IF((#REF!+#REF!+H19589)&lt;&gt;0,"a","b")</f>
        <v>#REF!</v>
      </c>
      <c r="C19589" s="54">
        <v>6</v>
      </c>
      <c r="D19589" s="54"/>
      <c r="F19589" s="89"/>
      <c r="G19589" s="97" t="s">
        <v>283</v>
      </c>
      <c r="H19589" s="360">
        <f t="shared" ref="H19589:M19589" si="10867">H19819+H20049</f>
        <v>0</v>
      </c>
      <c r="I19589" s="360">
        <f t="shared" si="10867"/>
        <v>0</v>
      </c>
      <c r="J19589" s="360">
        <f t="shared" si="10867"/>
        <v>0</v>
      </c>
      <c r="K19589" s="360">
        <f t="shared" si="10867"/>
        <v>0</v>
      </c>
      <c r="L19589" s="360">
        <f t="shared" si="10867"/>
        <v>0</v>
      </c>
      <c r="M19589" s="360">
        <f t="shared" si="10867"/>
        <v>0</v>
      </c>
      <c r="N19589" s="155"/>
    </row>
    <row r="19590" spans="2:15" ht="30.75" customHeight="1">
      <c r="B19590" s="50" t="e">
        <f>IF((#REF!+#REF!+H19590)&lt;&gt;0,"a","b")</f>
        <v>#REF!</v>
      </c>
      <c r="C19590" s="54">
        <v>6</v>
      </c>
      <c r="D19590" s="54"/>
      <c r="F19590" s="89"/>
      <c r="G19590" s="97" t="s">
        <v>324</v>
      </c>
      <c r="H19590" s="360">
        <f t="shared" ref="H19590:M19590" si="10868">H19820+H20050</f>
        <v>0</v>
      </c>
      <c r="I19590" s="360">
        <f t="shared" si="10868"/>
        <v>0</v>
      </c>
      <c r="J19590" s="360">
        <f t="shared" si="10868"/>
        <v>0</v>
      </c>
      <c r="K19590" s="360">
        <f t="shared" si="10868"/>
        <v>0</v>
      </c>
      <c r="L19590" s="360">
        <f t="shared" si="10868"/>
        <v>0</v>
      </c>
      <c r="M19590" s="360">
        <f t="shared" si="10868"/>
        <v>0</v>
      </c>
      <c r="N19590" s="155"/>
    </row>
    <row r="19591" spans="2:15" ht="20.25" customHeight="1">
      <c r="B19591" s="50" t="e">
        <f>IF((#REF!+#REF!+H19591)&lt;&gt;0,"a","b")</f>
        <v>#REF!</v>
      </c>
      <c r="C19591" s="54">
        <v>5</v>
      </c>
      <c r="D19591" s="54"/>
      <c r="F19591" s="89"/>
      <c r="G19591" s="95" t="s">
        <v>290</v>
      </c>
      <c r="H19591" s="360">
        <f t="shared" ref="H19591:M19591" si="10869">H19821+H20051</f>
        <v>0</v>
      </c>
      <c r="I19591" s="360">
        <f t="shared" si="10869"/>
        <v>0</v>
      </c>
      <c r="J19591" s="360">
        <f t="shared" si="10869"/>
        <v>0</v>
      </c>
      <c r="K19591" s="360">
        <f t="shared" si="10869"/>
        <v>0</v>
      </c>
      <c r="L19591" s="360">
        <f t="shared" si="10869"/>
        <v>0</v>
      </c>
      <c r="M19591" s="360">
        <f t="shared" si="10869"/>
        <v>0</v>
      </c>
      <c r="N19591" s="152">
        <f t="shared" ref="N19591" si="10870">SUM(N19592:N19594)</f>
        <v>0</v>
      </c>
      <c r="O19591" s="60" t="s">
        <v>71</v>
      </c>
    </row>
    <row r="19592" spans="2:15" ht="20.25" customHeight="1">
      <c r="B19592" s="50" t="e">
        <f>IF((#REF!+#REF!+H19592)&lt;&gt;0,"a","b")</f>
        <v>#REF!</v>
      </c>
      <c r="C19592" s="54">
        <v>6</v>
      </c>
      <c r="D19592" s="54"/>
      <c r="F19592" s="89"/>
      <c r="G19592" s="97" t="s">
        <v>284</v>
      </c>
      <c r="H19592" s="360">
        <f t="shared" ref="H19592:M19592" si="10871">H19822+H20052</f>
        <v>0</v>
      </c>
      <c r="I19592" s="360">
        <f t="shared" si="10871"/>
        <v>0</v>
      </c>
      <c r="J19592" s="360">
        <f t="shared" si="10871"/>
        <v>0</v>
      </c>
      <c r="K19592" s="360">
        <f t="shared" si="10871"/>
        <v>0</v>
      </c>
      <c r="L19592" s="360">
        <f t="shared" si="10871"/>
        <v>0</v>
      </c>
      <c r="M19592" s="360">
        <f t="shared" si="10871"/>
        <v>0</v>
      </c>
      <c r="N19592" s="155"/>
    </row>
    <row r="19593" spans="2:15" ht="20.25" customHeight="1">
      <c r="B19593" s="50" t="e">
        <f>IF((#REF!+#REF!+H19593)&lt;&gt;0,"a","b")</f>
        <v>#REF!</v>
      </c>
      <c r="C19593" s="54">
        <v>6</v>
      </c>
      <c r="D19593" s="54"/>
      <c r="F19593" s="89"/>
      <c r="G19593" s="97" t="s">
        <v>285</v>
      </c>
      <c r="H19593" s="360">
        <f t="shared" ref="H19593:M19593" si="10872">H19823+H20053</f>
        <v>0</v>
      </c>
      <c r="I19593" s="360">
        <f t="shared" si="10872"/>
        <v>0</v>
      </c>
      <c r="J19593" s="360">
        <f t="shared" si="10872"/>
        <v>0</v>
      </c>
      <c r="K19593" s="360">
        <f t="shared" si="10872"/>
        <v>0</v>
      </c>
      <c r="L19593" s="360">
        <f t="shared" si="10872"/>
        <v>0</v>
      </c>
      <c r="M19593" s="360">
        <f t="shared" si="10872"/>
        <v>0</v>
      </c>
      <c r="N19593" s="155"/>
    </row>
    <row r="19594" spans="2:15" ht="30.75" customHeight="1">
      <c r="B19594" s="50" t="e">
        <f>IF((#REF!+#REF!+H19594)&lt;&gt;0,"a","b")</f>
        <v>#REF!</v>
      </c>
      <c r="C19594" s="54">
        <v>6</v>
      </c>
      <c r="D19594" s="54"/>
      <c r="F19594" s="89"/>
      <c r="G19594" s="97" t="s">
        <v>325</v>
      </c>
      <c r="H19594" s="360">
        <f t="shared" ref="H19594:M19594" si="10873">H19824+H20054</f>
        <v>0</v>
      </c>
      <c r="I19594" s="360">
        <f t="shared" si="10873"/>
        <v>0</v>
      </c>
      <c r="J19594" s="360">
        <f t="shared" si="10873"/>
        <v>0</v>
      </c>
      <c r="K19594" s="360">
        <f t="shared" si="10873"/>
        <v>0</v>
      </c>
      <c r="L19594" s="360">
        <f t="shared" si="10873"/>
        <v>0</v>
      </c>
      <c r="M19594" s="360">
        <f t="shared" si="10873"/>
        <v>0</v>
      </c>
      <c r="N19594" s="155"/>
    </row>
    <row r="19595" spans="2:15" ht="30.75" customHeight="1">
      <c r="B19595" s="50" t="e">
        <f>IF((#REF!+#REF!+H19595)&lt;&gt;0,"a","b")</f>
        <v>#REF!</v>
      </c>
      <c r="C19595" s="54">
        <v>5</v>
      </c>
      <c r="D19595" s="54"/>
      <c r="F19595" s="89"/>
      <c r="G19595" s="95" t="s">
        <v>326</v>
      </c>
      <c r="H19595" s="360">
        <f t="shared" ref="H19595:M19595" si="10874">H19825+H20055</f>
        <v>0</v>
      </c>
      <c r="I19595" s="360">
        <f t="shared" si="10874"/>
        <v>0</v>
      </c>
      <c r="J19595" s="360">
        <f t="shared" si="10874"/>
        <v>0</v>
      </c>
      <c r="K19595" s="360">
        <f t="shared" si="10874"/>
        <v>0</v>
      </c>
      <c r="L19595" s="360">
        <f t="shared" si="10874"/>
        <v>0</v>
      </c>
      <c r="M19595" s="360">
        <f t="shared" si="10874"/>
        <v>0</v>
      </c>
      <c r="N19595" s="154"/>
    </row>
    <row r="19596" spans="2:15" ht="34.5" customHeight="1">
      <c r="B19596" s="50" t="e">
        <f>IF((#REF!+#REF!+H19596)&lt;&gt;0,"a","b")</f>
        <v>#REF!</v>
      </c>
      <c r="C19596" s="54">
        <v>5</v>
      </c>
      <c r="D19596" s="54"/>
      <c r="F19596" s="89"/>
      <c r="G19596" s="128" t="s">
        <v>460</v>
      </c>
      <c r="H19596" s="360">
        <f t="shared" ref="H19596:M19596" si="10875">H19826+H20056</f>
        <v>0</v>
      </c>
      <c r="I19596" s="360">
        <f t="shared" si="10875"/>
        <v>0</v>
      </c>
      <c r="J19596" s="360">
        <f t="shared" si="10875"/>
        <v>0</v>
      </c>
      <c r="K19596" s="360">
        <f t="shared" si="10875"/>
        <v>0</v>
      </c>
      <c r="L19596" s="360">
        <f t="shared" si="10875"/>
        <v>0</v>
      </c>
      <c r="M19596" s="360">
        <f t="shared" si="10875"/>
        <v>0</v>
      </c>
      <c r="N19596" s="154"/>
    </row>
    <row r="19597" spans="2:15" ht="34.5" customHeight="1">
      <c r="B19597" s="50" t="e">
        <f>IF((#REF!+#REF!+H19597)&lt;&gt;0,"a","b")</f>
        <v>#REF!</v>
      </c>
      <c r="C19597" s="54">
        <v>5</v>
      </c>
      <c r="D19597" s="54"/>
      <c r="F19597" s="89"/>
      <c r="G19597" s="95" t="s">
        <v>327</v>
      </c>
      <c r="H19597" s="360">
        <f t="shared" ref="H19597:M19597" si="10876">H19827+H20057</f>
        <v>0</v>
      </c>
      <c r="I19597" s="360">
        <f t="shared" si="10876"/>
        <v>0</v>
      </c>
      <c r="J19597" s="360">
        <f t="shared" si="10876"/>
        <v>0</v>
      </c>
      <c r="K19597" s="360">
        <f t="shared" si="10876"/>
        <v>0</v>
      </c>
      <c r="L19597" s="360">
        <f t="shared" si="10876"/>
        <v>0</v>
      </c>
      <c r="M19597" s="360">
        <f t="shared" si="10876"/>
        <v>0</v>
      </c>
      <c r="N19597" s="154"/>
    </row>
    <row r="19598" spans="2:15" ht="50.25" customHeight="1">
      <c r="B19598" s="50" t="e">
        <f>IF((#REF!+#REF!+H19598)&lt;&gt;0,"a","b")</f>
        <v>#REF!</v>
      </c>
      <c r="C19598" s="54">
        <v>5</v>
      </c>
      <c r="D19598" s="54"/>
      <c r="F19598" s="89"/>
      <c r="G19598" s="95" t="s">
        <v>328</v>
      </c>
      <c r="H19598" s="360">
        <f t="shared" ref="H19598:M19598" si="10877">H19828+H20058</f>
        <v>0</v>
      </c>
      <c r="I19598" s="360">
        <f t="shared" si="10877"/>
        <v>0</v>
      </c>
      <c r="J19598" s="360">
        <f t="shared" si="10877"/>
        <v>0</v>
      </c>
      <c r="K19598" s="360">
        <f t="shared" si="10877"/>
        <v>0</v>
      </c>
      <c r="L19598" s="360">
        <f t="shared" si="10877"/>
        <v>0</v>
      </c>
      <c r="M19598" s="360">
        <f t="shared" si="10877"/>
        <v>0</v>
      </c>
      <c r="N19598" s="154"/>
    </row>
    <row r="19599" spans="2:15" ht="20.25" customHeight="1">
      <c r="B19599" s="50" t="e">
        <f>IF((#REF!+#REF!+H19599)&lt;&gt;0,"a","b")</f>
        <v>#REF!</v>
      </c>
      <c r="C19599" s="54">
        <v>5</v>
      </c>
      <c r="D19599" s="54"/>
      <c r="F19599" s="89"/>
      <c r="G19599" s="95" t="s">
        <v>329</v>
      </c>
      <c r="H19599" s="360">
        <f t="shared" ref="H19599:M19599" si="10878">H19829+H20059</f>
        <v>0</v>
      </c>
      <c r="I19599" s="360">
        <f t="shared" si="10878"/>
        <v>0</v>
      </c>
      <c r="J19599" s="360">
        <f t="shared" si="10878"/>
        <v>0</v>
      </c>
      <c r="K19599" s="360">
        <f t="shared" si="10878"/>
        <v>0</v>
      </c>
      <c r="L19599" s="360">
        <f t="shared" si="10878"/>
        <v>0</v>
      </c>
      <c r="M19599" s="360">
        <f t="shared" si="10878"/>
        <v>0</v>
      </c>
      <c r="N19599" s="154"/>
    </row>
    <row r="19600" spans="2:15" ht="20.25" customHeight="1">
      <c r="B19600" s="50" t="e">
        <f>IF((#REF!+#REF!+H19600)&lt;&gt;0,"a","b")</f>
        <v>#REF!</v>
      </c>
      <c r="C19600" s="54">
        <v>5</v>
      </c>
      <c r="D19600" s="54"/>
      <c r="F19600" s="89"/>
      <c r="G19600" s="95" t="s">
        <v>330</v>
      </c>
      <c r="H19600" s="360">
        <f t="shared" ref="H19600:M19600" si="10879">H19830+H20060</f>
        <v>0</v>
      </c>
      <c r="I19600" s="360">
        <f t="shared" si="10879"/>
        <v>0</v>
      </c>
      <c r="J19600" s="360">
        <f t="shared" si="10879"/>
        <v>0</v>
      </c>
      <c r="K19600" s="360">
        <f t="shared" si="10879"/>
        <v>0</v>
      </c>
      <c r="L19600" s="360">
        <f t="shared" si="10879"/>
        <v>0</v>
      </c>
      <c r="M19600" s="360">
        <f t="shared" si="10879"/>
        <v>0</v>
      </c>
      <c r="N19600" s="154"/>
    </row>
    <row r="19601" spans="2:18" ht="20.25" customHeight="1">
      <c r="B19601" s="50" t="e">
        <f>IF((#REF!+#REF!+H19601)&lt;&gt;0,"a","b")</f>
        <v>#REF!</v>
      </c>
      <c r="C19601" s="54">
        <v>5</v>
      </c>
      <c r="D19601" s="54"/>
      <c r="F19601" s="89"/>
      <c r="G19601" s="95" t="s">
        <v>331</v>
      </c>
      <c r="H19601" s="360">
        <f t="shared" ref="H19601:M19601" si="10880">H19831+H20061</f>
        <v>0</v>
      </c>
      <c r="I19601" s="360">
        <f t="shared" si="10880"/>
        <v>0</v>
      </c>
      <c r="J19601" s="360">
        <f t="shared" si="10880"/>
        <v>0</v>
      </c>
      <c r="K19601" s="360">
        <f t="shared" si="10880"/>
        <v>0</v>
      </c>
      <c r="L19601" s="360">
        <f t="shared" si="10880"/>
        <v>0</v>
      </c>
      <c r="M19601" s="360">
        <f t="shared" si="10880"/>
        <v>0</v>
      </c>
      <c r="N19601" s="152">
        <f t="shared" ref="N19601" si="10881">SUM(N19602:N19608)</f>
        <v>0</v>
      </c>
      <c r="O19601" s="60" t="s">
        <v>71</v>
      </c>
    </row>
    <row r="19602" spans="2:18" ht="23.25" customHeight="1">
      <c r="B19602" s="50" t="e">
        <f>IF((#REF!+#REF!+H19602)&lt;&gt;0,"a","b")</f>
        <v>#REF!</v>
      </c>
      <c r="C19602" s="54">
        <v>6</v>
      </c>
      <c r="D19602" s="54"/>
      <c r="F19602" s="89"/>
      <c r="G19602" s="97" t="s">
        <v>291</v>
      </c>
      <c r="H19602" s="360">
        <f t="shared" ref="H19602:M19602" si="10882">H19832+H20062</f>
        <v>0</v>
      </c>
      <c r="I19602" s="360">
        <f t="shared" si="10882"/>
        <v>0</v>
      </c>
      <c r="J19602" s="360">
        <f t="shared" si="10882"/>
        <v>0</v>
      </c>
      <c r="K19602" s="360">
        <f t="shared" si="10882"/>
        <v>0</v>
      </c>
      <c r="L19602" s="360">
        <f t="shared" si="10882"/>
        <v>0</v>
      </c>
      <c r="M19602" s="360">
        <f t="shared" si="10882"/>
        <v>0</v>
      </c>
      <c r="N19602" s="155"/>
    </row>
    <row r="19603" spans="2:18" ht="20.25" customHeight="1">
      <c r="B19603" s="50" t="e">
        <f>IF((#REF!+#REF!+H19603)&lt;&gt;0,"a","b")</f>
        <v>#REF!</v>
      </c>
      <c r="C19603" s="54">
        <v>6</v>
      </c>
      <c r="D19603" s="54"/>
      <c r="F19603" s="89"/>
      <c r="G19603" s="97" t="s">
        <v>292</v>
      </c>
      <c r="H19603" s="360">
        <f t="shared" ref="H19603:M19603" si="10883">H19833+H20063</f>
        <v>0</v>
      </c>
      <c r="I19603" s="360">
        <f t="shared" si="10883"/>
        <v>0</v>
      </c>
      <c r="J19603" s="360">
        <f t="shared" si="10883"/>
        <v>0</v>
      </c>
      <c r="K19603" s="360">
        <f t="shared" si="10883"/>
        <v>0</v>
      </c>
      <c r="L19603" s="360">
        <f t="shared" si="10883"/>
        <v>0</v>
      </c>
      <c r="M19603" s="360">
        <f t="shared" si="10883"/>
        <v>0</v>
      </c>
      <c r="N19603" s="155"/>
    </row>
    <row r="19604" spans="2:18" ht="23.25" customHeight="1">
      <c r="B19604" s="50" t="e">
        <f>IF((#REF!+#REF!+H19604)&lt;&gt;0,"a","b")</f>
        <v>#REF!</v>
      </c>
      <c r="C19604" s="54">
        <v>6</v>
      </c>
      <c r="D19604" s="54"/>
      <c r="F19604" s="89"/>
      <c r="G19604" s="97" t="s">
        <v>293</v>
      </c>
      <c r="H19604" s="360">
        <f t="shared" ref="H19604:M19604" si="10884">H19834+H20064</f>
        <v>0</v>
      </c>
      <c r="I19604" s="360">
        <f t="shared" si="10884"/>
        <v>0</v>
      </c>
      <c r="J19604" s="360">
        <f t="shared" si="10884"/>
        <v>0</v>
      </c>
      <c r="K19604" s="360">
        <f t="shared" si="10884"/>
        <v>0</v>
      </c>
      <c r="L19604" s="360">
        <f t="shared" si="10884"/>
        <v>0</v>
      </c>
      <c r="M19604" s="360">
        <f t="shared" si="10884"/>
        <v>0</v>
      </c>
      <c r="N19604" s="155"/>
    </row>
    <row r="19605" spans="2:18" ht="31.5" customHeight="1">
      <c r="B19605" s="50" t="e">
        <f>IF((#REF!+#REF!+H19605)&lt;&gt;0,"a","b")</f>
        <v>#REF!</v>
      </c>
      <c r="C19605" s="54">
        <v>6</v>
      </c>
      <c r="D19605" s="54"/>
      <c r="F19605" s="89"/>
      <c r="G19605" s="97" t="s">
        <v>294</v>
      </c>
      <c r="H19605" s="360">
        <f t="shared" ref="H19605:M19605" si="10885">H19835+H20065</f>
        <v>0</v>
      </c>
      <c r="I19605" s="360">
        <f t="shared" si="10885"/>
        <v>0</v>
      </c>
      <c r="J19605" s="360">
        <f t="shared" si="10885"/>
        <v>0</v>
      </c>
      <c r="K19605" s="360">
        <f t="shared" si="10885"/>
        <v>0</v>
      </c>
      <c r="L19605" s="360">
        <f t="shared" si="10885"/>
        <v>0</v>
      </c>
      <c r="M19605" s="360">
        <f t="shared" si="10885"/>
        <v>0</v>
      </c>
      <c r="N19605" s="155"/>
    </row>
    <row r="19606" spans="2:18" ht="33.75" customHeight="1">
      <c r="B19606" s="50" t="e">
        <f>IF((#REF!+#REF!+H19606)&lt;&gt;0,"a","b")</f>
        <v>#REF!</v>
      </c>
      <c r="C19606" s="54">
        <v>6</v>
      </c>
      <c r="D19606" s="54"/>
      <c r="F19606" s="89"/>
      <c r="G19606" s="97" t="s">
        <v>332</v>
      </c>
      <c r="H19606" s="360">
        <f t="shared" ref="H19606:M19606" si="10886">H19836+H20066</f>
        <v>0</v>
      </c>
      <c r="I19606" s="360">
        <f t="shared" si="10886"/>
        <v>0</v>
      </c>
      <c r="J19606" s="360">
        <f t="shared" si="10886"/>
        <v>0</v>
      </c>
      <c r="K19606" s="360">
        <f t="shared" si="10886"/>
        <v>0</v>
      </c>
      <c r="L19606" s="360">
        <f t="shared" si="10886"/>
        <v>0</v>
      </c>
      <c r="M19606" s="360">
        <f t="shared" si="10886"/>
        <v>0</v>
      </c>
      <c r="N19606" s="155"/>
    </row>
    <row r="19607" spans="2:18" ht="34.5" customHeight="1">
      <c r="B19607" s="50" t="e">
        <f>IF((#REF!+#REF!+H19607)&lt;&gt;0,"a","b")</f>
        <v>#REF!</v>
      </c>
      <c r="C19607" s="54">
        <v>6</v>
      </c>
      <c r="D19607" s="54"/>
      <c r="F19607" s="89"/>
      <c r="G19607" s="97" t="s">
        <v>333</v>
      </c>
      <c r="H19607" s="360">
        <f t="shared" ref="H19607:M19607" si="10887">H19837+H20067</f>
        <v>0</v>
      </c>
      <c r="I19607" s="360">
        <f t="shared" si="10887"/>
        <v>0</v>
      </c>
      <c r="J19607" s="360">
        <f t="shared" si="10887"/>
        <v>0</v>
      </c>
      <c r="K19607" s="360">
        <f t="shared" si="10887"/>
        <v>0</v>
      </c>
      <c r="L19607" s="360">
        <f t="shared" si="10887"/>
        <v>0</v>
      </c>
      <c r="M19607" s="360">
        <f t="shared" si="10887"/>
        <v>0</v>
      </c>
      <c r="N19607" s="155"/>
    </row>
    <row r="19608" spans="2:18" ht="33.75" customHeight="1">
      <c r="B19608" s="50" t="e">
        <f>IF((#REF!+#REF!+H19608)&lt;&gt;0,"a","b")</f>
        <v>#REF!</v>
      </c>
      <c r="C19608" s="54">
        <v>6</v>
      </c>
      <c r="D19608" s="54"/>
      <c r="F19608" s="89"/>
      <c r="G19608" s="97" t="s">
        <v>334</v>
      </c>
      <c r="H19608" s="360">
        <f t="shared" ref="H19608:M19608" si="10888">H19838+H20068</f>
        <v>0</v>
      </c>
      <c r="I19608" s="360">
        <f t="shared" si="10888"/>
        <v>0</v>
      </c>
      <c r="J19608" s="360">
        <f t="shared" si="10888"/>
        <v>0</v>
      </c>
      <c r="K19608" s="360">
        <f t="shared" si="10888"/>
        <v>0</v>
      </c>
      <c r="L19608" s="360">
        <f t="shared" si="10888"/>
        <v>0</v>
      </c>
      <c r="M19608" s="360">
        <f t="shared" si="10888"/>
        <v>0</v>
      </c>
      <c r="N19608" s="155"/>
    </row>
    <row r="19609" spans="2:18" ht="34.5" customHeight="1">
      <c r="B19609" s="50" t="e">
        <f>IF((#REF!+#REF!+H19609)&lt;&gt;0,"a","b")</f>
        <v>#REF!</v>
      </c>
      <c r="C19609" s="54">
        <v>5</v>
      </c>
      <c r="D19609" s="54"/>
      <c r="F19609" s="89"/>
      <c r="G19609" s="95" t="s">
        <v>335</v>
      </c>
      <c r="H19609" s="360">
        <f t="shared" ref="H19609:M19609" si="10889">H19839+H20069</f>
        <v>0</v>
      </c>
      <c r="I19609" s="360">
        <f t="shared" si="10889"/>
        <v>0</v>
      </c>
      <c r="J19609" s="360">
        <f t="shared" si="10889"/>
        <v>0</v>
      </c>
      <c r="K19609" s="360">
        <f t="shared" si="10889"/>
        <v>0</v>
      </c>
      <c r="L19609" s="360">
        <f t="shared" si="10889"/>
        <v>0</v>
      </c>
      <c r="M19609" s="360">
        <f t="shared" si="10889"/>
        <v>0</v>
      </c>
      <c r="N19609" s="156"/>
    </row>
    <row r="19610" spans="2:18" ht="24.75" customHeight="1">
      <c r="B19610" s="50" t="e">
        <f>IF((#REF!+#REF!+H19610)&lt;&gt;0,"a","b")</f>
        <v>#REF!</v>
      </c>
      <c r="C19610" s="54">
        <v>5</v>
      </c>
      <c r="D19610" s="54"/>
      <c r="F19610" s="89"/>
      <c r="G19610" s="95" t="s">
        <v>336</v>
      </c>
      <c r="H19610" s="360">
        <f t="shared" ref="H19610:M19610" si="10890">H19840+H20070</f>
        <v>0</v>
      </c>
      <c r="I19610" s="360">
        <f t="shared" si="10890"/>
        <v>0</v>
      </c>
      <c r="J19610" s="360">
        <f t="shared" si="10890"/>
        <v>0</v>
      </c>
      <c r="K19610" s="360">
        <f t="shared" si="10890"/>
        <v>0</v>
      </c>
      <c r="L19610" s="360">
        <f t="shared" si="10890"/>
        <v>0</v>
      </c>
      <c r="M19610" s="360">
        <f t="shared" si="10890"/>
        <v>0</v>
      </c>
      <c r="N19610" s="156"/>
    </row>
    <row r="19611" spans="2:18" ht="27.75" customHeight="1">
      <c r="B19611" s="50" t="e">
        <f>IF((#REF!+#REF!+H19611)&lt;&gt;0,"a","b")</f>
        <v>#REF!</v>
      </c>
      <c r="C19611" s="54">
        <v>4</v>
      </c>
      <c r="D19611" s="54"/>
      <c r="F19611" s="89"/>
      <c r="G19611" s="93" t="s">
        <v>337</v>
      </c>
      <c r="H19611" s="360">
        <f t="shared" ref="H19611:M19611" si="10891">H19841+H20071</f>
        <v>0</v>
      </c>
      <c r="I19611" s="360">
        <f t="shared" si="10891"/>
        <v>0</v>
      </c>
      <c r="J19611" s="360">
        <f t="shared" si="10891"/>
        <v>0</v>
      </c>
      <c r="K19611" s="360">
        <f t="shared" si="10891"/>
        <v>0</v>
      </c>
      <c r="L19611" s="360">
        <f t="shared" si="10891"/>
        <v>0</v>
      </c>
      <c r="M19611" s="360">
        <f t="shared" si="10891"/>
        <v>0</v>
      </c>
      <c r="N19611" s="153"/>
    </row>
    <row r="19612" spans="2:18" ht="23.25" customHeight="1">
      <c r="B19612" s="50" t="e">
        <f>IF((#REF!+#REF!+H19612)&lt;&gt;0,"a","b")</f>
        <v>#REF!</v>
      </c>
      <c r="C19612" s="54">
        <v>4</v>
      </c>
      <c r="D19612" s="54"/>
      <c r="F19612" s="89"/>
      <c r="G19612" s="93" t="s">
        <v>338</v>
      </c>
      <c r="H19612" s="360">
        <f t="shared" ref="H19612:M19612" si="10892">H19842+H20072</f>
        <v>0</v>
      </c>
      <c r="I19612" s="360">
        <f t="shared" si="10892"/>
        <v>0</v>
      </c>
      <c r="J19612" s="360">
        <f t="shared" si="10892"/>
        <v>0</v>
      </c>
      <c r="K19612" s="360">
        <f t="shared" si="10892"/>
        <v>0</v>
      </c>
      <c r="L19612" s="360">
        <f t="shared" si="10892"/>
        <v>0</v>
      </c>
      <c r="M19612" s="360">
        <f t="shared" si="10892"/>
        <v>0</v>
      </c>
      <c r="N19612" s="153"/>
    </row>
    <row r="19613" spans="2:18" ht="24" customHeight="1">
      <c r="B19613" s="50" t="e">
        <f>IF((#REF!+#REF!+H19613)&lt;&gt;0,"a","b")</f>
        <v>#REF!</v>
      </c>
      <c r="C19613" s="54">
        <v>4</v>
      </c>
      <c r="D19613" s="54"/>
      <c r="F19613" s="89"/>
      <c r="G19613" s="93" t="s">
        <v>339</v>
      </c>
      <c r="H19613" s="360">
        <f t="shared" ref="H19613:M19613" si="10893">H19843+H20073</f>
        <v>0</v>
      </c>
      <c r="I19613" s="360">
        <f t="shared" si="10893"/>
        <v>0</v>
      </c>
      <c r="J19613" s="360">
        <f t="shared" si="10893"/>
        <v>0</v>
      </c>
      <c r="K19613" s="360">
        <f t="shared" si="10893"/>
        <v>0</v>
      </c>
      <c r="L19613" s="360">
        <f t="shared" si="10893"/>
        <v>0</v>
      </c>
      <c r="M19613" s="360">
        <f t="shared" si="10893"/>
        <v>0</v>
      </c>
      <c r="N19613" s="153"/>
    </row>
    <row r="19614" spans="2:18" ht="34.5" customHeight="1">
      <c r="B19614" s="50" t="e">
        <f>IF((#REF!+#REF!+H19614)&lt;&gt;0,"a","b")</f>
        <v>#REF!</v>
      </c>
      <c r="C19614" s="54">
        <v>4</v>
      </c>
      <c r="D19614" s="54"/>
      <c r="F19614" s="89"/>
      <c r="G19614" s="93" t="s">
        <v>340</v>
      </c>
      <c r="H19614" s="360">
        <f t="shared" ref="H19614:M19614" si="10894">H19844+H20074</f>
        <v>0</v>
      </c>
      <c r="I19614" s="360">
        <f t="shared" si="10894"/>
        <v>0</v>
      </c>
      <c r="J19614" s="360">
        <f t="shared" si="10894"/>
        <v>0</v>
      </c>
      <c r="K19614" s="360">
        <f t="shared" si="10894"/>
        <v>0</v>
      </c>
      <c r="L19614" s="360">
        <f t="shared" si="10894"/>
        <v>0</v>
      </c>
      <c r="M19614" s="360">
        <f t="shared" si="10894"/>
        <v>0</v>
      </c>
      <c r="N19614" s="153"/>
    </row>
    <row r="19615" spans="2:18" ht="33" customHeight="1">
      <c r="B19615" s="50" t="e">
        <f>IF((#REF!+#REF!+H19615)&lt;&gt;0,"a","b")</f>
        <v>#REF!</v>
      </c>
      <c r="C19615" s="54">
        <v>4</v>
      </c>
      <c r="D19615" s="54"/>
      <c r="F19615" s="89"/>
      <c r="G19615" s="93" t="s">
        <v>341</v>
      </c>
      <c r="H19615" s="360">
        <f t="shared" ref="H19615:M19615" si="10895">H19845+H20075</f>
        <v>0</v>
      </c>
      <c r="I19615" s="360">
        <f t="shared" si="10895"/>
        <v>0</v>
      </c>
      <c r="J19615" s="360">
        <f t="shared" si="10895"/>
        <v>0</v>
      </c>
      <c r="K19615" s="360">
        <f t="shared" si="10895"/>
        <v>0</v>
      </c>
      <c r="L19615" s="360">
        <f t="shared" si="10895"/>
        <v>0</v>
      </c>
      <c r="M19615" s="360">
        <f t="shared" si="10895"/>
        <v>0</v>
      </c>
      <c r="N19615" s="151">
        <f t="shared" ref="N19615" si="10896">SUM(N19616:N19621)</f>
        <v>0</v>
      </c>
      <c r="O19615" s="60" t="s">
        <v>71</v>
      </c>
    </row>
    <row r="19616" spans="2:18" ht="20.25" customHeight="1">
      <c r="B19616" s="50" t="e">
        <f>IF((#REF!+#REF!+H19616)&lt;&gt;0,"a","b")</f>
        <v>#REF!</v>
      </c>
      <c r="C19616" s="54">
        <v>5</v>
      </c>
      <c r="D19616" s="54"/>
      <c r="F19616" s="89"/>
      <c r="G19616" s="95" t="s">
        <v>342</v>
      </c>
      <c r="H19616" s="360">
        <f t="shared" ref="H19616:M19616" si="10897">H19846+H20076</f>
        <v>0</v>
      </c>
      <c r="I19616" s="360">
        <f t="shared" si="10897"/>
        <v>0</v>
      </c>
      <c r="J19616" s="360">
        <f t="shared" si="10897"/>
        <v>0</v>
      </c>
      <c r="K19616" s="360">
        <f t="shared" si="10897"/>
        <v>0</v>
      </c>
      <c r="L19616" s="360">
        <f t="shared" si="10897"/>
        <v>0</v>
      </c>
      <c r="M19616" s="360">
        <f t="shared" si="10897"/>
        <v>0</v>
      </c>
      <c r="N19616" s="156"/>
      <c r="R19616" s="1">
        <f>82+55</f>
        <v>137</v>
      </c>
    </row>
    <row r="19617" spans="2:15" ht="20.25" customHeight="1">
      <c r="B19617" s="50" t="e">
        <f>IF((#REF!+#REF!+H19617)&lt;&gt;0,"a","b")</f>
        <v>#REF!</v>
      </c>
      <c r="C19617" s="54">
        <v>5</v>
      </c>
      <c r="D19617" s="54"/>
      <c r="F19617" s="89"/>
      <c r="G19617" s="95" t="s">
        <v>343</v>
      </c>
      <c r="H19617" s="360">
        <f t="shared" ref="H19617:M19617" si="10898">H19847+H20077</f>
        <v>0</v>
      </c>
      <c r="I19617" s="360">
        <f t="shared" si="10898"/>
        <v>0</v>
      </c>
      <c r="J19617" s="360">
        <f t="shared" si="10898"/>
        <v>0</v>
      </c>
      <c r="K19617" s="360">
        <f t="shared" si="10898"/>
        <v>0</v>
      </c>
      <c r="L19617" s="360">
        <f t="shared" si="10898"/>
        <v>0</v>
      </c>
      <c r="M19617" s="360">
        <f t="shared" si="10898"/>
        <v>0</v>
      </c>
      <c r="N19617" s="156"/>
    </row>
    <row r="19618" spans="2:15" ht="35.25" customHeight="1">
      <c r="B19618" s="50" t="e">
        <f>IF((#REF!+#REF!+H19618)&lt;&gt;0,"a","b")</f>
        <v>#REF!</v>
      </c>
      <c r="C19618" s="54">
        <v>5</v>
      </c>
      <c r="D19618" s="54"/>
      <c r="F19618" s="89"/>
      <c r="G19618" s="95" t="s">
        <v>344</v>
      </c>
      <c r="H19618" s="360">
        <f t="shared" ref="H19618:M19618" si="10899">H19848+H20078</f>
        <v>0</v>
      </c>
      <c r="I19618" s="360">
        <f t="shared" si="10899"/>
        <v>0</v>
      </c>
      <c r="J19618" s="360">
        <f t="shared" si="10899"/>
        <v>0</v>
      </c>
      <c r="K19618" s="360">
        <f t="shared" si="10899"/>
        <v>0</v>
      </c>
      <c r="L19618" s="360">
        <f t="shared" si="10899"/>
        <v>0</v>
      </c>
      <c r="M19618" s="360">
        <f t="shared" si="10899"/>
        <v>0</v>
      </c>
      <c r="N19618" s="156"/>
    </row>
    <row r="19619" spans="2:15" ht="20.25" customHeight="1">
      <c r="B19619" s="50" t="e">
        <f>IF((#REF!+#REF!+H19619)&lt;&gt;0,"a","b")</f>
        <v>#REF!</v>
      </c>
      <c r="C19619" s="54">
        <v>5</v>
      </c>
      <c r="D19619" s="54"/>
      <c r="F19619" s="89"/>
      <c r="G19619" s="95" t="s">
        <v>345</v>
      </c>
      <c r="H19619" s="360">
        <f t="shared" ref="H19619:M19619" si="10900">H19849+H20079</f>
        <v>0</v>
      </c>
      <c r="I19619" s="360">
        <f t="shared" si="10900"/>
        <v>0</v>
      </c>
      <c r="J19619" s="360">
        <f t="shared" si="10900"/>
        <v>0</v>
      </c>
      <c r="K19619" s="360">
        <f t="shared" si="10900"/>
        <v>0</v>
      </c>
      <c r="L19619" s="360">
        <f t="shared" si="10900"/>
        <v>0</v>
      </c>
      <c r="M19619" s="360">
        <f t="shared" si="10900"/>
        <v>0</v>
      </c>
      <c r="N19619" s="156"/>
    </row>
    <row r="19620" spans="2:15" ht="30.75" customHeight="1">
      <c r="B19620" s="50" t="e">
        <f>IF((#REF!+#REF!+H19620)&lt;&gt;0,"a","b")</f>
        <v>#REF!</v>
      </c>
      <c r="C19620" s="54">
        <v>5</v>
      </c>
      <c r="D19620" s="54"/>
      <c r="F19620" s="89"/>
      <c r="G19620" s="95" t="s">
        <v>346</v>
      </c>
      <c r="H19620" s="360">
        <f t="shared" ref="H19620:M19620" si="10901">H19850+H20080</f>
        <v>0</v>
      </c>
      <c r="I19620" s="360">
        <f t="shared" si="10901"/>
        <v>0</v>
      </c>
      <c r="J19620" s="360">
        <f t="shared" si="10901"/>
        <v>0</v>
      </c>
      <c r="K19620" s="360">
        <f t="shared" si="10901"/>
        <v>0</v>
      </c>
      <c r="L19620" s="360">
        <f t="shared" si="10901"/>
        <v>0</v>
      </c>
      <c r="M19620" s="360">
        <f t="shared" si="10901"/>
        <v>0</v>
      </c>
      <c r="N19620" s="156"/>
    </row>
    <row r="19621" spans="2:15" ht="30.75" customHeight="1">
      <c r="B19621" s="50" t="e">
        <f>IF((#REF!+#REF!+H19621)&lt;&gt;0,"a","b")</f>
        <v>#REF!</v>
      </c>
      <c r="C19621" s="54">
        <v>5</v>
      </c>
      <c r="D19621" s="54"/>
      <c r="F19621" s="89"/>
      <c r="G19621" s="95" t="s">
        <v>347</v>
      </c>
      <c r="H19621" s="360">
        <f t="shared" ref="H19621:M19621" si="10902">H19851+H20081</f>
        <v>0</v>
      </c>
      <c r="I19621" s="360">
        <f t="shared" si="10902"/>
        <v>0</v>
      </c>
      <c r="J19621" s="360">
        <f t="shared" si="10902"/>
        <v>0</v>
      </c>
      <c r="K19621" s="360">
        <f t="shared" si="10902"/>
        <v>0</v>
      </c>
      <c r="L19621" s="360">
        <f t="shared" si="10902"/>
        <v>0</v>
      </c>
      <c r="M19621" s="360">
        <f t="shared" si="10902"/>
        <v>0</v>
      </c>
      <c r="N19621" s="156"/>
    </row>
    <row r="19622" spans="2:15" ht="20.25" customHeight="1">
      <c r="B19622" s="50" t="e">
        <f>IF((#REF!+#REF!+H19622)&lt;&gt;0,"a","b")</f>
        <v>#REF!</v>
      </c>
      <c r="C19622" s="54">
        <v>4</v>
      </c>
      <c r="D19622" s="54"/>
      <c r="F19622" s="89"/>
      <c r="G19622" s="93" t="s">
        <v>348</v>
      </c>
      <c r="H19622" s="360">
        <f t="shared" ref="H19622:M19622" si="10903">H19852+H20082</f>
        <v>0</v>
      </c>
      <c r="I19622" s="360">
        <f t="shared" si="10903"/>
        <v>0</v>
      </c>
      <c r="J19622" s="360">
        <f t="shared" si="10903"/>
        <v>0</v>
      </c>
      <c r="K19622" s="360">
        <f t="shared" si="10903"/>
        <v>0</v>
      </c>
      <c r="L19622" s="360">
        <f t="shared" si="10903"/>
        <v>0</v>
      </c>
      <c r="M19622" s="360">
        <f t="shared" si="10903"/>
        <v>0</v>
      </c>
      <c r="N19622" s="153"/>
    </row>
    <row r="19623" spans="2:15" ht="20.25" customHeight="1">
      <c r="B19623" s="50" t="e">
        <f>IF((#REF!+#REF!+H19623)&lt;&gt;0,"a","b")</f>
        <v>#REF!</v>
      </c>
      <c r="C19623" s="54">
        <v>4</v>
      </c>
      <c r="D19623" s="54"/>
      <c r="F19623" s="89"/>
      <c r="G19623" s="93" t="s">
        <v>349</v>
      </c>
      <c r="H19623" s="360">
        <f t="shared" ref="H19623:M19623" si="10904">H19853+H20083</f>
        <v>0</v>
      </c>
      <c r="I19623" s="360">
        <f t="shared" si="10904"/>
        <v>0</v>
      </c>
      <c r="J19623" s="360">
        <f t="shared" si="10904"/>
        <v>0</v>
      </c>
      <c r="K19623" s="360">
        <f t="shared" si="10904"/>
        <v>0</v>
      </c>
      <c r="L19623" s="360">
        <f t="shared" si="10904"/>
        <v>0</v>
      </c>
      <c r="M19623" s="360">
        <f t="shared" si="10904"/>
        <v>0</v>
      </c>
      <c r="N19623" s="151">
        <f t="shared" ref="N19623" si="10905">SUM(N19624:N19636)</f>
        <v>0</v>
      </c>
      <c r="O19623" s="60" t="s">
        <v>71</v>
      </c>
    </row>
    <row r="19624" spans="2:15" ht="20.25" customHeight="1">
      <c r="B19624" s="50" t="e">
        <f>IF((#REF!+#REF!+H19624)&lt;&gt;0,"a","b")</f>
        <v>#REF!</v>
      </c>
      <c r="C19624" s="54">
        <v>5</v>
      </c>
      <c r="D19624" s="54"/>
      <c r="F19624" s="89"/>
      <c r="G19624" s="95" t="s">
        <v>350</v>
      </c>
      <c r="H19624" s="360">
        <f t="shared" ref="H19624:M19624" si="10906">H19854+H20084</f>
        <v>0</v>
      </c>
      <c r="I19624" s="360">
        <f t="shared" si="10906"/>
        <v>0</v>
      </c>
      <c r="J19624" s="360">
        <f t="shared" si="10906"/>
        <v>0</v>
      </c>
      <c r="K19624" s="360">
        <f t="shared" si="10906"/>
        <v>0</v>
      </c>
      <c r="L19624" s="360">
        <f t="shared" si="10906"/>
        <v>0</v>
      </c>
      <c r="M19624" s="360">
        <f t="shared" si="10906"/>
        <v>0</v>
      </c>
      <c r="N19624" s="156"/>
    </row>
    <row r="19625" spans="2:15" ht="30" customHeight="1">
      <c r="B19625" s="50" t="e">
        <f>IF((#REF!+#REF!+H19625)&lt;&gt;0,"a","b")</f>
        <v>#REF!</v>
      </c>
      <c r="C19625" s="54">
        <v>5</v>
      </c>
      <c r="D19625" s="54"/>
      <c r="F19625" s="89"/>
      <c r="G19625" s="95" t="s">
        <v>351</v>
      </c>
      <c r="H19625" s="360">
        <f t="shared" ref="H19625:M19625" si="10907">H19855+H20085</f>
        <v>0</v>
      </c>
      <c r="I19625" s="360">
        <f t="shared" si="10907"/>
        <v>0</v>
      </c>
      <c r="J19625" s="360">
        <f t="shared" si="10907"/>
        <v>0</v>
      </c>
      <c r="K19625" s="360">
        <f t="shared" si="10907"/>
        <v>0</v>
      </c>
      <c r="L19625" s="360">
        <f t="shared" si="10907"/>
        <v>0</v>
      </c>
      <c r="M19625" s="360">
        <f t="shared" si="10907"/>
        <v>0</v>
      </c>
      <c r="N19625" s="156"/>
    </row>
    <row r="19626" spans="2:15" ht="22.5" customHeight="1">
      <c r="B19626" s="50" t="e">
        <f>IF((#REF!+#REF!+H19626)&lt;&gt;0,"a","b")</f>
        <v>#REF!</v>
      </c>
      <c r="C19626" s="54">
        <v>5</v>
      </c>
      <c r="D19626" s="54"/>
      <c r="F19626" s="89"/>
      <c r="G19626" s="95" t="s">
        <v>352</v>
      </c>
      <c r="H19626" s="360">
        <f t="shared" ref="H19626:M19626" si="10908">H19856+H20086</f>
        <v>0</v>
      </c>
      <c r="I19626" s="360">
        <f t="shared" si="10908"/>
        <v>0</v>
      </c>
      <c r="J19626" s="360">
        <f t="shared" si="10908"/>
        <v>0</v>
      </c>
      <c r="K19626" s="360">
        <f t="shared" si="10908"/>
        <v>0</v>
      </c>
      <c r="L19626" s="360">
        <f t="shared" si="10908"/>
        <v>0</v>
      </c>
      <c r="M19626" s="360">
        <f t="shared" si="10908"/>
        <v>0</v>
      </c>
      <c r="N19626" s="156"/>
    </row>
    <row r="19627" spans="2:15" ht="33.75" customHeight="1">
      <c r="B19627" s="50" t="e">
        <f>IF((#REF!+#REF!+H19627)&lt;&gt;0,"a","b")</f>
        <v>#REF!</v>
      </c>
      <c r="C19627" s="54">
        <v>5</v>
      </c>
      <c r="D19627" s="54"/>
      <c r="F19627" s="89"/>
      <c r="G19627" s="95" t="s">
        <v>353</v>
      </c>
      <c r="H19627" s="360">
        <f t="shared" ref="H19627:M19627" si="10909">H19857+H20087</f>
        <v>0</v>
      </c>
      <c r="I19627" s="360">
        <f t="shared" si="10909"/>
        <v>0</v>
      </c>
      <c r="J19627" s="360">
        <f t="shared" si="10909"/>
        <v>0</v>
      </c>
      <c r="K19627" s="360">
        <f t="shared" si="10909"/>
        <v>0</v>
      </c>
      <c r="L19627" s="360">
        <f t="shared" si="10909"/>
        <v>0</v>
      </c>
      <c r="M19627" s="360">
        <f t="shared" si="10909"/>
        <v>0</v>
      </c>
      <c r="N19627" s="156"/>
    </row>
    <row r="19628" spans="2:15" ht="24.75" customHeight="1">
      <c r="B19628" s="50" t="e">
        <f>IF((#REF!+#REF!+H19628)&lt;&gt;0,"a","b")</f>
        <v>#REF!</v>
      </c>
      <c r="C19628" s="54">
        <v>5</v>
      </c>
      <c r="D19628" s="54"/>
      <c r="F19628" s="89"/>
      <c r="G19628" s="95" t="s">
        <v>354</v>
      </c>
      <c r="H19628" s="360">
        <f t="shared" ref="H19628:M19628" si="10910">H19858+H20088</f>
        <v>0</v>
      </c>
      <c r="I19628" s="360">
        <f t="shared" si="10910"/>
        <v>0</v>
      </c>
      <c r="J19628" s="360">
        <f t="shared" si="10910"/>
        <v>0</v>
      </c>
      <c r="K19628" s="360">
        <f t="shared" si="10910"/>
        <v>0</v>
      </c>
      <c r="L19628" s="360">
        <f t="shared" si="10910"/>
        <v>0</v>
      </c>
      <c r="M19628" s="360">
        <f t="shared" si="10910"/>
        <v>0</v>
      </c>
      <c r="N19628" s="156"/>
    </row>
    <row r="19629" spans="2:15" ht="35.25" customHeight="1">
      <c r="B19629" s="50" t="e">
        <f>IF((#REF!+#REF!+H19629)&lt;&gt;0,"a","b")</f>
        <v>#REF!</v>
      </c>
      <c r="C19629" s="54">
        <v>5</v>
      </c>
      <c r="D19629" s="54"/>
      <c r="F19629" s="89"/>
      <c r="G19629" s="95" t="s">
        <v>355</v>
      </c>
      <c r="H19629" s="360">
        <f t="shared" ref="H19629:M19629" si="10911">H19859+H20089</f>
        <v>0</v>
      </c>
      <c r="I19629" s="360">
        <f t="shared" si="10911"/>
        <v>0</v>
      </c>
      <c r="J19629" s="360">
        <f t="shared" si="10911"/>
        <v>0</v>
      </c>
      <c r="K19629" s="360">
        <f t="shared" si="10911"/>
        <v>0</v>
      </c>
      <c r="L19629" s="360">
        <f t="shared" si="10911"/>
        <v>0</v>
      </c>
      <c r="M19629" s="360">
        <f t="shared" si="10911"/>
        <v>0</v>
      </c>
      <c r="N19629" s="156"/>
    </row>
    <row r="19630" spans="2:15" ht="33.75" customHeight="1">
      <c r="B19630" s="50" t="e">
        <f>IF((#REF!+#REF!+H19630)&lt;&gt;0,"a","b")</f>
        <v>#REF!</v>
      </c>
      <c r="C19630" s="54">
        <v>5</v>
      </c>
      <c r="D19630" s="54"/>
      <c r="F19630" s="89"/>
      <c r="G19630" s="95" t="s">
        <v>356</v>
      </c>
      <c r="H19630" s="360">
        <f t="shared" ref="H19630:M19630" si="10912">H19860+H20090</f>
        <v>0</v>
      </c>
      <c r="I19630" s="360">
        <f t="shared" si="10912"/>
        <v>0</v>
      </c>
      <c r="J19630" s="360">
        <f t="shared" si="10912"/>
        <v>0</v>
      </c>
      <c r="K19630" s="360">
        <f t="shared" si="10912"/>
        <v>0</v>
      </c>
      <c r="L19630" s="360">
        <f t="shared" si="10912"/>
        <v>0</v>
      </c>
      <c r="M19630" s="360">
        <f t="shared" si="10912"/>
        <v>0</v>
      </c>
      <c r="N19630" s="156"/>
    </row>
    <row r="19631" spans="2:15" ht="20.25" customHeight="1">
      <c r="B19631" s="50" t="e">
        <f>IF((#REF!+#REF!+H19631)&lt;&gt;0,"a","b")</f>
        <v>#REF!</v>
      </c>
      <c r="C19631" s="54">
        <v>5</v>
      </c>
      <c r="D19631" s="54"/>
      <c r="F19631" s="89"/>
      <c r="G19631" s="95" t="s">
        <v>357</v>
      </c>
      <c r="H19631" s="360">
        <f t="shared" ref="H19631:M19631" si="10913">H19861+H20091</f>
        <v>0</v>
      </c>
      <c r="I19631" s="360">
        <f t="shared" si="10913"/>
        <v>0</v>
      </c>
      <c r="J19631" s="360">
        <f t="shared" si="10913"/>
        <v>0</v>
      </c>
      <c r="K19631" s="360">
        <f t="shared" si="10913"/>
        <v>0</v>
      </c>
      <c r="L19631" s="360">
        <f t="shared" si="10913"/>
        <v>0</v>
      </c>
      <c r="M19631" s="360">
        <f t="shared" si="10913"/>
        <v>0</v>
      </c>
      <c r="N19631" s="156"/>
    </row>
    <row r="19632" spans="2:15" ht="20.25" customHeight="1">
      <c r="B19632" s="50" t="e">
        <f>IF((#REF!+#REF!+H19632)&lt;&gt;0,"a","b")</f>
        <v>#REF!</v>
      </c>
      <c r="C19632" s="54">
        <v>5</v>
      </c>
      <c r="D19632" s="54"/>
      <c r="F19632" s="89"/>
      <c r="G19632" s="95" t="s">
        <v>358</v>
      </c>
      <c r="H19632" s="360">
        <f t="shared" ref="H19632:M19632" si="10914">H19862+H20092</f>
        <v>0</v>
      </c>
      <c r="I19632" s="360">
        <f t="shared" si="10914"/>
        <v>0</v>
      </c>
      <c r="J19632" s="360">
        <f t="shared" si="10914"/>
        <v>0</v>
      </c>
      <c r="K19632" s="360">
        <f t="shared" si="10914"/>
        <v>0</v>
      </c>
      <c r="L19632" s="360">
        <f t="shared" si="10914"/>
        <v>0</v>
      </c>
      <c r="M19632" s="360">
        <f t="shared" si="10914"/>
        <v>0</v>
      </c>
      <c r="N19632" s="156"/>
    </row>
    <row r="19633" spans="2:15" ht="20.25" customHeight="1">
      <c r="B19633" s="50" t="e">
        <f>IF((#REF!+#REF!+H19633)&lt;&gt;0,"a","b")</f>
        <v>#REF!</v>
      </c>
      <c r="C19633" s="54">
        <v>5</v>
      </c>
      <c r="D19633" s="54"/>
      <c r="F19633" s="89"/>
      <c r="G19633" s="95" t="s">
        <v>359</v>
      </c>
      <c r="H19633" s="360">
        <f t="shared" ref="H19633:M19633" si="10915">H19863+H20093</f>
        <v>0</v>
      </c>
      <c r="I19633" s="360">
        <f t="shared" si="10915"/>
        <v>0</v>
      </c>
      <c r="J19633" s="360">
        <f t="shared" si="10915"/>
        <v>0</v>
      </c>
      <c r="K19633" s="360">
        <f t="shared" si="10915"/>
        <v>0</v>
      </c>
      <c r="L19633" s="360">
        <f t="shared" si="10915"/>
        <v>0</v>
      </c>
      <c r="M19633" s="360">
        <f t="shared" si="10915"/>
        <v>0</v>
      </c>
      <c r="N19633" s="156"/>
    </row>
    <row r="19634" spans="2:15" ht="20.25" customHeight="1">
      <c r="B19634" s="50" t="e">
        <f>IF((#REF!+#REF!+H19634)&lt;&gt;0,"a","b")</f>
        <v>#REF!</v>
      </c>
      <c r="C19634" s="54">
        <v>5</v>
      </c>
      <c r="D19634" s="54"/>
      <c r="F19634" s="89"/>
      <c r="G19634" s="95" t="s">
        <v>360</v>
      </c>
      <c r="H19634" s="360">
        <f t="shared" ref="H19634:M19634" si="10916">H19864+H20094</f>
        <v>0</v>
      </c>
      <c r="I19634" s="360">
        <f t="shared" si="10916"/>
        <v>0</v>
      </c>
      <c r="J19634" s="360">
        <f t="shared" si="10916"/>
        <v>0</v>
      </c>
      <c r="K19634" s="360">
        <f t="shared" si="10916"/>
        <v>0</v>
      </c>
      <c r="L19634" s="360">
        <f t="shared" si="10916"/>
        <v>0</v>
      </c>
      <c r="M19634" s="360">
        <f t="shared" si="10916"/>
        <v>0</v>
      </c>
      <c r="N19634" s="156"/>
    </row>
    <row r="19635" spans="2:15" ht="34.5" customHeight="1">
      <c r="B19635" s="50" t="e">
        <f>IF((#REF!+#REF!+H19635)&lt;&gt;0,"a","b")</f>
        <v>#REF!</v>
      </c>
      <c r="C19635" s="54">
        <v>5</v>
      </c>
      <c r="D19635" s="54"/>
      <c r="F19635" s="89"/>
      <c r="G19635" s="95" t="s">
        <v>361</v>
      </c>
      <c r="H19635" s="360">
        <f t="shared" ref="H19635:M19635" si="10917">H19865+H20095</f>
        <v>0</v>
      </c>
      <c r="I19635" s="360">
        <f t="shared" si="10917"/>
        <v>0</v>
      </c>
      <c r="J19635" s="360">
        <f t="shared" si="10917"/>
        <v>0</v>
      </c>
      <c r="K19635" s="360">
        <f t="shared" si="10917"/>
        <v>0</v>
      </c>
      <c r="L19635" s="360">
        <f t="shared" si="10917"/>
        <v>0</v>
      </c>
      <c r="M19635" s="360">
        <f t="shared" si="10917"/>
        <v>0</v>
      </c>
      <c r="N19635" s="156"/>
    </row>
    <row r="19636" spans="2:15" ht="30.75" customHeight="1">
      <c r="B19636" s="50" t="e">
        <f>IF((#REF!+#REF!+H19636)&lt;&gt;0,"a","b")</f>
        <v>#REF!</v>
      </c>
      <c r="C19636" s="54">
        <v>5</v>
      </c>
      <c r="D19636" s="54"/>
      <c r="F19636" s="89"/>
      <c r="G19636" s="95" t="s">
        <v>362</v>
      </c>
      <c r="H19636" s="360">
        <f t="shared" ref="H19636:M19636" si="10918">H19866+H20096</f>
        <v>0</v>
      </c>
      <c r="I19636" s="360">
        <f t="shared" si="10918"/>
        <v>0</v>
      </c>
      <c r="J19636" s="360">
        <f t="shared" si="10918"/>
        <v>0</v>
      </c>
      <c r="K19636" s="360">
        <f t="shared" si="10918"/>
        <v>0</v>
      </c>
      <c r="L19636" s="360">
        <f t="shared" si="10918"/>
        <v>0</v>
      </c>
      <c r="M19636" s="360">
        <f t="shared" si="10918"/>
        <v>0</v>
      </c>
      <c r="N19636" s="156"/>
    </row>
    <row r="19637" spans="2:15" ht="20.25" customHeight="1">
      <c r="B19637" s="50" t="e">
        <f>IF((#REF!+#REF!+H19637)&lt;&gt;0,"a","b")</f>
        <v>#REF!</v>
      </c>
      <c r="C19637" s="54">
        <v>3</v>
      </c>
      <c r="D19637" s="54"/>
      <c r="F19637" s="89"/>
      <c r="G19637" s="90" t="s">
        <v>302</v>
      </c>
      <c r="H19637" s="360">
        <f t="shared" ref="H19637:M19637" si="10919">H19867+H20097</f>
        <v>0</v>
      </c>
      <c r="I19637" s="360">
        <f t="shared" si="10919"/>
        <v>0</v>
      </c>
      <c r="J19637" s="360">
        <f t="shared" si="10919"/>
        <v>0</v>
      </c>
      <c r="K19637" s="360">
        <f t="shared" si="10919"/>
        <v>0</v>
      </c>
      <c r="L19637" s="360">
        <f t="shared" si="10919"/>
        <v>0</v>
      </c>
      <c r="M19637" s="360">
        <f t="shared" si="10919"/>
        <v>0</v>
      </c>
      <c r="N19637" s="161"/>
    </row>
    <row r="19638" spans="2:15" ht="20.25" customHeight="1">
      <c r="B19638" s="50" t="e">
        <f>IF((#REF!+#REF!+H19638)&lt;&gt;0,"a","b")</f>
        <v>#REF!</v>
      </c>
      <c r="C19638" s="54">
        <v>3</v>
      </c>
      <c r="D19638" s="54"/>
      <c r="F19638" s="89"/>
      <c r="G19638" s="90" t="s">
        <v>301</v>
      </c>
      <c r="H19638" s="360">
        <f t="shared" ref="H19638:M19638" si="10920">H19868+H20098</f>
        <v>0</v>
      </c>
      <c r="I19638" s="360">
        <f t="shared" si="10920"/>
        <v>0</v>
      </c>
      <c r="J19638" s="360">
        <f t="shared" si="10920"/>
        <v>0</v>
      </c>
      <c r="K19638" s="360">
        <f t="shared" si="10920"/>
        <v>0</v>
      </c>
      <c r="L19638" s="360">
        <f t="shared" si="10920"/>
        <v>0</v>
      </c>
      <c r="M19638" s="360">
        <f t="shared" si="10920"/>
        <v>0</v>
      </c>
      <c r="N19638" s="150">
        <f t="shared" ref="N19638" si="10921">N19639+N19644+N19645</f>
        <v>0</v>
      </c>
      <c r="O19638" s="60" t="s">
        <v>71</v>
      </c>
    </row>
    <row r="19639" spans="2:15" ht="20.25" customHeight="1">
      <c r="B19639" s="50" t="e">
        <f>IF((#REF!+#REF!+H19639)&lt;&gt;0,"a","b")</f>
        <v>#REF!</v>
      </c>
      <c r="C19639" s="54">
        <v>4</v>
      </c>
      <c r="D19639" s="54"/>
      <c r="F19639" s="89"/>
      <c r="G19639" s="93" t="s">
        <v>363</v>
      </c>
      <c r="H19639" s="360">
        <f t="shared" ref="H19639:M19639" si="10922">H19869+H20099</f>
        <v>0</v>
      </c>
      <c r="I19639" s="360">
        <f t="shared" si="10922"/>
        <v>0</v>
      </c>
      <c r="J19639" s="360">
        <f t="shared" si="10922"/>
        <v>0</v>
      </c>
      <c r="K19639" s="360">
        <f t="shared" si="10922"/>
        <v>0</v>
      </c>
      <c r="L19639" s="360">
        <f t="shared" si="10922"/>
        <v>0</v>
      </c>
      <c r="M19639" s="360">
        <f t="shared" si="10922"/>
        <v>0</v>
      </c>
      <c r="N19639" s="151">
        <f t="shared" ref="N19639" si="10923">SUM(N19640:N19643)</f>
        <v>0</v>
      </c>
      <c r="O19639" s="60" t="s">
        <v>71</v>
      </c>
    </row>
    <row r="19640" spans="2:15" ht="20.25" customHeight="1">
      <c r="B19640" s="50" t="e">
        <f>IF((#REF!+#REF!+H19640)&lt;&gt;0,"a","b")</f>
        <v>#REF!</v>
      </c>
      <c r="C19640" s="54">
        <v>5</v>
      </c>
      <c r="D19640" s="54"/>
      <c r="F19640" s="89"/>
      <c r="G19640" s="95" t="s">
        <v>364</v>
      </c>
      <c r="H19640" s="360">
        <f t="shared" ref="H19640:M19640" si="10924">H19870+H20100</f>
        <v>0</v>
      </c>
      <c r="I19640" s="360">
        <f t="shared" si="10924"/>
        <v>0</v>
      </c>
      <c r="J19640" s="360">
        <f t="shared" si="10924"/>
        <v>0</v>
      </c>
      <c r="K19640" s="360">
        <f t="shared" si="10924"/>
        <v>0</v>
      </c>
      <c r="L19640" s="360">
        <f t="shared" si="10924"/>
        <v>0</v>
      </c>
      <c r="M19640" s="360">
        <f t="shared" si="10924"/>
        <v>0</v>
      </c>
      <c r="N19640" s="154"/>
    </row>
    <row r="19641" spans="2:15" ht="20.25" customHeight="1">
      <c r="B19641" s="50" t="e">
        <f>IF((#REF!+#REF!+H19641)&lt;&gt;0,"a","b")</f>
        <v>#REF!</v>
      </c>
      <c r="C19641" s="54">
        <v>5</v>
      </c>
      <c r="D19641" s="54"/>
      <c r="F19641" s="89"/>
      <c r="G19641" s="95" t="s">
        <v>365</v>
      </c>
      <c r="H19641" s="360">
        <f t="shared" ref="H19641:M19641" si="10925">H19871+H20101</f>
        <v>0</v>
      </c>
      <c r="I19641" s="360">
        <f t="shared" si="10925"/>
        <v>0</v>
      </c>
      <c r="J19641" s="360">
        <f t="shared" si="10925"/>
        <v>0</v>
      </c>
      <c r="K19641" s="360">
        <f t="shared" si="10925"/>
        <v>0</v>
      </c>
      <c r="L19641" s="360">
        <f t="shared" si="10925"/>
        <v>0</v>
      </c>
      <c r="M19641" s="360">
        <f t="shared" si="10925"/>
        <v>0</v>
      </c>
      <c r="N19641" s="154"/>
    </row>
    <row r="19642" spans="2:15" ht="20.25" customHeight="1">
      <c r="B19642" s="50" t="e">
        <f>IF((#REF!+#REF!+H19642)&lt;&gt;0,"a","b")</f>
        <v>#REF!</v>
      </c>
      <c r="C19642" s="54">
        <v>5</v>
      </c>
      <c r="D19642" s="54"/>
      <c r="F19642" s="89"/>
      <c r="G19642" s="95" t="s">
        <v>366</v>
      </c>
      <c r="H19642" s="360">
        <f t="shared" ref="H19642:M19642" si="10926">H19872+H20102</f>
        <v>0</v>
      </c>
      <c r="I19642" s="360">
        <f t="shared" si="10926"/>
        <v>0</v>
      </c>
      <c r="J19642" s="360">
        <f t="shared" si="10926"/>
        <v>0</v>
      </c>
      <c r="K19642" s="360">
        <f t="shared" si="10926"/>
        <v>0</v>
      </c>
      <c r="L19642" s="360">
        <f t="shared" si="10926"/>
        <v>0</v>
      </c>
      <c r="M19642" s="360">
        <f t="shared" si="10926"/>
        <v>0</v>
      </c>
      <c r="N19642" s="154"/>
    </row>
    <row r="19643" spans="2:15" ht="20.25" customHeight="1">
      <c r="B19643" s="50" t="e">
        <f>IF((#REF!+#REF!+H19643)&lt;&gt;0,"a","b")</f>
        <v>#REF!</v>
      </c>
      <c r="C19643" s="54">
        <v>5</v>
      </c>
      <c r="D19643" s="54"/>
      <c r="F19643" s="89"/>
      <c r="G19643" s="95" t="s">
        <v>367</v>
      </c>
      <c r="H19643" s="360">
        <f t="shared" ref="H19643:M19643" si="10927">H19873+H20103</f>
        <v>0</v>
      </c>
      <c r="I19643" s="360">
        <f t="shared" si="10927"/>
        <v>0</v>
      </c>
      <c r="J19643" s="360">
        <f t="shared" si="10927"/>
        <v>0</v>
      </c>
      <c r="K19643" s="360">
        <f t="shared" si="10927"/>
        <v>0</v>
      </c>
      <c r="L19643" s="360">
        <f t="shared" si="10927"/>
        <v>0</v>
      </c>
      <c r="M19643" s="360">
        <f t="shared" si="10927"/>
        <v>0</v>
      </c>
      <c r="N19643" s="154"/>
    </row>
    <row r="19644" spans="2:15" ht="20.25" customHeight="1">
      <c r="B19644" s="50" t="e">
        <f>IF((#REF!+#REF!+H19644)&lt;&gt;0,"a","b")</f>
        <v>#REF!</v>
      </c>
      <c r="C19644" s="54">
        <v>4</v>
      </c>
      <c r="D19644" s="54"/>
      <c r="F19644" s="89"/>
      <c r="G19644" s="93" t="s">
        <v>368</v>
      </c>
      <c r="H19644" s="360">
        <f t="shared" ref="H19644:M19644" si="10928">H19874+H20104</f>
        <v>0</v>
      </c>
      <c r="I19644" s="360">
        <f t="shared" si="10928"/>
        <v>0</v>
      </c>
      <c r="J19644" s="360">
        <f t="shared" si="10928"/>
        <v>0</v>
      </c>
      <c r="K19644" s="360">
        <f t="shared" si="10928"/>
        <v>0</v>
      </c>
      <c r="L19644" s="360">
        <f t="shared" si="10928"/>
        <v>0</v>
      </c>
      <c r="M19644" s="360">
        <f t="shared" si="10928"/>
        <v>0</v>
      </c>
      <c r="N19644" s="153"/>
    </row>
    <row r="19645" spans="2:15" ht="36" customHeight="1">
      <c r="B19645" s="50" t="e">
        <f>IF((#REF!+#REF!+H19645)&lt;&gt;0,"a","b")</f>
        <v>#REF!</v>
      </c>
      <c r="C19645" s="54">
        <v>4</v>
      </c>
      <c r="D19645" s="54"/>
      <c r="F19645" s="89"/>
      <c r="G19645" s="93" t="s">
        <v>369</v>
      </c>
      <c r="H19645" s="360">
        <f t="shared" ref="H19645:M19645" si="10929">H19875+H20105</f>
        <v>0</v>
      </c>
      <c r="I19645" s="360">
        <f t="shared" si="10929"/>
        <v>0</v>
      </c>
      <c r="J19645" s="360">
        <f t="shared" si="10929"/>
        <v>0</v>
      </c>
      <c r="K19645" s="360">
        <f t="shared" si="10929"/>
        <v>0</v>
      </c>
      <c r="L19645" s="360">
        <f t="shared" si="10929"/>
        <v>0</v>
      </c>
      <c r="M19645" s="360">
        <f t="shared" si="10929"/>
        <v>0</v>
      </c>
      <c r="N19645" s="153"/>
    </row>
    <row r="19646" spans="2:15" ht="20.25" customHeight="1">
      <c r="B19646" s="50" t="e">
        <f>IF((#REF!+#REF!+H19646)&lt;&gt;0,"a","b")</f>
        <v>#REF!</v>
      </c>
      <c r="C19646" s="54">
        <v>3</v>
      </c>
      <c r="D19646" s="54"/>
      <c r="F19646" s="374"/>
      <c r="G19646" s="90" t="s">
        <v>295</v>
      </c>
      <c r="H19646" s="360">
        <f t="shared" ref="H19646:M19646" si="10930">H19876+H20106</f>
        <v>140</v>
      </c>
      <c r="I19646" s="360">
        <f t="shared" si="10930"/>
        <v>40</v>
      </c>
      <c r="J19646" s="360">
        <f t="shared" si="10930"/>
        <v>100</v>
      </c>
      <c r="K19646" s="360">
        <f t="shared" si="10930"/>
        <v>147</v>
      </c>
      <c r="L19646" s="360">
        <f t="shared" si="10930"/>
        <v>150</v>
      </c>
      <c r="M19646" s="360">
        <f t="shared" si="10930"/>
        <v>155</v>
      </c>
      <c r="N19646" s="161"/>
    </row>
    <row r="19647" spans="2:15" ht="20.25" customHeight="1">
      <c r="B19647" s="50" t="e">
        <f>IF((#REF!+#REF!+H19647)&lt;&gt;0,"a","b")</f>
        <v>#REF!</v>
      </c>
      <c r="C19647" s="54">
        <v>3</v>
      </c>
      <c r="D19647" s="54"/>
      <c r="F19647" s="89"/>
      <c r="G19647" s="90" t="s">
        <v>296</v>
      </c>
      <c r="H19647" s="360">
        <f t="shared" ref="H19647:M19647" si="10931">H19877+H20107</f>
        <v>0</v>
      </c>
      <c r="I19647" s="360">
        <f t="shared" si="10931"/>
        <v>0</v>
      </c>
      <c r="J19647" s="360">
        <f t="shared" si="10931"/>
        <v>0</v>
      </c>
      <c r="K19647" s="360">
        <f t="shared" si="10931"/>
        <v>0</v>
      </c>
      <c r="L19647" s="360">
        <f t="shared" si="10931"/>
        <v>0</v>
      </c>
      <c r="M19647" s="360">
        <f t="shared" si="10931"/>
        <v>0</v>
      </c>
      <c r="N19647" s="150">
        <f t="shared" ref="N19647" si="10932">N19648+N19651+N19654</f>
        <v>0</v>
      </c>
      <c r="O19647" s="60" t="s">
        <v>71</v>
      </c>
    </row>
    <row r="19648" spans="2:15" ht="20.25" customHeight="1">
      <c r="B19648" s="50" t="e">
        <f>IF((#REF!+#REF!+H19648)&lt;&gt;0,"a","b")</f>
        <v>#REF!</v>
      </c>
      <c r="C19648" s="54">
        <v>4</v>
      </c>
      <c r="D19648" s="54"/>
      <c r="F19648" s="89"/>
      <c r="G19648" s="93" t="s">
        <v>370</v>
      </c>
      <c r="H19648" s="360">
        <f t="shared" ref="H19648:M19648" si="10933">H19878+H20108</f>
        <v>0</v>
      </c>
      <c r="I19648" s="360">
        <f t="shared" si="10933"/>
        <v>0</v>
      </c>
      <c r="J19648" s="360">
        <f t="shared" si="10933"/>
        <v>0</v>
      </c>
      <c r="K19648" s="360">
        <f t="shared" si="10933"/>
        <v>0</v>
      </c>
      <c r="L19648" s="360">
        <f t="shared" si="10933"/>
        <v>0</v>
      </c>
      <c r="M19648" s="360">
        <f t="shared" si="10933"/>
        <v>0</v>
      </c>
      <c r="N19648" s="151">
        <f t="shared" ref="N19648" si="10934">SUM(N19649:N19650)</f>
        <v>0</v>
      </c>
      <c r="O19648" s="60" t="s">
        <v>71</v>
      </c>
    </row>
    <row r="19649" spans="2:15" ht="20.25" customHeight="1">
      <c r="B19649" s="50" t="e">
        <f>IF((#REF!+#REF!+H19649)&lt;&gt;0,"a","b")</f>
        <v>#REF!</v>
      </c>
      <c r="C19649" s="54">
        <v>5</v>
      </c>
      <c r="D19649" s="54"/>
      <c r="F19649" s="89"/>
      <c r="G19649" s="95" t="s">
        <v>371</v>
      </c>
      <c r="H19649" s="360">
        <f t="shared" ref="H19649:M19649" si="10935">H19879+H20109</f>
        <v>0</v>
      </c>
      <c r="I19649" s="360">
        <f t="shared" si="10935"/>
        <v>0</v>
      </c>
      <c r="J19649" s="360">
        <f t="shared" si="10935"/>
        <v>0</v>
      </c>
      <c r="K19649" s="360">
        <f t="shared" si="10935"/>
        <v>0</v>
      </c>
      <c r="L19649" s="360">
        <f t="shared" si="10935"/>
        <v>0</v>
      </c>
      <c r="M19649" s="360">
        <f t="shared" si="10935"/>
        <v>0</v>
      </c>
      <c r="N19649" s="154"/>
    </row>
    <row r="19650" spans="2:15" ht="20.25" customHeight="1">
      <c r="B19650" s="50" t="e">
        <f>IF((#REF!+#REF!+H19650)&lt;&gt;0,"a","b")</f>
        <v>#REF!</v>
      </c>
      <c r="C19650" s="54">
        <v>5</v>
      </c>
      <c r="D19650" s="54"/>
      <c r="F19650" s="89"/>
      <c r="G19650" s="95" t="s">
        <v>297</v>
      </c>
      <c r="H19650" s="360">
        <f t="shared" ref="H19650:M19650" si="10936">H19880+H20110</f>
        <v>0</v>
      </c>
      <c r="I19650" s="360">
        <f t="shared" si="10936"/>
        <v>0</v>
      </c>
      <c r="J19650" s="360">
        <f t="shared" si="10936"/>
        <v>0</v>
      </c>
      <c r="K19650" s="360">
        <f t="shared" si="10936"/>
        <v>0</v>
      </c>
      <c r="L19650" s="360">
        <f t="shared" si="10936"/>
        <v>0</v>
      </c>
      <c r="M19650" s="360">
        <f t="shared" si="10936"/>
        <v>0</v>
      </c>
      <c r="N19650" s="154"/>
    </row>
    <row r="19651" spans="2:15" ht="20.25" customHeight="1">
      <c r="B19651" s="50" t="e">
        <f>IF((#REF!+#REF!+H19651)&lt;&gt;0,"a","b")</f>
        <v>#REF!</v>
      </c>
      <c r="C19651" s="54">
        <v>4</v>
      </c>
      <c r="D19651" s="54"/>
      <c r="F19651" s="89"/>
      <c r="G19651" s="93" t="s">
        <v>372</v>
      </c>
      <c r="H19651" s="360">
        <f t="shared" ref="H19651:M19651" si="10937">H19881+H20111</f>
        <v>0</v>
      </c>
      <c r="I19651" s="360">
        <f t="shared" si="10937"/>
        <v>0</v>
      </c>
      <c r="J19651" s="360">
        <f t="shared" si="10937"/>
        <v>0</v>
      </c>
      <c r="K19651" s="360">
        <f t="shared" si="10937"/>
        <v>0</v>
      </c>
      <c r="L19651" s="360">
        <f t="shared" si="10937"/>
        <v>0</v>
      </c>
      <c r="M19651" s="360">
        <f t="shared" si="10937"/>
        <v>0</v>
      </c>
      <c r="N19651" s="151">
        <f t="shared" ref="N19651" si="10938">SUM(N19652:N19653)</f>
        <v>0</v>
      </c>
      <c r="O19651" s="60" t="s">
        <v>71</v>
      </c>
    </row>
    <row r="19652" spans="2:15" ht="20.25" customHeight="1">
      <c r="B19652" s="50" t="e">
        <f>IF((#REF!+#REF!+H19652)&lt;&gt;0,"a","b")</f>
        <v>#REF!</v>
      </c>
      <c r="C19652" s="54">
        <v>5</v>
      </c>
      <c r="D19652" s="54"/>
      <c r="F19652" s="89"/>
      <c r="G19652" s="95" t="s">
        <v>371</v>
      </c>
      <c r="H19652" s="360">
        <f t="shared" ref="H19652:M19652" si="10939">H19882+H20112</f>
        <v>0</v>
      </c>
      <c r="I19652" s="360">
        <f t="shared" si="10939"/>
        <v>0</v>
      </c>
      <c r="J19652" s="360">
        <f t="shared" si="10939"/>
        <v>0</v>
      </c>
      <c r="K19652" s="360">
        <f t="shared" si="10939"/>
        <v>0</v>
      </c>
      <c r="L19652" s="360">
        <f t="shared" si="10939"/>
        <v>0</v>
      </c>
      <c r="M19652" s="360">
        <f t="shared" si="10939"/>
        <v>0</v>
      </c>
      <c r="N19652" s="154"/>
    </row>
    <row r="19653" spans="2:15" ht="20.25" customHeight="1">
      <c r="B19653" s="50" t="e">
        <f>IF((#REF!+#REF!+H19653)&lt;&gt;0,"a","b")</f>
        <v>#REF!</v>
      </c>
      <c r="C19653" s="54">
        <v>5</v>
      </c>
      <c r="D19653" s="54"/>
      <c r="F19653" s="89"/>
      <c r="G19653" s="95" t="s">
        <v>297</v>
      </c>
      <c r="H19653" s="360">
        <f t="shared" ref="H19653:M19653" si="10940">H19883+H20113</f>
        <v>0</v>
      </c>
      <c r="I19653" s="360">
        <f t="shared" si="10940"/>
        <v>0</v>
      </c>
      <c r="J19653" s="360">
        <f t="shared" si="10940"/>
        <v>0</v>
      </c>
      <c r="K19653" s="360">
        <f t="shared" si="10940"/>
        <v>0</v>
      </c>
      <c r="L19653" s="360">
        <f t="shared" si="10940"/>
        <v>0</v>
      </c>
      <c r="M19653" s="360">
        <f t="shared" si="10940"/>
        <v>0</v>
      </c>
      <c r="N19653" s="154"/>
    </row>
    <row r="19654" spans="2:15" ht="20.25" customHeight="1">
      <c r="B19654" s="50" t="e">
        <f>IF((#REF!+#REF!+H19654)&lt;&gt;0,"a","b")</f>
        <v>#REF!</v>
      </c>
      <c r="C19654" s="54">
        <v>4</v>
      </c>
      <c r="D19654" s="54"/>
      <c r="F19654" s="89"/>
      <c r="G19654" s="93" t="s">
        <v>373</v>
      </c>
      <c r="H19654" s="360">
        <f t="shared" ref="H19654:M19654" si="10941">H19884+H20114</f>
        <v>0</v>
      </c>
      <c r="I19654" s="360">
        <f t="shared" si="10941"/>
        <v>0</v>
      </c>
      <c r="J19654" s="360">
        <f t="shared" si="10941"/>
        <v>0</v>
      </c>
      <c r="K19654" s="360">
        <f t="shared" si="10941"/>
        <v>0</v>
      </c>
      <c r="L19654" s="360">
        <f t="shared" si="10941"/>
        <v>0</v>
      </c>
      <c r="M19654" s="360">
        <f t="shared" si="10941"/>
        <v>0</v>
      </c>
      <c r="N19654" s="151">
        <f t="shared" ref="N19654" si="10942">SUM(N19655:N19656)</f>
        <v>0</v>
      </c>
      <c r="O19654" s="60" t="s">
        <v>71</v>
      </c>
    </row>
    <row r="19655" spans="2:15" ht="20.25" customHeight="1">
      <c r="B19655" s="50" t="e">
        <f>IF((#REF!+#REF!+H19655)&lt;&gt;0,"a","b")</f>
        <v>#REF!</v>
      </c>
      <c r="C19655" s="54">
        <v>5</v>
      </c>
      <c r="D19655" s="54"/>
      <c r="F19655" s="89"/>
      <c r="G19655" s="95" t="s">
        <v>371</v>
      </c>
      <c r="H19655" s="360">
        <f t="shared" ref="H19655:M19655" si="10943">H19885+H20115</f>
        <v>0</v>
      </c>
      <c r="I19655" s="360">
        <f t="shared" si="10943"/>
        <v>0</v>
      </c>
      <c r="J19655" s="360">
        <f t="shared" si="10943"/>
        <v>0</v>
      </c>
      <c r="K19655" s="360">
        <f t="shared" si="10943"/>
        <v>0</v>
      </c>
      <c r="L19655" s="360">
        <f t="shared" si="10943"/>
        <v>0</v>
      </c>
      <c r="M19655" s="360">
        <f t="shared" si="10943"/>
        <v>0</v>
      </c>
      <c r="N19655" s="154"/>
    </row>
    <row r="19656" spans="2:15" ht="20.25" customHeight="1">
      <c r="B19656" s="50" t="e">
        <f>IF((#REF!+#REF!+H19656)&lt;&gt;0,"a","b")</f>
        <v>#REF!</v>
      </c>
      <c r="C19656" s="54">
        <v>5</v>
      </c>
      <c r="D19656" s="54"/>
      <c r="F19656" s="89"/>
      <c r="G19656" s="95" t="s">
        <v>297</v>
      </c>
      <c r="H19656" s="360">
        <f t="shared" ref="H19656:M19656" si="10944">H19886+H20116</f>
        <v>0</v>
      </c>
      <c r="I19656" s="360">
        <f t="shared" si="10944"/>
        <v>0</v>
      </c>
      <c r="J19656" s="360">
        <f t="shared" si="10944"/>
        <v>0</v>
      </c>
      <c r="K19656" s="360">
        <f t="shared" si="10944"/>
        <v>0</v>
      </c>
      <c r="L19656" s="360">
        <f t="shared" si="10944"/>
        <v>0</v>
      </c>
      <c r="M19656" s="360">
        <f t="shared" si="10944"/>
        <v>0</v>
      </c>
      <c r="N19656" s="154"/>
    </row>
    <row r="19657" spans="2:15" ht="20.25" customHeight="1">
      <c r="B19657" s="50" t="e">
        <f>IF((#REF!+#REF!+H19657)&lt;&gt;0,"a","b")</f>
        <v>#REF!</v>
      </c>
      <c r="C19657" s="54">
        <v>3</v>
      </c>
      <c r="D19657" s="54"/>
      <c r="F19657" s="89"/>
      <c r="G19657" s="90" t="s">
        <v>299</v>
      </c>
      <c r="H19657" s="360">
        <f t="shared" ref="H19657:M19657" si="10945">H19887+H20117</f>
        <v>0</v>
      </c>
      <c r="I19657" s="360">
        <f t="shared" si="10945"/>
        <v>0</v>
      </c>
      <c r="J19657" s="360">
        <f t="shared" si="10945"/>
        <v>0</v>
      </c>
      <c r="K19657" s="360">
        <f t="shared" si="10945"/>
        <v>0</v>
      </c>
      <c r="L19657" s="360">
        <f t="shared" si="10945"/>
        <v>0</v>
      </c>
      <c r="M19657" s="360">
        <f t="shared" si="10945"/>
        <v>0</v>
      </c>
      <c r="N19657" s="150">
        <f t="shared" ref="N19657" si="10946">N19658+N19661+N19664</f>
        <v>0</v>
      </c>
      <c r="O19657" s="60" t="s">
        <v>71</v>
      </c>
    </row>
    <row r="19658" spans="2:15" ht="20.25" customHeight="1">
      <c r="B19658" s="50" t="e">
        <f>IF((#REF!+#REF!+H19658)&lt;&gt;0,"a","b")</f>
        <v>#REF!</v>
      </c>
      <c r="C19658" s="54">
        <v>4</v>
      </c>
      <c r="D19658" s="54"/>
      <c r="F19658" s="89"/>
      <c r="G19658" s="93" t="s">
        <v>374</v>
      </c>
      <c r="H19658" s="360">
        <f t="shared" ref="H19658:M19658" si="10947">H19888+H20118</f>
        <v>0</v>
      </c>
      <c r="I19658" s="360">
        <f t="shared" si="10947"/>
        <v>0</v>
      </c>
      <c r="J19658" s="360">
        <f t="shared" si="10947"/>
        <v>0</v>
      </c>
      <c r="K19658" s="360">
        <f t="shared" si="10947"/>
        <v>0</v>
      </c>
      <c r="L19658" s="360">
        <f t="shared" si="10947"/>
        <v>0</v>
      </c>
      <c r="M19658" s="360">
        <f t="shared" si="10947"/>
        <v>0</v>
      </c>
      <c r="N19658" s="151">
        <f t="shared" ref="N19658" si="10948">SUM(N19659:N19660)</f>
        <v>0</v>
      </c>
      <c r="O19658" s="60" t="s">
        <v>71</v>
      </c>
    </row>
    <row r="19659" spans="2:15" ht="20.25" customHeight="1">
      <c r="B19659" s="50" t="e">
        <f>IF((#REF!+#REF!+H19659)&lt;&gt;0,"a","b")</f>
        <v>#REF!</v>
      </c>
      <c r="C19659" s="54">
        <v>5</v>
      </c>
      <c r="D19659" s="54"/>
      <c r="F19659" s="89"/>
      <c r="G19659" s="95" t="s">
        <v>375</v>
      </c>
      <c r="H19659" s="360">
        <f t="shared" ref="H19659:M19659" si="10949">H19889+H20119</f>
        <v>0</v>
      </c>
      <c r="I19659" s="360">
        <f t="shared" si="10949"/>
        <v>0</v>
      </c>
      <c r="J19659" s="360">
        <f t="shared" si="10949"/>
        <v>0</v>
      </c>
      <c r="K19659" s="360">
        <f t="shared" si="10949"/>
        <v>0</v>
      </c>
      <c r="L19659" s="360">
        <f t="shared" si="10949"/>
        <v>0</v>
      </c>
      <c r="M19659" s="360">
        <f t="shared" si="10949"/>
        <v>0</v>
      </c>
      <c r="N19659" s="154"/>
    </row>
    <row r="19660" spans="2:15" ht="20.25" customHeight="1">
      <c r="B19660" s="50" t="e">
        <f>IF((#REF!+#REF!+H19660)&lt;&gt;0,"a","b")</f>
        <v>#REF!</v>
      </c>
      <c r="C19660" s="54">
        <v>5</v>
      </c>
      <c r="D19660" s="54"/>
      <c r="F19660" s="89"/>
      <c r="G19660" s="95" t="s">
        <v>376</v>
      </c>
      <c r="H19660" s="360">
        <f t="shared" ref="H19660:M19660" si="10950">H19890+H20120</f>
        <v>0</v>
      </c>
      <c r="I19660" s="360">
        <f t="shared" si="10950"/>
        <v>0</v>
      </c>
      <c r="J19660" s="360">
        <f t="shared" si="10950"/>
        <v>0</v>
      </c>
      <c r="K19660" s="360">
        <f t="shared" si="10950"/>
        <v>0</v>
      </c>
      <c r="L19660" s="360">
        <f t="shared" si="10950"/>
        <v>0</v>
      </c>
      <c r="M19660" s="360">
        <f t="shared" si="10950"/>
        <v>0</v>
      </c>
      <c r="N19660" s="154"/>
    </row>
    <row r="19661" spans="2:15" ht="20.25" customHeight="1">
      <c r="B19661" s="50" t="e">
        <f>IF((#REF!+#REF!+H19661)&lt;&gt;0,"a","b")</f>
        <v>#REF!</v>
      </c>
      <c r="C19661" s="54">
        <v>4</v>
      </c>
      <c r="D19661" s="54"/>
      <c r="F19661" s="89"/>
      <c r="G19661" s="93" t="s">
        <v>377</v>
      </c>
      <c r="H19661" s="360">
        <f t="shared" ref="H19661:M19661" si="10951">H19891+H20121</f>
        <v>0</v>
      </c>
      <c r="I19661" s="360">
        <f t="shared" si="10951"/>
        <v>0</v>
      </c>
      <c r="J19661" s="360">
        <f t="shared" si="10951"/>
        <v>0</v>
      </c>
      <c r="K19661" s="360">
        <f t="shared" si="10951"/>
        <v>0</v>
      </c>
      <c r="L19661" s="360">
        <f t="shared" si="10951"/>
        <v>0</v>
      </c>
      <c r="M19661" s="360">
        <f t="shared" si="10951"/>
        <v>0</v>
      </c>
      <c r="N19661" s="151">
        <f t="shared" ref="N19661" si="10952">SUM(N19662:N19663)</f>
        <v>0</v>
      </c>
      <c r="O19661" s="60" t="s">
        <v>71</v>
      </c>
    </row>
    <row r="19662" spans="2:15" ht="20.25" customHeight="1">
      <c r="B19662" s="50" t="e">
        <f>IF((#REF!+#REF!+H19662)&lt;&gt;0,"a","b")</f>
        <v>#REF!</v>
      </c>
      <c r="C19662" s="54">
        <v>5</v>
      </c>
      <c r="D19662" s="54"/>
      <c r="F19662" s="89"/>
      <c r="G19662" s="95" t="s">
        <v>375</v>
      </c>
      <c r="H19662" s="360">
        <f t="shared" ref="H19662:M19662" si="10953">H19892+H20122</f>
        <v>0</v>
      </c>
      <c r="I19662" s="360">
        <f t="shared" si="10953"/>
        <v>0</v>
      </c>
      <c r="J19662" s="360">
        <f t="shared" si="10953"/>
        <v>0</v>
      </c>
      <c r="K19662" s="360">
        <f t="shared" si="10953"/>
        <v>0</v>
      </c>
      <c r="L19662" s="360">
        <f t="shared" si="10953"/>
        <v>0</v>
      </c>
      <c r="M19662" s="360">
        <f t="shared" si="10953"/>
        <v>0</v>
      </c>
      <c r="N19662" s="154"/>
    </row>
    <row r="19663" spans="2:15" ht="20.25" customHeight="1">
      <c r="B19663" s="50" t="e">
        <f>IF((#REF!+#REF!+H19663)&lt;&gt;0,"a","b")</f>
        <v>#REF!</v>
      </c>
      <c r="C19663" s="54">
        <v>5</v>
      </c>
      <c r="D19663" s="54"/>
      <c r="F19663" s="89"/>
      <c r="G19663" s="95" t="s">
        <v>376</v>
      </c>
      <c r="H19663" s="360">
        <f t="shared" ref="H19663:M19663" si="10954">H19893+H20123</f>
        <v>0</v>
      </c>
      <c r="I19663" s="360">
        <f t="shared" si="10954"/>
        <v>0</v>
      </c>
      <c r="J19663" s="360">
        <f t="shared" si="10954"/>
        <v>0</v>
      </c>
      <c r="K19663" s="360">
        <f t="shared" si="10954"/>
        <v>0</v>
      </c>
      <c r="L19663" s="360">
        <f t="shared" si="10954"/>
        <v>0</v>
      </c>
      <c r="M19663" s="360">
        <f t="shared" si="10954"/>
        <v>0</v>
      </c>
      <c r="N19663" s="154"/>
    </row>
    <row r="19664" spans="2:15" ht="20.25" customHeight="1">
      <c r="B19664" s="50" t="e">
        <f>IF((#REF!+#REF!+H19664)&lt;&gt;0,"a","b")</f>
        <v>#REF!</v>
      </c>
      <c r="C19664" s="54">
        <v>4</v>
      </c>
      <c r="D19664" s="54"/>
      <c r="F19664" s="89"/>
      <c r="G19664" s="93" t="s">
        <v>300</v>
      </c>
      <c r="H19664" s="360">
        <f t="shared" ref="H19664:M19664" si="10955">H19894+H20124</f>
        <v>0</v>
      </c>
      <c r="I19664" s="360">
        <f t="shared" si="10955"/>
        <v>0</v>
      </c>
      <c r="J19664" s="360">
        <f t="shared" si="10955"/>
        <v>0</v>
      </c>
      <c r="K19664" s="360">
        <f t="shared" si="10955"/>
        <v>0</v>
      </c>
      <c r="L19664" s="360">
        <f t="shared" si="10955"/>
        <v>0</v>
      </c>
      <c r="M19664" s="360">
        <f t="shared" si="10955"/>
        <v>0</v>
      </c>
      <c r="N19664" s="151">
        <f t="shared" ref="N19664" si="10956">SUM(N19665:N19666)</f>
        <v>0</v>
      </c>
      <c r="O19664" s="60" t="s">
        <v>71</v>
      </c>
    </row>
    <row r="19665" spans="2:15" ht="20.25" customHeight="1">
      <c r="B19665" s="50" t="e">
        <f>IF((#REF!+#REF!+H19665)&lt;&gt;0,"a","b")</f>
        <v>#REF!</v>
      </c>
      <c r="C19665" s="54">
        <v>5</v>
      </c>
      <c r="D19665" s="54"/>
      <c r="F19665" s="89"/>
      <c r="G19665" s="95" t="s">
        <v>375</v>
      </c>
      <c r="H19665" s="360">
        <f t="shared" ref="H19665:M19665" si="10957">H19895+H20125</f>
        <v>0</v>
      </c>
      <c r="I19665" s="360">
        <f t="shared" si="10957"/>
        <v>0</v>
      </c>
      <c r="J19665" s="360">
        <f t="shared" si="10957"/>
        <v>0</v>
      </c>
      <c r="K19665" s="360">
        <f t="shared" si="10957"/>
        <v>0</v>
      </c>
      <c r="L19665" s="360">
        <f t="shared" si="10957"/>
        <v>0</v>
      </c>
      <c r="M19665" s="360">
        <f t="shared" si="10957"/>
        <v>0</v>
      </c>
      <c r="N19665" s="154"/>
    </row>
    <row r="19666" spans="2:15" ht="20.25" customHeight="1">
      <c r="B19666" s="50" t="e">
        <f>IF((#REF!+#REF!+H19666)&lt;&gt;0,"a","b")</f>
        <v>#REF!</v>
      </c>
      <c r="C19666" s="54">
        <v>5</v>
      </c>
      <c r="D19666" s="54"/>
      <c r="F19666" s="89"/>
      <c r="G19666" s="95" t="s">
        <v>376</v>
      </c>
      <c r="H19666" s="360">
        <f t="shared" ref="H19666:M19666" si="10958">H19896+H20126</f>
        <v>0</v>
      </c>
      <c r="I19666" s="360">
        <f t="shared" si="10958"/>
        <v>0</v>
      </c>
      <c r="J19666" s="360">
        <f t="shared" si="10958"/>
        <v>0</v>
      </c>
      <c r="K19666" s="360">
        <f t="shared" si="10958"/>
        <v>0</v>
      </c>
      <c r="L19666" s="360">
        <f t="shared" si="10958"/>
        <v>0</v>
      </c>
      <c r="M19666" s="360">
        <f t="shared" si="10958"/>
        <v>0</v>
      </c>
      <c r="N19666" s="154"/>
    </row>
    <row r="19667" spans="2:15" ht="20.25" customHeight="1">
      <c r="B19667" s="50" t="e">
        <f>IF((#REF!+#REF!+H19667)&lt;&gt;0,"a","b")</f>
        <v>#REF!</v>
      </c>
      <c r="C19667" s="54">
        <v>3</v>
      </c>
      <c r="D19667" s="54"/>
      <c r="F19667" s="89"/>
      <c r="G19667" s="90" t="s">
        <v>298</v>
      </c>
      <c r="H19667" s="360">
        <f t="shared" ref="H19667:M19667" si="10959">H19897+H20127</f>
        <v>0</v>
      </c>
      <c r="I19667" s="360">
        <f t="shared" si="10959"/>
        <v>0</v>
      </c>
      <c r="J19667" s="360">
        <f t="shared" si="10959"/>
        <v>0</v>
      </c>
      <c r="K19667" s="360">
        <f t="shared" si="10959"/>
        <v>0</v>
      </c>
      <c r="L19667" s="360">
        <f t="shared" si="10959"/>
        <v>0</v>
      </c>
      <c r="M19667" s="360">
        <f t="shared" si="10959"/>
        <v>0</v>
      </c>
      <c r="N19667" s="150">
        <f t="shared" ref="N19667" si="10960">N19668+N19669</f>
        <v>0</v>
      </c>
      <c r="O19667" s="60" t="s">
        <v>71</v>
      </c>
    </row>
    <row r="19668" spans="2:15" ht="20.25" customHeight="1">
      <c r="B19668" s="50" t="e">
        <f>IF((#REF!+#REF!+H19668)&lt;&gt;0,"a","b")</f>
        <v>#REF!</v>
      </c>
      <c r="C19668" s="54">
        <v>4</v>
      </c>
      <c r="D19668" s="54"/>
      <c r="F19668" s="89"/>
      <c r="G19668" s="93" t="s">
        <v>378</v>
      </c>
      <c r="H19668" s="360">
        <f t="shared" ref="H19668:M19668" si="10961">H19898+H20128</f>
        <v>0</v>
      </c>
      <c r="I19668" s="360">
        <f t="shared" si="10961"/>
        <v>0</v>
      </c>
      <c r="J19668" s="360">
        <f t="shared" si="10961"/>
        <v>0</v>
      </c>
      <c r="K19668" s="360">
        <f t="shared" si="10961"/>
        <v>0</v>
      </c>
      <c r="L19668" s="360">
        <f t="shared" si="10961"/>
        <v>0</v>
      </c>
      <c r="M19668" s="360">
        <f t="shared" si="10961"/>
        <v>0</v>
      </c>
      <c r="N19668" s="153"/>
    </row>
    <row r="19669" spans="2:15" ht="20.25" customHeight="1">
      <c r="B19669" s="50" t="e">
        <f>IF((#REF!+#REF!+H19669)&lt;&gt;0,"a","b")</f>
        <v>#REF!</v>
      </c>
      <c r="C19669" s="54">
        <v>4</v>
      </c>
      <c r="D19669" s="54"/>
      <c r="F19669" s="89"/>
      <c r="G19669" s="93" t="s">
        <v>379</v>
      </c>
      <c r="H19669" s="360">
        <f t="shared" ref="H19669:M19669" si="10962">H19899+H20129</f>
        <v>0</v>
      </c>
      <c r="I19669" s="360">
        <f t="shared" si="10962"/>
        <v>0</v>
      </c>
      <c r="J19669" s="360">
        <f t="shared" si="10962"/>
        <v>0</v>
      </c>
      <c r="K19669" s="360">
        <f t="shared" si="10962"/>
        <v>0</v>
      </c>
      <c r="L19669" s="360">
        <f t="shared" si="10962"/>
        <v>0</v>
      </c>
      <c r="M19669" s="360">
        <f t="shared" si="10962"/>
        <v>0</v>
      </c>
      <c r="N19669" s="151">
        <f t="shared" ref="N19669" si="10963">N19670+N19689</f>
        <v>0</v>
      </c>
      <c r="O19669" s="60" t="s">
        <v>71</v>
      </c>
    </row>
    <row r="19670" spans="2:15" ht="20.25" customHeight="1">
      <c r="B19670" s="50" t="e">
        <f>IF((#REF!+#REF!+H19670)&lt;&gt;0,"a","b")</f>
        <v>#REF!</v>
      </c>
      <c r="C19670" s="54">
        <v>5</v>
      </c>
      <c r="D19670" s="54"/>
      <c r="F19670" s="89"/>
      <c r="G19670" s="95" t="s">
        <v>380</v>
      </c>
      <c r="H19670" s="360">
        <f t="shared" ref="H19670:M19670" si="10964">H19900+H20130</f>
        <v>0</v>
      </c>
      <c r="I19670" s="360">
        <f t="shared" si="10964"/>
        <v>0</v>
      </c>
      <c r="J19670" s="360">
        <f t="shared" si="10964"/>
        <v>0</v>
      </c>
      <c r="K19670" s="360">
        <f t="shared" si="10964"/>
        <v>0</v>
      </c>
      <c r="L19670" s="360">
        <f t="shared" si="10964"/>
        <v>0</v>
      </c>
      <c r="M19670" s="360">
        <f t="shared" si="10964"/>
        <v>0</v>
      </c>
      <c r="N19670" s="157">
        <f t="shared" ref="N19670" si="10965">SUM(N19671:N19688)</f>
        <v>0</v>
      </c>
      <c r="O19670" s="60" t="s">
        <v>71</v>
      </c>
    </row>
    <row r="19671" spans="2:15" ht="45" customHeight="1">
      <c r="B19671" s="50" t="e">
        <f>IF((#REF!+#REF!+H19671)&lt;&gt;0,"a","b")</f>
        <v>#REF!</v>
      </c>
      <c r="C19671" s="54">
        <v>6</v>
      </c>
      <c r="D19671" s="54"/>
      <c r="F19671" s="89"/>
      <c r="G19671" s="97" t="s">
        <v>308</v>
      </c>
      <c r="H19671" s="360">
        <f t="shared" ref="H19671:M19671" si="10966">H19901+H20131</f>
        <v>0</v>
      </c>
      <c r="I19671" s="360">
        <f t="shared" si="10966"/>
        <v>0</v>
      </c>
      <c r="J19671" s="360">
        <f t="shared" si="10966"/>
        <v>0</v>
      </c>
      <c r="K19671" s="360">
        <f t="shared" si="10966"/>
        <v>0</v>
      </c>
      <c r="L19671" s="360">
        <f t="shared" si="10966"/>
        <v>0</v>
      </c>
      <c r="M19671" s="360">
        <f t="shared" si="10966"/>
        <v>0</v>
      </c>
      <c r="N19671" s="138"/>
    </row>
    <row r="19672" spans="2:15" ht="20.25" customHeight="1">
      <c r="B19672" s="50" t="e">
        <f>IF((#REF!+#REF!+H19672)&lt;&gt;0,"a","b")</f>
        <v>#REF!</v>
      </c>
      <c r="C19672" s="54">
        <v>6</v>
      </c>
      <c r="D19672" s="54"/>
      <c r="F19672" s="89"/>
      <c r="G19672" s="97" t="s">
        <v>381</v>
      </c>
      <c r="H19672" s="360">
        <f t="shared" ref="H19672:M19672" si="10967">H19902+H20132</f>
        <v>0</v>
      </c>
      <c r="I19672" s="360">
        <f t="shared" si="10967"/>
        <v>0</v>
      </c>
      <c r="J19672" s="360">
        <f t="shared" si="10967"/>
        <v>0</v>
      </c>
      <c r="K19672" s="360">
        <f t="shared" si="10967"/>
        <v>0</v>
      </c>
      <c r="L19672" s="360">
        <f t="shared" si="10967"/>
        <v>0</v>
      </c>
      <c r="M19672" s="360">
        <f t="shared" si="10967"/>
        <v>0</v>
      </c>
      <c r="N19672" s="138"/>
    </row>
    <row r="19673" spans="2:15" ht="20.25" customHeight="1">
      <c r="B19673" s="50" t="e">
        <f>IF((#REF!+#REF!+H19673)&lt;&gt;0,"a","b")</f>
        <v>#REF!</v>
      </c>
      <c r="C19673" s="54">
        <v>6</v>
      </c>
      <c r="D19673" s="54"/>
      <c r="F19673" s="89"/>
      <c r="G19673" s="97" t="s">
        <v>382</v>
      </c>
      <c r="H19673" s="360">
        <f t="shared" ref="H19673:M19673" si="10968">H19903+H20133</f>
        <v>0</v>
      </c>
      <c r="I19673" s="360">
        <f t="shared" si="10968"/>
        <v>0</v>
      </c>
      <c r="J19673" s="360">
        <f t="shared" si="10968"/>
        <v>0</v>
      </c>
      <c r="K19673" s="360">
        <f t="shared" si="10968"/>
        <v>0</v>
      </c>
      <c r="L19673" s="360">
        <f t="shared" si="10968"/>
        <v>0</v>
      </c>
      <c r="M19673" s="360">
        <f t="shared" si="10968"/>
        <v>0</v>
      </c>
      <c r="N19673" s="138"/>
    </row>
    <row r="19674" spans="2:15" ht="20.25" customHeight="1">
      <c r="B19674" s="50" t="e">
        <f>IF((#REF!+#REF!+H19674)&lt;&gt;0,"a","b")</f>
        <v>#REF!</v>
      </c>
      <c r="C19674" s="54">
        <v>6</v>
      </c>
      <c r="D19674" s="54"/>
      <c r="F19674" s="89"/>
      <c r="G19674" s="97" t="s">
        <v>309</v>
      </c>
      <c r="H19674" s="360">
        <f t="shared" ref="H19674:M19674" si="10969">H19904+H20134</f>
        <v>0</v>
      </c>
      <c r="I19674" s="360">
        <f t="shared" si="10969"/>
        <v>0</v>
      </c>
      <c r="J19674" s="360">
        <f t="shared" si="10969"/>
        <v>0</v>
      </c>
      <c r="K19674" s="360">
        <f t="shared" si="10969"/>
        <v>0</v>
      </c>
      <c r="L19674" s="360">
        <f t="shared" si="10969"/>
        <v>0</v>
      </c>
      <c r="M19674" s="360">
        <f t="shared" si="10969"/>
        <v>0</v>
      </c>
      <c r="N19674" s="138"/>
    </row>
    <row r="19675" spans="2:15" ht="20.25" customHeight="1">
      <c r="B19675" s="50" t="e">
        <f>IF((#REF!+#REF!+H19675)&lt;&gt;0,"a","b")</f>
        <v>#REF!</v>
      </c>
      <c r="C19675" s="54">
        <v>6</v>
      </c>
      <c r="D19675" s="54"/>
      <c r="F19675" s="89"/>
      <c r="G19675" s="97" t="s">
        <v>310</v>
      </c>
      <c r="H19675" s="360">
        <f t="shared" ref="H19675:M19675" si="10970">H19905+H20135</f>
        <v>0</v>
      </c>
      <c r="I19675" s="360">
        <f t="shared" si="10970"/>
        <v>0</v>
      </c>
      <c r="J19675" s="360">
        <f t="shared" si="10970"/>
        <v>0</v>
      </c>
      <c r="K19675" s="360">
        <f t="shared" si="10970"/>
        <v>0</v>
      </c>
      <c r="L19675" s="360">
        <f t="shared" si="10970"/>
        <v>0</v>
      </c>
      <c r="M19675" s="360">
        <f t="shared" si="10970"/>
        <v>0</v>
      </c>
      <c r="N19675" s="138"/>
    </row>
    <row r="19676" spans="2:15" ht="20.25" customHeight="1">
      <c r="B19676" s="50" t="e">
        <f>IF((#REF!+#REF!+H19676)&lt;&gt;0,"a","b")</f>
        <v>#REF!</v>
      </c>
      <c r="C19676" s="54">
        <v>6</v>
      </c>
      <c r="D19676" s="54"/>
      <c r="F19676" s="89"/>
      <c r="G19676" s="97" t="s">
        <v>383</v>
      </c>
      <c r="H19676" s="360">
        <f t="shared" ref="H19676:M19676" si="10971">H19906+H20136</f>
        <v>0</v>
      </c>
      <c r="I19676" s="360">
        <f t="shared" si="10971"/>
        <v>0</v>
      </c>
      <c r="J19676" s="360">
        <f t="shared" si="10971"/>
        <v>0</v>
      </c>
      <c r="K19676" s="360">
        <f t="shared" si="10971"/>
        <v>0</v>
      </c>
      <c r="L19676" s="360">
        <f t="shared" si="10971"/>
        <v>0</v>
      </c>
      <c r="M19676" s="360">
        <f t="shared" si="10971"/>
        <v>0</v>
      </c>
      <c r="N19676" s="138"/>
    </row>
    <row r="19677" spans="2:15" ht="20.25" customHeight="1">
      <c r="B19677" s="50" t="e">
        <f>IF((#REF!+#REF!+H19677)&lt;&gt;0,"a","b")</f>
        <v>#REF!</v>
      </c>
      <c r="C19677" s="54">
        <v>6</v>
      </c>
      <c r="D19677" s="54"/>
      <c r="F19677" s="89"/>
      <c r="G19677" s="97" t="s">
        <v>384</v>
      </c>
      <c r="H19677" s="360">
        <f t="shared" ref="H19677:M19677" si="10972">H19907+H20137</f>
        <v>0</v>
      </c>
      <c r="I19677" s="360">
        <f t="shared" si="10972"/>
        <v>0</v>
      </c>
      <c r="J19677" s="360">
        <f t="shared" si="10972"/>
        <v>0</v>
      </c>
      <c r="K19677" s="360">
        <f t="shared" si="10972"/>
        <v>0</v>
      </c>
      <c r="L19677" s="360">
        <f t="shared" si="10972"/>
        <v>0</v>
      </c>
      <c r="M19677" s="360">
        <f t="shared" si="10972"/>
        <v>0</v>
      </c>
      <c r="N19677" s="138"/>
    </row>
    <row r="19678" spans="2:15" ht="20.25" customHeight="1">
      <c r="B19678" s="50" t="e">
        <f>IF((#REF!+#REF!+H19678)&lt;&gt;0,"a","b")</f>
        <v>#REF!</v>
      </c>
      <c r="C19678" s="54">
        <v>6</v>
      </c>
      <c r="D19678" s="54"/>
      <c r="F19678" s="89"/>
      <c r="G19678" s="97" t="s">
        <v>311</v>
      </c>
      <c r="H19678" s="360">
        <f t="shared" ref="H19678:M19678" si="10973">H19908+H20138</f>
        <v>0</v>
      </c>
      <c r="I19678" s="360">
        <f t="shared" si="10973"/>
        <v>0</v>
      </c>
      <c r="J19678" s="360">
        <f t="shared" si="10973"/>
        <v>0</v>
      </c>
      <c r="K19678" s="360">
        <f t="shared" si="10973"/>
        <v>0</v>
      </c>
      <c r="L19678" s="360">
        <f t="shared" si="10973"/>
        <v>0</v>
      </c>
      <c r="M19678" s="360">
        <f t="shared" si="10973"/>
        <v>0</v>
      </c>
      <c r="N19678" s="138"/>
    </row>
    <row r="19679" spans="2:15" ht="20.25" customHeight="1">
      <c r="B19679" s="50" t="e">
        <f>IF((#REF!+#REF!+H19679)&lt;&gt;0,"a","b")</f>
        <v>#REF!</v>
      </c>
      <c r="C19679" s="54">
        <v>6</v>
      </c>
      <c r="D19679" s="54"/>
      <c r="F19679" s="89"/>
      <c r="G19679" s="97" t="s">
        <v>312</v>
      </c>
      <c r="H19679" s="360">
        <f t="shared" ref="H19679:M19679" si="10974">H19909+H20139</f>
        <v>0</v>
      </c>
      <c r="I19679" s="360">
        <f t="shared" si="10974"/>
        <v>0</v>
      </c>
      <c r="J19679" s="360">
        <f t="shared" si="10974"/>
        <v>0</v>
      </c>
      <c r="K19679" s="360">
        <f t="shared" si="10974"/>
        <v>0</v>
      </c>
      <c r="L19679" s="360">
        <f t="shared" si="10974"/>
        <v>0</v>
      </c>
      <c r="M19679" s="360">
        <f t="shared" si="10974"/>
        <v>0</v>
      </c>
      <c r="N19679" s="138"/>
    </row>
    <row r="19680" spans="2:15" ht="20.25" customHeight="1">
      <c r="B19680" s="50" t="e">
        <f>IF((#REF!+#REF!+H19680)&lt;&gt;0,"a","b")</f>
        <v>#REF!</v>
      </c>
      <c r="C19680" s="54">
        <v>6</v>
      </c>
      <c r="D19680" s="54"/>
      <c r="F19680" s="89"/>
      <c r="G19680" s="97" t="s">
        <v>313</v>
      </c>
      <c r="H19680" s="360">
        <f t="shared" ref="H19680:M19680" si="10975">H19910+H20140</f>
        <v>0</v>
      </c>
      <c r="I19680" s="360">
        <f t="shared" si="10975"/>
        <v>0</v>
      </c>
      <c r="J19680" s="360">
        <f t="shared" si="10975"/>
        <v>0</v>
      </c>
      <c r="K19680" s="360">
        <f t="shared" si="10975"/>
        <v>0</v>
      </c>
      <c r="L19680" s="360">
        <f t="shared" si="10975"/>
        <v>0</v>
      </c>
      <c r="M19680" s="360">
        <f t="shared" si="10975"/>
        <v>0</v>
      </c>
      <c r="N19680" s="138"/>
    </row>
    <row r="19681" spans="2:17" ht="20.25" customHeight="1">
      <c r="B19681" s="50" t="e">
        <f>IF((#REF!+#REF!+H19681)&lt;&gt;0,"a","b")</f>
        <v>#REF!</v>
      </c>
      <c r="C19681" s="54">
        <v>6</v>
      </c>
      <c r="D19681" s="54"/>
      <c r="F19681" s="89"/>
      <c r="G19681" s="97" t="s">
        <v>314</v>
      </c>
      <c r="H19681" s="360">
        <f t="shared" ref="H19681:M19681" si="10976">H19911+H20141</f>
        <v>0</v>
      </c>
      <c r="I19681" s="360">
        <f t="shared" si="10976"/>
        <v>0</v>
      </c>
      <c r="J19681" s="360">
        <f t="shared" si="10976"/>
        <v>0</v>
      </c>
      <c r="K19681" s="360">
        <f t="shared" si="10976"/>
        <v>0</v>
      </c>
      <c r="L19681" s="360">
        <f t="shared" si="10976"/>
        <v>0</v>
      </c>
      <c r="M19681" s="360">
        <f t="shared" si="10976"/>
        <v>0</v>
      </c>
      <c r="N19681" s="138"/>
    </row>
    <row r="19682" spans="2:17" ht="20.25" customHeight="1">
      <c r="B19682" s="50" t="e">
        <f>IF((#REF!+#REF!+H19682)&lt;&gt;0,"a","b")</f>
        <v>#REF!</v>
      </c>
      <c r="C19682" s="54">
        <v>6</v>
      </c>
      <c r="D19682" s="54"/>
      <c r="F19682" s="89"/>
      <c r="G19682" s="97" t="s">
        <v>315</v>
      </c>
      <c r="H19682" s="360">
        <f t="shared" ref="H19682:M19682" si="10977">H19912+H20142</f>
        <v>0</v>
      </c>
      <c r="I19682" s="360">
        <f t="shared" si="10977"/>
        <v>0</v>
      </c>
      <c r="J19682" s="360">
        <f t="shared" si="10977"/>
        <v>0</v>
      </c>
      <c r="K19682" s="360">
        <f t="shared" si="10977"/>
        <v>0</v>
      </c>
      <c r="L19682" s="360">
        <f t="shared" si="10977"/>
        <v>0</v>
      </c>
      <c r="M19682" s="360">
        <f t="shared" si="10977"/>
        <v>0</v>
      </c>
      <c r="N19682" s="138"/>
    </row>
    <row r="19683" spans="2:17" ht="20.25" customHeight="1">
      <c r="B19683" s="50" t="e">
        <f>IF((#REF!+#REF!+H19683)&lt;&gt;0,"a","b")</f>
        <v>#REF!</v>
      </c>
      <c r="C19683" s="54">
        <v>6</v>
      </c>
      <c r="D19683" s="54"/>
      <c r="F19683" s="89"/>
      <c r="G19683" s="97" t="s">
        <v>316</v>
      </c>
      <c r="H19683" s="360">
        <f t="shared" ref="H19683:M19683" si="10978">H19913+H20143</f>
        <v>0</v>
      </c>
      <c r="I19683" s="360">
        <f t="shared" si="10978"/>
        <v>0</v>
      </c>
      <c r="J19683" s="360">
        <f t="shared" si="10978"/>
        <v>0</v>
      </c>
      <c r="K19683" s="360">
        <f t="shared" si="10978"/>
        <v>0</v>
      </c>
      <c r="L19683" s="360">
        <f t="shared" si="10978"/>
        <v>0</v>
      </c>
      <c r="M19683" s="360">
        <f t="shared" si="10978"/>
        <v>0</v>
      </c>
      <c r="N19683" s="138"/>
    </row>
    <row r="19684" spans="2:17" ht="36" customHeight="1">
      <c r="B19684" s="50" t="e">
        <f>IF((#REF!+#REF!+H19684)&lt;&gt;0,"a","b")</f>
        <v>#REF!</v>
      </c>
      <c r="C19684" s="54">
        <v>6</v>
      </c>
      <c r="D19684" s="54"/>
      <c r="F19684" s="89"/>
      <c r="G19684" s="97" t="s">
        <v>317</v>
      </c>
      <c r="H19684" s="360">
        <f t="shared" ref="H19684:M19684" si="10979">H19914+H20144</f>
        <v>0</v>
      </c>
      <c r="I19684" s="360">
        <f t="shared" si="10979"/>
        <v>0</v>
      </c>
      <c r="J19684" s="360">
        <f t="shared" si="10979"/>
        <v>0</v>
      </c>
      <c r="K19684" s="360">
        <f t="shared" si="10979"/>
        <v>0</v>
      </c>
      <c r="L19684" s="360">
        <f t="shared" si="10979"/>
        <v>0</v>
      </c>
      <c r="M19684" s="360">
        <f t="shared" si="10979"/>
        <v>0</v>
      </c>
      <c r="N19684" s="138"/>
    </row>
    <row r="19685" spans="2:17" ht="48.75" customHeight="1">
      <c r="B19685" s="50" t="e">
        <f>IF((#REF!+#REF!+H19685)&lt;&gt;0,"a","b")</f>
        <v>#REF!</v>
      </c>
      <c r="C19685" s="54">
        <v>6</v>
      </c>
      <c r="D19685" s="54"/>
      <c r="F19685" s="89"/>
      <c r="G19685" s="97" t="s">
        <v>318</v>
      </c>
      <c r="H19685" s="360">
        <f t="shared" ref="H19685:M19685" si="10980">H19915+H20145</f>
        <v>0</v>
      </c>
      <c r="I19685" s="360">
        <f t="shared" si="10980"/>
        <v>0</v>
      </c>
      <c r="J19685" s="360">
        <f t="shared" si="10980"/>
        <v>0</v>
      </c>
      <c r="K19685" s="360">
        <f t="shared" si="10980"/>
        <v>0</v>
      </c>
      <c r="L19685" s="360">
        <f t="shared" si="10980"/>
        <v>0</v>
      </c>
      <c r="M19685" s="360">
        <f t="shared" si="10980"/>
        <v>0</v>
      </c>
      <c r="N19685" s="138"/>
    </row>
    <row r="19686" spans="2:17" ht="24.75" customHeight="1">
      <c r="B19686" s="50" t="e">
        <f>IF((#REF!+#REF!+H19686)&lt;&gt;0,"a","b")</f>
        <v>#REF!</v>
      </c>
      <c r="C19686" s="54">
        <v>6</v>
      </c>
      <c r="D19686" s="54"/>
      <c r="F19686" s="89"/>
      <c r="G19686" s="97" t="s">
        <v>319</v>
      </c>
      <c r="H19686" s="360">
        <f t="shared" ref="H19686:M19686" si="10981">H19916+H20146</f>
        <v>0</v>
      </c>
      <c r="I19686" s="360">
        <f t="shared" si="10981"/>
        <v>0</v>
      </c>
      <c r="J19686" s="360">
        <f t="shared" si="10981"/>
        <v>0</v>
      </c>
      <c r="K19686" s="360">
        <f t="shared" si="10981"/>
        <v>0</v>
      </c>
      <c r="L19686" s="360">
        <f t="shared" si="10981"/>
        <v>0</v>
      </c>
      <c r="M19686" s="360">
        <f t="shared" si="10981"/>
        <v>0</v>
      </c>
      <c r="N19686" s="138"/>
    </row>
    <row r="19687" spans="2:17" ht="24" customHeight="1">
      <c r="B19687" s="50" t="e">
        <f>IF((#REF!+#REF!+H19687)&lt;&gt;0,"a","b")</f>
        <v>#REF!</v>
      </c>
      <c r="C19687" s="54">
        <v>6</v>
      </c>
      <c r="D19687" s="54"/>
      <c r="F19687" s="89"/>
      <c r="G19687" s="97" t="s">
        <v>320</v>
      </c>
      <c r="H19687" s="360">
        <f t="shared" ref="H19687:M19687" si="10982">H19917+H20147</f>
        <v>0</v>
      </c>
      <c r="I19687" s="360">
        <f t="shared" si="10982"/>
        <v>0</v>
      </c>
      <c r="J19687" s="360">
        <f t="shared" si="10982"/>
        <v>0</v>
      </c>
      <c r="K19687" s="360">
        <f t="shared" si="10982"/>
        <v>0</v>
      </c>
      <c r="L19687" s="360">
        <f t="shared" si="10982"/>
        <v>0</v>
      </c>
      <c r="M19687" s="360">
        <f t="shared" si="10982"/>
        <v>0</v>
      </c>
      <c r="N19687" s="138"/>
    </row>
    <row r="19688" spans="2:17" ht="36.75" customHeight="1">
      <c r="B19688" s="50" t="e">
        <f>IF((#REF!+#REF!+H19688)&lt;&gt;0,"a","b")</f>
        <v>#REF!</v>
      </c>
      <c r="C19688" s="54">
        <v>6</v>
      </c>
      <c r="D19688" s="54"/>
      <c r="F19688" s="89"/>
      <c r="G19688" s="97" t="s">
        <v>321</v>
      </c>
      <c r="H19688" s="360">
        <f t="shared" ref="H19688:M19688" si="10983">H19918+H20148</f>
        <v>0</v>
      </c>
      <c r="I19688" s="360">
        <f t="shared" si="10983"/>
        <v>0</v>
      </c>
      <c r="J19688" s="360">
        <f t="shared" si="10983"/>
        <v>0</v>
      </c>
      <c r="K19688" s="360">
        <f t="shared" si="10983"/>
        <v>0</v>
      </c>
      <c r="L19688" s="360">
        <f t="shared" si="10983"/>
        <v>0</v>
      </c>
      <c r="M19688" s="360">
        <f t="shared" si="10983"/>
        <v>0</v>
      </c>
      <c r="N19688" s="138"/>
    </row>
    <row r="19689" spans="2:17" ht="24.75" customHeight="1">
      <c r="B19689" s="50" t="e">
        <f>IF((#REF!+#REF!+H19689)&lt;&gt;0,"a","b")</f>
        <v>#REF!</v>
      </c>
      <c r="C19689" s="54">
        <v>5</v>
      </c>
      <c r="D19689" s="54"/>
      <c r="F19689" s="89"/>
      <c r="G19689" s="95" t="s">
        <v>286</v>
      </c>
      <c r="H19689" s="360">
        <f t="shared" ref="H19689:M19689" si="10984">H19919+H20149</f>
        <v>0</v>
      </c>
      <c r="I19689" s="360">
        <f t="shared" si="10984"/>
        <v>0</v>
      </c>
      <c r="J19689" s="360">
        <f t="shared" si="10984"/>
        <v>0</v>
      </c>
      <c r="K19689" s="360">
        <f t="shared" si="10984"/>
        <v>0</v>
      </c>
      <c r="L19689" s="360">
        <f t="shared" si="10984"/>
        <v>0</v>
      </c>
      <c r="M19689" s="360">
        <f t="shared" si="10984"/>
        <v>0</v>
      </c>
      <c r="N19689" s="154"/>
    </row>
    <row r="19690" spans="2:17" ht="20.25" customHeight="1">
      <c r="B19690" s="50" t="e">
        <f>IF((#REF!+#REF!+H19690)&lt;&gt;0,"a","b")</f>
        <v>#REF!</v>
      </c>
      <c r="C19690" s="54">
        <v>2</v>
      </c>
      <c r="D19690" s="68" t="s">
        <v>693</v>
      </c>
      <c r="E19690" s="45">
        <v>7074</v>
      </c>
      <c r="F19690" s="89"/>
      <c r="G19690" s="106" t="s">
        <v>385</v>
      </c>
      <c r="H19690" s="360">
        <f t="shared" ref="H19690:M19690" si="10985">H19920+H20150</f>
        <v>0</v>
      </c>
      <c r="I19690" s="360">
        <f t="shared" si="10985"/>
        <v>0</v>
      </c>
      <c r="J19690" s="360">
        <f t="shared" si="10985"/>
        <v>0</v>
      </c>
      <c r="K19690" s="360">
        <f t="shared" si="10985"/>
        <v>0</v>
      </c>
      <c r="L19690" s="360">
        <f t="shared" si="10985"/>
        <v>0</v>
      </c>
      <c r="M19690" s="360">
        <f t="shared" si="10985"/>
        <v>0</v>
      </c>
      <c r="N19690" s="149">
        <f t="shared" ref="N19690" si="10986">N19691+N19738+N19746+N19745</f>
        <v>0</v>
      </c>
      <c r="O19690" s="60" t="s">
        <v>71</v>
      </c>
      <c r="Q19690" s="49" t="s">
        <v>47</v>
      </c>
    </row>
    <row r="19691" spans="2:17" ht="20.25" customHeight="1">
      <c r="B19691" s="50" t="e">
        <f>IF((#REF!+#REF!+H19691)&lt;&gt;0,"a","b")</f>
        <v>#REF!</v>
      </c>
      <c r="C19691" s="54">
        <v>3</v>
      </c>
      <c r="D19691" s="54"/>
      <c r="F19691" s="89"/>
      <c r="G19691" s="108" t="s">
        <v>386</v>
      </c>
      <c r="H19691" s="360">
        <f t="shared" ref="H19691:M19691" si="10987">H19921+H20151</f>
        <v>0</v>
      </c>
      <c r="I19691" s="360">
        <f t="shared" si="10987"/>
        <v>0</v>
      </c>
      <c r="J19691" s="360">
        <f t="shared" si="10987"/>
        <v>0</v>
      </c>
      <c r="K19691" s="360">
        <f t="shared" si="10987"/>
        <v>0</v>
      </c>
      <c r="L19691" s="360">
        <f t="shared" si="10987"/>
        <v>0</v>
      </c>
      <c r="M19691" s="360">
        <f t="shared" si="10987"/>
        <v>0</v>
      </c>
      <c r="N19691" s="140">
        <f t="shared" ref="N19691" si="10988">N19692+N19704+N19733</f>
        <v>0</v>
      </c>
      <c r="O19691" s="60" t="s">
        <v>71</v>
      </c>
      <c r="Q19691" s="49" t="s">
        <v>47</v>
      </c>
    </row>
    <row r="19692" spans="2:17" ht="20.25" customHeight="1">
      <c r="B19692" s="50" t="e">
        <f>IF((#REF!+#REF!+H19692)&lt;&gt;0,"a","b")</f>
        <v>#REF!</v>
      </c>
      <c r="C19692" s="54">
        <v>4</v>
      </c>
      <c r="D19692" s="54"/>
      <c r="F19692" s="89"/>
      <c r="G19692" s="93" t="s">
        <v>387</v>
      </c>
      <c r="H19692" s="360">
        <f t="shared" ref="H19692:M19692" si="10989">H19922+H20152</f>
        <v>0</v>
      </c>
      <c r="I19692" s="360">
        <f t="shared" si="10989"/>
        <v>0</v>
      </c>
      <c r="J19692" s="360">
        <f t="shared" si="10989"/>
        <v>0</v>
      </c>
      <c r="K19692" s="360">
        <f t="shared" si="10989"/>
        <v>0</v>
      </c>
      <c r="L19692" s="360">
        <f t="shared" si="10989"/>
        <v>0</v>
      </c>
      <c r="M19692" s="360">
        <f t="shared" si="10989"/>
        <v>0</v>
      </c>
      <c r="N19692" s="137">
        <f t="shared" ref="N19692" si="10990">N19693+N19694+N19695+N19696+N19697+N19698+N19699+N19700+N19701+N19702+N19703</f>
        <v>0</v>
      </c>
      <c r="O19692" s="60" t="s">
        <v>71</v>
      </c>
      <c r="Q19692" s="49" t="s">
        <v>47</v>
      </c>
    </row>
    <row r="19693" spans="2:17" ht="20.25" customHeight="1">
      <c r="B19693" s="50" t="e">
        <f>IF((#REF!+#REF!+H19693)&lt;&gt;0,"a","b")</f>
        <v>#REF!</v>
      </c>
      <c r="C19693" s="54">
        <v>5</v>
      </c>
      <c r="D19693" s="54"/>
      <c r="F19693" s="89"/>
      <c r="G19693" s="95" t="s">
        <v>388</v>
      </c>
      <c r="H19693" s="360">
        <f t="shared" ref="H19693:M19693" si="10991">H19923+H20153</f>
        <v>0</v>
      </c>
      <c r="I19693" s="360">
        <f t="shared" si="10991"/>
        <v>0</v>
      </c>
      <c r="J19693" s="360">
        <f t="shared" si="10991"/>
        <v>0</v>
      </c>
      <c r="K19693" s="360">
        <f t="shared" si="10991"/>
        <v>0</v>
      </c>
      <c r="L19693" s="360">
        <f t="shared" si="10991"/>
        <v>0</v>
      </c>
      <c r="M19693" s="360">
        <f t="shared" si="10991"/>
        <v>0</v>
      </c>
      <c r="N19693" s="154"/>
      <c r="O19693" s="60"/>
      <c r="Q19693" s="49" t="s">
        <v>47</v>
      </c>
    </row>
    <row r="19694" spans="2:17" ht="20.25" customHeight="1">
      <c r="B19694" s="50" t="e">
        <f>IF((#REF!+#REF!+H19694)&lt;&gt;0,"a","b")</f>
        <v>#REF!</v>
      </c>
      <c r="C19694" s="54">
        <v>5</v>
      </c>
      <c r="D19694" s="54"/>
      <c r="F19694" s="89"/>
      <c r="G19694" s="95" t="s">
        <v>389</v>
      </c>
      <c r="H19694" s="360">
        <f t="shared" ref="H19694:M19694" si="10992">H19924+H20154</f>
        <v>0</v>
      </c>
      <c r="I19694" s="360">
        <f t="shared" si="10992"/>
        <v>0</v>
      </c>
      <c r="J19694" s="360">
        <f t="shared" si="10992"/>
        <v>0</v>
      </c>
      <c r="K19694" s="360">
        <f t="shared" si="10992"/>
        <v>0</v>
      </c>
      <c r="L19694" s="360">
        <f t="shared" si="10992"/>
        <v>0</v>
      </c>
      <c r="M19694" s="360">
        <f t="shared" si="10992"/>
        <v>0</v>
      </c>
      <c r="N19694" s="154"/>
      <c r="O19694" s="60"/>
      <c r="Q19694" s="49" t="s">
        <v>47</v>
      </c>
    </row>
    <row r="19695" spans="2:17" ht="30.75" customHeight="1">
      <c r="B19695" s="50" t="e">
        <f>IF((#REF!+#REF!+H19695)&lt;&gt;0,"a","b")</f>
        <v>#REF!</v>
      </c>
      <c r="C19695" s="54">
        <v>5</v>
      </c>
      <c r="D19695" s="54"/>
      <c r="F19695" s="89"/>
      <c r="G19695" s="95" t="s">
        <v>390</v>
      </c>
      <c r="H19695" s="360">
        <f t="shared" ref="H19695:M19695" si="10993">H19925+H20155</f>
        <v>0</v>
      </c>
      <c r="I19695" s="360">
        <f t="shared" si="10993"/>
        <v>0</v>
      </c>
      <c r="J19695" s="360">
        <f t="shared" si="10993"/>
        <v>0</v>
      </c>
      <c r="K19695" s="360">
        <f t="shared" si="10993"/>
        <v>0</v>
      </c>
      <c r="L19695" s="360">
        <f t="shared" si="10993"/>
        <v>0</v>
      </c>
      <c r="M19695" s="360">
        <f t="shared" si="10993"/>
        <v>0</v>
      </c>
      <c r="N19695" s="154"/>
      <c r="O19695" s="60"/>
      <c r="Q19695" s="49" t="s">
        <v>47</v>
      </c>
    </row>
    <row r="19696" spans="2:17" ht="20.25" customHeight="1">
      <c r="B19696" s="50" t="e">
        <f>IF((#REF!+#REF!+H19696)&lt;&gt;0,"a","b")</f>
        <v>#REF!</v>
      </c>
      <c r="C19696" s="54">
        <v>5</v>
      </c>
      <c r="D19696" s="54"/>
      <c r="F19696" s="89"/>
      <c r="G19696" s="95" t="s">
        <v>391</v>
      </c>
      <c r="H19696" s="360">
        <f t="shared" ref="H19696:M19696" si="10994">H19926+H20156</f>
        <v>0</v>
      </c>
      <c r="I19696" s="360">
        <f t="shared" si="10994"/>
        <v>0</v>
      </c>
      <c r="J19696" s="360">
        <f t="shared" si="10994"/>
        <v>0</v>
      </c>
      <c r="K19696" s="360">
        <f t="shared" si="10994"/>
        <v>0</v>
      </c>
      <c r="L19696" s="360">
        <f t="shared" si="10994"/>
        <v>0</v>
      </c>
      <c r="M19696" s="360">
        <f t="shared" si="10994"/>
        <v>0</v>
      </c>
      <c r="N19696" s="154"/>
      <c r="O19696" s="60"/>
      <c r="Q19696" s="49" t="s">
        <v>47</v>
      </c>
    </row>
    <row r="19697" spans="2:17" ht="20.25" customHeight="1">
      <c r="B19697" s="50" t="e">
        <f>IF((#REF!+#REF!+H19697)&lt;&gt;0,"a","b")</f>
        <v>#REF!</v>
      </c>
      <c r="C19697" s="54">
        <v>5</v>
      </c>
      <c r="D19697" s="54"/>
      <c r="F19697" s="89"/>
      <c r="G19697" s="95" t="s">
        <v>392</v>
      </c>
      <c r="H19697" s="360">
        <f t="shared" ref="H19697:M19697" si="10995">H19927+H20157</f>
        <v>0</v>
      </c>
      <c r="I19697" s="360">
        <f t="shared" si="10995"/>
        <v>0</v>
      </c>
      <c r="J19697" s="360">
        <f t="shared" si="10995"/>
        <v>0</v>
      </c>
      <c r="K19697" s="360">
        <f t="shared" si="10995"/>
        <v>0</v>
      </c>
      <c r="L19697" s="360">
        <f t="shared" si="10995"/>
        <v>0</v>
      </c>
      <c r="M19697" s="360">
        <f t="shared" si="10995"/>
        <v>0</v>
      </c>
      <c r="N19697" s="154"/>
      <c r="O19697" s="60"/>
      <c r="Q19697" s="49" t="s">
        <v>47</v>
      </c>
    </row>
    <row r="19698" spans="2:17" ht="30.75" customHeight="1">
      <c r="B19698" s="50" t="e">
        <f>IF((#REF!+#REF!+H19698)&lt;&gt;0,"a","b")</f>
        <v>#REF!</v>
      </c>
      <c r="C19698" s="54">
        <v>5</v>
      </c>
      <c r="D19698" s="54"/>
      <c r="F19698" s="89"/>
      <c r="G19698" s="95" t="s">
        <v>393</v>
      </c>
      <c r="H19698" s="360">
        <f t="shared" ref="H19698:M19698" si="10996">H19928+H20158</f>
        <v>0</v>
      </c>
      <c r="I19698" s="360">
        <f t="shared" si="10996"/>
        <v>0</v>
      </c>
      <c r="J19698" s="360">
        <f t="shared" si="10996"/>
        <v>0</v>
      </c>
      <c r="K19698" s="360">
        <f t="shared" si="10996"/>
        <v>0</v>
      </c>
      <c r="L19698" s="360">
        <f t="shared" si="10996"/>
        <v>0</v>
      </c>
      <c r="M19698" s="360">
        <f t="shared" si="10996"/>
        <v>0</v>
      </c>
      <c r="N19698" s="154"/>
      <c r="O19698" s="60"/>
      <c r="Q19698" s="49" t="s">
        <v>47</v>
      </c>
    </row>
    <row r="19699" spans="2:17" ht="20.25" customHeight="1">
      <c r="B19699" s="50" t="e">
        <f>IF((#REF!+#REF!+H19699)&lt;&gt;0,"a","b")</f>
        <v>#REF!</v>
      </c>
      <c r="C19699" s="54">
        <v>5</v>
      </c>
      <c r="D19699" s="54"/>
      <c r="F19699" s="89"/>
      <c r="G19699" s="95" t="s">
        <v>394</v>
      </c>
      <c r="H19699" s="360">
        <f t="shared" ref="H19699:M19699" si="10997">H19929+H20159</f>
        <v>0</v>
      </c>
      <c r="I19699" s="360">
        <f t="shared" si="10997"/>
        <v>0</v>
      </c>
      <c r="J19699" s="360">
        <f t="shared" si="10997"/>
        <v>0</v>
      </c>
      <c r="K19699" s="360">
        <f t="shared" si="10997"/>
        <v>0</v>
      </c>
      <c r="L19699" s="360">
        <f t="shared" si="10997"/>
        <v>0</v>
      </c>
      <c r="M19699" s="360">
        <f t="shared" si="10997"/>
        <v>0</v>
      </c>
      <c r="N19699" s="154"/>
      <c r="O19699" s="60"/>
      <c r="Q19699" s="49" t="s">
        <v>47</v>
      </c>
    </row>
    <row r="19700" spans="2:17" ht="20.25" customHeight="1">
      <c r="B19700" s="50" t="e">
        <f>IF((#REF!+#REF!+H19700)&lt;&gt;0,"a","b")</f>
        <v>#REF!</v>
      </c>
      <c r="C19700" s="54">
        <v>5</v>
      </c>
      <c r="D19700" s="54"/>
      <c r="F19700" s="89"/>
      <c r="G19700" s="95" t="s">
        <v>395</v>
      </c>
      <c r="H19700" s="360">
        <f t="shared" ref="H19700:M19700" si="10998">H19930+H20160</f>
        <v>0</v>
      </c>
      <c r="I19700" s="360">
        <f t="shared" si="10998"/>
        <v>0</v>
      </c>
      <c r="J19700" s="360">
        <f t="shared" si="10998"/>
        <v>0</v>
      </c>
      <c r="K19700" s="360">
        <f t="shared" si="10998"/>
        <v>0</v>
      </c>
      <c r="L19700" s="360">
        <f t="shared" si="10998"/>
        <v>0</v>
      </c>
      <c r="M19700" s="360">
        <f t="shared" si="10998"/>
        <v>0</v>
      </c>
      <c r="N19700" s="154"/>
      <c r="O19700" s="60"/>
      <c r="Q19700" s="49" t="s">
        <v>47</v>
      </c>
    </row>
    <row r="19701" spans="2:17" ht="20.25" customHeight="1">
      <c r="B19701" s="50" t="e">
        <f>IF((#REF!+#REF!+H19701)&lt;&gt;0,"a","b")</f>
        <v>#REF!</v>
      </c>
      <c r="C19701" s="54">
        <v>5</v>
      </c>
      <c r="D19701" s="54"/>
      <c r="F19701" s="89"/>
      <c r="G19701" s="95" t="s">
        <v>396</v>
      </c>
      <c r="H19701" s="360">
        <f t="shared" ref="H19701:M19701" si="10999">H19931+H20161</f>
        <v>0</v>
      </c>
      <c r="I19701" s="360">
        <f t="shared" si="10999"/>
        <v>0</v>
      </c>
      <c r="J19701" s="360">
        <f t="shared" si="10999"/>
        <v>0</v>
      </c>
      <c r="K19701" s="360">
        <f t="shared" si="10999"/>
        <v>0</v>
      </c>
      <c r="L19701" s="360">
        <f t="shared" si="10999"/>
        <v>0</v>
      </c>
      <c r="M19701" s="360">
        <f t="shared" si="10999"/>
        <v>0</v>
      </c>
      <c r="N19701" s="154"/>
      <c r="O19701" s="60"/>
      <c r="Q19701" s="49" t="s">
        <v>47</v>
      </c>
    </row>
    <row r="19702" spans="2:17" ht="20.25" customHeight="1">
      <c r="B19702" s="50" t="e">
        <f>IF((#REF!+#REF!+H19702)&lt;&gt;0,"a","b")</f>
        <v>#REF!</v>
      </c>
      <c r="C19702" s="54">
        <v>5</v>
      </c>
      <c r="D19702" s="54"/>
      <c r="F19702" s="89"/>
      <c r="G19702" s="95" t="s">
        <v>397</v>
      </c>
      <c r="H19702" s="360">
        <f t="shared" ref="H19702:M19702" si="11000">H19932+H20162</f>
        <v>0</v>
      </c>
      <c r="I19702" s="360">
        <f t="shared" si="11000"/>
        <v>0</v>
      </c>
      <c r="J19702" s="360">
        <f t="shared" si="11000"/>
        <v>0</v>
      </c>
      <c r="K19702" s="360">
        <f t="shared" si="11000"/>
        <v>0</v>
      </c>
      <c r="L19702" s="360">
        <f t="shared" si="11000"/>
        <v>0</v>
      </c>
      <c r="M19702" s="360">
        <f t="shared" si="11000"/>
        <v>0</v>
      </c>
      <c r="N19702" s="154"/>
      <c r="O19702" s="60"/>
      <c r="Q19702" s="49" t="s">
        <v>47</v>
      </c>
    </row>
    <row r="19703" spans="2:17" ht="20.25" customHeight="1">
      <c r="B19703" s="50" t="e">
        <f>IF((#REF!+#REF!+H19703)&lt;&gt;0,"a","b")</f>
        <v>#REF!</v>
      </c>
      <c r="C19703" s="54">
        <v>5</v>
      </c>
      <c r="D19703" s="54"/>
      <c r="F19703" s="89"/>
      <c r="G19703" s="95" t="s">
        <v>398</v>
      </c>
      <c r="H19703" s="360">
        <f t="shared" ref="H19703:M19703" si="11001">H19933+H20163</f>
        <v>0</v>
      </c>
      <c r="I19703" s="360">
        <f t="shared" si="11001"/>
        <v>0</v>
      </c>
      <c r="J19703" s="360">
        <f t="shared" si="11001"/>
        <v>0</v>
      </c>
      <c r="K19703" s="360">
        <f t="shared" si="11001"/>
        <v>0</v>
      </c>
      <c r="L19703" s="360">
        <f t="shared" si="11001"/>
        <v>0</v>
      </c>
      <c r="M19703" s="360">
        <f t="shared" si="11001"/>
        <v>0</v>
      </c>
      <c r="N19703" s="154"/>
      <c r="O19703" s="60"/>
      <c r="Q19703" s="49" t="s">
        <v>47</v>
      </c>
    </row>
    <row r="19704" spans="2:17" ht="20.25" customHeight="1">
      <c r="B19704" s="50" t="e">
        <f>IF((#REF!+#REF!+H19704)&lt;&gt;0,"a","b")</f>
        <v>#REF!</v>
      </c>
      <c r="C19704" s="54">
        <v>4</v>
      </c>
      <c r="D19704" s="54"/>
      <c r="F19704" s="89"/>
      <c r="G19704" s="93" t="s">
        <v>399</v>
      </c>
      <c r="H19704" s="360">
        <f t="shared" ref="H19704:M19704" si="11002">H19934+H20164</f>
        <v>0</v>
      </c>
      <c r="I19704" s="360">
        <f t="shared" si="11002"/>
        <v>0</v>
      </c>
      <c r="J19704" s="360">
        <f t="shared" si="11002"/>
        <v>0</v>
      </c>
      <c r="K19704" s="360">
        <f t="shared" si="11002"/>
        <v>0</v>
      </c>
      <c r="L19704" s="360">
        <f t="shared" si="11002"/>
        <v>0</v>
      </c>
      <c r="M19704" s="360">
        <f t="shared" si="11002"/>
        <v>0</v>
      </c>
      <c r="N19704" s="137">
        <f t="shared" ref="N19704" si="11003">N19705+N19712</f>
        <v>0</v>
      </c>
      <c r="O19704" s="60" t="s">
        <v>71</v>
      </c>
      <c r="Q19704" s="49" t="s">
        <v>47</v>
      </c>
    </row>
    <row r="19705" spans="2:17" ht="20.25" customHeight="1">
      <c r="B19705" s="50" t="e">
        <f>IF((#REF!+#REF!+H19705)&lt;&gt;0,"a","b")</f>
        <v>#REF!</v>
      </c>
      <c r="C19705" s="54">
        <v>5</v>
      </c>
      <c r="D19705" s="54"/>
      <c r="F19705" s="89"/>
      <c r="G19705" s="95" t="s">
        <v>400</v>
      </c>
      <c r="H19705" s="360">
        <f t="shared" ref="H19705:M19705" si="11004">H19935+H20165</f>
        <v>0</v>
      </c>
      <c r="I19705" s="360">
        <f t="shared" si="11004"/>
        <v>0</v>
      </c>
      <c r="J19705" s="360">
        <f t="shared" si="11004"/>
        <v>0</v>
      </c>
      <c r="K19705" s="360">
        <f t="shared" si="11004"/>
        <v>0</v>
      </c>
      <c r="L19705" s="360">
        <f t="shared" si="11004"/>
        <v>0</v>
      </c>
      <c r="M19705" s="360">
        <f t="shared" si="11004"/>
        <v>0</v>
      </c>
      <c r="N19705" s="141">
        <f t="shared" ref="N19705" si="11005">SUM(N19706:N19711)</f>
        <v>0</v>
      </c>
      <c r="O19705" s="60" t="s">
        <v>71</v>
      </c>
      <c r="Q19705" s="49" t="s">
        <v>47</v>
      </c>
    </row>
    <row r="19706" spans="2:17" ht="20.25" customHeight="1">
      <c r="B19706" s="50" t="e">
        <f>IF((#REF!+#REF!+H19706)&lt;&gt;0,"a","b")</f>
        <v>#REF!</v>
      </c>
      <c r="C19706" s="54">
        <v>6</v>
      </c>
      <c r="D19706" s="54"/>
      <c r="F19706" s="89"/>
      <c r="G19706" s="120" t="s">
        <v>401</v>
      </c>
      <c r="H19706" s="360">
        <f t="shared" ref="H19706:M19706" si="11006">H19936+H20166</f>
        <v>0</v>
      </c>
      <c r="I19706" s="360">
        <f t="shared" si="11006"/>
        <v>0</v>
      </c>
      <c r="J19706" s="360">
        <f t="shared" si="11006"/>
        <v>0</v>
      </c>
      <c r="K19706" s="360">
        <f t="shared" si="11006"/>
        <v>0</v>
      </c>
      <c r="L19706" s="360">
        <f t="shared" si="11006"/>
        <v>0</v>
      </c>
      <c r="M19706" s="360">
        <f t="shared" si="11006"/>
        <v>0</v>
      </c>
      <c r="N19706" s="138"/>
      <c r="O19706" s="60"/>
      <c r="Q19706" s="49" t="s">
        <v>47</v>
      </c>
    </row>
    <row r="19707" spans="2:17" ht="20.25" customHeight="1">
      <c r="B19707" s="50" t="e">
        <f>IF((#REF!+#REF!+H19707)&lt;&gt;0,"a","b")</f>
        <v>#REF!</v>
      </c>
      <c r="C19707" s="54">
        <v>6</v>
      </c>
      <c r="D19707" s="54"/>
      <c r="F19707" s="89"/>
      <c r="G19707" s="120" t="s">
        <v>402</v>
      </c>
      <c r="H19707" s="360">
        <f t="shared" ref="H19707:M19707" si="11007">H19937+H20167</f>
        <v>0</v>
      </c>
      <c r="I19707" s="360">
        <f t="shared" si="11007"/>
        <v>0</v>
      </c>
      <c r="J19707" s="360">
        <f t="shared" si="11007"/>
        <v>0</v>
      </c>
      <c r="K19707" s="360">
        <f t="shared" si="11007"/>
        <v>0</v>
      </c>
      <c r="L19707" s="360">
        <f t="shared" si="11007"/>
        <v>0</v>
      </c>
      <c r="M19707" s="360">
        <f t="shared" si="11007"/>
        <v>0</v>
      </c>
      <c r="N19707" s="138"/>
      <c r="O19707" s="60"/>
      <c r="Q19707" s="49" t="s">
        <v>47</v>
      </c>
    </row>
    <row r="19708" spans="2:17" ht="20.25" customHeight="1">
      <c r="B19708" s="50" t="e">
        <f>IF((#REF!+#REF!+H19708)&lt;&gt;0,"a","b")</f>
        <v>#REF!</v>
      </c>
      <c r="C19708" s="54">
        <v>6</v>
      </c>
      <c r="D19708" s="54"/>
      <c r="F19708" s="89"/>
      <c r="G19708" s="120" t="s">
        <v>403</v>
      </c>
      <c r="H19708" s="360">
        <f t="shared" ref="H19708:M19708" si="11008">H19938+H20168</f>
        <v>0</v>
      </c>
      <c r="I19708" s="360">
        <f t="shared" si="11008"/>
        <v>0</v>
      </c>
      <c r="J19708" s="360">
        <f t="shared" si="11008"/>
        <v>0</v>
      </c>
      <c r="K19708" s="360">
        <f t="shared" si="11008"/>
        <v>0</v>
      </c>
      <c r="L19708" s="360">
        <f t="shared" si="11008"/>
        <v>0</v>
      </c>
      <c r="M19708" s="360">
        <f t="shared" si="11008"/>
        <v>0</v>
      </c>
      <c r="N19708" s="138"/>
      <c r="O19708" s="60"/>
      <c r="Q19708" s="49" t="s">
        <v>47</v>
      </c>
    </row>
    <row r="19709" spans="2:17" ht="20.25" customHeight="1">
      <c r="B19709" s="50" t="e">
        <f>IF((#REF!+#REF!+H19709)&lt;&gt;0,"a","b")</f>
        <v>#REF!</v>
      </c>
      <c r="C19709" s="54">
        <v>6</v>
      </c>
      <c r="D19709" s="54"/>
      <c r="F19709" s="89"/>
      <c r="G19709" s="120" t="s">
        <v>404</v>
      </c>
      <c r="H19709" s="360">
        <f t="shared" ref="H19709:M19709" si="11009">H19939+H20169</f>
        <v>0</v>
      </c>
      <c r="I19709" s="360">
        <f t="shared" si="11009"/>
        <v>0</v>
      </c>
      <c r="J19709" s="360">
        <f t="shared" si="11009"/>
        <v>0</v>
      </c>
      <c r="K19709" s="360">
        <f t="shared" si="11009"/>
        <v>0</v>
      </c>
      <c r="L19709" s="360">
        <f t="shared" si="11009"/>
        <v>0</v>
      </c>
      <c r="M19709" s="360">
        <f t="shared" si="11009"/>
        <v>0</v>
      </c>
      <c r="N19709" s="138"/>
      <c r="O19709" s="60"/>
      <c r="Q19709" s="49" t="s">
        <v>47</v>
      </c>
    </row>
    <row r="19710" spans="2:17" ht="20.25" customHeight="1">
      <c r="B19710" s="50" t="e">
        <f>IF((#REF!+#REF!+H19710)&lt;&gt;0,"a","b")</f>
        <v>#REF!</v>
      </c>
      <c r="C19710" s="54">
        <v>6</v>
      </c>
      <c r="D19710" s="54"/>
      <c r="F19710" s="89"/>
      <c r="G19710" s="120" t="s">
        <v>405</v>
      </c>
      <c r="H19710" s="360">
        <f t="shared" ref="H19710:M19710" si="11010">H19940+H20170</f>
        <v>0</v>
      </c>
      <c r="I19710" s="360">
        <f t="shared" si="11010"/>
        <v>0</v>
      </c>
      <c r="J19710" s="360">
        <f t="shared" si="11010"/>
        <v>0</v>
      </c>
      <c r="K19710" s="360">
        <f t="shared" si="11010"/>
        <v>0</v>
      </c>
      <c r="L19710" s="360">
        <f t="shared" si="11010"/>
        <v>0</v>
      </c>
      <c r="M19710" s="360">
        <f t="shared" si="11010"/>
        <v>0</v>
      </c>
      <c r="N19710" s="138"/>
      <c r="O19710" s="60"/>
      <c r="Q19710" s="49" t="s">
        <v>47</v>
      </c>
    </row>
    <row r="19711" spans="2:17" ht="20.25" customHeight="1">
      <c r="B19711" s="50" t="e">
        <f>IF((#REF!+#REF!+H19711)&lt;&gt;0,"a","b")</f>
        <v>#REF!</v>
      </c>
      <c r="C19711" s="54">
        <v>6</v>
      </c>
      <c r="D19711" s="54"/>
      <c r="F19711" s="89"/>
      <c r="G19711" s="120" t="s">
        <v>406</v>
      </c>
      <c r="H19711" s="360">
        <f t="shared" ref="H19711:M19711" si="11011">H19941+H20171</f>
        <v>0</v>
      </c>
      <c r="I19711" s="360">
        <f t="shared" si="11011"/>
        <v>0</v>
      </c>
      <c r="J19711" s="360">
        <f t="shared" si="11011"/>
        <v>0</v>
      </c>
      <c r="K19711" s="360">
        <f t="shared" si="11011"/>
        <v>0</v>
      </c>
      <c r="L19711" s="360">
        <f t="shared" si="11011"/>
        <v>0</v>
      </c>
      <c r="M19711" s="360">
        <f t="shared" si="11011"/>
        <v>0</v>
      </c>
      <c r="N19711" s="138"/>
      <c r="O19711" s="60"/>
      <c r="Q19711" s="49" t="s">
        <v>47</v>
      </c>
    </row>
    <row r="19712" spans="2:17" ht="20.25" customHeight="1">
      <c r="B19712" s="50" t="e">
        <f>IF((#REF!+#REF!+H19712)&lt;&gt;0,"a","b")</f>
        <v>#REF!</v>
      </c>
      <c r="C19712" s="54">
        <v>5</v>
      </c>
      <c r="D19712" s="54"/>
      <c r="F19712" s="89"/>
      <c r="G19712" s="95" t="s">
        <v>407</v>
      </c>
      <c r="H19712" s="360">
        <f t="shared" ref="H19712:M19712" si="11012">H19942+H20172</f>
        <v>0</v>
      </c>
      <c r="I19712" s="360">
        <f t="shared" si="11012"/>
        <v>0</v>
      </c>
      <c r="J19712" s="360">
        <f t="shared" si="11012"/>
        <v>0</v>
      </c>
      <c r="K19712" s="360">
        <f t="shared" si="11012"/>
        <v>0</v>
      </c>
      <c r="L19712" s="360">
        <f t="shared" si="11012"/>
        <v>0</v>
      </c>
      <c r="M19712" s="360">
        <f t="shared" si="11012"/>
        <v>0</v>
      </c>
      <c r="N19712" s="141">
        <f t="shared" ref="N19712" si="11013">SUM(N19713:N19732)</f>
        <v>0</v>
      </c>
      <c r="O19712" s="60" t="s">
        <v>71</v>
      </c>
      <c r="Q19712" s="49" t="s">
        <v>47</v>
      </c>
    </row>
    <row r="19713" spans="2:17" ht="20.25" customHeight="1">
      <c r="B19713" s="50" t="e">
        <f>IF((#REF!+#REF!+H19713)&lt;&gt;0,"a","b")</f>
        <v>#REF!</v>
      </c>
      <c r="C19713" s="54">
        <v>6</v>
      </c>
      <c r="D19713" s="54"/>
      <c r="F19713" s="89"/>
      <c r="G19713" s="109" t="s">
        <v>408</v>
      </c>
      <c r="H19713" s="360">
        <f t="shared" ref="H19713:M19713" si="11014">H19943+H20173</f>
        <v>0</v>
      </c>
      <c r="I19713" s="360">
        <f t="shared" si="11014"/>
        <v>0</v>
      </c>
      <c r="J19713" s="360">
        <f t="shared" si="11014"/>
        <v>0</v>
      </c>
      <c r="K19713" s="360">
        <f t="shared" si="11014"/>
        <v>0</v>
      </c>
      <c r="L19713" s="360">
        <f t="shared" si="11014"/>
        <v>0</v>
      </c>
      <c r="M19713" s="360">
        <f t="shared" si="11014"/>
        <v>0</v>
      </c>
      <c r="N19713" s="158"/>
      <c r="Q19713" s="49" t="s">
        <v>47</v>
      </c>
    </row>
    <row r="19714" spans="2:17" ht="20.25" customHeight="1">
      <c r="B19714" s="50" t="e">
        <f>IF((#REF!+#REF!+H19714)&lt;&gt;0,"a","b")</f>
        <v>#REF!</v>
      </c>
      <c r="C19714" s="54">
        <v>6</v>
      </c>
      <c r="D19714" s="54"/>
      <c r="F19714" s="89"/>
      <c r="G19714" s="109" t="s">
        <v>409</v>
      </c>
      <c r="H19714" s="360">
        <f t="shared" ref="H19714:M19714" si="11015">H19944+H20174</f>
        <v>0</v>
      </c>
      <c r="I19714" s="360">
        <f t="shared" si="11015"/>
        <v>0</v>
      </c>
      <c r="J19714" s="360">
        <f t="shared" si="11015"/>
        <v>0</v>
      </c>
      <c r="K19714" s="360">
        <f t="shared" si="11015"/>
        <v>0</v>
      </c>
      <c r="L19714" s="360">
        <f t="shared" si="11015"/>
        <v>0</v>
      </c>
      <c r="M19714" s="360">
        <f t="shared" si="11015"/>
        <v>0</v>
      </c>
      <c r="N19714" s="158"/>
      <c r="Q19714" s="49" t="s">
        <v>47</v>
      </c>
    </row>
    <row r="19715" spans="2:17" ht="30.75" customHeight="1">
      <c r="B19715" s="50" t="e">
        <f>IF((#REF!+#REF!+H19715)&lt;&gt;0,"a","b")</f>
        <v>#REF!</v>
      </c>
      <c r="C19715" s="54">
        <v>6</v>
      </c>
      <c r="D19715" s="54"/>
      <c r="F19715" s="89"/>
      <c r="G19715" s="109" t="s">
        <v>410</v>
      </c>
      <c r="H19715" s="360">
        <f t="shared" ref="H19715:M19715" si="11016">H19945+H20175</f>
        <v>0</v>
      </c>
      <c r="I19715" s="360">
        <f t="shared" si="11016"/>
        <v>0</v>
      </c>
      <c r="J19715" s="360">
        <f t="shared" si="11016"/>
        <v>0</v>
      </c>
      <c r="K19715" s="360">
        <f t="shared" si="11016"/>
        <v>0</v>
      </c>
      <c r="L19715" s="360">
        <f t="shared" si="11016"/>
        <v>0</v>
      </c>
      <c r="M19715" s="360">
        <f t="shared" si="11016"/>
        <v>0</v>
      </c>
      <c r="N19715" s="158"/>
      <c r="Q19715" s="49" t="s">
        <v>47</v>
      </c>
    </row>
    <row r="19716" spans="2:17" ht="30.75" customHeight="1">
      <c r="B19716" s="50" t="e">
        <f>IF((#REF!+#REF!+H19716)&lt;&gt;0,"a","b")</f>
        <v>#REF!</v>
      </c>
      <c r="C19716" s="54">
        <v>6</v>
      </c>
      <c r="D19716" s="54"/>
      <c r="F19716" s="89"/>
      <c r="G19716" s="109" t="s">
        <v>411</v>
      </c>
      <c r="H19716" s="360">
        <f t="shared" ref="H19716:M19716" si="11017">H19946+H20176</f>
        <v>0</v>
      </c>
      <c r="I19716" s="360">
        <f t="shared" si="11017"/>
        <v>0</v>
      </c>
      <c r="J19716" s="360">
        <f t="shared" si="11017"/>
        <v>0</v>
      </c>
      <c r="K19716" s="360">
        <f t="shared" si="11017"/>
        <v>0</v>
      </c>
      <c r="L19716" s="360">
        <f t="shared" si="11017"/>
        <v>0</v>
      </c>
      <c r="M19716" s="360">
        <f t="shared" si="11017"/>
        <v>0</v>
      </c>
      <c r="N19716" s="158"/>
      <c r="Q19716" s="49" t="s">
        <v>47</v>
      </c>
    </row>
    <row r="19717" spans="2:17" ht="20.25" customHeight="1">
      <c r="B19717" s="50" t="e">
        <f>IF((#REF!+#REF!+H19717)&lt;&gt;0,"a","b")</f>
        <v>#REF!</v>
      </c>
      <c r="C19717" s="54">
        <v>6</v>
      </c>
      <c r="D19717" s="54"/>
      <c r="F19717" s="89"/>
      <c r="G19717" s="109" t="s">
        <v>412</v>
      </c>
      <c r="H19717" s="360">
        <f t="shared" ref="H19717:M19717" si="11018">H19947+H20177</f>
        <v>0</v>
      </c>
      <c r="I19717" s="360">
        <f t="shared" si="11018"/>
        <v>0</v>
      </c>
      <c r="J19717" s="360">
        <f t="shared" si="11018"/>
        <v>0</v>
      </c>
      <c r="K19717" s="360">
        <f t="shared" si="11018"/>
        <v>0</v>
      </c>
      <c r="L19717" s="360">
        <f t="shared" si="11018"/>
        <v>0</v>
      </c>
      <c r="M19717" s="360">
        <f t="shared" si="11018"/>
        <v>0</v>
      </c>
      <c r="N19717" s="158"/>
      <c r="Q19717" s="49" t="s">
        <v>47</v>
      </c>
    </row>
    <row r="19718" spans="2:17" ht="20.25" customHeight="1">
      <c r="B19718" s="50" t="e">
        <f>IF((#REF!+#REF!+H19718)&lt;&gt;0,"a","b")</f>
        <v>#REF!</v>
      </c>
      <c r="C19718" s="54">
        <v>6</v>
      </c>
      <c r="D19718" s="54"/>
      <c r="F19718" s="89"/>
      <c r="G19718" s="109" t="s">
        <v>413</v>
      </c>
      <c r="H19718" s="360">
        <f t="shared" ref="H19718:M19718" si="11019">H19948+H20178</f>
        <v>0</v>
      </c>
      <c r="I19718" s="360">
        <f t="shared" si="11019"/>
        <v>0</v>
      </c>
      <c r="J19718" s="360">
        <f t="shared" si="11019"/>
        <v>0</v>
      </c>
      <c r="K19718" s="360">
        <f t="shared" si="11019"/>
        <v>0</v>
      </c>
      <c r="L19718" s="360">
        <f t="shared" si="11019"/>
        <v>0</v>
      </c>
      <c r="M19718" s="360">
        <f t="shared" si="11019"/>
        <v>0</v>
      </c>
      <c r="N19718" s="158"/>
      <c r="Q19718" s="49" t="s">
        <v>47</v>
      </c>
    </row>
    <row r="19719" spans="2:17" ht="30.75" customHeight="1">
      <c r="B19719" s="50" t="e">
        <f>IF((#REF!+#REF!+H19719)&lt;&gt;0,"a","b")</f>
        <v>#REF!</v>
      </c>
      <c r="C19719" s="54">
        <v>6</v>
      </c>
      <c r="D19719" s="54"/>
      <c r="F19719" s="89"/>
      <c r="G19719" s="109" t="s">
        <v>414</v>
      </c>
      <c r="H19719" s="360">
        <f t="shared" ref="H19719:M19719" si="11020">H19949+H20179</f>
        <v>0</v>
      </c>
      <c r="I19719" s="360">
        <f t="shared" si="11020"/>
        <v>0</v>
      </c>
      <c r="J19719" s="360">
        <f t="shared" si="11020"/>
        <v>0</v>
      </c>
      <c r="K19719" s="360">
        <f t="shared" si="11020"/>
        <v>0</v>
      </c>
      <c r="L19719" s="360">
        <f t="shared" si="11020"/>
        <v>0</v>
      </c>
      <c r="M19719" s="360">
        <f t="shared" si="11020"/>
        <v>0</v>
      </c>
      <c r="N19719" s="158"/>
      <c r="Q19719" s="49" t="s">
        <v>47</v>
      </c>
    </row>
    <row r="19720" spans="2:17" ht="20.25" customHeight="1">
      <c r="B19720" s="50" t="e">
        <f>IF((#REF!+#REF!+H19720)&lt;&gt;0,"a","b")</f>
        <v>#REF!</v>
      </c>
      <c r="C19720" s="54">
        <v>6</v>
      </c>
      <c r="D19720" s="54"/>
      <c r="F19720" s="89"/>
      <c r="G19720" s="109" t="s">
        <v>415</v>
      </c>
      <c r="H19720" s="360">
        <f t="shared" ref="H19720:M19720" si="11021">H19950+H20180</f>
        <v>0</v>
      </c>
      <c r="I19720" s="360">
        <f t="shared" si="11021"/>
        <v>0</v>
      </c>
      <c r="J19720" s="360">
        <f t="shared" si="11021"/>
        <v>0</v>
      </c>
      <c r="K19720" s="360">
        <f t="shared" si="11021"/>
        <v>0</v>
      </c>
      <c r="L19720" s="360">
        <f t="shared" si="11021"/>
        <v>0</v>
      </c>
      <c r="M19720" s="360">
        <f t="shared" si="11021"/>
        <v>0</v>
      </c>
      <c r="N19720" s="158"/>
      <c r="Q19720" s="49" t="s">
        <v>47</v>
      </c>
    </row>
    <row r="19721" spans="2:17" ht="20.25" customHeight="1">
      <c r="B19721" s="50" t="e">
        <f>IF((#REF!+#REF!+H19721)&lt;&gt;0,"a","b")</f>
        <v>#REF!</v>
      </c>
      <c r="C19721" s="54">
        <v>6</v>
      </c>
      <c r="D19721" s="54"/>
      <c r="F19721" s="89"/>
      <c r="G19721" s="109" t="s">
        <v>416</v>
      </c>
      <c r="H19721" s="360">
        <f t="shared" ref="H19721:M19721" si="11022">H19951+H20181</f>
        <v>0</v>
      </c>
      <c r="I19721" s="360">
        <f t="shared" si="11022"/>
        <v>0</v>
      </c>
      <c r="J19721" s="360">
        <f t="shared" si="11022"/>
        <v>0</v>
      </c>
      <c r="K19721" s="360">
        <f t="shared" si="11022"/>
        <v>0</v>
      </c>
      <c r="L19721" s="360">
        <f t="shared" si="11022"/>
        <v>0</v>
      </c>
      <c r="M19721" s="360">
        <f t="shared" si="11022"/>
        <v>0</v>
      </c>
      <c r="N19721" s="158"/>
      <c r="Q19721" s="49" t="s">
        <v>47</v>
      </c>
    </row>
    <row r="19722" spans="2:17" ht="20.25" customHeight="1">
      <c r="B19722" s="50" t="e">
        <f>IF((#REF!+#REF!+H19722)&lt;&gt;0,"a","b")</f>
        <v>#REF!</v>
      </c>
      <c r="C19722" s="54">
        <v>6</v>
      </c>
      <c r="D19722" s="54"/>
      <c r="F19722" s="89"/>
      <c r="G19722" s="109" t="s">
        <v>417</v>
      </c>
      <c r="H19722" s="360">
        <f t="shared" ref="H19722:M19722" si="11023">H19952+H20182</f>
        <v>0</v>
      </c>
      <c r="I19722" s="360">
        <f t="shared" si="11023"/>
        <v>0</v>
      </c>
      <c r="J19722" s="360">
        <f t="shared" si="11023"/>
        <v>0</v>
      </c>
      <c r="K19722" s="360">
        <f t="shared" si="11023"/>
        <v>0</v>
      </c>
      <c r="L19722" s="360">
        <f t="shared" si="11023"/>
        <v>0</v>
      </c>
      <c r="M19722" s="360">
        <f t="shared" si="11023"/>
        <v>0</v>
      </c>
      <c r="N19722" s="158"/>
      <c r="Q19722" s="49" t="s">
        <v>47</v>
      </c>
    </row>
    <row r="19723" spans="2:17" ht="20.25" customHeight="1">
      <c r="B19723" s="50" t="e">
        <f>IF((#REF!+#REF!+H19723)&lt;&gt;0,"a","b")</f>
        <v>#REF!</v>
      </c>
      <c r="C19723" s="54">
        <v>6</v>
      </c>
      <c r="D19723" s="54"/>
      <c r="F19723" s="89"/>
      <c r="G19723" s="109" t="s">
        <v>418</v>
      </c>
      <c r="H19723" s="360">
        <f t="shared" ref="H19723:M19723" si="11024">H19953+H20183</f>
        <v>0</v>
      </c>
      <c r="I19723" s="360">
        <f t="shared" si="11024"/>
        <v>0</v>
      </c>
      <c r="J19723" s="360">
        <f t="shared" si="11024"/>
        <v>0</v>
      </c>
      <c r="K19723" s="360">
        <f t="shared" si="11024"/>
        <v>0</v>
      </c>
      <c r="L19723" s="360">
        <f t="shared" si="11024"/>
        <v>0</v>
      </c>
      <c r="M19723" s="360">
        <f t="shared" si="11024"/>
        <v>0</v>
      </c>
      <c r="N19723" s="158"/>
      <c r="Q19723" s="49" t="s">
        <v>47</v>
      </c>
    </row>
    <row r="19724" spans="2:17" ht="20.25" customHeight="1">
      <c r="B19724" s="50" t="e">
        <f>IF((#REF!+#REF!+H19724)&lt;&gt;0,"a","b")</f>
        <v>#REF!</v>
      </c>
      <c r="C19724" s="54">
        <v>6</v>
      </c>
      <c r="D19724" s="54"/>
      <c r="F19724" s="89"/>
      <c r="G19724" s="109" t="s">
        <v>419</v>
      </c>
      <c r="H19724" s="360">
        <f t="shared" ref="H19724:M19724" si="11025">H19954+H20184</f>
        <v>0</v>
      </c>
      <c r="I19724" s="360">
        <f t="shared" si="11025"/>
        <v>0</v>
      </c>
      <c r="J19724" s="360">
        <f t="shared" si="11025"/>
        <v>0</v>
      </c>
      <c r="K19724" s="360">
        <f t="shared" si="11025"/>
        <v>0</v>
      </c>
      <c r="L19724" s="360">
        <f t="shared" si="11025"/>
        <v>0</v>
      </c>
      <c r="M19724" s="360">
        <f t="shared" si="11025"/>
        <v>0</v>
      </c>
      <c r="N19724" s="158"/>
      <c r="Q19724" s="49" t="s">
        <v>47</v>
      </c>
    </row>
    <row r="19725" spans="2:17" ht="20.25" customHeight="1">
      <c r="B19725" s="50" t="e">
        <f>IF((#REF!+#REF!+H19725)&lt;&gt;0,"a","b")</f>
        <v>#REF!</v>
      </c>
      <c r="C19725" s="54">
        <v>6</v>
      </c>
      <c r="D19725" s="54"/>
      <c r="F19725" s="89"/>
      <c r="G19725" s="109" t="s">
        <v>420</v>
      </c>
      <c r="H19725" s="360">
        <f t="shared" ref="H19725:M19725" si="11026">H19955+H20185</f>
        <v>0</v>
      </c>
      <c r="I19725" s="360">
        <f t="shared" si="11026"/>
        <v>0</v>
      </c>
      <c r="J19725" s="360">
        <f t="shared" si="11026"/>
        <v>0</v>
      </c>
      <c r="K19725" s="360">
        <f t="shared" si="11026"/>
        <v>0</v>
      </c>
      <c r="L19725" s="360">
        <f t="shared" si="11026"/>
        <v>0</v>
      </c>
      <c r="M19725" s="360">
        <f t="shared" si="11026"/>
        <v>0</v>
      </c>
      <c r="N19725" s="158"/>
      <c r="Q19725" s="49" t="s">
        <v>47</v>
      </c>
    </row>
    <row r="19726" spans="2:17" ht="20.25" customHeight="1">
      <c r="B19726" s="50" t="e">
        <f>IF((#REF!+#REF!+H19726)&lt;&gt;0,"a","b")</f>
        <v>#REF!</v>
      </c>
      <c r="C19726" s="54">
        <v>6</v>
      </c>
      <c r="D19726" s="54"/>
      <c r="F19726" s="89"/>
      <c r="G19726" s="109" t="s">
        <v>421</v>
      </c>
      <c r="H19726" s="360">
        <f t="shared" ref="H19726:M19726" si="11027">H19956+H20186</f>
        <v>0</v>
      </c>
      <c r="I19726" s="360">
        <f t="shared" si="11027"/>
        <v>0</v>
      </c>
      <c r="J19726" s="360">
        <f t="shared" si="11027"/>
        <v>0</v>
      </c>
      <c r="K19726" s="360">
        <f t="shared" si="11027"/>
        <v>0</v>
      </c>
      <c r="L19726" s="360">
        <f t="shared" si="11027"/>
        <v>0</v>
      </c>
      <c r="M19726" s="360">
        <f t="shared" si="11027"/>
        <v>0</v>
      </c>
      <c r="N19726" s="158"/>
      <c r="Q19726" s="49" t="s">
        <v>47</v>
      </c>
    </row>
    <row r="19727" spans="2:17" ht="20.25" customHeight="1">
      <c r="B19727" s="50" t="e">
        <f>IF((#REF!+#REF!+H19727)&lt;&gt;0,"a","b")</f>
        <v>#REF!</v>
      </c>
      <c r="C19727" s="54">
        <v>6</v>
      </c>
      <c r="D19727" s="54"/>
      <c r="F19727" s="89"/>
      <c r="G19727" s="109" t="s">
        <v>422</v>
      </c>
      <c r="H19727" s="360">
        <f t="shared" ref="H19727:M19727" si="11028">H19957+H20187</f>
        <v>0</v>
      </c>
      <c r="I19727" s="360">
        <f t="shared" si="11028"/>
        <v>0</v>
      </c>
      <c r="J19727" s="360">
        <f t="shared" si="11028"/>
        <v>0</v>
      </c>
      <c r="K19727" s="360">
        <f t="shared" si="11028"/>
        <v>0</v>
      </c>
      <c r="L19727" s="360">
        <f t="shared" si="11028"/>
        <v>0</v>
      </c>
      <c r="M19727" s="360">
        <f t="shared" si="11028"/>
        <v>0</v>
      </c>
      <c r="N19727" s="158"/>
      <c r="Q19727" s="49" t="s">
        <v>47</v>
      </c>
    </row>
    <row r="19728" spans="2:17" ht="20.25" customHeight="1">
      <c r="B19728" s="50" t="e">
        <f>IF((#REF!+#REF!+H19728)&lt;&gt;0,"a","b")</f>
        <v>#REF!</v>
      </c>
      <c r="C19728" s="54">
        <v>6</v>
      </c>
      <c r="D19728" s="54"/>
      <c r="F19728" s="89"/>
      <c r="G19728" s="109" t="s">
        <v>423</v>
      </c>
      <c r="H19728" s="360">
        <f t="shared" ref="H19728:M19728" si="11029">H19958+H20188</f>
        <v>0</v>
      </c>
      <c r="I19728" s="360">
        <f t="shared" si="11029"/>
        <v>0</v>
      </c>
      <c r="J19728" s="360">
        <f t="shared" si="11029"/>
        <v>0</v>
      </c>
      <c r="K19728" s="360">
        <f t="shared" si="11029"/>
        <v>0</v>
      </c>
      <c r="L19728" s="360">
        <f t="shared" si="11029"/>
        <v>0</v>
      </c>
      <c r="M19728" s="360">
        <f t="shared" si="11029"/>
        <v>0</v>
      </c>
      <c r="N19728" s="158"/>
      <c r="Q19728" s="49" t="s">
        <v>47</v>
      </c>
    </row>
    <row r="19729" spans="2:17" ht="20.25" customHeight="1">
      <c r="B19729" s="50" t="e">
        <f>IF((#REF!+#REF!+H19729)&lt;&gt;0,"a","b")</f>
        <v>#REF!</v>
      </c>
      <c r="C19729" s="54">
        <v>6</v>
      </c>
      <c r="D19729" s="54"/>
      <c r="F19729" s="89"/>
      <c r="G19729" s="109" t="s">
        <v>424</v>
      </c>
      <c r="H19729" s="360">
        <f t="shared" ref="H19729:M19729" si="11030">H19959+H20189</f>
        <v>0</v>
      </c>
      <c r="I19729" s="360">
        <f t="shared" si="11030"/>
        <v>0</v>
      </c>
      <c r="J19729" s="360">
        <f t="shared" si="11030"/>
        <v>0</v>
      </c>
      <c r="K19729" s="360">
        <f t="shared" si="11030"/>
        <v>0</v>
      </c>
      <c r="L19729" s="360">
        <f t="shared" si="11030"/>
        <v>0</v>
      </c>
      <c r="M19729" s="360">
        <f t="shared" si="11030"/>
        <v>0</v>
      </c>
      <c r="N19729" s="158"/>
      <c r="Q19729" s="49" t="s">
        <v>47</v>
      </c>
    </row>
    <row r="19730" spans="2:17" ht="20.25" customHeight="1">
      <c r="B19730" s="50" t="e">
        <f>IF((#REF!+#REF!+H19730)&lt;&gt;0,"a","b")</f>
        <v>#REF!</v>
      </c>
      <c r="C19730" s="54">
        <v>6</v>
      </c>
      <c r="D19730" s="54"/>
      <c r="F19730" s="89"/>
      <c r="G19730" s="126" t="s">
        <v>425</v>
      </c>
      <c r="H19730" s="360">
        <f t="shared" ref="H19730:M19730" si="11031">H19960+H20190</f>
        <v>0</v>
      </c>
      <c r="I19730" s="360">
        <f t="shared" si="11031"/>
        <v>0</v>
      </c>
      <c r="J19730" s="360">
        <f t="shared" si="11031"/>
        <v>0</v>
      </c>
      <c r="K19730" s="360">
        <f t="shared" si="11031"/>
        <v>0</v>
      </c>
      <c r="L19730" s="360">
        <f t="shared" si="11031"/>
        <v>0</v>
      </c>
      <c r="M19730" s="360">
        <f t="shared" si="11031"/>
        <v>0</v>
      </c>
      <c r="N19730" s="158"/>
      <c r="Q19730" s="49" t="s">
        <v>47</v>
      </c>
    </row>
    <row r="19731" spans="2:17" ht="20.25" customHeight="1">
      <c r="B19731" s="50" t="e">
        <f>IF((#REF!+#REF!+H19731)&lt;&gt;0,"a","b")</f>
        <v>#REF!</v>
      </c>
      <c r="C19731" s="54">
        <v>6</v>
      </c>
      <c r="D19731" s="54"/>
      <c r="F19731" s="89"/>
      <c r="G19731" s="109" t="s">
        <v>426</v>
      </c>
      <c r="H19731" s="360">
        <f t="shared" ref="H19731:M19731" si="11032">H19961+H20191</f>
        <v>0</v>
      </c>
      <c r="I19731" s="360">
        <f t="shared" si="11032"/>
        <v>0</v>
      </c>
      <c r="J19731" s="360">
        <f t="shared" si="11032"/>
        <v>0</v>
      </c>
      <c r="K19731" s="360">
        <f t="shared" si="11032"/>
        <v>0</v>
      </c>
      <c r="L19731" s="360">
        <f t="shared" si="11032"/>
        <v>0</v>
      </c>
      <c r="M19731" s="360">
        <f t="shared" si="11032"/>
        <v>0</v>
      </c>
      <c r="N19731" s="158"/>
      <c r="Q19731" s="49" t="s">
        <v>47</v>
      </c>
    </row>
    <row r="19732" spans="2:17" ht="30.75" customHeight="1">
      <c r="B19732" s="50" t="e">
        <f>IF((#REF!+#REF!+H19732)&lt;&gt;0,"a","b")</f>
        <v>#REF!</v>
      </c>
      <c r="C19732" s="54">
        <v>6</v>
      </c>
      <c r="D19732" s="54"/>
      <c r="F19732" s="89"/>
      <c r="G19732" s="109" t="s">
        <v>427</v>
      </c>
      <c r="H19732" s="360">
        <f t="shared" ref="H19732:M19732" si="11033">H19962+H20192</f>
        <v>0</v>
      </c>
      <c r="I19732" s="360">
        <f t="shared" si="11033"/>
        <v>0</v>
      </c>
      <c r="J19732" s="360">
        <f t="shared" si="11033"/>
        <v>0</v>
      </c>
      <c r="K19732" s="360">
        <f t="shared" si="11033"/>
        <v>0</v>
      </c>
      <c r="L19732" s="360">
        <f t="shared" si="11033"/>
        <v>0</v>
      </c>
      <c r="M19732" s="360">
        <f t="shared" si="11033"/>
        <v>0</v>
      </c>
      <c r="N19732" s="158"/>
      <c r="Q19732" s="49" t="s">
        <v>47</v>
      </c>
    </row>
    <row r="19733" spans="2:17" ht="20.25" customHeight="1">
      <c r="B19733" s="50" t="e">
        <f>IF((#REF!+#REF!+H19733)&lt;&gt;0,"a","b")</f>
        <v>#REF!</v>
      </c>
      <c r="C19733" s="54">
        <v>4</v>
      </c>
      <c r="D19733" s="54"/>
      <c r="F19733" s="89"/>
      <c r="G19733" s="93" t="s">
        <v>428</v>
      </c>
      <c r="H19733" s="360">
        <f t="shared" ref="H19733:M19733" si="11034">H19963+H20193</f>
        <v>0</v>
      </c>
      <c r="I19733" s="360">
        <f t="shared" si="11034"/>
        <v>0</v>
      </c>
      <c r="J19733" s="360">
        <f t="shared" si="11034"/>
        <v>0</v>
      </c>
      <c r="K19733" s="360">
        <f t="shared" si="11034"/>
        <v>0</v>
      </c>
      <c r="L19733" s="360">
        <f t="shared" si="11034"/>
        <v>0</v>
      </c>
      <c r="M19733" s="360">
        <f t="shared" si="11034"/>
        <v>0</v>
      </c>
      <c r="N19733" s="137">
        <f t="shared" ref="N19733" si="11035">N19734+N19735</f>
        <v>0</v>
      </c>
      <c r="O19733" s="60" t="s">
        <v>71</v>
      </c>
      <c r="Q19733" s="49" t="s">
        <v>47</v>
      </c>
    </row>
    <row r="19734" spans="2:17" ht="20.25" customHeight="1">
      <c r="B19734" s="50" t="e">
        <f>IF((#REF!+#REF!+H19734)&lt;&gt;0,"a","b")</f>
        <v>#REF!</v>
      </c>
      <c r="C19734" s="54">
        <v>5</v>
      </c>
      <c r="D19734" s="54"/>
      <c r="F19734" s="89"/>
      <c r="G19734" s="95" t="s">
        <v>429</v>
      </c>
      <c r="H19734" s="360">
        <f t="shared" ref="H19734:M19734" si="11036">H19964+H20194</f>
        <v>0</v>
      </c>
      <c r="I19734" s="360">
        <f t="shared" si="11036"/>
        <v>0</v>
      </c>
      <c r="J19734" s="360">
        <f t="shared" si="11036"/>
        <v>0</v>
      </c>
      <c r="K19734" s="360">
        <f t="shared" si="11036"/>
        <v>0</v>
      </c>
      <c r="L19734" s="360">
        <f t="shared" si="11036"/>
        <v>0</v>
      </c>
      <c r="M19734" s="360">
        <f t="shared" si="11036"/>
        <v>0</v>
      </c>
      <c r="N19734" s="154"/>
      <c r="O19734" s="60"/>
      <c r="Q19734" s="49" t="s">
        <v>47</v>
      </c>
    </row>
    <row r="19735" spans="2:17" ht="20.25" customHeight="1">
      <c r="B19735" s="50" t="e">
        <f>IF((#REF!+#REF!+H19735)&lt;&gt;0,"a","b")</f>
        <v>#REF!</v>
      </c>
      <c r="C19735" s="54">
        <v>5</v>
      </c>
      <c r="D19735" s="54"/>
      <c r="F19735" s="89"/>
      <c r="G19735" s="95" t="s">
        <v>430</v>
      </c>
      <c r="H19735" s="360">
        <f t="shared" ref="H19735:M19735" si="11037">H19965+H20195</f>
        <v>0</v>
      </c>
      <c r="I19735" s="360">
        <f t="shared" si="11037"/>
        <v>0</v>
      </c>
      <c r="J19735" s="360">
        <f t="shared" si="11037"/>
        <v>0</v>
      </c>
      <c r="K19735" s="360">
        <f t="shared" si="11037"/>
        <v>0</v>
      </c>
      <c r="L19735" s="360">
        <f t="shared" si="11037"/>
        <v>0</v>
      </c>
      <c r="M19735" s="360">
        <f t="shared" si="11037"/>
        <v>0</v>
      </c>
      <c r="N19735" s="142">
        <f t="shared" ref="N19735" si="11038">N19736+N19737</f>
        <v>0</v>
      </c>
      <c r="O19735" s="60" t="s">
        <v>71</v>
      </c>
      <c r="Q19735" s="49" t="s">
        <v>47</v>
      </c>
    </row>
    <row r="19736" spans="2:17" ht="20.25" customHeight="1">
      <c r="B19736" s="50" t="e">
        <f>IF((#REF!+#REF!+H19736)&lt;&gt;0,"a","b")</f>
        <v>#REF!</v>
      </c>
      <c r="C19736" s="54">
        <v>6</v>
      </c>
      <c r="D19736" s="54"/>
      <c r="F19736" s="89"/>
      <c r="G19736" s="109" t="s">
        <v>431</v>
      </c>
      <c r="H19736" s="360">
        <f t="shared" ref="H19736:M19736" si="11039">H19966+H20196</f>
        <v>0</v>
      </c>
      <c r="I19736" s="360">
        <f t="shared" si="11039"/>
        <v>0</v>
      </c>
      <c r="J19736" s="360">
        <f t="shared" si="11039"/>
        <v>0</v>
      </c>
      <c r="K19736" s="360">
        <f t="shared" si="11039"/>
        <v>0</v>
      </c>
      <c r="L19736" s="360">
        <f t="shared" si="11039"/>
        <v>0</v>
      </c>
      <c r="M19736" s="360">
        <f t="shared" si="11039"/>
        <v>0</v>
      </c>
      <c r="N19736" s="158"/>
      <c r="Q19736" s="49" t="s">
        <v>47</v>
      </c>
    </row>
    <row r="19737" spans="2:17" ht="20.25" customHeight="1">
      <c r="B19737" s="50" t="e">
        <f>IF((#REF!+#REF!+H19737)&lt;&gt;0,"a","b")</f>
        <v>#REF!</v>
      </c>
      <c r="C19737" s="54">
        <v>6</v>
      </c>
      <c r="D19737" s="54"/>
      <c r="F19737" s="89"/>
      <c r="G19737" s="109" t="s">
        <v>432</v>
      </c>
      <c r="H19737" s="360">
        <f t="shared" ref="H19737:M19737" si="11040">H19967+H20197</f>
        <v>0</v>
      </c>
      <c r="I19737" s="360">
        <f t="shared" si="11040"/>
        <v>0</v>
      </c>
      <c r="J19737" s="360">
        <f t="shared" si="11040"/>
        <v>0</v>
      </c>
      <c r="K19737" s="360">
        <f t="shared" si="11040"/>
        <v>0</v>
      </c>
      <c r="L19737" s="360">
        <f t="shared" si="11040"/>
        <v>0</v>
      </c>
      <c r="M19737" s="360">
        <f t="shared" si="11040"/>
        <v>0</v>
      </c>
      <c r="N19737" s="158"/>
      <c r="Q19737" s="49" t="s">
        <v>47</v>
      </c>
    </row>
    <row r="19738" spans="2:17" ht="30.75" customHeight="1">
      <c r="B19738" s="50" t="e">
        <f>IF((#REF!+#REF!+H19738)&lt;&gt;0,"a","b")</f>
        <v>#REF!</v>
      </c>
      <c r="C19738" s="54">
        <v>3</v>
      </c>
      <c r="D19738" s="54"/>
      <c r="F19738" s="89"/>
      <c r="G19738" s="108" t="s">
        <v>433</v>
      </c>
      <c r="H19738" s="360">
        <f t="shared" ref="H19738:M19738" si="11041">H19968+H20198</f>
        <v>0</v>
      </c>
      <c r="I19738" s="360">
        <f t="shared" si="11041"/>
        <v>0</v>
      </c>
      <c r="J19738" s="360">
        <f t="shared" si="11041"/>
        <v>0</v>
      </c>
      <c r="K19738" s="360">
        <f t="shared" si="11041"/>
        <v>0</v>
      </c>
      <c r="L19738" s="360">
        <f t="shared" si="11041"/>
        <v>0</v>
      </c>
      <c r="M19738" s="360">
        <f t="shared" si="11041"/>
        <v>0</v>
      </c>
      <c r="N19738" s="140">
        <f t="shared" ref="N19738" si="11042">N19739+N19740</f>
        <v>0</v>
      </c>
      <c r="O19738" s="60" t="s">
        <v>71</v>
      </c>
      <c r="Q19738" s="49" t="s">
        <v>47</v>
      </c>
    </row>
    <row r="19739" spans="2:17" ht="30.75" customHeight="1">
      <c r="B19739" s="50" t="e">
        <f>IF((#REF!+#REF!+H19739)&lt;&gt;0,"a","b")</f>
        <v>#REF!</v>
      </c>
      <c r="C19739" s="54">
        <v>4</v>
      </c>
      <c r="D19739" s="54"/>
      <c r="F19739" s="89"/>
      <c r="G19739" s="93" t="s">
        <v>434</v>
      </c>
      <c r="H19739" s="360">
        <f t="shared" ref="H19739:M19739" si="11043">H19969+H20199</f>
        <v>0</v>
      </c>
      <c r="I19739" s="360">
        <f t="shared" si="11043"/>
        <v>0</v>
      </c>
      <c r="J19739" s="360">
        <f t="shared" si="11043"/>
        <v>0</v>
      </c>
      <c r="K19739" s="360">
        <f t="shared" si="11043"/>
        <v>0</v>
      </c>
      <c r="L19739" s="360">
        <f t="shared" si="11043"/>
        <v>0</v>
      </c>
      <c r="M19739" s="360">
        <f t="shared" si="11043"/>
        <v>0</v>
      </c>
      <c r="N19739" s="153"/>
      <c r="Q19739" s="49" t="s">
        <v>47</v>
      </c>
    </row>
    <row r="19740" spans="2:17" ht="30.75" customHeight="1">
      <c r="B19740" s="50" t="e">
        <f>IF((#REF!+#REF!+H19740)&lt;&gt;0,"a","b")</f>
        <v>#REF!</v>
      </c>
      <c r="C19740" s="54">
        <v>4</v>
      </c>
      <c r="D19740" s="54"/>
      <c r="F19740" s="89"/>
      <c r="G19740" s="93" t="s">
        <v>435</v>
      </c>
      <c r="H19740" s="360">
        <f t="shared" ref="H19740:M19740" si="11044">H19970+H20200</f>
        <v>0</v>
      </c>
      <c r="I19740" s="360">
        <f t="shared" si="11044"/>
        <v>0</v>
      </c>
      <c r="J19740" s="360">
        <f t="shared" si="11044"/>
        <v>0</v>
      </c>
      <c r="K19740" s="360">
        <f t="shared" si="11044"/>
        <v>0</v>
      </c>
      <c r="L19740" s="360">
        <f t="shared" si="11044"/>
        <v>0</v>
      </c>
      <c r="M19740" s="360">
        <f t="shared" si="11044"/>
        <v>0</v>
      </c>
      <c r="N19740" s="137">
        <f t="shared" ref="N19740" si="11045">N19741+N19742+N19743+N19744</f>
        <v>0</v>
      </c>
      <c r="O19740" s="60" t="s">
        <v>71</v>
      </c>
      <c r="Q19740" s="49" t="s">
        <v>47</v>
      </c>
    </row>
    <row r="19741" spans="2:17" ht="30.75" customHeight="1">
      <c r="B19741" s="50" t="e">
        <f>IF((#REF!+#REF!+H19741)&lt;&gt;0,"a","b")</f>
        <v>#REF!</v>
      </c>
      <c r="C19741" s="54">
        <v>5</v>
      </c>
      <c r="D19741" s="54"/>
      <c r="F19741" s="89"/>
      <c r="G19741" s="95" t="s">
        <v>436</v>
      </c>
      <c r="H19741" s="360">
        <f t="shared" ref="H19741:M19741" si="11046">H19971+H20201</f>
        <v>0</v>
      </c>
      <c r="I19741" s="360">
        <f t="shared" si="11046"/>
        <v>0</v>
      </c>
      <c r="J19741" s="360">
        <f t="shared" si="11046"/>
        <v>0</v>
      </c>
      <c r="K19741" s="360">
        <f t="shared" si="11046"/>
        <v>0</v>
      </c>
      <c r="L19741" s="360">
        <f t="shared" si="11046"/>
        <v>0</v>
      </c>
      <c r="M19741" s="360">
        <f t="shared" si="11046"/>
        <v>0</v>
      </c>
      <c r="N19741" s="154"/>
      <c r="Q19741" s="49" t="s">
        <v>47</v>
      </c>
    </row>
    <row r="19742" spans="2:17" ht="20.25" customHeight="1">
      <c r="B19742" s="50" t="e">
        <f>IF((#REF!+#REF!+H19742)&lt;&gt;0,"a","b")</f>
        <v>#REF!</v>
      </c>
      <c r="C19742" s="54">
        <v>5</v>
      </c>
      <c r="D19742" s="54"/>
      <c r="F19742" s="89"/>
      <c r="G19742" s="95" t="s">
        <v>437</v>
      </c>
      <c r="H19742" s="360">
        <f t="shared" ref="H19742:M19742" si="11047">H19972+H20202</f>
        <v>0</v>
      </c>
      <c r="I19742" s="360">
        <f t="shared" si="11047"/>
        <v>0</v>
      </c>
      <c r="J19742" s="360">
        <f t="shared" si="11047"/>
        <v>0</v>
      </c>
      <c r="K19742" s="360">
        <f t="shared" si="11047"/>
        <v>0</v>
      </c>
      <c r="L19742" s="360">
        <f t="shared" si="11047"/>
        <v>0</v>
      </c>
      <c r="M19742" s="360">
        <f t="shared" si="11047"/>
        <v>0</v>
      </c>
      <c r="N19742" s="154"/>
      <c r="Q19742" s="49" t="s">
        <v>47</v>
      </c>
    </row>
    <row r="19743" spans="2:17" ht="20.25" customHeight="1">
      <c r="B19743" s="50" t="e">
        <f>IF((#REF!+#REF!+H19743)&lt;&gt;0,"a","b")</f>
        <v>#REF!</v>
      </c>
      <c r="C19743" s="54">
        <v>5</v>
      </c>
      <c r="D19743" s="54"/>
      <c r="F19743" s="89"/>
      <c r="G19743" s="95" t="s">
        <v>438</v>
      </c>
      <c r="H19743" s="360">
        <f t="shared" ref="H19743:M19743" si="11048">H19973+H20203</f>
        <v>0</v>
      </c>
      <c r="I19743" s="360">
        <f t="shared" si="11048"/>
        <v>0</v>
      </c>
      <c r="J19743" s="360">
        <f t="shared" si="11048"/>
        <v>0</v>
      </c>
      <c r="K19743" s="360">
        <f t="shared" si="11048"/>
        <v>0</v>
      </c>
      <c r="L19743" s="360">
        <f t="shared" si="11048"/>
        <v>0</v>
      </c>
      <c r="M19743" s="360">
        <f t="shared" si="11048"/>
        <v>0</v>
      </c>
      <c r="N19743" s="154"/>
      <c r="Q19743" s="49" t="s">
        <v>47</v>
      </c>
    </row>
    <row r="19744" spans="2:17" ht="20.25" customHeight="1">
      <c r="B19744" s="50" t="e">
        <f>IF((#REF!+#REF!+H19744)&lt;&gt;0,"a","b")</f>
        <v>#REF!</v>
      </c>
      <c r="C19744" s="54">
        <v>5</v>
      </c>
      <c r="D19744" s="54"/>
      <c r="F19744" s="89"/>
      <c r="G19744" s="95" t="s">
        <v>307</v>
      </c>
      <c r="H19744" s="360">
        <f t="shared" ref="H19744:M19744" si="11049">H19974+H20204</f>
        <v>0</v>
      </c>
      <c r="I19744" s="360">
        <f t="shared" si="11049"/>
        <v>0</v>
      </c>
      <c r="J19744" s="360">
        <f t="shared" si="11049"/>
        <v>0</v>
      </c>
      <c r="K19744" s="360">
        <f t="shared" si="11049"/>
        <v>0</v>
      </c>
      <c r="L19744" s="360">
        <f t="shared" si="11049"/>
        <v>0</v>
      </c>
      <c r="M19744" s="360">
        <f t="shared" si="11049"/>
        <v>0</v>
      </c>
      <c r="N19744" s="154"/>
      <c r="Q19744" s="49" t="s">
        <v>47</v>
      </c>
    </row>
    <row r="19745" spans="2:17" ht="20.25" customHeight="1">
      <c r="B19745" s="50" t="e">
        <f>IF((#REF!+#REF!+H19745)&lt;&gt;0,"a","b")</f>
        <v>#REF!</v>
      </c>
      <c r="C19745" s="54">
        <v>3</v>
      </c>
      <c r="D19745" s="54"/>
      <c r="F19745" s="89"/>
      <c r="G19745" s="108" t="s">
        <v>439</v>
      </c>
      <c r="H19745" s="360">
        <f t="shared" ref="H19745:M19745" si="11050">H19975+H20205</f>
        <v>0</v>
      </c>
      <c r="I19745" s="360">
        <f t="shared" si="11050"/>
        <v>0</v>
      </c>
      <c r="J19745" s="360">
        <f t="shared" si="11050"/>
        <v>0</v>
      </c>
      <c r="K19745" s="360">
        <f t="shared" si="11050"/>
        <v>0</v>
      </c>
      <c r="L19745" s="360">
        <f t="shared" si="11050"/>
        <v>0</v>
      </c>
      <c r="M19745" s="360">
        <f t="shared" si="11050"/>
        <v>0</v>
      </c>
      <c r="N19745" s="161"/>
      <c r="Q19745" s="49" t="s">
        <v>47</v>
      </c>
    </row>
    <row r="19746" spans="2:17" ht="20.25" customHeight="1">
      <c r="B19746" s="50" t="e">
        <f>IF((#REF!+#REF!+H19746)&lt;&gt;0,"a","b")</f>
        <v>#REF!</v>
      </c>
      <c r="C19746" s="54">
        <v>3</v>
      </c>
      <c r="D19746" s="54"/>
      <c r="F19746" s="89"/>
      <c r="G19746" s="108" t="s">
        <v>440</v>
      </c>
      <c r="H19746" s="360">
        <f t="shared" ref="H19746:M19746" si="11051">H19976+H20206</f>
        <v>0</v>
      </c>
      <c r="I19746" s="360">
        <f t="shared" si="11051"/>
        <v>0</v>
      </c>
      <c r="J19746" s="360">
        <f t="shared" si="11051"/>
        <v>0</v>
      </c>
      <c r="K19746" s="360">
        <f t="shared" si="11051"/>
        <v>0</v>
      </c>
      <c r="L19746" s="360">
        <f t="shared" si="11051"/>
        <v>0</v>
      </c>
      <c r="M19746" s="360">
        <f t="shared" si="11051"/>
        <v>0</v>
      </c>
      <c r="N19746" s="140">
        <f t="shared" ref="N19746" si="11052">N19747+N19748+N19749+N19752</f>
        <v>0</v>
      </c>
      <c r="O19746" s="60" t="s">
        <v>71</v>
      </c>
      <c r="Q19746" s="49" t="s">
        <v>47</v>
      </c>
    </row>
    <row r="19747" spans="2:17" ht="30.75" customHeight="1">
      <c r="B19747" s="50" t="e">
        <f>IF((#REF!+#REF!+H19747)&lt;&gt;0,"a","b")</f>
        <v>#REF!</v>
      </c>
      <c r="C19747" s="54">
        <v>4</v>
      </c>
      <c r="D19747" s="54"/>
      <c r="F19747" s="89"/>
      <c r="G19747" s="93" t="s">
        <v>441</v>
      </c>
      <c r="H19747" s="360">
        <f t="shared" ref="H19747:M19747" si="11053">H19977+H20207</f>
        <v>0</v>
      </c>
      <c r="I19747" s="360">
        <f t="shared" si="11053"/>
        <v>0</v>
      </c>
      <c r="J19747" s="360">
        <f t="shared" si="11053"/>
        <v>0</v>
      </c>
      <c r="K19747" s="360">
        <f t="shared" si="11053"/>
        <v>0</v>
      </c>
      <c r="L19747" s="360">
        <f t="shared" si="11053"/>
        <v>0</v>
      </c>
      <c r="M19747" s="360">
        <f t="shared" si="11053"/>
        <v>0</v>
      </c>
      <c r="N19747" s="153"/>
      <c r="O19747" s="60"/>
      <c r="Q19747" s="49" t="s">
        <v>47</v>
      </c>
    </row>
    <row r="19748" spans="2:17" ht="20.25" customHeight="1">
      <c r="B19748" s="50" t="e">
        <f>IF((#REF!+#REF!+H19748)&lt;&gt;0,"a","b")</f>
        <v>#REF!</v>
      </c>
      <c r="C19748" s="54">
        <v>4</v>
      </c>
      <c r="D19748" s="54"/>
      <c r="F19748" s="89"/>
      <c r="G19748" s="93" t="s">
        <v>442</v>
      </c>
      <c r="H19748" s="360">
        <f t="shared" ref="H19748:M19748" si="11054">H19978+H20208</f>
        <v>0</v>
      </c>
      <c r="I19748" s="360">
        <f t="shared" si="11054"/>
        <v>0</v>
      </c>
      <c r="J19748" s="360">
        <f t="shared" si="11054"/>
        <v>0</v>
      </c>
      <c r="K19748" s="360">
        <f t="shared" si="11054"/>
        <v>0</v>
      </c>
      <c r="L19748" s="360">
        <f t="shared" si="11054"/>
        <v>0</v>
      </c>
      <c r="M19748" s="360">
        <f t="shared" si="11054"/>
        <v>0</v>
      </c>
      <c r="N19748" s="153"/>
      <c r="O19748" s="60"/>
      <c r="Q19748" s="49" t="s">
        <v>47</v>
      </c>
    </row>
    <row r="19749" spans="2:17" ht="20.25" customHeight="1">
      <c r="B19749" s="50" t="e">
        <f>IF((#REF!+#REF!+H19749)&lt;&gt;0,"a","b")</f>
        <v>#REF!</v>
      </c>
      <c r="C19749" s="54">
        <v>4</v>
      </c>
      <c r="D19749" s="54"/>
      <c r="F19749" s="89"/>
      <c r="G19749" s="93" t="s">
        <v>443</v>
      </c>
      <c r="H19749" s="360">
        <f t="shared" ref="H19749:M19749" si="11055">H19979+H20209</f>
        <v>0</v>
      </c>
      <c r="I19749" s="360">
        <f t="shared" si="11055"/>
        <v>0</v>
      </c>
      <c r="J19749" s="360">
        <f t="shared" si="11055"/>
        <v>0</v>
      </c>
      <c r="K19749" s="360">
        <f t="shared" si="11055"/>
        <v>0</v>
      </c>
      <c r="L19749" s="360">
        <f t="shared" si="11055"/>
        <v>0</v>
      </c>
      <c r="M19749" s="360">
        <f t="shared" si="11055"/>
        <v>0</v>
      </c>
      <c r="N19749" s="137">
        <f t="shared" ref="N19749" si="11056">N19750+N19751</f>
        <v>0</v>
      </c>
      <c r="O19749" s="60" t="s">
        <v>71</v>
      </c>
      <c r="Q19749" s="49" t="s">
        <v>47</v>
      </c>
    </row>
    <row r="19750" spans="2:17" ht="30.75" customHeight="1">
      <c r="B19750" s="50" t="e">
        <f>IF((#REF!+#REF!+H19750)&lt;&gt;0,"a","b")</f>
        <v>#REF!</v>
      </c>
      <c r="C19750" s="54">
        <v>5</v>
      </c>
      <c r="D19750" s="54"/>
      <c r="F19750" s="89"/>
      <c r="G19750" s="95" t="s">
        <v>444</v>
      </c>
      <c r="H19750" s="360">
        <f t="shared" ref="H19750:M19750" si="11057">H19980+H20210</f>
        <v>0</v>
      </c>
      <c r="I19750" s="360">
        <f t="shared" si="11057"/>
        <v>0</v>
      </c>
      <c r="J19750" s="360">
        <f t="shared" si="11057"/>
        <v>0</v>
      </c>
      <c r="K19750" s="360">
        <f t="shared" si="11057"/>
        <v>0</v>
      </c>
      <c r="L19750" s="360">
        <f t="shared" si="11057"/>
        <v>0</v>
      </c>
      <c r="M19750" s="360">
        <f t="shared" si="11057"/>
        <v>0</v>
      </c>
      <c r="N19750" s="154"/>
      <c r="Q19750" s="49" t="s">
        <v>47</v>
      </c>
    </row>
    <row r="19751" spans="2:17" ht="20.25" customHeight="1">
      <c r="B19751" s="50" t="e">
        <f>IF((#REF!+#REF!+H19751)&lt;&gt;0,"a","b")</f>
        <v>#REF!</v>
      </c>
      <c r="C19751" s="54">
        <v>5</v>
      </c>
      <c r="D19751" s="54"/>
      <c r="F19751" s="89"/>
      <c r="G19751" s="95" t="s">
        <v>445</v>
      </c>
      <c r="H19751" s="360">
        <f t="shared" ref="H19751:M19751" si="11058">H19981+H20211</f>
        <v>0</v>
      </c>
      <c r="I19751" s="360">
        <f t="shared" si="11058"/>
        <v>0</v>
      </c>
      <c r="J19751" s="360">
        <f t="shared" si="11058"/>
        <v>0</v>
      </c>
      <c r="K19751" s="360">
        <f t="shared" si="11058"/>
        <v>0</v>
      </c>
      <c r="L19751" s="360">
        <f t="shared" si="11058"/>
        <v>0</v>
      </c>
      <c r="M19751" s="360">
        <f t="shared" si="11058"/>
        <v>0</v>
      </c>
      <c r="N19751" s="154"/>
      <c r="Q19751" s="49" t="s">
        <v>47</v>
      </c>
    </row>
    <row r="19752" spans="2:17" ht="20.25" customHeight="1">
      <c r="B19752" s="50" t="e">
        <f>IF((#REF!+#REF!+H19752)&lt;&gt;0,"a","b")</f>
        <v>#REF!</v>
      </c>
      <c r="C19752" s="54">
        <v>4</v>
      </c>
      <c r="D19752" s="54"/>
      <c r="F19752" s="89"/>
      <c r="G19752" s="93" t="s">
        <v>446</v>
      </c>
      <c r="H19752" s="360">
        <f t="shared" ref="H19752:M19752" si="11059">H19982+H20212</f>
        <v>0</v>
      </c>
      <c r="I19752" s="360">
        <f t="shared" si="11059"/>
        <v>0</v>
      </c>
      <c r="J19752" s="360">
        <f t="shared" si="11059"/>
        <v>0</v>
      </c>
      <c r="K19752" s="360">
        <f t="shared" si="11059"/>
        <v>0</v>
      </c>
      <c r="L19752" s="360">
        <f t="shared" si="11059"/>
        <v>0</v>
      </c>
      <c r="M19752" s="360">
        <f t="shared" si="11059"/>
        <v>0</v>
      </c>
      <c r="N19752" s="153"/>
      <c r="Q19752" s="49" t="s">
        <v>47</v>
      </c>
    </row>
    <row r="19753" spans="2:17" ht="20.25" customHeight="1">
      <c r="B19753" s="50" t="e">
        <f>IF((#REF!+#REF!+H19753)&lt;&gt;0,"a","b")</f>
        <v>#REF!</v>
      </c>
      <c r="C19753" s="54">
        <v>2</v>
      </c>
      <c r="D19753" s="68" t="s">
        <v>694</v>
      </c>
      <c r="F19753" s="127"/>
      <c r="G19753" s="117" t="s">
        <v>447</v>
      </c>
      <c r="H19753" s="360">
        <f t="shared" ref="H19753:M19753" si="11060">H19983+H20213</f>
        <v>0</v>
      </c>
      <c r="I19753" s="360">
        <f t="shared" si="11060"/>
        <v>0</v>
      </c>
      <c r="J19753" s="360">
        <f t="shared" si="11060"/>
        <v>0</v>
      </c>
      <c r="K19753" s="360">
        <f t="shared" si="11060"/>
        <v>0</v>
      </c>
      <c r="L19753" s="360">
        <f t="shared" si="11060"/>
        <v>0</v>
      </c>
      <c r="M19753" s="360">
        <f t="shared" si="11060"/>
        <v>0</v>
      </c>
      <c r="N19753" s="149">
        <f t="shared" ref="N19753" si="11061">N19754+N19761+N19768</f>
        <v>0</v>
      </c>
      <c r="O19753" s="60" t="s">
        <v>71</v>
      </c>
    </row>
    <row r="19754" spans="2:17" ht="20.25" customHeight="1">
      <c r="B19754" s="50" t="e">
        <f>IF((#REF!+#REF!+H19754)&lt;&gt;0,"a","b")</f>
        <v>#REF!</v>
      </c>
      <c r="C19754" s="54">
        <v>3</v>
      </c>
      <c r="D19754" s="54"/>
      <c r="F19754" s="127"/>
      <c r="G19754" s="108" t="s">
        <v>448</v>
      </c>
      <c r="H19754" s="360">
        <f t="shared" ref="H19754:M19754" si="11062">H19984+H20214</f>
        <v>0</v>
      </c>
      <c r="I19754" s="360">
        <f t="shared" si="11062"/>
        <v>0</v>
      </c>
      <c r="J19754" s="360">
        <f t="shared" si="11062"/>
        <v>0</v>
      </c>
      <c r="K19754" s="360">
        <f t="shared" si="11062"/>
        <v>0</v>
      </c>
      <c r="L19754" s="360">
        <f t="shared" si="11062"/>
        <v>0</v>
      </c>
      <c r="M19754" s="360">
        <f t="shared" si="11062"/>
        <v>0</v>
      </c>
      <c r="N19754" s="159">
        <f t="shared" ref="N19754" si="11063">SUM(N19755:N19760)</f>
        <v>0</v>
      </c>
      <c r="O19754" s="60" t="s">
        <v>71</v>
      </c>
    </row>
    <row r="19755" spans="2:17" ht="20.25" customHeight="1">
      <c r="B19755" s="50" t="e">
        <f>IF((#REF!+#REF!+H19755)&lt;&gt;0,"a","b")</f>
        <v>#REF!</v>
      </c>
      <c r="C19755" s="54">
        <v>4</v>
      </c>
      <c r="D19755" s="54"/>
      <c r="F19755" s="127"/>
      <c r="G19755" s="93" t="s">
        <v>449</v>
      </c>
      <c r="H19755" s="360">
        <f t="shared" ref="H19755:M19755" si="11064">H19985+H20215</f>
        <v>0</v>
      </c>
      <c r="I19755" s="360">
        <f t="shared" si="11064"/>
        <v>0</v>
      </c>
      <c r="J19755" s="360">
        <f t="shared" si="11064"/>
        <v>0</v>
      </c>
      <c r="K19755" s="360">
        <f t="shared" si="11064"/>
        <v>0</v>
      </c>
      <c r="L19755" s="360">
        <f t="shared" si="11064"/>
        <v>0</v>
      </c>
      <c r="M19755" s="360">
        <f t="shared" si="11064"/>
        <v>0</v>
      </c>
      <c r="N19755" s="153"/>
    </row>
    <row r="19756" spans="2:17" ht="20.25" customHeight="1">
      <c r="B19756" s="50" t="e">
        <f>IF((#REF!+#REF!+H19756)&lt;&gt;0,"a","b")</f>
        <v>#REF!</v>
      </c>
      <c r="C19756" s="54">
        <v>4</v>
      </c>
      <c r="D19756" s="54"/>
      <c r="F19756" s="127"/>
      <c r="G19756" s="93" t="s">
        <v>450</v>
      </c>
      <c r="H19756" s="360">
        <f t="shared" ref="H19756:M19756" si="11065">H19986+H20216</f>
        <v>0</v>
      </c>
      <c r="I19756" s="360">
        <f t="shared" si="11065"/>
        <v>0</v>
      </c>
      <c r="J19756" s="360">
        <f t="shared" si="11065"/>
        <v>0</v>
      </c>
      <c r="K19756" s="360">
        <f t="shared" si="11065"/>
        <v>0</v>
      </c>
      <c r="L19756" s="360">
        <f t="shared" si="11065"/>
        <v>0</v>
      </c>
      <c r="M19756" s="360">
        <f t="shared" si="11065"/>
        <v>0</v>
      </c>
      <c r="N19756" s="153"/>
    </row>
    <row r="19757" spans="2:17" ht="20.25" customHeight="1">
      <c r="B19757" s="50" t="e">
        <f>IF((#REF!+#REF!+H19757)&lt;&gt;0,"a","b")</f>
        <v>#REF!</v>
      </c>
      <c r="C19757" s="54">
        <v>4</v>
      </c>
      <c r="D19757" s="54"/>
      <c r="F19757" s="127"/>
      <c r="G19757" s="93" t="s">
        <v>305</v>
      </c>
      <c r="H19757" s="360">
        <f t="shared" ref="H19757:M19757" si="11066">H19987+H20217</f>
        <v>0</v>
      </c>
      <c r="I19757" s="360">
        <f t="shared" si="11066"/>
        <v>0</v>
      </c>
      <c r="J19757" s="360">
        <f t="shared" si="11066"/>
        <v>0</v>
      </c>
      <c r="K19757" s="360">
        <f t="shared" si="11066"/>
        <v>0</v>
      </c>
      <c r="L19757" s="360">
        <f t="shared" si="11066"/>
        <v>0</v>
      </c>
      <c r="M19757" s="360">
        <f t="shared" si="11066"/>
        <v>0</v>
      </c>
      <c r="N19757" s="153"/>
    </row>
    <row r="19758" spans="2:17" ht="20.25" customHeight="1">
      <c r="B19758" s="50" t="e">
        <f>IF((#REF!+#REF!+H19758)&lt;&gt;0,"a","b")</f>
        <v>#REF!</v>
      </c>
      <c r="C19758" s="54">
        <v>4</v>
      </c>
      <c r="D19758" s="54"/>
      <c r="F19758" s="127"/>
      <c r="G19758" s="93" t="s">
        <v>451</v>
      </c>
      <c r="H19758" s="360">
        <f t="shared" ref="H19758:M19758" si="11067">H19988+H20218</f>
        <v>0</v>
      </c>
      <c r="I19758" s="360">
        <f t="shared" si="11067"/>
        <v>0</v>
      </c>
      <c r="J19758" s="360">
        <f t="shared" si="11067"/>
        <v>0</v>
      </c>
      <c r="K19758" s="360">
        <f t="shared" si="11067"/>
        <v>0</v>
      </c>
      <c r="L19758" s="360">
        <f t="shared" si="11067"/>
        <v>0</v>
      </c>
      <c r="M19758" s="360">
        <f t="shared" si="11067"/>
        <v>0</v>
      </c>
      <c r="N19758" s="153"/>
    </row>
    <row r="19759" spans="2:17" ht="20.25" customHeight="1">
      <c r="B19759" s="50" t="e">
        <f>IF((#REF!+#REF!+H19759)&lt;&gt;0,"a","b")</f>
        <v>#REF!</v>
      </c>
      <c r="C19759" s="54">
        <v>4</v>
      </c>
      <c r="D19759" s="54"/>
      <c r="F19759" s="127"/>
      <c r="G19759" s="93" t="s">
        <v>452</v>
      </c>
      <c r="H19759" s="360">
        <f t="shared" ref="H19759:M19759" si="11068">H19989+H20219</f>
        <v>0</v>
      </c>
      <c r="I19759" s="360">
        <f t="shared" si="11068"/>
        <v>0</v>
      </c>
      <c r="J19759" s="360">
        <f t="shared" si="11068"/>
        <v>0</v>
      </c>
      <c r="K19759" s="360">
        <f t="shared" si="11068"/>
        <v>0</v>
      </c>
      <c r="L19759" s="360">
        <f t="shared" si="11068"/>
        <v>0</v>
      </c>
      <c r="M19759" s="360">
        <f t="shared" si="11068"/>
        <v>0</v>
      </c>
      <c r="N19759" s="153"/>
    </row>
    <row r="19760" spans="2:17" ht="20.25" customHeight="1">
      <c r="B19760" s="50" t="e">
        <f>IF((#REF!+#REF!+H19760)&lt;&gt;0,"a","b")</f>
        <v>#REF!</v>
      </c>
      <c r="C19760" s="54">
        <v>4</v>
      </c>
      <c r="D19760" s="54"/>
      <c r="F19760" s="127"/>
      <c r="G19760" s="93" t="s">
        <v>453</v>
      </c>
      <c r="H19760" s="360">
        <f t="shared" ref="H19760:M19760" si="11069">H19990+H20220</f>
        <v>0</v>
      </c>
      <c r="I19760" s="360">
        <f t="shared" si="11069"/>
        <v>0</v>
      </c>
      <c r="J19760" s="360">
        <f t="shared" si="11069"/>
        <v>0</v>
      </c>
      <c r="K19760" s="360">
        <f t="shared" si="11069"/>
        <v>0</v>
      </c>
      <c r="L19760" s="360">
        <f t="shared" si="11069"/>
        <v>0</v>
      </c>
      <c r="M19760" s="360">
        <f t="shared" si="11069"/>
        <v>0</v>
      </c>
      <c r="N19760" s="153"/>
    </row>
    <row r="19761" spans="2:15" ht="20.25" customHeight="1">
      <c r="B19761" s="50" t="e">
        <f>IF((#REF!+#REF!+H19761)&lt;&gt;0,"a","b")</f>
        <v>#REF!</v>
      </c>
      <c r="C19761" s="54">
        <v>3</v>
      </c>
      <c r="D19761" s="54"/>
      <c r="F19761" s="127"/>
      <c r="G19761" s="108" t="s">
        <v>304</v>
      </c>
      <c r="H19761" s="360">
        <f t="shared" ref="H19761:M19761" si="11070">H19991+H20221</f>
        <v>0</v>
      </c>
      <c r="I19761" s="360">
        <f t="shared" si="11070"/>
        <v>0</v>
      </c>
      <c r="J19761" s="360">
        <f t="shared" si="11070"/>
        <v>0</v>
      </c>
      <c r="K19761" s="360">
        <f t="shared" si="11070"/>
        <v>0</v>
      </c>
      <c r="L19761" s="360">
        <f t="shared" si="11070"/>
        <v>0</v>
      </c>
      <c r="M19761" s="360">
        <f t="shared" si="11070"/>
        <v>0</v>
      </c>
      <c r="N19761" s="159">
        <f t="shared" ref="N19761" si="11071">SUM(N19762:N19767)</f>
        <v>0</v>
      </c>
      <c r="O19761" s="60" t="s">
        <v>71</v>
      </c>
    </row>
    <row r="19762" spans="2:15" ht="20.25" customHeight="1">
      <c r="B19762" s="50" t="e">
        <f>IF((#REF!+#REF!+H19762)&lt;&gt;0,"a","b")</f>
        <v>#REF!</v>
      </c>
      <c r="C19762" s="54">
        <v>4</v>
      </c>
      <c r="D19762" s="54"/>
      <c r="F19762" s="127"/>
      <c r="G19762" s="93" t="s">
        <v>449</v>
      </c>
      <c r="H19762" s="360">
        <f t="shared" ref="H19762:M19762" si="11072">H19992+H20222</f>
        <v>0</v>
      </c>
      <c r="I19762" s="360">
        <f t="shared" si="11072"/>
        <v>0</v>
      </c>
      <c r="J19762" s="360">
        <f t="shared" si="11072"/>
        <v>0</v>
      </c>
      <c r="K19762" s="360">
        <f t="shared" si="11072"/>
        <v>0</v>
      </c>
      <c r="L19762" s="360">
        <f t="shared" si="11072"/>
        <v>0</v>
      </c>
      <c r="M19762" s="360">
        <f t="shared" si="11072"/>
        <v>0</v>
      </c>
      <c r="N19762" s="153"/>
    </row>
    <row r="19763" spans="2:15" ht="20.25" customHeight="1">
      <c r="B19763" s="50" t="e">
        <f>IF((#REF!+#REF!+H19763)&lt;&gt;0,"a","b")</f>
        <v>#REF!</v>
      </c>
      <c r="C19763" s="54">
        <v>4</v>
      </c>
      <c r="D19763" s="54"/>
      <c r="F19763" s="127"/>
      <c r="G19763" s="93" t="s">
        <v>450</v>
      </c>
      <c r="H19763" s="360">
        <f t="shared" ref="H19763:M19763" si="11073">H19993+H20223</f>
        <v>0</v>
      </c>
      <c r="I19763" s="360">
        <f t="shared" si="11073"/>
        <v>0</v>
      </c>
      <c r="J19763" s="360">
        <f t="shared" si="11073"/>
        <v>0</v>
      </c>
      <c r="K19763" s="360">
        <f t="shared" si="11073"/>
        <v>0</v>
      </c>
      <c r="L19763" s="360">
        <f t="shared" si="11073"/>
        <v>0</v>
      </c>
      <c r="M19763" s="360">
        <f t="shared" si="11073"/>
        <v>0</v>
      </c>
      <c r="N19763" s="153"/>
    </row>
    <row r="19764" spans="2:15" ht="20.25" customHeight="1">
      <c r="B19764" s="50" t="e">
        <f>IF((#REF!+#REF!+H19764)&lt;&gt;0,"a","b")</f>
        <v>#REF!</v>
      </c>
      <c r="C19764" s="54">
        <v>4</v>
      </c>
      <c r="D19764" s="54"/>
      <c r="F19764" s="127"/>
      <c r="G19764" s="93" t="s">
        <v>305</v>
      </c>
      <c r="H19764" s="360">
        <f t="shared" ref="H19764:M19764" si="11074">H19994+H20224</f>
        <v>0</v>
      </c>
      <c r="I19764" s="360">
        <f t="shared" si="11074"/>
        <v>0</v>
      </c>
      <c r="J19764" s="360">
        <f t="shared" si="11074"/>
        <v>0</v>
      </c>
      <c r="K19764" s="360">
        <f t="shared" si="11074"/>
        <v>0</v>
      </c>
      <c r="L19764" s="360">
        <f t="shared" si="11074"/>
        <v>0</v>
      </c>
      <c r="M19764" s="360">
        <f t="shared" si="11074"/>
        <v>0</v>
      </c>
      <c r="N19764" s="153"/>
    </row>
    <row r="19765" spans="2:15" ht="20.25" customHeight="1">
      <c r="B19765" s="50" t="e">
        <f>IF((#REF!+#REF!+H19765)&lt;&gt;0,"a","b")</f>
        <v>#REF!</v>
      </c>
      <c r="C19765" s="54">
        <v>4</v>
      </c>
      <c r="D19765" s="54"/>
      <c r="F19765" s="127"/>
      <c r="G19765" s="93" t="s">
        <v>454</v>
      </c>
      <c r="H19765" s="360">
        <f t="shared" ref="H19765:M19765" si="11075">H19995+H20225</f>
        <v>0</v>
      </c>
      <c r="I19765" s="360">
        <f t="shared" si="11075"/>
        <v>0</v>
      </c>
      <c r="J19765" s="360">
        <f t="shared" si="11075"/>
        <v>0</v>
      </c>
      <c r="K19765" s="360">
        <f t="shared" si="11075"/>
        <v>0</v>
      </c>
      <c r="L19765" s="360">
        <f t="shared" si="11075"/>
        <v>0</v>
      </c>
      <c r="M19765" s="360">
        <f t="shared" si="11075"/>
        <v>0</v>
      </c>
      <c r="N19765" s="153"/>
    </row>
    <row r="19766" spans="2:15" ht="20.25" customHeight="1">
      <c r="B19766" s="50" t="e">
        <f>IF((#REF!+#REF!+H19766)&lt;&gt;0,"a","b")</f>
        <v>#REF!</v>
      </c>
      <c r="C19766" s="54">
        <v>4</v>
      </c>
      <c r="D19766" s="54"/>
      <c r="F19766" s="127"/>
      <c r="G19766" s="93" t="s">
        <v>452</v>
      </c>
      <c r="H19766" s="360">
        <f t="shared" ref="H19766:M19766" si="11076">H19996+H20226</f>
        <v>0</v>
      </c>
      <c r="I19766" s="360">
        <f t="shared" si="11076"/>
        <v>0</v>
      </c>
      <c r="J19766" s="360">
        <f t="shared" si="11076"/>
        <v>0</v>
      </c>
      <c r="K19766" s="360">
        <f t="shared" si="11076"/>
        <v>0</v>
      </c>
      <c r="L19766" s="360">
        <f t="shared" si="11076"/>
        <v>0</v>
      </c>
      <c r="M19766" s="360">
        <f t="shared" si="11076"/>
        <v>0</v>
      </c>
      <c r="N19766" s="153"/>
    </row>
    <row r="19767" spans="2:15" ht="20.25" customHeight="1">
      <c r="B19767" s="50" t="e">
        <f>IF((#REF!+#REF!+H19767)&lt;&gt;0,"a","b")</f>
        <v>#REF!</v>
      </c>
      <c r="C19767" s="54">
        <v>4</v>
      </c>
      <c r="D19767" s="54"/>
      <c r="F19767" s="127"/>
      <c r="G19767" s="93" t="s">
        <v>453</v>
      </c>
      <c r="H19767" s="360">
        <f t="shared" ref="H19767:M19767" si="11077">H19997+H20227</f>
        <v>0</v>
      </c>
      <c r="I19767" s="360">
        <f t="shared" si="11077"/>
        <v>0</v>
      </c>
      <c r="J19767" s="360">
        <f t="shared" si="11077"/>
        <v>0</v>
      </c>
      <c r="K19767" s="360">
        <f t="shared" si="11077"/>
        <v>0</v>
      </c>
      <c r="L19767" s="360">
        <f t="shared" si="11077"/>
        <v>0</v>
      </c>
      <c r="M19767" s="360">
        <f t="shared" si="11077"/>
        <v>0</v>
      </c>
      <c r="N19767" s="153"/>
    </row>
    <row r="19768" spans="2:15" ht="20.25" customHeight="1">
      <c r="B19768" s="50" t="e">
        <f>IF((#REF!+#REF!+H19768)&lt;&gt;0,"a","b")</f>
        <v>#REF!</v>
      </c>
      <c r="C19768" s="54">
        <v>3</v>
      </c>
      <c r="D19768" s="54"/>
      <c r="F19768" s="89"/>
      <c r="G19768" s="108" t="s">
        <v>306</v>
      </c>
      <c r="H19768" s="360">
        <f t="shared" ref="H19768:M19768" si="11078">H19998+H20228</f>
        <v>0</v>
      </c>
      <c r="I19768" s="360">
        <f t="shared" si="11078"/>
        <v>0</v>
      </c>
      <c r="J19768" s="360">
        <f t="shared" si="11078"/>
        <v>0</v>
      </c>
      <c r="K19768" s="360">
        <f t="shared" si="11078"/>
        <v>0</v>
      </c>
      <c r="L19768" s="360">
        <f t="shared" si="11078"/>
        <v>0</v>
      </c>
      <c r="M19768" s="360">
        <f t="shared" si="11078"/>
        <v>0</v>
      </c>
      <c r="N19768" s="166"/>
    </row>
    <row r="19769" spans="2:15" ht="20.25" customHeight="1">
      <c r="B19769" s="50" t="e">
        <f>IF((#REF!+#REF!+H19769)&lt;&gt;0,"a","b")</f>
        <v>#REF!</v>
      </c>
      <c r="C19769" s="54">
        <v>2</v>
      </c>
      <c r="D19769" s="68" t="s">
        <v>695</v>
      </c>
      <c r="F19769" s="89"/>
      <c r="G19769" s="117" t="s">
        <v>455</v>
      </c>
      <c r="H19769" s="360">
        <f t="shared" ref="H19769:M19769" si="11079">H19999+H20229</f>
        <v>0</v>
      </c>
      <c r="I19769" s="360">
        <f t="shared" si="11079"/>
        <v>0</v>
      </c>
      <c r="J19769" s="360">
        <f t="shared" si="11079"/>
        <v>0</v>
      </c>
      <c r="K19769" s="360">
        <f t="shared" si="11079"/>
        <v>0</v>
      </c>
      <c r="L19769" s="360">
        <f t="shared" si="11079"/>
        <v>0</v>
      </c>
      <c r="M19769" s="360">
        <f t="shared" si="11079"/>
        <v>0</v>
      </c>
      <c r="N19769" s="149">
        <f t="shared" ref="N19769" si="11080">N19770+N19778</f>
        <v>0</v>
      </c>
      <c r="O19769" s="60" t="s">
        <v>71</v>
      </c>
    </row>
    <row r="19770" spans="2:15" ht="20.25" customHeight="1">
      <c r="B19770" s="50" t="e">
        <f>IF((#REF!+#REF!+H19770)&lt;&gt;0,"a","b")</f>
        <v>#REF!</v>
      </c>
      <c r="C19770" s="54">
        <v>3</v>
      </c>
      <c r="D19770" s="54"/>
      <c r="F19770" s="89"/>
      <c r="G19770" s="108" t="s">
        <v>448</v>
      </c>
      <c r="H19770" s="360">
        <f t="shared" ref="H19770:M19770" si="11081">H20000+H20230</f>
        <v>0</v>
      </c>
      <c r="I19770" s="360">
        <f t="shared" si="11081"/>
        <v>0</v>
      </c>
      <c r="J19770" s="360">
        <f t="shared" si="11081"/>
        <v>0</v>
      </c>
      <c r="K19770" s="360">
        <f t="shared" si="11081"/>
        <v>0</v>
      </c>
      <c r="L19770" s="360">
        <f t="shared" si="11081"/>
        <v>0</v>
      </c>
      <c r="M19770" s="360">
        <f t="shared" si="11081"/>
        <v>0</v>
      </c>
      <c r="N19770" s="159">
        <f t="shared" ref="N19770" si="11082">SUM(N19771:N19777)</f>
        <v>0</v>
      </c>
      <c r="O19770" s="60" t="s">
        <v>71</v>
      </c>
    </row>
    <row r="19771" spans="2:15" ht="20.25" customHeight="1">
      <c r="B19771" s="50" t="e">
        <f>IF((#REF!+#REF!+H19771)&lt;&gt;0,"a","b")</f>
        <v>#REF!</v>
      </c>
      <c r="C19771" s="54">
        <v>4</v>
      </c>
      <c r="D19771" s="54"/>
      <c r="F19771" s="89"/>
      <c r="G19771" s="93" t="s">
        <v>456</v>
      </c>
      <c r="H19771" s="360">
        <f t="shared" ref="H19771:M19771" si="11083">H20001+H20231</f>
        <v>0</v>
      </c>
      <c r="I19771" s="360">
        <f t="shared" si="11083"/>
        <v>0</v>
      </c>
      <c r="J19771" s="360">
        <f t="shared" si="11083"/>
        <v>0</v>
      </c>
      <c r="K19771" s="360">
        <f t="shared" si="11083"/>
        <v>0</v>
      </c>
      <c r="L19771" s="360">
        <f t="shared" si="11083"/>
        <v>0</v>
      </c>
      <c r="M19771" s="360">
        <f t="shared" si="11083"/>
        <v>0</v>
      </c>
      <c r="N19771" s="153"/>
    </row>
    <row r="19772" spans="2:15" ht="20.25" customHeight="1">
      <c r="B19772" s="50" t="e">
        <f>IF((#REF!+#REF!+H19772)&lt;&gt;0,"a","b")</f>
        <v>#REF!</v>
      </c>
      <c r="C19772" s="54">
        <v>4</v>
      </c>
      <c r="D19772" s="54"/>
      <c r="F19772" s="89"/>
      <c r="G19772" s="93" t="s">
        <v>303</v>
      </c>
      <c r="H19772" s="360">
        <f t="shared" ref="H19772:M19772" si="11084">H20002+H20232</f>
        <v>0</v>
      </c>
      <c r="I19772" s="360">
        <f t="shared" si="11084"/>
        <v>0</v>
      </c>
      <c r="J19772" s="360">
        <f t="shared" si="11084"/>
        <v>0</v>
      </c>
      <c r="K19772" s="360">
        <f t="shared" si="11084"/>
        <v>0</v>
      </c>
      <c r="L19772" s="360">
        <f t="shared" si="11084"/>
        <v>0</v>
      </c>
      <c r="M19772" s="360">
        <f t="shared" si="11084"/>
        <v>0</v>
      </c>
      <c r="N19772" s="153"/>
    </row>
    <row r="19773" spans="2:15" ht="20.25" customHeight="1">
      <c r="B19773" s="50" t="e">
        <f>IF((#REF!+#REF!+H19773)&lt;&gt;0,"a","b")</f>
        <v>#REF!</v>
      </c>
      <c r="C19773" s="54">
        <v>4</v>
      </c>
      <c r="D19773" s="54"/>
      <c r="F19773" s="89"/>
      <c r="G19773" s="93" t="s">
        <v>450</v>
      </c>
      <c r="H19773" s="360">
        <f t="shared" ref="H19773:M19773" si="11085">H20003+H20233</f>
        <v>0</v>
      </c>
      <c r="I19773" s="360">
        <f t="shared" si="11085"/>
        <v>0</v>
      </c>
      <c r="J19773" s="360">
        <f t="shared" si="11085"/>
        <v>0</v>
      </c>
      <c r="K19773" s="360">
        <f t="shared" si="11085"/>
        <v>0</v>
      </c>
      <c r="L19773" s="360">
        <f t="shared" si="11085"/>
        <v>0</v>
      </c>
      <c r="M19773" s="360">
        <f t="shared" si="11085"/>
        <v>0</v>
      </c>
      <c r="N19773" s="153"/>
    </row>
    <row r="19774" spans="2:15" ht="30.75" customHeight="1">
      <c r="B19774" s="50" t="e">
        <f>IF((#REF!+#REF!+H19774)&lt;&gt;0,"a","b")</f>
        <v>#REF!</v>
      </c>
      <c r="C19774" s="54">
        <v>4</v>
      </c>
      <c r="D19774" s="54"/>
      <c r="F19774" s="89"/>
      <c r="G19774" s="93" t="s">
        <v>457</v>
      </c>
      <c r="H19774" s="360">
        <f t="shared" ref="H19774:M19774" si="11086">H20004+H20234</f>
        <v>0</v>
      </c>
      <c r="I19774" s="360">
        <f t="shared" si="11086"/>
        <v>0</v>
      </c>
      <c r="J19774" s="360">
        <f t="shared" si="11086"/>
        <v>0</v>
      </c>
      <c r="K19774" s="360">
        <f t="shared" si="11086"/>
        <v>0</v>
      </c>
      <c r="L19774" s="360">
        <f t="shared" si="11086"/>
        <v>0</v>
      </c>
      <c r="M19774" s="360">
        <f t="shared" si="11086"/>
        <v>0</v>
      </c>
      <c r="N19774" s="153"/>
    </row>
    <row r="19775" spans="2:15" ht="20.25" customHeight="1">
      <c r="B19775" s="50" t="e">
        <f>IF((#REF!+#REF!+H19775)&lt;&gt;0,"a","b")</f>
        <v>#REF!</v>
      </c>
      <c r="C19775" s="54">
        <v>4</v>
      </c>
      <c r="D19775" s="54"/>
      <c r="F19775" s="89"/>
      <c r="G19775" s="93" t="s">
        <v>451</v>
      </c>
      <c r="H19775" s="360">
        <f t="shared" ref="H19775:M19775" si="11087">H20005+H20235</f>
        <v>0</v>
      </c>
      <c r="I19775" s="360">
        <f t="shared" si="11087"/>
        <v>0</v>
      </c>
      <c r="J19775" s="360">
        <f t="shared" si="11087"/>
        <v>0</v>
      </c>
      <c r="K19775" s="360">
        <f t="shared" si="11087"/>
        <v>0</v>
      </c>
      <c r="L19775" s="360">
        <f t="shared" si="11087"/>
        <v>0</v>
      </c>
      <c r="M19775" s="360">
        <f t="shared" si="11087"/>
        <v>0</v>
      </c>
      <c r="N19775" s="153"/>
    </row>
    <row r="19776" spans="2:15" ht="20.25" customHeight="1">
      <c r="B19776" s="50" t="e">
        <f>IF((#REF!+#REF!+H19776)&lt;&gt;0,"a","b")</f>
        <v>#REF!</v>
      </c>
      <c r="C19776" s="54">
        <v>4</v>
      </c>
      <c r="D19776" s="54"/>
      <c r="F19776" s="89"/>
      <c r="G19776" s="93" t="s">
        <v>452</v>
      </c>
      <c r="H19776" s="360">
        <f t="shared" ref="H19776:M19776" si="11088">H20006+H20236</f>
        <v>0</v>
      </c>
      <c r="I19776" s="360">
        <f t="shared" si="11088"/>
        <v>0</v>
      </c>
      <c r="J19776" s="360">
        <f t="shared" si="11088"/>
        <v>0</v>
      </c>
      <c r="K19776" s="360">
        <f t="shared" si="11088"/>
        <v>0</v>
      </c>
      <c r="L19776" s="360">
        <f t="shared" si="11088"/>
        <v>0</v>
      </c>
      <c r="M19776" s="360">
        <f t="shared" si="11088"/>
        <v>0</v>
      </c>
      <c r="N19776" s="153"/>
    </row>
    <row r="19777" spans="2:17" ht="20.25" customHeight="1">
      <c r="B19777" s="50" t="e">
        <f>IF((#REF!+#REF!+H19777)&lt;&gt;0,"a","b")</f>
        <v>#REF!</v>
      </c>
      <c r="C19777" s="54">
        <v>4</v>
      </c>
      <c r="D19777" s="54"/>
      <c r="F19777" s="89"/>
      <c r="G19777" s="93" t="s">
        <v>458</v>
      </c>
      <c r="H19777" s="360">
        <f t="shared" ref="H19777:M19777" si="11089">H20007+H20237</f>
        <v>0</v>
      </c>
      <c r="I19777" s="360">
        <f t="shared" si="11089"/>
        <v>0</v>
      </c>
      <c r="J19777" s="360">
        <f t="shared" si="11089"/>
        <v>0</v>
      </c>
      <c r="K19777" s="360">
        <f t="shared" si="11089"/>
        <v>0</v>
      </c>
      <c r="L19777" s="360">
        <f t="shared" si="11089"/>
        <v>0</v>
      </c>
      <c r="M19777" s="360">
        <f t="shared" si="11089"/>
        <v>0</v>
      </c>
      <c r="N19777" s="166"/>
    </row>
    <row r="19778" spans="2:17" ht="20.25" customHeight="1">
      <c r="B19778" s="50" t="e">
        <f>IF((#REF!+#REF!+H19778)&lt;&gt;0,"a","b")</f>
        <v>#REF!</v>
      </c>
      <c r="C19778" s="54">
        <v>3</v>
      </c>
      <c r="D19778" s="54"/>
      <c r="F19778" s="89"/>
      <c r="G19778" s="108" t="s">
        <v>304</v>
      </c>
      <c r="H19778" s="360">
        <f t="shared" ref="H19778:M19778" si="11090">H20008+H20238</f>
        <v>0</v>
      </c>
      <c r="I19778" s="360">
        <f t="shared" si="11090"/>
        <v>0</v>
      </c>
      <c r="J19778" s="360">
        <f t="shared" si="11090"/>
        <v>0</v>
      </c>
      <c r="K19778" s="360">
        <f t="shared" si="11090"/>
        <v>0</v>
      </c>
      <c r="L19778" s="360">
        <f t="shared" si="11090"/>
        <v>0</v>
      </c>
      <c r="M19778" s="360">
        <f t="shared" si="11090"/>
        <v>0</v>
      </c>
      <c r="N19778" s="159">
        <f t="shared" ref="N19778" si="11091">SUM(N19779:N19785)</f>
        <v>0</v>
      </c>
      <c r="O19778" s="60" t="s">
        <v>71</v>
      </c>
    </row>
    <row r="19779" spans="2:17" ht="20.25" customHeight="1">
      <c r="B19779" s="50" t="e">
        <f>IF((#REF!+#REF!+H19779)&lt;&gt;0,"a","b")</f>
        <v>#REF!</v>
      </c>
      <c r="C19779" s="54">
        <v>4</v>
      </c>
      <c r="D19779" s="54"/>
      <c r="F19779" s="89"/>
      <c r="G19779" s="93" t="s">
        <v>456</v>
      </c>
      <c r="H19779" s="360">
        <f t="shared" ref="H19779:M19779" si="11092">H20009+H20239</f>
        <v>0</v>
      </c>
      <c r="I19779" s="360">
        <f t="shared" si="11092"/>
        <v>0</v>
      </c>
      <c r="J19779" s="360">
        <f t="shared" si="11092"/>
        <v>0</v>
      </c>
      <c r="K19779" s="360">
        <f t="shared" si="11092"/>
        <v>0</v>
      </c>
      <c r="L19779" s="360">
        <f t="shared" si="11092"/>
        <v>0</v>
      </c>
      <c r="M19779" s="360">
        <f t="shared" si="11092"/>
        <v>0</v>
      </c>
      <c r="N19779" s="153"/>
    </row>
    <row r="19780" spans="2:17" ht="20.25" customHeight="1">
      <c r="B19780" s="50" t="e">
        <f>IF((#REF!+#REF!+H19780)&lt;&gt;0,"a","b")</f>
        <v>#REF!</v>
      </c>
      <c r="C19780" s="54">
        <v>4</v>
      </c>
      <c r="D19780" s="54"/>
      <c r="F19780" s="89"/>
      <c r="G19780" s="93" t="s">
        <v>303</v>
      </c>
      <c r="H19780" s="360">
        <f t="shared" ref="H19780:M19780" si="11093">H20010+H20240</f>
        <v>0</v>
      </c>
      <c r="I19780" s="360">
        <f t="shared" si="11093"/>
        <v>0</v>
      </c>
      <c r="J19780" s="360">
        <f t="shared" si="11093"/>
        <v>0</v>
      </c>
      <c r="K19780" s="360">
        <f t="shared" si="11093"/>
        <v>0</v>
      </c>
      <c r="L19780" s="360">
        <f t="shared" si="11093"/>
        <v>0</v>
      </c>
      <c r="M19780" s="360">
        <f t="shared" si="11093"/>
        <v>0</v>
      </c>
      <c r="N19780" s="153"/>
    </row>
    <row r="19781" spans="2:17" ht="20.25" customHeight="1">
      <c r="B19781" s="50" t="e">
        <f>IF((#REF!+#REF!+H19781)&lt;&gt;0,"a","b")</f>
        <v>#REF!</v>
      </c>
      <c r="C19781" s="54">
        <v>4</v>
      </c>
      <c r="D19781" s="54"/>
      <c r="F19781" s="89"/>
      <c r="G19781" s="93" t="s">
        <v>450</v>
      </c>
      <c r="H19781" s="360">
        <f t="shared" ref="H19781:M19781" si="11094">H20011+H20241</f>
        <v>0</v>
      </c>
      <c r="I19781" s="360">
        <f t="shared" si="11094"/>
        <v>0</v>
      </c>
      <c r="J19781" s="360">
        <f t="shared" si="11094"/>
        <v>0</v>
      </c>
      <c r="K19781" s="360">
        <f t="shared" si="11094"/>
        <v>0</v>
      </c>
      <c r="L19781" s="360">
        <f t="shared" si="11094"/>
        <v>0</v>
      </c>
      <c r="M19781" s="360">
        <f t="shared" si="11094"/>
        <v>0</v>
      </c>
      <c r="N19781" s="153"/>
    </row>
    <row r="19782" spans="2:17" ht="30.75" customHeight="1">
      <c r="B19782" s="50" t="e">
        <f>IF((#REF!+#REF!+H19782)&lt;&gt;0,"a","b")</f>
        <v>#REF!</v>
      </c>
      <c r="C19782" s="54">
        <v>4</v>
      </c>
      <c r="D19782" s="54"/>
      <c r="F19782" s="89"/>
      <c r="G19782" s="93" t="s">
        <v>457</v>
      </c>
      <c r="H19782" s="360">
        <f t="shared" ref="H19782:M19782" si="11095">H20012+H20242</f>
        <v>0</v>
      </c>
      <c r="I19782" s="360">
        <f t="shared" si="11095"/>
        <v>0</v>
      </c>
      <c r="J19782" s="360">
        <f t="shared" si="11095"/>
        <v>0</v>
      </c>
      <c r="K19782" s="360">
        <f t="shared" si="11095"/>
        <v>0</v>
      </c>
      <c r="L19782" s="360">
        <f t="shared" si="11095"/>
        <v>0</v>
      </c>
      <c r="M19782" s="360">
        <f t="shared" si="11095"/>
        <v>0</v>
      </c>
      <c r="N19782" s="153"/>
    </row>
    <row r="19783" spans="2:17" ht="20.25" customHeight="1">
      <c r="B19783" s="50" t="e">
        <f>IF((#REF!+#REF!+H19783)&lt;&gt;0,"a","b")</f>
        <v>#REF!</v>
      </c>
      <c r="C19783" s="54">
        <v>4</v>
      </c>
      <c r="D19783" s="54"/>
      <c r="F19783" s="89"/>
      <c r="G19783" s="93" t="s">
        <v>459</v>
      </c>
      <c r="H19783" s="360">
        <f t="shared" ref="H19783:M19783" si="11096">H20013+H20243</f>
        <v>0</v>
      </c>
      <c r="I19783" s="360">
        <f t="shared" si="11096"/>
        <v>0</v>
      </c>
      <c r="J19783" s="360">
        <f t="shared" si="11096"/>
        <v>0</v>
      </c>
      <c r="K19783" s="360">
        <f t="shared" si="11096"/>
        <v>0</v>
      </c>
      <c r="L19783" s="360">
        <f t="shared" si="11096"/>
        <v>0</v>
      </c>
      <c r="M19783" s="360">
        <f t="shared" si="11096"/>
        <v>0</v>
      </c>
      <c r="N19783" s="153"/>
    </row>
    <row r="19784" spans="2:17" ht="20.25" customHeight="1">
      <c r="B19784" s="50" t="e">
        <f>IF((#REF!+#REF!+H19784)&lt;&gt;0,"a","b")</f>
        <v>#REF!</v>
      </c>
      <c r="C19784" s="54">
        <v>4</v>
      </c>
      <c r="D19784" s="54"/>
      <c r="F19784" s="89"/>
      <c r="G19784" s="93" t="s">
        <v>452</v>
      </c>
      <c r="H19784" s="360">
        <f t="shared" ref="H19784:M19784" si="11097">H20014+H20244</f>
        <v>0</v>
      </c>
      <c r="I19784" s="360">
        <f t="shared" si="11097"/>
        <v>0</v>
      </c>
      <c r="J19784" s="360">
        <f t="shared" si="11097"/>
        <v>0</v>
      </c>
      <c r="K19784" s="360">
        <f t="shared" si="11097"/>
        <v>0</v>
      </c>
      <c r="L19784" s="360">
        <f t="shared" si="11097"/>
        <v>0</v>
      </c>
      <c r="M19784" s="360">
        <f t="shared" si="11097"/>
        <v>0</v>
      </c>
      <c r="N19784" s="153"/>
    </row>
    <row r="19785" spans="2:17" ht="21" customHeight="1">
      <c r="B19785" s="50" t="e">
        <f>IF((#REF!+#REF!+H19785)&lt;&gt;0,"a","b")</f>
        <v>#REF!</v>
      </c>
      <c r="C19785" s="54">
        <v>4</v>
      </c>
      <c r="D19785" s="54"/>
      <c r="F19785" s="89"/>
      <c r="G19785" s="93" t="s">
        <v>458</v>
      </c>
      <c r="H19785" s="360">
        <f t="shared" ref="H19785:M19785" si="11098">H20015+H20245</f>
        <v>0</v>
      </c>
      <c r="I19785" s="360">
        <f t="shared" si="11098"/>
        <v>0</v>
      </c>
      <c r="J19785" s="360">
        <f t="shared" si="11098"/>
        <v>0</v>
      </c>
      <c r="K19785" s="360">
        <f t="shared" si="11098"/>
        <v>0</v>
      </c>
      <c r="L19785" s="360">
        <f t="shared" si="11098"/>
        <v>0</v>
      </c>
      <c r="M19785" s="360">
        <f t="shared" si="11098"/>
        <v>0</v>
      </c>
      <c r="N19785" s="153"/>
    </row>
    <row r="19786" spans="2:17" ht="63" customHeight="1">
      <c r="B19786" s="50" t="e">
        <f>IF((#REF!+#REF!+H19786)&lt;&gt;0,"a","b")</f>
        <v>#REF!</v>
      </c>
      <c r="C19786" s="54">
        <v>1</v>
      </c>
      <c r="D19786" s="68"/>
      <c r="E19786" s="45"/>
      <c r="F19786" s="374" t="s">
        <v>690</v>
      </c>
      <c r="G19786" s="115" t="s">
        <v>2434</v>
      </c>
      <c r="H19786" s="360">
        <f t="shared" ref="H19786:H19819" si="11099">I19786+J19786</f>
        <v>140</v>
      </c>
      <c r="I19786" s="380">
        <f t="shared" ref="I19786:K19786" si="11100">I19788+I19920+I19983+I19999</f>
        <v>40</v>
      </c>
      <c r="J19786" s="380">
        <f t="shared" si="11100"/>
        <v>100</v>
      </c>
      <c r="K19786" s="380">
        <f t="shared" si="11100"/>
        <v>147</v>
      </c>
      <c r="L19786" s="380">
        <f t="shared" ref="L19786:N19786" si="11101">L19788+L19920+L19983+L19999</f>
        <v>150</v>
      </c>
      <c r="M19786" s="380">
        <f t="shared" si="11101"/>
        <v>155</v>
      </c>
      <c r="N19786" s="147">
        <f t="shared" si="11101"/>
        <v>0</v>
      </c>
      <c r="O19786" s="60" t="s">
        <v>71</v>
      </c>
      <c r="Q19786" s="55">
        <v>1</v>
      </c>
    </row>
    <row r="19787" spans="2:17" ht="21" customHeight="1">
      <c r="B19787" s="50" t="e">
        <f>IF((#REF!+#REF!+H19787)&lt;&gt;0,"a","b")</f>
        <v>#REF!</v>
      </c>
      <c r="C19787" s="54">
        <v>2</v>
      </c>
      <c r="D19787" s="68" t="s">
        <v>690</v>
      </c>
      <c r="F19787" s="123"/>
      <c r="G19787" s="124" t="s">
        <v>255</v>
      </c>
      <c r="H19787" s="577">
        <f t="shared" si="11099"/>
        <v>19</v>
      </c>
      <c r="I19787" s="551"/>
      <c r="J19787" s="551">
        <v>19</v>
      </c>
      <c r="K19787" s="551">
        <v>19</v>
      </c>
      <c r="L19787" s="551">
        <v>19</v>
      </c>
      <c r="M19787" s="551">
        <v>19</v>
      </c>
      <c r="N19787" s="148"/>
    </row>
    <row r="19788" spans="2:17" ht="20.25" customHeight="1">
      <c r="B19788" s="50" t="e">
        <f>IF((#REF!+#REF!+H19788)&lt;&gt;0,"a","b")</f>
        <v>#REF!</v>
      </c>
      <c r="C19788" s="54">
        <v>2</v>
      </c>
      <c r="D19788" s="68" t="s">
        <v>691</v>
      </c>
      <c r="E19788" s="45">
        <v>7074</v>
      </c>
      <c r="F19788" s="374"/>
      <c r="G19788" s="117" t="s">
        <v>256</v>
      </c>
      <c r="H19788" s="360">
        <f t="shared" si="11099"/>
        <v>140</v>
      </c>
      <c r="I19788" s="380">
        <f t="shared" ref="I19788:K19788" si="11102">I19789+I19800+I19868+I19876+I19877+I19887+I19897+I19867</f>
        <v>40</v>
      </c>
      <c r="J19788" s="380">
        <f t="shared" si="11102"/>
        <v>100</v>
      </c>
      <c r="K19788" s="380">
        <f t="shared" si="11102"/>
        <v>147</v>
      </c>
      <c r="L19788" s="380">
        <f t="shared" ref="L19788:N19788" si="11103">L19789+L19800+L19868+L19876+L19877+L19887+L19897+L19867</f>
        <v>150</v>
      </c>
      <c r="M19788" s="380">
        <f t="shared" si="11103"/>
        <v>155</v>
      </c>
      <c r="N19788" s="149">
        <f t="shared" si="11103"/>
        <v>0</v>
      </c>
      <c r="O19788" s="60" t="s">
        <v>71</v>
      </c>
    </row>
    <row r="19789" spans="2:17" ht="20.25" customHeight="1">
      <c r="B19789" s="50" t="e">
        <f>IF((#REF!+#REF!+H19789)&lt;&gt;0,"a","b")</f>
        <v>#REF!</v>
      </c>
      <c r="C19789" s="54">
        <v>31</v>
      </c>
      <c r="D19789" s="68" t="s">
        <v>692</v>
      </c>
      <c r="F19789" s="89"/>
      <c r="G19789" s="90" t="s">
        <v>257</v>
      </c>
      <c r="H19789" s="578">
        <f t="shared" si="11099"/>
        <v>0</v>
      </c>
      <c r="I19789" s="564">
        <f t="shared" ref="I19789:K19789" si="11104">I19790+I19799</f>
        <v>0</v>
      </c>
      <c r="J19789" s="564">
        <f t="shared" si="11104"/>
        <v>0</v>
      </c>
      <c r="K19789" s="564">
        <f t="shared" si="11104"/>
        <v>0</v>
      </c>
      <c r="L19789" s="564">
        <f t="shared" ref="L19789:N19789" si="11105">L19790+L19799</f>
        <v>0</v>
      </c>
      <c r="M19789" s="564">
        <f t="shared" si="11105"/>
        <v>0</v>
      </c>
      <c r="N19789" s="150">
        <f t="shared" si="11105"/>
        <v>0</v>
      </c>
      <c r="O19789" s="60" t="s">
        <v>71</v>
      </c>
    </row>
    <row r="19790" spans="2:17" ht="20.25" customHeight="1">
      <c r="B19790" s="50" t="e">
        <f>IF((#REF!+#REF!+H19790)&lt;&gt;0,"a","b")</f>
        <v>#REF!</v>
      </c>
      <c r="C19790" s="54">
        <v>4</v>
      </c>
      <c r="D19790" s="54"/>
      <c r="F19790" s="92"/>
      <c r="G19790" s="93" t="s">
        <v>258</v>
      </c>
      <c r="H19790" s="578">
        <f t="shared" si="11099"/>
        <v>0</v>
      </c>
      <c r="I19790" s="565">
        <f t="shared" ref="I19790:K19790" si="11106">I19791+I19798</f>
        <v>0</v>
      </c>
      <c r="J19790" s="565">
        <f t="shared" si="11106"/>
        <v>0</v>
      </c>
      <c r="K19790" s="565">
        <f t="shared" si="11106"/>
        <v>0</v>
      </c>
      <c r="L19790" s="565">
        <f t="shared" ref="L19790:N19790" si="11107">L19791+L19798</f>
        <v>0</v>
      </c>
      <c r="M19790" s="565">
        <f t="shared" si="11107"/>
        <v>0</v>
      </c>
      <c r="N19790" s="151">
        <f t="shared" si="11107"/>
        <v>0</v>
      </c>
      <c r="O19790" s="60" t="s">
        <v>71</v>
      </c>
    </row>
    <row r="19791" spans="2:17" ht="20.25" customHeight="1">
      <c r="B19791" s="50" t="e">
        <f>IF((#REF!+#REF!+H19791)&lt;&gt;0,"a","b")</f>
        <v>#REF!</v>
      </c>
      <c r="C19791" s="54">
        <v>5</v>
      </c>
      <c r="D19791" s="54"/>
      <c r="F19791" s="89"/>
      <c r="G19791" s="95" t="s">
        <v>259</v>
      </c>
      <c r="H19791" s="578">
        <f t="shared" si="11099"/>
        <v>0</v>
      </c>
      <c r="I19791" s="560">
        <f t="shared" ref="I19791:K19791" si="11108">SUM(I19792:I19797)</f>
        <v>0</v>
      </c>
      <c r="J19791" s="560">
        <f t="shared" si="11108"/>
        <v>0</v>
      </c>
      <c r="K19791" s="560">
        <f t="shared" si="11108"/>
        <v>0</v>
      </c>
      <c r="L19791" s="560">
        <f t="shared" ref="L19791:N19791" si="11109">SUM(L19792:L19797)</f>
        <v>0</v>
      </c>
      <c r="M19791" s="560">
        <f t="shared" si="11109"/>
        <v>0</v>
      </c>
      <c r="N19791" s="152">
        <f t="shared" si="11109"/>
        <v>0</v>
      </c>
      <c r="O19791" s="60" t="s">
        <v>71</v>
      </c>
    </row>
    <row r="19792" spans="2:17" ht="20.25" customHeight="1">
      <c r="B19792" s="50" t="e">
        <f>IF((#REF!+#REF!+H19792)&lt;&gt;0,"a","b")</f>
        <v>#REF!</v>
      </c>
      <c r="C19792" s="54">
        <v>6</v>
      </c>
      <c r="D19792" s="54"/>
      <c r="F19792" s="89"/>
      <c r="G19792" s="97" t="s">
        <v>260</v>
      </c>
      <c r="H19792" s="579">
        <f t="shared" si="11099"/>
        <v>0</v>
      </c>
      <c r="I19792" s="553"/>
      <c r="J19792" s="553"/>
      <c r="K19792" s="553"/>
      <c r="L19792" s="553"/>
      <c r="M19792" s="553"/>
      <c r="N19792" s="138"/>
    </row>
    <row r="19793" spans="2:15" ht="20.25" customHeight="1">
      <c r="B19793" s="50" t="e">
        <f>IF((#REF!+#REF!+H19793)&lt;&gt;0,"a","b")</f>
        <v>#REF!</v>
      </c>
      <c r="C19793" s="54">
        <v>6</v>
      </c>
      <c r="D19793" s="54"/>
      <c r="F19793" s="89"/>
      <c r="G19793" s="97" t="s">
        <v>261</v>
      </c>
      <c r="H19793" s="552">
        <f t="shared" si="11099"/>
        <v>0</v>
      </c>
      <c r="I19793" s="553"/>
      <c r="J19793" s="553"/>
      <c r="K19793" s="553"/>
      <c r="L19793" s="553"/>
      <c r="M19793" s="553"/>
      <c r="N19793" s="138"/>
    </row>
    <row r="19794" spans="2:15" ht="20.25" customHeight="1">
      <c r="B19794" s="50" t="e">
        <f>IF((#REF!+#REF!+H19794)&lt;&gt;0,"a","b")</f>
        <v>#REF!</v>
      </c>
      <c r="C19794" s="54">
        <v>6</v>
      </c>
      <c r="D19794" s="54"/>
      <c r="F19794" s="89"/>
      <c r="G19794" s="97" t="s">
        <v>262</v>
      </c>
      <c r="H19794" s="558">
        <f t="shared" si="11099"/>
        <v>0</v>
      </c>
      <c r="I19794" s="553"/>
      <c r="J19794" s="553"/>
      <c r="K19794" s="553"/>
      <c r="L19794" s="553"/>
      <c r="M19794" s="553"/>
      <c r="N19794" s="138"/>
    </row>
    <row r="19795" spans="2:15" ht="20.25" customHeight="1">
      <c r="B19795" s="50" t="e">
        <f>IF((#REF!+#REF!+H19795)&lt;&gt;0,"a","b")</f>
        <v>#REF!</v>
      </c>
      <c r="C19795" s="54">
        <v>6</v>
      </c>
      <c r="D19795" s="54"/>
      <c r="F19795" s="89"/>
      <c r="G19795" s="97" t="s">
        <v>263</v>
      </c>
      <c r="H19795" s="558">
        <f t="shared" si="11099"/>
        <v>0</v>
      </c>
      <c r="I19795" s="553"/>
      <c r="J19795" s="553"/>
      <c r="K19795" s="553"/>
      <c r="L19795" s="553"/>
      <c r="M19795" s="553"/>
      <c r="N19795" s="138"/>
    </row>
    <row r="19796" spans="2:15" ht="20.25" customHeight="1">
      <c r="B19796" s="50" t="e">
        <f>IF((#REF!+#REF!+H19796)&lt;&gt;0,"a","b")</f>
        <v>#REF!</v>
      </c>
      <c r="C19796" s="54">
        <v>6</v>
      </c>
      <c r="D19796" s="54"/>
      <c r="F19796" s="89"/>
      <c r="G19796" s="97" t="s">
        <v>264</v>
      </c>
      <c r="H19796" s="552">
        <f t="shared" si="11099"/>
        <v>0</v>
      </c>
      <c r="I19796" s="553"/>
      <c r="J19796" s="553"/>
      <c r="K19796" s="553"/>
      <c r="L19796" s="553"/>
      <c r="M19796" s="553"/>
      <c r="N19796" s="138"/>
    </row>
    <row r="19797" spans="2:15" ht="20.25" customHeight="1">
      <c r="B19797" s="50" t="e">
        <f>IF((#REF!+#REF!+H19797)&lt;&gt;0,"a","b")</f>
        <v>#REF!</v>
      </c>
      <c r="C19797" s="54">
        <v>6</v>
      </c>
      <c r="D19797" s="54"/>
      <c r="F19797" s="89"/>
      <c r="G19797" s="97" t="s">
        <v>265</v>
      </c>
      <c r="H19797" s="552">
        <f t="shared" si="11099"/>
        <v>0</v>
      </c>
      <c r="I19797" s="553"/>
      <c r="J19797" s="553"/>
      <c r="K19797" s="553"/>
      <c r="L19797" s="553"/>
      <c r="M19797" s="553"/>
      <c r="N19797" s="138"/>
    </row>
    <row r="19798" spans="2:15" ht="20.25" customHeight="1">
      <c r="B19798" s="50" t="e">
        <f>IF((#REF!+#REF!+H19798)&lt;&gt;0,"a","b")</f>
        <v>#REF!</v>
      </c>
      <c r="C19798" s="54">
        <v>5</v>
      </c>
      <c r="D19798" s="54"/>
      <c r="F19798" s="89"/>
      <c r="G19798" s="95" t="s">
        <v>266</v>
      </c>
      <c r="H19798" s="552">
        <f t="shared" si="11099"/>
        <v>0</v>
      </c>
      <c r="I19798" s="554"/>
      <c r="J19798" s="554"/>
      <c r="K19798" s="554"/>
      <c r="L19798" s="554"/>
      <c r="M19798" s="554"/>
      <c r="N19798" s="154"/>
    </row>
    <row r="19799" spans="2:15" ht="20.25" customHeight="1">
      <c r="B19799" s="50" t="e">
        <f>IF((#REF!+#REF!+H19799)&lt;&gt;0,"a","b")</f>
        <v>#REF!</v>
      </c>
      <c r="C19799" s="54">
        <v>4</v>
      </c>
      <c r="D19799" s="54"/>
      <c r="F19799" s="89"/>
      <c r="G19799" s="93" t="s">
        <v>267</v>
      </c>
      <c r="H19799" s="552">
        <f t="shared" si="11099"/>
        <v>0</v>
      </c>
      <c r="I19799" s="555"/>
      <c r="J19799" s="555"/>
      <c r="K19799" s="555"/>
      <c r="L19799" s="555"/>
      <c r="M19799" s="555"/>
      <c r="N19799" s="153"/>
    </row>
    <row r="19800" spans="2:15" ht="20.25" customHeight="1">
      <c r="B19800" s="50" t="e">
        <f>IF((#REF!+#REF!+H19800)&lt;&gt;0,"a","b")</f>
        <v>#REF!</v>
      </c>
      <c r="C19800" s="54">
        <v>3</v>
      </c>
      <c r="D19800" s="54"/>
      <c r="F19800" s="89"/>
      <c r="G19800" s="90" t="s">
        <v>268</v>
      </c>
      <c r="H19800" s="563">
        <f t="shared" si="11099"/>
        <v>0</v>
      </c>
      <c r="I19800" s="564">
        <f t="shared" ref="I19800:K19800" si="11110">I19801+I19802+I19805+I19841+I19842+I19843+I19844+I19845+I19852+I19853</f>
        <v>0</v>
      </c>
      <c r="J19800" s="564">
        <f t="shared" si="11110"/>
        <v>0</v>
      </c>
      <c r="K19800" s="564">
        <f t="shared" si="11110"/>
        <v>0</v>
      </c>
      <c r="L19800" s="564">
        <f t="shared" ref="L19800:N19800" si="11111">L19801+L19802+L19805+L19841+L19842+L19843+L19844+L19845+L19852+L19853</f>
        <v>0</v>
      </c>
      <c r="M19800" s="564">
        <f t="shared" si="11111"/>
        <v>0</v>
      </c>
      <c r="N19800" s="150">
        <f t="shared" si="11111"/>
        <v>0</v>
      </c>
      <c r="O19800" s="60" t="s">
        <v>71</v>
      </c>
    </row>
    <row r="19801" spans="2:15" ht="20.25" customHeight="1">
      <c r="B19801" s="50" t="e">
        <f>IF((#REF!+#REF!+H19801)&lt;&gt;0,"a","b")</f>
        <v>#REF!</v>
      </c>
      <c r="C19801" s="54">
        <v>4</v>
      </c>
      <c r="D19801" s="54"/>
      <c r="F19801" s="89"/>
      <c r="G19801" s="93" t="s">
        <v>269</v>
      </c>
      <c r="H19801" s="556">
        <f t="shared" si="11099"/>
        <v>0</v>
      </c>
      <c r="I19801" s="555"/>
      <c r="J19801" s="555"/>
      <c r="K19801" s="555"/>
      <c r="L19801" s="555"/>
      <c r="M19801" s="555"/>
      <c r="N19801" s="153"/>
    </row>
    <row r="19802" spans="2:15" ht="20.25" customHeight="1">
      <c r="B19802" s="50" t="e">
        <f>IF((#REF!+#REF!+H19802)&lt;&gt;0,"a","b")</f>
        <v>#REF!</v>
      </c>
      <c r="C19802" s="54">
        <v>4</v>
      </c>
      <c r="D19802" s="54"/>
      <c r="F19802" s="89"/>
      <c r="G19802" s="93" t="s">
        <v>270</v>
      </c>
      <c r="H19802" s="566">
        <f t="shared" si="11099"/>
        <v>0</v>
      </c>
      <c r="I19802" s="565">
        <f t="shared" ref="I19802:K19802" si="11112">SUM(I19803:I19804)</f>
        <v>0</v>
      </c>
      <c r="J19802" s="565">
        <f t="shared" si="11112"/>
        <v>0</v>
      </c>
      <c r="K19802" s="565">
        <f t="shared" si="11112"/>
        <v>0</v>
      </c>
      <c r="L19802" s="565">
        <f t="shared" ref="L19802:N19802" si="11113">SUM(L19803:L19804)</f>
        <v>0</v>
      </c>
      <c r="M19802" s="565">
        <f t="shared" si="11113"/>
        <v>0</v>
      </c>
      <c r="N19802" s="151">
        <f t="shared" si="11113"/>
        <v>0</v>
      </c>
      <c r="O19802" s="60" t="s">
        <v>71</v>
      </c>
    </row>
    <row r="19803" spans="2:15" ht="20.25" customHeight="1">
      <c r="B19803" s="50" t="e">
        <f>IF((#REF!+#REF!+H19803)&lt;&gt;0,"a","b")</f>
        <v>#REF!</v>
      </c>
      <c r="C19803" s="54">
        <v>5</v>
      </c>
      <c r="D19803" s="54"/>
      <c r="F19803" s="89"/>
      <c r="G19803" s="95" t="s">
        <v>271</v>
      </c>
      <c r="H19803" s="556">
        <f t="shared" si="11099"/>
        <v>0</v>
      </c>
      <c r="I19803" s="554"/>
      <c r="J19803" s="554"/>
      <c r="K19803" s="554"/>
      <c r="L19803" s="554"/>
      <c r="M19803" s="554"/>
      <c r="N19803" s="154"/>
    </row>
    <row r="19804" spans="2:15" ht="20.25" customHeight="1">
      <c r="B19804" s="50" t="e">
        <f>IF((#REF!+#REF!+H19804)&lt;&gt;0,"a","b")</f>
        <v>#REF!</v>
      </c>
      <c r="C19804" s="54">
        <v>5</v>
      </c>
      <c r="D19804" s="54"/>
      <c r="F19804" s="89"/>
      <c r="G19804" s="95" t="s">
        <v>272</v>
      </c>
      <c r="H19804" s="556">
        <f t="shared" si="11099"/>
        <v>0</v>
      </c>
      <c r="I19804" s="554"/>
      <c r="J19804" s="554"/>
      <c r="K19804" s="554"/>
      <c r="L19804" s="554"/>
      <c r="M19804" s="554"/>
      <c r="N19804" s="154"/>
    </row>
    <row r="19805" spans="2:15" ht="20.25" customHeight="1">
      <c r="B19805" s="50" t="e">
        <f>IF((#REF!+#REF!+H19805)&lt;&gt;0,"a","b")</f>
        <v>#REF!</v>
      </c>
      <c r="C19805" s="54">
        <v>4</v>
      </c>
      <c r="D19805" s="54"/>
      <c r="F19805" s="89"/>
      <c r="G19805" s="93" t="s">
        <v>273</v>
      </c>
      <c r="H19805" s="566">
        <f t="shared" si="11099"/>
        <v>0</v>
      </c>
      <c r="I19805" s="565">
        <f t="shared" ref="I19805:K19805" si="11114">I19806+I19807+I19808+I19809+I19821+I19825+I19826+I19827+I19828+I19829+I19830+I19831+I19839+I19840</f>
        <v>0</v>
      </c>
      <c r="J19805" s="565">
        <f t="shared" si="11114"/>
        <v>0</v>
      </c>
      <c r="K19805" s="565">
        <f t="shared" si="11114"/>
        <v>0</v>
      </c>
      <c r="L19805" s="565">
        <f t="shared" ref="L19805:N19805" si="11115">L19806+L19807+L19808+L19809+L19821+L19825+L19826+L19827+L19828+L19829+L19830+L19831+L19839+L19840</f>
        <v>0</v>
      </c>
      <c r="M19805" s="565">
        <f t="shared" si="11115"/>
        <v>0</v>
      </c>
      <c r="N19805" s="151">
        <f t="shared" si="11115"/>
        <v>0</v>
      </c>
      <c r="O19805" s="60" t="s">
        <v>71</v>
      </c>
    </row>
    <row r="19806" spans="2:15" ht="42.75" customHeight="1">
      <c r="B19806" s="50" t="e">
        <f>IF((#REF!+#REF!+H19806)&lt;&gt;0,"a","b")</f>
        <v>#REF!</v>
      </c>
      <c r="C19806" s="54">
        <v>5</v>
      </c>
      <c r="D19806" s="54"/>
      <c r="F19806" s="89"/>
      <c r="G19806" s="95" t="s">
        <v>322</v>
      </c>
      <c r="H19806" s="556">
        <f t="shared" si="11099"/>
        <v>0</v>
      </c>
      <c r="I19806" s="554"/>
      <c r="J19806" s="554"/>
      <c r="K19806" s="554"/>
      <c r="L19806" s="554"/>
      <c r="M19806" s="554"/>
      <c r="N19806" s="154"/>
    </row>
    <row r="19807" spans="2:15" ht="30.75" customHeight="1">
      <c r="B19807" s="50" t="e">
        <f>IF((#REF!+#REF!+H19807)&lt;&gt;0,"a","b")</f>
        <v>#REF!</v>
      </c>
      <c r="C19807" s="54">
        <v>5</v>
      </c>
      <c r="D19807" s="54"/>
      <c r="F19807" s="89"/>
      <c r="G19807" s="111" t="s">
        <v>289</v>
      </c>
      <c r="H19807" s="556">
        <f t="shared" si="11099"/>
        <v>0</v>
      </c>
      <c r="I19807" s="554"/>
      <c r="J19807" s="554"/>
      <c r="K19807" s="554"/>
      <c r="L19807" s="554"/>
      <c r="M19807" s="554"/>
      <c r="N19807" s="154"/>
    </row>
    <row r="19808" spans="2:15" ht="60.75" customHeight="1">
      <c r="B19808" s="50" t="e">
        <f>IF((#REF!+#REF!+H19808)&lt;&gt;0,"a","b")</f>
        <v>#REF!</v>
      </c>
      <c r="C19808" s="54">
        <v>5</v>
      </c>
      <c r="D19808" s="54"/>
      <c r="F19808" s="89"/>
      <c r="G19808" s="111" t="s">
        <v>323</v>
      </c>
      <c r="H19808" s="556">
        <f t="shared" si="11099"/>
        <v>0</v>
      </c>
      <c r="I19808" s="554"/>
      <c r="J19808" s="554"/>
      <c r="K19808" s="554"/>
      <c r="L19808" s="554"/>
      <c r="M19808" s="554"/>
      <c r="N19808" s="154"/>
    </row>
    <row r="19809" spans="2:15" ht="30.75" customHeight="1">
      <c r="B19809" s="50" t="e">
        <f>IF((#REF!+#REF!+H19809)&lt;&gt;0,"a","b")</f>
        <v>#REF!</v>
      </c>
      <c r="C19809" s="54">
        <v>5</v>
      </c>
      <c r="D19809" s="54"/>
      <c r="F19809" s="89"/>
      <c r="G19809" s="95" t="s">
        <v>288</v>
      </c>
      <c r="H19809" s="566">
        <f t="shared" si="11099"/>
        <v>0</v>
      </c>
      <c r="I19809" s="560">
        <f t="shared" ref="I19809:K19809" si="11116">SUM(I19810:I19820)</f>
        <v>0</v>
      </c>
      <c r="J19809" s="560">
        <f t="shared" si="11116"/>
        <v>0</v>
      </c>
      <c r="K19809" s="560">
        <f t="shared" si="11116"/>
        <v>0</v>
      </c>
      <c r="L19809" s="560">
        <f t="shared" ref="L19809:N19809" si="11117">SUM(L19810:L19820)</f>
        <v>0</v>
      </c>
      <c r="M19809" s="560">
        <f t="shared" si="11117"/>
        <v>0</v>
      </c>
      <c r="N19809" s="152">
        <f t="shared" si="11117"/>
        <v>0</v>
      </c>
      <c r="O19809" s="60" t="s">
        <v>71</v>
      </c>
    </row>
    <row r="19810" spans="2:15" ht="20.25" customHeight="1">
      <c r="B19810" s="50" t="e">
        <f>IF((#REF!+#REF!+H19810)&lt;&gt;0,"a","b")</f>
        <v>#REF!</v>
      </c>
      <c r="C19810" s="54">
        <v>6</v>
      </c>
      <c r="D19810" s="54"/>
      <c r="F19810" s="89"/>
      <c r="G19810" s="97" t="s">
        <v>274</v>
      </c>
      <c r="H19810" s="556">
        <f t="shared" si="11099"/>
        <v>0</v>
      </c>
      <c r="I19810" s="557"/>
      <c r="J19810" s="557"/>
      <c r="K19810" s="557"/>
      <c r="L19810" s="557"/>
      <c r="M19810" s="557"/>
      <c r="N19810" s="155"/>
    </row>
    <row r="19811" spans="2:15" ht="20.25" customHeight="1">
      <c r="B19811" s="50" t="e">
        <f>IF((#REF!+#REF!+H19811)&lt;&gt;0,"a","b")</f>
        <v>#REF!</v>
      </c>
      <c r="C19811" s="54">
        <v>6</v>
      </c>
      <c r="D19811" s="54"/>
      <c r="F19811" s="89"/>
      <c r="G19811" s="97" t="s">
        <v>275</v>
      </c>
      <c r="H19811" s="556">
        <f t="shared" si="11099"/>
        <v>0</v>
      </c>
      <c r="I19811" s="557"/>
      <c r="J19811" s="557"/>
      <c r="K19811" s="557"/>
      <c r="L19811" s="557"/>
      <c r="M19811" s="557"/>
      <c r="N19811" s="155"/>
    </row>
    <row r="19812" spans="2:15" ht="20.25" customHeight="1">
      <c r="B19812" s="50" t="e">
        <f>IF((#REF!+#REF!+H19812)&lt;&gt;0,"a","b")</f>
        <v>#REF!</v>
      </c>
      <c r="C19812" s="54">
        <v>6</v>
      </c>
      <c r="D19812" s="54"/>
      <c r="F19812" s="89"/>
      <c r="G19812" s="97" t="s">
        <v>276</v>
      </c>
      <c r="H19812" s="556">
        <f t="shared" si="11099"/>
        <v>0</v>
      </c>
      <c r="I19812" s="557"/>
      <c r="J19812" s="557"/>
      <c r="K19812" s="557"/>
      <c r="L19812" s="557"/>
      <c r="M19812" s="557"/>
      <c r="N19812" s="155"/>
    </row>
    <row r="19813" spans="2:15" ht="20.25" customHeight="1">
      <c r="B19813" s="50" t="e">
        <f>IF((#REF!+#REF!+H19813)&lt;&gt;0,"a","b")</f>
        <v>#REF!</v>
      </c>
      <c r="C19813" s="54">
        <v>6</v>
      </c>
      <c r="D19813" s="54"/>
      <c r="F19813" s="89"/>
      <c r="G19813" s="97" t="s">
        <v>277</v>
      </c>
      <c r="H19813" s="556">
        <f t="shared" si="11099"/>
        <v>0</v>
      </c>
      <c r="I19813" s="557"/>
      <c r="J19813" s="557"/>
      <c r="K19813" s="557"/>
      <c r="L19813" s="557"/>
      <c r="M19813" s="557"/>
      <c r="N19813" s="155"/>
    </row>
    <row r="19814" spans="2:15" ht="20.25" customHeight="1">
      <c r="B19814" s="50" t="e">
        <f>IF((#REF!+#REF!+H19814)&lt;&gt;0,"a","b")</f>
        <v>#REF!</v>
      </c>
      <c r="C19814" s="54">
        <v>6</v>
      </c>
      <c r="D19814" s="54"/>
      <c r="F19814" s="89"/>
      <c r="G19814" s="97" t="s">
        <v>278</v>
      </c>
      <c r="H19814" s="556">
        <f t="shared" si="11099"/>
        <v>0</v>
      </c>
      <c r="I19814" s="557"/>
      <c r="J19814" s="557"/>
      <c r="K19814" s="557"/>
      <c r="L19814" s="557"/>
      <c r="M19814" s="557"/>
      <c r="N19814" s="155"/>
    </row>
    <row r="19815" spans="2:15" ht="20.25" customHeight="1">
      <c r="B19815" s="50" t="e">
        <f>IF((#REF!+#REF!+H19815)&lt;&gt;0,"a","b")</f>
        <v>#REF!</v>
      </c>
      <c r="C19815" s="54">
        <v>6</v>
      </c>
      <c r="D19815" s="54"/>
      <c r="F19815" s="89"/>
      <c r="G19815" s="97" t="s">
        <v>279</v>
      </c>
      <c r="H19815" s="552">
        <f t="shared" si="11099"/>
        <v>0</v>
      </c>
      <c r="I19815" s="557"/>
      <c r="J19815" s="557"/>
      <c r="K19815" s="557"/>
      <c r="L19815" s="557"/>
      <c r="M19815" s="557"/>
      <c r="N19815" s="155"/>
    </row>
    <row r="19816" spans="2:15" ht="20.25" customHeight="1">
      <c r="B19816" s="50" t="e">
        <f>IF((#REF!+#REF!+H19816)&lt;&gt;0,"a","b")</f>
        <v>#REF!</v>
      </c>
      <c r="C19816" s="54">
        <v>6</v>
      </c>
      <c r="D19816" s="54"/>
      <c r="F19816" s="89"/>
      <c r="G19816" s="97" t="s">
        <v>280</v>
      </c>
      <c r="H19816" s="552">
        <f t="shared" si="11099"/>
        <v>0</v>
      </c>
      <c r="I19816" s="557"/>
      <c r="J19816" s="557"/>
      <c r="K19816" s="557"/>
      <c r="L19816" s="557"/>
      <c r="M19816" s="557"/>
      <c r="N19816" s="155"/>
    </row>
    <row r="19817" spans="2:15" ht="20.25" customHeight="1">
      <c r="B19817" s="50" t="e">
        <f>IF((#REF!+#REF!+H19817)&lt;&gt;0,"a","b")</f>
        <v>#REF!</v>
      </c>
      <c r="C19817" s="54">
        <v>6</v>
      </c>
      <c r="D19817" s="54"/>
      <c r="F19817" s="89"/>
      <c r="G19817" s="97" t="s">
        <v>281</v>
      </c>
      <c r="H19817" s="552">
        <f t="shared" si="11099"/>
        <v>0</v>
      </c>
      <c r="I19817" s="557"/>
      <c r="J19817" s="557"/>
      <c r="K19817" s="557"/>
      <c r="L19817" s="557"/>
      <c r="M19817" s="557"/>
      <c r="N19817" s="155"/>
    </row>
    <row r="19818" spans="2:15" ht="20.25" customHeight="1">
      <c r="B19818" s="50" t="e">
        <f>IF((#REF!+#REF!+H19818)&lt;&gt;0,"a","b")</f>
        <v>#REF!</v>
      </c>
      <c r="C19818" s="54">
        <v>6</v>
      </c>
      <c r="D19818" s="54"/>
      <c r="F19818" s="89"/>
      <c r="G19818" s="97" t="s">
        <v>282</v>
      </c>
      <c r="H19818" s="552">
        <f t="shared" si="11099"/>
        <v>0</v>
      </c>
      <c r="I19818" s="557"/>
      <c r="J19818" s="557"/>
      <c r="K19818" s="557"/>
      <c r="L19818" s="557"/>
      <c r="M19818" s="557"/>
      <c r="N19818" s="155"/>
    </row>
    <row r="19819" spans="2:15" ht="20.25" customHeight="1">
      <c r="B19819" s="50" t="e">
        <f>IF((#REF!+#REF!+H19819)&lt;&gt;0,"a","b")</f>
        <v>#REF!</v>
      </c>
      <c r="C19819" s="54">
        <v>6</v>
      </c>
      <c r="D19819" s="54"/>
      <c r="F19819" s="89"/>
      <c r="G19819" s="97" t="s">
        <v>283</v>
      </c>
      <c r="H19819" s="552">
        <f t="shared" si="11099"/>
        <v>0</v>
      </c>
      <c r="I19819" s="557"/>
      <c r="J19819" s="557"/>
      <c r="K19819" s="557"/>
      <c r="L19819" s="557"/>
      <c r="M19819" s="557"/>
      <c r="N19819" s="155"/>
    </row>
    <row r="19820" spans="2:15" ht="30.75" customHeight="1">
      <c r="B19820" s="50" t="e">
        <f>IF((#REF!+#REF!+H19820)&lt;&gt;0,"a","b")</f>
        <v>#REF!</v>
      </c>
      <c r="C19820" s="54">
        <v>6</v>
      </c>
      <c r="D19820" s="54"/>
      <c r="F19820" s="89"/>
      <c r="G19820" s="97" t="s">
        <v>324</v>
      </c>
      <c r="H19820" s="552">
        <f t="shared" ref="H19820:H19884" si="11118">I19820+J19820</f>
        <v>0</v>
      </c>
      <c r="I19820" s="557"/>
      <c r="J19820" s="557"/>
      <c r="K19820" s="557"/>
      <c r="L19820" s="557"/>
      <c r="M19820" s="557"/>
      <c r="N19820" s="155"/>
    </row>
    <row r="19821" spans="2:15" ht="20.25" customHeight="1">
      <c r="B19821" s="50" t="e">
        <f>IF((#REF!+#REF!+H19821)&lt;&gt;0,"a","b")</f>
        <v>#REF!</v>
      </c>
      <c r="C19821" s="54">
        <v>5</v>
      </c>
      <c r="D19821" s="54"/>
      <c r="F19821" s="89"/>
      <c r="G19821" s="95" t="s">
        <v>290</v>
      </c>
      <c r="H19821" s="566">
        <f t="shared" si="11118"/>
        <v>0</v>
      </c>
      <c r="I19821" s="560">
        <f t="shared" ref="I19821:K19821" si="11119">SUM(I19822:I19824)</f>
        <v>0</v>
      </c>
      <c r="J19821" s="560">
        <f t="shared" si="11119"/>
        <v>0</v>
      </c>
      <c r="K19821" s="560">
        <f t="shared" si="11119"/>
        <v>0</v>
      </c>
      <c r="L19821" s="560">
        <f t="shared" ref="L19821:N19821" si="11120">SUM(L19822:L19824)</f>
        <v>0</v>
      </c>
      <c r="M19821" s="560">
        <f t="shared" si="11120"/>
        <v>0</v>
      </c>
      <c r="N19821" s="152">
        <f t="shared" si="11120"/>
        <v>0</v>
      </c>
      <c r="O19821" s="60" t="s">
        <v>71</v>
      </c>
    </row>
    <row r="19822" spans="2:15" ht="20.25" customHeight="1">
      <c r="B19822" s="50" t="e">
        <f>IF((#REF!+#REF!+H19822)&lt;&gt;0,"a","b")</f>
        <v>#REF!</v>
      </c>
      <c r="C19822" s="54">
        <v>6</v>
      </c>
      <c r="D19822" s="54"/>
      <c r="F19822" s="89"/>
      <c r="G19822" s="97" t="s">
        <v>284</v>
      </c>
      <c r="H19822" s="556">
        <f t="shared" si="11118"/>
        <v>0</v>
      </c>
      <c r="I19822" s="557"/>
      <c r="J19822" s="557"/>
      <c r="K19822" s="557"/>
      <c r="L19822" s="557"/>
      <c r="M19822" s="557"/>
      <c r="N19822" s="155"/>
    </row>
    <row r="19823" spans="2:15" ht="20.25" customHeight="1">
      <c r="B19823" s="50" t="e">
        <f>IF((#REF!+#REF!+H19823)&lt;&gt;0,"a","b")</f>
        <v>#REF!</v>
      </c>
      <c r="C19823" s="54">
        <v>6</v>
      </c>
      <c r="D19823" s="54"/>
      <c r="F19823" s="89"/>
      <c r="G19823" s="97" t="s">
        <v>285</v>
      </c>
      <c r="H19823" s="556">
        <f t="shared" si="11118"/>
        <v>0</v>
      </c>
      <c r="I19823" s="557"/>
      <c r="J19823" s="557"/>
      <c r="K19823" s="557"/>
      <c r="L19823" s="557"/>
      <c r="M19823" s="557"/>
      <c r="N19823" s="155"/>
    </row>
    <row r="19824" spans="2:15" ht="30.75" customHeight="1">
      <c r="B19824" s="50" t="e">
        <f>IF((#REF!+#REF!+H19824)&lt;&gt;0,"a","b")</f>
        <v>#REF!</v>
      </c>
      <c r="C19824" s="54">
        <v>6</v>
      </c>
      <c r="D19824" s="54"/>
      <c r="F19824" s="89"/>
      <c r="G19824" s="97" t="s">
        <v>325</v>
      </c>
      <c r="H19824" s="556">
        <f t="shared" si="11118"/>
        <v>0</v>
      </c>
      <c r="I19824" s="557"/>
      <c r="J19824" s="557"/>
      <c r="K19824" s="557"/>
      <c r="L19824" s="557"/>
      <c r="M19824" s="557"/>
      <c r="N19824" s="155"/>
    </row>
    <row r="19825" spans="2:15" ht="30.75" customHeight="1">
      <c r="B19825" s="50" t="e">
        <f>IF((#REF!+#REF!+H19825)&lt;&gt;0,"a","b")</f>
        <v>#REF!</v>
      </c>
      <c r="C19825" s="54">
        <v>5</v>
      </c>
      <c r="D19825" s="54"/>
      <c r="F19825" s="89"/>
      <c r="G19825" s="95" t="s">
        <v>326</v>
      </c>
      <c r="H19825" s="556">
        <f t="shared" si="11118"/>
        <v>0</v>
      </c>
      <c r="I19825" s="554"/>
      <c r="J19825" s="554"/>
      <c r="K19825" s="554"/>
      <c r="L19825" s="554"/>
      <c r="M19825" s="554"/>
      <c r="N19825" s="154"/>
    </row>
    <row r="19826" spans="2:15" ht="34.5" customHeight="1">
      <c r="B19826" s="50" t="e">
        <f>IF((#REF!+#REF!+H19826)&lt;&gt;0,"a","b")</f>
        <v>#REF!</v>
      </c>
      <c r="C19826" s="54">
        <v>5</v>
      </c>
      <c r="D19826" s="54"/>
      <c r="F19826" s="89"/>
      <c r="G19826" s="128" t="s">
        <v>460</v>
      </c>
      <c r="H19826" s="556">
        <f t="shared" si="11118"/>
        <v>0</v>
      </c>
      <c r="I19826" s="554"/>
      <c r="J19826" s="554"/>
      <c r="K19826" s="554"/>
      <c r="L19826" s="554"/>
      <c r="M19826" s="554"/>
      <c r="N19826" s="154"/>
    </row>
    <row r="19827" spans="2:15" ht="34.5" customHeight="1">
      <c r="B19827" s="50" t="e">
        <f>IF((#REF!+#REF!+H19827)&lt;&gt;0,"a","b")</f>
        <v>#REF!</v>
      </c>
      <c r="C19827" s="54">
        <v>5</v>
      </c>
      <c r="D19827" s="54"/>
      <c r="F19827" s="89"/>
      <c r="G19827" s="95" t="s">
        <v>327</v>
      </c>
      <c r="H19827" s="556">
        <f t="shared" si="11118"/>
        <v>0</v>
      </c>
      <c r="I19827" s="554"/>
      <c r="J19827" s="554"/>
      <c r="K19827" s="554"/>
      <c r="L19827" s="554"/>
      <c r="M19827" s="554"/>
      <c r="N19827" s="154"/>
    </row>
    <row r="19828" spans="2:15" ht="50.25" customHeight="1">
      <c r="B19828" s="50" t="e">
        <f>IF((#REF!+#REF!+H19828)&lt;&gt;0,"a","b")</f>
        <v>#REF!</v>
      </c>
      <c r="C19828" s="54">
        <v>5</v>
      </c>
      <c r="D19828" s="54"/>
      <c r="F19828" s="89"/>
      <c r="G19828" s="95" t="s">
        <v>328</v>
      </c>
      <c r="H19828" s="552">
        <f t="shared" si="11118"/>
        <v>0</v>
      </c>
      <c r="I19828" s="554"/>
      <c r="J19828" s="554"/>
      <c r="K19828" s="554"/>
      <c r="L19828" s="554"/>
      <c r="M19828" s="554"/>
      <c r="N19828" s="154"/>
    </row>
    <row r="19829" spans="2:15" ht="20.25" customHeight="1">
      <c r="B19829" s="50" t="e">
        <f>IF((#REF!+#REF!+H19829)&lt;&gt;0,"a","b")</f>
        <v>#REF!</v>
      </c>
      <c r="C19829" s="54">
        <v>5</v>
      </c>
      <c r="D19829" s="54"/>
      <c r="F19829" s="89"/>
      <c r="G19829" s="95" t="s">
        <v>329</v>
      </c>
      <c r="H19829" s="552">
        <f t="shared" si="11118"/>
        <v>0</v>
      </c>
      <c r="I19829" s="554"/>
      <c r="J19829" s="554"/>
      <c r="K19829" s="554"/>
      <c r="L19829" s="554"/>
      <c r="M19829" s="554"/>
      <c r="N19829" s="154"/>
    </row>
    <row r="19830" spans="2:15" ht="20.25" customHeight="1">
      <c r="B19830" s="50" t="e">
        <f>IF((#REF!+#REF!+H19830)&lt;&gt;0,"a","b")</f>
        <v>#REF!</v>
      </c>
      <c r="C19830" s="54">
        <v>5</v>
      </c>
      <c r="D19830" s="54"/>
      <c r="F19830" s="89"/>
      <c r="G19830" s="95" t="s">
        <v>330</v>
      </c>
      <c r="H19830" s="558">
        <f t="shared" si="11118"/>
        <v>0</v>
      </c>
      <c r="I19830" s="554"/>
      <c r="J19830" s="554"/>
      <c r="K19830" s="554"/>
      <c r="L19830" s="554"/>
      <c r="M19830" s="554"/>
      <c r="N19830" s="154"/>
    </row>
    <row r="19831" spans="2:15" ht="20.25" customHeight="1">
      <c r="B19831" s="50" t="e">
        <f>IF((#REF!+#REF!+H19831)&lt;&gt;0,"a","b")</f>
        <v>#REF!</v>
      </c>
      <c r="C19831" s="54">
        <v>5</v>
      </c>
      <c r="D19831" s="54"/>
      <c r="F19831" s="89"/>
      <c r="G19831" s="95" t="s">
        <v>331</v>
      </c>
      <c r="H19831" s="559">
        <f t="shared" si="11118"/>
        <v>0</v>
      </c>
      <c r="I19831" s="560">
        <f t="shared" ref="I19831:K19831" si="11121">SUM(I19832:I19838)</f>
        <v>0</v>
      </c>
      <c r="J19831" s="560">
        <f t="shared" si="11121"/>
        <v>0</v>
      </c>
      <c r="K19831" s="560">
        <f t="shared" si="11121"/>
        <v>0</v>
      </c>
      <c r="L19831" s="560">
        <f t="shared" ref="L19831:N19831" si="11122">SUM(L19832:L19838)</f>
        <v>0</v>
      </c>
      <c r="M19831" s="560">
        <f t="shared" si="11122"/>
        <v>0</v>
      </c>
      <c r="N19831" s="152">
        <f t="shared" si="11122"/>
        <v>0</v>
      </c>
      <c r="O19831" s="60" t="s">
        <v>71</v>
      </c>
    </row>
    <row r="19832" spans="2:15" ht="23.25" customHeight="1">
      <c r="B19832" s="50" t="e">
        <f>IF((#REF!+#REF!+H19832)&lt;&gt;0,"a","b")</f>
        <v>#REF!</v>
      </c>
      <c r="C19832" s="54">
        <v>6</v>
      </c>
      <c r="D19832" s="54"/>
      <c r="F19832" s="89"/>
      <c r="G19832" s="97" t="s">
        <v>291</v>
      </c>
      <c r="H19832" s="558">
        <f t="shared" si="11118"/>
        <v>0</v>
      </c>
      <c r="I19832" s="557"/>
      <c r="J19832" s="557"/>
      <c r="K19832" s="557"/>
      <c r="L19832" s="557"/>
      <c r="M19832" s="557"/>
      <c r="N19832" s="155"/>
    </row>
    <row r="19833" spans="2:15" ht="20.25" customHeight="1">
      <c r="B19833" s="50" t="e">
        <f>IF((#REF!+#REF!+H19833)&lt;&gt;0,"a","b")</f>
        <v>#REF!</v>
      </c>
      <c r="C19833" s="54">
        <v>6</v>
      </c>
      <c r="D19833" s="54"/>
      <c r="F19833" s="89"/>
      <c r="G19833" s="97" t="s">
        <v>292</v>
      </c>
      <c r="H19833" s="558">
        <f t="shared" si="11118"/>
        <v>0</v>
      </c>
      <c r="I19833" s="557"/>
      <c r="J19833" s="557"/>
      <c r="K19833" s="557"/>
      <c r="L19833" s="557"/>
      <c r="M19833" s="557"/>
      <c r="N19833" s="155"/>
    </row>
    <row r="19834" spans="2:15" ht="23.25" customHeight="1">
      <c r="B19834" s="50" t="e">
        <f>IF((#REF!+#REF!+H19834)&lt;&gt;0,"a","b")</f>
        <v>#REF!</v>
      </c>
      <c r="C19834" s="54">
        <v>6</v>
      </c>
      <c r="D19834" s="54"/>
      <c r="F19834" s="89"/>
      <c r="G19834" s="97" t="s">
        <v>293</v>
      </c>
      <c r="H19834" s="552">
        <f t="shared" si="11118"/>
        <v>0</v>
      </c>
      <c r="I19834" s="557"/>
      <c r="J19834" s="557"/>
      <c r="K19834" s="557"/>
      <c r="L19834" s="557"/>
      <c r="M19834" s="557"/>
      <c r="N19834" s="155"/>
    </row>
    <row r="19835" spans="2:15" ht="31.5" customHeight="1">
      <c r="B19835" s="50" t="e">
        <f>IF((#REF!+#REF!+H19835)&lt;&gt;0,"a","b")</f>
        <v>#REF!</v>
      </c>
      <c r="C19835" s="54">
        <v>6</v>
      </c>
      <c r="D19835" s="54"/>
      <c r="F19835" s="89"/>
      <c r="G19835" s="97" t="s">
        <v>294</v>
      </c>
      <c r="H19835" s="552">
        <f t="shared" si="11118"/>
        <v>0</v>
      </c>
      <c r="I19835" s="557"/>
      <c r="J19835" s="557"/>
      <c r="K19835" s="557"/>
      <c r="L19835" s="557"/>
      <c r="M19835" s="557"/>
      <c r="N19835" s="155"/>
    </row>
    <row r="19836" spans="2:15" ht="33.75" customHeight="1">
      <c r="B19836" s="50" t="e">
        <f>IF((#REF!+#REF!+H19836)&lt;&gt;0,"a","b")</f>
        <v>#REF!</v>
      </c>
      <c r="C19836" s="54">
        <v>6</v>
      </c>
      <c r="D19836" s="54"/>
      <c r="F19836" s="89"/>
      <c r="G19836" s="97" t="s">
        <v>332</v>
      </c>
      <c r="H19836" s="552">
        <f t="shared" si="11118"/>
        <v>0</v>
      </c>
      <c r="I19836" s="557"/>
      <c r="J19836" s="557"/>
      <c r="K19836" s="557"/>
      <c r="L19836" s="557"/>
      <c r="M19836" s="557"/>
      <c r="N19836" s="155"/>
    </row>
    <row r="19837" spans="2:15" ht="34.5" customHeight="1">
      <c r="B19837" s="50" t="e">
        <f>IF((#REF!+#REF!+H19837)&lt;&gt;0,"a","b")</f>
        <v>#REF!</v>
      </c>
      <c r="C19837" s="54">
        <v>6</v>
      </c>
      <c r="D19837" s="54"/>
      <c r="F19837" s="89"/>
      <c r="G19837" s="97" t="s">
        <v>333</v>
      </c>
      <c r="H19837" s="552">
        <f t="shared" si="11118"/>
        <v>0</v>
      </c>
      <c r="I19837" s="557"/>
      <c r="J19837" s="557"/>
      <c r="K19837" s="557"/>
      <c r="L19837" s="557"/>
      <c r="M19837" s="557"/>
      <c r="N19837" s="155"/>
    </row>
    <row r="19838" spans="2:15" ht="33.75" customHeight="1">
      <c r="B19838" s="50" t="e">
        <f>IF((#REF!+#REF!+H19838)&lt;&gt;0,"a","b")</f>
        <v>#REF!</v>
      </c>
      <c r="C19838" s="54">
        <v>6</v>
      </c>
      <c r="D19838" s="54"/>
      <c r="F19838" s="89"/>
      <c r="G19838" s="97" t="s">
        <v>334</v>
      </c>
      <c r="H19838" s="552">
        <f t="shared" si="11118"/>
        <v>0</v>
      </c>
      <c r="I19838" s="557"/>
      <c r="J19838" s="557"/>
      <c r="K19838" s="557"/>
      <c r="L19838" s="557"/>
      <c r="M19838" s="557"/>
      <c r="N19838" s="155"/>
    </row>
    <row r="19839" spans="2:15" ht="34.5" customHeight="1">
      <c r="B19839" s="50" t="e">
        <f>IF((#REF!+#REF!+H19839)&lt;&gt;0,"a","b")</f>
        <v>#REF!</v>
      </c>
      <c r="C19839" s="54">
        <v>5</v>
      </c>
      <c r="D19839" s="54"/>
      <c r="F19839" s="89"/>
      <c r="G19839" s="95" t="s">
        <v>335</v>
      </c>
      <c r="H19839" s="552">
        <f t="shared" si="11118"/>
        <v>0</v>
      </c>
      <c r="I19839" s="554"/>
      <c r="J19839" s="554"/>
      <c r="K19839" s="554"/>
      <c r="L19839" s="554"/>
      <c r="M19839" s="554"/>
      <c r="N19839" s="156"/>
    </row>
    <row r="19840" spans="2:15" ht="24.75" customHeight="1">
      <c r="B19840" s="50" t="e">
        <f>IF((#REF!+#REF!+H19840)&lt;&gt;0,"a","b")</f>
        <v>#REF!</v>
      </c>
      <c r="C19840" s="54">
        <v>5</v>
      </c>
      <c r="D19840" s="54"/>
      <c r="F19840" s="89"/>
      <c r="G19840" s="95" t="s">
        <v>336</v>
      </c>
      <c r="H19840" s="558">
        <f t="shared" si="11118"/>
        <v>0</v>
      </c>
      <c r="I19840" s="554"/>
      <c r="J19840" s="554"/>
      <c r="K19840" s="554"/>
      <c r="L19840" s="554"/>
      <c r="M19840" s="554"/>
      <c r="N19840" s="156"/>
    </row>
    <row r="19841" spans="2:18" ht="27.75" customHeight="1">
      <c r="B19841" s="50" t="e">
        <f>IF((#REF!+#REF!+H19841)&lt;&gt;0,"a","b")</f>
        <v>#REF!</v>
      </c>
      <c r="C19841" s="54">
        <v>4</v>
      </c>
      <c r="D19841" s="54"/>
      <c r="F19841" s="89"/>
      <c r="G19841" s="93" t="s">
        <v>337</v>
      </c>
      <c r="H19841" s="552">
        <f t="shared" si="11118"/>
        <v>0</v>
      </c>
      <c r="I19841" s="555"/>
      <c r="J19841" s="555"/>
      <c r="K19841" s="555"/>
      <c r="L19841" s="555"/>
      <c r="M19841" s="555"/>
      <c r="N19841" s="153"/>
    </row>
    <row r="19842" spans="2:18" ht="23.25" customHeight="1">
      <c r="B19842" s="50" t="e">
        <f>IF((#REF!+#REF!+H19842)&lt;&gt;0,"a","b")</f>
        <v>#REF!</v>
      </c>
      <c r="C19842" s="54">
        <v>4</v>
      </c>
      <c r="D19842" s="54"/>
      <c r="F19842" s="89"/>
      <c r="G19842" s="93" t="s">
        <v>338</v>
      </c>
      <c r="H19842" s="552">
        <f t="shared" si="11118"/>
        <v>0</v>
      </c>
      <c r="I19842" s="555"/>
      <c r="J19842" s="555"/>
      <c r="K19842" s="555"/>
      <c r="L19842" s="555"/>
      <c r="M19842" s="555"/>
      <c r="N19842" s="153"/>
    </row>
    <row r="19843" spans="2:18" ht="24" customHeight="1">
      <c r="B19843" s="50" t="e">
        <f>IF((#REF!+#REF!+H19843)&lt;&gt;0,"a","b")</f>
        <v>#REF!</v>
      </c>
      <c r="C19843" s="54">
        <v>4</v>
      </c>
      <c r="D19843" s="54"/>
      <c r="F19843" s="89"/>
      <c r="G19843" s="93" t="s">
        <v>339</v>
      </c>
      <c r="H19843" s="552">
        <f t="shared" si="11118"/>
        <v>0</v>
      </c>
      <c r="I19843" s="555"/>
      <c r="J19843" s="555"/>
      <c r="K19843" s="555"/>
      <c r="L19843" s="555"/>
      <c r="M19843" s="555"/>
      <c r="N19843" s="153"/>
    </row>
    <row r="19844" spans="2:18" ht="34.5" customHeight="1">
      <c r="B19844" s="50" t="e">
        <f>IF((#REF!+#REF!+H19844)&lt;&gt;0,"a","b")</f>
        <v>#REF!</v>
      </c>
      <c r="C19844" s="54">
        <v>4</v>
      </c>
      <c r="D19844" s="54"/>
      <c r="F19844" s="89"/>
      <c r="G19844" s="93" t="s">
        <v>340</v>
      </c>
      <c r="H19844" s="552">
        <f t="shared" si="11118"/>
        <v>0</v>
      </c>
      <c r="I19844" s="555"/>
      <c r="J19844" s="555"/>
      <c r="K19844" s="555"/>
      <c r="L19844" s="555"/>
      <c r="M19844" s="555"/>
      <c r="N19844" s="153"/>
    </row>
    <row r="19845" spans="2:18" ht="33" customHeight="1">
      <c r="B19845" s="50" t="e">
        <f>IF((#REF!+#REF!+H19845)&lt;&gt;0,"a","b")</f>
        <v>#REF!</v>
      </c>
      <c r="C19845" s="54">
        <v>4</v>
      </c>
      <c r="D19845" s="54"/>
      <c r="F19845" s="89"/>
      <c r="G19845" s="93" t="s">
        <v>341</v>
      </c>
      <c r="H19845" s="563">
        <f t="shared" si="11118"/>
        <v>0</v>
      </c>
      <c r="I19845" s="565">
        <f t="shared" ref="I19845:K19845" si="11123">SUM(I19846:I19851)</f>
        <v>0</v>
      </c>
      <c r="J19845" s="565">
        <f t="shared" si="11123"/>
        <v>0</v>
      </c>
      <c r="K19845" s="565">
        <f t="shared" si="11123"/>
        <v>0</v>
      </c>
      <c r="L19845" s="565">
        <f t="shared" ref="L19845:N19845" si="11124">SUM(L19846:L19851)</f>
        <v>0</v>
      </c>
      <c r="M19845" s="565">
        <f t="shared" si="11124"/>
        <v>0</v>
      </c>
      <c r="N19845" s="151">
        <f t="shared" si="11124"/>
        <v>0</v>
      </c>
      <c r="O19845" s="60" t="s">
        <v>71</v>
      </c>
    </row>
    <row r="19846" spans="2:18" ht="20.25" customHeight="1">
      <c r="B19846" s="50" t="e">
        <f>IF((#REF!+#REF!+H19846)&lt;&gt;0,"a","b")</f>
        <v>#REF!</v>
      </c>
      <c r="C19846" s="54">
        <v>5</v>
      </c>
      <c r="D19846" s="54"/>
      <c r="F19846" s="89"/>
      <c r="G19846" s="95" t="s">
        <v>342</v>
      </c>
      <c r="H19846" s="552">
        <f t="shared" si="11118"/>
        <v>0</v>
      </c>
      <c r="I19846" s="554"/>
      <c r="J19846" s="554"/>
      <c r="K19846" s="554"/>
      <c r="L19846" s="554"/>
      <c r="M19846" s="554"/>
      <c r="N19846" s="156"/>
      <c r="R19846" s="1">
        <f>82+55</f>
        <v>137</v>
      </c>
    </row>
    <row r="19847" spans="2:18" ht="20.25" customHeight="1">
      <c r="B19847" s="50" t="e">
        <f>IF((#REF!+#REF!+H19847)&lt;&gt;0,"a","b")</f>
        <v>#REF!</v>
      </c>
      <c r="C19847" s="54">
        <v>5</v>
      </c>
      <c r="D19847" s="54"/>
      <c r="F19847" s="89"/>
      <c r="G19847" s="95" t="s">
        <v>343</v>
      </c>
      <c r="H19847" s="552">
        <f t="shared" si="11118"/>
        <v>0</v>
      </c>
      <c r="I19847" s="554"/>
      <c r="J19847" s="554"/>
      <c r="K19847" s="554"/>
      <c r="L19847" s="554"/>
      <c r="M19847" s="554"/>
      <c r="N19847" s="156"/>
    </row>
    <row r="19848" spans="2:18" ht="35.25" customHeight="1">
      <c r="B19848" s="50" t="e">
        <f>IF((#REF!+#REF!+H19848)&lt;&gt;0,"a","b")</f>
        <v>#REF!</v>
      </c>
      <c r="C19848" s="54">
        <v>5</v>
      </c>
      <c r="D19848" s="54"/>
      <c r="F19848" s="89"/>
      <c r="G19848" s="95" t="s">
        <v>344</v>
      </c>
      <c r="H19848" s="552">
        <f t="shared" si="11118"/>
        <v>0</v>
      </c>
      <c r="I19848" s="554"/>
      <c r="J19848" s="554"/>
      <c r="K19848" s="554"/>
      <c r="L19848" s="554"/>
      <c r="M19848" s="554"/>
      <c r="N19848" s="156"/>
    </row>
    <row r="19849" spans="2:18" ht="20.25" customHeight="1">
      <c r="B19849" s="50" t="e">
        <f>IF((#REF!+#REF!+H19849)&lt;&gt;0,"a","b")</f>
        <v>#REF!</v>
      </c>
      <c r="C19849" s="54">
        <v>5</v>
      </c>
      <c r="D19849" s="54"/>
      <c r="F19849" s="89"/>
      <c r="G19849" s="95" t="s">
        <v>345</v>
      </c>
      <c r="H19849" s="552">
        <f t="shared" si="11118"/>
        <v>0</v>
      </c>
      <c r="I19849" s="554"/>
      <c r="J19849" s="554"/>
      <c r="K19849" s="554"/>
      <c r="L19849" s="554"/>
      <c r="M19849" s="554"/>
      <c r="N19849" s="156"/>
    </row>
    <row r="19850" spans="2:18" ht="30.75" customHeight="1">
      <c r="B19850" s="50" t="e">
        <f>IF((#REF!+#REF!+H19850)&lt;&gt;0,"a","b")</f>
        <v>#REF!</v>
      </c>
      <c r="C19850" s="54">
        <v>5</v>
      </c>
      <c r="D19850" s="54"/>
      <c r="F19850" s="89"/>
      <c r="G19850" s="95" t="s">
        <v>346</v>
      </c>
      <c r="H19850" s="552">
        <f t="shared" si="11118"/>
        <v>0</v>
      </c>
      <c r="I19850" s="554"/>
      <c r="J19850" s="554"/>
      <c r="K19850" s="554"/>
      <c r="L19850" s="554"/>
      <c r="M19850" s="554"/>
      <c r="N19850" s="156"/>
    </row>
    <row r="19851" spans="2:18" ht="30.75" customHeight="1">
      <c r="B19851" s="50" t="e">
        <f>IF((#REF!+#REF!+H19851)&lt;&gt;0,"a","b")</f>
        <v>#REF!</v>
      </c>
      <c r="C19851" s="54">
        <v>5</v>
      </c>
      <c r="D19851" s="54"/>
      <c r="F19851" s="89"/>
      <c r="G19851" s="95" t="s">
        <v>347</v>
      </c>
      <c r="H19851" s="552">
        <f t="shared" si="11118"/>
        <v>0</v>
      </c>
      <c r="I19851" s="554"/>
      <c r="J19851" s="554"/>
      <c r="K19851" s="554"/>
      <c r="L19851" s="554"/>
      <c r="M19851" s="554"/>
      <c r="N19851" s="156"/>
    </row>
    <row r="19852" spans="2:18" ht="20.25" customHeight="1">
      <c r="B19852" s="50" t="e">
        <f>IF((#REF!+#REF!+H19852)&lt;&gt;0,"a","b")</f>
        <v>#REF!</v>
      </c>
      <c r="C19852" s="54">
        <v>4</v>
      </c>
      <c r="D19852" s="54"/>
      <c r="F19852" s="89"/>
      <c r="G19852" s="93" t="s">
        <v>348</v>
      </c>
      <c r="H19852" s="552">
        <f t="shared" si="11118"/>
        <v>0</v>
      </c>
      <c r="I19852" s="555"/>
      <c r="J19852" s="555"/>
      <c r="K19852" s="555"/>
      <c r="L19852" s="555"/>
      <c r="M19852" s="555"/>
      <c r="N19852" s="153"/>
    </row>
    <row r="19853" spans="2:18" ht="20.25" customHeight="1">
      <c r="B19853" s="50" t="e">
        <f>IF((#REF!+#REF!+H19853)&lt;&gt;0,"a","b")</f>
        <v>#REF!</v>
      </c>
      <c r="C19853" s="54">
        <v>4</v>
      </c>
      <c r="D19853" s="54"/>
      <c r="F19853" s="89"/>
      <c r="G19853" s="93" t="s">
        <v>349</v>
      </c>
      <c r="H19853" s="563">
        <f t="shared" si="11118"/>
        <v>0</v>
      </c>
      <c r="I19853" s="565">
        <f t="shared" ref="I19853:K19853" si="11125">SUM(I19854:I19866)</f>
        <v>0</v>
      </c>
      <c r="J19853" s="565">
        <f t="shared" si="11125"/>
        <v>0</v>
      </c>
      <c r="K19853" s="565">
        <f t="shared" si="11125"/>
        <v>0</v>
      </c>
      <c r="L19853" s="565">
        <f t="shared" ref="L19853:N19853" si="11126">SUM(L19854:L19866)</f>
        <v>0</v>
      </c>
      <c r="M19853" s="565">
        <f t="shared" si="11126"/>
        <v>0</v>
      </c>
      <c r="N19853" s="151">
        <f t="shared" si="11126"/>
        <v>0</v>
      </c>
      <c r="O19853" s="60" t="s">
        <v>71</v>
      </c>
    </row>
    <row r="19854" spans="2:18" ht="20.25" customHeight="1">
      <c r="B19854" s="50" t="e">
        <f>IF((#REF!+#REF!+H19854)&lt;&gt;0,"a","b")</f>
        <v>#REF!</v>
      </c>
      <c r="C19854" s="54">
        <v>5</v>
      </c>
      <c r="D19854" s="54"/>
      <c r="F19854" s="89"/>
      <c r="G19854" s="95" t="s">
        <v>350</v>
      </c>
      <c r="H19854" s="561">
        <f t="shared" si="11118"/>
        <v>0</v>
      </c>
      <c r="I19854" s="554"/>
      <c r="J19854" s="554"/>
      <c r="K19854" s="554"/>
      <c r="L19854" s="554"/>
      <c r="M19854" s="554"/>
      <c r="N19854" s="156"/>
    </row>
    <row r="19855" spans="2:18" ht="30" customHeight="1">
      <c r="B19855" s="50" t="e">
        <f>IF((#REF!+#REF!+H19855)&lt;&gt;0,"a","b")</f>
        <v>#REF!</v>
      </c>
      <c r="C19855" s="54">
        <v>5</v>
      </c>
      <c r="D19855" s="54"/>
      <c r="F19855" s="89"/>
      <c r="G19855" s="95" t="s">
        <v>351</v>
      </c>
      <c r="H19855" s="552">
        <f t="shared" si="11118"/>
        <v>0</v>
      </c>
      <c r="I19855" s="554"/>
      <c r="J19855" s="554"/>
      <c r="K19855" s="554"/>
      <c r="L19855" s="554"/>
      <c r="M19855" s="554"/>
      <c r="N19855" s="156"/>
    </row>
    <row r="19856" spans="2:18" ht="22.5" customHeight="1">
      <c r="B19856" s="50" t="e">
        <f>IF((#REF!+#REF!+H19856)&lt;&gt;0,"a","b")</f>
        <v>#REF!</v>
      </c>
      <c r="C19856" s="54">
        <v>5</v>
      </c>
      <c r="D19856" s="54"/>
      <c r="F19856" s="89"/>
      <c r="G19856" s="95" t="s">
        <v>352</v>
      </c>
      <c r="H19856" s="552">
        <f t="shared" si="11118"/>
        <v>0</v>
      </c>
      <c r="I19856" s="554"/>
      <c r="J19856" s="554"/>
      <c r="K19856" s="554"/>
      <c r="L19856" s="554"/>
      <c r="M19856" s="554"/>
      <c r="N19856" s="156"/>
    </row>
    <row r="19857" spans="2:15" ht="33.75" customHeight="1">
      <c r="B19857" s="50" t="e">
        <f>IF((#REF!+#REF!+H19857)&lt;&gt;0,"a","b")</f>
        <v>#REF!</v>
      </c>
      <c r="C19857" s="54">
        <v>5</v>
      </c>
      <c r="D19857" s="54"/>
      <c r="F19857" s="89"/>
      <c r="G19857" s="95" t="s">
        <v>353</v>
      </c>
      <c r="H19857" s="552">
        <f t="shared" si="11118"/>
        <v>0</v>
      </c>
      <c r="I19857" s="554"/>
      <c r="J19857" s="554"/>
      <c r="K19857" s="554"/>
      <c r="L19857" s="554"/>
      <c r="M19857" s="554"/>
      <c r="N19857" s="156"/>
    </row>
    <row r="19858" spans="2:15" ht="24.75" customHeight="1">
      <c r="B19858" s="50" t="e">
        <f>IF((#REF!+#REF!+H19858)&lt;&gt;0,"a","b")</f>
        <v>#REF!</v>
      </c>
      <c r="C19858" s="54">
        <v>5</v>
      </c>
      <c r="D19858" s="54"/>
      <c r="F19858" s="89"/>
      <c r="G19858" s="95" t="s">
        <v>354</v>
      </c>
      <c r="H19858" s="552">
        <f t="shared" si="11118"/>
        <v>0</v>
      </c>
      <c r="I19858" s="554"/>
      <c r="J19858" s="554"/>
      <c r="K19858" s="554"/>
      <c r="L19858" s="554"/>
      <c r="M19858" s="554"/>
      <c r="N19858" s="156"/>
    </row>
    <row r="19859" spans="2:15" ht="35.25" customHeight="1">
      <c r="B19859" s="50" t="e">
        <f>IF((#REF!+#REF!+H19859)&lt;&gt;0,"a","b")</f>
        <v>#REF!</v>
      </c>
      <c r="C19859" s="54">
        <v>5</v>
      </c>
      <c r="D19859" s="54"/>
      <c r="F19859" s="89"/>
      <c r="G19859" s="95" t="s">
        <v>355</v>
      </c>
      <c r="H19859" s="558">
        <f t="shared" si="11118"/>
        <v>0</v>
      </c>
      <c r="I19859" s="554"/>
      <c r="J19859" s="554"/>
      <c r="K19859" s="554"/>
      <c r="L19859" s="554"/>
      <c r="M19859" s="554"/>
      <c r="N19859" s="156"/>
    </row>
    <row r="19860" spans="2:15" ht="33.75" customHeight="1">
      <c r="B19860" s="50" t="e">
        <f>IF((#REF!+#REF!+H19860)&lt;&gt;0,"a","b")</f>
        <v>#REF!</v>
      </c>
      <c r="C19860" s="54">
        <v>5</v>
      </c>
      <c r="D19860" s="54"/>
      <c r="F19860" s="89"/>
      <c r="G19860" s="95" t="s">
        <v>356</v>
      </c>
      <c r="H19860" s="558">
        <f t="shared" si="11118"/>
        <v>0</v>
      </c>
      <c r="I19860" s="554"/>
      <c r="J19860" s="554"/>
      <c r="K19860" s="554"/>
      <c r="L19860" s="554"/>
      <c r="M19860" s="554"/>
      <c r="N19860" s="156"/>
    </row>
    <row r="19861" spans="2:15" ht="20.25" customHeight="1">
      <c r="B19861" s="50" t="e">
        <f>IF((#REF!+#REF!+H19861)&lt;&gt;0,"a","b")</f>
        <v>#REF!</v>
      </c>
      <c r="C19861" s="54">
        <v>5</v>
      </c>
      <c r="D19861" s="54"/>
      <c r="F19861" s="89"/>
      <c r="G19861" s="95" t="s">
        <v>357</v>
      </c>
      <c r="H19861" s="561">
        <f t="shared" si="11118"/>
        <v>0</v>
      </c>
      <c r="I19861" s="554"/>
      <c r="J19861" s="554"/>
      <c r="K19861" s="554"/>
      <c r="L19861" s="554"/>
      <c r="M19861" s="554"/>
      <c r="N19861" s="156"/>
    </row>
    <row r="19862" spans="2:15" ht="20.25" customHeight="1">
      <c r="B19862" s="50" t="e">
        <f>IF((#REF!+#REF!+H19862)&lt;&gt;0,"a","b")</f>
        <v>#REF!</v>
      </c>
      <c r="C19862" s="54">
        <v>5</v>
      </c>
      <c r="D19862" s="54"/>
      <c r="F19862" s="89"/>
      <c r="G19862" s="95" t="s">
        <v>358</v>
      </c>
      <c r="H19862" s="552">
        <f t="shared" si="11118"/>
        <v>0</v>
      </c>
      <c r="I19862" s="554"/>
      <c r="J19862" s="554"/>
      <c r="K19862" s="554"/>
      <c r="L19862" s="554"/>
      <c r="M19862" s="554"/>
      <c r="N19862" s="156"/>
    </row>
    <row r="19863" spans="2:15" ht="20.25" customHeight="1">
      <c r="B19863" s="50" t="e">
        <f>IF((#REF!+#REF!+H19863)&lt;&gt;0,"a","b")</f>
        <v>#REF!</v>
      </c>
      <c r="C19863" s="54">
        <v>5</v>
      </c>
      <c r="D19863" s="54"/>
      <c r="F19863" s="89"/>
      <c r="G19863" s="95" t="s">
        <v>359</v>
      </c>
      <c r="H19863" s="552">
        <f t="shared" si="11118"/>
        <v>0</v>
      </c>
      <c r="I19863" s="554"/>
      <c r="J19863" s="554"/>
      <c r="K19863" s="554"/>
      <c r="L19863" s="554"/>
      <c r="M19863" s="554"/>
      <c r="N19863" s="156"/>
    </row>
    <row r="19864" spans="2:15" ht="20.25" customHeight="1">
      <c r="B19864" s="50" t="e">
        <f>IF((#REF!+#REF!+H19864)&lt;&gt;0,"a","b")</f>
        <v>#REF!</v>
      </c>
      <c r="C19864" s="54">
        <v>5</v>
      </c>
      <c r="D19864" s="54"/>
      <c r="F19864" s="89"/>
      <c r="G19864" s="95" t="s">
        <v>360</v>
      </c>
      <c r="H19864" s="552">
        <f t="shared" si="11118"/>
        <v>0</v>
      </c>
      <c r="I19864" s="554"/>
      <c r="J19864" s="554"/>
      <c r="K19864" s="554"/>
      <c r="L19864" s="554"/>
      <c r="M19864" s="554"/>
      <c r="N19864" s="156"/>
    </row>
    <row r="19865" spans="2:15" ht="34.5" customHeight="1">
      <c r="B19865" s="50" t="e">
        <f>IF((#REF!+#REF!+H19865)&lt;&gt;0,"a","b")</f>
        <v>#REF!</v>
      </c>
      <c r="C19865" s="54">
        <v>5</v>
      </c>
      <c r="D19865" s="54"/>
      <c r="F19865" s="89"/>
      <c r="G19865" s="95" t="s">
        <v>361</v>
      </c>
      <c r="H19865" s="552">
        <f t="shared" si="11118"/>
        <v>0</v>
      </c>
      <c r="I19865" s="554"/>
      <c r="J19865" s="554"/>
      <c r="K19865" s="554"/>
      <c r="L19865" s="554"/>
      <c r="M19865" s="554"/>
      <c r="N19865" s="156"/>
    </row>
    <row r="19866" spans="2:15" ht="30.75" customHeight="1">
      <c r="B19866" s="50" t="e">
        <f>IF((#REF!+#REF!+H19866)&lt;&gt;0,"a","b")</f>
        <v>#REF!</v>
      </c>
      <c r="C19866" s="54">
        <v>5</v>
      </c>
      <c r="D19866" s="54"/>
      <c r="F19866" s="89"/>
      <c r="G19866" s="95" t="s">
        <v>362</v>
      </c>
      <c r="H19866" s="552">
        <f t="shared" si="11118"/>
        <v>0</v>
      </c>
      <c r="I19866" s="554"/>
      <c r="J19866" s="554"/>
      <c r="K19866" s="554"/>
      <c r="L19866" s="554"/>
      <c r="M19866" s="554"/>
      <c r="N19866" s="156"/>
    </row>
    <row r="19867" spans="2:15" ht="20.25" customHeight="1">
      <c r="B19867" s="50" t="e">
        <f>IF((#REF!+#REF!+H19867)&lt;&gt;0,"a","b")</f>
        <v>#REF!</v>
      </c>
      <c r="C19867" s="54">
        <v>3</v>
      </c>
      <c r="D19867" s="54"/>
      <c r="F19867" s="89"/>
      <c r="G19867" s="90" t="s">
        <v>302</v>
      </c>
      <c r="H19867" s="552">
        <f t="shared" si="11118"/>
        <v>0</v>
      </c>
      <c r="I19867" s="562"/>
      <c r="J19867" s="562"/>
      <c r="K19867" s="562"/>
      <c r="L19867" s="562"/>
      <c r="M19867" s="562"/>
      <c r="N19867" s="161"/>
    </row>
    <row r="19868" spans="2:15" ht="20.25" customHeight="1">
      <c r="B19868" s="50" t="e">
        <f>IF((#REF!+#REF!+H19868)&lt;&gt;0,"a","b")</f>
        <v>#REF!</v>
      </c>
      <c r="C19868" s="54">
        <v>3</v>
      </c>
      <c r="D19868" s="54"/>
      <c r="F19868" s="89"/>
      <c r="G19868" s="90" t="s">
        <v>301</v>
      </c>
      <c r="H19868" s="563">
        <f t="shared" si="11118"/>
        <v>0</v>
      </c>
      <c r="I19868" s="564">
        <f t="shared" ref="I19868:K19868" si="11127">I19869+I19874+I19875</f>
        <v>0</v>
      </c>
      <c r="J19868" s="564">
        <f t="shared" si="11127"/>
        <v>0</v>
      </c>
      <c r="K19868" s="564">
        <f t="shared" si="11127"/>
        <v>0</v>
      </c>
      <c r="L19868" s="564">
        <f t="shared" ref="L19868:N19868" si="11128">L19869+L19874+L19875</f>
        <v>0</v>
      </c>
      <c r="M19868" s="564">
        <f t="shared" si="11128"/>
        <v>0</v>
      </c>
      <c r="N19868" s="150">
        <f t="shared" si="11128"/>
        <v>0</v>
      </c>
      <c r="O19868" s="60" t="s">
        <v>71</v>
      </c>
    </row>
    <row r="19869" spans="2:15" ht="20.25" customHeight="1">
      <c r="B19869" s="50" t="e">
        <f>IF((#REF!+#REF!+H19869)&lt;&gt;0,"a","b")</f>
        <v>#REF!</v>
      </c>
      <c r="C19869" s="54">
        <v>4</v>
      </c>
      <c r="D19869" s="54"/>
      <c r="F19869" s="89"/>
      <c r="G19869" s="93" t="s">
        <v>363</v>
      </c>
      <c r="H19869" s="563">
        <f t="shared" si="11118"/>
        <v>0</v>
      </c>
      <c r="I19869" s="565">
        <f t="shared" ref="I19869:K19869" si="11129">SUM(I19870:I19873)</f>
        <v>0</v>
      </c>
      <c r="J19869" s="565">
        <f t="shared" si="11129"/>
        <v>0</v>
      </c>
      <c r="K19869" s="565">
        <f t="shared" si="11129"/>
        <v>0</v>
      </c>
      <c r="L19869" s="565">
        <f t="shared" ref="L19869:N19869" si="11130">SUM(L19870:L19873)</f>
        <v>0</v>
      </c>
      <c r="M19869" s="565">
        <f t="shared" si="11130"/>
        <v>0</v>
      </c>
      <c r="N19869" s="151">
        <f t="shared" si="11130"/>
        <v>0</v>
      </c>
      <c r="O19869" s="60" t="s">
        <v>71</v>
      </c>
    </row>
    <row r="19870" spans="2:15" ht="20.25" customHeight="1">
      <c r="B19870" s="50" t="e">
        <f>IF((#REF!+#REF!+H19870)&lt;&gt;0,"a","b")</f>
        <v>#REF!</v>
      </c>
      <c r="C19870" s="54">
        <v>5</v>
      </c>
      <c r="D19870" s="54"/>
      <c r="F19870" s="89"/>
      <c r="G19870" s="95" t="s">
        <v>364</v>
      </c>
      <c r="H19870" s="552">
        <f t="shared" si="11118"/>
        <v>0</v>
      </c>
      <c r="I19870" s="554"/>
      <c r="J19870" s="554"/>
      <c r="K19870" s="554"/>
      <c r="L19870" s="554"/>
      <c r="M19870" s="554"/>
      <c r="N19870" s="154"/>
    </row>
    <row r="19871" spans="2:15" ht="20.25" customHeight="1">
      <c r="B19871" s="50" t="e">
        <f>IF((#REF!+#REF!+H19871)&lt;&gt;0,"a","b")</f>
        <v>#REF!</v>
      </c>
      <c r="C19871" s="54">
        <v>5</v>
      </c>
      <c r="D19871" s="54"/>
      <c r="F19871" s="89"/>
      <c r="G19871" s="95" t="s">
        <v>365</v>
      </c>
      <c r="H19871" s="552">
        <f t="shared" si="11118"/>
        <v>0</v>
      </c>
      <c r="I19871" s="554"/>
      <c r="J19871" s="554"/>
      <c r="K19871" s="554"/>
      <c r="L19871" s="554"/>
      <c r="M19871" s="554"/>
      <c r="N19871" s="154"/>
    </row>
    <row r="19872" spans="2:15" ht="20.25" customHeight="1">
      <c r="B19872" s="50" t="e">
        <f>IF((#REF!+#REF!+H19872)&lt;&gt;0,"a","b")</f>
        <v>#REF!</v>
      </c>
      <c r="C19872" s="54">
        <v>5</v>
      </c>
      <c r="D19872" s="54"/>
      <c r="F19872" s="89"/>
      <c r="G19872" s="95" t="s">
        <v>366</v>
      </c>
      <c r="H19872" s="552">
        <f t="shared" si="11118"/>
        <v>0</v>
      </c>
      <c r="I19872" s="554"/>
      <c r="J19872" s="554"/>
      <c r="K19872" s="554"/>
      <c r="L19872" s="554"/>
      <c r="M19872" s="554"/>
      <c r="N19872" s="154"/>
    </row>
    <row r="19873" spans="2:15" ht="20.25" customHeight="1">
      <c r="B19873" s="50" t="e">
        <f>IF((#REF!+#REF!+H19873)&lt;&gt;0,"a","b")</f>
        <v>#REF!</v>
      </c>
      <c r="C19873" s="54">
        <v>5</v>
      </c>
      <c r="D19873" s="54"/>
      <c r="F19873" s="89"/>
      <c r="G19873" s="95" t="s">
        <v>367</v>
      </c>
      <c r="H19873" s="552">
        <f t="shared" si="11118"/>
        <v>0</v>
      </c>
      <c r="I19873" s="554"/>
      <c r="J19873" s="554"/>
      <c r="K19873" s="554"/>
      <c r="L19873" s="554"/>
      <c r="M19873" s="554"/>
      <c r="N19873" s="154"/>
    </row>
    <row r="19874" spans="2:15" ht="20.25" customHeight="1">
      <c r="B19874" s="50" t="e">
        <f>IF((#REF!+#REF!+H19874)&lt;&gt;0,"a","b")</f>
        <v>#REF!</v>
      </c>
      <c r="C19874" s="54">
        <v>4</v>
      </c>
      <c r="D19874" s="54"/>
      <c r="F19874" s="89"/>
      <c r="G19874" s="93" t="s">
        <v>368</v>
      </c>
      <c r="H19874" s="558">
        <f t="shared" si="11118"/>
        <v>0</v>
      </c>
      <c r="I19874" s="555"/>
      <c r="J19874" s="555"/>
      <c r="K19874" s="555"/>
      <c r="L19874" s="555"/>
      <c r="M19874" s="555"/>
      <c r="N19874" s="153"/>
    </row>
    <row r="19875" spans="2:15" ht="36" customHeight="1">
      <c r="B19875" s="50" t="e">
        <f>IF((#REF!+#REF!+H19875)&lt;&gt;0,"a","b")</f>
        <v>#REF!</v>
      </c>
      <c r="C19875" s="54">
        <v>4</v>
      </c>
      <c r="D19875" s="54"/>
      <c r="F19875" s="89"/>
      <c r="G19875" s="93" t="s">
        <v>369</v>
      </c>
      <c r="H19875" s="556">
        <f t="shared" si="11118"/>
        <v>0</v>
      </c>
      <c r="I19875" s="555"/>
      <c r="J19875" s="555"/>
      <c r="K19875" s="555"/>
      <c r="L19875" s="555"/>
      <c r="M19875" s="555"/>
      <c r="N19875" s="153"/>
    </row>
    <row r="19876" spans="2:15" ht="20.25" customHeight="1">
      <c r="B19876" s="50" t="e">
        <f>IF((#REF!+#REF!+H19876)&lt;&gt;0,"a","b")</f>
        <v>#REF!</v>
      </c>
      <c r="C19876" s="54">
        <v>3</v>
      </c>
      <c r="D19876" s="54"/>
      <c r="F19876" s="374"/>
      <c r="G19876" s="90" t="s">
        <v>295</v>
      </c>
      <c r="H19876" s="364">
        <f t="shared" si="11118"/>
        <v>140</v>
      </c>
      <c r="I19876" s="398">
        <v>40</v>
      </c>
      <c r="J19876" s="398">
        <v>100</v>
      </c>
      <c r="K19876" s="398">
        <v>147</v>
      </c>
      <c r="L19876" s="398">
        <v>150</v>
      </c>
      <c r="M19876" s="398">
        <v>155</v>
      </c>
      <c r="N19876" s="161"/>
    </row>
    <row r="19877" spans="2:15" ht="20.25" customHeight="1">
      <c r="B19877" s="50" t="e">
        <f>IF((#REF!+#REF!+H19877)&lt;&gt;0,"a","b")</f>
        <v>#REF!</v>
      </c>
      <c r="C19877" s="54">
        <v>3</v>
      </c>
      <c r="D19877" s="54"/>
      <c r="F19877" s="89"/>
      <c r="G19877" s="90" t="s">
        <v>296</v>
      </c>
      <c r="H19877" s="566">
        <f t="shared" si="11118"/>
        <v>0</v>
      </c>
      <c r="I19877" s="564">
        <f t="shared" ref="I19877:K19877" si="11131">I19878+I19881+I19884</f>
        <v>0</v>
      </c>
      <c r="J19877" s="564">
        <f t="shared" si="11131"/>
        <v>0</v>
      </c>
      <c r="K19877" s="564">
        <f t="shared" si="11131"/>
        <v>0</v>
      </c>
      <c r="L19877" s="564">
        <f t="shared" ref="L19877:N19877" si="11132">L19878+L19881+L19884</f>
        <v>0</v>
      </c>
      <c r="M19877" s="564">
        <f t="shared" si="11132"/>
        <v>0</v>
      </c>
      <c r="N19877" s="150">
        <f t="shared" si="11132"/>
        <v>0</v>
      </c>
      <c r="O19877" s="60" t="s">
        <v>71</v>
      </c>
    </row>
    <row r="19878" spans="2:15" ht="20.25" customHeight="1">
      <c r="B19878" s="50" t="e">
        <f>IF((#REF!+#REF!+H19878)&lt;&gt;0,"a","b")</f>
        <v>#REF!</v>
      </c>
      <c r="C19878" s="54">
        <v>4</v>
      </c>
      <c r="D19878" s="54"/>
      <c r="F19878" s="89"/>
      <c r="G19878" s="93" t="s">
        <v>370</v>
      </c>
      <c r="H19878" s="566">
        <f t="shared" si="11118"/>
        <v>0</v>
      </c>
      <c r="I19878" s="565">
        <f t="shared" ref="I19878:K19878" si="11133">SUM(I19879:I19880)</f>
        <v>0</v>
      </c>
      <c r="J19878" s="565">
        <f t="shared" si="11133"/>
        <v>0</v>
      </c>
      <c r="K19878" s="565">
        <f t="shared" si="11133"/>
        <v>0</v>
      </c>
      <c r="L19878" s="565">
        <f t="shared" ref="L19878:N19878" si="11134">SUM(L19879:L19880)</f>
        <v>0</v>
      </c>
      <c r="M19878" s="565">
        <f t="shared" si="11134"/>
        <v>0</v>
      </c>
      <c r="N19878" s="151">
        <f t="shared" si="11134"/>
        <v>0</v>
      </c>
      <c r="O19878" s="60" t="s">
        <v>71</v>
      </c>
    </row>
    <row r="19879" spans="2:15" ht="20.25" customHeight="1">
      <c r="B19879" s="50" t="e">
        <f>IF((#REF!+#REF!+H19879)&lt;&gt;0,"a","b")</f>
        <v>#REF!</v>
      </c>
      <c r="C19879" s="54">
        <v>5</v>
      </c>
      <c r="D19879" s="54"/>
      <c r="F19879" s="89"/>
      <c r="G19879" s="95" t="s">
        <v>371</v>
      </c>
      <c r="H19879" s="556">
        <f t="shared" si="11118"/>
        <v>0</v>
      </c>
      <c r="I19879" s="554"/>
      <c r="J19879" s="554"/>
      <c r="K19879" s="554"/>
      <c r="L19879" s="554"/>
      <c r="M19879" s="554"/>
      <c r="N19879" s="154"/>
    </row>
    <row r="19880" spans="2:15" ht="20.25" customHeight="1">
      <c r="B19880" s="50" t="e">
        <f>IF((#REF!+#REF!+H19880)&lt;&gt;0,"a","b")</f>
        <v>#REF!</v>
      </c>
      <c r="C19880" s="54">
        <v>5</v>
      </c>
      <c r="D19880" s="54"/>
      <c r="F19880" s="89"/>
      <c r="G19880" s="95" t="s">
        <v>297</v>
      </c>
      <c r="H19880" s="556">
        <f t="shared" si="11118"/>
        <v>0</v>
      </c>
      <c r="I19880" s="554"/>
      <c r="J19880" s="554"/>
      <c r="K19880" s="554"/>
      <c r="L19880" s="554"/>
      <c r="M19880" s="554"/>
      <c r="N19880" s="154"/>
    </row>
    <row r="19881" spans="2:15" ht="20.25" customHeight="1">
      <c r="B19881" s="50" t="e">
        <f>IF((#REF!+#REF!+H19881)&lt;&gt;0,"a","b")</f>
        <v>#REF!</v>
      </c>
      <c r="C19881" s="54">
        <v>4</v>
      </c>
      <c r="D19881" s="54"/>
      <c r="F19881" s="89"/>
      <c r="G19881" s="93" t="s">
        <v>372</v>
      </c>
      <c r="H19881" s="566">
        <f t="shared" si="11118"/>
        <v>0</v>
      </c>
      <c r="I19881" s="565">
        <f t="shared" ref="I19881:K19881" si="11135">SUM(I19882:I19883)</f>
        <v>0</v>
      </c>
      <c r="J19881" s="565">
        <f t="shared" si="11135"/>
        <v>0</v>
      </c>
      <c r="K19881" s="565">
        <f t="shared" si="11135"/>
        <v>0</v>
      </c>
      <c r="L19881" s="565">
        <f t="shared" ref="L19881:N19881" si="11136">SUM(L19882:L19883)</f>
        <v>0</v>
      </c>
      <c r="M19881" s="565">
        <f t="shared" si="11136"/>
        <v>0</v>
      </c>
      <c r="N19881" s="151">
        <f t="shared" si="11136"/>
        <v>0</v>
      </c>
      <c r="O19881" s="60" t="s">
        <v>71</v>
      </c>
    </row>
    <row r="19882" spans="2:15" ht="20.25" customHeight="1">
      <c r="B19882" s="50" t="e">
        <f>IF((#REF!+#REF!+H19882)&lt;&gt;0,"a","b")</f>
        <v>#REF!</v>
      </c>
      <c r="C19882" s="54">
        <v>5</v>
      </c>
      <c r="D19882" s="54"/>
      <c r="F19882" s="89"/>
      <c r="G19882" s="95" t="s">
        <v>371</v>
      </c>
      <c r="H19882" s="556">
        <f t="shared" si="11118"/>
        <v>0</v>
      </c>
      <c r="I19882" s="554"/>
      <c r="J19882" s="554"/>
      <c r="K19882" s="554"/>
      <c r="L19882" s="554"/>
      <c r="M19882" s="554"/>
      <c r="N19882" s="154"/>
    </row>
    <row r="19883" spans="2:15" ht="20.25" customHeight="1">
      <c r="B19883" s="50" t="e">
        <f>IF((#REF!+#REF!+H19883)&lt;&gt;0,"a","b")</f>
        <v>#REF!</v>
      </c>
      <c r="C19883" s="54">
        <v>5</v>
      </c>
      <c r="D19883" s="54"/>
      <c r="F19883" s="89"/>
      <c r="G19883" s="95" t="s">
        <v>297</v>
      </c>
      <c r="H19883" s="556">
        <f t="shared" si="11118"/>
        <v>0</v>
      </c>
      <c r="I19883" s="554"/>
      <c r="J19883" s="554"/>
      <c r="K19883" s="554"/>
      <c r="L19883" s="554"/>
      <c r="M19883" s="554"/>
      <c r="N19883" s="154"/>
    </row>
    <row r="19884" spans="2:15" ht="20.25" customHeight="1">
      <c r="B19884" s="50" t="e">
        <f>IF((#REF!+#REF!+H19884)&lt;&gt;0,"a","b")</f>
        <v>#REF!</v>
      </c>
      <c r="C19884" s="54">
        <v>4</v>
      </c>
      <c r="D19884" s="54"/>
      <c r="F19884" s="89"/>
      <c r="G19884" s="93" t="s">
        <v>373</v>
      </c>
      <c r="H19884" s="566">
        <f t="shared" si="11118"/>
        <v>0</v>
      </c>
      <c r="I19884" s="565">
        <f t="shared" ref="I19884:K19884" si="11137">SUM(I19885:I19886)</f>
        <v>0</v>
      </c>
      <c r="J19884" s="565">
        <f t="shared" si="11137"/>
        <v>0</v>
      </c>
      <c r="K19884" s="565">
        <f t="shared" si="11137"/>
        <v>0</v>
      </c>
      <c r="L19884" s="565">
        <f t="shared" ref="L19884:N19884" si="11138">SUM(L19885:L19886)</f>
        <v>0</v>
      </c>
      <c r="M19884" s="565">
        <f t="shared" si="11138"/>
        <v>0</v>
      </c>
      <c r="N19884" s="151">
        <f t="shared" si="11138"/>
        <v>0</v>
      </c>
      <c r="O19884" s="60" t="s">
        <v>71</v>
      </c>
    </row>
    <row r="19885" spans="2:15" ht="20.25" customHeight="1">
      <c r="B19885" s="50" t="e">
        <f>IF((#REF!+#REF!+H19885)&lt;&gt;0,"a","b")</f>
        <v>#REF!</v>
      </c>
      <c r="C19885" s="54">
        <v>5</v>
      </c>
      <c r="D19885" s="54"/>
      <c r="F19885" s="89"/>
      <c r="G19885" s="95" t="s">
        <v>371</v>
      </c>
      <c r="H19885" s="556">
        <f t="shared" ref="H19885:H19948" si="11139">I19885+J19885</f>
        <v>0</v>
      </c>
      <c r="I19885" s="554"/>
      <c r="J19885" s="554"/>
      <c r="K19885" s="554"/>
      <c r="L19885" s="554"/>
      <c r="M19885" s="554"/>
      <c r="N19885" s="154"/>
    </row>
    <row r="19886" spans="2:15" ht="20.25" customHeight="1">
      <c r="B19886" s="50" t="e">
        <f>IF((#REF!+#REF!+H19886)&lt;&gt;0,"a","b")</f>
        <v>#REF!</v>
      </c>
      <c r="C19886" s="54">
        <v>5</v>
      </c>
      <c r="D19886" s="54"/>
      <c r="F19886" s="89"/>
      <c r="G19886" s="95" t="s">
        <v>297</v>
      </c>
      <c r="H19886" s="556">
        <f t="shared" si="11139"/>
        <v>0</v>
      </c>
      <c r="I19886" s="554"/>
      <c r="J19886" s="554"/>
      <c r="K19886" s="554"/>
      <c r="L19886" s="554"/>
      <c r="M19886" s="554"/>
      <c r="N19886" s="154"/>
    </row>
    <row r="19887" spans="2:15" ht="20.25" customHeight="1">
      <c r="B19887" s="50" t="e">
        <f>IF((#REF!+#REF!+H19887)&lt;&gt;0,"a","b")</f>
        <v>#REF!</v>
      </c>
      <c r="C19887" s="54">
        <v>3</v>
      </c>
      <c r="D19887" s="54"/>
      <c r="F19887" s="89"/>
      <c r="G19887" s="90" t="s">
        <v>299</v>
      </c>
      <c r="H19887" s="566">
        <f t="shared" si="11139"/>
        <v>0</v>
      </c>
      <c r="I19887" s="564">
        <f t="shared" ref="I19887:K19887" si="11140">I19888+I19891+I19894</f>
        <v>0</v>
      </c>
      <c r="J19887" s="564">
        <f t="shared" si="11140"/>
        <v>0</v>
      </c>
      <c r="K19887" s="564">
        <f t="shared" si="11140"/>
        <v>0</v>
      </c>
      <c r="L19887" s="564">
        <f t="shared" ref="L19887:N19887" si="11141">L19888+L19891+L19894</f>
        <v>0</v>
      </c>
      <c r="M19887" s="564">
        <f t="shared" si="11141"/>
        <v>0</v>
      </c>
      <c r="N19887" s="150">
        <f t="shared" si="11141"/>
        <v>0</v>
      </c>
      <c r="O19887" s="60" t="s">
        <v>71</v>
      </c>
    </row>
    <row r="19888" spans="2:15" ht="20.25" customHeight="1">
      <c r="B19888" s="50" t="e">
        <f>IF((#REF!+#REF!+H19888)&lt;&gt;0,"a","b")</f>
        <v>#REF!</v>
      </c>
      <c r="C19888" s="54">
        <v>4</v>
      </c>
      <c r="D19888" s="54"/>
      <c r="F19888" s="89"/>
      <c r="G19888" s="93" t="s">
        <v>374</v>
      </c>
      <c r="H19888" s="566">
        <f t="shared" si="11139"/>
        <v>0</v>
      </c>
      <c r="I19888" s="565">
        <f t="shared" ref="I19888:K19888" si="11142">SUM(I19889:I19890)</f>
        <v>0</v>
      </c>
      <c r="J19888" s="565">
        <f t="shared" si="11142"/>
        <v>0</v>
      </c>
      <c r="K19888" s="565">
        <f t="shared" si="11142"/>
        <v>0</v>
      </c>
      <c r="L19888" s="565">
        <f t="shared" ref="L19888:N19888" si="11143">SUM(L19889:L19890)</f>
        <v>0</v>
      </c>
      <c r="M19888" s="565">
        <f t="shared" si="11143"/>
        <v>0</v>
      </c>
      <c r="N19888" s="151">
        <f t="shared" si="11143"/>
        <v>0</v>
      </c>
      <c r="O19888" s="60" t="s">
        <v>71</v>
      </c>
    </row>
    <row r="19889" spans="2:15" ht="20.25" customHeight="1">
      <c r="B19889" s="50" t="e">
        <f>IF((#REF!+#REF!+H19889)&lt;&gt;0,"a","b")</f>
        <v>#REF!</v>
      </c>
      <c r="C19889" s="54">
        <v>5</v>
      </c>
      <c r="D19889" s="54"/>
      <c r="F19889" s="89"/>
      <c r="G19889" s="95" t="s">
        <v>375</v>
      </c>
      <c r="H19889" s="556">
        <f t="shared" si="11139"/>
        <v>0</v>
      </c>
      <c r="I19889" s="554"/>
      <c r="J19889" s="554"/>
      <c r="K19889" s="554"/>
      <c r="L19889" s="554"/>
      <c r="M19889" s="554"/>
      <c r="N19889" s="154"/>
    </row>
    <row r="19890" spans="2:15" ht="20.25" customHeight="1">
      <c r="B19890" s="50" t="e">
        <f>IF((#REF!+#REF!+H19890)&lt;&gt;0,"a","b")</f>
        <v>#REF!</v>
      </c>
      <c r="C19890" s="54">
        <v>5</v>
      </c>
      <c r="D19890" s="54"/>
      <c r="F19890" s="89"/>
      <c r="G19890" s="95" t="s">
        <v>376</v>
      </c>
      <c r="H19890" s="556">
        <f t="shared" si="11139"/>
        <v>0</v>
      </c>
      <c r="I19890" s="554"/>
      <c r="J19890" s="554"/>
      <c r="K19890" s="554"/>
      <c r="L19890" s="554"/>
      <c r="M19890" s="554"/>
      <c r="N19890" s="154"/>
    </row>
    <row r="19891" spans="2:15" ht="20.25" customHeight="1">
      <c r="B19891" s="50" t="e">
        <f>IF((#REF!+#REF!+H19891)&lt;&gt;0,"a","b")</f>
        <v>#REF!</v>
      </c>
      <c r="C19891" s="54">
        <v>4</v>
      </c>
      <c r="D19891" s="54"/>
      <c r="F19891" s="89"/>
      <c r="G19891" s="93" t="s">
        <v>377</v>
      </c>
      <c r="H19891" s="566">
        <f t="shared" si="11139"/>
        <v>0</v>
      </c>
      <c r="I19891" s="565">
        <f t="shared" ref="I19891:K19891" si="11144">SUM(I19892:I19893)</f>
        <v>0</v>
      </c>
      <c r="J19891" s="565">
        <f t="shared" si="11144"/>
        <v>0</v>
      </c>
      <c r="K19891" s="565">
        <f t="shared" si="11144"/>
        <v>0</v>
      </c>
      <c r="L19891" s="565">
        <f t="shared" ref="L19891:N19891" si="11145">SUM(L19892:L19893)</f>
        <v>0</v>
      </c>
      <c r="M19891" s="565">
        <f t="shared" si="11145"/>
        <v>0</v>
      </c>
      <c r="N19891" s="151">
        <f t="shared" si="11145"/>
        <v>0</v>
      </c>
      <c r="O19891" s="60" t="s">
        <v>71</v>
      </c>
    </row>
    <row r="19892" spans="2:15" ht="20.25" customHeight="1">
      <c r="B19892" s="50" t="e">
        <f>IF((#REF!+#REF!+H19892)&lt;&gt;0,"a","b")</f>
        <v>#REF!</v>
      </c>
      <c r="C19892" s="54">
        <v>5</v>
      </c>
      <c r="D19892" s="54"/>
      <c r="F19892" s="89"/>
      <c r="G19892" s="95" t="s">
        <v>375</v>
      </c>
      <c r="H19892" s="556">
        <f t="shared" si="11139"/>
        <v>0</v>
      </c>
      <c r="I19892" s="554"/>
      <c r="J19892" s="554"/>
      <c r="K19892" s="554"/>
      <c r="L19892" s="554"/>
      <c r="M19892" s="554"/>
      <c r="N19892" s="154"/>
    </row>
    <row r="19893" spans="2:15" ht="20.25" customHeight="1">
      <c r="B19893" s="50" t="e">
        <f>IF((#REF!+#REF!+H19893)&lt;&gt;0,"a","b")</f>
        <v>#REF!</v>
      </c>
      <c r="C19893" s="54">
        <v>5</v>
      </c>
      <c r="D19893" s="54"/>
      <c r="F19893" s="89"/>
      <c r="G19893" s="95" t="s">
        <v>376</v>
      </c>
      <c r="H19893" s="552">
        <f t="shared" si="11139"/>
        <v>0</v>
      </c>
      <c r="I19893" s="554"/>
      <c r="J19893" s="554"/>
      <c r="K19893" s="554"/>
      <c r="L19893" s="554"/>
      <c r="M19893" s="554"/>
      <c r="N19893" s="154"/>
    </row>
    <row r="19894" spans="2:15" ht="20.25" customHeight="1">
      <c r="B19894" s="50" t="e">
        <f>IF((#REF!+#REF!+H19894)&lt;&gt;0,"a","b")</f>
        <v>#REF!</v>
      </c>
      <c r="C19894" s="54">
        <v>4</v>
      </c>
      <c r="D19894" s="54"/>
      <c r="F19894" s="89"/>
      <c r="G19894" s="93" t="s">
        <v>300</v>
      </c>
      <c r="H19894" s="563">
        <f t="shared" si="11139"/>
        <v>0</v>
      </c>
      <c r="I19894" s="565">
        <f t="shared" ref="I19894:K19894" si="11146">SUM(I19895:I19896)</f>
        <v>0</v>
      </c>
      <c r="J19894" s="565">
        <f t="shared" si="11146"/>
        <v>0</v>
      </c>
      <c r="K19894" s="565">
        <f t="shared" si="11146"/>
        <v>0</v>
      </c>
      <c r="L19894" s="565">
        <f t="shared" ref="L19894:N19894" si="11147">SUM(L19895:L19896)</f>
        <v>0</v>
      </c>
      <c r="M19894" s="565">
        <f t="shared" si="11147"/>
        <v>0</v>
      </c>
      <c r="N19894" s="151">
        <f t="shared" si="11147"/>
        <v>0</v>
      </c>
      <c r="O19894" s="60" t="s">
        <v>71</v>
      </c>
    </row>
    <row r="19895" spans="2:15" ht="20.25" customHeight="1">
      <c r="B19895" s="50" t="e">
        <f>IF((#REF!+#REF!+H19895)&lt;&gt;0,"a","b")</f>
        <v>#REF!</v>
      </c>
      <c r="C19895" s="54">
        <v>5</v>
      </c>
      <c r="D19895" s="54"/>
      <c r="F19895" s="89"/>
      <c r="G19895" s="95" t="s">
        <v>375</v>
      </c>
      <c r="H19895" s="552">
        <f t="shared" si="11139"/>
        <v>0</v>
      </c>
      <c r="I19895" s="554"/>
      <c r="J19895" s="554"/>
      <c r="K19895" s="554"/>
      <c r="L19895" s="554"/>
      <c r="M19895" s="554"/>
      <c r="N19895" s="154"/>
    </row>
    <row r="19896" spans="2:15" ht="20.25" customHeight="1">
      <c r="B19896" s="50" t="e">
        <f>IF((#REF!+#REF!+H19896)&lt;&gt;0,"a","b")</f>
        <v>#REF!</v>
      </c>
      <c r="C19896" s="54">
        <v>5</v>
      </c>
      <c r="D19896" s="54"/>
      <c r="F19896" s="89"/>
      <c r="G19896" s="95" t="s">
        <v>376</v>
      </c>
      <c r="H19896" s="552">
        <f t="shared" si="11139"/>
        <v>0</v>
      </c>
      <c r="I19896" s="554"/>
      <c r="J19896" s="554"/>
      <c r="K19896" s="554"/>
      <c r="L19896" s="554"/>
      <c r="M19896" s="554"/>
      <c r="N19896" s="154"/>
    </row>
    <row r="19897" spans="2:15" ht="20.25" customHeight="1">
      <c r="B19897" s="50" t="e">
        <f>IF((#REF!+#REF!+H19897)&lt;&gt;0,"a","b")</f>
        <v>#REF!</v>
      </c>
      <c r="C19897" s="54">
        <v>3</v>
      </c>
      <c r="D19897" s="54"/>
      <c r="F19897" s="89"/>
      <c r="G19897" s="90" t="s">
        <v>298</v>
      </c>
      <c r="H19897" s="563">
        <f t="shared" si="11139"/>
        <v>0</v>
      </c>
      <c r="I19897" s="564">
        <f t="shared" ref="I19897:K19897" si="11148">I19898+I19899</f>
        <v>0</v>
      </c>
      <c r="J19897" s="564">
        <f t="shared" si="11148"/>
        <v>0</v>
      </c>
      <c r="K19897" s="564">
        <f t="shared" si="11148"/>
        <v>0</v>
      </c>
      <c r="L19897" s="564">
        <f t="shared" ref="L19897:N19897" si="11149">L19898+L19899</f>
        <v>0</v>
      </c>
      <c r="M19897" s="564">
        <f t="shared" si="11149"/>
        <v>0</v>
      </c>
      <c r="N19897" s="150">
        <f t="shared" si="11149"/>
        <v>0</v>
      </c>
      <c r="O19897" s="60" t="s">
        <v>71</v>
      </c>
    </row>
    <row r="19898" spans="2:15" ht="20.25" customHeight="1">
      <c r="B19898" s="50" t="e">
        <f>IF((#REF!+#REF!+H19898)&lt;&gt;0,"a","b")</f>
        <v>#REF!</v>
      </c>
      <c r="C19898" s="54">
        <v>4</v>
      </c>
      <c r="D19898" s="54"/>
      <c r="F19898" s="89"/>
      <c r="G19898" s="93" t="s">
        <v>378</v>
      </c>
      <c r="H19898" s="552">
        <f t="shared" si="11139"/>
        <v>0</v>
      </c>
      <c r="I19898" s="555"/>
      <c r="J19898" s="555"/>
      <c r="K19898" s="555"/>
      <c r="L19898" s="555"/>
      <c r="M19898" s="555"/>
      <c r="N19898" s="153"/>
    </row>
    <row r="19899" spans="2:15" ht="20.25" customHeight="1">
      <c r="B19899" s="50" t="e">
        <f>IF((#REF!+#REF!+H19899)&lt;&gt;0,"a","b")</f>
        <v>#REF!</v>
      </c>
      <c r="C19899" s="54">
        <v>4</v>
      </c>
      <c r="D19899" s="54"/>
      <c r="F19899" s="89"/>
      <c r="G19899" s="93" t="s">
        <v>379</v>
      </c>
      <c r="H19899" s="563">
        <f t="shared" si="11139"/>
        <v>0</v>
      </c>
      <c r="I19899" s="565">
        <f t="shared" ref="I19899:K19899" si="11150">I19900+I19919</f>
        <v>0</v>
      </c>
      <c r="J19899" s="565">
        <f t="shared" si="11150"/>
        <v>0</v>
      </c>
      <c r="K19899" s="565">
        <f t="shared" si="11150"/>
        <v>0</v>
      </c>
      <c r="L19899" s="565">
        <f t="shared" ref="L19899:N19899" si="11151">L19900+L19919</f>
        <v>0</v>
      </c>
      <c r="M19899" s="565">
        <f t="shared" si="11151"/>
        <v>0</v>
      </c>
      <c r="N19899" s="151">
        <f t="shared" si="11151"/>
        <v>0</v>
      </c>
      <c r="O19899" s="60" t="s">
        <v>71</v>
      </c>
    </row>
    <row r="19900" spans="2:15" ht="20.25" customHeight="1">
      <c r="B19900" s="50" t="e">
        <f>IF((#REF!+#REF!+H19900)&lt;&gt;0,"a","b")</f>
        <v>#REF!</v>
      </c>
      <c r="C19900" s="54">
        <v>5</v>
      </c>
      <c r="D19900" s="54"/>
      <c r="F19900" s="89"/>
      <c r="G19900" s="95" t="s">
        <v>380</v>
      </c>
      <c r="H19900" s="563">
        <f t="shared" si="11139"/>
        <v>0</v>
      </c>
      <c r="I19900" s="560">
        <f t="shared" ref="I19900:K19900" si="11152">SUM(I19901:I19918)</f>
        <v>0</v>
      </c>
      <c r="J19900" s="560">
        <f t="shared" si="11152"/>
        <v>0</v>
      </c>
      <c r="K19900" s="560">
        <f t="shared" si="11152"/>
        <v>0</v>
      </c>
      <c r="L19900" s="560">
        <f t="shared" ref="L19900:N19900" si="11153">SUM(L19901:L19918)</f>
        <v>0</v>
      </c>
      <c r="M19900" s="560">
        <f t="shared" si="11153"/>
        <v>0</v>
      </c>
      <c r="N19900" s="157">
        <f t="shared" si="11153"/>
        <v>0</v>
      </c>
      <c r="O19900" s="60" t="s">
        <v>71</v>
      </c>
    </row>
    <row r="19901" spans="2:15" ht="45" customHeight="1">
      <c r="B19901" s="50" t="e">
        <f>IF((#REF!+#REF!+H19901)&lt;&gt;0,"a","b")</f>
        <v>#REF!</v>
      </c>
      <c r="C19901" s="54">
        <v>6</v>
      </c>
      <c r="D19901" s="54"/>
      <c r="F19901" s="89"/>
      <c r="G19901" s="97" t="s">
        <v>308</v>
      </c>
      <c r="H19901" s="552">
        <f t="shared" si="11139"/>
        <v>0</v>
      </c>
      <c r="I19901" s="553"/>
      <c r="J19901" s="553"/>
      <c r="K19901" s="553"/>
      <c r="L19901" s="553"/>
      <c r="M19901" s="553"/>
      <c r="N19901" s="138"/>
    </row>
    <row r="19902" spans="2:15" ht="20.25" customHeight="1">
      <c r="B19902" s="50" t="e">
        <f>IF((#REF!+#REF!+H19902)&lt;&gt;0,"a","b")</f>
        <v>#REF!</v>
      </c>
      <c r="C19902" s="54">
        <v>6</v>
      </c>
      <c r="D19902" s="54"/>
      <c r="F19902" s="89"/>
      <c r="G19902" s="97" t="s">
        <v>381</v>
      </c>
      <c r="H19902" s="552">
        <f t="shared" si="11139"/>
        <v>0</v>
      </c>
      <c r="I19902" s="553"/>
      <c r="J19902" s="553"/>
      <c r="K19902" s="553"/>
      <c r="L19902" s="553"/>
      <c r="M19902" s="553"/>
      <c r="N19902" s="138"/>
    </row>
    <row r="19903" spans="2:15" ht="20.25" customHeight="1">
      <c r="B19903" s="50" t="e">
        <f>IF((#REF!+#REF!+H19903)&lt;&gt;0,"a","b")</f>
        <v>#REF!</v>
      </c>
      <c r="C19903" s="54">
        <v>6</v>
      </c>
      <c r="D19903" s="54"/>
      <c r="F19903" s="89"/>
      <c r="G19903" s="97" t="s">
        <v>382</v>
      </c>
      <c r="H19903" s="552">
        <f t="shared" si="11139"/>
        <v>0</v>
      </c>
      <c r="I19903" s="553"/>
      <c r="J19903" s="553"/>
      <c r="K19903" s="553"/>
      <c r="L19903" s="553"/>
      <c r="M19903" s="553"/>
      <c r="N19903" s="138"/>
    </row>
    <row r="19904" spans="2:15" ht="20.25" customHeight="1">
      <c r="B19904" s="50" t="e">
        <f>IF((#REF!+#REF!+H19904)&lt;&gt;0,"a","b")</f>
        <v>#REF!</v>
      </c>
      <c r="C19904" s="54">
        <v>6</v>
      </c>
      <c r="D19904" s="54"/>
      <c r="F19904" s="89"/>
      <c r="G19904" s="97" t="s">
        <v>309</v>
      </c>
      <c r="H19904" s="552">
        <f t="shared" si="11139"/>
        <v>0</v>
      </c>
      <c r="I19904" s="553"/>
      <c r="J19904" s="553"/>
      <c r="K19904" s="553"/>
      <c r="L19904" s="553"/>
      <c r="M19904" s="553"/>
      <c r="N19904" s="138"/>
    </row>
    <row r="19905" spans="2:17" ht="20.25" customHeight="1">
      <c r="B19905" s="50" t="e">
        <f>IF((#REF!+#REF!+H19905)&lt;&gt;0,"a","b")</f>
        <v>#REF!</v>
      </c>
      <c r="C19905" s="54">
        <v>6</v>
      </c>
      <c r="D19905" s="54"/>
      <c r="F19905" s="89"/>
      <c r="G19905" s="97" t="s">
        <v>310</v>
      </c>
      <c r="H19905" s="556">
        <f t="shared" si="11139"/>
        <v>0</v>
      </c>
      <c r="I19905" s="553"/>
      <c r="J19905" s="553"/>
      <c r="K19905" s="553"/>
      <c r="L19905" s="553"/>
      <c r="M19905" s="553"/>
      <c r="N19905" s="138"/>
    </row>
    <row r="19906" spans="2:17" ht="20.25" customHeight="1">
      <c r="B19906" s="50" t="e">
        <f>IF((#REF!+#REF!+H19906)&lt;&gt;0,"a","b")</f>
        <v>#REF!</v>
      </c>
      <c r="C19906" s="54">
        <v>6</v>
      </c>
      <c r="D19906" s="54"/>
      <c r="F19906" s="89"/>
      <c r="G19906" s="97" t="s">
        <v>383</v>
      </c>
      <c r="H19906" s="556">
        <f t="shared" si="11139"/>
        <v>0</v>
      </c>
      <c r="I19906" s="553"/>
      <c r="J19906" s="553"/>
      <c r="K19906" s="553"/>
      <c r="L19906" s="553"/>
      <c r="M19906" s="553"/>
      <c r="N19906" s="138"/>
    </row>
    <row r="19907" spans="2:17" ht="20.25" customHeight="1">
      <c r="B19907" s="50" t="e">
        <f>IF((#REF!+#REF!+H19907)&lt;&gt;0,"a","b")</f>
        <v>#REF!</v>
      </c>
      <c r="C19907" s="54">
        <v>6</v>
      </c>
      <c r="D19907" s="54"/>
      <c r="F19907" s="89"/>
      <c r="G19907" s="97" t="s">
        <v>384</v>
      </c>
      <c r="H19907" s="556">
        <f t="shared" si="11139"/>
        <v>0</v>
      </c>
      <c r="I19907" s="553"/>
      <c r="J19907" s="553"/>
      <c r="K19907" s="553"/>
      <c r="L19907" s="553"/>
      <c r="M19907" s="553"/>
      <c r="N19907" s="138"/>
    </row>
    <row r="19908" spans="2:17" ht="20.25" customHeight="1">
      <c r="B19908" s="50" t="e">
        <f>IF((#REF!+#REF!+H19908)&lt;&gt;0,"a","b")</f>
        <v>#REF!</v>
      </c>
      <c r="C19908" s="54">
        <v>6</v>
      </c>
      <c r="D19908" s="54"/>
      <c r="F19908" s="89"/>
      <c r="G19908" s="97" t="s">
        <v>311</v>
      </c>
      <c r="H19908" s="556">
        <f t="shared" si="11139"/>
        <v>0</v>
      </c>
      <c r="I19908" s="553"/>
      <c r="J19908" s="553"/>
      <c r="K19908" s="553"/>
      <c r="L19908" s="553"/>
      <c r="M19908" s="553"/>
      <c r="N19908" s="138"/>
    </row>
    <row r="19909" spans="2:17" ht="20.25" customHeight="1">
      <c r="B19909" s="50" t="e">
        <f>IF((#REF!+#REF!+H19909)&lt;&gt;0,"a","b")</f>
        <v>#REF!</v>
      </c>
      <c r="C19909" s="54">
        <v>6</v>
      </c>
      <c r="D19909" s="54"/>
      <c r="F19909" s="89"/>
      <c r="G19909" s="97" t="s">
        <v>312</v>
      </c>
      <c r="H19909" s="556">
        <f t="shared" si="11139"/>
        <v>0</v>
      </c>
      <c r="I19909" s="553"/>
      <c r="J19909" s="553"/>
      <c r="K19909" s="553"/>
      <c r="L19909" s="553"/>
      <c r="M19909" s="553"/>
      <c r="N19909" s="138"/>
    </row>
    <row r="19910" spans="2:17" ht="20.25" customHeight="1">
      <c r="B19910" s="50" t="e">
        <f>IF((#REF!+#REF!+H19910)&lt;&gt;0,"a","b")</f>
        <v>#REF!</v>
      </c>
      <c r="C19910" s="54">
        <v>6</v>
      </c>
      <c r="D19910" s="54"/>
      <c r="F19910" s="89"/>
      <c r="G19910" s="97" t="s">
        <v>313</v>
      </c>
      <c r="H19910" s="556">
        <f t="shared" si="11139"/>
        <v>0</v>
      </c>
      <c r="I19910" s="553"/>
      <c r="J19910" s="553"/>
      <c r="K19910" s="553"/>
      <c r="L19910" s="553"/>
      <c r="M19910" s="553"/>
      <c r="N19910" s="138"/>
    </row>
    <row r="19911" spans="2:17" ht="20.25" customHeight="1">
      <c r="B19911" s="50" t="e">
        <f>IF((#REF!+#REF!+H19911)&lt;&gt;0,"a","b")</f>
        <v>#REF!</v>
      </c>
      <c r="C19911" s="54">
        <v>6</v>
      </c>
      <c r="D19911" s="54"/>
      <c r="F19911" s="89"/>
      <c r="G19911" s="97" t="s">
        <v>314</v>
      </c>
      <c r="H19911" s="556">
        <f t="shared" si="11139"/>
        <v>0</v>
      </c>
      <c r="I19911" s="553"/>
      <c r="J19911" s="553"/>
      <c r="K19911" s="553"/>
      <c r="L19911" s="553"/>
      <c r="M19911" s="553"/>
      <c r="N19911" s="138"/>
    </row>
    <row r="19912" spans="2:17" ht="20.25" customHeight="1">
      <c r="B19912" s="50" t="e">
        <f>IF((#REF!+#REF!+H19912)&lt;&gt;0,"a","b")</f>
        <v>#REF!</v>
      </c>
      <c r="C19912" s="54">
        <v>6</v>
      </c>
      <c r="D19912" s="54"/>
      <c r="F19912" s="89"/>
      <c r="G19912" s="97" t="s">
        <v>315</v>
      </c>
      <c r="H19912" s="556">
        <f t="shared" si="11139"/>
        <v>0</v>
      </c>
      <c r="I19912" s="553"/>
      <c r="J19912" s="553"/>
      <c r="K19912" s="553"/>
      <c r="L19912" s="553"/>
      <c r="M19912" s="553"/>
      <c r="N19912" s="138"/>
    </row>
    <row r="19913" spans="2:17" ht="20.25" customHeight="1">
      <c r="B19913" s="50" t="e">
        <f>IF((#REF!+#REF!+H19913)&lt;&gt;0,"a","b")</f>
        <v>#REF!</v>
      </c>
      <c r="C19913" s="54">
        <v>6</v>
      </c>
      <c r="D19913" s="54"/>
      <c r="F19913" s="89"/>
      <c r="G19913" s="97" t="s">
        <v>316</v>
      </c>
      <c r="H19913" s="556">
        <f t="shared" si="11139"/>
        <v>0</v>
      </c>
      <c r="I19913" s="553"/>
      <c r="J19913" s="553"/>
      <c r="K19913" s="553"/>
      <c r="L19913" s="553"/>
      <c r="M19913" s="553"/>
      <c r="N19913" s="138"/>
    </row>
    <row r="19914" spans="2:17" ht="36" customHeight="1">
      <c r="B19914" s="50" t="e">
        <f>IF((#REF!+#REF!+H19914)&lt;&gt;0,"a","b")</f>
        <v>#REF!</v>
      </c>
      <c r="C19914" s="54">
        <v>6</v>
      </c>
      <c r="D19914" s="54"/>
      <c r="F19914" s="89"/>
      <c r="G19914" s="97" t="s">
        <v>317</v>
      </c>
      <c r="H19914" s="556">
        <f t="shared" si="11139"/>
        <v>0</v>
      </c>
      <c r="I19914" s="553"/>
      <c r="J19914" s="553"/>
      <c r="K19914" s="553"/>
      <c r="L19914" s="553"/>
      <c r="M19914" s="553"/>
      <c r="N19914" s="138"/>
    </row>
    <row r="19915" spans="2:17" ht="48.75" customHeight="1">
      <c r="B19915" s="50" t="e">
        <f>IF((#REF!+#REF!+H19915)&lt;&gt;0,"a","b")</f>
        <v>#REF!</v>
      </c>
      <c r="C19915" s="54">
        <v>6</v>
      </c>
      <c r="D19915" s="54"/>
      <c r="F19915" s="89"/>
      <c r="G19915" s="97" t="s">
        <v>318</v>
      </c>
      <c r="H19915" s="556">
        <f t="shared" si="11139"/>
        <v>0</v>
      </c>
      <c r="I19915" s="553"/>
      <c r="J19915" s="553"/>
      <c r="K19915" s="553"/>
      <c r="L19915" s="553"/>
      <c r="M19915" s="553"/>
      <c r="N19915" s="138"/>
    </row>
    <row r="19916" spans="2:17" ht="24.75" customHeight="1">
      <c r="B19916" s="50" t="e">
        <f>IF((#REF!+#REF!+H19916)&lt;&gt;0,"a","b")</f>
        <v>#REF!</v>
      </c>
      <c r="C19916" s="54">
        <v>6</v>
      </c>
      <c r="D19916" s="54"/>
      <c r="F19916" s="89"/>
      <c r="G19916" s="97" t="s">
        <v>319</v>
      </c>
      <c r="H19916" s="556">
        <f t="shared" si="11139"/>
        <v>0</v>
      </c>
      <c r="I19916" s="553"/>
      <c r="J19916" s="553"/>
      <c r="K19916" s="553"/>
      <c r="L19916" s="553"/>
      <c r="M19916" s="553"/>
      <c r="N19916" s="138"/>
    </row>
    <row r="19917" spans="2:17" ht="24" customHeight="1">
      <c r="B19917" s="50" t="e">
        <f>IF((#REF!+#REF!+H19917)&lt;&gt;0,"a","b")</f>
        <v>#REF!</v>
      </c>
      <c r="C19917" s="54">
        <v>6</v>
      </c>
      <c r="D19917" s="54"/>
      <c r="F19917" s="89"/>
      <c r="G19917" s="97" t="s">
        <v>320</v>
      </c>
      <c r="H19917" s="556">
        <f t="shared" si="11139"/>
        <v>0</v>
      </c>
      <c r="I19917" s="553"/>
      <c r="J19917" s="553"/>
      <c r="K19917" s="553"/>
      <c r="L19917" s="553"/>
      <c r="M19917" s="553"/>
      <c r="N19917" s="138"/>
    </row>
    <row r="19918" spans="2:17" ht="36.75" customHeight="1">
      <c r="B19918" s="50" t="e">
        <f>IF((#REF!+#REF!+H19918)&lt;&gt;0,"a","b")</f>
        <v>#REF!</v>
      </c>
      <c r="C19918" s="54">
        <v>6</v>
      </c>
      <c r="D19918" s="54"/>
      <c r="F19918" s="89"/>
      <c r="G19918" s="97" t="s">
        <v>321</v>
      </c>
      <c r="H19918" s="556">
        <f t="shared" si="11139"/>
        <v>0</v>
      </c>
      <c r="I19918" s="553"/>
      <c r="J19918" s="553"/>
      <c r="K19918" s="553"/>
      <c r="L19918" s="553"/>
      <c r="M19918" s="553"/>
      <c r="N19918" s="138"/>
    </row>
    <row r="19919" spans="2:17" ht="24.75" customHeight="1">
      <c r="B19919" s="50" t="e">
        <f>IF((#REF!+#REF!+H19919)&lt;&gt;0,"a","b")</f>
        <v>#REF!</v>
      </c>
      <c r="C19919" s="54">
        <v>5</v>
      </c>
      <c r="D19919" s="54"/>
      <c r="F19919" s="89"/>
      <c r="G19919" s="95" t="s">
        <v>286</v>
      </c>
      <c r="H19919" s="556">
        <f t="shared" si="11139"/>
        <v>0</v>
      </c>
      <c r="I19919" s="554"/>
      <c r="J19919" s="554"/>
      <c r="K19919" s="554"/>
      <c r="L19919" s="554"/>
      <c r="M19919" s="554"/>
      <c r="N19919" s="154"/>
    </row>
    <row r="19920" spans="2:17" ht="20.25" customHeight="1">
      <c r="B19920" s="50" t="e">
        <f>IF((#REF!+#REF!+H19920)&lt;&gt;0,"a","b")</f>
        <v>#REF!</v>
      </c>
      <c r="C19920" s="54">
        <v>2</v>
      </c>
      <c r="D19920" s="68" t="s">
        <v>693</v>
      </c>
      <c r="E19920" s="45">
        <v>7074</v>
      </c>
      <c r="F19920" s="89"/>
      <c r="G19920" s="106" t="s">
        <v>385</v>
      </c>
      <c r="H19920" s="566">
        <f t="shared" si="11139"/>
        <v>0</v>
      </c>
      <c r="I19920" s="573">
        <f t="shared" ref="I19920:K19920" si="11154">I19921+I19968+I19976+I19975</f>
        <v>0</v>
      </c>
      <c r="J19920" s="573">
        <f t="shared" si="11154"/>
        <v>0</v>
      </c>
      <c r="K19920" s="573">
        <f t="shared" si="11154"/>
        <v>0</v>
      </c>
      <c r="L19920" s="573">
        <f t="shared" ref="L19920:N19920" si="11155">L19921+L19968+L19976+L19975</f>
        <v>0</v>
      </c>
      <c r="M19920" s="573">
        <f t="shared" si="11155"/>
        <v>0</v>
      </c>
      <c r="N19920" s="149">
        <f t="shared" si="11155"/>
        <v>0</v>
      </c>
      <c r="O19920" s="60" t="s">
        <v>71</v>
      </c>
      <c r="Q19920" s="49" t="s">
        <v>47</v>
      </c>
    </row>
    <row r="19921" spans="2:17" ht="20.25" customHeight="1">
      <c r="B19921" s="50" t="e">
        <f>IF((#REF!+#REF!+H19921)&lt;&gt;0,"a","b")</f>
        <v>#REF!</v>
      </c>
      <c r="C19921" s="54">
        <v>3</v>
      </c>
      <c r="D19921" s="54"/>
      <c r="F19921" s="89"/>
      <c r="G19921" s="108" t="s">
        <v>386</v>
      </c>
      <c r="H19921" s="566">
        <f t="shared" si="11139"/>
        <v>0</v>
      </c>
      <c r="I19921" s="570">
        <f t="shared" ref="I19921:K19921" si="11156">I19922+I19934+I19963</f>
        <v>0</v>
      </c>
      <c r="J19921" s="570">
        <f t="shared" si="11156"/>
        <v>0</v>
      </c>
      <c r="K19921" s="570">
        <f t="shared" si="11156"/>
        <v>0</v>
      </c>
      <c r="L19921" s="570">
        <f t="shared" ref="L19921:N19921" si="11157">L19922+L19934+L19963</f>
        <v>0</v>
      </c>
      <c r="M19921" s="570">
        <f t="shared" si="11157"/>
        <v>0</v>
      </c>
      <c r="N19921" s="140">
        <f t="shared" si="11157"/>
        <v>0</v>
      </c>
      <c r="O19921" s="60" t="s">
        <v>71</v>
      </c>
      <c r="Q19921" s="49" t="s">
        <v>47</v>
      </c>
    </row>
    <row r="19922" spans="2:17" ht="20.25" customHeight="1">
      <c r="B19922" s="50" t="e">
        <f>IF((#REF!+#REF!+H19922)&lt;&gt;0,"a","b")</f>
        <v>#REF!</v>
      </c>
      <c r="C19922" s="54">
        <v>4</v>
      </c>
      <c r="D19922" s="54"/>
      <c r="F19922" s="89"/>
      <c r="G19922" s="93" t="s">
        <v>387</v>
      </c>
      <c r="H19922" s="566">
        <f t="shared" si="11139"/>
        <v>0</v>
      </c>
      <c r="I19922" s="567">
        <f t="shared" ref="I19922:K19922" si="11158">I19923+I19924+I19925+I19926+I19927+I19928+I19929+I19930+I19931+I19932+I19933</f>
        <v>0</v>
      </c>
      <c r="J19922" s="567">
        <f t="shared" si="11158"/>
        <v>0</v>
      </c>
      <c r="K19922" s="567">
        <f t="shared" si="11158"/>
        <v>0</v>
      </c>
      <c r="L19922" s="567">
        <f t="shared" ref="L19922:N19922" si="11159">L19923+L19924+L19925+L19926+L19927+L19928+L19929+L19930+L19931+L19932+L19933</f>
        <v>0</v>
      </c>
      <c r="M19922" s="567">
        <f t="shared" si="11159"/>
        <v>0</v>
      </c>
      <c r="N19922" s="137">
        <f t="shared" si="11159"/>
        <v>0</v>
      </c>
      <c r="O19922" s="60" t="s">
        <v>71</v>
      </c>
      <c r="Q19922" s="49" t="s">
        <v>47</v>
      </c>
    </row>
    <row r="19923" spans="2:17" ht="20.25" customHeight="1">
      <c r="B19923" s="50" t="e">
        <f>IF((#REF!+#REF!+H19923)&lt;&gt;0,"a","b")</f>
        <v>#REF!</v>
      </c>
      <c r="C19923" s="54">
        <v>5</v>
      </c>
      <c r="D19923" s="54"/>
      <c r="F19923" s="89"/>
      <c r="G19923" s="95" t="s">
        <v>388</v>
      </c>
      <c r="H19923" s="556">
        <f t="shared" si="11139"/>
        <v>0</v>
      </c>
      <c r="I19923" s="554"/>
      <c r="J19923" s="554"/>
      <c r="K19923" s="554"/>
      <c r="L19923" s="554"/>
      <c r="M19923" s="554"/>
      <c r="N19923" s="154"/>
      <c r="O19923" s="60"/>
      <c r="Q19923" s="49" t="s">
        <v>47</v>
      </c>
    </row>
    <row r="19924" spans="2:17" ht="20.25" customHeight="1">
      <c r="B19924" s="50" t="e">
        <f>IF((#REF!+#REF!+H19924)&lt;&gt;0,"a","b")</f>
        <v>#REF!</v>
      </c>
      <c r="C19924" s="54">
        <v>5</v>
      </c>
      <c r="D19924" s="54"/>
      <c r="F19924" s="89"/>
      <c r="G19924" s="95" t="s">
        <v>389</v>
      </c>
      <c r="H19924" s="556">
        <f t="shared" si="11139"/>
        <v>0</v>
      </c>
      <c r="I19924" s="554"/>
      <c r="J19924" s="554"/>
      <c r="K19924" s="554"/>
      <c r="L19924" s="554"/>
      <c r="M19924" s="554"/>
      <c r="N19924" s="154"/>
      <c r="O19924" s="60"/>
      <c r="Q19924" s="49" t="s">
        <v>47</v>
      </c>
    </row>
    <row r="19925" spans="2:17" ht="30.75" customHeight="1">
      <c r="B19925" s="50" t="e">
        <f>IF((#REF!+#REF!+H19925)&lt;&gt;0,"a","b")</f>
        <v>#REF!</v>
      </c>
      <c r="C19925" s="54">
        <v>5</v>
      </c>
      <c r="D19925" s="54"/>
      <c r="F19925" s="89"/>
      <c r="G19925" s="95" t="s">
        <v>390</v>
      </c>
      <c r="H19925" s="556">
        <f t="shared" si="11139"/>
        <v>0</v>
      </c>
      <c r="I19925" s="554"/>
      <c r="J19925" s="554"/>
      <c r="K19925" s="554"/>
      <c r="L19925" s="554"/>
      <c r="M19925" s="554"/>
      <c r="N19925" s="154"/>
      <c r="O19925" s="60"/>
      <c r="Q19925" s="49" t="s">
        <v>47</v>
      </c>
    </row>
    <row r="19926" spans="2:17" ht="20.25" customHeight="1">
      <c r="B19926" s="50" t="e">
        <f>IF((#REF!+#REF!+H19926)&lt;&gt;0,"a","b")</f>
        <v>#REF!</v>
      </c>
      <c r="C19926" s="54">
        <v>5</v>
      </c>
      <c r="D19926" s="54"/>
      <c r="F19926" s="89"/>
      <c r="G19926" s="95" t="s">
        <v>391</v>
      </c>
      <c r="H19926" s="556">
        <f t="shared" si="11139"/>
        <v>0</v>
      </c>
      <c r="I19926" s="554"/>
      <c r="J19926" s="554"/>
      <c r="K19926" s="554"/>
      <c r="L19926" s="554"/>
      <c r="M19926" s="554"/>
      <c r="N19926" s="154"/>
      <c r="O19926" s="60"/>
      <c r="Q19926" s="49" t="s">
        <v>47</v>
      </c>
    </row>
    <row r="19927" spans="2:17" ht="20.25" customHeight="1">
      <c r="B19927" s="50" t="e">
        <f>IF((#REF!+#REF!+H19927)&lt;&gt;0,"a","b")</f>
        <v>#REF!</v>
      </c>
      <c r="C19927" s="54">
        <v>5</v>
      </c>
      <c r="D19927" s="54"/>
      <c r="F19927" s="89"/>
      <c r="G19927" s="95" t="s">
        <v>392</v>
      </c>
      <c r="H19927" s="556">
        <f t="shared" si="11139"/>
        <v>0</v>
      </c>
      <c r="I19927" s="554"/>
      <c r="J19927" s="554"/>
      <c r="K19927" s="554"/>
      <c r="L19927" s="554"/>
      <c r="M19927" s="554"/>
      <c r="N19927" s="154"/>
      <c r="O19927" s="60"/>
      <c r="Q19927" s="49" t="s">
        <v>47</v>
      </c>
    </row>
    <row r="19928" spans="2:17" ht="30.75" customHeight="1">
      <c r="B19928" s="50" t="e">
        <f>IF((#REF!+#REF!+H19928)&lt;&gt;0,"a","b")</f>
        <v>#REF!</v>
      </c>
      <c r="C19928" s="54">
        <v>5</v>
      </c>
      <c r="D19928" s="54"/>
      <c r="F19928" s="89"/>
      <c r="G19928" s="95" t="s">
        <v>393</v>
      </c>
      <c r="H19928" s="556">
        <f t="shared" si="11139"/>
        <v>0</v>
      </c>
      <c r="I19928" s="554"/>
      <c r="J19928" s="554"/>
      <c r="K19928" s="554"/>
      <c r="L19928" s="554"/>
      <c r="M19928" s="554"/>
      <c r="N19928" s="154"/>
      <c r="O19928" s="60"/>
      <c r="Q19928" s="49" t="s">
        <v>47</v>
      </c>
    </row>
    <row r="19929" spans="2:17" ht="20.25" customHeight="1">
      <c r="B19929" s="50" t="e">
        <f>IF((#REF!+#REF!+H19929)&lt;&gt;0,"a","b")</f>
        <v>#REF!</v>
      </c>
      <c r="C19929" s="54">
        <v>5</v>
      </c>
      <c r="D19929" s="54"/>
      <c r="F19929" s="89"/>
      <c r="G19929" s="95" t="s">
        <v>394</v>
      </c>
      <c r="H19929" s="556">
        <f t="shared" si="11139"/>
        <v>0</v>
      </c>
      <c r="I19929" s="554"/>
      <c r="J19929" s="554"/>
      <c r="K19929" s="554"/>
      <c r="L19929" s="554"/>
      <c r="M19929" s="554"/>
      <c r="N19929" s="154"/>
      <c r="O19929" s="60"/>
      <c r="Q19929" s="49" t="s">
        <v>47</v>
      </c>
    </row>
    <row r="19930" spans="2:17" ht="20.25" customHeight="1">
      <c r="B19930" s="50" t="e">
        <f>IF((#REF!+#REF!+H19930)&lt;&gt;0,"a","b")</f>
        <v>#REF!</v>
      </c>
      <c r="C19930" s="54">
        <v>5</v>
      </c>
      <c r="D19930" s="54"/>
      <c r="F19930" s="89"/>
      <c r="G19930" s="95" t="s">
        <v>395</v>
      </c>
      <c r="H19930" s="556">
        <f t="shared" si="11139"/>
        <v>0</v>
      </c>
      <c r="I19930" s="554"/>
      <c r="J19930" s="554"/>
      <c r="K19930" s="554"/>
      <c r="L19930" s="554"/>
      <c r="M19930" s="554"/>
      <c r="N19930" s="154"/>
      <c r="O19930" s="60"/>
      <c r="Q19930" s="49" t="s">
        <v>47</v>
      </c>
    </row>
    <row r="19931" spans="2:17" ht="20.25" customHeight="1">
      <c r="B19931" s="50" t="e">
        <f>IF((#REF!+#REF!+H19931)&lt;&gt;0,"a","b")</f>
        <v>#REF!</v>
      </c>
      <c r="C19931" s="54">
        <v>5</v>
      </c>
      <c r="D19931" s="54"/>
      <c r="F19931" s="89"/>
      <c r="G19931" s="95" t="s">
        <v>396</v>
      </c>
      <c r="H19931" s="552">
        <f t="shared" si="11139"/>
        <v>0</v>
      </c>
      <c r="I19931" s="554"/>
      <c r="J19931" s="554"/>
      <c r="K19931" s="554"/>
      <c r="L19931" s="554"/>
      <c r="M19931" s="554"/>
      <c r="N19931" s="154"/>
      <c r="O19931" s="60"/>
      <c r="Q19931" s="49" t="s">
        <v>47</v>
      </c>
    </row>
    <row r="19932" spans="2:17" ht="20.25" customHeight="1">
      <c r="B19932" s="50" t="e">
        <f>IF((#REF!+#REF!+H19932)&lt;&gt;0,"a","b")</f>
        <v>#REF!</v>
      </c>
      <c r="C19932" s="54">
        <v>5</v>
      </c>
      <c r="D19932" s="54"/>
      <c r="F19932" s="89"/>
      <c r="G19932" s="95" t="s">
        <v>397</v>
      </c>
      <c r="H19932" s="556">
        <f t="shared" si="11139"/>
        <v>0</v>
      </c>
      <c r="I19932" s="554"/>
      <c r="J19932" s="554"/>
      <c r="K19932" s="554"/>
      <c r="L19932" s="554"/>
      <c r="M19932" s="554"/>
      <c r="N19932" s="154"/>
      <c r="O19932" s="60"/>
      <c r="Q19932" s="49" t="s">
        <v>47</v>
      </c>
    </row>
    <row r="19933" spans="2:17" ht="20.25" customHeight="1">
      <c r="B19933" s="50" t="e">
        <f>IF((#REF!+#REF!+H19933)&lt;&gt;0,"a","b")</f>
        <v>#REF!</v>
      </c>
      <c r="C19933" s="54">
        <v>5</v>
      </c>
      <c r="D19933" s="54"/>
      <c r="F19933" s="89"/>
      <c r="G19933" s="95" t="s">
        <v>398</v>
      </c>
      <c r="H19933" s="556">
        <f t="shared" si="11139"/>
        <v>0</v>
      </c>
      <c r="I19933" s="554"/>
      <c r="J19933" s="554"/>
      <c r="K19933" s="554"/>
      <c r="L19933" s="554"/>
      <c r="M19933" s="554"/>
      <c r="N19933" s="154"/>
      <c r="O19933" s="60"/>
      <c r="Q19933" s="49" t="s">
        <v>47</v>
      </c>
    </row>
    <row r="19934" spans="2:17" ht="20.25" customHeight="1">
      <c r="B19934" s="50" t="e">
        <f>IF((#REF!+#REF!+H19934)&lt;&gt;0,"a","b")</f>
        <v>#REF!</v>
      </c>
      <c r="C19934" s="54">
        <v>4</v>
      </c>
      <c r="D19934" s="54"/>
      <c r="F19934" s="89"/>
      <c r="G19934" s="93" t="s">
        <v>399</v>
      </c>
      <c r="H19934" s="559">
        <f t="shared" si="11139"/>
        <v>0</v>
      </c>
      <c r="I19934" s="567">
        <f t="shared" ref="I19934:K19934" si="11160">I19935+I19942</f>
        <v>0</v>
      </c>
      <c r="J19934" s="567">
        <f t="shared" si="11160"/>
        <v>0</v>
      </c>
      <c r="K19934" s="567">
        <f t="shared" si="11160"/>
        <v>0</v>
      </c>
      <c r="L19934" s="567">
        <f t="shared" ref="L19934:N19934" si="11161">L19935+L19942</f>
        <v>0</v>
      </c>
      <c r="M19934" s="567">
        <f t="shared" si="11161"/>
        <v>0</v>
      </c>
      <c r="N19934" s="137">
        <f t="shared" si="11161"/>
        <v>0</v>
      </c>
      <c r="O19934" s="60" t="s">
        <v>71</v>
      </c>
      <c r="Q19934" s="49" t="s">
        <v>47</v>
      </c>
    </row>
    <row r="19935" spans="2:17" ht="20.25" customHeight="1">
      <c r="B19935" s="50" t="e">
        <f>IF((#REF!+#REF!+H19935)&lt;&gt;0,"a","b")</f>
        <v>#REF!</v>
      </c>
      <c r="C19935" s="54">
        <v>5</v>
      </c>
      <c r="D19935" s="54"/>
      <c r="F19935" s="89"/>
      <c r="G19935" s="95" t="s">
        <v>400</v>
      </c>
      <c r="H19935" s="563">
        <f t="shared" si="11139"/>
        <v>0</v>
      </c>
      <c r="I19935" s="568">
        <f t="shared" ref="I19935:K19935" si="11162">SUM(I19936:I19941)</f>
        <v>0</v>
      </c>
      <c r="J19935" s="568">
        <f t="shared" si="11162"/>
        <v>0</v>
      </c>
      <c r="K19935" s="568">
        <f t="shared" si="11162"/>
        <v>0</v>
      </c>
      <c r="L19935" s="568">
        <f t="shared" ref="L19935:N19935" si="11163">SUM(L19936:L19941)</f>
        <v>0</v>
      </c>
      <c r="M19935" s="568">
        <f t="shared" si="11163"/>
        <v>0</v>
      </c>
      <c r="N19935" s="141">
        <f t="shared" si="11163"/>
        <v>0</v>
      </c>
      <c r="O19935" s="60" t="s">
        <v>71</v>
      </c>
      <c r="Q19935" s="49" t="s">
        <v>47</v>
      </c>
    </row>
    <row r="19936" spans="2:17" ht="20.25" customHeight="1">
      <c r="B19936" s="50" t="e">
        <f>IF((#REF!+#REF!+H19936)&lt;&gt;0,"a","b")</f>
        <v>#REF!</v>
      </c>
      <c r="C19936" s="54">
        <v>6</v>
      </c>
      <c r="D19936" s="54"/>
      <c r="F19936" s="89"/>
      <c r="G19936" s="120" t="s">
        <v>401</v>
      </c>
      <c r="H19936" s="552">
        <f t="shared" si="11139"/>
        <v>0</v>
      </c>
      <c r="I19936" s="553"/>
      <c r="J19936" s="553"/>
      <c r="K19936" s="553"/>
      <c r="L19936" s="553"/>
      <c r="M19936" s="553"/>
      <c r="N19936" s="138"/>
      <c r="O19936" s="60"/>
      <c r="Q19936" s="49" t="s">
        <v>47</v>
      </c>
    </row>
    <row r="19937" spans="2:17" ht="20.25" customHeight="1">
      <c r="B19937" s="50" t="e">
        <f>IF((#REF!+#REF!+H19937)&lt;&gt;0,"a","b")</f>
        <v>#REF!</v>
      </c>
      <c r="C19937" s="54">
        <v>6</v>
      </c>
      <c r="D19937" s="54"/>
      <c r="F19937" s="89"/>
      <c r="G19937" s="120" t="s">
        <v>402</v>
      </c>
      <c r="H19937" s="552">
        <f t="shared" si="11139"/>
        <v>0</v>
      </c>
      <c r="I19937" s="553"/>
      <c r="J19937" s="553"/>
      <c r="K19937" s="553"/>
      <c r="L19937" s="553"/>
      <c r="M19937" s="553"/>
      <c r="N19937" s="138"/>
      <c r="O19937" s="60"/>
      <c r="Q19937" s="49" t="s">
        <v>47</v>
      </c>
    </row>
    <row r="19938" spans="2:17" ht="20.25" customHeight="1">
      <c r="B19938" s="50" t="e">
        <f>IF((#REF!+#REF!+H19938)&lt;&gt;0,"a","b")</f>
        <v>#REF!</v>
      </c>
      <c r="C19938" s="54">
        <v>6</v>
      </c>
      <c r="D19938" s="54"/>
      <c r="F19938" s="89"/>
      <c r="G19938" s="120" t="s">
        <v>403</v>
      </c>
      <c r="H19938" s="552">
        <f t="shared" si="11139"/>
        <v>0</v>
      </c>
      <c r="I19938" s="553"/>
      <c r="J19938" s="553"/>
      <c r="K19938" s="553"/>
      <c r="L19938" s="553"/>
      <c r="M19938" s="553"/>
      <c r="N19938" s="138"/>
      <c r="O19938" s="60"/>
      <c r="Q19938" s="49" t="s">
        <v>47</v>
      </c>
    </row>
    <row r="19939" spans="2:17" ht="20.25" customHeight="1">
      <c r="B19939" s="50" t="e">
        <f>IF((#REF!+#REF!+H19939)&lt;&gt;0,"a","b")</f>
        <v>#REF!</v>
      </c>
      <c r="C19939" s="54">
        <v>6</v>
      </c>
      <c r="D19939" s="54"/>
      <c r="F19939" s="89"/>
      <c r="G19939" s="120" t="s">
        <v>404</v>
      </c>
      <c r="H19939" s="561">
        <f t="shared" si="11139"/>
        <v>0</v>
      </c>
      <c r="I19939" s="553"/>
      <c r="J19939" s="553"/>
      <c r="K19939" s="553"/>
      <c r="L19939" s="553"/>
      <c r="M19939" s="553"/>
      <c r="N19939" s="138"/>
      <c r="O19939" s="60"/>
      <c r="Q19939" s="49" t="s">
        <v>47</v>
      </c>
    </row>
    <row r="19940" spans="2:17" ht="20.25" customHeight="1">
      <c r="B19940" s="50" t="e">
        <f>IF((#REF!+#REF!+H19940)&lt;&gt;0,"a","b")</f>
        <v>#REF!</v>
      </c>
      <c r="C19940" s="54">
        <v>6</v>
      </c>
      <c r="D19940" s="54"/>
      <c r="F19940" s="89"/>
      <c r="G19940" s="120" t="s">
        <v>405</v>
      </c>
      <c r="H19940" s="558">
        <f t="shared" si="11139"/>
        <v>0</v>
      </c>
      <c r="I19940" s="553"/>
      <c r="J19940" s="553"/>
      <c r="K19940" s="553"/>
      <c r="L19940" s="553"/>
      <c r="M19940" s="553"/>
      <c r="N19940" s="138"/>
      <c r="O19940" s="60"/>
      <c r="Q19940" s="49" t="s">
        <v>47</v>
      </c>
    </row>
    <row r="19941" spans="2:17" ht="20.25" customHeight="1">
      <c r="B19941" s="50" t="e">
        <f>IF((#REF!+#REF!+H19941)&lt;&gt;0,"a","b")</f>
        <v>#REF!</v>
      </c>
      <c r="C19941" s="54">
        <v>6</v>
      </c>
      <c r="D19941" s="54"/>
      <c r="F19941" s="89"/>
      <c r="G19941" s="120" t="s">
        <v>406</v>
      </c>
      <c r="H19941" s="558">
        <f t="shared" si="11139"/>
        <v>0</v>
      </c>
      <c r="I19941" s="553"/>
      <c r="J19941" s="553"/>
      <c r="K19941" s="553"/>
      <c r="L19941" s="553"/>
      <c r="M19941" s="553"/>
      <c r="N19941" s="138"/>
      <c r="O19941" s="60"/>
      <c r="Q19941" s="49" t="s">
        <v>47</v>
      </c>
    </row>
    <row r="19942" spans="2:17" ht="20.25" customHeight="1">
      <c r="B19942" s="50" t="e">
        <f>IF((#REF!+#REF!+H19942)&lt;&gt;0,"a","b")</f>
        <v>#REF!</v>
      </c>
      <c r="C19942" s="54">
        <v>5</v>
      </c>
      <c r="D19942" s="54"/>
      <c r="F19942" s="89"/>
      <c r="G19942" s="95" t="s">
        <v>407</v>
      </c>
      <c r="H19942" s="563">
        <f t="shared" si="11139"/>
        <v>0</v>
      </c>
      <c r="I19942" s="568">
        <f t="shared" ref="I19942:K19942" si="11164">SUM(I19943:I19962)</f>
        <v>0</v>
      </c>
      <c r="J19942" s="568">
        <f t="shared" si="11164"/>
        <v>0</v>
      </c>
      <c r="K19942" s="568">
        <f t="shared" si="11164"/>
        <v>0</v>
      </c>
      <c r="L19942" s="568">
        <f t="shared" ref="L19942:N19942" si="11165">SUM(L19943:L19962)</f>
        <v>0</v>
      </c>
      <c r="M19942" s="568">
        <f t="shared" si="11165"/>
        <v>0</v>
      </c>
      <c r="N19942" s="141">
        <f t="shared" si="11165"/>
        <v>0</v>
      </c>
      <c r="O19942" s="60" t="s">
        <v>71</v>
      </c>
      <c r="Q19942" s="49" t="s">
        <v>47</v>
      </c>
    </row>
    <row r="19943" spans="2:17" ht="20.25" customHeight="1">
      <c r="B19943" s="50" t="e">
        <f>IF((#REF!+#REF!+H19943)&lt;&gt;0,"a","b")</f>
        <v>#REF!</v>
      </c>
      <c r="C19943" s="54">
        <v>6</v>
      </c>
      <c r="D19943" s="54"/>
      <c r="F19943" s="89"/>
      <c r="G19943" s="109" t="s">
        <v>408</v>
      </c>
      <c r="H19943" s="552">
        <f t="shared" si="11139"/>
        <v>0</v>
      </c>
      <c r="I19943" s="557"/>
      <c r="J19943" s="557"/>
      <c r="K19943" s="557"/>
      <c r="L19943" s="557"/>
      <c r="M19943" s="557"/>
      <c r="N19943" s="158"/>
      <c r="Q19943" s="49" t="s">
        <v>47</v>
      </c>
    </row>
    <row r="19944" spans="2:17" ht="20.25" customHeight="1">
      <c r="B19944" s="50" t="e">
        <f>IF((#REF!+#REF!+H19944)&lt;&gt;0,"a","b")</f>
        <v>#REF!</v>
      </c>
      <c r="C19944" s="54">
        <v>6</v>
      </c>
      <c r="D19944" s="54"/>
      <c r="F19944" s="89"/>
      <c r="G19944" s="109" t="s">
        <v>409</v>
      </c>
      <c r="H19944" s="558">
        <f t="shared" si="11139"/>
        <v>0</v>
      </c>
      <c r="I19944" s="557"/>
      <c r="J19944" s="557"/>
      <c r="K19944" s="557"/>
      <c r="L19944" s="557"/>
      <c r="M19944" s="557"/>
      <c r="N19944" s="158"/>
      <c r="Q19944" s="49" t="s">
        <v>47</v>
      </c>
    </row>
    <row r="19945" spans="2:17" ht="30.75" customHeight="1">
      <c r="B19945" s="50" t="e">
        <f>IF((#REF!+#REF!+H19945)&lt;&gt;0,"a","b")</f>
        <v>#REF!</v>
      </c>
      <c r="C19945" s="54">
        <v>6</v>
      </c>
      <c r="D19945" s="54"/>
      <c r="F19945" s="89"/>
      <c r="G19945" s="109" t="s">
        <v>410</v>
      </c>
      <c r="H19945" s="558">
        <f t="shared" si="11139"/>
        <v>0</v>
      </c>
      <c r="I19945" s="557"/>
      <c r="J19945" s="557"/>
      <c r="K19945" s="557"/>
      <c r="L19945" s="557"/>
      <c r="M19945" s="557"/>
      <c r="N19945" s="158"/>
      <c r="Q19945" s="49" t="s">
        <v>47</v>
      </c>
    </row>
    <row r="19946" spans="2:17" ht="30.75" customHeight="1">
      <c r="B19946" s="50" t="e">
        <f>IF((#REF!+#REF!+H19946)&lt;&gt;0,"a","b")</f>
        <v>#REF!</v>
      </c>
      <c r="C19946" s="54">
        <v>6</v>
      </c>
      <c r="D19946" s="54"/>
      <c r="F19946" s="89"/>
      <c r="G19946" s="109" t="s">
        <v>411</v>
      </c>
      <c r="H19946" s="558">
        <f t="shared" si="11139"/>
        <v>0</v>
      </c>
      <c r="I19946" s="557"/>
      <c r="J19946" s="557"/>
      <c r="K19946" s="557"/>
      <c r="L19946" s="557"/>
      <c r="M19946" s="557"/>
      <c r="N19946" s="158"/>
      <c r="Q19946" s="49" t="s">
        <v>47</v>
      </c>
    </row>
    <row r="19947" spans="2:17" ht="20.25" customHeight="1">
      <c r="B19947" s="50" t="e">
        <f>IF((#REF!+#REF!+H19947)&lt;&gt;0,"a","b")</f>
        <v>#REF!</v>
      </c>
      <c r="C19947" s="54">
        <v>6</v>
      </c>
      <c r="D19947" s="54"/>
      <c r="F19947" s="89"/>
      <c r="G19947" s="109" t="s">
        <v>412</v>
      </c>
      <c r="H19947" s="558">
        <f t="shared" si="11139"/>
        <v>0</v>
      </c>
      <c r="I19947" s="557"/>
      <c r="J19947" s="557"/>
      <c r="K19947" s="557"/>
      <c r="L19947" s="557"/>
      <c r="M19947" s="557"/>
      <c r="N19947" s="158"/>
      <c r="Q19947" s="49" t="s">
        <v>47</v>
      </c>
    </row>
    <row r="19948" spans="2:17" ht="20.25" customHeight="1">
      <c r="B19948" s="50" t="e">
        <f>IF((#REF!+#REF!+H19948)&lt;&gt;0,"a","b")</f>
        <v>#REF!</v>
      </c>
      <c r="C19948" s="54">
        <v>6</v>
      </c>
      <c r="D19948" s="54"/>
      <c r="F19948" s="89"/>
      <c r="G19948" s="109" t="s">
        <v>413</v>
      </c>
      <c r="H19948" s="558">
        <f t="shared" si="11139"/>
        <v>0</v>
      </c>
      <c r="I19948" s="557"/>
      <c r="J19948" s="557"/>
      <c r="K19948" s="557"/>
      <c r="L19948" s="557"/>
      <c r="M19948" s="557"/>
      <c r="N19948" s="158"/>
      <c r="Q19948" s="49" t="s">
        <v>47</v>
      </c>
    </row>
    <row r="19949" spans="2:17" ht="30.75" customHeight="1">
      <c r="B19949" s="50" t="e">
        <f>IF((#REF!+#REF!+H19949)&lt;&gt;0,"a","b")</f>
        <v>#REF!</v>
      </c>
      <c r="C19949" s="54">
        <v>6</v>
      </c>
      <c r="D19949" s="54"/>
      <c r="F19949" s="89"/>
      <c r="G19949" s="109" t="s">
        <v>414</v>
      </c>
      <c r="H19949" s="558">
        <f t="shared" ref="H19949:H20012" si="11166">I19949+J19949</f>
        <v>0</v>
      </c>
      <c r="I19949" s="557"/>
      <c r="J19949" s="557"/>
      <c r="K19949" s="557"/>
      <c r="L19949" s="557"/>
      <c r="M19949" s="557"/>
      <c r="N19949" s="158"/>
      <c r="Q19949" s="49" t="s">
        <v>47</v>
      </c>
    </row>
    <row r="19950" spans="2:17" ht="20.25" customHeight="1">
      <c r="B19950" s="50" t="e">
        <f>IF((#REF!+#REF!+H19950)&lt;&gt;0,"a","b")</f>
        <v>#REF!</v>
      </c>
      <c r="C19950" s="54">
        <v>6</v>
      </c>
      <c r="D19950" s="54"/>
      <c r="F19950" s="89"/>
      <c r="G19950" s="109" t="s">
        <v>415</v>
      </c>
      <c r="H19950" s="558">
        <f t="shared" si="11166"/>
        <v>0</v>
      </c>
      <c r="I19950" s="557"/>
      <c r="J19950" s="557"/>
      <c r="K19950" s="557"/>
      <c r="L19950" s="557"/>
      <c r="M19950" s="557"/>
      <c r="N19950" s="158"/>
      <c r="Q19950" s="49" t="s">
        <v>47</v>
      </c>
    </row>
    <row r="19951" spans="2:17" ht="20.25" customHeight="1">
      <c r="B19951" s="50" t="e">
        <f>IF((#REF!+#REF!+H19951)&lt;&gt;0,"a","b")</f>
        <v>#REF!</v>
      </c>
      <c r="C19951" s="54">
        <v>6</v>
      </c>
      <c r="D19951" s="54"/>
      <c r="F19951" s="89"/>
      <c r="G19951" s="109" t="s">
        <v>416</v>
      </c>
      <c r="H19951" s="558">
        <f t="shared" si="11166"/>
        <v>0</v>
      </c>
      <c r="I19951" s="557"/>
      <c r="J19951" s="557"/>
      <c r="K19951" s="557"/>
      <c r="L19951" s="557"/>
      <c r="M19951" s="557"/>
      <c r="N19951" s="158"/>
      <c r="Q19951" s="49" t="s">
        <v>47</v>
      </c>
    </row>
    <row r="19952" spans="2:17" ht="20.25" customHeight="1">
      <c r="B19952" s="50" t="e">
        <f>IF((#REF!+#REF!+H19952)&lt;&gt;0,"a","b")</f>
        <v>#REF!</v>
      </c>
      <c r="C19952" s="54">
        <v>6</v>
      </c>
      <c r="D19952" s="54"/>
      <c r="F19952" s="89"/>
      <c r="G19952" s="109" t="s">
        <v>417</v>
      </c>
      <c r="H19952" s="558">
        <f t="shared" si="11166"/>
        <v>0</v>
      </c>
      <c r="I19952" s="557"/>
      <c r="J19952" s="557"/>
      <c r="K19952" s="557"/>
      <c r="L19952" s="557"/>
      <c r="M19952" s="557"/>
      <c r="N19952" s="158"/>
      <c r="Q19952" s="49" t="s">
        <v>47</v>
      </c>
    </row>
    <row r="19953" spans="2:17" ht="20.25" customHeight="1">
      <c r="B19953" s="50" t="e">
        <f>IF((#REF!+#REF!+H19953)&lt;&gt;0,"a","b")</f>
        <v>#REF!</v>
      </c>
      <c r="C19953" s="54">
        <v>6</v>
      </c>
      <c r="D19953" s="54"/>
      <c r="F19953" s="89"/>
      <c r="G19953" s="109" t="s">
        <v>418</v>
      </c>
      <c r="H19953" s="558">
        <f t="shared" si="11166"/>
        <v>0</v>
      </c>
      <c r="I19953" s="557"/>
      <c r="J19953" s="557"/>
      <c r="K19953" s="557"/>
      <c r="L19953" s="557"/>
      <c r="M19953" s="557"/>
      <c r="N19953" s="158"/>
      <c r="Q19953" s="49" t="s">
        <v>47</v>
      </c>
    </row>
    <row r="19954" spans="2:17" ht="20.25" customHeight="1">
      <c r="B19954" s="50" t="e">
        <f>IF((#REF!+#REF!+H19954)&lt;&gt;0,"a","b")</f>
        <v>#REF!</v>
      </c>
      <c r="C19954" s="54">
        <v>6</v>
      </c>
      <c r="D19954" s="54"/>
      <c r="F19954" s="89"/>
      <c r="G19954" s="109" t="s">
        <v>419</v>
      </c>
      <c r="H19954" s="558">
        <f t="shared" si="11166"/>
        <v>0</v>
      </c>
      <c r="I19954" s="557"/>
      <c r="J19954" s="557"/>
      <c r="K19954" s="557"/>
      <c r="L19954" s="557"/>
      <c r="M19954" s="557"/>
      <c r="N19954" s="158"/>
      <c r="Q19954" s="49" t="s">
        <v>47</v>
      </c>
    </row>
    <row r="19955" spans="2:17" ht="20.25" customHeight="1">
      <c r="B19955" s="50" t="e">
        <f>IF((#REF!+#REF!+H19955)&lt;&gt;0,"a","b")</f>
        <v>#REF!</v>
      </c>
      <c r="C19955" s="54">
        <v>6</v>
      </c>
      <c r="D19955" s="54"/>
      <c r="F19955" s="89"/>
      <c r="G19955" s="109" t="s">
        <v>420</v>
      </c>
      <c r="H19955" s="558">
        <f t="shared" si="11166"/>
        <v>0</v>
      </c>
      <c r="I19955" s="557"/>
      <c r="J19955" s="557"/>
      <c r="K19955" s="557"/>
      <c r="L19955" s="557"/>
      <c r="M19955" s="557"/>
      <c r="N19955" s="158"/>
      <c r="Q19955" s="49" t="s">
        <v>47</v>
      </c>
    </row>
    <row r="19956" spans="2:17" ht="20.25" customHeight="1">
      <c r="B19956" s="50" t="e">
        <f>IF((#REF!+#REF!+H19956)&lt;&gt;0,"a","b")</f>
        <v>#REF!</v>
      </c>
      <c r="C19956" s="54">
        <v>6</v>
      </c>
      <c r="D19956" s="54"/>
      <c r="F19956" s="89"/>
      <c r="G19956" s="109" t="s">
        <v>421</v>
      </c>
      <c r="H19956" s="558">
        <f t="shared" si="11166"/>
        <v>0</v>
      </c>
      <c r="I19956" s="557"/>
      <c r="J19956" s="557"/>
      <c r="K19956" s="557"/>
      <c r="L19956" s="557"/>
      <c r="M19956" s="557"/>
      <c r="N19956" s="158"/>
      <c r="Q19956" s="49" t="s">
        <v>47</v>
      </c>
    </row>
    <row r="19957" spans="2:17" ht="20.25" customHeight="1">
      <c r="B19957" s="50" t="e">
        <f>IF((#REF!+#REF!+H19957)&lt;&gt;0,"a","b")</f>
        <v>#REF!</v>
      </c>
      <c r="C19957" s="54">
        <v>6</v>
      </c>
      <c r="D19957" s="54"/>
      <c r="F19957" s="89"/>
      <c r="G19957" s="109" t="s">
        <v>422</v>
      </c>
      <c r="H19957" s="561">
        <f t="shared" si="11166"/>
        <v>0</v>
      </c>
      <c r="I19957" s="557"/>
      <c r="J19957" s="557"/>
      <c r="K19957" s="557"/>
      <c r="L19957" s="557"/>
      <c r="M19957" s="557"/>
      <c r="N19957" s="158"/>
      <c r="Q19957" s="49" t="s">
        <v>47</v>
      </c>
    </row>
    <row r="19958" spans="2:17" ht="20.25" customHeight="1">
      <c r="B19958" s="50" t="e">
        <f>IF((#REF!+#REF!+H19958)&lt;&gt;0,"a","b")</f>
        <v>#REF!</v>
      </c>
      <c r="C19958" s="54">
        <v>6</v>
      </c>
      <c r="D19958" s="54"/>
      <c r="F19958" s="89"/>
      <c r="G19958" s="109" t="s">
        <v>423</v>
      </c>
      <c r="H19958" s="558">
        <f t="shared" si="11166"/>
        <v>0</v>
      </c>
      <c r="I19958" s="557"/>
      <c r="J19958" s="557"/>
      <c r="K19958" s="557"/>
      <c r="L19958" s="557"/>
      <c r="M19958" s="557"/>
      <c r="N19958" s="158"/>
      <c r="Q19958" s="49" t="s">
        <v>47</v>
      </c>
    </row>
    <row r="19959" spans="2:17" ht="20.25" customHeight="1">
      <c r="B19959" s="50" t="e">
        <f>IF((#REF!+#REF!+H19959)&lt;&gt;0,"a","b")</f>
        <v>#REF!</v>
      </c>
      <c r="C19959" s="54">
        <v>6</v>
      </c>
      <c r="D19959" s="54"/>
      <c r="F19959" s="89"/>
      <c r="G19959" s="109" t="s">
        <v>424</v>
      </c>
      <c r="H19959" s="558">
        <f t="shared" si="11166"/>
        <v>0</v>
      </c>
      <c r="I19959" s="557"/>
      <c r="J19959" s="557"/>
      <c r="K19959" s="557"/>
      <c r="L19959" s="557"/>
      <c r="M19959" s="557"/>
      <c r="N19959" s="158"/>
      <c r="Q19959" s="49" t="s">
        <v>47</v>
      </c>
    </row>
    <row r="19960" spans="2:17" ht="20.25" customHeight="1">
      <c r="B19960" s="50" t="e">
        <f>IF((#REF!+#REF!+H19960)&lt;&gt;0,"a","b")</f>
        <v>#REF!</v>
      </c>
      <c r="C19960" s="54">
        <v>6</v>
      </c>
      <c r="D19960" s="54"/>
      <c r="F19960" s="89"/>
      <c r="G19960" s="126" t="s">
        <v>425</v>
      </c>
      <c r="H19960" s="558">
        <f t="shared" si="11166"/>
        <v>0</v>
      </c>
      <c r="I19960" s="557"/>
      <c r="J19960" s="557"/>
      <c r="K19960" s="557"/>
      <c r="L19960" s="557"/>
      <c r="M19960" s="557"/>
      <c r="N19960" s="158"/>
      <c r="Q19960" s="49" t="s">
        <v>47</v>
      </c>
    </row>
    <row r="19961" spans="2:17" ht="20.25" customHeight="1">
      <c r="B19961" s="50" t="e">
        <f>IF((#REF!+#REF!+H19961)&lt;&gt;0,"a","b")</f>
        <v>#REF!</v>
      </c>
      <c r="C19961" s="54">
        <v>6</v>
      </c>
      <c r="D19961" s="54"/>
      <c r="F19961" s="89"/>
      <c r="G19961" s="109" t="s">
        <v>426</v>
      </c>
      <c r="H19961" s="558">
        <f t="shared" si="11166"/>
        <v>0</v>
      </c>
      <c r="I19961" s="557"/>
      <c r="J19961" s="557"/>
      <c r="K19961" s="557"/>
      <c r="L19961" s="557"/>
      <c r="M19961" s="557"/>
      <c r="N19961" s="158"/>
      <c r="Q19961" s="49" t="s">
        <v>47</v>
      </c>
    </row>
    <row r="19962" spans="2:17" ht="30.75" customHeight="1">
      <c r="B19962" s="50" t="e">
        <f>IF((#REF!+#REF!+H19962)&lt;&gt;0,"a","b")</f>
        <v>#REF!</v>
      </c>
      <c r="C19962" s="54">
        <v>6</v>
      </c>
      <c r="D19962" s="54"/>
      <c r="F19962" s="89"/>
      <c r="G19962" s="109" t="s">
        <v>427</v>
      </c>
      <c r="H19962" s="558">
        <f t="shared" si="11166"/>
        <v>0</v>
      </c>
      <c r="I19962" s="557"/>
      <c r="J19962" s="557"/>
      <c r="K19962" s="557"/>
      <c r="L19962" s="557"/>
      <c r="M19962" s="557"/>
      <c r="N19962" s="158"/>
      <c r="Q19962" s="49" t="s">
        <v>47</v>
      </c>
    </row>
    <row r="19963" spans="2:17" ht="20.25" customHeight="1">
      <c r="B19963" s="50" t="e">
        <f>IF((#REF!+#REF!+H19963)&lt;&gt;0,"a","b")</f>
        <v>#REF!</v>
      </c>
      <c r="C19963" s="54">
        <v>4</v>
      </c>
      <c r="D19963" s="54"/>
      <c r="F19963" s="89"/>
      <c r="G19963" s="93" t="s">
        <v>428</v>
      </c>
      <c r="H19963" s="559">
        <f t="shared" si="11166"/>
        <v>0</v>
      </c>
      <c r="I19963" s="567">
        <f t="shared" ref="I19963:K19963" si="11167">I19964+I19965</f>
        <v>0</v>
      </c>
      <c r="J19963" s="567">
        <f t="shared" si="11167"/>
        <v>0</v>
      </c>
      <c r="K19963" s="567">
        <f t="shared" si="11167"/>
        <v>0</v>
      </c>
      <c r="L19963" s="567">
        <f t="shared" ref="L19963:N19963" si="11168">L19964+L19965</f>
        <v>0</v>
      </c>
      <c r="M19963" s="567">
        <f t="shared" si="11168"/>
        <v>0</v>
      </c>
      <c r="N19963" s="137">
        <f t="shared" si="11168"/>
        <v>0</v>
      </c>
      <c r="O19963" s="60" t="s">
        <v>71</v>
      </c>
      <c r="Q19963" s="49" t="s">
        <v>47</v>
      </c>
    </row>
    <row r="19964" spans="2:17" ht="20.25" customHeight="1">
      <c r="B19964" s="50" t="e">
        <f>IF((#REF!+#REF!+H19964)&lt;&gt;0,"a","b")</f>
        <v>#REF!</v>
      </c>
      <c r="C19964" s="54">
        <v>5</v>
      </c>
      <c r="D19964" s="54"/>
      <c r="F19964" s="89"/>
      <c r="G19964" s="95" t="s">
        <v>429</v>
      </c>
      <c r="H19964" s="558">
        <f t="shared" si="11166"/>
        <v>0</v>
      </c>
      <c r="I19964" s="554"/>
      <c r="J19964" s="554"/>
      <c r="K19964" s="554"/>
      <c r="L19964" s="554"/>
      <c r="M19964" s="554"/>
      <c r="N19964" s="154"/>
      <c r="O19964" s="60"/>
      <c r="Q19964" s="49" t="s">
        <v>47</v>
      </c>
    </row>
    <row r="19965" spans="2:17" ht="20.25" customHeight="1">
      <c r="B19965" s="50" t="e">
        <f>IF((#REF!+#REF!+H19965)&lt;&gt;0,"a","b")</f>
        <v>#REF!</v>
      </c>
      <c r="C19965" s="54">
        <v>5</v>
      </c>
      <c r="D19965" s="54"/>
      <c r="F19965" s="89"/>
      <c r="G19965" s="95" t="s">
        <v>430</v>
      </c>
      <c r="H19965" s="559">
        <f t="shared" si="11166"/>
        <v>0</v>
      </c>
      <c r="I19965" s="569">
        <f t="shared" ref="I19965:K19965" si="11169">I19966+I19967</f>
        <v>0</v>
      </c>
      <c r="J19965" s="569">
        <f t="shared" si="11169"/>
        <v>0</v>
      </c>
      <c r="K19965" s="569">
        <f t="shared" si="11169"/>
        <v>0</v>
      </c>
      <c r="L19965" s="569">
        <f t="shared" ref="L19965:N19965" si="11170">L19966+L19967</f>
        <v>0</v>
      </c>
      <c r="M19965" s="569">
        <f t="shared" si="11170"/>
        <v>0</v>
      </c>
      <c r="N19965" s="142">
        <f t="shared" si="11170"/>
        <v>0</v>
      </c>
      <c r="O19965" s="60" t="s">
        <v>71</v>
      </c>
      <c r="Q19965" s="49" t="s">
        <v>47</v>
      </c>
    </row>
    <row r="19966" spans="2:17" ht="20.25" customHeight="1">
      <c r="B19966" s="50" t="e">
        <f>IF((#REF!+#REF!+H19966)&lt;&gt;0,"a","b")</f>
        <v>#REF!</v>
      </c>
      <c r="C19966" s="54">
        <v>6</v>
      </c>
      <c r="D19966" s="54"/>
      <c r="F19966" s="89"/>
      <c r="G19966" s="109" t="s">
        <v>431</v>
      </c>
      <c r="H19966" s="558">
        <f t="shared" si="11166"/>
        <v>0</v>
      </c>
      <c r="I19966" s="557"/>
      <c r="J19966" s="557"/>
      <c r="K19966" s="557"/>
      <c r="L19966" s="557"/>
      <c r="M19966" s="557"/>
      <c r="N19966" s="158"/>
      <c r="Q19966" s="49" t="s">
        <v>47</v>
      </c>
    </row>
    <row r="19967" spans="2:17" ht="20.25" customHeight="1">
      <c r="B19967" s="50" t="e">
        <f>IF((#REF!+#REF!+H19967)&lt;&gt;0,"a","b")</f>
        <v>#REF!</v>
      </c>
      <c r="C19967" s="54">
        <v>6</v>
      </c>
      <c r="D19967" s="54"/>
      <c r="F19967" s="89"/>
      <c r="G19967" s="109" t="s">
        <v>432</v>
      </c>
      <c r="H19967" s="558">
        <f t="shared" si="11166"/>
        <v>0</v>
      </c>
      <c r="I19967" s="557"/>
      <c r="J19967" s="557"/>
      <c r="K19967" s="557"/>
      <c r="L19967" s="557"/>
      <c r="M19967" s="557"/>
      <c r="N19967" s="158"/>
      <c r="Q19967" s="49" t="s">
        <v>47</v>
      </c>
    </row>
    <row r="19968" spans="2:17" ht="30.75" customHeight="1">
      <c r="B19968" s="50" t="e">
        <f>IF((#REF!+#REF!+H19968)&lt;&gt;0,"a","b")</f>
        <v>#REF!</v>
      </c>
      <c r="C19968" s="54">
        <v>3</v>
      </c>
      <c r="D19968" s="54"/>
      <c r="F19968" s="89"/>
      <c r="G19968" s="108" t="s">
        <v>433</v>
      </c>
      <c r="H19968" s="559">
        <f t="shared" si="11166"/>
        <v>0</v>
      </c>
      <c r="I19968" s="570">
        <f t="shared" ref="I19968:K19968" si="11171">I19969+I19970</f>
        <v>0</v>
      </c>
      <c r="J19968" s="570">
        <f t="shared" si="11171"/>
        <v>0</v>
      </c>
      <c r="K19968" s="570">
        <f t="shared" si="11171"/>
        <v>0</v>
      </c>
      <c r="L19968" s="570">
        <f t="shared" ref="L19968:N19968" si="11172">L19969+L19970</f>
        <v>0</v>
      </c>
      <c r="M19968" s="570">
        <f t="shared" si="11172"/>
        <v>0</v>
      </c>
      <c r="N19968" s="140">
        <f t="shared" si="11172"/>
        <v>0</v>
      </c>
      <c r="O19968" s="60" t="s">
        <v>71</v>
      </c>
      <c r="Q19968" s="49" t="s">
        <v>47</v>
      </c>
    </row>
    <row r="19969" spans="2:17" ht="30.75" customHeight="1">
      <c r="B19969" s="50" t="e">
        <f>IF((#REF!+#REF!+H19969)&lt;&gt;0,"a","b")</f>
        <v>#REF!</v>
      </c>
      <c r="C19969" s="54">
        <v>4</v>
      </c>
      <c r="D19969" s="54"/>
      <c r="F19969" s="89"/>
      <c r="G19969" s="93" t="s">
        <v>434</v>
      </c>
      <c r="H19969" s="558">
        <f t="shared" si="11166"/>
        <v>0</v>
      </c>
      <c r="I19969" s="555"/>
      <c r="J19969" s="555"/>
      <c r="K19969" s="555"/>
      <c r="L19969" s="555"/>
      <c r="M19969" s="555"/>
      <c r="N19969" s="153"/>
      <c r="Q19969" s="49" t="s">
        <v>47</v>
      </c>
    </row>
    <row r="19970" spans="2:17" ht="30.75" customHeight="1">
      <c r="B19970" s="50" t="e">
        <f>IF((#REF!+#REF!+H19970)&lt;&gt;0,"a","b")</f>
        <v>#REF!</v>
      </c>
      <c r="C19970" s="54">
        <v>4</v>
      </c>
      <c r="D19970" s="54"/>
      <c r="F19970" s="89"/>
      <c r="G19970" s="93" t="s">
        <v>435</v>
      </c>
      <c r="H19970" s="559">
        <f t="shared" si="11166"/>
        <v>0</v>
      </c>
      <c r="I19970" s="567">
        <f t="shared" ref="I19970:K19970" si="11173">I19971+I19972+I19973+I19974</f>
        <v>0</v>
      </c>
      <c r="J19970" s="567">
        <f t="shared" si="11173"/>
        <v>0</v>
      </c>
      <c r="K19970" s="567">
        <f t="shared" si="11173"/>
        <v>0</v>
      </c>
      <c r="L19970" s="567">
        <f t="shared" ref="L19970:N19970" si="11174">L19971+L19972+L19973+L19974</f>
        <v>0</v>
      </c>
      <c r="M19970" s="567">
        <f t="shared" si="11174"/>
        <v>0</v>
      </c>
      <c r="N19970" s="137">
        <f t="shared" si="11174"/>
        <v>0</v>
      </c>
      <c r="O19970" s="60" t="s">
        <v>71</v>
      </c>
      <c r="Q19970" s="49" t="s">
        <v>47</v>
      </c>
    </row>
    <row r="19971" spans="2:17" ht="30.75" customHeight="1">
      <c r="B19971" s="50" t="e">
        <f>IF((#REF!+#REF!+H19971)&lt;&gt;0,"a","b")</f>
        <v>#REF!</v>
      </c>
      <c r="C19971" s="54">
        <v>5</v>
      </c>
      <c r="D19971" s="54"/>
      <c r="F19971" s="89"/>
      <c r="G19971" s="95" t="s">
        <v>436</v>
      </c>
      <c r="H19971" s="558">
        <f t="shared" si="11166"/>
        <v>0</v>
      </c>
      <c r="I19971" s="554"/>
      <c r="J19971" s="554"/>
      <c r="K19971" s="554"/>
      <c r="L19971" s="554"/>
      <c r="M19971" s="554"/>
      <c r="N19971" s="154"/>
      <c r="Q19971" s="49" t="s">
        <v>47</v>
      </c>
    </row>
    <row r="19972" spans="2:17" ht="20.25" customHeight="1">
      <c r="B19972" s="50" t="e">
        <f>IF((#REF!+#REF!+H19972)&lt;&gt;0,"a","b")</f>
        <v>#REF!</v>
      </c>
      <c r="C19972" s="54">
        <v>5</v>
      </c>
      <c r="D19972" s="54"/>
      <c r="F19972" s="89"/>
      <c r="G19972" s="95" t="s">
        <v>437</v>
      </c>
      <c r="H19972" s="552">
        <f t="shared" si="11166"/>
        <v>0</v>
      </c>
      <c r="I19972" s="554"/>
      <c r="J19972" s="554"/>
      <c r="K19972" s="554"/>
      <c r="L19972" s="554"/>
      <c r="M19972" s="554"/>
      <c r="N19972" s="154"/>
      <c r="Q19972" s="49" t="s">
        <v>47</v>
      </c>
    </row>
    <row r="19973" spans="2:17" ht="20.25" customHeight="1">
      <c r="B19973" s="50" t="e">
        <f>IF((#REF!+#REF!+H19973)&lt;&gt;0,"a","b")</f>
        <v>#REF!</v>
      </c>
      <c r="C19973" s="54">
        <v>5</v>
      </c>
      <c r="D19973" s="54"/>
      <c r="F19973" s="89"/>
      <c r="G19973" s="95" t="s">
        <v>438</v>
      </c>
      <c r="H19973" s="552">
        <f t="shared" si="11166"/>
        <v>0</v>
      </c>
      <c r="I19973" s="554"/>
      <c r="J19973" s="554"/>
      <c r="K19973" s="554"/>
      <c r="L19973" s="554"/>
      <c r="M19973" s="554"/>
      <c r="N19973" s="154"/>
      <c r="Q19973" s="49" t="s">
        <v>47</v>
      </c>
    </row>
    <row r="19974" spans="2:17" ht="20.25" customHeight="1">
      <c r="B19974" s="50" t="e">
        <f>IF((#REF!+#REF!+H19974)&lt;&gt;0,"a","b")</f>
        <v>#REF!</v>
      </c>
      <c r="C19974" s="54">
        <v>5</v>
      </c>
      <c r="D19974" s="54"/>
      <c r="F19974" s="89"/>
      <c r="G19974" s="95" t="s">
        <v>307</v>
      </c>
      <c r="H19974" s="552">
        <f t="shared" si="11166"/>
        <v>0</v>
      </c>
      <c r="I19974" s="554"/>
      <c r="J19974" s="554"/>
      <c r="K19974" s="554"/>
      <c r="L19974" s="554"/>
      <c r="M19974" s="554"/>
      <c r="N19974" s="154"/>
      <c r="Q19974" s="49" t="s">
        <v>47</v>
      </c>
    </row>
    <row r="19975" spans="2:17" ht="20.25" customHeight="1">
      <c r="B19975" s="50" t="e">
        <f>IF((#REF!+#REF!+H19975)&lt;&gt;0,"a","b")</f>
        <v>#REF!</v>
      </c>
      <c r="C19975" s="54">
        <v>3</v>
      </c>
      <c r="D19975" s="54"/>
      <c r="F19975" s="89"/>
      <c r="G19975" s="108" t="s">
        <v>439</v>
      </c>
      <c r="H19975" s="561">
        <f t="shared" si="11166"/>
        <v>0</v>
      </c>
      <c r="I19975" s="562"/>
      <c r="J19975" s="562"/>
      <c r="K19975" s="562"/>
      <c r="L19975" s="562"/>
      <c r="M19975" s="562"/>
      <c r="N19975" s="161"/>
      <c r="Q19975" s="49" t="s">
        <v>47</v>
      </c>
    </row>
    <row r="19976" spans="2:17" ht="20.25" customHeight="1">
      <c r="B19976" s="50" t="e">
        <f>IF((#REF!+#REF!+H19976)&lt;&gt;0,"a","b")</f>
        <v>#REF!</v>
      </c>
      <c r="C19976" s="54">
        <v>3</v>
      </c>
      <c r="D19976" s="54"/>
      <c r="F19976" s="89"/>
      <c r="G19976" s="108" t="s">
        <v>440</v>
      </c>
      <c r="H19976" s="571">
        <f t="shared" si="11166"/>
        <v>0</v>
      </c>
      <c r="I19976" s="570">
        <f t="shared" ref="I19976:K19976" si="11175">I19977+I19978+I19979+I19982</f>
        <v>0</v>
      </c>
      <c r="J19976" s="570">
        <f t="shared" si="11175"/>
        <v>0</v>
      </c>
      <c r="K19976" s="570">
        <f t="shared" si="11175"/>
        <v>0</v>
      </c>
      <c r="L19976" s="570">
        <f t="shared" ref="L19976:N19976" si="11176">L19977+L19978+L19979+L19982</f>
        <v>0</v>
      </c>
      <c r="M19976" s="570">
        <f t="shared" si="11176"/>
        <v>0</v>
      </c>
      <c r="N19976" s="140">
        <f t="shared" si="11176"/>
        <v>0</v>
      </c>
      <c r="O19976" s="60" t="s">
        <v>71</v>
      </c>
      <c r="Q19976" s="49" t="s">
        <v>47</v>
      </c>
    </row>
    <row r="19977" spans="2:17" ht="30.75" customHeight="1">
      <c r="B19977" s="50" t="e">
        <f>IF((#REF!+#REF!+H19977)&lt;&gt;0,"a","b")</f>
        <v>#REF!</v>
      </c>
      <c r="C19977" s="54">
        <v>4</v>
      </c>
      <c r="D19977" s="54"/>
      <c r="F19977" s="89"/>
      <c r="G19977" s="93" t="s">
        <v>441</v>
      </c>
      <c r="H19977" s="558">
        <f t="shared" si="11166"/>
        <v>0</v>
      </c>
      <c r="I19977" s="555"/>
      <c r="J19977" s="555"/>
      <c r="K19977" s="555"/>
      <c r="L19977" s="555"/>
      <c r="M19977" s="555"/>
      <c r="N19977" s="153"/>
      <c r="O19977" s="60"/>
      <c r="Q19977" s="49" t="s">
        <v>47</v>
      </c>
    </row>
    <row r="19978" spans="2:17" ht="20.25" customHeight="1">
      <c r="B19978" s="50" t="e">
        <f>IF((#REF!+#REF!+H19978)&lt;&gt;0,"a","b")</f>
        <v>#REF!</v>
      </c>
      <c r="C19978" s="54">
        <v>4</v>
      </c>
      <c r="D19978" s="54"/>
      <c r="F19978" s="89"/>
      <c r="G19978" s="93" t="s">
        <v>442</v>
      </c>
      <c r="H19978" s="558">
        <f t="shared" si="11166"/>
        <v>0</v>
      </c>
      <c r="I19978" s="555"/>
      <c r="J19978" s="555"/>
      <c r="K19978" s="555"/>
      <c r="L19978" s="555"/>
      <c r="M19978" s="555"/>
      <c r="N19978" s="153"/>
      <c r="O19978" s="60"/>
      <c r="Q19978" s="49" t="s">
        <v>47</v>
      </c>
    </row>
    <row r="19979" spans="2:17" ht="20.25" customHeight="1">
      <c r="B19979" s="50" t="e">
        <f>IF((#REF!+#REF!+H19979)&lt;&gt;0,"a","b")</f>
        <v>#REF!</v>
      </c>
      <c r="C19979" s="54">
        <v>4</v>
      </c>
      <c r="D19979" s="54"/>
      <c r="F19979" s="89"/>
      <c r="G19979" s="93" t="s">
        <v>443</v>
      </c>
      <c r="H19979" s="559">
        <f t="shared" si="11166"/>
        <v>0</v>
      </c>
      <c r="I19979" s="567">
        <f t="shared" ref="I19979:K19979" si="11177">I19980+I19981</f>
        <v>0</v>
      </c>
      <c r="J19979" s="567">
        <f t="shared" si="11177"/>
        <v>0</v>
      </c>
      <c r="K19979" s="567">
        <f t="shared" si="11177"/>
        <v>0</v>
      </c>
      <c r="L19979" s="567">
        <f t="shared" ref="L19979:N19979" si="11178">L19980+L19981</f>
        <v>0</v>
      </c>
      <c r="M19979" s="567">
        <f t="shared" si="11178"/>
        <v>0</v>
      </c>
      <c r="N19979" s="137">
        <f t="shared" si="11178"/>
        <v>0</v>
      </c>
      <c r="O19979" s="60" t="s">
        <v>71</v>
      </c>
      <c r="Q19979" s="49" t="s">
        <v>47</v>
      </c>
    </row>
    <row r="19980" spans="2:17" ht="30.75" customHeight="1">
      <c r="B19980" s="50" t="e">
        <f>IF((#REF!+#REF!+H19980)&lt;&gt;0,"a","b")</f>
        <v>#REF!</v>
      </c>
      <c r="C19980" s="54">
        <v>5</v>
      </c>
      <c r="D19980" s="54"/>
      <c r="F19980" s="89"/>
      <c r="G19980" s="95" t="s">
        <v>444</v>
      </c>
      <c r="H19980" s="552">
        <f t="shared" si="11166"/>
        <v>0</v>
      </c>
      <c r="I19980" s="554"/>
      <c r="J19980" s="554"/>
      <c r="K19980" s="554"/>
      <c r="L19980" s="554"/>
      <c r="M19980" s="554"/>
      <c r="N19980" s="154"/>
      <c r="Q19980" s="49" t="s">
        <v>47</v>
      </c>
    </row>
    <row r="19981" spans="2:17" ht="20.25" customHeight="1">
      <c r="B19981" s="50" t="e">
        <f>IF((#REF!+#REF!+H19981)&lt;&gt;0,"a","b")</f>
        <v>#REF!</v>
      </c>
      <c r="C19981" s="54">
        <v>5</v>
      </c>
      <c r="D19981" s="54"/>
      <c r="F19981" s="89"/>
      <c r="G19981" s="95" t="s">
        <v>445</v>
      </c>
      <c r="H19981" s="552">
        <f t="shared" si="11166"/>
        <v>0</v>
      </c>
      <c r="I19981" s="554"/>
      <c r="J19981" s="554"/>
      <c r="K19981" s="554"/>
      <c r="L19981" s="554"/>
      <c r="M19981" s="554"/>
      <c r="N19981" s="154"/>
      <c r="Q19981" s="49" t="s">
        <v>47</v>
      </c>
    </row>
    <row r="19982" spans="2:17" ht="20.25" customHeight="1">
      <c r="B19982" s="50" t="e">
        <f>IF((#REF!+#REF!+H19982)&lt;&gt;0,"a","b")</f>
        <v>#REF!</v>
      </c>
      <c r="C19982" s="54">
        <v>4</v>
      </c>
      <c r="D19982" s="54"/>
      <c r="F19982" s="89"/>
      <c r="G19982" s="93" t="s">
        <v>446</v>
      </c>
      <c r="H19982" s="558">
        <f t="shared" si="11166"/>
        <v>0</v>
      </c>
      <c r="I19982" s="555"/>
      <c r="J19982" s="555"/>
      <c r="K19982" s="555"/>
      <c r="L19982" s="555"/>
      <c r="M19982" s="555"/>
      <c r="N19982" s="153"/>
      <c r="Q19982" s="49" t="s">
        <v>47</v>
      </c>
    </row>
    <row r="19983" spans="2:17" ht="20.25" customHeight="1">
      <c r="B19983" s="50" t="e">
        <f>IF((#REF!+#REF!+H19983)&lt;&gt;0,"a","b")</f>
        <v>#REF!</v>
      </c>
      <c r="C19983" s="54">
        <v>2</v>
      </c>
      <c r="D19983" s="68" t="s">
        <v>694</v>
      </c>
      <c r="F19983" s="127"/>
      <c r="G19983" s="117" t="s">
        <v>447</v>
      </c>
      <c r="H19983" s="572">
        <f t="shared" si="11166"/>
        <v>0</v>
      </c>
      <c r="I19983" s="573">
        <f t="shared" ref="I19983:K19983" si="11179">I19984+I19991+I19998</f>
        <v>0</v>
      </c>
      <c r="J19983" s="573">
        <f t="shared" si="11179"/>
        <v>0</v>
      </c>
      <c r="K19983" s="573">
        <f t="shared" si="11179"/>
        <v>0</v>
      </c>
      <c r="L19983" s="573">
        <f t="shared" ref="L19983:N19983" si="11180">L19984+L19991+L19998</f>
        <v>0</v>
      </c>
      <c r="M19983" s="573">
        <f t="shared" si="11180"/>
        <v>0</v>
      </c>
      <c r="N19983" s="149">
        <f t="shared" si="11180"/>
        <v>0</v>
      </c>
      <c r="O19983" s="60" t="s">
        <v>71</v>
      </c>
    </row>
    <row r="19984" spans="2:17" ht="20.25" customHeight="1">
      <c r="B19984" s="50" t="e">
        <f>IF((#REF!+#REF!+H19984)&lt;&gt;0,"a","b")</f>
        <v>#REF!</v>
      </c>
      <c r="C19984" s="54">
        <v>3</v>
      </c>
      <c r="D19984" s="54"/>
      <c r="F19984" s="127"/>
      <c r="G19984" s="108" t="s">
        <v>448</v>
      </c>
      <c r="H19984" s="574">
        <f t="shared" si="11166"/>
        <v>0</v>
      </c>
      <c r="I19984" s="564">
        <f t="shared" ref="I19984:K19984" si="11181">SUM(I19985:I19990)</f>
        <v>0</v>
      </c>
      <c r="J19984" s="564">
        <f t="shared" si="11181"/>
        <v>0</v>
      </c>
      <c r="K19984" s="564">
        <f t="shared" si="11181"/>
        <v>0</v>
      </c>
      <c r="L19984" s="564">
        <f t="shared" ref="L19984:N19984" si="11182">SUM(L19985:L19990)</f>
        <v>0</v>
      </c>
      <c r="M19984" s="564">
        <f t="shared" si="11182"/>
        <v>0</v>
      </c>
      <c r="N19984" s="159">
        <f t="shared" si="11182"/>
        <v>0</v>
      </c>
      <c r="O19984" s="60" t="s">
        <v>71</v>
      </c>
    </row>
    <row r="19985" spans="2:15" ht="20.25" customHeight="1">
      <c r="B19985" s="50" t="e">
        <f>IF((#REF!+#REF!+H19985)&lt;&gt;0,"a","b")</f>
        <v>#REF!</v>
      </c>
      <c r="C19985" s="54">
        <v>4</v>
      </c>
      <c r="D19985" s="54"/>
      <c r="F19985" s="127"/>
      <c r="G19985" s="93" t="s">
        <v>449</v>
      </c>
      <c r="H19985" s="575">
        <f t="shared" si="11166"/>
        <v>0</v>
      </c>
      <c r="I19985" s="555"/>
      <c r="J19985" s="555"/>
      <c r="K19985" s="555"/>
      <c r="L19985" s="555"/>
      <c r="M19985" s="555"/>
      <c r="N19985" s="153"/>
    </row>
    <row r="19986" spans="2:15" ht="20.25" customHeight="1">
      <c r="B19986" s="50" t="e">
        <f>IF((#REF!+#REF!+H19986)&lt;&gt;0,"a","b")</f>
        <v>#REF!</v>
      </c>
      <c r="C19986" s="54">
        <v>4</v>
      </c>
      <c r="D19986" s="54"/>
      <c r="F19986" s="127"/>
      <c r="G19986" s="93" t="s">
        <v>450</v>
      </c>
      <c r="H19986" s="575">
        <f t="shared" si="11166"/>
        <v>0</v>
      </c>
      <c r="I19986" s="555"/>
      <c r="J19986" s="555"/>
      <c r="K19986" s="555"/>
      <c r="L19986" s="555"/>
      <c r="M19986" s="555"/>
      <c r="N19986" s="153"/>
    </row>
    <row r="19987" spans="2:15" ht="20.25" customHeight="1">
      <c r="B19987" s="50" t="e">
        <f>IF((#REF!+#REF!+H19987)&lt;&gt;0,"a","b")</f>
        <v>#REF!</v>
      </c>
      <c r="C19987" s="54">
        <v>4</v>
      </c>
      <c r="D19987" s="54"/>
      <c r="F19987" s="127"/>
      <c r="G19987" s="93" t="s">
        <v>305</v>
      </c>
      <c r="H19987" s="575">
        <f t="shared" si="11166"/>
        <v>0</v>
      </c>
      <c r="I19987" s="555"/>
      <c r="J19987" s="555"/>
      <c r="K19987" s="555"/>
      <c r="L19987" s="555"/>
      <c r="M19987" s="555"/>
      <c r="N19987" s="153"/>
    </row>
    <row r="19988" spans="2:15" ht="20.25" customHeight="1">
      <c r="B19988" s="50" t="e">
        <f>IF((#REF!+#REF!+H19988)&lt;&gt;0,"a","b")</f>
        <v>#REF!</v>
      </c>
      <c r="C19988" s="54">
        <v>4</v>
      </c>
      <c r="D19988" s="54"/>
      <c r="F19988" s="127"/>
      <c r="G19988" s="93" t="s">
        <v>451</v>
      </c>
      <c r="H19988" s="575">
        <f t="shared" si="11166"/>
        <v>0</v>
      </c>
      <c r="I19988" s="555"/>
      <c r="J19988" s="555"/>
      <c r="K19988" s="555"/>
      <c r="L19988" s="555"/>
      <c r="M19988" s="555"/>
      <c r="N19988" s="153"/>
    </row>
    <row r="19989" spans="2:15" ht="20.25" customHeight="1">
      <c r="B19989" s="50" t="e">
        <f>IF((#REF!+#REF!+H19989)&lt;&gt;0,"a","b")</f>
        <v>#REF!</v>
      </c>
      <c r="C19989" s="54">
        <v>4</v>
      </c>
      <c r="D19989" s="54"/>
      <c r="F19989" s="127"/>
      <c r="G19989" s="93" t="s">
        <v>452</v>
      </c>
      <c r="H19989" s="575">
        <f t="shared" si="11166"/>
        <v>0</v>
      </c>
      <c r="I19989" s="555"/>
      <c r="J19989" s="555"/>
      <c r="K19989" s="555"/>
      <c r="L19989" s="555"/>
      <c r="M19989" s="555"/>
      <c r="N19989" s="153"/>
    </row>
    <row r="19990" spans="2:15" ht="20.25" customHeight="1">
      <c r="B19990" s="50" t="e">
        <f>IF((#REF!+#REF!+H19990)&lt;&gt;0,"a","b")</f>
        <v>#REF!</v>
      </c>
      <c r="C19990" s="54">
        <v>4</v>
      </c>
      <c r="D19990" s="54"/>
      <c r="F19990" s="127"/>
      <c r="G19990" s="93" t="s">
        <v>453</v>
      </c>
      <c r="H19990" s="575">
        <f t="shared" si="11166"/>
        <v>0</v>
      </c>
      <c r="I19990" s="555"/>
      <c r="J19990" s="555"/>
      <c r="K19990" s="555"/>
      <c r="L19990" s="555"/>
      <c r="M19990" s="555"/>
      <c r="N19990" s="153"/>
    </row>
    <row r="19991" spans="2:15" ht="20.25" customHeight="1">
      <c r="B19991" s="50" t="e">
        <f>IF((#REF!+#REF!+H19991)&lt;&gt;0,"a","b")</f>
        <v>#REF!</v>
      </c>
      <c r="C19991" s="54">
        <v>3</v>
      </c>
      <c r="D19991" s="54"/>
      <c r="F19991" s="127"/>
      <c r="G19991" s="108" t="s">
        <v>304</v>
      </c>
      <c r="H19991" s="574">
        <f t="shared" si="11166"/>
        <v>0</v>
      </c>
      <c r="I19991" s="564">
        <f t="shared" ref="I19991:K19991" si="11183">SUM(I19992:I19997)</f>
        <v>0</v>
      </c>
      <c r="J19991" s="564">
        <f t="shared" si="11183"/>
        <v>0</v>
      </c>
      <c r="K19991" s="564">
        <f t="shared" si="11183"/>
        <v>0</v>
      </c>
      <c r="L19991" s="564">
        <f t="shared" ref="L19991:N19991" si="11184">SUM(L19992:L19997)</f>
        <v>0</v>
      </c>
      <c r="M19991" s="564">
        <f t="shared" si="11184"/>
        <v>0</v>
      </c>
      <c r="N19991" s="159">
        <f t="shared" si="11184"/>
        <v>0</v>
      </c>
      <c r="O19991" s="60" t="s">
        <v>71</v>
      </c>
    </row>
    <row r="19992" spans="2:15" ht="20.25" customHeight="1">
      <c r="B19992" s="50" t="e">
        <f>IF((#REF!+#REF!+H19992)&lt;&gt;0,"a","b")</f>
        <v>#REF!</v>
      </c>
      <c r="C19992" s="54">
        <v>4</v>
      </c>
      <c r="D19992" s="54"/>
      <c r="F19992" s="127"/>
      <c r="G19992" s="93" t="s">
        <v>449</v>
      </c>
      <c r="H19992" s="575">
        <f t="shared" si="11166"/>
        <v>0</v>
      </c>
      <c r="I19992" s="555"/>
      <c r="J19992" s="555"/>
      <c r="K19992" s="555"/>
      <c r="L19992" s="555"/>
      <c r="M19992" s="555"/>
      <c r="N19992" s="153"/>
    </row>
    <row r="19993" spans="2:15" ht="20.25" customHeight="1">
      <c r="B19993" s="50" t="e">
        <f>IF((#REF!+#REF!+H19993)&lt;&gt;0,"a","b")</f>
        <v>#REF!</v>
      </c>
      <c r="C19993" s="54">
        <v>4</v>
      </c>
      <c r="D19993" s="54"/>
      <c r="F19993" s="127"/>
      <c r="G19993" s="93" t="s">
        <v>450</v>
      </c>
      <c r="H19993" s="575">
        <f t="shared" si="11166"/>
        <v>0</v>
      </c>
      <c r="I19993" s="555"/>
      <c r="J19993" s="555"/>
      <c r="K19993" s="555"/>
      <c r="L19993" s="555"/>
      <c r="M19993" s="555"/>
      <c r="N19993" s="153"/>
    </row>
    <row r="19994" spans="2:15" ht="20.25" customHeight="1">
      <c r="B19994" s="50" t="e">
        <f>IF((#REF!+#REF!+H19994)&lt;&gt;0,"a","b")</f>
        <v>#REF!</v>
      </c>
      <c r="C19994" s="54">
        <v>4</v>
      </c>
      <c r="D19994" s="54"/>
      <c r="F19994" s="127"/>
      <c r="G19994" s="93" t="s">
        <v>305</v>
      </c>
      <c r="H19994" s="575">
        <f t="shared" si="11166"/>
        <v>0</v>
      </c>
      <c r="I19994" s="555"/>
      <c r="J19994" s="555"/>
      <c r="K19994" s="555"/>
      <c r="L19994" s="555"/>
      <c r="M19994" s="555"/>
      <c r="N19994" s="153"/>
    </row>
    <row r="19995" spans="2:15" ht="20.25" customHeight="1">
      <c r="B19995" s="50" t="e">
        <f>IF((#REF!+#REF!+H19995)&lt;&gt;0,"a","b")</f>
        <v>#REF!</v>
      </c>
      <c r="C19995" s="54">
        <v>4</v>
      </c>
      <c r="D19995" s="54"/>
      <c r="F19995" s="127"/>
      <c r="G19995" s="93" t="s">
        <v>454</v>
      </c>
      <c r="H19995" s="575">
        <f t="shared" si="11166"/>
        <v>0</v>
      </c>
      <c r="I19995" s="555"/>
      <c r="J19995" s="555"/>
      <c r="K19995" s="555"/>
      <c r="L19995" s="555"/>
      <c r="M19995" s="555"/>
      <c r="N19995" s="153"/>
    </row>
    <row r="19996" spans="2:15" ht="20.25" customHeight="1">
      <c r="B19996" s="50" t="e">
        <f>IF((#REF!+#REF!+H19996)&lt;&gt;0,"a","b")</f>
        <v>#REF!</v>
      </c>
      <c r="C19996" s="54">
        <v>4</v>
      </c>
      <c r="D19996" s="54"/>
      <c r="F19996" s="127"/>
      <c r="G19996" s="93" t="s">
        <v>452</v>
      </c>
      <c r="H19996" s="575">
        <f t="shared" si="11166"/>
        <v>0</v>
      </c>
      <c r="I19996" s="555"/>
      <c r="J19996" s="555"/>
      <c r="K19996" s="555"/>
      <c r="L19996" s="555"/>
      <c r="M19996" s="555"/>
      <c r="N19996" s="153"/>
    </row>
    <row r="19997" spans="2:15" ht="20.25" customHeight="1">
      <c r="B19997" s="50" t="e">
        <f>IF((#REF!+#REF!+H19997)&lt;&gt;0,"a","b")</f>
        <v>#REF!</v>
      </c>
      <c r="C19997" s="54">
        <v>4</v>
      </c>
      <c r="D19997" s="54"/>
      <c r="F19997" s="127"/>
      <c r="G19997" s="93" t="s">
        <v>453</v>
      </c>
      <c r="H19997" s="575">
        <f t="shared" si="11166"/>
        <v>0</v>
      </c>
      <c r="I19997" s="555"/>
      <c r="J19997" s="555"/>
      <c r="K19997" s="555"/>
      <c r="L19997" s="555"/>
      <c r="M19997" s="555"/>
      <c r="N19997" s="153"/>
    </row>
    <row r="19998" spans="2:15" ht="20.25" customHeight="1">
      <c r="B19998" s="50" t="e">
        <f>IF((#REF!+#REF!+H19998)&lt;&gt;0,"a","b")</f>
        <v>#REF!</v>
      </c>
      <c r="C19998" s="54">
        <v>3</v>
      </c>
      <c r="D19998" s="54"/>
      <c r="F19998" s="89"/>
      <c r="G19998" s="108" t="s">
        <v>306</v>
      </c>
      <c r="H19998" s="576">
        <f t="shared" si="11166"/>
        <v>0</v>
      </c>
      <c r="I19998" s="562"/>
      <c r="J19998" s="562"/>
      <c r="K19998" s="562"/>
      <c r="L19998" s="562"/>
      <c r="M19998" s="562"/>
      <c r="N19998" s="166"/>
    </row>
    <row r="19999" spans="2:15" ht="20.25" customHeight="1">
      <c r="B19999" s="50" t="e">
        <f>IF((#REF!+#REF!+H19999)&lt;&gt;0,"a","b")</f>
        <v>#REF!</v>
      </c>
      <c r="C19999" s="54">
        <v>2</v>
      </c>
      <c r="D19999" s="68" t="s">
        <v>695</v>
      </c>
      <c r="F19999" s="89"/>
      <c r="G19999" s="117" t="s">
        <v>455</v>
      </c>
      <c r="H19999" s="572">
        <f t="shared" si="11166"/>
        <v>0</v>
      </c>
      <c r="I19999" s="573">
        <f t="shared" ref="I19999:K19999" si="11185">I20000+I20008</f>
        <v>0</v>
      </c>
      <c r="J19999" s="573">
        <f t="shared" si="11185"/>
        <v>0</v>
      </c>
      <c r="K19999" s="573">
        <f t="shared" si="11185"/>
        <v>0</v>
      </c>
      <c r="L19999" s="573">
        <f t="shared" ref="L19999:N19999" si="11186">L20000+L20008</f>
        <v>0</v>
      </c>
      <c r="M19999" s="573">
        <f t="shared" si="11186"/>
        <v>0</v>
      </c>
      <c r="N19999" s="149">
        <f t="shared" si="11186"/>
        <v>0</v>
      </c>
      <c r="O19999" s="60" t="s">
        <v>71</v>
      </c>
    </row>
    <row r="20000" spans="2:15" ht="20.25" customHeight="1">
      <c r="B20000" s="50" t="e">
        <f>IF((#REF!+#REF!+H20000)&lt;&gt;0,"a","b")</f>
        <v>#REF!</v>
      </c>
      <c r="C20000" s="54">
        <v>3</v>
      </c>
      <c r="D20000" s="54"/>
      <c r="F20000" s="89"/>
      <c r="G20000" s="108" t="s">
        <v>448</v>
      </c>
      <c r="H20000" s="574">
        <f t="shared" si="11166"/>
        <v>0</v>
      </c>
      <c r="I20000" s="564">
        <f t="shared" ref="I20000:K20000" si="11187">SUM(I20001:I20007)</f>
        <v>0</v>
      </c>
      <c r="J20000" s="564">
        <f t="shared" si="11187"/>
        <v>0</v>
      </c>
      <c r="K20000" s="564">
        <f t="shared" si="11187"/>
        <v>0</v>
      </c>
      <c r="L20000" s="564">
        <f t="shared" ref="L20000:N20000" si="11188">SUM(L20001:L20007)</f>
        <v>0</v>
      </c>
      <c r="M20000" s="564">
        <f t="shared" si="11188"/>
        <v>0</v>
      </c>
      <c r="N20000" s="159">
        <f t="shared" si="11188"/>
        <v>0</v>
      </c>
      <c r="O20000" s="60" t="s">
        <v>71</v>
      </c>
    </row>
    <row r="20001" spans="2:17" ht="20.25" customHeight="1">
      <c r="B20001" s="50" t="e">
        <f>IF((#REF!+#REF!+H20001)&lt;&gt;0,"a","b")</f>
        <v>#REF!</v>
      </c>
      <c r="C20001" s="54">
        <v>4</v>
      </c>
      <c r="D20001" s="54"/>
      <c r="F20001" s="89"/>
      <c r="G20001" s="93" t="s">
        <v>456</v>
      </c>
      <c r="H20001" s="575">
        <f t="shared" si="11166"/>
        <v>0</v>
      </c>
      <c r="I20001" s="555"/>
      <c r="J20001" s="555"/>
      <c r="K20001" s="555"/>
      <c r="L20001" s="555"/>
      <c r="M20001" s="555"/>
      <c r="N20001" s="153"/>
    </row>
    <row r="20002" spans="2:17" ht="20.25" customHeight="1">
      <c r="B20002" s="50" t="e">
        <f>IF((#REF!+#REF!+H20002)&lt;&gt;0,"a","b")</f>
        <v>#REF!</v>
      </c>
      <c r="C20002" s="54">
        <v>4</v>
      </c>
      <c r="D20002" s="54"/>
      <c r="F20002" s="89"/>
      <c r="G20002" s="93" t="s">
        <v>303</v>
      </c>
      <c r="H20002" s="575">
        <f t="shared" si="11166"/>
        <v>0</v>
      </c>
      <c r="I20002" s="555"/>
      <c r="J20002" s="555"/>
      <c r="K20002" s="555"/>
      <c r="L20002" s="555"/>
      <c r="M20002" s="555"/>
      <c r="N20002" s="153"/>
    </row>
    <row r="20003" spans="2:17" ht="20.25" customHeight="1">
      <c r="B20003" s="50" t="e">
        <f>IF((#REF!+#REF!+H20003)&lt;&gt;0,"a","b")</f>
        <v>#REF!</v>
      </c>
      <c r="C20003" s="54">
        <v>4</v>
      </c>
      <c r="D20003" s="54"/>
      <c r="F20003" s="89"/>
      <c r="G20003" s="93" t="s">
        <v>450</v>
      </c>
      <c r="H20003" s="575">
        <f t="shared" si="11166"/>
        <v>0</v>
      </c>
      <c r="I20003" s="555"/>
      <c r="J20003" s="555"/>
      <c r="K20003" s="555"/>
      <c r="L20003" s="555"/>
      <c r="M20003" s="555"/>
      <c r="N20003" s="153"/>
    </row>
    <row r="20004" spans="2:17" ht="30.75" customHeight="1">
      <c r="B20004" s="50" t="e">
        <f>IF((#REF!+#REF!+H20004)&lt;&gt;0,"a","b")</f>
        <v>#REF!</v>
      </c>
      <c r="C20004" s="54">
        <v>4</v>
      </c>
      <c r="D20004" s="54"/>
      <c r="F20004" s="89"/>
      <c r="G20004" s="93" t="s">
        <v>457</v>
      </c>
      <c r="H20004" s="575">
        <f t="shared" si="11166"/>
        <v>0</v>
      </c>
      <c r="I20004" s="555"/>
      <c r="J20004" s="555"/>
      <c r="K20004" s="555"/>
      <c r="L20004" s="555"/>
      <c r="M20004" s="555"/>
      <c r="N20004" s="153"/>
    </row>
    <row r="20005" spans="2:17" ht="20.25" customHeight="1">
      <c r="B20005" s="50" t="e">
        <f>IF((#REF!+#REF!+H20005)&lt;&gt;0,"a","b")</f>
        <v>#REF!</v>
      </c>
      <c r="C20005" s="54">
        <v>4</v>
      </c>
      <c r="D20005" s="54"/>
      <c r="F20005" s="89"/>
      <c r="G20005" s="93" t="s">
        <v>451</v>
      </c>
      <c r="H20005" s="575">
        <f t="shared" si="11166"/>
        <v>0</v>
      </c>
      <c r="I20005" s="555"/>
      <c r="J20005" s="555"/>
      <c r="K20005" s="555"/>
      <c r="L20005" s="555"/>
      <c r="M20005" s="555"/>
      <c r="N20005" s="153"/>
    </row>
    <row r="20006" spans="2:17" ht="20.25" customHeight="1">
      <c r="B20006" s="50" t="e">
        <f>IF((#REF!+#REF!+H20006)&lt;&gt;0,"a","b")</f>
        <v>#REF!</v>
      </c>
      <c r="C20006" s="54">
        <v>4</v>
      </c>
      <c r="D20006" s="54"/>
      <c r="F20006" s="89"/>
      <c r="G20006" s="93" t="s">
        <v>452</v>
      </c>
      <c r="H20006" s="575">
        <f t="shared" si="11166"/>
        <v>0</v>
      </c>
      <c r="I20006" s="555"/>
      <c r="J20006" s="555"/>
      <c r="K20006" s="555"/>
      <c r="L20006" s="555"/>
      <c r="M20006" s="555"/>
      <c r="N20006" s="153"/>
    </row>
    <row r="20007" spans="2:17" ht="20.25" customHeight="1">
      <c r="B20007" s="50" t="e">
        <f>IF((#REF!+#REF!+H20007)&lt;&gt;0,"a","b")</f>
        <v>#REF!</v>
      </c>
      <c r="C20007" s="54">
        <v>4</v>
      </c>
      <c r="D20007" s="54"/>
      <c r="F20007" s="89"/>
      <c r="G20007" s="93" t="s">
        <v>458</v>
      </c>
      <c r="H20007" s="575">
        <f t="shared" si="11166"/>
        <v>0</v>
      </c>
      <c r="I20007" s="562"/>
      <c r="J20007" s="562"/>
      <c r="K20007" s="562"/>
      <c r="L20007" s="562"/>
      <c r="M20007" s="562"/>
      <c r="N20007" s="166"/>
    </row>
    <row r="20008" spans="2:17" ht="20.25" customHeight="1">
      <c r="B20008" s="50" t="e">
        <f>IF((#REF!+#REF!+H20008)&lt;&gt;0,"a","b")</f>
        <v>#REF!</v>
      </c>
      <c r="C20008" s="54">
        <v>3</v>
      </c>
      <c r="D20008" s="54"/>
      <c r="F20008" s="89"/>
      <c r="G20008" s="108" t="s">
        <v>304</v>
      </c>
      <c r="H20008" s="574">
        <f t="shared" si="11166"/>
        <v>0</v>
      </c>
      <c r="I20008" s="564">
        <f t="shared" ref="I20008:K20008" si="11189">SUM(I20009:I20015)</f>
        <v>0</v>
      </c>
      <c r="J20008" s="564">
        <f t="shared" si="11189"/>
        <v>0</v>
      </c>
      <c r="K20008" s="564">
        <f t="shared" si="11189"/>
        <v>0</v>
      </c>
      <c r="L20008" s="564">
        <f t="shared" ref="L20008:N20008" si="11190">SUM(L20009:L20015)</f>
        <v>0</v>
      </c>
      <c r="M20008" s="564">
        <f t="shared" si="11190"/>
        <v>0</v>
      </c>
      <c r="N20008" s="159">
        <f t="shared" si="11190"/>
        <v>0</v>
      </c>
      <c r="O20008" s="60" t="s">
        <v>71</v>
      </c>
    </row>
    <row r="20009" spans="2:17" ht="20.25" customHeight="1">
      <c r="B20009" s="50" t="e">
        <f>IF((#REF!+#REF!+H20009)&lt;&gt;0,"a","b")</f>
        <v>#REF!</v>
      </c>
      <c r="C20009" s="54">
        <v>4</v>
      </c>
      <c r="D20009" s="54"/>
      <c r="F20009" s="89"/>
      <c r="G20009" s="93" t="s">
        <v>456</v>
      </c>
      <c r="H20009" s="575">
        <f t="shared" si="11166"/>
        <v>0</v>
      </c>
      <c r="I20009" s="555"/>
      <c r="J20009" s="555"/>
      <c r="K20009" s="555"/>
      <c r="L20009" s="555"/>
      <c r="M20009" s="555"/>
      <c r="N20009" s="153"/>
    </row>
    <row r="20010" spans="2:17" ht="20.25" customHeight="1">
      <c r="B20010" s="50" t="e">
        <f>IF((#REF!+#REF!+H20010)&lt;&gt;0,"a","b")</f>
        <v>#REF!</v>
      </c>
      <c r="C20010" s="54">
        <v>4</v>
      </c>
      <c r="D20010" s="54"/>
      <c r="F20010" s="89"/>
      <c r="G20010" s="93" t="s">
        <v>303</v>
      </c>
      <c r="H20010" s="575">
        <f t="shared" si="11166"/>
        <v>0</v>
      </c>
      <c r="I20010" s="555"/>
      <c r="J20010" s="555"/>
      <c r="K20010" s="555"/>
      <c r="L20010" s="555"/>
      <c r="M20010" s="555"/>
      <c r="N20010" s="153"/>
    </row>
    <row r="20011" spans="2:17" ht="20.25" customHeight="1">
      <c r="B20011" s="50" t="e">
        <f>IF((#REF!+#REF!+H20011)&lt;&gt;0,"a","b")</f>
        <v>#REF!</v>
      </c>
      <c r="C20011" s="54">
        <v>4</v>
      </c>
      <c r="D20011" s="54"/>
      <c r="F20011" s="89"/>
      <c r="G20011" s="93" t="s">
        <v>450</v>
      </c>
      <c r="H20011" s="575">
        <f t="shared" si="11166"/>
        <v>0</v>
      </c>
      <c r="I20011" s="555"/>
      <c r="J20011" s="555"/>
      <c r="K20011" s="555"/>
      <c r="L20011" s="555"/>
      <c r="M20011" s="555"/>
      <c r="N20011" s="153"/>
    </row>
    <row r="20012" spans="2:17" ht="30.75" customHeight="1">
      <c r="B20012" s="50" t="e">
        <f>IF((#REF!+#REF!+H20012)&lt;&gt;0,"a","b")</f>
        <v>#REF!</v>
      </c>
      <c r="C20012" s="54">
        <v>4</v>
      </c>
      <c r="D20012" s="54"/>
      <c r="F20012" s="89"/>
      <c r="G20012" s="93" t="s">
        <v>457</v>
      </c>
      <c r="H20012" s="575">
        <f t="shared" si="11166"/>
        <v>0</v>
      </c>
      <c r="I20012" s="555"/>
      <c r="J20012" s="555"/>
      <c r="K20012" s="555"/>
      <c r="L20012" s="555"/>
      <c r="M20012" s="555"/>
      <c r="N20012" s="153"/>
    </row>
    <row r="20013" spans="2:17" ht="20.25" customHeight="1">
      <c r="B20013" s="50" t="e">
        <f>IF((#REF!+#REF!+H20013)&lt;&gt;0,"a","b")</f>
        <v>#REF!</v>
      </c>
      <c r="C20013" s="54">
        <v>4</v>
      </c>
      <c r="D20013" s="54"/>
      <c r="F20013" s="89"/>
      <c r="G20013" s="93" t="s">
        <v>459</v>
      </c>
      <c r="H20013" s="575">
        <f t="shared" ref="H20013:H20205" si="11191">I20013+J20013</f>
        <v>0</v>
      </c>
      <c r="I20013" s="555"/>
      <c r="J20013" s="555"/>
      <c r="K20013" s="555"/>
      <c r="L20013" s="555"/>
      <c r="M20013" s="555"/>
      <c r="N20013" s="153"/>
    </row>
    <row r="20014" spans="2:17" ht="20.25" customHeight="1">
      <c r="B20014" s="50" t="e">
        <f>IF((#REF!+#REF!+H20014)&lt;&gt;0,"a","b")</f>
        <v>#REF!</v>
      </c>
      <c r="C20014" s="54">
        <v>4</v>
      </c>
      <c r="D20014" s="54"/>
      <c r="F20014" s="89"/>
      <c r="G20014" s="93" t="s">
        <v>452</v>
      </c>
      <c r="H20014" s="575">
        <f t="shared" si="11191"/>
        <v>0</v>
      </c>
      <c r="I20014" s="555"/>
      <c r="J20014" s="555"/>
      <c r="K20014" s="555"/>
      <c r="L20014" s="555"/>
      <c r="M20014" s="555"/>
      <c r="N20014" s="153"/>
    </row>
    <row r="20015" spans="2:17" ht="21" customHeight="1">
      <c r="B20015" s="50" t="e">
        <f>IF((#REF!+#REF!+H20015)&lt;&gt;0,"a","b")</f>
        <v>#REF!</v>
      </c>
      <c r="C20015" s="54">
        <v>4</v>
      </c>
      <c r="D20015" s="54"/>
      <c r="F20015" s="89"/>
      <c r="G20015" s="93" t="s">
        <v>458</v>
      </c>
      <c r="H20015" s="575">
        <f t="shared" si="11191"/>
        <v>0</v>
      </c>
      <c r="I20015" s="555"/>
      <c r="J20015" s="555"/>
      <c r="K20015" s="555"/>
      <c r="L20015" s="555"/>
      <c r="M20015" s="555"/>
      <c r="N20015" s="153"/>
    </row>
    <row r="20016" spans="2:17" ht="63" customHeight="1">
      <c r="B20016" s="50" t="e">
        <f>IF((#REF!+#REF!+H20016)&lt;&gt;0,"a","b")</f>
        <v>#REF!</v>
      </c>
      <c r="C20016" s="54">
        <v>1</v>
      </c>
      <c r="D20016" s="68"/>
      <c r="E20016" s="45"/>
      <c r="F20016" s="374" t="s">
        <v>691</v>
      </c>
      <c r="G20016" s="115" t="s">
        <v>2436</v>
      </c>
      <c r="H20016" s="360">
        <f t="shared" si="11191"/>
        <v>0</v>
      </c>
      <c r="I20016" s="380">
        <f t="shared" ref="I20016:N20016" si="11192">I20018+I20150+I20213+I20229</f>
        <v>0</v>
      </c>
      <c r="J20016" s="380">
        <f t="shared" si="11192"/>
        <v>0</v>
      </c>
      <c r="K20016" s="380">
        <f t="shared" si="11192"/>
        <v>0</v>
      </c>
      <c r="L20016" s="380">
        <f t="shared" si="11192"/>
        <v>0</v>
      </c>
      <c r="M20016" s="380">
        <f t="shared" si="11192"/>
        <v>0</v>
      </c>
      <c r="N20016" s="147">
        <f t="shared" si="11192"/>
        <v>0</v>
      </c>
      <c r="O20016" s="60" t="s">
        <v>71</v>
      </c>
      <c r="Q20016" s="55">
        <v>1</v>
      </c>
    </row>
    <row r="20017" spans="2:15" ht="21" customHeight="1">
      <c r="B20017" s="50" t="e">
        <f>IF((#REF!+#REF!+H20017)&lt;&gt;0,"a","b")</f>
        <v>#REF!</v>
      </c>
      <c r="C20017" s="54">
        <v>2</v>
      </c>
      <c r="D20017" s="68" t="s">
        <v>690</v>
      </c>
      <c r="F20017" s="123"/>
      <c r="G20017" s="124" t="s">
        <v>255</v>
      </c>
      <c r="H20017" s="577">
        <f t="shared" si="11191"/>
        <v>0</v>
      </c>
      <c r="I20017" s="551"/>
      <c r="J20017" s="551"/>
      <c r="K20017" s="551"/>
      <c r="L20017" s="551"/>
      <c r="M20017" s="551"/>
      <c r="N20017" s="148"/>
    </row>
    <row r="20018" spans="2:15" ht="20.25" customHeight="1">
      <c r="B20018" s="50" t="e">
        <f>IF((#REF!+#REF!+H20018)&lt;&gt;0,"a","b")</f>
        <v>#REF!</v>
      </c>
      <c r="C20018" s="54">
        <v>2</v>
      </c>
      <c r="D20018" s="68" t="s">
        <v>691</v>
      </c>
      <c r="E20018" s="45">
        <v>7074</v>
      </c>
      <c r="F20018" s="374"/>
      <c r="G20018" s="117" t="s">
        <v>256</v>
      </c>
      <c r="H20018" s="360">
        <f t="shared" si="11191"/>
        <v>0</v>
      </c>
      <c r="I20018" s="380">
        <f t="shared" ref="I20018:N20018" si="11193">I20019+I20030+I20098+I20106+I20107+I20117+I20127+I20097</f>
        <v>0</v>
      </c>
      <c r="J20018" s="380">
        <f t="shared" si="11193"/>
        <v>0</v>
      </c>
      <c r="K20018" s="380">
        <f t="shared" si="11193"/>
        <v>0</v>
      </c>
      <c r="L20018" s="380">
        <f t="shared" si="11193"/>
        <v>0</v>
      </c>
      <c r="M20018" s="380">
        <f t="shared" si="11193"/>
        <v>0</v>
      </c>
      <c r="N20018" s="149">
        <f t="shared" si="11193"/>
        <v>0</v>
      </c>
      <c r="O20018" s="60" t="s">
        <v>71</v>
      </c>
    </row>
    <row r="20019" spans="2:15" ht="20.25" customHeight="1">
      <c r="B20019" s="50" t="e">
        <f>IF((#REF!+#REF!+H20019)&lt;&gt;0,"a","b")</f>
        <v>#REF!</v>
      </c>
      <c r="C20019" s="54">
        <v>31</v>
      </c>
      <c r="D20019" s="68" t="s">
        <v>692</v>
      </c>
      <c r="F20019" s="89"/>
      <c r="G20019" s="90" t="s">
        <v>257</v>
      </c>
      <c r="H20019" s="578">
        <f t="shared" si="11191"/>
        <v>0</v>
      </c>
      <c r="I20019" s="564">
        <f t="shared" ref="I20019:N20019" si="11194">I20020+I20029</f>
        <v>0</v>
      </c>
      <c r="J20019" s="564">
        <f t="shared" si="11194"/>
        <v>0</v>
      </c>
      <c r="K20019" s="564">
        <f t="shared" si="11194"/>
        <v>0</v>
      </c>
      <c r="L20019" s="564">
        <f t="shared" si="11194"/>
        <v>0</v>
      </c>
      <c r="M20019" s="564">
        <f t="shared" si="11194"/>
        <v>0</v>
      </c>
      <c r="N20019" s="150">
        <f t="shared" si="11194"/>
        <v>0</v>
      </c>
      <c r="O20019" s="60" t="s">
        <v>71</v>
      </c>
    </row>
    <row r="20020" spans="2:15" ht="20.25" customHeight="1">
      <c r="B20020" s="50" t="e">
        <f>IF((#REF!+#REF!+H20020)&lt;&gt;0,"a","b")</f>
        <v>#REF!</v>
      </c>
      <c r="C20020" s="54">
        <v>4</v>
      </c>
      <c r="D20020" s="54"/>
      <c r="F20020" s="92"/>
      <c r="G20020" s="93" t="s">
        <v>258</v>
      </c>
      <c r="H20020" s="578">
        <f t="shared" si="11191"/>
        <v>0</v>
      </c>
      <c r="I20020" s="565">
        <f t="shared" ref="I20020:N20020" si="11195">I20021+I20028</f>
        <v>0</v>
      </c>
      <c r="J20020" s="565">
        <f t="shared" si="11195"/>
        <v>0</v>
      </c>
      <c r="K20020" s="565">
        <f t="shared" si="11195"/>
        <v>0</v>
      </c>
      <c r="L20020" s="565">
        <f t="shared" si="11195"/>
        <v>0</v>
      </c>
      <c r="M20020" s="565">
        <f t="shared" si="11195"/>
        <v>0</v>
      </c>
      <c r="N20020" s="151">
        <f t="shared" si="11195"/>
        <v>0</v>
      </c>
      <c r="O20020" s="60" t="s">
        <v>71</v>
      </c>
    </row>
    <row r="20021" spans="2:15" ht="20.25" customHeight="1">
      <c r="B20021" s="50" t="e">
        <f>IF((#REF!+#REF!+H20021)&lt;&gt;0,"a","b")</f>
        <v>#REF!</v>
      </c>
      <c r="C20021" s="54">
        <v>5</v>
      </c>
      <c r="D20021" s="54"/>
      <c r="F20021" s="89"/>
      <c r="G20021" s="95" t="s">
        <v>259</v>
      </c>
      <c r="H20021" s="578">
        <f t="shared" si="11191"/>
        <v>0</v>
      </c>
      <c r="I20021" s="560">
        <f t="shared" ref="I20021:K20021" si="11196">SUM(I20022:I20027)</f>
        <v>0</v>
      </c>
      <c r="J20021" s="560">
        <f t="shared" si="11196"/>
        <v>0</v>
      </c>
      <c r="K20021" s="560">
        <f t="shared" si="11196"/>
        <v>0</v>
      </c>
      <c r="L20021" s="560">
        <f t="shared" ref="L20021:N20021" si="11197">SUM(L20022:L20027)</f>
        <v>0</v>
      </c>
      <c r="M20021" s="560">
        <f t="shared" si="11197"/>
        <v>0</v>
      </c>
      <c r="N20021" s="152">
        <f t="shared" si="11197"/>
        <v>0</v>
      </c>
      <c r="O20021" s="60" t="s">
        <v>71</v>
      </c>
    </row>
    <row r="20022" spans="2:15" ht="20.25" customHeight="1">
      <c r="B20022" s="50" t="e">
        <f>IF((#REF!+#REF!+H20022)&lt;&gt;0,"a","b")</f>
        <v>#REF!</v>
      </c>
      <c r="C20022" s="54">
        <v>6</v>
      </c>
      <c r="D20022" s="54"/>
      <c r="F20022" s="89"/>
      <c r="G20022" s="97" t="s">
        <v>260</v>
      </c>
      <c r="H20022" s="579">
        <f t="shared" si="11191"/>
        <v>0</v>
      </c>
      <c r="I20022" s="553"/>
      <c r="J20022" s="553"/>
      <c r="K20022" s="553"/>
      <c r="L20022" s="553"/>
      <c r="M20022" s="553"/>
      <c r="N20022" s="138"/>
    </row>
    <row r="20023" spans="2:15" ht="20.25" customHeight="1">
      <c r="B20023" s="50" t="e">
        <f>IF((#REF!+#REF!+H20023)&lt;&gt;0,"a","b")</f>
        <v>#REF!</v>
      </c>
      <c r="C20023" s="54">
        <v>6</v>
      </c>
      <c r="D20023" s="54"/>
      <c r="F20023" s="89"/>
      <c r="G20023" s="97" t="s">
        <v>261</v>
      </c>
      <c r="H20023" s="552">
        <f t="shared" si="11191"/>
        <v>0</v>
      </c>
      <c r="I20023" s="553"/>
      <c r="J20023" s="553"/>
      <c r="K20023" s="553"/>
      <c r="L20023" s="553"/>
      <c r="M20023" s="553"/>
      <c r="N20023" s="138"/>
    </row>
    <row r="20024" spans="2:15" ht="20.25" customHeight="1">
      <c r="B20024" s="50" t="e">
        <f>IF((#REF!+#REF!+H20024)&lt;&gt;0,"a","b")</f>
        <v>#REF!</v>
      </c>
      <c r="C20024" s="54">
        <v>6</v>
      </c>
      <c r="D20024" s="54"/>
      <c r="F20024" s="89"/>
      <c r="G20024" s="97" t="s">
        <v>262</v>
      </c>
      <c r="H20024" s="558">
        <f t="shared" si="11191"/>
        <v>0</v>
      </c>
      <c r="I20024" s="553"/>
      <c r="J20024" s="553"/>
      <c r="K20024" s="553"/>
      <c r="L20024" s="553"/>
      <c r="M20024" s="553"/>
      <c r="N20024" s="138"/>
    </row>
    <row r="20025" spans="2:15" ht="20.25" customHeight="1">
      <c r="B20025" s="50" t="e">
        <f>IF((#REF!+#REF!+H20025)&lt;&gt;0,"a","b")</f>
        <v>#REF!</v>
      </c>
      <c r="C20025" s="54">
        <v>6</v>
      </c>
      <c r="D20025" s="54"/>
      <c r="F20025" s="89"/>
      <c r="G20025" s="97" t="s">
        <v>263</v>
      </c>
      <c r="H20025" s="558">
        <f t="shared" si="11191"/>
        <v>0</v>
      </c>
      <c r="I20025" s="553"/>
      <c r="J20025" s="553"/>
      <c r="K20025" s="553"/>
      <c r="L20025" s="553"/>
      <c r="M20025" s="553"/>
      <c r="N20025" s="138"/>
    </row>
    <row r="20026" spans="2:15" ht="20.25" customHeight="1">
      <c r="B20026" s="50" t="e">
        <f>IF((#REF!+#REF!+H20026)&lt;&gt;0,"a","b")</f>
        <v>#REF!</v>
      </c>
      <c r="C20026" s="54">
        <v>6</v>
      </c>
      <c r="D20026" s="54"/>
      <c r="F20026" s="89"/>
      <c r="G20026" s="97" t="s">
        <v>264</v>
      </c>
      <c r="H20026" s="552">
        <f t="shared" si="11191"/>
        <v>0</v>
      </c>
      <c r="I20026" s="553"/>
      <c r="J20026" s="553"/>
      <c r="K20026" s="553"/>
      <c r="L20026" s="553"/>
      <c r="M20026" s="553"/>
      <c r="N20026" s="138"/>
    </row>
    <row r="20027" spans="2:15" ht="20.25" customHeight="1">
      <c r="B20027" s="50" t="e">
        <f>IF((#REF!+#REF!+H20027)&lt;&gt;0,"a","b")</f>
        <v>#REF!</v>
      </c>
      <c r="C20027" s="54">
        <v>6</v>
      </c>
      <c r="D20027" s="54"/>
      <c r="F20027" s="89"/>
      <c r="G20027" s="97" t="s">
        <v>265</v>
      </c>
      <c r="H20027" s="552">
        <f t="shared" si="11191"/>
        <v>0</v>
      </c>
      <c r="I20027" s="553"/>
      <c r="J20027" s="553"/>
      <c r="K20027" s="553"/>
      <c r="L20027" s="553"/>
      <c r="M20027" s="553"/>
      <c r="N20027" s="138"/>
    </row>
    <row r="20028" spans="2:15" ht="20.25" customHeight="1">
      <c r="B20028" s="50" t="e">
        <f>IF((#REF!+#REF!+H20028)&lt;&gt;0,"a","b")</f>
        <v>#REF!</v>
      </c>
      <c r="C20028" s="54">
        <v>5</v>
      </c>
      <c r="D20028" s="54"/>
      <c r="F20028" s="89"/>
      <c r="G20028" s="95" t="s">
        <v>266</v>
      </c>
      <c r="H20028" s="552">
        <f t="shared" si="11191"/>
        <v>0</v>
      </c>
      <c r="I20028" s="554"/>
      <c r="J20028" s="554"/>
      <c r="K20028" s="554"/>
      <c r="L20028" s="554"/>
      <c r="M20028" s="554"/>
      <c r="N20028" s="154"/>
    </row>
    <row r="20029" spans="2:15" ht="20.25" customHeight="1">
      <c r="B20029" s="50" t="e">
        <f>IF((#REF!+#REF!+H20029)&lt;&gt;0,"a","b")</f>
        <v>#REF!</v>
      </c>
      <c r="C20029" s="54">
        <v>4</v>
      </c>
      <c r="D20029" s="54"/>
      <c r="F20029" s="89"/>
      <c r="G20029" s="93" t="s">
        <v>267</v>
      </c>
      <c r="H20029" s="552">
        <f t="shared" si="11191"/>
        <v>0</v>
      </c>
      <c r="I20029" s="555"/>
      <c r="J20029" s="555"/>
      <c r="K20029" s="555"/>
      <c r="L20029" s="555"/>
      <c r="M20029" s="555"/>
      <c r="N20029" s="153"/>
    </row>
    <row r="20030" spans="2:15" ht="20.25" customHeight="1">
      <c r="B20030" s="50" t="e">
        <f>IF((#REF!+#REF!+H20030)&lt;&gt;0,"a","b")</f>
        <v>#REF!</v>
      </c>
      <c r="C20030" s="54">
        <v>3</v>
      </c>
      <c r="D20030" s="54"/>
      <c r="F20030" s="89"/>
      <c r="G20030" s="90" t="s">
        <v>268</v>
      </c>
      <c r="H20030" s="563">
        <f t="shared" si="11191"/>
        <v>0</v>
      </c>
      <c r="I20030" s="564">
        <f t="shared" ref="I20030:N20030" si="11198">I20031+I20032+I20035+I20071+I20072+I20073+I20074+I20075+I20082+I20083</f>
        <v>0</v>
      </c>
      <c r="J20030" s="564">
        <f t="shared" si="11198"/>
        <v>0</v>
      </c>
      <c r="K20030" s="564">
        <f t="shared" si="11198"/>
        <v>0</v>
      </c>
      <c r="L20030" s="564">
        <f t="shared" si="11198"/>
        <v>0</v>
      </c>
      <c r="M20030" s="564">
        <f t="shared" si="11198"/>
        <v>0</v>
      </c>
      <c r="N20030" s="150">
        <f t="shared" si="11198"/>
        <v>0</v>
      </c>
      <c r="O20030" s="60" t="s">
        <v>71</v>
      </c>
    </row>
    <row r="20031" spans="2:15" ht="20.25" customHeight="1">
      <c r="B20031" s="50" t="e">
        <f>IF((#REF!+#REF!+H20031)&lt;&gt;0,"a","b")</f>
        <v>#REF!</v>
      </c>
      <c r="C20031" s="54">
        <v>4</v>
      </c>
      <c r="D20031" s="54"/>
      <c r="F20031" s="89"/>
      <c r="G20031" s="93" t="s">
        <v>269</v>
      </c>
      <c r="H20031" s="556">
        <f t="shared" si="11191"/>
        <v>0</v>
      </c>
      <c r="I20031" s="555"/>
      <c r="J20031" s="555"/>
      <c r="K20031" s="555"/>
      <c r="L20031" s="555"/>
      <c r="M20031" s="555"/>
      <c r="N20031" s="153"/>
    </row>
    <row r="20032" spans="2:15" ht="20.25" customHeight="1">
      <c r="B20032" s="50" t="e">
        <f>IF((#REF!+#REF!+H20032)&lt;&gt;0,"a","b")</f>
        <v>#REF!</v>
      </c>
      <c r="C20032" s="54">
        <v>4</v>
      </c>
      <c r="D20032" s="54"/>
      <c r="F20032" s="89"/>
      <c r="G20032" s="93" t="s">
        <v>270</v>
      </c>
      <c r="H20032" s="566">
        <f t="shared" si="11191"/>
        <v>0</v>
      </c>
      <c r="I20032" s="565">
        <f t="shared" ref="I20032:K20032" si="11199">SUM(I20033:I20034)</f>
        <v>0</v>
      </c>
      <c r="J20032" s="565">
        <f t="shared" si="11199"/>
        <v>0</v>
      </c>
      <c r="K20032" s="565">
        <f t="shared" si="11199"/>
        <v>0</v>
      </c>
      <c r="L20032" s="565">
        <f t="shared" ref="L20032:N20032" si="11200">SUM(L20033:L20034)</f>
        <v>0</v>
      </c>
      <c r="M20032" s="565">
        <f t="shared" si="11200"/>
        <v>0</v>
      </c>
      <c r="N20032" s="151">
        <f t="shared" si="11200"/>
        <v>0</v>
      </c>
      <c r="O20032" s="60" t="s">
        <v>71</v>
      </c>
    </row>
    <row r="20033" spans="2:15" ht="20.25" customHeight="1">
      <c r="B20033" s="50" t="e">
        <f>IF((#REF!+#REF!+H20033)&lt;&gt;0,"a","b")</f>
        <v>#REF!</v>
      </c>
      <c r="C20033" s="54">
        <v>5</v>
      </c>
      <c r="D20033" s="54"/>
      <c r="F20033" s="89"/>
      <c r="G20033" s="95" t="s">
        <v>271</v>
      </c>
      <c r="H20033" s="556">
        <f t="shared" si="11191"/>
        <v>0</v>
      </c>
      <c r="I20033" s="554"/>
      <c r="J20033" s="554"/>
      <c r="K20033" s="554"/>
      <c r="L20033" s="554"/>
      <c r="M20033" s="554"/>
      <c r="N20033" s="154"/>
    </row>
    <row r="20034" spans="2:15" ht="20.25" customHeight="1">
      <c r="B20034" s="50" t="e">
        <f>IF((#REF!+#REF!+H20034)&lt;&gt;0,"a","b")</f>
        <v>#REF!</v>
      </c>
      <c r="C20034" s="54">
        <v>5</v>
      </c>
      <c r="D20034" s="54"/>
      <c r="F20034" s="89"/>
      <c r="G20034" s="95" t="s">
        <v>272</v>
      </c>
      <c r="H20034" s="556">
        <f t="shared" si="11191"/>
        <v>0</v>
      </c>
      <c r="I20034" s="554"/>
      <c r="J20034" s="554"/>
      <c r="K20034" s="554"/>
      <c r="L20034" s="554"/>
      <c r="M20034" s="554"/>
      <c r="N20034" s="154"/>
    </row>
    <row r="20035" spans="2:15" ht="20.25" customHeight="1">
      <c r="B20035" s="50" t="e">
        <f>IF((#REF!+#REF!+H20035)&lt;&gt;0,"a","b")</f>
        <v>#REF!</v>
      </c>
      <c r="C20035" s="54">
        <v>4</v>
      </c>
      <c r="D20035" s="54"/>
      <c r="F20035" s="89"/>
      <c r="G20035" s="93" t="s">
        <v>273</v>
      </c>
      <c r="H20035" s="566">
        <f t="shared" si="11191"/>
        <v>0</v>
      </c>
      <c r="I20035" s="565">
        <f t="shared" ref="I20035:N20035" si="11201">I20036+I20037+I20038+I20039+I20051+I20055+I20056+I20057+I20058+I20059+I20060+I20061+I20069+I20070</f>
        <v>0</v>
      </c>
      <c r="J20035" s="565">
        <f t="shared" si="11201"/>
        <v>0</v>
      </c>
      <c r="K20035" s="565">
        <f t="shared" si="11201"/>
        <v>0</v>
      </c>
      <c r="L20035" s="565">
        <f t="shared" si="11201"/>
        <v>0</v>
      </c>
      <c r="M20035" s="565">
        <f t="shared" si="11201"/>
        <v>0</v>
      </c>
      <c r="N20035" s="151">
        <f t="shared" si="11201"/>
        <v>0</v>
      </c>
      <c r="O20035" s="60" t="s">
        <v>71</v>
      </c>
    </row>
    <row r="20036" spans="2:15" ht="42.75" customHeight="1">
      <c r="B20036" s="50" t="e">
        <f>IF((#REF!+#REF!+H20036)&lt;&gt;0,"a","b")</f>
        <v>#REF!</v>
      </c>
      <c r="C20036" s="54">
        <v>5</v>
      </c>
      <c r="D20036" s="54"/>
      <c r="F20036" s="89"/>
      <c r="G20036" s="95" t="s">
        <v>322</v>
      </c>
      <c r="H20036" s="556">
        <f t="shared" si="11191"/>
        <v>0</v>
      </c>
      <c r="I20036" s="554"/>
      <c r="J20036" s="554"/>
      <c r="K20036" s="554"/>
      <c r="L20036" s="554"/>
      <c r="M20036" s="554"/>
      <c r="N20036" s="154"/>
    </row>
    <row r="20037" spans="2:15" ht="30.75" customHeight="1">
      <c r="B20037" s="50" t="e">
        <f>IF((#REF!+#REF!+H20037)&lt;&gt;0,"a","b")</f>
        <v>#REF!</v>
      </c>
      <c r="C20037" s="54">
        <v>5</v>
      </c>
      <c r="D20037" s="54"/>
      <c r="F20037" s="89"/>
      <c r="G20037" s="111" t="s">
        <v>289</v>
      </c>
      <c r="H20037" s="556">
        <f t="shared" si="11191"/>
        <v>0</v>
      </c>
      <c r="I20037" s="554"/>
      <c r="J20037" s="554"/>
      <c r="K20037" s="554"/>
      <c r="L20037" s="554"/>
      <c r="M20037" s="554"/>
      <c r="N20037" s="154"/>
    </row>
    <row r="20038" spans="2:15" ht="60.75" customHeight="1">
      <c r="B20038" s="50" t="e">
        <f>IF((#REF!+#REF!+H20038)&lt;&gt;0,"a","b")</f>
        <v>#REF!</v>
      </c>
      <c r="C20038" s="54">
        <v>5</v>
      </c>
      <c r="D20038" s="54"/>
      <c r="F20038" s="89"/>
      <c r="G20038" s="111" t="s">
        <v>323</v>
      </c>
      <c r="H20038" s="556">
        <f t="shared" si="11191"/>
        <v>0</v>
      </c>
      <c r="I20038" s="554"/>
      <c r="J20038" s="554"/>
      <c r="K20038" s="554"/>
      <c r="L20038" s="554"/>
      <c r="M20038" s="554"/>
      <c r="N20038" s="154"/>
    </row>
    <row r="20039" spans="2:15" ht="30.75" customHeight="1">
      <c r="B20039" s="50" t="e">
        <f>IF((#REF!+#REF!+H20039)&lt;&gt;0,"a","b")</f>
        <v>#REF!</v>
      </c>
      <c r="C20039" s="54">
        <v>5</v>
      </c>
      <c r="D20039" s="54"/>
      <c r="F20039" s="89"/>
      <c r="G20039" s="95" t="s">
        <v>288</v>
      </c>
      <c r="H20039" s="566">
        <f t="shared" si="11191"/>
        <v>0</v>
      </c>
      <c r="I20039" s="560">
        <f t="shared" ref="I20039:K20039" si="11202">SUM(I20040:I20050)</f>
        <v>0</v>
      </c>
      <c r="J20039" s="560">
        <f t="shared" si="11202"/>
        <v>0</v>
      </c>
      <c r="K20039" s="560">
        <f t="shared" si="11202"/>
        <v>0</v>
      </c>
      <c r="L20039" s="560">
        <f t="shared" ref="L20039:N20039" si="11203">SUM(L20040:L20050)</f>
        <v>0</v>
      </c>
      <c r="M20039" s="560">
        <f t="shared" si="11203"/>
        <v>0</v>
      </c>
      <c r="N20039" s="152">
        <f t="shared" si="11203"/>
        <v>0</v>
      </c>
      <c r="O20039" s="60" t="s">
        <v>71</v>
      </c>
    </row>
    <row r="20040" spans="2:15" ht="20.25" customHeight="1">
      <c r="B20040" s="50" t="e">
        <f>IF((#REF!+#REF!+H20040)&lt;&gt;0,"a","b")</f>
        <v>#REF!</v>
      </c>
      <c r="C20040" s="54">
        <v>6</v>
      </c>
      <c r="D20040" s="54"/>
      <c r="F20040" s="89"/>
      <c r="G20040" s="97" t="s">
        <v>274</v>
      </c>
      <c r="H20040" s="556">
        <f t="shared" si="11191"/>
        <v>0</v>
      </c>
      <c r="I20040" s="557"/>
      <c r="J20040" s="557"/>
      <c r="K20040" s="557"/>
      <c r="L20040" s="557"/>
      <c r="M20040" s="557"/>
      <c r="N20040" s="155"/>
    </row>
    <row r="20041" spans="2:15" ht="20.25" customHeight="1">
      <c r="B20041" s="50" t="e">
        <f>IF((#REF!+#REF!+H20041)&lt;&gt;0,"a","b")</f>
        <v>#REF!</v>
      </c>
      <c r="C20041" s="54">
        <v>6</v>
      </c>
      <c r="D20041" s="54"/>
      <c r="F20041" s="89"/>
      <c r="G20041" s="97" t="s">
        <v>275</v>
      </c>
      <c r="H20041" s="556">
        <f t="shared" si="11191"/>
        <v>0</v>
      </c>
      <c r="I20041" s="557"/>
      <c r="J20041" s="557"/>
      <c r="K20041" s="557"/>
      <c r="L20041" s="557"/>
      <c r="M20041" s="557"/>
      <c r="N20041" s="155"/>
    </row>
    <row r="20042" spans="2:15" ht="20.25" customHeight="1">
      <c r="B20042" s="50" t="e">
        <f>IF((#REF!+#REF!+H20042)&lt;&gt;0,"a","b")</f>
        <v>#REF!</v>
      </c>
      <c r="C20042" s="54">
        <v>6</v>
      </c>
      <c r="D20042" s="54"/>
      <c r="F20042" s="89"/>
      <c r="G20042" s="97" t="s">
        <v>276</v>
      </c>
      <c r="H20042" s="556">
        <f t="shared" si="11191"/>
        <v>0</v>
      </c>
      <c r="I20042" s="557"/>
      <c r="J20042" s="557"/>
      <c r="K20042" s="557"/>
      <c r="L20042" s="557"/>
      <c r="M20042" s="557"/>
      <c r="N20042" s="155"/>
    </row>
    <row r="20043" spans="2:15" ht="20.25" customHeight="1">
      <c r="B20043" s="50" t="e">
        <f>IF((#REF!+#REF!+H20043)&lt;&gt;0,"a","b")</f>
        <v>#REF!</v>
      </c>
      <c r="C20043" s="54">
        <v>6</v>
      </c>
      <c r="D20043" s="54"/>
      <c r="F20043" s="89"/>
      <c r="G20043" s="97" t="s">
        <v>277</v>
      </c>
      <c r="H20043" s="556">
        <f t="shared" si="11191"/>
        <v>0</v>
      </c>
      <c r="I20043" s="557"/>
      <c r="J20043" s="557"/>
      <c r="K20043" s="557"/>
      <c r="L20043" s="557"/>
      <c r="M20043" s="557"/>
      <c r="N20043" s="155"/>
    </row>
    <row r="20044" spans="2:15" ht="20.25" customHeight="1">
      <c r="B20044" s="50" t="e">
        <f>IF((#REF!+#REF!+H20044)&lt;&gt;0,"a","b")</f>
        <v>#REF!</v>
      </c>
      <c r="C20044" s="54">
        <v>6</v>
      </c>
      <c r="D20044" s="54"/>
      <c r="F20044" s="89"/>
      <c r="G20044" s="97" t="s">
        <v>278</v>
      </c>
      <c r="H20044" s="556">
        <f t="shared" si="11191"/>
        <v>0</v>
      </c>
      <c r="I20044" s="557"/>
      <c r="J20044" s="557"/>
      <c r="K20044" s="557"/>
      <c r="L20044" s="557"/>
      <c r="M20044" s="557"/>
      <c r="N20044" s="155"/>
    </row>
    <row r="20045" spans="2:15" ht="20.25" customHeight="1">
      <c r="B20045" s="50" t="e">
        <f>IF((#REF!+#REF!+H20045)&lt;&gt;0,"a","b")</f>
        <v>#REF!</v>
      </c>
      <c r="C20045" s="54">
        <v>6</v>
      </c>
      <c r="D20045" s="54"/>
      <c r="F20045" s="89"/>
      <c r="G20045" s="97" t="s">
        <v>279</v>
      </c>
      <c r="H20045" s="552">
        <f t="shared" si="11191"/>
        <v>0</v>
      </c>
      <c r="I20045" s="557"/>
      <c r="J20045" s="557"/>
      <c r="K20045" s="557"/>
      <c r="L20045" s="557"/>
      <c r="M20045" s="557"/>
      <c r="N20045" s="155"/>
    </row>
    <row r="20046" spans="2:15" ht="20.25" customHeight="1">
      <c r="B20046" s="50" t="e">
        <f>IF((#REF!+#REF!+H20046)&lt;&gt;0,"a","b")</f>
        <v>#REF!</v>
      </c>
      <c r="C20046" s="54">
        <v>6</v>
      </c>
      <c r="D20046" s="54"/>
      <c r="F20046" s="89"/>
      <c r="G20046" s="97" t="s">
        <v>280</v>
      </c>
      <c r="H20046" s="552">
        <f t="shared" si="11191"/>
        <v>0</v>
      </c>
      <c r="I20046" s="557"/>
      <c r="J20046" s="557"/>
      <c r="K20046" s="557"/>
      <c r="L20046" s="557"/>
      <c r="M20046" s="557"/>
      <c r="N20046" s="155"/>
    </row>
    <row r="20047" spans="2:15" ht="20.25" customHeight="1">
      <c r="B20047" s="50" t="e">
        <f>IF((#REF!+#REF!+H20047)&lt;&gt;0,"a","b")</f>
        <v>#REF!</v>
      </c>
      <c r="C20047" s="54">
        <v>6</v>
      </c>
      <c r="D20047" s="54"/>
      <c r="F20047" s="89"/>
      <c r="G20047" s="97" t="s">
        <v>281</v>
      </c>
      <c r="H20047" s="552">
        <f t="shared" si="11191"/>
        <v>0</v>
      </c>
      <c r="I20047" s="557"/>
      <c r="J20047" s="557"/>
      <c r="K20047" s="557"/>
      <c r="L20047" s="557"/>
      <c r="M20047" s="557"/>
      <c r="N20047" s="155"/>
    </row>
    <row r="20048" spans="2:15" ht="20.25" customHeight="1">
      <c r="B20048" s="50" t="e">
        <f>IF((#REF!+#REF!+H20048)&lt;&gt;0,"a","b")</f>
        <v>#REF!</v>
      </c>
      <c r="C20048" s="54">
        <v>6</v>
      </c>
      <c r="D20048" s="54"/>
      <c r="F20048" s="89"/>
      <c r="G20048" s="97" t="s">
        <v>282</v>
      </c>
      <c r="H20048" s="552">
        <f t="shared" si="11191"/>
        <v>0</v>
      </c>
      <c r="I20048" s="557"/>
      <c r="J20048" s="557"/>
      <c r="K20048" s="557"/>
      <c r="L20048" s="557"/>
      <c r="M20048" s="557"/>
      <c r="N20048" s="155"/>
    </row>
    <row r="20049" spans="2:15" ht="20.25" customHeight="1">
      <c r="B20049" s="50" t="e">
        <f>IF((#REF!+#REF!+H20049)&lt;&gt;0,"a","b")</f>
        <v>#REF!</v>
      </c>
      <c r="C20049" s="54">
        <v>6</v>
      </c>
      <c r="D20049" s="54"/>
      <c r="F20049" s="89"/>
      <c r="G20049" s="97" t="s">
        <v>283</v>
      </c>
      <c r="H20049" s="552">
        <f t="shared" si="11191"/>
        <v>0</v>
      </c>
      <c r="I20049" s="557"/>
      <c r="J20049" s="557"/>
      <c r="K20049" s="557"/>
      <c r="L20049" s="557"/>
      <c r="M20049" s="557"/>
      <c r="N20049" s="155"/>
    </row>
    <row r="20050" spans="2:15" ht="30.75" customHeight="1">
      <c r="B20050" s="50" t="e">
        <f>IF((#REF!+#REF!+H20050)&lt;&gt;0,"a","b")</f>
        <v>#REF!</v>
      </c>
      <c r="C20050" s="54">
        <v>6</v>
      </c>
      <c r="D20050" s="54"/>
      <c r="F20050" s="89"/>
      <c r="G20050" s="97" t="s">
        <v>324</v>
      </c>
      <c r="H20050" s="552">
        <f t="shared" si="11191"/>
        <v>0</v>
      </c>
      <c r="I20050" s="557"/>
      <c r="J20050" s="557"/>
      <c r="K20050" s="557"/>
      <c r="L20050" s="557"/>
      <c r="M20050" s="557"/>
      <c r="N20050" s="155"/>
    </row>
    <row r="20051" spans="2:15" ht="20.25" customHeight="1">
      <c r="B20051" s="50" t="e">
        <f>IF((#REF!+#REF!+H20051)&lt;&gt;0,"a","b")</f>
        <v>#REF!</v>
      </c>
      <c r="C20051" s="54">
        <v>5</v>
      </c>
      <c r="D20051" s="54"/>
      <c r="F20051" s="89"/>
      <c r="G20051" s="95" t="s">
        <v>290</v>
      </c>
      <c r="H20051" s="566">
        <f t="shared" si="11191"/>
        <v>0</v>
      </c>
      <c r="I20051" s="560">
        <f t="shared" ref="I20051:K20051" si="11204">SUM(I20052:I20054)</f>
        <v>0</v>
      </c>
      <c r="J20051" s="560">
        <f t="shared" si="11204"/>
        <v>0</v>
      </c>
      <c r="K20051" s="560">
        <f t="shared" si="11204"/>
        <v>0</v>
      </c>
      <c r="L20051" s="560">
        <f t="shared" ref="L20051:N20051" si="11205">SUM(L20052:L20054)</f>
        <v>0</v>
      </c>
      <c r="M20051" s="560">
        <f t="shared" si="11205"/>
        <v>0</v>
      </c>
      <c r="N20051" s="152">
        <f t="shared" si="11205"/>
        <v>0</v>
      </c>
      <c r="O20051" s="60" t="s">
        <v>71</v>
      </c>
    </row>
    <row r="20052" spans="2:15" ht="20.25" customHeight="1">
      <c r="B20052" s="50" t="e">
        <f>IF((#REF!+#REF!+H20052)&lt;&gt;0,"a","b")</f>
        <v>#REF!</v>
      </c>
      <c r="C20052" s="54">
        <v>6</v>
      </c>
      <c r="D20052" s="54"/>
      <c r="F20052" s="89"/>
      <c r="G20052" s="97" t="s">
        <v>284</v>
      </c>
      <c r="H20052" s="556">
        <f t="shared" si="11191"/>
        <v>0</v>
      </c>
      <c r="I20052" s="557"/>
      <c r="J20052" s="557"/>
      <c r="K20052" s="557"/>
      <c r="L20052" s="557"/>
      <c r="M20052" s="557"/>
      <c r="N20052" s="155"/>
    </row>
    <row r="20053" spans="2:15" ht="20.25" customHeight="1">
      <c r="B20053" s="50" t="e">
        <f>IF((#REF!+#REF!+H20053)&lt;&gt;0,"a","b")</f>
        <v>#REF!</v>
      </c>
      <c r="C20053" s="54">
        <v>6</v>
      </c>
      <c r="D20053" s="54"/>
      <c r="F20053" s="89"/>
      <c r="G20053" s="97" t="s">
        <v>285</v>
      </c>
      <c r="H20053" s="556">
        <f t="shared" si="11191"/>
        <v>0</v>
      </c>
      <c r="I20053" s="557"/>
      <c r="J20053" s="557"/>
      <c r="K20053" s="557"/>
      <c r="L20053" s="557"/>
      <c r="M20053" s="557"/>
      <c r="N20053" s="155"/>
    </row>
    <row r="20054" spans="2:15" ht="30.75" customHeight="1">
      <c r="B20054" s="50" t="e">
        <f>IF((#REF!+#REF!+H20054)&lt;&gt;0,"a","b")</f>
        <v>#REF!</v>
      </c>
      <c r="C20054" s="54">
        <v>6</v>
      </c>
      <c r="D20054" s="54"/>
      <c r="F20054" s="89"/>
      <c r="G20054" s="97" t="s">
        <v>325</v>
      </c>
      <c r="H20054" s="556">
        <f t="shared" si="11191"/>
        <v>0</v>
      </c>
      <c r="I20054" s="557"/>
      <c r="J20054" s="557"/>
      <c r="K20054" s="557"/>
      <c r="L20054" s="557"/>
      <c r="M20054" s="557"/>
      <c r="N20054" s="155"/>
    </row>
    <row r="20055" spans="2:15" ht="30.75" customHeight="1">
      <c r="B20055" s="50" t="e">
        <f>IF((#REF!+#REF!+H20055)&lt;&gt;0,"a","b")</f>
        <v>#REF!</v>
      </c>
      <c r="C20055" s="54">
        <v>5</v>
      </c>
      <c r="D20055" s="54"/>
      <c r="F20055" s="89"/>
      <c r="G20055" s="95" t="s">
        <v>326</v>
      </c>
      <c r="H20055" s="556">
        <f t="shared" si="11191"/>
        <v>0</v>
      </c>
      <c r="I20055" s="554"/>
      <c r="J20055" s="554"/>
      <c r="K20055" s="554"/>
      <c r="L20055" s="554"/>
      <c r="M20055" s="554"/>
      <c r="N20055" s="154"/>
    </row>
    <row r="20056" spans="2:15" ht="34.5" customHeight="1">
      <c r="B20056" s="50" t="e">
        <f>IF((#REF!+#REF!+H20056)&lt;&gt;0,"a","b")</f>
        <v>#REF!</v>
      </c>
      <c r="C20056" s="54">
        <v>5</v>
      </c>
      <c r="D20056" s="54"/>
      <c r="F20056" s="89"/>
      <c r="G20056" s="128" t="s">
        <v>460</v>
      </c>
      <c r="H20056" s="556">
        <f t="shared" si="11191"/>
        <v>0</v>
      </c>
      <c r="I20056" s="554"/>
      <c r="J20056" s="554"/>
      <c r="K20056" s="554"/>
      <c r="L20056" s="554"/>
      <c r="M20056" s="554"/>
      <c r="N20056" s="154"/>
    </row>
    <row r="20057" spans="2:15" ht="34.5" customHeight="1">
      <c r="B20057" s="50" t="e">
        <f>IF((#REF!+#REF!+H20057)&lt;&gt;0,"a","b")</f>
        <v>#REF!</v>
      </c>
      <c r="C20057" s="54">
        <v>5</v>
      </c>
      <c r="D20057" s="54"/>
      <c r="F20057" s="89"/>
      <c r="G20057" s="95" t="s">
        <v>327</v>
      </c>
      <c r="H20057" s="556">
        <f t="shared" si="11191"/>
        <v>0</v>
      </c>
      <c r="I20057" s="554"/>
      <c r="J20057" s="554"/>
      <c r="K20057" s="554"/>
      <c r="L20057" s="554"/>
      <c r="M20057" s="554"/>
      <c r="N20057" s="154"/>
    </row>
    <row r="20058" spans="2:15" ht="50.25" customHeight="1">
      <c r="B20058" s="50" t="e">
        <f>IF((#REF!+#REF!+H20058)&lt;&gt;0,"a","b")</f>
        <v>#REF!</v>
      </c>
      <c r="C20058" s="54">
        <v>5</v>
      </c>
      <c r="D20058" s="54"/>
      <c r="F20058" s="89"/>
      <c r="G20058" s="95" t="s">
        <v>328</v>
      </c>
      <c r="H20058" s="552">
        <f t="shared" si="11191"/>
        <v>0</v>
      </c>
      <c r="I20058" s="554"/>
      <c r="J20058" s="554"/>
      <c r="K20058" s="554"/>
      <c r="L20058" s="554"/>
      <c r="M20058" s="554"/>
      <c r="N20058" s="154"/>
    </row>
    <row r="20059" spans="2:15" ht="20.25" customHeight="1">
      <c r="B20059" s="50" t="e">
        <f>IF((#REF!+#REF!+H20059)&lt;&gt;0,"a","b")</f>
        <v>#REF!</v>
      </c>
      <c r="C20059" s="54">
        <v>5</v>
      </c>
      <c r="D20059" s="54"/>
      <c r="F20059" s="89"/>
      <c r="G20059" s="95" t="s">
        <v>329</v>
      </c>
      <c r="H20059" s="552">
        <f t="shared" si="11191"/>
        <v>0</v>
      </c>
      <c r="I20059" s="554"/>
      <c r="J20059" s="554"/>
      <c r="K20059" s="554"/>
      <c r="L20059" s="554"/>
      <c r="M20059" s="554"/>
      <c r="N20059" s="154"/>
    </row>
    <row r="20060" spans="2:15" ht="20.25" customHeight="1">
      <c r="B20060" s="50" t="e">
        <f>IF((#REF!+#REF!+H20060)&lt;&gt;0,"a","b")</f>
        <v>#REF!</v>
      </c>
      <c r="C20060" s="54">
        <v>5</v>
      </c>
      <c r="D20060" s="54"/>
      <c r="F20060" s="89"/>
      <c r="G20060" s="95" t="s">
        <v>330</v>
      </c>
      <c r="H20060" s="558">
        <f t="shared" si="11191"/>
        <v>0</v>
      </c>
      <c r="I20060" s="554"/>
      <c r="J20060" s="554"/>
      <c r="K20060" s="554"/>
      <c r="L20060" s="554"/>
      <c r="M20060" s="554"/>
      <c r="N20060" s="154"/>
    </row>
    <row r="20061" spans="2:15" ht="20.25" customHeight="1">
      <c r="B20061" s="50" t="e">
        <f>IF((#REF!+#REF!+H20061)&lt;&gt;0,"a","b")</f>
        <v>#REF!</v>
      </c>
      <c r="C20061" s="54">
        <v>5</v>
      </c>
      <c r="D20061" s="54"/>
      <c r="F20061" s="89"/>
      <c r="G20061" s="95" t="s">
        <v>331</v>
      </c>
      <c r="H20061" s="559">
        <f t="shared" si="11191"/>
        <v>0</v>
      </c>
      <c r="I20061" s="560">
        <f t="shared" ref="I20061:K20061" si="11206">SUM(I20062:I20068)</f>
        <v>0</v>
      </c>
      <c r="J20061" s="560">
        <f t="shared" si="11206"/>
        <v>0</v>
      </c>
      <c r="K20061" s="560">
        <f t="shared" si="11206"/>
        <v>0</v>
      </c>
      <c r="L20061" s="560">
        <f t="shared" ref="L20061:N20061" si="11207">SUM(L20062:L20068)</f>
        <v>0</v>
      </c>
      <c r="M20061" s="560">
        <f t="shared" si="11207"/>
        <v>0</v>
      </c>
      <c r="N20061" s="152">
        <f t="shared" si="11207"/>
        <v>0</v>
      </c>
      <c r="O20061" s="60" t="s">
        <v>71</v>
      </c>
    </row>
    <row r="20062" spans="2:15" ht="23.25" customHeight="1">
      <c r="B20062" s="50" t="e">
        <f>IF((#REF!+#REF!+H20062)&lt;&gt;0,"a","b")</f>
        <v>#REF!</v>
      </c>
      <c r="C20062" s="54">
        <v>6</v>
      </c>
      <c r="D20062" s="54"/>
      <c r="F20062" s="89"/>
      <c r="G20062" s="97" t="s">
        <v>291</v>
      </c>
      <c r="H20062" s="558">
        <f t="shared" si="11191"/>
        <v>0</v>
      </c>
      <c r="I20062" s="557"/>
      <c r="J20062" s="557"/>
      <c r="K20062" s="557"/>
      <c r="L20062" s="557"/>
      <c r="M20062" s="557"/>
      <c r="N20062" s="155"/>
    </row>
    <row r="20063" spans="2:15" ht="20.25" customHeight="1">
      <c r="B20063" s="50" t="e">
        <f>IF((#REF!+#REF!+H20063)&lt;&gt;0,"a","b")</f>
        <v>#REF!</v>
      </c>
      <c r="C20063" s="54">
        <v>6</v>
      </c>
      <c r="D20063" s="54"/>
      <c r="F20063" s="89"/>
      <c r="G20063" s="97" t="s">
        <v>292</v>
      </c>
      <c r="H20063" s="558">
        <f t="shared" si="11191"/>
        <v>0</v>
      </c>
      <c r="I20063" s="557"/>
      <c r="J20063" s="557"/>
      <c r="K20063" s="557"/>
      <c r="L20063" s="557"/>
      <c r="M20063" s="557"/>
      <c r="N20063" s="155"/>
    </row>
    <row r="20064" spans="2:15" ht="23.25" customHeight="1">
      <c r="B20064" s="50" t="e">
        <f>IF((#REF!+#REF!+H20064)&lt;&gt;0,"a","b")</f>
        <v>#REF!</v>
      </c>
      <c r="C20064" s="54">
        <v>6</v>
      </c>
      <c r="D20064" s="54"/>
      <c r="F20064" s="89"/>
      <c r="G20064" s="97" t="s">
        <v>293</v>
      </c>
      <c r="H20064" s="552">
        <f t="shared" si="11191"/>
        <v>0</v>
      </c>
      <c r="I20064" s="557"/>
      <c r="J20064" s="557"/>
      <c r="K20064" s="557"/>
      <c r="L20064" s="557"/>
      <c r="M20064" s="557"/>
      <c r="N20064" s="155"/>
    </row>
    <row r="20065" spans="2:18" ht="31.5" customHeight="1">
      <c r="B20065" s="50" t="e">
        <f>IF((#REF!+#REF!+H20065)&lt;&gt;0,"a","b")</f>
        <v>#REF!</v>
      </c>
      <c r="C20065" s="54">
        <v>6</v>
      </c>
      <c r="D20065" s="54"/>
      <c r="F20065" s="89"/>
      <c r="G20065" s="97" t="s">
        <v>294</v>
      </c>
      <c r="H20065" s="552">
        <f t="shared" si="11191"/>
        <v>0</v>
      </c>
      <c r="I20065" s="557"/>
      <c r="J20065" s="557"/>
      <c r="K20065" s="557"/>
      <c r="L20065" s="557"/>
      <c r="M20065" s="557"/>
      <c r="N20065" s="155"/>
    </row>
    <row r="20066" spans="2:18" ht="33.75" customHeight="1">
      <c r="B20066" s="50" t="e">
        <f>IF((#REF!+#REF!+H20066)&lt;&gt;0,"a","b")</f>
        <v>#REF!</v>
      </c>
      <c r="C20066" s="54">
        <v>6</v>
      </c>
      <c r="D20066" s="54"/>
      <c r="F20066" s="89"/>
      <c r="G20066" s="97" t="s">
        <v>332</v>
      </c>
      <c r="H20066" s="552">
        <f t="shared" si="11191"/>
        <v>0</v>
      </c>
      <c r="I20066" s="557"/>
      <c r="J20066" s="557"/>
      <c r="K20066" s="557"/>
      <c r="L20066" s="557"/>
      <c r="M20066" s="557"/>
      <c r="N20066" s="155"/>
    </row>
    <row r="20067" spans="2:18" ht="34.5" customHeight="1">
      <c r="B20067" s="50" t="e">
        <f>IF((#REF!+#REF!+H20067)&lt;&gt;0,"a","b")</f>
        <v>#REF!</v>
      </c>
      <c r="C20067" s="54">
        <v>6</v>
      </c>
      <c r="D20067" s="54"/>
      <c r="F20067" s="89"/>
      <c r="G20067" s="97" t="s">
        <v>333</v>
      </c>
      <c r="H20067" s="552">
        <f t="shared" si="11191"/>
        <v>0</v>
      </c>
      <c r="I20067" s="557"/>
      <c r="J20067" s="557"/>
      <c r="K20067" s="557"/>
      <c r="L20067" s="557"/>
      <c r="M20067" s="557"/>
      <c r="N20067" s="155"/>
    </row>
    <row r="20068" spans="2:18" ht="33.75" customHeight="1">
      <c r="B20068" s="50" t="e">
        <f>IF((#REF!+#REF!+H20068)&lt;&gt;0,"a","b")</f>
        <v>#REF!</v>
      </c>
      <c r="C20068" s="54">
        <v>6</v>
      </c>
      <c r="D20068" s="54"/>
      <c r="F20068" s="89"/>
      <c r="G20068" s="97" t="s">
        <v>334</v>
      </c>
      <c r="H20068" s="552">
        <f t="shared" si="11191"/>
        <v>0</v>
      </c>
      <c r="I20068" s="557"/>
      <c r="J20068" s="557"/>
      <c r="K20068" s="557"/>
      <c r="L20068" s="557"/>
      <c r="M20068" s="557"/>
      <c r="N20068" s="155"/>
    </row>
    <row r="20069" spans="2:18" ht="34.5" customHeight="1">
      <c r="B20069" s="50" t="e">
        <f>IF((#REF!+#REF!+H20069)&lt;&gt;0,"a","b")</f>
        <v>#REF!</v>
      </c>
      <c r="C20069" s="54">
        <v>5</v>
      </c>
      <c r="D20069" s="54"/>
      <c r="F20069" s="89"/>
      <c r="G20069" s="95" t="s">
        <v>335</v>
      </c>
      <c r="H20069" s="552">
        <f t="shared" si="11191"/>
        <v>0</v>
      </c>
      <c r="I20069" s="554"/>
      <c r="J20069" s="554"/>
      <c r="K20069" s="554"/>
      <c r="L20069" s="554"/>
      <c r="M20069" s="554"/>
      <c r="N20069" s="156"/>
    </row>
    <row r="20070" spans="2:18" ht="24.75" customHeight="1">
      <c r="B20070" s="50" t="e">
        <f>IF((#REF!+#REF!+H20070)&lt;&gt;0,"a","b")</f>
        <v>#REF!</v>
      </c>
      <c r="C20070" s="54">
        <v>5</v>
      </c>
      <c r="D20070" s="54"/>
      <c r="F20070" s="89"/>
      <c r="G20070" s="95" t="s">
        <v>336</v>
      </c>
      <c r="H20070" s="558">
        <f t="shared" si="11191"/>
        <v>0</v>
      </c>
      <c r="I20070" s="554"/>
      <c r="J20070" s="554"/>
      <c r="K20070" s="554"/>
      <c r="L20070" s="554"/>
      <c r="M20070" s="554"/>
      <c r="N20070" s="156"/>
    </row>
    <row r="20071" spans="2:18" ht="27.75" customHeight="1">
      <c r="B20071" s="50" t="e">
        <f>IF((#REF!+#REF!+H20071)&lt;&gt;0,"a","b")</f>
        <v>#REF!</v>
      </c>
      <c r="C20071" s="54">
        <v>4</v>
      </c>
      <c r="D20071" s="54"/>
      <c r="F20071" s="89"/>
      <c r="G20071" s="93" t="s">
        <v>337</v>
      </c>
      <c r="H20071" s="552">
        <f t="shared" si="11191"/>
        <v>0</v>
      </c>
      <c r="I20071" s="555"/>
      <c r="J20071" s="555"/>
      <c r="K20071" s="555"/>
      <c r="L20071" s="555"/>
      <c r="M20071" s="555"/>
      <c r="N20071" s="153"/>
    </row>
    <row r="20072" spans="2:18" ht="23.25" customHeight="1">
      <c r="B20072" s="50" t="e">
        <f>IF((#REF!+#REF!+H20072)&lt;&gt;0,"a","b")</f>
        <v>#REF!</v>
      </c>
      <c r="C20072" s="54">
        <v>4</v>
      </c>
      <c r="D20072" s="54"/>
      <c r="F20072" s="89"/>
      <c r="G20072" s="93" t="s">
        <v>338</v>
      </c>
      <c r="H20072" s="552">
        <f t="shared" si="11191"/>
        <v>0</v>
      </c>
      <c r="I20072" s="555"/>
      <c r="J20072" s="555"/>
      <c r="K20072" s="555"/>
      <c r="L20072" s="555"/>
      <c r="M20072" s="555"/>
      <c r="N20072" s="153"/>
    </row>
    <row r="20073" spans="2:18" ht="24" customHeight="1">
      <c r="B20073" s="50" t="e">
        <f>IF((#REF!+#REF!+H20073)&lt;&gt;0,"a","b")</f>
        <v>#REF!</v>
      </c>
      <c r="C20073" s="54">
        <v>4</v>
      </c>
      <c r="D20073" s="54"/>
      <c r="F20073" s="89"/>
      <c r="G20073" s="93" t="s">
        <v>339</v>
      </c>
      <c r="H20073" s="552">
        <f t="shared" si="11191"/>
        <v>0</v>
      </c>
      <c r="I20073" s="555"/>
      <c r="J20073" s="555"/>
      <c r="K20073" s="555"/>
      <c r="L20073" s="555"/>
      <c r="M20073" s="555"/>
      <c r="N20073" s="153"/>
    </row>
    <row r="20074" spans="2:18" ht="34.5" customHeight="1">
      <c r="B20074" s="50" t="e">
        <f>IF((#REF!+#REF!+H20074)&lt;&gt;0,"a","b")</f>
        <v>#REF!</v>
      </c>
      <c r="C20074" s="54">
        <v>4</v>
      </c>
      <c r="D20074" s="54"/>
      <c r="F20074" s="89"/>
      <c r="G20074" s="93" t="s">
        <v>340</v>
      </c>
      <c r="H20074" s="552">
        <f t="shared" si="11191"/>
        <v>0</v>
      </c>
      <c r="I20074" s="555"/>
      <c r="J20074" s="555"/>
      <c r="K20074" s="555"/>
      <c r="L20074" s="555"/>
      <c r="M20074" s="555"/>
      <c r="N20074" s="153"/>
    </row>
    <row r="20075" spans="2:18" ht="33" customHeight="1">
      <c r="B20075" s="50" t="e">
        <f>IF((#REF!+#REF!+H20075)&lt;&gt;0,"a","b")</f>
        <v>#REF!</v>
      </c>
      <c r="C20075" s="54">
        <v>4</v>
      </c>
      <c r="D20075" s="54"/>
      <c r="F20075" s="89"/>
      <c r="G20075" s="93" t="s">
        <v>341</v>
      </c>
      <c r="H20075" s="563">
        <f t="shared" si="11191"/>
        <v>0</v>
      </c>
      <c r="I20075" s="565">
        <f t="shared" ref="I20075:K20075" si="11208">SUM(I20076:I20081)</f>
        <v>0</v>
      </c>
      <c r="J20075" s="565">
        <f t="shared" si="11208"/>
        <v>0</v>
      </c>
      <c r="K20075" s="565">
        <f t="shared" si="11208"/>
        <v>0</v>
      </c>
      <c r="L20075" s="565">
        <f t="shared" ref="L20075:N20075" si="11209">SUM(L20076:L20081)</f>
        <v>0</v>
      </c>
      <c r="M20075" s="565">
        <f t="shared" si="11209"/>
        <v>0</v>
      </c>
      <c r="N20075" s="151">
        <f t="shared" si="11209"/>
        <v>0</v>
      </c>
      <c r="O20075" s="60" t="s">
        <v>71</v>
      </c>
    </row>
    <row r="20076" spans="2:18" ht="20.25" customHeight="1">
      <c r="B20076" s="50" t="e">
        <f>IF((#REF!+#REF!+H20076)&lt;&gt;0,"a","b")</f>
        <v>#REF!</v>
      </c>
      <c r="C20076" s="54">
        <v>5</v>
      </c>
      <c r="D20076" s="54"/>
      <c r="F20076" s="89"/>
      <c r="G20076" s="95" t="s">
        <v>342</v>
      </c>
      <c r="H20076" s="552">
        <f t="shared" si="11191"/>
        <v>0</v>
      </c>
      <c r="I20076" s="554"/>
      <c r="J20076" s="554"/>
      <c r="K20076" s="554"/>
      <c r="L20076" s="554"/>
      <c r="M20076" s="554"/>
      <c r="N20076" s="156"/>
      <c r="R20076" s="1">
        <f>82+55</f>
        <v>137</v>
      </c>
    </row>
    <row r="20077" spans="2:18" ht="20.25" customHeight="1">
      <c r="B20077" s="50" t="e">
        <f>IF((#REF!+#REF!+H20077)&lt;&gt;0,"a","b")</f>
        <v>#REF!</v>
      </c>
      <c r="C20077" s="54">
        <v>5</v>
      </c>
      <c r="D20077" s="54"/>
      <c r="F20077" s="89"/>
      <c r="G20077" s="95" t="s">
        <v>343</v>
      </c>
      <c r="H20077" s="552">
        <f t="shared" si="11191"/>
        <v>0</v>
      </c>
      <c r="I20077" s="554"/>
      <c r="J20077" s="554"/>
      <c r="K20077" s="554"/>
      <c r="L20077" s="554"/>
      <c r="M20077" s="554"/>
      <c r="N20077" s="156"/>
    </row>
    <row r="20078" spans="2:18" ht="35.25" customHeight="1">
      <c r="B20078" s="50" t="e">
        <f>IF((#REF!+#REF!+H20078)&lt;&gt;0,"a","b")</f>
        <v>#REF!</v>
      </c>
      <c r="C20078" s="54">
        <v>5</v>
      </c>
      <c r="D20078" s="54"/>
      <c r="F20078" s="89"/>
      <c r="G20078" s="95" t="s">
        <v>344</v>
      </c>
      <c r="H20078" s="552">
        <f t="shared" si="11191"/>
        <v>0</v>
      </c>
      <c r="I20078" s="554"/>
      <c r="J20078" s="554"/>
      <c r="K20078" s="554"/>
      <c r="L20078" s="554"/>
      <c r="M20078" s="554"/>
      <c r="N20078" s="156"/>
    </row>
    <row r="20079" spans="2:18" ht="20.25" customHeight="1">
      <c r="B20079" s="50" t="e">
        <f>IF((#REF!+#REF!+H20079)&lt;&gt;0,"a","b")</f>
        <v>#REF!</v>
      </c>
      <c r="C20079" s="54">
        <v>5</v>
      </c>
      <c r="D20079" s="54"/>
      <c r="F20079" s="89"/>
      <c r="G20079" s="95" t="s">
        <v>345</v>
      </c>
      <c r="H20079" s="552">
        <f t="shared" si="11191"/>
        <v>0</v>
      </c>
      <c r="I20079" s="554"/>
      <c r="J20079" s="554"/>
      <c r="K20079" s="554"/>
      <c r="L20079" s="554"/>
      <c r="M20079" s="554"/>
      <c r="N20079" s="156"/>
    </row>
    <row r="20080" spans="2:18" ht="30.75" customHeight="1">
      <c r="B20080" s="50" t="e">
        <f>IF((#REF!+#REF!+H20080)&lt;&gt;0,"a","b")</f>
        <v>#REF!</v>
      </c>
      <c r="C20080" s="54">
        <v>5</v>
      </c>
      <c r="D20080" s="54"/>
      <c r="F20080" s="89"/>
      <c r="G20080" s="95" t="s">
        <v>346</v>
      </c>
      <c r="H20080" s="552">
        <f t="shared" si="11191"/>
        <v>0</v>
      </c>
      <c r="I20080" s="554"/>
      <c r="J20080" s="554"/>
      <c r="K20080" s="554"/>
      <c r="L20080" s="554"/>
      <c r="M20080" s="554"/>
      <c r="N20080" s="156"/>
    </row>
    <row r="20081" spans="2:15" ht="30.75" customHeight="1">
      <c r="B20081" s="50" t="e">
        <f>IF((#REF!+#REF!+H20081)&lt;&gt;0,"a","b")</f>
        <v>#REF!</v>
      </c>
      <c r="C20081" s="54">
        <v>5</v>
      </c>
      <c r="D20081" s="54"/>
      <c r="F20081" s="89"/>
      <c r="G20081" s="95" t="s">
        <v>347</v>
      </c>
      <c r="H20081" s="552">
        <f t="shared" si="11191"/>
        <v>0</v>
      </c>
      <c r="I20081" s="554"/>
      <c r="J20081" s="554"/>
      <c r="K20081" s="554"/>
      <c r="L20081" s="554"/>
      <c r="M20081" s="554"/>
      <c r="N20081" s="156"/>
    </row>
    <row r="20082" spans="2:15" ht="20.25" customHeight="1">
      <c r="B20082" s="50" t="e">
        <f>IF((#REF!+#REF!+H20082)&lt;&gt;0,"a","b")</f>
        <v>#REF!</v>
      </c>
      <c r="C20082" s="54">
        <v>4</v>
      </c>
      <c r="D20082" s="54"/>
      <c r="F20082" s="89"/>
      <c r="G20082" s="93" t="s">
        <v>348</v>
      </c>
      <c r="H20082" s="552">
        <f t="shared" si="11191"/>
        <v>0</v>
      </c>
      <c r="I20082" s="555"/>
      <c r="J20082" s="555"/>
      <c r="K20082" s="555"/>
      <c r="L20082" s="555"/>
      <c r="M20082" s="555"/>
      <c r="N20082" s="153"/>
    </row>
    <row r="20083" spans="2:15" ht="20.25" customHeight="1">
      <c r="B20083" s="50" t="e">
        <f>IF((#REF!+#REF!+H20083)&lt;&gt;0,"a","b")</f>
        <v>#REF!</v>
      </c>
      <c r="C20083" s="54">
        <v>4</v>
      </c>
      <c r="D20083" s="54"/>
      <c r="F20083" s="89"/>
      <c r="G20083" s="93" t="s">
        <v>349</v>
      </c>
      <c r="H20083" s="563">
        <f t="shared" si="11191"/>
        <v>0</v>
      </c>
      <c r="I20083" s="565">
        <f t="shared" ref="I20083:K20083" si="11210">SUM(I20084:I20096)</f>
        <v>0</v>
      </c>
      <c r="J20083" s="565">
        <f t="shared" si="11210"/>
        <v>0</v>
      </c>
      <c r="K20083" s="565">
        <f t="shared" si="11210"/>
        <v>0</v>
      </c>
      <c r="L20083" s="565">
        <f t="shared" ref="L20083:N20083" si="11211">SUM(L20084:L20096)</f>
        <v>0</v>
      </c>
      <c r="M20083" s="565">
        <f t="shared" si="11211"/>
        <v>0</v>
      </c>
      <c r="N20083" s="151">
        <f t="shared" si="11211"/>
        <v>0</v>
      </c>
      <c r="O20083" s="60" t="s">
        <v>71</v>
      </c>
    </row>
    <row r="20084" spans="2:15" ht="20.25" customHeight="1">
      <c r="B20084" s="50" t="e">
        <f>IF((#REF!+#REF!+H20084)&lt;&gt;0,"a","b")</f>
        <v>#REF!</v>
      </c>
      <c r="C20084" s="54">
        <v>5</v>
      </c>
      <c r="D20084" s="54"/>
      <c r="F20084" s="89"/>
      <c r="G20084" s="95" t="s">
        <v>350</v>
      </c>
      <c r="H20084" s="561">
        <f t="shared" si="11191"/>
        <v>0</v>
      </c>
      <c r="I20084" s="554"/>
      <c r="J20084" s="554"/>
      <c r="K20084" s="554"/>
      <c r="L20084" s="554"/>
      <c r="M20084" s="554"/>
      <c r="N20084" s="156"/>
    </row>
    <row r="20085" spans="2:15" ht="30" customHeight="1">
      <c r="B20085" s="50" t="e">
        <f>IF((#REF!+#REF!+H20085)&lt;&gt;0,"a","b")</f>
        <v>#REF!</v>
      </c>
      <c r="C20085" s="54">
        <v>5</v>
      </c>
      <c r="D20085" s="54"/>
      <c r="F20085" s="89"/>
      <c r="G20085" s="95" t="s">
        <v>351</v>
      </c>
      <c r="H20085" s="552">
        <f t="shared" si="11191"/>
        <v>0</v>
      </c>
      <c r="I20085" s="554"/>
      <c r="J20085" s="554"/>
      <c r="K20085" s="554"/>
      <c r="L20085" s="554"/>
      <c r="M20085" s="554"/>
      <c r="N20085" s="156"/>
    </row>
    <row r="20086" spans="2:15" ht="22.5" customHeight="1">
      <c r="B20086" s="50" t="e">
        <f>IF((#REF!+#REF!+H20086)&lt;&gt;0,"a","b")</f>
        <v>#REF!</v>
      </c>
      <c r="C20086" s="54">
        <v>5</v>
      </c>
      <c r="D20086" s="54"/>
      <c r="F20086" s="89"/>
      <c r="G20086" s="95" t="s">
        <v>352</v>
      </c>
      <c r="H20086" s="552">
        <f t="shared" si="11191"/>
        <v>0</v>
      </c>
      <c r="I20086" s="554"/>
      <c r="J20086" s="554"/>
      <c r="K20086" s="554"/>
      <c r="L20086" s="554"/>
      <c r="M20086" s="554"/>
      <c r="N20086" s="156"/>
    </row>
    <row r="20087" spans="2:15" ht="33.75" customHeight="1">
      <c r="B20087" s="50" t="e">
        <f>IF((#REF!+#REF!+H20087)&lt;&gt;0,"a","b")</f>
        <v>#REF!</v>
      </c>
      <c r="C20087" s="54">
        <v>5</v>
      </c>
      <c r="D20087" s="54"/>
      <c r="F20087" s="89"/>
      <c r="G20087" s="95" t="s">
        <v>353</v>
      </c>
      <c r="H20087" s="552">
        <f t="shared" si="11191"/>
        <v>0</v>
      </c>
      <c r="I20087" s="554"/>
      <c r="J20087" s="554"/>
      <c r="K20087" s="554"/>
      <c r="L20087" s="554"/>
      <c r="M20087" s="554"/>
      <c r="N20087" s="156"/>
    </row>
    <row r="20088" spans="2:15" ht="24.75" customHeight="1">
      <c r="B20088" s="50" t="e">
        <f>IF((#REF!+#REF!+H20088)&lt;&gt;0,"a","b")</f>
        <v>#REF!</v>
      </c>
      <c r="C20088" s="54">
        <v>5</v>
      </c>
      <c r="D20088" s="54"/>
      <c r="F20088" s="89"/>
      <c r="G20088" s="95" t="s">
        <v>354</v>
      </c>
      <c r="H20088" s="552">
        <f t="shared" si="11191"/>
        <v>0</v>
      </c>
      <c r="I20088" s="554"/>
      <c r="J20088" s="554"/>
      <c r="K20088" s="554"/>
      <c r="L20088" s="554"/>
      <c r="M20088" s="554"/>
      <c r="N20088" s="156"/>
    </row>
    <row r="20089" spans="2:15" ht="35.25" customHeight="1">
      <c r="B20089" s="50" t="e">
        <f>IF((#REF!+#REF!+H20089)&lt;&gt;0,"a","b")</f>
        <v>#REF!</v>
      </c>
      <c r="C20089" s="54">
        <v>5</v>
      </c>
      <c r="D20089" s="54"/>
      <c r="F20089" s="89"/>
      <c r="G20089" s="95" t="s">
        <v>355</v>
      </c>
      <c r="H20089" s="558">
        <f t="shared" si="11191"/>
        <v>0</v>
      </c>
      <c r="I20089" s="554"/>
      <c r="J20089" s="554"/>
      <c r="K20089" s="554"/>
      <c r="L20089" s="554"/>
      <c r="M20089" s="554"/>
      <c r="N20089" s="156"/>
    </row>
    <row r="20090" spans="2:15" ht="33.75" customHeight="1">
      <c r="B20090" s="50" t="e">
        <f>IF((#REF!+#REF!+H20090)&lt;&gt;0,"a","b")</f>
        <v>#REF!</v>
      </c>
      <c r="C20090" s="54">
        <v>5</v>
      </c>
      <c r="D20090" s="54"/>
      <c r="F20090" s="89"/>
      <c r="G20090" s="95" t="s">
        <v>356</v>
      </c>
      <c r="H20090" s="558">
        <f t="shared" si="11191"/>
        <v>0</v>
      </c>
      <c r="I20090" s="554"/>
      <c r="J20090" s="554"/>
      <c r="K20090" s="554"/>
      <c r="L20090" s="554"/>
      <c r="M20090" s="554"/>
      <c r="N20090" s="156"/>
    </row>
    <row r="20091" spans="2:15" ht="20.25" customHeight="1">
      <c r="B20091" s="50" t="e">
        <f>IF((#REF!+#REF!+H20091)&lt;&gt;0,"a","b")</f>
        <v>#REF!</v>
      </c>
      <c r="C20091" s="54">
        <v>5</v>
      </c>
      <c r="D20091" s="54"/>
      <c r="F20091" s="89"/>
      <c r="G20091" s="95" t="s">
        <v>357</v>
      </c>
      <c r="H20091" s="561">
        <f t="shared" si="11191"/>
        <v>0</v>
      </c>
      <c r="I20091" s="554"/>
      <c r="J20091" s="554"/>
      <c r="K20091" s="554"/>
      <c r="L20091" s="554"/>
      <c r="M20091" s="554"/>
      <c r="N20091" s="156"/>
    </row>
    <row r="20092" spans="2:15" ht="20.25" customHeight="1">
      <c r="B20092" s="50" t="e">
        <f>IF((#REF!+#REF!+H20092)&lt;&gt;0,"a","b")</f>
        <v>#REF!</v>
      </c>
      <c r="C20092" s="54">
        <v>5</v>
      </c>
      <c r="D20092" s="54"/>
      <c r="F20092" s="89"/>
      <c r="G20092" s="95" t="s">
        <v>358</v>
      </c>
      <c r="H20092" s="552">
        <f t="shared" si="11191"/>
        <v>0</v>
      </c>
      <c r="I20092" s="554"/>
      <c r="J20092" s="554"/>
      <c r="K20092" s="554"/>
      <c r="L20092" s="554"/>
      <c r="M20092" s="554"/>
      <c r="N20092" s="156"/>
    </row>
    <row r="20093" spans="2:15" ht="20.25" customHeight="1">
      <c r="B20093" s="50" t="e">
        <f>IF((#REF!+#REF!+H20093)&lt;&gt;0,"a","b")</f>
        <v>#REF!</v>
      </c>
      <c r="C20093" s="54">
        <v>5</v>
      </c>
      <c r="D20093" s="54"/>
      <c r="F20093" s="89"/>
      <c r="G20093" s="95" t="s">
        <v>359</v>
      </c>
      <c r="H20093" s="552">
        <f t="shared" si="11191"/>
        <v>0</v>
      </c>
      <c r="I20093" s="554"/>
      <c r="J20093" s="554"/>
      <c r="K20093" s="554"/>
      <c r="L20093" s="554"/>
      <c r="M20093" s="554"/>
      <c r="N20093" s="156"/>
    </row>
    <row r="20094" spans="2:15" ht="20.25" customHeight="1">
      <c r="B20094" s="50" t="e">
        <f>IF((#REF!+#REF!+H20094)&lt;&gt;0,"a","b")</f>
        <v>#REF!</v>
      </c>
      <c r="C20094" s="54">
        <v>5</v>
      </c>
      <c r="D20094" s="54"/>
      <c r="F20094" s="89"/>
      <c r="G20094" s="95" t="s">
        <v>360</v>
      </c>
      <c r="H20094" s="552">
        <f t="shared" si="11191"/>
        <v>0</v>
      </c>
      <c r="I20094" s="554"/>
      <c r="J20094" s="554"/>
      <c r="K20094" s="554"/>
      <c r="L20094" s="554"/>
      <c r="M20094" s="554"/>
      <c r="N20094" s="156"/>
    </row>
    <row r="20095" spans="2:15" ht="34.5" customHeight="1">
      <c r="B20095" s="50" t="e">
        <f>IF((#REF!+#REF!+H20095)&lt;&gt;0,"a","b")</f>
        <v>#REF!</v>
      </c>
      <c r="C20095" s="54">
        <v>5</v>
      </c>
      <c r="D20095" s="54"/>
      <c r="F20095" s="89"/>
      <c r="G20095" s="95" t="s">
        <v>361</v>
      </c>
      <c r="H20095" s="552">
        <f t="shared" si="11191"/>
        <v>0</v>
      </c>
      <c r="I20095" s="554"/>
      <c r="J20095" s="554"/>
      <c r="K20095" s="554"/>
      <c r="L20095" s="554"/>
      <c r="M20095" s="554"/>
      <c r="N20095" s="156"/>
    </row>
    <row r="20096" spans="2:15" ht="30.75" customHeight="1">
      <c r="B20096" s="50" t="e">
        <f>IF((#REF!+#REF!+H20096)&lt;&gt;0,"a","b")</f>
        <v>#REF!</v>
      </c>
      <c r="C20096" s="54">
        <v>5</v>
      </c>
      <c r="D20096" s="54"/>
      <c r="F20096" s="89"/>
      <c r="G20096" s="95" t="s">
        <v>362</v>
      </c>
      <c r="H20096" s="552">
        <f t="shared" si="11191"/>
        <v>0</v>
      </c>
      <c r="I20096" s="554"/>
      <c r="J20096" s="554"/>
      <c r="K20096" s="554"/>
      <c r="L20096" s="554"/>
      <c r="M20096" s="554"/>
      <c r="N20096" s="156"/>
    </row>
    <row r="20097" spans="2:15" ht="20.25" customHeight="1">
      <c r="B20097" s="50" t="e">
        <f>IF((#REF!+#REF!+H20097)&lt;&gt;0,"a","b")</f>
        <v>#REF!</v>
      </c>
      <c r="C20097" s="54">
        <v>3</v>
      </c>
      <c r="D20097" s="54"/>
      <c r="F20097" s="89"/>
      <c r="G20097" s="90" t="s">
        <v>302</v>
      </c>
      <c r="H20097" s="552">
        <f t="shared" si="11191"/>
        <v>0</v>
      </c>
      <c r="I20097" s="562"/>
      <c r="J20097" s="562"/>
      <c r="K20097" s="562"/>
      <c r="L20097" s="562"/>
      <c r="M20097" s="562"/>
      <c r="N20097" s="161"/>
    </row>
    <row r="20098" spans="2:15" ht="20.25" customHeight="1">
      <c r="B20098" s="50" t="e">
        <f>IF((#REF!+#REF!+H20098)&lt;&gt;0,"a","b")</f>
        <v>#REF!</v>
      </c>
      <c r="C20098" s="54">
        <v>3</v>
      </c>
      <c r="D20098" s="54"/>
      <c r="F20098" s="89"/>
      <c r="G20098" s="90" t="s">
        <v>301</v>
      </c>
      <c r="H20098" s="563">
        <f t="shared" si="11191"/>
        <v>0</v>
      </c>
      <c r="I20098" s="564">
        <f t="shared" ref="I20098:N20098" si="11212">I20099+I20104+I20105</f>
        <v>0</v>
      </c>
      <c r="J20098" s="564">
        <f t="shared" si="11212"/>
        <v>0</v>
      </c>
      <c r="K20098" s="564">
        <f t="shared" si="11212"/>
        <v>0</v>
      </c>
      <c r="L20098" s="564">
        <f t="shared" si="11212"/>
        <v>0</v>
      </c>
      <c r="M20098" s="564">
        <f t="shared" si="11212"/>
        <v>0</v>
      </c>
      <c r="N20098" s="150">
        <f t="shared" si="11212"/>
        <v>0</v>
      </c>
      <c r="O20098" s="60" t="s">
        <v>71</v>
      </c>
    </row>
    <row r="20099" spans="2:15" ht="20.25" customHeight="1">
      <c r="B20099" s="50" t="e">
        <f>IF((#REF!+#REF!+H20099)&lt;&gt;0,"a","b")</f>
        <v>#REF!</v>
      </c>
      <c r="C20099" s="54">
        <v>4</v>
      </c>
      <c r="D20099" s="54"/>
      <c r="F20099" s="89"/>
      <c r="G20099" s="93" t="s">
        <v>363</v>
      </c>
      <c r="H20099" s="563">
        <f t="shared" si="11191"/>
        <v>0</v>
      </c>
      <c r="I20099" s="565">
        <f t="shared" ref="I20099:K20099" si="11213">SUM(I20100:I20103)</f>
        <v>0</v>
      </c>
      <c r="J20099" s="565">
        <f t="shared" si="11213"/>
        <v>0</v>
      </c>
      <c r="K20099" s="565">
        <f t="shared" si="11213"/>
        <v>0</v>
      </c>
      <c r="L20099" s="565">
        <f t="shared" ref="L20099:N20099" si="11214">SUM(L20100:L20103)</f>
        <v>0</v>
      </c>
      <c r="M20099" s="565">
        <f t="shared" si="11214"/>
        <v>0</v>
      </c>
      <c r="N20099" s="151">
        <f t="shared" si="11214"/>
        <v>0</v>
      </c>
      <c r="O20099" s="60" t="s">
        <v>71</v>
      </c>
    </row>
    <row r="20100" spans="2:15" ht="20.25" customHeight="1">
      <c r="B20100" s="50" t="e">
        <f>IF((#REF!+#REF!+H20100)&lt;&gt;0,"a","b")</f>
        <v>#REF!</v>
      </c>
      <c r="C20100" s="54">
        <v>5</v>
      </c>
      <c r="D20100" s="54"/>
      <c r="F20100" s="89"/>
      <c r="G20100" s="95" t="s">
        <v>364</v>
      </c>
      <c r="H20100" s="552">
        <f t="shared" si="11191"/>
        <v>0</v>
      </c>
      <c r="I20100" s="554"/>
      <c r="J20100" s="554"/>
      <c r="K20100" s="554"/>
      <c r="L20100" s="554"/>
      <c r="M20100" s="554"/>
      <c r="N20100" s="154"/>
    </row>
    <row r="20101" spans="2:15" ht="20.25" customHeight="1">
      <c r="B20101" s="50" t="e">
        <f>IF((#REF!+#REF!+H20101)&lt;&gt;0,"a","b")</f>
        <v>#REF!</v>
      </c>
      <c r="C20101" s="54">
        <v>5</v>
      </c>
      <c r="D20101" s="54"/>
      <c r="F20101" s="89"/>
      <c r="G20101" s="95" t="s">
        <v>365</v>
      </c>
      <c r="H20101" s="552">
        <f t="shared" si="11191"/>
        <v>0</v>
      </c>
      <c r="I20101" s="554"/>
      <c r="J20101" s="554"/>
      <c r="K20101" s="554"/>
      <c r="L20101" s="554"/>
      <c r="M20101" s="554"/>
      <c r="N20101" s="154"/>
    </row>
    <row r="20102" spans="2:15" ht="20.25" customHeight="1">
      <c r="B20102" s="50" t="e">
        <f>IF((#REF!+#REF!+H20102)&lt;&gt;0,"a","b")</f>
        <v>#REF!</v>
      </c>
      <c r="C20102" s="54">
        <v>5</v>
      </c>
      <c r="D20102" s="54"/>
      <c r="F20102" s="89"/>
      <c r="G20102" s="95" t="s">
        <v>366</v>
      </c>
      <c r="H20102" s="552">
        <f t="shared" si="11191"/>
        <v>0</v>
      </c>
      <c r="I20102" s="554"/>
      <c r="J20102" s="554"/>
      <c r="K20102" s="554"/>
      <c r="L20102" s="554"/>
      <c r="M20102" s="554"/>
      <c r="N20102" s="154"/>
    </row>
    <row r="20103" spans="2:15" ht="20.25" customHeight="1">
      <c r="B20103" s="50" t="e">
        <f>IF((#REF!+#REF!+H20103)&lt;&gt;0,"a","b")</f>
        <v>#REF!</v>
      </c>
      <c r="C20103" s="54">
        <v>5</v>
      </c>
      <c r="D20103" s="54"/>
      <c r="F20103" s="89"/>
      <c r="G20103" s="95" t="s">
        <v>367</v>
      </c>
      <c r="H20103" s="552">
        <f t="shared" si="11191"/>
        <v>0</v>
      </c>
      <c r="I20103" s="554"/>
      <c r="J20103" s="554"/>
      <c r="K20103" s="554"/>
      <c r="L20103" s="554"/>
      <c r="M20103" s="554"/>
      <c r="N20103" s="154"/>
    </row>
    <row r="20104" spans="2:15" ht="20.25" customHeight="1">
      <c r="B20104" s="50" t="e">
        <f>IF((#REF!+#REF!+H20104)&lt;&gt;0,"a","b")</f>
        <v>#REF!</v>
      </c>
      <c r="C20104" s="54">
        <v>4</v>
      </c>
      <c r="D20104" s="54"/>
      <c r="F20104" s="89"/>
      <c r="G20104" s="93" t="s">
        <v>368</v>
      </c>
      <c r="H20104" s="558">
        <f t="shared" si="11191"/>
        <v>0</v>
      </c>
      <c r="I20104" s="555"/>
      <c r="J20104" s="555"/>
      <c r="K20104" s="555"/>
      <c r="L20104" s="555"/>
      <c r="M20104" s="555"/>
      <c r="N20104" s="153"/>
    </row>
    <row r="20105" spans="2:15" ht="36" customHeight="1">
      <c r="B20105" s="50" t="e">
        <f>IF((#REF!+#REF!+H20105)&lt;&gt;0,"a","b")</f>
        <v>#REF!</v>
      </c>
      <c r="C20105" s="54">
        <v>4</v>
      </c>
      <c r="D20105" s="54"/>
      <c r="F20105" s="89"/>
      <c r="G20105" s="93" t="s">
        <v>369</v>
      </c>
      <c r="H20105" s="556">
        <f t="shared" si="11191"/>
        <v>0</v>
      </c>
      <c r="I20105" s="555"/>
      <c r="J20105" s="555"/>
      <c r="K20105" s="555"/>
      <c r="L20105" s="555"/>
      <c r="M20105" s="555"/>
      <c r="N20105" s="153"/>
    </row>
    <row r="20106" spans="2:15" ht="20.25" customHeight="1">
      <c r="B20106" s="50" t="e">
        <f>IF((#REF!+#REF!+H20106)&lt;&gt;0,"a","b")</f>
        <v>#REF!</v>
      </c>
      <c r="C20106" s="54">
        <v>3</v>
      </c>
      <c r="D20106" s="54"/>
      <c r="F20106" s="374"/>
      <c r="G20106" s="90" t="s">
        <v>295</v>
      </c>
      <c r="H20106" s="364">
        <f t="shared" si="11191"/>
        <v>0</v>
      </c>
      <c r="I20106" s="398">
        <v>0</v>
      </c>
      <c r="J20106" s="398"/>
      <c r="K20106" s="398"/>
      <c r="L20106" s="398"/>
      <c r="M20106" s="398"/>
      <c r="N20106" s="161"/>
    </row>
    <row r="20107" spans="2:15" ht="20.25" customHeight="1">
      <c r="B20107" s="50" t="e">
        <f>IF((#REF!+#REF!+H20107)&lt;&gt;0,"a","b")</f>
        <v>#REF!</v>
      </c>
      <c r="C20107" s="54">
        <v>3</v>
      </c>
      <c r="D20107" s="54"/>
      <c r="F20107" s="89"/>
      <c r="G20107" s="90" t="s">
        <v>296</v>
      </c>
      <c r="H20107" s="566">
        <f t="shared" si="11191"/>
        <v>0</v>
      </c>
      <c r="I20107" s="564">
        <f t="shared" ref="I20107:N20107" si="11215">I20108+I20111+I20114</f>
        <v>0</v>
      </c>
      <c r="J20107" s="564">
        <f t="shared" si="11215"/>
        <v>0</v>
      </c>
      <c r="K20107" s="564">
        <f t="shared" si="11215"/>
        <v>0</v>
      </c>
      <c r="L20107" s="564">
        <f t="shared" si="11215"/>
        <v>0</v>
      </c>
      <c r="M20107" s="564">
        <f t="shared" si="11215"/>
        <v>0</v>
      </c>
      <c r="N20107" s="150">
        <f t="shared" si="11215"/>
        <v>0</v>
      </c>
      <c r="O20107" s="60" t="s">
        <v>71</v>
      </c>
    </row>
    <row r="20108" spans="2:15" ht="20.25" customHeight="1">
      <c r="B20108" s="50" t="e">
        <f>IF((#REF!+#REF!+H20108)&lt;&gt;0,"a","b")</f>
        <v>#REF!</v>
      </c>
      <c r="C20108" s="54">
        <v>4</v>
      </c>
      <c r="D20108" s="54"/>
      <c r="F20108" s="89"/>
      <c r="G20108" s="93" t="s">
        <v>370</v>
      </c>
      <c r="H20108" s="566">
        <f t="shared" si="11191"/>
        <v>0</v>
      </c>
      <c r="I20108" s="565">
        <f t="shared" ref="I20108:K20108" si="11216">SUM(I20109:I20110)</f>
        <v>0</v>
      </c>
      <c r="J20108" s="565">
        <f t="shared" si="11216"/>
        <v>0</v>
      </c>
      <c r="K20108" s="565">
        <f t="shared" si="11216"/>
        <v>0</v>
      </c>
      <c r="L20108" s="565">
        <f t="shared" ref="L20108:N20108" si="11217">SUM(L20109:L20110)</f>
        <v>0</v>
      </c>
      <c r="M20108" s="565">
        <f t="shared" si="11217"/>
        <v>0</v>
      </c>
      <c r="N20108" s="151">
        <f t="shared" si="11217"/>
        <v>0</v>
      </c>
      <c r="O20108" s="60" t="s">
        <v>71</v>
      </c>
    </row>
    <row r="20109" spans="2:15" ht="20.25" customHeight="1">
      <c r="B20109" s="50" t="e">
        <f>IF((#REF!+#REF!+H20109)&lt;&gt;0,"a","b")</f>
        <v>#REF!</v>
      </c>
      <c r="C20109" s="54">
        <v>5</v>
      </c>
      <c r="D20109" s="54"/>
      <c r="F20109" s="89"/>
      <c r="G20109" s="95" t="s">
        <v>371</v>
      </c>
      <c r="H20109" s="556">
        <f t="shared" si="11191"/>
        <v>0</v>
      </c>
      <c r="I20109" s="554"/>
      <c r="J20109" s="554"/>
      <c r="K20109" s="554"/>
      <c r="L20109" s="554"/>
      <c r="M20109" s="554"/>
      <c r="N20109" s="154"/>
    </row>
    <row r="20110" spans="2:15" ht="20.25" customHeight="1">
      <c r="B20110" s="50" t="e">
        <f>IF((#REF!+#REF!+H20110)&lt;&gt;0,"a","b")</f>
        <v>#REF!</v>
      </c>
      <c r="C20110" s="54">
        <v>5</v>
      </c>
      <c r="D20110" s="54"/>
      <c r="F20110" s="89"/>
      <c r="G20110" s="95" t="s">
        <v>297</v>
      </c>
      <c r="H20110" s="556">
        <f t="shared" si="11191"/>
        <v>0</v>
      </c>
      <c r="I20110" s="554"/>
      <c r="J20110" s="554"/>
      <c r="K20110" s="554"/>
      <c r="L20110" s="554"/>
      <c r="M20110" s="554"/>
      <c r="N20110" s="154"/>
    </row>
    <row r="20111" spans="2:15" ht="20.25" customHeight="1">
      <c r="B20111" s="50" t="e">
        <f>IF((#REF!+#REF!+H20111)&lt;&gt;0,"a","b")</f>
        <v>#REF!</v>
      </c>
      <c r="C20111" s="54">
        <v>4</v>
      </c>
      <c r="D20111" s="54"/>
      <c r="F20111" s="89"/>
      <c r="G20111" s="93" t="s">
        <v>372</v>
      </c>
      <c r="H20111" s="566">
        <f t="shared" si="11191"/>
        <v>0</v>
      </c>
      <c r="I20111" s="565">
        <f t="shared" ref="I20111:K20111" si="11218">SUM(I20112:I20113)</f>
        <v>0</v>
      </c>
      <c r="J20111" s="565">
        <f t="shared" si="11218"/>
        <v>0</v>
      </c>
      <c r="K20111" s="565">
        <f t="shared" si="11218"/>
        <v>0</v>
      </c>
      <c r="L20111" s="565">
        <f t="shared" ref="L20111:N20111" si="11219">SUM(L20112:L20113)</f>
        <v>0</v>
      </c>
      <c r="M20111" s="565">
        <f t="shared" si="11219"/>
        <v>0</v>
      </c>
      <c r="N20111" s="151">
        <f t="shared" si="11219"/>
        <v>0</v>
      </c>
      <c r="O20111" s="60" t="s">
        <v>71</v>
      </c>
    </row>
    <row r="20112" spans="2:15" ht="20.25" customHeight="1">
      <c r="B20112" s="50" t="e">
        <f>IF((#REF!+#REF!+H20112)&lt;&gt;0,"a","b")</f>
        <v>#REF!</v>
      </c>
      <c r="C20112" s="54">
        <v>5</v>
      </c>
      <c r="D20112" s="54"/>
      <c r="F20112" s="89"/>
      <c r="G20112" s="95" t="s">
        <v>371</v>
      </c>
      <c r="H20112" s="556">
        <f t="shared" si="11191"/>
        <v>0</v>
      </c>
      <c r="I20112" s="554"/>
      <c r="J20112" s="554"/>
      <c r="K20112" s="554"/>
      <c r="L20112" s="554"/>
      <c r="M20112" s="554"/>
      <c r="N20112" s="154"/>
    </row>
    <row r="20113" spans="2:15" ht="20.25" customHeight="1">
      <c r="B20113" s="50" t="e">
        <f>IF((#REF!+#REF!+H20113)&lt;&gt;0,"a","b")</f>
        <v>#REF!</v>
      </c>
      <c r="C20113" s="54">
        <v>5</v>
      </c>
      <c r="D20113" s="54"/>
      <c r="F20113" s="89"/>
      <c r="G20113" s="95" t="s">
        <v>297</v>
      </c>
      <c r="H20113" s="556">
        <f t="shared" si="11191"/>
        <v>0</v>
      </c>
      <c r="I20113" s="554"/>
      <c r="J20113" s="554"/>
      <c r="K20113" s="554"/>
      <c r="L20113" s="554"/>
      <c r="M20113" s="554"/>
      <c r="N20113" s="154"/>
    </row>
    <row r="20114" spans="2:15" ht="20.25" customHeight="1">
      <c r="B20114" s="50" t="e">
        <f>IF((#REF!+#REF!+H20114)&lt;&gt;0,"a","b")</f>
        <v>#REF!</v>
      </c>
      <c r="C20114" s="54">
        <v>4</v>
      </c>
      <c r="D20114" s="54"/>
      <c r="F20114" s="89"/>
      <c r="G20114" s="93" t="s">
        <v>373</v>
      </c>
      <c r="H20114" s="566">
        <f t="shared" si="11191"/>
        <v>0</v>
      </c>
      <c r="I20114" s="565">
        <f t="shared" ref="I20114:K20114" si="11220">SUM(I20115:I20116)</f>
        <v>0</v>
      </c>
      <c r="J20114" s="565">
        <f t="shared" si="11220"/>
        <v>0</v>
      </c>
      <c r="K20114" s="565">
        <f t="shared" si="11220"/>
        <v>0</v>
      </c>
      <c r="L20114" s="565">
        <f t="shared" ref="L20114:N20114" si="11221">SUM(L20115:L20116)</f>
        <v>0</v>
      </c>
      <c r="M20114" s="565">
        <f t="shared" si="11221"/>
        <v>0</v>
      </c>
      <c r="N20114" s="151">
        <f t="shared" si="11221"/>
        <v>0</v>
      </c>
      <c r="O20114" s="60" t="s">
        <v>71</v>
      </c>
    </row>
    <row r="20115" spans="2:15" ht="20.25" customHeight="1">
      <c r="B20115" s="50" t="e">
        <f>IF((#REF!+#REF!+H20115)&lt;&gt;0,"a","b")</f>
        <v>#REF!</v>
      </c>
      <c r="C20115" s="54">
        <v>5</v>
      </c>
      <c r="D20115" s="54"/>
      <c r="F20115" s="89"/>
      <c r="G20115" s="95" t="s">
        <v>371</v>
      </c>
      <c r="H20115" s="556">
        <f t="shared" si="11191"/>
        <v>0</v>
      </c>
      <c r="I20115" s="554"/>
      <c r="J20115" s="554"/>
      <c r="K20115" s="554"/>
      <c r="L20115" s="554"/>
      <c r="M20115" s="554"/>
      <c r="N20115" s="154"/>
    </row>
    <row r="20116" spans="2:15" ht="20.25" customHeight="1">
      <c r="B20116" s="50" t="e">
        <f>IF((#REF!+#REF!+H20116)&lt;&gt;0,"a","b")</f>
        <v>#REF!</v>
      </c>
      <c r="C20116" s="54">
        <v>5</v>
      </c>
      <c r="D20116" s="54"/>
      <c r="F20116" s="89"/>
      <c r="G20116" s="95" t="s">
        <v>297</v>
      </c>
      <c r="H20116" s="556">
        <f t="shared" si="11191"/>
        <v>0</v>
      </c>
      <c r="I20116" s="554"/>
      <c r="J20116" s="554"/>
      <c r="K20116" s="554"/>
      <c r="L20116" s="554"/>
      <c r="M20116" s="554"/>
      <c r="N20116" s="154"/>
    </row>
    <row r="20117" spans="2:15" ht="20.25" customHeight="1">
      <c r="B20117" s="50" t="e">
        <f>IF((#REF!+#REF!+H20117)&lt;&gt;0,"a","b")</f>
        <v>#REF!</v>
      </c>
      <c r="C20117" s="54">
        <v>3</v>
      </c>
      <c r="D20117" s="54"/>
      <c r="F20117" s="89"/>
      <c r="G20117" s="90" t="s">
        <v>299</v>
      </c>
      <c r="H20117" s="566">
        <f t="shared" si="11191"/>
        <v>0</v>
      </c>
      <c r="I20117" s="564">
        <f t="shared" ref="I20117:N20117" si="11222">I20118+I20121+I20124</f>
        <v>0</v>
      </c>
      <c r="J20117" s="564">
        <f t="shared" si="11222"/>
        <v>0</v>
      </c>
      <c r="K20117" s="564">
        <f t="shared" si="11222"/>
        <v>0</v>
      </c>
      <c r="L20117" s="564">
        <f t="shared" si="11222"/>
        <v>0</v>
      </c>
      <c r="M20117" s="564">
        <f t="shared" si="11222"/>
        <v>0</v>
      </c>
      <c r="N20117" s="150">
        <f t="shared" si="11222"/>
        <v>0</v>
      </c>
      <c r="O20117" s="60" t="s">
        <v>71</v>
      </c>
    </row>
    <row r="20118" spans="2:15" ht="20.25" customHeight="1">
      <c r="B20118" s="50" t="e">
        <f>IF((#REF!+#REF!+H20118)&lt;&gt;0,"a","b")</f>
        <v>#REF!</v>
      </c>
      <c r="C20118" s="54">
        <v>4</v>
      </c>
      <c r="D20118" s="54"/>
      <c r="F20118" s="89"/>
      <c r="G20118" s="93" t="s">
        <v>374</v>
      </c>
      <c r="H20118" s="566">
        <f t="shared" si="11191"/>
        <v>0</v>
      </c>
      <c r="I20118" s="565">
        <f t="shared" ref="I20118:K20118" si="11223">SUM(I20119:I20120)</f>
        <v>0</v>
      </c>
      <c r="J20118" s="565">
        <f t="shared" si="11223"/>
        <v>0</v>
      </c>
      <c r="K20118" s="565">
        <f t="shared" si="11223"/>
        <v>0</v>
      </c>
      <c r="L20118" s="565">
        <f t="shared" ref="L20118:N20118" si="11224">SUM(L20119:L20120)</f>
        <v>0</v>
      </c>
      <c r="M20118" s="565">
        <f t="shared" si="11224"/>
        <v>0</v>
      </c>
      <c r="N20118" s="151">
        <f t="shared" si="11224"/>
        <v>0</v>
      </c>
      <c r="O20118" s="60" t="s">
        <v>71</v>
      </c>
    </row>
    <row r="20119" spans="2:15" ht="20.25" customHeight="1">
      <c r="B20119" s="50" t="e">
        <f>IF((#REF!+#REF!+H20119)&lt;&gt;0,"a","b")</f>
        <v>#REF!</v>
      </c>
      <c r="C20119" s="54">
        <v>5</v>
      </c>
      <c r="D20119" s="54"/>
      <c r="F20119" s="89"/>
      <c r="G20119" s="95" t="s">
        <v>375</v>
      </c>
      <c r="H20119" s="556">
        <f t="shared" si="11191"/>
        <v>0</v>
      </c>
      <c r="I20119" s="554"/>
      <c r="J20119" s="554"/>
      <c r="K20119" s="554"/>
      <c r="L20119" s="554"/>
      <c r="M20119" s="554"/>
      <c r="N20119" s="154"/>
    </row>
    <row r="20120" spans="2:15" ht="20.25" customHeight="1">
      <c r="B20120" s="50" t="e">
        <f>IF((#REF!+#REF!+H20120)&lt;&gt;0,"a","b")</f>
        <v>#REF!</v>
      </c>
      <c r="C20120" s="54">
        <v>5</v>
      </c>
      <c r="D20120" s="54"/>
      <c r="F20120" s="89"/>
      <c r="G20120" s="95" t="s">
        <v>376</v>
      </c>
      <c r="H20120" s="556">
        <f t="shared" si="11191"/>
        <v>0</v>
      </c>
      <c r="I20120" s="554"/>
      <c r="J20120" s="554"/>
      <c r="K20120" s="554"/>
      <c r="L20120" s="554"/>
      <c r="M20120" s="554"/>
      <c r="N20120" s="154"/>
    </row>
    <row r="20121" spans="2:15" ht="20.25" customHeight="1">
      <c r="B20121" s="50" t="e">
        <f>IF((#REF!+#REF!+H20121)&lt;&gt;0,"a","b")</f>
        <v>#REF!</v>
      </c>
      <c r="C20121" s="54">
        <v>4</v>
      </c>
      <c r="D20121" s="54"/>
      <c r="F20121" s="89"/>
      <c r="G20121" s="93" t="s">
        <v>377</v>
      </c>
      <c r="H20121" s="566">
        <f t="shared" si="11191"/>
        <v>0</v>
      </c>
      <c r="I20121" s="565">
        <f t="shared" ref="I20121:K20121" si="11225">SUM(I20122:I20123)</f>
        <v>0</v>
      </c>
      <c r="J20121" s="565">
        <f t="shared" si="11225"/>
        <v>0</v>
      </c>
      <c r="K20121" s="565">
        <f t="shared" si="11225"/>
        <v>0</v>
      </c>
      <c r="L20121" s="565">
        <f t="shared" ref="L20121:N20121" si="11226">SUM(L20122:L20123)</f>
        <v>0</v>
      </c>
      <c r="M20121" s="565">
        <f t="shared" si="11226"/>
        <v>0</v>
      </c>
      <c r="N20121" s="151">
        <f t="shared" si="11226"/>
        <v>0</v>
      </c>
      <c r="O20121" s="60" t="s">
        <v>71</v>
      </c>
    </row>
    <row r="20122" spans="2:15" ht="20.25" customHeight="1">
      <c r="B20122" s="50" t="e">
        <f>IF((#REF!+#REF!+H20122)&lt;&gt;0,"a","b")</f>
        <v>#REF!</v>
      </c>
      <c r="C20122" s="54">
        <v>5</v>
      </c>
      <c r="D20122" s="54"/>
      <c r="F20122" s="89"/>
      <c r="G20122" s="95" t="s">
        <v>375</v>
      </c>
      <c r="H20122" s="556">
        <f t="shared" si="11191"/>
        <v>0</v>
      </c>
      <c r="I20122" s="554"/>
      <c r="J20122" s="554"/>
      <c r="K20122" s="554"/>
      <c r="L20122" s="554"/>
      <c r="M20122" s="554"/>
      <c r="N20122" s="154"/>
    </row>
    <row r="20123" spans="2:15" ht="20.25" customHeight="1">
      <c r="B20123" s="50" t="e">
        <f>IF((#REF!+#REF!+H20123)&lt;&gt;0,"a","b")</f>
        <v>#REF!</v>
      </c>
      <c r="C20123" s="54">
        <v>5</v>
      </c>
      <c r="D20123" s="54"/>
      <c r="F20123" s="89"/>
      <c r="G20123" s="95" t="s">
        <v>376</v>
      </c>
      <c r="H20123" s="552">
        <f t="shared" si="11191"/>
        <v>0</v>
      </c>
      <c r="I20123" s="554"/>
      <c r="J20123" s="554"/>
      <c r="K20123" s="554"/>
      <c r="L20123" s="554"/>
      <c r="M20123" s="554"/>
      <c r="N20123" s="154"/>
    </row>
    <row r="20124" spans="2:15" ht="20.25" customHeight="1">
      <c r="B20124" s="50" t="e">
        <f>IF((#REF!+#REF!+H20124)&lt;&gt;0,"a","b")</f>
        <v>#REF!</v>
      </c>
      <c r="C20124" s="54">
        <v>4</v>
      </c>
      <c r="D20124" s="54"/>
      <c r="F20124" s="89"/>
      <c r="G20124" s="93" t="s">
        <v>300</v>
      </c>
      <c r="H20124" s="563">
        <f t="shared" si="11191"/>
        <v>0</v>
      </c>
      <c r="I20124" s="565">
        <f t="shared" ref="I20124:K20124" si="11227">SUM(I20125:I20126)</f>
        <v>0</v>
      </c>
      <c r="J20124" s="565">
        <f t="shared" si="11227"/>
        <v>0</v>
      </c>
      <c r="K20124" s="565">
        <f t="shared" si="11227"/>
        <v>0</v>
      </c>
      <c r="L20124" s="565">
        <f t="shared" ref="L20124:N20124" si="11228">SUM(L20125:L20126)</f>
        <v>0</v>
      </c>
      <c r="M20124" s="565">
        <f t="shared" si="11228"/>
        <v>0</v>
      </c>
      <c r="N20124" s="151">
        <f t="shared" si="11228"/>
        <v>0</v>
      </c>
      <c r="O20124" s="60" t="s">
        <v>71</v>
      </c>
    </row>
    <row r="20125" spans="2:15" ht="20.25" customHeight="1">
      <c r="B20125" s="50" t="e">
        <f>IF((#REF!+#REF!+H20125)&lt;&gt;0,"a","b")</f>
        <v>#REF!</v>
      </c>
      <c r="C20125" s="54">
        <v>5</v>
      </c>
      <c r="D20125" s="54"/>
      <c r="F20125" s="89"/>
      <c r="G20125" s="95" t="s">
        <v>375</v>
      </c>
      <c r="H20125" s="552">
        <f t="shared" si="11191"/>
        <v>0</v>
      </c>
      <c r="I20125" s="554"/>
      <c r="J20125" s="554"/>
      <c r="K20125" s="554"/>
      <c r="L20125" s="554"/>
      <c r="M20125" s="554"/>
      <c r="N20125" s="154"/>
    </row>
    <row r="20126" spans="2:15" ht="20.25" customHeight="1">
      <c r="B20126" s="50" t="e">
        <f>IF((#REF!+#REF!+H20126)&lt;&gt;0,"a","b")</f>
        <v>#REF!</v>
      </c>
      <c r="C20126" s="54">
        <v>5</v>
      </c>
      <c r="D20126" s="54"/>
      <c r="F20126" s="89"/>
      <c r="G20126" s="95" t="s">
        <v>376</v>
      </c>
      <c r="H20126" s="552">
        <f t="shared" si="11191"/>
        <v>0</v>
      </c>
      <c r="I20126" s="554"/>
      <c r="J20126" s="554"/>
      <c r="K20126" s="554"/>
      <c r="L20126" s="554"/>
      <c r="M20126" s="554"/>
      <c r="N20126" s="154"/>
    </row>
    <row r="20127" spans="2:15" ht="20.25" customHeight="1">
      <c r="B20127" s="50" t="e">
        <f>IF((#REF!+#REF!+H20127)&lt;&gt;0,"a","b")</f>
        <v>#REF!</v>
      </c>
      <c r="C20127" s="54">
        <v>3</v>
      </c>
      <c r="D20127" s="54"/>
      <c r="F20127" s="89"/>
      <c r="G20127" s="90" t="s">
        <v>298</v>
      </c>
      <c r="H20127" s="563">
        <f t="shared" si="11191"/>
        <v>0</v>
      </c>
      <c r="I20127" s="564">
        <f t="shared" ref="I20127:N20127" si="11229">I20128+I20129</f>
        <v>0</v>
      </c>
      <c r="J20127" s="564">
        <f t="shared" si="11229"/>
        <v>0</v>
      </c>
      <c r="K20127" s="564">
        <f t="shared" si="11229"/>
        <v>0</v>
      </c>
      <c r="L20127" s="564">
        <f t="shared" si="11229"/>
        <v>0</v>
      </c>
      <c r="M20127" s="564">
        <f t="shared" si="11229"/>
        <v>0</v>
      </c>
      <c r="N20127" s="150">
        <f t="shared" si="11229"/>
        <v>0</v>
      </c>
      <c r="O20127" s="60" t="s">
        <v>71</v>
      </c>
    </row>
    <row r="20128" spans="2:15" ht="20.25" customHeight="1">
      <c r="B20128" s="50" t="e">
        <f>IF((#REF!+#REF!+H20128)&lt;&gt;0,"a","b")</f>
        <v>#REF!</v>
      </c>
      <c r="C20128" s="54">
        <v>4</v>
      </c>
      <c r="D20128" s="54"/>
      <c r="F20128" s="89"/>
      <c r="G20128" s="93" t="s">
        <v>378</v>
      </c>
      <c r="H20128" s="552">
        <f t="shared" si="11191"/>
        <v>0</v>
      </c>
      <c r="I20128" s="555"/>
      <c r="J20128" s="555"/>
      <c r="K20128" s="555"/>
      <c r="L20128" s="555"/>
      <c r="M20128" s="555"/>
      <c r="N20128" s="153"/>
    </row>
    <row r="20129" spans="2:15" ht="20.25" customHeight="1">
      <c r="B20129" s="50" t="e">
        <f>IF((#REF!+#REF!+H20129)&lt;&gt;0,"a","b")</f>
        <v>#REF!</v>
      </c>
      <c r="C20129" s="54">
        <v>4</v>
      </c>
      <c r="D20129" s="54"/>
      <c r="F20129" s="89"/>
      <c r="G20129" s="93" t="s">
        <v>379</v>
      </c>
      <c r="H20129" s="563">
        <f t="shared" si="11191"/>
        <v>0</v>
      </c>
      <c r="I20129" s="565">
        <f t="shared" ref="I20129:N20129" si="11230">I20130+I20149</f>
        <v>0</v>
      </c>
      <c r="J20129" s="565">
        <f t="shared" si="11230"/>
        <v>0</v>
      </c>
      <c r="K20129" s="565">
        <f t="shared" si="11230"/>
        <v>0</v>
      </c>
      <c r="L20129" s="565">
        <f t="shared" si="11230"/>
        <v>0</v>
      </c>
      <c r="M20129" s="565">
        <f t="shared" si="11230"/>
        <v>0</v>
      </c>
      <c r="N20129" s="151">
        <f t="shared" si="11230"/>
        <v>0</v>
      </c>
      <c r="O20129" s="60" t="s">
        <v>71</v>
      </c>
    </row>
    <row r="20130" spans="2:15" ht="20.25" customHeight="1">
      <c r="B20130" s="50" t="e">
        <f>IF((#REF!+#REF!+H20130)&lt;&gt;0,"a","b")</f>
        <v>#REF!</v>
      </c>
      <c r="C20130" s="54">
        <v>5</v>
      </c>
      <c r="D20130" s="54"/>
      <c r="F20130" s="89"/>
      <c r="G20130" s="95" t="s">
        <v>380</v>
      </c>
      <c r="H20130" s="563">
        <f t="shared" si="11191"/>
        <v>0</v>
      </c>
      <c r="I20130" s="560">
        <f t="shared" ref="I20130:K20130" si="11231">SUM(I20131:I20148)</f>
        <v>0</v>
      </c>
      <c r="J20130" s="560">
        <f t="shared" si="11231"/>
        <v>0</v>
      </c>
      <c r="K20130" s="560">
        <f t="shared" si="11231"/>
        <v>0</v>
      </c>
      <c r="L20130" s="560">
        <f t="shared" ref="L20130:N20130" si="11232">SUM(L20131:L20148)</f>
        <v>0</v>
      </c>
      <c r="M20130" s="560">
        <f t="shared" si="11232"/>
        <v>0</v>
      </c>
      <c r="N20130" s="157">
        <f t="shared" si="11232"/>
        <v>0</v>
      </c>
      <c r="O20130" s="60" t="s">
        <v>71</v>
      </c>
    </row>
    <row r="20131" spans="2:15" ht="45" customHeight="1">
      <c r="B20131" s="50" t="e">
        <f>IF((#REF!+#REF!+H20131)&lt;&gt;0,"a","b")</f>
        <v>#REF!</v>
      </c>
      <c r="C20131" s="54">
        <v>6</v>
      </c>
      <c r="D20131" s="54"/>
      <c r="F20131" s="89"/>
      <c r="G20131" s="97" t="s">
        <v>308</v>
      </c>
      <c r="H20131" s="552">
        <f t="shared" si="11191"/>
        <v>0</v>
      </c>
      <c r="I20131" s="553"/>
      <c r="J20131" s="553"/>
      <c r="K20131" s="553"/>
      <c r="L20131" s="553"/>
      <c r="M20131" s="553"/>
      <c r="N20131" s="138"/>
    </row>
    <row r="20132" spans="2:15" ht="20.25" customHeight="1">
      <c r="B20132" s="50" t="e">
        <f>IF((#REF!+#REF!+H20132)&lt;&gt;0,"a","b")</f>
        <v>#REF!</v>
      </c>
      <c r="C20132" s="54">
        <v>6</v>
      </c>
      <c r="D20132" s="54"/>
      <c r="F20132" s="89"/>
      <c r="G20132" s="97" t="s">
        <v>381</v>
      </c>
      <c r="H20132" s="552">
        <f t="shared" si="11191"/>
        <v>0</v>
      </c>
      <c r="I20132" s="553"/>
      <c r="J20132" s="553"/>
      <c r="K20132" s="553"/>
      <c r="L20132" s="553"/>
      <c r="M20132" s="553"/>
      <c r="N20132" s="138"/>
    </row>
    <row r="20133" spans="2:15" ht="20.25" customHeight="1">
      <c r="B20133" s="50" t="e">
        <f>IF((#REF!+#REF!+H20133)&lt;&gt;0,"a","b")</f>
        <v>#REF!</v>
      </c>
      <c r="C20133" s="54">
        <v>6</v>
      </c>
      <c r="D20133" s="54"/>
      <c r="F20133" s="89"/>
      <c r="G20133" s="97" t="s">
        <v>382</v>
      </c>
      <c r="H20133" s="552">
        <f t="shared" si="11191"/>
        <v>0</v>
      </c>
      <c r="I20133" s="553"/>
      <c r="J20133" s="553"/>
      <c r="K20133" s="553"/>
      <c r="L20133" s="553"/>
      <c r="M20133" s="553"/>
      <c r="N20133" s="138"/>
    </row>
    <row r="20134" spans="2:15" ht="20.25" customHeight="1">
      <c r="B20134" s="50" t="e">
        <f>IF((#REF!+#REF!+H20134)&lt;&gt;0,"a","b")</f>
        <v>#REF!</v>
      </c>
      <c r="C20134" s="54">
        <v>6</v>
      </c>
      <c r="D20134" s="54"/>
      <c r="F20134" s="89"/>
      <c r="G20134" s="97" t="s">
        <v>309</v>
      </c>
      <c r="H20134" s="552">
        <f t="shared" si="11191"/>
        <v>0</v>
      </c>
      <c r="I20134" s="553"/>
      <c r="J20134" s="553"/>
      <c r="K20134" s="553"/>
      <c r="L20134" s="553"/>
      <c r="M20134" s="553"/>
      <c r="N20134" s="138"/>
    </row>
    <row r="20135" spans="2:15" ht="20.25" customHeight="1">
      <c r="B20135" s="50" t="e">
        <f>IF((#REF!+#REF!+H20135)&lt;&gt;0,"a","b")</f>
        <v>#REF!</v>
      </c>
      <c r="C20135" s="54">
        <v>6</v>
      </c>
      <c r="D20135" s="54"/>
      <c r="F20135" s="89"/>
      <c r="G20135" s="97" t="s">
        <v>310</v>
      </c>
      <c r="H20135" s="556">
        <f t="shared" si="11191"/>
        <v>0</v>
      </c>
      <c r="I20135" s="553"/>
      <c r="J20135" s="553"/>
      <c r="K20135" s="553"/>
      <c r="L20135" s="553"/>
      <c r="M20135" s="553"/>
      <c r="N20135" s="138"/>
    </row>
    <row r="20136" spans="2:15" ht="20.25" customHeight="1">
      <c r="B20136" s="50" t="e">
        <f>IF((#REF!+#REF!+H20136)&lt;&gt;0,"a","b")</f>
        <v>#REF!</v>
      </c>
      <c r="C20136" s="54">
        <v>6</v>
      </c>
      <c r="D20136" s="54"/>
      <c r="F20136" s="89"/>
      <c r="G20136" s="97" t="s">
        <v>383</v>
      </c>
      <c r="H20136" s="556">
        <f t="shared" si="11191"/>
        <v>0</v>
      </c>
      <c r="I20136" s="553"/>
      <c r="J20136" s="553"/>
      <c r="K20136" s="553"/>
      <c r="L20136" s="553"/>
      <c r="M20136" s="553"/>
      <c r="N20136" s="138"/>
    </row>
    <row r="20137" spans="2:15" ht="20.25" customHeight="1">
      <c r="B20137" s="50" t="e">
        <f>IF((#REF!+#REF!+H20137)&lt;&gt;0,"a","b")</f>
        <v>#REF!</v>
      </c>
      <c r="C20137" s="54">
        <v>6</v>
      </c>
      <c r="D20137" s="54"/>
      <c r="F20137" s="89"/>
      <c r="G20137" s="97" t="s">
        <v>384</v>
      </c>
      <c r="H20137" s="556">
        <f t="shared" si="11191"/>
        <v>0</v>
      </c>
      <c r="I20137" s="553"/>
      <c r="J20137" s="553"/>
      <c r="K20137" s="553"/>
      <c r="L20137" s="553"/>
      <c r="M20137" s="553"/>
      <c r="N20137" s="138"/>
    </row>
    <row r="20138" spans="2:15" ht="20.25" customHeight="1">
      <c r="B20138" s="50" t="e">
        <f>IF((#REF!+#REF!+H20138)&lt;&gt;0,"a","b")</f>
        <v>#REF!</v>
      </c>
      <c r="C20138" s="54">
        <v>6</v>
      </c>
      <c r="D20138" s="54"/>
      <c r="F20138" s="89"/>
      <c r="G20138" s="97" t="s">
        <v>311</v>
      </c>
      <c r="H20138" s="556">
        <f t="shared" si="11191"/>
        <v>0</v>
      </c>
      <c r="I20138" s="553"/>
      <c r="J20138" s="553"/>
      <c r="K20138" s="553"/>
      <c r="L20138" s="553"/>
      <c r="M20138" s="553"/>
      <c r="N20138" s="138"/>
    </row>
    <row r="20139" spans="2:15" ht="20.25" customHeight="1">
      <c r="B20139" s="50" t="e">
        <f>IF((#REF!+#REF!+H20139)&lt;&gt;0,"a","b")</f>
        <v>#REF!</v>
      </c>
      <c r="C20139" s="54">
        <v>6</v>
      </c>
      <c r="D20139" s="54"/>
      <c r="F20139" s="89"/>
      <c r="G20139" s="97" t="s">
        <v>312</v>
      </c>
      <c r="H20139" s="556">
        <f t="shared" si="11191"/>
        <v>0</v>
      </c>
      <c r="I20139" s="553"/>
      <c r="J20139" s="553"/>
      <c r="K20139" s="553"/>
      <c r="L20139" s="553"/>
      <c r="M20139" s="553"/>
      <c r="N20139" s="138"/>
    </row>
    <row r="20140" spans="2:15" ht="20.25" customHeight="1">
      <c r="B20140" s="50" t="e">
        <f>IF((#REF!+#REF!+H20140)&lt;&gt;0,"a","b")</f>
        <v>#REF!</v>
      </c>
      <c r="C20140" s="54">
        <v>6</v>
      </c>
      <c r="D20140" s="54"/>
      <c r="F20140" s="89"/>
      <c r="G20140" s="97" t="s">
        <v>313</v>
      </c>
      <c r="H20140" s="556">
        <f t="shared" si="11191"/>
        <v>0</v>
      </c>
      <c r="I20140" s="553"/>
      <c r="J20140" s="553"/>
      <c r="K20140" s="553"/>
      <c r="L20140" s="553"/>
      <c r="M20140" s="553"/>
      <c r="N20140" s="138"/>
    </row>
    <row r="20141" spans="2:15" ht="20.25" customHeight="1">
      <c r="B20141" s="50" t="e">
        <f>IF((#REF!+#REF!+H20141)&lt;&gt;0,"a","b")</f>
        <v>#REF!</v>
      </c>
      <c r="C20141" s="54">
        <v>6</v>
      </c>
      <c r="D20141" s="54"/>
      <c r="F20141" s="89"/>
      <c r="G20141" s="97" t="s">
        <v>314</v>
      </c>
      <c r="H20141" s="556">
        <f t="shared" si="11191"/>
        <v>0</v>
      </c>
      <c r="I20141" s="553"/>
      <c r="J20141" s="553"/>
      <c r="K20141" s="553"/>
      <c r="L20141" s="553"/>
      <c r="M20141" s="553"/>
      <c r="N20141" s="138"/>
    </row>
    <row r="20142" spans="2:15" ht="20.25" customHeight="1">
      <c r="B20142" s="50" t="e">
        <f>IF((#REF!+#REF!+H20142)&lt;&gt;0,"a","b")</f>
        <v>#REF!</v>
      </c>
      <c r="C20142" s="54">
        <v>6</v>
      </c>
      <c r="D20142" s="54"/>
      <c r="F20142" s="89"/>
      <c r="G20142" s="97" t="s">
        <v>315</v>
      </c>
      <c r="H20142" s="556">
        <f t="shared" si="11191"/>
        <v>0</v>
      </c>
      <c r="I20142" s="553"/>
      <c r="J20142" s="553"/>
      <c r="K20142" s="553"/>
      <c r="L20142" s="553"/>
      <c r="M20142" s="553"/>
      <c r="N20142" s="138"/>
    </row>
    <row r="20143" spans="2:15" ht="20.25" customHeight="1">
      <c r="B20143" s="50" t="e">
        <f>IF((#REF!+#REF!+H20143)&lt;&gt;0,"a","b")</f>
        <v>#REF!</v>
      </c>
      <c r="C20143" s="54">
        <v>6</v>
      </c>
      <c r="D20143" s="54"/>
      <c r="F20143" s="89"/>
      <c r="G20143" s="97" t="s">
        <v>316</v>
      </c>
      <c r="H20143" s="556">
        <f t="shared" si="11191"/>
        <v>0</v>
      </c>
      <c r="I20143" s="553"/>
      <c r="J20143" s="553"/>
      <c r="K20143" s="553"/>
      <c r="L20143" s="553"/>
      <c r="M20143" s="553"/>
      <c r="N20143" s="138"/>
    </row>
    <row r="20144" spans="2:15" ht="36" customHeight="1">
      <c r="B20144" s="50" t="e">
        <f>IF((#REF!+#REF!+H20144)&lt;&gt;0,"a","b")</f>
        <v>#REF!</v>
      </c>
      <c r="C20144" s="54">
        <v>6</v>
      </c>
      <c r="D20144" s="54"/>
      <c r="F20144" s="89"/>
      <c r="G20144" s="97" t="s">
        <v>317</v>
      </c>
      <c r="H20144" s="556">
        <f t="shared" si="11191"/>
        <v>0</v>
      </c>
      <c r="I20144" s="553"/>
      <c r="J20144" s="553"/>
      <c r="K20144" s="553"/>
      <c r="L20144" s="553"/>
      <c r="M20144" s="553"/>
      <c r="N20144" s="138"/>
    </row>
    <row r="20145" spans="2:17" ht="48.75" customHeight="1">
      <c r="B20145" s="50" t="e">
        <f>IF((#REF!+#REF!+H20145)&lt;&gt;0,"a","b")</f>
        <v>#REF!</v>
      </c>
      <c r="C20145" s="54">
        <v>6</v>
      </c>
      <c r="D20145" s="54"/>
      <c r="F20145" s="89"/>
      <c r="G20145" s="97" t="s">
        <v>318</v>
      </c>
      <c r="H20145" s="556">
        <f t="shared" si="11191"/>
        <v>0</v>
      </c>
      <c r="I20145" s="553"/>
      <c r="J20145" s="553"/>
      <c r="K20145" s="553"/>
      <c r="L20145" s="553"/>
      <c r="M20145" s="553"/>
      <c r="N20145" s="138"/>
    </row>
    <row r="20146" spans="2:17" ht="24.75" customHeight="1">
      <c r="B20146" s="50" t="e">
        <f>IF((#REF!+#REF!+H20146)&lt;&gt;0,"a","b")</f>
        <v>#REF!</v>
      </c>
      <c r="C20146" s="54">
        <v>6</v>
      </c>
      <c r="D20146" s="54"/>
      <c r="F20146" s="89"/>
      <c r="G20146" s="97" t="s">
        <v>319</v>
      </c>
      <c r="H20146" s="556">
        <f t="shared" si="11191"/>
        <v>0</v>
      </c>
      <c r="I20146" s="553"/>
      <c r="J20146" s="553"/>
      <c r="K20146" s="553"/>
      <c r="L20146" s="553"/>
      <c r="M20146" s="553"/>
      <c r="N20146" s="138"/>
    </row>
    <row r="20147" spans="2:17" ht="24" customHeight="1">
      <c r="B20147" s="50" t="e">
        <f>IF((#REF!+#REF!+H20147)&lt;&gt;0,"a","b")</f>
        <v>#REF!</v>
      </c>
      <c r="C20147" s="54">
        <v>6</v>
      </c>
      <c r="D20147" s="54"/>
      <c r="F20147" s="89"/>
      <c r="G20147" s="97" t="s">
        <v>320</v>
      </c>
      <c r="H20147" s="556">
        <f t="shared" si="11191"/>
        <v>0</v>
      </c>
      <c r="I20147" s="553"/>
      <c r="J20147" s="553"/>
      <c r="K20147" s="553"/>
      <c r="L20147" s="553"/>
      <c r="M20147" s="553"/>
      <c r="N20147" s="138"/>
    </row>
    <row r="20148" spans="2:17" ht="36.75" customHeight="1">
      <c r="B20148" s="50" t="e">
        <f>IF((#REF!+#REF!+H20148)&lt;&gt;0,"a","b")</f>
        <v>#REF!</v>
      </c>
      <c r="C20148" s="54">
        <v>6</v>
      </c>
      <c r="D20148" s="54"/>
      <c r="F20148" s="89"/>
      <c r="G20148" s="97" t="s">
        <v>321</v>
      </c>
      <c r="H20148" s="556">
        <f t="shared" si="11191"/>
        <v>0</v>
      </c>
      <c r="I20148" s="553"/>
      <c r="J20148" s="553"/>
      <c r="K20148" s="553"/>
      <c r="L20148" s="553"/>
      <c r="M20148" s="553"/>
      <c r="N20148" s="138"/>
    </row>
    <row r="20149" spans="2:17" ht="24.75" customHeight="1">
      <c r="B20149" s="50" t="e">
        <f>IF((#REF!+#REF!+H20149)&lt;&gt;0,"a","b")</f>
        <v>#REF!</v>
      </c>
      <c r="C20149" s="54">
        <v>5</v>
      </c>
      <c r="D20149" s="54"/>
      <c r="F20149" s="89"/>
      <c r="G20149" s="95" t="s">
        <v>286</v>
      </c>
      <c r="H20149" s="556">
        <f t="shared" si="11191"/>
        <v>0</v>
      </c>
      <c r="I20149" s="554"/>
      <c r="J20149" s="554"/>
      <c r="K20149" s="554"/>
      <c r="L20149" s="554"/>
      <c r="M20149" s="554"/>
      <c r="N20149" s="154"/>
    </row>
    <row r="20150" spans="2:17" ht="20.25" customHeight="1">
      <c r="B20150" s="50" t="e">
        <f>IF((#REF!+#REF!+H20150)&lt;&gt;0,"a","b")</f>
        <v>#REF!</v>
      </c>
      <c r="C20150" s="54">
        <v>2</v>
      </c>
      <c r="D20150" s="68" t="s">
        <v>693</v>
      </c>
      <c r="E20150" s="45">
        <v>7074</v>
      </c>
      <c r="F20150" s="89"/>
      <c r="G20150" s="106" t="s">
        <v>385</v>
      </c>
      <c r="H20150" s="566">
        <f t="shared" si="11191"/>
        <v>0</v>
      </c>
      <c r="I20150" s="573">
        <f t="shared" ref="I20150:N20150" si="11233">I20151+I20198+I20206+I20205</f>
        <v>0</v>
      </c>
      <c r="J20150" s="573">
        <f t="shared" si="11233"/>
        <v>0</v>
      </c>
      <c r="K20150" s="573">
        <f t="shared" si="11233"/>
        <v>0</v>
      </c>
      <c r="L20150" s="573">
        <f t="shared" si="11233"/>
        <v>0</v>
      </c>
      <c r="M20150" s="573">
        <f t="shared" si="11233"/>
        <v>0</v>
      </c>
      <c r="N20150" s="149">
        <f t="shared" si="11233"/>
        <v>0</v>
      </c>
      <c r="O20150" s="60" t="s">
        <v>71</v>
      </c>
      <c r="Q20150" s="49" t="s">
        <v>47</v>
      </c>
    </row>
    <row r="20151" spans="2:17" ht="20.25" customHeight="1">
      <c r="B20151" s="50" t="e">
        <f>IF((#REF!+#REF!+H20151)&lt;&gt;0,"a","b")</f>
        <v>#REF!</v>
      </c>
      <c r="C20151" s="54">
        <v>3</v>
      </c>
      <c r="D20151" s="54"/>
      <c r="F20151" s="89"/>
      <c r="G20151" s="108" t="s">
        <v>386</v>
      </c>
      <c r="H20151" s="566">
        <f t="shared" si="11191"/>
        <v>0</v>
      </c>
      <c r="I20151" s="570">
        <f t="shared" ref="I20151:N20151" si="11234">I20152+I20164+I20193</f>
        <v>0</v>
      </c>
      <c r="J20151" s="570">
        <f t="shared" si="11234"/>
        <v>0</v>
      </c>
      <c r="K20151" s="570">
        <f t="shared" si="11234"/>
        <v>0</v>
      </c>
      <c r="L20151" s="570">
        <f t="shared" si="11234"/>
        <v>0</v>
      </c>
      <c r="M20151" s="570">
        <f t="shared" si="11234"/>
        <v>0</v>
      </c>
      <c r="N20151" s="140">
        <f t="shared" si="11234"/>
        <v>0</v>
      </c>
      <c r="O20151" s="60" t="s">
        <v>71</v>
      </c>
      <c r="Q20151" s="49" t="s">
        <v>47</v>
      </c>
    </row>
    <row r="20152" spans="2:17" ht="20.25" customHeight="1">
      <c r="B20152" s="50" t="e">
        <f>IF((#REF!+#REF!+H20152)&lt;&gt;0,"a","b")</f>
        <v>#REF!</v>
      </c>
      <c r="C20152" s="54">
        <v>4</v>
      </c>
      <c r="D20152" s="54"/>
      <c r="F20152" s="89"/>
      <c r="G20152" s="93" t="s">
        <v>387</v>
      </c>
      <c r="H20152" s="566">
        <f t="shared" si="11191"/>
        <v>0</v>
      </c>
      <c r="I20152" s="567">
        <f t="shared" ref="I20152:N20152" si="11235">I20153+I20154+I20155+I20156+I20157+I20158+I20159+I20160+I20161+I20162+I20163</f>
        <v>0</v>
      </c>
      <c r="J20152" s="567">
        <f t="shared" si="11235"/>
        <v>0</v>
      </c>
      <c r="K20152" s="567">
        <f t="shared" si="11235"/>
        <v>0</v>
      </c>
      <c r="L20152" s="567">
        <f t="shared" si="11235"/>
        <v>0</v>
      </c>
      <c r="M20152" s="567">
        <f t="shared" si="11235"/>
        <v>0</v>
      </c>
      <c r="N20152" s="137">
        <f t="shared" si="11235"/>
        <v>0</v>
      </c>
      <c r="O20152" s="60" t="s">
        <v>71</v>
      </c>
      <c r="Q20152" s="49" t="s">
        <v>47</v>
      </c>
    </row>
    <row r="20153" spans="2:17" ht="20.25" customHeight="1">
      <c r="B20153" s="50" t="e">
        <f>IF((#REF!+#REF!+H20153)&lt;&gt;0,"a","b")</f>
        <v>#REF!</v>
      </c>
      <c r="C20153" s="54">
        <v>5</v>
      </c>
      <c r="D20153" s="54"/>
      <c r="F20153" s="89"/>
      <c r="G20153" s="95" t="s">
        <v>388</v>
      </c>
      <c r="H20153" s="556">
        <f t="shared" si="11191"/>
        <v>0</v>
      </c>
      <c r="I20153" s="554"/>
      <c r="J20153" s="554"/>
      <c r="K20153" s="554"/>
      <c r="L20153" s="554"/>
      <c r="M20153" s="554"/>
      <c r="N20153" s="154"/>
      <c r="O20153" s="60"/>
      <c r="Q20153" s="49" t="s">
        <v>47</v>
      </c>
    </row>
    <row r="20154" spans="2:17" ht="20.25" customHeight="1">
      <c r="B20154" s="50" t="e">
        <f>IF((#REF!+#REF!+H20154)&lt;&gt;0,"a","b")</f>
        <v>#REF!</v>
      </c>
      <c r="C20154" s="54">
        <v>5</v>
      </c>
      <c r="D20154" s="54"/>
      <c r="F20154" s="89"/>
      <c r="G20154" s="95" t="s">
        <v>389</v>
      </c>
      <c r="H20154" s="556">
        <f t="shared" si="11191"/>
        <v>0</v>
      </c>
      <c r="I20154" s="554"/>
      <c r="J20154" s="554"/>
      <c r="K20154" s="554"/>
      <c r="L20154" s="554"/>
      <c r="M20154" s="554"/>
      <c r="N20154" s="154"/>
      <c r="O20154" s="60"/>
      <c r="Q20154" s="49" t="s">
        <v>47</v>
      </c>
    </row>
    <row r="20155" spans="2:17" ht="30.75" customHeight="1">
      <c r="B20155" s="50" t="e">
        <f>IF((#REF!+#REF!+H20155)&lt;&gt;0,"a","b")</f>
        <v>#REF!</v>
      </c>
      <c r="C20155" s="54">
        <v>5</v>
      </c>
      <c r="D20155" s="54"/>
      <c r="F20155" s="89"/>
      <c r="G20155" s="95" t="s">
        <v>390</v>
      </c>
      <c r="H20155" s="556">
        <f t="shared" si="11191"/>
        <v>0</v>
      </c>
      <c r="I20155" s="554"/>
      <c r="J20155" s="554"/>
      <c r="K20155" s="554"/>
      <c r="L20155" s="554"/>
      <c r="M20155" s="554"/>
      <c r="N20155" s="154"/>
      <c r="O20155" s="60"/>
      <c r="Q20155" s="49" t="s">
        <v>47</v>
      </c>
    </row>
    <row r="20156" spans="2:17" ht="20.25" customHeight="1">
      <c r="B20156" s="50" t="e">
        <f>IF((#REF!+#REF!+H20156)&lt;&gt;0,"a","b")</f>
        <v>#REF!</v>
      </c>
      <c r="C20156" s="54">
        <v>5</v>
      </c>
      <c r="D20156" s="54"/>
      <c r="F20156" s="89"/>
      <c r="G20156" s="95" t="s">
        <v>391</v>
      </c>
      <c r="H20156" s="556">
        <f t="shared" si="11191"/>
        <v>0</v>
      </c>
      <c r="I20156" s="554"/>
      <c r="J20156" s="554"/>
      <c r="K20156" s="554"/>
      <c r="L20156" s="554"/>
      <c r="M20156" s="554"/>
      <c r="N20156" s="154"/>
      <c r="O20156" s="60"/>
      <c r="Q20156" s="49" t="s">
        <v>47</v>
      </c>
    </row>
    <row r="20157" spans="2:17" ht="20.25" customHeight="1">
      <c r="B20157" s="50" t="e">
        <f>IF((#REF!+#REF!+H20157)&lt;&gt;0,"a","b")</f>
        <v>#REF!</v>
      </c>
      <c r="C20157" s="54">
        <v>5</v>
      </c>
      <c r="D20157" s="54"/>
      <c r="F20157" s="89"/>
      <c r="G20157" s="95" t="s">
        <v>392</v>
      </c>
      <c r="H20157" s="556">
        <f t="shared" si="11191"/>
        <v>0</v>
      </c>
      <c r="I20157" s="554"/>
      <c r="J20157" s="554"/>
      <c r="K20157" s="554"/>
      <c r="L20157" s="554"/>
      <c r="M20157" s="554"/>
      <c r="N20157" s="154"/>
      <c r="O20157" s="60"/>
      <c r="Q20157" s="49" t="s">
        <v>47</v>
      </c>
    </row>
    <row r="20158" spans="2:17" ht="30.75" customHeight="1">
      <c r="B20158" s="50" t="e">
        <f>IF((#REF!+#REF!+H20158)&lt;&gt;0,"a","b")</f>
        <v>#REF!</v>
      </c>
      <c r="C20158" s="54">
        <v>5</v>
      </c>
      <c r="D20158" s="54"/>
      <c r="F20158" s="89"/>
      <c r="G20158" s="95" t="s">
        <v>393</v>
      </c>
      <c r="H20158" s="556">
        <f t="shared" si="11191"/>
        <v>0</v>
      </c>
      <c r="I20158" s="554"/>
      <c r="J20158" s="554"/>
      <c r="K20158" s="554"/>
      <c r="L20158" s="554"/>
      <c r="M20158" s="554"/>
      <c r="N20158" s="154"/>
      <c r="O20158" s="60"/>
      <c r="Q20158" s="49" t="s">
        <v>47</v>
      </c>
    </row>
    <row r="20159" spans="2:17" ht="20.25" customHeight="1">
      <c r="B20159" s="50" t="e">
        <f>IF((#REF!+#REF!+H20159)&lt;&gt;0,"a","b")</f>
        <v>#REF!</v>
      </c>
      <c r="C20159" s="54">
        <v>5</v>
      </c>
      <c r="D20159" s="54"/>
      <c r="F20159" s="89"/>
      <c r="G20159" s="95" t="s">
        <v>394</v>
      </c>
      <c r="H20159" s="556">
        <f t="shared" si="11191"/>
        <v>0</v>
      </c>
      <c r="I20159" s="554"/>
      <c r="J20159" s="554"/>
      <c r="K20159" s="554"/>
      <c r="L20159" s="554"/>
      <c r="M20159" s="554"/>
      <c r="N20159" s="154"/>
      <c r="O20159" s="60"/>
      <c r="Q20159" s="49" t="s">
        <v>47</v>
      </c>
    </row>
    <row r="20160" spans="2:17" ht="20.25" customHeight="1">
      <c r="B20160" s="50" t="e">
        <f>IF((#REF!+#REF!+H20160)&lt;&gt;0,"a","b")</f>
        <v>#REF!</v>
      </c>
      <c r="C20160" s="54">
        <v>5</v>
      </c>
      <c r="D20160" s="54"/>
      <c r="F20160" s="89"/>
      <c r="G20160" s="95" t="s">
        <v>395</v>
      </c>
      <c r="H20160" s="556">
        <f t="shared" si="11191"/>
        <v>0</v>
      </c>
      <c r="I20160" s="554"/>
      <c r="J20160" s="554"/>
      <c r="K20160" s="554"/>
      <c r="L20160" s="554"/>
      <c r="M20160" s="554"/>
      <c r="N20160" s="154"/>
      <c r="O20160" s="60"/>
      <c r="Q20160" s="49" t="s">
        <v>47</v>
      </c>
    </row>
    <row r="20161" spans="2:17" ht="20.25" customHeight="1">
      <c r="B20161" s="50" t="e">
        <f>IF((#REF!+#REF!+H20161)&lt;&gt;0,"a","b")</f>
        <v>#REF!</v>
      </c>
      <c r="C20161" s="54">
        <v>5</v>
      </c>
      <c r="D20161" s="54"/>
      <c r="F20161" s="89"/>
      <c r="G20161" s="95" t="s">
        <v>396</v>
      </c>
      <c r="H20161" s="552">
        <f t="shared" si="11191"/>
        <v>0</v>
      </c>
      <c r="I20161" s="554"/>
      <c r="J20161" s="554"/>
      <c r="K20161" s="554"/>
      <c r="L20161" s="554"/>
      <c r="M20161" s="554"/>
      <c r="N20161" s="154"/>
      <c r="O20161" s="60"/>
      <c r="Q20161" s="49" t="s">
        <v>47</v>
      </c>
    </row>
    <row r="20162" spans="2:17" ht="20.25" customHeight="1">
      <c r="B20162" s="50" t="e">
        <f>IF((#REF!+#REF!+H20162)&lt;&gt;0,"a","b")</f>
        <v>#REF!</v>
      </c>
      <c r="C20162" s="54">
        <v>5</v>
      </c>
      <c r="D20162" s="54"/>
      <c r="F20162" s="89"/>
      <c r="G20162" s="95" t="s">
        <v>397</v>
      </c>
      <c r="H20162" s="556">
        <f t="shared" si="11191"/>
        <v>0</v>
      </c>
      <c r="I20162" s="554"/>
      <c r="J20162" s="554"/>
      <c r="K20162" s="554"/>
      <c r="L20162" s="554"/>
      <c r="M20162" s="554"/>
      <c r="N20162" s="154"/>
      <c r="O20162" s="60"/>
      <c r="Q20162" s="49" t="s">
        <v>47</v>
      </c>
    </row>
    <row r="20163" spans="2:17" ht="20.25" customHeight="1">
      <c r="B20163" s="50" t="e">
        <f>IF((#REF!+#REF!+H20163)&lt;&gt;0,"a","b")</f>
        <v>#REF!</v>
      </c>
      <c r="C20163" s="54">
        <v>5</v>
      </c>
      <c r="D20163" s="54"/>
      <c r="F20163" s="89"/>
      <c r="G20163" s="95" t="s">
        <v>398</v>
      </c>
      <c r="H20163" s="556">
        <f t="shared" si="11191"/>
        <v>0</v>
      </c>
      <c r="I20163" s="554"/>
      <c r="J20163" s="554"/>
      <c r="K20163" s="554"/>
      <c r="L20163" s="554"/>
      <c r="M20163" s="554"/>
      <c r="N20163" s="154"/>
      <c r="O20163" s="60"/>
      <c r="Q20163" s="49" t="s">
        <v>47</v>
      </c>
    </row>
    <row r="20164" spans="2:17" ht="20.25" customHeight="1">
      <c r="B20164" s="50" t="e">
        <f>IF((#REF!+#REF!+H20164)&lt;&gt;0,"a","b")</f>
        <v>#REF!</v>
      </c>
      <c r="C20164" s="54">
        <v>4</v>
      </c>
      <c r="D20164" s="54"/>
      <c r="F20164" s="89"/>
      <c r="G20164" s="93" t="s">
        <v>399</v>
      </c>
      <c r="H20164" s="559">
        <f t="shared" si="11191"/>
        <v>0</v>
      </c>
      <c r="I20164" s="567">
        <f t="shared" ref="I20164:N20164" si="11236">I20165+I20172</f>
        <v>0</v>
      </c>
      <c r="J20164" s="567">
        <f t="shared" si="11236"/>
        <v>0</v>
      </c>
      <c r="K20164" s="567">
        <f t="shared" si="11236"/>
        <v>0</v>
      </c>
      <c r="L20164" s="567">
        <f t="shared" si="11236"/>
        <v>0</v>
      </c>
      <c r="M20164" s="567">
        <f t="shared" si="11236"/>
        <v>0</v>
      </c>
      <c r="N20164" s="137">
        <f t="shared" si="11236"/>
        <v>0</v>
      </c>
      <c r="O20164" s="60" t="s">
        <v>71</v>
      </c>
      <c r="Q20164" s="49" t="s">
        <v>47</v>
      </c>
    </row>
    <row r="20165" spans="2:17" ht="20.25" customHeight="1">
      <c r="B20165" s="50" t="e">
        <f>IF((#REF!+#REF!+H20165)&lt;&gt;0,"a","b")</f>
        <v>#REF!</v>
      </c>
      <c r="C20165" s="54">
        <v>5</v>
      </c>
      <c r="D20165" s="54"/>
      <c r="F20165" s="89"/>
      <c r="G20165" s="95" t="s">
        <v>400</v>
      </c>
      <c r="H20165" s="563">
        <f t="shared" si="11191"/>
        <v>0</v>
      </c>
      <c r="I20165" s="568">
        <f t="shared" ref="I20165:K20165" si="11237">SUM(I20166:I20171)</f>
        <v>0</v>
      </c>
      <c r="J20165" s="568">
        <f t="shared" si="11237"/>
        <v>0</v>
      </c>
      <c r="K20165" s="568">
        <f t="shared" si="11237"/>
        <v>0</v>
      </c>
      <c r="L20165" s="568">
        <f t="shared" ref="L20165:N20165" si="11238">SUM(L20166:L20171)</f>
        <v>0</v>
      </c>
      <c r="M20165" s="568">
        <f t="shared" si="11238"/>
        <v>0</v>
      </c>
      <c r="N20165" s="141">
        <f t="shared" si="11238"/>
        <v>0</v>
      </c>
      <c r="O20165" s="60" t="s">
        <v>71</v>
      </c>
      <c r="Q20165" s="49" t="s">
        <v>47</v>
      </c>
    </row>
    <row r="20166" spans="2:17" ht="20.25" customHeight="1">
      <c r="B20166" s="50" t="e">
        <f>IF((#REF!+#REF!+H20166)&lt;&gt;0,"a","b")</f>
        <v>#REF!</v>
      </c>
      <c r="C20166" s="54">
        <v>6</v>
      </c>
      <c r="D20166" s="54"/>
      <c r="F20166" s="89"/>
      <c r="G20166" s="120" t="s">
        <v>401</v>
      </c>
      <c r="H20166" s="552">
        <f t="shared" si="11191"/>
        <v>0</v>
      </c>
      <c r="I20166" s="553"/>
      <c r="J20166" s="553"/>
      <c r="K20166" s="553"/>
      <c r="L20166" s="553"/>
      <c r="M20166" s="553"/>
      <c r="N20166" s="138"/>
      <c r="O20166" s="60"/>
      <c r="Q20166" s="49" t="s">
        <v>47</v>
      </c>
    </row>
    <row r="20167" spans="2:17" ht="20.25" customHeight="1">
      <c r="B20167" s="50" t="e">
        <f>IF((#REF!+#REF!+H20167)&lt;&gt;0,"a","b")</f>
        <v>#REF!</v>
      </c>
      <c r="C20167" s="54">
        <v>6</v>
      </c>
      <c r="D20167" s="54"/>
      <c r="F20167" s="89"/>
      <c r="G20167" s="120" t="s">
        <v>402</v>
      </c>
      <c r="H20167" s="552">
        <f t="shared" si="11191"/>
        <v>0</v>
      </c>
      <c r="I20167" s="553"/>
      <c r="J20167" s="553"/>
      <c r="K20167" s="553"/>
      <c r="L20167" s="553"/>
      <c r="M20167" s="553"/>
      <c r="N20167" s="138"/>
      <c r="O20167" s="60"/>
      <c r="Q20167" s="49" t="s">
        <v>47</v>
      </c>
    </row>
    <row r="20168" spans="2:17" ht="20.25" customHeight="1">
      <c r="B20168" s="50" t="e">
        <f>IF((#REF!+#REF!+H20168)&lt;&gt;0,"a","b")</f>
        <v>#REF!</v>
      </c>
      <c r="C20168" s="54">
        <v>6</v>
      </c>
      <c r="D20168" s="54"/>
      <c r="F20168" s="89"/>
      <c r="G20168" s="120" t="s">
        <v>403</v>
      </c>
      <c r="H20168" s="552">
        <f t="shared" si="11191"/>
        <v>0</v>
      </c>
      <c r="I20168" s="553"/>
      <c r="J20168" s="553"/>
      <c r="K20168" s="553"/>
      <c r="L20168" s="553"/>
      <c r="M20168" s="553"/>
      <c r="N20168" s="138"/>
      <c r="O20168" s="60"/>
      <c r="Q20168" s="49" t="s">
        <v>47</v>
      </c>
    </row>
    <row r="20169" spans="2:17" ht="20.25" customHeight="1">
      <c r="B20169" s="50" t="e">
        <f>IF((#REF!+#REF!+H20169)&lt;&gt;0,"a","b")</f>
        <v>#REF!</v>
      </c>
      <c r="C20169" s="54">
        <v>6</v>
      </c>
      <c r="D20169" s="54"/>
      <c r="F20169" s="89"/>
      <c r="G20169" s="120" t="s">
        <v>404</v>
      </c>
      <c r="H20169" s="561">
        <f t="shared" si="11191"/>
        <v>0</v>
      </c>
      <c r="I20169" s="553"/>
      <c r="J20169" s="553"/>
      <c r="K20169" s="553"/>
      <c r="L20169" s="553"/>
      <c r="M20169" s="553"/>
      <c r="N20169" s="138"/>
      <c r="O20169" s="60"/>
      <c r="Q20169" s="49" t="s">
        <v>47</v>
      </c>
    </row>
    <row r="20170" spans="2:17" ht="20.25" customHeight="1">
      <c r="B20170" s="50" t="e">
        <f>IF((#REF!+#REF!+H20170)&lt;&gt;0,"a","b")</f>
        <v>#REF!</v>
      </c>
      <c r="C20170" s="54">
        <v>6</v>
      </c>
      <c r="D20170" s="54"/>
      <c r="F20170" s="89"/>
      <c r="G20170" s="120" t="s">
        <v>405</v>
      </c>
      <c r="H20170" s="558">
        <f t="shared" si="11191"/>
        <v>0</v>
      </c>
      <c r="I20170" s="553"/>
      <c r="J20170" s="553"/>
      <c r="K20170" s="553"/>
      <c r="L20170" s="553"/>
      <c r="M20170" s="553"/>
      <c r="N20170" s="138"/>
      <c r="O20170" s="60"/>
      <c r="Q20170" s="49" t="s">
        <v>47</v>
      </c>
    </row>
    <row r="20171" spans="2:17" ht="20.25" customHeight="1">
      <c r="B20171" s="50" t="e">
        <f>IF((#REF!+#REF!+H20171)&lt;&gt;0,"a","b")</f>
        <v>#REF!</v>
      </c>
      <c r="C20171" s="54">
        <v>6</v>
      </c>
      <c r="D20171" s="54"/>
      <c r="F20171" s="89"/>
      <c r="G20171" s="120" t="s">
        <v>406</v>
      </c>
      <c r="H20171" s="558">
        <f t="shared" si="11191"/>
        <v>0</v>
      </c>
      <c r="I20171" s="553"/>
      <c r="J20171" s="553"/>
      <c r="K20171" s="553"/>
      <c r="L20171" s="553"/>
      <c r="M20171" s="553"/>
      <c r="N20171" s="138"/>
      <c r="O20171" s="60"/>
      <c r="Q20171" s="49" t="s">
        <v>47</v>
      </c>
    </row>
    <row r="20172" spans="2:17" ht="20.25" customHeight="1">
      <c r="B20172" s="50" t="e">
        <f>IF((#REF!+#REF!+H20172)&lt;&gt;0,"a","b")</f>
        <v>#REF!</v>
      </c>
      <c r="C20172" s="54">
        <v>5</v>
      </c>
      <c r="D20172" s="54"/>
      <c r="F20172" s="89"/>
      <c r="G20172" s="95" t="s">
        <v>407</v>
      </c>
      <c r="H20172" s="563">
        <f t="shared" si="11191"/>
        <v>0</v>
      </c>
      <c r="I20172" s="568">
        <f t="shared" ref="I20172:K20172" si="11239">SUM(I20173:I20192)</f>
        <v>0</v>
      </c>
      <c r="J20172" s="568">
        <f t="shared" si="11239"/>
        <v>0</v>
      </c>
      <c r="K20172" s="568">
        <f t="shared" si="11239"/>
        <v>0</v>
      </c>
      <c r="L20172" s="568">
        <f t="shared" ref="L20172:N20172" si="11240">SUM(L20173:L20192)</f>
        <v>0</v>
      </c>
      <c r="M20172" s="568">
        <f t="shared" si="11240"/>
        <v>0</v>
      </c>
      <c r="N20172" s="141">
        <f t="shared" si="11240"/>
        <v>0</v>
      </c>
      <c r="O20172" s="60" t="s">
        <v>71</v>
      </c>
      <c r="Q20172" s="49" t="s">
        <v>47</v>
      </c>
    </row>
    <row r="20173" spans="2:17" ht="20.25" customHeight="1">
      <c r="B20173" s="50" t="e">
        <f>IF((#REF!+#REF!+H20173)&lt;&gt;0,"a","b")</f>
        <v>#REF!</v>
      </c>
      <c r="C20173" s="54">
        <v>6</v>
      </c>
      <c r="D20173" s="54"/>
      <c r="F20173" s="89"/>
      <c r="G20173" s="109" t="s">
        <v>408</v>
      </c>
      <c r="H20173" s="552">
        <f t="shared" si="11191"/>
        <v>0</v>
      </c>
      <c r="I20173" s="557"/>
      <c r="J20173" s="557"/>
      <c r="K20173" s="557"/>
      <c r="L20173" s="557"/>
      <c r="M20173" s="557"/>
      <c r="N20173" s="158"/>
      <c r="Q20173" s="49" t="s">
        <v>47</v>
      </c>
    </row>
    <row r="20174" spans="2:17" ht="20.25" customHeight="1">
      <c r="B20174" s="50" t="e">
        <f>IF((#REF!+#REF!+H20174)&lt;&gt;0,"a","b")</f>
        <v>#REF!</v>
      </c>
      <c r="C20174" s="54">
        <v>6</v>
      </c>
      <c r="D20174" s="54"/>
      <c r="F20174" s="89"/>
      <c r="G20174" s="109" t="s">
        <v>409</v>
      </c>
      <c r="H20174" s="558">
        <f t="shared" si="11191"/>
        <v>0</v>
      </c>
      <c r="I20174" s="557"/>
      <c r="J20174" s="557"/>
      <c r="K20174" s="557"/>
      <c r="L20174" s="557"/>
      <c r="M20174" s="557"/>
      <c r="N20174" s="158"/>
      <c r="Q20174" s="49" t="s">
        <v>47</v>
      </c>
    </row>
    <row r="20175" spans="2:17" ht="30.75" customHeight="1">
      <c r="B20175" s="50" t="e">
        <f>IF((#REF!+#REF!+H20175)&lt;&gt;0,"a","b")</f>
        <v>#REF!</v>
      </c>
      <c r="C20175" s="54">
        <v>6</v>
      </c>
      <c r="D20175" s="54"/>
      <c r="F20175" s="89"/>
      <c r="G20175" s="109" t="s">
        <v>410</v>
      </c>
      <c r="H20175" s="558">
        <f t="shared" si="11191"/>
        <v>0</v>
      </c>
      <c r="I20175" s="557"/>
      <c r="J20175" s="557"/>
      <c r="K20175" s="557"/>
      <c r="L20175" s="557"/>
      <c r="M20175" s="557"/>
      <c r="N20175" s="158"/>
      <c r="Q20175" s="49" t="s">
        <v>47</v>
      </c>
    </row>
    <row r="20176" spans="2:17" ht="30.75" customHeight="1">
      <c r="B20176" s="50" t="e">
        <f>IF((#REF!+#REF!+H20176)&lt;&gt;0,"a","b")</f>
        <v>#REF!</v>
      </c>
      <c r="C20176" s="54">
        <v>6</v>
      </c>
      <c r="D20176" s="54"/>
      <c r="F20176" s="89"/>
      <c r="G20176" s="109" t="s">
        <v>411</v>
      </c>
      <c r="H20176" s="558">
        <f t="shared" si="11191"/>
        <v>0</v>
      </c>
      <c r="I20176" s="557"/>
      <c r="J20176" s="557"/>
      <c r="K20176" s="557"/>
      <c r="L20176" s="557"/>
      <c r="M20176" s="557"/>
      <c r="N20176" s="158"/>
      <c r="Q20176" s="49" t="s">
        <v>47</v>
      </c>
    </row>
    <row r="20177" spans="2:17" ht="20.25" customHeight="1">
      <c r="B20177" s="50" t="e">
        <f>IF((#REF!+#REF!+H20177)&lt;&gt;0,"a","b")</f>
        <v>#REF!</v>
      </c>
      <c r="C20177" s="54">
        <v>6</v>
      </c>
      <c r="D20177" s="54"/>
      <c r="F20177" s="89"/>
      <c r="G20177" s="109" t="s">
        <v>412</v>
      </c>
      <c r="H20177" s="558">
        <f t="shared" si="11191"/>
        <v>0</v>
      </c>
      <c r="I20177" s="557"/>
      <c r="J20177" s="557"/>
      <c r="K20177" s="557"/>
      <c r="L20177" s="557"/>
      <c r="M20177" s="557"/>
      <c r="N20177" s="158"/>
      <c r="Q20177" s="49" t="s">
        <v>47</v>
      </c>
    </row>
    <row r="20178" spans="2:17" ht="20.25" customHeight="1">
      <c r="B20178" s="50" t="e">
        <f>IF((#REF!+#REF!+H20178)&lt;&gt;0,"a","b")</f>
        <v>#REF!</v>
      </c>
      <c r="C20178" s="54">
        <v>6</v>
      </c>
      <c r="D20178" s="54"/>
      <c r="F20178" s="89"/>
      <c r="G20178" s="109" t="s">
        <v>413</v>
      </c>
      <c r="H20178" s="558">
        <f t="shared" si="11191"/>
        <v>0</v>
      </c>
      <c r="I20178" s="557"/>
      <c r="J20178" s="557"/>
      <c r="K20178" s="557"/>
      <c r="L20178" s="557"/>
      <c r="M20178" s="557"/>
      <c r="N20178" s="158"/>
      <c r="Q20178" s="49" t="s">
        <v>47</v>
      </c>
    </row>
    <row r="20179" spans="2:17" ht="30.75" customHeight="1">
      <c r="B20179" s="50" t="e">
        <f>IF((#REF!+#REF!+H20179)&lt;&gt;0,"a","b")</f>
        <v>#REF!</v>
      </c>
      <c r="C20179" s="54">
        <v>6</v>
      </c>
      <c r="D20179" s="54"/>
      <c r="F20179" s="89"/>
      <c r="G20179" s="109" t="s">
        <v>414</v>
      </c>
      <c r="H20179" s="558">
        <f t="shared" si="11191"/>
        <v>0</v>
      </c>
      <c r="I20179" s="557"/>
      <c r="J20179" s="557"/>
      <c r="K20179" s="557"/>
      <c r="L20179" s="557"/>
      <c r="M20179" s="557"/>
      <c r="N20179" s="158"/>
      <c r="Q20179" s="49" t="s">
        <v>47</v>
      </c>
    </row>
    <row r="20180" spans="2:17" ht="20.25" customHeight="1">
      <c r="B20180" s="50" t="e">
        <f>IF((#REF!+#REF!+H20180)&lt;&gt;0,"a","b")</f>
        <v>#REF!</v>
      </c>
      <c r="C20180" s="54">
        <v>6</v>
      </c>
      <c r="D20180" s="54"/>
      <c r="F20180" s="89"/>
      <c r="G20180" s="109" t="s">
        <v>415</v>
      </c>
      <c r="H20180" s="558">
        <f t="shared" si="11191"/>
        <v>0</v>
      </c>
      <c r="I20180" s="557"/>
      <c r="J20180" s="557"/>
      <c r="K20180" s="557"/>
      <c r="L20180" s="557"/>
      <c r="M20180" s="557"/>
      <c r="N20180" s="158"/>
      <c r="Q20180" s="49" t="s">
        <v>47</v>
      </c>
    </row>
    <row r="20181" spans="2:17" ht="20.25" customHeight="1">
      <c r="B20181" s="50" t="e">
        <f>IF((#REF!+#REF!+H20181)&lt;&gt;0,"a","b")</f>
        <v>#REF!</v>
      </c>
      <c r="C20181" s="54">
        <v>6</v>
      </c>
      <c r="D20181" s="54"/>
      <c r="F20181" s="89"/>
      <c r="G20181" s="109" t="s">
        <v>416</v>
      </c>
      <c r="H20181" s="558">
        <f t="shared" si="11191"/>
        <v>0</v>
      </c>
      <c r="I20181" s="557"/>
      <c r="J20181" s="557"/>
      <c r="K20181" s="557"/>
      <c r="L20181" s="557"/>
      <c r="M20181" s="557"/>
      <c r="N20181" s="158"/>
      <c r="Q20181" s="49" t="s">
        <v>47</v>
      </c>
    </row>
    <row r="20182" spans="2:17" ht="20.25" customHeight="1">
      <c r="B20182" s="50" t="e">
        <f>IF((#REF!+#REF!+H20182)&lt;&gt;0,"a","b")</f>
        <v>#REF!</v>
      </c>
      <c r="C20182" s="54">
        <v>6</v>
      </c>
      <c r="D20182" s="54"/>
      <c r="F20182" s="89"/>
      <c r="G20182" s="109" t="s">
        <v>417</v>
      </c>
      <c r="H20182" s="558">
        <f t="shared" si="11191"/>
        <v>0</v>
      </c>
      <c r="I20182" s="557"/>
      <c r="J20182" s="557"/>
      <c r="K20182" s="557"/>
      <c r="L20182" s="557"/>
      <c r="M20182" s="557"/>
      <c r="N20182" s="158"/>
      <c r="Q20182" s="49" t="s">
        <v>47</v>
      </c>
    </row>
    <row r="20183" spans="2:17" ht="20.25" customHeight="1">
      <c r="B20183" s="50" t="e">
        <f>IF((#REF!+#REF!+H20183)&lt;&gt;0,"a","b")</f>
        <v>#REF!</v>
      </c>
      <c r="C20183" s="54">
        <v>6</v>
      </c>
      <c r="D20183" s="54"/>
      <c r="F20183" s="89"/>
      <c r="G20183" s="109" t="s">
        <v>418</v>
      </c>
      <c r="H20183" s="558">
        <f t="shared" si="11191"/>
        <v>0</v>
      </c>
      <c r="I20183" s="557"/>
      <c r="J20183" s="557"/>
      <c r="K20183" s="557"/>
      <c r="L20183" s="557"/>
      <c r="M20183" s="557"/>
      <c r="N20183" s="158"/>
      <c r="Q20183" s="49" t="s">
        <v>47</v>
      </c>
    </row>
    <row r="20184" spans="2:17" ht="20.25" customHeight="1">
      <c r="B20184" s="50" t="e">
        <f>IF((#REF!+#REF!+H20184)&lt;&gt;0,"a","b")</f>
        <v>#REF!</v>
      </c>
      <c r="C20184" s="54">
        <v>6</v>
      </c>
      <c r="D20184" s="54"/>
      <c r="F20184" s="89"/>
      <c r="G20184" s="109" t="s">
        <v>419</v>
      </c>
      <c r="H20184" s="558">
        <f t="shared" si="11191"/>
        <v>0</v>
      </c>
      <c r="I20184" s="557"/>
      <c r="J20184" s="557"/>
      <c r="K20184" s="557"/>
      <c r="L20184" s="557"/>
      <c r="M20184" s="557"/>
      <c r="N20184" s="158"/>
      <c r="Q20184" s="49" t="s">
        <v>47</v>
      </c>
    </row>
    <row r="20185" spans="2:17" ht="20.25" customHeight="1">
      <c r="B20185" s="50" t="e">
        <f>IF((#REF!+#REF!+H20185)&lt;&gt;0,"a","b")</f>
        <v>#REF!</v>
      </c>
      <c r="C20185" s="54">
        <v>6</v>
      </c>
      <c r="D20185" s="54"/>
      <c r="F20185" s="89"/>
      <c r="G20185" s="109" t="s">
        <v>420</v>
      </c>
      <c r="H20185" s="558">
        <f t="shared" si="11191"/>
        <v>0</v>
      </c>
      <c r="I20185" s="557"/>
      <c r="J20185" s="557"/>
      <c r="K20185" s="557"/>
      <c r="L20185" s="557"/>
      <c r="M20185" s="557"/>
      <c r="N20185" s="158"/>
      <c r="Q20185" s="49" t="s">
        <v>47</v>
      </c>
    </row>
    <row r="20186" spans="2:17" ht="20.25" customHeight="1">
      <c r="B20186" s="50" t="e">
        <f>IF((#REF!+#REF!+H20186)&lt;&gt;0,"a","b")</f>
        <v>#REF!</v>
      </c>
      <c r="C20186" s="54">
        <v>6</v>
      </c>
      <c r="D20186" s="54"/>
      <c r="F20186" s="89"/>
      <c r="G20186" s="109" t="s">
        <v>421</v>
      </c>
      <c r="H20186" s="558">
        <f t="shared" si="11191"/>
        <v>0</v>
      </c>
      <c r="I20186" s="557"/>
      <c r="J20186" s="557"/>
      <c r="K20186" s="557"/>
      <c r="L20186" s="557"/>
      <c r="M20186" s="557"/>
      <c r="N20186" s="158"/>
      <c r="Q20186" s="49" t="s">
        <v>47</v>
      </c>
    </row>
    <row r="20187" spans="2:17" ht="20.25" customHeight="1">
      <c r="B20187" s="50" t="e">
        <f>IF((#REF!+#REF!+H20187)&lt;&gt;0,"a","b")</f>
        <v>#REF!</v>
      </c>
      <c r="C20187" s="54">
        <v>6</v>
      </c>
      <c r="D20187" s="54"/>
      <c r="F20187" s="89"/>
      <c r="G20187" s="109" t="s">
        <v>422</v>
      </c>
      <c r="H20187" s="561">
        <f t="shared" si="11191"/>
        <v>0</v>
      </c>
      <c r="I20187" s="557"/>
      <c r="J20187" s="557"/>
      <c r="K20187" s="557"/>
      <c r="L20187" s="557"/>
      <c r="M20187" s="557"/>
      <c r="N20187" s="158"/>
      <c r="Q20187" s="49" t="s">
        <v>47</v>
      </c>
    </row>
    <row r="20188" spans="2:17" ht="20.25" customHeight="1">
      <c r="B20188" s="50" t="e">
        <f>IF((#REF!+#REF!+H20188)&lt;&gt;0,"a","b")</f>
        <v>#REF!</v>
      </c>
      <c r="C20188" s="54">
        <v>6</v>
      </c>
      <c r="D20188" s="54"/>
      <c r="F20188" s="89"/>
      <c r="G20188" s="109" t="s">
        <v>423</v>
      </c>
      <c r="H20188" s="558">
        <f t="shared" si="11191"/>
        <v>0</v>
      </c>
      <c r="I20188" s="557"/>
      <c r="J20188" s="557"/>
      <c r="K20188" s="557"/>
      <c r="L20188" s="557"/>
      <c r="M20188" s="557"/>
      <c r="N20188" s="158"/>
      <c r="Q20188" s="49" t="s">
        <v>47</v>
      </c>
    </row>
    <row r="20189" spans="2:17" ht="20.25" customHeight="1">
      <c r="B20189" s="50" t="e">
        <f>IF((#REF!+#REF!+H20189)&lt;&gt;0,"a","b")</f>
        <v>#REF!</v>
      </c>
      <c r="C20189" s="54">
        <v>6</v>
      </c>
      <c r="D20189" s="54"/>
      <c r="F20189" s="89"/>
      <c r="G20189" s="109" t="s">
        <v>424</v>
      </c>
      <c r="H20189" s="558">
        <f t="shared" si="11191"/>
        <v>0</v>
      </c>
      <c r="I20189" s="557"/>
      <c r="J20189" s="557"/>
      <c r="K20189" s="557"/>
      <c r="L20189" s="557"/>
      <c r="M20189" s="557"/>
      <c r="N20189" s="158"/>
      <c r="Q20189" s="49" t="s">
        <v>47</v>
      </c>
    </row>
    <row r="20190" spans="2:17" ht="20.25" customHeight="1">
      <c r="B20190" s="50" t="e">
        <f>IF((#REF!+#REF!+H20190)&lt;&gt;0,"a","b")</f>
        <v>#REF!</v>
      </c>
      <c r="C20190" s="54">
        <v>6</v>
      </c>
      <c r="D20190" s="54"/>
      <c r="F20190" s="89"/>
      <c r="G20190" s="126" t="s">
        <v>425</v>
      </c>
      <c r="H20190" s="558">
        <f t="shared" si="11191"/>
        <v>0</v>
      </c>
      <c r="I20190" s="557"/>
      <c r="J20190" s="557"/>
      <c r="K20190" s="557"/>
      <c r="L20190" s="557"/>
      <c r="M20190" s="557"/>
      <c r="N20190" s="158"/>
      <c r="Q20190" s="49" t="s">
        <v>47</v>
      </c>
    </row>
    <row r="20191" spans="2:17" ht="20.25" customHeight="1">
      <c r="B20191" s="50" t="e">
        <f>IF((#REF!+#REF!+H20191)&lt;&gt;0,"a","b")</f>
        <v>#REF!</v>
      </c>
      <c r="C20191" s="54">
        <v>6</v>
      </c>
      <c r="D20191" s="54"/>
      <c r="F20191" s="89"/>
      <c r="G20191" s="109" t="s">
        <v>426</v>
      </c>
      <c r="H20191" s="558">
        <f t="shared" si="11191"/>
        <v>0</v>
      </c>
      <c r="I20191" s="557"/>
      <c r="J20191" s="557"/>
      <c r="K20191" s="557"/>
      <c r="L20191" s="557"/>
      <c r="M20191" s="557"/>
      <c r="N20191" s="158"/>
      <c r="Q20191" s="49" t="s">
        <v>47</v>
      </c>
    </row>
    <row r="20192" spans="2:17" ht="30.75" customHeight="1">
      <c r="B20192" s="50" t="e">
        <f>IF((#REF!+#REF!+H20192)&lt;&gt;0,"a","b")</f>
        <v>#REF!</v>
      </c>
      <c r="C20192" s="54">
        <v>6</v>
      </c>
      <c r="D20192" s="54"/>
      <c r="F20192" s="89"/>
      <c r="G20192" s="109" t="s">
        <v>427</v>
      </c>
      <c r="H20192" s="558">
        <f t="shared" si="11191"/>
        <v>0</v>
      </c>
      <c r="I20192" s="557"/>
      <c r="J20192" s="557"/>
      <c r="K20192" s="557"/>
      <c r="L20192" s="557"/>
      <c r="M20192" s="557"/>
      <c r="N20192" s="158"/>
      <c r="Q20192" s="49" t="s">
        <v>47</v>
      </c>
    </row>
    <row r="20193" spans="2:17" ht="20.25" customHeight="1">
      <c r="B20193" s="50" t="e">
        <f>IF((#REF!+#REF!+H20193)&lt;&gt;0,"a","b")</f>
        <v>#REF!</v>
      </c>
      <c r="C20193" s="54">
        <v>4</v>
      </c>
      <c r="D20193" s="54"/>
      <c r="F20193" s="89"/>
      <c r="G20193" s="93" t="s">
        <v>428</v>
      </c>
      <c r="H20193" s="559">
        <f t="shared" si="11191"/>
        <v>0</v>
      </c>
      <c r="I20193" s="567">
        <f t="shared" ref="I20193:N20193" si="11241">I20194+I20195</f>
        <v>0</v>
      </c>
      <c r="J20193" s="567">
        <f t="shared" si="11241"/>
        <v>0</v>
      </c>
      <c r="K20193" s="567">
        <f t="shared" si="11241"/>
        <v>0</v>
      </c>
      <c r="L20193" s="567">
        <f t="shared" si="11241"/>
        <v>0</v>
      </c>
      <c r="M20193" s="567">
        <f t="shared" si="11241"/>
        <v>0</v>
      </c>
      <c r="N20193" s="137">
        <f t="shared" si="11241"/>
        <v>0</v>
      </c>
      <c r="O20193" s="60" t="s">
        <v>71</v>
      </c>
      <c r="Q20193" s="49" t="s">
        <v>47</v>
      </c>
    </row>
    <row r="20194" spans="2:17" ht="20.25" customHeight="1">
      <c r="B20194" s="50" t="e">
        <f>IF((#REF!+#REF!+H20194)&lt;&gt;0,"a","b")</f>
        <v>#REF!</v>
      </c>
      <c r="C20194" s="54">
        <v>5</v>
      </c>
      <c r="D20194" s="54"/>
      <c r="F20194" s="89"/>
      <c r="G20194" s="95" t="s">
        <v>429</v>
      </c>
      <c r="H20194" s="558">
        <f t="shared" si="11191"/>
        <v>0</v>
      </c>
      <c r="I20194" s="554"/>
      <c r="J20194" s="554"/>
      <c r="K20194" s="554"/>
      <c r="L20194" s="554"/>
      <c r="M20194" s="554"/>
      <c r="N20194" s="154"/>
      <c r="O20194" s="60"/>
      <c r="Q20194" s="49" t="s">
        <v>47</v>
      </c>
    </row>
    <row r="20195" spans="2:17" ht="20.25" customHeight="1">
      <c r="B20195" s="50" t="e">
        <f>IF((#REF!+#REF!+H20195)&lt;&gt;0,"a","b")</f>
        <v>#REF!</v>
      </c>
      <c r="C20195" s="54">
        <v>5</v>
      </c>
      <c r="D20195" s="54"/>
      <c r="F20195" s="89"/>
      <c r="G20195" s="95" t="s">
        <v>430</v>
      </c>
      <c r="H20195" s="559">
        <f t="shared" si="11191"/>
        <v>0</v>
      </c>
      <c r="I20195" s="569">
        <f t="shared" ref="I20195:N20195" si="11242">I20196+I20197</f>
        <v>0</v>
      </c>
      <c r="J20195" s="569">
        <f t="shared" si="11242"/>
        <v>0</v>
      </c>
      <c r="K20195" s="569">
        <f t="shared" si="11242"/>
        <v>0</v>
      </c>
      <c r="L20195" s="569">
        <f t="shared" si="11242"/>
        <v>0</v>
      </c>
      <c r="M20195" s="569">
        <f t="shared" si="11242"/>
        <v>0</v>
      </c>
      <c r="N20195" s="142">
        <f t="shared" si="11242"/>
        <v>0</v>
      </c>
      <c r="O20195" s="60" t="s">
        <v>71</v>
      </c>
      <c r="Q20195" s="49" t="s">
        <v>47</v>
      </c>
    </row>
    <row r="20196" spans="2:17" ht="20.25" customHeight="1">
      <c r="B20196" s="50" t="e">
        <f>IF((#REF!+#REF!+H20196)&lt;&gt;0,"a","b")</f>
        <v>#REF!</v>
      </c>
      <c r="C20196" s="54">
        <v>6</v>
      </c>
      <c r="D20196" s="54"/>
      <c r="F20196" s="89"/>
      <c r="G20196" s="109" t="s">
        <v>431</v>
      </c>
      <c r="H20196" s="558">
        <f t="shared" si="11191"/>
        <v>0</v>
      </c>
      <c r="I20196" s="557"/>
      <c r="J20196" s="557"/>
      <c r="K20196" s="557"/>
      <c r="L20196" s="557"/>
      <c r="M20196" s="557"/>
      <c r="N20196" s="158"/>
      <c r="Q20196" s="49" t="s">
        <v>47</v>
      </c>
    </row>
    <row r="20197" spans="2:17" ht="20.25" customHeight="1">
      <c r="B20197" s="50" t="e">
        <f>IF((#REF!+#REF!+H20197)&lt;&gt;0,"a","b")</f>
        <v>#REF!</v>
      </c>
      <c r="C20197" s="54">
        <v>6</v>
      </c>
      <c r="D20197" s="54"/>
      <c r="F20197" s="89"/>
      <c r="G20197" s="109" t="s">
        <v>432</v>
      </c>
      <c r="H20197" s="558">
        <f t="shared" si="11191"/>
        <v>0</v>
      </c>
      <c r="I20197" s="557"/>
      <c r="J20197" s="557"/>
      <c r="K20197" s="557"/>
      <c r="L20197" s="557"/>
      <c r="M20197" s="557"/>
      <c r="N20197" s="158"/>
      <c r="Q20197" s="49" t="s">
        <v>47</v>
      </c>
    </row>
    <row r="20198" spans="2:17" ht="30.75" customHeight="1">
      <c r="B20198" s="50" t="e">
        <f>IF((#REF!+#REF!+H20198)&lt;&gt;0,"a","b")</f>
        <v>#REF!</v>
      </c>
      <c r="C20198" s="54">
        <v>3</v>
      </c>
      <c r="D20198" s="54"/>
      <c r="F20198" s="89"/>
      <c r="G20198" s="108" t="s">
        <v>433</v>
      </c>
      <c r="H20198" s="559">
        <f t="shared" si="11191"/>
        <v>0</v>
      </c>
      <c r="I20198" s="570">
        <f t="shared" ref="I20198:N20198" si="11243">I20199+I20200</f>
        <v>0</v>
      </c>
      <c r="J20198" s="570">
        <f t="shared" si="11243"/>
        <v>0</v>
      </c>
      <c r="K20198" s="570">
        <f t="shared" si="11243"/>
        <v>0</v>
      </c>
      <c r="L20198" s="570">
        <f t="shared" si="11243"/>
        <v>0</v>
      </c>
      <c r="M20198" s="570">
        <f t="shared" si="11243"/>
        <v>0</v>
      </c>
      <c r="N20198" s="140">
        <f t="shared" si="11243"/>
        <v>0</v>
      </c>
      <c r="O20198" s="60" t="s">
        <v>71</v>
      </c>
      <c r="Q20198" s="49" t="s">
        <v>47</v>
      </c>
    </row>
    <row r="20199" spans="2:17" ht="30.75" customHeight="1">
      <c r="B20199" s="50" t="e">
        <f>IF((#REF!+#REF!+H20199)&lt;&gt;0,"a","b")</f>
        <v>#REF!</v>
      </c>
      <c r="C20199" s="54">
        <v>4</v>
      </c>
      <c r="D20199" s="54"/>
      <c r="F20199" s="89"/>
      <c r="G20199" s="93" t="s">
        <v>434</v>
      </c>
      <c r="H20199" s="558">
        <f t="shared" si="11191"/>
        <v>0</v>
      </c>
      <c r="I20199" s="555"/>
      <c r="J20199" s="555"/>
      <c r="K20199" s="555"/>
      <c r="L20199" s="555"/>
      <c r="M20199" s="555"/>
      <c r="N20199" s="153"/>
      <c r="Q20199" s="49" t="s">
        <v>47</v>
      </c>
    </row>
    <row r="20200" spans="2:17" ht="30.75" customHeight="1">
      <c r="B20200" s="50" t="e">
        <f>IF((#REF!+#REF!+H20200)&lt;&gt;0,"a","b")</f>
        <v>#REF!</v>
      </c>
      <c r="C20200" s="54">
        <v>4</v>
      </c>
      <c r="D20200" s="54"/>
      <c r="F20200" s="89"/>
      <c r="G20200" s="93" t="s">
        <v>435</v>
      </c>
      <c r="H20200" s="559">
        <f t="shared" si="11191"/>
        <v>0</v>
      </c>
      <c r="I20200" s="567">
        <f t="shared" ref="I20200:N20200" si="11244">I20201+I20202+I20203+I20204</f>
        <v>0</v>
      </c>
      <c r="J20200" s="567">
        <f t="shared" si="11244"/>
        <v>0</v>
      </c>
      <c r="K20200" s="567">
        <f t="shared" si="11244"/>
        <v>0</v>
      </c>
      <c r="L20200" s="567">
        <f t="shared" si="11244"/>
        <v>0</v>
      </c>
      <c r="M20200" s="567">
        <f t="shared" si="11244"/>
        <v>0</v>
      </c>
      <c r="N20200" s="137">
        <f t="shared" si="11244"/>
        <v>0</v>
      </c>
      <c r="O20200" s="60" t="s">
        <v>71</v>
      </c>
      <c r="Q20200" s="49" t="s">
        <v>47</v>
      </c>
    </row>
    <row r="20201" spans="2:17" ht="30.75" customHeight="1">
      <c r="B20201" s="50" t="e">
        <f>IF((#REF!+#REF!+H20201)&lt;&gt;0,"a","b")</f>
        <v>#REF!</v>
      </c>
      <c r="C20201" s="54">
        <v>5</v>
      </c>
      <c r="D20201" s="54"/>
      <c r="F20201" s="89"/>
      <c r="G20201" s="95" t="s">
        <v>436</v>
      </c>
      <c r="H20201" s="558">
        <f t="shared" si="11191"/>
        <v>0</v>
      </c>
      <c r="I20201" s="554"/>
      <c r="J20201" s="554"/>
      <c r="K20201" s="554"/>
      <c r="L20201" s="554"/>
      <c r="M20201" s="554"/>
      <c r="N20201" s="154"/>
      <c r="Q20201" s="49" t="s">
        <v>47</v>
      </c>
    </row>
    <row r="20202" spans="2:17" ht="20.25" customHeight="1">
      <c r="B20202" s="50" t="e">
        <f>IF((#REF!+#REF!+H20202)&lt;&gt;0,"a","b")</f>
        <v>#REF!</v>
      </c>
      <c r="C20202" s="54">
        <v>5</v>
      </c>
      <c r="D20202" s="54"/>
      <c r="F20202" s="89"/>
      <c r="G20202" s="95" t="s">
        <v>437</v>
      </c>
      <c r="H20202" s="552">
        <f t="shared" si="11191"/>
        <v>0</v>
      </c>
      <c r="I20202" s="554"/>
      <c r="J20202" s="554"/>
      <c r="K20202" s="554"/>
      <c r="L20202" s="554"/>
      <c r="M20202" s="554"/>
      <c r="N20202" s="154"/>
      <c r="Q20202" s="49" t="s">
        <v>47</v>
      </c>
    </row>
    <row r="20203" spans="2:17" ht="20.25" customHeight="1">
      <c r="B20203" s="50" t="e">
        <f>IF((#REF!+#REF!+H20203)&lt;&gt;0,"a","b")</f>
        <v>#REF!</v>
      </c>
      <c r="C20203" s="54">
        <v>5</v>
      </c>
      <c r="D20203" s="54"/>
      <c r="F20203" s="89"/>
      <c r="G20203" s="95" t="s">
        <v>438</v>
      </c>
      <c r="H20203" s="552">
        <f t="shared" si="11191"/>
        <v>0</v>
      </c>
      <c r="I20203" s="554"/>
      <c r="J20203" s="554"/>
      <c r="K20203" s="554"/>
      <c r="L20203" s="554"/>
      <c r="M20203" s="554"/>
      <c r="N20203" s="154"/>
      <c r="Q20203" s="49" t="s">
        <v>47</v>
      </c>
    </row>
    <row r="20204" spans="2:17" ht="20.25" customHeight="1">
      <c r="B20204" s="50" t="e">
        <f>IF((#REF!+#REF!+H20204)&lt;&gt;0,"a","b")</f>
        <v>#REF!</v>
      </c>
      <c r="C20204" s="54">
        <v>5</v>
      </c>
      <c r="D20204" s="54"/>
      <c r="F20204" s="89"/>
      <c r="G20204" s="95" t="s">
        <v>307</v>
      </c>
      <c r="H20204" s="552">
        <f t="shared" si="11191"/>
        <v>0</v>
      </c>
      <c r="I20204" s="554"/>
      <c r="J20204" s="554"/>
      <c r="K20204" s="554"/>
      <c r="L20204" s="554"/>
      <c r="M20204" s="554"/>
      <c r="N20204" s="154"/>
      <c r="Q20204" s="49" t="s">
        <v>47</v>
      </c>
    </row>
    <row r="20205" spans="2:17" ht="20.25" customHeight="1">
      <c r="B20205" s="50" t="e">
        <f>IF((#REF!+#REF!+H20205)&lt;&gt;0,"a","b")</f>
        <v>#REF!</v>
      </c>
      <c r="C20205" s="54">
        <v>3</v>
      </c>
      <c r="D20205" s="54"/>
      <c r="F20205" s="89"/>
      <c r="G20205" s="108" t="s">
        <v>439</v>
      </c>
      <c r="H20205" s="561">
        <f t="shared" si="11191"/>
        <v>0</v>
      </c>
      <c r="I20205" s="562"/>
      <c r="J20205" s="562"/>
      <c r="K20205" s="562"/>
      <c r="L20205" s="562"/>
      <c r="M20205" s="562"/>
      <c r="N20205" s="161"/>
      <c r="Q20205" s="49" t="s">
        <v>47</v>
      </c>
    </row>
    <row r="20206" spans="2:17" ht="20.25" customHeight="1">
      <c r="B20206" s="50" t="e">
        <f>IF((#REF!+#REF!+H20206)&lt;&gt;0,"a","b")</f>
        <v>#REF!</v>
      </c>
      <c r="C20206" s="54">
        <v>3</v>
      </c>
      <c r="D20206" s="54"/>
      <c r="F20206" s="89"/>
      <c r="G20206" s="108" t="s">
        <v>440</v>
      </c>
      <c r="H20206" s="571">
        <f t="shared" ref="H20206:H20245" si="11245">I20206+J20206</f>
        <v>0</v>
      </c>
      <c r="I20206" s="570">
        <f t="shared" ref="I20206:N20206" si="11246">I20207+I20208+I20209+I20212</f>
        <v>0</v>
      </c>
      <c r="J20206" s="570">
        <f t="shared" si="11246"/>
        <v>0</v>
      </c>
      <c r="K20206" s="570">
        <f t="shared" si="11246"/>
        <v>0</v>
      </c>
      <c r="L20206" s="570">
        <f t="shared" si="11246"/>
        <v>0</v>
      </c>
      <c r="M20206" s="570">
        <f t="shared" si="11246"/>
        <v>0</v>
      </c>
      <c r="N20206" s="140">
        <f t="shared" si="11246"/>
        <v>0</v>
      </c>
      <c r="O20206" s="60" t="s">
        <v>71</v>
      </c>
      <c r="Q20206" s="49" t="s">
        <v>47</v>
      </c>
    </row>
    <row r="20207" spans="2:17" ht="30.75" customHeight="1">
      <c r="B20207" s="50" t="e">
        <f>IF((#REF!+#REF!+H20207)&lt;&gt;0,"a","b")</f>
        <v>#REF!</v>
      </c>
      <c r="C20207" s="54">
        <v>4</v>
      </c>
      <c r="D20207" s="54"/>
      <c r="F20207" s="89"/>
      <c r="G20207" s="93" t="s">
        <v>441</v>
      </c>
      <c r="H20207" s="558">
        <f t="shared" si="11245"/>
        <v>0</v>
      </c>
      <c r="I20207" s="555"/>
      <c r="J20207" s="555"/>
      <c r="K20207" s="555"/>
      <c r="L20207" s="555"/>
      <c r="M20207" s="555"/>
      <c r="N20207" s="153"/>
      <c r="O20207" s="60"/>
      <c r="Q20207" s="49" t="s">
        <v>47</v>
      </c>
    </row>
    <row r="20208" spans="2:17" ht="20.25" customHeight="1">
      <c r="B20208" s="50" t="e">
        <f>IF((#REF!+#REF!+H20208)&lt;&gt;0,"a","b")</f>
        <v>#REF!</v>
      </c>
      <c r="C20208" s="54">
        <v>4</v>
      </c>
      <c r="D20208" s="54"/>
      <c r="F20208" s="89"/>
      <c r="G20208" s="93" t="s">
        <v>442</v>
      </c>
      <c r="H20208" s="558">
        <f t="shared" si="11245"/>
        <v>0</v>
      </c>
      <c r="I20208" s="555"/>
      <c r="J20208" s="555"/>
      <c r="K20208" s="555"/>
      <c r="L20208" s="555"/>
      <c r="M20208" s="555"/>
      <c r="N20208" s="153"/>
      <c r="O20208" s="60"/>
      <c r="Q20208" s="49" t="s">
        <v>47</v>
      </c>
    </row>
    <row r="20209" spans="2:17" ht="20.25" customHeight="1">
      <c r="B20209" s="50" t="e">
        <f>IF((#REF!+#REF!+H20209)&lt;&gt;0,"a","b")</f>
        <v>#REF!</v>
      </c>
      <c r="C20209" s="54">
        <v>4</v>
      </c>
      <c r="D20209" s="54"/>
      <c r="F20209" s="89"/>
      <c r="G20209" s="93" t="s">
        <v>443</v>
      </c>
      <c r="H20209" s="559">
        <f t="shared" si="11245"/>
        <v>0</v>
      </c>
      <c r="I20209" s="567">
        <f t="shared" ref="I20209:N20209" si="11247">I20210+I20211</f>
        <v>0</v>
      </c>
      <c r="J20209" s="567">
        <f t="shared" si="11247"/>
        <v>0</v>
      </c>
      <c r="K20209" s="567">
        <f t="shared" si="11247"/>
        <v>0</v>
      </c>
      <c r="L20209" s="567">
        <f t="shared" si="11247"/>
        <v>0</v>
      </c>
      <c r="M20209" s="567">
        <f t="shared" si="11247"/>
        <v>0</v>
      </c>
      <c r="N20209" s="137">
        <f t="shared" si="11247"/>
        <v>0</v>
      </c>
      <c r="O20209" s="60" t="s">
        <v>71</v>
      </c>
      <c r="Q20209" s="49" t="s">
        <v>47</v>
      </c>
    </row>
    <row r="20210" spans="2:17" ht="30.75" customHeight="1">
      <c r="B20210" s="50" t="e">
        <f>IF((#REF!+#REF!+H20210)&lt;&gt;0,"a","b")</f>
        <v>#REF!</v>
      </c>
      <c r="C20210" s="54">
        <v>5</v>
      </c>
      <c r="D20210" s="54"/>
      <c r="F20210" s="89"/>
      <c r="G20210" s="95" t="s">
        <v>444</v>
      </c>
      <c r="H20210" s="552">
        <f t="shared" si="11245"/>
        <v>0</v>
      </c>
      <c r="I20210" s="554"/>
      <c r="J20210" s="554"/>
      <c r="K20210" s="554"/>
      <c r="L20210" s="554"/>
      <c r="M20210" s="554"/>
      <c r="N20210" s="154"/>
      <c r="Q20210" s="49" t="s">
        <v>47</v>
      </c>
    </row>
    <row r="20211" spans="2:17" ht="20.25" customHeight="1">
      <c r="B20211" s="50" t="e">
        <f>IF((#REF!+#REF!+H20211)&lt;&gt;0,"a","b")</f>
        <v>#REF!</v>
      </c>
      <c r="C20211" s="54">
        <v>5</v>
      </c>
      <c r="D20211" s="54"/>
      <c r="F20211" s="89"/>
      <c r="G20211" s="95" t="s">
        <v>445</v>
      </c>
      <c r="H20211" s="552">
        <f t="shared" si="11245"/>
        <v>0</v>
      </c>
      <c r="I20211" s="554"/>
      <c r="J20211" s="554"/>
      <c r="K20211" s="554"/>
      <c r="L20211" s="554"/>
      <c r="M20211" s="554"/>
      <c r="N20211" s="154"/>
      <c r="Q20211" s="49" t="s">
        <v>47</v>
      </c>
    </row>
    <row r="20212" spans="2:17" ht="20.25" customHeight="1">
      <c r="B20212" s="50" t="e">
        <f>IF((#REF!+#REF!+H20212)&lt;&gt;0,"a","b")</f>
        <v>#REF!</v>
      </c>
      <c r="C20212" s="54">
        <v>4</v>
      </c>
      <c r="D20212" s="54"/>
      <c r="F20212" s="89"/>
      <c r="G20212" s="93" t="s">
        <v>446</v>
      </c>
      <c r="H20212" s="558">
        <f t="shared" si="11245"/>
        <v>0</v>
      </c>
      <c r="I20212" s="555"/>
      <c r="J20212" s="555"/>
      <c r="K20212" s="555"/>
      <c r="L20212" s="555"/>
      <c r="M20212" s="555"/>
      <c r="N20212" s="153"/>
      <c r="Q20212" s="49" t="s">
        <v>47</v>
      </c>
    </row>
    <row r="20213" spans="2:17" ht="20.25" customHeight="1">
      <c r="B20213" s="50" t="e">
        <f>IF((#REF!+#REF!+H20213)&lt;&gt;0,"a","b")</f>
        <v>#REF!</v>
      </c>
      <c r="C20213" s="54">
        <v>2</v>
      </c>
      <c r="D20213" s="68" t="s">
        <v>694</v>
      </c>
      <c r="F20213" s="127"/>
      <c r="G20213" s="117" t="s">
        <v>447</v>
      </c>
      <c r="H20213" s="572">
        <f t="shared" si="11245"/>
        <v>0</v>
      </c>
      <c r="I20213" s="573">
        <f t="shared" ref="I20213:N20213" si="11248">I20214+I20221+I20228</f>
        <v>0</v>
      </c>
      <c r="J20213" s="573">
        <f t="shared" si="11248"/>
        <v>0</v>
      </c>
      <c r="K20213" s="573">
        <f t="shared" si="11248"/>
        <v>0</v>
      </c>
      <c r="L20213" s="573">
        <f t="shared" si="11248"/>
        <v>0</v>
      </c>
      <c r="M20213" s="573">
        <f t="shared" si="11248"/>
        <v>0</v>
      </c>
      <c r="N20213" s="149">
        <f t="shared" si="11248"/>
        <v>0</v>
      </c>
      <c r="O20213" s="60" t="s">
        <v>71</v>
      </c>
    </row>
    <row r="20214" spans="2:17" ht="20.25" customHeight="1">
      <c r="B20214" s="50" t="e">
        <f>IF((#REF!+#REF!+H20214)&lt;&gt;0,"a","b")</f>
        <v>#REF!</v>
      </c>
      <c r="C20214" s="54">
        <v>3</v>
      </c>
      <c r="D20214" s="54"/>
      <c r="F20214" s="127"/>
      <c r="G20214" s="108" t="s">
        <v>448</v>
      </c>
      <c r="H20214" s="574">
        <f t="shared" si="11245"/>
        <v>0</v>
      </c>
      <c r="I20214" s="564">
        <f t="shared" ref="I20214:K20214" si="11249">SUM(I20215:I20220)</f>
        <v>0</v>
      </c>
      <c r="J20214" s="564">
        <f t="shared" si="11249"/>
        <v>0</v>
      </c>
      <c r="K20214" s="564">
        <f t="shared" si="11249"/>
        <v>0</v>
      </c>
      <c r="L20214" s="564">
        <f t="shared" ref="L20214:N20214" si="11250">SUM(L20215:L20220)</f>
        <v>0</v>
      </c>
      <c r="M20214" s="564">
        <f t="shared" si="11250"/>
        <v>0</v>
      </c>
      <c r="N20214" s="159">
        <f t="shared" si="11250"/>
        <v>0</v>
      </c>
      <c r="O20214" s="60" t="s">
        <v>71</v>
      </c>
    </row>
    <row r="20215" spans="2:17" ht="20.25" customHeight="1">
      <c r="B20215" s="50" t="e">
        <f>IF((#REF!+#REF!+H20215)&lt;&gt;0,"a","b")</f>
        <v>#REF!</v>
      </c>
      <c r="C20215" s="54">
        <v>4</v>
      </c>
      <c r="D20215" s="54"/>
      <c r="F20215" s="127"/>
      <c r="G20215" s="93" t="s">
        <v>449</v>
      </c>
      <c r="H20215" s="575">
        <f t="shared" si="11245"/>
        <v>0</v>
      </c>
      <c r="I20215" s="555"/>
      <c r="J20215" s="555"/>
      <c r="K20215" s="555"/>
      <c r="L20215" s="555"/>
      <c r="M20215" s="555"/>
      <c r="N20215" s="153"/>
    </row>
    <row r="20216" spans="2:17" ht="20.25" customHeight="1">
      <c r="B20216" s="50" t="e">
        <f>IF((#REF!+#REF!+H20216)&lt;&gt;0,"a","b")</f>
        <v>#REF!</v>
      </c>
      <c r="C20216" s="54">
        <v>4</v>
      </c>
      <c r="D20216" s="54"/>
      <c r="F20216" s="127"/>
      <c r="G20216" s="93" t="s">
        <v>450</v>
      </c>
      <c r="H20216" s="575">
        <f t="shared" si="11245"/>
        <v>0</v>
      </c>
      <c r="I20216" s="555"/>
      <c r="J20216" s="555"/>
      <c r="K20216" s="555"/>
      <c r="L20216" s="555"/>
      <c r="M20216" s="555"/>
      <c r="N20216" s="153"/>
    </row>
    <row r="20217" spans="2:17" ht="20.25" customHeight="1">
      <c r="B20217" s="50" t="e">
        <f>IF((#REF!+#REF!+H20217)&lt;&gt;0,"a","b")</f>
        <v>#REF!</v>
      </c>
      <c r="C20217" s="54">
        <v>4</v>
      </c>
      <c r="D20217" s="54"/>
      <c r="F20217" s="127"/>
      <c r="G20217" s="93" t="s">
        <v>305</v>
      </c>
      <c r="H20217" s="575">
        <f t="shared" si="11245"/>
        <v>0</v>
      </c>
      <c r="I20217" s="555"/>
      <c r="J20217" s="555"/>
      <c r="K20217" s="555"/>
      <c r="L20217" s="555"/>
      <c r="M20217" s="555"/>
      <c r="N20217" s="153"/>
    </row>
    <row r="20218" spans="2:17" ht="20.25" customHeight="1">
      <c r="B20218" s="50" t="e">
        <f>IF((#REF!+#REF!+H20218)&lt;&gt;0,"a","b")</f>
        <v>#REF!</v>
      </c>
      <c r="C20218" s="54">
        <v>4</v>
      </c>
      <c r="D20218" s="54"/>
      <c r="F20218" s="127"/>
      <c r="G20218" s="93" t="s">
        <v>451</v>
      </c>
      <c r="H20218" s="575">
        <f t="shared" si="11245"/>
        <v>0</v>
      </c>
      <c r="I20218" s="555"/>
      <c r="J20218" s="555"/>
      <c r="K20218" s="555"/>
      <c r="L20218" s="555"/>
      <c r="M20218" s="555"/>
      <c r="N20218" s="153"/>
    </row>
    <row r="20219" spans="2:17" ht="20.25" customHeight="1">
      <c r="B20219" s="50" t="e">
        <f>IF((#REF!+#REF!+H20219)&lt;&gt;0,"a","b")</f>
        <v>#REF!</v>
      </c>
      <c r="C20219" s="54">
        <v>4</v>
      </c>
      <c r="D20219" s="54"/>
      <c r="F20219" s="127"/>
      <c r="G20219" s="93" t="s">
        <v>452</v>
      </c>
      <c r="H20219" s="575">
        <f t="shared" si="11245"/>
        <v>0</v>
      </c>
      <c r="I20219" s="555"/>
      <c r="J20219" s="555"/>
      <c r="K20219" s="555"/>
      <c r="L20219" s="555"/>
      <c r="M20219" s="555"/>
      <c r="N20219" s="153"/>
    </row>
    <row r="20220" spans="2:17" ht="20.25" customHeight="1">
      <c r="B20220" s="50" t="e">
        <f>IF((#REF!+#REF!+H20220)&lt;&gt;0,"a","b")</f>
        <v>#REF!</v>
      </c>
      <c r="C20220" s="54">
        <v>4</v>
      </c>
      <c r="D20220" s="54"/>
      <c r="F20220" s="127"/>
      <c r="G20220" s="93" t="s">
        <v>453</v>
      </c>
      <c r="H20220" s="575">
        <f t="shared" si="11245"/>
        <v>0</v>
      </c>
      <c r="I20220" s="555"/>
      <c r="J20220" s="555"/>
      <c r="K20220" s="555"/>
      <c r="L20220" s="555"/>
      <c r="M20220" s="555"/>
      <c r="N20220" s="153"/>
    </row>
    <row r="20221" spans="2:17" ht="20.25" customHeight="1">
      <c r="B20221" s="50" t="e">
        <f>IF((#REF!+#REF!+H20221)&lt;&gt;0,"a","b")</f>
        <v>#REF!</v>
      </c>
      <c r="C20221" s="54">
        <v>3</v>
      </c>
      <c r="D20221" s="54"/>
      <c r="F20221" s="127"/>
      <c r="G20221" s="108" t="s">
        <v>304</v>
      </c>
      <c r="H20221" s="574">
        <f t="shared" si="11245"/>
        <v>0</v>
      </c>
      <c r="I20221" s="564">
        <f t="shared" ref="I20221:K20221" si="11251">SUM(I20222:I20227)</f>
        <v>0</v>
      </c>
      <c r="J20221" s="564">
        <f t="shared" si="11251"/>
        <v>0</v>
      </c>
      <c r="K20221" s="564">
        <f t="shared" si="11251"/>
        <v>0</v>
      </c>
      <c r="L20221" s="564">
        <f t="shared" ref="L20221:N20221" si="11252">SUM(L20222:L20227)</f>
        <v>0</v>
      </c>
      <c r="M20221" s="564">
        <f t="shared" si="11252"/>
        <v>0</v>
      </c>
      <c r="N20221" s="159">
        <f t="shared" si="11252"/>
        <v>0</v>
      </c>
      <c r="O20221" s="60" t="s">
        <v>71</v>
      </c>
    </row>
    <row r="20222" spans="2:17" ht="20.25" customHeight="1">
      <c r="B20222" s="50" t="e">
        <f>IF((#REF!+#REF!+H20222)&lt;&gt;0,"a","b")</f>
        <v>#REF!</v>
      </c>
      <c r="C20222" s="54">
        <v>4</v>
      </c>
      <c r="D20222" s="54"/>
      <c r="F20222" s="127"/>
      <c r="G20222" s="93" t="s">
        <v>449</v>
      </c>
      <c r="H20222" s="575">
        <f t="shared" si="11245"/>
        <v>0</v>
      </c>
      <c r="I20222" s="555"/>
      <c r="J20222" s="555"/>
      <c r="K20222" s="555"/>
      <c r="L20222" s="555"/>
      <c r="M20222" s="555"/>
      <c r="N20222" s="153"/>
    </row>
    <row r="20223" spans="2:17" ht="20.25" customHeight="1">
      <c r="B20223" s="50" t="e">
        <f>IF((#REF!+#REF!+H20223)&lt;&gt;0,"a","b")</f>
        <v>#REF!</v>
      </c>
      <c r="C20223" s="54">
        <v>4</v>
      </c>
      <c r="D20223" s="54"/>
      <c r="F20223" s="127"/>
      <c r="G20223" s="93" t="s">
        <v>450</v>
      </c>
      <c r="H20223" s="575">
        <f t="shared" si="11245"/>
        <v>0</v>
      </c>
      <c r="I20223" s="555"/>
      <c r="J20223" s="555"/>
      <c r="K20223" s="555"/>
      <c r="L20223" s="555"/>
      <c r="M20223" s="555"/>
      <c r="N20223" s="153"/>
    </row>
    <row r="20224" spans="2:17" ht="20.25" customHeight="1">
      <c r="B20224" s="50" t="e">
        <f>IF((#REF!+#REF!+H20224)&lt;&gt;0,"a","b")</f>
        <v>#REF!</v>
      </c>
      <c r="C20224" s="54">
        <v>4</v>
      </c>
      <c r="D20224" s="54"/>
      <c r="F20224" s="127"/>
      <c r="G20224" s="93" t="s">
        <v>305</v>
      </c>
      <c r="H20224" s="575">
        <f t="shared" si="11245"/>
        <v>0</v>
      </c>
      <c r="I20224" s="555"/>
      <c r="J20224" s="555"/>
      <c r="K20224" s="555"/>
      <c r="L20224" s="555"/>
      <c r="M20224" s="555"/>
      <c r="N20224" s="153"/>
    </row>
    <row r="20225" spans="2:15" ht="20.25" customHeight="1">
      <c r="B20225" s="50" t="e">
        <f>IF((#REF!+#REF!+H20225)&lt;&gt;0,"a","b")</f>
        <v>#REF!</v>
      </c>
      <c r="C20225" s="54">
        <v>4</v>
      </c>
      <c r="D20225" s="54"/>
      <c r="F20225" s="127"/>
      <c r="G20225" s="93" t="s">
        <v>454</v>
      </c>
      <c r="H20225" s="575">
        <f t="shared" si="11245"/>
        <v>0</v>
      </c>
      <c r="I20225" s="555"/>
      <c r="J20225" s="555"/>
      <c r="K20225" s="555"/>
      <c r="L20225" s="555"/>
      <c r="M20225" s="555"/>
      <c r="N20225" s="153"/>
    </row>
    <row r="20226" spans="2:15" ht="20.25" customHeight="1">
      <c r="B20226" s="50" t="e">
        <f>IF((#REF!+#REF!+H20226)&lt;&gt;0,"a","b")</f>
        <v>#REF!</v>
      </c>
      <c r="C20226" s="54">
        <v>4</v>
      </c>
      <c r="D20226" s="54"/>
      <c r="F20226" s="127"/>
      <c r="G20226" s="93" t="s">
        <v>452</v>
      </c>
      <c r="H20226" s="575">
        <f t="shared" si="11245"/>
        <v>0</v>
      </c>
      <c r="I20226" s="555"/>
      <c r="J20226" s="555"/>
      <c r="K20226" s="555"/>
      <c r="L20226" s="555"/>
      <c r="M20226" s="555"/>
      <c r="N20226" s="153"/>
    </row>
    <row r="20227" spans="2:15" ht="20.25" customHeight="1">
      <c r="B20227" s="50" t="e">
        <f>IF((#REF!+#REF!+H20227)&lt;&gt;0,"a","b")</f>
        <v>#REF!</v>
      </c>
      <c r="C20227" s="54">
        <v>4</v>
      </c>
      <c r="D20227" s="54"/>
      <c r="F20227" s="127"/>
      <c r="G20227" s="93" t="s">
        <v>453</v>
      </c>
      <c r="H20227" s="575">
        <f t="shared" si="11245"/>
        <v>0</v>
      </c>
      <c r="I20227" s="555"/>
      <c r="J20227" s="555"/>
      <c r="K20227" s="555"/>
      <c r="L20227" s="555"/>
      <c r="M20227" s="555"/>
      <c r="N20227" s="153"/>
    </row>
    <row r="20228" spans="2:15" ht="20.25" customHeight="1">
      <c r="B20228" s="50" t="e">
        <f>IF((#REF!+#REF!+H20228)&lt;&gt;0,"a","b")</f>
        <v>#REF!</v>
      </c>
      <c r="C20228" s="54">
        <v>3</v>
      </c>
      <c r="D20228" s="54"/>
      <c r="F20228" s="89"/>
      <c r="G20228" s="108" t="s">
        <v>306</v>
      </c>
      <c r="H20228" s="576">
        <f t="shared" si="11245"/>
        <v>0</v>
      </c>
      <c r="I20228" s="562"/>
      <c r="J20228" s="562"/>
      <c r="K20228" s="562"/>
      <c r="L20228" s="562"/>
      <c r="M20228" s="562"/>
      <c r="N20228" s="166"/>
    </row>
    <row r="20229" spans="2:15" ht="20.25" customHeight="1">
      <c r="B20229" s="50" t="e">
        <f>IF((#REF!+#REF!+H20229)&lt;&gt;0,"a","b")</f>
        <v>#REF!</v>
      </c>
      <c r="C20229" s="54">
        <v>2</v>
      </c>
      <c r="D20229" s="68" t="s">
        <v>695</v>
      </c>
      <c r="F20229" s="89"/>
      <c r="G20229" s="117" t="s">
        <v>455</v>
      </c>
      <c r="H20229" s="572">
        <f t="shared" si="11245"/>
        <v>0</v>
      </c>
      <c r="I20229" s="573">
        <f t="shared" ref="I20229:N20229" si="11253">I20230+I20238</f>
        <v>0</v>
      </c>
      <c r="J20229" s="573">
        <f t="shared" si="11253"/>
        <v>0</v>
      </c>
      <c r="K20229" s="573">
        <f t="shared" si="11253"/>
        <v>0</v>
      </c>
      <c r="L20229" s="573">
        <f t="shared" si="11253"/>
        <v>0</v>
      </c>
      <c r="M20229" s="573">
        <f t="shared" si="11253"/>
        <v>0</v>
      </c>
      <c r="N20229" s="149">
        <f t="shared" si="11253"/>
        <v>0</v>
      </c>
      <c r="O20229" s="60" t="s">
        <v>71</v>
      </c>
    </row>
    <row r="20230" spans="2:15" ht="20.25" customHeight="1">
      <c r="B20230" s="50" t="e">
        <f>IF((#REF!+#REF!+H20230)&lt;&gt;0,"a","b")</f>
        <v>#REF!</v>
      </c>
      <c r="C20230" s="54">
        <v>3</v>
      </c>
      <c r="D20230" s="54"/>
      <c r="F20230" s="89"/>
      <c r="G20230" s="108" t="s">
        <v>448</v>
      </c>
      <c r="H20230" s="574">
        <f t="shared" si="11245"/>
        <v>0</v>
      </c>
      <c r="I20230" s="564">
        <f t="shared" ref="I20230:K20230" si="11254">SUM(I20231:I20237)</f>
        <v>0</v>
      </c>
      <c r="J20230" s="564">
        <f t="shared" si="11254"/>
        <v>0</v>
      </c>
      <c r="K20230" s="564">
        <f t="shared" si="11254"/>
        <v>0</v>
      </c>
      <c r="L20230" s="564">
        <f t="shared" ref="L20230:N20230" si="11255">SUM(L20231:L20237)</f>
        <v>0</v>
      </c>
      <c r="M20230" s="564">
        <f t="shared" si="11255"/>
        <v>0</v>
      </c>
      <c r="N20230" s="159">
        <f t="shared" si="11255"/>
        <v>0</v>
      </c>
      <c r="O20230" s="60" t="s">
        <v>71</v>
      </c>
    </row>
    <row r="20231" spans="2:15" ht="20.25" customHeight="1">
      <c r="B20231" s="50" t="e">
        <f>IF((#REF!+#REF!+H20231)&lt;&gt;0,"a","b")</f>
        <v>#REF!</v>
      </c>
      <c r="C20231" s="54">
        <v>4</v>
      </c>
      <c r="D20231" s="54"/>
      <c r="F20231" s="89"/>
      <c r="G20231" s="93" t="s">
        <v>456</v>
      </c>
      <c r="H20231" s="575">
        <f t="shared" si="11245"/>
        <v>0</v>
      </c>
      <c r="I20231" s="555"/>
      <c r="J20231" s="555"/>
      <c r="K20231" s="555"/>
      <c r="L20231" s="555"/>
      <c r="M20231" s="555"/>
      <c r="N20231" s="153"/>
    </row>
    <row r="20232" spans="2:15" ht="20.25" customHeight="1">
      <c r="B20232" s="50" t="e">
        <f>IF((#REF!+#REF!+H20232)&lt;&gt;0,"a","b")</f>
        <v>#REF!</v>
      </c>
      <c r="C20232" s="54">
        <v>4</v>
      </c>
      <c r="D20232" s="54"/>
      <c r="F20232" s="89"/>
      <c r="G20232" s="93" t="s">
        <v>303</v>
      </c>
      <c r="H20232" s="575">
        <f t="shared" si="11245"/>
        <v>0</v>
      </c>
      <c r="I20232" s="555"/>
      <c r="J20232" s="555"/>
      <c r="K20232" s="555"/>
      <c r="L20232" s="555"/>
      <c r="M20232" s="555"/>
      <c r="N20232" s="153"/>
    </row>
    <row r="20233" spans="2:15" ht="20.25" customHeight="1">
      <c r="B20233" s="50" t="e">
        <f>IF((#REF!+#REF!+H20233)&lt;&gt;0,"a","b")</f>
        <v>#REF!</v>
      </c>
      <c r="C20233" s="54">
        <v>4</v>
      </c>
      <c r="D20233" s="54"/>
      <c r="F20233" s="89"/>
      <c r="G20233" s="93" t="s">
        <v>450</v>
      </c>
      <c r="H20233" s="575">
        <f t="shared" si="11245"/>
        <v>0</v>
      </c>
      <c r="I20233" s="555"/>
      <c r="J20233" s="555"/>
      <c r="K20233" s="555"/>
      <c r="L20233" s="555"/>
      <c r="M20233" s="555"/>
      <c r="N20233" s="153"/>
    </row>
    <row r="20234" spans="2:15" ht="30.75" customHeight="1">
      <c r="B20234" s="50" t="e">
        <f>IF((#REF!+#REF!+H20234)&lt;&gt;0,"a","b")</f>
        <v>#REF!</v>
      </c>
      <c r="C20234" s="54">
        <v>4</v>
      </c>
      <c r="D20234" s="54"/>
      <c r="F20234" s="89"/>
      <c r="G20234" s="93" t="s">
        <v>457</v>
      </c>
      <c r="H20234" s="575">
        <f t="shared" si="11245"/>
        <v>0</v>
      </c>
      <c r="I20234" s="555"/>
      <c r="J20234" s="555"/>
      <c r="K20234" s="555"/>
      <c r="L20234" s="555"/>
      <c r="M20234" s="555"/>
      <c r="N20234" s="153"/>
    </row>
    <row r="20235" spans="2:15" ht="20.25" customHeight="1">
      <c r="B20235" s="50" t="e">
        <f>IF((#REF!+#REF!+H20235)&lt;&gt;0,"a","b")</f>
        <v>#REF!</v>
      </c>
      <c r="C20235" s="54">
        <v>4</v>
      </c>
      <c r="D20235" s="54"/>
      <c r="F20235" s="89"/>
      <c r="G20235" s="93" t="s">
        <v>451</v>
      </c>
      <c r="H20235" s="575">
        <f t="shared" si="11245"/>
        <v>0</v>
      </c>
      <c r="I20235" s="555"/>
      <c r="J20235" s="555"/>
      <c r="K20235" s="555"/>
      <c r="L20235" s="555"/>
      <c r="M20235" s="555"/>
      <c r="N20235" s="153"/>
    </row>
    <row r="20236" spans="2:15" ht="20.25" customHeight="1">
      <c r="B20236" s="50" t="e">
        <f>IF((#REF!+#REF!+H20236)&lt;&gt;0,"a","b")</f>
        <v>#REF!</v>
      </c>
      <c r="C20236" s="54">
        <v>4</v>
      </c>
      <c r="D20236" s="54"/>
      <c r="F20236" s="89"/>
      <c r="G20236" s="93" t="s">
        <v>452</v>
      </c>
      <c r="H20236" s="575">
        <f t="shared" si="11245"/>
        <v>0</v>
      </c>
      <c r="I20236" s="555"/>
      <c r="J20236" s="555"/>
      <c r="K20236" s="555"/>
      <c r="L20236" s="555"/>
      <c r="M20236" s="555"/>
      <c r="N20236" s="153"/>
    </row>
    <row r="20237" spans="2:15" ht="20.25" customHeight="1">
      <c r="B20237" s="50" t="e">
        <f>IF((#REF!+#REF!+H20237)&lt;&gt;0,"a","b")</f>
        <v>#REF!</v>
      </c>
      <c r="C20237" s="54">
        <v>4</v>
      </c>
      <c r="D20237" s="54"/>
      <c r="F20237" s="89"/>
      <c r="G20237" s="93" t="s">
        <v>458</v>
      </c>
      <c r="H20237" s="575">
        <f t="shared" si="11245"/>
        <v>0</v>
      </c>
      <c r="I20237" s="562"/>
      <c r="J20237" s="562"/>
      <c r="K20237" s="562"/>
      <c r="L20237" s="562"/>
      <c r="M20237" s="562"/>
      <c r="N20237" s="166"/>
    </row>
    <row r="20238" spans="2:15" ht="20.25" customHeight="1">
      <c r="B20238" s="50" t="e">
        <f>IF((#REF!+#REF!+H20238)&lt;&gt;0,"a","b")</f>
        <v>#REF!</v>
      </c>
      <c r="C20238" s="54">
        <v>3</v>
      </c>
      <c r="D20238" s="54"/>
      <c r="F20238" s="89"/>
      <c r="G20238" s="108" t="s">
        <v>304</v>
      </c>
      <c r="H20238" s="574">
        <f t="shared" si="11245"/>
        <v>0</v>
      </c>
      <c r="I20238" s="564">
        <f t="shared" ref="I20238:K20238" si="11256">SUM(I20239:I20245)</f>
        <v>0</v>
      </c>
      <c r="J20238" s="564">
        <f t="shared" si="11256"/>
        <v>0</v>
      </c>
      <c r="K20238" s="564">
        <f t="shared" si="11256"/>
        <v>0</v>
      </c>
      <c r="L20238" s="564">
        <f t="shared" ref="L20238:N20238" si="11257">SUM(L20239:L20245)</f>
        <v>0</v>
      </c>
      <c r="M20238" s="564">
        <f t="shared" si="11257"/>
        <v>0</v>
      </c>
      <c r="N20238" s="159">
        <f t="shared" si="11257"/>
        <v>0</v>
      </c>
      <c r="O20238" s="60" t="s">
        <v>71</v>
      </c>
    </row>
    <row r="20239" spans="2:15" ht="20.25" customHeight="1">
      <c r="B20239" s="50" t="e">
        <f>IF((#REF!+#REF!+H20239)&lt;&gt;0,"a","b")</f>
        <v>#REF!</v>
      </c>
      <c r="C20239" s="54">
        <v>4</v>
      </c>
      <c r="D20239" s="54"/>
      <c r="F20239" s="89"/>
      <c r="G20239" s="93" t="s">
        <v>456</v>
      </c>
      <c r="H20239" s="575">
        <f t="shared" si="11245"/>
        <v>0</v>
      </c>
      <c r="I20239" s="555"/>
      <c r="J20239" s="555"/>
      <c r="K20239" s="555"/>
      <c r="L20239" s="555"/>
      <c r="M20239" s="555"/>
      <c r="N20239" s="153"/>
    </row>
    <row r="20240" spans="2:15" ht="20.25" customHeight="1">
      <c r="B20240" s="50" t="e">
        <f>IF((#REF!+#REF!+H20240)&lt;&gt;0,"a","b")</f>
        <v>#REF!</v>
      </c>
      <c r="C20240" s="54">
        <v>4</v>
      </c>
      <c r="D20240" s="54"/>
      <c r="F20240" s="89"/>
      <c r="G20240" s="93" t="s">
        <v>303</v>
      </c>
      <c r="H20240" s="575">
        <f t="shared" si="11245"/>
        <v>0</v>
      </c>
      <c r="I20240" s="555"/>
      <c r="J20240" s="555"/>
      <c r="K20240" s="555"/>
      <c r="L20240" s="555"/>
      <c r="M20240" s="555"/>
      <c r="N20240" s="153"/>
    </row>
    <row r="20241" spans="2:17" ht="20.25" customHeight="1">
      <c r="B20241" s="50" t="e">
        <f>IF((#REF!+#REF!+H20241)&lt;&gt;0,"a","b")</f>
        <v>#REF!</v>
      </c>
      <c r="C20241" s="54">
        <v>4</v>
      </c>
      <c r="D20241" s="54"/>
      <c r="F20241" s="89"/>
      <c r="G20241" s="93" t="s">
        <v>450</v>
      </c>
      <c r="H20241" s="575">
        <f t="shared" si="11245"/>
        <v>0</v>
      </c>
      <c r="I20241" s="555"/>
      <c r="J20241" s="555"/>
      <c r="K20241" s="555"/>
      <c r="L20241" s="555"/>
      <c r="M20241" s="555"/>
      <c r="N20241" s="153"/>
    </row>
    <row r="20242" spans="2:17" ht="30.75" customHeight="1">
      <c r="B20242" s="50" t="e">
        <f>IF((#REF!+#REF!+H20242)&lt;&gt;0,"a","b")</f>
        <v>#REF!</v>
      </c>
      <c r="C20242" s="54">
        <v>4</v>
      </c>
      <c r="D20242" s="54"/>
      <c r="F20242" s="89"/>
      <c r="G20242" s="93" t="s">
        <v>457</v>
      </c>
      <c r="H20242" s="575">
        <f t="shared" si="11245"/>
        <v>0</v>
      </c>
      <c r="I20242" s="555"/>
      <c r="J20242" s="555"/>
      <c r="K20242" s="555"/>
      <c r="L20242" s="555"/>
      <c r="M20242" s="555"/>
      <c r="N20242" s="153"/>
    </row>
    <row r="20243" spans="2:17" ht="20.25" customHeight="1">
      <c r="B20243" s="50" t="e">
        <f>IF((#REF!+#REF!+H20243)&lt;&gt;0,"a","b")</f>
        <v>#REF!</v>
      </c>
      <c r="C20243" s="54">
        <v>4</v>
      </c>
      <c r="D20243" s="54"/>
      <c r="F20243" s="89"/>
      <c r="G20243" s="93" t="s">
        <v>459</v>
      </c>
      <c r="H20243" s="575">
        <f t="shared" si="11245"/>
        <v>0</v>
      </c>
      <c r="I20243" s="555"/>
      <c r="J20243" s="555"/>
      <c r="K20243" s="555"/>
      <c r="L20243" s="555"/>
      <c r="M20243" s="555"/>
      <c r="N20243" s="153"/>
    </row>
    <row r="20244" spans="2:17" ht="20.25" customHeight="1">
      <c r="B20244" s="50" t="e">
        <f>IF((#REF!+#REF!+H20244)&lt;&gt;0,"a","b")</f>
        <v>#REF!</v>
      </c>
      <c r="C20244" s="54">
        <v>4</v>
      </c>
      <c r="D20244" s="54"/>
      <c r="F20244" s="89"/>
      <c r="G20244" s="93" t="s">
        <v>452</v>
      </c>
      <c r="H20244" s="575">
        <f t="shared" si="11245"/>
        <v>0</v>
      </c>
      <c r="I20244" s="555"/>
      <c r="J20244" s="555"/>
      <c r="K20244" s="555"/>
      <c r="L20244" s="555"/>
      <c r="M20244" s="555"/>
      <c r="N20244" s="153"/>
    </row>
    <row r="20245" spans="2:17" ht="21" customHeight="1">
      <c r="B20245" s="50" t="e">
        <f>IF((#REF!+#REF!+H20245)&lt;&gt;0,"a","b")</f>
        <v>#REF!</v>
      </c>
      <c r="C20245" s="54">
        <v>4</v>
      </c>
      <c r="D20245" s="54"/>
      <c r="F20245" s="89"/>
      <c r="G20245" s="93" t="s">
        <v>458</v>
      </c>
      <c r="H20245" s="575">
        <f t="shared" si="11245"/>
        <v>0</v>
      </c>
      <c r="I20245" s="555"/>
      <c r="J20245" s="555"/>
      <c r="K20245" s="555"/>
      <c r="L20245" s="555"/>
      <c r="M20245" s="555"/>
      <c r="N20245" s="153"/>
    </row>
    <row r="20246" spans="2:17" ht="63" customHeight="1">
      <c r="B20246" s="50" t="e">
        <f>IF((#REF!+#REF!+H20246)&lt;&gt;0,"a","b")</f>
        <v>#REF!</v>
      </c>
      <c r="C20246" s="54">
        <v>1</v>
      </c>
      <c r="D20246" s="68" t="s">
        <v>533</v>
      </c>
      <c r="E20246" s="45"/>
      <c r="F20246" s="374" t="s">
        <v>536</v>
      </c>
      <c r="G20246" s="115" t="s">
        <v>537</v>
      </c>
      <c r="H20246" s="360">
        <f t="shared" ref="H20246:M20246" si="11258">H20476+H21856+H23006+H23236+H23466+H23696+H23926+H24156+H24386</f>
        <v>1648.8</v>
      </c>
      <c r="I20246" s="396">
        <f t="shared" si="11258"/>
        <v>1638.8</v>
      </c>
      <c r="J20246" s="396">
        <f t="shared" si="11258"/>
        <v>10</v>
      </c>
      <c r="K20246" s="396">
        <f t="shared" si="11258"/>
        <v>1659</v>
      </c>
      <c r="L20246" s="396">
        <f t="shared" si="11258"/>
        <v>1719</v>
      </c>
      <c r="M20246" s="396">
        <f t="shared" si="11258"/>
        <v>1679</v>
      </c>
      <c r="N20246" s="147">
        <f t="shared" ref="N20246" si="11259">N20248+N20380+N20443+N20459</f>
        <v>0</v>
      </c>
      <c r="O20246" s="60" t="s">
        <v>71</v>
      </c>
      <c r="Q20246" s="55">
        <v>1</v>
      </c>
    </row>
    <row r="20247" spans="2:17" ht="21" customHeight="1">
      <c r="B20247" s="50" t="e">
        <f>IF((#REF!+#REF!+H20247)&lt;&gt;0,"a","b")</f>
        <v>#REF!</v>
      </c>
      <c r="C20247" s="54">
        <v>2</v>
      </c>
      <c r="D20247" s="68" t="s">
        <v>533</v>
      </c>
      <c r="F20247" s="123"/>
      <c r="G20247" s="124" t="s">
        <v>255</v>
      </c>
      <c r="H20247" s="360">
        <f t="shared" ref="H20247:M20247" si="11260">H20477+H21857+H23007+H23237+H23467+H23697+H23927+H24157+H24387</f>
        <v>0</v>
      </c>
      <c r="I20247" s="396">
        <f t="shared" si="11260"/>
        <v>0</v>
      </c>
      <c r="J20247" s="396">
        <f t="shared" si="11260"/>
        <v>0</v>
      </c>
      <c r="K20247" s="396">
        <f t="shared" si="11260"/>
        <v>0</v>
      </c>
      <c r="L20247" s="396">
        <f t="shared" si="11260"/>
        <v>0</v>
      </c>
      <c r="M20247" s="396">
        <f t="shared" si="11260"/>
        <v>0</v>
      </c>
      <c r="N20247" s="125">
        <f t="shared" ref="N20247:N20266" si="11261">N20477+N21857+N22087+N24157</f>
        <v>0</v>
      </c>
    </row>
    <row r="20248" spans="2:17" ht="20.25" customHeight="1">
      <c r="B20248" s="50" t="e">
        <f>IF((#REF!+#REF!+H20248)&lt;&gt;0,"a","b")</f>
        <v>#REF!</v>
      </c>
      <c r="C20248" s="54">
        <v>2</v>
      </c>
      <c r="D20248" s="68" t="s">
        <v>533</v>
      </c>
      <c r="E20248" s="45"/>
      <c r="F20248" s="374"/>
      <c r="G20248" s="117" t="s">
        <v>256</v>
      </c>
      <c r="H20248" s="360">
        <f t="shared" ref="H20248:M20248" si="11262">H20478+H21858+H23008+H23238+H23468+H23698+H23928+H24158+H24388</f>
        <v>1648.8</v>
      </c>
      <c r="I20248" s="396">
        <f t="shared" si="11262"/>
        <v>1638.8</v>
      </c>
      <c r="J20248" s="396">
        <f t="shared" si="11262"/>
        <v>10</v>
      </c>
      <c r="K20248" s="396">
        <f t="shared" si="11262"/>
        <v>1659</v>
      </c>
      <c r="L20248" s="396">
        <f t="shared" si="11262"/>
        <v>1719</v>
      </c>
      <c r="M20248" s="396">
        <f t="shared" si="11262"/>
        <v>1679</v>
      </c>
      <c r="N20248" s="125">
        <f t="shared" si="11261"/>
        <v>0</v>
      </c>
      <c r="O20248" s="60" t="s">
        <v>71</v>
      </c>
    </row>
    <row r="20249" spans="2:17" ht="20.25" customHeight="1">
      <c r="B20249" s="50" t="e">
        <f>IF((#REF!+#REF!+H20249)&lt;&gt;0,"a","b")</f>
        <v>#REF!</v>
      </c>
      <c r="C20249" s="54">
        <v>31</v>
      </c>
      <c r="D20249" s="68" t="s">
        <v>533</v>
      </c>
      <c r="F20249" s="89"/>
      <c r="G20249" s="90" t="s">
        <v>257</v>
      </c>
      <c r="H20249" s="360">
        <f t="shared" ref="H20249:M20249" si="11263">H20479+H21859+H23009+H23239+H23469+H23699+H23929+H24159+H24389</f>
        <v>0</v>
      </c>
      <c r="I20249" s="396">
        <f t="shared" si="11263"/>
        <v>0</v>
      </c>
      <c r="J20249" s="396">
        <f t="shared" si="11263"/>
        <v>0</v>
      </c>
      <c r="K20249" s="396">
        <f t="shared" si="11263"/>
        <v>0</v>
      </c>
      <c r="L20249" s="396">
        <f t="shared" si="11263"/>
        <v>0</v>
      </c>
      <c r="M20249" s="396">
        <f t="shared" si="11263"/>
        <v>0</v>
      </c>
      <c r="N20249" s="140">
        <f t="shared" si="11261"/>
        <v>0</v>
      </c>
      <c r="O20249" s="60" t="s">
        <v>71</v>
      </c>
    </row>
    <row r="20250" spans="2:17" ht="20.25" customHeight="1">
      <c r="B20250" s="50" t="e">
        <f>IF((#REF!+#REF!+H20250)&lt;&gt;0,"a","b")</f>
        <v>#REF!</v>
      </c>
      <c r="C20250" s="54">
        <v>4</v>
      </c>
      <c r="D20250" s="54" t="s">
        <v>533</v>
      </c>
      <c r="F20250" s="92"/>
      <c r="G20250" s="93" t="s">
        <v>258</v>
      </c>
      <c r="H20250" s="360">
        <f t="shared" ref="H20250:M20250" si="11264">H20480+H21860+H23010+H23240+H23470+H23700+H23930+H24160+H24390</f>
        <v>0</v>
      </c>
      <c r="I20250" s="396">
        <f t="shared" si="11264"/>
        <v>0</v>
      </c>
      <c r="J20250" s="396">
        <f t="shared" si="11264"/>
        <v>0</v>
      </c>
      <c r="K20250" s="396">
        <f t="shared" si="11264"/>
        <v>0</v>
      </c>
      <c r="L20250" s="396">
        <f t="shared" si="11264"/>
        <v>0</v>
      </c>
      <c r="M20250" s="396">
        <f t="shared" si="11264"/>
        <v>0</v>
      </c>
      <c r="N20250" s="137">
        <f t="shared" si="11261"/>
        <v>0</v>
      </c>
      <c r="O20250" s="60" t="s">
        <v>71</v>
      </c>
    </row>
    <row r="20251" spans="2:17" ht="20.25" customHeight="1">
      <c r="B20251" s="50" t="e">
        <f>IF((#REF!+#REF!+H20251)&lt;&gt;0,"a","b")</f>
        <v>#REF!</v>
      </c>
      <c r="C20251" s="54">
        <v>5</v>
      </c>
      <c r="D20251" s="54" t="s">
        <v>533</v>
      </c>
      <c r="F20251" s="89"/>
      <c r="G20251" s="95" t="s">
        <v>259</v>
      </c>
      <c r="H20251" s="360">
        <f t="shared" ref="H20251:M20251" si="11265">H20481+H21861+H23011+H23241+H23471+H23701+H23931+H24161+H24391</f>
        <v>0</v>
      </c>
      <c r="I20251" s="396">
        <f t="shared" si="11265"/>
        <v>0</v>
      </c>
      <c r="J20251" s="396">
        <f t="shared" si="11265"/>
        <v>0</v>
      </c>
      <c r="K20251" s="396">
        <f t="shared" si="11265"/>
        <v>0</v>
      </c>
      <c r="L20251" s="396">
        <f t="shared" si="11265"/>
        <v>0</v>
      </c>
      <c r="M20251" s="396">
        <f t="shared" si="11265"/>
        <v>0</v>
      </c>
      <c r="N20251" s="141">
        <f t="shared" si="11261"/>
        <v>0</v>
      </c>
      <c r="O20251" s="60" t="s">
        <v>71</v>
      </c>
    </row>
    <row r="20252" spans="2:17" ht="20.25" customHeight="1">
      <c r="B20252" s="50" t="e">
        <f>IF((#REF!+#REF!+H20252)&lt;&gt;0,"a","b")</f>
        <v>#REF!</v>
      </c>
      <c r="C20252" s="54">
        <v>6</v>
      </c>
      <c r="D20252" s="54" t="s">
        <v>533</v>
      </c>
      <c r="F20252" s="89"/>
      <c r="G20252" s="97" t="s">
        <v>260</v>
      </c>
      <c r="H20252" s="360">
        <f t="shared" ref="H20252:M20252" si="11266">H20482+H21862+H23012+H23242+H23472+H23702+H23932+H24162+H24392</f>
        <v>0</v>
      </c>
      <c r="I20252" s="396">
        <f t="shared" si="11266"/>
        <v>0</v>
      </c>
      <c r="J20252" s="396">
        <f t="shared" si="11266"/>
        <v>0</v>
      </c>
      <c r="K20252" s="396">
        <f t="shared" si="11266"/>
        <v>0</v>
      </c>
      <c r="L20252" s="396">
        <f t="shared" si="11266"/>
        <v>0</v>
      </c>
      <c r="M20252" s="396">
        <f t="shared" si="11266"/>
        <v>0</v>
      </c>
      <c r="N20252" s="142">
        <f t="shared" si="11261"/>
        <v>0</v>
      </c>
    </row>
    <row r="20253" spans="2:17" ht="20.25" customHeight="1">
      <c r="B20253" s="50" t="e">
        <f>IF((#REF!+#REF!+H20253)&lt;&gt;0,"a","b")</f>
        <v>#REF!</v>
      </c>
      <c r="C20253" s="54">
        <v>6</v>
      </c>
      <c r="D20253" s="54" t="s">
        <v>533</v>
      </c>
      <c r="F20253" s="89"/>
      <c r="G20253" s="97" t="s">
        <v>261</v>
      </c>
      <c r="H20253" s="360">
        <f t="shared" ref="H20253:M20253" si="11267">H20483+H21863+H23013+H23243+H23473+H23703+H23933+H24163+H24393</f>
        <v>0</v>
      </c>
      <c r="I20253" s="396">
        <f t="shared" si="11267"/>
        <v>0</v>
      </c>
      <c r="J20253" s="396">
        <f t="shared" si="11267"/>
        <v>0</v>
      </c>
      <c r="K20253" s="396">
        <f t="shared" si="11267"/>
        <v>0</v>
      </c>
      <c r="L20253" s="396">
        <f t="shared" si="11267"/>
        <v>0</v>
      </c>
      <c r="M20253" s="396">
        <f t="shared" si="11267"/>
        <v>0</v>
      </c>
      <c r="N20253" s="142">
        <f t="shared" si="11261"/>
        <v>0</v>
      </c>
    </row>
    <row r="20254" spans="2:17" ht="20.25" customHeight="1">
      <c r="B20254" s="50" t="e">
        <f>IF((#REF!+#REF!+H20254)&lt;&gt;0,"a","b")</f>
        <v>#REF!</v>
      </c>
      <c r="C20254" s="54">
        <v>6</v>
      </c>
      <c r="D20254" s="54" t="s">
        <v>533</v>
      </c>
      <c r="F20254" s="89"/>
      <c r="G20254" s="97" t="s">
        <v>262</v>
      </c>
      <c r="H20254" s="360">
        <f t="shared" ref="H20254:M20254" si="11268">H20484+H21864+H23014+H23244+H23474+H23704+H23934+H24164+H24394</f>
        <v>0</v>
      </c>
      <c r="I20254" s="396">
        <f t="shared" si="11268"/>
        <v>0</v>
      </c>
      <c r="J20254" s="396">
        <f t="shared" si="11268"/>
        <v>0</v>
      </c>
      <c r="K20254" s="396">
        <f t="shared" si="11268"/>
        <v>0</v>
      </c>
      <c r="L20254" s="396">
        <f t="shared" si="11268"/>
        <v>0</v>
      </c>
      <c r="M20254" s="396">
        <f t="shared" si="11268"/>
        <v>0</v>
      </c>
      <c r="N20254" s="142">
        <f t="shared" si="11261"/>
        <v>0</v>
      </c>
    </row>
    <row r="20255" spans="2:17" ht="20.25" customHeight="1">
      <c r="B20255" s="50" t="e">
        <f>IF((#REF!+#REF!+H20255)&lt;&gt;0,"a","b")</f>
        <v>#REF!</v>
      </c>
      <c r="C20255" s="54">
        <v>6</v>
      </c>
      <c r="D20255" s="54" t="s">
        <v>533</v>
      </c>
      <c r="F20255" s="89"/>
      <c r="G20255" s="97" t="s">
        <v>263</v>
      </c>
      <c r="H20255" s="360">
        <f t="shared" ref="H20255:M20255" si="11269">H20485+H21865+H23015+H23245+H23475+H23705+H23935+H24165+H24395</f>
        <v>0</v>
      </c>
      <c r="I20255" s="396">
        <f t="shared" si="11269"/>
        <v>0</v>
      </c>
      <c r="J20255" s="396">
        <f t="shared" si="11269"/>
        <v>0</v>
      </c>
      <c r="K20255" s="396">
        <f t="shared" si="11269"/>
        <v>0</v>
      </c>
      <c r="L20255" s="396">
        <f t="shared" si="11269"/>
        <v>0</v>
      </c>
      <c r="M20255" s="396">
        <f t="shared" si="11269"/>
        <v>0</v>
      </c>
      <c r="N20255" s="142">
        <f t="shared" si="11261"/>
        <v>0</v>
      </c>
    </row>
    <row r="20256" spans="2:17" ht="20.25" customHeight="1">
      <c r="B20256" s="50" t="e">
        <f>IF((#REF!+#REF!+H20256)&lt;&gt;0,"a","b")</f>
        <v>#REF!</v>
      </c>
      <c r="C20256" s="54">
        <v>6</v>
      </c>
      <c r="D20256" s="54" t="s">
        <v>533</v>
      </c>
      <c r="F20256" s="89"/>
      <c r="G20256" s="97" t="s">
        <v>264</v>
      </c>
      <c r="H20256" s="360">
        <f t="shared" ref="H20256:M20256" si="11270">H20486+H21866+H23016+H23246+H23476+H23706+H23936+H24166+H24396</f>
        <v>0</v>
      </c>
      <c r="I20256" s="396">
        <f t="shared" si="11270"/>
        <v>0</v>
      </c>
      <c r="J20256" s="396">
        <f t="shared" si="11270"/>
        <v>0</v>
      </c>
      <c r="K20256" s="396">
        <f t="shared" si="11270"/>
        <v>0</v>
      </c>
      <c r="L20256" s="396">
        <f t="shared" si="11270"/>
        <v>0</v>
      </c>
      <c r="M20256" s="396">
        <f t="shared" si="11270"/>
        <v>0</v>
      </c>
      <c r="N20256" s="142">
        <f t="shared" si="11261"/>
        <v>0</v>
      </c>
    </row>
    <row r="20257" spans="2:15" ht="20.25" customHeight="1">
      <c r="B20257" s="50" t="e">
        <f>IF((#REF!+#REF!+H20257)&lt;&gt;0,"a","b")</f>
        <v>#REF!</v>
      </c>
      <c r="C20257" s="54">
        <v>6</v>
      </c>
      <c r="D20257" s="54" t="s">
        <v>533</v>
      </c>
      <c r="F20257" s="89"/>
      <c r="G20257" s="97" t="s">
        <v>265</v>
      </c>
      <c r="H20257" s="360">
        <f t="shared" ref="H20257:M20257" si="11271">H20487+H21867+H23017+H23247+H23477+H23707+H23937+H24167+H24397</f>
        <v>0</v>
      </c>
      <c r="I20257" s="396">
        <f t="shared" si="11271"/>
        <v>0</v>
      </c>
      <c r="J20257" s="396">
        <f t="shared" si="11271"/>
        <v>0</v>
      </c>
      <c r="K20257" s="396">
        <f t="shared" si="11271"/>
        <v>0</v>
      </c>
      <c r="L20257" s="396">
        <f t="shared" si="11271"/>
        <v>0</v>
      </c>
      <c r="M20257" s="396">
        <f t="shared" si="11271"/>
        <v>0</v>
      </c>
      <c r="N20257" s="142">
        <f t="shared" si="11261"/>
        <v>0</v>
      </c>
    </row>
    <row r="20258" spans="2:15" ht="20.25" customHeight="1">
      <c r="B20258" s="50" t="e">
        <f>IF((#REF!+#REF!+H20258)&lt;&gt;0,"a","b")</f>
        <v>#REF!</v>
      </c>
      <c r="C20258" s="54">
        <v>5</v>
      </c>
      <c r="D20258" s="54" t="s">
        <v>533</v>
      </c>
      <c r="F20258" s="89"/>
      <c r="G20258" s="95" t="s">
        <v>266</v>
      </c>
      <c r="H20258" s="360">
        <f t="shared" ref="H20258:M20258" si="11272">H20488+H21868+H23018+H23248+H23478+H23708+H23938+H24168+H24398</f>
        <v>0</v>
      </c>
      <c r="I20258" s="396">
        <f t="shared" si="11272"/>
        <v>0</v>
      </c>
      <c r="J20258" s="396">
        <f t="shared" si="11272"/>
        <v>0</v>
      </c>
      <c r="K20258" s="396">
        <f t="shared" si="11272"/>
        <v>0</v>
      </c>
      <c r="L20258" s="396">
        <f t="shared" si="11272"/>
        <v>0</v>
      </c>
      <c r="M20258" s="396">
        <f t="shared" si="11272"/>
        <v>0</v>
      </c>
      <c r="N20258" s="141">
        <f t="shared" si="11261"/>
        <v>0</v>
      </c>
    </row>
    <row r="20259" spans="2:15" ht="20.25" customHeight="1">
      <c r="B20259" s="50" t="e">
        <f>IF((#REF!+#REF!+H20259)&lt;&gt;0,"a","b")</f>
        <v>#REF!</v>
      </c>
      <c r="C20259" s="54">
        <v>4</v>
      </c>
      <c r="D20259" s="54" t="s">
        <v>533</v>
      </c>
      <c r="F20259" s="89"/>
      <c r="G20259" s="93" t="s">
        <v>267</v>
      </c>
      <c r="H20259" s="360">
        <f t="shared" ref="H20259:M20259" si="11273">H20489+H21869+H23019+H23249+H23479+H23709+H23939+H24169+H24399</f>
        <v>0</v>
      </c>
      <c r="I20259" s="396">
        <f t="shared" si="11273"/>
        <v>0</v>
      </c>
      <c r="J20259" s="396">
        <f t="shared" si="11273"/>
        <v>0</v>
      </c>
      <c r="K20259" s="396">
        <f t="shared" si="11273"/>
        <v>0</v>
      </c>
      <c r="L20259" s="396">
        <f t="shared" si="11273"/>
        <v>0</v>
      </c>
      <c r="M20259" s="396">
        <f t="shared" si="11273"/>
        <v>0</v>
      </c>
      <c r="N20259" s="137">
        <f t="shared" si="11261"/>
        <v>0</v>
      </c>
    </row>
    <row r="20260" spans="2:15" ht="20.25" customHeight="1">
      <c r="B20260" s="50" t="e">
        <f>IF((#REF!+#REF!+H20260)&lt;&gt;0,"a","b")</f>
        <v>#REF!</v>
      </c>
      <c r="C20260" s="54">
        <v>3</v>
      </c>
      <c r="D20260" s="54" t="s">
        <v>533</v>
      </c>
      <c r="F20260" s="89"/>
      <c r="G20260" s="90" t="s">
        <v>268</v>
      </c>
      <c r="H20260" s="360">
        <f t="shared" ref="H20260:M20260" si="11274">H20490+H21870+H23020+H23250+H23480+H23710+H23940+H24170+H24400</f>
        <v>0</v>
      </c>
      <c r="I20260" s="396">
        <f t="shared" si="11274"/>
        <v>0</v>
      </c>
      <c r="J20260" s="396">
        <f t="shared" si="11274"/>
        <v>0</v>
      </c>
      <c r="K20260" s="396">
        <f t="shared" si="11274"/>
        <v>0</v>
      </c>
      <c r="L20260" s="396">
        <f t="shared" si="11274"/>
        <v>0</v>
      </c>
      <c r="M20260" s="396">
        <f t="shared" si="11274"/>
        <v>0</v>
      </c>
      <c r="N20260" s="140">
        <f t="shared" si="11261"/>
        <v>0</v>
      </c>
      <c r="O20260" s="60" t="s">
        <v>71</v>
      </c>
    </row>
    <row r="20261" spans="2:15" ht="20.25" customHeight="1">
      <c r="B20261" s="50" t="e">
        <f>IF((#REF!+#REF!+H20261)&lt;&gt;0,"a","b")</f>
        <v>#REF!</v>
      </c>
      <c r="C20261" s="54">
        <v>4</v>
      </c>
      <c r="D20261" s="54" t="s">
        <v>533</v>
      </c>
      <c r="F20261" s="89"/>
      <c r="G20261" s="93" t="s">
        <v>269</v>
      </c>
      <c r="H20261" s="360">
        <f t="shared" ref="H20261:M20261" si="11275">H20491+H21871+H23021+H23251+H23481+H23711+H23941+H24171+H24401</f>
        <v>0</v>
      </c>
      <c r="I20261" s="396">
        <f t="shared" si="11275"/>
        <v>0</v>
      </c>
      <c r="J20261" s="396">
        <f t="shared" si="11275"/>
        <v>0</v>
      </c>
      <c r="K20261" s="396">
        <f t="shared" si="11275"/>
        <v>0</v>
      </c>
      <c r="L20261" s="396">
        <f t="shared" si="11275"/>
        <v>0</v>
      </c>
      <c r="M20261" s="396">
        <f t="shared" si="11275"/>
        <v>0</v>
      </c>
      <c r="N20261" s="137">
        <f t="shared" si="11261"/>
        <v>0</v>
      </c>
    </row>
    <row r="20262" spans="2:15" ht="20.25" customHeight="1">
      <c r="B20262" s="50" t="e">
        <f>IF((#REF!+#REF!+H20262)&lt;&gt;0,"a","b")</f>
        <v>#REF!</v>
      </c>
      <c r="C20262" s="54">
        <v>4</v>
      </c>
      <c r="D20262" s="54" t="s">
        <v>533</v>
      </c>
      <c r="F20262" s="89"/>
      <c r="G20262" s="93" t="s">
        <v>270</v>
      </c>
      <c r="H20262" s="360">
        <f t="shared" ref="H20262:M20262" si="11276">H20492+H21872+H23022+H23252+H23482+H23712+H23942+H24172+H24402</f>
        <v>0</v>
      </c>
      <c r="I20262" s="396">
        <f t="shared" si="11276"/>
        <v>0</v>
      </c>
      <c r="J20262" s="396">
        <f t="shared" si="11276"/>
        <v>0</v>
      </c>
      <c r="K20262" s="396">
        <f t="shared" si="11276"/>
        <v>0</v>
      </c>
      <c r="L20262" s="396">
        <f t="shared" si="11276"/>
        <v>0</v>
      </c>
      <c r="M20262" s="396">
        <f t="shared" si="11276"/>
        <v>0</v>
      </c>
      <c r="N20262" s="137">
        <f t="shared" si="11261"/>
        <v>0</v>
      </c>
      <c r="O20262" s="60" t="s">
        <v>71</v>
      </c>
    </row>
    <row r="20263" spans="2:15" ht="20.25" customHeight="1">
      <c r="B20263" s="50" t="e">
        <f>IF((#REF!+#REF!+H20263)&lt;&gt;0,"a","b")</f>
        <v>#REF!</v>
      </c>
      <c r="C20263" s="54">
        <v>5</v>
      </c>
      <c r="D20263" s="54" t="s">
        <v>533</v>
      </c>
      <c r="F20263" s="89"/>
      <c r="G20263" s="95" t="s">
        <v>271</v>
      </c>
      <c r="H20263" s="360">
        <f t="shared" ref="H20263:M20263" si="11277">H20493+H21873+H23023+H23253+H23483+H23713+H23943+H24173+H24403</f>
        <v>0</v>
      </c>
      <c r="I20263" s="396">
        <f t="shared" si="11277"/>
        <v>0</v>
      </c>
      <c r="J20263" s="396">
        <f t="shared" si="11277"/>
        <v>0</v>
      </c>
      <c r="K20263" s="396">
        <f t="shared" si="11277"/>
        <v>0</v>
      </c>
      <c r="L20263" s="396">
        <f t="shared" si="11277"/>
        <v>0</v>
      </c>
      <c r="M20263" s="396">
        <f t="shared" si="11277"/>
        <v>0</v>
      </c>
      <c r="N20263" s="141">
        <f t="shared" si="11261"/>
        <v>0</v>
      </c>
    </row>
    <row r="20264" spans="2:15" ht="20.25" customHeight="1">
      <c r="B20264" s="50" t="e">
        <f>IF((#REF!+#REF!+H20264)&lt;&gt;0,"a","b")</f>
        <v>#REF!</v>
      </c>
      <c r="C20264" s="54">
        <v>5</v>
      </c>
      <c r="D20264" s="54" t="s">
        <v>533</v>
      </c>
      <c r="F20264" s="89"/>
      <c r="G20264" s="95" t="s">
        <v>272</v>
      </c>
      <c r="H20264" s="360">
        <f t="shared" ref="H20264:M20264" si="11278">H20494+H21874+H23024+H23254+H23484+H23714+H23944+H24174+H24404</f>
        <v>0</v>
      </c>
      <c r="I20264" s="396">
        <f t="shared" si="11278"/>
        <v>0</v>
      </c>
      <c r="J20264" s="396">
        <f t="shared" si="11278"/>
        <v>0</v>
      </c>
      <c r="K20264" s="396">
        <f t="shared" si="11278"/>
        <v>0</v>
      </c>
      <c r="L20264" s="396">
        <f t="shared" si="11278"/>
        <v>0</v>
      </c>
      <c r="M20264" s="396">
        <f t="shared" si="11278"/>
        <v>0</v>
      </c>
      <c r="N20264" s="141">
        <f t="shared" si="11261"/>
        <v>0</v>
      </c>
    </row>
    <row r="20265" spans="2:15" ht="20.25" customHeight="1">
      <c r="B20265" s="50" t="e">
        <f>IF((#REF!+#REF!+H20265)&lt;&gt;0,"a","b")</f>
        <v>#REF!</v>
      </c>
      <c r="C20265" s="54">
        <v>4</v>
      </c>
      <c r="D20265" s="54" t="s">
        <v>533</v>
      </c>
      <c r="F20265" s="89"/>
      <c r="G20265" s="93" t="s">
        <v>273</v>
      </c>
      <c r="H20265" s="360">
        <f t="shared" ref="H20265:M20265" si="11279">H20495+H21875+H23025+H23255+H23485+H23715+H23945+H24175+H24405</f>
        <v>0</v>
      </c>
      <c r="I20265" s="396">
        <f t="shared" si="11279"/>
        <v>0</v>
      </c>
      <c r="J20265" s="396">
        <f t="shared" si="11279"/>
        <v>0</v>
      </c>
      <c r="K20265" s="396">
        <f t="shared" si="11279"/>
        <v>0</v>
      </c>
      <c r="L20265" s="396">
        <f t="shared" si="11279"/>
        <v>0</v>
      </c>
      <c r="M20265" s="396">
        <f t="shared" si="11279"/>
        <v>0</v>
      </c>
      <c r="N20265" s="137">
        <f t="shared" si="11261"/>
        <v>0</v>
      </c>
      <c r="O20265" s="60" t="s">
        <v>71</v>
      </c>
    </row>
    <row r="20266" spans="2:15" ht="42.75" customHeight="1">
      <c r="B20266" s="50" t="e">
        <f>IF((#REF!+#REF!+H20266)&lt;&gt;0,"a","b")</f>
        <v>#REF!</v>
      </c>
      <c r="C20266" s="54">
        <v>5</v>
      </c>
      <c r="D20266" s="54" t="s">
        <v>533</v>
      </c>
      <c r="F20266" s="89"/>
      <c r="G20266" s="95" t="s">
        <v>322</v>
      </c>
      <c r="H20266" s="360">
        <f t="shared" ref="H20266:M20266" si="11280">H20496+H21876+H23026+H23256+H23486+H23716+H23946+H24176+H24406</f>
        <v>0</v>
      </c>
      <c r="I20266" s="396">
        <f t="shared" si="11280"/>
        <v>0</v>
      </c>
      <c r="J20266" s="396">
        <f t="shared" si="11280"/>
        <v>0</v>
      </c>
      <c r="K20266" s="396">
        <f t="shared" si="11280"/>
        <v>0</v>
      </c>
      <c r="L20266" s="396">
        <f t="shared" si="11280"/>
        <v>0</v>
      </c>
      <c r="M20266" s="396">
        <f t="shared" si="11280"/>
        <v>0</v>
      </c>
      <c r="N20266" s="141">
        <f t="shared" si="11261"/>
        <v>0</v>
      </c>
    </row>
    <row r="20267" spans="2:15" ht="30.75" customHeight="1">
      <c r="B20267" s="50" t="e">
        <f>IF((#REF!+#REF!+H20267)&lt;&gt;0,"a","b")</f>
        <v>#REF!</v>
      </c>
      <c r="C20267" s="54">
        <v>5</v>
      </c>
      <c r="D20267" s="54" t="s">
        <v>533</v>
      </c>
      <c r="F20267" s="89"/>
      <c r="G20267" s="111" t="s">
        <v>289</v>
      </c>
      <c r="H20267" s="360">
        <f t="shared" ref="H20267:M20267" si="11281">H20497+H21877+H23027+H23257+H23487+H23717+H23947+H24177+H24407</f>
        <v>0</v>
      </c>
      <c r="I20267" s="396">
        <f t="shared" si="11281"/>
        <v>0</v>
      </c>
      <c r="J20267" s="396">
        <f t="shared" si="11281"/>
        <v>0</v>
      </c>
      <c r="K20267" s="396">
        <f t="shared" si="11281"/>
        <v>0</v>
      </c>
      <c r="L20267" s="396">
        <f t="shared" si="11281"/>
        <v>0</v>
      </c>
      <c r="M20267" s="396">
        <f t="shared" si="11281"/>
        <v>0</v>
      </c>
      <c r="N20267" s="141">
        <f t="shared" ref="N20267:N20286" si="11282">N20497+N21877+N22107+N24177</f>
        <v>0</v>
      </c>
    </row>
    <row r="20268" spans="2:15" ht="60.75" customHeight="1">
      <c r="B20268" s="50" t="e">
        <f>IF((#REF!+#REF!+H20268)&lt;&gt;0,"a","b")</f>
        <v>#REF!</v>
      </c>
      <c r="C20268" s="54">
        <v>5</v>
      </c>
      <c r="D20268" s="54" t="s">
        <v>533</v>
      </c>
      <c r="F20268" s="89"/>
      <c r="G20268" s="111" t="s">
        <v>323</v>
      </c>
      <c r="H20268" s="360">
        <f t="shared" ref="H20268:M20268" si="11283">H20498+H21878+H23028+H23258+H23488+H23718+H23948+H24178+H24408</f>
        <v>0</v>
      </c>
      <c r="I20268" s="396">
        <f t="shared" si="11283"/>
        <v>0</v>
      </c>
      <c r="J20268" s="396">
        <f t="shared" si="11283"/>
        <v>0</v>
      </c>
      <c r="K20268" s="396">
        <f t="shared" si="11283"/>
        <v>0</v>
      </c>
      <c r="L20268" s="396">
        <f t="shared" si="11283"/>
        <v>0</v>
      </c>
      <c r="M20268" s="396">
        <f t="shared" si="11283"/>
        <v>0</v>
      </c>
      <c r="N20268" s="141">
        <f t="shared" si="11282"/>
        <v>0</v>
      </c>
    </row>
    <row r="20269" spans="2:15" ht="30.75" customHeight="1">
      <c r="B20269" s="50" t="e">
        <f>IF((#REF!+#REF!+H20269)&lt;&gt;0,"a","b")</f>
        <v>#REF!</v>
      </c>
      <c r="C20269" s="54">
        <v>5</v>
      </c>
      <c r="D20269" s="54" t="s">
        <v>533</v>
      </c>
      <c r="F20269" s="89"/>
      <c r="G20269" s="95" t="s">
        <v>288</v>
      </c>
      <c r="H20269" s="360">
        <f t="shared" ref="H20269:M20269" si="11284">H20499+H21879+H23029+H23259+H23489+H23719+H23949+H24179+H24409</f>
        <v>0</v>
      </c>
      <c r="I20269" s="396">
        <f t="shared" si="11284"/>
        <v>0</v>
      </c>
      <c r="J20269" s="396">
        <f t="shared" si="11284"/>
        <v>0</v>
      </c>
      <c r="K20269" s="396">
        <f t="shared" si="11284"/>
        <v>0</v>
      </c>
      <c r="L20269" s="396">
        <f t="shared" si="11284"/>
        <v>0</v>
      </c>
      <c r="M20269" s="396">
        <f t="shared" si="11284"/>
        <v>0</v>
      </c>
      <c r="N20269" s="141">
        <f t="shared" si="11282"/>
        <v>0</v>
      </c>
      <c r="O20269" s="60" t="s">
        <v>71</v>
      </c>
    </row>
    <row r="20270" spans="2:15" ht="20.25" customHeight="1">
      <c r="B20270" s="50" t="e">
        <f>IF((#REF!+#REF!+H20270)&lt;&gt;0,"a","b")</f>
        <v>#REF!</v>
      </c>
      <c r="C20270" s="54">
        <v>6</v>
      </c>
      <c r="D20270" s="54" t="s">
        <v>533</v>
      </c>
      <c r="F20270" s="89"/>
      <c r="G20270" s="97" t="s">
        <v>274</v>
      </c>
      <c r="H20270" s="360">
        <f t="shared" ref="H20270:M20270" si="11285">H20500+H21880+H23030+H23260+H23490+H23720+H23950+H24180+H24410</f>
        <v>0</v>
      </c>
      <c r="I20270" s="396">
        <f t="shared" si="11285"/>
        <v>0</v>
      </c>
      <c r="J20270" s="396">
        <f t="shared" si="11285"/>
        <v>0</v>
      </c>
      <c r="K20270" s="396">
        <f t="shared" si="11285"/>
        <v>0</v>
      </c>
      <c r="L20270" s="396">
        <f t="shared" si="11285"/>
        <v>0</v>
      </c>
      <c r="M20270" s="396">
        <f t="shared" si="11285"/>
        <v>0</v>
      </c>
      <c r="N20270" s="143">
        <f t="shared" si="11282"/>
        <v>0</v>
      </c>
    </row>
    <row r="20271" spans="2:15" ht="20.25" customHeight="1">
      <c r="B20271" s="50" t="e">
        <f>IF((#REF!+#REF!+H20271)&lt;&gt;0,"a","b")</f>
        <v>#REF!</v>
      </c>
      <c r="C20271" s="54">
        <v>6</v>
      </c>
      <c r="D20271" s="54" t="s">
        <v>533</v>
      </c>
      <c r="F20271" s="89"/>
      <c r="G20271" s="97" t="s">
        <v>275</v>
      </c>
      <c r="H20271" s="360">
        <f t="shared" ref="H20271:M20271" si="11286">H20501+H21881+H23031+H23261+H23491+H23721+H23951+H24181+H24411</f>
        <v>0</v>
      </c>
      <c r="I20271" s="396">
        <f t="shared" si="11286"/>
        <v>0</v>
      </c>
      <c r="J20271" s="396">
        <f t="shared" si="11286"/>
        <v>0</v>
      </c>
      <c r="K20271" s="396">
        <f t="shared" si="11286"/>
        <v>0</v>
      </c>
      <c r="L20271" s="396">
        <f t="shared" si="11286"/>
        <v>0</v>
      </c>
      <c r="M20271" s="396">
        <f t="shared" si="11286"/>
        <v>0</v>
      </c>
      <c r="N20271" s="143">
        <f t="shared" si="11282"/>
        <v>0</v>
      </c>
    </row>
    <row r="20272" spans="2:15" ht="20.25" customHeight="1">
      <c r="B20272" s="50" t="e">
        <f>IF((#REF!+#REF!+H20272)&lt;&gt;0,"a","b")</f>
        <v>#REF!</v>
      </c>
      <c r="C20272" s="54">
        <v>6</v>
      </c>
      <c r="D20272" s="54" t="s">
        <v>533</v>
      </c>
      <c r="F20272" s="89"/>
      <c r="G20272" s="97" t="s">
        <v>276</v>
      </c>
      <c r="H20272" s="360">
        <f t="shared" ref="H20272:M20272" si="11287">H20502+H21882+H23032+H23262+H23492+H23722+H23952+H24182+H24412</f>
        <v>0</v>
      </c>
      <c r="I20272" s="396">
        <f t="shared" si="11287"/>
        <v>0</v>
      </c>
      <c r="J20272" s="396">
        <f t="shared" si="11287"/>
        <v>0</v>
      </c>
      <c r="K20272" s="396">
        <f t="shared" si="11287"/>
        <v>0</v>
      </c>
      <c r="L20272" s="396">
        <f t="shared" si="11287"/>
        <v>0</v>
      </c>
      <c r="M20272" s="396">
        <f t="shared" si="11287"/>
        <v>0</v>
      </c>
      <c r="N20272" s="143">
        <f t="shared" si="11282"/>
        <v>0</v>
      </c>
    </row>
    <row r="20273" spans="2:15" ht="20.25" customHeight="1">
      <c r="B20273" s="50" t="e">
        <f>IF((#REF!+#REF!+H20273)&lt;&gt;0,"a","b")</f>
        <v>#REF!</v>
      </c>
      <c r="C20273" s="54">
        <v>6</v>
      </c>
      <c r="D20273" s="54" t="s">
        <v>533</v>
      </c>
      <c r="F20273" s="89"/>
      <c r="G20273" s="97" t="s">
        <v>277</v>
      </c>
      <c r="H20273" s="360">
        <f t="shared" ref="H20273:M20273" si="11288">H20503+H21883+H23033+H23263+H23493+H23723+H23953+H24183+H24413</f>
        <v>0</v>
      </c>
      <c r="I20273" s="396">
        <f t="shared" si="11288"/>
        <v>0</v>
      </c>
      <c r="J20273" s="396">
        <f t="shared" si="11288"/>
        <v>0</v>
      </c>
      <c r="K20273" s="396">
        <f t="shared" si="11288"/>
        <v>0</v>
      </c>
      <c r="L20273" s="396">
        <f t="shared" si="11288"/>
        <v>0</v>
      </c>
      <c r="M20273" s="396">
        <f t="shared" si="11288"/>
        <v>0</v>
      </c>
      <c r="N20273" s="143">
        <f t="shared" si="11282"/>
        <v>0</v>
      </c>
    </row>
    <row r="20274" spans="2:15" ht="20.25" customHeight="1">
      <c r="B20274" s="50" t="e">
        <f>IF((#REF!+#REF!+H20274)&lt;&gt;0,"a","b")</f>
        <v>#REF!</v>
      </c>
      <c r="C20274" s="54">
        <v>6</v>
      </c>
      <c r="D20274" s="54" t="s">
        <v>533</v>
      </c>
      <c r="F20274" s="89"/>
      <c r="G20274" s="97" t="s">
        <v>278</v>
      </c>
      <c r="H20274" s="360">
        <f t="shared" ref="H20274:M20274" si="11289">H20504+H21884+H23034+H23264+H23494+H23724+H23954+H24184+H24414</f>
        <v>0</v>
      </c>
      <c r="I20274" s="396">
        <f t="shared" si="11289"/>
        <v>0</v>
      </c>
      <c r="J20274" s="396">
        <f t="shared" si="11289"/>
        <v>0</v>
      </c>
      <c r="K20274" s="396">
        <f t="shared" si="11289"/>
        <v>0</v>
      </c>
      <c r="L20274" s="396">
        <f t="shared" si="11289"/>
        <v>0</v>
      </c>
      <c r="M20274" s="396">
        <f t="shared" si="11289"/>
        <v>0</v>
      </c>
      <c r="N20274" s="143">
        <f t="shared" si="11282"/>
        <v>0</v>
      </c>
    </row>
    <row r="20275" spans="2:15" ht="20.25" customHeight="1">
      <c r="B20275" s="50" t="e">
        <f>IF((#REF!+#REF!+H20275)&lt;&gt;0,"a","b")</f>
        <v>#REF!</v>
      </c>
      <c r="C20275" s="54">
        <v>6</v>
      </c>
      <c r="D20275" s="54" t="s">
        <v>533</v>
      </c>
      <c r="F20275" s="89"/>
      <c r="G20275" s="97" t="s">
        <v>279</v>
      </c>
      <c r="H20275" s="360">
        <f t="shared" ref="H20275:M20275" si="11290">H20505+H21885+H23035+H23265+H23495+H23725+H23955+H24185+H24415</f>
        <v>0</v>
      </c>
      <c r="I20275" s="396">
        <f t="shared" si="11290"/>
        <v>0</v>
      </c>
      <c r="J20275" s="396">
        <f t="shared" si="11290"/>
        <v>0</v>
      </c>
      <c r="K20275" s="396">
        <f t="shared" si="11290"/>
        <v>0</v>
      </c>
      <c r="L20275" s="396">
        <f t="shared" si="11290"/>
        <v>0</v>
      </c>
      <c r="M20275" s="396">
        <f t="shared" si="11290"/>
        <v>0</v>
      </c>
      <c r="N20275" s="143">
        <f t="shared" si="11282"/>
        <v>0</v>
      </c>
    </row>
    <row r="20276" spans="2:15" ht="20.25" customHeight="1">
      <c r="B20276" s="50" t="e">
        <f>IF((#REF!+#REF!+H20276)&lt;&gt;0,"a","b")</f>
        <v>#REF!</v>
      </c>
      <c r="C20276" s="54">
        <v>6</v>
      </c>
      <c r="D20276" s="54" t="s">
        <v>533</v>
      </c>
      <c r="F20276" s="89"/>
      <c r="G20276" s="97" t="s">
        <v>280</v>
      </c>
      <c r="H20276" s="360">
        <f t="shared" ref="H20276:M20276" si="11291">H20506+H21886+H23036+H23266+H23496+H23726+H23956+H24186+H24416</f>
        <v>0</v>
      </c>
      <c r="I20276" s="396">
        <f t="shared" si="11291"/>
        <v>0</v>
      </c>
      <c r="J20276" s="396">
        <f t="shared" si="11291"/>
        <v>0</v>
      </c>
      <c r="K20276" s="396">
        <f t="shared" si="11291"/>
        <v>0</v>
      </c>
      <c r="L20276" s="396">
        <f t="shared" si="11291"/>
        <v>0</v>
      </c>
      <c r="M20276" s="396">
        <f t="shared" si="11291"/>
        <v>0</v>
      </c>
      <c r="N20276" s="143">
        <f t="shared" si="11282"/>
        <v>0</v>
      </c>
    </row>
    <row r="20277" spans="2:15" ht="20.25" customHeight="1">
      <c r="B20277" s="50" t="e">
        <f>IF((#REF!+#REF!+H20277)&lt;&gt;0,"a","b")</f>
        <v>#REF!</v>
      </c>
      <c r="C20277" s="54">
        <v>6</v>
      </c>
      <c r="D20277" s="54" t="s">
        <v>533</v>
      </c>
      <c r="F20277" s="89"/>
      <c r="G20277" s="97" t="s">
        <v>281</v>
      </c>
      <c r="H20277" s="360">
        <f t="shared" ref="H20277:M20277" si="11292">H20507+H21887+H23037+H23267+H23497+H23727+H23957+H24187+H24417</f>
        <v>0</v>
      </c>
      <c r="I20277" s="396">
        <f t="shared" si="11292"/>
        <v>0</v>
      </c>
      <c r="J20277" s="396">
        <f t="shared" si="11292"/>
        <v>0</v>
      </c>
      <c r="K20277" s="396">
        <f t="shared" si="11292"/>
        <v>0</v>
      </c>
      <c r="L20277" s="396">
        <f t="shared" si="11292"/>
        <v>0</v>
      </c>
      <c r="M20277" s="396">
        <f t="shared" si="11292"/>
        <v>0</v>
      </c>
      <c r="N20277" s="143">
        <f t="shared" si="11282"/>
        <v>0</v>
      </c>
    </row>
    <row r="20278" spans="2:15" ht="20.25" customHeight="1">
      <c r="B20278" s="50" t="e">
        <f>IF((#REF!+#REF!+H20278)&lt;&gt;0,"a","b")</f>
        <v>#REF!</v>
      </c>
      <c r="C20278" s="54">
        <v>6</v>
      </c>
      <c r="D20278" s="54" t="s">
        <v>533</v>
      </c>
      <c r="F20278" s="89"/>
      <c r="G20278" s="97" t="s">
        <v>282</v>
      </c>
      <c r="H20278" s="360">
        <f t="shared" ref="H20278:M20278" si="11293">H20508+H21888+H23038+H23268+H23498+H23728+H23958+H24188+H24418</f>
        <v>0</v>
      </c>
      <c r="I20278" s="396">
        <f t="shared" si="11293"/>
        <v>0</v>
      </c>
      <c r="J20278" s="396">
        <f t="shared" si="11293"/>
        <v>0</v>
      </c>
      <c r="K20278" s="396">
        <f t="shared" si="11293"/>
        <v>0</v>
      </c>
      <c r="L20278" s="396">
        <f t="shared" si="11293"/>
        <v>0</v>
      </c>
      <c r="M20278" s="396">
        <f t="shared" si="11293"/>
        <v>0</v>
      </c>
      <c r="N20278" s="143">
        <f t="shared" si="11282"/>
        <v>0</v>
      </c>
    </row>
    <row r="20279" spans="2:15" ht="20.25" customHeight="1">
      <c r="B20279" s="50" t="e">
        <f>IF((#REF!+#REF!+H20279)&lt;&gt;0,"a","b")</f>
        <v>#REF!</v>
      </c>
      <c r="C20279" s="54">
        <v>6</v>
      </c>
      <c r="D20279" s="54" t="s">
        <v>533</v>
      </c>
      <c r="F20279" s="89"/>
      <c r="G20279" s="97" t="s">
        <v>283</v>
      </c>
      <c r="H20279" s="360">
        <f t="shared" ref="H20279:M20279" si="11294">H20509+H21889+H23039+H23269+H23499+H23729+H23959+H24189+H24419</f>
        <v>0</v>
      </c>
      <c r="I20279" s="396">
        <f t="shared" si="11294"/>
        <v>0</v>
      </c>
      <c r="J20279" s="396">
        <f t="shared" si="11294"/>
        <v>0</v>
      </c>
      <c r="K20279" s="396">
        <f t="shared" si="11294"/>
        <v>0</v>
      </c>
      <c r="L20279" s="396">
        <f t="shared" si="11294"/>
        <v>0</v>
      </c>
      <c r="M20279" s="396">
        <f t="shared" si="11294"/>
        <v>0</v>
      </c>
      <c r="N20279" s="143">
        <f t="shared" si="11282"/>
        <v>0</v>
      </c>
    </row>
    <row r="20280" spans="2:15" ht="30.75" customHeight="1">
      <c r="B20280" s="50" t="e">
        <f>IF((#REF!+#REF!+H20280)&lt;&gt;0,"a","b")</f>
        <v>#REF!</v>
      </c>
      <c r="C20280" s="54">
        <v>6</v>
      </c>
      <c r="D20280" s="54" t="s">
        <v>533</v>
      </c>
      <c r="F20280" s="89"/>
      <c r="G20280" s="97" t="s">
        <v>324</v>
      </c>
      <c r="H20280" s="360">
        <f t="shared" ref="H20280:M20280" si="11295">H20510+H21890+H23040+H23270+H23500+H23730+H23960+H24190+H24420</f>
        <v>0</v>
      </c>
      <c r="I20280" s="396">
        <f t="shared" si="11295"/>
        <v>0</v>
      </c>
      <c r="J20280" s="396">
        <f t="shared" si="11295"/>
        <v>0</v>
      </c>
      <c r="K20280" s="396">
        <f t="shared" si="11295"/>
        <v>0</v>
      </c>
      <c r="L20280" s="396">
        <f t="shared" si="11295"/>
        <v>0</v>
      </c>
      <c r="M20280" s="396">
        <f t="shared" si="11295"/>
        <v>0</v>
      </c>
      <c r="N20280" s="143">
        <f t="shared" si="11282"/>
        <v>0</v>
      </c>
    </row>
    <row r="20281" spans="2:15" ht="20.25" customHeight="1">
      <c r="B20281" s="50" t="e">
        <f>IF((#REF!+#REF!+H20281)&lt;&gt;0,"a","b")</f>
        <v>#REF!</v>
      </c>
      <c r="C20281" s="54">
        <v>5</v>
      </c>
      <c r="D20281" s="54" t="s">
        <v>533</v>
      </c>
      <c r="F20281" s="89"/>
      <c r="G20281" s="95" t="s">
        <v>290</v>
      </c>
      <c r="H20281" s="360">
        <f t="shared" ref="H20281:M20281" si="11296">H20511+H21891+H23041+H23271+H23501+H23731+H23961+H24191+H24421</f>
        <v>0</v>
      </c>
      <c r="I20281" s="396">
        <f t="shared" si="11296"/>
        <v>0</v>
      </c>
      <c r="J20281" s="396">
        <f t="shared" si="11296"/>
        <v>0</v>
      </c>
      <c r="K20281" s="396">
        <f t="shared" si="11296"/>
        <v>0</v>
      </c>
      <c r="L20281" s="396">
        <f t="shared" si="11296"/>
        <v>0</v>
      </c>
      <c r="M20281" s="396">
        <f t="shared" si="11296"/>
        <v>0</v>
      </c>
      <c r="N20281" s="141">
        <f t="shared" si="11282"/>
        <v>0</v>
      </c>
      <c r="O20281" s="60" t="s">
        <v>71</v>
      </c>
    </row>
    <row r="20282" spans="2:15" ht="20.25" customHeight="1">
      <c r="B20282" s="50" t="e">
        <f>IF((#REF!+#REF!+H20282)&lt;&gt;0,"a","b")</f>
        <v>#REF!</v>
      </c>
      <c r="C20282" s="54">
        <v>6</v>
      </c>
      <c r="D20282" s="54" t="s">
        <v>533</v>
      </c>
      <c r="F20282" s="89"/>
      <c r="G20282" s="97" t="s">
        <v>284</v>
      </c>
      <c r="H20282" s="360">
        <f t="shared" ref="H20282:M20282" si="11297">H20512+H21892+H23042+H23272+H23502+H23732+H23962+H24192+H24422</f>
        <v>0</v>
      </c>
      <c r="I20282" s="396">
        <f t="shared" si="11297"/>
        <v>0</v>
      </c>
      <c r="J20282" s="396">
        <f t="shared" si="11297"/>
        <v>0</v>
      </c>
      <c r="K20282" s="396">
        <f t="shared" si="11297"/>
        <v>0</v>
      </c>
      <c r="L20282" s="396">
        <f t="shared" si="11297"/>
        <v>0</v>
      </c>
      <c r="M20282" s="396">
        <f t="shared" si="11297"/>
        <v>0</v>
      </c>
      <c r="N20282" s="143">
        <f t="shared" si="11282"/>
        <v>0</v>
      </c>
    </row>
    <row r="20283" spans="2:15" ht="20.25" customHeight="1">
      <c r="B20283" s="50" t="e">
        <f>IF((#REF!+#REF!+H20283)&lt;&gt;0,"a","b")</f>
        <v>#REF!</v>
      </c>
      <c r="C20283" s="54">
        <v>6</v>
      </c>
      <c r="D20283" s="54" t="s">
        <v>533</v>
      </c>
      <c r="F20283" s="89"/>
      <c r="G20283" s="97" t="s">
        <v>285</v>
      </c>
      <c r="H20283" s="360">
        <f t="shared" ref="H20283:M20283" si="11298">H20513+H21893+H23043+H23273+H23503+H23733+H23963+H24193+H24423</f>
        <v>0</v>
      </c>
      <c r="I20283" s="396">
        <f t="shared" si="11298"/>
        <v>0</v>
      </c>
      <c r="J20283" s="396">
        <f t="shared" si="11298"/>
        <v>0</v>
      </c>
      <c r="K20283" s="396">
        <f t="shared" si="11298"/>
        <v>0</v>
      </c>
      <c r="L20283" s="396">
        <f t="shared" si="11298"/>
        <v>0</v>
      </c>
      <c r="M20283" s="396">
        <f t="shared" si="11298"/>
        <v>0</v>
      </c>
      <c r="N20283" s="143">
        <f t="shared" si="11282"/>
        <v>0</v>
      </c>
    </row>
    <row r="20284" spans="2:15" ht="30.75" customHeight="1">
      <c r="B20284" s="50" t="e">
        <f>IF((#REF!+#REF!+H20284)&lt;&gt;0,"a","b")</f>
        <v>#REF!</v>
      </c>
      <c r="C20284" s="54">
        <v>6</v>
      </c>
      <c r="D20284" s="54" t="s">
        <v>533</v>
      </c>
      <c r="F20284" s="89"/>
      <c r="G20284" s="97" t="s">
        <v>325</v>
      </c>
      <c r="H20284" s="360">
        <f t="shared" ref="H20284:M20284" si="11299">H20514+H21894+H23044+H23274+H23504+H23734+H23964+H24194+H24424</f>
        <v>0</v>
      </c>
      <c r="I20284" s="396">
        <f t="shared" si="11299"/>
        <v>0</v>
      </c>
      <c r="J20284" s="396">
        <f t="shared" si="11299"/>
        <v>0</v>
      </c>
      <c r="K20284" s="396">
        <f t="shared" si="11299"/>
        <v>0</v>
      </c>
      <c r="L20284" s="396">
        <f t="shared" si="11299"/>
        <v>0</v>
      </c>
      <c r="M20284" s="396">
        <f t="shared" si="11299"/>
        <v>0</v>
      </c>
      <c r="N20284" s="143">
        <f t="shared" si="11282"/>
        <v>0</v>
      </c>
    </row>
    <row r="20285" spans="2:15" ht="30.75" customHeight="1">
      <c r="B20285" s="50" t="e">
        <f>IF((#REF!+#REF!+H20285)&lt;&gt;0,"a","b")</f>
        <v>#REF!</v>
      </c>
      <c r="C20285" s="54">
        <v>5</v>
      </c>
      <c r="D20285" s="54" t="s">
        <v>533</v>
      </c>
      <c r="F20285" s="89"/>
      <c r="G20285" s="95" t="s">
        <v>326</v>
      </c>
      <c r="H20285" s="360">
        <f t="shared" ref="H20285:M20285" si="11300">H20515+H21895+H23045+H23275+H23505+H23735+H23965+H24195+H24425</f>
        <v>0</v>
      </c>
      <c r="I20285" s="396">
        <f t="shared" si="11300"/>
        <v>0</v>
      </c>
      <c r="J20285" s="396">
        <f t="shared" si="11300"/>
        <v>0</v>
      </c>
      <c r="K20285" s="396">
        <f t="shared" si="11300"/>
        <v>0</v>
      </c>
      <c r="L20285" s="396">
        <f t="shared" si="11300"/>
        <v>0</v>
      </c>
      <c r="M20285" s="396">
        <f t="shared" si="11300"/>
        <v>0</v>
      </c>
      <c r="N20285" s="141">
        <f t="shared" si="11282"/>
        <v>0</v>
      </c>
    </row>
    <row r="20286" spans="2:15" ht="34.5" customHeight="1">
      <c r="B20286" s="50" t="e">
        <f>IF((#REF!+#REF!+H20286)&lt;&gt;0,"a","b")</f>
        <v>#REF!</v>
      </c>
      <c r="C20286" s="54">
        <v>5</v>
      </c>
      <c r="D20286" s="54" t="s">
        <v>533</v>
      </c>
      <c r="F20286" s="89"/>
      <c r="G20286" s="128" t="s">
        <v>460</v>
      </c>
      <c r="H20286" s="360">
        <f t="shared" ref="H20286:M20286" si="11301">H20516+H21896+H23046+H23276+H23506+H23736+H23966+H24196+H24426</f>
        <v>0</v>
      </c>
      <c r="I20286" s="396">
        <f t="shared" si="11301"/>
        <v>0</v>
      </c>
      <c r="J20286" s="396">
        <f t="shared" si="11301"/>
        <v>0</v>
      </c>
      <c r="K20286" s="396">
        <f t="shared" si="11301"/>
        <v>0</v>
      </c>
      <c r="L20286" s="396">
        <f t="shared" si="11301"/>
        <v>0</v>
      </c>
      <c r="M20286" s="396">
        <f t="shared" si="11301"/>
        <v>0</v>
      </c>
      <c r="N20286" s="141">
        <f t="shared" si="11282"/>
        <v>0</v>
      </c>
    </row>
    <row r="20287" spans="2:15" ht="34.5" customHeight="1">
      <c r="B20287" s="50" t="e">
        <f>IF((#REF!+#REF!+H20287)&lt;&gt;0,"a","b")</f>
        <v>#REF!</v>
      </c>
      <c r="C20287" s="54">
        <v>5</v>
      </c>
      <c r="D20287" s="54" t="s">
        <v>533</v>
      </c>
      <c r="F20287" s="89"/>
      <c r="G20287" s="95" t="s">
        <v>327</v>
      </c>
      <c r="H20287" s="360">
        <f t="shared" ref="H20287:M20287" si="11302">H20517+H21897+H23047+H23277+H23507+H23737+H23967+H24197+H24427</f>
        <v>0</v>
      </c>
      <c r="I20287" s="396">
        <f t="shared" si="11302"/>
        <v>0</v>
      </c>
      <c r="J20287" s="396">
        <f t="shared" si="11302"/>
        <v>0</v>
      </c>
      <c r="K20287" s="396">
        <f t="shared" si="11302"/>
        <v>0</v>
      </c>
      <c r="L20287" s="396">
        <f t="shared" si="11302"/>
        <v>0</v>
      </c>
      <c r="M20287" s="396">
        <f t="shared" si="11302"/>
        <v>0</v>
      </c>
      <c r="N20287" s="141">
        <f t="shared" ref="N20287:N20306" si="11303">N20517+N21897+N22127+N24197</f>
        <v>0</v>
      </c>
    </row>
    <row r="20288" spans="2:15" ht="50.25" customHeight="1">
      <c r="B20288" s="50" t="e">
        <f>IF((#REF!+#REF!+H20288)&lt;&gt;0,"a","b")</f>
        <v>#REF!</v>
      </c>
      <c r="C20288" s="54">
        <v>5</v>
      </c>
      <c r="D20288" s="54" t="s">
        <v>533</v>
      </c>
      <c r="F20288" s="89"/>
      <c r="G20288" s="95" t="s">
        <v>328</v>
      </c>
      <c r="H20288" s="360">
        <f t="shared" ref="H20288:M20288" si="11304">H20518+H21898+H23048+H23278+H23508+H23738+H23968+H24198+H24428</f>
        <v>0</v>
      </c>
      <c r="I20288" s="396">
        <f t="shared" si="11304"/>
        <v>0</v>
      </c>
      <c r="J20288" s="396">
        <f t="shared" si="11304"/>
        <v>0</v>
      </c>
      <c r="K20288" s="396">
        <f t="shared" si="11304"/>
        <v>0</v>
      </c>
      <c r="L20288" s="396">
        <f t="shared" si="11304"/>
        <v>0</v>
      </c>
      <c r="M20288" s="396">
        <f t="shared" si="11304"/>
        <v>0</v>
      </c>
      <c r="N20288" s="141">
        <f t="shared" si="11303"/>
        <v>0</v>
      </c>
    </row>
    <row r="20289" spans="2:15" ht="20.25" customHeight="1">
      <c r="B20289" s="50" t="e">
        <f>IF((#REF!+#REF!+H20289)&lt;&gt;0,"a","b")</f>
        <v>#REF!</v>
      </c>
      <c r="C20289" s="54">
        <v>5</v>
      </c>
      <c r="D20289" s="54" t="s">
        <v>533</v>
      </c>
      <c r="F20289" s="89"/>
      <c r="G20289" s="95" t="s">
        <v>329</v>
      </c>
      <c r="H20289" s="360">
        <f t="shared" ref="H20289:M20289" si="11305">H20519+H21899+H23049+H23279+H23509+H23739+H23969+H24199+H24429</f>
        <v>0</v>
      </c>
      <c r="I20289" s="396">
        <f t="shared" si="11305"/>
        <v>0</v>
      </c>
      <c r="J20289" s="396">
        <f t="shared" si="11305"/>
        <v>0</v>
      </c>
      <c r="K20289" s="396">
        <f t="shared" si="11305"/>
        <v>0</v>
      </c>
      <c r="L20289" s="396">
        <f t="shared" si="11305"/>
        <v>0</v>
      </c>
      <c r="M20289" s="396">
        <f t="shared" si="11305"/>
        <v>0</v>
      </c>
      <c r="N20289" s="141">
        <f t="shared" si="11303"/>
        <v>0</v>
      </c>
    </row>
    <row r="20290" spans="2:15" ht="20.25" customHeight="1">
      <c r="B20290" s="50" t="e">
        <f>IF((#REF!+#REF!+H20290)&lt;&gt;0,"a","b")</f>
        <v>#REF!</v>
      </c>
      <c r="C20290" s="54">
        <v>5</v>
      </c>
      <c r="D20290" s="54" t="s">
        <v>533</v>
      </c>
      <c r="F20290" s="89"/>
      <c r="G20290" s="95" t="s">
        <v>330</v>
      </c>
      <c r="H20290" s="360">
        <f t="shared" ref="H20290:M20290" si="11306">H20520+H21900+H23050+H23280+H23510+H23740+H23970+H24200+H24430</f>
        <v>0</v>
      </c>
      <c r="I20290" s="396">
        <f t="shared" si="11306"/>
        <v>0</v>
      </c>
      <c r="J20290" s="396">
        <f t="shared" si="11306"/>
        <v>0</v>
      </c>
      <c r="K20290" s="396">
        <f t="shared" si="11306"/>
        <v>0</v>
      </c>
      <c r="L20290" s="396">
        <f t="shared" si="11306"/>
        <v>0</v>
      </c>
      <c r="M20290" s="396">
        <f t="shared" si="11306"/>
        <v>0</v>
      </c>
      <c r="N20290" s="141">
        <f t="shared" si="11303"/>
        <v>0</v>
      </c>
    </row>
    <row r="20291" spans="2:15" ht="20.25" customHeight="1">
      <c r="B20291" s="50" t="e">
        <f>IF((#REF!+#REF!+H20291)&lt;&gt;0,"a","b")</f>
        <v>#REF!</v>
      </c>
      <c r="C20291" s="54">
        <v>5</v>
      </c>
      <c r="D20291" s="54" t="s">
        <v>533</v>
      </c>
      <c r="F20291" s="89"/>
      <c r="G20291" s="95" t="s">
        <v>331</v>
      </c>
      <c r="H20291" s="360">
        <f t="shared" ref="H20291:M20291" si="11307">H20521+H21901+H23051+H23281+H23511+H23741+H23971+H24201+H24431</f>
        <v>0</v>
      </c>
      <c r="I20291" s="396">
        <f t="shared" si="11307"/>
        <v>0</v>
      </c>
      <c r="J20291" s="396">
        <f t="shared" si="11307"/>
        <v>0</v>
      </c>
      <c r="K20291" s="396">
        <f t="shared" si="11307"/>
        <v>0</v>
      </c>
      <c r="L20291" s="396">
        <f t="shared" si="11307"/>
        <v>0</v>
      </c>
      <c r="M20291" s="396">
        <f t="shared" si="11307"/>
        <v>0</v>
      </c>
      <c r="N20291" s="141">
        <f t="shared" si="11303"/>
        <v>0</v>
      </c>
      <c r="O20291" s="60" t="s">
        <v>71</v>
      </c>
    </row>
    <row r="20292" spans="2:15" ht="23.25" customHeight="1">
      <c r="B20292" s="50" t="e">
        <f>IF((#REF!+#REF!+H20292)&lt;&gt;0,"a","b")</f>
        <v>#REF!</v>
      </c>
      <c r="C20292" s="54">
        <v>6</v>
      </c>
      <c r="D20292" s="54" t="s">
        <v>533</v>
      </c>
      <c r="F20292" s="89"/>
      <c r="G20292" s="97" t="s">
        <v>291</v>
      </c>
      <c r="H20292" s="360">
        <f t="shared" ref="H20292:M20292" si="11308">H20522+H21902+H23052+H23282+H23512+H23742+H23972+H24202+H24432</f>
        <v>0</v>
      </c>
      <c r="I20292" s="396">
        <f t="shared" si="11308"/>
        <v>0</v>
      </c>
      <c r="J20292" s="396">
        <f t="shared" si="11308"/>
        <v>0</v>
      </c>
      <c r="K20292" s="396">
        <f t="shared" si="11308"/>
        <v>0</v>
      </c>
      <c r="L20292" s="396">
        <f t="shared" si="11308"/>
        <v>0</v>
      </c>
      <c r="M20292" s="396">
        <f t="shared" si="11308"/>
        <v>0</v>
      </c>
      <c r="N20292" s="143">
        <f t="shared" si="11303"/>
        <v>0</v>
      </c>
    </row>
    <row r="20293" spans="2:15" ht="20.25" customHeight="1">
      <c r="B20293" s="50" t="e">
        <f>IF((#REF!+#REF!+H20293)&lt;&gt;0,"a","b")</f>
        <v>#REF!</v>
      </c>
      <c r="C20293" s="54">
        <v>6</v>
      </c>
      <c r="D20293" s="54" t="s">
        <v>533</v>
      </c>
      <c r="F20293" s="89"/>
      <c r="G20293" s="97" t="s">
        <v>292</v>
      </c>
      <c r="H20293" s="360">
        <f t="shared" ref="H20293:M20293" si="11309">H20523+H21903+H23053+H23283+H23513+H23743+H23973+H24203+H24433</f>
        <v>0</v>
      </c>
      <c r="I20293" s="396">
        <f t="shared" si="11309"/>
        <v>0</v>
      </c>
      <c r="J20293" s="396">
        <f t="shared" si="11309"/>
        <v>0</v>
      </c>
      <c r="K20293" s="396">
        <f t="shared" si="11309"/>
        <v>0</v>
      </c>
      <c r="L20293" s="396">
        <f t="shared" si="11309"/>
        <v>0</v>
      </c>
      <c r="M20293" s="396">
        <f t="shared" si="11309"/>
        <v>0</v>
      </c>
      <c r="N20293" s="143">
        <f t="shared" si="11303"/>
        <v>0</v>
      </c>
    </row>
    <row r="20294" spans="2:15" ht="23.25" customHeight="1">
      <c r="B20294" s="50" t="e">
        <f>IF((#REF!+#REF!+H20294)&lt;&gt;0,"a","b")</f>
        <v>#REF!</v>
      </c>
      <c r="C20294" s="54">
        <v>6</v>
      </c>
      <c r="D20294" s="54" t="s">
        <v>533</v>
      </c>
      <c r="F20294" s="89"/>
      <c r="G20294" s="97" t="s">
        <v>293</v>
      </c>
      <c r="H20294" s="360">
        <f t="shared" ref="H20294:M20294" si="11310">H20524+H21904+H23054+H23284+H23514+H23744+H23974+H24204+H24434</f>
        <v>0</v>
      </c>
      <c r="I20294" s="396">
        <f t="shared" si="11310"/>
        <v>0</v>
      </c>
      <c r="J20294" s="396">
        <f t="shared" si="11310"/>
        <v>0</v>
      </c>
      <c r="K20294" s="396">
        <f t="shared" si="11310"/>
        <v>0</v>
      </c>
      <c r="L20294" s="396">
        <f t="shared" si="11310"/>
        <v>0</v>
      </c>
      <c r="M20294" s="396">
        <f t="shared" si="11310"/>
        <v>0</v>
      </c>
      <c r="N20294" s="143">
        <f t="shared" si="11303"/>
        <v>0</v>
      </c>
    </row>
    <row r="20295" spans="2:15" ht="31.5" customHeight="1">
      <c r="B20295" s="50" t="e">
        <f>IF((#REF!+#REF!+H20295)&lt;&gt;0,"a","b")</f>
        <v>#REF!</v>
      </c>
      <c r="C20295" s="54">
        <v>6</v>
      </c>
      <c r="D20295" s="54" t="s">
        <v>533</v>
      </c>
      <c r="F20295" s="89"/>
      <c r="G20295" s="97" t="s">
        <v>294</v>
      </c>
      <c r="H20295" s="360">
        <f t="shared" ref="H20295:M20295" si="11311">H20525+H21905+H23055+H23285+H23515+H23745+H23975+H24205+H24435</f>
        <v>0</v>
      </c>
      <c r="I20295" s="396">
        <f t="shared" si="11311"/>
        <v>0</v>
      </c>
      <c r="J20295" s="396">
        <f t="shared" si="11311"/>
        <v>0</v>
      </c>
      <c r="K20295" s="396">
        <f t="shared" si="11311"/>
        <v>0</v>
      </c>
      <c r="L20295" s="396">
        <f t="shared" si="11311"/>
        <v>0</v>
      </c>
      <c r="M20295" s="396">
        <f t="shared" si="11311"/>
        <v>0</v>
      </c>
      <c r="N20295" s="143">
        <f t="shared" si="11303"/>
        <v>0</v>
      </c>
    </row>
    <row r="20296" spans="2:15" ht="33.75" customHeight="1">
      <c r="B20296" s="50" t="e">
        <f>IF((#REF!+#REF!+H20296)&lt;&gt;0,"a","b")</f>
        <v>#REF!</v>
      </c>
      <c r="C20296" s="54">
        <v>6</v>
      </c>
      <c r="D20296" s="54" t="s">
        <v>533</v>
      </c>
      <c r="F20296" s="89"/>
      <c r="G20296" s="97" t="s">
        <v>332</v>
      </c>
      <c r="H20296" s="360">
        <f t="shared" ref="H20296:M20296" si="11312">H20526+H21906+H23056+H23286+H23516+H23746+H23976+H24206+H24436</f>
        <v>0</v>
      </c>
      <c r="I20296" s="396">
        <f t="shared" si="11312"/>
        <v>0</v>
      </c>
      <c r="J20296" s="396">
        <f t="shared" si="11312"/>
        <v>0</v>
      </c>
      <c r="K20296" s="396">
        <f t="shared" si="11312"/>
        <v>0</v>
      </c>
      <c r="L20296" s="396">
        <f t="shared" si="11312"/>
        <v>0</v>
      </c>
      <c r="M20296" s="396">
        <f t="shared" si="11312"/>
        <v>0</v>
      </c>
      <c r="N20296" s="143">
        <f t="shared" si="11303"/>
        <v>0</v>
      </c>
    </row>
    <row r="20297" spans="2:15" ht="34.5" customHeight="1">
      <c r="B20297" s="50" t="e">
        <f>IF((#REF!+#REF!+H20297)&lt;&gt;0,"a","b")</f>
        <v>#REF!</v>
      </c>
      <c r="C20297" s="54">
        <v>6</v>
      </c>
      <c r="D20297" s="54" t="s">
        <v>533</v>
      </c>
      <c r="F20297" s="89"/>
      <c r="G20297" s="97" t="s">
        <v>333</v>
      </c>
      <c r="H20297" s="360">
        <f t="shared" ref="H20297:M20297" si="11313">H20527+H21907+H23057+H23287+H23517+H23747+H23977+H24207+H24437</f>
        <v>0</v>
      </c>
      <c r="I20297" s="396">
        <f t="shared" si="11313"/>
        <v>0</v>
      </c>
      <c r="J20297" s="396">
        <f t="shared" si="11313"/>
        <v>0</v>
      </c>
      <c r="K20297" s="396">
        <f t="shared" si="11313"/>
        <v>0</v>
      </c>
      <c r="L20297" s="396">
        <f t="shared" si="11313"/>
        <v>0</v>
      </c>
      <c r="M20297" s="396">
        <f t="shared" si="11313"/>
        <v>0</v>
      </c>
      <c r="N20297" s="143">
        <f t="shared" si="11303"/>
        <v>0</v>
      </c>
    </row>
    <row r="20298" spans="2:15" ht="33.75" customHeight="1">
      <c r="B20298" s="50" t="e">
        <f>IF((#REF!+#REF!+H20298)&lt;&gt;0,"a","b")</f>
        <v>#REF!</v>
      </c>
      <c r="C20298" s="54">
        <v>6</v>
      </c>
      <c r="D20298" s="54" t="s">
        <v>533</v>
      </c>
      <c r="F20298" s="89"/>
      <c r="G20298" s="97" t="s">
        <v>334</v>
      </c>
      <c r="H20298" s="360">
        <f t="shared" ref="H20298:M20298" si="11314">H20528+H21908+H23058+H23288+H23518+H23748+H23978+H24208+H24438</f>
        <v>0</v>
      </c>
      <c r="I20298" s="396">
        <f t="shared" si="11314"/>
        <v>0</v>
      </c>
      <c r="J20298" s="396">
        <f t="shared" si="11314"/>
        <v>0</v>
      </c>
      <c r="K20298" s="396">
        <f t="shared" si="11314"/>
        <v>0</v>
      </c>
      <c r="L20298" s="396">
        <f t="shared" si="11314"/>
        <v>0</v>
      </c>
      <c r="M20298" s="396">
        <f t="shared" si="11314"/>
        <v>0</v>
      </c>
      <c r="N20298" s="143">
        <f t="shared" si="11303"/>
        <v>0</v>
      </c>
    </row>
    <row r="20299" spans="2:15" ht="34.5" customHeight="1">
      <c r="B20299" s="50" t="e">
        <f>IF((#REF!+#REF!+H20299)&lt;&gt;0,"a","b")</f>
        <v>#REF!</v>
      </c>
      <c r="C20299" s="54">
        <v>5</v>
      </c>
      <c r="D20299" s="54" t="s">
        <v>533</v>
      </c>
      <c r="F20299" s="89"/>
      <c r="G20299" s="95" t="s">
        <v>335</v>
      </c>
      <c r="H20299" s="360">
        <f t="shared" ref="H20299:M20299" si="11315">H20529+H21909+H23059+H23289+H23519+H23749+H23979+H24209+H24439</f>
        <v>0</v>
      </c>
      <c r="I20299" s="396">
        <f t="shared" si="11315"/>
        <v>0</v>
      </c>
      <c r="J20299" s="396">
        <f t="shared" si="11315"/>
        <v>0</v>
      </c>
      <c r="K20299" s="396">
        <f t="shared" si="11315"/>
        <v>0</v>
      </c>
      <c r="L20299" s="396">
        <f t="shared" si="11315"/>
        <v>0</v>
      </c>
      <c r="M20299" s="396">
        <f t="shared" si="11315"/>
        <v>0</v>
      </c>
      <c r="N20299" s="144">
        <f t="shared" si="11303"/>
        <v>0</v>
      </c>
    </row>
    <row r="20300" spans="2:15" ht="24.75" customHeight="1">
      <c r="B20300" s="50" t="e">
        <f>IF((#REF!+#REF!+H20300)&lt;&gt;0,"a","b")</f>
        <v>#REF!</v>
      </c>
      <c r="C20300" s="54">
        <v>5</v>
      </c>
      <c r="D20300" s="54" t="s">
        <v>533</v>
      </c>
      <c r="F20300" s="89"/>
      <c r="G20300" s="95" t="s">
        <v>336</v>
      </c>
      <c r="H20300" s="360">
        <f t="shared" ref="H20300:M20300" si="11316">H20530+H21910+H23060+H23290+H23520+H23750+H23980+H24210+H24440</f>
        <v>0</v>
      </c>
      <c r="I20300" s="396">
        <f t="shared" si="11316"/>
        <v>0</v>
      </c>
      <c r="J20300" s="396">
        <f t="shared" si="11316"/>
        <v>0</v>
      </c>
      <c r="K20300" s="396">
        <f t="shared" si="11316"/>
        <v>0</v>
      </c>
      <c r="L20300" s="396">
        <f t="shared" si="11316"/>
        <v>0</v>
      </c>
      <c r="M20300" s="396">
        <f t="shared" si="11316"/>
        <v>0</v>
      </c>
      <c r="N20300" s="144">
        <f t="shared" si="11303"/>
        <v>0</v>
      </c>
    </row>
    <row r="20301" spans="2:15" ht="27.75" customHeight="1">
      <c r="B20301" s="50" t="e">
        <f>IF((#REF!+#REF!+H20301)&lt;&gt;0,"a","b")</f>
        <v>#REF!</v>
      </c>
      <c r="C20301" s="54">
        <v>4</v>
      </c>
      <c r="D20301" s="54" t="s">
        <v>533</v>
      </c>
      <c r="F20301" s="89"/>
      <c r="G20301" s="93" t="s">
        <v>337</v>
      </c>
      <c r="H20301" s="360">
        <f t="shared" ref="H20301:M20301" si="11317">H20531+H21911+H23061+H23291+H23521+H23751+H23981+H24211+H24441</f>
        <v>0</v>
      </c>
      <c r="I20301" s="396">
        <f t="shared" si="11317"/>
        <v>0</v>
      </c>
      <c r="J20301" s="396">
        <f t="shared" si="11317"/>
        <v>0</v>
      </c>
      <c r="K20301" s="396">
        <f t="shared" si="11317"/>
        <v>0</v>
      </c>
      <c r="L20301" s="396">
        <f t="shared" si="11317"/>
        <v>0</v>
      </c>
      <c r="M20301" s="396">
        <f t="shared" si="11317"/>
        <v>0</v>
      </c>
      <c r="N20301" s="137">
        <f t="shared" si="11303"/>
        <v>0</v>
      </c>
    </row>
    <row r="20302" spans="2:15" ht="23.25" customHeight="1">
      <c r="B20302" s="50" t="e">
        <f>IF((#REF!+#REF!+H20302)&lt;&gt;0,"a","b")</f>
        <v>#REF!</v>
      </c>
      <c r="C20302" s="54">
        <v>4</v>
      </c>
      <c r="D20302" s="54" t="s">
        <v>533</v>
      </c>
      <c r="F20302" s="89"/>
      <c r="G20302" s="93" t="s">
        <v>338</v>
      </c>
      <c r="H20302" s="360">
        <f t="shared" ref="H20302:M20302" si="11318">H20532+H21912+H23062+H23292+H23522+H23752+H23982+H24212+H24442</f>
        <v>0</v>
      </c>
      <c r="I20302" s="396">
        <f t="shared" si="11318"/>
        <v>0</v>
      </c>
      <c r="J20302" s="396">
        <f t="shared" si="11318"/>
        <v>0</v>
      </c>
      <c r="K20302" s="396">
        <f t="shared" si="11318"/>
        <v>0</v>
      </c>
      <c r="L20302" s="396">
        <f t="shared" si="11318"/>
        <v>0</v>
      </c>
      <c r="M20302" s="396">
        <f t="shared" si="11318"/>
        <v>0</v>
      </c>
      <c r="N20302" s="137">
        <f t="shared" si="11303"/>
        <v>0</v>
      </c>
    </row>
    <row r="20303" spans="2:15" ht="24" customHeight="1">
      <c r="B20303" s="50" t="e">
        <f>IF((#REF!+#REF!+H20303)&lt;&gt;0,"a","b")</f>
        <v>#REF!</v>
      </c>
      <c r="C20303" s="54">
        <v>4</v>
      </c>
      <c r="D20303" s="54" t="s">
        <v>533</v>
      </c>
      <c r="F20303" s="89"/>
      <c r="G20303" s="93" t="s">
        <v>339</v>
      </c>
      <c r="H20303" s="360">
        <f t="shared" ref="H20303:M20303" si="11319">H20533+H21913+H23063+H23293+H23523+H23753+H23983+H24213+H24443</f>
        <v>0</v>
      </c>
      <c r="I20303" s="396">
        <f t="shared" si="11319"/>
        <v>0</v>
      </c>
      <c r="J20303" s="396">
        <f t="shared" si="11319"/>
        <v>0</v>
      </c>
      <c r="K20303" s="396">
        <f t="shared" si="11319"/>
        <v>0</v>
      </c>
      <c r="L20303" s="396">
        <f t="shared" si="11319"/>
        <v>0</v>
      </c>
      <c r="M20303" s="396">
        <f t="shared" si="11319"/>
        <v>0</v>
      </c>
      <c r="N20303" s="137">
        <f t="shared" si="11303"/>
        <v>0</v>
      </c>
    </row>
    <row r="20304" spans="2:15" ht="34.5" customHeight="1">
      <c r="B20304" s="50" t="e">
        <f>IF((#REF!+#REF!+H20304)&lt;&gt;0,"a","b")</f>
        <v>#REF!</v>
      </c>
      <c r="C20304" s="54">
        <v>4</v>
      </c>
      <c r="D20304" s="54" t="s">
        <v>533</v>
      </c>
      <c r="F20304" s="89"/>
      <c r="G20304" s="93" t="s">
        <v>340</v>
      </c>
      <c r="H20304" s="360">
        <f t="shared" ref="H20304:M20304" si="11320">H20534+H21914+H23064+H23294+H23524+H23754+H23984+H24214+H24444</f>
        <v>0</v>
      </c>
      <c r="I20304" s="396">
        <f t="shared" si="11320"/>
        <v>0</v>
      </c>
      <c r="J20304" s="396">
        <f t="shared" si="11320"/>
        <v>0</v>
      </c>
      <c r="K20304" s="396">
        <f t="shared" si="11320"/>
        <v>0</v>
      </c>
      <c r="L20304" s="396">
        <f t="shared" si="11320"/>
        <v>0</v>
      </c>
      <c r="M20304" s="396">
        <f t="shared" si="11320"/>
        <v>0</v>
      </c>
      <c r="N20304" s="137">
        <f t="shared" si="11303"/>
        <v>0</v>
      </c>
    </row>
    <row r="20305" spans="2:18" ht="33" customHeight="1">
      <c r="B20305" s="50" t="e">
        <f>IF((#REF!+#REF!+H20305)&lt;&gt;0,"a","b")</f>
        <v>#REF!</v>
      </c>
      <c r="C20305" s="54">
        <v>4</v>
      </c>
      <c r="D20305" s="54" t="s">
        <v>533</v>
      </c>
      <c r="F20305" s="89"/>
      <c r="G20305" s="93" t="s">
        <v>341</v>
      </c>
      <c r="H20305" s="360">
        <f t="shared" ref="H20305:M20305" si="11321">H20535+H21915+H23065+H23295+H23525+H23755+H23985+H24215+H24445</f>
        <v>0</v>
      </c>
      <c r="I20305" s="396">
        <f t="shared" si="11321"/>
        <v>0</v>
      </c>
      <c r="J20305" s="396">
        <f t="shared" si="11321"/>
        <v>0</v>
      </c>
      <c r="K20305" s="396">
        <f t="shared" si="11321"/>
        <v>0</v>
      </c>
      <c r="L20305" s="396">
        <f t="shared" si="11321"/>
        <v>0</v>
      </c>
      <c r="M20305" s="396">
        <f t="shared" si="11321"/>
        <v>0</v>
      </c>
      <c r="N20305" s="137">
        <f t="shared" si="11303"/>
        <v>0</v>
      </c>
      <c r="O20305" s="60" t="s">
        <v>71</v>
      </c>
    </row>
    <row r="20306" spans="2:18" ht="20.25" customHeight="1">
      <c r="B20306" s="50" t="e">
        <f>IF((#REF!+#REF!+H20306)&lt;&gt;0,"a","b")</f>
        <v>#REF!</v>
      </c>
      <c r="C20306" s="54">
        <v>5</v>
      </c>
      <c r="D20306" s="54" t="s">
        <v>533</v>
      </c>
      <c r="F20306" s="89"/>
      <c r="G20306" s="95" t="s">
        <v>342</v>
      </c>
      <c r="H20306" s="360">
        <f t="shared" ref="H20306:M20306" si="11322">H20536+H21916+H23066+H23296+H23526+H23756+H23986+H24216+H24446</f>
        <v>0</v>
      </c>
      <c r="I20306" s="396">
        <f t="shared" si="11322"/>
        <v>0</v>
      </c>
      <c r="J20306" s="396">
        <f t="shared" si="11322"/>
        <v>0</v>
      </c>
      <c r="K20306" s="396">
        <f t="shared" si="11322"/>
        <v>0</v>
      </c>
      <c r="L20306" s="396">
        <f t="shared" si="11322"/>
        <v>0</v>
      </c>
      <c r="M20306" s="396">
        <f t="shared" si="11322"/>
        <v>0</v>
      </c>
      <c r="N20306" s="144">
        <f t="shared" si="11303"/>
        <v>0</v>
      </c>
      <c r="R20306" s="1">
        <f>82+55</f>
        <v>137</v>
      </c>
    </row>
    <row r="20307" spans="2:18" ht="20.25" customHeight="1">
      <c r="B20307" s="50" t="e">
        <f>IF((#REF!+#REF!+H20307)&lt;&gt;0,"a","b")</f>
        <v>#REF!</v>
      </c>
      <c r="C20307" s="54">
        <v>5</v>
      </c>
      <c r="D20307" s="54" t="s">
        <v>533</v>
      </c>
      <c r="F20307" s="89"/>
      <c r="G20307" s="95" t="s">
        <v>343</v>
      </c>
      <c r="H20307" s="360">
        <f t="shared" ref="H20307:M20307" si="11323">H20537+H21917+H23067+H23297+H23527+H23757+H23987+H24217+H24447</f>
        <v>0</v>
      </c>
      <c r="I20307" s="396">
        <f t="shared" si="11323"/>
        <v>0</v>
      </c>
      <c r="J20307" s="396">
        <f t="shared" si="11323"/>
        <v>0</v>
      </c>
      <c r="K20307" s="396">
        <f t="shared" si="11323"/>
        <v>0</v>
      </c>
      <c r="L20307" s="396">
        <f t="shared" si="11323"/>
        <v>0</v>
      </c>
      <c r="M20307" s="396">
        <f t="shared" si="11323"/>
        <v>0</v>
      </c>
      <c r="N20307" s="144">
        <f t="shared" ref="N20307:N20326" si="11324">N20537+N21917+N22147+N24217</f>
        <v>0</v>
      </c>
    </row>
    <row r="20308" spans="2:18" ht="35.25" customHeight="1">
      <c r="B20308" s="50" t="e">
        <f>IF((#REF!+#REF!+H20308)&lt;&gt;0,"a","b")</f>
        <v>#REF!</v>
      </c>
      <c r="C20308" s="54">
        <v>5</v>
      </c>
      <c r="D20308" s="54" t="s">
        <v>533</v>
      </c>
      <c r="F20308" s="89"/>
      <c r="G20308" s="95" t="s">
        <v>344</v>
      </c>
      <c r="H20308" s="360">
        <f t="shared" ref="H20308:M20308" si="11325">H20538+H21918+H23068+H23298+H23528+H23758+H23988+H24218+H24448</f>
        <v>0</v>
      </c>
      <c r="I20308" s="396">
        <f t="shared" si="11325"/>
        <v>0</v>
      </c>
      <c r="J20308" s="396">
        <f t="shared" si="11325"/>
        <v>0</v>
      </c>
      <c r="K20308" s="396">
        <f t="shared" si="11325"/>
        <v>0</v>
      </c>
      <c r="L20308" s="396">
        <f t="shared" si="11325"/>
        <v>0</v>
      </c>
      <c r="M20308" s="396">
        <f t="shared" si="11325"/>
        <v>0</v>
      </c>
      <c r="N20308" s="144">
        <f t="shared" si="11324"/>
        <v>0</v>
      </c>
    </row>
    <row r="20309" spans="2:18" ht="20.25" customHeight="1">
      <c r="B20309" s="50" t="e">
        <f>IF((#REF!+#REF!+H20309)&lt;&gt;0,"a","b")</f>
        <v>#REF!</v>
      </c>
      <c r="C20309" s="54">
        <v>5</v>
      </c>
      <c r="D20309" s="54" t="s">
        <v>533</v>
      </c>
      <c r="F20309" s="89"/>
      <c r="G20309" s="95" t="s">
        <v>345</v>
      </c>
      <c r="H20309" s="360">
        <f t="shared" ref="H20309:M20309" si="11326">H20539+H21919+H23069+H23299+H23529+H23759+H23989+H24219+H24449</f>
        <v>0</v>
      </c>
      <c r="I20309" s="396">
        <f t="shared" si="11326"/>
        <v>0</v>
      </c>
      <c r="J20309" s="396">
        <f t="shared" si="11326"/>
        <v>0</v>
      </c>
      <c r="K20309" s="396">
        <f t="shared" si="11326"/>
        <v>0</v>
      </c>
      <c r="L20309" s="396">
        <f t="shared" si="11326"/>
        <v>0</v>
      </c>
      <c r="M20309" s="396">
        <f t="shared" si="11326"/>
        <v>0</v>
      </c>
      <c r="N20309" s="144">
        <f t="shared" si="11324"/>
        <v>0</v>
      </c>
    </row>
    <row r="20310" spans="2:18" ht="30.75" customHeight="1">
      <c r="B20310" s="50" t="e">
        <f>IF((#REF!+#REF!+H20310)&lt;&gt;0,"a","b")</f>
        <v>#REF!</v>
      </c>
      <c r="C20310" s="54">
        <v>5</v>
      </c>
      <c r="D20310" s="54" t="s">
        <v>533</v>
      </c>
      <c r="F20310" s="89"/>
      <c r="G20310" s="95" t="s">
        <v>346</v>
      </c>
      <c r="H20310" s="360">
        <f t="shared" ref="H20310:M20310" si="11327">H20540+H21920+H23070+H23300+H23530+H23760+H23990+H24220+H24450</f>
        <v>0</v>
      </c>
      <c r="I20310" s="396">
        <f t="shared" si="11327"/>
        <v>0</v>
      </c>
      <c r="J20310" s="396">
        <f t="shared" si="11327"/>
        <v>0</v>
      </c>
      <c r="K20310" s="396">
        <f t="shared" si="11327"/>
        <v>0</v>
      </c>
      <c r="L20310" s="396">
        <f t="shared" si="11327"/>
        <v>0</v>
      </c>
      <c r="M20310" s="396">
        <f t="shared" si="11327"/>
        <v>0</v>
      </c>
      <c r="N20310" s="144">
        <f t="shared" si="11324"/>
        <v>0</v>
      </c>
    </row>
    <row r="20311" spans="2:18" ht="30.75" customHeight="1">
      <c r="B20311" s="50" t="e">
        <f>IF((#REF!+#REF!+H20311)&lt;&gt;0,"a","b")</f>
        <v>#REF!</v>
      </c>
      <c r="C20311" s="54">
        <v>5</v>
      </c>
      <c r="D20311" s="54" t="s">
        <v>533</v>
      </c>
      <c r="F20311" s="89"/>
      <c r="G20311" s="95" t="s">
        <v>347</v>
      </c>
      <c r="H20311" s="360">
        <f t="shared" ref="H20311:M20311" si="11328">H20541+H21921+H23071+H23301+H23531+H23761+H23991+H24221+H24451</f>
        <v>0</v>
      </c>
      <c r="I20311" s="396">
        <f t="shared" si="11328"/>
        <v>0</v>
      </c>
      <c r="J20311" s="396">
        <f t="shared" si="11328"/>
        <v>0</v>
      </c>
      <c r="K20311" s="396">
        <f t="shared" si="11328"/>
        <v>0</v>
      </c>
      <c r="L20311" s="396">
        <f t="shared" si="11328"/>
        <v>0</v>
      </c>
      <c r="M20311" s="396">
        <f t="shared" si="11328"/>
        <v>0</v>
      </c>
      <c r="N20311" s="144">
        <f t="shared" si="11324"/>
        <v>0</v>
      </c>
    </row>
    <row r="20312" spans="2:18" ht="20.25" customHeight="1">
      <c r="B20312" s="50" t="e">
        <f>IF((#REF!+#REF!+H20312)&lt;&gt;0,"a","b")</f>
        <v>#REF!</v>
      </c>
      <c r="C20312" s="54">
        <v>4</v>
      </c>
      <c r="D20312" s="54" t="s">
        <v>533</v>
      </c>
      <c r="F20312" s="89"/>
      <c r="G20312" s="93" t="s">
        <v>348</v>
      </c>
      <c r="H20312" s="360">
        <f t="shared" ref="H20312:M20312" si="11329">H20542+H21922+H23072+H23302+H23532+H23762+H23992+H24222+H24452</f>
        <v>0</v>
      </c>
      <c r="I20312" s="396">
        <f t="shared" si="11329"/>
        <v>0</v>
      </c>
      <c r="J20312" s="396">
        <f t="shared" si="11329"/>
        <v>0</v>
      </c>
      <c r="K20312" s="396">
        <f t="shared" si="11329"/>
        <v>0</v>
      </c>
      <c r="L20312" s="396">
        <f t="shared" si="11329"/>
        <v>0</v>
      </c>
      <c r="M20312" s="396">
        <f t="shared" si="11329"/>
        <v>0</v>
      </c>
      <c r="N20312" s="137">
        <f t="shared" si="11324"/>
        <v>0</v>
      </c>
    </row>
    <row r="20313" spans="2:18" ht="20.25" customHeight="1">
      <c r="B20313" s="50" t="e">
        <f>IF((#REF!+#REF!+H20313)&lt;&gt;0,"a","b")</f>
        <v>#REF!</v>
      </c>
      <c r="C20313" s="54">
        <v>4</v>
      </c>
      <c r="D20313" s="54" t="s">
        <v>533</v>
      </c>
      <c r="F20313" s="89"/>
      <c r="G20313" s="93" t="s">
        <v>349</v>
      </c>
      <c r="H20313" s="360">
        <f t="shared" ref="H20313:M20313" si="11330">H20543+H21923+H23073+H23303+H23533+H23763+H23993+H24223+H24453</f>
        <v>0</v>
      </c>
      <c r="I20313" s="396">
        <f t="shared" si="11330"/>
        <v>0</v>
      </c>
      <c r="J20313" s="396">
        <f t="shared" si="11330"/>
        <v>0</v>
      </c>
      <c r="K20313" s="396">
        <f t="shared" si="11330"/>
        <v>0</v>
      </c>
      <c r="L20313" s="396">
        <f t="shared" si="11330"/>
        <v>0</v>
      </c>
      <c r="M20313" s="396">
        <f t="shared" si="11330"/>
        <v>0</v>
      </c>
      <c r="N20313" s="137">
        <f t="shared" si="11324"/>
        <v>0</v>
      </c>
      <c r="O20313" s="60" t="s">
        <v>71</v>
      </c>
    </row>
    <row r="20314" spans="2:18" ht="20.25" customHeight="1">
      <c r="B20314" s="50" t="e">
        <f>IF((#REF!+#REF!+H20314)&lt;&gt;0,"a","b")</f>
        <v>#REF!</v>
      </c>
      <c r="C20314" s="54">
        <v>5</v>
      </c>
      <c r="D20314" s="54" t="s">
        <v>533</v>
      </c>
      <c r="F20314" s="89"/>
      <c r="G20314" s="95" t="s">
        <v>350</v>
      </c>
      <c r="H20314" s="360">
        <f t="shared" ref="H20314:M20314" si="11331">H20544+H21924+H23074+H23304+H23534+H23764+H23994+H24224+H24454</f>
        <v>0</v>
      </c>
      <c r="I20314" s="396">
        <f t="shared" si="11331"/>
        <v>0</v>
      </c>
      <c r="J20314" s="396">
        <f t="shared" si="11331"/>
        <v>0</v>
      </c>
      <c r="K20314" s="396">
        <f t="shared" si="11331"/>
        <v>0</v>
      </c>
      <c r="L20314" s="396">
        <f t="shared" si="11331"/>
        <v>0</v>
      </c>
      <c r="M20314" s="396">
        <f t="shared" si="11331"/>
        <v>0</v>
      </c>
      <c r="N20314" s="144">
        <f t="shared" si="11324"/>
        <v>0</v>
      </c>
    </row>
    <row r="20315" spans="2:18" ht="30" customHeight="1">
      <c r="B20315" s="50" t="e">
        <f>IF((#REF!+#REF!+H20315)&lt;&gt;0,"a","b")</f>
        <v>#REF!</v>
      </c>
      <c r="C20315" s="54">
        <v>5</v>
      </c>
      <c r="D20315" s="54" t="s">
        <v>533</v>
      </c>
      <c r="F20315" s="89"/>
      <c r="G20315" s="95" t="s">
        <v>351</v>
      </c>
      <c r="H20315" s="360">
        <f t="shared" ref="H20315:M20315" si="11332">H20545+H21925+H23075+H23305+H23535+H23765+H23995+H24225+H24455</f>
        <v>0</v>
      </c>
      <c r="I20315" s="396">
        <f t="shared" si="11332"/>
        <v>0</v>
      </c>
      <c r="J20315" s="396">
        <f t="shared" si="11332"/>
        <v>0</v>
      </c>
      <c r="K20315" s="396">
        <f t="shared" si="11332"/>
        <v>0</v>
      </c>
      <c r="L20315" s="396">
        <f t="shared" si="11332"/>
        <v>0</v>
      </c>
      <c r="M20315" s="396">
        <f t="shared" si="11332"/>
        <v>0</v>
      </c>
      <c r="N20315" s="144">
        <f t="shared" si="11324"/>
        <v>0</v>
      </c>
    </row>
    <row r="20316" spans="2:18" ht="22.5" customHeight="1">
      <c r="B20316" s="50" t="e">
        <f>IF((#REF!+#REF!+H20316)&lt;&gt;0,"a","b")</f>
        <v>#REF!</v>
      </c>
      <c r="C20316" s="54">
        <v>5</v>
      </c>
      <c r="D20316" s="54" t="s">
        <v>533</v>
      </c>
      <c r="F20316" s="89"/>
      <c r="G20316" s="95" t="s">
        <v>352</v>
      </c>
      <c r="H20316" s="360">
        <f t="shared" ref="H20316:M20316" si="11333">H20546+H21926+H23076+H23306+H23536+H23766+H23996+H24226+H24456</f>
        <v>0</v>
      </c>
      <c r="I20316" s="396">
        <f t="shared" si="11333"/>
        <v>0</v>
      </c>
      <c r="J20316" s="396">
        <f t="shared" si="11333"/>
        <v>0</v>
      </c>
      <c r="K20316" s="396">
        <f t="shared" si="11333"/>
        <v>0</v>
      </c>
      <c r="L20316" s="396">
        <f t="shared" si="11333"/>
        <v>0</v>
      </c>
      <c r="M20316" s="396">
        <f t="shared" si="11333"/>
        <v>0</v>
      </c>
      <c r="N20316" s="144">
        <f t="shared" si="11324"/>
        <v>0</v>
      </c>
    </row>
    <row r="20317" spans="2:18" ht="33.75" customHeight="1">
      <c r="B20317" s="50" t="e">
        <f>IF((#REF!+#REF!+H20317)&lt;&gt;0,"a","b")</f>
        <v>#REF!</v>
      </c>
      <c r="C20317" s="54">
        <v>5</v>
      </c>
      <c r="D20317" s="54" t="s">
        <v>533</v>
      </c>
      <c r="F20317" s="89"/>
      <c r="G20317" s="95" t="s">
        <v>353</v>
      </c>
      <c r="H20317" s="360">
        <f t="shared" ref="H20317:M20317" si="11334">H20547+H21927+H23077+H23307+H23537+H23767+H23997+H24227+H24457</f>
        <v>0</v>
      </c>
      <c r="I20317" s="396">
        <f t="shared" si="11334"/>
        <v>0</v>
      </c>
      <c r="J20317" s="396">
        <f t="shared" si="11334"/>
        <v>0</v>
      </c>
      <c r="K20317" s="396">
        <f t="shared" si="11334"/>
        <v>0</v>
      </c>
      <c r="L20317" s="396">
        <f t="shared" si="11334"/>
        <v>0</v>
      </c>
      <c r="M20317" s="396">
        <f t="shared" si="11334"/>
        <v>0</v>
      </c>
      <c r="N20317" s="144">
        <f t="shared" si="11324"/>
        <v>0</v>
      </c>
    </row>
    <row r="20318" spans="2:18" ht="24.75" customHeight="1">
      <c r="B20318" s="50" t="e">
        <f>IF((#REF!+#REF!+H20318)&lt;&gt;0,"a","b")</f>
        <v>#REF!</v>
      </c>
      <c r="C20318" s="54">
        <v>5</v>
      </c>
      <c r="D20318" s="54" t="s">
        <v>533</v>
      </c>
      <c r="F20318" s="89"/>
      <c r="G20318" s="95" t="s">
        <v>354</v>
      </c>
      <c r="H20318" s="360">
        <f t="shared" ref="H20318:M20318" si="11335">H20548+H21928+H23078+H23308+H23538+H23768+H23998+H24228+H24458</f>
        <v>0</v>
      </c>
      <c r="I20318" s="396">
        <f t="shared" si="11335"/>
        <v>0</v>
      </c>
      <c r="J20318" s="396">
        <f t="shared" si="11335"/>
        <v>0</v>
      </c>
      <c r="K20318" s="396">
        <f t="shared" si="11335"/>
        <v>0</v>
      </c>
      <c r="L20318" s="396">
        <f t="shared" si="11335"/>
        <v>0</v>
      </c>
      <c r="M20318" s="396">
        <f t="shared" si="11335"/>
        <v>0</v>
      </c>
      <c r="N20318" s="144">
        <f t="shared" si="11324"/>
        <v>0</v>
      </c>
    </row>
    <row r="20319" spans="2:18" ht="35.25" customHeight="1">
      <c r="B20319" s="50" t="e">
        <f>IF((#REF!+#REF!+H20319)&lt;&gt;0,"a","b")</f>
        <v>#REF!</v>
      </c>
      <c r="C20319" s="54">
        <v>5</v>
      </c>
      <c r="D20319" s="54" t="s">
        <v>533</v>
      </c>
      <c r="F20319" s="89"/>
      <c r="G20319" s="95" t="s">
        <v>355</v>
      </c>
      <c r="H20319" s="360">
        <f t="shared" ref="H20319:M20319" si="11336">H20549+H21929+H23079+H23309+H23539+H23769+H23999+H24229+H24459</f>
        <v>0</v>
      </c>
      <c r="I20319" s="396">
        <f t="shared" si="11336"/>
        <v>0</v>
      </c>
      <c r="J20319" s="396">
        <f t="shared" si="11336"/>
        <v>0</v>
      </c>
      <c r="K20319" s="396">
        <f t="shared" si="11336"/>
        <v>0</v>
      </c>
      <c r="L20319" s="396">
        <f t="shared" si="11336"/>
        <v>0</v>
      </c>
      <c r="M20319" s="396">
        <f t="shared" si="11336"/>
        <v>0</v>
      </c>
      <c r="N20319" s="144">
        <f t="shared" si="11324"/>
        <v>0</v>
      </c>
    </row>
    <row r="20320" spans="2:18" ht="33.75" customHeight="1">
      <c r="B20320" s="50" t="e">
        <f>IF((#REF!+#REF!+H20320)&lt;&gt;0,"a","b")</f>
        <v>#REF!</v>
      </c>
      <c r="C20320" s="54">
        <v>5</v>
      </c>
      <c r="D20320" s="54" t="s">
        <v>533</v>
      </c>
      <c r="F20320" s="89"/>
      <c r="G20320" s="95" t="s">
        <v>356</v>
      </c>
      <c r="H20320" s="360">
        <f t="shared" ref="H20320:M20320" si="11337">H20550+H21930+H23080+H23310+H23540+H23770+H24000+H24230+H24460</f>
        <v>0</v>
      </c>
      <c r="I20320" s="396">
        <f t="shared" si="11337"/>
        <v>0</v>
      </c>
      <c r="J20320" s="396">
        <f t="shared" si="11337"/>
        <v>0</v>
      </c>
      <c r="K20320" s="396">
        <f t="shared" si="11337"/>
        <v>0</v>
      </c>
      <c r="L20320" s="396">
        <f t="shared" si="11337"/>
        <v>0</v>
      </c>
      <c r="M20320" s="396">
        <f t="shared" si="11337"/>
        <v>0</v>
      </c>
      <c r="N20320" s="144">
        <f t="shared" si="11324"/>
        <v>0</v>
      </c>
    </row>
    <row r="20321" spans="2:15" ht="20.25" customHeight="1">
      <c r="B20321" s="50" t="e">
        <f>IF((#REF!+#REF!+H20321)&lt;&gt;0,"a","b")</f>
        <v>#REF!</v>
      </c>
      <c r="C20321" s="54">
        <v>5</v>
      </c>
      <c r="D20321" s="54" t="s">
        <v>533</v>
      </c>
      <c r="F20321" s="89"/>
      <c r="G20321" s="95" t="s">
        <v>357</v>
      </c>
      <c r="H20321" s="360">
        <f t="shared" ref="H20321:M20321" si="11338">H20551+H21931+H23081+H23311+H23541+H23771+H24001+H24231+H24461</f>
        <v>0</v>
      </c>
      <c r="I20321" s="396">
        <f t="shared" si="11338"/>
        <v>0</v>
      </c>
      <c r="J20321" s="396">
        <f t="shared" si="11338"/>
        <v>0</v>
      </c>
      <c r="K20321" s="396">
        <f t="shared" si="11338"/>
        <v>0</v>
      </c>
      <c r="L20321" s="396">
        <f t="shared" si="11338"/>
        <v>0</v>
      </c>
      <c r="M20321" s="396">
        <f t="shared" si="11338"/>
        <v>0</v>
      </c>
      <c r="N20321" s="144">
        <f t="shared" si="11324"/>
        <v>0</v>
      </c>
    </row>
    <row r="20322" spans="2:15" ht="20.25" customHeight="1">
      <c r="B20322" s="50" t="e">
        <f>IF((#REF!+#REF!+H20322)&lt;&gt;0,"a","b")</f>
        <v>#REF!</v>
      </c>
      <c r="C20322" s="54">
        <v>5</v>
      </c>
      <c r="D20322" s="54" t="s">
        <v>533</v>
      </c>
      <c r="F20322" s="89"/>
      <c r="G20322" s="95" t="s">
        <v>358</v>
      </c>
      <c r="H20322" s="360">
        <f t="shared" ref="H20322:M20322" si="11339">H20552+H21932+H23082+H23312+H23542+H23772+H24002+H24232+H24462</f>
        <v>0</v>
      </c>
      <c r="I20322" s="396">
        <f t="shared" si="11339"/>
        <v>0</v>
      </c>
      <c r="J20322" s="396">
        <f t="shared" si="11339"/>
        <v>0</v>
      </c>
      <c r="K20322" s="396">
        <f t="shared" si="11339"/>
        <v>0</v>
      </c>
      <c r="L20322" s="396">
        <f t="shared" si="11339"/>
        <v>0</v>
      </c>
      <c r="M20322" s="396">
        <f t="shared" si="11339"/>
        <v>0</v>
      </c>
      <c r="N20322" s="144">
        <f t="shared" si="11324"/>
        <v>0</v>
      </c>
    </row>
    <row r="20323" spans="2:15" ht="20.25" customHeight="1">
      <c r="B20323" s="50" t="e">
        <f>IF((#REF!+#REF!+H20323)&lt;&gt;0,"a","b")</f>
        <v>#REF!</v>
      </c>
      <c r="C20323" s="54">
        <v>5</v>
      </c>
      <c r="D20323" s="54" t="s">
        <v>533</v>
      </c>
      <c r="F20323" s="89"/>
      <c r="G20323" s="95" t="s">
        <v>359</v>
      </c>
      <c r="H20323" s="360">
        <f t="shared" ref="H20323:M20323" si="11340">H20553+H21933+H23083+H23313+H23543+H23773+H24003+H24233+H24463</f>
        <v>0</v>
      </c>
      <c r="I20323" s="396">
        <f t="shared" si="11340"/>
        <v>0</v>
      </c>
      <c r="J20323" s="396">
        <f t="shared" si="11340"/>
        <v>0</v>
      </c>
      <c r="K20323" s="396">
        <f t="shared" si="11340"/>
        <v>0</v>
      </c>
      <c r="L20323" s="396">
        <f t="shared" si="11340"/>
        <v>0</v>
      </c>
      <c r="M20323" s="396">
        <f t="shared" si="11340"/>
        <v>0</v>
      </c>
      <c r="N20323" s="144">
        <f t="shared" si="11324"/>
        <v>0</v>
      </c>
    </row>
    <row r="20324" spans="2:15" ht="20.25" customHeight="1">
      <c r="B20324" s="50" t="e">
        <f>IF((#REF!+#REF!+H20324)&lt;&gt;0,"a","b")</f>
        <v>#REF!</v>
      </c>
      <c r="C20324" s="54">
        <v>5</v>
      </c>
      <c r="D20324" s="54" t="s">
        <v>533</v>
      </c>
      <c r="F20324" s="89"/>
      <c r="G20324" s="95" t="s">
        <v>360</v>
      </c>
      <c r="H20324" s="360">
        <f t="shared" ref="H20324:M20324" si="11341">H20554+H21934+H23084+H23314+H23544+H23774+H24004+H24234+H24464</f>
        <v>0</v>
      </c>
      <c r="I20324" s="396">
        <f t="shared" si="11341"/>
        <v>0</v>
      </c>
      <c r="J20324" s="396">
        <f t="shared" si="11341"/>
        <v>0</v>
      </c>
      <c r="K20324" s="396">
        <f t="shared" si="11341"/>
        <v>0</v>
      </c>
      <c r="L20324" s="396">
        <f t="shared" si="11341"/>
        <v>0</v>
      </c>
      <c r="M20324" s="396">
        <f t="shared" si="11341"/>
        <v>0</v>
      </c>
      <c r="N20324" s="144">
        <f t="shared" si="11324"/>
        <v>0</v>
      </c>
    </row>
    <row r="20325" spans="2:15" ht="34.5" customHeight="1">
      <c r="B20325" s="50" t="e">
        <f>IF((#REF!+#REF!+H20325)&lt;&gt;0,"a","b")</f>
        <v>#REF!</v>
      </c>
      <c r="C20325" s="54">
        <v>5</v>
      </c>
      <c r="D20325" s="54" t="s">
        <v>533</v>
      </c>
      <c r="F20325" s="89"/>
      <c r="G20325" s="95" t="s">
        <v>361</v>
      </c>
      <c r="H20325" s="360">
        <f t="shared" ref="H20325:M20325" si="11342">H20555+H21935+H23085+H23315+H23545+H23775+H24005+H24235+H24465</f>
        <v>0</v>
      </c>
      <c r="I20325" s="396">
        <f t="shared" si="11342"/>
        <v>0</v>
      </c>
      <c r="J20325" s="396">
        <f t="shared" si="11342"/>
        <v>0</v>
      </c>
      <c r="K20325" s="396">
        <f t="shared" si="11342"/>
        <v>0</v>
      </c>
      <c r="L20325" s="396">
        <f t="shared" si="11342"/>
        <v>0</v>
      </c>
      <c r="M20325" s="396">
        <f t="shared" si="11342"/>
        <v>0</v>
      </c>
      <c r="N20325" s="144">
        <f t="shared" si="11324"/>
        <v>0</v>
      </c>
    </row>
    <row r="20326" spans="2:15" ht="30.75" customHeight="1">
      <c r="B20326" s="50" t="e">
        <f>IF((#REF!+#REF!+H20326)&lt;&gt;0,"a","b")</f>
        <v>#REF!</v>
      </c>
      <c r="C20326" s="54">
        <v>5</v>
      </c>
      <c r="D20326" s="54" t="s">
        <v>533</v>
      </c>
      <c r="F20326" s="89"/>
      <c r="G20326" s="95" t="s">
        <v>362</v>
      </c>
      <c r="H20326" s="360">
        <f t="shared" ref="H20326:M20326" si="11343">H20556+H21936+H23086+H23316+H23546+H23776+H24006+H24236+H24466</f>
        <v>0</v>
      </c>
      <c r="I20326" s="396">
        <f t="shared" si="11343"/>
        <v>0</v>
      </c>
      <c r="J20326" s="396">
        <f t="shared" si="11343"/>
        <v>0</v>
      </c>
      <c r="K20326" s="396">
        <f t="shared" si="11343"/>
        <v>0</v>
      </c>
      <c r="L20326" s="396">
        <f t="shared" si="11343"/>
        <v>0</v>
      </c>
      <c r="M20326" s="396">
        <f t="shared" si="11343"/>
        <v>0</v>
      </c>
      <c r="N20326" s="144">
        <f t="shared" si="11324"/>
        <v>0</v>
      </c>
    </row>
    <row r="20327" spans="2:15" ht="20.25" customHeight="1">
      <c r="B20327" s="50" t="e">
        <f>IF((#REF!+#REF!+H20327)&lt;&gt;0,"a","b")</f>
        <v>#REF!</v>
      </c>
      <c r="C20327" s="54">
        <v>3</v>
      </c>
      <c r="D20327" s="54" t="s">
        <v>533</v>
      </c>
      <c r="F20327" s="89"/>
      <c r="G20327" s="90" t="s">
        <v>302</v>
      </c>
      <c r="H20327" s="360">
        <f t="shared" ref="H20327:M20327" si="11344">H20557+H21937+H23087+H23317+H23547+H23777+H24007+H24237+H24467</f>
        <v>0</v>
      </c>
      <c r="I20327" s="396">
        <f t="shared" si="11344"/>
        <v>0</v>
      </c>
      <c r="J20327" s="396">
        <f t="shared" si="11344"/>
        <v>0</v>
      </c>
      <c r="K20327" s="396">
        <f t="shared" si="11344"/>
        <v>0</v>
      </c>
      <c r="L20327" s="396">
        <f t="shared" si="11344"/>
        <v>0</v>
      </c>
      <c r="M20327" s="396">
        <f t="shared" si="11344"/>
        <v>0</v>
      </c>
      <c r="N20327" s="140">
        <f t="shared" ref="N20327:N20346" si="11345">N20557+N21937+N22167+N24237</f>
        <v>0</v>
      </c>
    </row>
    <row r="20328" spans="2:15" ht="20.25" customHeight="1">
      <c r="B20328" s="50" t="e">
        <f>IF((#REF!+#REF!+H20328)&lt;&gt;0,"a","b")</f>
        <v>#REF!</v>
      </c>
      <c r="C20328" s="54">
        <v>3</v>
      </c>
      <c r="D20328" s="54" t="s">
        <v>533</v>
      </c>
      <c r="F20328" s="89"/>
      <c r="G20328" s="90" t="s">
        <v>301</v>
      </c>
      <c r="H20328" s="360">
        <f t="shared" ref="H20328:M20328" si="11346">H20558+H21938+H23088+H23318+H23548+H23778+H24008+H24238+H24468</f>
        <v>0</v>
      </c>
      <c r="I20328" s="396">
        <f t="shared" si="11346"/>
        <v>0</v>
      </c>
      <c r="J20328" s="396">
        <f t="shared" si="11346"/>
        <v>0</v>
      </c>
      <c r="K20328" s="396">
        <f t="shared" si="11346"/>
        <v>0</v>
      </c>
      <c r="L20328" s="396">
        <f t="shared" si="11346"/>
        <v>0</v>
      </c>
      <c r="M20328" s="396">
        <f t="shared" si="11346"/>
        <v>0</v>
      </c>
      <c r="N20328" s="140">
        <f t="shared" si="11345"/>
        <v>0</v>
      </c>
      <c r="O20328" s="60" t="s">
        <v>71</v>
      </c>
    </row>
    <row r="20329" spans="2:15" ht="20.25" customHeight="1">
      <c r="B20329" s="50" t="e">
        <f>IF((#REF!+#REF!+H20329)&lt;&gt;0,"a","b")</f>
        <v>#REF!</v>
      </c>
      <c r="C20329" s="54">
        <v>4</v>
      </c>
      <c r="D20329" s="54" t="s">
        <v>533</v>
      </c>
      <c r="F20329" s="89"/>
      <c r="G20329" s="93" t="s">
        <v>363</v>
      </c>
      <c r="H20329" s="360">
        <f t="shared" ref="H20329:M20329" si="11347">H20559+H21939+H23089+H23319+H23549+H23779+H24009+H24239+H24469</f>
        <v>0</v>
      </c>
      <c r="I20329" s="396">
        <f t="shared" si="11347"/>
        <v>0</v>
      </c>
      <c r="J20329" s="396">
        <f t="shared" si="11347"/>
        <v>0</v>
      </c>
      <c r="K20329" s="396">
        <f t="shared" si="11347"/>
        <v>0</v>
      </c>
      <c r="L20329" s="396">
        <f t="shared" si="11347"/>
        <v>0</v>
      </c>
      <c r="M20329" s="396">
        <f t="shared" si="11347"/>
        <v>0</v>
      </c>
      <c r="N20329" s="137">
        <f t="shared" si="11345"/>
        <v>0</v>
      </c>
      <c r="O20329" s="60" t="s">
        <v>71</v>
      </c>
    </row>
    <row r="20330" spans="2:15" ht="20.25" customHeight="1">
      <c r="B20330" s="50" t="e">
        <f>IF((#REF!+#REF!+H20330)&lt;&gt;0,"a","b")</f>
        <v>#REF!</v>
      </c>
      <c r="C20330" s="54">
        <v>5</v>
      </c>
      <c r="D20330" s="54" t="s">
        <v>533</v>
      </c>
      <c r="F20330" s="89"/>
      <c r="G20330" s="95" t="s">
        <v>364</v>
      </c>
      <c r="H20330" s="360">
        <f t="shared" ref="H20330:M20330" si="11348">H20560+H21940+H23090+H23320+H23550+H23780+H24010+H24240+H24470</f>
        <v>0</v>
      </c>
      <c r="I20330" s="396">
        <f t="shared" si="11348"/>
        <v>0</v>
      </c>
      <c r="J20330" s="396">
        <f t="shared" si="11348"/>
        <v>0</v>
      </c>
      <c r="K20330" s="396">
        <f t="shared" si="11348"/>
        <v>0</v>
      </c>
      <c r="L20330" s="396">
        <f t="shared" si="11348"/>
        <v>0</v>
      </c>
      <c r="M20330" s="396">
        <f t="shared" si="11348"/>
        <v>0</v>
      </c>
      <c r="N20330" s="141">
        <f t="shared" si="11345"/>
        <v>0</v>
      </c>
    </row>
    <row r="20331" spans="2:15" ht="20.25" customHeight="1">
      <c r="B20331" s="50" t="e">
        <f>IF((#REF!+#REF!+H20331)&lt;&gt;0,"a","b")</f>
        <v>#REF!</v>
      </c>
      <c r="C20331" s="54">
        <v>5</v>
      </c>
      <c r="D20331" s="54" t="s">
        <v>533</v>
      </c>
      <c r="F20331" s="89"/>
      <c r="G20331" s="95" t="s">
        <v>365</v>
      </c>
      <c r="H20331" s="360">
        <f t="shared" ref="H20331:M20331" si="11349">H20561+H21941+H23091+H23321+H23551+H23781+H24011+H24241+H24471</f>
        <v>0</v>
      </c>
      <c r="I20331" s="396">
        <f t="shared" si="11349"/>
        <v>0</v>
      </c>
      <c r="J20331" s="396">
        <f t="shared" si="11349"/>
        <v>0</v>
      </c>
      <c r="K20331" s="396">
        <f t="shared" si="11349"/>
        <v>0</v>
      </c>
      <c r="L20331" s="396">
        <f t="shared" si="11349"/>
        <v>0</v>
      </c>
      <c r="M20331" s="396">
        <f t="shared" si="11349"/>
        <v>0</v>
      </c>
      <c r="N20331" s="141">
        <f t="shared" si="11345"/>
        <v>0</v>
      </c>
    </row>
    <row r="20332" spans="2:15" ht="20.25" customHeight="1">
      <c r="B20332" s="50" t="e">
        <f>IF((#REF!+#REF!+H20332)&lt;&gt;0,"a","b")</f>
        <v>#REF!</v>
      </c>
      <c r="C20332" s="54">
        <v>5</v>
      </c>
      <c r="D20332" s="54" t="s">
        <v>533</v>
      </c>
      <c r="F20332" s="89"/>
      <c r="G20332" s="95" t="s">
        <v>366</v>
      </c>
      <c r="H20332" s="360">
        <f t="shared" ref="H20332:M20332" si="11350">H20562+H21942+H23092+H23322+H23552+H23782+H24012+H24242+H24472</f>
        <v>0</v>
      </c>
      <c r="I20332" s="396">
        <f t="shared" si="11350"/>
        <v>0</v>
      </c>
      <c r="J20332" s="396">
        <f t="shared" si="11350"/>
        <v>0</v>
      </c>
      <c r="K20332" s="396">
        <f t="shared" si="11350"/>
        <v>0</v>
      </c>
      <c r="L20332" s="396">
        <f t="shared" si="11350"/>
        <v>0</v>
      </c>
      <c r="M20332" s="396">
        <f t="shared" si="11350"/>
        <v>0</v>
      </c>
      <c r="N20332" s="141">
        <f t="shared" si="11345"/>
        <v>0</v>
      </c>
    </row>
    <row r="20333" spans="2:15" ht="20.25" customHeight="1">
      <c r="B20333" s="50" t="e">
        <f>IF((#REF!+#REF!+H20333)&lt;&gt;0,"a","b")</f>
        <v>#REF!</v>
      </c>
      <c r="C20333" s="54">
        <v>5</v>
      </c>
      <c r="D20333" s="54" t="s">
        <v>533</v>
      </c>
      <c r="F20333" s="89"/>
      <c r="G20333" s="95" t="s">
        <v>367</v>
      </c>
      <c r="H20333" s="360">
        <f t="shared" ref="H20333:M20333" si="11351">H20563+H21943+H23093+H23323+H23553+H23783+H24013+H24243+H24473</f>
        <v>0</v>
      </c>
      <c r="I20333" s="396">
        <f t="shared" si="11351"/>
        <v>0</v>
      </c>
      <c r="J20333" s="396">
        <f t="shared" si="11351"/>
        <v>0</v>
      </c>
      <c r="K20333" s="396">
        <f t="shared" si="11351"/>
        <v>0</v>
      </c>
      <c r="L20333" s="396">
        <f t="shared" si="11351"/>
        <v>0</v>
      </c>
      <c r="M20333" s="396">
        <f t="shared" si="11351"/>
        <v>0</v>
      </c>
      <c r="N20333" s="141">
        <f t="shared" si="11345"/>
        <v>0</v>
      </c>
    </row>
    <row r="20334" spans="2:15" ht="20.25" customHeight="1">
      <c r="B20334" s="50" t="e">
        <f>IF((#REF!+#REF!+H20334)&lt;&gt;0,"a","b")</f>
        <v>#REF!</v>
      </c>
      <c r="C20334" s="54">
        <v>4</v>
      </c>
      <c r="D20334" s="54" t="s">
        <v>533</v>
      </c>
      <c r="F20334" s="89"/>
      <c r="G20334" s="93" t="s">
        <v>368</v>
      </c>
      <c r="H20334" s="360">
        <f t="shared" ref="H20334:M20334" si="11352">H20564+H21944+H23094+H23324+H23554+H23784+H24014+H24244+H24474</f>
        <v>0</v>
      </c>
      <c r="I20334" s="396">
        <f t="shared" si="11352"/>
        <v>0</v>
      </c>
      <c r="J20334" s="396">
        <f t="shared" si="11352"/>
        <v>0</v>
      </c>
      <c r="K20334" s="396">
        <f t="shared" si="11352"/>
        <v>0</v>
      </c>
      <c r="L20334" s="396">
        <f t="shared" si="11352"/>
        <v>0</v>
      </c>
      <c r="M20334" s="396">
        <f t="shared" si="11352"/>
        <v>0</v>
      </c>
      <c r="N20334" s="137">
        <f t="shared" si="11345"/>
        <v>0</v>
      </c>
    </row>
    <row r="20335" spans="2:15" ht="36" customHeight="1">
      <c r="B20335" s="50" t="e">
        <f>IF((#REF!+#REF!+H20335)&lt;&gt;0,"a","b")</f>
        <v>#REF!</v>
      </c>
      <c r="C20335" s="54">
        <v>4</v>
      </c>
      <c r="D20335" s="54" t="s">
        <v>533</v>
      </c>
      <c r="F20335" s="89"/>
      <c r="G20335" s="93" t="s">
        <v>369</v>
      </c>
      <c r="H20335" s="360">
        <f t="shared" ref="H20335:M20335" si="11353">H20565+H21945+H23095+H23325+H23555+H23785+H24015+H24245+H24475</f>
        <v>0</v>
      </c>
      <c r="I20335" s="396">
        <f t="shared" si="11353"/>
        <v>0</v>
      </c>
      <c r="J20335" s="396">
        <f t="shared" si="11353"/>
        <v>0</v>
      </c>
      <c r="K20335" s="396">
        <f t="shared" si="11353"/>
        <v>0</v>
      </c>
      <c r="L20335" s="396">
        <f t="shared" si="11353"/>
        <v>0</v>
      </c>
      <c r="M20335" s="396">
        <f t="shared" si="11353"/>
        <v>0</v>
      </c>
      <c r="N20335" s="137">
        <f t="shared" si="11345"/>
        <v>0</v>
      </c>
    </row>
    <row r="20336" spans="2:15" ht="20.25" customHeight="1">
      <c r="B20336" s="50" t="e">
        <f>IF((#REF!+#REF!+H20336)&lt;&gt;0,"a","b")</f>
        <v>#REF!</v>
      </c>
      <c r="C20336" s="54">
        <v>3</v>
      </c>
      <c r="D20336" s="54" t="s">
        <v>533</v>
      </c>
      <c r="F20336" s="89"/>
      <c r="G20336" s="90" t="s">
        <v>295</v>
      </c>
      <c r="H20336" s="360">
        <f t="shared" ref="H20336:M20336" si="11354">H20566+H21946+H23096+H23326+H23556+H23786+H24016+H24246+H24476</f>
        <v>0</v>
      </c>
      <c r="I20336" s="396">
        <f t="shared" si="11354"/>
        <v>0</v>
      </c>
      <c r="J20336" s="396">
        <f t="shared" si="11354"/>
        <v>0</v>
      </c>
      <c r="K20336" s="396">
        <f t="shared" si="11354"/>
        <v>0</v>
      </c>
      <c r="L20336" s="396">
        <f t="shared" si="11354"/>
        <v>0</v>
      </c>
      <c r="M20336" s="396">
        <f t="shared" si="11354"/>
        <v>0</v>
      </c>
      <c r="N20336" s="140">
        <f t="shared" si="11345"/>
        <v>0</v>
      </c>
    </row>
    <row r="20337" spans="2:15" ht="20.25" customHeight="1">
      <c r="B20337" s="50" t="e">
        <f>IF((#REF!+#REF!+H20337)&lt;&gt;0,"a","b")</f>
        <v>#REF!</v>
      </c>
      <c r="C20337" s="54">
        <v>3</v>
      </c>
      <c r="D20337" s="54" t="s">
        <v>533</v>
      </c>
      <c r="F20337" s="89"/>
      <c r="G20337" s="90" t="s">
        <v>296</v>
      </c>
      <c r="H20337" s="360">
        <f t="shared" ref="H20337:M20337" si="11355">H20567+H21947+H23097+H23327+H23557+H23787+H24017+H24247+H24477</f>
        <v>0</v>
      </c>
      <c r="I20337" s="396">
        <f t="shared" si="11355"/>
        <v>0</v>
      </c>
      <c r="J20337" s="396">
        <f t="shared" si="11355"/>
        <v>0</v>
      </c>
      <c r="K20337" s="396">
        <f t="shared" si="11355"/>
        <v>0</v>
      </c>
      <c r="L20337" s="396">
        <f t="shared" si="11355"/>
        <v>0</v>
      </c>
      <c r="M20337" s="396">
        <f t="shared" si="11355"/>
        <v>0</v>
      </c>
      <c r="N20337" s="140">
        <f t="shared" si="11345"/>
        <v>0</v>
      </c>
      <c r="O20337" s="60" t="s">
        <v>71</v>
      </c>
    </row>
    <row r="20338" spans="2:15" ht="20.25" customHeight="1">
      <c r="B20338" s="50" t="e">
        <f>IF((#REF!+#REF!+H20338)&lt;&gt;0,"a","b")</f>
        <v>#REF!</v>
      </c>
      <c r="C20338" s="54">
        <v>4</v>
      </c>
      <c r="D20338" s="54" t="s">
        <v>533</v>
      </c>
      <c r="F20338" s="89"/>
      <c r="G20338" s="93" t="s">
        <v>370</v>
      </c>
      <c r="H20338" s="360">
        <f t="shared" ref="H20338:M20338" si="11356">H20568+H21948+H23098+H23328+H23558+H23788+H24018+H24248+H24478</f>
        <v>0</v>
      </c>
      <c r="I20338" s="396">
        <f t="shared" si="11356"/>
        <v>0</v>
      </c>
      <c r="J20338" s="396">
        <f t="shared" si="11356"/>
        <v>0</v>
      </c>
      <c r="K20338" s="396">
        <f t="shared" si="11356"/>
        <v>0</v>
      </c>
      <c r="L20338" s="396">
        <f t="shared" si="11356"/>
        <v>0</v>
      </c>
      <c r="M20338" s="396">
        <f t="shared" si="11356"/>
        <v>0</v>
      </c>
      <c r="N20338" s="137">
        <f t="shared" si="11345"/>
        <v>0</v>
      </c>
      <c r="O20338" s="60" t="s">
        <v>71</v>
      </c>
    </row>
    <row r="20339" spans="2:15" ht="20.25" customHeight="1">
      <c r="B20339" s="50" t="e">
        <f>IF((#REF!+#REF!+H20339)&lt;&gt;0,"a","b")</f>
        <v>#REF!</v>
      </c>
      <c r="C20339" s="54">
        <v>5</v>
      </c>
      <c r="D20339" s="54" t="s">
        <v>533</v>
      </c>
      <c r="F20339" s="89"/>
      <c r="G20339" s="95" t="s">
        <v>371</v>
      </c>
      <c r="H20339" s="360">
        <f t="shared" ref="H20339:M20339" si="11357">H20569+H21949+H23099+H23329+H23559+H23789+H24019+H24249+H24479</f>
        <v>0</v>
      </c>
      <c r="I20339" s="396">
        <f t="shared" si="11357"/>
        <v>0</v>
      </c>
      <c r="J20339" s="396">
        <f t="shared" si="11357"/>
        <v>0</v>
      </c>
      <c r="K20339" s="396">
        <f t="shared" si="11357"/>
        <v>0</v>
      </c>
      <c r="L20339" s="396">
        <f t="shared" si="11357"/>
        <v>0</v>
      </c>
      <c r="M20339" s="396">
        <f t="shared" si="11357"/>
        <v>0</v>
      </c>
      <c r="N20339" s="141">
        <f t="shared" si="11345"/>
        <v>0</v>
      </c>
    </row>
    <row r="20340" spans="2:15" ht="20.25" customHeight="1">
      <c r="B20340" s="50" t="e">
        <f>IF((#REF!+#REF!+H20340)&lt;&gt;0,"a","b")</f>
        <v>#REF!</v>
      </c>
      <c r="C20340" s="54">
        <v>5</v>
      </c>
      <c r="D20340" s="54" t="s">
        <v>533</v>
      </c>
      <c r="F20340" s="89"/>
      <c r="G20340" s="95" t="s">
        <v>297</v>
      </c>
      <c r="H20340" s="360">
        <f t="shared" ref="H20340:M20340" si="11358">H20570+H21950+H23100+H23330+H23560+H23790+H24020+H24250+H24480</f>
        <v>0</v>
      </c>
      <c r="I20340" s="396">
        <f t="shared" si="11358"/>
        <v>0</v>
      </c>
      <c r="J20340" s="396">
        <f t="shared" si="11358"/>
        <v>0</v>
      </c>
      <c r="K20340" s="396">
        <f t="shared" si="11358"/>
        <v>0</v>
      </c>
      <c r="L20340" s="396">
        <f t="shared" si="11358"/>
        <v>0</v>
      </c>
      <c r="M20340" s="396">
        <f t="shared" si="11358"/>
        <v>0</v>
      </c>
      <c r="N20340" s="141">
        <f t="shared" si="11345"/>
        <v>0</v>
      </c>
    </row>
    <row r="20341" spans="2:15" ht="20.25" customHeight="1">
      <c r="B20341" s="50" t="e">
        <f>IF((#REF!+#REF!+H20341)&lt;&gt;0,"a","b")</f>
        <v>#REF!</v>
      </c>
      <c r="C20341" s="54">
        <v>4</v>
      </c>
      <c r="D20341" s="54" t="s">
        <v>533</v>
      </c>
      <c r="F20341" s="89"/>
      <c r="G20341" s="93" t="s">
        <v>372</v>
      </c>
      <c r="H20341" s="360">
        <f t="shared" ref="H20341:M20341" si="11359">H20571+H21951+H23101+H23331+H23561+H23791+H24021+H24251+H24481</f>
        <v>0</v>
      </c>
      <c r="I20341" s="396">
        <f t="shared" si="11359"/>
        <v>0</v>
      </c>
      <c r="J20341" s="396">
        <f t="shared" si="11359"/>
        <v>0</v>
      </c>
      <c r="K20341" s="396">
        <f t="shared" si="11359"/>
        <v>0</v>
      </c>
      <c r="L20341" s="396">
        <f t="shared" si="11359"/>
        <v>0</v>
      </c>
      <c r="M20341" s="396">
        <f t="shared" si="11359"/>
        <v>0</v>
      </c>
      <c r="N20341" s="137">
        <f t="shared" si="11345"/>
        <v>0</v>
      </c>
      <c r="O20341" s="60" t="s">
        <v>71</v>
      </c>
    </row>
    <row r="20342" spans="2:15" ht="20.25" customHeight="1">
      <c r="B20342" s="50" t="e">
        <f>IF((#REF!+#REF!+H20342)&lt;&gt;0,"a","b")</f>
        <v>#REF!</v>
      </c>
      <c r="C20342" s="54">
        <v>5</v>
      </c>
      <c r="D20342" s="54" t="s">
        <v>533</v>
      </c>
      <c r="F20342" s="89"/>
      <c r="G20342" s="95" t="s">
        <v>371</v>
      </c>
      <c r="H20342" s="360">
        <f t="shared" ref="H20342:M20342" si="11360">H20572+H21952+H23102+H23332+H23562+H23792+H24022+H24252+H24482</f>
        <v>0</v>
      </c>
      <c r="I20342" s="396">
        <f t="shared" si="11360"/>
        <v>0</v>
      </c>
      <c r="J20342" s="396">
        <f t="shared" si="11360"/>
        <v>0</v>
      </c>
      <c r="K20342" s="396">
        <f t="shared" si="11360"/>
        <v>0</v>
      </c>
      <c r="L20342" s="396">
        <f t="shared" si="11360"/>
        <v>0</v>
      </c>
      <c r="M20342" s="396">
        <f t="shared" si="11360"/>
        <v>0</v>
      </c>
      <c r="N20342" s="141">
        <f t="shared" si="11345"/>
        <v>0</v>
      </c>
    </row>
    <row r="20343" spans="2:15" ht="20.25" customHeight="1">
      <c r="B20343" s="50" t="e">
        <f>IF((#REF!+#REF!+H20343)&lt;&gt;0,"a","b")</f>
        <v>#REF!</v>
      </c>
      <c r="C20343" s="54">
        <v>5</v>
      </c>
      <c r="D20343" s="54" t="s">
        <v>533</v>
      </c>
      <c r="F20343" s="89"/>
      <c r="G20343" s="95" t="s">
        <v>297</v>
      </c>
      <c r="H20343" s="360">
        <f t="shared" ref="H20343:M20343" si="11361">H20573+H21953+H23103+H23333+H23563+H23793+H24023+H24253+H24483</f>
        <v>0</v>
      </c>
      <c r="I20343" s="396">
        <f t="shared" si="11361"/>
        <v>0</v>
      </c>
      <c r="J20343" s="396">
        <f t="shared" si="11361"/>
        <v>0</v>
      </c>
      <c r="K20343" s="396">
        <f t="shared" si="11361"/>
        <v>0</v>
      </c>
      <c r="L20343" s="396">
        <f t="shared" si="11361"/>
        <v>0</v>
      </c>
      <c r="M20343" s="396">
        <f t="shared" si="11361"/>
        <v>0</v>
      </c>
      <c r="N20343" s="141">
        <f t="shared" si="11345"/>
        <v>0</v>
      </c>
    </row>
    <row r="20344" spans="2:15" ht="20.25" customHeight="1">
      <c r="B20344" s="50" t="e">
        <f>IF((#REF!+#REF!+H20344)&lt;&gt;0,"a","b")</f>
        <v>#REF!</v>
      </c>
      <c r="C20344" s="54">
        <v>4</v>
      </c>
      <c r="D20344" s="54" t="s">
        <v>533</v>
      </c>
      <c r="F20344" s="89"/>
      <c r="G20344" s="93" t="s">
        <v>373</v>
      </c>
      <c r="H20344" s="360">
        <f t="shared" ref="H20344:M20344" si="11362">H20574+H21954+H23104+H23334+H23564+H23794+H24024+H24254+H24484</f>
        <v>0</v>
      </c>
      <c r="I20344" s="396">
        <f t="shared" si="11362"/>
        <v>0</v>
      </c>
      <c r="J20344" s="396">
        <f t="shared" si="11362"/>
        <v>0</v>
      </c>
      <c r="K20344" s="396">
        <f t="shared" si="11362"/>
        <v>0</v>
      </c>
      <c r="L20344" s="396">
        <f t="shared" si="11362"/>
        <v>0</v>
      </c>
      <c r="M20344" s="396">
        <f t="shared" si="11362"/>
        <v>0</v>
      </c>
      <c r="N20344" s="137">
        <f t="shared" si="11345"/>
        <v>0</v>
      </c>
      <c r="O20344" s="60" t="s">
        <v>71</v>
      </c>
    </row>
    <row r="20345" spans="2:15" ht="20.25" customHeight="1">
      <c r="B20345" s="50" t="e">
        <f>IF((#REF!+#REF!+H20345)&lt;&gt;0,"a","b")</f>
        <v>#REF!</v>
      </c>
      <c r="C20345" s="54">
        <v>5</v>
      </c>
      <c r="D20345" s="54" t="s">
        <v>533</v>
      </c>
      <c r="F20345" s="89"/>
      <c r="G20345" s="95" t="s">
        <v>371</v>
      </c>
      <c r="H20345" s="360">
        <f t="shared" ref="H20345:M20345" si="11363">H20575+H21955+H23105+H23335+H23565+H23795+H24025+H24255+H24485</f>
        <v>0</v>
      </c>
      <c r="I20345" s="396">
        <f t="shared" si="11363"/>
        <v>0</v>
      </c>
      <c r="J20345" s="396">
        <f t="shared" si="11363"/>
        <v>0</v>
      </c>
      <c r="K20345" s="396">
        <f t="shared" si="11363"/>
        <v>0</v>
      </c>
      <c r="L20345" s="396">
        <f t="shared" si="11363"/>
        <v>0</v>
      </c>
      <c r="M20345" s="396">
        <f t="shared" si="11363"/>
        <v>0</v>
      </c>
      <c r="N20345" s="141">
        <f t="shared" si="11345"/>
        <v>0</v>
      </c>
    </row>
    <row r="20346" spans="2:15" ht="20.25" customHeight="1">
      <c r="B20346" s="50" t="e">
        <f>IF((#REF!+#REF!+H20346)&lt;&gt;0,"a","b")</f>
        <v>#REF!</v>
      </c>
      <c r="C20346" s="54">
        <v>5</v>
      </c>
      <c r="D20346" s="54" t="s">
        <v>533</v>
      </c>
      <c r="F20346" s="89"/>
      <c r="G20346" s="95" t="s">
        <v>297</v>
      </c>
      <c r="H20346" s="360">
        <f t="shared" ref="H20346:M20346" si="11364">H20576+H21956+H23106+H23336+H23566+H23796+H24026+H24256+H24486</f>
        <v>0</v>
      </c>
      <c r="I20346" s="396">
        <f t="shared" si="11364"/>
        <v>0</v>
      </c>
      <c r="J20346" s="396">
        <f t="shared" si="11364"/>
        <v>0</v>
      </c>
      <c r="K20346" s="396">
        <f t="shared" si="11364"/>
        <v>0</v>
      </c>
      <c r="L20346" s="396">
        <f t="shared" si="11364"/>
        <v>0</v>
      </c>
      <c r="M20346" s="396">
        <f t="shared" si="11364"/>
        <v>0</v>
      </c>
      <c r="N20346" s="141">
        <f t="shared" si="11345"/>
        <v>0</v>
      </c>
    </row>
    <row r="20347" spans="2:15" ht="20.25" customHeight="1">
      <c r="B20347" s="50" t="e">
        <f>IF((#REF!+#REF!+H20347)&lt;&gt;0,"a","b")</f>
        <v>#REF!</v>
      </c>
      <c r="C20347" s="54">
        <v>3</v>
      </c>
      <c r="D20347" s="54" t="s">
        <v>533</v>
      </c>
      <c r="F20347" s="374"/>
      <c r="G20347" s="90" t="s">
        <v>299</v>
      </c>
      <c r="H20347" s="360">
        <f t="shared" ref="H20347:M20347" si="11365">H20577+H21957+H23107+H23337+H23567+H23797+H24027+H24257+H24487</f>
        <v>1533.8</v>
      </c>
      <c r="I20347" s="396">
        <f t="shared" si="11365"/>
        <v>1523.8</v>
      </c>
      <c r="J20347" s="396">
        <f t="shared" si="11365"/>
        <v>10</v>
      </c>
      <c r="K20347" s="396">
        <f t="shared" si="11365"/>
        <v>1589</v>
      </c>
      <c r="L20347" s="396">
        <f t="shared" si="11365"/>
        <v>1649</v>
      </c>
      <c r="M20347" s="396">
        <f t="shared" si="11365"/>
        <v>1679</v>
      </c>
      <c r="N20347" s="140">
        <f t="shared" ref="N20347:N20366" si="11366">N20577+N21957+N22187+N24257</f>
        <v>0</v>
      </c>
      <c r="O20347" s="60" t="s">
        <v>71</v>
      </c>
    </row>
    <row r="20348" spans="2:15" ht="20.25" customHeight="1">
      <c r="B20348" s="50" t="e">
        <f>IF((#REF!+#REF!+H20348)&lt;&gt;0,"a","b")</f>
        <v>#REF!</v>
      </c>
      <c r="C20348" s="54">
        <v>4</v>
      </c>
      <c r="D20348" s="54" t="s">
        <v>533</v>
      </c>
      <c r="F20348" s="89"/>
      <c r="G20348" s="93" t="s">
        <v>374</v>
      </c>
      <c r="H20348" s="360">
        <f t="shared" ref="H20348:M20348" si="11367">H20578+H21958+H23108+H23338+H23568+H23798+H24028+H24258+H24488</f>
        <v>0</v>
      </c>
      <c r="I20348" s="396">
        <f t="shared" si="11367"/>
        <v>0</v>
      </c>
      <c r="J20348" s="396">
        <f t="shared" si="11367"/>
        <v>0</v>
      </c>
      <c r="K20348" s="396">
        <f t="shared" si="11367"/>
        <v>0</v>
      </c>
      <c r="L20348" s="396">
        <f t="shared" si="11367"/>
        <v>0</v>
      </c>
      <c r="M20348" s="396">
        <f t="shared" si="11367"/>
        <v>0</v>
      </c>
      <c r="N20348" s="137">
        <f t="shared" si="11366"/>
        <v>0</v>
      </c>
      <c r="O20348" s="60" t="s">
        <v>71</v>
      </c>
    </row>
    <row r="20349" spans="2:15" ht="20.25" customHeight="1">
      <c r="B20349" s="50" t="e">
        <f>IF((#REF!+#REF!+H20349)&lt;&gt;0,"a","b")</f>
        <v>#REF!</v>
      </c>
      <c r="C20349" s="54">
        <v>5</v>
      </c>
      <c r="D20349" s="54" t="s">
        <v>533</v>
      </c>
      <c r="F20349" s="89"/>
      <c r="G20349" s="95" t="s">
        <v>375</v>
      </c>
      <c r="H20349" s="360">
        <f t="shared" ref="H20349:M20349" si="11368">H20579+H21959+H23109+H23339+H23569+H23799+H24029+H24259+H24489</f>
        <v>0</v>
      </c>
      <c r="I20349" s="396">
        <f t="shared" si="11368"/>
        <v>0</v>
      </c>
      <c r="J20349" s="396">
        <f t="shared" si="11368"/>
        <v>0</v>
      </c>
      <c r="K20349" s="396">
        <f t="shared" si="11368"/>
        <v>0</v>
      </c>
      <c r="L20349" s="396">
        <f t="shared" si="11368"/>
        <v>0</v>
      </c>
      <c r="M20349" s="396">
        <f t="shared" si="11368"/>
        <v>0</v>
      </c>
      <c r="N20349" s="141">
        <f t="shared" si="11366"/>
        <v>0</v>
      </c>
    </row>
    <row r="20350" spans="2:15" ht="20.25" customHeight="1">
      <c r="B20350" s="50" t="e">
        <f>IF((#REF!+#REF!+H20350)&lt;&gt;0,"a","b")</f>
        <v>#REF!</v>
      </c>
      <c r="C20350" s="54">
        <v>5</v>
      </c>
      <c r="D20350" s="54" t="s">
        <v>533</v>
      </c>
      <c r="F20350" s="89"/>
      <c r="G20350" s="95" t="s">
        <v>376</v>
      </c>
      <c r="H20350" s="360">
        <f t="shared" ref="H20350:M20350" si="11369">H20580+H21960+H23110+H23340+H23570+H23800+H24030+H24260+H24490</f>
        <v>0</v>
      </c>
      <c r="I20350" s="396">
        <f t="shared" si="11369"/>
        <v>0</v>
      </c>
      <c r="J20350" s="396">
        <f t="shared" si="11369"/>
        <v>0</v>
      </c>
      <c r="K20350" s="396">
        <f t="shared" si="11369"/>
        <v>0</v>
      </c>
      <c r="L20350" s="396">
        <f t="shared" si="11369"/>
        <v>0</v>
      </c>
      <c r="M20350" s="396">
        <f t="shared" si="11369"/>
        <v>0</v>
      </c>
      <c r="N20350" s="141">
        <f t="shared" si="11366"/>
        <v>0</v>
      </c>
    </row>
    <row r="20351" spans="2:15" ht="20.25" customHeight="1">
      <c r="B20351" s="50" t="e">
        <f>IF((#REF!+#REF!+H20351)&lt;&gt;0,"a","b")</f>
        <v>#REF!</v>
      </c>
      <c r="C20351" s="54">
        <v>4</v>
      </c>
      <c r="D20351" s="54" t="s">
        <v>533</v>
      </c>
      <c r="F20351" s="374"/>
      <c r="G20351" s="93" t="s">
        <v>377</v>
      </c>
      <c r="H20351" s="360">
        <f t="shared" ref="H20351:M20351" si="11370">H20581+H21961+H23111+H23341+H23571+H23801+H24031+H24261+H24491</f>
        <v>1533.8</v>
      </c>
      <c r="I20351" s="396">
        <f t="shared" si="11370"/>
        <v>1523.8</v>
      </c>
      <c r="J20351" s="396">
        <f t="shared" si="11370"/>
        <v>10</v>
      </c>
      <c r="K20351" s="396">
        <f t="shared" si="11370"/>
        <v>1589</v>
      </c>
      <c r="L20351" s="396">
        <f t="shared" si="11370"/>
        <v>1649</v>
      </c>
      <c r="M20351" s="396">
        <f t="shared" si="11370"/>
        <v>1679</v>
      </c>
      <c r="N20351" s="137">
        <f t="shared" si="11366"/>
        <v>0</v>
      </c>
      <c r="O20351" s="60" t="s">
        <v>71</v>
      </c>
    </row>
    <row r="20352" spans="2:15" ht="20.25" customHeight="1">
      <c r="B20352" s="50" t="e">
        <f>IF((#REF!+#REF!+H20352)&lt;&gt;0,"a","b")</f>
        <v>#REF!</v>
      </c>
      <c r="C20352" s="54">
        <v>5</v>
      </c>
      <c r="D20352" s="54" t="s">
        <v>533</v>
      </c>
      <c r="F20352" s="374"/>
      <c r="G20352" s="95" t="s">
        <v>375</v>
      </c>
      <c r="H20352" s="360">
        <f t="shared" ref="H20352:M20352" si="11371">H20582+H21962+H23112+H23342+H23572+H23802+H24032+H24262+H24492</f>
        <v>1533.8</v>
      </c>
      <c r="I20352" s="396">
        <f t="shared" si="11371"/>
        <v>1523.8</v>
      </c>
      <c r="J20352" s="396">
        <f t="shared" si="11371"/>
        <v>10</v>
      </c>
      <c r="K20352" s="396">
        <f t="shared" si="11371"/>
        <v>1589</v>
      </c>
      <c r="L20352" s="396">
        <f t="shared" si="11371"/>
        <v>1649</v>
      </c>
      <c r="M20352" s="396">
        <f t="shared" si="11371"/>
        <v>1679</v>
      </c>
      <c r="N20352" s="141">
        <f t="shared" si="11366"/>
        <v>0</v>
      </c>
    </row>
    <row r="20353" spans="2:15" ht="20.25" customHeight="1">
      <c r="B20353" s="50" t="e">
        <f>IF((#REF!+#REF!+H20353)&lt;&gt;0,"a","b")</f>
        <v>#REF!</v>
      </c>
      <c r="C20353" s="54">
        <v>5</v>
      </c>
      <c r="D20353" s="54" t="s">
        <v>533</v>
      </c>
      <c r="F20353" s="89"/>
      <c r="G20353" s="95" t="s">
        <v>376</v>
      </c>
      <c r="H20353" s="360">
        <f t="shared" ref="H20353:M20353" si="11372">H20583+H21963+H23113+H23343+H23573+H23803+H24033+H24263+H24493</f>
        <v>0</v>
      </c>
      <c r="I20353" s="396">
        <f t="shared" si="11372"/>
        <v>0</v>
      </c>
      <c r="J20353" s="396">
        <f t="shared" si="11372"/>
        <v>0</v>
      </c>
      <c r="K20353" s="396">
        <f t="shared" si="11372"/>
        <v>0</v>
      </c>
      <c r="L20353" s="396">
        <f t="shared" si="11372"/>
        <v>0</v>
      </c>
      <c r="M20353" s="396">
        <f t="shared" si="11372"/>
        <v>0</v>
      </c>
      <c r="N20353" s="141">
        <f t="shared" si="11366"/>
        <v>0</v>
      </c>
    </row>
    <row r="20354" spans="2:15" ht="20.25" customHeight="1">
      <c r="B20354" s="50" t="e">
        <f>IF((#REF!+#REF!+H20354)&lt;&gt;0,"a","b")</f>
        <v>#REF!</v>
      </c>
      <c r="C20354" s="54">
        <v>4</v>
      </c>
      <c r="D20354" s="54" t="s">
        <v>533</v>
      </c>
      <c r="F20354" s="89"/>
      <c r="G20354" s="93" t="s">
        <v>300</v>
      </c>
      <c r="H20354" s="360">
        <f t="shared" ref="H20354:M20354" si="11373">H20584+H21964+H23114+H23344+H23574+H23804+H24034+H24264+H24494</f>
        <v>0</v>
      </c>
      <c r="I20354" s="396">
        <f t="shared" si="11373"/>
        <v>0</v>
      </c>
      <c r="J20354" s="396">
        <f t="shared" si="11373"/>
        <v>0</v>
      </c>
      <c r="K20354" s="396">
        <f t="shared" si="11373"/>
        <v>0</v>
      </c>
      <c r="L20354" s="396">
        <f t="shared" si="11373"/>
        <v>0</v>
      </c>
      <c r="M20354" s="396">
        <f t="shared" si="11373"/>
        <v>0</v>
      </c>
      <c r="N20354" s="137">
        <f t="shared" si="11366"/>
        <v>0</v>
      </c>
      <c r="O20354" s="60" t="s">
        <v>71</v>
      </c>
    </row>
    <row r="20355" spans="2:15" ht="20.25" customHeight="1">
      <c r="B20355" s="50" t="e">
        <f>IF((#REF!+#REF!+H20355)&lt;&gt;0,"a","b")</f>
        <v>#REF!</v>
      </c>
      <c r="C20355" s="54">
        <v>5</v>
      </c>
      <c r="D20355" s="54" t="s">
        <v>533</v>
      </c>
      <c r="F20355" s="89"/>
      <c r="G20355" s="95" t="s">
        <v>375</v>
      </c>
      <c r="H20355" s="360">
        <f t="shared" ref="H20355:M20355" si="11374">H20585+H21965+H23115+H23345+H23575+H23805+H24035+H24265+H24495</f>
        <v>0</v>
      </c>
      <c r="I20355" s="396">
        <f t="shared" si="11374"/>
        <v>0</v>
      </c>
      <c r="J20355" s="396">
        <f t="shared" si="11374"/>
        <v>0</v>
      </c>
      <c r="K20355" s="396">
        <f t="shared" si="11374"/>
        <v>0</v>
      </c>
      <c r="L20355" s="396">
        <f t="shared" si="11374"/>
        <v>0</v>
      </c>
      <c r="M20355" s="396">
        <f t="shared" si="11374"/>
        <v>0</v>
      </c>
      <c r="N20355" s="141">
        <f t="shared" si="11366"/>
        <v>0</v>
      </c>
    </row>
    <row r="20356" spans="2:15" ht="20.25" customHeight="1">
      <c r="B20356" s="50" t="e">
        <f>IF((#REF!+#REF!+H20356)&lt;&gt;0,"a","b")</f>
        <v>#REF!</v>
      </c>
      <c r="C20356" s="54">
        <v>5</v>
      </c>
      <c r="D20356" s="54" t="s">
        <v>533</v>
      </c>
      <c r="F20356" s="89"/>
      <c r="G20356" s="95" t="s">
        <v>376</v>
      </c>
      <c r="H20356" s="360">
        <f t="shared" ref="H20356:M20356" si="11375">H20586+H21966+H23116+H23346+H23576+H23806+H24036+H24266+H24496</f>
        <v>0</v>
      </c>
      <c r="I20356" s="396">
        <f t="shared" si="11375"/>
        <v>0</v>
      </c>
      <c r="J20356" s="396">
        <f t="shared" si="11375"/>
        <v>0</v>
      </c>
      <c r="K20356" s="396">
        <f t="shared" si="11375"/>
        <v>0</v>
      </c>
      <c r="L20356" s="396">
        <f t="shared" si="11375"/>
        <v>0</v>
      </c>
      <c r="M20356" s="396">
        <f t="shared" si="11375"/>
        <v>0</v>
      </c>
      <c r="N20356" s="141">
        <f t="shared" si="11366"/>
        <v>0</v>
      </c>
    </row>
    <row r="20357" spans="2:15" ht="20.25" customHeight="1">
      <c r="B20357" s="50" t="e">
        <f>IF((#REF!+#REF!+H20357)&lt;&gt;0,"a","b")</f>
        <v>#REF!</v>
      </c>
      <c r="C20357" s="54">
        <v>3</v>
      </c>
      <c r="D20357" s="54" t="s">
        <v>533</v>
      </c>
      <c r="F20357" s="374"/>
      <c r="G20357" s="90" t="s">
        <v>298</v>
      </c>
      <c r="H20357" s="360">
        <f t="shared" ref="H20357:M20357" si="11376">H20587+H21967+H23117+H23347+H23577+H23807+H24037+H24267+H24497</f>
        <v>115</v>
      </c>
      <c r="I20357" s="396">
        <f t="shared" si="11376"/>
        <v>115</v>
      </c>
      <c r="J20357" s="396">
        <f t="shared" si="11376"/>
        <v>0</v>
      </c>
      <c r="K20357" s="396">
        <f t="shared" si="11376"/>
        <v>70</v>
      </c>
      <c r="L20357" s="396">
        <f t="shared" si="11376"/>
        <v>70</v>
      </c>
      <c r="M20357" s="396">
        <f t="shared" si="11376"/>
        <v>0</v>
      </c>
      <c r="N20357" s="140">
        <f t="shared" si="11366"/>
        <v>0</v>
      </c>
      <c r="O20357" s="60" t="s">
        <v>71</v>
      </c>
    </row>
    <row r="20358" spans="2:15" ht="20.25" customHeight="1">
      <c r="B20358" s="50" t="e">
        <f>IF((#REF!+#REF!+H20358)&lt;&gt;0,"a","b")</f>
        <v>#REF!</v>
      </c>
      <c r="C20358" s="54">
        <v>4</v>
      </c>
      <c r="D20358" s="54" t="s">
        <v>533</v>
      </c>
      <c r="F20358" s="89"/>
      <c r="G20358" s="93" t="s">
        <v>378</v>
      </c>
      <c r="H20358" s="360">
        <f t="shared" ref="H20358:M20358" si="11377">H20588+H21968+H23118+H23348+H23578+H23808+H24038+H24268+H24498</f>
        <v>0</v>
      </c>
      <c r="I20358" s="396">
        <f t="shared" si="11377"/>
        <v>0</v>
      </c>
      <c r="J20358" s="396">
        <f t="shared" si="11377"/>
        <v>0</v>
      </c>
      <c r="K20358" s="396">
        <f t="shared" si="11377"/>
        <v>0</v>
      </c>
      <c r="L20358" s="396">
        <f t="shared" si="11377"/>
        <v>0</v>
      </c>
      <c r="M20358" s="396">
        <f t="shared" si="11377"/>
        <v>0</v>
      </c>
      <c r="N20358" s="137">
        <f t="shared" si="11366"/>
        <v>0</v>
      </c>
    </row>
    <row r="20359" spans="2:15" ht="20.25" customHeight="1">
      <c r="B20359" s="50" t="e">
        <f>IF((#REF!+#REF!+H20359)&lt;&gt;0,"a","b")</f>
        <v>#REF!</v>
      </c>
      <c r="C20359" s="54">
        <v>4</v>
      </c>
      <c r="D20359" s="54" t="s">
        <v>533</v>
      </c>
      <c r="F20359" s="374"/>
      <c r="G20359" s="93" t="s">
        <v>379</v>
      </c>
      <c r="H20359" s="360">
        <f t="shared" ref="H20359:M20359" si="11378">H20589+H21969+H23119+H23349+H23579+H23809+H24039+H24269+H24499</f>
        <v>115</v>
      </c>
      <c r="I20359" s="396">
        <f t="shared" si="11378"/>
        <v>115</v>
      </c>
      <c r="J20359" s="396">
        <f t="shared" si="11378"/>
        <v>0</v>
      </c>
      <c r="K20359" s="396">
        <f t="shared" si="11378"/>
        <v>70</v>
      </c>
      <c r="L20359" s="396">
        <f t="shared" si="11378"/>
        <v>70</v>
      </c>
      <c r="M20359" s="396">
        <f t="shared" si="11378"/>
        <v>0</v>
      </c>
      <c r="N20359" s="137">
        <f t="shared" si="11366"/>
        <v>0</v>
      </c>
      <c r="O20359" s="60" t="s">
        <v>71</v>
      </c>
    </row>
    <row r="20360" spans="2:15" ht="20.25" customHeight="1">
      <c r="B20360" s="50" t="e">
        <f>IF((#REF!+#REF!+H20360)&lt;&gt;0,"a","b")</f>
        <v>#REF!</v>
      </c>
      <c r="C20360" s="54">
        <v>5</v>
      </c>
      <c r="D20360" s="54" t="s">
        <v>533</v>
      </c>
      <c r="F20360" s="374"/>
      <c r="G20360" s="95" t="s">
        <v>380</v>
      </c>
      <c r="H20360" s="360">
        <f t="shared" ref="H20360:M20360" si="11379">H20590+H21970+H23120+H23350+H23580+H23810+H24040+H24270+H24500</f>
        <v>115</v>
      </c>
      <c r="I20360" s="396">
        <f t="shared" si="11379"/>
        <v>115</v>
      </c>
      <c r="J20360" s="396">
        <f t="shared" si="11379"/>
        <v>0</v>
      </c>
      <c r="K20360" s="396">
        <f t="shared" si="11379"/>
        <v>70</v>
      </c>
      <c r="L20360" s="396">
        <f t="shared" si="11379"/>
        <v>70</v>
      </c>
      <c r="M20360" s="396">
        <f t="shared" si="11379"/>
        <v>0</v>
      </c>
      <c r="N20360" s="144">
        <f t="shared" si="11366"/>
        <v>0</v>
      </c>
      <c r="O20360" s="60" t="s">
        <v>71</v>
      </c>
    </row>
    <row r="20361" spans="2:15" ht="45" customHeight="1">
      <c r="B20361" s="50" t="e">
        <f>IF((#REF!+#REF!+H20361)&lt;&gt;0,"a","b")</f>
        <v>#REF!</v>
      </c>
      <c r="C20361" s="54">
        <v>6</v>
      </c>
      <c r="D20361" s="54" t="s">
        <v>533</v>
      </c>
      <c r="F20361" s="89"/>
      <c r="G20361" s="97" t="s">
        <v>308</v>
      </c>
      <c r="H20361" s="360">
        <f t="shared" ref="H20361:M20361" si="11380">H20591+H21971+H23121+H23351+H23581+H23811+H24041+H24271+H24501</f>
        <v>0</v>
      </c>
      <c r="I20361" s="396">
        <f t="shared" si="11380"/>
        <v>0</v>
      </c>
      <c r="J20361" s="396">
        <f t="shared" si="11380"/>
        <v>0</v>
      </c>
      <c r="K20361" s="396">
        <f t="shared" si="11380"/>
        <v>0</v>
      </c>
      <c r="L20361" s="396">
        <f t="shared" si="11380"/>
        <v>0</v>
      </c>
      <c r="M20361" s="396">
        <f t="shared" si="11380"/>
        <v>0</v>
      </c>
      <c r="N20361" s="142">
        <f t="shared" si="11366"/>
        <v>0</v>
      </c>
    </row>
    <row r="20362" spans="2:15" ht="20.25" customHeight="1">
      <c r="B20362" s="50" t="e">
        <f>IF((#REF!+#REF!+H20362)&lt;&gt;0,"a","b")</f>
        <v>#REF!</v>
      </c>
      <c r="C20362" s="54">
        <v>6</v>
      </c>
      <c r="D20362" s="54" t="s">
        <v>533</v>
      </c>
      <c r="F20362" s="89"/>
      <c r="G20362" s="97" t="s">
        <v>381</v>
      </c>
      <c r="H20362" s="360">
        <f t="shared" ref="H20362:M20362" si="11381">H20592+H21972+H23122+H23352+H23582+H23812+H24042+H24272+H24502</f>
        <v>0</v>
      </c>
      <c r="I20362" s="396">
        <f t="shared" si="11381"/>
        <v>0</v>
      </c>
      <c r="J20362" s="396">
        <f t="shared" si="11381"/>
        <v>0</v>
      </c>
      <c r="K20362" s="396">
        <f t="shared" si="11381"/>
        <v>0</v>
      </c>
      <c r="L20362" s="396">
        <f t="shared" si="11381"/>
        <v>0</v>
      </c>
      <c r="M20362" s="396">
        <f t="shared" si="11381"/>
        <v>0</v>
      </c>
      <c r="N20362" s="142">
        <f t="shared" si="11366"/>
        <v>0</v>
      </c>
    </row>
    <row r="20363" spans="2:15" ht="20.25" customHeight="1">
      <c r="B20363" s="50" t="e">
        <f>IF((#REF!+#REF!+H20363)&lt;&gt;0,"a","b")</f>
        <v>#REF!</v>
      </c>
      <c r="C20363" s="54">
        <v>6</v>
      </c>
      <c r="D20363" s="54" t="s">
        <v>533</v>
      </c>
      <c r="F20363" s="89"/>
      <c r="G20363" s="97" t="s">
        <v>382</v>
      </c>
      <c r="H20363" s="360">
        <f t="shared" ref="H20363:M20363" si="11382">H20593+H21973+H23123+H23353+H23583+H23813+H24043+H24273+H24503</f>
        <v>0</v>
      </c>
      <c r="I20363" s="396">
        <f t="shared" si="11382"/>
        <v>0</v>
      </c>
      <c r="J20363" s="396">
        <f t="shared" si="11382"/>
        <v>0</v>
      </c>
      <c r="K20363" s="396">
        <f t="shared" si="11382"/>
        <v>0</v>
      </c>
      <c r="L20363" s="396">
        <f t="shared" si="11382"/>
        <v>0</v>
      </c>
      <c r="M20363" s="396">
        <f t="shared" si="11382"/>
        <v>0</v>
      </c>
      <c r="N20363" s="142">
        <f t="shared" si="11366"/>
        <v>0</v>
      </c>
    </row>
    <row r="20364" spans="2:15" ht="20.25" customHeight="1">
      <c r="B20364" s="50" t="e">
        <f>IF((#REF!+#REF!+H20364)&lt;&gt;0,"a","b")</f>
        <v>#REF!</v>
      </c>
      <c r="C20364" s="54">
        <v>6</v>
      </c>
      <c r="D20364" s="54" t="s">
        <v>533</v>
      </c>
      <c r="F20364" s="89"/>
      <c r="G20364" s="97" t="s">
        <v>309</v>
      </c>
      <c r="H20364" s="360">
        <f t="shared" ref="H20364:M20364" si="11383">H20594+H21974+H23124+H23354+H23584+H23814+H24044+H24274+H24504</f>
        <v>0</v>
      </c>
      <c r="I20364" s="396">
        <f t="shared" si="11383"/>
        <v>0</v>
      </c>
      <c r="J20364" s="396">
        <f t="shared" si="11383"/>
        <v>0</v>
      </c>
      <c r="K20364" s="396">
        <f t="shared" si="11383"/>
        <v>0</v>
      </c>
      <c r="L20364" s="396">
        <f t="shared" si="11383"/>
        <v>0</v>
      </c>
      <c r="M20364" s="396">
        <f t="shared" si="11383"/>
        <v>0</v>
      </c>
      <c r="N20364" s="142">
        <f t="shared" si="11366"/>
        <v>0</v>
      </c>
    </row>
    <row r="20365" spans="2:15" ht="20.25" customHeight="1">
      <c r="B20365" s="50" t="e">
        <f>IF((#REF!+#REF!+H20365)&lt;&gt;0,"a","b")</f>
        <v>#REF!</v>
      </c>
      <c r="C20365" s="54">
        <v>6</v>
      </c>
      <c r="D20365" s="54" t="s">
        <v>533</v>
      </c>
      <c r="F20365" s="89"/>
      <c r="G20365" s="97" t="s">
        <v>310</v>
      </c>
      <c r="H20365" s="360">
        <f t="shared" ref="H20365:M20365" si="11384">H20595+H21975+H23125+H23355+H23585+H23815+H24045+H24275+H24505</f>
        <v>0</v>
      </c>
      <c r="I20365" s="396">
        <f t="shared" si="11384"/>
        <v>0</v>
      </c>
      <c r="J20365" s="396">
        <f t="shared" si="11384"/>
        <v>0</v>
      </c>
      <c r="K20365" s="396">
        <f t="shared" si="11384"/>
        <v>0</v>
      </c>
      <c r="L20365" s="396">
        <f t="shared" si="11384"/>
        <v>0</v>
      </c>
      <c r="M20365" s="396">
        <f t="shared" si="11384"/>
        <v>0</v>
      </c>
      <c r="N20365" s="142">
        <f t="shared" si="11366"/>
        <v>0</v>
      </c>
    </row>
    <row r="20366" spans="2:15" ht="20.25" customHeight="1">
      <c r="B20366" s="50" t="e">
        <f>IF((#REF!+#REF!+H20366)&lt;&gt;0,"a","b")</f>
        <v>#REF!</v>
      </c>
      <c r="C20366" s="54">
        <v>6</v>
      </c>
      <c r="D20366" s="54" t="s">
        <v>533</v>
      </c>
      <c r="F20366" s="89"/>
      <c r="G20366" s="97" t="s">
        <v>383</v>
      </c>
      <c r="H20366" s="360">
        <f t="shared" ref="H20366:M20366" si="11385">H20596+H21976+H23126+H23356+H23586+H23816+H24046+H24276+H24506</f>
        <v>0</v>
      </c>
      <c r="I20366" s="396">
        <f t="shared" si="11385"/>
        <v>0</v>
      </c>
      <c r="J20366" s="396">
        <f t="shared" si="11385"/>
        <v>0</v>
      </c>
      <c r="K20366" s="396">
        <f t="shared" si="11385"/>
        <v>0</v>
      </c>
      <c r="L20366" s="396">
        <f t="shared" si="11385"/>
        <v>0</v>
      </c>
      <c r="M20366" s="396">
        <f t="shared" si="11385"/>
        <v>0</v>
      </c>
      <c r="N20366" s="142">
        <f t="shared" si="11366"/>
        <v>0</v>
      </c>
    </row>
    <row r="20367" spans="2:15" ht="20.25" customHeight="1">
      <c r="B20367" s="50" t="e">
        <f>IF((#REF!+#REF!+H20367)&lt;&gt;0,"a","b")</f>
        <v>#REF!</v>
      </c>
      <c r="C20367" s="54">
        <v>6</v>
      </c>
      <c r="D20367" s="54" t="s">
        <v>533</v>
      </c>
      <c r="F20367" s="89"/>
      <c r="G20367" s="97" t="s">
        <v>384</v>
      </c>
      <c r="H20367" s="360">
        <f t="shared" ref="H20367:M20367" si="11386">H20597+H21977+H23127+H23357+H23587+H23817+H24047+H24277+H24507</f>
        <v>0</v>
      </c>
      <c r="I20367" s="396">
        <f t="shared" si="11386"/>
        <v>0</v>
      </c>
      <c r="J20367" s="396">
        <f t="shared" si="11386"/>
        <v>0</v>
      </c>
      <c r="K20367" s="396">
        <f t="shared" si="11386"/>
        <v>0</v>
      </c>
      <c r="L20367" s="396">
        <f t="shared" si="11386"/>
        <v>0</v>
      </c>
      <c r="M20367" s="396">
        <f t="shared" si="11386"/>
        <v>0</v>
      </c>
      <c r="N20367" s="142">
        <f t="shared" ref="N20367:N20386" si="11387">N20597+N21977+N22207+N24277</f>
        <v>0</v>
      </c>
    </row>
    <row r="20368" spans="2:15" ht="20.25" customHeight="1">
      <c r="B20368" s="50" t="e">
        <f>IF((#REF!+#REF!+H20368)&lt;&gt;0,"a","b")</f>
        <v>#REF!</v>
      </c>
      <c r="C20368" s="54">
        <v>6</v>
      </c>
      <c r="D20368" s="54" t="s">
        <v>533</v>
      </c>
      <c r="F20368" s="89"/>
      <c r="G20368" s="97" t="s">
        <v>311</v>
      </c>
      <c r="H20368" s="360">
        <f t="shared" ref="H20368:M20368" si="11388">H20598+H21978+H23128+H23358+H23588+H23818+H24048+H24278+H24508</f>
        <v>0</v>
      </c>
      <c r="I20368" s="396">
        <f t="shared" si="11388"/>
        <v>0</v>
      </c>
      <c r="J20368" s="396">
        <f t="shared" si="11388"/>
        <v>0</v>
      </c>
      <c r="K20368" s="396">
        <f t="shared" si="11388"/>
        <v>0</v>
      </c>
      <c r="L20368" s="396">
        <f t="shared" si="11388"/>
        <v>0</v>
      </c>
      <c r="M20368" s="396">
        <f t="shared" si="11388"/>
        <v>0</v>
      </c>
      <c r="N20368" s="142">
        <f t="shared" si="11387"/>
        <v>0</v>
      </c>
    </row>
    <row r="20369" spans="2:17" ht="20.25" customHeight="1">
      <c r="B20369" s="50" t="e">
        <f>IF((#REF!+#REF!+H20369)&lt;&gt;0,"a","b")</f>
        <v>#REF!</v>
      </c>
      <c r="C20369" s="54">
        <v>6</v>
      </c>
      <c r="D20369" s="54" t="s">
        <v>533</v>
      </c>
      <c r="F20369" s="89"/>
      <c r="G20369" s="97" t="s">
        <v>312</v>
      </c>
      <c r="H20369" s="360">
        <f t="shared" ref="H20369:M20369" si="11389">H20599+H21979+H23129+H23359+H23589+H23819+H24049+H24279+H24509</f>
        <v>0</v>
      </c>
      <c r="I20369" s="396">
        <f t="shared" si="11389"/>
        <v>0</v>
      </c>
      <c r="J20369" s="396">
        <f t="shared" si="11389"/>
        <v>0</v>
      </c>
      <c r="K20369" s="396">
        <f t="shared" si="11389"/>
        <v>0</v>
      </c>
      <c r="L20369" s="396">
        <f t="shared" si="11389"/>
        <v>0</v>
      </c>
      <c r="M20369" s="396">
        <f t="shared" si="11389"/>
        <v>0</v>
      </c>
      <c r="N20369" s="142">
        <f t="shared" si="11387"/>
        <v>0</v>
      </c>
    </row>
    <row r="20370" spans="2:17" ht="20.25" customHeight="1">
      <c r="B20370" s="50" t="e">
        <f>IF((#REF!+#REF!+H20370)&lt;&gt;0,"a","b")</f>
        <v>#REF!</v>
      </c>
      <c r="C20370" s="54">
        <v>6</v>
      </c>
      <c r="D20370" s="54" t="s">
        <v>533</v>
      </c>
      <c r="F20370" s="89"/>
      <c r="G20370" s="97" t="s">
        <v>313</v>
      </c>
      <c r="H20370" s="360">
        <f t="shared" ref="H20370:M20370" si="11390">H20600+H21980+H23130+H23360+H23590+H23820+H24050+H24280+H24510</f>
        <v>0</v>
      </c>
      <c r="I20370" s="396">
        <f t="shared" si="11390"/>
        <v>0</v>
      </c>
      <c r="J20370" s="396">
        <f t="shared" si="11390"/>
        <v>0</v>
      </c>
      <c r="K20370" s="396">
        <f t="shared" si="11390"/>
        <v>0</v>
      </c>
      <c r="L20370" s="396">
        <f t="shared" si="11390"/>
        <v>0</v>
      </c>
      <c r="M20370" s="396">
        <f t="shared" si="11390"/>
        <v>0</v>
      </c>
      <c r="N20370" s="142">
        <f t="shared" si="11387"/>
        <v>0</v>
      </c>
    </row>
    <row r="20371" spans="2:17" ht="20.25" customHeight="1">
      <c r="B20371" s="50" t="e">
        <f>IF((#REF!+#REF!+H20371)&lt;&gt;0,"a","b")</f>
        <v>#REF!</v>
      </c>
      <c r="C20371" s="54">
        <v>6</v>
      </c>
      <c r="D20371" s="54" t="s">
        <v>533</v>
      </c>
      <c r="F20371" s="89"/>
      <c r="G20371" s="97" t="s">
        <v>314</v>
      </c>
      <c r="H20371" s="360">
        <f t="shared" ref="H20371:M20371" si="11391">H20601+H21981+H23131+H23361+H23591+H23821+H24051+H24281+H24511</f>
        <v>0</v>
      </c>
      <c r="I20371" s="396">
        <f t="shared" si="11391"/>
        <v>0</v>
      </c>
      <c r="J20371" s="396">
        <f t="shared" si="11391"/>
        <v>0</v>
      </c>
      <c r="K20371" s="396">
        <f t="shared" si="11391"/>
        <v>0</v>
      </c>
      <c r="L20371" s="396">
        <f t="shared" si="11391"/>
        <v>0</v>
      </c>
      <c r="M20371" s="396">
        <f t="shared" si="11391"/>
        <v>0</v>
      </c>
      <c r="N20371" s="142">
        <f t="shared" si="11387"/>
        <v>0</v>
      </c>
    </row>
    <row r="20372" spans="2:17" ht="20.25" customHeight="1">
      <c r="B20372" s="50" t="e">
        <f>IF((#REF!+#REF!+H20372)&lt;&gt;0,"a","b")</f>
        <v>#REF!</v>
      </c>
      <c r="C20372" s="54">
        <v>6</v>
      </c>
      <c r="D20372" s="54" t="s">
        <v>533</v>
      </c>
      <c r="F20372" s="89"/>
      <c r="G20372" s="97" t="s">
        <v>315</v>
      </c>
      <c r="H20372" s="360">
        <f t="shared" ref="H20372:M20372" si="11392">H20602+H21982+H23132+H23362+H23592+H23822+H24052+H24282+H24512</f>
        <v>0</v>
      </c>
      <c r="I20372" s="396">
        <f t="shared" si="11392"/>
        <v>0</v>
      </c>
      <c r="J20372" s="396">
        <f t="shared" si="11392"/>
        <v>0</v>
      </c>
      <c r="K20372" s="396">
        <f t="shared" si="11392"/>
        <v>0</v>
      </c>
      <c r="L20372" s="396">
        <f t="shared" si="11392"/>
        <v>0</v>
      </c>
      <c r="M20372" s="396">
        <f t="shared" si="11392"/>
        <v>0</v>
      </c>
      <c r="N20372" s="142">
        <f t="shared" si="11387"/>
        <v>0</v>
      </c>
    </row>
    <row r="20373" spans="2:17" ht="20.25" customHeight="1">
      <c r="B20373" s="50" t="e">
        <f>IF((#REF!+#REF!+H20373)&lt;&gt;0,"a","b")</f>
        <v>#REF!</v>
      </c>
      <c r="C20373" s="54">
        <v>6</v>
      </c>
      <c r="D20373" s="54" t="s">
        <v>533</v>
      </c>
      <c r="F20373" s="89"/>
      <c r="G20373" s="97" t="s">
        <v>316</v>
      </c>
      <c r="H20373" s="360">
        <f t="shared" ref="H20373:M20373" si="11393">H20603+H21983+H23133+H23363+H23593+H23823+H24053+H24283+H24513</f>
        <v>0</v>
      </c>
      <c r="I20373" s="396">
        <f t="shared" si="11393"/>
        <v>0</v>
      </c>
      <c r="J20373" s="396">
        <f t="shared" si="11393"/>
        <v>0</v>
      </c>
      <c r="K20373" s="396">
        <f t="shared" si="11393"/>
        <v>0</v>
      </c>
      <c r="L20373" s="396">
        <f t="shared" si="11393"/>
        <v>0</v>
      </c>
      <c r="M20373" s="396">
        <f t="shared" si="11393"/>
        <v>0</v>
      </c>
      <c r="N20373" s="142">
        <f t="shared" si="11387"/>
        <v>0</v>
      </c>
    </row>
    <row r="20374" spans="2:17" ht="36" customHeight="1">
      <c r="B20374" s="50" t="e">
        <f>IF((#REF!+#REF!+H20374)&lt;&gt;0,"a","b")</f>
        <v>#REF!</v>
      </c>
      <c r="C20374" s="54">
        <v>6</v>
      </c>
      <c r="D20374" s="54" t="s">
        <v>533</v>
      </c>
      <c r="F20374" s="89"/>
      <c r="G20374" s="97" t="s">
        <v>317</v>
      </c>
      <c r="H20374" s="360">
        <f t="shared" ref="H20374:M20374" si="11394">H20604+H21984+H23134+H23364+H23594+H23824+H24054+H24284+H24514</f>
        <v>70</v>
      </c>
      <c r="I20374" s="396">
        <f t="shared" si="11394"/>
        <v>70</v>
      </c>
      <c r="J20374" s="396">
        <f t="shared" si="11394"/>
        <v>0</v>
      </c>
      <c r="K20374" s="396">
        <f t="shared" si="11394"/>
        <v>70</v>
      </c>
      <c r="L20374" s="396">
        <f t="shared" si="11394"/>
        <v>70</v>
      </c>
      <c r="M20374" s="396">
        <f t="shared" si="11394"/>
        <v>70</v>
      </c>
      <c r="N20374" s="142">
        <f t="shared" si="11387"/>
        <v>0</v>
      </c>
    </row>
    <row r="20375" spans="2:17" ht="48.75" customHeight="1">
      <c r="B20375" s="50" t="e">
        <f>IF((#REF!+#REF!+H20375)&lt;&gt;0,"a","b")</f>
        <v>#REF!</v>
      </c>
      <c r="C20375" s="54">
        <v>6</v>
      </c>
      <c r="D20375" s="54" t="s">
        <v>533</v>
      </c>
      <c r="F20375" s="89"/>
      <c r="G20375" s="97" t="s">
        <v>318</v>
      </c>
      <c r="H20375" s="360">
        <f t="shared" ref="H20375:M20375" si="11395">H20605+H21985+H23135+H23365+H23595+H23825+H24055+H24285+H24515</f>
        <v>0</v>
      </c>
      <c r="I20375" s="396">
        <f t="shared" si="11395"/>
        <v>0</v>
      </c>
      <c r="J20375" s="396">
        <f t="shared" si="11395"/>
        <v>0</v>
      </c>
      <c r="K20375" s="396">
        <f t="shared" si="11395"/>
        <v>0</v>
      </c>
      <c r="L20375" s="396">
        <f t="shared" si="11395"/>
        <v>0</v>
      </c>
      <c r="M20375" s="396">
        <f t="shared" si="11395"/>
        <v>0</v>
      </c>
      <c r="N20375" s="142">
        <f t="shared" si="11387"/>
        <v>0</v>
      </c>
    </row>
    <row r="20376" spans="2:17" ht="24.75" customHeight="1">
      <c r="B20376" s="50" t="e">
        <f>IF((#REF!+#REF!+H20376)&lt;&gt;0,"a","b")</f>
        <v>#REF!</v>
      </c>
      <c r="C20376" s="54">
        <v>6</v>
      </c>
      <c r="D20376" s="54" t="s">
        <v>533</v>
      </c>
      <c r="F20376" s="89"/>
      <c r="G20376" s="97" t="s">
        <v>319</v>
      </c>
      <c r="H20376" s="360">
        <f t="shared" ref="H20376:M20376" si="11396">H20606+H21986+H23136+H23366+H23596+H23826+H24056+H24286+H24516</f>
        <v>0</v>
      </c>
      <c r="I20376" s="396">
        <f t="shared" si="11396"/>
        <v>0</v>
      </c>
      <c r="J20376" s="396">
        <f t="shared" si="11396"/>
        <v>0</v>
      </c>
      <c r="K20376" s="396">
        <f t="shared" si="11396"/>
        <v>0</v>
      </c>
      <c r="L20376" s="396">
        <f t="shared" si="11396"/>
        <v>0</v>
      </c>
      <c r="M20376" s="396">
        <f t="shared" si="11396"/>
        <v>0</v>
      </c>
      <c r="N20376" s="142">
        <f t="shared" si="11387"/>
        <v>0</v>
      </c>
    </row>
    <row r="20377" spans="2:17" ht="24" customHeight="1">
      <c r="B20377" s="50" t="e">
        <f>IF((#REF!+#REF!+H20377)&lt;&gt;0,"a","b")</f>
        <v>#REF!</v>
      </c>
      <c r="C20377" s="54">
        <v>6</v>
      </c>
      <c r="D20377" s="54" t="s">
        <v>533</v>
      </c>
      <c r="F20377" s="89"/>
      <c r="G20377" s="97" t="s">
        <v>320</v>
      </c>
      <c r="H20377" s="360">
        <f t="shared" ref="H20377:M20377" si="11397">H20607+H21987+H23137+H23367+H23597+H23827+H24057+H24287+H24517</f>
        <v>0</v>
      </c>
      <c r="I20377" s="396">
        <f t="shared" si="11397"/>
        <v>0</v>
      </c>
      <c r="J20377" s="396">
        <f t="shared" si="11397"/>
        <v>0</v>
      </c>
      <c r="K20377" s="396">
        <f t="shared" si="11397"/>
        <v>0</v>
      </c>
      <c r="L20377" s="396">
        <f t="shared" si="11397"/>
        <v>0</v>
      </c>
      <c r="M20377" s="396">
        <f t="shared" si="11397"/>
        <v>0</v>
      </c>
      <c r="N20377" s="142">
        <f t="shared" si="11387"/>
        <v>0</v>
      </c>
    </row>
    <row r="20378" spans="2:17" ht="36.75" customHeight="1">
      <c r="B20378" s="50" t="e">
        <f>IF((#REF!+#REF!+H20378)&lt;&gt;0,"a","b")</f>
        <v>#REF!</v>
      </c>
      <c r="C20378" s="54">
        <v>6</v>
      </c>
      <c r="D20378" s="54" t="s">
        <v>533</v>
      </c>
      <c r="F20378" s="374"/>
      <c r="G20378" s="97" t="s">
        <v>321</v>
      </c>
      <c r="H20378" s="360">
        <f t="shared" ref="H20378:M20378" si="11398">H20608+H21988+H23138+H23368+H23598+H23828+H24058+H24288+H24518</f>
        <v>45</v>
      </c>
      <c r="I20378" s="396">
        <f t="shared" si="11398"/>
        <v>45</v>
      </c>
      <c r="J20378" s="396">
        <f t="shared" si="11398"/>
        <v>0</v>
      </c>
      <c r="K20378" s="396">
        <f t="shared" si="11398"/>
        <v>0</v>
      </c>
      <c r="L20378" s="396">
        <f t="shared" si="11398"/>
        <v>0</v>
      </c>
      <c r="M20378" s="396">
        <f t="shared" si="11398"/>
        <v>0</v>
      </c>
      <c r="N20378" s="142">
        <f t="shared" si="11387"/>
        <v>0</v>
      </c>
    </row>
    <row r="20379" spans="2:17" ht="24.75" customHeight="1">
      <c r="B20379" s="50" t="e">
        <f>IF((#REF!+#REF!+H20379)&lt;&gt;0,"a","b")</f>
        <v>#REF!</v>
      </c>
      <c r="C20379" s="54">
        <v>5</v>
      </c>
      <c r="D20379" s="54" t="s">
        <v>533</v>
      </c>
      <c r="F20379" s="89"/>
      <c r="G20379" s="95" t="s">
        <v>286</v>
      </c>
      <c r="H20379" s="360">
        <f t="shared" ref="H20379:M20379" si="11399">H20609+H21989+H23139+H23369+H23599+H23829+H24059+H24289+H24519</f>
        <v>0</v>
      </c>
      <c r="I20379" s="396">
        <f t="shared" si="11399"/>
        <v>0</v>
      </c>
      <c r="J20379" s="396">
        <f t="shared" si="11399"/>
        <v>0</v>
      </c>
      <c r="K20379" s="396">
        <f t="shared" si="11399"/>
        <v>0</v>
      </c>
      <c r="L20379" s="396">
        <f t="shared" si="11399"/>
        <v>0</v>
      </c>
      <c r="M20379" s="396">
        <f t="shared" si="11399"/>
        <v>0</v>
      </c>
      <c r="N20379" s="141">
        <f t="shared" si="11387"/>
        <v>0</v>
      </c>
    </row>
    <row r="20380" spans="2:17" ht="20.25" customHeight="1">
      <c r="B20380" s="50" t="e">
        <f>IF((#REF!+#REF!+H20380)&lt;&gt;0,"a","b")</f>
        <v>#REF!</v>
      </c>
      <c r="C20380" s="54">
        <v>2</v>
      </c>
      <c r="D20380" s="68" t="s">
        <v>533</v>
      </c>
      <c r="E20380" s="45"/>
      <c r="F20380" s="89"/>
      <c r="G20380" s="106" t="s">
        <v>385</v>
      </c>
      <c r="H20380" s="360">
        <f t="shared" ref="H20380:M20380" si="11400">H20610+H21990+H23140+H23370+H23600+H23830+H24060+H24290+H24520</f>
        <v>0</v>
      </c>
      <c r="I20380" s="396">
        <f t="shared" si="11400"/>
        <v>0</v>
      </c>
      <c r="J20380" s="396">
        <f t="shared" si="11400"/>
        <v>0</v>
      </c>
      <c r="K20380" s="396">
        <f t="shared" si="11400"/>
        <v>0</v>
      </c>
      <c r="L20380" s="396">
        <f t="shared" si="11400"/>
        <v>0</v>
      </c>
      <c r="M20380" s="396">
        <f t="shared" si="11400"/>
        <v>0</v>
      </c>
      <c r="N20380" s="125">
        <f t="shared" si="11387"/>
        <v>0</v>
      </c>
      <c r="O20380" s="60" t="s">
        <v>71</v>
      </c>
      <c r="Q20380" s="49" t="s">
        <v>47</v>
      </c>
    </row>
    <row r="20381" spans="2:17" ht="20.25" customHeight="1">
      <c r="B20381" s="50" t="e">
        <f>IF((#REF!+#REF!+H20381)&lt;&gt;0,"a","b")</f>
        <v>#REF!</v>
      </c>
      <c r="C20381" s="54">
        <v>3</v>
      </c>
      <c r="D20381" s="54" t="s">
        <v>533</v>
      </c>
      <c r="F20381" s="89"/>
      <c r="G20381" s="108" t="s">
        <v>386</v>
      </c>
      <c r="H20381" s="360">
        <f t="shared" ref="H20381:M20381" si="11401">H20611+H21991+H23141+H23371+H23601+H23831+H24061+H24291+H24521</f>
        <v>0</v>
      </c>
      <c r="I20381" s="396">
        <f t="shared" si="11401"/>
        <v>0</v>
      </c>
      <c r="J20381" s="396">
        <f t="shared" si="11401"/>
        <v>0</v>
      </c>
      <c r="K20381" s="396">
        <f t="shared" si="11401"/>
        <v>0</v>
      </c>
      <c r="L20381" s="396">
        <f t="shared" si="11401"/>
        <v>0</v>
      </c>
      <c r="M20381" s="396">
        <f t="shared" si="11401"/>
        <v>0</v>
      </c>
      <c r="N20381" s="140">
        <f t="shared" si="11387"/>
        <v>0</v>
      </c>
      <c r="O20381" s="60" t="s">
        <v>71</v>
      </c>
      <c r="Q20381" s="49" t="s">
        <v>47</v>
      </c>
    </row>
    <row r="20382" spans="2:17" ht="20.25" customHeight="1">
      <c r="B20382" s="50" t="e">
        <f>IF((#REF!+#REF!+H20382)&lt;&gt;0,"a","b")</f>
        <v>#REF!</v>
      </c>
      <c r="C20382" s="54">
        <v>4</v>
      </c>
      <c r="D20382" s="54" t="s">
        <v>533</v>
      </c>
      <c r="F20382" s="89"/>
      <c r="G20382" s="93" t="s">
        <v>387</v>
      </c>
      <c r="H20382" s="360">
        <f t="shared" ref="H20382:M20382" si="11402">H20612+H21992+H23142+H23372+H23602+H23832+H24062+H24292+H24522</f>
        <v>0</v>
      </c>
      <c r="I20382" s="396">
        <f t="shared" si="11402"/>
        <v>0</v>
      </c>
      <c r="J20382" s="396">
        <f t="shared" si="11402"/>
        <v>0</v>
      </c>
      <c r="K20382" s="396">
        <f t="shared" si="11402"/>
        <v>0</v>
      </c>
      <c r="L20382" s="396">
        <f t="shared" si="11402"/>
        <v>0</v>
      </c>
      <c r="M20382" s="396">
        <f t="shared" si="11402"/>
        <v>0</v>
      </c>
      <c r="N20382" s="137">
        <f t="shared" si="11387"/>
        <v>0</v>
      </c>
      <c r="O20382" s="60" t="s">
        <v>71</v>
      </c>
      <c r="Q20382" s="49" t="s">
        <v>47</v>
      </c>
    </row>
    <row r="20383" spans="2:17" ht="20.25" customHeight="1">
      <c r="B20383" s="50" t="e">
        <f>IF((#REF!+#REF!+H20383)&lt;&gt;0,"a","b")</f>
        <v>#REF!</v>
      </c>
      <c r="C20383" s="54">
        <v>5</v>
      </c>
      <c r="D20383" s="54" t="s">
        <v>533</v>
      </c>
      <c r="F20383" s="89"/>
      <c r="G20383" s="95" t="s">
        <v>388</v>
      </c>
      <c r="H20383" s="360">
        <f t="shared" ref="H20383:M20383" si="11403">H20613+H21993+H23143+H23373+H23603+H23833+H24063+H24293+H24523</f>
        <v>0</v>
      </c>
      <c r="I20383" s="396">
        <f t="shared" si="11403"/>
        <v>0</v>
      </c>
      <c r="J20383" s="396">
        <f t="shared" si="11403"/>
        <v>0</v>
      </c>
      <c r="K20383" s="396">
        <f t="shared" si="11403"/>
        <v>0</v>
      </c>
      <c r="L20383" s="396">
        <f t="shared" si="11403"/>
        <v>0</v>
      </c>
      <c r="M20383" s="396">
        <f t="shared" si="11403"/>
        <v>0</v>
      </c>
      <c r="N20383" s="141">
        <f t="shared" si="11387"/>
        <v>0</v>
      </c>
      <c r="O20383" s="60"/>
      <c r="Q20383" s="49" t="s">
        <v>47</v>
      </c>
    </row>
    <row r="20384" spans="2:17" ht="20.25" customHeight="1">
      <c r="B20384" s="50" t="e">
        <f>IF((#REF!+#REF!+H20384)&lt;&gt;0,"a","b")</f>
        <v>#REF!</v>
      </c>
      <c r="C20384" s="54">
        <v>5</v>
      </c>
      <c r="D20384" s="54" t="s">
        <v>533</v>
      </c>
      <c r="F20384" s="89"/>
      <c r="G20384" s="95" t="s">
        <v>389</v>
      </c>
      <c r="H20384" s="360">
        <f t="shared" ref="H20384:M20384" si="11404">H20614+H21994+H23144+H23374+H23604+H23834+H24064+H24294+H24524</f>
        <v>0</v>
      </c>
      <c r="I20384" s="396">
        <f t="shared" si="11404"/>
        <v>0</v>
      </c>
      <c r="J20384" s="396">
        <f t="shared" si="11404"/>
        <v>0</v>
      </c>
      <c r="K20384" s="396">
        <f t="shared" si="11404"/>
        <v>0</v>
      </c>
      <c r="L20384" s="396">
        <f t="shared" si="11404"/>
        <v>0</v>
      </c>
      <c r="M20384" s="396">
        <f t="shared" si="11404"/>
        <v>0</v>
      </c>
      <c r="N20384" s="141">
        <f t="shared" si="11387"/>
        <v>0</v>
      </c>
      <c r="O20384" s="60"/>
      <c r="Q20384" s="49" t="s">
        <v>47</v>
      </c>
    </row>
    <row r="20385" spans="2:17" ht="30.75" customHeight="1">
      <c r="B20385" s="50" t="e">
        <f>IF((#REF!+#REF!+H20385)&lt;&gt;0,"a","b")</f>
        <v>#REF!</v>
      </c>
      <c r="C20385" s="54">
        <v>5</v>
      </c>
      <c r="D20385" s="54" t="s">
        <v>533</v>
      </c>
      <c r="F20385" s="89"/>
      <c r="G20385" s="95" t="s">
        <v>390</v>
      </c>
      <c r="H20385" s="360">
        <f t="shared" ref="H20385:M20385" si="11405">H20615+H21995+H23145+H23375+H23605+H23835+H24065+H24295+H24525</f>
        <v>0</v>
      </c>
      <c r="I20385" s="396">
        <f t="shared" si="11405"/>
        <v>0</v>
      </c>
      <c r="J20385" s="396">
        <f t="shared" si="11405"/>
        <v>0</v>
      </c>
      <c r="K20385" s="396">
        <f t="shared" si="11405"/>
        <v>0</v>
      </c>
      <c r="L20385" s="396">
        <f t="shared" si="11405"/>
        <v>0</v>
      </c>
      <c r="M20385" s="396">
        <f t="shared" si="11405"/>
        <v>0</v>
      </c>
      <c r="N20385" s="141">
        <f t="shared" si="11387"/>
        <v>0</v>
      </c>
      <c r="O20385" s="60"/>
      <c r="Q20385" s="49" t="s">
        <v>47</v>
      </c>
    </row>
    <row r="20386" spans="2:17" ht="20.25" customHeight="1">
      <c r="B20386" s="50" t="e">
        <f>IF((#REF!+#REF!+H20386)&lt;&gt;0,"a","b")</f>
        <v>#REF!</v>
      </c>
      <c r="C20386" s="54">
        <v>5</v>
      </c>
      <c r="D20386" s="54" t="s">
        <v>533</v>
      </c>
      <c r="F20386" s="89"/>
      <c r="G20386" s="95" t="s">
        <v>391</v>
      </c>
      <c r="H20386" s="360">
        <f t="shared" ref="H20386:M20386" si="11406">H20616+H21996+H23146+H23376+H23606+H23836+H24066+H24296+H24526</f>
        <v>0</v>
      </c>
      <c r="I20386" s="396">
        <f t="shared" si="11406"/>
        <v>0</v>
      </c>
      <c r="J20386" s="396">
        <f t="shared" si="11406"/>
        <v>0</v>
      </c>
      <c r="K20386" s="396">
        <f t="shared" si="11406"/>
        <v>0</v>
      </c>
      <c r="L20386" s="396">
        <f t="shared" si="11406"/>
        <v>0</v>
      </c>
      <c r="M20386" s="396">
        <f t="shared" si="11406"/>
        <v>0</v>
      </c>
      <c r="N20386" s="141">
        <f t="shared" si="11387"/>
        <v>0</v>
      </c>
      <c r="O20386" s="60"/>
      <c r="Q20386" s="49" t="s">
        <v>47</v>
      </c>
    </row>
    <row r="20387" spans="2:17" ht="20.25" customHeight="1">
      <c r="B20387" s="50" t="e">
        <f>IF((#REF!+#REF!+H20387)&lt;&gt;0,"a","b")</f>
        <v>#REF!</v>
      </c>
      <c r="C20387" s="54">
        <v>5</v>
      </c>
      <c r="D20387" s="54" t="s">
        <v>533</v>
      </c>
      <c r="F20387" s="89"/>
      <c r="G20387" s="95" t="s">
        <v>392</v>
      </c>
      <c r="H20387" s="360">
        <f t="shared" ref="H20387:M20387" si="11407">H20617+H21997+H23147+H23377+H23607+H23837+H24067+H24297+H24527</f>
        <v>0</v>
      </c>
      <c r="I20387" s="396">
        <f t="shared" si="11407"/>
        <v>0</v>
      </c>
      <c r="J20387" s="396">
        <f t="shared" si="11407"/>
        <v>0</v>
      </c>
      <c r="K20387" s="396">
        <f t="shared" si="11407"/>
        <v>0</v>
      </c>
      <c r="L20387" s="396">
        <f t="shared" si="11407"/>
        <v>0</v>
      </c>
      <c r="M20387" s="396">
        <f t="shared" si="11407"/>
        <v>0</v>
      </c>
      <c r="N20387" s="141">
        <f t="shared" ref="N20387:N20406" si="11408">N20617+N21997+N22227+N24297</f>
        <v>0</v>
      </c>
      <c r="O20387" s="60"/>
      <c r="Q20387" s="49" t="s">
        <v>47</v>
      </c>
    </row>
    <row r="20388" spans="2:17" ht="30.75" customHeight="1">
      <c r="B20388" s="50" t="e">
        <f>IF((#REF!+#REF!+H20388)&lt;&gt;0,"a","b")</f>
        <v>#REF!</v>
      </c>
      <c r="C20388" s="54">
        <v>5</v>
      </c>
      <c r="D20388" s="54" t="s">
        <v>533</v>
      </c>
      <c r="F20388" s="89"/>
      <c r="G20388" s="95" t="s">
        <v>393</v>
      </c>
      <c r="H20388" s="360">
        <f t="shared" ref="H20388:M20388" si="11409">H20618+H21998+H23148+H23378+H23608+H23838+H24068+H24298+H24528</f>
        <v>0</v>
      </c>
      <c r="I20388" s="396">
        <f t="shared" si="11409"/>
        <v>0</v>
      </c>
      <c r="J20388" s="396">
        <f t="shared" si="11409"/>
        <v>0</v>
      </c>
      <c r="K20388" s="396">
        <f t="shared" si="11409"/>
        <v>0</v>
      </c>
      <c r="L20388" s="396">
        <f t="shared" si="11409"/>
        <v>0</v>
      </c>
      <c r="M20388" s="396">
        <f t="shared" si="11409"/>
        <v>0</v>
      </c>
      <c r="N20388" s="141">
        <f t="shared" si="11408"/>
        <v>0</v>
      </c>
      <c r="O20388" s="60"/>
      <c r="Q20388" s="49" t="s">
        <v>47</v>
      </c>
    </row>
    <row r="20389" spans="2:17" ht="20.25" customHeight="1">
      <c r="B20389" s="50" t="e">
        <f>IF((#REF!+#REF!+H20389)&lt;&gt;0,"a","b")</f>
        <v>#REF!</v>
      </c>
      <c r="C20389" s="54">
        <v>5</v>
      </c>
      <c r="D20389" s="54" t="s">
        <v>533</v>
      </c>
      <c r="F20389" s="89"/>
      <c r="G20389" s="95" t="s">
        <v>394</v>
      </c>
      <c r="H20389" s="360">
        <f t="shared" ref="H20389:M20389" si="11410">H20619+H21999+H23149+H23379+H23609+H23839+H24069+H24299+H24529</f>
        <v>0</v>
      </c>
      <c r="I20389" s="396">
        <f t="shared" si="11410"/>
        <v>0</v>
      </c>
      <c r="J20389" s="396">
        <f t="shared" si="11410"/>
        <v>0</v>
      </c>
      <c r="K20389" s="396">
        <f t="shared" si="11410"/>
        <v>0</v>
      </c>
      <c r="L20389" s="396">
        <f t="shared" si="11410"/>
        <v>0</v>
      </c>
      <c r="M20389" s="396">
        <f t="shared" si="11410"/>
        <v>0</v>
      </c>
      <c r="N20389" s="141">
        <f t="shared" si="11408"/>
        <v>0</v>
      </c>
      <c r="O20389" s="60"/>
      <c r="Q20389" s="49" t="s">
        <v>47</v>
      </c>
    </row>
    <row r="20390" spans="2:17" ht="20.25" customHeight="1">
      <c r="B20390" s="50" t="e">
        <f>IF((#REF!+#REF!+H20390)&lt;&gt;0,"a","b")</f>
        <v>#REF!</v>
      </c>
      <c r="C20390" s="54">
        <v>5</v>
      </c>
      <c r="D20390" s="54" t="s">
        <v>533</v>
      </c>
      <c r="F20390" s="89"/>
      <c r="G20390" s="95" t="s">
        <v>395</v>
      </c>
      <c r="H20390" s="360">
        <f t="shared" ref="H20390:M20390" si="11411">H20620+H22000+H23150+H23380+H23610+H23840+H24070+H24300+H24530</f>
        <v>0</v>
      </c>
      <c r="I20390" s="396">
        <f t="shared" si="11411"/>
        <v>0</v>
      </c>
      <c r="J20390" s="396">
        <f t="shared" si="11411"/>
        <v>0</v>
      </c>
      <c r="K20390" s="396">
        <f t="shared" si="11411"/>
        <v>0</v>
      </c>
      <c r="L20390" s="396">
        <f t="shared" si="11411"/>
        <v>0</v>
      </c>
      <c r="M20390" s="396">
        <f t="shared" si="11411"/>
        <v>0</v>
      </c>
      <c r="N20390" s="141">
        <f t="shared" si="11408"/>
        <v>0</v>
      </c>
      <c r="O20390" s="60"/>
      <c r="Q20390" s="49" t="s">
        <v>47</v>
      </c>
    </row>
    <row r="20391" spans="2:17" ht="20.25" customHeight="1">
      <c r="B20391" s="50" t="e">
        <f>IF((#REF!+#REF!+H20391)&lt;&gt;0,"a","b")</f>
        <v>#REF!</v>
      </c>
      <c r="C20391" s="54">
        <v>5</v>
      </c>
      <c r="D20391" s="54" t="s">
        <v>533</v>
      </c>
      <c r="F20391" s="89"/>
      <c r="G20391" s="95" t="s">
        <v>396</v>
      </c>
      <c r="H20391" s="360">
        <f t="shared" ref="H20391:M20391" si="11412">H20621+H22001+H23151+H23381+H23611+H23841+H24071+H24301+H24531</f>
        <v>0</v>
      </c>
      <c r="I20391" s="396">
        <f t="shared" si="11412"/>
        <v>0</v>
      </c>
      <c r="J20391" s="396">
        <f t="shared" si="11412"/>
        <v>0</v>
      </c>
      <c r="K20391" s="396">
        <f t="shared" si="11412"/>
        <v>0</v>
      </c>
      <c r="L20391" s="396">
        <f t="shared" si="11412"/>
        <v>0</v>
      </c>
      <c r="M20391" s="396">
        <f t="shared" si="11412"/>
        <v>0</v>
      </c>
      <c r="N20391" s="141">
        <f t="shared" si="11408"/>
        <v>0</v>
      </c>
      <c r="O20391" s="60"/>
      <c r="Q20391" s="49" t="s">
        <v>47</v>
      </c>
    </row>
    <row r="20392" spans="2:17" ht="20.25" customHeight="1">
      <c r="B20392" s="50" t="e">
        <f>IF((#REF!+#REF!+H20392)&lt;&gt;0,"a","b")</f>
        <v>#REF!</v>
      </c>
      <c r="C20392" s="54">
        <v>5</v>
      </c>
      <c r="D20392" s="54" t="s">
        <v>533</v>
      </c>
      <c r="F20392" s="89"/>
      <c r="G20392" s="95" t="s">
        <v>397</v>
      </c>
      <c r="H20392" s="360">
        <f t="shared" ref="H20392:M20392" si="11413">H20622+H22002+H23152+H23382+H23612+H23842+H24072+H24302+H24532</f>
        <v>0</v>
      </c>
      <c r="I20392" s="396">
        <f t="shared" si="11413"/>
        <v>0</v>
      </c>
      <c r="J20392" s="396">
        <f t="shared" si="11413"/>
        <v>0</v>
      </c>
      <c r="K20392" s="396">
        <f t="shared" si="11413"/>
        <v>0</v>
      </c>
      <c r="L20392" s="396">
        <f t="shared" si="11413"/>
        <v>0</v>
      </c>
      <c r="M20392" s="396">
        <f t="shared" si="11413"/>
        <v>0</v>
      </c>
      <c r="N20392" s="141">
        <f t="shared" si="11408"/>
        <v>0</v>
      </c>
      <c r="O20392" s="60"/>
      <c r="Q20392" s="49" t="s">
        <v>47</v>
      </c>
    </row>
    <row r="20393" spans="2:17" ht="20.25" customHeight="1">
      <c r="B20393" s="50" t="e">
        <f>IF((#REF!+#REF!+H20393)&lt;&gt;0,"a","b")</f>
        <v>#REF!</v>
      </c>
      <c r="C20393" s="54">
        <v>5</v>
      </c>
      <c r="D20393" s="54" t="s">
        <v>533</v>
      </c>
      <c r="F20393" s="89"/>
      <c r="G20393" s="95" t="s">
        <v>398</v>
      </c>
      <c r="H20393" s="360">
        <f t="shared" ref="H20393:M20393" si="11414">H20623+H22003+H23153+H23383+H23613+H23843+H24073+H24303+H24533</f>
        <v>0</v>
      </c>
      <c r="I20393" s="396">
        <f t="shared" si="11414"/>
        <v>0</v>
      </c>
      <c r="J20393" s="396">
        <f t="shared" si="11414"/>
        <v>0</v>
      </c>
      <c r="K20393" s="396">
        <f t="shared" si="11414"/>
        <v>0</v>
      </c>
      <c r="L20393" s="396">
        <f t="shared" si="11414"/>
        <v>0</v>
      </c>
      <c r="M20393" s="396">
        <f t="shared" si="11414"/>
        <v>0</v>
      </c>
      <c r="N20393" s="141">
        <f t="shared" si="11408"/>
        <v>0</v>
      </c>
      <c r="O20393" s="60"/>
      <c r="Q20393" s="49" t="s">
        <v>47</v>
      </c>
    </row>
    <row r="20394" spans="2:17" ht="20.25" customHeight="1">
      <c r="B20394" s="50" t="e">
        <f>IF((#REF!+#REF!+H20394)&lt;&gt;0,"a","b")</f>
        <v>#REF!</v>
      </c>
      <c r="C20394" s="54">
        <v>4</v>
      </c>
      <c r="D20394" s="54" t="s">
        <v>533</v>
      </c>
      <c r="F20394" s="89"/>
      <c r="G20394" s="93" t="s">
        <v>399</v>
      </c>
      <c r="H20394" s="360">
        <f t="shared" ref="H20394:M20394" si="11415">H20624+H22004+H23154+H23384+H23614+H23844+H24074+H24304+H24534</f>
        <v>0</v>
      </c>
      <c r="I20394" s="396">
        <f t="shared" si="11415"/>
        <v>0</v>
      </c>
      <c r="J20394" s="396">
        <f t="shared" si="11415"/>
        <v>0</v>
      </c>
      <c r="K20394" s="396">
        <f t="shared" si="11415"/>
        <v>0</v>
      </c>
      <c r="L20394" s="396">
        <f t="shared" si="11415"/>
        <v>0</v>
      </c>
      <c r="M20394" s="396">
        <f t="shared" si="11415"/>
        <v>0</v>
      </c>
      <c r="N20394" s="137">
        <f t="shared" si="11408"/>
        <v>0</v>
      </c>
      <c r="O20394" s="60" t="s">
        <v>71</v>
      </c>
      <c r="Q20394" s="49" t="s">
        <v>47</v>
      </c>
    </row>
    <row r="20395" spans="2:17" ht="20.25" customHeight="1">
      <c r="B20395" s="50" t="e">
        <f>IF((#REF!+#REF!+H20395)&lt;&gt;0,"a","b")</f>
        <v>#REF!</v>
      </c>
      <c r="C20395" s="54">
        <v>5</v>
      </c>
      <c r="D20395" s="54" t="s">
        <v>533</v>
      </c>
      <c r="F20395" s="89"/>
      <c r="G20395" s="95" t="s">
        <v>400</v>
      </c>
      <c r="H20395" s="360">
        <f t="shared" ref="H20395:M20395" si="11416">H20625+H22005+H23155+H23385+H23615+H23845+H24075+H24305+H24535</f>
        <v>0</v>
      </c>
      <c r="I20395" s="396">
        <f t="shared" si="11416"/>
        <v>0</v>
      </c>
      <c r="J20395" s="396">
        <f t="shared" si="11416"/>
        <v>0</v>
      </c>
      <c r="K20395" s="396">
        <f t="shared" si="11416"/>
        <v>0</v>
      </c>
      <c r="L20395" s="396">
        <f t="shared" si="11416"/>
        <v>0</v>
      </c>
      <c r="M20395" s="396">
        <f t="shared" si="11416"/>
        <v>0</v>
      </c>
      <c r="N20395" s="141">
        <f t="shared" si="11408"/>
        <v>0</v>
      </c>
      <c r="O20395" s="60" t="s">
        <v>71</v>
      </c>
      <c r="Q20395" s="49" t="s">
        <v>47</v>
      </c>
    </row>
    <row r="20396" spans="2:17" ht="20.25" customHeight="1">
      <c r="B20396" s="50" t="e">
        <f>IF((#REF!+#REF!+H20396)&lt;&gt;0,"a","b")</f>
        <v>#REF!</v>
      </c>
      <c r="C20396" s="54">
        <v>6</v>
      </c>
      <c r="D20396" s="54" t="s">
        <v>533</v>
      </c>
      <c r="F20396" s="89"/>
      <c r="G20396" s="120" t="s">
        <v>401</v>
      </c>
      <c r="H20396" s="360">
        <f t="shared" ref="H20396:M20396" si="11417">H20626+H22006+H23156+H23386+H23616+H23846+H24076+H24306+H24536</f>
        <v>0</v>
      </c>
      <c r="I20396" s="396">
        <f t="shared" si="11417"/>
        <v>0</v>
      </c>
      <c r="J20396" s="396">
        <f t="shared" si="11417"/>
        <v>0</v>
      </c>
      <c r="K20396" s="396">
        <f t="shared" si="11417"/>
        <v>0</v>
      </c>
      <c r="L20396" s="396">
        <f t="shared" si="11417"/>
        <v>0</v>
      </c>
      <c r="M20396" s="396">
        <f t="shared" si="11417"/>
        <v>0</v>
      </c>
      <c r="N20396" s="142">
        <f t="shared" si="11408"/>
        <v>0</v>
      </c>
      <c r="O20396" s="60"/>
      <c r="Q20396" s="49" t="s">
        <v>47</v>
      </c>
    </row>
    <row r="20397" spans="2:17" ht="20.25" customHeight="1">
      <c r="B20397" s="50" t="e">
        <f>IF((#REF!+#REF!+H20397)&lt;&gt;0,"a","b")</f>
        <v>#REF!</v>
      </c>
      <c r="C20397" s="54">
        <v>6</v>
      </c>
      <c r="D20397" s="54" t="s">
        <v>533</v>
      </c>
      <c r="F20397" s="89"/>
      <c r="G20397" s="120" t="s">
        <v>402</v>
      </c>
      <c r="H20397" s="360">
        <f t="shared" ref="H20397:M20397" si="11418">H20627+H22007+H23157+H23387+H23617+H23847+H24077+H24307+H24537</f>
        <v>0</v>
      </c>
      <c r="I20397" s="396">
        <f t="shared" si="11418"/>
        <v>0</v>
      </c>
      <c r="J20397" s="396">
        <f t="shared" si="11418"/>
        <v>0</v>
      </c>
      <c r="K20397" s="396">
        <f t="shared" si="11418"/>
        <v>0</v>
      </c>
      <c r="L20397" s="396">
        <f t="shared" si="11418"/>
        <v>0</v>
      </c>
      <c r="M20397" s="396">
        <f t="shared" si="11418"/>
        <v>0</v>
      </c>
      <c r="N20397" s="142">
        <f t="shared" si="11408"/>
        <v>0</v>
      </c>
      <c r="O20397" s="60"/>
      <c r="Q20397" s="49" t="s">
        <v>47</v>
      </c>
    </row>
    <row r="20398" spans="2:17" ht="20.25" customHeight="1">
      <c r="B20398" s="50" t="e">
        <f>IF((#REF!+#REF!+H20398)&lt;&gt;0,"a","b")</f>
        <v>#REF!</v>
      </c>
      <c r="C20398" s="54">
        <v>6</v>
      </c>
      <c r="D20398" s="54" t="s">
        <v>533</v>
      </c>
      <c r="F20398" s="89"/>
      <c r="G20398" s="120" t="s">
        <v>403</v>
      </c>
      <c r="H20398" s="360">
        <f t="shared" ref="H20398:M20398" si="11419">H20628+H22008+H23158+H23388+H23618+H23848+H24078+H24308+H24538</f>
        <v>0</v>
      </c>
      <c r="I20398" s="396">
        <f t="shared" si="11419"/>
        <v>0</v>
      </c>
      <c r="J20398" s="396">
        <f t="shared" si="11419"/>
        <v>0</v>
      </c>
      <c r="K20398" s="396">
        <f t="shared" si="11419"/>
        <v>0</v>
      </c>
      <c r="L20398" s="396">
        <f t="shared" si="11419"/>
        <v>0</v>
      </c>
      <c r="M20398" s="396">
        <f t="shared" si="11419"/>
        <v>0</v>
      </c>
      <c r="N20398" s="142">
        <f t="shared" si="11408"/>
        <v>0</v>
      </c>
      <c r="O20398" s="60"/>
      <c r="Q20398" s="49" t="s">
        <v>47</v>
      </c>
    </row>
    <row r="20399" spans="2:17" ht="20.25" customHeight="1">
      <c r="B20399" s="50" t="e">
        <f>IF((#REF!+#REF!+H20399)&lt;&gt;0,"a","b")</f>
        <v>#REF!</v>
      </c>
      <c r="C20399" s="54">
        <v>6</v>
      </c>
      <c r="D20399" s="54" t="s">
        <v>533</v>
      </c>
      <c r="F20399" s="89"/>
      <c r="G20399" s="120" t="s">
        <v>404</v>
      </c>
      <c r="H20399" s="360">
        <f t="shared" ref="H20399:M20399" si="11420">H20629+H22009+H23159+H23389+H23619+H23849+H24079+H24309+H24539</f>
        <v>0</v>
      </c>
      <c r="I20399" s="396">
        <f t="shared" si="11420"/>
        <v>0</v>
      </c>
      <c r="J20399" s="396">
        <f t="shared" si="11420"/>
        <v>0</v>
      </c>
      <c r="K20399" s="396">
        <f t="shared" si="11420"/>
        <v>0</v>
      </c>
      <c r="L20399" s="396">
        <f t="shared" si="11420"/>
        <v>0</v>
      </c>
      <c r="M20399" s="396">
        <f t="shared" si="11420"/>
        <v>0</v>
      </c>
      <c r="N20399" s="142">
        <f t="shared" si="11408"/>
        <v>0</v>
      </c>
      <c r="O20399" s="60"/>
      <c r="Q20399" s="49" t="s">
        <v>47</v>
      </c>
    </row>
    <row r="20400" spans="2:17" ht="20.25" customHeight="1">
      <c r="B20400" s="50" t="e">
        <f>IF((#REF!+#REF!+H20400)&lt;&gt;0,"a","b")</f>
        <v>#REF!</v>
      </c>
      <c r="C20400" s="54">
        <v>6</v>
      </c>
      <c r="D20400" s="54" t="s">
        <v>533</v>
      </c>
      <c r="F20400" s="89"/>
      <c r="G20400" s="120" t="s">
        <v>405</v>
      </c>
      <c r="H20400" s="360">
        <f t="shared" ref="H20400:M20400" si="11421">H20630+H22010+H23160+H23390+H23620+H23850+H24080+H24310+H24540</f>
        <v>0</v>
      </c>
      <c r="I20400" s="396">
        <f t="shared" si="11421"/>
        <v>0</v>
      </c>
      <c r="J20400" s="396">
        <f t="shared" si="11421"/>
        <v>0</v>
      </c>
      <c r="K20400" s="396">
        <f t="shared" si="11421"/>
        <v>0</v>
      </c>
      <c r="L20400" s="396">
        <f t="shared" si="11421"/>
        <v>0</v>
      </c>
      <c r="M20400" s="396">
        <f t="shared" si="11421"/>
        <v>0</v>
      </c>
      <c r="N20400" s="142">
        <f t="shared" si="11408"/>
        <v>0</v>
      </c>
      <c r="O20400" s="60"/>
      <c r="Q20400" s="49" t="s">
        <v>47</v>
      </c>
    </row>
    <row r="20401" spans="2:17" ht="20.25" customHeight="1">
      <c r="B20401" s="50" t="e">
        <f>IF((#REF!+#REF!+H20401)&lt;&gt;0,"a","b")</f>
        <v>#REF!</v>
      </c>
      <c r="C20401" s="54">
        <v>6</v>
      </c>
      <c r="D20401" s="54" t="s">
        <v>533</v>
      </c>
      <c r="F20401" s="89"/>
      <c r="G20401" s="120" t="s">
        <v>406</v>
      </c>
      <c r="H20401" s="360">
        <f t="shared" ref="H20401:M20401" si="11422">H20631+H22011+H23161+H23391+H23621+H23851+H24081+H24311+H24541</f>
        <v>0</v>
      </c>
      <c r="I20401" s="396">
        <f t="shared" si="11422"/>
        <v>0</v>
      </c>
      <c r="J20401" s="396">
        <f t="shared" si="11422"/>
        <v>0</v>
      </c>
      <c r="K20401" s="396">
        <f t="shared" si="11422"/>
        <v>0</v>
      </c>
      <c r="L20401" s="396">
        <f t="shared" si="11422"/>
        <v>0</v>
      </c>
      <c r="M20401" s="396">
        <f t="shared" si="11422"/>
        <v>0</v>
      </c>
      <c r="N20401" s="142">
        <f t="shared" si="11408"/>
        <v>0</v>
      </c>
      <c r="O20401" s="60"/>
      <c r="Q20401" s="49" t="s">
        <v>47</v>
      </c>
    </row>
    <row r="20402" spans="2:17" ht="20.25" customHeight="1">
      <c r="B20402" s="50" t="e">
        <f>IF((#REF!+#REF!+H20402)&lt;&gt;0,"a","b")</f>
        <v>#REF!</v>
      </c>
      <c r="C20402" s="54">
        <v>5</v>
      </c>
      <c r="D20402" s="54" t="s">
        <v>533</v>
      </c>
      <c r="F20402" s="89"/>
      <c r="G20402" s="95" t="s">
        <v>407</v>
      </c>
      <c r="H20402" s="360">
        <f t="shared" ref="H20402:M20402" si="11423">H20632+H22012+H23162+H23392+H23622+H23852+H24082+H24312+H24542</f>
        <v>0</v>
      </c>
      <c r="I20402" s="396">
        <f t="shared" si="11423"/>
        <v>0</v>
      </c>
      <c r="J20402" s="396">
        <f t="shared" si="11423"/>
        <v>0</v>
      </c>
      <c r="K20402" s="396">
        <f t="shared" si="11423"/>
        <v>0</v>
      </c>
      <c r="L20402" s="396">
        <f t="shared" si="11423"/>
        <v>0</v>
      </c>
      <c r="M20402" s="396">
        <f t="shared" si="11423"/>
        <v>0</v>
      </c>
      <c r="N20402" s="141">
        <f t="shared" si="11408"/>
        <v>0</v>
      </c>
      <c r="O20402" s="60" t="s">
        <v>71</v>
      </c>
      <c r="Q20402" s="49" t="s">
        <v>47</v>
      </c>
    </row>
    <row r="20403" spans="2:17" ht="20.25" customHeight="1">
      <c r="B20403" s="50" t="e">
        <f>IF((#REF!+#REF!+H20403)&lt;&gt;0,"a","b")</f>
        <v>#REF!</v>
      </c>
      <c r="C20403" s="54">
        <v>6</v>
      </c>
      <c r="D20403" s="54" t="s">
        <v>533</v>
      </c>
      <c r="F20403" s="89"/>
      <c r="G20403" s="109" t="s">
        <v>408</v>
      </c>
      <c r="H20403" s="360">
        <f t="shared" ref="H20403:M20403" si="11424">H20633+H22013+H23163+H23393+H23623+H23853+H24083+H24313+H24543</f>
        <v>0</v>
      </c>
      <c r="I20403" s="396">
        <f t="shared" si="11424"/>
        <v>0</v>
      </c>
      <c r="J20403" s="396">
        <f t="shared" si="11424"/>
        <v>0</v>
      </c>
      <c r="K20403" s="396">
        <f t="shared" si="11424"/>
        <v>0</v>
      </c>
      <c r="L20403" s="396">
        <f t="shared" si="11424"/>
        <v>0</v>
      </c>
      <c r="M20403" s="396">
        <f t="shared" si="11424"/>
        <v>0</v>
      </c>
      <c r="N20403" s="145">
        <f t="shared" si="11408"/>
        <v>0</v>
      </c>
      <c r="Q20403" s="49" t="s">
        <v>47</v>
      </c>
    </row>
    <row r="20404" spans="2:17" ht="20.25" customHeight="1">
      <c r="B20404" s="50" t="e">
        <f>IF((#REF!+#REF!+H20404)&lt;&gt;0,"a","b")</f>
        <v>#REF!</v>
      </c>
      <c r="C20404" s="54">
        <v>6</v>
      </c>
      <c r="D20404" s="54" t="s">
        <v>533</v>
      </c>
      <c r="F20404" s="89"/>
      <c r="G20404" s="109" t="s">
        <v>409</v>
      </c>
      <c r="H20404" s="360">
        <f t="shared" ref="H20404:M20404" si="11425">H20634+H22014+H23164+H23394+H23624+H23854+H24084+H24314+H24544</f>
        <v>0</v>
      </c>
      <c r="I20404" s="396">
        <f t="shared" si="11425"/>
        <v>0</v>
      </c>
      <c r="J20404" s="396">
        <f t="shared" si="11425"/>
        <v>0</v>
      </c>
      <c r="K20404" s="396">
        <f t="shared" si="11425"/>
        <v>0</v>
      </c>
      <c r="L20404" s="396">
        <f t="shared" si="11425"/>
        <v>0</v>
      </c>
      <c r="M20404" s="396">
        <f t="shared" si="11425"/>
        <v>0</v>
      </c>
      <c r="N20404" s="145">
        <f t="shared" si="11408"/>
        <v>0</v>
      </c>
      <c r="Q20404" s="49" t="s">
        <v>47</v>
      </c>
    </row>
    <row r="20405" spans="2:17" ht="30.75" customHeight="1">
      <c r="B20405" s="50" t="e">
        <f>IF((#REF!+#REF!+H20405)&lt;&gt;0,"a","b")</f>
        <v>#REF!</v>
      </c>
      <c r="C20405" s="54">
        <v>6</v>
      </c>
      <c r="D20405" s="54" t="s">
        <v>533</v>
      </c>
      <c r="F20405" s="89"/>
      <c r="G20405" s="109" t="s">
        <v>410</v>
      </c>
      <c r="H20405" s="360">
        <f t="shared" ref="H20405:M20405" si="11426">H20635+H22015+H23165+H23395+H23625+H23855+H24085+H24315+H24545</f>
        <v>0</v>
      </c>
      <c r="I20405" s="396">
        <f t="shared" si="11426"/>
        <v>0</v>
      </c>
      <c r="J20405" s="396">
        <f t="shared" si="11426"/>
        <v>0</v>
      </c>
      <c r="K20405" s="396">
        <f t="shared" si="11426"/>
        <v>0</v>
      </c>
      <c r="L20405" s="396">
        <f t="shared" si="11426"/>
        <v>0</v>
      </c>
      <c r="M20405" s="396">
        <f t="shared" si="11426"/>
        <v>0</v>
      </c>
      <c r="N20405" s="145">
        <f t="shared" si="11408"/>
        <v>0</v>
      </c>
      <c r="Q20405" s="49" t="s">
        <v>47</v>
      </c>
    </row>
    <row r="20406" spans="2:17" ht="30.75" customHeight="1">
      <c r="B20406" s="50" t="e">
        <f>IF((#REF!+#REF!+H20406)&lt;&gt;0,"a","b")</f>
        <v>#REF!</v>
      </c>
      <c r="C20406" s="54">
        <v>6</v>
      </c>
      <c r="D20406" s="54" t="s">
        <v>533</v>
      </c>
      <c r="F20406" s="89"/>
      <c r="G20406" s="109" t="s">
        <v>411</v>
      </c>
      <c r="H20406" s="360">
        <f t="shared" ref="H20406:M20406" si="11427">H20636+H22016+H23166+H23396+H23626+H23856+H24086+H24316+H24546</f>
        <v>0</v>
      </c>
      <c r="I20406" s="396">
        <f t="shared" si="11427"/>
        <v>0</v>
      </c>
      <c r="J20406" s="396">
        <f t="shared" si="11427"/>
        <v>0</v>
      </c>
      <c r="K20406" s="396">
        <f t="shared" si="11427"/>
        <v>0</v>
      </c>
      <c r="L20406" s="396">
        <f t="shared" si="11427"/>
        <v>0</v>
      </c>
      <c r="M20406" s="396">
        <f t="shared" si="11427"/>
        <v>0</v>
      </c>
      <c r="N20406" s="145">
        <f t="shared" si="11408"/>
        <v>0</v>
      </c>
      <c r="Q20406" s="49" t="s">
        <v>47</v>
      </c>
    </row>
    <row r="20407" spans="2:17" ht="20.25" customHeight="1">
      <c r="B20407" s="50" t="e">
        <f>IF((#REF!+#REF!+H20407)&lt;&gt;0,"a","b")</f>
        <v>#REF!</v>
      </c>
      <c r="C20407" s="54">
        <v>6</v>
      </c>
      <c r="D20407" s="54" t="s">
        <v>533</v>
      </c>
      <c r="F20407" s="89"/>
      <c r="G20407" s="109" t="s">
        <v>412</v>
      </c>
      <c r="H20407" s="360">
        <f t="shared" ref="H20407:M20407" si="11428">H20637+H22017+H23167+H23397+H23627+H23857+H24087+H24317+H24547</f>
        <v>0</v>
      </c>
      <c r="I20407" s="396">
        <f t="shared" si="11428"/>
        <v>0</v>
      </c>
      <c r="J20407" s="396">
        <f t="shared" si="11428"/>
        <v>0</v>
      </c>
      <c r="K20407" s="396">
        <f t="shared" si="11428"/>
        <v>0</v>
      </c>
      <c r="L20407" s="396">
        <f t="shared" si="11428"/>
        <v>0</v>
      </c>
      <c r="M20407" s="396">
        <f t="shared" si="11428"/>
        <v>0</v>
      </c>
      <c r="N20407" s="145">
        <f t="shared" ref="N20407:N20426" si="11429">N20637+N22017+N22247+N24317</f>
        <v>0</v>
      </c>
      <c r="Q20407" s="49" t="s">
        <v>47</v>
      </c>
    </row>
    <row r="20408" spans="2:17" ht="20.25" customHeight="1">
      <c r="B20408" s="50" t="e">
        <f>IF((#REF!+#REF!+H20408)&lt;&gt;0,"a","b")</f>
        <v>#REF!</v>
      </c>
      <c r="C20408" s="54">
        <v>6</v>
      </c>
      <c r="D20408" s="54" t="s">
        <v>533</v>
      </c>
      <c r="F20408" s="89"/>
      <c r="G20408" s="109" t="s">
        <v>413</v>
      </c>
      <c r="H20408" s="360">
        <f t="shared" ref="H20408:M20408" si="11430">H20638+H22018+H23168+H23398+H23628+H23858+H24088+H24318+H24548</f>
        <v>0</v>
      </c>
      <c r="I20408" s="396">
        <f t="shared" si="11430"/>
        <v>0</v>
      </c>
      <c r="J20408" s="396">
        <f t="shared" si="11430"/>
        <v>0</v>
      </c>
      <c r="K20408" s="396">
        <f t="shared" si="11430"/>
        <v>0</v>
      </c>
      <c r="L20408" s="396">
        <f t="shared" si="11430"/>
        <v>0</v>
      </c>
      <c r="M20408" s="396">
        <f t="shared" si="11430"/>
        <v>0</v>
      </c>
      <c r="N20408" s="145">
        <f t="shared" si="11429"/>
        <v>0</v>
      </c>
      <c r="Q20408" s="49" t="s">
        <v>47</v>
      </c>
    </row>
    <row r="20409" spans="2:17" ht="30.75" customHeight="1">
      <c r="B20409" s="50" t="e">
        <f>IF((#REF!+#REF!+H20409)&lt;&gt;0,"a","b")</f>
        <v>#REF!</v>
      </c>
      <c r="C20409" s="54">
        <v>6</v>
      </c>
      <c r="D20409" s="54" t="s">
        <v>533</v>
      </c>
      <c r="F20409" s="89"/>
      <c r="G20409" s="109" t="s">
        <v>414</v>
      </c>
      <c r="H20409" s="360">
        <f t="shared" ref="H20409:M20409" si="11431">H20639+H22019+H23169+H23399+H23629+H23859+H24089+H24319+H24549</f>
        <v>0</v>
      </c>
      <c r="I20409" s="396">
        <f t="shared" si="11431"/>
        <v>0</v>
      </c>
      <c r="J20409" s="396">
        <f t="shared" si="11431"/>
        <v>0</v>
      </c>
      <c r="K20409" s="396">
        <f t="shared" si="11431"/>
        <v>0</v>
      </c>
      <c r="L20409" s="396">
        <f t="shared" si="11431"/>
        <v>0</v>
      </c>
      <c r="M20409" s="396">
        <f t="shared" si="11431"/>
        <v>0</v>
      </c>
      <c r="N20409" s="145">
        <f t="shared" si="11429"/>
        <v>0</v>
      </c>
      <c r="Q20409" s="49" t="s">
        <v>47</v>
      </c>
    </row>
    <row r="20410" spans="2:17" ht="20.25" customHeight="1">
      <c r="B20410" s="50" t="e">
        <f>IF((#REF!+#REF!+H20410)&lt;&gt;0,"a","b")</f>
        <v>#REF!</v>
      </c>
      <c r="C20410" s="54">
        <v>6</v>
      </c>
      <c r="D20410" s="54" t="s">
        <v>533</v>
      </c>
      <c r="F20410" s="89"/>
      <c r="G20410" s="109" t="s">
        <v>415</v>
      </c>
      <c r="H20410" s="360">
        <f t="shared" ref="H20410:M20410" si="11432">H20640+H22020+H23170+H23400+H23630+H23860+H24090+H24320+H24550</f>
        <v>0</v>
      </c>
      <c r="I20410" s="396">
        <f t="shared" si="11432"/>
        <v>0</v>
      </c>
      <c r="J20410" s="396">
        <f t="shared" si="11432"/>
        <v>0</v>
      </c>
      <c r="K20410" s="396">
        <f t="shared" si="11432"/>
        <v>0</v>
      </c>
      <c r="L20410" s="396">
        <f t="shared" si="11432"/>
        <v>0</v>
      </c>
      <c r="M20410" s="396">
        <f t="shared" si="11432"/>
        <v>0</v>
      </c>
      <c r="N20410" s="145">
        <f t="shared" si="11429"/>
        <v>0</v>
      </c>
      <c r="Q20410" s="49" t="s">
        <v>47</v>
      </c>
    </row>
    <row r="20411" spans="2:17" ht="20.25" customHeight="1">
      <c r="B20411" s="50" t="e">
        <f>IF((#REF!+#REF!+H20411)&lt;&gt;0,"a","b")</f>
        <v>#REF!</v>
      </c>
      <c r="C20411" s="54">
        <v>6</v>
      </c>
      <c r="D20411" s="54" t="s">
        <v>533</v>
      </c>
      <c r="F20411" s="89"/>
      <c r="G20411" s="109" t="s">
        <v>416</v>
      </c>
      <c r="H20411" s="360">
        <f t="shared" ref="H20411:M20411" si="11433">H20641+H22021+H23171+H23401+H23631+H23861+H24091+H24321+H24551</f>
        <v>0</v>
      </c>
      <c r="I20411" s="396">
        <f t="shared" si="11433"/>
        <v>0</v>
      </c>
      <c r="J20411" s="396">
        <f t="shared" si="11433"/>
        <v>0</v>
      </c>
      <c r="K20411" s="396">
        <f t="shared" si="11433"/>
        <v>0</v>
      </c>
      <c r="L20411" s="396">
        <f t="shared" si="11433"/>
        <v>0</v>
      </c>
      <c r="M20411" s="396">
        <f t="shared" si="11433"/>
        <v>0</v>
      </c>
      <c r="N20411" s="145">
        <f t="shared" si="11429"/>
        <v>0</v>
      </c>
      <c r="Q20411" s="49" t="s">
        <v>47</v>
      </c>
    </row>
    <row r="20412" spans="2:17" ht="20.25" customHeight="1">
      <c r="B20412" s="50" t="e">
        <f>IF((#REF!+#REF!+H20412)&lt;&gt;0,"a","b")</f>
        <v>#REF!</v>
      </c>
      <c r="C20412" s="54">
        <v>6</v>
      </c>
      <c r="D20412" s="54" t="s">
        <v>533</v>
      </c>
      <c r="F20412" s="89"/>
      <c r="G20412" s="109" t="s">
        <v>417</v>
      </c>
      <c r="H20412" s="360">
        <f t="shared" ref="H20412:M20412" si="11434">H20642+H22022+H23172+H23402+H23632+H23862+H24092+H24322+H24552</f>
        <v>0</v>
      </c>
      <c r="I20412" s="396">
        <f t="shared" si="11434"/>
        <v>0</v>
      </c>
      <c r="J20412" s="396">
        <f t="shared" si="11434"/>
        <v>0</v>
      </c>
      <c r="K20412" s="396">
        <f t="shared" si="11434"/>
        <v>0</v>
      </c>
      <c r="L20412" s="396">
        <f t="shared" si="11434"/>
        <v>0</v>
      </c>
      <c r="M20412" s="396">
        <f t="shared" si="11434"/>
        <v>0</v>
      </c>
      <c r="N20412" s="145">
        <f t="shared" si="11429"/>
        <v>0</v>
      </c>
      <c r="Q20412" s="49" t="s">
        <v>47</v>
      </c>
    </row>
    <row r="20413" spans="2:17" ht="20.25" customHeight="1">
      <c r="B20413" s="50" t="e">
        <f>IF((#REF!+#REF!+H20413)&lt;&gt;0,"a","b")</f>
        <v>#REF!</v>
      </c>
      <c r="C20413" s="54">
        <v>6</v>
      </c>
      <c r="D20413" s="54" t="s">
        <v>533</v>
      </c>
      <c r="F20413" s="89"/>
      <c r="G20413" s="109" t="s">
        <v>418</v>
      </c>
      <c r="H20413" s="360">
        <f t="shared" ref="H20413:M20413" si="11435">H20643+H22023+H23173+H23403+H23633+H23863+H24093+H24323+H24553</f>
        <v>0</v>
      </c>
      <c r="I20413" s="396">
        <f t="shared" si="11435"/>
        <v>0</v>
      </c>
      <c r="J20413" s="396">
        <f t="shared" si="11435"/>
        <v>0</v>
      </c>
      <c r="K20413" s="396">
        <f t="shared" si="11435"/>
        <v>0</v>
      </c>
      <c r="L20413" s="396">
        <f t="shared" si="11435"/>
        <v>0</v>
      </c>
      <c r="M20413" s="396">
        <f t="shared" si="11435"/>
        <v>0</v>
      </c>
      <c r="N20413" s="145">
        <f t="shared" si="11429"/>
        <v>0</v>
      </c>
      <c r="Q20413" s="49" t="s">
        <v>47</v>
      </c>
    </row>
    <row r="20414" spans="2:17" ht="20.25" customHeight="1">
      <c r="B20414" s="50" t="e">
        <f>IF((#REF!+#REF!+H20414)&lt;&gt;0,"a","b")</f>
        <v>#REF!</v>
      </c>
      <c r="C20414" s="54">
        <v>6</v>
      </c>
      <c r="D20414" s="54" t="s">
        <v>533</v>
      </c>
      <c r="F20414" s="89"/>
      <c r="G20414" s="109" t="s">
        <v>419</v>
      </c>
      <c r="H20414" s="360">
        <f t="shared" ref="H20414:M20414" si="11436">H20644+H22024+H23174+H23404+H23634+H23864+H24094+H24324+H24554</f>
        <v>0</v>
      </c>
      <c r="I20414" s="396">
        <f t="shared" si="11436"/>
        <v>0</v>
      </c>
      <c r="J20414" s="396">
        <f t="shared" si="11436"/>
        <v>0</v>
      </c>
      <c r="K20414" s="396">
        <f t="shared" si="11436"/>
        <v>0</v>
      </c>
      <c r="L20414" s="396">
        <f t="shared" si="11436"/>
        <v>0</v>
      </c>
      <c r="M20414" s="396">
        <f t="shared" si="11436"/>
        <v>0</v>
      </c>
      <c r="N20414" s="145">
        <f t="shared" si="11429"/>
        <v>0</v>
      </c>
      <c r="Q20414" s="49" t="s">
        <v>47</v>
      </c>
    </row>
    <row r="20415" spans="2:17" ht="20.25" customHeight="1">
      <c r="B20415" s="50" t="e">
        <f>IF((#REF!+#REF!+H20415)&lt;&gt;0,"a","b")</f>
        <v>#REF!</v>
      </c>
      <c r="C20415" s="54">
        <v>6</v>
      </c>
      <c r="D20415" s="54" t="s">
        <v>533</v>
      </c>
      <c r="F20415" s="89"/>
      <c r="G20415" s="109" t="s">
        <v>420</v>
      </c>
      <c r="H20415" s="360">
        <f t="shared" ref="H20415:M20415" si="11437">H20645+H22025+H23175+H23405+H23635+H23865+H24095+H24325+H24555</f>
        <v>0</v>
      </c>
      <c r="I20415" s="396">
        <f t="shared" si="11437"/>
        <v>0</v>
      </c>
      <c r="J20415" s="396">
        <f t="shared" si="11437"/>
        <v>0</v>
      </c>
      <c r="K20415" s="396">
        <f t="shared" si="11437"/>
        <v>0</v>
      </c>
      <c r="L20415" s="396">
        <f t="shared" si="11437"/>
        <v>0</v>
      </c>
      <c r="M20415" s="396">
        <f t="shared" si="11437"/>
        <v>0</v>
      </c>
      <c r="N20415" s="145">
        <f t="shared" si="11429"/>
        <v>0</v>
      </c>
      <c r="Q20415" s="49" t="s">
        <v>47</v>
      </c>
    </row>
    <row r="20416" spans="2:17" ht="20.25" customHeight="1">
      <c r="B20416" s="50" t="e">
        <f>IF((#REF!+#REF!+H20416)&lt;&gt;0,"a","b")</f>
        <v>#REF!</v>
      </c>
      <c r="C20416" s="54">
        <v>6</v>
      </c>
      <c r="D20416" s="54" t="s">
        <v>533</v>
      </c>
      <c r="F20416" s="89"/>
      <c r="G20416" s="109" t="s">
        <v>421</v>
      </c>
      <c r="H20416" s="360">
        <f t="shared" ref="H20416:M20416" si="11438">H20646+H22026+H23176+H23406+H23636+H23866+H24096+H24326+H24556</f>
        <v>0</v>
      </c>
      <c r="I20416" s="396">
        <f t="shared" si="11438"/>
        <v>0</v>
      </c>
      <c r="J20416" s="396">
        <f t="shared" si="11438"/>
        <v>0</v>
      </c>
      <c r="K20416" s="396">
        <f t="shared" si="11438"/>
        <v>0</v>
      </c>
      <c r="L20416" s="396">
        <f t="shared" si="11438"/>
        <v>0</v>
      </c>
      <c r="M20416" s="396">
        <f t="shared" si="11438"/>
        <v>0</v>
      </c>
      <c r="N20416" s="145">
        <f t="shared" si="11429"/>
        <v>0</v>
      </c>
      <c r="Q20416" s="49" t="s">
        <v>47</v>
      </c>
    </row>
    <row r="20417" spans="2:17" ht="20.25" customHeight="1">
      <c r="B20417" s="50" t="e">
        <f>IF((#REF!+#REF!+H20417)&lt;&gt;0,"a","b")</f>
        <v>#REF!</v>
      </c>
      <c r="C20417" s="54">
        <v>6</v>
      </c>
      <c r="D20417" s="54" t="s">
        <v>533</v>
      </c>
      <c r="F20417" s="89"/>
      <c r="G20417" s="109" t="s">
        <v>422</v>
      </c>
      <c r="H20417" s="360">
        <f t="shared" ref="H20417:M20417" si="11439">H20647+H22027+H23177+H23407+H23637+H23867+H24097+H24327+H24557</f>
        <v>0</v>
      </c>
      <c r="I20417" s="396">
        <f t="shared" si="11439"/>
        <v>0</v>
      </c>
      <c r="J20417" s="396">
        <f t="shared" si="11439"/>
        <v>0</v>
      </c>
      <c r="K20417" s="396">
        <f t="shared" si="11439"/>
        <v>0</v>
      </c>
      <c r="L20417" s="396">
        <f t="shared" si="11439"/>
        <v>0</v>
      </c>
      <c r="M20417" s="396">
        <f t="shared" si="11439"/>
        <v>0</v>
      </c>
      <c r="N20417" s="145">
        <f t="shared" si="11429"/>
        <v>0</v>
      </c>
      <c r="Q20417" s="49" t="s">
        <v>47</v>
      </c>
    </row>
    <row r="20418" spans="2:17" ht="20.25" customHeight="1">
      <c r="B20418" s="50" t="e">
        <f>IF((#REF!+#REF!+H20418)&lt;&gt;0,"a","b")</f>
        <v>#REF!</v>
      </c>
      <c r="C20418" s="54">
        <v>6</v>
      </c>
      <c r="D20418" s="54" t="s">
        <v>533</v>
      </c>
      <c r="F20418" s="89"/>
      <c r="G20418" s="109" t="s">
        <v>423</v>
      </c>
      <c r="H20418" s="360">
        <f t="shared" ref="H20418:M20418" si="11440">H20648+H22028+H23178+H23408+H23638+H23868+H24098+H24328+H24558</f>
        <v>0</v>
      </c>
      <c r="I20418" s="396">
        <f t="shared" si="11440"/>
        <v>0</v>
      </c>
      <c r="J20418" s="396">
        <f t="shared" si="11440"/>
        <v>0</v>
      </c>
      <c r="K20418" s="396">
        <f t="shared" si="11440"/>
        <v>0</v>
      </c>
      <c r="L20418" s="396">
        <f t="shared" si="11440"/>
        <v>0</v>
      </c>
      <c r="M20418" s="396">
        <f t="shared" si="11440"/>
        <v>0</v>
      </c>
      <c r="N20418" s="145">
        <f t="shared" si="11429"/>
        <v>0</v>
      </c>
      <c r="Q20418" s="49" t="s">
        <v>47</v>
      </c>
    </row>
    <row r="20419" spans="2:17" ht="20.25" customHeight="1">
      <c r="B20419" s="50" t="e">
        <f>IF((#REF!+#REF!+H20419)&lt;&gt;0,"a","b")</f>
        <v>#REF!</v>
      </c>
      <c r="C20419" s="54">
        <v>6</v>
      </c>
      <c r="D20419" s="54" t="s">
        <v>533</v>
      </c>
      <c r="F20419" s="89"/>
      <c r="G20419" s="109" t="s">
        <v>424</v>
      </c>
      <c r="H20419" s="360">
        <f t="shared" ref="H20419:M20419" si="11441">H20649+H22029+H23179+H23409+H23639+H23869+H24099+H24329+H24559</f>
        <v>0</v>
      </c>
      <c r="I20419" s="396">
        <f t="shared" si="11441"/>
        <v>0</v>
      </c>
      <c r="J20419" s="396">
        <f t="shared" si="11441"/>
        <v>0</v>
      </c>
      <c r="K20419" s="396">
        <f t="shared" si="11441"/>
        <v>0</v>
      </c>
      <c r="L20419" s="396">
        <f t="shared" si="11441"/>
        <v>0</v>
      </c>
      <c r="M20419" s="396">
        <f t="shared" si="11441"/>
        <v>0</v>
      </c>
      <c r="N20419" s="145">
        <f t="shared" si="11429"/>
        <v>0</v>
      </c>
      <c r="Q20419" s="49" t="s">
        <v>47</v>
      </c>
    </row>
    <row r="20420" spans="2:17" ht="20.25" customHeight="1">
      <c r="B20420" s="50" t="e">
        <f>IF((#REF!+#REF!+H20420)&lt;&gt;0,"a","b")</f>
        <v>#REF!</v>
      </c>
      <c r="C20420" s="54">
        <v>6</v>
      </c>
      <c r="D20420" s="54" t="s">
        <v>533</v>
      </c>
      <c r="F20420" s="89"/>
      <c r="G20420" s="126" t="s">
        <v>425</v>
      </c>
      <c r="H20420" s="360">
        <f t="shared" ref="H20420:M20420" si="11442">H20650+H22030+H23180+H23410+H23640+H23870+H24100+H24330+H24560</f>
        <v>0</v>
      </c>
      <c r="I20420" s="396">
        <f t="shared" si="11442"/>
        <v>0</v>
      </c>
      <c r="J20420" s="396">
        <f t="shared" si="11442"/>
        <v>0</v>
      </c>
      <c r="K20420" s="396">
        <f t="shared" si="11442"/>
        <v>0</v>
      </c>
      <c r="L20420" s="396">
        <f t="shared" si="11442"/>
        <v>0</v>
      </c>
      <c r="M20420" s="396">
        <f t="shared" si="11442"/>
        <v>0</v>
      </c>
      <c r="N20420" s="145">
        <f t="shared" si="11429"/>
        <v>0</v>
      </c>
      <c r="Q20420" s="49" t="s">
        <v>47</v>
      </c>
    </row>
    <row r="20421" spans="2:17" ht="20.25" customHeight="1">
      <c r="B20421" s="50" t="e">
        <f>IF((#REF!+#REF!+H20421)&lt;&gt;0,"a","b")</f>
        <v>#REF!</v>
      </c>
      <c r="C20421" s="54">
        <v>6</v>
      </c>
      <c r="D20421" s="54" t="s">
        <v>533</v>
      </c>
      <c r="F20421" s="89"/>
      <c r="G20421" s="109" t="s">
        <v>426</v>
      </c>
      <c r="H20421" s="360">
        <f t="shared" ref="H20421:M20421" si="11443">H20651+H22031+H23181+H23411+H23641+H23871+H24101+H24331+H24561</f>
        <v>0</v>
      </c>
      <c r="I20421" s="396">
        <f t="shared" si="11443"/>
        <v>0</v>
      </c>
      <c r="J20421" s="396">
        <f t="shared" si="11443"/>
        <v>0</v>
      </c>
      <c r="K20421" s="396">
        <f t="shared" si="11443"/>
        <v>0</v>
      </c>
      <c r="L20421" s="396">
        <f t="shared" si="11443"/>
        <v>0</v>
      </c>
      <c r="M20421" s="396">
        <f t="shared" si="11443"/>
        <v>0</v>
      </c>
      <c r="N20421" s="145">
        <f t="shared" si="11429"/>
        <v>0</v>
      </c>
      <c r="Q20421" s="49" t="s">
        <v>47</v>
      </c>
    </row>
    <row r="20422" spans="2:17" ht="30.75" customHeight="1">
      <c r="B20422" s="50" t="e">
        <f>IF((#REF!+#REF!+H20422)&lt;&gt;0,"a","b")</f>
        <v>#REF!</v>
      </c>
      <c r="C20422" s="54">
        <v>6</v>
      </c>
      <c r="D20422" s="54" t="s">
        <v>533</v>
      </c>
      <c r="F20422" s="89"/>
      <c r="G20422" s="109" t="s">
        <v>427</v>
      </c>
      <c r="H20422" s="360">
        <f t="shared" ref="H20422:M20422" si="11444">H20652+H22032+H23182+H23412+H23642+H23872+H24102+H24332+H24562</f>
        <v>0</v>
      </c>
      <c r="I20422" s="396">
        <f t="shared" si="11444"/>
        <v>0</v>
      </c>
      <c r="J20422" s="396">
        <f t="shared" si="11444"/>
        <v>0</v>
      </c>
      <c r="K20422" s="396">
        <f t="shared" si="11444"/>
        <v>0</v>
      </c>
      <c r="L20422" s="396">
        <f t="shared" si="11444"/>
        <v>0</v>
      </c>
      <c r="M20422" s="396">
        <f t="shared" si="11444"/>
        <v>0</v>
      </c>
      <c r="N20422" s="145">
        <f t="shared" si="11429"/>
        <v>0</v>
      </c>
      <c r="Q20422" s="49" t="s">
        <v>47</v>
      </c>
    </row>
    <row r="20423" spans="2:17" ht="20.25" customHeight="1">
      <c r="B20423" s="50" t="e">
        <f>IF((#REF!+#REF!+H20423)&lt;&gt;0,"a","b")</f>
        <v>#REF!</v>
      </c>
      <c r="C20423" s="54">
        <v>4</v>
      </c>
      <c r="D20423" s="54" t="s">
        <v>533</v>
      </c>
      <c r="F20423" s="89"/>
      <c r="G20423" s="93" t="s">
        <v>428</v>
      </c>
      <c r="H20423" s="360">
        <f t="shared" ref="H20423:M20423" si="11445">H20653+H22033+H23183+H23413+H23643+H23873+H24103+H24333+H24563</f>
        <v>0</v>
      </c>
      <c r="I20423" s="396">
        <f t="shared" si="11445"/>
        <v>0</v>
      </c>
      <c r="J20423" s="396">
        <f t="shared" si="11445"/>
        <v>0</v>
      </c>
      <c r="K20423" s="396">
        <f t="shared" si="11445"/>
        <v>0</v>
      </c>
      <c r="L20423" s="396">
        <f t="shared" si="11445"/>
        <v>0</v>
      </c>
      <c r="M20423" s="396">
        <f t="shared" si="11445"/>
        <v>0</v>
      </c>
      <c r="N20423" s="137">
        <f t="shared" si="11429"/>
        <v>0</v>
      </c>
      <c r="O20423" s="60" t="s">
        <v>71</v>
      </c>
      <c r="Q20423" s="49" t="s">
        <v>47</v>
      </c>
    </row>
    <row r="20424" spans="2:17" ht="20.25" customHeight="1">
      <c r="B20424" s="50" t="e">
        <f>IF((#REF!+#REF!+H20424)&lt;&gt;0,"a","b")</f>
        <v>#REF!</v>
      </c>
      <c r="C20424" s="54">
        <v>5</v>
      </c>
      <c r="D20424" s="54" t="s">
        <v>533</v>
      </c>
      <c r="F20424" s="89"/>
      <c r="G20424" s="95" t="s">
        <v>429</v>
      </c>
      <c r="H20424" s="360">
        <f t="shared" ref="H20424:M20424" si="11446">H20654+H22034+H23184+H23414+H23644+H23874+H24104+H24334+H24564</f>
        <v>0</v>
      </c>
      <c r="I20424" s="396">
        <f t="shared" si="11446"/>
        <v>0</v>
      </c>
      <c r="J20424" s="396">
        <f t="shared" si="11446"/>
        <v>0</v>
      </c>
      <c r="K20424" s="396">
        <f t="shared" si="11446"/>
        <v>0</v>
      </c>
      <c r="L20424" s="396">
        <f t="shared" si="11446"/>
        <v>0</v>
      </c>
      <c r="M20424" s="396">
        <f t="shared" si="11446"/>
        <v>0</v>
      </c>
      <c r="N20424" s="141">
        <f t="shared" si="11429"/>
        <v>0</v>
      </c>
      <c r="O20424" s="60"/>
      <c r="Q20424" s="49" t="s">
        <v>47</v>
      </c>
    </row>
    <row r="20425" spans="2:17" ht="20.25" customHeight="1">
      <c r="B20425" s="50" t="e">
        <f>IF((#REF!+#REF!+H20425)&lt;&gt;0,"a","b")</f>
        <v>#REF!</v>
      </c>
      <c r="C20425" s="54">
        <v>5</v>
      </c>
      <c r="D20425" s="54" t="s">
        <v>533</v>
      </c>
      <c r="F20425" s="89"/>
      <c r="G20425" s="95" t="s">
        <v>430</v>
      </c>
      <c r="H20425" s="360">
        <f t="shared" ref="H20425:M20425" si="11447">H20655+H22035+H23185+H23415+H23645+H23875+H24105+H24335+H24565</f>
        <v>0</v>
      </c>
      <c r="I20425" s="396">
        <f t="shared" si="11447"/>
        <v>0</v>
      </c>
      <c r="J20425" s="396">
        <f t="shared" si="11447"/>
        <v>0</v>
      </c>
      <c r="K20425" s="396">
        <f t="shared" si="11447"/>
        <v>0</v>
      </c>
      <c r="L20425" s="396">
        <f t="shared" si="11447"/>
        <v>0</v>
      </c>
      <c r="M20425" s="396">
        <f t="shared" si="11447"/>
        <v>0</v>
      </c>
      <c r="N20425" s="142">
        <f t="shared" si="11429"/>
        <v>0</v>
      </c>
      <c r="O20425" s="60" t="s">
        <v>71</v>
      </c>
      <c r="Q20425" s="49" t="s">
        <v>47</v>
      </c>
    </row>
    <row r="20426" spans="2:17" ht="20.25" customHeight="1">
      <c r="B20426" s="50" t="e">
        <f>IF((#REF!+#REF!+H20426)&lt;&gt;0,"a","b")</f>
        <v>#REF!</v>
      </c>
      <c r="C20426" s="54">
        <v>6</v>
      </c>
      <c r="D20426" s="54" t="s">
        <v>533</v>
      </c>
      <c r="F20426" s="89"/>
      <c r="G20426" s="109" t="s">
        <v>431</v>
      </c>
      <c r="H20426" s="360">
        <f t="shared" ref="H20426:M20426" si="11448">H20656+H22036+H23186+H23416+H23646+H23876+H24106+H24336+H24566</f>
        <v>0</v>
      </c>
      <c r="I20426" s="396">
        <f t="shared" si="11448"/>
        <v>0</v>
      </c>
      <c r="J20426" s="396">
        <f t="shared" si="11448"/>
        <v>0</v>
      </c>
      <c r="K20426" s="396">
        <f t="shared" si="11448"/>
        <v>0</v>
      </c>
      <c r="L20426" s="396">
        <f t="shared" si="11448"/>
        <v>0</v>
      </c>
      <c r="M20426" s="396">
        <f t="shared" si="11448"/>
        <v>0</v>
      </c>
      <c r="N20426" s="145">
        <f t="shared" si="11429"/>
        <v>0</v>
      </c>
      <c r="Q20426" s="49" t="s">
        <v>47</v>
      </c>
    </row>
    <row r="20427" spans="2:17" ht="20.25" customHeight="1">
      <c r="B20427" s="50" t="e">
        <f>IF((#REF!+#REF!+H20427)&lt;&gt;0,"a","b")</f>
        <v>#REF!</v>
      </c>
      <c r="C20427" s="54">
        <v>6</v>
      </c>
      <c r="D20427" s="54" t="s">
        <v>533</v>
      </c>
      <c r="F20427" s="89"/>
      <c r="G20427" s="109" t="s">
        <v>432</v>
      </c>
      <c r="H20427" s="360">
        <f t="shared" ref="H20427:M20427" si="11449">H20657+H22037+H23187+H23417+H23647+H23877+H24107+H24337+H24567</f>
        <v>0</v>
      </c>
      <c r="I20427" s="396">
        <f t="shared" si="11449"/>
        <v>0</v>
      </c>
      <c r="J20427" s="396">
        <f t="shared" si="11449"/>
        <v>0</v>
      </c>
      <c r="K20427" s="396">
        <f t="shared" si="11449"/>
        <v>0</v>
      </c>
      <c r="L20427" s="396">
        <f t="shared" si="11449"/>
        <v>0</v>
      </c>
      <c r="M20427" s="396">
        <f t="shared" si="11449"/>
        <v>0</v>
      </c>
      <c r="N20427" s="145">
        <f t="shared" ref="N20427:N20446" si="11450">N20657+N22037+N22267+N24337</f>
        <v>0</v>
      </c>
      <c r="Q20427" s="49" t="s">
        <v>47</v>
      </c>
    </row>
    <row r="20428" spans="2:17" ht="30.75" customHeight="1">
      <c r="B20428" s="50" t="e">
        <f>IF((#REF!+#REF!+H20428)&lt;&gt;0,"a","b")</f>
        <v>#REF!</v>
      </c>
      <c r="C20428" s="54">
        <v>3</v>
      </c>
      <c r="D20428" s="54" t="s">
        <v>533</v>
      </c>
      <c r="F20428" s="89"/>
      <c r="G20428" s="108" t="s">
        <v>433</v>
      </c>
      <c r="H20428" s="360">
        <f t="shared" ref="H20428:M20428" si="11451">H20658+H22038+H23188+H23418+H23648+H23878+H24108+H24338+H24568</f>
        <v>0</v>
      </c>
      <c r="I20428" s="396">
        <f t="shared" si="11451"/>
        <v>0</v>
      </c>
      <c r="J20428" s="396">
        <f t="shared" si="11451"/>
        <v>0</v>
      </c>
      <c r="K20428" s="396">
        <f t="shared" si="11451"/>
        <v>0</v>
      </c>
      <c r="L20428" s="396">
        <f t="shared" si="11451"/>
        <v>0</v>
      </c>
      <c r="M20428" s="396">
        <f t="shared" si="11451"/>
        <v>0</v>
      </c>
      <c r="N20428" s="140">
        <f t="shared" si="11450"/>
        <v>0</v>
      </c>
      <c r="O20428" s="60" t="s">
        <v>71</v>
      </c>
      <c r="Q20428" s="49" t="s">
        <v>47</v>
      </c>
    </row>
    <row r="20429" spans="2:17" ht="30.75" customHeight="1">
      <c r="B20429" s="50" t="e">
        <f>IF((#REF!+#REF!+H20429)&lt;&gt;0,"a","b")</f>
        <v>#REF!</v>
      </c>
      <c r="C20429" s="54">
        <v>4</v>
      </c>
      <c r="D20429" s="54" t="s">
        <v>533</v>
      </c>
      <c r="F20429" s="89"/>
      <c r="G20429" s="93" t="s">
        <v>434</v>
      </c>
      <c r="H20429" s="360">
        <f t="shared" ref="H20429:M20429" si="11452">H20659+H22039+H23189+H23419+H23649+H23879+H24109+H24339+H24569</f>
        <v>0</v>
      </c>
      <c r="I20429" s="396">
        <f t="shared" si="11452"/>
        <v>0</v>
      </c>
      <c r="J20429" s="396">
        <f t="shared" si="11452"/>
        <v>0</v>
      </c>
      <c r="K20429" s="396">
        <f t="shared" si="11452"/>
        <v>0</v>
      </c>
      <c r="L20429" s="396">
        <f t="shared" si="11452"/>
        <v>0</v>
      </c>
      <c r="M20429" s="396">
        <f t="shared" si="11452"/>
        <v>0</v>
      </c>
      <c r="N20429" s="137">
        <f t="shared" si="11450"/>
        <v>0</v>
      </c>
      <c r="Q20429" s="49" t="s">
        <v>47</v>
      </c>
    </row>
    <row r="20430" spans="2:17" ht="30.75" customHeight="1">
      <c r="B20430" s="50" t="e">
        <f>IF((#REF!+#REF!+H20430)&lt;&gt;0,"a","b")</f>
        <v>#REF!</v>
      </c>
      <c r="C20430" s="54">
        <v>4</v>
      </c>
      <c r="D20430" s="54" t="s">
        <v>533</v>
      </c>
      <c r="F20430" s="89"/>
      <c r="G20430" s="93" t="s">
        <v>435</v>
      </c>
      <c r="H20430" s="360">
        <f t="shared" ref="H20430:M20430" si="11453">H20660+H22040+H23190+H23420+H23650+H23880+H24110+H24340+H24570</f>
        <v>0</v>
      </c>
      <c r="I20430" s="396">
        <f t="shared" si="11453"/>
        <v>0</v>
      </c>
      <c r="J20430" s="396">
        <f t="shared" si="11453"/>
        <v>0</v>
      </c>
      <c r="K20430" s="396">
        <f t="shared" si="11453"/>
        <v>0</v>
      </c>
      <c r="L20430" s="396">
        <f t="shared" si="11453"/>
        <v>0</v>
      </c>
      <c r="M20430" s="396">
        <f t="shared" si="11453"/>
        <v>0</v>
      </c>
      <c r="N20430" s="137">
        <f t="shared" si="11450"/>
        <v>0</v>
      </c>
      <c r="O20430" s="60" t="s">
        <v>71</v>
      </c>
      <c r="Q20430" s="49" t="s">
        <v>47</v>
      </c>
    </row>
    <row r="20431" spans="2:17" ht="30.75" customHeight="1">
      <c r="B20431" s="50" t="e">
        <f>IF((#REF!+#REF!+H20431)&lt;&gt;0,"a","b")</f>
        <v>#REF!</v>
      </c>
      <c r="C20431" s="54">
        <v>5</v>
      </c>
      <c r="D20431" s="54" t="s">
        <v>533</v>
      </c>
      <c r="F20431" s="89"/>
      <c r="G20431" s="95" t="s">
        <v>436</v>
      </c>
      <c r="H20431" s="360">
        <f t="shared" ref="H20431:M20431" si="11454">H20661+H22041+H23191+H23421+H23651+H23881+H24111+H24341+H24571</f>
        <v>0</v>
      </c>
      <c r="I20431" s="396">
        <f t="shared" si="11454"/>
        <v>0</v>
      </c>
      <c r="J20431" s="396">
        <f t="shared" si="11454"/>
        <v>0</v>
      </c>
      <c r="K20431" s="396">
        <f t="shared" si="11454"/>
        <v>0</v>
      </c>
      <c r="L20431" s="396">
        <f t="shared" si="11454"/>
        <v>0</v>
      </c>
      <c r="M20431" s="396">
        <f t="shared" si="11454"/>
        <v>0</v>
      </c>
      <c r="N20431" s="141">
        <f t="shared" si="11450"/>
        <v>0</v>
      </c>
      <c r="Q20431" s="49" t="s">
        <v>47</v>
      </c>
    </row>
    <row r="20432" spans="2:17" ht="20.25" customHeight="1">
      <c r="B20432" s="50" t="e">
        <f>IF((#REF!+#REF!+H20432)&lt;&gt;0,"a","b")</f>
        <v>#REF!</v>
      </c>
      <c r="C20432" s="54">
        <v>5</v>
      </c>
      <c r="D20432" s="54" t="s">
        <v>533</v>
      </c>
      <c r="F20432" s="89"/>
      <c r="G20432" s="95" t="s">
        <v>437</v>
      </c>
      <c r="H20432" s="360">
        <f t="shared" ref="H20432:M20432" si="11455">H20662+H22042+H23192+H23422+H23652+H23882+H24112+H24342+H24572</f>
        <v>0</v>
      </c>
      <c r="I20432" s="396">
        <f t="shared" si="11455"/>
        <v>0</v>
      </c>
      <c r="J20432" s="396">
        <f t="shared" si="11455"/>
        <v>0</v>
      </c>
      <c r="K20432" s="396">
        <f t="shared" si="11455"/>
        <v>0</v>
      </c>
      <c r="L20432" s="396">
        <f t="shared" si="11455"/>
        <v>0</v>
      </c>
      <c r="M20432" s="396">
        <f t="shared" si="11455"/>
        <v>0</v>
      </c>
      <c r="N20432" s="141">
        <f t="shared" si="11450"/>
        <v>0</v>
      </c>
      <c r="Q20432" s="49" t="s">
        <v>47</v>
      </c>
    </row>
    <row r="20433" spans="2:17" ht="20.25" customHeight="1">
      <c r="B20433" s="50" t="e">
        <f>IF((#REF!+#REF!+H20433)&lt;&gt;0,"a","b")</f>
        <v>#REF!</v>
      </c>
      <c r="C20433" s="54">
        <v>5</v>
      </c>
      <c r="D20433" s="54" t="s">
        <v>533</v>
      </c>
      <c r="F20433" s="89"/>
      <c r="G20433" s="95" t="s">
        <v>438</v>
      </c>
      <c r="H20433" s="360">
        <f t="shared" ref="H20433:M20433" si="11456">H20663+H22043+H23193+H23423+H23653+H23883+H24113+H24343+H24573</f>
        <v>0</v>
      </c>
      <c r="I20433" s="396">
        <f t="shared" si="11456"/>
        <v>0</v>
      </c>
      <c r="J20433" s="396">
        <f t="shared" si="11456"/>
        <v>0</v>
      </c>
      <c r="K20433" s="396">
        <f t="shared" si="11456"/>
        <v>0</v>
      </c>
      <c r="L20433" s="396">
        <f t="shared" si="11456"/>
        <v>0</v>
      </c>
      <c r="M20433" s="396">
        <f t="shared" si="11456"/>
        <v>0</v>
      </c>
      <c r="N20433" s="141">
        <f t="shared" si="11450"/>
        <v>0</v>
      </c>
      <c r="Q20433" s="49" t="s">
        <v>47</v>
      </c>
    </row>
    <row r="20434" spans="2:17" ht="20.25" customHeight="1">
      <c r="B20434" s="50" t="e">
        <f>IF((#REF!+#REF!+H20434)&lt;&gt;0,"a","b")</f>
        <v>#REF!</v>
      </c>
      <c r="C20434" s="54">
        <v>5</v>
      </c>
      <c r="D20434" s="54" t="s">
        <v>533</v>
      </c>
      <c r="F20434" s="89"/>
      <c r="G20434" s="95" t="s">
        <v>307</v>
      </c>
      <c r="H20434" s="360">
        <f t="shared" ref="H20434:M20434" si="11457">H20664+H22044+H23194+H23424+H23654+H23884+H24114+H24344+H24574</f>
        <v>0</v>
      </c>
      <c r="I20434" s="396">
        <f t="shared" si="11457"/>
        <v>0</v>
      </c>
      <c r="J20434" s="396">
        <f t="shared" si="11457"/>
        <v>0</v>
      </c>
      <c r="K20434" s="396">
        <f t="shared" si="11457"/>
        <v>0</v>
      </c>
      <c r="L20434" s="396">
        <f t="shared" si="11457"/>
        <v>0</v>
      </c>
      <c r="M20434" s="396">
        <f t="shared" si="11457"/>
        <v>0</v>
      </c>
      <c r="N20434" s="141">
        <f t="shared" si="11450"/>
        <v>0</v>
      </c>
      <c r="Q20434" s="49" t="s">
        <v>47</v>
      </c>
    </row>
    <row r="20435" spans="2:17" ht="20.25" customHeight="1">
      <c r="B20435" s="50" t="e">
        <f>IF((#REF!+#REF!+H20435)&lt;&gt;0,"a","b")</f>
        <v>#REF!</v>
      </c>
      <c r="C20435" s="54">
        <v>3</v>
      </c>
      <c r="D20435" s="54" t="s">
        <v>533</v>
      </c>
      <c r="F20435" s="89"/>
      <c r="G20435" s="108" t="s">
        <v>439</v>
      </c>
      <c r="H20435" s="360">
        <f t="shared" ref="H20435:M20435" si="11458">H20665+H22045+H23195+H23425+H23655+H23885+H24115+H24345+H24575</f>
        <v>0</v>
      </c>
      <c r="I20435" s="396">
        <f t="shared" si="11458"/>
        <v>0</v>
      </c>
      <c r="J20435" s="396">
        <f t="shared" si="11458"/>
        <v>0</v>
      </c>
      <c r="K20435" s="396">
        <f t="shared" si="11458"/>
        <v>0</v>
      </c>
      <c r="L20435" s="396">
        <f t="shared" si="11458"/>
        <v>0</v>
      </c>
      <c r="M20435" s="396">
        <f t="shared" si="11458"/>
        <v>0</v>
      </c>
      <c r="N20435" s="140">
        <f t="shared" si="11450"/>
        <v>0</v>
      </c>
      <c r="Q20435" s="49" t="s">
        <v>47</v>
      </c>
    </row>
    <row r="20436" spans="2:17" ht="20.25" customHeight="1">
      <c r="B20436" s="50" t="e">
        <f>IF((#REF!+#REF!+H20436)&lt;&gt;0,"a","b")</f>
        <v>#REF!</v>
      </c>
      <c r="C20436" s="54">
        <v>3</v>
      </c>
      <c r="D20436" s="54" t="s">
        <v>533</v>
      </c>
      <c r="F20436" s="89"/>
      <c r="G20436" s="108" t="s">
        <v>440</v>
      </c>
      <c r="H20436" s="360">
        <f t="shared" ref="H20436:M20436" si="11459">H20666+H22046+H23196+H23426+H23656+H23886+H24116+H24346+H24576</f>
        <v>0</v>
      </c>
      <c r="I20436" s="396">
        <f t="shared" si="11459"/>
        <v>0</v>
      </c>
      <c r="J20436" s="396">
        <f t="shared" si="11459"/>
        <v>0</v>
      </c>
      <c r="K20436" s="396">
        <f t="shared" si="11459"/>
        <v>0</v>
      </c>
      <c r="L20436" s="396">
        <f t="shared" si="11459"/>
        <v>0</v>
      </c>
      <c r="M20436" s="396">
        <f t="shared" si="11459"/>
        <v>0</v>
      </c>
      <c r="N20436" s="140">
        <f t="shared" si="11450"/>
        <v>0</v>
      </c>
      <c r="O20436" s="60" t="s">
        <v>71</v>
      </c>
      <c r="Q20436" s="49" t="s">
        <v>47</v>
      </c>
    </row>
    <row r="20437" spans="2:17" ht="30.75" customHeight="1">
      <c r="B20437" s="50" t="e">
        <f>IF((#REF!+#REF!+H20437)&lt;&gt;0,"a","b")</f>
        <v>#REF!</v>
      </c>
      <c r="C20437" s="54">
        <v>4</v>
      </c>
      <c r="D20437" s="54" t="s">
        <v>533</v>
      </c>
      <c r="F20437" s="89"/>
      <c r="G20437" s="93" t="s">
        <v>441</v>
      </c>
      <c r="H20437" s="360">
        <f t="shared" ref="H20437:M20437" si="11460">H20667+H22047+H23197+H23427+H23657+H23887+H24117+H24347+H24577</f>
        <v>0</v>
      </c>
      <c r="I20437" s="396">
        <f t="shared" si="11460"/>
        <v>0</v>
      </c>
      <c r="J20437" s="396">
        <f t="shared" si="11460"/>
        <v>0</v>
      </c>
      <c r="K20437" s="396">
        <f t="shared" si="11460"/>
        <v>0</v>
      </c>
      <c r="L20437" s="396">
        <f t="shared" si="11460"/>
        <v>0</v>
      </c>
      <c r="M20437" s="396">
        <f t="shared" si="11460"/>
        <v>0</v>
      </c>
      <c r="N20437" s="137">
        <f t="shared" si="11450"/>
        <v>0</v>
      </c>
      <c r="O20437" s="60"/>
      <c r="Q20437" s="49" t="s">
        <v>47</v>
      </c>
    </row>
    <row r="20438" spans="2:17" ht="20.25" customHeight="1">
      <c r="B20438" s="50" t="e">
        <f>IF((#REF!+#REF!+H20438)&lt;&gt;0,"a","b")</f>
        <v>#REF!</v>
      </c>
      <c r="C20438" s="54">
        <v>4</v>
      </c>
      <c r="D20438" s="54" t="s">
        <v>533</v>
      </c>
      <c r="F20438" s="89"/>
      <c r="G20438" s="93" t="s">
        <v>442</v>
      </c>
      <c r="H20438" s="360">
        <f t="shared" ref="H20438:M20438" si="11461">H20668+H22048+H23198+H23428+H23658+H23888+H24118+H24348+H24578</f>
        <v>0</v>
      </c>
      <c r="I20438" s="396">
        <f t="shared" si="11461"/>
        <v>0</v>
      </c>
      <c r="J20438" s="396">
        <f t="shared" si="11461"/>
        <v>0</v>
      </c>
      <c r="K20438" s="396">
        <f t="shared" si="11461"/>
        <v>0</v>
      </c>
      <c r="L20438" s="396">
        <f t="shared" si="11461"/>
        <v>0</v>
      </c>
      <c r="M20438" s="396">
        <f t="shared" si="11461"/>
        <v>0</v>
      </c>
      <c r="N20438" s="137">
        <f t="shared" si="11450"/>
        <v>0</v>
      </c>
      <c r="O20438" s="60"/>
      <c r="Q20438" s="49" t="s">
        <v>47</v>
      </c>
    </row>
    <row r="20439" spans="2:17" ht="20.25" customHeight="1">
      <c r="B20439" s="50" t="e">
        <f>IF((#REF!+#REF!+H20439)&lt;&gt;0,"a","b")</f>
        <v>#REF!</v>
      </c>
      <c r="C20439" s="54">
        <v>4</v>
      </c>
      <c r="D20439" s="54" t="s">
        <v>533</v>
      </c>
      <c r="F20439" s="89"/>
      <c r="G20439" s="93" t="s">
        <v>443</v>
      </c>
      <c r="H20439" s="360">
        <f t="shared" ref="H20439:M20439" si="11462">H20669+H22049+H23199+H23429+H23659+H23889+H24119+H24349+H24579</f>
        <v>0</v>
      </c>
      <c r="I20439" s="396">
        <f t="shared" si="11462"/>
        <v>0</v>
      </c>
      <c r="J20439" s="396">
        <f t="shared" si="11462"/>
        <v>0</v>
      </c>
      <c r="K20439" s="396">
        <f t="shared" si="11462"/>
        <v>0</v>
      </c>
      <c r="L20439" s="396">
        <f t="shared" si="11462"/>
        <v>0</v>
      </c>
      <c r="M20439" s="396">
        <f t="shared" si="11462"/>
        <v>0</v>
      </c>
      <c r="N20439" s="137">
        <f t="shared" si="11450"/>
        <v>0</v>
      </c>
      <c r="O20439" s="60" t="s">
        <v>71</v>
      </c>
      <c r="Q20439" s="49" t="s">
        <v>47</v>
      </c>
    </row>
    <row r="20440" spans="2:17" ht="30.75" customHeight="1">
      <c r="B20440" s="50" t="e">
        <f>IF((#REF!+#REF!+H20440)&lt;&gt;0,"a","b")</f>
        <v>#REF!</v>
      </c>
      <c r="C20440" s="54">
        <v>5</v>
      </c>
      <c r="D20440" s="54" t="s">
        <v>533</v>
      </c>
      <c r="F20440" s="89"/>
      <c r="G20440" s="95" t="s">
        <v>444</v>
      </c>
      <c r="H20440" s="360">
        <f t="shared" ref="H20440:M20440" si="11463">H20670+H22050+H23200+H23430+H23660+H23890+H24120+H24350+H24580</f>
        <v>0</v>
      </c>
      <c r="I20440" s="396">
        <f t="shared" si="11463"/>
        <v>0</v>
      </c>
      <c r="J20440" s="396">
        <f t="shared" si="11463"/>
        <v>0</v>
      </c>
      <c r="K20440" s="396">
        <f t="shared" si="11463"/>
        <v>0</v>
      </c>
      <c r="L20440" s="396">
        <f t="shared" si="11463"/>
        <v>0</v>
      </c>
      <c r="M20440" s="396">
        <f t="shared" si="11463"/>
        <v>0</v>
      </c>
      <c r="N20440" s="141">
        <f t="shared" si="11450"/>
        <v>0</v>
      </c>
      <c r="Q20440" s="49" t="s">
        <v>47</v>
      </c>
    </row>
    <row r="20441" spans="2:17" ht="20.25" customHeight="1">
      <c r="B20441" s="50" t="e">
        <f>IF((#REF!+#REF!+H20441)&lt;&gt;0,"a","b")</f>
        <v>#REF!</v>
      </c>
      <c r="C20441" s="54">
        <v>5</v>
      </c>
      <c r="D20441" s="54" t="s">
        <v>533</v>
      </c>
      <c r="F20441" s="89"/>
      <c r="G20441" s="95" t="s">
        <v>445</v>
      </c>
      <c r="H20441" s="360">
        <f t="shared" ref="H20441:M20441" si="11464">H20671+H22051+H23201+H23431+H23661+H23891+H24121+H24351+H24581</f>
        <v>0</v>
      </c>
      <c r="I20441" s="396">
        <f t="shared" si="11464"/>
        <v>0</v>
      </c>
      <c r="J20441" s="396">
        <f t="shared" si="11464"/>
        <v>0</v>
      </c>
      <c r="K20441" s="396">
        <f t="shared" si="11464"/>
        <v>0</v>
      </c>
      <c r="L20441" s="396">
        <f t="shared" si="11464"/>
        <v>0</v>
      </c>
      <c r="M20441" s="396">
        <f t="shared" si="11464"/>
        <v>0</v>
      </c>
      <c r="N20441" s="141">
        <f t="shared" si="11450"/>
        <v>0</v>
      </c>
      <c r="Q20441" s="49" t="s">
        <v>47</v>
      </c>
    </row>
    <row r="20442" spans="2:17" ht="20.25" customHeight="1">
      <c r="B20442" s="50" t="e">
        <f>IF((#REF!+#REF!+H20442)&lt;&gt;0,"a","b")</f>
        <v>#REF!</v>
      </c>
      <c r="C20442" s="54">
        <v>4</v>
      </c>
      <c r="D20442" s="54" t="s">
        <v>533</v>
      </c>
      <c r="F20442" s="89"/>
      <c r="G20442" s="93" t="s">
        <v>446</v>
      </c>
      <c r="H20442" s="360">
        <f t="shared" ref="H20442:M20442" si="11465">H20672+H22052+H23202+H23432+H23662+H23892+H24122+H24352+H24582</f>
        <v>0</v>
      </c>
      <c r="I20442" s="396">
        <f t="shared" si="11465"/>
        <v>0</v>
      </c>
      <c r="J20442" s="396">
        <f t="shared" si="11465"/>
        <v>0</v>
      </c>
      <c r="K20442" s="396">
        <f t="shared" si="11465"/>
        <v>0</v>
      </c>
      <c r="L20442" s="396">
        <f t="shared" si="11465"/>
        <v>0</v>
      </c>
      <c r="M20442" s="396">
        <f t="shared" si="11465"/>
        <v>0</v>
      </c>
      <c r="N20442" s="137">
        <f t="shared" si="11450"/>
        <v>0</v>
      </c>
      <c r="Q20442" s="49" t="s">
        <v>47</v>
      </c>
    </row>
    <row r="20443" spans="2:17" ht="20.25" customHeight="1">
      <c r="B20443" s="50" t="e">
        <f>IF((#REF!+#REF!+H20443)&lt;&gt;0,"a","b")</f>
        <v>#REF!</v>
      </c>
      <c r="C20443" s="54">
        <v>2</v>
      </c>
      <c r="D20443" s="68" t="s">
        <v>533</v>
      </c>
      <c r="F20443" s="127"/>
      <c r="G20443" s="117" t="s">
        <v>447</v>
      </c>
      <c r="H20443" s="360">
        <f t="shared" ref="H20443:M20443" si="11466">H20673+H22053+H23203+H23433+H23663+H23893+H24123+H24353+H24583</f>
        <v>0</v>
      </c>
      <c r="I20443" s="396">
        <f t="shared" si="11466"/>
        <v>0</v>
      </c>
      <c r="J20443" s="396">
        <f t="shared" si="11466"/>
        <v>0</v>
      </c>
      <c r="K20443" s="396">
        <f t="shared" si="11466"/>
        <v>0</v>
      </c>
      <c r="L20443" s="396">
        <f t="shared" si="11466"/>
        <v>0</v>
      </c>
      <c r="M20443" s="396">
        <f t="shared" si="11466"/>
        <v>0</v>
      </c>
      <c r="N20443" s="125">
        <f t="shared" si="11450"/>
        <v>0</v>
      </c>
      <c r="O20443" s="60" t="s">
        <v>71</v>
      </c>
    </row>
    <row r="20444" spans="2:17" ht="20.25" customHeight="1">
      <c r="B20444" s="50" t="e">
        <f>IF((#REF!+#REF!+H20444)&lt;&gt;0,"a","b")</f>
        <v>#REF!</v>
      </c>
      <c r="C20444" s="54">
        <v>3</v>
      </c>
      <c r="D20444" s="54" t="s">
        <v>533</v>
      </c>
      <c r="F20444" s="127"/>
      <c r="G20444" s="108" t="s">
        <v>448</v>
      </c>
      <c r="H20444" s="360">
        <f t="shared" ref="H20444:M20444" si="11467">H20674+H22054+H23204+H23434+H23664+H23894+H24124+H24354+H24584</f>
        <v>0</v>
      </c>
      <c r="I20444" s="396">
        <f t="shared" si="11467"/>
        <v>0</v>
      </c>
      <c r="J20444" s="396">
        <f t="shared" si="11467"/>
        <v>0</v>
      </c>
      <c r="K20444" s="396">
        <f t="shared" si="11467"/>
        <v>0</v>
      </c>
      <c r="L20444" s="396">
        <f t="shared" si="11467"/>
        <v>0</v>
      </c>
      <c r="M20444" s="396">
        <f t="shared" si="11467"/>
        <v>0</v>
      </c>
      <c r="N20444" s="146">
        <f t="shared" si="11450"/>
        <v>0</v>
      </c>
      <c r="O20444" s="60" t="s">
        <v>71</v>
      </c>
    </row>
    <row r="20445" spans="2:17" ht="20.25" customHeight="1">
      <c r="B20445" s="50" t="e">
        <f>IF((#REF!+#REF!+H20445)&lt;&gt;0,"a","b")</f>
        <v>#REF!</v>
      </c>
      <c r="C20445" s="54">
        <v>4</v>
      </c>
      <c r="D20445" s="54" t="s">
        <v>533</v>
      </c>
      <c r="F20445" s="127"/>
      <c r="G20445" s="93" t="s">
        <v>449</v>
      </c>
      <c r="H20445" s="360">
        <f t="shared" ref="H20445:M20445" si="11468">H20675+H22055+H23205+H23435+H23665+H23895+H24125+H24355+H24585</f>
        <v>0</v>
      </c>
      <c r="I20445" s="396">
        <f t="shared" si="11468"/>
        <v>0</v>
      </c>
      <c r="J20445" s="396">
        <f t="shared" si="11468"/>
        <v>0</v>
      </c>
      <c r="K20445" s="396">
        <f t="shared" si="11468"/>
        <v>0</v>
      </c>
      <c r="L20445" s="396">
        <f t="shared" si="11468"/>
        <v>0</v>
      </c>
      <c r="M20445" s="396">
        <f t="shared" si="11468"/>
        <v>0</v>
      </c>
      <c r="N20445" s="137">
        <f t="shared" si="11450"/>
        <v>0</v>
      </c>
    </row>
    <row r="20446" spans="2:17" ht="20.25" customHeight="1">
      <c r="B20446" s="50" t="e">
        <f>IF((#REF!+#REF!+H20446)&lt;&gt;0,"a","b")</f>
        <v>#REF!</v>
      </c>
      <c r="C20446" s="54">
        <v>4</v>
      </c>
      <c r="D20446" s="54" t="s">
        <v>533</v>
      </c>
      <c r="F20446" s="127"/>
      <c r="G20446" s="93" t="s">
        <v>450</v>
      </c>
      <c r="H20446" s="360">
        <f t="shared" ref="H20446:M20446" si="11469">H20676+H22056+H23206+H23436+H23666+H23896+H24126+H24356+H24586</f>
        <v>0</v>
      </c>
      <c r="I20446" s="396">
        <f t="shared" si="11469"/>
        <v>0</v>
      </c>
      <c r="J20446" s="396">
        <f t="shared" si="11469"/>
        <v>0</v>
      </c>
      <c r="K20446" s="396">
        <f t="shared" si="11469"/>
        <v>0</v>
      </c>
      <c r="L20446" s="396">
        <f t="shared" si="11469"/>
        <v>0</v>
      </c>
      <c r="M20446" s="396">
        <f t="shared" si="11469"/>
        <v>0</v>
      </c>
      <c r="N20446" s="137">
        <f t="shared" si="11450"/>
        <v>0</v>
      </c>
    </row>
    <row r="20447" spans="2:17" ht="20.25" customHeight="1">
      <c r="B20447" s="50" t="e">
        <f>IF((#REF!+#REF!+H20447)&lt;&gt;0,"a","b")</f>
        <v>#REF!</v>
      </c>
      <c r="C20447" s="54">
        <v>4</v>
      </c>
      <c r="D20447" s="54" t="s">
        <v>533</v>
      </c>
      <c r="F20447" s="127"/>
      <c r="G20447" s="93" t="s">
        <v>305</v>
      </c>
      <c r="H20447" s="360">
        <f t="shared" ref="H20447:M20447" si="11470">H20677+H22057+H23207+H23437+H23667+H23897+H24127+H24357+H24587</f>
        <v>0</v>
      </c>
      <c r="I20447" s="396">
        <f t="shared" si="11470"/>
        <v>0</v>
      </c>
      <c r="J20447" s="396">
        <f t="shared" si="11470"/>
        <v>0</v>
      </c>
      <c r="K20447" s="396">
        <f t="shared" si="11470"/>
        <v>0</v>
      </c>
      <c r="L20447" s="396">
        <f t="shared" si="11470"/>
        <v>0</v>
      </c>
      <c r="M20447" s="396">
        <f t="shared" si="11470"/>
        <v>0</v>
      </c>
      <c r="N20447" s="137">
        <f t="shared" ref="N20447:N20466" si="11471">N20677+N22057+N22287+N24357</f>
        <v>0</v>
      </c>
    </row>
    <row r="20448" spans="2:17" ht="20.25" customHeight="1">
      <c r="B20448" s="50" t="e">
        <f>IF((#REF!+#REF!+H20448)&lt;&gt;0,"a","b")</f>
        <v>#REF!</v>
      </c>
      <c r="C20448" s="54">
        <v>4</v>
      </c>
      <c r="D20448" s="54" t="s">
        <v>533</v>
      </c>
      <c r="F20448" s="127"/>
      <c r="G20448" s="93" t="s">
        <v>451</v>
      </c>
      <c r="H20448" s="360">
        <f t="shared" ref="H20448:M20448" si="11472">H20678+H22058+H23208+H23438+H23668+H23898+H24128+H24358+H24588</f>
        <v>0</v>
      </c>
      <c r="I20448" s="396">
        <f t="shared" si="11472"/>
        <v>0</v>
      </c>
      <c r="J20448" s="396">
        <f t="shared" si="11472"/>
        <v>0</v>
      </c>
      <c r="K20448" s="396">
        <f t="shared" si="11472"/>
        <v>0</v>
      </c>
      <c r="L20448" s="396">
        <f t="shared" si="11472"/>
        <v>0</v>
      </c>
      <c r="M20448" s="396">
        <f t="shared" si="11472"/>
        <v>0</v>
      </c>
      <c r="N20448" s="137">
        <f t="shared" si="11471"/>
        <v>0</v>
      </c>
    </row>
    <row r="20449" spans="2:15" ht="20.25" customHeight="1">
      <c r="B20449" s="50" t="e">
        <f>IF((#REF!+#REF!+H20449)&lt;&gt;0,"a","b")</f>
        <v>#REF!</v>
      </c>
      <c r="C20449" s="54">
        <v>4</v>
      </c>
      <c r="D20449" s="54" t="s">
        <v>533</v>
      </c>
      <c r="F20449" s="127"/>
      <c r="G20449" s="93" t="s">
        <v>452</v>
      </c>
      <c r="H20449" s="360">
        <f t="shared" ref="H20449:M20449" si="11473">H20679+H22059+H23209+H23439+H23669+H23899+H24129+H24359+H24589</f>
        <v>0</v>
      </c>
      <c r="I20449" s="396">
        <f t="shared" si="11473"/>
        <v>0</v>
      </c>
      <c r="J20449" s="396">
        <f t="shared" si="11473"/>
        <v>0</v>
      </c>
      <c r="K20449" s="396">
        <f t="shared" si="11473"/>
        <v>0</v>
      </c>
      <c r="L20449" s="396">
        <f t="shared" si="11473"/>
        <v>0</v>
      </c>
      <c r="M20449" s="396">
        <f t="shared" si="11473"/>
        <v>0</v>
      </c>
      <c r="N20449" s="137">
        <f t="shared" si="11471"/>
        <v>0</v>
      </c>
    </row>
    <row r="20450" spans="2:15" ht="20.25" customHeight="1">
      <c r="B20450" s="50" t="e">
        <f>IF((#REF!+#REF!+H20450)&lt;&gt;0,"a","b")</f>
        <v>#REF!</v>
      </c>
      <c r="C20450" s="54">
        <v>4</v>
      </c>
      <c r="D20450" s="54" t="s">
        <v>533</v>
      </c>
      <c r="F20450" s="127"/>
      <c r="G20450" s="93" t="s">
        <v>453</v>
      </c>
      <c r="H20450" s="360">
        <f t="shared" ref="H20450:M20450" si="11474">H20680+H22060+H23210+H23440+H23670+H23900+H24130+H24360+H24590</f>
        <v>0</v>
      </c>
      <c r="I20450" s="396">
        <f t="shared" si="11474"/>
        <v>0</v>
      </c>
      <c r="J20450" s="396">
        <f t="shared" si="11474"/>
        <v>0</v>
      </c>
      <c r="K20450" s="396">
        <f t="shared" si="11474"/>
        <v>0</v>
      </c>
      <c r="L20450" s="396">
        <f t="shared" si="11474"/>
        <v>0</v>
      </c>
      <c r="M20450" s="396">
        <f t="shared" si="11474"/>
        <v>0</v>
      </c>
      <c r="N20450" s="137">
        <f t="shared" si="11471"/>
        <v>0</v>
      </c>
    </row>
    <row r="20451" spans="2:15" ht="20.25" customHeight="1">
      <c r="B20451" s="50" t="e">
        <f>IF((#REF!+#REF!+H20451)&lt;&gt;0,"a","b")</f>
        <v>#REF!</v>
      </c>
      <c r="C20451" s="54">
        <v>3</v>
      </c>
      <c r="D20451" s="54" t="s">
        <v>533</v>
      </c>
      <c r="F20451" s="127"/>
      <c r="G20451" s="108" t="s">
        <v>304</v>
      </c>
      <c r="H20451" s="360">
        <f t="shared" ref="H20451:M20451" si="11475">H20681+H22061+H23211+H23441+H23671+H23901+H24131+H24361+H24591</f>
        <v>0</v>
      </c>
      <c r="I20451" s="396">
        <f t="shared" si="11475"/>
        <v>0</v>
      </c>
      <c r="J20451" s="396">
        <f t="shared" si="11475"/>
        <v>0</v>
      </c>
      <c r="K20451" s="396">
        <f t="shared" si="11475"/>
        <v>0</v>
      </c>
      <c r="L20451" s="396">
        <f t="shared" si="11475"/>
        <v>0</v>
      </c>
      <c r="M20451" s="396">
        <f t="shared" si="11475"/>
        <v>0</v>
      </c>
      <c r="N20451" s="146">
        <f t="shared" si="11471"/>
        <v>0</v>
      </c>
      <c r="O20451" s="60" t="s">
        <v>71</v>
      </c>
    </row>
    <row r="20452" spans="2:15" ht="20.25" customHeight="1">
      <c r="B20452" s="50" t="e">
        <f>IF((#REF!+#REF!+H20452)&lt;&gt;0,"a","b")</f>
        <v>#REF!</v>
      </c>
      <c r="C20452" s="54">
        <v>4</v>
      </c>
      <c r="D20452" s="54" t="s">
        <v>533</v>
      </c>
      <c r="F20452" s="127"/>
      <c r="G20452" s="93" t="s">
        <v>449</v>
      </c>
      <c r="H20452" s="360">
        <f t="shared" ref="H20452:M20452" si="11476">H20682+H22062+H23212+H23442+H23672+H23902+H24132+H24362+H24592</f>
        <v>0</v>
      </c>
      <c r="I20452" s="396">
        <f t="shared" si="11476"/>
        <v>0</v>
      </c>
      <c r="J20452" s="396">
        <f t="shared" si="11476"/>
        <v>0</v>
      </c>
      <c r="K20452" s="396">
        <f t="shared" si="11476"/>
        <v>0</v>
      </c>
      <c r="L20452" s="396">
        <f t="shared" si="11476"/>
        <v>0</v>
      </c>
      <c r="M20452" s="396">
        <f t="shared" si="11476"/>
        <v>0</v>
      </c>
      <c r="N20452" s="137">
        <f t="shared" si="11471"/>
        <v>0</v>
      </c>
    </row>
    <row r="20453" spans="2:15" ht="20.25" customHeight="1">
      <c r="B20453" s="50" t="e">
        <f>IF((#REF!+#REF!+H20453)&lt;&gt;0,"a","b")</f>
        <v>#REF!</v>
      </c>
      <c r="C20453" s="54">
        <v>4</v>
      </c>
      <c r="D20453" s="54" t="s">
        <v>533</v>
      </c>
      <c r="F20453" s="127"/>
      <c r="G20453" s="93" t="s">
        <v>450</v>
      </c>
      <c r="H20453" s="360">
        <f t="shared" ref="H20453:M20453" si="11477">H20683+H22063+H23213+H23443+H23673+H23903+H24133+H24363+H24593</f>
        <v>0</v>
      </c>
      <c r="I20453" s="396">
        <f t="shared" si="11477"/>
        <v>0</v>
      </c>
      <c r="J20453" s="396">
        <f t="shared" si="11477"/>
        <v>0</v>
      </c>
      <c r="K20453" s="396">
        <f t="shared" si="11477"/>
        <v>0</v>
      </c>
      <c r="L20453" s="396">
        <f t="shared" si="11477"/>
        <v>0</v>
      </c>
      <c r="M20453" s="396">
        <f t="shared" si="11477"/>
        <v>0</v>
      </c>
      <c r="N20453" s="137">
        <f t="shared" si="11471"/>
        <v>0</v>
      </c>
    </row>
    <row r="20454" spans="2:15" ht="20.25" customHeight="1">
      <c r="B20454" s="50" t="e">
        <f>IF((#REF!+#REF!+H20454)&lt;&gt;0,"a","b")</f>
        <v>#REF!</v>
      </c>
      <c r="C20454" s="54">
        <v>4</v>
      </c>
      <c r="D20454" s="54" t="s">
        <v>533</v>
      </c>
      <c r="F20454" s="127"/>
      <c r="G20454" s="93" t="s">
        <v>305</v>
      </c>
      <c r="H20454" s="360">
        <f t="shared" ref="H20454:M20454" si="11478">H20684+H22064+H23214+H23444+H23674+H23904+H24134+H24364+H24594</f>
        <v>0</v>
      </c>
      <c r="I20454" s="396">
        <f t="shared" si="11478"/>
        <v>0</v>
      </c>
      <c r="J20454" s="396">
        <f t="shared" si="11478"/>
        <v>0</v>
      </c>
      <c r="K20454" s="396">
        <f t="shared" si="11478"/>
        <v>0</v>
      </c>
      <c r="L20454" s="396">
        <f t="shared" si="11478"/>
        <v>0</v>
      </c>
      <c r="M20454" s="396">
        <f t="shared" si="11478"/>
        <v>0</v>
      </c>
      <c r="N20454" s="137">
        <f t="shared" si="11471"/>
        <v>0</v>
      </c>
    </row>
    <row r="20455" spans="2:15" ht="20.25" customHeight="1">
      <c r="B20455" s="50" t="e">
        <f>IF((#REF!+#REF!+H20455)&lt;&gt;0,"a","b")</f>
        <v>#REF!</v>
      </c>
      <c r="C20455" s="54">
        <v>4</v>
      </c>
      <c r="D20455" s="54" t="s">
        <v>533</v>
      </c>
      <c r="F20455" s="127"/>
      <c r="G20455" s="93" t="s">
        <v>454</v>
      </c>
      <c r="H20455" s="360">
        <f t="shared" ref="H20455:M20455" si="11479">H20685+H22065+H23215+H23445+H23675+H23905+H24135+H24365+H24595</f>
        <v>0</v>
      </c>
      <c r="I20455" s="396">
        <f t="shared" si="11479"/>
        <v>0</v>
      </c>
      <c r="J20455" s="396">
        <f t="shared" si="11479"/>
        <v>0</v>
      </c>
      <c r="K20455" s="396">
        <f t="shared" si="11479"/>
        <v>0</v>
      </c>
      <c r="L20455" s="396">
        <f t="shared" si="11479"/>
        <v>0</v>
      </c>
      <c r="M20455" s="396">
        <f t="shared" si="11479"/>
        <v>0</v>
      </c>
      <c r="N20455" s="137">
        <f t="shared" si="11471"/>
        <v>0</v>
      </c>
    </row>
    <row r="20456" spans="2:15" ht="20.25" customHeight="1">
      <c r="B20456" s="50" t="e">
        <f>IF((#REF!+#REF!+H20456)&lt;&gt;0,"a","b")</f>
        <v>#REF!</v>
      </c>
      <c r="C20456" s="54">
        <v>4</v>
      </c>
      <c r="D20456" s="54" t="s">
        <v>533</v>
      </c>
      <c r="F20456" s="127"/>
      <c r="G20456" s="93" t="s">
        <v>452</v>
      </c>
      <c r="H20456" s="360">
        <f t="shared" ref="H20456:M20456" si="11480">H20686+H22066+H23216+H23446+H23676+H23906+H24136+H24366+H24596</f>
        <v>0</v>
      </c>
      <c r="I20456" s="396">
        <f t="shared" si="11480"/>
        <v>0</v>
      </c>
      <c r="J20456" s="396">
        <f t="shared" si="11480"/>
        <v>0</v>
      </c>
      <c r="K20456" s="396">
        <f t="shared" si="11480"/>
        <v>0</v>
      </c>
      <c r="L20456" s="396">
        <f t="shared" si="11480"/>
        <v>0</v>
      </c>
      <c r="M20456" s="396">
        <f t="shared" si="11480"/>
        <v>0</v>
      </c>
      <c r="N20456" s="137">
        <f t="shared" si="11471"/>
        <v>0</v>
      </c>
    </row>
    <row r="20457" spans="2:15" ht="20.25" customHeight="1">
      <c r="B20457" s="50" t="e">
        <f>IF((#REF!+#REF!+H20457)&lt;&gt;0,"a","b")</f>
        <v>#REF!</v>
      </c>
      <c r="C20457" s="54">
        <v>4</v>
      </c>
      <c r="D20457" s="54" t="s">
        <v>533</v>
      </c>
      <c r="F20457" s="127"/>
      <c r="G20457" s="93" t="s">
        <v>453</v>
      </c>
      <c r="H20457" s="360">
        <f t="shared" ref="H20457:M20457" si="11481">H20687+H22067+H23217+H23447+H23677+H23907+H24137+H24367+H24597</f>
        <v>0</v>
      </c>
      <c r="I20457" s="396">
        <f t="shared" si="11481"/>
        <v>0</v>
      </c>
      <c r="J20457" s="396">
        <f t="shared" si="11481"/>
        <v>0</v>
      </c>
      <c r="K20457" s="396">
        <f t="shared" si="11481"/>
        <v>0</v>
      </c>
      <c r="L20457" s="396">
        <f t="shared" si="11481"/>
        <v>0</v>
      </c>
      <c r="M20457" s="396">
        <f t="shared" si="11481"/>
        <v>0</v>
      </c>
      <c r="N20457" s="137">
        <f t="shared" si="11471"/>
        <v>0</v>
      </c>
    </row>
    <row r="20458" spans="2:15" ht="20.25" customHeight="1">
      <c r="B20458" s="50" t="e">
        <f>IF((#REF!+#REF!+H20458)&lt;&gt;0,"a","b")</f>
        <v>#REF!</v>
      </c>
      <c r="C20458" s="54">
        <v>3</v>
      </c>
      <c r="D20458" s="54" t="s">
        <v>533</v>
      </c>
      <c r="F20458" s="89"/>
      <c r="G20458" s="108" t="s">
        <v>306</v>
      </c>
      <c r="H20458" s="360">
        <f t="shared" ref="H20458:M20458" si="11482">H20688+H22068+H23218+H23448+H23678+H23908+H24138+H24368+H24598</f>
        <v>0</v>
      </c>
      <c r="I20458" s="396">
        <f t="shared" si="11482"/>
        <v>0</v>
      </c>
      <c r="J20458" s="396">
        <f t="shared" si="11482"/>
        <v>0</v>
      </c>
      <c r="K20458" s="396">
        <f t="shared" si="11482"/>
        <v>0</v>
      </c>
      <c r="L20458" s="396">
        <f t="shared" si="11482"/>
        <v>0</v>
      </c>
      <c r="M20458" s="396">
        <f t="shared" si="11482"/>
        <v>0</v>
      </c>
      <c r="N20458" s="146">
        <f t="shared" si="11471"/>
        <v>0</v>
      </c>
    </row>
    <row r="20459" spans="2:15" ht="20.25" customHeight="1">
      <c r="B20459" s="50" t="e">
        <f>IF((#REF!+#REF!+H20459)&lt;&gt;0,"a","b")</f>
        <v>#REF!</v>
      </c>
      <c r="C20459" s="54">
        <v>2</v>
      </c>
      <c r="D20459" s="68" t="s">
        <v>533</v>
      </c>
      <c r="F20459" s="89"/>
      <c r="G20459" s="117" t="s">
        <v>455</v>
      </c>
      <c r="H20459" s="360">
        <f t="shared" ref="H20459:M20459" si="11483">H20689+H22069+H23219+H23449+H23679+H23909+H24139+H24369+H24599</f>
        <v>0</v>
      </c>
      <c r="I20459" s="396">
        <f t="shared" si="11483"/>
        <v>0</v>
      </c>
      <c r="J20459" s="396">
        <f t="shared" si="11483"/>
        <v>0</v>
      </c>
      <c r="K20459" s="396">
        <f t="shared" si="11483"/>
        <v>0</v>
      </c>
      <c r="L20459" s="396">
        <f t="shared" si="11483"/>
        <v>0</v>
      </c>
      <c r="M20459" s="396">
        <f t="shared" si="11483"/>
        <v>0</v>
      </c>
      <c r="N20459" s="125">
        <f t="shared" si="11471"/>
        <v>0</v>
      </c>
      <c r="O20459" s="60" t="s">
        <v>71</v>
      </c>
    </row>
    <row r="20460" spans="2:15" ht="20.25" customHeight="1">
      <c r="B20460" s="50" t="e">
        <f>IF((#REF!+#REF!+H20460)&lt;&gt;0,"a","b")</f>
        <v>#REF!</v>
      </c>
      <c r="C20460" s="54">
        <v>3</v>
      </c>
      <c r="D20460" s="54" t="s">
        <v>533</v>
      </c>
      <c r="F20460" s="89"/>
      <c r="G20460" s="108" t="s">
        <v>448</v>
      </c>
      <c r="H20460" s="360">
        <f t="shared" ref="H20460:M20460" si="11484">H20690+H22070+H23220+H23450+H23680+H23910+H24140+H24370+H24600</f>
        <v>0</v>
      </c>
      <c r="I20460" s="396">
        <f t="shared" si="11484"/>
        <v>0</v>
      </c>
      <c r="J20460" s="396">
        <f t="shared" si="11484"/>
        <v>0</v>
      </c>
      <c r="K20460" s="396">
        <f t="shared" si="11484"/>
        <v>0</v>
      </c>
      <c r="L20460" s="396">
        <f t="shared" si="11484"/>
        <v>0</v>
      </c>
      <c r="M20460" s="396">
        <f t="shared" si="11484"/>
        <v>0</v>
      </c>
      <c r="N20460" s="146">
        <f t="shared" si="11471"/>
        <v>0</v>
      </c>
      <c r="O20460" s="60" t="s">
        <v>71</v>
      </c>
    </row>
    <row r="20461" spans="2:15" ht="20.25" customHeight="1">
      <c r="B20461" s="50" t="e">
        <f>IF((#REF!+#REF!+H20461)&lt;&gt;0,"a","b")</f>
        <v>#REF!</v>
      </c>
      <c r="C20461" s="54">
        <v>4</v>
      </c>
      <c r="D20461" s="54" t="s">
        <v>533</v>
      </c>
      <c r="F20461" s="89"/>
      <c r="G20461" s="93" t="s">
        <v>456</v>
      </c>
      <c r="H20461" s="360">
        <f t="shared" ref="H20461:M20461" si="11485">H20691+H22071+H23221+H23451+H23681+H23911+H24141+H24371+H24601</f>
        <v>0</v>
      </c>
      <c r="I20461" s="396">
        <f t="shared" si="11485"/>
        <v>0</v>
      </c>
      <c r="J20461" s="396">
        <f t="shared" si="11485"/>
        <v>0</v>
      </c>
      <c r="K20461" s="396">
        <f t="shared" si="11485"/>
        <v>0</v>
      </c>
      <c r="L20461" s="396">
        <f t="shared" si="11485"/>
        <v>0</v>
      </c>
      <c r="M20461" s="396">
        <f t="shared" si="11485"/>
        <v>0</v>
      </c>
      <c r="N20461" s="137">
        <f t="shared" si="11471"/>
        <v>0</v>
      </c>
    </row>
    <row r="20462" spans="2:15" ht="20.25" customHeight="1">
      <c r="B20462" s="50" t="e">
        <f>IF((#REF!+#REF!+H20462)&lt;&gt;0,"a","b")</f>
        <v>#REF!</v>
      </c>
      <c r="C20462" s="54">
        <v>4</v>
      </c>
      <c r="D20462" s="54" t="s">
        <v>533</v>
      </c>
      <c r="F20462" s="89"/>
      <c r="G20462" s="93" t="s">
        <v>303</v>
      </c>
      <c r="H20462" s="360">
        <f t="shared" ref="H20462:M20462" si="11486">H20692+H22072+H23222+H23452+H23682+H23912+H24142+H24372+H24602</f>
        <v>0</v>
      </c>
      <c r="I20462" s="396">
        <f t="shared" si="11486"/>
        <v>0</v>
      </c>
      <c r="J20462" s="396">
        <f t="shared" si="11486"/>
        <v>0</v>
      </c>
      <c r="K20462" s="396">
        <f t="shared" si="11486"/>
        <v>0</v>
      </c>
      <c r="L20462" s="396">
        <f t="shared" si="11486"/>
        <v>0</v>
      </c>
      <c r="M20462" s="396">
        <f t="shared" si="11486"/>
        <v>0</v>
      </c>
      <c r="N20462" s="137">
        <f t="shared" si="11471"/>
        <v>0</v>
      </c>
    </row>
    <row r="20463" spans="2:15" ht="20.25" customHeight="1">
      <c r="B20463" s="50" t="e">
        <f>IF((#REF!+#REF!+H20463)&lt;&gt;0,"a","b")</f>
        <v>#REF!</v>
      </c>
      <c r="C20463" s="54">
        <v>4</v>
      </c>
      <c r="D20463" s="54" t="s">
        <v>533</v>
      </c>
      <c r="F20463" s="89"/>
      <c r="G20463" s="93" t="s">
        <v>450</v>
      </c>
      <c r="H20463" s="360">
        <f t="shared" ref="H20463:M20463" si="11487">H20693+H22073+H23223+H23453+H23683+H23913+H24143+H24373+H24603</f>
        <v>0</v>
      </c>
      <c r="I20463" s="396">
        <f t="shared" si="11487"/>
        <v>0</v>
      </c>
      <c r="J20463" s="396">
        <f t="shared" si="11487"/>
        <v>0</v>
      </c>
      <c r="K20463" s="396">
        <f t="shared" si="11487"/>
        <v>0</v>
      </c>
      <c r="L20463" s="396">
        <f t="shared" si="11487"/>
        <v>0</v>
      </c>
      <c r="M20463" s="396">
        <f t="shared" si="11487"/>
        <v>0</v>
      </c>
      <c r="N20463" s="137">
        <f t="shared" si="11471"/>
        <v>0</v>
      </c>
    </row>
    <row r="20464" spans="2:15" ht="30.75" customHeight="1">
      <c r="B20464" s="50" t="e">
        <f>IF((#REF!+#REF!+H20464)&lt;&gt;0,"a","b")</f>
        <v>#REF!</v>
      </c>
      <c r="C20464" s="54">
        <v>4</v>
      </c>
      <c r="D20464" s="54" t="s">
        <v>533</v>
      </c>
      <c r="F20464" s="89"/>
      <c r="G20464" s="93" t="s">
        <v>457</v>
      </c>
      <c r="H20464" s="360">
        <f t="shared" ref="H20464:M20464" si="11488">H20694+H22074+H23224+H23454+H23684+H23914+H24144+H24374+H24604</f>
        <v>0</v>
      </c>
      <c r="I20464" s="396">
        <f t="shared" si="11488"/>
        <v>0</v>
      </c>
      <c r="J20464" s="396">
        <f t="shared" si="11488"/>
        <v>0</v>
      </c>
      <c r="K20464" s="396">
        <f t="shared" si="11488"/>
        <v>0</v>
      </c>
      <c r="L20464" s="396">
        <f t="shared" si="11488"/>
        <v>0</v>
      </c>
      <c r="M20464" s="396">
        <f t="shared" si="11488"/>
        <v>0</v>
      </c>
      <c r="N20464" s="137">
        <f t="shared" si="11471"/>
        <v>0</v>
      </c>
    </row>
    <row r="20465" spans="2:17" ht="20.25" customHeight="1">
      <c r="B20465" s="50" t="e">
        <f>IF((#REF!+#REF!+H20465)&lt;&gt;0,"a","b")</f>
        <v>#REF!</v>
      </c>
      <c r="C20465" s="54">
        <v>4</v>
      </c>
      <c r="D20465" s="54" t="s">
        <v>533</v>
      </c>
      <c r="F20465" s="89"/>
      <c r="G20465" s="93" t="s">
        <v>451</v>
      </c>
      <c r="H20465" s="360">
        <f t="shared" ref="H20465:M20465" si="11489">H20695+H22075+H23225+H23455+H23685+H23915+H24145+H24375+H24605</f>
        <v>0</v>
      </c>
      <c r="I20465" s="396">
        <f t="shared" si="11489"/>
        <v>0</v>
      </c>
      <c r="J20465" s="396">
        <f t="shared" si="11489"/>
        <v>0</v>
      </c>
      <c r="K20465" s="396">
        <f t="shared" si="11489"/>
        <v>0</v>
      </c>
      <c r="L20465" s="396">
        <f t="shared" si="11489"/>
        <v>0</v>
      </c>
      <c r="M20465" s="396">
        <f t="shared" si="11489"/>
        <v>0</v>
      </c>
      <c r="N20465" s="137">
        <f t="shared" si="11471"/>
        <v>0</v>
      </c>
    </row>
    <row r="20466" spans="2:17" ht="20.25" customHeight="1">
      <c r="B20466" s="50" t="e">
        <f>IF((#REF!+#REF!+H20466)&lt;&gt;0,"a","b")</f>
        <v>#REF!</v>
      </c>
      <c r="C20466" s="54">
        <v>4</v>
      </c>
      <c r="D20466" s="54" t="s">
        <v>533</v>
      </c>
      <c r="F20466" s="89"/>
      <c r="G20466" s="93" t="s">
        <v>452</v>
      </c>
      <c r="H20466" s="360">
        <f t="shared" ref="H20466:M20466" si="11490">H20696+H22076+H23226+H23456+H23686+H23916+H24146+H24376+H24606</f>
        <v>0</v>
      </c>
      <c r="I20466" s="396">
        <f t="shared" si="11490"/>
        <v>0</v>
      </c>
      <c r="J20466" s="396">
        <f t="shared" si="11490"/>
        <v>0</v>
      </c>
      <c r="K20466" s="396">
        <f t="shared" si="11490"/>
        <v>0</v>
      </c>
      <c r="L20466" s="396">
        <f t="shared" si="11490"/>
        <v>0</v>
      </c>
      <c r="M20466" s="396">
        <f t="shared" si="11490"/>
        <v>0</v>
      </c>
      <c r="N20466" s="137">
        <f t="shared" si="11471"/>
        <v>0</v>
      </c>
    </row>
    <row r="20467" spans="2:17" ht="20.25" customHeight="1">
      <c r="B20467" s="50" t="e">
        <f>IF((#REF!+#REF!+H20467)&lt;&gt;0,"a","b")</f>
        <v>#REF!</v>
      </c>
      <c r="C20467" s="54">
        <v>4</v>
      </c>
      <c r="D20467" s="54" t="s">
        <v>533</v>
      </c>
      <c r="F20467" s="89"/>
      <c r="G20467" s="93" t="s">
        <v>458</v>
      </c>
      <c r="H20467" s="360">
        <f t="shared" ref="H20467:M20467" si="11491">H20697+H22077+H23227+H23457+H23687+H23917+H24147+H24377+H24607</f>
        <v>0</v>
      </c>
      <c r="I20467" s="396">
        <f t="shared" si="11491"/>
        <v>0</v>
      </c>
      <c r="J20467" s="396">
        <f t="shared" si="11491"/>
        <v>0</v>
      </c>
      <c r="K20467" s="396">
        <f t="shared" si="11491"/>
        <v>0</v>
      </c>
      <c r="L20467" s="396">
        <f t="shared" si="11491"/>
        <v>0</v>
      </c>
      <c r="M20467" s="396">
        <f t="shared" si="11491"/>
        <v>0</v>
      </c>
      <c r="N20467" s="146">
        <f t="shared" ref="N20467:N20475" si="11492">N20697+N22077+N22307+N24377</f>
        <v>0</v>
      </c>
    </row>
    <row r="20468" spans="2:17" ht="20.25" customHeight="1">
      <c r="B20468" s="50" t="e">
        <f>IF((#REF!+#REF!+H20468)&lt;&gt;0,"a","b")</f>
        <v>#REF!</v>
      </c>
      <c r="C20468" s="54">
        <v>3</v>
      </c>
      <c r="D20468" s="54" t="s">
        <v>533</v>
      </c>
      <c r="F20468" s="89"/>
      <c r="G20468" s="108" t="s">
        <v>304</v>
      </c>
      <c r="H20468" s="360">
        <f t="shared" ref="H20468:M20468" si="11493">H20698+H22078+H23228+H23458+H23688+H23918+H24148+H24378+H24608</f>
        <v>0</v>
      </c>
      <c r="I20468" s="396">
        <f t="shared" si="11493"/>
        <v>0</v>
      </c>
      <c r="J20468" s="396">
        <f t="shared" si="11493"/>
        <v>0</v>
      </c>
      <c r="K20468" s="396">
        <f t="shared" si="11493"/>
        <v>0</v>
      </c>
      <c r="L20468" s="396">
        <f t="shared" si="11493"/>
        <v>0</v>
      </c>
      <c r="M20468" s="396">
        <f t="shared" si="11493"/>
        <v>0</v>
      </c>
      <c r="N20468" s="146">
        <f t="shared" si="11492"/>
        <v>0</v>
      </c>
      <c r="O20468" s="60" t="s">
        <v>71</v>
      </c>
    </row>
    <row r="20469" spans="2:17" ht="20.25" customHeight="1">
      <c r="B20469" s="50" t="e">
        <f>IF((#REF!+#REF!+H20469)&lt;&gt;0,"a","b")</f>
        <v>#REF!</v>
      </c>
      <c r="C20469" s="54">
        <v>4</v>
      </c>
      <c r="D20469" s="54" t="s">
        <v>533</v>
      </c>
      <c r="F20469" s="89"/>
      <c r="G20469" s="93" t="s">
        <v>456</v>
      </c>
      <c r="H20469" s="360">
        <f t="shared" ref="H20469:M20469" si="11494">H20699+H22079+H23229+H23459+H23689+H23919+H24149+H24379+H24609</f>
        <v>0</v>
      </c>
      <c r="I20469" s="396">
        <f t="shared" si="11494"/>
        <v>0</v>
      </c>
      <c r="J20469" s="396">
        <f t="shared" si="11494"/>
        <v>0</v>
      </c>
      <c r="K20469" s="396">
        <f t="shared" si="11494"/>
        <v>0</v>
      </c>
      <c r="L20469" s="396">
        <f t="shared" si="11494"/>
        <v>0</v>
      </c>
      <c r="M20469" s="396">
        <f t="shared" si="11494"/>
        <v>0</v>
      </c>
      <c r="N20469" s="137">
        <f t="shared" si="11492"/>
        <v>0</v>
      </c>
    </row>
    <row r="20470" spans="2:17" ht="20.25" customHeight="1">
      <c r="B20470" s="50" t="e">
        <f>IF((#REF!+#REF!+H20470)&lt;&gt;0,"a","b")</f>
        <v>#REF!</v>
      </c>
      <c r="C20470" s="54">
        <v>4</v>
      </c>
      <c r="D20470" s="54" t="s">
        <v>533</v>
      </c>
      <c r="F20470" s="89"/>
      <c r="G20470" s="93" t="s">
        <v>303</v>
      </c>
      <c r="H20470" s="360">
        <f t="shared" ref="H20470:M20470" si="11495">H20700+H22080+H23230+H23460+H23690+H23920+H24150+H24380+H24610</f>
        <v>0</v>
      </c>
      <c r="I20470" s="396">
        <f t="shared" si="11495"/>
        <v>0</v>
      </c>
      <c r="J20470" s="396">
        <f t="shared" si="11495"/>
        <v>0</v>
      </c>
      <c r="K20470" s="396">
        <f t="shared" si="11495"/>
        <v>0</v>
      </c>
      <c r="L20470" s="396">
        <f t="shared" si="11495"/>
        <v>0</v>
      </c>
      <c r="M20470" s="396">
        <f t="shared" si="11495"/>
        <v>0</v>
      </c>
      <c r="N20470" s="137">
        <f t="shared" si="11492"/>
        <v>0</v>
      </c>
    </row>
    <row r="20471" spans="2:17" ht="20.25" customHeight="1">
      <c r="B20471" s="50" t="e">
        <f>IF((#REF!+#REF!+H20471)&lt;&gt;0,"a","b")</f>
        <v>#REF!</v>
      </c>
      <c r="C20471" s="54">
        <v>4</v>
      </c>
      <c r="D20471" s="54" t="s">
        <v>533</v>
      </c>
      <c r="F20471" s="89"/>
      <c r="G20471" s="93" t="s">
        <v>450</v>
      </c>
      <c r="H20471" s="360">
        <f t="shared" ref="H20471:M20471" si="11496">H20701+H22081+H23231+H23461+H23691+H23921+H24151+H24381+H24611</f>
        <v>0</v>
      </c>
      <c r="I20471" s="396">
        <f t="shared" si="11496"/>
        <v>0</v>
      </c>
      <c r="J20471" s="396">
        <f t="shared" si="11496"/>
        <v>0</v>
      </c>
      <c r="K20471" s="396">
        <f t="shared" si="11496"/>
        <v>0</v>
      </c>
      <c r="L20471" s="396">
        <f t="shared" si="11496"/>
        <v>0</v>
      </c>
      <c r="M20471" s="396">
        <f t="shared" si="11496"/>
        <v>0</v>
      </c>
      <c r="N20471" s="137">
        <f t="shared" si="11492"/>
        <v>0</v>
      </c>
    </row>
    <row r="20472" spans="2:17" ht="30.75" customHeight="1">
      <c r="B20472" s="50" t="e">
        <f>IF((#REF!+#REF!+H20472)&lt;&gt;0,"a","b")</f>
        <v>#REF!</v>
      </c>
      <c r="C20472" s="54">
        <v>4</v>
      </c>
      <c r="D20472" s="54" t="s">
        <v>533</v>
      </c>
      <c r="F20472" s="89"/>
      <c r="G20472" s="93" t="s">
        <v>457</v>
      </c>
      <c r="H20472" s="360">
        <f t="shared" ref="H20472:M20472" si="11497">H20702+H22082+H23232+H23462+H23692+H23922+H24152+H24382+H24612</f>
        <v>0</v>
      </c>
      <c r="I20472" s="396">
        <f t="shared" si="11497"/>
        <v>0</v>
      </c>
      <c r="J20472" s="396">
        <f t="shared" si="11497"/>
        <v>0</v>
      </c>
      <c r="K20472" s="396">
        <f t="shared" si="11497"/>
        <v>0</v>
      </c>
      <c r="L20472" s="396">
        <f t="shared" si="11497"/>
        <v>0</v>
      </c>
      <c r="M20472" s="396">
        <f t="shared" si="11497"/>
        <v>0</v>
      </c>
      <c r="N20472" s="137">
        <f t="shared" si="11492"/>
        <v>0</v>
      </c>
    </row>
    <row r="20473" spans="2:17" ht="20.25" customHeight="1">
      <c r="B20473" s="50" t="e">
        <f>IF((#REF!+#REF!+H20473)&lt;&gt;0,"a","b")</f>
        <v>#REF!</v>
      </c>
      <c r="C20473" s="54">
        <v>4</v>
      </c>
      <c r="D20473" s="54" t="s">
        <v>533</v>
      </c>
      <c r="F20473" s="89"/>
      <c r="G20473" s="93" t="s">
        <v>459</v>
      </c>
      <c r="H20473" s="360">
        <f t="shared" ref="H20473:M20473" si="11498">H20703+H22083+H23233+H23463+H23693+H23923+H24153+H24383+H24613</f>
        <v>0</v>
      </c>
      <c r="I20473" s="396">
        <f t="shared" si="11498"/>
        <v>0</v>
      </c>
      <c r="J20473" s="396">
        <f t="shared" si="11498"/>
        <v>0</v>
      </c>
      <c r="K20473" s="396">
        <f t="shared" si="11498"/>
        <v>0</v>
      </c>
      <c r="L20473" s="396">
        <f t="shared" si="11498"/>
        <v>0</v>
      </c>
      <c r="M20473" s="396">
        <f t="shared" si="11498"/>
        <v>0</v>
      </c>
      <c r="N20473" s="137">
        <f t="shared" si="11492"/>
        <v>0</v>
      </c>
    </row>
    <row r="20474" spans="2:17" ht="20.25" customHeight="1">
      <c r="B20474" s="50" t="e">
        <f>IF((#REF!+#REF!+H20474)&lt;&gt;0,"a","b")</f>
        <v>#REF!</v>
      </c>
      <c r="C20474" s="54">
        <v>4</v>
      </c>
      <c r="D20474" s="54" t="s">
        <v>533</v>
      </c>
      <c r="F20474" s="89"/>
      <c r="G20474" s="93" t="s">
        <v>452</v>
      </c>
      <c r="H20474" s="360">
        <f t="shared" ref="H20474:M20474" si="11499">H20704+H22084+H23234+H23464+H23694+H23924+H24154+H24384+H24614</f>
        <v>0</v>
      </c>
      <c r="I20474" s="396">
        <f t="shared" si="11499"/>
        <v>0</v>
      </c>
      <c r="J20474" s="396">
        <f t="shared" si="11499"/>
        <v>0</v>
      </c>
      <c r="K20474" s="396">
        <f t="shared" si="11499"/>
        <v>0</v>
      </c>
      <c r="L20474" s="396">
        <f t="shared" si="11499"/>
        <v>0</v>
      </c>
      <c r="M20474" s="396">
        <f t="shared" si="11499"/>
        <v>0</v>
      </c>
      <c r="N20474" s="137">
        <f t="shared" si="11492"/>
        <v>0</v>
      </c>
    </row>
    <row r="20475" spans="2:17" ht="21" customHeight="1">
      <c r="B20475" s="50" t="e">
        <f>IF((#REF!+#REF!+H20475)&lt;&gt;0,"a","b")</f>
        <v>#REF!</v>
      </c>
      <c r="C20475" s="54">
        <v>4</v>
      </c>
      <c r="D20475" s="54" t="s">
        <v>533</v>
      </c>
      <c r="F20475" s="89"/>
      <c r="G20475" s="93" t="s">
        <v>458</v>
      </c>
      <c r="H20475" s="360">
        <f t="shared" ref="H20475:M20475" si="11500">H20705+H22085+H23235+H23465+H23695+H23925+H24155+H24385+H24615</f>
        <v>0</v>
      </c>
      <c r="I20475" s="396">
        <f t="shared" si="11500"/>
        <v>0</v>
      </c>
      <c r="J20475" s="396">
        <f t="shared" si="11500"/>
        <v>0</v>
      </c>
      <c r="K20475" s="396">
        <f t="shared" si="11500"/>
        <v>0</v>
      </c>
      <c r="L20475" s="396">
        <f t="shared" si="11500"/>
        <v>0</v>
      </c>
      <c r="M20475" s="396">
        <f t="shared" si="11500"/>
        <v>0</v>
      </c>
      <c r="N20475" s="137">
        <f t="shared" si="11492"/>
        <v>0</v>
      </c>
    </row>
    <row r="20476" spans="2:17" ht="63" customHeight="1">
      <c r="B20476" s="50" t="e">
        <f>IF((#REF!+#REF!+H20476)&lt;&gt;0,"a","b")</f>
        <v>#REF!</v>
      </c>
      <c r="C20476" s="54">
        <v>1</v>
      </c>
      <c r="D20476" s="68"/>
      <c r="E20476" s="45"/>
      <c r="F20476" s="374" t="s">
        <v>538</v>
      </c>
      <c r="G20476" s="115" t="s">
        <v>499</v>
      </c>
      <c r="H20476" s="360">
        <f t="shared" ref="H20476:M20476" si="11501">H20706+H20936+H21166+H21396+H21626</f>
        <v>879</v>
      </c>
      <c r="I20476" s="396">
        <f t="shared" si="11501"/>
        <v>879</v>
      </c>
      <c r="J20476" s="396">
        <f t="shared" si="11501"/>
        <v>0</v>
      </c>
      <c r="K20476" s="396">
        <f t="shared" si="11501"/>
        <v>902</v>
      </c>
      <c r="L20476" s="396">
        <f t="shared" si="11501"/>
        <v>937</v>
      </c>
      <c r="M20476" s="396">
        <f t="shared" si="11501"/>
        <v>942</v>
      </c>
      <c r="N20476" s="147">
        <f t="shared" ref="N20476" si="11502">N20478+N20610+N20673+N20689</f>
        <v>0</v>
      </c>
      <c r="O20476" s="60" t="s">
        <v>71</v>
      </c>
      <c r="Q20476" s="55">
        <v>1</v>
      </c>
    </row>
    <row r="20477" spans="2:17" ht="21" customHeight="1">
      <c r="B20477" s="50" t="e">
        <f>IF((#REF!+#REF!+H20477)&lt;&gt;0,"a","b")</f>
        <v>#REF!</v>
      </c>
      <c r="C20477" s="54">
        <v>2</v>
      </c>
      <c r="D20477" s="68" t="s">
        <v>696</v>
      </c>
      <c r="F20477" s="123"/>
      <c r="G20477" s="124" t="s">
        <v>255</v>
      </c>
      <c r="H20477" s="360">
        <f t="shared" ref="H20477:M20477" si="11503">H20707+H20937+H21167+H21397+H21627</f>
        <v>0</v>
      </c>
      <c r="I20477" s="396">
        <f t="shared" si="11503"/>
        <v>0</v>
      </c>
      <c r="J20477" s="396">
        <f t="shared" si="11503"/>
        <v>0</v>
      </c>
      <c r="K20477" s="396">
        <f t="shared" si="11503"/>
        <v>0</v>
      </c>
      <c r="L20477" s="396">
        <f t="shared" si="11503"/>
        <v>0</v>
      </c>
      <c r="M20477" s="396">
        <f t="shared" si="11503"/>
        <v>0</v>
      </c>
      <c r="N20477" s="148"/>
    </row>
    <row r="20478" spans="2:17" ht="20.25" customHeight="1">
      <c r="B20478" s="50" t="e">
        <f>IF((#REF!+#REF!+H20478)&lt;&gt;0,"a","b")</f>
        <v>#REF!</v>
      </c>
      <c r="C20478" s="54">
        <v>2</v>
      </c>
      <c r="D20478" s="68" t="s">
        <v>697</v>
      </c>
      <c r="E20478" s="45">
        <v>71011</v>
      </c>
      <c r="F20478" s="374"/>
      <c r="G20478" s="117" t="s">
        <v>256</v>
      </c>
      <c r="H20478" s="360">
        <f t="shared" ref="H20478:M20478" si="11504">H20708+H20938+H21168+H21398+H21628</f>
        <v>879</v>
      </c>
      <c r="I20478" s="396">
        <f t="shared" si="11504"/>
        <v>879</v>
      </c>
      <c r="J20478" s="396">
        <f t="shared" si="11504"/>
        <v>0</v>
      </c>
      <c r="K20478" s="396">
        <f t="shared" si="11504"/>
        <v>902</v>
      </c>
      <c r="L20478" s="396">
        <f t="shared" si="11504"/>
        <v>937</v>
      </c>
      <c r="M20478" s="396">
        <f t="shared" si="11504"/>
        <v>942</v>
      </c>
      <c r="N20478" s="149">
        <f t="shared" ref="N20478" si="11505">N20479+N20490+N20558+N20566+N20567+N20577+N20587+N20557</f>
        <v>0</v>
      </c>
      <c r="O20478" s="60" t="s">
        <v>71</v>
      </c>
    </row>
    <row r="20479" spans="2:17" ht="20.25" customHeight="1">
      <c r="B20479" s="50" t="e">
        <f>IF((#REF!+#REF!+H20479)&lt;&gt;0,"a","b")</f>
        <v>#REF!</v>
      </c>
      <c r="C20479" s="54">
        <v>31</v>
      </c>
      <c r="D20479" s="68" t="s">
        <v>698</v>
      </c>
      <c r="F20479" s="89"/>
      <c r="G20479" s="90" t="s">
        <v>257</v>
      </c>
      <c r="H20479" s="360">
        <f t="shared" ref="H20479:M20479" si="11506">H20709+H20939+H21169+H21399+H21629</f>
        <v>0</v>
      </c>
      <c r="I20479" s="396">
        <f t="shared" si="11506"/>
        <v>0</v>
      </c>
      <c r="J20479" s="396">
        <f t="shared" si="11506"/>
        <v>0</v>
      </c>
      <c r="K20479" s="396">
        <f t="shared" si="11506"/>
        <v>0</v>
      </c>
      <c r="L20479" s="396">
        <f t="shared" si="11506"/>
        <v>0</v>
      </c>
      <c r="M20479" s="396">
        <f t="shared" si="11506"/>
        <v>0</v>
      </c>
      <c r="N20479" s="150">
        <f t="shared" ref="N20479" si="11507">N20480+N20489</f>
        <v>0</v>
      </c>
      <c r="O20479" s="60" t="s">
        <v>71</v>
      </c>
    </row>
    <row r="20480" spans="2:17" ht="20.25" customHeight="1">
      <c r="B20480" s="50" t="e">
        <f>IF((#REF!+#REF!+H20480)&lt;&gt;0,"a","b")</f>
        <v>#REF!</v>
      </c>
      <c r="C20480" s="54">
        <v>4</v>
      </c>
      <c r="D20480" s="54"/>
      <c r="F20480" s="92"/>
      <c r="G20480" s="93" t="s">
        <v>258</v>
      </c>
      <c r="H20480" s="360">
        <f t="shared" ref="H20480:M20480" si="11508">H20710+H20940+H21170+H21400+H21630</f>
        <v>0</v>
      </c>
      <c r="I20480" s="396">
        <f t="shared" si="11508"/>
        <v>0</v>
      </c>
      <c r="J20480" s="396">
        <f t="shared" si="11508"/>
        <v>0</v>
      </c>
      <c r="K20480" s="396">
        <f t="shared" si="11508"/>
        <v>0</v>
      </c>
      <c r="L20480" s="396">
        <f t="shared" si="11508"/>
        <v>0</v>
      </c>
      <c r="M20480" s="396">
        <f t="shared" si="11508"/>
        <v>0</v>
      </c>
      <c r="N20480" s="151">
        <f t="shared" ref="N20480" si="11509">N20481+N20488</f>
        <v>0</v>
      </c>
      <c r="O20480" s="60" t="s">
        <v>71</v>
      </c>
    </row>
    <row r="20481" spans="2:15" ht="20.25" customHeight="1">
      <c r="B20481" s="50" t="e">
        <f>IF((#REF!+#REF!+H20481)&lt;&gt;0,"a","b")</f>
        <v>#REF!</v>
      </c>
      <c r="C20481" s="54">
        <v>5</v>
      </c>
      <c r="D20481" s="54"/>
      <c r="F20481" s="89"/>
      <c r="G20481" s="95" t="s">
        <v>259</v>
      </c>
      <c r="H20481" s="360">
        <f t="shared" ref="H20481:M20481" si="11510">H20711+H20941+H21171+H21401+H21631</f>
        <v>0</v>
      </c>
      <c r="I20481" s="396">
        <f t="shared" si="11510"/>
        <v>0</v>
      </c>
      <c r="J20481" s="396">
        <f t="shared" si="11510"/>
        <v>0</v>
      </c>
      <c r="K20481" s="396">
        <f t="shared" si="11510"/>
        <v>0</v>
      </c>
      <c r="L20481" s="396">
        <f t="shared" si="11510"/>
        <v>0</v>
      </c>
      <c r="M20481" s="396">
        <f t="shared" si="11510"/>
        <v>0</v>
      </c>
      <c r="N20481" s="152">
        <f t="shared" ref="N20481" si="11511">SUM(N20482:N20487)</f>
        <v>0</v>
      </c>
      <c r="O20481" s="60" t="s">
        <v>71</v>
      </c>
    </row>
    <row r="20482" spans="2:15" ht="20.25" customHeight="1">
      <c r="B20482" s="50" t="e">
        <f>IF((#REF!+#REF!+H20482)&lt;&gt;0,"a","b")</f>
        <v>#REF!</v>
      </c>
      <c r="C20482" s="54">
        <v>6</v>
      </c>
      <c r="D20482" s="54"/>
      <c r="F20482" s="89"/>
      <c r="G20482" s="97" t="s">
        <v>260</v>
      </c>
      <c r="H20482" s="360">
        <f t="shared" ref="H20482:M20482" si="11512">H20712+H20942+H21172+H21402+H21632</f>
        <v>0</v>
      </c>
      <c r="I20482" s="396">
        <f t="shared" si="11512"/>
        <v>0</v>
      </c>
      <c r="J20482" s="396">
        <f t="shared" si="11512"/>
        <v>0</v>
      </c>
      <c r="K20482" s="396">
        <f t="shared" si="11512"/>
        <v>0</v>
      </c>
      <c r="L20482" s="396">
        <f t="shared" si="11512"/>
        <v>0</v>
      </c>
      <c r="M20482" s="396">
        <f t="shared" si="11512"/>
        <v>0</v>
      </c>
      <c r="N20482" s="138"/>
    </row>
    <row r="20483" spans="2:15" ht="20.25" customHeight="1">
      <c r="B20483" s="50" t="e">
        <f>IF((#REF!+#REF!+H20483)&lt;&gt;0,"a","b")</f>
        <v>#REF!</v>
      </c>
      <c r="C20483" s="54">
        <v>6</v>
      </c>
      <c r="D20483" s="54"/>
      <c r="F20483" s="89"/>
      <c r="G20483" s="97" t="s">
        <v>261</v>
      </c>
      <c r="H20483" s="360">
        <f t="shared" ref="H20483:M20483" si="11513">H20713+H20943+H21173+H21403+H21633</f>
        <v>0</v>
      </c>
      <c r="I20483" s="396">
        <f t="shared" si="11513"/>
        <v>0</v>
      </c>
      <c r="J20483" s="396">
        <f t="shared" si="11513"/>
        <v>0</v>
      </c>
      <c r="K20483" s="396">
        <f t="shared" si="11513"/>
        <v>0</v>
      </c>
      <c r="L20483" s="396">
        <f t="shared" si="11513"/>
        <v>0</v>
      </c>
      <c r="M20483" s="396">
        <f t="shared" si="11513"/>
        <v>0</v>
      </c>
      <c r="N20483" s="138"/>
    </row>
    <row r="20484" spans="2:15" ht="20.25" customHeight="1">
      <c r="B20484" s="50" t="e">
        <f>IF((#REF!+#REF!+H20484)&lt;&gt;0,"a","b")</f>
        <v>#REF!</v>
      </c>
      <c r="C20484" s="54">
        <v>6</v>
      </c>
      <c r="D20484" s="54"/>
      <c r="F20484" s="89"/>
      <c r="G20484" s="97" t="s">
        <v>262</v>
      </c>
      <c r="H20484" s="360">
        <f t="shared" ref="H20484:M20484" si="11514">H20714+H20944+H21174+H21404+H21634</f>
        <v>0</v>
      </c>
      <c r="I20484" s="396">
        <f t="shared" si="11514"/>
        <v>0</v>
      </c>
      <c r="J20484" s="396">
        <f t="shared" si="11514"/>
        <v>0</v>
      </c>
      <c r="K20484" s="396">
        <f t="shared" si="11514"/>
        <v>0</v>
      </c>
      <c r="L20484" s="396">
        <f t="shared" si="11514"/>
        <v>0</v>
      </c>
      <c r="M20484" s="396">
        <f t="shared" si="11514"/>
        <v>0</v>
      </c>
      <c r="N20484" s="138"/>
    </row>
    <row r="20485" spans="2:15" ht="20.25" customHeight="1">
      <c r="B20485" s="50" t="e">
        <f>IF((#REF!+#REF!+H20485)&lt;&gt;0,"a","b")</f>
        <v>#REF!</v>
      </c>
      <c r="C20485" s="54">
        <v>6</v>
      </c>
      <c r="D20485" s="54"/>
      <c r="F20485" s="89"/>
      <c r="G20485" s="97" t="s">
        <v>263</v>
      </c>
      <c r="H20485" s="360">
        <f t="shared" ref="H20485:M20485" si="11515">H20715+H20945+H21175+H21405+H21635</f>
        <v>0</v>
      </c>
      <c r="I20485" s="396">
        <f t="shared" si="11515"/>
        <v>0</v>
      </c>
      <c r="J20485" s="396">
        <f t="shared" si="11515"/>
        <v>0</v>
      </c>
      <c r="K20485" s="396">
        <f t="shared" si="11515"/>
        <v>0</v>
      </c>
      <c r="L20485" s="396">
        <f t="shared" si="11515"/>
        <v>0</v>
      </c>
      <c r="M20485" s="396">
        <f t="shared" si="11515"/>
        <v>0</v>
      </c>
      <c r="N20485" s="138"/>
    </row>
    <row r="20486" spans="2:15" ht="20.25" customHeight="1">
      <c r="B20486" s="50" t="e">
        <f>IF((#REF!+#REF!+H20486)&lt;&gt;0,"a","b")</f>
        <v>#REF!</v>
      </c>
      <c r="C20486" s="54">
        <v>6</v>
      </c>
      <c r="D20486" s="54"/>
      <c r="F20486" s="89"/>
      <c r="G20486" s="97" t="s">
        <v>264</v>
      </c>
      <c r="H20486" s="360">
        <f t="shared" ref="H20486:M20486" si="11516">H20716+H20946+H21176+H21406+H21636</f>
        <v>0</v>
      </c>
      <c r="I20486" s="396">
        <f t="shared" si="11516"/>
        <v>0</v>
      </c>
      <c r="J20486" s="396">
        <f t="shared" si="11516"/>
        <v>0</v>
      </c>
      <c r="K20486" s="396">
        <f t="shared" si="11516"/>
        <v>0</v>
      </c>
      <c r="L20486" s="396">
        <f t="shared" si="11516"/>
        <v>0</v>
      </c>
      <c r="M20486" s="396">
        <f t="shared" si="11516"/>
        <v>0</v>
      </c>
      <c r="N20486" s="138"/>
    </row>
    <row r="20487" spans="2:15" ht="20.25" customHeight="1">
      <c r="B20487" s="50" t="e">
        <f>IF((#REF!+#REF!+H20487)&lt;&gt;0,"a","b")</f>
        <v>#REF!</v>
      </c>
      <c r="C20487" s="54">
        <v>6</v>
      </c>
      <c r="D20487" s="54"/>
      <c r="F20487" s="89"/>
      <c r="G20487" s="97" t="s">
        <v>265</v>
      </c>
      <c r="H20487" s="360">
        <f t="shared" ref="H20487:M20487" si="11517">H20717+H20947+H21177+H21407+H21637</f>
        <v>0</v>
      </c>
      <c r="I20487" s="396">
        <f t="shared" si="11517"/>
        <v>0</v>
      </c>
      <c r="J20487" s="396">
        <f t="shared" si="11517"/>
        <v>0</v>
      </c>
      <c r="K20487" s="396">
        <f t="shared" si="11517"/>
        <v>0</v>
      </c>
      <c r="L20487" s="396">
        <f t="shared" si="11517"/>
        <v>0</v>
      </c>
      <c r="M20487" s="396">
        <f t="shared" si="11517"/>
        <v>0</v>
      </c>
      <c r="N20487" s="138"/>
    </row>
    <row r="20488" spans="2:15" ht="20.25" customHeight="1">
      <c r="B20488" s="50" t="e">
        <f>IF((#REF!+#REF!+H20488)&lt;&gt;0,"a","b")</f>
        <v>#REF!</v>
      </c>
      <c r="C20488" s="54">
        <v>5</v>
      </c>
      <c r="D20488" s="54"/>
      <c r="F20488" s="89"/>
      <c r="G20488" s="95" t="s">
        <v>266</v>
      </c>
      <c r="H20488" s="360">
        <f t="shared" ref="H20488:M20488" si="11518">H20718+H20948+H21178+H21408+H21638</f>
        <v>0</v>
      </c>
      <c r="I20488" s="396">
        <f t="shared" si="11518"/>
        <v>0</v>
      </c>
      <c r="J20488" s="396">
        <f t="shared" si="11518"/>
        <v>0</v>
      </c>
      <c r="K20488" s="396">
        <f t="shared" si="11518"/>
        <v>0</v>
      </c>
      <c r="L20488" s="396">
        <f t="shared" si="11518"/>
        <v>0</v>
      </c>
      <c r="M20488" s="396">
        <f t="shared" si="11518"/>
        <v>0</v>
      </c>
      <c r="N20488" s="154"/>
    </row>
    <row r="20489" spans="2:15" ht="20.25" customHeight="1">
      <c r="B20489" s="50" t="e">
        <f>IF((#REF!+#REF!+H20489)&lt;&gt;0,"a","b")</f>
        <v>#REF!</v>
      </c>
      <c r="C20489" s="54">
        <v>4</v>
      </c>
      <c r="D20489" s="54"/>
      <c r="F20489" s="89"/>
      <c r="G20489" s="93" t="s">
        <v>267</v>
      </c>
      <c r="H20489" s="360">
        <f t="shared" ref="H20489:M20489" si="11519">H20719+H20949+H21179+H21409+H21639</f>
        <v>0</v>
      </c>
      <c r="I20489" s="396">
        <f t="shared" si="11519"/>
        <v>0</v>
      </c>
      <c r="J20489" s="396">
        <f t="shared" si="11519"/>
        <v>0</v>
      </c>
      <c r="K20489" s="396">
        <f t="shared" si="11519"/>
        <v>0</v>
      </c>
      <c r="L20489" s="396">
        <f t="shared" si="11519"/>
        <v>0</v>
      </c>
      <c r="M20489" s="396">
        <f t="shared" si="11519"/>
        <v>0</v>
      </c>
      <c r="N20489" s="153"/>
    </row>
    <row r="20490" spans="2:15" ht="20.25" customHeight="1">
      <c r="B20490" s="50" t="e">
        <f>IF((#REF!+#REF!+H20490)&lt;&gt;0,"a","b")</f>
        <v>#REF!</v>
      </c>
      <c r="C20490" s="54">
        <v>3</v>
      </c>
      <c r="D20490" s="54"/>
      <c r="F20490" s="89"/>
      <c r="G20490" s="90" t="s">
        <v>268</v>
      </c>
      <c r="H20490" s="360">
        <f t="shared" ref="H20490:M20490" si="11520">H20720+H20950+H21180+H21410+H21640</f>
        <v>0</v>
      </c>
      <c r="I20490" s="396">
        <f t="shared" si="11520"/>
        <v>0</v>
      </c>
      <c r="J20490" s="396">
        <f t="shared" si="11520"/>
        <v>0</v>
      </c>
      <c r="K20490" s="396">
        <f t="shared" si="11520"/>
        <v>0</v>
      </c>
      <c r="L20490" s="396">
        <f t="shared" si="11520"/>
        <v>0</v>
      </c>
      <c r="M20490" s="396">
        <f t="shared" si="11520"/>
        <v>0</v>
      </c>
      <c r="N20490" s="150">
        <f t="shared" ref="N20490" si="11521">N20491+N20492+N20495+N20531+N20532+N20533+N20534+N20535+N20542+N20543</f>
        <v>0</v>
      </c>
      <c r="O20490" s="60" t="s">
        <v>71</v>
      </c>
    </row>
    <row r="20491" spans="2:15" ht="20.25" customHeight="1">
      <c r="B20491" s="50" t="e">
        <f>IF((#REF!+#REF!+H20491)&lt;&gt;0,"a","b")</f>
        <v>#REF!</v>
      </c>
      <c r="C20491" s="54">
        <v>4</v>
      </c>
      <c r="D20491" s="54"/>
      <c r="F20491" s="89"/>
      <c r="G20491" s="93" t="s">
        <v>269</v>
      </c>
      <c r="H20491" s="360">
        <f t="shared" ref="H20491:M20491" si="11522">H20721+H20951+H21181+H21411+H21641</f>
        <v>0</v>
      </c>
      <c r="I20491" s="396">
        <f t="shared" si="11522"/>
        <v>0</v>
      </c>
      <c r="J20491" s="396">
        <f t="shared" si="11522"/>
        <v>0</v>
      </c>
      <c r="K20491" s="396">
        <f t="shared" si="11522"/>
        <v>0</v>
      </c>
      <c r="L20491" s="396">
        <f t="shared" si="11522"/>
        <v>0</v>
      </c>
      <c r="M20491" s="396">
        <f t="shared" si="11522"/>
        <v>0</v>
      </c>
      <c r="N20491" s="153"/>
    </row>
    <row r="20492" spans="2:15" ht="20.25" customHeight="1">
      <c r="B20492" s="50" t="e">
        <f>IF((#REF!+#REF!+H20492)&lt;&gt;0,"a","b")</f>
        <v>#REF!</v>
      </c>
      <c r="C20492" s="54">
        <v>4</v>
      </c>
      <c r="D20492" s="54"/>
      <c r="F20492" s="89"/>
      <c r="G20492" s="93" t="s">
        <v>270</v>
      </c>
      <c r="H20492" s="360">
        <f t="shared" ref="H20492:M20492" si="11523">H20722+H20952+H21182+H21412+H21642</f>
        <v>0</v>
      </c>
      <c r="I20492" s="396">
        <f t="shared" si="11523"/>
        <v>0</v>
      </c>
      <c r="J20492" s="396">
        <f t="shared" si="11523"/>
        <v>0</v>
      </c>
      <c r="K20492" s="396">
        <f t="shared" si="11523"/>
        <v>0</v>
      </c>
      <c r="L20492" s="396">
        <f t="shared" si="11523"/>
        <v>0</v>
      </c>
      <c r="M20492" s="396">
        <f t="shared" si="11523"/>
        <v>0</v>
      </c>
      <c r="N20492" s="151">
        <f t="shared" ref="N20492" si="11524">SUM(N20493:N20494)</f>
        <v>0</v>
      </c>
      <c r="O20492" s="60" t="s">
        <v>71</v>
      </c>
    </row>
    <row r="20493" spans="2:15" ht="20.25" customHeight="1">
      <c r="B20493" s="50" t="e">
        <f>IF((#REF!+#REF!+H20493)&lt;&gt;0,"a","b")</f>
        <v>#REF!</v>
      </c>
      <c r="C20493" s="54">
        <v>5</v>
      </c>
      <c r="D20493" s="54"/>
      <c r="F20493" s="89"/>
      <c r="G20493" s="95" t="s">
        <v>271</v>
      </c>
      <c r="H20493" s="360">
        <f t="shared" ref="H20493:M20493" si="11525">H20723+H20953+H21183+H21413+H21643</f>
        <v>0</v>
      </c>
      <c r="I20493" s="396">
        <f t="shared" si="11525"/>
        <v>0</v>
      </c>
      <c r="J20493" s="396">
        <f t="shared" si="11525"/>
        <v>0</v>
      </c>
      <c r="K20493" s="396">
        <f t="shared" si="11525"/>
        <v>0</v>
      </c>
      <c r="L20493" s="396">
        <f t="shared" si="11525"/>
        <v>0</v>
      </c>
      <c r="M20493" s="396">
        <f t="shared" si="11525"/>
        <v>0</v>
      </c>
      <c r="N20493" s="154"/>
    </row>
    <row r="20494" spans="2:15" ht="20.25" customHeight="1">
      <c r="B20494" s="50" t="e">
        <f>IF((#REF!+#REF!+H20494)&lt;&gt;0,"a","b")</f>
        <v>#REF!</v>
      </c>
      <c r="C20494" s="54">
        <v>5</v>
      </c>
      <c r="D20494" s="54"/>
      <c r="F20494" s="89"/>
      <c r="G20494" s="95" t="s">
        <v>272</v>
      </c>
      <c r="H20494" s="360">
        <f t="shared" ref="H20494:M20494" si="11526">H20724+H20954+H21184+H21414+H21644</f>
        <v>0</v>
      </c>
      <c r="I20494" s="396">
        <f t="shared" si="11526"/>
        <v>0</v>
      </c>
      <c r="J20494" s="396">
        <f t="shared" si="11526"/>
        <v>0</v>
      </c>
      <c r="K20494" s="396">
        <f t="shared" si="11526"/>
        <v>0</v>
      </c>
      <c r="L20494" s="396">
        <f t="shared" si="11526"/>
        <v>0</v>
      </c>
      <c r="M20494" s="396">
        <f t="shared" si="11526"/>
        <v>0</v>
      </c>
      <c r="N20494" s="154"/>
    </row>
    <row r="20495" spans="2:15" ht="20.25" customHeight="1">
      <c r="B20495" s="50" t="e">
        <f>IF((#REF!+#REF!+H20495)&lt;&gt;0,"a","b")</f>
        <v>#REF!</v>
      </c>
      <c r="C20495" s="54">
        <v>4</v>
      </c>
      <c r="D20495" s="54"/>
      <c r="F20495" s="89"/>
      <c r="G20495" s="93" t="s">
        <v>273</v>
      </c>
      <c r="H20495" s="360">
        <f t="shared" ref="H20495:M20495" si="11527">H20725+H20955+H21185+H21415+H21645</f>
        <v>0</v>
      </c>
      <c r="I20495" s="396">
        <f t="shared" si="11527"/>
        <v>0</v>
      </c>
      <c r="J20495" s="396">
        <f t="shared" si="11527"/>
        <v>0</v>
      </c>
      <c r="K20495" s="396">
        <f t="shared" si="11527"/>
        <v>0</v>
      </c>
      <c r="L20495" s="396">
        <f t="shared" si="11527"/>
        <v>0</v>
      </c>
      <c r="M20495" s="396">
        <f t="shared" si="11527"/>
        <v>0</v>
      </c>
      <c r="N20495" s="151">
        <f t="shared" ref="N20495" si="11528">N20496+N20497+N20498+N20499+N20511+N20515+N20516+N20517+N20518+N20519+N20520+N20521+N20529+N20530</f>
        <v>0</v>
      </c>
      <c r="O20495" s="60" t="s">
        <v>71</v>
      </c>
    </row>
    <row r="20496" spans="2:15" ht="42.75" customHeight="1">
      <c r="B20496" s="50" t="e">
        <f>IF((#REF!+#REF!+H20496)&lt;&gt;0,"a","b")</f>
        <v>#REF!</v>
      </c>
      <c r="C20496" s="54">
        <v>5</v>
      </c>
      <c r="D20496" s="54"/>
      <c r="F20496" s="89"/>
      <c r="G20496" s="95" t="s">
        <v>322</v>
      </c>
      <c r="H20496" s="360">
        <f t="shared" ref="H20496:M20496" si="11529">H20726+H20956+H21186+H21416+H21646</f>
        <v>0</v>
      </c>
      <c r="I20496" s="396">
        <f t="shared" si="11529"/>
        <v>0</v>
      </c>
      <c r="J20496" s="396">
        <f t="shared" si="11529"/>
        <v>0</v>
      </c>
      <c r="K20496" s="396">
        <f t="shared" si="11529"/>
        <v>0</v>
      </c>
      <c r="L20496" s="396">
        <f t="shared" si="11529"/>
        <v>0</v>
      </c>
      <c r="M20496" s="396">
        <f t="shared" si="11529"/>
        <v>0</v>
      </c>
      <c r="N20496" s="154"/>
    </row>
    <row r="20497" spans="2:15" ht="30.75" customHeight="1">
      <c r="B20497" s="50" t="e">
        <f>IF((#REF!+#REF!+H20497)&lt;&gt;0,"a","b")</f>
        <v>#REF!</v>
      </c>
      <c r="C20497" s="54">
        <v>5</v>
      </c>
      <c r="D20497" s="54"/>
      <c r="F20497" s="89"/>
      <c r="G20497" s="111" t="s">
        <v>289</v>
      </c>
      <c r="H20497" s="360">
        <f t="shared" ref="H20497:M20497" si="11530">H20727+H20957+H21187+H21417+H21647</f>
        <v>0</v>
      </c>
      <c r="I20497" s="396">
        <f t="shared" si="11530"/>
        <v>0</v>
      </c>
      <c r="J20497" s="396">
        <f t="shared" si="11530"/>
        <v>0</v>
      </c>
      <c r="K20497" s="396">
        <f t="shared" si="11530"/>
        <v>0</v>
      </c>
      <c r="L20497" s="396">
        <f t="shared" si="11530"/>
        <v>0</v>
      </c>
      <c r="M20497" s="396">
        <f t="shared" si="11530"/>
        <v>0</v>
      </c>
      <c r="N20497" s="154"/>
    </row>
    <row r="20498" spans="2:15" ht="60.75" customHeight="1">
      <c r="B20498" s="50" t="e">
        <f>IF((#REF!+#REF!+H20498)&lt;&gt;0,"a","b")</f>
        <v>#REF!</v>
      </c>
      <c r="C20498" s="54">
        <v>5</v>
      </c>
      <c r="D20498" s="54"/>
      <c r="F20498" s="89"/>
      <c r="G20498" s="111" t="s">
        <v>323</v>
      </c>
      <c r="H20498" s="360">
        <f t="shared" ref="H20498:M20498" si="11531">H20728+H20958+H21188+H21418+H21648</f>
        <v>0</v>
      </c>
      <c r="I20498" s="396">
        <f t="shared" si="11531"/>
        <v>0</v>
      </c>
      <c r="J20498" s="396">
        <f t="shared" si="11531"/>
        <v>0</v>
      </c>
      <c r="K20498" s="396">
        <f t="shared" si="11531"/>
        <v>0</v>
      </c>
      <c r="L20498" s="396">
        <f t="shared" si="11531"/>
        <v>0</v>
      </c>
      <c r="M20498" s="396">
        <f t="shared" si="11531"/>
        <v>0</v>
      </c>
      <c r="N20498" s="154"/>
    </row>
    <row r="20499" spans="2:15" ht="30.75" customHeight="1">
      <c r="B20499" s="50" t="e">
        <f>IF((#REF!+#REF!+H20499)&lt;&gt;0,"a","b")</f>
        <v>#REF!</v>
      </c>
      <c r="C20499" s="54">
        <v>5</v>
      </c>
      <c r="D20499" s="54"/>
      <c r="F20499" s="89"/>
      <c r="G20499" s="95" t="s">
        <v>288</v>
      </c>
      <c r="H20499" s="360">
        <f t="shared" ref="H20499:M20499" si="11532">H20729+H20959+H21189+H21419+H21649</f>
        <v>0</v>
      </c>
      <c r="I20499" s="396">
        <f t="shared" si="11532"/>
        <v>0</v>
      </c>
      <c r="J20499" s="396">
        <f t="shared" si="11532"/>
        <v>0</v>
      </c>
      <c r="K20499" s="396">
        <f t="shared" si="11532"/>
        <v>0</v>
      </c>
      <c r="L20499" s="396">
        <f t="shared" si="11532"/>
        <v>0</v>
      </c>
      <c r="M20499" s="396">
        <f t="shared" si="11532"/>
        <v>0</v>
      </c>
      <c r="N20499" s="152">
        <f t="shared" ref="N20499" si="11533">SUM(N20500:N20510)</f>
        <v>0</v>
      </c>
      <c r="O20499" s="60" t="s">
        <v>71</v>
      </c>
    </row>
    <row r="20500" spans="2:15" ht="20.25" customHeight="1">
      <c r="B20500" s="50" t="e">
        <f>IF((#REF!+#REF!+H20500)&lt;&gt;0,"a","b")</f>
        <v>#REF!</v>
      </c>
      <c r="C20500" s="54">
        <v>6</v>
      </c>
      <c r="D20500" s="54"/>
      <c r="F20500" s="89"/>
      <c r="G20500" s="97" t="s">
        <v>274</v>
      </c>
      <c r="H20500" s="360">
        <f t="shared" ref="H20500:M20500" si="11534">H20730+H20960+H21190+H21420+H21650</f>
        <v>0</v>
      </c>
      <c r="I20500" s="396">
        <f t="shared" si="11534"/>
        <v>0</v>
      </c>
      <c r="J20500" s="396">
        <f t="shared" si="11534"/>
        <v>0</v>
      </c>
      <c r="K20500" s="396">
        <f t="shared" si="11534"/>
        <v>0</v>
      </c>
      <c r="L20500" s="396">
        <f t="shared" si="11534"/>
        <v>0</v>
      </c>
      <c r="M20500" s="396">
        <f t="shared" si="11534"/>
        <v>0</v>
      </c>
      <c r="N20500" s="155"/>
    </row>
    <row r="20501" spans="2:15" ht="20.25" customHeight="1">
      <c r="B20501" s="50" t="e">
        <f>IF((#REF!+#REF!+H20501)&lt;&gt;0,"a","b")</f>
        <v>#REF!</v>
      </c>
      <c r="C20501" s="54">
        <v>6</v>
      </c>
      <c r="D20501" s="54"/>
      <c r="F20501" s="89"/>
      <c r="G20501" s="97" t="s">
        <v>275</v>
      </c>
      <c r="H20501" s="360">
        <f t="shared" ref="H20501:M20501" si="11535">H20731+H20961+H21191+H21421+H21651</f>
        <v>0</v>
      </c>
      <c r="I20501" s="396">
        <f t="shared" si="11535"/>
        <v>0</v>
      </c>
      <c r="J20501" s="396">
        <f t="shared" si="11535"/>
        <v>0</v>
      </c>
      <c r="K20501" s="396">
        <f t="shared" si="11535"/>
        <v>0</v>
      </c>
      <c r="L20501" s="396">
        <f t="shared" si="11535"/>
        <v>0</v>
      </c>
      <c r="M20501" s="396">
        <f t="shared" si="11535"/>
        <v>0</v>
      </c>
      <c r="N20501" s="155"/>
    </row>
    <row r="20502" spans="2:15" ht="20.25" customHeight="1">
      <c r="B20502" s="50" t="e">
        <f>IF((#REF!+#REF!+H20502)&lt;&gt;0,"a","b")</f>
        <v>#REF!</v>
      </c>
      <c r="C20502" s="54">
        <v>6</v>
      </c>
      <c r="D20502" s="54"/>
      <c r="F20502" s="89"/>
      <c r="G20502" s="97" t="s">
        <v>276</v>
      </c>
      <c r="H20502" s="360">
        <f t="shared" ref="H20502:M20502" si="11536">H20732+H20962+H21192+H21422+H21652</f>
        <v>0</v>
      </c>
      <c r="I20502" s="396">
        <f t="shared" si="11536"/>
        <v>0</v>
      </c>
      <c r="J20502" s="396">
        <f t="shared" si="11536"/>
        <v>0</v>
      </c>
      <c r="K20502" s="396">
        <f t="shared" si="11536"/>
        <v>0</v>
      </c>
      <c r="L20502" s="396">
        <f t="shared" si="11536"/>
        <v>0</v>
      </c>
      <c r="M20502" s="396">
        <f t="shared" si="11536"/>
        <v>0</v>
      </c>
      <c r="N20502" s="155"/>
    </row>
    <row r="20503" spans="2:15" ht="20.25" customHeight="1">
      <c r="B20503" s="50" t="e">
        <f>IF((#REF!+#REF!+H20503)&lt;&gt;0,"a","b")</f>
        <v>#REF!</v>
      </c>
      <c r="C20503" s="54">
        <v>6</v>
      </c>
      <c r="D20503" s="54"/>
      <c r="F20503" s="89"/>
      <c r="G20503" s="97" t="s">
        <v>277</v>
      </c>
      <c r="H20503" s="360">
        <f t="shared" ref="H20503:M20503" si="11537">H20733+H20963+H21193+H21423+H21653</f>
        <v>0</v>
      </c>
      <c r="I20503" s="396">
        <f t="shared" si="11537"/>
        <v>0</v>
      </c>
      <c r="J20503" s="396">
        <f t="shared" si="11537"/>
        <v>0</v>
      </c>
      <c r="K20503" s="396">
        <f t="shared" si="11537"/>
        <v>0</v>
      </c>
      <c r="L20503" s="396">
        <f t="shared" si="11537"/>
        <v>0</v>
      </c>
      <c r="M20503" s="396">
        <f t="shared" si="11537"/>
        <v>0</v>
      </c>
      <c r="N20503" s="155"/>
    </row>
    <row r="20504" spans="2:15" ht="20.25" customHeight="1">
      <c r="B20504" s="50" t="e">
        <f>IF((#REF!+#REF!+H20504)&lt;&gt;0,"a","b")</f>
        <v>#REF!</v>
      </c>
      <c r="C20504" s="54">
        <v>6</v>
      </c>
      <c r="D20504" s="54"/>
      <c r="F20504" s="89"/>
      <c r="G20504" s="97" t="s">
        <v>278</v>
      </c>
      <c r="H20504" s="360">
        <f t="shared" ref="H20504:M20504" si="11538">H20734+H20964+H21194+H21424+H21654</f>
        <v>0</v>
      </c>
      <c r="I20504" s="396">
        <f t="shared" si="11538"/>
        <v>0</v>
      </c>
      <c r="J20504" s="396">
        <f t="shared" si="11538"/>
        <v>0</v>
      </c>
      <c r="K20504" s="396">
        <f t="shared" si="11538"/>
        <v>0</v>
      </c>
      <c r="L20504" s="396">
        <f t="shared" si="11538"/>
        <v>0</v>
      </c>
      <c r="M20504" s="396">
        <f t="shared" si="11538"/>
        <v>0</v>
      </c>
      <c r="N20504" s="155"/>
    </row>
    <row r="20505" spans="2:15" ht="20.25" customHeight="1">
      <c r="B20505" s="50" t="e">
        <f>IF((#REF!+#REF!+H20505)&lt;&gt;0,"a","b")</f>
        <v>#REF!</v>
      </c>
      <c r="C20505" s="54">
        <v>6</v>
      </c>
      <c r="D20505" s="54"/>
      <c r="F20505" s="89"/>
      <c r="G20505" s="97" t="s">
        <v>279</v>
      </c>
      <c r="H20505" s="360">
        <f t="shared" ref="H20505:M20505" si="11539">H20735+H20965+H21195+H21425+H21655</f>
        <v>0</v>
      </c>
      <c r="I20505" s="396">
        <f t="shared" si="11539"/>
        <v>0</v>
      </c>
      <c r="J20505" s="396">
        <f t="shared" si="11539"/>
        <v>0</v>
      </c>
      <c r="K20505" s="396">
        <f t="shared" si="11539"/>
        <v>0</v>
      </c>
      <c r="L20505" s="396">
        <f t="shared" si="11539"/>
        <v>0</v>
      </c>
      <c r="M20505" s="396">
        <f t="shared" si="11539"/>
        <v>0</v>
      </c>
      <c r="N20505" s="155"/>
    </row>
    <row r="20506" spans="2:15" ht="20.25" customHeight="1">
      <c r="B20506" s="50" t="e">
        <f>IF((#REF!+#REF!+H20506)&lt;&gt;0,"a","b")</f>
        <v>#REF!</v>
      </c>
      <c r="C20506" s="54">
        <v>6</v>
      </c>
      <c r="D20506" s="54"/>
      <c r="F20506" s="89"/>
      <c r="G20506" s="97" t="s">
        <v>280</v>
      </c>
      <c r="H20506" s="360">
        <f t="shared" ref="H20506:M20506" si="11540">H20736+H20966+H21196+H21426+H21656</f>
        <v>0</v>
      </c>
      <c r="I20506" s="396">
        <f t="shared" si="11540"/>
        <v>0</v>
      </c>
      <c r="J20506" s="396">
        <f t="shared" si="11540"/>
        <v>0</v>
      </c>
      <c r="K20506" s="396">
        <f t="shared" si="11540"/>
        <v>0</v>
      </c>
      <c r="L20506" s="396">
        <f t="shared" si="11540"/>
        <v>0</v>
      </c>
      <c r="M20506" s="396">
        <f t="shared" si="11540"/>
        <v>0</v>
      </c>
      <c r="N20506" s="155"/>
    </row>
    <row r="20507" spans="2:15" ht="20.25" customHeight="1">
      <c r="B20507" s="50" t="e">
        <f>IF((#REF!+#REF!+H20507)&lt;&gt;0,"a","b")</f>
        <v>#REF!</v>
      </c>
      <c r="C20507" s="54">
        <v>6</v>
      </c>
      <c r="D20507" s="54"/>
      <c r="F20507" s="89"/>
      <c r="G20507" s="97" t="s">
        <v>281</v>
      </c>
      <c r="H20507" s="360">
        <f t="shared" ref="H20507:M20507" si="11541">H20737+H20967+H21197+H21427+H21657</f>
        <v>0</v>
      </c>
      <c r="I20507" s="396">
        <f t="shared" si="11541"/>
        <v>0</v>
      </c>
      <c r="J20507" s="396">
        <f t="shared" si="11541"/>
        <v>0</v>
      </c>
      <c r="K20507" s="396">
        <f t="shared" si="11541"/>
        <v>0</v>
      </c>
      <c r="L20507" s="396">
        <f t="shared" si="11541"/>
        <v>0</v>
      </c>
      <c r="M20507" s="396">
        <f t="shared" si="11541"/>
        <v>0</v>
      </c>
      <c r="N20507" s="155"/>
    </row>
    <row r="20508" spans="2:15" ht="20.25" customHeight="1">
      <c r="B20508" s="50" t="e">
        <f>IF((#REF!+#REF!+H20508)&lt;&gt;0,"a","b")</f>
        <v>#REF!</v>
      </c>
      <c r="C20508" s="54">
        <v>6</v>
      </c>
      <c r="D20508" s="54"/>
      <c r="F20508" s="89"/>
      <c r="G20508" s="97" t="s">
        <v>282</v>
      </c>
      <c r="H20508" s="360">
        <f t="shared" ref="H20508:M20508" si="11542">H20738+H20968+H21198+H21428+H21658</f>
        <v>0</v>
      </c>
      <c r="I20508" s="396">
        <f t="shared" si="11542"/>
        <v>0</v>
      </c>
      <c r="J20508" s="396">
        <f t="shared" si="11542"/>
        <v>0</v>
      </c>
      <c r="K20508" s="396">
        <f t="shared" si="11542"/>
        <v>0</v>
      </c>
      <c r="L20508" s="396">
        <f t="shared" si="11542"/>
        <v>0</v>
      </c>
      <c r="M20508" s="396">
        <f t="shared" si="11542"/>
        <v>0</v>
      </c>
      <c r="N20508" s="155"/>
    </row>
    <row r="20509" spans="2:15" ht="20.25" customHeight="1">
      <c r="B20509" s="50" t="e">
        <f>IF((#REF!+#REF!+H20509)&lt;&gt;0,"a","b")</f>
        <v>#REF!</v>
      </c>
      <c r="C20509" s="54">
        <v>6</v>
      </c>
      <c r="D20509" s="54"/>
      <c r="F20509" s="89"/>
      <c r="G20509" s="97" t="s">
        <v>283</v>
      </c>
      <c r="H20509" s="360">
        <f t="shared" ref="H20509:M20509" si="11543">H20739+H20969+H21199+H21429+H21659</f>
        <v>0</v>
      </c>
      <c r="I20509" s="396">
        <f t="shared" si="11543"/>
        <v>0</v>
      </c>
      <c r="J20509" s="396">
        <f t="shared" si="11543"/>
        <v>0</v>
      </c>
      <c r="K20509" s="396">
        <f t="shared" si="11543"/>
        <v>0</v>
      </c>
      <c r="L20509" s="396">
        <f t="shared" si="11543"/>
        <v>0</v>
      </c>
      <c r="M20509" s="396">
        <f t="shared" si="11543"/>
        <v>0</v>
      </c>
      <c r="N20509" s="155"/>
    </row>
    <row r="20510" spans="2:15" ht="30.75" customHeight="1">
      <c r="B20510" s="50" t="e">
        <f>IF((#REF!+#REF!+H20510)&lt;&gt;0,"a","b")</f>
        <v>#REF!</v>
      </c>
      <c r="C20510" s="54">
        <v>6</v>
      </c>
      <c r="D20510" s="54"/>
      <c r="F20510" s="89"/>
      <c r="G20510" s="97" t="s">
        <v>324</v>
      </c>
      <c r="H20510" s="360">
        <f t="shared" ref="H20510:M20510" si="11544">H20740+H20970+H21200+H21430+H21660</f>
        <v>0</v>
      </c>
      <c r="I20510" s="396">
        <f t="shared" si="11544"/>
        <v>0</v>
      </c>
      <c r="J20510" s="396">
        <f t="shared" si="11544"/>
        <v>0</v>
      </c>
      <c r="K20510" s="396">
        <f t="shared" si="11544"/>
        <v>0</v>
      </c>
      <c r="L20510" s="396">
        <f t="shared" si="11544"/>
        <v>0</v>
      </c>
      <c r="M20510" s="396">
        <f t="shared" si="11544"/>
        <v>0</v>
      </c>
      <c r="N20510" s="155"/>
    </row>
    <row r="20511" spans="2:15" ht="20.25" customHeight="1">
      <c r="B20511" s="50" t="e">
        <f>IF((#REF!+#REF!+H20511)&lt;&gt;0,"a","b")</f>
        <v>#REF!</v>
      </c>
      <c r="C20511" s="54">
        <v>5</v>
      </c>
      <c r="D20511" s="54"/>
      <c r="F20511" s="89"/>
      <c r="G20511" s="95" t="s">
        <v>290</v>
      </c>
      <c r="H20511" s="360">
        <f t="shared" ref="H20511:M20511" si="11545">H20741+H20971+H21201+H21431+H21661</f>
        <v>0</v>
      </c>
      <c r="I20511" s="396">
        <f t="shared" si="11545"/>
        <v>0</v>
      </c>
      <c r="J20511" s="396">
        <f t="shared" si="11545"/>
        <v>0</v>
      </c>
      <c r="K20511" s="396">
        <f t="shared" si="11545"/>
        <v>0</v>
      </c>
      <c r="L20511" s="396">
        <f t="shared" si="11545"/>
        <v>0</v>
      </c>
      <c r="M20511" s="396">
        <f t="shared" si="11545"/>
        <v>0</v>
      </c>
      <c r="N20511" s="152">
        <f t="shared" ref="N20511" si="11546">SUM(N20512:N20514)</f>
        <v>0</v>
      </c>
      <c r="O20511" s="60" t="s">
        <v>71</v>
      </c>
    </row>
    <row r="20512" spans="2:15" ht="20.25" customHeight="1">
      <c r="B20512" s="50" t="e">
        <f>IF((#REF!+#REF!+H20512)&lt;&gt;0,"a","b")</f>
        <v>#REF!</v>
      </c>
      <c r="C20512" s="54">
        <v>6</v>
      </c>
      <c r="D20512" s="54"/>
      <c r="F20512" s="89"/>
      <c r="G20512" s="97" t="s">
        <v>284</v>
      </c>
      <c r="H20512" s="360">
        <f t="shared" ref="H20512:M20512" si="11547">H20742+H20972+H21202+H21432+H21662</f>
        <v>0</v>
      </c>
      <c r="I20512" s="396">
        <f t="shared" si="11547"/>
        <v>0</v>
      </c>
      <c r="J20512" s="396">
        <f t="shared" si="11547"/>
        <v>0</v>
      </c>
      <c r="K20512" s="396">
        <f t="shared" si="11547"/>
        <v>0</v>
      </c>
      <c r="L20512" s="396">
        <f t="shared" si="11547"/>
        <v>0</v>
      </c>
      <c r="M20512" s="396">
        <f t="shared" si="11547"/>
        <v>0</v>
      </c>
      <c r="N20512" s="155"/>
    </row>
    <row r="20513" spans="2:15" ht="20.25" customHeight="1">
      <c r="B20513" s="50" t="e">
        <f>IF((#REF!+#REF!+H20513)&lt;&gt;0,"a","b")</f>
        <v>#REF!</v>
      </c>
      <c r="C20513" s="54">
        <v>6</v>
      </c>
      <c r="D20513" s="54"/>
      <c r="F20513" s="89"/>
      <c r="G20513" s="97" t="s">
        <v>285</v>
      </c>
      <c r="H20513" s="360">
        <f t="shared" ref="H20513:M20513" si="11548">H20743+H20973+H21203+H21433+H21663</f>
        <v>0</v>
      </c>
      <c r="I20513" s="396">
        <f t="shared" si="11548"/>
        <v>0</v>
      </c>
      <c r="J20513" s="396">
        <f t="shared" si="11548"/>
        <v>0</v>
      </c>
      <c r="K20513" s="396">
        <f t="shared" si="11548"/>
        <v>0</v>
      </c>
      <c r="L20513" s="396">
        <f t="shared" si="11548"/>
        <v>0</v>
      </c>
      <c r="M20513" s="396">
        <f t="shared" si="11548"/>
        <v>0</v>
      </c>
      <c r="N20513" s="155"/>
    </row>
    <row r="20514" spans="2:15" ht="30.75" customHeight="1">
      <c r="B20514" s="50" t="e">
        <f>IF((#REF!+#REF!+H20514)&lt;&gt;0,"a","b")</f>
        <v>#REF!</v>
      </c>
      <c r="C20514" s="54">
        <v>6</v>
      </c>
      <c r="D20514" s="54"/>
      <c r="F20514" s="89"/>
      <c r="G20514" s="97" t="s">
        <v>325</v>
      </c>
      <c r="H20514" s="360">
        <f t="shared" ref="H20514:M20514" si="11549">H20744+H20974+H21204+H21434+H21664</f>
        <v>0</v>
      </c>
      <c r="I20514" s="396">
        <f t="shared" si="11549"/>
        <v>0</v>
      </c>
      <c r="J20514" s="396">
        <f t="shared" si="11549"/>
        <v>0</v>
      </c>
      <c r="K20514" s="396">
        <f t="shared" si="11549"/>
        <v>0</v>
      </c>
      <c r="L20514" s="396">
        <f t="shared" si="11549"/>
        <v>0</v>
      </c>
      <c r="M20514" s="396">
        <f t="shared" si="11549"/>
        <v>0</v>
      </c>
      <c r="N20514" s="155"/>
    </row>
    <row r="20515" spans="2:15" ht="30.75" customHeight="1">
      <c r="B20515" s="50" t="e">
        <f>IF((#REF!+#REF!+H20515)&lt;&gt;0,"a","b")</f>
        <v>#REF!</v>
      </c>
      <c r="C20515" s="54">
        <v>5</v>
      </c>
      <c r="D20515" s="54"/>
      <c r="F20515" s="89"/>
      <c r="G20515" s="95" t="s">
        <v>326</v>
      </c>
      <c r="H20515" s="360">
        <f t="shared" ref="H20515:M20515" si="11550">H20745+H20975+H21205+H21435+H21665</f>
        <v>0</v>
      </c>
      <c r="I20515" s="396">
        <f t="shared" si="11550"/>
        <v>0</v>
      </c>
      <c r="J20515" s="396">
        <f t="shared" si="11550"/>
        <v>0</v>
      </c>
      <c r="K20515" s="396">
        <f t="shared" si="11550"/>
        <v>0</v>
      </c>
      <c r="L20515" s="396">
        <f t="shared" si="11550"/>
        <v>0</v>
      </c>
      <c r="M20515" s="396">
        <f t="shared" si="11550"/>
        <v>0</v>
      </c>
      <c r="N20515" s="154"/>
    </row>
    <row r="20516" spans="2:15" ht="34.5" customHeight="1">
      <c r="B20516" s="50" t="e">
        <f>IF((#REF!+#REF!+H20516)&lt;&gt;0,"a","b")</f>
        <v>#REF!</v>
      </c>
      <c r="C20516" s="54">
        <v>5</v>
      </c>
      <c r="D20516" s="54"/>
      <c r="F20516" s="89"/>
      <c r="G20516" s="128" t="s">
        <v>460</v>
      </c>
      <c r="H20516" s="360">
        <f t="shared" ref="H20516:M20516" si="11551">H20746+H20976+H21206+H21436+H21666</f>
        <v>0</v>
      </c>
      <c r="I20516" s="396">
        <f t="shared" si="11551"/>
        <v>0</v>
      </c>
      <c r="J20516" s="396">
        <f t="shared" si="11551"/>
        <v>0</v>
      </c>
      <c r="K20516" s="396">
        <f t="shared" si="11551"/>
        <v>0</v>
      </c>
      <c r="L20516" s="396">
        <f t="shared" si="11551"/>
        <v>0</v>
      </c>
      <c r="M20516" s="396">
        <f t="shared" si="11551"/>
        <v>0</v>
      </c>
      <c r="N20516" s="154"/>
    </row>
    <row r="20517" spans="2:15" ht="34.5" customHeight="1">
      <c r="B20517" s="50" t="e">
        <f>IF((#REF!+#REF!+H20517)&lt;&gt;0,"a","b")</f>
        <v>#REF!</v>
      </c>
      <c r="C20517" s="54">
        <v>5</v>
      </c>
      <c r="D20517" s="54"/>
      <c r="F20517" s="89"/>
      <c r="G20517" s="95" t="s">
        <v>327</v>
      </c>
      <c r="H20517" s="360">
        <f t="shared" ref="H20517:M20517" si="11552">H20747+H20977+H21207+H21437+H21667</f>
        <v>0</v>
      </c>
      <c r="I20517" s="396">
        <f t="shared" si="11552"/>
        <v>0</v>
      </c>
      <c r="J20517" s="396">
        <f t="shared" si="11552"/>
        <v>0</v>
      </c>
      <c r="K20517" s="396">
        <f t="shared" si="11552"/>
        <v>0</v>
      </c>
      <c r="L20517" s="396">
        <f t="shared" si="11552"/>
        <v>0</v>
      </c>
      <c r="M20517" s="396">
        <f t="shared" si="11552"/>
        <v>0</v>
      </c>
      <c r="N20517" s="154"/>
    </row>
    <row r="20518" spans="2:15" ht="50.25" customHeight="1">
      <c r="B20518" s="50" t="e">
        <f>IF((#REF!+#REF!+H20518)&lt;&gt;0,"a","b")</f>
        <v>#REF!</v>
      </c>
      <c r="C20518" s="54">
        <v>5</v>
      </c>
      <c r="D20518" s="54"/>
      <c r="F20518" s="89"/>
      <c r="G20518" s="95" t="s">
        <v>328</v>
      </c>
      <c r="H20518" s="360">
        <f t="shared" ref="H20518:M20518" si="11553">H20748+H20978+H21208+H21438+H21668</f>
        <v>0</v>
      </c>
      <c r="I20518" s="396">
        <f t="shared" si="11553"/>
        <v>0</v>
      </c>
      <c r="J20518" s="396">
        <f t="shared" si="11553"/>
        <v>0</v>
      </c>
      <c r="K20518" s="396">
        <f t="shared" si="11553"/>
        <v>0</v>
      </c>
      <c r="L20518" s="396">
        <f t="shared" si="11553"/>
        <v>0</v>
      </c>
      <c r="M20518" s="396">
        <f t="shared" si="11553"/>
        <v>0</v>
      </c>
      <c r="N20518" s="154"/>
    </row>
    <row r="20519" spans="2:15" ht="20.25" customHeight="1">
      <c r="B20519" s="50" t="e">
        <f>IF((#REF!+#REF!+H20519)&lt;&gt;0,"a","b")</f>
        <v>#REF!</v>
      </c>
      <c r="C20519" s="54">
        <v>5</v>
      </c>
      <c r="D20519" s="54"/>
      <c r="F20519" s="89"/>
      <c r="G20519" s="95" t="s">
        <v>329</v>
      </c>
      <c r="H20519" s="360">
        <f t="shared" ref="H20519:M20519" si="11554">H20749+H20979+H21209+H21439+H21669</f>
        <v>0</v>
      </c>
      <c r="I20519" s="396">
        <f t="shared" si="11554"/>
        <v>0</v>
      </c>
      <c r="J20519" s="396">
        <f t="shared" si="11554"/>
        <v>0</v>
      </c>
      <c r="K20519" s="396">
        <f t="shared" si="11554"/>
        <v>0</v>
      </c>
      <c r="L20519" s="396">
        <f t="shared" si="11554"/>
        <v>0</v>
      </c>
      <c r="M20519" s="396">
        <f t="shared" si="11554"/>
        <v>0</v>
      </c>
      <c r="N20519" s="154"/>
    </row>
    <row r="20520" spans="2:15" ht="20.25" customHeight="1">
      <c r="B20520" s="50" t="e">
        <f>IF((#REF!+#REF!+H20520)&lt;&gt;0,"a","b")</f>
        <v>#REF!</v>
      </c>
      <c r="C20520" s="54">
        <v>5</v>
      </c>
      <c r="D20520" s="54"/>
      <c r="F20520" s="89"/>
      <c r="G20520" s="95" t="s">
        <v>330</v>
      </c>
      <c r="H20520" s="360">
        <f t="shared" ref="H20520:M20520" si="11555">H20750+H20980+H21210+H21440+H21670</f>
        <v>0</v>
      </c>
      <c r="I20520" s="396">
        <f t="shared" si="11555"/>
        <v>0</v>
      </c>
      <c r="J20520" s="396">
        <f t="shared" si="11555"/>
        <v>0</v>
      </c>
      <c r="K20520" s="396">
        <f t="shared" si="11555"/>
        <v>0</v>
      </c>
      <c r="L20520" s="396">
        <f t="shared" si="11555"/>
        <v>0</v>
      </c>
      <c r="M20520" s="396">
        <f t="shared" si="11555"/>
        <v>0</v>
      </c>
      <c r="N20520" s="154"/>
    </row>
    <row r="20521" spans="2:15" ht="20.25" customHeight="1">
      <c r="B20521" s="50" t="e">
        <f>IF((#REF!+#REF!+H20521)&lt;&gt;0,"a","b")</f>
        <v>#REF!</v>
      </c>
      <c r="C20521" s="54">
        <v>5</v>
      </c>
      <c r="D20521" s="54"/>
      <c r="F20521" s="89"/>
      <c r="G20521" s="95" t="s">
        <v>331</v>
      </c>
      <c r="H20521" s="360">
        <f t="shared" ref="H20521:M20521" si="11556">H20751+H20981+H21211+H21441+H21671</f>
        <v>0</v>
      </c>
      <c r="I20521" s="396">
        <f t="shared" si="11556"/>
        <v>0</v>
      </c>
      <c r="J20521" s="396">
        <f t="shared" si="11556"/>
        <v>0</v>
      </c>
      <c r="K20521" s="396">
        <f t="shared" si="11556"/>
        <v>0</v>
      </c>
      <c r="L20521" s="396">
        <f t="shared" si="11556"/>
        <v>0</v>
      </c>
      <c r="M20521" s="396">
        <f t="shared" si="11556"/>
        <v>0</v>
      </c>
      <c r="N20521" s="152">
        <f t="shared" ref="N20521" si="11557">SUM(N20522:N20528)</f>
        <v>0</v>
      </c>
      <c r="O20521" s="60" t="s">
        <v>71</v>
      </c>
    </row>
    <row r="20522" spans="2:15" ht="23.25" customHeight="1">
      <c r="B20522" s="50" t="e">
        <f>IF((#REF!+#REF!+H20522)&lt;&gt;0,"a","b")</f>
        <v>#REF!</v>
      </c>
      <c r="C20522" s="54">
        <v>6</v>
      </c>
      <c r="D20522" s="54"/>
      <c r="F20522" s="89"/>
      <c r="G20522" s="97" t="s">
        <v>291</v>
      </c>
      <c r="H20522" s="360">
        <f t="shared" ref="H20522:M20522" si="11558">H20752+H20982+H21212+H21442+H21672</f>
        <v>0</v>
      </c>
      <c r="I20522" s="396">
        <f t="shared" si="11558"/>
        <v>0</v>
      </c>
      <c r="J20522" s="396">
        <f t="shared" si="11558"/>
        <v>0</v>
      </c>
      <c r="K20522" s="396">
        <f t="shared" si="11558"/>
        <v>0</v>
      </c>
      <c r="L20522" s="396">
        <f t="shared" si="11558"/>
        <v>0</v>
      </c>
      <c r="M20522" s="396">
        <f t="shared" si="11558"/>
        <v>0</v>
      </c>
      <c r="N20522" s="155"/>
    </row>
    <row r="20523" spans="2:15" ht="20.25" customHeight="1">
      <c r="B20523" s="50" t="e">
        <f>IF((#REF!+#REF!+H20523)&lt;&gt;0,"a","b")</f>
        <v>#REF!</v>
      </c>
      <c r="C20523" s="54">
        <v>6</v>
      </c>
      <c r="D20523" s="54"/>
      <c r="F20523" s="89"/>
      <c r="G20523" s="97" t="s">
        <v>292</v>
      </c>
      <c r="H20523" s="360">
        <f t="shared" ref="H20523:M20523" si="11559">H20753+H20983+H21213+H21443+H21673</f>
        <v>0</v>
      </c>
      <c r="I20523" s="396">
        <f t="shared" si="11559"/>
        <v>0</v>
      </c>
      <c r="J20523" s="396">
        <f t="shared" si="11559"/>
        <v>0</v>
      </c>
      <c r="K20523" s="396">
        <f t="shared" si="11559"/>
        <v>0</v>
      </c>
      <c r="L20523" s="396">
        <f t="shared" si="11559"/>
        <v>0</v>
      </c>
      <c r="M20523" s="396">
        <f t="shared" si="11559"/>
        <v>0</v>
      </c>
      <c r="N20523" s="155"/>
    </row>
    <row r="20524" spans="2:15" ht="23.25" customHeight="1">
      <c r="B20524" s="50" t="e">
        <f>IF((#REF!+#REF!+H20524)&lt;&gt;0,"a","b")</f>
        <v>#REF!</v>
      </c>
      <c r="C20524" s="54">
        <v>6</v>
      </c>
      <c r="D20524" s="54"/>
      <c r="F20524" s="89"/>
      <c r="G20524" s="97" t="s">
        <v>293</v>
      </c>
      <c r="H20524" s="360">
        <f t="shared" ref="H20524:M20524" si="11560">H20754+H20984+H21214+H21444+H21674</f>
        <v>0</v>
      </c>
      <c r="I20524" s="396">
        <f t="shared" si="11560"/>
        <v>0</v>
      </c>
      <c r="J20524" s="396">
        <f t="shared" si="11560"/>
        <v>0</v>
      </c>
      <c r="K20524" s="396">
        <f t="shared" si="11560"/>
        <v>0</v>
      </c>
      <c r="L20524" s="396">
        <f t="shared" si="11560"/>
        <v>0</v>
      </c>
      <c r="M20524" s="396">
        <f t="shared" si="11560"/>
        <v>0</v>
      </c>
      <c r="N20524" s="155"/>
    </row>
    <row r="20525" spans="2:15" ht="31.5" customHeight="1">
      <c r="B20525" s="50" t="e">
        <f>IF((#REF!+#REF!+H20525)&lt;&gt;0,"a","b")</f>
        <v>#REF!</v>
      </c>
      <c r="C20525" s="54">
        <v>6</v>
      </c>
      <c r="D20525" s="54"/>
      <c r="F20525" s="89"/>
      <c r="G20525" s="97" t="s">
        <v>294</v>
      </c>
      <c r="H20525" s="360">
        <f t="shared" ref="H20525:M20525" si="11561">H20755+H20985+H21215+H21445+H21675</f>
        <v>0</v>
      </c>
      <c r="I20525" s="396">
        <f t="shared" si="11561"/>
        <v>0</v>
      </c>
      <c r="J20525" s="396">
        <f t="shared" si="11561"/>
        <v>0</v>
      </c>
      <c r="K20525" s="396">
        <f t="shared" si="11561"/>
        <v>0</v>
      </c>
      <c r="L20525" s="396">
        <f t="shared" si="11561"/>
        <v>0</v>
      </c>
      <c r="M20525" s="396">
        <f t="shared" si="11561"/>
        <v>0</v>
      </c>
      <c r="N20525" s="155"/>
    </row>
    <row r="20526" spans="2:15" ht="33.75" customHeight="1">
      <c r="B20526" s="50" t="e">
        <f>IF((#REF!+#REF!+H20526)&lt;&gt;0,"a","b")</f>
        <v>#REF!</v>
      </c>
      <c r="C20526" s="54">
        <v>6</v>
      </c>
      <c r="D20526" s="54"/>
      <c r="F20526" s="89"/>
      <c r="G20526" s="97" t="s">
        <v>332</v>
      </c>
      <c r="H20526" s="360">
        <f t="shared" ref="H20526:M20526" si="11562">H20756+H20986+H21216+H21446+H21676</f>
        <v>0</v>
      </c>
      <c r="I20526" s="396">
        <f t="shared" si="11562"/>
        <v>0</v>
      </c>
      <c r="J20526" s="396">
        <f t="shared" si="11562"/>
        <v>0</v>
      </c>
      <c r="K20526" s="396">
        <f t="shared" si="11562"/>
        <v>0</v>
      </c>
      <c r="L20526" s="396">
        <f t="shared" si="11562"/>
        <v>0</v>
      </c>
      <c r="M20526" s="396">
        <f t="shared" si="11562"/>
        <v>0</v>
      </c>
      <c r="N20526" s="155"/>
    </row>
    <row r="20527" spans="2:15" ht="34.5" customHeight="1">
      <c r="B20527" s="50" t="e">
        <f>IF((#REF!+#REF!+H20527)&lt;&gt;0,"a","b")</f>
        <v>#REF!</v>
      </c>
      <c r="C20527" s="54">
        <v>6</v>
      </c>
      <c r="D20527" s="54"/>
      <c r="F20527" s="89"/>
      <c r="G20527" s="97" t="s">
        <v>333</v>
      </c>
      <c r="H20527" s="360">
        <f t="shared" ref="H20527:M20527" si="11563">H20757+H20987+H21217+H21447+H21677</f>
        <v>0</v>
      </c>
      <c r="I20527" s="396">
        <f t="shared" si="11563"/>
        <v>0</v>
      </c>
      <c r="J20527" s="396">
        <f t="shared" si="11563"/>
        <v>0</v>
      </c>
      <c r="K20527" s="396">
        <f t="shared" si="11563"/>
        <v>0</v>
      </c>
      <c r="L20527" s="396">
        <f t="shared" si="11563"/>
        <v>0</v>
      </c>
      <c r="M20527" s="396">
        <f t="shared" si="11563"/>
        <v>0</v>
      </c>
      <c r="N20527" s="155"/>
    </row>
    <row r="20528" spans="2:15" ht="33.75" customHeight="1">
      <c r="B20528" s="50" t="e">
        <f>IF((#REF!+#REF!+H20528)&lt;&gt;0,"a","b")</f>
        <v>#REF!</v>
      </c>
      <c r="C20528" s="54">
        <v>6</v>
      </c>
      <c r="D20528" s="54"/>
      <c r="F20528" s="89"/>
      <c r="G20528" s="97" t="s">
        <v>334</v>
      </c>
      <c r="H20528" s="360">
        <f t="shared" ref="H20528:M20528" si="11564">H20758+H20988+H21218+H21448+H21678</f>
        <v>0</v>
      </c>
      <c r="I20528" s="396">
        <f t="shared" si="11564"/>
        <v>0</v>
      </c>
      <c r="J20528" s="396">
        <f t="shared" si="11564"/>
        <v>0</v>
      </c>
      <c r="K20528" s="396">
        <f t="shared" si="11564"/>
        <v>0</v>
      </c>
      <c r="L20528" s="396">
        <f t="shared" si="11564"/>
        <v>0</v>
      </c>
      <c r="M20528" s="396">
        <f t="shared" si="11564"/>
        <v>0</v>
      </c>
      <c r="N20528" s="155"/>
    </row>
    <row r="20529" spans="2:18" ht="34.5" customHeight="1">
      <c r="B20529" s="50" t="e">
        <f>IF((#REF!+#REF!+H20529)&lt;&gt;0,"a","b")</f>
        <v>#REF!</v>
      </c>
      <c r="C20529" s="54">
        <v>5</v>
      </c>
      <c r="D20529" s="54"/>
      <c r="F20529" s="89"/>
      <c r="G20529" s="95" t="s">
        <v>335</v>
      </c>
      <c r="H20529" s="360">
        <f t="shared" ref="H20529:M20529" si="11565">H20759+H20989+H21219+H21449+H21679</f>
        <v>0</v>
      </c>
      <c r="I20529" s="396">
        <f t="shared" si="11565"/>
        <v>0</v>
      </c>
      <c r="J20529" s="396">
        <f t="shared" si="11565"/>
        <v>0</v>
      </c>
      <c r="K20529" s="396">
        <f t="shared" si="11565"/>
        <v>0</v>
      </c>
      <c r="L20529" s="396">
        <f t="shared" si="11565"/>
        <v>0</v>
      </c>
      <c r="M20529" s="396">
        <f t="shared" si="11565"/>
        <v>0</v>
      </c>
      <c r="N20529" s="156"/>
    </row>
    <row r="20530" spans="2:18" ht="24.75" customHeight="1">
      <c r="B20530" s="50" t="e">
        <f>IF((#REF!+#REF!+H20530)&lt;&gt;0,"a","b")</f>
        <v>#REF!</v>
      </c>
      <c r="C20530" s="54">
        <v>5</v>
      </c>
      <c r="D20530" s="54"/>
      <c r="F20530" s="89"/>
      <c r="G20530" s="95" t="s">
        <v>336</v>
      </c>
      <c r="H20530" s="360">
        <f t="shared" ref="H20530:M20530" si="11566">H20760+H20990+H21220+H21450+H21680</f>
        <v>0</v>
      </c>
      <c r="I20530" s="396">
        <f t="shared" si="11566"/>
        <v>0</v>
      </c>
      <c r="J20530" s="396">
        <f t="shared" si="11566"/>
        <v>0</v>
      </c>
      <c r="K20530" s="396">
        <f t="shared" si="11566"/>
        <v>0</v>
      </c>
      <c r="L20530" s="396">
        <f t="shared" si="11566"/>
        <v>0</v>
      </c>
      <c r="M20530" s="396">
        <f t="shared" si="11566"/>
        <v>0</v>
      </c>
      <c r="N20530" s="156"/>
    </row>
    <row r="20531" spans="2:18" ht="27.75" customHeight="1">
      <c r="B20531" s="50" t="e">
        <f>IF((#REF!+#REF!+H20531)&lt;&gt;0,"a","b")</f>
        <v>#REF!</v>
      </c>
      <c r="C20531" s="54">
        <v>4</v>
      </c>
      <c r="D20531" s="54"/>
      <c r="F20531" s="89"/>
      <c r="G20531" s="93" t="s">
        <v>337</v>
      </c>
      <c r="H20531" s="360">
        <f t="shared" ref="H20531:M20531" si="11567">H20761+H20991+H21221+H21451+H21681</f>
        <v>0</v>
      </c>
      <c r="I20531" s="396">
        <f t="shared" si="11567"/>
        <v>0</v>
      </c>
      <c r="J20531" s="396">
        <f t="shared" si="11567"/>
        <v>0</v>
      </c>
      <c r="K20531" s="396">
        <f t="shared" si="11567"/>
        <v>0</v>
      </c>
      <c r="L20531" s="396">
        <f t="shared" si="11567"/>
        <v>0</v>
      </c>
      <c r="M20531" s="396">
        <f t="shared" si="11567"/>
        <v>0</v>
      </c>
      <c r="N20531" s="153"/>
    </row>
    <row r="20532" spans="2:18" ht="23.25" customHeight="1">
      <c r="B20532" s="50" t="e">
        <f>IF((#REF!+#REF!+H20532)&lt;&gt;0,"a","b")</f>
        <v>#REF!</v>
      </c>
      <c r="C20532" s="54">
        <v>4</v>
      </c>
      <c r="D20532" s="54"/>
      <c r="F20532" s="89"/>
      <c r="G20532" s="93" t="s">
        <v>338</v>
      </c>
      <c r="H20532" s="360">
        <f t="shared" ref="H20532:M20532" si="11568">H20762+H20992+H21222+H21452+H21682</f>
        <v>0</v>
      </c>
      <c r="I20532" s="396">
        <f t="shared" si="11568"/>
        <v>0</v>
      </c>
      <c r="J20532" s="396">
        <f t="shared" si="11568"/>
        <v>0</v>
      </c>
      <c r="K20532" s="396">
        <f t="shared" si="11568"/>
        <v>0</v>
      </c>
      <c r="L20532" s="396">
        <f t="shared" si="11568"/>
        <v>0</v>
      </c>
      <c r="M20532" s="396">
        <f t="shared" si="11568"/>
        <v>0</v>
      </c>
      <c r="N20532" s="153"/>
    </row>
    <row r="20533" spans="2:18" ht="24" customHeight="1">
      <c r="B20533" s="50" t="e">
        <f>IF((#REF!+#REF!+H20533)&lt;&gt;0,"a","b")</f>
        <v>#REF!</v>
      </c>
      <c r="C20533" s="54">
        <v>4</v>
      </c>
      <c r="D20533" s="54"/>
      <c r="F20533" s="89"/>
      <c r="G20533" s="93" t="s">
        <v>339</v>
      </c>
      <c r="H20533" s="360">
        <f t="shared" ref="H20533:M20533" si="11569">H20763+H20993+H21223+H21453+H21683</f>
        <v>0</v>
      </c>
      <c r="I20533" s="396">
        <f t="shared" si="11569"/>
        <v>0</v>
      </c>
      <c r="J20533" s="396">
        <f t="shared" si="11569"/>
        <v>0</v>
      </c>
      <c r="K20533" s="396">
        <f t="shared" si="11569"/>
        <v>0</v>
      </c>
      <c r="L20533" s="396">
        <f t="shared" si="11569"/>
        <v>0</v>
      </c>
      <c r="M20533" s="396">
        <f t="shared" si="11569"/>
        <v>0</v>
      </c>
      <c r="N20533" s="153"/>
    </row>
    <row r="20534" spans="2:18" ht="34.5" customHeight="1">
      <c r="B20534" s="50" t="e">
        <f>IF((#REF!+#REF!+H20534)&lt;&gt;0,"a","b")</f>
        <v>#REF!</v>
      </c>
      <c r="C20534" s="54">
        <v>4</v>
      </c>
      <c r="D20534" s="54"/>
      <c r="F20534" s="89"/>
      <c r="G20534" s="93" t="s">
        <v>340</v>
      </c>
      <c r="H20534" s="360">
        <f t="shared" ref="H20534:M20534" si="11570">H20764+H20994+H21224+H21454+H21684</f>
        <v>0</v>
      </c>
      <c r="I20534" s="396">
        <f t="shared" si="11570"/>
        <v>0</v>
      </c>
      <c r="J20534" s="396">
        <f t="shared" si="11570"/>
        <v>0</v>
      </c>
      <c r="K20534" s="396">
        <f t="shared" si="11570"/>
        <v>0</v>
      </c>
      <c r="L20534" s="396">
        <f t="shared" si="11570"/>
        <v>0</v>
      </c>
      <c r="M20534" s="396">
        <f t="shared" si="11570"/>
        <v>0</v>
      </c>
      <c r="N20534" s="153"/>
    </row>
    <row r="20535" spans="2:18" ht="33" customHeight="1">
      <c r="B20535" s="50" t="e">
        <f>IF((#REF!+#REF!+H20535)&lt;&gt;0,"a","b")</f>
        <v>#REF!</v>
      </c>
      <c r="C20535" s="54">
        <v>4</v>
      </c>
      <c r="D20535" s="54"/>
      <c r="F20535" s="89"/>
      <c r="G20535" s="93" t="s">
        <v>341</v>
      </c>
      <c r="H20535" s="360">
        <f t="shared" ref="H20535:M20535" si="11571">H20765+H20995+H21225+H21455+H21685</f>
        <v>0</v>
      </c>
      <c r="I20535" s="396">
        <f t="shared" si="11571"/>
        <v>0</v>
      </c>
      <c r="J20535" s="396">
        <f t="shared" si="11571"/>
        <v>0</v>
      </c>
      <c r="K20535" s="396">
        <f t="shared" si="11571"/>
        <v>0</v>
      </c>
      <c r="L20535" s="396">
        <f t="shared" si="11571"/>
        <v>0</v>
      </c>
      <c r="M20535" s="396">
        <f t="shared" si="11571"/>
        <v>0</v>
      </c>
      <c r="N20535" s="151">
        <f t="shared" ref="N20535" si="11572">SUM(N20536:N20541)</f>
        <v>0</v>
      </c>
      <c r="O20535" s="60" t="s">
        <v>71</v>
      </c>
    </row>
    <row r="20536" spans="2:18" ht="20.25" customHeight="1">
      <c r="B20536" s="50" t="e">
        <f>IF((#REF!+#REF!+H20536)&lt;&gt;0,"a","b")</f>
        <v>#REF!</v>
      </c>
      <c r="C20536" s="54">
        <v>5</v>
      </c>
      <c r="D20536" s="54"/>
      <c r="F20536" s="89"/>
      <c r="G20536" s="95" t="s">
        <v>342</v>
      </c>
      <c r="H20536" s="360">
        <f t="shared" ref="H20536:M20536" si="11573">H20766+H20996+H21226+H21456+H21686</f>
        <v>0</v>
      </c>
      <c r="I20536" s="396">
        <f t="shared" si="11573"/>
        <v>0</v>
      </c>
      <c r="J20536" s="396">
        <f t="shared" si="11573"/>
        <v>0</v>
      </c>
      <c r="K20536" s="396">
        <f t="shared" si="11573"/>
        <v>0</v>
      </c>
      <c r="L20536" s="396">
        <f t="shared" si="11573"/>
        <v>0</v>
      </c>
      <c r="M20536" s="396">
        <f t="shared" si="11573"/>
        <v>0</v>
      </c>
      <c r="N20536" s="156"/>
      <c r="R20536" s="1">
        <f>82+55</f>
        <v>137</v>
      </c>
    </row>
    <row r="20537" spans="2:18" ht="20.25" customHeight="1">
      <c r="B20537" s="50" t="e">
        <f>IF((#REF!+#REF!+H20537)&lt;&gt;0,"a","b")</f>
        <v>#REF!</v>
      </c>
      <c r="C20537" s="54">
        <v>5</v>
      </c>
      <c r="D20537" s="54"/>
      <c r="F20537" s="89"/>
      <c r="G20537" s="95" t="s">
        <v>343</v>
      </c>
      <c r="H20537" s="360">
        <f t="shared" ref="H20537:M20537" si="11574">H20767+H20997+H21227+H21457+H21687</f>
        <v>0</v>
      </c>
      <c r="I20537" s="396">
        <f t="shared" si="11574"/>
        <v>0</v>
      </c>
      <c r="J20537" s="396">
        <f t="shared" si="11574"/>
        <v>0</v>
      </c>
      <c r="K20537" s="396">
        <f t="shared" si="11574"/>
        <v>0</v>
      </c>
      <c r="L20537" s="396">
        <f t="shared" si="11574"/>
        <v>0</v>
      </c>
      <c r="M20537" s="396">
        <f t="shared" si="11574"/>
        <v>0</v>
      </c>
      <c r="N20537" s="156"/>
    </row>
    <row r="20538" spans="2:18" ht="35.25" customHeight="1">
      <c r="B20538" s="50" t="e">
        <f>IF((#REF!+#REF!+H20538)&lt;&gt;0,"a","b")</f>
        <v>#REF!</v>
      </c>
      <c r="C20538" s="54">
        <v>5</v>
      </c>
      <c r="D20538" s="54"/>
      <c r="F20538" s="89"/>
      <c r="G20538" s="95" t="s">
        <v>344</v>
      </c>
      <c r="H20538" s="360">
        <f t="shared" ref="H20538:M20538" si="11575">H20768+H20998+H21228+H21458+H21688</f>
        <v>0</v>
      </c>
      <c r="I20538" s="396">
        <f t="shared" si="11575"/>
        <v>0</v>
      </c>
      <c r="J20538" s="396">
        <f t="shared" si="11575"/>
        <v>0</v>
      </c>
      <c r="K20538" s="396">
        <f t="shared" si="11575"/>
        <v>0</v>
      </c>
      <c r="L20538" s="396">
        <f t="shared" si="11575"/>
        <v>0</v>
      </c>
      <c r="M20538" s="396">
        <f t="shared" si="11575"/>
        <v>0</v>
      </c>
      <c r="N20538" s="156"/>
    </row>
    <row r="20539" spans="2:18" ht="20.25" customHeight="1">
      <c r="B20539" s="50" t="e">
        <f>IF((#REF!+#REF!+H20539)&lt;&gt;0,"a","b")</f>
        <v>#REF!</v>
      </c>
      <c r="C20539" s="54">
        <v>5</v>
      </c>
      <c r="D20539" s="54"/>
      <c r="F20539" s="89"/>
      <c r="G20539" s="95" t="s">
        <v>345</v>
      </c>
      <c r="H20539" s="360">
        <f t="shared" ref="H20539:M20539" si="11576">H20769+H20999+H21229+H21459+H21689</f>
        <v>0</v>
      </c>
      <c r="I20539" s="396">
        <f t="shared" si="11576"/>
        <v>0</v>
      </c>
      <c r="J20539" s="396">
        <f t="shared" si="11576"/>
        <v>0</v>
      </c>
      <c r="K20539" s="396">
        <f t="shared" si="11576"/>
        <v>0</v>
      </c>
      <c r="L20539" s="396">
        <f t="shared" si="11576"/>
        <v>0</v>
      </c>
      <c r="M20539" s="396">
        <f t="shared" si="11576"/>
        <v>0</v>
      </c>
      <c r="N20539" s="156"/>
    </row>
    <row r="20540" spans="2:18" ht="30.75" customHeight="1">
      <c r="B20540" s="50" t="e">
        <f>IF((#REF!+#REF!+H20540)&lt;&gt;0,"a","b")</f>
        <v>#REF!</v>
      </c>
      <c r="C20540" s="54">
        <v>5</v>
      </c>
      <c r="D20540" s="54"/>
      <c r="F20540" s="89"/>
      <c r="G20540" s="95" t="s">
        <v>346</v>
      </c>
      <c r="H20540" s="360">
        <f t="shared" ref="H20540:M20540" si="11577">H20770+H21000+H21230+H21460+H21690</f>
        <v>0</v>
      </c>
      <c r="I20540" s="396">
        <f t="shared" si="11577"/>
        <v>0</v>
      </c>
      <c r="J20540" s="396">
        <f t="shared" si="11577"/>
        <v>0</v>
      </c>
      <c r="K20540" s="396">
        <f t="shared" si="11577"/>
        <v>0</v>
      </c>
      <c r="L20540" s="396">
        <f t="shared" si="11577"/>
        <v>0</v>
      </c>
      <c r="M20540" s="396">
        <f t="shared" si="11577"/>
        <v>0</v>
      </c>
      <c r="N20540" s="156"/>
    </row>
    <row r="20541" spans="2:18" ht="30.75" customHeight="1">
      <c r="B20541" s="50" t="e">
        <f>IF((#REF!+#REF!+H20541)&lt;&gt;0,"a","b")</f>
        <v>#REF!</v>
      </c>
      <c r="C20541" s="54">
        <v>5</v>
      </c>
      <c r="D20541" s="54"/>
      <c r="F20541" s="89"/>
      <c r="G20541" s="95" t="s">
        <v>347</v>
      </c>
      <c r="H20541" s="360">
        <f t="shared" ref="H20541:M20541" si="11578">H20771+H21001+H21231+H21461+H21691</f>
        <v>0</v>
      </c>
      <c r="I20541" s="396">
        <f t="shared" si="11578"/>
        <v>0</v>
      </c>
      <c r="J20541" s="396">
        <f t="shared" si="11578"/>
        <v>0</v>
      </c>
      <c r="K20541" s="396">
        <f t="shared" si="11578"/>
        <v>0</v>
      </c>
      <c r="L20541" s="396">
        <f t="shared" si="11578"/>
        <v>0</v>
      </c>
      <c r="M20541" s="396">
        <f t="shared" si="11578"/>
        <v>0</v>
      </c>
      <c r="N20541" s="156"/>
    </row>
    <row r="20542" spans="2:18" ht="20.25" customHeight="1">
      <c r="B20542" s="50" t="e">
        <f>IF((#REF!+#REF!+H20542)&lt;&gt;0,"a","b")</f>
        <v>#REF!</v>
      </c>
      <c r="C20542" s="54">
        <v>4</v>
      </c>
      <c r="D20542" s="54"/>
      <c r="F20542" s="89"/>
      <c r="G20542" s="93" t="s">
        <v>348</v>
      </c>
      <c r="H20542" s="360">
        <f t="shared" ref="H20542:M20542" si="11579">H20772+H21002+H21232+H21462+H21692</f>
        <v>0</v>
      </c>
      <c r="I20542" s="396">
        <f t="shared" si="11579"/>
        <v>0</v>
      </c>
      <c r="J20542" s="396">
        <f t="shared" si="11579"/>
        <v>0</v>
      </c>
      <c r="K20542" s="396">
        <f t="shared" si="11579"/>
        <v>0</v>
      </c>
      <c r="L20542" s="396">
        <f t="shared" si="11579"/>
        <v>0</v>
      </c>
      <c r="M20542" s="396">
        <f t="shared" si="11579"/>
        <v>0</v>
      </c>
      <c r="N20542" s="153"/>
    </row>
    <row r="20543" spans="2:18" ht="20.25" customHeight="1">
      <c r="B20543" s="50" t="e">
        <f>IF((#REF!+#REF!+H20543)&lt;&gt;0,"a","b")</f>
        <v>#REF!</v>
      </c>
      <c r="C20543" s="54">
        <v>4</v>
      </c>
      <c r="D20543" s="54"/>
      <c r="F20543" s="89"/>
      <c r="G20543" s="93" t="s">
        <v>349</v>
      </c>
      <c r="H20543" s="360">
        <f t="shared" ref="H20543:M20543" si="11580">H20773+H21003+H21233+H21463+H21693</f>
        <v>0</v>
      </c>
      <c r="I20543" s="396">
        <f t="shared" si="11580"/>
        <v>0</v>
      </c>
      <c r="J20543" s="396">
        <f t="shared" si="11580"/>
        <v>0</v>
      </c>
      <c r="K20543" s="396">
        <f t="shared" si="11580"/>
        <v>0</v>
      </c>
      <c r="L20543" s="396">
        <f t="shared" si="11580"/>
        <v>0</v>
      </c>
      <c r="M20543" s="396">
        <f t="shared" si="11580"/>
        <v>0</v>
      </c>
      <c r="N20543" s="151">
        <f t="shared" ref="N20543" si="11581">SUM(N20544:N20556)</f>
        <v>0</v>
      </c>
      <c r="O20543" s="60" t="s">
        <v>71</v>
      </c>
    </row>
    <row r="20544" spans="2:18" ht="20.25" customHeight="1">
      <c r="B20544" s="50" t="e">
        <f>IF((#REF!+#REF!+H20544)&lt;&gt;0,"a","b")</f>
        <v>#REF!</v>
      </c>
      <c r="C20544" s="54">
        <v>5</v>
      </c>
      <c r="D20544" s="54"/>
      <c r="F20544" s="89"/>
      <c r="G20544" s="95" t="s">
        <v>350</v>
      </c>
      <c r="H20544" s="360">
        <f t="shared" ref="H20544:M20544" si="11582">H20774+H21004+H21234+H21464+H21694</f>
        <v>0</v>
      </c>
      <c r="I20544" s="396">
        <f t="shared" si="11582"/>
        <v>0</v>
      </c>
      <c r="J20544" s="396">
        <f t="shared" si="11582"/>
        <v>0</v>
      </c>
      <c r="K20544" s="396">
        <f t="shared" si="11582"/>
        <v>0</v>
      </c>
      <c r="L20544" s="396">
        <f t="shared" si="11582"/>
        <v>0</v>
      </c>
      <c r="M20544" s="396">
        <f t="shared" si="11582"/>
        <v>0</v>
      </c>
      <c r="N20544" s="156"/>
    </row>
    <row r="20545" spans="2:15" ht="30" customHeight="1">
      <c r="B20545" s="50" t="e">
        <f>IF((#REF!+#REF!+H20545)&lt;&gt;0,"a","b")</f>
        <v>#REF!</v>
      </c>
      <c r="C20545" s="54">
        <v>5</v>
      </c>
      <c r="D20545" s="54"/>
      <c r="F20545" s="89"/>
      <c r="G20545" s="95" t="s">
        <v>351</v>
      </c>
      <c r="H20545" s="360">
        <f t="shared" ref="H20545:M20545" si="11583">H20775+H21005+H21235+H21465+H21695</f>
        <v>0</v>
      </c>
      <c r="I20545" s="396">
        <f t="shared" si="11583"/>
        <v>0</v>
      </c>
      <c r="J20545" s="396">
        <f t="shared" si="11583"/>
        <v>0</v>
      </c>
      <c r="K20545" s="396">
        <f t="shared" si="11583"/>
        <v>0</v>
      </c>
      <c r="L20545" s="396">
        <f t="shared" si="11583"/>
        <v>0</v>
      </c>
      <c r="M20545" s="396">
        <f t="shared" si="11583"/>
        <v>0</v>
      </c>
      <c r="N20545" s="156"/>
    </row>
    <row r="20546" spans="2:15" ht="22.5" customHeight="1">
      <c r="B20546" s="50" t="e">
        <f>IF((#REF!+#REF!+H20546)&lt;&gt;0,"a","b")</f>
        <v>#REF!</v>
      </c>
      <c r="C20546" s="54">
        <v>5</v>
      </c>
      <c r="D20546" s="54"/>
      <c r="F20546" s="89"/>
      <c r="G20546" s="95" t="s">
        <v>352</v>
      </c>
      <c r="H20546" s="360">
        <f t="shared" ref="H20546:M20546" si="11584">H20776+H21006+H21236+H21466+H21696</f>
        <v>0</v>
      </c>
      <c r="I20546" s="396">
        <f t="shared" si="11584"/>
        <v>0</v>
      </c>
      <c r="J20546" s="396">
        <f t="shared" si="11584"/>
        <v>0</v>
      </c>
      <c r="K20546" s="396">
        <f t="shared" si="11584"/>
        <v>0</v>
      </c>
      <c r="L20546" s="396">
        <f t="shared" si="11584"/>
        <v>0</v>
      </c>
      <c r="M20546" s="396">
        <f t="shared" si="11584"/>
        <v>0</v>
      </c>
      <c r="N20546" s="156"/>
    </row>
    <row r="20547" spans="2:15" ht="33.75" customHeight="1">
      <c r="B20547" s="50" t="e">
        <f>IF((#REF!+#REF!+H20547)&lt;&gt;0,"a","b")</f>
        <v>#REF!</v>
      </c>
      <c r="C20547" s="54">
        <v>5</v>
      </c>
      <c r="D20547" s="54"/>
      <c r="F20547" s="89"/>
      <c r="G20547" s="95" t="s">
        <v>353</v>
      </c>
      <c r="H20547" s="360">
        <f t="shared" ref="H20547:M20547" si="11585">H20777+H21007+H21237+H21467+H21697</f>
        <v>0</v>
      </c>
      <c r="I20547" s="396">
        <f t="shared" si="11585"/>
        <v>0</v>
      </c>
      <c r="J20547" s="396">
        <f t="shared" si="11585"/>
        <v>0</v>
      </c>
      <c r="K20547" s="396">
        <f t="shared" si="11585"/>
        <v>0</v>
      </c>
      <c r="L20547" s="396">
        <f t="shared" si="11585"/>
        <v>0</v>
      </c>
      <c r="M20547" s="396">
        <f t="shared" si="11585"/>
        <v>0</v>
      </c>
      <c r="N20547" s="156"/>
    </row>
    <row r="20548" spans="2:15" ht="24.75" customHeight="1">
      <c r="B20548" s="50" t="e">
        <f>IF((#REF!+#REF!+H20548)&lt;&gt;0,"a","b")</f>
        <v>#REF!</v>
      </c>
      <c r="C20548" s="54">
        <v>5</v>
      </c>
      <c r="D20548" s="54"/>
      <c r="F20548" s="89"/>
      <c r="G20548" s="95" t="s">
        <v>354</v>
      </c>
      <c r="H20548" s="360">
        <f t="shared" ref="H20548:M20548" si="11586">H20778+H21008+H21238+H21468+H21698</f>
        <v>0</v>
      </c>
      <c r="I20548" s="396">
        <f t="shared" si="11586"/>
        <v>0</v>
      </c>
      <c r="J20548" s="396">
        <f t="shared" si="11586"/>
        <v>0</v>
      </c>
      <c r="K20548" s="396">
        <f t="shared" si="11586"/>
        <v>0</v>
      </c>
      <c r="L20548" s="396">
        <f t="shared" si="11586"/>
        <v>0</v>
      </c>
      <c r="M20548" s="396">
        <f t="shared" si="11586"/>
        <v>0</v>
      </c>
      <c r="N20548" s="156"/>
    </row>
    <row r="20549" spans="2:15" ht="35.25" customHeight="1">
      <c r="B20549" s="50" t="e">
        <f>IF((#REF!+#REF!+H20549)&lt;&gt;0,"a","b")</f>
        <v>#REF!</v>
      </c>
      <c r="C20549" s="54">
        <v>5</v>
      </c>
      <c r="D20549" s="54"/>
      <c r="F20549" s="89"/>
      <c r="G20549" s="95" t="s">
        <v>355</v>
      </c>
      <c r="H20549" s="360">
        <f t="shared" ref="H20549:M20549" si="11587">H20779+H21009+H21239+H21469+H21699</f>
        <v>0</v>
      </c>
      <c r="I20549" s="396">
        <f t="shared" si="11587"/>
        <v>0</v>
      </c>
      <c r="J20549" s="396">
        <f t="shared" si="11587"/>
        <v>0</v>
      </c>
      <c r="K20549" s="396">
        <f t="shared" si="11587"/>
        <v>0</v>
      </c>
      <c r="L20549" s="396">
        <f t="shared" si="11587"/>
        <v>0</v>
      </c>
      <c r="M20549" s="396">
        <f t="shared" si="11587"/>
        <v>0</v>
      </c>
      <c r="N20549" s="156"/>
    </row>
    <row r="20550" spans="2:15" ht="33.75" customHeight="1">
      <c r="B20550" s="50" t="e">
        <f>IF((#REF!+#REF!+H20550)&lt;&gt;0,"a","b")</f>
        <v>#REF!</v>
      </c>
      <c r="C20550" s="54">
        <v>5</v>
      </c>
      <c r="D20550" s="54"/>
      <c r="F20550" s="89"/>
      <c r="G20550" s="95" t="s">
        <v>356</v>
      </c>
      <c r="H20550" s="360">
        <f t="shared" ref="H20550:M20550" si="11588">H20780+H21010+H21240+H21470+H21700</f>
        <v>0</v>
      </c>
      <c r="I20550" s="396">
        <f t="shared" si="11588"/>
        <v>0</v>
      </c>
      <c r="J20550" s="396">
        <f t="shared" si="11588"/>
        <v>0</v>
      </c>
      <c r="K20550" s="396">
        <f t="shared" si="11588"/>
        <v>0</v>
      </c>
      <c r="L20550" s="396">
        <f t="shared" si="11588"/>
        <v>0</v>
      </c>
      <c r="M20550" s="396">
        <f t="shared" si="11588"/>
        <v>0</v>
      </c>
      <c r="N20550" s="156"/>
    </row>
    <row r="20551" spans="2:15" ht="20.25" customHeight="1">
      <c r="B20551" s="50" t="e">
        <f>IF((#REF!+#REF!+H20551)&lt;&gt;0,"a","b")</f>
        <v>#REF!</v>
      </c>
      <c r="C20551" s="54">
        <v>5</v>
      </c>
      <c r="D20551" s="54"/>
      <c r="F20551" s="89"/>
      <c r="G20551" s="95" t="s">
        <v>357</v>
      </c>
      <c r="H20551" s="360">
        <f t="shared" ref="H20551:M20551" si="11589">H20781+H21011+H21241+H21471+H21701</f>
        <v>0</v>
      </c>
      <c r="I20551" s="396">
        <f t="shared" si="11589"/>
        <v>0</v>
      </c>
      <c r="J20551" s="396">
        <f t="shared" si="11589"/>
        <v>0</v>
      </c>
      <c r="K20551" s="396">
        <f t="shared" si="11589"/>
        <v>0</v>
      </c>
      <c r="L20551" s="396">
        <f t="shared" si="11589"/>
        <v>0</v>
      </c>
      <c r="M20551" s="396">
        <f t="shared" si="11589"/>
        <v>0</v>
      </c>
      <c r="N20551" s="156"/>
    </row>
    <row r="20552" spans="2:15" ht="20.25" customHeight="1">
      <c r="B20552" s="50" t="e">
        <f>IF((#REF!+#REF!+H20552)&lt;&gt;0,"a","b")</f>
        <v>#REF!</v>
      </c>
      <c r="C20552" s="54">
        <v>5</v>
      </c>
      <c r="D20552" s="54"/>
      <c r="F20552" s="89"/>
      <c r="G20552" s="95" t="s">
        <v>358</v>
      </c>
      <c r="H20552" s="360">
        <f t="shared" ref="H20552:M20552" si="11590">H20782+H21012+H21242+H21472+H21702</f>
        <v>0</v>
      </c>
      <c r="I20552" s="396">
        <f t="shared" si="11590"/>
        <v>0</v>
      </c>
      <c r="J20552" s="396">
        <f t="shared" si="11590"/>
        <v>0</v>
      </c>
      <c r="K20552" s="396">
        <f t="shared" si="11590"/>
        <v>0</v>
      </c>
      <c r="L20552" s="396">
        <f t="shared" si="11590"/>
        <v>0</v>
      </c>
      <c r="M20552" s="396">
        <f t="shared" si="11590"/>
        <v>0</v>
      </c>
      <c r="N20552" s="156"/>
    </row>
    <row r="20553" spans="2:15" ht="20.25" customHeight="1">
      <c r="B20553" s="50" t="e">
        <f>IF((#REF!+#REF!+H20553)&lt;&gt;0,"a","b")</f>
        <v>#REF!</v>
      </c>
      <c r="C20553" s="54">
        <v>5</v>
      </c>
      <c r="D20553" s="54"/>
      <c r="F20553" s="89"/>
      <c r="G20553" s="95" t="s">
        <v>359</v>
      </c>
      <c r="H20553" s="360">
        <f t="shared" ref="H20553:M20553" si="11591">H20783+H21013+H21243+H21473+H21703</f>
        <v>0</v>
      </c>
      <c r="I20553" s="396">
        <f t="shared" si="11591"/>
        <v>0</v>
      </c>
      <c r="J20553" s="396">
        <f t="shared" si="11591"/>
        <v>0</v>
      </c>
      <c r="K20553" s="396">
        <f t="shared" si="11591"/>
        <v>0</v>
      </c>
      <c r="L20553" s="396">
        <f t="shared" si="11591"/>
        <v>0</v>
      </c>
      <c r="M20553" s="396">
        <f t="shared" si="11591"/>
        <v>0</v>
      </c>
      <c r="N20553" s="156"/>
    </row>
    <row r="20554" spans="2:15" ht="20.25" customHeight="1">
      <c r="B20554" s="50" t="e">
        <f>IF((#REF!+#REF!+H20554)&lt;&gt;0,"a","b")</f>
        <v>#REF!</v>
      </c>
      <c r="C20554" s="54">
        <v>5</v>
      </c>
      <c r="D20554" s="54"/>
      <c r="F20554" s="89"/>
      <c r="G20554" s="95" t="s">
        <v>360</v>
      </c>
      <c r="H20554" s="360">
        <f t="shared" ref="H20554:M20554" si="11592">H20784+H21014+H21244+H21474+H21704</f>
        <v>0</v>
      </c>
      <c r="I20554" s="396">
        <f t="shared" si="11592"/>
        <v>0</v>
      </c>
      <c r="J20554" s="396">
        <f t="shared" si="11592"/>
        <v>0</v>
      </c>
      <c r="K20554" s="396">
        <f t="shared" si="11592"/>
        <v>0</v>
      </c>
      <c r="L20554" s="396">
        <f t="shared" si="11592"/>
        <v>0</v>
      </c>
      <c r="M20554" s="396">
        <f t="shared" si="11592"/>
        <v>0</v>
      </c>
      <c r="N20554" s="156"/>
    </row>
    <row r="20555" spans="2:15" ht="34.5" customHeight="1">
      <c r="B20555" s="50" t="e">
        <f>IF((#REF!+#REF!+H20555)&lt;&gt;0,"a","b")</f>
        <v>#REF!</v>
      </c>
      <c r="C20555" s="54">
        <v>5</v>
      </c>
      <c r="D20555" s="54"/>
      <c r="F20555" s="89"/>
      <c r="G20555" s="95" t="s">
        <v>361</v>
      </c>
      <c r="H20555" s="360">
        <f t="shared" ref="H20555:M20555" si="11593">H20785+H21015+H21245+H21475+H21705</f>
        <v>0</v>
      </c>
      <c r="I20555" s="396">
        <f t="shared" si="11593"/>
        <v>0</v>
      </c>
      <c r="J20555" s="396">
        <f t="shared" si="11593"/>
        <v>0</v>
      </c>
      <c r="K20555" s="396">
        <f t="shared" si="11593"/>
        <v>0</v>
      </c>
      <c r="L20555" s="396">
        <f t="shared" si="11593"/>
        <v>0</v>
      </c>
      <c r="M20555" s="396">
        <f t="shared" si="11593"/>
        <v>0</v>
      </c>
      <c r="N20555" s="156"/>
    </row>
    <row r="20556" spans="2:15" ht="30.75" customHeight="1">
      <c r="B20556" s="50" t="e">
        <f>IF((#REF!+#REF!+H20556)&lt;&gt;0,"a","b")</f>
        <v>#REF!</v>
      </c>
      <c r="C20556" s="54">
        <v>5</v>
      </c>
      <c r="D20556" s="54"/>
      <c r="F20556" s="89"/>
      <c r="G20556" s="95" t="s">
        <v>362</v>
      </c>
      <c r="H20556" s="360">
        <f t="shared" ref="H20556:M20556" si="11594">H20786+H21016+H21246+H21476+H21706</f>
        <v>0</v>
      </c>
      <c r="I20556" s="396">
        <f t="shared" si="11594"/>
        <v>0</v>
      </c>
      <c r="J20556" s="396">
        <f t="shared" si="11594"/>
        <v>0</v>
      </c>
      <c r="K20556" s="396">
        <f t="shared" si="11594"/>
        <v>0</v>
      </c>
      <c r="L20556" s="396">
        <f t="shared" si="11594"/>
        <v>0</v>
      </c>
      <c r="M20556" s="396">
        <f t="shared" si="11594"/>
        <v>0</v>
      </c>
      <c r="N20556" s="156"/>
    </row>
    <row r="20557" spans="2:15" ht="20.25" customHeight="1">
      <c r="B20557" s="50" t="e">
        <f>IF((#REF!+#REF!+H20557)&lt;&gt;0,"a","b")</f>
        <v>#REF!</v>
      </c>
      <c r="C20557" s="54">
        <v>3</v>
      </c>
      <c r="D20557" s="54"/>
      <c r="F20557" s="89"/>
      <c r="G20557" s="90" t="s">
        <v>302</v>
      </c>
      <c r="H20557" s="360">
        <f t="shared" ref="H20557:M20557" si="11595">H20787+H21017+H21247+H21477+H21707</f>
        <v>0</v>
      </c>
      <c r="I20557" s="396">
        <f t="shared" si="11595"/>
        <v>0</v>
      </c>
      <c r="J20557" s="396">
        <f t="shared" si="11595"/>
        <v>0</v>
      </c>
      <c r="K20557" s="396">
        <f t="shared" si="11595"/>
        <v>0</v>
      </c>
      <c r="L20557" s="396">
        <f t="shared" si="11595"/>
        <v>0</v>
      </c>
      <c r="M20557" s="396">
        <f t="shared" si="11595"/>
        <v>0</v>
      </c>
      <c r="N20557" s="161"/>
    </row>
    <row r="20558" spans="2:15" ht="20.25" customHeight="1">
      <c r="B20558" s="50" t="e">
        <f>IF((#REF!+#REF!+H20558)&lt;&gt;0,"a","b")</f>
        <v>#REF!</v>
      </c>
      <c r="C20558" s="54">
        <v>3</v>
      </c>
      <c r="D20558" s="54"/>
      <c r="F20558" s="89"/>
      <c r="G20558" s="90" t="s">
        <v>301</v>
      </c>
      <c r="H20558" s="360">
        <f t="shared" ref="H20558:M20558" si="11596">H20788+H21018+H21248+H21478+H21708</f>
        <v>0</v>
      </c>
      <c r="I20558" s="396">
        <f t="shared" si="11596"/>
        <v>0</v>
      </c>
      <c r="J20558" s="396">
        <f t="shared" si="11596"/>
        <v>0</v>
      </c>
      <c r="K20558" s="396">
        <f t="shared" si="11596"/>
        <v>0</v>
      </c>
      <c r="L20558" s="396">
        <f t="shared" si="11596"/>
        <v>0</v>
      </c>
      <c r="M20558" s="396">
        <f t="shared" si="11596"/>
        <v>0</v>
      </c>
      <c r="N20558" s="150">
        <f t="shared" ref="N20558" si="11597">N20559+N20564+N20565</f>
        <v>0</v>
      </c>
      <c r="O20558" s="60" t="s">
        <v>71</v>
      </c>
    </row>
    <row r="20559" spans="2:15" ht="20.25" customHeight="1">
      <c r="B20559" s="50" t="e">
        <f>IF((#REF!+#REF!+H20559)&lt;&gt;0,"a","b")</f>
        <v>#REF!</v>
      </c>
      <c r="C20559" s="54">
        <v>4</v>
      </c>
      <c r="D20559" s="54"/>
      <c r="F20559" s="89"/>
      <c r="G20559" s="93" t="s">
        <v>363</v>
      </c>
      <c r="H20559" s="360">
        <f t="shared" ref="H20559:M20559" si="11598">H20789+H21019+H21249+H21479+H21709</f>
        <v>0</v>
      </c>
      <c r="I20559" s="396">
        <f t="shared" si="11598"/>
        <v>0</v>
      </c>
      <c r="J20559" s="396">
        <f t="shared" si="11598"/>
        <v>0</v>
      </c>
      <c r="K20559" s="396">
        <f t="shared" si="11598"/>
        <v>0</v>
      </c>
      <c r="L20559" s="396">
        <f t="shared" si="11598"/>
        <v>0</v>
      </c>
      <c r="M20559" s="396">
        <f t="shared" si="11598"/>
        <v>0</v>
      </c>
      <c r="N20559" s="151">
        <f t="shared" ref="N20559" si="11599">SUM(N20560:N20563)</f>
        <v>0</v>
      </c>
      <c r="O20559" s="60" t="s">
        <v>71</v>
      </c>
    </row>
    <row r="20560" spans="2:15" ht="20.25" customHeight="1">
      <c r="B20560" s="50" t="e">
        <f>IF((#REF!+#REF!+H20560)&lt;&gt;0,"a","b")</f>
        <v>#REF!</v>
      </c>
      <c r="C20560" s="54">
        <v>5</v>
      </c>
      <c r="D20560" s="54"/>
      <c r="F20560" s="89"/>
      <c r="G20560" s="95" t="s">
        <v>364</v>
      </c>
      <c r="H20560" s="360">
        <f t="shared" ref="H20560:M20560" si="11600">H20790+H21020+H21250+H21480+H21710</f>
        <v>0</v>
      </c>
      <c r="I20560" s="396">
        <f t="shared" si="11600"/>
        <v>0</v>
      </c>
      <c r="J20560" s="396">
        <f t="shared" si="11600"/>
        <v>0</v>
      </c>
      <c r="K20560" s="396">
        <f t="shared" si="11600"/>
        <v>0</v>
      </c>
      <c r="L20560" s="396">
        <f t="shared" si="11600"/>
        <v>0</v>
      </c>
      <c r="M20560" s="396">
        <f t="shared" si="11600"/>
        <v>0</v>
      </c>
      <c r="N20560" s="154"/>
    </row>
    <row r="20561" spans="2:15" ht="20.25" customHeight="1">
      <c r="B20561" s="50" t="e">
        <f>IF((#REF!+#REF!+H20561)&lt;&gt;0,"a","b")</f>
        <v>#REF!</v>
      </c>
      <c r="C20561" s="54">
        <v>5</v>
      </c>
      <c r="D20561" s="54"/>
      <c r="F20561" s="89"/>
      <c r="G20561" s="95" t="s">
        <v>365</v>
      </c>
      <c r="H20561" s="360">
        <f t="shared" ref="H20561:M20561" si="11601">H20791+H21021+H21251+H21481+H21711</f>
        <v>0</v>
      </c>
      <c r="I20561" s="396">
        <f t="shared" si="11601"/>
        <v>0</v>
      </c>
      <c r="J20561" s="396">
        <f t="shared" si="11601"/>
        <v>0</v>
      </c>
      <c r="K20561" s="396">
        <f t="shared" si="11601"/>
        <v>0</v>
      </c>
      <c r="L20561" s="396">
        <f t="shared" si="11601"/>
        <v>0</v>
      </c>
      <c r="M20561" s="396">
        <f t="shared" si="11601"/>
        <v>0</v>
      </c>
      <c r="N20561" s="154"/>
    </row>
    <row r="20562" spans="2:15" ht="20.25" customHeight="1">
      <c r="B20562" s="50" t="e">
        <f>IF((#REF!+#REF!+H20562)&lt;&gt;0,"a","b")</f>
        <v>#REF!</v>
      </c>
      <c r="C20562" s="54">
        <v>5</v>
      </c>
      <c r="D20562" s="54"/>
      <c r="F20562" s="89"/>
      <c r="G20562" s="95" t="s">
        <v>366</v>
      </c>
      <c r="H20562" s="360">
        <f t="shared" ref="H20562:M20562" si="11602">H20792+H21022+H21252+H21482+H21712</f>
        <v>0</v>
      </c>
      <c r="I20562" s="396">
        <f t="shared" si="11602"/>
        <v>0</v>
      </c>
      <c r="J20562" s="396">
        <f t="shared" si="11602"/>
        <v>0</v>
      </c>
      <c r="K20562" s="396">
        <f t="shared" si="11602"/>
        <v>0</v>
      </c>
      <c r="L20562" s="396">
        <f t="shared" si="11602"/>
        <v>0</v>
      </c>
      <c r="M20562" s="396">
        <f t="shared" si="11602"/>
        <v>0</v>
      </c>
      <c r="N20562" s="154"/>
    </row>
    <row r="20563" spans="2:15" ht="20.25" customHeight="1">
      <c r="B20563" s="50" t="e">
        <f>IF((#REF!+#REF!+H20563)&lt;&gt;0,"a","b")</f>
        <v>#REF!</v>
      </c>
      <c r="C20563" s="54">
        <v>5</v>
      </c>
      <c r="D20563" s="54"/>
      <c r="F20563" s="89"/>
      <c r="G20563" s="95" t="s">
        <v>367</v>
      </c>
      <c r="H20563" s="360">
        <f t="shared" ref="H20563:M20563" si="11603">H20793+H21023+H21253+H21483+H21713</f>
        <v>0</v>
      </c>
      <c r="I20563" s="396">
        <f t="shared" si="11603"/>
        <v>0</v>
      </c>
      <c r="J20563" s="396">
        <f t="shared" si="11603"/>
        <v>0</v>
      </c>
      <c r="K20563" s="396">
        <f t="shared" si="11603"/>
        <v>0</v>
      </c>
      <c r="L20563" s="396">
        <f t="shared" si="11603"/>
        <v>0</v>
      </c>
      <c r="M20563" s="396">
        <f t="shared" si="11603"/>
        <v>0</v>
      </c>
      <c r="N20563" s="154"/>
    </row>
    <row r="20564" spans="2:15" ht="20.25" customHeight="1">
      <c r="B20564" s="50" t="e">
        <f>IF((#REF!+#REF!+H20564)&lt;&gt;0,"a","b")</f>
        <v>#REF!</v>
      </c>
      <c r="C20564" s="54">
        <v>4</v>
      </c>
      <c r="D20564" s="54"/>
      <c r="F20564" s="89"/>
      <c r="G20564" s="93" t="s">
        <v>368</v>
      </c>
      <c r="H20564" s="360">
        <f t="shared" ref="H20564:M20564" si="11604">H20794+H21024+H21254+H21484+H21714</f>
        <v>0</v>
      </c>
      <c r="I20564" s="396">
        <f t="shared" si="11604"/>
        <v>0</v>
      </c>
      <c r="J20564" s="396">
        <f t="shared" si="11604"/>
        <v>0</v>
      </c>
      <c r="K20564" s="396">
        <f t="shared" si="11604"/>
        <v>0</v>
      </c>
      <c r="L20564" s="396">
        <f t="shared" si="11604"/>
        <v>0</v>
      </c>
      <c r="M20564" s="396">
        <f t="shared" si="11604"/>
        <v>0</v>
      </c>
      <c r="N20564" s="153"/>
    </row>
    <row r="20565" spans="2:15" ht="36" customHeight="1">
      <c r="B20565" s="50" t="e">
        <f>IF((#REF!+#REF!+H20565)&lt;&gt;0,"a","b")</f>
        <v>#REF!</v>
      </c>
      <c r="C20565" s="54">
        <v>4</v>
      </c>
      <c r="D20565" s="54"/>
      <c r="F20565" s="89"/>
      <c r="G20565" s="93" t="s">
        <v>369</v>
      </c>
      <c r="H20565" s="360">
        <f t="shared" ref="H20565:M20565" si="11605">H20795+H21025+H21255+H21485+H21715</f>
        <v>0</v>
      </c>
      <c r="I20565" s="396">
        <f t="shared" si="11605"/>
        <v>0</v>
      </c>
      <c r="J20565" s="396">
        <f t="shared" si="11605"/>
        <v>0</v>
      </c>
      <c r="K20565" s="396">
        <f t="shared" si="11605"/>
        <v>0</v>
      </c>
      <c r="L20565" s="396">
        <f t="shared" si="11605"/>
        <v>0</v>
      </c>
      <c r="M20565" s="396">
        <f t="shared" si="11605"/>
        <v>0</v>
      </c>
      <c r="N20565" s="153"/>
    </row>
    <row r="20566" spans="2:15" ht="20.25" customHeight="1">
      <c r="B20566" s="50" t="e">
        <f>IF((#REF!+#REF!+H20566)&lt;&gt;0,"a","b")</f>
        <v>#REF!</v>
      </c>
      <c r="C20566" s="54">
        <v>3</v>
      </c>
      <c r="D20566" s="54"/>
      <c r="F20566" s="89"/>
      <c r="G20566" s="90" t="s">
        <v>295</v>
      </c>
      <c r="H20566" s="360">
        <f t="shared" ref="H20566:M20566" si="11606">H20796+H21026+H21256+H21486+H21716</f>
        <v>0</v>
      </c>
      <c r="I20566" s="396">
        <f t="shared" si="11606"/>
        <v>0</v>
      </c>
      <c r="J20566" s="396">
        <f t="shared" si="11606"/>
        <v>0</v>
      </c>
      <c r="K20566" s="396">
        <f t="shared" si="11606"/>
        <v>0</v>
      </c>
      <c r="L20566" s="396">
        <f t="shared" si="11606"/>
        <v>0</v>
      </c>
      <c r="M20566" s="396">
        <f t="shared" si="11606"/>
        <v>0</v>
      </c>
      <c r="N20566" s="161"/>
    </row>
    <row r="20567" spans="2:15" ht="20.25" customHeight="1">
      <c r="B20567" s="50" t="e">
        <f>IF((#REF!+#REF!+H20567)&lt;&gt;0,"a","b")</f>
        <v>#REF!</v>
      </c>
      <c r="C20567" s="54">
        <v>3</v>
      </c>
      <c r="D20567" s="54"/>
      <c r="F20567" s="89"/>
      <c r="G20567" s="90" t="s">
        <v>296</v>
      </c>
      <c r="H20567" s="360">
        <f t="shared" ref="H20567:M20567" si="11607">H20797+H21027+H21257+H21487+H21717</f>
        <v>0</v>
      </c>
      <c r="I20567" s="396">
        <f t="shared" si="11607"/>
        <v>0</v>
      </c>
      <c r="J20567" s="396">
        <f t="shared" si="11607"/>
        <v>0</v>
      </c>
      <c r="K20567" s="396">
        <f t="shared" si="11607"/>
        <v>0</v>
      </c>
      <c r="L20567" s="396">
        <f t="shared" si="11607"/>
        <v>0</v>
      </c>
      <c r="M20567" s="396">
        <f t="shared" si="11607"/>
        <v>0</v>
      </c>
      <c r="N20567" s="150">
        <f t="shared" ref="N20567" si="11608">N20568+N20571+N20574</f>
        <v>0</v>
      </c>
      <c r="O20567" s="60" t="s">
        <v>71</v>
      </c>
    </row>
    <row r="20568" spans="2:15" ht="20.25" customHeight="1">
      <c r="B20568" s="50" t="e">
        <f>IF((#REF!+#REF!+H20568)&lt;&gt;0,"a","b")</f>
        <v>#REF!</v>
      </c>
      <c r="C20568" s="54">
        <v>4</v>
      </c>
      <c r="D20568" s="54"/>
      <c r="F20568" s="89"/>
      <c r="G20568" s="93" t="s">
        <v>370</v>
      </c>
      <c r="H20568" s="360">
        <f t="shared" ref="H20568:M20568" si="11609">H20798+H21028+H21258+H21488+H21718</f>
        <v>0</v>
      </c>
      <c r="I20568" s="396">
        <f t="shared" si="11609"/>
        <v>0</v>
      </c>
      <c r="J20568" s="396">
        <f t="shared" si="11609"/>
        <v>0</v>
      </c>
      <c r="K20568" s="396">
        <f t="shared" si="11609"/>
        <v>0</v>
      </c>
      <c r="L20568" s="396">
        <f t="shared" si="11609"/>
        <v>0</v>
      </c>
      <c r="M20568" s="396">
        <f t="shared" si="11609"/>
        <v>0</v>
      </c>
      <c r="N20568" s="151">
        <f t="shared" ref="N20568" si="11610">SUM(N20569:N20570)</f>
        <v>0</v>
      </c>
      <c r="O20568" s="60" t="s">
        <v>71</v>
      </c>
    </row>
    <row r="20569" spans="2:15" ht="20.25" customHeight="1">
      <c r="B20569" s="50" t="e">
        <f>IF((#REF!+#REF!+H20569)&lt;&gt;0,"a","b")</f>
        <v>#REF!</v>
      </c>
      <c r="C20569" s="54">
        <v>5</v>
      </c>
      <c r="D20569" s="54"/>
      <c r="F20569" s="89"/>
      <c r="G20569" s="95" t="s">
        <v>371</v>
      </c>
      <c r="H20569" s="360">
        <f t="shared" ref="H20569:M20569" si="11611">H20799+H21029+H21259+H21489+H21719</f>
        <v>0</v>
      </c>
      <c r="I20569" s="396">
        <f t="shared" si="11611"/>
        <v>0</v>
      </c>
      <c r="J20569" s="396">
        <f t="shared" si="11611"/>
        <v>0</v>
      </c>
      <c r="K20569" s="396">
        <f t="shared" si="11611"/>
        <v>0</v>
      </c>
      <c r="L20569" s="396">
        <f t="shared" si="11611"/>
        <v>0</v>
      </c>
      <c r="M20569" s="396">
        <f t="shared" si="11611"/>
        <v>0</v>
      </c>
      <c r="N20569" s="154"/>
    </row>
    <row r="20570" spans="2:15" ht="20.25" customHeight="1">
      <c r="B20570" s="50" t="e">
        <f>IF((#REF!+#REF!+H20570)&lt;&gt;0,"a","b")</f>
        <v>#REF!</v>
      </c>
      <c r="C20570" s="54">
        <v>5</v>
      </c>
      <c r="D20570" s="54"/>
      <c r="F20570" s="89"/>
      <c r="G20570" s="95" t="s">
        <v>297</v>
      </c>
      <c r="H20570" s="360">
        <f t="shared" ref="H20570:M20570" si="11612">H20800+H21030+H21260+H21490+H21720</f>
        <v>0</v>
      </c>
      <c r="I20570" s="396">
        <f t="shared" si="11612"/>
        <v>0</v>
      </c>
      <c r="J20570" s="396">
        <f t="shared" si="11612"/>
        <v>0</v>
      </c>
      <c r="K20570" s="396">
        <f t="shared" si="11612"/>
        <v>0</v>
      </c>
      <c r="L20570" s="396">
        <f t="shared" si="11612"/>
        <v>0</v>
      </c>
      <c r="M20570" s="396">
        <f t="shared" si="11612"/>
        <v>0</v>
      </c>
      <c r="N20570" s="154"/>
    </row>
    <row r="20571" spans="2:15" ht="20.25" customHeight="1">
      <c r="B20571" s="50" t="e">
        <f>IF((#REF!+#REF!+H20571)&lt;&gt;0,"a","b")</f>
        <v>#REF!</v>
      </c>
      <c r="C20571" s="54">
        <v>4</v>
      </c>
      <c r="D20571" s="54"/>
      <c r="F20571" s="89"/>
      <c r="G20571" s="93" t="s">
        <v>372</v>
      </c>
      <c r="H20571" s="360">
        <f t="shared" ref="H20571:M20571" si="11613">H20801+H21031+H21261+H21491+H21721</f>
        <v>0</v>
      </c>
      <c r="I20571" s="396">
        <f t="shared" si="11613"/>
        <v>0</v>
      </c>
      <c r="J20571" s="396">
        <f t="shared" si="11613"/>
        <v>0</v>
      </c>
      <c r="K20571" s="396">
        <f t="shared" si="11613"/>
        <v>0</v>
      </c>
      <c r="L20571" s="396">
        <f t="shared" si="11613"/>
        <v>0</v>
      </c>
      <c r="M20571" s="396">
        <f t="shared" si="11613"/>
        <v>0</v>
      </c>
      <c r="N20571" s="151">
        <f t="shared" ref="N20571" si="11614">SUM(N20572:N20573)</f>
        <v>0</v>
      </c>
      <c r="O20571" s="60" t="s">
        <v>71</v>
      </c>
    </row>
    <row r="20572" spans="2:15" ht="20.25" customHeight="1">
      <c r="B20572" s="50" t="e">
        <f>IF((#REF!+#REF!+H20572)&lt;&gt;0,"a","b")</f>
        <v>#REF!</v>
      </c>
      <c r="C20572" s="54">
        <v>5</v>
      </c>
      <c r="D20572" s="54"/>
      <c r="F20572" s="89"/>
      <c r="G20572" s="95" t="s">
        <v>371</v>
      </c>
      <c r="H20572" s="360">
        <f t="shared" ref="H20572:M20572" si="11615">H20802+H21032+H21262+H21492+H21722</f>
        <v>0</v>
      </c>
      <c r="I20572" s="396">
        <f t="shared" si="11615"/>
        <v>0</v>
      </c>
      <c r="J20572" s="396">
        <f t="shared" si="11615"/>
        <v>0</v>
      </c>
      <c r="K20572" s="396">
        <f t="shared" si="11615"/>
        <v>0</v>
      </c>
      <c r="L20572" s="396">
        <f t="shared" si="11615"/>
        <v>0</v>
      </c>
      <c r="M20572" s="396">
        <f t="shared" si="11615"/>
        <v>0</v>
      </c>
      <c r="N20572" s="154"/>
    </row>
    <row r="20573" spans="2:15" ht="20.25" customHeight="1">
      <c r="B20573" s="50" t="e">
        <f>IF((#REF!+#REF!+H20573)&lt;&gt;0,"a","b")</f>
        <v>#REF!</v>
      </c>
      <c r="C20573" s="54">
        <v>5</v>
      </c>
      <c r="D20573" s="54"/>
      <c r="F20573" s="89"/>
      <c r="G20573" s="95" t="s">
        <v>297</v>
      </c>
      <c r="H20573" s="360">
        <f t="shared" ref="H20573:M20573" si="11616">H20803+H21033+H21263+H21493+H21723</f>
        <v>0</v>
      </c>
      <c r="I20573" s="396">
        <f t="shared" si="11616"/>
        <v>0</v>
      </c>
      <c r="J20573" s="396">
        <f t="shared" si="11616"/>
        <v>0</v>
      </c>
      <c r="K20573" s="396">
        <f t="shared" si="11616"/>
        <v>0</v>
      </c>
      <c r="L20573" s="396">
        <f t="shared" si="11616"/>
        <v>0</v>
      </c>
      <c r="M20573" s="396">
        <f t="shared" si="11616"/>
        <v>0</v>
      </c>
      <c r="N20573" s="154"/>
    </row>
    <row r="20574" spans="2:15" ht="20.25" customHeight="1">
      <c r="B20574" s="50" t="e">
        <f>IF((#REF!+#REF!+H20574)&lt;&gt;0,"a","b")</f>
        <v>#REF!</v>
      </c>
      <c r="C20574" s="54">
        <v>4</v>
      </c>
      <c r="D20574" s="54"/>
      <c r="F20574" s="89"/>
      <c r="G20574" s="93" t="s">
        <v>373</v>
      </c>
      <c r="H20574" s="360">
        <f t="shared" ref="H20574:M20574" si="11617">H20804+H21034+H21264+H21494+H21724</f>
        <v>0</v>
      </c>
      <c r="I20574" s="396">
        <f t="shared" si="11617"/>
        <v>0</v>
      </c>
      <c r="J20574" s="396">
        <f t="shared" si="11617"/>
        <v>0</v>
      </c>
      <c r="K20574" s="396">
        <f t="shared" si="11617"/>
        <v>0</v>
      </c>
      <c r="L20574" s="396">
        <f t="shared" si="11617"/>
        <v>0</v>
      </c>
      <c r="M20574" s="396">
        <f t="shared" si="11617"/>
        <v>0</v>
      </c>
      <c r="N20574" s="151">
        <f t="shared" ref="N20574" si="11618">SUM(N20575:N20576)</f>
        <v>0</v>
      </c>
      <c r="O20574" s="60" t="s">
        <v>71</v>
      </c>
    </row>
    <row r="20575" spans="2:15" ht="20.25" customHeight="1">
      <c r="B20575" s="50" t="e">
        <f>IF((#REF!+#REF!+H20575)&lt;&gt;0,"a","b")</f>
        <v>#REF!</v>
      </c>
      <c r="C20575" s="54">
        <v>5</v>
      </c>
      <c r="D20575" s="54"/>
      <c r="F20575" s="89"/>
      <c r="G20575" s="95" t="s">
        <v>371</v>
      </c>
      <c r="H20575" s="360">
        <f t="shared" ref="H20575:M20575" si="11619">H20805+H21035+H21265+H21495+H21725</f>
        <v>0</v>
      </c>
      <c r="I20575" s="396">
        <f t="shared" si="11619"/>
        <v>0</v>
      </c>
      <c r="J20575" s="396">
        <f t="shared" si="11619"/>
        <v>0</v>
      </c>
      <c r="K20575" s="396">
        <f t="shared" si="11619"/>
        <v>0</v>
      </c>
      <c r="L20575" s="396">
        <f t="shared" si="11619"/>
        <v>0</v>
      </c>
      <c r="M20575" s="396">
        <f t="shared" si="11619"/>
        <v>0</v>
      </c>
      <c r="N20575" s="154"/>
    </row>
    <row r="20576" spans="2:15" ht="20.25" customHeight="1">
      <c r="B20576" s="50" t="e">
        <f>IF((#REF!+#REF!+H20576)&lt;&gt;0,"a","b")</f>
        <v>#REF!</v>
      </c>
      <c r="C20576" s="54">
        <v>5</v>
      </c>
      <c r="D20576" s="54"/>
      <c r="F20576" s="89"/>
      <c r="G20576" s="95" t="s">
        <v>297</v>
      </c>
      <c r="H20576" s="360">
        <f t="shared" ref="H20576:M20576" si="11620">H20806+H21036+H21266+H21496+H21726</f>
        <v>0</v>
      </c>
      <c r="I20576" s="396">
        <f t="shared" si="11620"/>
        <v>0</v>
      </c>
      <c r="J20576" s="396">
        <f t="shared" si="11620"/>
        <v>0</v>
      </c>
      <c r="K20576" s="396">
        <f t="shared" si="11620"/>
        <v>0</v>
      </c>
      <c r="L20576" s="396">
        <f t="shared" si="11620"/>
        <v>0</v>
      </c>
      <c r="M20576" s="396">
        <f t="shared" si="11620"/>
        <v>0</v>
      </c>
      <c r="N20576" s="154"/>
    </row>
    <row r="20577" spans="2:15" ht="20.25" customHeight="1">
      <c r="B20577" s="50" t="e">
        <f>IF((#REF!+#REF!+H20577)&lt;&gt;0,"a","b")</f>
        <v>#REF!</v>
      </c>
      <c r="C20577" s="54">
        <v>3</v>
      </c>
      <c r="D20577" s="54"/>
      <c r="F20577" s="374"/>
      <c r="G20577" s="90" t="s">
        <v>299</v>
      </c>
      <c r="H20577" s="360">
        <f t="shared" ref="H20577:M20577" si="11621">H20807+H21037+H21267+H21497+H21727</f>
        <v>879</v>
      </c>
      <c r="I20577" s="396">
        <f t="shared" si="11621"/>
        <v>879</v>
      </c>
      <c r="J20577" s="396">
        <f t="shared" si="11621"/>
        <v>0</v>
      </c>
      <c r="K20577" s="396">
        <f t="shared" si="11621"/>
        <v>902</v>
      </c>
      <c r="L20577" s="396">
        <f t="shared" si="11621"/>
        <v>937</v>
      </c>
      <c r="M20577" s="396">
        <f t="shared" si="11621"/>
        <v>942</v>
      </c>
      <c r="N20577" s="150">
        <f t="shared" ref="N20577" si="11622">N20578+N20581+N20584</f>
        <v>0</v>
      </c>
      <c r="O20577" s="60" t="s">
        <v>71</v>
      </c>
    </row>
    <row r="20578" spans="2:15" ht="20.25" customHeight="1">
      <c r="B20578" s="50" t="e">
        <f>IF((#REF!+#REF!+H20578)&lt;&gt;0,"a","b")</f>
        <v>#REF!</v>
      </c>
      <c r="C20578" s="54">
        <v>4</v>
      </c>
      <c r="D20578" s="54"/>
      <c r="F20578" s="89"/>
      <c r="G20578" s="93" t="s">
        <v>374</v>
      </c>
      <c r="H20578" s="360">
        <f t="shared" ref="H20578:M20578" si="11623">H20808+H21038+H21268+H21498+H21728</f>
        <v>0</v>
      </c>
      <c r="I20578" s="396">
        <f t="shared" si="11623"/>
        <v>0</v>
      </c>
      <c r="J20578" s="396">
        <f t="shared" si="11623"/>
        <v>0</v>
      </c>
      <c r="K20578" s="396">
        <f t="shared" si="11623"/>
        <v>0</v>
      </c>
      <c r="L20578" s="396">
        <f t="shared" si="11623"/>
        <v>0</v>
      </c>
      <c r="M20578" s="396">
        <f t="shared" si="11623"/>
        <v>0</v>
      </c>
      <c r="N20578" s="151">
        <f t="shared" ref="N20578" si="11624">SUM(N20579:N20580)</f>
        <v>0</v>
      </c>
      <c r="O20578" s="60" t="s">
        <v>71</v>
      </c>
    </row>
    <row r="20579" spans="2:15" ht="20.25" customHeight="1">
      <c r="B20579" s="50" t="e">
        <f>IF((#REF!+#REF!+H20579)&lt;&gt;0,"a","b")</f>
        <v>#REF!</v>
      </c>
      <c r="C20579" s="54">
        <v>5</v>
      </c>
      <c r="D20579" s="54"/>
      <c r="F20579" s="89"/>
      <c r="G20579" s="95" t="s">
        <v>375</v>
      </c>
      <c r="H20579" s="360">
        <f t="shared" ref="H20579:M20579" si="11625">H20809+H21039+H21269+H21499+H21729</f>
        <v>0</v>
      </c>
      <c r="I20579" s="396">
        <f t="shared" si="11625"/>
        <v>0</v>
      </c>
      <c r="J20579" s="396">
        <f t="shared" si="11625"/>
        <v>0</v>
      </c>
      <c r="K20579" s="396">
        <f t="shared" si="11625"/>
        <v>0</v>
      </c>
      <c r="L20579" s="396">
        <f t="shared" si="11625"/>
        <v>0</v>
      </c>
      <c r="M20579" s="396">
        <f t="shared" si="11625"/>
        <v>0</v>
      </c>
      <c r="N20579" s="154"/>
    </row>
    <row r="20580" spans="2:15" ht="20.25" customHeight="1">
      <c r="B20580" s="50" t="e">
        <f>IF((#REF!+#REF!+H20580)&lt;&gt;0,"a","b")</f>
        <v>#REF!</v>
      </c>
      <c r="C20580" s="54">
        <v>5</v>
      </c>
      <c r="D20580" s="54"/>
      <c r="F20580" s="89"/>
      <c r="G20580" s="95" t="s">
        <v>376</v>
      </c>
      <c r="H20580" s="360">
        <f t="shared" ref="H20580:M20580" si="11626">H20810+H21040+H21270+H21500+H21730</f>
        <v>0</v>
      </c>
      <c r="I20580" s="396">
        <f t="shared" si="11626"/>
        <v>0</v>
      </c>
      <c r="J20580" s="396">
        <f t="shared" si="11626"/>
        <v>0</v>
      </c>
      <c r="K20580" s="396">
        <f t="shared" si="11626"/>
        <v>0</v>
      </c>
      <c r="L20580" s="396">
        <f t="shared" si="11626"/>
        <v>0</v>
      </c>
      <c r="M20580" s="396">
        <f t="shared" si="11626"/>
        <v>0</v>
      </c>
      <c r="N20580" s="154"/>
    </row>
    <row r="20581" spans="2:15" ht="20.25" customHeight="1">
      <c r="B20581" s="50" t="e">
        <f>IF((#REF!+#REF!+H20581)&lt;&gt;0,"a","b")</f>
        <v>#REF!</v>
      </c>
      <c r="C20581" s="54">
        <v>4</v>
      </c>
      <c r="D20581" s="54"/>
      <c r="F20581" s="374"/>
      <c r="G20581" s="93" t="s">
        <v>377</v>
      </c>
      <c r="H20581" s="360">
        <f t="shared" ref="H20581:M20581" si="11627">H20811+H21041+H21271+H21501+H21731</f>
        <v>879</v>
      </c>
      <c r="I20581" s="396">
        <f t="shared" si="11627"/>
        <v>879</v>
      </c>
      <c r="J20581" s="396">
        <f t="shared" si="11627"/>
        <v>0</v>
      </c>
      <c r="K20581" s="396">
        <f t="shared" si="11627"/>
        <v>902</v>
      </c>
      <c r="L20581" s="396">
        <f t="shared" si="11627"/>
        <v>937</v>
      </c>
      <c r="M20581" s="396">
        <f t="shared" si="11627"/>
        <v>942</v>
      </c>
      <c r="N20581" s="151">
        <f t="shared" ref="N20581" si="11628">SUM(N20582:N20583)</f>
        <v>0</v>
      </c>
      <c r="O20581" s="60" t="s">
        <v>71</v>
      </c>
    </row>
    <row r="20582" spans="2:15" ht="20.25" customHeight="1">
      <c r="B20582" s="50" t="e">
        <f>IF((#REF!+#REF!+H20582)&lt;&gt;0,"a","b")</f>
        <v>#REF!</v>
      </c>
      <c r="C20582" s="54">
        <v>5</v>
      </c>
      <c r="D20582" s="54"/>
      <c r="F20582" s="374"/>
      <c r="G20582" s="95" t="s">
        <v>375</v>
      </c>
      <c r="H20582" s="360">
        <f t="shared" ref="H20582:M20582" si="11629">H20812+H21042+H21272+H21502+H21732</f>
        <v>879</v>
      </c>
      <c r="I20582" s="396">
        <f t="shared" si="11629"/>
        <v>879</v>
      </c>
      <c r="J20582" s="396">
        <f t="shared" si="11629"/>
        <v>0</v>
      </c>
      <c r="K20582" s="396">
        <f t="shared" si="11629"/>
        <v>902</v>
      </c>
      <c r="L20582" s="396">
        <f t="shared" si="11629"/>
        <v>937</v>
      </c>
      <c r="M20582" s="396">
        <f t="shared" si="11629"/>
        <v>942</v>
      </c>
      <c r="N20582" s="154"/>
    </row>
    <row r="20583" spans="2:15" ht="20.25" customHeight="1">
      <c r="B20583" s="50" t="e">
        <f>IF((#REF!+#REF!+H20583)&lt;&gt;0,"a","b")</f>
        <v>#REF!</v>
      </c>
      <c r="C20583" s="54">
        <v>5</v>
      </c>
      <c r="D20583" s="54"/>
      <c r="F20583" s="89"/>
      <c r="G20583" s="95" t="s">
        <v>376</v>
      </c>
      <c r="H20583" s="360">
        <f t="shared" ref="H20583:M20583" si="11630">H20813+H21043+H21273+H21503+H21733</f>
        <v>0</v>
      </c>
      <c r="I20583" s="396">
        <f t="shared" si="11630"/>
        <v>0</v>
      </c>
      <c r="J20583" s="396">
        <f t="shared" si="11630"/>
        <v>0</v>
      </c>
      <c r="K20583" s="396">
        <f t="shared" si="11630"/>
        <v>0</v>
      </c>
      <c r="L20583" s="396">
        <f t="shared" si="11630"/>
        <v>0</v>
      </c>
      <c r="M20583" s="396">
        <f t="shared" si="11630"/>
        <v>0</v>
      </c>
      <c r="N20583" s="154"/>
    </row>
    <row r="20584" spans="2:15" ht="20.25" customHeight="1">
      <c r="B20584" s="50" t="e">
        <f>IF((#REF!+#REF!+H20584)&lt;&gt;0,"a","b")</f>
        <v>#REF!</v>
      </c>
      <c r="C20584" s="54">
        <v>4</v>
      </c>
      <c r="D20584" s="54"/>
      <c r="F20584" s="89"/>
      <c r="G20584" s="93" t="s">
        <v>300</v>
      </c>
      <c r="H20584" s="360">
        <f t="shared" ref="H20584:M20584" si="11631">H20814+H21044+H21274+H21504+H21734</f>
        <v>0</v>
      </c>
      <c r="I20584" s="396">
        <f t="shared" si="11631"/>
        <v>0</v>
      </c>
      <c r="J20584" s="396">
        <f t="shared" si="11631"/>
        <v>0</v>
      </c>
      <c r="K20584" s="396">
        <f t="shared" si="11631"/>
        <v>0</v>
      </c>
      <c r="L20584" s="396">
        <f t="shared" si="11631"/>
        <v>0</v>
      </c>
      <c r="M20584" s="396">
        <f t="shared" si="11631"/>
        <v>0</v>
      </c>
      <c r="N20584" s="151">
        <f t="shared" ref="N20584" si="11632">SUM(N20585:N20586)</f>
        <v>0</v>
      </c>
      <c r="O20584" s="60" t="s">
        <v>71</v>
      </c>
    </row>
    <row r="20585" spans="2:15" ht="20.25" customHeight="1">
      <c r="B20585" s="50" t="e">
        <f>IF((#REF!+#REF!+H20585)&lt;&gt;0,"a","b")</f>
        <v>#REF!</v>
      </c>
      <c r="C20585" s="54">
        <v>5</v>
      </c>
      <c r="D20585" s="54"/>
      <c r="F20585" s="89"/>
      <c r="G20585" s="95" t="s">
        <v>375</v>
      </c>
      <c r="H20585" s="360">
        <f t="shared" ref="H20585:M20585" si="11633">H20815+H21045+H21275+H21505+H21735</f>
        <v>0</v>
      </c>
      <c r="I20585" s="396">
        <f t="shared" si="11633"/>
        <v>0</v>
      </c>
      <c r="J20585" s="396">
        <f t="shared" si="11633"/>
        <v>0</v>
      </c>
      <c r="K20585" s="396">
        <f t="shared" si="11633"/>
        <v>0</v>
      </c>
      <c r="L20585" s="396">
        <f t="shared" si="11633"/>
        <v>0</v>
      </c>
      <c r="M20585" s="396">
        <f t="shared" si="11633"/>
        <v>0</v>
      </c>
      <c r="N20585" s="154"/>
    </row>
    <row r="20586" spans="2:15" ht="20.25" customHeight="1">
      <c r="B20586" s="50" t="e">
        <f>IF((#REF!+#REF!+H20586)&lt;&gt;0,"a","b")</f>
        <v>#REF!</v>
      </c>
      <c r="C20586" s="54">
        <v>5</v>
      </c>
      <c r="D20586" s="54"/>
      <c r="F20586" s="89"/>
      <c r="G20586" s="95" t="s">
        <v>376</v>
      </c>
      <c r="H20586" s="360">
        <f t="shared" ref="H20586:M20586" si="11634">H20816+H21046+H21276+H21506+H21736</f>
        <v>0</v>
      </c>
      <c r="I20586" s="396">
        <f t="shared" si="11634"/>
        <v>0</v>
      </c>
      <c r="J20586" s="396">
        <f t="shared" si="11634"/>
        <v>0</v>
      </c>
      <c r="K20586" s="396">
        <f t="shared" si="11634"/>
        <v>0</v>
      </c>
      <c r="L20586" s="396">
        <f t="shared" si="11634"/>
        <v>0</v>
      </c>
      <c r="M20586" s="396">
        <f t="shared" si="11634"/>
        <v>0</v>
      </c>
      <c r="N20586" s="154"/>
    </row>
    <row r="20587" spans="2:15" ht="20.25" customHeight="1">
      <c r="B20587" s="50" t="e">
        <f>IF((#REF!+#REF!+H20587)&lt;&gt;0,"a","b")</f>
        <v>#REF!</v>
      </c>
      <c r="C20587" s="54">
        <v>3</v>
      </c>
      <c r="D20587" s="54"/>
      <c r="F20587" s="89"/>
      <c r="G20587" s="90" t="s">
        <v>298</v>
      </c>
      <c r="H20587" s="360">
        <f t="shared" ref="H20587:M20587" si="11635">H20817+H21047+H21277+H21507+H21737</f>
        <v>0</v>
      </c>
      <c r="I20587" s="396">
        <f t="shared" si="11635"/>
        <v>0</v>
      </c>
      <c r="J20587" s="396">
        <f t="shared" si="11635"/>
        <v>0</v>
      </c>
      <c r="K20587" s="396">
        <f t="shared" si="11635"/>
        <v>0</v>
      </c>
      <c r="L20587" s="396">
        <f t="shared" si="11635"/>
        <v>0</v>
      </c>
      <c r="M20587" s="396">
        <f t="shared" si="11635"/>
        <v>0</v>
      </c>
      <c r="N20587" s="150">
        <f t="shared" ref="N20587" si="11636">N20588+N20589</f>
        <v>0</v>
      </c>
      <c r="O20587" s="60" t="s">
        <v>71</v>
      </c>
    </row>
    <row r="20588" spans="2:15" ht="20.25" customHeight="1">
      <c r="B20588" s="50" t="e">
        <f>IF((#REF!+#REF!+H20588)&lt;&gt;0,"a","b")</f>
        <v>#REF!</v>
      </c>
      <c r="C20588" s="54">
        <v>4</v>
      </c>
      <c r="D20588" s="54"/>
      <c r="F20588" s="89"/>
      <c r="G20588" s="93" t="s">
        <v>378</v>
      </c>
      <c r="H20588" s="360">
        <f t="shared" ref="H20588:M20588" si="11637">H20818+H21048+H21278+H21508+H21738</f>
        <v>0</v>
      </c>
      <c r="I20588" s="396">
        <f t="shared" si="11637"/>
        <v>0</v>
      </c>
      <c r="J20588" s="396">
        <f t="shared" si="11637"/>
        <v>0</v>
      </c>
      <c r="K20588" s="396">
        <f t="shared" si="11637"/>
        <v>0</v>
      </c>
      <c r="L20588" s="396">
        <f t="shared" si="11637"/>
        <v>0</v>
      </c>
      <c r="M20588" s="396">
        <f t="shared" si="11637"/>
        <v>0</v>
      </c>
      <c r="N20588" s="153"/>
    </row>
    <row r="20589" spans="2:15" ht="20.25" customHeight="1">
      <c r="B20589" s="50" t="e">
        <f>IF((#REF!+#REF!+H20589)&lt;&gt;0,"a","b")</f>
        <v>#REF!</v>
      </c>
      <c r="C20589" s="54">
        <v>4</v>
      </c>
      <c r="D20589" s="54"/>
      <c r="F20589" s="89"/>
      <c r="G20589" s="93" t="s">
        <v>379</v>
      </c>
      <c r="H20589" s="360">
        <f t="shared" ref="H20589:M20589" si="11638">H20819+H21049+H21279+H21509+H21739</f>
        <v>0</v>
      </c>
      <c r="I20589" s="396">
        <f t="shared" si="11638"/>
        <v>0</v>
      </c>
      <c r="J20589" s="396">
        <f t="shared" si="11638"/>
        <v>0</v>
      </c>
      <c r="K20589" s="396">
        <f t="shared" si="11638"/>
        <v>0</v>
      </c>
      <c r="L20589" s="396">
        <f t="shared" si="11638"/>
        <v>0</v>
      </c>
      <c r="M20589" s="396">
        <f t="shared" si="11638"/>
        <v>0</v>
      </c>
      <c r="N20589" s="151">
        <f t="shared" ref="N20589" si="11639">N20590+N20609</f>
        <v>0</v>
      </c>
      <c r="O20589" s="60" t="s">
        <v>71</v>
      </c>
    </row>
    <row r="20590" spans="2:15" ht="20.25" customHeight="1">
      <c r="B20590" s="50" t="e">
        <f>IF((#REF!+#REF!+H20590)&lt;&gt;0,"a","b")</f>
        <v>#REF!</v>
      </c>
      <c r="C20590" s="54">
        <v>5</v>
      </c>
      <c r="D20590" s="54"/>
      <c r="F20590" s="89"/>
      <c r="G20590" s="95" t="s">
        <v>380</v>
      </c>
      <c r="H20590" s="360">
        <f t="shared" ref="H20590:M20590" si="11640">H20820+H21050+H21280+H21510+H21740</f>
        <v>0</v>
      </c>
      <c r="I20590" s="396">
        <f t="shared" si="11640"/>
        <v>0</v>
      </c>
      <c r="J20590" s="396">
        <f t="shared" si="11640"/>
        <v>0</v>
      </c>
      <c r="K20590" s="396">
        <f t="shared" si="11640"/>
        <v>0</v>
      </c>
      <c r="L20590" s="396">
        <f t="shared" si="11640"/>
        <v>0</v>
      </c>
      <c r="M20590" s="396">
        <f t="shared" si="11640"/>
        <v>0</v>
      </c>
      <c r="N20590" s="157">
        <f t="shared" ref="N20590" si="11641">SUM(N20591:N20608)</f>
        <v>0</v>
      </c>
      <c r="O20590" s="60" t="s">
        <v>71</v>
      </c>
    </row>
    <row r="20591" spans="2:15" ht="45" customHeight="1">
      <c r="B20591" s="50" t="e">
        <f>IF((#REF!+#REF!+H20591)&lt;&gt;0,"a","b")</f>
        <v>#REF!</v>
      </c>
      <c r="C20591" s="54">
        <v>6</v>
      </c>
      <c r="D20591" s="54"/>
      <c r="F20591" s="89"/>
      <c r="G20591" s="97" t="s">
        <v>308</v>
      </c>
      <c r="H20591" s="360">
        <f t="shared" ref="H20591:M20591" si="11642">H20821+H21051+H21281+H21511+H21741</f>
        <v>0</v>
      </c>
      <c r="I20591" s="396">
        <f t="shared" si="11642"/>
        <v>0</v>
      </c>
      <c r="J20591" s="396">
        <f t="shared" si="11642"/>
        <v>0</v>
      </c>
      <c r="K20591" s="396">
        <f t="shared" si="11642"/>
        <v>0</v>
      </c>
      <c r="L20591" s="396">
        <f t="shared" si="11642"/>
        <v>0</v>
      </c>
      <c r="M20591" s="396">
        <f t="shared" si="11642"/>
        <v>0</v>
      </c>
      <c r="N20591" s="138"/>
    </row>
    <row r="20592" spans="2:15" ht="20.25" customHeight="1">
      <c r="B20592" s="50" t="e">
        <f>IF((#REF!+#REF!+H20592)&lt;&gt;0,"a","b")</f>
        <v>#REF!</v>
      </c>
      <c r="C20592" s="54">
        <v>6</v>
      </c>
      <c r="D20592" s="54"/>
      <c r="F20592" s="89"/>
      <c r="G20592" s="97" t="s">
        <v>381</v>
      </c>
      <c r="H20592" s="360">
        <f t="shared" ref="H20592:M20592" si="11643">H20822+H21052+H21282+H21512+H21742</f>
        <v>0</v>
      </c>
      <c r="I20592" s="396">
        <f t="shared" si="11643"/>
        <v>0</v>
      </c>
      <c r="J20592" s="396">
        <f t="shared" si="11643"/>
        <v>0</v>
      </c>
      <c r="K20592" s="396">
        <f t="shared" si="11643"/>
        <v>0</v>
      </c>
      <c r="L20592" s="396">
        <f t="shared" si="11643"/>
        <v>0</v>
      </c>
      <c r="M20592" s="396">
        <f t="shared" si="11643"/>
        <v>0</v>
      </c>
      <c r="N20592" s="138"/>
    </row>
    <row r="20593" spans="2:14" ht="20.25" customHeight="1">
      <c r="B20593" s="50" t="e">
        <f>IF((#REF!+#REF!+H20593)&lt;&gt;0,"a","b")</f>
        <v>#REF!</v>
      </c>
      <c r="C20593" s="54">
        <v>6</v>
      </c>
      <c r="D20593" s="54"/>
      <c r="F20593" s="89"/>
      <c r="G20593" s="97" t="s">
        <v>382</v>
      </c>
      <c r="H20593" s="360">
        <f t="shared" ref="H20593:M20593" si="11644">H20823+H21053+H21283+H21513+H21743</f>
        <v>0</v>
      </c>
      <c r="I20593" s="396">
        <f t="shared" si="11644"/>
        <v>0</v>
      </c>
      <c r="J20593" s="396">
        <f t="shared" si="11644"/>
        <v>0</v>
      </c>
      <c r="K20593" s="396">
        <f t="shared" si="11644"/>
        <v>0</v>
      </c>
      <c r="L20593" s="396">
        <f t="shared" si="11644"/>
        <v>0</v>
      </c>
      <c r="M20593" s="396">
        <f t="shared" si="11644"/>
        <v>0</v>
      </c>
      <c r="N20593" s="138"/>
    </row>
    <row r="20594" spans="2:14" ht="20.25" customHeight="1">
      <c r="B20594" s="50" t="e">
        <f>IF((#REF!+#REF!+H20594)&lt;&gt;0,"a","b")</f>
        <v>#REF!</v>
      </c>
      <c r="C20594" s="54">
        <v>6</v>
      </c>
      <c r="D20594" s="54"/>
      <c r="F20594" s="89"/>
      <c r="G20594" s="97" t="s">
        <v>309</v>
      </c>
      <c r="H20594" s="360">
        <f t="shared" ref="H20594:M20594" si="11645">H20824+H21054+H21284+H21514+H21744</f>
        <v>0</v>
      </c>
      <c r="I20594" s="396">
        <f t="shared" si="11645"/>
        <v>0</v>
      </c>
      <c r="J20594" s="396">
        <f t="shared" si="11645"/>
        <v>0</v>
      </c>
      <c r="K20594" s="396">
        <f t="shared" si="11645"/>
        <v>0</v>
      </c>
      <c r="L20594" s="396">
        <f t="shared" si="11645"/>
        <v>0</v>
      </c>
      <c r="M20594" s="396">
        <f t="shared" si="11645"/>
        <v>0</v>
      </c>
      <c r="N20594" s="138"/>
    </row>
    <row r="20595" spans="2:14" ht="20.25" customHeight="1">
      <c r="B20595" s="50" t="e">
        <f>IF((#REF!+#REF!+H20595)&lt;&gt;0,"a","b")</f>
        <v>#REF!</v>
      </c>
      <c r="C20595" s="54">
        <v>6</v>
      </c>
      <c r="D20595" s="54"/>
      <c r="F20595" s="89"/>
      <c r="G20595" s="97" t="s">
        <v>310</v>
      </c>
      <c r="H20595" s="360">
        <f t="shared" ref="H20595:M20595" si="11646">H20825+H21055+H21285+H21515+H21745</f>
        <v>0</v>
      </c>
      <c r="I20595" s="396">
        <f t="shared" si="11646"/>
        <v>0</v>
      </c>
      <c r="J20595" s="396">
        <f t="shared" si="11646"/>
        <v>0</v>
      </c>
      <c r="K20595" s="396">
        <f t="shared" si="11646"/>
        <v>0</v>
      </c>
      <c r="L20595" s="396">
        <f t="shared" si="11646"/>
        <v>0</v>
      </c>
      <c r="M20595" s="396">
        <f t="shared" si="11646"/>
        <v>0</v>
      </c>
      <c r="N20595" s="138"/>
    </row>
    <row r="20596" spans="2:14" ht="20.25" customHeight="1">
      <c r="B20596" s="50" t="e">
        <f>IF((#REF!+#REF!+H20596)&lt;&gt;0,"a","b")</f>
        <v>#REF!</v>
      </c>
      <c r="C20596" s="54">
        <v>6</v>
      </c>
      <c r="D20596" s="54"/>
      <c r="F20596" s="89"/>
      <c r="G20596" s="97" t="s">
        <v>383</v>
      </c>
      <c r="H20596" s="360">
        <f t="shared" ref="H20596:M20596" si="11647">H20826+H21056+H21286+H21516+H21746</f>
        <v>0</v>
      </c>
      <c r="I20596" s="396">
        <f t="shared" si="11647"/>
        <v>0</v>
      </c>
      <c r="J20596" s="396">
        <f t="shared" si="11647"/>
        <v>0</v>
      </c>
      <c r="K20596" s="396">
        <f t="shared" si="11647"/>
        <v>0</v>
      </c>
      <c r="L20596" s="396">
        <f t="shared" si="11647"/>
        <v>0</v>
      </c>
      <c r="M20596" s="396">
        <f t="shared" si="11647"/>
        <v>0</v>
      </c>
      <c r="N20596" s="138"/>
    </row>
    <row r="20597" spans="2:14" ht="20.25" customHeight="1">
      <c r="B20597" s="50" t="e">
        <f>IF((#REF!+#REF!+H20597)&lt;&gt;0,"a","b")</f>
        <v>#REF!</v>
      </c>
      <c r="C20597" s="54">
        <v>6</v>
      </c>
      <c r="D20597" s="54"/>
      <c r="F20597" s="89"/>
      <c r="G20597" s="97" t="s">
        <v>384</v>
      </c>
      <c r="H20597" s="360">
        <f t="shared" ref="H20597:M20597" si="11648">H20827+H21057+H21287+H21517+H21747</f>
        <v>0</v>
      </c>
      <c r="I20597" s="396">
        <f t="shared" si="11648"/>
        <v>0</v>
      </c>
      <c r="J20597" s="396">
        <f t="shared" si="11648"/>
        <v>0</v>
      </c>
      <c r="K20597" s="396">
        <f t="shared" si="11648"/>
        <v>0</v>
      </c>
      <c r="L20597" s="396">
        <f t="shared" si="11648"/>
        <v>0</v>
      </c>
      <c r="M20597" s="396">
        <f t="shared" si="11648"/>
        <v>0</v>
      </c>
      <c r="N20597" s="138"/>
    </row>
    <row r="20598" spans="2:14" ht="20.25" customHeight="1">
      <c r="B20598" s="50" t="e">
        <f>IF((#REF!+#REF!+H20598)&lt;&gt;0,"a","b")</f>
        <v>#REF!</v>
      </c>
      <c r="C20598" s="54">
        <v>6</v>
      </c>
      <c r="D20598" s="54"/>
      <c r="F20598" s="89"/>
      <c r="G20598" s="97" t="s">
        <v>311</v>
      </c>
      <c r="H20598" s="360">
        <f t="shared" ref="H20598:M20598" si="11649">H20828+H21058+H21288+H21518+H21748</f>
        <v>0</v>
      </c>
      <c r="I20598" s="396">
        <f t="shared" si="11649"/>
        <v>0</v>
      </c>
      <c r="J20598" s="396">
        <f t="shared" si="11649"/>
        <v>0</v>
      </c>
      <c r="K20598" s="396">
        <f t="shared" si="11649"/>
        <v>0</v>
      </c>
      <c r="L20598" s="396">
        <f t="shared" si="11649"/>
        <v>0</v>
      </c>
      <c r="M20598" s="396">
        <f t="shared" si="11649"/>
        <v>0</v>
      </c>
      <c r="N20598" s="138"/>
    </row>
    <row r="20599" spans="2:14" ht="20.25" customHeight="1">
      <c r="B20599" s="50" t="e">
        <f>IF((#REF!+#REF!+H20599)&lt;&gt;0,"a","b")</f>
        <v>#REF!</v>
      </c>
      <c r="C20599" s="54">
        <v>6</v>
      </c>
      <c r="D20599" s="54"/>
      <c r="F20599" s="89"/>
      <c r="G20599" s="97" t="s">
        <v>312</v>
      </c>
      <c r="H20599" s="360">
        <f t="shared" ref="H20599:M20599" si="11650">H20829+H21059+H21289+H21519+H21749</f>
        <v>0</v>
      </c>
      <c r="I20599" s="396">
        <f t="shared" si="11650"/>
        <v>0</v>
      </c>
      <c r="J20599" s="396">
        <f t="shared" si="11650"/>
        <v>0</v>
      </c>
      <c r="K20599" s="396">
        <f t="shared" si="11650"/>
        <v>0</v>
      </c>
      <c r="L20599" s="396">
        <f t="shared" si="11650"/>
        <v>0</v>
      </c>
      <c r="M20599" s="396">
        <f t="shared" si="11650"/>
        <v>0</v>
      </c>
      <c r="N20599" s="138"/>
    </row>
    <row r="20600" spans="2:14" ht="20.25" customHeight="1">
      <c r="B20600" s="50" t="e">
        <f>IF((#REF!+#REF!+H20600)&lt;&gt;0,"a","b")</f>
        <v>#REF!</v>
      </c>
      <c r="C20600" s="54">
        <v>6</v>
      </c>
      <c r="D20600" s="54"/>
      <c r="F20600" s="89"/>
      <c r="G20600" s="97" t="s">
        <v>313</v>
      </c>
      <c r="H20600" s="360">
        <f t="shared" ref="H20600:M20600" si="11651">H20830+H21060+H21290+H21520+H21750</f>
        <v>0</v>
      </c>
      <c r="I20600" s="396">
        <f t="shared" si="11651"/>
        <v>0</v>
      </c>
      <c r="J20600" s="396">
        <f t="shared" si="11651"/>
        <v>0</v>
      </c>
      <c r="K20600" s="396">
        <f t="shared" si="11651"/>
        <v>0</v>
      </c>
      <c r="L20600" s="396">
        <f t="shared" si="11651"/>
        <v>0</v>
      </c>
      <c r="M20600" s="396">
        <f t="shared" si="11651"/>
        <v>0</v>
      </c>
      <c r="N20600" s="138"/>
    </row>
    <row r="20601" spans="2:14" ht="20.25" customHeight="1">
      <c r="B20601" s="50" t="e">
        <f>IF((#REF!+#REF!+H20601)&lt;&gt;0,"a","b")</f>
        <v>#REF!</v>
      </c>
      <c r="C20601" s="54">
        <v>6</v>
      </c>
      <c r="D20601" s="54"/>
      <c r="F20601" s="89"/>
      <c r="G20601" s="97" t="s">
        <v>314</v>
      </c>
      <c r="H20601" s="360">
        <f t="shared" ref="H20601:M20601" si="11652">H20831+H21061+H21291+H21521+H21751</f>
        <v>0</v>
      </c>
      <c r="I20601" s="396">
        <f t="shared" si="11652"/>
        <v>0</v>
      </c>
      <c r="J20601" s="396">
        <f t="shared" si="11652"/>
        <v>0</v>
      </c>
      <c r="K20601" s="396">
        <f t="shared" si="11652"/>
        <v>0</v>
      </c>
      <c r="L20601" s="396">
        <f t="shared" si="11652"/>
        <v>0</v>
      </c>
      <c r="M20601" s="396">
        <f t="shared" si="11652"/>
        <v>0</v>
      </c>
      <c r="N20601" s="138"/>
    </row>
    <row r="20602" spans="2:14" ht="20.25" customHeight="1">
      <c r="B20602" s="50" t="e">
        <f>IF((#REF!+#REF!+H20602)&lt;&gt;0,"a","b")</f>
        <v>#REF!</v>
      </c>
      <c r="C20602" s="54">
        <v>6</v>
      </c>
      <c r="D20602" s="54"/>
      <c r="F20602" s="89"/>
      <c r="G20602" s="97" t="s">
        <v>315</v>
      </c>
      <c r="H20602" s="360">
        <f t="shared" ref="H20602:M20602" si="11653">H20832+H21062+H21292+H21522+H21752</f>
        <v>0</v>
      </c>
      <c r="I20602" s="396">
        <f t="shared" si="11653"/>
        <v>0</v>
      </c>
      <c r="J20602" s="396">
        <f t="shared" si="11653"/>
        <v>0</v>
      </c>
      <c r="K20602" s="396">
        <f t="shared" si="11653"/>
        <v>0</v>
      </c>
      <c r="L20602" s="396">
        <f t="shared" si="11653"/>
        <v>0</v>
      </c>
      <c r="M20602" s="396">
        <f t="shared" si="11653"/>
        <v>0</v>
      </c>
      <c r="N20602" s="138"/>
    </row>
    <row r="20603" spans="2:14" ht="20.25" customHeight="1">
      <c r="B20603" s="50" t="e">
        <f>IF((#REF!+#REF!+H20603)&lt;&gt;0,"a","b")</f>
        <v>#REF!</v>
      </c>
      <c r="C20603" s="54">
        <v>6</v>
      </c>
      <c r="D20603" s="54"/>
      <c r="F20603" s="89"/>
      <c r="G20603" s="97" t="s">
        <v>316</v>
      </c>
      <c r="H20603" s="360">
        <f t="shared" ref="H20603:M20603" si="11654">H20833+H21063+H21293+H21523+H21753</f>
        <v>0</v>
      </c>
      <c r="I20603" s="396">
        <f t="shared" si="11654"/>
        <v>0</v>
      </c>
      <c r="J20603" s="396">
        <f t="shared" si="11654"/>
        <v>0</v>
      </c>
      <c r="K20603" s="396">
        <f t="shared" si="11654"/>
        <v>0</v>
      </c>
      <c r="L20603" s="396">
        <f t="shared" si="11654"/>
        <v>0</v>
      </c>
      <c r="M20603" s="396">
        <f t="shared" si="11654"/>
        <v>0</v>
      </c>
      <c r="N20603" s="138"/>
    </row>
    <row r="20604" spans="2:14" ht="36" customHeight="1">
      <c r="B20604" s="50" t="e">
        <f>IF((#REF!+#REF!+H20604)&lt;&gt;0,"a","b")</f>
        <v>#REF!</v>
      </c>
      <c r="C20604" s="54">
        <v>6</v>
      </c>
      <c r="D20604" s="54"/>
      <c r="F20604" s="89"/>
      <c r="G20604" s="97" t="s">
        <v>317</v>
      </c>
      <c r="H20604" s="360">
        <f t="shared" ref="H20604:M20604" si="11655">H20834+H21064+H21294+H21524+H21754</f>
        <v>0</v>
      </c>
      <c r="I20604" s="396">
        <f t="shared" si="11655"/>
        <v>0</v>
      </c>
      <c r="J20604" s="396">
        <f t="shared" si="11655"/>
        <v>0</v>
      </c>
      <c r="K20604" s="396">
        <f t="shared" si="11655"/>
        <v>0</v>
      </c>
      <c r="L20604" s="396">
        <f t="shared" si="11655"/>
        <v>0</v>
      </c>
      <c r="M20604" s="396">
        <f t="shared" si="11655"/>
        <v>0</v>
      </c>
      <c r="N20604" s="138"/>
    </row>
    <row r="20605" spans="2:14" ht="48.75" customHeight="1">
      <c r="B20605" s="50" t="e">
        <f>IF((#REF!+#REF!+H20605)&lt;&gt;0,"a","b")</f>
        <v>#REF!</v>
      </c>
      <c r="C20605" s="54">
        <v>6</v>
      </c>
      <c r="D20605" s="54"/>
      <c r="F20605" s="89"/>
      <c r="G20605" s="97" t="s">
        <v>318</v>
      </c>
      <c r="H20605" s="360">
        <f t="shared" ref="H20605:M20605" si="11656">H20835+H21065+H21295+H21525+H21755</f>
        <v>0</v>
      </c>
      <c r="I20605" s="396">
        <f t="shared" si="11656"/>
        <v>0</v>
      </c>
      <c r="J20605" s="396">
        <f t="shared" si="11656"/>
        <v>0</v>
      </c>
      <c r="K20605" s="396">
        <f t="shared" si="11656"/>
        <v>0</v>
      </c>
      <c r="L20605" s="396">
        <f t="shared" si="11656"/>
        <v>0</v>
      </c>
      <c r="M20605" s="396">
        <f t="shared" si="11656"/>
        <v>0</v>
      </c>
      <c r="N20605" s="138"/>
    </row>
    <row r="20606" spans="2:14" ht="24.75" customHeight="1">
      <c r="B20606" s="50" t="e">
        <f>IF((#REF!+#REF!+H20606)&lt;&gt;0,"a","b")</f>
        <v>#REF!</v>
      </c>
      <c r="C20606" s="54">
        <v>6</v>
      </c>
      <c r="D20606" s="54"/>
      <c r="F20606" s="89"/>
      <c r="G20606" s="97" t="s">
        <v>319</v>
      </c>
      <c r="H20606" s="360">
        <f t="shared" ref="H20606:M20606" si="11657">H20836+H21066+H21296+H21526+H21756</f>
        <v>0</v>
      </c>
      <c r="I20606" s="396">
        <f t="shared" si="11657"/>
        <v>0</v>
      </c>
      <c r="J20606" s="396">
        <f t="shared" si="11657"/>
        <v>0</v>
      </c>
      <c r="K20606" s="396">
        <f t="shared" si="11657"/>
        <v>0</v>
      </c>
      <c r="L20606" s="396">
        <f t="shared" si="11657"/>
        <v>0</v>
      </c>
      <c r="M20606" s="396">
        <f t="shared" si="11657"/>
        <v>0</v>
      </c>
      <c r="N20606" s="138"/>
    </row>
    <row r="20607" spans="2:14" ht="24" customHeight="1">
      <c r="B20607" s="50" t="e">
        <f>IF((#REF!+#REF!+H20607)&lt;&gt;0,"a","b")</f>
        <v>#REF!</v>
      </c>
      <c r="C20607" s="54">
        <v>6</v>
      </c>
      <c r="D20607" s="54"/>
      <c r="F20607" s="89"/>
      <c r="G20607" s="97" t="s">
        <v>320</v>
      </c>
      <c r="H20607" s="360">
        <f t="shared" ref="H20607:M20607" si="11658">H20837+H21067+H21297+H21527+H21757</f>
        <v>0</v>
      </c>
      <c r="I20607" s="396">
        <f t="shared" si="11658"/>
        <v>0</v>
      </c>
      <c r="J20607" s="396">
        <f t="shared" si="11658"/>
        <v>0</v>
      </c>
      <c r="K20607" s="396">
        <f t="shared" si="11658"/>
        <v>0</v>
      </c>
      <c r="L20607" s="396">
        <f t="shared" si="11658"/>
        <v>0</v>
      </c>
      <c r="M20607" s="396">
        <f t="shared" si="11658"/>
        <v>0</v>
      </c>
      <c r="N20607" s="138"/>
    </row>
    <row r="20608" spans="2:14" ht="36.75" customHeight="1">
      <c r="B20608" s="50" t="e">
        <f>IF((#REF!+#REF!+H20608)&lt;&gt;0,"a","b")</f>
        <v>#REF!</v>
      </c>
      <c r="C20608" s="54">
        <v>6</v>
      </c>
      <c r="D20608" s="54"/>
      <c r="F20608" s="89"/>
      <c r="G20608" s="97" t="s">
        <v>321</v>
      </c>
      <c r="H20608" s="360">
        <f t="shared" ref="H20608:M20608" si="11659">H20838+H21068+H21298+H21528+H21758</f>
        <v>0</v>
      </c>
      <c r="I20608" s="396">
        <f t="shared" si="11659"/>
        <v>0</v>
      </c>
      <c r="J20608" s="396">
        <f t="shared" si="11659"/>
        <v>0</v>
      </c>
      <c r="K20608" s="396">
        <f t="shared" si="11659"/>
        <v>0</v>
      </c>
      <c r="L20608" s="396">
        <f t="shared" si="11659"/>
        <v>0</v>
      </c>
      <c r="M20608" s="396">
        <f t="shared" si="11659"/>
        <v>0</v>
      </c>
      <c r="N20608" s="138"/>
    </row>
    <row r="20609" spans="2:17" ht="24.75" customHeight="1">
      <c r="B20609" s="50" t="e">
        <f>IF((#REF!+#REF!+H20609)&lt;&gt;0,"a","b")</f>
        <v>#REF!</v>
      </c>
      <c r="C20609" s="54">
        <v>5</v>
      </c>
      <c r="D20609" s="54"/>
      <c r="F20609" s="89"/>
      <c r="G20609" s="95" t="s">
        <v>286</v>
      </c>
      <c r="H20609" s="360">
        <f t="shared" ref="H20609:M20609" si="11660">H20839+H21069+H21299+H21529+H21759</f>
        <v>0</v>
      </c>
      <c r="I20609" s="396">
        <f t="shared" si="11660"/>
        <v>0</v>
      </c>
      <c r="J20609" s="396">
        <f t="shared" si="11660"/>
        <v>0</v>
      </c>
      <c r="K20609" s="396">
        <f t="shared" si="11660"/>
        <v>0</v>
      </c>
      <c r="L20609" s="396">
        <f t="shared" si="11660"/>
        <v>0</v>
      </c>
      <c r="M20609" s="396">
        <f t="shared" si="11660"/>
        <v>0</v>
      </c>
      <c r="N20609" s="154"/>
    </row>
    <row r="20610" spans="2:17" ht="20.25" customHeight="1">
      <c r="B20610" s="50" t="e">
        <f>IF((#REF!+#REF!+H20610)&lt;&gt;0,"a","b")</f>
        <v>#REF!</v>
      </c>
      <c r="C20610" s="54">
        <v>2</v>
      </c>
      <c r="D20610" s="68" t="s">
        <v>699</v>
      </c>
      <c r="E20610" s="45">
        <v>71011</v>
      </c>
      <c r="F20610" s="89"/>
      <c r="G20610" s="106" t="s">
        <v>385</v>
      </c>
      <c r="H20610" s="360">
        <f t="shared" ref="H20610:M20610" si="11661">H20840+H21070+H21300+H21530+H21760</f>
        <v>0</v>
      </c>
      <c r="I20610" s="396">
        <f t="shared" si="11661"/>
        <v>0</v>
      </c>
      <c r="J20610" s="396">
        <f t="shared" si="11661"/>
        <v>0</v>
      </c>
      <c r="K20610" s="396">
        <f t="shared" si="11661"/>
        <v>0</v>
      </c>
      <c r="L20610" s="396">
        <f t="shared" si="11661"/>
        <v>0</v>
      </c>
      <c r="M20610" s="396">
        <f t="shared" si="11661"/>
        <v>0</v>
      </c>
      <c r="N20610" s="149">
        <f t="shared" ref="N20610" si="11662">N20611+N20658+N20666+N20665</f>
        <v>0</v>
      </c>
      <c r="O20610" s="60" t="s">
        <v>71</v>
      </c>
      <c r="Q20610" s="49" t="s">
        <v>47</v>
      </c>
    </row>
    <row r="20611" spans="2:17" ht="20.25" customHeight="1">
      <c r="B20611" s="50" t="e">
        <f>IF((#REF!+#REF!+H20611)&lt;&gt;0,"a","b")</f>
        <v>#REF!</v>
      </c>
      <c r="C20611" s="54">
        <v>3</v>
      </c>
      <c r="D20611" s="54"/>
      <c r="F20611" s="89"/>
      <c r="G20611" s="108" t="s">
        <v>386</v>
      </c>
      <c r="H20611" s="360">
        <f t="shared" ref="H20611:M20611" si="11663">H20841+H21071+H21301+H21531+H21761</f>
        <v>0</v>
      </c>
      <c r="I20611" s="396">
        <f t="shared" si="11663"/>
        <v>0</v>
      </c>
      <c r="J20611" s="396">
        <f t="shared" si="11663"/>
        <v>0</v>
      </c>
      <c r="K20611" s="396">
        <f t="shared" si="11663"/>
        <v>0</v>
      </c>
      <c r="L20611" s="396">
        <f t="shared" si="11663"/>
        <v>0</v>
      </c>
      <c r="M20611" s="396">
        <f t="shared" si="11663"/>
        <v>0</v>
      </c>
      <c r="N20611" s="140">
        <f t="shared" ref="N20611" si="11664">N20612+N20624+N20653</f>
        <v>0</v>
      </c>
      <c r="O20611" s="60" t="s">
        <v>71</v>
      </c>
      <c r="Q20611" s="49" t="s">
        <v>47</v>
      </c>
    </row>
    <row r="20612" spans="2:17" ht="20.25" customHeight="1">
      <c r="B20612" s="50" t="e">
        <f>IF((#REF!+#REF!+H20612)&lt;&gt;0,"a","b")</f>
        <v>#REF!</v>
      </c>
      <c r="C20612" s="54">
        <v>4</v>
      </c>
      <c r="D20612" s="54"/>
      <c r="F20612" s="89"/>
      <c r="G20612" s="93" t="s">
        <v>387</v>
      </c>
      <c r="H20612" s="360">
        <f t="shared" ref="H20612:M20612" si="11665">H20842+H21072+H21302+H21532+H21762</f>
        <v>0</v>
      </c>
      <c r="I20612" s="396">
        <f t="shared" si="11665"/>
        <v>0</v>
      </c>
      <c r="J20612" s="396">
        <f t="shared" si="11665"/>
        <v>0</v>
      </c>
      <c r="K20612" s="396">
        <f t="shared" si="11665"/>
        <v>0</v>
      </c>
      <c r="L20612" s="396">
        <f t="shared" si="11665"/>
        <v>0</v>
      </c>
      <c r="M20612" s="396">
        <f t="shared" si="11665"/>
        <v>0</v>
      </c>
      <c r="N20612" s="137">
        <f t="shared" ref="N20612" si="11666">N20613+N20614+N20615+N20616+N20617+N20618+N20619+N20620+N20621+N20622+N20623</f>
        <v>0</v>
      </c>
      <c r="O20612" s="60" t="s">
        <v>71</v>
      </c>
      <c r="Q20612" s="49" t="s">
        <v>47</v>
      </c>
    </row>
    <row r="20613" spans="2:17" ht="20.25" customHeight="1">
      <c r="B20613" s="50" t="e">
        <f>IF((#REF!+#REF!+H20613)&lt;&gt;0,"a","b")</f>
        <v>#REF!</v>
      </c>
      <c r="C20613" s="54">
        <v>5</v>
      </c>
      <c r="D20613" s="54"/>
      <c r="F20613" s="89"/>
      <c r="G20613" s="95" t="s">
        <v>388</v>
      </c>
      <c r="H20613" s="360">
        <f t="shared" ref="H20613:M20613" si="11667">H20843+H21073+H21303+H21533+H21763</f>
        <v>0</v>
      </c>
      <c r="I20613" s="396">
        <f t="shared" si="11667"/>
        <v>0</v>
      </c>
      <c r="J20613" s="396">
        <f t="shared" si="11667"/>
        <v>0</v>
      </c>
      <c r="K20613" s="396">
        <f t="shared" si="11667"/>
        <v>0</v>
      </c>
      <c r="L20613" s="396">
        <f t="shared" si="11667"/>
        <v>0</v>
      </c>
      <c r="M20613" s="396">
        <f t="shared" si="11667"/>
        <v>0</v>
      </c>
      <c r="N20613" s="154"/>
      <c r="O20613" s="60"/>
      <c r="Q20613" s="49" t="s">
        <v>47</v>
      </c>
    </row>
    <row r="20614" spans="2:17" ht="20.25" customHeight="1">
      <c r="B20614" s="50" t="e">
        <f>IF((#REF!+#REF!+H20614)&lt;&gt;0,"a","b")</f>
        <v>#REF!</v>
      </c>
      <c r="C20614" s="54">
        <v>5</v>
      </c>
      <c r="D20614" s="54"/>
      <c r="F20614" s="89"/>
      <c r="G20614" s="95" t="s">
        <v>389</v>
      </c>
      <c r="H20614" s="360">
        <f t="shared" ref="H20614:M20614" si="11668">H20844+H21074+H21304+H21534+H21764</f>
        <v>0</v>
      </c>
      <c r="I20614" s="396">
        <f t="shared" si="11668"/>
        <v>0</v>
      </c>
      <c r="J20614" s="396">
        <f t="shared" si="11668"/>
        <v>0</v>
      </c>
      <c r="K20614" s="396">
        <f t="shared" si="11668"/>
        <v>0</v>
      </c>
      <c r="L20614" s="396">
        <f t="shared" si="11668"/>
        <v>0</v>
      </c>
      <c r="M20614" s="396">
        <f t="shared" si="11668"/>
        <v>0</v>
      </c>
      <c r="N20614" s="154"/>
      <c r="O20614" s="60"/>
      <c r="Q20614" s="49" t="s">
        <v>47</v>
      </c>
    </row>
    <row r="20615" spans="2:17" ht="30.75" customHeight="1">
      <c r="B20615" s="50" t="e">
        <f>IF((#REF!+#REF!+H20615)&lt;&gt;0,"a","b")</f>
        <v>#REF!</v>
      </c>
      <c r="C20615" s="54">
        <v>5</v>
      </c>
      <c r="D20615" s="54"/>
      <c r="F20615" s="89"/>
      <c r="G20615" s="95" t="s">
        <v>390</v>
      </c>
      <c r="H20615" s="360">
        <f t="shared" ref="H20615:M20615" si="11669">H20845+H21075+H21305+H21535+H21765</f>
        <v>0</v>
      </c>
      <c r="I20615" s="396">
        <f t="shared" si="11669"/>
        <v>0</v>
      </c>
      <c r="J20615" s="396">
        <f t="shared" si="11669"/>
        <v>0</v>
      </c>
      <c r="K20615" s="396">
        <f t="shared" si="11669"/>
        <v>0</v>
      </c>
      <c r="L20615" s="396">
        <f t="shared" si="11669"/>
        <v>0</v>
      </c>
      <c r="M20615" s="396">
        <f t="shared" si="11669"/>
        <v>0</v>
      </c>
      <c r="N20615" s="154"/>
      <c r="O20615" s="60"/>
      <c r="Q20615" s="49" t="s">
        <v>47</v>
      </c>
    </row>
    <row r="20616" spans="2:17" ht="20.25" customHeight="1">
      <c r="B20616" s="50" t="e">
        <f>IF((#REF!+#REF!+H20616)&lt;&gt;0,"a","b")</f>
        <v>#REF!</v>
      </c>
      <c r="C20616" s="54">
        <v>5</v>
      </c>
      <c r="D20616" s="54"/>
      <c r="F20616" s="89"/>
      <c r="G20616" s="95" t="s">
        <v>391</v>
      </c>
      <c r="H20616" s="360">
        <f t="shared" ref="H20616:M20616" si="11670">H20846+H21076+H21306+H21536+H21766</f>
        <v>0</v>
      </c>
      <c r="I20616" s="396">
        <f t="shared" si="11670"/>
        <v>0</v>
      </c>
      <c r="J20616" s="396">
        <f t="shared" si="11670"/>
        <v>0</v>
      </c>
      <c r="K20616" s="396">
        <f t="shared" si="11670"/>
        <v>0</v>
      </c>
      <c r="L20616" s="396">
        <f t="shared" si="11670"/>
        <v>0</v>
      </c>
      <c r="M20616" s="396">
        <f t="shared" si="11670"/>
        <v>0</v>
      </c>
      <c r="N20616" s="154"/>
      <c r="O20616" s="60"/>
      <c r="Q20616" s="49" t="s">
        <v>47</v>
      </c>
    </row>
    <row r="20617" spans="2:17" ht="20.25" customHeight="1">
      <c r="B20617" s="50" t="e">
        <f>IF((#REF!+#REF!+H20617)&lt;&gt;0,"a","b")</f>
        <v>#REF!</v>
      </c>
      <c r="C20617" s="54">
        <v>5</v>
      </c>
      <c r="D20617" s="54"/>
      <c r="F20617" s="89"/>
      <c r="G20617" s="95" t="s">
        <v>392</v>
      </c>
      <c r="H20617" s="360">
        <f t="shared" ref="H20617:M20617" si="11671">H20847+H21077+H21307+H21537+H21767</f>
        <v>0</v>
      </c>
      <c r="I20617" s="396">
        <f t="shared" si="11671"/>
        <v>0</v>
      </c>
      <c r="J20617" s="396">
        <f t="shared" si="11671"/>
        <v>0</v>
      </c>
      <c r="K20617" s="396">
        <f t="shared" si="11671"/>
        <v>0</v>
      </c>
      <c r="L20617" s="396">
        <f t="shared" si="11671"/>
        <v>0</v>
      </c>
      <c r="M20617" s="396">
        <f t="shared" si="11671"/>
        <v>0</v>
      </c>
      <c r="N20617" s="154"/>
      <c r="O20617" s="60"/>
      <c r="Q20617" s="49" t="s">
        <v>47</v>
      </c>
    </row>
    <row r="20618" spans="2:17" ht="30.75" customHeight="1">
      <c r="B20618" s="50" t="e">
        <f>IF((#REF!+#REF!+H20618)&lt;&gt;0,"a","b")</f>
        <v>#REF!</v>
      </c>
      <c r="C20618" s="54">
        <v>5</v>
      </c>
      <c r="D20618" s="54"/>
      <c r="F20618" s="89"/>
      <c r="G20618" s="95" t="s">
        <v>393</v>
      </c>
      <c r="H20618" s="360">
        <f t="shared" ref="H20618:M20618" si="11672">H20848+H21078+H21308+H21538+H21768</f>
        <v>0</v>
      </c>
      <c r="I20618" s="396">
        <f t="shared" si="11672"/>
        <v>0</v>
      </c>
      <c r="J20618" s="396">
        <f t="shared" si="11672"/>
        <v>0</v>
      </c>
      <c r="K20618" s="396">
        <f t="shared" si="11672"/>
        <v>0</v>
      </c>
      <c r="L20618" s="396">
        <f t="shared" si="11672"/>
        <v>0</v>
      </c>
      <c r="M20618" s="396">
        <f t="shared" si="11672"/>
        <v>0</v>
      </c>
      <c r="N20618" s="154"/>
      <c r="O20618" s="60"/>
      <c r="Q20618" s="49" t="s">
        <v>47</v>
      </c>
    </row>
    <row r="20619" spans="2:17" ht="20.25" customHeight="1">
      <c r="B20619" s="50" t="e">
        <f>IF((#REF!+#REF!+H20619)&lt;&gt;0,"a","b")</f>
        <v>#REF!</v>
      </c>
      <c r="C20619" s="54">
        <v>5</v>
      </c>
      <c r="D20619" s="54"/>
      <c r="F20619" s="89"/>
      <c r="G20619" s="95" t="s">
        <v>394</v>
      </c>
      <c r="H20619" s="360">
        <f t="shared" ref="H20619:M20619" si="11673">H20849+H21079+H21309+H21539+H21769</f>
        <v>0</v>
      </c>
      <c r="I20619" s="396">
        <f t="shared" si="11673"/>
        <v>0</v>
      </c>
      <c r="J20619" s="396">
        <f t="shared" si="11673"/>
        <v>0</v>
      </c>
      <c r="K20619" s="396">
        <f t="shared" si="11673"/>
        <v>0</v>
      </c>
      <c r="L20619" s="396">
        <f t="shared" si="11673"/>
        <v>0</v>
      </c>
      <c r="M20619" s="396">
        <f t="shared" si="11673"/>
        <v>0</v>
      </c>
      <c r="N20619" s="154"/>
      <c r="O20619" s="60"/>
      <c r="Q20619" s="49" t="s">
        <v>47</v>
      </c>
    </row>
    <row r="20620" spans="2:17" ht="20.25" customHeight="1">
      <c r="B20620" s="50" t="e">
        <f>IF((#REF!+#REF!+H20620)&lt;&gt;0,"a","b")</f>
        <v>#REF!</v>
      </c>
      <c r="C20620" s="54">
        <v>5</v>
      </c>
      <c r="D20620" s="54"/>
      <c r="F20620" s="89"/>
      <c r="G20620" s="95" t="s">
        <v>395</v>
      </c>
      <c r="H20620" s="360">
        <f t="shared" ref="H20620:M20620" si="11674">H20850+H21080+H21310+H21540+H21770</f>
        <v>0</v>
      </c>
      <c r="I20620" s="396">
        <f t="shared" si="11674"/>
        <v>0</v>
      </c>
      <c r="J20620" s="396">
        <f t="shared" si="11674"/>
        <v>0</v>
      </c>
      <c r="K20620" s="396">
        <f t="shared" si="11674"/>
        <v>0</v>
      </c>
      <c r="L20620" s="396">
        <f t="shared" si="11674"/>
        <v>0</v>
      </c>
      <c r="M20620" s="396">
        <f t="shared" si="11674"/>
        <v>0</v>
      </c>
      <c r="N20620" s="154"/>
      <c r="O20620" s="60"/>
      <c r="Q20620" s="49" t="s">
        <v>47</v>
      </c>
    </row>
    <row r="20621" spans="2:17" ht="20.25" customHeight="1">
      <c r="B20621" s="50" t="e">
        <f>IF((#REF!+#REF!+H20621)&lt;&gt;0,"a","b")</f>
        <v>#REF!</v>
      </c>
      <c r="C20621" s="54">
        <v>5</v>
      </c>
      <c r="D20621" s="54"/>
      <c r="F20621" s="89"/>
      <c r="G20621" s="95" t="s">
        <v>396</v>
      </c>
      <c r="H20621" s="360">
        <f t="shared" ref="H20621:M20621" si="11675">H20851+H21081+H21311+H21541+H21771</f>
        <v>0</v>
      </c>
      <c r="I20621" s="396">
        <f t="shared" si="11675"/>
        <v>0</v>
      </c>
      <c r="J20621" s="396">
        <f t="shared" si="11675"/>
        <v>0</v>
      </c>
      <c r="K20621" s="396">
        <f t="shared" si="11675"/>
        <v>0</v>
      </c>
      <c r="L20621" s="396">
        <f t="shared" si="11675"/>
        <v>0</v>
      </c>
      <c r="M20621" s="396">
        <f t="shared" si="11675"/>
        <v>0</v>
      </c>
      <c r="N20621" s="154"/>
      <c r="O20621" s="60"/>
      <c r="Q20621" s="49" t="s">
        <v>47</v>
      </c>
    </row>
    <row r="20622" spans="2:17" ht="20.25" customHeight="1">
      <c r="B20622" s="50" t="e">
        <f>IF((#REF!+#REF!+H20622)&lt;&gt;0,"a","b")</f>
        <v>#REF!</v>
      </c>
      <c r="C20622" s="54">
        <v>5</v>
      </c>
      <c r="D20622" s="54"/>
      <c r="F20622" s="89"/>
      <c r="G20622" s="95" t="s">
        <v>397</v>
      </c>
      <c r="H20622" s="360">
        <f t="shared" ref="H20622:M20622" si="11676">H20852+H21082+H21312+H21542+H21772</f>
        <v>0</v>
      </c>
      <c r="I20622" s="396">
        <f t="shared" si="11676"/>
        <v>0</v>
      </c>
      <c r="J20622" s="396">
        <f t="shared" si="11676"/>
        <v>0</v>
      </c>
      <c r="K20622" s="396">
        <f t="shared" si="11676"/>
        <v>0</v>
      </c>
      <c r="L20622" s="396">
        <f t="shared" si="11676"/>
        <v>0</v>
      </c>
      <c r="M20622" s="396">
        <f t="shared" si="11676"/>
        <v>0</v>
      </c>
      <c r="N20622" s="154"/>
      <c r="O20622" s="60"/>
      <c r="Q20622" s="49" t="s">
        <v>47</v>
      </c>
    </row>
    <row r="20623" spans="2:17" ht="20.25" customHeight="1">
      <c r="B20623" s="50" t="e">
        <f>IF((#REF!+#REF!+H20623)&lt;&gt;0,"a","b")</f>
        <v>#REF!</v>
      </c>
      <c r="C20623" s="54">
        <v>5</v>
      </c>
      <c r="D20623" s="54"/>
      <c r="F20623" s="89"/>
      <c r="G20623" s="95" t="s">
        <v>398</v>
      </c>
      <c r="H20623" s="360">
        <f t="shared" ref="H20623:M20623" si="11677">H20853+H21083+H21313+H21543+H21773</f>
        <v>0</v>
      </c>
      <c r="I20623" s="396">
        <f t="shared" si="11677"/>
        <v>0</v>
      </c>
      <c r="J20623" s="396">
        <f t="shared" si="11677"/>
        <v>0</v>
      </c>
      <c r="K20623" s="396">
        <f t="shared" si="11677"/>
        <v>0</v>
      </c>
      <c r="L20623" s="396">
        <f t="shared" si="11677"/>
        <v>0</v>
      </c>
      <c r="M20623" s="396">
        <f t="shared" si="11677"/>
        <v>0</v>
      </c>
      <c r="N20623" s="154"/>
      <c r="O20623" s="60"/>
      <c r="Q20623" s="49" t="s">
        <v>47</v>
      </c>
    </row>
    <row r="20624" spans="2:17" ht="20.25" customHeight="1">
      <c r="B20624" s="50" t="e">
        <f>IF((#REF!+#REF!+H20624)&lt;&gt;0,"a","b")</f>
        <v>#REF!</v>
      </c>
      <c r="C20624" s="54">
        <v>4</v>
      </c>
      <c r="D20624" s="54"/>
      <c r="F20624" s="89"/>
      <c r="G20624" s="93" t="s">
        <v>399</v>
      </c>
      <c r="H20624" s="360">
        <f t="shared" ref="H20624:M20624" si="11678">H20854+H21084+H21314+H21544+H21774</f>
        <v>0</v>
      </c>
      <c r="I20624" s="396">
        <f t="shared" si="11678"/>
        <v>0</v>
      </c>
      <c r="J20624" s="396">
        <f t="shared" si="11678"/>
        <v>0</v>
      </c>
      <c r="K20624" s="396">
        <f t="shared" si="11678"/>
        <v>0</v>
      </c>
      <c r="L20624" s="396">
        <f t="shared" si="11678"/>
        <v>0</v>
      </c>
      <c r="M20624" s="396">
        <f t="shared" si="11678"/>
        <v>0</v>
      </c>
      <c r="N20624" s="137">
        <f t="shared" ref="N20624" si="11679">N20625+N20632</f>
        <v>0</v>
      </c>
      <c r="O20624" s="60" t="s">
        <v>71</v>
      </c>
      <c r="Q20624" s="49" t="s">
        <v>47</v>
      </c>
    </row>
    <row r="20625" spans="2:17" ht="20.25" customHeight="1">
      <c r="B20625" s="50" t="e">
        <f>IF((#REF!+#REF!+H20625)&lt;&gt;0,"a","b")</f>
        <v>#REF!</v>
      </c>
      <c r="C20625" s="54">
        <v>5</v>
      </c>
      <c r="D20625" s="54"/>
      <c r="F20625" s="89"/>
      <c r="G20625" s="95" t="s">
        <v>400</v>
      </c>
      <c r="H20625" s="360">
        <f t="shared" ref="H20625:M20625" si="11680">H20855+H21085+H21315+H21545+H21775</f>
        <v>0</v>
      </c>
      <c r="I20625" s="396">
        <f t="shared" si="11680"/>
        <v>0</v>
      </c>
      <c r="J20625" s="396">
        <f t="shared" si="11680"/>
        <v>0</v>
      </c>
      <c r="K20625" s="396">
        <f t="shared" si="11680"/>
        <v>0</v>
      </c>
      <c r="L20625" s="396">
        <f t="shared" si="11680"/>
        <v>0</v>
      </c>
      <c r="M20625" s="396">
        <f t="shared" si="11680"/>
        <v>0</v>
      </c>
      <c r="N20625" s="141">
        <f t="shared" ref="N20625" si="11681">SUM(N20626:N20631)</f>
        <v>0</v>
      </c>
      <c r="O20625" s="60" t="s">
        <v>71</v>
      </c>
      <c r="Q20625" s="49" t="s">
        <v>47</v>
      </c>
    </row>
    <row r="20626" spans="2:17" ht="20.25" customHeight="1">
      <c r="B20626" s="50" t="e">
        <f>IF((#REF!+#REF!+H20626)&lt;&gt;0,"a","b")</f>
        <v>#REF!</v>
      </c>
      <c r="C20626" s="54">
        <v>6</v>
      </c>
      <c r="D20626" s="54"/>
      <c r="F20626" s="89"/>
      <c r="G20626" s="120" t="s">
        <v>401</v>
      </c>
      <c r="H20626" s="360">
        <f t="shared" ref="H20626:M20626" si="11682">H20856+H21086+H21316+H21546+H21776</f>
        <v>0</v>
      </c>
      <c r="I20626" s="396">
        <f t="shared" si="11682"/>
        <v>0</v>
      </c>
      <c r="J20626" s="396">
        <f t="shared" si="11682"/>
        <v>0</v>
      </c>
      <c r="K20626" s="396">
        <f t="shared" si="11682"/>
        <v>0</v>
      </c>
      <c r="L20626" s="396">
        <f t="shared" si="11682"/>
        <v>0</v>
      </c>
      <c r="M20626" s="396">
        <f t="shared" si="11682"/>
        <v>0</v>
      </c>
      <c r="N20626" s="138"/>
      <c r="O20626" s="60"/>
      <c r="Q20626" s="49" t="s">
        <v>47</v>
      </c>
    </row>
    <row r="20627" spans="2:17" ht="20.25" customHeight="1">
      <c r="B20627" s="50" t="e">
        <f>IF((#REF!+#REF!+H20627)&lt;&gt;0,"a","b")</f>
        <v>#REF!</v>
      </c>
      <c r="C20627" s="54">
        <v>6</v>
      </c>
      <c r="D20627" s="54"/>
      <c r="F20627" s="89"/>
      <c r="G20627" s="120" t="s">
        <v>402</v>
      </c>
      <c r="H20627" s="360">
        <f t="shared" ref="H20627:M20627" si="11683">H20857+H21087+H21317+H21547+H21777</f>
        <v>0</v>
      </c>
      <c r="I20627" s="396">
        <f t="shared" si="11683"/>
        <v>0</v>
      </c>
      <c r="J20627" s="396">
        <f t="shared" si="11683"/>
        <v>0</v>
      </c>
      <c r="K20627" s="396">
        <f t="shared" si="11683"/>
        <v>0</v>
      </c>
      <c r="L20627" s="396">
        <f t="shared" si="11683"/>
        <v>0</v>
      </c>
      <c r="M20627" s="396">
        <f t="shared" si="11683"/>
        <v>0</v>
      </c>
      <c r="N20627" s="138"/>
      <c r="O20627" s="60"/>
      <c r="Q20627" s="49" t="s">
        <v>47</v>
      </c>
    </row>
    <row r="20628" spans="2:17" ht="20.25" customHeight="1">
      <c r="B20628" s="50" t="e">
        <f>IF((#REF!+#REF!+H20628)&lt;&gt;0,"a","b")</f>
        <v>#REF!</v>
      </c>
      <c r="C20628" s="54">
        <v>6</v>
      </c>
      <c r="D20628" s="54"/>
      <c r="F20628" s="89"/>
      <c r="G20628" s="120" t="s">
        <v>403</v>
      </c>
      <c r="H20628" s="360">
        <f t="shared" ref="H20628:M20628" si="11684">H20858+H21088+H21318+H21548+H21778</f>
        <v>0</v>
      </c>
      <c r="I20628" s="396">
        <f t="shared" si="11684"/>
        <v>0</v>
      </c>
      <c r="J20628" s="396">
        <f t="shared" si="11684"/>
        <v>0</v>
      </c>
      <c r="K20628" s="396">
        <f t="shared" si="11684"/>
        <v>0</v>
      </c>
      <c r="L20628" s="396">
        <f t="shared" si="11684"/>
        <v>0</v>
      </c>
      <c r="M20628" s="396">
        <f t="shared" si="11684"/>
        <v>0</v>
      </c>
      <c r="N20628" s="138"/>
      <c r="O20628" s="60"/>
      <c r="Q20628" s="49" t="s">
        <v>47</v>
      </c>
    </row>
    <row r="20629" spans="2:17" ht="20.25" customHeight="1">
      <c r="B20629" s="50" t="e">
        <f>IF((#REF!+#REF!+H20629)&lt;&gt;0,"a","b")</f>
        <v>#REF!</v>
      </c>
      <c r="C20629" s="54">
        <v>6</v>
      </c>
      <c r="D20629" s="54"/>
      <c r="F20629" s="89"/>
      <c r="G20629" s="120" t="s">
        <v>404</v>
      </c>
      <c r="H20629" s="360">
        <f t="shared" ref="H20629:M20629" si="11685">H20859+H21089+H21319+H21549+H21779</f>
        <v>0</v>
      </c>
      <c r="I20629" s="396">
        <f t="shared" si="11685"/>
        <v>0</v>
      </c>
      <c r="J20629" s="396">
        <f t="shared" si="11685"/>
        <v>0</v>
      </c>
      <c r="K20629" s="396">
        <f t="shared" si="11685"/>
        <v>0</v>
      </c>
      <c r="L20629" s="396">
        <f t="shared" si="11685"/>
        <v>0</v>
      </c>
      <c r="M20629" s="396">
        <f t="shared" si="11685"/>
        <v>0</v>
      </c>
      <c r="N20629" s="138"/>
      <c r="O20629" s="60"/>
      <c r="Q20629" s="49" t="s">
        <v>47</v>
      </c>
    </row>
    <row r="20630" spans="2:17" ht="20.25" customHeight="1">
      <c r="B20630" s="50" t="e">
        <f>IF((#REF!+#REF!+H20630)&lt;&gt;0,"a","b")</f>
        <v>#REF!</v>
      </c>
      <c r="C20630" s="54">
        <v>6</v>
      </c>
      <c r="D20630" s="54"/>
      <c r="F20630" s="89"/>
      <c r="G20630" s="120" t="s">
        <v>405</v>
      </c>
      <c r="H20630" s="360">
        <f t="shared" ref="H20630:M20630" si="11686">H20860+H21090+H21320+H21550+H21780</f>
        <v>0</v>
      </c>
      <c r="I20630" s="396">
        <f t="shared" si="11686"/>
        <v>0</v>
      </c>
      <c r="J20630" s="396">
        <f t="shared" si="11686"/>
        <v>0</v>
      </c>
      <c r="K20630" s="396">
        <f t="shared" si="11686"/>
        <v>0</v>
      </c>
      <c r="L20630" s="396">
        <f t="shared" si="11686"/>
        <v>0</v>
      </c>
      <c r="M20630" s="396">
        <f t="shared" si="11686"/>
        <v>0</v>
      </c>
      <c r="N20630" s="138"/>
      <c r="O20630" s="60"/>
      <c r="Q20630" s="49" t="s">
        <v>47</v>
      </c>
    </row>
    <row r="20631" spans="2:17" ht="20.25" customHeight="1">
      <c r="B20631" s="50" t="e">
        <f>IF((#REF!+#REF!+H20631)&lt;&gt;0,"a","b")</f>
        <v>#REF!</v>
      </c>
      <c r="C20631" s="54">
        <v>6</v>
      </c>
      <c r="D20631" s="54"/>
      <c r="F20631" s="89"/>
      <c r="G20631" s="120" t="s">
        <v>406</v>
      </c>
      <c r="H20631" s="360">
        <f t="shared" ref="H20631:M20631" si="11687">H20861+H21091+H21321+H21551+H21781</f>
        <v>0</v>
      </c>
      <c r="I20631" s="396">
        <f t="shared" si="11687"/>
        <v>0</v>
      </c>
      <c r="J20631" s="396">
        <f t="shared" si="11687"/>
        <v>0</v>
      </c>
      <c r="K20631" s="396">
        <f t="shared" si="11687"/>
        <v>0</v>
      </c>
      <c r="L20631" s="396">
        <f t="shared" si="11687"/>
        <v>0</v>
      </c>
      <c r="M20631" s="396">
        <f t="shared" si="11687"/>
        <v>0</v>
      </c>
      <c r="N20631" s="138"/>
      <c r="O20631" s="60"/>
      <c r="Q20631" s="49" t="s">
        <v>47</v>
      </c>
    </row>
    <row r="20632" spans="2:17" ht="20.25" customHeight="1">
      <c r="B20632" s="50" t="e">
        <f>IF((#REF!+#REF!+H20632)&lt;&gt;0,"a","b")</f>
        <v>#REF!</v>
      </c>
      <c r="C20632" s="54">
        <v>5</v>
      </c>
      <c r="D20632" s="54"/>
      <c r="F20632" s="89"/>
      <c r="G20632" s="95" t="s">
        <v>407</v>
      </c>
      <c r="H20632" s="360">
        <f t="shared" ref="H20632:M20632" si="11688">H20862+H21092+H21322+H21552+H21782</f>
        <v>0</v>
      </c>
      <c r="I20632" s="396">
        <f t="shared" si="11688"/>
        <v>0</v>
      </c>
      <c r="J20632" s="396">
        <f t="shared" si="11688"/>
        <v>0</v>
      </c>
      <c r="K20632" s="396">
        <f t="shared" si="11688"/>
        <v>0</v>
      </c>
      <c r="L20632" s="396">
        <f t="shared" si="11688"/>
        <v>0</v>
      </c>
      <c r="M20632" s="396">
        <f t="shared" si="11688"/>
        <v>0</v>
      </c>
      <c r="N20632" s="141">
        <f t="shared" ref="N20632" si="11689">SUM(N20633:N20652)</f>
        <v>0</v>
      </c>
      <c r="O20632" s="60" t="s">
        <v>71</v>
      </c>
      <c r="Q20632" s="49" t="s">
        <v>47</v>
      </c>
    </row>
    <row r="20633" spans="2:17" ht="20.25" customHeight="1">
      <c r="B20633" s="50" t="e">
        <f>IF((#REF!+#REF!+H20633)&lt;&gt;0,"a","b")</f>
        <v>#REF!</v>
      </c>
      <c r="C20633" s="54">
        <v>6</v>
      </c>
      <c r="D20633" s="54"/>
      <c r="F20633" s="89"/>
      <c r="G20633" s="109" t="s">
        <v>408</v>
      </c>
      <c r="H20633" s="360">
        <f t="shared" ref="H20633:M20633" si="11690">H20863+H21093+H21323+H21553+H21783</f>
        <v>0</v>
      </c>
      <c r="I20633" s="396">
        <f t="shared" si="11690"/>
        <v>0</v>
      </c>
      <c r="J20633" s="396">
        <f t="shared" si="11690"/>
        <v>0</v>
      </c>
      <c r="K20633" s="396">
        <f t="shared" si="11690"/>
        <v>0</v>
      </c>
      <c r="L20633" s="396">
        <f t="shared" si="11690"/>
        <v>0</v>
      </c>
      <c r="M20633" s="396">
        <f t="shared" si="11690"/>
        <v>0</v>
      </c>
      <c r="N20633" s="158"/>
      <c r="Q20633" s="49" t="s">
        <v>47</v>
      </c>
    </row>
    <row r="20634" spans="2:17" ht="20.25" customHeight="1">
      <c r="B20634" s="50" t="e">
        <f>IF((#REF!+#REF!+H20634)&lt;&gt;0,"a","b")</f>
        <v>#REF!</v>
      </c>
      <c r="C20634" s="54">
        <v>6</v>
      </c>
      <c r="D20634" s="54"/>
      <c r="F20634" s="89"/>
      <c r="G20634" s="109" t="s">
        <v>409</v>
      </c>
      <c r="H20634" s="360">
        <f t="shared" ref="H20634:M20634" si="11691">H20864+H21094+H21324+H21554+H21784</f>
        <v>0</v>
      </c>
      <c r="I20634" s="396">
        <f t="shared" si="11691"/>
        <v>0</v>
      </c>
      <c r="J20634" s="396">
        <f t="shared" si="11691"/>
        <v>0</v>
      </c>
      <c r="K20634" s="396">
        <f t="shared" si="11691"/>
        <v>0</v>
      </c>
      <c r="L20634" s="396">
        <f t="shared" si="11691"/>
        <v>0</v>
      </c>
      <c r="M20634" s="396">
        <f t="shared" si="11691"/>
        <v>0</v>
      </c>
      <c r="N20634" s="158"/>
      <c r="Q20634" s="49" t="s">
        <v>47</v>
      </c>
    </row>
    <row r="20635" spans="2:17" ht="30.75" customHeight="1">
      <c r="B20635" s="50" t="e">
        <f>IF((#REF!+#REF!+H20635)&lt;&gt;0,"a","b")</f>
        <v>#REF!</v>
      </c>
      <c r="C20635" s="54">
        <v>6</v>
      </c>
      <c r="D20635" s="54"/>
      <c r="F20635" s="89"/>
      <c r="G20635" s="109" t="s">
        <v>410</v>
      </c>
      <c r="H20635" s="360">
        <f t="shared" ref="H20635:M20635" si="11692">H20865+H21095+H21325+H21555+H21785</f>
        <v>0</v>
      </c>
      <c r="I20635" s="396">
        <f t="shared" si="11692"/>
        <v>0</v>
      </c>
      <c r="J20635" s="396">
        <f t="shared" si="11692"/>
        <v>0</v>
      </c>
      <c r="K20635" s="396">
        <f t="shared" si="11692"/>
        <v>0</v>
      </c>
      <c r="L20635" s="396">
        <f t="shared" si="11692"/>
        <v>0</v>
      </c>
      <c r="M20635" s="396">
        <f t="shared" si="11692"/>
        <v>0</v>
      </c>
      <c r="N20635" s="158"/>
      <c r="Q20635" s="49" t="s">
        <v>47</v>
      </c>
    </row>
    <row r="20636" spans="2:17" ht="30.75" customHeight="1">
      <c r="B20636" s="50" t="e">
        <f>IF((#REF!+#REF!+H20636)&lt;&gt;0,"a","b")</f>
        <v>#REF!</v>
      </c>
      <c r="C20636" s="54">
        <v>6</v>
      </c>
      <c r="D20636" s="54"/>
      <c r="F20636" s="89"/>
      <c r="G20636" s="109" t="s">
        <v>411</v>
      </c>
      <c r="H20636" s="360">
        <f t="shared" ref="H20636:M20636" si="11693">H20866+H21096+H21326+H21556+H21786</f>
        <v>0</v>
      </c>
      <c r="I20636" s="396">
        <f t="shared" si="11693"/>
        <v>0</v>
      </c>
      <c r="J20636" s="396">
        <f t="shared" si="11693"/>
        <v>0</v>
      </c>
      <c r="K20636" s="396">
        <f t="shared" si="11693"/>
        <v>0</v>
      </c>
      <c r="L20636" s="396">
        <f t="shared" si="11693"/>
        <v>0</v>
      </c>
      <c r="M20636" s="396">
        <f t="shared" si="11693"/>
        <v>0</v>
      </c>
      <c r="N20636" s="158"/>
      <c r="Q20636" s="49" t="s">
        <v>47</v>
      </c>
    </row>
    <row r="20637" spans="2:17" ht="20.25" customHeight="1">
      <c r="B20637" s="50" t="e">
        <f>IF((#REF!+#REF!+H20637)&lt;&gt;0,"a","b")</f>
        <v>#REF!</v>
      </c>
      <c r="C20637" s="54">
        <v>6</v>
      </c>
      <c r="D20637" s="54"/>
      <c r="F20637" s="89"/>
      <c r="G20637" s="109" t="s">
        <v>412</v>
      </c>
      <c r="H20637" s="360">
        <f t="shared" ref="H20637:M20637" si="11694">H20867+H21097+H21327+H21557+H21787</f>
        <v>0</v>
      </c>
      <c r="I20637" s="396">
        <f t="shared" si="11694"/>
        <v>0</v>
      </c>
      <c r="J20637" s="396">
        <f t="shared" si="11694"/>
        <v>0</v>
      </c>
      <c r="K20637" s="396">
        <f t="shared" si="11694"/>
        <v>0</v>
      </c>
      <c r="L20637" s="396">
        <f t="shared" si="11694"/>
        <v>0</v>
      </c>
      <c r="M20637" s="396">
        <f t="shared" si="11694"/>
        <v>0</v>
      </c>
      <c r="N20637" s="158"/>
      <c r="Q20637" s="49" t="s">
        <v>47</v>
      </c>
    </row>
    <row r="20638" spans="2:17" ht="20.25" customHeight="1">
      <c r="B20638" s="50" t="e">
        <f>IF((#REF!+#REF!+H20638)&lt;&gt;0,"a","b")</f>
        <v>#REF!</v>
      </c>
      <c r="C20638" s="54">
        <v>6</v>
      </c>
      <c r="D20638" s="54"/>
      <c r="F20638" s="89"/>
      <c r="G20638" s="109" t="s">
        <v>413</v>
      </c>
      <c r="H20638" s="360">
        <f t="shared" ref="H20638:M20638" si="11695">H20868+H21098+H21328+H21558+H21788</f>
        <v>0</v>
      </c>
      <c r="I20638" s="396">
        <f t="shared" si="11695"/>
        <v>0</v>
      </c>
      <c r="J20638" s="396">
        <f t="shared" si="11695"/>
        <v>0</v>
      </c>
      <c r="K20638" s="396">
        <f t="shared" si="11695"/>
        <v>0</v>
      </c>
      <c r="L20638" s="396">
        <f t="shared" si="11695"/>
        <v>0</v>
      </c>
      <c r="M20638" s="396">
        <f t="shared" si="11695"/>
        <v>0</v>
      </c>
      <c r="N20638" s="158"/>
      <c r="Q20638" s="49" t="s">
        <v>47</v>
      </c>
    </row>
    <row r="20639" spans="2:17" ht="30.75" customHeight="1">
      <c r="B20639" s="50" t="e">
        <f>IF((#REF!+#REF!+H20639)&lt;&gt;0,"a","b")</f>
        <v>#REF!</v>
      </c>
      <c r="C20639" s="54">
        <v>6</v>
      </c>
      <c r="D20639" s="54"/>
      <c r="F20639" s="89"/>
      <c r="G20639" s="109" t="s">
        <v>414</v>
      </c>
      <c r="H20639" s="360">
        <f t="shared" ref="H20639:M20639" si="11696">H20869+H21099+H21329+H21559+H21789</f>
        <v>0</v>
      </c>
      <c r="I20639" s="396">
        <f t="shared" si="11696"/>
        <v>0</v>
      </c>
      <c r="J20639" s="396">
        <f t="shared" si="11696"/>
        <v>0</v>
      </c>
      <c r="K20639" s="396">
        <f t="shared" si="11696"/>
        <v>0</v>
      </c>
      <c r="L20639" s="396">
        <f t="shared" si="11696"/>
        <v>0</v>
      </c>
      <c r="M20639" s="396">
        <f t="shared" si="11696"/>
        <v>0</v>
      </c>
      <c r="N20639" s="158"/>
      <c r="Q20639" s="49" t="s">
        <v>47</v>
      </c>
    </row>
    <row r="20640" spans="2:17" ht="20.25" customHeight="1">
      <c r="B20640" s="50" t="e">
        <f>IF((#REF!+#REF!+H20640)&lt;&gt;0,"a","b")</f>
        <v>#REF!</v>
      </c>
      <c r="C20640" s="54">
        <v>6</v>
      </c>
      <c r="D20640" s="54"/>
      <c r="F20640" s="89"/>
      <c r="G20640" s="109" t="s">
        <v>415</v>
      </c>
      <c r="H20640" s="360">
        <f t="shared" ref="H20640:M20640" si="11697">H20870+H21100+H21330+H21560+H21790</f>
        <v>0</v>
      </c>
      <c r="I20640" s="396">
        <f t="shared" si="11697"/>
        <v>0</v>
      </c>
      <c r="J20640" s="396">
        <f t="shared" si="11697"/>
        <v>0</v>
      </c>
      <c r="K20640" s="396">
        <f t="shared" si="11697"/>
        <v>0</v>
      </c>
      <c r="L20640" s="396">
        <f t="shared" si="11697"/>
        <v>0</v>
      </c>
      <c r="M20640" s="396">
        <f t="shared" si="11697"/>
        <v>0</v>
      </c>
      <c r="N20640" s="158"/>
      <c r="Q20640" s="49" t="s">
        <v>47</v>
      </c>
    </row>
    <row r="20641" spans="2:17" ht="20.25" customHeight="1">
      <c r="B20641" s="50" t="e">
        <f>IF((#REF!+#REF!+H20641)&lt;&gt;0,"a","b")</f>
        <v>#REF!</v>
      </c>
      <c r="C20641" s="54">
        <v>6</v>
      </c>
      <c r="D20641" s="54"/>
      <c r="F20641" s="89"/>
      <c r="G20641" s="109" t="s">
        <v>416</v>
      </c>
      <c r="H20641" s="360">
        <f t="shared" ref="H20641:M20641" si="11698">H20871+H21101+H21331+H21561+H21791</f>
        <v>0</v>
      </c>
      <c r="I20641" s="396">
        <f t="shared" si="11698"/>
        <v>0</v>
      </c>
      <c r="J20641" s="396">
        <f t="shared" si="11698"/>
        <v>0</v>
      </c>
      <c r="K20641" s="396">
        <f t="shared" si="11698"/>
        <v>0</v>
      </c>
      <c r="L20641" s="396">
        <f t="shared" si="11698"/>
        <v>0</v>
      </c>
      <c r="M20641" s="396">
        <f t="shared" si="11698"/>
        <v>0</v>
      </c>
      <c r="N20641" s="158"/>
      <c r="Q20641" s="49" t="s">
        <v>47</v>
      </c>
    </row>
    <row r="20642" spans="2:17" ht="20.25" customHeight="1">
      <c r="B20642" s="50" t="e">
        <f>IF((#REF!+#REF!+H20642)&lt;&gt;0,"a","b")</f>
        <v>#REF!</v>
      </c>
      <c r="C20642" s="54">
        <v>6</v>
      </c>
      <c r="D20642" s="54"/>
      <c r="F20642" s="89"/>
      <c r="G20642" s="109" t="s">
        <v>417</v>
      </c>
      <c r="H20642" s="360">
        <f t="shared" ref="H20642:M20642" si="11699">H20872+H21102+H21332+H21562+H21792</f>
        <v>0</v>
      </c>
      <c r="I20642" s="396">
        <f t="shared" si="11699"/>
        <v>0</v>
      </c>
      <c r="J20642" s="396">
        <f t="shared" si="11699"/>
        <v>0</v>
      </c>
      <c r="K20642" s="396">
        <f t="shared" si="11699"/>
        <v>0</v>
      </c>
      <c r="L20642" s="396">
        <f t="shared" si="11699"/>
        <v>0</v>
      </c>
      <c r="M20642" s="396">
        <f t="shared" si="11699"/>
        <v>0</v>
      </c>
      <c r="N20642" s="158"/>
      <c r="Q20642" s="49" t="s">
        <v>47</v>
      </c>
    </row>
    <row r="20643" spans="2:17" ht="20.25" customHeight="1">
      <c r="B20643" s="50" t="e">
        <f>IF((#REF!+#REF!+H20643)&lt;&gt;0,"a","b")</f>
        <v>#REF!</v>
      </c>
      <c r="C20643" s="54">
        <v>6</v>
      </c>
      <c r="D20643" s="54"/>
      <c r="F20643" s="89"/>
      <c r="G20643" s="109" t="s">
        <v>418</v>
      </c>
      <c r="H20643" s="360">
        <f t="shared" ref="H20643:M20643" si="11700">H20873+H21103+H21333+H21563+H21793</f>
        <v>0</v>
      </c>
      <c r="I20643" s="396">
        <f t="shared" si="11700"/>
        <v>0</v>
      </c>
      <c r="J20643" s="396">
        <f t="shared" si="11700"/>
        <v>0</v>
      </c>
      <c r="K20643" s="396">
        <f t="shared" si="11700"/>
        <v>0</v>
      </c>
      <c r="L20643" s="396">
        <f t="shared" si="11700"/>
        <v>0</v>
      </c>
      <c r="M20643" s="396">
        <f t="shared" si="11700"/>
        <v>0</v>
      </c>
      <c r="N20643" s="158"/>
      <c r="Q20643" s="49" t="s">
        <v>47</v>
      </c>
    </row>
    <row r="20644" spans="2:17" ht="20.25" customHeight="1">
      <c r="B20644" s="50" t="e">
        <f>IF((#REF!+#REF!+H20644)&lt;&gt;0,"a","b")</f>
        <v>#REF!</v>
      </c>
      <c r="C20644" s="54">
        <v>6</v>
      </c>
      <c r="D20644" s="54"/>
      <c r="F20644" s="89"/>
      <c r="G20644" s="109" t="s">
        <v>419</v>
      </c>
      <c r="H20644" s="360">
        <f t="shared" ref="H20644:M20644" si="11701">H20874+H21104+H21334+H21564+H21794</f>
        <v>0</v>
      </c>
      <c r="I20644" s="396">
        <f t="shared" si="11701"/>
        <v>0</v>
      </c>
      <c r="J20644" s="396">
        <f t="shared" si="11701"/>
        <v>0</v>
      </c>
      <c r="K20644" s="396">
        <f t="shared" si="11701"/>
        <v>0</v>
      </c>
      <c r="L20644" s="396">
        <f t="shared" si="11701"/>
        <v>0</v>
      </c>
      <c r="M20644" s="396">
        <f t="shared" si="11701"/>
        <v>0</v>
      </c>
      <c r="N20644" s="158"/>
      <c r="Q20644" s="49" t="s">
        <v>47</v>
      </c>
    </row>
    <row r="20645" spans="2:17" ht="20.25" customHeight="1">
      <c r="B20645" s="50" t="e">
        <f>IF((#REF!+#REF!+H20645)&lt;&gt;0,"a","b")</f>
        <v>#REF!</v>
      </c>
      <c r="C20645" s="54">
        <v>6</v>
      </c>
      <c r="D20645" s="54"/>
      <c r="F20645" s="89"/>
      <c r="G20645" s="109" t="s">
        <v>420</v>
      </c>
      <c r="H20645" s="360">
        <f t="shared" ref="H20645:M20645" si="11702">H20875+H21105+H21335+H21565+H21795</f>
        <v>0</v>
      </c>
      <c r="I20645" s="396">
        <f t="shared" si="11702"/>
        <v>0</v>
      </c>
      <c r="J20645" s="396">
        <f t="shared" si="11702"/>
        <v>0</v>
      </c>
      <c r="K20645" s="396">
        <f t="shared" si="11702"/>
        <v>0</v>
      </c>
      <c r="L20645" s="396">
        <f t="shared" si="11702"/>
        <v>0</v>
      </c>
      <c r="M20645" s="396">
        <f t="shared" si="11702"/>
        <v>0</v>
      </c>
      <c r="N20645" s="158"/>
      <c r="Q20645" s="49" t="s">
        <v>47</v>
      </c>
    </row>
    <row r="20646" spans="2:17" ht="20.25" customHeight="1">
      <c r="B20646" s="50" t="e">
        <f>IF((#REF!+#REF!+H20646)&lt;&gt;0,"a","b")</f>
        <v>#REF!</v>
      </c>
      <c r="C20646" s="54">
        <v>6</v>
      </c>
      <c r="D20646" s="54"/>
      <c r="F20646" s="89"/>
      <c r="G20646" s="109" t="s">
        <v>421</v>
      </c>
      <c r="H20646" s="360">
        <f t="shared" ref="H20646:M20646" si="11703">H20876+H21106+H21336+H21566+H21796</f>
        <v>0</v>
      </c>
      <c r="I20646" s="396">
        <f t="shared" si="11703"/>
        <v>0</v>
      </c>
      <c r="J20646" s="396">
        <f t="shared" si="11703"/>
        <v>0</v>
      </c>
      <c r="K20646" s="396">
        <f t="shared" si="11703"/>
        <v>0</v>
      </c>
      <c r="L20646" s="396">
        <f t="shared" si="11703"/>
        <v>0</v>
      </c>
      <c r="M20646" s="396">
        <f t="shared" si="11703"/>
        <v>0</v>
      </c>
      <c r="N20646" s="158"/>
      <c r="Q20646" s="49" t="s">
        <v>47</v>
      </c>
    </row>
    <row r="20647" spans="2:17" ht="20.25" customHeight="1">
      <c r="B20647" s="50" t="e">
        <f>IF((#REF!+#REF!+H20647)&lt;&gt;0,"a","b")</f>
        <v>#REF!</v>
      </c>
      <c r="C20647" s="54">
        <v>6</v>
      </c>
      <c r="D20647" s="54"/>
      <c r="F20647" s="89"/>
      <c r="G20647" s="109" t="s">
        <v>422</v>
      </c>
      <c r="H20647" s="360">
        <f t="shared" ref="H20647:M20647" si="11704">H20877+H21107+H21337+H21567+H21797</f>
        <v>0</v>
      </c>
      <c r="I20647" s="396">
        <f t="shared" si="11704"/>
        <v>0</v>
      </c>
      <c r="J20647" s="396">
        <f t="shared" si="11704"/>
        <v>0</v>
      </c>
      <c r="K20647" s="396">
        <f t="shared" si="11704"/>
        <v>0</v>
      </c>
      <c r="L20647" s="396">
        <f t="shared" si="11704"/>
        <v>0</v>
      </c>
      <c r="M20647" s="396">
        <f t="shared" si="11704"/>
        <v>0</v>
      </c>
      <c r="N20647" s="158"/>
      <c r="Q20647" s="49" t="s">
        <v>47</v>
      </c>
    </row>
    <row r="20648" spans="2:17" ht="20.25" customHeight="1">
      <c r="B20648" s="50" t="e">
        <f>IF((#REF!+#REF!+H20648)&lt;&gt;0,"a","b")</f>
        <v>#REF!</v>
      </c>
      <c r="C20648" s="54">
        <v>6</v>
      </c>
      <c r="D20648" s="54"/>
      <c r="F20648" s="89"/>
      <c r="G20648" s="109" t="s">
        <v>423</v>
      </c>
      <c r="H20648" s="360">
        <f t="shared" ref="H20648:M20648" si="11705">H20878+H21108+H21338+H21568+H21798</f>
        <v>0</v>
      </c>
      <c r="I20648" s="396">
        <f t="shared" si="11705"/>
        <v>0</v>
      </c>
      <c r="J20648" s="396">
        <f t="shared" si="11705"/>
        <v>0</v>
      </c>
      <c r="K20648" s="396">
        <f t="shared" si="11705"/>
        <v>0</v>
      </c>
      <c r="L20648" s="396">
        <f t="shared" si="11705"/>
        <v>0</v>
      </c>
      <c r="M20648" s="396">
        <f t="shared" si="11705"/>
        <v>0</v>
      </c>
      <c r="N20648" s="158"/>
      <c r="Q20648" s="49" t="s">
        <v>47</v>
      </c>
    </row>
    <row r="20649" spans="2:17" ht="20.25" customHeight="1">
      <c r="B20649" s="50" t="e">
        <f>IF((#REF!+#REF!+H20649)&lt;&gt;0,"a","b")</f>
        <v>#REF!</v>
      </c>
      <c r="C20649" s="54">
        <v>6</v>
      </c>
      <c r="D20649" s="54"/>
      <c r="F20649" s="89"/>
      <c r="G20649" s="109" t="s">
        <v>424</v>
      </c>
      <c r="H20649" s="360">
        <f t="shared" ref="H20649:M20649" si="11706">H20879+H21109+H21339+H21569+H21799</f>
        <v>0</v>
      </c>
      <c r="I20649" s="396">
        <f t="shared" si="11706"/>
        <v>0</v>
      </c>
      <c r="J20649" s="396">
        <f t="shared" si="11706"/>
        <v>0</v>
      </c>
      <c r="K20649" s="396">
        <f t="shared" si="11706"/>
        <v>0</v>
      </c>
      <c r="L20649" s="396">
        <f t="shared" si="11706"/>
        <v>0</v>
      </c>
      <c r="M20649" s="396">
        <f t="shared" si="11706"/>
        <v>0</v>
      </c>
      <c r="N20649" s="158"/>
      <c r="Q20649" s="49" t="s">
        <v>47</v>
      </c>
    </row>
    <row r="20650" spans="2:17" ht="20.25" customHeight="1">
      <c r="B20650" s="50" t="e">
        <f>IF((#REF!+#REF!+H20650)&lt;&gt;0,"a","b")</f>
        <v>#REF!</v>
      </c>
      <c r="C20650" s="54">
        <v>6</v>
      </c>
      <c r="D20650" s="54"/>
      <c r="F20650" s="89"/>
      <c r="G20650" s="126" t="s">
        <v>425</v>
      </c>
      <c r="H20650" s="360">
        <f t="shared" ref="H20650:M20650" si="11707">H20880+H21110+H21340+H21570+H21800</f>
        <v>0</v>
      </c>
      <c r="I20650" s="396">
        <f t="shared" si="11707"/>
        <v>0</v>
      </c>
      <c r="J20650" s="396">
        <f t="shared" si="11707"/>
        <v>0</v>
      </c>
      <c r="K20650" s="396">
        <f t="shared" si="11707"/>
        <v>0</v>
      </c>
      <c r="L20650" s="396">
        <f t="shared" si="11707"/>
        <v>0</v>
      </c>
      <c r="M20650" s="396">
        <f t="shared" si="11707"/>
        <v>0</v>
      </c>
      <c r="N20650" s="158"/>
      <c r="Q20650" s="49" t="s">
        <v>47</v>
      </c>
    </row>
    <row r="20651" spans="2:17" ht="20.25" customHeight="1">
      <c r="B20651" s="50" t="e">
        <f>IF((#REF!+#REF!+H20651)&lt;&gt;0,"a","b")</f>
        <v>#REF!</v>
      </c>
      <c r="C20651" s="54">
        <v>6</v>
      </c>
      <c r="D20651" s="54"/>
      <c r="F20651" s="89"/>
      <c r="G20651" s="109" t="s">
        <v>426</v>
      </c>
      <c r="H20651" s="360">
        <f t="shared" ref="H20651:M20651" si="11708">H20881+H21111+H21341+H21571+H21801</f>
        <v>0</v>
      </c>
      <c r="I20651" s="396">
        <f t="shared" si="11708"/>
        <v>0</v>
      </c>
      <c r="J20651" s="396">
        <f t="shared" si="11708"/>
        <v>0</v>
      </c>
      <c r="K20651" s="396">
        <f t="shared" si="11708"/>
        <v>0</v>
      </c>
      <c r="L20651" s="396">
        <f t="shared" si="11708"/>
        <v>0</v>
      </c>
      <c r="M20651" s="396">
        <f t="shared" si="11708"/>
        <v>0</v>
      </c>
      <c r="N20651" s="158"/>
      <c r="Q20651" s="49" t="s">
        <v>47</v>
      </c>
    </row>
    <row r="20652" spans="2:17" ht="30.75" customHeight="1">
      <c r="B20652" s="50" t="e">
        <f>IF((#REF!+#REF!+H20652)&lt;&gt;0,"a","b")</f>
        <v>#REF!</v>
      </c>
      <c r="C20652" s="54">
        <v>6</v>
      </c>
      <c r="D20652" s="54"/>
      <c r="F20652" s="89"/>
      <c r="G20652" s="109" t="s">
        <v>427</v>
      </c>
      <c r="H20652" s="360">
        <f t="shared" ref="H20652:M20652" si="11709">H20882+H21112+H21342+H21572+H21802</f>
        <v>0</v>
      </c>
      <c r="I20652" s="396">
        <f t="shared" si="11709"/>
        <v>0</v>
      </c>
      <c r="J20652" s="396">
        <f t="shared" si="11709"/>
        <v>0</v>
      </c>
      <c r="K20652" s="396">
        <f t="shared" si="11709"/>
        <v>0</v>
      </c>
      <c r="L20652" s="396">
        <f t="shared" si="11709"/>
        <v>0</v>
      </c>
      <c r="M20652" s="396">
        <f t="shared" si="11709"/>
        <v>0</v>
      </c>
      <c r="N20652" s="158"/>
      <c r="Q20652" s="49" t="s">
        <v>47</v>
      </c>
    </row>
    <row r="20653" spans="2:17" ht="20.25" customHeight="1">
      <c r="B20653" s="50" t="e">
        <f>IF((#REF!+#REF!+H20653)&lt;&gt;0,"a","b")</f>
        <v>#REF!</v>
      </c>
      <c r="C20653" s="54">
        <v>4</v>
      </c>
      <c r="D20653" s="54"/>
      <c r="F20653" s="89"/>
      <c r="G20653" s="93" t="s">
        <v>428</v>
      </c>
      <c r="H20653" s="360">
        <f t="shared" ref="H20653:M20653" si="11710">H20883+H21113+H21343+H21573+H21803</f>
        <v>0</v>
      </c>
      <c r="I20653" s="396">
        <f t="shared" si="11710"/>
        <v>0</v>
      </c>
      <c r="J20653" s="396">
        <f t="shared" si="11710"/>
        <v>0</v>
      </c>
      <c r="K20653" s="396">
        <f t="shared" si="11710"/>
        <v>0</v>
      </c>
      <c r="L20653" s="396">
        <f t="shared" si="11710"/>
        <v>0</v>
      </c>
      <c r="M20653" s="396">
        <f t="shared" si="11710"/>
        <v>0</v>
      </c>
      <c r="N20653" s="137">
        <f t="shared" ref="N20653" si="11711">N20654+N20655</f>
        <v>0</v>
      </c>
      <c r="O20653" s="60" t="s">
        <v>71</v>
      </c>
      <c r="Q20653" s="49" t="s">
        <v>47</v>
      </c>
    </row>
    <row r="20654" spans="2:17" ht="20.25" customHeight="1">
      <c r="B20654" s="50" t="e">
        <f>IF((#REF!+#REF!+H20654)&lt;&gt;0,"a","b")</f>
        <v>#REF!</v>
      </c>
      <c r="C20654" s="54">
        <v>5</v>
      </c>
      <c r="D20654" s="54"/>
      <c r="F20654" s="89"/>
      <c r="G20654" s="95" t="s">
        <v>429</v>
      </c>
      <c r="H20654" s="360">
        <f t="shared" ref="H20654:M20654" si="11712">H20884+H21114+H21344+H21574+H21804</f>
        <v>0</v>
      </c>
      <c r="I20654" s="396">
        <f t="shared" si="11712"/>
        <v>0</v>
      </c>
      <c r="J20654" s="396">
        <f t="shared" si="11712"/>
        <v>0</v>
      </c>
      <c r="K20654" s="396">
        <f t="shared" si="11712"/>
        <v>0</v>
      </c>
      <c r="L20654" s="396">
        <f t="shared" si="11712"/>
        <v>0</v>
      </c>
      <c r="M20654" s="396">
        <f t="shared" si="11712"/>
        <v>0</v>
      </c>
      <c r="N20654" s="154"/>
      <c r="O20654" s="60"/>
      <c r="Q20654" s="49" t="s">
        <v>47</v>
      </c>
    </row>
    <row r="20655" spans="2:17" ht="20.25" customHeight="1">
      <c r="B20655" s="50" t="e">
        <f>IF((#REF!+#REF!+H20655)&lt;&gt;0,"a","b")</f>
        <v>#REF!</v>
      </c>
      <c r="C20655" s="54">
        <v>5</v>
      </c>
      <c r="D20655" s="54"/>
      <c r="F20655" s="89"/>
      <c r="G20655" s="95" t="s">
        <v>430</v>
      </c>
      <c r="H20655" s="360">
        <f t="shared" ref="H20655:M20655" si="11713">H20885+H21115+H21345+H21575+H21805</f>
        <v>0</v>
      </c>
      <c r="I20655" s="396">
        <f t="shared" si="11713"/>
        <v>0</v>
      </c>
      <c r="J20655" s="396">
        <f t="shared" si="11713"/>
        <v>0</v>
      </c>
      <c r="K20655" s="396">
        <f t="shared" si="11713"/>
        <v>0</v>
      </c>
      <c r="L20655" s="396">
        <f t="shared" si="11713"/>
        <v>0</v>
      </c>
      <c r="M20655" s="396">
        <f t="shared" si="11713"/>
        <v>0</v>
      </c>
      <c r="N20655" s="142">
        <f t="shared" ref="N20655" si="11714">N20656+N20657</f>
        <v>0</v>
      </c>
      <c r="O20655" s="60" t="s">
        <v>71</v>
      </c>
      <c r="Q20655" s="49" t="s">
        <v>47</v>
      </c>
    </row>
    <row r="20656" spans="2:17" ht="20.25" customHeight="1">
      <c r="B20656" s="50" t="e">
        <f>IF((#REF!+#REF!+H20656)&lt;&gt;0,"a","b")</f>
        <v>#REF!</v>
      </c>
      <c r="C20656" s="54">
        <v>6</v>
      </c>
      <c r="D20656" s="54"/>
      <c r="F20656" s="89"/>
      <c r="G20656" s="109" t="s">
        <v>431</v>
      </c>
      <c r="H20656" s="360">
        <f t="shared" ref="H20656:M20656" si="11715">H20886+H21116+H21346+H21576+H21806</f>
        <v>0</v>
      </c>
      <c r="I20656" s="396">
        <f t="shared" si="11715"/>
        <v>0</v>
      </c>
      <c r="J20656" s="396">
        <f t="shared" si="11715"/>
        <v>0</v>
      </c>
      <c r="K20656" s="396">
        <f t="shared" si="11715"/>
        <v>0</v>
      </c>
      <c r="L20656" s="396">
        <f t="shared" si="11715"/>
        <v>0</v>
      </c>
      <c r="M20656" s="396">
        <f t="shared" si="11715"/>
        <v>0</v>
      </c>
      <c r="N20656" s="158"/>
      <c r="Q20656" s="49" t="s">
        <v>47</v>
      </c>
    </row>
    <row r="20657" spans="2:17" ht="20.25" customHeight="1">
      <c r="B20657" s="50" t="e">
        <f>IF((#REF!+#REF!+H20657)&lt;&gt;0,"a","b")</f>
        <v>#REF!</v>
      </c>
      <c r="C20657" s="54">
        <v>6</v>
      </c>
      <c r="D20657" s="54"/>
      <c r="F20657" s="89"/>
      <c r="G20657" s="109" t="s">
        <v>432</v>
      </c>
      <c r="H20657" s="360">
        <f t="shared" ref="H20657:M20657" si="11716">H20887+H21117+H21347+H21577+H21807</f>
        <v>0</v>
      </c>
      <c r="I20657" s="396">
        <f t="shared" si="11716"/>
        <v>0</v>
      </c>
      <c r="J20657" s="396">
        <f t="shared" si="11716"/>
        <v>0</v>
      </c>
      <c r="K20657" s="396">
        <f t="shared" si="11716"/>
        <v>0</v>
      </c>
      <c r="L20657" s="396">
        <f t="shared" si="11716"/>
        <v>0</v>
      </c>
      <c r="M20657" s="396">
        <f t="shared" si="11716"/>
        <v>0</v>
      </c>
      <c r="N20657" s="158"/>
      <c r="Q20657" s="49" t="s">
        <v>47</v>
      </c>
    </row>
    <row r="20658" spans="2:17" ht="30.75" customHeight="1">
      <c r="B20658" s="50" t="e">
        <f>IF((#REF!+#REF!+H20658)&lt;&gt;0,"a","b")</f>
        <v>#REF!</v>
      </c>
      <c r="C20658" s="54">
        <v>3</v>
      </c>
      <c r="D20658" s="54"/>
      <c r="F20658" s="89"/>
      <c r="G20658" s="108" t="s">
        <v>433</v>
      </c>
      <c r="H20658" s="360">
        <f t="shared" ref="H20658:M20658" si="11717">H20888+H21118+H21348+H21578+H21808</f>
        <v>0</v>
      </c>
      <c r="I20658" s="396">
        <f t="shared" si="11717"/>
        <v>0</v>
      </c>
      <c r="J20658" s="396">
        <f t="shared" si="11717"/>
        <v>0</v>
      </c>
      <c r="K20658" s="396">
        <f t="shared" si="11717"/>
        <v>0</v>
      </c>
      <c r="L20658" s="396">
        <f t="shared" si="11717"/>
        <v>0</v>
      </c>
      <c r="M20658" s="396">
        <f t="shared" si="11717"/>
        <v>0</v>
      </c>
      <c r="N20658" s="140">
        <f t="shared" ref="N20658" si="11718">N20659+N20660</f>
        <v>0</v>
      </c>
      <c r="O20658" s="60" t="s">
        <v>71</v>
      </c>
      <c r="Q20658" s="49" t="s">
        <v>47</v>
      </c>
    </row>
    <row r="20659" spans="2:17" ht="30.75" customHeight="1">
      <c r="B20659" s="50" t="e">
        <f>IF((#REF!+#REF!+H20659)&lt;&gt;0,"a","b")</f>
        <v>#REF!</v>
      </c>
      <c r="C20659" s="54">
        <v>4</v>
      </c>
      <c r="D20659" s="54"/>
      <c r="F20659" s="89"/>
      <c r="G20659" s="93" t="s">
        <v>434</v>
      </c>
      <c r="H20659" s="360">
        <f t="shared" ref="H20659:M20659" si="11719">H20889+H21119+H21349+H21579+H21809</f>
        <v>0</v>
      </c>
      <c r="I20659" s="396">
        <f t="shared" si="11719"/>
        <v>0</v>
      </c>
      <c r="J20659" s="396">
        <f t="shared" si="11719"/>
        <v>0</v>
      </c>
      <c r="K20659" s="396">
        <f t="shared" si="11719"/>
        <v>0</v>
      </c>
      <c r="L20659" s="396">
        <f t="shared" si="11719"/>
        <v>0</v>
      </c>
      <c r="M20659" s="396">
        <f t="shared" si="11719"/>
        <v>0</v>
      </c>
      <c r="N20659" s="153"/>
      <c r="Q20659" s="49" t="s">
        <v>47</v>
      </c>
    </row>
    <row r="20660" spans="2:17" ht="30.75" customHeight="1">
      <c r="B20660" s="50" t="e">
        <f>IF((#REF!+#REF!+H20660)&lt;&gt;0,"a","b")</f>
        <v>#REF!</v>
      </c>
      <c r="C20660" s="54">
        <v>4</v>
      </c>
      <c r="D20660" s="54"/>
      <c r="F20660" s="89"/>
      <c r="G20660" s="93" t="s">
        <v>435</v>
      </c>
      <c r="H20660" s="360">
        <f t="shared" ref="H20660:M20660" si="11720">H20890+H21120+H21350+H21580+H21810</f>
        <v>0</v>
      </c>
      <c r="I20660" s="396">
        <f t="shared" si="11720"/>
        <v>0</v>
      </c>
      <c r="J20660" s="396">
        <f t="shared" si="11720"/>
        <v>0</v>
      </c>
      <c r="K20660" s="396">
        <f t="shared" si="11720"/>
        <v>0</v>
      </c>
      <c r="L20660" s="396">
        <f t="shared" si="11720"/>
        <v>0</v>
      </c>
      <c r="M20660" s="396">
        <f t="shared" si="11720"/>
        <v>0</v>
      </c>
      <c r="N20660" s="137">
        <f t="shared" ref="N20660" si="11721">N20661+N20662+N20663+N20664</f>
        <v>0</v>
      </c>
      <c r="O20660" s="60" t="s">
        <v>71</v>
      </c>
      <c r="Q20660" s="49" t="s">
        <v>47</v>
      </c>
    </row>
    <row r="20661" spans="2:17" ht="30.75" customHeight="1">
      <c r="B20661" s="50" t="e">
        <f>IF((#REF!+#REF!+H20661)&lt;&gt;0,"a","b")</f>
        <v>#REF!</v>
      </c>
      <c r="C20661" s="54">
        <v>5</v>
      </c>
      <c r="D20661" s="54"/>
      <c r="F20661" s="89"/>
      <c r="G20661" s="95" t="s">
        <v>436</v>
      </c>
      <c r="H20661" s="360">
        <f t="shared" ref="H20661:M20661" si="11722">H20891+H21121+H21351+H21581+H21811</f>
        <v>0</v>
      </c>
      <c r="I20661" s="396">
        <f t="shared" si="11722"/>
        <v>0</v>
      </c>
      <c r="J20661" s="396">
        <f t="shared" si="11722"/>
        <v>0</v>
      </c>
      <c r="K20661" s="396">
        <f t="shared" si="11722"/>
        <v>0</v>
      </c>
      <c r="L20661" s="396">
        <f t="shared" si="11722"/>
        <v>0</v>
      </c>
      <c r="M20661" s="396">
        <f t="shared" si="11722"/>
        <v>0</v>
      </c>
      <c r="N20661" s="154"/>
      <c r="Q20661" s="49" t="s">
        <v>47</v>
      </c>
    </row>
    <row r="20662" spans="2:17" ht="20.25" customHeight="1">
      <c r="B20662" s="50" t="e">
        <f>IF((#REF!+#REF!+H20662)&lt;&gt;0,"a","b")</f>
        <v>#REF!</v>
      </c>
      <c r="C20662" s="54">
        <v>5</v>
      </c>
      <c r="D20662" s="54"/>
      <c r="F20662" s="89"/>
      <c r="G20662" s="95" t="s">
        <v>437</v>
      </c>
      <c r="H20662" s="360">
        <f t="shared" ref="H20662:M20662" si="11723">H20892+H21122+H21352+H21582+H21812</f>
        <v>0</v>
      </c>
      <c r="I20662" s="396">
        <f t="shared" si="11723"/>
        <v>0</v>
      </c>
      <c r="J20662" s="396">
        <f t="shared" si="11723"/>
        <v>0</v>
      </c>
      <c r="K20662" s="396">
        <f t="shared" si="11723"/>
        <v>0</v>
      </c>
      <c r="L20662" s="396">
        <f t="shared" si="11723"/>
        <v>0</v>
      </c>
      <c r="M20662" s="396">
        <f t="shared" si="11723"/>
        <v>0</v>
      </c>
      <c r="N20662" s="154"/>
      <c r="Q20662" s="49" t="s">
        <v>47</v>
      </c>
    </row>
    <row r="20663" spans="2:17" ht="20.25" customHeight="1">
      <c r="B20663" s="50" t="e">
        <f>IF((#REF!+#REF!+H20663)&lt;&gt;0,"a","b")</f>
        <v>#REF!</v>
      </c>
      <c r="C20663" s="54">
        <v>5</v>
      </c>
      <c r="D20663" s="54"/>
      <c r="F20663" s="89"/>
      <c r="G20663" s="95" t="s">
        <v>438</v>
      </c>
      <c r="H20663" s="360">
        <f t="shared" ref="H20663:M20663" si="11724">H20893+H21123+H21353+H21583+H21813</f>
        <v>0</v>
      </c>
      <c r="I20663" s="396">
        <f t="shared" si="11724"/>
        <v>0</v>
      </c>
      <c r="J20663" s="396">
        <f t="shared" si="11724"/>
        <v>0</v>
      </c>
      <c r="K20663" s="396">
        <f t="shared" si="11724"/>
        <v>0</v>
      </c>
      <c r="L20663" s="396">
        <f t="shared" si="11724"/>
        <v>0</v>
      </c>
      <c r="M20663" s="396">
        <f t="shared" si="11724"/>
        <v>0</v>
      </c>
      <c r="N20663" s="154"/>
      <c r="Q20663" s="49" t="s">
        <v>47</v>
      </c>
    </row>
    <row r="20664" spans="2:17" ht="20.25" customHeight="1">
      <c r="B20664" s="50" t="e">
        <f>IF((#REF!+#REF!+H20664)&lt;&gt;0,"a","b")</f>
        <v>#REF!</v>
      </c>
      <c r="C20664" s="54">
        <v>5</v>
      </c>
      <c r="D20664" s="54"/>
      <c r="F20664" s="89"/>
      <c r="G20664" s="95" t="s">
        <v>307</v>
      </c>
      <c r="H20664" s="360">
        <f t="shared" ref="H20664:M20664" si="11725">H20894+H21124+H21354+H21584+H21814</f>
        <v>0</v>
      </c>
      <c r="I20664" s="396">
        <f t="shared" si="11725"/>
        <v>0</v>
      </c>
      <c r="J20664" s="396">
        <f t="shared" si="11725"/>
        <v>0</v>
      </c>
      <c r="K20664" s="396">
        <f t="shared" si="11725"/>
        <v>0</v>
      </c>
      <c r="L20664" s="396">
        <f t="shared" si="11725"/>
        <v>0</v>
      </c>
      <c r="M20664" s="396">
        <f t="shared" si="11725"/>
        <v>0</v>
      </c>
      <c r="N20664" s="154"/>
      <c r="Q20664" s="49" t="s">
        <v>47</v>
      </c>
    </row>
    <row r="20665" spans="2:17" ht="20.25" customHeight="1">
      <c r="B20665" s="50" t="e">
        <f>IF((#REF!+#REF!+H20665)&lt;&gt;0,"a","b")</f>
        <v>#REF!</v>
      </c>
      <c r="C20665" s="54">
        <v>3</v>
      </c>
      <c r="D20665" s="54"/>
      <c r="F20665" s="89"/>
      <c r="G20665" s="108" t="s">
        <v>439</v>
      </c>
      <c r="H20665" s="360">
        <f t="shared" ref="H20665:M20665" si="11726">H20895+H21125+H21355+H21585+H21815</f>
        <v>0</v>
      </c>
      <c r="I20665" s="396">
        <f t="shared" si="11726"/>
        <v>0</v>
      </c>
      <c r="J20665" s="396">
        <f t="shared" si="11726"/>
        <v>0</v>
      </c>
      <c r="K20665" s="396">
        <f t="shared" si="11726"/>
        <v>0</v>
      </c>
      <c r="L20665" s="396">
        <f t="shared" si="11726"/>
        <v>0</v>
      </c>
      <c r="M20665" s="396">
        <f t="shared" si="11726"/>
        <v>0</v>
      </c>
      <c r="N20665" s="161"/>
      <c r="Q20665" s="49" t="s">
        <v>47</v>
      </c>
    </row>
    <row r="20666" spans="2:17" ht="20.25" customHeight="1">
      <c r="B20666" s="50" t="e">
        <f>IF((#REF!+#REF!+H20666)&lt;&gt;0,"a","b")</f>
        <v>#REF!</v>
      </c>
      <c r="C20666" s="54">
        <v>3</v>
      </c>
      <c r="D20666" s="54"/>
      <c r="F20666" s="89"/>
      <c r="G20666" s="108" t="s">
        <v>440</v>
      </c>
      <c r="H20666" s="360">
        <f t="shared" ref="H20666:M20666" si="11727">H20896+H21126+H21356+H21586+H21816</f>
        <v>0</v>
      </c>
      <c r="I20666" s="396">
        <f t="shared" si="11727"/>
        <v>0</v>
      </c>
      <c r="J20666" s="396">
        <f t="shared" si="11727"/>
        <v>0</v>
      </c>
      <c r="K20666" s="396">
        <f t="shared" si="11727"/>
        <v>0</v>
      </c>
      <c r="L20666" s="396">
        <f t="shared" si="11727"/>
        <v>0</v>
      </c>
      <c r="M20666" s="396">
        <f t="shared" si="11727"/>
        <v>0</v>
      </c>
      <c r="N20666" s="140">
        <f t="shared" ref="N20666" si="11728">N20667+N20668+N20669+N20672</f>
        <v>0</v>
      </c>
      <c r="O20666" s="60" t="s">
        <v>71</v>
      </c>
      <c r="Q20666" s="49" t="s">
        <v>47</v>
      </c>
    </row>
    <row r="20667" spans="2:17" ht="30.75" customHeight="1">
      <c r="B20667" s="50" t="e">
        <f>IF((#REF!+#REF!+H20667)&lt;&gt;0,"a","b")</f>
        <v>#REF!</v>
      </c>
      <c r="C20667" s="54">
        <v>4</v>
      </c>
      <c r="D20667" s="54"/>
      <c r="F20667" s="89"/>
      <c r="G20667" s="93" t="s">
        <v>441</v>
      </c>
      <c r="H20667" s="360">
        <f t="shared" ref="H20667:M20667" si="11729">H20897+H21127+H21357+H21587+H21817</f>
        <v>0</v>
      </c>
      <c r="I20667" s="396">
        <f t="shared" si="11729"/>
        <v>0</v>
      </c>
      <c r="J20667" s="396">
        <f t="shared" si="11729"/>
        <v>0</v>
      </c>
      <c r="K20667" s="396">
        <f t="shared" si="11729"/>
        <v>0</v>
      </c>
      <c r="L20667" s="396">
        <f t="shared" si="11729"/>
        <v>0</v>
      </c>
      <c r="M20667" s="396">
        <f t="shared" si="11729"/>
        <v>0</v>
      </c>
      <c r="N20667" s="153"/>
      <c r="O20667" s="60"/>
      <c r="Q20667" s="49" t="s">
        <v>47</v>
      </c>
    </row>
    <row r="20668" spans="2:17" ht="20.25" customHeight="1">
      <c r="B20668" s="50" t="e">
        <f>IF((#REF!+#REF!+H20668)&lt;&gt;0,"a","b")</f>
        <v>#REF!</v>
      </c>
      <c r="C20668" s="54">
        <v>4</v>
      </c>
      <c r="D20668" s="54"/>
      <c r="F20668" s="89"/>
      <c r="G20668" s="93" t="s">
        <v>442</v>
      </c>
      <c r="H20668" s="360">
        <f t="shared" ref="H20668:M20668" si="11730">H20898+H21128+H21358+H21588+H21818</f>
        <v>0</v>
      </c>
      <c r="I20668" s="396">
        <f t="shared" si="11730"/>
        <v>0</v>
      </c>
      <c r="J20668" s="396">
        <f t="shared" si="11730"/>
        <v>0</v>
      </c>
      <c r="K20668" s="396">
        <f t="shared" si="11730"/>
        <v>0</v>
      </c>
      <c r="L20668" s="396">
        <f t="shared" si="11730"/>
        <v>0</v>
      </c>
      <c r="M20668" s="396">
        <f t="shared" si="11730"/>
        <v>0</v>
      </c>
      <c r="N20668" s="153"/>
      <c r="O20668" s="60"/>
      <c r="Q20668" s="49" t="s">
        <v>47</v>
      </c>
    </row>
    <row r="20669" spans="2:17" ht="20.25" customHeight="1">
      <c r="B20669" s="50" t="e">
        <f>IF((#REF!+#REF!+H20669)&lt;&gt;0,"a","b")</f>
        <v>#REF!</v>
      </c>
      <c r="C20669" s="54">
        <v>4</v>
      </c>
      <c r="D20669" s="54"/>
      <c r="F20669" s="89"/>
      <c r="G20669" s="93" t="s">
        <v>443</v>
      </c>
      <c r="H20669" s="360">
        <f t="shared" ref="H20669:M20669" si="11731">H20899+H21129+H21359+H21589+H21819</f>
        <v>0</v>
      </c>
      <c r="I20669" s="396">
        <f t="shared" si="11731"/>
        <v>0</v>
      </c>
      <c r="J20669" s="396">
        <f t="shared" si="11731"/>
        <v>0</v>
      </c>
      <c r="K20669" s="396">
        <f t="shared" si="11731"/>
        <v>0</v>
      </c>
      <c r="L20669" s="396">
        <f t="shared" si="11731"/>
        <v>0</v>
      </c>
      <c r="M20669" s="396">
        <f t="shared" si="11731"/>
        <v>0</v>
      </c>
      <c r="N20669" s="137">
        <f t="shared" ref="N20669" si="11732">N20670+N20671</f>
        <v>0</v>
      </c>
      <c r="O20669" s="60" t="s">
        <v>71</v>
      </c>
      <c r="Q20669" s="49" t="s">
        <v>47</v>
      </c>
    </row>
    <row r="20670" spans="2:17" ht="30.75" customHeight="1">
      <c r="B20670" s="50" t="e">
        <f>IF((#REF!+#REF!+H20670)&lt;&gt;0,"a","b")</f>
        <v>#REF!</v>
      </c>
      <c r="C20670" s="54">
        <v>5</v>
      </c>
      <c r="D20670" s="54"/>
      <c r="F20670" s="89"/>
      <c r="G20670" s="95" t="s">
        <v>444</v>
      </c>
      <c r="H20670" s="360">
        <f t="shared" ref="H20670:M20670" si="11733">H20900+H21130+H21360+H21590+H21820</f>
        <v>0</v>
      </c>
      <c r="I20670" s="396">
        <f t="shared" si="11733"/>
        <v>0</v>
      </c>
      <c r="J20670" s="396">
        <f t="shared" si="11733"/>
        <v>0</v>
      </c>
      <c r="K20670" s="396">
        <f t="shared" si="11733"/>
        <v>0</v>
      </c>
      <c r="L20670" s="396">
        <f t="shared" si="11733"/>
        <v>0</v>
      </c>
      <c r="M20670" s="396">
        <f t="shared" si="11733"/>
        <v>0</v>
      </c>
      <c r="N20670" s="154"/>
      <c r="Q20670" s="49" t="s">
        <v>47</v>
      </c>
    </row>
    <row r="20671" spans="2:17" ht="20.25" customHeight="1">
      <c r="B20671" s="50" t="e">
        <f>IF((#REF!+#REF!+H20671)&lt;&gt;0,"a","b")</f>
        <v>#REF!</v>
      </c>
      <c r="C20671" s="54">
        <v>5</v>
      </c>
      <c r="D20671" s="54"/>
      <c r="F20671" s="89"/>
      <c r="G20671" s="95" t="s">
        <v>445</v>
      </c>
      <c r="H20671" s="360">
        <f t="shared" ref="H20671:M20671" si="11734">H20901+H21131+H21361+H21591+H21821</f>
        <v>0</v>
      </c>
      <c r="I20671" s="396">
        <f t="shared" si="11734"/>
        <v>0</v>
      </c>
      <c r="J20671" s="396">
        <f t="shared" si="11734"/>
        <v>0</v>
      </c>
      <c r="K20671" s="396">
        <f t="shared" si="11734"/>
        <v>0</v>
      </c>
      <c r="L20671" s="396">
        <f t="shared" si="11734"/>
        <v>0</v>
      </c>
      <c r="M20671" s="396">
        <f t="shared" si="11734"/>
        <v>0</v>
      </c>
      <c r="N20671" s="154"/>
      <c r="Q20671" s="49" t="s">
        <v>47</v>
      </c>
    </row>
    <row r="20672" spans="2:17" ht="20.25" customHeight="1">
      <c r="B20672" s="50" t="e">
        <f>IF((#REF!+#REF!+H20672)&lt;&gt;0,"a","b")</f>
        <v>#REF!</v>
      </c>
      <c r="C20672" s="54">
        <v>4</v>
      </c>
      <c r="D20672" s="54"/>
      <c r="F20672" s="89"/>
      <c r="G20672" s="93" t="s">
        <v>446</v>
      </c>
      <c r="H20672" s="360">
        <f t="shared" ref="H20672:M20672" si="11735">H20902+H21132+H21362+H21592+H21822</f>
        <v>0</v>
      </c>
      <c r="I20672" s="396">
        <f t="shared" si="11735"/>
        <v>0</v>
      </c>
      <c r="J20672" s="396">
        <f t="shared" si="11735"/>
        <v>0</v>
      </c>
      <c r="K20672" s="396">
        <f t="shared" si="11735"/>
        <v>0</v>
      </c>
      <c r="L20672" s="396">
        <f t="shared" si="11735"/>
        <v>0</v>
      </c>
      <c r="M20672" s="396">
        <f t="shared" si="11735"/>
        <v>0</v>
      </c>
      <c r="N20672" s="153"/>
      <c r="Q20672" s="49" t="s">
        <v>47</v>
      </c>
    </row>
    <row r="20673" spans="2:15" ht="20.25" customHeight="1">
      <c r="B20673" s="50" t="e">
        <f>IF((#REF!+#REF!+H20673)&lt;&gt;0,"a","b")</f>
        <v>#REF!</v>
      </c>
      <c r="C20673" s="54">
        <v>2</v>
      </c>
      <c r="D20673" s="68" t="s">
        <v>700</v>
      </c>
      <c r="F20673" s="127"/>
      <c r="G20673" s="117" t="s">
        <v>447</v>
      </c>
      <c r="H20673" s="360">
        <f t="shared" ref="H20673:M20673" si="11736">H20903+H21133+H21363+H21593+H21823</f>
        <v>0</v>
      </c>
      <c r="I20673" s="396">
        <f t="shared" si="11736"/>
        <v>0</v>
      </c>
      <c r="J20673" s="396">
        <f t="shared" si="11736"/>
        <v>0</v>
      </c>
      <c r="K20673" s="396">
        <f t="shared" si="11736"/>
        <v>0</v>
      </c>
      <c r="L20673" s="396">
        <f t="shared" si="11736"/>
        <v>0</v>
      </c>
      <c r="M20673" s="396">
        <f t="shared" si="11736"/>
        <v>0</v>
      </c>
      <c r="N20673" s="149">
        <f t="shared" ref="N20673" si="11737">N20674+N20681+N20688</f>
        <v>0</v>
      </c>
      <c r="O20673" s="60" t="s">
        <v>71</v>
      </c>
    </row>
    <row r="20674" spans="2:15" ht="20.25" customHeight="1">
      <c r="B20674" s="50" t="e">
        <f>IF((#REF!+#REF!+H20674)&lt;&gt;0,"a","b")</f>
        <v>#REF!</v>
      </c>
      <c r="C20674" s="54">
        <v>3</v>
      </c>
      <c r="D20674" s="54"/>
      <c r="F20674" s="127"/>
      <c r="G20674" s="108" t="s">
        <v>448</v>
      </c>
      <c r="H20674" s="360">
        <f t="shared" ref="H20674:M20674" si="11738">H20904+H21134+H21364+H21594+H21824</f>
        <v>0</v>
      </c>
      <c r="I20674" s="396">
        <f t="shared" si="11738"/>
        <v>0</v>
      </c>
      <c r="J20674" s="396">
        <f t="shared" si="11738"/>
        <v>0</v>
      </c>
      <c r="K20674" s="396">
        <f t="shared" si="11738"/>
        <v>0</v>
      </c>
      <c r="L20674" s="396">
        <f t="shared" si="11738"/>
        <v>0</v>
      </c>
      <c r="M20674" s="396">
        <f t="shared" si="11738"/>
        <v>0</v>
      </c>
      <c r="N20674" s="159">
        <f t="shared" ref="N20674" si="11739">SUM(N20675:N20680)</f>
        <v>0</v>
      </c>
      <c r="O20674" s="60" t="s">
        <v>71</v>
      </c>
    </row>
    <row r="20675" spans="2:15" ht="20.25" customHeight="1">
      <c r="B20675" s="50" t="e">
        <f>IF((#REF!+#REF!+H20675)&lt;&gt;0,"a","b")</f>
        <v>#REF!</v>
      </c>
      <c r="C20675" s="54">
        <v>4</v>
      </c>
      <c r="D20675" s="54"/>
      <c r="F20675" s="127"/>
      <c r="G20675" s="93" t="s">
        <v>449</v>
      </c>
      <c r="H20675" s="360">
        <f t="shared" ref="H20675:M20675" si="11740">H20905+H21135+H21365+H21595+H21825</f>
        <v>0</v>
      </c>
      <c r="I20675" s="396">
        <f t="shared" si="11740"/>
        <v>0</v>
      </c>
      <c r="J20675" s="396">
        <f t="shared" si="11740"/>
        <v>0</v>
      </c>
      <c r="K20675" s="396">
        <f t="shared" si="11740"/>
        <v>0</v>
      </c>
      <c r="L20675" s="396">
        <f t="shared" si="11740"/>
        <v>0</v>
      </c>
      <c r="M20675" s="396">
        <f t="shared" si="11740"/>
        <v>0</v>
      </c>
      <c r="N20675" s="153"/>
    </row>
    <row r="20676" spans="2:15" ht="20.25" customHeight="1">
      <c r="B20676" s="50" t="e">
        <f>IF((#REF!+#REF!+H20676)&lt;&gt;0,"a","b")</f>
        <v>#REF!</v>
      </c>
      <c r="C20676" s="54">
        <v>4</v>
      </c>
      <c r="D20676" s="54"/>
      <c r="F20676" s="127"/>
      <c r="G20676" s="93" t="s">
        <v>450</v>
      </c>
      <c r="H20676" s="360">
        <f t="shared" ref="H20676:M20676" si="11741">H20906+H21136+H21366+H21596+H21826</f>
        <v>0</v>
      </c>
      <c r="I20676" s="396">
        <f t="shared" si="11741"/>
        <v>0</v>
      </c>
      <c r="J20676" s="396">
        <f t="shared" si="11741"/>
        <v>0</v>
      </c>
      <c r="K20676" s="396">
        <f t="shared" si="11741"/>
        <v>0</v>
      </c>
      <c r="L20676" s="396">
        <f t="shared" si="11741"/>
        <v>0</v>
      </c>
      <c r="M20676" s="396">
        <f t="shared" si="11741"/>
        <v>0</v>
      </c>
      <c r="N20676" s="153"/>
    </row>
    <row r="20677" spans="2:15" ht="20.25" customHeight="1">
      <c r="B20677" s="50" t="e">
        <f>IF((#REF!+#REF!+H20677)&lt;&gt;0,"a","b")</f>
        <v>#REF!</v>
      </c>
      <c r="C20677" s="54">
        <v>4</v>
      </c>
      <c r="D20677" s="54"/>
      <c r="F20677" s="127"/>
      <c r="G20677" s="93" t="s">
        <v>305</v>
      </c>
      <c r="H20677" s="360">
        <f t="shared" ref="H20677:M20677" si="11742">H20907+H21137+H21367+H21597+H21827</f>
        <v>0</v>
      </c>
      <c r="I20677" s="396">
        <f t="shared" si="11742"/>
        <v>0</v>
      </c>
      <c r="J20677" s="396">
        <f t="shared" si="11742"/>
        <v>0</v>
      </c>
      <c r="K20677" s="396">
        <f t="shared" si="11742"/>
        <v>0</v>
      </c>
      <c r="L20677" s="396">
        <f t="shared" si="11742"/>
        <v>0</v>
      </c>
      <c r="M20677" s="396">
        <f t="shared" si="11742"/>
        <v>0</v>
      </c>
      <c r="N20677" s="153"/>
    </row>
    <row r="20678" spans="2:15" ht="20.25" customHeight="1">
      <c r="B20678" s="50" t="e">
        <f>IF((#REF!+#REF!+H20678)&lt;&gt;0,"a","b")</f>
        <v>#REF!</v>
      </c>
      <c r="C20678" s="54">
        <v>4</v>
      </c>
      <c r="D20678" s="54"/>
      <c r="F20678" s="127"/>
      <c r="G20678" s="93" t="s">
        <v>451</v>
      </c>
      <c r="H20678" s="360">
        <f t="shared" ref="H20678:M20678" si="11743">H20908+H21138+H21368+H21598+H21828</f>
        <v>0</v>
      </c>
      <c r="I20678" s="396">
        <f t="shared" si="11743"/>
        <v>0</v>
      </c>
      <c r="J20678" s="396">
        <f t="shared" si="11743"/>
        <v>0</v>
      </c>
      <c r="K20678" s="396">
        <f t="shared" si="11743"/>
        <v>0</v>
      </c>
      <c r="L20678" s="396">
        <f t="shared" si="11743"/>
        <v>0</v>
      </c>
      <c r="M20678" s="396">
        <f t="shared" si="11743"/>
        <v>0</v>
      </c>
      <c r="N20678" s="153"/>
    </row>
    <row r="20679" spans="2:15" ht="20.25" customHeight="1">
      <c r="B20679" s="50" t="e">
        <f>IF((#REF!+#REF!+H20679)&lt;&gt;0,"a","b")</f>
        <v>#REF!</v>
      </c>
      <c r="C20679" s="54">
        <v>4</v>
      </c>
      <c r="D20679" s="54"/>
      <c r="F20679" s="127"/>
      <c r="G20679" s="93" t="s">
        <v>452</v>
      </c>
      <c r="H20679" s="360">
        <f t="shared" ref="H20679:M20679" si="11744">H20909+H21139+H21369+H21599+H21829</f>
        <v>0</v>
      </c>
      <c r="I20679" s="396">
        <f t="shared" si="11744"/>
        <v>0</v>
      </c>
      <c r="J20679" s="396">
        <f t="shared" si="11744"/>
        <v>0</v>
      </c>
      <c r="K20679" s="396">
        <f t="shared" si="11744"/>
        <v>0</v>
      </c>
      <c r="L20679" s="396">
        <f t="shared" si="11744"/>
        <v>0</v>
      </c>
      <c r="M20679" s="396">
        <f t="shared" si="11744"/>
        <v>0</v>
      </c>
      <c r="N20679" s="153"/>
    </row>
    <row r="20680" spans="2:15" ht="20.25" customHeight="1">
      <c r="B20680" s="50" t="e">
        <f>IF((#REF!+#REF!+H20680)&lt;&gt;0,"a","b")</f>
        <v>#REF!</v>
      </c>
      <c r="C20680" s="54">
        <v>4</v>
      </c>
      <c r="D20680" s="54"/>
      <c r="F20680" s="127"/>
      <c r="G20680" s="93" t="s">
        <v>453</v>
      </c>
      <c r="H20680" s="360">
        <f t="shared" ref="H20680:M20680" si="11745">H20910+H21140+H21370+H21600+H21830</f>
        <v>0</v>
      </c>
      <c r="I20680" s="396">
        <f t="shared" si="11745"/>
        <v>0</v>
      </c>
      <c r="J20680" s="396">
        <f t="shared" si="11745"/>
        <v>0</v>
      </c>
      <c r="K20680" s="396">
        <f t="shared" si="11745"/>
        <v>0</v>
      </c>
      <c r="L20680" s="396">
        <f t="shared" si="11745"/>
        <v>0</v>
      </c>
      <c r="M20680" s="396">
        <f t="shared" si="11745"/>
        <v>0</v>
      </c>
      <c r="N20680" s="153"/>
    </row>
    <row r="20681" spans="2:15" ht="20.25" customHeight="1">
      <c r="B20681" s="50" t="e">
        <f>IF((#REF!+#REF!+H20681)&lt;&gt;0,"a","b")</f>
        <v>#REF!</v>
      </c>
      <c r="C20681" s="54">
        <v>3</v>
      </c>
      <c r="D20681" s="54"/>
      <c r="F20681" s="127"/>
      <c r="G20681" s="108" t="s">
        <v>304</v>
      </c>
      <c r="H20681" s="360">
        <f t="shared" ref="H20681:M20681" si="11746">H20911+H21141+H21371+H21601+H21831</f>
        <v>0</v>
      </c>
      <c r="I20681" s="396">
        <f t="shared" si="11746"/>
        <v>0</v>
      </c>
      <c r="J20681" s="396">
        <f t="shared" si="11746"/>
        <v>0</v>
      </c>
      <c r="K20681" s="396">
        <f t="shared" si="11746"/>
        <v>0</v>
      </c>
      <c r="L20681" s="396">
        <f t="shared" si="11746"/>
        <v>0</v>
      </c>
      <c r="M20681" s="396">
        <f t="shared" si="11746"/>
        <v>0</v>
      </c>
      <c r="N20681" s="159">
        <f t="shared" ref="N20681" si="11747">SUM(N20682:N20687)</f>
        <v>0</v>
      </c>
      <c r="O20681" s="60" t="s">
        <v>71</v>
      </c>
    </row>
    <row r="20682" spans="2:15" ht="20.25" customHeight="1">
      <c r="B20682" s="50" t="e">
        <f>IF((#REF!+#REF!+H20682)&lt;&gt;0,"a","b")</f>
        <v>#REF!</v>
      </c>
      <c r="C20682" s="54">
        <v>4</v>
      </c>
      <c r="D20682" s="54"/>
      <c r="F20682" s="127"/>
      <c r="G20682" s="93" t="s">
        <v>449</v>
      </c>
      <c r="H20682" s="360">
        <f t="shared" ref="H20682:M20682" si="11748">H20912+H21142+H21372+H21602+H21832</f>
        <v>0</v>
      </c>
      <c r="I20682" s="396">
        <f t="shared" si="11748"/>
        <v>0</v>
      </c>
      <c r="J20682" s="396">
        <f t="shared" si="11748"/>
        <v>0</v>
      </c>
      <c r="K20682" s="396">
        <f t="shared" si="11748"/>
        <v>0</v>
      </c>
      <c r="L20682" s="396">
        <f t="shared" si="11748"/>
        <v>0</v>
      </c>
      <c r="M20682" s="396">
        <f t="shared" si="11748"/>
        <v>0</v>
      </c>
      <c r="N20682" s="153"/>
    </row>
    <row r="20683" spans="2:15" ht="20.25" customHeight="1">
      <c r="B20683" s="50" t="e">
        <f>IF((#REF!+#REF!+H20683)&lt;&gt;0,"a","b")</f>
        <v>#REF!</v>
      </c>
      <c r="C20683" s="54">
        <v>4</v>
      </c>
      <c r="D20683" s="54"/>
      <c r="F20683" s="127"/>
      <c r="G20683" s="93" t="s">
        <v>450</v>
      </c>
      <c r="H20683" s="360">
        <f t="shared" ref="H20683:M20683" si="11749">H20913+H21143+H21373+H21603+H21833</f>
        <v>0</v>
      </c>
      <c r="I20683" s="396">
        <f t="shared" si="11749"/>
        <v>0</v>
      </c>
      <c r="J20683" s="396">
        <f t="shared" si="11749"/>
        <v>0</v>
      </c>
      <c r="K20683" s="396">
        <f t="shared" si="11749"/>
        <v>0</v>
      </c>
      <c r="L20683" s="396">
        <f t="shared" si="11749"/>
        <v>0</v>
      </c>
      <c r="M20683" s="396">
        <f t="shared" si="11749"/>
        <v>0</v>
      </c>
      <c r="N20683" s="153"/>
    </row>
    <row r="20684" spans="2:15" ht="20.25" customHeight="1">
      <c r="B20684" s="50" t="e">
        <f>IF((#REF!+#REF!+H20684)&lt;&gt;0,"a","b")</f>
        <v>#REF!</v>
      </c>
      <c r="C20684" s="54">
        <v>4</v>
      </c>
      <c r="D20684" s="54"/>
      <c r="F20684" s="127"/>
      <c r="G20684" s="93" t="s">
        <v>305</v>
      </c>
      <c r="H20684" s="360">
        <f t="shared" ref="H20684:M20684" si="11750">H20914+H21144+H21374+H21604+H21834</f>
        <v>0</v>
      </c>
      <c r="I20684" s="396">
        <f t="shared" si="11750"/>
        <v>0</v>
      </c>
      <c r="J20684" s="396">
        <f t="shared" si="11750"/>
        <v>0</v>
      </c>
      <c r="K20684" s="396">
        <f t="shared" si="11750"/>
        <v>0</v>
      </c>
      <c r="L20684" s="396">
        <f t="shared" si="11750"/>
        <v>0</v>
      </c>
      <c r="M20684" s="396">
        <f t="shared" si="11750"/>
        <v>0</v>
      </c>
      <c r="N20684" s="153"/>
    </row>
    <row r="20685" spans="2:15" ht="20.25" customHeight="1">
      <c r="B20685" s="50" t="e">
        <f>IF((#REF!+#REF!+H20685)&lt;&gt;0,"a","b")</f>
        <v>#REF!</v>
      </c>
      <c r="C20685" s="54">
        <v>4</v>
      </c>
      <c r="D20685" s="54"/>
      <c r="F20685" s="127"/>
      <c r="G20685" s="93" t="s">
        <v>454</v>
      </c>
      <c r="H20685" s="360">
        <f t="shared" ref="H20685:M20685" si="11751">H20915+H21145+H21375+H21605+H21835</f>
        <v>0</v>
      </c>
      <c r="I20685" s="396">
        <f t="shared" si="11751"/>
        <v>0</v>
      </c>
      <c r="J20685" s="396">
        <f t="shared" si="11751"/>
        <v>0</v>
      </c>
      <c r="K20685" s="396">
        <f t="shared" si="11751"/>
        <v>0</v>
      </c>
      <c r="L20685" s="396">
        <f t="shared" si="11751"/>
        <v>0</v>
      </c>
      <c r="M20685" s="396">
        <f t="shared" si="11751"/>
        <v>0</v>
      </c>
      <c r="N20685" s="153"/>
    </row>
    <row r="20686" spans="2:15" ht="20.25" customHeight="1">
      <c r="B20686" s="50" t="e">
        <f>IF((#REF!+#REF!+H20686)&lt;&gt;0,"a","b")</f>
        <v>#REF!</v>
      </c>
      <c r="C20686" s="54">
        <v>4</v>
      </c>
      <c r="D20686" s="54"/>
      <c r="F20686" s="127"/>
      <c r="G20686" s="93" t="s">
        <v>452</v>
      </c>
      <c r="H20686" s="360">
        <f t="shared" ref="H20686:M20686" si="11752">H20916+H21146+H21376+H21606+H21836</f>
        <v>0</v>
      </c>
      <c r="I20686" s="396">
        <f t="shared" si="11752"/>
        <v>0</v>
      </c>
      <c r="J20686" s="396">
        <f t="shared" si="11752"/>
        <v>0</v>
      </c>
      <c r="K20686" s="396">
        <f t="shared" si="11752"/>
        <v>0</v>
      </c>
      <c r="L20686" s="396">
        <f t="shared" si="11752"/>
        <v>0</v>
      </c>
      <c r="M20686" s="396">
        <f t="shared" si="11752"/>
        <v>0</v>
      </c>
      <c r="N20686" s="153"/>
    </row>
    <row r="20687" spans="2:15" ht="20.25" customHeight="1">
      <c r="B20687" s="50" t="e">
        <f>IF((#REF!+#REF!+H20687)&lt;&gt;0,"a","b")</f>
        <v>#REF!</v>
      </c>
      <c r="C20687" s="54">
        <v>4</v>
      </c>
      <c r="D20687" s="54"/>
      <c r="F20687" s="127"/>
      <c r="G20687" s="93" t="s">
        <v>453</v>
      </c>
      <c r="H20687" s="360">
        <f t="shared" ref="H20687:M20687" si="11753">H20917+H21147+H21377+H21607+H21837</f>
        <v>0</v>
      </c>
      <c r="I20687" s="396">
        <f t="shared" si="11753"/>
        <v>0</v>
      </c>
      <c r="J20687" s="396">
        <f t="shared" si="11753"/>
        <v>0</v>
      </c>
      <c r="K20687" s="396">
        <f t="shared" si="11753"/>
        <v>0</v>
      </c>
      <c r="L20687" s="396">
        <f t="shared" si="11753"/>
        <v>0</v>
      </c>
      <c r="M20687" s="396">
        <f t="shared" si="11753"/>
        <v>0</v>
      </c>
      <c r="N20687" s="153"/>
    </row>
    <row r="20688" spans="2:15" ht="20.25" customHeight="1">
      <c r="B20688" s="50" t="e">
        <f>IF((#REF!+#REF!+H20688)&lt;&gt;0,"a","b")</f>
        <v>#REF!</v>
      </c>
      <c r="C20688" s="54">
        <v>3</v>
      </c>
      <c r="D20688" s="54"/>
      <c r="F20688" s="89"/>
      <c r="G20688" s="108" t="s">
        <v>306</v>
      </c>
      <c r="H20688" s="360">
        <f t="shared" ref="H20688:M20688" si="11754">H20918+H21148+H21378+H21608+H21838</f>
        <v>0</v>
      </c>
      <c r="I20688" s="396">
        <f t="shared" si="11754"/>
        <v>0</v>
      </c>
      <c r="J20688" s="396">
        <f t="shared" si="11754"/>
        <v>0</v>
      </c>
      <c r="K20688" s="396">
        <f t="shared" si="11754"/>
        <v>0</v>
      </c>
      <c r="L20688" s="396">
        <f t="shared" si="11754"/>
        <v>0</v>
      </c>
      <c r="M20688" s="396">
        <f t="shared" si="11754"/>
        <v>0</v>
      </c>
      <c r="N20688" s="166"/>
    </row>
    <row r="20689" spans="2:15" ht="20.25" customHeight="1">
      <c r="B20689" s="50" t="e">
        <f>IF((#REF!+#REF!+H20689)&lt;&gt;0,"a","b")</f>
        <v>#REF!</v>
      </c>
      <c r="C20689" s="54">
        <v>2</v>
      </c>
      <c r="D20689" s="68" t="s">
        <v>701</v>
      </c>
      <c r="F20689" s="89"/>
      <c r="G20689" s="117" t="s">
        <v>455</v>
      </c>
      <c r="H20689" s="360">
        <f t="shared" ref="H20689:M20689" si="11755">H20919+H21149+H21379+H21609+H21839</f>
        <v>0</v>
      </c>
      <c r="I20689" s="396">
        <f t="shared" si="11755"/>
        <v>0</v>
      </c>
      <c r="J20689" s="396">
        <f t="shared" si="11755"/>
        <v>0</v>
      </c>
      <c r="K20689" s="396">
        <f t="shared" si="11755"/>
        <v>0</v>
      </c>
      <c r="L20689" s="396">
        <f t="shared" si="11755"/>
        <v>0</v>
      </c>
      <c r="M20689" s="396">
        <f t="shared" si="11755"/>
        <v>0</v>
      </c>
      <c r="N20689" s="149">
        <f t="shared" ref="N20689" si="11756">N20690+N20698</f>
        <v>0</v>
      </c>
      <c r="O20689" s="60" t="s">
        <v>71</v>
      </c>
    </row>
    <row r="20690" spans="2:15" ht="20.25" customHeight="1">
      <c r="B20690" s="50" t="e">
        <f>IF((#REF!+#REF!+H20690)&lt;&gt;0,"a","b")</f>
        <v>#REF!</v>
      </c>
      <c r="C20690" s="54">
        <v>3</v>
      </c>
      <c r="D20690" s="54"/>
      <c r="F20690" s="89"/>
      <c r="G20690" s="108" t="s">
        <v>448</v>
      </c>
      <c r="H20690" s="360">
        <f t="shared" ref="H20690:M20690" si="11757">H20920+H21150+H21380+H21610+H21840</f>
        <v>0</v>
      </c>
      <c r="I20690" s="396">
        <f t="shared" si="11757"/>
        <v>0</v>
      </c>
      <c r="J20690" s="396">
        <f t="shared" si="11757"/>
        <v>0</v>
      </c>
      <c r="K20690" s="396">
        <f t="shared" si="11757"/>
        <v>0</v>
      </c>
      <c r="L20690" s="396">
        <f t="shared" si="11757"/>
        <v>0</v>
      </c>
      <c r="M20690" s="396">
        <f t="shared" si="11757"/>
        <v>0</v>
      </c>
      <c r="N20690" s="159">
        <f t="shared" ref="N20690" si="11758">SUM(N20691:N20697)</f>
        <v>0</v>
      </c>
      <c r="O20690" s="60" t="s">
        <v>71</v>
      </c>
    </row>
    <row r="20691" spans="2:15" ht="20.25" customHeight="1">
      <c r="B20691" s="50" t="e">
        <f>IF((#REF!+#REF!+H20691)&lt;&gt;0,"a","b")</f>
        <v>#REF!</v>
      </c>
      <c r="C20691" s="54">
        <v>4</v>
      </c>
      <c r="D20691" s="54"/>
      <c r="F20691" s="89"/>
      <c r="G20691" s="93" t="s">
        <v>456</v>
      </c>
      <c r="H20691" s="360">
        <f t="shared" ref="H20691:M20691" si="11759">H20921+H21151+H21381+H21611+H21841</f>
        <v>0</v>
      </c>
      <c r="I20691" s="396">
        <f t="shared" si="11759"/>
        <v>0</v>
      </c>
      <c r="J20691" s="396">
        <f t="shared" si="11759"/>
        <v>0</v>
      </c>
      <c r="K20691" s="396">
        <f t="shared" si="11759"/>
        <v>0</v>
      </c>
      <c r="L20691" s="396">
        <f t="shared" si="11759"/>
        <v>0</v>
      </c>
      <c r="M20691" s="396">
        <f t="shared" si="11759"/>
        <v>0</v>
      </c>
      <c r="N20691" s="153"/>
    </row>
    <row r="20692" spans="2:15" ht="20.25" customHeight="1">
      <c r="B20692" s="50" t="e">
        <f>IF((#REF!+#REF!+H20692)&lt;&gt;0,"a","b")</f>
        <v>#REF!</v>
      </c>
      <c r="C20692" s="54">
        <v>4</v>
      </c>
      <c r="D20692" s="54"/>
      <c r="F20692" s="89"/>
      <c r="G20692" s="93" t="s">
        <v>303</v>
      </c>
      <c r="H20692" s="360">
        <f t="shared" ref="H20692:M20692" si="11760">H20922+H21152+H21382+H21612+H21842</f>
        <v>0</v>
      </c>
      <c r="I20692" s="396">
        <f t="shared" si="11760"/>
        <v>0</v>
      </c>
      <c r="J20692" s="396">
        <f t="shared" si="11760"/>
        <v>0</v>
      </c>
      <c r="K20692" s="396">
        <f t="shared" si="11760"/>
        <v>0</v>
      </c>
      <c r="L20692" s="396">
        <f t="shared" si="11760"/>
        <v>0</v>
      </c>
      <c r="M20692" s="396">
        <f t="shared" si="11760"/>
        <v>0</v>
      </c>
      <c r="N20692" s="153"/>
    </row>
    <row r="20693" spans="2:15" ht="20.25" customHeight="1">
      <c r="B20693" s="50" t="e">
        <f>IF((#REF!+#REF!+H20693)&lt;&gt;0,"a","b")</f>
        <v>#REF!</v>
      </c>
      <c r="C20693" s="54">
        <v>4</v>
      </c>
      <c r="D20693" s="54"/>
      <c r="F20693" s="89"/>
      <c r="G20693" s="93" t="s">
        <v>450</v>
      </c>
      <c r="H20693" s="360">
        <f t="shared" ref="H20693:M20693" si="11761">H20923+H21153+H21383+H21613+H21843</f>
        <v>0</v>
      </c>
      <c r="I20693" s="396">
        <f t="shared" si="11761"/>
        <v>0</v>
      </c>
      <c r="J20693" s="396">
        <f t="shared" si="11761"/>
        <v>0</v>
      </c>
      <c r="K20693" s="396">
        <f t="shared" si="11761"/>
        <v>0</v>
      </c>
      <c r="L20693" s="396">
        <f t="shared" si="11761"/>
        <v>0</v>
      </c>
      <c r="M20693" s="396">
        <f t="shared" si="11761"/>
        <v>0</v>
      </c>
      <c r="N20693" s="153"/>
    </row>
    <row r="20694" spans="2:15" ht="30.75" customHeight="1">
      <c r="B20694" s="50" t="e">
        <f>IF((#REF!+#REF!+H20694)&lt;&gt;0,"a","b")</f>
        <v>#REF!</v>
      </c>
      <c r="C20694" s="54">
        <v>4</v>
      </c>
      <c r="D20694" s="54"/>
      <c r="F20694" s="89"/>
      <c r="G20694" s="93" t="s">
        <v>457</v>
      </c>
      <c r="H20694" s="360">
        <f t="shared" ref="H20694:M20694" si="11762">H20924+H21154+H21384+H21614+H21844</f>
        <v>0</v>
      </c>
      <c r="I20694" s="396">
        <f t="shared" si="11762"/>
        <v>0</v>
      </c>
      <c r="J20694" s="396">
        <f t="shared" si="11762"/>
        <v>0</v>
      </c>
      <c r="K20694" s="396">
        <f t="shared" si="11762"/>
        <v>0</v>
      </c>
      <c r="L20694" s="396">
        <f t="shared" si="11762"/>
        <v>0</v>
      </c>
      <c r="M20694" s="396">
        <f t="shared" si="11762"/>
        <v>0</v>
      </c>
      <c r="N20694" s="153"/>
    </row>
    <row r="20695" spans="2:15" ht="20.25" customHeight="1">
      <c r="B20695" s="50" t="e">
        <f>IF((#REF!+#REF!+H20695)&lt;&gt;0,"a","b")</f>
        <v>#REF!</v>
      </c>
      <c r="C20695" s="54">
        <v>4</v>
      </c>
      <c r="D20695" s="54"/>
      <c r="F20695" s="89"/>
      <c r="G20695" s="93" t="s">
        <v>451</v>
      </c>
      <c r="H20695" s="360">
        <f t="shared" ref="H20695:M20695" si="11763">H20925+H21155+H21385+H21615+H21845</f>
        <v>0</v>
      </c>
      <c r="I20695" s="396">
        <f t="shared" si="11763"/>
        <v>0</v>
      </c>
      <c r="J20695" s="396">
        <f t="shared" si="11763"/>
        <v>0</v>
      </c>
      <c r="K20695" s="396">
        <f t="shared" si="11763"/>
        <v>0</v>
      </c>
      <c r="L20695" s="396">
        <f t="shared" si="11763"/>
        <v>0</v>
      </c>
      <c r="M20695" s="396">
        <f t="shared" si="11763"/>
        <v>0</v>
      </c>
      <c r="N20695" s="153"/>
    </row>
    <row r="20696" spans="2:15" ht="20.25" customHeight="1">
      <c r="B20696" s="50" t="e">
        <f>IF((#REF!+#REF!+H20696)&lt;&gt;0,"a","b")</f>
        <v>#REF!</v>
      </c>
      <c r="C20696" s="54">
        <v>4</v>
      </c>
      <c r="D20696" s="54"/>
      <c r="F20696" s="89"/>
      <c r="G20696" s="93" t="s">
        <v>452</v>
      </c>
      <c r="H20696" s="360">
        <f t="shared" ref="H20696:M20696" si="11764">H20926+H21156+H21386+H21616+H21846</f>
        <v>0</v>
      </c>
      <c r="I20696" s="396">
        <f t="shared" si="11764"/>
        <v>0</v>
      </c>
      <c r="J20696" s="396">
        <f t="shared" si="11764"/>
        <v>0</v>
      </c>
      <c r="K20696" s="396">
        <f t="shared" si="11764"/>
        <v>0</v>
      </c>
      <c r="L20696" s="396">
        <f t="shared" si="11764"/>
        <v>0</v>
      </c>
      <c r="M20696" s="396">
        <f t="shared" si="11764"/>
        <v>0</v>
      </c>
      <c r="N20696" s="153"/>
    </row>
    <row r="20697" spans="2:15" ht="20.25" customHeight="1">
      <c r="B20697" s="50" t="e">
        <f>IF((#REF!+#REF!+H20697)&lt;&gt;0,"a","b")</f>
        <v>#REF!</v>
      </c>
      <c r="C20697" s="54">
        <v>4</v>
      </c>
      <c r="D20697" s="54"/>
      <c r="F20697" s="89"/>
      <c r="G20697" s="93" t="s">
        <v>458</v>
      </c>
      <c r="H20697" s="360">
        <f t="shared" ref="H20697:M20697" si="11765">H20927+H21157+H21387+H21617+H21847</f>
        <v>0</v>
      </c>
      <c r="I20697" s="396">
        <f t="shared" si="11765"/>
        <v>0</v>
      </c>
      <c r="J20697" s="396">
        <f t="shared" si="11765"/>
        <v>0</v>
      </c>
      <c r="K20697" s="396">
        <f t="shared" si="11765"/>
        <v>0</v>
      </c>
      <c r="L20697" s="396">
        <f t="shared" si="11765"/>
        <v>0</v>
      </c>
      <c r="M20697" s="396">
        <f t="shared" si="11765"/>
        <v>0</v>
      </c>
      <c r="N20697" s="166"/>
    </row>
    <row r="20698" spans="2:15" ht="20.25" customHeight="1">
      <c r="B20698" s="50" t="e">
        <f>IF((#REF!+#REF!+H20698)&lt;&gt;0,"a","b")</f>
        <v>#REF!</v>
      </c>
      <c r="C20698" s="54">
        <v>3</v>
      </c>
      <c r="D20698" s="54"/>
      <c r="F20698" s="89"/>
      <c r="G20698" s="108" t="s">
        <v>304</v>
      </c>
      <c r="H20698" s="360">
        <f t="shared" ref="H20698:M20698" si="11766">H20928+H21158+H21388+H21618+H21848</f>
        <v>0</v>
      </c>
      <c r="I20698" s="396">
        <f t="shared" si="11766"/>
        <v>0</v>
      </c>
      <c r="J20698" s="396">
        <f t="shared" si="11766"/>
        <v>0</v>
      </c>
      <c r="K20698" s="396">
        <f t="shared" si="11766"/>
        <v>0</v>
      </c>
      <c r="L20698" s="396">
        <f t="shared" si="11766"/>
        <v>0</v>
      </c>
      <c r="M20698" s="396">
        <f t="shared" si="11766"/>
        <v>0</v>
      </c>
      <c r="N20698" s="159">
        <f t="shared" ref="N20698" si="11767">SUM(N20699:N20705)</f>
        <v>0</v>
      </c>
      <c r="O20698" s="60" t="s">
        <v>71</v>
      </c>
    </row>
    <row r="20699" spans="2:15" ht="20.25" customHeight="1">
      <c r="B20699" s="50" t="e">
        <f>IF((#REF!+#REF!+H20699)&lt;&gt;0,"a","b")</f>
        <v>#REF!</v>
      </c>
      <c r="C20699" s="54">
        <v>4</v>
      </c>
      <c r="D20699" s="54"/>
      <c r="F20699" s="89"/>
      <c r="G20699" s="93" t="s">
        <v>456</v>
      </c>
      <c r="H20699" s="360">
        <f t="shared" ref="H20699:M20699" si="11768">H20929+H21159+H21389+H21619+H21849</f>
        <v>0</v>
      </c>
      <c r="I20699" s="396">
        <f t="shared" si="11768"/>
        <v>0</v>
      </c>
      <c r="J20699" s="396">
        <f t="shared" si="11768"/>
        <v>0</v>
      </c>
      <c r="K20699" s="396">
        <f t="shared" si="11768"/>
        <v>0</v>
      </c>
      <c r="L20699" s="396">
        <f t="shared" si="11768"/>
        <v>0</v>
      </c>
      <c r="M20699" s="396">
        <f t="shared" si="11768"/>
        <v>0</v>
      </c>
      <c r="N20699" s="153"/>
    </row>
    <row r="20700" spans="2:15" ht="20.25" customHeight="1">
      <c r="B20700" s="50" t="e">
        <f>IF((#REF!+#REF!+H20700)&lt;&gt;0,"a","b")</f>
        <v>#REF!</v>
      </c>
      <c r="C20700" s="54">
        <v>4</v>
      </c>
      <c r="D20700" s="54"/>
      <c r="F20700" s="89"/>
      <c r="G20700" s="93" t="s">
        <v>303</v>
      </c>
      <c r="H20700" s="360">
        <f t="shared" ref="H20700:M20700" si="11769">H20930+H21160+H21390+H21620+H21850</f>
        <v>0</v>
      </c>
      <c r="I20700" s="396">
        <f t="shared" si="11769"/>
        <v>0</v>
      </c>
      <c r="J20700" s="396">
        <f t="shared" si="11769"/>
        <v>0</v>
      </c>
      <c r="K20700" s="396">
        <f t="shared" si="11769"/>
        <v>0</v>
      </c>
      <c r="L20700" s="396">
        <f t="shared" si="11769"/>
        <v>0</v>
      </c>
      <c r="M20700" s="396">
        <f t="shared" si="11769"/>
        <v>0</v>
      </c>
      <c r="N20700" s="153"/>
    </row>
    <row r="20701" spans="2:15" ht="20.25" customHeight="1">
      <c r="B20701" s="50" t="e">
        <f>IF((#REF!+#REF!+H20701)&lt;&gt;0,"a","b")</f>
        <v>#REF!</v>
      </c>
      <c r="C20701" s="54">
        <v>4</v>
      </c>
      <c r="D20701" s="54"/>
      <c r="F20701" s="89"/>
      <c r="G20701" s="93" t="s">
        <v>450</v>
      </c>
      <c r="H20701" s="360">
        <f t="shared" ref="H20701:M20701" si="11770">H20931+H21161+H21391+H21621+H21851</f>
        <v>0</v>
      </c>
      <c r="I20701" s="396">
        <f t="shared" si="11770"/>
        <v>0</v>
      </c>
      <c r="J20701" s="396">
        <f t="shared" si="11770"/>
        <v>0</v>
      </c>
      <c r="K20701" s="396">
        <f t="shared" si="11770"/>
        <v>0</v>
      </c>
      <c r="L20701" s="396">
        <f t="shared" si="11770"/>
        <v>0</v>
      </c>
      <c r="M20701" s="396">
        <f t="shared" si="11770"/>
        <v>0</v>
      </c>
      <c r="N20701" s="153"/>
    </row>
    <row r="20702" spans="2:15" ht="30.75" customHeight="1">
      <c r="B20702" s="50" t="e">
        <f>IF((#REF!+#REF!+H20702)&lt;&gt;0,"a","b")</f>
        <v>#REF!</v>
      </c>
      <c r="C20702" s="54">
        <v>4</v>
      </c>
      <c r="D20702" s="54"/>
      <c r="F20702" s="89"/>
      <c r="G20702" s="93" t="s">
        <v>457</v>
      </c>
      <c r="H20702" s="360">
        <f t="shared" ref="H20702:M20702" si="11771">H20932+H21162+H21392+H21622+H21852</f>
        <v>0</v>
      </c>
      <c r="I20702" s="396">
        <f t="shared" si="11771"/>
        <v>0</v>
      </c>
      <c r="J20702" s="396">
        <f t="shared" si="11771"/>
        <v>0</v>
      </c>
      <c r="K20702" s="396">
        <f t="shared" si="11771"/>
        <v>0</v>
      </c>
      <c r="L20702" s="396">
        <f t="shared" si="11771"/>
        <v>0</v>
      </c>
      <c r="M20702" s="396">
        <f t="shared" si="11771"/>
        <v>0</v>
      </c>
      <c r="N20702" s="153"/>
    </row>
    <row r="20703" spans="2:15" ht="20.25" customHeight="1">
      <c r="B20703" s="50" t="e">
        <f>IF((#REF!+#REF!+H20703)&lt;&gt;0,"a","b")</f>
        <v>#REF!</v>
      </c>
      <c r="C20703" s="54">
        <v>4</v>
      </c>
      <c r="D20703" s="54"/>
      <c r="F20703" s="89"/>
      <c r="G20703" s="93" t="s">
        <v>459</v>
      </c>
      <c r="H20703" s="360">
        <f t="shared" ref="H20703:M20703" si="11772">H20933+H21163+H21393+H21623+H21853</f>
        <v>0</v>
      </c>
      <c r="I20703" s="396">
        <f t="shared" si="11772"/>
        <v>0</v>
      </c>
      <c r="J20703" s="396">
        <f t="shared" si="11772"/>
        <v>0</v>
      </c>
      <c r="K20703" s="396">
        <f t="shared" si="11772"/>
        <v>0</v>
      </c>
      <c r="L20703" s="396">
        <f t="shared" si="11772"/>
        <v>0</v>
      </c>
      <c r="M20703" s="396">
        <f t="shared" si="11772"/>
        <v>0</v>
      </c>
      <c r="N20703" s="153"/>
    </row>
    <row r="20704" spans="2:15" ht="20.25" customHeight="1">
      <c r="B20704" s="50" t="e">
        <f>IF((#REF!+#REF!+H20704)&lt;&gt;0,"a","b")</f>
        <v>#REF!</v>
      </c>
      <c r="C20704" s="54">
        <v>4</v>
      </c>
      <c r="D20704" s="54"/>
      <c r="F20704" s="89"/>
      <c r="G20704" s="93" t="s">
        <v>452</v>
      </c>
      <c r="H20704" s="360">
        <f t="shared" ref="H20704:M20704" si="11773">H20934+H21164+H21394+H21624+H21854</f>
        <v>0</v>
      </c>
      <c r="I20704" s="396">
        <f t="shared" si="11773"/>
        <v>0</v>
      </c>
      <c r="J20704" s="396">
        <f t="shared" si="11773"/>
        <v>0</v>
      </c>
      <c r="K20704" s="396">
        <f t="shared" si="11773"/>
        <v>0</v>
      </c>
      <c r="L20704" s="396">
        <f t="shared" si="11773"/>
        <v>0</v>
      </c>
      <c r="M20704" s="396">
        <f t="shared" si="11773"/>
        <v>0</v>
      </c>
      <c r="N20704" s="153"/>
    </row>
    <row r="20705" spans="2:17" ht="21" customHeight="1">
      <c r="B20705" s="50" t="e">
        <f>IF((#REF!+#REF!+H20705)&lt;&gt;0,"a","b")</f>
        <v>#REF!</v>
      </c>
      <c r="C20705" s="54">
        <v>4</v>
      </c>
      <c r="D20705" s="54"/>
      <c r="F20705" s="89"/>
      <c r="G20705" s="93" t="s">
        <v>458</v>
      </c>
      <c r="H20705" s="360">
        <f t="shared" ref="H20705:M20705" si="11774">H20935+H21165+H21395+H21625+H21855</f>
        <v>0</v>
      </c>
      <c r="I20705" s="396">
        <f t="shared" si="11774"/>
        <v>0</v>
      </c>
      <c r="J20705" s="396">
        <f t="shared" si="11774"/>
        <v>0</v>
      </c>
      <c r="K20705" s="396">
        <f t="shared" si="11774"/>
        <v>0</v>
      </c>
      <c r="L20705" s="396">
        <f t="shared" si="11774"/>
        <v>0</v>
      </c>
      <c r="M20705" s="396">
        <f t="shared" si="11774"/>
        <v>0</v>
      </c>
      <c r="N20705" s="153"/>
    </row>
    <row r="20706" spans="2:17" ht="63" customHeight="1">
      <c r="B20706" s="50" t="e">
        <f>IF((#REF!+#REF!+H20706)&lt;&gt;0,"a","b")</f>
        <v>#REF!</v>
      </c>
      <c r="C20706" s="54">
        <v>1</v>
      </c>
      <c r="D20706" s="68"/>
      <c r="E20706" s="45"/>
      <c r="F20706" s="603" t="s">
        <v>2496</v>
      </c>
      <c r="G20706" s="115" t="s">
        <v>2498</v>
      </c>
      <c r="H20706" s="360">
        <f t="shared" ref="H20706:H20935" si="11775">I20706+J20706</f>
        <v>600</v>
      </c>
      <c r="I20706" s="380">
        <f t="shared" ref="I20706:N20706" si="11776">I20708+I20840+I20903+I20919</f>
        <v>600</v>
      </c>
      <c r="J20706" s="380">
        <f t="shared" si="11776"/>
        <v>0</v>
      </c>
      <c r="K20706" s="380">
        <f t="shared" si="11776"/>
        <v>620</v>
      </c>
      <c r="L20706" s="380">
        <f t="shared" si="11776"/>
        <v>650</v>
      </c>
      <c r="M20706" s="380">
        <f t="shared" si="11776"/>
        <v>650</v>
      </c>
      <c r="N20706" s="147">
        <f t="shared" si="11776"/>
        <v>0</v>
      </c>
      <c r="O20706" s="60" t="s">
        <v>71</v>
      </c>
      <c r="Q20706" s="55">
        <v>1</v>
      </c>
    </row>
    <row r="20707" spans="2:17" ht="21" customHeight="1">
      <c r="B20707" s="50" t="e">
        <f>IF((#REF!+#REF!+H20707)&lt;&gt;0,"a","b")</f>
        <v>#REF!</v>
      </c>
      <c r="C20707" s="54">
        <v>2</v>
      </c>
      <c r="D20707" s="68" t="s">
        <v>696</v>
      </c>
      <c r="F20707" s="123"/>
      <c r="G20707" s="124" t="s">
        <v>255</v>
      </c>
      <c r="H20707" s="577">
        <f t="shared" si="11775"/>
        <v>0</v>
      </c>
      <c r="I20707" s="551"/>
      <c r="J20707" s="551"/>
      <c r="K20707" s="551"/>
      <c r="L20707" s="551"/>
      <c r="M20707" s="551"/>
      <c r="N20707" s="148"/>
    </row>
    <row r="20708" spans="2:17" ht="20.25" customHeight="1">
      <c r="B20708" s="50" t="e">
        <f>IF((#REF!+#REF!+H20708)&lt;&gt;0,"a","b")</f>
        <v>#REF!</v>
      </c>
      <c r="C20708" s="54">
        <v>2</v>
      </c>
      <c r="D20708" s="68" t="s">
        <v>697</v>
      </c>
      <c r="E20708" s="45">
        <v>71011</v>
      </c>
      <c r="F20708" s="374"/>
      <c r="G20708" s="117" t="s">
        <v>256</v>
      </c>
      <c r="H20708" s="360">
        <f t="shared" si="11775"/>
        <v>600</v>
      </c>
      <c r="I20708" s="380">
        <f t="shared" ref="I20708:N20708" si="11777">I20709+I20720+I20788+I20796+I20797+I20807+I20817+I20787</f>
        <v>600</v>
      </c>
      <c r="J20708" s="380">
        <f t="shared" si="11777"/>
        <v>0</v>
      </c>
      <c r="K20708" s="380">
        <f t="shared" si="11777"/>
        <v>620</v>
      </c>
      <c r="L20708" s="380">
        <f t="shared" si="11777"/>
        <v>650</v>
      </c>
      <c r="M20708" s="380">
        <f t="shared" si="11777"/>
        <v>650</v>
      </c>
      <c r="N20708" s="149">
        <f t="shared" si="11777"/>
        <v>0</v>
      </c>
      <c r="O20708" s="60" t="s">
        <v>71</v>
      </c>
    </row>
    <row r="20709" spans="2:17" ht="20.25" customHeight="1">
      <c r="B20709" s="50" t="e">
        <f>IF((#REF!+#REF!+H20709)&lt;&gt;0,"a","b")</f>
        <v>#REF!</v>
      </c>
      <c r="C20709" s="54">
        <v>31</v>
      </c>
      <c r="D20709" s="68" t="s">
        <v>698</v>
      </c>
      <c r="F20709" s="89"/>
      <c r="G20709" s="90" t="s">
        <v>257</v>
      </c>
      <c r="H20709" s="578">
        <f t="shared" si="11775"/>
        <v>0</v>
      </c>
      <c r="I20709" s="564">
        <f t="shared" ref="I20709:N20709" si="11778">I20710+I20719</f>
        <v>0</v>
      </c>
      <c r="J20709" s="564">
        <f t="shared" si="11778"/>
        <v>0</v>
      </c>
      <c r="K20709" s="564">
        <f t="shared" si="11778"/>
        <v>0</v>
      </c>
      <c r="L20709" s="564">
        <f t="shared" si="11778"/>
        <v>0</v>
      </c>
      <c r="M20709" s="564">
        <f t="shared" si="11778"/>
        <v>0</v>
      </c>
      <c r="N20709" s="150">
        <f t="shared" si="11778"/>
        <v>0</v>
      </c>
      <c r="O20709" s="60" t="s">
        <v>71</v>
      </c>
    </row>
    <row r="20710" spans="2:17" ht="20.25" customHeight="1">
      <c r="B20710" s="50" t="e">
        <f>IF((#REF!+#REF!+H20710)&lt;&gt;0,"a","b")</f>
        <v>#REF!</v>
      </c>
      <c r="C20710" s="54">
        <v>4</v>
      </c>
      <c r="D20710" s="54"/>
      <c r="F20710" s="92"/>
      <c r="G20710" s="93" t="s">
        <v>258</v>
      </c>
      <c r="H20710" s="578">
        <f t="shared" si="11775"/>
        <v>0</v>
      </c>
      <c r="I20710" s="565">
        <f t="shared" ref="I20710:N20710" si="11779">I20711+I20718</f>
        <v>0</v>
      </c>
      <c r="J20710" s="565">
        <f t="shared" si="11779"/>
        <v>0</v>
      </c>
      <c r="K20710" s="565">
        <f t="shared" si="11779"/>
        <v>0</v>
      </c>
      <c r="L20710" s="565">
        <f t="shared" si="11779"/>
        <v>0</v>
      </c>
      <c r="M20710" s="565">
        <f t="shared" si="11779"/>
        <v>0</v>
      </c>
      <c r="N20710" s="151">
        <f t="shared" si="11779"/>
        <v>0</v>
      </c>
      <c r="O20710" s="60" t="s">
        <v>71</v>
      </c>
    </row>
    <row r="20711" spans="2:17" ht="20.25" customHeight="1">
      <c r="B20711" s="50" t="e">
        <f>IF((#REF!+#REF!+H20711)&lt;&gt;0,"a","b")</f>
        <v>#REF!</v>
      </c>
      <c r="C20711" s="54">
        <v>5</v>
      </c>
      <c r="D20711" s="54"/>
      <c r="F20711" s="89"/>
      <c r="G20711" s="95" t="s">
        <v>259</v>
      </c>
      <c r="H20711" s="578">
        <f t="shared" si="11775"/>
        <v>0</v>
      </c>
      <c r="I20711" s="560">
        <f t="shared" ref="I20711:K20711" si="11780">SUM(I20712:I20717)</f>
        <v>0</v>
      </c>
      <c r="J20711" s="560">
        <f t="shared" si="11780"/>
        <v>0</v>
      </c>
      <c r="K20711" s="560">
        <f t="shared" si="11780"/>
        <v>0</v>
      </c>
      <c r="L20711" s="560">
        <f t="shared" ref="L20711:N20711" si="11781">SUM(L20712:L20717)</f>
        <v>0</v>
      </c>
      <c r="M20711" s="560">
        <f t="shared" si="11781"/>
        <v>0</v>
      </c>
      <c r="N20711" s="152">
        <f t="shared" si="11781"/>
        <v>0</v>
      </c>
      <c r="O20711" s="60" t="s">
        <v>71</v>
      </c>
    </row>
    <row r="20712" spans="2:17" ht="20.25" customHeight="1">
      <c r="B20712" s="50" t="e">
        <f>IF((#REF!+#REF!+H20712)&lt;&gt;0,"a","b")</f>
        <v>#REF!</v>
      </c>
      <c r="C20712" s="54">
        <v>6</v>
      </c>
      <c r="D20712" s="54"/>
      <c r="F20712" s="89"/>
      <c r="G20712" s="97" t="s">
        <v>260</v>
      </c>
      <c r="H20712" s="579">
        <f t="shared" si="11775"/>
        <v>0</v>
      </c>
      <c r="I20712" s="553"/>
      <c r="J20712" s="553"/>
      <c r="K20712" s="553"/>
      <c r="L20712" s="553"/>
      <c r="M20712" s="553"/>
      <c r="N20712" s="138"/>
    </row>
    <row r="20713" spans="2:17" ht="20.25" customHeight="1">
      <c r="B20713" s="50" t="e">
        <f>IF((#REF!+#REF!+H20713)&lt;&gt;0,"a","b")</f>
        <v>#REF!</v>
      </c>
      <c r="C20713" s="54">
        <v>6</v>
      </c>
      <c r="D20713" s="54"/>
      <c r="F20713" s="89"/>
      <c r="G20713" s="97" t="s">
        <v>261</v>
      </c>
      <c r="H20713" s="552">
        <f t="shared" si="11775"/>
        <v>0</v>
      </c>
      <c r="I20713" s="553"/>
      <c r="J20713" s="553"/>
      <c r="K20713" s="553"/>
      <c r="L20713" s="553"/>
      <c r="M20713" s="553"/>
      <c r="N20713" s="138"/>
    </row>
    <row r="20714" spans="2:17" ht="20.25" customHeight="1">
      <c r="B20714" s="50" t="e">
        <f>IF((#REF!+#REF!+H20714)&lt;&gt;0,"a","b")</f>
        <v>#REF!</v>
      </c>
      <c r="C20714" s="54">
        <v>6</v>
      </c>
      <c r="D20714" s="54"/>
      <c r="F20714" s="89"/>
      <c r="G20714" s="97" t="s">
        <v>262</v>
      </c>
      <c r="H20714" s="558">
        <f t="shared" si="11775"/>
        <v>0</v>
      </c>
      <c r="I20714" s="553"/>
      <c r="J20714" s="553"/>
      <c r="K20714" s="553"/>
      <c r="L20714" s="553"/>
      <c r="M20714" s="553"/>
      <c r="N20714" s="138"/>
    </row>
    <row r="20715" spans="2:17" ht="20.25" customHeight="1">
      <c r="B20715" s="50" t="e">
        <f>IF((#REF!+#REF!+H20715)&lt;&gt;0,"a","b")</f>
        <v>#REF!</v>
      </c>
      <c r="C20715" s="54">
        <v>6</v>
      </c>
      <c r="D20715" s="54"/>
      <c r="F20715" s="89"/>
      <c r="G20715" s="97" t="s">
        <v>263</v>
      </c>
      <c r="H20715" s="558">
        <f t="shared" si="11775"/>
        <v>0</v>
      </c>
      <c r="I20715" s="553"/>
      <c r="J20715" s="553"/>
      <c r="K20715" s="553"/>
      <c r="L20715" s="553"/>
      <c r="M20715" s="553"/>
      <c r="N20715" s="138"/>
    </row>
    <row r="20716" spans="2:17" ht="20.25" customHeight="1">
      <c r="B20716" s="50" t="e">
        <f>IF((#REF!+#REF!+H20716)&lt;&gt;0,"a","b")</f>
        <v>#REF!</v>
      </c>
      <c r="C20716" s="54">
        <v>6</v>
      </c>
      <c r="D20716" s="54"/>
      <c r="F20716" s="89"/>
      <c r="G20716" s="97" t="s">
        <v>264</v>
      </c>
      <c r="H20716" s="552">
        <f t="shared" si="11775"/>
        <v>0</v>
      </c>
      <c r="I20716" s="553"/>
      <c r="J20716" s="553"/>
      <c r="K20716" s="553"/>
      <c r="L20716" s="553"/>
      <c r="M20716" s="553"/>
      <c r="N20716" s="138"/>
    </row>
    <row r="20717" spans="2:17" ht="20.25" customHeight="1">
      <c r="B20717" s="50" t="e">
        <f>IF((#REF!+#REF!+H20717)&lt;&gt;0,"a","b")</f>
        <v>#REF!</v>
      </c>
      <c r="C20717" s="54">
        <v>6</v>
      </c>
      <c r="D20717" s="54"/>
      <c r="F20717" s="89"/>
      <c r="G20717" s="97" t="s">
        <v>265</v>
      </c>
      <c r="H20717" s="552">
        <f t="shared" si="11775"/>
        <v>0</v>
      </c>
      <c r="I20717" s="553"/>
      <c r="J20717" s="553"/>
      <c r="K20717" s="553"/>
      <c r="L20717" s="553"/>
      <c r="M20717" s="553"/>
      <c r="N20717" s="138"/>
    </row>
    <row r="20718" spans="2:17" ht="20.25" customHeight="1">
      <c r="B20718" s="50" t="e">
        <f>IF((#REF!+#REF!+H20718)&lt;&gt;0,"a","b")</f>
        <v>#REF!</v>
      </c>
      <c r="C20718" s="54">
        <v>5</v>
      </c>
      <c r="D20718" s="54"/>
      <c r="F20718" s="89"/>
      <c r="G20718" s="95" t="s">
        <v>266</v>
      </c>
      <c r="H20718" s="552">
        <f t="shared" si="11775"/>
        <v>0</v>
      </c>
      <c r="I20718" s="554"/>
      <c r="J20718" s="554"/>
      <c r="K20718" s="554"/>
      <c r="L20718" s="554"/>
      <c r="M20718" s="554"/>
      <c r="N20718" s="154"/>
    </row>
    <row r="20719" spans="2:17" ht="20.25" customHeight="1">
      <c r="B20719" s="50" t="e">
        <f>IF((#REF!+#REF!+H20719)&lt;&gt;0,"a","b")</f>
        <v>#REF!</v>
      </c>
      <c r="C20719" s="54">
        <v>4</v>
      </c>
      <c r="D20719" s="54"/>
      <c r="F20719" s="89"/>
      <c r="G20719" s="93" t="s">
        <v>267</v>
      </c>
      <c r="H20719" s="552">
        <f t="shared" si="11775"/>
        <v>0</v>
      </c>
      <c r="I20719" s="555"/>
      <c r="J20719" s="555"/>
      <c r="K20719" s="555"/>
      <c r="L20719" s="555"/>
      <c r="M20719" s="555"/>
      <c r="N20719" s="153"/>
    </row>
    <row r="20720" spans="2:17" ht="20.25" customHeight="1">
      <c r="B20720" s="50" t="e">
        <f>IF((#REF!+#REF!+H20720)&lt;&gt;0,"a","b")</f>
        <v>#REF!</v>
      </c>
      <c r="C20720" s="54">
        <v>3</v>
      </c>
      <c r="D20720" s="54"/>
      <c r="F20720" s="89"/>
      <c r="G20720" s="90" t="s">
        <v>268</v>
      </c>
      <c r="H20720" s="563">
        <f t="shared" si="11775"/>
        <v>0</v>
      </c>
      <c r="I20720" s="564">
        <f t="shared" ref="I20720:N20720" si="11782">I20721+I20722+I20725+I20761+I20762+I20763+I20764+I20765+I20772+I20773</f>
        <v>0</v>
      </c>
      <c r="J20720" s="564">
        <f t="shared" si="11782"/>
        <v>0</v>
      </c>
      <c r="K20720" s="564">
        <f t="shared" si="11782"/>
        <v>0</v>
      </c>
      <c r="L20720" s="564">
        <f t="shared" si="11782"/>
        <v>0</v>
      </c>
      <c r="M20720" s="564">
        <f t="shared" si="11782"/>
        <v>0</v>
      </c>
      <c r="N20720" s="150">
        <f t="shared" si="11782"/>
        <v>0</v>
      </c>
      <c r="O20720" s="60" t="s">
        <v>71</v>
      </c>
    </row>
    <row r="20721" spans="2:15" ht="20.25" customHeight="1">
      <c r="B20721" s="50" t="e">
        <f>IF((#REF!+#REF!+H20721)&lt;&gt;0,"a","b")</f>
        <v>#REF!</v>
      </c>
      <c r="C20721" s="54">
        <v>4</v>
      </c>
      <c r="D20721" s="54"/>
      <c r="F20721" s="89"/>
      <c r="G20721" s="93" t="s">
        <v>269</v>
      </c>
      <c r="H20721" s="556">
        <f t="shared" si="11775"/>
        <v>0</v>
      </c>
      <c r="I20721" s="555"/>
      <c r="J20721" s="555"/>
      <c r="K20721" s="555"/>
      <c r="L20721" s="555"/>
      <c r="M20721" s="555"/>
      <c r="N20721" s="153"/>
    </row>
    <row r="20722" spans="2:15" ht="20.25" customHeight="1">
      <c r="B20722" s="50" t="e">
        <f>IF((#REF!+#REF!+H20722)&lt;&gt;0,"a","b")</f>
        <v>#REF!</v>
      </c>
      <c r="C20722" s="54">
        <v>4</v>
      </c>
      <c r="D20722" s="54"/>
      <c r="F20722" s="89"/>
      <c r="G20722" s="93" t="s">
        <v>270</v>
      </c>
      <c r="H20722" s="566">
        <f t="shared" si="11775"/>
        <v>0</v>
      </c>
      <c r="I20722" s="565">
        <f t="shared" ref="I20722:K20722" si="11783">SUM(I20723:I20724)</f>
        <v>0</v>
      </c>
      <c r="J20722" s="565">
        <f t="shared" si="11783"/>
        <v>0</v>
      </c>
      <c r="K20722" s="565">
        <f t="shared" si="11783"/>
        <v>0</v>
      </c>
      <c r="L20722" s="565">
        <f t="shared" ref="L20722:N20722" si="11784">SUM(L20723:L20724)</f>
        <v>0</v>
      </c>
      <c r="M20722" s="565">
        <f t="shared" si="11784"/>
        <v>0</v>
      </c>
      <c r="N20722" s="151">
        <f t="shared" si="11784"/>
        <v>0</v>
      </c>
      <c r="O20722" s="60" t="s">
        <v>71</v>
      </c>
    </row>
    <row r="20723" spans="2:15" ht="20.25" customHeight="1">
      <c r="B20723" s="50" t="e">
        <f>IF((#REF!+#REF!+H20723)&lt;&gt;0,"a","b")</f>
        <v>#REF!</v>
      </c>
      <c r="C20723" s="54">
        <v>5</v>
      </c>
      <c r="D20723" s="54"/>
      <c r="F20723" s="89"/>
      <c r="G20723" s="95" t="s">
        <v>271</v>
      </c>
      <c r="H20723" s="556">
        <f t="shared" si="11775"/>
        <v>0</v>
      </c>
      <c r="I20723" s="554"/>
      <c r="J20723" s="554"/>
      <c r="K20723" s="554"/>
      <c r="L20723" s="554"/>
      <c r="M20723" s="554"/>
      <c r="N20723" s="154"/>
    </row>
    <row r="20724" spans="2:15" ht="20.25" customHeight="1">
      <c r="B20724" s="50" t="e">
        <f>IF((#REF!+#REF!+H20724)&lt;&gt;0,"a","b")</f>
        <v>#REF!</v>
      </c>
      <c r="C20724" s="54">
        <v>5</v>
      </c>
      <c r="D20724" s="54"/>
      <c r="F20724" s="89"/>
      <c r="G20724" s="95" t="s">
        <v>272</v>
      </c>
      <c r="H20724" s="556">
        <f t="shared" si="11775"/>
        <v>0</v>
      </c>
      <c r="I20724" s="554"/>
      <c r="J20724" s="554"/>
      <c r="K20724" s="554"/>
      <c r="L20724" s="554"/>
      <c r="M20724" s="554"/>
      <c r="N20724" s="154"/>
    </row>
    <row r="20725" spans="2:15" ht="20.25" customHeight="1">
      <c r="B20725" s="50" t="e">
        <f>IF((#REF!+#REF!+H20725)&lt;&gt;0,"a","b")</f>
        <v>#REF!</v>
      </c>
      <c r="C20725" s="54">
        <v>4</v>
      </c>
      <c r="D20725" s="54"/>
      <c r="F20725" s="89"/>
      <c r="G20725" s="93" t="s">
        <v>273</v>
      </c>
      <c r="H20725" s="566">
        <f t="shared" si="11775"/>
        <v>0</v>
      </c>
      <c r="I20725" s="565">
        <f t="shared" ref="I20725:N20725" si="11785">I20726+I20727+I20728+I20729+I20741+I20745+I20746+I20747+I20748+I20749+I20750+I20751+I20759+I20760</f>
        <v>0</v>
      </c>
      <c r="J20725" s="565">
        <f t="shared" si="11785"/>
        <v>0</v>
      </c>
      <c r="K20725" s="565">
        <f t="shared" si="11785"/>
        <v>0</v>
      </c>
      <c r="L20725" s="565">
        <f t="shared" si="11785"/>
        <v>0</v>
      </c>
      <c r="M20725" s="565">
        <f t="shared" si="11785"/>
        <v>0</v>
      </c>
      <c r="N20725" s="151">
        <f t="shared" si="11785"/>
        <v>0</v>
      </c>
      <c r="O20725" s="60" t="s">
        <v>71</v>
      </c>
    </row>
    <row r="20726" spans="2:15" ht="42.75" customHeight="1">
      <c r="B20726" s="50" t="e">
        <f>IF((#REF!+#REF!+H20726)&lt;&gt;0,"a","b")</f>
        <v>#REF!</v>
      </c>
      <c r="C20726" s="54">
        <v>5</v>
      </c>
      <c r="D20726" s="54"/>
      <c r="F20726" s="89"/>
      <c r="G20726" s="95" t="s">
        <v>322</v>
      </c>
      <c r="H20726" s="556">
        <f t="shared" si="11775"/>
        <v>0</v>
      </c>
      <c r="I20726" s="554"/>
      <c r="J20726" s="554"/>
      <c r="K20726" s="554"/>
      <c r="L20726" s="554"/>
      <c r="M20726" s="554"/>
      <c r="N20726" s="154"/>
    </row>
    <row r="20727" spans="2:15" ht="30.75" customHeight="1">
      <c r="B20727" s="50" t="e">
        <f>IF((#REF!+#REF!+H20727)&lt;&gt;0,"a","b")</f>
        <v>#REF!</v>
      </c>
      <c r="C20727" s="54">
        <v>5</v>
      </c>
      <c r="D20727" s="54"/>
      <c r="F20727" s="89"/>
      <c r="G20727" s="111" t="s">
        <v>289</v>
      </c>
      <c r="H20727" s="556">
        <f t="shared" si="11775"/>
        <v>0</v>
      </c>
      <c r="I20727" s="554"/>
      <c r="J20727" s="554"/>
      <c r="K20727" s="554"/>
      <c r="L20727" s="554"/>
      <c r="M20727" s="554"/>
      <c r="N20727" s="154"/>
    </row>
    <row r="20728" spans="2:15" ht="60.75" customHeight="1">
      <c r="B20728" s="50" t="e">
        <f>IF((#REF!+#REF!+H20728)&lt;&gt;0,"a","b")</f>
        <v>#REF!</v>
      </c>
      <c r="C20728" s="54">
        <v>5</v>
      </c>
      <c r="D20728" s="54"/>
      <c r="F20728" s="89"/>
      <c r="G20728" s="111" t="s">
        <v>323</v>
      </c>
      <c r="H20728" s="556">
        <f t="shared" si="11775"/>
        <v>0</v>
      </c>
      <c r="I20728" s="554"/>
      <c r="J20728" s="554"/>
      <c r="K20728" s="554"/>
      <c r="L20728" s="554"/>
      <c r="M20728" s="554"/>
      <c r="N20728" s="154"/>
    </row>
    <row r="20729" spans="2:15" ht="30.75" customHeight="1">
      <c r="B20729" s="50" t="e">
        <f>IF((#REF!+#REF!+H20729)&lt;&gt;0,"a","b")</f>
        <v>#REF!</v>
      </c>
      <c r="C20729" s="54">
        <v>5</v>
      </c>
      <c r="D20729" s="54"/>
      <c r="F20729" s="89"/>
      <c r="G20729" s="95" t="s">
        <v>288</v>
      </c>
      <c r="H20729" s="566">
        <f t="shared" si="11775"/>
        <v>0</v>
      </c>
      <c r="I20729" s="560">
        <f t="shared" ref="I20729:K20729" si="11786">SUM(I20730:I20740)</f>
        <v>0</v>
      </c>
      <c r="J20729" s="560">
        <f t="shared" si="11786"/>
        <v>0</v>
      </c>
      <c r="K20729" s="560">
        <f t="shared" si="11786"/>
        <v>0</v>
      </c>
      <c r="L20729" s="560">
        <f t="shared" ref="L20729:N20729" si="11787">SUM(L20730:L20740)</f>
        <v>0</v>
      </c>
      <c r="M20729" s="560">
        <f t="shared" si="11787"/>
        <v>0</v>
      </c>
      <c r="N20729" s="152">
        <f t="shared" si="11787"/>
        <v>0</v>
      </c>
      <c r="O20729" s="60" t="s">
        <v>71</v>
      </c>
    </row>
    <row r="20730" spans="2:15" ht="20.25" customHeight="1">
      <c r="B20730" s="50" t="e">
        <f>IF((#REF!+#REF!+H20730)&lt;&gt;0,"a","b")</f>
        <v>#REF!</v>
      </c>
      <c r="C20730" s="54">
        <v>6</v>
      </c>
      <c r="D20730" s="54"/>
      <c r="F20730" s="89"/>
      <c r="G20730" s="97" t="s">
        <v>274</v>
      </c>
      <c r="H20730" s="556">
        <f t="shared" si="11775"/>
        <v>0</v>
      </c>
      <c r="I20730" s="557"/>
      <c r="J20730" s="557"/>
      <c r="K20730" s="557"/>
      <c r="L20730" s="557"/>
      <c r="M20730" s="557"/>
      <c r="N20730" s="155"/>
    </row>
    <row r="20731" spans="2:15" ht="20.25" customHeight="1">
      <c r="B20731" s="50" t="e">
        <f>IF((#REF!+#REF!+H20731)&lt;&gt;0,"a","b")</f>
        <v>#REF!</v>
      </c>
      <c r="C20731" s="54">
        <v>6</v>
      </c>
      <c r="D20731" s="54"/>
      <c r="F20731" s="89"/>
      <c r="G20731" s="97" t="s">
        <v>275</v>
      </c>
      <c r="H20731" s="556">
        <f t="shared" si="11775"/>
        <v>0</v>
      </c>
      <c r="I20731" s="557"/>
      <c r="J20731" s="557"/>
      <c r="K20731" s="557"/>
      <c r="L20731" s="557"/>
      <c r="M20731" s="557"/>
      <c r="N20731" s="155"/>
    </row>
    <row r="20732" spans="2:15" ht="20.25" customHeight="1">
      <c r="B20732" s="50" t="e">
        <f>IF((#REF!+#REF!+H20732)&lt;&gt;0,"a","b")</f>
        <v>#REF!</v>
      </c>
      <c r="C20732" s="54">
        <v>6</v>
      </c>
      <c r="D20732" s="54"/>
      <c r="F20732" s="89"/>
      <c r="G20732" s="97" t="s">
        <v>276</v>
      </c>
      <c r="H20732" s="556">
        <f t="shared" si="11775"/>
        <v>0</v>
      </c>
      <c r="I20732" s="557"/>
      <c r="J20732" s="557"/>
      <c r="K20732" s="557"/>
      <c r="L20732" s="557"/>
      <c r="M20732" s="557"/>
      <c r="N20732" s="155"/>
    </row>
    <row r="20733" spans="2:15" ht="20.25" customHeight="1">
      <c r="B20733" s="50" t="e">
        <f>IF((#REF!+#REF!+H20733)&lt;&gt;0,"a","b")</f>
        <v>#REF!</v>
      </c>
      <c r="C20733" s="54">
        <v>6</v>
      </c>
      <c r="D20733" s="54"/>
      <c r="F20733" s="89"/>
      <c r="G20733" s="97" t="s">
        <v>277</v>
      </c>
      <c r="H20733" s="556">
        <f t="shared" si="11775"/>
        <v>0</v>
      </c>
      <c r="I20733" s="557"/>
      <c r="J20733" s="557"/>
      <c r="K20733" s="557"/>
      <c r="L20733" s="557"/>
      <c r="M20733" s="557"/>
      <c r="N20733" s="155"/>
    </row>
    <row r="20734" spans="2:15" ht="20.25" customHeight="1">
      <c r="B20734" s="50" t="e">
        <f>IF((#REF!+#REF!+H20734)&lt;&gt;0,"a","b")</f>
        <v>#REF!</v>
      </c>
      <c r="C20734" s="54">
        <v>6</v>
      </c>
      <c r="D20734" s="54"/>
      <c r="F20734" s="89"/>
      <c r="G20734" s="97" t="s">
        <v>278</v>
      </c>
      <c r="H20734" s="556">
        <f t="shared" si="11775"/>
        <v>0</v>
      </c>
      <c r="I20734" s="557"/>
      <c r="J20734" s="557"/>
      <c r="K20734" s="557"/>
      <c r="L20734" s="557"/>
      <c r="M20734" s="557"/>
      <c r="N20734" s="155"/>
    </row>
    <row r="20735" spans="2:15" ht="20.25" customHeight="1">
      <c r="B20735" s="50" t="e">
        <f>IF((#REF!+#REF!+H20735)&lt;&gt;0,"a","b")</f>
        <v>#REF!</v>
      </c>
      <c r="C20735" s="54">
        <v>6</v>
      </c>
      <c r="D20735" s="54"/>
      <c r="F20735" s="89"/>
      <c r="G20735" s="97" t="s">
        <v>279</v>
      </c>
      <c r="H20735" s="552">
        <f t="shared" si="11775"/>
        <v>0</v>
      </c>
      <c r="I20735" s="557"/>
      <c r="J20735" s="557"/>
      <c r="K20735" s="557"/>
      <c r="L20735" s="557"/>
      <c r="M20735" s="557"/>
      <c r="N20735" s="155"/>
    </row>
    <row r="20736" spans="2:15" ht="20.25" customHeight="1">
      <c r="B20736" s="50" t="e">
        <f>IF((#REF!+#REF!+H20736)&lt;&gt;0,"a","b")</f>
        <v>#REF!</v>
      </c>
      <c r="C20736" s="54">
        <v>6</v>
      </c>
      <c r="D20736" s="54"/>
      <c r="F20736" s="89"/>
      <c r="G20736" s="97" t="s">
        <v>280</v>
      </c>
      <c r="H20736" s="552">
        <f t="shared" si="11775"/>
        <v>0</v>
      </c>
      <c r="I20736" s="557"/>
      <c r="J20736" s="557"/>
      <c r="K20736" s="557"/>
      <c r="L20736" s="557"/>
      <c r="M20736" s="557"/>
      <c r="N20736" s="155"/>
    </row>
    <row r="20737" spans="2:15" ht="20.25" customHeight="1">
      <c r="B20737" s="50" t="e">
        <f>IF((#REF!+#REF!+H20737)&lt;&gt;0,"a","b")</f>
        <v>#REF!</v>
      </c>
      <c r="C20737" s="54">
        <v>6</v>
      </c>
      <c r="D20737" s="54"/>
      <c r="F20737" s="89"/>
      <c r="G20737" s="97" t="s">
        <v>281</v>
      </c>
      <c r="H20737" s="552">
        <f t="shared" si="11775"/>
        <v>0</v>
      </c>
      <c r="I20737" s="557"/>
      <c r="J20737" s="557"/>
      <c r="K20737" s="557"/>
      <c r="L20737" s="557"/>
      <c r="M20737" s="557"/>
      <c r="N20737" s="155"/>
    </row>
    <row r="20738" spans="2:15" ht="20.25" customHeight="1">
      <c r="B20738" s="50" t="e">
        <f>IF((#REF!+#REF!+H20738)&lt;&gt;0,"a","b")</f>
        <v>#REF!</v>
      </c>
      <c r="C20738" s="54">
        <v>6</v>
      </c>
      <c r="D20738" s="54"/>
      <c r="F20738" s="89"/>
      <c r="G20738" s="97" t="s">
        <v>282</v>
      </c>
      <c r="H20738" s="552">
        <f t="shared" si="11775"/>
        <v>0</v>
      </c>
      <c r="I20738" s="557"/>
      <c r="J20738" s="557"/>
      <c r="K20738" s="557"/>
      <c r="L20738" s="557"/>
      <c r="M20738" s="557"/>
      <c r="N20738" s="155"/>
    </row>
    <row r="20739" spans="2:15" ht="20.25" customHeight="1">
      <c r="B20739" s="50" t="e">
        <f>IF((#REF!+#REF!+H20739)&lt;&gt;0,"a","b")</f>
        <v>#REF!</v>
      </c>
      <c r="C20739" s="54">
        <v>6</v>
      </c>
      <c r="D20739" s="54"/>
      <c r="F20739" s="89"/>
      <c r="G20739" s="97" t="s">
        <v>283</v>
      </c>
      <c r="H20739" s="552">
        <f t="shared" si="11775"/>
        <v>0</v>
      </c>
      <c r="I20739" s="557"/>
      <c r="J20739" s="557"/>
      <c r="K20739" s="557"/>
      <c r="L20739" s="557"/>
      <c r="M20739" s="557"/>
      <c r="N20739" s="155"/>
    </row>
    <row r="20740" spans="2:15" ht="30.75" customHeight="1">
      <c r="B20740" s="50" t="e">
        <f>IF((#REF!+#REF!+H20740)&lt;&gt;0,"a","b")</f>
        <v>#REF!</v>
      </c>
      <c r="C20740" s="54">
        <v>6</v>
      </c>
      <c r="D20740" s="54"/>
      <c r="F20740" s="89"/>
      <c r="G20740" s="97" t="s">
        <v>324</v>
      </c>
      <c r="H20740" s="552">
        <f t="shared" si="11775"/>
        <v>0</v>
      </c>
      <c r="I20740" s="557"/>
      <c r="J20740" s="557"/>
      <c r="K20740" s="557"/>
      <c r="L20740" s="557"/>
      <c r="M20740" s="557"/>
      <c r="N20740" s="155"/>
    </row>
    <row r="20741" spans="2:15" ht="20.25" customHeight="1">
      <c r="B20741" s="50" t="e">
        <f>IF((#REF!+#REF!+H20741)&lt;&gt;0,"a","b")</f>
        <v>#REF!</v>
      </c>
      <c r="C20741" s="54">
        <v>5</v>
      </c>
      <c r="D20741" s="54"/>
      <c r="F20741" s="89"/>
      <c r="G20741" s="95" t="s">
        <v>290</v>
      </c>
      <c r="H20741" s="566">
        <f t="shared" si="11775"/>
        <v>0</v>
      </c>
      <c r="I20741" s="560">
        <f t="shared" ref="I20741:K20741" si="11788">SUM(I20742:I20744)</f>
        <v>0</v>
      </c>
      <c r="J20741" s="560">
        <f t="shared" si="11788"/>
        <v>0</v>
      </c>
      <c r="K20741" s="560">
        <f t="shared" si="11788"/>
        <v>0</v>
      </c>
      <c r="L20741" s="560">
        <f t="shared" ref="L20741:N20741" si="11789">SUM(L20742:L20744)</f>
        <v>0</v>
      </c>
      <c r="M20741" s="560">
        <f t="shared" si="11789"/>
        <v>0</v>
      </c>
      <c r="N20741" s="152">
        <f t="shared" si="11789"/>
        <v>0</v>
      </c>
      <c r="O20741" s="60" t="s">
        <v>71</v>
      </c>
    </row>
    <row r="20742" spans="2:15" ht="20.25" customHeight="1">
      <c r="B20742" s="50" t="e">
        <f>IF((#REF!+#REF!+H20742)&lt;&gt;0,"a","b")</f>
        <v>#REF!</v>
      </c>
      <c r="C20742" s="54">
        <v>6</v>
      </c>
      <c r="D20742" s="54"/>
      <c r="F20742" s="89"/>
      <c r="G20742" s="97" t="s">
        <v>284</v>
      </c>
      <c r="H20742" s="556">
        <f t="shared" si="11775"/>
        <v>0</v>
      </c>
      <c r="I20742" s="557"/>
      <c r="J20742" s="557"/>
      <c r="K20742" s="557"/>
      <c r="L20742" s="557"/>
      <c r="M20742" s="557"/>
      <c r="N20742" s="155"/>
    </row>
    <row r="20743" spans="2:15" ht="20.25" customHeight="1">
      <c r="B20743" s="50" t="e">
        <f>IF((#REF!+#REF!+H20743)&lt;&gt;0,"a","b")</f>
        <v>#REF!</v>
      </c>
      <c r="C20743" s="54">
        <v>6</v>
      </c>
      <c r="D20743" s="54"/>
      <c r="F20743" s="89"/>
      <c r="G20743" s="97" t="s">
        <v>285</v>
      </c>
      <c r="H20743" s="556">
        <f t="shared" si="11775"/>
        <v>0</v>
      </c>
      <c r="I20743" s="557"/>
      <c r="J20743" s="557"/>
      <c r="K20743" s="557"/>
      <c r="L20743" s="557"/>
      <c r="M20743" s="557"/>
      <c r="N20743" s="155"/>
    </row>
    <row r="20744" spans="2:15" ht="30.75" customHeight="1">
      <c r="B20744" s="50" t="e">
        <f>IF((#REF!+#REF!+H20744)&lt;&gt;0,"a","b")</f>
        <v>#REF!</v>
      </c>
      <c r="C20744" s="54">
        <v>6</v>
      </c>
      <c r="D20744" s="54"/>
      <c r="F20744" s="89"/>
      <c r="G20744" s="97" t="s">
        <v>325</v>
      </c>
      <c r="H20744" s="556">
        <f t="shared" si="11775"/>
        <v>0</v>
      </c>
      <c r="I20744" s="557"/>
      <c r="J20744" s="557"/>
      <c r="K20744" s="557"/>
      <c r="L20744" s="557"/>
      <c r="M20744" s="557"/>
      <c r="N20744" s="155"/>
    </row>
    <row r="20745" spans="2:15" ht="30.75" customHeight="1">
      <c r="B20745" s="50" t="e">
        <f>IF((#REF!+#REF!+H20745)&lt;&gt;0,"a","b")</f>
        <v>#REF!</v>
      </c>
      <c r="C20745" s="54">
        <v>5</v>
      </c>
      <c r="D20745" s="54"/>
      <c r="F20745" s="89"/>
      <c r="G20745" s="95" t="s">
        <v>326</v>
      </c>
      <c r="H20745" s="556">
        <f t="shared" si="11775"/>
        <v>0</v>
      </c>
      <c r="I20745" s="554"/>
      <c r="J20745" s="554"/>
      <c r="K20745" s="554"/>
      <c r="L20745" s="554"/>
      <c r="M20745" s="554"/>
      <c r="N20745" s="154"/>
    </row>
    <row r="20746" spans="2:15" ht="34.5" customHeight="1">
      <c r="B20746" s="50" t="e">
        <f>IF((#REF!+#REF!+H20746)&lt;&gt;0,"a","b")</f>
        <v>#REF!</v>
      </c>
      <c r="C20746" s="54">
        <v>5</v>
      </c>
      <c r="D20746" s="54"/>
      <c r="F20746" s="89"/>
      <c r="G20746" s="128" t="s">
        <v>460</v>
      </c>
      <c r="H20746" s="556">
        <f t="shared" si="11775"/>
        <v>0</v>
      </c>
      <c r="I20746" s="554"/>
      <c r="J20746" s="554"/>
      <c r="K20746" s="554"/>
      <c r="L20746" s="554"/>
      <c r="M20746" s="554"/>
      <c r="N20746" s="154"/>
    </row>
    <row r="20747" spans="2:15" ht="34.5" customHeight="1">
      <c r="B20747" s="50" t="e">
        <f>IF((#REF!+#REF!+H20747)&lt;&gt;0,"a","b")</f>
        <v>#REF!</v>
      </c>
      <c r="C20747" s="54">
        <v>5</v>
      </c>
      <c r="D20747" s="54"/>
      <c r="F20747" s="89"/>
      <c r="G20747" s="95" t="s">
        <v>327</v>
      </c>
      <c r="H20747" s="556">
        <f t="shared" si="11775"/>
        <v>0</v>
      </c>
      <c r="I20747" s="554"/>
      <c r="J20747" s="554"/>
      <c r="K20747" s="554"/>
      <c r="L20747" s="554"/>
      <c r="M20747" s="554"/>
      <c r="N20747" s="154"/>
    </row>
    <row r="20748" spans="2:15" ht="50.25" customHeight="1">
      <c r="B20748" s="50" t="e">
        <f>IF((#REF!+#REF!+H20748)&lt;&gt;0,"a","b")</f>
        <v>#REF!</v>
      </c>
      <c r="C20748" s="54">
        <v>5</v>
      </c>
      <c r="D20748" s="54"/>
      <c r="F20748" s="89"/>
      <c r="G20748" s="95" t="s">
        <v>328</v>
      </c>
      <c r="H20748" s="552">
        <f t="shared" si="11775"/>
        <v>0</v>
      </c>
      <c r="I20748" s="554"/>
      <c r="J20748" s="554"/>
      <c r="K20748" s="554"/>
      <c r="L20748" s="554"/>
      <c r="M20748" s="554"/>
      <c r="N20748" s="154"/>
    </row>
    <row r="20749" spans="2:15" ht="20.25" customHeight="1">
      <c r="B20749" s="50" t="e">
        <f>IF((#REF!+#REF!+H20749)&lt;&gt;0,"a","b")</f>
        <v>#REF!</v>
      </c>
      <c r="C20749" s="54">
        <v>5</v>
      </c>
      <c r="D20749" s="54"/>
      <c r="F20749" s="89"/>
      <c r="G20749" s="95" t="s">
        <v>329</v>
      </c>
      <c r="H20749" s="552">
        <f t="shared" si="11775"/>
        <v>0</v>
      </c>
      <c r="I20749" s="554"/>
      <c r="J20749" s="554"/>
      <c r="K20749" s="554"/>
      <c r="L20749" s="554"/>
      <c r="M20749" s="554"/>
      <c r="N20749" s="154"/>
    </row>
    <row r="20750" spans="2:15" ht="20.25" customHeight="1">
      <c r="B20750" s="50" t="e">
        <f>IF((#REF!+#REF!+H20750)&lt;&gt;0,"a","b")</f>
        <v>#REF!</v>
      </c>
      <c r="C20750" s="54">
        <v>5</v>
      </c>
      <c r="D20750" s="54"/>
      <c r="F20750" s="89"/>
      <c r="G20750" s="95" t="s">
        <v>330</v>
      </c>
      <c r="H20750" s="558">
        <f t="shared" si="11775"/>
        <v>0</v>
      </c>
      <c r="I20750" s="554"/>
      <c r="J20750" s="554"/>
      <c r="K20750" s="554"/>
      <c r="L20750" s="554"/>
      <c r="M20750" s="554"/>
      <c r="N20750" s="154"/>
    </row>
    <row r="20751" spans="2:15" ht="20.25" customHeight="1">
      <c r="B20751" s="50" t="e">
        <f>IF((#REF!+#REF!+H20751)&lt;&gt;0,"a","b")</f>
        <v>#REF!</v>
      </c>
      <c r="C20751" s="54">
        <v>5</v>
      </c>
      <c r="D20751" s="54"/>
      <c r="F20751" s="89"/>
      <c r="G20751" s="95" t="s">
        <v>331</v>
      </c>
      <c r="H20751" s="559">
        <f t="shared" si="11775"/>
        <v>0</v>
      </c>
      <c r="I20751" s="560">
        <f t="shared" ref="I20751:K20751" si="11790">SUM(I20752:I20758)</f>
        <v>0</v>
      </c>
      <c r="J20751" s="560">
        <f t="shared" si="11790"/>
        <v>0</v>
      </c>
      <c r="K20751" s="560">
        <f t="shared" si="11790"/>
        <v>0</v>
      </c>
      <c r="L20751" s="560">
        <f t="shared" ref="L20751:N20751" si="11791">SUM(L20752:L20758)</f>
        <v>0</v>
      </c>
      <c r="M20751" s="560">
        <f t="shared" si="11791"/>
        <v>0</v>
      </c>
      <c r="N20751" s="152">
        <f t="shared" si="11791"/>
        <v>0</v>
      </c>
      <c r="O20751" s="60" t="s">
        <v>71</v>
      </c>
    </row>
    <row r="20752" spans="2:15" ht="23.25" customHeight="1">
      <c r="B20752" s="50" t="e">
        <f>IF((#REF!+#REF!+H20752)&lt;&gt;0,"a","b")</f>
        <v>#REF!</v>
      </c>
      <c r="C20752" s="54">
        <v>6</v>
      </c>
      <c r="D20752" s="54"/>
      <c r="F20752" s="89"/>
      <c r="G20752" s="97" t="s">
        <v>291</v>
      </c>
      <c r="H20752" s="558">
        <f t="shared" si="11775"/>
        <v>0</v>
      </c>
      <c r="I20752" s="557"/>
      <c r="J20752" s="557"/>
      <c r="K20752" s="557"/>
      <c r="L20752" s="557"/>
      <c r="M20752" s="557"/>
      <c r="N20752" s="155"/>
    </row>
    <row r="20753" spans="2:18" ht="20.25" customHeight="1">
      <c r="B20753" s="50" t="e">
        <f>IF((#REF!+#REF!+H20753)&lt;&gt;0,"a","b")</f>
        <v>#REF!</v>
      </c>
      <c r="C20753" s="54">
        <v>6</v>
      </c>
      <c r="D20753" s="54"/>
      <c r="F20753" s="89"/>
      <c r="G20753" s="97" t="s">
        <v>292</v>
      </c>
      <c r="H20753" s="558">
        <f t="shared" si="11775"/>
        <v>0</v>
      </c>
      <c r="I20753" s="557"/>
      <c r="J20753" s="557"/>
      <c r="K20753" s="557"/>
      <c r="L20753" s="557"/>
      <c r="M20753" s="557"/>
      <c r="N20753" s="155"/>
    </row>
    <row r="20754" spans="2:18" ht="23.25" customHeight="1">
      <c r="B20754" s="50" t="e">
        <f>IF((#REF!+#REF!+H20754)&lt;&gt;0,"a","b")</f>
        <v>#REF!</v>
      </c>
      <c r="C20754" s="54">
        <v>6</v>
      </c>
      <c r="D20754" s="54"/>
      <c r="F20754" s="89"/>
      <c r="G20754" s="97" t="s">
        <v>293</v>
      </c>
      <c r="H20754" s="552">
        <f t="shared" si="11775"/>
        <v>0</v>
      </c>
      <c r="I20754" s="557"/>
      <c r="J20754" s="557"/>
      <c r="K20754" s="557"/>
      <c r="L20754" s="557"/>
      <c r="M20754" s="557"/>
      <c r="N20754" s="155"/>
    </row>
    <row r="20755" spans="2:18" ht="31.5" customHeight="1">
      <c r="B20755" s="50" t="e">
        <f>IF((#REF!+#REF!+H20755)&lt;&gt;0,"a","b")</f>
        <v>#REF!</v>
      </c>
      <c r="C20755" s="54">
        <v>6</v>
      </c>
      <c r="D20755" s="54"/>
      <c r="F20755" s="89"/>
      <c r="G20755" s="97" t="s">
        <v>294</v>
      </c>
      <c r="H20755" s="552">
        <f t="shared" si="11775"/>
        <v>0</v>
      </c>
      <c r="I20755" s="557"/>
      <c r="J20755" s="557"/>
      <c r="K20755" s="557"/>
      <c r="L20755" s="557"/>
      <c r="M20755" s="557"/>
      <c r="N20755" s="155"/>
    </row>
    <row r="20756" spans="2:18" ht="33.75" customHeight="1">
      <c r="B20756" s="50" t="e">
        <f>IF((#REF!+#REF!+H20756)&lt;&gt;0,"a","b")</f>
        <v>#REF!</v>
      </c>
      <c r="C20756" s="54">
        <v>6</v>
      </c>
      <c r="D20756" s="54"/>
      <c r="F20756" s="89"/>
      <c r="G20756" s="97" t="s">
        <v>332</v>
      </c>
      <c r="H20756" s="552">
        <f t="shared" si="11775"/>
        <v>0</v>
      </c>
      <c r="I20756" s="557"/>
      <c r="J20756" s="557"/>
      <c r="K20756" s="557"/>
      <c r="L20756" s="557"/>
      <c r="M20756" s="557"/>
      <c r="N20756" s="155"/>
    </row>
    <row r="20757" spans="2:18" ht="34.5" customHeight="1">
      <c r="B20757" s="50" t="e">
        <f>IF((#REF!+#REF!+H20757)&lt;&gt;0,"a","b")</f>
        <v>#REF!</v>
      </c>
      <c r="C20757" s="54">
        <v>6</v>
      </c>
      <c r="D20757" s="54"/>
      <c r="F20757" s="89"/>
      <c r="G20757" s="97" t="s">
        <v>333</v>
      </c>
      <c r="H20757" s="552">
        <f t="shared" si="11775"/>
        <v>0</v>
      </c>
      <c r="I20757" s="557"/>
      <c r="J20757" s="557"/>
      <c r="K20757" s="557"/>
      <c r="L20757" s="557"/>
      <c r="M20757" s="557"/>
      <c r="N20757" s="155"/>
    </row>
    <row r="20758" spans="2:18" ht="33.75" customHeight="1">
      <c r="B20758" s="50" t="e">
        <f>IF((#REF!+#REF!+H20758)&lt;&gt;0,"a","b")</f>
        <v>#REF!</v>
      </c>
      <c r="C20758" s="54">
        <v>6</v>
      </c>
      <c r="D20758" s="54"/>
      <c r="F20758" s="89"/>
      <c r="G20758" s="97" t="s">
        <v>334</v>
      </c>
      <c r="H20758" s="552">
        <f t="shared" si="11775"/>
        <v>0</v>
      </c>
      <c r="I20758" s="557"/>
      <c r="J20758" s="557"/>
      <c r="K20758" s="557"/>
      <c r="L20758" s="557"/>
      <c r="M20758" s="557"/>
      <c r="N20758" s="155"/>
    </row>
    <row r="20759" spans="2:18" ht="34.5" customHeight="1">
      <c r="B20759" s="50" t="e">
        <f>IF((#REF!+#REF!+H20759)&lt;&gt;0,"a","b")</f>
        <v>#REF!</v>
      </c>
      <c r="C20759" s="54">
        <v>5</v>
      </c>
      <c r="D20759" s="54"/>
      <c r="F20759" s="89"/>
      <c r="G20759" s="95" t="s">
        <v>335</v>
      </c>
      <c r="H20759" s="552">
        <f t="shared" si="11775"/>
        <v>0</v>
      </c>
      <c r="I20759" s="554"/>
      <c r="J20759" s="554"/>
      <c r="K20759" s="554"/>
      <c r="L20759" s="554"/>
      <c r="M20759" s="554"/>
      <c r="N20759" s="156"/>
    </row>
    <row r="20760" spans="2:18" ht="24.75" customHeight="1">
      <c r="B20760" s="50" t="e">
        <f>IF((#REF!+#REF!+H20760)&lt;&gt;0,"a","b")</f>
        <v>#REF!</v>
      </c>
      <c r="C20760" s="54">
        <v>5</v>
      </c>
      <c r="D20760" s="54"/>
      <c r="F20760" s="89"/>
      <c r="G20760" s="95" t="s">
        <v>336</v>
      </c>
      <c r="H20760" s="558">
        <f t="shared" si="11775"/>
        <v>0</v>
      </c>
      <c r="I20760" s="554"/>
      <c r="J20760" s="554"/>
      <c r="K20760" s="554"/>
      <c r="L20760" s="554"/>
      <c r="M20760" s="554"/>
      <c r="N20760" s="156"/>
    </row>
    <row r="20761" spans="2:18" ht="27.75" customHeight="1">
      <c r="B20761" s="50" t="e">
        <f>IF((#REF!+#REF!+H20761)&lt;&gt;0,"a","b")</f>
        <v>#REF!</v>
      </c>
      <c r="C20761" s="54">
        <v>4</v>
      </c>
      <c r="D20761" s="54"/>
      <c r="F20761" s="89"/>
      <c r="G20761" s="93" t="s">
        <v>337</v>
      </c>
      <c r="H20761" s="552">
        <f t="shared" si="11775"/>
        <v>0</v>
      </c>
      <c r="I20761" s="555"/>
      <c r="J20761" s="555"/>
      <c r="K20761" s="555"/>
      <c r="L20761" s="555"/>
      <c r="M20761" s="555"/>
      <c r="N20761" s="153"/>
    </row>
    <row r="20762" spans="2:18" ht="23.25" customHeight="1">
      <c r="B20762" s="50" t="e">
        <f>IF((#REF!+#REF!+H20762)&lt;&gt;0,"a","b")</f>
        <v>#REF!</v>
      </c>
      <c r="C20762" s="54">
        <v>4</v>
      </c>
      <c r="D20762" s="54"/>
      <c r="F20762" s="89"/>
      <c r="G20762" s="93" t="s">
        <v>338</v>
      </c>
      <c r="H20762" s="552">
        <f t="shared" si="11775"/>
        <v>0</v>
      </c>
      <c r="I20762" s="555"/>
      <c r="J20762" s="555"/>
      <c r="K20762" s="555"/>
      <c r="L20762" s="555"/>
      <c r="M20762" s="555"/>
      <c r="N20762" s="153"/>
    </row>
    <row r="20763" spans="2:18" ht="24" customHeight="1">
      <c r="B20763" s="50" t="e">
        <f>IF((#REF!+#REF!+H20763)&lt;&gt;0,"a","b")</f>
        <v>#REF!</v>
      </c>
      <c r="C20763" s="54">
        <v>4</v>
      </c>
      <c r="D20763" s="54"/>
      <c r="F20763" s="89"/>
      <c r="G20763" s="93" t="s">
        <v>339</v>
      </c>
      <c r="H20763" s="552">
        <f t="shared" si="11775"/>
        <v>0</v>
      </c>
      <c r="I20763" s="555"/>
      <c r="J20763" s="555"/>
      <c r="K20763" s="555"/>
      <c r="L20763" s="555"/>
      <c r="M20763" s="555"/>
      <c r="N20763" s="153"/>
    </row>
    <row r="20764" spans="2:18" ht="34.5" customHeight="1">
      <c r="B20764" s="50" t="e">
        <f>IF((#REF!+#REF!+H20764)&lt;&gt;0,"a","b")</f>
        <v>#REF!</v>
      </c>
      <c r="C20764" s="54">
        <v>4</v>
      </c>
      <c r="D20764" s="54"/>
      <c r="F20764" s="89"/>
      <c r="G20764" s="93" t="s">
        <v>340</v>
      </c>
      <c r="H20764" s="552">
        <f t="shared" si="11775"/>
        <v>0</v>
      </c>
      <c r="I20764" s="555"/>
      <c r="J20764" s="555"/>
      <c r="K20764" s="555"/>
      <c r="L20764" s="555"/>
      <c r="M20764" s="555"/>
      <c r="N20764" s="153"/>
    </row>
    <row r="20765" spans="2:18" ht="33" customHeight="1">
      <c r="B20765" s="50" t="e">
        <f>IF((#REF!+#REF!+H20765)&lt;&gt;0,"a","b")</f>
        <v>#REF!</v>
      </c>
      <c r="C20765" s="54">
        <v>4</v>
      </c>
      <c r="D20765" s="54"/>
      <c r="F20765" s="89"/>
      <c r="G20765" s="93" t="s">
        <v>341</v>
      </c>
      <c r="H20765" s="563">
        <f t="shared" si="11775"/>
        <v>0</v>
      </c>
      <c r="I20765" s="565">
        <f t="shared" ref="I20765:K20765" si="11792">SUM(I20766:I20771)</f>
        <v>0</v>
      </c>
      <c r="J20765" s="565">
        <f t="shared" si="11792"/>
        <v>0</v>
      </c>
      <c r="K20765" s="565">
        <f t="shared" si="11792"/>
        <v>0</v>
      </c>
      <c r="L20765" s="565">
        <f t="shared" ref="L20765:N20765" si="11793">SUM(L20766:L20771)</f>
        <v>0</v>
      </c>
      <c r="M20765" s="565">
        <f t="shared" si="11793"/>
        <v>0</v>
      </c>
      <c r="N20765" s="151">
        <f t="shared" si="11793"/>
        <v>0</v>
      </c>
      <c r="O20765" s="60" t="s">
        <v>71</v>
      </c>
    </row>
    <row r="20766" spans="2:18" ht="20.25" customHeight="1">
      <c r="B20766" s="50" t="e">
        <f>IF((#REF!+#REF!+H20766)&lt;&gt;0,"a","b")</f>
        <v>#REF!</v>
      </c>
      <c r="C20766" s="54">
        <v>5</v>
      </c>
      <c r="D20766" s="54"/>
      <c r="F20766" s="89"/>
      <c r="G20766" s="95" t="s">
        <v>342</v>
      </c>
      <c r="H20766" s="552">
        <f t="shared" si="11775"/>
        <v>0</v>
      </c>
      <c r="I20766" s="554"/>
      <c r="J20766" s="554"/>
      <c r="K20766" s="554"/>
      <c r="L20766" s="554"/>
      <c r="M20766" s="554"/>
      <c r="N20766" s="156"/>
      <c r="R20766" s="1">
        <f>82+55</f>
        <v>137</v>
      </c>
    </row>
    <row r="20767" spans="2:18" ht="20.25" customHeight="1">
      <c r="B20767" s="50" t="e">
        <f>IF((#REF!+#REF!+H20767)&lt;&gt;0,"a","b")</f>
        <v>#REF!</v>
      </c>
      <c r="C20767" s="54">
        <v>5</v>
      </c>
      <c r="D20767" s="54"/>
      <c r="F20767" s="89"/>
      <c r="G20767" s="95" t="s">
        <v>343</v>
      </c>
      <c r="H20767" s="552">
        <f t="shared" si="11775"/>
        <v>0</v>
      </c>
      <c r="I20767" s="554"/>
      <c r="J20767" s="554"/>
      <c r="K20767" s="554"/>
      <c r="L20767" s="554"/>
      <c r="M20767" s="554"/>
      <c r="N20767" s="156"/>
    </row>
    <row r="20768" spans="2:18" ht="35.25" customHeight="1">
      <c r="B20768" s="50" t="e">
        <f>IF((#REF!+#REF!+H20768)&lt;&gt;0,"a","b")</f>
        <v>#REF!</v>
      </c>
      <c r="C20768" s="54">
        <v>5</v>
      </c>
      <c r="D20768" s="54"/>
      <c r="F20768" s="89"/>
      <c r="G20768" s="95" t="s">
        <v>344</v>
      </c>
      <c r="H20768" s="552">
        <f t="shared" si="11775"/>
        <v>0</v>
      </c>
      <c r="I20768" s="554"/>
      <c r="J20768" s="554"/>
      <c r="K20768" s="554"/>
      <c r="L20768" s="554"/>
      <c r="M20768" s="554"/>
      <c r="N20768" s="156"/>
    </row>
    <row r="20769" spans="2:15" ht="20.25" customHeight="1">
      <c r="B20769" s="50" t="e">
        <f>IF((#REF!+#REF!+H20769)&lt;&gt;0,"a","b")</f>
        <v>#REF!</v>
      </c>
      <c r="C20769" s="54">
        <v>5</v>
      </c>
      <c r="D20769" s="54"/>
      <c r="F20769" s="89"/>
      <c r="G20769" s="95" t="s">
        <v>345</v>
      </c>
      <c r="H20769" s="552">
        <f t="shared" si="11775"/>
        <v>0</v>
      </c>
      <c r="I20769" s="554"/>
      <c r="J20769" s="554"/>
      <c r="K20769" s="554"/>
      <c r="L20769" s="554"/>
      <c r="M20769" s="554"/>
      <c r="N20769" s="156"/>
    </row>
    <row r="20770" spans="2:15" ht="30.75" customHeight="1">
      <c r="B20770" s="50" t="e">
        <f>IF((#REF!+#REF!+H20770)&lt;&gt;0,"a","b")</f>
        <v>#REF!</v>
      </c>
      <c r="C20770" s="54">
        <v>5</v>
      </c>
      <c r="D20770" s="54"/>
      <c r="F20770" s="89"/>
      <c r="G20770" s="95" t="s">
        <v>346</v>
      </c>
      <c r="H20770" s="552">
        <f t="shared" si="11775"/>
        <v>0</v>
      </c>
      <c r="I20770" s="554"/>
      <c r="J20770" s="554"/>
      <c r="K20770" s="554"/>
      <c r="L20770" s="554"/>
      <c r="M20770" s="554"/>
      <c r="N20770" s="156"/>
    </row>
    <row r="20771" spans="2:15" ht="30.75" customHeight="1">
      <c r="B20771" s="50" t="e">
        <f>IF((#REF!+#REF!+H20771)&lt;&gt;0,"a","b")</f>
        <v>#REF!</v>
      </c>
      <c r="C20771" s="54">
        <v>5</v>
      </c>
      <c r="D20771" s="54"/>
      <c r="F20771" s="89"/>
      <c r="G20771" s="95" t="s">
        <v>347</v>
      </c>
      <c r="H20771" s="552">
        <f t="shared" si="11775"/>
        <v>0</v>
      </c>
      <c r="I20771" s="554"/>
      <c r="J20771" s="554"/>
      <c r="K20771" s="554"/>
      <c r="L20771" s="554"/>
      <c r="M20771" s="554"/>
      <c r="N20771" s="156"/>
    </row>
    <row r="20772" spans="2:15" ht="20.25" customHeight="1">
      <c r="B20772" s="50" t="e">
        <f>IF((#REF!+#REF!+H20772)&lt;&gt;0,"a","b")</f>
        <v>#REF!</v>
      </c>
      <c r="C20772" s="54">
        <v>4</v>
      </c>
      <c r="D20772" s="54"/>
      <c r="F20772" s="89"/>
      <c r="G20772" s="93" t="s">
        <v>348</v>
      </c>
      <c r="H20772" s="552">
        <f t="shared" si="11775"/>
        <v>0</v>
      </c>
      <c r="I20772" s="555"/>
      <c r="J20772" s="555"/>
      <c r="K20772" s="555"/>
      <c r="L20772" s="555"/>
      <c r="M20772" s="555"/>
      <c r="N20772" s="153"/>
    </row>
    <row r="20773" spans="2:15" ht="20.25" customHeight="1">
      <c r="B20773" s="50" t="e">
        <f>IF((#REF!+#REF!+H20773)&lt;&gt;0,"a","b")</f>
        <v>#REF!</v>
      </c>
      <c r="C20773" s="54">
        <v>4</v>
      </c>
      <c r="D20773" s="54"/>
      <c r="F20773" s="89"/>
      <c r="G20773" s="93" t="s">
        <v>349</v>
      </c>
      <c r="H20773" s="563">
        <f t="shared" si="11775"/>
        <v>0</v>
      </c>
      <c r="I20773" s="565">
        <f t="shared" ref="I20773:K20773" si="11794">SUM(I20774:I20786)</f>
        <v>0</v>
      </c>
      <c r="J20773" s="565">
        <f t="shared" si="11794"/>
        <v>0</v>
      </c>
      <c r="K20773" s="565">
        <f t="shared" si="11794"/>
        <v>0</v>
      </c>
      <c r="L20773" s="565">
        <f t="shared" ref="L20773:N20773" si="11795">SUM(L20774:L20786)</f>
        <v>0</v>
      </c>
      <c r="M20773" s="565">
        <f t="shared" si="11795"/>
        <v>0</v>
      </c>
      <c r="N20773" s="151">
        <f t="shared" si="11795"/>
        <v>0</v>
      </c>
      <c r="O20773" s="60" t="s">
        <v>71</v>
      </c>
    </row>
    <row r="20774" spans="2:15" ht="20.25" customHeight="1">
      <c r="B20774" s="50" t="e">
        <f>IF((#REF!+#REF!+H20774)&lt;&gt;0,"a","b")</f>
        <v>#REF!</v>
      </c>
      <c r="C20774" s="54">
        <v>5</v>
      </c>
      <c r="D20774" s="54"/>
      <c r="F20774" s="89"/>
      <c r="G20774" s="95" t="s">
        <v>350</v>
      </c>
      <c r="H20774" s="561">
        <f t="shared" si="11775"/>
        <v>0</v>
      </c>
      <c r="I20774" s="554"/>
      <c r="J20774" s="554"/>
      <c r="K20774" s="554"/>
      <c r="L20774" s="554"/>
      <c r="M20774" s="554"/>
      <c r="N20774" s="156"/>
    </row>
    <row r="20775" spans="2:15" ht="30" customHeight="1">
      <c r="B20775" s="50" t="e">
        <f>IF((#REF!+#REF!+H20775)&lt;&gt;0,"a","b")</f>
        <v>#REF!</v>
      </c>
      <c r="C20775" s="54">
        <v>5</v>
      </c>
      <c r="D20775" s="54"/>
      <c r="F20775" s="89"/>
      <c r="G20775" s="95" t="s">
        <v>351</v>
      </c>
      <c r="H20775" s="552">
        <f t="shared" si="11775"/>
        <v>0</v>
      </c>
      <c r="I20775" s="554"/>
      <c r="J20775" s="554"/>
      <c r="K20775" s="554"/>
      <c r="L20775" s="554"/>
      <c r="M20775" s="554"/>
      <c r="N20775" s="156"/>
    </row>
    <row r="20776" spans="2:15" ht="22.5" customHeight="1">
      <c r="B20776" s="50" t="e">
        <f>IF((#REF!+#REF!+H20776)&lt;&gt;0,"a","b")</f>
        <v>#REF!</v>
      </c>
      <c r="C20776" s="54">
        <v>5</v>
      </c>
      <c r="D20776" s="54"/>
      <c r="F20776" s="89"/>
      <c r="G20776" s="95" t="s">
        <v>352</v>
      </c>
      <c r="H20776" s="552">
        <f t="shared" si="11775"/>
        <v>0</v>
      </c>
      <c r="I20776" s="554"/>
      <c r="J20776" s="554"/>
      <c r="K20776" s="554"/>
      <c r="L20776" s="554"/>
      <c r="M20776" s="554"/>
      <c r="N20776" s="156"/>
    </row>
    <row r="20777" spans="2:15" ht="33.75" customHeight="1">
      <c r="B20777" s="50" t="e">
        <f>IF((#REF!+#REF!+H20777)&lt;&gt;0,"a","b")</f>
        <v>#REF!</v>
      </c>
      <c r="C20777" s="54">
        <v>5</v>
      </c>
      <c r="D20777" s="54"/>
      <c r="F20777" s="89"/>
      <c r="G20777" s="95" t="s">
        <v>353</v>
      </c>
      <c r="H20777" s="552">
        <f t="shared" si="11775"/>
        <v>0</v>
      </c>
      <c r="I20777" s="554"/>
      <c r="J20777" s="554"/>
      <c r="K20777" s="554"/>
      <c r="L20777" s="554"/>
      <c r="M20777" s="554"/>
      <c r="N20777" s="156"/>
    </row>
    <row r="20778" spans="2:15" ht="24.75" customHeight="1">
      <c r="B20778" s="50" t="e">
        <f>IF((#REF!+#REF!+H20778)&lt;&gt;0,"a","b")</f>
        <v>#REF!</v>
      </c>
      <c r="C20778" s="54">
        <v>5</v>
      </c>
      <c r="D20778" s="54"/>
      <c r="F20778" s="89"/>
      <c r="G20778" s="95" t="s">
        <v>354</v>
      </c>
      <c r="H20778" s="552">
        <f t="shared" si="11775"/>
        <v>0</v>
      </c>
      <c r="I20778" s="554"/>
      <c r="J20778" s="554"/>
      <c r="K20778" s="554"/>
      <c r="L20778" s="554"/>
      <c r="M20778" s="554"/>
      <c r="N20778" s="156"/>
    </row>
    <row r="20779" spans="2:15" ht="35.25" customHeight="1">
      <c r="B20779" s="50" t="e">
        <f>IF((#REF!+#REF!+H20779)&lt;&gt;0,"a","b")</f>
        <v>#REF!</v>
      </c>
      <c r="C20779" s="54">
        <v>5</v>
      </c>
      <c r="D20779" s="54"/>
      <c r="F20779" s="89"/>
      <c r="G20779" s="95" t="s">
        <v>355</v>
      </c>
      <c r="H20779" s="558">
        <f t="shared" si="11775"/>
        <v>0</v>
      </c>
      <c r="I20779" s="554"/>
      <c r="J20779" s="554"/>
      <c r="K20779" s="554"/>
      <c r="L20779" s="554"/>
      <c r="M20779" s="554"/>
      <c r="N20779" s="156"/>
    </row>
    <row r="20780" spans="2:15" ht="33.75" customHeight="1">
      <c r="B20780" s="50" t="e">
        <f>IF((#REF!+#REF!+H20780)&lt;&gt;0,"a","b")</f>
        <v>#REF!</v>
      </c>
      <c r="C20780" s="54">
        <v>5</v>
      </c>
      <c r="D20780" s="54"/>
      <c r="F20780" s="89"/>
      <c r="G20780" s="95" t="s">
        <v>356</v>
      </c>
      <c r="H20780" s="558">
        <f t="shared" si="11775"/>
        <v>0</v>
      </c>
      <c r="I20780" s="554"/>
      <c r="J20780" s="554"/>
      <c r="K20780" s="554"/>
      <c r="L20780" s="554"/>
      <c r="M20780" s="554"/>
      <c r="N20780" s="156"/>
    </row>
    <row r="20781" spans="2:15" ht="20.25" customHeight="1">
      <c r="B20781" s="50" t="e">
        <f>IF((#REF!+#REF!+H20781)&lt;&gt;0,"a","b")</f>
        <v>#REF!</v>
      </c>
      <c r="C20781" s="54">
        <v>5</v>
      </c>
      <c r="D20781" s="54"/>
      <c r="F20781" s="89"/>
      <c r="G20781" s="95" t="s">
        <v>357</v>
      </c>
      <c r="H20781" s="561">
        <f t="shared" si="11775"/>
        <v>0</v>
      </c>
      <c r="I20781" s="554"/>
      <c r="J20781" s="554"/>
      <c r="K20781" s="554"/>
      <c r="L20781" s="554"/>
      <c r="M20781" s="554"/>
      <c r="N20781" s="156"/>
    </row>
    <row r="20782" spans="2:15" ht="20.25" customHeight="1">
      <c r="B20782" s="50" t="e">
        <f>IF((#REF!+#REF!+H20782)&lt;&gt;0,"a","b")</f>
        <v>#REF!</v>
      </c>
      <c r="C20782" s="54">
        <v>5</v>
      </c>
      <c r="D20782" s="54"/>
      <c r="F20782" s="89"/>
      <c r="G20782" s="95" t="s">
        <v>358</v>
      </c>
      <c r="H20782" s="552">
        <f t="shared" si="11775"/>
        <v>0</v>
      </c>
      <c r="I20782" s="554"/>
      <c r="J20782" s="554"/>
      <c r="K20782" s="554"/>
      <c r="L20782" s="554"/>
      <c r="M20782" s="554"/>
      <c r="N20782" s="156"/>
    </row>
    <row r="20783" spans="2:15" ht="20.25" customHeight="1">
      <c r="B20783" s="50" t="e">
        <f>IF((#REF!+#REF!+H20783)&lt;&gt;0,"a","b")</f>
        <v>#REF!</v>
      </c>
      <c r="C20783" s="54">
        <v>5</v>
      </c>
      <c r="D20783" s="54"/>
      <c r="F20783" s="89"/>
      <c r="G20783" s="95" t="s">
        <v>359</v>
      </c>
      <c r="H20783" s="552">
        <f t="shared" si="11775"/>
        <v>0</v>
      </c>
      <c r="I20783" s="554"/>
      <c r="J20783" s="554"/>
      <c r="K20783" s="554"/>
      <c r="L20783" s="554"/>
      <c r="M20783" s="554"/>
      <c r="N20783" s="156"/>
    </row>
    <row r="20784" spans="2:15" ht="20.25" customHeight="1">
      <c r="B20784" s="50" t="e">
        <f>IF((#REF!+#REF!+H20784)&lt;&gt;0,"a","b")</f>
        <v>#REF!</v>
      </c>
      <c r="C20784" s="54">
        <v>5</v>
      </c>
      <c r="D20784" s="54"/>
      <c r="F20784" s="89"/>
      <c r="G20784" s="95" t="s">
        <v>360</v>
      </c>
      <c r="H20784" s="552">
        <f t="shared" si="11775"/>
        <v>0</v>
      </c>
      <c r="I20784" s="554"/>
      <c r="J20784" s="554"/>
      <c r="K20784" s="554"/>
      <c r="L20784" s="554"/>
      <c r="M20784" s="554"/>
      <c r="N20784" s="156"/>
    </row>
    <row r="20785" spans="2:15" ht="34.5" customHeight="1">
      <c r="B20785" s="50" t="e">
        <f>IF((#REF!+#REF!+H20785)&lt;&gt;0,"a","b")</f>
        <v>#REF!</v>
      </c>
      <c r="C20785" s="54">
        <v>5</v>
      </c>
      <c r="D20785" s="54"/>
      <c r="F20785" s="89"/>
      <c r="G20785" s="95" t="s">
        <v>361</v>
      </c>
      <c r="H20785" s="552">
        <f t="shared" si="11775"/>
        <v>0</v>
      </c>
      <c r="I20785" s="554"/>
      <c r="J20785" s="554"/>
      <c r="K20785" s="554"/>
      <c r="L20785" s="554"/>
      <c r="M20785" s="554"/>
      <c r="N20785" s="156"/>
    </row>
    <row r="20786" spans="2:15" ht="30.75" customHeight="1">
      <c r="B20786" s="50" t="e">
        <f>IF((#REF!+#REF!+H20786)&lt;&gt;0,"a","b")</f>
        <v>#REF!</v>
      </c>
      <c r="C20786" s="54">
        <v>5</v>
      </c>
      <c r="D20786" s="54"/>
      <c r="F20786" s="89"/>
      <c r="G20786" s="95" t="s">
        <v>362</v>
      </c>
      <c r="H20786" s="552">
        <f t="shared" si="11775"/>
        <v>0</v>
      </c>
      <c r="I20786" s="554"/>
      <c r="J20786" s="554"/>
      <c r="K20786" s="554"/>
      <c r="L20786" s="554"/>
      <c r="M20786" s="554"/>
      <c r="N20786" s="156"/>
    </row>
    <row r="20787" spans="2:15" ht="20.25" customHeight="1">
      <c r="B20787" s="50" t="e">
        <f>IF((#REF!+#REF!+H20787)&lt;&gt;0,"a","b")</f>
        <v>#REF!</v>
      </c>
      <c r="C20787" s="54">
        <v>3</v>
      </c>
      <c r="D20787" s="54"/>
      <c r="F20787" s="89"/>
      <c r="G20787" s="90" t="s">
        <v>302</v>
      </c>
      <c r="H20787" s="552">
        <f t="shared" si="11775"/>
        <v>0</v>
      </c>
      <c r="I20787" s="562"/>
      <c r="J20787" s="562"/>
      <c r="K20787" s="562"/>
      <c r="L20787" s="562"/>
      <c r="M20787" s="562"/>
      <c r="N20787" s="161"/>
    </row>
    <row r="20788" spans="2:15" ht="20.25" customHeight="1">
      <c r="B20788" s="50" t="e">
        <f>IF((#REF!+#REF!+H20788)&lt;&gt;0,"a","b")</f>
        <v>#REF!</v>
      </c>
      <c r="C20788" s="54">
        <v>3</v>
      </c>
      <c r="D20788" s="54"/>
      <c r="F20788" s="89"/>
      <c r="G20788" s="90" t="s">
        <v>301</v>
      </c>
      <c r="H20788" s="563">
        <f t="shared" si="11775"/>
        <v>0</v>
      </c>
      <c r="I20788" s="564">
        <f t="shared" ref="I20788:N20788" si="11796">I20789+I20794+I20795</f>
        <v>0</v>
      </c>
      <c r="J20788" s="564">
        <f t="shared" si="11796"/>
        <v>0</v>
      </c>
      <c r="K20788" s="564">
        <f t="shared" si="11796"/>
        <v>0</v>
      </c>
      <c r="L20788" s="564">
        <f t="shared" si="11796"/>
        <v>0</v>
      </c>
      <c r="M20788" s="564">
        <f t="shared" si="11796"/>
        <v>0</v>
      </c>
      <c r="N20788" s="150">
        <f t="shared" si="11796"/>
        <v>0</v>
      </c>
      <c r="O20788" s="60" t="s">
        <v>71</v>
      </c>
    </row>
    <row r="20789" spans="2:15" ht="20.25" customHeight="1">
      <c r="B20789" s="50" t="e">
        <f>IF((#REF!+#REF!+H20789)&lt;&gt;0,"a","b")</f>
        <v>#REF!</v>
      </c>
      <c r="C20789" s="54">
        <v>4</v>
      </c>
      <c r="D20789" s="54"/>
      <c r="F20789" s="89"/>
      <c r="G20789" s="93" t="s">
        <v>363</v>
      </c>
      <c r="H20789" s="563">
        <f t="shared" si="11775"/>
        <v>0</v>
      </c>
      <c r="I20789" s="565">
        <f t="shared" ref="I20789:K20789" si="11797">SUM(I20790:I20793)</f>
        <v>0</v>
      </c>
      <c r="J20789" s="565">
        <f t="shared" si="11797"/>
        <v>0</v>
      </c>
      <c r="K20789" s="565">
        <f t="shared" si="11797"/>
        <v>0</v>
      </c>
      <c r="L20789" s="565">
        <f t="shared" ref="L20789:N20789" si="11798">SUM(L20790:L20793)</f>
        <v>0</v>
      </c>
      <c r="M20789" s="565">
        <f t="shared" si="11798"/>
        <v>0</v>
      </c>
      <c r="N20789" s="151">
        <f t="shared" si="11798"/>
        <v>0</v>
      </c>
      <c r="O20789" s="60" t="s">
        <v>71</v>
      </c>
    </row>
    <row r="20790" spans="2:15" ht="20.25" customHeight="1">
      <c r="B20790" s="50" t="e">
        <f>IF((#REF!+#REF!+H20790)&lt;&gt;0,"a","b")</f>
        <v>#REF!</v>
      </c>
      <c r="C20790" s="54">
        <v>5</v>
      </c>
      <c r="D20790" s="54"/>
      <c r="F20790" s="89"/>
      <c r="G20790" s="95" t="s">
        <v>364</v>
      </c>
      <c r="H20790" s="552">
        <f t="shared" si="11775"/>
        <v>0</v>
      </c>
      <c r="I20790" s="554"/>
      <c r="J20790" s="554"/>
      <c r="K20790" s="554"/>
      <c r="L20790" s="554"/>
      <c r="M20790" s="554"/>
      <c r="N20790" s="154"/>
    </row>
    <row r="20791" spans="2:15" ht="20.25" customHeight="1">
      <c r="B20791" s="50" t="e">
        <f>IF((#REF!+#REF!+H20791)&lt;&gt;0,"a","b")</f>
        <v>#REF!</v>
      </c>
      <c r="C20791" s="54">
        <v>5</v>
      </c>
      <c r="D20791" s="54"/>
      <c r="F20791" s="89"/>
      <c r="G20791" s="95" t="s">
        <v>365</v>
      </c>
      <c r="H20791" s="552">
        <f t="shared" si="11775"/>
        <v>0</v>
      </c>
      <c r="I20791" s="554"/>
      <c r="J20791" s="554"/>
      <c r="K20791" s="554"/>
      <c r="L20791" s="554"/>
      <c r="M20791" s="554"/>
      <c r="N20791" s="154"/>
    </row>
    <row r="20792" spans="2:15" ht="20.25" customHeight="1">
      <c r="B20792" s="50" t="e">
        <f>IF((#REF!+#REF!+H20792)&lt;&gt;0,"a","b")</f>
        <v>#REF!</v>
      </c>
      <c r="C20792" s="54">
        <v>5</v>
      </c>
      <c r="D20792" s="54"/>
      <c r="F20792" s="89"/>
      <c r="G20792" s="95" t="s">
        <v>366</v>
      </c>
      <c r="H20792" s="552">
        <f t="shared" si="11775"/>
        <v>0</v>
      </c>
      <c r="I20792" s="554"/>
      <c r="J20792" s="554"/>
      <c r="K20792" s="554"/>
      <c r="L20792" s="554"/>
      <c r="M20792" s="554"/>
      <c r="N20792" s="154"/>
    </row>
    <row r="20793" spans="2:15" ht="20.25" customHeight="1">
      <c r="B20793" s="50" t="e">
        <f>IF((#REF!+#REF!+H20793)&lt;&gt;0,"a","b")</f>
        <v>#REF!</v>
      </c>
      <c r="C20793" s="54">
        <v>5</v>
      </c>
      <c r="D20793" s="54"/>
      <c r="F20793" s="89"/>
      <c r="G20793" s="95" t="s">
        <v>367</v>
      </c>
      <c r="H20793" s="552">
        <f t="shared" si="11775"/>
        <v>0</v>
      </c>
      <c r="I20793" s="554"/>
      <c r="J20793" s="554"/>
      <c r="K20793" s="554"/>
      <c r="L20793" s="554"/>
      <c r="M20793" s="554"/>
      <c r="N20793" s="154"/>
    </row>
    <row r="20794" spans="2:15" ht="20.25" customHeight="1">
      <c r="B20794" s="50" t="e">
        <f>IF((#REF!+#REF!+H20794)&lt;&gt;0,"a","b")</f>
        <v>#REF!</v>
      </c>
      <c r="C20794" s="54">
        <v>4</v>
      </c>
      <c r="D20794" s="54"/>
      <c r="F20794" s="89"/>
      <c r="G20794" s="93" t="s">
        <v>368</v>
      </c>
      <c r="H20794" s="558">
        <f t="shared" si="11775"/>
        <v>0</v>
      </c>
      <c r="I20794" s="555"/>
      <c r="J20794" s="555"/>
      <c r="K20794" s="555"/>
      <c r="L20794" s="555"/>
      <c r="M20794" s="555"/>
      <c r="N20794" s="153"/>
    </row>
    <row r="20795" spans="2:15" ht="36" customHeight="1">
      <c r="B20795" s="50" t="e">
        <f>IF((#REF!+#REF!+H20795)&lt;&gt;0,"a","b")</f>
        <v>#REF!</v>
      </c>
      <c r="C20795" s="54">
        <v>4</v>
      </c>
      <c r="D20795" s="54"/>
      <c r="F20795" s="89"/>
      <c r="G20795" s="93" t="s">
        <v>369</v>
      </c>
      <c r="H20795" s="556">
        <f t="shared" si="11775"/>
        <v>0</v>
      </c>
      <c r="I20795" s="555"/>
      <c r="J20795" s="555"/>
      <c r="K20795" s="555"/>
      <c r="L20795" s="555"/>
      <c r="M20795" s="555"/>
      <c r="N20795" s="153"/>
    </row>
    <row r="20796" spans="2:15" ht="20.25" customHeight="1">
      <c r="B20796" s="50" t="e">
        <f>IF((#REF!+#REF!+H20796)&lt;&gt;0,"a","b")</f>
        <v>#REF!</v>
      </c>
      <c r="C20796" s="54">
        <v>3</v>
      </c>
      <c r="D20796" s="54"/>
      <c r="F20796" s="89"/>
      <c r="G20796" s="90" t="s">
        <v>295</v>
      </c>
      <c r="H20796" s="556">
        <f t="shared" si="11775"/>
        <v>0</v>
      </c>
      <c r="I20796" s="562"/>
      <c r="J20796" s="562"/>
      <c r="K20796" s="562"/>
      <c r="L20796" s="562"/>
      <c r="M20796" s="562"/>
      <c r="N20796" s="161"/>
    </row>
    <row r="20797" spans="2:15" ht="20.25" customHeight="1">
      <c r="B20797" s="50" t="e">
        <f>IF((#REF!+#REF!+H20797)&lt;&gt;0,"a","b")</f>
        <v>#REF!</v>
      </c>
      <c r="C20797" s="54">
        <v>3</v>
      </c>
      <c r="D20797" s="54"/>
      <c r="F20797" s="89"/>
      <c r="G20797" s="90" t="s">
        <v>296</v>
      </c>
      <c r="H20797" s="566">
        <f t="shared" si="11775"/>
        <v>0</v>
      </c>
      <c r="I20797" s="564">
        <f t="shared" ref="I20797:N20797" si="11799">I20798+I20801+I20804</f>
        <v>0</v>
      </c>
      <c r="J20797" s="564">
        <f t="shared" si="11799"/>
        <v>0</v>
      </c>
      <c r="K20797" s="564">
        <f t="shared" si="11799"/>
        <v>0</v>
      </c>
      <c r="L20797" s="564">
        <f t="shared" si="11799"/>
        <v>0</v>
      </c>
      <c r="M20797" s="564">
        <f t="shared" si="11799"/>
        <v>0</v>
      </c>
      <c r="N20797" s="150">
        <f t="shared" si="11799"/>
        <v>0</v>
      </c>
      <c r="O20797" s="60" t="s">
        <v>71</v>
      </c>
    </row>
    <row r="20798" spans="2:15" ht="20.25" customHeight="1">
      <c r="B20798" s="50" t="e">
        <f>IF((#REF!+#REF!+H20798)&lt;&gt;0,"a","b")</f>
        <v>#REF!</v>
      </c>
      <c r="C20798" s="54">
        <v>4</v>
      </c>
      <c r="D20798" s="54"/>
      <c r="F20798" s="89"/>
      <c r="G20798" s="93" t="s">
        <v>370</v>
      </c>
      <c r="H20798" s="566">
        <f t="shared" si="11775"/>
        <v>0</v>
      </c>
      <c r="I20798" s="565">
        <f t="shared" ref="I20798:K20798" si="11800">SUM(I20799:I20800)</f>
        <v>0</v>
      </c>
      <c r="J20798" s="565">
        <f t="shared" si="11800"/>
        <v>0</v>
      </c>
      <c r="K20798" s="565">
        <f t="shared" si="11800"/>
        <v>0</v>
      </c>
      <c r="L20798" s="565">
        <f t="shared" ref="L20798:N20798" si="11801">SUM(L20799:L20800)</f>
        <v>0</v>
      </c>
      <c r="M20798" s="565">
        <f t="shared" si="11801"/>
        <v>0</v>
      </c>
      <c r="N20798" s="151">
        <f t="shared" si="11801"/>
        <v>0</v>
      </c>
      <c r="O20798" s="60" t="s">
        <v>71</v>
      </c>
    </row>
    <row r="20799" spans="2:15" ht="20.25" customHeight="1">
      <c r="B20799" s="50" t="e">
        <f>IF((#REF!+#REF!+H20799)&lt;&gt;0,"a","b")</f>
        <v>#REF!</v>
      </c>
      <c r="C20799" s="54">
        <v>5</v>
      </c>
      <c r="D20799" s="54"/>
      <c r="F20799" s="89"/>
      <c r="G20799" s="95" t="s">
        <v>371</v>
      </c>
      <c r="H20799" s="556">
        <f t="shared" si="11775"/>
        <v>0</v>
      </c>
      <c r="I20799" s="554"/>
      <c r="J20799" s="554"/>
      <c r="K20799" s="554"/>
      <c r="L20799" s="554"/>
      <c r="M20799" s="554"/>
      <c r="N20799" s="154"/>
    </row>
    <row r="20800" spans="2:15" ht="20.25" customHeight="1">
      <c r="B20800" s="50" t="e">
        <f>IF((#REF!+#REF!+H20800)&lt;&gt;0,"a","b")</f>
        <v>#REF!</v>
      </c>
      <c r="C20800" s="54">
        <v>5</v>
      </c>
      <c r="D20800" s="54"/>
      <c r="F20800" s="89"/>
      <c r="G20800" s="95" t="s">
        <v>297</v>
      </c>
      <c r="H20800" s="556">
        <f t="shared" si="11775"/>
        <v>0</v>
      </c>
      <c r="I20800" s="554"/>
      <c r="J20800" s="554"/>
      <c r="K20800" s="554"/>
      <c r="L20800" s="554"/>
      <c r="M20800" s="554"/>
      <c r="N20800" s="154"/>
    </row>
    <row r="20801" spans="2:15" ht="20.25" customHeight="1">
      <c r="B20801" s="50" t="e">
        <f>IF((#REF!+#REF!+H20801)&lt;&gt;0,"a","b")</f>
        <v>#REF!</v>
      </c>
      <c r="C20801" s="54">
        <v>4</v>
      </c>
      <c r="D20801" s="54"/>
      <c r="F20801" s="89"/>
      <c r="G20801" s="93" t="s">
        <v>372</v>
      </c>
      <c r="H20801" s="566">
        <f t="shared" si="11775"/>
        <v>0</v>
      </c>
      <c r="I20801" s="565">
        <f t="shared" ref="I20801:K20801" si="11802">SUM(I20802:I20803)</f>
        <v>0</v>
      </c>
      <c r="J20801" s="565">
        <f t="shared" si="11802"/>
        <v>0</v>
      </c>
      <c r="K20801" s="565">
        <f t="shared" si="11802"/>
        <v>0</v>
      </c>
      <c r="L20801" s="565">
        <f t="shared" ref="L20801:N20801" si="11803">SUM(L20802:L20803)</f>
        <v>0</v>
      </c>
      <c r="M20801" s="565">
        <f t="shared" si="11803"/>
        <v>0</v>
      </c>
      <c r="N20801" s="151">
        <f t="shared" si="11803"/>
        <v>0</v>
      </c>
      <c r="O20801" s="60" t="s">
        <v>71</v>
      </c>
    </row>
    <row r="20802" spans="2:15" ht="20.25" customHeight="1">
      <c r="B20802" s="50" t="e">
        <f>IF((#REF!+#REF!+H20802)&lt;&gt;0,"a","b")</f>
        <v>#REF!</v>
      </c>
      <c r="C20802" s="54">
        <v>5</v>
      </c>
      <c r="D20802" s="54"/>
      <c r="F20802" s="89"/>
      <c r="G20802" s="95" t="s">
        <v>371</v>
      </c>
      <c r="H20802" s="556">
        <f t="shared" si="11775"/>
        <v>0</v>
      </c>
      <c r="I20802" s="554"/>
      <c r="J20802" s="554"/>
      <c r="K20802" s="554"/>
      <c r="L20802" s="554"/>
      <c r="M20802" s="554"/>
      <c r="N20802" s="154"/>
    </row>
    <row r="20803" spans="2:15" ht="20.25" customHeight="1">
      <c r="B20803" s="50" t="e">
        <f>IF((#REF!+#REF!+H20803)&lt;&gt;0,"a","b")</f>
        <v>#REF!</v>
      </c>
      <c r="C20803" s="54">
        <v>5</v>
      </c>
      <c r="D20803" s="54"/>
      <c r="F20803" s="89"/>
      <c r="G20803" s="95" t="s">
        <v>297</v>
      </c>
      <c r="H20803" s="556">
        <f t="shared" si="11775"/>
        <v>0</v>
      </c>
      <c r="I20803" s="554"/>
      <c r="J20803" s="554"/>
      <c r="K20803" s="554"/>
      <c r="L20803" s="554"/>
      <c r="M20803" s="554"/>
      <c r="N20803" s="154"/>
    </row>
    <row r="20804" spans="2:15" ht="20.25" customHeight="1">
      <c r="B20804" s="50" t="e">
        <f>IF((#REF!+#REF!+H20804)&lt;&gt;0,"a","b")</f>
        <v>#REF!</v>
      </c>
      <c r="C20804" s="54">
        <v>4</v>
      </c>
      <c r="D20804" s="54"/>
      <c r="F20804" s="89"/>
      <c r="G20804" s="93" t="s">
        <v>373</v>
      </c>
      <c r="H20804" s="566">
        <f t="shared" si="11775"/>
        <v>0</v>
      </c>
      <c r="I20804" s="565">
        <f t="shared" ref="I20804:K20804" si="11804">SUM(I20805:I20806)</f>
        <v>0</v>
      </c>
      <c r="J20804" s="565">
        <f t="shared" si="11804"/>
        <v>0</v>
      </c>
      <c r="K20804" s="565">
        <f t="shared" si="11804"/>
        <v>0</v>
      </c>
      <c r="L20804" s="565">
        <f t="shared" ref="L20804:N20804" si="11805">SUM(L20805:L20806)</f>
        <v>0</v>
      </c>
      <c r="M20804" s="565">
        <f t="shared" si="11805"/>
        <v>0</v>
      </c>
      <c r="N20804" s="151">
        <f t="shared" si="11805"/>
        <v>0</v>
      </c>
      <c r="O20804" s="60" t="s">
        <v>71</v>
      </c>
    </row>
    <row r="20805" spans="2:15" ht="20.25" customHeight="1">
      <c r="B20805" s="50" t="e">
        <f>IF((#REF!+#REF!+H20805)&lt;&gt;0,"a","b")</f>
        <v>#REF!</v>
      </c>
      <c r="C20805" s="54">
        <v>5</v>
      </c>
      <c r="D20805" s="54"/>
      <c r="F20805" s="89"/>
      <c r="G20805" s="95" t="s">
        <v>371</v>
      </c>
      <c r="H20805" s="556">
        <f t="shared" si="11775"/>
        <v>0</v>
      </c>
      <c r="I20805" s="554"/>
      <c r="J20805" s="554"/>
      <c r="K20805" s="554"/>
      <c r="L20805" s="554"/>
      <c r="M20805" s="554"/>
      <c r="N20805" s="154"/>
    </row>
    <row r="20806" spans="2:15" ht="20.25" customHeight="1">
      <c r="B20806" s="50" t="e">
        <f>IF((#REF!+#REF!+H20806)&lt;&gt;0,"a","b")</f>
        <v>#REF!</v>
      </c>
      <c r="C20806" s="54">
        <v>5</v>
      </c>
      <c r="D20806" s="54"/>
      <c r="F20806" s="89"/>
      <c r="G20806" s="95" t="s">
        <v>297</v>
      </c>
      <c r="H20806" s="556">
        <f t="shared" si="11775"/>
        <v>0</v>
      </c>
      <c r="I20806" s="554"/>
      <c r="J20806" s="554"/>
      <c r="K20806" s="554"/>
      <c r="L20806" s="554"/>
      <c r="M20806" s="554"/>
      <c r="N20806" s="154"/>
    </row>
    <row r="20807" spans="2:15" ht="20.25" customHeight="1">
      <c r="B20807" s="50" t="e">
        <f>IF((#REF!+#REF!+H20807)&lt;&gt;0,"a","b")</f>
        <v>#REF!</v>
      </c>
      <c r="C20807" s="54">
        <v>3</v>
      </c>
      <c r="D20807" s="54"/>
      <c r="F20807" s="374"/>
      <c r="G20807" s="90" t="s">
        <v>299</v>
      </c>
      <c r="H20807" s="365">
        <f t="shared" si="11775"/>
        <v>600</v>
      </c>
      <c r="I20807" s="381">
        <f t="shared" ref="I20807:N20807" si="11806">I20808+I20811+I20814</f>
        <v>600</v>
      </c>
      <c r="J20807" s="381">
        <f t="shared" si="11806"/>
        <v>0</v>
      </c>
      <c r="K20807" s="381">
        <f t="shared" si="11806"/>
        <v>620</v>
      </c>
      <c r="L20807" s="381">
        <f t="shared" si="11806"/>
        <v>650</v>
      </c>
      <c r="M20807" s="381">
        <f t="shared" si="11806"/>
        <v>650</v>
      </c>
      <c r="N20807" s="150">
        <f t="shared" si="11806"/>
        <v>0</v>
      </c>
      <c r="O20807" s="60" t="s">
        <v>71</v>
      </c>
    </row>
    <row r="20808" spans="2:15" ht="20.25" customHeight="1">
      <c r="B20808" s="50" t="e">
        <f>IF((#REF!+#REF!+H20808)&lt;&gt;0,"a","b")</f>
        <v>#REF!</v>
      </c>
      <c r="C20808" s="54">
        <v>4</v>
      </c>
      <c r="D20808" s="54"/>
      <c r="F20808" s="89"/>
      <c r="G20808" s="93" t="s">
        <v>374</v>
      </c>
      <c r="H20808" s="566">
        <f t="shared" si="11775"/>
        <v>0</v>
      </c>
      <c r="I20808" s="565">
        <f t="shared" ref="I20808:K20808" si="11807">SUM(I20809:I20810)</f>
        <v>0</v>
      </c>
      <c r="J20808" s="565">
        <f t="shared" si="11807"/>
        <v>0</v>
      </c>
      <c r="K20808" s="565">
        <f t="shared" si="11807"/>
        <v>0</v>
      </c>
      <c r="L20808" s="565">
        <f t="shared" ref="L20808:N20808" si="11808">SUM(L20809:L20810)</f>
        <v>0</v>
      </c>
      <c r="M20808" s="565">
        <f t="shared" si="11808"/>
        <v>0</v>
      </c>
      <c r="N20808" s="151">
        <f t="shared" si="11808"/>
        <v>0</v>
      </c>
      <c r="O20808" s="60" t="s">
        <v>71</v>
      </c>
    </row>
    <row r="20809" spans="2:15" ht="20.25" customHeight="1">
      <c r="B20809" s="50" t="e">
        <f>IF((#REF!+#REF!+H20809)&lt;&gt;0,"a","b")</f>
        <v>#REF!</v>
      </c>
      <c r="C20809" s="54">
        <v>5</v>
      </c>
      <c r="D20809" s="54"/>
      <c r="F20809" s="89"/>
      <c r="G20809" s="95" t="s">
        <v>375</v>
      </c>
      <c r="H20809" s="556">
        <f t="shared" si="11775"/>
        <v>0</v>
      </c>
      <c r="I20809" s="554"/>
      <c r="J20809" s="554"/>
      <c r="K20809" s="554"/>
      <c r="L20809" s="554"/>
      <c r="M20809" s="554"/>
      <c r="N20809" s="154"/>
    </row>
    <row r="20810" spans="2:15" ht="20.25" customHeight="1">
      <c r="B20810" s="50" t="e">
        <f>IF((#REF!+#REF!+H20810)&lt;&gt;0,"a","b")</f>
        <v>#REF!</v>
      </c>
      <c r="C20810" s="54">
        <v>5</v>
      </c>
      <c r="D20810" s="54"/>
      <c r="F20810" s="89"/>
      <c r="G20810" s="95" t="s">
        <v>376</v>
      </c>
      <c r="H20810" s="556">
        <f t="shared" si="11775"/>
        <v>0</v>
      </c>
      <c r="I20810" s="554"/>
      <c r="J20810" s="554"/>
      <c r="K20810" s="554"/>
      <c r="L20810" s="554"/>
      <c r="M20810" s="554"/>
      <c r="N20810" s="154"/>
    </row>
    <row r="20811" spans="2:15" ht="20.25" customHeight="1">
      <c r="B20811" s="50" t="e">
        <f>IF((#REF!+#REF!+H20811)&lt;&gt;0,"a","b")</f>
        <v>#REF!</v>
      </c>
      <c r="C20811" s="54">
        <v>4</v>
      </c>
      <c r="D20811" s="54"/>
      <c r="F20811" s="374"/>
      <c r="G20811" s="93" t="s">
        <v>377</v>
      </c>
      <c r="H20811" s="365">
        <f t="shared" si="11775"/>
        <v>600</v>
      </c>
      <c r="I20811" s="382">
        <f t="shared" ref="I20811:K20811" si="11809">SUM(I20812:I20813)</f>
        <v>600</v>
      </c>
      <c r="J20811" s="382">
        <f t="shared" si="11809"/>
        <v>0</v>
      </c>
      <c r="K20811" s="382">
        <f t="shared" si="11809"/>
        <v>620</v>
      </c>
      <c r="L20811" s="382">
        <f t="shared" ref="L20811:N20811" si="11810">SUM(L20812:L20813)</f>
        <v>650</v>
      </c>
      <c r="M20811" s="382">
        <f t="shared" si="11810"/>
        <v>650</v>
      </c>
      <c r="N20811" s="151">
        <f t="shared" si="11810"/>
        <v>0</v>
      </c>
      <c r="O20811" s="60" t="s">
        <v>71</v>
      </c>
    </row>
    <row r="20812" spans="2:15" ht="20.25" customHeight="1">
      <c r="B20812" s="50" t="e">
        <f>IF((#REF!+#REF!+H20812)&lt;&gt;0,"a","b")</f>
        <v>#REF!</v>
      </c>
      <c r="C20812" s="54">
        <v>5</v>
      </c>
      <c r="D20812" s="54"/>
      <c r="F20812" s="374"/>
      <c r="G20812" s="95" t="s">
        <v>375</v>
      </c>
      <c r="H20812" s="364">
        <f t="shared" si="11775"/>
        <v>600</v>
      </c>
      <c r="I20812" s="386">
        <v>600</v>
      </c>
      <c r="J20812" s="386"/>
      <c r="K20812" s="386">
        <v>620</v>
      </c>
      <c r="L20812" s="386">
        <v>650</v>
      </c>
      <c r="M20812" s="386">
        <v>650</v>
      </c>
      <c r="N20812" s="154"/>
    </row>
    <row r="20813" spans="2:15" ht="20.25" customHeight="1">
      <c r="B20813" s="50" t="e">
        <f>IF((#REF!+#REF!+H20813)&lt;&gt;0,"a","b")</f>
        <v>#REF!</v>
      </c>
      <c r="C20813" s="54">
        <v>5</v>
      </c>
      <c r="D20813" s="54"/>
      <c r="F20813" s="89"/>
      <c r="G20813" s="95" t="s">
        <v>376</v>
      </c>
      <c r="H20813" s="552">
        <f t="shared" si="11775"/>
        <v>0</v>
      </c>
      <c r="I20813" s="554"/>
      <c r="J20813" s="554"/>
      <c r="K20813" s="554"/>
      <c r="L20813" s="554"/>
      <c r="M20813" s="554"/>
      <c r="N20813" s="154"/>
    </row>
    <row r="20814" spans="2:15" ht="20.25" customHeight="1">
      <c r="B20814" s="50" t="e">
        <f>IF((#REF!+#REF!+H20814)&lt;&gt;0,"a","b")</f>
        <v>#REF!</v>
      </c>
      <c r="C20814" s="54">
        <v>4</v>
      </c>
      <c r="D20814" s="54"/>
      <c r="F20814" s="89"/>
      <c r="G20814" s="93" t="s">
        <v>300</v>
      </c>
      <c r="H20814" s="363">
        <f t="shared" si="11775"/>
        <v>0</v>
      </c>
      <c r="I20814" s="565">
        <f t="shared" ref="I20814:K20814" si="11811">SUM(I20815:I20816)</f>
        <v>0</v>
      </c>
      <c r="J20814" s="565">
        <f t="shared" si="11811"/>
        <v>0</v>
      </c>
      <c r="K20814" s="565">
        <f t="shared" si="11811"/>
        <v>0</v>
      </c>
      <c r="L20814" s="565">
        <f t="shared" ref="L20814:N20814" si="11812">SUM(L20815:L20816)</f>
        <v>0</v>
      </c>
      <c r="M20814" s="565">
        <f t="shared" si="11812"/>
        <v>0</v>
      </c>
      <c r="N20814" s="151">
        <f t="shared" si="11812"/>
        <v>0</v>
      </c>
      <c r="O20814" s="60" t="s">
        <v>71</v>
      </c>
    </row>
    <row r="20815" spans="2:15" ht="20.25" customHeight="1">
      <c r="B20815" s="50" t="e">
        <f>IF((#REF!+#REF!+H20815)&lt;&gt;0,"a","b")</f>
        <v>#REF!</v>
      </c>
      <c r="C20815" s="54">
        <v>5</v>
      </c>
      <c r="D20815" s="54"/>
      <c r="F20815" s="89"/>
      <c r="G20815" s="95" t="s">
        <v>375</v>
      </c>
      <c r="H20815" s="366">
        <f t="shared" si="11775"/>
        <v>0</v>
      </c>
      <c r="I20815" s="554"/>
      <c r="J20815" s="554"/>
      <c r="K20815" s="554"/>
      <c r="L20815" s="554"/>
      <c r="M20815" s="554"/>
      <c r="N20815" s="154"/>
    </row>
    <row r="20816" spans="2:15" ht="20.25" customHeight="1">
      <c r="B20816" s="50" t="e">
        <f>IF((#REF!+#REF!+H20816)&lt;&gt;0,"a","b")</f>
        <v>#REF!</v>
      </c>
      <c r="C20816" s="54">
        <v>5</v>
      </c>
      <c r="D20816" s="54"/>
      <c r="F20816" s="89"/>
      <c r="G20816" s="95" t="s">
        <v>376</v>
      </c>
      <c r="H20816" s="552">
        <f t="shared" si="11775"/>
        <v>0</v>
      </c>
      <c r="I20816" s="554"/>
      <c r="J20816" s="554"/>
      <c r="K20816" s="554"/>
      <c r="L20816" s="554"/>
      <c r="M20816" s="554"/>
      <c r="N20816" s="154"/>
    </row>
    <row r="20817" spans="2:15" ht="20.25" customHeight="1">
      <c r="B20817" s="50" t="e">
        <f>IF((#REF!+#REF!+H20817)&lt;&gt;0,"a","b")</f>
        <v>#REF!</v>
      </c>
      <c r="C20817" s="54">
        <v>3</v>
      </c>
      <c r="D20817" s="54"/>
      <c r="F20817" s="89"/>
      <c r="G20817" s="90" t="s">
        <v>298</v>
      </c>
      <c r="H20817" s="563">
        <f t="shared" si="11775"/>
        <v>0</v>
      </c>
      <c r="I20817" s="564">
        <f t="shared" ref="I20817:N20817" si="11813">I20818+I20819</f>
        <v>0</v>
      </c>
      <c r="J20817" s="564">
        <f t="shared" si="11813"/>
        <v>0</v>
      </c>
      <c r="K20817" s="564">
        <f t="shared" si="11813"/>
        <v>0</v>
      </c>
      <c r="L20817" s="564">
        <f t="shared" si="11813"/>
        <v>0</v>
      </c>
      <c r="M20817" s="564">
        <f t="shared" si="11813"/>
        <v>0</v>
      </c>
      <c r="N20817" s="150">
        <f t="shared" si="11813"/>
        <v>0</v>
      </c>
      <c r="O20817" s="60" t="s">
        <v>71</v>
      </c>
    </row>
    <row r="20818" spans="2:15" ht="20.25" customHeight="1">
      <c r="B20818" s="50" t="e">
        <f>IF((#REF!+#REF!+H20818)&lt;&gt;0,"a","b")</f>
        <v>#REF!</v>
      </c>
      <c r="C20818" s="54">
        <v>4</v>
      </c>
      <c r="D20818" s="54"/>
      <c r="F20818" s="89"/>
      <c r="G20818" s="93" t="s">
        <v>378</v>
      </c>
      <c r="H20818" s="552">
        <f t="shared" si="11775"/>
        <v>0</v>
      </c>
      <c r="I20818" s="555"/>
      <c r="J20818" s="555"/>
      <c r="K20818" s="555"/>
      <c r="L20818" s="555"/>
      <c r="M20818" s="555"/>
      <c r="N20818" s="153"/>
    </row>
    <row r="20819" spans="2:15" ht="20.25" customHeight="1">
      <c r="B20819" s="50" t="e">
        <f>IF((#REF!+#REF!+H20819)&lt;&gt;0,"a","b")</f>
        <v>#REF!</v>
      </c>
      <c r="C20819" s="54">
        <v>4</v>
      </c>
      <c r="D20819" s="54"/>
      <c r="F20819" s="89"/>
      <c r="G20819" s="93" t="s">
        <v>379</v>
      </c>
      <c r="H20819" s="563">
        <f t="shared" si="11775"/>
        <v>0</v>
      </c>
      <c r="I20819" s="565">
        <f t="shared" ref="I20819:N20819" si="11814">I20820+I20839</f>
        <v>0</v>
      </c>
      <c r="J20819" s="565">
        <f t="shared" si="11814"/>
        <v>0</v>
      </c>
      <c r="K20819" s="565">
        <f t="shared" si="11814"/>
        <v>0</v>
      </c>
      <c r="L20819" s="565">
        <f t="shared" si="11814"/>
        <v>0</v>
      </c>
      <c r="M20819" s="565">
        <f t="shared" si="11814"/>
        <v>0</v>
      </c>
      <c r="N20819" s="151">
        <f t="shared" si="11814"/>
        <v>0</v>
      </c>
      <c r="O20819" s="60" t="s">
        <v>71</v>
      </c>
    </row>
    <row r="20820" spans="2:15" ht="20.25" customHeight="1">
      <c r="B20820" s="50" t="e">
        <f>IF((#REF!+#REF!+H20820)&lt;&gt;0,"a","b")</f>
        <v>#REF!</v>
      </c>
      <c r="C20820" s="54">
        <v>5</v>
      </c>
      <c r="D20820" s="54"/>
      <c r="F20820" s="89"/>
      <c r="G20820" s="95" t="s">
        <v>380</v>
      </c>
      <c r="H20820" s="563">
        <f t="shared" si="11775"/>
        <v>0</v>
      </c>
      <c r="I20820" s="560">
        <f t="shared" ref="I20820:K20820" si="11815">SUM(I20821:I20838)</f>
        <v>0</v>
      </c>
      <c r="J20820" s="560">
        <f t="shared" si="11815"/>
        <v>0</v>
      </c>
      <c r="K20820" s="560">
        <f t="shared" si="11815"/>
        <v>0</v>
      </c>
      <c r="L20820" s="560">
        <f t="shared" ref="L20820:N20820" si="11816">SUM(L20821:L20838)</f>
        <v>0</v>
      </c>
      <c r="M20820" s="560">
        <f t="shared" si="11816"/>
        <v>0</v>
      </c>
      <c r="N20820" s="157">
        <f t="shared" si="11816"/>
        <v>0</v>
      </c>
      <c r="O20820" s="60" t="s">
        <v>71</v>
      </c>
    </row>
    <row r="20821" spans="2:15" ht="45" customHeight="1">
      <c r="B20821" s="50" t="e">
        <f>IF((#REF!+#REF!+H20821)&lt;&gt;0,"a","b")</f>
        <v>#REF!</v>
      </c>
      <c r="C20821" s="54">
        <v>6</v>
      </c>
      <c r="D20821" s="54"/>
      <c r="F20821" s="89"/>
      <c r="G20821" s="97" t="s">
        <v>308</v>
      </c>
      <c r="H20821" s="552">
        <f t="shared" si="11775"/>
        <v>0</v>
      </c>
      <c r="I20821" s="553"/>
      <c r="J20821" s="553"/>
      <c r="K20821" s="553"/>
      <c r="L20821" s="553"/>
      <c r="M20821" s="553"/>
      <c r="N20821" s="138"/>
    </row>
    <row r="20822" spans="2:15" ht="20.25" customHeight="1">
      <c r="B20822" s="50" t="e">
        <f>IF((#REF!+#REF!+H20822)&lt;&gt;0,"a","b")</f>
        <v>#REF!</v>
      </c>
      <c r="C20822" s="54">
        <v>6</v>
      </c>
      <c r="D20822" s="54"/>
      <c r="F20822" s="89"/>
      <c r="G20822" s="97" t="s">
        <v>381</v>
      </c>
      <c r="H20822" s="552">
        <f t="shared" si="11775"/>
        <v>0</v>
      </c>
      <c r="I20822" s="553"/>
      <c r="J20822" s="553"/>
      <c r="K20822" s="553"/>
      <c r="L20822" s="553"/>
      <c r="M20822" s="553"/>
      <c r="N20822" s="138"/>
    </row>
    <row r="20823" spans="2:15" ht="20.25" customHeight="1">
      <c r="B20823" s="50" t="e">
        <f>IF((#REF!+#REF!+H20823)&lt;&gt;0,"a","b")</f>
        <v>#REF!</v>
      </c>
      <c r="C20823" s="54">
        <v>6</v>
      </c>
      <c r="D20823" s="54"/>
      <c r="F20823" s="89"/>
      <c r="G20823" s="97" t="s">
        <v>382</v>
      </c>
      <c r="H20823" s="552">
        <f t="shared" si="11775"/>
        <v>0</v>
      </c>
      <c r="I20823" s="553"/>
      <c r="J20823" s="553"/>
      <c r="K20823" s="553"/>
      <c r="L20823" s="553"/>
      <c r="M20823" s="553"/>
      <c r="N20823" s="138"/>
    </row>
    <row r="20824" spans="2:15" ht="20.25" customHeight="1">
      <c r="B20824" s="50" t="e">
        <f>IF((#REF!+#REF!+H20824)&lt;&gt;0,"a","b")</f>
        <v>#REF!</v>
      </c>
      <c r="C20824" s="54">
        <v>6</v>
      </c>
      <c r="D20824" s="54"/>
      <c r="F20824" s="89"/>
      <c r="G20824" s="97" t="s">
        <v>309</v>
      </c>
      <c r="H20824" s="552">
        <f t="shared" si="11775"/>
        <v>0</v>
      </c>
      <c r="I20824" s="553"/>
      <c r="J20824" s="553"/>
      <c r="K20824" s="553"/>
      <c r="L20824" s="553"/>
      <c r="M20824" s="553"/>
      <c r="N20824" s="138"/>
    </row>
    <row r="20825" spans="2:15" ht="20.25" customHeight="1">
      <c r="B20825" s="50" t="e">
        <f>IF((#REF!+#REF!+H20825)&lt;&gt;0,"a","b")</f>
        <v>#REF!</v>
      </c>
      <c r="C20825" s="54">
        <v>6</v>
      </c>
      <c r="D20825" s="54"/>
      <c r="F20825" s="89"/>
      <c r="G20825" s="97" t="s">
        <v>310</v>
      </c>
      <c r="H20825" s="556">
        <f t="shared" si="11775"/>
        <v>0</v>
      </c>
      <c r="I20825" s="553"/>
      <c r="J20825" s="553"/>
      <c r="K20825" s="553"/>
      <c r="L20825" s="553"/>
      <c r="M20825" s="553"/>
      <c r="N20825" s="138"/>
    </row>
    <row r="20826" spans="2:15" ht="20.25" customHeight="1">
      <c r="B20826" s="50" t="e">
        <f>IF((#REF!+#REF!+H20826)&lt;&gt;0,"a","b")</f>
        <v>#REF!</v>
      </c>
      <c r="C20826" s="54">
        <v>6</v>
      </c>
      <c r="D20826" s="54"/>
      <c r="F20826" s="89"/>
      <c r="G20826" s="97" t="s">
        <v>383</v>
      </c>
      <c r="H20826" s="556">
        <f t="shared" si="11775"/>
        <v>0</v>
      </c>
      <c r="I20826" s="553"/>
      <c r="J20826" s="553"/>
      <c r="K20826" s="553"/>
      <c r="L20826" s="553"/>
      <c r="M20826" s="553"/>
      <c r="N20826" s="138"/>
    </row>
    <row r="20827" spans="2:15" ht="20.25" customHeight="1">
      <c r="B20827" s="50" t="e">
        <f>IF((#REF!+#REF!+H20827)&lt;&gt;0,"a","b")</f>
        <v>#REF!</v>
      </c>
      <c r="C20827" s="54">
        <v>6</v>
      </c>
      <c r="D20827" s="54"/>
      <c r="F20827" s="89"/>
      <c r="G20827" s="97" t="s">
        <v>384</v>
      </c>
      <c r="H20827" s="556">
        <f t="shared" si="11775"/>
        <v>0</v>
      </c>
      <c r="I20827" s="553"/>
      <c r="J20827" s="553"/>
      <c r="K20827" s="553"/>
      <c r="L20827" s="553"/>
      <c r="M20827" s="553"/>
      <c r="N20827" s="138"/>
    </row>
    <row r="20828" spans="2:15" ht="20.25" customHeight="1">
      <c r="B20828" s="50" t="e">
        <f>IF((#REF!+#REF!+H20828)&lt;&gt;0,"a","b")</f>
        <v>#REF!</v>
      </c>
      <c r="C20828" s="54">
        <v>6</v>
      </c>
      <c r="D20828" s="54"/>
      <c r="F20828" s="89"/>
      <c r="G20828" s="97" t="s">
        <v>311</v>
      </c>
      <c r="H20828" s="556">
        <f t="shared" si="11775"/>
        <v>0</v>
      </c>
      <c r="I20828" s="553"/>
      <c r="J20828" s="553"/>
      <c r="K20828" s="553"/>
      <c r="L20828" s="553"/>
      <c r="M20828" s="553"/>
      <c r="N20828" s="138"/>
    </row>
    <row r="20829" spans="2:15" ht="20.25" customHeight="1">
      <c r="B20829" s="50" t="e">
        <f>IF((#REF!+#REF!+H20829)&lt;&gt;0,"a","b")</f>
        <v>#REF!</v>
      </c>
      <c r="C20829" s="54">
        <v>6</v>
      </c>
      <c r="D20829" s="54"/>
      <c r="F20829" s="89"/>
      <c r="G20829" s="97" t="s">
        <v>312</v>
      </c>
      <c r="H20829" s="556">
        <f t="shared" si="11775"/>
        <v>0</v>
      </c>
      <c r="I20829" s="553"/>
      <c r="J20829" s="553"/>
      <c r="K20829" s="553"/>
      <c r="L20829" s="553"/>
      <c r="M20829" s="553"/>
      <c r="N20829" s="138"/>
    </row>
    <row r="20830" spans="2:15" ht="20.25" customHeight="1">
      <c r="B20830" s="50" t="e">
        <f>IF((#REF!+#REF!+H20830)&lt;&gt;0,"a","b")</f>
        <v>#REF!</v>
      </c>
      <c r="C20830" s="54">
        <v>6</v>
      </c>
      <c r="D20830" s="54"/>
      <c r="F20830" s="89"/>
      <c r="G20830" s="97" t="s">
        <v>313</v>
      </c>
      <c r="H20830" s="556">
        <f t="shared" si="11775"/>
        <v>0</v>
      </c>
      <c r="I20830" s="553"/>
      <c r="J20830" s="553"/>
      <c r="K20830" s="553"/>
      <c r="L20830" s="553"/>
      <c r="M20830" s="553"/>
      <c r="N20830" s="138"/>
    </row>
    <row r="20831" spans="2:15" ht="20.25" customHeight="1">
      <c r="B20831" s="50" t="e">
        <f>IF((#REF!+#REF!+H20831)&lt;&gt;0,"a","b")</f>
        <v>#REF!</v>
      </c>
      <c r="C20831" s="54">
        <v>6</v>
      </c>
      <c r="D20831" s="54"/>
      <c r="F20831" s="89"/>
      <c r="G20831" s="97" t="s">
        <v>314</v>
      </c>
      <c r="H20831" s="556">
        <f t="shared" si="11775"/>
        <v>0</v>
      </c>
      <c r="I20831" s="553"/>
      <c r="J20831" s="553"/>
      <c r="K20831" s="553"/>
      <c r="L20831" s="553"/>
      <c r="M20831" s="553"/>
      <c r="N20831" s="138"/>
    </row>
    <row r="20832" spans="2:15" ht="20.25" customHeight="1">
      <c r="B20832" s="50" t="e">
        <f>IF((#REF!+#REF!+H20832)&lt;&gt;0,"a","b")</f>
        <v>#REF!</v>
      </c>
      <c r="C20832" s="54">
        <v>6</v>
      </c>
      <c r="D20832" s="54"/>
      <c r="F20832" s="89"/>
      <c r="G20832" s="97" t="s">
        <v>315</v>
      </c>
      <c r="H20832" s="556">
        <f t="shared" si="11775"/>
        <v>0</v>
      </c>
      <c r="I20832" s="553"/>
      <c r="J20832" s="553"/>
      <c r="K20832" s="553"/>
      <c r="L20832" s="553"/>
      <c r="M20832" s="553"/>
      <c r="N20832" s="138"/>
    </row>
    <row r="20833" spans="2:17" ht="20.25" customHeight="1">
      <c r="B20833" s="50" t="e">
        <f>IF((#REF!+#REF!+H20833)&lt;&gt;0,"a","b")</f>
        <v>#REF!</v>
      </c>
      <c r="C20833" s="54">
        <v>6</v>
      </c>
      <c r="D20833" s="54"/>
      <c r="F20833" s="89"/>
      <c r="G20833" s="97" t="s">
        <v>316</v>
      </c>
      <c r="H20833" s="556">
        <f t="shared" si="11775"/>
        <v>0</v>
      </c>
      <c r="I20833" s="553"/>
      <c r="J20833" s="553"/>
      <c r="K20833" s="553"/>
      <c r="L20833" s="553"/>
      <c r="M20833" s="553"/>
      <c r="N20833" s="138"/>
    </row>
    <row r="20834" spans="2:17" ht="36" customHeight="1">
      <c r="B20834" s="50" t="e">
        <f>IF((#REF!+#REF!+H20834)&lt;&gt;0,"a","b")</f>
        <v>#REF!</v>
      </c>
      <c r="C20834" s="54">
        <v>6</v>
      </c>
      <c r="D20834" s="54"/>
      <c r="F20834" s="89"/>
      <c r="G20834" s="97" t="s">
        <v>317</v>
      </c>
      <c r="H20834" s="556">
        <f t="shared" si="11775"/>
        <v>0</v>
      </c>
      <c r="I20834" s="553"/>
      <c r="J20834" s="553"/>
      <c r="K20834" s="553"/>
      <c r="L20834" s="553"/>
      <c r="M20834" s="553"/>
      <c r="N20834" s="138"/>
    </row>
    <row r="20835" spans="2:17" ht="48.75" customHeight="1">
      <c r="B20835" s="50" t="e">
        <f>IF((#REF!+#REF!+H20835)&lt;&gt;0,"a","b")</f>
        <v>#REF!</v>
      </c>
      <c r="C20835" s="54">
        <v>6</v>
      </c>
      <c r="D20835" s="54"/>
      <c r="F20835" s="89"/>
      <c r="G20835" s="97" t="s">
        <v>318</v>
      </c>
      <c r="H20835" s="556">
        <f t="shared" si="11775"/>
        <v>0</v>
      </c>
      <c r="I20835" s="553"/>
      <c r="J20835" s="553"/>
      <c r="K20835" s="553"/>
      <c r="L20835" s="553"/>
      <c r="M20835" s="553"/>
      <c r="N20835" s="138"/>
    </row>
    <row r="20836" spans="2:17" ht="24.75" customHeight="1">
      <c r="B20836" s="50" t="e">
        <f>IF((#REF!+#REF!+H20836)&lt;&gt;0,"a","b")</f>
        <v>#REF!</v>
      </c>
      <c r="C20836" s="54">
        <v>6</v>
      </c>
      <c r="D20836" s="54"/>
      <c r="F20836" s="89"/>
      <c r="G20836" s="97" t="s">
        <v>319</v>
      </c>
      <c r="H20836" s="556">
        <f t="shared" si="11775"/>
        <v>0</v>
      </c>
      <c r="I20836" s="553"/>
      <c r="J20836" s="553"/>
      <c r="K20836" s="553"/>
      <c r="L20836" s="553"/>
      <c r="M20836" s="553"/>
      <c r="N20836" s="138"/>
    </row>
    <row r="20837" spans="2:17" ht="24" customHeight="1">
      <c r="B20837" s="50" t="e">
        <f>IF((#REF!+#REF!+H20837)&lt;&gt;0,"a","b")</f>
        <v>#REF!</v>
      </c>
      <c r="C20837" s="54">
        <v>6</v>
      </c>
      <c r="D20837" s="54"/>
      <c r="F20837" s="89"/>
      <c r="G20837" s="97" t="s">
        <v>320</v>
      </c>
      <c r="H20837" s="556">
        <f t="shared" si="11775"/>
        <v>0</v>
      </c>
      <c r="I20837" s="553"/>
      <c r="J20837" s="553"/>
      <c r="K20837" s="553"/>
      <c r="L20837" s="553"/>
      <c r="M20837" s="553"/>
      <c r="N20837" s="138"/>
    </row>
    <row r="20838" spans="2:17" ht="36.75" customHeight="1">
      <c r="B20838" s="50" t="e">
        <f>IF((#REF!+#REF!+H20838)&lt;&gt;0,"a","b")</f>
        <v>#REF!</v>
      </c>
      <c r="C20838" s="54">
        <v>6</v>
      </c>
      <c r="D20838" s="54"/>
      <c r="F20838" s="89"/>
      <c r="G20838" s="97" t="s">
        <v>321</v>
      </c>
      <c r="H20838" s="556">
        <f t="shared" si="11775"/>
        <v>0</v>
      </c>
      <c r="I20838" s="553"/>
      <c r="J20838" s="553"/>
      <c r="K20838" s="553"/>
      <c r="L20838" s="553"/>
      <c r="M20838" s="553"/>
      <c r="N20838" s="138"/>
    </row>
    <row r="20839" spans="2:17" ht="24.75" customHeight="1">
      <c r="B20839" s="50" t="e">
        <f>IF((#REF!+#REF!+H20839)&lt;&gt;0,"a","b")</f>
        <v>#REF!</v>
      </c>
      <c r="C20839" s="54">
        <v>5</v>
      </c>
      <c r="D20839" s="54"/>
      <c r="F20839" s="89"/>
      <c r="G20839" s="95" t="s">
        <v>286</v>
      </c>
      <c r="H20839" s="556">
        <f t="shared" si="11775"/>
        <v>0</v>
      </c>
      <c r="I20839" s="554"/>
      <c r="J20839" s="554"/>
      <c r="K20839" s="554"/>
      <c r="L20839" s="554"/>
      <c r="M20839" s="554"/>
      <c r="N20839" s="154"/>
    </row>
    <row r="20840" spans="2:17" ht="20.25" customHeight="1">
      <c r="B20840" s="50" t="e">
        <f>IF((#REF!+#REF!+H20840)&lt;&gt;0,"a","b")</f>
        <v>#REF!</v>
      </c>
      <c r="C20840" s="54">
        <v>2</v>
      </c>
      <c r="D20840" s="68" t="s">
        <v>699</v>
      </c>
      <c r="E20840" s="45">
        <v>71011</v>
      </c>
      <c r="F20840" s="89"/>
      <c r="G20840" s="106" t="s">
        <v>385</v>
      </c>
      <c r="H20840" s="566">
        <f t="shared" si="11775"/>
        <v>0</v>
      </c>
      <c r="I20840" s="573">
        <f t="shared" ref="I20840:N20840" si="11817">I20841+I20888+I20896+I20895</f>
        <v>0</v>
      </c>
      <c r="J20840" s="573">
        <f t="shared" si="11817"/>
        <v>0</v>
      </c>
      <c r="K20840" s="573">
        <f t="shared" si="11817"/>
        <v>0</v>
      </c>
      <c r="L20840" s="573">
        <f t="shared" si="11817"/>
        <v>0</v>
      </c>
      <c r="M20840" s="573">
        <f t="shared" si="11817"/>
        <v>0</v>
      </c>
      <c r="N20840" s="149">
        <f t="shared" si="11817"/>
        <v>0</v>
      </c>
      <c r="O20840" s="60" t="s">
        <v>71</v>
      </c>
      <c r="Q20840" s="49" t="s">
        <v>47</v>
      </c>
    </row>
    <row r="20841" spans="2:17" ht="20.25" customHeight="1">
      <c r="B20841" s="50" t="e">
        <f>IF((#REF!+#REF!+H20841)&lt;&gt;0,"a","b")</f>
        <v>#REF!</v>
      </c>
      <c r="C20841" s="54">
        <v>3</v>
      </c>
      <c r="D20841" s="54"/>
      <c r="F20841" s="89"/>
      <c r="G20841" s="108" t="s">
        <v>386</v>
      </c>
      <c r="H20841" s="566">
        <f t="shared" si="11775"/>
        <v>0</v>
      </c>
      <c r="I20841" s="570">
        <f t="shared" ref="I20841:N20841" si="11818">I20842+I20854+I20883</f>
        <v>0</v>
      </c>
      <c r="J20841" s="570">
        <f t="shared" si="11818"/>
        <v>0</v>
      </c>
      <c r="K20841" s="570">
        <f t="shared" si="11818"/>
        <v>0</v>
      </c>
      <c r="L20841" s="570">
        <f t="shared" si="11818"/>
        <v>0</v>
      </c>
      <c r="M20841" s="570">
        <f t="shared" si="11818"/>
        <v>0</v>
      </c>
      <c r="N20841" s="140">
        <f t="shared" si="11818"/>
        <v>0</v>
      </c>
      <c r="O20841" s="60" t="s">
        <v>71</v>
      </c>
      <c r="Q20841" s="49" t="s">
        <v>47</v>
      </c>
    </row>
    <row r="20842" spans="2:17" ht="20.25" customHeight="1">
      <c r="B20842" s="50" t="e">
        <f>IF((#REF!+#REF!+H20842)&lt;&gt;0,"a","b")</f>
        <v>#REF!</v>
      </c>
      <c r="C20842" s="54">
        <v>4</v>
      </c>
      <c r="D20842" s="54"/>
      <c r="F20842" s="89"/>
      <c r="G20842" s="93" t="s">
        <v>387</v>
      </c>
      <c r="H20842" s="566">
        <f t="shared" si="11775"/>
        <v>0</v>
      </c>
      <c r="I20842" s="567">
        <f t="shared" ref="I20842:N20842" si="11819">I20843+I20844+I20845+I20846+I20847+I20848+I20849+I20850+I20851+I20852+I20853</f>
        <v>0</v>
      </c>
      <c r="J20842" s="567">
        <f t="shared" si="11819"/>
        <v>0</v>
      </c>
      <c r="K20842" s="567">
        <f t="shared" si="11819"/>
        <v>0</v>
      </c>
      <c r="L20842" s="567">
        <f t="shared" si="11819"/>
        <v>0</v>
      </c>
      <c r="M20842" s="567">
        <f t="shared" si="11819"/>
        <v>0</v>
      </c>
      <c r="N20842" s="137">
        <f t="shared" si="11819"/>
        <v>0</v>
      </c>
      <c r="O20842" s="60" t="s">
        <v>71</v>
      </c>
      <c r="Q20842" s="49" t="s">
        <v>47</v>
      </c>
    </row>
    <row r="20843" spans="2:17" ht="20.25" customHeight="1">
      <c r="B20843" s="50" t="e">
        <f>IF((#REF!+#REF!+H20843)&lt;&gt;0,"a","b")</f>
        <v>#REF!</v>
      </c>
      <c r="C20843" s="54">
        <v>5</v>
      </c>
      <c r="D20843" s="54"/>
      <c r="F20843" s="89"/>
      <c r="G20843" s="95" t="s">
        <v>388</v>
      </c>
      <c r="H20843" s="556">
        <f t="shared" si="11775"/>
        <v>0</v>
      </c>
      <c r="I20843" s="554"/>
      <c r="J20843" s="554"/>
      <c r="K20843" s="554"/>
      <c r="L20843" s="554"/>
      <c r="M20843" s="554"/>
      <c r="N20843" s="154"/>
      <c r="O20843" s="60"/>
      <c r="Q20843" s="49" t="s">
        <v>47</v>
      </c>
    </row>
    <row r="20844" spans="2:17" ht="20.25" customHeight="1">
      <c r="B20844" s="50" t="e">
        <f>IF((#REF!+#REF!+H20844)&lt;&gt;0,"a","b")</f>
        <v>#REF!</v>
      </c>
      <c r="C20844" s="54">
        <v>5</v>
      </c>
      <c r="D20844" s="54"/>
      <c r="F20844" s="89"/>
      <c r="G20844" s="95" t="s">
        <v>389</v>
      </c>
      <c r="H20844" s="556">
        <f t="shared" si="11775"/>
        <v>0</v>
      </c>
      <c r="I20844" s="554"/>
      <c r="J20844" s="554"/>
      <c r="K20844" s="554"/>
      <c r="L20844" s="554"/>
      <c r="M20844" s="554"/>
      <c r="N20844" s="154"/>
      <c r="O20844" s="60"/>
      <c r="Q20844" s="49" t="s">
        <v>47</v>
      </c>
    </row>
    <row r="20845" spans="2:17" ht="30.75" customHeight="1">
      <c r="B20845" s="50" t="e">
        <f>IF((#REF!+#REF!+H20845)&lt;&gt;0,"a","b")</f>
        <v>#REF!</v>
      </c>
      <c r="C20845" s="54">
        <v>5</v>
      </c>
      <c r="D20845" s="54"/>
      <c r="F20845" s="89"/>
      <c r="G20845" s="95" t="s">
        <v>390</v>
      </c>
      <c r="H20845" s="556">
        <f t="shared" si="11775"/>
        <v>0</v>
      </c>
      <c r="I20845" s="554"/>
      <c r="J20845" s="554"/>
      <c r="K20845" s="554"/>
      <c r="L20845" s="554"/>
      <c r="M20845" s="554"/>
      <c r="N20845" s="154"/>
      <c r="O20845" s="60"/>
      <c r="Q20845" s="49" t="s">
        <v>47</v>
      </c>
    </row>
    <row r="20846" spans="2:17" ht="20.25" customHeight="1">
      <c r="B20846" s="50" t="e">
        <f>IF((#REF!+#REF!+H20846)&lt;&gt;0,"a","b")</f>
        <v>#REF!</v>
      </c>
      <c r="C20846" s="54">
        <v>5</v>
      </c>
      <c r="D20846" s="54"/>
      <c r="F20846" s="89"/>
      <c r="G20846" s="95" t="s">
        <v>391</v>
      </c>
      <c r="H20846" s="556">
        <f t="shared" si="11775"/>
        <v>0</v>
      </c>
      <c r="I20846" s="554"/>
      <c r="J20846" s="554"/>
      <c r="K20846" s="554"/>
      <c r="L20846" s="554"/>
      <c r="M20846" s="554"/>
      <c r="N20846" s="154"/>
      <c r="O20846" s="60"/>
      <c r="Q20846" s="49" t="s">
        <v>47</v>
      </c>
    </row>
    <row r="20847" spans="2:17" ht="20.25" customHeight="1">
      <c r="B20847" s="50" t="e">
        <f>IF((#REF!+#REF!+H20847)&lt;&gt;0,"a","b")</f>
        <v>#REF!</v>
      </c>
      <c r="C20847" s="54">
        <v>5</v>
      </c>
      <c r="D20847" s="54"/>
      <c r="F20847" s="89"/>
      <c r="G20847" s="95" t="s">
        <v>392</v>
      </c>
      <c r="H20847" s="556">
        <f t="shared" si="11775"/>
        <v>0</v>
      </c>
      <c r="I20847" s="554"/>
      <c r="J20847" s="554"/>
      <c r="K20847" s="554"/>
      <c r="L20847" s="554"/>
      <c r="M20847" s="554"/>
      <c r="N20847" s="154"/>
      <c r="O20847" s="60"/>
      <c r="Q20847" s="49" t="s">
        <v>47</v>
      </c>
    </row>
    <row r="20848" spans="2:17" ht="30.75" customHeight="1">
      <c r="B20848" s="50" t="e">
        <f>IF((#REF!+#REF!+H20848)&lt;&gt;0,"a","b")</f>
        <v>#REF!</v>
      </c>
      <c r="C20848" s="54">
        <v>5</v>
      </c>
      <c r="D20848" s="54"/>
      <c r="F20848" s="89"/>
      <c r="G20848" s="95" t="s">
        <v>393</v>
      </c>
      <c r="H20848" s="556">
        <f t="shared" si="11775"/>
        <v>0</v>
      </c>
      <c r="I20848" s="554"/>
      <c r="J20848" s="554"/>
      <c r="K20848" s="554"/>
      <c r="L20848" s="554"/>
      <c r="M20848" s="554"/>
      <c r="N20848" s="154"/>
      <c r="O20848" s="60"/>
      <c r="Q20848" s="49" t="s">
        <v>47</v>
      </c>
    </row>
    <row r="20849" spans="2:17" ht="20.25" customHeight="1">
      <c r="B20849" s="50" t="e">
        <f>IF((#REF!+#REF!+H20849)&lt;&gt;0,"a","b")</f>
        <v>#REF!</v>
      </c>
      <c r="C20849" s="54">
        <v>5</v>
      </c>
      <c r="D20849" s="54"/>
      <c r="F20849" s="89"/>
      <c r="G20849" s="95" t="s">
        <v>394</v>
      </c>
      <c r="H20849" s="556">
        <f t="shared" si="11775"/>
        <v>0</v>
      </c>
      <c r="I20849" s="554"/>
      <c r="J20849" s="554"/>
      <c r="K20849" s="554"/>
      <c r="L20849" s="554"/>
      <c r="M20849" s="554"/>
      <c r="N20849" s="154"/>
      <c r="O20849" s="60"/>
      <c r="Q20849" s="49" t="s">
        <v>47</v>
      </c>
    </row>
    <row r="20850" spans="2:17" ht="20.25" customHeight="1">
      <c r="B20850" s="50" t="e">
        <f>IF((#REF!+#REF!+H20850)&lt;&gt;0,"a","b")</f>
        <v>#REF!</v>
      </c>
      <c r="C20850" s="54">
        <v>5</v>
      </c>
      <c r="D20850" s="54"/>
      <c r="F20850" s="89"/>
      <c r="G20850" s="95" t="s">
        <v>395</v>
      </c>
      <c r="H20850" s="556">
        <f t="shared" si="11775"/>
        <v>0</v>
      </c>
      <c r="I20850" s="554"/>
      <c r="J20850" s="554"/>
      <c r="K20850" s="554"/>
      <c r="L20850" s="554"/>
      <c r="M20850" s="554"/>
      <c r="N20850" s="154"/>
      <c r="O20850" s="60"/>
      <c r="Q20850" s="49" t="s">
        <v>47</v>
      </c>
    </row>
    <row r="20851" spans="2:17" ht="20.25" customHeight="1">
      <c r="B20851" s="50" t="e">
        <f>IF((#REF!+#REF!+H20851)&lt;&gt;0,"a","b")</f>
        <v>#REF!</v>
      </c>
      <c r="C20851" s="54">
        <v>5</v>
      </c>
      <c r="D20851" s="54"/>
      <c r="F20851" s="89"/>
      <c r="G20851" s="95" t="s">
        <v>396</v>
      </c>
      <c r="H20851" s="552">
        <f t="shared" si="11775"/>
        <v>0</v>
      </c>
      <c r="I20851" s="554"/>
      <c r="J20851" s="554"/>
      <c r="K20851" s="554"/>
      <c r="L20851" s="554"/>
      <c r="M20851" s="554"/>
      <c r="N20851" s="154"/>
      <c r="O20851" s="60"/>
      <c r="Q20851" s="49" t="s">
        <v>47</v>
      </c>
    </row>
    <row r="20852" spans="2:17" ht="20.25" customHeight="1">
      <c r="B20852" s="50" t="e">
        <f>IF((#REF!+#REF!+H20852)&lt;&gt;0,"a","b")</f>
        <v>#REF!</v>
      </c>
      <c r="C20852" s="54">
        <v>5</v>
      </c>
      <c r="D20852" s="54"/>
      <c r="F20852" s="89"/>
      <c r="G20852" s="95" t="s">
        <v>397</v>
      </c>
      <c r="H20852" s="556">
        <f t="shared" si="11775"/>
        <v>0</v>
      </c>
      <c r="I20852" s="554"/>
      <c r="J20852" s="554"/>
      <c r="K20852" s="554"/>
      <c r="L20852" s="554"/>
      <c r="M20852" s="554"/>
      <c r="N20852" s="154"/>
      <c r="O20852" s="60"/>
      <c r="Q20852" s="49" t="s">
        <v>47</v>
      </c>
    </row>
    <row r="20853" spans="2:17" ht="20.25" customHeight="1">
      <c r="B20853" s="50" t="e">
        <f>IF((#REF!+#REF!+H20853)&lt;&gt;0,"a","b")</f>
        <v>#REF!</v>
      </c>
      <c r="C20853" s="54">
        <v>5</v>
      </c>
      <c r="D20853" s="54"/>
      <c r="F20853" s="89"/>
      <c r="G20853" s="95" t="s">
        <v>398</v>
      </c>
      <c r="H20853" s="556">
        <f t="shared" si="11775"/>
        <v>0</v>
      </c>
      <c r="I20853" s="554"/>
      <c r="J20853" s="554"/>
      <c r="K20853" s="554"/>
      <c r="L20853" s="554"/>
      <c r="M20853" s="554"/>
      <c r="N20853" s="154"/>
      <c r="O20853" s="60"/>
      <c r="Q20853" s="49" t="s">
        <v>47</v>
      </c>
    </row>
    <row r="20854" spans="2:17" ht="20.25" customHeight="1">
      <c r="B20854" s="50" t="e">
        <f>IF((#REF!+#REF!+H20854)&lt;&gt;0,"a","b")</f>
        <v>#REF!</v>
      </c>
      <c r="C20854" s="54">
        <v>4</v>
      </c>
      <c r="D20854" s="54"/>
      <c r="F20854" s="89"/>
      <c r="G20854" s="93" t="s">
        <v>399</v>
      </c>
      <c r="H20854" s="559">
        <f t="shared" si="11775"/>
        <v>0</v>
      </c>
      <c r="I20854" s="567">
        <f t="shared" ref="I20854:N20854" si="11820">I20855+I20862</f>
        <v>0</v>
      </c>
      <c r="J20854" s="567">
        <f t="shared" si="11820"/>
        <v>0</v>
      </c>
      <c r="K20854" s="567">
        <f t="shared" si="11820"/>
        <v>0</v>
      </c>
      <c r="L20854" s="567">
        <f t="shared" si="11820"/>
        <v>0</v>
      </c>
      <c r="M20854" s="567">
        <f t="shared" si="11820"/>
        <v>0</v>
      </c>
      <c r="N20854" s="137">
        <f t="shared" si="11820"/>
        <v>0</v>
      </c>
      <c r="O20854" s="60" t="s">
        <v>71</v>
      </c>
      <c r="Q20854" s="49" t="s">
        <v>47</v>
      </c>
    </row>
    <row r="20855" spans="2:17" ht="20.25" customHeight="1">
      <c r="B20855" s="50" t="e">
        <f>IF((#REF!+#REF!+H20855)&lt;&gt;0,"a","b")</f>
        <v>#REF!</v>
      </c>
      <c r="C20855" s="54">
        <v>5</v>
      </c>
      <c r="D20855" s="54"/>
      <c r="F20855" s="89"/>
      <c r="G20855" s="95" t="s">
        <v>400</v>
      </c>
      <c r="H20855" s="563">
        <f t="shared" si="11775"/>
        <v>0</v>
      </c>
      <c r="I20855" s="568">
        <f t="shared" ref="I20855:K20855" si="11821">SUM(I20856:I20861)</f>
        <v>0</v>
      </c>
      <c r="J20855" s="568">
        <f t="shared" si="11821"/>
        <v>0</v>
      </c>
      <c r="K20855" s="568">
        <f t="shared" si="11821"/>
        <v>0</v>
      </c>
      <c r="L20855" s="568">
        <f t="shared" ref="L20855:N20855" si="11822">SUM(L20856:L20861)</f>
        <v>0</v>
      </c>
      <c r="M20855" s="568">
        <f t="shared" si="11822"/>
        <v>0</v>
      </c>
      <c r="N20855" s="141">
        <f t="shared" si="11822"/>
        <v>0</v>
      </c>
      <c r="O20855" s="60" t="s">
        <v>71</v>
      </c>
      <c r="Q20855" s="49" t="s">
        <v>47</v>
      </c>
    </row>
    <row r="20856" spans="2:17" ht="20.25" customHeight="1">
      <c r="B20856" s="50" t="e">
        <f>IF((#REF!+#REF!+H20856)&lt;&gt;0,"a","b")</f>
        <v>#REF!</v>
      </c>
      <c r="C20856" s="54">
        <v>6</v>
      </c>
      <c r="D20856" s="54"/>
      <c r="F20856" s="89"/>
      <c r="G20856" s="120" t="s">
        <v>401</v>
      </c>
      <c r="H20856" s="552">
        <f t="shared" si="11775"/>
        <v>0</v>
      </c>
      <c r="I20856" s="553"/>
      <c r="J20856" s="553"/>
      <c r="K20856" s="553"/>
      <c r="L20856" s="553"/>
      <c r="M20856" s="553"/>
      <c r="N20856" s="138"/>
      <c r="O20856" s="60"/>
      <c r="Q20856" s="49" t="s">
        <v>47</v>
      </c>
    </row>
    <row r="20857" spans="2:17" ht="20.25" customHeight="1">
      <c r="B20857" s="50" t="e">
        <f>IF((#REF!+#REF!+H20857)&lt;&gt;0,"a","b")</f>
        <v>#REF!</v>
      </c>
      <c r="C20857" s="54">
        <v>6</v>
      </c>
      <c r="D20857" s="54"/>
      <c r="F20857" s="89"/>
      <c r="G20857" s="120" t="s">
        <v>402</v>
      </c>
      <c r="H20857" s="552">
        <f t="shared" si="11775"/>
        <v>0</v>
      </c>
      <c r="I20857" s="553"/>
      <c r="J20857" s="553"/>
      <c r="K20857" s="553"/>
      <c r="L20857" s="553"/>
      <c r="M20857" s="553"/>
      <c r="N20857" s="138"/>
      <c r="O20857" s="60"/>
      <c r="Q20857" s="49" t="s">
        <v>47</v>
      </c>
    </row>
    <row r="20858" spans="2:17" ht="20.25" customHeight="1">
      <c r="B20858" s="50" t="e">
        <f>IF((#REF!+#REF!+H20858)&lt;&gt;0,"a","b")</f>
        <v>#REF!</v>
      </c>
      <c r="C20858" s="54">
        <v>6</v>
      </c>
      <c r="D20858" s="54"/>
      <c r="F20858" s="89"/>
      <c r="G20858" s="120" t="s">
        <v>403</v>
      </c>
      <c r="H20858" s="552">
        <f t="shared" si="11775"/>
        <v>0</v>
      </c>
      <c r="I20858" s="553"/>
      <c r="J20858" s="553"/>
      <c r="K20858" s="553"/>
      <c r="L20858" s="553"/>
      <c r="M20858" s="553"/>
      <c r="N20858" s="138"/>
      <c r="O20858" s="60"/>
      <c r="Q20858" s="49" t="s">
        <v>47</v>
      </c>
    </row>
    <row r="20859" spans="2:17" ht="20.25" customHeight="1">
      <c r="B20859" s="50" t="e">
        <f>IF((#REF!+#REF!+H20859)&lt;&gt;0,"a","b")</f>
        <v>#REF!</v>
      </c>
      <c r="C20859" s="54">
        <v>6</v>
      </c>
      <c r="D20859" s="54"/>
      <c r="F20859" s="89"/>
      <c r="G20859" s="120" t="s">
        <v>404</v>
      </c>
      <c r="H20859" s="561">
        <f t="shared" si="11775"/>
        <v>0</v>
      </c>
      <c r="I20859" s="553"/>
      <c r="J20859" s="553"/>
      <c r="K20859" s="553"/>
      <c r="L20859" s="553"/>
      <c r="M20859" s="553"/>
      <c r="N20859" s="138"/>
      <c r="O20859" s="60"/>
      <c r="Q20859" s="49" t="s">
        <v>47</v>
      </c>
    </row>
    <row r="20860" spans="2:17" ht="20.25" customHeight="1">
      <c r="B20860" s="50" t="e">
        <f>IF((#REF!+#REF!+H20860)&lt;&gt;0,"a","b")</f>
        <v>#REF!</v>
      </c>
      <c r="C20860" s="54">
        <v>6</v>
      </c>
      <c r="D20860" s="54"/>
      <c r="F20860" s="89"/>
      <c r="G20860" s="120" t="s">
        <v>405</v>
      </c>
      <c r="H20860" s="558">
        <f t="shared" si="11775"/>
        <v>0</v>
      </c>
      <c r="I20860" s="553"/>
      <c r="J20860" s="553"/>
      <c r="K20860" s="553"/>
      <c r="L20860" s="553"/>
      <c r="M20860" s="553"/>
      <c r="N20860" s="138"/>
      <c r="O20860" s="60"/>
      <c r="Q20860" s="49" t="s">
        <v>47</v>
      </c>
    </row>
    <row r="20861" spans="2:17" ht="20.25" customHeight="1">
      <c r="B20861" s="50" t="e">
        <f>IF((#REF!+#REF!+H20861)&lt;&gt;0,"a","b")</f>
        <v>#REF!</v>
      </c>
      <c r="C20861" s="54">
        <v>6</v>
      </c>
      <c r="D20861" s="54"/>
      <c r="F20861" s="89"/>
      <c r="G20861" s="120" t="s">
        <v>406</v>
      </c>
      <c r="H20861" s="558">
        <f t="shared" si="11775"/>
        <v>0</v>
      </c>
      <c r="I20861" s="553"/>
      <c r="J20861" s="553"/>
      <c r="K20861" s="553"/>
      <c r="L20861" s="553"/>
      <c r="M20861" s="553"/>
      <c r="N20861" s="138"/>
      <c r="O20861" s="60"/>
      <c r="Q20861" s="49" t="s">
        <v>47</v>
      </c>
    </row>
    <row r="20862" spans="2:17" ht="20.25" customHeight="1">
      <c r="B20862" s="50" t="e">
        <f>IF((#REF!+#REF!+H20862)&lt;&gt;0,"a","b")</f>
        <v>#REF!</v>
      </c>
      <c r="C20862" s="54">
        <v>5</v>
      </c>
      <c r="D20862" s="54"/>
      <c r="F20862" s="89"/>
      <c r="G20862" s="95" t="s">
        <v>407</v>
      </c>
      <c r="H20862" s="563">
        <f t="shared" si="11775"/>
        <v>0</v>
      </c>
      <c r="I20862" s="568">
        <f t="shared" ref="I20862:K20862" si="11823">SUM(I20863:I20882)</f>
        <v>0</v>
      </c>
      <c r="J20862" s="568">
        <f t="shared" si="11823"/>
        <v>0</v>
      </c>
      <c r="K20862" s="568">
        <f t="shared" si="11823"/>
        <v>0</v>
      </c>
      <c r="L20862" s="568">
        <f t="shared" ref="L20862:N20862" si="11824">SUM(L20863:L20882)</f>
        <v>0</v>
      </c>
      <c r="M20862" s="568">
        <f t="shared" si="11824"/>
        <v>0</v>
      </c>
      <c r="N20862" s="141">
        <f t="shared" si="11824"/>
        <v>0</v>
      </c>
      <c r="O20862" s="60" t="s">
        <v>71</v>
      </c>
      <c r="Q20862" s="49" t="s">
        <v>47</v>
      </c>
    </row>
    <row r="20863" spans="2:17" ht="20.25" customHeight="1">
      <c r="B20863" s="50" t="e">
        <f>IF((#REF!+#REF!+H20863)&lt;&gt;0,"a","b")</f>
        <v>#REF!</v>
      </c>
      <c r="C20863" s="54">
        <v>6</v>
      </c>
      <c r="D20863" s="54"/>
      <c r="F20863" s="89"/>
      <c r="G20863" s="109" t="s">
        <v>408</v>
      </c>
      <c r="H20863" s="552">
        <f t="shared" si="11775"/>
        <v>0</v>
      </c>
      <c r="I20863" s="557"/>
      <c r="J20863" s="557"/>
      <c r="K20863" s="557"/>
      <c r="L20863" s="557"/>
      <c r="M20863" s="557"/>
      <c r="N20863" s="158"/>
      <c r="Q20863" s="49" t="s">
        <v>47</v>
      </c>
    </row>
    <row r="20864" spans="2:17" ht="20.25" customHeight="1">
      <c r="B20864" s="50" t="e">
        <f>IF((#REF!+#REF!+H20864)&lt;&gt;0,"a","b")</f>
        <v>#REF!</v>
      </c>
      <c r="C20864" s="54">
        <v>6</v>
      </c>
      <c r="D20864" s="54"/>
      <c r="F20864" s="89"/>
      <c r="G20864" s="109" t="s">
        <v>409</v>
      </c>
      <c r="H20864" s="558">
        <f t="shared" si="11775"/>
        <v>0</v>
      </c>
      <c r="I20864" s="557"/>
      <c r="J20864" s="557"/>
      <c r="K20864" s="557"/>
      <c r="L20864" s="557"/>
      <c r="M20864" s="557"/>
      <c r="N20864" s="158"/>
      <c r="Q20864" s="49" t="s">
        <v>47</v>
      </c>
    </row>
    <row r="20865" spans="2:17" ht="30.75" customHeight="1">
      <c r="B20865" s="50" t="e">
        <f>IF((#REF!+#REF!+H20865)&lt;&gt;0,"a","b")</f>
        <v>#REF!</v>
      </c>
      <c r="C20865" s="54">
        <v>6</v>
      </c>
      <c r="D20865" s="54"/>
      <c r="F20865" s="89"/>
      <c r="G20865" s="109" t="s">
        <v>410</v>
      </c>
      <c r="H20865" s="558">
        <f t="shared" si="11775"/>
        <v>0</v>
      </c>
      <c r="I20865" s="557"/>
      <c r="J20865" s="557"/>
      <c r="K20865" s="557"/>
      <c r="L20865" s="557"/>
      <c r="M20865" s="557"/>
      <c r="N20865" s="158"/>
      <c r="Q20865" s="49" t="s">
        <v>47</v>
      </c>
    </row>
    <row r="20866" spans="2:17" ht="30.75" customHeight="1">
      <c r="B20866" s="50" t="e">
        <f>IF((#REF!+#REF!+H20866)&lt;&gt;0,"a","b")</f>
        <v>#REF!</v>
      </c>
      <c r="C20866" s="54">
        <v>6</v>
      </c>
      <c r="D20866" s="54"/>
      <c r="F20866" s="89"/>
      <c r="G20866" s="109" t="s">
        <v>411</v>
      </c>
      <c r="H20866" s="558">
        <f t="shared" si="11775"/>
        <v>0</v>
      </c>
      <c r="I20866" s="557"/>
      <c r="J20866" s="557"/>
      <c r="K20866" s="557"/>
      <c r="L20866" s="557"/>
      <c r="M20866" s="557"/>
      <c r="N20866" s="158"/>
      <c r="Q20866" s="49" t="s">
        <v>47</v>
      </c>
    </row>
    <row r="20867" spans="2:17" ht="20.25" customHeight="1">
      <c r="B20867" s="50" t="e">
        <f>IF((#REF!+#REF!+H20867)&lt;&gt;0,"a","b")</f>
        <v>#REF!</v>
      </c>
      <c r="C20867" s="54">
        <v>6</v>
      </c>
      <c r="D20867" s="54"/>
      <c r="F20867" s="89"/>
      <c r="G20867" s="109" t="s">
        <v>412</v>
      </c>
      <c r="H20867" s="558">
        <f t="shared" si="11775"/>
        <v>0</v>
      </c>
      <c r="I20867" s="557"/>
      <c r="J20867" s="557"/>
      <c r="K20867" s="557"/>
      <c r="L20867" s="557"/>
      <c r="M20867" s="557"/>
      <c r="N20867" s="158"/>
      <c r="Q20867" s="49" t="s">
        <v>47</v>
      </c>
    </row>
    <row r="20868" spans="2:17" ht="20.25" customHeight="1">
      <c r="B20868" s="50" t="e">
        <f>IF((#REF!+#REF!+H20868)&lt;&gt;0,"a","b")</f>
        <v>#REF!</v>
      </c>
      <c r="C20868" s="54">
        <v>6</v>
      </c>
      <c r="D20868" s="54"/>
      <c r="F20868" s="89"/>
      <c r="G20868" s="109" t="s">
        <v>413</v>
      </c>
      <c r="H20868" s="558">
        <f t="shared" si="11775"/>
        <v>0</v>
      </c>
      <c r="I20868" s="557"/>
      <c r="J20868" s="557"/>
      <c r="K20868" s="557"/>
      <c r="L20868" s="557"/>
      <c r="M20868" s="557"/>
      <c r="N20868" s="158"/>
      <c r="Q20868" s="49" t="s">
        <v>47</v>
      </c>
    </row>
    <row r="20869" spans="2:17" ht="30.75" customHeight="1">
      <c r="B20869" s="50" t="e">
        <f>IF((#REF!+#REF!+H20869)&lt;&gt;0,"a","b")</f>
        <v>#REF!</v>
      </c>
      <c r="C20869" s="54">
        <v>6</v>
      </c>
      <c r="D20869" s="54"/>
      <c r="F20869" s="89"/>
      <c r="G20869" s="109" t="s">
        <v>414</v>
      </c>
      <c r="H20869" s="558">
        <f t="shared" si="11775"/>
        <v>0</v>
      </c>
      <c r="I20869" s="557"/>
      <c r="J20869" s="557"/>
      <c r="K20869" s="557"/>
      <c r="L20869" s="557"/>
      <c r="M20869" s="557"/>
      <c r="N20869" s="158"/>
      <c r="Q20869" s="49" t="s">
        <v>47</v>
      </c>
    </row>
    <row r="20870" spans="2:17" ht="20.25" customHeight="1">
      <c r="B20870" s="50" t="e">
        <f>IF((#REF!+#REF!+H20870)&lt;&gt;0,"a","b")</f>
        <v>#REF!</v>
      </c>
      <c r="C20870" s="54">
        <v>6</v>
      </c>
      <c r="D20870" s="54"/>
      <c r="F20870" s="89"/>
      <c r="G20870" s="109" t="s">
        <v>415</v>
      </c>
      <c r="H20870" s="558">
        <f t="shared" si="11775"/>
        <v>0</v>
      </c>
      <c r="I20870" s="557"/>
      <c r="J20870" s="557"/>
      <c r="K20870" s="557"/>
      <c r="L20870" s="557"/>
      <c r="M20870" s="557"/>
      <c r="N20870" s="158"/>
      <c r="Q20870" s="49" t="s">
        <v>47</v>
      </c>
    </row>
    <row r="20871" spans="2:17" ht="20.25" customHeight="1">
      <c r="B20871" s="50" t="e">
        <f>IF((#REF!+#REF!+H20871)&lt;&gt;0,"a","b")</f>
        <v>#REF!</v>
      </c>
      <c r="C20871" s="54">
        <v>6</v>
      </c>
      <c r="D20871" s="54"/>
      <c r="F20871" s="89"/>
      <c r="G20871" s="109" t="s">
        <v>416</v>
      </c>
      <c r="H20871" s="558">
        <f t="shared" si="11775"/>
        <v>0</v>
      </c>
      <c r="I20871" s="557"/>
      <c r="J20871" s="557"/>
      <c r="K20871" s="557"/>
      <c r="L20871" s="557"/>
      <c r="M20871" s="557"/>
      <c r="N20871" s="158"/>
      <c r="Q20871" s="49" t="s">
        <v>47</v>
      </c>
    </row>
    <row r="20872" spans="2:17" ht="20.25" customHeight="1">
      <c r="B20872" s="50" t="e">
        <f>IF((#REF!+#REF!+H20872)&lt;&gt;0,"a","b")</f>
        <v>#REF!</v>
      </c>
      <c r="C20872" s="54">
        <v>6</v>
      </c>
      <c r="D20872" s="54"/>
      <c r="F20872" s="89"/>
      <c r="G20872" s="109" t="s">
        <v>417</v>
      </c>
      <c r="H20872" s="558">
        <f t="shared" si="11775"/>
        <v>0</v>
      </c>
      <c r="I20872" s="557"/>
      <c r="J20872" s="557"/>
      <c r="K20872" s="557"/>
      <c r="L20872" s="557"/>
      <c r="M20872" s="557"/>
      <c r="N20872" s="158"/>
      <c r="Q20872" s="49" t="s">
        <v>47</v>
      </c>
    </row>
    <row r="20873" spans="2:17" ht="20.25" customHeight="1">
      <c r="B20873" s="50" t="e">
        <f>IF((#REF!+#REF!+H20873)&lt;&gt;0,"a","b")</f>
        <v>#REF!</v>
      </c>
      <c r="C20873" s="54">
        <v>6</v>
      </c>
      <c r="D20873" s="54"/>
      <c r="F20873" s="89"/>
      <c r="G20873" s="109" t="s">
        <v>418</v>
      </c>
      <c r="H20873" s="558">
        <f t="shared" si="11775"/>
        <v>0</v>
      </c>
      <c r="I20873" s="557"/>
      <c r="J20873" s="557"/>
      <c r="K20873" s="557"/>
      <c r="L20873" s="557"/>
      <c r="M20873" s="557"/>
      <c r="N20873" s="158"/>
      <c r="Q20873" s="49" t="s">
        <v>47</v>
      </c>
    </row>
    <row r="20874" spans="2:17" ht="20.25" customHeight="1">
      <c r="B20874" s="50" t="e">
        <f>IF((#REF!+#REF!+H20874)&lt;&gt;0,"a","b")</f>
        <v>#REF!</v>
      </c>
      <c r="C20874" s="54">
        <v>6</v>
      </c>
      <c r="D20874" s="54"/>
      <c r="F20874" s="89"/>
      <c r="G20874" s="109" t="s">
        <v>419</v>
      </c>
      <c r="H20874" s="558">
        <f t="shared" si="11775"/>
        <v>0</v>
      </c>
      <c r="I20874" s="557"/>
      <c r="J20874" s="557"/>
      <c r="K20874" s="557"/>
      <c r="L20874" s="557"/>
      <c r="M20874" s="557"/>
      <c r="N20874" s="158"/>
      <c r="Q20874" s="49" t="s">
        <v>47</v>
      </c>
    </row>
    <row r="20875" spans="2:17" ht="20.25" customHeight="1">
      <c r="B20875" s="50" t="e">
        <f>IF((#REF!+#REF!+H20875)&lt;&gt;0,"a","b")</f>
        <v>#REF!</v>
      </c>
      <c r="C20875" s="54">
        <v>6</v>
      </c>
      <c r="D20875" s="54"/>
      <c r="F20875" s="89"/>
      <c r="G20875" s="109" t="s">
        <v>420</v>
      </c>
      <c r="H20875" s="558">
        <f t="shared" si="11775"/>
        <v>0</v>
      </c>
      <c r="I20875" s="557"/>
      <c r="J20875" s="557"/>
      <c r="K20875" s="557"/>
      <c r="L20875" s="557"/>
      <c r="M20875" s="557"/>
      <c r="N20875" s="158"/>
      <c r="Q20875" s="49" t="s">
        <v>47</v>
      </c>
    </row>
    <row r="20876" spans="2:17" ht="20.25" customHeight="1">
      <c r="B20876" s="50" t="e">
        <f>IF((#REF!+#REF!+H20876)&lt;&gt;0,"a","b")</f>
        <v>#REF!</v>
      </c>
      <c r="C20876" s="54">
        <v>6</v>
      </c>
      <c r="D20876" s="54"/>
      <c r="F20876" s="89"/>
      <c r="G20876" s="109" t="s">
        <v>421</v>
      </c>
      <c r="H20876" s="558">
        <f t="shared" si="11775"/>
        <v>0</v>
      </c>
      <c r="I20876" s="557"/>
      <c r="J20876" s="557"/>
      <c r="K20876" s="557"/>
      <c r="L20876" s="557"/>
      <c r="M20876" s="557"/>
      <c r="N20876" s="158"/>
      <c r="Q20876" s="49" t="s">
        <v>47</v>
      </c>
    </row>
    <row r="20877" spans="2:17" ht="20.25" customHeight="1">
      <c r="B20877" s="50" t="e">
        <f>IF((#REF!+#REF!+H20877)&lt;&gt;0,"a","b")</f>
        <v>#REF!</v>
      </c>
      <c r="C20877" s="54">
        <v>6</v>
      </c>
      <c r="D20877" s="54"/>
      <c r="F20877" s="89"/>
      <c r="G20877" s="109" t="s">
        <v>422</v>
      </c>
      <c r="H20877" s="561">
        <f t="shared" si="11775"/>
        <v>0</v>
      </c>
      <c r="I20877" s="557"/>
      <c r="J20877" s="557"/>
      <c r="K20877" s="557"/>
      <c r="L20877" s="557"/>
      <c r="M20877" s="557"/>
      <c r="N20877" s="158"/>
      <c r="Q20877" s="49" t="s">
        <v>47</v>
      </c>
    </row>
    <row r="20878" spans="2:17" ht="20.25" customHeight="1">
      <c r="B20878" s="50" t="e">
        <f>IF((#REF!+#REF!+H20878)&lt;&gt;0,"a","b")</f>
        <v>#REF!</v>
      </c>
      <c r="C20878" s="54">
        <v>6</v>
      </c>
      <c r="D20878" s="54"/>
      <c r="F20878" s="89"/>
      <c r="G20878" s="109" t="s">
        <v>423</v>
      </c>
      <c r="H20878" s="558">
        <f t="shared" si="11775"/>
        <v>0</v>
      </c>
      <c r="I20878" s="557"/>
      <c r="J20878" s="557"/>
      <c r="K20878" s="557"/>
      <c r="L20878" s="557"/>
      <c r="M20878" s="557"/>
      <c r="N20878" s="158"/>
      <c r="Q20878" s="49" t="s">
        <v>47</v>
      </c>
    </row>
    <row r="20879" spans="2:17" ht="20.25" customHeight="1">
      <c r="B20879" s="50" t="e">
        <f>IF((#REF!+#REF!+H20879)&lt;&gt;0,"a","b")</f>
        <v>#REF!</v>
      </c>
      <c r="C20879" s="54">
        <v>6</v>
      </c>
      <c r="D20879" s="54"/>
      <c r="F20879" s="89"/>
      <c r="G20879" s="109" t="s">
        <v>424</v>
      </c>
      <c r="H20879" s="558">
        <f t="shared" si="11775"/>
        <v>0</v>
      </c>
      <c r="I20879" s="557"/>
      <c r="J20879" s="557"/>
      <c r="K20879" s="557"/>
      <c r="L20879" s="557"/>
      <c r="M20879" s="557"/>
      <c r="N20879" s="158"/>
      <c r="Q20879" s="49" t="s">
        <v>47</v>
      </c>
    </row>
    <row r="20880" spans="2:17" ht="20.25" customHeight="1">
      <c r="B20880" s="50" t="e">
        <f>IF((#REF!+#REF!+H20880)&lt;&gt;0,"a","b")</f>
        <v>#REF!</v>
      </c>
      <c r="C20880" s="54">
        <v>6</v>
      </c>
      <c r="D20880" s="54"/>
      <c r="F20880" s="89"/>
      <c r="G20880" s="126" t="s">
        <v>425</v>
      </c>
      <c r="H20880" s="558">
        <f t="shared" si="11775"/>
        <v>0</v>
      </c>
      <c r="I20880" s="557"/>
      <c r="J20880" s="557"/>
      <c r="K20880" s="557"/>
      <c r="L20880" s="557"/>
      <c r="M20880" s="557"/>
      <c r="N20880" s="158"/>
      <c r="Q20880" s="49" t="s">
        <v>47</v>
      </c>
    </row>
    <row r="20881" spans="2:17" ht="20.25" customHeight="1">
      <c r="B20881" s="50" t="e">
        <f>IF((#REF!+#REF!+H20881)&lt;&gt;0,"a","b")</f>
        <v>#REF!</v>
      </c>
      <c r="C20881" s="54">
        <v>6</v>
      </c>
      <c r="D20881" s="54"/>
      <c r="F20881" s="89"/>
      <c r="G20881" s="109" t="s">
        <v>426</v>
      </c>
      <c r="H20881" s="558">
        <f t="shared" si="11775"/>
        <v>0</v>
      </c>
      <c r="I20881" s="557"/>
      <c r="J20881" s="557"/>
      <c r="K20881" s="557"/>
      <c r="L20881" s="557"/>
      <c r="M20881" s="557"/>
      <c r="N20881" s="158"/>
      <c r="Q20881" s="49" t="s">
        <v>47</v>
      </c>
    </row>
    <row r="20882" spans="2:17" ht="30.75" customHeight="1">
      <c r="B20882" s="50" t="e">
        <f>IF((#REF!+#REF!+H20882)&lt;&gt;0,"a","b")</f>
        <v>#REF!</v>
      </c>
      <c r="C20882" s="54">
        <v>6</v>
      </c>
      <c r="D20882" s="54"/>
      <c r="F20882" s="89"/>
      <c r="G20882" s="109" t="s">
        <v>427</v>
      </c>
      <c r="H20882" s="558">
        <f t="shared" si="11775"/>
        <v>0</v>
      </c>
      <c r="I20882" s="557"/>
      <c r="J20882" s="557"/>
      <c r="K20882" s="557"/>
      <c r="L20882" s="557"/>
      <c r="M20882" s="557"/>
      <c r="N20882" s="158"/>
      <c r="Q20882" s="49" t="s">
        <v>47</v>
      </c>
    </row>
    <row r="20883" spans="2:17" ht="20.25" customHeight="1">
      <c r="B20883" s="50" t="e">
        <f>IF((#REF!+#REF!+H20883)&lt;&gt;0,"a","b")</f>
        <v>#REF!</v>
      </c>
      <c r="C20883" s="54">
        <v>4</v>
      </c>
      <c r="D20883" s="54"/>
      <c r="F20883" s="89"/>
      <c r="G20883" s="93" t="s">
        <v>428</v>
      </c>
      <c r="H20883" s="559">
        <f t="shared" si="11775"/>
        <v>0</v>
      </c>
      <c r="I20883" s="567">
        <f t="shared" ref="I20883:N20883" si="11825">I20884+I20885</f>
        <v>0</v>
      </c>
      <c r="J20883" s="567">
        <f t="shared" si="11825"/>
        <v>0</v>
      </c>
      <c r="K20883" s="567">
        <f t="shared" si="11825"/>
        <v>0</v>
      </c>
      <c r="L20883" s="567">
        <f t="shared" si="11825"/>
        <v>0</v>
      </c>
      <c r="M20883" s="567">
        <f t="shared" si="11825"/>
        <v>0</v>
      </c>
      <c r="N20883" s="137">
        <f t="shared" si="11825"/>
        <v>0</v>
      </c>
      <c r="O20883" s="60" t="s">
        <v>71</v>
      </c>
      <c r="Q20883" s="49" t="s">
        <v>47</v>
      </c>
    </row>
    <row r="20884" spans="2:17" ht="20.25" customHeight="1">
      <c r="B20884" s="50" t="e">
        <f>IF((#REF!+#REF!+H20884)&lt;&gt;0,"a","b")</f>
        <v>#REF!</v>
      </c>
      <c r="C20884" s="54">
        <v>5</v>
      </c>
      <c r="D20884" s="54"/>
      <c r="F20884" s="89"/>
      <c r="G20884" s="95" t="s">
        <v>429</v>
      </c>
      <c r="H20884" s="558">
        <f t="shared" si="11775"/>
        <v>0</v>
      </c>
      <c r="I20884" s="554"/>
      <c r="J20884" s="554"/>
      <c r="K20884" s="554"/>
      <c r="L20884" s="554"/>
      <c r="M20884" s="554"/>
      <c r="N20884" s="154"/>
      <c r="O20884" s="60"/>
      <c r="Q20884" s="49" t="s">
        <v>47</v>
      </c>
    </row>
    <row r="20885" spans="2:17" ht="20.25" customHeight="1">
      <c r="B20885" s="50" t="e">
        <f>IF((#REF!+#REF!+H20885)&lt;&gt;0,"a","b")</f>
        <v>#REF!</v>
      </c>
      <c r="C20885" s="54">
        <v>5</v>
      </c>
      <c r="D20885" s="54"/>
      <c r="F20885" s="89"/>
      <c r="G20885" s="95" t="s">
        <v>430</v>
      </c>
      <c r="H20885" s="559">
        <f t="shared" si="11775"/>
        <v>0</v>
      </c>
      <c r="I20885" s="569">
        <f t="shared" ref="I20885:N20885" si="11826">I20886+I20887</f>
        <v>0</v>
      </c>
      <c r="J20885" s="569">
        <f t="shared" si="11826"/>
        <v>0</v>
      </c>
      <c r="K20885" s="569">
        <f t="shared" si="11826"/>
        <v>0</v>
      </c>
      <c r="L20885" s="569">
        <f t="shared" si="11826"/>
        <v>0</v>
      </c>
      <c r="M20885" s="569">
        <f t="shared" si="11826"/>
        <v>0</v>
      </c>
      <c r="N20885" s="142">
        <f t="shared" si="11826"/>
        <v>0</v>
      </c>
      <c r="O20885" s="60" t="s">
        <v>71</v>
      </c>
      <c r="Q20885" s="49" t="s">
        <v>47</v>
      </c>
    </row>
    <row r="20886" spans="2:17" ht="20.25" customHeight="1">
      <c r="B20886" s="50" t="e">
        <f>IF((#REF!+#REF!+H20886)&lt;&gt;0,"a","b")</f>
        <v>#REF!</v>
      </c>
      <c r="C20886" s="54">
        <v>6</v>
      </c>
      <c r="D20886" s="54"/>
      <c r="F20886" s="89"/>
      <c r="G20886" s="109" t="s">
        <v>431</v>
      </c>
      <c r="H20886" s="558">
        <f t="shared" si="11775"/>
        <v>0</v>
      </c>
      <c r="I20886" s="557"/>
      <c r="J20886" s="557"/>
      <c r="K20886" s="557"/>
      <c r="L20886" s="557"/>
      <c r="M20886" s="557"/>
      <c r="N20886" s="158"/>
      <c r="Q20886" s="49" t="s">
        <v>47</v>
      </c>
    </row>
    <row r="20887" spans="2:17" ht="20.25" customHeight="1">
      <c r="B20887" s="50" t="e">
        <f>IF((#REF!+#REF!+H20887)&lt;&gt;0,"a","b")</f>
        <v>#REF!</v>
      </c>
      <c r="C20887" s="54">
        <v>6</v>
      </c>
      <c r="D20887" s="54"/>
      <c r="F20887" s="89"/>
      <c r="G20887" s="109" t="s">
        <v>432</v>
      </c>
      <c r="H20887" s="558">
        <f t="shared" si="11775"/>
        <v>0</v>
      </c>
      <c r="I20887" s="557"/>
      <c r="J20887" s="557"/>
      <c r="K20887" s="557"/>
      <c r="L20887" s="557"/>
      <c r="M20887" s="557"/>
      <c r="N20887" s="158"/>
      <c r="Q20887" s="49" t="s">
        <v>47</v>
      </c>
    </row>
    <row r="20888" spans="2:17" ht="30.75" customHeight="1">
      <c r="B20888" s="50" t="e">
        <f>IF((#REF!+#REF!+H20888)&lt;&gt;0,"a","b")</f>
        <v>#REF!</v>
      </c>
      <c r="C20888" s="54">
        <v>3</v>
      </c>
      <c r="D20888" s="54"/>
      <c r="F20888" s="89"/>
      <c r="G20888" s="108" t="s">
        <v>433</v>
      </c>
      <c r="H20888" s="559">
        <f t="shared" si="11775"/>
        <v>0</v>
      </c>
      <c r="I20888" s="570">
        <f t="shared" ref="I20888:N20888" si="11827">I20889+I20890</f>
        <v>0</v>
      </c>
      <c r="J20888" s="570">
        <f t="shared" si="11827"/>
        <v>0</v>
      </c>
      <c r="K20888" s="570">
        <f t="shared" si="11827"/>
        <v>0</v>
      </c>
      <c r="L20888" s="570">
        <f t="shared" si="11827"/>
        <v>0</v>
      </c>
      <c r="M20888" s="570">
        <f t="shared" si="11827"/>
        <v>0</v>
      </c>
      <c r="N20888" s="140">
        <f t="shared" si="11827"/>
        <v>0</v>
      </c>
      <c r="O20888" s="60" t="s">
        <v>71</v>
      </c>
      <c r="Q20888" s="49" t="s">
        <v>47</v>
      </c>
    </row>
    <row r="20889" spans="2:17" ht="30.75" customHeight="1">
      <c r="B20889" s="50" t="e">
        <f>IF((#REF!+#REF!+H20889)&lt;&gt;0,"a","b")</f>
        <v>#REF!</v>
      </c>
      <c r="C20889" s="54">
        <v>4</v>
      </c>
      <c r="D20889" s="54"/>
      <c r="F20889" s="89"/>
      <c r="G20889" s="93" t="s">
        <v>434</v>
      </c>
      <c r="H20889" s="558">
        <f t="shared" si="11775"/>
        <v>0</v>
      </c>
      <c r="I20889" s="555"/>
      <c r="J20889" s="555"/>
      <c r="K20889" s="555"/>
      <c r="L20889" s="555"/>
      <c r="M20889" s="555"/>
      <c r="N20889" s="153"/>
      <c r="Q20889" s="49" t="s">
        <v>47</v>
      </c>
    </row>
    <row r="20890" spans="2:17" ht="30.75" customHeight="1">
      <c r="B20890" s="50" t="e">
        <f>IF((#REF!+#REF!+H20890)&lt;&gt;0,"a","b")</f>
        <v>#REF!</v>
      </c>
      <c r="C20890" s="54">
        <v>4</v>
      </c>
      <c r="D20890" s="54"/>
      <c r="F20890" s="89"/>
      <c r="G20890" s="93" t="s">
        <v>435</v>
      </c>
      <c r="H20890" s="559">
        <f t="shared" si="11775"/>
        <v>0</v>
      </c>
      <c r="I20890" s="567">
        <f t="shared" ref="I20890:N20890" si="11828">I20891+I20892+I20893+I20894</f>
        <v>0</v>
      </c>
      <c r="J20890" s="567">
        <f t="shared" si="11828"/>
        <v>0</v>
      </c>
      <c r="K20890" s="567">
        <f t="shared" si="11828"/>
        <v>0</v>
      </c>
      <c r="L20890" s="567">
        <f t="shared" si="11828"/>
        <v>0</v>
      </c>
      <c r="M20890" s="567">
        <f t="shared" si="11828"/>
        <v>0</v>
      </c>
      <c r="N20890" s="137">
        <f t="shared" si="11828"/>
        <v>0</v>
      </c>
      <c r="O20890" s="60" t="s">
        <v>71</v>
      </c>
      <c r="Q20890" s="49" t="s">
        <v>47</v>
      </c>
    </row>
    <row r="20891" spans="2:17" ht="30.75" customHeight="1">
      <c r="B20891" s="50" t="e">
        <f>IF((#REF!+#REF!+H20891)&lt;&gt;0,"a","b")</f>
        <v>#REF!</v>
      </c>
      <c r="C20891" s="54">
        <v>5</v>
      </c>
      <c r="D20891" s="54"/>
      <c r="F20891" s="89"/>
      <c r="G20891" s="95" t="s">
        <v>436</v>
      </c>
      <c r="H20891" s="558">
        <f t="shared" si="11775"/>
        <v>0</v>
      </c>
      <c r="I20891" s="554"/>
      <c r="J20891" s="554"/>
      <c r="K20891" s="554"/>
      <c r="L20891" s="554"/>
      <c r="M20891" s="554"/>
      <c r="N20891" s="154"/>
      <c r="Q20891" s="49" t="s">
        <v>47</v>
      </c>
    </row>
    <row r="20892" spans="2:17" ht="20.25" customHeight="1">
      <c r="B20892" s="50" t="e">
        <f>IF((#REF!+#REF!+H20892)&lt;&gt;0,"a","b")</f>
        <v>#REF!</v>
      </c>
      <c r="C20892" s="54">
        <v>5</v>
      </c>
      <c r="D20892" s="54"/>
      <c r="F20892" s="89"/>
      <c r="G20892" s="95" t="s">
        <v>437</v>
      </c>
      <c r="H20892" s="552">
        <f t="shared" si="11775"/>
        <v>0</v>
      </c>
      <c r="I20892" s="554"/>
      <c r="J20892" s="554"/>
      <c r="K20892" s="554"/>
      <c r="L20892" s="554"/>
      <c r="M20892" s="554"/>
      <c r="N20892" s="154"/>
      <c r="Q20892" s="49" t="s">
        <v>47</v>
      </c>
    </row>
    <row r="20893" spans="2:17" ht="20.25" customHeight="1">
      <c r="B20893" s="50" t="e">
        <f>IF((#REF!+#REF!+H20893)&lt;&gt;0,"a","b")</f>
        <v>#REF!</v>
      </c>
      <c r="C20893" s="54">
        <v>5</v>
      </c>
      <c r="D20893" s="54"/>
      <c r="F20893" s="89"/>
      <c r="G20893" s="95" t="s">
        <v>438</v>
      </c>
      <c r="H20893" s="552">
        <f t="shared" si="11775"/>
        <v>0</v>
      </c>
      <c r="I20893" s="554"/>
      <c r="J20893" s="554"/>
      <c r="K20893" s="554"/>
      <c r="L20893" s="554"/>
      <c r="M20893" s="554"/>
      <c r="N20893" s="154"/>
      <c r="Q20893" s="49" t="s">
        <v>47</v>
      </c>
    </row>
    <row r="20894" spans="2:17" ht="20.25" customHeight="1">
      <c r="B20894" s="50" t="e">
        <f>IF((#REF!+#REF!+H20894)&lt;&gt;0,"a","b")</f>
        <v>#REF!</v>
      </c>
      <c r="C20894" s="54">
        <v>5</v>
      </c>
      <c r="D20894" s="54"/>
      <c r="F20894" s="89"/>
      <c r="G20894" s="95" t="s">
        <v>307</v>
      </c>
      <c r="H20894" s="552">
        <f t="shared" si="11775"/>
        <v>0</v>
      </c>
      <c r="I20894" s="554"/>
      <c r="J20894" s="554"/>
      <c r="K20894" s="554"/>
      <c r="L20894" s="554"/>
      <c r="M20894" s="554"/>
      <c r="N20894" s="154"/>
      <c r="Q20894" s="49" t="s">
        <v>47</v>
      </c>
    </row>
    <row r="20895" spans="2:17" ht="20.25" customHeight="1">
      <c r="B20895" s="50" t="e">
        <f>IF((#REF!+#REF!+H20895)&lt;&gt;0,"a","b")</f>
        <v>#REF!</v>
      </c>
      <c r="C20895" s="54">
        <v>3</v>
      </c>
      <c r="D20895" s="54"/>
      <c r="F20895" s="89"/>
      <c r="G20895" s="108" t="s">
        <v>439</v>
      </c>
      <c r="H20895" s="561">
        <f t="shared" si="11775"/>
        <v>0</v>
      </c>
      <c r="I20895" s="562"/>
      <c r="J20895" s="562"/>
      <c r="K20895" s="562"/>
      <c r="L20895" s="562"/>
      <c r="M20895" s="562"/>
      <c r="N20895" s="161"/>
      <c r="Q20895" s="49" t="s">
        <v>47</v>
      </c>
    </row>
    <row r="20896" spans="2:17" ht="20.25" customHeight="1">
      <c r="B20896" s="50" t="e">
        <f>IF((#REF!+#REF!+H20896)&lt;&gt;0,"a","b")</f>
        <v>#REF!</v>
      </c>
      <c r="C20896" s="54">
        <v>3</v>
      </c>
      <c r="D20896" s="54"/>
      <c r="F20896" s="89"/>
      <c r="G20896" s="108" t="s">
        <v>440</v>
      </c>
      <c r="H20896" s="571">
        <f t="shared" si="11775"/>
        <v>0</v>
      </c>
      <c r="I20896" s="570">
        <f t="shared" ref="I20896:N20896" si="11829">I20897+I20898+I20899+I20902</f>
        <v>0</v>
      </c>
      <c r="J20896" s="570">
        <f t="shared" si="11829"/>
        <v>0</v>
      </c>
      <c r="K20896" s="570">
        <f t="shared" si="11829"/>
        <v>0</v>
      </c>
      <c r="L20896" s="570">
        <f t="shared" si="11829"/>
        <v>0</v>
      </c>
      <c r="M20896" s="570">
        <f t="shared" si="11829"/>
        <v>0</v>
      </c>
      <c r="N20896" s="140">
        <f t="shared" si="11829"/>
        <v>0</v>
      </c>
      <c r="O20896" s="60" t="s">
        <v>71</v>
      </c>
      <c r="Q20896" s="49" t="s">
        <v>47</v>
      </c>
    </row>
    <row r="20897" spans="2:17" ht="30.75" customHeight="1">
      <c r="B20897" s="50" t="e">
        <f>IF((#REF!+#REF!+H20897)&lt;&gt;0,"a","b")</f>
        <v>#REF!</v>
      </c>
      <c r="C20897" s="54">
        <v>4</v>
      </c>
      <c r="D20897" s="54"/>
      <c r="F20897" s="89"/>
      <c r="G20897" s="93" t="s">
        <v>441</v>
      </c>
      <c r="H20897" s="558">
        <f t="shared" si="11775"/>
        <v>0</v>
      </c>
      <c r="I20897" s="555"/>
      <c r="J20897" s="555"/>
      <c r="K20897" s="555"/>
      <c r="L20897" s="555"/>
      <c r="M20897" s="555"/>
      <c r="N20897" s="153"/>
      <c r="O20897" s="60"/>
      <c r="Q20897" s="49" t="s">
        <v>47</v>
      </c>
    </row>
    <row r="20898" spans="2:17" ht="20.25" customHeight="1">
      <c r="B20898" s="50" t="e">
        <f>IF((#REF!+#REF!+H20898)&lt;&gt;0,"a","b")</f>
        <v>#REF!</v>
      </c>
      <c r="C20898" s="54">
        <v>4</v>
      </c>
      <c r="D20898" s="54"/>
      <c r="F20898" s="89"/>
      <c r="G20898" s="93" t="s">
        <v>442</v>
      </c>
      <c r="H20898" s="558">
        <f t="shared" si="11775"/>
        <v>0</v>
      </c>
      <c r="I20898" s="555"/>
      <c r="J20898" s="555"/>
      <c r="K20898" s="555"/>
      <c r="L20898" s="555"/>
      <c r="M20898" s="555"/>
      <c r="N20898" s="153"/>
      <c r="O20898" s="60"/>
      <c r="Q20898" s="49" t="s">
        <v>47</v>
      </c>
    </row>
    <row r="20899" spans="2:17" ht="20.25" customHeight="1">
      <c r="B20899" s="50" t="e">
        <f>IF((#REF!+#REF!+H20899)&lt;&gt;0,"a","b")</f>
        <v>#REF!</v>
      </c>
      <c r="C20899" s="54">
        <v>4</v>
      </c>
      <c r="D20899" s="54"/>
      <c r="F20899" s="89"/>
      <c r="G20899" s="93" t="s">
        <v>443</v>
      </c>
      <c r="H20899" s="559">
        <f t="shared" si="11775"/>
        <v>0</v>
      </c>
      <c r="I20899" s="567">
        <f t="shared" ref="I20899:N20899" si="11830">I20900+I20901</f>
        <v>0</v>
      </c>
      <c r="J20899" s="567">
        <f t="shared" si="11830"/>
        <v>0</v>
      </c>
      <c r="K20899" s="567">
        <f t="shared" si="11830"/>
        <v>0</v>
      </c>
      <c r="L20899" s="567">
        <f t="shared" si="11830"/>
        <v>0</v>
      </c>
      <c r="M20899" s="567">
        <f t="shared" si="11830"/>
        <v>0</v>
      </c>
      <c r="N20899" s="137">
        <f t="shared" si="11830"/>
        <v>0</v>
      </c>
      <c r="O20899" s="60" t="s">
        <v>71</v>
      </c>
      <c r="Q20899" s="49" t="s">
        <v>47</v>
      </c>
    </row>
    <row r="20900" spans="2:17" ht="30.75" customHeight="1">
      <c r="B20900" s="50" t="e">
        <f>IF((#REF!+#REF!+H20900)&lt;&gt;0,"a","b")</f>
        <v>#REF!</v>
      </c>
      <c r="C20900" s="54">
        <v>5</v>
      </c>
      <c r="D20900" s="54"/>
      <c r="F20900" s="89"/>
      <c r="G20900" s="95" t="s">
        <v>444</v>
      </c>
      <c r="H20900" s="552">
        <f t="shared" si="11775"/>
        <v>0</v>
      </c>
      <c r="I20900" s="554"/>
      <c r="J20900" s="554"/>
      <c r="K20900" s="554"/>
      <c r="L20900" s="554"/>
      <c r="M20900" s="554"/>
      <c r="N20900" s="154"/>
      <c r="Q20900" s="49" t="s">
        <v>47</v>
      </c>
    </row>
    <row r="20901" spans="2:17" ht="20.25" customHeight="1">
      <c r="B20901" s="50" t="e">
        <f>IF((#REF!+#REF!+H20901)&lt;&gt;0,"a","b")</f>
        <v>#REF!</v>
      </c>
      <c r="C20901" s="54">
        <v>5</v>
      </c>
      <c r="D20901" s="54"/>
      <c r="F20901" s="89"/>
      <c r="G20901" s="95" t="s">
        <v>445</v>
      </c>
      <c r="H20901" s="552">
        <f t="shared" si="11775"/>
        <v>0</v>
      </c>
      <c r="I20901" s="554"/>
      <c r="J20901" s="554"/>
      <c r="K20901" s="554"/>
      <c r="L20901" s="554"/>
      <c r="M20901" s="554"/>
      <c r="N20901" s="154"/>
      <c r="Q20901" s="49" t="s">
        <v>47</v>
      </c>
    </row>
    <row r="20902" spans="2:17" ht="20.25" customHeight="1">
      <c r="B20902" s="50" t="e">
        <f>IF((#REF!+#REF!+H20902)&lt;&gt;0,"a","b")</f>
        <v>#REF!</v>
      </c>
      <c r="C20902" s="54">
        <v>4</v>
      </c>
      <c r="D20902" s="54"/>
      <c r="F20902" s="89"/>
      <c r="G20902" s="93" t="s">
        <v>446</v>
      </c>
      <c r="H20902" s="558">
        <f t="shared" si="11775"/>
        <v>0</v>
      </c>
      <c r="I20902" s="555"/>
      <c r="J20902" s="555"/>
      <c r="K20902" s="555"/>
      <c r="L20902" s="555"/>
      <c r="M20902" s="555"/>
      <c r="N20902" s="153"/>
      <c r="Q20902" s="49" t="s">
        <v>47</v>
      </c>
    </row>
    <row r="20903" spans="2:17" ht="20.25" customHeight="1">
      <c r="B20903" s="50" t="e">
        <f>IF((#REF!+#REF!+H20903)&lt;&gt;0,"a","b")</f>
        <v>#REF!</v>
      </c>
      <c r="C20903" s="54">
        <v>2</v>
      </c>
      <c r="D20903" s="68" t="s">
        <v>700</v>
      </c>
      <c r="F20903" s="127"/>
      <c r="G20903" s="117" t="s">
        <v>447</v>
      </c>
      <c r="H20903" s="572">
        <f t="shared" si="11775"/>
        <v>0</v>
      </c>
      <c r="I20903" s="573">
        <f t="shared" ref="I20903:N20903" si="11831">I20904+I20911+I20918</f>
        <v>0</v>
      </c>
      <c r="J20903" s="573">
        <f t="shared" si="11831"/>
        <v>0</v>
      </c>
      <c r="K20903" s="573">
        <f t="shared" si="11831"/>
        <v>0</v>
      </c>
      <c r="L20903" s="573">
        <f t="shared" si="11831"/>
        <v>0</v>
      </c>
      <c r="M20903" s="573">
        <f t="shared" si="11831"/>
        <v>0</v>
      </c>
      <c r="N20903" s="149">
        <f t="shared" si="11831"/>
        <v>0</v>
      </c>
      <c r="O20903" s="60" t="s">
        <v>71</v>
      </c>
    </row>
    <row r="20904" spans="2:17" ht="20.25" customHeight="1">
      <c r="B20904" s="50" t="e">
        <f>IF((#REF!+#REF!+H20904)&lt;&gt;0,"a","b")</f>
        <v>#REF!</v>
      </c>
      <c r="C20904" s="54">
        <v>3</v>
      </c>
      <c r="D20904" s="54"/>
      <c r="F20904" s="127"/>
      <c r="G20904" s="108" t="s">
        <v>448</v>
      </c>
      <c r="H20904" s="574">
        <f t="shared" si="11775"/>
        <v>0</v>
      </c>
      <c r="I20904" s="564">
        <f t="shared" ref="I20904:K20904" si="11832">SUM(I20905:I20910)</f>
        <v>0</v>
      </c>
      <c r="J20904" s="564">
        <f t="shared" si="11832"/>
        <v>0</v>
      </c>
      <c r="K20904" s="564">
        <f t="shared" si="11832"/>
        <v>0</v>
      </c>
      <c r="L20904" s="564">
        <f t="shared" ref="L20904:N20904" si="11833">SUM(L20905:L20910)</f>
        <v>0</v>
      </c>
      <c r="M20904" s="564">
        <f t="shared" si="11833"/>
        <v>0</v>
      </c>
      <c r="N20904" s="159">
        <f t="shared" si="11833"/>
        <v>0</v>
      </c>
      <c r="O20904" s="60" t="s">
        <v>71</v>
      </c>
    </row>
    <row r="20905" spans="2:17" ht="20.25" customHeight="1">
      <c r="B20905" s="50" t="e">
        <f>IF((#REF!+#REF!+H20905)&lt;&gt;0,"a","b")</f>
        <v>#REF!</v>
      </c>
      <c r="C20905" s="54">
        <v>4</v>
      </c>
      <c r="D20905" s="54"/>
      <c r="F20905" s="127"/>
      <c r="G20905" s="93" t="s">
        <v>449</v>
      </c>
      <c r="H20905" s="575">
        <f t="shared" si="11775"/>
        <v>0</v>
      </c>
      <c r="I20905" s="555"/>
      <c r="J20905" s="555"/>
      <c r="K20905" s="555"/>
      <c r="L20905" s="555"/>
      <c r="M20905" s="555"/>
      <c r="N20905" s="153"/>
    </row>
    <row r="20906" spans="2:17" ht="20.25" customHeight="1">
      <c r="B20906" s="50" t="e">
        <f>IF((#REF!+#REF!+H20906)&lt;&gt;0,"a","b")</f>
        <v>#REF!</v>
      </c>
      <c r="C20906" s="54">
        <v>4</v>
      </c>
      <c r="D20906" s="54"/>
      <c r="F20906" s="127"/>
      <c r="G20906" s="93" t="s">
        <v>450</v>
      </c>
      <c r="H20906" s="575">
        <f t="shared" si="11775"/>
        <v>0</v>
      </c>
      <c r="I20906" s="555"/>
      <c r="J20906" s="555"/>
      <c r="K20906" s="555"/>
      <c r="L20906" s="555"/>
      <c r="M20906" s="555"/>
      <c r="N20906" s="153"/>
    </row>
    <row r="20907" spans="2:17" ht="20.25" customHeight="1">
      <c r="B20907" s="50" t="e">
        <f>IF((#REF!+#REF!+H20907)&lt;&gt;0,"a","b")</f>
        <v>#REF!</v>
      </c>
      <c r="C20907" s="54">
        <v>4</v>
      </c>
      <c r="D20907" s="54"/>
      <c r="F20907" s="127"/>
      <c r="G20907" s="93" t="s">
        <v>305</v>
      </c>
      <c r="H20907" s="575">
        <f t="shared" si="11775"/>
        <v>0</v>
      </c>
      <c r="I20907" s="555"/>
      <c r="J20907" s="555"/>
      <c r="K20907" s="555"/>
      <c r="L20907" s="555"/>
      <c r="M20907" s="555"/>
      <c r="N20907" s="153"/>
    </row>
    <row r="20908" spans="2:17" ht="20.25" customHeight="1">
      <c r="B20908" s="50" t="e">
        <f>IF((#REF!+#REF!+H20908)&lt;&gt;0,"a","b")</f>
        <v>#REF!</v>
      </c>
      <c r="C20908" s="54">
        <v>4</v>
      </c>
      <c r="D20908" s="54"/>
      <c r="F20908" s="127"/>
      <c r="G20908" s="93" t="s">
        <v>451</v>
      </c>
      <c r="H20908" s="575">
        <f t="shared" si="11775"/>
        <v>0</v>
      </c>
      <c r="I20908" s="555"/>
      <c r="J20908" s="555"/>
      <c r="K20908" s="555"/>
      <c r="L20908" s="555"/>
      <c r="M20908" s="555"/>
      <c r="N20908" s="153"/>
    </row>
    <row r="20909" spans="2:17" ht="20.25" customHeight="1">
      <c r="B20909" s="50" t="e">
        <f>IF((#REF!+#REF!+H20909)&lt;&gt;0,"a","b")</f>
        <v>#REF!</v>
      </c>
      <c r="C20909" s="54">
        <v>4</v>
      </c>
      <c r="D20909" s="54"/>
      <c r="F20909" s="127"/>
      <c r="G20909" s="93" t="s">
        <v>452</v>
      </c>
      <c r="H20909" s="575">
        <f t="shared" si="11775"/>
        <v>0</v>
      </c>
      <c r="I20909" s="555"/>
      <c r="J20909" s="555"/>
      <c r="K20909" s="555"/>
      <c r="L20909" s="555"/>
      <c r="M20909" s="555"/>
      <c r="N20909" s="153"/>
    </row>
    <row r="20910" spans="2:17" ht="20.25" customHeight="1">
      <c r="B20910" s="50" t="e">
        <f>IF((#REF!+#REF!+H20910)&lt;&gt;0,"a","b")</f>
        <v>#REF!</v>
      </c>
      <c r="C20910" s="54">
        <v>4</v>
      </c>
      <c r="D20910" s="54"/>
      <c r="F20910" s="127"/>
      <c r="G20910" s="93" t="s">
        <v>453</v>
      </c>
      <c r="H20910" s="575">
        <f t="shared" si="11775"/>
        <v>0</v>
      </c>
      <c r="I20910" s="555"/>
      <c r="J20910" s="555"/>
      <c r="K20910" s="555"/>
      <c r="L20910" s="555"/>
      <c r="M20910" s="555"/>
      <c r="N20910" s="153"/>
    </row>
    <row r="20911" spans="2:17" ht="20.25" customHeight="1">
      <c r="B20911" s="50" t="e">
        <f>IF((#REF!+#REF!+H20911)&lt;&gt;0,"a","b")</f>
        <v>#REF!</v>
      </c>
      <c r="C20911" s="54">
        <v>3</v>
      </c>
      <c r="D20911" s="54"/>
      <c r="F20911" s="127"/>
      <c r="G20911" s="108" t="s">
        <v>304</v>
      </c>
      <c r="H20911" s="574">
        <f t="shared" si="11775"/>
        <v>0</v>
      </c>
      <c r="I20911" s="564">
        <f t="shared" ref="I20911:K20911" si="11834">SUM(I20912:I20917)</f>
        <v>0</v>
      </c>
      <c r="J20911" s="564">
        <f t="shared" si="11834"/>
        <v>0</v>
      </c>
      <c r="K20911" s="564">
        <f t="shared" si="11834"/>
        <v>0</v>
      </c>
      <c r="L20911" s="564">
        <f t="shared" ref="L20911:N20911" si="11835">SUM(L20912:L20917)</f>
        <v>0</v>
      </c>
      <c r="M20911" s="564">
        <f t="shared" si="11835"/>
        <v>0</v>
      </c>
      <c r="N20911" s="159">
        <f t="shared" si="11835"/>
        <v>0</v>
      </c>
      <c r="O20911" s="60" t="s">
        <v>71</v>
      </c>
    </row>
    <row r="20912" spans="2:17" ht="20.25" customHeight="1">
      <c r="B20912" s="50" t="e">
        <f>IF((#REF!+#REF!+H20912)&lt;&gt;0,"a","b")</f>
        <v>#REF!</v>
      </c>
      <c r="C20912" s="54">
        <v>4</v>
      </c>
      <c r="D20912" s="54"/>
      <c r="F20912" s="127"/>
      <c r="G20912" s="93" t="s">
        <v>449</v>
      </c>
      <c r="H20912" s="575">
        <f t="shared" si="11775"/>
        <v>0</v>
      </c>
      <c r="I20912" s="555"/>
      <c r="J20912" s="555"/>
      <c r="K20912" s="555"/>
      <c r="L20912" s="555"/>
      <c r="M20912" s="555"/>
      <c r="N20912" s="153"/>
    </row>
    <row r="20913" spans="2:15" ht="20.25" customHeight="1">
      <c r="B20913" s="50" t="e">
        <f>IF((#REF!+#REF!+H20913)&lt;&gt;0,"a","b")</f>
        <v>#REF!</v>
      </c>
      <c r="C20913" s="54">
        <v>4</v>
      </c>
      <c r="D20913" s="54"/>
      <c r="F20913" s="127"/>
      <c r="G20913" s="93" t="s">
        <v>450</v>
      </c>
      <c r="H20913" s="575">
        <f t="shared" si="11775"/>
        <v>0</v>
      </c>
      <c r="I20913" s="555"/>
      <c r="J20913" s="555"/>
      <c r="K20913" s="555"/>
      <c r="L20913" s="555"/>
      <c r="M20913" s="555"/>
      <c r="N20913" s="153"/>
    </row>
    <row r="20914" spans="2:15" ht="20.25" customHeight="1">
      <c r="B20914" s="50" t="e">
        <f>IF((#REF!+#REF!+H20914)&lt;&gt;0,"a","b")</f>
        <v>#REF!</v>
      </c>
      <c r="C20914" s="54">
        <v>4</v>
      </c>
      <c r="D20914" s="54"/>
      <c r="F20914" s="127"/>
      <c r="G20914" s="93" t="s">
        <v>305</v>
      </c>
      <c r="H20914" s="575">
        <f t="shared" si="11775"/>
        <v>0</v>
      </c>
      <c r="I20914" s="555"/>
      <c r="J20914" s="555"/>
      <c r="K20914" s="555"/>
      <c r="L20914" s="555"/>
      <c r="M20914" s="555"/>
      <c r="N20914" s="153"/>
    </row>
    <row r="20915" spans="2:15" ht="20.25" customHeight="1">
      <c r="B20915" s="50" t="e">
        <f>IF((#REF!+#REF!+H20915)&lt;&gt;0,"a","b")</f>
        <v>#REF!</v>
      </c>
      <c r="C20915" s="54">
        <v>4</v>
      </c>
      <c r="D20915" s="54"/>
      <c r="F20915" s="127"/>
      <c r="G20915" s="93" t="s">
        <v>454</v>
      </c>
      <c r="H20915" s="575">
        <f t="shared" si="11775"/>
        <v>0</v>
      </c>
      <c r="I20915" s="555"/>
      <c r="J20915" s="555"/>
      <c r="K20915" s="555"/>
      <c r="L20915" s="555"/>
      <c r="M20915" s="555"/>
      <c r="N20915" s="153"/>
    </row>
    <row r="20916" spans="2:15" ht="20.25" customHeight="1">
      <c r="B20916" s="50" t="e">
        <f>IF((#REF!+#REF!+H20916)&lt;&gt;0,"a","b")</f>
        <v>#REF!</v>
      </c>
      <c r="C20916" s="54">
        <v>4</v>
      </c>
      <c r="D20916" s="54"/>
      <c r="F20916" s="127"/>
      <c r="G20916" s="93" t="s">
        <v>452</v>
      </c>
      <c r="H20916" s="575">
        <f t="shared" si="11775"/>
        <v>0</v>
      </c>
      <c r="I20916" s="555"/>
      <c r="J20916" s="555"/>
      <c r="K20916" s="555"/>
      <c r="L20916" s="555"/>
      <c r="M20916" s="555"/>
      <c r="N20916" s="153"/>
    </row>
    <row r="20917" spans="2:15" ht="20.25" customHeight="1">
      <c r="B20917" s="50" t="e">
        <f>IF((#REF!+#REF!+H20917)&lt;&gt;0,"a","b")</f>
        <v>#REF!</v>
      </c>
      <c r="C20917" s="54">
        <v>4</v>
      </c>
      <c r="D20917" s="54"/>
      <c r="F20917" s="127"/>
      <c r="G20917" s="93" t="s">
        <v>453</v>
      </c>
      <c r="H20917" s="575">
        <f t="shared" si="11775"/>
        <v>0</v>
      </c>
      <c r="I20917" s="555"/>
      <c r="J20917" s="555"/>
      <c r="K20917" s="555"/>
      <c r="L20917" s="555"/>
      <c r="M20917" s="555"/>
      <c r="N20917" s="153"/>
    </row>
    <row r="20918" spans="2:15" ht="20.25" customHeight="1">
      <c r="B20918" s="50" t="e">
        <f>IF((#REF!+#REF!+H20918)&lt;&gt;0,"a","b")</f>
        <v>#REF!</v>
      </c>
      <c r="C20918" s="54">
        <v>3</v>
      </c>
      <c r="D20918" s="54"/>
      <c r="F20918" s="89"/>
      <c r="G20918" s="108" t="s">
        <v>306</v>
      </c>
      <c r="H20918" s="576">
        <f t="shared" si="11775"/>
        <v>0</v>
      </c>
      <c r="I20918" s="562"/>
      <c r="J20918" s="562"/>
      <c r="K20918" s="562"/>
      <c r="L20918" s="562"/>
      <c r="M20918" s="562"/>
      <c r="N20918" s="166"/>
    </row>
    <row r="20919" spans="2:15" ht="20.25" customHeight="1">
      <c r="B20919" s="50" t="e">
        <f>IF((#REF!+#REF!+H20919)&lt;&gt;0,"a","b")</f>
        <v>#REF!</v>
      </c>
      <c r="C20919" s="54">
        <v>2</v>
      </c>
      <c r="D20919" s="68" t="s">
        <v>701</v>
      </c>
      <c r="F20919" s="89"/>
      <c r="G20919" s="117" t="s">
        <v>455</v>
      </c>
      <c r="H20919" s="572">
        <f t="shared" si="11775"/>
        <v>0</v>
      </c>
      <c r="I20919" s="573">
        <f t="shared" ref="I20919:N20919" si="11836">I20920+I20928</f>
        <v>0</v>
      </c>
      <c r="J20919" s="573">
        <f t="shared" si="11836"/>
        <v>0</v>
      </c>
      <c r="K20919" s="573">
        <f t="shared" si="11836"/>
        <v>0</v>
      </c>
      <c r="L20919" s="573">
        <f t="shared" si="11836"/>
        <v>0</v>
      </c>
      <c r="M20919" s="573">
        <f t="shared" si="11836"/>
        <v>0</v>
      </c>
      <c r="N20919" s="149">
        <f t="shared" si="11836"/>
        <v>0</v>
      </c>
      <c r="O20919" s="60" t="s">
        <v>71</v>
      </c>
    </row>
    <row r="20920" spans="2:15" ht="20.25" customHeight="1">
      <c r="B20920" s="50" t="e">
        <f>IF((#REF!+#REF!+H20920)&lt;&gt;0,"a","b")</f>
        <v>#REF!</v>
      </c>
      <c r="C20920" s="54">
        <v>3</v>
      </c>
      <c r="D20920" s="54"/>
      <c r="F20920" s="89"/>
      <c r="G20920" s="108" t="s">
        <v>448</v>
      </c>
      <c r="H20920" s="574">
        <f t="shared" si="11775"/>
        <v>0</v>
      </c>
      <c r="I20920" s="564">
        <f t="shared" ref="I20920:K20920" si="11837">SUM(I20921:I20927)</f>
        <v>0</v>
      </c>
      <c r="J20920" s="564">
        <f t="shared" si="11837"/>
        <v>0</v>
      </c>
      <c r="K20920" s="564">
        <f t="shared" si="11837"/>
        <v>0</v>
      </c>
      <c r="L20920" s="564">
        <f t="shared" ref="L20920:N20920" si="11838">SUM(L20921:L20927)</f>
        <v>0</v>
      </c>
      <c r="M20920" s="564">
        <f t="shared" si="11838"/>
        <v>0</v>
      </c>
      <c r="N20920" s="159">
        <f t="shared" si="11838"/>
        <v>0</v>
      </c>
      <c r="O20920" s="60" t="s">
        <v>71</v>
      </c>
    </row>
    <row r="20921" spans="2:15" ht="20.25" customHeight="1">
      <c r="B20921" s="50" t="e">
        <f>IF((#REF!+#REF!+H20921)&lt;&gt;0,"a","b")</f>
        <v>#REF!</v>
      </c>
      <c r="C20921" s="54">
        <v>4</v>
      </c>
      <c r="D20921" s="54"/>
      <c r="F20921" s="89"/>
      <c r="G20921" s="93" t="s">
        <v>456</v>
      </c>
      <c r="H20921" s="575">
        <f t="shared" si="11775"/>
        <v>0</v>
      </c>
      <c r="I20921" s="555"/>
      <c r="J20921" s="555"/>
      <c r="K20921" s="555"/>
      <c r="L20921" s="555"/>
      <c r="M20921" s="555"/>
      <c r="N20921" s="153"/>
    </row>
    <row r="20922" spans="2:15" ht="20.25" customHeight="1">
      <c r="B20922" s="50" t="e">
        <f>IF((#REF!+#REF!+H20922)&lt;&gt;0,"a","b")</f>
        <v>#REF!</v>
      </c>
      <c r="C20922" s="54">
        <v>4</v>
      </c>
      <c r="D20922" s="54"/>
      <c r="F20922" s="89"/>
      <c r="G20922" s="93" t="s">
        <v>303</v>
      </c>
      <c r="H20922" s="575">
        <f t="shared" si="11775"/>
        <v>0</v>
      </c>
      <c r="I20922" s="555"/>
      <c r="J20922" s="555"/>
      <c r="K20922" s="555"/>
      <c r="L20922" s="555"/>
      <c r="M20922" s="555"/>
      <c r="N20922" s="153"/>
    </row>
    <row r="20923" spans="2:15" ht="20.25" customHeight="1">
      <c r="B20923" s="50" t="e">
        <f>IF((#REF!+#REF!+H20923)&lt;&gt;0,"a","b")</f>
        <v>#REF!</v>
      </c>
      <c r="C20923" s="54">
        <v>4</v>
      </c>
      <c r="D20923" s="54"/>
      <c r="F20923" s="89"/>
      <c r="G20923" s="93" t="s">
        <v>450</v>
      </c>
      <c r="H20923" s="575">
        <f t="shared" si="11775"/>
        <v>0</v>
      </c>
      <c r="I20923" s="555"/>
      <c r="J20923" s="555"/>
      <c r="K20923" s="555"/>
      <c r="L20923" s="555"/>
      <c r="M20923" s="555"/>
      <c r="N20923" s="153"/>
    </row>
    <row r="20924" spans="2:15" ht="30.75" customHeight="1">
      <c r="B20924" s="50" t="e">
        <f>IF((#REF!+#REF!+H20924)&lt;&gt;0,"a","b")</f>
        <v>#REF!</v>
      </c>
      <c r="C20924" s="54">
        <v>4</v>
      </c>
      <c r="D20924" s="54"/>
      <c r="F20924" s="89"/>
      <c r="G20924" s="93" t="s">
        <v>457</v>
      </c>
      <c r="H20924" s="575">
        <f t="shared" si="11775"/>
        <v>0</v>
      </c>
      <c r="I20924" s="555"/>
      <c r="J20924" s="555"/>
      <c r="K20924" s="555"/>
      <c r="L20924" s="555"/>
      <c r="M20924" s="555"/>
      <c r="N20924" s="153"/>
    </row>
    <row r="20925" spans="2:15" ht="20.25" customHeight="1">
      <c r="B20925" s="50" t="e">
        <f>IF((#REF!+#REF!+H20925)&lt;&gt;0,"a","b")</f>
        <v>#REF!</v>
      </c>
      <c r="C20925" s="54">
        <v>4</v>
      </c>
      <c r="D20925" s="54"/>
      <c r="F20925" s="89"/>
      <c r="G20925" s="93" t="s">
        <v>451</v>
      </c>
      <c r="H20925" s="575">
        <f t="shared" si="11775"/>
        <v>0</v>
      </c>
      <c r="I20925" s="555"/>
      <c r="J20925" s="555"/>
      <c r="K20925" s="555"/>
      <c r="L20925" s="555"/>
      <c r="M20925" s="555"/>
      <c r="N20925" s="153"/>
    </row>
    <row r="20926" spans="2:15" ht="20.25" customHeight="1">
      <c r="B20926" s="50" t="e">
        <f>IF((#REF!+#REF!+H20926)&lt;&gt;0,"a","b")</f>
        <v>#REF!</v>
      </c>
      <c r="C20926" s="54">
        <v>4</v>
      </c>
      <c r="D20926" s="54"/>
      <c r="F20926" s="89"/>
      <c r="G20926" s="93" t="s">
        <v>452</v>
      </c>
      <c r="H20926" s="575">
        <f t="shared" si="11775"/>
        <v>0</v>
      </c>
      <c r="I20926" s="555"/>
      <c r="J20926" s="555"/>
      <c r="K20926" s="555"/>
      <c r="L20926" s="555"/>
      <c r="M20926" s="555"/>
      <c r="N20926" s="153"/>
    </row>
    <row r="20927" spans="2:15" ht="20.25" customHeight="1">
      <c r="B20927" s="50" t="e">
        <f>IF((#REF!+#REF!+H20927)&lt;&gt;0,"a","b")</f>
        <v>#REF!</v>
      </c>
      <c r="C20927" s="54">
        <v>4</v>
      </c>
      <c r="D20927" s="54"/>
      <c r="F20927" s="89"/>
      <c r="G20927" s="93" t="s">
        <v>458</v>
      </c>
      <c r="H20927" s="575">
        <f t="shared" si="11775"/>
        <v>0</v>
      </c>
      <c r="I20927" s="562"/>
      <c r="J20927" s="562"/>
      <c r="K20927" s="562"/>
      <c r="L20927" s="562"/>
      <c r="M20927" s="562"/>
      <c r="N20927" s="166"/>
    </row>
    <row r="20928" spans="2:15" ht="20.25" customHeight="1">
      <c r="B20928" s="50" t="e">
        <f>IF((#REF!+#REF!+H20928)&lt;&gt;0,"a","b")</f>
        <v>#REF!</v>
      </c>
      <c r="C20928" s="54">
        <v>3</v>
      </c>
      <c r="D20928" s="54"/>
      <c r="F20928" s="89"/>
      <c r="G20928" s="108" t="s">
        <v>304</v>
      </c>
      <c r="H20928" s="574">
        <f t="shared" si="11775"/>
        <v>0</v>
      </c>
      <c r="I20928" s="564">
        <f t="shared" ref="I20928:K20928" si="11839">SUM(I20929:I20935)</f>
        <v>0</v>
      </c>
      <c r="J20928" s="564">
        <f t="shared" si="11839"/>
        <v>0</v>
      </c>
      <c r="K20928" s="564">
        <f t="shared" si="11839"/>
        <v>0</v>
      </c>
      <c r="L20928" s="564">
        <f t="shared" ref="L20928:N20928" si="11840">SUM(L20929:L20935)</f>
        <v>0</v>
      </c>
      <c r="M20928" s="564">
        <f t="shared" si="11840"/>
        <v>0</v>
      </c>
      <c r="N20928" s="159">
        <f t="shared" si="11840"/>
        <v>0</v>
      </c>
      <c r="O20928" s="60" t="s">
        <v>71</v>
      </c>
    </row>
    <row r="20929" spans="2:17" ht="20.25" customHeight="1">
      <c r="B20929" s="50" t="e">
        <f>IF((#REF!+#REF!+H20929)&lt;&gt;0,"a","b")</f>
        <v>#REF!</v>
      </c>
      <c r="C20929" s="54">
        <v>4</v>
      </c>
      <c r="D20929" s="54"/>
      <c r="F20929" s="89"/>
      <c r="G20929" s="93" t="s">
        <v>456</v>
      </c>
      <c r="H20929" s="575">
        <f t="shared" si="11775"/>
        <v>0</v>
      </c>
      <c r="I20929" s="555"/>
      <c r="J20929" s="555"/>
      <c r="K20929" s="555"/>
      <c r="L20929" s="555"/>
      <c r="M20929" s="555"/>
      <c r="N20929" s="153"/>
    </row>
    <row r="20930" spans="2:17" ht="20.25" customHeight="1">
      <c r="B20930" s="50" t="e">
        <f>IF((#REF!+#REF!+H20930)&lt;&gt;0,"a","b")</f>
        <v>#REF!</v>
      </c>
      <c r="C20930" s="54">
        <v>4</v>
      </c>
      <c r="D20930" s="54"/>
      <c r="F20930" s="89"/>
      <c r="G20930" s="93" t="s">
        <v>303</v>
      </c>
      <c r="H20930" s="575">
        <f t="shared" si="11775"/>
        <v>0</v>
      </c>
      <c r="I20930" s="555"/>
      <c r="J20930" s="555"/>
      <c r="K20930" s="555"/>
      <c r="L20930" s="555"/>
      <c r="M20930" s="555"/>
      <c r="N20930" s="153"/>
    </row>
    <row r="20931" spans="2:17" ht="20.25" customHeight="1">
      <c r="B20931" s="50" t="e">
        <f>IF((#REF!+#REF!+H20931)&lt;&gt;0,"a","b")</f>
        <v>#REF!</v>
      </c>
      <c r="C20931" s="54">
        <v>4</v>
      </c>
      <c r="D20931" s="54"/>
      <c r="F20931" s="89"/>
      <c r="G20931" s="93" t="s">
        <v>450</v>
      </c>
      <c r="H20931" s="575">
        <f t="shared" si="11775"/>
        <v>0</v>
      </c>
      <c r="I20931" s="555"/>
      <c r="J20931" s="555"/>
      <c r="K20931" s="555"/>
      <c r="L20931" s="555"/>
      <c r="M20931" s="555"/>
      <c r="N20931" s="153"/>
    </row>
    <row r="20932" spans="2:17" ht="30.75" customHeight="1">
      <c r="B20932" s="50" t="e">
        <f>IF((#REF!+#REF!+H20932)&lt;&gt;0,"a","b")</f>
        <v>#REF!</v>
      </c>
      <c r="C20932" s="54">
        <v>4</v>
      </c>
      <c r="D20932" s="54"/>
      <c r="F20932" s="89"/>
      <c r="G20932" s="93" t="s">
        <v>457</v>
      </c>
      <c r="H20932" s="575">
        <f t="shared" si="11775"/>
        <v>0</v>
      </c>
      <c r="I20932" s="555"/>
      <c r="J20932" s="555"/>
      <c r="K20932" s="555"/>
      <c r="L20932" s="555"/>
      <c r="M20932" s="555"/>
      <c r="N20932" s="153"/>
    </row>
    <row r="20933" spans="2:17" ht="20.25" customHeight="1">
      <c r="B20933" s="50" t="e">
        <f>IF((#REF!+#REF!+H20933)&lt;&gt;0,"a","b")</f>
        <v>#REF!</v>
      </c>
      <c r="C20933" s="54">
        <v>4</v>
      </c>
      <c r="D20933" s="54"/>
      <c r="F20933" s="89"/>
      <c r="G20933" s="93" t="s">
        <v>459</v>
      </c>
      <c r="H20933" s="575">
        <f t="shared" si="11775"/>
        <v>0</v>
      </c>
      <c r="I20933" s="555"/>
      <c r="J20933" s="555"/>
      <c r="K20933" s="555"/>
      <c r="L20933" s="555"/>
      <c r="M20933" s="555"/>
      <c r="N20933" s="153"/>
    </row>
    <row r="20934" spans="2:17" ht="20.25" customHeight="1">
      <c r="B20934" s="50" t="e">
        <f>IF((#REF!+#REF!+H20934)&lt;&gt;0,"a","b")</f>
        <v>#REF!</v>
      </c>
      <c r="C20934" s="54">
        <v>4</v>
      </c>
      <c r="D20934" s="54"/>
      <c r="F20934" s="89"/>
      <c r="G20934" s="93" t="s">
        <v>452</v>
      </c>
      <c r="H20934" s="575">
        <f t="shared" si="11775"/>
        <v>0</v>
      </c>
      <c r="I20934" s="555"/>
      <c r="J20934" s="555"/>
      <c r="K20934" s="555"/>
      <c r="L20934" s="555"/>
      <c r="M20934" s="555"/>
      <c r="N20934" s="153"/>
    </row>
    <row r="20935" spans="2:17" ht="21" customHeight="1">
      <c r="B20935" s="50" t="e">
        <f>IF((#REF!+#REF!+H20935)&lt;&gt;0,"a","b")</f>
        <v>#REF!</v>
      </c>
      <c r="C20935" s="54">
        <v>4</v>
      </c>
      <c r="D20935" s="54"/>
      <c r="F20935" s="89"/>
      <c r="G20935" s="93" t="s">
        <v>458</v>
      </c>
      <c r="H20935" s="575">
        <f t="shared" si="11775"/>
        <v>0</v>
      </c>
      <c r="I20935" s="555"/>
      <c r="J20935" s="555"/>
      <c r="K20935" s="555"/>
      <c r="L20935" s="555"/>
      <c r="M20935" s="555"/>
      <c r="N20935" s="153"/>
    </row>
    <row r="20936" spans="2:17" ht="63" customHeight="1">
      <c r="B20936" s="50" t="e">
        <f>IF((#REF!+#REF!+H20936)&lt;&gt;0,"a","b")</f>
        <v>#REF!</v>
      </c>
      <c r="C20936" s="54">
        <v>1</v>
      </c>
      <c r="D20936" s="68"/>
      <c r="E20936" s="45"/>
      <c r="F20936" s="603" t="s">
        <v>2499</v>
      </c>
      <c r="G20936" s="115" t="s">
        <v>2503</v>
      </c>
      <c r="H20936" s="360">
        <f t="shared" ref="H20936:H21165" si="11841">I20936+J20936</f>
        <v>45</v>
      </c>
      <c r="I20936" s="380">
        <f t="shared" ref="I20936:N20936" si="11842">I20938+I21070+I21133+I21149</f>
        <v>45</v>
      </c>
      <c r="J20936" s="380">
        <f t="shared" si="11842"/>
        <v>0</v>
      </c>
      <c r="K20936" s="380">
        <f t="shared" si="11842"/>
        <v>45</v>
      </c>
      <c r="L20936" s="380">
        <f t="shared" si="11842"/>
        <v>45</v>
      </c>
      <c r="M20936" s="380">
        <f t="shared" si="11842"/>
        <v>45</v>
      </c>
      <c r="N20936" s="147">
        <f t="shared" si="11842"/>
        <v>0</v>
      </c>
      <c r="O20936" s="60" t="s">
        <v>71</v>
      </c>
      <c r="Q20936" s="55">
        <v>1</v>
      </c>
    </row>
    <row r="20937" spans="2:17" ht="21" customHeight="1">
      <c r="B20937" s="50" t="e">
        <f>IF((#REF!+#REF!+H20937)&lt;&gt;0,"a","b")</f>
        <v>#REF!</v>
      </c>
      <c r="C20937" s="54">
        <v>2</v>
      </c>
      <c r="D20937" s="68" t="s">
        <v>696</v>
      </c>
      <c r="F20937" s="123"/>
      <c r="G20937" s="124" t="s">
        <v>255</v>
      </c>
      <c r="H20937" s="577">
        <f t="shared" si="11841"/>
        <v>0</v>
      </c>
      <c r="I20937" s="551"/>
      <c r="J20937" s="551"/>
      <c r="K20937" s="551"/>
      <c r="L20937" s="551"/>
      <c r="M20937" s="551"/>
      <c r="N20937" s="148"/>
    </row>
    <row r="20938" spans="2:17" ht="20.25" customHeight="1">
      <c r="B20938" s="50" t="e">
        <f>IF((#REF!+#REF!+H20938)&lt;&gt;0,"a","b")</f>
        <v>#REF!</v>
      </c>
      <c r="C20938" s="54">
        <v>2</v>
      </c>
      <c r="D20938" s="68" t="s">
        <v>697</v>
      </c>
      <c r="E20938" s="45">
        <v>71011</v>
      </c>
      <c r="F20938" s="374"/>
      <c r="G20938" s="117" t="s">
        <v>256</v>
      </c>
      <c r="H20938" s="360">
        <f t="shared" si="11841"/>
        <v>45</v>
      </c>
      <c r="I20938" s="380">
        <f t="shared" ref="I20938:N20938" si="11843">I20939+I20950+I21018+I21026+I21027+I21037+I21047+I21017</f>
        <v>45</v>
      </c>
      <c r="J20938" s="380">
        <f t="shared" si="11843"/>
        <v>0</v>
      </c>
      <c r="K20938" s="380">
        <f t="shared" si="11843"/>
        <v>45</v>
      </c>
      <c r="L20938" s="380">
        <f t="shared" si="11843"/>
        <v>45</v>
      </c>
      <c r="M20938" s="380">
        <f t="shared" si="11843"/>
        <v>45</v>
      </c>
      <c r="N20938" s="149">
        <f t="shared" si="11843"/>
        <v>0</v>
      </c>
      <c r="O20938" s="60" t="s">
        <v>71</v>
      </c>
    </row>
    <row r="20939" spans="2:17" ht="20.25" customHeight="1">
      <c r="B20939" s="50" t="e">
        <f>IF((#REF!+#REF!+H20939)&lt;&gt;0,"a","b")</f>
        <v>#REF!</v>
      </c>
      <c r="C20939" s="54">
        <v>31</v>
      </c>
      <c r="D20939" s="68" t="s">
        <v>698</v>
      </c>
      <c r="F20939" s="89"/>
      <c r="G20939" s="90" t="s">
        <v>257</v>
      </c>
      <c r="H20939" s="578">
        <f t="shared" si="11841"/>
        <v>0</v>
      </c>
      <c r="I20939" s="564">
        <f t="shared" ref="I20939:N20939" si="11844">I20940+I20949</f>
        <v>0</v>
      </c>
      <c r="J20939" s="564">
        <f t="shared" si="11844"/>
        <v>0</v>
      </c>
      <c r="K20939" s="564">
        <f t="shared" si="11844"/>
        <v>0</v>
      </c>
      <c r="L20939" s="564">
        <f t="shared" si="11844"/>
        <v>0</v>
      </c>
      <c r="M20939" s="564">
        <f t="shared" si="11844"/>
        <v>0</v>
      </c>
      <c r="N20939" s="150">
        <f t="shared" si="11844"/>
        <v>0</v>
      </c>
      <c r="O20939" s="60" t="s">
        <v>71</v>
      </c>
    </row>
    <row r="20940" spans="2:17" ht="20.25" customHeight="1">
      <c r="B20940" s="50" t="e">
        <f>IF((#REF!+#REF!+H20940)&lt;&gt;0,"a","b")</f>
        <v>#REF!</v>
      </c>
      <c r="C20940" s="54">
        <v>4</v>
      </c>
      <c r="D20940" s="54"/>
      <c r="F20940" s="92"/>
      <c r="G20940" s="93" t="s">
        <v>258</v>
      </c>
      <c r="H20940" s="578">
        <f t="shared" si="11841"/>
        <v>0</v>
      </c>
      <c r="I20940" s="565">
        <f t="shared" ref="I20940:N20940" si="11845">I20941+I20948</f>
        <v>0</v>
      </c>
      <c r="J20940" s="565">
        <f t="shared" si="11845"/>
        <v>0</v>
      </c>
      <c r="K20940" s="565">
        <f t="shared" si="11845"/>
        <v>0</v>
      </c>
      <c r="L20940" s="565">
        <f t="shared" si="11845"/>
        <v>0</v>
      </c>
      <c r="M20940" s="565">
        <f t="shared" si="11845"/>
        <v>0</v>
      </c>
      <c r="N20940" s="151">
        <f t="shared" si="11845"/>
        <v>0</v>
      </c>
      <c r="O20940" s="60" t="s">
        <v>71</v>
      </c>
    </row>
    <row r="20941" spans="2:17" ht="20.25" customHeight="1">
      <c r="B20941" s="50" t="e">
        <f>IF((#REF!+#REF!+H20941)&lt;&gt;0,"a","b")</f>
        <v>#REF!</v>
      </c>
      <c r="C20941" s="54">
        <v>5</v>
      </c>
      <c r="D20941" s="54"/>
      <c r="F20941" s="89"/>
      <c r="G20941" s="95" t="s">
        <v>259</v>
      </c>
      <c r="H20941" s="578">
        <f t="shared" si="11841"/>
        <v>0</v>
      </c>
      <c r="I20941" s="560">
        <f t="shared" ref="I20941:K20941" si="11846">SUM(I20942:I20947)</f>
        <v>0</v>
      </c>
      <c r="J20941" s="560">
        <f t="shared" si="11846"/>
        <v>0</v>
      </c>
      <c r="K20941" s="560">
        <f t="shared" si="11846"/>
        <v>0</v>
      </c>
      <c r="L20941" s="560">
        <f t="shared" ref="L20941:N20941" si="11847">SUM(L20942:L20947)</f>
        <v>0</v>
      </c>
      <c r="M20941" s="560">
        <f t="shared" si="11847"/>
        <v>0</v>
      </c>
      <c r="N20941" s="152">
        <f t="shared" si="11847"/>
        <v>0</v>
      </c>
      <c r="O20941" s="60" t="s">
        <v>71</v>
      </c>
    </row>
    <row r="20942" spans="2:17" ht="20.25" customHeight="1">
      <c r="B20942" s="50" t="e">
        <f>IF((#REF!+#REF!+H20942)&lt;&gt;0,"a","b")</f>
        <v>#REF!</v>
      </c>
      <c r="C20942" s="54">
        <v>6</v>
      </c>
      <c r="D20942" s="54"/>
      <c r="F20942" s="89"/>
      <c r="G20942" s="97" t="s">
        <v>260</v>
      </c>
      <c r="H20942" s="579">
        <f t="shared" si="11841"/>
        <v>0</v>
      </c>
      <c r="I20942" s="553"/>
      <c r="J20942" s="553"/>
      <c r="K20942" s="553"/>
      <c r="L20942" s="553"/>
      <c r="M20942" s="553"/>
      <c r="N20942" s="138"/>
    </row>
    <row r="20943" spans="2:17" ht="20.25" customHeight="1">
      <c r="B20943" s="50" t="e">
        <f>IF((#REF!+#REF!+H20943)&lt;&gt;0,"a","b")</f>
        <v>#REF!</v>
      </c>
      <c r="C20943" s="54">
        <v>6</v>
      </c>
      <c r="D20943" s="54"/>
      <c r="F20943" s="89"/>
      <c r="G20943" s="97" t="s">
        <v>261</v>
      </c>
      <c r="H20943" s="552">
        <f t="shared" si="11841"/>
        <v>0</v>
      </c>
      <c r="I20943" s="553"/>
      <c r="J20943" s="553"/>
      <c r="K20943" s="553"/>
      <c r="L20943" s="553"/>
      <c r="M20943" s="553"/>
      <c r="N20943" s="138"/>
    </row>
    <row r="20944" spans="2:17" ht="20.25" customHeight="1">
      <c r="B20944" s="50" t="e">
        <f>IF((#REF!+#REF!+H20944)&lt;&gt;0,"a","b")</f>
        <v>#REF!</v>
      </c>
      <c r="C20944" s="54">
        <v>6</v>
      </c>
      <c r="D20944" s="54"/>
      <c r="F20944" s="89"/>
      <c r="G20944" s="97" t="s">
        <v>262</v>
      </c>
      <c r="H20944" s="558">
        <f t="shared" si="11841"/>
        <v>0</v>
      </c>
      <c r="I20944" s="553"/>
      <c r="J20944" s="553"/>
      <c r="K20944" s="553"/>
      <c r="L20944" s="553"/>
      <c r="M20944" s="553"/>
      <c r="N20944" s="138"/>
    </row>
    <row r="20945" spans="2:15" ht="20.25" customHeight="1">
      <c r="B20945" s="50" t="e">
        <f>IF((#REF!+#REF!+H20945)&lt;&gt;0,"a","b")</f>
        <v>#REF!</v>
      </c>
      <c r="C20945" s="54">
        <v>6</v>
      </c>
      <c r="D20945" s="54"/>
      <c r="F20945" s="89"/>
      <c r="G20945" s="97" t="s">
        <v>263</v>
      </c>
      <c r="H20945" s="558">
        <f t="shared" si="11841"/>
        <v>0</v>
      </c>
      <c r="I20945" s="553"/>
      <c r="J20945" s="553"/>
      <c r="K20945" s="553"/>
      <c r="L20945" s="553"/>
      <c r="M20945" s="553"/>
      <c r="N20945" s="138"/>
    </row>
    <row r="20946" spans="2:15" ht="20.25" customHeight="1">
      <c r="B20946" s="50" t="e">
        <f>IF((#REF!+#REF!+H20946)&lt;&gt;0,"a","b")</f>
        <v>#REF!</v>
      </c>
      <c r="C20946" s="54">
        <v>6</v>
      </c>
      <c r="D20946" s="54"/>
      <c r="F20946" s="89"/>
      <c r="G20946" s="97" t="s">
        <v>264</v>
      </c>
      <c r="H20946" s="552">
        <f t="shared" si="11841"/>
        <v>0</v>
      </c>
      <c r="I20946" s="553"/>
      <c r="J20946" s="553"/>
      <c r="K20946" s="553"/>
      <c r="L20946" s="553"/>
      <c r="M20946" s="553"/>
      <c r="N20946" s="138"/>
    </row>
    <row r="20947" spans="2:15" ht="20.25" customHeight="1">
      <c r="B20947" s="50" t="e">
        <f>IF((#REF!+#REF!+H20947)&lt;&gt;0,"a","b")</f>
        <v>#REF!</v>
      </c>
      <c r="C20947" s="54">
        <v>6</v>
      </c>
      <c r="D20947" s="54"/>
      <c r="F20947" s="89"/>
      <c r="G20947" s="97" t="s">
        <v>265</v>
      </c>
      <c r="H20947" s="552">
        <f t="shared" si="11841"/>
        <v>0</v>
      </c>
      <c r="I20947" s="553"/>
      <c r="J20947" s="553"/>
      <c r="K20947" s="553"/>
      <c r="L20947" s="553"/>
      <c r="M20947" s="553"/>
      <c r="N20947" s="138"/>
    </row>
    <row r="20948" spans="2:15" ht="20.25" customHeight="1">
      <c r="B20948" s="50" t="e">
        <f>IF((#REF!+#REF!+H20948)&lt;&gt;0,"a","b")</f>
        <v>#REF!</v>
      </c>
      <c r="C20948" s="54">
        <v>5</v>
      </c>
      <c r="D20948" s="54"/>
      <c r="F20948" s="89"/>
      <c r="G20948" s="95" t="s">
        <v>266</v>
      </c>
      <c r="H20948" s="552">
        <f t="shared" si="11841"/>
        <v>0</v>
      </c>
      <c r="I20948" s="554"/>
      <c r="J20948" s="554"/>
      <c r="K20948" s="554"/>
      <c r="L20948" s="554"/>
      <c r="M20948" s="554"/>
      <c r="N20948" s="154"/>
    </row>
    <row r="20949" spans="2:15" ht="20.25" customHeight="1">
      <c r="B20949" s="50" t="e">
        <f>IF((#REF!+#REF!+H20949)&lt;&gt;0,"a","b")</f>
        <v>#REF!</v>
      </c>
      <c r="C20949" s="54">
        <v>4</v>
      </c>
      <c r="D20949" s="54"/>
      <c r="F20949" s="89"/>
      <c r="G20949" s="93" t="s">
        <v>267</v>
      </c>
      <c r="H20949" s="552">
        <f t="shared" si="11841"/>
        <v>0</v>
      </c>
      <c r="I20949" s="555"/>
      <c r="J20949" s="555"/>
      <c r="K20949" s="555"/>
      <c r="L20949" s="555"/>
      <c r="M20949" s="555"/>
      <c r="N20949" s="153"/>
    </row>
    <row r="20950" spans="2:15" ht="20.25" customHeight="1">
      <c r="B20950" s="50" t="e">
        <f>IF((#REF!+#REF!+H20950)&lt;&gt;0,"a","b")</f>
        <v>#REF!</v>
      </c>
      <c r="C20950" s="54">
        <v>3</v>
      </c>
      <c r="D20950" s="54"/>
      <c r="F20950" s="89"/>
      <c r="G20950" s="90" t="s">
        <v>268</v>
      </c>
      <c r="H20950" s="563">
        <f t="shared" si="11841"/>
        <v>0</v>
      </c>
      <c r="I20950" s="564">
        <f t="shared" ref="I20950:N20950" si="11848">I20951+I20952+I20955+I20991+I20992+I20993+I20994+I20995+I21002+I21003</f>
        <v>0</v>
      </c>
      <c r="J20950" s="564">
        <f t="shared" si="11848"/>
        <v>0</v>
      </c>
      <c r="K20950" s="564">
        <f t="shared" si="11848"/>
        <v>0</v>
      </c>
      <c r="L20950" s="564">
        <f t="shared" si="11848"/>
        <v>0</v>
      </c>
      <c r="M20950" s="564">
        <f t="shared" si="11848"/>
        <v>0</v>
      </c>
      <c r="N20950" s="150">
        <f t="shared" si="11848"/>
        <v>0</v>
      </c>
      <c r="O20950" s="60" t="s">
        <v>71</v>
      </c>
    </row>
    <row r="20951" spans="2:15" ht="20.25" customHeight="1">
      <c r="B20951" s="50" t="e">
        <f>IF((#REF!+#REF!+H20951)&lt;&gt;0,"a","b")</f>
        <v>#REF!</v>
      </c>
      <c r="C20951" s="54">
        <v>4</v>
      </c>
      <c r="D20951" s="54"/>
      <c r="F20951" s="89"/>
      <c r="G20951" s="93" t="s">
        <v>269</v>
      </c>
      <c r="H20951" s="556">
        <f t="shared" si="11841"/>
        <v>0</v>
      </c>
      <c r="I20951" s="555"/>
      <c r="J20951" s="555"/>
      <c r="K20951" s="555"/>
      <c r="L20951" s="555"/>
      <c r="M20951" s="555"/>
      <c r="N20951" s="153"/>
    </row>
    <row r="20952" spans="2:15" ht="20.25" customHeight="1">
      <c r="B20952" s="50" t="e">
        <f>IF((#REF!+#REF!+H20952)&lt;&gt;0,"a","b")</f>
        <v>#REF!</v>
      </c>
      <c r="C20952" s="54">
        <v>4</v>
      </c>
      <c r="D20952" s="54"/>
      <c r="F20952" s="89"/>
      <c r="G20952" s="93" t="s">
        <v>270</v>
      </c>
      <c r="H20952" s="566">
        <f t="shared" si="11841"/>
        <v>0</v>
      </c>
      <c r="I20952" s="565">
        <f t="shared" ref="I20952:K20952" si="11849">SUM(I20953:I20954)</f>
        <v>0</v>
      </c>
      <c r="J20952" s="565">
        <f t="shared" si="11849"/>
        <v>0</v>
      </c>
      <c r="K20952" s="565">
        <f t="shared" si="11849"/>
        <v>0</v>
      </c>
      <c r="L20952" s="565">
        <f t="shared" ref="L20952:N20952" si="11850">SUM(L20953:L20954)</f>
        <v>0</v>
      </c>
      <c r="M20952" s="565">
        <f t="shared" si="11850"/>
        <v>0</v>
      </c>
      <c r="N20952" s="151">
        <f t="shared" si="11850"/>
        <v>0</v>
      </c>
      <c r="O20952" s="60" t="s">
        <v>71</v>
      </c>
    </row>
    <row r="20953" spans="2:15" ht="20.25" customHeight="1">
      <c r="B20953" s="50" t="e">
        <f>IF((#REF!+#REF!+H20953)&lt;&gt;0,"a","b")</f>
        <v>#REF!</v>
      </c>
      <c r="C20953" s="54">
        <v>5</v>
      </c>
      <c r="D20953" s="54"/>
      <c r="F20953" s="89"/>
      <c r="G20953" s="95" t="s">
        <v>271</v>
      </c>
      <c r="H20953" s="556">
        <f t="shared" si="11841"/>
        <v>0</v>
      </c>
      <c r="I20953" s="554"/>
      <c r="J20953" s="554"/>
      <c r="K20953" s="554"/>
      <c r="L20953" s="554"/>
      <c r="M20953" s="554"/>
      <c r="N20953" s="154"/>
    </row>
    <row r="20954" spans="2:15" ht="20.25" customHeight="1">
      <c r="B20954" s="50" t="e">
        <f>IF((#REF!+#REF!+H20954)&lt;&gt;0,"a","b")</f>
        <v>#REF!</v>
      </c>
      <c r="C20954" s="54">
        <v>5</v>
      </c>
      <c r="D20954" s="54"/>
      <c r="F20954" s="89"/>
      <c r="G20954" s="95" t="s">
        <v>272</v>
      </c>
      <c r="H20954" s="556">
        <f t="shared" si="11841"/>
        <v>0</v>
      </c>
      <c r="I20954" s="554"/>
      <c r="J20954" s="554"/>
      <c r="K20954" s="554"/>
      <c r="L20954" s="554"/>
      <c r="M20954" s="554"/>
      <c r="N20954" s="154"/>
    </row>
    <row r="20955" spans="2:15" ht="20.25" customHeight="1">
      <c r="B20955" s="50" t="e">
        <f>IF((#REF!+#REF!+H20955)&lt;&gt;0,"a","b")</f>
        <v>#REF!</v>
      </c>
      <c r="C20955" s="54">
        <v>4</v>
      </c>
      <c r="D20955" s="54"/>
      <c r="F20955" s="89"/>
      <c r="G20955" s="93" t="s">
        <v>273</v>
      </c>
      <c r="H20955" s="566">
        <f t="shared" si="11841"/>
        <v>0</v>
      </c>
      <c r="I20955" s="565">
        <f t="shared" ref="I20955:N20955" si="11851">I20956+I20957+I20958+I20959+I20971+I20975+I20976+I20977+I20978+I20979+I20980+I20981+I20989+I20990</f>
        <v>0</v>
      </c>
      <c r="J20955" s="565">
        <f t="shared" si="11851"/>
        <v>0</v>
      </c>
      <c r="K20955" s="565">
        <f t="shared" si="11851"/>
        <v>0</v>
      </c>
      <c r="L20955" s="565">
        <f t="shared" si="11851"/>
        <v>0</v>
      </c>
      <c r="M20955" s="565">
        <f t="shared" si="11851"/>
        <v>0</v>
      </c>
      <c r="N20955" s="151">
        <f t="shared" si="11851"/>
        <v>0</v>
      </c>
      <c r="O20955" s="60" t="s">
        <v>71</v>
      </c>
    </row>
    <row r="20956" spans="2:15" ht="42.75" customHeight="1">
      <c r="B20956" s="50" t="e">
        <f>IF((#REF!+#REF!+H20956)&lt;&gt;0,"a","b")</f>
        <v>#REF!</v>
      </c>
      <c r="C20956" s="54">
        <v>5</v>
      </c>
      <c r="D20956" s="54"/>
      <c r="F20956" s="89"/>
      <c r="G20956" s="95" t="s">
        <v>322</v>
      </c>
      <c r="H20956" s="556">
        <f t="shared" si="11841"/>
        <v>0</v>
      </c>
      <c r="I20956" s="554"/>
      <c r="J20956" s="554"/>
      <c r="K20956" s="554"/>
      <c r="L20956" s="554"/>
      <c r="M20956" s="554"/>
      <c r="N20956" s="154"/>
    </row>
    <row r="20957" spans="2:15" ht="30.75" customHeight="1">
      <c r="B20957" s="50" t="e">
        <f>IF((#REF!+#REF!+H20957)&lt;&gt;0,"a","b")</f>
        <v>#REF!</v>
      </c>
      <c r="C20957" s="54">
        <v>5</v>
      </c>
      <c r="D20957" s="54"/>
      <c r="F20957" s="89"/>
      <c r="G20957" s="111" t="s">
        <v>289</v>
      </c>
      <c r="H20957" s="556">
        <f t="shared" si="11841"/>
        <v>0</v>
      </c>
      <c r="I20957" s="554"/>
      <c r="J20957" s="554"/>
      <c r="K20957" s="554"/>
      <c r="L20957" s="554"/>
      <c r="M20957" s="554"/>
      <c r="N20957" s="154"/>
    </row>
    <row r="20958" spans="2:15" ht="60.75" customHeight="1">
      <c r="B20958" s="50" t="e">
        <f>IF((#REF!+#REF!+H20958)&lt;&gt;0,"a","b")</f>
        <v>#REF!</v>
      </c>
      <c r="C20958" s="54">
        <v>5</v>
      </c>
      <c r="D20958" s="54"/>
      <c r="F20958" s="89"/>
      <c r="G20958" s="111" t="s">
        <v>323</v>
      </c>
      <c r="H20958" s="556">
        <f t="shared" si="11841"/>
        <v>0</v>
      </c>
      <c r="I20958" s="554"/>
      <c r="J20958" s="554"/>
      <c r="K20958" s="554"/>
      <c r="L20958" s="554"/>
      <c r="M20958" s="554"/>
      <c r="N20958" s="154"/>
    </row>
    <row r="20959" spans="2:15" ht="30.75" customHeight="1">
      <c r="B20959" s="50" t="e">
        <f>IF((#REF!+#REF!+H20959)&lt;&gt;0,"a","b")</f>
        <v>#REF!</v>
      </c>
      <c r="C20959" s="54">
        <v>5</v>
      </c>
      <c r="D20959" s="54"/>
      <c r="F20959" s="89"/>
      <c r="G20959" s="95" t="s">
        <v>288</v>
      </c>
      <c r="H20959" s="566">
        <f t="shared" si="11841"/>
        <v>0</v>
      </c>
      <c r="I20959" s="560">
        <f t="shared" ref="I20959:K20959" si="11852">SUM(I20960:I20970)</f>
        <v>0</v>
      </c>
      <c r="J20959" s="560">
        <f t="shared" si="11852"/>
        <v>0</v>
      </c>
      <c r="K20959" s="560">
        <f t="shared" si="11852"/>
        <v>0</v>
      </c>
      <c r="L20959" s="560">
        <f t="shared" ref="L20959:N20959" si="11853">SUM(L20960:L20970)</f>
        <v>0</v>
      </c>
      <c r="M20959" s="560">
        <f t="shared" si="11853"/>
        <v>0</v>
      </c>
      <c r="N20959" s="152">
        <f t="shared" si="11853"/>
        <v>0</v>
      </c>
      <c r="O20959" s="60" t="s">
        <v>71</v>
      </c>
    </row>
    <row r="20960" spans="2:15" ht="20.25" customHeight="1">
      <c r="B20960" s="50" t="e">
        <f>IF((#REF!+#REF!+H20960)&lt;&gt;0,"a","b")</f>
        <v>#REF!</v>
      </c>
      <c r="C20960" s="54">
        <v>6</v>
      </c>
      <c r="D20960" s="54"/>
      <c r="F20960" s="89"/>
      <c r="G20960" s="97" t="s">
        <v>274</v>
      </c>
      <c r="H20960" s="556">
        <f t="shared" si="11841"/>
        <v>0</v>
      </c>
      <c r="I20960" s="557"/>
      <c r="J20960" s="557"/>
      <c r="K20960" s="557"/>
      <c r="L20960" s="557"/>
      <c r="M20960" s="557"/>
      <c r="N20960" s="155"/>
    </row>
    <row r="20961" spans="2:15" ht="20.25" customHeight="1">
      <c r="B20961" s="50" t="e">
        <f>IF((#REF!+#REF!+H20961)&lt;&gt;0,"a","b")</f>
        <v>#REF!</v>
      </c>
      <c r="C20961" s="54">
        <v>6</v>
      </c>
      <c r="D20961" s="54"/>
      <c r="F20961" s="89"/>
      <c r="G20961" s="97" t="s">
        <v>275</v>
      </c>
      <c r="H20961" s="556">
        <f t="shared" si="11841"/>
        <v>0</v>
      </c>
      <c r="I20961" s="557"/>
      <c r="J20961" s="557"/>
      <c r="K20961" s="557"/>
      <c r="L20961" s="557"/>
      <c r="M20961" s="557"/>
      <c r="N20961" s="155"/>
    </row>
    <row r="20962" spans="2:15" ht="20.25" customHeight="1">
      <c r="B20962" s="50" t="e">
        <f>IF((#REF!+#REF!+H20962)&lt;&gt;0,"a","b")</f>
        <v>#REF!</v>
      </c>
      <c r="C20962" s="54">
        <v>6</v>
      </c>
      <c r="D20962" s="54"/>
      <c r="F20962" s="89"/>
      <c r="G20962" s="97" t="s">
        <v>276</v>
      </c>
      <c r="H20962" s="556">
        <f t="shared" si="11841"/>
        <v>0</v>
      </c>
      <c r="I20962" s="557"/>
      <c r="J20962" s="557"/>
      <c r="K20962" s="557"/>
      <c r="L20962" s="557"/>
      <c r="M20962" s="557"/>
      <c r="N20962" s="155"/>
    </row>
    <row r="20963" spans="2:15" ht="20.25" customHeight="1">
      <c r="B20963" s="50" t="e">
        <f>IF((#REF!+#REF!+H20963)&lt;&gt;0,"a","b")</f>
        <v>#REF!</v>
      </c>
      <c r="C20963" s="54">
        <v>6</v>
      </c>
      <c r="D20963" s="54"/>
      <c r="F20963" s="89"/>
      <c r="G20963" s="97" t="s">
        <v>277</v>
      </c>
      <c r="H20963" s="556">
        <f t="shared" si="11841"/>
        <v>0</v>
      </c>
      <c r="I20963" s="557"/>
      <c r="J20963" s="557"/>
      <c r="K20963" s="557"/>
      <c r="L20963" s="557"/>
      <c r="M20963" s="557"/>
      <c r="N20963" s="155"/>
    </row>
    <row r="20964" spans="2:15" ht="20.25" customHeight="1">
      <c r="B20964" s="50" t="e">
        <f>IF((#REF!+#REF!+H20964)&lt;&gt;0,"a","b")</f>
        <v>#REF!</v>
      </c>
      <c r="C20964" s="54">
        <v>6</v>
      </c>
      <c r="D20964" s="54"/>
      <c r="F20964" s="89"/>
      <c r="G20964" s="97" t="s">
        <v>278</v>
      </c>
      <c r="H20964" s="556">
        <f t="shared" si="11841"/>
        <v>0</v>
      </c>
      <c r="I20964" s="557"/>
      <c r="J20964" s="557"/>
      <c r="K20964" s="557"/>
      <c r="L20964" s="557"/>
      <c r="M20964" s="557"/>
      <c r="N20964" s="155"/>
    </row>
    <row r="20965" spans="2:15" ht="20.25" customHeight="1">
      <c r="B20965" s="50" t="e">
        <f>IF((#REF!+#REF!+H20965)&lt;&gt;0,"a","b")</f>
        <v>#REF!</v>
      </c>
      <c r="C20965" s="54">
        <v>6</v>
      </c>
      <c r="D20965" s="54"/>
      <c r="F20965" s="89"/>
      <c r="G20965" s="97" t="s">
        <v>279</v>
      </c>
      <c r="H20965" s="552">
        <f t="shared" si="11841"/>
        <v>0</v>
      </c>
      <c r="I20965" s="557"/>
      <c r="J20965" s="557"/>
      <c r="K20965" s="557"/>
      <c r="L20965" s="557"/>
      <c r="M20965" s="557"/>
      <c r="N20965" s="155"/>
    </row>
    <row r="20966" spans="2:15" ht="20.25" customHeight="1">
      <c r="B20966" s="50" t="e">
        <f>IF((#REF!+#REF!+H20966)&lt;&gt;0,"a","b")</f>
        <v>#REF!</v>
      </c>
      <c r="C20966" s="54">
        <v>6</v>
      </c>
      <c r="D20966" s="54"/>
      <c r="F20966" s="89"/>
      <c r="G20966" s="97" t="s">
        <v>280</v>
      </c>
      <c r="H20966" s="552">
        <f t="shared" si="11841"/>
        <v>0</v>
      </c>
      <c r="I20966" s="557"/>
      <c r="J20966" s="557"/>
      <c r="K20966" s="557"/>
      <c r="L20966" s="557"/>
      <c r="M20966" s="557"/>
      <c r="N20966" s="155"/>
    </row>
    <row r="20967" spans="2:15" ht="20.25" customHeight="1">
      <c r="B20967" s="50" t="e">
        <f>IF((#REF!+#REF!+H20967)&lt;&gt;0,"a","b")</f>
        <v>#REF!</v>
      </c>
      <c r="C20967" s="54">
        <v>6</v>
      </c>
      <c r="D20967" s="54"/>
      <c r="F20967" s="89"/>
      <c r="G20967" s="97" t="s">
        <v>281</v>
      </c>
      <c r="H20967" s="552">
        <f t="shared" si="11841"/>
        <v>0</v>
      </c>
      <c r="I20967" s="557"/>
      <c r="J20967" s="557"/>
      <c r="K20967" s="557"/>
      <c r="L20967" s="557"/>
      <c r="M20967" s="557"/>
      <c r="N20967" s="155"/>
    </row>
    <row r="20968" spans="2:15" ht="20.25" customHeight="1">
      <c r="B20968" s="50" t="e">
        <f>IF((#REF!+#REF!+H20968)&lt;&gt;0,"a","b")</f>
        <v>#REF!</v>
      </c>
      <c r="C20968" s="54">
        <v>6</v>
      </c>
      <c r="D20968" s="54"/>
      <c r="F20968" s="89"/>
      <c r="G20968" s="97" t="s">
        <v>282</v>
      </c>
      <c r="H20968" s="552">
        <f t="shared" si="11841"/>
        <v>0</v>
      </c>
      <c r="I20968" s="557"/>
      <c r="J20968" s="557"/>
      <c r="K20968" s="557"/>
      <c r="L20968" s="557"/>
      <c r="M20968" s="557"/>
      <c r="N20968" s="155"/>
    </row>
    <row r="20969" spans="2:15" ht="20.25" customHeight="1">
      <c r="B20969" s="50" t="e">
        <f>IF((#REF!+#REF!+H20969)&lt;&gt;0,"a","b")</f>
        <v>#REF!</v>
      </c>
      <c r="C20969" s="54">
        <v>6</v>
      </c>
      <c r="D20969" s="54"/>
      <c r="F20969" s="89"/>
      <c r="G20969" s="97" t="s">
        <v>283</v>
      </c>
      <c r="H20969" s="552">
        <f t="shared" si="11841"/>
        <v>0</v>
      </c>
      <c r="I20969" s="557"/>
      <c r="J20969" s="557"/>
      <c r="K20969" s="557"/>
      <c r="L20969" s="557"/>
      <c r="M20969" s="557"/>
      <c r="N20969" s="155"/>
    </row>
    <row r="20970" spans="2:15" ht="30.75" customHeight="1">
      <c r="B20970" s="50" t="e">
        <f>IF((#REF!+#REF!+H20970)&lt;&gt;0,"a","b")</f>
        <v>#REF!</v>
      </c>
      <c r="C20970" s="54">
        <v>6</v>
      </c>
      <c r="D20970" s="54"/>
      <c r="F20970" s="89"/>
      <c r="G20970" s="97" t="s">
        <v>324</v>
      </c>
      <c r="H20970" s="552">
        <f t="shared" si="11841"/>
        <v>0</v>
      </c>
      <c r="I20970" s="557"/>
      <c r="J20970" s="557"/>
      <c r="K20970" s="557"/>
      <c r="L20970" s="557"/>
      <c r="M20970" s="557"/>
      <c r="N20970" s="155"/>
    </row>
    <row r="20971" spans="2:15" ht="20.25" customHeight="1">
      <c r="B20971" s="50" t="e">
        <f>IF((#REF!+#REF!+H20971)&lt;&gt;0,"a","b")</f>
        <v>#REF!</v>
      </c>
      <c r="C20971" s="54">
        <v>5</v>
      </c>
      <c r="D20971" s="54"/>
      <c r="F20971" s="89"/>
      <c r="G20971" s="95" t="s">
        <v>290</v>
      </c>
      <c r="H20971" s="566">
        <f t="shared" si="11841"/>
        <v>0</v>
      </c>
      <c r="I20971" s="560">
        <f t="shared" ref="I20971:K20971" si="11854">SUM(I20972:I20974)</f>
        <v>0</v>
      </c>
      <c r="J20971" s="560">
        <f t="shared" si="11854"/>
        <v>0</v>
      </c>
      <c r="K20971" s="560">
        <f t="shared" si="11854"/>
        <v>0</v>
      </c>
      <c r="L20971" s="560">
        <f t="shared" ref="L20971:N20971" si="11855">SUM(L20972:L20974)</f>
        <v>0</v>
      </c>
      <c r="M20971" s="560">
        <f t="shared" si="11855"/>
        <v>0</v>
      </c>
      <c r="N20971" s="152">
        <f t="shared" si="11855"/>
        <v>0</v>
      </c>
      <c r="O20971" s="60" t="s">
        <v>71</v>
      </c>
    </row>
    <row r="20972" spans="2:15" ht="20.25" customHeight="1">
      <c r="B20972" s="50" t="e">
        <f>IF((#REF!+#REF!+H20972)&lt;&gt;0,"a","b")</f>
        <v>#REF!</v>
      </c>
      <c r="C20972" s="54">
        <v>6</v>
      </c>
      <c r="D20972" s="54"/>
      <c r="F20972" s="89"/>
      <c r="G20972" s="97" t="s">
        <v>284</v>
      </c>
      <c r="H20972" s="556">
        <f t="shared" si="11841"/>
        <v>0</v>
      </c>
      <c r="I20972" s="557"/>
      <c r="J20972" s="557"/>
      <c r="K20972" s="557"/>
      <c r="L20972" s="557"/>
      <c r="M20972" s="557"/>
      <c r="N20972" s="155"/>
    </row>
    <row r="20973" spans="2:15" ht="20.25" customHeight="1">
      <c r="B20973" s="50" t="e">
        <f>IF((#REF!+#REF!+H20973)&lt;&gt;0,"a","b")</f>
        <v>#REF!</v>
      </c>
      <c r="C20973" s="54">
        <v>6</v>
      </c>
      <c r="D20973" s="54"/>
      <c r="F20973" s="89"/>
      <c r="G20973" s="97" t="s">
        <v>285</v>
      </c>
      <c r="H20973" s="556">
        <f t="shared" si="11841"/>
        <v>0</v>
      </c>
      <c r="I20973" s="557"/>
      <c r="J20973" s="557"/>
      <c r="K20973" s="557"/>
      <c r="L20973" s="557"/>
      <c r="M20973" s="557"/>
      <c r="N20973" s="155"/>
    </row>
    <row r="20974" spans="2:15" ht="30.75" customHeight="1">
      <c r="B20974" s="50" t="e">
        <f>IF((#REF!+#REF!+H20974)&lt;&gt;0,"a","b")</f>
        <v>#REF!</v>
      </c>
      <c r="C20974" s="54">
        <v>6</v>
      </c>
      <c r="D20974" s="54"/>
      <c r="F20974" s="89"/>
      <c r="G20974" s="97" t="s">
        <v>325</v>
      </c>
      <c r="H20974" s="556">
        <f t="shared" si="11841"/>
        <v>0</v>
      </c>
      <c r="I20974" s="557"/>
      <c r="J20974" s="557"/>
      <c r="K20974" s="557"/>
      <c r="L20974" s="557"/>
      <c r="M20974" s="557"/>
      <c r="N20974" s="155"/>
    </row>
    <row r="20975" spans="2:15" ht="30.75" customHeight="1">
      <c r="B20975" s="50" t="e">
        <f>IF((#REF!+#REF!+H20975)&lt;&gt;0,"a","b")</f>
        <v>#REF!</v>
      </c>
      <c r="C20975" s="54">
        <v>5</v>
      </c>
      <c r="D20975" s="54"/>
      <c r="F20975" s="89"/>
      <c r="G20975" s="95" t="s">
        <v>326</v>
      </c>
      <c r="H20975" s="556">
        <f t="shared" si="11841"/>
        <v>0</v>
      </c>
      <c r="I20975" s="554"/>
      <c r="J20975" s="554"/>
      <c r="K20975" s="554"/>
      <c r="L20975" s="554"/>
      <c r="M20975" s="554"/>
      <c r="N20975" s="154"/>
    </row>
    <row r="20976" spans="2:15" ht="34.5" customHeight="1">
      <c r="B20976" s="50" t="e">
        <f>IF((#REF!+#REF!+H20976)&lt;&gt;0,"a","b")</f>
        <v>#REF!</v>
      </c>
      <c r="C20976" s="54">
        <v>5</v>
      </c>
      <c r="D20976" s="54"/>
      <c r="F20976" s="89"/>
      <c r="G20976" s="128" t="s">
        <v>460</v>
      </c>
      <c r="H20976" s="556">
        <f t="shared" si="11841"/>
        <v>0</v>
      </c>
      <c r="I20976" s="554"/>
      <c r="J20976" s="554"/>
      <c r="K20976" s="554"/>
      <c r="L20976" s="554"/>
      <c r="M20976" s="554"/>
      <c r="N20976" s="154"/>
    </row>
    <row r="20977" spans="2:15" ht="34.5" customHeight="1">
      <c r="B20977" s="50" t="e">
        <f>IF((#REF!+#REF!+H20977)&lt;&gt;0,"a","b")</f>
        <v>#REF!</v>
      </c>
      <c r="C20977" s="54">
        <v>5</v>
      </c>
      <c r="D20977" s="54"/>
      <c r="F20977" s="89"/>
      <c r="G20977" s="95" t="s">
        <v>327</v>
      </c>
      <c r="H20977" s="556">
        <f t="shared" si="11841"/>
        <v>0</v>
      </c>
      <c r="I20977" s="554"/>
      <c r="J20977" s="554"/>
      <c r="K20977" s="554"/>
      <c r="L20977" s="554"/>
      <c r="M20977" s="554"/>
      <c r="N20977" s="154"/>
    </row>
    <row r="20978" spans="2:15" ht="50.25" customHeight="1">
      <c r="B20978" s="50" t="e">
        <f>IF((#REF!+#REF!+H20978)&lt;&gt;0,"a","b")</f>
        <v>#REF!</v>
      </c>
      <c r="C20978" s="54">
        <v>5</v>
      </c>
      <c r="D20978" s="54"/>
      <c r="F20978" s="89"/>
      <c r="G20978" s="95" t="s">
        <v>328</v>
      </c>
      <c r="H20978" s="552">
        <f t="shared" si="11841"/>
        <v>0</v>
      </c>
      <c r="I20978" s="554"/>
      <c r="J20978" s="554"/>
      <c r="K20978" s="554"/>
      <c r="L20978" s="554"/>
      <c r="M20978" s="554"/>
      <c r="N20978" s="154"/>
    </row>
    <row r="20979" spans="2:15" ht="20.25" customHeight="1">
      <c r="B20979" s="50" t="e">
        <f>IF((#REF!+#REF!+H20979)&lt;&gt;0,"a","b")</f>
        <v>#REF!</v>
      </c>
      <c r="C20979" s="54">
        <v>5</v>
      </c>
      <c r="D20979" s="54"/>
      <c r="F20979" s="89"/>
      <c r="G20979" s="95" t="s">
        <v>329</v>
      </c>
      <c r="H20979" s="552">
        <f t="shared" si="11841"/>
        <v>0</v>
      </c>
      <c r="I20979" s="554"/>
      <c r="J20979" s="554"/>
      <c r="K20979" s="554"/>
      <c r="L20979" s="554"/>
      <c r="M20979" s="554"/>
      <c r="N20979" s="154"/>
    </row>
    <row r="20980" spans="2:15" ht="20.25" customHeight="1">
      <c r="B20980" s="50" t="e">
        <f>IF((#REF!+#REF!+H20980)&lt;&gt;0,"a","b")</f>
        <v>#REF!</v>
      </c>
      <c r="C20980" s="54">
        <v>5</v>
      </c>
      <c r="D20980" s="54"/>
      <c r="F20980" s="89"/>
      <c r="G20980" s="95" t="s">
        <v>330</v>
      </c>
      <c r="H20980" s="558">
        <f t="shared" si="11841"/>
        <v>0</v>
      </c>
      <c r="I20980" s="554"/>
      <c r="J20980" s="554"/>
      <c r="K20980" s="554"/>
      <c r="L20980" s="554"/>
      <c r="M20980" s="554"/>
      <c r="N20980" s="154"/>
    </row>
    <row r="20981" spans="2:15" ht="20.25" customHeight="1">
      <c r="B20981" s="50" t="e">
        <f>IF((#REF!+#REF!+H20981)&lt;&gt;0,"a","b")</f>
        <v>#REF!</v>
      </c>
      <c r="C20981" s="54">
        <v>5</v>
      </c>
      <c r="D20981" s="54"/>
      <c r="F20981" s="89"/>
      <c r="G20981" s="95" t="s">
        <v>331</v>
      </c>
      <c r="H20981" s="559">
        <f t="shared" si="11841"/>
        <v>0</v>
      </c>
      <c r="I20981" s="560">
        <f t="shared" ref="I20981:K20981" si="11856">SUM(I20982:I20988)</f>
        <v>0</v>
      </c>
      <c r="J20981" s="560">
        <f t="shared" si="11856"/>
        <v>0</v>
      </c>
      <c r="K20981" s="560">
        <f t="shared" si="11856"/>
        <v>0</v>
      </c>
      <c r="L20981" s="560">
        <f t="shared" ref="L20981:N20981" si="11857">SUM(L20982:L20988)</f>
        <v>0</v>
      </c>
      <c r="M20981" s="560">
        <f t="shared" si="11857"/>
        <v>0</v>
      </c>
      <c r="N20981" s="152">
        <f t="shared" si="11857"/>
        <v>0</v>
      </c>
      <c r="O20981" s="60" t="s">
        <v>71</v>
      </c>
    </row>
    <row r="20982" spans="2:15" ht="23.25" customHeight="1">
      <c r="B20982" s="50" t="e">
        <f>IF((#REF!+#REF!+H20982)&lt;&gt;0,"a","b")</f>
        <v>#REF!</v>
      </c>
      <c r="C20982" s="54">
        <v>6</v>
      </c>
      <c r="D20982" s="54"/>
      <c r="F20982" s="89"/>
      <c r="G20982" s="97" t="s">
        <v>291</v>
      </c>
      <c r="H20982" s="558">
        <f t="shared" si="11841"/>
        <v>0</v>
      </c>
      <c r="I20982" s="557"/>
      <c r="J20982" s="557"/>
      <c r="K20982" s="557"/>
      <c r="L20982" s="557"/>
      <c r="M20982" s="557"/>
      <c r="N20982" s="155"/>
    </row>
    <row r="20983" spans="2:15" ht="20.25" customHeight="1">
      <c r="B20983" s="50" t="e">
        <f>IF((#REF!+#REF!+H20983)&lt;&gt;0,"a","b")</f>
        <v>#REF!</v>
      </c>
      <c r="C20983" s="54">
        <v>6</v>
      </c>
      <c r="D20983" s="54"/>
      <c r="F20983" s="89"/>
      <c r="G20983" s="97" t="s">
        <v>292</v>
      </c>
      <c r="H20983" s="558">
        <f t="shared" si="11841"/>
        <v>0</v>
      </c>
      <c r="I20983" s="557"/>
      <c r="J20983" s="557"/>
      <c r="K20983" s="557"/>
      <c r="L20983" s="557"/>
      <c r="M20983" s="557"/>
      <c r="N20983" s="155"/>
    </row>
    <row r="20984" spans="2:15" ht="23.25" customHeight="1">
      <c r="B20984" s="50" t="e">
        <f>IF((#REF!+#REF!+H20984)&lt;&gt;0,"a","b")</f>
        <v>#REF!</v>
      </c>
      <c r="C20984" s="54">
        <v>6</v>
      </c>
      <c r="D20984" s="54"/>
      <c r="F20984" s="89"/>
      <c r="G20984" s="97" t="s">
        <v>293</v>
      </c>
      <c r="H20984" s="552">
        <f t="shared" si="11841"/>
        <v>0</v>
      </c>
      <c r="I20984" s="557"/>
      <c r="J20984" s="557"/>
      <c r="K20984" s="557"/>
      <c r="L20984" s="557"/>
      <c r="M20984" s="557"/>
      <c r="N20984" s="155"/>
    </row>
    <row r="20985" spans="2:15" ht="31.5" customHeight="1">
      <c r="B20985" s="50" t="e">
        <f>IF((#REF!+#REF!+H20985)&lt;&gt;0,"a","b")</f>
        <v>#REF!</v>
      </c>
      <c r="C20985" s="54">
        <v>6</v>
      </c>
      <c r="D20985" s="54"/>
      <c r="F20985" s="89"/>
      <c r="G20985" s="97" t="s">
        <v>294</v>
      </c>
      <c r="H20985" s="552">
        <f t="shared" si="11841"/>
        <v>0</v>
      </c>
      <c r="I20985" s="557"/>
      <c r="J20985" s="557"/>
      <c r="K20985" s="557"/>
      <c r="L20985" s="557"/>
      <c r="M20985" s="557"/>
      <c r="N20985" s="155"/>
    </row>
    <row r="20986" spans="2:15" ht="33.75" customHeight="1">
      <c r="B20986" s="50" t="e">
        <f>IF((#REF!+#REF!+H20986)&lt;&gt;0,"a","b")</f>
        <v>#REF!</v>
      </c>
      <c r="C20986" s="54">
        <v>6</v>
      </c>
      <c r="D20986" s="54"/>
      <c r="F20986" s="89"/>
      <c r="G20986" s="97" t="s">
        <v>332</v>
      </c>
      <c r="H20986" s="552">
        <f t="shared" si="11841"/>
        <v>0</v>
      </c>
      <c r="I20986" s="557"/>
      <c r="J20986" s="557"/>
      <c r="K20986" s="557"/>
      <c r="L20986" s="557"/>
      <c r="M20986" s="557"/>
      <c r="N20986" s="155"/>
    </row>
    <row r="20987" spans="2:15" ht="34.5" customHeight="1">
      <c r="B20987" s="50" t="e">
        <f>IF((#REF!+#REF!+H20987)&lt;&gt;0,"a","b")</f>
        <v>#REF!</v>
      </c>
      <c r="C20987" s="54">
        <v>6</v>
      </c>
      <c r="D20987" s="54"/>
      <c r="F20987" s="89"/>
      <c r="G20987" s="97" t="s">
        <v>333</v>
      </c>
      <c r="H20987" s="552">
        <f t="shared" si="11841"/>
        <v>0</v>
      </c>
      <c r="I20987" s="557"/>
      <c r="J20987" s="557"/>
      <c r="K20987" s="557"/>
      <c r="L20987" s="557"/>
      <c r="M20987" s="557"/>
      <c r="N20987" s="155"/>
    </row>
    <row r="20988" spans="2:15" ht="33.75" customHeight="1">
      <c r="B20988" s="50" t="e">
        <f>IF((#REF!+#REF!+H20988)&lt;&gt;0,"a","b")</f>
        <v>#REF!</v>
      </c>
      <c r="C20988" s="54">
        <v>6</v>
      </c>
      <c r="D20988" s="54"/>
      <c r="F20988" s="89"/>
      <c r="G20988" s="97" t="s">
        <v>334</v>
      </c>
      <c r="H20988" s="552">
        <f t="shared" si="11841"/>
        <v>0</v>
      </c>
      <c r="I20988" s="557"/>
      <c r="J20988" s="557"/>
      <c r="K20988" s="557"/>
      <c r="L20988" s="557"/>
      <c r="M20988" s="557"/>
      <c r="N20988" s="155"/>
    </row>
    <row r="20989" spans="2:15" ht="34.5" customHeight="1">
      <c r="B20989" s="50" t="e">
        <f>IF((#REF!+#REF!+H20989)&lt;&gt;0,"a","b")</f>
        <v>#REF!</v>
      </c>
      <c r="C20989" s="54">
        <v>5</v>
      </c>
      <c r="D20989" s="54"/>
      <c r="F20989" s="89"/>
      <c r="G20989" s="95" t="s">
        <v>335</v>
      </c>
      <c r="H20989" s="552">
        <f t="shared" si="11841"/>
        <v>0</v>
      </c>
      <c r="I20989" s="554"/>
      <c r="J20989" s="554"/>
      <c r="K20989" s="554"/>
      <c r="L20989" s="554"/>
      <c r="M20989" s="554"/>
      <c r="N20989" s="156"/>
    </row>
    <row r="20990" spans="2:15" ht="24.75" customHeight="1">
      <c r="B20990" s="50" t="e">
        <f>IF((#REF!+#REF!+H20990)&lt;&gt;0,"a","b")</f>
        <v>#REF!</v>
      </c>
      <c r="C20990" s="54">
        <v>5</v>
      </c>
      <c r="D20990" s="54"/>
      <c r="F20990" s="89"/>
      <c r="G20990" s="95" t="s">
        <v>336</v>
      </c>
      <c r="H20990" s="558">
        <f t="shared" si="11841"/>
        <v>0</v>
      </c>
      <c r="I20990" s="554"/>
      <c r="J20990" s="554"/>
      <c r="K20990" s="554"/>
      <c r="L20990" s="554"/>
      <c r="M20990" s="554"/>
      <c r="N20990" s="156"/>
    </row>
    <row r="20991" spans="2:15" ht="27.75" customHeight="1">
      <c r="B20991" s="50" t="e">
        <f>IF((#REF!+#REF!+H20991)&lt;&gt;0,"a","b")</f>
        <v>#REF!</v>
      </c>
      <c r="C20991" s="54">
        <v>4</v>
      </c>
      <c r="D20991" s="54"/>
      <c r="F20991" s="89"/>
      <c r="G20991" s="93" t="s">
        <v>337</v>
      </c>
      <c r="H20991" s="552">
        <f t="shared" si="11841"/>
        <v>0</v>
      </c>
      <c r="I20991" s="555"/>
      <c r="J20991" s="555"/>
      <c r="K20991" s="555"/>
      <c r="L20991" s="555"/>
      <c r="M20991" s="555"/>
      <c r="N20991" s="153"/>
    </row>
    <row r="20992" spans="2:15" ht="23.25" customHeight="1">
      <c r="B20992" s="50" t="e">
        <f>IF((#REF!+#REF!+H20992)&lt;&gt;0,"a","b")</f>
        <v>#REF!</v>
      </c>
      <c r="C20992" s="54">
        <v>4</v>
      </c>
      <c r="D20992" s="54"/>
      <c r="F20992" s="89"/>
      <c r="G20992" s="93" t="s">
        <v>338</v>
      </c>
      <c r="H20992" s="552">
        <f t="shared" si="11841"/>
        <v>0</v>
      </c>
      <c r="I20992" s="555"/>
      <c r="J20992" s="555"/>
      <c r="K20992" s="555"/>
      <c r="L20992" s="555"/>
      <c r="M20992" s="555"/>
      <c r="N20992" s="153"/>
    </row>
    <row r="20993" spans="2:18" ht="24" customHeight="1">
      <c r="B20993" s="50" t="e">
        <f>IF((#REF!+#REF!+H20993)&lt;&gt;0,"a","b")</f>
        <v>#REF!</v>
      </c>
      <c r="C20993" s="54">
        <v>4</v>
      </c>
      <c r="D20993" s="54"/>
      <c r="F20993" s="89"/>
      <c r="G20993" s="93" t="s">
        <v>339</v>
      </c>
      <c r="H20993" s="552">
        <f t="shared" si="11841"/>
        <v>0</v>
      </c>
      <c r="I20993" s="555"/>
      <c r="J20993" s="555"/>
      <c r="K20993" s="555"/>
      <c r="L20993" s="555"/>
      <c r="M20993" s="555"/>
      <c r="N20993" s="153"/>
    </row>
    <row r="20994" spans="2:18" ht="34.5" customHeight="1">
      <c r="B20994" s="50" t="e">
        <f>IF((#REF!+#REF!+H20994)&lt;&gt;0,"a","b")</f>
        <v>#REF!</v>
      </c>
      <c r="C20994" s="54">
        <v>4</v>
      </c>
      <c r="D20994" s="54"/>
      <c r="F20994" s="89"/>
      <c r="G20994" s="93" t="s">
        <v>340</v>
      </c>
      <c r="H20994" s="552">
        <f t="shared" si="11841"/>
        <v>0</v>
      </c>
      <c r="I20994" s="555"/>
      <c r="J20994" s="555"/>
      <c r="K20994" s="555"/>
      <c r="L20994" s="555"/>
      <c r="M20994" s="555"/>
      <c r="N20994" s="153"/>
    </row>
    <row r="20995" spans="2:18" ht="33" customHeight="1">
      <c r="B20995" s="50" t="e">
        <f>IF((#REF!+#REF!+H20995)&lt;&gt;0,"a","b")</f>
        <v>#REF!</v>
      </c>
      <c r="C20995" s="54">
        <v>4</v>
      </c>
      <c r="D20995" s="54"/>
      <c r="F20995" s="89"/>
      <c r="G20995" s="93" t="s">
        <v>341</v>
      </c>
      <c r="H20995" s="563">
        <f t="shared" si="11841"/>
        <v>0</v>
      </c>
      <c r="I20995" s="565">
        <f t="shared" ref="I20995:K20995" si="11858">SUM(I20996:I21001)</f>
        <v>0</v>
      </c>
      <c r="J20995" s="565">
        <f t="shared" si="11858"/>
        <v>0</v>
      </c>
      <c r="K20995" s="565">
        <f t="shared" si="11858"/>
        <v>0</v>
      </c>
      <c r="L20995" s="565">
        <f t="shared" ref="L20995:N20995" si="11859">SUM(L20996:L21001)</f>
        <v>0</v>
      </c>
      <c r="M20995" s="565">
        <f t="shared" si="11859"/>
        <v>0</v>
      </c>
      <c r="N20995" s="151">
        <f t="shared" si="11859"/>
        <v>0</v>
      </c>
      <c r="O20995" s="60" t="s">
        <v>71</v>
      </c>
    </row>
    <row r="20996" spans="2:18" ht="20.25" customHeight="1">
      <c r="B20996" s="50" t="e">
        <f>IF((#REF!+#REF!+H20996)&lt;&gt;0,"a","b")</f>
        <v>#REF!</v>
      </c>
      <c r="C20996" s="54">
        <v>5</v>
      </c>
      <c r="D20996" s="54"/>
      <c r="F20996" s="89"/>
      <c r="G20996" s="95" t="s">
        <v>342</v>
      </c>
      <c r="H20996" s="552">
        <f t="shared" si="11841"/>
        <v>0</v>
      </c>
      <c r="I20996" s="554"/>
      <c r="J20996" s="554"/>
      <c r="K20996" s="554"/>
      <c r="L20996" s="554"/>
      <c r="M20996" s="554"/>
      <c r="N20996" s="156"/>
      <c r="R20996" s="1">
        <f>82+55</f>
        <v>137</v>
      </c>
    </row>
    <row r="20997" spans="2:18" ht="20.25" customHeight="1">
      <c r="B20997" s="50" t="e">
        <f>IF((#REF!+#REF!+H20997)&lt;&gt;0,"a","b")</f>
        <v>#REF!</v>
      </c>
      <c r="C20997" s="54">
        <v>5</v>
      </c>
      <c r="D20997" s="54"/>
      <c r="F20997" s="89"/>
      <c r="G20997" s="95" t="s">
        <v>343</v>
      </c>
      <c r="H20997" s="552">
        <f t="shared" si="11841"/>
        <v>0</v>
      </c>
      <c r="I20997" s="554"/>
      <c r="J20997" s="554"/>
      <c r="K20997" s="554"/>
      <c r="L20997" s="554"/>
      <c r="M20997" s="554"/>
      <c r="N20997" s="156"/>
    </row>
    <row r="20998" spans="2:18" ht="35.25" customHeight="1">
      <c r="B20998" s="50" t="e">
        <f>IF((#REF!+#REF!+H20998)&lt;&gt;0,"a","b")</f>
        <v>#REF!</v>
      </c>
      <c r="C20998" s="54">
        <v>5</v>
      </c>
      <c r="D20998" s="54"/>
      <c r="F20998" s="89"/>
      <c r="G20998" s="95" t="s">
        <v>344</v>
      </c>
      <c r="H20998" s="552">
        <f t="shared" si="11841"/>
        <v>0</v>
      </c>
      <c r="I20998" s="554"/>
      <c r="J20998" s="554"/>
      <c r="K20998" s="554"/>
      <c r="L20998" s="554"/>
      <c r="M20998" s="554"/>
      <c r="N20998" s="156"/>
    </row>
    <row r="20999" spans="2:18" ht="20.25" customHeight="1">
      <c r="B20999" s="50" t="e">
        <f>IF((#REF!+#REF!+H20999)&lt;&gt;0,"a","b")</f>
        <v>#REF!</v>
      </c>
      <c r="C20999" s="54">
        <v>5</v>
      </c>
      <c r="D20999" s="54"/>
      <c r="F20999" s="89"/>
      <c r="G20999" s="95" t="s">
        <v>345</v>
      </c>
      <c r="H20999" s="552">
        <f t="shared" si="11841"/>
        <v>0</v>
      </c>
      <c r="I20999" s="554"/>
      <c r="J20999" s="554"/>
      <c r="K20999" s="554"/>
      <c r="L20999" s="554"/>
      <c r="M20999" s="554"/>
      <c r="N20999" s="156"/>
    </row>
    <row r="21000" spans="2:18" ht="30.75" customHeight="1">
      <c r="B21000" s="50" t="e">
        <f>IF((#REF!+#REF!+H21000)&lt;&gt;0,"a","b")</f>
        <v>#REF!</v>
      </c>
      <c r="C21000" s="54">
        <v>5</v>
      </c>
      <c r="D21000" s="54"/>
      <c r="F21000" s="89"/>
      <c r="G21000" s="95" t="s">
        <v>346</v>
      </c>
      <c r="H21000" s="552">
        <f t="shared" si="11841"/>
        <v>0</v>
      </c>
      <c r="I21000" s="554"/>
      <c r="J21000" s="554"/>
      <c r="K21000" s="554"/>
      <c r="L21000" s="554"/>
      <c r="M21000" s="554"/>
      <c r="N21000" s="156"/>
    </row>
    <row r="21001" spans="2:18" ht="30.75" customHeight="1">
      <c r="B21001" s="50" t="e">
        <f>IF((#REF!+#REF!+H21001)&lt;&gt;0,"a","b")</f>
        <v>#REF!</v>
      </c>
      <c r="C21001" s="54">
        <v>5</v>
      </c>
      <c r="D21001" s="54"/>
      <c r="F21001" s="89"/>
      <c r="G21001" s="95" t="s">
        <v>347</v>
      </c>
      <c r="H21001" s="552">
        <f t="shared" si="11841"/>
        <v>0</v>
      </c>
      <c r="I21001" s="554"/>
      <c r="J21001" s="554"/>
      <c r="K21001" s="554"/>
      <c r="L21001" s="554"/>
      <c r="M21001" s="554"/>
      <c r="N21001" s="156"/>
    </row>
    <row r="21002" spans="2:18" ht="20.25" customHeight="1">
      <c r="B21002" s="50" t="e">
        <f>IF((#REF!+#REF!+H21002)&lt;&gt;0,"a","b")</f>
        <v>#REF!</v>
      </c>
      <c r="C21002" s="54">
        <v>4</v>
      </c>
      <c r="D21002" s="54"/>
      <c r="F21002" s="89"/>
      <c r="G21002" s="93" t="s">
        <v>348</v>
      </c>
      <c r="H21002" s="552">
        <f t="shared" si="11841"/>
        <v>0</v>
      </c>
      <c r="I21002" s="555"/>
      <c r="J21002" s="555"/>
      <c r="K21002" s="555"/>
      <c r="L21002" s="555"/>
      <c r="M21002" s="555"/>
      <c r="N21002" s="153"/>
    </row>
    <row r="21003" spans="2:18" ht="20.25" customHeight="1">
      <c r="B21003" s="50" t="e">
        <f>IF((#REF!+#REF!+H21003)&lt;&gt;0,"a","b")</f>
        <v>#REF!</v>
      </c>
      <c r="C21003" s="54">
        <v>4</v>
      </c>
      <c r="D21003" s="54"/>
      <c r="F21003" s="89"/>
      <c r="G21003" s="93" t="s">
        <v>349</v>
      </c>
      <c r="H21003" s="563">
        <f t="shared" si="11841"/>
        <v>0</v>
      </c>
      <c r="I21003" s="565">
        <f t="shared" ref="I21003:K21003" si="11860">SUM(I21004:I21016)</f>
        <v>0</v>
      </c>
      <c r="J21003" s="565">
        <f t="shared" si="11860"/>
        <v>0</v>
      </c>
      <c r="K21003" s="565">
        <f t="shared" si="11860"/>
        <v>0</v>
      </c>
      <c r="L21003" s="565">
        <f t="shared" ref="L21003:N21003" si="11861">SUM(L21004:L21016)</f>
        <v>0</v>
      </c>
      <c r="M21003" s="565">
        <f t="shared" si="11861"/>
        <v>0</v>
      </c>
      <c r="N21003" s="151">
        <f t="shared" si="11861"/>
        <v>0</v>
      </c>
      <c r="O21003" s="60" t="s">
        <v>71</v>
      </c>
    </row>
    <row r="21004" spans="2:18" ht="20.25" customHeight="1">
      <c r="B21004" s="50" t="e">
        <f>IF((#REF!+#REF!+H21004)&lt;&gt;0,"a","b")</f>
        <v>#REF!</v>
      </c>
      <c r="C21004" s="54">
        <v>5</v>
      </c>
      <c r="D21004" s="54"/>
      <c r="F21004" s="89"/>
      <c r="G21004" s="95" t="s">
        <v>350</v>
      </c>
      <c r="H21004" s="561">
        <f t="shared" si="11841"/>
        <v>0</v>
      </c>
      <c r="I21004" s="554"/>
      <c r="J21004" s="554"/>
      <c r="K21004" s="554"/>
      <c r="L21004" s="554"/>
      <c r="M21004" s="554"/>
      <c r="N21004" s="156"/>
    </row>
    <row r="21005" spans="2:18" ht="30" customHeight="1">
      <c r="B21005" s="50" t="e">
        <f>IF((#REF!+#REF!+H21005)&lt;&gt;0,"a","b")</f>
        <v>#REF!</v>
      </c>
      <c r="C21005" s="54">
        <v>5</v>
      </c>
      <c r="D21005" s="54"/>
      <c r="F21005" s="89"/>
      <c r="G21005" s="95" t="s">
        <v>351</v>
      </c>
      <c r="H21005" s="552">
        <f t="shared" si="11841"/>
        <v>0</v>
      </c>
      <c r="I21005" s="554"/>
      <c r="J21005" s="554"/>
      <c r="K21005" s="554"/>
      <c r="L21005" s="554"/>
      <c r="M21005" s="554"/>
      <c r="N21005" s="156"/>
    </row>
    <row r="21006" spans="2:18" ht="22.5" customHeight="1">
      <c r="B21006" s="50" t="e">
        <f>IF((#REF!+#REF!+H21006)&lt;&gt;0,"a","b")</f>
        <v>#REF!</v>
      </c>
      <c r="C21006" s="54">
        <v>5</v>
      </c>
      <c r="D21006" s="54"/>
      <c r="F21006" s="89"/>
      <c r="G21006" s="95" t="s">
        <v>352</v>
      </c>
      <c r="H21006" s="552">
        <f t="shared" si="11841"/>
        <v>0</v>
      </c>
      <c r="I21006" s="554"/>
      <c r="J21006" s="554"/>
      <c r="K21006" s="554"/>
      <c r="L21006" s="554"/>
      <c r="M21006" s="554"/>
      <c r="N21006" s="156"/>
    </row>
    <row r="21007" spans="2:18" ht="33.75" customHeight="1">
      <c r="B21007" s="50" t="e">
        <f>IF((#REF!+#REF!+H21007)&lt;&gt;0,"a","b")</f>
        <v>#REF!</v>
      </c>
      <c r="C21007" s="54">
        <v>5</v>
      </c>
      <c r="D21007" s="54"/>
      <c r="F21007" s="89"/>
      <c r="G21007" s="95" t="s">
        <v>353</v>
      </c>
      <c r="H21007" s="552">
        <f t="shared" si="11841"/>
        <v>0</v>
      </c>
      <c r="I21007" s="554"/>
      <c r="J21007" s="554"/>
      <c r="K21007" s="554"/>
      <c r="L21007" s="554"/>
      <c r="M21007" s="554"/>
      <c r="N21007" s="156"/>
    </row>
    <row r="21008" spans="2:18" ht="24.75" customHeight="1">
      <c r="B21008" s="50" t="e">
        <f>IF((#REF!+#REF!+H21008)&lt;&gt;0,"a","b")</f>
        <v>#REF!</v>
      </c>
      <c r="C21008" s="54">
        <v>5</v>
      </c>
      <c r="D21008" s="54"/>
      <c r="F21008" s="89"/>
      <c r="G21008" s="95" t="s">
        <v>354</v>
      </c>
      <c r="H21008" s="552">
        <f t="shared" si="11841"/>
        <v>0</v>
      </c>
      <c r="I21008" s="554"/>
      <c r="J21008" s="554"/>
      <c r="K21008" s="554"/>
      <c r="L21008" s="554"/>
      <c r="M21008" s="554"/>
      <c r="N21008" s="156"/>
    </row>
    <row r="21009" spans="2:15" ht="35.25" customHeight="1">
      <c r="B21009" s="50" t="e">
        <f>IF((#REF!+#REF!+H21009)&lt;&gt;0,"a","b")</f>
        <v>#REF!</v>
      </c>
      <c r="C21009" s="54">
        <v>5</v>
      </c>
      <c r="D21009" s="54"/>
      <c r="F21009" s="89"/>
      <c r="G21009" s="95" t="s">
        <v>355</v>
      </c>
      <c r="H21009" s="558">
        <f t="shared" si="11841"/>
        <v>0</v>
      </c>
      <c r="I21009" s="554"/>
      <c r="J21009" s="554"/>
      <c r="K21009" s="554"/>
      <c r="L21009" s="554"/>
      <c r="M21009" s="554"/>
      <c r="N21009" s="156"/>
    </row>
    <row r="21010" spans="2:15" ht="33.75" customHeight="1">
      <c r="B21010" s="50" t="e">
        <f>IF((#REF!+#REF!+H21010)&lt;&gt;0,"a","b")</f>
        <v>#REF!</v>
      </c>
      <c r="C21010" s="54">
        <v>5</v>
      </c>
      <c r="D21010" s="54"/>
      <c r="F21010" s="89"/>
      <c r="G21010" s="95" t="s">
        <v>356</v>
      </c>
      <c r="H21010" s="558">
        <f t="shared" si="11841"/>
        <v>0</v>
      </c>
      <c r="I21010" s="554"/>
      <c r="J21010" s="554"/>
      <c r="K21010" s="554"/>
      <c r="L21010" s="554"/>
      <c r="M21010" s="554"/>
      <c r="N21010" s="156"/>
    </row>
    <row r="21011" spans="2:15" ht="20.25" customHeight="1">
      <c r="B21011" s="50" t="e">
        <f>IF((#REF!+#REF!+H21011)&lt;&gt;0,"a","b")</f>
        <v>#REF!</v>
      </c>
      <c r="C21011" s="54">
        <v>5</v>
      </c>
      <c r="D21011" s="54"/>
      <c r="F21011" s="89"/>
      <c r="G21011" s="95" t="s">
        <v>357</v>
      </c>
      <c r="H21011" s="561">
        <f t="shared" si="11841"/>
        <v>0</v>
      </c>
      <c r="I21011" s="554"/>
      <c r="J21011" s="554"/>
      <c r="K21011" s="554"/>
      <c r="L21011" s="554"/>
      <c r="M21011" s="554"/>
      <c r="N21011" s="156"/>
    </row>
    <row r="21012" spans="2:15" ht="20.25" customHeight="1">
      <c r="B21012" s="50" t="e">
        <f>IF((#REF!+#REF!+H21012)&lt;&gt;0,"a","b")</f>
        <v>#REF!</v>
      </c>
      <c r="C21012" s="54">
        <v>5</v>
      </c>
      <c r="D21012" s="54"/>
      <c r="F21012" s="89"/>
      <c r="G21012" s="95" t="s">
        <v>358</v>
      </c>
      <c r="H21012" s="552">
        <f t="shared" si="11841"/>
        <v>0</v>
      </c>
      <c r="I21012" s="554"/>
      <c r="J21012" s="554"/>
      <c r="K21012" s="554"/>
      <c r="L21012" s="554"/>
      <c r="M21012" s="554"/>
      <c r="N21012" s="156"/>
    </row>
    <row r="21013" spans="2:15" ht="20.25" customHeight="1">
      <c r="B21013" s="50" t="e">
        <f>IF((#REF!+#REF!+H21013)&lt;&gt;0,"a","b")</f>
        <v>#REF!</v>
      </c>
      <c r="C21013" s="54">
        <v>5</v>
      </c>
      <c r="D21013" s="54"/>
      <c r="F21013" s="89"/>
      <c r="G21013" s="95" t="s">
        <v>359</v>
      </c>
      <c r="H21013" s="552">
        <f t="shared" si="11841"/>
        <v>0</v>
      </c>
      <c r="I21013" s="554"/>
      <c r="J21013" s="554"/>
      <c r="K21013" s="554"/>
      <c r="L21013" s="554"/>
      <c r="M21013" s="554"/>
      <c r="N21013" s="156"/>
    </row>
    <row r="21014" spans="2:15" ht="20.25" customHeight="1">
      <c r="B21014" s="50" t="e">
        <f>IF((#REF!+#REF!+H21014)&lt;&gt;0,"a","b")</f>
        <v>#REF!</v>
      </c>
      <c r="C21014" s="54">
        <v>5</v>
      </c>
      <c r="D21014" s="54"/>
      <c r="F21014" s="89"/>
      <c r="G21014" s="95" t="s">
        <v>360</v>
      </c>
      <c r="H21014" s="552">
        <f t="shared" si="11841"/>
        <v>0</v>
      </c>
      <c r="I21014" s="554"/>
      <c r="J21014" s="554"/>
      <c r="K21014" s="554"/>
      <c r="L21014" s="554"/>
      <c r="M21014" s="554"/>
      <c r="N21014" s="156"/>
    </row>
    <row r="21015" spans="2:15" ht="34.5" customHeight="1">
      <c r="B21015" s="50" t="e">
        <f>IF((#REF!+#REF!+H21015)&lt;&gt;0,"a","b")</f>
        <v>#REF!</v>
      </c>
      <c r="C21015" s="54">
        <v>5</v>
      </c>
      <c r="D21015" s="54"/>
      <c r="F21015" s="89"/>
      <c r="G21015" s="95" t="s">
        <v>361</v>
      </c>
      <c r="H21015" s="552">
        <f t="shared" si="11841"/>
        <v>0</v>
      </c>
      <c r="I21015" s="554"/>
      <c r="J21015" s="554"/>
      <c r="K21015" s="554"/>
      <c r="L21015" s="554"/>
      <c r="M21015" s="554"/>
      <c r="N21015" s="156"/>
    </row>
    <row r="21016" spans="2:15" ht="30.75" customHeight="1">
      <c r="B21016" s="50" t="e">
        <f>IF((#REF!+#REF!+H21016)&lt;&gt;0,"a","b")</f>
        <v>#REF!</v>
      </c>
      <c r="C21016" s="54">
        <v>5</v>
      </c>
      <c r="D21016" s="54"/>
      <c r="F21016" s="89"/>
      <c r="G21016" s="95" t="s">
        <v>362</v>
      </c>
      <c r="H21016" s="552">
        <f t="shared" si="11841"/>
        <v>0</v>
      </c>
      <c r="I21016" s="554"/>
      <c r="J21016" s="554"/>
      <c r="K21016" s="554"/>
      <c r="L21016" s="554"/>
      <c r="M21016" s="554"/>
      <c r="N21016" s="156"/>
    </row>
    <row r="21017" spans="2:15" ht="20.25" customHeight="1">
      <c r="B21017" s="50" t="e">
        <f>IF((#REF!+#REF!+H21017)&lt;&gt;0,"a","b")</f>
        <v>#REF!</v>
      </c>
      <c r="C21017" s="54">
        <v>3</v>
      </c>
      <c r="D21017" s="54"/>
      <c r="F21017" s="89"/>
      <c r="G21017" s="90" t="s">
        <v>302</v>
      </c>
      <c r="H21017" s="552">
        <f t="shared" si="11841"/>
        <v>0</v>
      </c>
      <c r="I21017" s="562"/>
      <c r="J21017" s="562"/>
      <c r="K21017" s="562"/>
      <c r="L21017" s="562"/>
      <c r="M21017" s="562"/>
      <c r="N21017" s="161"/>
    </row>
    <row r="21018" spans="2:15" ht="20.25" customHeight="1">
      <c r="B21018" s="50" t="e">
        <f>IF((#REF!+#REF!+H21018)&lt;&gt;0,"a","b")</f>
        <v>#REF!</v>
      </c>
      <c r="C21018" s="54">
        <v>3</v>
      </c>
      <c r="D21018" s="54"/>
      <c r="F21018" s="89"/>
      <c r="G21018" s="90" t="s">
        <v>301</v>
      </c>
      <c r="H21018" s="563">
        <f t="shared" si="11841"/>
        <v>0</v>
      </c>
      <c r="I21018" s="564">
        <f t="shared" ref="I21018:N21018" si="11862">I21019+I21024+I21025</f>
        <v>0</v>
      </c>
      <c r="J21018" s="564">
        <f t="shared" si="11862"/>
        <v>0</v>
      </c>
      <c r="K21018" s="564">
        <f t="shared" si="11862"/>
        <v>0</v>
      </c>
      <c r="L21018" s="564">
        <f t="shared" si="11862"/>
        <v>0</v>
      </c>
      <c r="M21018" s="564">
        <f t="shared" si="11862"/>
        <v>0</v>
      </c>
      <c r="N21018" s="150">
        <f t="shared" si="11862"/>
        <v>0</v>
      </c>
      <c r="O21018" s="60" t="s">
        <v>71</v>
      </c>
    </row>
    <row r="21019" spans="2:15" ht="20.25" customHeight="1">
      <c r="B21019" s="50" t="e">
        <f>IF((#REF!+#REF!+H21019)&lt;&gt;0,"a","b")</f>
        <v>#REF!</v>
      </c>
      <c r="C21019" s="54">
        <v>4</v>
      </c>
      <c r="D21019" s="54"/>
      <c r="F21019" s="89"/>
      <c r="G21019" s="93" t="s">
        <v>363</v>
      </c>
      <c r="H21019" s="563">
        <f t="shared" si="11841"/>
        <v>0</v>
      </c>
      <c r="I21019" s="565">
        <f t="shared" ref="I21019:K21019" si="11863">SUM(I21020:I21023)</f>
        <v>0</v>
      </c>
      <c r="J21019" s="565">
        <f t="shared" si="11863"/>
        <v>0</v>
      </c>
      <c r="K21019" s="565">
        <f t="shared" si="11863"/>
        <v>0</v>
      </c>
      <c r="L21019" s="565">
        <f t="shared" ref="L21019:N21019" si="11864">SUM(L21020:L21023)</f>
        <v>0</v>
      </c>
      <c r="M21019" s="565">
        <f t="shared" si="11864"/>
        <v>0</v>
      </c>
      <c r="N21019" s="151">
        <f t="shared" si="11864"/>
        <v>0</v>
      </c>
      <c r="O21019" s="60" t="s">
        <v>71</v>
      </c>
    </row>
    <row r="21020" spans="2:15" ht="20.25" customHeight="1">
      <c r="B21020" s="50" t="e">
        <f>IF((#REF!+#REF!+H21020)&lt;&gt;0,"a","b")</f>
        <v>#REF!</v>
      </c>
      <c r="C21020" s="54">
        <v>5</v>
      </c>
      <c r="D21020" s="54"/>
      <c r="F21020" s="89"/>
      <c r="G21020" s="95" t="s">
        <v>364</v>
      </c>
      <c r="H21020" s="552">
        <f t="shared" si="11841"/>
        <v>0</v>
      </c>
      <c r="I21020" s="554"/>
      <c r="J21020" s="554"/>
      <c r="K21020" s="554"/>
      <c r="L21020" s="554"/>
      <c r="M21020" s="554"/>
      <c r="N21020" s="154"/>
    </row>
    <row r="21021" spans="2:15" ht="20.25" customHeight="1">
      <c r="B21021" s="50" t="e">
        <f>IF((#REF!+#REF!+H21021)&lt;&gt;0,"a","b")</f>
        <v>#REF!</v>
      </c>
      <c r="C21021" s="54">
        <v>5</v>
      </c>
      <c r="D21021" s="54"/>
      <c r="F21021" s="89"/>
      <c r="G21021" s="95" t="s">
        <v>365</v>
      </c>
      <c r="H21021" s="552">
        <f t="shared" si="11841"/>
        <v>0</v>
      </c>
      <c r="I21021" s="554"/>
      <c r="J21021" s="554"/>
      <c r="K21021" s="554"/>
      <c r="L21021" s="554"/>
      <c r="M21021" s="554"/>
      <c r="N21021" s="154"/>
    </row>
    <row r="21022" spans="2:15" ht="20.25" customHeight="1">
      <c r="B21022" s="50" t="e">
        <f>IF((#REF!+#REF!+H21022)&lt;&gt;0,"a","b")</f>
        <v>#REF!</v>
      </c>
      <c r="C21022" s="54">
        <v>5</v>
      </c>
      <c r="D21022" s="54"/>
      <c r="F21022" s="89"/>
      <c r="G21022" s="95" t="s">
        <v>366</v>
      </c>
      <c r="H21022" s="552">
        <f t="shared" si="11841"/>
        <v>0</v>
      </c>
      <c r="I21022" s="554"/>
      <c r="J21022" s="554"/>
      <c r="K21022" s="554"/>
      <c r="L21022" s="554"/>
      <c r="M21022" s="554"/>
      <c r="N21022" s="154"/>
    </row>
    <row r="21023" spans="2:15" ht="20.25" customHeight="1">
      <c r="B21023" s="50" t="e">
        <f>IF((#REF!+#REF!+H21023)&lt;&gt;0,"a","b")</f>
        <v>#REF!</v>
      </c>
      <c r="C21023" s="54">
        <v>5</v>
      </c>
      <c r="D21023" s="54"/>
      <c r="F21023" s="89"/>
      <c r="G21023" s="95" t="s">
        <v>367</v>
      </c>
      <c r="H21023" s="552">
        <f t="shared" si="11841"/>
        <v>0</v>
      </c>
      <c r="I21023" s="554"/>
      <c r="J21023" s="554"/>
      <c r="K21023" s="554"/>
      <c r="L21023" s="554"/>
      <c r="M21023" s="554"/>
      <c r="N21023" s="154"/>
    </row>
    <row r="21024" spans="2:15" ht="20.25" customHeight="1">
      <c r="B21024" s="50" t="e">
        <f>IF((#REF!+#REF!+H21024)&lt;&gt;0,"a","b")</f>
        <v>#REF!</v>
      </c>
      <c r="C21024" s="54">
        <v>4</v>
      </c>
      <c r="D21024" s="54"/>
      <c r="F21024" s="89"/>
      <c r="G21024" s="93" t="s">
        <v>368</v>
      </c>
      <c r="H21024" s="558">
        <f t="shared" si="11841"/>
        <v>0</v>
      </c>
      <c r="I21024" s="555"/>
      <c r="J21024" s="555"/>
      <c r="K21024" s="555"/>
      <c r="L21024" s="555"/>
      <c r="M21024" s="555"/>
      <c r="N21024" s="153"/>
    </row>
    <row r="21025" spans="2:15" ht="36" customHeight="1">
      <c r="B21025" s="50" t="e">
        <f>IF((#REF!+#REF!+H21025)&lt;&gt;0,"a","b")</f>
        <v>#REF!</v>
      </c>
      <c r="C21025" s="54">
        <v>4</v>
      </c>
      <c r="D21025" s="54"/>
      <c r="F21025" s="89"/>
      <c r="G21025" s="93" t="s">
        <v>369</v>
      </c>
      <c r="H21025" s="556">
        <f t="shared" si="11841"/>
        <v>0</v>
      </c>
      <c r="I21025" s="555"/>
      <c r="J21025" s="555"/>
      <c r="K21025" s="555"/>
      <c r="L21025" s="555"/>
      <c r="M21025" s="555"/>
      <c r="N21025" s="153"/>
    </row>
    <row r="21026" spans="2:15" ht="20.25" customHeight="1">
      <c r="B21026" s="50" t="e">
        <f>IF((#REF!+#REF!+H21026)&lt;&gt;0,"a","b")</f>
        <v>#REF!</v>
      </c>
      <c r="C21026" s="54">
        <v>3</v>
      </c>
      <c r="D21026" s="54"/>
      <c r="F21026" s="89"/>
      <c r="G21026" s="90" t="s">
        <v>295</v>
      </c>
      <c r="H21026" s="556">
        <f t="shared" si="11841"/>
        <v>0</v>
      </c>
      <c r="I21026" s="562"/>
      <c r="J21026" s="562"/>
      <c r="K21026" s="562"/>
      <c r="L21026" s="562"/>
      <c r="M21026" s="562"/>
      <c r="N21026" s="161"/>
    </row>
    <row r="21027" spans="2:15" ht="20.25" customHeight="1">
      <c r="B21027" s="50" t="e">
        <f>IF((#REF!+#REF!+H21027)&lt;&gt;0,"a","b")</f>
        <v>#REF!</v>
      </c>
      <c r="C21027" s="54">
        <v>3</v>
      </c>
      <c r="D21027" s="54"/>
      <c r="F21027" s="89"/>
      <c r="G21027" s="90" t="s">
        <v>296</v>
      </c>
      <c r="H21027" s="566">
        <f t="shared" si="11841"/>
        <v>0</v>
      </c>
      <c r="I21027" s="564">
        <f t="shared" ref="I21027:N21027" si="11865">I21028+I21031+I21034</f>
        <v>0</v>
      </c>
      <c r="J21027" s="564">
        <f t="shared" si="11865"/>
        <v>0</v>
      </c>
      <c r="K21027" s="564">
        <f t="shared" si="11865"/>
        <v>0</v>
      </c>
      <c r="L21027" s="564">
        <f t="shared" si="11865"/>
        <v>0</v>
      </c>
      <c r="M21027" s="564">
        <f t="shared" si="11865"/>
        <v>0</v>
      </c>
      <c r="N21027" s="150">
        <f t="shared" si="11865"/>
        <v>0</v>
      </c>
      <c r="O21027" s="60" t="s">
        <v>71</v>
      </c>
    </row>
    <row r="21028" spans="2:15" ht="20.25" customHeight="1">
      <c r="B21028" s="50" t="e">
        <f>IF((#REF!+#REF!+H21028)&lt;&gt;0,"a","b")</f>
        <v>#REF!</v>
      </c>
      <c r="C21028" s="54">
        <v>4</v>
      </c>
      <c r="D21028" s="54"/>
      <c r="F21028" s="89"/>
      <c r="G21028" s="93" t="s">
        <v>370</v>
      </c>
      <c r="H21028" s="566">
        <f t="shared" si="11841"/>
        <v>0</v>
      </c>
      <c r="I21028" s="565">
        <f t="shared" ref="I21028:K21028" si="11866">SUM(I21029:I21030)</f>
        <v>0</v>
      </c>
      <c r="J21028" s="565">
        <f t="shared" si="11866"/>
        <v>0</v>
      </c>
      <c r="K21028" s="565">
        <f t="shared" si="11866"/>
        <v>0</v>
      </c>
      <c r="L21028" s="565">
        <f t="shared" ref="L21028:N21028" si="11867">SUM(L21029:L21030)</f>
        <v>0</v>
      </c>
      <c r="M21028" s="565">
        <f t="shared" si="11867"/>
        <v>0</v>
      </c>
      <c r="N21028" s="151">
        <f t="shared" si="11867"/>
        <v>0</v>
      </c>
      <c r="O21028" s="60" t="s">
        <v>71</v>
      </c>
    </row>
    <row r="21029" spans="2:15" ht="20.25" customHeight="1">
      <c r="B21029" s="50" t="e">
        <f>IF((#REF!+#REF!+H21029)&lt;&gt;0,"a","b")</f>
        <v>#REF!</v>
      </c>
      <c r="C21029" s="54">
        <v>5</v>
      </c>
      <c r="D21029" s="54"/>
      <c r="F21029" s="89"/>
      <c r="G21029" s="95" t="s">
        <v>371</v>
      </c>
      <c r="H21029" s="556">
        <f t="shared" si="11841"/>
        <v>0</v>
      </c>
      <c r="I21029" s="554"/>
      <c r="J21029" s="554"/>
      <c r="K21029" s="554"/>
      <c r="L21029" s="554"/>
      <c r="M21029" s="554"/>
      <c r="N21029" s="154"/>
    </row>
    <row r="21030" spans="2:15" ht="20.25" customHeight="1">
      <c r="B21030" s="50" t="e">
        <f>IF((#REF!+#REF!+H21030)&lt;&gt;0,"a","b")</f>
        <v>#REF!</v>
      </c>
      <c r="C21030" s="54">
        <v>5</v>
      </c>
      <c r="D21030" s="54"/>
      <c r="F21030" s="89"/>
      <c r="G21030" s="95" t="s">
        <v>297</v>
      </c>
      <c r="H21030" s="556">
        <f t="shared" si="11841"/>
        <v>0</v>
      </c>
      <c r="I21030" s="554"/>
      <c r="J21030" s="554"/>
      <c r="K21030" s="554"/>
      <c r="L21030" s="554"/>
      <c r="M21030" s="554"/>
      <c r="N21030" s="154"/>
    </row>
    <row r="21031" spans="2:15" ht="20.25" customHeight="1">
      <c r="B21031" s="50" t="e">
        <f>IF((#REF!+#REF!+H21031)&lt;&gt;0,"a","b")</f>
        <v>#REF!</v>
      </c>
      <c r="C21031" s="54">
        <v>4</v>
      </c>
      <c r="D21031" s="54"/>
      <c r="F21031" s="89"/>
      <c r="G21031" s="93" t="s">
        <v>372</v>
      </c>
      <c r="H21031" s="566">
        <f t="shared" si="11841"/>
        <v>0</v>
      </c>
      <c r="I21031" s="565">
        <f t="shared" ref="I21031:K21031" si="11868">SUM(I21032:I21033)</f>
        <v>0</v>
      </c>
      <c r="J21031" s="565">
        <f t="shared" si="11868"/>
        <v>0</v>
      </c>
      <c r="K21031" s="565">
        <f t="shared" si="11868"/>
        <v>0</v>
      </c>
      <c r="L21031" s="565">
        <f t="shared" ref="L21031:N21031" si="11869">SUM(L21032:L21033)</f>
        <v>0</v>
      </c>
      <c r="M21031" s="565">
        <f t="shared" si="11869"/>
        <v>0</v>
      </c>
      <c r="N21031" s="151">
        <f t="shared" si="11869"/>
        <v>0</v>
      </c>
      <c r="O21031" s="60" t="s">
        <v>71</v>
      </c>
    </row>
    <row r="21032" spans="2:15" ht="20.25" customHeight="1">
      <c r="B21032" s="50" t="e">
        <f>IF((#REF!+#REF!+H21032)&lt;&gt;0,"a","b")</f>
        <v>#REF!</v>
      </c>
      <c r="C21032" s="54">
        <v>5</v>
      </c>
      <c r="D21032" s="54"/>
      <c r="F21032" s="89"/>
      <c r="G21032" s="95" t="s">
        <v>371</v>
      </c>
      <c r="H21032" s="556">
        <f t="shared" si="11841"/>
        <v>0</v>
      </c>
      <c r="I21032" s="554"/>
      <c r="J21032" s="554"/>
      <c r="K21032" s="554"/>
      <c r="L21032" s="554"/>
      <c r="M21032" s="554"/>
      <c r="N21032" s="154"/>
    </row>
    <row r="21033" spans="2:15" ht="20.25" customHeight="1">
      <c r="B21033" s="50" t="e">
        <f>IF((#REF!+#REF!+H21033)&lt;&gt;0,"a","b")</f>
        <v>#REF!</v>
      </c>
      <c r="C21033" s="54">
        <v>5</v>
      </c>
      <c r="D21033" s="54"/>
      <c r="F21033" s="89"/>
      <c r="G21033" s="95" t="s">
        <v>297</v>
      </c>
      <c r="H21033" s="556">
        <f t="shared" si="11841"/>
        <v>0</v>
      </c>
      <c r="I21033" s="554"/>
      <c r="J21033" s="554"/>
      <c r="K21033" s="554"/>
      <c r="L21033" s="554"/>
      <c r="M21033" s="554"/>
      <c r="N21033" s="154"/>
    </row>
    <row r="21034" spans="2:15" ht="20.25" customHeight="1">
      <c r="B21034" s="50" t="e">
        <f>IF((#REF!+#REF!+H21034)&lt;&gt;0,"a","b")</f>
        <v>#REF!</v>
      </c>
      <c r="C21034" s="54">
        <v>4</v>
      </c>
      <c r="D21034" s="54"/>
      <c r="F21034" s="89"/>
      <c r="G21034" s="93" t="s">
        <v>373</v>
      </c>
      <c r="H21034" s="566">
        <f t="shared" si="11841"/>
        <v>0</v>
      </c>
      <c r="I21034" s="565">
        <f t="shared" ref="I21034:K21034" si="11870">SUM(I21035:I21036)</f>
        <v>0</v>
      </c>
      <c r="J21034" s="565">
        <f t="shared" si="11870"/>
        <v>0</v>
      </c>
      <c r="K21034" s="565">
        <f t="shared" si="11870"/>
        <v>0</v>
      </c>
      <c r="L21034" s="565">
        <f t="shared" ref="L21034:N21034" si="11871">SUM(L21035:L21036)</f>
        <v>0</v>
      </c>
      <c r="M21034" s="565">
        <f t="shared" si="11871"/>
        <v>0</v>
      </c>
      <c r="N21034" s="151">
        <f t="shared" si="11871"/>
        <v>0</v>
      </c>
      <c r="O21034" s="60" t="s">
        <v>71</v>
      </c>
    </row>
    <row r="21035" spans="2:15" ht="20.25" customHeight="1">
      <c r="B21035" s="50" t="e">
        <f>IF((#REF!+#REF!+H21035)&lt;&gt;0,"a","b")</f>
        <v>#REF!</v>
      </c>
      <c r="C21035" s="54">
        <v>5</v>
      </c>
      <c r="D21035" s="54"/>
      <c r="F21035" s="89"/>
      <c r="G21035" s="95" t="s">
        <v>371</v>
      </c>
      <c r="H21035" s="556">
        <f t="shared" si="11841"/>
        <v>0</v>
      </c>
      <c r="I21035" s="554"/>
      <c r="J21035" s="554"/>
      <c r="K21035" s="554"/>
      <c r="L21035" s="554"/>
      <c r="M21035" s="554"/>
      <c r="N21035" s="154"/>
    </row>
    <row r="21036" spans="2:15" ht="20.25" customHeight="1">
      <c r="B21036" s="50" t="e">
        <f>IF((#REF!+#REF!+H21036)&lt;&gt;0,"a","b")</f>
        <v>#REF!</v>
      </c>
      <c r="C21036" s="54">
        <v>5</v>
      </c>
      <c r="D21036" s="54"/>
      <c r="F21036" s="89"/>
      <c r="G21036" s="95" t="s">
        <v>297</v>
      </c>
      <c r="H21036" s="556">
        <f t="shared" si="11841"/>
        <v>0</v>
      </c>
      <c r="I21036" s="554"/>
      <c r="J21036" s="554"/>
      <c r="K21036" s="554"/>
      <c r="L21036" s="554"/>
      <c r="M21036" s="554"/>
      <c r="N21036" s="154"/>
    </row>
    <row r="21037" spans="2:15" ht="20.25" customHeight="1">
      <c r="B21037" s="50" t="e">
        <f>IF((#REF!+#REF!+H21037)&lt;&gt;0,"a","b")</f>
        <v>#REF!</v>
      </c>
      <c r="C21037" s="54">
        <v>3</v>
      </c>
      <c r="D21037" s="54"/>
      <c r="F21037" s="374"/>
      <c r="G21037" s="90" t="s">
        <v>299</v>
      </c>
      <c r="H21037" s="365">
        <f t="shared" si="11841"/>
        <v>45</v>
      </c>
      <c r="I21037" s="381">
        <f t="shared" ref="I21037:N21037" si="11872">I21038+I21041+I21044</f>
        <v>45</v>
      </c>
      <c r="J21037" s="381">
        <f t="shared" si="11872"/>
        <v>0</v>
      </c>
      <c r="K21037" s="381">
        <f t="shared" si="11872"/>
        <v>45</v>
      </c>
      <c r="L21037" s="381">
        <f t="shared" si="11872"/>
        <v>45</v>
      </c>
      <c r="M21037" s="381">
        <f t="shared" si="11872"/>
        <v>45</v>
      </c>
      <c r="N21037" s="150">
        <f t="shared" si="11872"/>
        <v>0</v>
      </c>
      <c r="O21037" s="60" t="s">
        <v>71</v>
      </c>
    </row>
    <row r="21038" spans="2:15" ht="20.25" customHeight="1">
      <c r="B21038" s="50" t="e">
        <f>IF((#REF!+#REF!+H21038)&lt;&gt;0,"a","b")</f>
        <v>#REF!</v>
      </c>
      <c r="C21038" s="54">
        <v>4</v>
      </c>
      <c r="D21038" s="54"/>
      <c r="F21038" s="89"/>
      <c r="G21038" s="93" t="s">
        <v>374</v>
      </c>
      <c r="H21038" s="566">
        <f t="shared" si="11841"/>
        <v>0</v>
      </c>
      <c r="I21038" s="565">
        <f t="shared" ref="I21038:K21038" si="11873">SUM(I21039:I21040)</f>
        <v>0</v>
      </c>
      <c r="J21038" s="565">
        <f t="shared" si="11873"/>
        <v>0</v>
      </c>
      <c r="K21038" s="565">
        <f t="shared" si="11873"/>
        <v>0</v>
      </c>
      <c r="L21038" s="565">
        <f t="shared" ref="L21038:N21038" si="11874">SUM(L21039:L21040)</f>
        <v>0</v>
      </c>
      <c r="M21038" s="565">
        <f t="shared" si="11874"/>
        <v>0</v>
      </c>
      <c r="N21038" s="151">
        <f t="shared" si="11874"/>
        <v>0</v>
      </c>
      <c r="O21038" s="60" t="s">
        <v>71</v>
      </c>
    </row>
    <row r="21039" spans="2:15" ht="20.25" customHeight="1">
      <c r="B21039" s="50" t="e">
        <f>IF((#REF!+#REF!+H21039)&lt;&gt;0,"a","b")</f>
        <v>#REF!</v>
      </c>
      <c r="C21039" s="54">
        <v>5</v>
      </c>
      <c r="D21039" s="54"/>
      <c r="F21039" s="89"/>
      <c r="G21039" s="95" t="s">
        <v>375</v>
      </c>
      <c r="H21039" s="556">
        <f t="shared" si="11841"/>
        <v>0</v>
      </c>
      <c r="I21039" s="554"/>
      <c r="J21039" s="554"/>
      <c r="K21039" s="554"/>
      <c r="L21039" s="554"/>
      <c r="M21039" s="554"/>
      <c r="N21039" s="154"/>
    </row>
    <row r="21040" spans="2:15" ht="20.25" customHeight="1">
      <c r="B21040" s="50" t="e">
        <f>IF((#REF!+#REF!+H21040)&lt;&gt;0,"a","b")</f>
        <v>#REF!</v>
      </c>
      <c r="C21040" s="54">
        <v>5</v>
      </c>
      <c r="D21040" s="54"/>
      <c r="F21040" s="89"/>
      <c r="G21040" s="95" t="s">
        <v>376</v>
      </c>
      <c r="H21040" s="556">
        <f t="shared" si="11841"/>
        <v>0</v>
      </c>
      <c r="I21040" s="554"/>
      <c r="J21040" s="554"/>
      <c r="K21040" s="554"/>
      <c r="L21040" s="554"/>
      <c r="M21040" s="554"/>
      <c r="N21040" s="154"/>
    </row>
    <row r="21041" spans="2:15" ht="20.25" customHeight="1">
      <c r="B21041" s="50" t="e">
        <f>IF((#REF!+#REF!+H21041)&lt;&gt;0,"a","b")</f>
        <v>#REF!</v>
      </c>
      <c r="C21041" s="54">
        <v>4</v>
      </c>
      <c r="D21041" s="54"/>
      <c r="F21041" s="374"/>
      <c r="G21041" s="93" t="s">
        <v>377</v>
      </c>
      <c r="H21041" s="365">
        <f t="shared" si="11841"/>
        <v>45</v>
      </c>
      <c r="I21041" s="382">
        <f t="shared" ref="I21041:K21041" si="11875">SUM(I21042:I21043)</f>
        <v>45</v>
      </c>
      <c r="J21041" s="382">
        <f t="shared" si="11875"/>
        <v>0</v>
      </c>
      <c r="K21041" s="382">
        <f t="shared" si="11875"/>
        <v>45</v>
      </c>
      <c r="L21041" s="382">
        <f t="shared" ref="L21041:N21041" si="11876">SUM(L21042:L21043)</f>
        <v>45</v>
      </c>
      <c r="M21041" s="382">
        <f t="shared" si="11876"/>
        <v>45</v>
      </c>
      <c r="N21041" s="151">
        <f t="shared" si="11876"/>
        <v>0</v>
      </c>
      <c r="O21041" s="60" t="s">
        <v>71</v>
      </c>
    </row>
    <row r="21042" spans="2:15" ht="20.25" customHeight="1">
      <c r="B21042" s="50" t="e">
        <f>IF((#REF!+#REF!+H21042)&lt;&gt;0,"a","b")</f>
        <v>#REF!</v>
      </c>
      <c r="C21042" s="54">
        <v>5</v>
      </c>
      <c r="D21042" s="54"/>
      <c r="F21042" s="374"/>
      <c r="G21042" s="95" t="s">
        <v>375</v>
      </c>
      <c r="H21042" s="364">
        <f t="shared" si="11841"/>
        <v>45</v>
      </c>
      <c r="I21042" s="386">
        <v>45</v>
      </c>
      <c r="J21042" s="386"/>
      <c r="K21042" s="386">
        <v>45</v>
      </c>
      <c r="L21042" s="386">
        <v>45</v>
      </c>
      <c r="M21042" s="386">
        <v>45</v>
      </c>
      <c r="N21042" s="154"/>
    </row>
    <row r="21043" spans="2:15" ht="20.25" customHeight="1">
      <c r="B21043" s="50" t="e">
        <f>IF((#REF!+#REF!+H21043)&lt;&gt;0,"a","b")</f>
        <v>#REF!</v>
      </c>
      <c r="C21043" s="54">
        <v>5</v>
      </c>
      <c r="D21043" s="54"/>
      <c r="F21043" s="89"/>
      <c r="G21043" s="95" t="s">
        <v>376</v>
      </c>
      <c r="H21043" s="552">
        <f t="shared" si="11841"/>
        <v>0</v>
      </c>
      <c r="I21043" s="554"/>
      <c r="J21043" s="554"/>
      <c r="K21043" s="554"/>
      <c r="L21043" s="554"/>
      <c r="M21043" s="554"/>
      <c r="N21043" s="154"/>
    </row>
    <row r="21044" spans="2:15" ht="20.25" customHeight="1">
      <c r="B21044" s="50" t="e">
        <f>IF((#REF!+#REF!+H21044)&lt;&gt;0,"a","b")</f>
        <v>#REF!</v>
      </c>
      <c r="C21044" s="54">
        <v>4</v>
      </c>
      <c r="D21044" s="54"/>
      <c r="F21044" s="89"/>
      <c r="G21044" s="93" t="s">
        <v>300</v>
      </c>
      <c r="H21044" s="363">
        <f t="shared" si="11841"/>
        <v>0</v>
      </c>
      <c r="I21044" s="565">
        <f t="shared" ref="I21044:K21044" si="11877">SUM(I21045:I21046)</f>
        <v>0</v>
      </c>
      <c r="J21044" s="565">
        <f t="shared" si="11877"/>
        <v>0</v>
      </c>
      <c r="K21044" s="565">
        <f t="shared" si="11877"/>
        <v>0</v>
      </c>
      <c r="L21044" s="565">
        <f t="shared" ref="L21044:N21044" si="11878">SUM(L21045:L21046)</f>
        <v>0</v>
      </c>
      <c r="M21044" s="565">
        <f t="shared" si="11878"/>
        <v>0</v>
      </c>
      <c r="N21044" s="151">
        <f t="shared" si="11878"/>
        <v>0</v>
      </c>
      <c r="O21044" s="60" t="s">
        <v>71</v>
      </c>
    </row>
    <row r="21045" spans="2:15" ht="20.25" customHeight="1">
      <c r="B21045" s="50" t="e">
        <f>IF((#REF!+#REF!+H21045)&lt;&gt;0,"a","b")</f>
        <v>#REF!</v>
      </c>
      <c r="C21045" s="54">
        <v>5</v>
      </c>
      <c r="D21045" s="54"/>
      <c r="F21045" s="89"/>
      <c r="G21045" s="95" t="s">
        <v>375</v>
      </c>
      <c r="H21045" s="366">
        <f t="shared" si="11841"/>
        <v>0</v>
      </c>
      <c r="I21045" s="554"/>
      <c r="J21045" s="554"/>
      <c r="K21045" s="554"/>
      <c r="L21045" s="554"/>
      <c r="M21045" s="554"/>
      <c r="N21045" s="154"/>
    </row>
    <row r="21046" spans="2:15" ht="20.25" customHeight="1">
      <c r="B21046" s="50" t="e">
        <f>IF((#REF!+#REF!+H21046)&lt;&gt;0,"a","b")</f>
        <v>#REF!</v>
      </c>
      <c r="C21046" s="54">
        <v>5</v>
      </c>
      <c r="D21046" s="54"/>
      <c r="F21046" s="89"/>
      <c r="G21046" s="95" t="s">
        <v>376</v>
      </c>
      <c r="H21046" s="552">
        <f t="shared" si="11841"/>
        <v>0</v>
      </c>
      <c r="I21046" s="554"/>
      <c r="J21046" s="554"/>
      <c r="K21046" s="554"/>
      <c r="L21046" s="554"/>
      <c r="M21046" s="554"/>
      <c r="N21046" s="154"/>
    </row>
    <row r="21047" spans="2:15" ht="20.25" customHeight="1">
      <c r="B21047" s="50" t="e">
        <f>IF((#REF!+#REF!+H21047)&lt;&gt;0,"a","b")</f>
        <v>#REF!</v>
      </c>
      <c r="C21047" s="54">
        <v>3</v>
      </c>
      <c r="D21047" s="54"/>
      <c r="F21047" s="89"/>
      <c r="G21047" s="90" t="s">
        <v>298</v>
      </c>
      <c r="H21047" s="563">
        <f t="shared" si="11841"/>
        <v>0</v>
      </c>
      <c r="I21047" s="564">
        <f t="shared" ref="I21047:N21047" si="11879">I21048+I21049</f>
        <v>0</v>
      </c>
      <c r="J21047" s="564">
        <f t="shared" si="11879"/>
        <v>0</v>
      </c>
      <c r="K21047" s="564">
        <f t="shared" si="11879"/>
        <v>0</v>
      </c>
      <c r="L21047" s="564">
        <f t="shared" si="11879"/>
        <v>0</v>
      </c>
      <c r="M21047" s="564">
        <f t="shared" si="11879"/>
        <v>0</v>
      </c>
      <c r="N21047" s="150">
        <f t="shared" si="11879"/>
        <v>0</v>
      </c>
      <c r="O21047" s="60" t="s">
        <v>71</v>
      </c>
    </row>
    <row r="21048" spans="2:15" ht="20.25" customHeight="1">
      <c r="B21048" s="50" t="e">
        <f>IF((#REF!+#REF!+H21048)&lt;&gt;0,"a","b")</f>
        <v>#REF!</v>
      </c>
      <c r="C21048" s="54">
        <v>4</v>
      </c>
      <c r="D21048" s="54"/>
      <c r="F21048" s="89"/>
      <c r="G21048" s="93" t="s">
        <v>378</v>
      </c>
      <c r="H21048" s="552">
        <f t="shared" si="11841"/>
        <v>0</v>
      </c>
      <c r="I21048" s="555"/>
      <c r="J21048" s="555"/>
      <c r="K21048" s="555"/>
      <c r="L21048" s="555"/>
      <c r="M21048" s="555"/>
      <c r="N21048" s="153"/>
    </row>
    <row r="21049" spans="2:15" ht="20.25" customHeight="1">
      <c r="B21049" s="50" t="e">
        <f>IF((#REF!+#REF!+H21049)&lt;&gt;0,"a","b")</f>
        <v>#REF!</v>
      </c>
      <c r="C21049" s="54">
        <v>4</v>
      </c>
      <c r="D21049" s="54"/>
      <c r="F21049" s="89"/>
      <c r="G21049" s="93" t="s">
        <v>379</v>
      </c>
      <c r="H21049" s="563">
        <f t="shared" si="11841"/>
        <v>0</v>
      </c>
      <c r="I21049" s="565">
        <f t="shared" ref="I21049:N21049" si="11880">I21050+I21069</f>
        <v>0</v>
      </c>
      <c r="J21049" s="565">
        <f t="shared" si="11880"/>
        <v>0</v>
      </c>
      <c r="K21049" s="565">
        <f t="shared" si="11880"/>
        <v>0</v>
      </c>
      <c r="L21049" s="565">
        <f t="shared" si="11880"/>
        <v>0</v>
      </c>
      <c r="M21049" s="565">
        <f t="shared" si="11880"/>
        <v>0</v>
      </c>
      <c r="N21049" s="151">
        <f t="shared" si="11880"/>
        <v>0</v>
      </c>
      <c r="O21049" s="60" t="s">
        <v>71</v>
      </c>
    </row>
    <row r="21050" spans="2:15" ht="20.25" customHeight="1">
      <c r="B21050" s="50" t="e">
        <f>IF((#REF!+#REF!+H21050)&lt;&gt;0,"a","b")</f>
        <v>#REF!</v>
      </c>
      <c r="C21050" s="54">
        <v>5</v>
      </c>
      <c r="D21050" s="54"/>
      <c r="F21050" s="89"/>
      <c r="G21050" s="95" t="s">
        <v>380</v>
      </c>
      <c r="H21050" s="563">
        <f t="shared" si="11841"/>
        <v>0</v>
      </c>
      <c r="I21050" s="560">
        <f t="shared" ref="I21050:K21050" si="11881">SUM(I21051:I21068)</f>
        <v>0</v>
      </c>
      <c r="J21050" s="560">
        <f t="shared" si="11881"/>
        <v>0</v>
      </c>
      <c r="K21050" s="560">
        <f t="shared" si="11881"/>
        <v>0</v>
      </c>
      <c r="L21050" s="560">
        <f t="shared" ref="L21050:N21050" si="11882">SUM(L21051:L21068)</f>
        <v>0</v>
      </c>
      <c r="M21050" s="560">
        <f t="shared" si="11882"/>
        <v>0</v>
      </c>
      <c r="N21050" s="157">
        <f t="shared" si="11882"/>
        <v>0</v>
      </c>
      <c r="O21050" s="60" t="s">
        <v>71</v>
      </c>
    </row>
    <row r="21051" spans="2:15" ht="45" customHeight="1">
      <c r="B21051" s="50" t="e">
        <f>IF((#REF!+#REF!+H21051)&lt;&gt;0,"a","b")</f>
        <v>#REF!</v>
      </c>
      <c r="C21051" s="54">
        <v>6</v>
      </c>
      <c r="D21051" s="54"/>
      <c r="F21051" s="89"/>
      <c r="G21051" s="97" t="s">
        <v>308</v>
      </c>
      <c r="H21051" s="552">
        <f t="shared" si="11841"/>
        <v>0</v>
      </c>
      <c r="I21051" s="553"/>
      <c r="J21051" s="553"/>
      <c r="K21051" s="553"/>
      <c r="L21051" s="553"/>
      <c r="M21051" s="553"/>
      <c r="N21051" s="138"/>
    </row>
    <row r="21052" spans="2:15" ht="20.25" customHeight="1">
      <c r="B21052" s="50" t="e">
        <f>IF((#REF!+#REF!+H21052)&lt;&gt;0,"a","b")</f>
        <v>#REF!</v>
      </c>
      <c r="C21052" s="54">
        <v>6</v>
      </c>
      <c r="D21052" s="54"/>
      <c r="F21052" s="89"/>
      <c r="G21052" s="97" t="s">
        <v>381</v>
      </c>
      <c r="H21052" s="552">
        <f t="shared" si="11841"/>
        <v>0</v>
      </c>
      <c r="I21052" s="553"/>
      <c r="J21052" s="553"/>
      <c r="K21052" s="553"/>
      <c r="L21052" s="553"/>
      <c r="M21052" s="553"/>
      <c r="N21052" s="138"/>
    </row>
    <row r="21053" spans="2:15" ht="20.25" customHeight="1">
      <c r="B21053" s="50" t="e">
        <f>IF((#REF!+#REF!+H21053)&lt;&gt;0,"a","b")</f>
        <v>#REF!</v>
      </c>
      <c r="C21053" s="54">
        <v>6</v>
      </c>
      <c r="D21053" s="54"/>
      <c r="F21053" s="89"/>
      <c r="G21053" s="97" t="s">
        <v>382</v>
      </c>
      <c r="H21053" s="552">
        <f t="shared" si="11841"/>
        <v>0</v>
      </c>
      <c r="I21053" s="553"/>
      <c r="J21053" s="553"/>
      <c r="K21053" s="553"/>
      <c r="L21053" s="553"/>
      <c r="M21053" s="553"/>
      <c r="N21053" s="138"/>
    </row>
    <row r="21054" spans="2:15" ht="20.25" customHeight="1">
      <c r="B21054" s="50" t="e">
        <f>IF((#REF!+#REF!+H21054)&lt;&gt;0,"a","b")</f>
        <v>#REF!</v>
      </c>
      <c r="C21054" s="54">
        <v>6</v>
      </c>
      <c r="D21054" s="54"/>
      <c r="F21054" s="89"/>
      <c r="G21054" s="97" t="s">
        <v>309</v>
      </c>
      <c r="H21054" s="552">
        <f t="shared" si="11841"/>
        <v>0</v>
      </c>
      <c r="I21054" s="553"/>
      <c r="J21054" s="553"/>
      <c r="K21054" s="553"/>
      <c r="L21054" s="553"/>
      <c r="M21054" s="553"/>
      <c r="N21054" s="138"/>
    </row>
    <row r="21055" spans="2:15" ht="20.25" customHeight="1">
      <c r="B21055" s="50" t="e">
        <f>IF((#REF!+#REF!+H21055)&lt;&gt;0,"a","b")</f>
        <v>#REF!</v>
      </c>
      <c r="C21055" s="54">
        <v>6</v>
      </c>
      <c r="D21055" s="54"/>
      <c r="F21055" s="89"/>
      <c r="G21055" s="97" t="s">
        <v>310</v>
      </c>
      <c r="H21055" s="556">
        <f t="shared" si="11841"/>
        <v>0</v>
      </c>
      <c r="I21055" s="553"/>
      <c r="J21055" s="553"/>
      <c r="K21055" s="553"/>
      <c r="L21055" s="553"/>
      <c r="M21055" s="553"/>
      <c r="N21055" s="138"/>
    </row>
    <row r="21056" spans="2:15" ht="20.25" customHeight="1">
      <c r="B21056" s="50" t="e">
        <f>IF((#REF!+#REF!+H21056)&lt;&gt;0,"a","b")</f>
        <v>#REF!</v>
      </c>
      <c r="C21056" s="54">
        <v>6</v>
      </c>
      <c r="D21056" s="54"/>
      <c r="F21056" s="89"/>
      <c r="G21056" s="97" t="s">
        <v>383</v>
      </c>
      <c r="H21056" s="556">
        <f t="shared" si="11841"/>
        <v>0</v>
      </c>
      <c r="I21056" s="553"/>
      <c r="J21056" s="553"/>
      <c r="K21056" s="553"/>
      <c r="L21056" s="553"/>
      <c r="M21056" s="553"/>
      <c r="N21056" s="138"/>
    </row>
    <row r="21057" spans="2:17" ht="20.25" customHeight="1">
      <c r="B21057" s="50" t="e">
        <f>IF((#REF!+#REF!+H21057)&lt;&gt;0,"a","b")</f>
        <v>#REF!</v>
      </c>
      <c r="C21057" s="54">
        <v>6</v>
      </c>
      <c r="D21057" s="54"/>
      <c r="F21057" s="89"/>
      <c r="G21057" s="97" t="s">
        <v>384</v>
      </c>
      <c r="H21057" s="556">
        <f t="shared" si="11841"/>
        <v>0</v>
      </c>
      <c r="I21057" s="553"/>
      <c r="J21057" s="553"/>
      <c r="K21057" s="553"/>
      <c r="L21057" s="553"/>
      <c r="M21057" s="553"/>
      <c r="N21057" s="138"/>
    </row>
    <row r="21058" spans="2:17" ht="20.25" customHeight="1">
      <c r="B21058" s="50" t="e">
        <f>IF((#REF!+#REF!+H21058)&lt;&gt;0,"a","b")</f>
        <v>#REF!</v>
      </c>
      <c r="C21058" s="54">
        <v>6</v>
      </c>
      <c r="D21058" s="54"/>
      <c r="F21058" s="89"/>
      <c r="G21058" s="97" t="s">
        <v>311</v>
      </c>
      <c r="H21058" s="556">
        <f t="shared" si="11841"/>
        <v>0</v>
      </c>
      <c r="I21058" s="553"/>
      <c r="J21058" s="553"/>
      <c r="K21058" s="553"/>
      <c r="L21058" s="553"/>
      <c r="M21058" s="553"/>
      <c r="N21058" s="138"/>
    </row>
    <row r="21059" spans="2:17" ht="20.25" customHeight="1">
      <c r="B21059" s="50" t="e">
        <f>IF((#REF!+#REF!+H21059)&lt;&gt;0,"a","b")</f>
        <v>#REF!</v>
      </c>
      <c r="C21059" s="54">
        <v>6</v>
      </c>
      <c r="D21059" s="54"/>
      <c r="F21059" s="89"/>
      <c r="G21059" s="97" t="s">
        <v>312</v>
      </c>
      <c r="H21059" s="556">
        <f t="shared" si="11841"/>
        <v>0</v>
      </c>
      <c r="I21059" s="553"/>
      <c r="J21059" s="553"/>
      <c r="K21059" s="553"/>
      <c r="L21059" s="553"/>
      <c r="M21059" s="553"/>
      <c r="N21059" s="138"/>
    </row>
    <row r="21060" spans="2:17" ht="20.25" customHeight="1">
      <c r="B21060" s="50" t="e">
        <f>IF((#REF!+#REF!+H21060)&lt;&gt;0,"a","b")</f>
        <v>#REF!</v>
      </c>
      <c r="C21060" s="54">
        <v>6</v>
      </c>
      <c r="D21060" s="54"/>
      <c r="F21060" s="89"/>
      <c r="G21060" s="97" t="s">
        <v>313</v>
      </c>
      <c r="H21060" s="556">
        <f t="shared" si="11841"/>
        <v>0</v>
      </c>
      <c r="I21060" s="553"/>
      <c r="J21060" s="553"/>
      <c r="K21060" s="553"/>
      <c r="L21060" s="553"/>
      <c r="M21060" s="553"/>
      <c r="N21060" s="138"/>
    </row>
    <row r="21061" spans="2:17" ht="20.25" customHeight="1">
      <c r="B21061" s="50" t="e">
        <f>IF((#REF!+#REF!+H21061)&lt;&gt;0,"a","b")</f>
        <v>#REF!</v>
      </c>
      <c r="C21061" s="54">
        <v>6</v>
      </c>
      <c r="D21061" s="54"/>
      <c r="F21061" s="89"/>
      <c r="G21061" s="97" t="s">
        <v>314</v>
      </c>
      <c r="H21061" s="556">
        <f t="shared" si="11841"/>
        <v>0</v>
      </c>
      <c r="I21061" s="553"/>
      <c r="J21061" s="553"/>
      <c r="K21061" s="553"/>
      <c r="L21061" s="553"/>
      <c r="M21061" s="553"/>
      <c r="N21061" s="138"/>
    </row>
    <row r="21062" spans="2:17" ht="20.25" customHeight="1">
      <c r="B21062" s="50" t="e">
        <f>IF((#REF!+#REF!+H21062)&lt;&gt;0,"a","b")</f>
        <v>#REF!</v>
      </c>
      <c r="C21062" s="54">
        <v>6</v>
      </c>
      <c r="D21062" s="54"/>
      <c r="F21062" s="89"/>
      <c r="G21062" s="97" t="s">
        <v>315</v>
      </c>
      <c r="H21062" s="556">
        <f t="shared" si="11841"/>
        <v>0</v>
      </c>
      <c r="I21062" s="553"/>
      <c r="J21062" s="553"/>
      <c r="K21062" s="553"/>
      <c r="L21062" s="553"/>
      <c r="M21062" s="553"/>
      <c r="N21062" s="138"/>
    </row>
    <row r="21063" spans="2:17" ht="20.25" customHeight="1">
      <c r="B21063" s="50" t="e">
        <f>IF((#REF!+#REF!+H21063)&lt;&gt;0,"a","b")</f>
        <v>#REF!</v>
      </c>
      <c r="C21063" s="54">
        <v>6</v>
      </c>
      <c r="D21063" s="54"/>
      <c r="F21063" s="89"/>
      <c r="G21063" s="97" t="s">
        <v>316</v>
      </c>
      <c r="H21063" s="556">
        <f t="shared" si="11841"/>
        <v>0</v>
      </c>
      <c r="I21063" s="553"/>
      <c r="J21063" s="553"/>
      <c r="K21063" s="553"/>
      <c r="L21063" s="553"/>
      <c r="M21063" s="553"/>
      <c r="N21063" s="138"/>
    </row>
    <row r="21064" spans="2:17" ht="36" customHeight="1">
      <c r="B21064" s="50" t="e">
        <f>IF((#REF!+#REF!+H21064)&lt;&gt;0,"a","b")</f>
        <v>#REF!</v>
      </c>
      <c r="C21064" s="54">
        <v>6</v>
      </c>
      <c r="D21064" s="54"/>
      <c r="F21064" s="89"/>
      <c r="G21064" s="97" t="s">
        <v>317</v>
      </c>
      <c r="H21064" s="556">
        <f t="shared" si="11841"/>
        <v>0</v>
      </c>
      <c r="I21064" s="553"/>
      <c r="J21064" s="553"/>
      <c r="K21064" s="553"/>
      <c r="L21064" s="553"/>
      <c r="M21064" s="553"/>
      <c r="N21064" s="138"/>
    </row>
    <row r="21065" spans="2:17" ht="48.75" customHeight="1">
      <c r="B21065" s="50" t="e">
        <f>IF((#REF!+#REF!+H21065)&lt;&gt;0,"a","b")</f>
        <v>#REF!</v>
      </c>
      <c r="C21065" s="54">
        <v>6</v>
      </c>
      <c r="D21065" s="54"/>
      <c r="F21065" s="89"/>
      <c r="G21065" s="97" t="s">
        <v>318</v>
      </c>
      <c r="H21065" s="556">
        <f t="shared" si="11841"/>
        <v>0</v>
      </c>
      <c r="I21065" s="553"/>
      <c r="J21065" s="553"/>
      <c r="K21065" s="553"/>
      <c r="L21065" s="553"/>
      <c r="M21065" s="553"/>
      <c r="N21065" s="138"/>
    </row>
    <row r="21066" spans="2:17" ht="24.75" customHeight="1">
      <c r="B21066" s="50" t="e">
        <f>IF((#REF!+#REF!+H21066)&lt;&gt;0,"a","b")</f>
        <v>#REF!</v>
      </c>
      <c r="C21066" s="54">
        <v>6</v>
      </c>
      <c r="D21066" s="54"/>
      <c r="F21066" s="89"/>
      <c r="G21066" s="97" t="s">
        <v>319</v>
      </c>
      <c r="H21066" s="556">
        <f t="shared" si="11841"/>
        <v>0</v>
      </c>
      <c r="I21066" s="553"/>
      <c r="J21066" s="553"/>
      <c r="K21066" s="553"/>
      <c r="L21066" s="553"/>
      <c r="M21066" s="553"/>
      <c r="N21066" s="138"/>
    </row>
    <row r="21067" spans="2:17" ht="24" customHeight="1">
      <c r="B21067" s="50" t="e">
        <f>IF((#REF!+#REF!+H21067)&lt;&gt;0,"a","b")</f>
        <v>#REF!</v>
      </c>
      <c r="C21067" s="54">
        <v>6</v>
      </c>
      <c r="D21067" s="54"/>
      <c r="F21067" s="89"/>
      <c r="G21067" s="97" t="s">
        <v>320</v>
      </c>
      <c r="H21067" s="556">
        <f t="shared" si="11841"/>
        <v>0</v>
      </c>
      <c r="I21067" s="553"/>
      <c r="J21067" s="553"/>
      <c r="K21067" s="553"/>
      <c r="L21067" s="553"/>
      <c r="M21067" s="553"/>
      <c r="N21067" s="138"/>
    </row>
    <row r="21068" spans="2:17" ht="36.75" customHeight="1">
      <c r="B21068" s="50" t="e">
        <f>IF((#REF!+#REF!+H21068)&lt;&gt;0,"a","b")</f>
        <v>#REF!</v>
      </c>
      <c r="C21068" s="54">
        <v>6</v>
      </c>
      <c r="D21068" s="54"/>
      <c r="F21068" s="89"/>
      <c r="G21068" s="97" t="s">
        <v>321</v>
      </c>
      <c r="H21068" s="556">
        <f t="shared" si="11841"/>
        <v>0</v>
      </c>
      <c r="I21068" s="553"/>
      <c r="J21068" s="553"/>
      <c r="K21068" s="553"/>
      <c r="L21068" s="553"/>
      <c r="M21068" s="553"/>
      <c r="N21068" s="138"/>
    </row>
    <row r="21069" spans="2:17" ht="24.75" customHeight="1">
      <c r="B21069" s="50" t="e">
        <f>IF((#REF!+#REF!+H21069)&lt;&gt;0,"a","b")</f>
        <v>#REF!</v>
      </c>
      <c r="C21069" s="54">
        <v>5</v>
      </c>
      <c r="D21069" s="54"/>
      <c r="F21069" s="89"/>
      <c r="G21069" s="95" t="s">
        <v>286</v>
      </c>
      <c r="H21069" s="556">
        <f t="shared" si="11841"/>
        <v>0</v>
      </c>
      <c r="I21069" s="554"/>
      <c r="J21069" s="554"/>
      <c r="K21069" s="554"/>
      <c r="L21069" s="554"/>
      <c r="M21069" s="554"/>
      <c r="N21069" s="154"/>
    </row>
    <row r="21070" spans="2:17" ht="20.25" customHeight="1">
      <c r="B21070" s="50" t="e">
        <f>IF((#REF!+#REF!+H21070)&lt;&gt;0,"a","b")</f>
        <v>#REF!</v>
      </c>
      <c r="C21070" s="54">
        <v>2</v>
      </c>
      <c r="D21070" s="68" t="s">
        <v>699</v>
      </c>
      <c r="E21070" s="45">
        <v>71011</v>
      </c>
      <c r="F21070" s="89"/>
      <c r="G21070" s="106" t="s">
        <v>385</v>
      </c>
      <c r="H21070" s="566">
        <f t="shared" si="11841"/>
        <v>0</v>
      </c>
      <c r="I21070" s="573">
        <f t="shared" ref="I21070:N21070" si="11883">I21071+I21118+I21126+I21125</f>
        <v>0</v>
      </c>
      <c r="J21070" s="573">
        <f t="shared" si="11883"/>
        <v>0</v>
      </c>
      <c r="K21070" s="573">
        <f t="shared" si="11883"/>
        <v>0</v>
      </c>
      <c r="L21070" s="573">
        <f t="shared" si="11883"/>
        <v>0</v>
      </c>
      <c r="M21070" s="573">
        <f t="shared" si="11883"/>
        <v>0</v>
      </c>
      <c r="N21070" s="149">
        <f t="shared" si="11883"/>
        <v>0</v>
      </c>
      <c r="O21070" s="60" t="s">
        <v>71</v>
      </c>
      <c r="Q21070" s="49" t="s">
        <v>47</v>
      </c>
    </row>
    <row r="21071" spans="2:17" ht="20.25" customHeight="1">
      <c r="B21071" s="50" t="e">
        <f>IF((#REF!+#REF!+H21071)&lt;&gt;0,"a","b")</f>
        <v>#REF!</v>
      </c>
      <c r="C21071" s="54">
        <v>3</v>
      </c>
      <c r="D21071" s="54"/>
      <c r="F21071" s="89"/>
      <c r="G21071" s="108" t="s">
        <v>386</v>
      </c>
      <c r="H21071" s="566">
        <f t="shared" si="11841"/>
        <v>0</v>
      </c>
      <c r="I21071" s="570">
        <f t="shared" ref="I21071:N21071" si="11884">I21072+I21084+I21113</f>
        <v>0</v>
      </c>
      <c r="J21071" s="570">
        <f t="shared" si="11884"/>
        <v>0</v>
      </c>
      <c r="K21071" s="570">
        <f t="shared" si="11884"/>
        <v>0</v>
      </c>
      <c r="L21071" s="570">
        <f t="shared" si="11884"/>
        <v>0</v>
      </c>
      <c r="M21071" s="570">
        <f t="shared" si="11884"/>
        <v>0</v>
      </c>
      <c r="N21071" s="140">
        <f t="shared" si="11884"/>
        <v>0</v>
      </c>
      <c r="O21071" s="60" t="s">
        <v>71</v>
      </c>
      <c r="Q21071" s="49" t="s">
        <v>47</v>
      </c>
    </row>
    <row r="21072" spans="2:17" ht="20.25" customHeight="1">
      <c r="B21072" s="50" t="e">
        <f>IF((#REF!+#REF!+H21072)&lt;&gt;0,"a","b")</f>
        <v>#REF!</v>
      </c>
      <c r="C21072" s="54">
        <v>4</v>
      </c>
      <c r="D21072" s="54"/>
      <c r="F21072" s="89"/>
      <c r="G21072" s="93" t="s">
        <v>387</v>
      </c>
      <c r="H21072" s="566">
        <f t="shared" si="11841"/>
        <v>0</v>
      </c>
      <c r="I21072" s="567">
        <f t="shared" ref="I21072:N21072" si="11885">I21073+I21074+I21075+I21076+I21077+I21078+I21079+I21080+I21081+I21082+I21083</f>
        <v>0</v>
      </c>
      <c r="J21072" s="567">
        <f t="shared" si="11885"/>
        <v>0</v>
      </c>
      <c r="K21072" s="567">
        <f t="shared" si="11885"/>
        <v>0</v>
      </c>
      <c r="L21072" s="567">
        <f t="shared" si="11885"/>
        <v>0</v>
      </c>
      <c r="M21072" s="567">
        <f t="shared" si="11885"/>
        <v>0</v>
      </c>
      <c r="N21072" s="137">
        <f t="shared" si="11885"/>
        <v>0</v>
      </c>
      <c r="O21072" s="60" t="s">
        <v>71</v>
      </c>
      <c r="Q21072" s="49" t="s">
        <v>47</v>
      </c>
    </row>
    <row r="21073" spans="2:17" ht="20.25" customHeight="1">
      <c r="B21073" s="50" t="e">
        <f>IF((#REF!+#REF!+H21073)&lt;&gt;0,"a","b")</f>
        <v>#REF!</v>
      </c>
      <c r="C21073" s="54">
        <v>5</v>
      </c>
      <c r="D21073" s="54"/>
      <c r="F21073" s="89"/>
      <c r="G21073" s="95" t="s">
        <v>388</v>
      </c>
      <c r="H21073" s="556">
        <f t="shared" si="11841"/>
        <v>0</v>
      </c>
      <c r="I21073" s="554"/>
      <c r="J21073" s="554"/>
      <c r="K21073" s="554"/>
      <c r="L21073" s="554"/>
      <c r="M21073" s="554"/>
      <c r="N21073" s="154"/>
      <c r="O21073" s="60"/>
      <c r="Q21073" s="49" t="s">
        <v>47</v>
      </c>
    </row>
    <row r="21074" spans="2:17" ht="20.25" customHeight="1">
      <c r="B21074" s="50" t="e">
        <f>IF((#REF!+#REF!+H21074)&lt;&gt;0,"a","b")</f>
        <v>#REF!</v>
      </c>
      <c r="C21074" s="54">
        <v>5</v>
      </c>
      <c r="D21074" s="54"/>
      <c r="F21074" s="89"/>
      <c r="G21074" s="95" t="s">
        <v>389</v>
      </c>
      <c r="H21074" s="556">
        <f t="shared" si="11841"/>
        <v>0</v>
      </c>
      <c r="I21074" s="554"/>
      <c r="J21074" s="554"/>
      <c r="K21074" s="554"/>
      <c r="L21074" s="554"/>
      <c r="M21074" s="554"/>
      <c r="N21074" s="154"/>
      <c r="O21074" s="60"/>
      <c r="Q21074" s="49" t="s">
        <v>47</v>
      </c>
    </row>
    <row r="21075" spans="2:17" ht="30.75" customHeight="1">
      <c r="B21075" s="50" t="e">
        <f>IF((#REF!+#REF!+H21075)&lt;&gt;0,"a","b")</f>
        <v>#REF!</v>
      </c>
      <c r="C21075" s="54">
        <v>5</v>
      </c>
      <c r="D21075" s="54"/>
      <c r="F21075" s="89"/>
      <c r="G21075" s="95" t="s">
        <v>390</v>
      </c>
      <c r="H21075" s="556">
        <f t="shared" si="11841"/>
        <v>0</v>
      </c>
      <c r="I21075" s="554"/>
      <c r="J21075" s="554"/>
      <c r="K21075" s="554"/>
      <c r="L21075" s="554"/>
      <c r="M21075" s="554"/>
      <c r="N21075" s="154"/>
      <c r="O21075" s="60"/>
      <c r="Q21075" s="49" t="s">
        <v>47</v>
      </c>
    </row>
    <row r="21076" spans="2:17" ht="20.25" customHeight="1">
      <c r="B21076" s="50" t="e">
        <f>IF((#REF!+#REF!+H21076)&lt;&gt;0,"a","b")</f>
        <v>#REF!</v>
      </c>
      <c r="C21076" s="54">
        <v>5</v>
      </c>
      <c r="D21076" s="54"/>
      <c r="F21076" s="89"/>
      <c r="G21076" s="95" t="s">
        <v>391</v>
      </c>
      <c r="H21076" s="556">
        <f t="shared" si="11841"/>
        <v>0</v>
      </c>
      <c r="I21076" s="554"/>
      <c r="J21076" s="554"/>
      <c r="K21076" s="554"/>
      <c r="L21076" s="554"/>
      <c r="M21076" s="554"/>
      <c r="N21076" s="154"/>
      <c r="O21076" s="60"/>
      <c r="Q21076" s="49" t="s">
        <v>47</v>
      </c>
    </row>
    <row r="21077" spans="2:17" ht="20.25" customHeight="1">
      <c r="B21077" s="50" t="e">
        <f>IF((#REF!+#REF!+H21077)&lt;&gt;0,"a","b")</f>
        <v>#REF!</v>
      </c>
      <c r="C21077" s="54">
        <v>5</v>
      </c>
      <c r="D21077" s="54"/>
      <c r="F21077" s="89"/>
      <c r="G21077" s="95" t="s">
        <v>392</v>
      </c>
      <c r="H21077" s="556">
        <f t="shared" si="11841"/>
        <v>0</v>
      </c>
      <c r="I21077" s="554"/>
      <c r="J21077" s="554"/>
      <c r="K21077" s="554"/>
      <c r="L21077" s="554"/>
      <c r="M21077" s="554"/>
      <c r="N21077" s="154"/>
      <c r="O21077" s="60"/>
      <c r="Q21077" s="49" t="s">
        <v>47</v>
      </c>
    </row>
    <row r="21078" spans="2:17" ht="30.75" customHeight="1">
      <c r="B21078" s="50" t="e">
        <f>IF((#REF!+#REF!+H21078)&lt;&gt;0,"a","b")</f>
        <v>#REF!</v>
      </c>
      <c r="C21078" s="54">
        <v>5</v>
      </c>
      <c r="D21078" s="54"/>
      <c r="F21078" s="89"/>
      <c r="G21078" s="95" t="s">
        <v>393</v>
      </c>
      <c r="H21078" s="556">
        <f t="shared" si="11841"/>
        <v>0</v>
      </c>
      <c r="I21078" s="554"/>
      <c r="J21078" s="554"/>
      <c r="K21078" s="554"/>
      <c r="L21078" s="554"/>
      <c r="M21078" s="554"/>
      <c r="N21078" s="154"/>
      <c r="O21078" s="60"/>
      <c r="Q21078" s="49" t="s">
        <v>47</v>
      </c>
    </row>
    <row r="21079" spans="2:17" ht="20.25" customHeight="1">
      <c r="B21079" s="50" t="e">
        <f>IF((#REF!+#REF!+H21079)&lt;&gt;0,"a","b")</f>
        <v>#REF!</v>
      </c>
      <c r="C21079" s="54">
        <v>5</v>
      </c>
      <c r="D21079" s="54"/>
      <c r="F21079" s="89"/>
      <c r="G21079" s="95" t="s">
        <v>394</v>
      </c>
      <c r="H21079" s="556">
        <f t="shared" si="11841"/>
        <v>0</v>
      </c>
      <c r="I21079" s="554"/>
      <c r="J21079" s="554"/>
      <c r="K21079" s="554"/>
      <c r="L21079" s="554"/>
      <c r="M21079" s="554"/>
      <c r="N21079" s="154"/>
      <c r="O21079" s="60"/>
      <c r="Q21079" s="49" t="s">
        <v>47</v>
      </c>
    </row>
    <row r="21080" spans="2:17" ht="20.25" customHeight="1">
      <c r="B21080" s="50" t="e">
        <f>IF((#REF!+#REF!+H21080)&lt;&gt;0,"a","b")</f>
        <v>#REF!</v>
      </c>
      <c r="C21080" s="54">
        <v>5</v>
      </c>
      <c r="D21080" s="54"/>
      <c r="F21080" s="89"/>
      <c r="G21080" s="95" t="s">
        <v>395</v>
      </c>
      <c r="H21080" s="556">
        <f t="shared" si="11841"/>
        <v>0</v>
      </c>
      <c r="I21080" s="554"/>
      <c r="J21080" s="554"/>
      <c r="K21080" s="554"/>
      <c r="L21080" s="554"/>
      <c r="M21080" s="554"/>
      <c r="N21080" s="154"/>
      <c r="O21080" s="60"/>
      <c r="Q21080" s="49" t="s">
        <v>47</v>
      </c>
    </row>
    <row r="21081" spans="2:17" ht="20.25" customHeight="1">
      <c r="B21081" s="50" t="e">
        <f>IF((#REF!+#REF!+H21081)&lt;&gt;0,"a","b")</f>
        <v>#REF!</v>
      </c>
      <c r="C21081" s="54">
        <v>5</v>
      </c>
      <c r="D21081" s="54"/>
      <c r="F21081" s="89"/>
      <c r="G21081" s="95" t="s">
        <v>396</v>
      </c>
      <c r="H21081" s="552">
        <f t="shared" si="11841"/>
        <v>0</v>
      </c>
      <c r="I21081" s="554"/>
      <c r="J21081" s="554"/>
      <c r="K21081" s="554"/>
      <c r="L21081" s="554"/>
      <c r="M21081" s="554"/>
      <c r="N21081" s="154"/>
      <c r="O21081" s="60"/>
      <c r="Q21081" s="49" t="s">
        <v>47</v>
      </c>
    </row>
    <row r="21082" spans="2:17" ht="20.25" customHeight="1">
      <c r="B21082" s="50" t="e">
        <f>IF((#REF!+#REF!+H21082)&lt;&gt;0,"a","b")</f>
        <v>#REF!</v>
      </c>
      <c r="C21082" s="54">
        <v>5</v>
      </c>
      <c r="D21082" s="54"/>
      <c r="F21082" s="89"/>
      <c r="G21082" s="95" t="s">
        <v>397</v>
      </c>
      <c r="H21082" s="556">
        <f t="shared" si="11841"/>
        <v>0</v>
      </c>
      <c r="I21082" s="554"/>
      <c r="J21082" s="554"/>
      <c r="K21082" s="554"/>
      <c r="L21082" s="554"/>
      <c r="M21082" s="554"/>
      <c r="N21082" s="154"/>
      <c r="O21082" s="60"/>
      <c r="Q21082" s="49" t="s">
        <v>47</v>
      </c>
    </row>
    <row r="21083" spans="2:17" ht="20.25" customHeight="1">
      <c r="B21083" s="50" t="e">
        <f>IF((#REF!+#REF!+H21083)&lt;&gt;0,"a","b")</f>
        <v>#REF!</v>
      </c>
      <c r="C21083" s="54">
        <v>5</v>
      </c>
      <c r="D21083" s="54"/>
      <c r="F21083" s="89"/>
      <c r="G21083" s="95" t="s">
        <v>398</v>
      </c>
      <c r="H21083" s="556">
        <f t="shared" si="11841"/>
        <v>0</v>
      </c>
      <c r="I21083" s="554"/>
      <c r="J21083" s="554"/>
      <c r="K21083" s="554"/>
      <c r="L21083" s="554"/>
      <c r="M21083" s="554"/>
      <c r="N21083" s="154"/>
      <c r="O21083" s="60"/>
      <c r="Q21083" s="49" t="s">
        <v>47</v>
      </c>
    </row>
    <row r="21084" spans="2:17" ht="20.25" customHeight="1">
      <c r="B21084" s="50" t="e">
        <f>IF((#REF!+#REF!+H21084)&lt;&gt;0,"a","b")</f>
        <v>#REF!</v>
      </c>
      <c r="C21084" s="54">
        <v>4</v>
      </c>
      <c r="D21084" s="54"/>
      <c r="F21084" s="89"/>
      <c r="G21084" s="93" t="s">
        <v>399</v>
      </c>
      <c r="H21084" s="559">
        <f t="shared" si="11841"/>
        <v>0</v>
      </c>
      <c r="I21084" s="567">
        <f t="shared" ref="I21084:N21084" si="11886">I21085+I21092</f>
        <v>0</v>
      </c>
      <c r="J21084" s="567">
        <f t="shared" si="11886"/>
        <v>0</v>
      </c>
      <c r="K21084" s="567">
        <f t="shared" si="11886"/>
        <v>0</v>
      </c>
      <c r="L21084" s="567">
        <f t="shared" si="11886"/>
        <v>0</v>
      </c>
      <c r="M21084" s="567">
        <f t="shared" si="11886"/>
        <v>0</v>
      </c>
      <c r="N21084" s="137">
        <f t="shared" si="11886"/>
        <v>0</v>
      </c>
      <c r="O21084" s="60" t="s">
        <v>71</v>
      </c>
      <c r="Q21084" s="49" t="s">
        <v>47</v>
      </c>
    </row>
    <row r="21085" spans="2:17" ht="20.25" customHeight="1">
      <c r="B21085" s="50" t="e">
        <f>IF((#REF!+#REF!+H21085)&lt;&gt;0,"a","b")</f>
        <v>#REF!</v>
      </c>
      <c r="C21085" s="54">
        <v>5</v>
      </c>
      <c r="D21085" s="54"/>
      <c r="F21085" s="89"/>
      <c r="G21085" s="95" t="s">
        <v>400</v>
      </c>
      <c r="H21085" s="563">
        <f t="shared" si="11841"/>
        <v>0</v>
      </c>
      <c r="I21085" s="568">
        <f t="shared" ref="I21085:K21085" si="11887">SUM(I21086:I21091)</f>
        <v>0</v>
      </c>
      <c r="J21085" s="568">
        <f t="shared" si="11887"/>
        <v>0</v>
      </c>
      <c r="K21085" s="568">
        <f t="shared" si="11887"/>
        <v>0</v>
      </c>
      <c r="L21085" s="568">
        <f t="shared" ref="L21085:N21085" si="11888">SUM(L21086:L21091)</f>
        <v>0</v>
      </c>
      <c r="M21085" s="568">
        <f t="shared" si="11888"/>
        <v>0</v>
      </c>
      <c r="N21085" s="141">
        <f t="shared" si="11888"/>
        <v>0</v>
      </c>
      <c r="O21085" s="60" t="s">
        <v>71</v>
      </c>
      <c r="Q21085" s="49" t="s">
        <v>47</v>
      </c>
    </row>
    <row r="21086" spans="2:17" ht="20.25" customHeight="1">
      <c r="B21086" s="50" t="e">
        <f>IF((#REF!+#REF!+H21086)&lt;&gt;0,"a","b")</f>
        <v>#REF!</v>
      </c>
      <c r="C21086" s="54">
        <v>6</v>
      </c>
      <c r="D21086" s="54"/>
      <c r="F21086" s="89"/>
      <c r="G21086" s="120" t="s">
        <v>401</v>
      </c>
      <c r="H21086" s="552">
        <f t="shared" si="11841"/>
        <v>0</v>
      </c>
      <c r="I21086" s="553"/>
      <c r="J21086" s="553"/>
      <c r="K21086" s="553"/>
      <c r="L21086" s="553"/>
      <c r="M21086" s="553"/>
      <c r="N21086" s="138"/>
      <c r="O21086" s="60"/>
      <c r="Q21086" s="49" t="s">
        <v>47</v>
      </c>
    </row>
    <row r="21087" spans="2:17" ht="20.25" customHeight="1">
      <c r="B21087" s="50" t="e">
        <f>IF((#REF!+#REF!+H21087)&lt;&gt;0,"a","b")</f>
        <v>#REF!</v>
      </c>
      <c r="C21087" s="54">
        <v>6</v>
      </c>
      <c r="D21087" s="54"/>
      <c r="F21087" s="89"/>
      <c r="G21087" s="120" t="s">
        <v>402</v>
      </c>
      <c r="H21087" s="552">
        <f t="shared" si="11841"/>
        <v>0</v>
      </c>
      <c r="I21087" s="553"/>
      <c r="J21087" s="553"/>
      <c r="K21087" s="553"/>
      <c r="L21087" s="553"/>
      <c r="M21087" s="553"/>
      <c r="N21087" s="138"/>
      <c r="O21087" s="60"/>
      <c r="Q21087" s="49" t="s">
        <v>47</v>
      </c>
    </row>
    <row r="21088" spans="2:17" ht="20.25" customHeight="1">
      <c r="B21088" s="50" t="e">
        <f>IF((#REF!+#REF!+H21088)&lt;&gt;0,"a","b")</f>
        <v>#REF!</v>
      </c>
      <c r="C21088" s="54">
        <v>6</v>
      </c>
      <c r="D21088" s="54"/>
      <c r="F21088" s="89"/>
      <c r="G21088" s="120" t="s">
        <v>403</v>
      </c>
      <c r="H21088" s="552">
        <f t="shared" si="11841"/>
        <v>0</v>
      </c>
      <c r="I21088" s="553"/>
      <c r="J21088" s="553"/>
      <c r="K21088" s="553"/>
      <c r="L21088" s="553"/>
      <c r="M21088" s="553"/>
      <c r="N21088" s="138"/>
      <c r="O21088" s="60"/>
      <c r="Q21088" s="49" t="s">
        <v>47</v>
      </c>
    </row>
    <row r="21089" spans="2:17" ht="20.25" customHeight="1">
      <c r="B21089" s="50" t="e">
        <f>IF((#REF!+#REF!+H21089)&lt;&gt;0,"a","b")</f>
        <v>#REF!</v>
      </c>
      <c r="C21089" s="54">
        <v>6</v>
      </c>
      <c r="D21089" s="54"/>
      <c r="F21089" s="89"/>
      <c r="G21089" s="120" t="s">
        <v>404</v>
      </c>
      <c r="H21089" s="561">
        <f t="shared" si="11841"/>
        <v>0</v>
      </c>
      <c r="I21089" s="553"/>
      <c r="J21089" s="553"/>
      <c r="K21089" s="553"/>
      <c r="L21089" s="553"/>
      <c r="M21089" s="553"/>
      <c r="N21089" s="138"/>
      <c r="O21089" s="60"/>
      <c r="Q21089" s="49" t="s">
        <v>47</v>
      </c>
    </row>
    <row r="21090" spans="2:17" ht="20.25" customHeight="1">
      <c r="B21090" s="50" t="e">
        <f>IF((#REF!+#REF!+H21090)&lt;&gt;0,"a","b")</f>
        <v>#REF!</v>
      </c>
      <c r="C21090" s="54">
        <v>6</v>
      </c>
      <c r="D21090" s="54"/>
      <c r="F21090" s="89"/>
      <c r="G21090" s="120" t="s">
        <v>405</v>
      </c>
      <c r="H21090" s="558">
        <f t="shared" si="11841"/>
        <v>0</v>
      </c>
      <c r="I21090" s="553"/>
      <c r="J21090" s="553"/>
      <c r="K21090" s="553"/>
      <c r="L21090" s="553"/>
      <c r="M21090" s="553"/>
      <c r="N21090" s="138"/>
      <c r="O21090" s="60"/>
      <c r="Q21090" s="49" t="s">
        <v>47</v>
      </c>
    </row>
    <row r="21091" spans="2:17" ht="20.25" customHeight="1">
      <c r="B21091" s="50" t="e">
        <f>IF((#REF!+#REF!+H21091)&lt;&gt;0,"a","b")</f>
        <v>#REF!</v>
      </c>
      <c r="C21091" s="54">
        <v>6</v>
      </c>
      <c r="D21091" s="54"/>
      <c r="F21091" s="89"/>
      <c r="G21091" s="120" t="s">
        <v>406</v>
      </c>
      <c r="H21091" s="558">
        <f t="shared" si="11841"/>
        <v>0</v>
      </c>
      <c r="I21091" s="553"/>
      <c r="J21091" s="553"/>
      <c r="K21091" s="553"/>
      <c r="L21091" s="553"/>
      <c r="M21091" s="553"/>
      <c r="N21091" s="138"/>
      <c r="O21091" s="60"/>
      <c r="Q21091" s="49" t="s">
        <v>47</v>
      </c>
    </row>
    <row r="21092" spans="2:17" ht="20.25" customHeight="1">
      <c r="B21092" s="50" t="e">
        <f>IF((#REF!+#REF!+H21092)&lt;&gt;0,"a","b")</f>
        <v>#REF!</v>
      </c>
      <c r="C21092" s="54">
        <v>5</v>
      </c>
      <c r="D21092" s="54"/>
      <c r="F21092" s="89"/>
      <c r="G21092" s="95" t="s">
        <v>407</v>
      </c>
      <c r="H21092" s="563">
        <f t="shared" si="11841"/>
        <v>0</v>
      </c>
      <c r="I21092" s="568">
        <f t="shared" ref="I21092:K21092" si="11889">SUM(I21093:I21112)</f>
        <v>0</v>
      </c>
      <c r="J21092" s="568">
        <f t="shared" si="11889"/>
        <v>0</v>
      </c>
      <c r="K21092" s="568">
        <f t="shared" si="11889"/>
        <v>0</v>
      </c>
      <c r="L21092" s="568">
        <f t="shared" ref="L21092:N21092" si="11890">SUM(L21093:L21112)</f>
        <v>0</v>
      </c>
      <c r="M21092" s="568">
        <f t="shared" si="11890"/>
        <v>0</v>
      </c>
      <c r="N21092" s="141">
        <f t="shared" si="11890"/>
        <v>0</v>
      </c>
      <c r="O21092" s="60" t="s">
        <v>71</v>
      </c>
      <c r="Q21092" s="49" t="s">
        <v>47</v>
      </c>
    </row>
    <row r="21093" spans="2:17" ht="20.25" customHeight="1">
      <c r="B21093" s="50" t="e">
        <f>IF((#REF!+#REF!+H21093)&lt;&gt;0,"a","b")</f>
        <v>#REF!</v>
      </c>
      <c r="C21093" s="54">
        <v>6</v>
      </c>
      <c r="D21093" s="54"/>
      <c r="F21093" s="89"/>
      <c r="G21093" s="109" t="s">
        <v>408</v>
      </c>
      <c r="H21093" s="552">
        <f t="shared" si="11841"/>
        <v>0</v>
      </c>
      <c r="I21093" s="557"/>
      <c r="J21093" s="557"/>
      <c r="K21093" s="557"/>
      <c r="L21093" s="557"/>
      <c r="M21093" s="557"/>
      <c r="N21093" s="158"/>
      <c r="Q21093" s="49" t="s">
        <v>47</v>
      </c>
    </row>
    <row r="21094" spans="2:17" ht="20.25" customHeight="1">
      <c r="B21094" s="50" t="e">
        <f>IF((#REF!+#REF!+H21094)&lt;&gt;0,"a","b")</f>
        <v>#REF!</v>
      </c>
      <c r="C21094" s="54">
        <v>6</v>
      </c>
      <c r="D21094" s="54"/>
      <c r="F21094" s="89"/>
      <c r="G21094" s="109" t="s">
        <v>409</v>
      </c>
      <c r="H21094" s="558">
        <f t="shared" si="11841"/>
        <v>0</v>
      </c>
      <c r="I21094" s="557"/>
      <c r="J21094" s="557"/>
      <c r="K21094" s="557"/>
      <c r="L21094" s="557"/>
      <c r="M21094" s="557"/>
      <c r="N21094" s="158"/>
      <c r="Q21094" s="49" t="s">
        <v>47</v>
      </c>
    </row>
    <row r="21095" spans="2:17" ht="30.75" customHeight="1">
      <c r="B21095" s="50" t="e">
        <f>IF((#REF!+#REF!+H21095)&lt;&gt;0,"a","b")</f>
        <v>#REF!</v>
      </c>
      <c r="C21095" s="54">
        <v>6</v>
      </c>
      <c r="D21095" s="54"/>
      <c r="F21095" s="89"/>
      <c r="G21095" s="109" t="s">
        <v>410</v>
      </c>
      <c r="H21095" s="558">
        <f t="shared" si="11841"/>
        <v>0</v>
      </c>
      <c r="I21095" s="557"/>
      <c r="J21095" s="557"/>
      <c r="K21095" s="557"/>
      <c r="L21095" s="557"/>
      <c r="M21095" s="557"/>
      <c r="N21095" s="158"/>
      <c r="Q21095" s="49" t="s">
        <v>47</v>
      </c>
    </row>
    <row r="21096" spans="2:17" ht="30.75" customHeight="1">
      <c r="B21096" s="50" t="e">
        <f>IF((#REF!+#REF!+H21096)&lt;&gt;0,"a","b")</f>
        <v>#REF!</v>
      </c>
      <c r="C21096" s="54">
        <v>6</v>
      </c>
      <c r="D21096" s="54"/>
      <c r="F21096" s="89"/>
      <c r="G21096" s="109" t="s">
        <v>411</v>
      </c>
      <c r="H21096" s="558">
        <f t="shared" si="11841"/>
        <v>0</v>
      </c>
      <c r="I21096" s="557"/>
      <c r="J21096" s="557"/>
      <c r="K21096" s="557"/>
      <c r="L21096" s="557"/>
      <c r="M21096" s="557"/>
      <c r="N21096" s="158"/>
      <c r="Q21096" s="49" t="s">
        <v>47</v>
      </c>
    </row>
    <row r="21097" spans="2:17" ht="20.25" customHeight="1">
      <c r="B21097" s="50" t="e">
        <f>IF((#REF!+#REF!+H21097)&lt;&gt;0,"a","b")</f>
        <v>#REF!</v>
      </c>
      <c r="C21097" s="54">
        <v>6</v>
      </c>
      <c r="D21097" s="54"/>
      <c r="F21097" s="89"/>
      <c r="G21097" s="109" t="s">
        <v>412</v>
      </c>
      <c r="H21097" s="558">
        <f t="shared" si="11841"/>
        <v>0</v>
      </c>
      <c r="I21097" s="557"/>
      <c r="J21097" s="557"/>
      <c r="K21097" s="557"/>
      <c r="L21097" s="557"/>
      <c r="M21097" s="557"/>
      <c r="N21097" s="158"/>
      <c r="Q21097" s="49" t="s">
        <v>47</v>
      </c>
    </row>
    <row r="21098" spans="2:17" ht="20.25" customHeight="1">
      <c r="B21098" s="50" t="e">
        <f>IF((#REF!+#REF!+H21098)&lt;&gt;0,"a","b")</f>
        <v>#REF!</v>
      </c>
      <c r="C21098" s="54">
        <v>6</v>
      </c>
      <c r="D21098" s="54"/>
      <c r="F21098" s="89"/>
      <c r="G21098" s="109" t="s">
        <v>413</v>
      </c>
      <c r="H21098" s="558">
        <f t="shared" si="11841"/>
        <v>0</v>
      </c>
      <c r="I21098" s="557"/>
      <c r="J21098" s="557"/>
      <c r="K21098" s="557"/>
      <c r="L21098" s="557"/>
      <c r="M21098" s="557"/>
      <c r="N21098" s="158"/>
      <c r="Q21098" s="49" t="s">
        <v>47</v>
      </c>
    </row>
    <row r="21099" spans="2:17" ht="30.75" customHeight="1">
      <c r="B21099" s="50" t="e">
        <f>IF((#REF!+#REF!+H21099)&lt;&gt;0,"a","b")</f>
        <v>#REF!</v>
      </c>
      <c r="C21099" s="54">
        <v>6</v>
      </c>
      <c r="D21099" s="54"/>
      <c r="F21099" s="89"/>
      <c r="G21099" s="109" t="s">
        <v>414</v>
      </c>
      <c r="H21099" s="558">
        <f t="shared" si="11841"/>
        <v>0</v>
      </c>
      <c r="I21099" s="557"/>
      <c r="J21099" s="557"/>
      <c r="K21099" s="557"/>
      <c r="L21099" s="557"/>
      <c r="M21099" s="557"/>
      <c r="N21099" s="158"/>
      <c r="Q21099" s="49" t="s">
        <v>47</v>
      </c>
    </row>
    <row r="21100" spans="2:17" ht="20.25" customHeight="1">
      <c r="B21100" s="50" t="e">
        <f>IF((#REF!+#REF!+H21100)&lt;&gt;0,"a","b")</f>
        <v>#REF!</v>
      </c>
      <c r="C21100" s="54">
        <v>6</v>
      </c>
      <c r="D21100" s="54"/>
      <c r="F21100" s="89"/>
      <c r="G21100" s="109" t="s">
        <v>415</v>
      </c>
      <c r="H21100" s="558">
        <f t="shared" si="11841"/>
        <v>0</v>
      </c>
      <c r="I21100" s="557"/>
      <c r="J21100" s="557"/>
      <c r="K21100" s="557"/>
      <c r="L21100" s="557"/>
      <c r="M21100" s="557"/>
      <c r="N21100" s="158"/>
      <c r="Q21100" s="49" t="s">
        <v>47</v>
      </c>
    </row>
    <row r="21101" spans="2:17" ht="20.25" customHeight="1">
      <c r="B21101" s="50" t="e">
        <f>IF((#REF!+#REF!+H21101)&lt;&gt;0,"a","b")</f>
        <v>#REF!</v>
      </c>
      <c r="C21101" s="54">
        <v>6</v>
      </c>
      <c r="D21101" s="54"/>
      <c r="F21101" s="89"/>
      <c r="G21101" s="109" t="s">
        <v>416</v>
      </c>
      <c r="H21101" s="558">
        <f t="shared" si="11841"/>
        <v>0</v>
      </c>
      <c r="I21101" s="557"/>
      <c r="J21101" s="557"/>
      <c r="K21101" s="557"/>
      <c r="L21101" s="557"/>
      <c r="M21101" s="557"/>
      <c r="N21101" s="158"/>
      <c r="Q21101" s="49" t="s">
        <v>47</v>
      </c>
    </row>
    <row r="21102" spans="2:17" ht="20.25" customHeight="1">
      <c r="B21102" s="50" t="e">
        <f>IF((#REF!+#REF!+H21102)&lt;&gt;0,"a","b")</f>
        <v>#REF!</v>
      </c>
      <c r="C21102" s="54">
        <v>6</v>
      </c>
      <c r="D21102" s="54"/>
      <c r="F21102" s="89"/>
      <c r="G21102" s="109" t="s">
        <v>417</v>
      </c>
      <c r="H21102" s="558">
        <f t="shared" si="11841"/>
        <v>0</v>
      </c>
      <c r="I21102" s="557"/>
      <c r="J21102" s="557"/>
      <c r="K21102" s="557"/>
      <c r="L21102" s="557"/>
      <c r="M21102" s="557"/>
      <c r="N21102" s="158"/>
      <c r="Q21102" s="49" t="s">
        <v>47</v>
      </c>
    </row>
    <row r="21103" spans="2:17" ht="20.25" customHeight="1">
      <c r="B21103" s="50" t="e">
        <f>IF((#REF!+#REF!+H21103)&lt;&gt;0,"a","b")</f>
        <v>#REF!</v>
      </c>
      <c r="C21103" s="54">
        <v>6</v>
      </c>
      <c r="D21103" s="54"/>
      <c r="F21103" s="89"/>
      <c r="G21103" s="109" t="s">
        <v>418</v>
      </c>
      <c r="H21103" s="558">
        <f t="shared" si="11841"/>
        <v>0</v>
      </c>
      <c r="I21103" s="557"/>
      <c r="J21103" s="557"/>
      <c r="K21103" s="557"/>
      <c r="L21103" s="557"/>
      <c r="M21103" s="557"/>
      <c r="N21103" s="158"/>
      <c r="Q21103" s="49" t="s">
        <v>47</v>
      </c>
    </row>
    <row r="21104" spans="2:17" ht="20.25" customHeight="1">
      <c r="B21104" s="50" t="e">
        <f>IF((#REF!+#REF!+H21104)&lt;&gt;0,"a","b")</f>
        <v>#REF!</v>
      </c>
      <c r="C21104" s="54">
        <v>6</v>
      </c>
      <c r="D21104" s="54"/>
      <c r="F21104" s="89"/>
      <c r="G21104" s="109" t="s">
        <v>419</v>
      </c>
      <c r="H21104" s="558">
        <f t="shared" si="11841"/>
        <v>0</v>
      </c>
      <c r="I21104" s="557"/>
      <c r="J21104" s="557"/>
      <c r="K21104" s="557"/>
      <c r="L21104" s="557"/>
      <c r="M21104" s="557"/>
      <c r="N21104" s="158"/>
      <c r="Q21104" s="49" t="s">
        <v>47</v>
      </c>
    </row>
    <row r="21105" spans="2:17" ht="20.25" customHeight="1">
      <c r="B21105" s="50" t="e">
        <f>IF((#REF!+#REF!+H21105)&lt;&gt;0,"a","b")</f>
        <v>#REF!</v>
      </c>
      <c r="C21105" s="54">
        <v>6</v>
      </c>
      <c r="D21105" s="54"/>
      <c r="F21105" s="89"/>
      <c r="G21105" s="109" t="s">
        <v>420</v>
      </c>
      <c r="H21105" s="558">
        <f t="shared" si="11841"/>
        <v>0</v>
      </c>
      <c r="I21105" s="557"/>
      <c r="J21105" s="557"/>
      <c r="K21105" s="557"/>
      <c r="L21105" s="557"/>
      <c r="M21105" s="557"/>
      <c r="N21105" s="158"/>
      <c r="Q21105" s="49" t="s">
        <v>47</v>
      </c>
    </row>
    <row r="21106" spans="2:17" ht="20.25" customHeight="1">
      <c r="B21106" s="50" t="e">
        <f>IF((#REF!+#REF!+H21106)&lt;&gt;0,"a","b")</f>
        <v>#REF!</v>
      </c>
      <c r="C21106" s="54">
        <v>6</v>
      </c>
      <c r="D21106" s="54"/>
      <c r="F21106" s="89"/>
      <c r="G21106" s="109" t="s">
        <v>421</v>
      </c>
      <c r="H21106" s="558">
        <f t="shared" si="11841"/>
        <v>0</v>
      </c>
      <c r="I21106" s="557"/>
      <c r="J21106" s="557"/>
      <c r="K21106" s="557"/>
      <c r="L21106" s="557"/>
      <c r="M21106" s="557"/>
      <c r="N21106" s="158"/>
      <c r="Q21106" s="49" t="s">
        <v>47</v>
      </c>
    </row>
    <row r="21107" spans="2:17" ht="20.25" customHeight="1">
      <c r="B21107" s="50" t="e">
        <f>IF((#REF!+#REF!+H21107)&lt;&gt;0,"a","b")</f>
        <v>#REF!</v>
      </c>
      <c r="C21107" s="54">
        <v>6</v>
      </c>
      <c r="D21107" s="54"/>
      <c r="F21107" s="89"/>
      <c r="G21107" s="109" t="s">
        <v>422</v>
      </c>
      <c r="H21107" s="561">
        <f t="shared" si="11841"/>
        <v>0</v>
      </c>
      <c r="I21107" s="557"/>
      <c r="J21107" s="557"/>
      <c r="K21107" s="557"/>
      <c r="L21107" s="557"/>
      <c r="M21107" s="557"/>
      <c r="N21107" s="158"/>
      <c r="Q21107" s="49" t="s">
        <v>47</v>
      </c>
    </row>
    <row r="21108" spans="2:17" ht="20.25" customHeight="1">
      <c r="B21108" s="50" t="e">
        <f>IF((#REF!+#REF!+H21108)&lt;&gt;0,"a","b")</f>
        <v>#REF!</v>
      </c>
      <c r="C21108" s="54">
        <v>6</v>
      </c>
      <c r="D21108" s="54"/>
      <c r="F21108" s="89"/>
      <c r="G21108" s="109" t="s">
        <v>423</v>
      </c>
      <c r="H21108" s="558">
        <f t="shared" si="11841"/>
        <v>0</v>
      </c>
      <c r="I21108" s="557"/>
      <c r="J21108" s="557"/>
      <c r="K21108" s="557"/>
      <c r="L21108" s="557"/>
      <c r="M21108" s="557"/>
      <c r="N21108" s="158"/>
      <c r="Q21108" s="49" t="s">
        <v>47</v>
      </c>
    </row>
    <row r="21109" spans="2:17" ht="20.25" customHeight="1">
      <c r="B21109" s="50" t="e">
        <f>IF((#REF!+#REF!+H21109)&lt;&gt;0,"a","b")</f>
        <v>#REF!</v>
      </c>
      <c r="C21109" s="54">
        <v>6</v>
      </c>
      <c r="D21109" s="54"/>
      <c r="F21109" s="89"/>
      <c r="G21109" s="109" t="s">
        <v>424</v>
      </c>
      <c r="H21109" s="558">
        <f t="shared" si="11841"/>
        <v>0</v>
      </c>
      <c r="I21109" s="557"/>
      <c r="J21109" s="557"/>
      <c r="K21109" s="557"/>
      <c r="L21109" s="557"/>
      <c r="M21109" s="557"/>
      <c r="N21109" s="158"/>
      <c r="Q21109" s="49" t="s">
        <v>47</v>
      </c>
    </row>
    <row r="21110" spans="2:17" ht="20.25" customHeight="1">
      <c r="B21110" s="50" t="e">
        <f>IF((#REF!+#REF!+H21110)&lt;&gt;0,"a","b")</f>
        <v>#REF!</v>
      </c>
      <c r="C21110" s="54">
        <v>6</v>
      </c>
      <c r="D21110" s="54"/>
      <c r="F21110" s="89"/>
      <c r="G21110" s="126" t="s">
        <v>425</v>
      </c>
      <c r="H21110" s="558">
        <f t="shared" si="11841"/>
        <v>0</v>
      </c>
      <c r="I21110" s="557"/>
      <c r="J21110" s="557"/>
      <c r="K21110" s="557"/>
      <c r="L21110" s="557"/>
      <c r="M21110" s="557"/>
      <c r="N21110" s="158"/>
      <c r="Q21110" s="49" t="s">
        <v>47</v>
      </c>
    </row>
    <row r="21111" spans="2:17" ht="20.25" customHeight="1">
      <c r="B21111" s="50" t="e">
        <f>IF((#REF!+#REF!+H21111)&lt;&gt;0,"a","b")</f>
        <v>#REF!</v>
      </c>
      <c r="C21111" s="54">
        <v>6</v>
      </c>
      <c r="D21111" s="54"/>
      <c r="F21111" s="89"/>
      <c r="G21111" s="109" t="s">
        <v>426</v>
      </c>
      <c r="H21111" s="558">
        <f t="shared" si="11841"/>
        <v>0</v>
      </c>
      <c r="I21111" s="557"/>
      <c r="J21111" s="557"/>
      <c r="K21111" s="557"/>
      <c r="L21111" s="557"/>
      <c r="M21111" s="557"/>
      <c r="N21111" s="158"/>
      <c r="Q21111" s="49" t="s">
        <v>47</v>
      </c>
    </row>
    <row r="21112" spans="2:17" ht="30.75" customHeight="1">
      <c r="B21112" s="50" t="e">
        <f>IF((#REF!+#REF!+H21112)&lt;&gt;0,"a","b")</f>
        <v>#REF!</v>
      </c>
      <c r="C21112" s="54">
        <v>6</v>
      </c>
      <c r="D21112" s="54"/>
      <c r="F21112" s="89"/>
      <c r="G21112" s="109" t="s">
        <v>427</v>
      </c>
      <c r="H21112" s="558">
        <f t="shared" si="11841"/>
        <v>0</v>
      </c>
      <c r="I21112" s="557"/>
      <c r="J21112" s="557"/>
      <c r="K21112" s="557"/>
      <c r="L21112" s="557"/>
      <c r="M21112" s="557"/>
      <c r="N21112" s="158"/>
      <c r="Q21112" s="49" t="s">
        <v>47</v>
      </c>
    </row>
    <row r="21113" spans="2:17" ht="20.25" customHeight="1">
      <c r="B21113" s="50" t="e">
        <f>IF((#REF!+#REF!+H21113)&lt;&gt;0,"a","b")</f>
        <v>#REF!</v>
      </c>
      <c r="C21113" s="54">
        <v>4</v>
      </c>
      <c r="D21113" s="54"/>
      <c r="F21113" s="89"/>
      <c r="G21113" s="93" t="s">
        <v>428</v>
      </c>
      <c r="H21113" s="559">
        <f t="shared" si="11841"/>
        <v>0</v>
      </c>
      <c r="I21113" s="567">
        <f t="shared" ref="I21113:N21113" si="11891">I21114+I21115</f>
        <v>0</v>
      </c>
      <c r="J21113" s="567">
        <f t="shared" si="11891"/>
        <v>0</v>
      </c>
      <c r="K21113" s="567">
        <f t="shared" si="11891"/>
        <v>0</v>
      </c>
      <c r="L21113" s="567">
        <f t="shared" si="11891"/>
        <v>0</v>
      </c>
      <c r="M21113" s="567">
        <f t="shared" si="11891"/>
        <v>0</v>
      </c>
      <c r="N21113" s="137">
        <f t="shared" si="11891"/>
        <v>0</v>
      </c>
      <c r="O21113" s="60" t="s">
        <v>71</v>
      </c>
      <c r="Q21113" s="49" t="s">
        <v>47</v>
      </c>
    </row>
    <row r="21114" spans="2:17" ht="20.25" customHeight="1">
      <c r="B21114" s="50" t="e">
        <f>IF((#REF!+#REF!+H21114)&lt;&gt;0,"a","b")</f>
        <v>#REF!</v>
      </c>
      <c r="C21114" s="54">
        <v>5</v>
      </c>
      <c r="D21114" s="54"/>
      <c r="F21114" s="89"/>
      <c r="G21114" s="95" t="s">
        <v>429</v>
      </c>
      <c r="H21114" s="558">
        <f t="shared" si="11841"/>
        <v>0</v>
      </c>
      <c r="I21114" s="554"/>
      <c r="J21114" s="554"/>
      <c r="K21114" s="554"/>
      <c r="L21114" s="554"/>
      <c r="M21114" s="554"/>
      <c r="N21114" s="154"/>
      <c r="O21114" s="60"/>
      <c r="Q21114" s="49" t="s">
        <v>47</v>
      </c>
    </row>
    <row r="21115" spans="2:17" ht="20.25" customHeight="1">
      <c r="B21115" s="50" t="e">
        <f>IF((#REF!+#REF!+H21115)&lt;&gt;0,"a","b")</f>
        <v>#REF!</v>
      </c>
      <c r="C21115" s="54">
        <v>5</v>
      </c>
      <c r="D21115" s="54"/>
      <c r="F21115" s="89"/>
      <c r="G21115" s="95" t="s">
        <v>430</v>
      </c>
      <c r="H21115" s="559">
        <f t="shared" si="11841"/>
        <v>0</v>
      </c>
      <c r="I21115" s="569">
        <f t="shared" ref="I21115:N21115" si="11892">I21116+I21117</f>
        <v>0</v>
      </c>
      <c r="J21115" s="569">
        <f t="shared" si="11892"/>
        <v>0</v>
      </c>
      <c r="K21115" s="569">
        <f t="shared" si="11892"/>
        <v>0</v>
      </c>
      <c r="L21115" s="569">
        <f t="shared" si="11892"/>
        <v>0</v>
      </c>
      <c r="M21115" s="569">
        <f t="shared" si="11892"/>
        <v>0</v>
      </c>
      <c r="N21115" s="142">
        <f t="shared" si="11892"/>
        <v>0</v>
      </c>
      <c r="O21115" s="60" t="s">
        <v>71</v>
      </c>
      <c r="Q21115" s="49" t="s">
        <v>47</v>
      </c>
    </row>
    <row r="21116" spans="2:17" ht="20.25" customHeight="1">
      <c r="B21116" s="50" t="e">
        <f>IF((#REF!+#REF!+H21116)&lt;&gt;0,"a","b")</f>
        <v>#REF!</v>
      </c>
      <c r="C21116" s="54">
        <v>6</v>
      </c>
      <c r="D21116" s="54"/>
      <c r="F21116" s="89"/>
      <c r="G21116" s="109" t="s">
        <v>431</v>
      </c>
      <c r="H21116" s="558">
        <f t="shared" si="11841"/>
        <v>0</v>
      </c>
      <c r="I21116" s="557"/>
      <c r="J21116" s="557"/>
      <c r="K21116" s="557"/>
      <c r="L21116" s="557"/>
      <c r="M21116" s="557"/>
      <c r="N21116" s="158"/>
      <c r="Q21116" s="49" t="s">
        <v>47</v>
      </c>
    </row>
    <row r="21117" spans="2:17" ht="20.25" customHeight="1">
      <c r="B21117" s="50" t="e">
        <f>IF((#REF!+#REF!+H21117)&lt;&gt;0,"a","b")</f>
        <v>#REF!</v>
      </c>
      <c r="C21117" s="54">
        <v>6</v>
      </c>
      <c r="D21117" s="54"/>
      <c r="F21117" s="89"/>
      <c r="G21117" s="109" t="s">
        <v>432</v>
      </c>
      <c r="H21117" s="558">
        <f t="shared" si="11841"/>
        <v>0</v>
      </c>
      <c r="I21117" s="557"/>
      <c r="J21117" s="557"/>
      <c r="K21117" s="557"/>
      <c r="L21117" s="557"/>
      <c r="M21117" s="557"/>
      <c r="N21117" s="158"/>
      <c r="Q21117" s="49" t="s">
        <v>47</v>
      </c>
    </row>
    <row r="21118" spans="2:17" ht="30.75" customHeight="1">
      <c r="B21118" s="50" t="e">
        <f>IF((#REF!+#REF!+H21118)&lt;&gt;0,"a","b")</f>
        <v>#REF!</v>
      </c>
      <c r="C21118" s="54">
        <v>3</v>
      </c>
      <c r="D21118" s="54"/>
      <c r="F21118" s="89"/>
      <c r="G21118" s="108" t="s">
        <v>433</v>
      </c>
      <c r="H21118" s="559">
        <f t="shared" si="11841"/>
        <v>0</v>
      </c>
      <c r="I21118" s="570">
        <f t="shared" ref="I21118:N21118" si="11893">I21119+I21120</f>
        <v>0</v>
      </c>
      <c r="J21118" s="570">
        <f t="shared" si="11893"/>
        <v>0</v>
      </c>
      <c r="K21118" s="570">
        <f t="shared" si="11893"/>
        <v>0</v>
      </c>
      <c r="L21118" s="570">
        <f t="shared" si="11893"/>
        <v>0</v>
      </c>
      <c r="M21118" s="570">
        <f t="shared" si="11893"/>
        <v>0</v>
      </c>
      <c r="N21118" s="140">
        <f t="shared" si="11893"/>
        <v>0</v>
      </c>
      <c r="O21118" s="60" t="s">
        <v>71</v>
      </c>
      <c r="Q21118" s="49" t="s">
        <v>47</v>
      </c>
    </row>
    <row r="21119" spans="2:17" ht="30.75" customHeight="1">
      <c r="B21119" s="50" t="e">
        <f>IF((#REF!+#REF!+H21119)&lt;&gt;0,"a","b")</f>
        <v>#REF!</v>
      </c>
      <c r="C21119" s="54">
        <v>4</v>
      </c>
      <c r="D21119" s="54"/>
      <c r="F21119" s="89"/>
      <c r="G21119" s="93" t="s">
        <v>434</v>
      </c>
      <c r="H21119" s="558">
        <f t="shared" si="11841"/>
        <v>0</v>
      </c>
      <c r="I21119" s="555"/>
      <c r="J21119" s="555"/>
      <c r="K21119" s="555"/>
      <c r="L21119" s="555"/>
      <c r="M21119" s="555"/>
      <c r="N21119" s="153"/>
      <c r="Q21119" s="49" t="s">
        <v>47</v>
      </c>
    </row>
    <row r="21120" spans="2:17" ht="30.75" customHeight="1">
      <c r="B21120" s="50" t="e">
        <f>IF((#REF!+#REF!+H21120)&lt;&gt;0,"a","b")</f>
        <v>#REF!</v>
      </c>
      <c r="C21120" s="54">
        <v>4</v>
      </c>
      <c r="D21120" s="54"/>
      <c r="F21120" s="89"/>
      <c r="G21120" s="93" t="s">
        <v>435</v>
      </c>
      <c r="H21120" s="559">
        <f t="shared" si="11841"/>
        <v>0</v>
      </c>
      <c r="I21120" s="567">
        <f t="shared" ref="I21120:N21120" si="11894">I21121+I21122+I21123+I21124</f>
        <v>0</v>
      </c>
      <c r="J21120" s="567">
        <f t="shared" si="11894"/>
        <v>0</v>
      </c>
      <c r="K21120" s="567">
        <f t="shared" si="11894"/>
        <v>0</v>
      </c>
      <c r="L21120" s="567">
        <f t="shared" si="11894"/>
        <v>0</v>
      </c>
      <c r="M21120" s="567">
        <f t="shared" si="11894"/>
        <v>0</v>
      </c>
      <c r="N21120" s="137">
        <f t="shared" si="11894"/>
        <v>0</v>
      </c>
      <c r="O21120" s="60" t="s">
        <v>71</v>
      </c>
      <c r="Q21120" s="49" t="s">
        <v>47</v>
      </c>
    </row>
    <row r="21121" spans="2:17" ht="30.75" customHeight="1">
      <c r="B21121" s="50" t="e">
        <f>IF((#REF!+#REF!+H21121)&lt;&gt;0,"a","b")</f>
        <v>#REF!</v>
      </c>
      <c r="C21121" s="54">
        <v>5</v>
      </c>
      <c r="D21121" s="54"/>
      <c r="F21121" s="89"/>
      <c r="G21121" s="95" t="s">
        <v>436</v>
      </c>
      <c r="H21121" s="558">
        <f t="shared" si="11841"/>
        <v>0</v>
      </c>
      <c r="I21121" s="554"/>
      <c r="J21121" s="554"/>
      <c r="K21121" s="554"/>
      <c r="L21121" s="554"/>
      <c r="M21121" s="554"/>
      <c r="N21121" s="154"/>
      <c r="Q21121" s="49" t="s">
        <v>47</v>
      </c>
    </row>
    <row r="21122" spans="2:17" ht="20.25" customHeight="1">
      <c r="B21122" s="50" t="e">
        <f>IF((#REF!+#REF!+H21122)&lt;&gt;0,"a","b")</f>
        <v>#REF!</v>
      </c>
      <c r="C21122" s="54">
        <v>5</v>
      </c>
      <c r="D21122" s="54"/>
      <c r="F21122" s="89"/>
      <c r="G21122" s="95" t="s">
        <v>437</v>
      </c>
      <c r="H21122" s="552">
        <f t="shared" si="11841"/>
        <v>0</v>
      </c>
      <c r="I21122" s="554"/>
      <c r="J21122" s="554"/>
      <c r="K21122" s="554"/>
      <c r="L21122" s="554"/>
      <c r="M21122" s="554"/>
      <c r="N21122" s="154"/>
      <c r="Q21122" s="49" t="s">
        <v>47</v>
      </c>
    </row>
    <row r="21123" spans="2:17" ht="20.25" customHeight="1">
      <c r="B21123" s="50" t="e">
        <f>IF((#REF!+#REF!+H21123)&lt;&gt;0,"a","b")</f>
        <v>#REF!</v>
      </c>
      <c r="C21123" s="54">
        <v>5</v>
      </c>
      <c r="D21123" s="54"/>
      <c r="F21123" s="89"/>
      <c r="G21123" s="95" t="s">
        <v>438</v>
      </c>
      <c r="H21123" s="552">
        <f t="shared" si="11841"/>
        <v>0</v>
      </c>
      <c r="I21123" s="554"/>
      <c r="J21123" s="554"/>
      <c r="K21123" s="554"/>
      <c r="L21123" s="554"/>
      <c r="M21123" s="554"/>
      <c r="N21123" s="154"/>
      <c r="Q21123" s="49" t="s">
        <v>47</v>
      </c>
    </row>
    <row r="21124" spans="2:17" ht="20.25" customHeight="1">
      <c r="B21124" s="50" t="e">
        <f>IF((#REF!+#REF!+H21124)&lt;&gt;0,"a","b")</f>
        <v>#REF!</v>
      </c>
      <c r="C21124" s="54">
        <v>5</v>
      </c>
      <c r="D21124" s="54"/>
      <c r="F21124" s="89"/>
      <c r="G21124" s="95" t="s">
        <v>307</v>
      </c>
      <c r="H21124" s="552">
        <f t="shared" si="11841"/>
        <v>0</v>
      </c>
      <c r="I21124" s="554"/>
      <c r="J21124" s="554"/>
      <c r="K21124" s="554"/>
      <c r="L21124" s="554"/>
      <c r="M21124" s="554"/>
      <c r="N21124" s="154"/>
      <c r="Q21124" s="49" t="s">
        <v>47</v>
      </c>
    </row>
    <row r="21125" spans="2:17" ht="20.25" customHeight="1">
      <c r="B21125" s="50" t="e">
        <f>IF((#REF!+#REF!+H21125)&lt;&gt;0,"a","b")</f>
        <v>#REF!</v>
      </c>
      <c r="C21125" s="54">
        <v>3</v>
      </c>
      <c r="D21125" s="54"/>
      <c r="F21125" s="89"/>
      <c r="G21125" s="108" t="s">
        <v>439</v>
      </c>
      <c r="H21125" s="561">
        <f t="shared" si="11841"/>
        <v>0</v>
      </c>
      <c r="I21125" s="562"/>
      <c r="J21125" s="562"/>
      <c r="K21125" s="562"/>
      <c r="L21125" s="562"/>
      <c r="M21125" s="562"/>
      <c r="N21125" s="161"/>
      <c r="Q21125" s="49" t="s">
        <v>47</v>
      </c>
    </row>
    <row r="21126" spans="2:17" ht="20.25" customHeight="1">
      <c r="B21126" s="50" t="e">
        <f>IF((#REF!+#REF!+H21126)&lt;&gt;0,"a","b")</f>
        <v>#REF!</v>
      </c>
      <c r="C21126" s="54">
        <v>3</v>
      </c>
      <c r="D21126" s="54"/>
      <c r="F21126" s="89"/>
      <c r="G21126" s="108" t="s">
        <v>440</v>
      </c>
      <c r="H21126" s="571">
        <f t="shared" si="11841"/>
        <v>0</v>
      </c>
      <c r="I21126" s="570">
        <f t="shared" ref="I21126:N21126" si="11895">I21127+I21128+I21129+I21132</f>
        <v>0</v>
      </c>
      <c r="J21126" s="570">
        <f t="shared" si="11895"/>
        <v>0</v>
      </c>
      <c r="K21126" s="570">
        <f t="shared" si="11895"/>
        <v>0</v>
      </c>
      <c r="L21126" s="570">
        <f t="shared" si="11895"/>
        <v>0</v>
      </c>
      <c r="M21126" s="570">
        <f t="shared" si="11895"/>
        <v>0</v>
      </c>
      <c r="N21126" s="140">
        <f t="shared" si="11895"/>
        <v>0</v>
      </c>
      <c r="O21126" s="60" t="s">
        <v>71</v>
      </c>
      <c r="Q21126" s="49" t="s">
        <v>47</v>
      </c>
    </row>
    <row r="21127" spans="2:17" ht="30.75" customHeight="1">
      <c r="B21127" s="50" t="e">
        <f>IF((#REF!+#REF!+H21127)&lt;&gt;0,"a","b")</f>
        <v>#REF!</v>
      </c>
      <c r="C21127" s="54">
        <v>4</v>
      </c>
      <c r="D21127" s="54"/>
      <c r="F21127" s="89"/>
      <c r="G21127" s="93" t="s">
        <v>441</v>
      </c>
      <c r="H21127" s="558">
        <f t="shared" si="11841"/>
        <v>0</v>
      </c>
      <c r="I21127" s="555"/>
      <c r="J21127" s="555"/>
      <c r="K21127" s="555"/>
      <c r="L21127" s="555"/>
      <c r="M21127" s="555"/>
      <c r="N21127" s="153"/>
      <c r="O21127" s="60"/>
      <c r="Q21127" s="49" t="s">
        <v>47</v>
      </c>
    </row>
    <row r="21128" spans="2:17" ht="20.25" customHeight="1">
      <c r="B21128" s="50" t="e">
        <f>IF((#REF!+#REF!+H21128)&lt;&gt;0,"a","b")</f>
        <v>#REF!</v>
      </c>
      <c r="C21128" s="54">
        <v>4</v>
      </c>
      <c r="D21128" s="54"/>
      <c r="F21128" s="89"/>
      <c r="G21128" s="93" t="s">
        <v>442</v>
      </c>
      <c r="H21128" s="558">
        <f t="shared" si="11841"/>
        <v>0</v>
      </c>
      <c r="I21128" s="555"/>
      <c r="J21128" s="555"/>
      <c r="K21128" s="555"/>
      <c r="L21128" s="555"/>
      <c r="M21128" s="555"/>
      <c r="N21128" s="153"/>
      <c r="O21128" s="60"/>
      <c r="Q21128" s="49" t="s">
        <v>47</v>
      </c>
    </row>
    <row r="21129" spans="2:17" ht="20.25" customHeight="1">
      <c r="B21129" s="50" t="e">
        <f>IF((#REF!+#REF!+H21129)&lt;&gt;0,"a","b")</f>
        <v>#REF!</v>
      </c>
      <c r="C21129" s="54">
        <v>4</v>
      </c>
      <c r="D21129" s="54"/>
      <c r="F21129" s="89"/>
      <c r="G21129" s="93" t="s">
        <v>443</v>
      </c>
      <c r="H21129" s="559">
        <f t="shared" si="11841"/>
        <v>0</v>
      </c>
      <c r="I21129" s="567">
        <f t="shared" ref="I21129:N21129" si="11896">I21130+I21131</f>
        <v>0</v>
      </c>
      <c r="J21129" s="567">
        <f t="shared" si="11896"/>
        <v>0</v>
      </c>
      <c r="K21129" s="567">
        <f t="shared" si="11896"/>
        <v>0</v>
      </c>
      <c r="L21129" s="567">
        <f t="shared" si="11896"/>
        <v>0</v>
      </c>
      <c r="M21129" s="567">
        <f t="shared" si="11896"/>
        <v>0</v>
      </c>
      <c r="N21129" s="137">
        <f t="shared" si="11896"/>
        <v>0</v>
      </c>
      <c r="O21129" s="60" t="s">
        <v>71</v>
      </c>
      <c r="Q21129" s="49" t="s">
        <v>47</v>
      </c>
    </row>
    <row r="21130" spans="2:17" ht="30.75" customHeight="1">
      <c r="B21130" s="50" t="e">
        <f>IF((#REF!+#REF!+H21130)&lt;&gt;0,"a","b")</f>
        <v>#REF!</v>
      </c>
      <c r="C21130" s="54">
        <v>5</v>
      </c>
      <c r="D21130" s="54"/>
      <c r="F21130" s="89"/>
      <c r="G21130" s="95" t="s">
        <v>444</v>
      </c>
      <c r="H21130" s="552">
        <f t="shared" si="11841"/>
        <v>0</v>
      </c>
      <c r="I21130" s="554"/>
      <c r="J21130" s="554"/>
      <c r="K21130" s="554"/>
      <c r="L21130" s="554"/>
      <c r="M21130" s="554"/>
      <c r="N21130" s="154"/>
      <c r="Q21130" s="49" t="s">
        <v>47</v>
      </c>
    </row>
    <row r="21131" spans="2:17" ht="20.25" customHeight="1">
      <c r="B21131" s="50" t="e">
        <f>IF((#REF!+#REF!+H21131)&lt;&gt;0,"a","b")</f>
        <v>#REF!</v>
      </c>
      <c r="C21131" s="54">
        <v>5</v>
      </c>
      <c r="D21131" s="54"/>
      <c r="F21131" s="89"/>
      <c r="G21131" s="95" t="s">
        <v>445</v>
      </c>
      <c r="H21131" s="552">
        <f t="shared" si="11841"/>
        <v>0</v>
      </c>
      <c r="I21131" s="554"/>
      <c r="J21131" s="554"/>
      <c r="K21131" s="554"/>
      <c r="L21131" s="554"/>
      <c r="M21131" s="554"/>
      <c r="N21131" s="154"/>
      <c r="Q21131" s="49" t="s">
        <v>47</v>
      </c>
    </row>
    <row r="21132" spans="2:17" ht="20.25" customHeight="1">
      <c r="B21132" s="50" t="e">
        <f>IF((#REF!+#REF!+H21132)&lt;&gt;0,"a","b")</f>
        <v>#REF!</v>
      </c>
      <c r="C21132" s="54">
        <v>4</v>
      </c>
      <c r="D21132" s="54"/>
      <c r="F21132" s="89"/>
      <c r="G21132" s="93" t="s">
        <v>446</v>
      </c>
      <c r="H21132" s="558">
        <f t="shared" si="11841"/>
        <v>0</v>
      </c>
      <c r="I21132" s="555"/>
      <c r="J21132" s="555"/>
      <c r="K21132" s="555"/>
      <c r="L21132" s="555"/>
      <c r="M21132" s="555"/>
      <c r="N21132" s="153"/>
      <c r="Q21132" s="49" t="s">
        <v>47</v>
      </c>
    </row>
    <row r="21133" spans="2:17" ht="20.25" customHeight="1">
      <c r="B21133" s="50" t="e">
        <f>IF((#REF!+#REF!+H21133)&lt;&gt;0,"a","b")</f>
        <v>#REF!</v>
      </c>
      <c r="C21133" s="54">
        <v>2</v>
      </c>
      <c r="D21133" s="68" t="s">
        <v>700</v>
      </c>
      <c r="F21133" s="127"/>
      <c r="G21133" s="117" t="s">
        <v>447</v>
      </c>
      <c r="H21133" s="572">
        <f t="shared" si="11841"/>
        <v>0</v>
      </c>
      <c r="I21133" s="573">
        <f t="shared" ref="I21133:N21133" si="11897">I21134+I21141+I21148</f>
        <v>0</v>
      </c>
      <c r="J21133" s="573">
        <f t="shared" si="11897"/>
        <v>0</v>
      </c>
      <c r="K21133" s="573">
        <f t="shared" si="11897"/>
        <v>0</v>
      </c>
      <c r="L21133" s="573">
        <f t="shared" si="11897"/>
        <v>0</v>
      </c>
      <c r="M21133" s="573">
        <f t="shared" si="11897"/>
        <v>0</v>
      </c>
      <c r="N21133" s="149">
        <f t="shared" si="11897"/>
        <v>0</v>
      </c>
      <c r="O21133" s="60" t="s">
        <v>71</v>
      </c>
    </row>
    <row r="21134" spans="2:17" ht="20.25" customHeight="1">
      <c r="B21134" s="50" t="e">
        <f>IF((#REF!+#REF!+H21134)&lt;&gt;0,"a","b")</f>
        <v>#REF!</v>
      </c>
      <c r="C21134" s="54">
        <v>3</v>
      </c>
      <c r="D21134" s="54"/>
      <c r="F21134" s="127"/>
      <c r="G21134" s="108" t="s">
        <v>448</v>
      </c>
      <c r="H21134" s="574">
        <f t="shared" si="11841"/>
        <v>0</v>
      </c>
      <c r="I21134" s="564">
        <f t="shared" ref="I21134:K21134" si="11898">SUM(I21135:I21140)</f>
        <v>0</v>
      </c>
      <c r="J21134" s="564">
        <f t="shared" si="11898"/>
        <v>0</v>
      </c>
      <c r="K21134" s="564">
        <f t="shared" si="11898"/>
        <v>0</v>
      </c>
      <c r="L21134" s="564">
        <f t="shared" ref="L21134:N21134" si="11899">SUM(L21135:L21140)</f>
        <v>0</v>
      </c>
      <c r="M21134" s="564">
        <f t="shared" si="11899"/>
        <v>0</v>
      </c>
      <c r="N21134" s="159">
        <f t="shared" si="11899"/>
        <v>0</v>
      </c>
      <c r="O21134" s="60" t="s">
        <v>71</v>
      </c>
    </row>
    <row r="21135" spans="2:17" ht="20.25" customHeight="1">
      <c r="B21135" s="50" t="e">
        <f>IF((#REF!+#REF!+H21135)&lt;&gt;0,"a","b")</f>
        <v>#REF!</v>
      </c>
      <c r="C21135" s="54">
        <v>4</v>
      </c>
      <c r="D21135" s="54"/>
      <c r="F21135" s="127"/>
      <c r="G21135" s="93" t="s">
        <v>449</v>
      </c>
      <c r="H21135" s="575">
        <f t="shared" si="11841"/>
        <v>0</v>
      </c>
      <c r="I21135" s="555"/>
      <c r="J21135" s="555"/>
      <c r="K21135" s="555"/>
      <c r="L21135" s="555"/>
      <c r="M21135" s="555"/>
      <c r="N21135" s="153"/>
    </row>
    <row r="21136" spans="2:17" ht="20.25" customHeight="1">
      <c r="B21136" s="50" t="e">
        <f>IF((#REF!+#REF!+H21136)&lt;&gt;0,"a","b")</f>
        <v>#REF!</v>
      </c>
      <c r="C21136" s="54">
        <v>4</v>
      </c>
      <c r="D21136" s="54"/>
      <c r="F21136" s="127"/>
      <c r="G21136" s="93" t="s">
        <v>450</v>
      </c>
      <c r="H21136" s="575">
        <f t="shared" si="11841"/>
        <v>0</v>
      </c>
      <c r="I21136" s="555"/>
      <c r="J21136" s="555"/>
      <c r="K21136" s="555"/>
      <c r="L21136" s="555"/>
      <c r="M21136" s="555"/>
      <c r="N21136" s="153"/>
    </row>
    <row r="21137" spans="2:15" ht="20.25" customHeight="1">
      <c r="B21137" s="50" t="e">
        <f>IF((#REF!+#REF!+H21137)&lt;&gt;0,"a","b")</f>
        <v>#REF!</v>
      </c>
      <c r="C21137" s="54">
        <v>4</v>
      </c>
      <c r="D21137" s="54"/>
      <c r="F21137" s="127"/>
      <c r="G21137" s="93" t="s">
        <v>305</v>
      </c>
      <c r="H21137" s="575">
        <f t="shared" si="11841"/>
        <v>0</v>
      </c>
      <c r="I21137" s="555"/>
      <c r="J21137" s="555"/>
      <c r="K21137" s="555"/>
      <c r="L21137" s="555"/>
      <c r="M21137" s="555"/>
      <c r="N21137" s="153"/>
    </row>
    <row r="21138" spans="2:15" ht="20.25" customHeight="1">
      <c r="B21138" s="50" t="e">
        <f>IF((#REF!+#REF!+H21138)&lt;&gt;0,"a","b")</f>
        <v>#REF!</v>
      </c>
      <c r="C21138" s="54">
        <v>4</v>
      </c>
      <c r="D21138" s="54"/>
      <c r="F21138" s="127"/>
      <c r="G21138" s="93" t="s">
        <v>451</v>
      </c>
      <c r="H21138" s="575">
        <f t="shared" si="11841"/>
        <v>0</v>
      </c>
      <c r="I21138" s="555"/>
      <c r="J21138" s="555"/>
      <c r="K21138" s="555"/>
      <c r="L21138" s="555"/>
      <c r="M21138" s="555"/>
      <c r="N21138" s="153"/>
    </row>
    <row r="21139" spans="2:15" ht="20.25" customHeight="1">
      <c r="B21139" s="50" t="e">
        <f>IF((#REF!+#REF!+H21139)&lt;&gt;0,"a","b")</f>
        <v>#REF!</v>
      </c>
      <c r="C21139" s="54">
        <v>4</v>
      </c>
      <c r="D21139" s="54"/>
      <c r="F21139" s="127"/>
      <c r="G21139" s="93" t="s">
        <v>452</v>
      </c>
      <c r="H21139" s="575">
        <f t="shared" si="11841"/>
        <v>0</v>
      </c>
      <c r="I21139" s="555"/>
      <c r="J21139" s="555"/>
      <c r="K21139" s="555"/>
      <c r="L21139" s="555"/>
      <c r="M21139" s="555"/>
      <c r="N21139" s="153"/>
    </row>
    <row r="21140" spans="2:15" ht="20.25" customHeight="1">
      <c r="B21140" s="50" t="e">
        <f>IF((#REF!+#REF!+H21140)&lt;&gt;0,"a","b")</f>
        <v>#REF!</v>
      </c>
      <c r="C21140" s="54">
        <v>4</v>
      </c>
      <c r="D21140" s="54"/>
      <c r="F21140" s="127"/>
      <c r="G21140" s="93" t="s">
        <v>453</v>
      </c>
      <c r="H21140" s="575">
        <f t="shared" si="11841"/>
        <v>0</v>
      </c>
      <c r="I21140" s="555"/>
      <c r="J21140" s="555"/>
      <c r="K21140" s="555"/>
      <c r="L21140" s="555"/>
      <c r="M21140" s="555"/>
      <c r="N21140" s="153"/>
    </row>
    <row r="21141" spans="2:15" ht="20.25" customHeight="1">
      <c r="B21141" s="50" t="e">
        <f>IF((#REF!+#REF!+H21141)&lt;&gt;0,"a","b")</f>
        <v>#REF!</v>
      </c>
      <c r="C21141" s="54">
        <v>3</v>
      </c>
      <c r="D21141" s="54"/>
      <c r="F21141" s="127"/>
      <c r="G21141" s="108" t="s">
        <v>304</v>
      </c>
      <c r="H21141" s="574">
        <f t="shared" si="11841"/>
        <v>0</v>
      </c>
      <c r="I21141" s="564">
        <f t="shared" ref="I21141:K21141" si="11900">SUM(I21142:I21147)</f>
        <v>0</v>
      </c>
      <c r="J21141" s="564">
        <f t="shared" si="11900"/>
        <v>0</v>
      </c>
      <c r="K21141" s="564">
        <f t="shared" si="11900"/>
        <v>0</v>
      </c>
      <c r="L21141" s="564">
        <f t="shared" ref="L21141:N21141" si="11901">SUM(L21142:L21147)</f>
        <v>0</v>
      </c>
      <c r="M21141" s="564">
        <f t="shared" si="11901"/>
        <v>0</v>
      </c>
      <c r="N21141" s="159">
        <f t="shared" si="11901"/>
        <v>0</v>
      </c>
      <c r="O21141" s="60" t="s">
        <v>71</v>
      </c>
    </row>
    <row r="21142" spans="2:15" ht="20.25" customHeight="1">
      <c r="B21142" s="50" t="e">
        <f>IF((#REF!+#REF!+H21142)&lt;&gt;0,"a","b")</f>
        <v>#REF!</v>
      </c>
      <c r="C21142" s="54">
        <v>4</v>
      </c>
      <c r="D21142" s="54"/>
      <c r="F21142" s="127"/>
      <c r="G21142" s="93" t="s">
        <v>449</v>
      </c>
      <c r="H21142" s="575">
        <f t="shared" si="11841"/>
        <v>0</v>
      </c>
      <c r="I21142" s="555"/>
      <c r="J21142" s="555"/>
      <c r="K21142" s="555"/>
      <c r="L21142" s="555"/>
      <c r="M21142" s="555"/>
      <c r="N21142" s="153"/>
    </row>
    <row r="21143" spans="2:15" ht="20.25" customHeight="1">
      <c r="B21143" s="50" t="e">
        <f>IF((#REF!+#REF!+H21143)&lt;&gt;0,"a","b")</f>
        <v>#REF!</v>
      </c>
      <c r="C21143" s="54">
        <v>4</v>
      </c>
      <c r="D21143" s="54"/>
      <c r="F21143" s="127"/>
      <c r="G21143" s="93" t="s">
        <v>450</v>
      </c>
      <c r="H21143" s="575">
        <f t="shared" si="11841"/>
        <v>0</v>
      </c>
      <c r="I21143" s="555"/>
      <c r="J21143" s="555"/>
      <c r="K21143" s="555"/>
      <c r="L21143" s="555"/>
      <c r="M21143" s="555"/>
      <c r="N21143" s="153"/>
    </row>
    <row r="21144" spans="2:15" ht="20.25" customHeight="1">
      <c r="B21144" s="50" t="e">
        <f>IF((#REF!+#REF!+H21144)&lt;&gt;0,"a","b")</f>
        <v>#REF!</v>
      </c>
      <c r="C21144" s="54">
        <v>4</v>
      </c>
      <c r="D21144" s="54"/>
      <c r="F21144" s="127"/>
      <c r="G21144" s="93" t="s">
        <v>305</v>
      </c>
      <c r="H21144" s="575">
        <f t="shared" si="11841"/>
        <v>0</v>
      </c>
      <c r="I21144" s="555"/>
      <c r="J21144" s="555"/>
      <c r="K21144" s="555"/>
      <c r="L21144" s="555"/>
      <c r="M21144" s="555"/>
      <c r="N21144" s="153"/>
    </row>
    <row r="21145" spans="2:15" ht="20.25" customHeight="1">
      <c r="B21145" s="50" t="e">
        <f>IF((#REF!+#REF!+H21145)&lt;&gt;0,"a","b")</f>
        <v>#REF!</v>
      </c>
      <c r="C21145" s="54">
        <v>4</v>
      </c>
      <c r="D21145" s="54"/>
      <c r="F21145" s="127"/>
      <c r="G21145" s="93" t="s">
        <v>454</v>
      </c>
      <c r="H21145" s="575">
        <f t="shared" si="11841"/>
        <v>0</v>
      </c>
      <c r="I21145" s="555"/>
      <c r="J21145" s="555"/>
      <c r="K21145" s="555"/>
      <c r="L21145" s="555"/>
      <c r="M21145" s="555"/>
      <c r="N21145" s="153"/>
    </row>
    <row r="21146" spans="2:15" ht="20.25" customHeight="1">
      <c r="B21146" s="50" t="e">
        <f>IF((#REF!+#REF!+H21146)&lt;&gt;0,"a","b")</f>
        <v>#REF!</v>
      </c>
      <c r="C21146" s="54">
        <v>4</v>
      </c>
      <c r="D21146" s="54"/>
      <c r="F21146" s="127"/>
      <c r="G21146" s="93" t="s">
        <v>452</v>
      </c>
      <c r="H21146" s="575">
        <f t="shared" si="11841"/>
        <v>0</v>
      </c>
      <c r="I21146" s="555"/>
      <c r="J21146" s="555"/>
      <c r="K21146" s="555"/>
      <c r="L21146" s="555"/>
      <c r="M21146" s="555"/>
      <c r="N21146" s="153"/>
    </row>
    <row r="21147" spans="2:15" ht="20.25" customHeight="1">
      <c r="B21147" s="50" t="e">
        <f>IF((#REF!+#REF!+H21147)&lt;&gt;0,"a","b")</f>
        <v>#REF!</v>
      </c>
      <c r="C21147" s="54">
        <v>4</v>
      </c>
      <c r="D21147" s="54"/>
      <c r="F21147" s="127"/>
      <c r="G21147" s="93" t="s">
        <v>453</v>
      </c>
      <c r="H21147" s="575">
        <f t="shared" si="11841"/>
        <v>0</v>
      </c>
      <c r="I21147" s="555"/>
      <c r="J21147" s="555"/>
      <c r="K21147" s="555"/>
      <c r="L21147" s="555"/>
      <c r="M21147" s="555"/>
      <c r="N21147" s="153"/>
    </row>
    <row r="21148" spans="2:15" ht="20.25" customHeight="1">
      <c r="B21148" s="50" t="e">
        <f>IF((#REF!+#REF!+H21148)&lt;&gt;0,"a","b")</f>
        <v>#REF!</v>
      </c>
      <c r="C21148" s="54">
        <v>3</v>
      </c>
      <c r="D21148" s="54"/>
      <c r="F21148" s="89"/>
      <c r="G21148" s="108" t="s">
        <v>306</v>
      </c>
      <c r="H21148" s="576">
        <f t="shared" si="11841"/>
        <v>0</v>
      </c>
      <c r="I21148" s="562"/>
      <c r="J21148" s="562"/>
      <c r="K21148" s="562"/>
      <c r="L21148" s="562"/>
      <c r="M21148" s="562"/>
      <c r="N21148" s="166"/>
    </row>
    <row r="21149" spans="2:15" ht="20.25" customHeight="1">
      <c r="B21149" s="50" t="e">
        <f>IF((#REF!+#REF!+H21149)&lt;&gt;0,"a","b")</f>
        <v>#REF!</v>
      </c>
      <c r="C21149" s="54">
        <v>2</v>
      </c>
      <c r="D21149" s="68" t="s">
        <v>701</v>
      </c>
      <c r="F21149" s="89"/>
      <c r="G21149" s="117" t="s">
        <v>455</v>
      </c>
      <c r="H21149" s="572">
        <f t="shared" si="11841"/>
        <v>0</v>
      </c>
      <c r="I21149" s="573">
        <f t="shared" ref="I21149:N21149" si="11902">I21150+I21158</f>
        <v>0</v>
      </c>
      <c r="J21149" s="573">
        <f t="shared" si="11902"/>
        <v>0</v>
      </c>
      <c r="K21149" s="573">
        <f t="shared" si="11902"/>
        <v>0</v>
      </c>
      <c r="L21149" s="573">
        <f t="shared" si="11902"/>
        <v>0</v>
      </c>
      <c r="M21149" s="573">
        <f t="shared" si="11902"/>
        <v>0</v>
      </c>
      <c r="N21149" s="149">
        <f t="shared" si="11902"/>
        <v>0</v>
      </c>
      <c r="O21149" s="60" t="s">
        <v>71</v>
      </c>
    </row>
    <row r="21150" spans="2:15" ht="20.25" customHeight="1">
      <c r="B21150" s="50" t="e">
        <f>IF((#REF!+#REF!+H21150)&lt;&gt;0,"a","b")</f>
        <v>#REF!</v>
      </c>
      <c r="C21150" s="54">
        <v>3</v>
      </c>
      <c r="D21150" s="54"/>
      <c r="F21150" s="89"/>
      <c r="G21150" s="108" t="s">
        <v>448</v>
      </c>
      <c r="H21150" s="574">
        <f t="shared" si="11841"/>
        <v>0</v>
      </c>
      <c r="I21150" s="564">
        <f t="shared" ref="I21150:K21150" si="11903">SUM(I21151:I21157)</f>
        <v>0</v>
      </c>
      <c r="J21150" s="564">
        <f t="shared" si="11903"/>
        <v>0</v>
      </c>
      <c r="K21150" s="564">
        <f t="shared" si="11903"/>
        <v>0</v>
      </c>
      <c r="L21150" s="564">
        <f t="shared" ref="L21150:N21150" si="11904">SUM(L21151:L21157)</f>
        <v>0</v>
      </c>
      <c r="M21150" s="564">
        <f t="shared" si="11904"/>
        <v>0</v>
      </c>
      <c r="N21150" s="159">
        <f t="shared" si="11904"/>
        <v>0</v>
      </c>
      <c r="O21150" s="60" t="s">
        <v>71</v>
      </c>
    </row>
    <row r="21151" spans="2:15" ht="20.25" customHeight="1">
      <c r="B21151" s="50" t="e">
        <f>IF((#REF!+#REF!+H21151)&lt;&gt;0,"a","b")</f>
        <v>#REF!</v>
      </c>
      <c r="C21151" s="54">
        <v>4</v>
      </c>
      <c r="D21151" s="54"/>
      <c r="F21151" s="89"/>
      <c r="G21151" s="93" t="s">
        <v>456</v>
      </c>
      <c r="H21151" s="575">
        <f t="shared" si="11841"/>
        <v>0</v>
      </c>
      <c r="I21151" s="555"/>
      <c r="J21151" s="555"/>
      <c r="K21151" s="555"/>
      <c r="L21151" s="555"/>
      <c r="M21151" s="555"/>
      <c r="N21151" s="153"/>
    </row>
    <row r="21152" spans="2:15" ht="20.25" customHeight="1">
      <c r="B21152" s="50" t="e">
        <f>IF((#REF!+#REF!+H21152)&lt;&gt;0,"a","b")</f>
        <v>#REF!</v>
      </c>
      <c r="C21152" s="54">
        <v>4</v>
      </c>
      <c r="D21152" s="54"/>
      <c r="F21152" s="89"/>
      <c r="G21152" s="93" t="s">
        <v>303</v>
      </c>
      <c r="H21152" s="575">
        <f t="shared" si="11841"/>
        <v>0</v>
      </c>
      <c r="I21152" s="555"/>
      <c r="J21152" s="555"/>
      <c r="K21152" s="555"/>
      <c r="L21152" s="555"/>
      <c r="M21152" s="555"/>
      <c r="N21152" s="153"/>
    </row>
    <row r="21153" spans="2:17" ht="20.25" customHeight="1">
      <c r="B21153" s="50" t="e">
        <f>IF((#REF!+#REF!+H21153)&lt;&gt;0,"a","b")</f>
        <v>#REF!</v>
      </c>
      <c r="C21153" s="54">
        <v>4</v>
      </c>
      <c r="D21153" s="54"/>
      <c r="F21153" s="89"/>
      <c r="G21153" s="93" t="s">
        <v>450</v>
      </c>
      <c r="H21153" s="575">
        <f t="shared" si="11841"/>
        <v>0</v>
      </c>
      <c r="I21153" s="555"/>
      <c r="J21153" s="555"/>
      <c r="K21153" s="555"/>
      <c r="L21153" s="555"/>
      <c r="M21153" s="555"/>
      <c r="N21153" s="153"/>
    </row>
    <row r="21154" spans="2:17" ht="30.75" customHeight="1">
      <c r="B21154" s="50" t="e">
        <f>IF((#REF!+#REF!+H21154)&lt;&gt;0,"a","b")</f>
        <v>#REF!</v>
      </c>
      <c r="C21154" s="54">
        <v>4</v>
      </c>
      <c r="D21154" s="54"/>
      <c r="F21154" s="89"/>
      <c r="G21154" s="93" t="s">
        <v>457</v>
      </c>
      <c r="H21154" s="575">
        <f t="shared" si="11841"/>
        <v>0</v>
      </c>
      <c r="I21154" s="555"/>
      <c r="J21154" s="555"/>
      <c r="K21154" s="555"/>
      <c r="L21154" s="555"/>
      <c r="M21154" s="555"/>
      <c r="N21154" s="153"/>
    </row>
    <row r="21155" spans="2:17" ht="20.25" customHeight="1">
      <c r="B21155" s="50" t="e">
        <f>IF((#REF!+#REF!+H21155)&lt;&gt;0,"a","b")</f>
        <v>#REF!</v>
      </c>
      <c r="C21155" s="54">
        <v>4</v>
      </c>
      <c r="D21155" s="54"/>
      <c r="F21155" s="89"/>
      <c r="G21155" s="93" t="s">
        <v>451</v>
      </c>
      <c r="H21155" s="575">
        <f t="shared" si="11841"/>
        <v>0</v>
      </c>
      <c r="I21155" s="555"/>
      <c r="J21155" s="555"/>
      <c r="K21155" s="555"/>
      <c r="L21155" s="555"/>
      <c r="M21155" s="555"/>
      <c r="N21155" s="153"/>
    </row>
    <row r="21156" spans="2:17" ht="20.25" customHeight="1">
      <c r="B21156" s="50" t="e">
        <f>IF((#REF!+#REF!+H21156)&lt;&gt;0,"a","b")</f>
        <v>#REF!</v>
      </c>
      <c r="C21156" s="54">
        <v>4</v>
      </c>
      <c r="D21156" s="54"/>
      <c r="F21156" s="89"/>
      <c r="G21156" s="93" t="s">
        <v>452</v>
      </c>
      <c r="H21156" s="575">
        <f t="shared" si="11841"/>
        <v>0</v>
      </c>
      <c r="I21156" s="555"/>
      <c r="J21156" s="555"/>
      <c r="K21156" s="555"/>
      <c r="L21156" s="555"/>
      <c r="M21156" s="555"/>
      <c r="N21156" s="153"/>
    </row>
    <row r="21157" spans="2:17" ht="20.25" customHeight="1">
      <c r="B21157" s="50" t="e">
        <f>IF((#REF!+#REF!+H21157)&lt;&gt;0,"a","b")</f>
        <v>#REF!</v>
      </c>
      <c r="C21157" s="54">
        <v>4</v>
      </c>
      <c r="D21157" s="54"/>
      <c r="F21157" s="89"/>
      <c r="G21157" s="93" t="s">
        <v>458</v>
      </c>
      <c r="H21157" s="575">
        <f t="shared" si="11841"/>
        <v>0</v>
      </c>
      <c r="I21157" s="562"/>
      <c r="J21157" s="562"/>
      <c r="K21157" s="562"/>
      <c r="L21157" s="562"/>
      <c r="M21157" s="562"/>
      <c r="N21157" s="166"/>
    </row>
    <row r="21158" spans="2:17" ht="20.25" customHeight="1">
      <c r="B21158" s="50" t="e">
        <f>IF((#REF!+#REF!+H21158)&lt;&gt;0,"a","b")</f>
        <v>#REF!</v>
      </c>
      <c r="C21158" s="54">
        <v>3</v>
      </c>
      <c r="D21158" s="54"/>
      <c r="F21158" s="89"/>
      <c r="G21158" s="108" t="s">
        <v>304</v>
      </c>
      <c r="H21158" s="574">
        <f t="shared" si="11841"/>
        <v>0</v>
      </c>
      <c r="I21158" s="564">
        <f t="shared" ref="I21158:K21158" si="11905">SUM(I21159:I21165)</f>
        <v>0</v>
      </c>
      <c r="J21158" s="564">
        <f t="shared" si="11905"/>
        <v>0</v>
      </c>
      <c r="K21158" s="564">
        <f t="shared" si="11905"/>
        <v>0</v>
      </c>
      <c r="L21158" s="564">
        <f t="shared" ref="L21158:N21158" si="11906">SUM(L21159:L21165)</f>
        <v>0</v>
      </c>
      <c r="M21158" s="564">
        <f t="shared" si="11906"/>
        <v>0</v>
      </c>
      <c r="N21158" s="159">
        <f t="shared" si="11906"/>
        <v>0</v>
      </c>
      <c r="O21158" s="60" t="s">
        <v>71</v>
      </c>
    </row>
    <row r="21159" spans="2:17" ht="20.25" customHeight="1">
      <c r="B21159" s="50" t="e">
        <f>IF((#REF!+#REF!+H21159)&lt;&gt;0,"a","b")</f>
        <v>#REF!</v>
      </c>
      <c r="C21159" s="54">
        <v>4</v>
      </c>
      <c r="D21159" s="54"/>
      <c r="F21159" s="89"/>
      <c r="G21159" s="93" t="s">
        <v>456</v>
      </c>
      <c r="H21159" s="575">
        <f t="shared" si="11841"/>
        <v>0</v>
      </c>
      <c r="I21159" s="555"/>
      <c r="J21159" s="555"/>
      <c r="K21159" s="555"/>
      <c r="L21159" s="555"/>
      <c r="M21159" s="555"/>
      <c r="N21159" s="153"/>
    </row>
    <row r="21160" spans="2:17" ht="20.25" customHeight="1">
      <c r="B21160" s="50" t="e">
        <f>IF((#REF!+#REF!+H21160)&lt;&gt;0,"a","b")</f>
        <v>#REF!</v>
      </c>
      <c r="C21160" s="54">
        <v>4</v>
      </c>
      <c r="D21160" s="54"/>
      <c r="F21160" s="89"/>
      <c r="G21160" s="93" t="s">
        <v>303</v>
      </c>
      <c r="H21160" s="575">
        <f t="shared" si="11841"/>
        <v>0</v>
      </c>
      <c r="I21160" s="555"/>
      <c r="J21160" s="555"/>
      <c r="K21160" s="555"/>
      <c r="L21160" s="555"/>
      <c r="M21160" s="555"/>
      <c r="N21160" s="153"/>
    </row>
    <row r="21161" spans="2:17" ht="20.25" customHeight="1">
      <c r="B21161" s="50" t="e">
        <f>IF((#REF!+#REF!+H21161)&lt;&gt;0,"a","b")</f>
        <v>#REF!</v>
      </c>
      <c r="C21161" s="54">
        <v>4</v>
      </c>
      <c r="D21161" s="54"/>
      <c r="F21161" s="89"/>
      <c r="G21161" s="93" t="s">
        <v>450</v>
      </c>
      <c r="H21161" s="575">
        <f t="shared" si="11841"/>
        <v>0</v>
      </c>
      <c r="I21161" s="555"/>
      <c r="J21161" s="555"/>
      <c r="K21161" s="555"/>
      <c r="L21161" s="555"/>
      <c r="M21161" s="555"/>
      <c r="N21161" s="153"/>
    </row>
    <row r="21162" spans="2:17" ht="30.75" customHeight="1">
      <c r="B21162" s="50" t="e">
        <f>IF((#REF!+#REF!+H21162)&lt;&gt;0,"a","b")</f>
        <v>#REF!</v>
      </c>
      <c r="C21162" s="54">
        <v>4</v>
      </c>
      <c r="D21162" s="54"/>
      <c r="F21162" s="89"/>
      <c r="G21162" s="93" t="s">
        <v>457</v>
      </c>
      <c r="H21162" s="575">
        <f t="shared" si="11841"/>
        <v>0</v>
      </c>
      <c r="I21162" s="555"/>
      <c r="J21162" s="555"/>
      <c r="K21162" s="555"/>
      <c r="L21162" s="555"/>
      <c r="M21162" s="555"/>
      <c r="N21162" s="153"/>
    </row>
    <row r="21163" spans="2:17" ht="20.25" customHeight="1">
      <c r="B21163" s="50" t="e">
        <f>IF((#REF!+#REF!+H21163)&lt;&gt;0,"a","b")</f>
        <v>#REF!</v>
      </c>
      <c r="C21163" s="54">
        <v>4</v>
      </c>
      <c r="D21163" s="54"/>
      <c r="F21163" s="89"/>
      <c r="G21163" s="93" t="s">
        <v>459</v>
      </c>
      <c r="H21163" s="575">
        <f t="shared" si="11841"/>
        <v>0</v>
      </c>
      <c r="I21163" s="555"/>
      <c r="J21163" s="555"/>
      <c r="K21163" s="555"/>
      <c r="L21163" s="555"/>
      <c r="M21163" s="555"/>
      <c r="N21163" s="153"/>
    </row>
    <row r="21164" spans="2:17" ht="20.25" customHeight="1">
      <c r="B21164" s="50" t="e">
        <f>IF((#REF!+#REF!+H21164)&lt;&gt;0,"a","b")</f>
        <v>#REF!</v>
      </c>
      <c r="C21164" s="54">
        <v>4</v>
      </c>
      <c r="D21164" s="54"/>
      <c r="F21164" s="89"/>
      <c r="G21164" s="93" t="s">
        <v>452</v>
      </c>
      <c r="H21164" s="575">
        <f t="shared" si="11841"/>
        <v>0</v>
      </c>
      <c r="I21164" s="555"/>
      <c r="J21164" s="555"/>
      <c r="K21164" s="555"/>
      <c r="L21164" s="555"/>
      <c r="M21164" s="555"/>
      <c r="N21164" s="153"/>
    </row>
    <row r="21165" spans="2:17" ht="21" customHeight="1">
      <c r="B21165" s="50" t="e">
        <f>IF((#REF!+#REF!+H21165)&lt;&gt;0,"a","b")</f>
        <v>#REF!</v>
      </c>
      <c r="C21165" s="54">
        <v>4</v>
      </c>
      <c r="D21165" s="54"/>
      <c r="F21165" s="89"/>
      <c r="G21165" s="93" t="s">
        <v>458</v>
      </c>
      <c r="H21165" s="575">
        <f t="shared" si="11841"/>
        <v>0</v>
      </c>
      <c r="I21165" s="555"/>
      <c r="J21165" s="555"/>
      <c r="K21165" s="555"/>
      <c r="L21165" s="555"/>
      <c r="M21165" s="555"/>
      <c r="N21165" s="153"/>
    </row>
    <row r="21166" spans="2:17" ht="63" customHeight="1">
      <c r="B21166" s="50" t="e">
        <f>IF((#REF!+#REF!+H21166)&lt;&gt;0,"a","b")</f>
        <v>#REF!</v>
      </c>
      <c r="C21166" s="54">
        <v>1</v>
      </c>
      <c r="D21166" s="68"/>
      <c r="E21166" s="45"/>
      <c r="F21166" s="603" t="s">
        <v>2500</v>
      </c>
      <c r="G21166" s="115" t="s">
        <v>2504</v>
      </c>
      <c r="H21166" s="360">
        <f t="shared" ref="H21166:H21395" si="11907">I21166+J21166</f>
        <v>132</v>
      </c>
      <c r="I21166" s="380">
        <f t="shared" ref="I21166:N21166" si="11908">I21168+I21300+I21363+I21379</f>
        <v>132</v>
      </c>
      <c r="J21166" s="380">
        <f t="shared" si="11908"/>
        <v>0</v>
      </c>
      <c r="K21166" s="380">
        <f t="shared" si="11908"/>
        <v>135</v>
      </c>
      <c r="L21166" s="380">
        <f t="shared" si="11908"/>
        <v>140</v>
      </c>
      <c r="M21166" s="380">
        <f t="shared" si="11908"/>
        <v>145</v>
      </c>
      <c r="N21166" s="147">
        <f t="shared" si="11908"/>
        <v>0</v>
      </c>
      <c r="O21166" s="60" t="s">
        <v>71</v>
      </c>
      <c r="Q21166" s="55">
        <v>1</v>
      </c>
    </row>
    <row r="21167" spans="2:17" ht="21" customHeight="1">
      <c r="B21167" s="50" t="e">
        <f>IF((#REF!+#REF!+H21167)&lt;&gt;0,"a","b")</f>
        <v>#REF!</v>
      </c>
      <c r="C21167" s="54">
        <v>2</v>
      </c>
      <c r="D21167" s="68" t="s">
        <v>696</v>
      </c>
      <c r="F21167" s="123"/>
      <c r="G21167" s="124" t="s">
        <v>255</v>
      </c>
      <c r="H21167" s="577">
        <f t="shared" si="11907"/>
        <v>0</v>
      </c>
      <c r="I21167" s="551"/>
      <c r="J21167" s="551"/>
      <c r="K21167" s="551"/>
      <c r="L21167" s="551"/>
      <c r="M21167" s="551"/>
      <c r="N21167" s="148"/>
    </row>
    <row r="21168" spans="2:17" ht="20.25" customHeight="1">
      <c r="B21168" s="50" t="e">
        <f>IF((#REF!+#REF!+H21168)&lt;&gt;0,"a","b")</f>
        <v>#REF!</v>
      </c>
      <c r="C21168" s="54">
        <v>2</v>
      </c>
      <c r="D21168" s="68" t="s">
        <v>697</v>
      </c>
      <c r="E21168" s="45">
        <v>71011</v>
      </c>
      <c r="F21168" s="374"/>
      <c r="G21168" s="117" t="s">
        <v>256</v>
      </c>
      <c r="H21168" s="360">
        <f t="shared" si="11907"/>
        <v>132</v>
      </c>
      <c r="I21168" s="380">
        <f t="shared" ref="I21168:N21168" si="11909">I21169+I21180+I21248+I21256+I21257+I21267+I21277+I21247</f>
        <v>132</v>
      </c>
      <c r="J21168" s="380">
        <f t="shared" si="11909"/>
        <v>0</v>
      </c>
      <c r="K21168" s="380">
        <f t="shared" si="11909"/>
        <v>135</v>
      </c>
      <c r="L21168" s="380">
        <f t="shared" si="11909"/>
        <v>140</v>
      </c>
      <c r="M21168" s="380">
        <f t="shared" si="11909"/>
        <v>145</v>
      </c>
      <c r="N21168" s="149">
        <f t="shared" si="11909"/>
        <v>0</v>
      </c>
      <c r="O21168" s="60" t="s">
        <v>71</v>
      </c>
    </row>
    <row r="21169" spans="2:15" ht="20.25" customHeight="1">
      <c r="B21169" s="50" t="e">
        <f>IF((#REF!+#REF!+H21169)&lt;&gt;0,"a","b")</f>
        <v>#REF!</v>
      </c>
      <c r="C21169" s="54">
        <v>31</v>
      </c>
      <c r="D21169" s="68" t="s">
        <v>698</v>
      </c>
      <c r="F21169" s="89"/>
      <c r="G21169" s="90" t="s">
        <v>257</v>
      </c>
      <c r="H21169" s="578">
        <f t="shared" si="11907"/>
        <v>0</v>
      </c>
      <c r="I21169" s="564">
        <f t="shared" ref="I21169:N21169" si="11910">I21170+I21179</f>
        <v>0</v>
      </c>
      <c r="J21169" s="564">
        <f t="shared" si="11910"/>
        <v>0</v>
      </c>
      <c r="K21169" s="564">
        <f t="shared" si="11910"/>
        <v>0</v>
      </c>
      <c r="L21169" s="564">
        <f t="shared" si="11910"/>
        <v>0</v>
      </c>
      <c r="M21169" s="564">
        <f t="shared" si="11910"/>
        <v>0</v>
      </c>
      <c r="N21169" s="150">
        <f t="shared" si="11910"/>
        <v>0</v>
      </c>
      <c r="O21169" s="60" t="s">
        <v>71</v>
      </c>
    </row>
    <row r="21170" spans="2:15" ht="20.25" customHeight="1">
      <c r="B21170" s="50" t="e">
        <f>IF((#REF!+#REF!+H21170)&lt;&gt;0,"a","b")</f>
        <v>#REF!</v>
      </c>
      <c r="C21170" s="54">
        <v>4</v>
      </c>
      <c r="D21170" s="54"/>
      <c r="F21170" s="92"/>
      <c r="G21170" s="93" t="s">
        <v>258</v>
      </c>
      <c r="H21170" s="578">
        <f t="shared" si="11907"/>
        <v>0</v>
      </c>
      <c r="I21170" s="565">
        <f t="shared" ref="I21170:N21170" si="11911">I21171+I21178</f>
        <v>0</v>
      </c>
      <c r="J21170" s="565">
        <f t="shared" si="11911"/>
        <v>0</v>
      </c>
      <c r="K21170" s="565">
        <f t="shared" si="11911"/>
        <v>0</v>
      </c>
      <c r="L21170" s="565">
        <f t="shared" si="11911"/>
        <v>0</v>
      </c>
      <c r="M21170" s="565">
        <f t="shared" si="11911"/>
        <v>0</v>
      </c>
      <c r="N21170" s="151">
        <f t="shared" si="11911"/>
        <v>0</v>
      </c>
      <c r="O21170" s="60" t="s">
        <v>71</v>
      </c>
    </row>
    <row r="21171" spans="2:15" ht="20.25" customHeight="1">
      <c r="B21171" s="50" t="e">
        <f>IF((#REF!+#REF!+H21171)&lt;&gt;0,"a","b")</f>
        <v>#REF!</v>
      </c>
      <c r="C21171" s="54">
        <v>5</v>
      </c>
      <c r="D21171" s="54"/>
      <c r="F21171" s="89"/>
      <c r="G21171" s="95" t="s">
        <v>259</v>
      </c>
      <c r="H21171" s="578">
        <f t="shared" si="11907"/>
        <v>0</v>
      </c>
      <c r="I21171" s="560">
        <f t="shared" ref="I21171:K21171" si="11912">SUM(I21172:I21177)</f>
        <v>0</v>
      </c>
      <c r="J21171" s="560">
        <f t="shared" si="11912"/>
        <v>0</v>
      </c>
      <c r="K21171" s="560">
        <f t="shared" si="11912"/>
        <v>0</v>
      </c>
      <c r="L21171" s="560">
        <f t="shared" ref="L21171:N21171" si="11913">SUM(L21172:L21177)</f>
        <v>0</v>
      </c>
      <c r="M21171" s="560">
        <f t="shared" si="11913"/>
        <v>0</v>
      </c>
      <c r="N21171" s="152">
        <f t="shared" si="11913"/>
        <v>0</v>
      </c>
      <c r="O21171" s="60" t="s">
        <v>71</v>
      </c>
    </row>
    <row r="21172" spans="2:15" ht="20.25" customHeight="1">
      <c r="B21172" s="50" t="e">
        <f>IF((#REF!+#REF!+H21172)&lt;&gt;0,"a","b")</f>
        <v>#REF!</v>
      </c>
      <c r="C21172" s="54">
        <v>6</v>
      </c>
      <c r="D21172" s="54"/>
      <c r="F21172" s="89"/>
      <c r="G21172" s="97" t="s">
        <v>260</v>
      </c>
      <c r="H21172" s="579">
        <f t="shared" si="11907"/>
        <v>0</v>
      </c>
      <c r="I21172" s="553"/>
      <c r="J21172" s="553"/>
      <c r="K21172" s="553"/>
      <c r="L21172" s="553"/>
      <c r="M21172" s="553"/>
      <c r="N21172" s="138"/>
    </row>
    <row r="21173" spans="2:15" ht="20.25" customHeight="1">
      <c r="B21173" s="50" t="e">
        <f>IF((#REF!+#REF!+H21173)&lt;&gt;0,"a","b")</f>
        <v>#REF!</v>
      </c>
      <c r="C21173" s="54">
        <v>6</v>
      </c>
      <c r="D21173" s="54"/>
      <c r="F21173" s="89"/>
      <c r="G21173" s="97" t="s">
        <v>261</v>
      </c>
      <c r="H21173" s="552">
        <f t="shared" si="11907"/>
        <v>0</v>
      </c>
      <c r="I21173" s="553"/>
      <c r="J21173" s="553"/>
      <c r="K21173" s="553"/>
      <c r="L21173" s="553"/>
      <c r="M21173" s="553"/>
      <c r="N21173" s="138"/>
    </row>
    <row r="21174" spans="2:15" ht="20.25" customHeight="1">
      <c r="B21174" s="50" t="e">
        <f>IF((#REF!+#REF!+H21174)&lt;&gt;0,"a","b")</f>
        <v>#REF!</v>
      </c>
      <c r="C21174" s="54">
        <v>6</v>
      </c>
      <c r="D21174" s="54"/>
      <c r="F21174" s="89"/>
      <c r="G21174" s="97" t="s">
        <v>262</v>
      </c>
      <c r="H21174" s="558">
        <f t="shared" si="11907"/>
        <v>0</v>
      </c>
      <c r="I21174" s="553"/>
      <c r="J21174" s="553"/>
      <c r="K21174" s="553"/>
      <c r="L21174" s="553"/>
      <c r="M21174" s="553"/>
      <c r="N21174" s="138"/>
    </row>
    <row r="21175" spans="2:15" ht="20.25" customHeight="1">
      <c r="B21175" s="50" t="e">
        <f>IF((#REF!+#REF!+H21175)&lt;&gt;0,"a","b")</f>
        <v>#REF!</v>
      </c>
      <c r="C21175" s="54">
        <v>6</v>
      </c>
      <c r="D21175" s="54"/>
      <c r="F21175" s="89"/>
      <c r="G21175" s="97" t="s">
        <v>263</v>
      </c>
      <c r="H21175" s="558">
        <f t="shared" si="11907"/>
        <v>0</v>
      </c>
      <c r="I21175" s="553"/>
      <c r="J21175" s="553"/>
      <c r="K21175" s="553"/>
      <c r="L21175" s="553"/>
      <c r="M21175" s="553"/>
      <c r="N21175" s="138"/>
    </row>
    <row r="21176" spans="2:15" ht="20.25" customHeight="1">
      <c r="B21176" s="50" t="e">
        <f>IF((#REF!+#REF!+H21176)&lt;&gt;0,"a","b")</f>
        <v>#REF!</v>
      </c>
      <c r="C21176" s="54">
        <v>6</v>
      </c>
      <c r="D21176" s="54"/>
      <c r="F21176" s="89"/>
      <c r="G21176" s="97" t="s">
        <v>264</v>
      </c>
      <c r="H21176" s="552">
        <f t="shared" si="11907"/>
        <v>0</v>
      </c>
      <c r="I21176" s="553"/>
      <c r="J21176" s="553"/>
      <c r="K21176" s="553"/>
      <c r="L21176" s="553"/>
      <c r="M21176" s="553"/>
      <c r="N21176" s="138"/>
    </row>
    <row r="21177" spans="2:15" ht="20.25" customHeight="1">
      <c r="B21177" s="50" t="e">
        <f>IF((#REF!+#REF!+H21177)&lt;&gt;0,"a","b")</f>
        <v>#REF!</v>
      </c>
      <c r="C21177" s="54">
        <v>6</v>
      </c>
      <c r="D21177" s="54"/>
      <c r="F21177" s="89"/>
      <c r="G21177" s="97" t="s">
        <v>265</v>
      </c>
      <c r="H21177" s="552">
        <f t="shared" si="11907"/>
        <v>0</v>
      </c>
      <c r="I21177" s="553"/>
      <c r="J21177" s="553"/>
      <c r="K21177" s="553"/>
      <c r="L21177" s="553"/>
      <c r="M21177" s="553"/>
      <c r="N21177" s="138"/>
    </row>
    <row r="21178" spans="2:15" ht="20.25" customHeight="1">
      <c r="B21178" s="50" t="e">
        <f>IF((#REF!+#REF!+H21178)&lt;&gt;0,"a","b")</f>
        <v>#REF!</v>
      </c>
      <c r="C21178" s="54">
        <v>5</v>
      </c>
      <c r="D21178" s="54"/>
      <c r="F21178" s="89"/>
      <c r="G21178" s="95" t="s">
        <v>266</v>
      </c>
      <c r="H21178" s="552">
        <f t="shared" si="11907"/>
        <v>0</v>
      </c>
      <c r="I21178" s="554"/>
      <c r="J21178" s="554"/>
      <c r="K21178" s="554"/>
      <c r="L21178" s="554"/>
      <c r="M21178" s="554"/>
      <c r="N21178" s="154"/>
    </row>
    <row r="21179" spans="2:15" ht="20.25" customHeight="1">
      <c r="B21179" s="50" t="e">
        <f>IF((#REF!+#REF!+H21179)&lt;&gt;0,"a","b")</f>
        <v>#REF!</v>
      </c>
      <c r="C21179" s="54">
        <v>4</v>
      </c>
      <c r="D21179" s="54"/>
      <c r="F21179" s="89"/>
      <c r="G21179" s="93" t="s">
        <v>267</v>
      </c>
      <c r="H21179" s="552">
        <f t="shared" si="11907"/>
        <v>0</v>
      </c>
      <c r="I21179" s="555"/>
      <c r="J21179" s="555"/>
      <c r="K21179" s="555"/>
      <c r="L21179" s="555"/>
      <c r="M21179" s="555"/>
      <c r="N21179" s="153"/>
    </row>
    <row r="21180" spans="2:15" ht="20.25" customHeight="1">
      <c r="B21180" s="50" t="e">
        <f>IF((#REF!+#REF!+H21180)&lt;&gt;0,"a","b")</f>
        <v>#REF!</v>
      </c>
      <c r="C21180" s="54">
        <v>3</v>
      </c>
      <c r="D21180" s="54"/>
      <c r="F21180" s="89"/>
      <c r="G21180" s="90" t="s">
        <v>268</v>
      </c>
      <c r="H21180" s="563">
        <f t="shared" si="11907"/>
        <v>0</v>
      </c>
      <c r="I21180" s="564">
        <f t="shared" ref="I21180:N21180" si="11914">I21181+I21182+I21185+I21221+I21222+I21223+I21224+I21225+I21232+I21233</f>
        <v>0</v>
      </c>
      <c r="J21180" s="564">
        <f t="shared" si="11914"/>
        <v>0</v>
      </c>
      <c r="K21180" s="564">
        <f t="shared" si="11914"/>
        <v>0</v>
      </c>
      <c r="L21180" s="564">
        <f t="shared" si="11914"/>
        <v>0</v>
      </c>
      <c r="M21180" s="564">
        <f t="shared" si="11914"/>
        <v>0</v>
      </c>
      <c r="N21180" s="150">
        <f t="shared" si="11914"/>
        <v>0</v>
      </c>
      <c r="O21180" s="60" t="s">
        <v>71</v>
      </c>
    </row>
    <row r="21181" spans="2:15" ht="20.25" customHeight="1">
      <c r="B21181" s="50" t="e">
        <f>IF((#REF!+#REF!+H21181)&lt;&gt;0,"a","b")</f>
        <v>#REF!</v>
      </c>
      <c r="C21181" s="54">
        <v>4</v>
      </c>
      <c r="D21181" s="54"/>
      <c r="F21181" s="89"/>
      <c r="G21181" s="93" t="s">
        <v>269</v>
      </c>
      <c r="H21181" s="556">
        <f t="shared" si="11907"/>
        <v>0</v>
      </c>
      <c r="I21181" s="555"/>
      <c r="J21181" s="555"/>
      <c r="K21181" s="555"/>
      <c r="L21181" s="555"/>
      <c r="M21181" s="555"/>
      <c r="N21181" s="153"/>
    </row>
    <row r="21182" spans="2:15" ht="20.25" customHeight="1">
      <c r="B21182" s="50" t="e">
        <f>IF((#REF!+#REF!+H21182)&lt;&gt;0,"a","b")</f>
        <v>#REF!</v>
      </c>
      <c r="C21182" s="54">
        <v>4</v>
      </c>
      <c r="D21182" s="54"/>
      <c r="F21182" s="89"/>
      <c r="G21182" s="93" t="s">
        <v>270</v>
      </c>
      <c r="H21182" s="566">
        <f t="shared" si="11907"/>
        <v>0</v>
      </c>
      <c r="I21182" s="565">
        <f t="shared" ref="I21182:K21182" si="11915">SUM(I21183:I21184)</f>
        <v>0</v>
      </c>
      <c r="J21182" s="565">
        <f t="shared" si="11915"/>
        <v>0</v>
      </c>
      <c r="K21182" s="565">
        <f t="shared" si="11915"/>
        <v>0</v>
      </c>
      <c r="L21182" s="565">
        <f t="shared" ref="L21182:N21182" si="11916">SUM(L21183:L21184)</f>
        <v>0</v>
      </c>
      <c r="M21182" s="565">
        <f t="shared" si="11916"/>
        <v>0</v>
      </c>
      <c r="N21182" s="151">
        <f t="shared" si="11916"/>
        <v>0</v>
      </c>
      <c r="O21182" s="60" t="s">
        <v>71</v>
      </c>
    </row>
    <row r="21183" spans="2:15" ht="20.25" customHeight="1">
      <c r="B21183" s="50" t="e">
        <f>IF((#REF!+#REF!+H21183)&lt;&gt;0,"a","b")</f>
        <v>#REF!</v>
      </c>
      <c r="C21183" s="54">
        <v>5</v>
      </c>
      <c r="D21183" s="54"/>
      <c r="F21183" s="89"/>
      <c r="G21183" s="95" t="s">
        <v>271</v>
      </c>
      <c r="H21183" s="556">
        <f t="shared" si="11907"/>
        <v>0</v>
      </c>
      <c r="I21183" s="554"/>
      <c r="J21183" s="554"/>
      <c r="K21183" s="554"/>
      <c r="L21183" s="554"/>
      <c r="M21183" s="554"/>
      <c r="N21183" s="154"/>
    </row>
    <row r="21184" spans="2:15" ht="20.25" customHeight="1">
      <c r="B21184" s="50" t="e">
        <f>IF((#REF!+#REF!+H21184)&lt;&gt;0,"a","b")</f>
        <v>#REF!</v>
      </c>
      <c r="C21184" s="54">
        <v>5</v>
      </c>
      <c r="D21184" s="54"/>
      <c r="F21184" s="89"/>
      <c r="G21184" s="95" t="s">
        <v>272</v>
      </c>
      <c r="H21184" s="556">
        <f t="shared" si="11907"/>
        <v>0</v>
      </c>
      <c r="I21184" s="554"/>
      <c r="J21184" s="554"/>
      <c r="K21184" s="554"/>
      <c r="L21184" s="554"/>
      <c r="M21184" s="554"/>
      <c r="N21184" s="154"/>
    </row>
    <row r="21185" spans="2:15" ht="20.25" customHeight="1">
      <c r="B21185" s="50" t="e">
        <f>IF((#REF!+#REF!+H21185)&lt;&gt;0,"a","b")</f>
        <v>#REF!</v>
      </c>
      <c r="C21185" s="54">
        <v>4</v>
      </c>
      <c r="D21185" s="54"/>
      <c r="F21185" s="89"/>
      <c r="G21185" s="93" t="s">
        <v>273</v>
      </c>
      <c r="H21185" s="566">
        <f t="shared" si="11907"/>
        <v>0</v>
      </c>
      <c r="I21185" s="565">
        <f t="shared" ref="I21185:N21185" si="11917">I21186+I21187+I21188+I21189+I21201+I21205+I21206+I21207+I21208+I21209+I21210+I21211+I21219+I21220</f>
        <v>0</v>
      </c>
      <c r="J21185" s="565">
        <f t="shared" si="11917"/>
        <v>0</v>
      </c>
      <c r="K21185" s="565">
        <f t="shared" si="11917"/>
        <v>0</v>
      </c>
      <c r="L21185" s="565">
        <f t="shared" si="11917"/>
        <v>0</v>
      </c>
      <c r="M21185" s="565">
        <f t="shared" si="11917"/>
        <v>0</v>
      </c>
      <c r="N21185" s="151">
        <f t="shared" si="11917"/>
        <v>0</v>
      </c>
      <c r="O21185" s="60" t="s">
        <v>71</v>
      </c>
    </row>
    <row r="21186" spans="2:15" ht="42.75" customHeight="1">
      <c r="B21186" s="50" t="e">
        <f>IF((#REF!+#REF!+H21186)&lt;&gt;0,"a","b")</f>
        <v>#REF!</v>
      </c>
      <c r="C21186" s="54">
        <v>5</v>
      </c>
      <c r="D21186" s="54"/>
      <c r="F21186" s="89"/>
      <c r="G21186" s="95" t="s">
        <v>322</v>
      </c>
      <c r="H21186" s="556">
        <f t="shared" si="11907"/>
        <v>0</v>
      </c>
      <c r="I21186" s="554"/>
      <c r="J21186" s="554"/>
      <c r="K21186" s="554"/>
      <c r="L21186" s="554"/>
      <c r="M21186" s="554"/>
      <c r="N21186" s="154"/>
    </row>
    <row r="21187" spans="2:15" ht="30.75" customHeight="1">
      <c r="B21187" s="50" t="e">
        <f>IF((#REF!+#REF!+H21187)&lt;&gt;0,"a","b")</f>
        <v>#REF!</v>
      </c>
      <c r="C21187" s="54">
        <v>5</v>
      </c>
      <c r="D21187" s="54"/>
      <c r="F21187" s="89"/>
      <c r="G21187" s="111" t="s">
        <v>289</v>
      </c>
      <c r="H21187" s="556">
        <f t="shared" si="11907"/>
        <v>0</v>
      </c>
      <c r="I21187" s="554"/>
      <c r="J21187" s="554"/>
      <c r="K21187" s="554"/>
      <c r="L21187" s="554"/>
      <c r="M21187" s="554"/>
      <c r="N21187" s="154"/>
    </row>
    <row r="21188" spans="2:15" ht="60.75" customHeight="1">
      <c r="B21188" s="50" t="e">
        <f>IF((#REF!+#REF!+H21188)&lt;&gt;0,"a","b")</f>
        <v>#REF!</v>
      </c>
      <c r="C21188" s="54">
        <v>5</v>
      </c>
      <c r="D21188" s="54"/>
      <c r="F21188" s="89"/>
      <c r="G21188" s="111" t="s">
        <v>323</v>
      </c>
      <c r="H21188" s="556">
        <f t="shared" si="11907"/>
        <v>0</v>
      </c>
      <c r="I21188" s="554"/>
      <c r="J21188" s="554"/>
      <c r="K21188" s="554"/>
      <c r="L21188" s="554"/>
      <c r="M21188" s="554"/>
      <c r="N21188" s="154"/>
    </row>
    <row r="21189" spans="2:15" ht="30.75" customHeight="1">
      <c r="B21189" s="50" t="e">
        <f>IF((#REF!+#REF!+H21189)&lt;&gt;0,"a","b")</f>
        <v>#REF!</v>
      </c>
      <c r="C21189" s="54">
        <v>5</v>
      </c>
      <c r="D21189" s="54"/>
      <c r="F21189" s="89"/>
      <c r="G21189" s="95" t="s">
        <v>288</v>
      </c>
      <c r="H21189" s="566">
        <f t="shared" si="11907"/>
        <v>0</v>
      </c>
      <c r="I21189" s="560">
        <f t="shared" ref="I21189:K21189" si="11918">SUM(I21190:I21200)</f>
        <v>0</v>
      </c>
      <c r="J21189" s="560">
        <f t="shared" si="11918"/>
        <v>0</v>
      </c>
      <c r="K21189" s="560">
        <f t="shared" si="11918"/>
        <v>0</v>
      </c>
      <c r="L21189" s="560">
        <f t="shared" ref="L21189:N21189" si="11919">SUM(L21190:L21200)</f>
        <v>0</v>
      </c>
      <c r="M21189" s="560">
        <f t="shared" si="11919"/>
        <v>0</v>
      </c>
      <c r="N21189" s="152">
        <f t="shared" si="11919"/>
        <v>0</v>
      </c>
      <c r="O21189" s="60" t="s">
        <v>71</v>
      </c>
    </row>
    <row r="21190" spans="2:15" ht="20.25" customHeight="1">
      <c r="B21190" s="50" t="e">
        <f>IF((#REF!+#REF!+H21190)&lt;&gt;0,"a","b")</f>
        <v>#REF!</v>
      </c>
      <c r="C21190" s="54">
        <v>6</v>
      </c>
      <c r="D21190" s="54"/>
      <c r="F21190" s="89"/>
      <c r="G21190" s="97" t="s">
        <v>274</v>
      </c>
      <c r="H21190" s="556">
        <f t="shared" si="11907"/>
        <v>0</v>
      </c>
      <c r="I21190" s="557"/>
      <c r="J21190" s="557"/>
      <c r="K21190" s="557"/>
      <c r="L21190" s="557"/>
      <c r="M21190" s="557"/>
      <c r="N21190" s="155"/>
    </row>
    <row r="21191" spans="2:15" ht="20.25" customHeight="1">
      <c r="B21191" s="50" t="e">
        <f>IF((#REF!+#REF!+H21191)&lt;&gt;0,"a","b")</f>
        <v>#REF!</v>
      </c>
      <c r="C21191" s="54">
        <v>6</v>
      </c>
      <c r="D21191" s="54"/>
      <c r="F21191" s="89"/>
      <c r="G21191" s="97" t="s">
        <v>275</v>
      </c>
      <c r="H21191" s="556">
        <f t="shared" si="11907"/>
        <v>0</v>
      </c>
      <c r="I21191" s="557"/>
      <c r="J21191" s="557"/>
      <c r="K21191" s="557"/>
      <c r="L21191" s="557"/>
      <c r="M21191" s="557"/>
      <c r="N21191" s="155"/>
    </row>
    <row r="21192" spans="2:15" ht="20.25" customHeight="1">
      <c r="B21192" s="50" t="e">
        <f>IF((#REF!+#REF!+H21192)&lt;&gt;0,"a","b")</f>
        <v>#REF!</v>
      </c>
      <c r="C21192" s="54">
        <v>6</v>
      </c>
      <c r="D21192" s="54"/>
      <c r="F21192" s="89"/>
      <c r="G21192" s="97" t="s">
        <v>276</v>
      </c>
      <c r="H21192" s="556">
        <f t="shared" si="11907"/>
        <v>0</v>
      </c>
      <c r="I21192" s="557"/>
      <c r="J21192" s="557"/>
      <c r="K21192" s="557"/>
      <c r="L21192" s="557"/>
      <c r="M21192" s="557"/>
      <c r="N21192" s="155"/>
    </row>
    <row r="21193" spans="2:15" ht="20.25" customHeight="1">
      <c r="B21193" s="50" t="e">
        <f>IF((#REF!+#REF!+H21193)&lt;&gt;0,"a","b")</f>
        <v>#REF!</v>
      </c>
      <c r="C21193" s="54">
        <v>6</v>
      </c>
      <c r="D21193" s="54"/>
      <c r="F21193" s="89"/>
      <c r="G21193" s="97" t="s">
        <v>277</v>
      </c>
      <c r="H21193" s="556">
        <f t="shared" si="11907"/>
        <v>0</v>
      </c>
      <c r="I21193" s="557"/>
      <c r="J21193" s="557"/>
      <c r="K21193" s="557"/>
      <c r="L21193" s="557"/>
      <c r="M21193" s="557"/>
      <c r="N21193" s="155"/>
    </row>
    <row r="21194" spans="2:15" ht="20.25" customHeight="1">
      <c r="B21194" s="50" t="e">
        <f>IF((#REF!+#REF!+H21194)&lt;&gt;0,"a","b")</f>
        <v>#REF!</v>
      </c>
      <c r="C21194" s="54">
        <v>6</v>
      </c>
      <c r="D21194" s="54"/>
      <c r="F21194" s="89"/>
      <c r="G21194" s="97" t="s">
        <v>278</v>
      </c>
      <c r="H21194" s="556">
        <f t="shared" si="11907"/>
        <v>0</v>
      </c>
      <c r="I21194" s="557"/>
      <c r="J21194" s="557"/>
      <c r="K21194" s="557"/>
      <c r="L21194" s="557"/>
      <c r="M21194" s="557"/>
      <c r="N21194" s="155"/>
    </row>
    <row r="21195" spans="2:15" ht="20.25" customHeight="1">
      <c r="B21195" s="50" t="e">
        <f>IF((#REF!+#REF!+H21195)&lt;&gt;0,"a","b")</f>
        <v>#REF!</v>
      </c>
      <c r="C21195" s="54">
        <v>6</v>
      </c>
      <c r="D21195" s="54"/>
      <c r="F21195" s="89"/>
      <c r="G21195" s="97" t="s">
        <v>279</v>
      </c>
      <c r="H21195" s="552">
        <f t="shared" si="11907"/>
        <v>0</v>
      </c>
      <c r="I21195" s="557"/>
      <c r="J21195" s="557"/>
      <c r="K21195" s="557"/>
      <c r="L21195" s="557"/>
      <c r="M21195" s="557"/>
      <c r="N21195" s="155"/>
    </row>
    <row r="21196" spans="2:15" ht="20.25" customHeight="1">
      <c r="B21196" s="50" t="e">
        <f>IF((#REF!+#REF!+H21196)&lt;&gt;0,"a","b")</f>
        <v>#REF!</v>
      </c>
      <c r="C21196" s="54">
        <v>6</v>
      </c>
      <c r="D21196" s="54"/>
      <c r="F21196" s="89"/>
      <c r="G21196" s="97" t="s">
        <v>280</v>
      </c>
      <c r="H21196" s="552">
        <f t="shared" si="11907"/>
        <v>0</v>
      </c>
      <c r="I21196" s="557"/>
      <c r="J21196" s="557"/>
      <c r="K21196" s="557"/>
      <c r="L21196" s="557"/>
      <c r="M21196" s="557"/>
      <c r="N21196" s="155"/>
    </row>
    <row r="21197" spans="2:15" ht="20.25" customHeight="1">
      <c r="B21197" s="50" t="e">
        <f>IF((#REF!+#REF!+H21197)&lt;&gt;0,"a","b")</f>
        <v>#REF!</v>
      </c>
      <c r="C21197" s="54">
        <v>6</v>
      </c>
      <c r="D21197" s="54"/>
      <c r="F21197" s="89"/>
      <c r="G21197" s="97" t="s">
        <v>281</v>
      </c>
      <c r="H21197" s="552">
        <f t="shared" si="11907"/>
        <v>0</v>
      </c>
      <c r="I21197" s="557"/>
      <c r="J21197" s="557"/>
      <c r="K21197" s="557"/>
      <c r="L21197" s="557"/>
      <c r="M21197" s="557"/>
      <c r="N21197" s="155"/>
    </row>
    <row r="21198" spans="2:15" ht="20.25" customHeight="1">
      <c r="B21198" s="50" t="e">
        <f>IF((#REF!+#REF!+H21198)&lt;&gt;0,"a","b")</f>
        <v>#REF!</v>
      </c>
      <c r="C21198" s="54">
        <v>6</v>
      </c>
      <c r="D21198" s="54"/>
      <c r="F21198" s="89"/>
      <c r="G21198" s="97" t="s">
        <v>282</v>
      </c>
      <c r="H21198" s="552">
        <f t="shared" si="11907"/>
        <v>0</v>
      </c>
      <c r="I21198" s="557"/>
      <c r="J21198" s="557"/>
      <c r="K21198" s="557"/>
      <c r="L21198" s="557"/>
      <c r="M21198" s="557"/>
      <c r="N21198" s="155"/>
    </row>
    <row r="21199" spans="2:15" ht="20.25" customHeight="1">
      <c r="B21199" s="50" t="e">
        <f>IF((#REF!+#REF!+H21199)&lt;&gt;0,"a","b")</f>
        <v>#REF!</v>
      </c>
      <c r="C21199" s="54">
        <v>6</v>
      </c>
      <c r="D21199" s="54"/>
      <c r="F21199" s="89"/>
      <c r="G21199" s="97" t="s">
        <v>283</v>
      </c>
      <c r="H21199" s="552">
        <f t="shared" si="11907"/>
        <v>0</v>
      </c>
      <c r="I21199" s="557"/>
      <c r="J21199" s="557"/>
      <c r="K21199" s="557"/>
      <c r="L21199" s="557"/>
      <c r="M21199" s="557"/>
      <c r="N21199" s="155"/>
    </row>
    <row r="21200" spans="2:15" ht="30.75" customHeight="1">
      <c r="B21200" s="50" t="e">
        <f>IF((#REF!+#REF!+H21200)&lt;&gt;0,"a","b")</f>
        <v>#REF!</v>
      </c>
      <c r="C21200" s="54">
        <v>6</v>
      </c>
      <c r="D21200" s="54"/>
      <c r="F21200" s="89"/>
      <c r="G21200" s="97" t="s">
        <v>324</v>
      </c>
      <c r="H21200" s="552">
        <f t="shared" si="11907"/>
        <v>0</v>
      </c>
      <c r="I21200" s="557"/>
      <c r="J21200" s="557"/>
      <c r="K21200" s="557"/>
      <c r="L21200" s="557"/>
      <c r="M21200" s="557"/>
      <c r="N21200" s="155"/>
    </row>
    <row r="21201" spans="2:15" ht="20.25" customHeight="1">
      <c r="B21201" s="50" t="e">
        <f>IF((#REF!+#REF!+H21201)&lt;&gt;0,"a","b")</f>
        <v>#REF!</v>
      </c>
      <c r="C21201" s="54">
        <v>5</v>
      </c>
      <c r="D21201" s="54"/>
      <c r="F21201" s="89"/>
      <c r="G21201" s="95" t="s">
        <v>290</v>
      </c>
      <c r="H21201" s="566">
        <f t="shared" si="11907"/>
        <v>0</v>
      </c>
      <c r="I21201" s="560">
        <f t="shared" ref="I21201:K21201" si="11920">SUM(I21202:I21204)</f>
        <v>0</v>
      </c>
      <c r="J21201" s="560">
        <f t="shared" si="11920"/>
        <v>0</v>
      </c>
      <c r="K21201" s="560">
        <f t="shared" si="11920"/>
        <v>0</v>
      </c>
      <c r="L21201" s="560">
        <f t="shared" ref="L21201:N21201" si="11921">SUM(L21202:L21204)</f>
        <v>0</v>
      </c>
      <c r="M21201" s="560">
        <f t="shared" si="11921"/>
        <v>0</v>
      </c>
      <c r="N21201" s="152">
        <f t="shared" si="11921"/>
        <v>0</v>
      </c>
      <c r="O21201" s="60" t="s">
        <v>71</v>
      </c>
    </row>
    <row r="21202" spans="2:15" ht="20.25" customHeight="1">
      <c r="B21202" s="50" t="e">
        <f>IF((#REF!+#REF!+H21202)&lt;&gt;0,"a","b")</f>
        <v>#REF!</v>
      </c>
      <c r="C21202" s="54">
        <v>6</v>
      </c>
      <c r="D21202" s="54"/>
      <c r="F21202" s="89"/>
      <c r="G21202" s="97" t="s">
        <v>284</v>
      </c>
      <c r="H21202" s="556">
        <f t="shared" si="11907"/>
        <v>0</v>
      </c>
      <c r="I21202" s="557"/>
      <c r="J21202" s="557"/>
      <c r="K21202" s="557"/>
      <c r="L21202" s="557"/>
      <c r="M21202" s="557"/>
      <c r="N21202" s="155"/>
    </row>
    <row r="21203" spans="2:15" ht="20.25" customHeight="1">
      <c r="B21203" s="50" t="e">
        <f>IF((#REF!+#REF!+H21203)&lt;&gt;0,"a","b")</f>
        <v>#REF!</v>
      </c>
      <c r="C21203" s="54">
        <v>6</v>
      </c>
      <c r="D21203" s="54"/>
      <c r="F21203" s="89"/>
      <c r="G21203" s="97" t="s">
        <v>285</v>
      </c>
      <c r="H21203" s="556">
        <f t="shared" si="11907"/>
        <v>0</v>
      </c>
      <c r="I21203" s="557"/>
      <c r="J21203" s="557"/>
      <c r="K21203" s="557"/>
      <c r="L21203" s="557"/>
      <c r="M21203" s="557"/>
      <c r="N21203" s="155"/>
    </row>
    <row r="21204" spans="2:15" ht="30.75" customHeight="1">
      <c r="B21204" s="50" t="e">
        <f>IF((#REF!+#REF!+H21204)&lt;&gt;0,"a","b")</f>
        <v>#REF!</v>
      </c>
      <c r="C21204" s="54">
        <v>6</v>
      </c>
      <c r="D21204" s="54"/>
      <c r="F21204" s="89"/>
      <c r="G21204" s="97" t="s">
        <v>325</v>
      </c>
      <c r="H21204" s="556">
        <f t="shared" si="11907"/>
        <v>0</v>
      </c>
      <c r="I21204" s="557"/>
      <c r="J21204" s="557"/>
      <c r="K21204" s="557"/>
      <c r="L21204" s="557"/>
      <c r="M21204" s="557"/>
      <c r="N21204" s="155"/>
    </row>
    <row r="21205" spans="2:15" ht="30.75" customHeight="1">
      <c r="B21205" s="50" t="e">
        <f>IF((#REF!+#REF!+H21205)&lt;&gt;0,"a","b")</f>
        <v>#REF!</v>
      </c>
      <c r="C21205" s="54">
        <v>5</v>
      </c>
      <c r="D21205" s="54"/>
      <c r="F21205" s="89"/>
      <c r="G21205" s="95" t="s">
        <v>326</v>
      </c>
      <c r="H21205" s="556">
        <f t="shared" si="11907"/>
        <v>0</v>
      </c>
      <c r="I21205" s="554"/>
      <c r="J21205" s="554"/>
      <c r="K21205" s="554"/>
      <c r="L21205" s="554"/>
      <c r="M21205" s="554"/>
      <c r="N21205" s="154"/>
    </row>
    <row r="21206" spans="2:15" ht="34.5" customHeight="1">
      <c r="B21206" s="50" t="e">
        <f>IF((#REF!+#REF!+H21206)&lt;&gt;0,"a","b")</f>
        <v>#REF!</v>
      </c>
      <c r="C21206" s="54">
        <v>5</v>
      </c>
      <c r="D21206" s="54"/>
      <c r="F21206" s="89"/>
      <c r="G21206" s="128" t="s">
        <v>460</v>
      </c>
      <c r="H21206" s="556">
        <f t="shared" si="11907"/>
        <v>0</v>
      </c>
      <c r="I21206" s="554"/>
      <c r="J21206" s="554"/>
      <c r="K21206" s="554"/>
      <c r="L21206" s="554"/>
      <c r="M21206" s="554"/>
      <c r="N21206" s="154"/>
    </row>
    <row r="21207" spans="2:15" ht="34.5" customHeight="1">
      <c r="B21207" s="50" t="e">
        <f>IF((#REF!+#REF!+H21207)&lt;&gt;0,"a","b")</f>
        <v>#REF!</v>
      </c>
      <c r="C21207" s="54">
        <v>5</v>
      </c>
      <c r="D21207" s="54"/>
      <c r="F21207" s="89"/>
      <c r="G21207" s="95" t="s">
        <v>327</v>
      </c>
      <c r="H21207" s="556">
        <f t="shared" si="11907"/>
        <v>0</v>
      </c>
      <c r="I21207" s="554"/>
      <c r="J21207" s="554"/>
      <c r="K21207" s="554"/>
      <c r="L21207" s="554"/>
      <c r="M21207" s="554"/>
      <c r="N21207" s="154"/>
    </row>
    <row r="21208" spans="2:15" ht="50.25" customHeight="1">
      <c r="B21208" s="50" t="e">
        <f>IF((#REF!+#REF!+H21208)&lt;&gt;0,"a","b")</f>
        <v>#REF!</v>
      </c>
      <c r="C21208" s="54">
        <v>5</v>
      </c>
      <c r="D21208" s="54"/>
      <c r="F21208" s="89"/>
      <c r="G21208" s="95" t="s">
        <v>328</v>
      </c>
      <c r="H21208" s="552">
        <f t="shared" si="11907"/>
        <v>0</v>
      </c>
      <c r="I21208" s="554"/>
      <c r="J21208" s="554"/>
      <c r="K21208" s="554"/>
      <c r="L21208" s="554"/>
      <c r="M21208" s="554"/>
      <c r="N21208" s="154"/>
    </row>
    <row r="21209" spans="2:15" ht="20.25" customHeight="1">
      <c r="B21209" s="50" t="e">
        <f>IF((#REF!+#REF!+H21209)&lt;&gt;0,"a","b")</f>
        <v>#REF!</v>
      </c>
      <c r="C21209" s="54">
        <v>5</v>
      </c>
      <c r="D21209" s="54"/>
      <c r="F21209" s="89"/>
      <c r="G21209" s="95" t="s">
        <v>329</v>
      </c>
      <c r="H21209" s="552">
        <f t="shared" si="11907"/>
        <v>0</v>
      </c>
      <c r="I21209" s="554"/>
      <c r="J21209" s="554"/>
      <c r="K21209" s="554"/>
      <c r="L21209" s="554"/>
      <c r="M21209" s="554"/>
      <c r="N21209" s="154"/>
    </row>
    <row r="21210" spans="2:15" ht="20.25" customHeight="1">
      <c r="B21210" s="50" t="e">
        <f>IF((#REF!+#REF!+H21210)&lt;&gt;0,"a","b")</f>
        <v>#REF!</v>
      </c>
      <c r="C21210" s="54">
        <v>5</v>
      </c>
      <c r="D21210" s="54"/>
      <c r="F21210" s="89"/>
      <c r="G21210" s="95" t="s">
        <v>330</v>
      </c>
      <c r="H21210" s="558">
        <f t="shared" si="11907"/>
        <v>0</v>
      </c>
      <c r="I21210" s="554"/>
      <c r="J21210" s="554"/>
      <c r="K21210" s="554"/>
      <c r="L21210" s="554"/>
      <c r="M21210" s="554"/>
      <c r="N21210" s="154"/>
    </row>
    <row r="21211" spans="2:15" ht="20.25" customHeight="1">
      <c r="B21211" s="50" t="e">
        <f>IF((#REF!+#REF!+H21211)&lt;&gt;0,"a","b")</f>
        <v>#REF!</v>
      </c>
      <c r="C21211" s="54">
        <v>5</v>
      </c>
      <c r="D21211" s="54"/>
      <c r="F21211" s="89"/>
      <c r="G21211" s="95" t="s">
        <v>331</v>
      </c>
      <c r="H21211" s="559">
        <f t="shared" si="11907"/>
        <v>0</v>
      </c>
      <c r="I21211" s="560">
        <f t="shared" ref="I21211:K21211" si="11922">SUM(I21212:I21218)</f>
        <v>0</v>
      </c>
      <c r="J21211" s="560">
        <f t="shared" si="11922"/>
        <v>0</v>
      </c>
      <c r="K21211" s="560">
        <f t="shared" si="11922"/>
        <v>0</v>
      </c>
      <c r="L21211" s="560">
        <f t="shared" ref="L21211:N21211" si="11923">SUM(L21212:L21218)</f>
        <v>0</v>
      </c>
      <c r="M21211" s="560">
        <f t="shared" si="11923"/>
        <v>0</v>
      </c>
      <c r="N21211" s="152">
        <f t="shared" si="11923"/>
        <v>0</v>
      </c>
      <c r="O21211" s="60" t="s">
        <v>71</v>
      </c>
    </row>
    <row r="21212" spans="2:15" ht="23.25" customHeight="1">
      <c r="B21212" s="50" t="e">
        <f>IF((#REF!+#REF!+H21212)&lt;&gt;0,"a","b")</f>
        <v>#REF!</v>
      </c>
      <c r="C21212" s="54">
        <v>6</v>
      </c>
      <c r="D21212" s="54"/>
      <c r="F21212" s="89"/>
      <c r="G21212" s="97" t="s">
        <v>291</v>
      </c>
      <c r="H21212" s="558">
        <f t="shared" si="11907"/>
        <v>0</v>
      </c>
      <c r="I21212" s="557"/>
      <c r="J21212" s="557"/>
      <c r="K21212" s="557"/>
      <c r="L21212" s="557"/>
      <c r="M21212" s="557"/>
      <c r="N21212" s="155"/>
    </row>
    <row r="21213" spans="2:15" ht="20.25" customHeight="1">
      <c r="B21213" s="50" t="e">
        <f>IF((#REF!+#REF!+H21213)&lt;&gt;0,"a","b")</f>
        <v>#REF!</v>
      </c>
      <c r="C21213" s="54">
        <v>6</v>
      </c>
      <c r="D21213" s="54"/>
      <c r="F21213" s="89"/>
      <c r="G21213" s="97" t="s">
        <v>292</v>
      </c>
      <c r="H21213" s="558">
        <f t="shared" si="11907"/>
        <v>0</v>
      </c>
      <c r="I21213" s="557"/>
      <c r="J21213" s="557"/>
      <c r="K21213" s="557"/>
      <c r="L21213" s="557"/>
      <c r="M21213" s="557"/>
      <c r="N21213" s="155"/>
    </row>
    <row r="21214" spans="2:15" ht="23.25" customHeight="1">
      <c r="B21214" s="50" t="e">
        <f>IF((#REF!+#REF!+H21214)&lt;&gt;0,"a","b")</f>
        <v>#REF!</v>
      </c>
      <c r="C21214" s="54">
        <v>6</v>
      </c>
      <c r="D21214" s="54"/>
      <c r="F21214" s="89"/>
      <c r="G21214" s="97" t="s">
        <v>293</v>
      </c>
      <c r="H21214" s="552">
        <f t="shared" si="11907"/>
        <v>0</v>
      </c>
      <c r="I21214" s="557"/>
      <c r="J21214" s="557"/>
      <c r="K21214" s="557"/>
      <c r="L21214" s="557"/>
      <c r="M21214" s="557"/>
      <c r="N21214" s="155"/>
    </row>
    <row r="21215" spans="2:15" ht="31.5" customHeight="1">
      <c r="B21215" s="50" t="e">
        <f>IF((#REF!+#REF!+H21215)&lt;&gt;0,"a","b")</f>
        <v>#REF!</v>
      </c>
      <c r="C21215" s="54">
        <v>6</v>
      </c>
      <c r="D21215" s="54"/>
      <c r="F21215" s="89"/>
      <c r="G21215" s="97" t="s">
        <v>294</v>
      </c>
      <c r="H21215" s="552">
        <f t="shared" si="11907"/>
        <v>0</v>
      </c>
      <c r="I21215" s="557"/>
      <c r="J21215" s="557"/>
      <c r="K21215" s="557"/>
      <c r="L21215" s="557"/>
      <c r="M21215" s="557"/>
      <c r="N21215" s="155"/>
    </row>
    <row r="21216" spans="2:15" ht="33.75" customHeight="1">
      <c r="B21216" s="50" t="e">
        <f>IF((#REF!+#REF!+H21216)&lt;&gt;0,"a","b")</f>
        <v>#REF!</v>
      </c>
      <c r="C21216" s="54">
        <v>6</v>
      </c>
      <c r="D21216" s="54"/>
      <c r="F21216" s="89"/>
      <c r="G21216" s="97" t="s">
        <v>332</v>
      </c>
      <c r="H21216" s="552">
        <f t="shared" si="11907"/>
        <v>0</v>
      </c>
      <c r="I21216" s="557"/>
      <c r="J21216" s="557"/>
      <c r="K21216" s="557"/>
      <c r="L21216" s="557"/>
      <c r="M21216" s="557"/>
      <c r="N21216" s="155"/>
    </row>
    <row r="21217" spans="2:18" ht="34.5" customHeight="1">
      <c r="B21217" s="50" t="e">
        <f>IF((#REF!+#REF!+H21217)&lt;&gt;0,"a","b")</f>
        <v>#REF!</v>
      </c>
      <c r="C21217" s="54">
        <v>6</v>
      </c>
      <c r="D21217" s="54"/>
      <c r="F21217" s="89"/>
      <c r="G21217" s="97" t="s">
        <v>333</v>
      </c>
      <c r="H21217" s="552">
        <f t="shared" si="11907"/>
        <v>0</v>
      </c>
      <c r="I21217" s="557"/>
      <c r="J21217" s="557"/>
      <c r="K21217" s="557"/>
      <c r="L21217" s="557"/>
      <c r="M21217" s="557"/>
      <c r="N21217" s="155"/>
    </row>
    <row r="21218" spans="2:18" ht="33.75" customHeight="1">
      <c r="B21218" s="50" t="e">
        <f>IF((#REF!+#REF!+H21218)&lt;&gt;0,"a","b")</f>
        <v>#REF!</v>
      </c>
      <c r="C21218" s="54">
        <v>6</v>
      </c>
      <c r="D21218" s="54"/>
      <c r="F21218" s="89"/>
      <c r="G21218" s="97" t="s">
        <v>334</v>
      </c>
      <c r="H21218" s="552">
        <f t="shared" si="11907"/>
        <v>0</v>
      </c>
      <c r="I21218" s="557"/>
      <c r="J21218" s="557"/>
      <c r="K21218" s="557"/>
      <c r="L21218" s="557"/>
      <c r="M21218" s="557"/>
      <c r="N21218" s="155"/>
    </row>
    <row r="21219" spans="2:18" ht="34.5" customHeight="1">
      <c r="B21219" s="50" t="e">
        <f>IF((#REF!+#REF!+H21219)&lt;&gt;0,"a","b")</f>
        <v>#REF!</v>
      </c>
      <c r="C21219" s="54">
        <v>5</v>
      </c>
      <c r="D21219" s="54"/>
      <c r="F21219" s="89"/>
      <c r="G21219" s="95" t="s">
        <v>335</v>
      </c>
      <c r="H21219" s="552">
        <f t="shared" si="11907"/>
        <v>0</v>
      </c>
      <c r="I21219" s="554"/>
      <c r="J21219" s="554"/>
      <c r="K21219" s="554"/>
      <c r="L21219" s="554"/>
      <c r="M21219" s="554"/>
      <c r="N21219" s="156"/>
    </row>
    <row r="21220" spans="2:18" ht="24.75" customHeight="1">
      <c r="B21220" s="50" t="e">
        <f>IF((#REF!+#REF!+H21220)&lt;&gt;0,"a","b")</f>
        <v>#REF!</v>
      </c>
      <c r="C21220" s="54">
        <v>5</v>
      </c>
      <c r="D21220" s="54"/>
      <c r="F21220" s="89"/>
      <c r="G21220" s="95" t="s">
        <v>336</v>
      </c>
      <c r="H21220" s="558">
        <f t="shared" si="11907"/>
        <v>0</v>
      </c>
      <c r="I21220" s="554"/>
      <c r="J21220" s="554"/>
      <c r="K21220" s="554"/>
      <c r="L21220" s="554"/>
      <c r="M21220" s="554"/>
      <c r="N21220" s="156"/>
    </row>
    <row r="21221" spans="2:18" ht="27.75" customHeight="1">
      <c r="B21221" s="50" t="e">
        <f>IF((#REF!+#REF!+H21221)&lt;&gt;0,"a","b")</f>
        <v>#REF!</v>
      </c>
      <c r="C21221" s="54">
        <v>4</v>
      </c>
      <c r="D21221" s="54"/>
      <c r="F21221" s="89"/>
      <c r="G21221" s="93" t="s">
        <v>337</v>
      </c>
      <c r="H21221" s="552">
        <f t="shared" si="11907"/>
        <v>0</v>
      </c>
      <c r="I21221" s="555"/>
      <c r="J21221" s="555"/>
      <c r="K21221" s="555"/>
      <c r="L21221" s="555"/>
      <c r="M21221" s="555"/>
      <c r="N21221" s="153"/>
    </row>
    <row r="21222" spans="2:18" ht="23.25" customHeight="1">
      <c r="B21222" s="50" t="e">
        <f>IF((#REF!+#REF!+H21222)&lt;&gt;0,"a","b")</f>
        <v>#REF!</v>
      </c>
      <c r="C21222" s="54">
        <v>4</v>
      </c>
      <c r="D21222" s="54"/>
      <c r="F21222" s="89"/>
      <c r="G21222" s="93" t="s">
        <v>338</v>
      </c>
      <c r="H21222" s="552">
        <f t="shared" si="11907"/>
        <v>0</v>
      </c>
      <c r="I21222" s="555"/>
      <c r="J21222" s="555"/>
      <c r="K21222" s="555"/>
      <c r="L21222" s="555"/>
      <c r="M21222" s="555"/>
      <c r="N21222" s="153"/>
    </row>
    <row r="21223" spans="2:18" ht="24" customHeight="1">
      <c r="B21223" s="50" t="e">
        <f>IF((#REF!+#REF!+H21223)&lt;&gt;0,"a","b")</f>
        <v>#REF!</v>
      </c>
      <c r="C21223" s="54">
        <v>4</v>
      </c>
      <c r="D21223" s="54"/>
      <c r="F21223" s="89"/>
      <c r="G21223" s="93" t="s">
        <v>339</v>
      </c>
      <c r="H21223" s="552">
        <f t="shared" si="11907"/>
        <v>0</v>
      </c>
      <c r="I21223" s="555"/>
      <c r="J21223" s="555"/>
      <c r="K21223" s="555"/>
      <c r="L21223" s="555"/>
      <c r="M21223" s="555"/>
      <c r="N21223" s="153"/>
    </row>
    <row r="21224" spans="2:18" ht="34.5" customHeight="1">
      <c r="B21224" s="50" t="e">
        <f>IF((#REF!+#REF!+H21224)&lt;&gt;0,"a","b")</f>
        <v>#REF!</v>
      </c>
      <c r="C21224" s="54">
        <v>4</v>
      </c>
      <c r="D21224" s="54"/>
      <c r="F21224" s="89"/>
      <c r="G21224" s="93" t="s">
        <v>340</v>
      </c>
      <c r="H21224" s="552">
        <f t="shared" si="11907"/>
        <v>0</v>
      </c>
      <c r="I21224" s="555"/>
      <c r="J21224" s="555"/>
      <c r="K21224" s="555"/>
      <c r="L21224" s="555"/>
      <c r="M21224" s="555"/>
      <c r="N21224" s="153"/>
    </row>
    <row r="21225" spans="2:18" ht="33" customHeight="1">
      <c r="B21225" s="50" t="e">
        <f>IF((#REF!+#REF!+H21225)&lt;&gt;0,"a","b")</f>
        <v>#REF!</v>
      </c>
      <c r="C21225" s="54">
        <v>4</v>
      </c>
      <c r="D21225" s="54"/>
      <c r="F21225" s="89"/>
      <c r="G21225" s="93" t="s">
        <v>341</v>
      </c>
      <c r="H21225" s="563">
        <f t="shared" si="11907"/>
        <v>0</v>
      </c>
      <c r="I21225" s="565">
        <f t="shared" ref="I21225:K21225" si="11924">SUM(I21226:I21231)</f>
        <v>0</v>
      </c>
      <c r="J21225" s="565">
        <f t="shared" si="11924"/>
        <v>0</v>
      </c>
      <c r="K21225" s="565">
        <f t="shared" si="11924"/>
        <v>0</v>
      </c>
      <c r="L21225" s="565">
        <f t="shared" ref="L21225:N21225" si="11925">SUM(L21226:L21231)</f>
        <v>0</v>
      </c>
      <c r="M21225" s="565">
        <f t="shared" si="11925"/>
        <v>0</v>
      </c>
      <c r="N21225" s="151">
        <f t="shared" si="11925"/>
        <v>0</v>
      </c>
      <c r="O21225" s="60" t="s">
        <v>71</v>
      </c>
    </row>
    <row r="21226" spans="2:18" ht="20.25" customHeight="1">
      <c r="B21226" s="50" t="e">
        <f>IF((#REF!+#REF!+H21226)&lt;&gt;0,"a","b")</f>
        <v>#REF!</v>
      </c>
      <c r="C21226" s="54">
        <v>5</v>
      </c>
      <c r="D21226" s="54"/>
      <c r="F21226" s="89"/>
      <c r="G21226" s="95" t="s">
        <v>342</v>
      </c>
      <c r="H21226" s="552">
        <f t="shared" si="11907"/>
        <v>0</v>
      </c>
      <c r="I21226" s="554"/>
      <c r="J21226" s="554"/>
      <c r="K21226" s="554"/>
      <c r="L21226" s="554"/>
      <c r="M21226" s="554"/>
      <c r="N21226" s="156"/>
      <c r="R21226" s="1">
        <f>82+55</f>
        <v>137</v>
      </c>
    </row>
    <row r="21227" spans="2:18" ht="20.25" customHeight="1">
      <c r="B21227" s="50" t="e">
        <f>IF((#REF!+#REF!+H21227)&lt;&gt;0,"a","b")</f>
        <v>#REF!</v>
      </c>
      <c r="C21227" s="54">
        <v>5</v>
      </c>
      <c r="D21227" s="54"/>
      <c r="F21227" s="89"/>
      <c r="G21227" s="95" t="s">
        <v>343</v>
      </c>
      <c r="H21227" s="552">
        <f t="shared" si="11907"/>
        <v>0</v>
      </c>
      <c r="I21227" s="554"/>
      <c r="J21227" s="554"/>
      <c r="K21227" s="554"/>
      <c r="L21227" s="554"/>
      <c r="M21227" s="554"/>
      <c r="N21227" s="156"/>
    </row>
    <row r="21228" spans="2:18" ht="35.25" customHeight="1">
      <c r="B21228" s="50" t="e">
        <f>IF((#REF!+#REF!+H21228)&lt;&gt;0,"a","b")</f>
        <v>#REF!</v>
      </c>
      <c r="C21228" s="54">
        <v>5</v>
      </c>
      <c r="D21228" s="54"/>
      <c r="F21228" s="89"/>
      <c r="G21228" s="95" t="s">
        <v>344</v>
      </c>
      <c r="H21228" s="552">
        <f t="shared" si="11907"/>
        <v>0</v>
      </c>
      <c r="I21228" s="554"/>
      <c r="J21228" s="554"/>
      <c r="K21228" s="554"/>
      <c r="L21228" s="554"/>
      <c r="M21228" s="554"/>
      <c r="N21228" s="156"/>
    </row>
    <row r="21229" spans="2:18" ht="20.25" customHeight="1">
      <c r="B21229" s="50" t="e">
        <f>IF((#REF!+#REF!+H21229)&lt;&gt;0,"a","b")</f>
        <v>#REF!</v>
      </c>
      <c r="C21229" s="54">
        <v>5</v>
      </c>
      <c r="D21229" s="54"/>
      <c r="F21229" s="89"/>
      <c r="G21229" s="95" t="s">
        <v>345</v>
      </c>
      <c r="H21229" s="552">
        <f t="shared" si="11907"/>
        <v>0</v>
      </c>
      <c r="I21229" s="554"/>
      <c r="J21229" s="554"/>
      <c r="K21229" s="554"/>
      <c r="L21229" s="554"/>
      <c r="M21229" s="554"/>
      <c r="N21229" s="156"/>
    </row>
    <row r="21230" spans="2:18" ht="30.75" customHeight="1">
      <c r="B21230" s="50" t="e">
        <f>IF((#REF!+#REF!+H21230)&lt;&gt;0,"a","b")</f>
        <v>#REF!</v>
      </c>
      <c r="C21230" s="54">
        <v>5</v>
      </c>
      <c r="D21230" s="54"/>
      <c r="F21230" s="89"/>
      <c r="G21230" s="95" t="s">
        <v>346</v>
      </c>
      <c r="H21230" s="552">
        <f t="shared" si="11907"/>
        <v>0</v>
      </c>
      <c r="I21230" s="554"/>
      <c r="J21230" s="554"/>
      <c r="K21230" s="554"/>
      <c r="L21230" s="554"/>
      <c r="M21230" s="554"/>
      <c r="N21230" s="156"/>
    </row>
    <row r="21231" spans="2:18" ht="30.75" customHeight="1">
      <c r="B21231" s="50" t="e">
        <f>IF((#REF!+#REF!+H21231)&lt;&gt;0,"a","b")</f>
        <v>#REF!</v>
      </c>
      <c r="C21231" s="54">
        <v>5</v>
      </c>
      <c r="D21231" s="54"/>
      <c r="F21231" s="89"/>
      <c r="G21231" s="95" t="s">
        <v>347</v>
      </c>
      <c r="H21231" s="552">
        <f t="shared" si="11907"/>
        <v>0</v>
      </c>
      <c r="I21231" s="554"/>
      <c r="J21231" s="554"/>
      <c r="K21231" s="554"/>
      <c r="L21231" s="554"/>
      <c r="M21231" s="554"/>
      <c r="N21231" s="156"/>
    </row>
    <row r="21232" spans="2:18" ht="20.25" customHeight="1">
      <c r="B21232" s="50" t="e">
        <f>IF((#REF!+#REF!+H21232)&lt;&gt;0,"a","b")</f>
        <v>#REF!</v>
      </c>
      <c r="C21232" s="54">
        <v>4</v>
      </c>
      <c r="D21232" s="54"/>
      <c r="F21232" s="89"/>
      <c r="G21232" s="93" t="s">
        <v>348</v>
      </c>
      <c r="H21232" s="552">
        <f t="shared" si="11907"/>
        <v>0</v>
      </c>
      <c r="I21232" s="555"/>
      <c r="J21232" s="555"/>
      <c r="K21232" s="555"/>
      <c r="L21232" s="555"/>
      <c r="M21232" s="555"/>
      <c r="N21232" s="153"/>
    </row>
    <row r="21233" spans="2:15" ht="20.25" customHeight="1">
      <c r="B21233" s="50" t="e">
        <f>IF((#REF!+#REF!+H21233)&lt;&gt;0,"a","b")</f>
        <v>#REF!</v>
      </c>
      <c r="C21233" s="54">
        <v>4</v>
      </c>
      <c r="D21233" s="54"/>
      <c r="F21233" s="89"/>
      <c r="G21233" s="93" t="s">
        <v>349</v>
      </c>
      <c r="H21233" s="563">
        <f t="shared" si="11907"/>
        <v>0</v>
      </c>
      <c r="I21233" s="565">
        <f t="shared" ref="I21233:K21233" si="11926">SUM(I21234:I21246)</f>
        <v>0</v>
      </c>
      <c r="J21233" s="565">
        <f t="shared" si="11926"/>
        <v>0</v>
      </c>
      <c r="K21233" s="565">
        <f t="shared" si="11926"/>
        <v>0</v>
      </c>
      <c r="L21233" s="565">
        <f t="shared" ref="L21233:N21233" si="11927">SUM(L21234:L21246)</f>
        <v>0</v>
      </c>
      <c r="M21233" s="565">
        <f t="shared" si="11927"/>
        <v>0</v>
      </c>
      <c r="N21233" s="151">
        <f t="shared" si="11927"/>
        <v>0</v>
      </c>
      <c r="O21233" s="60" t="s">
        <v>71</v>
      </c>
    </row>
    <row r="21234" spans="2:15" ht="20.25" customHeight="1">
      <c r="B21234" s="50" t="e">
        <f>IF((#REF!+#REF!+H21234)&lt;&gt;0,"a","b")</f>
        <v>#REF!</v>
      </c>
      <c r="C21234" s="54">
        <v>5</v>
      </c>
      <c r="D21234" s="54"/>
      <c r="F21234" s="89"/>
      <c r="G21234" s="95" t="s">
        <v>350</v>
      </c>
      <c r="H21234" s="561">
        <f t="shared" si="11907"/>
        <v>0</v>
      </c>
      <c r="I21234" s="554"/>
      <c r="J21234" s="554"/>
      <c r="K21234" s="554"/>
      <c r="L21234" s="554"/>
      <c r="M21234" s="554"/>
      <c r="N21234" s="156"/>
    </row>
    <row r="21235" spans="2:15" ht="30" customHeight="1">
      <c r="B21235" s="50" t="e">
        <f>IF((#REF!+#REF!+H21235)&lt;&gt;0,"a","b")</f>
        <v>#REF!</v>
      </c>
      <c r="C21235" s="54">
        <v>5</v>
      </c>
      <c r="D21235" s="54"/>
      <c r="F21235" s="89"/>
      <c r="G21235" s="95" t="s">
        <v>351</v>
      </c>
      <c r="H21235" s="552">
        <f t="shared" si="11907"/>
        <v>0</v>
      </c>
      <c r="I21235" s="554"/>
      <c r="J21235" s="554"/>
      <c r="K21235" s="554"/>
      <c r="L21235" s="554"/>
      <c r="M21235" s="554"/>
      <c r="N21235" s="156"/>
    </row>
    <row r="21236" spans="2:15" ht="22.5" customHeight="1">
      <c r="B21236" s="50" t="e">
        <f>IF((#REF!+#REF!+H21236)&lt;&gt;0,"a","b")</f>
        <v>#REF!</v>
      </c>
      <c r="C21236" s="54">
        <v>5</v>
      </c>
      <c r="D21236" s="54"/>
      <c r="F21236" s="89"/>
      <c r="G21236" s="95" t="s">
        <v>352</v>
      </c>
      <c r="H21236" s="552">
        <f t="shared" si="11907"/>
        <v>0</v>
      </c>
      <c r="I21236" s="554"/>
      <c r="J21236" s="554"/>
      <c r="K21236" s="554"/>
      <c r="L21236" s="554"/>
      <c r="M21236" s="554"/>
      <c r="N21236" s="156"/>
    </row>
    <row r="21237" spans="2:15" ht="33.75" customHeight="1">
      <c r="B21237" s="50" t="e">
        <f>IF((#REF!+#REF!+H21237)&lt;&gt;0,"a","b")</f>
        <v>#REF!</v>
      </c>
      <c r="C21237" s="54">
        <v>5</v>
      </c>
      <c r="D21237" s="54"/>
      <c r="F21237" s="89"/>
      <c r="G21237" s="95" t="s">
        <v>353</v>
      </c>
      <c r="H21237" s="552">
        <f t="shared" si="11907"/>
        <v>0</v>
      </c>
      <c r="I21237" s="554"/>
      <c r="J21237" s="554"/>
      <c r="K21237" s="554"/>
      <c r="L21237" s="554"/>
      <c r="M21237" s="554"/>
      <c r="N21237" s="156"/>
    </row>
    <row r="21238" spans="2:15" ht="24.75" customHeight="1">
      <c r="B21238" s="50" t="e">
        <f>IF((#REF!+#REF!+H21238)&lt;&gt;0,"a","b")</f>
        <v>#REF!</v>
      </c>
      <c r="C21238" s="54">
        <v>5</v>
      </c>
      <c r="D21238" s="54"/>
      <c r="F21238" s="89"/>
      <c r="G21238" s="95" t="s">
        <v>354</v>
      </c>
      <c r="H21238" s="552">
        <f t="shared" si="11907"/>
        <v>0</v>
      </c>
      <c r="I21238" s="554"/>
      <c r="J21238" s="554"/>
      <c r="K21238" s="554"/>
      <c r="L21238" s="554"/>
      <c r="M21238" s="554"/>
      <c r="N21238" s="156"/>
    </row>
    <row r="21239" spans="2:15" ht="35.25" customHeight="1">
      <c r="B21239" s="50" t="e">
        <f>IF((#REF!+#REF!+H21239)&lt;&gt;0,"a","b")</f>
        <v>#REF!</v>
      </c>
      <c r="C21239" s="54">
        <v>5</v>
      </c>
      <c r="D21239" s="54"/>
      <c r="F21239" s="89"/>
      <c r="G21239" s="95" t="s">
        <v>355</v>
      </c>
      <c r="H21239" s="558">
        <f t="shared" si="11907"/>
        <v>0</v>
      </c>
      <c r="I21239" s="554"/>
      <c r="J21239" s="554"/>
      <c r="K21239" s="554"/>
      <c r="L21239" s="554"/>
      <c r="M21239" s="554"/>
      <c r="N21239" s="156"/>
    </row>
    <row r="21240" spans="2:15" ht="33.75" customHeight="1">
      <c r="B21240" s="50" t="e">
        <f>IF((#REF!+#REF!+H21240)&lt;&gt;0,"a","b")</f>
        <v>#REF!</v>
      </c>
      <c r="C21240" s="54">
        <v>5</v>
      </c>
      <c r="D21240" s="54"/>
      <c r="F21240" s="89"/>
      <c r="G21240" s="95" t="s">
        <v>356</v>
      </c>
      <c r="H21240" s="558">
        <f t="shared" si="11907"/>
        <v>0</v>
      </c>
      <c r="I21240" s="554"/>
      <c r="J21240" s="554"/>
      <c r="K21240" s="554"/>
      <c r="L21240" s="554"/>
      <c r="M21240" s="554"/>
      <c r="N21240" s="156"/>
    </row>
    <row r="21241" spans="2:15" ht="20.25" customHeight="1">
      <c r="B21241" s="50" t="e">
        <f>IF((#REF!+#REF!+H21241)&lt;&gt;0,"a","b")</f>
        <v>#REF!</v>
      </c>
      <c r="C21241" s="54">
        <v>5</v>
      </c>
      <c r="D21241" s="54"/>
      <c r="F21241" s="89"/>
      <c r="G21241" s="95" t="s">
        <v>357</v>
      </c>
      <c r="H21241" s="561">
        <f t="shared" si="11907"/>
        <v>0</v>
      </c>
      <c r="I21241" s="554"/>
      <c r="J21241" s="554"/>
      <c r="K21241" s="554"/>
      <c r="L21241" s="554"/>
      <c r="M21241" s="554"/>
      <c r="N21241" s="156"/>
    </row>
    <row r="21242" spans="2:15" ht="20.25" customHeight="1">
      <c r="B21242" s="50" t="e">
        <f>IF((#REF!+#REF!+H21242)&lt;&gt;0,"a","b")</f>
        <v>#REF!</v>
      </c>
      <c r="C21242" s="54">
        <v>5</v>
      </c>
      <c r="D21242" s="54"/>
      <c r="F21242" s="89"/>
      <c r="G21242" s="95" t="s">
        <v>358</v>
      </c>
      <c r="H21242" s="552">
        <f t="shared" si="11907"/>
        <v>0</v>
      </c>
      <c r="I21242" s="554"/>
      <c r="J21242" s="554"/>
      <c r="K21242" s="554"/>
      <c r="L21242" s="554"/>
      <c r="M21242" s="554"/>
      <c r="N21242" s="156"/>
    </row>
    <row r="21243" spans="2:15" ht="20.25" customHeight="1">
      <c r="B21243" s="50" t="e">
        <f>IF((#REF!+#REF!+H21243)&lt;&gt;0,"a","b")</f>
        <v>#REF!</v>
      </c>
      <c r="C21243" s="54">
        <v>5</v>
      </c>
      <c r="D21243" s="54"/>
      <c r="F21243" s="89"/>
      <c r="G21243" s="95" t="s">
        <v>359</v>
      </c>
      <c r="H21243" s="552">
        <f t="shared" si="11907"/>
        <v>0</v>
      </c>
      <c r="I21243" s="554"/>
      <c r="J21243" s="554"/>
      <c r="K21243" s="554"/>
      <c r="L21243" s="554"/>
      <c r="M21243" s="554"/>
      <c r="N21243" s="156"/>
    </row>
    <row r="21244" spans="2:15" ht="20.25" customHeight="1">
      <c r="B21244" s="50" t="e">
        <f>IF((#REF!+#REF!+H21244)&lt;&gt;0,"a","b")</f>
        <v>#REF!</v>
      </c>
      <c r="C21244" s="54">
        <v>5</v>
      </c>
      <c r="D21244" s="54"/>
      <c r="F21244" s="89"/>
      <c r="G21244" s="95" t="s">
        <v>360</v>
      </c>
      <c r="H21244" s="552">
        <f t="shared" si="11907"/>
        <v>0</v>
      </c>
      <c r="I21244" s="554"/>
      <c r="J21244" s="554"/>
      <c r="K21244" s="554"/>
      <c r="L21244" s="554"/>
      <c r="M21244" s="554"/>
      <c r="N21244" s="156"/>
    </row>
    <row r="21245" spans="2:15" ht="34.5" customHeight="1">
      <c r="B21245" s="50" t="e">
        <f>IF((#REF!+#REF!+H21245)&lt;&gt;0,"a","b")</f>
        <v>#REF!</v>
      </c>
      <c r="C21245" s="54">
        <v>5</v>
      </c>
      <c r="D21245" s="54"/>
      <c r="F21245" s="89"/>
      <c r="G21245" s="95" t="s">
        <v>361</v>
      </c>
      <c r="H21245" s="552">
        <f t="shared" si="11907"/>
        <v>0</v>
      </c>
      <c r="I21245" s="554"/>
      <c r="J21245" s="554"/>
      <c r="K21245" s="554"/>
      <c r="L21245" s="554"/>
      <c r="M21245" s="554"/>
      <c r="N21245" s="156"/>
    </row>
    <row r="21246" spans="2:15" ht="30.75" customHeight="1">
      <c r="B21246" s="50" t="e">
        <f>IF((#REF!+#REF!+H21246)&lt;&gt;0,"a","b")</f>
        <v>#REF!</v>
      </c>
      <c r="C21246" s="54">
        <v>5</v>
      </c>
      <c r="D21246" s="54"/>
      <c r="F21246" s="89"/>
      <c r="G21246" s="95" t="s">
        <v>362</v>
      </c>
      <c r="H21246" s="552">
        <f t="shared" si="11907"/>
        <v>0</v>
      </c>
      <c r="I21246" s="554"/>
      <c r="J21246" s="554"/>
      <c r="K21246" s="554"/>
      <c r="L21246" s="554"/>
      <c r="M21246" s="554"/>
      <c r="N21246" s="156"/>
    </row>
    <row r="21247" spans="2:15" ht="20.25" customHeight="1">
      <c r="B21247" s="50" t="e">
        <f>IF((#REF!+#REF!+H21247)&lt;&gt;0,"a","b")</f>
        <v>#REF!</v>
      </c>
      <c r="C21247" s="54">
        <v>3</v>
      </c>
      <c r="D21247" s="54"/>
      <c r="F21247" s="89"/>
      <c r="G21247" s="90" t="s">
        <v>302</v>
      </c>
      <c r="H21247" s="552">
        <f t="shared" si="11907"/>
        <v>0</v>
      </c>
      <c r="I21247" s="562"/>
      <c r="J21247" s="562"/>
      <c r="K21247" s="562"/>
      <c r="L21247" s="562"/>
      <c r="M21247" s="562"/>
      <c r="N21247" s="161"/>
    </row>
    <row r="21248" spans="2:15" ht="20.25" customHeight="1">
      <c r="B21248" s="50" t="e">
        <f>IF((#REF!+#REF!+H21248)&lt;&gt;0,"a","b")</f>
        <v>#REF!</v>
      </c>
      <c r="C21248" s="54">
        <v>3</v>
      </c>
      <c r="D21248" s="54"/>
      <c r="F21248" s="89"/>
      <c r="G21248" s="90" t="s">
        <v>301</v>
      </c>
      <c r="H21248" s="563">
        <f t="shared" si="11907"/>
        <v>0</v>
      </c>
      <c r="I21248" s="564">
        <f t="shared" ref="I21248:N21248" si="11928">I21249+I21254+I21255</f>
        <v>0</v>
      </c>
      <c r="J21248" s="564">
        <f t="shared" si="11928"/>
        <v>0</v>
      </c>
      <c r="K21248" s="564">
        <f t="shared" si="11928"/>
        <v>0</v>
      </c>
      <c r="L21248" s="564">
        <f t="shared" si="11928"/>
        <v>0</v>
      </c>
      <c r="M21248" s="564">
        <f t="shared" si="11928"/>
        <v>0</v>
      </c>
      <c r="N21248" s="150">
        <f t="shared" si="11928"/>
        <v>0</v>
      </c>
      <c r="O21248" s="60" t="s">
        <v>71</v>
      </c>
    </row>
    <row r="21249" spans="2:15" ht="20.25" customHeight="1">
      <c r="B21249" s="50" t="e">
        <f>IF((#REF!+#REF!+H21249)&lt;&gt;0,"a","b")</f>
        <v>#REF!</v>
      </c>
      <c r="C21249" s="54">
        <v>4</v>
      </c>
      <c r="D21249" s="54"/>
      <c r="F21249" s="89"/>
      <c r="G21249" s="93" t="s">
        <v>363</v>
      </c>
      <c r="H21249" s="563">
        <f t="shared" si="11907"/>
        <v>0</v>
      </c>
      <c r="I21249" s="565">
        <f t="shared" ref="I21249:K21249" si="11929">SUM(I21250:I21253)</f>
        <v>0</v>
      </c>
      <c r="J21249" s="565">
        <f t="shared" si="11929"/>
        <v>0</v>
      </c>
      <c r="K21249" s="565">
        <f t="shared" si="11929"/>
        <v>0</v>
      </c>
      <c r="L21249" s="565">
        <f t="shared" ref="L21249:N21249" si="11930">SUM(L21250:L21253)</f>
        <v>0</v>
      </c>
      <c r="M21249" s="565">
        <f t="shared" si="11930"/>
        <v>0</v>
      </c>
      <c r="N21249" s="151">
        <f t="shared" si="11930"/>
        <v>0</v>
      </c>
      <c r="O21249" s="60" t="s">
        <v>71</v>
      </c>
    </row>
    <row r="21250" spans="2:15" ht="20.25" customHeight="1">
      <c r="B21250" s="50" t="e">
        <f>IF((#REF!+#REF!+H21250)&lt;&gt;0,"a","b")</f>
        <v>#REF!</v>
      </c>
      <c r="C21250" s="54">
        <v>5</v>
      </c>
      <c r="D21250" s="54"/>
      <c r="F21250" s="89"/>
      <c r="G21250" s="95" t="s">
        <v>364</v>
      </c>
      <c r="H21250" s="552">
        <f t="shared" si="11907"/>
        <v>0</v>
      </c>
      <c r="I21250" s="554"/>
      <c r="J21250" s="554"/>
      <c r="K21250" s="554"/>
      <c r="L21250" s="554"/>
      <c r="M21250" s="554"/>
      <c r="N21250" s="154"/>
    </row>
    <row r="21251" spans="2:15" ht="20.25" customHeight="1">
      <c r="B21251" s="50" t="e">
        <f>IF((#REF!+#REF!+H21251)&lt;&gt;0,"a","b")</f>
        <v>#REF!</v>
      </c>
      <c r="C21251" s="54">
        <v>5</v>
      </c>
      <c r="D21251" s="54"/>
      <c r="F21251" s="89"/>
      <c r="G21251" s="95" t="s">
        <v>365</v>
      </c>
      <c r="H21251" s="552">
        <f t="shared" si="11907"/>
        <v>0</v>
      </c>
      <c r="I21251" s="554"/>
      <c r="J21251" s="554"/>
      <c r="K21251" s="554"/>
      <c r="L21251" s="554"/>
      <c r="M21251" s="554"/>
      <c r="N21251" s="154"/>
    </row>
    <row r="21252" spans="2:15" ht="20.25" customHeight="1">
      <c r="B21252" s="50" t="e">
        <f>IF((#REF!+#REF!+H21252)&lt;&gt;0,"a","b")</f>
        <v>#REF!</v>
      </c>
      <c r="C21252" s="54">
        <v>5</v>
      </c>
      <c r="D21252" s="54"/>
      <c r="F21252" s="89"/>
      <c r="G21252" s="95" t="s">
        <v>366</v>
      </c>
      <c r="H21252" s="552">
        <f t="shared" si="11907"/>
        <v>0</v>
      </c>
      <c r="I21252" s="554"/>
      <c r="J21252" s="554"/>
      <c r="K21252" s="554"/>
      <c r="L21252" s="554"/>
      <c r="M21252" s="554"/>
      <c r="N21252" s="154"/>
    </row>
    <row r="21253" spans="2:15" ht="20.25" customHeight="1">
      <c r="B21253" s="50" t="e">
        <f>IF((#REF!+#REF!+H21253)&lt;&gt;0,"a","b")</f>
        <v>#REF!</v>
      </c>
      <c r="C21253" s="54">
        <v>5</v>
      </c>
      <c r="D21253" s="54"/>
      <c r="F21253" s="89"/>
      <c r="G21253" s="95" t="s">
        <v>367</v>
      </c>
      <c r="H21253" s="552">
        <f t="shared" si="11907"/>
        <v>0</v>
      </c>
      <c r="I21253" s="554"/>
      <c r="J21253" s="554"/>
      <c r="K21253" s="554"/>
      <c r="L21253" s="554"/>
      <c r="M21253" s="554"/>
      <c r="N21253" s="154"/>
    </row>
    <row r="21254" spans="2:15" ht="20.25" customHeight="1">
      <c r="B21254" s="50" t="e">
        <f>IF((#REF!+#REF!+H21254)&lt;&gt;0,"a","b")</f>
        <v>#REF!</v>
      </c>
      <c r="C21254" s="54">
        <v>4</v>
      </c>
      <c r="D21254" s="54"/>
      <c r="F21254" s="89"/>
      <c r="G21254" s="93" t="s">
        <v>368</v>
      </c>
      <c r="H21254" s="558">
        <f t="shared" si="11907"/>
        <v>0</v>
      </c>
      <c r="I21254" s="555"/>
      <c r="J21254" s="555"/>
      <c r="K21254" s="555"/>
      <c r="L21254" s="555"/>
      <c r="M21254" s="555"/>
      <c r="N21254" s="153"/>
    </row>
    <row r="21255" spans="2:15" ht="36" customHeight="1">
      <c r="B21255" s="50" t="e">
        <f>IF((#REF!+#REF!+H21255)&lt;&gt;0,"a","b")</f>
        <v>#REF!</v>
      </c>
      <c r="C21255" s="54">
        <v>4</v>
      </c>
      <c r="D21255" s="54"/>
      <c r="F21255" s="89"/>
      <c r="G21255" s="93" t="s">
        <v>369</v>
      </c>
      <c r="H21255" s="556">
        <f t="shared" si="11907"/>
        <v>0</v>
      </c>
      <c r="I21255" s="555"/>
      <c r="J21255" s="555"/>
      <c r="K21255" s="555"/>
      <c r="L21255" s="555"/>
      <c r="M21255" s="555"/>
      <c r="N21255" s="153"/>
    </row>
    <row r="21256" spans="2:15" ht="20.25" customHeight="1">
      <c r="B21256" s="50" t="e">
        <f>IF((#REF!+#REF!+H21256)&lt;&gt;0,"a","b")</f>
        <v>#REF!</v>
      </c>
      <c r="C21256" s="54">
        <v>3</v>
      </c>
      <c r="D21256" s="54"/>
      <c r="F21256" s="89"/>
      <c r="G21256" s="90" t="s">
        <v>295</v>
      </c>
      <c r="H21256" s="556">
        <f t="shared" si="11907"/>
        <v>0</v>
      </c>
      <c r="I21256" s="562"/>
      <c r="J21256" s="562"/>
      <c r="K21256" s="562"/>
      <c r="L21256" s="562"/>
      <c r="M21256" s="562"/>
      <c r="N21256" s="161"/>
    </row>
    <row r="21257" spans="2:15" ht="20.25" customHeight="1">
      <c r="B21257" s="50" t="e">
        <f>IF((#REF!+#REF!+H21257)&lt;&gt;0,"a","b")</f>
        <v>#REF!</v>
      </c>
      <c r="C21257" s="54">
        <v>3</v>
      </c>
      <c r="D21257" s="54"/>
      <c r="F21257" s="89"/>
      <c r="G21257" s="90" t="s">
        <v>296</v>
      </c>
      <c r="H21257" s="566">
        <f t="shared" si="11907"/>
        <v>0</v>
      </c>
      <c r="I21257" s="564">
        <f t="shared" ref="I21257:N21257" si="11931">I21258+I21261+I21264</f>
        <v>0</v>
      </c>
      <c r="J21257" s="564">
        <f t="shared" si="11931"/>
        <v>0</v>
      </c>
      <c r="K21257" s="564">
        <f t="shared" si="11931"/>
        <v>0</v>
      </c>
      <c r="L21257" s="564">
        <f t="shared" si="11931"/>
        <v>0</v>
      </c>
      <c r="M21257" s="564">
        <f t="shared" si="11931"/>
        <v>0</v>
      </c>
      <c r="N21257" s="150">
        <f t="shared" si="11931"/>
        <v>0</v>
      </c>
      <c r="O21257" s="60" t="s">
        <v>71</v>
      </c>
    </row>
    <row r="21258" spans="2:15" ht="20.25" customHeight="1">
      <c r="B21258" s="50" t="e">
        <f>IF((#REF!+#REF!+H21258)&lt;&gt;0,"a","b")</f>
        <v>#REF!</v>
      </c>
      <c r="C21258" s="54">
        <v>4</v>
      </c>
      <c r="D21258" s="54"/>
      <c r="F21258" s="89"/>
      <c r="G21258" s="93" t="s">
        <v>370</v>
      </c>
      <c r="H21258" s="566">
        <f t="shared" si="11907"/>
        <v>0</v>
      </c>
      <c r="I21258" s="565">
        <f t="shared" ref="I21258:K21258" si="11932">SUM(I21259:I21260)</f>
        <v>0</v>
      </c>
      <c r="J21258" s="565">
        <f t="shared" si="11932"/>
        <v>0</v>
      </c>
      <c r="K21258" s="565">
        <f t="shared" si="11932"/>
        <v>0</v>
      </c>
      <c r="L21258" s="565">
        <f t="shared" ref="L21258:N21258" si="11933">SUM(L21259:L21260)</f>
        <v>0</v>
      </c>
      <c r="M21258" s="565">
        <f t="shared" si="11933"/>
        <v>0</v>
      </c>
      <c r="N21258" s="151">
        <f t="shared" si="11933"/>
        <v>0</v>
      </c>
      <c r="O21258" s="60" t="s">
        <v>71</v>
      </c>
    </row>
    <row r="21259" spans="2:15" ht="20.25" customHeight="1">
      <c r="B21259" s="50" t="e">
        <f>IF((#REF!+#REF!+H21259)&lt;&gt;0,"a","b")</f>
        <v>#REF!</v>
      </c>
      <c r="C21259" s="54">
        <v>5</v>
      </c>
      <c r="D21259" s="54"/>
      <c r="F21259" s="89"/>
      <c r="G21259" s="95" t="s">
        <v>371</v>
      </c>
      <c r="H21259" s="556">
        <f t="shared" si="11907"/>
        <v>0</v>
      </c>
      <c r="I21259" s="554"/>
      <c r="J21259" s="554"/>
      <c r="K21259" s="554"/>
      <c r="L21259" s="554"/>
      <c r="M21259" s="554"/>
      <c r="N21259" s="154"/>
    </row>
    <row r="21260" spans="2:15" ht="20.25" customHeight="1">
      <c r="B21260" s="50" t="e">
        <f>IF((#REF!+#REF!+H21260)&lt;&gt;0,"a","b")</f>
        <v>#REF!</v>
      </c>
      <c r="C21260" s="54">
        <v>5</v>
      </c>
      <c r="D21260" s="54"/>
      <c r="F21260" s="89"/>
      <c r="G21260" s="95" t="s">
        <v>297</v>
      </c>
      <c r="H21260" s="556">
        <f t="shared" si="11907"/>
        <v>0</v>
      </c>
      <c r="I21260" s="554"/>
      <c r="J21260" s="554"/>
      <c r="K21260" s="554"/>
      <c r="L21260" s="554"/>
      <c r="M21260" s="554"/>
      <c r="N21260" s="154"/>
    </row>
    <row r="21261" spans="2:15" ht="20.25" customHeight="1">
      <c r="B21261" s="50" t="e">
        <f>IF((#REF!+#REF!+H21261)&lt;&gt;0,"a","b")</f>
        <v>#REF!</v>
      </c>
      <c r="C21261" s="54">
        <v>4</v>
      </c>
      <c r="D21261" s="54"/>
      <c r="F21261" s="89"/>
      <c r="G21261" s="93" t="s">
        <v>372</v>
      </c>
      <c r="H21261" s="566">
        <f t="shared" si="11907"/>
        <v>0</v>
      </c>
      <c r="I21261" s="565">
        <f t="shared" ref="I21261:K21261" si="11934">SUM(I21262:I21263)</f>
        <v>0</v>
      </c>
      <c r="J21261" s="565">
        <f t="shared" si="11934"/>
        <v>0</v>
      </c>
      <c r="K21261" s="565">
        <f t="shared" si="11934"/>
        <v>0</v>
      </c>
      <c r="L21261" s="565">
        <f t="shared" ref="L21261:N21261" si="11935">SUM(L21262:L21263)</f>
        <v>0</v>
      </c>
      <c r="M21261" s="565">
        <f t="shared" si="11935"/>
        <v>0</v>
      </c>
      <c r="N21261" s="151">
        <f t="shared" si="11935"/>
        <v>0</v>
      </c>
      <c r="O21261" s="60" t="s">
        <v>71</v>
      </c>
    </row>
    <row r="21262" spans="2:15" ht="20.25" customHeight="1">
      <c r="B21262" s="50" t="e">
        <f>IF((#REF!+#REF!+H21262)&lt;&gt;0,"a","b")</f>
        <v>#REF!</v>
      </c>
      <c r="C21262" s="54">
        <v>5</v>
      </c>
      <c r="D21262" s="54"/>
      <c r="F21262" s="89"/>
      <c r="G21262" s="95" t="s">
        <v>371</v>
      </c>
      <c r="H21262" s="556">
        <f t="shared" si="11907"/>
        <v>0</v>
      </c>
      <c r="I21262" s="554"/>
      <c r="J21262" s="554"/>
      <c r="K21262" s="554"/>
      <c r="L21262" s="554"/>
      <c r="M21262" s="554"/>
      <c r="N21262" s="154"/>
    </row>
    <row r="21263" spans="2:15" ht="20.25" customHeight="1">
      <c r="B21263" s="50" t="e">
        <f>IF((#REF!+#REF!+H21263)&lt;&gt;0,"a","b")</f>
        <v>#REF!</v>
      </c>
      <c r="C21263" s="54">
        <v>5</v>
      </c>
      <c r="D21263" s="54"/>
      <c r="F21263" s="89"/>
      <c r="G21263" s="95" t="s">
        <v>297</v>
      </c>
      <c r="H21263" s="556">
        <f t="shared" si="11907"/>
        <v>0</v>
      </c>
      <c r="I21263" s="554"/>
      <c r="J21263" s="554"/>
      <c r="K21263" s="554"/>
      <c r="L21263" s="554"/>
      <c r="M21263" s="554"/>
      <c r="N21263" s="154"/>
    </row>
    <row r="21264" spans="2:15" ht="20.25" customHeight="1">
      <c r="B21264" s="50" t="e">
        <f>IF((#REF!+#REF!+H21264)&lt;&gt;0,"a","b")</f>
        <v>#REF!</v>
      </c>
      <c r="C21264" s="54">
        <v>4</v>
      </c>
      <c r="D21264" s="54"/>
      <c r="F21264" s="89"/>
      <c r="G21264" s="93" t="s">
        <v>373</v>
      </c>
      <c r="H21264" s="566">
        <f t="shared" si="11907"/>
        <v>0</v>
      </c>
      <c r="I21264" s="565">
        <f t="shared" ref="I21264:K21264" si="11936">SUM(I21265:I21266)</f>
        <v>0</v>
      </c>
      <c r="J21264" s="565">
        <f t="shared" si="11936"/>
        <v>0</v>
      </c>
      <c r="K21264" s="565">
        <f t="shared" si="11936"/>
        <v>0</v>
      </c>
      <c r="L21264" s="565">
        <f t="shared" ref="L21264:N21264" si="11937">SUM(L21265:L21266)</f>
        <v>0</v>
      </c>
      <c r="M21264" s="565">
        <f t="shared" si="11937"/>
        <v>0</v>
      </c>
      <c r="N21264" s="151">
        <f t="shared" si="11937"/>
        <v>0</v>
      </c>
      <c r="O21264" s="60" t="s">
        <v>71</v>
      </c>
    </row>
    <row r="21265" spans="2:15" ht="20.25" customHeight="1">
      <c r="B21265" s="50" t="e">
        <f>IF((#REF!+#REF!+H21265)&lt;&gt;0,"a","b")</f>
        <v>#REF!</v>
      </c>
      <c r="C21265" s="54">
        <v>5</v>
      </c>
      <c r="D21265" s="54"/>
      <c r="F21265" s="89"/>
      <c r="G21265" s="95" t="s">
        <v>371</v>
      </c>
      <c r="H21265" s="556">
        <f t="shared" si="11907"/>
        <v>0</v>
      </c>
      <c r="I21265" s="554"/>
      <c r="J21265" s="554"/>
      <c r="K21265" s="554"/>
      <c r="L21265" s="554"/>
      <c r="M21265" s="554"/>
      <c r="N21265" s="154"/>
    </row>
    <row r="21266" spans="2:15" ht="20.25" customHeight="1">
      <c r="B21266" s="50" t="e">
        <f>IF((#REF!+#REF!+H21266)&lt;&gt;0,"a","b")</f>
        <v>#REF!</v>
      </c>
      <c r="C21266" s="54">
        <v>5</v>
      </c>
      <c r="D21266" s="54"/>
      <c r="F21266" s="89"/>
      <c r="G21266" s="95" t="s">
        <v>297</v>
      </c>
      <c r="H21266" s="556">
        <f t="shared" si="11907"/>
        <v>0</v>
      </c>
      <c r="I21266" s="554"/>
      <c r="J21266" s="554"/>
      <c r="K21266" s="554"/>
      <c r="L21266" s="554"/>
      <c r="M21266" s="554"/>
      <c r="N21266" s="154"/>
    </row>
    <row r="21267" spans="2:15" ht="20.25" customHeight="1">
      <c r="B21267" s="50" t="e">
        <f>IF((#REF!+#REF!+H21267)&lt;&gt;0,"a","b")</f>
        <v>#REF!</v>
      </c>
      <c r="C21267" s="54">
        <v>3</v>
      </c>
      <c r="D21267" s="54"/>
      <c r="F21267" s="374"/>
      <c r="G21267" s="90" t="s">
        <v>299</v>
      </c>
      <c r="H21267" s="365">
        <f t="shared" si="11907"/>
        <v>132</v>
      </c>
      <c r="I21267" s="381">
        <f t="shared" ref="I21267:N21267" si="11938">I21268+I21271+I21274</f>
        <v>132</v>
      </c>
      <c r="J21267" s="381">
        <f t="shared" si="11938"/>
        <v>0</v>
      </c>
      <c r="K21267" s="381">
        <f t="shared" si="11938"/>
        <v>135</v>
      </c>
      <c r="L21267" s="381">
        <f t="shared" si="11938"/>
        <v>140</v>
      </c>
      <c r="M21267" s="381">
        <f t="shared" si="11938"/>
        <v>145</v>
      </c>
      <c r="N21267" s="150">
        <f t="shared" si="11938"/>
        <v>0</v>
      </c>
      <c r="O21267" s="60" t="s">
        <v>71</v>
      </c>
    </row>
    <row r="21268" spans="2:15" ht="20.25" customHeight="1">
      <c r="B21268" s="50" t="e">
        <f>IF((#REF!+#REF!+H21268)&lt;&gt;0,"a","b")</f>
        <v>#REF!</v>
      </c>
      <c r="C21268" s="54">
        <v>4</v>
      </c>
      <c r="D21268" s="54"/>
      <c r="F21268" s="89"/>
      <c r="G21268" s="93" t="s">
        <v>374</v>
      </c>
      <c r="H21268" s="566">
        <f t="shared" si="11907"/>
        <v>0</v>
      </c>
      <c r="I21268" s="565">
        <f t="shared" ref="I21268:K21268" si="11939">SUM(I21269:I21270)</f>
        <v>0</v>
      </c>
      <c r="J21268" s="565">
        <f t="shared" si="11939"/>
        <v>0</v>
      </c>
      <c r="K21268" s="565">
        <f t="shared" si="11939"/>
        <v>0</v>
      </c>
      <c r="L21268" s="565">
        <f t="shared" ref="L21268:N21268" si="11940">SUM(L21269:L21270)</f>
        <v>0</v>
      </c>
      <c r="M21268" s="565">
        <f t="shared" si="11940"/>
        <v>0</v>
      </c>
      <c r="N21268" s="151">
        <f t="shared" si="11940"/>
        <v>0</v>
      </c>
      <c r="O21268" s="60" t="s">
        <v>71</v>
      </c>
    </row>
    <row r="21269" spans="2:15" ht="20.25" customHeight="1">
      <c r="B21269" s="50" t="e">
        <f>IF((#REF!+#REF!+H21269)&lt;&gt;0,"a","b")</f>
        <v>#REF!</v>
      </c>
      <c r="C21269" s="54">
        <v>5</v>
      </c>
      <c r="D21269" s="54"/>
      <c r="F21269" s="89"/>
      <c r="G21269" s="95" t="s">
        <v>375</v>
      </c>
      <c r="H21269" s="556">
        <f t="shared" si="11907"/>
        <v>0</v>
      </c>
      <c r="I21269" s="554"/>
      <c r="J21269" s="554"/>
      <c r="K21269" s="554"/>
      <c r="L21269" s="554"/>
      <c r="M21269" s="554"/>
      <c r="N21269" s="154"/>
    </row>
    <row r="21270" spans="2:15" ht="20.25" customHeight="1">
      <c r="B21270" s="50" t="e">
        <f>IF((#REF!+#REF!+H21270)&lt;&gt;0,"a","b")</f>
        <v>#REF!</v>
      </c>
      <c r="C21270" s="54">
        <v>5</v>
      </c>
      <c r="D21270" s="54"/>
      <c r="F21270" s="89"/>
      <c r="G21270" s="95" t="s">
        <v>376</v>
      </c>
      <c r="H21270" s="556">
        <f t="shared" si="11907"/>
        <v>0</v>
      </c>
      <c r="I21270" s="554"/>
      <c r="J21270" s="554"/>
      <c r="K21270" s="554"/>
      <c r="L21270" s="554"/>
      <c r="M21270" s="554"/>
      <c r="N21270" s="154"/>
    </row>
    <row r="21271" spans="2:15" ht="20.25" customHeight="1">
      <c r="B21271" s="50" t="e">
        <f>IF((#REF!+#REF!+H21271)&lt;&gt;0,"a","b")</f>
        <v>#REF!</v>
      </c>
      <c r="C21271" s="54">
        <v>4</v>
      </c>
      <c r="D21271" s="54"/>
      <c r="F21271" s="374"/>
      <c r="G21271" s="93" t="s">
        <v>377</v>
      </c>
      <c r="H21271" s="365">
        <f t="shared" si="11907"/>
        <v>132</v>
      </c>
      <c r="I21271" s="382">
        <f t="shared" ref="I21271:K21271" si="11941">SUM(I21272:I21273)</f>
        <v>132</v>
      </c>
      <c r="J21271" s="382">
        <f t="shared" si="11941"/>
        <v>0</v>
      </c>
      <c r="K21271" s="382">
        <f t="shared" si="11941"/>
        <v>135</v>
      </c>
      <c r="L21271" s="382">
        <f t="shared" ref="L21271:N21271" si="11942">SUM(L21272:L21273)</f>
        <v>140</v>
      </c>
      <c r="M21271" s="382">
        <f t="shared" si="11942"/>
        <v>145</v>
      </c>
      <c r="N21271" s="151">
        <f t="shared" si="11942"/>
        <v>0</v>
      </c>
      <c r="O21271" s="60" t="s">
        <v>71</v>
      </c>
    </row>
    <row r="21272" spans="2:15" ht="20.25" customHeight="1">
      <c r="B21272" s="50" t="e">
        <f>IF((#REF!+#REF!+H21272)&lt;&gt;0,"a","b")</f>
        <v>#REF!</v>
      </c>
      <c r="C21272" s="54">
        <v>5</v>
      </c>
      <c r="D21272" s="54"/>
      <c r="F21272" s="374"/>
      <c r="G21272" s="95" t="s">
        <v>375</v>
      </c>
      <c r="H21272" s="364">
        <f t="shared" si="11907"/>
        <v>132</v>
      </c>
      <c r="I21272" s="386">
        <v>132</v>
      </c>
      <c r="J21272" s="386"/>
      <c r="K21272" s="386">
        <v>135</v>
      </c>
      <c r="L21272" s="386">
        <v>140</v>
      </c>
      <c r="M21272" s="386">
        <v>145</v>
      </c>
      <c r="N21272" s="154"/>
    </row>
    <row r="21273" spans="2:15" ht="20.25" customHeight="1">
      <c r="B21273" s="50" t="e">
        <f>IF((#REF!+#REF!+H21273)&lt;&gt;0,"a","b")</f>
        <v>#REF!</v>
      </c>
      <c r="C21273" s="54">
        <v>5</v>
      </c>
      <c r="D21273" s="54"/>
      <c r="F21273" s="89"/>
      <c r="G21273" s="95" t="s">
        <v>376</v>
      </c>
      <c r="H21273" s="552">
        <f t="shared" si="11907"/>
        <v>0</v>
      </c>
      <c r="I21273" s="554"/>
      <c r="J21273" s="554"/>
      <c r="K21273" s="554"/>
      <c r="L21273" s="554"/>
      <c r="M21273" s="554"/>
      <c r="N21273" s="154"/>
    </row>
    <row r="21274" spans="2:15" ht="20.25" customHeight="1">
      <c r="B21274" s="50" t="e">
        <f>IF((#REF!+#REF!+H21274)&lt;&gt;0,"a","b")</f>
        <v>#REF!</v>
      </c>
      <c r="C21274" s="54">
        <v>4</v>
      </c>
      <c r="D21274" s="54"/>
      <c r="F21274" s="89"/>
      <c r="G21274" s="93" t="s">
        <v>300</v>
      </c>
      <c r="H21274" s="363">
        <f t="shared" si="11907"/>
        <v>0</v>
      </c>
      <c r="I21274" s="565">
        <f t="shared" ref="I21274:K21274" si="11943">SUM(I21275:I21276)</f>
        <v>0</v>
      </c>
      <c r="J21274" s="565">
        <f t="shared" si="11943"/>
        <v>0</v>
      </c>
      <c r="K21274" s="565">
        <f t="shared" si="11943"/>
        <v>0</v>
      </c>
      <c r="L21274" s="565">
        <f t="shared" ref="L21274:N21274" si="11944">SUM(L21275:L21276)</f>
        <v>0</v>
      </c>
      <c r="M21274" s="565">
        <f t="shared" si="11944"/>
        <v>0</v>
      </c>
      <c r="N21274" s="151">
        <f t="shared" si="11944"/>
        <v>0</v>
      </c>
      <c r="O21274" s="60" t="s">
        <v>71</v>
      </c>
    </row>
    <row r="21275" spans="2:15" ht="20.25" customHeight="1">
      <c r="B21275" s="50" t="e">
        <f>IF((#REF!+#REF!+H21275)&lt;&gt;0,"a","b")</f>
        <v>#REF!</v>
      </c>
      <c r="C21275" s="54">
        <v>5</v>
      </c>
      <c r="D21275" s="54"/>
      <c r="F21275" s="89"/>
      <c r="G21275" s="95" t="s">
        <v>375</v>
      </c>
      <c r="H21275" s="366">
        <f t="shared" si="11907"/>
        <v>0</v>
      </c>
      <c r="I21275" s="554"/>
      <c r="J21275" s="554"/>
      <c r="K21275" s="554"/>
      <c r="L21275" s="554"/>
      <c r="M21275" s="554"/>
      <c r="N21275" s="154"/>
    </row>
    <row r="21276" spans="2:15" ht="20.25" customHeight="1">
      <c r="B21276" s="50" t="e">
        <f>IF((#REF!+#REF!+H21276)&lt;&gt;0,"a","b")</f>
        <v>#REF!</v>
      </c>
      <c r="C21276" s="54">
        <v>5</v>
      </c>
      <c r="D21276" s="54"/>
      <c r="F21276" s="89"/>
      <c r="G21276" s="95" t="s">
        <v>376</v>
      </c>
      <c r="H21276" s="552">
        <f t="shared" si="11907"/>
        <v>0</v>
      </c>
      <c r="I21276" s="554"/>
      <c r="J21276" s="554"/>
      <c r="K21276" s="554"/>
      <c r="L21276" s="554"/>
      <c r="M21276" s="554"/>
      <c r="N21276" s="154"/>
    </row>
    <row r="21277" spans="2:15" ht="20.25" customHeight="1">
      <c r="B21277" s="50" t="e">
        <f>IF((#REF!+#REF!+H21277)&lt;&gt;0,"a","b")</f>
        <v>#REF!</v>
      </c>
      <c r="C21277" s="54">
        <v>3</v>
      </c>
      <c r="D21277" s="54"/>
      <c r="F21277" s="89"/>
      <c r="G21277" s="90" t="s">
        <v>298</v>
      </c>
      <c r="H21277" s="563">
        <f t="shared" si="11907"/>
        <v>0</v>
      </c>
      <c r="I21277" s="564">
        <f t="shared" ref="I21277:N21277" si="11945">I21278+I21279</f>
        <v>0</v>
      </c>
      <c r="J21277" s="564">
        <f t="shared" si="11945"/>
        <v>0</v>
      </c>
      <c r="K21277" s="564">
        <f t="shared" si="11945"/>
        <v>0</v>
      </c>
      <c r="L21277" s="564">
        <f t="shared" si="11945"/>
        <v>0</v>
      </c>
      <c r="M21277" s="564">
        <f t="shared" si="11945"/>
        <v>0</v>
      </c>
      <c r="N21277" s="150">
        <f t="shared" si="11945"/>
        <v>0</v>
      </c>
      <c r="O21277" s="60" t="s">
        <v>71</v>
      </c>
    </row>
    <row r="21278" spans="2:15" ht="20.25" customHeight="1">
      <c r="B21278" s="50" t="e">
        <f>IF((#REF!+#REF!+H21278)&lt;&gt;0,"a","b")</f>
        <v>#REF!</v>
      </c>
      <c r="C21278" s="54">
        <v>4</v>
      </c>
      <c r="D21278" s="54"/>
      <c r="F21278" s="89"/>
      <c r="G21278" s="93" t="s">
        <v>378</v>
      </c>
      <c r="H21278" s="552">
        <f t="shared" si="11907"/>
        <v>0</v>
      </c>
      <c r="I21278" s="555"/>
      <c r="J21278" s="555"/>
      <c r="K21278" s="555"/>
      <c r="L21278" s="555"/>
      <c r="M21278" s="555"/>
      <c r="N21278" s="153"/>
    </row>
    <row r="21279" spans="2:15" ht="20.25" customHeight="1">
      <c r="B21279" s="50" t="e">
        <f>IF((#REF!+#REF!+H21279)&lt;&gt;0,"a","b")</f>
        <v>#REF!</v>
      </c>
      <c r="C21279" s="54">
        <v>4</v>
      </c>
      <c r="D21279" s="54"/>
      <c r="F21279" s="89"/>
      <c r="G21279" s="93" t="s">
        <v>379</v>
      </c>
      <c r="H21279" s="563">
        <f t="shared" si="11907"/>
        <v>0</v>
      </c>
      <c r="I21279" s="565">
        <f t="shared" ref="I21279:N21279" si="11946">I21280+I21299</f>
        <v>0</v>
      </c>
      <c r="J21279" s="565">
        <f t="shared" si="11946"/>
        <v>0</v>
      </c>
      <c r="K21279" s="565">
        <f t="shared" si="11946"/>
        <v>0</v>
      </c>
      <c r="L21279" s="565">
        <f t="shared" si="11946"/>
        <v>0</v>
      </c>
      <c r="M21279" s="565">
        <f t="shared" si="11946"/>
        <v>0</v>
      </c>
      <c r="N21279" s="151">
        <f t="shared" si="11946"/>
        <v>0</v>
      </c>
      <c r="O21279" s="60" t="s">
        <v>71</v>
      </c>
    </row>
    <row r="21280" spans="2:15" ht="20.25" customHeight="1">
      <c r="B21280" s="50" t="e">
        <f>IF((#REF!+#REF!+H21280)&lt;&gt;0,"a","b")</f>
        <v>#REF!</v>
      </c>
      <c r="C21280" s="54">
        <v>5</v>
      </c>
      <c r="D21280" s="54"/>
      <c r="F21280" s="89"/>
      <c r="G21280" s="95" t="s">
        <v>380</v>
      </c>
      <c r="H21280" s="563">
        <f t="shared" si="11907"/>
        <v>0</v>
      </c>
      <c r="I21280" s="560">
        <f t="shared" ref="I21280:K21280" si="11947">SUM(I21281:I21298)</f>
        <v>0</v>
      </c>
      <c r="J21280" s="560">
        <f t="shared" si="11947"/>
        <v>0</v>
      </c>
      <c r="K21280" s="560">
        <f t="shared" si="11947"/>
        <v>0</v>
      </c>
      <c r="L21280" s="560">
        <f t="shared" ref="L21280:N21280" si="11948">SUM(L21281:L21298)</f>
        <v>0</v>
      </c>
      <c r="M21280" s="560">
        <f t="shared" si="11948"/>
        <v>0</v>
      </c>
      <c r="N21280" s="157">
        <f t="shared" si="11948"/>
        <v>0</v>
      </c>
      <c r="O21280" s="60" t="s">
        <v>71</v>
      </c>
    </row>
    <row r="21281" spans="2:14" ht="45" customHeight="1">
      <c r="B21281" s="50" t="e">
        <f>IF((#REF!+#REF!+H21281)&lt;&gt;0,"a","b")</f>
        <v>#REF!</v>
      </c>
      <c r="C21281" s="54">
        <v>6</v>
      </c>
      <c r="D21281" s="54"/>
      <c r="F21281" s="89"/>
      <c r="G21281" s="97" t="s">
        <v>308</v>
      </c>
      <c r="H21281" s="552">
        <f t="shared" si="11907"/>
        <v>0</v>
      </c>
      <c r="I21281" s="553"/>
      <c r="J21281" s="553"/>
      <c r="K21281" s="553"/>
      <c r="L21281" s="553"/>
      <c r="M21281" s="553"/>
      <c r="N21281" s="138"/>
    </row>
    <row r="21282" spans="2:14" ht="20.25" customHeight="1">
      <c r="B21282" s="50" t="e">
        <f>IF((#REF!+#REF!+H21282)&lt;&gt;0,"a","b")</f>
        <v>#REF!</v>
      </c>
      <c r="C21282" s="54">
        <v>6</v>
      </c>
      <c r="D21282" s="54"/>
      <c r="F21282" s="89"/>
      <c r="G21282" s="97" t="s">
        <v>381</v>
      </c>
      <c r="H21282" s="552">
        <f t="shared" si="11907"/>
        <v>0</v>
      </c>
      <c r="I21282" s="553"/>
      <c r="J21282" s="553"/>
      <c r="K21282" s="553"/>
      <c r="L21282" s="553"/>
      <c r="M21282" s="553"/>
      <c r="N21282" s="138"/>
    </row>
    <row r="21283" spans="2:14" ht="20.25" customHeight="1">
      <c r="B21283" s="50" t="e">
        <f>IF((#REF!+#REF!+H21283)&lt;&gt;0,"a","b")</f>
        <v>#REF!</v>
      </c>
      <c r="C21283" s="54">
        <v>6</v>
      </c>
      <c r="D21283" s="54"/>
      <c r="F21283" s="89"/>
      <c r="G21283" s="97" t="s">
        <v>382</v>
      </c>
      <c r="H21283" s="552">
        <f t="shared" si="11907"/>
        <v>0</v>
      </c>
      <c r="I21283" s="553"/>
      <c r="J21283" s="553"/>
      <c r="K21283" s="553"/>
      <c r="L21283" s="553"/>
      <c r="M21283" s="553"/>
      <c r="N21283" s="138"/>
    </row>
    <row r="21284" spans="2:14" ht="20.25" customHeight="1">
      <c r="B21284" s="50" t="e">
        <f>IF((#REF!+#REF!+H21284)&lt;&gt;0,"a","b")</f>
        <v>#REF!</v>
      </c>
      <c r="C21284" s="54">
        <v>6</v>
      </c>
      <c r="D21284" s="54"/>
      <c r="F21284" s="89"/>
      <c r="G21284" s="97" t="s">
        <v>309</v>
      </c>
      <c r="H21284" s="552">
        <f t="shared" si="11907"/>
        <v>0</v>
      </c>
      <c r="I21284" s="553"/>
      <c r="J21284" s="553"/>
      <c r="K21284" s="553"/>
      <c r="L21284" s="553"/>
      <c r="M21284" s="553"/>
      <c r="N21284" s="138"/>
    </row>
    <row r="21285" spans="2:14" ht="20.25" customHeight="1">
      <c r="B21285" s="50" t="e">
        <f>IF((#REF!+#REF!+H21285)&lt;&gt;0,"a","b")</f>
        <v>#REF!</v>
      </c>
      <c r="C21285" s="54">
        <v>6</v>
      </c>
      <c r="D21285" s="54"/>
      <c r="F21285" s="89"/>
      <c r="G21285" s="97" t="s">
        <v>310</v>
      </c>
      <c r="H21285" s="556">
        <f t="shared" si="11907"/>
        <v>0</v>
      </c>
      <c r="I21285" s="553"/>
      <c r="J21285" s="553"/>
      <c r="K21285" s="553"/>
      <c r="L21285" s="553"/>
      <c r="M21285" s="553"/>
      <c r="N21285" s="138"/>
    </row>
    <row r="21286" spans="2:14" ht="20.25" customHeight="1">
      <c r="B21286" s="50" t="e">
        <f>IF((#REF!+#REF!+H21286)&lt;&gt;0,"a","b")</f>
        <v>#REF!</v>
      </c>
      <c r="C21286" s="54">
        <v>6</v>
      </c>
      <c r="D21286" s="54"/>
      <c r="F21286" s="89"/>
      <c r="G21286" s="97" t="s">
        <v>383</v>
      </c>
      <c r="H21286" s="556">
        <f t="shared" si="11907"/>
        <v>0</v>
      </c>
      <c r="I21286" s="553"/>
      <c r="J21286" s="553"/>
      <c r="K21286" s="553"/>
      <c r="L21286" s="553"/>
      <c r="M21286" s="553"/>
      <c r="N21286" s="138"/>
    </row>
    <row r="21287" spans="2:14" ht="20.25" customHeight="1">
      <c r="B21287" s="50" t="e">
        <f>IF((#REF!+#REF!+H21287)&lt;&gt;0,"a","b")</f>
        <v>#REF!</v>
      </c>
      <c r="C21287" s="54">
        <v>6</v>
      </c>
      <c r="D21287" s="54"/>
      <c r="F21287" s="89"/>
      <c r="G21287" s="97" t="s">
        <v>384</v>
      </c>
      <c r="H21287" s="556">
        <f t="shared" si="11907"/>
        <v>0</v>
      </c>
      <c r="I21287" s="553"/>
      <c r="J21287" s="553"/>
      <c r="K21287" s="553"/>
      <c r="L21287" s="553"/>
      <c r="M21287" s="553"/>
      <c r="N21287" s="138"/>
    </row>
    <row r="21288" spans="2:14" ht="20.25" customHeight="1">
      <c r="B21288" s="50" t="e">
        <f>IF((#REF!+#REF!+H21288)&lt;&gt;0,"a","b")</f>
        <v>#REF!</v>
      </c>
      <c r="C21288" s="54">
        <v>6</v>
      </c>
      <c r="D21288" s="54"/>
      <c r="F21288" s="89"/>
      <c r="G21288" s="97" t="s">
        <v>311</v>
      </c>
      <c r="H21288" s="556">
        <f t="shared" si="11907"/>
        <v>0</v>
      </c>
      <c r="I21288" s="553"/>
      <c r="J21288" s="553"/>
      <c r="K21288" s="553"/>
      <c r="L21288" s="553"/>
      <c r="M21288" s="553"/>
      <c r="N21288" s="138"/>
    </row>
    <row r="21289" spans="2:14" ht="20.25" customHeight="1">
      <c r="B21289" s="50" t="e">
        <f>IF((#REF!+#REF!+H21289)&lt;&gt;0,"a","b")</f>
        <v>#REF!</v>
      </c>
      <c r="C21289" s="54">
        <v>6</v>
      </c>
      <c r="D21289" s="54"/>
      <c r="F21289" s="89"/>
      <c r="G21289" s="97" t="s">
        <v>312</v>
      </c>
      <c r="H21289" s="556">
        <f t="shared" si="11907"/>
        <v>0</v>
      </c>
      <c r="I21289" s="553"/>
      <c r="J21289" s="553"/>
      <c r="K21289" s="553"/>
      <c r="L21289" s="553"/>
      <c r="M21289" s="553"/>
      <c r="N21289" s="138"/>
    </row>
    <row r="21290" spans="2:14" ht="20.25" customHeight="1">
      <c r="B21290" s="50" t="e">
        <f>IF((#REF!+#REF!+H21290)&lt;&gt;0,"a","b")</f>
        <v>#REF!</v>
      </c>
      <c r="C21290" s="54">
        <v>6</v>
      </c>
      <c r="D21290" s="54"/>
      <c r="F21290" s="89"/>
      <c r="G21290" s="97" t="s">
        <v>313</v>
      </c>
      <c r="H21290" s="556">
        <f t="shared" si="11907"/>
        <v>0</v>
      </c>
      <c r="I21290" s="553"/>
      <c r="J21290" s="553"/>
      <c r="K21290" s="553"/>
      <c r="L21290" s="553"/>
      <c r="M21290" s="553"/>
      <c r="N21290" s="138"/>
    </row>
    <row r="21291" spans="2:14" ht="20.25" customHeight="1">
      <c r="B21291" s="50" t="e">
        <f>IF((#REF!+#REF!+H21291)&lt;&gt;0,"a","b")</f>
        <v>#REF!</v>
      </c>
      <c r="C21291" s="54">
        <v>6</v>
      </c>
      <c r="D21291" s="54"/>
      <c r="F21291" s="89"/>
      <c r="G21291" s="97" t="s">
        <v>314</v>
      </c>
      <c r="H21291" s="556">
        <f t="shared" si="11907"/>
        <v>0</v>
      </c>
      <c r="I21291" s="553"/>
      <c r="J21291" s="553"/>
      <c r="K21291" s="553"/>
      <c r="L21291" s="553"/>
      <c r="M21291" s="553"/>
      <c r="N21291" s="138"/>
    </row>
    <row r="21292" spans="2:14" ht="20.25" customHeight="1">
      <c r="B21292" s="50" t="e">
        <f>IF((#REF!+#REF!+H21292)&lt;&gt;0,"a","b")</f>
        <v>#REF!</v>
      </c>
      <c r="C21292" s="54">
        <v>6</v>
      </c>
      <c r="D21292" s="54"/>
      <c r="F21292" s="89"/>
      <c r="G21292" s="97" t="s">
        <v>315</v>
      </c>
      <c r="H21292" s="556">
        <f t="shared" si="11907"/>
        <v>0</v>
      </c>
      <c r="I21292" s="553"/>
      <c r="J21292" s="553"/>
      <c r="K21292" s="553"/>
      <c r="L21292" s="553"/>
      <c r="M21292" s="553"/>
      <c r="N21292" s="138"/>
    </row>
    <row r="21293" spans="2:14" ht="20.25" customHeight="1">
      <c r="B21293" s="50" t="e">
        <f>IF((#REF!+#REF!+H21293)&lt;&gt;0,"a","b")</f>
        <v>#REF!</v>
      </c>
      <c r="C21293" s="54">
        <v>6</v>
      </c>
      <c r="D21293" s="54"/>
      <c r="F21293" s="89"/>
      <c r="G21293" s="97" t="s">
        <v>316</v>
      </c>
      <c r="H21293" s="556">
        <f t="shared" si="11907"/>
        <v>0</v>
      </c>
      <c r="I21293" s="553"/>
      <c r="J21293" s="553"/>
      <c r="K21293" s="553"/>
      <c r="L21293" s="553"/>
      <c r="M21293" s="553"/>
      <c r="N21293" s="138"/>
    </row>
    <row r="21294" spans="2:14" ht="36" customHeight="1">
      <c r="B21294" s="50" t="e">
        <f>IF((#REF!+#REF!+H21294)&lt;&gt;0,"a","b")</f>
        <v>#REF!</v>
      </c>
      <c r="C21294" s="54">
        <v>6</v>
      </c>
      <c r="D21294" s="54"/>
      <c r="F21294" s="89"/>
      <c r="G21294" s="97" t="s">
        <v>317</v>
      </c>
      <c r="H21294" s="556">
        <f t="shared" si="11907"/>
        <v>0</v>
      </c>
      <c r="I21294" s="553"/>
      <c r="J21294" s="553"/>
      <c r="K21294" s="553"/>
      <c r="L21294" s="553"/>
      <c r="M21294" s="553"/>
      <c r="N21294" s="138"/>
    </row>
    <row r="21295" spans="2:14" ht="48.75" customHeight="1">
      <c r="B21295" s="50" t="e">
        <f>IF((#REF!+#REF!+H21295)&lt;&gt;0,"a","b")</f>
        <v>#REF!</v>
      </c>
      <c r="C21295" s="54">
        <v>6</v>
      </c>
      <c r="D21295" s="54"/>
      <c r="F21295" s="89"/>
      <c r="G21295" s="97" t="s">
        <v>318</v>
      </c>
      <c r="H21295" s="556">
        <f t="shared" si="11907"/>
        <v>0</v>
      </c>
      <c r="I21295" s="553"/>
      <c r="J21295" s="553"/>
      <c r="K21295" s="553"/>
      <c r="L21295" s="553"/>
      <c r="M21295" s="553"/>
      <c r="N21295" s="138"/>
    </row>
    <row r="21296" spans="2:14" ht="24.75" customHeight="1">
      <c r="B21296" s="50" t="e">
        <f>IF((#REF!+#REF!+H21296)&lt;&gt;0,"a","b")</f>
        <v>#REF!</v>
      </c>
      <c r="C21296" s="54">
        <v>6</v>
      </c>
      <c r="D21296" s="54"/>
      <c r="F21296" s="89"/>
      <c r="G21296" s="97" t="s">
        <v>319</v>
      </c>
      <c r="H21296" s="556">
        <f t="shared" si="11907"/>
        <v>0</v>
      </c>
      <c r="I21296" s="553"/>
      <c r="J21296" s="553"/>
      <c r="K21296" s="553"/>
      <c r="L21296" s="553"/>
      <c r="M21296" s="553"/>
      <c r="N21296" s="138"/>
    </row>
    <row r="21297" spans="2:17" ht="24" customHeight="1">
      <c r="B21297" s="50" t="e">
        <f>IF((#REF!+#REF!+H21297)&lt;&gt;0,"a","b")</f>
        <v>#REF!</v>
      </c>
      <c r="C21297" s="54">
        <v>6</v>
      </c>
      <c r="D21297" s="54"/>
      <c r="F21297" s="89"/>
      <c r="G21297" s="97" t="s">
        <v>320</v>
      </c>
      <c r="H21297" s="556">
        <f t="shared" si="11907"/>
        <v>0</v>
      </c>
      <c r="I21297" s="553"/>
      <c r="J21297" s="553"/>
      <c r="K21297" s="553"/>
      <c r="L21297" s="553"/>
      <c r="M21297" s="553"/>
      <c r="N21297" s="138"/>
    </row>
    <row r="21298" spans="2:17" ht="36.75" customHeight="1">
      <c r="B21298" s="50" t="e">
        <f>IF((#REF!+#REF!+H21298)&lt;&gt;0,"a","b")</f>
        <v>#REF!</v>
      </c>
      <c r="C21298" s="54">
        <v>6</v>
      </c>
      <c r="D21298" s="54"/>
      <c r="F21298" s="89"/>
      <c r="G21298" s="97" t="s">
        <v>321</v>
      </c>
      <c r="H21298" s="556">
        <f t="shared" si="11907"/>
        <v>0</v>
      </c>
      <c r="I21298" s="553"/>
      <c r="J21298" s="553"/>
      <c r="K21298" s="553"/>
      <c r="L21298" s="553"/>
      <c r="M21298" s="553"/>
      <c r="N21298" s="138"/>
    </row>
    <row r="21299" spans="2:17" ht="24.75" customHeight="1">
      <c r="B21299" s="50" t="e">
        <f>IF((#REF!+#REF!+H21299)&lt;&gt;0,"a","b")</f>
        <v>#REF!</v>
      </c>
      <c r="C21299" s="54">
        <v>5</v>
      </c>
      <c r="D21299" s="54"/>
      <c r="F21299" s="89"/>
      <c r="G21299" s="95" t="s">
        <v>286</v>
      </c>
      <c r="H21299" s="556">
        <f t="shared" si="11907"/>
        <v>0</v>
      </c>
      <c r="I21299" s="554"/>
      <c r="J21299" s="554"/>
      <c r="K21299" s="554"/>
      <c r="L21299" s="554"/>
      <c r="M21299" s="554"/>
      <c r="N21299" s="154"/>
    </row>
    <row r="21300" spans="2:17" ht="20.25" customHeight="1">
      <c r="B21300" s="50" t="e">
        <f>IF((#REF!+#REF!+H21300)&lt;&gt;0,"a","b")</f>
        <v>#REF!</v>
      </c>
      <c r="C21300" s="54">
        <v>2</v>
      </c>
      <c r="D21300" s="68" t="s">
        <v>699</v>
      </c>
      <c r="E21300" s="45">
        <v>71011</v>
      </c>
      <c r="F21300" s="89"/>
      <c r="G21300" s="106" t="s">
        <v>385</v>
      </c>
      <c r="H21300" s="566">
        <f t="shared" si="11907"/>
        <v>0</v>
      </c>
      <c r="I21300" s="573">
        <f t="shared" ref="I21300:N21300" si="11949">I21301+I21348+I21356+I21355</f>
        <v>0</v>
      </c>
      <c r="J21300" s="573">
        <f t="shared" si="11949"/>
        <v>0</v>
      </c>
      <c r="K21300" s="573">
        <f t="shared" si="11949"/>
        <v>0</v>
      </c>
      <c r="L21300" s="573">
        <f t="shared" si="11949"/>
        <v>0</v>
      </c>
      <c r="M21300" s="573">
        <f t="shared" si="11949"/>
        <v>0</v>
      </c>
      <c r="N21300" s="149">
        <f t="shared" si="11949"/>
        <v>0</v>
      </c>
      <c r="O21300" s="60" t="s">
        <v>71</v>
      </c>
      <c r="Q21300" s="49" t="s">
        <v>47</v>
      </c>
    </row>
    <row r="21301" spans="2:17" ht="20.25" customHeight="1">
      <c r="B21301" s="50" t="e">
        <f>IF((#REF!+#REF!+H21301)&lt;&gt;0,"a","b")</f>
        <v>#REF!</v>
      </c>
      <c r="C21301" s="54">
        <v>3</v>
      </c>
      <c r="D21301" s="54"/>
      <c r="F21301" s="89"/>
      <c r="G21301" s="108" t="s">
        <v>386</v>
      </c>
      <c r="H21301" s="566">
        <f t="shared" si="11907"/>
        <v>0</v>
      </c>
      <c r="I21301" s="570">
        <f t="shared" ref="I21301:N21301" si="11950">I21302+I21314+I21343</f>
        <v>0</v>
      </c>
      <c r="J21301" s="570">
        <f t="shared" si="11950"/>
        <v>0</v>
      </c>
      <c r="K21301" s="570">
        <f t="shared" si="11950"/>
        <v>0</v>
      </c>
      <c r="L21301" s="570">
        <f t="shared" si="11950"/>
        <v>0</v>
      </c>
      <c r="M21301" s="570">
        <f t="shared" si="11950"/>
        <v>0</v>
      </c>
      <c r="N21301" s="140">
        <f t="shared" si="11950"/>
        <v>0</v>
      </c>
      <c r="O21301" s="60" t="s">
        <v>71</v>
      </c>
      <c r="Q21301" s="49" t="s">
        <v>47</v>
      </c>
    </row>
    <row r="21302" spans="2:17" ht="20.25" customHeight="1">
      <c r="B21302" s="50" t="e">
        <f>IF((#REF!+#REF!+H21302)&lt;&gt;0,"a","b")</f>
        <v>#REF!</v>
      </c>
      <c r="C21302" s="54">
        <v>4</v>
      </c>
      <c r="D21302" s="54"/>
      <c r="F21302" s="89"/>
      <c r="G21302" s="93" t="s">
        <v>387</v>
      </c>
      <c r="H21302" s="566">
        <f t="shared" si="11907"/>
        <v>0</v>
      </c>
      <c r="I21302" s="567">
        <f t="shared" ref="I21302:N21302" si="11951">I21303+I21304+I21305+I21306+I21307+I21308+I21309+I21310+I21311+I21312+I21313</f>
        <v>0</v>
      </c>
      <c r="J21302" s="567">
        <f t="shared" si="11951"/>
        <v>0</v>
      </c>
      <c r="K21302" s="567">
        <f t="shared" si="11951"/>
        <v>0</v>
      </c>
      <c r="L21302" s="567">
        <f t="shared" si="11951"/>
        <v>0</v>
      </c>
      <c r="M21302" s="567">
        <f t="shared" si="11951"/>
        <v>0</v>
      </c>
      <c r="N21302" s="137">
        <f t="shared" si="11951"/>
        <v>0</v>
      </c>
      <c r="O21302" s="60" t="s">
        <v>71</v>
      </c>
      <c r="Q21302" s="49" t="s">
        <v>47</v>
      </c>
    </row>
    <row r="21303" spans="2:17" ht="20.25" customHeight="1">
      <c r="B21303" s="50" t="e">
        <f>IF((#REF!+#REF!+H21303)&lt;&gt;0,"a","b")</f>
        <v>#REF!</v>
      </c>
      <c r="C21303" s="54">
        <v>5</v>
      </c>
      <c r="D21303" s="54"/>
      <c r="F21303" s="89"/>
      <c r="G21303" s="95" t="s">
        <v>388</v>
      </c>
      <c r="H21303" s="556">
        <f t="shared" si="11907"/>
        <v>0</v>
      </c>
      <c r="I21303" s="554"/>
      <c r="J21303" s="554"/>
      <c r="K21303" s="554"/>
      <c r="L21303" s="554"/>
      <c r="M21303" s="554"/>
      <c r="N21303" s="154"/>
      <c r="O21303" s="60"/>
      <c r="Q21303" s="49" t="s">
        <v>47</v>
      </c>
    </row>
    <row r="21304" spans="2:17" ht="20.25" customHeight="1">
      <c r="B21304" s="50" t="e">
        <f>IF((#REF!+#REF!+H21304)&lt;&gt;0,"a","b")</f>
        <v>#REF!</v>
      </c>
      <c r="C21304" s="54">
        <v>5</v>
      </c>
      <c r="D21304" s="54"/>
      <c r="F21304" s="89"/>
      <c r="G21304" s="95" t="s">
        <v>389</v>
      </c>
      <c r="H21304" s="556">
        <f t="shared" si="11907"/>
        <v>0</v>
      </c>
      <c r="I21304" s="554"/>
      <c r="J21304" s="554"/>
      <c r="K21304" s="554"/>
      <c r="L21304" s="554"/>
      <c r="M21304" s="554"/>
      <c r="N21304" s="154"/>
      <c r="O21304" s="60"/>
      <c r="Q21304" s="49" t="s">
        <v>47</v>
      </c>
    </row>
    <row r="21305" spans="2:17" ht="30.75" customHeight="1">
      <c r="B21305" s="50" t="e">
        <f>IF((#REF!+#REF!+H21305)&lt;&gt;0,"a","b")</f>
        <v>#REF!</v>
      </c>
      <c r="C21305" s="54">
        <v>5</v>
      </c>
      <c r="D21305" s="54"/>
      <c r="F21305" s="89"/>
      <c r="G21305" s="95" t="s">
        <v>390</v>
      </c>
      <c r="H21305" s="556">
        <f t="shared" si="11907"/>
        <v>0</v>
      </c>
      <c r="I21305" s="554"/>
      <c r="J21305" s="554"/>
      <c r="K21305" s="554"/>
      <c r="L21305" s="554"/>
      <c r="M21305" s="554"/>
      <c r="N21305" s="154"/>
      <c r="O21305" s="60"/>
      <c r="Q21305" s="49" t="s">
        <v>47</v>
      </c>
    </row>
    <row r="21306" spans="2:17" ht="20.25" customHeight="1">
      <c r="B21306" s="50" t="e">
        <f>IF((#REF!+#REF!+H21306)&lt;&gt;0,"a","b")</f>
        <v>#REF!</v>
      </c>
      <c r="C21306" s="54">
        <v>5</v>
      </c>
      <c r="D21306" s="54"/>
      <c r="F21306" s="89"/>
      <c r="G21306" s="95" t="s">
        <v>391</v>
      </c>
      <c r="H21306" s="556">
        <f t="shared" si="11907"/>
        <v>0</v>
      </c>
      <c r="I21306" s="554"/>
      <c r="J21306" s="554"/>
      <c r="K21306" s="554"/>
      <c r="L21306" s="554"/>
      <c r="M21306" s="554"/>
      <c r="N21306" s="154"/>
      <c r="O21306" s="60"/>
      <c r="Q21306" s="49" t="s">
        <v>47</v>
      </c>
    </row>
    <row r="21307" spans="2:17" ht="20.25" customHeight="1">
      <c r="B21307" s="50" t="e">
        <f>IF((#REF!+#REF!+H21307)&lt;&gt;0,"a","b")</f>
        <v>#REF!</v>
      </c>
      <c r="C21307" s="54">
        <v>5</v>
      </c>
      <c r="D21307" s="54"/>
      <c r="F21307" s="89"/>
      <c r="G21307" s="95" t="s">
        <v>392</v>
      </c>
      <c r="H21307" s="556">
        <f t="shared" si="11907"/>
        <v>0</v>
      </c>
      <c r="I21307" s="554"/>
      <c r="J21307" s="554"/>
      <c r="K21307" s="554"/>
      <c r="L21307" s="554"/>
      <c r="M21307" s="554"/>
      <c r="N21307" s="154"/>
      <c r="O21307" s="60"/>
      <c r="Q21307" s="49" t="s">
        <v>47</v>
      </c>
    </row>
    <row r="21308" spans="2:17" ht="30.75" customHeight="1">
      <c r="B21308" s="50" t="e">
        <f>IF((#REF!+#REF!+H21308)&lt;&gt;0,"a","b")</f>
        <v>#REF!</v>
      </c>
      <c r="C21308" s="54">
        <v>5</v>
      </c>
      <c r="D21308" s="54"/>
      <c r="F21308" s="89"/>
      <c r="G21308" s="95" t="s">
        <v>393</v>
      </c>
      <c r="H21308" s="556">
        <f t="shared" si="11907"/>
        <v>0</v>
      </c>
      <c r="I21308" s="554"/>
      <c r="J21308" s="554"/>
      <c r="K21308" s="554"/>
      <c r="L21308" s="554"/>
      <c r="M21308" s="554"/>
      <c r="N21308" s="154"/>
      <c r="O21308" s="60"/>
      <c r="Q21308" s="49" t="s">
        <v>47</v>
      </c>
    </row>
    <row r="21309" spans="2:17" ht="20.25" customHeight="1">
      <c r="B21309" s="50" t="e">
        <f>IF((#REF!+#REF!+H21309)&lt;&gt;0,"a","b")</f>
        <v>#REF!</v>
      </c>
      <c r="C21309" s="54">
        <v>5</v>
      </c>
      <c r="D21309" s="54"/>
      <c r="F21309" s="89"/>
      <c r="G21309" s="95" t="s">
        <v>394</v>
      </c>
      <c r="H21309" s="556">
        <f t="shared" si="11907"/>
        <v>0</v>
      </c>
      <c r="I21309" s="554"/>
      <c r="J21309" s="554"/>
      <c r="K21309" s="554"/>
      <c r="L21309" s="554"/>
      <c r="M21309" s="554"/>
      <c r="N21309" s="154"/>
      <c r="O21309" s="60"/>
      <c r="Q21309" s="49" t="s">
        <v>47</v>
      </c>
    </row>
    <row r="21310" spans="2:17" ht="20.25" customHeight="1">
      <c r="B21310" s="50" t="e">
        <f>IF((#REF!+#REF!+H21310)&lt;&gt;0,"a","b")</f>
        <v>#REF!</v>
      </c>
      <c r="C21310" s="54">
        <v>5</v>
      </c>
      <c r="D21310" s="54"/>
      <c r="F21310" s="89"/>
      <c r="G21310" s="95" t="s">
        <v>395</v>
      </c>
      <c r="H21310" s="556">
        <f t="shared" si="11907"/>
        <v>0</v>
      </c>
      <c r="I21310" s="554"/>
      <c r="J21310" s="554"/>
      <c r="K21310" s="554"/>
      <c r="L21310" s="554"/>
      <c r="M21310" s="554"/>
      <c r="N21310" s="154"/>
      <c r="O21310" s="60"/>
      <c r="Q21310" s="49" t="s">
        <v>47</v>
      </c>
    </row>
    <row r="21311" spans="2:17" ht="20.25" customHeight="1">
      <c r="B21311" s="50" t="e">
        <f>IF((#REF!+#REF!+H21311)&lt;&gt;0,"a","b")</f>
        <v>#REF!</v>
      </c>
      <c r="C21311" s="54">
        <v>5</v>
      </c>
      <c r="D21311" s="54"/>
      <c r="F21311" s="89"/>
      <c r="G21311" s="95" t="s">
        <v>396</v>
      </c>
      <c r="H21311" s="552">
        <f t="shared" si="11907"/>
        <v>0</v>
      </c>
      <c r="I21311" s="554"/>
      <c r="J21311" s="554"/>
      <c r="K21311" s="554"/>
      <c r="L21311" s="554"/>
      <c r="M21311" s="554"/>
      <c r="N21311" s="154"/>
      <c r="O21311" s="60"/>
      <c r="Q21311" s="49" t="s">
        <v>47</v>
      </c>
    </row>
    <row r="21312" spans="2:17" ht="20.25" customHeight="1">
      <c r="B21312" s="50" t="e">
        <f>IF((#REF!+#REF!+H21312)&lt;&gt;0,"a","b")</f>
        <v>#REF!</v>
      </c>
      <c r="C21312" s="54">
        <v>5</v>
      </c>
      <c r="D21312" s="54"/>
      <c r="F21312" s="89"/>
      <c r="G21312" s="95" t="s">
        <v>397</v>
      </c>
      <c r="H21312" s="556">
        <f t="shared" si="11907"/>
        <v>0</v>
      </c>
      <c r="I21312" s="554"/>
      <c r="J21312" s="554"/>
      <c r="K21312" s="554"/>
      <c r="L21312" s="554"/>
      <c r="M21312" s="554"/>
      <c r="N21312" s="154"/>
      <c r="O21312" s="60"/>
      <c r="Q21312" s="49" t="s">
        <v>47</v>
      </c>
    </row>
    <row r="21313" spans="2:17" ht="20.25" customHeight="1">
      <c r="B21313" s="50" t="e">
        <f>IF((#REF!+#REF!+H21313)&lt;&gt;0,"a","b")</f>
        <v>#REF!</v>
      </c>
      <c r="C21313" s="54">
        <v>5</v>
      </c>
      <c r="D21313" s="54"/>
      <c r="F21313" s="89"/>
      <c r="G21313" s="95" t="s">
        <v>398</v>
      </c>
      <c r="H21313" s="556">
        <f t="shared" si="11907"/>
        <v>0</v>
      </c>
      <c r="I21313" s="554"/>
      <c r="J21313" s="554"/>
      <c r="K21313" s="554"/>
      <c r="L21313" s="554"/>
      <c r="M21313" s="554"/>
      <c r="N21313" s="154"/>
      <c r="O21313" s="60"/>
      <c r="Q21313" s="49" t="s">
        <v>47</v>
      </c>
    </row>
    <row r="21314" spans="2:17" ht="20.25" customHeight="1">
      <c r="B21314" s="50" t="e">
        <f>IF((#REF!+#REF!+H21314)&lt;&gt;0,"a","b")</f>
        <v>#REF!</v>
      </c>
      <c r="C21314" s="54">
        <v>4</v>
      </c>
      <c r="D21314" s="54"/>
      <c r="F21314" s="89"/>
      <c r="G21314" s="93" t="s">
        <v>399</v>
      </c>
      <c r="H21314" s="559">
        <f t="shared" si="11907"/>
        <v>0</v>
      </c>
      <c r="I21314" s="567">
        <f t="shared" ref="I21314:N21314" si="11952">I21315+I21322</f>
        <v>0</v>
      </c>
      <c r="J21314" s="567">
        <f t="shared" si="11952"/>
        <v>0</v>
      </c>
      <c r="K21314" s="567">
        <f t="shared" si="11952"/>
        <v>0</v>
      </c>
      <c r="L21314" s="567">
        <f t="shared" si="11952"/>
        <v>0</v>
      </c>
      <c r="M21314" s="567">
        <f t="shared" si="11952"/>
        <v>0</v>
      </c>
      <c r="N21314" s="137">
        <f t="shared" si="11952"/>
        <v>0</v>
      </c>
      <c r="O21314" s="60" t="s">
        <v>71</v>
      </c>
      <c r="Q21314" s="49" t="s">
        <v>47</v>
      </c>
    </row>
    <row r="21315" spans="2:17" ht="20.25" customHeight="1">
      <c r="B21315" s="50" t="e">
        <f>IF((#REF!+#REF!+H21315)&lt;&gt;0,"a","b")</f>
        <v>#REF!</v>
      </c>
      <c r="C21315" s="54">
        <v>5</v>
      </c>
      <c r="D21315" s="54"/>
      <c r="F21315" s="89"/>
      <c r="G21315" s="95" t="s">
        <v>400</v>
      </c>
      <c r="H21315" s="563">
        <f t="shared" si="11907"/>
        <v>0</v>
      </c>
      <c r="I21315" s="568">
        <f t="shared" ref="I21315:K21315" si="11953">SUM(I21316:I21321)</f>
        <v>0</v>
      </c>
      <c r="J21315" s="568">
        <f t="shared" si="11953"/>
        <v>0</v>
      </c>
      <c r="K21315" s="568">
        <f t="shared" si="11953"/>
        <v>0</v>
      </c>
      <c r="L21315" s="568">
        <f t="shared" ref="L21315:N21315" si="11954">SUM(L21316:L21321)</f>
        <v>0</v>
      </c>
      <c r="M21315" s="568">
        <f t="shared" si="11954"/>
        <v>0</v>
      </c>
      <c r="N21315" s="141">
        <f t="shared" si="11954"/>
        <v>0</v>
      </c>
      <c r="O21315" s="60" t="s">
        <v>71</v>
      </c>
      <c r="Q21315" s="49" t="s">
        <v>47</v>
      </c>
    </row>
    <row r="21316" spans="2:17" ht="20.25" customHeight="1">
      <c r="B21316" s="50" t="e">
        <f>IF((#REF!+#REF!+H21316)&lt;&gt;0,"a","b")</f>
        <v>#REF!</v>
      </c>
      <c r="C21316" s="54">
        <v>6</v>
      </c>
      <c r="D21316" s="54"/>
      <c r="F21316" s="89"/>
      <c r="G21316" s="120" t="s">
        <v>401</v>
      </c>
      <c r="H21316" s="552">
        <f t="shared" si="11907"/>
        <v>0</v>
      </c>
      <c r="I21316" s="553"/>
      <c r="J21316" s="553"/>
      <c r="K21316" s="553"/>
      <c r="L21316" s="553"/>
      <c r="M21316" s="553"/>
      <c r="N21316" s="138"/>
      <c r="O21316" s="60"/>
      <c r="Q21316" s="49" t="s">
        <v>47</v>
      </c>
    </row>
    <row r="21317" spans="2:17" ht="20.25" customHeight="1">
      <c r="B21317" s="50" t="e">
        <f>IF((#REF!+#REF!+H21317)&lt;&gt;0,"a","b")</f>
        <v>#REF!</v>
      </c>
      <c r="C21317" s="54">
        <v>6</v>
      </c>
      <c r="D21317" s="54"/>
      <c r="F21317" s="89"/>
      <c r="G21317" s="120" t="s">
        <v>402</v>
      </c>
      <c r="H21317" s="552">
        <f t="shared" si="11907"/>
        <v>0</v>
      </c>
      <c r="I21317" s="553"/>
      <c r="J21317" s="553"/>
      <c r="K21317" s="553"/>
      <c r="L21317" s="553"/>
      <c r="M21317" s="553"/>
      <c r="N21317" s="138"/>
      <c r="O21317" s="60"/>
      <c r="Q21317" s="49" t="s">
        <v>47</v>
      </c>
    </row>
    <row r="21318" spans="2:17" ht="20.25" customHeight="1">
      <c r="B21318" s="50" t="e">
        <f>IF((#REF!+#REF!+H21318)&lt;&gt;0,"a","b")</f>
        <v>#REF!</v>
      </c>
      <c r="C21318" s="54">
        <v>6</v>
      </c>
      <c r="D21318" s="54"/>
      <c r="F21318" s="89"/>
      <c r="G21318" s="120" t="s">
        <v>403</v>
      </c>
      <c r="H21318" s="552">
        <f t="shared" si="11907"/>
        <v>0</v>
      </c>
      <c r="I21318" s="553"/>
      <c r="J21318" s="553"/>
      <c r="K21318" s="553"/>
      <c r="L21318" s="553"/>
      <c r="M21318" s="553"/>
      <c r="N21318" s="138"/>
      <c r="O21318" s="60"/>
      <c r="Q21318" s="49" t="s">
        <v>47</v>
      </c>
    </row>
    <row r="21319" spans="2:17" ht="20.25" customHeight="1">
      <c r="B21319" s="50" t="e">
        <f>IF((#REF!+#REF!+H21319)&lt;&gt;0,"a","b")</f>
        <v>#REF!</v>
      </c>
      <c r="C21319" s="54">
        <v>6</v>
      </c>
      <c r="D21319" s="54"/>
      <c r="F21319" s="89"/>
      <c r="G21319" s="120" t="s">
        <v>404</v>
      </c>
      <c r="H21319" s="561">
        <f t="shared" si="11907"/>
        <v>0</v>
      </c>
      <c r="I21319" s="553"/>
      <c r="J21319" s="553"/>
      <c r="K21319" s="553"/>
      <c r="L21319" s="553"/>
      <c r="M21319" s="553"/>
      <c r="N21319" s="138"/>
      <c r="O21319" s="60"/>
      <c r="Q21319" s="49" t="s">
        <v>47</v>
      </c>
    </row>
    <row r="21320" spans="2:17" ht="20.25" customHeight="1">
      <c r="B21320" s="50" t="e">
        <f>IF((#REF!+#REF!+H21320)&lt;&gt;0,"a","b")</f>
        <v>#REF!</v>
      </c>
      <c r="C21320" s="54">
        <v>6</v>
      </c>
      <c r="D21320" s="54"/>
      <c r="F21320" s="89"/>
      <c r="G21320" s="120" t="s">
        <v>405</v>
      </c>
      <c r="H21320" s="558">
        <f t="shared" si="11907"/>
        <v>0</v>
      </c>
      <c r="I21320" s="553"/>
      <c r="J21320" s="553"/>
      <c r="K21320" s="553"/>
      <c r="L21320" s="553"/>
      <c r="M21320" s="553"/>
      <c r="N21320" s="138"/>
      <c r="O21320" s="60"/>
      <c r="Q21320" s="49" t="s">
        <v>47</v>
      </c>
    </row>
    <row r="21321" spans="2:17" ht="20.25" customHeight="1">
      <c r="B21321" s="50" t="e">
        <f>IF((#REF!+#REF!+H21321)&lt;&gt;0,"a","b")</f>
        <v>#REF!</v>
      </c>
      <c r="C21321" s="54">
        <v>6</v>
      </c>
      <c r="D21321" s="54"/>
      <c r="F21321" s="89"/>
      <c r="G21321" s="120" t="s">
        <v>406</v>
      </c>
      <c r="H21321" s="558">
        <f t="shared" si="11907"/>
        <v>0</v>
      </c>
      <c r="I21321" s="553"/>
      <c r="J21321" s="553"/>
      <c r="K21321" s="553"/>
      <c r="L21321" s="553"/>
      <c r="M21321" s="553"/>
      <c r="N21321" s="138"/>
      <c r="O21321" s="60"/>
      <c r="Q21321" s="49" t="s">
        <v>47</v>
      </c>
    </row>
    <row r="21322" spans="2:17" ht="20.25" customHeight="1">
      <c r="B21322" s="50" t="e">
        <f>IF((#REF!+#REF!+H21322)&lt;&gt;0,"a","b")</f>
        <v>#REF!</v>
      </c>
      <c r="C21322" s="54">
        <v>5</v>
      </c>
      <c r="D21322" s="54"/>
      <c r="F21322" s="89"/>
      <c r="G21322" s="95" t="s">
        <v>407</v>
      </c>
      <c r="H21322" s="563">
        <f t="shared" si="11907"/>
        <v>0</v>
      </c>
      <c r="I21322" s="568">
        <f t="shared" ref="I21322:K21322" si="11955">SUM(I21323:I21342)</f>
        <v>0</v>
      </c>
      <c r="J21322" s="568">
        <f t="shared" si="11955"/>
        <v>0</v>
      </c>
      <c r="K21322" s="568">
        <f t="shared" si="11955"/>
        <v>0</v>
      </c>
      <c r="L21322" s="568">
        <f t="shared" ref="L21322:N21322" si="11956">SUM(L21323:L21342)</f>
        <v>0</v>
      </c>
      <c r="M21322" s="568">
        <f t="shared" si="11956"/>
        <v>0</v>
      </c>
      <c r="N21322" s="141">
        <f t="shared" si="11956"/>
        <v>0</v>
      </c>
      <c r="O21322" s="60" t="s">
        <v>71</v>
      </c>
      <c r="Q21322" s="49" t="s">
        <v>47</v>
      </c>
    </row>
    <row r="21323" spans="2:17" ht="20.25" customHeight="1">
      <c r="B21323" s="50" t="e">
        <f>IF((#REF!+#REF!+H21323)&lt;&gt;0,"a","b")</f>
        <v>#REF!</v>
      </c>
      <c r="C21323" s="54">
        <v>6</v>
      </c>
      <c r="D21323" s="54"/>
      <c r="F21323" s="89"/>
      <c r="G21323" s="109" t="s">
        <v>408</v>
      </c>
      <c r="H21323" s="552">
        <f t="shared" si="11907"/>
        <v>0</v>
      </c>
      <c r="I21323" s="557"/>
      <c r="J21323" s="557"/>
      <c r="K21323" s="557"/>
      <c r="L21323" s="557"/>
      <c r="M21323" s="557"/>
      <c r="N21323" s="158"/>
      <c r="Q21323" s="49" t="s">
        <v>47</v>
      </c>
    </row>
    <row r="21324" spans="2:17" ht="20.25" customHeight="1">
      <c r="B21324" s="50" t="e">
        <f>IF((#REF!+#REF!+H21324)&lt;&gt;0,"a","b")</f>
        <v>#REF!</v>
      </c>
      <c r="C21324" s="54">
        <v>6</v>
      </c>
      <c r="D21324" s="54"/>
      <c r="F21324" s="89"/>
      <c r="G21324" s="109" t="s">
        <v>409</v>
      </c>
      <c r="H21324" s="558">
        <f t="shared" si="11907"/>
        <v>0</v>
      </c>
      <c r="I21324" s="557"/>
      <c r="J21324" s="557"/>
      <c r="K21324" s="557"/>
      <c r="L21324" s="557"/>
      <c r="M21324" s="557"/>
      <c r="N21324" s="158"/>
      <c r="Q21324" s="49" t="s">
        <v>47</v>
      </c>
    </row>
    <row r="21325" spans="2:17" ht="30.75" customHeight="1">
      <c r="B21325" s="50" t="e">
        <f>IF((#REF!+#REF!+H21325)&lt;&gt;0,"a","b")</f>
        <v>#REF!</v>
      </c>
      <c r="C21325" s="54">
        <v>6</v>
      </c>
      <c r="D21325" s="54"/>
      <c r="F21325" s="89"/>
      <c r="G21325" s="109" t="s">
        <v>410</v>
      </c>
      <c r="H21325" s="558">
        <f t="shared" si="11907"/>
        <v>0</v>
      </c>
      <c r="I21325" s="557"/>
      <c r="J21325" s="557"/>
      <c r="K21325" s="557"/>
      <c r="L21325" s="557"/>
      <c r="M21325" s="557"/>
      <c r="N21325" s="158"/>
      <c r="Q21325" s="49" t="s">
        <v>47</v>
      </c>
    </row>
    <row r="21326" spans="2:17" ht="30.75" customHeight="1">
      <c r="B21326" s="50" t="e">
        <f>IF((#REF!+#REF!+H21326)&lt;&gt;0,"a","b")</f>
        <v>#REF!</v>
      </c>
      <c r="C21326" s="54">
        <v>6</v>
      </c>
      <c r="D21326" s="54"/>
      <c r="F21326" s="89"/>
      <c r="G21326" s="109" t="s">
        <v>411</v>
      </c>
      <c r="H21326" s="558">
        <f t="shared" si="11907"/>
        <v>0</v>
      </c>
      <c r="I21326" s="557"/>
      <c r="J21326" s="557"/>
      <c r="K21326" s="557"/>
      <c r="L21326" s="557"/>
      <c r="M21326" s="557"/>
      <c r="N21326" s="158"/>
      <c r="Q21326" s="49" t="s">
        <v>47</v>
      </c>
    </row>
    <row r="21327" spans="2:17" ht="20.25" customHeight="1">
      <c r="B21327" s="50" t="e">
        <f>IF((#REF!+#REF!+H21327)&lt;&gt;0,"a","b")</f>
        <v>#REF!</v>
      </c>
      <c r="C21327" s="54">
        <v>6</v>
      </c>
      <c r="D21327" s="54"/>
      <c r="F21327" s="89"/>
      <c r="G21327" s="109" t="s">
        <v>412</v>
      </c>
      <c r="H21327" s="558">
        <f t="shared" si="11907"/>
        <v>0</v>
      </c>
      <c r="I21327" s="557"/>
      <c r="J21327" s="557"/>
      <c r="K21327" s="557"/>
      <c r="L21327" s="557"/>
      <c r="M21327" s="557"/>
      <c r="N21327" s="158"/>
      <c r="Q21327" s="49" t="s">
        <v>47</v>
      </c>
    </row>
    <row r="21328" spans="2:17" ht="20.25" customHeight="1">
      <c r="B21328" s="50" t="e">
        <f>IF((#REF!+#REF!+H21328)&lt;&gt;0,"a","b")</f>
        <v>#REF!</v>
      </c>
      <c r="C21328" s="54">
        <v>6</v>
      </c>
      <c r="D21328" s="54"/>
      <c r="F21328" s="89"/>
      <c r="G21328" s="109" t="s">
        <v>413</v>
      </c>
      <c r="H21328" s="558">
        <f t="shared" si="11907"/>
        <v>0</v>
      </c>
      <c r="I21328" s="557"/>
      <c r="J21328" s="557"/>
      <c r="K21328" s="557"/>
      <c r="L21328" s="557"/>
      <c r="M21328" s="557"/>
      <c r="N21328" s="158"/>
      <c r="Q21328" s="49" t="s">
        <v>47</v>
      </c>
    </row>
    <row r="21329" spans="2:17" ht="30.75" customHeight="1">
      <c r="B21329" s="50" t="e">
        <f>IF((#REF!+#REF!+H21329)&lt;&gt;0,"a","b")</f>
        <v>#REF!</v>
      </c>
      <c r="C21329" s="54">
        <v>6</v>
      </c>
      <c r="D21329" s="54"/>
      <c r="F21329" s="89"/>
      <c r="G21329" s="109" t="s">
        <v>414</v>
      </c>
      <c r="H21329" s="558">
        <f t="shared" si="11907"/>
        <v>0</v>
      </c>
      <c r="I21329" s="557"/>
      <c r="J21329" s="557"/>
      <c r="K21329" s="557"/>
      <c r="L21329" s="557"/>
      <c r="M21329" s="557"/>
      <c r="N21329" s="158"/>
      <c r="Q21329" s="49" t="s">
        <v>47</v>
      </c>
    </row>
    <row r="21330" spans="2:17" ht="20.25" customHeight="1">
      <c r="B21330" s="50" t="e">
        <f>IF((#REF!+#REF!+H21330)&lt;&gt;0,"a","b")</f>
        <v>#REF!</v>
      </c>
      <c r="C21330" s="54">
        <v>6</v>
      </c>
      <c r="D21330" s="54"/>
      <c r="F21330" s="89"/>
      <c r="G21330" s="109" t="s">
        <v>415</v>
      </c>
      <c r="H21330" s="558">
        <f t="shared" si="11907"/>
        <v>0</v>
      </c>
      <c r="I21330" s="557"/>
      <c r="J21330" s="557"/>
      <c r="K21330" s="557"/>
      <c r="L21330" s="557"/>
      <c r="M21330" s="557"/>
      <c r="N21330" s="158"/>
      <c r="Q21330" s="49" t="s">
        <v>47</v>
      </c>
    </row>
    <row r="21331" spans="2:17" ht="20.25" customHeight="1">
      <c r="B21331" s="50" t="e">
        <f>IF((#REF!+#REF!+H21331)&lt;&gt;0,"a","b")</f>
        <v>#REF!</v>
      </c>
      <c r="C21331" s="54">
        <v>6</v>
      </c>
      <c r="D21331" s="54"/>
      <c r="F21331" s="89"/>
      <c r="G21331" s="109" t="s">
        <v>416</v>
      </c>
      <c r="H21331" s="558">
        <f t="shared" si="11907"/>
        <v>0</v>
      </c>
      <c r="I21331" s="557"/>
      <c r="J21331" s="557"/>
      <c r="K21331" s="557"/>
      <c r="L21331" s="557"/>
      <c r="M21331" s="557"/>
      <c r="N21331" s="158"/>
      <c r="Q21331" s="49" t="s">
        <v>47</v>
      </c>
    </row>
    <row r="21332" spans="2:17" ht="20.25" customHeight="1">
      <c r="B21332" s="50" t="e">
        <f>IF((#REF!+#REF!+H21332)&lt;&gt;0,"a","b")</f>
        <v>#REF!</v>
      </c>
      <c r="C21332" s="54">
        <v>6</v>
      </c>
      <c r="D21332" s="54"/>
      <c r="F21332" s="89"/>
      <c r="G21332" s="109" t="s">
        <v>417</v>
      </c>
      <c r="H21332" s="558">
        <f t="shared" si="11907"/>
        <v>0</v>
      </c>
      <c r="I21332" s="557"/>
      <c r="J21332" s="557"/>
      <c r="K21332" s="557"/>
      <c r="L21332" s="557"/>
      <c r="M21332" s="557"/>
      <c r="N21332" s="158"/>
      <c r="Q21332" s="49" t="s">
        <v>47</v>
      </c>
    </row>
    <row r="21333" spans="2:17" ht="20.25" customHeight="1">
      <c r="B21333" s="50" t="e">
        <f>IF((#REF!+#REF!+H21333)&lt;&gt;0,"a","b")</f>
        <v>#REF!</v>
      </c>
      <c r="C21333" s="54">
        <v>6</v>
      </c>
      <c r="D21333" s="54"/>
      <c r="F21333" s="89"/>
      <c r="G21333" s="109" t="s">
        <v>418</v>
      </c>
      <c r="H21333" s="558">
        <f t="shared" si="11907"/>
        <v>0</v>
      </c>
      <c r="I21333" s="557"/>
      <c r="J21333" s="557"/>
      <c r="K21333" s="557"/>
      <c r="L21333" s="557"/>
      <c r="M21333" s="557"/>
      <c r="N21333" s="158"/>
      <c r="Q21333" s="49" t="s">
        <v>47</v>
      </c>
    </row>
    <row r="21334" spans="2:17" ht="20.25" customHeight="1">
      <c r="B21334" s="50" t="e">
        <f>IF((#REF!+#REF!+H21334)&lt;&gt;0,"a","b")</f>
        <v>#REF!</v>
      </c>
      <c r="C21334" s="54">
        <v>6</v>
      </c>
      <c r="D21334" s="54"/>
      <c r="F21334" s="89"/>
      <c r="G21334" s="109" t="s">
        <v>419</v>
      </c>
      <c r="H21334" s="558">
        <f t="shared" si="11907"/>
        <v>0</v>
      </c>
      <c r="I21334" s="557"/>
      <c r="J21334" s="557"/>
      <c r="K21334" s="557"/>
      <c r="L21334" s="557"/>
      <c r="M21334" s="557"/>
      <c r="N21334" s="158"/>
      <c r="Q21334" s="49" t="s">
        <v>47</v>
      </c>
    </row>
    <row r="21335" spans="2:17" ht="20.25" customHeight="1">
      <c r="B21335" s="50" t="e">
        <f>IF((#REF!+#REF!+H21335)&lt;&gt;0,"a","b")</f>
        <v>#REF!</v>
      </c>
      <c r="C21335" s="54">
        <v>6</v>
      </c>
      <c r="D21335" s="54"/>
      <c r="F21335" s="89"/>
      <c r="G21335" s="109" t="s">
        <v>420</v>
      </c>
      <c r="H21335" s="558">
        <f t="shared" si="11907"/>
        <v>0</v>
      </c>
      <c r="I21335" s="557"/>
      <c r="J21335" s="557"/>
      <c r="K21335" s="557"/>
      <c r="L21335" s="557"/>
      <c r="M21335" s="557"/>
      <c r="N21335" s="158"/>
      <c r="Q21335" s="49" t="s">
        <v>47</v>
      </c>
    </row>
    <row r="21336" spans="2:17" ht="20.25" customHeight="1">
      <c r="B21336" s="50" t="e">
        <f>IF((#REF!+#REF!+H21336)&lt;&gt;0,"a","b")</f>
        <v>#REF!</v>
      </c>
      <c r="C21336" s="54">
        <v>6</v>
      </c>
      <c r="D21336" s="54"/>
      <c r="F21336" s="89"/>
      <c r="G21336" s="109" t="s">
        <v>421</v>
      </c>
      <c r="H21336" s="558">
        <f t="shared" si="11907"/>
        <v>0</v>
      </c>
      <c r="I21336" s="557"/>
      <c r="J21336" s="557"/>
      <c r="K21336" s="557"/>
      <c r="L21336" s="557"/>
      <c r="M21336" s="557"/>
      <c r="N21336" s="158"/>
      <c r="Q21336" s="49" t="s">
        <v>47</v>
      </c>
    </row>
    <row r="21337" spans="2:17" ht="20.25" customHeight="1">
      <c r="B21337" s="50" t="e">
        <f>IF((#REF!+#REF!+H21337)&lt;&gt;0,"a","b")</f>
        <v>#REF!</v>
      </c>
      <c r="C21337" s="54">
        <v>6</v>
      </c>
      <c r="D21337" s="54"/>
      <c r="F21337" s="89"/>
      <c r="G21337" s="109" t="s">
        <v>422</v>
      </c>
      <c r="H21337" s="561">
        <f t="shared" si="11907"/>
        <v>0</v>
      </c>
      <c r="I21337" s="557"/>
      <c r="J21337" s="557"/>
      <c r="K21337" s="557"/>
      <c r="L21337" s="557"/>
      <c r="M21337" s="557"/>
      <c r="N21337" s="158"/>
      <c r="Q21337" s="49" t="s">
        <v>47</v>
      </c>
    </row>
    <row r="21338" spans="2:17" ht="20.25" customHeight="1">
      <c r="B21338" s="50" t="e">
        <f>IF((#REF!+#REF!+H21338)&lt;&gt;0,"a","b")</f>
        <v>#REF!</v>
      </c>
      <c r="C21338" s="54">
        <v>6</v>
      </c>
      <c r="D21338" s="54"/>
      <c r="F21338" s="89"/>
      <c r="G21338" s="109" t="s">
        <v>423</v>
      </c>
      <c r="H21338" s="558">
        <f t="shared" si="11907"/>
        <v>0</v>
      </c>
      <c r="I21338" s="557"/>
      <c r="J21338" s="557"/>
      <c r="K21338" s="557"/>
      <c r="L21338" s="557"/>
      <c r="M21338" s="557"/>
      <c r="N21338" s="158"/>
      <c r="Q21338" s="49" t="s">
        <v>47</v>
      </c>
    </row>
    <row r="21339" spans="2:17" ht="20.25" customHeight="1">
      <c r="B21339" s="50" t="e">
        <f>IF((#REF!+#REF!+H21339)&lt;&gt;0,"a","b")</f>
        <v>#REF!</v>
      </c>
      <c r="C21339" s="54">
        <v>6</v>
      </c>
      <c r="D21339" s="54"/>
      <c r="F21339" s="89"/>
      <c r="G21339" s="109" t="s">
        <v>424</v>
      </c>
      <c r="H21339" s="558">
        <f t="shared" si="11907"/>
        <v>0</v>
      </c>
      <c r="I21339" s="557"/>
      <c r="J21339" s="557"/>
      <c r="K21339" s="557"/>
      <c r="L21339" s="557"/>
      <c r="M21339" s="557"/>
      <c r="N21339" s="158"/>
      <c r="Q21339" s="49" t="s">
        <v>47</v>
      </c>
    </row>
    <row r="21340" spans="2:17" ht="20.25" customHeight="1">
      <c r="B21340" s="50" t="e">
        <f>IF((#REF!+#REF!+H21340)&lt;&gt;0,"a","b")</f>
        <v>#REF!</v>
      </c>
      <c r="C21340" s="54">
        <v>6</v>
      </c>
      <c r="D21340" s="54"/>
      <c r="F21340" s="89"/>
      <c r="G21340" s="126" t="s">
        <v>425</v>
      </c>
      <c r="H21340" s="558">
        <f t="shared" si="11907"/>
        <v>0</v>
      </c>
      <c r="I21340" s="557"/>
      <c r="J21340" s="557"/>
      <c r="K21340" s="557"/>
      <c r="L21340" s="557"/>
      <c r="M21340" s="557"/>
      <c r="N21340" s="158"/>
      <c r="Q21340" s="49" t="s">
        <v>47</v>
      </c>
    </row>
    <row r="21341" spans="2:17" ht="20.25" customHeight="1">
      <c r="B21341" s="50" t="e">
        <f>IF((#REF!+#REF!+H21341)&lt;&gt;0,"a","b")</f>
        <v>#REF!</v>
      </c>
      <c r="C21341" s="54">
        <v>6</v>
      </c>
      <c r="D21341" s="54"/>
      <c r="F21341" s="89"/>
      <c r="G21341" s="109" t="s">
        <v>426</v>
      </c>
      <c r="H21341" s="558">
        <f t="shared" si="11907"/>
        <v>0</v>
      </c>
      <c r="I21341" s="557"/>
      <c r="J21341" s="557"/>
      <c r="K21341" s="557"/>
      <c r="L21341" s="557"/>
      <c r="M21341" s="557"/>
      <c r="N21341" s="158"/>
      <c r="Q21341" s="49" t="s">
        <v>47</v>
      </c>
    </row>
    <row r="21342" spans="2:17" ht="30.75" customHeight="1">
      <c r="B21342" s="50" t="e">
        <f>IF((#REF!+#REF!+H21342)&lt;&gt;0,"a","b")</f>
        <v>#REF!</v>
      </c>
      <c r="C21342" s="54">
        <v>6</v>
      </c>
      <c r="D21342" s="54"/>
      <c r="F21342" s="89"/>
      <c r="G21342" s="109" t="s">
        <v>427</v>
      </c>
      <c r="H21342" s="558">
        <f t="shared" si="11907"/>
        <v>0</v>
      </c>
      <c r="I21342" s="557"/>
      <c r="J21342" s="557"/>
      <c r="K21342" s="557"/>
      <c r="L21342" s="557"/>
      <c r="M21342" s="557"/>
      <c r="N21342" s="158"/>
      <c r="Q21342" s="49" t="s">
        <v>47</v>
      </c>
    </row>
    <row r="21343" spans="2:17" ht="20.25" customHeight="1">
      <c r="B21343" s="50" t="e">
        <f>IF((#REF!+#REF!+H21343)&lt;&gt;0,"a","b")</f>
        <v>#REF!</v>
      </c>
      <c r="C21343" s="54">
        <v>4</v>
      </c>
      <c r="D21343" s="54"/>
      <c r="F21343" s="89"/>
      <c r="G21343" s="93" t="s">
        <v>428</v>
      </c>
      <c r="H21343" s="559">
        <f t="shared" si="11907"/>
        <v>0</v>
      </c>
      <c r="I21343" s="567">
        <f t="shared" ref="I21343:N21343" si="11957">I21344+I21345</f>
        <v>0</v>
      </c>
      <c r="J21343" s="567">
        <f t="shared" si="11957"/>
        <v>0</v>
      </c>
      <c r="K21343" s="567">
        <f t="shared" si="11957"/>
        <v>0</v>
      </c>
      <c r="L21343" s="567">
        <f t="shared" si="11957"/>
        <v>0</v>
      </c>
      <c r="M21343" s="567">
        <f t="shared" si="11957"/>
        <v>0</v>
      </c>
      <c r="N21343" s="137">
        <f t="shared" si="11957"/>
        <v>0</v>
      </c>
      <c r="O21343" s="60" t="s">
        <v>71</v>
      </c>
      <c r="Q21343" s="49" t="s">
        <v>47</v>
      </c>
    </row>
    <row r="21344" spans="2:17" ht="20.25" customHeight="1">
      <c r="B21344" s="50" t="e">
        <f>IF((#REF!+#REF!+H21344)&lt;&gt;0,"a","b")</f>
        <v>#REF!</v>
      </c>
      <c r="C21344" s="54">
        <v>5</v>
      </c>
      <c r="D21344" s="54"/>
      <c r="F21344" s="89"/>
      <c r="G21344" s="95" t="s">
        <v>429</v>
      </c>
      <c r="H21344" s="558">
        <f t="shared" si="11907"/>
        <v>0</v>
      </c>
      <c r="I21344" s="554"/>
      <c r="J21344" s="554"/>
      <c r="K21344" s="554"/>
      <c r="L21344" s="554"/>
      <c r="M21344" s="554"/>
      <c r="N21344" s="154"/>
      <c r="O21344" s="60"/>
      <c r="Q21344" s="49" t="s">
        <v>47</v>
      </c>
    </row>
    <row r="21345" spans="2:17" ht="20.25" customHeight="1">
      <c r="B21345" s="50" t="e">
        <f>IF((#REF!+#REF!+H21345)&lt;&gt;0,"a","b")</f>
        <v>#REF!</v>
      </c>
      <c r="C21345" s="54">
        <v>5</v>
      </c>
      <c r="D21345" s="54"/>
      <c r="F21345" s="89"/>
      <c r="G21345" s="95" t="s">
        <v>430</v>
      </c>
      <c r="H21345" s="559">
        <f t="shared" si="11907"/>
        <v>0</v>
      </c>
      <c r="I21345" s="569">
        <f t="shared" ref="I21345:N21345" si="11958">I21346+I21347</f>
        <v>0</v>
      </c>
      <c r="J21345" s="569">
        <f t="shared" si="11958"/>
        <v>0</v>
      </c>
      <c r="K21345" s="569">
        <f t="shared" si="11958"/>
        <v>0</v>
      </c>
      <c r="L21345" s="569">
        <f t="shared" si="11958"/>
        <v>0</v>
      </c>
      <c r="M21345" s="569">
        <f t="shared" si="11958"/>
        <v>0</v>
      </c>
      <c r="N21345" s="142">
        <f t="shared" si="11958"/>
        <v>0</v>
      </c>
      <c r="O21345" s="60" t="s">
        <v>71</v>
      </c>
      <c r="Q21345" s="49" t="s">
        <v>47</v>
      </c>
    </row>
    <row r="21346" spans="2:17" ht="20.25" customHeight="1">
      <c r="B21346" s="50" t="e">
        <f>IF((#REF!+#REF!+H21346)&lt;&gt;0,"a","b")</f>
        <v>#REF!</v>
      </c>
      <c r="C21346" s="54">
        <v>6</v>
      </c>
      <c r="D21346" s="54"/>
      <c r="F21346" s="89"/>
      <c r="G21346" s="109" t="s">
        <v>431</v>
      </c>
      <c r="H21346" s="558">
        <f t="shared" si="11907"/>
        <v>0</v>
      </c>
      <c r="I21346" s="557"/>
      <c r="J21346" s="557"/>
      <c r="K21346" s="557"/>
      <c r="L21346" s="557"/>
      <c r="M21346" s="557"/>
      <c r="N21346" s="158"/>
      <c r="Q21346" s="49" t="s">
        <v>47</v>
      </c>
    </row>
    <row r="21347" spans="2:17" ht="20.25" customHeight="1">
      <c r="B21347" s="50" t="e">
        <f>IF((#REF!+#REF!+H21347)&lt;&gt;0,"a","b")</f>
        <v>#REF!</v>
      </c>
      <c r="C21347" s="54">
        <v>6</v>
      </c>
      <c r="D21347" s="54"/>
      <c r="F21347" s="89"/>
      <c r="G21347" s="109" t="s">
        <v>432</v>
      </c>
      <c r="H21347" s="558">
        <f t="shared" si="11907"/>
        <v>0</v>
      </c>
      <c r="I21347" s="557"/>
      <c r="J21347" s="557"/>
      <c r="K21347" s="557"/>
      <c r="L21347" s="557"/>
      <c r="M21347" s="557"/>
      <c r="N21347" s="158"/>
      <c r="Q21347" s="49" t="s">
        <v>47</v>
      </c>
    </row>
    <row r="21348" spans="2:17" ht="30.75" customHeight="1">
      <c r="B21348" s="50" t="e">
        <f>IF((#REF!+#REF!+H21348)&lt;&gt;0,"a","b")</f>
        <v>#REF!</v>
      </c>
      <c r="C21348" s="54">
        <v>3</v>
      </c>
      <c r="D21348" s="54"/>
      <c r="F21348" s="89"/>
      <c r="G21348" s="108" t="s">
        <v>433</v>
      </c>
      <c r="H21348" s="559">
        <f t="shared" si="11907"/>
        <v>0</v>
      </c>
      <c r="I21348" s="570">
        <f t="shared" ref="I21348:N21348" si="11959">I21349+I21350</f>
        <v>0</v>
      </c>
      <c r="J21348" s="570">
        <f t="shared" si="11959"/>
        <v>0</v>
      </c>
      <c r="K21348" s="570">
        <f t="shared" si="11959"/>
        <v>0</v>
      </c>
      <c r="L21348" s="570">
        <f t="shared" si="11959"/>
        <v>0</v>
      </c>
      <c r="M21348" s="570">
        <f t="shared" si="11959"/>
        <v>0</v>
      </c>
      <c r="N21348" s="140">
        <f t="shared" si="11959"/>
        <v>0</v>
      </c>
      <c r="O21348" s="60" t="s">
        <v>71</v>
      </c>
      <c r="Q21348" s="49" t="s">
        <v>47</v>
      </c>
    </row>
    <row r="21349" spans="2:17" ht="30.75" customHeight="1">
      <c r="B21349" s="50" t="e">
        <f>IF((#REF!+#REF!+H21349)&lt;&gt;0,"a","b")</f>
        <v>#REF!</v>
      </c>
      <c r="C21349" s="54">
        <v>4</v>
      </c>
      <c r="D21349" s="54"/>
      <c r="F21349" s="89"/>
      <c r="G21349" s="93" t="s">
        <v>434</v>
      </c>
      <c r="H21349" s="558">
        <f t="shared" si="11907"/>
        <v>0</v>
      </c>
      <c r="I21349" s="555"/>
      <c r="J21349" s="555"/>
      <c r="K21349" s="555"/>
      <c r="L21349" s="555"/>
      <c r="M21349" s="555"/>
      <c r="N21349" s="153"/>
      <c r="Q21349" s="49" t="s">
        <v>47</v>
      </c>
    </row>
    <row r="21350" spans="2:17" ht="30.75" customHeight="1">
      <c r="B21350" s="50" t="e">
        <f>IF((#REF!+#REF!+H21350)&lt;&gt;0,"a","b")</f>
        <v>#REF!</v>
      </c>
      <c r="C21350" s="54">
        <v>4</v>
      </c>
      <c r="D21350" s="54"/>
      <c r="F21350" s="89"/>
      <c r="G21350" s="93" t="s">
        <v>435</v>
      </c>
      <c r="H21350" s="559">
        <f t="shared" si="11907"/>
        <v>0</v>
      </c>
      <c r="I21350" s="567">
        <f t="shared" ref="I21350:N21350" si="11960">I21351+I21352+I21353+I21354</f>
        <v>0</v>
      </c>
      <c r="J21350" s="567">
        <f t="shared" si="11960"/>
        <v>0</v>
      </c>
      <c r="K21350" s="567">
        <f t="shared" si="11960"/>
        <v>0</v>
      </c>
      <c r="L21350" s="567">
        <f t="shared" si="11960"/>
        <v>0</v>
      </c>
      <c r="M21350" s="567">
        <f t="shared" si="11960"/>
        <v>0</v>
      </c>
      <c r="N21350" s="137">
        <f t="shared" si="11960"/>
        <v>0</v>
      </c>
      <c r="O21350" s="60" t="s">
        <v>71</v>
      </c>
      <c r="Q21350" s="49" t="s">
        <v>47</v>
      </c>
    </row>
    <row r="21351" spans="2:17" ht="30.75" customHeight="1">
      <c r="B21351" s="50" t="e">
        <f>IF((#REF!+#REF!+H21351)&lt;&gt;0,"a","b")</f>
        <v>#REF!</v>
      </c>
      <c r="C21351" s="54">
        <v>5</v>
      </c>
      <c r="D21351" s="54"/>
      <c r="F21351" s="89"/>
      <c r="G21351" s="95" t="s">
        <v>436</v>
      </c>
      <c r="H21351" s="558">
        <f t="shared" si="11907"/>
        <v>0</v>
      </c>
      <c r="I21351" s="554"/>
      <c r="J21351" s="554"/>
      <c r="K21351" s="554"/>
      <c r="L21351" s="554"/>
      <c r="M21351" s="554"/>
      <c r="N21351" s="154"/>
      <c r="Q21351" s="49" t="s">
        <v>47</v>
      </c>
    </row>
    <row r="21352" spans="2:17" ht="20.25" customHeight="1">
      <c r="B21352" s="50" t="e">
        <f>IF((#REF!+#REF!+H21352)&lt;&gt;0,"a","b")</f>
        <v>#REF!</v>
      </c>
      <c r="C21352" s="54">
        <v>5</v>
      </c>
      <c r="D21352" s="54"/>
      <c r="F21352" s="89"/>
      <c r="G21352" s="95" t="s">
        <v>437</v>
      </c>
      <c r="H21352" s="552">
        <f t="shared" si="11907"/>
        <v>0</v>
      </c>
      <c r="I21352" s="554"/>
      <c r="J21352" s="554"/>
      <c r="K21352" s="554"/>
      <c r="L21352" s="554"/>
      <c r="M21352" s="554"/>
      <c r="N21352" s="154"/>
      <c r="Q21352" s="49" t="s">
        <v>47</v>
      </c>
    </row>
    <row r="21353" spans="2:17" ht="20.25" customHeight="1">
      <c r="B21353" s="50" t="e">
        <f>IF((#REF!+#REF!+H21353)&lt;&gt;0,"a","b")</f>
        <v>#REF!</v>
      </c>
      <c r="C21353" s="54">
        <v>5</v>
      </c>
      <c r="D21353" s="54"/>
      <c r="F21353" s="89"/>
      <c r="G21353" s="95" t="s">
        <v>438</v>
      </c>
      <c r="H21353" s="552">
        <f t="shared" si="11907"/>
        <v>0</v>
      </c>
      <c r="I21353" s="554"/>
      <c r="J21353" s="554"/>
      <c r="K21353" s="554"/>
      <c r="L21353" s="554"/>
      <c r="M21353" s="554"/>
      <c r="N21353" s="154"/>
      <c r="Q21353" s="49" t="s">
        <v>47</v>
      </c>
    </row>
    <row r="21354" spans="2:17" ht="20.25" customHeight="1">
      <c r="B21354" s="50" t="e">
        <f>IF((#REF!+#REF!+H21354)&lt;&gt;0,"a","b")</f>
        <v>#REF!</v>
      </c>
      <c r="C21354" s="54">
        <v>5</v>
      </c>
      <c r="D21354" s="54"/>
      <c r="F21354" s="89"/>
      <c r="G21354" s="95" t="s">
        <v>307</v>
      </c>
      <c r="H21354" s="552">
        <f t="shared" si="11907"/>
        <v>0</v>
      </c>
      <c r="I21354" s="554"/>
      <c r="J21354" s="554"/>
      <c r="K21354" s="554"/>
      <c r="L21354" s="554"/>
      <c r="M21354" s="554"/>
      <c r="N21354" s="154"/>
      <c r="Q21354" s="49" t="s">
        <v>47</v>
      </c>
    </row>
    <row r="21355" spans="2:17" ht="20.25" customHeight="1">
      <c r="B21355" s="50" t="e">
        <f>IF((#REF!+#REF!+H21355)&lt;&gt;0,"a","b")</f>
        <v>#REF!</v>
      </c>
      <c r="C21355" s="54">
        <v>3</v>
      </c>
      <c r="D21355" s="54"/>
      <c r="F21355" s="89"/>
      <c r="G21355" s="108" t="s">
        <v>439</v>
      </c>
      <c r="H21355" s="561">
        <f t="shared" si="11907"/>
        <v>0</v>
      </c>
      <c r="I21355" s="562"/>
      <c r="J21355" s="562"/>
      <c r="K21355" s="562"/>
      <c r="L21355" s="562"/>
      <c r="M21355" s="562"/>
      <c r="N21355" s="161"/>
      <c r="Q21355" s="49" t="s">
        <v>47</v>
      </c>
    </row>
    <row r="21356" spans="2:17" ht="20.25" customHeight="1">
      <c r="B21356" s="50" t="e">
        <f>IF((#REF!+#REF!+H21356)&lt;&gt;0,"a","b")</f>
        <v>#REF!</v>
      </c>
      <c r="C21356" s="54">
        <v>3</v>
      </c>
      <c r="D21356" s="54"/>
      <c r="F21356" s="89"/>
      <c r="G21356" s="108" t="s">
        <v>440</v>
      </c>
      <c r="H21356" s="571">
        <f t="shared" si="11907"/>
        <v>0</v>
      </c>
      <c r="I21356" s="570">
        <f t="shared" ref="I21356:N21356" si="11961">I21357+I21358+I21359+I21362</f>
        <v>0</v>
      </c>
      <c r="J21356" s="570">
        <f t="shared" si="11961"/>
        <v>0</v>
      </c>
      <c r="K21356" s="570">
        <f t="shared" si="11961"/>
        <v>0</v>
      </c>
      <c r="L21356" s="570">
        <f t="shared" si="11961"/>
        <v>0</v>
      </c>
      <c r="M21356" s="570">
        <f t="shared" si="11961"/>
        <v>0</v>
      </c>
      <c r="N21356" s="140">
        <f t="shared" si="11961"/>
        <v>0</v>
      </c>
      <c r="O21356" s="60" t="s">
        <v>71</v>
      </c>
      <c r="Q21356" s="49" t="s">
        <v>47</v>
      </c>
    </row>
    <row r="21357" spans="2:17" ht="30.75" customHeight="1">
      <c r="B21357" s="50" t="e">
        <f>IF((#REF!+#REF!+H21357)&lt;&gt;0,"a","b")</f>
        <v>#REF!</v>
      </c>
      <c r="C21357" s="54">
        <v>4</v>
      </c>
      <c r="D21357" s="54"/>
      <c r="F21357" s="89"/>
      <c r="G21357" s="93" t="s">
        <v>441</v>
      </c>
      <c r="H21357" s="558">
        <f t="shared" si="11907"/>
        <v>0</v>
      </c>
      <c r="I21357" s="555"/>
      <c r="J21357" s="555"/>
      <c r="K21357" s="555"/>
      <c r="L21357" s="555"/>
      <c r="M21357" s="555"/>
      <c r="N21357" s="153"/>
      <c r="O21357" s="60"/>
      <c r="Q21357" s="49" t="s">
        <v>47</v>
      </c>
    </row>
    <row r="21358" spans="2:17" ht="20.25" customHeight="1">
      <c r="B21358" s="50" t="e">
        <f>IF((#REF!+#REF!+H21358)&lt;&gt;0,"a","b")</f>
        <v>#REF!</v>
      </c>
      <c r="C21358" s="54">
        <v>4</v>
      </c>
      <c r="D21358" s="54"/>
      <c r="F21358" s="89"/>
      <c r="G21358" s="93" t="s">
        <v>442</v>
      </c>
      <c r="H21358" s="558">
        <f t="shared" si="11907"/>
        <v>0</v>
      </c>
      <c r="I21358" s="555"/>
      <c r="J21358" s="555"/>
      <c r="K21358" s="555"/>
      <c r="L21358" s="555"/>
      <c r="M21358" s="555"/>
      <c r="N21358" s="153"/>
      <c r="O21358" s="60"/>
      <c r="Q21358" s="49" t="s">
        <v>47</v>
      </c>
    </row>
    <row r="21359" spans="2:17" ht="20.25" customHeight="1">
      <c r="B21359" s="50" t="e">
        <f>IF((#REF!+#REF!+H21359)&lt;&gt;0,"a","b")</f>
        <v>#REF!</v>
      </c>
      <c r="C21359" s="54">
        <v>4</v>
      </c>
      <c r="D21359" s="54"/>
      <c r="F21359" s="89"/>
      <c r="G21359" s="93" t="s">
        <v>443</v>
      </c>
      <c r="H21359" s="559">
        <f t="shared" si="11907"/>
        <v>0</v>
      </c>
      <c r="I21359" s="567">
        <f t="shared" ref="I21359:N21359" si="11962">I21360+I21361</f>
        <v>0</v>
      </c>
      <c r="J21359" s="567">
        <f t="shared" si="11962"/>
        <v>0</v>
      </c>
      <c r="K21359" s="567">
        <f t="shared" si="11962"/>
        <v>0</v>
      </c>
      <c r="L21359" s="567">
        <f t="shared" si="11962"/>
        <v>0</v>
      </c>
      <c r="M21359" s="567">
        <f t="shared" si="11962"/>
        <v>0</v>
      </c>
      <c r="N21359" s="137">
        <f t="shared" si="11962"/>
        <v>0</v>
      </c>
      <c r="O21359" s="60" t="s">
        <v>71</v>
      </c>
      <c r="Q21359" s="49" t="s">
        <v>47</v>
      </c>
    </row>
    <row r="21360" spans="2:17" ht="30.75" customHeight="1">
      <c r="B21360" s="50" t="e">
        <f>IF((#REF!+#REF!+H21360)&lt;&gt;0,"a","b")</f>
        <v>#REF!</v>
      </c>
      <c r="C21360" s="54">
        <v>5</v>
      </c>
      <c r="D21360" s="54"/>
      <c r="F21360" s="89"/>
      <c r="G21360" s="95" t="s">
        <v>444</v>
      </c>
      <c r="H21360" s="552">
        <f t="shared" si="11907"/>
        <v>0</v>
      </c>
      <c r="I21360" s="554"/>
      <c r="J21360" s="554"/>
      <c r="K21360" s="554"/>
      <c r="L21360" s="554"/>
      <c r="M21360" s="554"/>
      <c r="N21360" s="154"/>
      <c r="Q21360" s="49" t="s">
        <v>47</v>
      </c>
    </row>
    <row r="21361" spans="2:17" ht="20.25" customHeight="1">
      <c r="B21361" s="50" t="e">
        <f>IF((#REF!+#REF!+H21361)&lt;&gt;0,"a","b")</f>
        <v>#REF!</v>
      </c>
      <c r="C21361" s="54">
        <v>5</v>
      </c>
      <c r="D21361" s="54"/>
      <c r="F21361" s="89"/>
      <c r="G21361" s="95" t="s">
        <v>445</v>
      </c>
      <c r="H21361" s="552">
        <f t="shared" si="11907"/>
        <v>0</v>
      </c>
      <c r="I21361" s="554"/>
      <c r="J21361" s="554"/>
      <c r="K21361" s="554"/>
      <c r="L21361" s="554"/>
      <c r="M21361" s="554"/>
      <c r="N21361" s="154"/>
      <c r="Q21361" s="49" t="s">
        <v>47</v>
      </c>
    </row>
    <row r="21362" spans="2:17" ht="20.25" customHeight="1">
      <c r="B21362" s="50" t="e">
        <f>IF((#REF!+#REF!+H21362)&lt;&gt;0,"a","b")</f>
        <v>#REF!</v>
      </c>
      <c r="C21362" s="54">
        <v>4</v>
      </c>
      <c r="D21362" s="54"/>
      <c r="F21362" s="89"/>
      <c r="G21362" s="93" t="s">
        <v>446</v>
      </c>
      <c r="H21362" s="558">
        <f t="shared" si="11907"/>
        <v>0</v>
      </c>
      <c r="I21362" s="555"/>
      <c r="J21362" s="555"/>
      <c r="K21362" s="555"/>
      <c r="L21362" s="555"/>
      <c r="M21362" s="555"/>
      <c r="N21362" s="153"/>
      <c r="Q21362" s="49" t="s">
        <v>47</v>
      </c>
    </row>
    <row r="21363" spans="2:17" ht="20.25" customHeight="1">
      <c r="B21363" s="50" t="e">
        <f>IF((#REF!+#REF!+H21363)&lt;&gt;0,"a","b")</f>
        <v>#REF!</v>
      </c>
      <c r="C21363" s="54">
        <v>2</v>
      </c>
      <c r="D21363" s="68" t="s">
        <v>700</v>
      </c>
      <c r="F21363" s="127"/>
      <c r="G21363" s="117" t="s">
        <v>447</v>
      </c>
      <c r="H21363" s="572">
        <f t="shared" si="11907"/>
        <v>0</v>
      </c>
      <c r="I21363" s="573">
        <f t="shared" ref="I21363:N21363" si="11963">I21364+I21371+I21378</f>
        <v>0</v>
      </c>
      <c r="J21363" s="573">
        <f t="shared" si="11963"/>
        <v>0</v>
      </c>
      <c r="K21363" s="573">
        <f t="shared" si="11963"/>
        <v>0</v>
      </c>
      <c r="L21363" s="573">
        <f t="shared" si="11963"/>
        <v>0</v>
      </c>
      <c r="M21363" s="573">
        <f t="shared" si="11963"/>
        <v>0</v>
      </c>
      <c r="N21363" s="149">
        <f t="shared" si="11963"/>
        <v>0</v>
      </c>
      <c r="O21363" s="60" t="s">
        <v>71</v>
      </c>
    </row>
    <row r="21364" spans="2:17" ht="20.25" customHeight="1">
      <c r="B21364" s="50" t="e">
        <f>IF((#REF!+#REF!+H21364)&lt;&gt;0,"a","b")</f>
        <v>#REF!</v>
      </c>
      <c r="C21364" s="54">
        <v>3</v>
      </c>
      <c r="D21364" s="54"/>
      <c r="F21364" s="127"/>
      <c r="G21364" s="108" t="s">
        <v>448</v>
      </c>
      <c r="H21364" s="574">
        <f t="shared" si="11907"/>
        <v>0</v>
      </c>
      <c r="I21364" s="564">
        <f t="shared" ref="I21364:K21364" si="11964">SUM(I21365:I21370)</f>
        <v>0</v>
      </c>
      <c r="J21364" s="564">
        <f t="shared" si="11964"/>
        <v>0</v>
      </c>
      <c r="K21364" s="564">
        <f t="shared" si="11964"/>
        <v>0</v>
      </c>
      <c r="L21364" s="564">
        <f t="shared" ref="L21364:N21364" si="11965">SUM(L21365:L21370)</f>
        <v>0</v>
      </c>
      <c r="M21364" s="564">
        <f t="shared" si="11965"/>
        <v>0</v>
      </c>
      <c r="N21364" s="159">
        <f t="shared" si="11965"/>
        <v>0</v>
      </c>
      <c r="O21364" s="60" t="s">
        <v>71</v>
      </c>
    </row>
    <row r="21365" spans="2:17" ht="20.25" customHeight="1">
      <c r="B21365" s="50" t="e">
        <f>IF((#REF!+#REF!+H21365)&lt;&gt;0,"a","b")</f>
        <v>#REF!</v>
      </c>
      <c r="C21365" s="54">
        <v>4</v>
      </c>
      <c r="D21365" s="54"/>
      <c r="F21365" s="127"/>
      <c r="G21365" s="93" t="s">
        <v>449</v>
      </c>
      <c r="H21365" s="575">
        <f t="shared" si="11907"/>
        <v>0</v>
      </c>
      <c r="I21365" s="555"/>
      <c r="J21365" s="555"/>
      <c r="K21365" s="555"/>
      <c r="L21365" s="555"/>
      <c r="M21365" s="555"/>
      <c r="N21365" s="153"/>
    </row>
    <row r="21366" spans="2:17" ht="20.25" customHeight="1">
      <c r="B21366" s="50" t="e">
        <f>IF((#REF!+#REF!+H21366)&lt;&gt;0,"a","b")</f>
        <v>#REF!</v>
      </c>
      <c r="C21366" s="54">
        <v>4</v>
      </c>
      <c r="D21366" s="54"/>
      <c r="F21366" s="127"/>
      <c r="G21366" s="93" t="s">
        <v>450</v>
      </c>
      <c r="H21366" s="575">
        <f t="shared" si="11907"/>
        <v>0</v>
      </c>
      <c r="I21366" s="555"/>
      <c r="J21366" s="555"/>
      <c r="K21366" s="555"/>
      <c r="L21366" s="555"/>
      <c r="M21366" s="555"/>
      <c r="N21366" s="153"/>
    </row>
    <row r="21367" spans="2:17" ht="20.25" customHeight="1">
      <c r="B21367" s="50" t="e">
        <f>IF((#REF!+#REF!+H21367)&lt;&gt;0,"a","b")</f>
        <v>#REF!</v>
      </c>
      <c r="C21367" s="54">
        <v>4</v>
      </c>
      <c r="D21367" s="54"/>
      <c r="F21367" s="127"/>
      <c r="G21367" s="93" t="s">
        <v>305</v>
      </c>
      <c r="H21367" s="575">
        <f t="shared" si="11907"/>
        <v>0</v>
      </c>
      <c r="I21367" s="555"/>
      <c r="J21367" s="555"/>
      <c r="K21367" s="555"/>
      <c r="L21367" s="555"/>
      <c r="M21367" s="555"/>
      <c r="N21367" s="153"/>
    </row>
    <row r="21368" spans="2:17" ht="20.25" customHeight="1">
      <c r="B21368" s="50" t="e">
        <f>IF((#REF!+#REF!+H21368)&lt;&gt;0,"a","b")</f>
        <v>#REF!</v>
      </c>
      <c r="C21368" s="54">
        <v>4</v>
      </c>
      <c r="D21368" s="54"/>
      <c r="F21368" s="127"/>
      <c r="G21368" s="93" t="s">
        <v>451</v>
      </c>
      <c r="H21368" s="575">
        <f t="shared" si="11907"/>
        <v>0</v>
      </c>
      <c r="I21368" s="555"/>
      <c r="J21368" s="555"/>
      <c r="K21368" s="555"/>
      <c r="L21368" s="555"/>
      <c r="M21368" s="555"/>
      <c r="N21368" s="153"/>
    </row>
    <row r="21369" spans="2:17" ht="20.25" customHeight="1">
      <c r="B21369" s="50" t="e">
        <f>IF((#REF!+#REF!+H21369)&lt;&gt;0,"a","b")</f>
        <v>#REF!</v>
      </c>
      <c r="C21369" s="54">
        <v>4</v>
      </c>
      <c r="D21369" s="54"/>
      <c r="F21369" s="127"/>
      <c r="G21369" s="93" t="s">
        <v>452</v>
      </c>
      <c r="H21369" s="575">
        <f t="shared" si="11907"/>
        <v>0</v>
      </c>
      <c r="I21369" s="555"/>
      <c r="J21369" s="555"/>
      <c r="K21369" s="555"/>
      <c r="L21369" s="555"/>
      <c r="M21369" s="555"/>
      <c r="N21369" s="153"/>
    </row>
    <row r="21370" spans="2:17" ht="20.25" customHeight="1">
      <c r="B21370" s="50" t="e">
        <f>IF((#REF!+#REF!+H21370)&lt;&gt;0,"a","b")</f>
        <v>#REF!</v>
      </c>
      <c r="C21370" s="54">
        <v>4</v>
      </c>
      <c r="D21370" s="54"/>
      <c r="F21370" s="127"/>
      <c r="G21370" s="93" t="s">
        <v>453</v>
      </c>
      <c r="H21370" s="575">
        <f t="shared" si="11907"/>
        <v>0</v>
      </c>
      <c r="I21370" s="555"/>
      <c r="J21370" s="555"/>
      <c r="K21370" s="555"/>
      <c r="L21370" s="555"/>
      <c r="M21370" s="555"/>
      <c r="N21370" s="153"/>
    </row>
    <row r="21371" spans="2:17" ht="20.25" customHeight="1">
      <c r="B21371" s="50" t="e">
        <f>IF((#REF!+#REF!+H21371)&lt;&gt;0,"a","b")</f>
        <v>#REF!</v>
      </c>
      <c r="C21371" s="54">
        <v>3</v>
      </c>
      <c r="D21371" s="54"/>
      <c r="F21371" s="127"/>
      <c r="G21371" s="108" t="s">
        <v>304</v>
      </c>
      <c r="H21371" s="574">
        <f t="shared" si="11907"/>
        <v>0</v>
      </c>
      <c r="I21371" s="564">
        <f t="shared" ref="I21371:K21371" si="11966">SUM(I21372:I21377)</f>
        <v>0</v>
      </c>
      <c r="J21371" s="564">
        <f t="shared" si="11966"/>
        <v>0</v>
      </c>
      <c r="K21371" s="564">
        <f t="shared" si="11966"/>
        <v>0</v>
      </c>
      <c r="L21371" s="564">
        <f t="shared" ref="L21371:N21371" si="11967">SUM(L21372:L21377)</f>
        <v>0</v>
      </c>
      <c r="M21371" s="564">
        <f t="shared" si="11967"/>
        <v>0</v>
      </c>
      <c r="N21371" s="159">
        <f t="shared" si="11967"/>
        <v>0</v>
      </c>
      <c r="O21371" s="60" t="s">
        <v>71</v>
      </c>
    </row>
    <row r="21372" spans="2:17" ht="20.25" customHeight="1">
      <c r="B21372" s="50" t="e">
        <f>IF((#REF!+#REF!+H21372)&lt;&gt;0,"a","b")</f>
        <v>#REF!</v>
      </c>
      <c r="C21372" s="54">
        <v>4</v>
      </c>
      <c r="D21372" s="54"/>
      <c r="F21372" s="127"/>
      <c r="G21372" s="93" t="s">
        <v>449</v>
      </c>
      <c r="H21372" s="575">
        <f t="shared" si="11907"/>
        <v>0</v>
      </c>
      <c r="I21372" s="555"/>
      <c r="J21372" s="555"/>
      <c r="K21372" s="555"/>
      <c r="L21372" s="555"/>
      <c r="M21372" s="555"/>
      <c r="N21372" s="153"/>
    </row>
    <row r="21373" spans="2:17" ht="20.25" customHeight="1">
      <c r="B21373" s="50" t="e">
        <f>IF((#REF!+#REF!+H21373)&lt;&gt;0,"a","b")</f>
        <v>#REF!</v>
      </c>
      <c r="C21373" s="54">
        <v>4</v>
      </c>
      <c r="D21373" s="54"/>
      <c r="F21373" s="127"/>
      <c r="G21373" s="93" t="s">
        <v>450</v>
      </c>
      <c r="H21373" s="575">
        <f t="shared" si="11907"/>
        <v>0</v>
      </c>
      <c r="I21373" s="555"/>
      <c r="J21373" s="555"/>
      <c r="K21373" s="555"/>
      <c r="L21373" s="555"/>
      <c r="M21373" s="555"/>
      <c r="N21373" s="153"/>
    </row>
    <row r="21374" spans="2:17" ht="20.25" customHeight="1">
      <c r="B21374" s="50" t="e">
        <f>IF((#REF!+#REF!+H21374)&lt;&gt;0,"a","b")</f>
        <v>#REF!</v>
      </c>
      <c r="C21374" s="54">
        <v>4</v>
      </c>
      <c r="D21374" s="54"/>
      <c r="F21374" s="127"/>
      <c r="G21374" s="93" t="s">
        <v>305</v>
      </c>
      <c r="H21374" s="575">
        <f t="shared" si="11907"/>
        <v>0</v>
      </c>
      <c r="I21374" s="555"/>
      <c r="J21374" s="555"/>
      <c r="K21374" s="555"/>
      <c r="L21374" s="555"/>
      <c r="M21374" s="555"/>
      <c r="N21374" s="153"/>
    </row>
    <row r="21375" spans="2:17" ht="20.25" customHeight="1">
      <c r="B21375" s="50" t="e">
        <f>IF((#REF!+#REF!+H21375)&lt;&gt;0,"a","b")</f>
        <v>#REF!</v>
      </c>
      <c r="C21375" s="54">
        <v>4</v>
      </c>
      <c r="D21375" s="54"/>
      <c r="F21375" s="127"/>
      <c r="G21375" s="93" t="s">
        <v>454</v>
      </c>
      <c r="H21375" s="575">
        <f t="shared" si="11907"/>
        <v>0</v>
      </c>
      <c r="I21375" s="555"/>
      <c r="J21375" s="555"/>
      <c r="K21375" s="555"/>
      <c r="L21375" s="555"/>
      <c r="M21375" s="555"/>
      <c r="N21375" s="153"/>
    </row>
    <row r="21376" spans="2:17" ht="20.25" customHeight="1">
      <c r="B21376" s="50" t="e">
        <f>IF((#REF!+#REF!+H21376)&lt;&gt;0,"a","b")</f>
        <v>#REF!</v>
      </c>
      <c r="C21376" s="54">
        <v>4</v>
      </c>
      <c r="D21376" s="54"/>
      <c r="F21376" s="127"/>
      <c r="G21376" s="93" t="s">
        <v>452</v>
      </c>
      <c r="H21376" s="575">
        <f t="shared" si="11907"/>
        <v>0</v>
      </c>
      <c r="I21376" s="555"/>
      <c r="J21376" s="555"/>
      <c r="K21376" s="555"/>
      <c r="L21376" s="555"/>
      <c r="M21376" s="555"/>
      <c r="N21376" s="153"/>
    </row>
    <row r="21377" spans="2:15" ht="20.25" customHeight="1">
      <c r="B21377" s="50" t="e">
        <f>IF((#REF!+#REF!+H21377)&lt;&gt;0,"a","b")</f>
        <v>#REF!</v>
      </c>
      <c r="C21377" s="54">
        <v>4</v>
      </c>
      <c r="D21377" s="54"/>
      <c r="F21377" s="127"/>
      <c r="G21377" s="93" t="s">
        <v>453</v>
      </c>
      <c r="H21377" s="575">
        <f t="shared" si="11907"/>
        <v>0</v>
      </c>
      <c r="I21377" s="555"/>
      <c r="J21377" s="555"/>
      <c r="K21377" s="555"/>
      <c r="L21377" s="555"/>
      <c r="M21377" s="555"/>
      <c r="N21377" s="153"/>
    </row>
    <row r="21378" spans="2:15" ht="20.25" customHeight="1">
      <c r="B21378" s="50" t="e">
        <f>IF((#REF!+#REF!+H21378)&lt;&gt;0,"a","b")</f>
        <v>#REF!</v>
      </c>
      <c r="C21378" s="54">
        <v>3</v>
      </c>
      <c r="D21378" s="54"/>
      <c r="F21378" s="89"/>
      <c r="G21378" s="108" t="s">
        <v>306</v>
      </c>
      <c r="H21378" s="576">
        <f t="shared" si="11907"/>
        <v>0</v>
      </c>
      <c r="I21378" s="562"/>
      <c r="J21378" s="562"/>
      <c r="K21378" s="562"/>
      <c r="L21378" s="562"/>
      <c r="M21378" s="562"/>
      <c r="N21378" s="166"/>
    </row>
    <row r="21379" spans="2:15" ht="20.25" customHeight="1">
      <c r="B21379" s="50" t="e">
        <f>IF((#REF!+#REF!+H21379)&lt;&gt;0,"a","b")</f>
        <v>#REF!</v>
      </c>
      <c r="C21379" s="54">
        <v>2</v>
      </c>
      <c r="D21379" s="68" t="s">
        <v>701</v>
      </c>
      <c r="F21379" s="89"/>
      <c r="G21379" s="117" t="s">
        <v>455</v>
      </c>
      <c r="H21379" s="572">
        <f t="shared" si="11907"/>
        <v>0</v>
      </c>
      <c r="I21379" s="573">
        <f t="shared" ref="I21379:N21379" si="11968">I21380+I21388</f>
        <v>0</v>
      </c>
      <c r="J21379" s="573">
        <f t="shared" si="11968"/>
        <v>0</v>
      </c>
      <c r="K21379" s="573">
        <f t="shared" si="11968"/>
        <v>0</v>
      </c>
      <c r="L21379" s="573">
        <f t="shared" si="11968"/>
        <v>0</v>
      </c>
      <c r="M21379" s="573">
        <f t="shared" si="11968"/>
        <v>0</v>
      </c>
      <c r="N21379" s="149">
        <f t="shared" si="11968"/>
        <v>0</v>
      </c>
      <c r="O21379" s="60" t="s">
        <v>71</v>
      </c>
    </row>
    <row r="21380" spans="2:15" ht="20.25" customHeight="1">
      <c r="B21380" s="50" t="e">
        <f>IF((#REF!+#REF!+H21380)&lt;&gt;0,"a","b")</f>
        <v>#REF!</v>
      </c>
      <c r="C21380" s="54">
        <v>3</v>
      </c>
      <c r="D21380" s="54"/>
      <c r="F21380" s="89"/>
      <c r="G21380" s="108" t="s">
        <v>448</v>
      </c>
      <c r="H21380" s="574">
        <f t="shared" si="11907"/>
        <v>0</v>
      </c>
      <c r="I21380" s="564">
        <f t="shared" ref="I21380:K21380" si="11969">SUM(I21381:I21387)</f>
        <v>0</v>
      </c>
      <c r="J21380" s="564">
        <f t="shared" si="11969"/>
        <v>0</v>
      </c>
      <c r="K21380" s="564">
        <f t="shared" si="11969"/>
        <v>0</v>
      </c>
      <c r="L21380" s="564">
        <f t="shared" ref="L21380:N21380" si="11970">SUM(L21381:L21387)</f>
        <v>0</v>
      </c>
      <c r="M21380" s="564">
        <f t="shared" si="11970"/>
        <v>0</v>
      </c>
      <c r="N21380" s="159">
        <f t="shared" si="11970"/>
        <v>0</v>
      </c>
      <c r="O21380" s="60" t="s">
        <v>71</v>
      </c>
    </row>
    <row r="21381" spans="2:15" ht="20.25" customHeight="1">
      <c r="B21381" s="50" t="e">
        <f>IF((#REF!+#REF!+H21381)&lt;&gt;0,"a","b")</f>
        <v>#REF!</v>
      </c>
      <c r="C21381" s="54">
        <v>4</v>
      </c>
      <c r="D21381" s="54"/>
      <c r="F21381" s="89"/>
      <c r="G21381" s="93" t="s">
        <v>456</v>
      </c>
      <c r="H21381" s="575">
        <f t="shared" si="11907"/>
        <v>0</v>
      </c>
      <c r="I21381" s="555"/>
      <c r="J21381" s="555"/>
      <c r="K21381" s="555"/>
      <c r="L21381" s="555"/>
      <c r="M21381" s="555"/>
      <c r="N21381" s="153"/>
    </row>
    <row r="21382" spans="2:15" ht="20.25" customHeight="1">
      <c r="B21382" s="50" t="e">
        <f>IF((#REF!+#REF!+H21382)&lt;&gt;0,"a","b")</f>
        <v>#REF!</v>
      </c>
      <c r="C21382" s="54">
        <v>4</v>
      </c>
      <c r="D21382" s="54"/>
      <c r="F21382" s="89"/>
      <c r="G21382" s="93" t="s">
        <v>303</v>
      </c>
      <c r="H21382" s="575">
        <f t="shared" si="11907"/>
        <v>0</v>
      </c>
      <c r="I21382" s="555"/>
      <c r="J21382" s="555"/>
      <c r="K21382" s="555"/>
      <c r="L21382" s="555"/>
      <c r="M21382" s="555"/>
      <c r="N21382" s="153"/>
    </row>
    <row r="21383" spans="2:15" ht="20.25" customHeight="1">
      <c r="B21383" s="50" t="e">
        <f>IF((#REF!+#REF!+H21383)&lt;&gt;0,"a","b")</f>
        <v>#REF!</v>
      </c>
      <c r="C21383" s="54">
        <v>4</v>
      </c>
      <c r="D21383" s="54"/>
      <c r="F21383" s="89"/>
      <c r="G21383" s="93" t="s">
        <v>450</v>
      </c>
      <c r="H21383" s="575">
        <f t="shared" si="11907"/>
        <v>0</v>
      </c>
      <c r="I21383" s="555"/>
      <c r="J21383" s="555"/>
      <c r="K21383" s="555"/>
      <c r="L21383" s="555"/>
      <c r="M21383" s="555"/>
      <c r="N21383" s="153"/>
    </row>
    <row r="21384" spans="2:15" ht="30.75" customHeight="1">
      <c r="B21384" s="50" t="e">
        <f>IF((#REF!+#REF!+H21384)&lt;&gt;0,"a","b")</f>
        <v>#REF!</v>
      </c>
      <c r="C21384" s="54">
        <v>4</v>
      </c>
      <c r="D21384" s="54"/>
      <c r="F21384" s="89"/>
      <c r="G21384" s="93" t="s">
        <v>457</v>
      </c>
      <c r="H21384" s="575">
        <f t="shared" si="11907"/>
        <v>0</v>
      </c>
      <c r="I21384" s="555"/>
      <c r="J21384" s="555"/>
      <c r="K21384" s="555"/>
      <c r="L21384" s="555"/>
      <c r="M21384" s="555"/>
      <c r="N21384" s="153"/>
    </row>
    <row r="21385" spans="2:15" ht="20.25" customHeight="1">
      <c r="B21385" s="50" t="e">
        <f>IF((#REF!+#REF!+H21385)&lt;&gt;0,"a","b")</f>
        <v>#REF!</v>
      </c>
      <c r="C21385" s="54">
        <v>4</v>
      </c>
      <c r="D21385" s="54"/>
      <c r="F21385" s="89"/>
      <c r="G21385" s="93" t="s">
        <v>451</v>
      </c>
      <c r="H21385" s="575">
        <f t="shared" si="11907"/>
        <v>0</v>
      </c>
      <c r="I21385" s="555"/>
      <c r="J21385" s="555"/>
      <c r="K21385" s="555"/>
      <c r="L21385" s="555"/>
      <c r="M21385" s="555"/>
      <c r="N21385" s="153"/>
    </row>
    <row r="21386" spans="2:15" ht="20.25" customHeight="1">
      <c r="B21386" s="50" t="e">
        <f>IF((#REF!+#REF!+H21386)&lt;&gt;0,"a","b")</f>
        <v>#REF!</v>
      </c>
      <c r="C21386" s="54">
        <v>4</v>
      </c>
      <c r="D21386" s="54"/>
      <c r="F21386" s="89"/>
      <c r="G21386" s="93" t="s">
        <v>452</v>
      </c>
      <c r="H21386" s="575">
        <f t="shared" si="11907"/>
        <v>0</v>
      </c>
      <c r="I21386" s="555"/>
      <c r="J21386" s="555"/>
      <c r="K21386" s="555"/>
      <c r="L21386" s="555"/>
      <c r="M21386" s="555"/>
      <c r="N21386" s="153"/>
    </row>
    <row r="21387" spans="2:15" ht="20.25" customHeight="1">
      <c r="B21387" s="50" t="e">
        <f>IF((#REF!+#REF!+H21387)&lt;&gt;0,"a","b")</f>
        <v>#REF!</v>
      </c>
      <c r="C21387" s="54">
        <v>4</v>
      </c>
      <c r="D21387" s="54"/>
      <c r="F21387" s="89"/>
      <c r="G21387" s="93" t="s">
        <v>458</v>
      </c>
      <c r="H21387" s="575">
        <f t="shared" si="11907"/>
        <v>0</v>
      </c>
      <c r="I21387" s="562"/>
      <c r="J21387" s="562"/>
      <c r="K21387" s="562"/>
      <c r="L21387" s="562"/>
      <c r="M21387" s="562"/>
      <c r="N21387" s="166"/>
    </row>
    <row r="21388" spans="2:15" ht="20.25" customHeight="1">
      <c r="B21388" s="50" t="e">
        <f>IF((#REF!+#REF!+H21388)&lt;&gt;0,"a","b")</f>
        <v>#REF!</v>
      </c>
      <c r="C21388" s="54">
        <v>3</v>
      </c>
      <c r="D21388" s="54"/>
      <c r="F21388" s="89"/>
      <c r="G21388" s="108" t="s">
        <v>304</v>
      </c>
      <c r="H21388" s="574">
        <f t="shared" si="11907"/>
        <v>0</v>
      </c>
      <c r="I21388" s="564">
        <f t="shared" ref="I21388:K21388" si="11971">SUM(I21389:I21395)</f>
        <v>0</v>
      </c>
      <c r="J21388" s="564">
        <f t="shared" si="11971"/>
        <v>0</v>
      </c>
      <c r="K21388" s="564">
        <f t="shared" si="11971"/>
        <v>0</v>
      </c>
      <c r="L21388" s="564">
        <f t="shared" ref="L21388:N21388" si="11972">SUM(L21389:L21395)</f>
        <v>0</v>
      </c>
      <c r="M21388" s="564">
        <f t="shared" si="11972"/>
        <v>0</v>
      </c>
      <c r="N21388" s="159">
        <f t="shared" si="11972"/>
        <v>0</v>
      </c>
      <c r="O21388" s="60" t="s">
        <v>71</v>
      </c>
    </row>
    <row r="21389" spans="2:15" ht="20.25" customHeight="1">
      <c r="B21389" s="50" t="e">
        <f>IF((#REF!+#REF!+H21389)&lt;&gt;0,"a","b")</f>
        <v>#REF!</v>
      </c>
      <c r="C21389" s="54">
        <v>4</v>
      </c>
      <c r="D21389" s="54"/>
      <c r="F21389" s="89"/>
      <c r="G21389" s="93" t="s">
        <v>456</v>
      </c>
      <c r="H21389" s="575">
        <f t="shared" si="11907"/>
        <v>0</v>
      </c>
      <c r="I21389" s="555"/>
      <c r="J21389" s="555"/>
      <c r="K21389" s="555"/>
      <c r="L21389" s="555"/>
      <c r="M21389" s="555"/>
      <c r="N21389" s="153"/>
    </row>
    <row r="21390" spans="2:15" ht="20.25" customHeight="1">
      <c r="B21390" s="50" t="e">
        <f>IF((#REF!+#REF!+H21390)&lt;&gt;0,"a","b")</f>
        <v>#REF!</v>
      </c>
      <c r="C21390" s="54">
        <v>4</v>
      </c>
      <c r="D21390" s="54"/>
      <c r="F21390" s="89"/>
      <c r="G21390" s="93" t="s">
        <v>303</v>
      </c>
      <c r="H21390" s="575">
        <f t="shared" si="11907"/>
        <v>0</v>
      </c>
      <c r="I21390" s="555"/>
      <c r="J21390" s="555"/>
      <c r="K21390" s="555"/>
      <c r="L21390" s="555"/>
      <c r="M21390" s="555"/>
      <c r="N21390" s="153"/>
    </row>
    <row r="21391" spans="2:15" ht="20.25" customHeight="1">
      <c r="B21391" s="50" t="e">
        <f>IF((#REF!+#REF!+H21391)&lt;&gt;0,"a","b")</f>
        <v>#REF!</v>
      </c>
      <c r="C21391" s="54">
        <v>4</v>
      </c>
      <c r="D21391" s="54"/>
      <c r="F21391" s="89"/>
      <c r="G21391" s="93" t="s">
        <v>450</v>
      </c>
      <c r="H21391" s="575">
        <f t="shared" si="11907"/>
        <v>0</v>
      </c>
      <c r="I21391" s="555"/>
      <c r="J21391" s="555"/>
      <c r="K21391" s="555"/>
      <c r="L21391" s="555"/>
      <c r="M21391" s="555"/>
      <c r="N21391" s="153"/>
    </row>
    <row r="21392" spans="2:15" ht="30.75" customHeight="1">
      <c r="B21392" s="50" t="e">
        <f>IF((#REF!+#REF!+H21392)&lt;&gt;0,"a","b")</f>
        <v>#REF!</v>
      </c>
      <c r="C21392" s="54">
        <v>4</v>
      </c>
      <c r="D21392" s="54"/>
      <c r="F21392" s="89"/>
      <c r="G21392" s="93" t="s">
        <v>457</v>
      </c>
      <c r="H21392" s="575">
        <f t="shared" si="11907"/>
        <v>0</v>
      </c>
      <c r="I21392" s="555"/>
      <c r="J21392" s="555"/>
      <c r="K21392" s="555"/>
      <c r="L21392" s="555"/>
      <c r="M21392" s="555"/>
      <c r="N21392" s="153"/>
    </row>
    <row r="21393" spans="2:17" ht="20.25" customHeight="1">
      <c r="B21393" s="50" t="e">
        <f>IF((#REF!+#REF!+H21393)&lt;&gt;0,"a","b")</f>
        <v>#REF!</v>
      </c>
      <c r="C21393" s="54">
        <v>4</v>
      </c>
      <c r="D21393" s="54"/>
      <c r="F21393" s="89"/>
      <c r="G21393" s="93" t="s">
        <v>459</v>
      </c>
      <c r="H21393" s="575">
        <f t="shared" si="11907"/>
        <v>0</v>
      </c>
      <c r="I21393" s="555"/>
      <c r="J21393" s="555"/>
      <c r="K21393" s="555"/>
      <c r="L21393" s="555"/>
      <c r="M21393" s="555"/>
      <c r="N21393" s="153"/>
    </row>
    <row r="21394" spans="2:17" ht="20.25" customHeight="1">
      <c r="B21394" s="50" t="e">
        <f>IF((#REF!+#REF!+H21394)&lt;&gt;0,"a","b")</f>
        <v>#REF!</v>
      </c>
      <c r="C21394" s="54">
        <v>4</v>
      </c>
      <c r="D21394" s="54"/>
      <c r="F21394" s="89"/>
      <c r="G21394" s="93" t="s">
        <v>452</v>
      </c>
      <c r="H21394" s="575">
        <f t="shared" si="11907"/>
        <v>0</v>
      </c>
      <c r="I21394" s="555"/>
      <c r="J21394" s="555"/>
      <c r="K21394" s="555"/>
      <c r="L21394" s="555"/>
      <c r="M21394" s="555"/>
      <c r="N21394" s="153"/>
    </row>
    <row r="21395" spans="2:17" ht="21" customHeight="1">
      <c r="B21395" s="50" t="e">
        <f>IF((#REF!+#REF!+H21395)&lt;&gt;0,"a","b")</f>
        <v>#REF!</v>
      </c>
      <c r="C21395" s="54">
        <v>4</v>
      </c>
      <c r="D21395" s="54"/>
      <c r="F21395" s="89"/>
      <c r="G21395" s="93" t="s">
        <v>458</v>
      </c>
      <c r="H21395" s="575">
        <f t="shared" si="11907"/>
        <v>0</v>
      </c>
      <c r="I21395" s="555"/>
      <c r="J21395" s="555"/>
      <c r="K21395" s="555"/>
      <c r="L21395" s="555"/>
      <c r="M21395" s="555"/>
      <c r="N21395" s="153"/>
    </row>
    <row r="21396" spans="2:17" ht="63" customHeight="1">
      <c r="B21396" s="50" t="e">
        <f>IF((#REF!+#REF!+H21396)&lt;&gt;0,"a","b")</f>
        <v>#REF!</v>
      </c>
      <c r="C21396" s="54">
        <v>1</v>
      </c>
      <c r="D21396" s="68"/>
      <c r="E21396" s="45"/>
      <c r="F21396" s="603" t="s">
        <v>2501</v>
      </c>
      <c r="G21396" s="115" t="s">
        <v>2505</v>
      </c>
      <c r="H21396" s="360">
        <f t="shared" ref="H21396:H21625" si="11973">I21396+J21396</f>
        <v>100</v>
      </c>
      <c r="I21396" s="380">
        <f t="shared" ref="I21396:N21396" si="11974">I21398+I21530+I21593+I21609</f>
        <v>100</v>
      </c>
      <c r="J21396" s="380">
        <f t="shared" si="11974"/>
        <v>0</v>
      </c>
      <c r="K21396" s="380">
        <f t="shared" si="11974"/>
        <v>100</v>
      </c>
      <c r="L21396" s="380">
        <f t="shared" si="11974"/>
        <v>100</v>
      </c>
      <c r="M21396" s="380">
        <f t="shared" si="11974"/>
        <v>100</v>
      </c>
      <c r="N21396" s="147">
        <f t="shared" si="11974"/>
        <v>0</v>
      </c>
      <c r="O21396" s="60" t="s">
        <v>71</v>
      </c>
      <c r="Q21396" s="55">
        <v>1</v>
      </c>
    </row>
    <row r="21397" spans="2:17" ht="21" customHeight="1">
      <c r="B21397" s="50" t="e">
        <f>IF((#REF!+#REF!+H21397)&lt;&gt;0,"a","b")</f>
        <v>#REF!</v>
      </c>
      <c r="C21397" s="54">
        <v>2</v>
      </c>
      <c r="D21397" s="68" t="s">
        <v>696</v>
      </c>
      <c r="F21397" s="123"/>
      <c r="G21397" s="124" t="s">
        <v>255</v>
      </c>
      <c r="H21397" s="577">
        <f t="shared" si="11973"/>
        <v>0</v>
      </c>
      <c r="I21397" s="551"/>
      <c r="J21397" s="551"/>
      <c r="K21397" s="551"/>
      <c r="L21397" s="551"/>
      <c r="M21397" s="551"/>
      <c r="N21397" s="148"/>
    </row>
    <row r="21398" spans="2:17" ht="20.25" customHeight="1">
      <c r="B21398" s="50" t="e">
        <f>IF((#REF!+#REF!+H21398)&lt;&gt;0,"a","b")</f>
        <v>#REF!</v>
      </c>
      <c r="C21398" s="54">
        <v>2</v>
      </c>
      <c r="D21398" s="68" t="s">
        <v>697</v>
      </c>
      <c r="E21398" s="45">
        <v>71011</v>
      </c>
      <c r="F21398" s="374"/>
      <c r="G21398" s="117" t="s">
        <v>256</v>
      </c>
      <c r="H21398" s="360">
        <f t="shared" si="11973"/>
        <v>100</v>
      </c>
      <c r="I21398" s="380">
        <f t="shared" ref="I21398:N21398" si="11975">I21399+I21410+I21478+I21486+I21487+I21497+I21507+I21477</f>
        <v>100</v>
      </c>
      <c r="J21398" s="380">
        <f t="shared" si="11975"/>
        <v>0</v>
      </c>
      <c r="K21398" s="380">
        <f t="shared" si="11975"/>
        <v>100</v>
      </c>
      <c r="L21398" s="380">
        <f t="shared" si="11975"/>
        <v>100</v>
      </c>
      <c r="M21398" s="380">
        <f t="shared" si="11975"/>
        <v>100</v>
      </c>
      <c r="N21398" s="149">
        <f t="shared" si="11975"/>
        <v>0</v>
      </c>
      <c r="O21398" s="60" t="s">
        <v>71</v>
      </c>
    </row>
    <row r="21399" spans="2:17" ht="20.25" customHeight="1">
      <c r="B21399" s="50" t="e">
        <f>IF((#REF!+#REF!+H21399)&lt;&gt;0,"a","b")</f>
        <v>#REF!</v>
      </c>
      <c r="C21399" s="54">
        <v>31</v>
      </c>
      <c r="D21399" s="68" t="s">
        <v>698</v>
      </c>
      <c r="F21399" s="89"/>
      <c r="G21399" s="90" t="s">
        <v>257</v>
      </c>
      <c r="H21399" s="578">
        <f t="shared" si="11973"/>
        <v>0</v>
      </c>
      <c r="I21399" s="564">
        <f t="shared" ref="I21399:N21399" si="11976">I21400+I21409</f>
        <v>0</v>
      </c>
      <c r="J21399" s="564">
        <f t="shared" si="11976"/>
        <v>0</v>
      </c>
      <c r="K21399" s="564">
        <f t="shared" si="11976"/>
        <v>0</v>
      </c>
      <c r="L21399" s="564">
        <f t="shared" si="11976"/>
        <v>0</v>
      </c>
      <c r="M21399" s="564">
        <f t="shared" si="11976"/>
        <v>0</v>
      </c>
      <c r="N21399" s="150">
        <f t="shared" si="11976"/>
        <v>0</v>
      </c>
      <c r="O21399" s="60" t="s">
        <v>71</v>
      </c>
    </row>
    <row r="21400" spans="2:17" ht="20.25" customHeight="1">
      <c r="B21400" s="50" t="e">
        <f>IF((#REF!+#REF!+H21400)&lt;&gt;0,"a","b")</f>
        <v>#REF!</v>
      </c>
      <c r="C21400" s="54">
        <v>4</v>
      </c>
      <c r="D21400" s="54"/>
      <c r="F21400" s="92"/>
      <c r="G21400" s="93" t="s">
        <v>258</v>
      </c>
      <c r="H21400" s="578">
        <f t="shared" si="11973"/>
        <v>0</v>
      </c>
      <c r="I21400" s="565">
        <f t="shared" ref="I21400:N21400" si="11977">I21401+I21408</f>
        <v>0</v>
      </c>
      <c r="J21400" s="565">
        <f t="shared" si="11977"/>
        <v>0</v>
      </c>
      <c r="K21400" s="565">
        <f t="shared" si="11977"/>
        <v>0</v>
      </c>
      <c r="L21400" s="565">
        <f t="shared" si="11977"/>
        <v>0</v>
      </c>
      <c r="M21400" s="565">
        <f t="shared" si="11977"/>
        <v>0</v>
      </c>
      <c r="N21400" s="151">
        <f t="shared" si="11977"/>
        <v>0</v>
      </c>
      <c r="O21400" s="60" t="s">
        <v>71</v>
      </c>
    </row>
    <row r="21401" spans="2:17" ht="20.25" customHeight="1">
      <c r="B21401" s="50" t="e">
        <f>IF((#REF!+#REF!+H21401)&lt;&gt;0,"a","b")</f>
        <v>#REF!</v>
      </c>
      <c r="C21401" s="54">
        <v>5</v>
      </c>
      <c r="D21401" s="54"/>
      <c r="F21401" s="89"/>
      <c r="G21401" s="95" t="s">
        <v>259</v>
      </c>
      <c r="H21401" s="578">
        <f t="shared" si="11973"/>
        <v>0</v>
      </c>
      <c r="I21401" s="560">
        <f t="shared" ref="I21401:K21401" si="11978">SUM(I21402:I21407)</f>
        <v>0</v>
      </c>
      <c r="J21401" s="560">
        <f t="shared" si="11978"/>
        <v>0</v>
      </c>
      <c r="K21401" s="560">
        <f t="shared" si="11978"/>
        <v>0</v>
      </c>
      <c r="L21401" s="560">
        <f t="shared" ref="L21401:N21401" si="11979">SUM(L21402:L21407)</f>
        <v>0</v>
      </c>
      <c r="M21401" s="560">
        <f t="shared" si="11979"/>
        <v>0</v>
      </c>
      <c r="N21401" s="152">
        <f t="shared" si="11979"/>
        <v>0</v>
      </c>
      <c r="O21401" s="60" t="s">
        <v>71</v>
      </c>
    </row>
    <row r="21402" spans="2:17" ht="20.25" customHeight="1">
      <c r="B21402" s="50" t="e">
        <f>IF((#REF!+#REF!+H21402)&lt;&gt;0,"a","b")</f>
        <v>#REF!</v>
      </c>
      <c r="C21402" s="54">
        <v>6</v>
      </c>
      <c r="D21402" s="54"/>
      <c r="F21402" s="89"/>
      <c r="G21402" s="97" t="s">
        <v>260</v>
      </c>
      <c r="H21402" s="579">
        <f t="shared" si="11973"/>
        <v>0</v>
      </c>
      <c r="I21402" s="553"/>
      <c r="J21402" s="553"/>
      <c r="K21402" s="553"/>
      <c r="L21402" s="553"/>
      <c r="M21402" s="553"/>
      <c r="N21402" s="138"/>
    </row>
    <row r="21403" spans="2:17" ht="20.25" customHeight="1">
      <c r="B21403" s="50" t="e">
        <f>IF((#REF!+#REF!+H21403)&lt;&gt;0,"a","b")</f>
        <v>#REF!</v>
      </c>
      <c r="C21403" s="54">
        <v>6</v>
      </c>
      <c r="D21403" s="54"/>
      <c r="F21403" s="89"/>
      <c r="G21403" s="97" t="s">
        <v>261</v>
      </c>
      <c r="H21403" s="552">
        <f t="shared" si="11973"/>
        <v>0</v>
      </c>
      <c r="I21403" s="553"/>
      <c r="J21403" s="553"/>
      <c r="K21403" s="553"/>
      <c r="L21403" s="553"/>
      <c r="M21403" s="553"/>
      <c r="N21403" s="138"/>
    </row>
    <row r="21404" spans="2:17" ht="20.25" customHeight="1">
      <c r="B21404" s="50" t="e">
        <f>IF((#REF!+#REF!+H21404)&lt;&gt;0,"a","b")</f>
        <v>#REF!</v>
      </c>
      <c r="C21404" s="54">
        <v>6</v>
      </c>
      <c r="D21404" s="54"/>
      <c r="F21404" s="89"/>
      <c r="G21404" s="97" t="s">
        <v>262</v>
      </c>
      <c r="H21404" s="558">
        <f t="shared" si="11973"/>
        <v>0</v>
      </c>
      <c r="I21404" s="553"/>
      <c r="J21404" s="553"/>
      <c r="K21404" s="553"/>
      <c r="L21404" s="553"/>
      <c r="M21404" s="553"/>
      <c r="N21404" s="138"/>
    </row>
    <row r="21405" spans="2:17" ht="20.25" customHeight="1">
      <c r="B21405" s="50" t="e">
        <f>IF((#REF!+#REF!+H21405)&lt;&gt;0,"a","b")</f>
        <v>#REF!</v>
      </c>
      <c r="C21405" s="54">
        <v>6</v>
      </c>
      <c r="D21405" s="54"/>
      <c r="F21405" s="89"/>
      <c r="G21405" s="97" t="s">
        <v>263</v>
      </c>
      <c r="H21405" s="558">
        <f t="shared" si="11973"/>
        <v>0</v>
      </c>
      <c r="I21405" s="553"/>
      <c r="J21405" s="553"/>
      <c r="K21405" s="553"/>
      <c r="L21405" s="553"/>
      <c r="M21405" s="553"/>
      <c r="N21405" s="138"/>
    </row>
    <row r="21406" spans="2:17" ht="20.25" customHeight="1">
      <c r="B21406" s="50" t="e">
        <f>IF((#REF!+#REF!+H21406)&lt;&gt;0,"a","b")</f>
        <v>#REF!</v>
      </c>
      <c r="C21406" s="54">
        <v>6</v>
      </c>
      <c r="D21406" s="54"/>
      <c r="F21406" s="89"/>
      <c r="G21406" s="97" t="s">
        <v>264</v>
      </c>
      <c r="H21406" s="552">
        <f t="shared" si="11973"/>
        <v>0</v>
      </c>
      <c r="I21406" s="553"/>
      <c r="J21406" s="553"/>
      <c r="K21406" s="553"/>
      <c r="L21406" s="553"/>
      <c r="M21406" s="553"/>
      <c r="N21406" s="138"/>
    </row>
    <row r="21407" spans="2:17" ht="20.25" customHeight="1">
      <c r="B21407" s="50" t="e">
        <f>IF((#REF!+#REF!+H21407)&lt;&gt;0,"a","b")</f>
        <v>#REF!</v>
      </c>
      <c r="C21407" s="54">
        <v>6</v>
      </c>
      <c r="D21407" s="54"/>
      <c r="F21407" s="89"/>
      <c r="G21407" s="97" t="s">
        <v>265</v>
      </c>
      <c r="H21407" s="552">
        <f t="shared" si="11973"/>
        <v>0</v>
      </c>
      <c r="I21407" s="553"/>
      <c r="J21407" s="553"/>
      <c r="K21407" s="553"/>
      <c r="L21407" s="553"/>
      <c r="M21407" s="553"/>
      <c r="N21407" s="138"/>
    </row>
    <row r="21408" spans="2:17" ht="20.25" customHeight="1">
      <c r="B21408" s="50" t="e">
        <f>IF((#REF!+#REF!+H21408)&lt;&gt;0,"a","b")</f>
        <v>#REF!</v>
      </c>
      <c r="C21408" s="54">
        <v>5</v>
      </c>
      <c r="D21408" s="54"/>
      <c r="F21408" s="89"/>
      <c r="G21408" s="95" t="s">
        <v>266</v>
      </c>
      <c r="H21408" s="552">
        <f t="shared" si="11973"/>
        <v>0</v>
      </c>
      <c r="I21408" s="554"/>
      <c r="J21408" s="554"/>
      <c r="K21408" s="554"/>
      <c r="L21408" s="554"/>
      <c r="M21408" s="554"/>
      <c r="N21408" s="154"/>
    </row>
    <row r="21409" spans="2:15" ht="20.25" customHeight="1">
      <c r="B21409" s="50" t="e">
        <f>IF((#REF!+#REF!+H21409)&lt;&gt;0,"a","b")</f>
        <v>#REF!</v>
      </c>
      <c r="C21409" s="54">
        <v>4</v>
      </c>
      <c r="D21409" s="54"/>
      <c r="F21409" s="89"/>
      <c r="G21409" s="93" t="s">
        <v>267</v>
      </c>
      <c r="H21409" s="552">
        <f t="shared" si="11973"/>
        <v>0</v>
      </c>
      <c r="I21409" s="555"/>
      <c r="J21409" s="555"/>
      <c r="K21409" s="555"/>
      <c r="L21409" s="555"/>
      <c r="M21409" s="555"/>
      <c r="N21409" s="153"/>
    </row>
    <row r="21410" spans="2:15" ht="20.25" customHeight="1">
      <c r="B21410" s="50" t="e">
        <f>IF((#REF!+#REF!+H21410)&lt;&gt;0,"a","b")</f>
        <v>#REF!</v>
      </c>
      <c r="C21410" s="54">
        <v>3</v>
      </c>
      <c r="D21410" s="54"/>
      <c r="F21410" s="89"/>
      <c r="G21410" s="90" t="s">
        <v>268</v>
      </c>
      <c r="H21410" s="563">
        <f t="shared" si="11973"/>
        <v>0</v>
      </c>
      <c r="I21410" s="564">
        <f t="shared" ref="I21410:N21410" si="11980">I21411+I21412+I21415+I21451+I21452+I21453+I21454+I21455+I21462+I21463</f>
        <v>0</v>
      </c>
      <c r="J21410" s="564">
        <f t="shared" si="11980"/>
        <v>0</v>
      </c>
      <c r="K21410" s="564">
        <f t="shared" si="11980"/>
        <v>0</v>
      </c>
      <c r="L21410" s="564">
        <f t="shared" si="11980"/>
        <v>0</v>
      </c>
      <c r="M21410" s="564">
        <f t="shared" si="11980"/>
        <v>0</v>
      </c>
      <c r="N21410" s="150">
        <f t="shared" si="11980"/>
        <v>0</v>
      </c>
      <c r="O21410" s="60" t="s">
        <v>71</v>
      </c>
    </row>
    <row r="21411" spans="2:15" ht="20.25" customHeight="1">
      <c r="B21411" s="50" t="e">
        <f>IF((#REF!+#REF!+H21411)&lt;&gt;0,"a","b")</f>
        <v>#REF!</v>
      </c>
      <c r="C21411" s="54">
        <v>4</v>
      </c>
      <c r="D21411" s="54"/>
      <c r="F21411" s="89"/>
      <c r="G21411" s="93" t="s">
        <v>269</v>
      </c>
      <c r="H21411" s="556">
        <f t="shared" si="11973"/>
        <v>0</v>
      </c>
      <c r="I21411" s="555"/>
      <c r="J21411" s="555"/>
      <c r="K21411" s="555"/>
      <c r="L21411" s="555"/>
      <c r="M21411" s="555"/>
      <c r="N21411" s="153"/>
    </row>
    <row r="21412" spans="2:15" ht="20.25" customHeight="1">
      <c r="B21412" s="50" t="e">
        <f>IF((#REF!+#REF!+H21412)&lt;&gt;0,"a","b")</f>
        <v>#REF!</v>
      </c>
      <c r="C21412" s="54">
        <v>4</v>
      </c>
      <c r="D21412" s="54"/>
      <c r="F21412" s="89"/>
      <c r="G21412" s="93" t="s">
        <v>270</v>
      </c>
      <c r="H21412" s="566">
        <f t="shared" si="11973"/>
        <v>0</v>
      </c>
      <c r="I21412" s="565">
        <f t="shared" ref="I21412:K21412" si="11981">SUM(I21413:I21414)</f>
        <v>0</v>
      </c>
      <c r="J21412" s="565">
        <f t="shared" si="11981"/>
        <v>0</v>
      </c>
      <c r="K21412" s="565">
        <f t="shared" si="11981"/>
        <v>0</v>
      </c>
      <c r="L21412" s="565">
        <f t="shared" ref="L21412:N21412" si="11982">SUM(L21413:L21414)</f>
        <v>0</v>
      </c>
      <c r="M21412" s="565">
        <f t="shared" si="11982"/>
        <v>0</v>
      </c>
      <c r="N21412" s="151">
        <f t="shared" si="11982"/>
        <v>0</v>
      </c>
      <c r="O21412" s="60" t="s">
        <v>71</v>
      </c>
    </row>
    <row r="21413" spans="2:15" ht="20.25" customHeight="1">
      <c r="B21413" s="50" t="e">
        <f>IF((#REF!+#REF!+H21413)&lt;&gt;0,"a","b")</f>
        <v>#REF!</v>
      </c>
      <c r="C21413" s="54">
        <v>5</v>
      </c>
      <c r="D21413" s="54"/>
      <c r="F21413" s="89"/>
      <c r="G21413" s="95" t="s">
        <v>271</v>
      </c>
      <c r="H21413" s="556">
        <f t="shared" si="11973"/>
        <v>0</v>
      </c>
      <c r="I21413" s="554"/>
      <c r="J21413" s="554"/>
      <c r="K21413" s="554"/>
      <c r="L21413" s="554"/>
      <c r="M21413" s="554"/>
      <c r="N21413" s="154"/>
    </row>
    <row r="21414" spans="2:15" ht="20.25" customHeight="1">
      <c r="B21414" s="50" t="e">
        <f>IF((#REF!+#REF!+H21414)&lt;&gt;0,"a","b")</f>
        <v>#REF!</v>
      </c>
      <c r="C21414" s="54">
        <v>5</v>
      </c>
      <c r="D21414" s="54"/>
      <c r="F21414" s="89"/>
      <c r="G21414" s="95" t="s">
        <v>272</v>
      </c>
      <c r="H21414" s="556">
        <f t="shared" si="11973"/>
        <v>0</v>
      </c>
      <c r="I21414" s="554"/>
      <c r="J21414" s="554"/>
      <c r="K21414" s="554"/>
      <c r="L21414" s="554"/>
      <c r="M21414" s="554"/>
      <c r="N21414" s="154"/>
    </row>
    <row r="21415" spans="2:15" ht="20.25" customHeight="1">
      <c r="B21415" s="50" t="e">
        <f>IF((#REF!+#REF!+H21415)&lt;&gt;0,"a","b")</f>
        <v>#REF!</v>
      </c>
      <c r="C21415" s="54">
        <v>4</v>
      </c>
      <c r="D21415" s="54"/>
      <c r="F21415" s="89"/>
      <c r="G21415" s="93" t="s">
        <v>273</v>
      </c>
      <c r="H21415" s="566">
        <f t="shared" si="11973"/>
        <v>0</v>
      </c>
      <c r="I21415" s="565">
        <f t="shared" ref="I21415:N21415" si="11983">I21416+I21417+I21418+I21419+I21431+I21435+I21436+I21437+I21438+I21439+I21440+I21441+I21449+I21450</f>
        <v>0</v>
      </c>
      <c r="J21415" s="565">
        <f t="shared" si="11983"/>
        <v>0</v>
      </c>
      <c r="K21415" s="565">
        <f t="shared" si="11983"/>
        <v>0</v>
      </c>
      <c r="L21415" s="565">
        <f t="shared" si="11983"/>
        <v>0</v>
      </c>
      <c r="M21415" s="565">
        <f t="shared" si="11983"/>
        <v>0</v>
      </c>
      <c r="N21415" s="151">
        <f t="shared" si="11983"/>
        <v>0</v>
      </c>
      <c r="O21415" s="60" t="s">
        <v>71</v>
      </c>
    </row>
    <row r="21416" spans="2:15" ht="42.75" customHeight="1">
      <c r="B21416" s="50" t="e">
        <f>IF((#REF!+#REF!+H21416)&lt;&gt;0,"a","b")</f>
        <v>#REF!</v>
      </c>
      <c r="C21416" s="54">
        <v>5</v>
      </c>
      <c r="D21416" s="54"/>
      <c r="F21416" s="89"/>
      <c r="G21416" s="95" t="s">
        <v>322</v>
      </c>
      <c r="H21416" s="556">
        <f t="shared" si="11973"/>
        <v>0</v>
      </c>
      <c r="I21416" s="554"/>
      <c r="J21416" s="554"/>
      <c r="K21416" s="554"/>
      <c r="L21416" s="554"/>
      <c r="M21416" s="554"/>
      <c r="N21416" s="154"/>
    </row>
    <row r="21417" spans="2:15" ht="30.75" customHeight="1">
      <c r="B21417" s="50" t="e">
        <f>IF((#REF!+#REF!+H21417)&lt;&gt;0,"a","b")</f>
        <v>#REF!</v>
      </c>
      <c r="C21417" s="54">
        <v>5</v>
      </c>
      <c r="D21417" s="54"/>
      <c r="F21417" s="89"/>
      <c r="G21417" s="111" t="s">
        <v>289</v>
      </c>
      <c r="H21417" s="556">
        <f t="shared" si="11973"/>
        <v>0</v>
      </c>
      <c r="I21417" s="554"/>
      <c r="J21417" s="554"/>
      <c r="K21417" s="554"/>
      <c r="L21417" s="554"/>
      <c r="M21417" s="554"/>
      <c r="N21417" s="154"/>
    </row>
    <row r="21418" spans="2:15" ht="60.75" customHeight="1">
      <c r="B21418" s="50" t="e">
        <f>IF((#REF!+#REF!+H21418)&lt;&gt;0,"a","b")</f>
        <v>#REF!</v>
      </c>
      <c r="C21418" s="54">
        <v>5</v>
      </c>
      <c r="D21418" s="54"/>
      <c r="F21418" s="89"/>
      <c r="G21418" s="111" t="s">
        <v>323</v>
      </c>
      <c r="H21418" s="556">
        <f t="shared" si="11973"/>
        <v>0</v>
      </c>
      <c r="I21418" s="554"/>
      <c r="J21418" s="554"/>
      <c r="K21418" s="554"/>
      <c r="L21418" s="554"/>
      <c r="M21418" s="554"/>
      <c r="N21418" s="154"/>
    </row>
    <row r="21419" spans="2:15" ht="30.75" customHeight="1">
      <c r="B21419" s="50" t="e">
        <f>IF((#REF!+#REF!+H21419)&lt;&gt;0,"a","b")</f>
        <v>#REF!</v>
      </c>
      <c r="C21419" s="54">
        <v>5</v>
      </c>
      <c r="D21419" s="54"/>
      <c r="F21419" s="89"/>
      <c r="G21419" s="95" t="s">
        <v>288</v>
      </c>
      <c r="H21419" s="566">
        <f t="shared" si="11973"/>
        <v>0</v>
      </c>
      <c r="I21419" s="560">
        <f t="shared" ref="I21419:K21419" si="11984">SUM(I21420:I21430)</f>
        <v>0</v>
      </c>
      <c r="J21419" s="560">
        <f t="shared" si="11984"/>
        <v>0</v>
      </c>
      <c r="K21419" s="560">
        <f t="shared" si="11984"/>
        <v>0</v>
      </c>
      <c r="L21419" s="560">
        <f t="shared" ref="L21419:N21419" si="11985">SUM(L21420:L21430)</f>
        <v>0</v>
      </c>
      <c r="M21419" s="560">
        <f t="shared" si="11985"/>
        <v>0</v>
      </c>
      <c r="N21419" s="152">
        <f t="shared" si="11985"/>
        <v>0</v>
      </c>
      <c r="O21419" s="60" t="s">
        <v>71</v>
      </c>
    </row>
    <row r="21420" spans="2:15" ht="20.25" customHeight="1">
      <c r="B21420" s="50" t="e">
        <f>IF((#REF!+#REF!+H21420)&lt;&gt;0,"a","b")</f>
        <v>#REF!</v>
      </c>
      <c r="C21420" s="54">
        <v>6</v>
      </c>
      <c r="D21420" s="54"/>
      <c r="F21420" s="89"/>
      <c r="G21420" s="97" t="s">
        <v>274</v>
      </c>
      <c r="H21420" s="556">
        <f t="shared" si="11973"/>
        <v>0</v>
      </c>
      <c r="I21420" s="557"/>
      <c r="J21420" s="557"/>
      <c r="K21420" s="557"/>
      <c r="L21420" s="557"/>
      <c r="M21420" s="557"/>
      <c r="N21420" s="155"/>
    </row>
    <row r="21421" spans="2:15" ht="20.25" customHeight="1">
      <c r="B21421" s="50" t="e">
        <f>IF((#REF!+#REF!+H21421)&lt;&gt;0,"a","b")</f>
        <v>#REF!</v>
      </c>
      <c r="C21421" s="54">
        <v>6</v>
      </c>
      <c r="D21421" s="54"/>
      <c r="F21421" s="89"/>
      <c r="G21421" s="97" t="s">
        <v>275</v>
      </c>
      <c r="H21421" s="556">
        <f t="shared" si="11973"/>
        <v>0</v>
      </c>
      <c r="I21421" s="557"/>
      <c r="J21421" s="557"/>
      <c r="K21421" s="557"/>
      <c r="L21421" s="557"/>
      <c r="M21421" s="557"/>
      <c r="N21421" s="155"/>
    </row>
    <row r="21422" spans="2:15" ht="20.25" customHeight="1">
      <c r="B21422" s="50" t="e">
        <f>IF((#REF!+#REF!+H21422)&lt;&gt;0,"a","b")</f>
        <v>#REF!</v>
      </c>
      <c r="C21422" s="54">
        <v>6</v>
      </c>
      <c r="D21422" s="54"/>
      <c r="F21422" s="89"/>
      <c r="G21422" s="97" t="s">
        <v>276</v>
      </c>
      <c r="H21422" s="556">
        <f t="shared" si="11973"/>
        <v>0</v>
      </c>
      <c r="I21422" s="557"/>
      <c r="J21422" s="557"/>
      <c r="K21422" s="557"/>
      <c r="L21422" s="557"/>
      <c r="M21422" s="557"/>
      <c r="N21422" s="155"/>
    </row>
    <row r="21423" spans="2:15" ht="20.25" customHeight="1">
      <c r="B21423" s="50" t="e">
        <f>IF((#REF!+#REF!+H21423)&lt;&gt;0,"a","b")</f>
        <v>#REF!</v>
      </c>
      <c r="C21423" s="54">
        <v>6</v>
      </c>
      <c r="D21423" s="54"/>
      <c r="F21423" s="89"/>
      <c r="G21423" s="97" t="s">
        <v>277</v>
      </c>
      <c r="H21423" s="556">
        <f t="shared" si="11973"/>
        <v>0</v>
      </c>
      <c r="I21423" s="557"/>
      <c r="J21423" s="557"/>
      <c r="K21423" s="557"/>
      <c r="L21423" s="557"/>
      <c r="M21423" s="557"/>
      <c r="N21423" s="155"/>
    </row>
    <row r="21424" spans="2:15" ht="20.25" customHeight="1">
      <c r="B21424" s="50" t="e">
        <f>IF((#REF!+#REF!+H21424)&lt;&gt;0,"a","b")</f>
        <v>#REF!</v>
      </c>
      <c r="C21424" s="54">
        <v>6</v>
      </c>
      <c r="D21424" s="54"/>
      <c r="F21424" s="89"/>
      <c r="G21424" s="97" t="s">
        <v>278</v>
      </c>
      <c r="H21424" s="556">
        <f t="shared" si="11973"/>
        <v>0</v>
      </c>
      <c r="I21424" s="557"/>
      <c r="J21424" s="557"/>
      <c r="K21424" s="557"/>
      <c r="L21424" s="557"/>
      <c r="M21424" s="557"/>
      <c r="N21424" s="155"/>
    </row>
    <row r="21425" spans="2:15" ht="20.25" customHeight="1">
      <c r="B21425" s="50" t="e">
        <f>IF((#REF!+#REF!+H21425)&lt;&gt;0,"a","b")</f>
        <v>#REF!</v>
      </c>
      <c r="C21425" s="54">
        <v>6</v>
      </c>
      <c r="D21425" s="54"/>
      <c r="F21425" s="89"/>
      <c r="G21425" s="97" t="s">
        <v>279</v>
      </c>
      <c r="H21425" s="552">
        <f t="shared" si="11973"/>
        <v>0</v>
      </c>
      <c r="I21425" s="557"/>
      <c r="J21425" s="557"/>
      <c r="K21425" s="557"/>
      <c r="L21425" s="557"/>
      <c r="M21425" s="557"/>
      <c r="N21425" s="155"/>
    </row>
    <row r="21426" spans="2:15" ht="20.25" customHeight="1">
      <c r="B21426" s="50" t="e">
        <f>IF((#REF!+#REF!+H21426)&lt;&gt;0,"a","b")</f>
        <v>#REF!</v>
      </c>
      <c r="C21426" s="54">
        <v>6</v>
      </c>
      <c r="D21426" s="54"/>
      <c r="F21426" s="89"/>
      <c r="G21426" s="97" t="s">
        <v>280</v>
      </c>
      <c r="H21426" s="552">
        <f t="shared" si="11973"/>
        <v>0</v>
      </c>
      <c r="I21426" s="557"/>
      <c r="J21426" s="557"/>
      <c r="K21426" s="557"/>
      <c r="L21426" s="557"/>
      <c r="M21426" s="557"/>
      <c r="N21426" s="155"/>
    </row>
    <row r="21427" spans="2:15" ht="20.25" customHeight="1">
      <c r="B21427" s="50" t="e">
        <f>IF((#REF!+#REF!+H21427)&lt;&gt;0,"a","b")</f>
        <v>#REF!</v>
      </c>
      <c r="C21427" s="54">
        <v>6</v>
      </c>
      <c r="D21427" s="54"/>
      <c r="F21427" s="89"/>
      <c r="G21427" s="97" t="s">
        <v>281</v>
      </c>
      <c r="H21427" s="552">
        <f t="shared" si="11973"/>
        <v>0</v>
      </c>
      <c r="I21427" s="557"/>
      <c r="J21427" s="557"/>
      <c r="K21427" s="557"/>
      <c r="L21427" s="557"/>
      <c r="M21427" s="557"/>
      <c r="N21427" s="155"/>
    </row>
    <row r="21428" spans="2:15" ht="20.25" customHeight="1">
      <c r="B21428" s="50" t="e">
        <f>IF((#REF!+#REF!+H21428)&lt;&gt;0,"a","b")</f>
        <v>#REF!</v>
      </c>
      <c r="C21428" s="54">
        <v>6</v>
      </c>
      <c r="D21428" s="54"/>
      <c r="F21428" s="89"/>
      <c r="G21428" s="97" t="s">
        <v>282</v>
      </c>
      <c r="H21428" s="552">
        <f t="shared" si="11973"/>
        <v>0</v>
      </c>
      <c r="I21428" s="557"/>
      <c r="J21428" s="557"/>
      <c r="K21428" s="557"/>
      <c r="L21428" s="557"/>
      <c r="M21428" s="557"/>
      <c r="N21428" s="155"/>
    </row>
    <row r="21429" spans="2:15" ht="20.25" customHeight="1">
      <c r="B21429" s="50" t="e">
        <f>IF((#REF!+#REF!+H21429)&lt;&gt;0,"a","b")</f>
        <v>#REF!</v>
      </c>
      <c r="C21429" s="54">
        <v>6</v>
      </c>
      <c r="D21429" s="54"/>
      <c r="F21429" s="89"/>
      <c r="G21429" s="97" t="s">
        <v>283</v>
      </c>
      <c r="H21429" s="552">
        <f t="shared" si="11973"/>
        <v>0</v>
      </c>
      <c r="I21429" s="557"/>
      <c r="J21429" s="557"/>
      <c r="K21429" s="557"/>
      <c r="L21429" s="557"/>
      <c r="M21429" s="557"/>
      <c r="N21429" s="155"/>
    </row>
    <row r="21430" spans="2:15" ht="30.75" customHeight="1">
      <c r="B21430" s="50" t="e">
        <f>IF((#REF!+#REF!+H21430)&lt;&gt;0,"a","b")</f>
        <v>#REF!</v>
      </c>
      <c r="C21430" s="54">
        <v>6</v>
      </c>
      <c r="D21430" s="54"/>
      <c r="F21430" s="89"/>
      <c r="G21430" s="97" t="s">
        <v>324</v>
      </c>
      <c r="H21430" s="552">
        <f t="shared" si="11973"/>
        <v>0</v>
      </c>
      <c r="I21430" s="557"/>
      <c r="J21430" s="557"/>
      <c r="K21430" s="557"/>
      <c r="L21430" s="557"/>
      <c r="M21430" s="557"/>
      <c r="N21430" s="155"/>
    </row>
    <row r="21431" spans="2:15" ht="20.25" customHeight="1">
      <c r="B21431" s="50" t="e">
        <f>IF((#REF!+#REF!+H21431)&lt;&gt;0,"a","b")</f>
        <v>#REF!</v>
      </c>
      <c r="C21431" s="54">
        <v>5</v>
      </c>
      <c r="D21431" s="54"/>
      <c r="F21431" s="89"/>
      <c r="G21431" s="95" t="s">
        <v>290</v>
      </c>
      <c r="H21431" s="566">
        <f t="shared" si="11973"/>
        <v>0</v>
      </c>
      <c r="I21431" s="560">
        <f t="shared" ref="I21431:K21431" si="11986">SUM(I21432:I21434)</f>
        <v>0</v>
      </c>
      <c r="J21431" s="560">
        <f t="shared" si="11986"/>
        <v>0</v>
      </c>
      <c r="K21431" s="560">
        <f t="shared" si="11986"/>
        <v>0</v>
      </c>
      <c r="L21431" s="560">
        <f t="shared" ref="L21431:N21431" si="11987">SUM(L21432:L21434)</f>
        <v>0</v>
      </c>
      <c r="M21431" s="560">
        <f t="shared" si="11987"/>
        <v>0</v>
      </c>
      <c r="N21431" s="152">
        <f t="shared" si="11987"/>
        <v>0</v>
      </c>
      <c r="O21431" s="60" t="s">
        <v>71</v>
      </c>
    </row>
    <row r="21432" spans="2:15" ht="20.25" customHeight="1">
      <c r="B21432" s="50" t="e">
        <f>IF((#REF!+#REF!+H21432)&lt;&gt;0,"a","b")</f>
        <v>#REF!</v>
      </c>
      <c r="C21432" s="54">
        <v>6</v>
      </c>
      <c r="D21432" s="54"/>
      <c r="F21432" s="89"/>
      <c r="G21432" s="97" t="s">
        <v>284</v>
      </c>
      <c r="H21432" s="556">
        <f t="shared" si="11973"/>
        <v>0</v>
      </c>
      <c r="I21432" s="557"/>
      <c r="J21432" s="557"/>
      <c r="K21432" s="557"/>
      <c r="L21432" s="557"/>
      <c r="M21432" s="557"/>
      <c r="N21432" s="155"/>
    </row>
    <row r="21433" spans="2:15" ht="20.25" customHeight="1">
      <c r="B21433" s="50" t="e">
        <f>IF((#REF!+#REF!+H21433)&lt;&gt;0,"a","b")</f>
        <v>#REF!</v>
      </c>
      <c r="C21433" s="54">
        <v>6</v>
      </c>
      <c r="D21433" s="54"/>
      <c r="F21433" s="89"/>
      <c r="G21433" s="97" t="s">
        <v>285</v>
      </c>
      <c r="H21433" s="556">
        <f t="shared" si="11973"/>
        <v>0</v>
      </c>
      <c r="I21433" s="557"/>
      <c r="J21433" s="557"/>
      <c r="K21433" s="557"/>
      <c r="L21433" s="557"/>
      <c r="M21433" s="557"/>
      <c r="N21433" s="155"/>
    </row>
    <row r="21434" spans="2:15" ht="30.75" customHeight="1">
      <c r="B21434" s="50" t="e">
        <f>IF((#REF!+#REF!+H21434)&lt;&gt;0,"a","b")</f>
        <v>#REF!</v>
      </c>
      <c r="C21434" s="54">
        <v>6</v>
      </c>
      <c r="D21434" s="54"/>
      <c r="F21434" s="89"/>
      <c r="G21434" s="97" t="s">
        <v>325</v>
      </c>
      <c r="H21434" s="556">
        <f t="shared" si="11973"/>
        <v>0</v>
      </c>
      <c r="I21434" s="557"/>
      <c r="J21434" s="557"/>
      <c r="K21434" s="557"/>
      <c r="L21434" s="557"/>
      <c r="M21434" s="557"/>
      <c r="N21434" s="155"/>
    </row>
    <row r="21435" spans="2:15" ht="30.75" customHeight="1">
      <c r="B21435" s="50" t="e">
        <f>IF((#REF!+#REF!+H21435)&lt;&gt;0,"a","b")</f>
        <v>#REF!</v>
      </c>
      <c r="C21435" s="54">
        <v>5</v>
      </c>
      <c r="D21435" s="54"/>
      <c r="F21435" s="89"/>
      <c r="G21435" s="95" t="s">
        <v>326</v>
      </c>
      <c r="H21435" s="556">
        <f t="shared" si="11973"/>
        <v>0</v>
      </c>
      <c r="I21435" s="554"/>
      <c r="J21435" s="554"/>
      <c r="K21435" s="554"/>
      <c r="L21435" s="554"/>
      <c r="M21435" s="554"/>
      <c r="N21435" s="154"/>
    </row>
    <row r="21436" spans="2:15" ht="34.5" customHeight="1">
      <c r="B21436" s="50" t="e">
        <f>IF((#REF!+#REF!+H21436)&lt;&gt;0,"a","b")</f>
        <v>#REF!</v>
      </c>
      <c r="C21436" s="54">
        <v>5</v>
      </c>
      <c r="D21436" s="54"/>
      <c r="F21436" s="89"/>
      <c r="G21436" s="128" t="s">
        <v>460</v>
      </c>
      <c r="H21436" s="556">
        <f t="shared" si="11973"/>
        <v>0</v>
      </c>
      <c r="I21436" s="554"/>
      <c r="J21436" s="554"/>
      <c r="K21436" s="554"/>
      <c r="L21436" s="554"/>
      <c r="M21436" s="554"/>
      <c r="N21436" s="154"/>
    </row>
    <row r="21437" spans="2:15" ht="34.5" customHeight="1">
      <c r="B21437" s="50" t="e">
        <f>IF((#REF!+#REF!+H21437)&lt;&gt;0,"a","b")</f>
        <v>#REF!</v>
      </c>
      <c r="C21437" s="54">
        <v>5</v>
      </c>
      <c r="D21437" s="54"/>
      <c r="F21437" s="89"/>
      <c r="G21437" s="95" t="s">
        <v>327</v>
      </c>
      <c r="H21437" s="556">
        <f t="shared" si="11973"/>
        <v>0</v>
      </c>
      <c r="I21437" s="554"/>
      <c r="J21437" s="554"/>
      <c r="K21437" s="554"/>
      <c r="L21437" s="554"/>
      <c r="M21437" s="554"/>
      <c r="N21437" s="154"/>
    </row>
    <row r="21438" spans="2:15" ht="50.25" customHeight="1">
      <c r="B21438" s="50" t="e">
        <f>IF((#REF!+#REF!+H21438)&lt;&gt;0,"a","b")</f>
        <v>#REF!</v>
      </c>
      <c r="C21438" s="54">
        <v>5</v>
      </c>
      <c r="D21438" s="54"/>
      <c r="F21438" s="89"/>
      <c r="G21438" s="95" t="s">
        <v>328</v>
      </c>
      <c r="H21438" s="552">
        <f t="shared" si="11973"/>
        <v>0</v>
      </c>
      <c r="I21438" s="554"/>
      <c r="J21438" s="554"/>
      <c r="K21438" s="554"/>
      <c r="L21438" s="554"/>
      <c r="M21438" s="554"/>
      <c r="N21438" s="154"/>
    </row>
    <row r="21439" spans="2:15" ht="20.25" customHeight="1">
      <c r="B21439" s="50" t="e">
        <f>IF((#REF!+#REF!+H21439)&lt;&gt;0,"a","b")</f>
        <v>#REF!</v>
      </c>
      <c r="C21439" s="54">
        <v>5</v>
      </c>
      <c r="D21439" s="54"/>
      <c r="F21439" s="89"/>
      <c r="G21439" s="95" t="s">
        <v>329</v>
      </c>
      <c r="H21439" s="552">
        <f t="shared" si="11973"/>
        <v>0</v>
      </c>
      <c r="I21439" s="554"/>
      <c r="J21439" s="554"/>
      <c r="K21439" s="554"/>
      <c r="L21439" s="554"/>
      <c r="M21439" s="554"/>
      <c r="N21439" s="154"/>
    </row>
    <row r="21440" spans="2:15" ht="20.25" customHeight="1">
      <c r="B21440" s="50" t="e">
        <f>IF((#REF!+#REF!+H21440)&lt;&gt;0,"a","b")</f>
        <v>#REF!</v>
      </c>
      <c r="C21440" s="54">
        <v>5</v>
      </c>
      <c r="D21440" s="54"/>
      <c r="F21440" s="89"/>
      <c r="G21440" s="95" t="s">
        <v>330</v>
      </c>
      <c r="H21440" s="558">
        <f t="shared" si="11973"/>
        <v>0</v>
      </c>
      <c r="I21440" s="554"/>
      <c r="J21440" s="554"/>
      <c r="K21440" s="554"/>
      <c r="L21440" s="554"/>
      <c r="M21440" s="554"/>
      <c r="N21440" s="154"/>
    </row>
    <row r="21441" spans="2:18" ht="20.25" customHeight="1">
      <c r="B21441" s="50" t="e">
        <f>IF((#REF!+#REF!+H21441)&lt;&gt;0,"a","b")</f>
        <v>#REF!</v>
      </c>
      <c r="C21441" s="54">
        <v>5</v>
      </c>
      <c r="D21441" s="54"/>
      <c r="F21441" s="89"/>
      <c r="G21441" s="95" t="s">
        <v>331</v>
      </c>
      <c r="H21441" s="559">
        <f t="shared" si="11973"/>
        <v>0</v>
      </c>
      <c r="I21441" s="560">
        <f t="shared" ref="I21441:K21441" si="11988">SUM(I21442:I21448)</f>
        <v>0</v>
      </c>
      <c r="J21441" s="560">
        <f t="shared" si="11988"/>
        <v>0</v>
      </c>
      <c r="K21441" s="560">
        <f t="shared" si="11988"/>
        <v>0</v>
      </c>
      <c r="L21441" s="560">
        <f t="shared" ref="L21441:N21441" si="11989">SUM(L21442:L21448)</f>
        <v>0</v>
      </c>
      <c r="M21441" s="560">
        <f t="shared" si="11989"/>
        <v>0</v>
      </c>
      <c r="N21441" s="152">
        <f t="shared" si="11989"/>
        <v>0</v>
      </c>
      <c r="O21441" s="60" t="s">
        <v>71</v>
      </c>
    </row>
    <row r="21442" spans="2:18" ht="23.25" customHeight="1">
      <c r="B21442" s="50" t="e">
        <f>IF((#REF!+#REF!+H21442)&lt;&gt;0,"a","b")</f>
        <v>#REF!</v>
      </c>
      <c r="C21442" s="54">
        <v>6</v>
      </c>
      <c r="D21442" s="54"/>
      <c r="F21442" s="89"/>
      <c r="G21442" s="97" t="s">
        <v>291</v>
      </c>
      <c r="H21442" s="558">
        <f t="shared" si="11973"/>
        <v>0</v>
      </c>
      <c r="I21442" s="557"/>
      <c r="J21442" s="557"/>
      <c r="K21442" s="557"/>
      <c r="L21442" s="557"/>
      <c r="M21442" s="557"/>
      <c r="N21442" s="155"/>
    </row>
    <row r="21443" spans="2:18" ht="20.25" customHeight="1">
      <c r="B21443" s="50" t="e">
        <f>IF((#REF!+#REF!+H21443)&lt;&gt;0,"a","b")</f>
        <v>#REF!</v>
      </c>
      <c r="C21443" s="54">
        <v>6</v>
      </c>
      <c r="D21443" s="54"/>
      <c r="F21443" s="89"/>
      <c r="G21443" s="97" t="s">
        <v>292</v>
      </c>
      <c r="H21443" s="558">
        <f t="shared" si="11973"/>
        <v>0</v>
      </c>
      <c r="I21443" s="557"/>
      <c r="J21443" s="557"/>
      <c r="K21443" s="557"/>
      <c r="L21443" s="557"/>
      <c r="M21443" s="557"/>
      <c r="N21443" s="155"/>
    </row>
    <row r="21444" spans="2:18" ht="23.25" customHeight="1">
      <c r="B21444" s="50" t="e">
        <f>IF((#REF!+#REF!+H21444)&lt;&gt;0,"a","b")</f>
        <v>#REF!</v>
      </c>
      <c r="C21444" s="54">
        <v>6</v>
      </c>
      <c r="D21444" s="54"/>
      <c r="F21444" s="89"/>
      <c r="G21444" s="97" t="s">
        <v>293</v>
      </c>
      <c r="H21444" s="552">
        <f t="shared" si="11973"/>
        <v>0</v>
      </c>
      <c r="I21444" s="557"/>
      <c r="J21444" s="557"/>
      <c r="K21444" s="557"/>
      <c r="L21444" s="557"/>
      <c r="M21444" s="557"/>
      <c r="N21444" s="155"/>
    </row>
    <row r="21445" spans="2:18" ht="31.5" customHeight="1">
      <c r="B21445" s="50" t="e">
        <f>IF((#REF!+#REF!+H21445)&lt;&gt;0,"a","b")</f>
        <v>#REF!</v>
      </c>
      <c r="C21445" s="54">
        <v>6</v>
      </c>
      <c r="D21445" s="54"/>
      <c r="F21445" s="89"/>
      <c r="G21445" s="97" t="s">
        <v>294</v>
      </c>
      <c r="H21445" s="552">
        <f t="shared" si="11973"/>
        <v>0</v>
      </c>
      <c r="I21445" s="557"/>
      <c r="J21445" s="557"/>
      <c r="K21445" s="557"/>
      <c r="L21445" s="557"/>
      <c r="M21445" s="557"/>
      <c r="N21445" s="155"/>
    </row>
    <row r="21446" spans="2:18" ht="33.75" customHeight="1">
      <c r="B21446" s="50" t="e">
        <f>IF((#REF!+#REF!+H21446)&lt;&gt;0,"a","b")</f>
        <v>#REF!</v>
      </c>
      <c r="C21446" s="54">
        <v>6</v>
      </c>
      <c r="D21446" s="54"/>
      <c r="F21446" s="89"/>
      <c r="G21446" s="97" t="s">
        <v>332</v>
      </c>
      <c r="H21446" s="552">
        <f t="shared" si="11973"/>
        <v>0</v>
      </c>
      <c r="I21446" s="557"/>
      <c r="J21446" s="557"/>
      <c r="K21446" s="557"/>
      <c r="L21446" s="557"/>
      <c r="M21446" s="557"/>
      <c r="N21446" s="155"/>
    </row>
    <row r="21447" spans="2:18" ht="34.5" customHeight="1">
      <c r="B21447" s="50" t="e">
        <f>IF((#REF!+#REF!+H21447)&lt;&gt;0,"a","b")</f>
        <v>#REF!</v>
      </c>
      <c r="C21447" s="54">
        <v>6</v>
      </c>
      <c r="D21447" s="54"/>
      <c r="F21447" s="89"/>
      <c r="G21447" s="97" t="s">
        <v>333</v>
      </c>
      <c r="H21447" s="552">
        <f t="shared" si="11973"/>
        <v>0</v>
      </c>
      <c r="I21447" s="557"/>
      <c r="J21447" s="557"/>
      <c r="K21447" s="557"/>
      <c r="L21447" s="557"/>
      <c r="M21447" s="557"/>
      <c r="N21447" s="155"/>
    </row>
    <row r="21448" spans="2:18" ht="33.75" customHeight="1">
      <c r="B21448" s="50" t="e">
        <f>IF((#REF!+#REF!+H21448)&lt;&gt;0,"a","b")</f>
        <v>#REF!</v>
      </c>
      <c r="C21448" s="54">
        <v>6</v>
      </c>
      <c r="D21448" s="54"/>
      <c r="F21448" s="89"/>
      <c r="G21448" s="97" t="s">
        <v>334</v>
      </c>
      <c r="H21448" s="552">
        <f t="shared" si="11973"/>
        <v>0</v>
      </c>
      <c r="I21448" s="557"/>
      <c r="J21448" s="557"/>
      <c r="K21448" s="557"/>
      <c r="L21448" s="557"/>
      <c r="M21448" s="557"/>
      <c r="N21448" s="155"/>
    </row>
    <row r="21449" spans="2:18" ht="34.5" customHeight="1">
      <c r="B21449" s="50" t="e">
        <f>IF((#REF!+#REF!+H21449)&lt;&gt;0,"a","b")</f>
        <v>#REF!</v>
      </c>
      <c r="C21449" s="54">
        <v>5</v>
      </c>
      <c r="D21449" s="54"/>
      <c r="F21449" s="89"/>
      <c r="G21449" s="95" t="s">
        <v>335</v>
      </c>
      <c r="H21449" s="552">
        <f t="shared" si="11973"/>
        <v>0</v>
      </c>
      <c r="I21449" s="554"/>
      <c r="J21449" s="554"/>
      <c r="K21449" s="554"/>
      <c r="L21449" s="554"/>
      <c r="M21449" s="554"/>
      <c r="N21449" s="156"/>
    </row>
    <row r="21450" spans="2:18" ht="24.75" customHeight="1">
      <c r="B21450" s="50" t="e">
        <f>IF((#REF!+#REF!+H21450)&lt;&gt;0,"a","b")</f>
        <v>#REF!</v>
      </c>
      <c r="C21450" s="54">
        <v>5</v>
      </c>
      <c r="D21450" s="54"/>
      <c r="F21450" s="89"/>
      <c r="G21450" s="95" t="s">
        <v>336</v>
      </c>
      <c r="H21450" s="558">
        <f t="shared" si="11973"/>
        <v>0</v>
      </c>
      <c r="I21450" s="554"/>
      <c r="J21450" s="554"/>
      <c r="K21450" s="554"/>
      <c r="L21450" s="554"/>
      <c r="M21450" s="554"/>
      <c r="N21450" s="156"/>
    </row>
    <row r="21451" spans="2:18" ht="27.75" customHeight="1">
      <c r="B21451" s="50" t="e">
        <f>IF((#REF!+#REF!+H21451)&lt;&gt;0,"a","b")</f>
        <v>#REF!</v>
      </c>
      <c r="C21451" s="54">
        <v>4</v>
      </c>
      <c r="D21451" s="54"/>
      <c r="F21451" s="89"/>
      <c r="G21451" s="93" t="s">
        <v>337</v>
      </c>
      <c r="H21451" s="552">
        <f t="shared" si="11973"/>
        <v>0</v>
      </c>
      <c r="I21451" s="555"/>
      <c r="J21451" s="555"/>
      <c r="K21451" s="555"/>
      <c r="L21451" s="555"/>
      <c r="M21451" s="555"/>
      <c r="N21451" s="153"/>
    </row>
    <row r="21452" spans="2:18" ht="23.25" customHeight="1">
      <c r="B21452" s="50" t="e">
        <f>IF((#REF!+#REF!+H21452)&lt;&gt;0,"a","b")</f>
        <v>#REF!</v>
      </c>
      <c r="C21452" s="54">
        <v>4</v>
      </c>
      <c r="D21452" s="54"/>
      <c r="F21452" s="89"/>
      <c r="G21452" s="93" t="s">
        <v>338</v>
      </c>
      <c r="H21452" s="552">
        <f t="shared" si="11973"/>
        <v>0</v>
      </c>
      <c r="I21452" s="555"/>
      <c r="J21452" s="555"/>
      <c r="K21452" s="555"/>
      <c r="L21452" s="555"/>
      <c r="M21452" s="555"/>
      <c r="N21452" s="153"/>
    </row>
    <row r="21453" spans="2:18" ht="24" customHeight="1">
      <c r="B21453" s="50" t="e">
        <f>IF((#REF!+#REF!+H21453)&lt;&gt;0,"a","b")</f>
        <v>#REF!</v>
      </c>
      <c r="C21453" s="54">
        <v>4</v>
      </c>
      <c r="D21453" s="54"/>
      <c r="F21453" s="89"/>
      <c r="G21453" s="93" t="s">
        <v>339</v>
      </c>
      <c r="H21453" s="552">
        <f t="shared" si="11973"/>
        <v>0</v>
      </c>
      <c r="I21453" s="555"/>
      <c r="J21453" s="555"/>
      <c r="K21453" s="555"/>
      <c r="L21453" s="555"/>
      <c r="M21453" s="555"/>
      <c r="N21453" s="153"/>
    </row>
    <row r="21454" spans="2:18" ht="34.5" customHeight="1">
      <c r="B21454" s="50" t="e">
        <f>IF((#REF!+#REF!+H21454)&lt;&gt;0,"a","b")</f>
        <v>#REF!</v>
      </c>
      <c r="C21454" s="54">
        <v>4</v>
      </c>
      <c r="D21454" s="54"/>
      <c r="F21454" s="89"/>
      <c r="G21454" s="93" t="s">
        <v>340</v>
      </c>
      <c r="H21454" s="552">
        <f t="shared" si="11973"/>
        <v>0</v>
      </c>
      <c r="I21454" s="555"/>
      <c r="J21454" s="555"/>
      <c r="K21454" s="555"/>
      <c r="L21454" s="555"/>
      <c r="M21454" s="555"/>
      <c r="N21454" s="153"/>
    </row>
    <row r="21455" spans="2:18" ht="33" customHeight="1">
      <c r="B21455" s="50" t="e">
        <f>IF((#REF!+#REF!+H21455)&lt;&gt;0,"a","b")</f>
        <v>#REF!</v>
      </c>
      <c r="C21455" s="54">
        <v>4</v>
      </c>
      <c r="D21455" s="54"/>
      <c r="F21455" s="89"/>
      <c r="G21455" s="93" t="s">
        <v>341</v>
      </c>
      <c r="H21455" s="563">
        <f t="shared" si="11973"/>
        <v>0</v>
      </c>
      <c r="I21455" s="565">
        <f t="shared" ref="I21455:K21455" si="11990">SUM(I21456:I21461)</f>
        <v>0</v>
      </c>
      <c r="J21455" s="565">
        <f t="shared" si="11990"/>
        <v>0</v>
      </c>
      <c r="K21455" s="565">
        <f t="shared" si="11990"/>
        <v>0</v>
      </c>
      <c r="L21455" s="565">
        <f t="shared" ref="L21455:N21455" si="11991">SUM(L21456:L21461)</f>
        <v>0</v>
      </c>
      <c r="M21455" s="565">
        <f t="shared" si="11991"/>
        <v>0</v>
      </c>
      <c r="N21455" s="151">
        <f t="shared" si="11991"/>
        <v>0</v>
      </c>
      <c r="O21455" s="60" t="s">
        <v>71</v>
      </c>
    </row>
    <row r="21456" spans="2:18" ht="20.25" customHeight="1">
      <c r="B21456" s="50" t="e">
        <f>IF((#REF!+#REF!+H21456)&lt;&gt;0,"a","b")</f>
        <v>#REF!</v>
      </c>
      <c r="C21456" s="54">
        <v>5</v>
      </c>
      <c r="D21456" s="54"/>
      <c r="F21456" s="89"/>
      <c r="G21456" s="95" t="s">
        <v>342</v>
      </c>
      <c r="H21456" s="552">
        <f t="shared" si="11973"/>
        <v>0</v>
      </c>
      <c r="I21456" s="554"/>
      <c r="J21456" s="554"/>
      <c r="K21456" s="554"/>
      <c r="L21456" s="554"/>
      <c r="M21456" s="554"/>
      <c r="N21456" s="156"/>
      <c r="R21456" s="1">
        <f>82+55</f>
        <v>137</v>
      </c>
    </row>
    <row r="21457" spans="2:15" ht="20.25" customHeight="1">
      <c r="B21457" s="50" t="e">
        <f>IF((#REF!+#REF!+H21457)&lt;&gt;0,"a","b")</f>
        <v>#REF!</v>
      </c>
      <c r="C21457" s="54">
        <v>5</v>
      </c>
      <c r="D21457" s="54"/>
      <c r="F21457" s="89"/>
      <c r="G21457" s="95" t="s">
        <v>343</v>
      </c>
      <c r="H21457" s="552">
        <f t="shared" si="11973"/>
        <v>0</v>
      </c>
      <c r="I21457" s="554"/>
      <c r="J21457" s="554"/>
      <c r="K21457" s="554"/>
      <c r="L21457" s="554"/>
      <c r="M21457" s="554"/>
      <c r="N21457" s="156"/>
    </row>
    <row r="21458" spans="2:15" ht="35.25" customHeight="1">
      <c r="B21458" s="50" t="e">
        <f>IF((#REF!+#REF!+H21458)&lt;&gt;0,"a","b")</f>
        <v>#REF!</v>
      </c>
      <c r="C21458" s="54">
        <v>5</v>
      </c>
      <c r="D21458" s="54"/>
      <c r="F21458" s="89"/>
      <c r="G21458" s="95" t="s">
        <v>344</v>
      </c>
      <c r="H21458" s="552">
        <f t="shared" si="11973"/>
        <v>0</v>
      </c>
      <c r="I21458" s="554"/>
      <c r="J21458" s="554"/>
      <c r="K21458" s="554"/>
      <c r="L21458" s="554"/>
      <c r="M21458" s="554"/>
      <c r="N21458" s="156"/>
    </row>
    <row r="21459" spans="2:15" ht="20.25" customHeight="1">
      <c r="B21459" s="50" t="e">
        <f>IF((#REF!+#REF!+H21459)&lt;&gt;0,"a","b")</f>
        <v>#REF!</v>
      </c>
      <c r="C21459" s="54">
        <v>5</v>
      </c>
      <c r="D21459" s="54"/>
      <c r="F21459" s="89"/>
      <c r="G21459" s="95" t="s">
        <v>345</v>
      </c>
      <c r="H21459" s="552">
        <f t="shared" si="11973"/>
        <v>0</v>
      </c>
      <c r="I21459" s="554"/>
      <c r="J21459" s="554"/>
      <c r="K21459" s="554"/>
      <c r="L21459" s="554"/>
      <c r="M21459" s="554"/>
      <c r="N21459" s="156"/>
    </row>
    <row r="21460" spans="2:15" ht="30.75" customHeight="1">
      <c r="B21460" s="50" t="e">
        <f>IF((#REF!+#REF!+H21460)&lt;&gt;0,"a","b")</f>
        <v>#REF!</v>
      </c>
      <c r="C21460" s="54">
        <v>5</v>
      </c>
      <c r="D21460" s="54"/>
      <c r="F21460" s="89"/>
      <c r="G21460" s="95" t="s">
        <v>346</v>
      </c>
      <c r="H21460" s="552">
        <f t="shared" si="11973"/>
        <v>0</v>
      </c>
      <c r="I21460" s="554"/>
      <c r="J21460" s="554"/>
      <c r="K21460" s="554"/>
      <c r="L21460" s="554"/>
      <c r="M21460" s="554"/>
      <c r="N21460" s="156"/>
    </row>
    <row r="21461" spans="2:15" ht="30.75" customHeight="1">
      <c r="B21461" s="50" t="e">
        <f>IF((#REF!+#REF!+H21461)&lt;&gt;0,"a","b")</f>
        <v>#REF!</v>
      </c>
      <c r="C21461" s="54">
        <v>5</v>
      </c>
      <c r="D21461" s="54"/>
      <c r="F21461" s="89"/>
      <c r="G21461" s="95" t="s">
        <v>347</v>
      </c>
      <c r="H21461" s="552">
        <f t="shared" si="11973"/>
        <v>0</v>
      </c>
      <c r="I21461" s="554"/>
      <c r="J21461" s="554"/>
      <c r="K21461" s="554"/>
      <c r="L21461" s="554"/>
      <c r="M21461" s="554"/>
      <c r="N21461" s="156"/>
    </row>
    <row r="21462" spans="2:15" ht="20.25" customHeight="1">
      <c r="B21462" s="50" t="e">
        <f>IF((#REF!+#REF!+H21462)&lt;&gt;0,"a","b")</f>
        <v>#REF!</v>
      </c>
      <c r="C21462" s="54">
        <v>4</v>
      </c>
      <c r="D21462" s="54"/>
      <c r="F21462" s="89"/>
      <c r="G21462" s="93" t="s">
        <v>348</v>
      </c>
      <c r="H21462" s="552">
        <f t="shared" si="11973"/>
        <v>0</v>
      </c>
      <c r="I21462" s="555"/>
      <c r="J21462" s="555"/>
      <c r="K21462" s="555"/>
      <c r="L21462" s="555"/>
      <c r="M21462" s="555"/>
      <c r="N21462" s="153"/>
    </row>
    <row r="21463" spans="2:15" ht="20.25" customHeight="1">
      <c r="B21463" s="50" t="e">
        <f>IF((#REF!+#REF!+H21463)&lt;&gt;0,"a","b")</f>
        <v>#REF!</v>
      </c>
      <c r="C21463" s="54">
        <v>4</v>
      </c>
      <c r="D21463" s="54"/>
      <c r="F21463" s="89"/>
      <c r="G21463" s="93" t="s">
        <v>349</v>
      </c>
      <c r="H21463" s="563">
        <f t="shared" si="11973"/>
        <v>0</v>
      </c>
      <c r="I21463" s="565">
        <f t="shared" ref="I21463:K21463" si="11992">SUM(I21464:I21476)</f>
        <v>0</v>
      </c>
      <c r="J21463" s="565">
        <f t="shared" si="11992"/>
        <v>0</v>
      </c>
      <c r="K21463" s="565">
        <f t="shared" si="11992"/>
        <v>0</v>
      </c>
      <c r="L21463" s="565">
        <f t="shared" ref="L21463:N21463" si="11993">SUM(L21464:L21476)</f>
        <v>0</v>
      </c>
      <c r="M21463" s="565">
        <f t="shared" si="11993"/>
        <v>0</v>
      </c>
      <c r="N21463" s="151">
        <f t="shared" si="11993"/>
        <v>0</v>
      </c>
      <c r="O21463" s="60" t="s">
        <v>71</v>
      </c>
    </row>
    <row r="21464" spans="2:15" ht="20.25" customHeight="1">
      <c r="B21464" s="50" t="e">
        <f>IF((#REF!+#REF!+H21464)&lt;&gt;0,"a","b")</f>
        <v>#REF!</v>
      </c>
      <c r="C21464" s="54">
        <v>5</v>
      </c>
      <c r="D21464" s="54"/>
      <c r="F21464" s="89"/>
      <c r="G21464" s="95" t="s">
        <v>350</v>
      </c>
      <c r="H21464" s="561">
        <f t="shared" si="11973"/>
        <v>0</v>
      </c>
      <c r="I21464" s="554"/>
      <c r="J21464" s="554"/>
      <c r="K21464" s="554"/>
      <c r="L21464" s="554"/>
      <c r="M21464" s="554"/>
      <c r="N21464" s="156"/>
    </row>
    <row r="21465" spans="2:15" ht="30" customHeight="1">
      <c r="B21465" s="50" t="e">
        <f>IF((#REF!+#REF!+H21465)&lt;&gt;0,"a","b")</f>
        <v>#REF!</v>
      </c>
      <c r="C21465" s="54">
        <v>5</v>
      </c>
      <c r="D21465" s="54"/>
      <c r="F21465" s="89"/>
      <c r="G21465" s="95" t="s">
        <v>351</v>
      </c>
      <c r="H21465" s="552">
        <f t="shared" si="11973"/>
        <v>0</v>
      </c>
      <c r="I21465" s="554"/>
      <c r="J21465" s="554"/>
      <c r="K21465" s="554"/>
      <c r="L21465" s="554"/>
      <c r="M21465" s="554"/>
      <c r="N21465" s="156"/>
    </row>
    <row r="21466" spans="2:15" ht="22.5" customHeight="1">
      <c r="B21466" s="50" t="e">
        <f>IF((#REF!+#REF!+H21466)&lt;&gt;0,"a","b")</f>
        <v>#REF!</v>
      </c>
      <c r="C21466" s="54">
        <v>5</v>
      </c>
      <c r="D21466" s="54"/>
      <c r="F21466" s="89"/>
      <c r="G21466" s="95" t="s">
        <v>352</v>
      </c>
      <c r="H21466" s="552">
        <f t="shared" si="11973"/>
        <v>0</v>
      </c>
      <c r="I21466" s="554"/>
      <c r="J21466" s="554"/>
      <c r="K21466" s="554"/>
      <c r="L21466" s="554"/>
      <c r="M21466" s="554"/>
      <c r="N21466" s="156"/>
    </row>
    <row r="21467" spans="2:15" ht="33.75" customHeight="1">
      <c r="B21467" s="50" t="e">
        <f>IF((#REF!+#REF!+H21467)&lt;&gt;0,"a","b")</f>
        <v>#REF!</v>
      </c>
      <c r="C21467" s="54">
        <v>5</v>
      </c>
      <c r="D21467" s="54"/>
      <c r="F21467" s="89"/>
      <c r="G21467" s="95" t="s">
        <v>353</v>
      </c>
      <c r="H21467" s="552">
        <f t="shared" si="11973"/>
        <v>0</v>
      </c>
      <c r="I21467" s="554"/>
      <c r="J21467" s="554"/>
      <c r="K21467" s="554"/>
      <c r="L21467" s="554"/>
      <c r="M21467" s="554"/>
      <c r="N21467" s="156"/>
    </row>
    <row r="21468" spans="2:15" ht="24.75" customHeight="1">
      <c r="B21468" s="50" t="e">
        <f>IF((#REF!+#REF!+H21468)&lt;&gt;0,"a","b")</f>
        <v>#REF!</v>
      </c>
      <c r="C21468" s="54">
        <v>5</v>
      </c>
      <c r="D21468" s="54"/>
      <c r="F21468" s="89"/>
      <c r="G21468" s="95" t="s">
        <v>354</v>
      </c>
      <c r="H21468" s="552">
        <f t="shared" si="11973"/>
        <v>0</v>
      </c>
      <c r="I21468" s="554"/>
      <c r="J21468" s="554"/>
      <c r="K21468" s="554"/>
      <c r="L21468" s="554"/>
      <c r="M21468" s="554"/>
      <c r="N21468" s="156"/>
    </row>
    <row r="21469" spans="2:15" ht="35.25" customHeight="1">
      <c r="B21469" s="50" t="e">
        <f>IF((#REF!+#REF!+H21469)&lt;&gt;0,"a","b")</f>
        <v>#REF!</v>
      </c>
      <c r="C21469" s="54">
        <v>5</v>
      </c>
      <c r="D21469" s="54"/>
      <c r="F21469" s="89"/>
      <c r="G21469" s="95" t="s">
        <v>355</v>
      </c>
      <c r="H21469" s="558">
        <f t="shared" si="11973"/>
        <v>0</v>
      </c>
      <c r="I21469" s="554"/>
      <c r="J21469" s="554"/>
      <c r="K21469" s="554"/>
      <c r="L21469" s="554"/>
      <c r="M21469" s="554"/>
      <c r="N21469" s="156"/>
    </row>
    <row r="21470" spans="2:15" ht="33.75" customHeight="1">
      <c r="B21470" s="50" t="e">
        <f>IF((#REF!+#REF!+H21470)&lt;&gt;0,"a","b")</f>
        <v>#REF!</v>
      </c>
      <c r="C21470" s="54">
        <v>5</v>
      </c>
      <c r="D21470" s="54"/>
      <c r="F21470" s="89"/>
      <c r="G21470" s="95" t="s">
        <v>356</v>
      </c>
      <c r="H21470" s="558">
        <f t="shared" si="11973"/>
        <v>0</v>
      </c>
      <c r="I21470" s="554"/>
      <c r="J21470" s="554"/>
      <c r="K21470" s="554"/>
      <c r="L21470" s="554"/>
      <c r="M21470" s="554"/>
      <c r="N21470" s="156"/>
    </row>
    <row r="21471" spans="2:15" ht="20.25" customHeight="1">
      <c r="B21471" s="50" t="e">
        <f>IF((#REF!+#REF!+H21471)&lt;&gt;0,"a","b")</f>
        <v>#REF!</v>
      </c>
      <c r="C21471" s="54">
        <v>5</v>
      </c>
      <c r="D21471" s="54"/>
      <c r="F21471" s="89"/>
      <c r="G21471" s="95" t="s">
        <v>357</v>
      </c>
      <c r="H21471" s="561">
        <f t="shared" si="11973"/>
        <v>0</v>
      </c>
      <c r="I21471" s="554"/>
      <c r="J21471" s="554"/>
      <c r="K21471" s="554"/>
      <c r="L21471" s="554"/>
      <c r="M21471" s="554"/>
      <c r="N21471" s="156"/>
    </row>
    <row r="21472" spans="2:15" ht="20.25" customHeight="1">
      <c r="B21472" s="50" t="e">
        <f>IF((#REF!+#REF!+H21472)&lt;&gt;0,"a","b")</f>
        <v>#REF!</v>
      </c>
      <c r="C21472" s="54">
        <v>5</v>
      </c>
      <c r="D21472" s="54"/>
      <c r="F21472" s="89"/>
      <c r="G21472" s="95" t="s">
        <v>358</v>
      </c>
      <c r="H21472" s="552">
        <f t="shared" si="11973"/>
        <v>0</v>
      </c>
      <c r="I21472" s="554"/>
      <c r="J21472" s="554"/>
      <c r="K21472" s="554"/>
      <c r="L21472" s="554"/>
      <c r="M21472" s="554"/>
      <c r="N21472" s="156"/>
    </row>
    <row r="21473" spans="2:15" ht="20.25" customHeight="1">
      <c r="B21473" s="50" t="e">
        <f>IF((#REF!+#REF!+H21473)&lt;&gt;0,"a","b")</f>
        <v>#REF!</v>
      </c>
      <c r="C21473" s="54">
        <v>5</v>
      </c>
      <c r="D21473" s="54"/>
      <c r="F21473" s="89"/>
      <c r="G21473" s="95" t="s">
        <v>359</v>
      </c>
      <c r="H21473" s="552">
        <f t="shared" si="11973"/>
        <v>0</v>
      </c>
      <c r="I21473" s="554"/>
      <c r="J21473" s="554"/>
      <c r="K21473" s="554"/>
      <c r="L21473" s="554"/>
      <c r="M21473" s="554"/>
      <c r="N21473" s="156"/>
    </row>
    <row r="21474" spans="2:15" ht="20.25" customHeight="1">
      <c r="B21474" s="50" t="e">
        <f>IF((#REF!+#REF!+H21474)&lt;&gt;0,"a","b")</f>
        <v>#REF!</v>
      </c>
      <c r="C21474" s="54">
        <v>5</v>
      </c>
      <c r="D21474" s="54"/>
      <c r="F21474" s="89"/>
      <c r="G21474" s="95" t="s">
        <v>360</v>
      </c>
      <c r="H21474" s="552">
        <f t="shared" si="11973"/>
        <v>0</v>
      </c>
      <c r="I21474" s="554"/>
      <c r="J21474" s="554"/>
      <c r="K21474" s="554"/>
      <c r="L21474" s="554"/>
      <c r="M21474" s="554"/>
      <c r="N21474" s="156"/>
    </row>
    <row r="21475" spans="2:15" ht="34.5" customHeight="1">
      <c r="B21475" s="50" t="e">
        <f>IF((#REF!+#REF!+H21475)&lt;&gt;0,"a","b")</f>
        <v>#REF!</v>
      </c>
      <c r="C21475" s="54">
        <v>5</v>
      </c>
      <c r="D21475" s="54"/>
      <c r="F21475" s="89"/>
      <c r="G21475" s="95" t="s">
        <v>361</v>
      </c>
      <c r="H21475" s="552">
        <f t="shared" si="11973"/>
        <v>0</v>
      </c>
      <c r="I21475" s="554"/>
      <c r="J21475" s="554"/>
      <c r="K21475" s="554"/>
      <c r="L21475" s="554"/>
      <c r="M21475" s="554"/>
      <c r="N21475" s="156"/>
    </row>
    <row r="21476" spans="2:15" ht="30.75" customHeight="1">
      <c r="B21476" s="50" t="e">
        <f>IF((#REF!+#REF!+H21476)&lt;&gt;0,"a","b")</f>
        <v>#REF!</v>
      </c>
      <c r="C21476" s="54">
        <v>5</v>
      </c>
      <c r="D21476" s="54"/>
      <c r="F21476" s="89"/>
      <c r="G21476" s="95" t="s">
        <v>362</v>
      </c>
      <c r="H21476" s="552">
        <f t="shared" si="11973"/>
        <v>0</v>
      </c>
      <c r="I21476" s="554"/>
      <c r="J21476" s="554"/>
      <c r="K21476" s="554"/>
      <c r="L21476" s="554"/>
      <c r="M21476" s="554"/>
      <c r="N21476" s="156"/>
    </row>
    <row r="21477" spans="2:15" ht="20.25" customHeight="1">
      <c r="B21477" s="50" t="e">
        <f>IF((#REF!+#REF!+H21477)&lt;&gt;0,"a","b")</f>
        <v>#REF!</v>
      </c>
      <c r="C21477" s="54">
        <v>3</v>
      </c>
      <c r="D21477" s="54"/>
      <c r="F21477" s="89"/>
      <c r="G21477" s="90" t="s">
        <v>302</v>
      </c>
      <c r="H21477" s="552">
        <f t="shared" si="11973"/>
        <v>0</v>
      </c>
      <c r="I21477" s="562"/>
      <c r="J21477" s="562"/>
      <c r="K21477" s="562"/>
      <c r="L21477" s="562"/>
      <c r="M21477" s="562"/>
      <c r="N21477" s="161"/>
    </row>
    <row r="21478" spans="2:15" ht="20.25" customHeight="1">
      <c r="B21478" s="50" t="e">
        <f>IF((#REF!+#REF!+H21478)&lt;&gt;0,"a","b")</f>
        <v>#REF!</v>
      </c>
      <c r="C21478" s="54">
        <v>3</v>
      </c>
      <c r="D21478" s="54"/>
      <c r="F21478" s="89"/>
      <c r="G21478" s="90" t="s">
        <v>301</v>
      </c>
      <c r="H21478" s="563">
        <f t="shared" si="11973"/>
        <v>0</v>
      </c>
      <c r="I21478" s="564">
        <f t="shared" ref="I21478:N21478" si="11994">I21479+I21484+I21485</f>
        <v>0</v>
      </c>
      <c r="J21478" s="564">
        <f t="shared" si="11994"/>
        <v>0</v>
      </c>
      <c r="K21478" s="564">
        <f t="shared" si="11994"/>
        <v>0</v>
      </c>
      <c r="L21478" s="564">
        <f t="shared" si="11994"/>
        <v>0</v>
      </c>
      <c r="M21478" s="564">
        <f t="shared" si="11994"/>
        <v>0</v>
      </c>
      <c r="N21478" s="150">
        <f t="shared" si="11994"/>
        <v>0</v>
      </c>
      <c r="O21478" s="60" t="s">
        <v>71</v>
      </c>
    </row>
    <row r="21479" spans="2:15" ht="20.25" customHeight="1">
      <c r="B21479" s="50" t="e">
        <f>IF((#REF!+#REF!+H21479)&lt;&gt;0,"a","b")</f>
        <v>#REF!</v>
      </c>
      <c r="C21479" s="54">
        <v>4</v>
      </c>
      <c r="D21479" s="54"/>
      <c r="F21479" s="89"/>
      <c r="G21479" s="93" t="s">
        <v>363</v>
      </c>
      <c r="H21479" s="563">
        <f t="shared" si="11973"/>
        <v>0</v>
      </c>
      <c r="I21479" s="565">
        <f t="shared" ref="I21479:K21479" si="11995">SUM(I21480:I21483)</f>
        <v>0</v>
      </c>
      <c r="J21479" s="565">
        <f t="shared" si="11995"/>
        <v>0</v>
      </c>
      <c r="K21479" s="565">
        <f t="shared" si="11995"/>
        <v>0</v>
      </c>
      <c r="L21479" s="565">
        <f t="shared" ref="L21479:N21479" si="11996">SUM(L21480:L21483)</f>
        <v>0</v>
      </c>
      <c r="M21479" s="565">
        <f t="shared" si="11996"/>
        <v>0</v>
      </c>
      <c r="N21479" s="151">
        <f t="shared" si="11996"/>
        <v>0</v>
      </c>
      <c r="O21479" s="60" t="s">
        <v>71</v>
      </c>
    </row>
    <row r="21480" spans="2:15" ht="20.25" customHeight="1">
      <c r="B21480" s="50" t="e">
        <f>IF((#REF!+#REF!+H21480)&lt;&gt;0,"a","b")</f>
        <v>#REF!</v>
      </c>
      <c r="C21480" s="54">
        <v>5</v>
      </c>
      <c r="D21480" s="54"/>
      <c r="F21480" s="89"/>
      <c r="G21480" s="95" t="s">
        <v>364</v>
      </c>
      <c r="H21480" s="552">
        <f t="shared" si="11973"/>
        <v>0</v>
      </c>
      <c r="I21480" s="554"/>
      <c r="J21480" s="554"/>
      <c r="K21480" s="554"/>
      <c r="L21480" s="554"/>
      <c r="M21480" s="554"/>
      <c r="N21480" s="154"/>
    </row>
    <row r="21481" spans="2:15" ht="20.25" customHeight="1">
      <c r="B21481" s="50" t="e">
        <f>IF((#REF!+#REF!+H21481)&lt;&gt;0,"a","b")</f>
        <v>#REF!</v>
      </c>
      <c r="C21481" s="54">
        <v>5</v>
      </c>
      <c r="D21481" s="54"/>
      <c r="F21481" s="89"/>
      <c r="G21481" s="95" t="s">
        <v>365</v>
      </c>
      <c r="H21481" s="552">
        <f t="shared" si="11973"/>
        <v>0</v>
      </c>
      <c r="I21481" s="554"/>
      <c r="J21481" s="554"/>
      <c r="K21481" s="554"/>
      <c r="L21481" s="554"/>
      <c r="M21481" s="554"/>
      <c r="N21481" s="154"/>
    </row>
    <row r="21482" spans="2:15" ht="20.25" customHeight="1">
      <c r="B21482" s="50" t="e">
        <f>IF((#REF!+#REF!+H21482)&lt;&gt;0,"a","b")</f>
        <v>#REF!</v>
      </c>
      <c r="C21482" s="54">
        <v>5</v>
      </c>
      <c r="D21482" s="54"/>
      <c r="F21482" s="89"/>
      <c r="G21482" s="95" t="s">
        <v>366</v>
      </c>
      <c r="H21482" s="552">
        <f t="shared" si="11973"/>
        <v>0</v>
      </c>
      <c r="I21482" s="554"/>
      <c r="J21482" s="554"/>
      <c r="K21482" s="554"/>
      <c r="L21482" s="554"/>
      <c r="M21482" s="554"/>
      <c r="N21482" s="154"/>
    </row>
    <row r="21483" spans="2:15" ht="20.25" customHeight="1">
      <c r="B21483" s="50" t="e">
        <f>IF((#REF!+#REF!+H21483)&lt;&gt;0,"a","b")</f>
        <v>#REF!</v>
      </c>
      <c r="C21483" s="54">
        <v>5</v>
      </c>
      <c r="D21483" s="54"/>
      <c r="F21483" s="89"/>
      <c r="G21483" s="95" t="s">
        <v>367</v>
      </c>
      <c r="H21483" s="552">
        <f t="shared" si="11973"/>
        <v>0</v>
      </c>
      <c r="I21483" s="554"/>
      <c r="J21483" s="554"/>
      <c r="K21483" s="554"/>
      <c r="L21483" s="554"/>
      <c r="M21483" s="554"/>
      <c r="N21483" s="154"/>
    </row>
    <row r="21484" spans="2:15" ht="20.25" customHeight="1">
      <c r="B21484" s="50" t="e">
        <f>IF((#REF!+#REF!+H21484)&lt;&gt;0,"a","b")</f>
        <v>#REF!</v>
      </c>
      <c r="C21484" s="54">
        <v>4</v>
      </c>
      <c r="D21484" s="54"/>
      <c r="F21484" s="89"/>
      <c r="G21484" s="93" t="s">
        <v>368</v>
      </c>
      <c r="H21484" s="558">
        <f t="shared" si="11973"/>
        <v>0</v>
      </c>
      <c r="I21484" s="555"/>
      <c r="J21484" s="555"/>
      <c r="K21484" s="555"/>
      <c r="L21484" s="555"/>
      <c r="M21484" s="555"/>
      <c r="N21484" s="153"/>
    </row>
    <row r="21485" spans="2:15" ht="36" customHeight="1">
      <c r="B21485" s="50" t="e">
        <f>IF((#REF!+#REF!+H21485)&lt;&gt;0,"a","b")</f>
        <v>#REF!</v>
      </c>
      <c r="C21485" s="54">
        <v>4</v>
      </c>
      <c r="D21485" s="54"/>
      <c r="F21485" s="89"/>
      <c r="G21485" s="93" t="s">
        <v>369</v>
      </c>
      <c r="H21485" s="556">
        <f t="shared" si="11973"/>
        <v>0</v>
      </c>
      <c r="I21485" s="555"/>
      <c r="J21485" s="555"/>
      <c r="K21485" s="555"/>
      <c r="L21485" s="555"/>
      <c r="M21485" s="555"/>
      <c r="N21485" s="153"/>
    </row>
    <row r="21486" spans="2:15" ht="20.25" customHeight="1">
      <c r="B21486" s="50" t="e">
        <f>IF((#REF!+#REF!+H21486)&lt;&gt;0,"a","b")</f>
        <v>#REF!</v>
      </c>
      <c r="C21486" s="54">
        <v>3</v>
      </c>
      <c r="D21486" s="54"/>
      <c r="F21486" s="89"/>
      <c r="G21486" s="90" t="s">
        <v>295</v>
      </c>
      <c r="H21486" s="556">
        <f t="shared" si="11973"/>
        <v>0</v>
      </c>
      <c r="I21486" s="562"/>
      <c r="J21486" s="562"/>
      <c r="K21486" s="562"/>
      <c r="L21486" s="562"/>
      <c r="M21486" s="562"/>
      <c r="N21486" s="161"/>
    </row>
    <row r="21487" spans="2:15" ht="20.25" customHeight="1">
      <c r="B21487" s="50" t="e">
        <f>IF((#REF!+#REF!+H21487)&lt;&gt;0,"a","b")</f>
        <v>#REF!</v>
      </c>
      <c r="C21487" s="54">
        <v>3</v>
      </c>
      <c r="D21487" s="54"/>
      <c r="F21487" s="89"/>
      <c r="G21487" s="90" t="s">
        <v>296</v>
      </c>
      <c r="H21487" s="566">
        <f t="shared" si="11973"/>
        <v>0</v>
      </c>
      <c r="I21487" s="564">
        <f t="shared" ref="I21487:N21487" si="11997">I21488+I21491+I21494</f>
        <v>0</v>
      </c>
      <c r="J21487" s="564">
        <f t="shared" si="11997"/>
        <v>0</v>
      </c>
      <c r="K21487" s="564">
        <f t="shared" si="11997"/>
        <v>0</v>
      </c>
      <c r="L21487" s="564">
        <f t="shared" si="11997"/>
        <v>0</v>
      </c>
      <c r="M21487" s="564">
        <f t="shared" si="11997"/>
        <v>0</v>
      </c>
      <c r="N21487" s="150">
        <f t="shared" si="11997"/>
        <v>0</v>
      </c>
      <c r="O21487" s="60" t="s">
        <v>71</v>
      </c>
    </row>
    <row r="21488" spans="2:15" ht="20.25" customHeight="1">
      <c r="B21488" s="50" t="e">
        <f>IF((#REF!+#REF!+H21488)&lt;&gt;0,"a","b")</f>
        <v>#REF!</v>
      </c>
      <c r="C21488" s="54">
        <v>4</v>
      </c>
      <c r="D21488" s="54"/>
      <c r="F21488" s="89"/>
      <c r="G21488" s="93" t="s">
        <v>370</v>
      </c>
      <c r="H21488" s="566">
        <f t="shared" si="11973"/>
        <v>0</v>
      </c>
      <c r="I21488" s="565">
        <f t="shared" ref="I21488:K21488" si="11998">SUM(I21489:I21490)</f>
        <v>0</v>
      </c>
      <c r="J21488" s="565">
        <f t="shared" si="11998"/>
        <v>0</v>
      </c>
      <c r="K21488" s="565">
        <f t="shared" si="11998"/>
        <v>0</v>
      </c>
      <c r="L21488" s="565">
        <f t="shared" ref="L21488:N21488" si="11999">SUM(L21489:L21490)</f>
        <v>0</v>
      </c>
      <c r="M21488" s="565">
        <f t="shared" si="11999"/>
        <v>0</v>
      </c>
      <c r="N21488" s="151">
        <f t="shared" si="11999"/>
        <v>0</v>
      </c>
      <c r="O21488" s="60" t="s">
        <v>71</v>
      </c>
    </row>
    <row r="21489" spans="2:15" ht="20.25" customHeight="1">
      <c r="B21489" s="50" t="e">
        <f>IF((#REF!+#REF!+H21489)&lt;&gt;0,"a","b")</f>
        <v>#REF!</v>
      </c>
      <c r="C21489" s="54">
        <v>5</v>
      </c>
      <c r="D21489" s="54"/>
      <c r="F21489" s="89"/>
      <c r="G21489" s="95" t="s">
        <v>371</v>
      </c>
      <c r="H21489" s="556">
        <f t="shared" si="11973"/>
        <v>0</v>
      </c>
      <c r="I21489" s="554"/>
      <c r="J21489" s="554"/>
      <c r="K21489" s="554"/>
      <c r="L21489" s="554"/>
      <c r="M21489" s="554"/>
      <c r="N21489" s="154"/>
    </row>
    <row r="21490" spans="2:15" ht="20.25" customHeight="1">
      <c r="B21490" s="50" t="e">
        <f>IF((#REF!+#REF!+H21490)&lt;&gt;0,"a","b")</f>
        <v>#REF!</v>
      </c>
      <c r="C21490" s="54">
        <v>5</v>
      </c>
      <c r="D21490" s="54"/>
      <c r="F21490" s="89"/>
      <c r="G21490" s="95" t="s">
        <v>297</v>
      </c>
      <c r="H21490" s="556">
        <f t="shared" si="11973"/>
        <v>0</v>
      </c>
      <c r="I21490" s="554"/>
      <c r="J21490" s="554"/>
      <c r="K21490" s="554"/>
      <c r="L21490" s="554"/>
      <c r="M21490" s="554"/>
      <c r="N21490" s="154"/>
    </row>
    <row r="21491" spans="2:15" ht="20.25" customHeight="1">
      <c r="B21491" s="50" t="e">
        <f>IF((#REF!+#REF!+H21491)&lt;&gt;0,"a","b")</f>
        <v>#REF!</v>
      </c>
      <c r="C21491" s="54">
        <v>4</v>
      </c>
      <c r="D21491" s="54"/>
      <c r="F21491" s="89"/>
      <c r="G21491" s="93" t="s">
        <v>372</v>
      </c>
      <c r="H21491" s="566">
        <f t="shared" si="11973"/>
        <v>0</v>
      </c>
      <c r="I21491" s="565">
        <f t="shared" ref="I21491:K21491" si="12000">SUM(I21492:I21493)</f>
        <v>0</v>
      </c>
      <c r="J21491" s="565">
        <f t="shared" si="12000"/>
        <v>0</v>
      </c>
      <c r="K21491" s="565">
        <f t="shared" si="12000"/>
        <v>0</v>
      </c>
      <c r="L21491" s="565">
        <f t="shared" ref="L21491:N21491" si="12001">SUM(L21492:L21493)</f>
        <v>0</v>
      </c>
      <c r="M21491" s="565">
        <f t="shared" si="12001"/>
        <v>0</v>
      </c>
      <c r="N21491" s="151">
        <f t="shared" si="12001"/>
        <v>0</v>
      </c>
      <c r="O21491" s="60" t="s">
        <v>71</v>
      </c>
    </row>
    <row r="21492" spans="2:15" ht="20.25" customHeight="1">
      <c r="B21492" s="50" t="e">
        <f>IF((#REF!+#REF!+H21492)&lt;&gt;0,"a","b")</f>
        <v>#REF!</v>
      </c>
      <c r="C21492" s="54">
        <v>5</v>
      </c>
      <c r="D21492" s="54"/>
      <c r="F21492" s="89"/>
      <c r="G21492" s="95" t="s">
        <v>371</v>
      </c>
      <c r="H21492" s="556">
        <f t="shared" si="11973"/>
        <v>0</v>
      </c>
      <c r="I21492" s="554"/>
      <c r="J21492" s="554"/>
      <c r="K21492" s="554"/>
      <c r="L21492" s="554"/>
      <c r="M21492" s="554"/>
      <c r="N21492" s="154"/>
    </row>
    <row r="21493" spans="2:15" ht="20.25" customHeight="1">
      <c r="B21493" s="50" t="e">
        <f>IF((#REF!+#REF!+H21493)&lt;&gt;0,"a","b")</f>
        <v>#REF!</v>
      </c>
      <c r="C21493" s="54">
        <v>5</v>
      </c>
      <c r="D21493" s="54"/>
      <c r="F21493" s="89"/>
      <c r="G21493" s="95" t="s">
        <v>297</v>
      </c>
      <c r="H21493" s="556">
        <f t="shared" si="11973"/>
        <v>0</v>
      </c>
      <c r="I21493" s="554"/>
      <c r="J21493" s="554"/>
      <c r="K21493" s="554"/>
      <c r="L21493" s="554"/>
      <c r="M21493" s="554"/>
      <c r="N21493" s="154"/>
    </row>
    <row r="21494" spans="2:15" ht="20.25" customHeight="1">
      <c r="B21494" s="50" t="e">
        <f>IF((#REF!+#REF!+H21494)&lt;&gt;0,"a","b")</f>
        <v>#REF!</v>
      </c>
      <c r="C21494" s="54">
        <v>4</v>
      </c>
      <c r="D21494" s="54"/>
      <c r="F21494" s="89"/>
      <c r="G21494" s="93" t="s">
        <v>373</v>
      </c>
      <c r="H21494" s="566">
        <f t="shared" si="11973"/>
        <v>0</v>
      </c>
      <c r="I21494" s="565">
        <f t="shared" ref="I21494:K21494" si="12002">SUM(I21495:I21496)</f>
        <v>0</v>
      </c>
      <c r="J21494" s="565">
        <f t="shared" si="12002"/>
        <v>0</v>
      </c>
      <c r="K21494" s="565">
        <f t="shared" si="12002"/>
        <v>0</v>
      </c>
      <c r="L21494" s="565">
        <f t="shared" ref="L21494:N21494" si="12003">SUM(L21495:L21496)</f>
        <v>0</v>
      </c>
      <c r="M21494" s="565">
        <f t="shared" si="12003"/>
        <v>0</v>
      </c>
      <c r="N21494" s="151">
        <f t="shared" si="12003"/>
        <v>0</v>
      </c>
      <c r="O21494" s="60" t="s">
        <v>71</v>
      </c>
    </row>
    <row r="21495" spans="2:15" ht="20.25" customHeight="1">
      <c r="B21495" s="50" t="e">
        <f>IF((#REF!+#REF!+H21495)&lt;&gt;0,"a","b")</f>
        <v>#REF!</v>
      </c>
      <c r="C21495" s="54">
        <v>5</v>
      </c>
      <c r="D21495" s="54"/>
      <c r="F21495" s="89"/>
      <c r="G21495" s="95" t="s">
        <v>371</v>
      </c>
      <c r="H21495" s="556">
        <f t="shared" si="11973"/>
        <v>0</v>
      </c>
      <c r="I21495" s="554"/>
      <c r="J21495" s="554"/>
      <c r="K21495" s="554"/>
      <c r="L21495" s="554"/>
      <c r="M21495" s="554"/>
      <c r="N21495" s="154"/>
    </row>
    <row r="21496" spans="2:15" ht="20.25" customHeight="1">
      <c r="B21496" s="50" t="e">
        <f>IF((#REF!+#REF!+H21496)&lt;&gt;0,"a","b")</f>
        <v>#REF!</v>
      </c>
      <c r="C21496" s="54">
        <v>5</v>
      </c>
      <c r="D21496" s="54"/>
      <c r="F21496" s="89"/>
      <c r="G21496" s="95" t="s">
        <v>297</v>
      </c>
      <c r="H21496" s="556">
        <f t="shared" si="11973"/>
        <v>0</v>
      </c>
      <c r="I21496" s="554"/>
      <c r="J21496" s="554"/>
      <c r="K21496" s="554"/>
      <c r="L21496" s="554"/>
      <c r="M21496" s="554"/>
      <c r="N21496" s="154"/>
    </row>
    <row r="21497" spans="2:15" ht="20.25" customHeight="1">
      <c r="B21497" s="50" t="e">
        <f>IF((#REF!+#REF!+H21497)&lt;&gt;0,"a","b")</f>
        <v>#REF!</v>
      </c>
      <c r="C21497" s="54">
        <v>3</v>
      </c>
      <c r="D21497" s="54"/>
      <c r="F21497" s="374"/>
      <c r="G21497" s="90" t="s">
        <v>299</v>
      </c>
      <c r="H21497" s="365">
        <f t="shared" si="11973"/>
        <v>100</v>
      </c>
      <c r="I21497" s="381">
        <f t="shared" ref="I21497:N21497" si="12004">I21498+I21501+I21504</f>
        <v>100</v>
      </c>
      <c r="J21497" s="381">
        <f t="shared" si="12004"/>
        <v>0</v>
      </c>
      <c r="K21497" s="381">
        <f t="shared" si="12004"/>
        <v>100</v>
      </c>
      <c r="L21497" s="381">
        <f t="shared" si="12004"/>
        <v>100</v>
      </c>
      <c r="M21497" s="381">
        <f t="shared" si="12004"/>
        <v>100</v>
      </c>
      <c r="N21497" s="150">
        <f t="shared" si="12004"/>
        <v>0</v>
      </c>
      <c r="O21497" s="60" t="s">
        <v>71</v>
      </c>
    </row>
    <row r="21498" spans="2:15" ht="20.25" customHeight="1">
      <c r="B21498" s="50" t="e">
        <f>IF((#REF!+#REF!+H21498)&lt;&gt;0,"a","b")</f>
        <v>#REF!</v>
      </c>
      <c r="C21498" s="54">
        <v>4</v>
      </c>
      <c r="D21498" s="54"/>
      <c r="F21498" s="89"/>
      <c r="G21498" s="93" t="s">
        <v>374</v>
      </c>
      <c r="H21498" s="566">
        <f t="shared" si="11973"/>
        <v>0</v>
      </c>
      <c r="I21498" s="565">
        <f t="shared" ref="I21498:K21498" si="12005">SUM(I21499:I21500)</f>
        <v>0</v>
      </c>
      <c r="J21498" s="565">
        <f t="shared" si="12005"/>
        <v>0</v>
      </c>
      <c r="K21498" s="565">
        <f t="shared" si="12005"/>
        <v>0</v>
      </c>
      <c r="L21498" s="565">
        <f t="shared" ref="L21498:N21498" si="12006">SUM(L21499:L21500)</f>
        <v>0</v>
      </c>
      <c r="M21498" s="565">
        <f t="shared" si="12006"/>
        <v>0</v>
      </c>
      <c r="N21498" s="151">
        <f t="shared" si="12006"/>
        <v>0</v>
      </c>
      <c r="O21498" s="60" t="s">
        <v>71</v>
      </c>
    </row>
    <row r="21499" spans="2:15" ht="20.25" customHeight="1">
      <c r="B21499" s="50" t="e">
        <f>IF((#REF!+#REF!+H21499)&lt;&gt;0,"a","b")</f>
        <v>#REF!</v>
      </c>
      <c r="C21499" s="54">
        <v>5</v>
      </c>
      <c r="D21499" s="54"/>
      <c r="F21499" s="89"/>
      <c r="G21499" s="95" t="s">
        <v>375</v>
      </c>
      <c r="H21499" s="556">
        <f t="shared" si="11973"/>
        <v>0</v>
      </c>
      <c r="I21499" s="554"/>
      <c r="J21499" s="554"/>
      <c r="K21499" s="554"/>
      <c r="L21499" s="554"/>
      <c r="M21499" s="554"/>
      <c r="N21499" s="154"/>
    </row>
    <row r="21500" spans="2:15" ht="20.25" customHeight="1">
      <c r="B21500" s="50" t="e">
        <f>IF((#REF!+#REF!+H21500)&lt;&gt;0,"a","b")</f>
        <v>#REF!</v>
      </c>
      <c r="C21500" s="54">
        <v>5</v>
      </c>
      <c r="D21500" s="54"/>
      <c r="F21500" s="89"/>
      <c r="G21500" s="95" t="s">
        <v>376</v>
      </c>
      <c r="H21500" s="556">
        <f t="shared" si="11973"/>
        <v>0</v>
      </c>
      <c r="I21500" s="554"/>
      <c r="J21500" s="554"/>
      <c r="K21500" s="554"/>
      <c r="L21500" s="554"/>
      <c r="M21500" s="554"/>
      <c r="N21500" s="154"/>
    </row>
    <row r="21501" spans="2:15" ht="20.25" customHeight="1">
      <c r="B21501" s="50" t="e">
        <f>IF((#REF!+#REF!+H21501)&lt;&gt;0,"a","b")</f>
        <v>#REF!</v>
      </c>
      <c r="C21501" s="54">
        <v>4</v>
      </c>
      <c r="D21501" s="54"/>
      <c r="F21501" s="374"/>
      <c r="G21501" s="93" t="s">
        <v>377</v>
      </c>
      <c r="H21501" s="365">
        <f t="shared" si="11973"/>
        <v>100</v>
      </c>
      <c r="I21501" s="382">
        <f t="shared" ref="I21501:K21501" si="12007">SUM(I21502:I21503)</f>
        <v>100</v>
      </c>
      <c r="J21501" s="382">
        <f t="shared" si="12007"/>
        <v>0</v>
      </c>
      <c r="K21501" s="382">
        <f t="shared" si="12007"/>
        <v>100</v>
      </c>
      <c r="L21501" s="382">
        <f t="shared" ref="L21501:N21501" si="12008">SUM(L21502:L21503)</f>
        <v>100</v>
      </c>
      <c r="M21501" s="382">
        <f t="shared" si="12008"/>
        <v>100</v>
      </c>
      <c r="N21501" s="151">
        <f t="shared" si="12008"/>
        <v>0</v>
      </c>
      <c r="O21501" s="60" t="s">
        <v>71</v>
      </c>
    </row>
    <row r="21502" spans="2:15" ht="20.25" customHeight="1">
      <c r="B21502" s="50" t="e">
        <f>IF((#REF!+#REF!+H21502)&lt;&gt;0,"a","b")</f>
        <v>#REF!</v>
      </c>
      <c r="C21502" s="54">
        <v>5</v>
      </c>
      <c r="D21502" s="54"/>
      <c r="F21502" s="374"/>
      <c r="G21502" s="95" t="s">
        <v>375</v>
      </c>
      <c r="H21502" s="364">
        <f t="shared" si="11973"/>
        <v>100</v>
      </c>
      <c r="I21502" s="386">
        <v>100</v>
      </c>
      <c r="J21502" s="386"/>
      <c r="K21502" s="386">
        <v>100</v>
      </c>
      <c r="L21502" s="386">
        <v>100</v>
      </c>
      <c r="M21502" s="386">
        <v>100</v>
      </c>
      <c r="N21502" s="154"/>
    </row>
    <row r="21503" spans="2:15" ht="20.25" customHeight="1">
      <c r="B21503" s="50" t="e">
        <f>IF((#REF!+#REF!+H21503)&lt;&gt;0,"a","b")</f>
        <v>#REF!</v>
      </c>
      <c r="C21503" s="54">
        <v>5</v>
      </c>
      <c r="D21503" s="54"/>
      <c r="F21503" s="89"/>
      <c r="G21503" s="95" t="s">
        <v>376</v>
      </c>
      <c r="H21503" s="552">
        <f t="shared" si="11973"/>
        <v>0</v>
      </c>
      <c r="I21503" s="554"/>
      <c r="J21503" s="554"/>
      <c r="K21503" s="554"/>
      <c r="L21503" s="554"/>
      <c r="M21503" s="554"/>
      <c r="N21503" s="154"/>
    </row>
    <row r="21504" spans="2:15" ht="20.25" customHeight="1">
      <c r="B21504" s="50" t="e">
        <f>IF((#REF!+#REF!+H21504)&lt;&gt;0,"a","b")</f>
        <v>#REF!</v>
      </c>
      <c r="C21504" s="54">
        <v>4</v>
      </c>
      <c r="D21504" s="54"/>
      <c r="F21504" s="89"/>
      <c r="G21504" s="93" t="s">
        <v>300</v>
      </c>
      <c r="H21504" s="363">
        <f t="shared" si="11973"/>
        <v>0</v>
      </c>
      <c r="I21504" s="565">
        <f t="shared" ref="I21504:K21504" si="12009">SUM(I21505:I21506)</f>
        <v>0</v>
      </c>
      <c r="J21504" s="565">
        <f t="shared" si="12009"/>
        <v>0</v>
      </c>
      <c r="K21504" s="565">
        <f t="shared" si="12009"/>
        <v>0</v>
      </c>
      <c r="L21504" s="565">
        <f t="shared" ref="L21504:N21504" si="12010">SUM(L21505:L21506)</f>
        <v>0</v>
      </c>
      <c r="M21504" s="565">
        <f t="shared" si="12010"/>
        <v>0</v>
      </c>
      <c r="N21504" s="151">
        <f t="shared" si="12010"/>
        <v>0</v>
      </c>
      <c r="O21504" s="60" t="s">
        <v>71</v>
      </c>
    </row>
    <row r="21505" spans="2:15" ht="20.25" customHeight="1">
      <c r="B21505" s="50" t="e">
        <f>IF((#REF!+#REF!+H21505)&lt;&gt;0,"a","b")</f>
        <v>#REF!</v>
      </c>
      <c r="C21505" s="54">
        <v>5</v>
      </c>
      <c r="D21505" s="54"/>
      <c r="F21505" s="89"/>
      <c r="G21505" s="95" t="s">
        <v>375</v>
      </c>
      <c r="H21505" s="366">
        <f t="shared" si="11973"/>
        <v>0</v>
      </c>
      <c r="I21505" s="554"/>
      <c r="J21505" s="554"/>
      <c r="K21505" s="554"/>
      <c r="L21505" s="554"/>
      <c r="M21505" s="554"/>
      <c r="N21505" s="154"/>
    </row>
    <row r="21506" spans="2:15" ht="20.25" customHeight="1">
      <c r="B21506" s="50" t="e">
        <f>IF((#REF!+#REF!+H21506)&lt;&gt;0,"a","b")</f>
        <v>#REF!</v>
      </c>
      <c r="C21506" s="54">
        <v>5</v>
      </c>
      <c r="D21506" s="54"/>
      <c r="F21506" s="89"/>
      <c r="G21506" s="95" t="s">
        <v>376</v>
      </c>
      <c r="H21506" s="552">
        <f t="shared" si="11973"/>
        <v>0</v>
      </c>
      <c r="I21506" s="554"/>
      <c r="J21506" s="554"/>
      <c r="K21506" s="554"/>
      <c r="L21506" s="554"/>
      <c r="M21506" s="554"/>
      <c r="N21506" s="154"/>
    </row>
    <row r="21507" spans="2:15" ht="20.25" customHeight="1">
      <c r="B21507" s="50" t="e">
        <f>IF((#REF!+#REF!+H21507)&lt;&gt;0,"a","b")</f>
        <v>#REF!</v>
      </c>
      <c r="C21507" s="54">
        <v>3</v>
      </c>
      <c r="D21507" s="54"/>
      <c r="F21507" s="89"/>
      <c r="G21507" s="90" t="s">
        <v>298</v>
      </c>
      <c r="H21507" s="563">
        <f t="shared" si="11973"/>
        <v>0</v>
      </c>
      <c r="I21507" s="564">
        <f t="shared" ref="I21507:N21507" si="12011">I21508+I21509</f>
        <v>0</v>
      </c>
      <c r="J21507" s="564">
        <f t="shared" si="12011"/>
        <v>0</v>
      </c>
      <c r="K21507" s="564">
        <f t="shared" si="12011"/>
        <v>0</v>
      </c>
      <c r="L21507" s="564">
        <f t="shared" si="12011"/>
        <v>0</v>
      </c>
      <c r="M21507" s="564">
        <f t="shared" si="12011"/>
        <v>0</v>
      </c>
      <c r="N21507" s="150">
        <f t="shared" si="12011"/>
        <v>0</v>
      </c>
      <c r="O21507" s="60" t="s">
        <v>71</v>
      </c>
    </row>
    <row r="21508" spans="2:15" ht="20.25" customHeight="1">
      <c r="B21508" s="50" t="e">
        <f>IF((#REF!+#REF!+H21508)&lt;&gt;0,"a","b")</f>
        <v>#REF!</v>
      </c>
      <c r="C21508" s="54">
        <v>4</v>
      </c>
      <c r="D21508" s="54"/>
      <c r="F21508" s="89"/>
      <c r="G21508" s="93" t="s">
        <v>378</v>
      </c>
      <c r="H21508" s="552">
        <f t="shared" si="11973"/>
        <v>0</v>
      </c>
      <c r="I21508" s="555"/>
      <c r="J21508" s="555"/>
      <c r="K21508" s="555"/>
      <c r="L21508" s="555"/>
      <c r="M21508" s="555"/>
      <c r="N21508" s="153"/>
    </row>
    <row r="21509" spans="2:15" ht="20.25" customHeight="1">
      <c r="B21509" s="50" t="e">
        <f>IF((#REF!+#REF!+H21509)&lt;&gt;0,"a","b")</f>
        <v>#REF!</v>
      </c>
      <c r="C21509" s="54">
        <v>4</v>
      </c>
      <c r="D21509" s="54"/>
      <c r="F21509" s="89"/>
      <c r="G21509" s="93" t="s">
        <v>379</v>
      </c>
      <c r="H21509" s="563">
        <f t="shared" si="11973"/>
        <v>0</v>
      </c>
      <c r="I21509" s="565">
        <f t="shared" ref="I21509:N21509" si="12012">I21510+I21529</f>
        <v>0</v>
      </c>
      <c r="J21509" s="565">
        <f t="shared" si="12012"/>
        <v>0</v>
      </c>
      <c r="K21509" s="565">
        <f t="shared" si="12012"/>
        <v>0</v>
      </c>
      <c r="L21509" s="565">
        <f t="shared" si="12012"/>
        <v>0</v>
      </c>
      <c r="M21509" s="565">
        <f t="shared" si="12012"/>
        <v>0</v>
      </c>
      <c r="N21509" s="151">
        <f t="shared" si="12012"/>
        <v>0</v>
      </c>
      <c r="O21509" s="60" t="s">
        <v>71</v>
      </c>
    </row>
    <row r="21510" spans="2:15" ht="20.25" customHeight="1">
      <c r="B21510" s="50" t="e">
        <f>IF((#REF!+#REF!+H21510)&lt;&gt;0,"a","b")</f>
        <v>#REF!</v>
      </c>
      <c r="C21510" s="54">
        <v>5</v>
      </c>
      <c r="D21510" s="54"/>
      <c r="F21510" s="89"/>
      <c r="G21510" s="95" t="s">
        <v>380</v>
      </c>
      <c r="H21510" s="563">
        <f t="shared" si="11973"/>
        <v>0</v>
      </c>
      <c r="I21510" s="560">
        <f t="shared" ref="I21510:K21510" si="12013">SUM(I21511:I21528)</f>
        <v>0</v>
      </c>
      <c r="J21510" s="560">
        <f t="shared" si="12013"/>
        <v>0</v>
      </c>
      <c r="K21510" s="560">
        <f t="shared" si="12013"/>
        <v>0</v>
      </c>
      <c r="L21510" s="560">
        <f t="shared" ref="L21510:N21510" si="12014">SUM(L21511:L21528)</f>
        <v>0</v>
      </c>
      <c r="M21510" s="560">
        <f t="shared" si="12014"/>
        <v>0</v>
      </c>
      <c r="N21510" s="157">
        <f t="shared" si="12014"/>
        <v>0</v>
      </c>
      <c r="O21510" s="60" t="s">
        <v>71</v>
      </c>
    </row>
    <row r="21511" spans="2:15" ht="45" customHeight="1">
      <c r="B21511" s="50" t="e">
        <f>IF((#REF!+#REF!+H21511)&lt;&gt;0,"a","b")</f>
        <v>#REF!</v>
      </c>
      <c r="C21511" s="54">
        <v>6</v>
      </c>
      <c r="D21511" s="54"/>
      <c r="F21511" s="89"/>
      <c r="G21511" s="97" t="s">
        <v>308</v>
      </c>
      <c r="H21511" s="552">
        <f t="shared" si="11973"/>
        <v>0</v>
      </c>
      <c r="I21511" s="553"/>
      <c r="J21511" s="553"/>
      <c r="K21511" s="553"/>
      <c r="L21511" s="553"/>
      <c r="M21511" s="553"/>
      <c r="N21511" s="138"/>
    </row>
    <row r="21512" spans="2:15" ht="20.25" customHeight="1">
      <c r="B21512" s="50" t="e">
        <f>IF((#REF!+#REF!+H21512)&lt;&gt;0,"a","b")</f>
        <v>#REF!</v>
      </c>
      <c r="C21512" s="54">
        <v>6</v>
      </c>
      <c r="D21512" s="54"/>
      <c r="F21512" s="89"/>
      <c r="G21512" s="97" t="s">
        <v>381</v>
      </c>
      <c r="H21512" s="552">
        <f t="shared" si="11973"/>
        <v>0</v>
      </c>
      <c r="I21512" s="553"/>
      <c r="J21512" s="553"/>
      <c r="K21512" s="553"/>
      <c r="L21512" s="553"/>
      <c r="M21512" s="553"/>
      <c r="N21512" s="138"/>
    </row>
    <row r="21513" spans="2:15" ht="20.25" customHeight="1">
      <c r="B21513" s="50" t="e">
        <f>IF((#REF!+#REF!+H21513)&lt;&gt;0,"a","b")</f>
        <v>#REF!</v>
      </c>
      <c r="C21513" s="54">
        <v>6</v>
      </c>
      <c r="D21513" s="54"/>
      <c r="F21513" s="89"/>
      <c r="G21513" s="97" t="s">
        <v>382</v>
      </c>
      <c r="H21513" s="552">
        <f t="shared" si="11973"/>
        <v>0</v>
      </c>
      <c r="I21513" s="553"/>
      <c r="J21513" s="553"/>
      <c r="K21513" s="553"/>
      <c r="L21513" s="553"/>
      <c r="M21513" s="553"/>
      <c r="N21513" s="138"/>
    </row>
    <row r="21514" spans="2:15" ht="20.25" customHeight="1">
      <c r="B21514" s="50" t="e">
        <f>IF((#REF!+#REF!+H21514)&lt;&gt;0,"a","b")</f>
        <v>#REF!</v>
      </c>
      <c r="C21514" s="54">
        <v>6</v>
      </c>
      <c r="D21514" s="54"/>
      <c r="F21514" s="89"/>
      <c r="G21514" s="97" t="s">
        <v>309</v>
      </c>
      <c r="H21514" s="552">
        <f t="shared" si="11973"/>
        <v>0</v>
      </c>
      <c r="I21514" s="553"/>
      <c r="J21514" s="553"/>
      <c r="K21514" s="553"/>
      <c r="L21514" s="553"/>
      <c r="M21514" s="553"/>
      <c r="N21514" s="138"/>
    </row>
    <row r="21515" spans="2:15" ht="20.25" customHeight="1">
      <c r="B21515" s="50" t="e">
        <f>IF((#REF!+#REF!+H21515)&lt;&gt;0,"a","b")</f>
        <v>#REF!</v>
      </c>
      <c r="C21515" s="54">
        <v>6</v>
      </c>
      <c r="D21515" s="54"/>
      <c r="F21515" s="89"/>
      <c r="G21515" s="97" t="s">
        <v>310</v>
      </c>
      <c r="H21515" s="556">
        <f t="shared" si="11973"/>
        <v>0</v>
      </c>
      <c r="I21515" s="553"/>
      <c r="J21515" s="553"/>
      <c r="K21515" s="553"/>
      <c r="L21515" s="553"/>
      <c r="M21515" s="553"/>
      <c r="N21515" s="138"/>
    </row>
    <row r="21516" spans="2:15" ht="20.25" customHeight="1">
      <c r="B21516" s="50" t="e">
        <f>IF((#REF!+#REF!+H21516)&lt;&gt;0,"a","b")</f>
        <v>#REF!</v>
      </c>
      <c r="C21516" s="54">
        <v>6</v>
      </c>
      <c r="D21516" s="54"/>
      <c r="F21516" s="89"/>
      <c r="G21516" s="97" t="s">
        <v>383</v>
      </c>
      <c r="H21516" s="556">
        <f t="shared" si="11973"/>
        <v>0</v>
      </c>
      <c r="I21516" s="553"/>
      <c r="J21516" s="553"/>
      <c r="K21516" s="553"/>
      <c r="L21516" s="553"/>
      <c r="M21516" s="553"/>
      <c r="N21516" s="138"/>
    </row>
    <row r="21517" spans="2:15" ht="20.25" customHeight="1">
      <c r="B21517" s="50" t="e">
        <f>IF((#REF!+#REF!+H21517)&lt;&gt;0,"a","b")</f>
        <v>#REF!</v>
      </c>
      <c r="C21517" s="54">
        <v>6</v>
      </c>
      <c r="D21517" s="54"/>
      <c r="F21517" s="89"/>
      <c r="G21517" s="97" t="s">
        <v>384</v>
      </c>
      <c r="H21517" s="556">
        <f t="shared" si="11973"/>
        <v>0</v>
      </c>
      <c r="I21517" s="553"/>
      <c r="J21517" s="553"/>
      <c r="K21517" s="553"/>
      <c r="L21517" s="553"/>
      <c r="M21517" s="553"/>
      <c r="N21517" s="138"/>
    </row>
    <row r="21518" spans="2:15" ht="20.25" customHeight="1">
      <c r="B21518" s="50" t="e">
        <f>IF((#REF!+#REF!+H21518)&lt;&gt;0,"a","b")</f>
        <v>#REF!</v>
      </c>
      <c r="C21518" s="54">
        <v>6</v>
      </c>
      <c r="D21518" s="54"/>
      <c r="F21518" s="89"/>
      <c r="G21518" s="97" t="s">
        <v>311</v>
      </c>
      <c r="H21518" s="556">
        <f t="shared" si="11973"/>
        <v>0</v>
      </c>
      <c r="I21518" s="553"/>
      <c r="J21518" s="553"/>
      <c r="K21518" s="553"/>
      <c r="L21518" s="553"/>
      <c r="M21518" s="553"/>
      <c r="N21518" s="138"/>
    </row>
    <row r="21519" spans="2:15" ht="20.25" customHeight="1">
      <c r="B21519" s="50" t="e">
        <f>IF((#REF!+#REF!+H21519)&lt;&gt;0,"a","b")</f>
        <v>#REF!</v>
      </c>
      <c r="C21519" s="54">
        <v>6</v>
      </c>
      <c r="D21519" s="54"/>
      <c r="F21519" s="89"/>
      <c r="G21519" s="97" t="s">
        <v>312</v>
      </c>
      <c r="H21519" s="556">
        <f t="shared" si="11973"/>
        <v>0</v>
      </c>
      <c r="I21519" s="553"/>
      <c r="J21519" s="553"/>
      <c r="K21519" s="553"/>
      <c r="L21519" s="553"/>
      <c r="M21519" s="553"/>
      <c r="N21519" s="138"/>
    </row>
    <row r="21520" spans="2:15" ht="20.25" customHeight="1">
      <c r="B21520" s="50" t="e">
        <f>IF((#REF!+#REF!+H21520)&lt;&gt;0,"a","b")</f>
        <v>#REF!</v>
      </c>
      <c r="C21520" s="54">
        <v>6</v>
      </c>
      <c r="D21520" s="54"/>
      <c r="F21520" s="89"/>
      <c r="G21520" s="97" t="s">
        <v>313</v>
      </c>
      <c r="H21520" s="556">
        <f t="shared" si="11973"/>
        <v>0</v>
      </c>
      <c r="I21520" s="553"/>
      <c r="J21520" s="553"/>
      <c r="K21520" s="553"/>
      <c r="L21520" s="553"/>
      <c r="M21520" s="553"/>
      <c r="N21520" s="138"/>
    </row>
    <row r="21521" spans="2:17" ht="20.25" customHeight="1">
      <c r="B21521" s="50" t="e">
        <f>IF((#REF!+#REF!+H21521)&lt;&gt;0,"a","b")</f>
        <v>#REF!</v>
      </c>
      <c r="C21521" s="54">
        <v>6</v>
      </c>
      <c r="D21521" s="54"/>
      <c r="F21521" s="89"/>
      <c r="G21521" s="97" t="s">
        <v>314</v>
      </c>
      <c r="H21521" s="556">
        <f t="shared" si="11973"/>
        <v>0</v>
      </c>
      <c r="I21521" s="553"/>
      <c r="J21521" s="553"/>
      <c r="K21521" s="553"/>
      <c r="L21521" s="553"/>
      <c r="M21521" s="553"/>
      <c r="N21521" s="138"/>
    </row>
    <row r="21522" spans="2:17" ht="20.25" customHeight="1">
      <c r="B21522" s="50" t="e">
        <f>IF((#REF!+#REF!+H21522)&lt;&gt;0,"a","b")</f>
        <v>#REF!</v>
      </c>
      <c r="C21522" s="54">
        <v>6</v>
      </c>
      <c r="D21522" s="54"/>
      <c r="F21522" s="89"/>
      <c r="G21522" s="97" t="s">
        <v>315</v>
      </c>
      <c r="H21522" s="556">
        <f t="shared" si="11973"/>
        <v>0</v>
      </c>
      <c r="I21522" s="553"/>
      <c r="J21522" s="553"/>
      <c r="K21522" s="553"/>
      <c r="L21522" s="553"/>
      <c r="M21522" s="553"/>
      <c r="N21522" s="138"/>
    </row>
    <row r="21523" spans="2:17" ht="20.25" customHeight="1">
      <c r="B21523" s="50" t="e">
        <f>IF((#REF!+#REF!+H21523)&lt;&gt;0,"a","b")</f>
        <v>#REF!</v>
      </c>
      <c r="C21523" s="54">
        <v>6</v>
      </c>
      <c r="D21523" s="54"/>
      <c r="F21523" s="89"/>
      <c r="G21523" s="97" t="s">
        <v>316</v>
      </c>
      <c r="H21523" s="556">
        <f t="shared" si="11973"/>
        <v>0</v>
      </c>
      <c r="I21523" s="553"/>
      <c r="J21523" s="553"/>
      <c r="K21523" s="553"/>
      <c r="L21523" s="553"/>
      <c r="M21523" s="553"/>
      <c r="N21523" s="138"/>
    </row>
    <row r="21524" spans="2:17" ht="36" customHeight="1">
      <c r="B21524" s="50" t="e">
        <f>IF((#REF!+#REF!+H21524)&lt;&gt;0,"a","b")</f>
        <v>#REF!</v>
      </c>
      <c r="C21524" s="54">
        <v>6</v>
      </c>
      <c r="D21524" s="54"/>
      <c r="F21524" s="89"/>
      <c r="G21524" s="97" t="s">
        <v>317</v>
      </c>
      <c r="H21524" s="556">
        <f t="shared" si="11973"/>
        <v>0</v>
      </c>
      <c r="I21524" s="553"/>
      <c r="J21524" s="553"/>
      <c r="K21524" s="553"/>
      <c r="L21524" s="553"/>
      <c r="M21524" s="553"/>
      <c r="N21524" s="138"/>
    </row>
    <row r="21525" spans="2:17" ht="48.75" customHeight="1">
      <c r="B21525" s="50" t="e">
        <f>IF((#REF!+#REF!+H21525)&lt;&gt;0,"a","b")</f>
        <v>#REF!</v>
      </c>
      <c r="C21525" s="54">
        <v>6</v>
      </c>
      <c r="D21525" s="54"/>
      <c r="F21525" s="89"/>
      <c r="G21525" s="97" t="s">
        <v>318</v>
      </c>
      <c r="H21525" s="556">
        <f t="shared" si="11973"/>
        <v>0</v>
      </c>
      <c r="I21525" s="553"/>
      <c r="J21525" s="553"/>
      <c r="K21525" s="553"/>
      <c r="L21525" s="553"/>
      <c r="M21525" s="553"/>
      <c r="N21525" s="138"/>
    </row>
    <row r="21526" spans="2:17" ht="24.75" customHeight="1">
      <c r="B21526" s="50" t="e">
        <f>IF((#REF!+#REF!+H21526)&lt;&gt;0,"a","b")</f>
        <v>#REF!</v>
      </c>
      <c r="C21526" s="54">
        <v>6</v>
      </c>
      <c r="D21526" s="54"/>
      <c r="F21526" s="89"/>
      <c r="G21526" s="97" t="s">
        <v>319</v>
      </c>
      <c r="H21526" s="556">
        <f t="shared" si="11973"/>
        <v>0</v>
      </c>
      <c r="I21526" s="553"/>
      <c r="J21526" s="553"/>
      <c r="K21526" s="553"/>
      <c r="L21526" s="553"/>
      <c r="M21526" s="553"/>
      <c r="N21526" s="138"/>
    </row>
    <row r="21527" spans="2:17" ht="24" customHeight="1">
      <c r="B21527" s="50" t="e">
        <f>IF((#REF!+#REF!+H21527)&lt;&gt;0,"a","b")</f>
        <v>#REF!</v>
      </c>
      <c r="C21527" s="54">
        <v>6</v>
      </c>
      <c r="D21527" s="54"/>
      <c r="F21527" s="89"/>
      <c r="G21527" s="97" t="s">
        <v>320</v>
      </c>
      <c r="H21527" s="556">
        <f t="shared" si="11973"/>
        <v>0</v>
      </c>
      <c r="I21527" s="553"/>
      <c r="J21527" s="553"/>
      <c r="K21527" s="553"/>
      <c r="L21527" s="553"/>
      <c r="M21527" s="553"/>
      <c r="N21527" s="138"/>
    </row>
    <row r="21528" spans="2:17" ht="36.75" customHeight="1">
      <c r="B21528" s="50" t="e">
        <f>IF((#REF!+#REF!+H21528)&lt;&gt;0,"a","b")</f>
        <v>#REF!</v>
      </c>
      <c r="C21528" s="54">
        <v>6</v>
      </c>
      <c r="D21528" s="54"/>
      <c r="F21528" s="89"/>
      <c r="G21528" s="97" t="s">
        <v>321</v>
      </c>
      <c r="H21528" s="556">
        <f t="shared" si="11973"/>
        <v>0</v>
      </c>
      <c r="I21528" s="553"/>
      <c r="J21528" s="553"/>
      <c r="K21528" s="553"/>
      <c r="L21528" s="553"/>
      <c r="M21528" s="553"/>
      <c r="N21528" s="138"/>
    </row>
    <row r="21529" spans="2:17" ht="24.75" customHeight="1">
      <c r="B21529" s="50" t="e">
        <f>IF((#REF!+#REF!+H21529)&lt;&gt;0,"a","b")</f>
        <v>#REF!</v>
      </c>
      <c r="C21529" s="54">
        <v>5</v>
      </c>
      <c r="D21529" s="54"/>
      <c r="F21529" s="89"/>
      <c r="G21529" s="95" t="s">
        <v>286</v>
      </c>
      <c r="H21529" s="556">
        <f t="shared" si="11973"/>
        <v>0</v>
      </c>
      <c r="I21529" s="554"/>
      <c r="J21529" s="554"/>
      <c r="K21529" s="554"/>
      <c r="L21529" s="554"/>
      <c r="M21529" s="554"/>
      <c r="N21529" s="154"/>
    </row>
    <row r="21530" spans="2:17" ht="20.25" customHeight="1">
      <c r="B21530" s="50" t="e">
        <f>IF((#REF!+#REF!+H21530)&lt;&gt;0,"a","b")</f>
        <v>#REF!</v>
      </c>
      <c r="C21530" s="54">
        <v>2</v>
      </c>
      <c r="D21530" s="68" t="s">
        <v>699</v>
      </c>
      <c r="E21530" s="45">
        <v>71011</v>
      </c>
      <c r="F21530" s="89"/>
      <c r="G21530" s="106" t="s">
        <v>385</v>
      </c>
      <c r="H21530" s="566">
        <f t="shared" si="11973"/>
        <v>0</v>
      </c>
      <c r="I21530" s="573">
        <f t="shared" ref="I21530:N21530" si="12015">I21531+I21578+I21586+I21585</f>
        <v>0</v>
      </c>
      <c r="J21530" s="573">
        <f t="shared" si="12015"/>
        <v>0</v>
      </c>
      <c r="K21530" s="573">
        <f t="shared" si="12015"/>
        <v>0</v>
      </c>
      <c r="L21530" s="573">
        <f t="shared" si="12015"/>
        <v>0</v>
      </c>
      <c r="M21530" s="573">
        <f t="shared" si="12015"/>
        <v>0</v>
      </c>
      <c r="N21530" s="149">
        <f t="shared" si="12015"/>
        <v>0</v>
      </c>
      <c r="O21530" s="60" t="s">
        <v>71</v>
      </c>
      <c r="Q21530" s="49" t="s">
        <v>47</v>
      </c>
    </row>
    <row r="21531" spans="2:17" ht="20.25" customHeight="1">
      <c r="B21531" s="50" t="e">
        <f>IF((#REF!+#REF!+H21531)&lt;&gt;0,"a","b")</f>
        <v>#REF!</v>
      </c>
      <c r="C21531" s="54">
        <v>3</v>
      </c>
      <c r="D21531" s="54"/>
      <c r="F21531" s="89"/>
      <c r="G21531" s="108" t="s">
        <v>386</v>
      </c>
      <c r="H21531" s="566">
        <f t="shared" si="11973"/>
        <v>0</v>
      </c>
      <c r="I21531" s="570">
        <f t="shared" ref="I21531:N21531" si="12016">I21532+I21544+I21573</f>
        <v>0</v>
      </c>
      <c r="J21531" s="570">
        <f t="shared" si="12016"/>
        <v>0</v>
      </c>
      <c r="K21531" s="570">
        <f t="shared" si="12016"/>
        <v>0</v>
      </c>
      <c r="L21531" s="570">
        <f t="shared" si="12016"/>
        <v>0</v>
      </c>
      <c r="M21531" s="570">
        <f t="shared" si="12016"/>
        <v>0</v>
      </c>
      <c r="N21531" s="140">
        <f t="shared" si="12016"/>
        <v>0</v>
      </c>
      <c r="O21531" s="60" t="s">
        <v>71</v>
      </c>
      <c r="Q21531" s="49" t="s">
        <v>47</v>
      </c>
    </row>
    <row r="21532" spans="2:17" ht="20.25" customHeight="1">
      <c r="B21532" s="50" t="e">
        <f>IF((#REF!+#REF!+H21532)&lt;&gt;0,"a","b")</f>
        <v>#REF!</v>
      </c>
      <c r="C21532" s="54">
        <v>4</v>
      </c>
      <c r="D21532" s="54"/>
      <c r="F21532" s="89"/>
      <c r="G21532" s="93" t="s">
        <v>387</v>
      </c>
      <c r="H21532" s="566">
        <f t="shared" si="11973"/>
        <v>0</v>
      </c>
      <c r="I21532" s="567">
        <f t="shared" ref="I21532:N21532" si="12017">I21533+I21534+I21535+I21536+I21537+I21538+I21539+I21540+I21541+I21542+I21543</f>
        <v>0</v>
      </c>
      <c r="J21532" s="567">
        <f t="shared" si="12017"/>
        <v>0</v>
      </c>
      <c r="K21532" s="567">
        <f t="shared" si="12017"/>
        <v>0</v>
      </c>
      <c r="L21532" s="567">
        <f t="shared" si="12017"/>
        <v>0</v>
      </c>
      <c r="M21532" s="567">
        <f t="shared" si="12017"/>
        <v>0</v>
      </c>
      <c r="N21532" s="137">
        <f t="shared" si="12017"/>
        <v>0</v>
      </c>
      <c r="O21532" s="60" t="s">
        <v>71</v>
      </c>
      <c r="Q21532" s="49" t="s">
        <v>47</v>
      </c>
    </row>
    <row r="21533" spans="2:17" ht="20.25" customHeight="1">
      <c r="B21533" s="50" t="e">
        <f>IF((#REF!+#REF!+H21533)&lt;&gt;0,"a","b")</f>
        <v>#REF!</v>
      </c>
      <c r="C21533" s="54">
        <v>5</v>
      </c>
      <c r="D21533" s="54"/>
      <c r="F21533" s="89"/>
      <c r="G21533" s="95" t="s">
        <v>388</v>
      </c>
      <c r="H21533" s="556">
        <f t="shared" si="11973"/>
        <v>0</v>
      </c>
      <c r="I21533" s="554"/>
      <c r="J21533" s="554"/>
      <c r="K21533" s="554"/>
      <c r="L21533" s="554"/>
      <c r="M21533" s="554"/>
      <c r="N21533" s="154"/>
      <c r="O21533" s="60"/>
      <c r="Q21533" s="49" t="s">
        <v>47</v>
      </c>
    </row>
    <row r="21534" spans="2:17" ht="20.25" customHeight="1">
      <c r="B21534" s="50" t="e">
        <f>IF((#REF!+#REF!+H21534)&lt;&gt;0,"a","b")</f>
        <v>#REF!</v>
      </c>
      <c r="C21534" s="54">
        <v>5</v>
      </c>
      <c r="D21534" s="54"/>
      <c r="F21534" s="89"/>
      <c r="G21534" s="95" t="s">
        <v>389</v>
      </c>
      <c r="H21534" s="556">
        <f t="shared" si="11973"/>
        <v>0</v>
      </c>
      <c r="I21534" s="554"/>
      <c r="J21534" s="554"/>
      <c r="K21534" s="554"/>
      <c r="L21534" s="554"/>
      <c r="M21534" s="554"/>
      <c r="N21534" s="154"/>
      <c r="O21534" s="60"/>
      <c r="Q21534" s="49" t="s">
        <v>47</v>
      </c>
    </row>
    <row r="21535" spans="2:17" ht="30.75" customHeight="1">
      <c r="B21535" s="50" t="e">
        <f>IF((#REF!+#REF!+H21535)&lt;&gt;0,"a","b")</f>
        <v>#REF!</v>
      </c>
      <c r="C21535" s="54">
        <v>5</v>
      </c>
      <c r="D21535" s="54"/>
      <c r="F21535" s="89"/>
      <c r="G21535" s="95" t="s">
        <v>390</v>
      </c>
      <c r="H21535" s="556">
        <f t="shared" si="11973"/>
        <v>0</v>
      </c>
      <c r="I21535" s="554"/>
      <c r="J21535" s="554"/>
      <c r="K21535" s="554"/>
      <c r="L21535" s="554"/>
      <c r="M21535" s="554"/>
      <c r="N21535" s="154"/>
      <c r="O21535" s="60"/>
      <c r="Q21535" s="49" t="s">
        <v>47</v>
      </c>
    </row>
    <row r="21536" spans="2:17" ht="20.25" customHeight="1">
      <c r="B21536" s="50" t="e">
        <f>IF((#REF!+#REF!+H21536)&lt;&gt;0,"a","b")</f>
        <v>#REF!</v>
      </c>
      <c r="C21536" s="54">
        <v>5</v>
      </c>
      <c r="D21536" s="54"/>
      <c r="F21536" s="89"/>
      <c r="G21536" s="95" t="s">
        <v>391</v>
      </c>
      <c r="H21536" s="556">
        <f t="shared" si="11973"/>
        <v>0</v>
      </c>
      <c r="I21536" s="554"/>
      <c r="J21536" s="554"/>
      <c r="K21536" s="554"/>
      <c r="L21536" s="554"/>
      <c r="M21536" s="554"/>
      <c r="N21536" s="154"/>
      <c r="O21536" s="60"/>
      <c r="Q21536" s="49" t="s">
        <v>47</v>
      </c>
    </row>
    <row r="21537" spans="2:17" ht="20.25" customHeight="1">
      <c r="B21537" s="50" t="e">
        <f>IF((#REF!+#REF!+H21537)&lt;&gt;0,"a","b")</f>
        <v>#REF!</v>
      </c>
      <c r="C21537" s="54">
        <v>5</v>
      </c>
      <c r="D21537" s="54"/>
      <c r="F21537" s="89"/>
      <c r="G21537" s="95" t="s">
        <v>392</v>
      </c>
      <c r="H21537" s="556">
        <f t="shared" si="11973"/>
        <v>0</v>
      </c>
      <c r="I21537" s="554"/>
      <c r="J21537" s="554"/>
      <c r="K21537" s="554"/>
      <c r="L21537" s="554"/>
      <c r="M21537" s="554"/>
      <c r="N21537" s="154"/>
      <c r="O21537" s="60"/>
      <c r="Q21537" s="49" t="s">
        <v>47</v>
      </c>
    </row>
    <row r="21538" spans="2:17" ht="30.75" customHeight="1">
      <c r="B21538" s="50" t="e">
        <f>IF((#REF!+#REF!+H21538)&lt;&gt;0,"a","b")</f>
        <v>#REF!</v>
      </c>
      <c r="C21538" s="54">
        <v>5</v>
      </c>
      <c r="D21538" s="54"/>
      <c r="F21538" s="89"/>
      <c r="G21538" s="95" t="s">
        <v>393</v>
      </c>
      <c r="H21538" s="556">
        <f t="shared" si="11973"/>
        <v>0</v>
      </c>
      <c r="I21538" s="554"/>
      <c r="J21538" s="554"/>
      <c r="K21538" s="554"/>
      <c r="L21538" s="554"/>
      <c r="M21538" s="554"/>
      <c r="N21538" s="154"/>
      <c r="O21538" s="60"/>
      <c r="Q21538" s="49" t="s">
        <v>47</v>
      </c>
    </row>
    <row r="21539" spans="2:17" ht="20.25" customHeight="1">
      <c r="B21539" s="50" t="e">
        <f>IF((#REF!+#REF!+H21539)&lt;&gt;0,"a","b")</f>
        <v>#REF!</v>
      </c>
      <c r="C21539" s="54">
        <v>5</v>
      </c>
      <c r="D21539" s="54"/>
      <c r="F21539" s="89"/>
      <c r="G21539" s="95" t="s">
        <v>394</v>
      </c>
      <c r="H21539" s="556">
        <f t="shared" si="11973"/>
        <v>0</v>
      </c>
      <c r="I21539" s="554"/>
      <c r="J21539" s="554"/>
      <c r="K21539" s="554"/>
      <c r="L21539" s="554"/>
      <c r="M21539" s="554"/>
      <c r="N21539" s="154"/>
      <c r="O21539" s="60"/>
      <c r="Q21539" s="49" t="s">
        <v>47</v>
      </c>
    </row>
    <row r="21540" spans="2:17" ht="20.25" customHeight="1">
      <c r="B21540" s="50" t="e">
        <f>IF((#REF!+#REF!+H21540)&lt;&gt;0,"a","b")</f>
        <v>#REF!</v>
      </c>
      <c r="C21540" s="54">
        <v>5</v>
      </c>
      <c r="D21540" s="54"/>
      <c r="F21540" s="89"/>
      <c r="G21540" s="95" t="s">
        <v>395</v>
      </c>
      <c r="H21540" s="556">
        <f t="shared" si="11973"/>
        <v>0</v>
      </c>
      <c r="I21540" s="554"/>
      <c r="J21540" s="554"/>
      <c r="K21540" s="554"/>
      <c r="L21540" s="554"/>
      <c r="M21540" s="554"/>
      <c r="N21540" s="154"/>
      <c r="O21540" s="60"/>
      <c r="Q21540" s="49" t="s">
        <v>47</v>
      </c>
    </row>
    <row r="21541" spans="2:17" ht="20.25" customHeight="1">
      <c r="B21541" s="50" t="e">
        <f>IF((#REF!+#REF!+H21541)&lt;&gt;0,"a","b")</f>
        <v>#REF!</v>
      </c>
      <c r="C21541" s="54">
        <v>5</v>
      </c>
      <c r="D21541" s="54"/>
      <c r="F21541" s="89"/>
      <c r="G21541" s="95" t="s">
        <v>396</v>
      </c>
      <c r="H21541" s="552">
        <f t="shared" si="11973"/>
        <v>0</v>
      </c>
      <c r="I21541" s="554"/>
      <c r="J21541" s="554"/>
      <c r="K21541" s="554"/>
      <c r="L21541" s="554"/>
      <c r="M21541" s="554"/>
      <c r="N21541" s="154"/>
      <c r="O21541" s="60"/>
      <c r="Q21541" s="49" t="s">
        <v>47</v>
      </c>
    </row>
    <row r="21542" spans="2:17" ht="20.25" customHeight="1">
      <c r="B21542" s="50" t="e">
        <f>IF((#REF!+#REF!+H21542)&lt;&gt;0,"a","b")</f>
        <v>#REF!</v>
      </c>
      <c r="C21542" s="54">
        <v>5</v>
      </c>
      <c r="D21542" s="54"/>
      <c r="F21542" s="89"/>
      <c r="G21542" s="95" t="s">
        <v>397</v>
      </c>
      <c r="H21542" s="556">
        <f t="shared" si="11973"/>
        <v>0</v>
      </c>
      <c r="I21542" s="554"/>
      <c r="J21542" s="554"/>
      <c r="K21542" s="554"/>
      <c r="L21542" s="554"/>
      <c r="M21542" s="554"/>
      <c r="N21542" s="154"/>
      <c r="O21542" s="60"/>
      <c r="Q21542" s="49" t="s">
        <v>47</v>
      </c>
    </row>
    <row r="21543" spans="2:17" ht="20.25" customHeight="1">
      <c r="B21543" s="50" t="e">
        <f>IF((#REF!+#REF!+H21543)&lt;&gt;0,"a","b")</f>
        <v>#REF!</v>
      </c>
      <c r="C21543" s="54">
        <v>5</v>
      </c>
      <c r="D21543" s="54"/>
      <c r="F21543" s="89"/>
      <c r="G21543" s="95" t="s">
        <v>398</v>
      </c>
      <c r="H21543" s="556">
        <f t="shared" si="11973"/>
        <v>0</v>
      </c>
      <c r="I21543" s="554"/>
      <c r="J21543" s="554"/>
      <c r="K21543" s="554"/>
      <c r="L21543" s="554"/>
      <c r="M21543" s="554"/>
      <c r="N21543" s="154"/>
      <c r="O21543" s="60"/>
      <c r="Q21543" s="49" t="s">
        <v>47</v>
      </c>
    </row>
    <row r="21544" spans="2:17" ht="20.25" customHeight="1">
      <c r="B21544" s="50" t="e">
        <f>IF((#REF!+#REF!+H21544)&lt;&gt;0,"a","b")</f>
        <v>#REF!</v>
      </c>
      <c r="C21544" s="54">
        <v>4</v>
      </c>
      <c r="D21544" s="54"/>
      <c r="F21544" s="89"/>
      <c r="G21544" s="93" t="s">
        <v>399</v>
      </c>
      <c r="H21544" s="559">
        <f t="shared" si="11973"/>
        <v>0</v>
      </c>
      <c r="I21544" s="567">
        <f t="shared" ref="I21544:N21544" si="12018">I21545+I21552</f>
        <v>0</v>
      </c>
      <c r="J21544" s="567">
        <f t="shared" si="12018"/>
        <v>0</v>
      </c>
      <c r="K21544" s="567">
        <f t="shared" si="12018"/>
        <v>0</v>
      </c>
      <c r="L21544" s="567">
        <f t="shared" si="12018"/>
        <v>0</v>
      </c>
      <c r="M21544" s="567">
        <f t="shared" si="12018"/>
        <v>0</v>
      </c>
      <c r="N21544" s="137">
        <f t="shared" si="12018"/>
        <v>0</v>
      </c>
      <c r="O21544" s="60" t="s">
        <v>71</v>
      </c>
      <c r="Q21544" s="49" t="s">
        <v>47</v>
      </c>
    </row>
    <row r="21545" spans="2:17" ht="20.25" customHeight="1">
      <c r="B21545" s="50" t="e">
        <f>IF((#REF!+#REF!+H21545)&lt;&gt;0,"a","b")</f>
        <v>#REF!</v>
      </c>
      <c r="C21545" s="54">
        <v>5</v>
      </c>
      <c r="D21545" s="54"/>
      <c r="F21545" s="89"/>
      <c r="G21545" s="95" t="s">
        <v>400</v>
      </c>
      <c r="H21545" s="563">
        <f t="shared" si="11973"/>
        <v>0</v>
      </c>
      <c r="I21545" s="568">
        <f t="shared" ref="I21545:K21545" si="12019">SUM(I21546:I21551)</f>
        <v>0</v>
      </c>
      <c r="J21545" s="568">
        <f t="shared" si="12019"/>
        <v>0</v>
      </c>
      <c r="K21545" s="568">
        <f t="shared" si="12019"/>
        <v>0</v>
      </c>
      <c r="L21545" s="568">
        <f t="shared" ref="L21545:N21545" si="12020">SUM(L21546:L21551)</f>
        <v>0</v>
      </c>
      <c r="M21545" s="568">
        <f t="shared" si="12020"/>
        <v>0</v>
      </c>
      <c r="N21545" s="141">
        <f t="shared" si="12020"/>
        <v>0</v>
      </c>
      <c r="O21545" s="60" t="s">
        <v>71</v>
      </c>
      <c r="Q21545" s="49" t="s">
        <v>47</v>
      </c>
    </row>
    <row r="21546" spans="2:17" ht="20.25" customHeight="1">
      <c r="B21546" s="50" t="e">
        <f>IF((#REF!+#REF!+H21546)&lt;&gt;0,"a","b")</f>
        <v>#REF!</v>
      </c>
      <c r="C21546" s="54">
        <v>6</v>
      </c>
      <c r="D21546" s="54"/>
      <c r="F21546" s="89"/>
      <c r="G21546" s="120" t="s">
        <v>401</v>
      </c>
      <c r="H21546" s="552">
        <f t="shared" si="11973"/>
        <v>0</v>
      </c>
      <c r="I21546" s="553"/>
      <c r="J21546" s="553"/>
      <c r="K21546" s="553"/>
      <c r="L21546" s="553"/>
      <c r="M21546" s="553"/>
      <c r="N21546" s="138"/>
      <c r="O21546" s="60"/>
      <c r="Q21546" s="49" t="s">
        <v>47</v>
      </c>
    </row>
    <row r="21547" spans="2:17" ht="20.25" customHeight="1">
      <c r="B21547" s="50" t="e">
        <f>IF((#REF!+#REF!+H21547)&lt;&gt;0,"a","b")</f>
        <v>#REF!</v>
      </c>
      <c r="C21547" s="54">
        <v>6</v>
      </c>
      <c r="D21547" s="54"/>
      <c r="F21547" s="89"/>
      <c r="G21547" s="120" t="s">
        <v>402</v>
      </c>
      <c r="H21547" s="552">
        <f t="shared" si="11973"/>
        <v>0</v>
      </c>
      <c r="I21547" s="553"/>
      <c r="J21547" s="553"/>
      <c r="K21547" s="553"/>
      <c r="L21547" s="553"/>
      <c r="M21547" s="553"/>
      <c r="N21547" s="138"/>
      <c r="O21547" s="60"/>
      <c r="Q21547" s="49" t="s">
        <v>47</v>
      </c>
    </row>
    <row r="21548" spans="2:17" ht="20.25" customHeight="1">
      <c r="B21548" s="50" t="e">
        <f>IF((#REF!+#REF!+H21548)&lt;&gt;0,"a","b")</f>
        <v>#REF!</v>
      </c>
      <c r="C21548" s="54">
        <v>6</v>
      </c>
      <c r="D21548" s="54"/>
      <c r="F21548" s="89"/>
      <c r="G21548" s="120" t="s">
        <v>403</v>
      </c>
      <c r="H21548" s="552">
        <f t="shared" si="11973"/>
        <v>0</v>
      </c>
      <c r="I21548" s="553"/>
      <c r="J21548" s="553"/>
      <c r="K21548" s="553"/>
      <c r="L21548" s="553"/>
      <c r="M21548" s="553"/>
      <c r="N21548" s="138"/>
      <c r="O21548" s="60"/>
      <c r="Q21548" s="49" t="s">
        <v>47</v>
      </c>
    </row>
    <row r="21549" spans="2:17" ht="20.25" customHeight="1">
      <c r="B21549" s="50" t="e">
        <f>IF((#REF!+#REF!+H21549)&lt;&gt;0,"a","b")</f>
        <v>#REF!</v>
      </c>
      <c r="C21549" s="54">
        <v>6</v>
      </c>
      <c r="D21549" s="54"/>
      <c r="F21549" s="89"/>
      <c r="G21549" s="120" t="s">
        <v>404</v>
      </c>
      <c r="H21549" s="561">
        <f t="shared" si="11973"/>
        <v>0</v>
      </c>
      <c r="I21549" s="553"/>
      <c r="J21549" s="553"/>
      <c r="K21549" s="553"/>
      <c r="L21549" s="553"/>
      <c r="M21549" s="553"/>
      <c r="N21549" s="138"/>
      <c r="O21549" s="60"/>
      <c r="Q21549" s="49" t="s">
        <v>47</v>
      </c>
    </row>
    <row r="21550" spans="2:17" ht="20.25" customHeight="1">
      <c r="B21550" s="50" t="e">
        <f>IF((#REF!+#REF!+H21550)&lt;&gt;0,"a","b")</f>
        <v>#REF!</v>
      </c>
      <c r="C21550" s="54">
        <v>6</v>
      </c>
      <c r="D21550" s="54"/>
      <c r="F21550" s="89"/>
      <c r="G21550" s="120" t="s">
        <v>405</v>
      </c>
      <c r="H21550" s="558">
        <f t="shared" si="11973"/>
        <v>0</v>
      </c>
      <c r="I21550" s="553"/>
      <c r="J21550" s="553"/>
      <c r="K21550" s="553"/>
      <c r="L21550" s="553"/>
      <c r="M21550" s="553"/>
      <c r="N21550" s="138"/>
      <c r="O21550" s="60"/>
      <c r="Q21550" s="49" t="s">
        <v>47</v>
      </c>
    </row>
    <row r="21551" spans="2:17" ht="20.25" customHeight="1">
      <c r="B21551" s="50" t="e">
        <f>IF((#REF!+#REF!+H21551)&lt;&gt;0,"a","b")</f>
        <v>#REF!</v>
      </c>
      <c r="C21551" s="54">
        <v>6</v>
      </c>
      <c r="D21551" s="54"/>
      <c r="F21551" s="89"/>
      <c r="G21551" s="120" t="s">
        <v>406</v>
      </c>
      <c r="H21551" s="558">
        <f t="shared" si="11973"/>
        <v>0</v>
      </c>
      <c r="I21551" s="553"/>
      <c r="J21551" s="553"/>
      <c r="K21551" s="553"/>
      <c r="L21551" s="553"/>
      <c r="M21551" s="553"/>
      <c r="N21551" s="138"/>
      <c r="O21551" s="60"/>
      <c r="Q21551" s="49" t="s">
        <v>47</v>
      </c>
    </row>
    <row r="21552" spans="2:17" ht="20.25" customHeight="1">
      <c r="B21552" s="50" t="e">
        <f>IF((#REF!+#REF!+H21552)&lt;&gt;0,"a","b")</f>
        <v>#REF!</v>
      </c>
      <c r="C21552" s="54">
        <v>5</v>
      </c>
      <c r="D21552" s="54"/>
      <c r="F21552" s="89"/>
      <c r="G21552" s="95" t="s">
        <v>407</v>
      </c>
      <c r="H21552" s="563">
        <f t="shared" si="11973"/>
        <v>0</v>
      </c>
      <c r="I21552" s="568">
        <f t="shared" ref="I21552:K21552" si="12021">SUM(I21553:I21572)</f>
        <v>0</v>
      </c>
      <c r="J21552" s="568">
        <f t="shared" si="12021"/>
        <v>0</v>
      </c>
      <c r="K21552" s="568">
        <f t="shared" si="12021"/>
        <v>0</v>
      </c>
      <c r="L21552" s="568">
        <f t="shared" ref="L21552:N21552" si="12022">SUM(L21553:L21572)</f>
        <v>0</v>
      </c>
      <c r="M21552" s="568">
        <f t="shared" si="12022"/>
        <v>0</v>
      </c>
      <c r="N21552" s="141">
        <f t="shared" si="12022"/>
        <v>0</v>
      </c>
      <c r="O21552" s="60" t="s">
        <v>71</v>
      </c>
      <c r="Q21552" s="49" t="s">
        <v>47</v>
      </c>
    </row>
    <row r="21553" spans="2:17" ht="20.25" customHeight="1">
      <c r="B21553" s="50" t="e">
        <f>IF((#REF!+#REF!+H21553)&lt;&gt;0,"a","b")</f>
        <v>#REF!</v>
      </c>
      <c r="C21553" s="54">
        <v>6</v>
      </c>
      <c r="D21553" s="54"/>
      <c r="F21553" s="89"/>
      <c r="G21553" s="109" t="s">
        <v>408</v>
      </c>
      <c r="H21553" s="552">
        <f t="shared" si="11973"/>
        <v>0</v>
      </c>
      <c r="I21553" s="557"/>
      <c r="J21553" s="557"/>
      <c r="K21553" s="557"/>
      <c r="L21553" s="557"/>
      <c r="M21553" s="557"/>
      <c r="N21553" s="158"/>
      <c r="Q21553" s="49" t="s">
        <v>47</v>
      </c>
    </row>
    <row r="21554" spans="2:17" ht="20.25" customHeight="1">
      <c r="B21554" s="50" t="e">
        <f>IF((#REF!+#REF!+H21554)&lt;&gt;0,"a","b")</f>
        <v>#REF!</v>
      </c>
      <c r="C21554" s="54">
        <v>6</v>
      </c>
      <c r="D21554" s="54"/>
      <c r="F21554" s="89"/>
      <c r="G21554" s="109" t="s">
        <v>409</v>
      </c>
      <c r="H21554" s="558">
        <f t="shared" si="11973"/>
        <v>0</v>
      </c>
      <c r="I21554" s="557"/>
      <c r="J21554" s="557"/>
      <c r="K21554" s="557"/>
      <c r="L21554" s="557"/>
      <c r="M21554" s="557"/>
      <c r="N21554" s="158"/>
      <c r="Q21554" s="49" t="s">
        <v>47</v>
      </c>
    </row>
    <row r="21555" spans="2:17" ht="30.75" customHeight="1">
      <c r="B21555" s="50" t="e">
        <f>IF((#REF!+#REF!+H21555)&lt;&gt;0,"a","b")</f>
        <v>#REF!</v>
      </c>
      <c r="C21555" s="54">
        <v>6</v>
      </c>
      <c r="D21555" s="54"/>
      <c r="F21555" s="89"/>
      <c r="G21555" s="109" t="s">
        <v>410</v>
      </c>
      <c r="H21555" s="558">
        <f t="shared" si="11973"/>
        <v>0</v>
      </c>
      <c r="I21555" s="557"/>
      <c r="J21555" s="557"/>
      <c r="K21555" s="557"/>
      <c r="L21555" s="557"/>
      <c r="M21555" s="557"/>
      <c r="N21555" s="158"/>
      <c r="Q21555" s="49" t="s">
        <v>47</v>
      </c>
    </row>
    <row r="21556" spans="2:17" ht="30.75" customHeight="1">
      <c r="B21556" s="50" t="e">
        <f>IF((#REF!+#REF!+H21556)&lt;&gt;0,"a","b")</f>
        <v>#REF!</v>
      </c>
      <c r="C21556" s="54">
        <v>6</v>
      </c>
      <c r="D21556" s="54"/>
      <c r="F21556" s="89"/>
      <c r="G21556" s="109" t="s">
        <v>411</v>
      </c>
      <c r="H21556" s="558">
        <f t="shared" si="11973"/>
        <v>0</v>
      </c>
      <c r="I21556" s="557"/>
      <c r="J21556" s="557"/>
      <c r="K21556" s="557"/>
      <c r="L21556" s="557"/>
      <c r="M21556" s="557"/>
      <c r="N21556" s="158"/>
      <c r="Q21556" s="49" t="s">
        <v>47</v>
      </c>
    </row>
    <row r="21557" spans="2:17" ht="20.25" customHeight="1">
      <c r="B21557" s="50" t="e">
        <f>IF((#REF!+#REF!+H21557)&lt;&gt;0,"a","b")</f>
        <v>#REF!</v>
      </c>
      <c r="C21557" s="54">
        <v>6</v>
      </c>
      <c r="D21557" s="54"/>
      <c r="F21557" s="89"/>
      <c r="G21557" s="109" t="s">
        <v>412</v>
      </c>
      <c r="H21557" s="558">
        <f t="shared" si="11973"/>
        <v>0</v>
      </c>
      <c r="I21557" s="557"/>
      <c r="J21557" s="557"/>
      <c r="K21557" s="557"/>
      <c r="L21557" s="557"/>
      <c r="M21557" s="557"/>
      <c r="N21557" s="158"/>
      <c r="Q21557" s="49" t="s">
        <v>47</v>
      </c>
    </row>
    <row r="21558" spans="2:17" ht="20.25" customHeight="1">
      <c r="B21558" s="50" t="e">
        <f>IF((#REF!+#REF!+H21558)&lt;&gt;0,"a","b")</f>
        <v>#REF!</v>
      </c>
      <c r="C21558" s="54">
        <v>6</v>
      </c>
      <c r="D21558" s="54"/>
      <c r="F21558" s="89"/>
      <c r="G21558" s="109" t="s">
        <v>413</v>
      </c>
      <c r="H21558" s="558">
        <f t="shared" si="11973"/>
        <v>0</v>
      </c>
      <c r="I21558" s="557"/>
      <c r="J21558" s="557"/>
      <c r="K21558" s="557"/>
      <c r="L21558" s="557"/>
      <c r="M21558" s="557"/>
      <c r="N21558" s="158"/>
      <c r="Q21558" s="49" t="s">
        <v>47</v>
      </c>
    </row>
    <row r="21559" spans="2:17" ht="30.75" customHeight="1">
      <c r="B21559" s="50" t="e">
        <f>IF((#REF!+#REF!+H21559)&lt;&gt;0,"a","b")</f>
        <v>#REF!</v>
      </c>
      <c r="C21559" s="54">
        <v>6</v>
      </c>
      <c r="D21559" s="54"/>
      <c r="F21559" s="89"/>
      <c r="G21559" s="109" t="s">
        <v>414</v>
      </c>
      <c r="H21559" s="558">
        <f t="shared" si="11973"/>
        <v>0</v>
      </c>
      <c r="I21559" s="557"/>
      <c r="J21559" s="557"/>
      <c r="K21559" s="557"/>
      <c r="L21559" s="557"/>
      <c r="M21559" s="557"/>
      <c r="N21559" s="158"/>
      <c r="Q21559" s="49" t="s">
        <v>47</v>
      </c>
    </row>
    <row r="21560" spans="2:17" ht="20.25" customHeight="1">
      <c r="B21560" s="50" t="e">
        <f>IF((#REF!+#REF!+H21560)&lt;&gt;0,"a","b")</f>
        <v>#REF!</v>
      </c>
      <c r="C21560" s="54">
        <v>6</v>
      </c>
      <c r="D21560" s="54"/>
      <c r="F21560" s="89"/>
      <c r="G21560" s="109" t="s">
        <v>415</v>
      </c>
      <c r="H21560" s="558">
        <f t="shared" si="11973"/>
        <v>0</v>
      </c>
      <c r="I21560" s="557"/>
      <c r="J21560" s="557"/>
      <c r="K21560" s="557"/>
      <c r="L21560" s="557"/>
      <c r="M21560" s="557"/>
      <c r="N21560" s="158"/>
      <c r="Q21560" s="49" t="s">
        <v>47</v>
      </c>
    </row>
    <row r="21561" spans="2:17" ht="20.25" customHeight="1">
      <c r="B21561" s="50" t="e">
        <f>IF((#REF!+#REF!+H21561)&lt;&gt;0,"a","b")</f>
        <v>#REF!</v>
      </c>
      <c r="C21561" s="54">
        <v>6</v>
      </c>
      <c r="D21561" s="54"/>
      <c r="F21561" s="89"/>
      <c r="G21561" s="109" t="s">
        <v>416</v>
      </c>
      <c r="H21561" s="558">
        <f t="shared" si="11973"/>
        <v>0</v>
      </c>
      <c r="I21561" s="557"/>
      <c r="J21561" s="557"/>
      <c r="K21561" s="557"/>
      <c r="L21561" s="557"/>
      <c r="M21561" s="557"/>
      <c r="N21561" s="158"/>
      <c r="Q21561" s="49" t="s">
        <v>47</v>
      </c>
    </row>
    <row r="21562" spans="2:17" ht="20.25" customHeight="1">
      <c r="B21562" s="50" t="e">
        <f>IF((#REF!+#REF!+H21562)&lt;&gt;0,"a","b")</f>
        <v>#REF!</v>
      </c>
      <c r="C21562" s="54">
        <v>6</v>
      </c>
      <c r="D21562" s="54"/>
      <c r="F21562" s="89"/>
      <c r="G21562" s="109" t="s">
        <v>417</v>
      </c>
      <c r="H21562" s="558">
        <f t="shared" si="11973"/>
        <v>0</v>
      </c>
      <c r="I21562" s="557"/>
      <c r="J21562" s="557"/>
      <c r="K21562" s="557"/>
      <c r="L21562" s="557"/>
      <c r="M21562" s="557"/>
      <c r="N21562" s="158"/>
      <c r="Q21562" s="49" t="s">
        <v>47</v>
      </c>
    </row>
    <row r="21563" spans="2:17" ht="20.25" customHeight="1">
      <c r="B21563" s="50" t="e">
        <f>IF((#REF!+#REF!+H21563)&lt;&gt;0,"a","b")</f>
        <v>#REF!</v>
      </c>
      <c r="C21563" s="54">
        <v>6</v>
      </c>
      <c r="D21563" s="54"/>
      <c r="F21563" s="89"/>
      <c r="G21563" s="109" t="s">
        <v>418</v>
      </c>
      <c r="H21563" s="558">
        <f t="shared" si="11973"/>
        <v>0</v>
      </c>
      <c r="I21563" s="557"/>
      <c r="J21563" s="557"/>
      <c r="K21563" s="557"/>
      <c r="L21563" s="557"/>
      <c r="M21563" s="557"/>
      <c r="N21563" s="158"/>
      <c r="Q21563" s="49" t="s">
        <v>47</v>
      </c>
    </row>
    <row r="21564" spans="2:17" ht="20.25" customHeight="1">
      <c r="B21564" s="50" t="e">
        <f>IF((#REF!+#REF!+H21564)&lt;&gt;0,"a","b")</f>
        <v>#REF!</v>
      </c>
      <c r="C21564" s="54">
        <v>6</v>
      </c>
      <c r="D21564" s="54"/>
      <c r="F21564" s="89"/>
      <c r="G21564" s="109" t="s">
        <v>419</v>
      </c>
      <c r="H21564" s="558">
        <f t="shared" si="11973"/>
        <v>0</v>
      </c>
      <c r="I21564" s="557"/>
      <c r="J21564" s="557"/>
      <c r="K21564" s="557"/>
      <c r="L21564" s="557"/>
      <c r="M21564" s="557"/>
      <c r="N21564" s="158"/>
      <c r="Q21564" s="49" t="s">
        <v>47</v>
      </c>
    </row>
    <row r="21565" spans="2:17" ht="20.25" customHeight="1">
      <c r="B21565" s="50" t="e">
        <f>IF((#REF!+#REF!+H21565)&lt;&gt;0,"a","b")</f>
        <v>#REF!</v>
      </c>
      <c r="C21565" s="54">
        <v>6</v>
      </c>
      <c r="D21565" s="54"/>
      <c r="F21565" s="89"/>
      <c r="G21565" s="109" t="s">
        <v>420</v>
      </c>
      <c r="H21565" s="558">
        <f t="shared" si="11973"/>
        <v>0</v>
      </c>
      <c r="I21565" s="557"/>
      <c r="J21565" s="557"/>
      <c r="K21565" s="557"/>
      <c r="L21565" s="557"/>
      <c r="M21565" s="557"/>
      <c r="N21565" s="158"/>
      <c r="Q21565" s="49" t="s">
        <v>47</v>
      </c>
    </row>
    <row r="21566" spans="2:17" ht="20.25" customHeight="1">
      <c r="B21566" s="50" t="e">
        <f>IF((#REF!+#REF!+H21566)&lt;&gt;0,"a","b")</f>
        <v>#REF!</v>
      </c>
      <c r="C21566" s="54">
        <v>6</v>
      </c>
      <c r="D21566" s="54"/>
      <c r="F21566" s="89"/>
      <c r="G21566" s="109" t="s">
        <v>421</v>
      </c>
      <c r="H21566" s="558">
        <f t="shared" si="11973"/>
        <v>0</v>
      </c>
      <c r="I21566" s="557"/>
      <c r="J21566" s="557"/>
      <c r="K21566" s="557"/>
      <c r="L21566" s="557"/>
      <c r="M21566" s="557"/>
      <c r="N21566" s="158"/>
      <c r="Q21566" s="49" t="s">
        <v>47</v>
      </c>
    </row>
    <row r="21567" spans="2:17" ht="20.25" customHeight="1">
      <c r="B21567" s="50" t="e">
        <f>IF((#REF!+#REF!+H21567)&lt;&gt;0,"a","b")</f>
        <v>#REF!</v>
      </c>
      <c r="C21567" s="54">
        <v>6</v>
      </c>
      <c r="D21567" s="54"/>
      <c r="F21567" s="89"/>
      <c r="G21567" s="109" t="s">
        <v>422</v>
      </c>
      <c r="H21567" s="561">
        <f t="shared" si="11973"/>
        <v>0</v>
      </c>
      <c r="I21567" s="557"/>
      <c r="J21567" s="557"/>
      <c r="K21567" s="557"/>
      <c r="L21567" s="557"/>
      <c r="M21567" s="557"/>
      <c r="N21567" s="158"/>
      <c r="Q21567" s="49" t="s">
        <v>47</v>
      </c>
    </row>
    <row r="21568" spans="2:17" ht="20.25" customHeight="1">
      <c r="B21568" s="50" t="e">
        <f>IF((#REF!+#REF!+H21568)&lt;&gt;0,"a","b")</f>
        <v>#REF!</v>
      </c>
      <c r="C21568" s="54">
        <v>6</v>
      </c>
      <c r="D21568" s="54"/>
      <c r="F21568" s="89"/>
      <c r="G21568" s="109" t="s">
        <v>423</v>
      </c>
      <c r="H21568" s="558">
        <f t="shared" si="11973"/>
        <v>0</v>
      </c>
      <c r="I21568" s="557"/>
      <c r="J21568" s="557"/>
      <c r="K21568" s="557"/>
      <c r="L21568" s="557"/>
      <c r="M21568" s="557"/>
      <c r="N21568" s="158"/>
      <c r="Q21568" s="49" t="s">
        <v>47</v>
      </c>
    </row>
    <row r="21569" spans="2:17" ht="20.25" customHeight="1">
      <c r="B21569" s="50" t="e">
        <f>IF((#REF!+#REF!+H21569)&lt;&gt;0,"a","b")</f>
        <v>#REF!</v>
      </c>
      <c r="C21569" s="54">
        <v>6</v>
      </c>
      <c r="D21569" s="54"/>
      <c r="F21569" s="89"/>
      <c r="G21569" s="109" t="s">
        <v>424</v>
      </c>
      <c r="H21569" s="558">
        <f t="shared" si="11973"/>
        <v>0</v>
      </c>
      <c r="I21569" s="557"/>
      <c r="J21569" s="557"/>
      <c r="K21569" s="557"/>
      <c r="L21569" s="557"/>
      <c r="M21569" s="557"/>
      <c r="N21569" s="158"/>
      <c r="Q21569" s="49" t="s">
        <v>47</v>
      </c>
    </row>
    <row r="21570" spans="2:17" ht="20.25" customHeight="1">
      <c r="B21570" s="50" t="e">
        <f>IF((#REF!+#REF!+H21570)&lt;&gt;0,"a","b")</f>
        <v>#REF!</v>
      </c>
      <c r="C21570" s="54">
        <v>6</v>
      </c>
      <c r="D21570" s="54"/>
      <c r="F21570" s="89"/>
      <c r="G21570" s="126" t="s">
        <v>425</v>
      </c>
      <c r="H21570" s="558">
        <f t="shared" si="11973"/>
        <v>0</v>
      </c>
      <c r="I21570" s="557"/>
      <c r="J21570" s="557"/>
      <c r="K21570" s="557"/>
      <c r="L21570" s="557"/>
      <c r="M21570" s="557"/>
      <c r="N21570" s="158"/>
      <c r="Q21570" s="49" t="s">
        <v>47</v>
      </c>
    </row>
    <row r="21571" spans="2:17" ht="20.25" customHeight="1">
      <c r="B21571" s="50" t="e">
        <f>IF((#REF!+#REF!+H21571)&lt;&gt;0,"a","b")</f>
        <v>#REF!</v>
      </c>
      <c r="C21571" s="54">
        <v>6</v>
      </c>
      <c r="D21571" s="54"/>
      <c r="F21571" s="89"/>
      <c r="G21571" s="109" t="s">
        <v>426</v>
      </c>
      <c r="H21571" s="558">
        <f t="shared" si="11973"/>
        <v>0</v>
      </c>
      <c r="I21571" s="557"/>
      <c r="J21571" s="557"/>
      <c r="K21571" s="557"/>
      <c r="L21571" s="557"/>
      <c r="M21571" s="557"/>
      <c r="N21571" s="158"/>
      <c r="Q21571" s="49" t="s">
        <v>47</v>
      </c>
    </row>
    <row r="21572" spans="2:17" ht="30.75" customHeight="1">
      <c r="B21572" s="50" t="e">
        <f>IF((#REF!+#REF!+H21572)&lt;&gt;0,"a","b")</f>
        <v>#REF!</v>
      </c>
      <c r="C21572" s="54">
        <v>6</v>
      </c>
      <c r="D21572" s="54"/>
      <c r="F21572" s="89"/>
      <c r="G21572" s="109" t="s">
        <v>427</v>
      </c>
      <c r="H21572" s="558">
        <f t="shared" si="11973"/>
        <v>0</v>
      </c>
      <c r="I21572" s="557"/>
      <c r="J21572" s="557"/>
      <c r="K21572" s="557"/>
      <c r="L21572" s="557"/>
      <c r="M21572" s="557"/>
      <c r="N21572" s="158"/>
      <c r="Q21572" s="49" t="s">
        <v>47</v>
      </c>
    </row>
    <row r="21573" spans="2:17" ht="20.25" customHeight="1">
      <c r="B21573" s="50" t="e">
        <f>IF((#REF!+#REF!+H21573)&lt;&gt;0,"a","b")</f>
        <v>#REF!</v>
      </c>
      <c r="C21573" s="54">
        <v>4</v>
      </c>
      <c r="D21573" s="54"/>
      <c r="F21573" s="89"/>
      <c r="G21573" s="93" t="s">
        <v>428</v>
      </c>
      <c r="H21573" s="559">
        <f t="shared" si="11973"/>
        <v>0</v>
      </c>
      <c r="I21573" s="567">
        <f t="shared" ref="I21573:N21573" si="12023">I21574+I21575</f>
        <v>0</v>
      </c>
      <c r="J21573" s="567">
        <f t="shared" si="12023"/>
        <v>0</v>
      </c>
      <c r="K21573" s="567">
        <f t="shared" si="12023"/>
        <v>0</v>
      </c>
      <c r="L21573" s="567">
        <f t="shared" si="12023"/>
        <v>0</v>
      </c>
      <c r="M21573" s="567">
        <f t="shared" si="12023"/>
        <v>0</v>
      </c>
      <c r="N21573" s="137">
        <f t="shared" si="12023"/>
        <v>0</v>
      </c>
      <c r="O21573" s="60" t="s">
        <v>71</v>
      </c>
      <c r="Q21573" s="49" t="s">
        <v>47</v>
      </c>
    </row>
    <row r="21574" spans="2:17" ht="20.25" customHeight="1">
      <c r="B21574" s="50" t="e">
        <f>IF((#REF!+#REF!+H21574)&lt;&gt;0,"a","b")</f>
        <v>#REF!</v>
      </c>
      <c r="C21574" s="54">
        <v>5</v>
      </c>
      <c r="D21574" s="54"/>
      <c r="F21574" s="89"/>
      <c r="G21574" s="95" t="s">
        <v>429</v>
      </c>
      <c r="H21574" s="558">
        <f t="shared" si="11973"/>
        <v>0</v>
      </c>
      <c r="I21574" s="554"/>
      <c r="J21574" s="554"/>
      <c r="K21574" s="554"/>
      <c r="L21574" s="554"/>
      <c r="M21574" s="554"/>
      <c r="N21574" s="154"/>
      <c r="O21574" s="60"/>
      <c r="Q21574" s="49" t="s">
        <v>47</v>
      </c>
    </row>
    <row r="21575" spans="2:17" ht="20.25" customHeight="1">
      <c r="B21575" s="50" t="e">
        <f>IF((#REF!+#REF!+H21575)&lt;&gt;0,"a","b")</f>
        <v>#REF!</v>
      </c>
      <c r="C21575" s="54">
        <v>5</v>
      </c>
      <c r="D21575" s="54"/>
      <c r="F21575" s="89"/>
      <c r="G21575" s="95" t="s">
        <v>430</v>
      </c>
      <c r="H21575" s="559">
        <f t="shared" si="11973"/>
        <v>0</v>
      </c>
      <c r="I21575" s="569">
        <f t="shared" ref="I21575:N21575" si="12024">I21576+I21577</f>
        <v>0</v>
      </c>
      <c r="J21575" s="569">
        <f t="shared" si="12024"/>
        <v>0</v>
      </c>
      <c r="K21575" s="569">
        <f t="shared" si="12024"/>
        <v>0</v>
      </c>
      <c r="L21575" s="569">
        <f t="shared" si="12024"/>
        <v>0</v>
      </c>
      <c r="M21575" s="569">
        <f t="shared" si="12024"/>
        <v>0</v>
      </c>
      <c r="N21575" s="142">
        <f t="shared" si="12024"/>
        <v>0</v>
      </c>
      <c r="O21575" s="60" t="s">
        <v>71</v>
      </c>
      <c r="Q21575" s="49" t="s">
        <v>47</v>
      </c>
    </row>
    <row r="21576" spans="2:17" ht="20.25" customHeight="1">
      <c r="B21576" s="50" t="e">
        <f>IF((#REF!+#REF!+H21576)&lt;&gt;0,"a","b")</f>
        <v>#REF!</v>
      </c>
      <c r="C21576" s="54">
        <v>6</v>
      </c>
      <c r="D21576" s="54"/>
      <c r="F21576" s="89"/>
      <c r="G21576" s="109" t="s">
        <v>431</v>
      </c>
      <c r="H21576" s="558">
        <f t="shared" si="11973"/>
        <v>0</v>
      </c>
      <c r="I21576" s="557"/>
      <c r="J21576" s="557"/>
      <c r="K21576" s="557"/>
      <c r="L21576" s="557"/>
      <c r="M21576" s="557"/>
      <c r="N21576" s="158"/>
      <c r="Q21576" s="49" t="s">
        <v>47</v>
      </c>
    </row>
    <row r="21577" spans="2:17" ht="20.25" customHeight="1">
      <c r="B21577" s="50" t="e">
        <f>IF((#REF!+#REF!+H21577)&lt;&gt;0,"a","b")</f>
        <v>#REF!</v>
      </c>
      <c r="C21577" s="54">
        <v>6</v>
      </c>
      <c r="D21577" s="54"/>
      <c r="F21577" s="89"/>
      <c r="G21577" s="109" t="s">
        <v>432</v>
      </c>
      <c r="H21577" s="558">
        <f t="shared" si="11973"/>
        <v>0</v>
      </c>
      <c r="I21577" s="557"/>
      <c r="J21577" s="557"/>
      <c r="K21577" s="557"/>
      <c r="L21577" s="557"/>
      <c r="M21577" s="557"/>
      <c r="N21577" s="158"/>
      <c r="Q21577" s="49" t="s">
        <v>47</v>
      </c>
    </row>
    <row r="21578" spans="2:17" ht="30.75" customHeight="1">
      <c r="B21578" s="50" t="e">
        <f>IF((#REF!+#REF!+H21578)&lt;&gt;0,"a","b")</f>
        <v>#REF!</v>
      </c>
      <c r="C21578" s="54">
        <v>3</v>
      </c>
      <c r="D21578" s="54"/>
      <c r="F21578" s="89"/>
      <c r="G21578" s="108" t="s">
        <v>433</v>
      </c>
      <c r="H21578" s="559">
        <f t="shared" si="11973"/>
        <v>0</v>
      </c>
      <c r="I21578" s="570">
        <f t="shared" ref="I21578:N21578" si="12025">I21579+I21580</f>
        <v>0</v>
      </c>
      <c r="J21578" s="570">
        <f t="shared" si="12025"/>
        <v>0</v>
      </c>
      <c r="K21578" s="570">
        <f t="shared" si="12025"/>
        <v>0</v>
      </c>
      <c r="L21578" s="570">
        <f t="shared" si="12025"/>
        <v>0</v>
      </c>
      <c r="M21578" s="570">
        <f t="shared" si="12025"/>
        <v>0</v>
      </c>
      <c r="N21578" s="140">
        <f t="shared" si="12025"/>
        <v>0</v>
      </c>
      <c r="O21578" s="60" t="s">
        <v>71</v>
      </c>
      <c r="Q21578" s="49" t="s">
        <v>47</v>
      </c>
    </row>
    <row r="21579" spans="2:17" ht="30.75" customHeight="1">
      <c r="B21579" s="50" t="e">
        <f>IF((#REF!+#REF!+H21579)&lt;&gt;0,"a","b")</f>
        <v>#REF!</v>
      </c>
      <c r="C21579" s="54">
        <v>4</v>
      </c>
      <c r="D21579" s="54"/>
      <c r="F21579" s="89"/>
      <c r="G21579" s="93" t="s">
        <v>434</v>
      </c>
      <c r="H21579" s="558">
        <f t="shared" si="11973"/>
        <v>0</v>
      </c>
      <c r="I21579" s="555"/>
      <c r="J21579" s="555"/>
      <c r="K21579" s="555"/>
      <c r="L21579" s="555"/>
      <c r="M21579" s="555"/>
      <c r="N21579" s="153"/>
      <c r="Q21579" s="49" t="s">
        <v>47</v>
      </c>
    </row>
    <row r="21580" spans="2:17" ht="30.75" customHeight="1">
      <c r="B21580" s="50" t="e">
        <f>IF((#REF!+#REF!+H21580)&lt;&gt;0,"a","b")</f>
        <v>#REF!</v>
      </c>
      <c r="C21580" s="54">
        <v>4</v>
      </c>
      <c r="D21580" s="54"/>
      <c r="F21580" s="89"/>
      <c r="G21580" s="93" t="s">
        <v>435</v>
      </c>
      <c r="H21580" s="559">
        <f t="shared" si="11973"/>
        <v>0</v>
      </c>
      <c r="I21580" s="567">
        <f t="shared" ref="I21580:N21580" si="12026">I21581+I21582+I21583+I21584</f>
        <v>0</v>
      </c>
      <c r="J21580" s="567">
        <f t="shared" si="12026"/>
        <v>0</v>
      </c>
      <c r="K21580" s="567">
        <f t="shared" si="12026"/>
        <v>0</v>
      </c>
      <c r="L21580" s="567">
        <f t="shared" si="12026"/>
        <v>0</v>
      </c>
      <c r="M21580" s="567">
        <f t="shared" si="12026"/>
        <v>0</v>
      </c>
      <c r="N21580" s="137">
        <f t="shared" si="12026"/>
        <v>0</v>
      </c>
      <c r="O21580" s="60" t="s">
        <v>71</v>
      </c>
      <c r="Q21580" s="49" t="s">
        <v>47</v>
      </c>
    </row>
    <row r="21581" spans="2:17" ht="30.75" customHeight="1">
      <c r="B21581" s="50" t="e">
        <f>IF((#REF!+#REF!+H21581)&lt;&gt;0,"a","b")</f>
        <v>#REF!</v>
      </c>
      <c r="C21581" s="54">
        <v>5</v>
      </c>
      <c r="D21581" s="54"/>
      <c r="F21581" s="89"/>
      <c r="G21581" s="95" t="s">
        <v>436</v>
      </c>
      <c r="H21581" s="558">
        <f t="shared" si="11973"/>
        <v>0</v>
      </c>
      <c r="I21581" s="554"/>
      <c r="J21581" s="554"/>
      <c r="K21581" s="554"/>
      <c r="L21581" s="554"/>
      <c r="M21581" s="554"/>
      <c r="N21581" s="154"/>
      <c r="Q21581" s="49" t="s">
        <v>47</v>
      </c>
    </row>
    <row r="21582" spans="2:17" ht="20.25" customHeight="1">
      <c r="B21582" s="50" t="e">
        <f>IF((#REF!+#REF!+H21582)&lt;&gt;0,"a","b")</f>
        <v>#REF!</v>
      </c>
      <c r="C21582" s="54">
        <v>5</v>
      </c>
      <c r="D21582" s="54"/>
      <c r="F21582" s="89"/>
      <c r="G21582" s="95" t="s">
        <v>437</v>
      </c>
      <c r="H21582" s="552">
        <f t="shared" si="11973"/>
        <v>0</v>
      </c>
      <c r="I21582" s="554"/>
      <c r="J21582" s="554"/>
      <c r="K21582" s="554"/>
      <c r="L21582" s="554"/>
      <c r="M21582" s="554"/>
      <c r="N21582" s="154"/>
      <c r="Q21582" s="49" t="s">
        <v>47</v>
      </c>
    </row>
    <row r="21583" spans="2:17" ht="20.25" customHeight="1">
      <c r="B21583" s="50" t="e">
        <f>IF((#REF!+#REF!+H21583)&lt;&gt;0,"a","b")</f>
        <v>#REF!</v>
      </c>
      <c r="C21583" s="54">
        <v>5</v>
      </c>
      <c r="D21583" s="54"/>
      <c r="F21583" s="89"/>
      <c r="G21583" s="95" t="s">
        <v>438</v>
      </c>
      <c r="H21583" s="552">
        <f t="shared" si="11973"/>
        <v>0</v>
      </c>
      <c r="I21583" s="554"/>
      <c r="J21583" s="554"/>
      <c r="K21583" s="554"/>
      <c r="L21583" s="554"/>
      <c r="M21583" s="554"/>
      <c r="N21583" s="154"/>
      <c r="Q21583" s="49" t="s">
        <v>47</v>
      </c>
    </row>
    <row r="21584" spans="2:17" ht="20.25" customHeight="1">
      <c r="B21584" s="50" t="e">
        <f>IF((#REF!+#REF!+H21584)&lt;&gt;0,"a","b")</f>
        <v>#REF!</v>
      </c>
      <c r="C21584" s="54">
        <v>5</v>
      </c>
      <c r="D21584" s="54"/>
      <c r="F21584" s="89"/>
      <c r="G21584" s="95" t="s">
        <v>307</v>
      </c>
      <c r="H21584" s="552">
        <f t="shared" si="11973"/>
        <v>0</v>
      </c>
      <c r="I21584" s="554"/>
      <c r="J21584" s="554"/>
      <c r="K21584" s="554"/>
      <c r="L21584" s="554"/>
      <c r="M21584" s="554"/>
      <c r="N21584" s="154"/>
      <c r="Q21584" s="49" t="s">
        <v>47</v>
      </c>
    </row>
    <row r="21585" spans="2:17" ht="20.25" customHeight="1">
      <c r="B21585" s="50" t="e">
        <f>IF((#REF!+#REF!+H21585)&lt;&gt;0,"a","b")</f>
        <v>#REF!</v>
      </c>
      <c r="C21585" s="54">
        <v>3</v>
      </c>
      <c r="D21585" s="54"/>
      <c r="F21585" s="89"/>
      <c r="G21585" s="108" t="s">
        <v>439</v>
      </c>
      <c r="H21585" s="561">
        <f t="shared" si="11973"/>
        <v>0</v>
      </c>
      <c r="I21585" s="562"/>
      <c r="J21585" s="562"/>
      <c r="K21585" s="562"/>
      <c r="L21585" s="562"/>
      <c r="M21585" s="562"/>
      <c r="N21585" s="161"/>
      <c r="Q21585" s="49" t="s">
        <v>47</v>
      </c>
    </row>
    <row r="21586" spans="2:17" ht="20.25" customHeight="1">
      <c r="B21586" s="50" t="e">
        <f>IF((#REF!+#REF!+H21586)&lt;&gt;0,"a","b")</f>
        <v>#REF!</v>
      </c>
      <c r="C21586" s="54">
        <v>3</v>
      </c>
      <c r="D21586" s="54"/>
      <c r="F21586" s="89"/>
      <c r="G21586" s="108" t="s">
        <v>440</v>
      </c>
      <c r="H21586" s="571">
        <f t="shared" si="11973"/>
        <v>0</v>
      </c>
      <c r="I21586" s="570">
        <f t="shared" ref="I21586:N21586" si="12027">I21587+I21588+I21589+I21592</f>
        <v>0</v>
      </c>
      <c r="J21586" s="570">
        <f t="shared" si="12027"/>
        <v>0</v>
      </c>
      <c r="K21586" s="570">
        <f t="shared" si="12027"/>
        <v>0</v>
      </c>
      <c r="L21586" s="570">
        <f t="shared" si="12027"/>
        <v>0</v>
      </c>
      <c r="M21586" s="570">
        <f t="shared" si="12027"/>
        <v>0</v>
      </c>
      <c r="N21586" s="140">
        <f t="shared" si="12027"/>
        <v>0</v>
      </c>
      <c r="O21586" s="60" t="s">
        <v>71</v>
      </c>
      <c r="Q21586" s="49" t="s">
        <v>47</v>
      </c>
    </row>
    <row r="21587" spans="2:17" ht="30.75" customHeight="1">
      <c r="B21587" s="50" t="e">
        <f>IF((#REF!+#REF!+H21587)&lt;&gt;0,"a","b")</f>
        <v>#REF!</v>
      </c>
      <c r="C21587" s="54">
        <v>4</v>
      </c>
      <c r="D21587" s="54"/>
      <c r="F21587" s="89"/>
      <c r="G21587" s="93" t="s">
        <v>441</v>
      </c>
      <c r="H21587" s="558">
        <f t="shared" si="11973"/>
        <v>0</v>
      </c>
      <c r="I21587" s="555"/>
      <c r="J21587" s="555"/>
      <c r="K21587" s="555"/>
      <c r="L21587" s="555"/>
      <c r="M21587" s="555"/>
      <c r="N21587" s="153"/>
      <c r="O21587" s="60"/>
      <c r="Q21587" s="49" t="s">
        <v>47</v>
      </c>
    </row>
    <row r="21588" spans="2:17" ht="20.25" customHeight="1">
      <c r="B21588" s="50" t="e">
        <f>IF((#REF!+#REF!+H21588)&lt;&gt;0,"a","b")</f>
        <v>#REF!</v>
      </c>
      <c r="C21588" s="54">
        <v>4</v>
      </c>
      <c r="D21588" s="54"/>
      <c r="F21588" s="89"/>
      <c r="G21588" s="93" t="s">
        <v>442</v>
      </c>
      <c r="H21588" s="558">
        <f t="shared" si="11973"/>
        <v>0</v>
      </c>
      <c r="I21588" s="555"/>
      <c r="J21588" s="555"/>
      <c r="K21588" s="555"/>
      <c r="L21588" s="555"/>
      <c r="M21588" s="555"/>
      <c r="N21588" s="153"/>
      <c r="O21588" s="60"/>
      <c r="Q21588" s="49" t="s">
        <v>47</v>
      </c>
    </row>
    <row r="21589" spans="2:17" ht="20.25" customHeight="1">
      <c r="B21589" s="50" t="e">
        <f>IF((#REF!+#REF!+H21589)&lt;&gt;0,"a","b")</f>
        <v>#REF!</v>
      </c>
      <c r="C21589" s="54">
        <v>4</v>
      </c>
      <c r="D21589" s="54"/>
      <c r="F21589" s="89"/>
      <c r="G21589" s="93" t="s">
        <v>443</v>
      </c>
      <c r="H21589" s="559">
        <f t="shared" si="11973"/>
        <v>0</v>
      </c>
      <c r="I21589" s="567">
        <f t="shared" ref="I21589:N21589" si="12028">I21590+I21591</f>
        <v>0</v>
      </c>
      <c r="J21589" s="567">
        <f t="shared" si="12028"/>
        <v>0</v>
      </c>
      <c r="K21589" s="567">
        <f t="shared" si="12028"/>
        <v>0</v>
      </c>
      <c r="L21589" s="567">
        <f t="shared" si="12028"/>
        <v>0</v>
      </c>
      <c r="M21589" s="567">
        <f t="shared" si="12028"/>
        <v>0</v>
      </c>
      <c r="N21589" s="137">
        <f t="shared" si="12028"/>
        <v>0</v>
      </c>
      <c r="O21589" s="60" t="s">
        <v>71</v>
      </c>
      <c r="Q21589" s="49" t="s">
        <v>47</v>
      </c>
    </row>
    <row r="21590" spans="2:17" ht="30.75" customHeight="1">
      <c r="B21590" s="50" t="e">
        <f>IF((#REF!+#REF!+H21590)&lt;&gt;0,"a","b")</f>
        <v>#REF!</v>
      </c>
      <c r="C21590" s="54">
        <v>5</v>
      </c>
      <c r="D21590" s="54"/>
      <c r="F21590" s="89"/>
      <c r="G21590" s="95" t="s">
        <v>444</v>
      </c>
      <c r="H21590" s="552">
        <f t="shared" si="11973"/>
        <v>0</v>
      </c>
      <c r="I21590" s="554"/>
      <c r="J21590" s="554"/>
      <c r="K21590" s="554"/>
      <c r="L21590" s="554"/>
      <c r="M21590" s="554"/>
      <c r="N21590" s="154"/>
      <c r="Q21590" s="49" t="s">
        <v>47</v>
      </c>
    </row>
    <row r="21591" spans="2:17" ht="20.25" customHeight="1">
      <c r="B21591" s="50" t="e">
        <f>IF((#REF!+#REF!+H21591)&lt;&gt;0,"a","b")</f>
        <v>#REF!</v>
      </c>
      <c r="C21591" s="54">
        <v>5</v>
      </c>
      <c r="D21591" s="54"/>
      <c r="F21591" s="89"/>
      <c r="G21591" s="95" t="s">
        <v>445</v>
      </c>
      <c r="H21591" s="552">
        <f t="shared" si="11973"/>
        <v>0</v>
      </c>
      <c r="I21591" s="554"/>
      <c r="J21591" s="554"/>
      <c r="K21591" s="554"/>
      <c r="L21591" s="554"/>
      <c r="M21591" s="554"/>
      <c r="N21591" s="154"/>
      <c r="Q21591" s="49" t="s">
        <v>47</v>
      </c>
    </row>
    <row r="21592" spans="2:17" ht="20.25" customHeight="1">
      <c r="B21592" s="50" t="e">
        <f>IF((#REF!+#REF!+H21592)&lt;&gt;0,"a","b")</f>
        <v>#REF!</v>
      </c>
      <c r="C21592" s="54">
        <v>4</v>
      </c>
      <c r="D21592" s="54"/>
      <c r="F21592" s="89"/>
      <c r="G21592" s="93" t="s">
        <v>446</v>
      </c>
      <c r="H21592" s="558">
        <f t="shared" si="11973"/>
        <v>0</v>
      </c>
      <c r="I21592" s="555"/>
      <c r="J21592" s="555"/>
      <c r="K21592" s="555"/>
      <c r="L21592" s="555"/>
      <c r="M21592" s="555"/>
      <c r="N21592" s="153"/>
      <c r="Q21592" s="49" t="s">
        <v>47</v>
      </c>
    </row>
    <row r="21593" spans="2:17" ht="20.25" customHeight="1">
      <c r="B21593" s="50" t="e">
        <f>IF((#REF!+#REF!+H21593)&lt;&gt;0,"a","b")</f>
        <v>#REF!</v>
      </c>
      <c r="C21593" s="54">
        <v>2</v>
      </c>
      <c r="D21593" s="68" t="s">
        <v>700</v>
      </c>
      <c r="F21593" s="127"/>
      <c r="G21593" s="117" t="s">
        <v>447</v>
      </c>
      <c r="H21593" s="572">
        <f t="shared" si="11973"/>
        <v>0</v>
      </c>
      <c r="I21593" s="573">
        <f t="shared" ref="I21593:N21593" si="12029">I21594+I21601+I21608</f>
        <v>0</v>
      </c>
      <c r="J21593" s="573">
        <f t="shared" si="12029"/>
        <v>0</v>
      </c>
      <c r="K21593" s="573">
        <f t="shared" si="12029"/>
        <v>0</v>
      </c>
      <c r="L21593" s="573">
        <f t="shared" si="12029"/>
        <v>0</v>
      </c>
      <c r="M21593" s="573">
        <f t="shared" si="12029"/>
        <v>0</v>
      </c>
      <c r="N21593" s="149">
        <f t="shared" si="12029"/>
        <v>0</v>
      </c>
      <c r="O21593" s="60" t="s">
        <v>71</v>
      </c>
    </row>
    <row r="21594" spans="2:17" ht="20.25" customHeight="1">
      <c r="B21594" s="50" t="e">
        <f>IF((#REF!+#REF!+H21594)&lt;&gt;0,"a","b")</f>
        <v>#REF!</v>
      </c>
      <c r="C21594" s="54">
        <v>3</v>
      </c>
      <c r="D21594" s="54"/>
      <c r="F21594" s="127"/>
      <c r="G21594" s="108" t="s">
        <v>448</v>
      </c>
      <c r="H21594" s="574">
        <f t="shared" si="11973"/>
        <v>0</v>
      </c>
      <c r="I21594" s="564">
        <f t="shared" ref="I21594:K21594" si="12030">SUM(I21595:I21600)</f>
        <v>0</v>
      </c>
      <c r="J21594" s="564">
        <f t="shared" si="12030"/>
        <v>0</v>
      </c>
      <c r="K21594" s="564">
        <f t="shared" si="12030"/>
        <v>0</v>
      </c>
      <c r="L21594" s="564">
        <f t="shared" ref="L21594:N21594" si="12031">SUM(L21595:L21600)</f>
        <v>0</v>
      </c>
      <c r="M21594" s="564">
        <f t="shared" si="12031"/>
        <v>0</v>
      </c>
      <c r="N21594" s="159">
        <f t="shared" si="12031"/>
        <v>0</v>
      </c>
      <c r="O21594" s="60" t="s">
        <v>71</v>
      </c>
    </row>
    <row r="21595" spans="2:17" ht="20.25" customHeight="1">
      <c r="B21595" s="50" t="e">
        <f>IF((#REF!+#REF!+H21595)&lt;&gt;0,"a","b")</f>
        <v>#REF!</v>
      </c>
      <c r="C21595" s="54">
        <v>4</v>
      </c>
      <c r="D21595" s="54"/>
      <c r="F21595" s="127"/>
      <c r="G21595" s="93" t="s">
        <v>449</v>
      </c>
      <c r="H21595" s="575">
        <f t="shared" si="11973"/>
        <v>0</v>
      </c>
      <c r="I21595" s="555"/>
      <c r="J21595" s="555"/>
      <c r="K21595" s="555"/>
      <c r="L21595" s="555"/>
      <c r="M21595" s="555"/>
      <c r="N21595" s="153"/>
    </row>
    <row r="21596" spans="2:17" ht="20.25" customHeight="1">
      <c r="B21596" s="50" t="e">
        <f>IF((#REF!+#REF!+H21596)&lt;&gt;0,"a","b")</f>
        <v>#REF!</v>
      </c>
      <c r="C21596" s="54">
        <v>4</v>
      </c>
      <c r="D21596" s="54"/>
      <c r="F21596" s="127"/>
      <c r="G21596" s="93" t="s">
        <v>450</v>
      </c>
      <c r="H21596" s="575">
        <f t="shared" si="11973"/>
        <v>0</v>
      </c>
      <c r="I21596" s="555"/>
      <c r="J21596" s="555"/>
      <c r="K21596" s="555"/>
      <c r="L21596" s="555"/>
      <c r="M21596" s="555"/>
      <c r="N21596" s="153"/>
    </row>
    <row r="21597" spans="2:17" ht="20.25" customHeight="1">
      <c r="B21597" s="50" t="e">
        <f>IF((#REF!+#REF!+H21597)&lt;&gt;0,"a","b")</f>
        <v>#REF!</v>
      </c>
      <c r="C21597" s="54">
        <v>4</v>
      </c>
      <c r="D21597" s="54"/>
      <c r="F21597" s="127"/>
      <c r="G21597" s="93" t="s">
        <v>305</v>
      </c>
      <c r="H21597" s="575">
        <f t="shared" si="11973"/>
        <v>0</v>
      </c>
      <c r="I21597" s="555"/>
      <c r="J21597" s="555"/>
      <c r="K21597" s="555"/>
      <c r="L21597" s="555"/>
      <c r="M21597" s="555"/>
      <c r="N21597" s="153"/>
    </row>
    <row r="21598" spans="2:17" ht="20.25" customHeight="1">
      <c r="B21598" s="50" t="e">
        <f>IF((#REF!+#REF!+H21598)&lt;&gt;0,"a","b")</f>
        <v>#REF!</v>
      </c>
      <c r="C21598" s="54">
        <v>4</v>
      </c>
      <c r="D21598" s="54"/>
      <c r="F21598" s="127"/>
      <c r="G21598" s="93" t="s">
        <v>451</v>
      </c>
      <c r="H21598" s="575">
        <f t="shared" si="11973"/>
        <v>0</v>
      </c>
      <c r="I21598" s="555"/>
      <c r="J21598" s="555"/>
      <c r="K21598" s="555"/>
      <c r="L21598" s="555"/>
      <c r="M21598" s="555"/>
      <c r="N21598" s="153"/>
    </row>
    <row r="21599" spans="2:17" ht="20.25" customHeight="1">
      <c r="B21599" s="50" t="e">
        <f>IF((#REF!+#REF!+H21599)&lt;&gt;0,"a","b")</f>
        <v>#REF!</v>
      </c>
      <c r="C21599" s="54">
        <v>4</v>
      </c>
      <c r="D21599" s="54"/>
      <c r="F21599" s="127"/>
      <c r="G21599" s="93" t="s">
        <v>452</v>
      </c>
      <c r="H21599" s="575">
        <f t="shared" si="11973"/>
        <v>0</v>
      </c>
      <c r="I21599" s="555"/>
      <c r="J21599" s="555"/>
      <c r="K21599" s="555"/>
      <c r="L21599" s="555"/>
      <c r="M21599" s="555"/>
      <c r="N21599" s="153"/>
    </row>
    <row r="21600" spans="2:17" ht="20.25" customHeight="1">
      <c r="B21600" s="50" t="e">
        <f>IF((#REF!+#REF!+H21600)&lt;&gt;0,"a","b")</f>
        <v>#REF!</v>
      </c>
      <c r="C21600" s="54">
        <v>4</v>
      </c>
      <c r="D21600" s="54"/>
      <c r="F21600" s="127"/>
      <c r="G21600" s="93" t="s">
        <v>453</v>
      </c>
      <c r="H21600" s="575">
        <f t="shared" si="11973"/>
        <v>0</v>
      </c>
      <c r="I21600" s="555"/>
      <c r="J21600" s="555"/>
      <c r="K21600" s="555"/>
      <c r="L21600" s="555"/>
      <c r="M21600" s="555"/>
      <c r="N21600" s="153"/>
    </row>
    <row r="21601" spans="2:15" ht="20.25" customHeight="1">
      <c r="B21601" s="50" t="e">
        <f>IF((#REF!+#REF!+H21601)&lt;&gt;0,"a","b")</f>
        <v>#REF!</v>
      </c>
      <c r="C21601" s="54">
        <v>3</v>
      </c>
      <c r="D21601" s="54"/>
      <c r="F21601" s="127"/>
      <c r="G21601" s="108" t="s">
        <v>304</v>
      </c>
      <c r="H21601" s="574">
        <f t="shared" si="11973"/>
        <v>0</v>
      </c>
      <c r="I21601" s="564">
        <f t="shared" ref="I21601:K21601" si="12032">SUM(I21602:I21607)</f>
        <v>0</v>
      </c>
      <c r="J21601" s="564">
        <f t="shared" si="12032"/>
        <v>0</v>
      </c>
      <c r="K21601" s="564">
        <f t="shared" si="12032"/>
        <v>0</v>
      </c>
      <c r="L21601" s="564">
        <f t="shared" ref="L21601:N21601" si="12033">SUM(L21602:L21607)</f>
        <v>0</v>
      </c>
      <c r="M21601" s="564">
        <f t="shared" si="12033"/>
        <v>0</v>
      </c>
      <c r="N21601" s="159">
        <f t="shared" si="12033"/>
        <v>0</v>
      </c>
      <c r="O21601" s="60" t="s">
        <v>71</v>
      </c>
    </row>
    <row r="21602" spans="2:15" ht="20.25" customHeight="1">
      <c r="B21602" s="50" t="e">
        <f>IF((#REF!+#REF!+H21602)&lt;&gt;0,"a","b")</f>
        <v>#REF!</v>
      </c>
      <c r="C21602" s="54">
        <v>4</v>
      </c>
      <c r="D21602" s="54"/>
      <c r="F21602" s="127"/>
      <c r="G21602" s="93" t="s">
        <v>449</v>
      </c>
      <c r="H21602" s="575">
        <f t="shared" si="11973"/>
        <v>0</v>
      </c>
      <c r="I21602" s="555"/>
      <c r="J21602" s="555"/>
      <c r="K21602" s="555"/>
      <c r="L21602" s="555"/>
      <c r="M21602" s="555"/>
      <c r="N21602" s="153"/>
    </row>
    <row r="21603" spans="2:15" ht="20.25" customHeight="1">
      <c r="B21603" s="50" t="e">
        <f>IF((#REF!+#REF!+H21603)&lt;&gt;0,"a","b")</f>
        <v>#REF!</v>
      </c>
      <c r="C21603" s="54">
        <v>4</v>
      </c>
      <c r="D21603" s="54"/>
      <c r="F21603" s="127"/>
      <c r="G21603" s="93" t="s">
        <v>450</v>
      </c>
      <c r="H21603" s="575">
        <f t="shared" si="11973"/>
        <v>0</v>
      </c>
      <c r="I21603" s="555"/>
      <c r="J21603" s="555"/>
      <c r="K21603" s="555"/>
      <c r="L21603" s="555"/>
      <c r="M21603" s="555"/>
      <c r="N21603" s="153"/>
    </row>
    <row r="21604" spans="2:15" ht="20.25" customHeight="1">
      <c r="B21604" s="50" t="e">
        <f>IF((#REF!+#REF!+H21604)&lt;&gt;0,"a","b")</f>
        <v>#REF!</v>
      </c>
      <c r="C21604" s="54">
        <v>4</v>
      </c>
      <c r="D21604" s="54"/>
      <c r="F21604" s="127"/>
      <c r="G21604" s="93" t="s">
        <v>305</v>
      </c>
      <c r="H21604" s="575">
        <f t="shared" si="11973"/>
        <v>0</v>
      </c>
      <c r="I21604" s="555"/>
      <c r="J21604" s="555"/>
      <c r="K21604" s="555"/>
      <c r="L21604" s="555"/>
      <c r="M21604" s="555"/>
      <c r="N21604" s="153"/>
    </row>
    <row r="21605" spans="2:15" ht="20.25" customHeight="1">
      <c r="B21605" s="50" t="e">
        <f>IF((#REF!+#REF!+H21605)&lt;&gt;0,"a","b")</f>
        <v>#REF!</v>
      </c>
      <c r="C21605" s="54">
        <v>4</v>
      </c>
      <c r="D21605" s="54"/>
      <c r="F21605" s="127"/>
      <c r="G21605" s="93" t="s">
        <v>454</v>
      </c>
      <c r="H21605" s="575">
        <f t="shared" si="11973"/>
        <v>0</v>
      </c>
      <c r="I21605" s="555"/>
      <c r="J21605" s="555"/>
      <c r="K21605" s="555"/>
      <c r="L21605" s="555"/>
      <c r="M21605" s="555"/>
      <c r="N21605" s="153"/>
    </row>
    <row r="21606" spans="2:15" ht="20.25" customHeight="1">
      <c r="B21606" s="50" t="e">
        <f>IF((#REF!+#REF!+H21606)&lt;&gt;0,"a","b")</f>
        <v>#REF!</v>
      </c>
      <c r="C21606" s="54">
        <v>4</v>
      </c>
      <c r="D21606" s="54"/>
      <c r="F21606" s="127"/>
      <c r="G21606" s="93" t="s">
        <v>452</v>
      </c>
      <c r="H21606" s="575">
        <f t="shared" si="11973"/>
        <v>0</v>
      </c>
      <c r="I21606" s="555"/>
      <c r="J21606" s="555"/>
      <c r="K21606" s="555"/>
      <c r="L21606" s="555"/>
      <c r="M21606" s="555"/>
      <c r="N21606" s="153"/>
    </row>
    <row r="21607" spans="2:15" ht="20.25" customHeight="1">
      <c r="B21607" s="50" t="e">
        <f>IF((#REF!+#REF!+H21607)&lt;&gt;0,"a","b")</f>
        <v>#REF!</v>
      </c>
      <c r="C21607" s="54">
        <v>4</v>
      </c>
      <c r="D21607" s="54"/>
      <c r="F21607" s="127"/>
      <c r="G21607" s="93" t="s">
        <v>453</v>
      </c>
      <c r="H21607" s="575">
        <f t="shared" si="11973"/>
        <v>0</v>
      </c>
      <c r="I21607" s="555"/>
      <c r="J21607" s="555"/>
      <c r="K21607" s="555"/>
      <c r="L21607" s="555"/>
      <c r="M21607" s="555"/>
      <c r="N21607" s="153"/>
    </row>
    <row r="21608" spans="2:15" ht="20.25" customHeight="1">
      <c r="B21608" s="50" t="e">
        <f>IF((#REF!+#REF!+H21608)&lt;&gt;0,"a","b")</f>
        <v>#REF!</v>
      </c>
      <c r="C21608" s="54">
        <v>3</v>
      </c>
      <c r="D21608" s="54"/>
      <c r="F21608" s="89"/>
      <c r="G21608" s="108" t="s">
        <v>306</v>
      </c>
      <c r="H21608" s="576">
        <f t="shared" si="11973"/>
        <v>0</v>
      </c>
      <c r="I21608" s="562"/>
      <c r="J21608" s="562"/>
      <c r="K21608" s="562"/>
      <c r="L21608" s="562"/>
      <c r="M21608" s="562"/>
      <c r="N21608" s="166"/>
    </row>
    <row r="21609" spans="2:15" ht="20.25" customHeight="1">
      <c r="B21609" s="50" t="e">
        <f>IF((#REF!+#REF!+H21609)&lt;&gt;0,"a","b")</f>
        <v>#REF!</v>
      </c>
      <c r="C21609" s="54">
        <v>2</v>
      </c>
      <c r="D21609" s="68" t="s">
        <v>701</v>
      </c>
      <c r="F21609" s="89"/>
      <c r="G21609" s="117" t="s">
        <v>455</v>
      </c>
      <c r="H21609" s="572">
        <f t="shared" si="11973"/>
        <v>0</v>
      </c>
      <c r="I21609" s="573">
        <f t="shared" ref="I21609:N21609" si="12034">I21610+I21618</f>
        <v>0</v>
      </c>
      <c r="J21609" s="573">
        <f t="shared" si="12034"/>
        <v>0</v>
      </c>
      <c r="K21609" s="573">
        <f t="shared" si="12034"/>
        <v>0</v>
      </c>
      <c r="L21609" s="573">
        <f t="shared" si="12034"/>
        <v>0</v>
      </c>
      <c r="M21609" s="573">
        <f t="shared" si="12034"/>
        <v>0</v>
      </c>
      <c r="N21609" s="149">
        <f t="shared" si="12034"/>
        <v>0</v>
      </c>
      <c r="O21609" s="60" t="s">
        <v>71</v>
      </c>
    </row>
    <row r="21610" spans="2:15" ht="20.25" customHeight="1">
      <c r="B21610" s="50" t="e">
        <f>IF((#REF!+#REF!+H21610)&lt;&gt;0,"a","b")</f>
        <v>#REF!</v>
      </c>
      <c r="C21610" s="54">
        <v>3</v>
      </c>
      <c r="D21610" s="54"/>
      <c r="F21610" s="89"/>
      <c r="G21610" s="108" t="s">
        <v>448</v>
      </c>
      <c r="H21610" s="574">
        <f t="shared" si="11973"/>
        <v>0</v>
      </c>
      <c r="I21610" s="564">
        <f t="shared" ref="I21610:K21610" si="12035">SUM(I21611:I21617)</f>
        <v>0</v>
      </c>
      <c r="J21610" s="564">
        <f t="shared" si="12035"/>
        <v>0</v>
      </c>
      <c r="K21610" s="564">
        <f t="shared" si="12035"/>
        <v>0</v>
      </c>
      <c r="L21610" s="564">
        <f t="shared" ref="L21610:N21610" si="12036">SUM(L21611:L21617)</f>
        <v>0</v>
      </c>
      <c r="M21610" s="564">
        <f t="shared" si="12036"/>
        <v>0</v>
      </c>
      <c r="N21610" s="159">
        <f t="shared" si="12036"/>
        <v>0</v>
      </c>
      <c r="O21610" s="60" t="s">
        <v>71</v>
      </c>
    </row>
    <row r="21611" spans="2:15" ht="20.25" customHeight="1">
      <c r="B21611" s="50" t="e">
        <f>IF((#REF!+#REF!+H21611)&lt;&gt;0,"a","b")</f>
        <v>#REF!</v>
      </c>
      <c r="C21611" s="54">
        <v>4</v>
      </c>
      <c r="D21611" s="54"/>
      <c r="F21611" s="89"/>
      <c r="G21611" s="93" t="s">
        <v>456</v>
      </c>
      <c r="H21611" s="575">
        <f t="shared" si="11973"/>
        <v>0</v>
      </c>
      <c r="I21611" s="555"/>
      <c r="J21611" s="555"/>
      <c r="K21611" s="555"/>
      <c r="L21611" s="555"/>
      <c r="M21611" s="555"/>
      <c r="N21611" s="153"/>
    </row>
    <row r="21612" spans="2:15" ht="20.25" customHeight="1">
      <c r="B21612" s="50" t="e">
        <f>IF((#REF!+#REF!+H21612)&lt;&gt;0,"a","b")</f>
        <v>#REF!</v>
      </c>
      <c r="C21612" s="54">
        <v>4</v>
      </c>
      <c r="D21612" s="54"/>
      <c r="F21612" s="89"/>
      <c r="G21612" s="93" t="s">
        <v>303</v>
      </c>
      <c r="H21612" s="575">
        <f t="shared" si="11973"/>
        <v>0</v>
      </c>
      <c r="I21612" s="555"/>
      <c r="J21612" s="555"/>
      <c r="K21612" s="555"/>
      <c r="L21612" s="555"/>
      <c r="M21612" s="555"/>
      <c r="N21612" s="153"/>
    </row>
    <row r="21613" spans="2:15" ht="20.25" customHeight="1">
      <c r="B21613" s="50" t="e">
        <f>IF((#REF!+#REF!+H21613)&lt;&gt;0,"a","b")</f>
        <v>#REF!</v>
      </c>
      <c r="C21613" s="54">
        <v>4</v>
      </c>
      <c r="D21613" s="54"/>
      <c r="F21613" s="89"/>
      <c r="G21613" s="93" t="s">
        <v>450</v>
      </c>
      <c r="H21613" s="575">
        <f t="shared" si="11973"/>
        <v>0</v>
      </c>
      <c r="I21613" s="555"/>
      <c r="J21613" s="555"/>
      <c r="K21613" s="555"/>
      <c r="L21613" s="555"/>
      <c r="M21613" s="555"/>
      <c r="N21613" s="153"/>
    </row>
    <row r="21614" spans="2:15" ht="30.75" customHeight="1">
      <c r="B21614" s="50" t="e">
        <f>IF((#REF!+#REF!+H21614)&lt;&gt;0,"a","b")</f>
        <v>#REF!</v>
      </c>
      <c r="C21614" s="54">
        <v>4</v>
      </c>
      <c r="D21614" s="54"/>
      <c r="F21614" s="89"/>
      <c r="G21614" s="93" t="s">
        <v>457</v>
      </c>
      <c r="H21614" s="575">
        <f t="shared" si="11973"/>
        <v>0</v>
      </c>
      <c r="I21614" s="555"/>
      <c r="J21614" s="555"/>
      <c r="K21614" s="555"/>
      <c r="L21614" s="555"/>
      <c r="M21614" s="555"/>
      <c r="N21614" s="153"/>
    </row>
    <row r="21615" spans="2:15" ht="20.25" customHeight="1">
      <c r="B21615" s="50" t="e">
        <f>IF((#REF!+#REF!+H21615)&lt;&gt;0,"a","b")</f>
        <v>#REF!</v>
      </c>
      <c r="C21615" s="54">
        <v>4</v>
      </c>
      <c r="D21615" s="54"/>
      <c r="F21615" s="89"/>
      <c r="G21615" s="93" t="s">
        <v>451</v>
      </c>
      <c r="H21615" s="575">
        <f t="shared" si="11973"/>
        <v>0</v>
      </c>
      <c r="I21615" s="555"/>
      <c r="J21615" s="555"/>
      <c r="K21615" s="555"/>
      <c r="L21615" s="555"/>
      <c r="M21615" s="555"/>
      <c r="N21615" s="153"/>
    </row>
    <row r="21616" spans="2:15" ht="20.25" customHeight="1">
      <c r="B21616" s="50" t="e">
        <f>IF((#REF!+#REF!+H21616)&lt;&gt;0,"a","b")</f>
        <v>#REF!</v>
      </c>
      <c r="C21616" s="54">
        <v>4</v>
      </c>
      <c r="D21616" s="54"/>
      <c r="F21616" s="89"/>
      <c r="G21616" s="93" t="s">
        <v>452</v>
      </c>
      <c r="H21616" s="575">
        <f t="shared" si="11973"/>
        <v>0</v>
      </c>
      <c r="I21616" s="555"/>
      <c r="J21616" s="555"/>
      <c r="K21616" s="555"/>
      <c r="L21616" s="555"/>
      <c r="M21616" s="555"/>
      <c r="N21616" s="153"/>
    </row>
    <row r="21617" spans="2:17" ht="20.25" customHeight="1">
      <c r="B21617" s="50" t="e">
        <f>IF((#REF!+#REF!+H21617)&lt;&gt;0,"a","b")</f>
        <v>#REF!</v>
      </c>
      <c r="C21617" s="54">
        <v>4</v>
      </c>
      <c r="D21617" s="54"/>
      <c r="F21617" s="89"/>
      <c r="G21617" s="93" t="s">
        <v>458</v>
      </c>
      <c r="H21617" s="575">
        <f t="shared" si="11973"/>
        <v>0</v>
      </c>
      <c r="I21617" s="562"/>
      <c r="J21617" s="562"/>
      <c r="K21617" s="562"/>
      <c r="L21617" s="562"/>
      <c r="M21617" s="562"/>
      <c r="N21617" s="166"/>
    </row>
    <row r="21618" spans="2:17" ht="20.25" customHeight="1">
      <c r="B21618" s="50" t="e">
        <f>IF((#REF!+#REF!+H21618)&lt;&gt;0,"a","b")</f>
        <v>#REF!</v>
      </c>
      <c r="C21618" s="54">
        <v>3</v>
      </c>
      <c r="D21618" s="54"/>
      <c r="F21618" s="89"/>
      <c r="G21618" s="108" t="s">
        <v>304</v>
      </c>
      <c r="H21618" s="574">
        <f t="shared" si="11973"/>
        <v>0</v>
      </c>
      <c r="I21618" s="564">
        <f t="shared" ref="I21618:K21618" si="12037">SUM(I21619:I21625)</f>
        <v>0</v>
      </c>
      <c r="J21618" s="564">
        <f t="shared" si="12037"/>
        <v>0</v>
      </c>
      <c r="K21618" s="564">
        <f t="shared" si="12037"/>
        <v>0</v>
      </c>
      <c r="L21618" s="564">
        <f t="shared" ref="L21618:N21618" si="12038">SUM(L21619:L21625)</f>
        <v>0</v>
      </c>
      <c r="M21618" s="564">
        <f t="shared" si="12038"/>
        <v>0</v>
      </c>
      <c r="N21618" s="159">
        <f t="shared" si="12038"/>
        <v>0</v>
      </c>
      <c r="O21618" s="60" t="s">
        <v>71</v>
      </c>
    </row>
    <row r="21619" spans="2:17" ht="20.25" customHeight="1">
      <c r="B21619" s="50" t="e">
        <f>IF((#REF!+#REF!+H21619)&lt;&gt;0,"a","b")</f>
        <v>#REF!</v>
      </c>
      <c r="C21619" s="54">
        <v>4</v>
      </c>
      <c r="D21619" s="54"/>
      <c r="F21619" s="89"/>
      <c r="G21619" s="93" t="s">
        <v>456</v>
      </c>
      <c r="H21619" s="575">
        <f t="shared" si="11973"/>
        <v>0</v>
      </c>
      <c r="I21619" s="555"/>
      <c r="J21619" s="555"/>
      <c r="K21619" s="555"/>
      <c r="L21619" s="555"/>
      <c r="M21619" s="555"/>
      <c r="N21619" s="153"/>
    </row>
    <row r="21620" spans="2:17" ht="20.25" customHeight="1">
      <c r="B21620" s="50" t="e">
        <f>IF((#REF!+#REF!+H21620)&lt;&gt;0,"a","b")</f>
        <v>#REF!</v>
      </c>
      <c r="C21620" s="54">
        <v>4</v>
      </c>
      <c r="D21620" s="54"/>
      <c r="F21620" s="89"/>
      <c r="G21620" s="93" t="s">
        <v>303</v>
      </c>
      <c r="H21620" s="575">
        <f t="shared" si="11973"/>
        <v>0</v>
      </c>
      <c r="I21620" s="555"/>
      <c r="J21620" s="555"/>
      <c r="K21620" s="555"/>
      <c r="L21620" s="555"/>
      <c r="M21620" s="555"/>
      <c r="N21620" s="153"/>
    </row>
    <row r="21621" spans="2:17" ht="20.25" customHeight="1">
      <c r="B21621" s="50" t="e">
        <f>IF((#REF!+#REF!+H21621)&lt;&gt;0,"a","b")</f>
        <v>#REF!</v>
      </c>
      <c r="C21621" s="54">
        <v>4</v>
      </c>
      <c r="D21621" s="54"/>
      <c r="F21621" s="89"/>
      <c r="G21621" s="93" t="s">
        <v>450</v>
      </c>
      <c r="H21621" s="575">
        <f t="shared" si="11973"/>
        <v>0</v>
      </c>
      <c r="I21621" s="555"/>
      <c r="J21621" s="555"/>
      <c r="K21621" s="555"/>
      <c r="L21621" s="555"/>
      <c r="M21621" s="555"/>
      <c r="N21621" s="153"/>
    </row>
    <row r="21622" spans="2:17" ht="30.75" customHeight="1">
      <c r="B21622" s="50" t="e">
        <f>IF((#REF!+#REF!+H21622)&lt;&gt;0,"a","b")</f>
        <v>#REF!</v>
      </c>
      <c r="C21622" s="54">
        <v>4</v>
      </c>
      <c r="D21622" s="54"/>
      <c r="F21622" s="89"/>
      <c r="G21622" s="93" t="s">
        <v>457</v>
      </c>
      <c r="H21622" s="575">
        <f t="shared" si="11973"/>
        <v>0</v>
      </c>
      <c r="I21622" s="555"/>
      <c r="J21622" s="555"/>
      <c r="K21622" s="555"/>
      <c r="L21622" s="555"/>
      <c r="M21622" s="555"/>
      <c r="N21622" s="153"/>
    </row>
    <row r="21623" spans="2:17" ht="20.25" customHeight="1">
      <c r="B21623" s="50" t="e">
        <f>IF((#REF!+#REF!+H21623)&lt;&gt;0,"a","b")</f>
        <v>#REF!</v>
      </c>
      <c r="C21623" s="54">
        <v>4</v>
      </c>
      <c r="D21623" s="54"/>
      <c r="F21623" s="89"/>
      <c r="G21623" s="93" t="s">
        <v>459</v>
      </c>
      <c r="H21623" s="575">
        <f t="shared" si="11973"/>
        <v>0</v>
      </c>
      <c r="I21623" s="555"/>
      <c r="J21623" s="555"/>
      <c r="K21623" s="555"/>
      <c r="L21623" s="555"/>
      <c r="M21623" s="555"/>
      <c r="N21623" s="153"/>
    </row>
    <row r="21624" spans="2:17" ht="20.25" customHeight="1">
      <c r="B21624" s="50" t="e">
        <f>IF((#REF!+#REF!+H21624)&lt;&gt;0,"a","b")</f>
        <v>#REF!</v>
      </c>
      <c r="C21624" s="54">
        <v>4</v>
      </c>
      <c r="D21624" s="54"/>
      <c r="F21624" s="89"/>
      <c r="G21624" s="93" t="s">
        <v>452</v>
      </c>
      <c r="H21624" s="575">
        <f t="shared" si="11973"/>
        <v>0</v>
      </c>
      <c r="I21624" s="555"/>
      <c r="J21624" s="555"/>
      <c r="K21624" s="555"/>
      <c r="L21624" s="555"/>
      <c r="M21624" s="555"/>
      <c r="N21624" s="153"/>
    </row>
    <row r="21625" spans="2:17" ht="21" customHeight="1">
      <c r="B21625" s="50" t="e">
        <f>IF((#REF!+#REF!+H21625)&lt;&gt;0,"a","b")</f>
        <v>#REF!</v>
      </c>
      <c r="C21625" s="54">
        <v>4</v>
      </c>
      <c r="D21625" s="54"/>
      <c r="F21625" s="89"/>
      <c r="G21625" s="93" t="s">
        <v>458</v>
      </c>
      <c r="H21625" s="575">
        <f t="shared" si="11973"/>
        <v>0</v>
      </c>
      <c r="I21625" s="555"/>
      <c r="J21625" s="555"/>
      <c r="K21625" s="555"/>
      <c r="L21625" s="555"/>
      <c r="M21625" s="555"/>
      <c r="N21625" s="153"/>
    </row>
    <row r="21626" spans="2:17" ht="82.5" customHeight="1">
      <c r="B21626" s="50" t="e">
        <f>IF((#REF!+#REF!+H21626)&lt;&gt;0,"a","b")</f>
        <v>#REF!</v>
      </c>
      <c r="C21626" s="54">
        <v>1</v>
      </c>
      <c r="D21626" s="68"/>
      <c r="E21626" s="45"/>
      <c r="F21626" s="603" t="s">
        <v>2502</v>
      </c>
      <c r="G21626" s="115" t="s">
        <v>2506</v>
      </c>
      <c r="H21626" s="360">
        <f t="shared" ref="H21626:H21816" si="12039">I21626+J21626</f>
        <v>2</v>
      </c>
      <c r="I21626" s="380">
        <f t="shared" ref="I21626:N21626" si="12040">I21628+I21760+I21823+I21839</f>
        <v>2</v>
      </c>
      <c r="J21626" s="380">
        <f t="shared" si="12040"/>
        <v>0</v>
      </c>
      <c r="K21626" s="380">
        <f t="shared" si="12040"/>
        <v>2</v>
      </c>
      <c r="L21626" s="380">
        <f t="shared" si="12040"/>
        <v>2</v>
      </c>
      <c r="M21626" s="380">
        <f t="shared" si="12040"/>
        <v>2</v>
      </c>
      <c r="N21626" s="147">
        <f t="shared" si="12040"/>
        <v>0</v>
      </c>
      <c r="O21626" s="60" t="s">
        <v>71</v>
      </c>
      <c r="Q21626" s="55">
        <v>1</v>
      </c>
    </row>
    <row r="21627" spans="2:17" ht="21" customHeight="1">
      <c r="B21627" s="50" t="e">
        <f>IF((#REF!+#REF!+H21627)&lt;&gt;0,"a","b")</f>
        <v>#REF!</v>
      </c>
      <c r="C21627" s="54">
        <v>2</v>
      </c>
      <c r="D21627" s="68" t="s">
        <v>696</v>
      </c>
      <c r="F21627" s="123"/>
      <c r="G21627" s="124" t="s">
        <v>255</v>
      </c>
      <c r="H21627" s="577">
        <f t="shared" si="12039"/>
        <v>0</v>
      </c>
      <c r="I21627" s="551"/>
      <c r="J21627" s="551"/>
      <c r="K21627" s="551"/>
      <c r="L21627" s="551"/>
      <c r="M21627" s="551"/>
      <c r="N21627" s="148"/>
    </row>
    <row r="21628" spans="2:17" ht="20.25" customHeight="1">
      <c r="B21628" s="50" t="e">
        <f>IF((#REF!+#REF!+H21628)&lt;&gt;0,"a","b")</f>
        <v>#REF!</v>
      </c>
      <c r="C21628" s="54">
        <v>2</v>
      </c>
      <c r="D21628" s="68" t="s">
        <v>697</v>
      </c>
      <c r="E21628" s="45">
        <v>71011</v>
      </c>
      <c r="F21628" s="374"/>
      <c r="G21628" s="117" t="s">
        <v>256</v>
      </c>
      <c r="H21628" s="360">
        <f t="shared" si="12039"/>
        <v>2</v>
      </c>
      <c r="I21628" s="380">
        <f t="shared" ref="I21628:N21628" si="12041">I21629+I21640+I21708+I21716+I21717+I21727+I21737+I21707</f>
        <v>2</v>
      </c>
      <c r="J21628" s="380">
        <f t="shared" si="12041"/>
        <v>0</v>
      </c>
      <c r="K21628" s="380">
        <f t="shared" si="12041"/>
        <v>2</v>
      </c>
      <c r="L21628" s="380">
        <f t="shared" si="12041"/>
        <v>2</v>
      </c>
      <c r="M21628" s="380">
        <f t="shared" si="12041"/>
        <v>2</v>
      </c>
      <c r="N21628" s="149">
        <f t="shared" si="12041"/>
        <v>0</v>
      </c>
      <c r="O21628" s="60" t="s">
        <v>71</v>
      </c>
    </row>
    <row r="21629" spans="2:17" ht="20.25" customHeight="1">
      <c r="B21629" s="50" t="e">
        <f>IF((#REF!+#REF!+H21629)&lt;&gt;0,"a","b")</f>
        <v>#REF!</v>
      </c>
      <c r="C21629" s="54">
        <v>31</v>
      </c>
      <c r="D21629" s="68" t="s">
        <v>698</v>
      </c>
      <c r="F21629" s="89"/>
      <c r="G21629" s="90" t="s">
        <v>257</v>
      </c>
      <c r="H21629" s="578">
        <f t="shared" si="12039"/>
        <v>0</v>
      </c>
      <c r="I21629" s="564">
        <f t="shared" ref="I21629:N21629" si="12042">I21630+I21639</f>
        <v>0</v>
      </c>
      <c r="J21629" s="564">
        <f t="shared" si="12042"/>
        <v>0</v>
      </c>
      <c r="K21629" s="564">
        <f t="shared" si="12042"/>
        <v>0</v>
      </c>
      <c r="L21629" s="564">
        <f t="shared" si="12042"/>
        <v>0</v>
      </c>
      <c r="M21629" s="564">
        <f t="shared" si="12042"/>
        <v>0</v>
      </c>
      <c r="N21629" s="150">
        <f t="shared" si="12042"/>
        <v>0</v>
      </c>
      <c r="O21629" s="60" t="s">
        <v>71</v>
      </c>
    </row>
    <row r="21630" spans="2:17" ht="20.25" customHeight="1">
      <c r="B21630" s="50" t="e">
        <f>IF((#REF!+#REF!+H21630)&lt;&gt;0,"a","b")</f>
        <v>#REF!</v>
      </c>
      <c r="C21630" s="54">
        <v>4</v>
      </c>
      <c r="D21630" s="54"/>
      <c r="F21630" s="92"/>
      <c r="G21630" s="93" t="s">
        <v>258</v>
      </c>
      <c r="H21630" s="578">
        <f t="shared" si="12039"/>
        <v>0</v>
      </c>
      <c r="I21630" s="565">
        <f t="shared" ref="I21630:N21630" si="12043">I21631+I21638</f>
        <v>0</v>
      </c>
      <c r="J21630" s="565">
        <f t="shared" si="12043"/>
        <v>0</v>
      </c>
      <c r="K21630" s="565">
        <f t="shared" si="12043"/>
        <v>0</v>
      </c>
      <c r="L21630" s="565">
        <f t="shared" si="12043"/>
        <v>0</v>
      </c>
      <c r="M21630" s="565">
        <f t="shared" si="12043"/>
        <v>0</v>
      </c>
      <c r="N21630" s="151">
        <f t="shared" si="12043"/>
        <v>0</v>
      </c>
      <c r="O21630" s="60" t="s">
        <v>71</v>
      </c>
    </row>
    <row r="21631" spans="2:17" ht="20.25" customHeight="1">
      <c r="B21631" s="50" t="e">
        <f>IF((#REF!+#REF!+H21631)&lt;&gt;0,"a","b")</f>
        <v>#REF!</v>
      </c>
      <c r="C21631" s="54">
        <v>5</v>
      </c>
      <c r="D21631" s="54"/>
      <c r="F21631" s="89"/>
      <c r="G21631" s="95" t="s">
        <v>259</v>
      </c>
      <c r="H21631" s="578">
        <f t="shared" si="12039"/>
        <v>0</v>
      </c>
      <c r="I21631" s="560">
        <f t="shared" ref="I21631:K21631" si="12044">SUM(I21632:I21637)</f>
        <v>0</v>
      </c>
      <c r="J21631" s="560">
        <f t="shared" si="12044"/>
        <v>0</v>
      </c>
      <c r="K21631" s="560">
        <f t="shared" si="12044"/>
        <v>0</v>
      </c>
      <c r="L21631" s="560">
        <f t="shared" ref="L21631:N21631" si="12045">SUM(L21632:L21637)</f>
        <v>0</v>
      </c>
      <c r="M21631" s="560">
        <f t="shared" si="12045"/>
        <v>0</v>
      </c>
      <c r="N21631" s="152">
        <f t="shared" si="12045"/>
        <v>0</v>
      </c>
      <c r="O21631" s="60" t="s">
        <v>71</v>
      </c>
    </row>
    <row r="21632" spans="2:17" ht="20.25" customHeight="1">
      <c r="B21632" s="50" t="e">
        <f>IF((#REF!+#REF!+H21632)&lt;&gt;0,"a","b")</f>
        <v>#REF!</v>
      </c>
      <c r="C21632" s="54">
        <v>6</v>
      </c>
      <c r="D21632" s="54"/>
      <c r="F21632" s="89"/>
      <c r="G21632" s="97" t="s">
        <v>260</v>
      </c>
      <c r="H21632" s="579">
        <f t="shared" si="12039"/>
        <v>0</v>
      </c>
      <c r="I21632" s="553"/>
      <c r="J21632" s="553"/>
      <c r="K21632" s="553"/>
      <c r="L21632" s="553"/>
      <c r="M21632" s="553"/>
      <c r="N21632" s="138"/>
    </row>
    <row r="21633" spans="2:15" ht="20.25" customHeight="1">
      <c r="B21633" s="50" t="e">
        <f>IF((#REF!+#REF!+H21633)&lt;&gt;0,"a","b")</f>
        <v>#REF!</v>
      </c>
      <c r="C21633" s="54">
        <v>6</v>
      </c>
      <c r="D21633" s="54"/>
      <c r="F21633" s="89"/>
      <c r="G21633" s="97" t="s">
        <v>261</v>
      </c>
      <c r="H21633" s="552">
        <f t="shared" si="12039"/>
        <v>0</v>
      </c>
      <c r="I21633" s="553"/>
      <c r="J21633" s="553"/>
      <c r="K21633" s="553"/>
      <c r="L21633" s="553"/>
      <c r="M21633" s="553"/>
      <c r="N21633" s="138"/>
    </row>
    <row r="21634" spans="2:15" ht="20.25" customHeight="1">
      <c r="B21634" s="50" t="e">
        <f>IF((#REF!+#REF!+H21634)&lt;&gt;0,"a","b")</f>
        <v>#REF!</v>
      </c>
      <c r="C21634" s="54">
        <v>6</v>
      </c>
      <c r="D21634" s="54"/>
      <c r="F21634" s="89"/>
      <c r="G21634" s="97" t="s">
        <v>262</v>
      </c>
      <c r="H21634" s="558">
        <f t="shared" si="12039"/>
        <v>0</v>
      </c>
      <c r="I21634" s="553"/>
      <c r="J21634" s="553"/>
      <c r="K21634" s="553"/>
      <c r="L21634" s="553"/>
      <c r="M21634" s="553"/>
      <c r="N21634" s="138"/>
    </row>
    <row r="21635" spans="2:15" ht="20.25" customHeight="1">
      <c r="B21635" s="50" t="e">
        <f>IF((#REF!+#REF!+H21635)&lt;&gt;0,"a","b")</f>
        <v>#REF!</v>
      </c>
      <c r="C21635" s="54">
        <v>6</v>
      </c>
      <c r="D21635" s="54"/>
      <c r="F21635" s="89"/>
      <c r="G21635" s="97" t="s">
        <v>263</v>
      </c>
      <c r="H21635" s="558">
        <f t="shared" si="12039"/>
        <v>0</v>
      </c>
      <c r="I21635" s="553"/>
      <c r="J21635" s="553"/>
      <c r="K21635" s="553"/>
      <c r="L21635" s="553"/>
      <c r="M21635" s="553"/>
      <c r="N21635" s="138"/>
    </row>
    <row r="21636" spans="2:15" ht="20.25" customHeight="1">
      <c r="B21636" s="50" t="e">
        <f>IF((#REF!+#REF!+H21636)&lt;&gt;0,"a","b")</f>
        <v>#REF!</v>
      </c>
      <c r="C21636" s="54">
        <v>6</v>
      </c>
      <c r="D21636" s="54"/>
      <c r="F21636" s="89"/>
      <c r="G21636" s="97" t="s">
        <v>264</v>
      </c>
      <c r="H21636" s="552">
        <f t="shared" si="12039"/>
        <v>0</v>
      </c>
      <c r="I21636" s="553"/>
      <c r="J21636" s="553"/>
      <c r="K21636" s="553"/>
      <c r="L21636" s="553"/>
      <c r="M21636" s="553"/>
      <c r="N21636" s="138"/>
    </row>
    <row r="21637" spans="2:15" ht="20.25" customHeight="1">
      <c r="B21637" s="50" t="e">
        <f>IF((#REF!+#REF!+H21637)&lt;&gt;0,"a","b")</f>
        <v>#REF!</v>
      </c>
      <c r="C21637" s="54">
        <v>6</v>
      </c>
      <c r="D21637" s="54"/>
      <c r="F21637" s="89"/>
      <c r="G21637" s="97" t="s">
        <v>265</v>
      </c>
      <c r="H21637" s="552">
        <f t="shared" si="12039"/>
        <v>0</v>
      </c>
      <c r="I21637" s="553"/>
      <c r="J21637" s="553"/>
      <c r="K21637" s="553"/>
      <c r="L21637" s="553"/>
      <c r="M21637" s="553"/>
      <c r="N21637" s="138"/>
    </row>
    <row r="21638" spans="2:15" ht="20.25" customHeight="1">
      <c r="B21638" s="50" t="e">
        <f>IF((#REF!+#REF!+H21638)&lt;&gt;0,"a","b")</f>
        <v>#REF!</v>
      </c>
      <c r="C21638" s="54">
        <v>5</v>
      </c>
      <c r="D21638" s="54"/>
      <c r="F21638" s="89"/>
      <c r="G21638" s="95" t="s">
        <v>266</v>
      </c>
      <c r="H21638" s="552">
        <f t="shared" si="12039"/>
        <v>0</v>
      </c>
      <c r="I21638" s="554"/>
      <c r="J21638" s="554"/>
      <c r="K21638" s="554"/>
      <c r="L21638" s="554"/>
      <c r="M21638" s="554"/>
      <c r="N21638" s="154"/>
    </row>
    <row r="21639" spans="2:15" ht="20.25" customHeight="1">
      <c r="B21639" s="50" t="e">
        <f>IF((#REF!+#REF!+H21639)&lt;&gt;0,"a","b")</f>
        <v>#REF!</v>
      </c>
      <c r="C21639" s="54">
        <v>4</v>
      </c>
      <c r="D21639" s="54"/>
      <c r="F21639" s="89"/>
      <c r="G21639" s="93" t="s">
        <v>267</v>
      </c>
      <c r="H21639" s="552">
        <f t="shared" si="12039"/>
        <v>0</v>
      </c>
      <c r="I21639" s="555"/>
      <c r="J21639" s="555"/>
      <c r="K21639" s="555"/>
      <c r="L21639" s="555"/>
      <c r="M21639" s="555"/>
      <c r="N21639" s="153"/>
    </row>
    <row r="21640" spans="2:15" ht="20.25" customHeight="1">
      <c r="B21640" s="50" t="e">
        <f>IF((#REF!+#REF!+H21640)&lt;&gt;0,"a","b")</f>
        <v>#REF!</v>
      </c>
      <c r="C21640" s="54">
        <v>3</v>
      </c>
      <c r="D21640" s="54"/>
      <c r="F21640" s="89"/>
      <c r="G21640" s="90" t="s">
        <v>268</v>
      </c>
      <c r="H21640" s="563">
        <f t="shared" si="12039"/>
        <v>0</v>
      </c>
      <c r="I21640" s="564">
        <f t="shared" ref="I21640:N21640" si="12046">I21641+I21642+I21645+I21681+I21682+I21683+I21684+I21685+I21692+I21693</f>
        <v>0</v>
      </c>
      <c r="J21640" s="564">
        <f t="shared" si="12046"/>
        <v>0</v>
      </c>
      <c r="K21640" s="564">
        <f t="shared" si="12046"/>
        <v>0</v>
      </c>
      <c r="L21640" s="564">
        <f t="shared" si="12046"/>
        <v>0</v>
      </c>
      <c r="M21640" s="564">
        <f t="shared" si="12046"/>
        <v>0</v>
      </c>
      <c r="N21640" s="150">
        <f t="shared" si="12046"/>
        <v>0</v>
      </c>
      <c r="O21640" s="60" t="s">
        <v>71</v>
      </c>
    </row>
    <row r="21641" spans="2:15" ht="20.25" customHeight="1">
      <c r="B21641" s="50" t="e">
        <f>IF((#REF!+#REF!+H21641)&lt;&gt;0,"a","b")</f>
        <v>#REF!</v>
      </c>
      <c r="C21641" s="54">
        <v>4</v>
      </c>
      <c r="D21641" s="54"/>
      <c r="F21641" s="89"/>
      <c r="G21641" s="93" t="s">
        <v>269</v>
      </c>
      <c r="H21641" s="556">
        <f t="shared" si="12039"/>
        <v>0</v>
      </c>
      <c r="I21641" s="555"/>
      <c r="J21641" s="555"/>
      <c r="K21641" s="555"/>
      <c r="L21641" s="555"/>
      <c r="M21641" s="555"/>
      <c r="N21641" s="153"/>
    </row>
    <row r="21642" spans="2:15" ht="20.25" customHeight="1">
      <c r="B21642" s="50" t="e">
        <f>IF((#REF!+#REF!+H21642)&lt;&gt;0,"a","b")</f>
        <v>#REF!</v>
      </c>
      <c r="C21642" s="54">
        <v>4</v>
      </c>
      <c r="D21642" s="54"/>
      <c r="F21642" s="89"/>
      <c r="G21642" s="93" t="s">
        <v>270</v>
      </c>
      <c r="H21642" s="566">
        <f t="shared" si="12039"/>
        <v>0</v>
      </c>
      <c r="I21642" s="565">
        <f t="shared" ref="I21642:K21642" si="12047">SUM(I21643:I21644)</f>
        <v>0</v>
      </c>
      <c r="J21642" s="565">
        <f t="shared" si="12047"/>
        <v>0</v>
      </c>
      <c r="K21642" s="565">
        <f t="shared" si="12047"/>
        <v>0</v>
      </c>
      <c r="L21642" s="565">
        <f t="shared" ref="L21642:N21642" si="12048">SUM(L21643:L21644)</f>
        <v>0</v>
      </c>
      <c r="M21642" s="565">
        <f t="shared" si="12048"/>
        <v>0</v>
      </c>
      <c r="N21642" s="151">
        <f t="shared" si="12048"/>
        <v>0</v>
      </c>
      <c r="O21642" s="60" t="s">
        <v>71</v>
      </c>
    </row>
    <row r="21643" spans="2:15" ht="20.25" customHeight="1">
      <c r="B21643" s="50" t="e">
        <f>IF((#REF!+#REF!+H21643)&lt;&gt;0,"a","b")</f>
        <v>#REF!</v>
      </c>
      <c r="C21643" s="54">
        <v>5</v>
      </c>
      <c r="D21643" s="54"/>
      <c r="F21643" s="89"/>
      <c r="G21643" s="95" t="s">
        <v>271</v>
      </c>
      <c r="H21643" s="556">
        <f t="shared" si="12039"/>
        <v>0</v>
      </c>
      <c r="I21643" s="554"/>
      <c r="J21643" s="554"/>
      <c r="K21643" s="554"/>
      <c r="L21643" s="554"/>
      <c r="M21643" s="554"/>
      <c r="N21643" s="154"/>
    </row>
    <row r="21644" spans="2:15" ht="20.25" customHeight="1">
      <c r="B21644" s="50" t="e">
        <f>IF((#REF!+#REF!+H21644)&lt;&gt;0,"a","b")</f>
        <v>#REF!</v>
      </c>
      <c r="C21644" s="54">
        <v>5</v>
      </c>
      <c r="D21644" s="54"/>
      <c r="F21644" s="89"/>
      <c r="G21644" s="95" t="s">
        <v>272</v>
      </c>
      <c r="H21644" s="556">
        <f t="shared" si="12039"/>
        <v>0</v>
      </c>
      <c r="I21644" s="554"/>
      <c r="J21644" s="554"/>
      <c r="K21644" s="554"/>
      <c r="L21644" s="554"/>
      <c r="M21644" s="554"/>
      <c r="N21644" s="154"/>
    </row>
    <row r="21645" spans="2:15" ht="20.25" customHeight="1">
      <c r="B21645" s="50" t="e">
        <f>IF((#REF!+#REF!+H21645)&lt;&gt;0,"a","b")</f>
        <v>#REF!</v>
      </c>
      <c r="C21645" s="54">
        <v>4</v>
      </c>
      <c r="D21645" s="54"/>
      <c r="F21645" s="89"/>
      <c r="G21645" s="93" t="s">
        <v>273</v>
      </c>
      <c r="H21645" s="566">
        <f t="shared" si="12039"/>
        <v>0</v>
      </c>
      <c r="I21645" s="565">
        <f t="shared" ref="I21645:N21645" si="12049">I21646+I21647+I21648+I21649+I21661+I21665+I21666+I21667+I21668+I21669+I21670+I21671+I21679+I21680</f>
        <v>0</v>
      </c>
      <c r="J21645" s="565">
        <f t="shared" si="12049"/>
        <v>0</v>
      </c>
      <c r="K21645" s="565">
        <f t="shared" si="12049"/>
        <v>0</v>
      </c>
      <c r="L21645" s="565">
        <f t="shared" si="12049"/>
        <v>0</v>
      </c>
      <c r="M21645" s="565">
        <f t="shared" si="12049"/>
        <v>0</v>
      </c>
      <c r="N21645" s="151">
        <f t="shared" si="12049"/>
        <v>0</v>
      </c>
      <c r="O21645" s="60" t="s">
        <v>71</v>
      </c>
    </row>
    <row r="21646" spans="2:15" ht="42.75" customHeight="1">
      <c r="B21646" s="50" t="e">
        <f>IF((#REF!+#REF!+H21646)&lt;&gt;0,"a","b")</f>
        <v>#REF!</v>
      </c>
      <c r="C21646" s="54">
        <v>5</v>
      </c>
      <c r="D21646" s="54"/>
      <c r="F21646" s="89"/>
      <c r="G21646" s="95" t="s">
        <v>322</v>
      </c>
      <c r="H21646" s="556">
        <f t="shared" si="12039"/>
        <v>0</v>
      </c>
      <c r="I21646" s="554"/>
      <c r="J21646" s="554"/>
      <c r="K21646" s="554"/>
      <c r="L21646" s="554"/>
      <c r="M21646" s="554"/>
      <c r="N21646" s="154"/>
    </row>
    <row r="21647" spans="2:15" ht="30.75" customHeight="1">
      <c r="B21647" s="50" t="e">
        <f>IF((#REF!+#REF!+H21647)&lt;&gt;0,"a","b")</f>
        <v>#REF!</v>
      </c>
      <c r="C21647" s="54">
        <v>5</v>
      </c>
      <c r="D21647" s="54"/>
      <c r="F21647" s="89"/>
      <c r="G21647" s="111" t="s">
        <v>289</v>
      </c>
      <c r="H21647" s="556">
        <f t="shared" si="12039"/>
        <v>0</v>
      </c>
      <c r="I21647" s="554"/>
      <c r="J21647" s="554"/>
      <c r="K21647" s="554"/>
      <c r="L21647" s="554"/>
      <c r="M21647" s="554"/>
      <c r="N21647" s="154"/>
    </row>
    <row r="21648" spans="2:15" ht="60.75" customHeight="1">
      <c r="B21648" s="50" t="e">
        <f>IF((#REF!+#REF!+H21648)&lt;&gt;0,"a","b")</f>
        <v>#REF!</v>
      </c>
      <c r="C21648" s="54">
        <v>5</v>
      </c>
      <c r="D21648" s="54"/>
      <c r="F21648" s="89"/>
      <c r="G21648" s="111" t="s">
        <v>323</v>
      </c>
      <c r="H21648" s="556">
        <f t="shared" si="12039"/>
        <v>0</v>
      </c>
      <c r="I21648" s="554"/>
      <c r="J21648" s="554"/>
      <c r="K21648" s="554"/>
      <c r="L21648" s="554"/>
      <c r="M21648" s="554"/>
      <c r="N21648" s="154"/>
    </row>
    <row r="21649" spans="2:15" ht="30.75" customHeight="1">
      <c r="B21649" s="50" t="e">
        <f>IF((#REF!+#REF!+H21649)&lt;&gt;0,"a","b")</f>
        <v>#REF!</v>
      </c>
      <c r="C21649" s="54">
        <v>5</v>
      </c>
      <c r="D21649" s="54"/>
      <c r="F21649" s="89"/>
      <c r="G21649" s="95" t="s">
        <v>288</v>
      </c>
      <c r="H21649" s="566">
        <f t="shared" si="12039"/>
        <v>0</v>
      </c>
      <c r="I21649" s="560">
        <f t="shared" ref="I21649:K21649" si="12050">SUM(I21650:I21660)</f>
        <v>0</v>
      </c>
      <c r="J21649" s="560">
        <f t="shared" si="12050"/>
        <v>0</v>
      </c>
      <c r="K21649" s="560">
        <f t="shared" si="12050"/>
        <v>0</v>
      </c>
      <c r="L21649" s="560">
        <f t="shared" ref="L21649:N21649" si="12051">SUM(L21650:L21660)</f>
        <v>0</v>
      </c>
      <c r="M21649" s="560">
        <f t="shared" si="12051"/>
        <v>0</v>
      </c>
      <c r="N21649" s="152">
        <f t="shared" si="12051"/>
        <v>0</v>
      </c>
      <c r="O21649" s="60" t="s">
        <v>71</v>
      </c>
    </row>
    <row r="21650" spans="2:15" ht="20.25" customHeight="1">
      <c r="B21650" s="50" t="e">
        <f>IF((#REF!+#REF!+H21650)&lt;&gt;0,"a","b")</f>
        <v>#REF!</v>
      </c>
      <c r="C21650" s="54">
        <v>6</v>
      </c>
      <c r="D21650" s="54"/>
      <c r="F21650" s="89"/>
      <c r="G21650" s="97" t="s">
        <v>274</v>
      </c>
      <c r="H21650" s="556">
        <f t="shared" si="12039"/>
        <v>0</v>
      </c>
      <c r="I21650" s="557"/>
      <c r="J21650" s="557"/>
      <c r="K21650" s="557"/>
      <c r="L21650" s="557"/>
      <c r="M21650" s="557"/>
      <c r="N21650" s="155"/>
    </row>
    <row r="21651" spans="2:15" ht="20.25" customHeight="1">
      <c r="B21651" s="50" t="e">
        <f>IF((#REF!+#REF!+H21651)&lt;&gt;0,"a","b")</f>
        <v>#REF!</v>
      </c>
      <c r="C21651" s="54">
        <v>6</v>
      </c>
      <c r="D21651" s="54"/>
      <c r="F21651" s="89"/>
      <c r="G21651" s="97" t="s">
        <v>275</v>
      </c>
      <c r="H21651" s="556">
        <f t="shared" si="12039"/>
        <v>0</v>
      </c>
      <c r="I21651" s="557"/>
      <c r="J21651" s="557"/>
      <c r="K21651" s="557"/>
      <c r="L21651" s="557"/>
      <c r="M21651" s="557"/>
      <c r="N21651" s="155"/>
    </row>
    <row r="21652" spans="2:15" ht="20.25" customHeight="1">
      <c r="B21652" s="50" t="e">
        <f>IF((#REF!+#REF!+H21652)&lt;&gt;0,"a","b")</f>
        <v>#REF!</v>
      </c>
      <c r="C21652" s="54">
        <v>6</v>
      </c>
      <c r="D21652" s="54"/>
      <c r="F21652" s="89"/>
      <c r="G21652" s="97" t="s">
        <v>276</v>
      </c>
      <c r="H21652" s="556">
        <f t="shared" si="12039"/>
        <v>0</v>
      </c>
      <c r="I21652" s="557"/>
      <c r="J21652" s="557"/>
      <c r="K21652" s="557"/>
      <c r="L21652" s="557"/>
      <c r="M21652" s="557"/>
      <c r="N21652" s="155"/>
    </row>
    <row r="21653" spans="2:15" ht="20.25" customHeight="1">
      <c r="B21653" s="50" t="e">
        <f>IF((#REF!+#REF!+H21653)&lt;&gt;0,"a","b")</f>
        <v>#REF!</v>
      </c>
      <c r="C21653" s="54">
        <v>6</v>
      </c>
      <c r="D21653" s="54"/>
      <c r="F21653" s="89"/>
      <c r="G21653" s="97" t="s">
        <v>277</v>
      </c>
      <c r="H21653" s="556">
        <f t="shared" si="12039"/>
        <v>0</v>
      </c>
      <c r="I21653" s="557"/>
      <c r="J21653" s="557"/>
      <c r="K21653" s="557"/>
      <c r="L21653" s="557"/>
      <c r="M21653" s="557"/>
      <c r="N21653" s="155"/>
    </row>
    <row r="21654" spans="2:15" ht="20.25" customHeight="1">
      <c r="B21654" s="50" t="e">
        <f>IF((#REF!+#REF!+H21654)&lt;&gt;0,"a","b")</f>
        <v>#REF!</v>
      </c>
      <c r="C21654" s="54">
        <v>6</v>
      </c>
      <c r="D21654" s="54"/>
      <c r="F21654" s="89"/>
      <c r="G21654" s="97" t="s">
        <v>278</v>
      </c>
      <c r="H21654" s="556">
        <f t="shared" si="12039"/>
        <v>0</v>
      </c>
      <c r="I21654" s="557"/>
      <c r="J21654" s="557"/>
      <c r="K21654" s="557"/>
      <c r="L21654" s="557"/>
      <c r="M21654" s="557"/>
      <c r="N21654" s="155"/>
    </row>
    <row r="21655" spans="2:15" ht="20.25" customHeight="1">
      <c r="B21655" s="50" t="e">
        <f>IF((#REF!+#REF!+H21655)&lt;&gt;0,"a","b")</f>
        <v>#REF!</v>
      </c>
      <c r="C21655" s="54">
        <v>6</v>
      </c>
      <c r="D21655" s="54"/>
      <c r="F21655" s="89"/>
      <c r="G21655" s="97" t="s">
        <v>279</v>
      </c>
      <c r="H21655" s="552">
        <f t="shared" si="12039"/>
        <v>0</v>
      </c>
      <c r="I21655" s="557"/>
      <c r="J21655" s="557"/>
      <c r="K21655" s="557"/>
      <c r="L21655" s="557"/>
      <c r="M21655" s="557"/>
      <c r="N21655" s="155"/>
    </row>
    <row r="21656" spans="2:15" ht="20.25" customHeight="1">
      <c r="B21656" s="50" t="e">
        <f>IF((#REF!+#REF!+H21656)&lt;&gt;0,"a","b")</f>
        <v>#REF!</v>
      </c>
      <c r="C21656" s="54">
        <v>6</v>
      </c>
      <c r="D21656" s="54"/>
      <c r="F21656" s="89"/>
      <c r="G21656" s="97" t="s">
        <v>280</v>
      </c>
      <c r="H21656" s="552">
        <f t="shared" si="12039"/>
        <v>0</v>
      </c>
      <c r="I21656" s="557"/>
      <c r="J21656" s="557"/>
      <c r="K21656" s="557"/>
      <c r="L21656" s="557"/>
      <c r="M21656" s="557"/>
      <c r="N21656" s="155"/>
    </row>
    <row r="21657" spans="2:15" ht="20.25" customHeight="1">
      <c r="B21657" s="50" t="e">
        <f>IF((#REF!+#REF!+H21657)&lt;&gt;0,"a","b")</f>
        <v>#REF!</v>
      </c>
      <c r="C21657" s="54">
        <v>6</v>
      </c>
      <c r="D21657" s="54"/>
      <c r="F21657" s="89"/>
      <c r="G21657" s="97" t="s">
        <v>281</v>
      </c>
      <c r="H21657" s="552">
        <f t="shared" si="12039"/>
        <v>0</v>
      </c>
      <c r="I21657" s="557"/>
      <c r="J21657" s="557"/>
      <c r="K21657" s="557"/>
      <c r="L21657" s="557"/>
      <c r="M21657" s="557"/>
      <c r="N21657" s="155"/>
    </row>
    <row r="21658" spans="2:15" ht="20.25" customHeight="1">
      <c r="B21658" s="50" t="e">
        <f>IF((#REF!+#REF!+H21658)&lt;&gt;0,"a","b")</f>
        <v>#REF!</v>
      </c>
      <c r="C21658" s="54">
        <v>6</v>
      </c>
      <c r="D21658" s="54"/>
      <c r="F21658" s="89"/>
      <c r="G21658" s="97" t="s">
        <v>282</v>
      </c>
      <c r="H21658" s="552">
        <f t="shared" si="12039"/>
        <v>0</v>
      </c>
      <c r="I21658" s="557"/>
      <c r="J21658" s="557"/>
      <c r="K21658" s="557"/>
      <c r="L21658" s="557"/>
      <c r="M21658" s="557"/>
      <c r="N21658" s="155"/>
    </row>
    <row r="21659" spans="2:15" ht="20.25" customHeight="1">
      <c r="B21659" s="50" t="e">
        <f>IF((#REF!+#REF!+H21659)&lt;&gt;0,"a","b")</f>
        <v>#REF!</v>
      </c>
      <c r="C21659" s="54">
        <v>6</v>
      </c>
      <c r="D21659" s="54"/>
      <c r="F21659" s="89"/>
      <c r="G21659" s="97" t="s">
        <v>283</v>
      </c>
      <c r="H21659" s="552">
        <f t="shared" si="12039"/>
        <v>0</v>
      </c>
      <c r="I21659" s="557"/>
      <c r="J21659" s="557"/>
      <c r="K21659" s="557"/>
      <c r="L21659" s="557"/>
      <c r="M21659" s="557"/>
      <c r="N21659" s="155"/>
    </row>
    <row r="21660" spans="2:15" ht="30.75" customHeight="1">
      <c r="B21660" s="50" t="e">
        <f>IF((#REF!+#REF!+H21660)&lt;&gt;0,"a","b")</f>
        <v>#REF!</v>
      </c>
      <c r="C21660" s="54">
        <v>6</v>
      </c>
      <c r="D21660" s="54"/>
      <c r="F21660" s="89"/>
      <c r="G21660" s="97" t="s">
        <v>324</v>
      </c>
      <c r="H21660" s="552">
        <f t="shared" si="12039"/>
        <v>0</v>
      </c>
      <c r="I21660" s="557"/>
      <c r="J21660" s="557"/>
      <c r="K21660" s="557"/>
      <c r="L21660" s="557"/>
      <c r="M21660" s="557"/>
      <c r="N21660" s="155"/>
    </row>
    <row r="21661" spans="2:15" ht="20.25" customHeight="1">
      <c r="B21661" s="50" t="e">
        <f>IF((#REF!+#REF!+H21661)&lt;&gt;0,"a","b")</f>
        <v>#REF!</v>
      </c>
      <c r="C21661" s="54">
        <v>5</v>
      </c>
      <c r="D21661" s="54"/>
      <c r="F21661" s="89"/>
      <c r="G21661" s="95" t="s">
        <v>290</v>
      </c>
      <c r="H21661" s="566">
        <f t="shared" si="12039"/>
        <v>0</v>
      </c>
      <c r="I21661" s="560">
        <f t="shared" ref="I21661:K21661" si="12052">SUM(I21662:I21664)</f>
        <v>0</v>
      </c>
      <c r="J21661" s="560">
        <f t="shared" si="12052"/>
        <v>0</v>
      </c>
      <c r="K21661" s="560">
        <f t="shared" si="12052"/>
        <v>0</v>
      </c>
      <c r="L21661" s="560">
        <f t="shared" ref="L21661:N21661" si="12053">SUM(L21662:L21664)</f>
        <v>0</v>
      </c>
      <c r="M21661" s="560">
        <f t="shared" si="12053"/>
        <v>0</v>
      </c>
      <c r="N21661" s="152">
        <f t="shared" si="12053"/>
        <v>0</v>
      </c>
      <c r="O21661" s="60" t="s">
        <v>71</v>
      </c>
    </row>
    <row r="21662" spans="2:15" ht="20.25" customHeight="1">
      <c r="B21662" s="50" t="e">
        <f>IF((#REF!+#REF!+H21662)&lt;&gt;0,"a","b")</f>
        <v>#REF!</v>
      </c>
      <c r="C21662" s="54">
        <v>6</v>
      </c>
      <c r="D21662" s="54"/>
      <c r="F21662" s="89"/>
      <c r="G21662" s="97" t="s">
        <v>284</v>
      </c>
      <c r="H21662" s="556">
        <f t="shared" si="12039"/>
        <v>0</v>
      </c>
      <c r="I21662" s="557"/>
      <c r="J21662" s="557"/>
      <c r="K21662" s="557"/>
      <c r="L21662" s="557"/>
      <c r="M21662" s="557"/>
      <c r="N21662" s="155"/>
    </row>
    <row r="21663" spans="2:15" ht="20.25" customHeight="1">
      <c r="B21663" s="50" t="e">
        <f>IF((#REF!+#REF!+H21663)&lt;&gt;0,"a","b")</f>
        <v>#REF!</v>
      </c>
      <c r="C21663" s="54">
        <v>6</v>
      </c>
      <c r="D21663" s="54"/>
      <c r="F21663" s="89"/>
      <c r="G21663" s="97" t="s">
        <v>285</v>
      </c>
      <c r="H21663" s="556">
        <f t="shared" si="12039"/>
        <v>0</v>
      </c>
      <c r="I21663" s="557"/>
      <c r="J21663" s="557"/>
      <c r="K21663" s="557"/>
      <c r="L21663" s="557"/>
      <c r="M21663" s="557"/>
      <c r="N21663" s="155"/>
    </row>
    <row r="21664" spans="2:15" ht="30.75" customHeight="1">
      <c r="B21664" s="50" t="e">
        <f>IF((#REF!+#REF!+H21664)&lt;&gt;0,"a","b")</f>
        <v>#REF!</v>
      </c>
      <c r="C21664" s="54">
        <v>6</v>
      </c>
      <c r="D21664" s="54"/>
      <c r="F21664" s="89"/>
      <c r="G21664" s="97" t="s">
        <v>325</v>
      </c>
      <c r="H21664" s="556">
        <f t="shared" si="12039"/>
        <v>0</v>
      </c>
      <c r="I21664" s="557"/>
      <c r="J21664" s="557"/>
      <c r="K21664" s="557"/>
      <c r="L21664" s="557"/>
      <c r="M21664" s="557"/>
      <c r="N21664" s="155"/>
    </row>
    <row r="21665" spans="2:15" ht="30.75" customHeight="1">
      <c r="B21665" s="50" t="e">
        <f>IF((#REF!+#REF!+H21665)&lt;&gt;0,"a","b")</f>
        <v>#REF!</v>
      </c>
      <c r="C21665" s="54">
        <v>5</v>
      </c>
      <c r="D21665" s="54"/>
      <c r="F21665" s="89"/>
      <c r="G21665" s="95" t="s">
        <v>326</v>
      </c>
      <c r="H21665" s="556">
        <f t="shared" si="12039"/>
        <v>0</v>
      </c>
      <c r="I21665" s="554"/>
      <c r="J21665" s="554"/>
      <c r="K21665" s="554"/>
      <c r="L21665" s="554"/>
      <c r="M21665" s="554"/>
      <c r="N21665" s="154"/>
    </row>
    <row r="21666" spans="2:15" ht="34.5" customHeight="1">
      <c r="B21666" s="50" t="e">
        <f>IF((#REF!+#REF!+H21666)&lt;&gt;0,"a","b")</f>
        <v>#REF!</v>
      </c>
      <c r="C21666" s="54">
        <v>5</v>
      </c>
      <c r="D21666" s="54"/>
      <c r="F21666" s="89"/>
      <c r="G21666" s="128" t="s">
        <v>460</v>
      </c>
      <c r="H21666" s="556">
        <f t="shared" si="12039"/>
        <v>0</v>
      </c>
      <c r="I21666" s="554"/>
      <c r="J21666" s="554"/>
      <c r="K21666" s="554"/>
      <c r="L21666" s="554"/>
      <c r="M21666" s="554"/>
      <c r="N21666" s="154"/>
    </row>
    <row r="21667" spans="2:15" ht="34.5" customHeight="1">
      <c r="B21667" s="50" t="e">
        <f>IF((#REF!+#REF!+H21667)&lt;&gt;0,"a","b")</f>
        <v>#REF!</v>
      </c>
      <c r="C21667" s="54">
        <v>5</v>
      </c>
      <c r="D21667" s="54"/>
      <c r="F21667" s="89"/>
      <c r="G21667" s="95" t="s">
        <v>327</v>
      </c>
      <c r="H21667" s="556">
        <f t="shared" si="12039"/>
        <v>0</v>
      </c>
      <c r="I21667" s="554"/>
      <c r="J21667" s="554"/>
      <c r="K21667" s="554"/>
      <c r="L21667" s="554"/>
      <c r="M21667" s="554"/>
      <c r="N21667" s="154"/>
    </row>
    <row r="21668" spans="2:15" ht="50.25" customHeight="1">
      <c r="B21668" s="50" t="e">
        <f>IF((#REF!+#REF!+H21668)&lt;&gt;0,"a","b")</f>
        <v>#REF!</v>
      </c>
      <c r="C21668" s="54">
        <v>5</v>
      </c>
      <c r="D21668" s="54"/>
      <c r="F21668" s="89"/>
      <c r="G21668" s="95" t="s">
        <v>328</v>
      </c>
      <c r="H21668" s="552">
        <f t="shared" si="12039"/>
        <v>0</v>
      </c>
      <c r="I21668" s="554"/>
      <c r="J21668" s="554"/>
      <c r="K21668" s="554"/>
      <c r="L21668" s="554"/>
      <c r="M21668" s="554"/>
      <c r="N21668" s="154"/>
    </row>
    <row r="21669" spans="2:15" ht="20.25" customHeight="1">
      <c r="B21669" s="50" t="e">
        <f>IF((#REF!+#REF!+H21669)&lt;&gt;0,"a","b")</f>
        <v>#REF!</v>
      </c>
      <c r="C21669" s="54">
        <v>5</v>
      </c>
      <c r="D21669" s="54"/>
      <c r="F21669" s="89"/>
      <c r="G21669" s="95" t="s">
        <v>329</v>
      </c>
      <c r="H21669" s="552">
        <f t="shared" si="12039"/>
        <v>0</v>
      </c>
      <c r="I21669" s="554"/>
      <c r="J21669" s="554"/>
      <c r="K21669" s="554"/>
      <c r="L21669" s="554"/>
      <c r="M21669" s="554"/>
      <c r="N21669" s="154"/>
    </row>
    <row r="21670" spans="2:15" ht="20.25" customHeight="1">
      <c r="B21670" s="50" t="e">
        <f>IF((#REF!+#REF!+H21670)&lt;&gt;0,"a","b")</f>
        <v>#REF!</v>
      </c>
      <c r="C21670" s="54">
        <v>5</v>
      </c>
      <c r="D21670" s="54"/>
      <c r="F21670" s="89"/>
      <c r="G21670" s="95" t="s">
        <v>330</v>
      </c>
      <c r="H21670" s="558">
        <f t="shared" si="12039"/>
        <v>0</v>
      </c>
      <c r="I21670" s="554"/>
      <c r="J21670" s="554"/>
      <c r="K21670" s="554"/>
      <c r="L21670" s="554"/>
      <c r="M21670" s="554"/>
      <c r="N21670" s="154"/>
    </row>
    <row r="21671" spans="2:15" ht="20.25" customHeight="1">
      <c r="B21671" s="50" t="e">
        <f>IF((#REF!+#REF!+H21671)&lt;&gt;0,"a","b")</f>
        <v>#REF!</v>
      </c>
      <c r="C21671" s="54">
        <v>5</v>
      </c>
      <c r="D21671" s="54"/>
      <c r="F21671" s="89"/>
      <c r="G21671" s="95" t="s">
        <v>331</v>
      </c>
      <c r="H21671" s="559">
        <f t="shared" si="12039"/>
        <v>0</v>
      </c>
      <c r="I21671" s="560">
        <f t="shared" ref="I21671:K21671" si="12054">SUM(I21672:I21678)</f>
        <v>0</v>
      </c>
      <c r="J21671" s="560">
        <f t="shared" si="12054"/>
        <v>0</v>
      </c>
      <c r="K21671" s="560">
        <f t="shared" si="12054"/>
        <v>0</v>
      </c>
      <c r="L21671" s="560">
        <f t="shared" ref="L21671:N21671" si="12055">SUM(L21672:L21678)</f>
        <v>0</v>
      </c>
      <c r="M21671" s="560">
        <f t="shared" si="12055"/>
        <v>0</v>
      </c>
      <c r="N21671" s="152">
        <f t="shared" si="12055"/>
        <v>0</v>
      </c>
      <c r="O21671" s="60" t="s">
        <v>71</v>
      </c>
    </row>
    <row r="21672" spans="2:15" ht="23.25" customHeight="1">
      <c r="B21672" s="50" t="e">
        <f>IF((#REF!+#REF!+H21672)&lt;&gt;0,"a","b")</f>
        <v>#REF!</v>
      </c>
      <c r="C21672" s="54">
        <v>6</v>
      </c>
      <c r="D21672" s="54"/>
      <c r="F21672" s="89"/>
      <c r="G21672" s="97" t="s">
        <v>291</v>
      </c>
      <c r="H21672" s="558">
        <f t="shared" si="12039"/>
        <v>0</v>
      </c>
      <c r="I21672" s="557"/>
      <c r="J21672" s="557"/>
      <c r="K21672" s="557"/>
      <c r="L21672" s="557"/>
      <c r="M21672" s="557"/>
      <c r="N21672" s="155"/>
    </row>
    <row r="21673" spans="2:15" ht="20.25" customHeight="1">
      <c r="B21673" s="50" t="e">
        <f>IF((#REF!+#REF!+H21673)&lt;&gt;0,"a","b")</f>
        <v>#REF!</v>
      </c>
      <c r="C21673" s="54">
        <v>6</v>
      </c>
      <c r="D21673" s="54"/>
      <c r="F21673" s="89"/>
      <c r="G21673" s="97" t="s">
        <v>292</v>
      </c>
      <c r="H21673" s="558">
        <f t="shared" si="12039"/>
        <v>0</v>
      </c>
      <c r="I21673" s="557"/>
      <c r="J21673" s="557"/>
      <c r="K21673" s="557"/>
      <c r="L21673" s="557"/>
      <c r="M21673" s="557"/>
      <c r="N21673" s="155"/>
    </row>
    <row r="21674" spans="2:15" ht="23.25" customHeight="1">
      <c r="B21674" s="50" t="e">
        <f>IF((#REF!+#REF!+H21674)&lt;&gt;0,"a","b")</f>
        <v>#REF!</v>
      </c>
      <c r="C21674" s="54">
        <v>6</v>
      </c>
      <c r="D21674" s="54"/>
      <c r="F21674" s="89"/>
      <c r="G21674" s="97" t="s">
        <v>293</v>
      </c>
      <c r="H21674" s="552">
        <f t="shared" si="12039"/>
        <v>0</v>
      </c>
      <c r="I21674" s="557"/>
      <c r="J21674" s="557"/>
      <c r="K21674" s="557"/>
      <c r="L21674" s="557"/>
      <c r="M21674" s="557"/>
      <c r="N21674" s="155"/>
    </row>
    <row r="21675" spans="2:15" ht="31.5" customHeight="1">
      <c r="B21675" s="50" t="e">
        <f>IF((#REF!+#REF!+H21675)&lt;&gt;0,"a","b")</f>
        <v>#REF!</v>
      </c>
      <c r="C21675" s="54">
        <v>6</v>
      </c>
      <c r="D21675" s="54"/>
      <c r="F21675" s="89"/>
      <c r="G21675" s="97" t="s">
        <v>294</v>
      </c>
      <c r="H21675" s="552">
        <f t="shared" si="12039"/>
        <v>0</v>
      </c>
      <c r="I21675" s="557"/>
      <c r="J21675" s="557"/>
      <c r="K21675" s="557"/>
      <c r="L21675" s="557"/>
      <c r="M21675" s="557"/>
      <c r="N21675" s="155"/>
    </row>
    <row r="21676" spans="2:15" ht="33.75" customHeight="1">
      <c r="B21676" s="50" t="e">
        <f>IF((#REF!+#REF!+H21676)&lt;&gt;0,"a","b")</f>
        <v>#REF!</v>
      </c>
      <c r="C21676" s="54">
        <v>6</v>
      </c>
      <c r="D21676" s="54"/>
      <c r="F21676" s="89"/>
      <c r="G21676" s="97" t="s">
        <v>332</v>
      </c>
      <c r="H21676" s="552">
        <f t="shared" si="12039"/>
        <v>0</v>
      </c>
      <c r="I21676" s="557"/>
      <c r="J21676" s="557"/>
      <c r="K21676" s="557"/>
      <c r="L21676" s="557"/>
      <c r="M21676" s="557"/>
      <c r="N21676" s="155"/>
    </row>
    <row r="21677" spans="2:15" ht="34.5" customHeight="1">
      <c r="B21677" s="50" t="e">
        <f>IF((#REF!+#REF!+H21677)&lt;&gt;0,"a","b")</f>
        <v>#REF!</v>
      </c>
      <c r="C21677" s="54">
        <v>6</v>
      </c>
      <c r="D21677" s="54"/>
      <c r="F21677" s="89"/>
      <c r="G21677" s="97" t="s">
        <v>333</v>
      </c>
      <c r="H21677" s="552">
        <f t="shared" si="12039"/>
        <v>0</v>
      </c>
      <c r="I21677" s="557"/>
      <c r="J21677" s="557"/>
      <c r="K21677" s="557"/>
      <c r="L21677" s="557"/>
      <c r="M21677" s="557"/>
      <c r="N21677" s="155"/>
    </row>
    <row r="21678" spans="2:15" ht="33.75" customHeight="1">
      <c r="B21678" s="50" t="e">
        <f>IF((#REF!+#REF!+H21678)&lt;&gt;0,"a","b")</f>
        <v>#REF!</v>
      </c>
      <c r="C21678" s="54">
        <v>6</v>
      </c>
      <c r="D21678" s="54"/>
      <c r="F21678" s="89"/>
      <c r="G21678" s="97" t="s">
        <v>334</v>
      </c>
      <c r="H21678" s="552">
        <f t="shared" si="12039"/>
        <v>0</v>
      </c>
      <c r="I21678" s="557"/>
      <c r="J21678" s="557"/>
      <c r="K21678" s="557"/>
      <c r="L21678" s="557"/>
      <c r="M21678" s="557"/>
      <c r="N21678" s="155"/>
    </row>
    <row r="21679" spans="2:15" ht="34.5" customHeight="1">
      <c r="B21679" s="50" t="e">
        <f>IF((#REF!+#REF!+H21679)&lt;&gt;0,"a","b")</f>
        <v>#REF!</v>
      </c>
      <c r="C21679" s="54">
        <v>5</v>
      </c>
      <c r="D21679" s="54"/>
      <c r="F21679" s="89"/>
      <c r="G21679" s="95" t="s">
        <v>335</v>
      </c>
      <c r="H21679" s="552">
        <f t="shared" si="12039"/>
        <v>0</v>
      </c>
      <c r="I21679" s="554"/>
      <c r="J21679" s="554"/>
      <c r="K21679" s="554"/>
      <c r="L21679" s="554"/>
      <c r="M21679" s="554"/>
      <c r="N21679" s="156"/>
    </row>
    <row r="21680" spans="2:15" ht="24.75" customHeight="1">
      <c r="B21680" s="50" t="e">
        <f>IF((#REF!+#REF!+H21680)&lt;&gt;0,"a","b")</f>
        <v>#REF!</v>
      </c>
      <c r="C21680" s="54">
        <v>5</v>
      </c>
      <c r="D21680" s="54"/>
      <c r="F21680" s="89"/>
      <c r="G21680" s="95" t="s">
        <v>336</v>
      </c>
      <c r="H21680" s="558">
        <f t="shared" si="12039"/>
        <v>0</v>
      </c>
      <c r="I21680" s="554"/>
      <c r="J21680" s="554"/>
      <c r="K21680" s="554"/>
      <c r="L21680" s="554"/>
      <c r="M21680" s="554"/>
      <c r="N21680" s="156"/>
    </row>
    <row r="21681" spans="2:18" ht="27.75" customHeight="1">
      <c r="B21681" s="50" t="e">
        <f>IF((#REF!+#REF!+H21681)&lt;&gt;0,"a","b")</f>
        <v>#REF!</v>
      </c>
      <c r="C21681" s="54">
        <v>4</v>
      </c>
      <c r="D21681" s="54"/>
      <c r="F21681" s="89"/>
      <c r="G21681" s="93" t="s">
        <v>337</v>
      </c>
      <c r="H21681" s="552">
        <f t="shared" si="12039"/>
        <v>0</v>
      </c>
      <c r="I21681" s="555"/>
      <c r="J21681" s="555"/>
      <c r="K21681" s="555"/>
      <c r="L21681" s="555"/>
      <c r="M21681" s="555"/>
      <c r="N21681" s="153"/>
    </row>
    <row r="21682" spans="2:18" ht="23.25" customHeight="1">
      <c r="B21682" s="50" t="e">
        <f>IF((#REF!+#REF!+H21682)&lt;&gt;0,"a","b")</f>
        <v>#REF!</v>
      </c>
      <c r="C21682" s="54">
        <v>4</v>
      </c>
      <c r="D21682" s="54"/>
      <c r="F21682" s="89"/>
      <c r="G21682" s="93" t="s">
        <v>338</v>
      </c>
      <c r="H21682" s="552">
        <f t="shared" si="12039"/>
        <v>0</v>
      </c>
      <c r="I21682" s="555"/>
      <c r="J21682" s="555"/>
      <c r="K21682" s="555"/>
      <c r="L21682" s="555"/>
      <c r="M21682" s="555"/>
      <c r="N21682" s="153"/>
    </row>
    <row r="21683" spans="2:18" ht="24" customHeight="1">
      <c r="B21683" s="50" t="e">
        <f>IF((#REF!+#REF!+H21683)&lt;&gt;0,"a","b")</f>
        <v>#REF!</v>
      </c>
      <c r="C21683" s="54">
        <v>4</v>
      </c>
      <c r="D21683" s="54"/>
      <c r="F21683" s="89"/>
      <c r="G21683" s="93" t="s">
        <v>339</v>
      </c>
      <c r="H21683" s="552">
        <f t="shared" si="12039"/>
        <v>0</v>
      </c>
      <c r="I21683" s="555"/>
      <c r="J21683" s="555"/>
      <c r="K21683" s="555"/>
      <c r="L21683" s="555"/>
      <c r="M21683" s="555"/>
      <c r="N21683" s="153"/>
    </row>
    <row r="21684" spans="2:18" ht="34.5" customHeight="1">
      <c r="B21684" s="50" t="e">
        <f>IF((#REF!+#REF!+H21684)&lt;&gt;0,"a","b")</f>
        <v>#REF!</v>
      </c>
      <c r="C21684" s="54">
        <v>4</v>
      </c>
      <c r="D21684" s="54"/>
      <c r="F21684" s="89"/>
      <c r="G21684" s="93" t="s">
        <v>340</v>
      </c>
      <c r="H21684" s="552">
        <f t="shared" si="12039"/>
        <v>0</v>
      </c>
      <c r="I21684" s="555"/>
      <c r="J21684" s="555"/>
      <c r="K21684" s="555"/>
      <c r="L21684" s="555"/>
      <c r="M21684" s="555"/>
      <c r="N21684" s="153"/>
    </row>
    <row r="21685" spans="2:18" ht="33" customHeight="1">
      <c r="B21685" s="50" t="e">
        <f>IF((#REF!+#REF!+H21685)&lt;&gt;0,"a","b")</f>
        <v>#REF!</v>
      </c>
      <c r="C21685" s="54">
        <v>4</v>
      </c>
      <c r="D21685" s="54"/>
      <c r="F21685" s="89"/>
      <c r="G21685" s="93" t="s">
        <v>341</v>
      </c>
      <c r="H21685" s="563">
        <f t="shared" si="12039"/>
        <v>0</v>
      </c>
      <c r="I21685" s="565">
        <f t="shared" ref="I21685:K21685" si="12056">SUM(I21686:I21691)</f>
        <v>0</v>
      </c>
      <c r="J21685" s="565">
        <f t="shared" si="12056"/>
        <v>0</v>
      </c>
      <c r="K21685" s="565">
        <f t="shared" si="12056"/>
        <v>0</v>
      </c>
      <c r="L21685" s="565">
        <f t="shared" ref="L21685:N21685" si="12057">SUM(L21686:L21691)</f>
        <v>0</v>
      </c>
      <c r="M21685" s="565">
        <f t="shared" si="12057"/>
        <v>0</v>
      </c>
      <c r="N21685" s="151">
        <f t="shared" si="12057"/>
        <v>0</v>
      </c>
      <c r="O21685" s="60" t="s">
        <v>71</v>
      </c>
    </row>
    <row r="21686" spans="2:18" ht="20.25" customHeight="1">
      <c r="B21686" s="50" t="e">
        <f>IF((#REF!+#REF!+H21686)&lt;&gt;0,"a","b")</f>
        <v>#REF!</v>
      </c>
      <c r="C21686" s="54">
        <v>5</v>
      </c>
      <c r="D21686" s="54"/>
      <c r="F21686" s="89"/>
      <c r="G21686" s="95" t="s">
        <v>342</v>
      </c>
      <c r="H21686" s="552">
        <f t="shared" si="12039"/>
        <v>0</v>
      </c>
      <c r="I21686" s="554"/>
      <c r="J21686" s="554"/>
      <c r="K21686" s="554"/>
      <c r="L21686" s="554"/>
      <c r="M21686" s="554"/>
      <c r="N21686" s="156"/>
      <c r="R21686" s="1">
        <f>82+55</f>
        <v>137</v>
      </c>
    </row>
    <row r="21687" spans="2:18" ht="20.25" customHeight="1">
      <c r="B21687" s="50" t="e">
        <f>IF((#REF!+#REF!+H21687)&lt;&gt;0,"a","b")</f>
        <v>#REF!</v>
      </c>
      <c r="C21687" s="54">
        <v>5</v>
      </c>
      <c r="D21687" s="54"/>
      <c r="F21687" s="89"/>
      <c r="G21687" s="95" t="s">
        <v>343</v>
      </c>
      <c r="H21687" s="552">
        <f t="shared" si="12039"/>
        <v>0</v>
      </c>
      <c r="I21687" s="554"/>
      <c r="J21687" s="554"/>
      <c r="K21687" s="554"/>
      <c r="L21687" s="554"/>
      <c r="M21687" s="554"/>
      <c r="N21687" s="156"/>
    </row>
    <row r="21688" spans="2:18" ht="35.25" customHeight="1">
      <c r="B21688" s="50" t="e">
        <f>IF((#REF!+#REF!+H21688)&lt;&gt;0,"a","b")</f>
        <v>#REF!</v>
      </c>
      <c r="C21688" s="54">
        <v>5</v>
      </c>
      <c r="D21688" s="54"/>
      <c r="F21688" s="89"/>
      <c r="G21688" s="95" t="s">
        <v>344</v>
      </c>
      <c r="H21688" s="552">
        <f t="shared" si="12039"/>
        <v>0</v>
      </c>
      <c r="I21688" s="554"/>
      <c r="J21688" s="554"/>
      <c r="K21688" s="554"/>
      <c r="L21688" s="554"/>
      <c r="M21688" s="554"/>
      <c r="N21688" s="156"/>
    </row>
    <row r="21689" spans="2:18" ht="20.25" customHeight="1">
      <c r="B21689" s="50" t="e">
        <f>IF((#REF!+#REF!+H21689)&lt;&gt;0,"a","b")</f>
        <v>#REF!</v>
      </c>
      <c r="C21689" s="54">
        <v>5</v>
      </c>
      <c r="D21689" s="54"/>
      <c r="F21689" s="89"/>
      <c r="G21689" s="95" t="s">
        <v>345</v>
      </c>
      <c r="H21689" s="552">
        <f t="shared" si="12039"/>
        <v>0</v>
      </c>
      <c r="I21689" s="554"/>
      <c r="J21689" s="554"/>
      <c r="K21689" s="554"/>
      <c r="L21689" s="554"/>
      <c r="M21689" s="554"/>
      <c r="N21689" s="156"/>
    </row>
    <row r="21690" spans="2:18" ht="30.75" customHeight="1">
      <c r="B21690" s="50" t="e">
        <f>IF((#REF!+#REF!+H21690)&lt;&gt;0,"a","b")</f>
        <v>#REF!</v>
      </c>
      <c r="C21690" s="54">
        <v>5</v>
      </c>
      <c r="D21690" s="54"/>
      <c r="F21690" s="89"/>
      <c r="G21690" s="95" t="s">
        <v>346</v>
      </c>
      <c r="H21690" s="552">
        <f t="shared" si="12039"/>
        <v>0</v>
      </c>
      <c r="I21690" s="554"/>
      <c r="J21690" s="554"/>
      <c r="K21690" s="554"/>
      <c r="L21690" s="554"/>
      <c r="M21690" s="554"/>
      <c r="N21690" s="156"/>
    </row>
    <row r="21691" spans="2:18" ht="30.75" customHeight="1">
      <c r="B21691" s="50" t="e">
        <f>IF((#REF!+#REF!+H21691)&lt;&gt;0,"a","b")</f>
        <v>#REF!</v>
      </c>
      <c r="C21691" s="54">
        <v>5</v>
      </c>
      <c r="D21691" s="54"/>
      <c r="F21691" s="89"/>
      <c r="G21691" s="95" t="s">
        <v>347</v>
      </c>
      <c r="H21691" s="552">
        <f t="shared" si="12039"/>
        <v>0</v>
      </c>
      <c r="I21691" s="554"/>
      <c r="J21691" s="554"/>
      <c r="K21691" s="554"/>
      <c r="L21691" s="554"/>
      <c r="M21691" s="554"/>
      <c r="N21691" s="156"/>
    </row>
    <row r="21692" spans="2:18" ht="20.25" customHeight="1">
      <c r="B21692" s="50" t="e">
        <f>IF((#REF!+#REF!+H21692)&lt;&gt;0,"a","b")</f>
        <v>#REF!</v>
      </c>
      <c r="C21692" s="54">
        <v>4</v>
      </c>
      <c r="D21692" s="54"/>
      <c r="F21692" s="89"/>
      <c r="G21692" s="93" t="s">
        <v>348</v>
      </c>
      <c r="H21692" s="552">
        <f t="shared" si="12039"/>
        <v>0</v>
      </c>
      <c r="I21692" s="555"/>
      <c r="J21692" s="555"/>
      <c r="K21692" s="555"/>
      <c r="L21692" s="555"/>
      <c r="M21692" s="555"/>
      <c r="N21692" s="153"/>
    </row>
    <row r="21693" spans="2:18" ht="20.25" customHeight="1">
      <c r="B21693" s="50" t="e">
        <f>IF((#REF!+#REF!+H21693)&lt;&gt;0,"a","b")</f>
        <v>#REF!</v>
      </c>
      <c r="C21693" s="54">
        <v>4</v>
      </c>
      <c r="D21693" s="54"/>
      <c r="F21693" s="89"/>
      <c r="G21693" s="93" t="s">
        <v>349</v>
      </c>
      <c r="H21693" s="563">
        <f t="shared" si="12039"/>
        <v>0</v>
      </c>
      <c r="I21693" s="565">
        <f t="shared" ref="I21693:K21693" si="12058">SUM(I21694:I21706)</f>
        <v>0</v>
      </c>
      <c r="J21693" s="565">
        <f t="shared" si="12058"/>
        <v>0</v>
      </c>
      <c r="K21693" s="565">
        <f t="shared" si="12058"/>
        <v>0</v>
      </c>
      <c r="L21693" s="565">
        <f t="shared" ref="L21693:N21693" si="12059">SUM(L21694:L21706)</f>
        <v>0</v>
      </c>
      <c r="M21693" s="565">
        <f t="shared" si="12059"/>
        <v>0</v>
      </c>
      <c r="N21693" s="151">
        <f t="shared" si="12059"/>
        <v>0</v>
      </c>
      <c r="O21693" s="60" t="s">
        <v>71</v>
      </c>
    </row>
    <row r="21694" spans="2:18" ht="20.25" customHeight="1">
      <c r="B21694" s="50" t="e">
        <f>IF((#REF!+#REF!+H21694)&lt;&gt;0,"a","b")</f>
        <v>#REF!</v>
      </c>
      <c r="C21694" s="54">
        <v>5</v>
      </c>
      <c r="D21694" s="54"/>
      <c r="F21694" s="89"/>
      <c r="G21694" s="95" t="s">
        <v>350</v>
      </c>
      <c r="H21694" s="561">
        <f t="shared" si="12039"/>
        <v>0</v>
      </c>
      <c r="I21694" s="554"/>
      <c r="J21694" s="554"/>
      <c r="K21694" s="554"/>
      <c r="L21694" s="554"/>
      <c r="M21694" s="554"/>
      <c r="N21694" s="156"/>
    </row>
    <row r="21695" spans="2:18" ht="30" customHeight="1">
      <c r="B21695" s="50" t="e">
        <f>IF((#REF!+#REF!+H21695)&lt;&gt;0,"a","b")</f>
        <v>#REF!</v>
      </c>
      <c r="C21695" s="54">
        <v>5</v>
      </c>
      <c r="D21695" s="54"/>
      <c r="F21695" s="89"/>
      <c r="G21695" s="95" t="s">
        <v>351</v>
      </c>
      <c r="H21695" s="552">
        <f t="shared" si="12039"/>
        <v>0</v>
      </c>
      <c r="I21695" s="554"/>
      <c r="J21695" s="554"/>
      <c r="K21695" s="554"/>
      <c r="L21695" s="554"/>
      <c r="M21695" s="554"/>
      <c r="N21695" s="156"/>
    </row>
    <row r="21696" spans="2:18" ht="22.5" customHeight="1">
      <c r="B21696" s="50" t="e">
        <f>IF((#REF!+#REF!+H21696)&lt;&gt;0,"a","b")</f>
        <v>#REF!</v>
      </c>
      <c r="C21696" s="54">
        <v>5</v>
      </c>
      <c r="D21696" s="54"/>
      <c r="F21696" s="89"/>
      <c r="G21696" s="95" t="s">
        <v>352</v>
      </c>
      <c r="H21696" s="552">
        <f t="shared" si="12039"/>
        <v>0</v>
      </c>
      <c r="I21696" s="554"/>
      <c r="J21696" s="554"/>
      <c r="K21696" s="554"/>
      <c r="L21696" s="554"/>
      <c r="M21696" s="554"/>
      <c r="N21696" s="156"/>
    </row>
    <row r="21697" spans="2:15" ht="33.75" customHeight="1">
      <c r="B21697" s="50" t="e">
        <f>IF((#REF!+#REF!+H21697)&lt;&gt;0,"a","b")</f>
        <v>#REF!</v>
      </c>
      <c r="C21697" s="54">
        <v>5</v>
      </c>
      <c r="D21697" s="54"/>
      <c r="F21697" s="89"/>
      <c r="G21697" s="95" t="s">
        <v>353</v>
      </c>
      <c r="H21697" s="552">
        <f t="shared" si="12039"/>
        <v>0</v>
      </c>
      <c r="I21697" s="554"/>
      <c r="J21697" s="554"/>
      <c r="K21697" s="554"/>
      <c r="L21697" s="554"/>
      <c r="M21697" s="554"/>
      <c r="N21697" s="156"/>
    </row>
    <row r="21698" spans="2:15" ht="24.75" customHeight="1">
      <c r="B21698" s="50" t="e">
        <f>IF((#REF!+#REF!+H21698)&lt;&gt;0,"a","b")</f>
        <v>#REF!</v>
      </c>
      <c r="C21698" s="54">
        <v>5</v>
      </c>
      <c r="D21698" s="54"/>
      <c r="F21698" s="89"/>
      <c r="G21698" s="95" t="s">
        <v>354</v>
      </c>
      <c r="H21698" s="552">
        <f t="shared" si="12039"/>
        <v>0</v>
      </c>
      <c r="I21698" s="554"/>
      <c r="J21698" s="554"/>
      <c r="K21698" s="554"/>
      <c r="L21698" s="554"/>
      <c r="M21698" s="554"/>
      <c r="N21698" s="156"/>
    </row>
    <row r="21699" spans="2:15" ht="35.25" customHeight="1">
      <c r="B21699" s="50" t="e">
        <f>IF((#REF!+#REF!+H21699)&lt;&gt;0,"a","b")</f>
        <v>#REF!</v>
      </c>
      <c r="C21699" s="54">
        <v>5</v>
      </c>
      <c r="D21699" s="54"/>
      <c r="F21699" s="89"/>
      <c r="G21699" s="95" t="s">
        <v>355</v>
      </c>
      <c r="H21699" s="558">
        <f t="shared" si="12039"/>
        <v>0</v>
      </c>
      <c r="I21699" s="554"/>
      <c r="J21699" s="554"/>
      <c r="K21699" s="554"/>
      <c r="L21699" s="554"/>
      <c r="M21699" s="554"/>
      <c r="N21699" s="156"/>
    </row>
    <row r="21700" spans="2:15" ht="33.75" customHeight="1">
      <c r="B21700" s="50" t="e">
        <f>IF((#REF!+#REF!+H21700)&lt;&gt;0,"a","b")</f>
        <v>#REF!</v>
      </c>
      <c r="C21700" s="54">
        <v>5</v>
      </c>
      <c r="D21700" s="54"/>
      <c r="F21700" s="89"/>
      <c r="G21700" s="95" t="s">
        <v>356</v>
      </c>
      <c r="H21700" s="558">
        <f t="shared" si="12039"/>
        <v>0</v>
      </c>
      <c r="I21700" s="554"/>
      <c r="J21700" s="554"/>
      <c r="K21700" s="554"/>
      <c r="L21700" s="554"/>
      <c r="M21700" s="554"/>
      <c r="N21700" s="156"/>
    </row>
    <row r="21701" spans="2:15" ht="20.25" customHeight="1">
      <c r="B21701" s="50" t="e">
        <f>IF((#REF!+#REF!+H21701)&lt;&gt;0,"a","b")</f>
        <v>#REF!</v>
      </c>
      <c r="C21701" s="54">
        <v>5</v>
      </c>
      <c r="D21701" s="54"/>
      <c r="F21701" s="89"/>
      <c r="G21701" s="95" t="s">
        <v>357</v>
      </c>
      <c r="H21701" s="561">
        <f t="shared" si="12039"/>
        <v>0</v>
      </c>
      <c r="I21701" s="554"/>
      <c r="J21701" s="554"/>
      <c r="K21701" s="554"/>
      <c r="L21701" s="554"/>
      <c r="M21701" s="554"/>
      <c r="N21701" s="156"/>
    </row>
    <row r="21702" spans="2:15" ht="20.25" customHeight="1">
      <c r="B21702" s="50" t="e">
        <f>IF((#REF!+#REF!+H21702)&lt;&gt;0,"a","b")</f>
        <v>#REF!</v>
      </c>
      <c r="C21702" s="54">
        <v>5</v>
      </c>
      <c r="D21702" s="54"/>
      <c r="F21702" s="89"/>
      <c r="G21702" s="95" t="s">
        <v>358</v>
      </c>
      <c r="H21702" s="552">
        <f t="shared" si="12039"/>
        <v>0</v>
      </c>
      <c r="I21702" s="554"/>
      <c r="J21702" s="554"/>
      <c r="K21702" s="554"/>
      <c r="L21702" s="554"/>
      <c r="M21702" s="554"/>
      <c r="N21702" s="156"/>
    </row>
    <row r="21703" spans="2:15" ht="20.25" customHeight="1">
      <c r="B21703" s="50" t="e">
        <f>IF((#REF!+#REF!+H21703)&lt;&gt;0,"a","b")</f>
        <v>#REF!</v>
      </c>
      <c r="C21703" s="54">
        <v>5</v>
      </c>
      <c r="D21703" s="54"/>
      <c r="F21703" s="89"/>
      <c r="G21703" s="95" t="s">
        <v>359</v>
      </c>
      <c r="H21703" s="552">
        <f t="shared" si="12039"/>
        <v>0</v>
      </c>
      <c r="I21703" s="554"/>
      <c r="J21703" s="554"/>
      <c r="K21703" s="554"/>
      <c r="L21703" s="554"/>
      <c r="M21703" s="554"/>
      <c r="N21703" s="156"/>
    </row>
    <row r="21704" spans="2:15" ht="20.25" customHeight="1">
      <c r="B21704" s="50" t="e">
        <f>IF((#REF!+#REF!+H21704)&lt;&gt;0,"a","b")</f>
        <v>#REF!</v>
      </c>
      <c r="C21704" s="54">
        <v>5</v>
      </c>
      <c r="D21704" s="54"/>
      <c r="F21704" s="89"/>
      <c r="G21704" s="95" t="s">
        <v>360</v>
      </c>
      <c r="H21704" s="552">
        <f t="shared" si="12039"/>
        <v>0</v>
      </c>
      <c r="I21704" s="554"/>
      <c r="J21704" s="554"/>
      <c r="K21704" s="554"/>
      <c r="L21704" s="554"/>
      <c r="M21704" s="554"/>
      <c r="N21704" s="156"/>
    </row>
    <row r="21705" spans="2:15" ht="34.5" customHeight="1">
      <c r="B21705" s="50" t="e">
        <f>IF((#REF!+#REF!+H21705)&lt;&gt;0,"a","b")</f>
        <v>#REF!</v>
      </c>
      <c r="C21705" s="54">
        <v>5</v>
      </c>
      <c r="D21705" s="54"/>
      <c r="F21705" s="89"/>
      <c r="G21705" s="95" t="s">
        <v>361</v>
      </c>
      <c r="H21705" s="552">
        <f t="shared" si="12039"/>
        <v>0</v>
      </c>
      <c r="I21705" s="554"/>
      <c r="J21705" s="554"/>
      <c r="K21705" s="554"/>
      <c r="L21705" s="554"/>
      <c r="M21705" s="554"/>
      <c r="N21705" s="156"/>
    </row>
    <row r="21706" spans="2:15" ht="30.75" customHeight="1">
      <c r="B21706" s="50" t="e">
        <f>IF((#REF!+#REF!+H21706)&lt;&gt;0,"a","b")</f>
        <v>#REF!</v>
      </c>
      <c r="C21706" s="54">
        <v>5</v>
      </c>
      <c r="D21706" s="54"/>
      <c r="F21706" s="89"/>
      <c r="G21706" s="95" t="s">
        <v>362</v>
      </c>
      <c r="H21706" s="552">
        <f t="shared" si="12039"/>
        <v>0</v>
      </c>
      <c r="I21706" s="554"/>
      <c r="J21706" s="554"/>
      <c r="K21706" s="554"/>
      <c r="L21706" s="554"/>
      <c r="M21706" s="554"/>
      <c r="N21706" s="156"/>
    </row>
    <row r="21707" spans="2:15" ht="20.25" customHeight="1">
      <c r="B21707" s="50" t="e">
        <f>IF((#REF!+#REF!+H21707)&lt;&gt;0,"a","b")</f>
        <v>#REF!</v>
      </c>
      <c r="C21707" s="54">
        <v>3</v>
      </c>
      <c r="D21707" s="54"/>
      <c r="F21707" s="89"/>
      <c r="G21707" s="90" t="s">
        <v>302</v>
      </c>
      <c r="H21707" s="552">
        <f t="shared" si="12039"/>
        <v>0</v>
      </c>
      <c r="I21707" s="562"/>
      <c r="J21707" s="562"/>
      <c r="K21707" s="562"/>
      <c r="L21707" s="562"/>
      <c r="M21707" s="562"/>
      <c r="N21707" s="161"/>
    </row>
    <row r="21708" spans="2:15" ht="20.25" customHeight="1">
      <c r="B21708" s="50" t="e">
        <f>IF((#REF!+#REF!+H21708)&lt;&gt;0,"a","b")</f>
        <v>#REF!</v>
      </c>
      <c r="C21708" s="54">
        <v>3</v>
      </c>
      <c r="D21708" s="54"/>
      <c r="F21708" s="89"/>
      <c r="G21708" s="90" t="s">
        <v>301</v>
      </c>
      <c r="H21708" s="563">
        <f t="shared" si="12039"/>
        <v>0</v>
      </c>
      <c r="I21708" s="564">
        <f t="shared" ref="I21708:N21708" si="12060">I21709+I21714+I21715</f>
        <v>0</v>
      </c>
      <c r="J21708" s="564">
        <f t="shared" si="12060"/>
        <v>0</v>
      </c>
      <c r="K21708" s="564">
        <f t="shared" si="12060"/>
        <v>0</v>
      </c>
      <c r="L21708" s="564">
        <f t="shared" si="12060"/>
        <v>0</v>
      </c>
      <c r="M21708" s="564">
        <f t="shared" si="12060"/>
        <v>0</v>
      </c>
      <c r="N21708" s="150">
        <f t="shared" si="12060"/>
        <v>0</v>
      </c>
      <c r="O21708" s="60" t="s">
        <v>71</v>
      </c>
    </row>
    <row r="21709" spans="2:15" ht="20.25" customHeight="1">
      <c r="B21709" s="50" t="e">
        <f>IF((#REF!+#REF!+H21709)&lt;&gt;0,"a","b")</f>
        <v>#REF!</v>
      </c>
      <c r="C21709" s="54">
        <v>4</v>
      </c>
      <c r="D21709" s="54"/>
      <c r="F21709" s="89"/>
      <c r="G21709" s="93" t="s">
        <v>363</v>
      </c>
      <c r="H21709" s="563">
        <f t="shared" si="12039"/>
        <v>0</v>
      </c>
      <c r="I21709" s="565">
        <f t="shared" ref="I21709:K21709" si="12061">SUM(I21710:I21713)</f>
        <v>0</v>
      </c>
      <c r="J21709" s="565">
        <f t="shared" si="12061"/>
        <v>0</v>
      </c>
      <c r="K21709" s="565">
        <f t="shared" si="12061"/>
        <v>0</v>
      </c>
      <c r="L21709" s="565">
        <f t="shared" ref="L21709:N21709" si="12062">SUM(L21710:L21713)</f>
        <v>0</v>
      </c>
      <c r="M21709" s="565">
        <f t="shared" si="12062"/>
        <v>0</v>
      </c>
      <c r="N21709" s="151">
        <f t="shared" si="12062"/>
        <v>0</v>
      </c>
      <c r="O21709" s="60" t="s">
        <v>71</v>
      </c>
    </row>
    <row r="21710" spans="2:15" ht="20.25" customHeight="1">
      <c r="B21710" s="50" t="e">
        <f>IF((#REF!+#REF!+H21710)&lt;&gt;0,"a","b")</f>
        <v>#REF!</v>
      </c>
      <c r="C21710" s="54">
        <v>5</v>
      </c>
      <c r="D21710" s="54"/>
      <c r="F21710" s="89"/>
      <c r="G21710" s="95" t="s">
        <v>364</v>
      </c>
      <c r="H21710" s="552">
        <f t="shared" si="12039"/>
        <v>0</v>
      </c>
      <c r="I21710" s="554"/>
      <c r="J21710" s="554"/>
      <c r="K21710" s="554"/>
      <c r="L21710" s="554"/>
      <c r="M21710" s="554"/>
      <c r="N21710" s="154"/>
    </row>
    <row r="21711" spans="2:15" ht="20.25" customHeight="1">
      <c r="B21711" s="50" t="e">
        <f>IF((#REF!+#REF!+H21711)&lt;&gt;0,"a","b")</f>
        <v>#REF!</v>
      </c>
      <c r="C21711" s="54">
        <v>5</v>
      </c>
      <c r="D21711" s="54"/>
      <c r="F21711" s="89"/>
      <c r="G21711" s="95" t="s">
        <v>365</v>
      </c>
      <c r="H21711" s="552">
        <f t="shared" si="12039"/>
        <v>0</v>
      </c>
      <c r="I21711" s="554"/>
      <c r="J21711" s="554"/>
      <c r="K21711" s="554"/>
      <c r="L21711" s="554"/>
      <c r="M21711" s="554"/>
      <c r="N21711" s="154"/>
    </row>
    <row r="21712" spans="2:15" ht="20.25" customHeight="1">
      <c r="B21712" s="50" t="e">
        <f>IF((#REF!+#REF!+H21712)&lt;&gt;0,"a","b")</f>
        <v>#REF!</v>
      </c>
      <c r="C21712" s="54">
        <v>5</v>
      </c>
      <c r="D21712" s="54"/>
      <c r="F21712" s="89"/>
      <c r="G21712" s="95" t="s">
        <v>366</v>
      </c>
      <c r="H21712" s="552">
        <f t="shared" si="12039"/>
        <v>0</v>
      </c>
      <c r="I21712" s="554"/>
      <c r="J21712" s="554"/>
      <c r="K21712" s="554"/>
      <c r="L21712" s="554"/>
      <c r="M21712" s="554"/>
      <c r="N21712" s="154"/>
    </row>
    <row r="21713" spans="2:15" ht="20.25" customHeight="1">
      <c r="B21713" s="50" t="e">
        <f>IF((#REF!+#REF!+H21713)&lt;&gt;0,"a","b")</f>
        <v>#REF!</v>
      </c>
      <c r="C21713" s="54">
        <v>5</v>
      </c>
      <c r="D21713" s="54"/>
      <c r="F21713" s="89"/>
      <c r="G21713" s="95" t="s">
        <v>367</v>
      </c>
      <c r="H21713" s="552">
        <f t="shared" si="12039"/>
        <v>0</v>
      </c>
      <c r="I21713" s="554"/>
      <c r="J21713" s="554"/>
      <c r="K21713" s="554"/>
      <c r="L21713" s="554"/>
      <c r="M21713" s="554"/>
      <c r="N21713" s="154"/>
    </row>
    <row r="21714" spans="2:15" ht="20.25" customHeight="1">
      <c r="B21714" s="50" t="e">
        <f>IF((#REF!+#REF!+H21714)&lt;&gt;0,"a","b")</f>
        <v>#REF!</v>
      </c>
      <c r="C21714" s="54">
        <v>4</v>
      </c>
      <c r="D21714" s="54"/>
      <c r="F21714" s="89"/>
      <c r="G21714" s="93" t="s">
        <v>368</v>
      </c>
      <c r="H21714" s="558">
        <f t="shared" si="12039"/>
        <v>0</v>
      </c>
      <c r="I21714" s="555"/>
      <c r="J21714" s="555"/>
      <c r="K21714" s="555"/>
      <c r="L21714" s="555"/>
      <c r="M21714" s="555"/>
      <c r="N21714" s="153"/>
    </row>
    <row r="21715" spans="2:15" ht="36" customHeight="1">
      <c r="B21715" s="50" t="e">
        <f>IF((#REF!+#REF!+H21715)&lt;&gt;0,"a","b")</f>
        <v>#REF!</v>
      </c>
      <c r="C21715" s="54">
        <v>4</v>
      </c>
      <c r="D21715" s="54"/>
      <c r="F21715" s="89"/>
      <c r="G21715" s="93" t="s">
        <v>369</v>
      </c>
      <c r="H21715" s="556">
        <f t="shared" si="12039"/>
        <v>0</v>
      </c>
      <c r="I21715" s="555"/>
      <c r="J21715" s="555"/>
      <c r="K21715" s="555"/>
      <c r="L21715" s="555"/>
      <c r="M21715" s="555"/>
      <c r="N21715" s="153"/>
    </row>
    <row r="21716" spans="2:15" ht="20.25" customHeight="1">
      <c r="B21716" s="50" t="e">
        <f>IF((#REF!+#REF!+H21716)&lt;&gt;0,"a","b")</f>
        <v>#REF!</v>
      </c>
      <c r="C21716" s="54">
        <v>3</v>
      </c>
      <c r="D21716" s="54"/>
      <c r="F21716" s="89"/>
      <c r="G21716" s="90" t="s">
        <v>295</v>
      </c>
      <c r="H21716" s="556">
        <f t="shared" si="12039"/>
        <v>0</v>
      </c>
      <c r="I21716" s="562"/>
      <c r="J21716" s="562"/>
      <c r="K21716" s="562"/>
      <c r="L21716" s="562"/>
      <c r="M21716" s="562"/>
      <c r="N21716" s="161"/>
    </row>
    <row r="21717" spans="2:15" ht="20.25" customHeight="1">
      <c r="B21717" s="50" t="e">
        <f>IF((#REF!+#REF!+H21717)&lt;&gt;0,"a","b")</f>
        <v>#REF!</v>
      </c>
      <c r="C21717" s="54">
        <v>3</v>
      </c>
      <c r="D21717" s="54"/>
      <c r="F21717" s="89"/>
      <c r="G21717" s="90" t="s">
        <v>296</v>
      </c>
      <c r="H21717" s="566">
        <f t="shared" si="12039"/>
        <v>0</v>
      </c>
      <c r="I21717" s="564">
        <f t="shared" ref="I21717:N21717" si="12063">I21718+I21721+I21724</f>
        <v>0</v>
      </c>
      <c r="J21717" s="564">
        <f t="shared" si="12063"/>
        <v>0</v>
      </c>
      <c r="K21717" s="564">
        <f t="shared" si="12063"/>
        <v>0</v>
      </c>
      <c r="L21717" s="564">
        <f t="shared" si="12063"/>
        <v>0</v>
      </c>
      <c r="M21717" s="564">
        <f t="shared" si="12063"/>
        <v>0</v>
      </c>
      <c r="N21717" s="150">
        <f t="shared" si="12063"/>
        <v>0</v>
      </c>
      <c r="O21717" s="60" t="s">
        <v>71</v>
      </c>
    </row>
    <row r="21718" spans="2:15" ht="20.25" customHeight="1">
      <c r="B21718" s="50" t="e">
        <f>IF((#REF!+#REF!+H21718)&lt;&gt;0,"a","b")</f>
        <v>#REF!</v>
      </c>
      <c r="C21718" s="54">
        <v>4</v>
      </c>
      <c r="D21718" s="54"/>
      <c r="F21718" s="89"/>
      <c r="G21718" s="93" t="s">
        <v>370</v>
      </c>
      <c r="H21718" s="566">
        <f t="shared" si="12039"/>
        <v>0</v>
      </c>
      <c r="I21718" s="565">
        <f t="shared" ref="I21718:K21718" si="12064">SUM(I21719:I21720)</f>
        <v>0</v>
      </c>
      <c r="J21718" s="565">
        <f t="shared" si="12064"/>
        <v>0</v>
      </c>
      <c r="K21718" s="565">
        <f t="shared" si="12064"/>
        <v>0</v>
      </c>
      <c r="L21718" s="565">
        <f t="shared" ref="L21718:N21718" si="12065">SUM(L21719:L21720)</f>
        <v>0</v>
      </c>
      <c r="M21718" s="565">
        <f t="shared" si="12065"/>
        <v>0</v>
      </c>
      <c r="N21718" s="151">
        <f t="shared" si="12065"/>
        <v>0</v>
      </c>
      <c r="O21718" s="60" t="s">
        <v>71</v>
      </c>
    </row>
    <row r="21719" spans="2:15" ht="20.25" customHeight="1">
      <c r="B21719" s="50" t="e">
        <f>IF((#REF!+#REF!+H21719)&lt;&gt;0,"a","b")</f>
        <v>#REF!</v>
      </c>
      <c r="C21719" s="54">
        <v>5</v>
      </c>
      <c r="D21719" s="54"/>
      <c r="F21719" s="89"/>
      <c r="G21719" s="95" t="s">
        <v>371</v>
      </c>
      <c r="H21719" s="556">
        <f t="shared" si="12039"/>
        <v>0</v>
      </c>
      <c r="I21719" s="554"/>
      <c r="J21719" s="554"/>
      <c r="K21719" s="554"/>
      <c r="L21719" s="554"/>
      <c r="M21719" s="554"/>
      <c r="N21719" s="154"/>
    </row>
    <row r="21720" spans="2:15" ht="20.25" customHeight="1">
      <c r="B21720" s="50" t="e">
        <f>IF((#REF!+#REF!+H21720)&lt;&gt;0,"a","b")</f>
        <v>#REF!</v>
      </c>
      <c r="C21720" s="54">
        <v>5</v>
      </c>
      <c r="D21720" s="54"/>
      <c r="F21720" s="89"/>
      <c r="G21720" s="95" t="s">
        <v>297</v>
      </c>
      <c r="H21720" s="556">
        <f t="shared" si="12039"/>
        <v>0</v>
      </c>
      <c r="I21720" s="554"/>
      <c r="J21720" s="554"/>
      <c r="K21720" s="554"/>
      <c r="L21720" s="554"/>
      <c r="M21720" s="554"/>
      <c r="N21720" s="154"/>
    </row>
    <row r="21721" spans="2:15" ht="20.25" customHeight="1">
      <c r="B21721" s="50" t="e">
        <f>IF((#REF!+#REF!+H21721)&lt;&gt;0,"a","b")</f>
        <v>#REF!</v>
      </c>
      <c r="C21721" s="54">
        <v>4</v>
      </c>
      <c r="D21721" s="54"/>
      <c r="F21721" s="89"/>
      <c r="G21721" s="93" t="s">
        <v>372</v>
      </c>
      <c r="H21721" s="566">
        <f t="shared" si="12039"/>
        <v>0</v>
      </c>
      <c r="I21721" s="565">
        <f t="shared" ref="I21721:K21721" si="12066">SUM(I21722:I21723)</f>
        <v>0</v>
      </c>
      <c r="J21721" s="565">
        <f t="shared" si="12066"/>
        <v>0</v>
      </c>
      <c r="K21721" s="565">
        <f t="shared" si="12066"/>
        <v>0</v>
      </c>
      <c r="L21721" s="565">
        <f t="shared" ref="L21721:N21721" si="12067">SUM(L21722:L21723)</f>
        <v>0</v>
      </c>
      <c r="M21721" s="565">
        <f t="shared" si="12067"/>
        <v>0</v>
      </c>
      <c r="N21721" s="151">
        <f t="shared" si="12067"/>
        <v>0</v>
      </c>
      <c r="O21721" s="60" t="s">
        <v>71</v>
      </c>
    </row>
    <row r="21722" spans="2:15" ht="20.25" customHeight="1">
      <c r="B21722" s="50" t="e">
        <f>IF((#REF!+#REF!+H21722)&lt;&gt;0,"a","b")</f>
        <v>#REF!</v>
      </c>
      <c r="C21722" s="54">
        <v>5</v>
      </c>
      <c r="D21722" s="54"/>
      <c r="F21722" s="89"/>
      <c r="G21722" s="95" t="s">
        <v>371</v>
      </c>
      <c r="H21722" s="556">
        <f t="shared" si="12039"/>
        <v>0</v>
      </c>
      <c r="I21722" s="554"/>
      <c r="J21722" s="554"/>
      <c r="K21722" s="554"/>
      <c r="L21722" s="554"/>
      <c r="M21722" s="554"/>
      <c r="N21722" s="154"/>
    </row>
    <row r="21723" spans="2:15" ht="20.25" customHeight="1">
      <c r="B21723" s="50" t="e">
        <f>IF((#REF!+#REF!+H21723)&lt;&gt;0,"a","b")</f>
        <v>#REF!</v>
      </c>
      <c r="C21723" s="54">
        <v>5</v>
      </c>
      <c r="D21723" s="54"/>
      <c r="F21723" s="89"/>
      <c r="G21723" s="95" t="s">
        <v>297</v>
      </c>
      <c r="H21723" s="556">
        <f t="shared" si="12039"/>
        <v>0</v>
      </c>
      <c r="I21723" s="554"/>
      <c r="J21723" s="554"/>
      <c r="K21723" s="554"/>
      <c r="L21723" s="554"/>
      <c r="M21723" s="554"/>
      <c r="N21723" s="154"/>
    </row>
    <row r="21724" spans="2:15" ht="20.25" customHeight="1">
      <c r="B21724" s="50" t="e">
        <f>IF((#REF!+#REF!+H21724)&lt;&gt;0,"a","b")</f>
        <v>#REF!</v>
      </c>
      <c r="C21724" s="54">
        <v>4</v>
      </c>
      <c r="D21724" s="54"/>
      <c r="F21724" s="89"/>
      <c r="G21724" s="93" t="s">
        <v>373</v>
      </c>
      <c r="H21724" s="566">
        <f t="shared" si="12039"/>
        <v>0</v>
      </c>
      <c r="I21724" s="565">
        <f t="shared" ref="I21724:K21724" si="12068">SUM(I21725:I21726)</f>
        <v>0</v>
      </c>
      <c r="J21724" s="565">
        <f t="shared" si="12068"/>
        <v>0</v>
      </c>
      <c r="K21724" s="565">
        <f t="shared" si="12068"/>
        <v>0</v>
      </c>
      <c r="L21724" s="565">
        <f t="shared" ref="L21724:N21724" si="12069">SUM(L21725:L21726)</f>
        <v>0</v>
      </c>
      <c r="M21724" s="565">
        <f t="shared" si="12069"/>
        <v>0</v>
      </c>
      <c r="N21724" s="151">
        <f t="shared" si="12069"/>
        <v>0</v>
      </c>
      <c r="O21724" s="60" t="s">
        <v>71</v>
      </c>
    </row>
    <row r="21725" spans="2:15" ht="20.25" customHeight="1">
      <c r="B21725" s="50" t="e">
        <f>IF((#REF!+#REF!+H21725)&lt;&gt;0,"a","b")</f>
        <v>#REF!</v>
      </c>
      <c r="C21725" s="54">
        <v>5</v>
      </c>
      <c r="D21725" s="54"/>
      <c r="F21725" s="89"/>
      <c r="G21725" s="95" t="s">
        <v>371</v>
      </c>
      <c r="H21725" s="556">
        <f t="shared" si="12039"/>
        <v>0</v>
      </c>
      <c r="I21725" s="554"/>
      <c r="J21725" s="554"/>
      <c r="K21725" s="554"/>
      <c r="L21725" s="554"/>
      <c r="M21725" s="554"/>
      <c r="N21725" s="154"/>
    </row>
    <row r="21726" spans="2:15" ht="20.25" customHeight="1">
      <c r="B21726" s="50" t="e">
        <f>IF((#REF!+#REF!+H21726)&lt;&gt;0,"a","b")</f>
        <v>#REF!</v>
      </c>
      <c r="C21726" s="54">
        <v>5</v>
      </c>
      <c r="D21726" s="54"/>
      <c r="F21726" s="89"/>
      <c r="G21726" s="95" t="s">
        <v>297</v>
      </c>
      <c r="H21726" s="556">
        <f t="shared" si="12039"/>
        <v>0</v>
      </c>
      <c r="I21726" s="554"/>
      <c r="J21726" s="554"/>
      <c r="K21726" s="554"/>
      <c r="L21726" s="554"/>
      <c r="M21726" s="554"/>
      <c r="N21726" s="154"/>
    </row>
    <row r="21727" spans="2:15" ht="20.25" customHeight="1">
      <c r="B21727" s="50" t="e">
        <f>IF((#REF!+#REF!+H21727)&lt;&gt;0,"a","b")</f>
        <v>#REF!</v>
      </c>
      <c r="C21727" s="54">
        <v>3</v>
      </c>
      <c r="D21727" s="54"/>
      <c r="F21727" s="374"/>
      <c r="G21727" s="90" t="s">
        <v>299</v>
      </c>
      <c r="H21727" s="365">
        <f t="shared" si="12039"/>
        <v>2</v>
      </c>
      <c r="I21727" s="381">
        <f t="shared" ref="I21727:N21727" si="12070">I21728+I21731+I21734</f>
        <v>2</v>
      </c>
      <c r="J21727" s="381">
        <f t="shared" si="12070"/>
        <v>0</v>
      </c>
      <c r="K21727" s="381">
        <f t="shared" si="12070"/>
        <v>2</v>
      </c>
      <c r="L21727" s="381">
        <f t="shared" si="12070"/>
        <v>2</v>
      </c>
      <c r="M21727" s="381">
        <f t="shared" si="12070"/>
        <v>2</v>
      </c>
      <c r="N21727" s="150">
        <f t="shared" si="12070"/>
        <v>0</v>
      </c>
      <c r="O21727" s="60" t="s">
        <v>71</v>
      </c>
    </row>
    <row r="21728" spans="2:15" ht="20.25" customHeight="1">
      <c r="B21728" s="50" t="e">
        <f>IF((#REF!+#REF!+H21728)&lt;&gt;0,"a","b")</f>
        <v>#REF!</v>
      </c>
      <c r="C21728" s="54">
        <v>4</v>
      </c>
      <c r="D21728" s="54"/>
      <c r="F21728" s="89"/>
      <c r="G21728" s="93" t="s">
        <v>374</v>
      </c>
      <c r="H21728" s="566">
        <f t="shared" si="12039"/>
        <v>0</v>
      </c>
      <c r="I21728" s="565">
        <f t="shared" ref="I21728:K21728" si="12071">SUM(I21729:I21730)</f>
        <v>0</v>
      </c>
      <c r="J21728" s="565">
        <f t="shared" si="12071"/>
        <v>0</v>
      </c>
      <c r="K21728" s="565">
        <f t="shared" si="12071"/>
        <v>0</v>
      </c>
      <c r="L21728" s="565">
        <f t="shared" ref="L21728:N21728" si="12072">SUM(L21729:L21730)</f>
        <v>0</v>
      </c>
      <c r="M21728" s="565">
        <f t="shared" si="12072"/>
        <v>0</v>
      </c>
      <c r="N21728" s="151">
        <f t="shared" si="12072"/>
        <v>0</v>
      </c>
      <c r="O21728" s="60" t="s">
        <v>71</v>
      </c>
    </row>
    <row r="21729" spans="2:15" ht="20.25" customHeight="1">
      <c r="B21729" s="50" t="e">
        <f>IF((#REF!+#REF!+H21729)&lt;&gt;0,"a","b")</f>
        <v>#REF!</v>
      </c>
      <c r="C21729" s="54">
        <v>5</v>
      </c>
      <c r="D21729" s="54"/>
      <c r="F21729" s="89"/>
      <c r="G21729" s="95" t="s">
        <v>375</v>
      </c>
      <c r="H21729" s="556">
        <f t="shared" si="12039"/>
        <v>0</v>
      </c>
      <c r="I21729" s="554"/>
      <c r="J21729" s="554"/>
      <c r="K21729" s="554"/>
      <c r="L21729" s="554"/>
      <c r="M21729" s="554"/>
      <c r="N21729" s="154"/>
    </row>
    <row r="21730" spans="2:15" ht="20.25" customHeight="1">
      <c r="B21730" s="50" t="e">
        <f>IF((#REF!+#REF!+H21730)&lt;&gt;0,"a","b")</f>
        <v>#REF!</v>
      </c>
      <c r="C21730" s="54">
        <v>5</v>
      </c>
      <c r="D21730" s="54"/>
      <c r="F21730" s="89"/>
      <c r="G21730" s="95" t="s">
        <v>376</v>
      </c>
      <c r="H21730" s="556">
        <f t="shared" si="12039"/>
        <v>0</v>
      </c>
      <c r="I21730" s="554"/>
      <c r="J21730" s="554"/>
      <c r="K21730" s="554"/>
      <c r="L21730" s="554"/>
      <c r="M21730" s="554"/>
      <c r="N21730" s="154"/>
    </row>
    <row r="21731" spans="2:15" ht="20.25" customHeight="1">
      <c r="B21731" s="50" t="e">
        <f>IF((#REF!+#REF!+H21731)&lt;&gt;0,"a","b")</f>
        <v>#REF!</v>
      </c>
      <c r="C21731" s="54">
        <v>4</v>
      </c>
      <c r="D21731" s="54"/>
      <c r="F21731" s="374"/>
      <c r="G21731" s="93" t="s">
        <v>377</v>
      </c>
      <c r="H21731" s="365">
        <f t="shared" si="12039"/>
        <v>2</v>
      </c>
      <c r="I21731" s="382">
        <f t="shared" ref="I21731:K21731" si="12073">SUM(I21732:I21733)</f>
        <v>2</v>
      </c>
      <c r="J21731" s="382">
        <f t="shared" si="12073"/>
        <v>0</v>
      </c>
      <c r="K21731" s="382">
        <f t="shared" si="12073"/>
        <v>2</v>
      </c>
      <c r="L21731" s="382">
        <f t="shared" ref="L21731:N21731" si="12074">SUM(L21732:L21733)</f>
        <v>2</v>
      </c>
      <c r="M21731" s="382">
        <f t="shared" si="12074"/>
        <v>2</v>
      </c>
      <c r="N21731" s="151">
        <f t="shared" si="12074"/>
        <v>0</v>
      </c>
      <c r="O21731" s="60" t="s">
        <v>71</v>
      </c>
    </row>
    <row r="21732" spans="2:15" ht="20.25" customHeight="1">
      <c r="B21732" s="50" t="e">
        <f>IF((#REF!+#REF!+H21732)&lt;&gt;0,"a","b")</f>
        <v>#REF!</v>
      </c>
      <c r="C21732" s="54">
        <v>5</v>
      </c>
      <c r="D21732" s="54"/>
      <c r="F21732" s="374"/>
      <c r="G21732" s="95" t="s">
        <v>375</v>
      </c>
      <c r="H21732" s="364">
        <f t="shared" si="12039"/>
        <v>2</v>
      </c>
      <c r="I21732" s="386">
        <v>2</v>
      </c>
      <c r="J21732" s="386"/>
      <c r="K21732" s="386">
        <v>2</v>
      </c>
      <c r="L21732" s="386">
        <v>2</v>
      </c>
      <c r="M21732" s="386">
        <v>2</v>
      </c>
      <c r="N21732" s="154"/>
    </row>
    <row r="21733" spans="2:15" ht="20.25" customHeight="1">
      <c r="B21733" s="50" t="e">
        <f>IF((#REF!+#REF!+H21733)&lt;&gt;0,"a","b")</f>
        <v>#REF!</v>
      </c>
      <c r="C21733" s="54">
        <v>5</v>
      </c>
      <c r="D21733" s="54"/>
      <c r="F21733" s="89"/>
      <c r="G21733" s="95" t="s">
        <v>376</v>
      </c>
      <c r="H21733" s="552">
        <f t="shared" si="12039"/>
        <v>0</v>
      </c>
      <c r="I21733" s="554"/>
      <c r="J21733" s="554"/>
      <c r="K21733" s="554"/>
      <c r="L21733" s="554"/>
      <c r="M21733" s="554"/>
      <c r="N21733" s="154"/>
    </row>
    <row r="21734" spans="2:15" ht="20.25" customHeight="1">
      <c r="B21734" s="50" t="e">
        <f>IF((#REF!+#REF!+H21734)&lt;&gt;0,"a","b")</f>
        <v>#REF!</v>
      </c>
      <c r="C21734" s="54">
        <v>4</v>
      </c>
      <c r="D21734" s="54"/>
      <c r="F21734" s="89"/>
      <c r="G21734" s="93" t="s">
        <v>300</v>
      </c>
      <c r="H21734" s="363">
        <f t="shared" si="12039"/>
        <v>0</v>
      </c>
      <c r="I21734" s="565">
        <f t="shared" ref="I21734:K21734" si="12075">SUM(I21735:I21736)</f>
        <v>0</v>
      </c>
      <c r="J21734" s="565">
        <f t="shared" si="12075"/>
        <v>0</v>
      </c>
      <c r="K21734" s="565">
        <f t="shared" si="12075"/>
        <v>0</v>
      </c>
      <c r="L21734" s="565">
        <f t="shared" ref="L21734:N21734" si="12076">SUM(L21735:L21736)</f>
        <v>0</v>
      </c>
      <c r="M21734" s="565">
        <f t="shared" si="12076"/>
        <v>0</v>
      </c>
      <c r="N21734" s="151">
        <f t="shared" si="12076"/>
        <v>0</v>
      </c>
      <c r="O21734" s="60" t="s">
        <v>71</v>
      </c>
    </row>
    <row r="21735" spans="2:15" ht="20.25" customHeight="1">
      <c r="B21735" s="50" t="e">
        <f>IF((#REF!+#REF!+H21735)&lt;&gt;0,"a","b")</f>
        <v>#REF!</v>
      </c>
      <c r="C21735" s="54">
        <v>5</v>
      </c>
      <c r="D21735" s="54"/>
      <c r="F21735" s="89"/>
      <c r="G21735" s="95" t="s">
        <v>375</v>
      </c>
      <c r="H21735" s="366">
        <f t="shared" si="12039"/>
        <v>0</v>
      </c>
      <c r="I21735" s="554"/>
      <c r="J21735" s="554"/>
      <c r="K21735" s="554"/>
      <c r="L21735" s="554"/>
      <c r="M21735" s="554"/>
      <c r="N21735" s="154"/>
    </row>
    <row r="21736" spans="2:15" ht="20.25" customHeight="1">
      <c r="B21736" s="50" t="e">
        <f>IF((#REF!+#REF!+H21736)&lt;&gt;0,"a","b")</f>
        <v>#REF!</v>
      </c>
      <c r="C21736" s="54">
        <v>5</v>
      </c>
      <c r="D21736" s="54"/>
      <c r="F21736" s="89"/>
      <c r="G21736" s="95" t="s">
        <v>376</v>
      </c>
      <c r="H21736" s="552">
        <f t="shared" si="12039"/>
        <v>0</v>
      </c>
      <c r="I21736" s="554"/>
      <c r="J21736" s="554"/>
      <c r="K21736" s="554"/>
      <c r="L21736" s="554"/>
      <c r="M21736" s="554"/>
      <c r="N21736" s="154"/>
    </row>
    <row r="21737" spans="2:15" ht="20.25" customHeight="1">
      <c r="B21737" s="50" t="e">
        <f>IF((#REF!+#REF!+H21737)&lt;&gt;0,"a","b")</f>
        <v>#REF!</v>
      </c>
      <c r="C21737" s="54">
        <v>3</v>
      </c>
      <c r="D21737" s="54"/>
      <c r="F21737" s="89"/>
      <c r="G21737" s="90" t="s">
        <v>298</v>
      </c>
      <c r="H21737" s="563">
        <f t="shared" si="12039"/>
        <v>0</v>
      </c>
      <c r="I21737" s="564">
        <f t="shared" ref="I21737:N21737" si="12077">I21738+I21739</f>
        <v>0</v>
      </c>
      <c r="J21737" s="564">
        <f t="shared" si="12077"/>
        <v>0</v>
      </c>
      <c r="K21737" s="564">
        <f t="shared" si="12077"/>
        <v>0</v>
      </c>
      <c r="L21737" s="564">
        <f t="shared" si="12077"/>
        <v>0</v>
      </c>
      <c r="M21737" s="564">
        <f t="shared" si="12077"/>
        <v>0</v>
      </c>
      <c r="N21737" s="150">
        <f t="shared" si="12077"/>
        <v>0</v>
      </c>
      <c r="O21737" s="60" t="s">
        <v>71</v>
      </c>
    </row>
    <row r="21738" spans="2:15" ht="20.25" customHeight="1">
      <c r="B21738" s="50" t="e">
        <f>IF((#REF!+#REF!+H21738)&lt;&gt;0,"a","b")</f>
        <v>#REF!</v>
      </c>
      <c r="C21738" s="54">
        <v>4</v>
      </c>
      <c r="D21738" s="54"/>
      <c r="F21738" s="89"/>
      <c r="G21738" s="93" t="s">
        <v>378</v>
      </c>
      <c r="H21738" s="552">
        <f t="shared" si="12039"/>
        <v>0</v>
      </c>
      <c r="I21738" s="555"/>
      <c r="J21738" s="555"/>
      <c r="K21738" s="555"/>
      <c r="L21738" s="555"/>
      <c r="M21738" s="555"/>
      <c r="N21738" s="153"/>
    </row>
    <row r="21739" spans="2:15" ht="20.25" customHeight="1">
      <c r="B21739" s="50" t="e">
        <f>IF((#REF!+#REF!+H21739)&lt;&gt;0,"a","b")</f>
        <v>#REF!</v>
      </c>
      <c r="C21739" s="54">
        <v>4</v>
      </c>
      <c r="D21739" s="54"/>
      <c r="F21739" s="89"/>
      <c r="G21739" s="93" t="s">
        <v>379</v>
      </c>
      <c r="H21739" s="563">
        <f t="shared" si="12039"/>
        <v>0</v>
      </c>
      <c r="I21739" s="565">
        <f t="shared" ref="I21739:N21739" si="12078">I21740+I21759</f>
        <v>0</v>
      </c>
      <c r="J21739" s="565">
        <f t="shared" si="12078"/>
        <v>0</v>
      </c>
      <c r="K21739" s="565">
        <f t="shared" si="12078"/>
        <v>0</v>
      </c>
      <c r="L21739" s="565">
        <f t="shared" si="12078"/>
        <v>0</v>
      </c>
      <c r="M21739" s="565">
        <f t="shared" si="12078"/>
        <v>0</v>
      </c>
      <c r="N21739" s="151">
        <f t="shared" si="12078"/>
        <v>0</v>
      </c>
      <c r="O21739" s="60" t="s">
        <v>71</v>
      </c>
    </row>
    <row r="21740" spans="2:15" ht="20.25" customHeight="1">
      <c r="B21740" s="50" t="e">
        <f>IF((#REF!+#REF!+H21740)&lt;&gt;0,"a","b")</f>
        <v>#REF!</v>
      </c>
      <c r="C21740" s="54">
        <v>5</v>
      </c>
      <c r="D21740" s="54"/>
      <c r="F21740" s="89"/>
      <c r="G21740" s="95" t="s">
        <v>380</v>
      </c>
      <c r="H21740" s="563">
        <f t="shared" si="12039"/>
        <v>0</v>
      </c>
      <c r="I21740" s="560">
        <f t="shared" ref="I21740:K21740" si="12079">SUM(I21741:I21758)</f>
        <v>0</v>
      </c>
      <c r="J21740" s="560">
        <f t="shared" si="12079"/>
        <v>0</v>
      </c>
      <c r="K21740" s="560">
        <f t="shared" si="12079"/>
        <v>0</v>
      </c>
      <c r="L21740" s="560">
        <f t="shared" ref="L21740:N21740" si="12080">SUM(L21741:L21758)</f>
        <v>0</v>
      </c>
      <c r="M21740" s="560">
        <f t="shared" si="12080"/>
        <v>0</v>
      </c>
      <c r="N21740" s="157">
        <f t="shared" si="12080"/>
        <v>0</v>
      </c>
      <c r="O21740" s="60" t="s">
        <v>71</v>
      </c>
    </row>
    <row r="21741" spans="2:15" ht="45" customHeight="1">
      <c r="B21741" s="50" t="e">
        <f>IF((#REF!+#REF!+H21741)&lt;&gt;0,"a","b")</f>
        <v>#REF!</v>
      </c>
      <c r="C21741" s="54">
        <v>6</v>
      </c>
      <c r="D21741" s="54"/>
      <c r="F21741" s="89"/>
      <c r="G21741" s="97" t="s">
        <v>308</v>
      </c>
      <c r="H21741" s="552">
        <f t="shared" si="12039"/>
        <v>0</v>
      </c>
      <c r="I21741" s="553"/>
      <c r="J21741" s="553"/>
      <c r="K21741" s="553"/>
      <c r="L21741" s="553"/>
      <c r="M21741" s="553"/>
      <c r="N21741" s="138"/>
    </row>
    <row r="21742" spans="2:15" ht="20.25" customHeight="1">
      <c r="B21742" s="50" t="e">
        <f>IF((#REF!+#REF!+H21742)&lt;&gt;0,"a","b")</f>
        <v>#REF!</v>
      </c>
      <c r="C21742" s="54">
        <v>6</v>
      </c>
      <c r="D21742" s="54"/>
      <c r="F21742" s="89"/>
      <c r="G21742" s="97" t="s">
        <v>381</v>
      </c>
      <c r="H21742" s="552">
        <f t="shared" si="12039"/>
        <v>0</v>
      </c>
      <c r="I21742" s="553"/>
      <c r="J21742" s="553"/>
      <c r="K21742" s="553"/>
      <c r="L21742" s="553"/>
      <c r="M21742" s="553"/>
      <c r="N21742" s="138"/>
    </row>
    <row r="21743" spans="2:15" ht="20.25" customHeight="1">
      <c r="B21743" s="50" t="e">
        <f>IF((#REF!+#REF!+H21743)&lt;&gt;0,"a","b")</f>
        <v>#REF!</v>
      </c>
      <c r="C21743" s="54">
        <v>6</v>
      </c>
      <c r="D21743" s="54"/>
      <c r="F21743" s="89"/>
      <c r="G21743" s="97" t="s">
        <v>382</v>
      </c>
      <c r="H21743" s="552">
        <f t="shared" si="12039"/>
        <v>0</v>
      </c>
      <c r="I21743" s="553"/>
      <c r="J21743" s="553"/>
      <c r="K21743" s="553"/>
      <c r="L21743" s="553"/>
      <c r="M21743" s="553"/>
      <c r="N21743" s="138"/>
    </row>
    <row r="21744" spans="2:15" ht="20.25" customHeight="1">
      <c r="B21744" s="50" t="e">
        <f>IF((#REF!+#REF!+H21744)&lt;&gt;0,"a","b")</f>
        <v>#REF!</v>
      </c>
      <c r="C21744" s="54">
        <v>6</v>
      </c>
      <c r="D21744" s="54"/>
      <c r="F21744" s="89"/>
      <c r="G21744" s="97" t="s">
        <v>309</v>
      </c>
      <c r="H21744" s="552">
        <f t="shared" si="12039"/>
        <v>0</v>
      </c>
      <c r="I21744" s="553"/>
      <c r="J21744" s="553"/>
      <c r="K21744" s="553"/>
      <c r="L21744" s="553"/>
      <c r="M21744" s="553"/>
      <c r="N21744" s="138"/>
    </row>
    <row r="21745" spans="2:17" ht="20.25" customHeight="1">
      <c r="B21745" s="50" t="e">
        <f>IF((#REF!+#REF!+H21745)&lt;&gt;0,"a","b")</f>
        <v>#REF!</v>
      </c>
      <c r="C21745" s="54">
        <v>6</v>
      </c>
      <c r="D21745" s="54"/>
      <c r="F21745" s="89"/>
      <c r="G21745" s="97" t="s">
        <v>310</v>
      </c>
      <c r="H21745" s="556">
        <f t="shared" si="12039"/>
        <v>0</v>
      </c>
      <c r="I21745" s="553"/>
      <c r="J21745" s="553"/>
      <c r="K21745" s="553"/>
      <c r="L21745" s="553"/>
      <c r="M21745" s="553"/>
      <c r="N21745" s="138"/>
    </row>
    <row r="21746" spans="2:17" ht="20.25" customHeight="1">
      <c r="B21746" s="50" t="e">
        <f>IF((#REF!+#REF!+H21746)&lt;&gt;0,"a","b")</f>
        <v>#REF!</v>
      </c>
      <c r="C21746" s="54">
        <v>6</v>
      </c>
      <c r="D21746" s="54"/>
      <c r="F21746" s="89"/>
      <c r="G21746" s="97" t="s">
        <v>383</v>
      </c>
      <c r="H21746" s="556">
        <f t="shared" si="12039"/>
        <v>0</v>
      </c>
      <c r="I21746" s="553"/>
      <c r="J21746" s="553"/>
      <c r="K21746" s="553"/>
      <c r="L21746" s="553"/>
      <c r="M21746" s="553"/>
      <c r="N21746" s="138"/>
    </row>
    <row r="21747" spans="2:17" ht="20.25" customHeight="1">
      <c r="B21747" s="50" t="e">
        <f>IF((#REF!+#REF!+H21747)&lt;&gt;0,"a","b")</f>
        <v>#REF!</v>
      </c>
      <c r="C21747" s="54">
        <v>6</v>
      </c>
      <c r="D21747" s="54"/>
      <c r="F21747" s="89"/>
      <c r="G21747" s="97" t="s">
        <v>384</v>
      </c>
      <c r="H21747" s="556">
        <f t="shared" si="12039"/>
        <v>0</v>
      </c>
      <c r="I21747" s="553"/>
      <c r="J21747" s="553"/>
      <c r="K21747" s="553"/>
      <c r="L21747" s="553"/>
      <c r="M21747" s="553"/>
      <c r="N21747" s="138"/>
    </row>
    <row r="21748" spans="2:17" ht="20.25" customHeight="1">
      <c r="B21748" s="50" t="e">
        <f>IF((#REF!+#REF!+H21748)&lt;&gt;0,"a","b")</f>
        <v>#REF!</v>
      </c>
      <c r="C21748" s="54">
        <v>6</v>
      </c>
      <c r="D21748" s="54"/>
      <c r="F21748" s="89"/>
      <c r="G21748" s="97" t="s">
        <v>311</v>
      </c>
      <c r="H21748" s="556">
        <f t="shared" si="12039"/>
        <v>0</v>
      </c>
      <c r="I21748" s="553"/>
      <c r="J21748" s="553"/>
      <c r="K21748" s="553"/>
      <c r="L21748" s="553"/>
      <c r="M21748" s="553"/>
      <c r="N21748" s="138"/>
    </row>
    <row r="21749" spans="2:17" ht="20.25" customHeight="1">
      <c r="B21749" s="50" t="e">
        <f>IF((#REF!+#REF!+H21749)&lt;&gt;0,"a","b")</f>
        <v>#REF!</v>
      </c>
      <c r="C21749" s="54">
        <v>6</v>
      </c>
      <c r="D21749" s="54"/>
      <c r="F21749" s="89"/>
      <c r="G21749" s="97" t="s">
        <v>312</v>
      </c>
      <c r="H21749" s="556">
        <f t="shared" si="12039"/>
        <v>0</v>
      </c>
      <c r="I21749" s="553"/>
      <c r="J21749" s="553"/>
      <c r="K21749" s="553"/>
      <c r="L21749" s="553"/>
      <c r="M21749" s="553"/>
      <c r="N21749" s="138"/>
    </row>
    <row r="21750" spans="2:17" ht="20.25" customHeight="1">
      <c r="B21750" s="50" t="e">
        <f>IF((#REF!+#REF!+H21750)&lt;&gt;0,"a","b")</f>
        <v>#REF!</v>
      </c>
      <c r="C21750" s="54">
        <v>6</v>
      </c>
      <c r="D21750" s="54"/>
      <c r="F21750" s="89"/>
      <c r="G21750" s="97" t="s">
        <v>313</v>
      </c>
      <c r="H21750" s="556">
        <f t="shared" si="12039"/>
        <v>0</v>
      </c>
      <c r="I21750" s="553"/>
      <c r="J21750" s="553"/>
      <c r="K21750" s="553"/>
      <c r="L21750" s="553"/>
      <c r="M21750" s="553"/>
      <c r="N21750" s="138"/>
    </row>
    <row r="21751" spans="2:17" ht="20.25" customHeight="1">
      <c r="B21751" s="50" t="e">
        <f>IF((#REF!+#REF!+H21751)&lt;&gt;0,"a","b")</f>
        <v>#REF!</v>
      </c>
      <c r="C21751" s="54">
        <v>6</v>
      </c>
      <c r="D21751" s="54"/>
      <c r="F21751" s="89"/>
      <c r="G21751" s="97" t="s">
        <v>314</v>
      </c>
      <c r="H21751" s="556">
        <f t="shared" si="12039"/>
        <v>0</v>
      </c>
      <c r="I21751" s="553"/>
      <c r="J21751" s="553"/>
      <c r="K21751" s="553"/>
      <c r="L21751" s="553"/>
      <c r="M21751" s="553"/>
      <c r="N21751" s="138"/>
    </row>
    <row r="21752" spans="2:17" ht="20.25" customHeight="1">
      <c r="B21752" s="50" t="e">
        <f>IF((#REF!+#REF!+H21752)&lt;&gt;0,"a","b")</f>
        <v>#REF!</v>
      </c>
      <c r="C21752" s="54">
        <v>6</v>
      </c>
      <c r="D21752" s="54"/>
      <c r="F21752" s="89"/>
      <c r="G21752" s="97" t="s">
        <v>315</v>
      </c>
      <c r="H21752" s="556">
        <f t="shared" si="12039"/>
        <v>0</v>
      </c>
      <c r="I21752" s="553"/>
      <c r="J21752" s="553"/>
      <c r="K21752" s="553"/>
      <c r="L21752" s="553"/>
      <c r="M21752" s="553"/>
      <c r="N21752" s="138"/>
    </row>
    <row r="21753" spans="2:17" ht="20.25" customHeight="1">
      <c r="B21753" s="50" t="e">
        <f>IF((#REF!+#REF!+H21753)&lt;&gt;0,"a","b")</f>
        <v>#REF!</v>
      </c>
      <c r="C21753" s="54">
        <v>6</v>
      </c>
      <c r="D21753" s="54"/>
      <c r="F21753" s="89"/>
      <c r="G21753" s="97" t="s">
        <v>316</v>
      </c>
      <c r="H21753" s="556">
        <f t="shared" si="12039"/>
        <v>0</v>
      </c>
      <c r="I21753" s="553"/>
      <c r="J21753" s="553"/>
      <c r="K21753" s="553"/>
      <c r="L21753" s="553"/>
      <c r="M21753" s="553"/>
      <c r="N21753" s="138"/>
    </row>
    <row r="21754" spans="2:17" ht="36" customHeight="1">
      <c r="B21754" s="50" t="e">
        <f>IF((#REF!+#REF!+H21754)&lt;&gt;0,"a","b")</f>
        <v>#REF!</v>
      </c>
      <c r="C21754" s="54">
        <v>6</v>
      </c>
      <c r="D21754" s="54"/>
      <c r="F21754" s="89"/>
      <c r="G21754" s="97" t="s">
        <v>317</v>
      </c>
      <c r="H21754" s="556">
        <f t="shared" si="12039"/>
        <v>0</v>
      </c>
      <c r="I21754" s="553"/>
      <c r="J21754" s="553"/>
      <c r="K21754" s="553"/>
      <c r="L21754" s="553"/>
      <c r="M21754" s="553"/>
      <c r="N21754" s="138"/>
    </row>
    <row r="21755" spans="2:17" ht="48.75" customHeight="1">
      <c r="B21755" s="50" t="e">
        <f>IF((#REF!+#REF!+H21755)&lt;&gt;0,"a","b")</f>
        <v>#REF!</v>
      </c>
      <c r="C21755" s="54">
        <v>6</v>
      </c>
      <c r="D21755" s="54"/>
      <c r="F21755" s="89"/>
      <c r="G21755" s="97" t="s">
        <v>318</v>
      </c>
      <c r="H21755" s="556">
        <f t="shared" si="12039"/>
        <v>0</v>
      </c>
      <c r="I21755" s="553"/>
      <c r="J21755" s="553"/>
      <c r="K21755" s="553"/>
      <c r="L21755" s="553"/>
      <c r="M21755" s="553"/>
      <c r="N21755" s="138"/>
    </row>
    <row r="21756" spans="2:17" ht="24.75" customHeight="1">
      <c r="B21756" s="50" t="e">
        <f>IF((#REF!+#REF!+H21756)&lt;&gt;0,"a","b")</f>
        <v>#REF!</v>
      </c>
      <c r="C21756" s="54">
        <v>6</v>
      </c>
      <c r="D21756" s="54"/>
      <c r="F21756" s="89"/>
      <c r="G21756" s="97" t="s">
        <v>319</v>
      </c>
      <c r="H21756" s="556">
        <f t="shared" si="12039"/>
        <v>0</v>
      </c>
      <c r="I21756" s="553"/>
      <c r="J21756" s="553"/>
      <c r="K21756" s="553"/>
      <c r="L21756" s="553"/>
      <c r="M21756" s="553"/>
      <c r="N21756" s="138"/>
    </row>
    <row r="21757" spans="2:17" ht="24" customHeight="1">
      <c r="B21757" s="50" t="e">
        <f>IF((#REF!+#REF!+H21757)&lt;&gt;0,"a","b")</f>
        <v>#REF!</v>
      </c>
      <c r="C21757" s="54">
        <v>6</v>
      </c>
      <c r="D21757" s="54"/>
      <c r="F21757" s="89"/>
      <c r="G21757" s="97" t="s">
        <v>320</v>
      </c>
      <c r="H21757" s="556">
        <f t="shared" si="12039"/>
        <v>0</v>
      </c>
      <c r="I21757" s="553"/>
      <c r="J21757" s="553"/>
      <c r="K21757" s="553"/>
      <c r="L21757" s="553"/>
      <c r="M21757" s="553"/>
      <c r="N21757" s="138"/>
    </row>
    <row r="21758" spans="2:17" ht="36.75" customHeight="1">
      <c r="B21758" s="50" t="e">
        <f>IF((#REF!+#REF!+H21758)&lt;&gt;0,"a","b")</f>
        <v>#REF!</v>
      </c>
      <c r="C21758" s="54">
        <v>6</v>
      </c>
      <c r="D21758" s="54"/>
      <c r="F21758" s="89"/>
      <c r="G21758" s="97" t="s">
        <v>321</v>
      </c>
      <c r="H21758" s="556">
        <f t="shared" si="12039"/>
        <v>0</v>
      </c>
      <c r="I21758" s="553"/>
      <c r="J21758" s="553"/>
      <c r="K21758" s="553"/>
      <c r="L21758" s="553"/>
      <c r="M21758" s="553"/>
      <c r="N21758" s="138"/>
    </row>
    <row r="21759" spans="2:17" ht="24.75" customHeight="1">
      <c r="B21759" s="50" t="e">
        <f>IF((#REF!+#REF!+H21759)&lt;&gt;0,"a","b")</f>
        <v>#REF!</v>
      </c>
      <c r="C21759" s="54">
        <v>5</v>
      </c>
      <c r="D21759" s="54"/>
      <c r="F21759" s="89"/>
      <c r="G21759" s="95" t="s">
        <v>286</v>
      </c>
      <c r="H21759" s="556">
        <f t="shared" si="12039"/>
        <v>0</v>
      </c>
      <c r="I21759" s="554"/>
      <c r="J21759" s="554"/>
      <c r="K21759" s="554"/>
      <c r="L21759" s="554"/>
      <c r="M21759" s="554"/>
      <c r="N21759" s="154"/>
    </row>
    <row r="21760" spans="2:17" ht="20.25" customHeight="1">
      <c r="B21760" s="50" t="e">
        <f>IF((#REF!+#REF!+H21760)&lt;&gt;0,"a","b")</f>
        <v>#REF!</v>
      </c>
      <c r="C21760" s="54">
        <v>2</v>
      </c>
      <c r="D21760" s="68" t="s">
        <v>699</v>
      </c>
      <c r="E21760" s="45">
        <v>71011</v>
      </c>
      <c r="F21760" s="89"/>
      <c r="G21760" s="106" t="s">
        <v>385</v>
      </c>
      <c r="H21760" s="566">
        <f t="shared" si="12039"/>
        <v>0</v>
      </c>
      <c r="I21760" s="573">
        <f t="shared" ref="I21760:N21760" si="12081">I21761+I21808+I21816+I21815</f>
        <v>0</v>
      </c>
      <c r="J21760" s="573">
        <f t="shared" si="12081"/>
        <v>0</v>
      </c>
      <c r="K21760" s="573">
        <f t="shared" si="12081"/>
        <v>0</v>
      </c>
      <c r="L21760" s="573">
        <f t="shared" si="12081"/>
        <v>0</v>
      </c>
      <c r="M21760" s="573">
        <f t="shared" si="12081"/>
        <v>0</v>
      </c>
      <c r="N21760" s="149">
        <f t="shared" si="12081"/>
        <v>0</v>
      </c>
      <c r="O21760" s="60" t="s">
        <v>71</v>
      </c>
      <c r="Q21760" s="49" t="s">
        <v>47</v>
      </c>
    </row>
    <row r="21761" spans="2:17" ht="20.25" customHeight="1">
      <c r="B21761" s="50" t="e">
        <f>IF((#REF!+#REF!+H21761)&lt;&gt;0,"a","b")</f>
        <v>#REF!</v>
      </c>
      <c r="C21761" s="54">
        <v>3</v>
      </c>
      <c r="D21761" s="54"/>
      <c r="F21761" s="89"/>
      <c r="G21761" s="108" t="s">
        <v>386</v>
      </c>
      <c r="H21761" s="566">
        <f t="shared" si="12039"/>
        <v>0</v>
      </c>
      <c r="I21761" s="570">
        <f t="shared" ref="I21761:N21761" si="12082">I21762+I21774+I21803</f>
        <v>0</v>
      </c>
      <c r="J21761" s="570">
        <f t="shared" si="12082"/>
        <v>0</v>
      </c>
      <c r="K21761" s="570">
        <f t="shared" si="12082"/>
        <v>0</v>
      </c>
      <c r="L21761" s="570">
        <f t="shared" si="12082"/>
        <v>0</v>
      </c>
      <c r="M21761" s="570">
        <f t="shared" si="12082"/>
        <v>0</v>
      </c>
      <c r="N21761" s="140">
        <f t="shared" si="12082"/>
        <v>0</v>
      </c>
      <c r="O21761" s="60" t="s">
        <v>71</v>
      </c>
      <c r="Q21761" s="49" t="s">
        <v>47</v>
      </c>
    </row>
    <row r="21762" spans="2:17" ht="20.25" customHeight="1">
      <c r="B21762" s="50" t="e">
        <f>IF((#REF!+#REF!+H21762)&lt;&gt;0,"a","b")</f>
        <v>#REF!</v>
      </c>
      <c r="C21762" s="54">
        <v>4</v>
      </c>
      <c r="D21762" s="54"/>
      <c r="F21762" s="89"/>
      <c r="G21762" s="93" t="s">
        <v>387</v>
      </c>
      <c r="H21762" s="566">
        <f t="shared" si="12039"/>
        <v>0</v>
      </c>
      <c r="I21762" s="567">
        <f t="shared" ref="I21762:N21762" si="12083">I21763+I21764+I21765+I21766+I21767+I21768+I21769+I21770+I21771+I21772+I21773</f>
        <v>0</v>
      </c>
      <c r="J21762" s="567">
        <f t="shared" si="12083"/>
        <v>0</v>
      </c>
      <c r="K21762" s="567">
        <f t="shared" si="12083"/>
        <v>0</v>
      </c>
      <c r="L21762" s="567">
        <f t="shared" si="12083"/>
        <v>0</v>
      </c>
      <c r="M21762" s="567">
        <f t="shared" si="12083"/>
        <v>0</v>
      </c>
      <c r="N21762" s="137">
        <f t="shared" si="12083"/>
        <v>0</v>
      </c>
      <c r="O21762" s="60" t="s">
        <v>71</v>
      </c>
      <c r="Q21762" s="49" t="s">
        <v>47</v>
      </c>
    </row>
    <row r="21763" spans="2:17" ht="20.25" customHeight="1">
      <c r="B21763" s="50" t="e">
        <f>IF((#REF!+#REF!+H21763)&lt;&gt;0,"a","b")</f>
        <v>#REF!</v>
      </c>
      <c r="C21763" s="54">
        <v>5</v>
      </c>
      <c r="D21763" s="54"/>
      <c r="F21763" s="89"/>
      <c r="G21763" s="95" t="s">
        <v>388</v>
      </c>
      <c r="H21763" s="556">
        <f t="shared" si="12039"/>
        <v>0</v>
      </c>
      <c r="I21763" s="554"/>
      <c r="J21763" s="554"/>
      <c r="K21763" s="554"/>
      <c r="L21763" s="554"/>
      <c r="M21763" s="554"/>
      <c r="N21763" s="154"/>
      <c r="O21763" s="60"/>
      <c r="Q21763" s="49" t="s">
        <v>47</v>
      </c>
    </row>
    <row r="21764" spans="2:17" ht="20.25" customHeight="1">
      <c r="B21764" s="50" t="e">
        <f>IF((#REF!+#REF!+H21764)&lt;&gt;0,"a","b")</f>
        <v>#REF!</v>
      </c>
      <c r="C21764" s="54">
        <v>5</v>
      </c>
      <c r="D21764" s="54"/>
      <c r="F21764" s="89"/>
      <c r="G21764" s="95" t="s">
        <v>389</v>
      </c>
      <c r="H21764" s="556">
        <f t="shared" si="12039"/>
        <v>0</v>
      </c>
      <c r="I21764" s="554"/>
      <c r="J21764" s="554"/>
      <c r="K21764" s="554"/>
      <c r="L21764" s="554"/>
      <c r="M21764" s="554"/>
      <c r="N21764" s="154"/>
      <c r="O21764" s="60"/>
      <c r="Q21764" s="49" t="s">
        <v>47</v>
      </c>
    </row>
    <row r="21765" spans="2:17" ht="30.75" customHeight="1">
      <c r="B21765" s="50" t="e">
        <f>IF((#REF!+#REF!+H21765)&lt;&gt;0,"a","b")</f>
        <v>#REF!</v>
      </c>
      <c r="C21765" s="54">
        <v>5</v>
      </c>
      <c r="D21765" s="54"/>
      <c r="F21765" s="89"/>
      <c r="G21765" s="95" t="s">
        <v>390</v>
      </c>
      <c r="H21765" s="556">
        <f t="shared" si="12039"/>
        <v>0</v>
      </c>
      <c r="I21765" s="554"/>
      <c r="J21765" s="554"/>
      <c r="K21765" s="554"/>
      <c r="L21765" s="554"/>
      <c r="M21765" s="554"/>
      <c r="N21765" s="154"/>
      <c r="O21765" s="60"/>
      <c r="Q21765" s="49" t="s">
        <v>47</v>
      </c>
    </row>
    <row r="21766" spans="2:17" ht="20.25" customHeight="1">
      <c r="B21766" s="50" t="e">
        <f>IF((#REF!+#REF!+H21766)&lt;&gt;0,"a","b")</f>
        <v>#REF!</v>
      </c>
      <c r="C21766" s="54">
        <v>5</v>
      </c>
      <c r="D21766" s="54"/>
      <c r="F21766" s="89"/>
      <c r="G21766" s="95" t="s">
        <v>391</v>
      </c>
      <c r="H21766" s="556">
        <f t="shared" si="12039"/>
        <v>0</v>
      </c>
      <c r="I21766" s="554"/>
      <c r="J21766" s="554"/>
      <c r="K21766" s="554"/>
      <c r="L21766" s="554"/>
      <c r="M21766" s="554"/>
      <c r="N21766" s="154"/>
      <c r="O21766" s="60"/>
      <c r="Q21766" s="49" t="s">
        <v>47</v>
      </c>
    </row>
    <row r="21767" spans="2:17" ht="20.25" customHeight="1">
      <c r="B21767" s="50" t="e">
        <f>IF((#REF!+#REF!+H21767)&lt;&gt;0,"a","b")</f>
        <v>#REF!</v>
      </c>
      <c r="C21767" s="54">
        <v>5</v>
      </c>
      <c r="D21767" s="54"/>
      <c r="F21767" s="89"/>
      <c r="G21767" s="95" t="s">
        <v>392</v>
      </c>
      <c r="H21767" s="556">
        <f t="shared" si="12039"/>
        <v>0</v>
      </c>
      <c r="I21767" s="554"/>
      <c r="J21767" s="554"/>
      <c r="K21767" s="554"/>
      <c r="L21767" s="554"/>
      <c r="M21767" s="554"/>
      <c r="N21767" s="154"/>
      <c r="O21767" s="60"/>
      <c r="Q21767" s="49" t="s">
        <v>47</v>
      </c>
    </row>
    <row r="21768" spans="2:17" ht="30.75" customHeight="1">
      <c r="B21768" s="50" t="e">
        <f>IF((#REF!+#REF!+H21768)&lt;&gt;0,"a","b")</f>
        <v>#REF!</v>
      </c>
      <c r="C21768" s="54">
        <v>5</v>
      </c>
      <c r="D21768" s="54"/>
      <c r="F21768" s="89"/>
      <c r="G21768" s="95" t="s">
        <v>393</v>
      </c>
      <c r="H21768" s="556">
        <f t="shared" si="12039"/>
        <v>0</v>
      </c>
      <c r="I21768" s="554"/>
      <c r="J21768" s="554"/>
      <c r="K21768" s="554"/>
      <c r="L21768" s="554"/>
      <c r="M21768" s="554"/>
      <c r="N21768" s="154"/>
      <c r="O21768" s="60"/>
      <c r="Q21768" s="49" t="s">
        <v>47</v>
      </c>
    </row>
    <row r="21769" spans="2:17" ht="20.25" customHeight="1">
      <c r="B21769" s="50" t="e">
        <f>IF((#REF!+#REF!+H21769)&lt;&gt;0,"a","b")</f>
        <v>#REF!</v>
      </c>
      <c r="C21769" s="54">
        <v>5</v>
      </c>
      <c r="D21769" s="54"/>
      <c r="F21769" s="89"/>
      <c r="G21769" s="95" t="s">
        <v>394</v>
      </c>
      <c r="H21769" s="556">
        <f t="shared" si="12039"/>
        <v>0</v>
      </c>
      <c r="I21769" s="554"/>
      <c r="J21769" s="554"/>
      <c r="K21769" s="554"/>
      <c r="L21769" s="554"/>
      <c r="M21769" s="554"/>
      <c r="N21769" s="154"/>
      <c r="O21769" s="60"/>
      <c r="Q21769" s="49" t="s">
        <v>47</v>
      </c>
    </row>
    <row r="21770" spans="2:17" ht="20.25" customHeight="1">
      <c r="B21770" s="50" t="e">
        <f>IF((#REF!+#REF!+H21770)&lt;&gt;0,"a","b")</f>
        <v>#REF!</v>
      </c>
      <c r="C21770" s="54">
        <v>5</v>
      </c>
      <c r="D21770" s="54"/>
      <c r="F21770" s="89"/>
      <c r="G21770" s="95" t="s">
        <v>395</v>
      </c>
      <c r="H21770" s="556">
        <f t="shared" si="12039"/>
        <v>0</v>
      </c>
      <c r="I21770" s="554"/>
      <c r="J21770" s="554"/>
      <c r="K21770" s="554"/>
      <c r="L21770" s="554"/>
      <c r="M21770" s="554"/>
      <c r="N21770" s="154"/>
      <c r="O21770" s="60"/>
      <c r="Q21770" s="49" t="s">
        <v>47</v>
      </c>
    </row>
    <row r="21771" spans="2:17" ht="20.25" customHeight="1">
      <c r="B21771" s="50" t="e">
        <f>IF((#REF!+#REF!+H21771)&lt;&gt;0,"a","b")</f>
        <v>#REF!</v>
      </c>
      <c r="C21771" s="54">
        <v>5</v>
      </c>
      <c r="D21771" s="54"/>
      <c r="F21771" s="89"/>
      <c r="G21771" s="95" t="s">
        <v>396</v>
      </c>
      <c r="H21771" s="552">
        <f t="shared" si="12039"/>
        <v>0</v>
      </c>
      <c r="I21771" s="554"/>
      <c r="J21771" s="554"/>
      <c r="K21771" s="554"/>
      <c r="L21771" s="554"/>
      <c r="M21771" s="554"/>
      <c r="N21771" s="154"/>
      <c r="O21771" s="60"/>
      <c r="Q21771" s="49" t="s">
        <v>47</v>
      </c>
    </row>
    <row r="21772" spans="2:17" ht="20.25" customHeight="1">
      <c r="B21772" s="50" t="e">
        <f>IF((#REF!+#REF!+H21772)&lt;&gt;0,"a","b")</f>
        <v>#REF!</v>
      </c>
      <c r="C21772" s="54">
        <v>5</v>
      </c>
      <c r="D21772" s="54"/>
      <c r="F21772" s="89"/>
      <c r="G21772" s="95" t="s">
        <v>397</v>
      </c>
      <c r="H21772" s="556">
        <f t="shared" si="12039"/>
        <v>0</v>
      </c>
      <c r="I21772" s="554"/>
      <c r="J21772" s="554"/>
      <c r="K21772" s="554"/>
      <c r="L21772" s="554"/>
      <c r="M21772" s="554"/>
      <c r="N21772" s="154"/>
      <c r="O21772" s="60"/>
      <c r="Q21772" s="49" t="s">
        <v>47</v>
      </c>
    </row>
    <row r="21773" spans="2:17" ht="20.25" customHeight="1">
      <c r="B21773" s="50" t="e">
        <f>IF((#REF!+#REF!+H21773)&lt;&gt;0,"a","b")</f>
        <v>#REF!</v>
      </c>
      <c r="C21773" s="54">
        <v>5</v>
      </c>
      <c r="D21773" s="54"/>
      <c r="F21773" s="89"/>
      <c r="G21773" s="95" t="s">
        <v>398</v>
      </c>
      <c r="H21773" s="556">
        <f t="shared" si="12039"/>
        <v>0</v>
      </c>
      <c r="I21773" s="554"/>
      <c r="J21773" s="554"/>
      <c r="K21773" s="554"/>
      <c r="L21773" s="554"/>
      <c r="M21773" s="554"/>
      <c r="N21773" s="154"/>
      <c r="O21773" s="60"/>
      <c r="Q21773" s="49" t="s">
        <v>47</v>
      </c>
    </row>
    <row r="21774" spans="2:17" ht="20.25" customHeight="1">
      <c r="B21774" s="50" t="e">
        <f>IF((#REF!+#REF!+H21774)&lt;&gt;0,"a","b")</f>
        <v>#REF!</v>
      </c>
      <c r="C21774" s="54">
        <v>4</v>
      </c>
      <c r="D21774" s="54"/>
      <c r="F21774" s="89"/>
      <c r="G21774" s="93" t="s">
        <v>399</v>
      </c>
      <c r="H21774" s="559">
        <f t="shared" si="12039"/>
        <v>0</v>
      </c>
      <c r="I21774" s="567">
        <f t="shared" ref="I21774:N21774" si="12084">I21775+I21782</f>
        <v>0</v>
      </c>
      <c r="J21774" s="567">
        <f t="shared" si="12084"/>
        <v>0</v>
      </c>
      <c r="K21774" s="567">
        <f t="shared" si="12084"/>
        <v>0</v>
      </c>
      <c r="L21774" s="567">
        <f t="shared" si="12084"/>
        <v>0</v>
      </c>
      <c r="M21774" s="567">
        <f t="shared" si="12084"/>
        <v>0</v>
      </c>
      <c r="N21774" s="137">
        <f t="shared" si="12084"/>
        <v>0</v>
      </c>
      <c r="O21774" s="60" t="s">
        <v>71</v>
      </c>
      <c r="Q21774" s="49" t="s">
        <v>47</v>
      </c>
    </row>
    <row r="21775" spans="2:17" ht="20.25" customHeight="1">
      <c r="B21775" s="50" t="e">
        <f>IF((#REF!+#REF!+H21775)&lt;&gt;0,"a","b")</f>
        <v>#REF!</v>
      </c>
      <c r="C21775" s="54">
        <v>5</v>
      </c>
      <c r="D21775" s="54"/>
      <c r="F21775" s="89"/>
      <c r="G21775" s="95" t="s">
        <v>400</v>
      </c>
      <c r="H21775" s="563">
        <f t="shared" si="12039"/>
        <v>0</v>
      </c>
      <c r="I21775" s="568">
        <f t="shared" ref="I21775:K21775" si="12085">SUM(I21776:I21781)</f>
        <v>0</v>
      </c>
      <c r="J21775" s="568">
        <f t="shared" si="12085"/>
        <v>0</v>
      </c>
      <c r="K21775" s="568">
        <f t="shared" si="12085"/>
        <v>0</v>
      </c>
      <c r="L21775" s="568">
        <f t="shared" ref="L21775:N21775" si="12086">SUM(L21776:L21781)</f>
        <v>0</v>
      </c>
      <c r="M21775" s="568">
        <f t="shared" si="12086"/>
        <v>0</v>
      </c>
      <c r="N21775" s="141">
        <f t="shared" si="12086"/>
        <v>0</v>
      </c>
      <c r="O21775" s="60" t="s">
        <v>71</v>
      </c>
      <c r="Q21775" s="49" t="s">
        <v>47</v>
      </c>
    </row>
    <row r="21776" spans="2:17" ht="20.25" customHeight="1">
      <c r="B21776" s="50" t="e">
        <f>IF((#REF!+#REF!+H21776)&lt;&gt;0,"a","b")</f>
        <v>#REF!</v>
      </c>
      <c r="C21776" s="54">
        <v>6</v>
      </c>
      <c r="D21776" s="54"/>
      <c r="F21776" s="89"/>
      <c r="G21776" s="120" t="s">
        <v>401</v>
      </c>
      <c r="H21776" s="552">
        <f t="shared" si="12039"/>
        <v>0</v>
      </c>
      <c r="I21776" s="553"/>
      <c r="J21776" s="553"/>
      <c r="K21776" s="553"/>
      <c r="L21776" s="553"/>
      <c r="M21776" s="553"/>
      <c r="N21776" s="138"/>
      <c r="O21776" s="60"/>
      <c r="Q21776" s="49" t="s">
        <v>47</v>
      </c>
    </row>
    <row r="21777" spans="2:17" ht="20.25" customHeight="1">
      <c r="B21777" s="50" t="e">
        <f>IF((#REF!+#REF!+H21777)&lt;&gt;0,"a","b")</f>
        <v>#REF!</v>
      </c>
      <c r="C21777" s="54">
        <v>6</v>
      </c>
      <c r="D21777" s="54"/>
      <c r="F21777" s="89"/>
      <c r="G21777" s="120" t="s">
        <v>402</v>
      </c>
      <c r="H21777" s="552">
        <f t="shared" si="12039"/>
        <v>0</v>
      </c>
      <c r="I21777" s="553"/>
      <c r="J21777" s="553"/>
      <c r="K21777" s="553"/>
      <c r="L21777" s="553"/>
      <c r="M21777" s="553"/>
      <c r="N21777" s="138"/>
      <c r="O21777" s="60"/>
      <c r="Q21777" s="49" t="s">
        <v>47</v>
      </c>
    </row>
    <row r="21778" spans="2:17" ht="20.25" customHeight="1">
      <c r="B21778" s="50" t="e">
        <f>IF((#REF!+#REF!+H21778)&lt;&gt;0,"a","b")</f>
        <v>#REF!</v>
      </c>
      <c r="C21778" s="54">
        <v>6</v>
      </c>
      <c r="D21778" s="54"/>
      <c r="F21778" s="89"/>
      <c r="G21778" s="120" t="s">
        <v>403</v>
      </c>
      <c r="H21778" s="552">
        <f t="shared" si="12039"/>
        <v>0</v>
      </c>
      <c r="I21778" s="553"/>
      <c r="J21778" s="553"/>
      <c r="K21778" s="553"/>
      <c r="L21778" s="553"/>
      <c r="M21778" s="553"/>
      <c r="N21778" s="138"/>
      <c r="O21778" s="60"/>
      <c r="Q21778" s="49" t="s">
        <v>47</v>
      </c>
    </row>
    <row r="21779" spans="2:17" ht="20.25" customHeight="1">
      <c r="B21779" s="50" t="e">
        <f>IF((#REF!+#REF!+H21779)&lt;&gt;0,"a","b")</f>
        <v>#REF!</v>
      </c>
      <c r="C21779" s="54">
        <v>6</v>
      </c>
      <c r="D21779" s="54"/>
      <c r="F21779" s="89"/>
      <c r="G21779" s="120" t="s">
        <v>404</v>
      </c>
      <c r="H21779" s="561">
        <f t="shared" si="12039"/>
        <v>0</v>
      </c>
      <c r="I21779" s="553"/>
      <c r="J21779" s="553"/>
      <c r="K21779" s="553"/>
      <c r="L21779" s="553"/>
      <c r="M21779" s="553"/>
      <c r="N21779" s="138"/>
      <c r="O21779" s="60"/>
      <c r="Q21779" s="49" t="s">
        <v>47</v>
      </c>
    </row>
    <row r="21780" spans="2:17" ht="20.25" customHeight="1">
      <c r="B21780" s="50" t="e">
        <f>IF((#REF!+#REF!+H21780)&lt;&gt;0,"a","b")</f>
        <v>#REF!</v>
      </c>
      <c r="C21780" s="54">
        <v>6</v>
      </c>
      <c r="D21780" s="54"/>
      <c r="F21780" s="89"/>
      <c r="G21780" s="120" t="s">
        <v>405</v>
      </c>
      <c r="H21780" s="558">
        <f t="shared" si="12039"/>
        <v>0</v>
      </c>
      <c r="I21780" s="553"/>
      <c r="J21780" s="553"/>
      <c r="K21780" s="553"/>
      <c r="L21780" s="553"/>
      <c r="M21780" s="553"/>
      <c r="N21780" s="138"/>
      <c r="O21780" s="60"/>
      <c r="Q21780" s="49" t="s">
        <v>47</v>
      </c>
    </row>
    <row r="21781" spans="2:17" ht="20.25" customHeight="1">
      <c r="B21781" s="50" t="e">
        <f>IF((#REF!+#REF!+H21781)&lt;&gt;0,"a","b")</f>
        <v>#REF!</v>
      </c>
      <c r="C21781" s="54">
        <v>6</v>
      </c>
      <c r="D21781" s="54"/>
      <c r="F21781" s="89"/>
      <c r="G21781" s="120" t="s">
        <v>406</v>
      </c>
      <c r="H21781" s="558">
        <f t="shared" si="12039"/>
        <v>0</v>
      </c>
      <c r="I21781" s="553"/>
      <c r="J21781" s="553"/>
      <c r="K21781" s="553"/>
      <c r="L21781" s="553"/>
      <c r="M21781" s="553"/>
      <c r="N21781" s="138"/>
      <c r="O21781" s="60"/>
      <c r="Q21781" s="49" t="s">
        <v>47</v>
      </c>
    </row>
    <row r="21782" spans="2:17" ht="20.25" customHeight="1">
      <c r="B21782" s="50" t="e">
        <f>IF((#REF!+#REF!+H21782)&lt;&gt;0,"a","b")</f>
        <v>#REF!</v>
      </c>
      <c r="C21782" s="54">
        <v>5</v>
      </c>
      <c r="D21782" s="54"/>
      <c r="F21782" s="89"/>
      <c r="G21782" s="95" t="s">
        <v>407</v>
      </c>
      <c r="H21782" s="563">
        <f t="shared" si="12039"/>
        <v>0</v>
      </c>
      <c r="I21782" s="568">
        <f t="shared" ref="I21782:K21782" si="12087">SUM(I21783:I21802)</f>
        <v>0</v>
      </c>
      <c r="J21782" s="568">
        <f t="shared" si="12087"/>
        <v>0</v>
      </c>
      <c r="K21782" s="568">
        <f t="shared" si="12087"/>
        <v>0</v>
      </c>
      <c r="L21782" s="568">
        <f t="shared" ref="L21782:N21782" si="12088">SUM(L21783:L21802)</f>
        <v>0</v>
      </c>
      <c r="M21782" s="568">
        <f t="shared" si="12088"/>
        <v>0</v>
      </c>
      <c r="N21782" s="141">
        <f t="shared" si="12088"/>
        <v>0</v>
      </c>
      <c r="O21782" s="60" t="s">
        <v>71</v>
      </c>
      <c r="Q21782" s="49" t="s">
        <v>47</v>
      </c>
    </row>
    <row r="21783" spans="2:17" ht="20.25" customHeight="1">
      <c r="B21783" s="50" t="e">
        <f>IF((#REF!+#REF!+H21783)&lt;&gt;0,"a","b")</f>
        <v>#REF!</v>
      </c>
      <c r="C21783" s="54">
        <v>6</v>
      </c>
      <c r="D21783" s="54"/>
      <c r="F21783" s="89"/>
      <c r="G21783" s="109" t="s">
        <v>408</v>
      </c>
      <c r="H21783" s="552">
        <f t="shared" si="12039"/>
        <v>0</v>
      </c>
      <c r="I21783" s="557"/>
      <c r="J21783" s="557"/>
      <c r="K21783" s="557"/>
      <c r="L21783" s="557"/>
      <c r="M21783" s="557"/>
      <c r="N21783" s="158"/>
      <c r="Q21783" s="49" t="s">
        <v>47</v>
      </c>
    </row>
    <row r="21784" spans="2:17" ht="20.25" customHeight="1">
      <c r="B21784" s="50" t="e">
        <f>IF((#REF!+#REF!+H21784)&lt;&gt;0,"a","b")</f>
        <v>#REF!</v>
      </c>
      <c r="C21784" s="54">
        <v>6</v>
      </c>
      <c r="D21784" s="54"/>
      <c r="F21784" s="89"/>
      <c r="G21784" s="109" t="s">
        <v>409</v>
      </c>
      <c r="H21784" s="558">
        <f t="shared" si="12039"/>
        <v>0</v>
      </c>
      <c r="I21784" s="557"/>
      <c r="J21784" s="557"/>
      <c r="K21784" s="557"/>
      <c r="L21784" s="557"/>
      <c r="M21784" s="557"/>
      <c r="N21784" s="158"/>
      <c r="Q21784" s="49" t="s">
        <v>47</v>
      </c>
    </row>
    <row r="21785" spans="2:17" ht="30.75" customHeight="1">
      <c r="B21785" s="50" t="e">
        <f>IF((#REF!+#REF!+H21785)&lt;&gt;0,"a","b")</f>
        <v>#REF!</v>
      </c>
      <c r="C21785" s="54">
        <v>6</v>
      </c>
      <c r="D21785" s="54"/>
      <c r="F21785" s="89"/>
      <c r="G21785" s="109" t="s">
        <v>410</v>
      </c>
      <c r="H21785" s="558">
        <f t="shared" si="12039"/>
        <v>0</v>
      </c>
      <c r="I21785" s="557"/>
      <c r="J21785" s="557"/>
      <c r="K21785" s="557"/>
      <c r="L21785" s="557"/>
      <c r="M21785" s="557"/>
      <c r="N21785" s="158"/>
      <c r="Q21785" s="49" t="s">
        <v>47</v>
      </c>
    </row>
    <row r="21786" spans="2:17" ht="30.75" customHeight="1">
      <c r="B21786" s="50" t="e">
        <f>IF((#REF!+#REF!+H21786)&lt;&gt;0,"a","b")</f>
        <v>#REF!</v>
      </c>
      <c r="C21786" s="54">
        <v>6</v>
      </c>
      <c r="D21786" s="54"/>
      <c r="F21786" s="89"/>
      <c r="G21786" s="109" t="s">
        <v>411</v>
      </c>
      <c r="H21786" s="558">
        <f t="shared" si="12039"/>
        <v>0</v>
      </c>
      <c r="I21786" s="557"/>
      <c r="J21786" s="557"/>
      <c r="K21786" s="557"/>
      <c r="L21786" s="557"/>
      <c r="M21786" s="557"/>
      <c r="N21786" s="158"/>
      <c r="Q21786" s="49" t="s">
        <v>47</v>
      </c>
    </row>
    <row r="21787" spans="2:17" ht="20.25" customHeight="1">
      <c r="B21787" s="50" t="e">
        <f>IF((#REF!+#REF!+H21787)&lt;&gt;0,"a","b")</f>
        <v>#REF!</v>
      </c>
      <c r="C21787" s="54">
        <v>6</v>
      </c>
      <c r="D21787" s="54"/>
      <c r="F21787" s="89"/>
      <c r="G21787" s="109" t="s">
        <v>412</v>
      </c>
      <c r="H21787" s="558">
        <f t="shared" si="12039"/>
        <v>0</v>
      </c>
      <c r="I21787" s="557"/>
      <c r="J21787" s="557"/>
      <c r="K21787" s="557"/>
      <c r="L21787" s="557"/>
      <c r="M21787" s="557"/>
      <c r="N21787" s="158"/>
      <c r="Q21787" s="49" t="s">
        <v>47</v>
      </c>
    </row>
    <row r="21788" spans="2:17" ht="20.25" customHeight="1">
      <c r="B21788" s="50" t="e">
        <f>IF((#REF!+#REF!+H21788)&lt;&gt;0,"a","b")</f>
        <v>#REF!</v>
      </c>
      <c r="C21788" s="54">
        <v>6</v>
      </c>
      <c r="D21788" s="54"/>
      <c r="F21788" s="89"/>
      <c r="G21788" s="109" t="s">
        <v>413</v>
      </c>
      <c r="H21788" s="558">
        <f t="shared" si="12039"/>
        <v>0</v>
      </c>
      <c r="I21788" s="557"/>
      <c r="J21788" s="557"/>
      <c r="K21788" s="557"/>
      <c r="L21788" s="557"/>
      <c r="M21788" s="557"/>
      <c r="N21788" s="158"/>
      <c r="Q21788" s="49" t="s">
        <v>47</v>
      </c>
    </row>
    <row r="21789" spans="2:17" ht="30.75" customHeight="1">
      <c r="B21789" s="50" t="e">
        <f>IF((#REF!+#REF!+H21789)&lt;&gt;0,"a","b")</f>
        <v>#REF!</v>
      </c>
      <c r="C21789" s="54">
        <v>6</v>
      </c>
      <c r="D21789" s="54"/>
      <c r="F21789" s="89"/>
      <c r="G21789" s="109" t="s">
        <v>414</v>
      </c>
      <c r="H21789" s="558">
        <f t="shared" si="12039"/>
        <v>0</v>
      </c>
      <c r="I21789" s="557"/>
      <c r="J21789" s="557"/>
      <c r="K21789" s="557"/>
      <c r="L21789" s="557"/>
      <c r="M21789" s="557"/>
      <c r="N21789" s="158"/>
      <c r="Q21789" s="49" t="s">
        <v>47</v>
      </c>
    </row>
    <row r="21790" spans="2:17" ht="20.25" customHeight="1">
      <c r="B21790" s="50" t="e">
        <f>IF((#REF!+#REF!+H21790)&lt;&gt;0,"a","b")</f>
        <v>#REF!</v>
      </c>
      <c r="C21790" s="54">
        <v>6</v>
      </c>
      <c r="D21790" s="54"/>
      <c r="F21790" s="89"/>
      <c r="G21790" s="109" t="s">
        <v>415</v>
      </c>
      <c r="H21790" s="558">
        <f t="shared" si="12039"/>
        <v>0</v>
      </c>
      <c r="I21790" s="557"/>
      <c r="J21790" s="557"/>
      <c r="K21790" s="557"/>
      <c r="L21790" s="557"/>
      <c r="M21790" s="557"/>
      <c r="N21790" s="158"/>
      <c r="Q21790" s="49" t="s">
        <v>47</v>
      </c>
    </row>
    <row r="21791" spans="2:17" ht="20.25" customHeight="1">
      <c r="B21791" s="50" t="e">
        <f>IF((#REF!+#REF!+H21791)&lt;&gt;0,"a","b")</f>
        <v>#REF!</v>
      </c>
      <c r="C21791" s="54">
        <v>6</v>
      </c>
      <c r="D21791" s="54"/>
      <c r="F21791" s="89"/>
      <c r="G21791" s="109" t="s">
        <v>416</v>
      </c>
      <c r="H21791" s="558">
        <f t="shared" si="12039"/>
        <v>0</v>
      </c>
      <c r="I21791" s="557"/>
      <c r="J21791" s="557"/>
      <c r="K21791" s="557"/>
      <c r="L21791" s="557"/>
      <c r="M21791" s="557"/>
      <c r="N21791" s="158"/>
      <c r="Q21791" s="49" t="s">
        <v>47</v>
      </c>
    </row>
    <row r="21792" spans="2:17" ht="20.25" customHeight="1">
      <c r="B21792" s="50" t="e">
        <f>IF((#REF!+#REF!+H21792)&lt;&gt;0,"a","b")</f>
        <v>#REF!</v>
      </c>
      <c r="C21792" s="54">
        <v>6</v>
      </c>
      <c r="D21792" s="54"/>
      <c r="F21792" s="89"/>
      <c r="G21792" s="109" t="s">
        <v>417</v>
      </c>
      <c r="H21792" s="558">
        <f t="shared" si="12039"/>
        <v>0</v>
      </c>
      <c r="I21792" s="557"/>
      <c r="J21792" s="557"/>
      <c r="K21792" s="557"/>
      <c r="L21792" s="557"/>
      <c r="M21792" s="557"/>
      <c r="N21792" s="158"/>
      <c r="Q21792" s="49" t="s">
        <v>47</v>
      </c>
    </row>
    <row r="21793" spans="2:17" ht="20.25" customHeight="1">
      <c r="B21793" s="50" t="e">
        <f>IF((#REF!+#REF!+H21793)&lt;&gt;0,"a","b")</f>
        <v>#REF!</v>
      </c>
      <c r="C21793" s="54">
        <v>6</v>
      </c>
      <c r="D21793" s="54"/>
      <c r="F21793" s="89"/>
      <c r="G21793" s="109" t="s">
        <v>418</v>
      </c>
      <c r="H21793" s="558">
        <f t="shared" si="12039"/>
        <v>0</v>
      </c>
      <c r="I21793" s="557"/>
      <c r="J21793" s="557"/>
      <c r="K21793" s="557"/>
      <c r="L21793" s="557"/>
      <c r="M21793" s="557"/>
      <c r="N21793" s="158"/>
      <c r="Q21793" s="49" t="s">
        <v>47</v>
      </c>
    </row>
    <row r="21794" spans="2:17" ht="20.25" customHeight="1">
      <c r="B21794" s="50" t="e">
        <f>IF((#REF!+#REF!+H21794)&lt;&gt;0,"a","b")</f>
        <v>#REF!</v>
      </c>
      <c r="C21794" s="54">
        <v>6</v>
      </c>
      <c r="D21794" s="54"/>
      <c r="F21794" s="89"/>
      <c r="G21794" s="109" t="s">
        <v>419</v>
      </c>
      <c r="H21794" s="558">
        <f t="shared" si="12039"/>
        <v>0</v>
      </c>
      <c r="I21794" s="557"/>
      <c r="J21794" s="557"/>
      <c r="K21794" s="557"/>
      <c r="L21794" s="557"/>
      <c r="M21794" s="557"/>
      <c r="N21794" s="158"/>
      <c r="Q21794" s="49" t="s">
        <v>47</v>
      </c>
    </row>
    <row r="21795" spans="2:17" ht="20.25" customHeight="1">
      <c r="B21795" s="50" t="e">
        <f>IF((#REF!+#REF!+H21795)&lt;&gt;0,"a","b")</f>
        <v>#REF!</v>
      </c>
      <c r="C21795" s="54">
        <v>6</v>
      </c>
      <c r="D21795" s="54"/>
      <c r="F21795" s="89"/>
      <c r="G21795" s="109" t="s">
        <v>420</v>
      </c>
      <c r="H21795" s="558">
        <f t="shared" si="12039"/>
        <v>0</v>
      </c>
      <c r="I21795" s="557"/>
      <c r="J21795" s="557"/>
      <c r="K21795" s="557"/>
      <c r="L21795" s="557"/>
      <c r="M21795" s="557"/>
      <c r="N21795" s="158"/>
      <c r="Q21795" s="49" t="s">
        <v>47</v>
      </c>
    </row>
    <row r="21796" spans="2:17" ht="20.25" customHeight="1">
      <c r="B21796" s="50" t="e">
        <f>IF((#REF!+#REF!+H21796)&lt;&gt;0,"a","b")</f>
        <v>#REF!</v>
      </c>
      <c r="C21796" s="54">
        <v>6</v>
      </c>
      <c r="D21796" s="54"/>
      <c r="F21796" s="89"/>
      <c r="G21796" s="109" t="s">
        <v>421</v>
      </c>
      <c r="H21796" s="558">
        <f t="shared" si="12039"/>
        <v>0</v>
      </c>
      <c r="I21796" s="557"/>
      <c r="J21796" s="557"/>
      <c r="K21796" s="557"/>
      <c r="L21796" s="557"/>
      <c r="M21796" s="557"/>
      <c r="N21796" s="158"/>
      <c r="Q21796" s="49" t="s">
        <v>47</v>
      </c>
    </row>
    <row r="21797" spans="2:17" ht="20.25" customHeight="1">
      <c r="B21797" s="50" t="e">
        <f>IF((#REF!+#REF!+H21797)&lt;&gt;0,"a","b")</f>
        <v>#REF!</v>
      </c>
      <c r="C21797" s="54">
        <v>6</v>
      </c>
      <c r="D21797" s="54"/>
      <c r="F21797" s="89"/>
      <c r="G21797" s="109" t="s">
        <v>422</v>
      </c>
      <c r="H21797" s="561">
        <f t="shared" si="12039"/>
        <v>0</v>
      </c>
      <c r="I21797" s="557"/>
      <c r="J21797" s="557"/>
      <c r="K21797" s="557"/>
      <c r="L21797" s="557"/>
      <c r="M21797" s="557"/>
      <c r="N21797" s="158"/>
      <c r="Q21797" s="49" t="s">
        <v>47</v>
      </c>
    </row>
    <row r="21798" spans="2:17" ht="20.25" customHeight="1">
      <c r="B21798" s="50" t="e">
        <f>IF((#REF!+#REF!+H21798)&lt;&gt;0,"a","b")</f>
        <v>#REF!</v>
      </c>
      <c r="C21798" s="54">
        <v>6</v>
      </c>
      <c r="D21798" s="54"/>
      <c r="F21798" s="89"/>
      <c r="G21798" s="109" t="s">
        <v>423</v>
      </c>
      <c r="H21798" s="558">
        <f t="shared" si="12039"/>
        <v>0</v>
      </c>
      <c r="I21798" s="557"/>
      <c r="J21798" s="557"/>
      <c r="K21798" s="557"/>
      <c r="L21798" s="557"/>
      <c r="M21798" s="557"/>
      <c r="N21798" s="158"/>
      <c r="Q21798" s="49" t="s">
        <v>47</v>
      </c>
    </row>
    <row r="21799" spans="2:17" ht="20.25" customHeight="1">
      <c r="B21799" s="50" t="e">
        <f>IF((#REF!+#REF!+H21799)&lt;&gt;0,"a","b")</f>
        <v>#REF!</v>
      </c>
      <c r="C21799" s="54">
        <v>6</v>
      </c>
      <c r="D21799" s="54"/>
      <c r="F21799" s="89"/>
      <c r="G21799" s="109" t="s">
        <v>424</v>
      </c>
      <c r="H21799" s="558">
        <f t="shared" si="12039"/>
        <v>0</v>
      </c>
      <c r="I21799" s="557"/>
      <c r="J21799" s="557"/>
      <c r="K21799" s="557"/>
      <c r="L21799" s="557"/>
      <c r="M21799" s="557"/>
      <c r="N21799" s="158"/>
      <c r="Q21799" s="49" t="s">
        <v>47</v>
      </c>
    </row>
    <row r="21800" spans="2:17" ht="20.25" customHeight="1">
      <c r="B21800" s="50" t="e">
        <f>IF((#REF!+#REF!+H21800)&lt;&gt;0,"a","b")</f>
        <v>#REF!</v>
      </c>
      <c r="C21800" s="54">
        <v>6</v>
      </c>
      <c r="D21800" s="54"/>
      <c r="F21800" s="89"/>
      <c r="G21800" s="126" t="s">
        <v>425</v>
      </c>
      <c r="H21800" s="558">
        <f t="shared" si="12039"/>
        <v>0</v>
      </c>
      <c r="I21800" s="557"/>
      <c r="J21800" s="557"/>
      <c r="K21800" s="557"/>
      <c r="L21800" s="557"/>
      <c r="M21800" s="557"/>
      <c r="N21800" s="158"/>
      <c r="Q21800" s="49" t="s">
        <v>47</v>
      </c>
    </row>
    <row r="21801" spans="2:17" ht="20.25" customHeight="1">
      <c r="B21801" s="50" t="e">
        <f>IF((#REF!+#REF!+H21801)&lt;&gt;0,"a","b")</f>
        <v>#REF!</v>
      </c>
      <c r="C21801" s="54">
        <v>6</v>
      </c>
      <c r="D21801" s="54"/>
      <c r="F21801" s="89"/>
      <c r="G21801" s="109" t="s">
        <v>426</v>
      </c>
      <c r="H21801" s="558">
        <f t="shared" si="12039"/>
        <v>0</v>
      </c>
      <c r="I21801" s="557"/>
      <c r="J21801" s="557"/>
      <c r="K21801" s="557"/>
      <c r="L21801" s="557"/>
      <c r="M21801" s="557"/>
      <c r="N21801" s="158"/>
      <c r="Q21801" s="49" t="s">
        <v>47</v>
      </c>
    </row>
    <row r="21802" spans="2:17" ht="30.75" customHeight="1">
      <c r="B21802" s="50" t="e">
        <f>IF((#REF!+#REF!+H21802)&lt;&gt;0,"a","b")</f>
        <v>#REF!</v>
      </c>
      <c r="C21802" s="54">
        <v>6</v>
      </c>
      <c r="D21802" s="54"/>
      <c r="F21802" s="89"/>
      <c r="G21802" s="109" t="s">
        <v>427</v>
      </c>
      <c r="H21802" s="558">
        <f t="shared" si="12039"/>
        <v>0</v>
      </c>
      <c r="I21802" s="557"/>
      <c r="J21802" s="557"/>
      <c r="K21802" s="557"/>
      <c r="L21802" s="557"/>
      <c r="M21802" s="557"/>
      <c r="N21802" s="158"/>
      <c r="Q21802" s="49" t="s">
        <v>47</v>
      </c>
    </row>
    <row r="21803" spans="2:17" ht="20.25" customHeight="1">
      <c r="B21803" s="50" t="e">
        <f>IF((#REF!+#REF!+H21803)&lt;&gt;0,"a","b")</f>
        <v>#REF!</v>
      </c>
      <c r="C21803" s="54">
        <v>4</v>
      </c>
      <c r="D21803" s="54"/>
      <c r="F21803" s="89"/>
      <c r="G21803" s="93" t="s">
        <v>428</v>
      </c>
      <c r="H21803" s="559">
        <f t="shared" si="12039"/>
        <v>0</v>
      </c>
      <c r="I21803" s="567">
        <f t="shared" ref="I21803:N21803" si="12089">I21804+I21805</f>
        <v>0</v>
      </c>
      <c r="J21803" s="567">
        <f t="shared" si="12089"/>
        <v>0</v>
      </c>
      <c r="K21803" s="567">
        <f t="shared" si="12089"/>
        <v>0</v>
      </c>
      <c r="L21803" s="567">
        <f t="shared" si="12089"/>
        <v>0</v>
      </c>
      <c r="M21803" s="567">
        <f t="shared" si="12089"/>
        <v>0</v>
      </c>
      <c r="N21803" s="137">
        <f t="shared" si="12089"/>
        <v>0</v>
      </c>
      <c r="O21803" s="60" t="s">
        <v>71</v>
      </c>
      <c r="Q21803" s="49" t="s">
        <v>47</v>
      </c>
    </row>
    <row r="21804" spans="2:17" ht="20.25" customHeight="1">
      <c r="B21804" s="50" t="e">
        <f>IF((#REF!+#REF!+H21804)&lt;&gt;0,"a","b")</f>
        <v>#REF!</v>
      </c>
      <c r="C21804" s="54">
        <v>5</v>
      </c>
      <c r="D21804" s="54"/>
      <c r="F21804" s="89"/>
      <c r="G21804" s="95" t="s">
        <v>429</v>
      </c>
      <c r="H21804" s="558">
        <f t="shared" si="12039"/>
        <v>0</v>
      </c>
      <c r="I21804" s="554"/>
      <c r="J21804" s="554"/>
      <c r="K21804" s="554"/>
      <c r="L21804" s="554"/>
      <c r="M21804" s="554"/>
      <c r="N21804" s="154"/>
      <c r="O21804" s="60"/>
      <c r="Q21804" s="49" t="s">
        <v>47</v>
      </c>
    </row>
    <row r="21805" spans="2:17" ht="20.25" customHeight="1">
      <c r="B21805" s="50" t="e">
        <f>IF((#REF!+#REF!+H21805)&lt;&gt;0,"a","b")</f>
        <v>#REF!</v>
      </c>
      <c r="C21805" s="54">
        <v>5</v>
      </c>
      <c r="D21805" s="54"/>
      <c r="F21805" s="89"/>
      <c r="G21805" s="95" t="s">
        <v>430</v>
      </c>
      <c r="H21805" s="559">
        <f t="shared" si="12039"/>
        <v>0</v>
      </c>
      <c r="I21805" s="569">
        <f t="shared" ref="I21805:N21805" si="12090">I21806+I21807</f>
        <v>0</v>
      </c>
      <c r="J21805" s="569">
        <f t="shared" si="12090"/>
        <v>0</v>
      </c>
      <c r="K21805" s="569">
        <f t="shared" si="12090"/>
        <v>0</v>
      </c>
      <c r="L21805" s="569">
        <f t="shared" si="12090"/>
        <v>0</v>
      </c>
      <c r="M21805" s="569">
        <f t="shared" si="12090"/>
        <v>0</v>
      </c>
      <c r="N21805" s="142">
        <f t="shared" si="12090"/>
        <v>0</v>
      </c>
      <c r="O21805" s="60" t="s">
        <v>71</v>
      </c>
      <c r="Q21805" s="49" t="s">
        <v>47</v>
      </c>
    </row>
    <row r="21806" spans="2:17" ht="20.25" customHeight="1">
      <c r="B21806" s="50" t="e">
        <f>IF((#REF!+#REF!+H21806)&lt;&gt;0,"a","b")</f>
        <v>#REF!</v>
      </c>
      <c r="C21806" s="54">
        <v>6</v>
      </c>
      <c r="D21806" s="54"/>
      <c r="F21806" s="89"/>
      <c r="G21806" s="109" t="s">
        <v>431</v>
      </c>
      <c r="H21806" s="558">
        <f t="shared" si="12039"/>
        <v>0</v>
      </c>
      <c r="I21806" s="557"/>
      <c r="J21806" s="557"/>
      <c r="K21806" s="557"/>
      <c r="L21806" s="557"/>
      <c r="M21806" s="557"/>
      <c r="N21806" s="158"/>
      <c r="Q21806" s="49" t="s">
        <v>47</v>
      </c>
    </row>
    <row r="21807" spans="2:17" ht="20.25" customHeight="1">
      <c r="B21807" s="50" t="e">
        <f>IF((#REF!+#REF!+H21807)&lt;&gt;0,"a","b")</f>
        <v>#REF!</v>
      </c>
      <c r="C21807" s="54">
        <v>6</v>
      </c>
      <c r="D21807" s="54"/>
      <c r="F21807" s="89"/>
      <c r="G21807" s="109" t="s">
        <v>432</v>
      </c>
      <c r="H21807" s="558">
        <f t="shared" si="12039"/>
        <v>0</v>
      </c>
      <c r="I21807" s="557"/>
      <c r="J21807" s="557"/>
      <c r="K21807" s="557"/>
      <c r="L21807" s="557"/>
      <c r="M21807" s="557"/>
      <c r="N21807" s="158"/>
      <c r="Q21807" s="49" t="s">
        <v>47</v>
      </c>
    </row>
    <row r="21808" spans="2:17" ht="30.75" customHeight="1">
      <c r="B21808" s="50" t="e">
        <f>IF((#REF!+#REF!+H21808)&lt;&gt;0,"a","b")</f>
        <v>#REF!</v>
      </c>
      <c r="C21808" s="54">
        <v>3</v>
      </c>
      <c r="D21808" s="54"/>
      <c r="F21808" s="89"/>
      <c r="G21808" s="108" t="s">
        <v>433</v>
      </c>
      <c r="H21808" s="559">
        <f t="shared" si="12039"/>
        <v>0</v>
      </c>
      <c r="I21808" s="570">
        <f t="shared" ref="I21808:N21808" si="12091">I21809+I21810</f>
        <v>0</v>
      </c>
      <c r="J21808" s="570">
        <f t="shared" si="12091"/>
        <v>0</v>
      </c>
      <c r="K21808" s="570">
        <f t="shared" si="12091"/>
        <v>0</v>
      </c>
      <c r="L21808" s="570">
        <f t="shared" si="12091"/>
        <v>0</v>
      </c>
      <c r="M21808" s="570">
        <f t="shared" si="12091"/>
        <v>0</v>
      </c>
      <c r="N21808" s="140">
        <f t="shared" si="12091"/>
        <v>0</v>
      </c>
      <c r="O21808" s="60" t="s">
        <v>71</v>
      </c>
      <c r="Q21808" s="49" t="s">
        <v>47</v>
      </c>
    </row>
    <row r="21809" spans="2:17" ht="30.75" customHeight="1">
      <c r="B21809" s="50" t="e">
        <f>IF((#REF!+#REF!+H21809)&lt;&gt;0,"a","b")</f>
        <v>#REF!</v>
      </c>
      <c r="C21809" s="54">
        <v>4</v>
      </c>
      <c r="D21809" s="54"/>
      <c r="F21809" s="89"/>
      <c r="G21809" s="93" t="s">
        <v>434</v>
      </c>
      <c r="H21809" s="558">
        <f t="shared" si="12039"/>
        <v>0</v>
      </c>
      <c r="I21809" s="555"/>
      <c r="J21809" s="555"/>
      <c r="K21809" s="555"/>
      <c r="L21809" s="555"/>
      <c r="M21809" s="555"/>
      <c r="N21809" s="153"/>
      <c r="Q21809" s="49" t="s">
        <v>47</v>
      </c>
    </row>
    <row r="21810" spans="2:17" ht="30.75" customHeight="1">
      <c r="B21810" s="50" t="e">
        <f>IF((#REF!+#REF!+H21810)&lt;&gt;0,"a","b")</f>
        <v>#REF!</v>
      </c>
      <c r="C21810" s="54">
        <v>4</v>
      </c>
      <c r="D21810" s="54"/>
      <c r="F21810" s="89"/>
      <c r="G21810" s="93" t="s">
        <v>435</v>
      </c>
      <c r="H21810" s="559">
        <f t="shared" si="12039"/>
        <v>0</v>
      </c>
      <c r="I21810" s="567">
        <f t="shared" ref="I21810:N21810" si="12092">I21811+I21812+I21813+I21814</f>
        <v>0</v>
      </c>
      <c r="J21810" s="567">
        <f t="shared" si="12092"/>
        <v>0</v>
      </c>
      <c r="K21810" s="567">
        <f t="shared" si="12092"/>
        <v>0</v>
      </c>
      <c r="L21810" s="567">
        <f t="shared" si="12092"/>
        <v>0</v>
      </c>
      <c r="M21810" s="567">
        <f t="shared" si="12092"/>
        <v>0</v>
      </c>
      <c r="N21810" s="137">
        <f t="shared" si="12092"/>
        <v>0</v>
      </c>
      <c r="O21810" s="60" t="s">
        <v>71</v>
      </c>
      <c r="Q21810" s="49" t="s">
        <v>47</v>
      </c>
    </row>
    <row r="21811" spans="2:17" ht="30.75" customHeight="1">
      <c r="B21811" s="50" t="e">
        <f>IF((#REF!+#REF!+H21811)&lt;&gt;0,"a","b")</f>
        <v>#REF!</v>
      </c>
      <c r="C21811" s="54">
        <v>5</v>
      </c>
      <c r="D21811" s="54"/>
      <c r="F21811" s="89"/>
      <c r="G21811" s="95" t="s">
        <v>436</v>
      </c>
      <c r="H21811" s="558">
        <f t="shared" si="12039"/>
        <v>0</v>
      </c>
      <c r="I21811" s="554"/>
      <c r="J21811" s="554"/>
      <c r="K21811" s="554"/>
      <c r="L21811" s="554"/>
      <c r="M21811" s="554"/>
      <c r="N21811" s="154"/>
      <c r="Q21811" s="49" t="s">
        <v>47</v>
      </c>
    </row>
    <row r="21812" spans="2:17" ht="20.25" customHeight="1">
      <c r="B21812" s="50" t="e">
        <f>IF((#REF!+#REF!+H21812)&lt;&gt;0,"a","b")</f>
        <v>#REF!</v>
      </c>
      <c r="C21812" s="54">
        <v>5</v>
      </c>
      <c r="D21812" s="54"/>
      <c r="F21812" s="89"/>
      <c r="G21812" s="95" t="s">
        <v>437</v>
      </c>
      <c r="H21812" s="552">
        <f t="shared" si="12039"/>
        <v>0</v>
      </c>
      <c r="I21812" s="554"/>
      <c r="J21812" s="554"/>
      <c r="K21812" s="554"/>
      <c r="L21812" s="554"/>
      <c r="M21812" s="554"/>
      <c r="N21812" s="154"/>
      <c r="Q21812" s="49" t="s">
        <v>47</v>
      </c>
    </row>
    <row r="21813" spans="2:17" ht="20.25" customHeight="1">
      <c r="B21813" s="50" t="e">
        <f>IF((#REF!+#REF!+H21813)&lt;&gt;0,"a","b")</f>
        <v>#REF!</v>
      </c>
      <c r="C21813" s="54">
        <v>5</v>
      </c>
      <c r="D21813" s="54"/>
      <c r="F21813" s="89"/>
      <c r="G21813" s="95" t="s">
        <v>438</v>
      </c>
      <c r="H21813" s="552">
        <f t="shared" si="12039"/>
        <v>0</v>
      </c>
      <c r="I21813" s="554"/>
      <c r="J21813" s="554"/>
      <c r="K21813" s="554"/>
      <c r="L21813" s="554"/>
      <c r="M21813" s="554"/>
      <c r="N21813" s="154"/>
      <c r="Q21813" s="49" t="s">
        <v>47</v>
      </c>
    </row>
    <row r="21814" spans="2:17" ht="20.25" customHeight="1">
      <c r="B21814" s="50" t="e">
        <f>IF((#REF!+#REF!+H21814)&lt;&gt;0,"a","b")</f>
        <v>#REF!</v>
      </c>
      <c r="C21814" s="54">
        <v>5</v>
      </c>
      <c r="D21814" s="54"/>
      <c r="F21814" s="89"/>
      <c r="G21814" s="95" t="s">
        <v>307</v>
      </c>
      <c r="H21814" s="552">
        <f t="shared" si="12039"/>
        <v>0</v>
      </c>
      <c r="I21814" s="554"/>
      <c r="J21814" s="554"/>
      <c r="K21814" s="554"/>
      <c r="L21814" s="554"/>
      <c r="M21814" s="554"/>
      <c r="N21814" s="154"/>
      <c r="Q21814" s="49" t="s">
        <v>47</v>
      </c>
    </row>
    <row r="21815" spans="2:17" ht="20.25" customHeight="1">
      <c r="B21815" s="50" t="e">
        <f>IF((#REF!+#REF!+H21815)&lt;&gt;0,"a","b")</f>
        <v>#REF!</v>
      </c>
      <c r="C21815" s="54">
        <v>3</v>
      </c>
      <c r="D21815" s="54"/>
      <c r="F21815" s="89"/>
      <c r="G21815" s="108" t="s">
        <v>439</v>
      </c>
      <c r="H21815" s="561">
        <f t="shared" si="12039"/>
        <v>0</v>
      </c>
      <c r="I21815" s="562"/>
      <c r="J21815" s="562"/>
      <c r="K21815" s="562"/>
      <c r="L21815" s="562"/>
      <c r="M21815" s="562"/>
      <c r="N21815" s="161"/>
      <c r="Q21815" s="49" t="s">
        <v>47</v>
      </c>
    </row>
    <row r="21816" spans="2:17" ht="20.25" customHeight="1">
      <c r="B21816" s="50" t="e">
        <f>IF((#REF!+#REF!+H21816)&lt;&gt;0,"a","b")</f>
        <v>#REF!</v>
      </c>
      <c r="C21816" s="54">
        <v>3</v>
      </c>
      <c r="D21816" s="54"/>
      <c r="F21816" s="89"/>
      <c r="G21816" s="108" t="s">
        <v>440</v>
      </c>
      <c r="H21816" s="571">
        <f t="shared" si="12039"/>
        <v>0</v>
      </c>
      <c r="I21816" s="570">
        <f t="shared" ref="I21816:N21816" si="12093">I21817+I21818+I21819+I21822</f>
        <v>0</v>
      </c>
      <c r="J21816" s="570">
        <f t="shared" si="12093"/>
        <v>0</v>
      </c>
      <c r="K21816" s="570">
        <f t="shared" si="12093"/>
        <v>0</v>
      </c>
      <c r="L21816" s="570">
        <f t="shared" si="12093"/>
        <v>0</v>
      </c>
      <c r="M21816" s="570">
        <f t="shared" si="12093"/>
        <v>0</v>
      </c>
      <c r="N21816" s="140">
        <f t="shared" si="12093"/>
        <v>0</v>
      </c>
      <c r="O21816" s="60" t="s">
        <v>71</v>
      </c>
      <c r="Q21816" s="49" t="s">
        <v>47</v>
      </c>
    </row>
    <row r="21817" spans="2:17" ht="30.75" customHeight="1">
      <c r="B21817" s="50" t="e">
        <f>IF((#REF!+#REF!+H21817)&lt;&gt;0,"a","b")</f>
        <v>#REF!</v>
      </c>
      <c r="C21817" s="54">
        <v>4</v>
      </c>
      <c r="D21817" s="54"/>
      <c r="F21817" s="89"/>
      <c r="G21817" s="93" t="s">
        <v>441</v>
      </c>
      <c r="H21817" s="558">
        <f t="shared" ref="H21817:H21855" si="12094">I21817+J21817</f>
        <v>0</v>
      </c>
      <c r="I21817" s="555"/>
      <c r="J21817" s="555"/>
      <c r="K21817" s="555"/>
      <c r="L21817" s="555"/>
      <c r="M21817" s="555"/>
      <c r="N21817" s="153"/>
      <c r="O21817" s="60"/>
      <c r="Q21817" s="49" t="s">
        <v>47</v>
      </c>
    </row>
    <row r="21818" spans="2:17" ht="20.25" customHeight="1">
      <c r="B21818" s="50" t="e">
        <f>IF((#REF!+#REF!+H21818)&lt;&gt;0,"a","b")</f>
        <v>#REF!</v>
      </c>
      <c r="C21818" s="54">
        <v>4</v>
      </c>
      <c r="D21818" s="54"/>
      <c r="F21818" s="89"/>
      <c r="G21818" s="93" t="s">
        <v>442</v>
      </c>
      <c r="H21818" s="558">
        <f t="shared" si="12094"/>
        <v>0</v>
      </c>
      <c r="I21818" s="555"/>
      <c r="J21818" s="555"/>
      <c r="K21818" s="555"/>
      <c r="L21818" s="555"/>
      <c r="M21818" s="555"/>
      <c r="N21818" s="153"/>
      <c r="O21818" s="60"/>
      <c r="Q21818" s="49" t="s">
        <v>47</v>
      </c>
    </row>
    <row r="21819" spans="2:17" ht="20.25" customHeight="1">
      <c r="B21819" s="50" t="e">
        <f>IF((#REF!+#REF!+H21819)&lt;&gt;0,"a","b")</f>
        <v>#REF!</v>
      </c>
      <c r="C21819" s="54">
        <v>4</v>
      </c>
      <c r="D21819" s="54"/>
      <c r="F21819" s="89"/>
      <c r="G21819" s="93" t="s">
        <v>443</v>
      </c>
      <c r="H21819" s="559">
        <f t="shared" si="12094"/>
        <v>0</v>
      </c>
      <c r="I21819" s="567">
        <f t="shared" ref="I21819:N21819" si="12095">I21820+I21821</f>
        <v>0</v>
      </c>
      <c r="J21819" s="567">
        <f t="shared" si="12095"/>
        <v>0</v>
      </c>
      <c r="K21819" s="567">
        <f t="shared" si="12095"/>
        <v>0</v>
      </c>
      <c r="L21819" s="567">
        <f t="shared" si="12095"/>
        <v>0</v>
      </c>
      <c r="M21819" s="567">
        <f t="shared" si="12095"/>
        <v>0</v>
      </c>
      <c r="N21819" s="137">
        <f t="shared" si="12095"/>
        <v>0</v>
      </c>
      <c r="O21819" s="60" t="s">
        <v>71</v>
      </c>
      <c r="Q21819" s="49" t="s">
        <v>47</v>
      </c>
    </row>
    <row r="21820" spans="2:17" ht="30.75" customHeight="1">
      <c r="B21820" s="50" t="e">
        <f>IF((#REF!+#REF!+H21820)&lt;&gt;0,"a","b")</f>
        <v>#REF!</v>
      </c>
      <c r="C21820" s="54">
        <v>5</v>
      </c>
      <c r="D21820" s="54"/>
      <c r="F21820" s="89"/>
      <c r="G21820" s="95" t="s">
        <v>444</v>
      </c>
      <c r="H21820" s="552">
        <f t="shared" si="12094"/>
        <v>0</v>
      </c>
      <c r="I21820" s="554"/>
      <c r="J21820" s="554"/>
      <c r="K21820" s="554"/>
      <c r="L21820" s="554"/>
      <c r="M21820" s="554"/>
      <c r="N21820" s="154"/>
      <c r="Q21820" s="49" t="s">
        <v>47</v>
      </c>
    </row>
    <row r="21821" spans="2:17" ht="20.25" customHeight="1">
      <c r="B21821" s="50" t="e">
        <f>IF((#REF!+#REF!+H21821)&lt;&gt;0,"a","b")</f>
        <v>#REF!</v>
      </c>
      <c r="C21821" s="54">
        <v>5</v>
      </c>
      <c r="D21821" s="54"/>
      <c r="F21821" s="89"/>
      <c r="G21821" s="95" t="s">
        <v>445</v>
      </c>
      <c r="H21821" s="552">
        <f t="shared" si="12094"/>
        <v>0</v>
      </c>
      <c r="I21821" s="554"/>
      <c r="J21821" s="554"/>
      <c r="K21821" s="554"/>
      <c r="L21821" s="554"/>
      <c r="M21821" s="554"/>
      <c r="N21821" s="154"/>
      <c r="Q21821" s="49" t="s">
        <v>47</v>
      </c>
    </row>
    <row r="21822" spans="2:17" ht="20.25" customHeight="1">
      <c r="B21822" s="50" t="e">
        <f>IF((#REF!+#REF!+H21822)&lt;&gt;0,"a","b")</f>
        <v>#REF!</v>
      </c>
      <c r="C21822" s="54">
        <v>4</v>
      </c>
      <c r="D21822" s="54"/>
      <c r="F21822" s="89"/>
      <c r="G21822" s="93" t="s">
        <v>446</v>
      </c>
      <c r="H21822" s="558">
        <f t="shared" si="12094"/>
        <v>0</v>
      </c>
      <c r="I21822" s="555"/>
      <c r="J21822" s="555"/>
      <c r="K21822" s="555"/>
      <c r="L21822" s="555"/>
      <c r="M21822" s="555"/>
      <c r="N21822" s="153"/>
      <c r="Q21822" s="49" t="s">
        <v>47</v>
      </c>
    </row>
    <row r="21823" spans="2:17" ht="20.25" customHeight="1">
      <c r="B21823" s="50" t="e">
        <f>IF((#REF!+#REF!+H21823)&lt;&gt;0,"a","b")</f>
        <v>#REF!</v>
      </c>
      <c r="C21823" s="54">
        <v>2</v>
      </c>
      <c r="D21823" s="68" t="s">
        <v>700</v>
      </c>
      <c r="F21823" s="127"/>
      <c r="G21823" s="117" t="s">
        <v>447</v>
      </c>
      <c r="H21823" s="572">
        <f t="shared" si="12094"/>
        <v>0</v>
      </c>
      <c r="I21823" s="573">
        <f t="shared" ref="I21823:N21823" si="12096">I21824+I21831+I21838</f>
        <v>0</v>
      </c>
      <c r="J21823" s="573">
        <f t="shared" si="12096"/>
        <v>0</v>
      </c>
      <c r="K21823" s="573">
        <f t="shared" si="12096"/>
        <v>0</v>
      </c>
      <c r="L21823" s="573">
        <f t="shared" si="12096"/>
        <v>0</v>
      </c>
      <c r="M21823" s="573">
        <f t="shared" si="12096"/>
        <v>0</v>
      </c>
      <c r="N21823" s="149">
        <f t="shared" si="12096"/>
        <v>0</v>
      </c>
      <c r="O21823" s="60" t="s">
        <v>71</v>
      </c>
    </row>
    <row r="21824" spans="2:17" ht="20.25" customHeight="1">
      <c r="B21824" s="50" t="e">
        <f>IF((#REF!+#REF!+H21824)&lt;&gt;0,"a","b")</f>
        <v>#REF!</v>
      </c>
      <c r="C21824" s="54">
        <v>3</v>
      </c>
      <c r="D21824" s="54"/>
      <c r="F21824" s="127"/>
      <c r="G21824" s="108" t="s">
        <v>448</v>
      </c>
      <c r="H21824" s="574">
        <f t="shared" si="12094"/>
        <v>0</v>
      </c>
      <c r="I21824" s="564">
        <f t="shared" ref="I21824:K21824" si="12097">SUM(I21825:I21830)</f>
        <v>0</v>
      </c>
      <c r="J21824" s="564">
        <f t="shared" si="12097"/>
        <v>0</v>
      </c>
      <c r="K21824" s="564">
        <f t="shared" si="12097"/>
        <v>0</v>
      </c>
      <c r="L21824" s="564">
        <f t="shared" ref="L21824:N21824" si="12098">SUM(L21825:L21830)</f>
        <v>0</v>
      </c>
      <c r="M21824" s="564">
        <f t="shared" si="12098"/>
        <v>0</v>
      </c>
      <c r="N21824" s="159">
        <f t="shared" si="12098"/>
        <v>0</v>
      </c>
      <c r="O21824" s="60" t="s">
        <v>71</v>
      </c>
    </row>
    <row r="21825" spans="2:15" ht="20.25" customHeight="1">
      <c r="B21825" s="50" t="e">
        <f>IF((#REF!+#REF!+H21825)&lt;&gt;0,"a","b")</f>
        <v>#REF!</v>
      </c>
      <c r="C21825" s="54">
        <v>4</v>
      </c>
      <c r="D21825" s="54"/>
      <c r="F21825" s="127"/>
      <c r="G21825" s="93" t="s">
        <v>449</v>
      </c>
      <c r="H21825" s="575">
        <f t="shared" si="12094"/>
        <v>0</v>
      </c>
      <c r="I21825" s="555"/>
      <c r="J21825" s="555"/>
      <c r="K21825" s="555"/>
      <c r="L21825" s="555"/>
      <c r="M21825" s="555"/>
      <c r="N21825" s="153"/>
    </row>
    <row r="21826" spans="2:15" ht="20.25" customHeight="1">
      <c r="B21826" s="50" t="e">
        <f>IF((#REF!+#REF!+H21826)&lt;&gt;0,"a","b")</f>
        <v>#REF!</v>
      </c>
      <c r="C21826" s="54">
        <v>4</v>
      </c>
      <c r="D21826" s="54"/>
      <c r="F21826" s="127"/>
      <c r="G21826" s="93" t="s">
        <v>450</v>
      </c>
      <c r="H21826" s="575">
        <f t="shared" si="12094"/>
        <v>0</v>
      </c>
      <c r="I21826" s="555"/>
      <c r="J21826" s="555"/>
      <c r="K21826" s="555"/>
      <c r="L21826" s="555"/>
      <c r="M21826" s="555"/>
      <c r="N21826" s="153"/>
    </row>
    <row r="21827" spans="2:15" ht="20.25" customHeight="1">
      <c r="B21827" s="50" t="e">
        <f>IF((#REF!+#REF!+H21827)&lt;&gt;0,"a","b")</f>
        <v>#REF!</v>
      </c>
      <c r="C21827" s="54">
        <v>4</v>
      </c>
      <c r="D21827" s="54"/>
      <c r="F21827" s="127"/>
      <c r="G21827" s="93" t="s">
        <v>305</v>
      </c>
      <c r="H21827" s="575">
        <f t="shared" si="12094"/>
        <v>0</v>
      </c>
      <c r="I21827" s="555"/>
      <c r="J21827" s="555"/>
      <c r="K21827" s="555"/>
      <c r="L21827" s="555"/>
      <c r="M21827" s="555"/>
      <c r="N21827" s="153"/>
    </row>
    <row r="21828" spans="2:15" ht="20.25" customHeight="1">
      <c r="B21828" s="50" t="e">
        <f>IF((#REF!+#REF!+H21828)&lt;&gt;0,"a","b")</f>
        <v>#REF!</v>
      </c>
      <c r="C21828" s="54">
        <v>4</v>
      </c>
      <c r="D21828" s="54"/>
      <c r="F21828" s="127"/>
      <c r="G21828" s="93" t="s">
        <v>451</v>
      </c>
      <c r="H21828" s="575">
        <f t="shared" si="12094"/>
        <v>0</v>
      </c>
      <c r="I21828" s="555"/>
      <c r="J21828" s="555"/>
      <c r="K21828" s="555"/>
      <c r="L21828" s="555"/>
      <c r="M21828" s="555"/>
      <c r="N21828" s="153"/>
    </row>
    <row r="21829" spans="2:15" ht="20.25" customHeight="1">
      <c r="B21829" s="50" t="e">
        <f>IF((#REF!+#REF!+H21829)&lt;&gt;0,"a","b")</f>
        <v>#REF!</v>
      </c>
      <c r="C21829" s="54">
        <v>4</v>
      </c>
      <c r="D21829" s="54"/>
      <c r="F21829" s="127"/>
      <c r="G21829" s="93" t="s">
        <v>452</v>
      </c>
      <c r="H21829" s="575">
        <f t="shared" si="12094"/>
        <v>0</v>
      </c>
      <c r="I21829" s="555"/>
      <c r="J21829" s="555"/>
      <c r="K21829" s="555"/>
      <c r="L21829" s="555"/>
      <c r="M21829" s="555"/>
      <c r="N21829" s="153"/>
    </row>
    <row r="21830" spans="2:15" ht="20.25" customHeight="1">
      <c r="B21830" s="50" t="e">
        <f>IF((#REF!+#REF!+H21830)&lt;&gt;0,"a","b")</f>
        <v>#REF!</v>
      </c>
      <c r="C21830" s="54">
        <v>4</v>
      </c>
      <c r="D21830" s="54"/>
      <c r="F21830" s="127"/>
      <c r="G21830" s="93" t="s">
        <v>453</v>
      </c>
      <c r="H21830" s="575">
        <f t="shared" si="12094"/>
        <v>0</v>
      </c>
      <c r="I21830" s="555"/>
      <c r="J21830" s="555"/>
      <c r="K21830" s="555"/>
      <c r="L21830" s="555"/>
      <c r="M21830" s="555"/>
      <c r="N21830" s="153"/>
    </row>
    <row r="21831" spans="2:15" ht="20.25" customHeight="1">
      <c r="B21831" s="50" t="e">
        <f>IF((#REF!+#REF!+H21831)&lt;&gt;0,"a","b")</f>
        <v>#REF!</v>
      </c>
      <c r="C21831" s="54">
        <v>3</v>
      </c>
      <c r="D21831" s="54"/>
      <c r="F21831" s="127"/>
      <c r="G21831" s="108" t="s">
        <v>304</v>
      </c>
      <c r="H21831" s="574">
        <f t="shared" si="12094"/>
        <v>0</v>
      </c>
      <c r="I21831" s="564">
        <f t="shared" ref="I21831:K21831" si="12099">SUM(I21832:I21837)</f>
        <v>0</v>
      </c>
      <c r="J21831" s="564">
        <f t="shared" si="12099"/>
        <v>0</v>
      </c>
      <c r="K21831" s="564">
        <f t="shared" si="12099"/>
        <v>0</v>
      </c>
      <c r="L21831" s="564">
        <f t="shared" ref="L21831:N21831" si="12100">SUM(L21832:L21837)</f>
        <v>0</v>
      </c>
      <c r="M21831" s="564">
        <f t="shared" si="12100"/>
        <v>0</v>
      </c>
      <c r="N21831" s="159">
        <f t="shared" si="12100"/>
        <v>0</v>
      </c>
      <c r="O21831" s="60" t="s">
        <v>71</v>
      </c>
    </row>
    <row r="21832" spans="2:15" ht="20.25" customHeight="1">
      <c r="B21832" s="50" t="e">
        <f>IF((#REF!+#REF!+H21832)&lt;&gt;0,"a","b")</f>
        <v>#REF!</v>
      </c>
      <c r="C21832" s="54">
        <v>4</v>
      </c>
      <c r="D21832" s="54"/>
      <c r="F21832" s="127"/>
      <c r="G21832" s="93" t="s">
        <v>449</v>
      </c>
      <c r="H21832" s="575">
        <f t="shared" si="12094"/>
        <v>0</v>
      </c>
      <c r="I21832" s="555"/>
      <c r="J21832" s="555"/>
      <c r="K21832" s="555"/>
      <c r="L21832" s="555"/>
      <c r="M21832" s="555"/>
      <c r="N21832" s="153"/>
    </row>
    <row r="21833" spans="2:15" ht="20.25" customHeight="1">
      <c r="B21833" s="50" t="e">
        <f>IF((#REF!+#REF!+H21833)&lt;&gt;0,"a","b")</f>
        <v>#REF!</v>
      </c>
      <c r="C21833" s="54">
        <v>4</v>
      </c>
      <c r="D21833" s="54"/>
      <c r="F21833" s="127"/>
      <c r="G21833" s="93" t="s">
        <v>450</v>
      </c>
      <c r="H21833" s="575">
        <f t="shared" si="12094"/>
        <v>0</v>
      </c>
      <c r="I21833" s="555"/>
      <c r="J21833" s="555"/>
      <c r="K21833" s="555"/>
      <c r="L21833" s="555"/>
      <c r="M21833" s="555"/>
      <c r="N21833" s="153"/>
    </row>
    <row r="21834" spans="2:15" ht="20.25" customHeight="1">
      <c r="B21834" s="50" t="e">
        <f>IF((#REF!+#REF!+H21834)&lt;&gt;0,"a","b")</f>
        <v>#REF!</v>
      </c>
      <c r="C21834" s="54">
        <v>4</v>
      </c>
      <c r="D21834" s="54"/>
      <c r="F21834" s="127"/>
      <c r="G21834" s="93" t="s">
        <v>305</v>
      </c>
      <c r="H21834" s="575">
        <f t="shared" si="12094"/>
        <v>0</v>
      </c>
      <c r="I21834" s="555"/>
      <c r="J21834" s="555"/>
      <c r="K21834" s="555"/>
      <c r="L21834" s="555"/>
      <c r="M21834" s="555"/>
      <c r="N21834" s="153"/>
    </row>
    <row r="21835" spans="2:15" ht="20.25" customHeight="1">
      <c r="B21835" s="50" t="e">
        <f>IF((#REF!+#REF!+H21835)&lt;&gt;0,"a","b")</f>
        <v>#REF!</v>
      </c>
      <c r="C21835" s="54">
        <v>4</v>
      </c>
      <c r="D21835" s="54"/>
      <c r="F21835" s="127"/>
      <c r="G21835" s="93" t="s">
        <v>454</v>
      </c>
      <c r="H21835" s="575">
        <f t="shared" si="12094"/>
        <v>0</v>
      </c>
      <c r="I21835" s="555"/>
      <c r="J21835" s="555"/>
      <c r="K21835" s="555"/>
      <c r="L21835" s="555"/>
      <c r="M21835" s="555"/>
      <c r="N21835" s="153"/>
    </row>
    <row r="21836" spans="2:15" ht="20.25" customHeight="1">
      <c r="B21836" s="50" t="e">
        <f>IF((#REF!+#REF!+H21836)&lt;&gt;0,"a","b")</f>
        <v>#REF!</v>
      </c>
      <c r="C21836" s="54">
        <v>4</v>
      </c>
      <c r="D21836" s="54"/>
      <c r="F21836" s="127"/>
      <c r="G21836" s="93" t="s">
        <v>452</v>
      </c>
      <c r="H21836" s="575">
        <f t="shared" si="12094"/>
        <v>0</v>
      </c>
      <c r="I21836" s="555"/>
      <c r="J21836" s="555"/>
      <c r="K21836" s="555"/>
      <c r="L21836" s="555"/>
      <c r="M21836" s="555"/>
      <c r="N21836" s="153"/>
    </row>
    <row r="21837" spans="2:15" ht="20.25" customHeight="1">
      <c r="B21837" s="50" t="e">
        <f>IF((#REF!+#REF!+H21837)&lt;&gt;0,"a","b")</f>
        <v>#REF!</v>
      </c>
      <c r="C21837" s="54">
        <v>4</v>
      </c>
      <c r="D21837" s="54"/>
      <c r="F21837" s="127"/>
      <c r="G21837" s="93" t="s">
        <v>453</v>
      </c>
      <c r="H21837" s="575">
        <f t="shared" si="12094"/>
        <v>0</v>
      </c>
      <c r="I21837" s="555"/>
      <c r="J21837" s="555"/>
      <c r="K21837" s="555"/>
      <c r="L21837" s="555"/>
      <c r="M21837" s="555"/>
      <c r="N21837" s="153"/>
    </row>
    <row r="21838" spans="2:15" ht="20.25" customHeight="1">
      <c r="B21838" s="50" t="e">
        <f>IF((#REF!+#REF!+H21838)&lt;&gt;0,"a","b")</f>
        <v>#REF!</v>
      </c>
      <c r="C21838" s="54">
        <v>3</v>
      </c>
      <c r="D21838" s="54"/>
      <c r="F21838" s="89"/>
      <c r="G21838" s="108" t="s">
        <v>306</v>
      </c>
      <c r="H21838" s="576">
        <f t="shared" si="12094"/>
        <v>0</v>
      </c>
      <c r="I21838" s="562"/>
      <c r="J21838" s="562"/>
      <c r="K21838" s="562"/>
      <c r="L21838" s="562"/>
      <c r="M21838" s="562"/>
      <c r="N21838" s="166"/>
    </row>
    <row r="21839" spans="2:15" ht="20.25" customHeight="1">
      <c r="B21839" s="50" t="e">
        <f>IF((#REF!+#REF!+H21839)&lt;&gt;0,"a","b")</f>
        <v>#REF!</v>
      </c>
      <c r="C21839" s="54">
        <v>2</v>
      </c>
      <c r="D21839" s="68" t="s">
        <v>701</v>
      </c>
      <c r="F21839" s="89"/>
      <c r="G21839" s="117" t="s">
        <v>455</v>
      </c>
      <c r="H21839" s="572">
        <f t="shared" si="12094"/>
        <v>0</v>
      </c>
      <c r="I21839" s="573">
        <f t="shared" ref="I21839:N21839" si="12101">I21840+I21848</f>
        <v>0</v>
      </c>
      <c r="J21839" s="573">
        <f t="shared" si="12101"/>
        <v>0</v>
      </c>
      <c r="K21839" s="573">
        <f t="shared" si="12101"/>
        <v>0</v>
      </c>
      <c r="L21839" s="573">
        <f t="shared" si="12101"/>
        <v>0</v>
      </c>
      <c r="M21839" s="573">
        <f t="shared" si="12101"/>
        <v>0</v>
      </c>
      <c r="N21839" s="149">
        <f t="shared" si="12101"/>
        <v>0</v>
      </c>
      <c r="O21839" s="60" t="s">
        <v>71</v>
      </c>
    </row>
    <row r="21840" spans="2:15" ht="20.25" customHeight="1">
      <c r="B21840" s="50" t="e">
        <f>IF((#REF!+#REF!+H21840)&lt;&gt;0,"a","b")</f>
        <v>#REF!</v>
      </c>
      <c r="C21840" s="54">
        <v>3</v>
      </c>
      <c r="D21840" s="54"/>
      <c r="F21840" s="89"/>
      <c r="G21840" s="108" t="s">
        <v>448</v>
      </c>
      <c r="H21840" s="574">
        <f t="shared" si="12094"/>
        <v>0</v>
      </c>
      <c r="I21840" s="564">
        <f t="shared" ref="I21840:K21840" si="12102">SUM(I21841:I21847)</f>
        <v>0</v>
      </c>
      <c r="J21840" s="564">
        <f t="shared" si="12102"/>
        <v>0</v>
      </c>
      <c r="K21840" s="564">
        <f t="shared" si="12102"/>
        <v>0</v>
      </c>
      <c r="L21840" s="564">
        <f t="shared" ref="L21840:N21840" si="12103">SUM(L21841:L21847)</f>
        <v>0</v>
      </c>
      <c r="M21840" s="564">
        <f t="shared" si="12103"/>
        <v>0</v>
      </c>
      <c r="N21840" s="159">
        <f t="shared" si="12103"/>
        <v>0</v>
      </c>
      <c r="O21840" s="60" t="s">
        <v>71</v>
      </c>
    </row>
    <row r="21841" spans="2:17" ht="20.25" customHeight="1">
      <c r="B21841" s="50" t="e">
        <f>IF((#REF!+#REF!+H21841)&lt;&gt;0,"a","b")</f>
        <v>#REF!</v>
      </c>
      <c r="C21841" s="54">
        <v>4</v>
      </c>
      <c r="D21841" s="54"/>
      <c r="F21841" s="89"/>
      <c r="G21841" s="93" t="s">
        <v>456</v>
      </c>
      <c r="H21841" s="575">
        <f t="shared" si="12094"/>
        <v>0</v>
      </c>
      <c r="I21841" s="555"/>
      <c r="J21841" s="555"/>
      <c r="K21841" s="555"/>
      <c r="L21841" s="555"/>
      <c r="M21841" s="555"/>
      <c r="N21841" s="153"/>
    </row>
    <row r="21842" spans="2:17" ht="20.25" customHeight="1">
      <c r="B21842" s="50" t="e">
        <f>IF((#REF!+#REF!+H21842)&lt;&gt;0,"a","b")</f>
        <v>#REF!</v>
      </c>
      <c r="C21842" s="54">
        <v>4</v>
      </c>
      <c r="D21842" s="54"/>
      <c r="F21842" s="89"/>
      <c r="G21842" s="93" t="s">
        <v>303</v>
      </c>
      <c r="H21842" s="575">
        <f t="shared" si="12094"/>
        <v>0</v>
      </c>
      <c r="I21842" s="555"/>
      <c r="J21842" s="555"/>
      <c r="K21842" s="555"/>
      <c r="L21842" s="555"/>
      <c r="M21842" s="555"/>
      <c r="N21842" s="153"/>
    </row>
    <row r="21843" spans="2:17" ht="20.25" customHeight="1">
      <c r="B21843" s="50" t="e">
        <f>IF((#REF!+#REF!+H21843)&lt;&gt;0,"a","b")</f>
        <v>#REF!</v>
      </c>
      <c r="C21843" s="54">
        <v>4</v>
      </c>
      <c r="D21843" s="54"/>
      <c r="F21843" s="89"/>
      <c r="G21843" s="93" t="s">
        <v>450</v>
      </c>
      <c r="H21843" s="575">
        <f t="shared" si="12094"/>
        <v>0</v>
      </c>
      <c r="I21843" s="555"/>
      <c r="J21843" s="555"/>
      <c r="K21843" s="555"/>
      <c r="L21843" s="555"/>
      <c r="M21843" s="555"/>
      <c r="N21843" s="153"/>
    </row>
    <row r="21844" spans="2:17" ht="30.75" customHeight="1">
      <c r="B21844" s="50" t="e">
        <f>IF((#REF!+#REF!+H21844)&lt;&gt;0,"a","b")</f>
        <v>#REF!</v>
      </c>
      <c r="C21844" s="54">
        <v>4</v>
      </c>
      <c r="D21844" s="54"/>
      <c r="F21844" s="89"/>
      <c r="G21844" s="93" t="s">
        <v>457</v>
      </c>
      <c r="H21844" s="575">
        <f t="shared" si="12094"/>
        <v>0</v>
      </c>
      <c r="I21844" s="555"/>
      <c r="J21844" s="555"/>
      <c r="K21844" s="555"/>
      <c r="L21844" s="555"/>
      <c r="M21844" s="555"/>
      <c r="N21844" s="153"/>
    </row>
    <row r="21845" spans="2:17" ht="20.25" customHeight="1">
      <c r="B21845" s="50" t="e">
        <f>IF((#REF!+#REF!+H21845)&lt;&gt;0,"a","b")</f>
        <v>#REF!</v>
      </c>
      <c r="C21845" s="54">
        <v>4</v>
      </c>
      <c r="D21845" s="54"/>
      <c r="F21845" s="89"/>
      <c r="G21845" s="93" t="s">
        <v>451</v>
      </c>
      <c r="H21845" s="575">
        <f t="shared" si="12094"/>
        <v>0</v>
      </c>
      <c r="I21845" s="555"/>
      <c r="J21845" s="555"/>
      <c r="K21845" s="555"/>
      <c r="L21845" s="555"/>
      <c r="M21845" s="555"/>
      <c r="N21845" s="153"/>
    </row>
    <row r="21846" spans="2:17" ht="20.25" customHeight="1">
      <c r="B21846" s="50" t="e">
        <f>IF((#REF!+#REF!+H21846)&lt;&gt;0,"a","b")</f>
        <v>#REF!</v>
      </c>
      <c r="C21846" s="54">
        <v>4</v>
      </c>
      <c r="D21846" s="54"/>
      <c r="F21846" s="89"/>
      <c r="G21846" s="93" t="s">
        <v>452</v>
      </c>
      <c r="H21846" s="575">
        <f t="shared" si="12094"/>
        <v>0</v>
      </c>
      <c r="I21846" s="555"/>
      <c r="J21846" s="555"/>
      <c r="K21846" s="555"/>
      <c r="L21846" s="555"/>
      <c r="M21846" s="555"/>
      <c r="N21846" s="153"/>
    </row>
    <row r="21847" spans="2:17" ht="20.25" customHeight="1">
      <c r="B21847" s="50" t="e">
        <f>IF((#REF!+#REF!+H21847)&lt;&gt;0,"a","b")</f>
        <v>#REF!</v>
      </c>
      <c r="C21847" s="54">
        <v>4</v>
      </c>
      <c r="D21847" s="54"/>
      <c r="F21847" s="89"/>
      <c r="G21847" s="93" t="s">
        <v>458</v>
      </c>
      <c r="H21847" s="575">
        <f t="shared" si="12094"/>
        <v>0</v>
      </c>
      <c r="I21847" s="562"/>
      <c r="J21847" s="562"/>
      <c r="K21847" s="562"/>
      <c r="L21847" s="562"/>
      <c r="M21847" s="562"/>
      <c r="N21847" s="166"/>
    </row>
    <row r="21848" spans="2:17" ht="20.25" customHeight="1">
      <c r="B21848" s="50" t="e">
        <f>IF((#REF!+#REF!+H21848)&lt;&gt;0,"a","b")</f>
        <v>#REF!</v>
      </c>
      <c r="C21848" s="54">
        <v>3</v>
      </c>
      <c r="D21848" s="54"/>
      <c r="F21848" s="89"/>
      <c r="G21848" s="108" t="s">
        <v>304</v>
      </c>
      <c r="H21848" s="574">
        <f t="shared" si="12094"/>
        <v>0</v>
      </c>
      <c r="I21848" s="564">
        <f t="shared" ref="I21848:K21848" si="12104">SUM(I21849:I21855)</f>
        <v>0</v>
      </c>
      <c r="J21848" s="564">
        <f t="shared" si="12104"/>
        <v>0</v>
      </c>
      <c r="K21848" s="564">
        <f t="shared" si="12104"/>
        <v>0</v>
      </c>
      <c r="L21848" s="564">
        <f t="shared" ref="L21848:N21848" si="12105">SUM(L21849:L21855)</f>
        <v>0</v>
      </c>
      <c r="M21848" s="564">
        <f t="shared" si="12105"/>
        <v>0</v>
      </c>
      <c r="N21848" s="159">
        <f t="shared" si="12105"/>
        <v>0</v>
      </c>
      <c r="O21848" s="60" t="s">
        <v>71</v>
      </c>
    </row>
    <row r="21849" spans="2:17" ht="20.25" customHeight="1">
      <c r="B21849" s="50" t="e">
        <f>IF((#REF!+#REF!+H21849)&lt;&gt;0,"a","b")</f>
        <v>#REF!</v>
      </c>
      <c r="C21849" s="54">
        <v>4</v>
      </c>
      <c r="D21849" s="54"/>
      <c r="F21849" s="89"/>
      <c r="G21849" s="93" t="s">
        <v>456</v>
      </c>
      <c r="H21849" s="575">
        <f t="shared" si="12094"/>
        <v>0</v>
      </c>
      <c r="I21849" s="555"/>
      <c r="J21849" s="555"/>
      <c r="K21849" s="555"/>
      <c r="L21849" s="555"/>
      <c r="M21849" s="555"/>
      <c r="N21849" s="153"/>
    </row>
    <row r="21850" spans="2:17" ht="20.25" customHeight="1">
      <c r="B21850" s="50" t="e">
        <f>IF((#REF!+#REF!+H21850)&lt;&gt;0,"a","b")</f>
        <v>#REF!</v>
      </c>
      <c r="C21850" s="54">
        <v>4</v>
      </c>
      <c r="D21850" s="54"/>
      <c r="F21850" s="89"/>
      <c r="G21850" s="93" t="s">
        <v>303</v>
      </c>
      <c r="H21850" s="575">
        <f t="shared" si="12094"/>
        <v>0</v>
      </c>
      <c r="I21850" s="555"/>
      <c r="J21850" s="555"/>
      <c r="K21850" s="555"/>
      <c r="L21850" s="555"/>
      <c r="M21850" s="555"/>
      <c r="N21850" s="153"/>
    </row>
    <row r="21851" spans="2:17" ht="20.25" customHeight="1">
      <c r="B21851" s="50" t="e">
        <f>IF((#REF!+#REF!+H21851)&lt;&gt;0,"a","b")</f>
        <v>#REF!</v>
      </c>
      <c r="C21851" s="54">
        <v>4</v>
      </c>
      <c r="D21851" s="54"/>
      <c r="F21851" s="89"/>
      <c r="G21851" s="93" t="s">
        <v>450</v>
      </c>
      <c r="H21851" s="575">
        <f t="shared" si="12094"/>
        <v>0</v>
      </c>
      <c r="I21851" s="555"/>
      <c r="J21851" s="555"/>
      <c r="K21851" s="555"/>
      <c r="L21851" s="555"/>
      <c r="M21851" s="555"/>
      <c r="N21851" s="153"/>
    </row>
    <row r="21852" spans="2:17" ht="30.75" customHeight="1">
      <c r="B21852" s="50" t="e">
        <f>IF((#REF!+#REF!+H21852)&lt;&gt;0,"a","b")</f>
        <v>#REF!</v>
      </c>
      <c r="C21852" s="54">
        <v>4</v>
      </c>
      <c r="D21852" s="54"/>
      <c r="F21852" s="89"/>
      <c r="G21852" s="93" t="s">
        <v>457</v>
      </c>
      <c r="H21852" s="575">
        <f t="shared" si="12094"/>
        <v>0</v>
      </c>
      <c r="I21852" s="555"/>
      <c r="J21852" s="555"/>
      <c r="K21852" s="555"/>
      <c r="L21852" s="555"/>
      <c r="M21852" s="555"/>
      <c r="N21852" s="153"/>
    </row>
    <row r="21853" spans="2:17" ht="20.25" customHeight="1">
      <c r="B21853" s="50" t="e">
        <f>IF((#REF!+#REF!+H21853)&lt;&gt;0,"a","b")</f>
        <v>#REF!</v>
      </c>
      <c r="C21853" s="54">
        <v>4</v>
      </c>
      <c r="D21853" s="54"/>
      <c r="F21853" s="89"/>
      <c r="G21853" s="93" t="s">
        <v>459</v>
      </c>
      <c r="H21853" s="575">
        <f t="shared" si="12094"/>
        <v>0</v>
      </c>
      <c r="I21853" s="555"/>
      <c r="J21853" s="555"/>
      <c r="K21853" s="555"/>
      <c r="L21853" s="555"/>
      <c r="M21853" s="555"/>
      <c r="N21853" s="153"/>
    </row>
    <row r="21854" spans="2:17" ht="20.25" customHeight="1">
      <c r="B21854" s="50" t="e">
        <f>IF((#REF!+#REF!+H21854)&lt;&gt;0,"a","b")</f>
        <v>#REF!</v>
      </c>
      <c r="C21854" s="54">
        <v>4</v>
      </c>
      <c r="D21854" s="54"/>
      <c r="F21854" s="89"/>
      <c r="G21854" s="93" t="s">
        <v>452</v>
      </c>
      <c r="H21854" s="575">
        <f t="shared" si="12094"/>
        <v>0</v>
      </c>
      <c r="I21854" s="555"/>
      <c r="J21854" s="555"/>
      <c r="K21854" s="555"/>
      <c r="L21854" s="555"/>
      <c r="M21854" s="555"/>
      <c r="N21854" s="153"/>
    </row>
    <row r="21855" spans="2:17" ht="21" customHeight="1">
      <c r="B21855" s="50" t="e">
        <f>IF((#REF!+#REF!+H21855)&lt;&gt;0,"a","b")</f>
        <v>#REF!</v>
      </c>
      <c r="C21855" s="54">
        <v>4</v>
      </c>
      <c r="D21855" s="54"/>
      <c r="F21855" s="89"/>
      <c r="G21855" s="93" t="s">
        <v>458</v>
      </c>
      <c r="H21855" s="575">
        <f t="shared" si="12094"/>
        <v>0</v>
      </c>
      <c r="I21855" s="555"/>
      <c r="J21855" s="555"/>
      <c r="K21855" s="555"/>
      <c r="L21855" s="555"/>
      <c r="M21855" s="555"/>
      <c r="N21855" s="153"/>
    </row>
    <row r="21856" spans="2:17" ht="63" customHeight="1">
      <c r="B21856" s="50" t="e">
        <f>IF((#REF!+#REF!+H21856)&lt;&gt;0,"a","b")</f>
        <v>#REF!</v>
      </c>
      <c r="C21856" s="54">
        <v>1</v>
      </c>
      <c r="D21856" s="68"/>
      <c r="E21856" s="45"/>
      <c r="F21856" s="607" t="s">
        <v>2507</v>
      </c>
      <c r="G21856" s="115" t="s">
        <v>500</v>
      </c>
      <c r="H21856" s="580">
        <f>H22086+H22316+H22546+H22776</f>
        <v>381</v>
      </c>
      <c r="I21856" s="608">
        <f t="shared" ref="I21856:M21856" si="12106">I22086+I22316+I22546+I22776</f>
        <v>381</v>
      </c>
      <c r="J21856" s="608">
        <f t="shared" si="12106"/>
        <v>0</v>
      </c>
      <c r="K21856" s="608">
        <f t="shared" si="12106"/>
        <v>402</v>
      </c>
      <c r="L21856" s="608">
        <f t="shared" si="12106"/>
        <v>417</v>
      </c>
      <c r="M21856" s="608">
        <f t="shared" si="12106"/>
        <v>432</v>
      </c>
      <c r="N21856" s="147">
        <f t="shared" ref="N21856" si="12107">N21858+N21990+N22053+N22069</f>
        <v>0</v>
      </c>
      <c r="O21856" s="60" t="s">
        <v>71</v>
      </c>
      <c r="Q21856" s="55">
        <v>1</v>
      </c>
    </row>
    <row r="21857" spans="2:15" ht="21" customHeight="1">
      <c r="B21857" s="50" t="e">
        <f>IF((#REF!+#REF!+H21857)&lt;&gt;0,"a","b")</f>
        <v>#REF!</v>
      </c>
      <c r="C21857" s="54">
        <v>2</v>
      </c>
      <c r="D21857" s="68" t="s">
        <v>702</v>
      </c>
      <c r="F21857" s="123"/>
      <c r="G21857" s="124" t="s">
        <v>255</v>
      </c>
      <c r="H21857" s="580">
        <f t="shared" ref="H21857:M21857" si="12108">H22087+H22317+H22547+H22777</f>
        <v>0</v>
      </c>
      <c r="I21857" s="608">
        <f t="shared" si="12108"/>
        <v>0</v>
      </c>
      <c r="J21857" s="608">
        <f t="shared" si="12108"/>
        <v>0</v>
      </c>
      <c r="K21857" s="608">
        <f t="shared" si="12108"/>
        <v>0</v>
      </c>
      <c r="L21857" s="608">
        <f t="shared" si="12108"/>
        <v>0</v>
      </c>
      <c r="M21857" s="608">
        <f t="shared" si="12108"/>
        <v>0</v>
      </c>
      <c r="N21857" s="148"/>
    </row>
    <row r="21858" spans="2:15" ht="20.25" customHeight="1">
      <c r="B21858" s="50" t="e">
        <f>IF((#REF!+#REF!+H21858)&lt;&gt;0,"a","b")</f>
        <v>#REF!</v>
      </c>
      <c r="C21858" s="54">
        <v>2</v>
      </c>
      <c r="D21858" s="68" t="s">
        <v>703</v>
      </c>
      <c r="E21858" s="45">
        <v>7107</v>
      </c>
      <c r="F21858" s="89"/>
      <c r="G21858" s="117" t="s">
        <v>256</v>
      </c>
      <c r="H21858" s="580">
        <f t="shared" ref="H21858:M21858" si="12109">H22088+H22318+H22548+H22778</f>
        <v>381</v>
      </c>
      <c r="I21858" s="608">
        <f t="shared" si="12109"/>
        <v>381</v>
      </c>
      <c r="J21858" s="608">
        <f t="shared" si="12109"/>
        <v>0</v>
      </c>
      <c r="K21858" s="608">
        <f t="shared" si="12109"/>
        <v>402</v>
      </c>
      <c r="L21858" s="608">
        <f t="shared" si="12109"/>
        <v>417</v>
      </c>
      <c r="M21858" s="608">
        <f t="shared" si="12109"/>
        <v>432</v>
      </c>
      <c r="N21858" s="149">
        <f t="shared" ref="N21858" si="12110">N21859+N21870+N21938+N21946+N21947+N21957+N21967+N21937</f>
        <v>0</v>
      </c>
      <c r="O21858" s="60" t="s">
        <v>71</v>
      </c>
    </row>
    <row r="21859" spans="2:15" ht="20.25" customHeight="1">
      <c r="B21859" s="50" t="e">
        <f>IF((#REF!+#REF!+H21859)&lt;&gt;0,"a","b")</f>
        <v>#REF!</v>
      </c>
      <c r="C21859" s="54">
        <v>31</v>
      </c>
      <c r="D21859" s="68" t="s">
        <v>704</v>
      </c>
      <c r="F21859" s="89"/>
      <c r="G21859" s="90" t="s">
        <v>257</v>
      </c>
      <c r="H21859" s="580">
        <f t="shared" ref="H21859:M21859" si="12111">H22089+H22319+H22549+H22779</f>
        <v>0</v>
      </c>
      <c r="I21859" s="608">
        <f t="shared" si="12111"/>
        <v>0</v>
      </c>
      <c r="J21859" s="608">
        <f t="shared" si="12111"/>
        <v>0</v>
      </c>
      <c r="K21859" s="608">
        <f t="shared" si="12111"/>
        <v>0</v>
      </c>
      <c r="L21859" s="608">
        <f t="shared" si="12111"/>
        <v>0</v>
      </c>
      <c r="M21859" s="608">
        <f t="shared" si="12111"/>
        <v>0</v>
      </c>
      <c r="N21859" s="150">
        <f t="shared" ref="N21859" si="12112">N21860+N21869</f>
        <v>0</v>
      </c>
      <c r="O21859" s="60" t="s">
        <v>71</v>
      </c>
    </row>
    <row r="21860" spans="2:15" ht="20.25" customHeight="1">
      <c r="B21860" s="50" t="e">
        <f>IF((#REF!+#REF!+H21860)&lt;&gt;0,"a","b")</f>
        <v>#REF!</v>
      </c>
      <c r="C21860" s="54">
        <v>4</v>
      </c>
      <c r="D21860" s="54"/>
      <c r="F21860" s="92"/>
      <c r="G21860" s="93" t="s">
        <v>258</v>
      </c>
      <c r="H21860" s="580">
        <f t="shared" ref="H21860:M21860" si="12113">H22090+H22320+H22550+H22780</f>
        <v>0</v>
      </c>
      <c r="I21860" s="608">
        <f t="shared" si="12113"/>
        <v>0</v>
      </c>
      <c r="J21860" s="608">
        <f t="shared" si="12113"/>
        <v>0</v>
      </c>
      <c r="K21860" s="608">
        <f t="shared" si="12113"/>
        <v>0</v>
      </c>
      <c r="L21860" s="608">
        <f t="shared" si="12113"/>
        <v>0</v>
      </c>
      <c r="M21860" s="608">
        <f t="shared" si="12113"/>
        <v>0</v>
      </c>
      <c r="N21860" s="151">
        <f t="shared" ref="N21860" si="12114">N21861+N21868</f>
        <v>0</v>
      </c>
      <c r="O21860" s="60" t="s">
        <v>71</v>
      </c>
    </row>
    <row r="21861" spans="2:15" ht="20.25" customHeight="1">
      <c r="B21861" s="50" t="e">
        <f>IF((#REF!+#REF!+H21861)&lt;&gt;0,"a","b")</f>
        <v>#REF!</v>
      </c>
      <c r="C21861" s="54">
        <v>5</v>
      </c>
      <c r="D21861" s="54"/>
      <c r="F21861" s="89"/>
      <c r="G21861" s="95" t="s">
        <v>259</v>
      </c>
      <c r="H21861" s="580">
        <f t="shared" ref="H21861:M21861" si="12115">H22091+H22321+H22551+H22781</f>
        <v>0</v>
      </c>
      <c r="I21861" s="608">
        <f t="shared" si="12115"/>
        <v>0</v>
      </c>
      <c r="J21861" s="608">
        <f t="shared" si="12115"/>
        <v>0</v>
      </c>
      <c r="K21861" s="608">
        <f t="shared" si="12115"/>
        <v>0</v>
      </c>
      <c r="L21861" s="608">
        <f t="shared" si="12115"/>
        <v>0</v>
      </c>
      <c r="M21861" s="608">
        <f t="shared" si="12115"/>
        <v>0</v>
      </c>
      <c r="N21861" s="152">
        <f t="shared" ref="N21861" si="12116">SUM(N21862:N21867)</f>
        <v>0</v>
      </c>
      <c r="O21861" s="60" t="s">
        <v>71</v>
      </c>
    </row>
    <row r="21862" spans="2:15" ht="20.25" customHeight="1">
      <c r="B21862" s="50" t="e">
        <f>IF((#REF!+#REF!+H21862)&lt;&gt;0,"a","b")</f>
        <v>#REF!</v>
      </c>
      <c r="C21862" s="54">
        <v>6</v>
      </c>
      <c r="D21862" s="54"/>
      <c r="F21862" s="89"/>
      <c r="G21862" s="97" t="s">
        <v>260</v>
      </c>
      <c r="H21862" s="580">
        <f t="shared" ref="H21862:M21862" si="12117">H22092+H22322+H22552+H22782</f>
        <v>0</v>
      </c>
      <c r="I21862" s="608">
        <f t="shared" si="12117"/>
        <v>0</v>
      </c>
      <c r="J21862" s="608">
        <f t="shared" si="12117"/>
        <v>0</v>
      </c>
      <c r="K21862" s="608">
        <f t="shared" si="12117"/>
        <v>0</v>
      </c>
      <c r="L21862" s="608">
        <f t="shared" si="12117"/>
        <v>0</v>
      </c>
      <c r="M21862" s="608">
        <f t="shared" si="12117"/>
        <v>0</v>
      </c>
      <c r="N21862" s="138"/>
    </row>
    <row r="21863" spans="2:15" ht="20.25" customHeight="1">
      <c r="B21863" s="50" t="e">
        <f>IF((#REF!+#REF!+H21863)&lt;&gt;0,"a","b")</f>
        <v>#REF!</v>
      </c>
      <c r="C21863" s="54">
        <v>6</v>
      </c>
      <c r="D21863" s="54"/>
      <c r="F21863" s="89"/>
      <c r="G21863" s="97" t="s">
        <v>261</v>
      </c>
      <c r="H21863" s="580">
        <f t="shared" ref="H21863:M21863" si="12118">H22093+H22323+H22553+H22783</f>
        <v>0</v>
      </c>
      <c r="I21863" s="608">
        <f t="shared" si="12118"/>
        <v>0</v>
      </c>
      <c r="J21863" s="608">
        <f t="shared" si="12118"/>
        <v>0</v>
      </c>
      <c r="K21863" s="608">
        <f t="shared" si="12118"/>
        <v>0</v>
      </c>
      <c r="L21863" s="608">
        <f t="shared" si="12118"/>
        <v>0</v>
      </c>
      <c r="M21863" s="608">
        <f t="shared" si="12118"/>
        <v>0</v>
      </c>
      <c r="N21863" s="138"/>
    </row>
    <row r="21864" spans="2:15" ht="20.25" customHeight="1">
      <c r="B21864" s="50" t="e">
        <f>IF((#REF!+#REF!+H21864)&lt;&gt;0,"a","b")</f>
        <v>#REF!</v>
      </c>
      <c r="C21864" s="54">
        <v>6</v>
      </c>
      <c r="D21864" s="54"/>
      <c r="F21864" s="89"/>
      <c r="G21864" s="97" t="s">
        <v>262</v>
      </c>
      <c r="H21864" s="580">
        <f t="shared" ref="H21864:M21864" si="12119">H22094+H22324+H22554+H22784</f>
        <v>0</v>
      </c>
      <c r="I21864" s="608">
        <f t="shared" si="12119"/>
        <v>0</v>
      </c>
      <c r="J21864" s="608">
        <f t="shared" si="12119"/>
        <v>0</v>
      </c>
      <c r="K21864" s="608">
        <f t="shared" si="12119"/>
        <v>0</v>
      </c>
      <c r="L21864" s="608">
        <f t="shared" si="12119"/>
        <v>0</v>
      </c>
      <c r="M21864" s="608">
        <f t="shared" si="12119"/>
        <v>0</v>
      </c>
      <c r="N21864" s="138"/>
    </row>
    <row r="21865" spans="2:15" ht="20.25" customHeight="1">
      <c r="B21865" s="50" t="e">
        <f>IF((#REF!+#REF!+H21865)&lt;&gt;0,"a","b")</f>
        <v>#REF!</v>
      </c>
      <c r="C21865" s="54">
        <v>6</v>
      </c>
      <c r="D21865" s="54"/>
      <c r="F21865" s="89"/>
      <c r="G21865" s="97" t="s">
        <v>263</v>
      </c>
      <c r="H21865" s="580">
        <f t="shared" ref="H21865:M21865" si="12120">H22095+H22325+H22555+H22785</f>
        <v>0</v>
      </c>
      <c r="I21865" s="608">
        <f t="shared" si="12120"/>
        <v>0</v>
      </c>
      <c r="J21865" s="608">
        <f t="shared" si="12120"/>
        <v>0</v>
      </c>
      <c r="K21865" s="608">
        <f t="shared" si="12120"/>
        <v>0</v>
      </c>
      <c r="L21865" s="608">
        <f t="shared" si="12120"/>
        <v>0</v>
      </c>
      <c r="M21865" s="608">
        <f t="shared" si="12120"/>
        <v>0</v>
      </c>
      <c r="N21865" s="138"/>
    </row>
    <row r="21866" spans="2:15" ht="20.25" customHeight="1">
      <c r="B21866" s="50" t="e">
        <f>IF((#REF!+#REF!+H21866)&lt;&gt;0,"a","b")</f>
        <v>#REF!</v>
      </c>
      <c r="C21866" s="54">
        <v>6</v>
      </c>
      <c r="D21866" s="54"/>
      <c r="F21866" s="89"/>
      <c r="G21866" s="97" t="s">
        <v>264</v>
      </c>
      <c r="H21866" s="580">
        <f t="shared" ref="H21866:M21866" si="12121">H22096+H22326+H22556+H22786</f>
        <v>0</v>
      </c>
      <c r="I21866" s="608">
        <f t="shared" si="12121"/>
        <v>0</v>
      </c>
      <c r="J21866" s="608">
        <f t="shared" si="12121"/>
        <v>0</v>
      </c>
      <c r="K21866" s="608">
        <f t="shared" si="12121"/>
        <v>0</v>
      </c>
      <c r="L21866" s="608">
        <f t="shared" si="12121"/>
        <v>0</v>
      </c>
      <c r="M21866" s="608">
        <f t="shared" si="12121"/>
        <v>0</v>
      </c>
      <c r="N21866" s="138"/>
    </row>
    <row r="21867" spans="2:15" ht="20.25" customHeight="1">
      <c r="B21867" s="50" t="e">
        <f>IF((#REF!+#REF!+H21867)&lt;&gt;0,"a","b")</f>
        <v>#REF!</v>
      </c>
      <c r="C21867" s="54">
        <v>6</v>
      </c>
      <c r="D21867" s="54"/>
      <c r="F21867" s="89"/>
      <c r="G21867" s="97" t="s">
        <v>265</v>
      </c>
      <c r="H21867" s="580">
        <f t="shared" ref="H21867:M21867" si="12122">H22097+H22327+H22557+H22787</f>
        <v>0</v>
      </c>
      <c r="I21867" s="608">
        <f t="shared" si="12122"/>
        <v>0</v>
      </c>
      <c r="J21867" s="608">
        <f t="shared" si="12122"/>
        <v>0</v>
      </c>
      <c r="K21867" s="608">
        <f t="shared" si="12122"/>
        <v>0</v>
      </c>
      <c r="L21867" s="608">
        <f t="shared" si="12122"/>
        <v>0</v>
      </c>
      <c r="M21867" s="608">
        <f t="shared" si="12122"/>
        <v>0</v>
      </c>
      <c r="N21867" s="138"/>
    </row>
    <row r="21868" spans="2:15" ht="20.25" customHeight="1">
      <c r="B21868" s="50" t="e">
        <f>IF((#REF!+#REF!+H21868)&lt;&gt;0,"a","b")</f>
        <v>#REF!</v>
      </c>
      <c r="C21868" s="54">
        <v>5</v>
      </c>
      <c r="D21868" s="54"/>
      <c r="F21868" s="89"/>
      <c r="G21868" s="95" t="s">
        <v>266</v>
      </c>
      <c r="H21868" s="580">
        <f t="shared" ref="H21868:M21868" si="12123">H22098+H22328+H22558+H22788</f>
        <v>0</v>
      </c>
      <c r="I21868" s="608">
        <f t="shared" si="12123"/>
        <v>0</v>
      </c>
      <c r="J21868" s="608">
        <f t="shared" si="12123"/>
        <v>0</v>
      </c>
      <c r="K21868" s="608">
        <f t="shared" si="12123"/>
        <v>0</v>
      </c>
      <c r="L21868" s="608">
        <f t="shared" si="12123"/>
        <v>0</v>
      </c>
      <c r="M21868" s="608">
        <f t="shared" si="12123"/>
        <v>0</v>
      </c>
      <c r="N21868" s="154"/>
    </row>
    <row r="21869" spans="2:15" ht="20.25" customHeight="1">
      <c r="B21869" s="50" t="e">
        <f>IF((#REF!+#REF!+H21869)&lt;&gt;0,"a","b")</f>
        <v>#REF!</v>
      </c>
      <c r="C21869" s="54">
        <v>4</v>
      </c>
      <c r="D21869" s="54"/>
      <c r="F21869" s="89"/>
      <c r="G21869" s="93" t="s">
        <v>267</v>
      </c>
      <c r="H21869" s="580">
        <f t="shared" ref="H21869:M21869" si="12124">H22099+H22329+H22559+H22789</f>
        <v>0</v>
      </c>
      <c r="I21869" s="608">
        <f t="shared" si="12124"/>
        <v>0</v>
      </c>
      <c r="J21869" s="608">
        <f t="shared" si="12124"/>
        <v>0</v>
      </c>
      <c r="K21869" s="608">
        <f t="shared" si="12124"/>
        <v>0</v>
      </c>
      <c r="L21869" s="608">
        <f t="shared" si="12124"/>
        <v>0</v>
      </c>
      <c r="M21869" s="608">
        <f t="shared" si="12124"/>
        <v>0</v>
      </c>
      <c r="N21869" s="153"/>
    </row>
    <row r="21870" spans="2:15" ht="20.25" customHeight="1">
      <c r="B21870" s="50" t="e">
        <f>IF((#REF!+#REF!+H21870)&lt;&gt;0,"a","b")</f>
        <v>#REF!</v>
      </c>
      <c r="C21870" s="54">
        <v>3</v>
      </c>
      <c r="D21870" s="54"/>
      <c r="F21870" s="89"/>
      <c r="G21870" s="90" t="s">
        <v>268</v>
      </c>
      <c r="H21870" s="580">
        <f t="shared" ref="H21870:M21870" si="12125">H22100+H22330+H22560+H22790</f>
        <v>0</v>
      </c>
      <c r="I21870" s="608">
        <f t="shared" si="12125"/>
        <v>0</v>
      </c>
      <c r="J21870" s="608">
        <f t="shared" si="12125"/>
        <v>0</v>
      </c>
      <c r="K21870" s="608">
        <f t="shared" si="12125"/>
        <v>0</v>
      </c>
      <c r="L21870" s="608">
        <f t="shared" si="12125"/>
        <v>0</v>
      </c>
      <c r="M21870" s="608">
        <f t="shared" si="12125"/>
        <v>0</v>
      </c>
      <c r="N21870" s="150">
        <f t="shared" ref="N21870" si="12126">N21871+N21872+N21875+N21911+N21912+N21913+N21914+N21915+N21922+N21923</f>
        <v>0</v>
      </c>
      <c r="O21870" s="60" t="s">
        <v>71</v>
      </c>
    </row>
    <row r="21871" spans="2:15" ht="20.25" customHeight="1">
      <c r="B21871" s="50" t="e">
        <f>IF((#REF!+#REF!+H21871)&lt;&gt;0,"a","b")</f>
        <v>#REF!</v>
      </c>
      <c r="C21871" s="54">
        <v>4</v>
      </c>
      <c r="D21871" s="54"/>
      <c r="F21871" s="89"/>
      <c r="G21871" s="93" t="s">
        <v>269</v>
      </c>
      <c r="H21871" s="580">
        <f t="shared" ref="H21871:M21871" si="12127">H22101+H22331+H22561+H22791</f>
        <v>0</v>
      </c>
      <c r="I21871" s="608">
        <f t="shared" si="12127"/>
        <v>0</v>
      </c>
      <c r="J21871" s="608">
        <f t="shared" si="12127"/>
        <v>0</v>
      </c>
      <c r="K21871" s="608">
        <f t="shared" si="12127"/>
        <v>0</v>
      </c>
      <c r="L21871" s="608">
        <f t="shared" si="12127"/>
        <v>0</v>
      </c>
      <c r="M21871" s="608">
        <f t="shared" si="12127"/>
        <v>0</v>
      </c>
      <c r="N21871" s="153"/>
    </row>
    <row r="21872" spans="2:15" ht="20.25" customHeight="1">
      <c r="B21872" s="50" t="e">
        <f>IF((#REF!+#REF!+H21872)&lt;&gt;0,"a","b")</f>
        <v>#REF!</v>
      </c>
      <c r="C21872" s="54">
        <v>4</v>
      </c>
      <c r="D21872" s="54"/>
      <c r="F21872" s="89"/>
      <c r="G21872" s="93" t="s">
        <v>270</v>
      </c>
      <c r="H21872" s="580">
        <f t="shared" ref="H21872:M21872" si="12128">H22102+H22332+H22562+H22792</f>
        <v>0</v>
      </c>
      <c r="I21872" s="608">
        <f t="shared" si="12128"/>
        <v>0</v>
      </c>
      <c r="J21872" s="608">
        <f t="shared" si="12128"/>
        <v>0</v>
      </c>
      <c r="K21872" s="608">
        <f t="shared" si="12128"/>
        <v>0</v>
      </c>
      <c r="L21872" s="608">
        <f t="shared" si="12128"/>
        <v>0</v>
      </c>
      <c r="M21872" s="608">
        <f t="shared" si="12128"/>
        <v>0</v>
      </c>
      <c r="N21872" s="151">
        <f t="shared" ref="N21872" si="12129">SUM(N21873:N21874)</f>
        <v>0</v>
      </c>
      <c r="O21872" s="60" t="s">
        <v>71</v>
      </c>
    </row>
    <row r="21873" spans="2:15" ht="20.25" customHeight="1">
      <c r="B21873" s="50" t="e">
        <f>IF((#REF!+#REF!+H21873)&lt;&gt;0,"a","b")</f>
        <v>#REF!</v>
      </c>
      <c r="C21873" s="54">
        <v>5</v>
      </c>
      <c r="D21873" s="54"/>
      <c r="F21873" s="89"/>
      <c r="G21873" s="95" t="s">
        <v>271</v>
      </c>
      <c r="H21873" s="580">
        <f t="shared" ref="H21873:M21873" si="12130">H22103+H22333+H22563+H22793</f>
        <v>0</v>
      </c>
      <c r="I21873" s="608">
        <f t="shared" si="12130"/>
        <v>0</v>
      </c>
      <c r="J21873" s="608">
        <f t="shared" si="12130"/>
        <v>0</v>
      </c>
      <c r="K21873" s="608">
        <f t="shared" si="12130"/>
        <v>0</v>
      </c>
      <c r="L21873" s="608">
        <f t="shared" si="12130"/>
        <v>0</v>
      </c>
      <c r="M21873" s="608">
        <f t="shared" si="12130"/>
        <v>0</v>
      </c>
      <c r="N21873" s="154"/>
    </row>
    <row r="21874" spans="2:15" ht="20.25" customHeight="1">
      <c r="B21874" s="50" t="e">
        <f>IF((#REF!+#REF!+H21874)&lt;&gt;0,"a","b")</f>
        <v>#REF!</v>
      </c>
      <c r="C21874" s="54">
        <v>5</v>
      </c>
      <c r="D21874" s="54"/>
      <c r="F21874" s="89"/>
      <c r="G21874" s="95" t="s">
        <v>272</v>
      </c>
      <c r="H21874" s="580">
        <f t="shared" ref="H21874:M21874" si="12131">H22104+H22334+H22564+H22794</f>
        <v>0</v>
      </c>
      <c r="I21874" s="608">
        <f t="shared" si="12131"/>
        <v>0</v>
      </c>
      <c r="J21874" s="608">
        <f t="shared" si="12131"/>
        <v>0</v>
      </c>
      <c r="K21874" s="608">
        <f t="shared" si="12131"/>
        <v>0</v>
      </c>
      <c r="L21874" s="608">
        <f t="shared" si="12131"/>
        <v>0</v>
      </c>
      <c r="M21874" s="608">
        <f t="shared" si="12131"/>
        <v>0</v>
      </c>
      <c r="N21874" s="154"/>
    </row>
    <row r="21875" spans="2:15" ht="20.25" customHeight="1">
      <c r="B21875" s="50" t="e">
        <f>IF((#REF!+#REF!+H21875)&lt;&gt;0,"a","b")</f>
        <v>#REF!</v>
      </c>
      <c r="C21875" s="54">
        <v>4</v>
      </c>
      <c r="D21875" s="54"/>
      <c r="F21875" s="89"/>
      <c r="G21875" s="93" t="s">
        <v>273</v>
      </c>
      <c r="H21875" s="580">
        <f t="shared" ref="H21875:M21875" si="12132">H22105+H22335+H22565+H22795</f>
        <v>0</v>
      </c>
      <c r="I21875" s="608">
        <f t="shared" si="12132"/>
        <v>0</v>
      </c>
      <c r="J21875" s="608">
        <f t="shared" si="12132"/>
        <v>0</v>
      </c>
      <c r="K21875" s="608">
        <f t="shared" si="12132"/>
        <v>0</v>
      </c>
      <c r="L21875" s="608">
        <f t="shared" si="12132"/>
        <v>0</v>
      </c>
      <c r="M21875" s="608">
        <f t="shared" si="12132"/>
        <v>0</v>
      </c>
      <c r="N21875" s="151">
        <f t="shared" ref="N21875" si="12133">N21876+N21877+N21878+N21879+N21891+N21895+N21896+N21897+N21898+N21899+N21900+N21901+N21909+N21910</f>
        <v>0</v>
      </c>
      <c r="O21875" s="60" t="s">
        <v>71</v>
      </c>
    </row>
    <row r="21876" spans="2:15" ht="42.75" customHeight="1">
      <c r="B21876" s="50" t="e">
        <f>IF((#REF!+#REF!+H21876)&lt;&gt;0,"a","b")</f>
        <v>#REF!</v>
      </c>
      <c r="C21876" s="54">
        <v>5</v>
      </c>
      <c r="D21876" s="54"/>
      <c r="F21876" s="89"/>
      <c r="G21876" s="95" t="s">
        <v>322</v>
      </c>
      <c r="H21876" s="580">
        <f t="shared" ref="H21876:M21876" si="12134">H22106+H22336+H22566+H22796</f>
        <v>0</v>
      </c>
      <c r="I21876" s="608">
        <f t="shared" si="12134"/>
        <v>0</v>
      </c>
      <c r="J21876" s="608">
        <f t="shared" si="12134"/>
        <v>0</v>
      </c>
      <c r="K21876" s="608">
        <f t="shared" si="12134"/>
        <v>0</v>
      </c>
      <c r="L21876" s="608">
        <f t="shared" si="12134"/>
        <v>0</v>
      </c>
      <c r="M21876" s="608">
        <f t="shared" si="12134"/>
        <v>0</v>
      </c>
      <c r="N21876" s="154"/>
    </row>
    <row r="21877" spans="2:15" ht="30.75" customHeight="1">
      <c r="B21877" s="50" t="e">
        <f>IF((#REF!+#REF!+H21877)&lt;&gt;0,"a","b")</f>
        <v>#REF!</v>
      </c>
      <c r="C21877" s="54">
        <v>5</v>
      </c>
      <c r="D21877" s="54"/>
      <c r="F21877" s="89"/>
      <c r="G21877" s="111" t="s">
        <v>289</v>
      </c>
      <c r="H21877" s="580">
        <f t="shared" ref="H21877:M21877" si="12135">H22107+H22337+H22567+H22797</f>
        <v>0</v>
      </c>
      <c r="I21877" s="608">
        <f t="shared" si="12135"/>
        <v>0</v>
      </c>
      <c r="J21877" s="608">
        <f t="shared" si="12135"/>
        <v>0</v>
      </c>
      <c r="K21877" s="608">
        <f t="shared" si="12135"/>
        <v>0</v>
      </c>
      <c r="L21877" s="608">
        <f t="shared" si="12135"/>
        <v>0</v>
      </c>
      <c r="M21877" s="608">
        <f t="shared" si="12135"/>
        <v>0</v>
      </c>
      <c r="N21877" s="154"/>
    </row>
    <row r="21878" spans="2:15" ht="60.75" customHeight="1">
      <c r="B21878" s="50" t="e">
        <f>IF((#REF!+#REF!+H21878)&lt;&gt;0,"a","b")</f>
        <v>#REF!</v>
      </c>
      <c r="C21878" s="54">
        <v>5</v>
      </c>
      <c r="D21878" s="54"/>
      <c r="F21878" s="89"/>
      <c r="G21878" s="111" t="s">
        <v>323</v>
      </c>
      <c r="H21878" s="580">
        <f t="shared" ref="H21878:M21878" si="12136">H22108+H22338+H22568+H22798</f>
        <v>0</v>
      </c>
      <c r="I21878" s="608">
        <f t="shared" si="12136"/>
        <v>0</v>
      </c>
      <c r="J21878" s="608">
        <f t="shared" si="12136"/>
        <v>0</v>
      </c>
      <c r="K21878" s="608">
        <f t="shared" si="12136"/>
        <v>0</v>
      </c>
      <c r="L21878" s="608">
        <f t="shared" si="12136"/>
        <v>0</v>
      </c>
      <c r="M21878" s="608">
        <f t="shared" si="12136"/>
        <v>0</v>
      </c>
      <c r="N21878" s="154"/>
    </row>
    <row r="21879" spans="2:15" ht="30.75" customHeight="1">
      <c r="B21879" s="50" t="e">
        <f>IF((#REF!+#REF!+H21879)&lt;&gt;0,"a","b")</f>
        <v>#REF!</v>
      </c>
      <c r="C21879" s="54">
        <v>5</v>
      </c>
      <c r="D21879" s="54"/>
      <c r="F21879" s="89"/>
      <c r="G21879" s="95" t="s">
        <v>288</v>
      </c>
      <c r="H21879" s="580">
        <f t="shared" ref="H21879:M21879" si="12137">H22109+H22339+H22569+H22799</f>
        <v>0</v>
      </c>
      <c r="I21879" s="608">
        <f t="shared" si="12137"/>
        <v>0</v>
      </c>
      <c r="J21879" s="608">
        <f t="shared" si="12137"/>
        <v>0</v>
      </c>
      <c r="K21879" s="608">
        <f t="shared" si="12137"/>
        <v>0</v>
      </c>
      <c r="L21879" s="608">
        <f t="shared" si="12137"/>
        <v>0</v>
      </c>
      <c r="M21879" s="608">
        <f t="shared" si="12137"/>
        <v>0</v>
      </c>
      <c r="N21879" s="152">
        <f t="shared" ref="N21879" si="12138">SUM(N21880:N21890)</f>
        <v>0</v>
      </c>
      <c r="O21879" s="60" t="s">
        <v>71</v>
      </c>
    </row>
    <row r="21880" spans="2:15" ht="20.25" customHeight="1">
      <c r="B21880" s="50" t="e">
        <f>IF((#REF!+#REF!+H21880)&lt;&gt;0,"a","b")</f>
        <v>#REF!</v>
      </c>
      <c r="C21880" s="54">
        <v>6</v>
      </c>
      <c r="D21880" s="54"/>
      <c r="F21880" s="89"/>
      <c r="G21880" s="97" t="s">
        <v>274</v>
      </c>
      <c r="H21880" s="580">
        <f t="shared" ref="H21880:M21880" si="12139">H22110+H22340+H22570+H22800</f>
        <v>0</v>
      </c>
      <c r="I21880" s="608">
        <f t="shared" si="12139"/>
        <v>0</v>
      </c>
      <c r="J21880" s="608">
        <f t="shared" si="12139"/>
        <v>0</v>
      </c>
      <c r="K21880" s="608">
        <f t="shared" si="12139"/>
        <v>0</v>
      </c>
      <c r="L21880" s="608">
        <f t="shared" si="12139"/>
        <v>0</v>
      </c>
      <c r="M21880" s="608">
        <f t="shared" si="12139"/>
        <v>0</v>
      </c>
      <c r="N21880" s="155"/>
    </row>
    <row r="21881" spans="2:15" ht="20.25" customHeight="1">
      <c r="B21881" s="50" t="e">
        <f>IF((#REF!+#REF!+H21881)&lt;&gt;0,"a","b")</f>
        <v>#REF!</v>
      </c>
      <c r="C21881" s="54">
        <v>6</v>
      </c>
      <c r="D21881" s="54"/>
      <c r="F21881" s="89"/>
      <c r="G21881" s="97" t="s">
        <v>275</v>
      </c>
      <c r="H21881" s="580">
        <f t="shared" ref="H21881:M21881" si="12140">H22111+H22341+H22571+H22801</f>
        <v>0</v>
      </c>
      <c r="I21881" s="608">
        <f t="shared" si="12140"/>
        <v>0</v>
      </c>
      <c r="J21881" s="608">
        <f t="shared" si="12140"/>
        <v>0</v>
      </c>
      <c r="K21881" s="608">
        <f t="shared" si="12140"/>
        <v>0</v>
      </c>
      <c r="L21881" s="608">
        <f t="shared" si="12140"/>
        <v>0</v>
      </c>
      <c r="M21881" s="608">
        <f t="shared" si="12140"/>
        <v>0</v>
      </c>
      <c r="N21881" s="155"/>
    </row>
    <row r="21882" spans="2:15" ht="20.25" customHeight="1">
      <c r="B21882" s="50" t="e">
        <f>IF((#REF!+#REF!+H21882)&lt;&gt;0,"a","b")</f>
        <v>#REF!</v>
      </c>
      <c r="C21882" s="54">
        <v>6</v>
      </c>
      <c r="D21882" s="54"/>
      <c r="F21882" s="89"/>
      <c r="G21882" s="97" t="s">
        <v>276</v>
      </c>
      <c r="H21882" s="580">
        <f t="shared" ref="H21882:M21882" si="12141">H22112+H22342+H22572+H22802</f>
        <v>0</v>
      </c>
      <c r="I21882" s="608">
        <f t="shared" si="12141"/>
        <v>0</v>
      </c>
      <c r="J21882" s="608">
        <f t="shared" si="12141"/>
        <v>0</v>
      </c>
      <c r="K21882" s="608">
        <f t="shared" si="12141"/>
        <v>0</v>
      </c>
      <c r="L21882" s="608">
        <f t="shared" si="12141"/>
        <v>0</v>
      </c>
      <c r="M21882" s="608">
        <f t="shared" si="12141"/>
        <v>0</v>
      </c>
      <c r="N21882" s="155"/>
    </row>
    <row r="21883" spans="2:15" ht="20.25" customHeight="1">
      <c r="B21883" s="50" t="e">
        <f>IF((#REF!+#REF!+H21883)&lt;&gt;0,"a","b")</f>
        <v>#REF!</v>
      </c>
      <c r="C21883" s="54">
        <v>6</v>
      </c>
      <c r="D21883" s="54"/>
      <c r="F21883" s="89"/>
      <c r="G21883" s="97" t="s">
        <v>277</v>
      </c>
      <c r="H21883" s="580">
        <f t="shared" ref="H21883:M21883" si="12142">H22113+H22343+H22573+H22803</f>
        <v>0</v>
      </c>
      <c r="I21883" s="608">
        <f t="shared" si="12142"/>
        <v>0</v>
      </c>
      <c r="J21883" s="608">
        <f t="shared" si="12142"/>
        <v>0</v>
      </c>
      <c r="K21883" s="608">
        <f t="shared" si="12142"/>
        <v>0</v>
      </c>
      <c r="L21883" s="608">
        <f t="shared" si="12142"/>
        <v>0</v>
      </c>
      <c r="M21883" s="608">
        <f t="shared" si="12142"/>
        <v>0</v>
      </c>
      <c r="N21883" s="155"/>
    </row>
    <row r="21884" spans="2:15" ht="20.25" customHeight="1">
      <c r="B21884" s="50" t="e">
        <f>IF((#REF!+#REF!+H21884)&lt;&gt;0,"a","b")</f>
        <v>#REF!</v>
      </c>
      <c r="C21884" s="54">
        <v>6</v>
      </c>
      <c r="D21884" s="54"/>
      <c r="F21884" s="89"/>
      <c r="G21884" s="97" t="s">
        <v>278</v>
      </c>
      <c r="H21884" s="580">
        <f t="shared" ref="H21884:M21884" si="12143">H22114+H22344+H22574+H22804</f>
        <v>0</v>
      </c>
      <c r="I21884" s="608">
        <f t="shared" si="12143"/>
        <v>0</v>
      </c>
      <c r="J21884" s="608">
        <f t="shared" si="12143"/>
        <v>0</v>
      </c>
      <c r="K21884" s="608">
        <f t="shared" si="12143"/>
        <v>0</v>
      </c>
      <c r="L21884" s="608">
        <f t="shared" si="12143"/>
        <v>0</v>
      </c>
      <c r="M21884" s="608">
        <f t="shared" si="12143"/>
        <v>0</v>
      </c>
      <c r="N21884" s="155"/>
    </row>
    <row r="21885" spans="2:15" ht="20.25" customHeight="1">
      <c r="B21885" s="50" t="e">
        <f>IF((#REF!+#REF!+H21885)&lt;&gt;0,"a","b")</f>
        <v>#REF!</v>
      </c>
      <c r="C21885" s="54">
        <v>6</v>
      </c>
      <c r="D21885" s="54"/>
      <c r="F21885" s="89"/>
      <c r="G21885" s="97" t="s">
        <v>279</v>
      </c>
      <c r="H21885" s="580">
        <f t="shared" ref="H21885:M21885" si="12144">H22115+H22345+H22575+H22805</f>
        <v>0</v>
      </c>
      <c r="I21885" s="608">
        <f t="shared" si="12144"/>
        <v>0</v>
      </c>
      <c r="J21885" s="608">
        <f t="shared" si="12144"/>
        <v>0</v>
      </c>
      <c r="K21885" s="608">
        <f t="shared" si="12144"/>
        <v>0</v>
      </c>
      <c r="L21885" s="608">
        <f t="shared" si="12144"/>
        <v>0</v>
      </c>
      <c r="M21885" s="608">
        <f t="shared" si="12144"/>
        <v>0</v>
      </c>
      <c r="N21885" s="155"/>
    </row>
    <row r="21886" spans="2:15" ht="20.25" customHeight="1">
      <c r="B21886" s="50" t="e">
        <f>IF((#REF!+#REF!+H21886)&lt;&gt;0,"a","b")</f>
        <v>#REF!</v>
      </c>
      <c r="C21886" s="54">
        <v>6</v>
      </c>
      <c r="D21886" s="54"/>
      <c r="F21886" s="89"/>
      <c r="G21886" s="97" t="s">
        <v>280</v>
      </c>
      <c r="H21886" s="580">
        <f t="shared" ref="H21886:M21886" si="12145">H22116+H22346+H22576+H22806</f>
        <v>0</v>
      </c>
      <c r="I21886" s="608">
        <f t="shared" si="12145"/>
        <v>0</v>
      </c>
      <c r="J21886" s="608">
        <f t="shared" si="12145"/>
        <v>0</v>
      </c>
      <c r="K21886" s="608">
        <f t="shared" si="12145"/>
        <v>0</v>
      </c>
      <c r="L21886" s="608">
        <f t="shared" si="12145"/>
        <v>0</v>
      </c>
      <c r="M21886" s="608">
        <f t="shared" si="12145"/>
        <v>0</v>
      </c>
      <c r="N21886" s="155"/>
    </row>
    <row r="21887" spans="2:15" ht="20.25" customHeight="1">
      <c r="B21887" s="50" t="e">
        <f>IF((#REF!+#REF!+H21887)&lt;&gt;0,"a","b")</f>
        <v>#REF!</v>
      </c>
      <c r="C21887" s="54">
        <v>6</v>
      </c>
      <c r="D21887" s="54"/>
      <c r="F21887" s="89"/>
      <c r="G21887" s="97" t="s">
        <v>281</v>
      </c>
      <c r="H21887" s="580">
        <f t="shared" ref="H21887:M21887" si="12146">H22117+H22347+H22577+H22807</f>
        <v>0</v>
      </c>
      <c r="I21887" s="608">
        <f t="shared" si="12146"/>
        <v>0</v>
      </c>
      <c r="J21887" s="608">
        <f t="shared" si="12146"/>
        <v>0</v>
      </c>
      <c r="K21887" s="608">
        <f t="shared" si="12146"/>
        <v>0</v>
      </c>
      <c r="L21887" s="608">
        <f t="shared" si="12146"/>
        <v>0</v>
      </c>
      <c r="M21887" s="608">
        <f t="shared" si="12146"/>
        <v>0</v>
      </c>
      <c r="N21887" s="155"/>
    </row>
    <row r="21888" spans="2:15" ht="20.25" customHeight="1">
      <c r="B21888" s="50" t="e">
        <f>IF((#REF!+#REF!+H21888)&lt;&gt;0,"a","b")</f>
        <v>#REF!</v>
      </c>
      <c r="C21888" s="54">
        <v>6</v>
      </c>
      <c r="D21888" s="54"/>
      <c r="F21888" s="89"/>
      <c r="G21888" s="97" t="s">
        <v>282</v>
      </c>
      <c r="H21888" s="580">
        <f t="shared" ref="H21888:M21888" si="12147">H22118+H22348+H22578+H22808</f>
        <v>0</v>
      </c>
      <c r="I21888" s="608">
        <f t="shared" si="12147"/>
        <v>0</v>
      </c>
      <c r="J21888" s="608">
        <f t="shared" si="12147"/>
        <v>0</v>
      </c>
      <c r="K21888" s="608">
        <f t="shared" si="12147"/>
        <v>0</v>
      </c>
      <c r="L21888" s="608">
        <f t="shared" si="12147"/>
        <v>0</v>
      </c>
      <c r="M21888" s="608">
        <f t="shared" si="12147"/>
        <v>0</v>
      </c>
      <c r="N21888" s="155"/>
    </row>
    <row r="21889" spans="2:15" ht="20.25" customHeight="1">
      <c r="B21889" s="50" t="e">
        <f>IF((#REF!+#REF!+H21889)&lt;&gt;0,"a","b")</f>
        <v>#REF!</v>
      </c>
      <c r="C21889" s="54">
        <v>6</v>
      </c>
      <c r="D21889" s="54"/>
      <c r="F21889" s="89"/>
      <c r="G21889" s="97" t="s">
        <v>283</v>
      </c>
      <c r="H21889" s="580">
        <f t="shared" ref="H21889:M21889" si="12148">H22119+H22349+H22579+H22809</f>
        <v>0</v>
      </c>
      <c r="I21889" s="608">
        <f t="shared" si="12148"/>
        <v>0</v>
      </c>
      <c r="J21889" s="608">
        <f t="shared" si="12148"/>
        <v>0</v>
      </c>
      <c r="K21889" s="608">
        <f t="shared" si="12148"/>
        <v>0</v>
      </c>
      <c r="L21889" s="608">
        <f t="shared" si="12148"/>
        <v>0</v>
      </c>
      <c r="M21889" s="608">
        <f t="shared" si="12148"/>
        <v>0</v>
      </c>
      <c r="N21889" s="155"/>
    </row>
    <row r="21890" spans="2:15" ht="30.75" customHeight="1">
      <c r="B21890" s="50" t="e">
        <f>IF((#REF!+#REF!+H21890)&lt;&gt;0,"a","b")</f>
        <v>#REF!</v>
      </c>
      <c r="C21890" s="54">
        <v>6</v>
      </c>
      <c r="D21890" s="54"/>
      <c r="F21890" s="89"/>
      <c r="G21890" s="97" t="s">
        <v>324</v>
      </c>
      <c r="H21890" s="580">
        <f t="shared" ref="H21890:M21890" si="12149">H22120+H22350+H22580+H22810</f>
        <v>0</v>
      </c>
      <c r="I21890" s="608">
        <f t="shared" si="12149"/>
        <v>0</v>
      </c>
      <c r="J21890" s="608">
        <f t="shared" si="12149"/>
        <v>0</v>
      </c>
      <c r="K21890" s="608">
        <f t="shared" si="12149"/>
        <v>0</v>
      </c>
      <c r="L21890" s="608">
        <f t="shared" si="12149"/>
        <v>0</v>
      </c>
      <c r="M21890" s="608">
        <f t="shared" si="12149"/>
        <v>0</v>
      </c>
      <c r="N21890" s="155"/>
    </row>
    <row r="21891" spans="2:15" ht="20.25" customHeight="1">
      <c r="B21891" s="50" t="e">
        <f>IF((#REF!+#REF!+H21891)&lt;&gt;0,"a","b")</f>
        <v>#REF!</v>
      </c>
      <c r="C21891" s="54">
        <v>5</v>
      </c>
      <c r="D21891" s="54"/>
      <c r="F21891" s="89"/>
      <c r="G21891" s="95" t="s">
        <v>290</v>
      </c>
      <c r="H21891" s="580">
        <f t="shared" ref="H21891:M21891" si="12150">H22121+H22351+H22581+H22811</f>
        <v>0</v>
      </c>
      <c r="I21891" s="608">
        <f t="shared" si="12150"/>
        <v>0</v>
      </c>
      <c r="J21891" s="608">
        <f t="shared" si="12150"/>
        <v>0</v>
      </c>
      <c r="K21891" s="608">
        <f t="shared" si="12150"/>
        <v>0</v>
      </c>
      <c r="L21891" s="608">
        <f t="shared" si="12150"/>
        <v>0</v>
      </c>
      <c r="M21891" s="608">
        <f t="shared" si="12150"/>
        <v>0</v>
      </c>
      <c r="N21891" s="152">
        <f t="shared" ref="N21891" si="12151">SUM(N21892:N21894)</f>
        <v>0</v>
      </c>
      <c r="O21891" s="60" t="s">
        <v>71</v>
      </c>
    </row>
    <row r="21892" spans="2:15" ht="20.25" customHeight="1">
      <c r="B21892" s="50" t="e">
        <f>IF((#REF!+#REF!+H21892)&lt;&gt;0,"a","b")</f>
        <v>#REF!</v>
      </c>
      <c r="C21892" s="54">
        <v>6</v>
      </c>
      <c r="D21892" s="54"/>
      <c r="F21892" s="89"/>
      <c r="G21892" s="97" t="s">
        <v>284</v>
      </c>
      <c r="H21892" s="580">
        <f t="shared" ref="H21892:M21892" si="12152">H22122+H22352+H22582+H22812</f>
        <v>0</v>
      </c>
      <c r="I21892" s="608">
        <f t="shared" si="12152"/>
        <v>0</v>
      </c>
      <c r="J21892" s="608">
        <f t="shared" si="12152"/>
        <v>0</v>
      </c>
      <c r="K21892" s="608">
        <f t="shared" si="12152"/>
        <v>0</v>
      </c>
      <c r="L21892" s="608">
        <f t="shared" si="12152"/>
        <v>0</v>
      </c>
      <c r="M21892" s="608">
        <f t="shared" si="12152"/>
        <v>0</v>
      </c>
      <c r="N21892" s="155"/>
    </row>
    <row r="21893" spans="2:15" ht="20.25" customHeight="1">
      <c r="B21893" s="50" t="e">
        <f>IF((#REF!+#REF!+H21893)&lt;&gt;0,"a","b")</f>
        <v>#REF!</v>
      </c>
      <c r="C21893" s="54">
        <v>6</v>
      </c>
      <c r="D21893" s="54"/>
      <c r="F21893" s="89"/>
      <c r="G21893" s="97" t="s">
        <v>285</v>
      </c>
      <c r="H21893" s="580">
        <f t="shared" ref="H21893:M21893" si="12153">H22123+H22353+H22583+H22813</f>
        <v>0</v>
      </c>
      <c r="I21893" s="608">
        <f t="shared" si="12153"/>
        <v>0</v>
      </c>
      <c r="J21893" s="608">
        <f t="shared" si="12153"/>
        <v>0</v>
      </c>
      <c r="K21893" s="608">
        <f t="shared" si="12153"/>
        <v>0</v>
      </c>
      <c r="L21893" s="608">
        <f t="shared" si="12153"/>
        <v>0</v>
      </c>
      <c r="M21893" s="608">
        <f t="shared" si="12153"/>
        <v>0</v>
      </c>
      <c r="N21893" s="155"/>
    </row>
    <row r="21894" spans="2:15" ht="30.75" customHeight="1">
      <c r="B21894" s="50" t="e">
        <f>IF((#REF!+#REF!+H21894)&lt;&gt;0,"a","b")</f>
        <v>#REF!</v>
      </c>
      <c r="C21894" s="54">
        <v>6</v>
      </c>
      <c r="D21894" s="54"/>
      <c r="F21894" s="89"/>
      <c r="G21894" s="97" t="s">
        <v>325</v>
      </c>
      <c r="H21894" s="580">
        <f t="shared" ref="H21894:M21894" si="12154">H22124+H22354+H22584+H22814</f>
        <v>0</v>
      </c>
      <c r="I21894" s="608">
        <f t="shared" si="12154"/>
        <v>0</v>
      </c>
      <c r="J21894" s="608">
        <f t="shared" si="12154"/>
        <v>0</v>
      </c>
      <c r="K21894" s="608">
        <f t="shared" si="12154"/>
        <v>0</v>
      </c>
      <c r="L21894" s="608">
        <f t="shared" si="12154"/>
        <v>0</v>
      </c>
      <c r="M21894" s="608">
        <f t="shared" si="12154"/>
        <v>0</v>
      </c>
      <c r="N21894" s="155"/>
    </row>
    <row r="21895" spans="2:15" ht="30.75" customHeight="1">
      <c r="B21895" s="50" t="e">
        <f>IF((#REF!+#REF!+H21895)&lt;&gt;0,"a","b")</f>
        <v>#REF!</v>
      </c>
      <c r="C21895" s="54">
        <v>5</v>
      </c>
      <c r="D21895" s="54"/>
      <c r="F21895" s="89"/>
      <c r="G21895" s="95" t="s">
        <v>326</v>
      </c>
      <c r="H21895" s="580">
        <f t="shared" ref="H21895:M21895" si="12155">H22125+H22355+H22585+H22815</f>
        <v>0</v>
      </c>
      <c r="I21895" s="608">
        <f t="shared" si="12155"/>
        <v>0</v>
      </c>
      <c r="J21895" s="608">
        <f t="shared" si="12155"/>
        <v>0</v>
      </c>
      <c r="K21895" s="608">
        <f t="shared" si="12155"/>
        <v>0</v>
      </c>
      <c r="L21895" s="608">
        <f t="shared" si="12155"/>
        <v>0</v>
      </c>
      <c r="M21895" s="608">
        <f t="shared" si="12155"/>
        <v>0</v>
      </c>
      <c r="N21895" s="154"/>
    </row>
    <row r="21896" spans="2:15" ht="34.5" customHeight="1">
      <c r="B21896" s="50" t="e">
        <f>IF((#REF!+#REF!+H21896)&lt;&gt;0,"a","b")</f>
        <v>#REF!</v>
      </c>
      <c r="C21896" s="54">
        <v>5</v>
      </c>
      <c r="D21896" s="54"/>
      <c r="F21896" s="89"/>
      <c r="G21896" s="128" t="s">
        <v>460</v>
      </c>
      <c r="H21896" s="580">
        <f t="shared" ref="H21896:M21896" si="12156">H22126+H22356+H22586+H22816</f>
        <v>0</v>
      </c>
      <c r="I21896" s="608">
        <f t="shared" si="12156"/>
        <v>0</v>
      </c>
      <c r="J21896" s="608">
        <f t="shared" si="12156"/>
        <v>0</v>
      </c>
      <c r="K21896" s="608">
        <f t="shared" si="12156"/>
        <v>0</v>
      </c>
      <c r="L21896" s="608">
        <f t="shared" si="12156"/>
        <v>0</v>
      </c>
      <c r="M21896" s="608">
        <f t="shared" si="12156"/>
        <v>0</v>
      </c>
      <c r="N21896" s="154"/>
    </row>
    <row r="21897" spans="2:15" ht="34.5" customHeight="1">
      <c r="B21897" s="50" t="e">
        <f>IF((#REF!+#REF!+H21897)&lt;&gt;0,"a","b")</f>
        <v>#REF!</v>
      </c>
      <c r="C21897" s="54">
        <v>5</v>
      </c>
      <c r="D21897" s="54"/>
      <c r="F21897" s="89"/>
      <c r="G21897" s="95" t="s">
        <v>327</v>
      </c>
      <c r="H21897" s="580">
        <f t="shared" ref="H21897:M21897" si="12157">H22127+H22357+H22587+H22817</f>
        <v>0</v>
      </c>
      <c r="I21897" s="608">
        <f t="shared" si="12157"/>
        <v>0</v>
      </c>
      <c r="J21897" s="608">
        <f t="shared" si="12157"/>
        <v>0</v>
      </c>
      <c r="K21897" s="608">
        <f t="shared" si="12157"/>
        <v>0</v>
      </c>
      <c r="L21897" s="608">
        <f t="shared" si="12157"/>
        <v>0</v>
      </c>
      <c r="M21897" s="608">
        <f t="shared" si="12157"/>
        <v>0</v>
      </c>
      <c r="N21897" s="154"/>
    </row>
    <row r="21898" spans="2:15" ht="50.25" customHeight="1">
      <c r="B21898" s="50" t="e">
        <f>IF((#REF!+#REF!+H21898)&lt;&gt;0,"a","b")</f>
        <v>#REF!</v>
      </c>
      <c r="C21898" s="54">
        <v>5</v>
      </c>
      <c r="D21898" s="54"/>
      <c r="F21898" s="89"/>
      <c r="G21898" s="95" t="s">
        <v>328</v>
      </c>
      <c r="H21898" s="580">
        <f t="shared" ref="H21898:M21898" si="12158">H22128+H22358+H22588+H22818</f>
        <v>0</v>
      </c>
      <c r="I21898" s="608">
        <f t="shared" si="12158"/>
        <v>0</v>
      </c>
      <c r="J21898" s="608">
        <f t="shared" si="12158"/>
        <v>0</v>
      </c>
      <c r="K21898" s="608">
        <f t="shared" si="12158"/>
        <v>0</v>
      </c>
      <c r="L21898" s="608">
        <f t="shared" si="12158"/>
        <v>0</v>
      </c>
      <c r="M21898" s="608">
        <f t="shared" si="12158"/>
        <v>0</v>
      </c>
      <c r="N21898" s="154"/>
    </row>
    <row r="21899" spans="2:15" ht="20.25" customHeight="1">
      <c r="B21899" s="50" t="e">
        <f>IF((#REF!+#REF!+H21899)&lt;&gt;0,"a","b")</f>
        <v>#REF!</v>
      </c>
      <c r="C21899" s="54">
        <v>5</v>
      </c>
      <c r="D21899" s="54"/>
      <c r="F21899" s="89"/>
      <c r="G21899" s="95" t="s">
        <v>329</v>
      </c>
      <c r="H21899" s="580">
        <f t="shared" ref="H21899:M21899" si="12159">H22129+H22359+H22589+H22819</f>
        <v>0</v>
      </c>
      <c r="I21899" s="608">
        <f t="shared" si="12159"/>
        <v>0</v>
      </c>
      <c r="J21899" s="608">
        <f t="shared" si="12159"/>
        <v>0</v>
      </c>
      <c r="K21899" s="608">
        <f t="shared" si="12159"/>
        <v>0</v>
      </c>
      <c r="L21899" s="608">
        <f t="shared" si="12159"/>
        <v>0</v>
      </c>
      <c r="M21899" s="608">
        <f t="shared" si="12159"/>
        <v>0</v>
      </c>
      <c r="N21899" s="154"/>
    </row>
    <row r="21900" spans="2:15" ht="20.25" customHeight="1">
      <c r="B21900" s="50" t="e">
        <f>IF((#REF!+#REF!+H21900)&lt;&gt;0,"a","b")</f>
        <v>#REF!</v>
      </c>
      <c r="C21900" s="54">
        <v>5</v>
      </c>
      <c r="D21900" s="54"/>
      <c r="F21900" s="89"/>
      <c r="G21900" s="95" t="s">
        <v>330</v>
      </c>
      <c r="H21900" s="580">
        <f t="shared" ref="H21900:M21900" si="12160">H22130+H22360+H22590+H22820</f>
        <v>0</v>
      </c>
      <c r="I21900" s="608">
        <f t="shared" si="12160"/>
        <v>0</v>
      </c>
      <c r="J21900" s="608">
        <f t="shared" si="12160"/>
        <v>0</v>
      </c>
      <c r="K21900" s="608">
        <f t="shared" si="12160"/>
        <v>0</v>
      </c>
      <c r="L21900" s="608">
        <f t="shared" si="12160"/>
        <v>0</v>
      </c>
      <c r="M21900" s="608">
        <f t="shared" si="12160"/>
        <v>0</v>
      </c>
      <c r="N21900" s="154"/>
    </row>
    <row r="21901" spans="2:15" ht="20.25" customHeight="1">
      <c r="B21901" s="50" t="e">
        <f>IF((#REF!+#REF!+H21901)&lt;&gt;0,"a","b")</f>
        <v>#REF!</v>
      </c>
      <c r="C21901" s="54">
        <v>5</v>
      </c>
      <c r="D21901" s="54"/>
      <c r="F21901" s="89"/>
      <c r="G21901" s="95" t="s">
        <v>331</v>
      </c>
      <c r="H21901" s="580">
        <f t="shared" ref="H21901:M21901" si="12161">H22131+H22361+H22591+H22821</f>
        <v>0</v>
      </c>
      <c r="I21901" s="608">
        <f t="shared" si="12161"/>
        <v>0</v>
      </c>
      <c r="J21901" s="608">
        <f t="shared" si="12161"/>
        <v>0</v>
      </c>
      <c r="K21901" s="608">
        <f t="shared" si="12161"/>
        <v>0</v>
      </c>
      <c r="L21901" s="608">
        <f t="shared" si="12161"/>
        <v>0</v>
      </c>
      <c r="M21901" s="608">
        <f t="shared" si="12161"/>
        <v>0</v>
      </c>
      <c r="N21901" s="152">
        <f t="shared" ref="N21901" si="12162">SUM(N21902:N21908)</f>
        <v>0</v>
      </c>
      <c r="O21901" s="60" t="s">
        <v>71</v>
      </c>
    </row>
    <row r="21902" spans="2:15" ht="23.25" customHeight="1">
      <c r="B21902" s="50" t="e">
        <f>IF((#REF!+#REF!+H21902)&lt;&gt;0,"a","b")</f>
        <v>#REF!</v>
      </c>
      <c r="C21902" s="54">
        <v>6</v>
      </c>
      <c r="D21902" s="54"/>
      <c r="F21902" s="89"/>
      <c r="G21902" s="97" t="s">
        <v>291</v>
      </c>
      <c r="H21902" s="580">
        <f t="shared" ref="H21902:M21902" si="12163">H22132+H22362+H22592+H22822</f>
        <v>0</v>
      </c>
      <c r="I21902" s="608">
        <f t="shared" si="12163"/>
        <v>0</v>
      </c>
      <c r="J21902" s="608">
        <f t="shared" si="12163"/>
        <v>0</v>
      </c>
      <c r="K21902" s="608">
        <f t="shared" si="12163"/>
        <v>0</v>
      </c>
      <c r="L21902" s="608">
        <f t="shared" si="12163"/>
        <v>0</v>
      </c>
      <c r="M21902" s="608">
        <f t="shared" si="12163"/>
        <v>0</v>
      </c>
      <c r="N21902" s="155"/>
    </row>
    <row r="21903" spans="2:15" ht="20.25" customHeight="1">
      <c r="B21903" s="50" t="e">
        <f>IF((#REF!+#REF!+H21903)&lt;&gt;0,"a","b")</f>
        <v>#REF!</v>
      </c>
      <c r="C21903" s="54">
        <v>6</v>
      </c>
      <c r="D21903" s="54"/>
      <c r="F21903" s="89"/>
      <c r="G21903" s="97" t="s">
        <v>292</v>
      </c>
      <c r="H21903" s="580">
        <f t="shared" ref="H21903:M21903" si="12164">H22133+H22363+H22593+H22823</f>
        <v>0</v>
      </c>
      <c r="I21903" s="608">
        <f t="shared" si="12164"/>
        <v>0</v>
      </c>
      <c r="J21903" s="608">
        <f t="shared" si="12164"/>
        <v>0</v>
      </c>
      <c r="K21903" s="608">
        <f t="shared" si="12164"/>
        <v>0</v>
      </c>
      <c r="L21903" s="608">
        <f t="shared" si="12164"/>
        <v>0</v>
      </c>
      <c r="M21903" s="608">
        <f t="shared" si="12164"/>
        <v>0</v>
      </c>
      <c r="N21903" s="155"/>
    </row>
    <row r="21904" spans="2:15" ht="23.25" customHeight="1">
      <c r="B21904" s="50" t="e">
        <f>IF((#REF!+#REF!+H21904)&lt;&gt;0,"a","b")</f>
        <v>#REF!</v>
      </c>
      <c r="C21904" s="54">
        <v>6</v>
      </c>
      <c r="D21904" s="54"/>
      <c r="F21904" s="89"/>
      <c r="G21904" s="97" t="s">
        <v>293</v>
      </c>
      <c r="H21904" s="580">
        <f t="shared" ref="H21904:M21904" si="12165">H22134+H22364+H22594+H22824</f>
        <v>0</v>
      </c>
      <c r="I21904" s="608">
        <f t="shared" si="12165"/>
        <v>0</v>
      </c>
      <c r="J21904" s="608">
        <f t="shared" si="12165"/>
        <v>0</v>
      </c>
      <c r="K21904" s="608">
        <f t="shared" si="12165"/>
        <v>0</v>
      </c>
      <c r="L21904" s="608">
        <f t="shared" si="12165"/>
        <v>0</v>
      </c>
      <c r="M21904" s="608">
        <f t="shared" si="12165"/>
        <v>0</v>
      </c>
      <c r="N21904" s="155"/>
    </row>
    <row r="21905" spans="2:18" ht="31.5" customHeight="1">
      <c r="B21905" s="50" t="e">
        <f>IF((#REF!+#REF!+H21905)&lt;&gt;0,"a","b")</f>
        <v>#REF!</v>
      </c>
      <c r="C21905" s="54">
        <v>6</v>
      </c>
      <c r="D21905" s="54"/>
      <c r="F21905" s="89"/>
      <c r="G21905" s="97" t="s">
        <v>294</v>
      </c>
      <c r="H21905" s="580">
        <f t="shared" ref="H21905:M21905" si="12166">H22135+H22365+H22595+H22825</f>
        <v>0</v>
      </c>
      <c r="I21905" s="608">
        <f t="shared" si="12166"/>
        <v>0</v>
      </c>
      <c r="J21905" s="608">
        <f t="shared" si="12166"/>
        <v>0</v>
      </c>
      <c r="K21905" s="608">
        <f t="shared" si="12166"/>
        <v>0</v>
      </c>
      <c r="L21905" s="608">
        <f t="shared" si="12166"/>
        <v>0</v>
      </c>
      <c r="M21905" s="608">
        <f t="shared" si="12166"/>
        <v>0</v>
      </c>
      <c r="N21905" s="155"/>
    </row>
    <row r="21906" spans="2:18" ht="33.75" customHeight="1">
      <c r="B21906" s="50" t="e">
        <f>IF((#REF!+#REF!+H21906)&lt;&gt;0,"a","b")</f>
        <v>#REF!</v>
      </c>
      <c r="C21906" s="54">
        <v>6</v>
      </c>
      <c r="D21906" s="54"/>
      <c r="F21906" s="89"/>
      <c r="G21906" s="97" t="s">
        <v>332</v>
      </c>
      <c r="H21906" s="580">
        <f t="shared" ref="H21906:M21906" si="12167">H22136+H22366+H22596+H22826</f>
        <v>0</v>
      </c>
      <c r="I21906" s="608">
        <f t="shared" si="12167"/>
        <v>0</v>
      </c>
      <c r="J21906" s="608">
        <f t="shared" si="12167"/>
        <v>0</v>
      </c>
      <c r="K21906" s="608">
        <f t="shared" si="12167"/>
        <v>0</v>
      </c>
      <c r="L21906" s="608">
        <f t="shared" si="12167"/>
        <v>0</v>
      </c>
      <c r="M21906" s="608">
        <f t="shared" si="12167"/>
        <v>0</v>
      </c>
      <c r="N21906" s="155"/>
    </row>
    <row r="21907" spans="2:18" ht="34.5" customHeight="1">
      <c r="B21907" s="50" t="e">
        <f>IF((#REF!+#REF!+H21907)&lt;&gt;0,"a","b")</f>
        <v>#REF!</v>
      </c>
      <c r="C21907" s="54">
        <v>6</v>
      </c>
      <c r="D21907" s="54"/>
      <c r="F21907" s="89"/>
      <c r="G21907" s="97" t="s">
        <v>333</v>
      </c>
      <c r="H21907" s="580">
        <f t="shared" ref="H21907:M21907" si="12168">H22137+H22367+H22597+H22827</f>
        <v>0</v>
      </c>
      <c r="I21907" s="608">
        <f t="shared" si="12168"/>
        <v>0</v>
      </c>
      <c r="J21907" s="608">
        <f t="shared" si="12168"/>
        <v>0</v>
      </c>
      <c r="K21907" s="608">
        <f t="shared" si="12168"/>
        <v>0</v>
      </c>
      <c r="L21907" s="608">
        <f t="shared" si="12168"/>
        <v>0</v>
      </c>
      <c r="M21907" s="608">
        <f t="shared" si="12168"/>
        <v>0</v>
      </c>
      <c r="N21907" s="155"/>
    </row>
    <row r="21908" spans="2:18" ht="33.75" customHeight="1">
      <c r="B21908" s="50" t="e">
        <f>IF((#REF!+#REF!+H21908)&lt;&gt;0,"a","b")</f>
        <v>#REF!</v>
      </c>
      <c r="C21908" s="54">
        <v>6</v>
      </c>
      <c r="D21908" s="54"/>
      <c r="F21908" s="89"/>
      <c r="G21908" s="97" t="s">
        <v>334</v>
      </c>
      <c r="H21908" s="580">
        <f t="shared" ref="H21908:M21908" si="12169">H22138+H22368+H22598+H22828</f>
        <v>0</v>
      </c>
      <c r="I21908" s="608">
        <f t="shared" si="12169"/>
        <v>0</v>
      </c>
      <c r="J21908" s="608">
        <f t="shared" si="12169"/>
        <v>0</v>
      </c>
      <c r="K21908" s="608">
        <f t="shared" si="12169"/>
        <v>0</v>
      </c>
      <c r="L21908" s="608">
        <f t="shared" si="12169"/>
        <v>0</v>
      </c>
      <c r="M21908" s="608">
        <f t="shared" si="12169"/>
        <v>0</v>
      </c>
      <c r="N21908" s="155"/>
    </row>
    <row r="21909" spans="2:18" ht="34.5" customHeight="1">
      <c r="B21909" s="50" t="e">
        <f>IF((#REF!+#REF!+H21909)&lt;&gt;0,"a","b")</f>
        <v>#REF!</v>
      </c>
      <c r="C21909" s="54">
        <v>5</v>
      </c>
      <c r="D21909" s="54"/>
      <c r="F21909" s="89"/>
      <c r="G21909" s="95" t="s">
        <v>335</v>
      </c>
      <c r="H21909" s="580">
        <f t="shared" ref="H21909:M21909" si="12170">H22139+H22369+H22599+H22829</f>
        <v>0</v>
      </c>
      <c r="I21909" s="608">
        <f t="shared" si="12170"/>
        <v>0</v>
      </c>
      <c r="J21909" s="608">
        <f t="shared" si="12170"/>
        <v>0</v>
      </c>
      <c r="K21909" s="608">
        <f t="shared" si="12170"/>
        <v>0</v>
      </c>
      <c r="L21909" s="608">
        <f t="shared" si="12170"/>
        <v>0</v>
      </c>
      <c r="M21909" s="608">
        <f t="shared" si="12170"/>
        <v>0</v>
      </c>
      <c r="N21909" s="156"/>
    </row>
    <row r="21910" spans="2:18" ht="24.75" customHeight="1">
      <c r="B21910" s="50" t="e">
        <f>IF((#REF!+#REF!+H21910)&lt;&gt;0,"a","b")</f>
        <v>#REF!</v>
      </c>
      <c r="C21910" s="54">
        <v>5</v>
      </c>
      <c r="D21910" s="54"/>
      <c r="F21910" s="89"/>
      <c r="G21910" s="95" t="s">
        <v>336</v>
      </c>
      <c r="H21910" s="580">
        <f t="shared" ref="H21910:M21910" si="12171">H22140+H22370+H22600+H22830</f>
        <v>0</v>
      </c>
      <c r="I21910" s="608">
        <f t="shared" si="12171"/>
        <v>0</v>
      </c>
      <c r="J21910" s="608">
        <f t="shared" si="12171"/>
        <v>0</v>
      </c>
      <c r="K21910" s="608">
        <f t="shared" si="12171"/>
        <v>0</v>
      </c>
      <c r="L21910" s="608">
        <f t="shared" si="12171"/>
        <v>0</v>
      </c>
      <c r="M21910" s="608">
        <f t="shared" si="12171"/>
        <v>0</v>
      </c>
      <c r="N21910" s="156"/>
    </row>
    <row r="21911" spans="2:18" ht="27.75" customHeight="1">
      <c r="B21911" s="50" t="e">
        <f>IF((#REF!+#REF!+H21911)&lt;&gt;0,"a","b")</f>
        <v>#REF!</v>
      </c>
      <c r="C21911" s="54">
        <v>4</v>
      </c>
      <c r="D21911" s="54"/>
      <c r="F21911" s="89"/>
      <c r="G21911" s="93" t="s">
        <v>337</v>
      </c>
      <c r="H21911" s="580">
        <f t="shared" ref="H21911:M21911" si="12172">H22141+H22371+H22601+H22831</f>
        <v>0</v>
      </c>
      <c r="I21911" s="608">
        <f t="shared" si="12172"/>
        <v>0</v>
      </c>
      <c r="J21911" s="608">
        <f t="shared" si="12172"/>
        <v>0</v>
      </c>
      <c r="K21911" s="608">
        <f t="shared" si="12172"/>
        <v>0</v>
      </c>
      <c r="L21911" s="608">
        <f t="shared" si="12172"/>
        <v>0</v>
      </c>
      <c r="M21911" s="608">
        <f t="shared" si="12172"/>
        <v>0</v>
      </c>
      <c r="N21911" s="153"/>
    </row>
    <row r="21912" spans="2:18" ht="23.25" customHeight="1">
      <c r="B21912" s="50" t="e">
        <f>IF((#REF!+#REF!+H21912)&lt;&gt;0,"a","b")</f>
        <v>#REF!</v>
      </c>
      <c r="C21912" s="54">
        <v>4</v>
      </c>
      <c r="D21912" s="54"/>
      <c r="F21912" s="89"/>
      <c r="G21912" s="93" t="s">
        <v>338</v>
      </c>
      <c r="H21912" s="580">
        <f t="shared" ref="H21912:M21912" si="12173">H22142+H22372+H22602+H22832</f>
        <v>0</v>
      </c>
      <c r="I21912" s="608">
        <f t="shared" si="12173"/>
        <v>0</v>
      </c>
      <c r="J21912" s="608">
        <f t="shared" si="12173"/>
        <v>0</v>
      </c>
      <c r="K21912" s="608">
        <f t="shared" si="12173"/>
        <v>0</v>
      </c>
      <c r="L21912" s="608">
        <f t="shared" si="12173"/>
        <v>0</v>
      </c>
      <c r="M21912" s="608">
        <f t="shared" si="12173"/>
        <v>0</v>
      </c>
      <c r="N21912" s="153"/>
    </row>
    <row r="21913" spans="2:18" ht="24" customHeight="1">
      <c r="B21913" s="50" t="e">
        <f>IF((#REF!+#REF!+H21913)&lt;&gt;0,"a","b")</f>
        <v>#REF!</v>
      </c>
      <c r="C21913" s="54">
        <v>4</v>
      </c>
      <c r="D21913" s="54"/>
      <c r="F21913" s="89"/>
      <c r="G21913" s="93" t="s">
        <v>339</v>
      </c>
      <c r="H21913" s="580">
        <f t="shared" ref="H21913:M21913" si="12174">H22143+H22373+H22603+H22833</f>
        <v>0</v>
      </c>
      <c r="I21913" s="608">
        <f t="shared" si="12174"/>
        <v>0</v>
      </c>
      <c r="J21913" s="608">
        <f t="shared" si="12174"/>
        <v>0</v>
      </c>
      <c r="K21913" s="608">
        <f t="shared" si="12174"/>
        <v>0</v>
      </c>
      <c r="L21913" s="608">
        <f t="shared" si="12174"/>
        <v>0</v>
      </c>
      <c r="M21913" s="608">
        <f t="shared" si="12174"/>
        <v>0</v>
      </c>
      <c r="N21913" s="153"/>
    </row>
    <row r="21914" spans="2:18" ht="34.5" customHeight="1">
      <c r="B21914" s="50" t="e">
        <f>IF((#REF!+#REF!+H21914)&lt;&gt;0,"a","b")</f>
        <v>#REF!</v>
      </c>
      <c r="C21914" s="54">
        <v>4</v>
      </c>
      <c r="D21914" s="54"/>
      <c r="F21914" s="89"/>
      <c r="G21914" s="93" t="s">
        <v>340</v>
      </c>
      <c r="H21914" s="580">
        <f t="shared" ref="H21914:M21914" si="12175">H22144+H22374+H22604+H22834</f>
        <v>0</v>
      </c>
      <c r="I21914" s="608">
        <f t="shared" si="12175"/>
        <v>0</v>
      </c>
      <c r="J21914" s="608">
        <f t="shared" si="12175"/>
        <v>0</v>
      </c>
      <c r="K21914" s="608">
        <f t="shared" si="12175"/>
        <v>0</v>
      </c>
      <c r="L21914" s="608">
        <f t="shared" si="12175"/>
        <v>0</v>
      </c>
      <c r="M21914" s="608">
        <f t="shared" si="12175"/>
        <v>0</v>
      </c>
      <c r="N21914" s="153"/>
    </row>
    <row r="21915" spans="2:18" ht="33" customHeight="1">
      <c r="B21915" s="50" t="e">
        <f>IF((#REF!+#REF!+H21915)&lt;&gt;0,"a","b")</f>
        <v>#REF!</v>
      </c>
      <c r="C21915" s="54">
        <v>4</v>
      </c>
      <c r="D21915" s="54"/>
      <c r="F21915" s="89"/>
      <c r="G21915" s="93" t="s">
        <v>341</v>
      </c>
      <c r="H21915" s="580">
        <f t="shared" ref="H21915:M21915" si="12176">H22145+H22375+H22605+H22835</f>
        <v>0</v>
      </c>
      <c r="I21915" s="608">
        <f t="shared" si="12176"/>
        <v>0</v>
      </c>
      <c r="J21915" s="608">
        <f t="shared" si="12176"/>
        <v>0</v>
      </c>
      <c r="K21915" s="608">
        <f t="shared" si="12176"/>
        <v>0</v>
      </c>
      <c r="L21915" s="608">
        <f t="shared" si="12176"/>
        <v>0</v>
      </c>
      <c r="M21915" s="608">
        <f t="shared" si="12176"/>
        <v>0</v>
      </c>
      <c r="N21915" s="151">
        <f t="shared" ref="N21915" si="12177">SUM(N21916:N21921)</f>
        <v>0</v>
      </c>
      <c r="O21915" s="60" t="s">
        <v>71</v>
      </c>
    </row>
    <row r="21916" spans="2:18" ht="20.25" customHeight="1">
      <c r="B21916" s="50" t="e">
        <f>IF((#REF!+#REF!+H21916)&lt;&gt;0,"a","b")</f>
        <v>#REF!</v>
      </c>
      <c r="C21916" s="54">
        <v>5</v>
      </c>
      <c r="D21916" s="54"/>
      <c r="F21916" s="89"/>
      <c r="G21916" s="95" t="s">
        <v>342</v>
      </c>
      <c r="H21916" s="580">
        <f t="shared" ref="H21916:M21916" si="12178">H22146+H22376+H22606+H22836</f>
        <v>0</v>
      </c>
      <c r="I21916" s="608">
        <f t="shared" si="12178"/>
        <v>0</v>
      </c>
      <c r="J21916" s="608">
        <f t="shared" si="12178"/>
        <v>0</v>
      </c>
      <c r="K21916" s="608">
        <f t="shared" si="12178"/>
        <v>0</v>
      </c>
      <c r="L21916" s="608">
        <f t="shared" si="12178"/>
        <v>0</v>
      </c>
      <c r="M21916" s="608">
        <f t="shared" si="12178"/>
        <v>0</v>
      </c>
      <c r="N21916" s="156"/>
      <c r="R21916" s="1">
        <f>82+55</f>
        <v>137</v>
      </c>
    </row>
    <row r="21917" spans="2:18" ht="20.25" customHeight="1">
      <c r="B21917" s="50" t="e">
        <f>IF((#REF!+#REF!+H21917)&lt;&gt;0,"a","b")</f>
        <v>#REF!</v>
      </c>
      <c r="C21917" s="54">
        <v>5</v>
      </c>
      <c r="D21917" s="54"/>
      <c r="F21917" s="89"/>
      <c r="G21917" s="95" t="s">
        <v>343</v>
      </c>
      <c r="H21917" s="580">
        <f t="shared" ref="H21917:M21917" si="12179">H22147+H22377+H22607+H22837</f>
        <v>0</v>
      </c>
      <c r="I21917" s="608">
        <f t="shared" si="12179"/>
        <v>0</v>
      </c>
      <c r="J21917" s="608">
        <f t="shared" si="12179"/>
        <v>0</v>
      </c>
      <c r="K21917" s="608">
        <f t="shared" si="12179"/>
        <v>0</v>
      </c>
      <c r="L21917" s="608">
        <f t="shared" si="12179"/>
        <v>0</v>
      </c>
      <c r="M21917" s="608">
        <f t="shared" si="12179"/>
        <v>0</v>
      </c>
      <c r="N21917" s="156"/>
    </row>
    <row r="21918" spans="2:18" ht="35.25" customHeight="1">
      <c r="B21918" s="50" t="e">
        <f>IF((#REF!+#REF!+H21918)&lt;&gt;0,"a","b")</f>
        <v>#REF!</v>
      </c>
      <c r="C21918" s="54">
        <v>5</v>
      </c>
      <c r="D21918" s="54"/>
      <c r="F21918" s="89"/>
      <c r="G21918" s="95" t="s">
        <v>344</v>
      </c>
      <c r="H21918" s="580">
        <f t="shared" ref="H21918:M21918" si="12180">H22148+H22378+H22608+H22838</f>
        <v>0</v>
      </c>
      <c r="I21918" s="608">
        <f t="shared" si="12180"/>
        <v>0</v>
      </c>
      <c r="J21918" s="608">
        <f t="shared" si="12180"/>
        <v>0</v>
      </c>
      <c r="K21918" s="608">
        <f t="shared" si="12180"/>
        <v>0</v>
      </c>
      <c r="L21918" s="608">
        <f t="shared" si="12180"/>
        <v>0</v>
      </c>
      <c r="M21918" s="608">
        <f t="shared" si="12180"/>
        <v>0</v>
      </c>
      <c r="N21918" s="156"/>
    </row>
    <row r="21919" spans="2:18" ht="20.25" customHeight="1">
      <c r="B21919" s="50" t="e">
        <f>IF((#REF!+#REF!+H21919)&lt;&gt;0,"a","b")</f>
        <v>#REF!</v>
      </c>
      <c r="C21919" s="54">
        <v>5</v>
      </c>
      <c r="D21919" s="54"/>
      <c r="F21919" s="89"/>
      <c r="G21919" s="95" t="s">
        <v>345</v>
      </c>
      <c r="H21919" s="580">
        <f t="shared" ref="H21919:M21919" si="12181">H22149+H22379+H22609+H22839</f>
        <v>0</v>
      </c>
      <c r="I21919" s="608">
        <f t="shared" si="12181"/>
        <v>0</v>
      </c>
      <c r="J21919" s="608">
        <f t="shared" si="12181"/>
        <v>0</v>
      </c>
      <c r="K21919" s="608">
        <f t="shared" si="12181"/>
        <v>0</v>
      </c>
      <c r="L21919" s="608">
        <f t="shared" si="12181"/>
        <v>0</v>
      </c>
      <c r="M21919" s="608">
        <f t="shared" si="12181"/>
        <v>0</v>
      </c>
      <c r="N21919" s="156"/>
    </row>
    <row r="21920" spans="2:18" ht="30.75" customHeight="1">
      <c r="B21920" s="50" t="e">
        <f>IF((#REF!+#REF!+H21920)&lt;&gt;0,"a","b")</f>
        <v>#REF!</v>
      </c>
      <c r="C21920" s="54">
        <v>5</v>
      </c>
      <c r="D21920" s="54"/>
      <c r="F21920" s="89"/>
      <c r="G21920" s="95" t="s">
        <v>346</v>
      </c>
      <c r="H21920" s="580">
        <f t="shared" ref="H21920:M21920" si="12182">H22150+H22380+H22610+H22840</f>
        <v>0</v>
      </c>
      <c r="I21920" s="608">
        <f t="shared" si="12182"/>
        <v>0</v>
      </c>
      <c r="J21920" s="608">
        <f t="shared" si="12182"/>
        <v>0</v>
      </c>
      <c r="K21920" s="608">
        <f t="shared" si="12182"/>
        <v>0</v>
      </c>
      <c r="L21920" s="608">
        <f t="shared" si="12182"/>
        <v>0</v>
      </c>
      <c r="M21920" s="608">
        <f t="shared" si="12182"/>
        <v>0</v>
      </c>
      <c r="N21920" s="156"/>
    </row>
    <row r="21921" spans="2:15" ht="30.75" customHeight="1">
      <c r="B21921" s="50" t="e">
        <f>IF((#REF!+#REF!+H21921)&lt;&gt;0,"a","b")</f>
        <v>#REF!</v>
      </c>
      <c r="C21921" s="54">
        <v>5</v>
      </c>
      <c r="D21921" s="54"/>
      <c r="F21921" s="89"/>
      <c r="G21921" s="95" t="s">
        <v>347</v>
      </c>
      <c r="H21921" s="580">
        <f t="shared" ref="H21921:M21921" si="12183">H22151+H22381+H22611+H22841</f>
        <v>0</v>
      </c>
      <c r="I21921" s="608">
        <f t="shared" si="12183"/>
        <v>0</v>
      </c>
      <c r="J21921" s="608">
        <f t="shared" si="12183"/>
        <v>0</v>
      </c>
      <c r="K21921" s="608">
        <f t="shared" si="12183"/>
        <v>0</v>
      </c>
      <c r="L21921" s="608">
        <f t="shared" si="12183"/>
        <v>0</v>
      </c>
      <c r="M21921" s="608">
        <f t="shared" si="12183"/>
        <v>0</v>
      </c>
      <c r="N21921" s="156"/>
    </row>
    <row r="21922" spans="2:15" ht="20.25" customHeight="1">
      <c r="B21922" s="50" t="e">
        <f>IF((#REF!+#REF!+H21922)&lt;&gt;0,"a","b")</f>
        <v>#REF!</v>
      </c>
      <c r="C21922" s="54">
        <v>4</v>
      </c>
      <c r="D21922" s="54"/>
      <c r="F21922" s="89"/>
      <c r="G21922" s="93" t="s">
        <v>348</v>
      </c>
      <c r="H21922" s="580">
        <f t="shared" ref="H21922:M21922" si="12184">H22152+H22382+H22612+H22842</f>
        <v>0</v>
      </c>
      <c r="I21922" s="608">
        <f t="shared" si="12184"/>
        <v>0</v>
      </c>
      <c r="J21922" s="608">
        <f t="shared" si="12184"/>
        <v>0</v>
      </c>
      <c r="K21922" s="608">
        <f t="shared" si="12184"/>
        <v>0</v>
      </c>
      <c r="L21922" s="608">
        <f t="shared" si="12184"/>
        <v>0</v>
      </c>
      <c r="M21922" s="608">
        <f t="shared" si="12184"/>
        <v>0</v>
      </c>
      <c r="N21922" s="153"/>
    </row>
    <row r="21923" spans="2:15" ht="20.25" customHeight="1">
      <c r="B21923" s="50" t="e">
        <f>IF((#REF!+#REF!+H21923)&lt;&gt;0,"a","b")</f>
        <v>#REF!</v>
      </c>
      <c r="C21923" s="54">
        <v>4</v>
      </c>
      <c r="D21923" s="54"/>
      <c r="F21923" s="89"/>
      <c r="G21923" s="93" t="s">
        <v>349</v>
      </c>
      <c r="H21923" s="580">
        <f t="shared" ref="H21923:M21923" si="12185">H22153+H22383+H22613+H22843</f>
        <v>0</v>
      </c>
      <c r="I21923" s="608">
        <f t="shared" si="12185"/>
        <v>0</v>
      </c>
      <c r="J21923" s="608">
        <f t="shared" si="12185"/>
        <v>0</v>
      </c>
      <c r="K21923" s="608">
        <f t="shared" si="12185"/>
        <v>0</v>
      </c>
      <c r="L21923" s="608">
        <f t="shared" si="12185"/>
        <v>0</v>
      </c>
      <c r="M21923" s="608">
        <f t="shared" si="12185"/>
        <v>0</v>
      </c>
      <c r="N21923" s="151">
        <f t="shared" ref="N21923" si="12186">SUM(N21924:N21936)</f>
        <v>0</v>
      </c>
      <c r="O21923" s="60" t="s">
        <v>71</v>
      </c>
    </row>
    <row r="21924" spans="2:15" ht="20.25" customHeight="1">
      <c r="B21924" s="50" t="e">
        <f>IF((#REF!+#REF!+H21924)&lt;&gt;0,"a","b")</f>
        <v>#REF!</v>
      </c>
      <c r="C21924" s="54">
        <v>5</v>
      </c>
      <c r="D21924" s="54"/>
      <c r="F21924" s="89"/>
      <c r="G21924" s="95" t="s">
        <v>350</v>
      </c>
      <c r="H21924" s="580">
        <f t="shared" ref="H21924:M21924" si="12187">H22154+H22384+H22614+H22844</f>
        <v>0</v>
      </c>
      <c r="I21924" s="608">
        <f t="shared" si="12187"/>
        <v>0</v>
      </c>
      <c r="J21924" s="608">
        <f t="shared" si="12187"/>
        <v>0</v>
      </c>
      <c r="K21924" s="608">
        <f t="shared" si="12187"/>
        <v>0</v>
      </c>
      <c r="L21924" s="608">
        <f t="shared" si="12187"/>
        <v>0</v>
      </c>
      <c r="M21924" s="608">
        <f t="shared" si="12187"/>
        <v>0</v>
      </c>
      <c r="N21924" s="156"/>
    </row>
    <row r="21925" spans="2:15" ht="30" customHeight="1">
      <c r="B21925" s="50" t="e">
        <f>IF((#REF!+#REF!+H21925)&lt;&gt;0,"a","b")</f>
        <v>#REF!</v>
      </c>
      <c r="C21925" s="54">
        <v>5</v>
      </c>
      <c r="D21925" s="54"/>
      <c r="F21925" s="89"/>
      <c r="G21925" s="95" t="s">
        <v>351</v>
      </c>
      <c r="H21925" s="580">
        <f t="shared" ref="H21925:M21925" si="12188">H22155+H22385+H22615+H22845</f>
        <v>0</v>
      </c>
      <c r="I21925" s="608">
        <f t="shared" si="12188"/>
        <v>0</v>
      </c>
      <c r="J21925" s="608">
        <f t="shared" si="12188"/>
        <v>0</v>
      </c>
      <c r="K21925" s="608">
        <f t="shared" si="12188"/>
        <v>0</v>
      </c>
      <c r="L21925" s="608">
        <f t="shared" si="12188"/>
        <v>0</v>
      </c>
      <c r="M21925" s="608">
        <f t="shared" si="12188"/>
        <v>0</v>
      </c>
      <c r="N21925" s="156"/>
    </row>
    <row r="21926" spans="2:15" ht="22.5" customHeight="1">
      <c r="B21926" s="50" t="e">
        <f>IF((#REF!+#REF!+H21926)&lt;&gt;0,"a","b")</f>
        <v>#REF!</v>
      </c>
      <c r="C21926" s="54">
        <v>5</v>
      </c>
      <c r="D21926" s="54"/>
      <c r="F21926" s="89"/>
      <c r="G21926" s="95" t="s">
        <v>352</v>
      </c>
      <c r="H21926" s="580">
        <f t="shared" ref="H21926:M21926" si="12189">H22156+H22386+H22616+H22846</f>
        <v>0</v>
      </c>
      <c r="I21926" s="608">
        <f t="shared" si="12189"/>
        <v>0</v>
      </c>
      <c r="J21926" s="608">
        <f t="shared" si="12189"/>
        <v>0</v>
      </c>
      <c r="K21926" s="608">
        <f t="shared" si="12189"/>
        <v>0</v>
      </c>
      <c r="L21926" s="608">
        <f t="shared" si="12189"/>
        <v>0</v>
      </c>
      <c r="M21926" s="608">
        <f t="shared" si="12189"/>
        <v>0</v>
      </c>
      <c r="N21926" s="156"/>
    </row>
    <row r="21927" spans="2:15" ht="33.75" customHeight="1">
      <c r="B21927" s="50" t="e">
        <f>IF((#REF!+#REF!+H21927)&lt;&gt;0,"a","b")</f>
        <v>#REF!</v>
      </c>
      <c r="C21927" s="54">
        <v>5</v>
      </c>
      <c r="D21927" s="54"/>
      <c r="F21927" s="89"/>
      <c r="G21927" s="95" t="s">
        <v>353</v>
      </c>
      <c r="H21927" s="580">
        <f t="shared" ref="H21927:M21927" si="12190">H22157+H22387+H22617+H22847</f>
        <v>0</v>
      </c>
      <c r="I21927" s="608">
        <f t="shared" si="12190"/>
        <v>0</v>
      </c>
      <c r="J21927" s="608">
        <f t="shared" si="12190"/>
        <v>0</v>
      </c>
      <c r="K21927" s="608">
        <f t="shared" si="12190"/>
        <v>0</v>
      </c>
      <c r="L21927" s="608">
        <f t="shared" si="12190"/>
        <v>0</v>
      </c>
      <c r="M21927" s="608">
        <f t="shared" si="12190"/>
        <v>0</v>
      </c>
      <c r="N21927" s="156"/>
    </row>
    <row r="21928" spans="2:15" ht="24.75" customHeight="1">
      <c r="B21928" s="50" t="e">
        <f>IF((#REF!+#REF!+H21928)&lt;&gt;0,"a","b")</f>
        <v>#REF!</v>
      </c>
      <c r="C21928" s="54">
        <v>5</v>
      </c>
      <c r="D21928" s="54"/>
      <c r="F21928" s="89"/>
      <c r="G21928" s="95" t="s">
        <v>354</v>
      </c>
      <c r="H21928" s="580">
        <f t="shared" ref="H21928:M21928" si="12191">H22158+H22388+H22618+H22848</f>
        <v>0</v>
      </c>
      <c r="I21928" s="608">
        <f t="shared" si="12191"/>
        <v>0</v>
      </c>
      <c r="J21928" s="608">
        <f t="shared" si="12191"/>
        <v>0</v>
      </c>
      <c r="K21928" s="608">
        <f t="shared" si="12191"/>
        <v>0</v>
      </c>
      <c r="L21928" s="608">
        <f t="shared" si="12191"/>
        <v>0</v>
      </c>
      <c r="M21928" s="608">
        <f t="shared" si="12191"/>
        <v>0</v>
      </c>
      <c r="N21928" s="156"/>
    </row>
    <row r="21929" spans="2:15" ht="35.25" customHeight="1">
      <c r="B21929" s="50" t="e">
        <f>IF((#REF!+#REF!+H21929)&lt;&gt;0,"a","b")</f>
        <v>#REF!</v>
      </c>
      <c r="C21929" s="54">
        <v>5</v>
      </c>
      <c r="D21929" s="54"/>
      <c r="F21929" s="89"/>
      <c r="G21929" s="95" t="s">
        <v>355</v>
      </c>
      <c r="H21929" s="580">
        <f t="shared" ref="H21929:M21929" si="12192">H22159+H22389+H22619+H22849</f>
        <v>0</v>
      </c>
      <c r="I21929" s="608">
        <f t="shared" si="12192"/>
        <v>0</v>
      </c>
      <c r="J21929" s="608">
        <f t="shared" si="12192"/>
        <v>0</v>
      </c>
      <c r="K21929" s="608">
        <f t="shared" si="12192"/>
        <v>0</v>
      </c>
      <c r="L21929" s="608">
        <f t="shared" si="12192"/>
        <v>0</v>
      </c>
      <c r="M21929" s="608">
        <f t="shared" si="12192"/>
        <v>0</v>
      </c>
      <c r="N21929" s="156"/>
    </row>
    <row r="21930" spans="2:15" ht="33.75" customHeight="1">
      <c r="B21930" s="50" t="e">
        <f>IF((#REF!+#REF!+H21930)&lt;&gt;0,"a","b")</f>
        <v>#REF!</v>
      </c>
      <c r="C21930" s="54">
        <v>5</v>
      </c>
      <c r="D21930" s="54"/>
      <c r="F21930" s="89"/>
      <c r="G21930" s="95" t="s">
        <v>356</v>
      </c>
      <c r="H21930" s="580">
        <f t="shared" ref="H21930:M21930" si="12193">H22160+H22390+H22620+H22850</f>
        <v>0</v>
      </c>
      <c r="I21930" s="608">
        <f t="shared" si="12193"/>
        <v>0</v>
      </c>
      <c r="J21930" s="608">
        <f t="shared" si="12193"/>
        <v>0</v>
      </c>
      <c r="K21930" s="608">
        <f t="shared" si="12193"/>
        <v>0</v>
      </c>
      <c r="L21930" s="608">
        <f t="shared" si="12193"/>
        <v>0</v>
      </c>
      <c r="M21930" s="608">
        <f t="shared" si="12193"/>
        <v>0</v>
      </c>
      <c r="N21930" s="156"/>
    </row>
    <row r="21931" spans="2:15" ht="20.25" customHeight="1">
      <c r="B21931" s="50" t="e">
        <f>IF((#REF!+#REF!+H21931)&lt;&gt;0,"a","b")</f>
        <v>#REF!</v>
      </c>
      <c r="C21931" s="54">
        <v>5</v>
      </c>
      <c r="D21931" s="54"/>
      <c r="F21931" s="89"/>
      <c r="G21931" s="95" t="s">
        <v>357</v>
      </c>
      <c r="H21931" s="580">
        <f t="shared" ref="H21931:M21931" si="12194">H22161+H22391+H22621+H22851</f>
        <v>0</v>
      </c>
      <c r="I21931" s="608">
        <f t="shared" si="12194"/>
        <v>0</v>
      </c>
      <c r="J21931" s="608">
        <f t="shared" si="12194"/>
        <v>0</v>
      </c>
      <c r="K21931" s="608">
        <f t="shared" si="12194"/>
        <v>0</v>
      </c>
      <c r="L21931" s="608">
        <f t="shared" si="12194"/>
        <v>0</v>
      </c>
      <c r="M21931" s="608">
        <f t="shared" si="12194"/>
        <v>0</v>
      </c>
      <c r="N21931" s="156"/>
    </row>
    <row r="21932" spans="2:15" ht="20.25" customHeight="1">
      <c r="B21932" s="50" t="e">
        <f>IF((#REF!+#REF!+H21932)&lt;&gt;0,"a","b")</f>
        <v>#REF!</v>
      </c>
      <c r="C21932" s="54">
        <v>5</v>
      </c>
      <c r="D21932" s="54"/>
      <c r="F21932" s="89"/>
      <c r="G21932" s="95" t="s">
        <v>358</v>
      </c>
      <c r="H21932" s="580">
        <f t="shared" ref="H21932:M21932" si="12195">H22162+H22392+H22622+H22852</f>
        <v>0</v>
      </c>
      <c r="I21932" s="608">
        <f t="shared" si="12195"/>
        <v>0</v>
      </c>
      <c r="J21932" s="608">
        <f t="shared" si="12195"/>
        <v>0</v>
      </c>
      <c r="K21932" s="608">
        <f t="shared" si="12195"/>
        <v>0</v>
      </c>
      <c r="L21932" s="608">
        <f t="shared" si="12195"/>
        <v>0</v>
      </c>
      <c r="M21932" s="608">
        <f t="shared" si="12195"/>
        <v>0</v>
      </c>
      <c r="N21932" s="156"/>
    </row>
    <row r="21933" spans="2:15" ht="20.25" customHeight="1">
      <c r="B21933" s="50" t="e">
        <f>IF((#REF!+#REF!+H21933)&lt;&gt;0,"a","b")</f>
        <v>#REF!</v>
      </c>
      <c r="C21933" s="54">
        <v>5</v>
      </c>
      <c r="D21933" s="54"/>
      <c r="F21933" s="89"/>
      <c r="G21933" s="95" t="s">
        <v>359</v>
      </c>
      <c r="H21933" s="580">
        <f t="shared" ref="H21933:M21933" si="12196">H22163+H22393+H22623+H22853</f>
        <v>0</v>
      </c>
      <c r="I21933" s="608">
        <f t="shared" si="12196"/>
        <v>0</v>
      </c>
      <c r="J21933" s="608">
        <f t="shared" si="12196"/>
        <v>0</v>
      </c>
      <c r="K21933" s="608">
        <f t="shared" si="12196"/>
        <v>0</v>
      </c>
      <c r="L21933" s="608">
        <f t="shared" si="12196"/>
        <v>0</v>
      </c>
      <c r="M21933" s="608">
        <f t="shared" si="12196"/>
        <v>0</v>
      </c>
      <c r="N21933" s="156"/>
    </row>
    <row r="21934" spans="2:15" ht="20.25" customHeight="1">
      <c r="B21934" s="50" t="e">
        <f>IF((#REF!+#REF!+H21934)&lt;&gt;0,"a","b")</f>
        <v>#REF!</v>
      </c>
      <c r="C21934" s="54">
        <v>5</v>
      </c>
      <c r="D21934" s="54"/>
      <c r="F21934" s="89"/>
      <c r="G21934" s="95" t="s">
        <v>360</v>
      </c>
      <c r="H21934" s="580">
        <f t="shared" ref="H21934:M21934" si="12197">H22164+H22394+H22624+H22854</f>
        <v>0</v>
      </c>
      <c r="I21934" s="608">
        <f t="shared" si="12197"/>
        <v>0</v>
      </c>
      <c r="J21934" s="608">
        <f t="shared" si="12197"/>
        <v>0</v>
      </c>
      <c r="K21934" s="608">
        <f t="shared" si="12197"/>
        <v>0</v>
      </c>
      <c r="L21934" s="608">
        <f t="shared" si="12197"/>
        <v>0</v>
      </c>
      <c r="M21934" s="608">
        <f t="shared" si="12197"/>
        <v>0</v>
      </c>
      <c r="N21934" s="156"/>
    </row>
    <row r="21935" spans="2:15" ht="34.5" customHeight="1">
      <c r="B21935" s="50" t="e">
        <f>IF((#REF!+#REF!+H21935)&lt;&gt;0,"a","b")</f>
        <v>#REF!</v>
      </c>
      <c r="C21935" s="54">
        <v>5</v>
      </c>
      <c r="D21935" s="54"/>
      <c r="F21935" s="89"/>
      <c r="G21935" s="95" t="s">
        <v>361</v>
      </c>
      <c r="H21935" s="580">
        <f t="shared" ref="H21935:M21935" si="12198">H22165+H22395+H22625+H22855</f>
        <v>0</v>
      </c>
      <c r="I21935" s="608">
        <f t="shared" si="12198"/>
        <v>0</v>
      </c>
      <c r="J21935" s="608">
        <f t="shared" si="12198"/>
        <v>0</v>
      </c>
      <c r="K21935" s="608">
        <f t="shared" si="12198"/>
        <v>0</v>
      </c>
      <c r="L21935" s="608">
        <f t="shared" si="12198"/>
        <v>0</v>
      </c>
      <c r="M21935" s="608">
        <f t="shared" si="12198"/>
        <v>0</v>
      </c>
      <c r="N21935" s="156"/>
    </row>
    <row r="21936" spans="2:15" ht="30.75" customHeight="1">
      <c r="B21936" s="50" t="e">
        <f>IF((#REF!+#REF!+H21936)&lt;&gt;0,"a","b")</f>
        <v>#REF!</v>
      </c>
      <c r="C21936" s="54">
        <v>5</v>
      </c>
      <c r="D21936" s="54"/>
      <c r="F21936" s="89"/>
      <c r="G21936" s="95" t="s">
        <v>362</v>
      </c>
      <c r="H21936" s="580">
        <f t="shared" ref="H21936:M21936" si="12199">H22166+H22396+H22626+H22856</f>
        <v>0</v>
      </c>
      <c r="I21936" s="608">
        <f t="shared" si="12199"/>
        <v>0</v>
      </c>
      <c r="J21936" s="608">
        <f t="shared" si="12199"/>
        <v>0</v>
      </c>
      <c r="K21936" s="608">
        <f t="shared" si="12199"/>
        <v>0</v>
      </c>
      <c r="L21936" s="608">
        <f t="shared" si="12199"/>
        <v>0</v>
      </c>
      <c r="M21936" s="608">
        <f t="shared" si="12199"/>
        <v>0</v>
      </c>
      <c r="N21936" s="156"/>
    </row>
    <row r="21937" spans="2:15" ht="20.25" customHeight="1">
      <c r="B21937" s="50" t="e">
        <f>IF((#REF!+#REF!+H21937)&lt;&gt;0,"a","b")</f>
        <v>#REF!</v>
      </c>
      <c r="C21937" s="54">
        <v>3</v>
      </c>
      <c r="D21937" s="54"/>
      <c r="F21937" s="89"/>
      <c r="G21937" s="90" t="s">
        <v>302</v>
      </c>
      <c r="H21937" s="580">
        <f t="shared" ref="H21937:M21937" si="12200">H22167+H22397+H22627+H22857</f>
        <v>0</v>
      </c>
      <c r="I21937" s="608">
        <f t="shared" si="12200"/>
        <v>0</v>
      </c>
      <c r="J21937" s="608">
        <f t="shared" si="12200"/>
        <v>0</v>
      </c>
      <c r="K21937" s="608">
        <f t="shared" si="12200"/>
        <v>0</v>
      </c>
      <c r="L21937" s="608">
        <f t="shared" si="12200"/>
        <v>0</v>
      </c>
      <c r="M21937" s="608">
        <f t="shared" si="12200"/>
        <v>0</v>
      </c>
      <c r="N21937" s="161"/>
    </row>
    <row r="21938" spans="2:15" ht="20.25" customHeight="1">
      <c r="B21938" s="50" t="e">
        <f>IF((#REF!+#REF!+H21938)&lt;&gt;0,"a","b")</f>
        <v>#REF!</v>
      </c>
      <c r="C21938" s="54">
        <v>3</v>
      </c>
      <c r="D21938" s="54"/>
      <c r="F21938" s="89"/>
      <c r="G21938" s="90" t="s">
        <v>301</v>
      </c>
      <c r="H21938" s="580">
        <f t="shared" ref="H21938:M21938" si="12201">H22168+H22398+H22628+H22858</f>
        <v>0</v>
      </c>
      <c r="I21938" s="608">
        <f t="shared" si="12201"/>
        <v>0</v>
      </c>
      <c r="J21938" s="608">
        <f t="shared" si="12201"/>
        <v>0</v>
      </c>
      <c r="K21938" s="608">
        <f t="shared" si="12201"/>
        <v>0</v>
      </c>
      <c r="L21938" s="608">
        <f t="shared" si="12201"/>
        <v>0</v>
      </c>
      <c r="M21938" s="608">
        <f t="shared" si="12201"/>
        <v>0</v>
      </c>
      <c r="N21938" s="150">
        <f t="shared" ref="N21938" si="12202">N21939+N21944+N21945</f>
        <v>0</v>
      </c>
      <c r="O21938" s="60" t="s">
        <v>71</v>
      </c>
    </row>
    <row r="21939" spans="2:15" ht="20.25" customHeight="1">
      <c r="B21939" s="50" t="e">
        <f>IF((#REF!+#REF!+H21939)&lt;&gt;0,"a","b")</f>
        <v>#REF!</v>
      </c>
      <c r="C21939" s="54">
        <v>4</v>
      </c>
      <c r="D21939" s="54"/>
      <c r="F21939" s="89"/>
      <c r="G21939" s="93" t="s">
        <v>363</v>
      </c>
      <c r="H21939" s="580">
        <f t="shared" ref="H21939:M21939" si="12203">H22169+H22399+H22629+H22859</f>
        <v>0</v>
      </c>
      <c r="I21939" s="608">
        <f t="shared" si="12203"/>
        <v>0</v>
      </c>
      <c r="J21939" s="608">
        <f t="shared" si="12203"/>
        <v>0</v>
      </c>
      <c r="K21939" s="608">
        <f t="shared" si="12203"/>
        <v>0</v>
      </c>
      <c r="L21939" s="608">
        <f t="shared" si="12203"/>
        <v>0</v>
      </c>
      <c r="M21939" s="608">
        <f t="shared" si="12203"/>
        <v>0</v>
      </c>
      <c r="N21939" s="151">
        <f t="shared" ref="N21939" si="12204">SUM(N21940:N21943)</f>
        <v>0</v>
      </c>
      <c r="O21939" s="60" t="s">
        <v>71</v>
      </c>
    </row>
    <row r="21940" spans="2:15" ht="20.25" customHeight="1">
      <c r="B21940" s="50" t="e">
        <f>IF((#REF!+#REF!+H21940)&lt;&gt;0,"a","b")</f>
        <v>#REF!</v>
      </c>
      <c r="C21940" s="54">
        <v>5</v>
      </c>
      <c r="D21940" s="54"/>
      <c r="F21940" s="89"/>
      <c r="G21940" s="95" t="s">
        <v>364</v>
      </c>
      <c r="H21940" s="580">
        <f t="shared" ref="H21940:M21940" si="12205">H22170+H22400+H22630+H22860</f>
        <v>0</v>
      </c>
      <c r="I21940" s="608">
        <f t="shared" si="12205"/>
        <v>0</v>
      </c>
      <c r="J21940" s="608">
        <f t="shared" si="12205"/>
        <v>0</v>
      </c>
      <c r="K21940" s="608">
        <f t="shared" si="12205"/>
        <v>0</v>
      </c>
      <c r="L21940" s="608">
        <f t="shared" si="12205"/>
        <v>0</v>
      </c>
      <c r="M21940" s="608">
        <f t="shared" si="12205"/>
        <v>0</v>
      </c>
      <c r="N21940" s="154"/>
    </row>
    <row r="21941" spans="2:15" ht="20.25" customHeight="1">
      <c r="B21941" s="50" t="e">
        <f>IF((#REF!+#REF!+H21941)&lt;&gt;0,"a","b")</f>
        <v>#REF!</v>
      </c>
      <c r="C21941" s="54">
        <v>5</v>
      </c>
      <c r="D21941" s="54"/>
      <c r="F21941" s="89"/>
      <c r="G21941" s="95" t="s">
        <v>365</v>
      </c>
      <c r="H21941" s="580">
        <f t="shared" ref="H21941:M21941" si="12206">H22171+H22401+H22631+H22861</f>
        <v>0</v>
      </c>
      <c r="I21941" s="608">
        <f t="shared" si="12206"/>
        <v>0</v>
      </c>
      <c r="J21941" s="608">
        <f t="shared" si="12206"/>
        <v>0</v>
      </c>
      <c r="K21941" s="608">
        <f t="shared" si="12206"/>
        <v>0</v>
      </c>
      <c r="L21941" s="608">
        <f t="shared" si="12206"/>
        <v>0</v>
      </c>
      <c r="M21941" s="608">
        <f t="shared" si="12206"/>
        <v>0</v>
      </c>
      <c r="N21941" s="154"/>
    </row>
    <row r="21942" spans="2:15" ht="20.25" customHeight="1">
      <c r="B21942" s="50" t="e">
        <f>IF((#REF!+#REF!+H21942)&lt;&gt;0,"a","b")</f>
        <v>#REF!</v>
      </c>
      <c r="C21942" s="54">
        <v>5</v>
      </c>
      <c r="D21942" s="54"/>
      <c r="F21942" s="89"/>
      <c r="G21942" s="95" t="s">
        <v>366</v>
      </c>
      <c r="H21942" s="580">
        <f t="shared" ref="H21942:M21942" si="12207">H22172+H22402+H22632+H22862</f>
        <v>0</v>
      </c>
      <c r="I21942" s="608">
        <f t="shared" si="12207"/>
        <v>0</v>
      </c>
      <c r="J21942" s="608">
        <f t="shared" si="12207"/>
        <v>0</v>
      </c>
      <c r="K21942" s="608">
        <f t="shared" si="12207"/>
        <v>0</v>
      </c>
      <c r="L21942" s="608">
        <f t="shared" si="12207"/>
        <v>0</v>
      </c>
      <c r="M21942" s="608">
        <f t="shared" si="12207"/>
        <v>0</v>
      </c>
      <c r="N21942" s="154"/>
    </row>
    <row r="21943" spans="2:15" ht="20.25" customHeight="1">
      <c r="B21943" s="50" t="e">
        <f>IF((#REF!+#REF!+H21943)&lt;&gt;0,"a","b")</f>
        <v>#REF!</v>
      </c>
      <c r="C21943" s="54">
        <v>5</v>
      </c>
      <c r="D21943" s="54"/>
      <c r="F21943" s="89"/>
      <c r="G21943" s="95" t="s">
        <v>367</v>
      </c>
      <c r="H21943" s="580">
        <f t="shared" ref="H21943:M21943" si="12208">H22173+H22403+H22633+H22863</f>
        <v>0</v>
      </c>
      <c r="I21943" s="608">
        <f t="shared" si="12208"/>
        <v>0</v>
      </c>
      <c r="J21943" s="608">
        <f t="shared" si="12208"/>
        <v>0</v>
      </c>
      <c r="K21943" s="608">
        <f t="shared" si="12208"/>
        <v>0</v>
      </c>
      <c r="L21943" s="608">
        <f t="shared" si="12208"/>
        <v>0</v>
      </c>
      <c r="M21943" s="608">
        <f t="shared" si="12208"/>
        <v>0</v>
      </c>
      <c r="N21943" s="154"/>
    </row>
    <row r="21944" spans="2:15" ht="20.25" customHeight="1">
      <c r="B21944" s="50" t="e">
        <f>IF((#REF!+#REF!+H21944)&lt;&gt;0,"a","b")</f>
        <v>#REF!</v>
      </c>
      <c r="C21944" s="54">
        <v>4</v>
      </c>
      <c r="D21944" s="54"/>
      <c r="F21944" s="89"/>
      <c r="G21944" s="93" t="s">
        <v>368</v>
      </c>
      <c r="H21944" s="580">
        <f t="shared" ref="H21944:M21944" si="12209">H22174+H22404+H22634+H22864</f>
        <v>0</v>
      </c>
      <c r="I21944" s="608">
        <f t="shared" si="12209"/>
        <v>0</v>
      </c>
      <c r="J21944" s="608">
        <f t="shared" si="12209"/>
        <v>0</v>
      </c>
      <c r="K21944" s="608">
        <f t="shared" si="12209"/>
        <v>0</v>
      </c>
      <c r="L21944" s="608">
        <f t="shared" si="12209"/>
        <v>0</v>
      </c>
      <c r="M21944" s="608">
        <f t="shared" si="12209"/>
        <v>0</v>
      </c>
      <c r="N21944" s="153"/>
    </row>
    <row r="21945" spans="2:15" ht="36" customHeight="1">
      <c r="B21945" s="50" t="e">
        <f>IF((#REF!+#REF!+H21945)&lt;&gt;0,"a","b")</f>
        <v>#REF!</v>
      </c>
      <c r="C21945" s="54">
        <v>4</v>
      </c>
      <c r="D21945" s="54"/>
      <c r="F21945" s="89"/>
      <c r="G21945" s="93" t="s">
        <v>369</v>
      </c>
      <c r="H21945" s="580">
        <f t="shared" ref="H21945:M21945" si="12210">H22175+H22405+H22635+H22865</f>
        <v>0</v>
      </c>
      <c r="I21945" s="608">
        <f t="shared" si="12210"/>
        <v>0</v>
      </c>
      <c r="J21945" s="608">
        <f t="shared" si="12210"/>
        <v>0</v>
      </c>
      <c r="K21945" s="608">
        <f t="shared" si="12210"/>
        <v>0</v>
      </c>
      <c r="L21945" s="608">
        <f t="shared" si="12210"/>
        <v>0</v>
      </c>
      <c r="M21945" s="608">
        <f t="shared" si="12210"/>
        <v>0</v>
      </c>
      <c r="N21945" s="153"/>
    </row>
    <row r="21946" spans="2:15" ht="20.25" customHeight="1">
      <c r="B21946" s="50" t="e">
        <f>IF((#REF!+#REF!+H21946)&lt;&gt;0,"a","b")</f>
        <v>#REF!</v>
      </c>
      <c r="C21946" s="54">
        <v>3</v>
      </c>
      <c r="D21946" s="54"/>
      <c r="F21946" s="89"/>
      <c r="G21946" s="90" t="s">
        <v>295</v>
      </c>
      <c r="H21946" s="580">
        <f t="shared" ref="H21946:M21946" si="12211">H22176+H22406+H22636+H22866</f>
        <v>0</v>
      </c>
      <c r="I21946" s="608">
        <f t="shared" si="12211"/>
        <v>0</v>
      </c>
      <c r="J21946" s="608">
        <f t="shared" si="12211"/>
        <v>0</v>
      </c>
      <c r="K21946" s="608">
        <f t="shared" si="12211"/>
        <v>0</v>
      </c>
      <c r="L21946" s="608">
        <f t="shared" si="12211"/>
        <v>0</v>
      </c>
      <c r="M21946" s="608">
        <f t="shared" si="12211"/>
        <v>0</v>
      </c>
      <c r="N21946" s="161"/>
    </row>
    <row r="21947" spans="2:15" ht="20.25" customHeight="1">
      <c r="B21947" s="50" t="e">
        <f>IF((#REF!+#REF!+H21947)&lt;&gt;0,"a","b")</f>
        <v>#REF!</v>
      </c>
      <c r="C21947" s="54">
        <v>3</v>
      </c>
      <c r="D21947" s="54"/>
      <c r="F21947" s="89"/>
      <c r="G21947" s="90" t="s">
        <v>296</v>
      </c>
      <c r="H21947" s="580">
        <f t="shared" ref="H21947:M21947" si="12212">H22177+H22407+H22637+H22867</f>
        <v>0</v>
      </c>
      <c r="I21947" s="608">
        <f t="shared" si="12212"/>
        <v>0</v>
      </c>
      <c r="J21947" s="608">
        <f t="shared" si="12212"/>
        <v>0</v>
      </c>
      <c r="K21947" s="608">
        <f t="shared" si="12212"/>
        <v>0</v>
      </c>
      <c r="L21947" s="608">
        <f t="shared" si="12212"/>
        <v>0</v>
      </c>
      <c r="M21947" s="608">
        <f t="shared" si="12212"/>
        <v>0</v>
      </c>
      <c r="N21947" s="150">
        <f t="shared" ref="N21947" si="12213">N21948+N21951+N21954</f>
        <v>0</v>
      </c>
      <c r="O21947" s="60" t="s">
        <v>71</v>
      </c>
    </row>
    <row r="21948" spans="2:15" ht="20.25" customHeight="1">
      <c r="B21948" s="50" t="e">
        <f>IF((#REF!+#REF!+H21948)&lt;&gt;0,"a","b")</f>
        <v>#REF!</v>
      </c>
      <c r="C21948" s="54">
        <v>4</v>
      </c>
      <c r="D21948" s="54"/>
      <c r="F21948" s="89"/>
      <c r="G21948" s="93" t="s">
        <v>370</v>
      </c>
      <c r="H21948" s="580">
        <f t="shared" ref="H21948:M21948" si="12214">H22178+H22408+H22638+H22868</f>
        <v>0</v>
      </c>
      <c r="I21948" s="608">
        <f t="shared" si="12214"/>
        <v>0</v>
      </c>
      <c r="J21948" s="608">
        <f t="shared" si="12214"/>
        <v>0</v>
      </c>
      <c r="K21948" s="608">
        <f t="shared" si="12214"/>
        <v>0</v>
      </c>
      <c r="L21948" s="608">
        <f t="shared" si="12214"/>
        <v>0</v>
      </c>
      <c r="M21948" s="608">
        <f t="shared" si="12214"/>
        <v>0</v>
      </c>
      <c r="N21948" s="151">
        <f t="shared" ref="N21948" si="12215">SUM(N21949:N21950)</f>
        <v>0</v>
      </c>
      <c r="O21948" s="60" t="s">
        <v>71</v>
      </c>
    </row>
    <row r="21949" spans="2:15" ht="20.25" customHeight="1">
      <c r="B21949" s="50" t="e">
        <f>IF((#REF!+#REF!+H21949)&lt;&gt;0,"a","b")</f>
        <v>#REF!</v>
      </c>
      <c r="C21949" s="54">
        <v>5</v>
      </c>
      <c r="D21949" s="54"/>
      <c r="F21949" s="89"/>
      <c r="G21949" s="95" t="s">
        <v>371</v>
      </c>
      <c r="H21949" s="580">
        <f t="shared" ref="H21949:M21949" si="12216">H22179+H22409+H22639+H22869</f>
        <v>0</v>
      </c>
      <c r="I21949" s="608">
        <f t="shared" si="12216"/>
        <v>0</v>
      </c>
      <c r="J21949" s="608">
        <f t="shared" si="12216"/>
        <v>0</v>
      </c>
      <c r="K21949" s="608">
        <f t="shared" si="12216"/>
        <v>0</v>
      </c>
      <c r="L21949" s="608">
        <f t="shared" si="12216"/>
        <v>0</v>
      </c>
      <c r="M21949" s="608">
        <f t="shared" si="12216"/>
        <v>0</v>
      </c>
      <c r="N21949" s="154"/>
    </row>
    <row r="21950" spans="2:15" ht="20.25" customHeight="1">
      <c r="B21950" s="50" t="e">
        <f>IF((#REF!+#REF!+H21950)&lt;&gt;0,"a","b")</f>
        <v>#REF!</v>
      </c>
      <c r="C21950" s="54">
        <v>5</v>
      </c>
      <c r="D21950" s="54"/>
      <c r="F21950" s="89"/>
      <c r="G21950" s="95" t="s">
        <v>297</v>
      </c>
      <c r="H21950" s="580">
        <f t="shared" ref="H21950:M21950" si="12217">H22180+H22410+H22640+H22870</f>
        <v>0</v>
      </c>
      <c r="I21950" s="608">
        <f t="shared" si="12217"/>
        <v>0</v>
      </c>
      <c r="J21950" s="608">
        <f t="shared" si="12217"/>
        <v>0</v>
      </c>
      <c r="K21950" s="608">
        <f t="shared" si="12217"/>
        <v>0</v>
      </c>
      <c r="L21950" s="608">
        <f t="shared" si="12217"/>
        <v>0</v>
      </c>
      <c r="M21950" s="608">
        <f t="shared" si="12217"/>
        <v>0</v>
      </c>
      <c r="N21950" s="154"/>
    </row>
    <row r="21951" spans="2:15" ht="20.25" customHeight="1">
      <c r="B21951" s="50" t="e">
        <f>IF((#REF!+#REF!+H21951)&lt;&gt;0,"a","b")</f>
        <v>#REF!</v>
      </c>
      <c r="C21951" s="54">
        <v>4</v>
      </c>
      <c r="D21951" s="54"/>
      <c r="F21951" s="89"/>
      <c r="G21951" s="93" t="s">
        <v>372</v>
      </c>
      <c r="H21951" s="580">
        <f t="shared" ref="H21951:M21951" si="12218">H22181+H22411+H22641+H22871</f>
        <v>0</v>
      </c>
      <c r="I21951" s="608">
        <f t="shared" si="12218"/>
        <v>0</v>
      </c>
      <c r="J21951" s="608">
        <f t="shared" si="12218"/>
        <v>0</v>
      </c>
      <c r="K21951" s="608">
        <f t="shared" si="12218"/>
        <v>0</v>
      </c>
      <c r="L21951" s="608">
        <f t="shared" si="12218"/>
        <v>0</v>
      </c>
      <c r="M21951" s="608">
        <f t="shared" si="12218"/>
        <v>0</v>
      </c>
      <c r="N21951" s="151">
        <f t="shared" ref="N21951" si="12219">SUM(N21952:N21953)</f>
        <v>0</v>
      </c>
      <c r="O21951" s="60" t="s">
        <v>71</v>
      </c>
    </row>
    <row r="21952" spans="2:15" ht="20.25" customHeight="1">
      <c r="B21952" s="50" t="e">
        <f>IF((#REF!+#REF!+H21952)&lt;&gt;0,"a","b")</f>
        <v>#REF!</v>
      </c>
      <c r="C21952" s="54">
        <v>5</v>
      </c>
      <c r="D21952" s="54"/>
      <c r="F21952" s="89"/>
      <c r="G21952" s="95" t="s">
        <v>371</v>
      </c>
      <c r="H21952" s="580">
        <f t="shared" ref="H21952:M21952" si="12220">H22182+H22412+H22642+H22872</f>
        <v>0</v>
      </c>
      <c r="I21952" s="608">
        <f t="shared" si="12220"/>
        <v>0</v>
      </c>
      <c r="J21952" s="608">
        <f t="shared" si="12220"/>
        <v>0</v>
      </c>
      <c r="K21952" s="608">
        <f t="shared" si="12220"/>
        <v>0</v>
      </c>
      <c r="L21952" s="608">
        <f t="shared" si="12220"/>
        <v>0</v>
      </c>
      <c r="M21952" s="608">
        <f t="shared" si="12220"/>
        <v>0</v>
      </c>
      <c r="N21952" s="154"/>
    </row>
    <row r="21953" spans="2:15" ht="20.25" customHeight="1">
      <c r="B21953" s="50" t="e">
        <f>IF((#REF!+#REF!+H21953)&lt;&gt;0,"a","b")</f>
        <v>#REF!</v>
      </c>
      <c r="C21953" s="54">
        <v>5</v>
      </c>
      <c r="D21953" s="54"/>
      <c r="F21953" s="89"/>
      <c r="G21953" s="95" t="s">
        <v>297</v>
      </c>
      <c r="H21953" s="580">
        <f t="shared" ref="H21953:M21953" si="12221">H22183+H22413+H22643+H22873</f>
        <v>0</v>
      </c>
      <c r="I21953" s="608">
        <f t="shared" si="12221"/>
        <v>0</v>
      </c>
      <c r="J21953" s="608">
        <f t="shared" si="12221"/>
        <v>0</v>
      </c>
      <c r="K21953" s="608">
        <f t="shared" si="12221"/>
        <v>0</v>
      </c>
      <c r="L21953" s="608">
        <f t="shared" si="12221"/>
        <v>0</v>
      </c>
      <c r="M21953" s="608">
        <f t="shared" si="12221"/>
        <v>0</v>
      </c>
      <c r="N21953" s="154"/>
    </row>
    <row r="21954" spans="2:15" ht="20.25" customHeight="1">
      <c r="B21954" s="50" t="e">
        <f>IF((#REF!+#REF!+H21954)&lt;&gt;0,"a","b")</f>
        <v>#REF!</v>
      </c>
      <c r="C21954" s="54">
        <v>4</v>
      </c>
      <c r="D21954" s="54"/>
      <c r="F21954" s="89"/>
      <c r="G21954" s="93" t="s">
        <v>373</v>
      </c>
      <c r="H21954" s="580">
        <f t="shared" ref="H21954:M21954" si="12222">H22184+H22414+H22644+H22874</f>
        <v>0</v>
      </c>
      <c r="I21954" s="608">
        <f t="shared" si="12222"/>
        <v>0</v>
      </c>
      <c r="J21954" s="608">
        <f t="shared" si="12222"/>
        <v>0</v>
      </c>
      <c r="K21954" s="608">
        <f t="shared" si="12222"/>
        <v>0</v>
      </c>
      <c r="L21954" s="608">
        <f t="shared" si="12222"/>
        <v>0</v>
      </c>
      <c r="M21954" s="608">
        <f t="shared" si="12222"/>
        <v>0</v>
      </c>
      <c r="N21954" s="151">
        <f t="shared" ref="N21954" si="12223">SUM(N21955:N21956)</f>
        <v>0</v>
      </c>
      <c r="O21954" s="60" t="s">
        <v>71</v>
      </c>
    </row>
    <row r="21955" spans="2:15" ht="20.25" customHeight="1">
      <c r="B21955" s="50" t="e">
        <f>IF((#REF!+#REF!+H21955)&lt;&gt;0,"a","b")</f>
        <v>#REF!</v>
      </c>
      <c r="C21955" s="54">
        <v>5</v>
      </c>
      <c r="D21955" s="54"/>
      <c r="F21955" s="89"/>
      <c r="G21955" s="95" t="s">
        <v>371</v>
      </c>
      <c r="H21955" s="580">
        <f t="shared" ref="H21955:M21955" si="12224">H22185+H22415+H22645+H22875</f>
        <v>0</v>
      </c>
      <c r="I21955" s="608">
        <f t="shared" si="12224"/>
        <v>0</v>
      </c>
      <c r="J21955" s="608">
        <f t="shared" si="12224"/>
        <v>0</v>
      </c>
      <c r="K21955" s="608">
        <f t="shared" si="12224"/>
        <v>0</v>
      </c>
      <c r="L21955" s="608">
        <f t="shared" si="12224"/>
        <v>0</v>
      </c>
      <c r="M21955" s="608">
        <f t="shared" si="12224"/>
        <v>0</v>
      </c>
      <c r="N21955" s="154"/>
    </row>
    <row r="21956" spans="2:15" ht="20.25" customHeight="1">
      <c r="B21956" s="50" t="e">
        <f>IF((#REF!+#REF!+H21956)&lt;&gt;0,"a","b")</f>
        <v>#REF!</v>
      </c>
      <c r="C21956" s="54">
        <v>5</v>
      </c>
      <c r="D21956" s="54"/>
      <c r="F21956" s="89"/>
      <c r="G21956" s="95" t="s">
        <v>297</v>
      </c>
      <c r="H21956" s="580">
        <f t="shared" ref="H21956:M21956" si="12225">H22186+H22416+H22646+H22876</f>
        <v>0</v>
      </c>
      <c r="I21956" s="608">
        <f t="shared" si="12225"/>
        <v>0</v>
      </c>
      <c r="J21956" s="608">
        <f t="shared" si="12225"/>
        <v>0</v>
      </c>
      <c r="K21956" s="608">
        <f t="shared" si="12225"/>
        <v>0</v>
      </c>
      <c r="L21956" s="608">
        <f t="shared" si="12225"/>
        <v>0</v>
      </c>
      <c r="M21956" s="608">
        <f t="shared" si="12225"/>
        <v>0</v>
      </c>
      <c r="N21956" s="154"/>
    </row>
    <row r="21957" spans="2:15" ht="20.25" customHeight="1">
      <c r="B21957" s="50" t="e">
        <f>IF((#REF!+#REF!+H21957)&lt;&gt;0,"a","b")</f>
        <v>#REF!</v>
      </c>
      <c r="C21957" s="54">
        <v>3</v>
      </c>
      <c r="D21957" s="54"/>
      <c r="F21957" s="89"/>
      <c r="G21957" s="90" t="s">
        <v>299</v>
      </c>
      <c r="H21957" s="580">
        <f t="shared" ref="H21957:M21957" si="12226">H22187+H22417+H22647+H22877</f>
        <v>381</v>
      </c>
      <c r="I21957" s="608">
        <f t="shared" si="12226"/>
        <v>381</v>
      </c>
      <c r="J21957" s="608">
        <f t="shared" si="12226"/>
        <v>0</v>
      </c>
      <c r="K21957" s="608">
        <f t="shared" si="12226"/>
        <v>402</v>
      </c>
      <c r="L21957" s="608">
        <f t="shared" si="12226"/>
        <v>417</v>
      </c>
      <c r="M21957" s="608">
        <f t="shared" si="12226"/>
        <v>432</v>
      </c>
      <c r="N21957" s="150">
        <f t="shared" ref="N21957" si="12227">N21958+N21961+N21964</f>
        <v>0</v>
      </c>
      <c r="O21957" s="60" t="s">
        <v>71</v>
      </c>
    </row>
    <row r="21958" spans="2:15" ht="20.25" customHeight="1">
      <c r="B21958" s="50" t="e">
        <f>IF((#REF!+#REF!+H21958)&lt;&gt;0,"a","b")</f>
        <v>#REF!</v>
      </c>
      <c r="C21958" s="54">
        <v>4</v>
      </c>
      <c r="D21958" s="54"/>
      <c r="F21958" s="89"/>
      <c r="G21958" s="93" t="s">
        <v>374</v>
      </c>
      <c r="H21958" s="580">
        <f t="shared" ref="H21958:M21958" si="12228">H22188+H22418+H22648+H22878</f>
        <v>0</v>
      </c>
      <c r="I21958" s="608">
        <f t="shared" si="12228"/>
        <v>0</v>
      </c>
      <c r="J21958" s="608">
        <f t="shared" si="12228"/>
        <v>0</v>
      </c>
      <c r="K21958" s="608">
        <f t="shared" si="12228"/>
        <v>0</v>
      </c>
      <c r="L21958" s="608">
        <f t="shared" si="12228"/>
        <v>0</v>
      </c>
      <c r="M21958" s="608">
        <f t="shared" si="12228"/>
        <v>0</v>
      </c>
      <c r="N21958" s="151">
        <f t="shared" ref="N21958" si="12229">SUM(N21959:N21960)</f>
        <v>0</v>
      </c>
      <c r="O21958" s="60" t="s">
        <v>71</v>
      </c>
    </row>
    <row r="21959" spans="2:15" ht="20.25" customHeight="1">
      <c r="B21959" s="50" t="e">
        <f>IF((#REF!+#REF!+H21959)&lt;&gt;0,"a","b")</f>
        <v>#REF!</v>
      </c>
      <c r="C21959" s="54">
        <v>5</v>
      </c>
      <c r="D21959" s="54"/>
      <c r="F21959" s="89"/>
      <c r="G21959" s="95" t="s">
        <v>375</v>
      </c>
      <c r="H21959" s="580">
        <f t="shared" ref="H21959:M21959" si="12230">H22189+H22419+H22649+H22879</f>
        <v>0</v>
      </c>
      <c r="I21959" s="608">
        <f t="shared" si="12230"/>
        <v>0</v>
      </c>
      <c r="J21959" s="608">
        <f t="shared" si="12230"/>
        <v>0</v>
      </c>
      <c r="K21959" s="608">
        <f t="shared" si="12230"/>
        <v>0</v>
      </c>
      <c r="L21959" s="608">
        <f t="shared" si="12230"/>
        <v>0</v>
      </c>
      <c r="M21959" s="608">
        <f t="shared" si="12230"/>
        <v>0</v>
      </c>
      <c r="N21959" s="154"/>
    </row>
    <row r="21960" spans="2:15" ht="20.25" customHeight="1">
      <c r="B21960" s="50" t="e">
        <f>IF((#REF!+#REF!+H21960)&lt;&gt;0,"a","b")</f>
        <v>#REF!</v>
      </c>
      <c r="C21960" s="54">
        <v>5</v>
      </c>
      <c r="D21960" s="54"/>
      <c r="F21960" s="89"/>
      <c r="G21960" s="95" t="s">
        <v>376</v>
      </c>
      <c r="H21960" s="580">
        <f t="shared" ref="H21960:M21960" si="12231">H22190+H22420+H22650+H22880</f>
        <v>0</v>
      </c>
      <c r="I21960" s="608">
        <f t="shared" si="12231"/>
        <v>0</v>
      </c>
      <c r="J21960" s="608">
        <f t="shared" si="12231"/>
        <v>0</v>
      </c>
      <c r="K21960" s="608">
        <f t="shared" si="12231"/>
        <v>0</v>
      </c>
      <c r="L21960" s="608">
        <f t="shared" si="12231"/>
        <v>0</v>
      </c>
      <c r="M21960" s="608">
        <f t="shared" si="12231"/>
        <v>0</v>
      </c>
      <c r="N21960" s="154"/>
    </row>
    <row r="21961" spans="2:15" ht="20.25" customHeight="1">
      <c r="B21961" s="50" t="e">
        <f>IF((#REF!+#REF!+H21961)&lt;&gt;0,"a","b")</f>
        <v>#REF!</v>
      </c>
      <c r="C21961" s="54">
        <v>4</v>
      </c>
      <c r="D21961" s="54"/>
      <c r="F21961" s="89"/>
      <c r="G21961" s="93" t="s">
        <v>377</v>
      </c>
      <c r="H21961" s="580">
        <f t="shared" ref="H21961:M21961" si="12232">H22191+H22421+H22651+H22881</f>
        <v>381</v>
      </c>
      <c r="I21961" s="608">
        <f t="shared" si="12232"/>
        <v>381</v>
      </c>
      <c r="J21961" s="608">
        <f t="shared" si="12232"/>
        <v>0</v>
      </c>
      <c r="K21961" s="608">
        <f t="shared" si="12232"/>
        <v>402</v>
      </c>
      <c r="L21961" s="608">
        <f t="shared" si="12232"/>
        <v>417</v>
      </c>
      <c r="M21961" s="608">
        <f t="shared" si="12232"/>
        <v>432</v>
      </c>
      <c r="N21961" s="151">
        <f t="shared" ref="N21961" si="12233">SUM(N21962:N21963)</f>
        <v>0</v>
      </c>
      <c r="O21961" s="60" t="s">
        <v>71</v>
      </c>
    </row>
    <row r="21962" spans="2:15" ht="20.25" customHeight="1">
      <c r="B21962" s="50" t="e">
        <f>IF((#REF!+#REF!+H21962)&lt;&gt;0,"a","b")</f>
        <v>#REF!</v>
      </c>
      <c r="C21962" s="54">
        <v>5</v>
      </c>
      <c r="D21962" s="54"/>
      <c r="F21962" s="89"/>
      <c r="G21962" s="95" t="s">
        <v>375</v>
      </c>
      <c r="H21962" s="580">
        <f t="shared" ref="H21962:M21962" si="12234">H22192+H22422+H22652+H22882</f>
        <v>381</v>
      </c>
      <c r="I21962" s="608">
        <f t="shared" si="12234"/>
        <v>381</v>
      </c>
      <c r="J21962" s="608">
        <f t="shared" si="12234"/>
        <v>0</v>
      </c>
      <c r="K21962" s="608">
        <f t="shared" si="12234"/>
        <v>402</v>
      </c>
      <c r="L21962" s="608">
        <f t="shared" si="12234"/>
        <v>417</v>
      </c>
      <c r="M21962" s="608">
        <f t="shared" si="12234"/>
        <v>432</v>
      </c>
      <c r="N21962" s="154"/>
    </row>
    <row r="21963" spans="2:15" ht="20.25" customHeight="1">
      <c r="B21963" s="50" t="e">
        <f>IF((#REF!+#REF!+H21963)&lt;&gt;0,"a","b")</f>
        <v>#REF!</v>
      </c>
      <c r="C21963" s="54">
        <v>5</v>
      </c>
      <c r="D21963" s="54"/>
      <c r="F21963" s="89"/>
      <c r="G21963" s="95" t="s">
        <v>376</v>
      </c>
      <c r="H21963" s="580">
        <f t="shared" ref="H21963:M21963" si="12235">H22193+H22423+H22653+H22883</f>
        <v>0</v>
      </c>
      <c r="I21963" s="608">
        <f t="shared" si="12235"/>
        <v>0</v>
      </c>
      <c r="J21963" s="608">
        <f t="shared" si="12235"/>
        <v>0</v>
      </c>
      <c r="K21963" s="608">
        <f t="shared" si="12235"/>
        <v>0</v>
      </c>
      <c r="L21963" s="608">
        <f t="shared" si="12235"/>
        <v>0</v>
      </c>
      <c r="M21963" s="608">
        <f t="shared" si="12235"/>
        <v>0</v>
      </c>
      <c r="N21963" s="154"/>
    </row>
    <row r="21964" spans="2:15" ht="20.25" customHeight="1">
      <c r="B21964" s="50" t="e">
        <f>IF((#REF!+#REF!+H21964)&lt;&gt;0,"a","b")</f>
        <v>#REF!</v>
      </c>
      <c r="C21964" s="54">
        <v>4</v>
      </c>
      <c r="D21964" s="54"/>
      <c r="F21964" s="89"/>
      <c r="G21964" s="93" t="s">
        <v>300</v>
      </c>
      <c r="H21964" s="580">
        <f t="shared" ref="H21964:M21964" si="12236">H22194+H22424+H22654+H22884</f>
        <v>0</v>
      </c>
      <c r="I21964" s="608">
        <f t="shared" si="12236"/>
        <v>0</v>
      </c>
      <c r="J21964" s="608">
        <f t="shared" si="12236"/>
        <v>0</v>
      </c>
      <c r="K21964" s="608">
        <f t="shared" si="12236"/>
        <v>0</v>
      </c>
      <c r="L21964" s="608">
        <f t="shared" si="12236"/>
        <v>0</v>
      </c>
      <c r="M21964" s="608">
        <f t="shared" si="12236"/>
        <v>0</v>
      </c>
      <c r="N21964" s="151">
        <f t="shared" ref="N21964" si="12237">SUM(N21965:N21966)</f>
        <v>0</v>
      </c>
      <c r="O21964" s="60" t="s">
        <v>71</v>
      </c>
    </row>
    <row r="21965" spans="2:15" ht="20.25" customHeight="1">
      <c r="B21965" s="50" t="e">
        <f>IF((#REF!+#REF!+H21965)&lt;&gt;0,"a","b")</f>
        <v>#REF!</v>
      </c>
      <c r="C21965" s="54">
        <v>5</v>
      </c>
      <c r="D21965" s="54"/>
      <c r="F21965" s="89"/>
      <c r="G21965" s="95" t="s">
        <v>375</v>
      </c>
      <c r="H21965" s="580">
        <f t="shared" ref="H21965:M21965" si="12238">H22195+H22425+H22655+H22885</f>
        <v>0</v>
      </c>
      <c r="I21965" s="608">
        <f t="shared" si="12238"/>
        <v>0</v>
      </c>
      <c r="J21965" s="608">
        <f t="shared" si="12238"/>
        <v>0</v>
      </c>
      <c r="K21965" s="608">
        <f t="shared" si="12238"/>
        <v>0</v>
      </c>
      <c r="L21965" s="608">
        <f t="shared" si="12238"/>
        <v>0</v>
      </c>
      <c r="M21965" s="608">
        <f t="shared" si="12238"/>
        <v>0</v>
      </c>
      <c r="N21965" s="154"/>
    </row>
    <row r="21966" spans="2:15" ht="20.25" customHeight="1">
      <c r="B21966" s="50" t="e">
        <f>IF((#REF!+#REF!+H21966)&lt;&gt;0,"a","b")</f>
        <v>#REF!</v>
      </c>
      <c r="C21966" s="54">
        <v>5</v>
      </c>
      <c r="D21966" s="54"/>
      <c r="F21966" s="89"/>
      <c r="G21966" s="95" t="s">
        <v>376</v>
      </c>
      <c r="H21966" s="580">
        <f t="shared" ref="H21966:M21966" si="12239">H22196+H22426+H22656+H22886</f>
        <v>0</v>
      </c>
      <c r="I21966" s="608">
        <f t="shared" si="12239"/>
        <v>0</v>
      </c>
      <c r="J21966" s="608">
        <f t="shared" si="12239"/>
        <v>0</v>
      </c>
      <c r="K21966" s="608">
        <f t="shared" si="12239"/>
        <v>0</v>
      </c>
      <c r="L21966" s="608">
        <f t="shared" si="12239"/>
        <v>0</v>
      </c>
      <c r="M21966" s="608">
        <f t="shared" si="12239"/>
        <v>0</v>
      </c>
      <c r="N21966" s="154"/>
    </row>
    <row r="21967" spans="2:15" ht="20.25" customHeight="1">
      <c r="B21967" s="50" t="e">
        <f>IF((#REF!+#REF!+H21967)&lt;&gt;0,"a","b")</f>
        <v>#REF!</v>
      </c>
      <c r="C21967" s="54">
        <v>3</v>
      </c>
      <c r="D21967" s="54"/>
      <c r="F21967" s="89"/>
      <c r="G21967" s="90" t="s">
        <v>298</v>
      </c>
      <c r="H21967" s="580">
        <f t="shared" ref="H21967:M21967" si="12240">H22197+H22427+H22657+H22887</f>
        <v>0</v>
      </c>
      <c r="I21967" s="608">
        <f t="shared" si="12240"/>
        <v>0</v>
      </c>
      <c r="J21967" s="608">
        <f t="shared" si="12240"/>
        <v>0</v>
      </c>
      <c r="K21967" s="608">
        <f t="shared" si="12240"/>
        <v>0</v>
      </c>
      <c r="L21967" s="608">
        <f t="shared" si="12240"/>
        <v>0</v>
      </c>
      <c r="M21967" s="608">
        <f t="shared" si="12240"/>
        <v>0</v>
      </c>
      <c r="N21967" s="150">
        <f t="shared" ref="N21967" si="12241">N21968+N21969</f>
        <v>0</v>
      </c>
      <c r="O21967" s="60" t="s">
        <v>71</v>
      </c>
    </row>
    <row r="21968" spans="2:15" ht="20.25" customHeight="1">
      <c r="B21968" s="50" t="e">
        <f>IF((#REF!+#REF!+H21968)&lt;&gt;0,"a","b")</f>
        <v>#REF!</v>
      </c>
      <c r="C21968" s="54">
        <v>4</v>
      </c>
      <c r="D21968" s="54"/>
      <c r="F21968" s="89"/>
      <c r="G21968" s="93" t="s">
        <v>378</v>
      </c>
      <c r="H21968" s="580">
        <f t="shared" ref="H21968:M21968" si="12242">H22198+H22428+H22658+H22888</f>
        <v>0</v>
      </c>
      <c r="I21968" s="608">
        <f t="shared" si="12242"/>
        <v>0</v>
      </c>
      <c r="J21968" s="608">
        <f t="shared" si="12242"/>
        <v>0</v>
      </c>
      <c r="K21968" s="608">
        <f t="shared" si="12242"/>
        <v>0</v>
      </c>
      <c r="L21968" s="608">
        <f t="shared" si="12242"/>
        <v>0</v>
      </c>
      <c r="M21968" s="608">
        <f t="shared" si="12242"/>
        <v>0</v>
      </c>
      <c r="N21968" s="153"/>
    </row>
    <row r="21969" spans="2:15" ht="20.25" customHeight="1">
      <c r="B21969" s="50" t="e">
        <f>IF((#REF!+#REF!+H21969)&lt;&gt;0,"a","b")</f>
        <v>#REF!</v>
      </c>
      <c r="C21969" s="54">
        <v>4</v>
      </c>
      <c r="D21969" s="54"/>
      <c r="F21969" s="89"/>
      <c r="G21969" s="93" t="s">
        <v>379</v>
      </c>
      <c r="H21969" s="580">
        <f t="shared" ref="H21969:M21969" si="12243">H22199+H22429+H22659+H22889</f>
        <v>0</v>
      </c>
      <c r="I21969" s="608">
        <f t="shared" si="12243"/>
        <v>0</v>
      </c>
      <c r="J21969" s="608">
        <f t="shared" si="12243"/>
        <v>0</v>
      </c>
      <c r="K21969" s="608">
        <f t="shared" si="12243"/>
        <v>0</v>
      </c>
      <c r="L21969" s="608">
        <f t="shared" si="12243"/>
        <v>0</v>
      </c>
      <c r="M21969" s="608">
        <f t="shared" si="12243"/>
        <v>0</v>
      </c>
      <c r="N21969" s="151">
        <f t="shared" ref="N21969" si="12244">N21970+N21989</f>
        <v>0</v>
      </c>
      <c r="O21969" s="60" t="s">
        <v>71</v>
      </c>
    </row>
    <row r="21970" spans="2:15" ht="20.25" customHeight="1">
      <c r="B21970" s="50" t="e">
        <f>IF((#REF!+#REF!+H21970)&lt;&gt;0,"a","b")</f>
        <v>#REF!</v>
      </c>
      <c r="C21970" s="54">
        <v>5</v>
      </c>
      <c r="D21970" s="54"/>
      <c r="F21970" s="89"/>
      <c r="G21970" s="95" t="s">
        <v>380</v>
      </c>
      <c r="H21970" s="580">
        <f t="shared" ref="H21970:M21970" si="12245">H22200+H22430+H22660+H22890</f>
        <v>0</v>
      </c>
      <c r="I21970" s="608">
        <f t="shared" si="12245"/>
        <v>0</v>
      </c>
      <c r="J21970" s="608">
        <f t="shared" si="12245"/>
        <v>0</v>
      </c>
      <c r="K21970" s="608">
        <f t="shared" si="12245"/>
        <v>0</v>
      </c>
      <c r="L21970" s="608">
        <f t="shared" si="12245"/>
        <v>0</v>
      </c>
      <c r="M21970" s="608">
        <f t="shared" si="12245"/>
        <v>0</v>
      </c>
      <c r="N21970" s="157">
        <f t="shared" ref="N21970" si="12246">SUM(N21971:N21988)</f>
        <v>0</v>
      </c>
      <c r="O21970" s="60" t="s">
        <v>71</v>
      </c>
    </row>
    <row r="21971" spans="2:15" ht="45" customHeight="1">
      <c r="B21971" s="50" t="e">
        <f>IF((#REF!+#REF!+H21971)&lt;&gt;0,"a","b")</f>
        <v>#REF!</v>
      </c>
      <c r="C21971" s="54">
        <v>6</v>
      </c>
      <c r="D21971" s="54"/>
      <c r="F21971" s="89"/>
      <c r="G21971" s="97" t="s">
        <v>308</v>
      </c>
      <c r="H21971" s="580">
        <f t="shared" ref="H21971:M21971" si="12247">H22201+H22431+H22661+H22891</f>
        <v>0</v>
      </c>
      <c r="I21971" s="608">
        <f t="shared" si="12247"/>
        <v>0</v>
      </c>
      <c r="J21971" s="608">
        <f t="shared" si="12247"/>
        <v>0</v>
      </c>
      <c r="K21971" s="608">
        <f t="shared" si="12247"/>
        <v>0</v>
      </c>
      <c r="L21971" s="608">
        <f t="shared" si="12247"/>
        <v>0</v>
      </c>
      <c r="M21971" s="608">
        <f t="shared" si="12247"/>
        <v>0</v>
      </c>
      <c r="N21971" s="138"/>
    </row>
    <row r="21972" spans="2:15" ht="20.25" customHeight="1">
      <c r="B21972" s="50" t="e">
        <f>IF((#REF!+#REF!+H21972)&lt;&gt;0,"a","b")</f>
        <v>#REF!</v>
      </c>
      <c r="C21972" s="54">
        <v>6</v>
      </c>
      <c r="D21972" s="54"/>
      <c r="F21972" s="89"/>
      <c r="G21972" s="97" t="s">
        <v>381</v>
      </c>
      <c r="H21972" s="580">
        <f t="shared" ref="H21972:M21972" si="12248">H22202+H22432+H22662+H22892</f>
        <v>0</v>
      </c>
      <c r="I21972" s="608">
        <f t="shared" si="12248"/>
        <v>0</v>
      </c>
      <c r="J21972" s="608">
        <f t="shared" si="12248"/>
        <v>0</v>
      </c>
      <c r="K21972" s="608">
        <f t="shared" si="12248"/>
        <v>0</v>
      </c>
      <c r="L21972" s="608">
        <f t="shared" si="12248"/>
        <v>0</v>
      </c>
      <c r="M21972" s="608">
        <f t="shared" si="12248"/>
        <v>0</v>
      </c>
      <c r="N21972" s="138"/>
    </row>
    <row r="21973" spans="2:15" ht="20.25" customHeight="1">
      <c r="B21973" s="50" t="e">
        <f>IF((#REF!+#REF!+H21973)&lt;&gt;0,"a","b")</f>
        <v>#REF!</v>
      </c>
      <c r="C21973" s="54">
        <v>6</v>
      </c>
      <c r="D21973" s="54"/>
      <c r="F21973" s="89"/>
      <c r="G21973" s="97" t="s">
        <v>382</v>
      </c>
      <c r="H21973" s="580">
        <f t="shared" ref="H21973:M21973" si="12249">H22203+H22433+H22663+H22893</f>
        <v>0</v>
      </c>
      <c r="I21973" s="608">
        <f t="shared" si="12249"/>
        <v>0</v>
      </c>
      <c r="J21973" s="608">
        <f t="shared" si="12249"/>
        <v>0</v>
      </c>
      <c r="K21973" s="608">
        <f t="shared" si="12249"/>
        <v>0</v>
      </c>
      <c r="L21973" s="608">
        <f t="shared" si="12249"/>
        <v>0</v>
      </c>
      <c r="M21973" s="608">
        <f t="shared" si="12249"/>
        <v>0</v>
      </c>
      <c r="N21973" s="138"/>
    </row>
    <row r="21974" spans="2:15" ht="20.25" customHeight="1">
      <c r="B21974" s="50" t="e">
        <f>IF((#REF!+#REF!+H21974)&lt;&gt;0,"a","b")</f>
        <v>#REF!</v>
      </c>
      <c r="C21974" s="54">
        <v>6</v>
      </c>
      <c r="D21974" s="54"/>
      <c r="F21974" s="89"/>
      <c r="G21974" s="97" t="s">
        <v>309</v>
      </c>
      <c r="H21974" s="580">
        <f t="shared" ref="H21974:M21974" si="12250">H22204+H22434+H22664+H22894</f>
        <v>0</v>
      </c>
      <c r="I21974" s="608">
        <f t="shared" si="12250"/>
        <v>0</v>
      </c>
      <c r="J21974" s="608">
        <f t="shared" si="12250"/>
        <v>0</v>
      </c>
      <c r="K21974" s="608">
        <f t="shared" si="12250"/>
        <v>0</v>
      </c>
      <c r="L21974" s="608">
        <f t="shared" si="12250"/>
        <v>0</v>
      </c>
      <c r="M21974" s="608">
        <f t="shared" si="12250"/>
        <v>0</v>
      </c>
      <c r="N21974" s="138"/>
    </row>
    <row r="21975" spans="2:15" ht="20.25" customHeight="1">
      <c r="B21975" s="50" t="e">
        <f>IF((#REF!+#REF!+H21975)&lt;&gt;0,"a","b")</f>
        <v>#REF!</v>
      </c>
      <c r="C21975" s="54">
        <v>6</v>
      </c>
      <c r="D21975" s="54"/>
      <c r="F21975" s="89"/>
      <c r="G21975" s="97" t="s">
        <v>310</v>
      </c>
      <c r="H21975" s="580">
        <f t="shared" ref="H21975:M21975" si="12251">H22205+H22435+H22665+H22895</f>
        <v>0</v>
      </c>
      <c r="I21975" s="608">
        <f t="shared" si="12251"/>
        <v>0</v>
      </c>
      <c r="J21975" s="608">
        <f t="shared" si="12251"/>
        <v>0</v>
      </c>
      <c r="K21975" s="608">
        <f t="shared" si="12251"/>
        <v>0</v>
      </c>
      <c r="L21975" s="608">
        <f t="shared" si="12251"/>
        <v>0</v>
      </c>
      <c r="M21975" s="608">
        <f t="shared" si="12251"/>
        <v>0</v>
      </c>
      <c r="N21975" s="138"/>
    </row>
    <row r="21976" spans="2:15" ht="20.25" customHeight="1">
      <c r="B21976" s="50" t="e">
        <f>IF((#REF!+#REF!+H21976)&lt;&gt;0,"a","b")</f>
        <v>#REF!</v>
      </c>
      <c r="C21976" s="54">
        <v>6</v>
      </c>
      <c r="D21976" s="54"/>
      <c r="F21976" s="89"/>
      <c r="G21976" s="97" t="s">
        <v>383</v>
      </c>
      <c r="H21976" s="580">
        <f t="shared" ref="H21976:M21976" si="12252">H22206+H22436+H22666+H22896</f>
        <v>0</v>
      </c>
      <c r="I21976" s="608">
        <f t="shared" si="12252"/>
        <v>0</v>
      </c>
      <c r="J21976" s="608">
        <f t="shared" si="12252"/>
        <v>0</v>
      </c>
      <c r="K21976" s="608">
        <f t="shared" si="12252"/>
        <v>0</v>
      </c>
      <c r="L21976" s="608">
        <f t="shared" si="12252"/>
        <v>0</v>
      </c>
      <c r="M21976" s="608">
        <f t="shared" si="12252"/>
        <v>0</v>
      </c>
      <c r="N21976" s="138"/>
    </row>
    <row r="21977" spans="2:15" ht="20.25" customHeight="1">
      <c r="B21977" s="50" t="e">
        <f>IF((#REF!+#REF!+H21977)&lt;&gt;0,"a","b")</f>
        <v>#REF!</v>
      </c>
      <c r="C21977" s="54">
        <v>6</v>
      </c>
      <c r="D21977" s="54"/>
      <c r="F21977" s="89"/>
      <c r="G21977" s="97" t="s">
        <v>384</v>
      </c>
      <c r="H21977" s="580">
        <f t="shared" ref="H21977:M21977" si="12253">H22207+H22437+H22667+H22897</f>
        <v>0</v>
      </c>
      <c r="I21977" s="608">
        <f t="shared" si="12253"/>
        <v>0</v>
      </c>
      <c r="J21977" s="608">
        <f t="shared" si="12253"/>
        <v>0</v>
      </c>
      <c r="K21977" s="608">
        <f t="shared" si="12253"/>
        <v>0</v>
      </c>
      <c r="L21977" s="608">
        <f t="shared" si="12253"/>
        <v>0</v>
      </c>
      <c r="M21977" s="608">
        <f t="shared" si="12253"/>
        <v>0</v>
      </c>
      <c r="N21977" s="138"/>
    </row>
    <row r="21978" spans="2:15" ht="20.25" customHeight="1">
      <c r="B21978" s="50" t="e">
        <f>IF((#REF!+#REF!+H21978)&lt;&gt;0,"a","b")</f>
        <v>#REF!</v>
      </c>
      <c r="C21978" s="54">
        <v>6</v>
      </c>
      <c r="D21978" s="54"/>
      <c r="F21978" s="89"/>
      <c r="G21978" s="97" t="s">
        <v>311</v>
      </c>
      <c r="H21978" s="580">
        <f t="shared" ref="H21978:M21978" si="12254">H22208+H22438+H22668+H22898</f>
        <v>0</v>
      </c>
      <c r="I21978" s="608">
        <f t="shared" si="12254"/>
        <v>0</v>
      </c>
      <c r="J21978" s="608">
        <f t="shared" si="12254"/>
        <v>0</v>
      </c>
      <c r="K21978" s="608">
        <f t="shared" si="12254"/>
        <v>0</v>
      </c>
      <c r="L21978" s="608">
        <f t="shared" si="12254"/>
        <v>0</v>
      </c>
      <c r="M21978" s="608">
        <f t="shared" si="12254"/>
        <v>0</v>
      </c>
      <c r="N21978" s="138"/>
    </row>
    <row r="21979" spans="2:15" ht="20.25" customHeight="1">
      <c r="B21979" s="50" t="e">
        <f>IF((#REF!+#REF!+H21979)&lt;&gt;0,"a","b")</f>
        <v>#REF!</v>
      </c>
      <c r="C21979" s="54">
        <v>6</v>
      </c>
      <c r="D21979" s="54"/>
      <c r="F21979" s="89"/>
      <c r="G21979" s="97" t="s">
        <v>312</v>
      </c>
      <c r="H21979" s="580">
        <f t="shared" ref="H21979:M21979" si="12255">H22209+H22439+H22669+H22899</f>
        <v>0</v>
      </c>
      <c r="I21979" s="608">
        <f t="shared" si="12255"/>
        <v>0</v>
      </c>
      <c r="J21979" s="608">
        <f t="shared" si="12255"/>
        <v>0</v>
      </c>
      <c r="K21979" s="608">
        <f t="shared" si="12255"/>
        <v>0</v>
      </c>
      <c r="L21979" s="608">
        <f t="shared" si="12255"/>
        <v>0</v>
      </c>
      <c r="M21979" s="608">
        <f t="shared" si="12255"/>
        <v>0</v>
      </c>
      <c r="N21979" s="138"/>
    </row>
    <row r="21980" spans="2:15" ht="20.25" customHeight="1">
      <c r="B21980" s="50" t="e">
        <f>IF((#REF!+#REF!+H21980)&lt;&gt;0,"a","b")</f>
        <v>#REF!</v>
      </c>
      <c r="C21980" s="54">
        <v>6</v>
      </c>
      <c r="D21980" s="54"/>
      <c r="F21980" s="89"/>
      <c r="G21980" s="97" t="s">
        <v>313</v>
      </c>
      <c r="H21980" s="580">
        <f t="shared" ref="H21980:M21980" si="12256">H22210+H22440+H22670+H22900</f>
        <v>0</v>
      </c>
      <c r="I21980" s="608">
        <f t="shared" si="12256"/>
        <v>0</v>
      </c>
      <c r="J21980" s="608">
        <f t="shared" si="12256"/>
        <v>0</v>
      </c>
      <c r="K21980" s="608">
        <f t="shared" si="12256"/>
        <v>0</v>
      </c>
      <c r="L21980" s="608">
        <f t="shared" si="12256"/>
        <v>0</v>
      </c>
      <c r="M21980" s="608">
        <f t="shared" si="12256"/>
        <v>0</v>
      </c>
      <c r="N21980" s="138"/>
    </row>
    <row r="21981" spans="2:15" ht="20.25" customHeight="1">
      <c r="B21981" s="50" t="e">
        <f>IF((#REF!+#REF!+H21981)&lt;&gt;0,"a","b")</f>
        <v>#REF!</v>
      </c>
      <c r="C21981" s="54">
        <v>6</v>
      </c>
      <c r="D21981" s="54"/>
      <c r="F21981" s="89"/>
      <c r="G21981" s="97" t="s">
        <v>314</v>
      </c>
      <c r="H21981" s="580">
        <f t="shared" ref="H21981:M21981" si="12257">H22211+H22441+H22671+H22901</f>
        <v>0</v>
      </c>
      <c r="I21981" s="608">
        <f t="shared" si="12257"/>
        <v>0</v>
      </c>
      <c r="J21981" s="608">
        <f t="shared" si="12257"/>
        <v>0</v>
      </c>
      <c r="K21981" s="608">
        <f t="shared" si="12257"/>
        <v>0</v>
      </c>
      <c r="L21981" s="608">
        <f t="shared" si="12257"/>
        <v>0</v>
      </c>
      <c r="M21981" s="608">
        <f t="shared" si="12257"/>
        <v>0</v>
      </c>
      <c r="N21981" s="138"/>
    </row>
    <row r="21982" spans="2:15" ht="20.25" customHeight="1">
      <c r="B21982" s="50" t="e">
        <f>IF((#REF!+#REF!+H21982)&lt;&gt;0,"a","b")</f>
        <v>#REF!</v>
      </c>
      <c r="C21982" s="54">
        <v>6</v>
      </c>
      <c r="D21982" s="54"/>
      <c r="F21982" s="89"/>
      <c r="G21982" s="97" t="s">
        <v>315</v>
      </c>
      <c r="H21982" s="580">
        <f t="shared" ref="H21982:M21982" si="12258">H22212+H22442+H22672+H22902</f>
        <v>0</v>
      </c>
      <c r="I21982" s="608">
        <f t="shared" si="12258"/>
        <v>0</v>
      </c>
      <c r="J21982" s="608">
        <f t="shared" si="12258"/>
        <v>0</v>
      </c>
      <c r="K21982" s="608">
        <f t="shared" si="12258"/>
        <v>0</v>
      </c>
      <c r="L21982" s="608">
        <f t="shared" si="12258"/>
        <v>0</v>
      </c>
      <c r="M21982" s="608">
        <f t="shared" si="12258"/>
        <v>0</v>
      </c>
      <c r="N21982" s="138"/>
    </row>
    <row r="21983" spans="2:15" ht="20.25" customHeight="1">
      <c r="B21983" s="50" t="e">
        <f>IF((#REF!+#REF!+H21983)&lt;&gt;0,"a","b")</f>
        <v>#REF!</v>
      </c>
      <c r="C21983" s="54">
        <v>6</v>
      </c>
      <c r="D21983" s="54"/>
      <c r="F21983" s="89"/>
      <c r="G21983" s="97" t="s">
        <v>316</v>
      </c>
      <c r="H21983" s="580">
        <f t="shared" ref="H21983:M21983" si="12259">H22213+H22443+H22673+H22903</f>
        <v>0</v>
      </c>
      <c r="I21983" s="608">
        <f t="shared" si="12259"/>
        <v>0</v>
      </c>
      <c r="J21983" s="608">
        <f t="shared" si="12259"/>
        <v>0</v>
      </c>
      <c r="K21983" s="608">
        <f t="shared" si="12259"/>
        <v>0</v>
      </c>
      <c r="L21983" s="608">
        <f t="shared" si="12259"/>
        <v>0</v>
      </c>
      <c r="M21983" s="608">
        <f t="shared" si="12259"/>
        <v>0</v>
      </c>
      <c r="N21983" s="138"/>
    </row>
    <row r="21984" spans="2:15" ht="36" customHeight="1">
      <c r="B21984" s="50" t="e">
        <f>IF((#REF!+#REF!+H21984)&lt;&gt;0,"a","b")</f>
        <v>#REF!</v>
      </c>
      <c r="C21984" s="54">
        <v>6</v>
      </c>
      <c r="D21984" s="54"/>
      <c r="F21984" s="89"/>
      <c r="G21984" s="97" t="s">
        <v>317</v>
      </c>
      <c r="H21984" s="580">
        <f t="shared" ref="H21984:M21984" si="12260">H22214+H22444+H22674+H22904</f>
        <v>0</v>
      </c>
      <c r="I21984" s="608">
        <f t="shared" si="12260"/>
        <v>0</v>
      </c>
      <c r="J21984" s="608">
        <f t="shared" si="12260"/>
        <v>0</v>
      </c>
      <c r="K21984" s="608">
        <f t="shared" si="12260"/>
        <v>0</v>
      </c>
      <c r="L21984" s="608">
        <f t="shared" si="12260"/>
        <v>0</v>
      </c>
      <c r="M21984" s="608">
        <f t="shared" si="12260"/>
        <v>0</v>
      </c>
      <c r="N21984" s="138"/>
    </row>
    <row r="21985" spans="2:17" ht="48.75" customHeight="1">
      <c r="B21985" s="50" t="e">
        <f>IF((#REF!+#REF!+H21985)&lt;&gt;0,"a","b")</f>
        <v>#REF!</v>
      </c>
      <c r="C21985" s="54">
        <v>6</v>
      </c>
      <c r="D21985" s="54"/>
      <c r="F21985" s="89"/>
      <c r="G21985" s="97" t="s">
        <v>318</v>
      </c>
      <c r="H21985" s="580">
        <f t="shared" ref="H21985:M21985" si="12261">H22215+H22445+H22675+H22905</f>
        <v>0</v>
      </c>
      <c r="I21985" s="608">
        <f t="shared" si="12261"/>
        <v>0</v>
      </c>
      <c r="J21985" s="608">
        <f t="shared" si="12261"/>
        <v>0</v>
      </c>
      <c r="K21985" s="608">
        <f t="shared" si="12261"/>
        <v>0</v>
      </c>
      <c r="L21985" s="608">
        <f t="shared" si="12261"/>
        <v>0</v>
      </c>
      <c r="M21985" s="608">
        <f t="shared" si="12261"/>
        <v>0</v>
      </c>
      <c r="N21985" s="138"/>
    </row>
    <row r="21986" spans="2:17" ht="24.75" customHeight="1">
      <c r="B21986" s="50" t="e">
        <f>IF((#REF!+#REF!+H21986)&lt;&gt;0,"a","b")</f>
        <v>#REF!</v>
      </c>
      <c r="C21986" s="54">
        <v>6</v>
      </c>
      <c r="D21986" s="54"/>
      <c r="F21986" s="89"/>
      <c r="G21986" s="97" t="s">
        <v>319</v>
      </c>
      <c r="H21986" s="580">
        <f t="shared" ref="H21986:M21986" si="12262">H22216+H22446+H22676+H22906</f>
        <v>0</v>
      </c>
      <c r="I21986" s="608">
        <f t="shared" si="12262"/>
        <v>0</v>
      </c>
      <c r="J21986" s="608">
        <f t="shared" si="12262"/>
        <v>0</v>
      </c>
      <c r="K21986" s="608">
        <f t="shared" si="12262"/>
        <v>0</v>
      </c>
      <c r="L21986" s="608">
        <f t="shared" si="12262"/>
        <v>0</v>
      </c>
      <c r="M21986" s="608">
        <f t="shared" si="12262"/>
        <v>0</v>
      </c>
      <c r="N21986" s="138"/>
    </row>
    <row r="21987" spans="2:17" ht="24" customHeight="1">
      <c r="B21987" s="50" t="e">
        <f>IF((#REF!+#REF!+H21987)&lt;&gt;0,"a","b")</f>
        <v>#REF!</v>
      </c>
      <c r="C21987" s="54">
        <v>6</v>
      </c>
      <c r="D21987" s="54"/>
      <c r="F21987" s="89"/>
      <c r="G21987" s="97" t="s">
        <v>320</v>
      </c>
      <c r="H21987" s="580">
        <f t="shared" ref="H21987:M21987" si="12263">H22217+H22447+H22677+H22907</f>
        <v>0</v>
      </c>
      <c r="I21987" s="608">
        <f t="shared" si="12263"/>
        <v>0</v>
      </c>
      <c r="J21987" s="608">
        <f t="shared" si="12263"/>
        <v>0</v>
      </c>
      <c r="K21987" s="608">
        <f t="shared" si="12263"/>
        <v>0</v>
      </c>
      <c r="L21987" s="608">
        <f t="shared" si="12263"/>
        <v>0</v>
      </c>
      <c r="M21987" s="608">
        <f t="shared" si="12263"/>
        <v>0</v>
      </c>
      <c r="N21987" s="138"/>
    </row>
    <row r="21988" spans="2:17" ht="36.75" customHeight="1">
      <c r="B21988" s="50" t="e">
        <f>IF((#REF!+#REF!+H21988)&lt;&gt;0,"a","b")</f>
        <v>#REF!</v>
      </c>
      <c r="C21988" s="54">
        <v>6</v>
      </c>
      <c r="D21988" s="54"/>
      <c r="F21988" s="89"/>
      <c r="G21988" s="97" t="s">
        <v>321</v>
      </c>
      <c r="H21988" s="580">
        <f t="shared" ref="H21988:M21988" si="12264">H22218+H22448+H22678+H22908</f>
        <v>0</v>
      </c>
      <c r="I21988" s="608">
        <f t="shared" si="12264"/>
        <v>0</v>
      </c>
      <c r="J21988" s="608">
        <f t="shared" si="12264"/>
        <v>0</v>
      </c>
      <c r="K21988" s="608">
        <f t="shared" si="12264"/>
        <v>0</v>
      </c>
      <c r="L21988" s="608">
        <f t="shared" si="12264"/>
        <v>0</v>
      </c>
      <c r="M21988" s="608">
        <f t="shared" si="12264"/>
        <v>0</v>
      </c>
      <c r="N21988" s="138"/>
    </row>
    <row r="21989" spans="2:17" ht="24.75" customHeight="1">
      <c r="B21989" s="50" t="e">
        <f>IF((#REF!+#REF!+H21989)&lt;&gt;0,"a","b")</f>
        <v>#REF!</v>
      </c>
      <c r="C21989" s="54">
        <v>5</v>
      </c>
      <c r="D21989" s="54"/>
      <c r="F21989" s="89"/>
      <c r="G21989" s="95" t="s">
        <v>286</v>
      </c>
      <c r="H21989" s="580">
        <f t="shared" ref="H21989:M21989" si="12265">H22219+H22449+H22679+H22909</f>
        <v>0</v>
      </c>
      <c r="I21989" s="608">
        <f t="shared" si="12265"/>
        <v>0</v>
      </c>
      <c r="J21989" s="608">
        <f t="shared" si="12265"/>
        <v>0</v>
      </c>
      <c r="K21989" s="608">
        <f t="shared" si="12265"/>
        <v>0</v>
      </c>
      <c r="L21989" s="608">
        <f t="shared" si="12265"/>
        <v>0</v>
      </c>
      <c r="M21989" s="608">
        <f t="shared" si="12265"/>
        <v>0</v>
      </c>
      <c r="N21989" s="154"/>
    </row>
    <row r="21990" spans="2:17" ht="20.25" customHeight="1">
      <c r="B21990" s="50" t="e">
        <f>IF((#REF!+#REF!+H21990)&lt;&gt;0,"a","b")</f>
        <v>#REF!</v>
      </c>
      <c r="C21990" s="54">
        <v>2</v>
      </c>
      <c r="D21990" s="68" t="s">
        <v>705</v>
      </c>
      <c r="E21990" s="45">
        <v>7107</v>
      </c>
      <c r="F21990" s="89"/>
      <c r="G21990" s="106" t="s">
        <v>385</v>
      </c>
      <c r="H21990" s="580">
        <f t="shared" ref="H21990:M21990" si="12266">H22220+H22450+H22680+H22910</f>
        <v>0</v>
      </c>
      <c r="I21990" s="608">
        <f t="shared" si="12266"/>
        <v>0</v>
      </c>
      <c r="J21990" s="608">
        <f t="shared" si="12266"/>
        <v>0</v>
      </c>
      <c r="K21990" s="608">
        <f t="shared" si="12266"/>
        <v>0</v>
      </c>
      <c r="L21990" s="608">
        <f t="shared" si="12266"/>
        <v>0</v>
      </c>
      <c r="M21990" s="608">
        <f t="shared" si="12266"/>
        <v>0</v>
      </c>
      <c r="N21990" s="149">
        <f t="shared" ref="N21990" si="12267">N21991+N22038+N22046+N22045</f>
        <v>0</v>
      </c>
      <c r="O21990" s="60" t="s">
        <v>71</v>
      </c>
      <c r="Q21990" s="49" t="s">
        <v>47</v>
      </c>
    </row>
    <row r="21991" spans="2:17" ht="20.25" customHeight="1">
      <c r="B21991" s="50" t="e">
        <f>IF((#REF!+#REF!+H21991)&lt;&gt;0,"a","b")</f>
        <v>#REF!</v>
      </c>
      <c r="C21991" s="54">
        <v>3</v>
      </c>
      <c r="D21991" s="54"/>
      <c r="F21991" s="89"/>
      <c r="G21991" s="108" t="s">
        <v>386</v>
      </c>
      <c r="H21991" s="580">
        <f t="shared" ref="H21991:M21991" si="12268">H22221+H22451+H22681+H22911</f>
        <v>0</v>
      </c>
      <c r="I21991" s="608">
        <f t="shared" si="12268"/>
        <v>0</v>
      </c>
      <c r="J21991" s="608">
        <f t="shared" si="12268"/>
        <v>0</v>
      </c>
      <c r="K21991" s="608">
        <f t="shared" si="12268"/>
        <v>0</v>
      </c>
      <c r="L21991" s="608">
        <f t="shared" si="12268"/>
        <v>0</v>
      </c>
      <c r="M21991" s="608">
        <f t="shared" si="12268"/>
        <v>0</v>
      </c>
      <c r="N21991" s="140">
        <f t="shared" ref="N21991" si="12269">N21992+N22004+N22033</f>
        <v>0</v>
      </c>
      <c r="O21991" s="60" t="s">
        <v>71</v>
      </c>
      <c r="Q21991" s="49" t="s">
        <v>47</v>
      </c>
    </row>
    <row r="21992" spans="2:17" ht="20.25" customHeight="1">
      <c r="B21992" s="50" t="e">
        <f>IF((#REF!+#REF!+H21992)&lt;&gt;0,"a","b")</f>
        <v>#REF!</v>
      </c>
      <c r="C21992" s="54">
        <v>4</v>
      </c>
      <c r="D21992" s="54"/>
      <c r="F21992" s="89"/>
      <c r="G21992" s="93" t="s">
        <v>387</v>
      </c>
      <c r="H21992" s="580">
        <f t="shared" ref="H21992:M21992" si="12270">H22222+H22452+H22682+H22912</f>
        <v>0</v>
      </c>
      <c r="I21992" s="608">
        <f t="shared" si="12270"/>
        <v>0</v>
      </c>
      <c r="J21992" s="608">
        <f t="shared" si="12270"/>
        <v>0</v>
      </c>
      <c r="K21992" s="608">
        <f t="shared" si="12270"/>
        <v>0</v>
      </c>
      <c r="L21992" s="608">
        <f t="shared" si="12270"/>
        <v>0</v>
      </c>
      <c r="M21992" s="608">
        <f t="shared" si="12270"/>
        <v>0</v>
      </c>
      <c r="N21992" s="137">
        <f t="shared" ref="N21992" si="12271">N21993+N21994+N21995+N21996+N21997+N21998+N21999+N22000+N22001+N22002+N22003</f>
        <v>0</v>
      </c>
      <c r="O21992" s="60" t="s">
        <v>71</v>
      </c>
      <c r="Q21992" s="49" t="s">
        <v>47</v>
      </c>
    </row>
    <row r="21993" spans="2:17" ht="20.25" customHeight="1">
      <c r="B21993" s="50" t="e">
        <f>IF((#REF!+#REF!+H21993)&lt;&gt;0,"a","b")</f>
        <v>#REF!</v>
      </c>
      <c r="C21993" s="54">
        <v>5</v>
      </c>
      <c r="D21993" s="54"/>
      <c r="F21993" s="89"/>
      <c r="G21993" s="95" t="s">
        <v>388</v>
      </c>
      <c r="H21993" s="580">
        <f t="shared" ref="H21993:M21993" si="12272">H22223+H22453+H22683+H22913</f>
        <v>0</v>
      </c>
      <c r="I21993" s="608">
        <f t="shared" si="12272"/>
        <v>0</v>
      </c>
      <c r="J21993" s="608">
        <f t="shared" si="12272"/>
        <v>0</v>
      </c>
      <c r="K21993" s="608">
        <f t="shared" si="12272"/>
        <v>0</v>
      </c>
      <c r="L21993" s="608">
        <f t="shared" si="12272"/>
        <v>0</v>
      </c>
      <c r="M21993" s="608">
        <f t="shared" si="12272"/>
        <v>0</v>
      </c>
      <c r="N21993" s="154"/>
      <c r="O21993" s="60"/>
      <c r="Q21993" s="49" t="s">
        <v>47</v>
      </c>
    </row>
    <row r="21994" spans="2:17" ht="20.25" customHeight="1">
      <c r="B21994" s="50" t="e">
        <f>IF((#REF!+#REF!+H21994)&lt;&gt;0,"a","b")</f>
        <v>#REF!</v>
      </c>
      <c r="C21994" s="54">
        <v>5</v>
      </c>
      <c r="D21994" s="54"/>
      <c r="F21994" s="89"/>
      <c r="G21994" s="95" t="s">
        <v>389</v>
      </c>
      <c r="H21994" s="580">
        <f t="shared" ref="H21994:M21994" si="12273">H22224+H22454+H22684+H22914</f>
        <v>0</v>
      </c>
      <c r="I21994" s="608">
        <f t="shared" si="12273"/>
        <v>0</v>
      </c>
      <c r="J21994" s="608">
        <f t="shared" si="12273"/>
        <v>0</v>
      </c>
      <c r="K21994" s="608">
        <f t="shared" si="12273"/>
        <v>0</v>
      </c>
      <c r="L21994" s="608">
        <f t="shared" si="12273"/>
        <v>0</v>
      </c>
      <c r="M21994" s="608">
        <f t="shared" si="12273"/>
        <v>0</v>
      </c>
      <c r="N21994" s="154"/>
      <c r="O21994" s="60"/>
      <c r="Q21994" s="49" t="s">
        <v>47</v>
      </c>
    </row>
    <row r="21995" spans="2:17" ht="30.75" customHeight="1">
      <c r="B21995" s="50" t="e">
        <f>IF((#REF!+#REF!+H21995)&lt;&gt;0,"a","b")</f>
        <v>#REF!</v>
      </c>
      <c r="C21995" s="54">
        <v>5</v>
      </c>
      <c r="D21995" s="54"/>
      <c r="F21995" s="89"/>
      <c r="G21995" s="95" t="s">
        <v>390</v>
      </c>
      <c r="H21995" s="580">
        <f t="shared" ref="H21995:M21995" si="12274">H22225+H22455+H22685+H22915</f>
        <v>0</v>
      </c>
      <c r="I21995" s="608">
        <f t="shared" si="12274"/>
        <v>0</v>
      </c>
      <c r="J21995" s="608">
        <f t="shared" si="12274"/>
        <v>0</v>
      </c>
      <c r="K21995" s="608">
        <f t="shared" si="12274"/>
        <v>0</v>
      </c>
      <c r="L21995" s="608">
        <f t="shared" si="12274"/>
        <v>0</v>
      </c>
      <c r="M21995" s="608">
        <f t="shared" si="12274"/>
        <v>0</v>
      </c>
      <c r="N21995" s="154"/>
      <c r="O21995" s="60"/>
      <c r="Q21995" s="49" t="s">
        <v>47</v>
      </c>
    </row>
    <row r="21996" spans="2:17" ht="20.25" customHeight="1">
      <c r="B21996" s="50" t="e">
        <f>IF((#REF!+#REF!+H21996)&lt;&gt;0,"a","b")</f>
        <v>#REF!</v>
      </c>
      <c r="C21996" s="54">
        <v>5</v>
      </c>
      <c r="D21996" s="54"/>
      <c r="F21996" s="89"/>
      <c r="G21996" s="95" t="s">
        <v>391</v>
      </c>
      <c r="H21996" s="580">
        <f t="shared" ref="H21996:M21996" si="12275">H22226+H22456+H22686+H22916</f>
        <v>0</v>
      </c>
      <c r="I21996" s="608">
        <f t="shared" si="12275"/>
        <v>0</v>
      </c>
      <c r="J21996" s="608">
        <f t="shared" si="12275"/>
        <v>0</v>
      </c>
      <c r="K21996" s="608">
        <f t="shared" si="12275"/>
        <v>0</v>
      </c>
      <c r="L21996" s="608">
        <f t="shared" si="12275"/>
        <v>0</v>
      </c>
      <c r="M21996" s="608">
        <f t="shared" si="12275"/>
        <v>0</v>
      </c>
      <c r="N21996" s="154"/>
      <c r="O21996" s="60"/>
      <c r="Q21996" s="49" t="s">
        <v>47</v>
      </c>
    </row>
    <row r="21997" spans="2:17" ht="20.25" customHeight="1">
      <c r="B21997" s="50" t="e">
        <f>IF((#REF!+#REF!+H21997)&lt;&gt;0,"a","b")</f>
        <v>#REF!</v>
      </c>
      <c r="C21997" s="54">
        <v>5</v>
      </c>
      <c r="D21997" s="54"/>
      <c r="F21997" s="89"/>
      <c r="G21997" s="95" t="s">
        <v>392</v>
      </c>
      <c r="H21997" s="580">
        <f t="shared" ref="H21997:M21997" si="12276">H22227+H22457+H22687+H22917</f>
        <v>0</v>
      </c>
      <c r="I21997" s="608">
        <f t="shared" si="12276"/>
        <v>0</v>
      </c>
      <c r="J21997" s="608">
        <f t="shared" si="12276"/>
        <v>0</v>
      </c>
      <c r="K21997" s="608">
        <f t="shared" si="12276"/>
        <v>0</v>
      </c>
      <c r="L21997" s="608">
        <f t="shared" si="12276"/>
        <v>0</v>
      </c>
      <c r="M21997" s="608">
        <f t="shared" si="12276"/>
        <v>0</v>
      </c>
      <c r="N21997" s="154"/>
      <c r="O21997" s="60"/>
      <c r="Q21997" s="49" t="s">
        <v>47</v>
      </c>
    </row>
    <row r="21998" spans="2:17" ht="30.75" customHeight="1">
      <c r="B21998" s="50" t="e">
        <f>IF((#REF!+#REF!+H21998)&lt;&gt;0,"a","b")</f>
        <v>#REF!</v>
      </c>
      <c r="C21998" s="54">
        <v>5</v>
      </c>
      <c r="D21998" s="54"/>
      <c r="F21998" s="89"/>
      <c r="G21998" s="95" t="s">
        <v>393</v>
      </c>
      <c r="H21998" s="580">
        <f t="shared" ref="H21998:M21998" si="12277">H22228+H22458+H22688+H22918</f>
        <v>0</v>
      </c>
      <c r="I21998" s="608">
        <f t="shared" si="12277"/>
        <v>0</v>
      </c>
      <c r="J21998" s="608">
        <f t="shared" si="12277"/>
        <v>0</v>
      </c>
      <c r="K21998" s="608">
        <f t="shared" si="12277"/>
        <v>0</v>
      </c>
      <c r="L21998" s="608">
        <f t="shared" si="12277"/>
        <v>0</v>
      </c>
      <c r="M21998" s="608">
        <f t="shared" si="12277"/>
        <v>0</v>
      </c>
      <c r="N21998" s="154"/>
      <c r="O21998" s="60"/>
      <c r="Q21998" s="49" t="s">
        <v>47</v>
      </c>
    </row>
    <row r="21999" spans="2:17" ht="20.25" customHeight="1">
      <c r="B21999" s="50" t="e">
        <f>IF((#REF!+#REF!+H21999)&lt;&gt;0,"a","b")</f>
        <v>#REF!</v>
      </c>
      <c r="C21999" s="54">
        <v>5</v>
      </c>
      <c r="D21999" s="54"/>
      <c r="F21999" s="89"/>
      <c r="G21999" s="95" t="s">
        <v>394</v>
      </c>
      <c r="H21999" s="580">
        <f t="shared" ref="H21999:M21999" si="12278">H22229+H22459+H22689+H22919</f>
        <v>0</v>
      </c>
      <c r="I21999" s="608">
        <f t="shared" si="12278"/>
        <v>0</v>
      </c>
      <c r="J21999" s="608">
        <f t="shared" si="12278"/>
        <v>0</v>
      </c>
      <c r="K21999" s="608">
        <f t="shared" si="12278"/>
        <v>0</v>
      </c>
      <c r="L21999" s="608">
        <f t="shared" si="12278"/>
        <v>0</v>
      </c>
      <c r="M21999" s="608">
        <f t="shared" si="12278"/>
        <v>0</v>
      </c>
      <c r="N21999" s="154"/>
      <c r="O21999" s="60"/>
      <c r="Q21999" s="49" t="s">
        <v>47</v>
      </c>
    </row>
    <row r="22000" spans="2:17" ht="20.25" customHeight="1">
      <c r="B22000" s="50" t="e">
        <f>IF((#REF!+#REF!+H22000)&lt;&gt;0,"a","b")</f>
        <v>#REF!</v>
      </c>
      <c r="C22000" s="54">
        <v>5</v>
      </c>
      <c r="D22000" s="54"/>
      <c r="F22000" s="89"/>
      <c r="G22000" s="95" t="s">
        <v>395</v>
      </c>
      <c r="H22000" s="580">
        <f t="shared" ref="H22000:M22000" si="12279">H22230+H22460+H22690+H22920</f>
        <v>0</v>
      </c>
      <c r="I22000" s="608">
        <f t="shared" si="12279"/>
        <v>0</v>
      </c>
      <c r="J22000" s="608">
        <f t="shared" si="12279"/>
        <v>0</v>
      </c>
      <c r="K22000" s="608">
        <f t="shared" si="12279"/>
        <v>0</v>
      </c>
      <c r="L22000" s="608">
        <f t="shared" si="12279"/>
        <v>0</v>
      </c>
      <c r="M22000" s="608">
        <f t="shared" si="12279"/>
        <v>0</v>
      </c>
      <c r="N22000" s="154"/>
      <c r="O22000" s="60"/>
      <c r="Q22000" s="49" t="s">
        <v>47</v>
      </c>
    </row>
    <row r="22001" spans="2:17" ht="20.25" customHeight="1">
      <c r="B22001" s="50" t="e">
        <f>IF((#REF!+#REF!+H22001)&lt;&gt;0,"a","b")</f>
        <v>#REF!</v>
      </c>
      <c r="C22001" s="54">
        <v>5</v>
      </c>
      <c r="D22001" s="54"/>
      <c r="F22001" s="89"/>
      <c r="G22001" s="95" t="s">
        <v>396</v>
      </c>
      <c r="H22001" s="580">
        <f t="shared" ref="H22001:M22001" si="12280">H22231+H22461+H22691+H22921</f>
        <v>0</v>
      </c>
      <c r="I22001" s="608">
        <f t="shared" si="12280"/>
        <v>0</v>
      </c>
      <c r="J22001" s="608">
        <f t="shared" si="12280"/>
        <v>0</v>
      </c>
      <c r="K22001" s="608">
        <f t="shared" si="12280"/>
        <v>0</v>
      </c>
      <c r="L22001" s="608">
        <f t="shared" si="12280"/>
        <v>0</v>
      </c>
      <c r="M22001" s="608">
        <f t="shared" si="12280"/>
        <v>0</v>
      </c>
      <c r="N22001" s="154"/>
      <c r="O22001" s="60"/>
      <c r="Q22001" s="49" t="s">
        <v>47</v>
      </c>
    </row>
    <row r="22002" spans="2:17" ht="20.25" customHeight="1">
      <c r="B22002" s="50" t="e">
        <f>IF((#REF!+#REF!+H22002)&lt;&gt;0,"a","b")</f>
        <v>#REF!</v>
      </c>
      <c r="C22002" s="54">
        <v>5</v>
      </c>
      <c r="D22002" s="54"/>
      <c r="F22002" s="89"/>
      <c r="G22002" s="95" t="s">
        <v>397</v>
      </c>
      <c r="H22002" s="580">
        <f t="shared" ref="H22002:M22002" si="12281">H22232+H22462+H22692+H22922</f>
        <v>0</v>
      </c>
      <c r="I22002" s="608">
        <f t="shared" si="12281"/>
        <v>0</v>
      </c>
      <c r="J22002" s="608">
        <f t="shared" si="12281"/>
        <v>0</v>
      </c>
      <c r="K22002" s="608">
        <f t="shared" si="12281"/>
        <v>0</v>
      </c>
      <c r="L22002" s="608">
        <f t="shared" si="12281"/>
        <v>0</v>
      </c>
      <c r="M22002" s="608">
        <f t="shared" si="12281"/>
        <v>0</v>
      </c>
      <c r="N22002" s="154"/>
      <c r="O22002" s="60"/>
      <c r="Q22002" s="49" t="s">
        <v>47</v>
      </c>
    </row>
    <row r="22003" spans="2:17" ht="20.25" customHeight="1">
      <c r="B22003" s="50" t="e">
        <f>IF((#REF!+#REF!+H22003)&lt;&gt;0,"a","b")</f>
        <v>#REF!</v>
      </c>
      <c r="C22003" s="54">
        <v>5</v>
      </c>
      <c r="D22003" s="54"/>
      <c r="F22003" s="89"/>
      <c r="G22003" s="95" t="s">
        <v>398</v>
      </c>
      <c r="H22003" s="580">
        <f t="shared" ref="H22003:M22003" si="12282">H22233+H22463+H22693+H22923</f>
        <v>0</v>
      </c>
      <c r="I22003" s="608">
        <f t="shared" si="12282"/>
        <v>0</v>
      </c>
      <c r="J22003" s="608">
        <f t="shared" si="12282"/>
        <v>0</v>
      </c>
      <c r="K22003" s="608">
        <f t="shared" si="12282"/>
        <v>0</v>
      </c>
      <c r="L22003" s="608">
        <f t="shared" si="12282"/>
        <v>0</v>
      </c>
      <c r="M22003" s="608">
        <f t="shared" si="12282"/>
        <v>0</v>
      </c>
      <c r="N22003" s="154"/>
      <c r="O22003" s="60"/>
      <c r="Q22003" s="49" t="s">
        <v>47</v>
      </c>
    </row>
    <row r="22004" spans="2:17" ht="20.25" customHeight="1">
      <c r="B22004" s="50" t="e">
        <f>IF((#REF!+#REF!+H22004)&lt;&gt;0,"a","b")</f>
        <v>#REF!</v>
      </c>
      <c r="C22004" s="54">
        <v>4</v>
      </c>
      <c r="D22004" s="54"/>
      <c r="F22004" s="89"/>
      <c r="G22004" s="93" t="s">
        <v>399</v>
      </c>
      <c r="H22004" s="580">
        <f t="shared" ref="H22004:M22004" si="12283">H22234+H22464+H22694+H22924</f>
        <v>0</v>
      </c>
      <c r="I22004" s="608">
        <f t="shared" si="12283"/>
        <v>0</v>
      </c>
      <c r="J22004" s="608">
        <f t="shared" si="12283"/>
        <v>0</v>
      </c>
      <c r="K22004" s="608">
        <f t="shared" si="12283"/>
        <v>0</v>
      </c>
      <c r="L22004" s="608">
        <f t="shared" si="12283"/>
        <v>0</v>
      </c>
      <c r="M22004" s="608">
        <f t="shared" si="12283"/>
        <v>0</v>
      </c>
      <c r="N22004" s="137">
        <f t="shared" ref="N22004" si="12284">N22005+N22012</f>
        <v>0</v>
      </c>
      <c r="O22004" s="60" t="s">
        <v>71</v>
      </c>
      <c r="Q22004" s="49" t="s">
        <v>47</v>
      </c>
    </row>
    <row r="22005" spans="2:17" ht="20.25" customHeight="1">
      <c r="B22005" s="50" t="e">
        <f>IF((#REF!+#REF!+H22005)&lt;&gt;0,"a","b")</f>
        <v>#REF!</v>
      </c>
      <c r="C22005" s="54">
        <v>5</v>
      </c>
      <c r="D22005" s="54"/>
      <c r="F22005" s="89"/>
      <c r="G22005" s="95" t="s">
        <v>400</v>
      </c>
      <c r="H22005" s="580">
        <f t="shared" ref="H22005:M22005" si="12285">H22235+H22465+H22695+H22925</f>
        <v>0</v>
      </c>
      <c r="I22005" s="608">
        <f t="shared" si="12285"/>
        <v>0</v>
      </c>
      <c r="J22005" s="608">
        <f t="shared" si="12285"/>
        <v>0</v>
      </c>
      <c r="K22005" s="608">
        <f t="shared" si="12285"/>
        <v>0</v>
      </c>
      <c r="L22005" s="608">
        <f t="shared" si="12285"/>
        <v>0</v>
      </c>
      <c r="M22005" s="608">
        <f t="shared" si="12285"/>
        <v>0</v>
      </c>
      <c r="N22005" s="141">
        <f t="shared" ref="N22005" si="12286">SUM(N22006:N22011)</f>
        <v>0</v>
      </c>
      <c r="O22005" s="60" t="s">
        <v>71</v>
      </c>
      <c r="Q22005" s="49" t="s">
        <v>47</v>
      </c>
    </row>
    <row r="22006" spans="2:17" ht="20.25" customHeight="1">
      <c r="B22006" s="50" t="e">
        <f>IF((#REF!+#REF!+H22006)&lt;&gt;0,"a","b")</f>
        <v>#REF!</v>
      </c>
      <c r="C22006" s="54">
        <v>6</v>
      </c>
      <c r="D22006" s="54"/>
      <c r="F22006" s="89"/>
      <c r="G22006" s="120" t="s">
        <v>401</v>
      </c>
      <c r="H22006" s="580">
        <f t="shared" ref="H22006:M22006" si="12287">H22236+H22466+H22696+H22926</f>
        <v>0</v>
      </c>
      <c r="I22006" s="608">
        <f t="shared" si="12287"/>
        <v>0</v>
      </c>
      <c r="J22006" s="608">
        <f t="shared" si="12287"/>
        <v>0</v>
      </c>
      <c r="K22006" s="608">
        <f t="shared" si="12287"/>
        <v>0</v>
      </c>
      <c r="L22006" s="608">
        <f t="shared" si="12287"/>
        <v>0</v>
      </c>
      <c r="M22006" s="608">
        <f t="shared" si="12287"/>
        <v>0</v>
      </c>
      <c r="N22006" s="138"/>
      <c r="O22006" s="60"/>
      <c r="Q22006" s="49" t="s">
        <v>47</v>
      </c>
    </row>
    <row r="22007" spans="2:17" ht="20.25" customHeight="1">
      <c r="B22007" s="50" t="e">
        <f>IF((#REF!+#REF!+H22007)&lt;&gt;0,"a","b")</f>
        <v>#REF!</v>
      </c>
      <c r="C22007" s="54">
        <v>6</v>
      </c>
      <c r="D22007" s="54"/>
      <c r="F22007" s="89"/>
      <c r="G22007" s="120" t="s">
        <v>402</v>
      </c>
      <c r="H22007" s="580">
        <f t="shared" ref="H22007:M22007" si="12288">H22237+H22467+H22697+H22927</f>
        <v>0</v>
      </c>
      <c r="I22007" s="608">
        <f t="shared" si="12288"/>
        <v>0</v>
      </c>
      <c r="J22007" s="608">
        <f t="shared" si="12288"/>
        <v>0</v>
      </c>
      <c r="K22007" s="608">
        <f t="shared" si="12288"/>
        <v>0</v>
      </c>
      <c r="L22007" s="608">
        <f t="shared" si="12288"/>
        <v>0</v>
      </c>
      <c r="M22007" s="608">
        <f t="shared" si="12288"/>
        <v>0</v>
      </c>
      <c r="N22007" s="138"/>
      <c r="O22007" s="60"/>
      <c r="Q22007" s="49" t="s">
        <v>47</v>
      </c>
    </row>
    <row r="22008" spans="2:17" ht="20.25" customHeight="1">
      <c r="B22008" s="50" t="e">
        <f>IF((#REF!+#REF!+H22008)&lt;&gt;0,"a","b")</f>
        <v>#REF!</v>
      </c>
      <c r="C22008" s="54">
        <v>6</v>
      </c>
      <c r="D22008" s="54"/>
      <c r="F22008" s="89"/>
      <c r="G22008" s="120" t="s">
        <v>403</v>
      </c>
      <c r="H22008" s="580">
        <f t="shared" ref="H22008:M22008" si="12289">H22238+H22468+H22698+H22928</f>
        <v>0</v>
      </c>
      <c r="I22008" s="608">
        <f t="shared" si="12289"/>
        <v>0</v>
      </c>
      <c r="J22008" s="608">
        <f t="shared" si="12289"/>
        <v>0</v>
      </c>
      <c r="K22008" s="608">
        <f t="shared" si="12289"/>
        <v>0</v>
      </c>
      <c r="L22008" s="608">
        <f t="shared" si="12289"/>
        <v>0</v>
      </c>
      <c r="M22008" s="608">
        <f t="shared" si="12289"/>
        <v>0</v>
      </c>
      <c r="N22008" s="138"/>
      <c r="O22008" s="60"/>
      <c r="Q22008" s="49" t="s">
        <v>47</v>
      </c>
    </row>
    <row r="22009" spans="2:17" ht="20.25" customHeight="1">
      <c r="B22009" s="50" t="e">
        <f>IF((#REF!+#REF!+H22009)&lt;&gt;0,"a","b")</f>
        <v>#REF!</v>
      </c>
      <c r="C22009" s="54">
        <v>6</v>
      </c>
      <c r="D22009" s="54"/>
      <c r="F22009" s="89"/>
      <c r="G22009" s="120" t="s">
        <v>404</v>
      </c>
      <c r="H22009" s="580">
        <f t="shared" ref="H22009:M22009" si="12290">H22239+H22469+H22699+H22929</f>
        <v>0</v>
      </c>
      <c r="I22009" s="608">
        <f t="shared" si="12290"/>
        <v>0</v>
      </c>
      <c r="J22009" s="608">
        <f t="shared" si="12290"/>
        <v>0</v>
      </c>
      <c r="K22009" s="608">
        <f t="shared" si="12290"/>
        <v>0</v>
      </c>
      <c r="L22009" s="608">
        <f t="shared" si="12290"/>
        <v>0</v>
      </c>
      <c r="M22009" s="608">
        <f t="shared" si="12290"/>
        <v>0</v>
      </c>
      <c r="N22009" s="138"/>
      <c r="O22009" s="60"/>
      <c r="Q22009" s="49" t="s">
        <v>47</v>
      </c>
    </row>
    <row r="22010" spans="2:17" ht="20.25" customHeight="1">
      <c r="B22010" s="50" t="e">
        <f>IF((#REF!+#REF!+H22010)&lt;&gt;0,"a","b")</f>
        <v>#REF!</v>
      </c>
      <c r="C22010" s="54">
        <v>6</v>
      </c>
      <c r="D22010" s="54"/>
      <c r="F22010" s="89"/>
      <c r="G22010" s="120" t="s">
        <v>405</v>
      </c>
      <c r="H22010" s="580">
        <f t="shared" ref="H22010:M22010" si="12291">H22240+H22470+H22700+H22930</f>
        <v>0</v>
      </c>
      <c r="I22010" s="608">
        <f t="shared" si="12291"/>
        <v>0</v>
      </c>
      <c r="J22010" s="608">
        <f t="shared" si="12291"/>
        <v>0</v>
      </c>
      <c r="K22010" s="608">
        <f t="shared" si="12291"/>
        <v>0</v>
      </c>
      <c r="L22010" s="608">
        <f t="shared" si="12291"/>
        <v>0</v>
      </c>
      <c r="M22010" s="608">
        <f t="shared" si="12291"/>
        <v>0</v>
      </c>
      <c r="N22010" s="138"/>
      <c r="O22010" s="60"/>
      <c r="Q22010" s="49" t="s">
        <v>47</v>
      </c>
    </row>
    <row r="22011" spans="2:17" ht="20.25" customHeight="1">
      <c r="B22011" s="50" t="e">
        <f>IF((#REF!+#REF!+H22011)&lt;&gt;0,"a","b")</f>
        <v>#REF!</v>
      </c>
      <c r="C22011" s="54">
        <v>6</v>
      </c>
      <c r="D22011" s="54"/>
      <c r="F22011" s="89"/>
      <c r="G22011" s="120" t="s">
        <v>406</v>
      </c>
      <c r="H22011" s="580">
        <f t="shared" ref="H22011:M22011" si="12292">H22241+H22471+H22701+H22931</f>
        <v>0</v>
      </c>
      <c r="I22011" s="608">
        <f t="shared" si="12292"/>
        <v>0</v>
      </c>
      <c r="J22011" s="608">
        <f t="shared" si="12292"/>
        <v>0</v>
      </c>
      <c r="K22011" s="608">
        <f t="shared" si="12292"/>
        <v>0</v>
      </c>
      <c r="L22011" s="608">
        <f t="shared" si="12292"/>
        <v>0</v>
      </c>
      <c r="M22011" s="608">
        <f t="shared" si="12292"/>
        <v>0</v>
      </c>
      <c r="N22011" s="138"/>
      <c r="O22011" s="60"/>
      <c r="Q22011" s="49" t="s">
        <v>47</v>
      </c>
    </row>
    <row r="22012" spans="2:17" ht="20.25" customHeight="1">
      <c r="B22012" s="50" t="e">
        <f>IF((#REF!+#REF!+H22012)&lt;&gt;0,"a","b")</f>
        <v>#REF!</v>
      </c>
      <c r="C22012" s="54">
        <v>5</v>
      </c>
      <c r="D22012" s="54"/>
      <c r="F22012" s="89"/>
      <c r="G22012" s="95" t="s">
        <v>407</v>
      </c>
      <c r="H22012" s="580">
        <f t="shared" ref="H22012:M22012" si="12293">H22242+H22472+H22702+H22932</f>
        <v>0</v>
      </c>
      <c r="I22012" s="608">
        <f t="shared" si="12293"/>
        <v>0</v>
      </c>
      <c r="J22012" s="608">
        <f t="shared" si="12293"/>
        <v>0</v>
      </c>
      <c r="K22012" s="608">
        <f t="shared" si="12293"/>
        <v>0</v>
      </c>
      <c r="L22012" s="608">
        <f t="shared" si="12293"/>
        <v>0</v>
      </c>
      <c r="M22012" s="608">
        <f t="shared" si="12293"/>
        <v>0</v>
      </c>
      <c r="N22012" s="141">
        <f t="shared" ref="N22012" si="12294">SUM(N22013:N22032)</f>
        <v>0</v>
      </c>
      <c r="O22012" s="60" t="s">
        <v>71</v>
      </c>
      <c r="Q22012" s="49" t="s">
        <v>47</v>
      </c>
    </row>
    <row r="22013" spans="2:17" ht="20.25" customHeight="1">
      <c r="B22013" s="50" t="e">
        <f>IF((#REF!+#REF!+H22013)&lt;&gt;0,"a","b")</f>
        <v>#REF!</v>
      </c>
      <c r="C22013" s="54">
        <v>6</v>
      </c>
      <c r="D22013" s="54"/>
      <c r="F22013" s="89"/>
      <c r="G22013" s="109" t="s">
        <v>408</v>
      </c>
      <c r="H22013" s="580">
        <f t="shared" ref="H22013:M22013" si="12295">H22243+H22473+H22703+H22933</f>
        <v>0</v>
      </c>
      <c r="I22013" s="608">
        <f t="shared" si="12295"/>
        <v>0</v>
      </c>
      <c r="J22013" s="608">
        <f t="shared" si="12295"/>
        <v>0</v>
      </c>
      <c r="K22013" s="608">
        <f t="shared" si="12295"/>
        <v>0</v>
      </c>
      <c r="L22013" s="608">
        <f t="shared" si="12295"/>
        <v>0</v>
      </c>
      <c r="M22013" s="608">
        <f t="shared" si="12295"/>
        <v>0</v>
      </c>
      <c r="N22013" s="158"/>
      <c r="Q22013" s="49" t="s">
        <v>47</v>
      </c>
    </row>
    <row r="22014" spans="2:17" ht="20.25" customHeight="1">
      <c r="B22014" s="50" t="e">
        <f>IF((#REF!+#REF!+H22014)&lt;&gt;0,"a","b")</f>
        <v>#REF!</v>
      </c>
      <c r="C22014" s="54">
        <v>6</v>
      </c>
      <c r="D22014" s="54"/>
      <c r="F22014" s="89"/>
      <c r="G22014" s="109" t="s">
        <v>409</v>
      </c>
      <c r="H22014" s="580">
        <f t="shared" ref="H22014:M22014" si="12296">H22244+H22474+H22704+H22934</f>
        <v>0</v>
      </c>
      <c r="I22014" s="608">
        <f t="shared" si="12296"/>
        <v>0</v>
      </c>
      <c r="J22014" s="608">
        <f t="shared" si="12296"/>
        <v>0</v>
      </c>
      <c r="K22014" s="608">
        <f t="shared" si="12296"/>
        <v>0</v>
      </c>
      <c r="L22014" s="608">
        <f t="shared" si="12296"/>
        <v>0</v>
      </c>
      <c r="M22014" s="608">
        <f t="shared" si="12296"/>
        <v>0</v>
      </c>
      <c r="N22014" s="158"/>
      <c r="Q22014" s="49" t="s">
        <v>47</v>
      </c>
    </row>
    <row r="22015" spans="2:17" ht="30.75" customHeight="1">
      <c r="B22015" s="50" t="e">
        <f>IF((#REF!+#REF!+H22015)&lt;&gt;0,"a","b")</f>
        <v>#REF!</v>
      </c>
      <c r="C22015" s="54">
        <v>6</v>
      </c>
      <c r="D22015" s="54"/>
      <c r="F22015" s="89"/>
      <c r="G22015" s="109" t="s">
        <v>410</v>
      </c>
      <c r="H22015" s="580">
        <f t="shared" ref="H22015:M22015" si="12297">H22245+H22475+H22705+H22935</f>
        <v>0</v>
      </c>
      <c r="I22015" s="608">
        <f t="shared" si="12297"/>
        <v>0</v>
      </c>
      <c r="J22015" s="608">
        <f t="shared" si="12297"/>
        <v>0</v>
      </c>
      <c r="K22015" s="608">
        <f t="shared" si="12297"/>
        <v>0</v>
      </c>
      <c r="L22015" s="608">
        <f t="shared" si="12297"/>
        <v>0</v>
      </c>
      <c r="M22015" s="608">
        <f t="shared" si="12297"/>
        <v>0</v>
      </c>
      <c r="N22015" s="158"/>
      <c r="Q22015" s="49" t="s">
        <v>47</v>
      </c>
    </row>
    <row r="22016" spans="2:17" ht="30.75" customHeight="1">
      <c r="B22016" s="50" t="e">
        <f>IF((#REF!+#REF!+H22016)&lt;&gt;0,"a","b")</f>
        <v>#REF!</v>
      </c>
      <c r="C22016" s="54">
        <v>6</v>
      </c>
      <c r="D22016" s="54"/>
      <c r="F22016" s="89"/>
      <c r="G22016" s="109" t="s">
        <v>411</v>
      </c>
      <c r="H22016" s="580">
        <f t="shared" ref="H22016:M22016" si="12298">H22246+H22476+H22706+H22936</f>
        <v>0</v>
      </c>
      <c r="I22016" s="608">
        <f t="shared" si="12298"/>
        <v>0</v>
      </c>
      <c r="J22016" s="608">
        <f t="shared" si="12298"/>
        <v>0</v>
      </c>
      <c r="K22016" s="608">
        <f t="shared" si="12298"/>
        <v>0</v>
      </c>
      <c r="L22016" s="608">
        <f t="shared" si="12298"/>
        <v>0</v>
      </c>
      <c r="M22016" s="608">
        <f t="shared" si="12298"/>
        <v>0</v>
      </c>
      <c r="N22016" s="158"/>
      <c r="Q22016" s="49" t="s">
        <v>47</v>
      </c>
    </row>
    <row r="22017" spans="2:17" ht="20.25" customHeight="1">
      <c r="B22017" s="50" t="e">
        <f>IF((#REF!+#REF!+H22017)&lt;&gt;0,"a","b")</f>
        <v>#REF!</v>
      </c>
      <c r="C22017" s="54">
        <v>6</v>
      </c>
      <c r="D22017" s="54"/>
      <c r="F22017" s="89"/>
      <c r="G22017" s="109" t="s">
        <v>412</v>
      </c>
      <c r="H22017" s="580">
        <f t="shared" ref="H22017:M22017" si="12299">H22247+H22477+H22707+H22937</f>
        <v>0</v>
      </c>
      <c r="I22017" s="608">
        <f t="shared" si="12299"/>
        <v>0</v>
      </c>
      <c r="J22017" s="608">
        <f t="shared" si="12299"/>
        <v>0</v>
      </c>
      <c r="K22017" s="608">
        <f t="shared" si="12299"/>
        <v>0</v>
      </c>
      <c r="L22017" s="608">
        <f t="shared" si="12299"/>
        <v>0</v>
      </c>
      <c r="M22017" s="608">
        <f t="shared" si="12299"/>
        <v>0</v>
      </c>
      <c r="N22017" s="158"/>
      <c r="Q22017" s="49" t="s">
        <v>47</v>
      </c>
    </row>
    <row r="22018" spans="2:17" ht="20.25" customHeight="1">
      <c r="B22018" s="50" t="e">
        <f>IF((#REF!+#REF!+H22018)&lt;&gt;0,"a","b")</f>
        <v>#REF!</v>
      </c>
      <c r="C22018" s="54">
        <v>6</v>
      </c>
      <c r="D22018" s="54"/>
      <c r="F22018" s="89"/>
      <c r="G22018" s="109" t="s">
        <v>413</v>
      </c>
      <c r="H22018" s="580">
        <f t="shared" ref="H22018:M22018" si="12300">H22248+H22478+H22708+H22938</f>
        <v>0</v>
      </c>
      <c r="I22018" s="608">
        <f t="shared" si="12300"/>
        <v>0</v>
      </c>
      <c r="J22018" s="608">
        <f t="shared" si="12300"/>
        <v>0</v>
      </c>
      <c r="K22018" s="608">
        <f t="shared" si="12300"/>
        <v>0</v>
      </c>
      <c r="L22018" s="608">
        <f t="shared" si="12300"/>
        <v>0</v>
      </c>
      <c r="M22018" s="608">
        <f t="shared" si="12300"/>
        <v>0</v>
      </c>
      <c r="N22018" s="158"/>
      <c r="Q22018" s="49" t="s">
        <v>47</v>
      </c>
    </row>
    <row r="22019" spans="2:17" ht="30.75" customHeight="1">
      <c r="B22019" s="50" t="e">
        <f>IF((#REF!+#REF!+H22019)&lt;&gt;0,"a","b")</f>
        <v>#REF!</v>
      </c>
      <c r="C22019" s="54">
        <v>6</v>
      </c>
      <c r="D22019" s="54"/>
      <c r="F22019" s="89"/>
      <c r="G22019" s="109" t="s">
        <v>414</v>
      </c>
      <c r="H22019" s="580">
        <f t="shared" ref="H22019:M22019" si="12301">H22249+H22479+H22709+H22939</f>
        <v>0</v>
      </c>
      <c r="I22019" s="608">
        <f t="shared" si="12301"/>
        <v>0</v>
      </c>
      <c r="J22019" s="608">
        <f t="shared" si="12301"/>
        <v>0</v>
      </c>
      <c r="K22019" s="608">
        <f t="shared" si="12301"/>
        <v>0</v>
      </c>
      <c r="L22019" s="608">
        <f t="shared" si="12301"/>
        <v>0</v>
      </c>
      <c r="M22019" s="608">
        <f t="shared" si="12301"/>
        <v>0</v>
      </c>
      <c r="N22019" s="158"/>
      <c r="Q22019" s="49" t="s">
        <v>47</v>
      </c>
    </row>
    <row r="22020" spans="2:17" ht="20.25" customHeight="1">
      <c r="B22020" s="50" t="e">
        <f>IF((#REF!+#REF!+H22020)&lt;&gt;0,"a","b")</f>
        <v>#REF!</v>
      </c>
      <c r="C22020" s="54">
        <v>6</v>
      </c>
      <c r="D22020" s="54"/>
      <c r="F22020" s="89"/>
      <c r="G22020" s="109" t="s">
        <v>415</v>
      </c>
      <c r="H22020" s="580">
        <f t="shared" ref="H22020:M22020" si="12302">H22250+H22480+H22710+H22940</f>
        <v>0</v>
      </c>
      <c r="I22020" s="608">
        <f t="shared" si="12302"/>
        <v>0</v>
      </c>
      <c r="J22020" s="608">
        <f t="shared" si="12302"/>
        <v>0</v>
      </c>
      <c r="K22020" s="608">
        <f t="shared" si="12302"/>
        <v>0</v>
      </c>
      <c r="L22020" s="608">
        <f t="shared" si="12302"/>
        <v>0</v>
      </c>
      <c r="M22020" s="608">
        <f t="shared" si="12302"/>
        <v>0</v>
      </c>
      <c r="N22020" s="158"/>
      <c r="Q22020" s="49" t="s">
        <v>47</v>
      </c>
    </row>
    <row r="22021" spans="2:17" ht="20.25" customHeight="1">
      <c r="B22021" s="50" t="e">
        <f>IF((#REF!+#REF!+H22021)&lt;&gt;0,"a","b")</f>
        <v>#REF!</v>
      </c>
      <c r="C22021" s="54">
        <v>6</v>
      </c>
      <c r="D22021" s="54"/>
      <c r="F22021" s="89"/>
      <c r="G22021" s="109" t="s">
        <v>416</v>
      </c>
      <c r="H22021" s="580">
        <f t="shared" ref="H22021:M22021" si="12303">H22251+H22481+H22711+H22941</f>
        <v>0</v>
      </c>
      <c r="I22021" s="608">
        <f t="shared" si="12303"/>
        <v>0</v>
      </c>
      <c r="J22021" s="608">
        <f t="shared" si="12303"/>
        <v>0</v>
      </c>
      <c r="K22021" s="608">
        <f t="shared" si="12303"/>
        <v>0</v>
      </c>
      <c r="L22021" s="608">
        <f t="shared" si="12303"/>
        <v>0</v>
      </c>
      <c r="M22021" s="608">
        <f t="shared" si="12303"/>
        <v>0</v>
      </c>
      <c r="N22021" s="158"/>
      <c r="Q22021" s="49" t="s">
        <v>47</v>
      </c>
    </row>
    <row r="22022" spans="2:17" ht="20.25" customHeight="1">
      <c r="B22022" s="50" t="e">
        <f>IF((#REF!+#REF!+H22022)&lt;&gt;0,"a","b")</f>
        <v>#REF!</v>
      </c>
      <c r="C22022" s="54">
        <v>6</v>
      </c>
      <c r="D22022" s="54"/>
      <c r="F22022" s="89"/>
      <c r="G22022" s="109" t="s">
        <v>417</v>
      </c>
      <c r="H22022" s="580">
        <f t="shared" ref="H22022:M22022" si="12304">H22252+H22482+H22712+H22942</f>
        <v>0</v>
      </c>
      <c r="I22022" s="608">
        <f t="shared" si="12304"/>
        <v>0</v>
      </c>
      <c r="J22022" s="608">
        <f t="shared" si="12304"/>
        <v>0</v>
      </c>
      <c r="K22022" s="608">
        <f t="shared" si="12304"/>
        <v>0</v>
      </c>
      <c r="L22022" s="608">
        <f t="shared" si="12304"/>
        <v>0</v>
      </c>
      <c r="M22022" s="608">
        <f t="shared" si="12304"/>
        <v>0</v>
      </c>
      <c r="N22022" s="158"/>
      <c r="Q22022" s="49" t="s">
        <v>47</v>
      </c>
    </row>
    <row r="22023" spans="2:17" ht="20.25" customHeight="1">
      <c r="B22023" s="50" t="e">
        <f>IF((#REF!+#REF!+H22023)&lt;&gt;0,"a","b")</f>
        <v>#REF!</v>
      </c>
      <c r="C22023" s="54">
        <v>6</v>
      </c>
      <c r="D22023" s="54"/>
      <c r="F22023" s="89"/>
      <c r="G22023" s="109" t="s">
        <v>418</v>
      </c>
      <c r="H22023" s="580">
        <f t="shared" ref="H22023:M22023" si="12305">H22253+H22483+H22713+H22943</f>
        <v>0</v>
      </c>
      <c r="I22023" s="608">
        <f t="shared" si="12305"/>
        <v>0</v>
      </c>
      <c r="J22023" s="608">
        <f t="shared" si="12305"/>
        <v>0</v>
      </c>
      <c r="K22023" s="608">
        <f t="shared" si="12305"/>
        <v>0</v>
      </c>
      <c r="L22023" s="608">
        <f t="shared" si="12305"/>
        <v>0</v>
      </c>
      <c r="M22023" s="608">
        <f t="shared" si="12305"/>
        <v>0</v>
      </c>
      <c r="N22023" s="158"/>
      <c r="Q22023" s="49" t="s">
        <v>47</v>
      </c>
    </row>
    <row r="22024" spans="2:17" ht="20.25" customHeight="1">
      <c r="B22024" s="50" t="e">
        <f>IF((#REF!+#REF!+H22024)&lt;&gt;0,"a","b")</f>
        <v>#REF!</v>
      </c>
      <c r="C22024" s="54">
        <v>6</v>
      </c>
      <c r="D22024" s="54"/>
      <c r="F22024" s="89"/>
      <c r="G22024" s="109" t="s">
        <v>419</v>
      </c>
      <c r="H22024" s="580">
        <f t="shared" ref="H22024:M22024" si="12306">H22254+H22484+H22714+H22944</f>
        <v>0</v>
      </c>
      <c r="I22024" s="608">
        <f t="shared" si="12306"/>
        <v>0</v>
      </c>
      <c r="J22024" s="608">
        <f t="shared" si="12306"/>
        <v>0</v>
      </c>
      <c r="K22024" s="608">
        <f t="shared" si="12306"/>
        <v>0</v>
      </c>
      <c r="L22024" s="608">
        <f t="shared" si="12306"/>
        <v>0</v>
      </c>
      <c r="M22024" s="608">
        <f t="shared" si="12306"/>
        <v>0</v>
      </c>
      <c r="N22024" s="158"/>
      <c r="Q22024" s="49" t="s">
        <v>47</v>
      </c>
    </row>
    <row r="22025" spans="2:17" ht="20.25" customHeight="1">
      <c r="B22025" s="50" t="e">
        <f>IF((#REF!+#REF!+H22025)&lt;&gt;0,"a","b")</f>
        <v>#REF!</v>
      </c>
      <c r="C22025" s="54">
        <v>6</v>
      </c>
      <c r="D22025" s="54"/>
      <c r="F22025" s="89"/>
      <c r="G22025" s="109" t="s">
        <v>420</v>
      </c>
      <c r="H22025" s="580">
        <f t="shared" ref="H22025:M22025" si="12307">H22255+H22485+H22715+H22945</f>
        <v>0</v>
      </c>
      <c r="I22025" s="608">
        <f t="shared" si="12307"/>
        <v>0</v>
      </c>
      <c r="J22025" s="608">
        <f t="shared" si="12307"/>
        <v>0</v>
      </c>
      <c r="K22025" s="608">
        <f t="shared" si="12307"/>
        <v>0</v>
      </c>
      <c r="L22025" s="608">
        <f t="shared" si="12307"/>
        <v>0</v>
      </c>
      <c r="M22025" s="608">
        <f t="shared" si="12307"/>
        <v>0</v>
      </c>
      <c r="N22025" s="158"/>
      <c r="Q22025" s="49" t="s">
        <v>47</v>
      </c>
    </row>
    <row r="22026" spans="2:17" ht="20.25" customHeight="1">
      <c r="B22026" s="50" t="e">
        <f>IF((#REF!+#REF!+H22026)&lt;&gt;0,"a","b")</f>
        <v>#REF!</v>
      </c>
      <c r="C22026" s="54">
        <v>6</v>
      </c>
      <c r="D22026" s="54"/>
      <c r="F22026" s="89"/>
      <c r="G22026" s="109" t="s">
        <v>421</v>
      </c>
      <c r="H22026" s="580">
        <f t="shared" ref="H22026:M22026" si="12308">H22256+H22486+H22716+H22946</f>
        <v>0</v>
      </c>
      <c r="I22026" s="608">
        <f t="shared" si="12308"/>
        <v>0</v>
      </c>
      <c r="J22026" s="608">
        <f t="shared" si="12308"/>
        <v>0</v>
      </c>
      <c r="K22026" s="608">
        <f t="shared" si="12308"/>
        <v>0</v>
      </c>
      <c r="L22026" s="608">
        <f t="shared" si="12308"/>
        <v>0</v>
      </c>
      <c r="M22026" s="608">
        <f t="shared" si="12308"/>
        <v>0</v>
      </c>
      <c r="N22026" s="158"/>
      <c r="Q22026" s="49" t="s">
        <v>47</v>
      </c>
    </row>
    <row r="22027" spans="2:17" ht="20.25" customHeight="1">
      <c r="B22027" s="50" t="e">
        <f>IF((#REF!+#REF!+H22027)&lt;&gt;0,"a","b")</f>
        <v>#REF!</v>
      </c>
      <c r="C22027" s="54">
        <v>6</v>
      </c>
      <c r="D22027" s="54"/>
      <c r="F22027" s="89"/>
      <c r="G22027" s="109" t="s">
        <v>422</v>
      </c>
      <c r="H22027" s="580">
        <f t="shared" ref="H22027:M22027" si="12309">H22257+H22487+H22717+H22947</f>
        <v>0</v>
      </c>
      <c r="I22027" s="608">
        <f t="shared" si="12309"/>
        <v>0</v>
      </c>
      <c r="J22027" s="608">
        <f t="shared" si="12309"/>
        <v>0</v>
      </c>
      <c r="K22027" s="608">
        <f t="shared" si="12309"/>
        <v>0</v>
      </c>
      <c r="L22027" s="608">
        <f t="shared" si="12309"/>
        <v>0</v>
      </c>
      <c r="M22027" s="608">
        <f t="shared" si="12309"/>
        <v>0</v>
      </c>
      <c r="N22027" s="158"/>
      <c r="Q22027" s="49" t="s">
        <v>47</v>
      </c>
    </row>
    <row r="22028" spans="2:17" ht="20.25" customHeight="1">
      <c r="B22028" s="50" t="e">
        <f>IF((#REF!+#REF!+H22028)&lt;&gt;0,"a","b")</f>
        <v>#REF!</v>
      </c>
      <c r="C22028" s="54">
        <v>6</v>
      </c>
      <c r="D22028" s="54"/>
      <c r="F22028" s="89"/>
      <c r="G22028" s="109" t="s">
        <v>423</v>
      </c>
      <c r="H22028" s="580">
        <f t="shared" ref="H22028:M22028" si="12310">H22258+H22488+H22718+H22948</f>
        <v>0</v>
      </c>
      <c r="I22028" s="608">
        <f t="shared" si="12310"/>
        <v>0</v>
      </c>
      <c r="J22028" s="608">
        <f t="shared" si="12310"/>
        <v>0</v>
      </c>
      <c r="K22028" s="608">
        <f t="shared" si="12310"/>
        <v>0</v>
      </c>
      <c r="L22028" s="608">
        <f t="shared" si="12310"/>
        <v>0</v>
      </c>
      <c r="M22028" s="608">
        <f t="shared" si="12310"/>
        <v>0</v>
      </c>
      <c r="N22028" s="158"/>
      <c r="Q22028" s="49" t="s">
        <v>47</v>
      </c>
    </row>
    <row r="22029" spans="2:17" ht="20.25" customHeight="1">
      <c r="B22029" s="50" t="e">
        <f>IF((#REF!+#REF!+H22029)&lt;&gt;0,"a","b")</f>
        <v>#REF!</v>
      </c>
      <c r="C22029" s="54">
        <v>6</v>
      </c>
      <c r="D22029" s="54"/>
      <c r="F22029" s="89"/>
      <c r="G22029" s="109" t="s">
        <v>424</v>
      </c>
      <c r="H22029" s="580">
        <f t="shared" ref="H22029:M22029" si="12311">H22259+H22489+H22719+H22949</f>
        <v>0</v>
      </c>
      <c r="I22029" s="608">
        <f t="shared" si="12311"/>
        <v>0</v>
      </c>
      <c r="J22029" s="608">
        <f t="shared" si="12311"/>
        <v>0</v>
      </c>
      <c r="K22029" s="608">
        <f t="shared" si="12311"/>
        <v>0</v>
      </c>
      <c r="L22029" s="608">
        <f t="shared" si="12311"/>
        <v>0</v>
      </c>
      <c r="M22029" s="608">
        <f t="shared" si="12311"/>
        <v>0</v>
      </c>
      <c r="N22029" s="158"/>
      <c r="Q22029" s="49" t="s">
        <v>47</v>
      </c>
    </row>
    <row r="22030" spans="2:17" ht="20.25" customHeight="1">
      <c r="B22030" s="50" t="e">
        <f>IF((#REF!+#REF!+H22030)&lt;&gt;0,"a","b")</f>
        <v>#REF!</v>
      </c>
      <c r="C22030" s="54">
        <v>6</v>
      </c>
      <c r="D22030" s="54"/>
      <c r="F22030" s="89"/>
      <c r="G22030" s="126" t="s">
        <v>425</v>
      </c>
      <c r="H22030" s="580">
        <f t="shared" ref="H22030:M22030" si="12312">H22260+H22490+H22720+H22950</f>
        <v>0</v>
      </c>
      <c r="I22030" s="608">
        <f t="shared" si="12312"/>
        <v>0</v>
      </c>
      <c r="J22030" s="608">
        <f t="shared" si="12312"/>
        <v>0</v>
      </c>
      <c r="K22030" s="608">
        <f t="shared" si="12312"/>
        <v>0</v>
      </c>
      <c r="L22030" s="608">
        <f t="shared" si="12312"/>
        <v>0</v>
      </c>
      <c r="M22030" s="608">
        <f t="shared" si="12312"/>
        <v>0</v>
      </c>
      <c r="N22030" s="158"/>
      <c r="Q22030" s="49" t="s">
        <v>47</v>
      </c>
    </row>
    <row r="22031" spans="2:17" ht="20.25" customHeight="1">
      <c r="B22031" s="50" t="e">
        <f>IF((#REF!+#REF!+H22031)&lt;&gt;0,"a","b")</f>
        <v>#REF!</v>
      </c>
      <c r="C22031" s="54">
        <v>6</v>
      </c>
      <c r="D22031" s="54"/>
      <c r="F22031" s="89"/>
      <c r="G22031" s="109" t="s">
        <v>426</v>
      </c>
      <c r="H22031" s="580">
        <f t="shared" ref="H22031:M22031" si="12313">H22261+H22491+H22721+H22951</f>
        <v>0</v>
      </c>
      <c r="I22031" s="608">
        <f t="shared" si="12313"/>
        <v>0</v>
      </c>
      <c r="J22031" s="608">
        <f t="shared" si="12313"/>
        <v>0</v>
      </c>
      <c r="K22031" s="608">
        <f t="shared" si="12313"/>
        <v>0</v>
      </c>
      <c r="L22031" s="608">
        <f t="shared" si="12313"/>
        <v>0</v>
      </c>
      <c r="M22031" s="608">
        <f t="shared" si="12313"/>
        <v>0</v>
      </c>
      <c r="N22031" s="158"/>
      <c r="Q22031" s="49" t="s">
        <v>47</v>
      </c>
    </row>
    <row r="22032" spans="2:17" ht="30.75" customHeight="1">
      <c r="B22032" s="50" t="e">
        <f>IF((#REF!+#REF!+H22032)&lt;&gt;0,"a","b")</f>
        <v>#REF!</v>
      </c>
      <c r="C22032" s="54">
        <v>6</v>
      </c>
      <c r="D22032" s="54"/>
      <c r="F22032" s="89"/>
      <c r="G22032" s="109" t="s">
        <v>427</v>
      </c>
      <c r="H22032" s="580">
        <f t="shared" ref="H22032:M22032" si="12314">H22262+H22492+H22722+H22952</f>
        <v>0</v>
      </c>
      <c r="I22032" s="608">
        <f t="shared" si="12314"/>
        <v>0</v>
      </c>
      <c r="J22032" s="608">
        <f t="shared" si="12314"/>
        <v>0</v>
      </c>
      <c r="K22032" s="608">
        <f t="shared" si="12314"/>
        <v>0</v>
      </c>
      <c r="L22032" s="608">
        <f t="shared" si="12314"/>
        <v>0</v>
      </c>
      <c r="M22032" s="608">
        <f t="shared" si="12314"/>
        <v>0</v>
      </c>
      <c r="N22032" s="158"/>
      <c r="Q22032" s="49" t="s">
        <v>47</v>
      </c>
    </row>
    <row r="22033" spans="2:17" ht="20.25" customHeight="1">
      <c r="B22033" s="50" t="e">
        <f>IF((#REF!+#REF!+H22033)&lt;&gt;0,"a","b")</f>
        <v>#REF!</v>
      </c>
      <c r="C22033" s="54">
        <v>4</v>
      </c>
      <c r="D22033" s="54"/>
      <c r="F22033" s="89"/>
      <c r="G22033" s="93" t="s">
        <v>428</v>
      </c>
      <c r="H22033" s="580">
        <f t="shared" ref="H22033:M22033" si="12315">H22263+H22493+H22723+H22953</f>
        <v>0</v>
      </c>
      <c r="I22033" s="608">
        <f t="shared" si="12315"/>
        <v>0</v>
      </c>
      <c r="J22033" s="608">
        <f t="shared" si="12315"/>
        <v>0</v>
      </c>
      <c r="K22033" s="608">
        <f t="shared" si="12315"/>
        <v>0</v>
      </c>
      <c r="L22033" s="608">
        <f t="shared" si="12315"/>
        <v>0</v>
      </c>
      <c r="M22033" s="608">
        <f t="shared" si="12315"/>
        <v>0</v>
      </c>
      <c r="N22033" s="137">
        <f t="shared" ref="N22033" si="12316">N22034+N22035</f>
        <v>0</v>
      </c>
      <c r="O22033" s="60" t="s">
        <v>71</v>
      </c>
      <c r="Q22033" s="49" t="s">
        <v>47</v>
      </c>
    </row>
    <row r="22034" spans="2:17" ht="20.25" customHeight="1">
      <c r="B22034" s="50" t="e">
        <f>IF((#REF!+#REF!+H22034)&lt;&gt;0,"a","b")</f>
        <v>#REF!</v>
      </c>
      <c r="C22034" s="54">
        <v>5</v>
      </c>
      <c r="D22034" s="54"/>
      <c r="F22034" s="89"/>
      <c r="G22034" s="95" t="s">
        <v>429</v>
      </c>
      <c r="H22034" s="580">
        <f t="shared" ref="H22034:M22034" si="12317">H22264+H22494+H22724+H22954</f>
        <v>0</v>
      </c>
      <c r="I22034" s="608">
        <f t="shared" si="12317"/>
        <v>0</v>
      </c>
      <c r="J22034" s="608">
        <f t="shared" si="12317"/>
        <v>0</v>
      </c>
      <c r="K22034" s="608">
        <f t="shared" si="12317"/>
        <v>0</v>
      </c>
      <c r="L22034" s="608">
        <f t="shared" si="12317"/>
        <v>0</v>
      </c>
      <c r="M22034" s="608">
        <f t="shared" si="12317"/>
        <v>0</v>
      </c>
      <c r="N22034" s="154"/>
      <c r="O22034" s="60"/>
      <c r="Q22034" s="49" t="s">
        <v>47</v>
      </c>
    </row>
    <row r="22035" spans="2:17" ht="20.25" customHeight="1">
      <c r="B22035" s="50" t="e">
        <f>IF((#REF!+#REF!+H22035)&lt;&gt;0,"a","b")</f>
        <v>#REF!</v>
      </c>
      <c r="C22035" s="54">
        <v>5</v>
      </c>
      <c r="D22035" s="54"/>
      <c r="F22035" s="89"/>
      <c r="G22035" s="95" t="s">
        <v>430</v>
      </c>
      <c r="H22035" s="580">
        <f t="shared" ref="H22035:M22035" si="12318">H22265+H22495+H22725+H22955</f>
        <v>0</v>
      </c>
      <c r="I22035" s="608">
        <f t="shared" si="12318"/>
        <v>0</v>
      </c>
      <c r="J22035" s="608">
        <f t="shared" si="12318"/>
        <v>0</v>
      </c>
      <c r="K22035" s="608">
        <f t="shared" si="12318"/>
        <v>0</v>
      </c>
      <c r="L22035" s="608">
        <f t="shared" si="12318"/>
        <v>0</v>
      </c>
      <c r="M22035" s="608">
        <f t="shared" si="12318"/>
        <v>0</v>
      </c>
      <c r="N22035" s="142">
        <f t="shared" ref="N22035" si="12319">N22036+N22037</f>
        <v>0</v>
      </c>
      <c r="O22035" s="60" t="s">
        <v>71</v>
      </c>
      <c r="Q22035" s="49" t="s">
        <v>47</v>
      </c>
    </row>
    <row r="22036" spans="2:17" ht="20.25" customHeight="1">
      <c r="B22036" s="50" t="e">
        <f>IF((#REF!+#REF!+H22036)&lt;&gt;0,"a","b")</f>
        <v>#REF!</v>
      </c>
      <c r="C22036" s="54">
        <v>6</v>
      </c>
      <c r="D22036" s="54"/>
      <c r="F22036" s="89"/>
      <c r="G22036" s="109" t="s">
        <v>431</v>
      </c>
      <c r="H22036" s="580">
        <f t="shared" ref="H22036:M22036" si="12320">H22266+H22496+H22726+H22956</f>
        <v>0</v>
      </c>
      <c r="I22036" s="608">
        <f t="shared" si="12320"/>
        <v>0</v>
      </c>
      <c r="J22036" s="608">
        <f t="shared" si="12320"/>
        <v>0</v>
      </c>
      <c r="K22036" s="608">
        <f t="shared" si="12320"/>
        <v>0</v>
      </c>
      <c r="L22036" s="608">
        <f t="shared" si="12320"/>
        <v>0</v>
      </c>
      <c r="M22036" s="608">
        <f t="shared" si="12320"/>
        <v>0</v>
      </c>
      <c r="N22036" s="158"/>
      <c r="Q22036" s="49" t="s">
        <v>47</v>
      </c>
    </row>
    <row r="22037" spans="2:17" ht="20.25" customHeight="1">
      <c r="B22037" s="50" t="e">
        <f>IF((#REF!+#REF!+H22037)&lt;&gt;0,"a","b")</f>
        <v>#REF!</v>
      </c>
      <c r="C22037" s="54">
        <v>6</v>
      </c>
      <c r="D22037" s="54"/>
      <c r="F22037" s="89"/>
      <c r="G22037" s="109" t="s">
        <v>432</v>
      </c>
      <c r="H22037" s="580">
        <f t="shared" ref="H22037:M22037" si="12321">H22267+H22497+H22727+H22957</f>
        <v>0</v>
      </c>
      <c r="I22037" s="608">
        <f t="shared" si="12321"/>
        <v>0</v>
      </c>
      <c r="J22037" s="608">
        <f t="shared" si="12321"/>
        <v>0</v>
      </c>
      <c r="K22037" s="608">
        <f t="shared" si="12321"/>
        <v>0</v>
      </c>
      <c r="L22037" s="608">
        <f t="shared" si="12321"/>
        <v>0</v>
      </c>
      <c r="M22037" s="608">
        <f t="shared" si="12321"/>
        <v>0</v>
      </c>
      <c r="N22037" s="158"/>
      <c r="Q22037" s="49" t="s">
        <v>47</v>
      </c>
    </row>
    <row r="22038" spans="2:17" ht="30.75" customHeight="1">
      <c r="B22038" s="50" t="e">
        <f>IF((#REF!+#REF!+H22038)&lt;&gt;0,"a","b")</f>
        <v>#REF!</v>
      </c>
      <c r="C22038" s="54">
        <v>3</v>
      </c>
      <c r="D22038" s="54"/>
      <c r="F22038" s="89"/>
      <c r="G22038" s="108" t="s">
        <v>433</v>
      </c>
      <c r="H22038" s="580">
        <f t="shared" ref="H22038:M22038" si="12322">H22268+H22498+H22728+H22958</f>
        <v>0</v>
      </c>
      <c r="I22038" s="608">
        <f t="shared" si="12322"/>
        <v>0</v>
      </c>
      <c r="J22038" s="608">
        <f t="shared" si="12322"/>
        <v>0</v>
      </c>
      <c r="K22038" s="608">
        <f t="shared" si="12322"/>
        <v>0</v>
      </c>
      <c r="L22038" s="608">
        <f t="shared" si="12322"/>
        <v>0</v>
      </c>
      <c r="M22038" s="608">
        <f t="shared" si="12322"/>
        <v>0</v>
      </c>
      <c r="N22038" s="140">
        <f t="shared" ref="N22038" si="12323">N22039+N22040</f>
        <v>0</v>
      </c>
      <c r="O22038" s="60" t="s">
        <v>71</v>
      </c>
      <c r="Q22038" s="49" t="s">
        <v>47</v>
      </c>
    </row>
    <row r="22039" spans="2:17" ht="30.75" customHeight="1">
      <c r="B22039" s="50" t="e">
        <f>IF((#REF!+#REF!+H22039)&lt;&gt;0,"a","b")</f>
        <v>#REF!</v>
      </c>
      <c r="C22039" s="54">
        <v>4</v>
      </c>
      <c r="D22039" s="54"/>
      <c r="F22039" s="89"/>
      <c r="G22039" s="93" t="s">
        <v>434</v>
      </c>
      <c r="H22039" s="580">
        <f t="shared" ref="H22039:M22039" si="12324">H22269+H22499+H22729+H22959</f>
        <v>0</v>
      </c>
      <c r="I22039" s="608">
        <f t="shared" si="12324"/>
        <v>0</v>
      </c>
      <c r="J22039" s="608">
        <f t="shared" si="12324"/>
        <v>0</v>
      </c>
      <c r="K22039" s="608">
        <f t="shared" si="12324"/>
        <v>0</v>
      </c>
      <c r="L22039" s="608">
        <f t="shared" si="12324"/>
        <v>0</v>
      </c>
      <c r="M22039" s="608">
        <f t="shared" si="12324"/>
        <v>0</v>
      </c>
      <c r="N22039" s="153"/>
      <c r="Q22039" s="49" t="s">
        <v>47</v>
      </c>
    </row>
    <row r="22040" spans="2:17" ht="30.75" customHeight="1">
      <c r="B22040" s="50" t="e">
        <f>IF((#REF!+#REF!+H22040)&lt;&gt;0,"a","b")</f>
        <v>#REF!</v>
      </c>
      <c r="C22040" s="54">
        <v>4</v>
      </c>
      <c r="D22040" s="54"/>
      <c r="F22040" s="89"/>
      <c r="G22040" s="93" t="s">
        <v>435</v>
      </c>
      <c r="H22040" s="580">
        <f t="shared" ref="H22040:M22040" si="12325">H22270+H22500+H22730+H22960</f>
        <v>0</v>
      </c>
      <c r="I22040" s="608">
        <f t="shared" si="12325"/>
        <v>0</v>
      </c>
      <c r="J22040" s="608">
        <f t="shared" si="12325"/>
        <v>0</v>
      </c>
      <c r="K22040" s="608">
        <f t="shared" si="12325"/>
        <v>0</v>
      </c>
      <c r="L22040" s="608">
        <f t="shared" si="12325"/>
        <v>0</v>
      </c>
      <c r="M22040" s="608">
        <f t="shared" si="12325"/>
        <v>0</v>
      </c>
      <c r="N22040" s="137">
        <f t="shared" ref="N22040" si="12326">N22041+N22042+N22043+N22044</f>
        <v>0</v>
      </c>
      <c r="O22040" s="60" t="s">
        <v>71</v>
      </c>
      <c r="Q22040" s="49" t="s">
        <v>47</v>
      </c>
    </row>
    <row r="22041" spans="2:17" ht="30.75" customHeight="1">
      <c r="B22041" s="50" t="e">
        <f>IF((#REF!+#REF!+H22041)&lt;&gt;0,"a","b")</f>
        <v>#REF!</v>
      </c>
      <c r="C22041" s="54">
        <v>5</v>
      </c>
      <c r="D22041" s="54"/>
      <c r="F22041" s="89"/>
      <c r="G22041" s="95" t="s">
        <v>436</v>
      </c>
      <c r="H22041" s="580">
        <f t="shared" ref="H22041:M22041" si="12327">H22271+H22501+H22731+H22961</f>
        <v>0</v>
      </c>
      <c r="I22041" s="608">
        <f t="shared" si="12327"/>
        <v>0</v>
      </c>
      <c r="J22041" s="608">
        <f t="shared" si="12327"/>
        <v>0</v>
      </c>
      <c r="K22041" s="608">
        <f t="shared" si="12327"/>
        <v>0</v>
      </c>
      <c r="L22041" s="608">
        <f t="shared" si="12327"/>
        <v>0</v>
      </c>
      <c r="M22041" s="608">
        <f t="shared" si="12327"/>
        <v>0</v>
      </c>
      <c r="N22041" s="154"/>
      <c r="Q22041" s="49" t="s">
        <v>47</v>
      </c>
    </row>
    <row r="22042" spans="2:17" ht="20.25" customHeight="1">
      <c r="B22042" s="50" t="e">
        <f>IF((#REF!+#REF!+H22042)&lt;&gt;0,"a","b")</f>
        <v>#REF!</v>
      </c>
      <c r="C22042" s="54">
        <v>5</v>
      </c>
      <c r="D22042" s="54"/>
      <c r="F22042" s="89"/>
      <c r="G22042" s="95" t="s">
        <v>437</v>
      </c>
      <c r="H22042" s="580">
        <f t="shared" ref="H22042:M22042" si="12328">H22272+H22502+H22732+H22962</f>
        <v>0</v>
      </c>
      <c r="I22042" s="608">
        <f t="shared" si="12328"/>
        <v>0</v>
      </c>
      <c r="J22042" s="608">
        <f t="shared" si="12328"/>
        <v>0</v>
      </c>
      <c r="K22042" s="608">
        <f t="shared" si="12328"/>
        <v>0</v>
      </c>
      <c r="L22042" s="608">
        <f t="shared" si="12328"/>
        <v>0</v>
      </c>
      <c r="M22042" s="608">
        <f t="shared" si="12328"/>
        <v>0</v>
      </c>
      <c r="N22042" s="154"/>
      <c r="Q22042" s="49" t="s">
        <v>47</v>
      </c>
    </row>
    <row r="22043" spans="2:17" ht="20.25" customHeight="1">
      <c r="B22043" s="50" t="e">
        <f>IF((#REF!+#REF!+H22043)&lt;&gt;0,"a","b")</f>
        <v>#REF!</v>
      </c>
      <c r="C22043" s="54">
        <v>5</v>
      </c>
      <c r="D22043" s="54"/>
      <c r="F22043" s="89"/>
      <c r="G22043" s="95" t="s">
        <v>438</v>
      </c>
      <c r="H22043" s="580">
        <f t="shared" ref="H22043:M22043" si="12329">H22273+H22503+H22733+H22963</f>
        <v>0</v>
      </c>
      <c r="I22043" s="608">
        <f t="shared" si="12329"/>
        <v>0</v>
      </c>
      <c r="J22043" s="608">
        <f t="shared" si="12329"/>
        <v>0</v>
      </c>
      <c r="K22043" s="608">
        <f t="shared" si="12329"/>
        <v>0</v>
      </c>
      <c r="L22043" s="608">
        <f t="shared" si="12329"/>
        <v>0</v>
      </c>
      <c r="M22043" s="608">
        <f t="shared" si="12329"/>
        <v>0</v>
      </c>
      <c r="N22043" s="154"/>
      <c r="Q22043" s="49" t="s">
        <v>47</v>
      </c>
    </row>
    <row r="22044" spans="2:17" ht="20.25" customHeight="1">
      <c r="B22044" s="50" t="e">
        <f>IF((#REF!+#REF!+H22044)&lt;&gt;0,"a","b")</f>
        <v>#REF!</v>
      </c>
      <c r="C22044" s="54">
        <v>5</v>
      </c>
      <c r="D22044" s="54"/>
      <c r="F22044" s="89"/>
      <c r="G22044" s="95" t="s">
        <v>307</v>
      </c>
      <c r="H22044" s="580">
        <f t="shared" ref="H22044:M22044" si="12330">H22274+H22504+H22734+H22964</f>
        <v>0</v>
      </c>
      <c r="I22044" s="608">
        <f t="shared" si="12330"/>
        <v>0</v>
      </c>
      <c r="J22044" s="608">
        <f t="shared" si="12330"/>
        <v>0</v>
      </c>
      <c r="K22044" s="608">
        <f t="shared" si="12330"/>
        <v>0</v>
      </c>
      <c r="L22044" s="608">
        <f t="shared" si="12330"/>
        <v>0</v>
      </c>
      <c r="M22044" s="608">
        <f t="shared" si="12330"/>
        <v>0</v>
      </c>
      <c r="N22044" s="154"/>
      <c r="Q22044" s="49" t="s">
        <v>47</v>
      </c>
    </row>
    <row r="22045" spans="2:17" ht="20.25" customHeight="1">
      <c r="B22045" s="50" t="e">
        <f>IF((#REF!+#REF!+H22045)&lt;&gt;0,"a","b")</f>
        <v>#REF!</v>
      </c>
      <c r="C22045" s="54">
        <v>3</v>
      </c>
      <c r="D22045" s="54"/>
      <c r="F22045" s="89"/>
      <c r="G22045" s="108" t="s">
        <v>439</v>
      </c>
      <c r="H22045" s="580">
        <f t="shared" ref="H22045:M22045" si="12331">H22275+H22505+H22735+H22965</f>
        <v>0</v>
      </c>
      <c r="I22045" s="608">
        <f t="shared" si="12331"/>
        <v>0</v>
      </c>
      <c r="J22045" s="608">
        <f t="shared" si="12331"/>
        <v>0</v>
      </c>
      <c r="K22045" s="608">
        <f t="shared" si="12331"/>
        <v>0</v>
      </c>
      <c r="L22045" s="608">
        <f t="shared" si="12331"/>
        <v>0</v>
      </c>
      <c r="M22045" s="608">
        <f t="shared" si="12331"/>
        <v>0</v>
      </c>
      <c r="N22045" s="161"/>
      <c r="Q22045" s="49" t="s">
        <v>47</v>
      </c>
    </row>
    <row r="22046" spans="2:17" ht="20.25" customHeight="1">
      <c r="B22046" s="50" t="e">
        <f>IF((#REF!+#REF!+H22046)&lt;&gt;0,"a","b")</f>
        <v>#REF!</v>
      </c>
      <c r="C22046" s="54">
        <v>3</v>
      </c>
      <c r="D22046" s="54"/>
      <c r="F22046" s="89"/>
      <c r="G22046" s="108" t="s">
        <v>440</v>
      </c>
      <c r="H22046" s="580">
        <f t="shared" ref="H22046:M22046" si="12332">H22276+H22506+H22736+H22966</f>
        <v>0</v>
      </c>
      <c r="I22046" s="608">
        <f t="shared" si="12332"/>
        <v>0</v>
      </c>
      <c r="J22046" s="608">
        <f t="shared" si="12332"/>
        <v>0</v>
      </c>
      <c r="K22046" s="608">
        <f t="shared" si="12332"/>
        <v>0</v>
      </c>
      <c r="L22046" s="608">
        <f t="shared" si="12332"/>
        <v>0</v>
      </c>
      <c r="M22046" s="608">
        <f t="shared" si="12332"/>
        <v>0</v>
      </c>
      <c r="N22046" s="140">
        <f t="shared" ref="N22046" si="12333">N22047+N22048+N22049+N22052</f>
        <v>0</v>
      </c>
      <c r="O22046" s="60" t="s">
        <v>71</v>
      </c>
      <c r="Q22046" s="49" t="s">
        <v>47</v>
      </c>
    </row>
    <row r="22047" spans="2:17" ht="30.75" customHeight="1">
      <c r="B22047" s="50" t="e">
        <f>IF((#REF!+#REF!+H22047)&lt;&gt;0,"a","b")</f>
        <v>#REF!</v>
      </c>
      <c r="C22047" s="54">
        <v>4</v>
      </c>
      <c r="D22047" s="54"/>
      <c r="F22047" s="89"/>
      <c r="G22047" s="93" t="s">
        <v>441</v>
      </c>
      <c r="H22047" s="580">
        <f t="shared" ref="H22047:M22047" si="12334">H22277+H22507+H22737+H22967</f>
        <v>0</v>
      </c>
      <c r="I22047" s="608">
        <f t="shared" si="12334"/>
        <v>0</v>
      </c>
      <c r="J22047" s="608">
        <f t="shared" si="12334"/>
        <v>0</v>
      </c>
      <c r="K22047" s="608">
        <f t="shared" si="12334"/>
        <v>0</v>
      </c>
      <c r="L22047" s="608">
        <f t="shared" si="12334"/>
        <v>0</v>
      </c>
      <c r="M22047" s="608">
        <f t="shared" si="12334"/>
        <v>0</v>
      </c>
      <c r="N22047" s="153"/>
      <c r="O22047" s="60"/>
      <c r="Q22047" s="49" t="s">
        <v>47</v>
      </c>
    </row>
    <row r="22048" spans="2:17" ht="20.25" customHeight="1">
      <c r="B22048" s="50" t="e">
        <f>IF((#REF!+#REF!+H22048)&lt;&gt;0,"a","b")</f>
        <v>#REF!</v>
      </c>
      <c r="C22048" s="54">
        <v>4</v>
      </c>
      <c r="D22048" s="54"/>
      <c r="F22048" s="89"/>
      <c r="G22048" s="93" t="s">
        <v>442</v>
      </c>
      <c r="H22048" s="580">
        <f t="shared" ref="H22048:M22048" si="12335">H22278+H22508+H22738+H22968</f>
        <v>0</v>
      </c>
      <c r="I22048" s="608">
        <f t="shared" si="12335"/>
        <v>0</v>
      </c>
      <c r="J22048" s="608">
        <f t="shared" si="12335"/>
        <v>0</v>
      </c>
      <c r="K22048" s="608">
        <f t="shared" si="12335"/>
        <v>0</v>
      </c>
      <c r="L22048" s="608">
        <f t="shared" si="12335"/>
        <v>0</v>
      </c>
      <c r="M22048" s="608">
        <f t="shared" si="12335"/>
        <v>0</v>
      </c>
      <c r="N22048" s="153"/>
      <c r="O22048" s="60"/>
      <c r="Q22048" s="49" t="s">
        <v>47</v>
      </c>
    </row>
    <row r="22049" spans="2:17" ht="20.25" customHeight="1">
      <c r="B22049" s="50" t="e">
        <f>IF((#REF!+#REF!+H22049)&lt;&gt;0,"a","b")</f>
        <v>#REF!</v>
      </c>
      <c r="C22049" s="54">
        <v>4</v>
      </c>
      <c r="D22049" s="54"/>
      <c r="F22049" s="89"/>
      <c r="G22049" s="93" t="s">
        <v>443</v>
      </c>
      <c r="H22049" s="580">
        <f t="shared" ref="H22049:M22049" si="12336">H22279+H22509+H22739+H22969</f>
        <v>0</v>
      </c>
      <c r="I22049" s="608">
        <f t="shared" si="12336"/>
        <v>0</v>
      </c>
      <c r="J22049" s="608">
        <f t="shared" si="12336"/>
        <v>0</v>
      </c>
      <c r="K22049" s="608">
        <f t="shared" si="12336"/>
        <v>0</v>
      </c>
      <c r="L22049" s="608">
        <f t="shared" si="12336"/>
        <v>0</v>
      </c>
      <c r="M22049" s="608">
        <f t="shared" si="12336"/>
        <v>0</v>
      </c>
      <c r="N22049" s="137">
        <f t="shared" ref="N22049" si="12337">N22050+N22051</f>
        <v>0</v>
      </c>
      <c r="O22049" s="60" t="s">
        <v>71</v>
      </c>
      <c r="Q22049" s="49" t="s">
        <v>47</v>
      </c>
    </row>
    <row r="22050" spans="2:17" ht="30.75" customHeight="1">
      <c r="B22050" s="50" t="e">
        <f>IF((#REF!+#REF!+H22050)&lt;&gt;0,"a","b")</f>
        <v>#REF!</v>
      </c>
      <c r="C22050" s="54">
        <v>5</v>
      </c>
      <c r="D22050" s="54"/>
      <c r="F22050" s="89"/>
      <c r="G22050" s="95" t="s">
        <v>444</v>
      </c>
      <c r="H22050" s="580">
        <f t="shared" ref="H22050:M22050" si="12338">H22280+H22510+H22740+H22970</f>
        <v>0</v>
      </c>
      <c r="I22050" s="608">
        <f t="shared" si="12338"/>
        <v>0</v>
      </c>
      <c r="J22050" s="608">
        <f t="shared" si="12338"/>
        <v>0</v>
      </c>
      <c r="K22050" s="608">
        <f t="shared" si="12338"/>
        <v>0</v>
      </c>
      <c r="L22050" s="608">
        <f t="shared" si="12338"/>
        <v>0</v>
      </c>
      <c r="M22050" s="608">
        <f t="shared" si="12338"/>
        <v>0</v>
      </c>
      <c r="N22050" s="154"/>
      <c r="Q22050" s="49" t="s">
        <v>47</v>
      </c>
    </row>
    <row r="22051" spans="2:17" ht="20.25" customHeight="1">
      <c r="B22051" s="50" t="e">
        <f>IF((#REF!+#REF!+H22051)&lt;&gt;0,"a","b")</f>
        <v>#REF!</v>
      </c>
      <c r="C22051" s="54">
        <v>5</v>
      </c>
      <c r="D22051" s="54"/>
      <c r="F22051" s="89"/>
      <c r="G22051" s="95" t="s">
        <v>445</v>
      </c>
      <c r="H22051" s="580">
        <f t="shared" ref="H22051:M22051" si="12339">H22281+H22511+H22741+H22971</f>
        <v>0</v>
      </c>
      <c r="I22051" s="608">
        <f t="shared" si="12339"/>
        <v>0</v>
      </c>
      <c r="J22051" s="608">
        <f t="shared" si="12339"/>
        <v>0</v>
      </c>
      <c r="K22051" s="608">
        <f t="shared" si="12339"/>
        <v>0</v>
      </c>
      <c r="L22051" s="608">
        <f t="shared" si="12339"/>
        <v>0</v>
      </c>
      <c r="M22051" s="608">
        <f t="shared" si="12339"/>
        <v>0</v>
      </c>
      <c r="N22051" s="154"/>
      <c r="Q22051" s="49" t="s">
        <v>47</v>
      </c>
    </row>
    <row r="22052" spans="2:17" ht="20.25" customHeight="1">
      <c r="B22052" s="50" t="e">
        <f>IF((#REF!+#REF!+H22052)&lt;&gt;0,"a","b")</f>
        <v>#REF!</v>
      </c>
      <c r="C22052" s="54">
        <v>4</v>
      </c>
      <c r="D22052" s="54"/>
      <c r="F22052" s="89"/>
      <c r="G22052" s="93" t="s">
        <v>446</v>
      </c>
      <c r="H22052" s="580">
        <f t="shared" ref="H22052:M22052" si="12340">H22282+H22512+H22742+H22972</f>
        <v>0</v>
      </c>
      <c r="I22052" s="608">
        <f t="shared" si="12340"/>
        <v>0</v>
      </c>
      <c r="J22052" s="608">
        <f t="shared" si="12340"/>
        <v>0</v>
      </c>
      <c r="K22052" s="608">
        <f t="shared" si="12340"/>
        <v>0</v>
      </c>
      <c r="L22052" s="608">
        <f t="shared" si="12340"/>
        <v>0</v>
      </c>
      <c r="M22052" s="608">
        <f t="shared" si="12340"/>
        <v>0</v>
      </c>
      <c r="N22052" s="153"/>
      <c r="Q22052" s="49" t="s">
        <v>47</v>
      </c>
    </row>
    <row r="22053" spans="2:17" ht="20.25" customHeight="1">
      <c r="B22053" s="50" t="e">
        <f>IF((#REF!+#REF!+H22053)&lt;&gt;0,"a","b")</f>
        <v>#REF!</v>
      </c>
      <c r="C22053" s="54">
        <v>2</v>
      </c>
      <c r="D22053" s="68" t="s">
        <v>706</v>
      </c>
      <c r="F22053" s="127"/>
      <c r="G22053" s="117" t="s">
        <v>447</v>
      </c>
      <c r="H22053" s="580">
        <f t="shared" ref="H22053:M22053" si="12341">H22283+H22513+H22743+H22973</f>
        <v>0</v>
      </c>
      <c r="I22053" s="608">
        <f t="shared" si="12341"/>
        <v>0</v>
      </c>
      <c r="J22053" s="608">
        <f t="shared" si="12341"/>
        <v>0</v>
      </c>
      <c r="K22053" s="608">
        <f t="shared" si="12341"/>
        <v>0</v>
      </c>
      <c r="L22053" s="608">
        <f t="shared" si="12341"/>
        <v>0</v>
      </c>
      <c r="M22053" s="608">
        <f t="shared" si="12341"/>
        <v>0</v>
      </c>
      <c r="N22053" s="149">
        <f t="shared" ref="N22053" si="12342">N22054+N22061+N22068</f>
        <v>0</v>
      </c>
      <c r="O22053" s="60" t="s">
        <v>71</v>
      </c>
    </row>
    <row r="22054" spans="2:17" ht="20.25" customHeight="1">
      <c r="B22054" s="50" t="e">
        <f>IF((#REF!+#REF!+H22054)&lt;&gt;0,"a","b")</f>
        <v>#REF!</v>
      </c>
      <c r="C22054" s="54">
        <v>3</v>
      </c>
      <c r="D22054" s="54"/>
      <c r="F22054" s="127"/>
      <c r="G22054" s="108" t="s">
        <v>448</v>
      </c>
      <c r="H22054" s="580">
        <f t="shared" ref="H22054:M22054" si="12343">H22284+H22514+H22744+H22974</f>
        <v>0</v>
      </c>
      <c r="I22054" s="608">
        <f t="shared" si="12343"/>
        <v>0</v>
      </c>
      <c r="J22054" s="608">
        <f t="shared" si="12343"/>
        <v>0</v>
      </c>
      <c r="K22054" s="608">
        <f t="shared" si="12343"/>
        <v>0</v>
      </c>
      <c r="L22054" s="608">
        <f t="shared" si="12343"/>
        <v>0</v>
      </c>
      <c r="M22054" s="608">
        <f t="shared" si="12343"/>
        <v>0</v>
      </c>
      <c r="N22054" s="159">
        <f t="shared" ref="N22054" si="12344">SUM(N22055:N22060)</f>
        <v>0</v>
      </c>
      <c r="O22054" s="60" t="s">
        <v>71</v>
      </c>
    </row>
    <row r="22055" spans="2:17" ht="20.25" customHeight="1">
      <c r="B22055" s="50" t="e">
        <f>IF((#REF!+#REF!+H22055)&lt;&gt;0,"a","b")</f>
        <v>#REF!</v>
      </c>
      <c r="C22055" s="54">
        <v>4</v>
      </c>
      <c r="D22055" s="54"/>
      <c r="F22055" s="127"/>
      <c r="G22055" s="93" t="s">
        <v>449</v>
      </c>
      <c r="H22055" s="580">
        <f t="shared" ref="H22055:M22055" si="12345">H22285+H22515+H22745+H22975</f>
        <v>0</v>
      </c>
      <c r="I22055" s="608">
        <f t="shared" si="12345"/>
        <v>0</v>
      </c>
      <c r="J22055" s="608">
        <f t="shared" si="12345"/>
        <v>0</v>
      </c>
      <c r="K22055" s="608">
        <f t="shared" si="12345"/>
        <v>0</v>
      </c>
      <c r="L22055" s="608">
        <f t="shared" si="12345"/>
        <v>0</v>
      </c>
      <c r="M22055" s="608">
        <f t="shared" si="12345"/>
        <v>0</v>
      </c>
      <c r="N22055" s="153"/>
    </row>
    <row r="22056" spans="2:17" ht="20.25" customHeight="1">
      <c r="B22056" s="50" t="e">
        <f>IF((#REF!+#REF!+H22056)&lt;&gt;0,"a","b")</f>
        <v>#REF!</v>
      </c>
      <c r="C22056" s="54">
        <v>4</v>
      </c>
      <c r="D22056" s="54"/>
      <c r="F22056" s="127"/>
      <c r="G22056" s="93" t="s">
        <v>450</v>
      </c>
      <c r="H22056" s="580">
        <f t="shared" ref="H22056:M22056" si="12346">H22286+H22516+H22746+H22976</f>
        <v>0</v>
      </c>
      <c r="I22056" s="608">
        <f t="shared" si="12346"/>
        <v>0</v>
      </c>
      <c r="J22056" s="608">
        <f t="shared" si="12346"/>
        <v>0</v>
      </c>
      <c r="K22056" s="608">
        <f t="shared" si="12346"/>
        <v>0</v>
      </c>
      <c r="L22056" s="608">
        <f t="shared" si="12346"/>
        <v>0</v>
      </c>
      <c r="M22056" s="608">
        <f t="shared" si="12346"/>
        <v>0</v>
      </c>
      <c r="N22056" s="153"/>
    </row>
    <row r="22057" spans="2:17" ht="20.25" customHeight="1">
      <c r="B22057" s="50" t="e">
        <f>IF((#REF!+#REF!+H22057)&lt;&gt;0,"a","b")</f>
        <v>#REF!</v>
      </c>
      <c r="C22057" s="54">
        <v>4</v>
      </c>
      <c r="D22057" s="54"/>
      <c r="F22057" s="127"/>
      <c r="G22057" s="93" t="s">
        <v>305</v>
      </c>
      <c r="H22057" s="580">
        <f t="shared" ref="H22057:M22057" si="12347">H22287+H22517+H22747+H22977</f>
        <v>0</v>
      </c>
      <c r="I22057" s="608">
        <f t="shared" si="12347"/>
        <v>0</v>
      </c>
      <c r="J22057" s="608">
        <f t="shared" si="12347"/>
        <v>0</v>
      </c>
      <c r="K22057" s="608">
        <f t="shared" si="12347"/>
        <v>0</v>
      </c>
      <c r="L22057" s="608">
        <f t="shared" si="12347"/>
        <v>0</v>
      </c>
      <c r="M22057" s="608">
        <f t="shared" si="12347"/>
        <v>0</v>
      </c>
      <c r="N22057" s="153"/>
    </row>
    <row r="22058" spans="2:17" ht="20.25" customHeight="1">
      <c r="B22058" s="50" t="e">
        <f>IF((#REF!+#REF!+H22058)&lt;&gt;0,"a","b")</f>
        <v>#REF!</v>
      </c>
      <c r="C22058" s="54">
        <v>4</v>
      </c>
      <c r="D22058" s="54"/>
      <c r="F22058" s="127"/>
      <c r="G22058" s="93" t="s">
        <v>451</v>
      </c>
      <c r="H22058" s="580">
        <f t="shared" ref="H22058:M22058" si="12348">H22288+H22518+H22748+H22978</f>
        <v>0</v>
      </c>
      <c r="I22058" s="608">
        <f t="shared" si="12348"/>
        <v>0</v>
      </c>
      <c r="J22058" s="608">
        <f t="shared" si="12348"/>
        <v>0</v>
      </c>
      <c r="K22058" s="608">
        <f t="shared" si="12348"/>
        <v>0</v>
      </c>
      <c r="L22058" s="608">
        <f t="shared" si="12348"/>
        <v>0</v>
      </c>
      <c r="M22058" s="608">
        <f t="shared" si="12348"/>
        <v>0</v>
      </c>
      <c r="N22058" s="153"/>
    </row>
    <row r="22059" spans="2:17" ht="20.25" customHeight="1">
      <c r="B22059" s="50" t="e">
        <f>IF((#REF!+#REF!+H22059)&lt;&gt;0,"a","b")</f>
        <v>#REF!</v>
      </c>
      <c r="C22059" s="54">
        <v>4</v>
      </c>
      <c r="D22059" s="54"/>
      <c r="F22059" s="127"/>
      <c r="G22059" s="93" t="s">
        <v>452</v>
      </c>
      <c r="H22059" s="580">
        <f t="shared" ref="H22059:M22059" si="12349">H22289+H22519+H22749+H22979</f>
        <v>0</v>
      </c>
      <c r="I22059" s="608">
        <f t="shared" si="12349"/>
        <v>0</v>
      </c>
      <c r="J22059" s="608">
        <f t="shared" si="12349"/>
        <v>0</v>
      </c>
      <c r="K22059" s="608">
        <f t="shared" si="12349"/>
        <v>0</v>
      </c>
      <c r="L22059" s="608">
        <f t="shared" si="12349"/>
        <v>0</v>
      </c>
      <c r="M22059" s="608">
        <f t="shared" si="12349"/>
        <v>0</v>
      </c>
      <c r="N22059" s="153"/>
    </row>
    <row r="22060" spans="2:17" ht="20.25" customHeight="1">
      <c r="B22060" s="50" t="e">
        <f>IF((#REF!+#REF!+H22060)&lt;&gt;0,"a","b")</f>
        <v>#REF!</v>
      </c>
      <c r="C22060" s="54">
        <v>4</v>
      </c>
      <c r="D22060" s="54"/>
      <c r="F22060" s="127"/>
      <c r="G22060" s="93" t="s">
        <v>453</v>
      </c>
      <c r="H22060" s="580">
        <f t="shared" ref="H22060:M22060" si="12350">H22290+H22520+H22750+H22980</f>
        <v>0</v>
      </c>
      <c r="I22060" s="608">
        <f t="shared" si="12350"/>
        <v>0</v>
      </c>
      <c r="J22060" s="608">
        <f t="shared" si="12350"/>
        <v>0</v>
      </c>
      <c r="K22060" s="608">
        <f t="shared" si="12350"/>
        <v>0</v>
      </c>
      <c r="L22060" s="608">
        <f t="shared" si="12350"/>
        <v>0</v>
      </c>
      <c r="M22060" s="608">
        <f t="shared" si="12350"/>
        <v>0</v>
      </c>
      <c r="N22060" s="153"/>
    </row>
    <row r="22061" spans="2:17" ht="20.25" customHeight="1">
      <c r="B22061" s="50" t="e">
        <f>IF((#REF!+#REF!+H22061)&lt;&gt;0,"a","b")</f>
        <v>#REF!</v>
      </c>
      <c r="C22061" s="54">
        <v>3</v>
      </c>
      <c r="D22061" s="54"/>
      <c r="F22061" s="127"/>
      <c r="G22061" s="108" t="s">
        <v>304</v>
      </c>
      <c r="H22061" s="580">
        <f t="shared" ref="H22061:M22061" si="12351">H22291+H22521+H22751+H22981</f>
        <v>0</v>
      </c>
      <c r="I22061" s="608">
        <f t="shared" si="12351"/>
        <v>0</v>
      </c>
      <c r="J22061" s="608">
        <f t="shared" si="12351"/>
        <v>0</v>
      </c>
      <c r="K22061" s="608">
        <f t="shared" si="12351"/>
        <v>0</v>
      </c>
      <c r="L22061" s="608">
        <f t="shared" si="12351"/>
        <v>0</v>
      </c>
      <c r="M22061" s="608">
        <f t="shared" si="12351"/>
        <v>0</v>
      </c>
      <c r="N22061" s="159">
        <f t="shared" ref="N22061" si="12352">SUM(N22062:N22067)</f>
        <v>0</v>
      </c>
      <c r="O22061" s="60" t="s">
        <v>71</v>
      </c>
    </row>
    <row r="22062" spans="2:17" ht="20.25" customHeight="1">
      <c r="B22062" s="50" t="e">
        <f>IF((#REF!+#REF!+H22062)&lt;&gt;0,"a","b")</f>
        <v>#REF!</v>
      </c>
      <c r="C22062" s="54">
        <v>4</v>
      </c>
      <c r="D22062" s="54"/>
      <c r="F22062" s="127"/>
      <c r="G22062" s="93" t="s">
        <v>449</v>
      </c>
      <c r="H22062" s="580">
        <f t="shared" ref="H22062:M22062" si="12353">H22292+H22522+H22752+H22982</f>
        <v>0</v>
      </c>
      <c r="I22062" s="608">
        <f t="shared" si="12353"/>
        <v>0</v>
      </c>
      <c r="J22062" s="608">
        <f t="shared" si="12353"/>
        <v>0</v>
      </c>
      <c r="K22062" s="608">
        <f t="shared" si="12353"/>
        <v>0</v>
      </c>
      <c r="L22062" s="608">
        <f t="shared" si="12353"/>
        <v>0</v>
      </c>
      <c r="M22062" s="608">
        <f t="shared" si="12353"/>
        <v>0</v>
      </c>
      <c r="N22062" s="153"/>
    </row>
    <row r="22063" spans="2:17" ht="20.25" customHeight="1">
      <c r="B22063" s="50" t="e">
        <f>IF((#REF!+#REF!+H22063)&lt;&gt;0,"a","b")</f>
        <v>#REF!</v>
      </c>
      <c r="C22063" s="54">
        <v>4</v>
      </c>
      <c r="D22063" s="54"/>
      <c r="F22063" s="127"/>
      <c r="G22063" s="93" t="s">
        <v>450</v>
      </c>
      <c r="H22063" s="580">
        <f t="shared" ref="H22063:M22063" si="12354">H22293+H22523+H22753+H22983</f>
        <v>0</v>
      </c>
      <c r="I22063" s="608">
        <f t="shared" si="12354"/>
        <v>0</v>
      </c>
      <c r="J22063" s="608">
        <f t="shared" si="12354"/>
        <v>0</v>
      </c>
      <c r="K22063" s="608">
        <f t="shared" si="12354"/>
        <v>0</v>
      </c>
      <c r="L22063" s="608">
        <f t="shared" si="12354"/>
        <v>0</v>
      </c>
      <c r="M22063" s="608">
        <f t="shared" si="12354"/>
        <v>0</v>
      </c>
      <c r="N22063" s="153"/>
    </row>
    <row r="22064" spans="2:17" ht="20.25" customHeight="1">
      <c r="B22064" s="50" t="e">
        <f>IF((#REF!+#REF!+H22064)&lt;&gt;0,"a","b")</f>
        <v>#REF!</v>
      </c>
      <c r="C22064" s="54">
        <v>4</v>
      </c>
      <c r="D22064" s="54"/>
      <c r="F22064" s="127"/>
      <c r="G22064" s="93" t="s">
        <v>305</v>
      </c>
      <c r="H22064" s="580">
        <f t="shared" ref="H22064:M22064" si="12355">H22294+H22524+H22754+H22984</f>
        <v>0</v>
      </c>
      <c r="I22064" s="608">
        <f t="shared" si="12355"/>
        <v>0</v>
      </c>
      <c r="J22064" s="608">
        <f t="shared" si="12355"/>
        <v>0</v>
      </c>
      <c r="K22064" s="608">
        <f t="shared" si="12355"/>
        <v>0</v>
      </c>
      <c r="L22064" s="608">
        <f t="shared" si="12355"/>
        <v>0</v>
      </c>
      <c r="M22064" s="608">
        <f t="shared" si="12355"/>
        <v>0</v>
      </c>
      <c r="N22064" s="153"/>
    </row>
    <row r="22065" spans="2:15" ht="20.25" customHeight="1">
      <c r="B22065" s="50" t="e">
        <f>IF((#REF!+#REF!+H22065)&lt;&gt;0,"a","b")</f>
        <v>#REF!</v>
      </c>
      <c r="C22065" s="54">
        <v>4</v>
      </c>
      <c r="D22065" s="54"/>
      <c r="F22065" s="127"/>
      <c r="G22065" s="93" t="s">
        <v>454</v>
      </c>
      <c r="H22065" s="580">
        <f t="shared" ref="H22065:M22065" si="12356">H22295+H22525+H22755+H22985</f>
        <v>0</v>
      </c>
      <c r="I22065" s="608">
        <f t="shared" si="12356"/>
        <v>0</v>
      </c>
      <c r="J22065" s="608">
        <f t="shared" si="12356"/>
        <v>0</v>
      </c>
      <c r="K22065" s="608">
        <f t="shared" si="12356"/>
        <v>0</v>
      </c>
      <c r="L22065" s="608">
        <f t="shared" si="12356"/>
        <v>0</v>
      </c>
      <c r="M22065" s="608">
        <f t="shared" si="12356"/>
        <v>0</v>
      </c>
      <c r="N22065" s="153"/>
    </row>
    <row r="22066" spans="2:15" ht="20.25" customHeight="1">
      <c r="B22066" s="50" t="e">
        <f>IF((#REF!+#REF!+H22066)&lt;&gt;0,"a","b")</f>
        <v>#REF!</v>
      </c>
      <c r="C22066" s="54">
        <v>4</v>
      </c>
      <c r="D22066" s="54"/>
      <c r="F22066" s="127"/>
      <c r="G22066" s="93" t="s">
        <v>452</v>
      </c>
      <c r="H22066" s="580">
        <f t="shared" ref="H22066:M22066" si="12357">H22296+H22526+H22756+H22986</f>
        <v>0</v>
      </c>
      <c r="I22066" s="608">
        <f t="shared" si="12357"/>
        <v>0</v>
      </c>
      <c r="J22066" s="608">
        <f t="shared" si="12357"/>
        <v>0</v>
      </c>
      <c r="K22066" s="608">
        <f t="shared" si="12357"/>
        <v>0</v>
      </c>
      <c r="L22066" s="608">
        <f t="shared" si="12357"/>
        <v>0</v>
      </c>
      <c r="M22066" s="608">
        <f t="shared" si="12357"/>
        <v>0</v>
      </c>
      <c r="N22066" s="153"/>
    </row>
    <row r="22067" spans="2:15" ht="20.25" customHeight="1">
      <c r="B22067" s="50" t="e">
        <f>IF((#REF!+#REF!+H22067)&lt;&gt;0,"a","b")</f>
        <v>#REF!</v>
      </c>
      <c r="C22067" s="54">
        <v>4</v>
      </c>
      <c r="D22067" s="54"/>
      <c r="F22067" s="127"/>
      <c r="G22067" s="93" t="s">
        <v>453</v>
      </c>
      <c r="H22067" s="580">
        <f t="shared" ref="H22067:M22067" si="12358">H22297+H22527+H22757+H22987</f>
        <v>0</v>
      </c>
      <c r="I22067" s="608">
        <f t="shared" si="12358"/>
        <v>0</v>
      </c>
      <c r="J22067" s="608">
        <f t="shared" si="12358"/>
        <v>0</v>
      </c>
      <c r="K22067" s="608">
        <f t="shared" si="12358"/>
        <v>0</v>
      </c>
      <c r="L22067" s="608">
        <f t="shared" si="12358"/>
        <v>0</v>
      </c>
      <c r="M22067" s="608">
        <f t="shared" si="12358"/>
        <v>0</v>
      </c>
      <c r="N22067" s="153"/>
    </row>
    <row r="22068" spans="2:15" ht="20.25" customHeight="1">
      <c r="B22068" s="50" t="e">
        <f>IF((#REF!+#REF!+H22068)&lt;&gt;0,"a","b")</f>
        <v>#REF!</v>
      </c>
      <c r="C22068" s="54">
        <v>3</v>
      </c>
      <c r="D22068" s="54"/>
      <c r="F22068" s="89"/>
      <c r="G22068" s="108" t="s">
        <v>306</v>
      </c>
      <c r="H22068" s="580">
        <f t="shared" ref="H22068:M22068" si="12359">H22298+H22528+H22758+H22988</f>
        <v>0</v>
      </c>
      <c r="I22068" s="608">
        <f t="shared" si="12359"/>
        <v>0</v>
      </c>
      <c r="J22068" s="608">
        <f t="shared" si="12359"/>
        <v>0</v>
      </c>
      <c r="K22068" s="608">
        <f t="shared" si="12359"/>
        <v>0</v>
      </c>
      <c r="L22068" s="608">
        <f t="shared" si="12359"/>
        <v>0</v>
      </c>
      <c r="M22068" s="608">
        <f t="shared" si="12359"/>
        <v>0</v>
      </c>
      <c r="N22068" s="166"/>
    </row>
    <row r="22069" spans="2:15" ht="20.25" customHeight="1">
      <c r="B22069" s="50" t="e">
        <f>IF((#REF!+#REF!+H22069)&lt;&gt;0,"a","b")</f>
        <v>#REF!</v>
      </c>
      <c r="C22069" s="54">
        <v>2</v>
      </c>
      <c r="D22069" s="68" t="s">
        <v>707</v>
      </c>
      <c r="F22069" s="89"/>
      <c r="G22069" s="117" t="s">
        <v>455</v>
      </c>
      <c r="H22069" s="580">
        <f t="shared" ref="H22069:M22069" si="12360">H22299+H22529+H22759+H22989</f>
        <v>0</v>
      </c>
      <c r="I22069" s="608">
        <f t="shared" si="12360"/>
        <v>0</v>
      </c>
      <c r="J22069" s="608">
        <f t="shared" si="12360"/>
        <v>0</v>
      </c>
      <c r="K22069" s="608">
        <f t="shared" si="12360"/>
        <v>0</v>
      </c>
      <c r="L22069" s="608">
        <f t="shared" si="12360"/>
        <v>0</v>
      </c>
      <c r="M22069" s="608">
        <f t="shared" si="12360"/>
        <v>0</v>
      </c>
      <c r="N22069" s="149">
        <f t="shared" ref="N22069" si="12361">N22070+N22078</f>
        <v>0</v>
      </c>
      <c r="O22069" s="60" t="s">
        <v>71</v>
      </c>
    </row>
    <row r="22070" spans="2:15" ht="20.25" customHeight="1">
      <c r="B22070" s="50" t="e">
        <f>IF((#REF!+#REF!+H22070)&lt;&gt;0,"a","b")</f>
        <v>#REF!</v>
      </c>
      <c r="C22070" s="54">
        <v>3</v>
      </c>
      <c r="D22070" s="54"/>
      <c r="F22070" s="89"/>
      <c r="G22070" s="108" t="s">
        <v>448</v>
      </c>
      <c r="H22070" s="580">
        <f t="shared" ref="H22070:M22070" si="12362">H22300+H22530+H22760+H22990</f>
        <v>0</v>
      </c>
      <c r="I22070" s="608">
        <f t="shared" si="12362"/>
        <v>0</v>
      </c>
      <c r="J22070" s="608">
        <f t="shared" si="12362"/>
        <v>0</v>
      </c>
      <c r="K22070" s="608">
        <f t="shared" si="12362"/>
        <v>0</v>
      </c>
      <c r="L22070" s="608">
        <f t="shared" si="12362"/>
        <v>0</v>
      </c>
      <c r="M22070" s="608">
        <f t="shared" si="12362"/>
        <v>0</v>
      </c>
      <c r="N22070" s="159">
        <f t="shared" ref="N22070" si="12363">SUM(N22071:N22077)</f>
        <v>0</v>
      </c>
      <c r="O22070" s="60" t="s">
        <v>71</v>
      </c>
    </row>
    <row r="22071" spans="2:15" ht="20.25" customHeight="1">
      <c r="B22071" s="50" t="e">
        <f>IF((#REF!+#REF!+H22071)&lt;&gt;0,"a","b")</f>
        <v>#REF!</v>
      </c>
      <c r="C22071" s="54">
        <v>4</v>
      </c>
      <c r="D22071" s="54"/>
      <c r="F22071" s="89"/>
      <c r="G22071" s="93" t="s">
        <v>456</v>
      </c>
      <c r="H22071" s="580">
        <f t="shared" ref="H22071:M22071" si="12364">H22301+H22531+H22761+H22991</f>
        <v>0</v>
      </c>
      <c r="I22071" s="608">
        <f t="shared" si="12364"/>
        <v>0</v>
      </c>
      <c r="J22071" s="608">
        <f t="shared" si="12364"/>
        <v>0</v>
      </c>
      <c r="K22071" s="608">
        <f t="shared" si="12364"/>
        <v>0</v>
      </c>
      <c r="L22071" s="608">
        <f t="shared" si="12364"/>
        <v>0</v>
      </c>
      <c r="M22071" s="608">
        <f t="shared" si="12364"/>
        <v>0</v>
      </c>
      <c r="N22071" s="153"/>
    </row>
    <row r="22072" spans="2:15" ht="20.25" customHeight="1">
      <c r="B22072" s="50" t="e">
        <f>IF((#REF!+#REF!+H22072)&lt;&gt;0,"a","b")</f>
        <v>#REF!</v>
      </c>
      <c r="C22072" s="54">
        <v>4</v>
      </c>
      <c r="D22072" s="54"/>
      <c r="F22072" s="89"/>
      <c r="G22072" s="93" t="s">
        <v>303</v>
      </c>
      <c r="H22072" s="580">
        <f t="shared" ref="H22072:M22072" si="12365">H22302+H22532+H22762+H22992</f>
        <v>0</v>
      </c>
      <c r="I22072" s="608">
        <f t="shared" si="12365"/>
        <v>0</v>
      </c>
      <c r="J22072" s="608">
        <f t="shared" si="12365"/>
        <v>0</v>
      </c>
      <c r="K22072" s="608">
        <f t="shared" si="12365"/>
        <v>0</v>
      </c>
      <c r="L22072" s="608">
        <f t="shared" si="12365"/>
        <v>0</v>
      </c>
      <c r="M22072" s="608">
        <f t="shared" si="12365"/>
        <v>0</v>
      </c>
      <c r="N22072" s="153"/>
    </row>
    <row r="22073" spans="2:15" ht="20.25" customHeight="1">
      <c r="B22073" s="50" t="e">
        <f>IF((#REF!+#REF!+H22073)&lt;&gt;0,"a","b")</f>
        <v>#REF!</v>
      </c>
      <c r="C22073" s="54">
        <v>4</v>
      </c>
      <c r="D22073" s="54"/>
      <c r="F22073" s="89"/>
      <c r="G22073" s="93" t="s">
        <v>450</v>
      </c>
      <c r="H22073" s="580">
        <f t="shared" ref="H22073:M22073" si="12366">H22303+H22533+H22763+H22993</f>
        <v>0</v>
      </c>
      <c r="I22073" s="608">
        <f t="shared" si="12366"/>
        <v>0</v>
      </c>
      <c r="J22073" s="608">
        <f t="shared" si="12366"/>
        <v>0</v>
      </c>
      <c r="K22073" s="608">
        <f t="shared" si="12366"/>
        <v>0</v>
      </c>
      <c r="L22073" s="608">
        <f t="shared" si="12366"/>
        <v>0</v>
      </c>
      <c r="M22073" s="608">
        <f t="shared" si="12366"/>
        <v>0</v>
      </c>
      <c r="N22073" s="153"/>
    </row>
    <row r="22074" spans="2:15" ht="30.75" customHeight="1">
      <c r="B22074" s="50" t="e">
        <f>IF((#REF!+#REF!+H22074)&lt;&gt;0,"a","b")</f>
        <v>#REF!</v>
      </c>
      <c r="C22074" s="54">
        <v>4</v>
      </c>
      <c r="D22074" s="54"/>
      <c r="F22074" s="89"/>
      <c r="G22074" s="93" t="s">
        <v>457</v>
      </c>
      <c r="H22074" s="580">
        <f t="shared" ref="H22074:M22074" si="12367">H22304+H22534+H22764+H22994</f>
        <v>0</v>
      </c>
      <c r="I22074" s="608">
        <f t="shared" si="12367"/>
        <v>0</v>
      </c>
      <c r="J22074" s="608">
        <f t="shared" si="12367"/>
        <v>0</v>
      </c>
      <c r="K22074" s="608">
        <f t="shared" si="12367"/>
        <v>0</v>
      </c>
      <c r="L22074" s="608">
        <f t="shared" si="12367"/>
        <v>0</v>
      </c>
      <c r="M22074" s="608">
        <f t="shared" si="12367"/>
        <v>0</v>
      </c>
      <c r="N22074" s="153"/>
    </row>
    <row r="22075" spans="2:15" ht="20.25" customHeight="1">
      <c r="B22075" s="50" t="e">
        <f>IF((#REF!+#REF!+H22075)&lt;&gt;0,"a","b")</f>
        <v>#REF!</v>
      </c>
      <c r="C22075" s="54">
        <v>4</v>
      </c>
      <c r="D22075" s="54"/>
      <c r="F22075" s="89"/>
      <c r="G22075" s="93" t="s">
        <v>451</v>
      </c>
      <c r="H22075" s="580">
        <f t="shared" ref="H22075:M22075" si="12368">H22305+H22535+H22765+H22995</f>
        <v>0</v>
      </c>
      <c r="I22075" s="608">
        <f t="shared" si="12368"/>
        <v>0</v>
      </c>
      <c r="J22075" s="608">
        <f t="shared" si="12368"/>
        <v>0</v>
      </c>
      <c r="K22075" s="608">
        <f t="shared" si="12368"/>
        <v>0</v>
      </c>
      <c r="L22075" s="608">
        <f t="shared" si="12368"/>
        <v>0</v>
      </c>
      <c r="M22075" s="608">
        <f t="shared" si="12368"/>
        <v>0</v>
      </c>
      <c r="N22075" s="153"/>
    </row>
    <row r="22076" spans="2:15" ht="20.25" customHeight="1">
      <c r="B22076" s="50" t="e">
        <f>IF((#REF!+#REF!+H22076)&lt;&gt;0,"a","b")</f>
        <v>#REF!</v>
      </c>
      <c r="C22076" s="54">
        <v>4</v>
      </c>
      <c r="D22076" s="54"/>
      <c r="F22076" s="89"/>
      <c r="G22076" s="93" t="s">
        <v>452</v>
      </c>
      <c r="H22076" s="580">
        <f t="shared" ref="H22076:M22076" si="12369">H22306+H22536+H22766+H22996</f>
        <v>0</v>
      </c>
      <c r="I22076" s="608">
        <f t="shared" si="12369"/>
        <v>0</v>
      </c>
      <c r="J22076" s="608">
        <f t="shared" si="12369"/>
        <v>0</v>
      </c>
      <c r="K22076" s="608">
        <f t="shared" si="12369"/>
        <v>0</v>
      </c>
      <c r="L22076" s="608">
        <f t="shared" si="12369"/>
        <v>0</v>
      </c>
      <c r="M22076" s="608">
        <f t="shared" si="12369"/>
        <v>0</v>
      </c>
      <c r="N22076" s="153"/>
    </row>
    <row r="22077" spans="2:15" ht="20.25" customHeight="1">
      <c r="B22077" s="50" t="e">
        <f>IF((#REF!+#REF!+H22077)&lt;&gt;0,"a","b")</f>
        <v>#REF!</v>
      </c>
      <c r="C22077" s="54">
        <v>4</v>
      </c>
      <c r="D22077" s="54"/>
      <c r="F22077" s="89"/>
      <c r="G22077" s="93" t="s">
        <v>458</v>
      </c>
      <c r="H22077" s="580">
        <f t="shared" ref="H22077:M22077" si="12370">H22307+H22537+H22767+H22997</f>
        <v>0</v>
      </c>
      <c r="I22077" s="608">
        <f t="shared" si="12370"/>
        <v>0</v>
      </c>
      <c r="J22077" s="608">
        <f t="shared" si="12370"/>
        <v>0</v>
      </c>
      <c r="K22077" s="608">
        <f t="shared" si="12370"/>
        <v>0</v>
      </c>
      <c r="L22077" s="608">
        <f t="shared" si="12370"/>
        <v>0</v>
      </c>
      <c r="M22077" s="608">
        <f t="shared" si="12370"/>
        <v>0</v>
      </c>
      <c r="N22077" s="166"/>
    </row>
    <row r="22078" spans="2:15" ht="20.25" customHeight="1">
      <c r="B22078" s="50" t="e">
        <f>IF((#REF!+#REF!+H22078)&lt;&gt;0,"a","b")</f>
        <v>#REF!</v>
      </c>
      <c r="C22078" s="54">
        <v>3</v>
      </c>
      <c r="D22078" s="54"/>
      <c r="F22078" s="89"/>
      <c r="G22078" s="108" t="s">
        <v>304</v>
      </c>
      <c r="H22078" s="580">
        <f t="shared" ref="H22078:M22078" si="12371">H22308+H22538+H22768+H22998</f>
        <v>0</v>
      </c>
      <c r="I22078" s="608">
        <f t="shared" si="12371"/>
        <v>0</v>
      </c>
      <c r="J22078" s="608">
        <f t="shared" si="12371"/>
        <v>0</v>
      </c>
      <c r="K22078" s="608">
        <f t="shared" si="12371"/>
        <v>0</v>
      </c>
      <c r="L22078" s="608">
        <f t="shared" si="12371"/>
        <v>0</v>
      </c>
      <c r="M22078" s="608">
        <f t="shared" si="12371"/>
        <v>0</v>
      </c>
      <c r="N22078" s="159">
        <f t="shared" ref="N22078" si="12372">SUM(N22079:N22085)</f>
        <v>0</v>
      </c>
      <c r="O22078" s="60" t="s">
        <v>71</v>
      </c>
    </row>
    <row r="22079" spans="2:15" ht="20.25" customHeight="1">
      <c r="B22079" s="50" t="e">
        <f>IF((#REF!+#REF!+H22079)&lt;&gt;0,"a","b")</f>
        <v>#REF!</v>
      </c>
      <c r="C22079" s="54">
        <v>4</v>
      </c>
      <c r="D22079" s="54"/>
      <c r="F22079" s="89"/>
      <c r="G22079" s="93" t="s">
        <v>456</v>
      </c>
      <c r="H22079" s="580">
        <f t="shared" ref="H22079:M22079" si="12373">H22309+H22539+H22769+H22999</f>
        <v>0</v>
      </c>
      <c r="I22079" s="608">
        <f t="shared" si="12373"/>
        <v>0</v>
      </c>
      <c r="J22079" s="608">
        <f t="shared" si="12373"/>
        <v>0</v>
      </c>
      <c r="K22079" s="608">
        <f t="shared" si="12373"/>
        <v>0</v>
      </c>
      <c r="L22079" s="608">
        <f t="shared" si="12373"/>
        <v>0</v>
      </c>
      <c r="M22079" s="608">
        <f t="shared" si="12373"/>
        <v>0</v>
      </c>
      <c r="N22079" s="153"/>
    </row>
    <row r="22080" spans="2:15" ht="20.25" customHeight="1">
      <c r="B22080" s="50" t="e">
        <f>IF((#REF!+#REF!+H22080)&lt;&gt;0,"a","b")</f>
        <v>#REF!</v>
      </c>
      <c r="C22080" s="54">
        <v>4</v>
      </c>
      <c r="D22080" s="54"/>
      <c r="F22080" s="89"/>
      <c r="G22080" s="93" t="s">
        <v>303</v>
      </c>
      <c r="H22080" s="580">
        <f t="shared" ref="H22080:M22080" si="12374">H22310+H22540+H22770+H23000</f>
        <v>0</v>
      </c>
      <c r="I22080" s="608">
        <f t="shared" si="12374"/>
        <v>0</v>
      </c>
      <c r="J22080" s="608">
        <f t="shared" si="12374"/>
        <v>0</v>
      </c>
      <c r="K22080" s="608">
        <f t="shared" si="12374"/>
        <v>0</v>
      </c>
      <c r="L22080" s="608">
        <f t="shared" si="12374"/>
        <v>0</v>
      </c>
      <c r="M22080" s="608">
        <f t="shared" si="12374"/>
        <v>0</v>
      </c>
      <c r="N22080" s="153"/>
    </row>
    <row r="22081" spans="2:17" ht="20.25" customHeight="1">
      <c r="B22081" s="50" t="e">
        <f>IF((#REF!+#REF!+H22081)&lt;&gt;0,"a","b")</f>
        <v>#REF!</v>
      </c>
      <c r="C22081" s="54">
        <v>4</v>
      </c>
      <c r="D22081" s="54"/>
      <c r="F22081" s="89"/>
      <c r="G22081" s="93" t="s">
        <v>450</v>
      </c>
      <c r="H22081" s="580">
        <f t="shared" ref="H22081:M22081" si="12375">H22311+H22541+H22771+H23001</f>
        <v>0</v>
      </c>
      <c r="I22081" s="608">
        <f t="shared" si="12375"/>
        <v>0</v>
      </c>
      <c r="J22081" s="608">
        <f t="shared" si="12375"/>
        <v>0</v>
      </c>
      <c r="K22081" s="608">
        <f t="shared" si="12375"/>
        <v>0</v>
      </c>
      <c r="L22081" s="608">
        <f t="shared" si="12375"/>
        <v>0</v>
      </c>
      <c r="M22081" s="608">
        <f t="shared" si="12375"/>
        <v>0</v>
      </c>
      <c r="N22081" s="153"/>
    </row>
    <row r="22082" spans="2:17" ht="30.75" customHeight="1">
      <c r="B22082" s="50" t="e">
        <f>IF((#REF!+#REF!+H22082)&lt;&gt;0,"a","b")</f>
        <v>#REF!</v>
      </c>
      <c r="C22082" s="54">
        <v>4</v>
      </c>
      <c r="D22082" s="54"/>
      <c r="F22082" s="89"/>
      <c r="G22082" s="93" t="s">
        <v>457</v>
      </c>
      <c r="H22082" s="580">
        <f t="shared" ref="H22082:M22082" si="12376">H22312+H22542+H22772+H23002</f>
        <v>0</v>
      </c>
      <c r="I22082" s="608">
        <f t="shared" si="12376"/>
        <v>0</v>
      </c>
      <c r="J22082" s="608">
        <f t="shared" si="12376"/>
        <v>0</v>
      </c>
      <c r="K22082" s="608">
        <f t="shared" si="12376"/>
        <v>0</v>
      </c>
      <c r="L22082" s="608">
        <f t="shared" si="12376"/>
        <v>0</v>
      </c>
      <c r="M22082" s="608">
        <f t="shared" si="12376"/>
        <v>0</v>
      </c>
      <c r="N22082" s="153"/>
    </row>
    <row r="22083" spans="2:17" ht="20.25" customHeight="1">
      <c r="B22083" s="50" t="e">
        <f>IF((#REF!+#REF!+H22083)&lt;&gt;0,"a","b")</f>
        <v>#REF!</v>
      </c>
      <c r="C22083" s="54">
        <v>4</v>
      </c>
      <c r="D22083" s="54"/>
      <c r="F22083" s="89"/>
      <c r="G22083" s="93" t="s">
        <v>459</v>
      </c>
      <c r="H22083" s="580">
        <f t="shared" ref="H22083:M22083" si="12377">H22313+H22543+H22773+H23003</f>
        <v>0</v>
      </c>
      <c r="I22083" s="608">
        <f t="shared" si="12377"/>
        <v>0</v>
      </c>
      <c r="J22083" s="608">
        <f t="shared" si="12377"/>
        <v>0</v>
      </c>
      <c r="K22083" s="608">
        <f t="shared" si="12377"/>
        <v>0</v>
      </c>
      <c r="L22083" s="608">
        <f t="shared" si="12377"/>
        <v>0</v>
      </c>
      <c r="M22083" s="608">
        <f t="shared" si="12377"/>
        <v>0</v>
      </c>
      <c r="N22083" s="153"/>
    </row>
    <row r="22084" spans="2:17" ht="20.25" customHeight="1">
      <c r="B22084" s="50" t="e">
        <f>IF((#REF!+#REF!+H22084)&lt;&gt;0,"a","b")</f>
        <v>#REF!</v>
      </c>
      <c r="C22084" s="54">
        <v>4</v>
      </c>
      <c r="D22084" s="54"/>
      <c r="F22084" s="89"/>
      <c r="G22084" s="93" t="s">
        <v>452</v>
      </c>
      <c r="H22084" s="580">
        <f t="shared" ref="H22084:M22084" si="12378">H22314+H22544+H22774+H23004</f>
        <v>0</v>
      </c>
      <c r="I22084" s="608">
        <f t="shared" si="12378"/>
        <v>0</v>
      </c>
      <c r="J22084" s="608">
        <f t="shared" si="12378"/>
        <v>0</v>
      </c>
      <c r="K22084" s="608">
        <f t="shared" si="12378"/>
        <v>0</v>
      </c>
      <c r="L22084" s="608">
        <f t="shared" si="12378"/>
        <v>0</v>
      </c>
      <c r="M22084" s="608">
        <f t="shared" si="12378"/>
        <v>0</v>
      </c>
      <c r="N22084" s="153"/>
    </row>
    <row r="22085" spans="2:17" ht="21" customHeight="1">
      <c r="B22085" s="50" t="e">
        <f>IF((#REF!+#REF!+H22085)&lt;&gt;0,"a","b")</f>
        <v>#REF!</v>
      </c>
      <c r="C22085" s="54">
        <v>4</v>
      </c>
      <c r="D22085" s="54"/>
      <c r="F22085" s="89"/>
      <c r="G22085" s="93" t="s">
        <v>458</v>
      </c>
      <c r="H22085" s="580">
        <f t="shared" ref="H22085:M22085" si="12379">H22315+H22545+H22775+H23005</f>
        <v>0</v>
      </c>
      <c r="I22085" s="608">
        <f t="shared" si="12379"/>
        <v>0</v>
      </c>
      <c r="J22085" s="608">
        <f t="shared" si="12379"/>
        <v>0</v>
      </c>
      <c r="K22085" s="608">
        <f t="shared" si="12379"/>
        <v>0</v>
      </c>
      <c r="L22085" s="608">
        <f t="shared" si="12379"/>
        <v>0</v>
      </c>
      <c r="M22085" s="608">
        <f t="shared" si="12379"/>
        <v>0</v>
      </c>
      <c r="N22085" s="153"/>
    </row>
    <row r="22086" spans="2:17" ht="63" customHeight="1">
      <c r="B22086" s="50" t="e">
        <f>IF((#REF!+#REF!+H22086)&lt;&gt;0,"a","b")</f>
        <v>#REF!</v>
      </c>
      <c r="C22086" s="54">
        <v>1</v>
      </c>
      <c r="D22086" s="68"/>
      <c r="E22086" s="45"/>
      <c r="F22086" s="603" t="s">
        <v>2509</v>
      </c>
      <c r="G22086" s="115" t="s">
        <v>2508</v>
      </c>
      <c r="H22086" s="360">
        <f t="shared" ref="H22086:H22099" si="12380">I22086+J22086</f>
        <v>113</v>
      </c>
      <c r="I22086" s="380">
        <f t="shared" ref="I22086:K22086" si="12381">I22088+I22220+I22283+I22299</f>
        <v>113</v>
      </c>
      <c r="J22086" s="380">
        <f t="shared" si="12381"/>
        <v>0</v>
      </c>
      <c r="K22086" s="380">
        <f t="shared" si="12381"/>
        <v>120</v>
      </c>
      <c r="L22086" s="380">
        <f t="shared" ref="L22086:N22086" si="12382">L22088+L22220+L22283+L22299</f>
        <v>125</v>
      </c>
      <c r="M22086" s="380">
        <f t="shared" si="12382"/>
        <v>130</v>
      </c>
      <c r="N22086" s="147">
        <f t="shared" si="12382"/>
        <v>0</v>
      </c>
      <c r="O22086" s="60" t="s">
        <v>71</v>
      </c>
      <c r="Q22086" s="55">
        <v>1</v>
      </c>
    </row>
    <row r="22087" spans="2:17" ht="21" customHeight="1">
      <c r="B22087" s="50" t="e">
        <f>IF((#REF!+#REF!+H22087)&lt;&gt;0,"a","b")</f>
        <v>#REF!</v>
      </c>
      <c r="C22087" s="54">
        <v>2</v>
      </c>
      <c r="D22087" s="68" t="s">
        <v>708</v>
      </c>
      <c r="F22087" s="123"/>
      <c r="G22087" s="124" t="s">
        <v>255</v>
      </c>
      <c r="H22087" s="577">
        <f t="shared" si="12380"/>
        <v>0</v>
      </c>
      <c r="I22087" s="551"/>
      <c r="J22087" s="551"/>
      <c r="K22087" s="551"/>
      <c r="L22087" s="551"/>
      <c r="M22087" s="551"/>
      <c r="N22087" s="148"/>
    </row>
    <row r="22088" spans="2:17" ht="20.25" customHeight="1">
      <c r="B22088" s="50" t="e">
        <f>IF((#REF!+#REF!+H22088)&lt;&gt;0,"a","b")</f>
        <v>#REF!</v>
      </c>
      <c r="C22088" s="54">
        <v>2</v>
      </c>
      <c r="D22088" s="68" t="s">
        <v>709</v>
      </c>
      <c r="E22088" s="45">
        <v>7104</v>
      </c>
      <c r="F22088" s="374"/>
      <c r="G22088" s="117" t="s">
        <v>256</v>
      </c>
      <c r="H22088" s="360">
        <f t="shared" si="12380"/>
        <v>113</v>
      </c>
      <c r="I22088" s="380">
        <f t="shared" ref="I22088:K22088" si="12383">I22089+I22100+I22168+I22176+I22177+I22187+I22197+I22167</f>
        <v>113</v>
      </c>
      <c r="J22088" s="380">
        <f t="shared" si="12383"/>
        <v>0</v>
      </c>
      <c r="K22088" s="380">
        <f t="shared" si="12383"/>
        <v>120</v>
      </c>
      <c r="L22088" s="380">
        <f t="shared" ref="L22088:N22088" si="12384">L22089+L22100+L22168+L22176+L22177+L22187+L22197+L22167</f>
        <v>125</v>
      </c>
      <c r="M22088" s="380">
        <f t="shared" si="12384"/>
        <v>130</v>
      </c>
      <c r="N22088" s="149">
        <f t="shared" si="12384"/>
        <v>0</v>
      </c>
      <c r="O22088" s="60" t="s">
        <v>71</v>
      </c>
    </row>
    <row r="22089" spans="2:17" ht="20.25" customHeight="1">
      <c r="B22089" s="50" t="e">
        <f>IF((#REF!+#REF!+H22089)&lt;&gt;0,"a","b")</f>
        <v>#REF!</v>
      </c>
      <c r="C22089" s="54">
        <v>31</v>
      </c>
      <c r="D22089" s="68" t="s">
        <v>710</v>
      </c>
      <c r="F22089" s="89"/>
      <c r="G22089" s="90" t="s">
        <v>257</v>
      </c>
      <c r="H22089" s="578">
        <f t="shared" si="12380"/>
        <v>0</v>
      </c>
      <c r="I22089" s="564">
        <f t="shared" ref="I22089:K22089" si="12385">I22090+I22099</f>
        <v>0</v>
      </c>
      <c r="J22089" s="564">
        <f t="shared" si="12385"/>
        <v>0</v>
      </c>
      <c r="K22089" s="564">
        <f t="shared" si="12385"/>
        <v>0</v>
      </c>
      <c r="L22089" s="564">
        <f t="shared" ref="L22089:N22089" si="12386">L22090+L22099</f>
        <v>0</v>
      </c>
      <c r="M22089" s="564">
        <f t="shared" si="12386"/>
        <v>0</v>
      </c>
      <c r="N22089" s="150">
        <f t="shared" si="12386"/>
        <v>0</v>
      </c>
      <c r="O22089" s="60" t="s">
        <v>71</v>
      </c>
    </row>
    <row r="22090" spans="2:17" ht="20.25" customHeight="1">
      <c r="B22090" s="50" t="e">
        <f>IF((#REF!+#REF!+H22090)&lt;&gt;0,"a","b")</f>
        <v>#REF!</v>
      </c>
      <c r="C22090" s="54">
        <v>4</v>
      </c>
      <c r="D22090" s="54"/>
      <c r="F22090" s="92"/>
      <c r="G22090" s="93" t="s">
        <v>258</v>
      </c>
      <c r="H22090" s="578">
        <f t="shared" si="12380"/>
        <v>0</v>
      </c>
      <c r="I22090" s="565">
        <f t="shared" ref="I22090:K22090" si="12387">I22091+I22098</f>
        <v>0</v>
      </c>
      <c r="J22090" s="565">
        <f t="shared" si="12387"/>
        <v>0</v>
      </c>
      <c r="K22090" s="565">
        <f t="shared" si="12387"/>
        <v>0</v>
      </c>
      <c r="L22090" s="565">
        <f t="shared" ref="L22090:N22090" si="12388">L22091+L22098</f>
        <v>0</v>
      </c>
      <c r="M22090" s="565">
        <f t="shared" si="12388"/>
        <v>0</v>
      </c>
      <c r="N22090" s="151">
        <f t="shared" si="12388"/>
        <v>0</v>
      </c>
      <c r="O22090" s="60" t="s">
        <v>71</v>
      </c>
    </row>
    <row r="22091" spans="2:17" ht="20.25" customHeight="1">
      <c r="B22091" s="50" t="e">
        <f>IF((#REF!+#REF!+H22091)&lt;&gt;0,"a","b")</f>
        <v>#REF!</v>
      </c>
      <c r="C22091" s="54">
        <v>5</v>
      </c>
      <c r="D22091" s="54"/>
      <c r="F22091" s="89"/>
      <c r="G22091" s="95" t="s">
        <v>259</v>
      </c>
      <c r="H22091" s="578">
        <f t="shared" si="12380"/>
        <v>0</v>
      </c>
      <c r="I22091" s="560">
        <f t="shared" ref="I22091:K22091" si="12389">SUM(I22092:I22097)</f>
        <v>0</v>
      </c>
      <c r="J22091" s="560">
        <f t="shared" si="12389"/>
        <v>0</v>
      </c>
      <c r="K22091" s="560">
        <f t="shared" si="12389"/>
        <v>0</v>
      </c>
      <c r="L22091" s="560">
        <f t="shared" ref="L22091:N22091" si="12390">SUM(L22092:L22097)</f>
        <v>0</v>
      </c>
      <c r="M22091" s="560">
        <f t="shared" si="12390"/>
        <v>0</v>
      </c>
      <c r="N22091" s="152">
        <f t="shared" si="12390"/>
        <v>0</v>
      </c>
      <c r="O22091" s="60" t="s">
        <v>71</v>
      </c>
    </row>
    <row r="22092" spans="2:17" ht="20.25" customHeight="1">
      <c r="B22092" s="50" t="e">
        <f>IF((#REF!+#REF!+H22092)&lt;&gt;0,"a","b")</f>
        <v>#REF!</v>
      </c>
      <c r="C22092" s="54">
        <v>6</v>
      </c>
      <c r="D22092" s="54"/>
      <c r="F22092" s="89"/>
      <c r="G22092" s="97" t="s">
        <v>260</v>
      </c>
      <c r="H22092" s="579">
        <f t="shared" si="12380"/>
        <v>0</v>
      </c>
      <c r="I22092" s="553"/>
      <c r="J22092" s="553"/>
      <c r="K22092" s="553"/>
      <c r="L22092" s="553"/>
      <c r="M22092" s="553"/>
      <c r="N22092" s="138"/>
    </row>
    <row r="22093" spans="2:17" ht="20.25" customHeight="1">
      <c r="B22093" s="50" t="e">
        <f>IF((#REF!+#REF!+H22093)&lt;&gt;0,"a","b")</f>
        <v>#REF!</v>
      </c>
      <c r="C22093" s="54">
        <v>6</v>
      </c>
      <c r="D22093" s="54"/>
      <c r="F22093" s="89"/>
      <c r="G22093" s="97" t="s">
        <v>261</v>
      </c>
      <c r="H22093" s="552">
        <f t="shared" si="12380"/>
        <v>0</v>
      </c>
      <c r="I22093" s="553"/>
      <c r="J22093" s="553"/>
      <c r="K22093" s="553"/>
      <c r="L22093" s="553"/>
      <c r="M22093" s="553"/>
      <c r="N22093" s="138"/>
    </row>
    <row r="22094" spans="2:17" ht="20.25" customHeight="1">
      <c r="B22094" s="50" t="e">
        <f>IF((#REF!+#REF!+H22094)&lt;&gt;0,"a","b")</f>
        <v>#REF!</v>
      </c>
      <c r="C22094" s="54">
        <v>6</v>
      </c>
      <c r="D22094" s="54"/>
      <c r="F22094" s="89"/>
      <c r="G22094" s="97" t="s">
        <v>262</v>
      </c>
      <c r="H22094" s="558">
        <f t="shared" si="12380"/>
        <v>0</v>
      </c>
      <c r="I22094" s="553"/>
      <c r="J22094" s="553"/>
      <c r="K22094" s="553"/>
      <c r="L22094" s="553"/>
      <c r="M22094" s="553"/>
      <c r="N22094" s="138"/>
    </row>
    <row r="22095" spans="2:17" ht="20.25" customHeight="1">
      <c r="B22095" s="50" t="e">
        <f>IF((#REF!+#REF!+H22095)&lt;&gt;0,"a","b")</f>
        <v>#REF!</v>
      </c>
      <c r="C22095" s="54">
        <v>6</v>
      </c>
      <c r="D22095" s="54"/>
      <c r="F22095" s="89"/>
      <c r="G22095" s="97" t="s">
        <v>263</v>
      </c>
      <c r="H22095" s="558">
        <f t="shared" si="12380"/>
        <v>0</v>
      </c>
      <c r="I22095" s="553"/>
      <c r="J22095" s="553"/>
      <c r="K22095" s="553"/>
      <c r="L22095" s="553"/>
      <c r="M22095" s="553"/>
      <c r="N22095" s="138"/>
    </row>
    <row r="22096" spans="2:17" ht="20.25" customHeight="1">
      <c r="B22096" s="50" t="e">
        <f>IF((#REF!+#REF!+H22096)&lt;&gt;0,"a","b")</f>
        <v>#REF!</v>
      </c>
      <c r="C22096" s="54">
        <v>6</v>
      </c>
      <c r="D22096" s="54"/>
      <c r="F22096" s="89"/>
      <c r="G22096" s="97" t="s">
        <v>264</v>
      </c>
      <c r="H22096" s="552">
        <f t="shared" si="12380"/>
        <v>0</v>
      </c>
      <c r="I22096" s="553"/>
      <c r="J22096" s="553"/>
      <c r="K22096" s="553"/>
      <c r="L22096" s="553"/>
      <c r="M22096" s="553"/>
      <c r="N22096" s="138"/>
    </row>
    <row r="22097" spans="2:15" ht="20.25" customHeight="1">
      <c r="B22097" s="50" t="e">
        <f>IF((#REF!+#REF!+H22097)&lt;&gt;0,"a","b")</f>
        <v>#REF!</v>
      </c>
      <c r="C22097" s="54">
        <v>6</v>
      </c>
      <c r="D22097" s="54"/>
      <c r="F22097" s="89"/>
      <c r="G22097" s="97" t="s">
        <v>265</v>
      </c>
      <c r="H22097" s="552">
        <f t="shared" si="12380"/>
        <v>0</v>
      </c>
      <c r="I22097" s="553"/>
      <c r="J22097" s="553"/>
      <c r="K22097" s="553"/>
      <c r="L22097" s="553"/>
      <c r="M22097" s="553"/>
      <c r="N22097" s="138"/>
    </row>
    <row r="22098" spans="2:15" ht="20.25" customHeight="1">
      <c r="B22098" s="50" t="e">
        <f>IF((#REF!+#REF!+H22098)&lt;&gt;0,"a","b")</f>
        <v>#REF!</v>
      </c>
      <c r="C22098" s="54">
        <v>5</v>
      </c>
      <c r="D22098" s="54"/>
      <c r="F22098" s="89"/>
      <c r="G22098" s="95" t="s">
        <v>266</v>
      </c>
      <c r="H22098" s="552">
        <f t="shared" si="12380"/>
        <v>0</v>
      </c>
      <c r="I22098" s="554"/>
      <c r="J22098" s="554"/>
      <c r="K22098" s="554"/>
      <c r="L22098" s="554"/>
      <c r="M22098" s="554"/>
      <c r="N22098" s="154"/>
    </row>
    <row r="22099" spans="2:15" ht="20.25" customHeight="1">
      <c r="B22099" s="50" t="e">
        <f>IF((#REF!+#REF!+H22099)&lt;&gt;0,"a","b")</f>
        <v>#REF!</v>
      </c>
      <c r="C22099" s="54">
        <v>4</v>
      </c>
      <c r="D22099" s="54"/>
      <c r="F22099" s="89"/>
      <c r="G22099" s="93" t="s">
        <v>267</v>
      </c>
      <c r="H22099" s="552">
        <f t="shared" si="12380"/>
        <v>0</v>
      </c>
      <c r="I22099" s="555"/>
      <c r="J22099" s="555"/>
      <c r="K22099" s="555"/>
      <c r="L22099" s="555"/>
      <c r="M22099" s="555"/>
      <c r="N22099" s="153"/>
    </row>
    <row r="22100" spans="2:15" ht="20.25" customHeight="1">
      <c r="B22100" s="50" t="e">
        <f>IF((#REF!+#REF!+H22100)&lt;&gt;0,"a","b")</f>
        <v>#REF!</v>
      </c>
      <c r="C22100" s="54">
        <v>3</v>
      </c>
      <c r="D22100" s="54"/>
      <c r="F22100" s="89"/>
      <c r="G22100" s="90" t="s">
        <v>268</v>
      </c>
      <c r="H22100" s="563">
        <f t="shared" ref="H22100:H22163" si="12391">I22100+J22100</f>
        <v>0</v>
      </c>
      <c r="I22100" s="564">
        <f t="shared" ref="I22100:K22100" si="12392">I22101+I22102+I22105+I22141+I22142+I22143+I22144+I22145+I22152+I22153</f>
        <v>0</v>
      </c>
      <c r="J22100" s="564">
        <f t="shared" si="12392"/>
        <v>0</v>
      </c>
      <c r="K22100" s="564">
        <f t="shared" si="12392"/>
        <v>0</v>
      </c>
      <c r="L22100" s="564">
        <f t="shared" ref="L22100:N22100" si="12393">L22101+L22102+L22105+L22141+L22142+L22143+L22144+L22145+L22152+L22153</f>
        <v>0</v>
      </c>
      <c r="M22100" s="564">
        <f t="shared" si="12393"/>
        <v>0</v>
      </c>
      <c r="N22100" s="150">
        <f t="shared" si="12393"/>
        <v>0</v>
      </c>
      <c r="O22100" s="60" t="s">
        <v>71</v>
      </c>
    </row>
    <row r="22101" spans="2:15" ht="20.25" customHeight="1">
      <c r="B22101" s="50" t="e">
        <f>IF((#REF!+#REF!+H22101)&lt;&gt;0,"a","b")</f>
        <v>#REF!</v>
      </c>
      <c r="C22101" s="54">
        <v>4</v>
      </c>
      <c r="D22101" s="54"/>
      <c r="F22101" s="89"/>
      <c r="G22101" s="93" t="s">
        <v>269</v>
      </c>
      <c r="H22101" s="556">
        <f t="shared" si="12391"/>
        <v>0</v>
      </c>
      <c r="I22101" s="555"/>
      <c r="J22101" s="555"/>
      <c r="K22101" s="555"/>
      <c r="L22101" s="555"/>
      <c r="M22101" s="555"/>
      <c r="N22101" s="153"/>
    </row>
    <row r="22102" spans="2:15" ht="20.25" customHeight="1">
      <c r="B22102" s="50" t="e">
        <f>IF((#REF!+#REF!+H22102)&lt;&gt;0,"a","b")</f>
        <v>#REF!</v>
      </c>
      <c r="C22102" s="54">
        <v>4</v>
      </c>
      <c r="D22102" s="54"/>
      <c r="F22102" s="89"/>
      <c r="G22102" s="93" t="s">
        <v>270</v>
      </c>
      <c r="H22102" s="566">
        <f t="shared" si="12391"/>
        <v>0</v>
      </c>
      <c r="I22102" s="565">
        <f t="shared" ref="I22102:K22102" si="12394">SUM(I22103:I22104)</f>
        <v>0</v>
      </c>
      <c r="J22102" s="565">
        <f t="shared" si="12394"/>
        <v>0</v>
      </c>
      <c r="K22102" s="565">
        <f t="shared" si="12394"/>
        <v>0</v>
      </c>
      <c r="L22102" s="565">
        <f t="shared" ref="L22102:N22102" si="12395">SUM(L22103:L22104)</f>
        <v>0</v>
      </c>
      <c r="M22102" s="565">
        <f t="shared" si="12395"/>
        <v>0</v>
      </c>
      <c r="N22102" s="151">
        <f t="shared" si="12395"/>
        <v>0</v>
      </c>
      <c r="O22102" s="60" t="s">
        <v>71</v>
      </c>
    </row>
    <row r="22103" spans="2:15" ht="20.25" customHeight="1">
      <c r="B22103" s="50" t="e">
        <f>IF((#REF!+#REF!+H22103)&lt;&gt;0,"a","b")</f>
        <v>#REF!</v>
      </c>
      <c r="C22103" s="54">
        <v>5</v>
      </c>
      <c r="D22103" s="54"/>
      <c r="F22103" s="89"/>
      <c r="G22103" s="95" t="s">
        <v>271</v>
      </c>
      <c r="H22103" s="556">
        <f t="shared" si="12391"/>
        <v>0</v>
      </c>
      <c r="I22103" s="554"/>
      <c r="J22103" s="554"/>
      <c r="K22103" s="554"/>
      <c r="L22103" s="554"/>
      <c r="M22103" s="554"/>
      <c r="N22103" s="154"/>
    </row>
    <row r="22104" spans="2:15" ht="20.25" customHeight="1">
      <c r="B22104" s="50" t="e">
        <f>IF((#REF!+#REF!+H22104)&lt;&gt;0,"a","b")</f>
        <v>#REF!</v>
      </c>
      <c r="C22104" s="54">
        <v>5</v>
      </c>
      <c r="D22104" s="54"/>
      <c r="F22104" s="89"/>
      <c r="G22104" s="95" t="s">
        <v>272</v>
      </c>
      <c r="H22104" s="556">
        <f t="shared" si="12391"/>
        <v>0</v>
      </c>
      <c r="I22104" s="554"/>
      <c r="J22104" s="554"/>
      <c r="K22104" s="554"/>
      <c r="L22104" s="554"/>
      <c r="M22104" s="554"/>
      <c r="N22104" s="154"/>
    </row>
    <row r="22105" spans="2:15" ht="20.25" customHeight="1">
      <c r="B22105" s="50" t="e">
        <f>IF((#REF!+#REF!+H22105)&lt;&gt;0,"a","b")</f>
        <v>#REF!</v>
      </c>
      <c r="C22105" s="54">
        <v>4</v>
      </c>
      <c r="D22105" s="54"/>
      <c r="F22105" s="89"/>
      <c r="G22105" s="93" t="s">
        <v>273</v>
      </c>
      <c r="H22105" s="566">
        <f t="shared" si="12391"/>
        <v>0</v>
      </c>
      <c r="I22105" s="565">
        <f t="shared" ref="I22105:K22105" si="12396">I22106+I22107+I22108+I22109+I22121+I22125+I22126+I22127+I22128+I22129+I22130+I22131+I22139+I22140</f>
        <v>0</v>
      </c>
      <c r="J22105" s="565">
        <f t="shared" si="12396"/>
        <v>0</v>
      </c>
      <c r="K22105" s="565">
        <f t="shared" si="12396"/>
        <v>0</v>
      </c>
      <c r="L22105" s="565">
        <f t="shared" ref="L22105:N22105" si="12397">L22106+L22107+L22108+L22109+L22121+L22125+L22126+L22127+L22128+L22129+L22130+L22131+L22139+L22140</f>
        <v>0</v>
      </c>
      <c r="M22105" s="565">
        <f t="shared" si="12397"/>
        <v>0</v>
      </c>
      <c r="N22105" s="151">
        <f t="shared" si="12397"/>
        <v>0</v>
      </c>
      <c r="O22105" s="60" t="s">
        <v>71</v>
      </c>
    </row>
    <row r="22106" spans="2:15" ht="42.75" customHeight="1">
      <c r="B22106" s="50" t="e">
        <f>IF((#REF!+#REF!+H22106)&lt;&gt;0,"a","b")</f>
        <v>#REF!</v>
      </c>
      <c r="C22106" s="54">
        <v>5</v>
      </c>
      <c r="D22106" s="54"/>
      <c r="F22106" s="89"/>
      <c r="G22106" s="95" t="s">
        <v>322</v>
      </c>
      <c r="H22106" s="556">
        <f t="shared" si="12391"/>
        <v>0</v>
      </c>
      <c r="I22106" s="554"/>
      <c r="J22106" s="554"/>
      <c r="K22106" s="554"/>
      <c r="L22106" s="554"/>
      <c r="M22106" s="554"/>
      <c r="N22106" s="154"/>
    </row>
    <row r="22107" spans="2:15" ht="30.75" customHeight="1">
      <c r="B22107" s="50" t="e">
        <f>IF((#REF!+#REF!+H22107)&lt;&gt;0,"a","b")</f>
        <v>#REF!</v>
      </c>
      <c r="C22107" s="54">
        <v>5</v>
      </c>
      <c r="D22107" s="54"/>
      <c r="F22107" s="89"/>
      <c r="G22107" s="111" t="s">
        <v>289</v>
      </c>
      <c r="H22107" s="556">
        <f t="shared" si="12391"/>
        <v>0</v>
      </c>
      <c r="I22107" s="554"/>
      <c r="J22107" s="554"/>
      <c r="K22107" s="554"/>
      <c r="L22107" s="554"/>
      <c r="M22107" s="554"/>
      <c r="N22107" s="154"/>
    </row>
    <row r="22108" spans="2:15" ht="60.75" customHeight="1">
      <c r="B22108" s="50" t="e">
        <f>IF((#REF!+#REF!+H22108)&lt;&gt;0,"a","b")</f>
        <v>#REF!</v>
      </c>
      <c r="C22108" s="54">
        <v>5</v>
      </c>
      <c r="D22108" s="54"/>
      <c r="F22108" s="89"/>
      <c r="G22108" s="111" t="s">
        <v>323</v>
      </c>
      <c r="H22108" s="556">
        <f t="shared" si="12391"/>
        <v>0</v>
      </c>
      <c r="I22108" s="554"/>
      <c r="J22108" s="554"/>
      <c r="K22108" s="554"/>
      <c r="L22108" s="554"/>
      <c r="M22108" s="554"/>
      <c r="N22108" s="154"/>
    </row>
    <row r="22109" spans="2:15" ht="30.75" customHeight="1">
      <c r="B22109" s="50" t="e">
        <f>IF((#REF!+#REF!+H22109)&lt;&gt;0,"a","b")</f>
        <v>#REF!</v>
      </c>
      <c r="C22109" s="54">
        <v>5</v>
      </c>
      <c r="D22109" s="54"/>
      <c r="F22109" s="89"/>
      <c r="G22109" s="95" t="s">
        <v>288</v>
      </c>
      <c r="H22109" s="566">
        <f t="shared" si="12391"/>
        <v>0</v>
      </c>
      <c r="I22109" s="560">
        <f t="shared" ref="I22109:K22109" si="12398">SUM(I22110:I22120)</f>
        <v>0</v>
      </c>
      <c r="J22109" s="560">
        <f t="shared" si="12398"/>
        <v>0</v>
      </c>
      <c r="K22109" s="560">
        <f t="shared" si="12398"/>
        <v>0</v>
      </c>
      <c r="L22109" s="560">
        <f t="shared" ref="L22109:N22109" si="12399">SUM(L22110:L22120)</f>
        <v>0</v>
      </c>
      <c r="M22109" s="560">
        <f t="shared" si="12399"/>
        <v>0</v>
      </c>
      <c r="N22109" s="152">
        <f t="shared" si="12399"/>
        <v>0</v>
      </c>
      <c r="O22109" s="60" t="s">
        <v>71</v>
      </c>
    </row>
    <row r="22110" spans="2:15" ht="20.25" customHeight="1">
      <c r="B22110" s="50" t="e">
        <f>IF((#REF!+#REF!+H22110)&lt;&gt;0,"a","b")</f>
        <v>#REF!</v>
      </c>
      <c r="C22110" s="54">
        <v>6</v>
      </c>
      <c r="D22110" s="54"/>
      <c r="F22110" s="89"/>
      <c r="G22110" s="97" t="s">
        <v>274</v>
      </c>
      <c r="H22110" s="556">
        <f t="shared" si="12391"/>
        <v>0</v>
      </c>
      <c r="I22110" s="557"/>
      <c r="J22110" s="557"/>
      <c r="K22110" s="557"/>
      <c r="L22110" s="557"/>
      <c r="M22110" s="557"/>
      <c r="N22110" s="155"/>
    </row>
    <row r="22111" spans="2:15" ht="20.25" customHeight="1">
      <c r="B22111" s="50" t="e">
        <f>IF((#REF!+#REF!+H22111)&lt;&gt;0,"a","b")</f>
        <v>#REF!</v>
      </c>
      <c r="C22111" s="54">
        <v>6</v>
      </c>
      <c r="D22111" s="54"/>
      <c r="F22111" s="89"/>
      <c r="G22111" s="97" t="s">
        <v>275</v>
      </c>
      <c r="H22111" s="556">
        <f t="shared" si="12391"/>
        <v>0</v>
      </c>
      <c r="I22111" s="557"/>
      <c r="J22111" s="557"/>
      <c r="K22111" s="557"/>
      <c r="L22111" s="557"/>
      <c r="M22111" s="557"/>
      <c r="N22111" s="155"/>
    </row>
    <row r="22112" spans="2:15" ht="20.25" customHeight="1">
      <c r="B22112" s="50" t="e">
        <f>IF((#REF!+#REF!+H22112)&lt;&gt;0,"a","b")</f>
        <v>#REF!</v>
      </c>
      <c r="C22112" s="54">
        <v>6</v>
      </c>
      <c r="D22112" s="54"/>
      <c r="F22112" s="89"/>
      <c r="G22112" s="97" t="s">
        <v>276</v>
      </c>
      <c r="H22112" s="556">
        <f t="shared" si="12391"/>
        <v>0</v>
      </c>
      <c r="I22112" s="557"/>
      <c r="J22112" s="557"/>
      <c r="K22112" s="557"/>
      <c r="L22112" s="557"/>
      <c r="M22112" s="557"/>
      <c r="N22112" s="155"/>
    </row>
    <row r="22113" spans="2:15" ht="20.25" customHeight="1">
      <c r="B22113" s="50" t="e">
        <f>IF((#REF!+#REF!+H22113)&lt;&gt;0,"a","b")</f>
        <v>#REF!</v>
      </c>
      <c r="C22113" s="54">
        <v>6</v>
      </c>
      <c r="D22113" s="54"/>
      <c r="F22113" s="89"/>
      <c r="G22113" s="97" t="s">
        <v>277</v>
      </c>
      <c r="H22113" s="556">
        <f t="shared" si="12391"/>
        <v>0</v>
      </c>
      <c r="I22113" s="557"/>
      <c r="J22113" s="557"/>
      <c r="K22113" s="557"/>
      <c r="L22113" s="557"/>
      <c r="M22113" s="557"/>
      <c r="N22113" s="155"/>
    </row>
    <row r="22114" spans="2:15" ht="20.25" customHeight="1">
      <c r="B22114" s="50" t="e">
        <f>IF((#REF!+#REF!+H22114)&lt;&gt;0,"a","b")</f>
        <v>#REF!</v>
      </c>
      <c r="C22114" s="54">
        <v>6</v>
      </c>
      <c r="D22114" s="54"/>
      <c r="F22114" s="89"/>
      <c r="G22114" s="97" t="s">
        <v>278</v>
      </c>
      <c r="H22114" s="556">
        <f t="shared" si="12391"/>
        <v>0</v>
      </c>
      <c r="I22114" s="557"/>
      <c r="J22114" s="557"/>
      <c r="K22114" s="557"/>
      <c r="L22114" s="557"/>
      <c r="M22114" s="557"/>
      <c r="N22114" s="155"/>
    </row>
    <row r="22115" spans="2:15" ht="20.25" customHeight="1">
      <c r="B22115" s="50" t="e">
        <f>IF((#REF!+#REF!+H22115)&lt;&gt;0,"a","b")</f>
        <v>#REF!</v>
      </c>
      <c r="C22115" s="54">
        <v>6</v>
      </c>
      <c r="D22115" s="54"/>
      <c r="F22115" s="89"/>
      <c r="G22115" s="97" t="s">
        <v>279</v>
      </c>
      <c r="H22115" s="552">
        <f t="shared" si="12391"/>
        <v>0</v>
      </c>
      <c r="I22115" s="557"/>
      <c r="J22115" s="557"/>
      <c r="K22115" s="557"/>
      <c r="L22115" s="557"/>
      <c r="M22115" s="557"/>
      <c r="N22115" s="155"/>
    </row>
    <row r="22116" spans="2:15" ht="20.25" customHeight="1">
      <c r="B22116" s="50" t="e">
        <f>IF((#REF!+#REF!+H22116)&lt;&gt;0,"a","b")</f>
        <v>#REF!</v>
      </c>
      <c r="C22116" s="54">
        <v>6</v>
      </c>
      <c r="D22116" s="54"/>
      <c r="F22116" s="89"/>
      <c r="G22116" s="97" t="s">
        <v>280</v>
      </c>
      <c r="H22116" s="552">
        <f t="shared" si="12391"/>
        <v>0</v>
      </c>
      <c r="I22116" s="557"/>
      <c r="J22116" s="557"/>
      <c r="K22116" s="557"/>
      <c r="L22116" s="557"/>
      <c r="M22116" s="557"/>
      <c r="N22116" s="155"/>
    </row>
    <row r="22117" spans="2:15" ht="20.25" customHeight="1">
      <c r="B22117" s="50" t="e">
        <f>IF((#REF!+#REF!+H22117)&lt;&gt;0,"a","b")</f>
        <v>#REF!</v>
      </c>
      <c r="C22117" s="54">
        <v>6</v>
      </c>
      <c r="D22117" s="54"/>
      <c r="F22117" s="89"/>
      <c r="G22117" s="97" t="s">
        <v>281</v>
      </c>
      <c r="H22117" s="552">
        <f t="shared" si="12391"/>
        <v>0</v>
      </c>
      <c r="I22117" s="557"/>
      <c r="J22117" s="557"/>
      <c r="K22117" s="557"/>
      <c r="L22117" s="557"/>
      <c r="M22117" s="557"/>
      <c r="N22117" s="155"/>
    </row>
    <row r="22118" spans="2:15" ht="20.25" customHeight="1">
      <c r="B22118" s="50" t="e">
        <f>IF((#REF!+#REF!+H22118)&lt;&gt;0,"a","b")</f>
        <v>#REF!</v>
      </c>
      <c r="C22118" s="54">
        <v>6</v>
      </c>
      <c r="D22118" s="54"/>
      <c r="F22118" s="89"/>
      <c r="G22118" s="97" t="s">
        <v>282</v>
      </c>
      <c r="H22118" s="552">
        <f t="shared" si="12391"/>
        <v>0</v>
      </c>
      <c r="I22118" s="557"/>
      <c r="J22118" s="557"/>
      <c r="K22118" s="557"/>
      <c r="L22118" s="557"/>
      <c r="M22118" s="557"/>
      <c r="N22118" s="155"/>
    </row>
    <row r="22119" spans="2:15" ht="20.25" customHeight="1">
      <c r="B22119" s="50" t="e">
        <f>IF((#REF!+#REF!+H22119)&lt;&gt;0,"a","b")</f>
        <v>#REF!</v>
      </c>
      <c r="C22119" s="54">
        <v>6</v>
      </c>
      <c r="D22119" s="54"/>
      <c r="F22119" s="89"/>
      <c r="G22119" s="97" t="s">
        <v>283</v>
      </c>
      <c r="H22119" s="552">
        <f t="shared" si="12391"/>
        <v>0</v>
      </c>
      <c r="I22119" s="557"/>
      <c r="J22119" s="557"/>
      <c r="K22119" s="557"/>
      <c r="L22119" s="557"/>
      <c r="M22119" s="557"/>
      <c r="N22119" s="155"/>
    </row>
    <row r="22120" spans="2:15" ht="30.75" customHeight="1">
      <c r="B22120" s="50" t="e">
        <f>IF((#REF!+#REF!+H22120)&lt;&gt;0,"a","b")</f>
        <v>#REF!</v>
      </c>
      <c r="C22120" s="54">
        <v>6</v>
      </c>
      <c r="D22120" s="54"/>
      <c r="F22120" s="89"/>
      <c r="G22120" s="97" t="s">
        <v>324</v>
      </c>
      <c r="H22120" s="552">
        <f t="shared" si="12391"/>
        <v>0</v>
      </c>
      <c r="I22120" s="557"/>
      <c r="J22120" s="557"/>
      <c r="K22120" s="557"/>
      <c r="L22120" s="557"/>
      <c r="M22120" s="557"/>
      <c r="N22120" s="155"/>
    </row>
    <row r="22121" spans="2:15" ht="20.25" customHeight="1">
      <c r="B22121" s="50" t="e">
        <f>IF((#REF!+#REF!+H22121)&lt;&gt;0,"a","b")</f>
        <v>#REF!</v>
      </c>
      <c r="C22121" s="54">
        <v>5</v>
      </c>
      <c r="D22121" s="54"/>
      <c r="F22121" s="89"/>
      <c r="G22121" s="95" t="s">
        <v>290</v>
      </c>
      <c r="H22121" s="566">
        <f t="shared" si="12391"/>
        <v>0</v>
      </c>
      <c r="I22121" s="560">
        <f t="shared" ref="I22121:K22121" si="12400">SUM(I22122:I22124)</f>
        <v>0</v>
      </c>
      <c r="J22121" s="560">
        <f t="shared" si="12400"/>
        <v>0</v>
      </c>
      <c r="K22121" s="560">
        <f t="shared" si="12400"/>
        <v>0</v>
      </c>
      <c r="L22121" s="560">
        <f t="shared" ref="L22121:N22121" si="12401">SUM(L22122:L22124)</f>
        <v>0</v>
      </c>
      <c r="M22121" s="560">
        <f t="shared" si="12401"/>
        <v>0</v>
      </c>
      <c r="N22121" s="152">
        <f t="shared" si="12401"/>
        <v>0</v>
      </c>
      <c r="O22121" s="60" t="s">
        <v>71</v>
      </c>
    </row>
    <row r="22122" spans="2:15" ht="20.25" customHeight="1">
      <c r="B22122" s="50" t="e">
        <f>IF((#REF!+#REF!+H22122)&lt;&gt;0,"a","b")</f>
        <v>#REF!</v>
      </c>
      <c r="C22122" s="54">
        <v>6</v>
      </c>
      <c r="D22122" s="54"/>
      <c r="F22122" s="89"/>
      <c r="G22122" s="97" t="s">
        <v>284</v>
      </c>
      <c r="H22122" s="556">
        <f t="shared" si="12391"/>
        <v>0</v>
      </c>
      <c r="I22122" s="557"/>
      <c r="J22122" s="557"/>
      <c r="K22122" s="557"/>
      <c r="L22122" s="557"/>
      <c r="M22122" s="557"/>
      <c r="N22122" s="155"/>
    </row>
    <row r="22123" spans="2:15" ht="20.25" customHeight="1">
      <c r="B22123" s="50" t="e">
        <f>IF((#REF!+#REF!+H22123)&lt;&gt;0,"a","b")</f>
        <v>#REF!</v>
      </c>
      <c r="C22123" s="54">
        <v>6</v>
      </c>
      <c r="D22123" s="54"/>
      <c r="F22123" s="89"/>
      <c r="G22123" s="97" t="s">
        <v>285</v>
      </c>
      <c r="H22123" s="556">
        <f t="shared" si="12391"/>
        <v>0</v>
      </c>
      <c r="I22123" s="557"/>
      <c r="J22123" s="557"/>
      <c r="K22123" s="557"/>
      <c r="L22123" s="557"/>
      <c r="M22123" s="557"/>
      <c r="N22123" s="155"/>
    </row>
    <row r="22124" spans="2:15" ht="30.75" customHeight="1">
      <c r="B22124" s="50" t="e">
        <f>IF((#REF!+#REF!+H22124)&lt;&gt;0,"a","b")</f>
        <v>#REF!</v>
      </c>
      <c r="C22124" s="54">
        <v>6</v>
      </c>
      <c r="D22124" s="54"/>
      <c r="F22124" s="89"/>
      <c r="G22124" s="97" t="s">
        <v>325</v>
      </c>
      <c r="H22124" s="556">
        <f t="shared" si="12391"/>
        <v>0</v>
      </c>
      <c r="I22124" s="557"/>
      <c r="J22124" s="557"/>
      <c r="K22124" s="557"/>
      <c r="L22124" s="557"/>
      <c r="M22124" s="557"/>
      <c r="N22124" s="155"/>
    </row>
    <row r="22125" spans="2:15" ht="30.75" customHeight="1">
      <c r="B22125" s="50" t="e">
        <f>IF((#REF!+#REF!+H22125)&lt;&gt;0,"a","b")</f>
        <v>#REF!</v>
      </c>
      <c r="C22125" s="54">
        <v>5</v>
      </c>
      <c r="D22125" s="54"/>
      <c r="F22125" s="89"/>
      <c r="G22125" s="95" t="s">
        <v>326</v>
      </c>
      <c r="H22125" s="556">
        <f t="shared" si="12391"/>
        <v>0</v>
      </c>
      <c r="I22125" s="554"/>
      <c r="J22125" s="554"/>
      <c r="K22125" s="554"/>
      <c r="L22125" s="554"/>
      <c r="M22125" s="554"/>
      <c r="N22125" s="154"/>
    </row>
    <row r="22126" spans="2:15" ht="34.5" customHeight="1">
      <c r="B22126" s="50" t="e">
        <f>IF((#REF!+#REF!+H22126)&lt;&gt;0,"a","b")</f>
        <v>#REF!</v>
      </c>
      <c r="C22126" s="54">
        <v>5</v>
      </c>
      <c r="D22126" s="54"/>
      <c r="F22126" s="89"/>
      <c r="G22126" s="128" t="s">
        <v>460</v>
      </c>
      <c r="H22126" s="556">
        <f t="shared" si="12391"/>
        <v>0</v>
      </c>
      <c r="I22126" s="554"/>
      <c r="J22126" s="554"/>
      <c r="K22126" s="554"/>
      <c r="L22126" s="554"/>
      <c r="M22126" s="554"/>
      <c r="N22126" s="154"/>
    </row>
    <row r="22127" spans="2:15" ht="34.5" customHeight="1">
      <c r="B22127" s="50" t="e">
        <f>IF((#REF!+#REF!+H22127)&lt;&gt;0,"a","b")</f>
        <v>#REF!</v>
      </c>
      <c r="C22127" s="54">
        <v>5</v>
      </c>
      <c r="D22127" s="54"/>
      <c r="F22127" s="89"/>
      <c r="G22127" s="95" t="s">
        <v>327</v>
      </c>
      <c r="H22127" s="556">
        <f t="shared" si="12391"/>
        <v>0</v>
      </c>
      <c r="I22127" s="554"/>
      <c r="J22127" s="554"/>
      <c r="K22127" s="554"/>
      <c r="L22127" s="554"/>
      <c r="M22127" s="554"/>
      <c r="N22127" s="154"/>
    </row>
    <row r="22128" spans="2:15" ht="50.25" customHeight="1">
      <c r="B22128" s="50" t="e">
        <f>IF((#REF!+#REF!+H22128)&lt;&gt;0,"a","b")</f>
        <v>#REF!</v>
      </c>
      <c r="C22128" s="54">
        <v>5</v>
      </c>
      <c r="D22128" s="54"/>
      <c r="F22128" s="89"/>
      <c r="G22128" s="95" t="s">
        <v>328</v>
      </c>
      <c r="H22128" s="552">
        <f t="shared" si="12391"/>
        <v>0</v>
      </c>
      <c r="I22128" s="554"/>
      <c r="J22128" s="554"/>
      <c r="K22128" s="554"/>
      <c r="L22128" s="554"/>
      <c r="M22128" s="554"/>
      <c r="N22128" s="154"/>
    </row>
    <row r="22129" spans="2:15" ht="20.25" customHeight="1">
      <c r="B22129" s="50" t="e">
        <f>IF((#REF!+#REF!+H22129)&lt;&gt;0,"a","b")</f>
        <v>#REF!</v>
      </c>
      <c r="C22129" s="54">
        <v>5</v>
      </c>
      <c r="D22129" s="54"/>
      <c r="F22129" s="89"/>
      <c r="G22129" s="95" t="s">
        <v>329</v>
      </c>
      <c r="H22129" s="552">
        <f t="shared" si="12391"/>
        <v>0</v>
      </c>
      <c r="I22129" s="554"/>
      <c r="J22129" s="554"/>
      <c r="K22129" s="554"/>
      <c r="L22129" s="554"/>
      <c r="M22129" s="554"/>
      <c r="N22129" s="154"/>
    </row>
    <row r="22130" spans="2:15" ht="20.25" customHeight="1">
      <c r="B22130" s="50" t="e">
        <f>IF((#REF!+#REF!+H22130)&lt;&gt;0,"a","b")</f>
        <v>#REF!</v>
      </c>
      <c r="C22130" s="54">
        <v>5</v>
      </c>
      <c r="D22130" s="54"/>
      <c r="F22130" s="89"/>
      <c r="G22130" s="95" t="s">
        <v>330</v>
      </c>
      <c r="H22130" s="558">
        <f t="shared" si="12391"/>
        <v>0</v>
      </c>
      <c r="I22130" s="554"/>
      <c r="J22130" s="554"/>
      <c r="K22130" s="554"/>
      <c r="L22130" s="554"/>
      <c r="M22130" s="554"/>
      <c r="N22130" s="154"/>
    </row>
    <row r="22131" spans="2:15" ht="20.25" customHeight="1">
      <c r="B22131" s="50" t="e">
        <f>IF((#REF!+#REF!+H22131)&lt;&gt;0,"a","b")</f>
        <v>#REF!</v>
      </c>
      <c r="C22131" s="54">
        <v>5</v>
      </c>
      <c r="D22131" s="54"/>
      <c r="F22131" s="89"/>
      <c r="G22131" s="95" t="s">
        <v>331</v>
      </c>
      <c r="H22131" s="559">
        <f t="shared" si="12391"/>
        <v>0</v>
      </c>
      <c r="I22131" s="560">
        <f t="shared" ref="I22131:K22131" si="12402">SUM(I22132:I22138)</f>
        <v>0</v>
      </c>
      <c r="J22131" s="560">
        <f t="shared" si="12402"/>
        <v>0</v>
      </c>
      <c r="K22131" s="560">
        <f t="shared" si="12402"/>
        <v>0</v>
      </c>
      <c r="L22131" s="560">
        <f t="shared" ref="L22131:N22131" si="12403">SUM(L22132:L22138)</f>
        <v>0</v>
      </c>
      <c r="M22131" s="560">
        <f t="shared" si="12403"/>
        <v>0</v>
      </c>
      <c r="N22131" s="152">
        <f t="shared" si="12403"/>
        <v>0</v>
      </c>
      <c r="O22131" s="60" t="s">
        <v>71</v>
      </c>
    </row>
    <row r="22132" spans="2:15" ht="23.25" customHeight="1">
      <c r="B22132" s="50" t="e">
        <f>IF((#REF!+#REF!+H22132)&lt;&gt;0,"a","b")</f>
        <v>#REF!</v>
      </c>
      <c r="C22132" s="54">
        <v>6</v>
      </c>
      <c r="D22132" s="54"/>
      <c r="F22132" s="89"/>
      <c r="G22132" s="97" t="s">
        <v>291</v>
      </c>
      <c r="H22132" s="558">
        <f t="shared" si="12391"/>
        <v>0</v>
      </c>
      <c r="I22132" s="557"/>
      <c r="J22132" s="557"/>
      <c r="K22132" s="557"/>
      <c r="L22132" s="557"/>
      <c r="M22132" s="557"/>
      <c r="N22132" s="155"/>
    </row>
    <row r="22133" spans="2:15" ht="20.25" customHeight="1">
      <c r="B22133" s="50" t="e">
        <f>IF((#REF!+#REF!+H22133)&lt;&gt;0,"a","b")</f>
        <v>#REF!</v>
      </c>
      <c r="C22133" s="54">
        <v>6</v>
      </c>
      <c r="D22133" s="54"/>
      <c r="F22133" s="89"/>
      <c r="G22133" s="97" t="s">
        <v>292</v>
      </c>
      <c r="H22133" s="558">
        <f t="shared" si="12391"/>
        <v>0</v>
      </c>
      <c r="I22133" s="557"/>
      <c r="J22133" s="557"/>
      <c r="K22133" s="557"/>
      <c r="L22133" s="557"/>
      <c r="M22133" s="557"/>
      <c r="N22133" s="155"/>
    </row>
    <row r="22134" spans="2:15" ht="23.25" customHeight="1">
      <c r="B22134" s="50" t="e">
        <f>IF((#REF!+#REF!+H22134)&lt;&gt;0,"a","b")</f>
        <v>#REF!</v>
      </c>
      <c r="C22134" s="54">
        <v>6</v>
      </c>
      <c r="D22134" s="54"/>
      <c r="F22134" s="89"/>
      <c r="G22134" s="97" t="s">
        <v>293</v>
      </c>
      <c r="H22134" s="552">
        <f t="shared" si="12391"/>
        <v>0</v>
      </c>
      <c r="I22134" s="557"/>
      <c r="J22134" s="557"/>
      <c r="K22134" s="557"/>
      <c r="L22134" s="557"/>
      <c r="M22134" s="557"/>
      <c r="N22134" s="155"/>
    </row>
    <row r="22135" spans="2:15" ht="31.5" customHeight="1">
      <c r="B22135" s="50" t="e">
        <f>IF((#REF!+#REF!+H22135)&lt;&gt;0,"a","b")</f>
        <v>#REF!</v>
      </c>
      <c r="C22135" s="54">
        <v>6</v>
      </c>
      <c r="D22135" s="54"/>
      <c r="F22135" s="89"/>
      <c r="G22135" s="97" t="s">
        <v>294</v>
      </c>
      <c r="H22135" s="552">
        <f t="shared" si="12391"/>
        <v>0</v>
      </c>
      <c r="I22135" s="557"/>
      <c r="J22135" s="557"/>
      <c r="K22135" s="557"/>
      <c r="L22135" s="557"/>
      <c r="M22135" s="557"/>
      <c r="N22135" s="155"/>
    </row>
    <row r="22136" spans="2:15" ht="33.75" customHeight="1">
      <c r="B22136" s="50" t="e">
        <f>IF((#REF!+#REF!+H22136)&lt;&gt;0,"a","b")</f>
        <v>#REF!</v>
      </c>
      <c r="C22136" s="54">
        <v>6</v>
      </c>
      <c r="D22136" s="54"/>
      <c r="F22136" s="89"/>
      <c r="G22136" s="97" t="s">
        <v>332</v>
      </c>
      <c r="H22136" s="552">
        <f t="shared" si="12391"/>
        <v>0</v>
      </c>
      <c r="I22136" s="557"/>
      <c r="J22136" s="557"/>
      <c r="K22136" s="557"/>
      <c r="L22136" s="557"/>
      <c r="M22136" s="557"/>
      <c r="N22136" s="155"/>
    </row>
    <row r="22137" spans="2:15" ht="34.5" customHeight="1">
      <c r="B22137" s="50" t="e">
        <f>IF((#REF!+#REF!+H22137)&lt;&gt;0,"a","b")</f>
        <v>#REF!</v>
      </c>
      <c r="C22137" s="54">
        <v>6</v>
      </c>
      <c r="D22137" s="54"/>
      <c r="F22137" s="89"/>
      <c r="G22137" s="97" t="s">
        <v>333</v>
      </c>
      <c r="H22137" s="552">
        <f t="shared" si="12391"/>
        <v>0</v>
      </c>
      <c r="I22137" s="557"/>
      <c r="J22137" s="557"/>
      <c r="K22137" s="557"/>
      <c r="L22137" s="557"/>
      <c r="M22137" s="557"/>
      <c r="N22137" s="155"/>
    </row>
    <row r="22138" spans="2:15" ht="33.75" customHeight="1">
      <c r="B22138" s="50" t="e">
        <f>IF((#REF!+#REF!+H22138)&lt;&gt;0,"a","b")</f>
        <v>#REF!</v>
      </c>
      <c r="C22138" s="54">
        <v>6</v>
      </c>
      <c r="D22138" s="54"/>
      <c r="F22138" s="89"/>
      <c r="G22138" s="97" t="s">
        <v>334</v>
      </c>
      <c r="H22138" s="552">
        <f t="shared" si="12391"/>
        <v>0</v>
      </c>
      <c r="I22138" s="557"/>
      <c r="J22138" s="557"/>
      <c r="K22138" s="557"/>
      <c r="L22138" s="557"/>
      <c r="M22138" s="557"/>
      <c r="N22138" s="155"/>
    </row>
    <row r="22139" spans="2:15" ht="34.5" customHeight="1">
      <c r="B22139" s="50" t="e">
        <f>IF((#REF!+#REF!+H22139)&lt;&gt;0,"a","b")</f>
        <v>#REF!</v>
      </c>
      <c r="C22139" s="54">
        <v>5</v>
      </c>
      <c r="D22139" s="54"/>
      <c r="F22139" s="89"/>
      <c r="G22139" s="95" t="s">
        <v>335</v>
      </c>
      <c r="H22139" s="552">
        <f t="shared" si="12391"/>
        <v>0</v>
      </c>
      <c r="I22139" s="554"/>
      <c r="J22139" s="554"/>
      <c r="K22139" s="554"/>
      <c r="L22139" s="554"/>
      <c r="M22139" s="554"/>
      <c r="N22139" s="156"/>
    </row>
    <row r="22140" spans="2:15" ht="24.75" customHeight="1">
      <c r="B22140" s="50" t="e">
        <f>IF((#REF!+#REF!+H22140)&lt;&gt;0,"a","b")</f>
        <v>#REF!</v>
      </c>
      <c r="C22140" s="54">
        <v>5</v>
      </c>
      <c r="D22140" s="54"/>
      <c r="F22140" s="89"/>
      <c r="G22140" s="95" t="s">
        <v>336</v>
      </c>
      <c r="H22140" s="558">
        <f t="shared" si="12391"/>
        <v>0</v>
      </c>
      <c r="I22140" s="554"/>
      <c r="J22140" s="554"/>
      <c r="K22140" s="554"/>
      <c r="L22140" s="554"/>
      <c r="M22140" s="554"/>
      <c r="N22140" s="156"/>
    </row>
    <row r="22141" spans="2:15" ht="27.75" customHeight="1">
      <c r="B22141" s="50" t="e">
        <f>IF((#REF!+#REF!+H22141)&lt;&gt;0,"a","b")</f>
        <v>#REF!</v>
      </c>
      <c r="C22141" s="54">
        <v>4</v>
      </c>
      <c r="D22141" s="54"/>
      <c r="F22141" s="89"/>
      <c r="G22141" s="93" t="s">
        <v>337</v>
      </c>
      <c r="H22141" s="552">
        <f t="shared" si="12391"/>
        <v>0</v>
      </c>
      <c r="I22141" s="555"/>
      <c r="J22141" s="555"/>
      <c r="K22141" s="555"/>
      <c r="L22141" s="555"/>
      <c r="M22141" s="555"/>
      <c r="N22141" s="153"/>
    </row>
    <row r="22142" spans="2:15" ht="23.25" customHeight="1">
      <c r="B22142" s="50" t="e">
        <f>IF((#REF!+#REF!+H22142)&lt;&gt;0,"a","b")</f>
        <v>#REF!</v>
      </c>
      <c r="C22142" s="54">
        <v>4</v>
      </c>
      <c r="D22142" s="54"/>
      <c r="F22142" s="89"/>
      <c r="G22142" s="93" t="s">
        <v>338</v>
      </c>
      <c r="H22142" s="552">
        <f t="shared" si="12391"/>
        <v>0</v>
      </c>
      <c r="I22142" s="555"/>
      <c r="J22142" s="555"/>
      <c r="K22142" s="555"/>
      <c r="L22142" s="555"/>
      <c r="M22142" s="555"/>
      <c r="N22142" s="153"/>
    </row>
    <row r="22143" spans="2:15" ht="24" customHeight="1">
      <c r="B22143" s="50" t="e">
        <f>IF((#REF!+#REF!+H22143)&lt;&gt;0,"a","b")</f>
        <v>#REF!</v>
      </c>
      <c r="C22143" s="54">
        <v>4</v>
      </c>
      <c r="D22143" s="54"/>
      <c r="F22143" s="89"/>
      <c r="G22143" s="93" t="s">
        <v>339</v>
      </c>
      <c r="H22143" s="552">
        <f t="shared" si="12391"/>
        <v>0</v>
      </c>
      <c r="I22143" s="555"/>
      <c r="J22143" s="555"/>
      <c r="K22143" s="555"/>
      <c r="L22143" s="555"/>
      <c r="M22143" s="555"/>
      <c r="N22143" s="153"/>
    </row>
    <row r="22144" spans="2:15" ht="34.5" customHeight="1">
      <c r="B22144" s="50" t="e">
        <f>IF((#REF!+#REF!+H22144)&lt;&gt;0,"a","b")</f>
        <v>#REF!</v>
      </c>
      <c r="C22144" s="54">
        <v>4</v>
      </c>
      <c r="D22144" s="54"/>
      <c r="F22144" s="89"/>
      <c r="G22144" s="93" t="s">
        <v>340</v>
      </c>
      <c r="H22144" s="552">
        <f t="shared" si="12391"/>
        <v>0</v>
      </c>
      <c r="I22144" s="555"/>
      <c r="J22144" s="555"/>
      <c r="K22144" s="555"/>
      <c r="L22144" s="555"/>
      <c r="M22144" s="555"/>
      <c r="N22144" s="153"/>
    </row>
    <row r="22145" spans="2:18" ht="33" customHeight="1">
      <c r="B22145" s="50" t="e">
        <f>IF((#REF!+#REF!+H22145)&lt;&gt;0,"a","b")</f>
        <v>#REF!</v>
      </c>
      <c r="C22145" s="54">
        <v>4</v>
      </c>
      <c r="D22145" s="54"/>
      <c r="F22145" s="89"/>
      <c r="G22145" s="93" t="s">
        <v>341</v>
      </c>
      <c r="H22145" s="563">
        <f t="shared" si="12391"/>
        <v>0</v>
      </c>
      <c r="I22145" s="565">
        <f t="shared" ref="I22145:K22145" si="12404">SUM(I22146:I22151)</f>
        <v>0</v>
      </c>
      <c r="J22145" s="565">
        <f t="shared" si="12404"/>
        <v>0</v>
      </c>
      <c r="K22145" s="565">
        <f t="shared" si="12404"/>
        <v>0</v>
      </c>
      <c r="L22145" s="565">
        <f t="shared" ref="L22145:N22145" si="12405">SUM(L22146:L22151)</f>
        <v>0</v>
      </c>
      <c r="M22145" s="565">
        <f t="shared" si="12405"/>
        <v>0</v>
      </c>
      <c r="N22145" s="151">
        <f t="shared" si="12405"/>
        <v>0</v>
      </c>
      <c r="O22145" s="60" t="s">
        <v>71</v>
      </c>
    </row>
    <row r="22146" spans="2:18" ht="20.25" customHeight="1">
      <c r="B22146" s="50" t="e">
        <f>IF((#REF!+#REF!+H22146)&lt;&gt;0,"a","b")</f>
        <v>#REF!</v>
      </c>
      <c r="C22146" s="54">
        <v>5</v>
      </c>
      <c r="D22146" s="54"/>
      <c r="F22146" s="89"/>
      <c r="G22146" s="95" t="s">
        <v>342</v>
      </c>
      <c r="H22146" s="552">
        <f t="shared" si="12391"/>
        <v>0</v>
      </c>
      <c r="I22146" s="554"/>
      <c r="J22146" s="554"/>
      <c r="K22146" s="554"/>
      <c r="L22146" s="554"/>
      <c r="M22146" s="554"/>
      <c r="N22146" s="156"/>
      <c r="R22146" s="1">
        <f>82+55</f>
        <v>137</v>
      </c>
    </row>
    <row r="22147" spans="2:18" ht="20.25" customHeight="1">
      <c r="B22147" s="50" t="e">
        <f>IF((#REF!+#REF!+H22147)&lt;&gt;0,"a","b")</f>
        <v>#REF!</v>
      </c>
      <c r="C22147" s="54">
        <v>5</v>
      </c>
      <c r="D22147" s="54"/>
      <c r="F22147" s="89"/>
      <c r="G22147" s="95" t="s">
        <v>343</v>
      </c>
      <c r="H22147" s="552">
        <f t="shared" si="12391"/>
        <v>0</v>
      </c>
      <c r="I22147" s="554"/>
      <c r="J22147" s="554"/>
      <c r="K22147" s="554"/>
      <c r="L22147" s="554"/>
      <c r="M22147" s="554"/>
      <c r="N22147" s="156"/>
    </row>
    <row r="22148" spans="2:18" ht="35.25" customHeight="1">
      <c r="B22148" s="50" t="e">
        <f>IF((#REF!+#REF!+H22148)&lt;&gt;0,"a","b")</f>
        <v>#REF!</v>
      </c>
      <c r="C22148" s="54">
        <v>5</v>
      </c>
      <c r="D22148" s="54"/>
      <c r="F22148" s="89"/>
      <c r="G22148" s="95" t="s">
        <v>344</v>
      </c>
      <c r="H22148" s="552">
        <f t="shared" si="12391"/>
        <v>0</v>
      </c>
      <c r="I22148" s="554"/>
      <c r="J22148" s="554"/>
      <c r="K22148" s="554"/>
      <c r="L22148" s="554"/>
      <c r="M22148" s="554"/>
      <c r="N22148" s="156"/>
    </row>
    <row r="22149" spans="2:18" ht="20.25" customHeight="1">
      <c r="B22149" s="50" t="e">
        <f>IF((#REF!+#REF!+H22149)&lt;&gt;0,"a","b")</f>
        <v>#REF!</v>
      </c>
      <c r="C22149" s="54">
        <v>5</v>
      </c>
      <c r="D22149" s="54"/>
      <c r="F22149" s="89"/>
      <c r="G22149" s="95" t="s">
        <v>345</v>
      </c>
      <c r="H22149" s="552">
        <f t="shared" si="12391"/>
        <v>0</v>
      </c>
      <c r="I22149" s="554"/>
      <c r="J22149" s="554"/>
      <c r="K22149" s="554"/>
      <c r="L22149" s="554"/>
      <c r="M22149" s="554"/>
      <c r="N22149" s="156"/>
    </row>
    <row r="22150" spans="2:18" ht="30.75" customHeight="1">
      <c r="B22150" s="50" t="e">
        <f>IF((#REF!+#REF!+H22150)&lt;&gt;0,"a","b")</f>
        <v>#REF!</v>
      </c>
      <c r="C22150" s="54">
        <v>5</v>
      </c>
      <c r="D22150" s="54"/>
      <c r="F22150" s="89"/>
      <c r="G22150" s="95" t="s">
        <v>346</v>
      </c>
      <c r="H22150" s="552">
        <f t="shared" si="12391"/>
        <v>0</v>
      </c>
      <c r="I22150" s="554"/>
      <c r="J22150" s="554"/>
      <c r="K22150" s="554"/>
      <c r="L22150" s="554"/>
      <c r="M22150" s="554"/>
      <c r="N22150" s="156"/>
    </row>
    <row r="22151" spans="2:18" ht="30.75" customHeight="1">
      <c r="B22151" s="50" t="e">
        <f>IF((#REF!+#REF!+H22151)&lt;&gt;0,"a","b")</f>
        <v>#REF!</v>
      </c>
      <c r="C22151" s="54">
        <v>5</v>
      </c>
      <c r="D22151" s="54"/>
      <c r="F22151" s="89"/>
      <c r="G22151" s="95" t="s">
        <v>347</v>
      </c>
      <c r="H22151" s="552">
        <f t="shared" si="12391"/>
        <v>0</v>
      </c>
      <c r="I22151" s="554"/>
      <c r="J22151" s="554"/>
      <c r="K22151" s="554"/>
      <c r="L22151" s="554"/>
      <c r="M22151" s="554"/>
      <c r="N22151" s="156"/>
    </row>
    <row r="22152" spans="2:18" ht="20.25" customHeight="1">
      <c r="B22152" s="50" t="e">
        <f>IF((#REF!+#REF!+H22152)&lt;&gt;0,"a","b")</f>
        <v>#REF!</v>
      </c>
      <c r="C22152" s="54">
        <v>4</v>
      </c>
      <c r="D22152" s="54"/>
      <c r="F22152" s="89"/>
      <c r="G22152" s="93" t="s">
        <v>348</v>
      </c>
      <c r="H22152" s="552">
        <f t="shared" si="12391"/>
        <v>0</v>
      </c>
      <c r="I22152" s="555"/>
      <c r="J22152" s="555"/>
      <c r="K22152" s="555"/>
      <c r="L22152" s="555"/>
      <c r="M22152" s="555"/>
      <c r="N22152" s="153"/>
    </row>
    <row r="22153" spans="2:18" ht="20.25" customHeight="1">
      <c r="B22153" s="50" t="e">
        <f>IF((#REF!+#REF!+H22153)&lt;&gt;0,"a","b")</f>
        <v>#REF!</v>
      </c>
      <c r="C22153" s="54">
        <v>4</v>
      </c>
      <c r="D22153" s="54"/>
      <c r="F22153" s="89"/>
      <c r="G22153" s="93" t="s">
        <v>349</v>
      </c>
      <c r="H22153" s="563">
        <f t="shared" si="12391"/>
        <v>0</v>
      </c>
      <c r="I22153" s="565">
        <f t="shared" ref="I22153:K22153" si="12406">SUM(I22154:I22166)</f>
        <v>0</v>
      </c>
      <c r="J22153" s="565">
        <f t="shared" si="12406"/>
        <v>0</v>
      </c>
      <c r="K22153" s="565">
        <f t="shared" si="12406"/>
        <v>0</v>
      </c>
      <c r="L22153" s="565">
        <f t="shared" ref="L22153:N22153" si="12407">SUM(L22154:L22166)</f>
        <v>0</v>
      </c>
      <c r="M22153" s="565">
        <f t="shared" si="12407"/>
        <v>0</v>
      </c>
      <c r="N22153" s="151">
        <f t="shared" si="12407"/>
        <v>0</v>
      </c>
      <c r="O22153" s="60" t="s">
        <v>71</v>
      </c>
    </row>
    <row r="22154" spans="2:18" ht="20.25" customHeight="1">
      <c r="B22154" s="50" t="e">
        <f>IF((#REF!+#REF!+H22154)&lt;&gt;0,"a","b")</f>
        <v>#REF!</v>
      </c>
      <c r="C22154" s="54">
        <v>5</v>
      </c>
      <c r="D22154" s="54"/>
      <c r="F22154" s="89"/>
      <c r="G22154" s="95" t="s">
        <v>350</v>
      </c>
      <c r="H22154" s="561">
        <f t="shared" si="12391"/>
        <v>0</v>
      </c>
      <c r="I22154" s="554"/>
      <c r="J22154" s="554"/>
      <c r="K22154" s="554"/>
      <c r="L22154" s="554"/>
      <c r="M22154" s="554"/>
      <c r="N22154" s="156"/>
    </row>
    <row r="22155" spans="2:18" ht="30" customHeight="1">
      <c r="B22155" s="50" t="e">
        <f>IF((#REF!+#REF!+H22155)&lt;&gt;0,"a","b")</f>
        <v>#REF!</v>
      </c>
      <c r="C22155" s="54">
        <v>5</v>
      </c>
      <c r="D22155" s="54"/>
      <c r="F22155" s="89"/>
      <c r="G22155" s="95" t="s">
        <v>351</v>
      </c>
      <c r="H22155" s="552">
        <f t="shared" si="12391"/>
        <v>0</v>
      </c>
      <c r="I22155" s="554"/>
      <c r="J22155" s="554"/>
      <c r="K22155" s="554"/>
      <c r="L22155" s="554"/>
      <c r="M22155" s="554"/>
      <c r="N22155" s="156"/>
    </row>
    <row r="22156" spans="2:18" ht="22.5" customHeight="1">
      <c r="B22156" s="50" t="e">
        <f>IF((#REF!+#REF!+H22156)&lt;&gt;0,"a","b")</f>
        <v>#REF!</v>
      </c>
      <c r="C22156" s="54">
        <v>5</v>
      </c>
      <c r="D22156" s="54"/>
      <c r="F22156" s="89"/>
      <c r="G22156" s="95" t="s">
        <v>352</v>
      </c>
      <c r="H22156" s="552">
        <f t="shared" si="12391"/>
        <v>0</v>
      </c>
      <c r="I22156" s="554"/>
      <c r="J22156" s="554"/>
      <c r="K22156" s="554"/>
      <c r="L22156" s="554"/>
      <c r="M22156" s="554"/>
      <c r="N22156" s="156"/>
    </row>
    <row r="22157" spans="2:18" ht="33.75" customHeight="1">
      <c r="B22157" s="50" t="e">
        <f>IF((#REF!+#REF!+H22157)&lt;&gt;0,"a","b")</f>
        <v>#REF!</v>
      </c>
      <c r="C22157" s="54">
        <v>5</v>
      </c>
      <c r="D22157" s="54"/>
      <c r="F22157" s="89"/>
      <c r="G22157" s="95" t="s">
        <v>353</v>
      </c>
      <c r="H22157" s="552">
        <f t="shared" si="12391"/>
        <v>0</v>
      </c>
      <c r="I22157" s="554"/>
      <c r="J22157" s="554"/>
      <c r="K22157" s="554"/>
      <c r="L22157" s="554"/>
      <c r="M22157" s="554"/>
      <c r="N22157" s="156"/>
    </row>
    <row r="22158" spans="2:18" ht="24.75" customHeight="1">
      <c r="B22158" s="50" t="e">
        <f>IF((#REF!+#REF!+H22158)&lt;&gt;0,"a","b")</f>
        <v>#REF!</v>
      </c>
      <c r="C22158" s="54">
        <v>5</v>
      </c>
      <c r="D22158" s="54"/>
      <c r="F22158" s="89"/>
      <c r="G22158" s="95" t="s">
        <v>354</v>
      </c>
      <c r="H22158" s="552">
        <f t="shared" si="12391"/>
        <v>0</v>
      </c>
      <c r="I22158" s="554"/>
      <c r="J22158" s="554"/>
      <c r="K22158" s="554"/>
      <c r="L22158" s="554"/>
      <c r="M22158" s="554"/>
      <c r="N22158" s="156"/>
    </row>
    <row r="22159" spans="2:18" ht="35.25" customHeight="1">
      <c r="B22159" s="50" t="e">
        <f>IF((#REF!+#REF!+H22159)&lt;&gt;0,"a","b")</f>
        <v>#REF!</v>
      </c>
      <c r="C22159" s="54">
        <v>5</v>
      </c>
      <c r="D22159" s="54"/>
      <c r="F22159" s="89"/>
      <c r="G22159" s="95" t="s">
        <v>355</v>
      </c>
      <c r="H22159" s="558">
        <f t="shared" si="12391"/>
        <v>0</v>
      </c>
      <c r="I22159" s="554"/>
      <c r="J22159" s="554"/>
      <c r="K22159" s="554"/>
      <c r="L22159" s="554"/>
      <c r="M22159" s="554"/>
      <c r="N22159" s="156"/>
    </row>
    <row r="22160" spans="2:18" ht="33.75" customHeight="1">
      <c r="B22160" s="50" t="e">
        <f>IF((#REF!+#REF!+H22160)&lt;&gt;0,"a","b")</f>
        <v>#REF!</v>
      </c>
      <c r="C22160" s="54">
        <v>5</v>
      </c>
      <c r="D22160" s="54"/>
      <c r="F22160" s="89"/>
      <c r="G22160" s="95" t="s">
        <v>356</v>
      </c>
      <c r="H22160" s="558">
        <f t="shared" si="12391"/>
        <v>0</v>
      </c>
      <c r="I22160" s="554"/>
      <c r="J22160" s="554"/>
      <c r="K22160" s="554"/>
      <c r="L22160" s="554"/>
      <c r="M22160" s="554"/>
      <c r="N22160" s="156"/>
    </row>
    <row r="22161" spans="2:15" ht="20.25" customHeight="1">
      <c r="B22161" s="50" t="e">
        <f>IF((#REF!+#REF!+H22161)&lt;&gt;0,"a","b")</f>
        <v>#REF!</v>
      </c>
      <c r="C22161" s="54">
        <v>5</v>
      </c>
      <c r="D22161" s="54"/>
      <c r="F22161" s="89"/>
      <c r="G22161" s="95" t="s">
        <v>357</v>
      </c>
      <c r="H22161" s="561">
        <f t="shared" si="12391"/>
        <v>0</v>
      </c>
      <c r="I22161" s="554"/>
      <c r="J22161" s="554"/>
      <c r="K22161" s="554"/>
      <c r="L22161" s="554"/>
      <c r="M22161" s="554"/>
      <c r="N22161" s="156"/>
    </row>
    <row r="22162" spans="2:15" ht="20.25" customHeight="1">
      <c r="B22162" s="50" t="e">
        <f>IF((#REF!+#REF!+H22162)&lt;&gt;0,"a","b")</f>
        <v>#REF!</v>
      </c>
      <c r="C22162" s="54">
        <v>5</v>
      </c>
      <c r="D22162" s="54"/>
      <c r="F22162" s="89"/>
      <c r="G22162" s="95" t="s">
        <v>358</v>
      </c>
      <c r="H22162" s="552">
        <f t="shared" si="12391"/>
        <v>0</v>
      </c>
      <c r="I22162" s="554"/>
      <c r="J22162" s="554"/>
      <c r="K22162" s="554"/>
      <c r="L22162" s="554"/>
      <c r="M22162" s="554"/>
      <c r="N22162" s="156"/>
    </row>
    <row r="22163" spans="2:15" ht="20.25" customHeight="1">
      <c r="B22163" s="50" t="e">
        <f>IF((#REF!+#REF!+H22163)&lt;&gt;0,"a","b")</f>
        <v>#REF!</v>
      </c>
      <c r="C22163" s="54">
        <v>5</v>
      </c>
      <c r="D22163" s="54"/>
      <c r="F22163" s="89"/>
      <c r="G22163" s="95" t="s">
        <v>359</v>
      </c>
      <c r="H22163" s="552">
        <f t="shared" si="12391"/>
        <v>0</v>
      </c>
      <c r="I22163" s="554"/>
      <c r="J22163" s="554"/>
      <c r="K22163" s="554"/>
      <c r="L22163" s="554"/>
      <c r="M22163" s="554"/>
      <c r="N22163" s="156"/>
    </row>
    <row r="22164" spans="2:15" ht="20.25" customHeight="1">
      <c r="B22164" s="50" t="e">
        <f>IF((#REF!+#REF!+H22164)&lt;&gt;0,"a","b")</f>
        <v>#REF!</v>
      </c>
      <c r="C22164" s="54">
        <v>5</v>
      </c>
      <c r="D22164" s="54"/>
      <c r="F22164" s="89"/>
      <c r="G22164" s="95" t="s">
        <v>360</v>
      </c>
      <c r="H22164" s="552">
        <f t="shared" ref="H22164:H22227" si="12408">I22164+J22164</f>
        <v>0</v>
      </c>
      <c r="I22164" s="554"/>
      <c r="J22164" s="554"/>
      <c r="K22164" s="554"/>
      <c r="L22164" s="554"/>
      <c r="M22164" s="554"/>
      <c r="N22164" s="156"/>
    </row>
    <row r="22165" spans="2:15" ht="34.5" customHeight="1">
      <c r="B22165" s="50" t="e">
        <f>IF((#REF!+#REF!+H22165)&lt;&gt;0,"a","b")</f>
        <v>#REF!</v>
      </c>
      <c r="C22165" s="54">
        <v>5</v>
      </c>
      <c r="D22165" s="54"/>
      <c r="F22165" s="89"/>
      <c r="G22165" s="95" t="s">
        <v>361</v>
      </c>
      <c r="H22165" s="552">
        <f t="shared" si="12408"/>
        <v>0</v>
      </c>
      <c r="I22165" s="554"/>
      <c r="J22165" s="554"/>
      <c r="K22165" s="554"/>
      <c r="L22165" s="554"/>
      <c r="M22165" s="554"/>
      <c r="N22165" s="156"/>
    </row>
    <row r="22166" spans="2:15" ht="30.75" customHeight="1">
      <c r="B22166" s="50" t="e">
        <f>IF((#REF!+#REF!+H22166)&lt;&gt;0,"a","b")</f>
        <v>#REF!</v>
      </c>
      <c r="C22166" s="54">
        <v>5</v>
      </c>
      <c r="D22166" s="54"/>
      <c r="F22166" s="89"/>
      <c r="G22166" s="95" t="s">
        <v>362</v>
      </c>
      <c r="H22166" s="552">
        <f t="shared" si="12408"/>
        <v>0</v>
      </c>
      <c r="I22166" s="554"/>
      <c r="J22166" s="554"/>
      <c r="K22166" s="554"/>
      <c r="L22166" s="554"/>
      <c r="M22166" s="554"/>
      <c r="N22166" s="156"/>
    </row>
    <row r="22167" spans="2:15" ht="20.25" customHeight="1">
      <c r="B22167" s="50" t="e">
        <f>IF((#REF!+#REF!+H22167)&lt;&gt;0,"a","b")</f>
        <v>#REF!</v>
      </c>
      <c r="C22167" s="54">
        <v>3</v>
      </c>
      <c r="D22167" s="54"/>
      <c r="F22167" s="89"/>
      <c r="G22167" s="90" t="s">
        <v>302</v>
      </c>
      <c r="H22167" s="552">
        <f t="shared" si="12408"/>
        <v>0</v>
      </c>
      <c r="I22167" s="562"/>
      <c r="J22167" s="562"/>
      <c r="K22167" s="562"/>
      <c r="L22167" s="562"/>
      <c r="M22167" s="562"/>
      <c r="N22167" s="161"/>
    </row>
    <row r="22168" spans="2:15" ht="20.25" customHeight="1">
      <c r="B22168" s="50" t="e">
        <f>IF((#REF!+#REF!+H22168)&lt;&gt;0,"a","b")</f>
        <v>#REF!</v>
      </c>
      <c r="C22168" s="54">
        <v>3</v>
      </c>
      <c r="D22168" s="54"/>
      <c r="F22168" s="89"/>
      <c r="G22168" s="90" t="s">
        <v>301</v>
      </c>
      <c r="H22168" s="563">
        <f t="shared" si="12408"/>
        <v>0</v>
      </c>
      <c r="I22168" s="564">
        <f t="shared" ref="I22168:K22168" si="12409">I22169+I22174+I22175</f>
        <v>0</v>
      </c>
      <c r="J22168" s="564">
        <f t="shared" si="12409"/>
        <v>0</v>
      </c>
      <c r="K22168" s="564">
        <f t="shared" si="12409"/>
        <v>0</v>
      </c>
      <c r="L22168" s="564">
        <f t="shared" ref="L22168:N22168" si="12410">L22169+L22174+L22175</f>
        <v>0</v>
      </c>
      <c r="M22168" s="564">
        <f t="shared" si="12410"/>
        <v>0</v>
      </c>
      <c r="N22168" s="150">
        <f t="shared" si="12410"/>
        <v>0</v>
      </c>
      <c r="O22168" s="60" t="s">
        <v>71</v>
      </c>
    </row>
    <row r="22169" spans="2:15" ht="20.25" customHeight="1">
      <c r="B22169" s="50" t="e">
        <f>IF((#REF!+#REF!+H22169)&lt;&gt;0,"a","b")</f>
        <v>#REF!</v>
      </c>
      <c r="C22169" s="54">
        <v>4</v>
      </c>
      <c r="D22169" s="54"/>
      <c r="F22169" s="89"/>
      <c r="G22169" s="93" t="s">
        <v>363</v>
      </c>
      <c r="H22169" s="563">
        <f t="shared" si="12408"/>
        <v>0</v>
      </c>
      <c r="I22169" s="565">
        <f t="shared" ref="I22169:K22169" si="12411">SUM(I22170:I22173)</f>
        <v>0</v>
      </c>
      <c r="J22169" s="565">
        <f t="shared" si="12411"/>
        <v>0</v>
      </c>
      <c r="K22169" s="565">
        <f t="shared" si="12411"/>
        <v>0</v>
      </c>
      <c r="L22169" s="565">
        <f t="shared" ref="L22169:N22169" si="12412">SUM(L22170:L22173)</f>
        <v>0</v>
      </c>
      <c r="M22169" s="565">
        <f t="shared" si="12412"/>
        <v>0</v>
      </c>
      <c r="N22169" s="151">
        <f t="shared" si="12412"/>
        <v>0</v>
      </c>
      <c r="O22169" s="60" t="s">
        <v>71</v>
      </c>
    </row>
    <row r="22170" spans="2:15" ht="20.25" customHeight="1">
      <c r="B22170" s="50" t="e">
        <f>IF((#REF!+#REF!+H22170)&lt;&gt;0,"a","b")</f>
        <v>#REF!</v>
      </c>
      <c r="C22170" s="54">
        <v>5</v>
      </c>
      <c r="D22170" s="54"/>
      <c r="F22170" s="89"/>
      <c r="G22170" s="95" t="s">
        <v>364</v>
      </c>
      <c r="H22170" s="552">
        <f t="shared" si="12408"/>
        <v>0</v>
      </c>
      <c r="I22170" s="554"/>
      <c r="J22170" s="554"/>
      <c r="K22170" s="554"/>
      <c r="L22170" s="554"/>
      <c r="M22170" s="554"/>
      <c r="N22170" s="154"/>
    </row>
    <row r="22171" spans="2:15" ht="20.25" customHeight="1">
      <c r="B22171" s="50" t="e">
        <f>IF((#REF!+#REF!+H22171)&lt;&gt;0,"a","b")</f>
        <v>#REF!</v>
      </c>
      <c r="C22171" s="54">
        <v>5</v>
      </c>
      <c r="D22171" s="54"/>
      <c r="F22171" s="89"/>
      <c r="G22171" s="95" t="s">
        <v>365</v>
      </c>
      <c r="H22171" s="552">
        <f t="shared" si="12408"/>
        <v>0</v>
      </c>
      <c r="I22171" s="554"/>
      <c r="J22171" s="554"/>
      <c r="K22171" s="554"/>
      <c r="L22171" s="554"/>
      <c r="M22171" s="554"/>
      <c r="N22171" s="154"/>
    </row>
    <row r="22172" spans="2:15" ht="20.25" customHeight="1">
      <c r="B22172" s="50" t="e">
        <f>IF((#REF!+#REF!+H22172)&lt;&gt;0,"a","b")</f>
        <v>#REF!</v>
      </c>
      <c r="C22172" s="54">
        <v>5</v>
      </c>
      <c r="D22172" s="54"/>
      <c r="F22172" s="89"/>
      <c r="G22172" s="95" t="s">
        <v>366</v>
      </c>
      <c r="H22172" s="552">
        <f t="shared" si="12408"/>
        <v>0</v>
      </c>
      <c r="I22172" s="554"/>
      <c r="J22172" s="554"/>
      <c r="K22172" s="554"/>
      <c r="L22172" s="554"/>
      <c r="M22172" s="554"/>
      <c r="N22172" s="154"/>
    </row>
    <row r="22173" spans="2:15" ht="20.25" customHeight="1">
      <c r="B22173" s="50" t="e">
        <f>IF((#REF!+#REF!+H22173)&lt;&gt;0,"a","b")</f>
        <v>#REF!</v>
      </c>
      <c r="C22173" s="54">
        <v>5</v>
      </c>
      <c r="D22173" s="54"/>
      <c r="F22173" s="89"/>
      <c r="G22173" s="95" t="s">
        <v>367</v>
      </c>
      <c r="H22173" s="552">
        <f t="shared" si="12408"/>
        <v>0</v>
      </c>
      <c r="I22173" s="554"/>
      <c r="J22173" s="554"/>
      <c r="K22173" s="554"/>
      <c r="L22173" s="554"/>
      <c r="M22173" s="554"/>
      <c r="N22173" s="154"/>
    </row>
    <row r="22174" spans="2:15" ht="20.25" customHeight="1">
      <c r="B22174" s="50" t="e">
        <f>IF((#REF!+#REF!+H22174)&lt;&gt;0,"a","b")</f>
        <v>#REF!</v>
      </c>
      <c r="C22174" s="54">
        <v>4</v>
      </c>
      <c r="D22174" s="54"/>
      <c r="F22174" s="89"/>
      <c r="G22174" s="93" t="s">
        <v>368</v>
      </c>
      <c r="H22174" s="558">
        <f t="shared" si="12408"/>
        <v>0</v>
      </c>
      <c r="I22174" s="555"/>
      <c r="J22174" s="555"/>
      <c r="K22174" s="555"/>
      <c r="L22174" s="555"/>
      <c r="M22174" s="555"/>
      <c r="N22174" s="153"/>
    </row>
    <row r="22175" spans="2:15" ht="36" customHeight="1">
      <c r="B22175" s="50" t="e">
        <f>IF((#REF!+#REF!+H22175)&lt;&gt;0,"a","b")</f>
        <v>#REF!</v>
      </c>
      <c r="C22175" s="54">
        <v>4</v>
      </c>
      <c r="D22175" s="54"/>
      <c r="F22175" s="89"/>
      <c r="G22175" s="93" t="s">
        <v>369</v>
      </c>
      <c r="H22175" s="556">
        <f t="shared" si="12408"/>
        <v>0</v>
      </c>
      <c r="I22175" s="555"/>
      <c r="J22175" s="555"/>
      <c r="K22175" s="555"/>
      <c r="L22175" s="555"/>
      <c r="M22175" s="555"/>
      <c r="N22175" s="153"/>
    </row>
    <row r="22176" spans="2:15" ht="20.25" customHeight="1">
      <c r="B22176" s="50" t="e">
        <f>IF((#REF!+#REF!+H22176)&lt;&gt;0,"a","b")</f>
        <v>#REF!</v>
      </c>
      <c r="C22176" s="54">
        <v>3</v>
      </c>
      <c r="D22176" s="54"/>
      <c r="F22176" s="89"/>
      <c r="G22176" s="90" t="s">
        <v>295</v>
      </c>
      <c r="H22176" s="556">
        <f t="shared" si="12408"/>
        <v>0</v>
      </c>
      <c r="I22176" s="562"/>
      <c r="J22176" s="562"/>
      <c r="K22176" s="562"/>
      <c r="L22176" s="562"/>
      <c r="M22176" s="562"/>
      <c r="N22176" s="161"/>
    </row>
    <row r="22177" spans="2:15" ht="20.25" customHeight="1">
      <c r="B22177" s="50" t="e">
        <f>IF((#REF!+#REF!+H22177)&lt;&gt;0,"a","b")</f>
        <v>#REF!</v>
      </c>
      <c r="C22177" s="54">
        <v>3</v>
      </c>
      <c r="D22177" s="54"/>
      <c r="F22177" s="89"/>
      <c r="G22177" s="90" t="s">
        <v>296</v>
      </c>
      <c r="H22177" s="566">
        <f t="shared" si="12408"/>
        <v>0</v>
      </c>
      <c r="I22177" s="564">
        <f t="shared" ref="I22177:K22177" si="12413">I22178+I22181+I22184</f>
        <v>0</v>
      </c>
      <c r="J22177" s="564">
        <f t="shared" si="12413"/>
        <v>0</v>
      </c>
      <c r="K22177" s="564">
        <f t="shared" si="12413"/>
        <v>0</v>
      </c>
      <c r="L22177" s="564">
        <f t="shared" ref="L22177:N22177" si="12414">L22178+L22181+L22184</f>
        <v>0</v>
      </c>
      <c r="M22177" s="564">
        <f t="shared" si="12414"/>
        <v>0</v>
      </c>
      <c r="N22177" s="150">
        <f t="shared" si="12414"/>
        <v>0</v>
      </c>
      <c r="O22177" s="60" t="s">
        <v>71</v>
      </c>
    </row>
    <row r="22178" spans="2:15" ht="20.25" customHeight="1">
      <c r="B22178" s="50" t="e">
        <f>IF((#REF!+#REF!+H22178)&lt;&gt;0,"a","b")</f>
        <v>#REF!</v>
      </c>
      <c r="C22178" s="54">
        <v>4</v>
      </c>
      <c r="D22178" s="54"/>
      <c r="F22178" s="89"/>
      <c r="G22178" s="93" t="s">
        <v>370</v>
      </c>
      <c r="H22178" s="566">
        <f t="shared" si="12408"/>
        <v>0</v>
      </c>
      <c r="I22178" s="565">
        <f t="shared" ref="I22178:K22178" si="12415">SUM(I22179:I22180)</f>
        <v>0</v>
      </c>
      <c r="J22178" s="565">
        <f t="shared" si="12415"/>
        <v>0</v>
      </c>
      <c r="K22178" s="565">
        <f t="shared" si="12415"/>
        <v>0</v>
      </c>
      <c r="L22178" s="565">
        <f t="shared" ref="L22178:N22178" si="12416">SUM(L22179:L22180)</f>
        <v>0</v>
      </c>
      <c r="M22178" s="565">
        <f t="shared" si="12416"/>
        <v>0</v>
      </c>
      <c r="N22178" s="151">
        <f t="shared" si="12416"/>
        <v>0</v>
      </c>
      <c r="O22178" s="60" t="s">
        <v>71</v>
      </c>
    </row>
    <row r="22179" spans="2:15" ht="20.25" customHeight="1">
      <c r="B22179" s="50" t="e">
        <f>IF((#REF!+#REF!+H22179)&lt;&gt;0,"a","b")</f>
        <v>#REF!</v>
      </c>
      <c r="C22179" s="54">
        <v>5</v>
      </c>
      <c r="D22179" s="54"/>
      <c r="F22179" s="89"/>
      <c r="G22179" s="95" t="s">
        <v>371</v>
      </c>
      <c r="H22179" s="556">
        <f t="shared" si="12408"/>
        <v>0</v>
      </c>
      <c r="I22179" s="554"/>
      <c r="J22179" s="554"/>
      <c r="K22179" s="554"/>
      <c r="L22179" s="554"/>
      <c r="M22179" s="554"/>
      <c r="N22179" s="154"/>
    </row>
    <row r="22180" spans="2:15" ht="20.25" customHeight="1">
      <c r="B22180" s="50" t="e">
        <f>IF((#REF!+#REF!+H22180)&lt;&gt;0,"a","b")</f>
        <v>#REF!</v>
      </c>
      <c r="C22180" s="54">
        <v>5</v>
      </c>
      <c r="D22180" s="54"/>
      <c r="F22180" s="89"/>
      <c r="G22180" s="95" t="s">
        <v>297</v>
      </c>
      <c r="H22180" s="556">
        <f t="shared" si="12408"/>
        <v>0</v>
      </c>
      <c r="I22180" s="554"/>
      <c r="J22180" s="554"/>
      <c r="K22180" s="554"/>
      <c r="L22180" s="554"/>
      <c r="M22180" s="554"/>
      <c r="N22180" s="154"/>
    </row>
    <row r="22181" spans="2:15" ht="20.25" customHeight="1">
      <c r="B22181" s="50" t="e">
        <f>IF((#REF!+#REF!+H22181)&lt;&gt;0,"a","b")</f>
        <v>#REF!</v>
      </c>
      <c r="C22181" s="54">
        <v>4</v>
      </c>
      <c r="D22181" s="54"/>
      <c r="F22181" s="89"/>
      <c r="G22181" s="93" t="s">
        <v>372</v>
      </c>
      <c r="H22181" s="566">
        <f t="shared" si="12408"/>
        <v>0</v>
      </c>
      <c r="I22181" s="565">
        <f t="shared" ref="I22181:K22181" si="12417">SUM(I22182:I22183)</f>
        <v>0</v>
      </c>
      <c r="J22181" s="565">
        <f t="shared" si="12417"/>
        <v>0</v>
      </c>
      <c r="K22181" s="565">
        <f t="shared" si="12417"/>
        <v>0</v>
      </c>
      <c r="L22181" s="565">
        <f t="shared" ref="L22181:N22181" si="12418">SUM(L22182:L22183)</f>
        <v>0</v>
      </c>
      <c r="M22181" s="565">
        <f t="shared" si="12418"/>
        <v>0</v>
      </c>
      <c r="N22181" s="151">
        <f t="shared" si="12418"/>
        <v>0</v>
      </c>
      <c r="O22181" s="60" t="s">
        <v>71</v>
      </c>
    </row>
    <row r="22182" spans="2:15" ht="20.25" customHeight="1">
      <c r="B22182" s="50" t="e">
        <f>IF((#REF!+#REF!+H22182)&lt;&gt;0,"a","b")</f>
        <v>#REF!</v>
      </c>
      <c r="C22182" s="54">
        <v>5</v>
      </c>
      <c r="D22182" s="54"/>
      <c r="F22182" s="89"/>
      <c r="G22182" s="95" t="s">
        <v>371</v>
      </c>
      <c r="H22182" s="556">
        <f t="shared" si="12408"/>
        <v>0</v>
      </c>
      <c r="I22182" s="554"/>
      <c r="J22182" s="554"/>
      <c r="K22182" s="554"/>
      <c r="L22182" s="554"/>
      <c r="M22182" s="554"/>
      <c r="N22182" s="154"/>
    </row>
    <row r="22183" spans="2:15" ht="20.25" customHeight="1">
      <c r="B22183" s="50" t="e">
        <f>IF((#REF!+#REF!+H22183)&lt;&gt;0,"a","b")</f>
        <v>#REF!</v>
      </c>
      <c r="C22183" s="54">
        <v>5</v>
      </c>
      <c r="D22183" s="54"/>
      <c r="F22183" s="89"/>
      <c r="G22183" s="95" t="s">
        <v>297</v>
      </c>
      <c r="H22183" s="556">
        <f t="shared" si="12408"/>
        <v>0</v>
      </c>
      <c r="I22183" s="554"/>
      <c r="J22183" s="554"/>
      <c r="K22183" s="554"/>
      <c r="L22183" s="554"/>
      <c r="M22183" s="554"/>
      <c r="N22183" s="154"/>
    </row>
    <row r="22184" spans="2:15" ht="20.25" customHeight="1">
      <c r="B22184" s="50" t="e">
        <f>IF((#REF!+#REF!+H22184)&lt;&gt;0,"a","b")</f>
        <v>#REF!</v>
      </c>
      <c r="C22184" s="54">
        <v>4</v>
      </c>
      <c r="D22184" s="54"/>
      <c r="F22184" s="89"/>
      <c r="G22184" s="93" t="s">
        <v>373</v>
      </c>
      <c r="H22184" s="566">
        <f t="shared" si="12408"/>
        <v>0</v>
      </c>
      <c r="I22184" s="565">
        <f t="shared" ref="I22184:K22184" si="12419">SUM(I22185:I22186)</f>
        <v>0</v>
      </c>
      <c r="J22184" s="565">
        <f t="shared" si="12419"/>
        <v>0</v>
      </c>
      <c r="K22184" s="565">
        <f t="shared" si="12419"/>
        <v>0</v>
      </c>
      <c r="L22184" s="565">
        <f t="shared" ref="L22184:N22184" si="12420">SUM(L22185:L22186)</f>
        <v>0</v>
      </c>
      <c r="M22184" s="565">
        <f t="shared" si="12420"/>
        <v>0</v>
      </c>
      <c r="N22184" s="151">
        <f t="shared" si="12420"/>
        <v>0</v>
      </c>
      <c r="O22184" s="60" t="s">
        <v>71</v>
      </c>
    </row>
    <row r="22185" spans="2:15" ht="20.25" customHeight="1">
      <c r="B22185" s="50" t="e">
        <f>IF((#REF!+#REF!+H22185)&lt;&gt;0,"a","b")</f>
        <v>#REF!</v>
      </c>
      <c r="C22185" s="54">
        <v>5</v>
      </c>
      <c r="D22185" s="54"/>
      <c r="F22185" s="89"/>
      <c r="G22185" s="95" t="s">
        <v>371</v>
      </c>
      <c r="H22185" s="556">
        <f t="shared" si="12408"/>
        <v>0</v>
      </c>
      <c r="I22185" s="554"/>
      <c r="J22185" s="554"/>
      <c r="K22185" s="554"/>
      <c r="L22185" s="554"/>
      <c r="M22185" s="554"/>
      <c r="N22185" s="154"/>
    </row>
    <row r="22186" spans="2:15" ht="20.25" customHeight="1">
      <c r="B22186" s="50" t="e">
        <f>IF((#REF!+#REF!+H22186)&lt;&gt;0,"a","b")</f>
        <v>#REF!</v>
      </c>
      <c r="C22186" s="54">
        <v>5</v>
      </c>
      <c r="D22186" s="54"/>
      <c r="F22186" s="89"/>
      <c r="G22186" s="95" t="s">
        <v>297</v>
      </c>
      <c r="H22186" s="556">
        <f t="shared" si="12408"/>
        <v>0</v>
      </c>
      <c r="I22186" s="554"/>
      <c r="J22186" s="554"/>
      <c r="K22186" s="554"/>
      <c r="L22186" s="554"/>
      <c r="M22186" s="554"/>
      <c r="N22186" s="154"/>
    </row>
    <row r="22187" spans="2:15" ht="20.25" customHeight="1">
      <c r="B22187" s="50" t="e">
        <f>IF((#REF!+#REF!+H22187)&lt;&gt;0,"a","b")</f>
        <v>#REF!</v>
      </c>
      <c r="C22187" s="54">
        <v>3</v>
      </c>
      <c r="D22187" s="54"/>
      <c r="F22187" s="374"/>
      <c r="G22187" s="90" t="s">
        <v>299</v>
      </c>
      <c r="H22187" s="365">
        <f t="shared" si="12408"/>
        <v>113</v>
      </c>
      <c r="I22187" s="381">
        <f t="shared" ref="I22187:K22187" si="12421">I22188+I22191+I22194</f>
        <v>113</v>
      </c>
      <c r="J22187" s="381">
        <f t="shared" si="12421"/>
        <v>0</v>
      </c>
      <c r="K22187" s="381">
        <f t="shared" si="12421"/>
        <v>120</v>
      </c>
      <c r="L22187" s="381">
        <f t="shared" ref="L22187:N22187" si="12422">L22188+L22191+L22194</f>
        <v>125</v>
      </c>
      <c r="M22187" s="381">
        <f t="shared" si="12422"/>
        <v>130</v>
      </c>
      <c r="N22187" s="150">
        <f t="shared" si="12422"/>
        <v>0</v>
      </c>
      <c r="O22187" s="60" t="s">
        <v>71</v>
      </c>
    </row>
    <row r="22188" spans="2:15" ht="20.25" customHeight="1">
      <c r="B22188" s="50" t="e">
        <f>IF((#REF!+#REF!+H22188)&lt;&gt;0,"a","b")</f>
        <v>#REF!</v>
      </c>
      <c r="C22188" s="54">
        <v>4</v>
      </c>
      <c r="D22188" s="54"/>
      <c r="F22188" s="89"/>
      <c r="G22188" s="93" t="s">
        <v>374</v>
      </c>
      <c r="H22188" s="566">
        <f t="shared" si="12408"/>
        <v>0</v>
      </c>
      <c r="I22188" s="565">
        <f t="shared" ref="I22188:K22188" si="12423">SUM(I22189:I22190)</f>
        <v>0</v>
      </c>
      <c r="J22188" s="565">
        <f t="shared" si="12423"/>
        <v>0</v>
      </c>
      <c r="K22188" s="565">
        <f t="shared" si="12423"/>
        <v>0</v>
      </c>
      <c r="L22188" s="565">
        <f t="shared" ref="L22188:N22188" si="12424">SUM(L22189:L22190)</f>
        <v>0</v>
      </c>
      <c r="M22188" s="565">
        <f t="shared" si="12424"/>
        <v>0</v>
      </c>
      <c r="N22188" s="151">
        <f t="shared" si="12424"/>
        <v>0</v>
      </c>
      <c r="O22188" s="60" t="s">
        <v>71</v>
      </c>
    </row>
    <row r="22189" spans="2:15" ht="20.25" customHeight="1">
      <c r="B22189" s="50" t="e">
        <f>IF((#REF!+#REF!+H22189)&lt;&gt;0,"a","b")</f>
        <v>#REF!</v>
      </c>
      <c r="C22189" s="54">
        <v>5</v>
      </c>
      <c r="D22189" s="54"/>
      <c r="F22189" s="89"/>
      <c r="G22189" s="95" t="s">
        <v>375</v>
      </c>
      <c r="H22189" s="556">
        <f t="shared" si="12408"/>
        <v>0</v>
      </c>
      <c r="I22189" s="554"/>
      <c r="J22189" s="554"/>
      <c r="K22189" s="554"/>
      <c r="L22189" s="554"/>
      <c r="M22189" s="554"/>
      <c r="N22189" s="154"/>
    </row>
    <row r="22190" spans="2:15" ht="20.25" customHeight="1">
      <c r="B22190" s="50" t="e">
        <f>IF((#REF!+#REF!+H22190)&lt;&gt;0,"a","b")</f>
        <v>#REF!</v>
      </c>
      <c r="C22190" s="54">
        <v>5</v>
      </c>
      <c r="D22190" s="54"/>
      <c r="F22190" s="89"/>
      <c r="G22190" s="95" t="s">
        <v>376</v>
      </c>
      <c r="H22190" s="556">
        <f t="shared" si="12408"/>
        <v>0</v>
      </c>
      <c r="I22190" s="554"/>
      <c r="J22190" s="554"/>
      <c r="K22190" s="554"/>
      <c r="L22190" s="554"/>
      <c r="M22190" s="554"/>
      <c r="N22190" s="154"/>
    </row>
    <row r="22191" spans="2:15" ht="20.25" customHeight="1">
      <c r="B22191" s="50" t="e">
        <f>IF((#REF!+#REF!+H22191)&lt;&gt;0,"a","b")</f>
        <v>#REF!</v>
      </c>
      <c r="C22191" s="54">
        <v>4</v>
      </c>
      <c r="D22191" s="54"/>
      <c r="F22191" s="374"/>
      <c r="G22191" s="93" t="s">
        <v>377</v>
      </c>
      <c r="H22191" s="365">
        <f t="shared" si="12408"/>
        <v>113</v>
      </c>
      <c r="I22191" s="382">
        <f t="shared" ref="I22191:K22191" si="12425">SUM(I22192:I22193)</f>
        <v>113</v>
      </c>
      <c r="J22191" s="382">
        <f t="shared" si="12425"/>
        <v>0</v>
      </c>
      <c r="K22191" s="382">
        <f t="shared" si="12425"/>
        <v>120</v>
      </c>
      <c r="L22191" s="382">
        <f t="shared" ref="L22191:N22191" si="12426">SUM(L22192:L22193)</f>
        <v>125</v>
      </c>
      <c r="M22191" s="382">
        <f t="shared" si="12426"/>
        <v>130</v>
      </c>
      <c r="N22191" s="151">
        <f t="shared" si="12426"/>
        <v>0</v>
      </c>
      <c r="O22191" s="60" t="s">
        <v>71</v>
      </c>
    </row>
    <row r="22192" spans="2:15" ht="20.25" customHeight="1">
      <c r="B22192" s="50" t="e">
        <f>IF((#REF!+#REF!+H22192)&lt;&gt;0,"a","b")</f>
        <v>#REF!</v>
      </c>
      <c r="C22192" s="54">
        <v>5</v>
      </c>
      <c r="D22192" s="54"/>
      <c r="F22192" s="374"/>
      <c r="G22192" s="95" t="s">
        <v>375</v>
      </c>
      <c r="H22192" s="364">
        <f t="shared" si="12408"/>
        <v>113</v>
      </c>
      <c r="I22192" s="386">
        <v>113</v>
      </c>
      <c r="J22192" s="386"/>
      <c r="K22192" s="386">
        <v>120</v>
      </c>
      <c r="L22192" s="386">
        <v>125</v>
      </c>
      <c r="M22192" s="386">
        <v>130</v>
      </c>
      <c r="N22192" s="154"/>
    </row>
    <row r="22193" spans="2:15" ht="20.25" customHeight="1">
      <c r="B22193" s="50" t="e">
        <f>IF((#REF!+#REF!+H22193)&lt;&gt;0,"a","b")</f>
        <v>#REF!</v>
      </c>
      <c r="C22193" s="54">
        <v>5</v>
      </c>
      <c r="D22193" s="54"/>
      <c r="F22193" s="89"/>
      <c r="G22193" s="95" t="s">
        <v>376</v>
      </c>
      <c r="H22193" s="552">
        <f t="shared" si="12408"/>
        <v>0</v>
      </c>
      <c r="I22193" s="554"/>
      <c r="J22193" s="554"/>
      <c r="K22193" s="554"/>
      <c r="L22193" s="554"/>
      <c r="M22193" s="554"/>
      <c r="N22193" s="154"/>
    </row>
    <row r="22194" spans="2:15" ht="20.25" customHeight="1">
      <c r="B22194" s="50" t="e">
        <f>IF((#REF!+#REF!+H22194)&lt;&gt;0,"a","b")</f>
        <v>#REF!</v>
      </c>
      <c r="C22194" s="54">
        <v>4</v>
      </c>
      <c r="D22194" s="54"/>
      <c r="F22194" s="89"/>
      <c r="G22194" s="93" t="s">
        <v>300</v>
      </c>
      <c r="H22194" s="363">
        <f t="shared" si="12408"/>
        <v>0</v>
      </c>
      <c r="I22194" s="565">
        <f t="shared" ref="I22194:K22194" si="12427">SUM(I22195:I22196)</f>
        <v>0</v>
      </c>
      <c r="J22194" s="565">
        <f t="shared" si="12427"/>
        <v>0</v>
      </c>
      <c r="K22194" s="565">
        <f t="shared" si="12427"/>
        <v>0</v>
      </c>
      <c r="L22194" s="565">
        <f t="shared" ref="L22194:N22194" si="12428">SUM(L22195:L22196)</f>
        <v>0</v>
      </c>
      <c r="M22194" s="565">
        <f t="shared" si="12428"/>
        <v>0</v>
      </c>
      <c r="N22194" s="151">
        <f t="shared" si="12428"/>
        <v>0</v>
      </c>
      <c r="O22194" s="60" t="s">
        <v>71</v>
      </c>
    </row>
    <row r="22195" spans="2:15" ht="20.25" customHeight="1">
      <c r="B22195" s="50" t="e">
        <f>IF((#REF!+#REF!+H22195)&lt;&gt;0,"a","b")</f>
        <v>#REF!</v>
      </c>
      <c r="C22195" s="54">
        <v>5</v>
      </c>
      <c r="D22195" s="54"/>
      <c r="F22195" s="89"/>
      <c r="G22195" s="95" t="s">
        <v>375</v>
      </c>
      <c r="H22195" s="366">
        <f t="shared" si="12408"/>
        <v>0</v>
      </c>
      <c r="I22195" s="554"/>
      <c r="J22195" s="554"/>
      <c r="K22195" s="554"/>
      <c r="L22195" s="554"/>
      <c r="M22195" s="554"/>
      <c r="N22195" s="154"/>
    </row>
    <row r="22196" spans="2:15" ht="20.25" customHeight="1">
      <c r="B22196" s="50" t="e">
        <f>IF((#REF!+#REF!+H22196)&lt;&gt;0,"a","b")</f>
        <v>#REF!</v>
      </c>
      <c r="C22196" s="54">
        <v>5</v>
      </c>
      <c r="D22196" s="54"/>
      <c r="F22196" s="89"/>
      <c r="G22196" s="95" t="s">
        <v>376</v>
      </c>
      <c r="H22196" s="552">
        <f t="shared" si="12408"/>
        <v>0</v>
      </c>
      <c r="I22196" s="554"/>
      <c r="J22196" s="554"/>
      <c r="K22196" s="554"/>
      <c r="L22196" s="554"/>
      <c r="M22196" s="554"/>
      <c r="N22196" s="154"/>
    </row>
    <row r="22197" spans="2:15" ht="20.25" customHeight="1">
      <c r="B22197" s="50" t="e">
        <f>IF((#REF!+#REF!+H22197)&lt;&gt;0,"a","b")</f>
        <v>#REF!</v>
      </c>
      <c r="C22197" s="54">
        <v>3</v>
      </c>
      <c r="D22197" s="54"/>
      <c r="F22197" s="374"/>
      <c r="G22197" s="90" t="s">
        <v>298</v>
      </c>
      <c r="H22197" s="363">
        <f t="shared" si="12408"/>
        <v>0</v>
      </c>
      <c r="I22197" s="381">
        <f t="shared" ref="I22197:K22197" si="12429">I22198+I22199</f>
        <v>0</v>
      </c>
      <c r="J22197" s="381">
        <f t="shared" si="12429"/>
        <v>0</v>
      </c>
      <c r="K22197" s="381">
        <f t="shared" si="12429"/>
        <v>0</v>
      </c>
      <c r="L22197" s="381">
        <f t="shared" ref="L22197:N22197" si="12430">L22198+L22199</f>
        <v>0</v>
      </c>
      <c r="M22197" s="381">
        <f t="shared" si="12430"/>
        <v>0</v>
      </c>
      <c r="N22197" s="150">
        <f t="shared" si="12430"/>
        <v>0</v>
      </c>
      <c r="O22197" s="60" t="s">
        <v>71</v>
      </c>
    </row>
    <row r="22198" spans="2:15" ht="20.25" customHeight="1">
      <c r="B22198" s="50" t="e">
        <f>IF((#REF!+#REF!+H22198)&lt;&gt;0,"a","b")</f>
        <v>#REF!</v>
      </c>
      <c r="C22198" s="54">
        <v>4</v>
      </c>
      <c r="D22198" s="54"/>
      <c r="F22198" s="89"/>
      <c r="G22198" s="93" t="s">
        <v>378</v>
      </c>
      <c r="H22198" s="552">
        <f t="shared" si="12408"/>
        <v>0</v>
      </c>
      <c r="I22198" s="555"/>
      <c r="J22198" s="555"/>
      <c r="K22198" s="555"/>
      <c r="L22198" s="555"/>
      <c r="M22198" s="555"/>
      <c r="N22198" s="153"/>
    </row>
    <row r="22199" spans="2:15" ht="20.25" customHeight="1">
      <c r="B22199" s="50" t="e">
        <f>IF((#REF!+#REF!+H22199)&lt;&gt;0,"a","b")</f>
        <v>#REF!</v>
      </c>
      <c r="C22199" s="54">
        <v>4</v>
      </c>
      <c r="D22199" s="54"/>
      <c r="F22199" s="374"/>
      <c r="G22199" s="93" t="s">
        <v>379</v>
      </c>
      <c r="H22199" s="363">
        <f t="shared" si="12408"/>
        <v>0</v>
      </c>
      <c r="I22199" s="382">
        <f t="shared" ref="I22199:K22199" si="12431">I22200+I22219</f>
        <v>0</v>
      </c>
      <c r="J22199" s="382">
        <f t="shared" si="12431"/>
        <v>0</v>
      </c>
      <c r="K22199" s="382">
        <f t="shared" si="12431"/>
        <v>0</v>
      </c>
      <c r="L22199" s="382">
        <f t="shared" ref="L22199:N22199" si="12432">L22200+L22219</f>
        <v>0</v>
      </c>
      <c r="M22199" s="382">
        <f t="shared" si="12432"/>
        <v>0</v>
      </c>
      <c r="N22199" s="151">
        <f t="shared" si="12432"/>
        <v>0</v>
      </c>
      <c r="O22199" s="60" t="s">
        <v>71</v>
      </c>
    </row>
    <row r="22200" spans="2:15" ht="20.25" customHeight="1">
      <c r="B22200" s="50" t="e">
        <f>IF((#REF!+#REF!+H22200)&lt;&gt;0,"a","b")</f>
        <v>#REF!</v>
      </c>
      <c r="C22200" s="54">
        <v>5</v>
      </c>
      <c r="D22200" s="54"/>
      <c r="F22200" s="374"/>
      <c r="G22200" s="95" t="s">
        <v>380</v>
      </c>
      <c r="H22200" s="363">
        <f t="shared" si="12408"/>
        <v>0</v>
      </c>
      <c r="I22200" s="383">
        <f t="shared" ref="I22200:K22200" si="12433">SUM(I22201:I22218)</f>
        <v>0</v>
      </c>
      <c r="J22200" s="383">
        <f t="shared" si="12433"/>
        <v>0</v>
      </c>
      <c r="K22200" s="383">
        <f t="shared" si="12433"/>
        <v>0</v>
      </c>
      <c r="L22200" s="383">
        <f t="shared" ref="L22200:N22200" si="12434">SUM(L22201:L22218)</f>
        <v>0</v>
      </c>
      <c r="M22200" s="383">
        <f t="shared" si="12434"/>
        <v>0</v>
      </c>
      <c r="N22200" s="157">
        <f t="shared" si="12434"/>
        <v>0</v>
      </c>
      <c r="O22200" s="60" t="s">
        <v>71</v>
      </c>
    </row>
    <row r="22201" spans="2:15" ht="45" customHeight="1">
      <c r="B22201" s="50" t="e">
        <f>IF((#REF!+#REF!+H22201)&lt;&gt;0,"a","b")</f>
        <v>#REF!</v>
      </c>
      <c r="C22201" s="54">
        <v>6</v>
      </c>
      <c r="D22201" s="54"/>
      <c r="F22201" s="89"/>
      <c r="G22201" s="97" t="s">
        <v>308</v>
      </c>
      <c r="H22201" s="552">
        <f t="shared" si="12408"/>
        <v>0</v>
      </c>
      <c r="I22201" s="553"/>
      <c r="J22201" s="553"/>
      <c r="K22201" s="553"/>
      <c r="L22201" s="553"/>
      <c r="M22201" s="553"/>
      <c r="N22201" s="138"/>
    </row>
    <row r="22202" spans="2:15" ht="20.25" customHeight="1">
      <c r="B22202" s="50" t="e">
        <f>IF((#REF!+#REF!+H22202)&lt;&gt;0,"a","b")</f>
        <v>#REF!</v>
      </c>
      <c r="C22202" s="54">
        <v>6</v>
      </c>
      <c r="D22202" s="54"/>
      <c r="F22202" s="89"/>
      <c r="G22202" s="97" t="s">
        <v>381</v>
      </c>
      <c r="H22202" s="552">
        <f t="shared" si="12408"/>
        <v>0</v>
      </c>
      <c r="I22202" s="553"/>
      <c r="J22202" s="553"/>
      <c r="K22202" s="553"/>
      <c r="L22202" s="553"/>
      <c r="M22202" s="553"/>
      <c r="N22202" s="138"/>
    </row>
    <row r="22203" spans="2:15" ht="20.25" customHeight="1">
      <c r="B22203" s="50" t="e">
        <f>IF((#REF!+#REF!+H22203)&lt;&gt;0,"a","b")</f>
        <v>#REF!</v>
      </c>
      <c r="C22203" s="54">
        <v>6</v>
      </c>
      <c r="D22203" s="54"/>
      <c r="F22203" s="89"/>
      <c r="G22203" s="97" t="s">
        <v>382</v>
      </c>
      <c r="H22203" s="552">
        <f t="shared" si="12408"/>
        <v>0</v>
      </c>
      <c r="I22203" s="553"/>
      <c r="J22203" s="553"/>
      <c r="K22203" s="553"/>
      <c r="L22203" s="553"/>
      <c r="M22203" s="553"/>
      <c r="N22203" s="138"/>
    </row>
    <row r="22204" spans="2:15" ht="20.25" customHeight="1">
      <c r="B22204" s="50" t="e">
        <f>IF((#REF!+#REF!+H22204)&lt;&gt;0,"a","b")</f>
        <v>#REF!</v>
      </c>
      <c r="C22204" s="54">
        <v>6</v>
      </c>
      <c r="D22204" s="54"/>
      <c r="F22204" s="89"/>
      <c r="G22204" s="97" t="s">
        <v>309</v>
      </c>
      <c r="H22204" s="552">
        <f t="shared" si="12408"/>
        <v>0</v>
      </c>
      <c r="I22204" s="553"/>
      <c r="J22204" s="553"/>
      <c r="K22204" s="553"/>
      <c r="L22204" s="553"/>
      <c r="M22204" s="553"/>
      <c r="N22204" s="138"/>
    </row>
    <row r="22205" spans="2:15" ht="20.25" customHeight="1">
      <c r="B22205" s="50" t="e">
        <f>IF((#REF!+#REF!+H22205)&lt;&gt;0,"a","b")</f>
        <v>#REF!</v>
      </c>
      <c r="C22205" s="54">
        <v>6</v>
      </c>
      <c r="D22205" s="54"/>
      <c r="F22205" s="89"/>
      <c r="G22205" s="97" t="s">
        <v>310</v>
      </c>
      <c r="H22205" s="556">
        <f t="shared" si="12408"/>
        <v>0</v>
      </c>
      <c r="I22205" s="553"/>
      <c r="J22205" s="553"/>
      <c r="K22205" s="553"/>
      <c r="L22205" s="553"/>
      <c r="M22205" s="553"/>
      <c r="N22205" s="138"/>
    </row>
    <row r="22206" spans="2:15" ht="20.25" customHeight="1">
      <c r="B22206" s="50" t="e">
        <f>IF((#REF!+#REF!+H22206)&lt;&gt;0,"a","b")</f>
        <v>#REF!</v>
      </c>
      <c r="C22206" s="54">
        <v>6</v>
      </c>
      <c r="D22206" s="54"/>
      <c r="F22206" s="89"/>
      <c r="G22206" s="97" t="s">
        <v>383</v>
      </c>
      <c r="H22206" s="556">
        <f t="shared" si="12408"/>
        <v>0</v>
      </c>
      <c r="I22206" s="553"/>
      <c r="J22206" s="553"/>
      <c r="K22206" s="553"/>
      <c r="L22206" s="553"/>
      <c r="M22206" s="553"/>
      <c r="N22206" s="138"/>
    </row>
    <row r="22207" spans="2:15" ht="20.25" customHeight="1">
      <c r="B22207" s="50" t="e">
        <f>IF((#REF!+#REF!+H22207)&lt;&gt;0,"a","b")</f>
        <v>#REF!</v>
      </c>
      <c r="C22207" s="54">
        <v>6</v>
      </c>
      <c r="D22207" s="54"/>
      <c r="F22207" s="89"/>
      <c r="G22207" s="97" t="s">
        <v>384</v>
      </c>
      <c r="H22207" s="556">
        <f t="shared" si="12408"/>
        <v>0</v>
      </c>
      <c r="I22207" s="553"/>
      <c r="J22207" s="553"/>
      <c r="K22207" s="553"/>
      <c r="L22207" s="553"/>
      <c r="M22207" s="553"/>
      <c r="N22207" s="138"/>
    </row>
    <row r="22208" spans="2:15" ht="20.25" customHeight="1">
      <c r="B22208" s="50" t="e">
        <f>IF((#REF!+#REF!+H22208)&lt;&gt;0,"a","b")</f>
        <v>#REF!</v>
      </c>
      <c r="C22208" s="54">
        <v>6</v>
      </c>
      <c r="D22208" s="54"/>
      <c r="F22208" s="89"/>
      <c r="G22208" s="97" t="s">
        <v>311</v>
      </c>
      <c r="H22208" s="556">
        <f t="shared" si="12408"/>
        <v>0</v>
      </c>
      <c r="I22208" s="553"/>
      <c r="J22208" s="553"/>
      <c r="K22208" s="553"/>
      <c r="L22208" s="553"/>
      <c r="M22208" s="553"/>
      <c r="N22208" s="138"/>
    </row>
    <row r="22209" spans="2:17" ht="20.25" customHeight="1">
      <c r="B22209" s="50" t="e">
        <f>IF((#REF!+#REF!+H22209)&lt;&gt;0,"a","b")</f>
        <v>#REF!</v>
      </c>
      <c r="C22209" s="54">
        <v>6</v>
      </c>
      <c r="D22209" s="54"/>
      <c r="F22209" s="89"/>
      <c r="G22209" s="97" t="s">
        <v>312</v>
      </c>
      <c r="H22209" s="556">
        <f t="shared" si="12408"/>
        <v>0</v>
      </c>
      <c r="I22209" s="553"/>
      <c r="J22209" s="553"/>
      <c r="K22209" s="553"/>
      <c r="L22209" s="553"/>
      <c r="M22209" s="553"/>
      <c r="N22209" s="138"/>
    </row>
    <row r="22210" spans="2:17" ht="20.25" customHeight="1">
      <c r="B22210" s="50" t="e">
        <f>IF((#REF!+#REF!+H22210)&lt;&gt;0,"a","b")</f>
        <v>#REF!</v>
      </c>
      <c r="C22210" s="54">
        <v>6</v>
      </c>
      <c r="D22210" s="54"/>
      <c r="F22210" s="89"/>
      <c r="G22210" s="97" t="s">
        <v>313</v>
      </c>
      <c r="H22210" s="556">
        <f t="shared" si="12408"/>
        <v>0</v>
      </c>
      <c r="I22210" s="553"/>
      <c r="J22210" s="553"/>
      <c r="K22210" s="553"/>
      <c r="L22210" s="553"/>
      <c r="M22210" s="553"/>
      <c r="N22210" s="138"/>
    </row>
    <row r="22211" spans="2:17" ht="20.25" customHeight="1">
      <c r="B22211" s="50" t="e">
        <f>IF((#REF!+#REF!+H22211)&lt;&gt;0,"a","b")</f>
        <v>#REF!</v>
      </c>
      <c r="C22211" s="54">
        <v>6</v>
      </c>
      <c r="D22211" s="54"/>
      <c r="F22211" s="89"/>
      <c r="G22211" s="97" t="s">
        <v>314</v>
      </c>
      <c r="H22211" s="556">
        <f t="shared" si="12408"/>
        <v>0</v>
      </c>
      <c r="I22211" s="553"/>
      <c r="J22211" s="553"/>
      <c r="K22211" s="553"/>
      <c r="L22211" s="553"/>
      <c r="M22211" s="553"/>
      <c r="N22211" s="138"/>
    </row>
    <row r="22212" spans="2:17" ht="20.25" customHeight="1">
      <c r="B22212" s="50" t="e">
        <f>IF((#REF!+#REF!+H22212)&lt;&gt;0,"a","b")</f>
        <v>#REF!</v>
      </c>
      <c r="C22212" s="54">
        <v>6</v>
      </c>
      <c r="D22212" s="54"/>
      <c r="F22212" s="89"/>
      <c r="G22212" s="97" t="s">
        <v>315</v>
      </c>
      <c r="H22212" s="556">
        <f t="shared" si="12408"/>
        <v>0</v>
      </c>
      <c r="I22212" s="553"/>
      <c r="J22212" s="553"/>
      <c r="K22212" s="553"/>
      <c r="L22212" s="553"/>
      <c r="M22212" s="553"/>
      <c r="N22212" s="138"/>
    </row>
    <row r="22213" spans="2:17" ht="20.25" customHeight="1">
      <c r="B22213" s="50" t="e">
        <f>IF((#REF!+#REF!+H22213)&lt;&gt;0,"a","b")</f>
        <v>#REF!</v>
      </c>
      <c r="C22213" s="54">
        <v>6</v>
      </c>
      <c r="D22213" s="54"/>
      <c r="F22213" s="89"/>
      <c r="G22213" s="97" t="s">
        <v>316</v>
      </c>
      <c r="H22213" s="556">
        <f t="shared" si="12408"/>
        <v>0</v>
      </c>
      <c r="I22213" s="553"/>
      <c r="J22213" s="553"/>
      <c r="K22213" s="553"/>
      <c r="L22213" s="553"/>
      <c r="M22213" s="553"/>
      <c r="N22213" s="138"/>
    </row>
    <row r="22214" spans="2:17" ht="36" customHeight="1">
      <c r="B22214" s="50" t="e">
        <f>IF((#REF!+#REF!+H22214)&lt;&gt;0,"a","b")</f>
        <v>#REF!</v>
      </c>
      <c r="C22214" s="54">
        <v>6</v>
      </c>
      <c r="D22214" s="54"/>
      <c r="F22214" s="89"/>
      <c r="G22214" s="97" t="s">
        <v>317</v>
      </c>
      <c r="H22214" s="556">
        <f t="shared" si="12408"/>
        <v>0</v>
      </c>
      <c r="I22214" s="553"/>
      <c r="J22214" s="553"/>
      <c r="K22214" s="553"/>
      <c r="L22214" s="553"/>
      <c r="M22214" s="553"/>
      <c r="N22214" s="138"/>
    </row>
    <row r="22215" spans="2:17" ht="48.75" customHeight="1">
      <c r="B22215" s="50" t="e">
        <f>IF((#REF!+#REF!+H22215)&lt;&gt;0,"a","b")</f>
        <v>#REF!</v>
      </c>
      <c r="C22215" s="54">
        <v>6</v>
      </c>
      <c r="D22215" s="54"/>
      <c r="F22215" s="89"/>
      <c r="G22215" s="97" t="s">
        <v>318</v>
      </c>
      <c r="H22215" s="556">
        <f t="shared" si="12408"/>
        <v>0</v>
      </c>
      <c r="I22215" s="553"/>
      <c r="J22215" s="553"/>
      <c r="K22215" s="553"/>
      <c r="L22215" s="553"/>
      <c r="M22215" s="553"/>
      <c r="N22215" s="138"/>
    </row>
    <row r="22216" spans="2:17" ht="24.75" customHeight="1">
      <c r="B22216" s="50" t="e">
        <f>IF((#REF!+#REF!+H22216)&lt;&gt;0,"a","b")</f>
        <v>#REF!</v>
      </c>
      <c r="C22216" s="54">
        <v>6</v>
      </c>
      <c r="D22216" s="54"/>
      <c r="F22216" s="89"/>
      <c r="G22216" s="97" t="s">
        <v>319</v>
      </c>
      <c r="H22216" s="556">
        <f t="shared" si="12408"/>
        <v>0</v>
      </c>
      <c r="I22216" s="553"/>
      <c r="J22216" s="553"/>
      <c r="K22216" s="553"/>
      <c r="L22216" s="553"/>
      <c r="M22216" s="553"/>
      <c r="N22216" s="138"/>
    </row>
    <row r="22217" spans="2:17" ht="24" customHeight="1">
      <c r="B22217" s="50" t="e">
        <f>IF((#REF!+#REF!+H22217)&lt;&gt;0,"a","b")</f>
        <v>#REF!</v>
      </c>
      <c r="C22217" s="54">
        <v>6</v>
      </c>
      <c r="D22217" s="54"/>
      <c r="F22217" s="89"/>
      <c r="G22217" s="97" t="s">
        <v>320</v>
      </c>
      <c r="H22217" s="556">
        <f t="shared" si="12408"/>
        <v>0</v>
      </c>
      <c r="I22217" s="553"/>
      <c r="J22217" s="553"/>
      <c r="K22217" s="553"/>
      <c r="L22217" s="553"/>
      <c r="M22217" s="553"/>
      <c r="N22217" s="138"/>
    </row>
    <row r="22218" spans="2:17" ht="36.75" customHeight="1">
      <c r="B22218" s="50" t="e">
        <f>IF((#REF!+#REF!+H22218)&lt;&gt;0,"a","b")</f>
        <v>#REF!</v>
      </c>
      <c r="C22218" s="54">
        <v>6</v>
      </c>
      <c r="D22218" s="54"/>
      <c r="F22218" s="374"/>
      <c r="G22218" s="97" t="s">
        <v>321</v>
      </c>
      <c r="H22218" s="364">
        <f t="shared" si="12408"/>
        <v>0</v>
      </c>
      <c r="I22218" s="384"/>
      <c r="J22218" s="384"/>
      <c r="K22218" s="384"/>
      <c r="L22218" s="384"/>
      <c r="M22218" s="384"/>
      <c r="N22218" s="138"/>
    </row>
    <row r="22219" spans="2:17" ht="24.75" customHeight="1">
      <c r="B22219" s="50" t="e">
        <f>IF((#REF!+#REF!+H22219)&lt;&gt;0,"a","b")</f>
        <v>#REF!</v>
      </c>
      <c r="C22219" s="54">
        <v>5</v>
      </c>
      <c r="D22219" s="54"/>
      <c r="F22219" s="89"/>
      <c r="G22219" s="95" t="s">
        <v>286</v>
      </c>
      <c r="H22219" s="556">
        <f t="shared" si="12408"/>
        <v>0</v>
      </c>
      <c r="I22219" s="554"/>
      <c r="J22219" s="554"/>
      <c r="K22219" s="554"/>
      <c r="L22219" s="554"/>
      <c r="M22219" s="554"/>
      <c r="N22219" s="154"/>
    </row>
    <row r="22220" spans="2:17" ht="20.25" customHeight="1">
      <c r="B22220" s="50" t="e">
        <f>IF((#REF!+#REF!+H22220)&lt;&gt;0,"a","b")</f>
        <v>#REF!</v>
      </c>
      <c r="C22220" s="54">
        <v>2</v>
      </c>
      <c r="D22220" s="68" t="s">
        <v>711</v>
      </c>
      <c r="E22220" s="45">
        <v>7104</v>
      </c>
      <c r="F22220" s="89"/>
      <c r="G22220" s="106" t="s">
        <v>385</v>
      </c>
      <c r="H22220" s="566">
        <f t="shared" si="12408"/>
        <v>0</v>
      </c>
      <c r="I22220" s="573">
        <f t="shared" ref="I22220:K22220" si="12435">I22221+I22268+I22276+I22275</f>
        <v>0</v>
      </c>
      <c r="J22220" s="573">
        <f t="shared" si="12435"/>
        <v>0</v>
      </c>
      <c r="K22220" s="573">
        <f t="shared" si="12435"/>
        <v>0</v>
      </c>
      <c r="L22220" s="573">
        <f t="shared" ref="L22220:N22220" si="12436">L22221+L22268+L22276+L22275</f>
        <v>0</v>
      </c>
      <c r="M22220" s="573">
        <f t="shared" si="12436"/>
        <v>0</v>
      </c>
      <c r="N22220" s="149">
        <f t="shared" si="12436"/>
        <v>0</v>
      </c>
      <c r="O22220" s="60" t="s">
        <v>71</v>
      </c>
      <c r="Q22220" s="49" t="s">
        <v>47</v>
      </c>
    </row>
    <row r="22221" spans="2:17" ht="20.25" customHeight="1">
      <c r="B22221" s="50" t="e">
        <f>IF((#REF!+#REF!+H22221)&lt;&gt;0,"a","b")</f>
        <v>#REF!</v>
      </c>
      <c r="C22221" s="54">
        <v>3</v>
      </c>
      <c r="D22221" s="54"/>
      <c r="F22221" s="89"/>
      <c r="G22221" s="108" t="s">
        <v>386</v>
      </c>
      <c r="H22221" s="566">
        <f t="shared" si="12408"/>
        <v>0</v>
      </c>
      <c r="I22221" s="570">
        <f t="shared" ref="I22221:K22221" si="12437">I22222+I22234+I22263</f>
        <v>0</v>
      </c>
      <c r="J22221" s="570">
        <f t="shared" si="12437"/>
        <v>0</v>
      </c>
      <c r="K22221" s="570">
        <f t="shared" si="12437"/>
        <v>0</v>
      </c>
      <c r="L22221" s="570">
        <f t="shared" ref="L22221:N22221" si="12438">L22222+L22234+L22263</f>
        <v>0</v>
      </c>
      <c r="M22221" s="570">
        <f t="shared" si="12438"/>
        <v>0</v>
      </c>
      <c r="N22221" s="140">
        <f t="shared" si="12438"/>
        <v>0</v>
      </c>
      <c r="O22221" s="60" t="s">
        <v>71</v>
      </c>
      <c r="Q22221" s="49" t="s">
        <v>47</v>
      </c>
    </row>
    <row r="22222" spans="2:17" ht="20.25" customHeight="1">
      <c r="B22222" s="50" t="e">
        <f>IF((#REF!+#REF!+H22222)&lt;&gt;0,"a","b")</f>
        <v>#REF!</v>
      </c>
      <c r="C22222" s="54">
        <v>4</v>
      </c>
      <c r="D22222" s="54"/>
      <c r="F22222" s="89"/>
      <c r="G22222" s="93" t="s">
        <v>387</v>
      </c>
      <c r="H22222" s="566">
        <f t="shared" si="12408"/>
        <v>0</v>
      </c>
      <c r="I22222" s="567">
        <f t="shared" ref="I22222:K22222" si="12439">I22223+I22224+I22225+I22226+I22227+I22228+I22229+I22230+I22231+I22232+I22233</f>
        <v>0</v>
      </c>
      <c r="J22222" s="567">
        <f t="shared" si="12439"/>
        <v>0</v>
      </c>
      <c r="K22222" s="567">
        <f t="shared" si="12439"/>
        <v>0</v>
      </c>
      <c r="L22222" s="567">
        <f t="shared" ref="L22222:N22222" si="12440">L22223+L22224+L22225+L22226+L22227+L22228+L22229+L22230+L22231+L22232+L22233</f>
        <v>0</v>
      </c>
      <c r="M22222" s="567">
        <f t="shared" si="12440"/>
        <v>0</v>
      </c>
      <c r="N22222" s="137">
        <f t="shared" si="12440"/>
        <v>0</v>
      </c>
      <c r="O22222" s="60" t="s">
        <v>71</v>
      </c>
      <c r="Q22222" s="49" t="s">
        <v>47</v>
      </c>
    </row>
    <row r="22223" spans="2:17" ht="20.25" customHeight="1">
      <c r="B22223" s="50" t="e">
        <f>IF((#REF!+#REF!+H22223)&lt;&gt;0,"a","b")</f>
        <v>#REF!</v>
      </c>
      <c r="C22223" s="54">
        <v>5</v>
      </c>
      <c r="D22223" s="54"/>
      <c r="F22223" s="89"/>
      <c r="G22223" s="95" t="s">
        <v>388</v>
      </c>
      <c r="H22223" s="556">
        <f t="shared" si="12408"/>
        <v>0</v>
      </c>
      <c r="I22223" s="554"/>
      <c r="J22223" s="554"/>
      <c r="K22223" s="554"/>
      <c r="L22223" s="554"/>
      <c r="M22223" s="554"/>
      <c r="N22223" s="154"/>
      <c r="O22223" s="60"/>
      <c r="Q22223" s="49" t="s">
        <v>47</v>
      </c>
    </row>
    <row r="22224" spans="2:17" ht="20.25" customHeight="1">
      <c r="B22224" s="50" t="e">
        <f>IF((#REF!+#REF!+H22224)&lt;&gt;0,"a","b")</f>
        <v>#REF!</v>
      </c>
      <c r="C22224" s="54">
        <v>5</v>
      </c>
      <c r="D22224" s="54"/>
      <c r="F22224" s="89"/>
      <c r="G22224" s="95" t="s">
        <v>389</v>
      </c>
      <c r="H22224" s="556">
        <f t="shared" si="12408"/>
        <v>0</v>
      </c>
      <c r="I22224" s="554"/>
      <c r="J22224" s="554"/>
      <c r="K22224" s="554"/>
      <c r="L22224" s="554"/>
      <c r="M22224" s="554"/>
      <c r="N22224" s="154"/>
      <c r="O22224" s="60"/>
      <c r="Q22224" s="49" t="s">
        <v>47</v>
      </c>
    </row>
    <row r="22225" spans="2:17" ht="30.75" customHeight="1">
      <c r="B22225" s="50" t="e">
        <f>IF((#REF!+#REF!+H22225)&lt;&gt;0,"a","b")</f>
        <v>#REF!</v>
      </c>
      <c r="C22225" s="54">
        <v>5</v>
      </c>
      <c r="D22225" s="54"/>
      <c r="F22225" s="89"/>
      <c r="G22225" s="95" t="s">
        <v>390</v>
      </c>
      <c r="H22225" s="556">
        <f t="shared" si="12408"/>
        <v>0</v>
      </c>
      <c r="I22225" s="554"/>
      <c r="J22225" s="554"/>
      <c r="K22225" s="554"/>
      <c r="L22225" s="554"/>
      <c r="M22225" s="554"/>
      <c r="N22225" s="154"/>
      <c r="O22225" s="60"/>
      <c r="Q22225" s="49" t="s">
        <v>47</v>
      </c>
    </row>
    <row r="22226" spans="2:17" ht="20.25" customHeight="1">
      <c r="B22226" s="50" t="e">
        <f>IF((#REF!+#REF!+H22226)&lt;&gt;0,"a","b")</f>
        <v>#REF!</v>
      </c>
      <c r="C22226" s="54">
        <v>5</v>
      </c>
      <c r="D22226" s="54"/>
      <c r="F22226" s="89"/>
      <c r="G22226" s="95" t="s">
        <v>391</v>
      </c>
      <c r="H22226" s="556">
        <f t="shared" si="12408"/>
        <v>0</v>
      </c>
      <c r="I22226" s="554"/>
      <c r="J22226" s="554"/>
      <c r="K22226" s="554"/>
      <c r="L22226" s="554"/>
      <c r="M22226" s="554"/>
      <c r="N22226" s="154"/>
      <c r="O22226" s="60"/>
      <c r="Q22226" s="49" t="s">
        <v>47</v>
      </c>
    </row>
    <row r="22227" spans="2:17" ht="20.25" customHeight="1">
      <c r="B22227" s="50" t="e">
        <f>IF((#REF!+#REF!+H22227)&lt;&gt;0,"a","b")</f>
        <v>#REF!</v>
      </c>
      <c r="C22227" s="54">
        <v>5</v>
      </c>
      <c r="D22227" s="54"/>
      <c r="F22227" s="89"/>
      <c r="G22227" s="95" t="s">
        <v>392</v>
      </c>
      <c r="H22227" s="556">
        <f t="shared" si="12408"/>
        <v>0</v>
      </c>
      <c r="I22227" s="554"/>
      <c r="J22227" s="554"/>
      <c r="K22227" s="554"/>
      <c r="L22227" s="554"/>
      <c r="M22227" s="554"/>
      <c r="N22227" s="154"/>
      <c r="O22227" s="60"/>
      <c r="Q22227" s="49" t="s">
        <v>47</v>
      </c>
    </row>
    <row r="22228" spans="2:17" ht="30.75" customHeight="1">
      <c r="B22228" s="50" t="e">
        <f>IF((#REF!+#REF!+H22228)&lt;&gt;0,"a","b")</f>
        <v>#REF!</v>
      </c>
      <c r="C22228" s="54">
        <v>5</v>
      </c>
      <c r="D22228" s="54"/>
      <c r="F22228" s="89"/>
      <c r="G22228" s="95" t="s">
        <v>393</v>
      </c>
      <c r="H22228" s="556">
        <f t="shared" ref="H22228:H22291" si="12441">I22228+J22228</f>
        <v>0</v>
      </c>
      <c r="I22228" s="554"/>
      <c r="J22228" s="554"/>
      <c r="K22228" s="554"/>
      <c r="L22228" s="554"/>
      <c r="M22228" s="554"/>
      <c r="N22228" s="154"/>
      <c r="O22228" s="60"/>
      <c r="Q22228" s="49" t="s">
        <v>47</v>
      </c>
    </row>
    <row r="22229" spans="2:17" ht="20.25" customHeight="1">
      <c r="B22229" s="50" t="e">
        <f>IF((#REF!+#REF!+H22229)&lt;&gt;0,"a","b")</f>
        <v>#REF!</v>
      </c>
      <c r="C22229" s="54">
        <v>5</v>
      </c>
      <c r="D22229" s="54"/>
      <c r="F22229" s="89"/>
      <c r="G22229" s="95" t="s">
        <v>394</v>
      </c>
      <c r="H22229" s="556">
        <f t="shared" si="12441"/>
        <v>0</v>
      </c>
      <c r="I22229" s="554"/>
      <c r="J22229" s="554"/>
      <c r="K22229" s="554"/>
      <c r="L22229" s="554"/>
      <c r="M22229" s="554"/>
      <c r="N22229" s="154"/>
      <c r="O22229" s="60"/>
      <c r="Q22229" s="49" t="s">
        <v>47</v>
      </c>
    </row>
    <row r="22230" spans="2:17" ht="20.25" customHeight="1">
      <c r="B22230" s="50" t="e">
        <f>IF((#REF!+#REF!+H22230)&lt;&gt;0,"a","b")</f>
        <v>#REF!</v>
      </c>
      <c r="C22230" s="54">
        <v>5</v>
      </c>
      <c r="D22230" s="54"/>
      <c r="F22230" s="89"/>
      <c r="G22230" s="95" t="s">
        <v>395</v>
      </c>
      <c r="H22230" s="556">
        <f t="shared" si="12441"/>
        <v>0</v>
      </c>
      <c r="I22230" s="554"/>
      <c r="J22230" s="554"/>
      <c r="K22230" s="554"/>
      <c r="L22230" s="554"/>
      <c r="M22230" s="554"/>
      <c r="N22230" s="154"/>
      <c r="O22230" s="60"/>
      <c r="Q22230" s="49" t="s">
        <v>47</v>
      </c>
    </row>
    <row r="22231" spans="2:17" ht="20.25" customHeight="1">
      <c r="B22231" s="50" t="e">
        <f>IF((#REF!+#REF!+H22231)&lt;&gt;0,"a","b")</f>
        <v>#REF!</v>
      </c>
      <c r="C22231" s="54">
        <v>5</v>
      </c>
      <c r="D22231" s="54"/>
      <c r="F22231" s="89"/>
      <c r="G22231" s="95" t="s">
        <v>396</v>
      </c>
      <c r="H22231" s="552">
        <f t="shared" si="12441"/>
        <v>0</v>
      </c>
      <c r="I22231" s="554"/>
      <c r="J22231" s="554"/>
      <c r="K22231" s="554"/>
      <c r="L22231" s="554"/>
      <c r="M22231" s="554"/>
      <c r="N22231" s="154"/>
      <c r="O22231" s="60"/>
      <c r="Q22231" s="49" t="s">
        <v>47</v>
      </c>
    </row>
    <row r="22232" spans="2:17" ht="20.25" customHeight="1">
      <c r="B22232" s="50" t="e">
        <f>IF((#REF!+#REF!+H22232)&lt;&gt;0,"a","b")</f>
        <v>#REF!</v>
      </c>
      <c r="C22232" s="54">
        <v>5</v>
      </c>
      <c r="D22232" s="54"/>
      <c r="F22232" s="89"/>
      <c r="G22232" s="95" t="s">
        <v>397</v>
      </c>
      <c r="H22232" s="556">
        <f t="shared" si="12441"/>
        <v>0</v>
      </c>
      <c r="I22232" s="554"/>
      <c r="J22232" s="554"/>
      <c r="K22232" s="554"/>
      <c r="L22232" s="554"/>
      <c r="M22232" s="554"/>
      <c r="N22232" s="154"/>
      <c r="O22232" s="60"/>
      <c r="Q22232" s="49" t="s">
        <v>47</v>
      </c>
    </row>
    <row r="22233" spans="2:17" ht="20.25" customHeight="1">
      <c r="B22233" s="50" t="e">
        <f>IF((#REF!+#REF!+H22233)&lt;&gt;0,"a","b")</f>
        <v>#REF!</v>
      </c>
      <c r="C22233" s="54">
        <v>5</v>
      </c>
      <c r="D22233" s="54"/>
      <c r="F22233" s="89"/>
      <c r="G22233" s="95" t="s">
        <v>398</v>
      </c>
      <c r="H22233" s="556">
        <f t="shared" si="12441"/>
        <v>0</v>
      </c>
      <c r="I22233" s="554"/>
      <c r="J22233" s="554"/>
      <c r="K22233" s="554"/>
      <c r="L22233" s="554"/>
      <c r="M22233" s="554"/>
      <c r="N22233" s="154"/>
      <c r="O22233" s="60"/>
      <c r="Q22233" s="49" t="s">
        <v>47</v>
      </c>
    </row>
    <row r="22234" spans="2:17" ht="20.25" customHeight="1">
      <c r="B22234" s="50" t="e">
        <f>IF((#REF!+#REF!+H22234)&lt;&gt;0,"a","b")</f>
        <v>#REF!</v>
      </c>
      <c r="C22234" s="54">
        <v>4</v>
      </c>
      <c r="D22234" s="54"/>
      <c r="F22234" s="89"/>
      <c r="G22234" s="93" t="s">
        <v>399</v>
      </c>
      <c r="H22234" s="559">
        <f t="shared" si="12441"/>
        <v>0</v>
      </c>
      <c r="I22234" s="567">
        <f t="shared" ref="I22234:K22234" si="12442">I22235+I22242</f>
        <v>0</v>
      </c>
      <c r="J22234" s="567">
        <f t="shared" si="12442"/>
        <v>0</v>
      </c>
      <c r="K22234" s="567">
        <f t="shared" si="12442"/>
        <v>0</v>
      </c>
      <c r="L22234" s="567">
        <f t="shared" ref="L22234:N22234" si="12443">L22235+L22242</f>
        <v>0</v>
      </c>
      <c r="M22234" s="567">
        <f t="shared" si="12443"/>
        <v>0</v>
      </c>
      <c r="N22234" s="137">
        <f t="shared" si="12443"/>
        <v>0</v>
      </c>
      <c r="O22234" s="60" t="s">
        <v>71</v>
      </c>
      <c r="Q22234" s="49" t="s">
        <v>47</v>
      </c>
    </row>
    <row r="22235" spans="2:17" ht="20.25" customHeight="1">
      <c r="B22235" s="50" t="e">
        <f>IF((#REF!+#REF!+H22235)&lt;&gt;0,"a","b")</f>
        <v>#REF!</v>
      </c>
      <c r="C22235" s="54">
        <v>5</v>
      </c>
      <c r="D22235" s="54"/>
      <c r="F22235" s="89"/>
      <c r="G22235" s="95" t="s">
        <v>400</v>
      </c>
      <c r="H22235" s="563">
        <f t="shared" si="12441"/>
        <v>0</v>
      </c>
      <c r="I22235" s="568">
        <f t="shared" ref="I22235:K22235" si="12444">SUM(I22236:I22241)</f>
        <v>0</v>
      </c>
      <c r="J22235" s="568">
        <f t="shared" si="12444"/>
        <v>0</v>
      </c>
      <c r="K22235" s="568">
        <f t="shared" si="12444"/>
        <v>0</v>
      </c>
      <c r="L22235" s="568">
        <f t="shared" ref="L22235:N22235" si="12445">SUM(L22236:L22241)</f>
        <v>0</v>
      </c>
      <c r="M22235" s="568">
        <f t="shared" si="12445"/>
        <v>0</v>
      </c>
      <c r="N22235" s="141">
        <f t="shared" si="12445"/>
        <v>0</v>
      </c>
      <c r="O22235" s="60" t="s">
        <v>71</v>
      </c>
      <c r="Q22235" s="49" t="s">
        <v>47</v>
      </c>
    </row>
    <row r="22236" spans="2:17" ht="20.25" customHeight="1">
      <c r="B22236" s="50" t="e">
        <f>IF((#REF!+#REF!+H22236)&lt;&gt;0,"a","b")</f>
        <v>#REF!</v>
      </c>
      <c r="C22236" s="54">
        <v>6</v>
      </c>
      <c r="D22236" s="54"/>
      <c r="F22236" s="89"/>
      <c r="G22236" s="120" t="s">
        <v>401</v>
      </c>
      <c r="H22236" s="552">
        <f t="shared" si="12441"/>
        <v>0</v>
      </c>
      <c r="I22236" s="553"/>
      <c r="J22236" s="553"/>
      <c r="K22236" s="553"/>
      <c r="L22236" s="553"/>
      <c r="M22236" s="553"/>
      <c r="N22236" s="138"/>
      <c r="O22236" s="60"/>
      <c r="Q22236" s="49" t="s">
        <v>47</v>
      </c>
    </row>
    <row r="22237" spans="2:17" ht="20.25" customHeight="1">
      <c r="B22237" s="50" t="e">
        <f>IF((#REF!+#REF!+H22237)&lt;&gt;0,"a","b")</f>
        <v>#REF!</v>
      </c>
      <c r="C22237" s="54">
        <v>6</v>
      </c>
      <c r="D22237" s="54"/>
      <c r="F22237" s="89"/>
      <c r="G22237" s="120" t="s">
        <v>402</v>
      </c>
      <c r="H22237" s="552">
        <f t="shared" si="12441"/>
        <v>0</v>
      </c>
      <c r="I22237" s="553"/>
      <c r="J22237" s="553"/>
      <c r="K22237" s="553"/>
      <c r="L22237" s="553"/>
      <c r="M22237" s="553"/>
      <c r="N22237" s="138"/>
      <c r="O22237" s="60"/>
      <c r="Q22237" s="49" t="s">
        <v>47</v>
      </c>
    </row>
    <row r="22238" spans="2:17" ht="20.25" customHeight="1">
      <c r="B22238" s="50" t="e">
        <f>IF((#REF!+#REF!+H22238)&lt;&gt;0,"a","b")</f>
        <v>#REF!</v>
      </c>
      <c r="C22238" s="54">
        <v>6</v>
      </c>
      <c r="D22238" s="54"/>
      <c r="F22238" s="89"/>
      <c r="G22238" s="120" t="s">
        <v>403</v>
      </c>
      <c r="H22238" s="552">
        <f t="shared" si="12441"/>
        <v>0</v>
      </c>
      <c r="I22238" s="553"/>
      <c r="J22238" s="553"/>
      <c r="K22238" s="553"/>
      <c r="L22238" s="553"/>
      <c r="M22238" s="553"/>
      <c r="N22238" s="138"/>
      <c r="O22238" s="60"/>
      <c r="Q22238" s="49" t="s">
        <v>47</v>
      </c>
    </row>
    <row r="22239" spans="2:17" ht="20.25" customHeight="1">
      <c r="B22239" s="50" t="e">
        <f>IF((#REF!+#REF!+H22239)&lt;&gt;0,"a","b")</f>
        <v>#REF!</v>
      </c>
      <c r="C22239" s="54">
        <v>6</v>
      </c>
      <c r="D22239" s="54"/>
      <c r="F22239" s="89"/>
      <c r="G22239" s="120" t="s">
        <v>404</v>
      </c>
      <c r="H22239" s="561">
        <f t="shared" si="12441"/>
        <v>0</v>
      </c>
      <c r="I22239" s="553"/>
      <c r="J22239" s="553"/>
      <c r="K22239" s="553"/>
      <c r="L22239" s="553"/>
      <c r="M22239" s="553"/>
      <c r="N22239" s="138"/>
      <c r="O22239" s="60"/>
      <c r="Q22239" s="49" t="s">
        <v>47</v>
      </c>
    </row>
    <row r="22240" spans="2:17" ht="20.25" customHeight="1">
      <c r="B22240" s="50" t="e">
        <f>IF((#REF!+#REF!+H22240)&lt;&gt;0,"a","b")</f>
        <v>#REF!</v>
      </c>
      <c r="C22240" s="54">
        <v>6</v>
      </c>
      <c r="D22240" s="54"/>
      <c r="F22240" s="89"/>
      <c r="G22240" s="120" t="s">
        <v>405</v>
      </c>
      <c r="H22240" s="558">
        <f t="shared" si="12441"/>
        <v>0</v>
      </c>
      <c r="I22240" s="553"/>
      <c r="J22240" s="553"/>
      <c r="K22240" s="553"/>
      <c r="L22240" s="553"/>
      <c r="M22240" s="553"/>
      <c r="N22240" s="138"/>
      <c r="O22240" s="60"/>
      <c r="Q22240" s="49" t="s">
        <v>47</v>
      </c>
    </row>
    <row r="22241" spans="2:17" ht="20.25" customHeight="1">
      <c r="B22241" s="50" t="e">
        <f>IF((#REF!+#REF!+H22241)&lt;&gt;0,"a","b")</f>
        <v>#REF!</v>
      </c>
      <c r="C22241" s="54">
        <v>6</v>
      </c>
      <c r="D22241" s="54"/>
      <c r="F22241" s="89"/>
      <c r="G22241" s="120" t="s">
        <v>406</v>
      </c>
      <c r="H22241" s="558">
        <f t="shared" si="12441"/>
        <v>0</v>
      </c>
      <c r="I22241" s="553"/>
      <c r="J22241" s="553"/>
      <c r="K22241" s="553"/>
      <c r="L22241" s="553"/>
      <c r="M22241" s="553"/>
      <c r="N22241" s="138"/>
      <c r="O22241" s="60"/>
      <c r="Q22241" s="49" t="s">
        <v>47</v>
      </c>
    </row>
    <row r="22242" spans="2:17" ht="20.25" customHeight="1">
      <c r="B22242" s="50" t="e">
        <f>IF((#REF!+#REF!+H22242)&lt;&gt;0,"a","b")</f>
        <v>#REF!</v>
      </c>
      <c r="C22242" s="54">
        <v>5</v>
      </c>
      <c r="D22242" s="54"/>
      <c r="F22242" s="89"/>
      <c r="G22242" s="95" t="s">
        <v>407</v>
      </c>
      <c r="H22242" s="563">
        <f t="shared" si="12441"/>
        <v>0</v>
      </c>
      <c r="I22242" s="568">
        <f t="shared" ref="I22242:K22242" si="12446">SUM(I22243:I22262)</f>
        <v>0</v>
      </c>
      <c r="J22242" s="568">
        <f t="shared" si="12446"/>
        <v>0</v>
      </c>
      <c r="K22242" s="568">
        <f t="shared" si="12446"/>
        <v>0</v>
      </c>
      <c r="L22242" s="568">
        <f t="shared" ref="L22242:N22242" si="12447">SUM(L22243:L22262)</f>
        <v>0</v>
      </c>
      <c r="M22242" s="568">
        <f t="shared" si="12447"/>
        <v>0</v>
      </c>
      <c r="N22242" s="141">
        <f t="shared" si="12447"/>
        <v>0</v>
      </c>
      <c r="O22242" s="60" t="s">
        <v>71</v>
      </c>
      <c r="Q22242" s="49" t="s">
        <v>47</v>
      </c>
    </row>
    <row r="22243" spans="2:17" ht="20.25" customHeight="1">
      <c r="B22243" s="50" t="e">
        <f>IF((#REF!+#REF!+H22243)&lt;&gt;0,"a","b")</f>
        <v>#REF!</v>
      </c>
      <c r="C22243" s="54">
        <v>6</v>
      </c>
      <c r="D22243" s="54"/>
      <c r="F22243" s="89"/>
      <c r="G22243" s="109" t="s">
        <v>408</v>
      </c>
      <c r="H22243" s="552">
        <f t="shared" si="12441"/>
        <v>0</v>
      </c>
      <c r="I22243" s="557"/>
      <c r="J22243" s="557"/>
      <c r="K22243" s="557"/>
      <c r="L22243" s="557"/>
      <c r="M22243" s="557"/>
      <c r="N22243" s="158"/>
      <c r="Q22243" s="49" t="s">
        <v>47</v>
      </c>
    </row>
    <row r="22244" spans="2:17" ht="20.25" customHeight="1">
      <c r="B22244" s="50" t="e">
        <f>IF((#REF!+#REF!+H22244)&lt;&gt;0,"a","b")</f>
        <v>#REF!</v>
      </c>
      <c r="C22244" s="54">
        <v>6</v>
      </c>
      <c r="D22244" s="54"/>
      <c r="F22244" s="89"/>
      <c r="G22244" s="109" t="s">
        <v>409</v>
      </c>
      <c r="H22244" s="558">
        <f t="shared" si="12441"/>
        <v>0</v>
      </c>
      <c r="I22244" s="557"/>
      <c r="J22244" s="557"/>
      <c r="K22244" s="557"/>
      <c r="L22244" s="557"/>
      <c r="M22244" s="557"/>
      <c r="N22244" s="158"/>
      <c r="Q22244" s="49" t="s">
        <v>47</v>
      </c>
    </row>
    <row r="22245" spans="2:17" ht="30.75" customHeight="1">
      <c r="B22245" s="50" t="e">
        <f>IF((#REF!+#REF!+H22245)&lt;&gt;0,"a","b")</f>
        <v>#REF!</v>
      </c>
      <c r="C22245" s="54">
        <v>6</v>
      </c>
      <c r="D22245" s="54"/>
      <c r="F22245" s="89"/>
      <c r="G22245" s="109" t="s">
        <v>410</v>
      </c>
      <c r="H22245" s="558">
        <f t="shared" si="12441"/>
        <v>0</v>
      </c>
      <c r="I22245" s="557"/>
      <c r="J22245" s="557"/>
      <c r="K22245" s="557"/>
      <c r="L22245" s="557"/>
      <c r="M22245" s="557"/>
      <c r="N22245" s="158"/>
      <c r="Q22245" s="49" t="s">
        <v>47</v>
      </c>
    </row>
    <row r="22246" spans="2:17" ht="30.75" customHeight="1">
      <c r="B22246" s="50" t="e">
        <f>IF((#REF!+#REF!+H22246)&lt;&gt;0,"a","b")</f>
        <v>#REF!</v>
      </c>
      <c r="C22246" s="54">
        <v>6</v>
      </c>
      <c r="D22246" s="54"/>
      <c r="F22246" s="89"/>
      <c r="G22246" s="109" t="s">
        <v>411</v>
      </c>
      <c r="H22246" s="558">
        <f t="shared" si="12441"/>
        <v>0</v>
      </c>
      <c r="I22246" s="557"/>
      <c r="J22246" s="557"/>
      <c r="K22246" s="557"/>
      <c r="L22246" s="557"/>
      <c r="M22246" s="557"/>
      <c r="N22246" s="158"/>
      <c r="Q22246" s="49" t="s">
        <v>47</v>
      </c>
    </row>
    <row r="22247" spans="2:17" ht="20.25" customHeight="1">
      <c r="B22247" s="50" t="e">
        <f>IF((#REF!+#REF!+H22247)&lt;&gt;0,"a","b")</f>
        <v>#REF!</v>
      </c>
      <c r="C22247" s="54">
        <v>6</v>
      </c>
      <c r="D22247" s="54"/>
      <c r="F22247" s="89"/>
      <c r="G22247" s="109" t="s">
        <v>412</v>
      </c>
      <c r="H22247" s="558">
        <f t="shared" si="12441"/>
        <v>0</v>
      </c>
      <c r="I22247" s="557"/>
      <c r="J22247" s="557"/>
      <c r="K22247" s="557"/>
      <c r="L22247" s="557"/>
      <c r="M22247" s="557"/>
      <c r="N22247" s="158"/>
      <c r="Q22247" s="49" t="s">
        <v>47</v>
      </c>
    </row>
    <row r="22248" spans="2:17" ht="20.25" customHeight="1">
      <c r="B22248" s="50" t="e">
        <f>IF((#REF!+#REF!+H22248)&lt;&gt;0,"a","b")</f>
        <v>#REF!</v>
      </c>
      <c r="C22248" s="54">
        <v>6</v>
      </c>
      <c r="D22248" s="54"/>
      <c r="F22248" s="89"/>
      <c r="G22248" s="109" t="s">
        <v>413</v>
      </c>
      <c r="H22248" s="558">
        <f t="shared" si="12441"/>
        <v>0</v>
      </c>
      <c r="I22248" s="557"/>
      <c r="J22248" s="557"/>
      <c r="K22248" s="557"/>
      <c r="L22248" s="557"/>
      <c r="M22248" s="557"/>
      <c r="N22248" s="158"/>
      <c r="Q22248" s="49" t="s">
        <v>47</v>
      </c>
    </row>
    <row r="22249" spans="2:17" ht="30.75" customHeight="1">
      <c r="B22249" s="50" t="e">
        <f>IF((#REF!+#REF!+H22249)&lt;&gt;0,"a","b")</f>
        <v>#REF!</v>
      </c>
      <c r="C22249" s="54">
        <v>6</v>
      </c>
      <c r="D22249" s="54"/>
      <c r="F22249" s="89"/>
      <c r="G22249" s="109" t="s">
        <v>414</v>
      </c>
      <c r="H22249" s="558">
        <f t="shared" si="12441"/>
        <v>0</v>
      </c>
      <c r="I22249" s="557"/>
      <c r="J22249" s="557"/>
      <c r="K22249" s="557"/>
      <c r="L22249" s="557"/>
      <c r="M22249" s="557"/>
      <c r="N22249" s="158"/>
      <c r="Q22249" s="49" t="s">
        <v>47</v>
      </c>
    </row>
    <row r="22250" spans="2:17" ht="20.25" customHeight="1">
      <c r="B22250" s="50" t="e">
        <f>IF((#REF!+#REF!+H22250)&lt;&gt;0,"a","b")</f>
        <v>#REF!</v>
      </c>
      <c r="C22250" s="54">
        <v>6</v>
      </c>
      <c r="D22250" s="54"/>
      <c r="F22250" s="89"/>
      <c r="G22250" s="109" t="s">
        <v>415</v>
      </c>
      <c r="H22250" s="558">
        <f t="shared" si="12441"/>
        <v>0</v>
      </c>
      <c r="I22250" s="557"/>
      <c r="J22250" s="557"/>
      <c r="K22250" s="557"/>
      <c r="L22250" s="557"/>
      <c r="M22250" s="557"/>
      <c r="N22250" s="158"/>
      <c r="Q22250" s="49" t="s">
        <v>47</v>
      </c>
    </row>
    <row r="22251" spans="2:17" ht="20.25" customHeight="1">
      <c r="B22251" s="50" t="e">
        <f>IF((#REF!+#REF!+H22251)&lt;&gt;0,"a","b")</f>
        <v>#REF!</v>
      </c>
      <c r="C22251" s="54">
        <v>6</v>
      </c>
      <c r="D22251" s="54"/>
      <c r="F22251" s="89"/>
      <c r="G22251" s="109" t="s">
        <v>416</v>
      </c>
      <c r="H22251" s="558">
        <f t="shared" si="12441"/>
        <v>0</v>
      </c>
      <c r="I22251" s="557"/>
      <c r="J22251" s="557"/>
      <c r="K22251" s="557"/>
      <c r="L22251" s="557"/>
      <c r="M22251" s="557"/>
      <c r="N22251" s="158"/>
      <c r="Q22251" s="49" t="s">
        <v>47</v>
      </c>
    </row>
    <row r="22252" spans="2:17" ht="20.25" customHeight="1">
      <c r="B22252" s="50" t="e">
        <f>IF((#REF!+#REF!+H22252)&lt;&gt;0,"a","b")</f>
        <v>#REF!</v>
      </c>
      <c r="C22252" s="54">
        <v>6</v>
      </c>
      <c r="D22252" s="54"/>
      <c r="F22252" s="89"/>
      <c r="G22252" s="109" t="s">
        <v>417</v>
      </c>
      <c r="H22252" s="558">
        <f t="shared" si="12441"/>
        <v>0</v>
      </c>
      <c r="I22252" s="557"/>
      <c r="J22252" s="557"/>
      <c r="K22252" s="557"/>
      <c r="L22252" s="557"/>
      <c r="M22252" s="557"/>
      <c r="N22252" s="158"/>
      <c r="Q22252" s="49" t="s">
        <v>47</v>
      </c>
    </row>
    <row r="22253" spans="2:17" ht="20.25" customHeight="1">
      <c r="B22253" s="50" t="e">
        <f>IF((#REF!+#REF!+H22253)&lt;&gt;0,"a","b")</f>
        <v>#REF!</v>
      </c>
      <c r="C22253" s="54">
        <v>6</v>
      </c>
      <c r="D22253" s="54"/>
      <c r="F22253" s="89"/>
      <c r="G22253" s="109" t="s">
        <v>418</v>
      </c>
      <c r="H22253" s="558">
        <f t="shared" si="12441"/>
        <v>0</v>
      </c>
      <c r="I22253" s="557"/>
      <c r="J22253" s="557"/>
      <c r="K22253" s="557"/>
      <c r="L22253" s="557"/>
      <c r="M22253" s="557"/>
      <c r="N22253" s="158"/>
      <c r="Q22253" s="49" t="s">
        <v>47</v>
      </c>
    </row>
    <row r="22254" spans="2:17" ht="20.25" customHeight="1">
      <c r="B22254" s="50" t="e">
        <f>IF((#REF!+#REF!+H22254)&lt;&gt;0,"a","b")</f>
        <v>#REF!</v>
      </c>
      <c r="C22254" s="54">
        <v>6</v>
      </c>
      <c r="D22254" s="54"/>
      <c r="F22254" s="89"/>
      <c r="G22254" s="109" t="s">
        <v>419</v>
      </c>
      <c r="H22254" s="558">
        <f t="shared" si="12441"/>
        <v>0</v>
      </c>
      <c r="I22254" s="557"/>
      <c r="J22254" s="557"/>
      <c r="K22254" s="557"/>
      <c r="L22254" s="557"/>
      <c r="M22254" s="557"/>
      <c r="N22254" s="158"/>
      <c r="Q22254" s="49" t="s">
        <v>47</v>
      </c>
    </row>
    <row r="22255" spans="2:17" ht="20.25" customHeight="1">
      <c r="B22255" s="50" t="e">
        <f>IF((#REF!+#REF!+H22255)&lt;&gt;0,"a","b")</f>
        <v>#REF!</v>
      </c>
      <c r="C22255" s="54">
        <v>6</v>
      </c>
      <c r="D22255" s="54"/>
      <c r="F22255" s="89"/>
      <c r="G22255" s="109" t="s">
        <v>420</v>
      </c>
      <c r="H22255" s="558">
        <f t="shared" si="12441"/>
        <v>0</v>
      </c>
      <c r="I22255" s="557"/>
      <c r="J22255" s="557"/>
      <c r="K22255" s="557"/>
      <c r="L22255" s="557"/>
      <c r="M22255" s="557"/>
      <c r="N22255" s="158"/>
      <c r="Q22255" s="49" t="s">
        <v>47</v>
      </c>
    </row>
    <row r="22256" spans="2:17" ht="20.25" customHeight="1">
      <c r="B22256" s="50" t="e">
        <f>IF((#REF!+#REF!+H22256)&lt;&gt;0,"a","b")</f>
        <v>#REF!</v>
      </c>
      <c r="C22256" s="54">
        <v>6</v>
      </c>
      <c r="D22256" s="54"/>
      <c r="F22256" s="89"/>
      <c r="G22256" s="109" t="s">
        <v>421</v>
      </c>
      <c r="H22256" s="558">
        <f t="shared" si="12441"/>
        <v>0</v>
      </c>
      <c r="I22256" s="557"/>
      <c r="J22256" s="557"/>
      <c r="K22256" s="557"/>
      <c r="L22256" s="557"/>
      <c r="M22256" s="557"/>
      <c r="N22256" s="158"/>
      <c r="Q22256" s="49" t="s">
        <v>47</v>
      </c>
    </row>
    <row r="22257" spans="2:17" ht="20.25" customHeight="1">
      <c r="B22257" s="50" t="e">
        <f>IF((#REF!+#REF!+H22257)&lt;&gt;0,"a","b")</f>
        <v>#REF!</v>
      </c>
      <c r="C22257" s="54">
        <v>6</v>
      </c>
      <c r="D22257" s="54"/>
      <c r="F22257" s="89"/>
      <c r="G22257" s="109" t="s">
        <v>422</v>
      </c>
      <c r="H22257" s="561">
        <f t="shared" si="12441"/>
        <v>0</v>
      </c>
      <c r="I22257" s="557"/>
      <c r="J22257" s="557"/>
      <c r="K22257" s="557"/>
      <c r="L22257" s="557"/>
      <c r="M22257" s="557"/>
      <c r="N22257" s="158"/>
      <c r="Q22257" s="49" t="s">
        <v>47</v>
      </c>
    </row>
    <row r="22258" spans="2:17" ht="20.25" customHeight="1">
      <c r="B22258" s="50" t="e">
        <f>IF((#REF!+#REF!+H22258)&lt;&gt;0,"a","b")</f>
        <v>#REF!</v>
      </c>
      <c r="C22258" s="54">
        <v>6</v>
      </c>
      <c r="D22258" s="54"/>
      <c r="F22258" s="89"/>
      <c r="G22258" s="109" t="s">
        <v>423</v>
      </c>
      <c r="H22258" s="558">
        <f t="shared" si="12441"/>
        <v>0</v>
      </c>
      <c r="I22258" s="557"/>
      <c r="J22258" s="557"/>
      <c r="K22258" s="557"/>
      <c r="L22258" s="557"/>
      <c r="M22258" s="557"/>
      <c r="N22258" s="158"/>
      <c r="Q22258" s="49" t="s">
        <v>47</v>
      </c>
    </row>
    <row r="22259" spans="2:17" ht="20.25" customHeight="1">
      <c r="B22259" s="50" t="e">
        <f>IF((#REF!+#REF!+H22259)&lt;&gt;0,"a","b")</f>
        <v>#REF!</v>
      </c>
      <c r="C22259" s="54">
        <v>6</v>
      </c>
      <c r="D22259" s="54"/>
      <c r="F22259" s="89"/>
      <c r="G22259" s="109" t="s">
        <v>424</v>
      </c>
      <c r="H22259" s="558">
        <f t="shared" si="12441"/>
        <v>0</v>
      </c>
      <c r="I22259" s="557"/>
      <c r="J22259" s="557"/>
      <c r="K22259" s="557"/>
      <c r="L22259" s="557"/>
      <c r="M22259" s="557"/>
      <c r="N22259" s="158"/>
      <c r="Q22259" s="49" t="s">
        <v>47</v>
      </c>
    </row>
    <row r="22260" spans="2:17" ht="20.25" customHeight="1">
      <c r="B22260" s="50" t="e">
        <f>IF((#REF!+#REF!+H22260)&lt;&gt;0,"a","b")</f>
        <v>#REF!</v>
      </c>
      <c r="C22260" s="54">
        <v>6</v>
      </c>
      <c r="D22260" s="54"/>
      <c r="F22260" s="89"/>
      <c r="G22260" s="126" t="s">
        <v>425</v>
      </c>
      <c r="H22260" s="558">
        <f t="shared" si="12441"/>
        <v>0</v>
      </c>
      <c r="I22260" s="557"/>
      <c r="J22260" s="557"/>
      <c r="K22260" s="557"/>
      <c r="L22260" s="557"/>
      <c r="M22260" s="557"/>
      <c r="N22260" s="158"/>
      <c r="Q22260" s="49" t="s">
        <v>47</v>
      </c>
    </row>
    <row r="22261" spans="2:17" ht="20.25" customHeight="1">
      <c r="B22261" s="50" t="e">
        <f>IF((#REF!+#REF!+H22261)&lt;&gt;0,"a","b")</f>
        <v>#REF!</v>
      </c>
      <c r="C22261" s="54">
        <v>6</v>
      </c>
      <c r="D22261" s="54"/>
      <c r="F22261" s="89"/>
      <c r="G22261" s="109" t="s">
        <v>426</v>
      </c>
      <c r="H22261" s="558">
        <f t="shared" si="12441"/>
        <v>0</v>
      </c>
      <c r="I22261" s="557"/>
      <c r="J22261" s="557"/>
      <c r="K22261" s="557"/>
      <c r="L22261" s="557"/>
      <c r="M22261" s="557"/>
      <c r="N22261" s="158"/>
      <c r="Q22261" s="49" t="s">
        <v>47</v>
      </c>
    </row>
    <row r="22262" spans="2:17" ht="30.75" customHeight="1">
      <c r="B22262" s="50" t="e">
        <f>IF((#REF!+#REF!+H22262)&lt;&gt;0,"a","b")</f>
        <v>#REF!</v>
      </c>
      <c r="C22262" s="54">
        <v>6</v>
      </c>
      <c r="D22262" s="54"/>
      <c r="F22262" s="89"/>
      <c r="G22262" s="109" t="s">
        <v>427</v>
      </c>
      <c r="H22262" s="558">
        <f t="shared" si="12441"/>
        <v>0</v>
      </c>
      <c r="I22262" s="557"/>
      <c r="J22262" s="557"/>
      <c r="K22262" s="557"/>
      <c r="L22262" s="557"/>
      <c r="M22262" s="557"/>
      <c r="N22262" s="158"/>
      <c r="Q22262" s="49" t="s">
        <v>47</v>
      </c>
    </row>
    <row r="22263" spans="2:17" ht="20.25" customHeight="1">
      <c r="B22263" s="50" t="e">
        <f>IF((#REF!+#REF!+H22263)&lt;&gt;0,"a","b")</f>
        <v>#REF!</v>
      </c>
      <c r="C22263" s="54">
        <v>4</v>
      </c>
      <c r="D22263" s="54"/>
      <c r="F22263" s="89"/>
      <c r="G22263" s="93" t="s">
        <v>428</v>
      </c>
      <c r="H22263" s="559">
        <f t="shared" si="12441"/>
        <v>0</v>
      </c>
      <c r="I22263" s="567">
        <f t="shared" ref="I22263:K22263" si="12448">I22264+I22265</f>
        <v>0</v>
      </c>
      <c r="J22263" s="567">
        <f t="shared" si="12448"/>
        <v>0</v>
      </c>
      <c r="K22263" s="567">
        <f t="shared" si="12448"/>
        <v>0</v>
      </c>
      <c r="L22263" s="567">
        <f t="shared" ref="L22263:N22263" si="12449">L22264+L22265</f>
        <v>0</v>
      </c>
      <c r="M22263" s="567">
        <f t="shared" si="12449"/>
        <v>0</v>
      </c>
      <c r="N22263" s="137">
        <f t="shared" si="12449"/>
        <v>0</v>
      </c>
      <c r="O22263" s="60" t="s">
        <v>71</v>
      </c>
      <c r="Q22263" s="49" t="s">
        <v>47</v>
      </c>
    </row>
    <row r="22264" spans="2:17" ht="20.25" customHeight="1">
      <c r="B22264" s="50" t="e">
        <f>IF((#REF!+#REF!+H22264)&lt;&gt;0,"a","b")</f>
        <v>#REF!</v>
      </c>
      <c r="C22264" s="54">
        <v>5</v>
      </c>
      <c r="D22264" s="54"/>
      <c r="F22264" s="89"/>
      <c r="G22264" s="95" t="s">
        <v>429</v>
      </c>
      <c r="H22264" s="558">
        <f t="shared" si="12441"/>
        <v>0</v>
      </c>
      <c r="I22264" s="554"/>
      <c r="J22264" s="554"/>
      <c r="K22264" s="554"/>
      <c r="L22264" s="554"/>
      <c r="M22264" s="554"/>
      <c r="N22264" s="154"/>
      <c r="O22264" s="60"/>
      <c r="Q22264" s="49" t="s">
        <v>47</v>
      </c>
    </row>
    <row r="22265" spans="2:17" ht="20.25" customHeight="1">
      <c r="B22265" s="50" t="e">
        <f>IF((#REF!+#REF!+H22265)&lt;&gt;0,"a","b")</f>
        <v>#REF!</v>
      </c>
      <c r="C22265" s="54">
        <v>5</v>
      </c>
      <c r="D22265" s="54"/>
      <c r="F22265" s="89"/>
      <c r="G22265" s="95" t="s">
        <v>430</v>
      </c>
      <c r="H22265" s="559">
        <f t="shared" si="12441"/>
        <v>0</v>
      </c>
      <c r="I22265" s="569">
        <f t="shared" ref="I22265:K22265" si="12450">I22266+I22267</f>
        <v>0</v>
      </c>
      <c r="J22265" s="569">
        <f t="shared" si="12450"/>
        <v>0</v>
      </c>
      <c r="K22265" s="569">
        <f t="shared" si="12450"/>
        <v>0</v>
      </c>
      <c r="L22265" s="569">
        <f t="shared" ref="L22265:N22265" si="12451">L22266+L22267</f>
        <v>0</v>
      </c>
      <c r="M22265" s="569">
        <f t="shared" si="12451"/>
        <v>0</v>
      </c>
      <c r="N22265" s="142">
        <f t="shared" si="12451"/>
        <v>0</v>
      </c>
      <c r="O22265" s="60" t="s">
        <v>71</v>
      </c>
      <c r="Q22265" s="49" t="s">
        <v>47</v>
      </c>
    </row>
    <row r="22266" spans="2:17" ht="20.25" customHeight="1">
      <c r="B22266" s="50" t="e">
        <f>IF((#REF!+#REF!+H22266)&lt;&gt;0,"a","b")</f>
        <v>#REF!</v>
      </c>
      <c r="C22266" s="54">
        <v>6</v>
      </c>
      <c r="D22266" s="54"/>
      <c r="F22266" s="89"/>
      <c r="G22266" s="109" t="s">
        <v>431</v>
      </c>
      <c r="H22266" s="558">
        <f t="shared" si="12441"/>
        <v>0</v>
      </c>
      <c r="I22266" s="557"/>
      <c r="J22266" s="557"/>
      <c r="K22266" s="557"/>
      <c r="L22266" s="557"/>
      <c r="M22266" s="557"/>
      <c r="N22266" s="158"/>
      <c r="Q22266" s="49" t="s">
        <v>47</v>
      </c>
    </row>
    <row r="22267" spans="2:17" ht="20.25" customHeight="1">
      <c r="B22267" s="50" t="e">
        <f>IF((#REF!+#REF!+H22267)&lt;&gt;0,"a","b")</f>
        <v>#REF!</v>
      </c>
      <c r="C22267" s="54">
        <v>6</v>
      </c>
      <c r="D22267" s="54"/>
      <c r="F22267" s="89"/>
      <c r="G22267" s="109" t="s">
        <v>432</v>
      </c>
      <c r="H22267" s="558">
        <f t="shared" si="12441"/>
        <v>0</v>
      </c>
      <c r="I22267" s="557"/>
      <c r="J22267" s="557"/>
      <c r="K22267" s="557"/>
      <c r="L22267" s="557"/>
      <c r="M22267" s="557"/>
      <c r="N22267" s="158"/>
      <c r="Q22267" s="49" t="s">
        <v>47</v>
      </c>
    </row>
    <row r="22268" spans="2:17" ht="30.75" customHeight="1">
      <c r="B22268" s="50" t="e">
        <f>IF((#REF!+#REF!+H22268)&lt;&gt;0,"a","b")</f>
        <v>#REF!</v>
      </c>
      <c r="C22268" s="54">
        <v>3</v>
      </c>
      <c r="D22268" s="54"/>
      <c r="F22268" s="89"/>
      <c r="G22268" s="108" t="s">
        <v>433</v>
      </c>
      <c r="H22268" s="559">
        <f t="shared" si="12441"/>
        <v>0</v>
      </c>
      <c r="I22268" s="570">
        <f t="shared" ref="I22268:K22268" si="12452">I22269+I22270</f>
        <v>0</v>
      </c>
      <c r="J22268" s="570">
        <f t="shared" si="12452"/>
        <v>0</v>
      </c>
      <c r="K22268" s="570">
        <f t="shared" si="12452"/>
        <v>0</v>
      </c>
      <c r="L22268" s="570">
        <f t="shared" ref="L22268:N22268" si="12453">L22269+L22270</f>
        <v>0</v>
      </c>
      <c r="M22268" s="570">
        <f t="shared" si="12453"/>
        <v>0</v>
      </c>
      <c r="N22268" s="140">
        <f t="shared" si="12453"/>
        <v>0</v>
      </c>
      <c r="O22268" s="60" t="s">
        <v>71</v>
      </c>
      <c r="Q22268" s="49" t="s">
        <v>47</v>
      </c>
    </row>
    <row r="22269" spans="2:17" ht="30.75" customHeight="1">
      <c r="B22269" s="50" t="e">
        <f>IF((#REF!+#REF!+H22269)&lt;&gt;0,"a","b")</f>
        <v>#REF!</v>
      </c>
      <c r="C22269" s="54">
        <v>4</v>
      </c>
      <c r="D22269" s="54"/>
      <c r="F22269" s="89"/>
      <c r="G22269" s="93" t="s">
        <v>434</v>
      </c>
      <c r="H22269" s="558">
        <f t="shared" si="12441"/>
        <v>0</v>
      </c>
      <c r="I22269" s="555"/>
      <c r="J22269" s="555"/>
      <c r="K22269" s="555"/>
      <c r="L22269" s="555"/>
      <c r="M22269" s="555"/>
      <c r="N22269" s="153"/>
      <c r="Q22269" s="49" t="s">
        <v>47</v>
      </c>
    </row>
    <row r="22270" spans="2:17" ht="30.75" customHeight="1">
      <c r="B22270" s="50" t="e">
        <f>IF((#REF!+#REF!+H22270)&lt;&gt;0,"a","b")</f>
        <v>#REF!</v>
      </c>
      <c r="C22270" s="54">
        <v>4</v>
      </c>
      <c r="D22270" s="54"/>
      <c r="F22270" s="89"/>
      <c r="G22270" s="93" t="s">
        <v>435</v>
      </c>
      <c r="H22270" s="559">
        <f t="shared" si="12441"/>
        <v>0</v>
      </c>
      <c r="I22270" s="567">
        <f t="shared" ref="I22270:K22270" si="12454">I22271+I22272+I22273+I22274</f>
        <v>0</v>
      </c>
      <c r="J22270" s="567">
        <f t="shared" si="12454"/>
        <v>0</v>
      </c>
      <c r="K22270" s="567">
        <f t="shared" si="12454"/>
        <v>0</v>
      </c>
      <c r="L22270" s="567">
        <f t="shared" ref="L22270:N22270" si="12455">L22271+L22272+L22273+L22274</f>
        <v>0</v>
      </c>
      <c r="M22270" s="567">
        <f t="shared" si="12455"/>
        <v>0</v>
      </c>
      <c r="N22270" s="137">
        <f t="shared" si="12455"/>
        <v>0</v>
      </c>
      <c r="O22270" s="60" t="s">
        <v>71</v>
      </c>
      <c r="Q22270" s="49" t="s">
        <v>47</v>
      </c>
    </row>
    <row r="22271" spans="2:17" ht="30.75" customHeight="1">
      <c r="B22271" s="50" t="e">
        <f>IF((#REF!+#REF!+H22271)&lt;&gt;0,"a","b")</f>
        <v>#REF!</v>
      </c>
      <c r="C22271" s="54">
        <v>5</v>
      </c>
      <c r="D22271" s="54"/>
      <c r="F22271" s="89"/>
      <c r="G22271" s="95" t="s">
        <v>436</v>
      </c>
      <c r="H22271" s="558">
        <f t="shared" si="12441"/>
        <v>0</v>
      </c>
      <c r="I22271" s="554"/>
      <c r="J22271" s="554"/>
      <c r="K22271" s="554"/>
      <c r="L22271" s="554"/>
      <c r="M22271" s="554"/>
      <c r="N22271" s="154"/>
      <c r="Q22271" s="49" t="s">
        <v>47</v>
      </c>
    </row>
    <row r="22272" spans="2:17" ht="20.25" customHeight="1">
      <c r="B22272" s="50" t="e">
        <f>IF((#REF!+#REF!+H22272)&lt;&gt;0,"a","b")</f>
        <v>#REF!</v>
      </c>
      <c r="C22272" s="54">
        <v>5</v>
      </c>
      <c r="D22272" s="54"/>
      <c r="F22272" s="89"/>
      <c r="G22272" s="95" t="s">
        <v>437</v>
      </c>
      <c r="H22272" s="552">
        <f t="shared" si="12441"/>
        <v>0</v>
      </c>
      <c r="I22272" s="554"/>
      <c r="J22272" s="554"/>
      <c r="K22272" s="554"/>
      <c r="L22272" s="554"/>
      <c r="M22272" s="554"/>
      <c r="N22272" s="154"/>
      <c r="Q22272" s="49" t="s">
        <v>47</v>
      </c>
    </row>
    <row r="22273" spans="2:17" ht="20.25" customHeight="1">
      <c r="B22273" s="50" t="e">
        <f>IF((#REF!+#REF!+H22273)&lt;&gt;0,"a","b")</f>
        <v>#REF!</v>
      </c>
      <c r="C22273" s="54">
        <v>5</v>
      </c>
      <c r="D22273" s="54"/>
      <c r="F22273" s="89"/>
      <c r="G22273" s="95" t="s">
        <v>438</v>
      </c>
      <c r="H22273" s="552">
        <f t="shared" si="12441"/>
        <v>0</v>
      </c>
      <c r="I22273" s="554"/>
      <c r="J22273" s="554"/>
      <c r="K22273" s="554"/>
      <c r="L22273" s="554"/>
      <c r="M22273" s="554"/>
      <c r="N22273" s="154"/>
      <c r="Q22273" s="49" t="s">
        <v>47</v>
      </c>
    </row>
    <row r="22274" spans="2:17" ht="20.25" customHeight="1">
      <c r="B22274" s="50" t="e">
        <f>IF((#REF!+#REF!+H22274)&lt;&gt;0,"a","b")</f>
        <v>#REF!</v>
      </c>
      <c r="C22274" s="54">
        <v>5</v>
      </c>
      <c r="D22274" s="54"/>
      <c r="F22274" s="89"/>
      <c r="G22274" s="95" t="s">
        <v>307</v>
      </c>
      <c r="H22274" s="552">
        <f t="shared" si="12441"/>
        <v>0</v>
      </c>
      <c r="I22274" s="554"/>
      <c r="J22274" s="554"/>
      <c r="K22274" s="554"/>
      <c r="L22274" s="554"/>
      <c r="M22274" s="554"/>
      <c r="N22274" s="154"/>
      <c r="Q22274" s="49" t="s">
        <v>47</v>
      </c>
    </row>
    <row r="22275" spans="2:17" ht="20.25" customHeight="1">
      <c r="B22275" s="50" t="e">
        <f>IF((#REF!+#REF!+H22275)&lt;&gt;0,"a","b")</f>
        <v>#REF!</v>
      </c>
      <c r="C22275" s="54">
        <v>3</v>
      </c>
      <c r="D22275" s="54"/>
      <c r="F22275" s="89"/>
      <c r="G22275" s="108" t="s">
        <v>439</v>
      </c>
      <c r="H22275" s="561">
        <f t="shared" si="12441"/>
        <v>0</v>
      </c>
      <c r="I22275" s="562"/>
      <c r="J22275" s="562"/>
      <c r="K22275" s="562"/>
      <c r="L22275" s="562"/>
      <c r="M22275" s="562"/>
      <c r="N22275" s="161"/>
      <c r="Q22275" s="49" t="s">
        <v>47</v>
      </c>
    </row>
    <row r="22276" spans="2:17" ht="20.25" customHeight="1">
      <c r="B22276" s="50" t="e">
        <f>IF((#REF!+#REF!+H22276)&lt;&gt;0,"a","b")</f>
        <v>#REF!</v>
      </c>
      <c r="C22276" s="54">
        <v>3</v>
      </c>
      <c r="D22276" s="54"/>
      <c r="F22276" s="89"/>
      <c r="G22276" s="108" t="s">
        <v>440</v>
      </c>
      <c r="H22276" s="571">
        <f t="shared" si="12441"/>
        <v>0</v>
      </c>
      <c r="I22276" s="570">
        <f t="shared" ref="I22276:K22276" si="12456">I22277+I22278+I22279+I22282</f>
        <v>0</v>
      </c>
      <c r="J22276" s="570">
        <f t="shared" si="12456"/>
        <v>0</v>
      </c>
      <c r="K22276" s="570">
        <f t="shared" si="12456"/>
        <v>0</v>
      </c>
      <c r="L22276" s="570">
        <f t="shared" ref="L22276:N22276" si="12457">L22277+L22278+L22279+L22282</f>
        <v>0</v>
      </c>
      <c r="M22276" s="570">
        <f t="shared" si="12457"/>
        <v>0</v>
      </c>
      <c r="N22276" s="140">
        <f t="shared" si="12457"/>
        <v>0</v>
      </c>
      <c r="O22276" s="60" t="s">
        <v>71</v>
      </c>
      <c r="Q22276" s="49" t="s">
        <v>47</v>
      </c>
    </row>
    <row r="22277" spans="2:17" ht="30.75" customHeight="1">
      <c r="B22277" s="50" t="e">
        <f>IF((#REF!+#REF!+H22277)&lt;&gt;0,"a","b")</f>
        <v>#REF!</v>
      </c>
      <c r="C22277" s="54">
        <v>4</v>
      </c>
      <c r="D22277" s="54"/>
      <c r="F22277" s="89"/>
      <c r="G22277" s="93" t="s">
        <v>441</v>
      </c>
      <c r="H22277" s="558">
        <f t="shared" si="12441"/>
        <v>0</v>
      </c>
      <c r="I22277" s="555"/>
      <c r="J22277" s="555"/>
      <c r="K22277" s="555"/>
      <c r="L22277" s="555"/>
      <c r="M22277" s="555"/>
      <c r="N22277" s="153"/>
      <c r="O22277" s="60"/>
      <c r="Q22277" s="49" t="s">
        <v>47</v>
      </c>
    </row>
    <row r="22278" spans="2:17" ht="20.25" customHeight="1">
      <c r="B22278" s="50" t="e">
        <f>IF((#REF!+#REF!+H22278)&lt;&gt;0,"a","b")</f>
        <v>#REF!</v>
      </c>
      <c r="C22278" s="54">
        <v>4</v>
      </c>
      <c r="D22278" s="54"/>
      <c r="F22278" s="89"/>
      <c r="G22278" s="93" t="s">
        <v>442</v>
      </c>
      <c r="H22278" s="558">
        <f t="shared" si="12441"/>
        <v>0</v>
      </c>
      <c r="I22278" s="555"/>
      <c r="J22278" s="555"/>
      <c r="K22278" s="555"/>
      <c r="L22278" s="555"/>
      <c r="M22278" s="555"/>
      <c r="N22278" s="153"/>
      <c r="O22278" s="60"/>
      <c r="Q22278" s="49" t="s">
        <v>47</v>
      </c>
    </row>
    <row r="22279" spans="2:17" ht="20.25" customHeight="1">
      <c r="B22279" s="50" t="e">
        <f>IF((#REF!+#REF!+H22279)&lt;&gt;0,"a","b")</f>
        <v>#REF!</v>
      </c>
      <c r="C22279" s="54">
        <v>4</v>
      </c>
      <c r="D22279" s="54"/>
      <c r="F22279" s="89"/>
      <c r="G22279" s="93" t="s">
        <v>443</v>
      </c>
      <c r="H22279" s="559">
        <f t="shared" si="12441"/>
        <v>0</v>
      </c>
      <c r="I22279" s="567">
        <f t="shared" ref="I22279:K22279" si="12458">I22280+I22281</f>
        <v>0</v>
      </c>
      <c r="J22279" s="567">
        <f t="shared" si="12458"/>
        <v>0</v>
      </c>
      <c r="K22279" s="567">
        <f t="shared" si="12458"/>
        <v>0</v>
      </c>
      <c r="L22279" s="567">
        <f t="shared" ref="L22279:N22279" si="12459">L22280+L22281</f>
        <v>0</v>
      </c>
      <c r="M22279" s="567">
        <f t="shared" si="12459"/>
        <v>0</v>
      </c>
      <c r="N22279" s="137">
        <f t="shared" si="12459"/>
        <v>0</v>
      </c>
      <c r="O22279" s="60" t="s">
        <v>71</v>
      </c>
      <c r="Q22279" s="49" t="s">
        <v>47</v>
      </c>
    </row>
    <row r="22280" spans="2:17" ht="30.75" customHeight="1">
      <c r="B22280" s="50" t="e">
        <f>IF((#REF!+#REF!+H22280)&lt;&gt;0,"a","b")</f>
        <v>#REF!</v>
      </c>
      <c r="C22280" s="54">
        <v>5</v>
      </c>
      <c r="D22280" s="54"/>
      <c r="F22280" s="89"/>
      <c r="G22280" s="95" t="s">
        <v>444</v>
      </c>
      <c r="H22280" s="552">
        <f t="shared" si="12441"/>
        <v>0</v>
      </c>
      <c r="I22280" s="554"/>
      <c r="J22280" s="554"/>
      <c r="K22280" s="554"/>
      <c r="L22280" s="554"/>
      <c r="M22280" s="554"/>
      <c r="N22280" s="154"/>
      <c r="Q22280" s="49" t="s">
        <v>47</v>
      </c>
    </row>
    <row r="22281" spans="2:17" ht="20.25" customHeight="1">
      <c r="B22281" s="50" t="e">
        <f>IF((#REF!+#REF!+H22281)&lt;&gt;0,"a","b")</f>
        <v>#REF!</v>
      </c>
      <c r="C22281" s="54">
        <v>5</v>
      </c>
      <c r="D22281" s="54"/>
      <c r="F22281" s="89"/>
      <c r="G22281" s="95" t="s">
        <v>445</v>
      </c>
      <c r="H22281" s="552">
        <f t="shared" si="12441"/>
        <v>0</v>
      </c>
      <c r="I22281" s="554"/>
      <c r="J22281" s="554"/>
      <c r="K22281" s="554"/>
      <c r="L22281" s="554"/>
      <c r="M22281" s="554"/>
      <c r="N22281" s="154"/>
      <c r="Q22281" s="49" t="s">
        <v>47</v>
      </c>
    </row>
    <row r="22282" spans="2:17" ht="20.25" customHeight="1">
      <c r="B22282" s="50" t="e">
        <f>IF((#REF!+#REF!+H22282)&lt;&gt;0,"a","b")</f>
        <v>#REF!</v>
      </c>
      <c r="C22282" s="54">
        <v>4</v>
      </c>
      <c r="D22282" s="54"/>
      <c r="F22282" s="89"/>
      <c r="G22282" s="93" t="s">
        <v>446</v>
      </c>
      <c r="H22282" s="558">
        <f t="shared" si="12441"/>
        <v>0</v>
      </c>
      <c r="I22282" s="555"/>
      <c r="J22282" s="555"/>
      <c r="K22282" s="555"/>
      <c r="L22282" s="555"/>
      <c r="M22282" s="555"/>
      <c r="N22282" s="153"/>
      <c r="Q22282" s="49" t="s">
        <v>47</v>
      </c>
    </row>
    <row r="22283" spans="2:17" ht="20.25" customHeight="1">
      <c r="B22283" s="50" t="e">
        <f>IF((#REF!+#REF!+H22283)&lt;&gt;0,"a","b")</f>
        <v>#REF!</v>
      </c>
      <c r="C22283" s="54">
        <v>2</v>
      </c>
      <c r="D22283" s="68" t="s">
        <v>712</v>
      </c>
      <c r="F22283" s="127"/>
      <c r="G22283" s="117" t="s">
        <v>447</v>
      </c>
      <c r="H22283" s="572">
        <f t="shared" si="12441"/>
        <v>0</v>
      </c>
      <c r="I22283" s="573">
        <f t="shared" ref="I22283:K22283" si="12460">I22284+I22291+I22298</f>
        <v>0</v>
      </c>
      <c r="J22283" s="573">
        <f t="shared" si="12460"/>
        <v>0</v>
      </c>
      <c r="K22283" s="573">
        <f t="shared" si="12460"/>
        <v>0</v>
      </c>
      <c r="L22283" s="573">
        <f t="shared" ref="L22283:N22283" si="12461">L22284+L22291+L22298</f>
        <v>0</v>
      </c>
      <c r="M22283" s="573">
        <f t="shared" si="12461"/>
        <v>0</v>
      </c>
      <c r="N22283" s="149">
        <f t="shared" si="12461"/>
        <v>0</v>
      </c>
      <c r="O22283" s="60" t="s">
        <v>71</v>
      </c>
    </row>
    <row r="22284" spans="2:17" ht="20.25" customHeight="1">
      <c r="B22284" s="50" t="e">
        <f>IF((#REF!+#REF!+H22284)&lt;&gt;0,"a","b")</f>
        <v>#REF!</v>
      </c>
      <c r="C22284" s="54">
        <v>3</v>
      </c>
      <c r="D22284" s="54"/>
      <c r="F22284" s="127"/>
      <c r="G22284" s="108" t="s">
        <v>448</v>
      </c>
      <c r="H22284" s="574">
        <f t="shared" si="12441"/>
        <v>0</v>
      </c>
      <c r="I22284" s="564">
        <f t="shared" ref="I22284:K22284" si="12462">SUM(I22285:I22290)</f>
        <v>0</v>
      </c>
      <c r="J22284" s="564">
        <f t="shared" si="12462"/>
        <v>0</v>
      </c>
      <c r="K22284" s="564">
        <f t="shared" si="12462"/>
        <v>0</v>
      </c>
      <c r="L22284" s="564">
        <f t="shared" ref="L22284:N22284" si="12463">SUM(L22285:L22290)</f>
        <v>0</v>
      </c>
      <c r="M22284" s="564">
        <f t="shared" si="12463"/>
        <v>0</v>
      </c>
      <c r="N22284" s="159">
        <f t="shared" si="12463"/>
        <v>0</v>
      </c>
      <c r="O22284" s="60" t="s">
        <v>71</v>
      </c>
    </row>
    <row r="22285" spans="2:17" ht="20.25" customHeight="1">
      <c r="B22285" s="50" t="e">
        <f>IF((#REF!+#REF!+H22285)&lt;&gt;0,"a","b")</f>
        <v>#REF!</v>
      </c>
      <c r="C22285" s="54">
        <v>4</v>
      </c>
      <c r="D22285" s="54"/>
      <c r="F22285" s="127"/>
      <c r="G22285" s="93" t="s">
        <v>449</v>
      </c>
      <c r="H22285" s="575">
        <f t="shared" si="12441"/>
        <v>0</v>
      </c>
      <c r="I22285" s="555"/>
      <c r="J22285" s="555"/>
      <c r="K22285" s="555"/>
      <c r="L22285" s="555"/>
      <c r="M22285" s="555"/>
      <c r="N22285" s="153"/>
    </row>
    <row r="22286" spans="2:17" ht="20.25" customHeight="1">
      <c r="B22286" s="50" t="e">
        <f>IF((#REF!+#REF!+H22286)&lt;&gt;0,"a","b")</f>
        <v>#REF!</v>
      </c>
      <c r="C22286" s="54">
        <v>4</v>
      </c>
      <c r="D22286" s="54"/>
      <c r="F22286" s="127"/>
      <c r="G22286" s="93" t="s">
        <v>450</v>
      </c>
      <c r="H22286" s="575">
        <f t="shared" si="12441"/>
        <v>0</v>
      </c>
      <c r="I22286" s="555"/>
      <c r="J22286" s="555"/>
      <c r="K22286" s="555"/>
      <c r="L22286" s="555"/>
      <c r="M22286" s="555"/>
      <c r="N22286" s="153"/>
    </row>
    <row r="22287" spans="2:17" ht="20.25" customHeight="1">
      <c r="B22287" s="50" t="e">
        <f>IF((#REF!+#REF!+H22287)&lt;&gt;0,"a","b")</f>
        <v>#REF!</v>
      </c>
      <c r="C22287" s="54">
        <v>4</v>
      </c>
      <c r="D22287" s="54"/>
      <c r="F22287" s="127"/>
      <c r="G22287" s="93" t="s">
        <v>305</v>
      </c>
      <c r="H22287" s="575">
        <f t="shared" si="12441"/>
        <v>0</v>
      </c>
      <c r="I22287" s="555"/>
      <c r="J22287" s="555"/>
      <c r="K22287" s="555"/>
      <c r="L22287" s="555"/>
      <c r="M22287" s="555"/>
      <c r="N22287" s="153"/>
    </row>
    <row r="22288" spans="2:17" ht="20.25" customHeight="1">
      <c r="B22288" s="50" t="e">
        <f>IF((#REF!+#REF!+H22288)&lt;&gt;0,"a","b")</f>
        <v>#REF!</v>
      </c>
      <c r="C22288" s="54">
        <v>4</v>
      </c>
      <c r="D22288" s="54"/>
      <c r="F22288" s="127"/>
      <c r="G22288" s="93" t="s">
        <v>451</v>
      </c>
      <c r="H22288" s="575">
        <f t="shared" si="12441"/>
        <v>0</v>
      </c>
      <c r="I22288" s="555"/>
      <c r="J22288" s="555"/>
      <c r="K22288" s="555"/>
      <c r="L22288" s="555"/>
      <c r="M22288" s="555"/>
      <c r="N22288" s="153"/>
    </row>
    <row r="22289" spans="2:15" ht="20.25" customHeight="1">
      <c r="B22289" s="50" t="e">
        <f>IF((#REF!+#REF!+H22289)&lt;&gt;0,"a","b")</f>
        <v>#REF!</v>
      </c>
      <c r="C22289" s="54">
        <v>4</v>
      </c>
      <c r="D22289" s="54"/>
      <c r="F22289" s="127"/>
      <c r="G22289" s="93" t="s">
        <v>452</v>
      </c>
      <c r="H22289" s="575">
        <f t="shared" si="12441"/>
        <v>0</v>
      </c>
      <c r="I22289" s="555"/>
      <c r="J22289" s="555"/>
      <c r="K22289" s="555"/>
      <c r="L22289" s="555"/>
      <c r="M22289" s="555"/>
      <c r="N22289" s="153"/>
    </row>
    <row r="22290" spans="2:15" ht="20.25" customHeight="1">
      <c r="B22290" s="50" t="e">
        <f>IF((#REF!+#REF!+H22290)&lt;&gt;0,"a","b")</f>
        <v>#REF!</v>
      </c>
      <c r="C22290" s="54">
        <v>4</v>
      </c>
      <c r="D22290" s="54"/>
      <c r="F22290" s="127"/>
      <c r="G22290" s="93" t="s">
        <v>453</v>
      </c>
      <c r="H22290" s="575">
        <f t="shared" si="12441"/>
        <v>0</v>
      </c>
      <c r="I22290" s="555"/>
      <c r="J22290" s="555"/>
      <c r="K22290" s="555"/>
      <c r="L22290" s="555"/>
      <c r="M22290" s="555"/>
      <c r="N22290" s="153"/>
    </row>
    <row r="22291" spans="2:15" ht="20.25" customHeight="1">
      <c r="B22291" s="50" t="e">
        <f>IF((#REF!+#REF!+H22291)&lt;&gt;0,"a","b")</f>
        <v>#REF!</v>
      </c>
      <c r="C22291" s="54">
        <v>3</v>
      </c>
      <c r="D22291" s="54"/>
      <c r="F22291" s="127"/>
      <c r="G22291" s="108" t="s">
        <v>304</v>
      </c>
      <c r="H22291" s="574">
        <f t="shared" si="12441"/>
        <v>0</v>
      </c>
      <c r="I22291" s="564">
        <f t="shared" ref="I22291:K22291" si="12464">SUM(I22292:I22297)</f>
        <v>0</v>
      </c>
      <c r="J22291" s="564">
        <f t="shared" si="12464"/>
        <v>0</v>
      </c>
      <c r="K22291" s="564">
        <f t="shared" si="12464"/>
        <v>0</v>
      </c>
      <c r="L22291" s="564">
        <f t="shared" ref="L22291:N22291" si="12465">SUM(L22292:L22297)</f>
        <v>0</v>
      </c>
      <c r="M22291" s="564">
        <f t="shared" si="12465"/>
        <v>0</v>
      </c>
      <c r="N22291" s="159">
        <f t="shared" si="12465"/>
        <v>0</v>
      </c>
      <c r="O22291" s="60" t="s">
        <v>71</v>
      </c>
    </row>
    <row r="22292" spans="2:15" ht="20.25" customHeight="1">
      <c r="B22292" s="50" t="e">
        <f>IF((#REF!+#REF!+H22292)&lt;&gt;0,"a","b")</f>
        <v>#REF!</v>
      </c>
      <c r="C22292" s="54">
        <v>4</v>
      </c>
      <c r="D22292" s="54"/>
      <c r="F22292" s="127"/>
      <c r="G22292" s="93" t="s">
        <v>449</v>
      </c>
      <c r="H22292" s="575">
        <f t="shared" ref="H22292:H24196" si="12466">I22292+J22292</f>
        <v>0</v>
      </c>
      <c r="I22292" s="555"/>
      <c r="J22292" s="555"/>
      <c r="K22292" s="555"/>
      <c r="L22292" s="555"/>
      <c r="M22292" s="555"/>
      <c r="N22292" s="153"/>
    </row>
    <row r="22293" spans="2:15" ht="20.25" customHeight="1">
      <c r="B22293" s="50" t="e">
        <f>IF((#REF!+#REF!+H22293)&lt;&gt;0,"a","b")</f>
        <v>#REF!</v>
      </c>
      <c r="C22293" s="54">
        <v>4</v>
      </c>
      <c r="D22293" s="54"/>
      <c r="F22293" s="127"/>
      <c r="G22293" s="93" t="s">
        <v>450</v>
      </c>
      <c r="H22293" s="575">
        <f t="shared" si="12466"/>
        <v>0</v>
      </c>
      <c r="I22293" s="555"/>
      <c r="J22293" s="555"/>
      <c r="K22293" s="555"/>
      <c r="L22293" s="555"/>
      <c r="M22293" s="555"/>
      <c r="N22293" s="153"/>
    </row>
    <row r="22294" spans="2:15" ht="20.25" customHeight="1">
      <c r="B22294" s="50" t="e">
        <f>IF((#REF!+#REF!+H22294)&lt;&gt;0,"a","b")</f>
        <v>#REF!</v>
      </c>
      <c r="C22294" s="54">
        <v>4</v>
      </c>
      <c r="D22294" s="54"/>
      <c r="F22294" s="127"/>
      <c r="G22294" s="93" t="s">
        <v>305</v>
      </c>
      <c r="H22294" s="575">
        <f t="shared" si="12466"/>
        <v>0</v>
      </c>
      <c r="I22294" s="555"/>
      <c r="J22294" s="555"/>
      <c r="K22294" s="555"/>
      <c r="L22294" s="555"/>
      <c r="M22294" s="555"/>
      <c r="N22294" s="153"/>
    </row>
    <row r="22295" spans="2:15" ht="20.25" customHeight="1">
      <c r="B22295" s="50" t="e">
        <f>IF((#REF!+#REF!+H22295)&lt;&gt;0,"a","b")</f>
        <v>#REF!</v>
      </c>
      <c r="C22295" s="54">
        <v>4</v>
      </c>
      <c r="D22295" s="54"/>
      <c r="F22295" s="127"/>
      <c r="G22295" s="93" t="s">
        <v>454</v>
      </c>
      <c r="H22295" s="575">
        <f t="shared" si="12466"/>
        <v>0</v>
      </c>
      <c r="I22295" s="555"/>
      <c r="J22295" s="555"/>
      <c r="K22295" s="555"/>
      <c r="L22295" s="555"/>
      <c r="M22295" s="555"/>
      <c r="N22295" s="153"/>
    </row>
    <row r="22296" spans="2:15" ht="20.25" customHeight="1">
      <c r="B22296" s="50" t="e">
        <f>IF((#REF!+#REF!+H22296)&lt;&gt;0,"a","b")</f>
        <v>#REF!</v>
      </c>
      <c r="C22296" s="54">
        <v>4</v>
      </c>
      <c r="D22296" s="54"/>
      <c r="F22296" s="127"/>
      <c r="G22296" s="93" t="s">
        <v>452</v>
      </c>
      <c r="H22296" s="575">
        <f t="shared" si="12466"/>
        <v>0</v>
      </c>
      <c r="I22296" s="555"/>
      <c r="J22296" s="555"/>
      <c r="K22296" s="555"/>
      <c r="L22296" s="555"/>
      <c r="M22296" s="555"/>
      <c r="N22296" s="153"/>
    </row>
    <row r="22297" spans="2:15" ht="20.25" customHeight="1">
      <c r="B22297" s="50" t="e">
        <f>IF((#REF!+#REF!+H22297)&lt;&gt;0,"a","b")</f>
        <v>#REF!</v>
      </c>
      <c r="C22297" s="54">
        <v>4</v>
      </c>
      <c r="D22297" s="54"/>
      <c r="F22297" s="127"/>
      <c r="G22297" s="93" t="s">
        <v>453</v>
      </c>
      <c r="H22297" s="575">
        <f t="shared" si="12466"/>
        <v>0</v>
      </c>
      <c r="I22297" s="555"/>
      <c r="J22297" s="555"/>
      <c r="K22297" s="555"/>
      <c r="L22297" s="555"/>
      <c r="M22297" s="555"/>
      <c r="N22297" s="153"/>
    </row>
    <row r="22298" spans="2:15" ht="20.25" customHeight="1">
      <c r="B22298" s="50" t="e">
        <f>IF((#REF!+#REF!+H22298)&lt;&gt;0,"a","b")</f>
        <v>#REF!</v>
      </c>
      <c r="C22298" s="54">
        <v>3</v>
      </c>
      <c r="D22298" s="54"/>
      <c r="F22298" s="89"/>
      <c r="G22298" s="108" t="s">
        <v>306</v>
      </c>
      <c r="H22298" s="576">
        <f t="shared" si="12466"/>
        <v>0</v>
      </c>
      <c r="I22298" s="562"/>
      <c r="J22298" s="562"/>
      <c r="K22298" s="562"/>
      <c r="L22298" s="562"/>
      <c r="M22298" s="562"/>
      <c r="N22298" s="166"/>
    </row>
    <row r="22299" spans="2:15" ht="20.25" customHeight="1">
      <c r="B22299" s="50" t="e">
        <f>IF((#REF!+#REF!+H22299)&lt;&gt;0,"a","b")</f>
        <v>#REF!</v>
      </c>
      <c r="C22299" s="54">
        <v>2</v>
      </c>
      <c r="D22299" s="68" t="s">
        <v>713</v>
      </c>
      <c r="F22299" s="89"/>
      <c r="G22299" s="117" t="s">
        <v>455</v>
      </c>
      <c r="H22299" s="572">
        <f t="shared" si="12466"/>
        <v>0</v>
      </c>
      <c r="I22299" s="573">
        <f t="shared" ref="I22299:K22299" si="12467">I22300+I22308</f>
        <v>0</v>
      </c>
      <c r="J22299" s="573">
        <f t="shared" si="12467"/>
        <v>0</v>
      </c>
      <c r="K22299" s="573">
        <f t="shared" si="12467"/>
        <v>0</v>
      </c>
      <c r="L22299" s="573">
        <f t="shared" ref="L22299:N22299" si="12468">L22300+L22308</f>
        <v>0</v>
      </c>
      <c r="M22299" s="573">
        <f t="shared" si="12468"/>
        <v>0</v>
      </c>
      <c r="N22299" s="149">
        <f t="shared" si="12468"/>
        <v>0</v>
      </c>
      <c r="O22299" s="60" t="s">
        <v>71</v>
      </c>
    </row>
    <row r="22300" spans="2:15" ht="20.25" customHeight="1">
      <c r="B22300" s="50" t="e">
        <f>IF((#REF!+#REF!+H22300)&lt;&gt;0,"a","b")</f>
        <v>#REF!</v>
      </c>
      <c r="C22300" s="54">
        <v>3</v>
      </c>
      <c r="D22300" s="54"/>
      <c r="F22300" s="89"/>
      <c r="G22300" s="108" t="s">
        <v>448</v>
      </c>
      <c r="H22300" s="574">
        <f t="shared" si="12466"/>
        <v>0</v>
      </c>
      <c r="I22300" s="564">
        <f t="shared" ref="I22300:K22300" si="12469">SUM(I22301:I22307)</f>
        <v>0</v>
      </c>
      <c r="J22300" s="564">
        <f t="shared" si="12469"/>
        <v>0</v>
      </c>
      <c r="K22300" s="564">
        <f t="shared" si="12469"/>
        <v>0</v>
      </c>
      <c r="L22300" s="564">
        <f t="shared" ref="L22300:N22300" si="12470">SUM(L22301:L22307)</f>
        <v>0</v>
      </c>
      <c r="M22300" s="564">
        <f t="shared" si="12470"/>
        <v>0</v>
      </c>
      <c r="N22300" s="159">
        <f t="shared" si="12470"/>
        <v>0</v>
      </c>
      <c r="O22300" s="60" t="s">
        <v>71</v>
      </c>
    </row>
    <row r="22301" spans="2:15" ht="20.25" customHeight="1">
      <c r="B22301" s="50" t="e">
        <f>IF((#REF!+#REF!+H22301)&lt;&gt;0,"a","b")</f>
        <v>#REF!</v>
      </c>
      <c r="C22301" s="54">
        <v>4</v>
      </c>
      <c r="D22301" s="54"/>
      <c r="F22301" s="89"/>
      <c r="G22301" s="93" t="s">
        <v>456</v>
      </c>
      <c r="H22301" s="575">
        <f t="shared" si="12466"/>
        <v>0</v>
      </c>
      <c r="I22301" s="555"/>
      <c r="J22301" s="555"/>
      <c r="K22301" s="555"/>
      <c r="L22301" s="555"/>
      <c r="M22301" s="555"/>
      <c r="N22301" s="153"/>
    </row>
    <row r="22302" spans="2:15" ht="20.25" customHeight="1">
      <c r="B22302" s="50" t="e">
        <f>IF((#REF!+#REF!+H22302)&lt;&gt;0,"a","b")</f>
        <v>#REF!</v>
      </c>
      <c r="C22302" s="54">
        <v>4</v>
      </c>
      <c r="D22302" s="54"/>
      <c r="F22302" s="89"/>
      <c r="G22302" s="93" t="s">
        <v>303</v>
      </c>
      <c r="H22302" s="575">
        <f t="shared" si="12466"/>
        <v>0</v>
      </c>
      <c r="I22302" s="555"/>
      <c r="J22302" s="555"/>
      <c r="K22302" s="555"/>
      <c r="L22302" s="555"/>
      <c r="M22302" s="555"/>
      <c r="N22302" s="153"/>
    </row>
    <row r="22303" spans="2:15" ht="20.25" customHeight="1">
      <c r="B22303" s="50" t="e">
        <f>IF((#REF!+#REF!+H22303)&lt;&gt;0,"a","b")</f>
        <v>#REF!</v>
      </c>
      <c r="C22303" s="54">
        <v>4</v>
      </c>
      <c r="D22303" s="54"/>
      <c r="F22303" s="89"/>
      <c r="G22303" s="93" t="s">
        <v>450</v>
      </c>
      <c r="H22303" s="575">
        <f t="shared" si="12466"/>
        <v>0</v>
      </c>
      <c r="I22303" s="555"/>
      <c r="J22303" s="555"/>
      <c r="K22303" s="555"/>
      <c r="L22303" s="555"/>
      <c r="M22303" s="555"/>
      <c r="N22303" s="153"/>
    </row>
    <row r="22304" spans="2:15" ht="30.75" customHeight="1">
      <c r="B22304" s="50" t="e">
        <f>IF((#REF!+#REF!+H22304)&lt;&gt;0,"a","b")</f>
        <v>#REF!</v>
      </c>
      <c r="C22304" s="54">
        <v>4</v>
      </c>
      <c r="D22304" s="54"/>
      <c r="F22304" s="89"/>
      <c r="G22304" s="93" t="s">
        <v>457</v>
      </c>
      <c r="H22304" s="575">
        <f t="shared" si="12466"/>
        <v>0</v>
      </c>
      <c r="I22304" s="555"/>
      <c r="J22304" s="555"/>
      <c r="K22304" s="555"/>
      <c r="L22304" s="555"/>
      <c r="M22304" s="555"/>
      <c r="N22304" s="153"/>
    </row>
    <row r="22305" spans="2:17" ht="20.25" customHeight="1">
      <c r="B22305" s="50" t="e">
        <f>IF((#REF!+#REF!+H22305)&lt;&gt;0,"a","b")</f>
        <v>#REF!</v>
      </c>
      <c r="C22305" s="54">
        <v>4</v>
      </c>
      <c r="D22305" s="54"/>
      <c r="F22305" s="89"/>
      <c r="G22305" s="93" t="s">
        <v>451</v>
      </c>
      <c r="H22305" s="575">
        <f t="shared" si="12466"/>
        <v>0</v>
      </c>
      <c r="I22305" s="555"/>
      <c r="J22305" s="555"/>
      <c r="K22305" s="555"/>
      <c r="L22305" s="555"/>
      <c r="M22305" s="555"/>
      <c r="N22305" s="153"/>
    </row>
    <row r="22306" spans="2:17" ht="20.25" customHeight="1">
      <c r="B22306" s="50" t="e">
        <f>IF((#REF!+#REF!+H22306)&lt;&gt;0,"a","b")</f>
        <v>#REF!</v>
      </c>
      <c r="C22306" s="54">
        <v>4</v>
      </c>
      <c r="D22306" s="54"/>
      <c r="F22306" s="89"/>
      <c r="G22306" s="93" t="s">
        <v>452</v>
      </c>
      <c r="H22306" s="575">
        <f t="shared" si="12466"/>
        <v>0</v>
      </c>
      <c r="I22306" s="555"/>
      <c r="J22306" s="555"/>
      <c r="K22306" s="555"/>
      <c r="L22306" s="555"/>
      <c r="M22306" s="555"/>
      <c r="N22306" s="153"/>
    </row>
    <row r="22307" spans="2:17" ht="20.25" customHeight="1">
      <c r="B22307" s="50" t="e">
        <f>IF((#REF!+#REF!+H22307)&lt;&gt;0,"a","b")</f>
        <v>#REF!</v>
      </c>
      <c r="C22307" s="54">
        <v>4</v>
      </c>
      <c r="D22307" s="54"/>
      <c r="F22307" s="89"/>
      <c r="G22307" s="93" t="s">
        <v>458</v>
      </c>
      <c r="H22307" s="575">
        <f t="shared" si="12466"/>
        <v>0</v>
      </c>
      <c r="I22307" s="562"/>
      <c r="J22307" s="562"/>
      <c r="K22307" s="562"/>
      <c r="L22307" s="562"/>
      <c r="M22307" s="562"/>
      <c r="N22307" s="166"/>
    </row>
    <row r="22308" spans="2:17" ht="20.25" customHeight="1">
      <c r="B22308" s="50" t="e">
        <f>IF((#REF!+#REF!+H22308)&lt;&gt;0,"a","b")</f>
        <v>#REF!</v>
      </c>
      <c r="C22308" s="54">
        <v>3</v>
      </c>
      <c r="D22308" s="54"/>
      <c r="F22308" s="89"/>
      <c r="G22308" s="108" t="s">
        <v>304</v>
      </c>
      <c r="H22308" s="574">
        <f t="shared" si="12466"/>
        <v>0</v>
      </c>
      <c r="I22308" s="564">
        <f t="shared" ref="I22308:K22308" si="12471">SUM(I22309:I22315)</f>
        <v>0</v>
      </c>
      <c r="J22308" s="564">
        <f t="shared" si="12471"/>
        <v>0</v>
      </c>
      <c r="K22308" s="564">
        <f t="shared" si="12471"/>
        <v>0</v>
      </c>
      <c r="L22308" s="564">
        <f t="shared" ref="L22308:N22308" si="12472">SUM(L22309:L22315)</f>
        <v>0</v>
      </c>
      <c r="M22308" s="564">
        <f t="shared" si="12472"/>
        <v>0</v>
      </c>
      <c r="N22308" s="159">
        <f t="shared" si="12472"/>
        <v>0</v>
      </c>
      <c r="O22308" s="60" t="s">
        <v>71</v>
      </c>
    </row>
    <row r="22309" spans="2:17" ht="20.25" customHeight="1">
      <c r="B22309" s="50" t="e">
        <f>IF((#REF!+#REF!+H22309)&lt;&gt;0,"a","b")</f>
        <v>#REF!</v>
      </c>
      <c r="C22309" s="54">
        <v>4</v>
      </c>
      <c r="D22309" s="54"/>
      <c r="F22309" s="89"/>
      <c r="G22309" s="93" t="s">
        <v>456</v>
      </c>
      <c r="H22309" s="575">
        <f t="shared" si="12466"/>
        <v>0</v>
      </c>
      <c r="I22309" s="555"/>
      <c r="J22309" s="555"/>
      <c r="K22309" s="555"/>
      <c r="L22309" s="555"/>
      <c r="M22309" s="555"/>
      <c r="N22309" s="153"/>
    </row>
    <row r="22310" spans="2:17" ht="20.25" customHeight="1">
      <c r="B22310" s="50" t="e">
        <f>IF((#REF!+#REF!+H22310)&lt;&gt;0,"a","b")</f>
        <v>#REF!</v>
      </c>
      <c r="C22310" s="54">
        <v>4</v>
      </c>
      <c r="D22310" s="54"/>
      <c r="F22310" s="89"/>
      <c r="G22310" s="93" t="s">
        <v>303</v>
      </c>
      <c r="H22310" s="575">
        <f t="shared" si="12466"/>
        <v>0</v>
      </c>
      <c r="I22310" s="555"/>
      <c r="J22310" s="555"/>
      <c r="K22310" s="555"/>
      <c r="L22310" s="555"/>
      <c r="M22310" s="555"/>
      <c r="N22310" s="153"/>
    </row>
    <row r="22311" spans="2:17" ht="20.25" customHeight="1">
      <c r="B22311" s="50" t="e">
        <f>IF((#REF!+#REF!+H22311)&lt;&gt;0,"a","b")</f>
        <v>#REF!</v>
      </c>
      <c r="C22311" s="54">
        <v>4</v>
      </c>
      <c r="D22311" s="54"/>
      <c r="F22311" s="89"/>
      <c r="G22311" s="93" t="s">
        <v>450</v>
      </c>
      <c r="H22311" s="575">
        <f t="shared" si="12466"/>
        <v>0</v>
      </c>
      <c r="I22311" s="555"/>
      <c r="J22311" s="555"/>
      <c r="K22311" s="555"/>
      <c r="L22311" s="555"/>
      <c r="M22311" s="555"/>
      <c r="N22311" s="153"/>
    </row>
    <row r="22312" spans="2:17" ht="30.75" customHeight="1">
      <c r="B22312" s="50" t="e">
        <f>IF((#REF!+#REF!+H22312)&lt;&gt;0,"a","b")</f>
        <v>#REF!</v>
      </c>
      <c r="C22312" s="54">
        <v>4</v>
      </c>
      <c r="D22312" s="54"/>
      <c r="F22312" s="89"/>
      <c r="G22312" s="93" t="s">
        <v>457</v>
      </c>
      <c r="H22312" s="575">
        <f t="shared" si="12466"/>
        <v>0</v>
      </c>
      <c r="I22312" s="555"/>
      <c r="J22312" s="555"/>
      <c r="K22312" s="555"/>
      <c r="L22312" s="555"/>
      <c r="M22312" s="555"/>
      <c r="N22312" s="153"/>
    </row>
    <row r="22313" spans="2:17" ht="20.25" customHeight="1">
      <c r="B22313" s="50" t="e">
        <f>IF((#REF!+#REF!+H22313)&lt;&gt;0,"a","b")</f>
        <v>#REF!</v>
      </c>
      <c r="C22313" s="54">
        <v>4</v>
      </c>
      <c r="D22313" s="54"/>
      <c r="F22313" s="89"/>
      <c r="G22313" s="93" t="s">
        <v>459</v>
      </c>
      <c r="H22313" s="575">
        <f t="shared" si="12466"/>
        <v>0</v>
      </c>
      <c r="I22313" s="555"/>
      <c r="J22313" s="555"/>
      <c r="K22313" s="555"/>
      <c r="L22313" s="555"/>
      <c r="M22313" s="555"/>
      <c r="N22313" s="153"/>
    </row>
    <row r="22314" spans="2:17" ht="20.25" customHeight="1">
      <c r="B22314" s="50" t="e">
        <f>IF((#REF!+#REF!+H22314)&lt;&gt;0,"a","b")</f>
        <v>#REF!</v>
      </c>
      <c r="C22314" s="54">
        <v>4</v>
      </c>
      <c r="D22314" s="54"/>
      <c r="F22314" s="89"/>
      <c r="G22314" s="93" t="s">
        <v>452</v>
      </c>
      <c r="H22314" s="575">
        <f t="shared" si="12466"/>
        <v>0</v>
      </c>
      <c r="I22314" s="555"/>
      <c r="J22314" s="555"/>
      <c r="K22314" s="555"/>
      <c r="L22314" s="555"/>
      <c r="M22314" s="555"/>
      <c r="N22314" s="153"/>
    </row>
    <row r="22315" spans="2:17" ht="21" customHeight="1">
      <c r="B22315" s="50" t="e">
        <f>IF((#REF!+#REF!+H22315)&lt;&gt;0,"a","b")</f>
        <v>#REF!</v>
      </c>
      <c r="C22315" s="54">
        <v>4</v>
      </c>
      <c r="D22315" s="54"/>
      <c r="F22315" s="89"/>
      <c r="G22315" s="93" t="s">
        <v>458</v>
      </c>
      <c r="H22315" s="575">
        <f t="shared" si="12466"/>
        <v>0</v>
      </c>
      <c r="I22315" s="555"/>
      <c r="J22315" s="555"/>
      <c r="K22315" s="555"/>
      <c r="L22315" s="555"/>
      <c r="M22315" s="555"/>
      <c r="N22315" s="153"/>
    </row>
    <row r="22316" spans="2:17" ht="63" customHeight="1">
      <c r="B22316" s="50" t="e">
        <f>IF((#REF!+#REF!+H22316)&lt;&gt;0,"a","b")</f>
        <v>#REF!</v>
      </c>
      <c r="C22316" s="54">
        <v>1</v>
      </c>
      <c r="D22316" s="68"/>
      <c r="E22316" s="45"/>
      <c r="F22316" s="603" t="s">
        <v>2497</v>
      </c>
      <c r="G22316" s="115" t="s">
        <v>2511</v>
      </c>
      <c r="H22316" s="360">
        <f t="shared" ref="H22316:H22545" si="12473">I22316+J22316</f>
        <v>58</v>
      </c>
      <c r="I22316" s="380">
        <f t="shared" ref="I22316:N22316" si="12474">I22318+I22450+I22513+I22529</f>
        <v>58</v>
      </c>
      <c r="J22316" s="380">
        <f t="shared" si="12474"/>
        <v>0</v>
      </c>
      <c r="K22316" s="380">
        <f t="shared" si="12474"/>
        <v>65</v>
      </c>
      <c r="L22316" s="380">
        <f t="shared" si="12474"/>
        <v>70</v>
      </c>
      <c r="M22316" s="380">
        <f t="shared" si="12474"/>
        <v>75</v>
      </c>
      <c r="N22316" s="147">
        <f t="shared" si="12474"/>
        <v>0</v>
      </c>
      <c r="O22316" s="60" t="s">
        <v>71</v>
      </c>
      <c r="Q22316" s="55">
        <v>1</v>
      </c>
    </row>
    <row r="22317" spans="2:17" ht="21" customHeight="1">
      <c r="B22317" s="50" t="e">
        <f>IF((#REF!+#REF!+H22317)&lt;&gt;0,"a","b")</f>
        <v>#REF!</v>
      </c>
      <c r="C22317" s="54">
        <v>2</v>
      </c>
      <c r="D22317" s="68" t="s">
        <v>708</v>
      </c>
      <c r="F22317" s="123"/>
      <c r="G22317" s="124" t="s">
        <v>255</v>
      </c>
      <c r="H22317" s="577">
        <f t="shared" si="12473"/>
        <v>0</v>
      </c>
      <c r="I22317" s="551"/>
      <c r="J22317" s="551"/>
      <c r="K22317" s="551"/>
      <c r="L22317" s="551"/>
      <c r="M22317" s="551"/>
      <c r="N22317" s="148"/>
    </row>
    <row r="22318" spans="2:17" ht="20.25" customHeight="1">
      <c r="B22318" s="50" t="e">
        <f>IF((#REF!+#REF!+H22318)&lt;&gt;0,"a","b")</f>
        <v>#REF!</v>
      </c>
      <c r="C22318" s="54">
        <v>2</v>
      </c>
      <c r="D22318" s="68" t="s">
        <v>709</v>
      </c>
      <c r="E22318" s="45">
        <v>7104</v>
      </c>
      <c r="F22318" s="374"/>
      <c r="G22318" s="117" t="s">
        <v>256</v>
      </c>
      <c r="H22318" s="360">
        <f t="shared" si="12473"/>
        <v>58</v>
      </c>
      <c r="I22318" s="380">
        <f t="shared" ref="I22318:N22318" si="12475">I22319+I22330+I22398+I22406+I22407+I22417+I22427+I22397</f>
        <v>58</v>
      </c>
      <c r="J22318" s="380">
        <f t="shared" si="12475"/>
        <v>0</v>
      </c>
      <c r="K22318" s="380">
        <f t="shared" si="12475"/>
        <v>65</v>
      </c>
      <c r="L22318" s="380">
        <f t="shared" si="12475"/>
        <v>70</v>
      </c>
      <c r="M22318" s="380">
        <f t="shared" si="12475"/>
        <v>75</v>
      </c>
      <c r="N22318" s="149">
        <f t="shared" si="12475"/>
        <v>0</v>
      </c>
      <c r="O22318" s="60" t="s">
        <v>71</v>
      </c>
    </row>
    <row r="22319" spans="2:17" ht="20.25" customHeight="1">
      <c r="B22319" s="50" t="e">
        <f>IF((#REF!+#REF!+H22319)&lt;&gt;0,"a","b")</f>
        <v>#REF!</v>
      </c>
      <c r="C22319" s="54">
        <v>31</v>
      </c>
      <c r="D22319" s="68" t="s">
        <v>710</v>
      </c>
      <c r="F22319" s="89"/>
      <c r="G22319" s="90" t="s">
        <v>257</v>
      </c>
      <c r="H22319" s="578">
        <f t="shared" si="12473"/>
        <v>0</v>
      </c>
      <c r="I22319" s="564">
        <f t="shared" ref="I22319:N22319" si="12476">I22320+I22329</f>
        <v>0</v>
      </c>
      <c r="J22319" s="564">
        <f t="shared" si="12476"/>
        <v>0</v>
      </c>
      <c r="K22319" s="564">
        <f t="shared" si="12476"/>
        <v>0</v>
      </c>
      <c r="L22319" s="564">
        <f t="shared" si="12476"/>
        <v>0</v>
      </c>
      <c r="M22319" s="564">
        <f t="shared" si="12476"/>
        <v>0</v>
      </c>
      <c r="N22319" s="150">
        <f t="shared" si="12476"/>
        <v>0</v>
      </c>
      <c r="O22319" s="60" t="s">
        <v>71</v>
      </c>
    </row>
    <row r="22320" spans="2:17" ht="20.25" customHeight="1">
      <c r="B22320" s="50" t="e">
        <f>IF((#REF!+#REF!+H22320)&lt;&gt;0,"a","b")</f>
        <v>#REF!</v>
      </c>
      <c r="C22320" s="54">
        <v>4</v>
      </c>
      <c r="D22320" s="54"/>
      <c r="F22320" s="92"/>
      <c r="G22320" s="93" t="s">
        <v>258</v>
      </c>
      <c r="H22320" s="578">
        <f t="shared" si="12473"/>
        <v>0</v>
      </c>
      <c r="I22320" s="565">
        <f t="shared" ref="I22320:N22320" si="12477">I22321+I22328</f>
        <v>0</v>
      </c>
      <c r="J22320" s="565">
        <f t="shared" si="12477"/>
        <v>0</v>
      </c>
      <c r="K22320" s="565">
        <f t="shared" si="12477"/>
        <v>0</v>
      </c>
      <c r="L22320" s="565">
        <f t="shared" si="12477"/>
        <v>0</v>
      </c>
      <c r="M22320" s="565">
        <f t="shared" si="12477"/>
        <v>0</v>
      </c>
      <c r="N22320" s="151">
        <f t="shared" si="12477"/>
        <v>0</v>
      </c>
      <c r="O22320" s="60" t="s">
        <v>71</v>
      </c>
    </row>
    <row r="22321" spans="2:15" ht="20.25" customHeight="1">
      <c r="B22321" s="50" t="e">
        <f>IF((#REF!+#REF!+H22321)&lt;&gt;0,"a","b")</f>
        <v>#REF!</v>
      </c>
      <c r="C22321" s="54">
        <v>5</v>
      </c>
      <c r="D22321" s="54"/>
      <c r="F22321" s="89"/>
      <c r="G22321" s="95" t="s">
        <v>259</v>
      </c>
      <c r="H22321" s="578">
        <f t="shared" si="12473"/>
        <v>0</v>
      </c>
      <c r="I22321" s="560">
        <f t="shared" ref="I22321:K22321" si="12478">SUM(I22322:I22327)</f>
        <v>0</v>
      </c>
      <c r="J22321" s="560">
        <f t="shared" si="12478"/>
        <v>0</v>
      </c>
      <c r="K22321" s="560">
        <f t="shared" si="12478"/>
        <v>0</v>
      </c>
      <c r="L22321" s="560">
        <f t="shared" ref="L22321:N22321" si="12479">SUM(L22322:L22327)</f>
        <v>0</v>
      </c>
      <c r="M22321" s="560">
        <f t="shared" si="12479"/>
        <v>0</v>
      </c>
      <c r="N22321" s="152">
        <f t="shared" si="12479"/>
        <v>0</v>
      </c>
      <c r="O22321" s="60" t="s">
        <v>71</v>
      </c>
    </row>
    <row r="22322" spans="2:15" ht="20.25" customHeight="1">
      <c r="B22322" s="50" t="e">
        <f>IF((#REF!+#REF!+H22322)&lt;&gt;0,"a","b")</f>
        <v>#REF!</v>
      </c>
      <c r="C22322" s="54">
        <v>6</v>
      </c>
      <c r="D22322" s="54"/>
      <c r="F22322" s="89"/>
      <c r="G22322" s="97" t="s">
        <v>260</v>
      </c>
      <c r="H22322" s="579">
        <f t="shared" si="12473"/>
        <v>0</v>
      </c>
      <c r="I22322" s="553"/>
      <c r="J22322" s="553"/>
      <c r="K22322" s="553"/>
      <c r="L22322" s="553"/>
      <c r="M22322" s="553"/>
      <c r="N22322" s="138"/>
    </row>
    <row r="22323" spans="2:15" ht="20.25" customHeight="1">
      <c r="B22323" s="50" t="e">
        <f>IF((#REF!+#REF!+H22323)&lt;&gt;0,"a","b")</f>
        <v>#REF!</v>
      </c>
      <c r="C22323" s="54">
        <v>6</v>
      </c>
      <c r="D22323" s="54"/>
      <c r="F22323" s="89"/>
      <c r="G22323" s="97" t="s">
        <v>261</v>
      </c>
      <c r="H22323" s="552">
        <f t="shared" si="12473"/>
        <v>0</v>
      </c>
      <c r="I22323" s="553"/>
      <c r="J22323" s="553"/>
      <c r="K22323" s="553"/>
      <c r="L22323" s="553"/>
      <c r="M22323" s="553"/>
      <c r="N22323" s="138"/>
    </row>
    <row r="22324" spans="2:15" ht="20.25" customHeight="1">
      <c r="B22324" s="50" t="e">
        <f>IF((#REF!+#REF!+H22324)&lt;&gt;0,"a","b")</f>
        <v>#REF!</v>
      </c>
      <c r="C22324" s="54">
        <v>6</v>
      </c>
      <c r="D22324" s="54"/>
      <c r="F22324" s="89"/>
      <c r="G22324" s="97" t="s">
        <v>262</v>
      </c>
      <c r="H22324" s="558">
        <f t="shared" si="12473"/>
        <v>0</v>
      </c>
      <c r="I22324" s="553"/>
      <c r="J22324" s="553"/>
      <c r="K22324" s="553"/>
      <c r="L22324" s="553"/>
      <c r="M22324" s="553"/>
      <c r="N22324" s="138"/>
    </row>
    <row r="22325" spans="2:15" ht="20.25" customHeight="1">
      <c r="B22325" s="50" t="e">
        <f>IF((#REF!+#REF!+H22325)&lt;&gt;0,"a","b")</f>
        <v>#REF!</v>
      </c>
      <c r="C22325" s="54">
        <v>6</v>
      </c>
      <c r="D22325" s="54"/>
      <c r="F22325" s="89"/>
      <c r="G22325" s="97" t="s">
        <v>263</v>
      </c>
      <c r="H22325" s="558">
        <f t="shared" si="12473"/>
        <v>0</v>
      </c>
      <c r="I22325" s="553"/>
      <c r="J22325" s="553"/>
      <c r="K22325" s="553"/>
      <c r="L22325" s="553"/>
      <c r="M22325" s="553"/>
      <c r="N22325" s="138"/>
    </row>
    <row r="22326" spans="2:15" ht="20.25" customHeight="1">
      <c r="B22326" s="50" t="e">
        <f>IF((#REF!+#REF!+H22326)&lt;&gt;0,"a","b")</f>
        <v>#REF!</v>
      </c>
      <c r="C22326" s="54">
        <v>6</v>
      </c>
      <c r="D22326" s="54"/>
      <c r="F22326" s="89"/>
      <c r="G22326" s="97" t="s">
        <v>264</v>
      </c>
      <c r="H22326" s="552">
        <f t="shared" si="12473"/>
        <v>0</v>
      </c>
      <c r="I22326" s="553"/>
      <c r="J22326" s="553"/>
      <c r="K22326" s="553"/>
      <c r="L22326" s="553"/>
      <c r="M22326" s="553"/>
      <c r="N22326" s="138"/>
    </row>
    <row r="22327" spans="2:15" ht="20.25" customHeight="1">
      <c r="B22327" s="50" t="e">
        <f>IF((#REF!+#REF!+H22327)&lt;&gt;0,"a","b")</f>
        <v>#REF!</v>
      </c>
      <c r="C22327" s="54">
        <v>6</v>
      </c>
      <c r="D22327" s="54"/>
      <c r="F22327" s="89"/>
      <c r="G22327" s="97" t="s">
        <v>265</v>
      </c>
      <c r="H22327" s="552">
        <f t="shared" si="12473"/>
        <v>0</v>
      </c>
      <c r="I22327" s="553"/>
      <c r="J22327" s="553"/>
      <c r="K22327" s="553"/>
      <c r="L22327" s="553"/>
      <c r="M22327" s="553"/>
      <c r="N22327" s="138"/>
    </row>
    <row r="22328" spans="2:15" ht="20.25" customHeight="1">
      <c r="B22328" s="50" t="e">
        <f>IF((#REF!+#REF!+H22328)&lt;&gt;0,"a","b")</f>
        <v>#REF!</v>
      </c>
      <c r="C22328" s="54">
        <v>5</v>
      </c>
      <c r="D22328" s="54"/>
      <c r="F22328" s="89"/>
      <c r="G22328" s="95" t="s">
        <v>266</v>
      </c>
      <c r="H22328" s="552">
        <f t="shared" si="12473"/>
        <v>0</v>
      </c>
      <c r="I22328" s="554"/>
      <c r="J22328" s="554"/>
      <c r="K22328" s="554"/>
      <c r="L22328" s="554"/>
      <c r="M22328" s="554"/>
      <c r="N22328" s="154"/>
    </row>
    <row r="22329" spans="2:15" ht="20.25" customHeight="1">
      <c r="B22329" s="50" t="e">
        <f>IF((#REF!+#REF!+H22329)&lt;&gt;0,"a","b")</f>
        <v>#REF!</v>
      </c>
      <c r="C22329" s="54">
        <v>4</v>
      </c>
      <c r="D22329" s="54"/>
      <c r="F22329" s="89"/>
      <c r="G22329" s="93" t="s">
        <v>267</v>
      </c>
      <c r="H22329" s="552">
        <f t="shared" si="12473"/>
        <v>0</v>
      </c>
      <c r="I22329" s="555"/>
      <c r="J22329" s="555"/>
      <c r="K22329" s="555"/>
      <c r="L22329" s="555"/>
      <c r="M22329" s="555"/>
      <c r="N22329" s="153"/>
    </row>
    <row r="22330" spans="2:15" ht="20.25" customHeight="1">
      <c r="B22330" s="50" t="e">
        <f>IF((#REF!+#REF!+H22330)&lt;&gt;0,"a","b")</f>
        <v>#REF!</v>
      </c>
      <c r="C22330" s="54">
        <v>3</v>
      </c>
      <c r="D22330" s="54"/>
      <c r="F22330" s="89"/>
      <c r="G22330" s="90" t="s">
        <v>268</v>
      </c>
      <c r="H22330" s="563">
        <f t="shared" si="12473"/>
        <v>0</v>
      </c>
      <c r="I22330" s="564">
        <f t="shared" ref="I22330:N22330" si="12480">I22331+I22332+I22335+I22371+I22372+I22373+I22374+I22375+I22382+I22383</f>
        <v>0</v>
      </c>
      <c r="J22330" s="564">
        <f t="shared" si="12480"/>
        <v>0</v>
      </c>
      <c r="K22330" s="564">
        <f t="shared" si="12480"/>
        <v>0</v>
      </c>
      <c r="L22330" s="564">
        <f t="shared" si="12480"/>
        <v>0</v>
      </c>
      <c r="M22330" s="564">
        <f t="shared" si="12480"/>
        <v>0</v>
      </c>
      <c r="N22330" s="150">
        <f t="shared" si="12480"/>
        <v>0</v>
      </c>
      <c r="O22330" s="60" t="s">
        <v>71</v>
      </c>
    </row>
    <row r="22331" spans="2:15" ht="20.25" customHeight="1">
      <c r="B22331" s="50" t="e">
        <f>IF((#REF!+#REF!+H22331)&lt;&gt;0,"a","b")</f>
        <v>#REF!</v>
      </c>
      <c r="C22331" s="54">
        <v>4</v>
      </c>
      <c r="D22331" s="54"/>
      <c r="F22331" s="89"/>
      <c r="G22331" s="93" t="s">
        <v>269</v>
      </c>
      <c r="H22331" s="556">
        <f t="shared" si="12473"/>
        <v>0</v>
      </c>
      <c r="I22331" s="555"/>
      <c r="J22331" s="555"/>
      <c r="K22331" s="555"/>
      <c r="L22331" s="555"/>
      <c r="M22331" s="555"/>
      <c r="N22331" s="153"/>
    </row>
    <row r="22332" spans="2:15" ht="20.25" customHeight="1">
      <c r="B22332" s="50" t="e">
        <f>IF((#REF!+#REF!+H22332)&lt;&gt;0,"a","b")</f>
        <v>#REF!</v>
      </c>
      <c r="C22332" s="54">
        <v>4</v>
      </c>
      <c r="D22332" s="54"/>
      <c r="F22332" s="89"/>
      <c r="G22332" s="93" t="s">
        <v>270</v>
      </c>
      <c r="H22332" s="566">
        <f t="shared" si="12473"/>
        <v>0</v>
      </c>
      <c r="I22332" s="565">
        <f t="shared" ref="I22332:K22332" si="12481">SUM(I22333:I22334)</f>
        <v>0</v>
      </c>
      <c r="J22332" s="565">
        <f t="shared" si="12481"/>
        <v>0</v>
      </c>
      <c r="K22332" s="565">
        <f t="shared" si="12481"/>
        <v>0</v>
      </c>
      <c r="L22332" s="565">
        <f t="shared" ref="L22332:N22332" si="12482">SUM(L22333:L22334)</f>
        <v>0</v>
      </c>
      <c r="M22332" s="565">
        <f t="shared" si="12482"/>
        <v>0</v>
      </c>
      <c r="N22332" s="151">
        <f t="shared" si="12482"/>
        <v>0</v>
      </c>
      <c r="O22332" s="60" t="s">
        <v>71</v>
      </c>
    </row>
    <row r="22333" spans="2:15" ht="20.25" customHeight="1">
      <c r="B22333" s="50" t="e">
        <f>IF((#REF!+#REF!+H22333)&lt;&gt;0,"a","b")</f>
        <v>#REF!</v>
      </c>
      <c r="C22333" s="54">
        <v>5</v>
      </c>
      <c r="D22333" s="54"/>
      <c r="F22333" s="89"/>
      <c r="G22333" s="95" t="s">
        <v>271</v>
      </c>
      <c r="H22333" s="556">
        <f t="shared" si="12473"/>
        <v>0</v>
      </c>
      <c r="I22333" s="554"/>
      <c r="J22333" s="554"/>
      <c r="K22333" s="554"/>
      <c r="L22333" s="554"/>
      <c r="M22333" s="554"/>
      <c r="N22333" s="154"/>
    </row>
    <row r="22334" spans="2:15" ht="20.25" customHeight="1">
      <c r="B22334" s="50" t="e">
        <f>IF((#REF!+#REF!+H22334)&lt;&gt;0,"a","b")</f>
        <v>#REF!</v>
      </c>
      <c r="C22334" s="54">
        <v>5</v>
      </c>
      <c r="D22334" s="54"/>
      <c r="F22334" s="89"/>
      <c r="G22334" s="95" t="s">
        <v>272</v>
      </c>
      <c r="H22334" s="556">
        <f t="shared" si="12473"/>
        <v>0</v>
      </c>
      <c r="I22334" s="554"/>
      <c r="J22334" s="554"/>
      <c r="K22334" s="554"/>
      <c r="L22334" s="554"/>
      <c r="M22334" s="554"/>
      <c r="N22334" s="154"/>
    </row>
    <row r="22335" spans="2:15" ht="20.25" customHeight="1">
      <c r="B22335" s="50" t="e">
        <f>IF((#REF!+#REF!+H22335)&lt;&gt;0,"a","b")</f>
        <v>#REF!</v>
      </c>
      <c r="C22335" s="54">
        <v>4</v>
      </c>
      <c r="D22335" s="54"/>
      <c r="F22335" s="89"/>
      <c r="G22335" s="93" t="s">
        <v>273</v>
      </c>
      <c r="H22335" s="566">
        <f t="shared" si="12473"/>
        <v>0</v>
      </c>
      <c r="I22335" s="565">
        <f t="shared" ref="I22335:N22335" si="12483">I22336+I22337+I22338+I22339+I22351+I22355+I22356+I22357+I22358+I22359+I22360+I22361+I22369+I22370</f>
        <v>0</v>
      </c>
      <c r="J22335" s="565">
        <f t="shared" si="12483"/>
        <v>0</v>
      </c>
      <c r="K22335" s="565">
        <f t="shared" si="12483"/>
        <v>0</v>
      </c>
      <c r="L22335" s="565">
        <f t="shared" si="12483"/>
        <v>0</v>
      </c>
      <c r="M22335" s="565">
        <f t="shared" si="12483"/>
        <v>0</v>
      </c>
      <c r="N22335" s="151">
        <f t="shared" si="12483"/>
        <v>0</v>
      </c>
      <c r="O22335" s="60" t="s">
        <v>71</v>
      </c>
    </row>
    <row r="22336" spans="2:15" ht="42.75" customHeight="1">
      <c r="B22336" s="50" t="e">
        <f>IF((#REF!+#REF!+H22336)&lt;&gt;0,"a","b")</f>
        <v>#REF!</v>
      </c>
      <c r="C22336" s="54">
        <v>5</v>
      </c>
      <c r="D22336" s="54"/>
      <c r="F22336" s="89"/>
      <c r="G22336" s="95" t="s">
        <v>322</v>
      </c>
      <c r="H22336" s="556">
        <f t="shared" si="12473"/>
        <v>0</v>
      </c>
      <c r="I22336" s="554"/>
      <c r="J22336" s="554"/>
      <c r="K22336" s="554"/>
      <c r="L22336" s="554"/>
      <c r="M22336" s="554"/>
      <c r="N22336" s="154"/>
    </row>
    <row r="22337" spans="2:15" ht="30.75" customHeight="1">
      <c r="B22337" s="50" t="e">
        <f>IF((#REF!+#REF!+H22337)&lt;&gt;0,"a","b")</f>
        <v>#REF!</v>
      </c>
      <c r="C22337" s="54">
        <v>5</v>
      </c>
      <c r="D22337" s="54"/>
      <c r="F22337" s="89"/>
      <c r="G22337" s="111" t="s">
        <v>289</v>
      </c>
      <c r="H22337" s="556">
        <f t="shared" si="12473"/>
        <v>0</v>
      </c>
      <c r="I22337" s="554"/>
      <c r="J22337" s="554"/>
      <c r="K22337" s="554"/>
      <c r="L22337" s="554"/>
      <c r="M22337" s="554"/>
      <c r="N22337" s="154"/>
    </row>
    <row r="22338" spans="2:15" ht="60.75" customHeight="1">
      <c r="B22338" s="50" t="e">
        <f>IF((#REF!+#REF!+H22338)&lt;&gt;0,"a","b")</f>
        <v>#REF!</v>
      </c>
      <c r="C22338" s="54">
        <v>5</v>
      </c>
      <c r="D22338" s="54"/>
      <c r="F22338" s="89"/>
      <c r="G22338" s="111" t="s">
        <v>323</v>
      </c>
      <c r="H22338" s="556">
        <f t="shared" si="12473"/>
        <v>0</v>
      </c>
      <c r="I22338" s="554"/>
      <c r="J22338" s="554"/>
      <c r="K22338" s="554"/>
      <c r="L22338" s="554"/>
      <c r="M22338" s="554"/>
      <c r="N22338" s="154"/>
    </row>
    <row r="22339" spans="2:15" ht="30.75" customHeight="1">
      <c r="B22339" s="50" t="e">
        <f>IF((#REF!+#REF!+H22339)&lt;&gt;0,"a","b")</f>
        <v>#REF!</v>
      </c>
      <c r="C22339" s="54">
        <v>5</v>
      </c>
      <c r="D22339" s="54"/>
      <c r="F22339" s="89"/>
      <c r="G22339" s="95" t="s">
        <v>288</v>
      </c>
      <c r="H22339" s="566">
        <f t="shared" si="12473"/>
        <v>0</v>
      </c>
      <c r="I22339" s="560">
        <f t="shared" ref="I22339:K22339" si="12484">SUM(I22340:I22350)</f>
        <v>0</v>
      </c>
      <c r="J22339" s="560">
        <f t="shared" si="12484"/>
        <v>0</v>
      </c>
      <c r="K22339" s="560">
        <f t="shared" si="12484"/>
        <v>0</v>
      </c>
      <c r="L22339" s="560">
        <f t="shared" ref="L22339:N22339" si="12485">SUM(L22340:L22350)</f>
        <v>0</v>
      </c>
      <c r="M22339" s="560">
        <f t="shared" si="12485"/>
        <v>0</v>
      </c>
      <c r="N22339" s="152">
        <f t="shared" si="12485"/>
        <v>0</v>
      </c>
      <c r="O22339" s="60" t="s">
        <v>71</v>
      </c>
    </row>
    <row r="22340" spans="2:15" ht="20.25" customHeight="1">
      <c r="B22340" s="50" t="e">
        <f>IF((#REF!+#REF!+H22340)&lt;&gt;0,"a","b")</f>
        <v>#REF!</v>
      </c>
      <c r="C22340" s="54">
        <v>6</v>
      </c>
      <c r="D22340" s="54"/>
      <c r="F22340" s="89"/>
      <c r="G22340" s="97" t="s">
        <v>274</v>
      </c>
      <c r="H22340" s="556">
        <f t="shared" si="12473"/>
        <v>0</v>
      </c>
      <c r="I22340" s="557"/>
      <c r="J22340" s="557"/>
      <c r="K22340" s="557"/>
      <c r="L22340" s="557"/>
      <c r="M22340" s="557"/>
      <c r="N22340" s="155"/>
    </row>
    <row r="22341" spans="2:15" ht="20.25" customHeight="1">
      <c r="B22341" s="50" t="e">
        <f>IF((#REF!+#REF!+H22341)&lt;&gt;0,"a","b")</f>
        <v>#REF!</v>
      </c>
      <c r="C22341" s="54">
        <v>6</v>
      </c>
      <c r="D22341" s="54"/>
      <c r="F22341" s="89"/>
      <c r="G22341" s="97" t="s">
        <v>275</v>
      </c>
      <c r="H22341" s="556">
        <f t="shared" si="12473"/>
        <v>0</v>
      </c>
      <c r="I22341" s="557"/>
      <c r="J22341" s="557"/>
      <c r="K22341" s="557"/>
      <c r="L22341" s="557"/>
      <c r="M22341" s="557"/>
      <c r="N22341" s="155"/>
    </row>
    <row r="22342" spans="2:15" ht="20.25" customHeight="1">
      <c r="B22342" s="50" t="e">
        <f>IF((#REF!+#REF!+H22342)&lt;&gt;0,"a","b")</f>
        <v>#REF!</v>
      </c>
      <c r="C22342" s="54">
        <v>6</v>
      </c>
      <c r="D22342" s="54"/>
      <c r="F22342" s="89"/>
      <c r="G22342" s="97" t="s">
        <v>276</v>
      </c>
      <c r="H22342" s="556">
        <f t="shared" si="12473"/>
        <v>0</v>
      </c>
      <c r="I22342" s="557"/>
      <c r="J22342" s="557"/>
      <c r="K22342" s="557"/>
      <c r="L22342" s="557"/>
      <c r="M22342" s="557"/>
      <c r="N22342" s="155"/>
    </row>
    <row r="22343" spans="2:15" ht="20.25" customHeight="1">
      <c r="B22343" s="50" t="e">
        <f>IF((#REF!+#REF!+H22343)&lt;&gt;0,"a","b")</f>
        <v>#REF!</v>
      </c>
      <c r="C22343" s="54">
        <v>6</v>
      </c>
      <c r="D22343" s="54"/>
      <c r="F22343" s="89"/>
      <c r="G22343" s="97" t="s">
        <v>277</v>
      </c>
      <c r="H22343" s="556">
        <f t="shared" si="12473"/>
        <v>0</v>
      </c>
      <c r="I22343" s="557"/>
      <c r="J22343" s="557"/>
      <c r="K22343" s="557"/>
      <c r="L22343" s="557"/>
      <c r="M22343" s="557"/>
      <c r="N22343" s="155"/>
    </row>
    <row r="22344" spans="2:15" ht="20.25" customHeight="1">
      <c r="B22344" s="50" t="e">
        <f>IF((#REF!+#REF!+H22344)&lt;&gt;0,"a","b")</f>
        <v>#REF!</v>
      </c>
      <c r="C22344" s="54">
        <v>6</v>
      </c>
      <c r="D22344" s="54"/>
      <c r="F22344" s="89"/>
      <c r="G22344" s="97" t="s">
        <v>278</v>
      </c>
      <c r="H22344" s="556">
        <f t="shared" si="12473"/>
        <v>0</v>
      </c>
      <c r="I22344" s="557"/>
      <c r="J22344" s="557"/>
      <c r="K22344" s="557"/>
      <c r="L22344" s="557"/>
      <c r="M22344" s="557"/>
      <c r="N22344" s="155"/>
    </row>
    <row r="22345" spans="2:15" ht="20.25" customHeight="1">
      <c r="B22345" s="50" t="e">
        <f>IF((#REF!+#REF!+H22345)&lt;&gt;0,"a","b")</f>
        <v>#REF!</v>
      </c>
      <c r="C22345" s="54">
        <v>6</v>
      </c>
      <c r="D22345" s="54"/>
      <c r="F22345" s="89"/>
      <c r="G22345" s="97" t="s">
        <v>279</v>
      </c>
      <c r="H22345" s="552">
        <f t="shared" si="12473"/>
        <v>0</v>
      </c>
      <c r="I22345" s="557"/>
      <c r="J22345" s="557"/>
      <c r="K22345" s="557"/>
      <c r="L22345" s="557"/>
      <c r="M22345" s="557"/>
      <c r="N22345" s="155"/>
    </row>
    <row r="22346" spans="2:15" ht="20.25" customHeight="1">
      <c r="B22346" s="50" t="e">
        <f>IF((#REF!+#REF!+H22346)&lt;&gt;0,"a","b")</f>
        <v>#REF!</v>
      </c>
      <c r="C22346" s="54">
        <v>6</v>
      </c>
      <c r="D22346" s="54"/>
      <c r="F22346" s="89"/>
      <c r="G22346" s="97" t="s">
        <v>280</v>
      </c>
      <c r="H22346" s="552">
        <f t="shared" si="12473"/>
        <v>0</v>
      </c>
      <c r="I22346" s="557"/>
      <c r="J22346" s="557"/>
      <c r="K22346" s="557"/>
      <c r="L22346" s="557"/>
      <c r="M22346" s="557"/>
      <c r="N22346" s="155"/>
    </row>
    <row r="22347" spans="2:15" ht="20.25" customHeight="1">
      <c r="B22347" s="50" t="e">
        <f>IF((#REF!+#REF!+H22347)&lt;&gt;0,"a","b")</f>
        <v>#REF!</v>
      </c>
      <c r="C22347" s="54">
        <v>6</v>
      </c>
      <c r="D22347" s="54"/>
      <c r="F22347" s="89"/>
      <c r="G22347" s="97" t="s">
        <v>281</v>
      </c>
      <c r="H22347" s="552">
        <f t="shared" si="12473"/>
        <v>0</v>
      </c>
      <c r="I22347" s="557"/>
      <c r="J22347" s="557"/>
      <c r="K22347" s="557"/>
      <c r="L22347" s="557"/>
      <c r="M22347" s="557"/>
      <c r="N22347" s="155"/>
    </row>
    <row r="22348" spans="2:15" ht="20.25" customHeight="1">
      <c r="B22348" s="50" t="e">
        <f>IF((#REF!+#REF!+H22348)&lt;&gt;0,"a","b")</f>
        <v>#REF!</v>
      </c>
      <c r="C22348" s="54">
        <v>6</v>
      </c>
      <c r="D22348" s="54"/>
      <c r="F22348" s="89"/>
      <c r="G22348" s="97" t="s">
        <v>282</v>
      </c>
      <c r="H22348" s="552">
        <f t="shared" si="12473"/>
        <v>0</v>
      </c>
      <c r="I22348" s="557"/>
      <c r="J22348" s="557"/>
      <c r="K22348" s="557"/>
      <c r="L22348" s="557"/>
      <c r="M22348" s="557"/>
      <c r="N22348" s="155"/>
    </row>
    <row r="22349" spans="2:15" ht="20.25" customHeight="1">
      <c r="B22349" s="50" t="e">
        <f>IF((#REF!+#REF!+H22349)&lt;&gt;0,"a","b")</f>
        <v>#REF!</v>
      </c>
      <c r="C22349" s="54">
        <v>6</v>
      </c>
      <c r="D22349" s="54"/>
      <c r="F22349" s="89"/>
      <c r="G22349" s="97" t="s">
        <v>283</v>
      </c>
      <c r="H22349" s="552">
        <f t="shared" si="12473"/>
        <v>0</v>
      </c>
      <c r="I22349" s="557"/>
      <c r="J22349" s="557"/>
      <c r="K22349" s="557"/>
      <c r="L22349" s="557"/>
      <c r="M22349" s="557"/>
      <c r="N22349" s="155"/>
    </row>
    <row r="22350" spans="2:15" ht="30.75" customHeight="1">
      <c r="B22350" s="50" t="e">
        <f>IF((#REF!+#REF!+H22350)&lt;&gt;0,"a","b")</f>
        <v>#REF!</v>
      </c>
      <c r="C22350" s="54">
        <v>6</v>
      </c>
      <c r="D22350" s="54"/>
      <c r="F22350" s="89"/>
      <c r="G22350" s="97" t="s">
        <v>324</v>
      </c>
      <c r="H22350" s="552">
        <f t="shared" si="12473"/>
        <v>0</v>
      </c>
      <c r="I22350" s="557"/>
      <c r="J22350" s="557"/>
      <c r="K22350" s="557"/>
      <c r="L22350" s="557"/>
      <c r="M22350" s="557"/>
      <c r="N22350" s="155"/>
    </row>
    <row r="22351" spans="2:15" ht="20.25" customHeight="1">
      <c r="B22351" s="50" t="e">
        <f>IF((#REF!+#REF!+H22351)&lt;&gt;0,"a","b")</f>
        <v>#REF!</v>
      </c>
      <c r="C22351" s="54">
        <v>5</v>
      </c>
      <c r="D22351" s="54"/>
      <c r="F22351" s="89"/>
      <c r="G22351" s="95" t="s">
        <v>290</v>
      </c>
      <c r="H22351" s="566">
        <f t="shared" si="12473"/>
        <v>0</v>
      </c>
      <c r="I22351" s="560">
        <f t="shared" ref="I22351:K22351" si="12486">SUM(I22352:I22354)</f>
        <v>0</v>
      </c>
      <c r="J22351" s="560">
        <f t="shared" si="12486"/>
        <v>0</v>
      </c>
      <c r="K22351" s="560">
        <f t="shared" si="12486"/>
        <v>0</v>
      </c>
      <c r="L22351" s="560">
        <f t="shared" ref="L22351:N22351" si="12487">SUM(L22352:L22354)</f>
        <v>0</v>
      </c>
      <c r="M22351" s="560">
        <f t="shared" si="12487"/>
        <v>0</v>
      </c>
      <c r="N22351" s="152">
        <f t="shared" si="12487"/>
        <v>0</v>
      </c>
      <c r="O22351" s="60" t="s">
        <v>71</v>
      </c>
    </row>
    <row r="22352" spans="2:15" ht="20.25" customHeight="1">
      <c r="B22352" s="50" t="e">
        <f>IF((#REF!+#REF!+H22352)&lt;&gt;0,"a","b")</f>
        <v>#REF!</v>
      </c>
      <c r="C22352" s="54">
        <v>6</v>
      </c>
      <c r="D22352" s="54"/>
      <c r="F22352" s="89"/>
      <c r="G22352" s="97" t="s">
        <v>284</v>
      </c>
      <c r="H22352" s="556">
        <f t="shared" si="12473"/>
        <v>0</v>
      </c>
      <c r="I22352" s="557"/>
      <c r="J22352" s="557"/>
      <c r="K22352" s="557"/>
      <c r="L22352" s="557"/>
      <c r="M22352" s="557"/>
      <c r="N22352" s="155"/>
    </row>
    <row r="22353" spans="2:15" ht="20.25" customHeight="1">
      <c r="B22353" s="50" t="e">
        <f>IF((#REF!+#REF!+H22353)&lt;&gt;0,"a","b")</f>
        <v>#REF!</v>
      </c>
      <c r="C22353" s="54">
        <v>6</v>
      </c>
      <c r="D22353" s="54"/>
      <c r="F22353" s="89"/>
      <c r="G22353" s="97" t="s">
        <v>285</v>
      </c>
      <c r="H22353" s="556">
        <f t="shared" si="12473"/>
        <v>0</v>
      </c>
      <c r="I22353" s="557"/>
      <c r="J22353" s="557"/>
      <c r="K22353" s="557"/>
      <c r="L22353" s="557"/>
      <c r="M22353" s="557"/>
      <c r="N22353" s="155"/>
    </row>
    <row r="22354" spans="2:15" ht="30.75" customHeight="1">
      <c r="B22354" s="50" t="e">
        <f>IF((#REF!+#REF!+H22354)&lt;&gt;0,"a","b")</f>
        <v>#REF!</v>
      </c>
      <c r="C22354" s="54">
        <v>6</v>
      </c>
      <c r="D22354" s="54"/>
      <c r="F22354" s="89"/>
      <c r="G22354" s="97" t="s">
        <v>325</v>
      </c>
      <c r="H22354" s="556">
        <f t="shared" si="12473"/>
        <v>0</v>
      </c>
      <c r="I22354" s="557"/>
      <c r="J22354" s="557"/>
      <c r="K22354" s="557"/>
      <c r="L22354" s="557"/>
      <c r="M22354" s="557"/>
      <c r="N22354" s="155"/>
    </row>
    <row r="22355" spans="2:15" ht="30.75" customHeight="1">
      <c r="B22355" s="50" t="e">
        <f>IF((#REF!+#REF!+H22355)&lt;&gt;0,"a","b")</f>
        <v>#REF!</v>
      </c>
      <c r="C22355" s="54">
        <v>5</v>
      </c>
      <c r="D22355" s="54"/>
      <c r="F22355" s="89"/>
      <c r="G22355" s="95" t="s">
        <v>326</v>
      </c>
      <c r="H22355" s="556">
        <f t="shared" si="12473"/>
        <v>0</v>
      </c>
      <c r="I22355" s="554"/>
      <c r="J22355" s="554"/>
      <c r="K22355" s="554"/>
      <c r="L22355" s="554"/>
      <c r="M22355" s="554"/>
      <c r="N22355" s="154"/>
    </row>
    <row r="22356" spans="2:15" ht="34.5" customHeight="1">
      <c r="B22356" s="50" t="e">
        <f>IF((#REF!+#REF!+H22356)&lt;&gt;0,"a","b")</f>
        <v>#REF!</v>
      </c>
      <c r="C22356" s="54">
        <v>5</v>
      </c>
      <c r="D22356" s="54"/>
      <c r="F22356" s="89"/>
      <c r="G22356" s="128" t="s">
        <v>460</v>
      </c>
      <c r="H22356" s="556">
        <f t="shared" si="12473"/>
        <v>0</v>
      </c>
      <c r="I22356" s="554"/>
      <c r="J22356" s="554"/>
      <c r="K22356" s="554"/>
      <c r="L22356" s="554"/>
      <c r="M22356" s="554"/>
      <c r="N22356" s="154"/>
    </row>
    <row r="22357" spans="2:15" ht="34.5" customHeight="1">
      <c r="B22357" s="50" t="e">
        <f>IF((#REF!+#REF!+H22357)&lt;&gt;0,"a","b")</f>
        <v>#REF!</v>
      </c>
      <c r="C22357" s="54">
        <v>5</v>
      </c>
      <c r="D22357" s="54"/>
      <c r="F22357" s="89"/>
      <c r="G22357" s="95" t="s">
        <v>327</v>
      </c>
      <c r="H22357" s="556">
        <f t="shared" si="12473"/>
        <v>0</v>
      </c>
      <c r="I22357" s="554"/>
      <c r="J22357" s="554"/>
      <c r="K22357" s="554"/>
      <c r="L22357" s="554"/>
      <c r="M22357" s="554"/>
      <c r="N22357" s="154"/>
    </row>
    <row r="22358" spans="2:15" ht="50.25" customHeight="1">
      <c r="B22358" s="50" t="e">
        <f>IF((#REF!+#REF!+H22358)&lt;&gt;0,"a","b")</f>
        <v>#REF!</v>
      </c>
      <c r="C22358" s="54">
        <v>5</v>
      </c>
      <c r="D22358" s="54"/>
      <c r="F22358" s="89"/>
      <c r="G22358" s="95" t="s">
        <v>328</v>
      </c>
      <c r="H22358" s="552">
        <f t="shared" si="12473"/>
        <v>0</v>
      </c>
      <c r="I22358" s="554"/>
      <c r="J22358" s="554"/>
      <c r="K22358" s="554"/>
      <c r="L22358" s="554"/>
      <c r="M22358" s="554"/>
      <c r="N22358" s="154"/>
    </row>
    <row r="22359" spans="2:15" ht="20.25" customHeight="1">
      <c r="B22359" s="50" t="e">
        <f>IF((#REF!+#REF!+H22359)&lt;&gt;0,"a","b")</f>
        <v>#REF!</v>
      </c>
      <c r="C22359" s="54">
        <v>5</v>
      </c>
      <c r="D22359" s="54"/>
      <c r="F22359" s="89"/>
      <c r="G22359" s="95" t="s">
        <v>329</v>
      </c>
      <c r="H22359" s="552">
        <f t="shared" si="12473"/>
        <v>0</v>
      </c>
      <c r="I22359" s="554"/>
      <c r="J22359" s="554"/>
      <c r="K22359" s="554"/>
      <c r="L22359" s="554"/>
      <c r="M22359" s="554"/>
      <c r="N22359" s="154"/>
    </row>
    <row r="22360" spans="2:15" ht="20.25" customHeight="1">
      <c r="B22360" s="50" t="e">
        <f>IF((#REF!+#REF!+H22360)&lt;&gt;0,"a","b")</f>
        <v>#REF!</v>
      </c>
      <c r="C22360" s="54">
        <v>5</v>
      </c>
      <c r="D22360" s="54"/>
      <c r="F22360" s="89"/>
      <c r="G22360" s="95" t="s">
        <v>330</v>
      </c>
      <c r="H22360" s="558">
        <f t="shared" si="12473"/>
        <v>0</v>
      </c>
      <c r="I22360" s="554"/>
      <c r="J22360" s="554"/>
      <c r="K22360" s="554"/>
      <c r="L22360" s="554"/>
      <c r="M22360" s="554"/>
      <c r="N22360" s="154"/>
    </row>
    <row r="22361" spans="2:15" ht="20.25" customHeight="1">
      <c r="B22361" s="50" t="e">
        <f>IF((#REF!+#REF!+H22361)&lt;&gt;0,"a","b")</f>
        <v>#REF!</v>
      </c>
      <c r="C22361" s="54">
        <v>5</v>
      </c>
      <c r="D22361" s="54"/>
      <c r="F22361" s="89"/>
      <c r="G22361" s="95" t="s">
        <v>331</v>
      </c>
      <c r="H22361" s="559">
        <f t="shared" si="12473"/>
        <v>0</v>
      </c>
      <c r="I22361" s="560">
        <f t="shared" ref="I22361:K22361" si="12488">SUM(I22362:I22368)</f>
        <v>0</v>
      </c>
      <c r="J22361" s="560">
        <f t="shared" si="12488"/>
        <v>0</v>
      </c>
      <c r="K22361" s="560">
        <f t="shared" si="12488"/>
        <v>0</v>
      </c>
      <c r="L22361" s="560">
        <f t="shared" ref="L22361:N22361" si="12489">SUM(L22362:L22368)</f>
        <v>0</v>
      </c>
      <c r="M22361" s="560">
        <f t="shared" si="12489"/>
        <v>0</v>
      </c>
      <c r="N22361" s="152">
        <f t="shared" si="12489"/>
        <v>0</v>
      </c>
      <c r="O22361" s="60" t="s">
        <v>71</v>
      </c>
    </row>
    <row r="22362" spans="2:15" ht="23.25" customHeight="1">
      <c r="B22362" s="50" t="e">
        <f>IF((#REF!+#REF!+H22362)&lt;&gt;0,"a","b")</f>
        <v>#REF!</v>
      </c>
      <c r="C22362" s="54">
        <v>6</v>
      </c>
      <c r="D22362" s="54"/>
      <c r="F22362" s="89"/>
      <c r="G22362" s="97" t="s">
        <v>291</v>
      </c>
      <c r="H22362" s="558">
        <f t="shared" si="12473"/>
        <v>0</v>
      </c>
      <c r="I22362" s="557"/>
      <c r="J22362" s="557"/>
      <c r="K22362" s="557"/>
      <c r="L22362" s="557"/>
      <c r="M22362" s="557"/>
      <c r="N22362" s="155"/>
    </row>
    <row r="22363" spans="2:15" ht="20.25" customHeight="1">
      <c r="B22363" s="50" t="e">
        <f>IF((#REF!+#REF!+H22363)&lt;&gt;0,"a","b")</f>
        <v>#REF!</v>
      </c>
      <c r="C22363" s="54">
        <v>6</v>
      </c>
      <c r="D22363" s="54"/>
      <c r="F22363" s="89"/>
      <c r="G22363" s="97" t="s">
        <v>292</v>
      </c>
      <c r="H22363" s="558">
        <f t="shared" si="12473"/>
        <v>0</v>
      </c>
      <c r="I22363" s="557"/>
      <c r="J22363" s="557"/>
      <c r="K22363" s="557"/>
      <c r="L22363" s="557"/>
      <c r="M22363" s="557"/>
      <c r="N22363" s="155"/>
    </row>
    <row r="22364" spans="2:15" ht="23.25" customHeight="1">
      <c r="B22364" s="50" t="e">
        <f>IF((#REF!+#REF!+H22364)&lt;&gt;0,"a","b")</f>
        <v>#REF!</v>
      </c>
      <c r="C22364" s="54">
        <v>6</v>
      </c>
      <c r="D22364" s="54"/>
      <c r="F22364" s="89"/>
      <c r="G22364" s="97" t="s">
        <v>293</v>
      </c>
      <c r="H22364" s="552">
        <f t="shared" si="12473"/>
        <v>0</v>
      </c>
      <c r="I22364" s="557"/>
      <c r="J22364" s="557"/>
      <c r="K22364" s="557"/>
      <c r="L22364" s="557"/>
      <c r="M22364" s="557"/>
      <c r="N22364" s="155"/>
    </row>
    <row r="22365" spans="2:15" ht="31.5" customHeight="1">
      <c r="B22365" s="50" t="e">
        <f>IF((#REF!+#REF!+H22365)&lt;&gt;0,"a","b")</f>
        <v>#REF!</v>
      </c>
      <c r="C22365" s="54">
        <v>6</v>
      </c>
      <c r="D22365" s="54"/>
      <c r="F22365" s="89"/>
      <c r="G22365" s="97" t="s">
        <v>294</v>
      </c>
      <c r="H22365" s="552">
        <f t="shared" si="12473"/>
        <v>0</v>
      </c>
      <c r="I22365" s="557"/>
      <c r="J22365" s="557"/>
      <c r="K22365" s="557"/>
      <c r="L22365" s="557"/>
      <c r="M22365" s="557"/>
      <c r="N22365" s="155"/>
    </row>
    <row r="22366" spans="2:15" ht="33.75" customHeight="1">
      <c r="B22366" s="50" t="e">
        <f>IF((#REF!+#REF!+H22366)&lt;&gt;0,"a","b")</f>
        <v>#REF!</v>
      </c>
      <c r="C22366" s="54">
        <v>6</v>
      </c>
      <c r="D22366" s="54"/>
      <c r="F22366" s="89"/>
      <c r="G22366" s="97" t="s">
        <v>332</v>
      </c>
      <c r="H22366" s="552">
        <f t="shared" si="12473"/>
        <v>0</v>
      </c>
      <c r="I22366" s="557"/>
      <c r="J22366" s="557"/>
      <c r="K22366" s="557"/>
      <c r="L22366" s="557"/>
      <c r="M22366" s="557"/>
      <c r="N22366" s="155"/>
    </row>
    <row r="22367" spans="2:15" ht="34.5" customHeight="1">
      <c r="B22367" s="50" t="e">
        <f>IF((#REF!+#REF!+H22367)&lt;&gt;0,"a","b")</f>
        <v>#REF!</v>
      </c>
      <c r="C22367" s="54">
        <v>6</v>
      </c>
      <c r="D22367" s="54"/>
      <c r="F22367" s="89"/>
      <c r="G22367" s="97" t="s">
        <v>333</v>
      </c>
      <c r="H22367" s="552">
        <f t="shared" si="12473"/>
        <v>0</v>
      </c>
      <c r="I22367" s="557"/>
      <c r="J22367" s="557"/>
      <c r="K22367" s="557"/>
      <c r="L22367" s="557"/>
      <c r="M22367" s="557"/>
      <c r="N22367" s="155"/>
    </row>
    <row r="22368" spans="2:15" ht="33.75" customHeight="1">
      <c r="B22368" s="50" t="e">
        <f>IF((#REF!+#REF!+H22368)&lt;&gt;0,"a","b")</f>
        <v>#REF!</v>
      </c>
      <c r="C22368" s="54">
        <v>6</v>
      </c>
      <c r="D22368" s="54"/>
      <c r="F22368" s="89"/>
      <c r="G22368" s="97" t="s">
        <v>334</v>
      </c>
      <c r="H22368" s="552">
        <f t="shared" si="12473"/>
        <v>0</v>
      </c>
      <c r="I22368" s="557"/>
      <c r="J22368" s="557"/>
      <c r="K22368" s="557"/>
      <c r="L22368" s="557"/>
      <c r="M22368" s="557"/>
      <c r="N22368" s="155"/>
    </row>
    <row r="22369" spans="2:18" ht="34.5" customHeight="1">
      <c r="B22369" s="50" t="e">
        <f>IF((#REF!+#REF!+H22369)&lt;&gt;0,"a","b")</f>
        <v>#REF!</v>
      </c>
      <c r="C22369" s="54">
        <v>5</v>
      </c>
      <c r="D22369" s="54"/>
      <c r="F22369" s="89"/>
      <c r="G22369" s="95" t="s">
        <v>335</v>
      </c>
      <c r="H22369" s="552">
        <f t="shared" si="12473"/>
        <v>0</v>
      </c>
      <c r="I22369" s="554"/>
      <c r="J22369" s="554"/>
      <c r="K22369" s="554"/>
      <c r="L22369" s="554"/>
      <c r="M22369" s="554"/>
      <c r="N22369" s="156"/>
    </row>
    <row r="22370" spans="2:18" ht="24.75" customHeight="1">
      <c r="B22370" s="50" t="e">
        <f>IF((#REF!+#REF!+H22370)&lt;&gt;0,"a","b")</f>
        <v>#REF!</v>
      </c>
      <c r="C22370" s="54">
        <v>5</v>
      </c>
      <c r="D22370" s="54"/>
      <c r="F22370" s="89"/>
      <c r="G22370" s="95" t="s">
        <v>336</v>
      </c>
      <c r="H22370" s="558">
        <f t="shared" si="12473"/>
        <v>0</v>
      </c>
      <c r="I22370" s="554"/>
      <c r="J22370" s="554"/>
      <c r="K22370" s="554"/>
      <c r="L22370" s="554"/>
      <c r="M22370" s="554"/>
      <c r="N22370" s="156"/>
    </row>
    <row r="22371" spans="2:18" ht="27.75" customHeight="1">
      <c r="B22371" s="50" t="e">
        <f>IF((#REF!+#REF!+H22371)&lt;&gt;0,"a","b")</f>
        <v>#REF!</v>
      </c>
      <c r="C22371" s="54">
        <v>4</v>
      </c>
      <c r="D22371" s="54"/>
      <c r="F22371" s="89"/>
      <c r="G22371" s="93" t="s">
        <v>337</v>
      </c>
      <c r="H22371" s="552">
        <f t="shared" si="12473"/>
        <v>0</v>
      </c>
      <c r="I22371" s="555"/>
      <c r="J22371" s="555"/>
      <c r="K22371" s="555"/>
      <c r="L22371" s="555"/>
      <c r="M22371" s="555"/>
      <c r="N22371" s="153"/>
    </row>
    <row r="22372" spans="2:18" ht="23.25" customHeight="1">
      <c r="B22372" s="50" t="e">
        <f>IF((#REF!+#REF!+H22372)&lt;&gt;0,"a","b")</f>
        <v>#REF!</v>
      </c>
      <c r="C22372" s="54">
        <v>4</v>
      </c>
      <c r="D22372" s="54"/>
      <c r="F22372" s="89"/>
      <c r="G22372" s="93" t="s">
        <v>338</v>
      </c>
      <c r="H22372" s="552">
        <f t="shared" si="12473"/>
        <v>0</v>
      </c>
      <c r="I22372" s="555"/>
      <c r="J22372" s="555"/>
      <c r="K22372" s="555"/>
      <c r="L22372" s="555"/>
      <c r="M22372" s="555"/>
      <c r="N22372" s="153"/>
    </row>
    <row r="22373" spans="2:18" ht="24" customHeight="1">
      <c r="B22373" s="50" t="e">
        <f>IF((#REF!+#REF!+H22373)&lt;&gt;0,"a","b")</f>
        <v>#REF!</v>
      </c>
      <c r="C22373" s="54">
        <v>4</v>
      </c>
      <c r="D22373" s="54"/>
      <c r="F22373" s="89"/>
      <c r="G22373" s="93" t="s">
        <v>339</v>
      </c>
      <c r="H22373" s="552">
        <f t="shared" si="12473"/>
        <v>0</v>
      </c>
      <c r="I22373" s="555"/>
      <c r="J22373" s="555"/>
      <c r="K22373" s="555"/>
      <c r="L22373" s="555"/>
      <c r="M22373" s="555"/>
      <c r="N22373" s="153"/>
    </row>
    <row r="22374" spans="2:18" ht="34.5" customHeight="1">
      <c r="B22374" s="50" t="e">
        <f>IF((#REF!+#REF!+H22374)&lt;&gt;0,"a","b")</f>
        <v>#REF!</v>
      </c>
      <c r="C22374" s="54">
        <v>4</v>
      </c>
      <c r="D22374" s="54"/>
      <c r="F22374" s="89"/>
      <c r="G22374" s="93" t="s">
        <v>340</v>
      </c>
      <c r="H22374" s="552">
        <f t="shared" si="12473"/>
        <v>0</v>
      </c>
      <c r="I22374" s="555"/>
      <c r="J22374" s="555"/>
      <c r="K22374" s="555"/>
      <c r="L22374" s="555"/>
      <c r="M22374" s="555"/>
      <c r="N22374" s="153"/>
    </row>
    <row r="22375" spans="2:18" ht="33" customHeight="1">
      <c r="B22375" s="50" t="e">
        <f>IF((#REF!+#REF!+H22375)&lt;&gt;0,"a","b")</f>
        <v>#REF!</v>
      </c>
      <c r="C22375" s="54">
        <v>4</v>
      </c>
      <c r="D22375" s="54"/>
      <c r="F22375" s="89"/>
      <c r="G22375" s="93" t="s">
        <v>341</v>
      </c>
      <c r="H22375" s="563">
        <f t="shared" si="12473"/>
        <v>0</v>
      </c>
      <c r="I22375" s="565">
        <f t="shared" ref="I22375:K22375" si="12490">SUM(I22376:I22381)</f>
        <v>0</v>
      </c>
      <c r="J22375" s="565">
        <f t="shared" si="12490"/>
        <v>0</v>
      </c>
      <c r="K22375" s="565">
        <f t="shared" si="12490"/>
        <v>0</v>
      </c>
      <c r="L22375" s="565">
        <f t="shared" ref="L22375:N22375" si="12491">SUM(L22376:L22381)</f>
        <v>0</v>
      </c>
      <c r="M22375" s="565">
        <f t="shared" si="12491"/>
        <v>0</v>
      </c>
      <c r="N22375" s="151">
        <f t="shared" si="12491"/>
        <v>0</v>
      </c>
      <c r="O22375" s="60" t="s">
        <v>71</v>
      </c>
    </row>
    <row r="22376" spans="2:18" ht="20.25" customHeight="1">
      <c r="B22376" s="50" t="e">
        <f>IF((#REF!+#REF!+H22376)&lt;&gt;0,"a","b")</f>
        <v>#REF!</v>
      </c>
      <c r="C22376" s="54">
        <v>5</v>
      </c>
      <c r="D22376" s="54"/>
      <c r="F22376" s="89"/>
      <c r="G22376" s="95" t="s">
        <v>342</v>
      </c>
      <c r="H22376" s="552">
        <f t="shared" si="12473"/>
        <v>0</v>
      </c>
      <c r="I22376" s="554"/>
      <c r="J22376" s="554"/>
      <c r="K22376" s="554"/>
      <c r="L22376" s="554"/>
      <c r="M22376" s="554"/>
      <c r="N22376" s="156"/>
      <c r="R22376" s="1">
        <f>82+55</f>
        <v>137</v>
      </c>
    </row>
    <row r="22377" spans="2:18" ht="20.25" customHeight="1">
      <c r="B22377" s="50" t="e">
        <f>IF((#REF!+#REF!+H22377)&lt;&gt;0,"a","b")</f>
        <v>#REF!</v>
      </c>
      <c r="C22377" s="54">
        <v>5</v>
      </c>
      <c r="D22377" s="54"/>
      <c r="F22377" s="89"/>
      <c r="G22377" s="95" t="s">
        <v>343</v>
      </c>
      <c r="H22377" s="552">
        <f t="shared" si="12473"/>
        <v>0</v>
      </c>
      <c r="I22377" s="554"/>
      <c r="J22377" s="554"/>
      <c r="K22377" s="554"/>
      <c r="L22377" s="554"/>
      <c r="M22377" s="554"/>
      <c r="N22377" s="156"/>
    </row>
    <row r="22378" spans="2:18" ht="35.25" customHeight="1">
      <c r="B22378" s="50" t="e">
        <f>IF((#REF!+#REF!+H22378)&lt;&gt;0,"a","b")</f>
        <v>#REF!</v>
      </c>
      <c r="C22378" s="54">
        <v>5</v>
      </c>
      <c r="D22378" s="54"/>
      <c r="F22378" s="89"/>
      <c r="G22378" s="95" t="s">
        <v>344</v>
      </c>
      <c r="H22378" s="552">
        <f t="shared" si="12473"/>
        <v>0</v>
      </c>
      <c r="I22378" s="554"/>
      <c r="J22378" s="554"/>
      <c r="K22378" s="554"/>
      <c r="L22378" s="554"/>
      <c r="M22378" s="554"/>
      <c r="N22378" s="156"/>
    </row>
    <row r="22379" spans="2:18" ht="20.25" customHeight="1">
      <c r="B22379" s="50" t="e">
        <f>IF((#REF!+#REF!+H22379)&lt;&gt;0,"a","b")</f>
        <v>#REF!</v>
      </c>
      <c r="C22379" s="54">
        <v>5</v>
      </c>
      <c r="D22379" s="54"/>
      <c r="F22379" s="89"/>
      <c r="G22379" s="95" t="s">
        <v>345</v>
      </c>
      <c r="H22379" s="552">
        <f t="shared" si="12473"/>
        <v>0</v>
      </c>
      <c r="I22379" s="554"/>
      <c r="J22379" s="554"/>
      <c r="K22379" s="554"/>
      <c r="L22379" s="554"/>
      <c r="M22379" s="554"/>
      <c r="N22379" s="156"/>
    </row>
    <row r="22380" spans="2:18" ht="30.75" customHeight="1">
      <c r="B22380" s="50" t="e">
        <f>IF((#REF!+#REF!+H22380)&lt;&gt;0,"a","b")</f>
        <v>#REF!</v>
      </c>
      <c r="C22380" s="54">
        <v>5</v>
      </c>
      <c r="D22380" s="54"/>
      <c r="F22380" s="89"/>
      <c r="G22380" s="95" t="s">
        <v>346</v>
      </c>
      <c r="H22380" s="552">
        <f t="shared" si="12473"/>
        <v>0</v>
      </c>
      <c r="I22380" s="554"/>
      <c r="J22380" s="554"/>
      <c r="K22380" s="554"/>
      <c r="L22380" s="554"/>
      <c r="M22380" s="554"/>
      <c r="N22380" s="156"/>
    </row>
    <row r="22381" spans="2:18" ht="30.75" customHeight="1">
      <c r="B22381" s="50" t="e">
        <f>IF((#REF!+#REF!+H22381)&lt;&gt;0,"a","b")</f>
        <v>#REF!</v>
      </c>
      <c r="C22381" s="54">
        <v>5</v>
      </c>
      <c r="D22381" s="54"/>
      <c r="F22381" s="89"/>
      <c r="G22381" s="95" t="s">
        <v>347</v>
      </c>
      <c r="H22381" s="552">
        <f t="shared" si="12473"/>
        <v>0</v>
      </c>
      <c r="I22381" s="554"/>
      <c r="J22381" s="554"/>
      <c r="K22381" s="554"/>
      <c r="L22381" s="554"/>
      <c r="M22381" s="554"/>
      <c r="N22381" s="156"/>
    </row>
    <row r="22382" spans="2:18" ht="20.25" customHeight="1">
      <c r="B22382" s="50" t="e">
        <f>IF((#REF!+#REF!+H22382)&lt;&gt;0,"a","b")</f>
        <v>#REF!</v>
      </c>
      <c r="C22382" s="54">
        <v>4</v>
      </c>
      <c r="D22382" s="54"/>
      <c r="F22382" s="89"/>
      <c r="G22382" s="93" t="s">
        <v>348</v>
      </c>
      <c r="H22382" s="552">
        <f t="shared" si="12473"/>
        <v>0</v>
      </c>
      <c r="I22382" s="555"/>
      <c r="J22382" s="555"/>
      <c r="K22382" s="555"/>
      <c r="L22382" s="555"/>
      <c r="M22382" s="555"/>
      <c r="N22382" s="153"/>
    </row>
    <row r="22383" spans="2:18" ht="20.25" customHeight="1">
      <c r="B22383" s="50" t="e">
        <f>IF((#REF!+#REF!+H22383)&lt;&gt;0,"a","b")</f>
        <v>#REF!</v>
      </c>
      <c r="C22383" s="54">
        <v>4</v>
      </c>
      <c r="D22383" s="54"/>
      <c r="F22383" s="89"/>
      <c r="G22383" s="93" t="s">
        <v>349</v>
      </c>
      <c r="H22383" s="563">
        <f t="shared" si="12473"/>
        <v>0</v>
      </c>
      <c r="I22383" s="565">
        <f t="shared" ref="I22383:K22383" si="12492">SUM(I22384:I22396)</f>
        <v>0</v>
      </c>
      <c r="J22383" s="565">
        <f t="shared" si="12492"/>
        <v>0</v>
      </c>
      <c r="K22383" s="565">
        <f t="shared" si="12492"/>
        <v>0</v>
      </c>
      <c r="L22383" s="565">
        <f t="shared" ref="L22383:N22383" si="12493">SUM(L22384:L22396)</f>
        <v>0</v>
      </c>
      <c r="M22383" s="565">
        <f t="shared" si="12493"/>
        <v>0</v>
      </c>
      <c r="N22383" s="151">
        <f t="shared" si="12493"/>
        <v>0</v>
      </c>
      <c r="O22383" s="60" t="s">
        <v>71</v>
      </c>
    </row>
    <row r="22384" spans="2:18" ht="20.25" customHeight="1">
      <c r="B22384" s="50" t="e">
        <f>IF((#REF!+#REF!+H22384)&lt;&gt;0,"a","b")</f>
        <v>#REF!</v>
      </c>
      <c r="C22384" s="54">
        <v>5</v>
      </c>
      <c r="D22384" s="54"/>
      <c r="F22384" s="89"/>
      <c r="G22384" s="95" t="s">
        <v>350</v>
      </c>
      <c r="H22384" s="561">
        <f t="shared" si="12473"/>
        <v>0</v>
      </c>
      <c r="I22384" s="554"/>
      <c r="J22384" s="554"/>
      <c r="K22384" s="554"/>
      <c r="L22384" s="554"/>
      <c r="M22384" s="554"/>
      <c r="N22384" s="156"/>
    </row>
    <row r="22385" spans="2:15" ht="30" customHeight="1">
      <c r="B22385" s="50" t="e">
        <f>IF((#REF!+#REF!+H22385)&lt;&gt;0,"a","b")</f>
        <v>#REF!</v>
      </c>
      <c r="C22385" s="54">
        <v>5</v>
      </c>
      <c r="D22385" s="54"/>
      <c r="F22385" s="89"/>
      <c r="G22385" s="95" t="s">
        <v>351</v>
      </c>
      <c r="H22385" s="552">
        <f t="shared" si="12473"/>
        <v>0</v>
      </c>
      <c r="I22385" s="554"/>
      <c r="J22385" s="554"/>
      <c r="K22385" s="554"/>
      <c r="L22385" s="554"/>
      <c r="M22385" s="554"/>
      <c r="N22385" s="156"/>
    </row>
    <row r="22386" spans="2:15" ht="22.5" customHeight="1">
      <c r="B22386" s="50" t="e">
        <f>IF((#REF!+#REF!+H22386)&lt;&gt;0,"a","b")</f>
        <v>#REF!</v>
      </c>
      <c r="C22386" s="54">
        <v>5</v>
      </c>
      <c r="D22386" s="54"/>
      <c r="F22386" s="89"/>
      <c r="G22386" s="95" t="s">
        <v>352</v>
      </c>
      <c r="H22386" s="552">
        <f t="shared" si="12473"/>
        <v>0</v>
      </c>
      <c r="I22386" s="554"/>
      <c r="J22386" s="554"/>
      <c r="K22386" s="554"/>
      <c r="L22386" s="554"/>
      <c r="M22386" s="554"/>
      <c r="N22386" s="156"/>
    </row>
    <row r="22387" spans="2:15" ht="33.75" customHeight="1">
      <c r="B22387" s="50" t="e">
        <f>IF((#REF!+#REF!+H22387)&lt;&gt;0,"a","b")</f>
        <v>#REF!</v>
      </c>
      <c r="C22387" s="54">
        <v>5</v>
      </c>
      <c r="D22387" s="54"/>
      <c r="F22387" s="89"/>
      <c r="G22387" s="95" t="s">
        <v>353</v>
      </c>
      <c r="H22387" s="552">
        <f t="shared" si="12473"/>
        <v>0</v>
      </c>
      <c r="I22387" s="554"/>
      <c r="J22387" s="554"/>
      <c r="K22387" s="554"/>
      <c r="L22387" s="554"/>
      <c r="M22387" s="554"/>
      <c r="N22387" s="156"/>
    </row>
    <row r="22388" spans="2:15" ht="24.75" customHeight="1">
      <c r="B22388" s="50" t="e">
        <f>IF((#REF!+#REF!+H22388)&lt;&gt;0,"a","b")</f>
        <v>#REF!</v>
      </c>
      <c r="C22388" s="54">
        <v>5</v>
      </c>
      <c r="D22388" s="54"/>
      <c r="F22388" s="89"/>
      <c r="G22388" s="95" t="s">
        <v>354</v>
      </c>
      <c r="H22388" s="552">
        <f t="shared" si="12473"/>
        <v>0</v>
      </c>
      <c r="I22388" s="554"/>
      <c r="J22388" s="554"/>
      <c r="K22388" s="554"/>
      <c r="L22388" s="554"/>
      <c r="M22388" s="554"/>
      <c r="N22388" s="156"/>
    </row>
    <row r="22389" spans="2:15" ht="35.25" customHeight="1">
      <c r="B22389" s="50" t="e">
        <f>IF((#REF!+#REF!+H22389)&lt;&gt;0,"a","b")</f>
        <v>#REF!</v>
      </c>
      <c r="C22389" s="54">
        <v>5</v>
      </c>
      <c r="D22389" s="54"/>
      <c r="F22389" s="89"/>
      <c r="G22389" s="95" t="s">
        <v>355</v>
      </c>
      <c r="H22389" s="558">
        <f t="shared" si="12473"/>
        <v>0</v>
      </c>
      <c r="I22389" s="554"/>
      <c r="J22389" s="554"/>
      <c r="K22389" s="554"/>
      <c r="L22389" s="554"/>
      <c r="M22389" s="554"/>
      <c r="N22389" s="156"/>
    </row>
    <row r="22390" spans="2:15" ht="33.75" customHeight="1">
      <c r="B22390" s="50" t="e">
        <f>IF((#REF!+#REF!+H22390)&lt;&gt;0,"a","b")</f>
        <v>#REF!</v>
      </c>
      <c r="C22390" s="54">
        <v>5</v>
      </c>
      <c r="D22390" s="54"/>
      <c r="F22390" s="89"/>
      <c r="G22390" s="95" t="s">
        <v>356</v>
      </c>
      <c r="H22390" s="558">
        <f t="shared" si="12473"/>
        <v>0</v>
      </c>
      <c r="I22390" s="554"/>
      <c r="J22390" s="554"/>
      <c r="K22390" s="554"/>
      <c r="L22390" s="554"/>
      <c r="M22390" s="554"/>
      <c r="N22390" s="156"/>
    </row>
    <row r="22391" spans="2:15" ht="20.25" customHeight="1">
      <c r="B22391" s="50" t="e">
        <f>IF((#REF!+#REF!+H22391)&lt;&gt;0,"a","b")</f>
        <v>#REF!</v>
      </c>
      <c r="C22391" s="54">
        <v>5</v>
      </c>
      <c r="D22391" s="54"/>
      <c r="F22391" s="89"/>
      <c r="G22391" s="95" t="s">
        <v>357</v>
      </c>
      <c r="H22391" s="561">
        <f t="shared" si="12473"/>
        <v>0</v>
      </c>
      <c r="I22391" s="554"/>
      <c r="J22391" s="554"/>
      <c r="K22391" s="554"/>
      <c r="L22391" s="554"/>
      <c r="M22391" s="554"/>
      <c r="N22391" s="156"/>
    </row>
    <row r="22392" spans="2:15" ht="20.25" customHeight="1">
      <c r="B22392" s="50" t="e">
        <f>IF((#REF!+#REF!+H22392)&lt;&gt;0,"a","b")</f>
        <v>#REF!</v>
      </c>
      <c r="C22392" s="54">
        <v>5</v>
      </c>
      <c r="D22392" s="54"/>
      <c r="F22392" s="89"/>
      <c r="G22392" s="95" t="s">
        <v>358</v>
      </c>
      <c r="H22392" s="552">
        <f t="shared" si="12473"/>
        <v>0</v>
      </c>
      <c r="I22392" s="554"/>
      <c r="J22392" s="554"/>
      <c r="K22392" s="554"/>
      <c r="L22392" s="554"/>
      <c r="M22392" s="554"/>
      <c r="N22392" s="156"/>
    </row>
    <row r="22393" spans="2:15" ht="20.25" customHeight="1">
      <c r="B22393" s="50" t="e">
        <f>IF((#REF!+#REF!+H22393)&lt;&gt;0,"a","b")</f>
        <v>#REF!</v>
      </c>
      <c r="C22393" s="54">
        <v>5</v>
      </c>
      <c r="D22393" s="54"/>
      <c r="F22393" s="89"/>
      <c r="G22393" s="95" t="s">
        <v>359</v>
      </c>
      <c r="H22393" s="552">
        <f t="shared" si="12473"/>
        <v>0</v>
      </c>
      <c r="I22393" s="554"/>
      <c r="J22393" s="554"/>
      <c r="K22393" s="554"/>
      <c r="L22393" s="554"/>
      <c r="M22393" s="554"/>
      <c r="N22393" s="156"/>
    </row>
    <row r="22394" spans="2:15" ht="20.25" customHeight="1">
      <c r="B22394" s="50" t="e">
        <f>IF((#REF!+#REF!+H22394)&lt;&gt;0,"a","b")</f>
        <v>#REF!</v>
      </c>
      <c r="C22394" s="54">
        <v>5</v>
      </c>
      <c r="D22394" s="54"/>
      <c r="F22394" s="89"/>
      <c r="G22394" s="95" t="s">
        <v>360</v>
      </c>
      <c r="H22394" s="552">
        <f t="shared" si="12473"/>
        <v>0</v>
      </c>
      <c r="I22394" s="554"/>
      <c r="J22394" s="554"/>
      <c r="K22394" s="554"/>
      <c r="L22394" s="554"/>
      <c r="M22394" s="554"/>
      <c r="N22394" s="156"/>
    </row>
    <row r="22395" spans="2:15" ht="34.5" customHeight="1">
      <c r="B22395" s="50" t="e">
        <f>IF((#REF!+#REF!+H22395)&lt;&gt;0,"a","b")</f>
        <v>#REF!</v>
      </c>
      <c r="C22395" s="54">
        <v>5</v>
      </c>
      <c r="D22395" s="54"/>
      <c r="F22395" s="89"/>
      <c r="G22395" s="95" t="s">
        <v>361</v>
      </c>
      <c r="H22395" s="552">
        <f t="shared" si="12473"/>
        <v>0</v>
      </c>
      <c r="I22395" s="554"/>
      <c r="J22395" s="554"/>
      <c r="K22395" s="554"/>
      <c r="L22395" s="554"/>
      <c r="M22395" s="554"/>
      <c r="N22395" s="156"/>
    </row>
    <row r="22396" spans="2:15" ht="30.75" customHeight="1">
      <c r="B22396" s="50" t="e">
        <f>IF((#REF!+#REF!+H22396)&lt;&gt;0,"a","b")</f>
        <v>#REF!</v>
      </c>
      <c r="C22396" s="54">
        <v>5</v>
      </c>
      <c r="D22396" s="54"/>
      <c r="F22396" s="89"/>
      <c r="G22396" s="95" t="s">
        <v>362</v>
      </c>
      <c r="H22396" s="552">
        <f t="shared" si="12473"/>
        <v>0</v>
      </c>
      <c r="I22396" s="554"/>
      <c r="J22396" s="554"/>
      <c r="K22396" s="554"/>
      <c r="L22396" s="554"/>
      <c r="M22396" s="554"/>
      <c r="N22396" s="156"/>
    </row>
    <row r="22397" spans="2:15" ht="20.25" customHeight="1">
      <c r="B22397" s="50" t="e">
        <f>IF((#REF!+#REF!+H22397)&lt;&gt;0,"a","b")</f>
        <v>#REF!</v>
      </c>
      <c r="C22397" s="54">
        <v>3</v>
      </c>
      <c r="D22397" s="54"/>
      <c r="F22397" s="89"/>
      <c r="G22397" s="90" t="s">
        <v>302</v>
      </c>
      <c r="H22397" s="552">
        <f t="shared" si="12473"/>
        <v>0</v>
      </c>
      <c r="I22397" s="562"/>
      <c r="J22397" s="562"/>
      <c r="K22397" s="562"/>
      <c r="L22397" s="562"/>
      <c r="M22397" s="562"/>
      <c r="N22397" s="161"/>
    </row>
    <row r="22398" spans="2:15" ht="20.25" customHeight="1">
      <c r="B22398" s="50" t="e">
        <f>IF((#REF!+#REF!+H22398)&lt;&gt;0,"a","b")</f>
        <v>#REF!</v>
      </c>
      <c r="C22398" s="54">
        <v>3</v>
      </c>
      <c r="D22398" s="54"/>
      <c r="F22398" s="89"/>
      <c r="G22398" s="90" t="s">
        <v>301</v>
      </c>
      <c r="H22398" s="563">
        <f t="shared" si="12473"/>
        <v>0</v>
      </c>
      <c r="I22398" s="564">
        <f t="shared" ref="I22398:N22398" si="12494">I22399+I22404+I22405</f>
        <v>0</v>
      </c>
      <c r="J22398" s="564">
        <f t="shared" si="12494"/>
        <v>0</v>
      </c>
      <c r="K22398" s="564">
        <f t="shared" si="12494"/>
        <v>0</v>
      </c>
      <c r="L22398" s="564">
        <f t="shared" si="12494"/>
        <v>0</v>
      </c>
      <c r="M22398" s="564">
        <f t="shared" si="12494"/>
        <v>0</v>
      </c>
      <c r="N22398" s="150">
        <f t="shared" si="12494"/>
        <v>0</v>
      </c>
      <c r="O22398" s="60" t="s">
        <v>71</v>
      </c>
    </row>
    <row r="22399" spans="2:15" ht="20.25" customHeight="1">
      <c r="B22399" s="50" t="e">
        <f>IF((#REF!+#REF!+H22399)&lt;&gt;0,"a","b")</f>
        <v>#REF!</v>
      </c>
      <c r="C22399" s="54">
        <v>4</v>
      </c>
      <c r="D22399" s="54"/>
      <c r="F22399" s="89"/>
      <c r="G22399" s="93" t="s">
        <v>363</v>
      </c>
      <c r="H22399" s="563">
        <f t="shared" si="12473"/>
        <v>0</v>
      </c>
      <c r="I22399" s="565">
        <f t="shared" ref="I22399:K22399" si="12495">SUM(I22400:I22403)</f>
        <v>0</v>
      </c>
      <c r="J22399" s="565">
        <f t="shared" si="12495"/>
        <v>0</v>
      </c>
      <c r="K22399" s="565">
        <f t="shared" si="12495"/>
        <v>0</v>
      </c>
      <c r="L22399" s="565">
        <f t="shared" ref="L22399:N22399" si="12496">SUM(L22400:L22403)</f>
        <v>0</v>
      </c>
      <c r="M22399" s="565">
        <f t="shared" si="12496"/>
        <v>0</v>
      </c>
      <c r="N22399" s="151">
        <f t="shared" si="12496"/>
        <v>0</v>
      </c>
      <c r="O22399" s="60" t="s">
        <v>71</v>
      </c>
    </row>
    <row r="22400" spans="2:15" ht="20.25" customHeight="1">
      <c r="B22400" s="50" t="e">
        <f>IF((#REF!+#REF!+H22400)&lt;&gt;0,"a","b")</f>
        <v>#REF!</v>
      </c>
      <c r="C22400" s="54">
        <v>5</v>
      </c>
      <c r="D22400" s="54"/>
      <c r="F22400" s="89"/>
      <c r="G22400" s="95" t="s">
        <v>364</v>
      </c>
      <c r="H22400" s="552">
        <f t="shared" si="12473"/>
        <v>0</v>
      </c>
      <c r="I22400" s="554"/>
      <c r="J22400" s="554"/>
      <c r="K22400" s="554"/>
      <c r="L22400" s="554"/>
      <c r="M22400" s="554"/>
      <c r="N22400" s="154"/>
    </row>
    <row r="22401" spans="2:15" ht="20.25" customHeight="1">
      <c r="B22401" s="50" t="e">
        <f>IF((#REF!+#REF!+H22401)&lt;&gt;0,"a","b")</f>
        <v>#REF!</v>
      </c>
      <c r="C22401" s="54">
        <v>5</v>
      </c>
      <c r="D22401" s="54"/>
      <c r="F22401" s="89"/>
      <c r="G22401" s="95" t="s">
        <v>365</v>
      </c>
      <c r="H22401" s="552">
        <f t="shared" si="12473"/>
        <v>0</v>
      </c>
      <c r="I22401" s="554"/>
      <c r="J22401" s="554"/>
      <c r="K22401" s="554"/>
      <c r="L22401" s="554"/>
      <c r="M22401" s="554"/>
      <c r="N22401" s="154"/>
    </row>
    <row r="22402" spans="2:15" ht="20.25" customHeight="1">
      <c r="B22402" s="50" t="e">
        <f>IF((#REF!+#REF!+H22402)&lt;&gt;0,"a","b")</f>
        <v>#REF!</v>
      </c>
      <c r="C22402" s="54">
        <v>5</v>
      </c>
      <c r="D22402" s="54"/>
      <c r="F22402" s="89"/>
      <c r="G22402" s="95" t="s">
        <v>366</v>
      </c>
      <c r="H22402" s="552">
        <f t="shared" si="12473"/>
        <v>0</v>
      </c>
      <c r="I22402" s="554"/>
      <c r="J22402" s="554"/>
      <c r="K22402" s="554"/>
      <c r="L22402" s="554"/>
      <c r="M22402" s="554"/>
      <c r="N22402" s="154"/>
    </row>
    <row r="22403" spans="2:15" ht="20.25" customHeight="1">
      <c r="B22403" s="50" t="e">
        <f>IF((#REF!+#REF!+H22403)&lt;&gt;0,"a","b")</f>
        <v>#REF!</v>
      </c>
      <c r="C22403" s="54">
        <v>5</v>
      </c>
      <c r="D22403" s="54"/>
      <c r="F22403" s="89"/>
      <c r="G22403" s="95" t="s">
        <v>367</v>
      </c>
      <c r="H22403" s="552">
        <f t="shared" si="12473"/>
        <v>0</v>
      </c>
      <c r="I22403" s="554"/>
      <c r="J22403" s="554"/>
      <c r="K22403" s="554"/>
      <c r="L22403" s="554"/>
      <c r="M22403" s="554"/>
      <c r="N22403" s="154"/>
    </row>
    <row r="22404" spans="2:15" ht="20.25" customHeight="1">
      <c r="B22404" s="50" t="e">
        <f>IF((#REF!+#REF!+H22404)&lt;&gt;0,"a","b")</f>
        <v>#REF!</v>
      </c>
      <c r="C22404" s="54">
        <v>4</v>
      </c>
      <c r="D22404" s="54"/>
      <c r="F22404" s="89"/>
      <c r="G22404" s="93" t="s">
        <v>368</v>
      </c>
      <c r="H22404" s="558">
        <f t="shared" si="12473"/>
        <v>0</v>
      </c>
      <c r="I22404" s="555"/>
      <c r="J22404" s="555"/>
      <c r="K22404" s="555"/>
      <c r="L22404" s="555"/>
      <c r="M22404" s="555"/>
      <c r="N22404" s="153"/>
    </row>
    <row r="22405" spans="2:15" ht="36" customHeight="1">
      <c r="B22405" s="50" t="e">
        <f>IF((#REF!+#REF!+H22405)&lt;&gt;0,"a","b")</f>
        <v>#REF!</v>
      </c>
      <c r="C22405" s="54">
        <v>4</v>
      </c>
      <c r="D22405" s="54"/>
      <c r="F22405" s="89"/>
      <c r="G22405" s="93" t="s">
        <v>369</v>
      </c>
      <c r="H22405" s="556">
        <f t="shared" si="12473"/>
        <v>0</v>
      </c>
      <c r="I22405" s="555"/>
      <c r="J22405" s="555"/>
      <c r="K22405" s="555"/>
      <c r="L22405" s="555"/>
      <c r="M22405" s="555"/>
      <c r="N22405" s="153"/>
    </row>
    <row r="22406" spans="2:15" ht="20.25" customHeight="1">
      <c r="B22406" s="50" t="e">
        <f>IF((#REF!+#REF!+H22406)&lt;&gt;0,"a","b")</f>
        <v>#REF!</v>
      </c>
      <c r="C22406" s="54">
        <v>3</v>
      </c>
      <c r="D22406" s="54"/>
      <c r="F22406" s="89"/>
      <c r="G22406" s="90" t="s">
        <v>295</v>
      </c>
      <c r="H22406" s="556">
        <f t="shared" si="12473"/>
        <v>0</v>
      </c>
      <c r="I22406" s="562"/>
      <c r="J22406" s="562"/>
      <c r="K22406" s="562"/>
      <c r="L22406" s="562"/>
      <c r="M22406" s="562"/>
      <c r="N22406" s="161"/>
    </row>
    <row r="22407" spans="2:15" ht="20.25" customHeight="1">
      <c r="B22407" s="50" t="e">
        <f>IF((#REF!+#REF!+H22407)&lt;&gt;0,"a","b")</f>
        <v>#REF!</v>
      </c>
      <c r="C22407" s="54">
        <v>3</v>
      </c>
      <c r="D22407" s="54"/>
      <c r="F22407" s="89"/>
      <c r="G22407" s="90" t="s">
        <v>296</v>
      </c>
      <c r="H22407" s="566">
        <f t="shared" si="12473"/>
        <v>0</v>
      </c>
      <c r="I22407" s="564">
        <f t="shared" ref="I22407:N22407" si="12497">I22408+I22411+I22414</f>
        <v>0</v>
      </c>
      <c r="J22407" s="564">
        <f t="shared" si="12497"/>
        <v>0</v>
      </c>
      <c r="K22407" s="564">
        <f t="shared" si="12497"/>
        <v>0</v>
      </c>
      <c r="L22407" s="564">
        <f t="shared" si="12497"/>
        <v>0</v>
      </c>
      <c r="M22407" s="564">
        <f t="shared" si="12497"/>
        <v>0</v>
      </c>
      <c r="N22407" s="150">
        <f t="shared" si="12497"/>
        <v>0</v>
      </c>
      <c r="O22407" s="60" t="s">
        <v>71</v>
      </c>
    </row>
    <row r="22408" spans="2:15" ht="20.25" customHeight="1">
      <c r="B22408" s="50" t="e">
        <f>IF((#REF!+#REF!+H22408)&lt;&gt;0,"a","b")</f>
        <v>#REF!</v>
      </c>
      <c r="C22408" s="54">
        <v>4</v>
      </c>
      <c r="D22408" s="54"/>
      <c r="F22408" s="89"/>
      <c r="G22408" s="93" t="s">
        <v>370</v>
      </c>
      <c r="H22408" s="566">
        <f t="shared" si="12473"/>
        <v>0</v>
      </c>
      <c r="I22408" s="565">
        <f t="shared" ref="I22408:K22408" si="12498">SUM(I22409:I22410)</f>
        <v>0</v>
      </c>
      <c r="J22408" s="565">
        <f t="shared" si="12498"/>
        <v>0</v>
      </c>
      <c r="K22408" s="565">
        <f t="shared" si="12498"/>
        <v>0</v>
      </c>
      <c r="L22408" s="565">
        <f t="shared" ref="L22408:N22408" si="12499">SUM(L22409:L22410)</f>
        <v>0</v>
      </c>
      <c r="M22408" s="565">
        <f t="shared" si="12499"/>
        <v>0</v>
      </c>
      <c r="N22408" s="151">
        <f t="shared" si="12499"/>
        <v>0</v>
      </c>
      <c r="O22408" s="60" t="s">
        <v>71</v>
      </c>
    </row>
    <row r="22409" spans="2:15" ht="20.25" customHeight="1">
      <c r="B22409" s="50" t="e">
        <f>IF((#REF!+#REF!+H22409)&lt;&gt;0,"a","b")</f>
        <v>#REF!</v>
      </c>
      <c r="C22409" s="54">
        <v>5</v>
      </c>
      <c r="D22409" s="54"/>
      <c r="F22409" s="89"/>
      <c r="G22409" s="95" t="s">
        <v>371</v>
      </c>
      <c r="H22409" s="556">
        <f t="shared" si="12473"/>
        <v>0</v>
      </c>
      <c r="I22409" s="554"/>
      <c r="J22409" s="554"/>
      <c r="K22409" s="554"/>
      <c r="L22409" s="554"/>
      <c r="M22409" s="554"/>
      <c r="N22409" s="154"/>
    </row>
    <row r="22410" spans="2:15" ht="20.25" customHeight="1">
      <c r="B22410" s="50" t="e">
        <f>IF((#REF!+#REF!+H22410)&lt;&gt;0,"a","b")</f>
        <v>#REF!</v>
      </c>
      <c r="C22410" s="54">
        <v>5</v>
      </c>
      <c r="D22410" s="54"/>
      <c r="F22410" s="89"/>
      <c r="G22410" s="95" t="s">
        <v>297</v>
      </c>
      <c r="H22410" s="556">
        <f t="shared" si="12473"/>
        <v>0</v>
      </c>
      <c r="I22410" s="554"/>
      <c r="J22410" s="554"/>
      <c r="K22410" s="554"/>
      <c r="L22410" s="554"/>
      <c r="M22410" s="554"/>
      <c r="N22410" s="154"/>
    </row>
    <row r="22411" spans="2:15" ht="20.25" customHeight="1">
      <c r="B22411" s="50" t="e">
        <f>IF((#REF!+#REF!+H22411)&lt;&gt;0,"a","b")</f>
        <v>#REF!</v>
      </c>
      <c r="C22411" s="54">
        <v>4</v>
      </c>
      <c r="D22411" s="54"/>
      <c r="F22411" s="89"/>
      <c r="G22411" s="93" t="s">
        <v>372</v>
      </c>
      <c r="H22411" s="566">
        <f t="shared" si="12473"/>
        <v>0</v>
      </c>
      <c r="I22411" s="565">
        <f t="shared" ref="I22411:K22411" si="12500">SUM(I22412:I22413)</f>
        <v>0</v>
      </c>
      <c r="J22411" s="565">
        <f t="shared" si="12500"/>
        <v>0</v>
      </c>
      <c r="K22411" s="565">
        <f t="shared" si="12500"/>
        <v>0</v>
      </c>
      <c r="L22411" s="565">
        <f t="shared" ref="L22411:N22411" si="12501">SUM(L22412:L22413)</f>
        <v>0</v>
      </c>
      <c r="M22411" s="565">
        <f t="shared" si="12501"/>
        <v>0</v>
      </c>
      <c r="N22411" s="151">
        <f t="shared" si="12501"/>
        <v>0</v>
      </c>
      <c r="O22411" s="60" t="s">
        <v>71</v>
      </c>
    </row>
    <row r="22412" spans="2:15" ht="20.25" customHeight="1">
      <c r="B22412" s="50" t="e">
        <f>IF((#REF!+#REF!+H22412)&lt;&gt;0,"a","b")</f>
        <v>#REF!</v>
      </c>
      <c r="C22412" s="54">
        <v>5</v>
      </c>
      <c r="D22412" s="54"/>
      <c r="F22412" s="89"/>
      <c r="G22412" s="95" t="s">
        <v>371</v>
      </c>
      <c r="H22412" s="556">
        <f t="shared" si="12473"/>
        <v>0</v>
      </c>
      <c r="I22412" s="554"/>
      <c r="J22412" s="554"/>
      <c r="K22412" s="554"/>
      <c r="L22412" s="554"/>
      <c r="M22412" s="554"/>
      <c r="N22412" s="154"/>
    </row>
    <row r="22413" spans="2:15" ht="20.25" customHeight="1">
      <c r="B22413" s="50" t="e">
        <f>IF((#REF!+#REF!+H22413)&lt;&gt;0,"a","b")</f>
        <v>#REF!</v>
      </c>
      <c r="C22413" s="54">
        <v>5</v>
      </c>
      <c r="D22413" s="54"/>
      <c r="F22413" s="89"/>
      <c r="G22413" s="95" t="s">
        <v>297</v>
      </c>
      <c r="H22413" s="556">
        <f t="shared" si="12473"/>
        <v>0</v>
      </c>
      <c r="I22413" s="554"/>
      <c r="J22413" s="554"/>
      <c r="K22413" s="554"/>
      <c r="L22413" s="554"/>
      <c r="M22413" s="554"/>
      <c r="N22413" s="154"/>
    </row>
    <row r="22414" spans="2:15" ht="20.25" customHeight="1">
      <c r="B22414" s="50" t="e">
        <f>IF((#REF!+#REF!+H22414)&lt;&gt;0,"a","b")</f>
        <v>#REF!</v>
      </c>
      <c r="C22414" s="54">
        <v>4</v>
      </c>
      <c r="D22414" s="54"/>
      <c r="F22414" s="89"/>
      <c r="G22414" s="93" t="s">
        <v>373</v>
      </c>
      <c r="H22414" s="566">
        <f t="shared" si="12473"/>
        <v>0</v>
      </c>
      <c r="I22414" s="565">
        <f t="shared" ref="I22414:K22414" si="12502">SUM(I22415:I22416)</f>
        <v>0</v>
      </c>
      <c r="J22414" s="565">
        <f t="shared" si="12502"/>
        <v>0</v>
      </c>
      <c r="K22414" s="565">
        <f t="shared" si="12502"/>
        <v>0</v>
      </c>
      <c r="L22414" s="565">
        <f t="shared" ref="L22414:N22414" si="12503">SUM(L22415:L22416)</f>
        <v>0</v>
      </c>
      <c r="M22414" s="565">
        <f t="shared" si="12503"/>
        <v>0</v>
      </c>
      <c r="N22414" s="151">
        <f t="shared" si="12503"/>
        <v>0</v>
      </c>
      <c r="O22414" s="60" t="s">
        <v>71</v>
      </c>
    </row>
    <row r="22415" spans="2:15" ht="20.25" customHeight="1">
      <c r="B22415" s="50" t="e">
        <f>IF((#REF!+#REF!+H22415)&lt;&gt;0,"a","b")</f>
        <v>#REF!</v>
      </c>
      <c r="C22415" s="54">
        <v>5</v>
      </c>
      <c r="D22415" s="54"/>
      <c r="F22415" s="89"/>
      <c r="G22415" s="95" t="s">
        <v>371</v>
      </c>
      <c r="H22415" s="556">
        <f t="shared" si="12473"/>
        <v>0</v>
      </c>
      <c r="I22415" s="554"/>
      <c r="J22415" s="554"/>
      <c r="K22415" s="554"/>
      <c r="L22415" s="554"/>
      <c r="M22415" s="554"/>
      <c r="N22415" s="154"/>
    </row>
    <row r="22416" spans="2:15" ht="20.25" customHeight="1">
      <c r="B22416" s="50" t="e">
        <f>IF((#REF!+#REF!+H22416)&lt;&gt;0,"a","b")</f>
        <v>#REF!</v>
      </c>
      <c r="C22416" s="54">
        <v>5</v>
      </c>
      <c r="D22416" s="54"/>
      <c r="F22416" s="89"/>
      <c r="G22416" s="95" t="s">
        <v>297</v>
      </c>
      <c r="H22416" s="556">
        <f t="shared" si="12473"/>
        <v>0</v>
      </c>
      <c r="I22416" s="554"/>
      <c r="J22416" s="554"/>
      <c r="K22416" s="554"/>
      <c r="L22416" s="554"/>
      <c r="M22416" s="554"/>
      <c r="N22416" s="154"/>
    </row>
    <row r="22417" spans="2:15" ht="20.25" customHeight="1">
      <c r="B22417" s="50" t="e">
        <f>IF((#REF!+#REF!+H22417)&lt;&gt;0,"a","b")</f>
        <v>#REF!</v>
      </c>
      <c r="C22417" s="54">
        <v>3</v>
      </c>
      <c r="D22417" s="54"/>
      <c r="F22417" s="374"/>
      <c r="G22417" s="90" t="s">
        <v>299</v>
      </c>
      <c r="H22417" s="365">
        <f t="shared" si="12473"/>
        <v>58</v>
      </c>
      <c r="I22417" s="381">
        <f t="shared" ref="I22417:N22417" si="12504">I22418+I22421+I22424</f>
        <v>58</v>
      </c>
      <c r="J22417" s="381">
        <f t="shared" si="12504"/>
        <v>0</v>
      </c>
      <c r="K22417" s="381">
        <f t="shared" si="12504"/>
        <v>65</v>
      </c>
      <c r="L22417" s="381">
        <f t="shared" si="12504"/>
        <v>70</v>
      </c>
      <c r="M22417" s="381">
        <f t="shared" si="12504"/>
        <v>75</v>
      </c>
      <c r="N22417" s="150">
        <f t="shared" si="12504"/>
        <v>0</v>
      </c>
      <c r="O22417" s="60" t="s">
        <v>71</v>
      </c>
    </row>
    <row r="22418" spans="2:15" ht="20.25" customHeight="1">
      <c r="B22418" s="50" t="e">
        <f>IF((#REF!+#REF!+H22418)&lt;&gt;0,"a","b")</f>
        <v>#REF!</v>
      </c>
      <c r="C22418" s="54">
        <v>4</v>
      </c>
      <c r="D22418" s="54"/>
      <c r="F22418" s="89"/>
      <c r="G22418" s="93" t="s">
        <v>374</v>
      </c>
      <c r="H22418" s="566">
        <f t="shared" si="12473"/>
        <v>0</v>
      </c>
      <c r="I22418" s="565">
        <f t="shared" ref="I22418:K22418" si="12505">SUM(I22419:I22420)</f>
        <v>0</v>
      </c>
      <c r="J22418" s="565">
        <f t="shared" si="12505"/>
        <v>0</v>
      </c>
      <c r="K22418" s="565">
        <f t="shared" si="12505"/>
        <v>0</v>
      </c>
      <c r="L22418" s="565">
        <f t="shared" ref="L22418:N22418" si="12506">SUM(L22419:L22420)</f>
        <v>0</v>
      </c>
      <c r="M22418" s="565">
        <f t="shared" si="12506"/>
        <v>0</v>
      </c>
      <c r="N22418" s="151">
        <f t="shared" si="12506"/>
        <v>0</v>
      </c>
      <c r="O22418" s="60" t="s">
        <v>71</v>
      </c>
    </row>
    <row r="22419" spans="2:15" ht="20.25" customHeight="1">
      <c r="B22419" s="50" t="e">
        <f>IF((#REF!+#REF!+H22419)&lt;&gt;0,"a","b")</f>
        <v>#REF!</v>
      </c>
      <c r="C22419" s="54">
        <v>5</v>
      </c>
      <c r="D22419" s="54"/>
      <c r="F22419" s="89"/>
      <c r="G22419" s="95" t="s">
        <v>375</v>
      </c>
      <c r="H22419" s="556">
        <f t="shared" si="12473"/>
        <v>0</v>
      </c>
      <c r="I22419" s="554"/>
      <c r="J22419" s="554"/>
      <c r="K22419" s="554"/>
      <c r="L22419" s="554"/>
      <c r="M22419" s="554"/>
      <c r="N22419" s="154"/>
    </row>
    <row r="22420" spans="2:15" ht="20.25" customHeight="1">
      <c r="B22420" s="50" t="e">
        <f>IF((#REF!+#REF!+H22420)&lt;&gt;0,"a","b")</f>
        <v>#REF!</v>
      </c>
      <c r="C22420" s="54">
        <v>5</v>
      </c>
      <c r="D22420" s="54"/>
      <c r="F22420" s="89"/>
      <c r="G22420" s="95" t="s">
        <v>376</v>
      </c>
      <c r="H22420" s="556">
        <f t="shared" si="12473"/>
        <v>0</v>
      </c>
      <c r="I22420" s="554"/>
      <c r="J22420" s="554"/>
      <c r="K22420" s="554"/>
      <c r="L22420" s="554"/>
      <c r="M22420" s="554"/>
      <c r="N22420" s="154"/>
    </row>
    <row r="22421" spans="2:15" ht="20.25" customHeight="1">
      <c r="B22421" s="50" t="e">
        <f>IF((#REF!+#REF!+H22421)&lt;&gt;0,"a","b")</f>
        <v>#REF!</v>
      </c>
      <c r="C22421" s="54">
        <v>4</v>
      </c>
      <c r="D22421" s="54"/>
      <c r="F22421" s="374"/>
      <c r="G22421" s="93" t="s">
        <v>377</v>
      </c>
      <c r="H22421" s="365">
        <f t="shared" si="12473"/>
        <v>58</v>
      </c>
      <c r="I22421" s="382">
        <f t="shared" ref="I22421:K22421" si="12507">SUM(I22422:I22423)</f>
        <v>58</v>
      </c>
      <c r="J22421" s="382">
        <f t="shared" si="12507"/>
        <v>0</v>
      </c>
      <c r="K22421" s="382">
        <f t="shared" si="12507"/>
        <v>65</v>
      </c>
      <c r="L22421" s="382">
        <f t="shared" ref="L22421:N22421" si="12508">SUM(L22422:L22423)</f>
        <v>70</v>
      </c>
      <c r="M22421" s="382">
        <f t="shared" si="12508"/>
        <v>75</v>
      </c>
      <c r="N22421" s="151">
        <f t="shared" si="12508"/>
        <v>0</v>
      </c>
      <c r="O22421" s="60" t="s">
        <v>71</v>
      </c>
    </row>
    <row r="22422" spans="2:15" ht="20.25" customHeight="1">
      <c r="B22422" s="50" t="e">
        <f>IF((#REF!+#REF!+H22422)&lt;&gt;0,"a","b")</f>
        <v>#REF!</v>
      </c>
      <c r="C22422" s="54">
        <v>5</v>
      </c>
      <c r="D22422" s="54"/>
      <c r="F22422" s="374"/>
      <c r="G22422" s="95" t="s">
        <v>375</v>
      </c>
      <c r="H22422" s="364">
        <f t="shared" si="12473"/>
        <v>58</v>
      </c>
      <c r="I22422" s="386">
        <v>58</v>
      </c>
      <c r="J22422" s="386"/>
      <c r="K22422" s="386">
        <v>65</v>
      </c>
      <c r="L22422" s="386">
        <v>70</v>
      </c>
      <c r="M22422" s="386">
        <v>75</v>
      </c>
      <c r="N22422" s="154"/>
    </row>
    <row r="22423" spans="2:15" ht="20.25" customHeight="1">
      <c r="B22423" s="50" t="e">
        <f>IF((#REF!+#REF!+H22423)&lt;&gt;0,"a","b")</f>
        <v>#REF!</v>
      </c>
      <c r="C22423" s="54">
        <v>5</v>
      </c>
      <c r="D22423" s="54"/>
      <c r="F22423" s="89"/>
      <c r="G22423" s="95" t="s">
        <v>376</v>
      </c>
      <c r="H22423" s="552">
        <f t="shared" si="12473"/>
        <v>0</v>
      </c>
      <c r="I22423" s="554"/>
      <c r="J22423" s="554"/>
      <c r="K22423" s="554"/>
      <c r="L22423" s="554"/>
      <c r="M22423" s="554"/>
      <c r="N22423" s="154"/>
    </row>
    <row r="22424" spans="2:15" ht="20.25" customHeight="1">
      <c r="B22424" s="50" t="e">
        <f>IF((#REF!+#REF!+H22424)&lt;&gt;0,"a","b")</f>
        <v>#REF!</v>
      </c>
      <c r="C22424" s="54">
        <v>4</v>
      </c>
      <c r="D22424" s="54"/>
      <c r="F22424" s="89"/>
      <c r="G22424" s="93" t="s">
        <v>300</v>
      </c>
      <c r="H22424" s="363">
        <f t="shared" si="12473"/>
        <v>0</v>
      </c>
      <c r="I22424" s="565">
        <f t="shared" ref="I22424:K22424" si="12509">SUM(I22425:I22426)</f>
        <v>0</v>
      </c>
      <c r="J22424" s="565">
        <f t="shared" si="12509"/>
        <v>0</v>
      </c>
      <c r="K22424" s="565">
        <f t="shared" si="12509"/>
        <v>0</v>
      </c>
      <c r="L22424" s="565">
        <f t="shared" ref="L22424:N22424" si="12510">SUM(L22425:L22426)</f>
        <v>0</v>
      </c>
      <c r="M22424" s="565">
        <f t="shared" si="12510"/>
        <v>0</v>
      </c>
      <c r="N22424" s="151">
        <f t="shared" si="12510"/>
        <v>0</v>
      </c>
      <c r="O22424" s="60" t="s">
        <v>71</v>
      </c>
    </row>
    <row r="22425" spans="2:15" ht="20.25" customHeight="1">
      <c r="B22425" s="50" t="e">
        <f>IF((#REF!+#REF!+H22425)&lt;&gt;0,"a","b")</f>
        <v>#REF!</v>
      </c>
      <c r="C22425" s="54">
        <v>5</v>
      </c>
      <c r="D22425" s="54"/>
      <c r="F22425" s="89"/>
      <c r="G22425" s="95" t="s">
        <v>375</v>
      </c>
      <c r="H22425" s="366">
        <f t="shared" si="12473"/>
        <v>0</v>
      </c>
      <c r="I22425" s="554"/>
      <c r="J22425" s="554"/>
      <c r="K22425" s="554"/>
      <c r="L22425" s="554"/>
      <c r="M22425" s="554"/>
      <c r="N22425" s="154"/>
    </row>
    <row r="22426" spans="2:15" ht="20.25" customHeight="1">
      <c r="B22426" s="50" t="e">
        <f>IF((#REF!+#REF!+H22426)&lt;&gt;0,"a","b")</f>
        <v>#REF!</v>
      </c>
      <c r="C22426" s="54">
        <v>5</v>
      </c>
      <c r="D22426" s="54"/>
      <c r="F22426" s="89"/>
      <c r="G22426" s="95" t="s">
        <v>376</v>
      </c>
      <c r="H22426" s="552">
        <f t="shared" si="12473"/>
        <v>0</v>
      </c>
      <c r="I22426" s="554"/>
      <c r="J22426" s="554"/>
      <c r="K22426" s="554"/>
      <c r="L22426" s="554"/>
      <c r="M22426" s="554"/>
      <c r="N22426" s="154"/>
    </row>
    <row r="22427" spans="2:15" ht="20.25" customHeight="1">
      <c r="B22427" s="50" t="e">
        <f>IF((#REF!+#REF!+H22427)&lt;&gt;0,"a","b")</f>
        <v>#REF!</v>
      </c>
      <c r="C22427" s="54">
        <v>3</v>
      </c>
      <c r="D22427" s="54"/>
      <c r="F22427" s="374"/>
      <c r="G22427" s="90" t="s">
        <v>298</v>
      </c>
      <c r="H22427" s="363">
        <f t="shared" si="12473"/>
        <v>0</v>
      </c>
      <c r="I22427" s="381">
        <f t="shared" ref="I22427:N22427" si="12511">I22428+I22429</f>
        <v>0</v>
      </c>
      <c r="J22427" s="381">
        <f t="shared" si="12511"/>
        <v>0</v>
      </c>
      <c r="K22427" s="381">
        <f t="shared" si="12511"/>
        <v>0</v>
      </c>
      <c r="L22427" s="381">
        <f t="shared" si="12511"/>
        <v>0</v>
      </c>
      <c r="M22427" s="381">
        <f t="shared" si="12511"/>
        <v>0</v>
      </c>
      <c r="N22427" s="150">
        <f t="shared" si="12511"/>
        <v>0</v>
      </c>
      <c r="O22427" s="60" t="s">
        <v>71</v>
      </c>
    </row>
    <row r="22428" spans="2:15" ht="20.25" customHeight="1">
      <c r="B22428" s="50" t="e">
        <f>IF((#REF!+#REF!+H22428)&lt;&gt;0,"a","b")</f>
        <v>#REF!</v>
      </c>
      <c r="C22428" s="54">
        <v>4</v>
      </c>
      <c r="D22428" s="54"/>
      <c r="F22428" s="89"/>
      <c r="G22428" s="93" t="s">
        <v>378</v>
      </c>
      <c r="H22428" s="552">
        <f t="shared" si="12473"/>
        <v>0</v>
      </c>
      <c r="I22428" s="555"/>
      <c r="J22428" s="555"/>
      <c r="K22428" s="555"/>
      <c r="L22428" s="555"/>
      <c r="M22428" s="555"/>
      <c r="N22428" s="153"/>
    </row>
    <row r="22429" spans="2:15" ht="20.25" customHeight="1">
      <c r="B22429" s="50" t="e">
        <f>IF((#REF!+#REF!+H22429)&lt;&gt;0,"a","b")</f>
        <v>#REF!</v>
      </c>
      <c r="C22429" s="54">
        <v>4</v>
      </c>
      <c r="D22429" s="54"/>
      <c r="F22429" s="374"/>
      <c r="G22429" s="93" t="s">
        <v>379</v>
      </c>
      <c r="H22429" s="363">
        <f t="shared" si="12473"/>
        <v>0</v>
      </c>
      <c r="I22429" s="382">
        <f t="shared" ref="I22429:N22429" si="12512">I22430+I22449</f>
        <v>0</v>
      </c>
      <c r="J22429" s="382">
        <f t="shared" si="12512"/>
        <v>0</v>
      </c>
      <c r="K22429" s="382">
        <f t="shared" si="12512"/>
        <v>0</v>
      </c>
      <c r="L22429" s="382">
        <f t="shared" si="12512"/>
        <v>0</v>
      </c>
      <c r="M22429" s="382">
        <f t="shared" si="12512"/>
        <v>0</v>
      </c>
      <c r="N22429" s="151">
        <f t="shared" si="12512"/>
        <v>0</v>
      </c>
      <c r="O22429" s="60" t="s">
        <v>71</v>
      </c>
    </row>
    <row r="22430" spans="2:15" ht="20.25" customHeight="1">
      <c r="B22430" s="50" t="e">
        <f>IF((#REF!+#REF!+H22430)&lt;&gt;0,"a","b")</f>
        <v>#REF!</v>
      </c>
      <c r="C22430" s="54">
        <v>5</v>
      </c>
      <c r="D22430" s="54"/>
      <c r="F22430" s="374"/>
      <c r="G22430" s="95" t="s">
        <v>380</v>
      </c>
      <c r="H22430" s="363">
        <f t="shared" si="12473"/>
        <v>0</v>
      </c>
      <c r="I22430" s="383">
        <f t="shared" ref="I22430:K22430" si="12513">SUM(I22431:I22448)</f>
        <v>0</v>
      </c>
      <c r="J22430" s="383">
        <f t="shared" si="12513"/>
        <v>0</v>
      </c>
      <c r="K22430" s="383">
        <f t="shared" si="12513"/>
        <v>0</v>
      </c>
      <c r="L22430" s="383">
        <f t="shared" ref="L22430:N22430" si="12514">SUM(L22431:L22448)</f>
        <v>0</v>
      </c>
      <c r="M22430" s="383">
        <f t="shared" si="12514"/>
        <v>0</v>
      </c>
      <c r="N22430" s="157">
        <f t="shared" si="12514"/>
        <v>0</v>
      </c>
      <c r="O22430" s="60" t="s">
        <v>71</v>
      </c>
    </row>
    <row r="22431" spans="2:15" ht="45" customHeight="1">
      <c r="B22431" s="50" t="e">
        <f>IF((#REF!+#REF!+H22431)&lt;&gt;0,"a","b")</f>
        <v>#REF!</v>
      </c>
      <c r="C22431" s="54">
        <v>6</v>
      </c>
      <c r="D22431" s="54"/>
      <c r="F22431" s="89"/>
      <c r="G22431" s="97" t="s">
        <v>308</v>
      </c>
      <c r="H22431" s="552">
        <f t="shared" si="12473"/>
        <v>0</v>
      </c>
      <c r="I22431" s="553"/>
      <c r="J22431" s="553"/>
      <c r="K22431" s="553"/>
      <c r="L22431" s="553"/>
      <c r="M22431" s="553"/>
      <c r="N22431" s="138"/>
    </row>
    <row r="22432" spans="2:15" ht="20.25" customHeight="1">
      <c r="B22432" s="50" t="e">
        <f>IF((#REF!+#REF!+H22432)&lt;&gt;0,"a","b")</f>
        <v>#REF!</v>
      </c>
      <c r="C22432" s="54">
        <v>6</v>
      </c>
      <c r="D22432" s="54"/>
      <c r="F22432" s="89"/>
      <c r="G22432" s="97" t="s">
        <v>381</v>
      </c>
      <c r="H22432" s="552">
        <f t="shared" si="12473"/>
        <v>0</v>
      </c>
      <c r="I22432" s="553"/>
      <c r="J22432" s="553"/>
      <c r="K22432" s="553"/>
      <c r="L22432" s="553"/>
      <c r="M22432" s="553"/>
      <c r="N22432" s="138"/>
    </row>
    <row r="22433" spans="2:14" ht="20.25" customHeight="1">
      <c r="B22433" s="50" t="e">
        <f>IF((#REF!+#REF!+H22433)&lt;&gt;0,"a","b")</f>
        <v>#REF!</v>
      </c>
      <c r="C22433" s="54">
        <v>6</v>
      </c>
      <c r="D22433" s="54"/>
      <c r="F22433" s="89"/>
      <c r="G22433" s="97" t="s">
        <v>382</v>
      </c>
      <c r="H22433" s="552">
        <f t="shared" si="12473"/>
        <v>0</v>
      </c>
      <c r="I22433" s="553"/>
      <c r="J22433" s="553"/>
      <c r="K22433" s="553"/>
      <c r="L22433" s="553"/>
      <c r="M22433" s="553"/>
      <c r="N22433" s="138"/>
    </row>
    <row r="22434" spans="2:14" ht="20.25" customHeight="1">
      <c r="B22434" s="50" t="e">
        <f>IF((#REF!+#REF!+H22434)&lt;&gt;0,"a","b")</f>
        <v>#REF!</v>
      </c>
      <c r="C22434" s="54">
        <v>6</v>
      </c>
      <c r="D22434" s="54"/>
      <c r="F22434" s="89"/>
      <c r="G22434" s="97" t="s">
        <v>309</v>
      </c>
      <c r="H22434" s="552">
        <f t="shared" si="12473"/>
        <v>0</v>
      </c>
      <c r="I22434" s="553"/>
      <c r="J22434" s="553"/>
      <c r="K22434" s="553"/>
      <c r="L22434" s="553"/>
      <c r="M22434" s="553"/>
      <c r="N22434" s="138"/>
    </row>
    <row r="22435" spans="2:14" ht="20.25" customHeight="1">
      <c r="B22435" s="50" t="e">
        <f>IF((#REF!+#REF!+H22435)&lt;&gt;0,"a","b")</f>
        <v>#REF!</v>
      </c>
      <c r="C22435" s="54">
        <v>6</v>
      </c>
      <c r="D22435" s="54"/>
      <c r="F22435" s="89"/>
      <c r="G22435" s="97" t="s">
        <v>310</v>
      </c>
      <c r="H22435" s="556">
        <f t="shared" si="12473"/>
        <v>0</v>
      </c>
      <c r="I22435" s="553"/>
      <c r="J22435" s="553"/>
      <c r="K22435" s="553"/>
      <c r="L22435" s="553"/>
      <c r="M22435" s="553"/>
      <c r="N22435" s="138"/>
    </row>
    <row r="22436" spans="2:14" ht="20.25" customHeight="1">
      <c r="B22436" s="50" t="e">
        <f>IF((#REF!+#REF!+H22436)&lt;&gt;0,"a","b")</f>
        <v>#REF!</v>
      </c>
      <c r="C22436" s="54">
        <v>6</v>
      </c>
      <c r="D22436" s="54"/>
      <c r="F22436" s="89"/>
      <c r="G22436" s="97" t="s">
        <v>383</v>
      </c>
      <c r="H22436" s="556">
        <f t="shared" si="12473"/>
        <v>0</v>
      </c>
      <c r="I22436" s="553"/>
      <c r="J22436" s="553"/>
      <c r="K22436" s="553"/>
      <c r="L22436" s="553"/>
      <c r="M22436" s="553"/>
      <c r="N22436" s="138"/>
    </row>
    <row r="22437" spans="2:14" ht="20.25" customHeight="1">
      <c r="B22437" s="50" t="e">
        <f>IF((#REF!+#REF!+H22437)&lt;&gt;0,"a","b")</f>
        <v>#REF!</v>
      </c>
      <c r="C22437" s="54">
        <v>6</v>
      </c>
      <c r="D22437" s="54"/>
      <c r="F22437" s="89"/>
      <c r="G22437" s="97" t="s">
        <v>384</v>
      </c>
      <c r="H22437" s="556">
        <f t="shared" si="12473"/>
        <v>0</v>
      </c>
      <c r="I22437" s="553"/>
      <c r="J22437" s="553"/>
      <c r="K22437" s="553"/>
      <c r="L22437" s="553"/>
      <c r="M22437" s="553"/>
      <c r="N22437" s="138"/>
    </row>
    <row r="22438" spans="2:14" ht="20.25" customHeight="1">
      <c r="B22438" s="50" t="e">
        <f>IF((#REF!+#REF!+H22438)&lt;&gt;0,"a","b")</f>
        <v>#REF!</v>
      </c>
      <c r="C22438" s="54">
        <v>6</v>
      </c>
      <c r="D22438" s="54"/>
      <c r="F22438" s="89"/>
      <c r="G22438" s="97" t="s">
        <v>311</v>
      </c>
      <c r="H22438" s="556">
        <f t="shared" si="12473"/>
        <v>0</v>
      </c>
      <c r="I22438" s="553"/>
      <c r="J22438" s="553"/>
      <c r="K22438" s="553"/>
      <c r="L22438" s="553"/>
      <c r="M22438" s="553"/>
      <c r="N22438" s="138"/>
    </row>
    <row r="22439" spans="2:14" ht="20.25" customHeight="1">
      <c r="B22439" s="50" t="e">
        <f>IF((#REF!+#REF!+H22439)&lt;&gt;0,"a","b")</f>
        <v>#REF!</v>
      </c>
      <c r="C22439" s="54">
        <v>6</v>
      </c>
      <c r="D22439" s="54"/>
      <c r="F22439" s="89"/>
      <c r="G22439" s="97" t="s">
        <v>312</v>
      </c>
      <c r="H22439" s="556">
        <f t="shared" si="12473"/>
        <v>0</v>
      </c>
      <c r="I22439" s="553"/>
      <c r="J22439" s="553"/>
      <c r="K22439" s="553"/>
      <c r="L22439" s="553"/>
      <c r="M22439" s="553"/>
      <c r="N22439" s="138"/>
    </row>
    <row r="22440" spans="2:14" ht="20.25" customHeight="1">
      <c r="B22440" s="50" t="e">
        <f>IF((#REF!+#REF!+H22440)&lt;&gt;0,"a","b")</f>
        <v>#REF!</v>
      </c>
      <c r="C22440" s="54">
        <v>6</v>
      </c>
      <c r="D22440" s="54"/>
      <c r="F22440" s="89"/>
      <c r="G22440" s="97" t="s">
        <v>313</v>
      </c>
      <c r="H22440" s="556">
        <f t="shared" si="12473"/>
        <v>0</v>
      </c>
      <c r="I22440" s="553"/>
      <c r="J22440" s="553"/>
      <c r="K22440" s="553"/>
      <c r="L22440" s="553"/>
      <c r="M22440" s="553"/>
      <c r="N22440" s="138"/>
    </row>
    <row r="22441" spans="2:14" ht="20.25" customHeight="1">
      <c r="B22441" s="50" t="e">
        <f>IF((#REF!+#REF!+H22441)&lt;&gt;0,"a","b")</f>
        <v>#REF!</v>
      </c>
      <c r="C22441" s="54">
        <v>6</v>
      </c>
      <c r="D22441" s="54"/>
      <c r="F22441" s="89"/>
      <c r="G22441" s="97" t="s">
        <v>314</v>
      </c>
      <c r="H22441" s="556">
        <f t="shared" si="12473"/>
        <v>0</v>
      </c>
      <c r="I22441" s="553"/>
      <c r="J22441" s="553"/>
      <c r="K22441" s="553"/>
      <c r="L22441" s="553"/>
      <c r="M22441" s="553"/>
      <c r="N22441" s="138"/>
    </row>
    <row r="22442" spans="2:14" ht="20.25" customHeight="1">
      <c r="B22442" s="50" t="e">
        <f>IF((#REF!+#REF!+H22442)&lt;&gt;0,"a","b")</f>
        <v>#REF!</v>
      </c>
      <c r="C22442" s="54">
        <v>6</v>
      </c>
      <c r="D22442" s="54"/>
      <c r="F22442" s="89"/>
      <c r="G22442" s="97" t="s">
        <v>315</v>
      </c>
      <c r="H22442" s="556">
        <f t="shared" si="12473"/>
        <v>0</v>
      </c>
      <c r="I22442" s="553"/>
      <c r="J22442" s="553"/>
      <c r="K22442" s="553"/>
      <c r="L22442" s="553"/>
      <c r="M22442" s="553"/>
      <c r="N22442" s="138"/>
    </row>
    <row r="22443" spans="2:14" ht="20.25" customHeight="1">
      <c r="B22443" s="50" t="e">
        <f>IF((#REF!+#REF!+H22443)&lt;&gt;0,"a","b")</f>
        <v>#REF!</v>
      </c>
      <c r="C22443" s="54">
        <v>6</v>
      </c>
      <c r="D22443" s="54"/>
      <c r="F22443" s="89"/>
      <c r="G22443" s="97" t="s">
        <v>316</v>
      </c>
      <c r="H22443" s="556">
        <f t="shared" si="12473"/>
        <v>0</v>
      </c>
      <c r="I22443" s="553"/>
      <c r="J22443" s="553"/>
      <c r="K22443" s="553"/>
      <c r="L22443" s="553"/>
      <c r="M22443" s="553"/>
      <c r="N22443" s="138"/>
    </row>
    <row r="22444" spans="2:14" ht="36" customHeight="1">
      <c r="B22444" s="50" t="e">
        <f>IF((#REF!+#REF!+H22444)&lt;&gt;0,"a","b")</f>
        <v>#REF!</v>
      </c>
      <c r="C22444" s="54">
        <v>6</v>
      </c>
      <c r="D22444" s="54"/>
      <c r="F22444" s="89"/>
      <c r="G22444" s="97" t="s">
        <v>317</v>
      </c>
      <c r="H22444" s="556">
        <f t="shared" si="12473"/>
        <v>0</v>
      </c>
      <c r="I22444" s="553"/>
      <c r="J22444" s="553"/>
      <c r="K22444" s="553"/>
      <c r="L22444" s="553"/>
      <c r="M22444" s="553"/>
      <c r="N22444" s="138"/>
    </row>
    <row r="22445" spans="2:14" ht="48.75" customHeight="1">
      <c r="B22445" s="50" t="e">
        <f>IF((#REF!+#REF!+H22445)&lt;&gt;0,"a","b")</f>
        <v>#REF!</v>
      </c>
      <c r="C22445" s="54">
        <v>6</v>
      </c>
      <c r="D22445" s="54"/>
      <c r="F22445" s="89"/>
      <c r="G22445" s="97" t="s">
        <v>318</v>
      </c>
      <c r="H22445" s="556">
        <f t="shared" si="12473"/>
        <v>0</v>
      </c>
      <c r="I22445" s="553"/>
      <c r="J22445" s="553"/>
      <c r="K22445" s="553"/>
      <c r="L22445" s="553"/>
      <c r="M22445" s="553"/>
      <c r="N22445" s="138"/>
    </row>
    <row r="22446" spans="2:14" ht="24.75" customHeight="1">
      <c r="B22446" s="50" t="e">
        <f>IF((#REF!+#REF!+H22446)&lt;&gt;0,"a","b")</f>
        <v>#REF!</v>
      </c>
      <c r="C22446" s="54">
        <v>6</v>
      </c>
      <c r="D22446" s="54"/>
      <c r="F22446" s="89"/>
      <c r="G22446" s="97" t="s">
        <v>319</v>
      </c>
      <c r="H22446" s="556">
        <f t="shared" si="12473"/>
        <v>0</v>
      </c>
      <c r="I22446" s="553"/>
      <c r="J22446" s="553"/>
      <c r="K22446" s="553"/>
      <c r="L22446" s="553"/>
      <c r="M22446" s="553"/>
      <c r="N22446" s="138"/>
    </row>
    <row r="22447" spans="2:14" ht="24" customHeight="1">
      <c r="B22447" s="50" t="e">
        <f>IF((#REF!+#REF!+H22447)&lt;&gt;0,"a","b")</f>
        <v>#REF!</v>
      </c>
      <c r="C22447" s="54">
        <v>6</v>
      </c>
      <c r="D22447" s="54"/>
      <c r="F22447" s="89"/>
      <c r="G22447" s="97" t="s">
        <v>320</v>
      </c>
      <c r="H22447" s="556">
        <f t="shared" si="12473"/>
        <v>0</v>
      </c>
      <c r="I22447" s="553"/>
      <c r="J22447" s="553"/>
      <c r="K22447" s="553"/>
      <c r="L22447" s="553"/>
      <c r="M22447" s="553"/>
      <c r="N22447" s="138"/>
    </row>
    <row r="22448" spans="2:14" ht="36.75" customHeight="1">
      <c r="B22448" s="50" t="e">
        <f>IF((#REF!+#REF!+H22448)&lt;&gt;0,"a","b")</f>
        <v>#REF!</v>
      </c>
      <c r="C22448" s="54">
        <v>6</v>
      </c>
      <c r="D22448" s="54"/>
      <c r="F22448" s="374"/>
      <c r="G22448" s="97" t="s">
        <v>321</v>
      </c>
      <c r="H22448" s="364">
        <f t="shared" si="12473"/>
        <v>0</v>
      </c>
      <c r="I22448" s="384"/>
      <c r="J22448" s="384"/>
      <c r="K22448" s="384"/>
      <c r="L22448" s="384"/>
      <c r="M22448" s="384"/>
      <c r="N22448" s="138"/>
    </row>
    <row r="22449" spans="2:17" ht="24.75" customHeight="1">
      <c r="B22449" s="50" t="e">
        <f>IF((#REF!+#REF!+H22449)&lt;&gt;0,"a","b")</f>
        <v>#REF!</v>
      </c>
      <c r="C22449" s="54">
        <v>5</v>
      </c>
      <c r="D22449" s="54"/>
      <c r="F22449" s="89"/>
      <c r="G22449" s="95" t="s">
        <v>286</v>
      </c>
      <c r="H22449" s="556">
        <f t="shared" si="12473"/>
        <v>0</v>
      </c>
      <c r="I22449" s="554"/>
      <c r="J22449" s="554"/>
      <c r="K22449" s="554"/>
      <c r="L22449" s="554"/>
      <c r="M22449" s="554"/>
      <c r="N22449" s="154"/>
    </row>
    <row r="22450" spans="2:17" ht="20.25" customHeight="1">
      <c r="B22450" s="50" t="e">
        <f>IF((#REF!+#REF!+H22450)&lt;&gt;0,"a","b")</f>
        <v>#REF!</v>
      </c>
      <c r="C22450" s="54">
        <v>2</v>
      </c>
      <c r="D22450" s="68" t="s">
        <v>711</v>
      </c>
      <c r="E22450" s="45">
        <v>7104</v>
      </c>
      <c r="F22450" s="89"/>
      <c r="G22450" s="106" t="s">
        <v>385</v>
      </c>
      <c r="H22450" s="566">
        <f t="shared" si="12473"/>
        <v>0</v>
      </c>
      <c r="I22450" s="573">
        <f t="shared" ref="I22450:N22450" si="12515">I22451+I22498+I22506+I22505</f>
        <v>0</v>
      </c>
      <c r="J22450" s="573">
        <f t="shared" si="12515"/>
        <v>0</v>
      </c>
      <c r="K22450" s="573">
        <f t="shared" si="12515"/>
        <v>0</v>
      </c>
      <c r="L22450" s="573">
        <f t="shared" si="12515"/>
        <v>0</v>
      </c>
      <c r="M22450" s="573">
        <f t="shared" si="12515"/>
        <v>0</v>
      </c>
      <c r="N22450" s="149">
        <f t="shared" si="12515"/>
        <v>0</v>
      </c>
      <c r="O22450" s="60" t="s">
        <v>71</v>
      </c>
      <c r="Q22450" s="49" t="s">
        <v>47</v>
      </c>
    </row>
    <row r="22451" spans="2:17" ht="20.25" customHeight="1">
      <c r="B22451" s="50" t="e">
        <f>IF((#REF!+#REF!+H22451)&lt;&gt;0,"a","b")</f>
        <v>#REF!</v>
      </c>
      <c r="C22451" s="54">
        <v>3</v>
      </c>
      <c r="D22451" s="54"/>
      <c r="F22451" s="89"/>
      <c r="G22451" s="108" t="s">
        <v>386</v>
      </c>
      <c r="H22451" s="566">
        <f t="shared" si="12473"/>
        <v>0</v>
      </c>
      <c r="I22451" s="570">
        <f t="shared" ref="I22451:N22451" si="12516">I22452+I22464+I22493</f>
        <v>0</v>
      </c>
      <c r="J22451" s="570">
        <f t="shared" si="12516"/>
        <v>0</v>
      </c>
      <c r="K22451" s="570">
        <f t="shared" si="12516"/>
        <v>0</v>
      </c>
      <c r="L22451" s="570">
        <f t="shared" si="12516"/>
        <v>0</v>
      </c>
      <c r="M22451" s="570">
        <f t="shared" si="12516"/>
        <v>0</v>
      </c>
      <c r="N22451" s="140">
        <f t="shared" si="12516"/>
        <v>0</v>
      </c>
      <c r="O22451" s="60" t="s">
        <v>71</v>
      </c>
      <c r="Q22451" s="49" t="s">
        <v>47</v>
      </c>
    </row>
    <row r="22452" spans="2:17" ht="20.25" customHeight="1">
      <c r="B22452" s="50" t="e">
        <f>IF((#REF!+#REF!+H22452)&lt;&gt;0,"a","b")</f>
        <v>#REF!</v>
      </c>
      <c r="C22452" s="54">
        <v>4</v>
      </c>
      <c r="D22452" s="54"/>
      <c r="F22452" s="89"/>
      <c r="G22452" s="93" t="s">
        <v>387</v>
      </c>
      <c r="H22452" s="566">
        <f t="shared" si="12473"/>
        <v>0</v>
      </c>
      <c r="I22452" s="567">
        <f t="shared" ref="I22452:N22452" si="12517">I22453+I22454+I22455+I22456+I22457+I22458+I22459+I22460+I22461+I22462+I22463</f>
        <v>0</v>
      </c>
      <c r="J22452" s="567">
        <f t="shared" si="12517"/>
        <v>0</v>
      </c>
      <c r="K22452" s="567">
        <f t="shared" si="12517"/>
        <v>0</v>
      </c>
      <c r="L22452" s="567">
        <f t="shared" si="12517"/>
        <v>0</v>
      </c>
      <c r="M22452" s="567">
        <f t="shared" si="12517"/>
        <v>0</v>
      </c>
      <c r="N22452" s="137">
        <f t="shared" si="12517"/>
        <v>0</v>
      </c>
      <c r="O22452" s="60" t="s">
        <v>71</v>
      </c>
      <c r="Q22452" s="49" t="s">
        <v>47</v>
      </c>
    </row>
    <row r="22453" spans="2:17" ht="20.25" customHeight="1">
      <c r="B22453" s="50" t="e">
        <f>IF((#REF!+#REF!+H22453)&lt;&gt;0,"a","b")</f>
        <v>#REF!</v>
      </c>
      <c r="C22453" s="54">
        <v>5</v>
      </c>
      <c r="D22453" s="54"/>
      <c r="F22453" s="89"/>
      <c r="G22453" s="95" t="s">
        <v>388</v>
      </c>
      <c r="H22453" s="556">
        <f t="shared" si="12473"/>
        <v>0</v>
      </c>
      <c r="I22453" s="554"/>
      <c r="J22453" s="554"/>
      <c r="K22453" s="554"/>
      <c r="L22453" s="554"/>
      <c r="M22453" s="554"/>
      <c r="N22453" s="154"/>
      <c r="O22453" s="60"/>
      <c r="Q22453" s="49" t="s">
        <v>47</v>
      </c>
    </row>
    <row r="22454" spans="2:17" ht="20.25" customHeight="1">
      <c r="B22454" s="50" t="e">
        <f>IF((#REF!+#REF!+H22454)&lt;&gt;0,"a","b")</f>
        <v>#REF!</v>
      </c>
      <c r="C22454" s="54">
        <v>5</v>
      </c>
      <c r="D22454" s="54"/>
      <c r="F22454" s="89"/>
      <c r="G22454" s="95" t="s">
        <v>389</v>
      </c>
      <c r="H22454" s="556">
        <f t="shared" si="12473"/>
        <v>0</v>
      </c>
      <c r="I22454" s="554"/>
      <c r="J22454" s="554"/>
      <c r="K22454" s="554"/>
      <c r="L22454" s="554"/>
      <c r="M22454" s="554"/>
      <c r="N22454" s="154"/>
      <c r="O22454" s="60"/>
      <c r="Q22454" s="49" t="s">
        <v>47</v>
      </c>
    </row>
    <row r="22455" spans="2:17" ht="30.75" customHeight="1">
      <c r="B22455" s="50" t="e">
        <f>IF((#REF!+#REF!+H22455)&lt;&gt;0,"a","b")</f>
        <v>#REF!</v>
      </c>
      <c r="C22455" s="54">
        <v>5</v>
      </c>
      <c r="D22455" s="54"/>
      <c r="F22455" s="89"/>
      <c r="G22455" s="95" t="s">
        <v>390</v>
      </c>
      <c r="H22455" s="556">
        <f t="shared" si="12473"/>
        <v>0</v>
      </c>
      <c r="I22455" s="554"/>
      <c r="J22455" s="554"/>
      <c r="K22455" s="554"/>
      <c r="L22455" s="554"/>
      <c r="M22455" s="554"/>
      <c r="N22455" s="154"/>
      <c r="O22455" s="60"/>
      <c r="Q22455" s="49" t="s">
        <v>47</v>
      </c>
    </row>
    <row r="22456" spans="2:17" ht="20.25" customHeight="1">
      <c r="B22456" s="50" t="e">
        <f>IF((#REF!+#REF!+H22456)&lt;&gt;0,"a","b")</f>
        <v>#REF!</v>
      </c>
      <c r="C22456" s="54">
        <v>5</v>
      </c>
      <c r="D22456" s="54"/>
      <c r="F22456" s="89"/>
      <c r="G22456" s="95" t="s">
        <v>391</v>
      </c>
      <c r="H22456" s="556">
        <f t="shared" si="12473"/>
        <v>0</v>
      </c>
      <c r="I22456" s="554"/>
      <c r="J22456" s="554"/>
      <c r="K22456" s="554"/>
      <c r="L22456" s="554"/>
      <c r="M22456" s="554"/>
      <c r="N22456" s="154"/>
      <c r="O22456" s="60"/>
      <c r="Q22456" s="49" t="s">
        <v>47</v>
      </c>
    </row>
    <row r="22457" spans="2:17" ht="20.25" customHeight="1">
      <c r="B22457" s="50" t="e">
        <f>IF((#REF!+#REF!+H22457)&lt;&gt;0,"a","b")</f>
        <v>#REF!</v>
      </c>
      <c r="C22457" s="54">
        <v>5</v>
      </c>
      <c r="D22457" s="54"/>
      <c r="F22457" s="89"/>
      <c r="G22457" s="95" t="s">
        <v>392</v>
      </c>
      <c r="H22457" s="556">
        <f t="shared" si="12473"/>
        <v>0</v>
      </c>
      <c r="I22457" s="554"/>
      <c r="J22457" s="554"/>
      <c r="K22457" s="554"/>
      <c r="L22457" s="554"/>
      <c r="M22457" s="554"/>
      <c r="N22457" s="154"/>
      <c r="O22457" s="60"/>
      <c r="Q22457" s="49" t="s">
        <v>47</v>
      </c>
    </row>
    <row r="22458" spans="2:17" ht="30.75" customHeight="1">
      <c r="B22458" s="50" t="e">
        <f>IF((#REF!+#REF!+H22458)&lt;&gt;0,"a","b")</f>
        <v>#REF!</v>
      </c>
      <c r="C22458" s="54">
        <v>5</v>
      </c>
      <c r="D22458" s="54"/>
      <c r="F22458" s="89"/>
      <c r="G22458" s="95" t="s">
        <v>393</v>
      </c>
      <c r="H22458" s="556">
        <f t="shared" si="12473"/>
        <v>0</v>
      </c>
      <c r="I22458" s="554"/>
      <c r="J22458" s="554"/>
      <c r="K22458" s="554"/>
      <c r="L22458" s="554"/>
      <c r="M22458" s="554"/>
      <c r="N22458" s="154"/>
      <c r="O22458" s="60"/>
      <c r="Q22458" s="49" t="s">
        <v>47</v>
      </c>
    </row>
    <row r="22459" spans="2:17" ht="20.25" customHeight="1">
      <c r="B22459" s="50" t="e">
        <f>IF((#REF!+#REF!+H22459)&lt;&gt;0,"a","b")</f>
        <v>#REF!</v>
      </c>
      <c r="C22459" s="54">
        <v>5</v>
      </c>
      <c r="D22459" s="54"/>
      <c r="F22459" s="89"/>
      <c r="G22459" s="95" t="s">
        <v>394</v>
      </c>
      <c r="H22459" s="556">
        <f t="shared" si="12473"/>
        <v>0</v>
      </c>
      <c r="I22459" s="554"/>
      <c r="J22459" s="554"/>
      <c r="K22459" s="554"/>
      <c r="L22459" s="554"/>
      <c r="M22459" s="554"/>
      <c r="N22459" s="154"/>
      <c r="O22459" s="60"/>
      <c r="Q22459" s="49" t="s">
        <v>47</v>
      </c>
    </row>
    <row r="22460" spans="2:17" ht="20.25" customHeight="1">
      <c r="B22460" s="50" t="e">
        <f>IF((#REF!+#REF!+H22460)&lt;&gt;0,"a","b")</f>
        <v>#REF!</v>
      </c>
      <c r="C22460" s="54">
        <v>5</v>
      </c>
      <c r="D22460" s="54"/>
      <c r="F22460" s="89"/>
      <c r="G22460" s="95" t="s">
        <v>395</v>
      </c>
      <c r="H22460" s="556">
        <f t="shared" si="12473"/>
        <v>0</v>
      </c>
      <c r="I22460" s="554"/>
      <c r="J22460" s="554"/>
      <c r="K22460" s="554"/>
      <c r="L22460" s="554"/>
      <c r="M22460" s="554"/>
      <c r="N22460" s="154"/>
      <c r="O22460" s="60"/>
      <c r="Q22460" s="49" t="s">
        <v>47</v>
      </c>
    </row>
    <row r="22461" spans="2:17" ht="20.25" customHeight="1">
      <c r="B22461" s="50" t="e">
        <f>IF((#REF!+#REF!+H22461)&lt;&gt;0,"a","b")</f>
        <v>#REF!</v>
      </c>
      <c r="C22461" s="54">
        <v>5</v>
      </c>
      <c r="D22461" s="54"/>
      <c r="F22461" s="89"/>
      <c r="G22461" s="95" t="s">
        <v>396</v>
      </c>
      <c r="H22461" s="552">
        <f t="shared" si="12473"/>
        <v>0</v>
      </c>
      <c r="I22461" s="554"/>
      <c r="J22461" s="554"/>
      <c r="K22461" s="554"/>
      <c r="L22461" s="554"/>
      <c r="M22461" s="554"/>
      <c r="N22461" s="154"/>
      <c r="O22461" s="60"/>
      <c r="Q22461" s="49" t="s">
        <v>47</v>
      </c>
    </row>
    <row r="22462" spans="2:17" ht="20.25" customHeight="1">
      <c r="B22462" s="50" t="e">
        <f>IF((#REF!+#REF!+H22462)&lt;&gt;0,"a","b")</f>
        <v>#REF!</v>
      </c>
      <c r="C22462" s="54">
        <v>5</v>
      </c>
      <c r="D22462" s="54"/>
      <c r="F22462" s="89"/>
      <c r="G22462" s="95" t="s">
        <v>397</v>
      </c>
      <c r="H22462" s="556">
        <f t="shared" si="12473"/>
        <v>0</v>
      </c>
      <c r="I22462" s="554"/>
      <c r="J22462" s="554"/>
      <c r="K22462" s="554"/>
      <c r="L22462" s="554"/>
      <c r="M22462" s="554"/>
      <c r="N22462" s="154"/>
      <c r="O22462" s="60"/>
      <c r="Q22462" s="49" t="s">
        <v>47</v>
      </c>
    </row>
    <row r="22463" spans="2:17" ht="20.25" customHeight="1">
      <c r="B22463" s="50" t="e">
        <f>IF((#REF!+#REF!+H22463)&lt;&gt;0,"a","b")</f>
        <v>#REF!</v>
      </c>
      <c r="C22463" s="54">
        <v>5</v>
      </c>
      <c r="D22463" s="54"/>
      <c r="F22463" s="89"/>
      <c r="G22463" s="95" t="s">
        <v>398</v>
      </c>
      <c r="H22463" s="556">
        <f t="shared" si="12473"/>
        <v>0</v>
      </c>
      <c r="I22463" s="554"/>
      <c r="J22463" s="554"/>
      <c r="K22463" s="554"/>
      <c r="L22463" s="554"/>
      <c r="M22463" s="554"/>
      <c r="N22463" s="154"/>
      <c r="O22463" s="60"/>
      <c r="Q22463" s="49" t="s">
        <v>47</v>
      </c>
    </row>
    <row r="22464" spans="2:17" ht="20.25" customHeight="1">
      <c r="B22464" s="50" t="e">
        <f>IF((#REF!+#REF!+H22464)&lt;&gt;0,"a","b")</f>
        <v>#REF!</v>
      </c>
      <c r="C22464" s="54">
        <v>4</v>
      </c>
      <c r="D22464" s="54"/>
      <c r="F22464" s="89"/>
      <c r="G22464" s="93" t="s">
        <v>399</v>
      </c>
      <c r="H22464" s="559">
        <f t="shared" si="12473"/>
        <v>0</v>
      </c>
      <c r="I22464" s="567">
        <f t="shared" ref="I22464:N22464" si="12518">I22465+I22472</f>
        <v>0</v>
      </c>
      <c r="J22464" s="567">
        <f t="shared" si="12518"/>
        <v>0</v>
      </c>
      <c r="K22464" s="567">
        <f t="shared" si="12518"/>
        <v>0</v>
      </c>
      <c r="L22464" s="567">
        <f t="shared" si="12518"/>
        <v>0</v>
      </c>
      <c r="M22464" s="567">
        <f t="shared" si="12518"/>
        <v>0</v>
      </c>
      <c r="N22464" s="137">
        <f t="shared" si="12518"/>
        <v>0</v>
      </c>
      <c r="O22464" s="60" t="s">
        <v>71</v>
      </c>
      <c r="Q22464" s="49" t="s">
        <v>47</v>
      </c>
    </row>
    <row r="22465" spans="2:17" ht="20.25" customHeight="1">
      <c r="B22465" s="50" t="e">
        <f>IF((#REF!+#REF!+H22465)&lt;&gt;0,"a","b")</f>
        <v>#REF!</v>
      </c>
      <c r="C22465" s="54">
        <v>5</v>
      </c>
      <c r="D22465" s="54"/>
      <c r="F22465" s="89"/>
      <c r="G22465" s="95" t="s">
        <v>400</v>
      </c>
      <c r="H22465" s="563">
        <f t="shared" si="12473"/>
        <v>0</v>
      </c>
      <c r="I22465" s="568">
        <f t="shared" ref="I22465:K22465" si="12519">SUM(I22466:I22471)</f>
        <v>0</v>
      </c>
      <c r="J22465" s="568">
        <f t="shared" si="12519"/>
        <v>0</v>
      </c>
      <c r="K22465" s="568">
        <f t="shared" si="12519"/>
        <v>0</v>
      </c>
      <c r="L22465" s="568">
        <f t="shared" ref="L22465:N22465" si="12520">SUM(L22466:L22471)</f>
        <v>0</v>
      </c>
      <c r="M22465" s="568">
        <f t="shared" si="12520"/>
        <v>0</v>
      </c>
      <c r="N22465" s="141">
        <f t="shared" si="12520"/>
        <v>0</v>
      </c>
      <c r="O22465" s="60" t="s">
        <v>71</v>
      </c>
      <c r="Q22465" s="49" t="s">
        <v>47</v>
      </c>
    </row>
    <row r="22466" spans="2:17" ht="20.25" customHeight="1">
      <c r="B22466" s="50" t="e">
        <f>IF((#REF!+#REF!+H22466)&lt;&gt;0,"a","b")</f>
        <v>#REF!</v>
      </c>
      <c r="C22466" s="54">
        <v>6</v>
      </c>
      <c r="D22466" s="54"/>
      <c r="F22466" s="89"/>
      <c r="G22466" s="120" t="s">
        <v>401</v>
      </c>
      <c r="H22466" s="552">
        <f t="shared" si="12473"/>
        <v>0</v>
      </c>
      <c r="I22466" s="553"/>
      <c r="J22466" s="553"/>
      <c r="K22466" s="553"/>
      <c r="L22466" s="553"/>
      <c r="M22466" s="553"/>
      <c r="N22466" s="138"/>
      <c r="O22466" s="60"/>
      <c r="Q22466" s="49" t="s">
        <v>47</v>
      </c>
    </row>
    <row r="22467" spans="2:17" ht="20.25" customHeight="1">
      <c r="B22467" s="50" t="e">
        <f>IF((#REF!+#REF!+H22467)&lt;&gt;0,"a","b")</f>
        <v>#REF!</v>
      </c>
      <c r="C22467" s="54">
        <v>6</v>
      </c>
      <c r="D22467" s="54"/>
      <c r="F22467" s="89"/>
      <c r="G22467" s="120" t="s">
        <v>402</v>
      </c>
      <c r="H22467" s="552">
        <f t="shared" si="12473"/>
        <v>0</v>
      </c>
      <c r="I22467" s="553"/>
      <c r="J22467" s="553"/>
      <c r="K22467" s="553"/>
      <c r="L22467" s="553"/>
      <c r="M22467" s="553"/>
      <c r="N22467" s="138"/>
      <c r="O22467" s="60"/>
      <c r="Q22467" s="49" t="s">
        <v>47</v>
      </c>
    </row>
    <row r="22468" spans="2:17" ht="20.25" customHeight="1">
      <c r="B22468" s="50" t="e">
        <f>IF((#REF!+#REF!+H22468)&lt;&gt;0,"a","b")</f>
        <v>#REF!</v>
      </c>
      <c r="C22468" s="54">
        <v>6</v>
      </c>
      <c r="D22468" s="54"/>
      <c r="F22468" s="89"/>
      <c r="G22468" s="120" t="s">
        <v>403</v>
      </c>
      <c r="H22468" s="552">
        <f t="shared" si="12473"/>
        <v>0</v>
      </c>
      <c r="I22468" s="553"/>
      <c r="J22468" s="553"/>
      <c r="K22468" s="553"/>
      <c r="L22468" s="553"/>
      <c r="M22468" s="553"/>
      <c r="N22468" s="138"/>
      <c r="O22468" s="60"/>
      <c r="Q22468" s="49" t="s">
        <v>47</v>
      </c>
    </row>
    <row r="22469" spans="2:17" ht="20.25" customHeight="1">
      <c r="B22469" s="50" t="e">
        <f>IF((#REF!+#REF!+H22469)&lt;&gt;0,"a","b")</f>
        <v>#REF!</v>
      </c>
      <c r="C22469" s="54">
        <v>6</v>
      </c>
      <c r="D22469" s="54"/>
      <c r="F22469" s="89"/>
      <c r="G22469" s="120" t="s">
        <v>404</v>
      </c>
      <c r="H22469" s="561">
        <f t="shared" si="12473"/>
        <v>0</v>
      </c>
      <c r="I22469" s="553"/>
      <c r="J22469" s="553"/>
      <c r="K22469" s="553"/>
      <c r="L22469" s="553"/>
      <c r="M22469" s="553"/>
      <c r="N22469" s="138"/>
      <c r="O22469" s="60"/>
      <c r="Q22469" s="49" t="s">
        <v>47</v>
      </c>
    </row>
    <row r="22470" spans="2:17" ht="20.25" customHeight="1">
      <c r="B22470" s="50" t="e">
        <f>IF((#REF!+#REF!+H22470)&lt;&gt;0,"a","b")</f>
        <v>#REF!</v>
      </c>
      <c r="C22470" s="54">
        <v>6</v>
      </c>
      <c r="D22470" s="54"/>
      <c r="F22470" s="89"/>
      <c r="G22470" s="120" t="s">
        <v>405</v>
      </c>
      <c r="H22470" s="558">
        <f t="shared" si="12473"/>
        <v>0</v>
      </c>
      <c r="I22470" s="553"/>
      <c r="J22470" s="553"/>
      <c r="K22470" s="553"/>
      <c r="L22470" s="553"/>
      <c r="M22470" s="553"/>
      <c r="N22470" s="138"/>
      <c r="O22470" s="60"/>
      <c r="Q22470" s="49" t="s">
        <v>47</v>
      </c>
    </row>
    <row r="22471" spans="2:17" ht="20.25" customHeight="1">
      <c r="B22471" s="50" t="e">
        <f>IF((#REF!+#REF!+H22471)&lt;&gt;0,"a","b")</f>
        <v>#REF!</v>
      </c>
      <c r="C22471" s="54">
        <v>6</v>
      </c>
      <c r="D22471" s="54"/>
      <c r="F22471" s="89"/>
      <c r="G22471" s="120" t="s">
        <v>406</v>
      </c>
      <c r="H22471" s="558">
        <f t="shared" si="12473"/>
        <v>0</v>
      </c>
      <c r="I22471" s="553"/>
      <c r="J22471" s="553"/>
      <c r="K22471" s="553"/>
      <c r="L22471" s="553"/>
      <c r="M22471" s="553"/>
      <c r="N22471" s="138"/>
      <c r="O22471" s="60"/>
      <c r="Q22471" s="49" t="s">
        <v>47</v>
      </c>
    </row>
    <row r="22472" spans="2:17" ht="20.25" customHeight="1">
      <c r="B22472" s="50" t="e">
        <f>IF((#REF!+#REF!+H22472)&lt;&gt;0,"a","b")</f>
        <v>#REF!</v>
      </c>
      <c r="C22472" s="54">
        <v>5</v>
      </c>
      <c r="D22472" s="54"/>
      <c r="F22472" s="89"/>
      <c r="G22472" s="95" t="s">
        <v>407</v>
      </c>
      <c r="H22472" s="563">
        <f t="shared" si="12473"/>
        <v>0</v>
      </c>
      <c r="I22472" s="568">
        <f t="shared" ref="I22472:K22472" si="12521">SUM(I22473:I22492)</f>
        <v>0</v>
      </c>
      <c r="J22472" s="568">
        <f t="shared" si="12521"/>
        <v>0</v>
      </c>
      <c r="K22472" s="568">
        <f t="shared" si="12521"/>
        <v>0</v>
      </c>
      <c r="L22472" s="568">
        <f t="shared" ref="L22472:N22472" si="12522">SUM(L22473:L22492)</f>
        <v>0</v>
      </c>
      <c r="M22472" s="568">
        <f t="shared" si="12522"/>
        <v>0</v>
      </c>
      <c r="N22472" s="141">
        <f t="shared" si="12522"/>
        <v>0</v>
      </c>
      <c r="O22472" s="60" t="s">
        <v>71</v>
      </c>
      <c r="Q22472" s="49" t="s">
        <v>47</v>
      </c>
    </row>
    <row r="22473" spans="2:17" ht="20.25" customHeight="1">
      <c r="B22473" s="50" t="e">
        <f>IF((#REF!+#REF!+H22473)&lt;&gt;0,"a","b")</f>
        <v>#REF!</v>
      </c>
      <c r="C22473" s="54">
        <v>6</v>
      </c>
      <c r="D22473" s="54"/>
      <c r="F22473" s="89"/>
      <c r="G22473" s="109" t="s">
        <v>408</v>
      </c>
      <c r="H22473" s="552">
        <f t="shared" si="12473"/>
        <v>0</v>
      </c>
      <c r="I22473" s="557"/>
      <c r="J22473" s="557"/>
      <c r="K22473" s="557"/>
      <c r="L22473" s="557"/>
      <c r="M22473" s="557"/>
      <c r="N22473" s="158"/>
      <c r="Q22473" s="49" t="s">
        <v>47</v>
      </c>
    </row>
    <row r="22474" spans="2:17" ht="20.25" customHeight="1">
      <c r="B22474" s="50" t="e">
        <f>IF((#REF!+#REF!+H22474)&lt;&gt;0,"a","b")</f>
        <v>#REF!</v>
      </c>
      <c r="C22474" s="54">
        <v>6</v>
      </c>
      <c r="D22474" s="54"/>
      <c r="F22474" s="89"/>
      <c r="G22474" s="109" t="s">
        <v>409</v>
      </c>
      <c r="H22474" s="558">
        <f t="shared" si="12473"/>
        <v>0</v>
      </c>
      <c r="I22474" s="557"/>
      <c r="J22474" s="557"/>
      <c r="K22474" s="557"/>
      <c r="L22474" s="557"/>
      <c r="M22474" s="557"/>
      <c r="N22474" s="158"/>
      <c r="Q22474" s="49" t="s">
        <v>47</v>
      </c>
    </row>
    <row r="22475" spans="2:17" ht="30.75" customHeight="1">
      <c r="B22475" s="50" t="e">
        <f>IF((#REF!+#REF!+H22475)&lt;&gt;0,"a","b")</f>
        <v>#REF!</v>
      </c>
      <c r="C22475" s="54">
        <v>6</v>
      </c>
      <c r="D22475" s="54"/>
      <c r="F22475" s="89"/>
      <c r="G22475" s="109" t="s">
        <v>410</v>
      </c>
      <c r="H22475" s="558">
        <f t="shared" si="12473"/>
        <v>0</v>
      </c>
      <c r="I22475" s="557"/>
      <c r="J22475" s="557"/>
      <c r="K22475" s="557"/>
      <c r="L22475" s="557"/>
      <c r="M22475" s="557"/>
      <c r="N22475" s="158"/>
      <c r="Q22475" s="49" t="s">
        <v>47</v>
      </c>
    </row>
    <row r="22476" spans="2:17" ht="30.75" customHeight="1">
      <c r="B22476" s="50" t="e">
        <f>IF((#REF!+#REF!+H22476)&lt;&gt;0,"a","b")</f>
        <v>#REF!</v>
      </c>
      <c r="C22476" s="54">
        <v>6</v>
      </c>
      <c r="D22476" s="54"/>
      <c r="F22476" s="89"/>
      <c r="G22476" s="109" t="s">
        <v>411</v>
      </c>
      <c r="H22476" s="558">
        <f t="shared" si="12473"/>
        <v>0</v>
      </c>
      <c r="I22476" s="557"/>
      <c r="J22476" s="557"/>
      <c r="K22476" s="557"/>
      <c r="L22476" s="557"/>
      <c r="M22476" s="557"/>
      <c r="N22476" s="158"/>
      <c r="Q22476" s="49" t="s">
        <v>47</v>
      </c>
    </row>
    <row r="22477" spans="2:17" ht="20.25" customHeight="1">
      <c r="B22477" s="50" t="e">
        <f>IF((#REF!+#REF!+H22477)&lt;&gt;0,"a","b")</f>
        <v>#REF!</v>
      </c>
      <c r="C22477" s="54">
        <v>6</v>
      </c>
      <c r="D22477" s="54"/>
      <c r="F22477" s="89"/>
      <c r="G22477" s="109" t="s">
        <v>412</v>
      </c>
      <c r="H22477" s="558">
        <f t="shared" si="12473"/>
        <v>0</v>
      </c>
      <c r="I22477" s="557"/>
      <c r="J22477" s="557"/>
      <c r="K22477" s="557"/>
      <c r="L22477" s="557"/>
      <c r="M22477" s="557"/>
      <c r="N22477" s="158"/>
      <c r="Q22477" s="49" t="s">
        <v>47</v>
      </c>
    </row>
    <row r="22478" spans="2:17" ht="20.25" customHeight="1">
      <c r="B22478" s="50" t="e">
        <f>IF((#REF!+#REF!+H22478)&lt;&gt;0,"a","b")</f>
        <v>#REF!</v>
      </c>
      <c r="C22478" s="54">
        <v>6</v>
      </c>
      <c r="D22478" s="54"/>
      <c r="F22478" s="89"/>
      <c r="G22478" s="109" t="s">
        <v>413</v>
      </c>
      <c r="H22478" s="558">
        <f t="shared" si="12473"/>
        <v>0</v>
      </c>
      <c r="I22478" s="557"/>
      <c r="J22478" s="557"/>
      <c r="K22478" s="557"/>
      <c r="L22478" s="557"/>
      <c r="M22478" s="557"/>
      <c r="N22478" s="158"/>
      <c r="Q22478" s="49" t="s">
        <v>47</v>
      </c>
    </row>
    <row r="22479" spans="2:17" ht="30.75" customHeight="1">
      <c r="B22479" s="50" t="e">
        <f>IF((#REF!+#REF!+H22479)&lt;&gt;0,"a","b")</f>
        <v>#REF!</v>
      </c>
      <c r="C22479" s="54">
        <v>6</v>
      </c>
      <c r="D22479" s="54"/>
      <c r="F22479" s="89"/>
      <c r="G22479" s="109" t="s">
        <v>414</v>
      </c>
      <c r="H22479" s="558">
        <f t="shared" si="12473"/>
        <v>0</v>
      </c>
      <c r="I22479" s="557"/>
      <c r="J22479" s="557"/>
      <c r="K22479" s="557"/>
      <c r="L22479" s="557"/>
      <c r="M22479" s="557"/>
      <c r="N22479" s="158"/>
      <c r="Q22479" s="49" t="s">
        <v>47</v>
      </c>
    </row>
    <row r="22480" spans="2:17" ht="20.25" customHeight="1">
      <c r="B22480" s="50" t="e">
        <f>IF((#REF!+#REF!+H22480)&lt;&gt;0,"a","b")</f>
        <v>#REF!</v>
      </c>
      <c r="C22480" s="54">
        <v>6</v>
      </c>
      <c r="D22480" s="54"/>
      <c r="F22480" s="89"/>
      <c r="G22480" s="109" t="s">
        <v>415</v>
      </c>
      <c r="H22480" s="558">
        <f t="shared" si="12473"/>
        <v>0</v>
      </c>
      <c r="I22480" s="557"/>
      <c r="J22480" s="557"/>
      <c r="K22480" s="557"/>
      <c r="L22480" s="557"/>
      <c r="M22480" s="557"/>
      <c r="N22480" s="158"/>
      <c r="Q22480" s="49" t="s">
        <v>47</v>
      </c>
    </row>
    <row r="22481" spans="2:17" ht="20.25" customHeight="1">
      <c r="B22481" s="50" t="e">
        <f>IF((#REF!+#REF!+H22481)&lt;&gt;0,"a","b")</f>
        <v>#REF!</v>
      </c>
      <c r="C22481" s="54">
        <v>6</v>
      </c>
      <c r="D22481" s="54"/>
      <c r="F22481" s="89"/>
      <c r="G22481" s="109" t="s">
        <v>416</v>
      </c>
      <c r="H22481" s="558">
        <f t="shared" si="12473"/>
        <v>0</v>
      </c>
      <c r="I22481" s="557"/>
      <c r="J22481" s="557"/>
      <c r="K22481" s="557"/>
      <c r="L22481" s="557"/>
      <c r="M22481" s="557"/>
      <c r="N22481" s="158"/>
      <c r="Q22481" s="49" t="s">
        <v>47</v>
      </c>
    </row>
    <row r="22482" spans="2:17" ht="20.25" customHeight="1">
      <c r="B22482" s="50" t="e">
        <f>IF((#REF!+#REF!+H22482)&lt;&gt;0,"a","b")</f>
        <v>#REF!</v>
      </c>
      <c r="C22482" s="54">
        <v>6</v>
      </c>
      <c r="D22482" s="54"/>
      <c r="F22482" s="89"/>
      <c r="G22482" s="109" t="s">
        <v>417</v>
      </c>
      <c r="H22482" s="558">
        <f t="shared" si="12473"/>
        <v>0</v>
      </c>
      <c r="I22482" s="557"/>
      <c r="J22482" s="557"/>
      <c r="K22482" s="557"/>
      <c r="L22482" s="557"/>
      <c r="M22482" s="557"/>
      <c r="N22482" s="158"/>
      <c r="Q22482" s="49" t="s">
        <v>47</v>
      </c>
    </row>
    <row r="22483" spans="2:17" ht="20.25" customHeight="1">
      <c r="B22483" s="50" t="e">
        <f>IF((#REF!+#REF!+H22483)&lt;&gt;0,"a","b")</f>
        <v>#REF!</v>
      </c>
      <c r="C22483" s="54">
        <v>6</v>
      </c>
      <c r="D22483" s="54"/>
      <c r="F22483" s="89"/>
      <c r="G22483" s="109" t="s">
        <v>418</v>
      </c>
      <c r="H22483" s="558">
        <f t="shared" si="12473"/>
        <v>0</v>
      </c>
      <c r="I22483" s="557"/>
      <c r="J22483" s="557"/>
      <c r="K22483" s="557"/>
      <c r="L22483" s="557"/>
      <c r="M22483" s="557"/>
      <c r="N22483" s="158"/>
      <c r="Q22483" s="49" t="s">
        <v>47</v>
      </c>
    </row>
    <row r="22484" spans="2:17" ht="20.25" customHeight="1">
      <c r="B22484" s="50" t="e">
        <f>IF((#REF!+#REF!+H22484)&lt;&gt;0,"a","b")</f>
        <v>#REF!</v>
      </c>
      <c r="C22484" s="54">
        <v>6</v>
      </c>
      <c r="D22484" s="54"/>
      <c r="F22484" s="89"/>
      <c r="G22484" s="109" t="s">
        <v>419</v>
      </c>
      <c r="H22484" s="558">
        <f t="shared" si="12473"/>
        <v>0</v>
      </c>
      <c r="I22484" s="557"/>
      <c r="J22484" s="557"/>
      <c r="K22484" s="557"/>
      <c r="L22484" s="557"/>
      <c r="M22484" s="557"/>
      <c r="N22484" s="158"/>
      <c r="Q22484" s="49" t="s">
        <v>47</v>
      </c>
    </row>
    <row r="22485" spans="2:17" ht="20.25" customHeight="1">
      <c r="B22485" s="50" t="e">
        <f>IF((#REF!+#REF!+H22485)&lt;&gt;0,"a","b")</f>
        <v>#REF!</v>
      </c>
      <c r="C22485" s="54">
        <v>6</v>
      </c>
      <c r="D22485" s="54"/>
      <c r="F22485" s="89"/>
      <c r="G22485" s="109" t="s">
        <v>420</v>
      </c>
      <c r="H22485" s="558">
        <f t="shared" si="12473"/>
        <v>0</v>
      </c>
      <c r="I22485" s="557"/>
      <c r="J22485" s="557"/>
      <c r="K22485" s="557"/>
      <c r="L22485" s="557"/>
      <c r="M22485" s="557"/>
      <c r="N22485" s="158"/>
      <c r="Q22485" s="49" t="s">
        <v>47</v>
      </c>
    </row>
    <row r="22486" spans="2:17" ht="20.25" customHeight="1">
      <c r="B22486" s="50" t="e">
        <f>IF((#REF!+#REF!+H22486)&lt;&gt;0,"a","b")</f>
        <v>#REF!</v>
      </c>
      <c r="C22486" s="54">
        <v>6</v>
      </c>
      <c r="D22486" s="54"/>
      <c r="F22486" s="89"/>
      <c r="G22486" s="109" t="s">
        <v>421</v>
      </c>
      <c r="H22486" s="558">
        <f t="shared" si="12473"/>
        <v>0</v>
      </c>
      <c r="I22486" s="557"/>
      <c r="J22486" s="557"/>
      <c r="K22486" s="557"/>
      <c r="L22486" s="557"/>
      <c r="M22486" s="557"/>
      <c r="N22486" s="158"/>
      <c r="Q22486" s="49" t="s">
        <v>47</v>
      </c>
    </row>
    <row r="22487" spans="2:17" ht="20.25" customHeight="1">
      <c r="B22487" s="50" t="e">
        <f>IF((#REF!+#REF!+H22487)&lt;&gt;0,"a","b")</f>
        <v>#REF!</v>
      </c>
      <c r="C22487" s="54">
        <v>6</v>
      </c>
      <c r="D22487" s="54"/>
      <c r="F22487" s="89"/>
      <c r="G22487" s="109" t="s">
        <v>422</v>
      </c>
      <c r="H22487" s="561">
        <f t="shared" si="12473"/>
        <v>0</v>
      </c>
      <c r="I22487" s="557"/>
      <c r="J22487" s="557"/>
      <c r="K22487" s="557"/>
      <c r="L22487" s="557"/>
      <c r="M22487" s="557"/>
      <c r="N22487" s="158"/>
      <c r="Q22487" s="49" t="s">
        <v>47</v>
      </c>
    </row>
    <row r="22488" spans="2:17" ht="20.25" customHeight="1">
      <c r="B22488" s="50" t="e">
        <f>IF((#REF!+#REF!+H22488)&lt;&gt;0,"a","b")</f>
        <v>#REF!</v>
      </c>
      <c r="C22488" s="54">
        <v>6</v>
      </c>
      <c r="D22488" s="54"/>
      <c r="F22488" s="89"/>
      <c r="G22488" s="109" t="s">
        <v>423</v>
      </c>
      <c r="H22488" s="558">
        <f t="shared" si="12473"/>
        <v>0</v>
      </c>
      <c r="I22488" s="557"/>
      <c r="J22488" s="557"/>
      <c r="K22488" s="557"/>
      <c r="L22488" s="557"/>
      <c r="M22488" s="557"/>
      <c r="N22488" s="158"/>
      <c r="Q22488" s="49" t="s">
        <v>47</v>
      </c>
    </row>
    <row r="22489" spans="2:17" ht="20.25" customHeight="1">
      <c r="B22489" s="50" t="e">
        <f>IF((#REF!+#REF!+H22489)&lt;&gt;0,"a","b")</f>
        <v>#REF!</v>
      </c>
      <c r="C22489" s="54">
        <v>6</v>
      </c>
      <c r="D22489" s="54"/>
      <c r="F22489" s="89"/>
      <c r="G22489" s="109" t="s">
        <v>424</v>
      </c>
      <c r="H22489" s="558">
        <f t="shared" si="12473"/>
        <v>0</v>
      </c>
      <c r="I22489" s="557"/>
      <c r="J22489" s="557"/>
      <c r="K22489" s="557"/>
      <c r="L22489" s="557"/>
      <c r="M22489" s="557"/>
      <c r="N22489" s="158"/>
      <c r="Q22489" s="49" t="s">
        <v>47</v>
      </c>
    </row>
    <row r="22490" spans="2:17" ht="20.25" customHeight="1">
      <c r="B22490" s="50" t="e">
        <f>IF((#REF!+#REF!+H22490)&lt;&gt;0,"a","b")</f>
        <v>#REF!</v>
      </c>
      <c r="C22490" s="54">
        <v>6</v>
      </c>
      <c r="D22490" s="54"/>
      <c r="F22490" s="89"/>
      <c r="G22490" s="126" t="s">
        <v>425</v>
      </c>
      <c r="H22490" s="558">
        <f t="shared" si="12473"/>
        <v>0</v>
      </c>
      <c r="I22490" s="557"/>
      <c r="J22490" s="557"/>
      <c r="K22490" s="557"/>
      <c r="L22490" s="557"/>
      <c r="M22490" s="557"/>
      <c r="N22490" s="158"/>
      <c r="Q22490" s="49" t="s">
        <v>47</v>
      </c>
    </row>
    <row r="22491" spans="2:17" ht="20.25" customHeight="1">
      <c r="B22491" s="50" t="e">
        <f>IF((#REF!+#REF!+H22491)&lt;&gt;0,"a","b")</f>
        <v>#REF!</v>
      </c>
      <c r="C22491" s="54">
        <v>6</v>
      </c>
      <c r="D22491" s="54"/>
      <c r="F22491" s="89"/>
      <c r="G22491" s="109" t="s">
        <v>426</v>
      </c>
      <c r="H22491" s="558">
        <f t="shared" si="12473"/>
        <v>0</v>
      </c>
      <c r="I22491" s="557"/>
      <c r="J22491" s="557"/>
      <c r="K22491" s="557"/>
      <c r="L22491" s="557"/>
      <c r="M22491" s="557"/>
      <c r="N22491" s="158"/>
      <c r="Q22491" s="49" t="s">
        <v>47</v>
      </c>
    </row>
    <row r="22492" spans="2:17" ht="30.75" customHeight="1">
      <c r="B22492" s="50" t="e">
        <f>IF((#REF!+#REF!+H22492)&lt;&gt;0,"a","b")</f>
        <v>#REF!</v>
      </c>
      <c r="C22492" s="54">
        <v>6</v>
      </c>
      <c r="D22492" s="54"/>
      <c r="F22492" s="89"/>
      <c r="G22492" s="109" t="s">
        <v>427</v>
      </c>
      <c r="H22492" s="558">
        <f t="shared" si="12473"/>
        <v>0</v>
      </c>
      <c r="I22492" s="557"/>
      <c r="J22492" s="557"/>
      <c r="K22492" s="557"/>
      <c r="L22492" s="557"/>
      <c r="M22492" s="557"/>
      <c r="N22492" s="158"/>
      <c r="Q22492" s="49" t="s">
        <v>47</v>
      </c>
    </row>
    <row r="22493" spans="2:17" ht="20.25" customHeight="1">
      <c r="B22493" s="50" t="e">
        <f>IF((#REF!+#REF!+H22493)&lt;&gt;0,"a","b")</f>
        <v>#REF!</v>
      </c>
      <c r="C22493" s="54">
        <v>4</v>
      </c>
      <c r="D22493" s="54"/>
      <c r="F22493" s="89"/>
      <c r="G22493" s="93" t="s">
        <v>428</v>
      </c>
      <c r="H22493" s="559">
        <f t="shared" si="12473"/>
        <v>0</v>
      </c>
      <c r="I22493" s="567">
        <f t="shared" ref="I22493:N22493" si="12523">I22494+I22495</f>
        <v>0</v>
      </c>
      <c r="J22493" s="567">
        <f t="shared" si="12523"/>
        <v>0</v>
      </c>
      <c r="K22493" s="567">
        <f t="shared" si="12523"/>
        <v>0</v>
      </c>
      <c r="L22493" s="567">
        <f t="shared" si="12523"/>
        <v>0</v>
      </c>
      <c r="M22493" s="567">
        <f t="shared" si="12523"/>
        <v>0</v>
      </c>
      <c r="N22493" s="137">
        <f t="shared" si="12523"/>
        <v>0</v>
      </c>
      <c r="O22493" s="60" t="s">
        <v>71</v>
      </c>
      <c r="Q22493" s="49" t="s">
        <v>47</v>
      </c>
    </row>
    <row r="22494" spans="2:17" ht="20.25" customHeight="1">
      <c r="B22494" s="50" t="e">
        <f>IF((#REF!+#REF!+H22494)&lt;&gt;0,"a","b")</f>
        <v>#REF!</v>
      </c>
      <c r="C22494" s="54">
        <v>5</v>
      </c>
      <c r="D22494" s="54"/>
      <c r="F22494" s="89"/>
      <c r="G22494" s="95" t="s">
        <v>429</v>
      </c>
      <c r="H22494" s="558">
        <f t="shared" si="12473"/>
        <v>0</v>
      </c>
      <c r="I22494" s="554"/>
      <c r="J22494" s="554"/>
      <c r="K22494" s="554"/>
      <c r="L22494" s="554"/>
      <c r="M22494" s="554"/>
      <c r="N22494" s="154"/>
      <c r="O22494" s="60"/>
      <c r="Q22494" s="49" t="s">
        <v>47</v>
      </c>
    </row>
    <row r="22495" spans="2:17" ht="20.25" customHeight="1">
      <c r="B22495" s="50" t="e">
        <f>IF((#REF!+#REF!+H22495)&lt;&gt;0,"a","b")</f>
        <v>#REF!</v>
      </c>
      <c r="C22495" s="54">
        <v>5</v>
      </c>
      <c r="D22495" s="54"/>
      <c r="F22495" s="89"/>
      <c r="G22495" s="95" t="s">
        <v>430</v>
      </c>
      <c r="H22495" s="559">
        <f t="shared" si="12473"/>
        <v>0</v>
      </c>
      <c r="I22495" s="569">
        <f t="shared" ref="I22495:N22495" si="12524">I22496+I22497</f>
        <v>0</v>
      </c>
      <c r="J22495" s="569">
        <f t="shared" si="12524"/>
        <v>0</v>
      </c>
      <c r="K22495" s="569">
        <f t="shared" si="12524"/>
        <v>0</v>
      </c>
      <c r="L22495" s="569">
        <f t="shared" si="12524"/>
        <v>0</v>
      </c>
      <c r="M22495" s="569">
        <f t="shared" si="12524"/>
        <v>0</v>
      </c>
      <c r="N22495" s="142">
        <f t="shared" si="12524"/>
        <v>0</v>
      </c>
      <c r="O22495" s="60" t="s">
        <v>71</v>
      </c>
      <c r="Q22495" s="49" t="s">
        <v>47</v>
      </c>
    </row>
    <row r="22496" spans="2:17" ht="20.25" customHeight="1">
      <c r="B22496" s="50" t="e">
        <f>IF((#REF!+#REF!+H22496)&lt;&gt;0,"a","b")</f>
        <v>#REF!</v>
      </c>
      <c r="C22496" s="54">
        <v>6</v>
      </c>
      <c r="D22496" s="54"/>
      <c r="F22496" s="89"/>
      <c r="G22496" s="109" t="s">
        <v>431</v>
      </c>
      <c r="H22496" s="558">
        <f t="shared" si="12473"/>
        <v>0</v>
      </c>
      <c r="I22496" s="557"/>
      <c r="J22496" s="557"/>
      <c r="K22496" s="557"/>
      <c r="L22496" s="557"/>
      <c r="M22496" s="557"/>
      <c r="N22496" s="158"/>
      <c r="Q22496" s="49" t="s">
        <v>47</v>
      </c>
    </row>
    <row r="22497" spans="2:17" ht="20.25" customHeight="1">
      <c r="B22497" s="50" t="e">
        <f>IF((#REF!+#REF!+H22497)&lt;&gt;0,"a","b")</f>
        <v>#REF!</v>
      </c>
      <c r="C22497" s="54">
        <v>6</v>
      </c>
      <c r="D22497" s="54"/>
      <c r="F22497" s="89"/>
      <c r="G22497" s="109" t="s">
        <v>432</v>
      </c>
      <c r="H22497" s="558">
        <f t="shared" si="12473"/>
        <v>0</v>
      </c>
      <c r="I22497" s="557"/>
      <c r="J22497" s="557"/>
      <c r="K22497" s="557"/>
      <c r="L22497" s="557"/>
      <c r="M22497" s="557"/>
      <c r="N22497" s="158"/>
      <c r="Q22497" s="49" t="s">
        <v>47</v>
      </c>
    </row>
    <row r="22498" spans="2:17" ht="30.75" customHeight="1">
      <c r="B22498" s="50" t="e">
        <f>IF((#REF!+#REF!+H22498)&lt;&gt;0,"a","b")</f>
        <v>#REF!</v>
      </c>
      <c r="C22498" s="54">
        <v>3</v>
      </c>
      <c r="D22498" s="54"/>
      <c r="F22498" s="89"/>
      <c r="G22498" s="108" t="s">
        <v>433</v>
      </c>
      <c r="H22498" s="559">
        <f t="shared" si="12473"/>
        <v>0</v>
      </c>
      <c r="I22498" s="570">
        <f t="shared" ref="I22498:N22498" si="12525">I22499+I22500</f>
        <v>0</v>
      </c>
      <c r="J22498" s="570">
        <f t="shared" si="12525"/>
        <v>0</v>
      </c>
      <c r="K22498" s="570">
        <f t="shared" si="12525"/>
        <v>0</v>
      </c>
      <c r="L22498" s="570">
        <f t="shared" si="12525"/>
        <v>0</v>
      </c>
      <c r="M22498" s="570">
        <f t="shared" si="12525"/>
        <v>0</v>
      </c>
      <c r="N22498" s="140">
        <f t="shared" si="12525"/>
        <v>0</v>
      </c>
      <c r="O22498" s="60" t="s">
        <v>71</v>
      </c>
      <c r="Q22498" s="49" t="s">
        <v>47</v>
      </c>
    </row>
    <row r="22499" spans="2:17" ht="30.75" customHeight="1">
      <c r="B22499" s="50" t="e">
        <f>IF((#REF!+#REF!+H22499)&lt;&gt;0,"a","b")</f>
        <v>#REF!</v>
      </c>
      <c r="C22499" s="54">
        <v>4</v>
      </c>
      <c r="D22499" s="54"/>
      <c r="F22499" s="89"/>
      <c r="G22499" s="93" t="s">
        <v>434</v>
      </c>
      <c r="H22499" s="558">
        <f t="shared" si="12473"/>
        <v>0</v>
      </c>
      <c r="I22499" s="555"/>
      <c r="J22499" s="555"/>
      <c r="K22499" s="555"/>
      <c r="L22499" s="555"/>
      <c r="M22499" s="555"/>
      <c r="N22499" s="153"/>
      <c r="Q22499" s="49" t="s">
        <v>47</v>
      </c>
    </row>
    <row r="22500" spans="2:17" ht="30.75" customHeight="1">
      <c r="B22500" s="50" t="e">
        <f>IF((#REF!+#REF!+H22500)&lt;&gt;0,"a","b")</f>
        <v>#REF!</v>
      </c>
      <c r="C22500" s="54">
        <v>4</v>
      </c>
      <c r="D22500" s="54"/>
      <c r="F22500" s="89"/>
      <c r="G22500" s="93" t="s">
        <v>435</v>
      </c>
      <c r="H22500" s="559">
        <f t="shared" si="12473"/>
        <v>0</v>
      </c>
      <c r="I22500" s="567">
        <f t="shared" ref="I22500:N22500" si="12526">I22501+I22502+I22503+I22504</f>
        <v>0</v>
      </c>
      <c r="J22500" s="567">
        <f t="shared" si="12526"/>
        <v>0</v>
      </c>
      <c r="K22500" s="567">
        <f t="shared" si="12526"/>
        <v>0</v>
      </c>
      <c r="L22500" s="567">
        <f t="shared" si="12526"/>
        <v>0</v>
      </c>
      <c r="M22500" s="567">
        <f t="shared" si="12526"/>
        <v>0</v>
      </c>
      <c r="N22500" s="137">
        <f t="shared" si="12526"/>
        <v>0</v>
      </c>
      <c r="O22500" s="60" t="s">
        <v>71</v>
      </c>
      <c r="Q22500" s="49" t="s">
        <v>47</v>
      </c>
    </row>
    <row r="22501" spans="2:17" ht="30.75" customHeight="1">
      <c r="B22501" s="50" t="e">
        <f>IF((#REF!+#REF!+H22501)&lt;&gt;0,"a","b")</f>
        <v>#REF!</v>
      </c>
      <c r="C22501" s="54">
        <v>5</v>
      </c>
      <c r="D22501" s="54"/>
      <c r="F22501" s="89"/>
      <c r="G22501" s="95" t="s">
        <v>436</v>
      </c>
      <c r="H22501" s="558">
        <f t="shared" si="12473"/>
        <v>0</v>
      </c>
      <c r="I22501" s="554"/>
      <c r="J22501" s="554"/>
      <c r="K22501" s="554"/>
      <c r="L22501" s="554"/>
      <c r="M22501" s="554"/>
      <c r="N22501" s="154"/>
      <c r="Q22501" s="49" t="s">
        <v>47</v>
      </c>
    </row>
    <row r="22502" spans="2:17" ht="20.25" customHeight="1">
      <c r="B22502" s="50" t="e">
        <f>IF((#REF!+#REF!+H22502)&lt;&gt;0,"a","b")</f>
        <v>#REF!</v>
      </c>
      <c r="C22502" s="54">
        <v>5</v>
      </c>
      <c r="D22502" s="54"/>
      <c r="F22502" s="89"/>
      <c r="G22502" s="95" t="s">
        <v>437</v>
      </c>
      <c r="H22502" s="552">
        <f t="shared" si="12473"/>
        <v>0</v>
      </c>
      <c r="I22502" s="554"/>
      <c r="J22502" s="554"/>
      <c r="K22502" s="554"/>
      <c r="L22502" s="554"/>
      <c r="M22502" s="554"/>
      <c r="N22502" s="154"/>
      <c r="Q22502" s="49" t="s">
        <v>47</v>
      </c>
    </row>
    <row r="22503" spans="2:17" ht="20.25" customHeight="1">
      <c r="B22503" s="50" t="e">
        <f>IF((#REF!+#REF!+H22503)&lt;&gt;0,"a","b")</f>
        <v>#REF!</v>
      </c>
      <c r="C22503" s="54">
        <v>5</v>
      </c>
      <c r="D22503" s="54"/>
      <c r="F22503" s="89"/>
      <c r="G22503" s="95" t="s">
        <v>438</v>
      </c>
      <c r="H22503" s="552">
        <f t="shared" si="12473"/>
        <v>0</v>
      </c>
      <c r="I22503" s="554"/>
      <c r="J22503" s="554"/>
      <c r="K22503" s="554"/>
      <c r="L22503" s="554"/>
      <c r="M22503" s="554"/>
      <c r="N22503" s="154"/>
      <c r="Q22503" s="49" t="s">
        <v>47</v>
      </c>
    </row>
    <row r="22504" spans="2:17" ht="20.25" customHeight="1">
      <c r="B22504" s="50" t="e">
        <f>IF((#REF!+#REF!+H22504)&lt;&gt;0,"a","b")</f>
        <v>#REF!</v>
      </c>
      <c r="C22504" s="54">
        <v>5</v>
      </c>
      <c r="D22504" s="54"/>
      <c r="F22504" s="89"/>
      <c r="G22504" s="95" t="s">
        <v>307</v>
      </c>
      <c r="H22504" s="552">
        <f t="shared" si="12473"/>
        <v>0</v>
      </c>
      <c r="I22504" s="554"/>
      <c r="J22504" s="554"/>
      <c r="K22504" s="554"/>
      <c r="L22504" s="554"/>
      <c r="M22504" s="554"/>
      <c r="N22504" s="154"/>
      <c r="Q22504" s="49" t="s">
        <v>47</v>
      </c>
    </row>
    <row r="22505" spans="2:17" ht="20.25" customHeight="1">
      <c r="B22505" s="50" t="e">
        <f>IF((#REF!+#REF!+H22505)&lt;&gt;0,"a","b")</f>
        <v>#REF!</v>
      </c>
      <c r="C22505" s="54">
        <v>3</v>
      </c>
      <c r="D22505" s="54"/>
      <c r="F22505" s="89"/>
      <c r="G22505" s="108" t="s">
        <v>439</v>
      </c>
      <c r="H22505" s="561">
        <f t="shared" si="12473"/>
        <v>0</v>
      </c>
      <c r="I22505" s="562"/>
      <c r="J22505" s="562"/>
      <c r="K22505" s="562"/>
      <c r="L22505" s="562"/>
      <c r="M22505" s="562"/>
      <c r="N22505" s="161"/>
      <c r="Q22505" s="49" t="s">
        <v>47</v>
      </c>
    </row>
    <row r="22506" spans="2:17" ht="20.25" customHeight="1">
      <c r="B22506" s="50" t="e">
        <f>IF((#REF!+#REF!+H22506)&lt;&gt;0,"a","b")</f>
        <v>#REF!</v>
      </c>
      <c r="C22506" s="54">
        <v>3</v>
      </c>
      <c r="D22506" s="54"/>
      <c r="F22506" s="89"/>
      <c r="G22506" s="108" t="s">
        <v>440</v>
      </c>
      <c r="H22506" s="571">
        <f t="shared" si="12473"/>
        <v>0</v>
      </c>
      <c r="I22506" s="570">
        <f t="shared" ref="I22506:N22506" si="12527">I22507+I22508+I22509+I22512</f>
        <v>0</v>
      </c>
      <c r="J22506" s="570">
        <f t="shared" si="12527"/>
        <v>0</v>
      </c>
      <c r="K22506" s="570">
        <f t="shared" si="12527"/>
        <v>0</v>
      </c>
      <c r="L22506" s="570">
        <f t="shared" si="12527"/>
        <v>0</v>
      </c>
      <c r="M22506" s="570">
        <f t="shared" si="12527"/>
        <v>0</v>
      </c>
      <c r="N22506" s="140">
        <f t="shared" si="12527"/>
        <v>0</v>
      </c>
      <c r="O22506" s="60" t="s">
        <v>71</v>
      </c>
      <c r="Q22506" s="49" t="s">
        <v>47</v>
      </c>
    </row>
    <row r="22507" spans="2:17" ht="30.75" customHeight="1">
      <c r="B22507" s="50" t="e">
        <f>IF((#REF!+#REF!+H22507)&lt;&gt;0,"a","b")</f>
        <v>#REF!</v>
      </c>
      <c r="C22507" s="54">
        <v>4</v>
      </c>
      <c r="D22507" s="54"/>
      <c r="F22507" s="89"/>
      <c r="G22507" s="93" t="s">
        <v>441</v>
      </c>
      <c r="H22507" s="558">
        <f t="shared" si="12473"/>
        <v>0</v>
      </c>
      <c r="I22507" s="555"/>
      <c r="J22507" s="555"/>
      <c r="K22507" s="555"/>
      <c r="L22507" s="555"/>
      <c r="M22507" s="555"/>
      <c r="N22507" s="153"/>
      <c r="O22507" s="60"/>
      <c r="Q22507" s="49" t="s">
        <v>47</v>
      </c>
    </row>
    <row r="22508" spans="2:17" ht="20.25" customHeight="1">
      <c r="B22508" s="50" t="e">
        <f>IF((#REF!+#REF!+H22508)&lt;&gt;0,"a","b")</f>
        <v>#REF!</v>
      </c>
      <c r="C22508" s="54">
        <v>4</v>
      </c>
      <c r="D22508" s="54"/>
      <c r="F22508" s="89"/>
      <c r="G22508" s="93" t="s">
        <v>442</v>
      </c>
      <c r="H22508" s="558">
        <f t="shared" si="12473"/>
        <v>0</v>
      </c>
      <c r="I22508" s="555"/>
      <c r="J22508" s="555"/>
      <c r="K22508" s="555"/>
      <c r="L22508" s="555"/>
      <c r="M22508" s="555"/>
      <c r="N22508" s="153"/>
      <c r="O22508" s="60"/>
      <c r="Q22508" s="49" t="s">
        <v>47</v>
      </c>
    </row>
    <row r="22509" spans="2:17" ht="20.25" customHeight="1">
      <c r="B22509" s="50" t="e">
        <f>IF((#REF!+#REF!+H22509)&lt;&gt;0,"a","b")</f>
        <v>#REF!</v>
      </c>
      <c r="C22509" s="54">
        <v>4</v>
      </c>
      <c r="D22509" s="54"/>
      <c r="F22509" s="89"/>
      <c r="G22509" s="93" t="s">
        <v>443</v>
      </c>
      <c r="H22509" s="559">
        <f t="shared" si="12473"/>
        <v>0</v>
      </c>
      <c r="I22509" s="567">
        <f t="shared" ref="I22509:N22509" si="12528">I22510+I22511</f>
        <v>0</v>
      </c>
      <c r="J22509" s="567">
        <f t="shared" si="12528"/>
        <v>0</v>
      </c>
      <c r="K22509" s="567">
        <f t="shared" si="12528"/>
        <v>0</v>
      </c>
      <c r="L22509" s="567">
        <f t="shared" si="12528"/>
        <v>0</v>
      </c>
      <c r="M22509" s="567">
        <f t="shared" si="12528"/>
        <v>0</v>
      </c>
      <c r="N22509" s="137">
        <f t="shared" si="12528"/>
        <v>0</v>
      </c>
      <c r="O22509" s="60" t="s">
        <v>71</v>
      </c>
      <c r="Q22509" s="49" t="s">
        <v>47</v>
      </c>
    </row>
    <row r="22510" spans="2:17" ht="30.75" customHeight="1">
      <c r="B22510" s="50" t="e">
        <f>IF((#REF!+#REF!+H22510)&lt;&gt;0,"a","b")</f>
        <v>#REF!</v>
      </c>
      <c r="C22510" s="54">
        <v>5</v>
      </c>
      <c r="D22510" s="54"/>
      <c r="F22510" s="89"/>
      <c r="G22510" s="95" t="s">
        <v>444</v>
      </c>
      <c r="H22510" s="552">
        <f t="shared" si="12473"/>
        <v>0</v>
      </c>
      <c r="I22510" s="554"/>
      <c r="J22510" s="554"/>
      <c r="K22510" s="554"/>
      <c r="L22510" s="554"/>
      <c r="M22510" s="554"/>
      <c r="N22510" s="154"/>
      <c r="Q22510" s="49" t="s">
        <v>47</v>
      </c>
    </row>
    <row r="22511" spans="2:17" ht="20.25" customHeight="1">
      <c r="B22511" s="50" t="e">
        <f>IF((#REF!+#REF!+H22511)&lt;&gt;0,"a","b")</f>
        <v>#REF!</v>
      </c>
      <c r="C22511" s="54">
        <v>5</v>
      </c>
      <c r="D22511" s="54"/>
      <c r="F22511" s="89"/>
      <c r="G22511" s="95" t="s">
        <v>445</v>
      </c>
      <c r="H22511" s="552">
        <f t="shared" si="12473"/>
        <v>0</v>
      </c>
      <c r="I22511" s="554"/>
      <c r="J22511" s="554"/>
      <c r="K22511" s="554"/>
      <c r="L22511" s="554"/>
      <c r="M22511" s="554"/>
      <c r="N22511" s="154"/>
      <c r="Q22511" s="49" t="s">
        <v>47</v>
      </c>
    </row>
    <row r="22512" spans="2:17" ht="20.25" customHeight="1">
      <c r="B22512" s="50" t="e">
        <f>IF((#REF!+#REF!+H22512)&lt;&gt;0,"a","b")</f>
        <v>#REF!</v>
      </c>
      <c r="C22512" s="54">
        <v>4</v>
      </c>
      <c r="D22512" s="54"/>
      <c r="F22512" s="89"/>
      <c r="G22512" s="93" t="s">
        <v>446</v>
      </c>
      <c r="H22512" s="558">
        <f t="shared" si="12473"/>
        <v>0</v>
      </c>
      <c r="I22512" s="555"/>
      <c r="J22512" s="555"/>
      <c r="K22512" s="555"/>
      <c r="L22512" s="555"/>
      <c r="M22512" s="555"/>
      <c r="N22512" s="153"/>
      <c r="Q22512" s="49" t="s">
        <v>47</v>
      </c>
    </row>
    <row r="22513" spans="2:15" ht="20.25" customHeight="1">
      <c r="B22513" s="50" t="e">
        <f>IF((#REF!+#REF!+H22513)&lt;&gt;0,"a","b")</f>
        <v>#REF!</v>
      </c>
      <c r="C22513" s="54">
        <v>2</v>
      </c>
      <c r="D22513" s="68" t="s">
        <v>712</v>
      </c>
      <c r="F22513" s="127"/>
      <c r="G22513" s="117" t="s">
        <v>447</v>
      </c>
      <c r="H22513" s="572">
        <f t="shared" si="12473"/>
        <v>0</v>
      </c>
      <c r="I22513" s="573">
        <f t="shared" ref="I22513:N22513" si="12529">I22514+I22521+I22528</f>
        <v>0</v>
      </c>
      <c r="J22513" s="573">
        <f t="shared" si="12529"/>
        <v>0</v>
      </c>
      <c r="K22513" s="573">
        <f t="shared" si="12529"/>
        <v>0</v>
      </c>
      <c r="L22513" s="573">
        <f t="shared" si="12529"/>
        <v>0</v>
      </c>
      <c r="M22513" s="573">
        <f t="shared" si="12529"/>
        <v>0</v>
      </c>
      <c r="N22513" s="149">
        <f t="shared" si="12529"/>
        <v>0</v>
      </c>
      <c r="O22513" s="60" t="s">
        <v>71</v>
      </c>
    </row>
    <row r="22514" spans="2:15" ht="20.25" customHeight="1">
      <c r="B22514" s="50" t="e">
        <f>IF((#REF!+#REF!+H22514)&lt;&gt;0,"a","b")</f>
        <v>#REF!</v>
      </c>
      <c r="C22514" s="54">
        <v>3</v>
      </c>
      <c r="D22514" s="54"/>
      <c r="F22514" s="127"/>
      <c r="G22514" s="108" t="s">
        <v>448</v>
      </c>
      <c r="H22514" s="574">
        <f t="shared" si="12473"/>
        <v>0</v>
      </c>
      <c r="I22514" s="564">
        <f t="shared" ref="I22514:K22514" si="12530">SUM(I22515:I22520)</f>
        <v>0</v>
      </c>
      <c r="J22514" s="564">
        <f t="shared" si="12530"/>
        <v>0</v>
      </c>
      <c r="K22514" s="564">
        <f t="shared" si="12530"/>
        <v>0</v>
      </c>
      <c r="L22514" s="564">
        <f t="shared" ref="L22514:N22514" si="12531">SUM(L22515:L22520)</f>
        <v>0</v>
      </c>
      <c r="M22514" s="564">
        <f t="shared" si="12531"/>
        <v>0</v>
      </c>
      <c r="N22514" s="159">
        <f t="shared" si="12531"/>
        <v>0</v>
      </c>
      <c r="O22514" s="60" t="s">
        <v>71</v>
      </c>
    </row>
    <row r="22515" spans="2:15" ht="20.25" customHeight="1">
      <c r="B22515" s="50" t="e">
        <f>IF((#REF!+#REF!+H22515)&lt;&gt;0,"a","b")</f>
        <v>#REF!</v>
      </c>
      <c r="C22515" s="54">
        <v>4</v>
      </c>
      <c r="D22515" s="54"/>
      <c r="F22515" s="127"/>
      <c r="G22515" s="93" t="s">
        <v>449</v>
      </c>
      <c r="H22515" s="575">
        <f t="shared" si="12473"/>
        <v>0</v>
      </c>
      <c r="I22515" s="555"/>
      <c r="J22515" s="555"/>
      <c r="K22515" s="555"/>
      <c r="L22515" s="555"/>
      <c r="M22515" s="555"/>
      <c r="N22515" s="153"/>
    </row>
    <row r="22516" spans="2:15" ht="20.25" customHeight="1">
      <c r="B22516" s="50" t="e">
        <f>IF((#REF!+#REF!+H22516)&lt;&gt;0,"a","b")</f>
        <v>#REF!</v>
      </c>
      <c r="C22516" s="54">
        <v>4</v>
      </c>
      <c r="D22516" s="54"/>
      <c r="F22516" s="127"/>
      <c r="G22516" s="93" t="s">
        <v>450</v>
      </c>
      <c r="H22516" s="575">
        <f t="shared" si="12473"/>
        <v>0</v>
      </c>
      <c r="I22516" s="555"/>
      <c r="J22516" s="555"/>
      <c r="K22516" s="555"/>
      <c r="L22516" s="555"/>
      <c r="M22516" s="555"/>
      <c r="N22516" s="153"/>
    </row>
    <row r="22517" spans="2:15" ht="20.25" customHeight="1">
      <c r="B22517" s="50" t="e">
        <f>IF((#REF!+#REF!+H22517)&lt;&gt;0,"a","b")</f>
        <v>#REF!</v>
      </c>
      <c r="C22517" s="54">
        <v>4</v>
      </c>
      <c r="D22517" s="54"/>
      <c r="F22517" s="127"/>
      <c r="G22517" s="93" t="s">
        <v>305</v>
      </c>
      <c r="H22517" s="575">
        <f t="shared" si="12473"/>
        <v>0</v>
      </c>
      <c r="I22517" s="555"/>
      <c r="J22517" s="555"/>
      <c r="K22517" s="555"/>
      <c r="L22517" s="555"/>
      <c r="M22517" s="555"/>
      <c r="N22517" s="153"/>
    </row>
    <row r="22518" spans="2:15" ht="20.25" customHeight="1">
      <c r="B22518" s="50" t="e">
        <f>IF((#REF!+#REF!+H22518)&lt;&gt;0,"a","b")</f>
        <v>#REF!</v>
      </c>
      <c r="C22518" s="54">
        <v>4</v>
      </c>
      <c r="D22518" s="54"/>
      <c r="F22518" s="127"/>
      <c r="G22518" s="93" t="s">
        <v>451</v>
      </c>
      <c r="H22518" s="575">
        <f t="shared" si="12473"/>
        <v>0</v>
      </c>
      <c r="I22518" s="555"/>
      <c r="J22518" s="555"/>
      <c r="K22518" s="555"/>
      <c r="L22518" s="555"/>
      <c r="M22518" s="555"/>
      <c r="N22518" s="153"/>
    </row>
    <row r="22519" spans="2:15" ht="20.25" customHeight="1">
      <c r="B22519" s="50" t="e">
        <f>IF((#REF!+#REF!+H22519)&lt;&gt;0,"a","b")</f>
        <v>#REF!</v>
      </c>
      <c r="C22519" s="54">
        <v>4</v>
      </c>
      <c r="D22519" s="54"/>
      <c r="F22519" s="127"/>
      <c r="G22519" s="93" t="s">
        <v>452</v>
      </c>
      <c r="H22519" s="575">
        <f t="shared" si="12473"/>
        <v>0</v>
      </c>
      <c r="I22519" s="555"/>
      <c r="J22519" s="555"/>
      <c r="K22519" s="555"/>
      <c r="L22519" s="555"/>
      <c r="M22519" s="555"/>
      <c r="N22519" s="153"/>
    </row>
    <row r="22520" spans="2:15" ht="20.25" customHeight="1">
      <c r="B22520" s="50" t="e">
        <f>IF((#REF!+#REF!+H22520)&lt;&gt;0,"a","b")</f>
        <v>#REF!</v>
      </c>
      <c r="C22520" s="54">
        <v>4</v>
      </c>
      <c r="D22520" s="54"/>
      <c r="F22520" s="127"/>
      <c r="G22520" s="93" t="s">
        <v>453</v>
      </c>
      <c r="H22520" s="575">
        <f t="shared" si="12473"/>
        <v>0</v>
      </c>
      <c r="I22520" s="555"/>
      <c r="J22520" s="555"/>
      <c r="K22520" s="555"/>
      <c r="L22520" s="555"/>
      <c r="M22520" s="555"/>
      <c r="N22520" s="153"/>
    </row>
    <row r="22521" spans="2:15" ht="20.25" customHeight="1">
      <c r="B22521" s="50" t="e">
        <f>IF((#REF!+#REF!+H22521)&lt;&gt;0,"a","b")</f>
        <v>#REF!</v>
      </c>
      <c r="C22521" s="54">
        <v>3</v>
      </c>
      <c r="D22521" s="54"/>
      <c r="F22521" s="127"/>
      <c r="G22521" s="108" t="s">
        <v>304</v>
      </c>
      <c r="H22521" s="574">
        <f t="shared" si="12473"/>
        <v>0</v>
      </c>
      <c r="I22521" s="564">
        <f t="shared" ref="I22521:K22521" si="12532">SUM(I22522:I22527)</f>
        <v>0</v>
      </c>
      <c r="J22521" s="564">
        <f t="shared" si="12532"/>
        <v>0</v>
      </c>
      <c r="K22521" s="564">
        <f t="shared" si="12532"/>
        <v>0</v>
      </c>
      <c r="L22521" s="564">
        <f t="shared" ref="L22521:N22521" si="12533">SUM(L22522:L22527)</f>
        <v>0</v>
      </c>
      <c r="M22521" s="564">
        <f t="shared" si="12533"/>
        <v>0</v>
      </c>
      <c r="N22521" s="159">
        <f t="shared" si="12533"/>
        <v>0</v>
      </c>
      <c r="O22521" s="60" t="s">
        <v>71</v>
      </c>
    </row>
    <row r="22522" spans="2:15" ht="20.25" customHeight="1">
      <c r="B22522" s="50" t="e">
        <f>IF((#REF!+#REF!+H22522)&lt;&gt;0,"a","b")</f>
        <v>#REF!</v>
      </c>
      <c r="C22522" s="54">
        <v>4</v>
      </c>
      <c r="D22522" s="54"/>
      <c r="F22522" s="127"/>
      <c r="G22522" s="93" t="s">
        <v>449</v>
      </c>
      <c r="H22522" s="575">
        <f t="shared" si="12473"/>
        <v>0</v>
      </c>
      <c r="I22522" s="555"/>
      <c r="J22522" s="555"/>
      <c r="K22522" s="555"/>
      <c r="L22522" s="555"/>
      <c r="M22522" s="555"/>
      <c r="N22522" s="153"/>
    </row>
    <row r="22523" spans="2:15" ht="20.25" customHeight="1">
      <c r="B22523" s="50" t="e">
        <f>IF((#REF!+#REF!+H22523)&lt;&gt;0,"a","b")</f>
        <v>#REF!</v>
      </c>
      <c r="C22523" s="54">
        <v>4</v>
      </c>
      <c r="D22523" s="54"/>
      <c r="F22523" s="127"/>
      <c r="G22523" s="93" t="s">
        <v>450</v>
      </c>
      <c r="H22523" s="575">
        <f t="shared" si="12473"/>
        <v>0</v>
      </c>
      <c r="I22523" s="555"/>
      <c r="J22523" s="555"/>
      <c r="K22523" s="555"/>
      <c r="L22523" s="555"/>
      <c r="M22523" s="555"/>
      <c r="N22523" s="153"/>
    </row>
    <row r="22524" spans="2:15" ht="20.25" customHeight="1">
      <c r="B22524" s="50" t="e">
        <f>IF((#REF!+#REF!+H22524)&lt;&gt;0,"a","b")</f>
        <v>#REF!</v>
      </c>
      <c r="C22524" s="54">
        <v>4</v>
      </c>
      <c r="D22524" s="54"/>
      <c r="F22524" s="127"/>
      <c r="G22524" s="93" t="s">
        <v>305</v>
      </c>
      <c r="H22524" s="575">
        <f t="shared" si="12473"/>
        <v>0</v>
      </c>
      <c r="I22524" s="555"/>
      <c r="J22524" s="555"/>
      <c r="K22524" s="555"/>
      <c r="L22524" s="555"/>
      <c r="M22524" s="555"/>
      <c r="N22524" s="153"/>
    </row>
    <row r="22525" spans="2:15" ht="20.25" customHeight="1">
      <c r="B22525" s="50" t="e">
        <f>IF((#REF!+#REF!+H22525)&lt;&gt;0,"a","b")</f>
        <v>#REF!</v>
      </c>
      <c r="C22525" s="54">
        <v>4</v>
      </c>
      <c r="D22525" s="54"/>
      <c r="F22525" s="127"/>
      <c r="G22525" s="93" t="s">
        <v>454</v>
      </c>
      <c r="H22525" s="575">
        <f t="shared" si="12473"/>
        <v>0</v>
      </c>
      <c r="I22525" s="555"/>
      <c r="J22525" s="555"/>
      <c r="K22525" s="555"/>
      <c r="L22525" s="555"/>
      <c r="M22525" s="555"/>
      <c r="N22525" s="153"/>
    </row>
    <row r="22526" spans="2:15" ht="20.25" customHeight="1">
      <c r="B22526" s="50" t="e">
        <f>IF((#REF!+#REF!+H22526)&lt;&gt;0,"a","b")</f>
        <v>#REF!</v>
      </c>
      <c r="C22526" s="54">
        <v>4</v>
      </c>
      <c r="D22526" s="54"/>
      <c r="F22526" s="127"/>
      <c r="G22526" s="93" t="s">
        <v>452</v>
      </c>
      <c r="H22526" s="575">
        <f t="shared" si="12473"/>
        <v>0</v>
      </c>
      <c r="I22526" s="555"/>
      <c r="J22526" s="555"/>
      <c r="K22526" s="555"/>
      <c r="L22526" s="555"/>
      <c r="M22526" s="555"/>
      <c r="N22526" s="153"/>
    </row>
    <row r="22527" spans="2:15" ht="20.25" customHeight="1">
      <c r="B22527" s="50" t="e">
        <f>IF((#REF!+#REF!+H22527)&lt;&gt;0,"a","b")</f>
        <v>#REF!</v>
      </c>
      <c r="C22527" s="54">
        <v>4</v>
      </c>
      <c r="D22527" s="54"/>
      <c r="F22527" s="127"/>
      <c r="G22527" s="93" t="s">
        <v>453</v>
      </c>
      <c r="H22527" s="575">
        <f t="shared" si="12473"/>
        <v>0</v>
      </c>
      <c r="I22527" s="555"/>
      <c r="J22527" s="555"/>
      <c r="K22527" s="555"/>
      <c r="L22527" s="555"/>
      <c r="M22527" s="555"/>
      <c r="N22527" s="153"/>
    </row>
    <row r="22528" spans="2:15" ht="20.25" customHeight="1">
      <c r="B22528" s="50" t="e">
        <f>IF((#REF!+#REF!+H22528)&lt;&gt;0,"a","b")</f>
        <v>#REF!</v>
      </c>
      <c r="C22528" s="54">
        <v>3</v>
      </c>
      <c r="D22528" s="54"/>
      <c r="F22528" s="89"/>
      <c r="G22528" s="108" t="s">
        <v>306</v>
      </c>
      <c r="H22528" s="576">
        <f t="shared" si="12473"/>
        <v>0</v>
      </c>
      <c r="I22528" s="562"/>
      <c r="J22528" s="562"/>
      <c r="K22528" s="562"/>
      <c r="L22528" s="562"/>
      <c r="M22528" s="562"/>
      <c r="N22528" s="166"/>
    </row>
    <row r="22529" spans="2:15" ht="20.25" customHeight="1">
      <c r="B22529" s="50" t="e">
        <f>IF((#REF!+#REF!+H22529)&lt;&gt;0,"a","b")</f>
        <v>#REF!</v>
      </c>
      <c r="C22529" s="54">
        <v>2</v>
      </c>
      <c r="D22529" s="68" t="s">
        <v>713</v>
      </c>
      <c r="F22529" s="89"/>
      <c r="G22529" s="117" t="s">
        <v>455</v>
      </c>
      <c r="H22529" s="572">
        <f t="shared" si="12473"/>
        <v>0</v>
      </c>
      <c r="I22529" s="573">
        <f t="shared" ref="I22529:N22529" si="12534">I22530+I22538</f>
        <v>0</v>
      </c>
      <c r="J22529" s="573">
        <f t="shared" si="12534"/>
        <v>0</v>
      </c>
      <c r="K22529" s="573">
        <f t="shared" si="12534"/>
        <v>0</v>
      </c>
      <c r="L22529" s="573">
        <f t="shared" si="12534"/>
        <v>0</v>
      </c>
      <c r="M22529" s="573">
        <f t="shared" si="12534"/>
        <v>0</v>
      </c>
      <c r="N22529" s="149">
        <f t="shared" si="12534"/>
        <v>0</v>
      </c>
      <c r="O22529" s="60" t="s">
        <v>71</v>
      </c>
    </row>
    <row r="22530" spans="2:15" ht="20.25" customHeight="1">
      <c r="B22530" s="50" t="e">
        <f>IF((#REF!+#REF!+H22530)&lt;&gt;0,"a","b")</f>
        <v>#REF!</v>
      </c>
      <c r="C22530" s="54">
        <v>3</v>
      </c>
      <c r="D22530" s="54"/>
      <c r="F22530" s="89"/>
      <c r="G22530" s="108" t="s">
        <v>448</v>
      </c>
      <c r="H22530" s="574">
        <f t="shared" si="12473"/>
        <v>0</v>
      </c>
      <c r="I22530" s="564">
        <f t="shared" ref="I22530:K22530" si="12535">SUM(I22531:I22537)</f>
        <v>0</v>
      </c>
      <c r="J22530" s="564">
        <f t="shared" si="12535"/>
        <v>0</v>
      </c>
      <c r="K22530" s="564">
        <f t="shared" si="12535"/>
        <v>0</v>
      </c>
      <c r="L22530" s="564">
        <f t="shared" ref="L22530:N22530" si="12536">SUM(L22531:L22537)</f>
        <v>0</v>
      </c>
      <c r="M22530" s="564">
        <f t="shared" si="12536"/>
        <v>0</v>
      </c>
      <c r="N22530" s="159">
        <f t="shared" si="12536"/>
        <v>0</v>
      </c>
      <c r="O22530" s="60" t="s">
        <v>71</v>
      </c>
    </row>
    <row r="22531" spans="2:15" ht="20.25" customHeight="1">
      <c r="B22531" s="50" t="e">
        <f>IF((#REF!+#REF!+H22531)&lt;&gt;0,"a","b")</f>
        <v>#REF!</v>
      </c>
      <c r="C22531" s="54">
        <v>4</v>
      </c>
      <c r="D22531" s="54"/>
      <c r="F22531" s="89"/>
      <c r="G22531" s="93" t="s">
        <v>456</v>
      </c>
      <c r="H22531" s="575">
        <f t="shared" si="12473"/>
        <v>0</v>
      </c>
      <c r="I22531" s="555"/>
      <c r="J22531" s="555"/>
      <c r="K22531" s="555"/>
      <c r="L22531" s="555"/>
      <c r="M22531" s="555"/>
      <c r="N22531" s="153"/>
    </row>
    <row r="22532" spans="2:15" ht="20.25" customHeight="1">
      <c r="B22532" s="50" t="e">
        <f>IF((#REF!+#REF!+H22532)&lt;&gt;0,"a","b")</f>
        <v>#REF!</v>
      </c>
      <c r="C22532" s="54">
        <v>4</v>
      </c>
      <c r="D22532" s="54"/>
      <c r="F22532" s="89"/>
      <c r="G22532" s="93" t="s">
        <v>303</v>
      </c>
      <c r="H22532" s="575">
        <f t="shared" si="12473"/>
        <v>0</v>
      </c>
      <c r="I22532" s="555"/>
      <c r="J22532" s="555"/>
      <c r="K22532" s="555"/>
      <c r="L22532" s="555"/>
      <c r="M22532" s="555"/>
      <c r="N22532" s="153"/>
    </row>
    <row r="22533" spans="2:15" ht="20.25" customHeight="1">
      <c r="B22533" s="50" t="e">
        <f>IF((#REF!+#REF!+H22533)&lt;&gt;0,"a","b")</f>
        <v>#REF!</v>
      </c>
      <c r="C22533" s="54">
        <v>4</v>
      </c>
      <c r="D22533" s="54"/>
      <c r="F22533" s="89"/>
      <c r="G22533" s="93" t="s">
        <v>450</v>
      </c>
      <c r="H22533" s="575">
        <f t="shared" si="12473"/>
        <v>0</v>
      </c>
      <c r="I22533" s="555"/>
      <c r="J22533" s="555"/>
      <c r="K22533" s="555"/>
      <c r="L22533" s="555"/>
      <c r="M22533" s="555"/>
      <c r="N22533" s="153"/>
    </row>
    <row r="22534" spans="2:15" ht="30.75" customHeight="1">
      <c r="B22534" s="50" t="e">
        <f>IF((#REF!+#REF!+H22534)&lt;&gt;0,"a","b")</f>
        <v>#REF!</v>
      </c>
      <c r="C22534" s="54">
        <v>4</v>
      </c>
      <c r="D22534" s="54"/>
      <c r="F22534" s="89"/>
      <c r="G22534" s="93" t="s">
        <v>457</v>
      </c>
      <c r="H22534" s="575">
        <f t="shared" si="12473"/>
        <v>0</v>
      </c>
      <c r="I22534" s="555"/>
      <c r="J22534" s="555"/>
      <c r="K22534" s="555"/>
      <c r="L22534" s="555"/>
      <c r="M22534" s="555"/>
      <c r="N22534" s="153"/>
    </row>
    <row r="22535" spans="2:15" ht="20.25" customHeight="1">
      <c r="B22535" s="50" t="e">
        <f>IF((#REF!+#REF!+H22535)&lt;&gt;0,"a","b")</f>
        <v>#REF!</v>
      </c>
      <c r="C22535" s="54">
        <v>4</v>
      </c>
      <c r="D22535" s="54"/>
      <c r="F22535" s="89"/>
      <c r="G22535" s="93" t="s">
        <v>451</v>
      </c>
      <c r="H22535" s="575">
        <f t="shared" si="12473"/>
        <v>0</v>
      </c>
      <c r="I22535" s="555"/>
      <c r="J22535" s="555"/>
      <c r="K22535" s="555"/>
      <c r="L22535" s="555"/>
      <c r="M22535" s="555"/>
      <c r="N22535" s="153"/>
    </row>
    <row r="22536" spans="2:15" ht="20.25" customHeight="1">
      <c r="B22536" s="50" t="e">
        <f>IF((#REF!+#REF!+H22536)&lt;&gt;0,"a","b")</f>
        <v>#REF!</v>
      </c>
      <c r="C22536" s="54">
        <v>4</v>
      </c>
      <c r="D22536" s="54"/>
      <c r="F22536" s="89"/>
      <c r="G22536" s="93" t="s">
        <v>452</v>
      </c>
      <c r="H22536" s="575">
        <f t="shared" si="12473"/>
        <v>0</v>
      </c>
      <c r="I22536" s="555"/>
      <c r="J22536" s="555"/>
      <c r="K22536" s="555"/>
      <c r="L22536" s="555"/>
      <c r="M22536" s="555"/>
      <c r="N22536" s="153"/>
    </row>
    <row r="22537" spans="2:15" ht="20.25" customHeight="1">
      <c r="B22537" s="50" t="e">
        <f>IF((#REF!+#REF!+H22537)&lt;&gt;0,"a","b")</f>
        <v>#REF!</v>
      </c>
      <c r="C22537" s="54">
        <v>4</v>
      </c>
      <c r="D22537" s="54"/>
      <c r="F22537" s="89"/>
      <c r="G22537" s="93" t="s">
        <v>458</v>
      </c>
      <c r="H22537" s="575">
        <f t="shared" si="12473"/>
        <v>0</v>
      </c>
      <c r="I22537" s="562"/>
      <c r="J22537" s="562"/>
      <c r="K22537" s="562"/>
      <c r="L22537" s="562"/>
      <c r="M22537" s="562"/>
      <c r="N22537" s="166"/>
    </row>
    <row r="22538" spans="2:15" ht="20.25" customHeight="1">
      <c r="B22538" s="50" t="e">
        <f>IF((#REF!+#REF!+H22538)&lt;&gt;0,"a","b")</f>
        <v>#REF!</v>
      </c>
      <c r="C22538" s="54">
        <v>3</v>
      </c>
      <c r="D22538" s="54"/>
      <c r="F22538" s="89"/>
      <c r="G22538" s="108" t="s">
        <v>304</v>
      </c>
      <c r="H22538" s="574">
        <f t="shared" si="12473"/>
        <v>0</v>
      </c>
      <c r="I22538" s="564">
        <f t="shared" ref="I22538:K22538" si="12537">SUM(I22539:I22545)</f>
        <v>0</v>
      </c>
      <c r="J22538" s="564">
        <f t="shared" si="12537"/>
        <v>0</v>
      </c>
      <c r="K22538" s="564">
        <f t="shared" si="12537"/>
        <v>0</v>
      </c>
      <c r="L22538" s="564">
        <f t="shared" ref="L22538:N22538" si="12538">SUM(L22539:L22545)</f>
        <v>0</v>
      </c>
      <c r="M22538" s="564">
        <f t="shared" si="12538"/>
        <v>0</v>
      </c>
      <c r="N22538" s="159">
        <f t="shared" si="12538"/>
        <v>0</v>
      </c>
      <c r="O22538" s="60" t="s">
        <v>71</v>
      </c>
    </row>
    <row r="22539" spans="2:15" ht="20.25" customHeight="1">
      <c r="B22539" s="50" t="e">
        <f>IF((#REF!+#REF!+H22539)&lt;&gt;0,"a","b")</f>
        <v>#REF!</v>
      </c>
      <c r="C22539" s="54">
        <v>4</v>
      </c>
      <c r="D22539" s="54"/>
      <c r="F22539" s="89"/>
      <c r="G22539" s="93" t="s">
        <v>456</v>
      </c>
      <c r="H22539" s="575">
        <f t="shared" si="12473"/>
        <v>0</v>
      </c>
      <c r="I22539" s="555"/>
      <c r="J22539" s="555"/>
      <c r="K22539" s="555"/>
      <c r="L22539" s="555"/>
      <c r="M22539" s="555"/>
      <c r="N22539" s="153"/>
    </row>
    <row r="22540" spans="2:15" ht="20.25" customHeight="1">
      <c r="B22540" s="50" t="e">
        <f>IF((#REF!+#REF!+H22540)&lt;&gt;0,"a","b")</f>
        <v>#REF!</v>
      </c>
      <c r="C22540" s="54">
        <v>4</v>
      </c>
      <c r="D22540" s="54"/>
      <c r="F22540" s="89"/>
      <c r="G22540" s="93" t="s">
        <v>303</v>
      </c>
      <c r="H22540" s="575">
        <f t="shared" si="12473"/>
        <v>0</v>
      </c>
      <c r="I22540" s="555"/>
      <c r="J22540" s="555"/>
      <c r="K22540" s="555"/>
      <c r="L22540" s="555"/>
      <c r="M22540" s="555"/>
      <c r="N22540" s="153"/>
    </row>
    <row r="22541" spans="2:15" ht="20.25" customHeight="1">
      <c r="B22541" s="50" t="e">
        <f>IF((#REF!+#REF!+H22541)&lt;&gt;0,"a","b")</f>
        <v>#REF!</v>
      </c>
      <c r="C22541" s="54">
        <v>4</v>
      </c>
      <c r="D22541" s="54"/>
      <c r="F22541" s="89"/>
      <c r="G22541" s="93" t="s">
        <v>450</v>
      </c>
      <c r="H22541" s="575">
        <f t="shared" si="12473"/>
        <v>0</v>
      </c>
      <c r="I22541" s="555"/>
      <c r="J22541" s="555"/>
      <c r="K22541" s="555"/>
      <c r="L22541" s="555"/>
      <c r="M22541" s="555"/>
      <c r="N22541" s="153"/>
    </row>
    <row r="22542" spans="2:15" ht="30.75" customHeight="1">
      <c r="B22542" s="50" t="e">
        <f>IF((#REF!+#REF!+H22542)&lt;&gt;0,"a","b")</f>
        <v>#REF!</v>
      </c>
      <c r="C22542" s="54">
        <v>4</v>
      </c>
      <c r="D22542" s="54"/>
      <c r="F22542" s="89"/>
      <c r="G22542" s="93" t="s">
        <v>457</v>
      </c>
      <c r="H22542" s="575">
        <f t="shared" si="12473"/>
        <v>0</v>
      </c>
      <c r="I22542" s="555"/>
      <c r="J22542" s="555"/>
      <c r="K22542" s="555"/>
      <c r="L22542" s="555"/>
      <c r="M22542" s="555"/>
      <c r="N22542" s="153"/>
    </row>
    <row r="22543" spans="2:15" ht="20.25" customHeight="1">
      <c r="B22543" s="50" t="e">
        <f>IF((#REF!+#REF!+H22543)&lt;&gt;0,"a","b")</f>
        <v>#REF!</v>
      </c>
      <c r="C22543" s="54">
        <v>4</v>
      </c>
      <c r="D22543" s="54"/>
      <c r="F22543" s="89"/>
      <c r="G22543" s="93" t="s">
        <v>459</v>
      </c>
      <c r="H22543" s="575">
        <f t="shared" si="12473"/>
        <v>0</v>
      </c>
      <c r="I22543" s="555"/>
      <c r="J22543" s="555"/>
      <c r="K22543" s="555"/>
      <c r="L22543" s="555"/>
      <c r="M22543" s="555"/>
      <c r="N22543" s="153"/>
    </row>
    <row r="22544" spans="2:15" ht="20.25" customHeight="1">
      <c r="B22544" s="50" t="e">
        <f>IF((#REF!+#REF!+H22544)&lt;&gt;0,"a","b")</f>
        <v>#REF!</v>
      </c>
      <c r="C22544" s="54">
        <v>4</v>
      </c>
      <c r="D22544" s="54"/>
      <c r="F22544" s="89"/>
      <c r="G22544" s="93" t="s">
        <v>452</v>
      </c>
      <c r="H22544" s="575">
        <f t="shared" si="12473"/>
        <v>0</v>
      </c>
      <c r="I22544" s="555"/>
      <c r="J22544" s="555"/>
      <c r="K22544" s="555"/>
      <c r="L22544" s="555"/>
      <c r="M22544" s="555"/>
      <c r="N22544" s="153"/>
    </row>
    <row r="22545" spans="2:17" ht="21" customHeight="1">
      <c r="B22545" s="50" t="e">
        <f>IF((#REF!+#REF!+H22545)&lt;&gt;0,"a","b")</f>
        <v>#REF!</v>
      </c>
      <c r="C22545" s="54">
        <v>4</v>
      </c>
      <c r="D22545" s="54"/>
      <c r="F22545" s="89"/>
      <c r="G22545" s="93" t="s">
        <v>458</v>
      </c>
      <c r="H22545" s="575">
        <f t="shared" si="12473"/>
        <v>0</v>
      </c>
      <c r="I22545" s="555"/>
      <c r="J22545" s="555"/>
      <c r="K22545" s="555"/>
      <c r="L22545" s="555"/>
      <c r="M22545" s="555"/>
      <c r="N22545" s="153"/>
    </row>
    <row r="22546" spans="2:17" ht="63" customHeight="1">
      <c r="B22546" s="50" t="e">
        <f>IF((#REF!+#REF!+H22546)&lt;&gt;0,"a","b")</f>
        <v>#REF!</v>
      </c>
      <c r="C22546" s="54">
        <v>1</v>
      </c>
      <c r="D22546" s="68"/>
      <c r="E22546" s="45"/>
      <c r="F22546" s="603" t="s">
        <v>2512</v>
      </c>
      <c r="G22546" s="115" t="s">
        <v>2513</v>
      </c>
      <c r="H22546" s="360">
        <f t="shared" ref="H22546:H22775" si="12539">I22546+J22546</f>
        <v>183</v>
      </c>
      <c r="I22546" s="380">
        <f t="shared" ref="I22546:N22546" si="12540">I22548+I22680+I22743+I22759</f>
        <v>183</v>
      </c>
      <c r="J22546" s="380">
        <f t="shared" si="12540"/>
        <v>0</v>
      </c>
      <c r="K22546" s="380">
        <f t="shared" si="12540"/>
        <v>190</v>
      </c>
      <c r="L22546" s="380">
        <f t="shared" si="12540"/>
        <v>195</v>
      </c>
      <c r="M22546" s="380">
        <f t="shared" si="12540"/>
        <v>200</v>
      </c>
      <c r="N22546" s="147">
        <f t="shared" si="12540"/>
        <v>0</v>
      </c>
      <c r="O22546" s="60" t="s">
        <v>71</v>
      </c>
      <c r="Q22546" s="55">
        <v>1</v>
      </c>
    </row>
    <row r="22547" spans="2:17" ht="21" customHeight="1">
      <c r="B22547" s="50" t="e">
        <f>IF((#REF!+#REF!+H22547)&lt;&gt;0,"a","b")</f>
        <v>#REF!</v>
      </c>
      <c r="C22547" s="54">
        <v>2</v>
      </c>
      <c r="D22547" s="68" t="s">
        <v>708</v>
      </c>
      <c r="F22547" s="123"/>
      <c r="G22547" s="124" t="s">
        <v>255</v>
      </c>
      <c r="H22547" s="577">
        <f t="shared" si="12539"/>
        <v>0</v>
      </c>
      <c r="I22547" s="551"/>
      <c r="J22547" s="551"/>
      <c r="K22547" s="551"/>
      <c r="L22547" s="551"/>
      <c r="M22547" s="551"/>
      <c r="N22547" s="148"/>
    </row>
    <row r="22548" spans="2:17" ht="20.25" customHeight="1">
      <c r="B22548" s="50" t="e">
        <f>IF((#REF!+#REF!+H22548)&lt;&gt;0,"a","b")</f>
        <v>#REF!</v>
      </c>
      <c r="C22548" s="54">
        <v>2</v>
      </c>
      <c r="D22548" s="68" t="s">
        <v>709</v>
      </c>
      <c r="E22548" s="45">
        <v>7104</v>
      </c>
      <c r="F22548" s="374"/>
      <c r="G22548" s="117" t="s">
        <v>256</v>
      </c>
      <c r="H22548" s="360">
        <f t="shared" si="12539"/>
        <v>183</v>
      </c>
      <c r="I22548" s="380">
        <f t="shared" ref="I22548:N22548" si="12541">I22549+I22560+I22628+I22636+I22637+I22647+I22657+I22627</f>
        <v>183</v>
      </c>
      <c r="J22548" s="380">
        <f t="shared" si="12541"/>
        <v>0</v>
      </c>
      <c r="K22548" s="380">
        <f t="shared" si="12541"/>
        <v>190</v>
      </c>
      <c r="L22548" s="380">
        <f t="shared" si="12541"/>
        <v>195</v>
      </c>
      <c r="M22548" s="380">
        <f t="shared" si="12541"/>
        <v>200</v>
      </c>
      <c r="N22548" s="149">
        <f t="shared" si="12541"/>
        <v>0</v>
      </c>
      <c r="O22548" s="60" t="s">
        <v>71</v>
      </c>
    </row>
    <row r="22549" spans="2:17" ht="20.25" customHeight="1">
      <c r="B22549" s="50" t="e">
        <f>IF((#REF!+#REF!+H22549)&lt;&gt;0,"a","b")</f>
        <v>#REF!</v>
      </c>
      <c r="C22549" s="54">
        <v>31</v>
      </c>
      <c r="D22549" s="68" t="s">
        <v>710</v>
      </c>
      <c r="F22549" s="89"/>
      <c r="G22549" s="90" t="s">
        <v>257</v>
      </c>
      <c r="H22549" s="578">
        <f t="shared" si="12539"/>
        <v>0</v>
      </c>
      <c r="I22549" s="564">
        <f t="shared" ref="I22549:N22549" si="12542">I22550+I22559</f>
        <v>0</v>
      </c>
      <c r="J22549" s="564">
        <f t="shared" si="12542"/>
        <v>0</v>
      </c>
      <c r="K22549" s="564">
        <f t="shared" si="12542"/>
        <v>0</v>
      </c>
      <c r="L22549" s="564">
        <f t="shared" si="12542"/>
        <v>0</v>
      </c>
      <c r="M22549" s="564">
        <f t="shared" si="12542"/>
        <v>0</v>
      </c>
      <c r="N22549" s="150">
        <f t="shared" si="12542"/>
        <v>0</v>
      </c>
      <c r="O22549" s="60" t="s">
        <v>71</v>
      </c>
    </row>
    <row r="22550" spans="2:17" ht="20.25" customHeight="1">
      <c r="B22550" s="50" t="e">
        <f>IF((#REF!+#REF!+H22550)&lt;&gt;0,"a","b")</f>
        <v>#REF!</v>
      </c>
      <c r="C22550" s="54">
        <v>4</v>
      </c>
      <c r="D22550" s="54"/>
      <c r="F22550" s="92"/>
      <c r="G22550" s="93" t="s">
        <v>258</v>
      </c>
      <c r="H22550" s="578">
        <f t="shared" si="12539"/>
        <v>0</v>
      </c>
      <c r="I22550" s="565">
        <f t="shared" ref="I22550:N22550" si="12543">I22551+I22558</f>
        <v>0</v>
      </c>
      <c r="J22550" s="565">
        <f t="shared" si="12543"/>
        <v>0</v>
      </c>
      <c r="K22550" s="565">
        <f t="shared" si="12543"/>
        <v>0</v>
      </c>
      <c r="L22550" s="565">
        <f t="shared" si="12543"/>
        <v>0</v>
      </c>
      <c r="M22550" s="565">
        <f t="shared" si="12543"/>
        <v>0</v>
      </c>
      <c r="N22550" s="151">
        <f t="shared" si="12543"/>
        <v>0</v>
      </c>
      <c r="O22550" s="60" t="s">
        <v>71</v>
      </c>
    </row>
    <row r="22551" spans="2:17" ht="20.25" customHeight="1">
      <c r="B22551" s="50" t="e">
        <f>IF((#REF!+#REF!+H22551)&lt;&gt;0,"a","b")</f>
        <v>#REF!</v>
      </c>
      <c r="C22551" s="54">
        <v>5</v>
      </c>
      <c r="D22551" s="54"/>
      <c r="F22551" s="89"/>
      <c r="G22551" s="95" t="s">
        <v>259</v>
      </c>
      <c r="H22551" s="578">
        <f t="shared" si="12539"/>
        <v>0</v>
      </c>
      <c r="I22551" s="560">
        <f t="shared" ref="I22551:K22551" si="12544">SUM(I22552:I22557)</f>
        <v>0</v>
      </c>
      <c r="J22551" s="560">
        <f t="shared" si="12544"/>
        <v>0</v>
      </c>
      <c r="K22551" s="560">
        <f t="shared" si="12544"/>
        <v>0</v>
      </c>
      <c r="L22551" s="560">
        <f t="shared" ref="L22551:N22551" si="12545">SUM(L22552:L22557)</f>
        <v>0</v>
      </c>
      <c r="M22551" s="560">
        <f t="shared" si="12545"/>
        <v>0</v>
      </c>
      <c r="N22551" s="152">
        <f t="shared" si="12545"/>
        <v>0</v>
      </c>
      <c r="O22551" s="60" t="s">
        <v>71</v>
      </c>
    </row>
    <row r="22552" spans="2:17" ht="20.25" customHeight="1">
      <c r="B22552" s="50" t="e">
        <f>IF((#REF!+#REF!+H22552)&lt;&gt;0,"a","b")</f>
        <v>#REF!</v>
      </c>
      <c r="C22552" s="54">
        <v>6</v>
      </c>
      <c r="D22552" s="54"/>
      <c r="F22552" s="89"/>
      <c r="G22552" s="97" t="s">
        <v>260</v>
      </c>
      <c r="H22552" s="579">
        <f t="shared" si="12539"/>
        <v>0</v>
      </c>
      <c r="I22552" s="553"/>
      <c r="J22552" s="553"/>
      <c r="K22552" s="553"/>
      <c r="L22552" s="553"/>
      <c r="M22552" s="553"/>
      <c r="N22552" s="138"/>
    </row>
    <row r="22553" spans="2:17" ht="20.25" customHeight="1">
      <c r="B22553" s="50" t="e">
        <f>IF((#REF!+#REF!+H22553)&lt;&gt;0,"a","b")</f>
        <v>#REF!</v>
      </c>
      <c r="C22553" s="54">
        <v>6</v>
      </c>
      <c r="D22553" s="54"/>
      <c r="F22553" s="89"/>
      <c r="G22553" s="97" t="s">
        <v>261</v>
      </c>
      <c r="H22553" s="552">
        <f t="shared" si="12539"/>
        <v>0</v>
      </c>
      <c r="I22553" s="553"/>
      <c r="J22553" s="553"/>
      <c r="K22553" s="553"/>
      <c r="L22553" s="553"/>
      <c r="M22553" s="553"/>
      <c r="N22553" s="138"/>
    </row>
    <row r="22554" spans="2:17" ht="20.25" customHeight="1">
      <c r="B22554" s="50" t="e">
        <f>IF((#REF!+#REF!+H22554)&lt;&gt;0,"a","b")</f>
        <v>#REF!</v>
      </c>
      <c r="C22554" s="54">
        <v>6</v>
      </c>
      <c r="D22554" s="54"/>
      <c r="F22554" s="89"/>
      <c r="G22554" s="97" t="s">
        <v>262</v>
      </c>
      <c r="H22554" s="558">
        <f t="shared" si="12539"/>
        <v>0</v>
      </c>
      <c r="I22554" s="553"/>
      <c r="J22554" s="553"/>
      <c r="K22554" s="553"/>
      <c r="L22554" s="553"/>
      <c r="M22554" s="553"/>
      <c r="N22554" s="138"/>
    </row>
    <row r="22555" spans="2:17" ht="20.25" customHeight="1">
      <c r="B22555" s="50" t="e">
        <f>IF((#REF!+#REF!+H22555)&lt;&gt;0,"a","b")</f>
        <v>#REF!</v>
      </c>
      <c r="C22555" s="54">
        <v>6</v>
      </c>
      <c r="D22555" s="54"/>
      <c r="F22555" s="89"/>
      <c r="G22555" s="97" t="s">
        <v>263</v>
      </c>
      <c r="H22555" s="558">
        <f t="shared" si="12539"/>
        <v>0</v>
      </c>
      <c r="I22555" s="553"/>
      <c r="J22555" s="553"/>
      <c r="K22555" s="553"/>
      <c r="L22555" s="553"/>
      <c r="M22555" s="553"/>
      <c r="N22555" s="138"/>
    </row>
    <row r="22556" spans="2:17" ht="20.25" customHeight="1">
      <c r="B22556" s="50" t="e">
        <f>IF((#REF!+#REF!+H22556)&lt;&gt;0,"a","b")</f>
        <v>#REF!</v>
      </c>
      <c r="C22556" s="54">
        <v>6</v>
      </c>
      <c r="D22556" s="54"/>
      <c r="F22556" s="89"/>
      <c r="G22556" s="97" t="s">
        <v>264</v>
      </c>
      <c r="H22556" s="552">
        <f t="shared" si="12539"/>
        <v>0</v>
      </c>
      <c r="I22556" s="553"/>
      <c r="J22556" s="553"/>
      <c r="K22556" s="553"/>
      <c r="L22556" s="553"/>
      <c r="M22556" s="553"/>
      <c r="N22556" s="138"/>
    </row>
    <row r="22557" spans="2:17" ht="20.25" customHeight="1">
      <c r="B22557" s="50" t="e">
        <f>IF((#REF!+#REF!+H22557)&lt;&gt;0,"a","b")</f>
        <v>#REF!</v>
      </c>
      <c r="C22557" s="54">
        <v>6</v>
      </c>
      <c r="D22557" s="54"/>
      <c r="F22557" s="89"/>
      <c r="G22557" s="97" t="s">
        <v>265</v>
      </c>
      <c r="H22557" s="552">
        <f t="shared" si="12539"/>
        <v>0</v>
      </c>
      <c r="I22557" s="553"/>
      <c r="J22557" s="553"/>
      <c r="K22557" s="553"/>
      <c r="L22557" s="553"/>
      <c r="M22557" s="553"/>
      <c r="N22557" s="138"/>
    </row>
    <row r="22558" spans="2:17" ht="20.25" customHeight="1">
      <c r="B22558" s="50" t="e">
        <f>IF((#REF!+#REF!+H22558)&lt;&gt;0,"a","b")</f>
        <v>#REF!</v>
      </c>
      <c r="C22558" s="54">
        <v>5</v>
      </c>
      <c r="D22558" s="54"/>
      <c r="F22558" s="89"/>
      <c r="G22558" s="95" t="s">
        <v>266</v>
      </c>
      <c r="H22558" s="552">
        <f t="shared" si="12539"/>
        <v>0</v>
      </c>
      <c r="I22558" s="554"/>
      <c r="J22558" s="554"/>
      <c r="K22558" s="554"/>
      <c r="L22558" s="554"/>
      <c r="M22558" s="554"/>
      <c r="N22558" s="154"/>
    </row>
    <row r="22559" spans="2:17" ht="20.25" customHeight="1">
      <c r="B22559" s="50" t="e">
        <f>IF((#REF!+#REF!+H22559)&lt;&gt;0,"a","b")</f>
        <v>#REF!</v>
      </c>
      <c r="C22559" s="54">
        <v>4</v>
      </c>
      <c r="D22559" s="54"/>
      <c r="F22559" s="89"/>
      <c r="G22559" s="93" t="s">
        <v>267</v>
      </c>
      <c r="H22559" s="552">
        <f t="shared" si="12539"/>
        <v>0</v>
      </c>
      <c r="I22559" s="555"/>
      <c r="J22559" s="555"/>
      <c r="K22559" s="555"/>
      <c r="L22559" s="555"/>
      <c r="M22559" s="555"/>
      <c r="N22559" s="153"/>
    </row>
    <row r="22560" spans="2:17" ht="20.25" customHeight="1">
      <c r="B22560" s="50" t="e">
        <f>IF((#REF!+#REF!+H22560)&lt;&gt;0,"a","b")</f>
        <v>#REF!</v>
      </c>
      <c r="C22560" s="54">
        <v>3</v>
      </c>
      <c r="D22560" s="54"/>
      <c r="F22560" s="89"/>
      <c r="G22560" s="90" t="s">
        <v>268</v>
      </c>
      <c r="H22560" s="563">
        <f t="shared" si="12539"/>
        <v>0</v>
      </c>
      <c r="I22560" s="564">
        <f t="shared" ref="I22560:N22560" si="12546">I22561+I22562+I22565+I22601+I22602+I22603+I22604+I22605+I22612+I22613</f>
        <v>0</v>
      </c>
      <c r="J22560" s="564">
        <f t="shared" si="12546"/>
        <v>0</v>
      </c>
      <c r="K22560" s="564">
        <f t="shared" si="12546"/>
        <v>0</v>
      </c>
      <c r="L22560" s="564">
        <f t="shared" si="12546"/>
        <v>0</v>
      </c>
      <c r="M22560" s="564">
        <f t="shared" si="12546"/>
        <v>0</v>
      </c>
      <c r="N22560" s="150">
        <f t="shared" si="12546"/>
        <v>0</v>
      </c>
      <c r="O22560" s="60" t="s">
        <v>71</v>
      </c>
    </row>
    <row r="22561" spans="2:15" ht="20.25" customHeight="1">
      <c r="B22561" s="50" t="e">
        <f>IF((#REF!+#REF!+H22561)&lt;&gt;0,"a","b")</f>
        <v>#REF!</v>
      </c>
      <c r="C22561" s="54">
        <v>4</v>
      </c>
      <c r="D22561" s="54"/>
      <c r="F22561" s="89"/>
      <c r="G22561" s="93" t="s">
        <v>269</v>
      </c>
      <c r="H22561" s="556">
        <f t="shared" si="12539"/>
        <v>0</v>
      </c>
      <c r="I22561" s="555"/>
      <c r="J22561" s="555"/>
      <c r="K22561" s="555"/>
      <c r="L22561" s="555"/>
      <c r="M22561" s="555"/>
      <c r="N22561" s="153"/>
    </row>
    <row r="22562" spans="2:15" ht="20.25" customHeight="1">
      <c r="B22562" s="50" t="e">
        <f>IF((#REF!+#REF!+H22562)&lt;&gt;0,"a","b")</f>
        <v>#REF!</v>
      </c>
      <c r="C22562" s="54">
        <v>4</v>
      </c>
      <c r="D22562" s="54"/>
      <c r="F22562" s="89"/>
      <c r="G22562" s="93" t="s">
        <v>270</v>
      </c>
      <c r="H22562" s="566">
        <f t="shared" si="12539"/>
        <v>0</v>
      </c>
      <c r="I22562" s="565">
        <f t="shared" ref="I22562:K22562" si="12547">SUM(I22563:I22564)</f>
        <v>0</v>
      </c>
      <c r="J22562" s="565">
        <f t="shared" si="12547"/>
        <v>0</v>
      </c>
      <c r="K22562" s="565">
        <f t="shared" si="12547"/>
        <v>0</v>
      </c>
      <c r="L22562" s="565">
        <f t="shared" ref="L22562:N22562" si="12548">SUM(L22563:L22564)</f>
        <v>0</v>
      </c>
      <c r="M22562" s="565">
        <f t="shared" si="12548"/>
        <v>0</v>
      </c>
      <c r="N22562" s="151">
        <f t="shared" si="12548"/>
        <v>0</v>
      </c>
      <c r="O22562" s="60" t="s">
        <v>71</v>
      </c>
    </row>
    <row r="22563" spans="2:15" ht="20.25" customHeight="1">
      <c r="B22563" s="50" t="e">
        <f>IF((#REF!+#REF!+H22563)&lt;&gt;0,"a","b")</f>
        <v>#REF!</v>
      </c>
      <c r="C22563" s="54">
        <v>5</v>
      </c>
      <c r="D22563" s="54"/>
      <c r="F22563" s="89"/>
      <c r="G22563" s="95" t="s">
        <v>271</v>
      </c>
      <c r="H22563" s="556">
        <f t="shared" si="12539"/>
        <v>0</v>
      </c>
      <c r="I22563" s="554"/>
      <c r="J22563" s="554"/>
      <c r="K22563" s="554"/>
      <c r="L22563" s="554"/>
      <c r="M22563" s="554"/>
      <c r="N22563" s="154"/>
    </row>
    <row r="22564" spans="2:15" ht="20.25" customHeight="1">
      <c r="B22564" s="50" t="e">
        <f>IF((#REF!+#REF!+H22564)&lt;&gt;0,"a","b")</f>
        <v>#REF!</v>
      </c>
      <c r="C22564" s="54">
        <v>5</v>
      </c>
      <c r="D22564" s="54"/>
      <c r="F22564" s="89"/>
      <c r="G22564" s="95" t="s">
        <v>272</v>
      </c>
      <c r="H22564" s="556">
        <f t="shared" si="12539"/>
        <v>0</v>
      </c>
      <c r="I22564" s="554"/>
      <c r="J22564" s="554"/>
      <c r="K22564" s="554"/>
      <c r="L22564" s="554"/>
      <c r="M22564" s="554"/>
      <c r="N22564" s="154"/>
    </row>
    <row r="22565" spans="2:15" ht="20.25" customHeight="1">
      <c r="B22565" s="50" t="e">
        <f>IF((#REF!+#REF!+H22565)&lt;&gt;0,"a","b")</f>
        <v>#REF!</v>
      </c>
      <c r="C22565" s="54">
        <v>4</v>
      </c>
      <c r="D22565" s="54"/>
      <c r="F22565" s="89"/>
      <c r="G22565" s="93" t="s">
        <v>273</v>
      </c>
      <c r="H22565" s="566">
        <f t="shared" si="12539"/>
        <v>0</v>
      </c>
      <c r="I22565" s="565">
        <f t="shared" ref="I22565:N22565" si="12549">I22566+I22567+I22568+I22569+I22581+I22585+I22586+I22587+I22588+I22589+I22590+I22591+I22599+I22600</f>
        <v>0</v>
      </c>
      <c r="J22565" s="565">
        <f t="shared" si="12549"/>
        <v>0</v>
      </c>
      <c r="K22565" s="565">
        <f t="shared" si="12549"/>
        <v>0</v>
      </c>
      <c r="L22565" s="565">
        <f t="shared" si="12549"/>
        <v>0</v>
      </c>
      <c r="M22565" s="565">
        <f t="shared" si="12549"/>
        <v>0</v>
      </c>
      <c r="N22565" s="151">
        <f t="shared" si="12549"/>
        <v>0</v>
      </c>
      <c r="O22565" s="60" t="s">
        <v>71</v>
      </c>
    </row>
    <row r="22566" spans="2:15" ht="42.75" customHeight="1">
      <c r="B22566" s="50" t="e">
        <f>IF((#REF!+#REF!+H22566)&lt;&gt;0,"a","b")</f>
        <v>#REF!</v>
      </c>
      <c r="C22566" s="54">
        <v>5</v>
      </c>
      <c r="D22566" s="54"/>
      <c r="F22566" s="89"/>
      <c r="G22566" s="95" t="s">
        <v>322</v>
      </c>
      <c r="H22566" s="556">
        <f t="shared" si="12539"/>
        <v>0</v>
      </c>
      <c r="I22566" s="554"/>
      <c r="J22566" s="554"/>
      <c r="K22566" s="554"/>
      <c r="L22566" s="554"/>
      <c r="M22566" s="554"/>
      <c r="N22566" s="154"/>
    </row>
    <row r="22567" spans="2:15" ht="30.75" customHeight="1">
      <c r="B22567" s="50" t="e">
        <f>IF((#REF!+#REF!+H22567)&lt;&gt;0,"a","b")</f>
        <v>#REF!</v>
      </c>
      <c r="C22567" s="54">
        <v>5</v>
      </c>
      <c r="D22567" s="54"/>
      <c r="F22567" s="89"/>
      <c r="G22567" s="111" t="s">
        <v>289</v>
      </c>
      <c r="H22567" s="556">
        <f t="shared" si="12539"/>
        <v>0</v>
      </c>
      <c r="I22567" s="554"/>
      <c r="J22567" s="554"/>
      <c r="K22567" s="554"/>
      <c r="L22567" s="554"/>
      <c r="M22567" s="554"/>
      <c r="N22567" s="154"/>
    </row>
    <row r="22568" spans="2:15" ht="60.75" customHeight="1">
      <c r="B22568" s="50" t="e">
        <f>IF((#REF!+#REF!+H22568)&lt;&gt;0,"a","b")</f>
        <v>#REF!</v>
      </c>
      <c r="C22568" s="54">
        <v>5</v>
      </c>
      <c r="D22568" s="54"/>
      <c r="F22568" s="89"/>
      <c r="G22568" s="111" t="s">
        <v>323</v>
      </c>
      <c r="H22568" s="556">
        <f t="shared" si="12539"/>
        <v>0</v>
      </c>
      <c r="I22568" s="554"/>
      <c r="J22568" s="554"/>
      <c r="K22568" s="554"/>
      <c r="L22568" s="554"/>
      <c r="M22568" s="554"/>
      <c r="N22568" s="154"/>
    </row>
    <row r="22569" spans="2:15" ht="30.75" customHeight="1">
      <c r="B22569" s="50" t="e">
        <f>IF((#REF!+#REF!+H22569)&lt;&gt;0,"a","b")</f>
        <v>#REF!</v>
      </c>
      <c r="C22569" s="54">
        <v>5</v>
      </c>
      <c r="D22569" s="54"/>
      <c r="F22569" s="89"/>
      <c r="G22569" s="95" t="s">
        <v>288</v>
      </c>
      <c r="H22569" s="566">
        <f t="shared" si="12539"/>
        <v>0</v>
      </c>
      <c r="I22569" s="560">
        <f t="shared" ref="I22569:K22569" si="12550">SUM(I22570:I22580)</f>
        <v>0</v>
      </c>
      <c r="J22569" s="560">
        <f t="shared" si="12550"/>
        <v>0</v>
      </c>
      <c r="K22569" s="560">
        <f t="shared" si="12550"/>
        <v>0</v>
      </c>
      <c r="L22569" s="560">
        <f t="shared" ref="L22569:N22569" si="12551">SUM(L22570:L22580)</f>
        <v>0</v>
      </c>
      <c r="M22569" s="560">
        <f t="shared" si="12551"/>
        <v>0</v>
      </c>
      <c r="N22569" s="152">
        <f t="shared" si="12551"/>
        <v>0</v>
      </c>
      <c r="O22569" s="60" t="s">
        <v>71</v>
      </c>
    </row>
    <row r="22570" spans="2:15" ht="20.25" customHeight="1">
      <c r="B22570" s="50" t="e">
        <f>IF((#REF!+#REF!+H22570)&lt;&gt;0,"a","b")</f>
        <v>#REF!</v>
      </c>
      <c r="C22570" s="54">
        <v>6</v>
      </c>
      <c r="D22570" s="54"/>
      <c r="F22570" s="89"/>
      <c r="G22570" s="97" t="s">
        <v>274</v>
      </c>
      <c r="H22570" s="556">
        <f t="shared" si="12539"/>
        <v>0</v>
      </c>
      <c r="I22570" s="557"/>
      <c r="J22570" s="557"/>
      <c r="K22570" s="557"/>
      <c r="L22570" s="557"/>
      <c r="M22570" s="557"/>
      <c r="N22570" s="155"/>
    </row>
    <row r="22571" spans="2:15" ht="20.25" customHeight="1">
      <c r="B22571" s="50" t="e">
        <f>IF((#REF!+#REF!+H22571)&lt;&gt;0,"a","b")</f>
        <v>#REF!</v>
      </c>
      <c r="C22571" s="54">
        <v>6</v>
      </c>
      <c r="D22571" s="54"/>
      <c r="F22571" s="89"/>
      <c r="G22571" s="97" t="s">
        <v>275</v>
      </c>
      <c r="H22571" s="556">
        <f t="shared" si="12539"/>
        <v>0</v>
      </c>
      <c r="I22571" s="557"/>
      <c r="J22571" s="557"/>
      <c r="K22571" s="557"/>
      <c r="L22571" s="557"/>
      <c r="M22571" s="557"/>
      <c r="N22571" s="155"/>
    </row>
    <row r="22572" spans="2:15" ht="20.25" customHeight="1">
      <c r="B22572" s="50" t="e">
        <f>IF((#REF!+#REF!+H22572)&lt;&gt;0,"a","b")</f>
        <v>#REF!</v>
      </c>
      <c r="C22572" s="54">
        <v>6</v>
      </c>
      <c r="D22572" s="54"/>
      <c r="F22572" s="89"/>
      <c r="G22572" s="97" t="s">
        <v>276</v>
      </c>
      <c r="H22572" s="556">
        <f t="shared" si="12539"/>
        <v>0</v>
      </c>
      <c r="I22572" s="557"/>
      <c r="J22572" s="557"/>
      <c r="K22572" s="557"/>
      <c r="L22572" s="557"/>
      <c r="M22572" s="557"/>
      <c r="N22572" s="155"/>
    </row>
    <row r="22573" spans="2:15" ht="20.25" customHeight="1">
      <c r="B22573" s="50" t="e">
        <f>IF((#REF!+#REF!+H22573)&lt;&gt;0,"a","b")</f>
        <v>#REF!</v>
      </c>
      <c r="C22573" s="54">
        <v>6</v>
      </c>
      <c r="D22573" s="54"/>
      <c r="F22573" s="89"/>
      <c r="G22573" s="97" t="s">
        <v>277</v>
      </c>
      <c r="H22573" s="556">
        <f t="shared" si="12539"/>
        <v>0</v>
      </c>
      <c r="I22573" s="557"/>
      <c r="J22573" s="557"/>
      <c r="K22573" s="557"/>
      <c r="L22573" s="557"/>
      <c r="M22573" s="557"/>
      <c r="N22573" s="155"/>
    </row>
    <row r="22574" spans="2:15" ht="20.25" customHeight="1">
      <c r="B22574" s="50" t="e">
        <f>IF((#REF!+#REF!+H22574)&lt;&gt;0,"a","b")</f>
        <v>#REF!</v>
      </c>
      <c r="C22574" s="54">
        <v>6</v>
      </c>
      <c r="D22574" s="54"/>
      <c r="F22574" s="89"/>
      <c r="G22574" s="97" t="s">
        <v>278</v>
      </c>
      <c r="H22574" s="556">
        <f t="shared" si="12539"/>
        <v>0</v>
      </c>
      <c r="I22574" s="557"/>
      <c r="J22574" s="557"/>
      <c r="K22574" s="557"/>
      <c r="L22574" s="557"/>
      <c r="M22574" s="557"/>
      <c r="N22574" s="155"/>
    </row>
    <row r="22575" spans="2:15" ht="20.25" customHeight="1">
      <c r="B22575" s="50" t="e">
        <f>IF((#REF!+#REF!+H22575)&lt;&gt;0,"a","b")</f>
        <v>#REF!</v>
      </c>
      <c r="C22575" s="54">
        <v>6</v>
      </c>
      <c r="D22575" s="54"/>
      <c r="F22575" s="89"/>
      <c r="G22575" s="97" t="s">
        <v>279</v>
      </c>
      <c r="H22575" s="552">
        <f t="shared" si="12539"/>
        <v>0</v>
      </c>
      <c r="I22575" s="557"/>
      <c r="J22575" s="557"/>
      <c r="K22575" s="557"/>
      <c r="L22575" s="557"/>
      <c r="M22575" s="557"/>
      <c r="N22575" s="155"/>
    </row>
    <row r="22576" spans="2:15" ht="20.25" customHeight="1">
      <c r="B22576" s="50" t="e">
        <f>IF((#REF!+#REF!+H22576)&lt;&gt;0,"a","b")</f>
        <v>#REF!</v>
      </c>
      <c r="C22576" s="54">
        <v>6</v>
      </c>
      <c r="D22576" s="54"/>
      <c r="F22576" s="89"/>
      <c r="G22576" s="97" t="s">
        <v>280</v>
      </c>
      <c r="H22576" s="552">
        <f t="shared" si="12539"/>
        <v>0</v>
      </c>
      <c r="I22576" s="557"/>
      <c r="J22576" s="557"/>
      <c r="K22576" s="557"/>
      <c r="L22576" s="557"/>
      <c r="M22576" s="557"/>
      <c r="N22576" s="155"/>
    </row>
    <row r="22577" spans="2:15" ht="20.25" customHeight="1">
      <c r="B22577" s="50" t="e">
        <f>IF((#REF!+#REF!+H22577)&lt;&gt;0,"a","b")</f>
        <v>#REF!</v>
      </c>
      <c r="C22577" s="54">
        <v>6</v>
      </c>
      <c r="D22577" s="54"/>
      <c r="F22577" s="89"/>
      <c r="G22577" s="97" t="s">
        <v>281</v>
      </c>
      <c r="H22577" s="552">
        <f t="shared" si="12539"/>
        <v>0</v>
      </c>
      <c r="I22577" s="557"/>
      <c r="J22577" s="557"/>
      <c r="K22577" s="557"/>
      <c r="L22577" s="557"/>
      <c r="M22577" s="557"/>
      <c r="N22577" s="155"/>
    </row>
    <row r="22578" spans="2:15" ht="20.25" customHeight="1">
      <c r="B22578" s="50" t="e">
        <f>IF((#REF!+#REF!+H22578)&lt;&gt;0,"a","b")</f>
        <v>#REF!</v>
      </c>
      <c r="C22578" s="54">
        <v>6</v>
      </c>
      <c r="D22578" s="54"/>
      <c r="F22578" s="89"/>
      <c r="G22578" s="97" t="s">
        <v>282</v>
      </c>
      <c r="H22578" s="552">
        <f t="shared" si="12539"/>
        <v>0</v>
      </c>
      <c r="I22578" s="557"/>
      <c r="J22578" s="557"/>
      <c r="K22578" s="557"/>
      <c r="L22578" s="557"/>
      <c r="M22578" s="557"/>
      <c r="N22578" s="155"/>
    </row>
    <row r="22579" spans="2:15" ht="20.25" customHeight="1">
      <c r="B22579" s="50" t="e">
        <f>IF((#REF!+#REF!+H22579)&lt;&gt;0,"a","b")</f>
        <v>#REF!</v>
      </c>
      <c r="C22579" s="54">
        <v>6</v>
      </c>
      <c r="D22579" s="54"/>
      <c r="F22579" s="89"/>
      <c r="G22579" s="97" t="s">
        <v>283</v>
      </c>
      <c r="H22579" s="552">
        <f t="shared" si="12539"/>
        <v>0</v>
      </c>
      <c r="I22579" s="557"/>
      <c r="J22579" s="557"/>
      <c r="K22579" s="557"/>
      <c r="L22579" s="557"/>
      <c r="M22579" s="557"/>
      <c r="N22579" s="155"/>
    </row>
    <row r="22580" spans="2:15" ht="30.75" customHeight="1">
      <c r="B22580" s="50" t="e">
        <f>IF((#REF!+#REF!+H22580)&lt;&gt;0,"a","b")</f>
        <v>#REF!</v>
      </c>
      <c r="C22580" s="54">
        <v>6</v>
      </c>
      <c r="D22580" s="54"/>
      <c r="F22580" s="89"/>
      <c r="G22580" s="97" t="s">
        <v>324</v>
      </c>
      <c r="H22580" s="552">
        <f t="shared" si="12539"/>
        <v>0</v>
      </c>
      <c r="I22580" s="557"/>
      <c r="J22580" s="557"/>
      <c r="K22580" s="557"/>
      <c r="L22580" s="557"/>
      <c r="M22580" s="557"/>
      <c r="N22580" s="155"/>
    </row>
    <row r="22581" spans="2:15" ht="20.25" customHeight="1">
      <c r="B22581" s="50" t="e">
        <f>IF((#REF!+#REF!+H22581)&lt;&gt;0,"a","b")</f>
        <v>#REF!</v>
      </c>
      <c r="C22581" s="54">
        <v>5</v>
      </c>
      <c r="D22581" s="54"/>
      <c r="F22581" s="89"/>
      <c r="G22581" s="95" t="s">
        <v>290</v>
      </c>
      <c r="H22581" s="566">
        <f t="shared" si="12539"/>
        <v>0</v>
      </c>
      <c r="I22581" s="560">
        <f t="shared" ref="I22581:K22581" si="12552">SUM(I22582:I22584)</f>
        <v>0</v>
      </c>
      <c r="J22581" s="560">
        <f t="shared" si="12552"/>
        <v>0</v>
      </c>
      <c r="K22581" s="560">
        <f t="shared" si="12552"/>
        <v>0</v>
      </c>
      <c r="L22581" s="560">
        <f t="shared" ref="L22581:N22581" si="12553">SUM(L22582:L22584)</f>
        <v>0</v>
      </c>
      <c r="M22581" s="560">
        <f t="shared" si="12553"/>
        <v>0</v>
      </c>
      <c r="N22581" s="152">
        <f t="shared" si="12553"/>
        <v>0</v>
      </c>
      <c r="O22581" s="60" t="s">
        <v>71</v>
      </c>
    </row>
    <row r="22582" spans="2:15" ht="20.25" customHeight="1">
      <c r="B22582" s="50" t="e">
        <f>IF((#REF!+#REF!+H22582)&lt;&gt;0,"a","b")</f>
        <v>#REF!</v>
      </c>
      <c r="C22582" s="54">
        <v>6</v>
      </c>
      <c r="D22582" s="54"/>
      <c r="F22582" s="89"/>
      <c r="G22582" s="97" t="s">
        <v>284</v>
      </c>
      <c r="H22582" s="556">
        <f t="shared" si="12539"/>
        <v>0</v>
      </c>
      <c r="I22582" s="557"/>
      <c r="J22582" s="557"/>
      <c r="K22582" s="557"/>
      <c r="L22582" s="557"/>
      <c r="M22582" s="557"/>
      <c r="N22582" s="155"/>
    </row>
    <row r="22583" spans="2:15" ht="20.25" customHeight="1">
      <c r="B22583" s="50" t="e">
        <f>IF((#REF!+#REF!+H22583)&lt;&gt;0,"a","b")</f>
        <v>#REF!</v>
      </c>
      <c r="C22583" s="54">
        <v>6</v>
      </c>
      <c r="D22583" s="54"/>
      <c r="F22583" s="89"/>
      <c r="G22583" s="97" t="s">
        <v>285</v>
      </c>
      <c r="H22583" s="556">
        <f t="shared" si="12539"/>
        <v>0</v>
      </c>
      <c r="I22583" s="557"/>
      <c r="J22583" s="557"/>
      <c r="K22583" s="557"/>
      <c r="L22583" s="557"/>
      <c r="M22583" s="557"/>
      <c r="N22583" s="155"/>
    </row>
    <row r="22584" spans="2:15" ht="30.75" customHeight="1">
      <c r="B22584" s="50" t="e">
        <f>IF((#REF!+#REF!+H22584)&lt;&gt;0,"a","b")</f>
        <v>#REF!</v>
      </c>
      <c r="C22584" s="54">
        <v>6</v>
      </c>
      <c r="D22584" s="54"/>
      <c r="F22584" s="89"/>
      <c r="G22584" s="97" t="s">
        <v>325</v>
      </c>
      <c r="H22584" s="556">
        <f t="shared" si="12539"/>
        <v>0</v>
      </c>
      <c r="I22584" s="557"/>
      <c r="J22584" s="557"/>
      <c r="K22584" s="557"/>
      <c r="L22584" s="557"/>
      <c r="M22584" s="557"/>
      <c r="N22584" s="155"/>
    </row>
    <row r="22585" spans="2:15" ht="30.75" customHeight="1">
      <c r="B22585" s="50" t="e">
        <f>IF((#REF!+#REF!+H22585)&lt;&gt;0,"a","b")</f>
        <v>#REF!</v>
      </c>
      <c r="C22585" s="54">
        <v>5</v>
      </c>
      <c r="D22585" s="54"/>
      <c r="F22585" s="89"/>
      <c r="G22585" s="95" t="s">
        <v>326</v>
      </c>
      <c r="H22585" s="556">
        <f t="shared" si="12539"/>
        <v>0</v>
      </c>
      <c r="I22585" s="554"/>
      <c r="J22585" s="554"/>
      <c r="K22585" s="554"/>
      <c r="L22585" s="554"/>
      <c r="M22585" s="554"/>
      <c r="N22585" s="154"/>
    </row>
    <row r="22586" spans="2:15" ht="34.5" customHeight="1">
      <c r="B22586" s="50" t="e">
        <f>IF((#REF!+#REF!+H22586)&lt;&gt;0,"a","b")</f>
        <v>#REF!</v>
      </c>
      <c r="C22586" s="54">
        <v>5</v>
      </c>
      <c r="D22586" s="54"/>
      <c r="F22586" s="89"/>
      <c r="G22586" s="128" t="s">
        <v>460</v>
      </c>
      <c r="H22586" s="556">
        <f t="shared" si="12539"/>
        <v>0</v>
      </c>
      <c r="I22586" s="554"/>
      <c r="J22586" s="554"/>
      <c r="K22586" s="554"/>
      <c r="L22586" s="554"/>
      <c r="M22586" s="554"/>
      <c r="N22586" s="154"/>
    </row>
    <row r="22587" spans="2:15" ht="34.5" customHeight="1">
      <c r="B22587" s="50" t="e">
        <f>IF((#REF!+#REF!+H22587)&lt;&gt;0,"a","b")</f>
        <v>#REF!</v>
      </c>
      <c r="C22587" s="54">
        <v>5</v>
      </c>
      <c r="D22587" s="54"/>
      <c r="F22587" s="89"/>
      <c r="G22587" s="95" t="s">
        <v>327</v>
      </c>
      <c r="H22587" s="556">
        <f t="shared" si="12539"/>
        <v>0</v>
      </c>
      <c r="I22587" s="554"/>
      <c r="J22587" s="554"/>
      <c r="K22587" s="554"/>
      <c r="L22587" s="554"/>
      <c r="M22587" s="554"/>
      <c r="N22587" s="154"/>
    </row>
    <row r="22588" spans="2:15" ht="50.25" customHeight="1">
      <c r="B22588" s="50" t="e">
        <f>IF((#REF!+#REF!+H22588)&lt;&gt;0,"a","b")</f>
        <v>#REF!</v>
      </c>
      <c r="C22588" s="54">
        <v>5</v>
      </c>
      <c r="D22588" s="54"/>
      <c r="F22588" s="89"/>
      <c r="G22588" s="95" t="s">
        <v>328</v>
      </c>
      <c r="H22588" s="552">
        <f t="shared" si="12539"/>
        <v>0</v>
      </c>
      <c r="I22588" s="554"/>
      <c r="J22588" s="554"/>
      <c r="K22588" s="554"/>
      <c r="L22588" s="554"/>
      <c r="M22588" s="554"/>
      <c r="N22588" s="154"/>
    </row>
    <row r="22589" spans="2:15" ht="20.25" customHeight="1">
      <c r="B22589" s="50" t="e">
        <f>IF((#REF!+#REF!+H22589)&lt;&gt;0,"a","b")</f>
        <v>#REF!</v>
      </c>
      <c r="C22589" s="54">
        <v>5</v>
      </c>
      <c r="D22589" s="54"/>
      <c r="F22589" s="89"/>
      <c r="G22589" s="95" t="s">
        <v>329</v>
      </c>
      <c r="H22589" s="552">
        <f t="shared" si="12539"/>
        <v>0</v>
      </c>
      <c r="I22589" s="554"/>
      <c r="J22589" s="554"/>
      <c r="K22589" s="554"/>
      <c r="L22589" s="554"/>
      <c r="M22589" s="554"/>
      <c r="N22589" s="154"/>
    </row>
    <row r="22590" spans="2:15" ht="20.25" customHeight="1">
      <c r="B22590" s="50" t="e">
        <f>IF((#REF!+#REF!+H22590)&lt;&gt;0,"a","b")</f>
        <v>#REF!</v>
      </c>
      <c r="C22590" s="54">
        <v>5</v>
      </c>
      <c r="D22590" s="54"/>
      <c r="F22590" s="89"/>
      <c r="G22590" s="95" t="s">
        <v>330</v>
      </c>
      <c r="H22590" s="558">
        <f t="shared" si="12539"/>
        <v>0</v>
      </c>
      <c r="I22590" s="554"/>
      <c r="J22590" s="554"/>
      <c r="K22590" s="554"/>
      <c r="L22590" s="554"/>
      <c r="M22590" s="554"/>
      <c r="N22590" s="154"/>
    </row>
    <row r="22591" spans="2:15" ht="20.25" customHeight="1">
      <c r="B22591" s="50" t="e">
        <f>IF((#REF!+#REF!+H22591)&lt;&gt;0,"a","b")</f>
        <v>#REF!</v>
      </c>
      <c r="C22591" s="54">
        <v>5</v>
      </c>
      <c r="D22591" s="54"/>
      <c r="F22591" s="89"/>
      <c r="G22591" s="95" t="s">
        <v>331</v>
      </c>
      <c r="H22591" s="559">
        <f t="shared" si="12539"/>
        <v>0</v>
      </c>
      <c r="I22591" s="560">
        <f t="shared" ref="I22591:K22591" si="12554">SUM(I22592:I22598)</f>
        <v>0</v>
      </c>
      <c r="J22591" s="560">
        <f t="shared" si="12554"/>
        <v>0</v>
      </c>
      <c r="K22591" s="560">
        <f t="shared" si="12554"/>
        <v>0</v>
      </c>
      <c r="L22591" s="560">
        <f t="shared" ref="L22591:N22591" si="12555">SUM(L22592:L22598)</f>
        <v>0</v>
      </c>
      <c r="M22591" s="560">
        <f t="shared" si="12555"/>
        <v>0</v>
      </c>
      <c r="N22591" s="152">
        <f t="shared" si="12555"/>
        <v>0</v>
      </c>
      <c r="O22591" s="60" t="s">
        <v>71</v>
      </c>
    </row>
    <row r="22592" spans="2:15" ht="23.25" customHeight="1">
      <c r="B22592" s="50" t="e">
        <f>IF((#REF!+#REF!+H22592)&lt;&gt;0,"a","b")</f>
        <v>#REF!</v>
      </c>
      <c r="C22592" s="54">
        <v>6</v>
      </c>
      <c r="D22592" s="54"/>
      <c r="F22592" s="89"/>
      <c r="G22592" s="97" t="s">
        <v>291</v>
      </c>
      <c r="H22592" s="558">
        <f t="shared" si="12539"/>
        <v>0</v>
      </c>
      <c r="I22592" s="557"/>
      <c r="J22592" s="557"/>
      <c r="K22592" s="557"/>
      <c r="L22592" s="557"/>
      <c r="M22592" s="557"/>
      <c r="N22592" s="155"/>
    </row>
    <row r="22593" spans="2:18" ht="20.25" customHeight="1">
      <c r="B22593" s="50" t="e">
        <f>IF((#REF!+#REF!+H22593)&lt;&gt;0,"a","b")</f>
        <v>#REF!</v>
      </c>
      <c r="C22593" s="54">
        <v>6</v>
      </c>
      <c r="D22593" s="54"/>
      <c r="F22593" s="89"/>
      <c r="G22593" s="97" t="s">
        <v>292</v>
      </c>
      <c r="H22593" s="558">
        <f t="shared" si="12539"/>
        <v>0</v>
      </c>
      <c r="I22593" s="557"/>
      <c r="J22593" s="557"/>
      <c r="K22593" s="557"/>
      <c r="L22593" s="557"/>
      <c r="M22593" s="557"/>
      <c r="N22593" s="155"/>
    </row>
    <row r="22594" spans="2:18" ht="23.25" customHeight="1">
      <c r="B22594" s="50" t="e">
        <f>IF((#REF!+#REF!+H22594)&lt;&gt;0,"a","b")</f>
        <v>#REF!</v>
      </c>
      <c r="C22594" s="54">
        <v>6</v>
      </c>
      <c r="D22594" s="54"/>
      <c r="F22594" s="89"/>
      <c r="G22594" s="97" t="s">
        <v>293</v>
      </c>
      <c r="H22594" s="552">
        <f t="shared" si="12539"/>
        <v>0</v>
      </c>
      <c r="I22594" s="557"/>
      <c r="J22594" s="557"/>
      <c r="K22594" s="557"/>
      <c r="L22594" s="557"/>
      <c r="M22594" s="557"/>
      <c r="N22594" s="155"/>
    </row>
    <row r="22595" spans="2:18" ht="31.5" customHeight="1">
      <c r="B22595" s="50" t="e">
        <f>IF((#REF!+#REF!+H22595)&lt;&gt;0,"a","b")</f>
        <v>#REF!</v>
      </c>
      <c r="C22595" s="54">
        <v>6</v>
      </c>
      <c r="D22595" s="54"/>
      <c r="F22595" s="89"/>
      <c r="G22595" s="97" t="s">
        <v>294</v>
      </c>
      <c r="H22595" s="552">
        <f t="shared" si="12539"/>
        <v>0</v>
      </c>
      <c r="I22595" s="557"/>
      <c r="J22595" s="557"/>
      <c r="K22595" s="557"/>
      <c r="L22595" s="557"/>
      <c r="M22595" s="557"/>
      <c r="N22595" s="155"/>
    </row>
    <row r="22596" spans="2:18" ht="33.75" customHeight="1">
      <c r="B22596" s="50" t="e">
        <f>IF((#REF!+#REF!+H22596)&lt;&gt;0,"a","b")</f>
        <v>#REF!</v>
      </c>
      <c r="C22596" s="54">
        <v>6</v>
      </c>
      <c r="D22596" s="54"/>
      <c r="F22596" s="89"/>
      <c r="G22596" s="97" t="s">
        <v>332</v>
      </c>
      <c r="H22596" s="552">
        <f t="shared" si="12539"/>
        <v>0</v>
      </c>
      <c r="I22596" s="557"/>
      <c r="J22596" s="557"/>
      <c r="K22596" s="557"/>
      <c r="L22596" s="557"/>
      <c r="M22596" s="557"/>
      <c r="N22596" s="155"/>
    </row>
    <row r="22597" spans="2:18" ht="34.5" customHeight="1">
      <c r="B22597" s="50" t="e">
        <f>IF((#REF!+#REF!+H22597)&lt;&gt;0,"a","b")</f>
        <v>#REF!</v>
      </c>
      <c r="C22597" s="54">
        <v>6</v>
      </c>
      <c r="D22597" s="54"/>
      <c r="F22597" s="89"/>
      <c r="G22597" s="97" t="s">
        <v>333</v>
      </c>
      <c r="H22597" s="552">
        <f t="shared" si="12539"/>
        <v>0</v>
      </c>
      <c r="I22597" s="557"/>
      <c r="J22597" s="557"/>
      <c r="K22597" s="557"/>
      <c r="L22597" s="557"/>
      <c r="M22597" s="557"/>
      <c r="N22597" s="155"/>
    </row>
    <row r="22598" spans="2:18" ht="33.75" customHeight="1">
      <c r="B22598" s="50" t="e">
        <f>IF((#REF!+#REF!+H22598)&lt;&gt;0,"a","b")</f>
        <v>#REF!</v>
      </c>
      <c r="C22598" s="54">
        <v>6</v>
      </c>
      <c r="D22598" s="54"/>
      <c r="F22598" s="89"/>
      <c r="G22598" s="97" t="s">
        <v>334</v>
      </c>
      <c r="H22598" s="552">
        <f t="shared" si="12539"/>
        <v>0</v>
      </c>
      <c r="I22598" s="557"/>
      <c r="J22598" s="557"/>
      <c r="K22598" s="557"/>
      <c r="L22598" s="557"/>
      <c r="M22598" s="557"/>
      <c r="N22598" s="155"/>
    </row>
    <row r="22599" spans="2:18" ht="34.5" customHeight="1">
      <c r="B22599" s="50" t="e">
        <f>IF((#REF!+#REF!+H22599)&lt;&gt;0,"a","b")</f>
        <v>#REF!</v>
      </c>
      <c r="C22599" s="54">
        <v>5</v>
      </c>
      <c r="D22599" s="54"/>
      <c r="F22599" s="89"/>
      <c r="G22599" s="95" t="s">
        <v>335</v>
      </c>
      <c r="H22599" s="552">
        <f t="shared" si="12539"/>
        <v>0</v>
      </c>
      <c r="I22599" s="554"/>
      <c r="J22599" s="554"/>
      <c r="K22599" s="554"/>
      <c r="L22599" s="554"/>
      <c r="M22599" s="554"/>
      <c r="N22599" s="156"/>
    </row>
    <row r="22600" spans="2:18" ht="24.75" customHeight="1">
      <c r="B22600" s="50" t="e">
        <f>IF((#REF!+#REF!+H22600)&lt;&gt;0,"a","b")</f>
        <v>#REF!</v>
      </c>
      <c r="C22600" s="54">
        <v>5</v>
      </c>
      <c r="D22600" s="54"/>
      <c r="F22600" s="89"/>
      <c r="G22600" s="95" t="s">
        <v>336</v>
      </c>
      <c r="H22600" s="558">
        <f t="shared" si="12539"/>
        <v>0</v>
      </c>
      <c r="I22600" s="554"/>
      <c r="J22600" s="554"/>
      <c r="K22600" s="554"/>
      <c r="L22600" s="554"/>
      <c r="M22600" s="554"/>
      <c r="N22600" s="156"/>
    </row>
    <row r="22601" spans="2:18" ht="27.75" customHeight="1">
      <c r="B22601" s="50" t="e">
        <f>IF((#REF!+#REF!+H22601)&lt;&gt;0,"a","b")</f>
        <v>#REF!</v>
      </c>
      <c r="C22601" s="54">
        <v>4</v>
      </c>
      <c r="D22601" s="54"/>
      <c r="F22601" s="89"/>
      <c r="G22601" s="93" t="s">
        <v>337</v>
      </c>
      <c r="H22601" s="552">
        <f t="shared" si="12539"/>
        <v>0</v>
      </c>
      <c r="I22601" s="555"/>
      <c r="J22601" s="555"/>
      <c r="K22601" s="555"/>
      <c r="L22601" s="555"/>
      <c r="M22601" s="555"/>
      <c r="N22601" s="153"/>
    </row>
    <row r="22602" spans="2:18" ht="23.25" customHeight="1">
      <c r="B22602" s="50" t="e">
        <f>IF((#REF!+#REF!+H22602)&lt;&gt;0,"a","b")</f>
        <v>#REF!</v>
      </c>
      <c r="C22602" s="54">
        <v>4</v>
      </c>
      <c r="D22602" s="54"/>
      <c r="F22602" s="89"/>
      <c r="G22602" s="93" t="s">
        <v>338</v>
      </c>
      <c r="H22602" s="552">
        <f t="shared" si="12539"/>
        <v>0</v>
      </c>
      <c r="I22602" s="555"/>
      <c r="J22602" s="555"/>
      <c r="K22602" s="555"/>
      <c r="L22602" s="555"/>
      <c r="M22602" s="555"/>
      <c r="N22602" s="153"/>
    </row>
    <row r="22603" spans="2:18" ht="24" customHeight="1">
      <c r="B22603" s="50" t="e">
        <f>IF((#REF!+#REF!+H22603)&lt;&gt;0,"a","b")</f>
        <v>#REF!</v>
      </c>
      <c r="C22603" s="54">
        <v>4</v>
      </c>
      <c r="D22603" s="54"/>
      <c r="F22603" s="89"/>
      <c r="G22603" s="93" t="s">
        <v>339</v>
      </c>
      <c r="H22603" s="552">
        <f t="shared" si="12539"/>
        <v>0</v>
      </c>
      <c r="I22603" s="555"/>
      <c r="J22603" s="555"/>
      <c r="K22603" s="555"/>
      <c r="L22603" s="555"/>
      <c r="M22603" s="555"/>
      <c r="N22603" s="153"/>
    </row>
    <row r="22604" spans="2:18" ht="34.5" customHeight="1">
      <c r="B22604" s="50" t="e">
        <f>IF((#REF!+#REF!+H22604)&lt;&gt;0,"a","b")</f>
        <v>#REF!</v>
      </c>
      <c r="C22604" s="54">
        <v>4</v>
      </c>
      <c r="D22604" s="54"/>
      <c r="F22604" s="89"/>
      <c r="G22604" s="93" t="s">
        <v>340</v>
      </c>
      <c r="H22604" s="552">
        <f t="shared" si="12539"/>
        <v>0</v>
      </c>
      <c r="I22604" s="555"/>
      <c r="J22604" s="555"/>
      <c r="K22604" s="555"/>
      <c r="L22604" s="555"/>
      <c r="M22604" s="555"/>
      <c r="N22604" s="153"/>
    </row>
    <row r="22605" spans="2:18" ht="33" customHeight="1">
      <c r="B22605" s="50" t="e">
        <f>IF((#REF!+#REF!+H22605)&lt;&gt;0,"a","b")</f>
        <v>#REF!</v>
      </c>
      <c r="C22605" s="54">
        <v>4</v>
      </c>
      <c r="D22605" s="54"/>
      <c r="F22605" s="89"/>
      <c r="G22605" s="93" t="s">
        <v>341</v>
      </c>
      <c r="H22605" s="563">
        <f t="shared" si="12539"/>
        <v>0</v>
      </c>
      <c r="I22605" s="565">
        <f t="shared" ref="I22605:K22605" si="12556">SUM(I22606:I22611)</f>
        <v>0</v>
      </c>
      <c r="J22605" s="565">
        <f t="shared" si="12556"/>
        <v>0</v>
      </c>
      <c r="K22605" s="565">
        <f t="shared" si="12556"/>
        <v>0</v>
      </c>
      <c r="L22605" s="565">
        <f t="shared" ref="L22605:N22605" si="12557">SUM(L22606:L22611)</f>
        <v>0</v>
      </c>
      <c r="M22605" s="565">
        <f t="shared" si="12557"/>
        <v>0</v>
      </c>
      <c r="N22605" s="151">
        <f t="shared" si="12557"/>
        <v>0</v>
      </c>
      <c r="O22605" s="60" t="s">
        <v>71</v>
      </c>
    </row>
    <row r="22606" spans="2:18" ht="20.25" customHeight="1">
      <c r="B22606" s="50" t="e">
        <f>IF((#REF!+#REF!+H22606)&lt;&gt;0,"a","b")</f>
        <v>#REF!</v>
      </c>
      <c r="C22606" s="54">
        <v>5</v>
      </c>
      <c r="D22606" s="54"/>
      <c r="F22606" s="89"/>
      <c r="G22606" s="95" t="s">
        <v>342</v>
      </c>
      <c r="H22606" s="552">
        <f t="shared" si="12539"/>
        <v>0</v>
      </c>
      <c r="I22606" s="554"/>
      <c r="J22606" s="554"/>
      <c r="K22606" s="554"/>
      <c r="L22606" s="554"/>
      <c r="M22606" s="554"/>
      <c r="N22606" s="156"/>
      <c r="R22606" s="1">
        <f>82+55</f>
        <v>137</v>
      </c>
    </row>
    <row r="22607" spans="2:18" ht="20.25" customHeight="1">
      <c r="B22607" s="50" t="e">
        <f>IF((#REF!+#REF!+H22607)&lt;&gt;0,"a","b")</f>
        <v>#REF!</v>
      </c>
      <c r="C22607" s="54">
        <v>5</v>
      </c>
      <c r="D22607" s="54"/>
      <c r="F22607" s="89"/>
      <c r="G22607" s="95" t="s">
        <v>343</v>
      </c>
      <c r="H22607" s="552">
        <f t="shared" si="12539"/>
        <v>0</v>
      </c>
      <c r="I22607" s="554"/>
      <c r="J22607" s="554"/>
      <c r="K22607" s="554"/>
      <c r="L22607" s="554"/>
      <c r="M22607" s="554"/>
      <c r="N22607" s="156"/>
    </row>
    <row r="22608" spans="2:18" ht="35.25" customHeight="1">
      <c r="B22608" s="50" t="e">
        <f>IF((#REF!+#REF!+H22608)&lt;&gt;0,"a","b")</f>
        <v>#REF!</v>
      </c>
      <c r="C22608" s="54">
        <v>5</v>
      </c>
      <c r="D22608" s="54"/>
      <c r="F22608" s="89"/>
      <c r="G22608" s="95" t="s">
        <v>344</v>
      </c>
      <c r="H22608" s="552">
        <f t="shared" si="12539"/>
        <v>0</v>
      </c>
      <c r="I22608" s="554"/>
      <c r="J22608" s="554"/>
      <c r="K22608" s="554"/>
      <c r="L22608" s="554"/>
      <c r="M22608" s="554"/>
      <c r="N22608" s="156"/>
    </row>
    <row r="22609" spans="2:15" ht="20.25" customHeight="1">
      <c r="B22609" s="50" t="e">
        <f>IF((#REF!+#REF!+H22609)&lt;&gt;0,"a","b")</f>
        <v>#REF!</v>
      </c>
      <c r="C22609" s="54">
        <v>5</v>
      </c>
      <c r="D22609" s="54"/>
      <c r="F22609" s="89"/>
      <c r="G22609" s="95" t="s">
        <v>345</v>
      </c>
      <c r="H22609" s="552">
        <f t="shared" si="12539"/>
        <v>0</v>
      </c>
      <c r="I22609" s="554"/>
      <c r="J22609" s="554"/>
      <c r="K22609" s="554"/>
      <c r="L22609" s="554"/>
      <c r="M22609" s="554"/>
      <c r="N22609" s="156"/>
    </row>
    <row r="22610" spans="2:15" ht="30.75" customHeight="1">
      <c r="B22610" s="50" t="e">
        <f>IF((#REF!+#REF!+H22610)&lt;&gt;0,"a","b")</f>
        <v>#REF!</v>
      </c>
      <c r="C22610" s="54">
        <v>5</v>
      </c>
      <c r="D22610" s="54"/>
      <c r="F22610" s="89"/>
      <c r="G22610" s="95" t="s">
        <v>346</v>
      </c>
      <c r="H22610" s="552">
        <f t="shared" si="12539"/>
        <v>0</v>
      </c>
      <c r="I22610" s="554"/>
      <c r="J22610" s="554"/>
      <c r="K22610" s="554"/>
      <c r="L22610" s="554"/>
      <c r="M22610" s="554"/>
      <c r="N22610" s="156"/>
    </row>
    <row r="22611" spans="2:15" ht="30.75" customHeight="1">
      <c r="B22611" s="50" t="e">
        <f>IF((#REF!+#REF!+H22611)&lt;&gt;0,"a","b")</f>
        <v>#REF!</v>
      </c>
      <c r="C22611" s="54">
        <v>5</v>
      </c>
      <c r="D22611" s="54"/>
      <c r="F22611" s="89"/>
      <c r="G22611" s="95" t="s">
        <v>347</v>
      </c>
      <c r="H22611" s="552">
        <f t="shared" si="12539"/>
        <v>0</v>
      </c>
      <c r="I22611" s="554"/>
      <c r="J22611" s="554"/>
      <c r="K22611" s="554"/>
      <c r="L22611" s="554"/>
      <c r="M22611" s="554"/>
      <c r="N22611" s="156"/>
    </row>
    <row r="22612" spans="2:15" ht="20.25" customHeight="1">
      <c r="B22612" s="50" t="e">
        <f>IF((#REF!+#REF!+H22612)&lt;&gt;0,"a","b")</f>
        <v>#REF!</v>
      </c>
      <c r="C22612" s="54">
        <v>4</v>
      </c>
      <c r="D22612" s="54"/>
      <c r="F22612" s="89"/>
      <c r="G22612" s="93" t="s">
        <v>348</v>
      </c>
      <c r="H22612" s="552">
        <f t="shared" si="12539"/>
        <v>0</v>
      </c>
      <c r="I22612" s="555"/>
      <c r="J22612" s="555"/>
      <c r="K22612" s="555"/>
      <c r="L22612" s="555"/>
      <c r="M22612" s="555"/>
      <c r="N22612" s="153"/>
    </row>
    <row r="22613" spans="2:15" ht="20.25" customHeight="1">
      <c r="B22613" s="50" t="e">
        <f>IF((#REF!+#REF!+H22613)&lt;&gt;0,"a","b")</f>
        <v>#REF!</v>
      </c>
      <c r="C22613" s="54">
        <v>4</v>
      </c>
      <c r="D22613" s="54"/>
      <c r="F22613" s="89"/>
      <c r="G22613" s="93" t="s">
        <v>349</v>
      </c>
      <c r="H22613" s="563">
        <f t="shared" si="12539"/>
        <v>0</v>
      </c>
      <c r="I22613" s="565">
        <f t="shared" ref="I22613:K22613" si="12558">SUM(I22614:I22626)</f>
        <v>0</v>
      </c>
      <c r="J22613" s="565">
        <f t="shared" si="12558"/>
        <v>0</v>
      </c>
      <c r="K22613" s="565">
        <f t="shared" si="12558"/>
        <v>0</v>
      </c>
      <c r="L22613" s="565">
        <f t="shared" ref="L22613:N22613" si="12559">SUM(L22614:L22626)</f>
        <v>0</v>
      </c>
      <c r="M22613" s="565">
        <f t="shared" si="12559"/>
        <v>0</v>
      </c>
      <c r="N22613" s="151">
        <f t="shared" si="12559"/>
        <v>0</v>
      </c>
      <c r="O22613" s="60" t="s">
        <v>71</v>
      </c>
    </row>
    <row r="22614" spans="2:15" ht="20.25" customHeight="1">
      <c r="B22614" s="50" t="e">
        <f>IF((#REF!+#REF!+H22614)&lt;&gt;0,"a","b")</f>
        <v>#REF!</v>
      </c>
      <c r="C22614" s="54">
        <v>5</v>
      </c>
      <c r="D22614" s="54"/>
      <c r="F22614" s="89"/>
      <c r="G22614" s="95" t="s">
        <v>350</v>
      </c>
      <c r="H22614" s="561">
        <f t="shared" si="12539"/>
        <v>0</v>
      </c>
      <c r="I22614" s="554"/>
      <c r="J22614" s="554"/>
      <c r="K22614" s="554"/>
      <c r="L22614" s="554"/>
      <c r="M22614" s="554"/>
      <c r="N22614" s="156"/>
    </row>
    <row r="22615" spans="2:15" ht="30" customHeight="1">
      <c r="B22615" s="50" t="e">
        <f>IF((#REF!+#REF!+H22615)&lt;&gt;0,"a","b")</f>
        <v>#REF!</v>
      </c>
      <c r="C22615" s="54">
        <v>5</v>
      </c>
      <c r="D22615" s="54"/>
      <c r="F22615" s="89"/>
      <c r="G22615" s="95" t="s">
        <v>351</v>
      </c>
      <c r="H22615" s="552">
        <f t="shared" si="12539"/>
        <v>0</v>
      </c>
      <c r="I22615" s="554"/>
      <c r="J22615" s="554"/>
      <c r="K22615" s="554"/>
      <c r="L22615" s="554"/>
      <c r="M22615" s="554"/>
      <c r="N22615" s="156"/>
    </row>
    <row r="22616" spans="2:15" ht="22.5" customHeight="1">
      <c r="B22616" s="50" t="e">
        <f>IF((#REF!+#REF!+H22616)&lt;&gt;0,"a","b")</f>
        <v>#REF!</v>
      </c>
      <c r="C22616" s="54">
        <v>5</v>
      </c>
      <c r="D22616" s="54"/>
      <c r="F22616" s="89"/>
      <c r="G22616" s="95" t="s">
        <v>352</v>
      </c>
      <c r="H22616" s="552">
        <f t="shared" si="12539"/>
        <v>0</v>
      </c>
      <c r="I22616" s="554"/>
      <c r="J22616" s="554"/>
      <c r="K22616" s="554"/>
      <c r="L22616" s="554"/>
      <c r="M22616" s="554"/>
      <c r="N22616" s="156"/>
    </row>
    <row r="22617" spans="2:15" ht="33.75" customHeight="1">
      <c r="B22617" s="50" t="e">
        <f>IF((#REF!+#REF!+H22617)&lt;&gt;0,"a","b")</f>
        <v>#REF!</v>
      </c>
      <c r="C22617" s="54">
        <v>5</v>
      </c>
      <c r="D22617" s="54"/>
      <c r="F22617" s="89"/>
      <c r="G22617" s="95" t="s">
        <v>353</v>
      </c>
      <c r="H22617" s="552">
        <f t="shared" si="12539"/>
        <v>0</v>
      </c>
      <c r="I22617" s="554"/>
      <c r="J22617" s="554"/>
      <c r="K22617" s="554"/>
      <c r="L22617" s="554"/>
      <c r="M22617" s="554"/>
      <c r="N22617" s="156"/>
    </row>
    <row r="22618" spans="2:15" ht="24.75" customHeight="1">
      <c r="B22618" s="50" t="e">
        <f>IF((#REF!+#REF!+H22618)&lt;&gt;0,"a","b")</f>
        <v>#REF!</v>
      </c>
      <c r="C22618" s="54">
        <v>5</v>
      </c>
      <c r="D22618" s="54"/>
      <c r="F22618" s="89"/>
      <c r="G22618" s="95" t="s">
        <v>354</v>
      </c>
      <c r="H22618" s="552">
        <f t="shared" si="12539"/>
        <v>0</v>
      </c>
      <c r="I22618" s="554"/>
      <c r="J22618" s="554"/>
      <c r="K22618" s="554"/>
      <c r="L22618" s="554"/>
      <c r="M22618" s="554"/>
      <c r="N22618" s="156"/>
    </row>
    <row r="22619" spans="2:15" ht="35.25" customHeight="1">
      <c r="B22619" s="50" t="e">
        <f>IF((#REF!+#REF!+H22619)&lt;&gt;0,"a","b")</f>
        <v>#REF!</v>
      </c>
      <c r="C22619" s="54">
        <v>5</v>
      </c>
      <c r="D22619" s="54"/>
      <c r="F22619" s="89"/>
      <c r="G22619" s="95" t="s">
        <v>355</v>
      </c>
      <c r="H22619" s="558">
        <f t="shared" si="12539"/>
        <v>0</v>
      </c>
      <c r="I22619" s="554"/>
      <c r="J22619" s="554"/>
      <c r="K22619" s="554"/>
      <c r="L22619" s="554"/>
      <c r="M22619" s="554"/>
      <c r="N22619" s="156"/>
    </row>
    <row r="22620" spans="2:15" ht="33.75" customHeight="1">
      <c r="B22620" s="50" t="e">
        <f>IF((#REF!+#REF!+H22620)&lt;&gt;0,"a","b")</f>
        <v>#REF!</v>
      </c>
      <c r="C22620" s="54">
        <v>5</v>
      </c>
      <c r="D22620" s="54"/>
      <c r="F22620" s="89"/>
      <c r="G22620" s="95" t="s">
        <v>356</v>
      </c>
      <c r="H22620" s="558">
        <f t="shared" si="12539"/>
        <v>0</v>
      </c>
      <c r="I22620" s="554"/>
      <c r="J22620" s="554"/>
      <c r="K22620" s="554"/>
      <c r="L22620" s="554"/>
      <c r="M22620" s="554"/>
      <c r="N22620" s="156"/>
    </row>
    <row r="22621" spans="2:15" ht="20.25" customHeight="1">
      <c r="B22621" s="50" t="e">
        <f>IF((#REF!+#REF!+H22621)&lt;&gt;0,"a","b")</f>
        <v>#REF!</v>
      </c>
      <c r="C22621" s="54">
        <v>5</v>
      </c>
      <c r="D22621" s="54"/>
      <c r="F22621" s="89"/>
      <c r="G22621" s="95" t="s">
        <v>357</v>
      </c>
      <c r="H22621" s="561">
        <f t="shared" si="12539"/>
        <v>0</v>
      </c>
      <c r="I22621" s="554"/>
      <c r="J22621" s="554"/>
      <c r="K22621" s="554"/>
      <c r="L22621" s="554"/>
      <c r="M22621" s="554"/>
      <c r="N22621" s="156"/>
    </row>
    <row r="22622" spans="2:15" ht="20.25" customHeight="1">
      <c r="B22622" s="50" t="e">
        <f>IF((#REF!+#REF!+H22622)&lt;&gt;0,"a","b")</f>
        <v>#REF!</v>
      </c>
      <c r="C22622" s="54">
        <v>5</v>
      </c>
      <c r="D22622" s="54"/>
      <c r="F22622" s="89"/>
      <c r="G22622" s="95" t="s">
        <v>358</v>
      </c>
      <c r="H22622" s="552">
        <f t="shared" si="12539"/>
        <v>0</v>
      </c>
      <c r="I22622" s="554"/>
      <c r="J22622" s="554"/>
      <c r="K22622" s="554"/>
      <c r="L22622" s="554"/>
      <c r="M22622" s="554"/>
      <c r="N22622" s="156"/>
    </row>
    <row r="22623" spans="2:15" ht="20.25" customHeight="1">
      <c r="B22623" s="50" t="e">
        <f>IF((#REF!+#REF!+H22623)&lt;&gt;0,"a","b")</f>
        <v>#REF!</v>
      </c>
      <c r="C22623" s="54">
        <v>5</v>
      </c>
      <c r="D22623" s="54"/>
      <c r="F22623" s="89"/>
      <c r="G22623" s="95" t="s">
        <v>359</v>
      </c>
      <c r="H22623" s="552">
        <f t="shared" si="12539"/>
        <v>0</v>
      </c>
      <c r="I22623" s="554"/>
      <c r="J22623" s="554"/>
      <c r="K22623" s="554"/>
      <c r="L22623" s="554"/>
      <c r="M22623" s="554"/>
      <c r="N22623" s="156"/>
    </row>
    <row r="22624" spans="2:15" ht="20.25" customHeight="1">
      <c r="B22624" s="50" t="e">
        <f>IF((#REF!+#REF!+H22624)&lt;&gt;0,"a","b")</f>
        <v>#REF!</v>
      </c>
      <c r="C22624" s="54">
        <v>5</v>
      </c>
      <c r="D22624" s="54"/>
      <c r="F22624" s="89"/>
      <c r="G22624" s="95" t="s">
        <v>360</v>
      </c>
      <c r="H22624" s="552">
        <f t="shared" si="12539"/>
        <v>0</v>
      </c>
      <c r="I22624" s="554"/>
      <c r="J22624" s="554"/>
      <c r="K22624" s="554"/>
      <c r="L22624" s="554"/>
      <c r="M22624" s="554"/>
      <c r="N22624" s="156"/>
    </row>
    <row r="22625" spans="2:15" ht="34.5" customHeight="1">
      <c r="B22625" s="50" t="e">
        <f>IF((#REF!+#REF!+H22625)&lt;&gt;0,"a","b")</f>
        <v>#REF!</v>
      </c>
      <c r="C22625" s="54">
        <v>5</v>
      </c>
      <c r="D22625" s="54"/>
      <c r="F22625" s="89"/>
      <c r="G22625" s="95" t="s">
        <v>361</v>
      </c>
      <c r="H22625" s="552">
        <f t="shared" si="12539"/>
        <v>0</v>
      </c>
      <c r="I22625" s="554"/>
      <c r="J22625" s="554"/>
      <c r="K22625" s="554"/>
      <c r="L22625" s="554"/>
      <c r="M22625" s="554"/>
      <c r="N22625" s="156"/>
    </row>
    <row r="22626" spans="2:15" ht="30.75" customHeight="1">
      <c r="B22626" s="50" t="e">
        <f>IF((#REF!+#REF!+H22626)&lt;&gt;0,"a","b")</f>
        <v>#REF!</v>
      </c>
      <c r="C22626" s="54">
        <v>5</v>
      </c>
      <c r="D22626" s="54"/>
      <c r="F22626" s="89"/>
      <c r="G22626" s="95" t="s">
        <v>362</v>
      </c>
      <c r="H22626" s="552">
        <f t="shared" si="12539"/>
        <v>0</v>
      </c>
      <c r="I22626" s="554"/>
      <c r="J22626" s="554"/>
      <c r="K22626" s="554"/>
      <c r="L22626" s="554"/>
      <c r="M22626" s="554"/>
      <c r="N22626" s="156"/>
    </row>
    <row r="22627" spans="2:15" ht="20.25" customHeight="1">
      <c r="B22627" s="50" t="e">
        <f>IF((#REF!+#REF!+H22627)&lt;&gt;0,"a","b")</f>
        <v>#REF!</v>
      </c>
      <c r="C22627" s="54">
        <v>3</v>
      </c>
      <c r="D22627" s="54"/>
      <c r="F22627" s="89"/>
      <c r="G22627" s="90" t="s">
        <v>302</v>
      </c>
      <c r="H22627" s="552">
        <f t="shared" si="12539"/>
        <v>0</v>
      </c>
      <c r="I22627" s="562"/>
      <c r="J22627" s="562"/>
      <c r="K22627" s="562"/>
      <c r="L22627" s="562"/>
      <c r="M22627" s="562"/>
      <c r="N22627" s="161"/>
    </row>
    <row r="22628" spans="2:15" ht="20.25" customHeight="1">
      <c r="B22628" s="50" t="e">
        <f>IF((#REF!+#REF!+H22628)&lt;&gt;0,"a","b")</f>
        <v>#REF!</v>
      </c>
      <c r="C22628" s="54">
        <v>3</v>
      </c>
      <c r="D22628" s="54"/>
      <c r="F22628" s="89"/>
      <c r="G22628" s="90" t="s">
        <v>301</v>
      </c>
      <c r="H22628" s="563">
        <f t="shared" si="12539"/>
        <v>0</v>
      </c>
      <c r="I22628" s="564">
        <f t="shared" ref="I22628:N22628" si="12560">I22629+I22634+I22635</f>
        <v>0</v>
      </c>
      <c r="J22628" s="564">
        <f t="shared" si="12560"/>
        <v>0</v>
      </c>
      <c r="K22628" s="564">
        <f t="shared" si="12560"/>
        <v>0</v>
      </c>
      <c r="L22628" s="564">
        <f t="shared" si="12560"/>
        <v>0</v>
      </c>
      <c r="M22628" s="564">
        <f t="shared" si="12560"/>
        <v>0</v>
      </c>
      <c r="N22628" s="150">
        <f t="shared" si="12560"/>
        <v>0</v>
      </c>
      <c r="O22628" s="60" t="s">
        <v>71</v>
      </c>
    </row>
    <row r="22629" spans="2:15" ht="20.25" customHeight="1">
      <c r="B22629" s="50" t="e">
        <f>IF((#REF!+#REF!+H22629)&lt;&gt;0,"a","b")</f>
        <v>#REF!</v>
      </c>
      <c r="C22629" s="54">
        <v>4</v>
      </c>
      <c r="D22629" s="54"/>
      <c r="F22629" s="89"/>
      <c r="G22629" s="93" t="s">
        <v>363</v>
      </c>
      <c r="H22629" s="563">
        <f t="shared" si="12539"/>
        <v>0</v>
      </c>
      <c r="I22629" s="565">
        <f t="shared" ref="I22629:K22629" si="12561">SUM(I22630:I22633)</f>
        <v>0</v>
      </c>
      <c r="J22629" s="565">
        <f t="shared" si="12561"/>
        <v>0</v>
      </c>
      <c r="K22629" s="565">
        <f t="shared" si="12561"/>
        <v>0</v>
      </c>
      <c r="L22629" s="565">
        <f t="shared" ref="L22629:N22629" si="12562">SUM(L22630:L22633)</f>
        <v>0</v>
      </c>
      <c r="M22629" s="565">
        <f t="shared" si="12562"/>
        <v>0</v>
      </c>
      <c r="N22629" s="151">
        <f t="shared" si="12562"/>
        <v>0</v>
      </c>
      <c r="O22629" s="60" t="s">
        <v>71</v>
      </c>
    </row>
    <row r="22630" spans="2:15" ht="20.25" customHeight="1">
      <c r="B22630" s="50" t="e">
        <f>IF((#REF!+#REF!+H22630)&lt;&gt;0,"a","b")</f>
        <v>#REF!</v>
      </c>
      <c r="C22630" s="54">
        <v>5</v>
      </c>
      <c r="D22630" s="54"/>
      <c r="F22630" s="89"/>
      <c r="G22630" s="95" t="s">
        <v>364</v>
      </c>
      <c r="H22630" s="552">
        <f t="shared" si="12539"/>
        <v>0</v>
      </c>
      <c r="I22630" s="554"/>
      <c r="J22630" s="554"/>
      <c r="K22630" s="554"/>
      <c r="L22630" s="554"/>
      <c r="M22630" s="554"/>
      <c r="N22630" s="154"/>
    </row>
    <row r="22631" spans="2:15" ht="20.25" customHeight="1">
      <c r="B22631" s="50" t="e">
        <f>IF((#REF!+#REF!+H22631)&lt;&gt;0,"a","b")</f>
        <v>#REF!</v>
      </c>
      <c r="C22631" s="54">
        <v>5</v>
      </c>
      <c r="D22631" s="54"/>
      <c r="F22631" s="89"/>
      <c r="G22631" s="95" t="s">
        <v>365</v>
      </c>
      <c r="H22631" s="552">
        <f t="shared" si="12539"/>
        <v>0</v>
      </c>
      <c r="I22631" s="554"/>
      <c r="J22631" s="554"/>
      <c r="K22631" s="554"/>
      <c r="L22631" s="554"/>
      <c r="M22631" s="554"/>
      <c r="N22631" s="154"/>
    </row>
    <row r="22632" spans="2:15" ht="20.25" customHeight="1">
      <c r="B22632" s="50" t="e">
        <f>IF((#REF!+#REF!+H22632)&lt;&gt;0,"a","b")</f>
        <v>#REF!</v>
      </c>
      <c r="C22632" s="54">
        <v>5</v>
      </c>
      <c r="D22632" s="54"/>
      <c r="F22632" s="89"/>
      <c r="G22632" s="95" t="s">
        <v>366</v>
      </c>
      <c r="H22632" s="552">
        <f t="shared" si="12539"/>
        <v>0</v>
      </c>
      <c r="I22632" s="554"/>
      <c r="J22632" s="554"/>
      <c r="K22632" s="554"/>
      <c r="L22632" s="554"/>
      <c r="M22632" s="554"/>
      <c r="N22632" s="154"/>
    </row>
    <row r="22633" spans="2:15" ht="20.25" customHeight="1">
      <c r="B22633" s="50" t="e">
        <f>IF((#REF!+#REF!+H22633)&lt;&gt;0,"a","b")</f>
        <v>#REF!</v>
      </c>
      <c r="C22633" s="54">
        <v>5</v>
      </c>
      <c r="D22633" s="54"/>
      <c r="F22633" s="89"/>
      <c r="G22633" s="95" t="s">
        <v>367</v>
      </c>
      <c r="H22633" s="552">
        <f t="shared" si="12539"/>
        <v>0</v>
      </c>
      <c r="I22633" s="554"/>
      <c r="J22633" s="554"/>
      <c r="K22633" s="554"/>
      <c r="L22633" s="554"/>
      <c r="M22633" s="554"/>
      <c r="N22633" s="154"/>
    </row>
    <row r="22634" spans="2:15" ht="20.25" customHeight="1">
      <c r="B22634" s="50" t="e">
        <f>IF((#REF!+#REF!+H22634)&lt;&gt;0,"a","b")</f>
        <v>#REF!</v>
      </c>
      <c r="C22634" s="54">
        <v>4</v>
      </c>
      <c r="D22634" s="54"/>
      <c r="F22634" s="89"/>
      <c r="G22634" s="93" t="s">
        <v>368</v>
      </c>
      <c r="H22634" s="558">
        <f t="shared" si="12539"/>
        <v>0</v>
      </c>
      <c r="I22634" s="555"/>
      <c r="J22634" s="555"/>
      <c r="K22634" s="555"/>
      <c r="L22634" s="555"/>
      <c r="M22634" s="555"/>
      <c r="N22634" s="153"/>
    </row>
    <row r="22635" spans="2:15" ht="36" customHeight="1">
      <c r="B22635" s="50" t="e">
        <f>IF((#REF!+#REF!+H22635)&lt;&gt;0,"a","b")</f>
        <v>#REF!</v>
      </c>
      <c r="C22635" s="54">
        <v>4</v>
      </c>
      <c r="D22635" s="54"/>
      <c r="F22635" s="89"/>
      <c r="G22635" s="93" t="s">
        <v>369</v>
      </c>
      <c r="H22635" s="556">
        <f t="shared" si="12539"/>
        <v>0</v>
      </c>
      <c r="I22635" s="555"/>
      <c r="J22635" s="555"/>
      <c r="K22635" s="555"/>
      <c r="L22635" s="555"/>
      <c r="M22635" s="555"/>
      <c r="N22635" s="153"/>
    </row>
    <row r="22636" spans="2:15" ht="20.25" customHeight="1">
      <c r="B22636" s="50" t="e">
        <f>IF((#REF!+#REF!+H22636)&lt;&gt;0,"a","b")</f>
        <v>#REF!</v>
      </c>
      <c r="C22636" s="54">
        <v>3</v>
      </c>
      <c r="D22636" s="54"/>
      <c r="F22636" s="89"/>
      <c r="G22636" s="90" t="s">
        <v>295</v>
      </c>
      <c r="H22636" s="556">
        <f t="shared" si="12539"/>
        <v>0</v>
      </c>
      <c r="I22636" s="562"/>
      <c r="J22636" s="562"/>
      <c r="K22636" s="562"/>
      <c r="L22636" s="562"/>
      <c r="M22636" s="562"/>
      <c r="N22636" s="161"/>
    </row>
    <row r="22637" spans="2:15" ht="20.25" customHeight="1">
      <c r="B22637" s="50" t="e">
        <f>IF((#REF!+#REF!+H22637)&lt;&gt;0,"a","b")</f>
        <v>#REF!</v>
      </c>
      <c r="C22637" s="54">
        <v>3</v>
      </c>
      <c r="D22637" s="54"/>
      <c r="F22637" s="89"/>
      <c r="G22637" s="90" t="s">
        <v>296</v>
      </c>
      <c r="H22637" s="566">
        <f t="shared" si="12539"/>
        <v>0</v>
      </c>
      <c r="I22637" s="564">
        <f t="shared" ref="I22637:N22637" si="12563">I22638+I22641+I22644</f>
        <v>0</v>
      </c>
      <c r="J22637" s="564">
        <f t="shared" si="12563"/>
        <v>0</v>
      </c>
      <c r="K22637" s="564">
        <f t="shared" si="12563"/>
        <v>0</v>
      </c>
      <c r="L22637" s="564">
        <f t="shared" si="12563"/>
        <v>0</v>
      </c>
      <c r="M22637" s="564">
        <f t="shared" si="12563"/>
        <v>0</v>
      </c>
      <c r="N22637" s="150">
        <f t="shared" si="12563"/>
        <v>0</v>
      </c>
      <c r="O22637" s="60" t="s">
        <v>71</v>
      </c>
    </row>
    <row r="22638" spans="2:15" ht="20.25" customHeight="1">
      <c r="B22638" s="50" t="e">
        <f>IF((#REF!+#REF!+H22638)&lt;&gt;0,"a","b")</f>
        <v>#REF!</v>
      </c>
      <c r="C22638" s="54">
        <v>4</v>
      </c>
      <c r="D22638" s="54"/>
      <c r="F22638" s="89"/>
      <c r="G22638" s="93" t="s">
        <v>370</v>
      </c>
      <c r="H22638" s="566">
        <f t="shared" si="12539"/>
        <v>0</v>
      </c>
      <c r="I22638" s="565">
        <f t="shared" ref="I22638:K22638" si="12564">SUM(I22639:I22640)</f>
        <v>0</v>
      </c>
      <c r="J22638" s="565">
        <f t="shared" si="12564"/>
        <v>0</v>
      </c>
      <c r="K22638" s="565">
        <f t="shared" si="12564"/>
        <v>0</v>
      </c>
      <c r="L22638" s="565">
        <f t="shared" ref="L22638:N22638" si="12565">SUM(L22639:L22640)</f>
        <v>0</v>
      </c>
      <c r="M22638" s="565">
        <f t="shared" si="12565"/>
        <v>0</v>
      </c>
      <c r="N22638" s="151">
        <f t="shared" si="12565"/>
        <v>0</v>
      </c>
      <c r="O22638" s="60" t="s">
        <v>71</v>
      </c>
    </row>
    <row r="22639" spans="2:15" ht="20.25" customHeight="1">
      <c r="B22639" s="50" t="e">
        <f>IF((#REF!+#REF!+H22639)&lt;&gt;0,"a","b")</f>
        <v>#REF!</v>
      </c>
      <c r="C22639" s="54">
        <v>5</v>
      </c>
      <c r="D22639" s="54"/>
      <c r="F22639" s="89"/>
      <c r="G22639" s="95" t="s">
        <v>371</v>
      </c>
      <c r="H22639" s="556">
        <f t="shared" si="12539"/>
        <v>0</v>
      </c>
      <c r="I22639" s="554"/>
      <c r="J22639" s="554"/>
      <c r="K22639" s="554"/>
      <c r="L22639" s="554"/>
      <c r="M22639" s="554"/>
      <c r="N22639" s="154"/>
    </row>
    <row r="22640" spans="2:15" ht="20.25" customHeight="1">
      <c r="B22640" s="50" t="e">
        <f>IF((#REF!+#REF!+H22640)&lt;&gt;0,"a","b")</f>
        <v>#REF!</v>
      </c>
      <c r="C22640" s="54">
        <v>5</v>
      </c>
      <c r="D22640" s="54"/>
      <c r="F22640" s="89"/>
      <c r="G22640" s="95" t="s">
        <v>297</v>
      </c>
      <c r="H22640" s="556">
        <f t="shared" si="12539"/>
        <v>0</v>
      </c>
      <c r="I22640" s="554"/>
      <c r="J22640" s="554"/>
      <c r="K22640" s="554"/>
      <c r="L22640" s="554"/>
      <c r="M22640" s="554"/>
      <c r="N22640" s="154"/>
    </row>
    <row r="22641" spans="2:15" ht="20.25" customHeight="1">
      <c r="B22641" s="50" t="e">
        <f>IF((#REF!+#REF!+H22641)&lt;&gt;0,"a","b")</f>
        <v>#REF!</v>
      </c>
      <c r="C22641" s="54">
        <v>4</v>
      </c>
      <c r="D22641" s="54"/>
      <c r="F22641" s="89"/>
      <c r="G22641" s="93" t="s">
        <v>372</v>
      </c>
      <c r="H22641" s="566">
        <f t="shared" si="12539"/>
        <v>0</v>
      </c>
      <c r="I22641" s="565">
        <f t="shared" ref="I22641:K22641" si="12566">SUM(I22642:I22643)</f>
        <v>0</v>
      </c>
      <c r="J22641" s="565">
        <f t="shared" si="12566"/>
        <v>0</v>
      </c>
      <c r="K22641" s="565">
        <f t="shared" si="12566"/>
        <v>0</v>
      </c>
      <c r="L22641" s="565">
        <f t="shared" ref="L22641:N22641" si="12567">SUM(L22642:L22643)</f>
        <v>0</v>
      </c>
      <c r="M22641" s="565">
        <f t="shared" si="12567"/>
        <v>0</v>
      </c>
      <c r="N22641" s="151">
        <f t="shared" si="12567"/>
        <v>0</v>
      </c>
      <c r="O22641" s="60" t="s">
        <v>71</v>
      </c>
    </row>
    <row r="22642" spans="2:15" ht="20.25" customHeight="1">
      <c r="B22642" s="50" t="e">
        <f>IF((#REF!+#REF!+H22642)&lt;&gt;0,"a","b")</f>
        <v>#REF!</v>
      </c>
      <c r="C22642" s="54">
        <v>5</v>
      </c>
      <c r="D22642" s="54"/>
      <c r="F22642" s="89"/>
      <c r="G22642" s="95" t="s">
        <v>371</v>
      </c>
      <c r="H22642" s="556">
        <f t="shared" si="12539"/>
        <v>0</v>
      </c>
      <c r="I22642" s="554"/>
      <c r="J22642" s="554"/>
      <c r="K22642" s="554"/>
      <c r="L22642" s="554"/>
      <c r="M22642" s="554"/>
      <c r="N22642" s="154"/>
    </row>
    <row r="22643" spans="2:15" ht="20.25" customHeight="1">
      <c r="B22643" s="50" t="e">
        <f>IF((#REF!+#REF!+H22643)&lt;&gt;0,"a","b")</f>
        <v>#REF!</v>
      </c>
      <c r="C22643" s="54">
        <v>5</v>
      </c>
      <c r="D22643" s="54"/>
      <c r="F22643" s="89"/>
      <c r="G22643" s="95" t="s">
        <v>297</v>
      </c>
      <c r="H22643" s="556">
        <f t="shared" si="12539"/>
        <v>0</v>
      </c>
      <c r="I22643" s="554"/>
      <c r="J22643" s="554"/>
      <c r="K22643" s="554"/>
      <c r="L22643" s="554"/>
      <c r="M22643" s="554"/>
      <c r="N22643" s="154"/>
    </row>
    <row r="22644" spans="2:15" ht="20.25" customHeight="1">
      <c r="B22644" s="50" t="e">
        <f>IF((#REF!+#REF!+H22644)&lt;&gt;0,"a","b")</f>
        <v>#REF!</v>
      </c>
      <c r="C22644" s="54">
        <v>4</v>
      </c>
      <c r="D22644" s="54"/>
      <c r="F22644" s="89"/>
      <c r="G22644" s="93" t="s">
        <v>373</v>
      </c>
      <c r="H22644" s="566">
        <f t="shared" si="12539"/>
        <v>0</v>
      </c>
      <c r="I22644" s="565">
        <f t="shared" ref="I22644:K22644" si="12568">SUM(I22645:I22646)</f>
        <v>0</v>
      </c>
      <c r="J22644" s="565">
        <f t="shared" si="12568"/>
        <v>0</v>
      </c>
      <c r="K22644" s="565">
        <f t="shared" si="12568"/>
        <v>0</v>
      </c>
      <c r="L22644" s="565">
        <f t="shared" ref="L22644:N22644" si="12569">SUM(L22645:L22646)</f>
        <v>0</v>
      </c>
      <c r="M22644" s="565">
        <f t="shared" si="12569"/>
        <v>0</v>
      </c>
      <c r="N22644" s="151">
        <f t="shared" si="12569"/>
        <v>0</v>
      </c>
      <c r="O22644" s="60" t="s">
        <v>71</v>
      </c>
    </row>
    <row r="22645" spans="2:15" ht="20.25" customHeight="1">
      <c r="B22645" s="50" t="e">
        <f>IF((#REF!+#REF!+H22645)&lt;&gt;0,"a","b")</f>
        <v>#REF!</v>
      </c>
      <c r="C22645" s="54">
        <v>5</v>
      </c>
      <c r="D22645" s="54"/>
      <c r="F22645" s="89"/>
      <c r="G22645" s="95" t="s">
        <v>371</v>
      </c>
      <c r="H22645" s="556">
        <f t="shared" si="12539"/>
        <v>0</v>
      </c>
      <c r="I22645" s="554"/>
      <c r="J22645" s="554"/>
      <c r="K22645" s="554"/>
      <c r="L22645" s="554"/>
      <c r="M22645" s="554"/>
      <c r="N22645" s="154"/>
    </row>
    <row r="22646" spans="2:15" ht="20.25" customHeight="1">
      <c r="B22646" s="50" t="e">
        <f>IF((#REF!+#REF!+H22646)&lt;&gt;0,"a","b")</f>
        <v>#REF!</v>
      </c>
      <c r="C22646" s="54">
        <v>5</v>
      </c>
      <c r="D22646" s="54"/>
      <c r="F22646" s="89"/>
      <c r="G22646" s="95" t="s">
        <v>297</v>
      </c>
      <c r="H22646" s="556">
        <f t="shared" si="12539"/>
        <v>0</v>
      </c>
      <c r="I22646" s="554"/>
      <c r="J22646" s="554"/>
      <c r="K22646" s="554"/>
      <c r="L22646" s="554"/>
      <c r="M22646" s="554"/>
      <c r="N22646" s="154"/>
    </row>
    <row r="22647" spans="2:15" ht="20.25" customHeight="1">
      <c r="B22647" s="50" t="e">
        <f>IF((#REF!+#REF!+H22647)&lt;&gt;0,"a","b")</f>
        <v>#REF!</v>
      </c>
      <c r="C22647" s="54">
        <v>3</v>
      </c>
      <c r="D22647" s="54"/>
      <c r="F22647" s="374"/>
      <c r="G22647" s="90" t="s">
        <v>299</v>
      </c>
      <c r="H22647" s="365">
        <f t="shared" si="12539"/>
        <v>183</v>
      </c>
      <c r="I22647" s="381">
        <f t="shared" ref="I22647:N22647" si="12570">I22648+I22651+I22654</f>
        <v>183</v>
      </c>
      <c r="J22647" s="381">
        <f t="shared" si="12570"/>
        <v>0</v>
      </c>
      <c r="K22647" s="381">
        <f t="shared" si="12570"/>
        <v>190</v>
      </c>
      <c r="L22647" s="381">
        <f t="shared" si="12570"/>
        <v>195</v>
      </c>
      <c r="M22647" s="381">
        <f t="shared" si="12570"/>
        <v>200</v>
      </c>
      <c r="N22647" s="150">
        <f t="shared" si="12570"/>
        <v>0</v>
      </c>
      <c r="O22647" s="60" t="s">
        <v>71</v>
      </c>
    </row>
    <row r="22648" spans="2:15" ht="20.25" customHeight="1">
      <c r="B22648" s="50" t="e">
        <f>IF((#REF!+#REF!+H22648)&lt;&gt;0,"a","b")</f>
        <v>#REF!</v>
      </c>
      <c r="C22648" s="54">
        <v>4</v>
      </c>
      <c r="D22648" s="54"/>
      <c r="F22648" s="89"/>
      <c r="G22648" s="93" t="s">
        <v>374</v>
      </c>
      <c r="H22648" s="566">
        <f t="shared" si="12539"/>
        <v>0</v>
      </c>
      <c r="I22648" s="565">
        <f t="shared" ref="I22648:K22648" si="12571">SUM(I22649:I22650)</f>
        <v>0</v>
      </c>
      <c r="J22648" s="565">
        <f t="shared" si="12571"/>
        <v>0</v>
      </c>
      <c r="K22648" s="565">
        <f t="shared" si="12571"/>
        <v>0</v>
      </c>
      <c r="L22648" s="565">
        <f t="shared" ref="L22648:N22648" si="12572">SUM(L22649:L22650)</f>
        <v>0</v>
      </c>
      <c r="M22648" s="565">
        <f t="shared" si="12572"/>
        <v>0</v>
      </c>
      <c r="N22648" s="151">
        <f t="shared" si="12572"/>
        <v>0</v>
      </c>
      <c r="O22648" s="60" t="s">
        <v>71</v>
      </c>
    </row>
    <row r="22649" spans="2:15" ht="20.25" customHeight="1">
      <c r="B22649" s="50" t="e">
        <f>IF((#REF!+#REF!+H22649)&lt;&gt;0,"a","b")</f>
        <v>#REF!</v>
      </c>
      <c r="C22649" s="54">
        <v>5</v>
      </c>
      <c r="D22649" s="54"/>
      <c r="F22649" s="89"/>
      <c r="G22649" s="95" t="s">
        <v>375</v>
      </c>
      <c r="H22649" s="556">
        <f t="shared" si="12539"/>
        <v>0</v>
      </c>
      <c r="I22649" s="554"/>
      <c r="J22649" s="554"/>
      <c r="K22649" s="554"/>
      <c r="L22649" s="554"/>
      <c r="M22649" s="554"/>
      <c r="N22649" s="154"/>
    </row>
    <row r="22650" spans="2:15" ht="20.25" customHeight="1">
      <c r="B22650" s="50" t="e">
        <f>IF((#REF!+#REF!+H22650)&lt;&gt;0,"a","b")</f>
        <v>#REF!</v>
      </c>
      <c r="C22650" s="54">
        <v>5</v>
      </c>
      <c r="D22650" s="54"/>
      <c r="F22650" s="89"/>
      <c r="G22650" s="95" t="s">
        <v>376</v>
      </c>
      <c r="H22650" s="556">
        <f t="shared" si="12539"/>
        <v>0</v>
      </c>
      <c r="I22650" s="554"/>
      <c r="J22650" s="554"/>
      <c r="K22650" s="554"/>
      <c r="L22650" s="554"/>
      <c r="M22650" s="554"/>
      <c r="N22650" s="154"/>
    </row>
    <row r="22651" spans="2:15" ht="20.25" customHeight="1">
      <c r="B22651" s="50" t="e">
        <f>IF((#REF!+#REF!+H22651)&lt;&gt;0,"a","b")</f>
        <v>#REF!</v>
      </c>
      <c r="C22651" s="54">
        <v>4</v>
      </c>
      <c r="D22651" s="54"/>
      <c r="F22651" s="374"/>
      <c r="G22651" s="93" t="s">
        <v>377</v>
      </c>
      <c r="H22651" s="365">
        <f t="shared" si="12539"/>
        <v>183</v>
      </c>
      <c r="I22651" s="382">
        <f t="shared" ref="I22651:K22651" si="12573">SUM(I22652:I22653)</f>
        <v>183</v>
      </c>
      <c r="J22651" s="382">
        <f t="shared" si="12573"/>
        <v>0</v>
      </c>
      <c r="K22651" s="382">
        <f t="shared" si="12573"/>
        <v>190</v>
      </c>
      <c r="L22651" s="382">
        <f t="shared" ref="L22651:N22651" si="12574">SUM(L22652:L22653)</f>
        <v>195</v>
      </c>
      <c r="M22651" s="382">
        <f t="shared" si="12574"/>
        <v>200</v>
      </c>
      <c r="N22651" s="151">
        <f t="shared" si="12574"/>
        <v>0</v>
      </c>
      <c r="O22651" s="60" t="s">
        <v>71</v>
      </c>
    </row>
    <row r="22652" spans="2:15" ht="20.25" customHeight="1">
      <c r="B22652" s="50" t="e">
        <f>IF((#REF!+#REF!+H22652)&lt;&gt;0,"a","b")</f>
        <v>#REF!</v>
      </c>
      <c r="C22652" s="54">
        <v>5</v>
      </c>
      <c r="D22652" s="54"/>
      <c r="F22652" s="374"/>
      <c r="G22652" s="95" t="s">
        <v>375</v>
      </c>
      <c r="H22652" s="364">
        <f t="shared" si="12539"/>
        <v>183</v>
      </c>
      <c r="I22652" s="386">
        <v>183</v>
      </c>
      <c r="J22652" s="386"/>
      <c r="K22652" s="386">
        <v>190</v>
      </c>
      <c r="L22652" s="386">
        <v>195</v>
      </c>
      <c r="M22652" s="386">
        <v>200</v>
      </c>
      <c r="N22652" s="154"/>
    </row>
    <row r="22653" spans="2:15" ht="20.25" customHeight="1">
      <c r="B22653" s="50" t="e">
        <f>IF((#REF!+#REF!+H22653)&lt;&gt;0,"a","b")</f>
        <v>#REF!</v>
      </c>
      <c r="C22653" s="54">
        <v>5</v>
      </c>
      <c r="D22653" s="54"/>
      <c r="F22653" s="89"/>
      <c r="G22653" s="95" t="s">
        <v>376</v>
      </c>
      <c r="H22653" s="552">
        <f t="shared" si="12539"/>
        <v>0</v>
      </c>
      <c r="I22653" s="554"/>
      <c r="J22653" s="554"/>
      <c r="K22653" s="554"/>
      <c r="L22653" s="554"/>
      <c r="M22653" s="554"/>
      <c r="N22653" s="154"/>
    </row>
    <row r="22654" spans="2:15" ht="20.25" customHeight="1">
      <c r="B22654" s="50" t="e">
        <f>IF((#REF!+#REF!+H22654)&lt;&gt;0,"a","b")</f>
        <v>#REF!</v>
      </c>
      <c r="C22654" s="54">
        <v>4</v>
      </c>
      <c r="D22654" s="54"/>
      <c r="F22654" s="89"/>
      <c r="G22654" s="93" t="s">
        <v>300</v>
      </c>
      <c r="H22654" s="363">
        <f t="shared" si="12539"/>
        <v>0</v>
      </c>
      <c r="I22654" s="565">
        <f t="shared" ref="I22654:K22654" si="12575">SUM(I22655:I22656)</f>
        <v>0</v>
      </c>
      <c r="J22654" s="565">
        <f t="shared" si="12575"/>
        <v>0</v>
      </c>
      <c r="K22654" s="565">
        <f t="shared" si="12575"/>
        <v>0</v>
      </c>
      <c r="L22654" s="565">
        <f t="shared" ref="L22654:N22654" si="12576">SUM(L22655:L22656)</f>
        <v>0</v>
      </c>
      <c r="M22654" s="565">
        <f t="shared" si="12576"/>
        <v>0</v>
      </c>
      <c r="N22654" s="151">
        <f t="shared" si="12576"/>
        <v>0</v>
      </c>
      <c r="O22654" s="60" t="s">
        <v>71</v>
      </c>
    </row>
    <row r="22655" spans="2:15" ht="20.25" customHeight="1">
      <c r="B22655" s="50" t="e">
        <f>IF((#REF!+#REF!+H22655)&lt;&gt;0,"a","b")</f>
        <v>#REF!</v>
      </c>
      <c r="C22655" s="54">
        <v>5</v>
      </c>
      <c r="D22655" s="54"/>
      <c r="F22655" s="89"/>
      <c r="G22655" s="95" t="s">
        <v>375</v>
      </c>
      <c r="H22655" s="366">
        <f t="shared" si="12539"/>
        <v>0</v>
      </c>
      <c r="I22655" s="554"/>
      <c r="J22655" s="554"/>
      <c r="K22655" s="554"/>
      <c r="L22655" s="554"/>
      <c r="M22655" s="554"/>
      <c r="N22655" s="154"/>
    </row>
    <row r="22656" spans="2:15" ht="20.25" customHeight="1">
      <c r="B22656" s="50" t="e">
        <f>IF((#REF!+#REF!+H22656)&lt;&gt;0,"a","b")</f>
        <v>#REF!</v>
      </c>
      <c r="C22656" s="54">
        <v>5</v>
      </c>
      <c r="D22656" s="54"/>
      <c r="F22656" s="89"/>
      <c r="G22656" s="95" t="s">
        <v>376</v>
      </c>
      <c r="H22656" s="552">
        <f t="shared" si="12539"/>
        <v>0</v>
      </c>
      <c r="I22656" s="554"/>
      <c r="J22656" s="554"/>
      <c r="K22656" s="554"/>
      <c r="L22656" s="554"/>
      <c r="M22656" s="554"/>
      <c r="N22656" s="154"/>
    </row>
    <row r="22657" spans="2:15" ht="20.25" customHeight="1">
      <c r="B22657" s="50" t="e">
        <f>IF((#REF!+#REF!+H22657)&lt;&gt;0,"a","b")</f>
        <v>#REF!</v>
      </c>
      <c r="C22657" s="54">
        <v>3</v>
      </c>
      <c r="D22657" s="54"/>
      <c r="F22657" s="374"/>
      <c r="G22657" s="90" t="s">
        <v>298</v>
      </c>
      <c r="H22657" s="363">
        <f t="shared" si="12539"/>
        <v>0</v>
      </c>
      <c r="I22657" s="381">
        <f t="shared" ref="I22657:N22657" si="12577">I22658+I22659</f>
        <v>0</v>
      </c>
      <c r="J22657" s="381">
        <f t="shared" si="12577"/>
        <v>0</v>
      </c>
      <c r="K22657" s="381">
        <f t="shared" si="12577"/>
        <v>0</v>
      </c>
      <c r="L22657" s="381">
        <f t="shared" si="12577"/>
        <v>0</v>
      </c>
      <c r="M22657" s="381">
        <f t="shared" si="12577"/>
        <v>0</v>
      </c>
      <c r="N22657" s="150">
        <f t="shared" si="12577"/>
        <v>0</v>
      </c>
      <c r="O22657" s="60" t="s">
        <v>71</v>
      </c>
    </row>
    <row r="22658" spans="2:15" ht="20.25" customHeight="1">
      <c r="B22658" s="50" t="e">
        <f>IF((#REF!+#REF!+H22658)&lt;&gt;0,"a","b")</f>
        <v>#REF!</v>
      </c>
      <c r="C22658" s="54">
        <v>4</v>
      </c>
      <c r="D22658" s="54"/>
      <c r="F22658" s="89"/>
      <c r="G22658" s="93" t="s">
        <v>378</v>
      </c>
      <c r="H22658" s="552">
        <f t="shared" si="12539"/>
        <v>0</v>
      </c>
      <c r="I22658" s="555"/>
      <c r="J22658" s="555"/>
      <c r="K22658" s="555"/>
      <c r="L22658" s="555"/>
      <c r="M22658" s="555"/>
      <c r="N22658" s="153"/>
    </row>
    <row r="22659" spans="2:15" ht="20.25" customHeight="1">
      <c r="B22659" s="50" t="e">
        <f>IF((#REF!+#REF!+H22659)&lt;&gt;0,"a","b")</f>
        <v>#REF!</v>
      </c>
      <c r="C22659" s="54">
        <v>4</v>
      </c>
      <c r="D22659" s="54"/>
      <c r="F22659" s="374"/>
      <c r="G22659" s="93" t="s">
        <v>379</v>
      </c>
      <c r="H22659" s="363">
        <f t="shared" si="12539"/>
        <v>0</v>
      </c>
      <c r="I22659" s="382">
        <f t="shared" ref="I22659:N22659" si="12578">I22660+I22679</f>
        <v>0</v>
      </c>
      <c r="J22659" s="382">
        <f t="shared" si="12578"/>
        <v>0</v>
      </c>
      <c r="K22659" s="382">
        <f t="shared" si="12578"/>
        <v>0</v>
      </c>
      <c r="L22659" s="382">
        <f t="shared" si="12578"/>
        <v>0</v>
      </c>
      <c r="M22659" s="382">
        <f t="shared" si="12578"/>
        <v>0</v>
      </c>
      <c r="N22659" s="151">
        <f t="shared" si="12578"/>
        <v>0</v>
      </c>
      <c r="O22659" s="60" t="s">
        <v>71</v>
      </c>
    </row>
    <row r="22660" spans="2:15" ht="20.25" customHeight="1">
      <c r="B22660" s="50" t="e">
        <f>IF((#REF!+#REF!+H22660)&lt;&gt;0,"a","b")</f>
        <v>#REF!</v>
      </c>
      <c r="C22660" s="54">
        <v>5</v>
      </c>
      <c r="D22660" s="54"/>
      <c r="F22660" s="374"/>
      <c r="G22660" s="95" t="s">
        <v>380</v>
      </c>
      <c r="H22660" s="363">
        <f t="shared" si="12539"/>
        <v>0</v>
      </c>
      <c r="I22660" s="383">
        <f t="shared" ref="I22660:K22660" si="12579">SUM(I22661:I22678)</f>
        <v>0</v>
      </c>
      <c r="J22660" s="383">
        <f t="shared" si="12579"/>
        <v>0</v>
      </c>
      <c r="K22660" s="383">
        <f t="shared" si="12579"/>
        <v>0</v>
      </c>
      <c r="L22660" s="383">
        <f t="shared" ref="L22660:N22660" si="12580">SUM(L22661:L22678)</f>
        <v>0</v>
      </c>
      <c r="M22660" s="383">
        <f t="shared" si="12580"/>
        <v>0</v>
      </c>
      <c r="N22660" s="157">
        <f t="shared" si="12580"/>
        <v>0</v>
      </c>
      <c r="O22660" s="60" t="s">
        <v>71</v>
      </c>
    </row>
    <row r="22661" spans="2:15" ht="45" customHeight="1">
      <c r="B22661" s="50" t="e">
        <f>IF((#REF!+#REF!+H22661)&lt;&gt;0,"a","b")</f>
        <v>#REF!</v>
      </c>
      <c r="C22661" s="54">
        <v>6</v>
      </c>
      <c r="D22661" s="54"/>
      <c r="F22661" s="89"/>
      <c r="G22661" s="97" t="s">
        <v>308</v>
      </c>
      <c r="H22661" s="552">
        <f t="shared" si="12539"/>
        <v>0</v>
      </c>
      <c r="I22661" s="553"/>
      <c r="J22661" s="553"/>
      <c r="K22661" s="553"/>
      <c r="L22661" s="553"/>
      <c r="M22661" s="553"/>
      <c r="N22661" s="138"/>
    </row>
    <row r="22662" spans="2:15" ht="20.25" customHeight="1">
      <c r="B22662" s="50" t="e">
        <f>IF((#REF!+#REF!+H22662)&lt;&gt;0,"a","b")</f>
        <v>#REF!</v>
      </c>
      <c r="C22662" s="54">
        <v>6</v>
      </c>
      <c r="D22662" s="54"/>
      <c r="F22662" s="89"/>
      <c r="G22662" s="97" t="s">
        <v>381</v>
      </c>
      <c r="H22662" s="552">
        <f t="shared" si="12539"/>
        <v>0</v>
      </c>
      <c r="I22662" s="553"/>
      <c r="J22662" s="553"/>
      <c r="K22662" s="553"/>
      <c r="L22662" s="553"/>
      <c r="M22662" s="553"/>
      <c r="N22662" s="138"/>
    </row>
    <row r="22663" spans="2:15" ht="20.25" customHeight="1">
      <c r="B22663" s="50" t="e">
        <f>IF((#REF!+#REF!+H22663)&lt;&gt;0,"a","b")</f>
        <v>#REF!</v>
      </c>
      <c r="C22663" s="54">
        <v>6</v>
      </c>
      <c r="D22663" s="54"/>
      <c r="F22663" s="89"/>
      <c r="G22663" s="97" t="s">
        <v>382</v>
      </c>
      <c r="H22663" s="552">
        <f t="shared" si="12539"/>
        <v>0</v>
      </c>
      <c r="I22663" s="553"/>
      <c r="J22663" s="553"/>
      <c r="K22663" s="553"/>
      <c r="L22663" s="553"/>
      <c r="M22663" s="553"/>
      <c r="N22663" s="138"/>
    </row>
    <row r="22664" spans="2:15" ht="20.25" customHeight="1">
      <c r="B22664" s="50" t="e">
        <f>IF((#REF!+#REF!+H22664)&lt;&gt;0,"a","b")</f>
        <v>#REF!</v>
      </c>
      <c r="C22664" s="54">
        <v>6</v>
      </c>
      <c r="D22664" s="54"/>
      <c r="F22664" s="89"/>
      <c r="G22664" s="97" t="s">
        <v>309</v>
      </c>
      <c r="H22664" s="552">
        <f t="shared" si="12539"/>
        <v>0</v>
      </c>
      <c r="I22664" s="553"/>
      <c r="J22664" s="553"/>
      <c r="K22664" s="553"/>
      <c r="L22664" s="553"/>
      <c r="M22664" s="553"/>
      <c r="N22664" s="138"/>
    </row>
    <row r="22665" spans="2:15" ht="20.25" customHeight="1">
      <c r="B22665" s="50" t="e">
        <f>IF((#REF!+#REF!+H22665)&lt;&gt;0,"a","b")</f>
        <v>#REF!</v>
      </c>
      <c r="C22665" s="54">
        <v>6</v>
      </c>
      <c r="D22665" s="54"/>
      <c r="F22665" s="89"/>
      <c r="G22665" s="97" t="s">
        <v>310</v>
      </c>
      <c r="H22665" s="556">
        <f t="shared" si="12539"/>
        <v>0</v>
      </c>
      <c r="I22665" s="553"/>
      <c r="J22665" s="553"/>
      <c r="K22665" s="553"/>
      <c r="L22665" s="553"/>
      <c r="M22665" s="553"/>
      <c r="N22665" s="138"/>
    </row>
    <row r="22666" spans="2:15" ht="20.25" customHeight="1">
      <c r="B22666" s="50" t="e">
        <f>IF((#REF!+#REF!+H22666)&lt;&gt;0,"a","b")</f>
        <v>#REF!</v>
      </c>
      <c r="C22666" s="54">
        <v>6</v>
      </c>
      <c r="D22666" s="54"/>
      <c r="F22666" s="89"/>
      <c r="G22666" s="97" t="s">
        <v>383</v>
      </c>
      <c r="H22666" s="556">
        <f t="shared" si="12539"/>
        <v>0</v>
      </c>
      <c r="I22666" s="553"/>
      <c r="J22666" s="553"/>
      <c r="K22666" s="553"/>
      <c r="L22666" s="553"/>
      <c r="M22666" s="553"/>
      <c r="N22666" s="138"/>
    </row>
    <row r="22667" spans="2:15" ht="20.25" customHeight="1">
      <c r="B22667" s="50" t="e">
        <f>IF((#REF!+#REF!+H22667)&lt;&gt;0,"a","b")</f>
        <v>#REF!</v>
      </c>
      <c r="C22667" s="54">
        <v>6</v>
      </c>
      <c r="D22667" s="54"/>
      <c r="F22667" s="89"/>
      <c r="G22667" s="97" t="s">
        <v>384</v>
      </c>
      <c r="H22667" s="556">
        <f t="shared" si="12539"/>
        <v>0</v>
      </c>
      <c r="I22667" s="553"/>
      <c r="J22667" s="553"/>
      <c r="K22667" s="553"/>
      <c r="L22667" s="553"/>
      <c r="M22667" s="553"/>
      <c r="N22667" s="138"/>
    </row>
    <row r="22668" spans="2:15" ht="20.25" customHeight="1">
      <c r="B22668" s="50" t="e">
        <f>IF((#REF!+#REF!+H22668)&lt;&gt;0,"a","b")</f>
        <v>#REF!</v>
      </c>
      <c r="C22668" s="54">
        <v>6</v>
      </c>
      <c r="D22668" s="54"/>
      <c r="F22668" s="89"/>
      <c r="G22668" s="97" t="s">
        <v>311</v>
      </c>
      <c r="H22668" s="556">
        <f t="shared" si="12539"/>
        <v>0</v>
      </c>
      <c r="I22668" s="553"/>
      <c r="J22668" s="553"/>
      <c r="K22668" s="553"/>
      <c r="L22668" s="553"/>
      <c r="M22668" s="553"/>
      <c r="N22668" s="138"/>
    </row>
    <row r="22669" spans="2:15" ht="20.25" customHeight="1">
      <c r="B22669" s="50" t="e">
        <f>IF((#REF!+#REF!+H22669)&lt;&gt;0,"a","b")</f>
        <v>#REF!</v>
      </c>
      <c r="C22669" s="54">
        <v>6</v>
      </c>
      <c r="D22669" s="54"/>
      <c r="F22669" s="89"/>
      <c r="G22669" s="97" t="s">
        <v>312</v>
      </c>
      <c r="H22669" s="556">
        <f t="shared" si="12539"/>
        <v>0</v>
      </c>
      <c r="I22669" s="553"/>
      <c r="J22669" s="553"/>
      <c r="K22669" s="553"/>
      <c r="L22669" s="553"/>
      <c r="M22669" s="553"/>
      <c r="N22669" s="138"/>
    </row>
    <row r="22670" spans="2:15" ht="20.25" customHeight="1">
      <c r="B22670" s="50" t="e">
        <f>IF((#REF!+#REF!+H22670)&lt;&gt;0,"a","b")</f>
        <v>#REF!</v>
      </c>
      <c r="C22670" s="54">
        <v>6</v>
      </c>
      <c r="D22670" s="54"/>
      <c r="F22670" s="89"/>
      <c r="G22670" s="97" t="s">
        <v>313</v>
      </c>
      <c r="H22670" s="556">
        <f t="shared" si="12539"/>
        <v>0</v>
      </c>
      <c r="I22670" s="553"/>
      <c r="J22670" s="553"/>
      <c r="K22670" s="553"/>
      <c r="L22670" s="553"/>
      <c r="M22670" s="553"/>
      <c r="N22670" s="138"/>
    </row>
    <row r="22671" spans="2:15" ht="20.25" customHeight="1">
      <c r="B22671" s="50" t="e">
        <f>IF((#REF!+#REF!+H22671)&lt;&gt;0,"a","b")</f>
        <v>#REF!</v>
      </c>
      <c r="C22671" s="54">
        <v>6</v>
      </c>
      <c r="D22671" s="54"/>
      <c r="F22671" s="89"/>
      <c r="G22671" s="97" t="s">
        <v>314</v>
      </c>
      <c r="H22671" s="556">
        <f t="shared" si="12539"/>
        <v>0</v>
      </c>
      <c r="I22671" s="553"/>
      <c r="J22671" s="553"/>
      <c r="K22671" s="553"/>
      <c r="L22671" s="553"/>
      <c r="M22671" s="553"/>
      <c r="N22671" s="138"/>
    </row>
    <row r="22672" spans="2:15" ht="20.25" customHeight="1">
      <c r="B22672" s="50" t="e">
        <f>IF((#REF!+#REF!+H22672)&lt;&gt;0,"a","b")</f>
        <v>#REF!</v>
      </c>
      <c r="C22672" s="54">
        <v>6</v>
      </c>
      <c r="D22672" s="54"/>
      <c r="F22672" s="89"/>
      <c r="G22672" s="97" t="s">
        <v>315</v>
      </c>
      <c r="H22672" s="556">
        <f t="shared" si="12539"/>
        <v>0</v>
      </c>
      <c r="I22672" s="553"/>
      <c r="J22672" s="553"/>
      <c r="K22672" s="553"/>
      <c r="L22672" s="553"/>
      <c r="M22672" s="553"/>
      <c r="N22672" s="138"/>
    </row>
    <row r="22673" spans="2:17" ht="20.25" customHeight="1">
      <c r="B22673" s="50" t="e">
        <f>IF((#REF!+#REF!+H22673)&lt;&gt;0,"a","b")</f>
        <v>#REF!</v>
      </c>
      <c r="C22673" s="54">
        <v>6</v>
      </c>
      <c r="D22673" s="54"/>
      <c r="F22673" s="89"/>
      <c r="G22673" s="97" t="s">
        <v>316</v>
      </c>
      <c r="H22673" s="556">
        <f t="shared" si="12539"/>
        <v>0</v>
      </c>
      <c r="I22673" s="553"/>
      <c r="J22673" s="553"/>
      <c r="K22673" s="553"/>
      <c r="L22673" s="553"/>
      <c r="M22673" s="553"/>
      <c r="N22673" s="138"/>
    </row>
    <row r="22674" spans="2:17" ht="36" customHeight="1">
      <c r="B22674" s="50" t="e">
        <f>IF((#REF!+#REF!+H22674)&lt;&gt;0,"a","b")</f>
        <v>#REF!</v>
      </c>
      <c r="C22674" s="54">
        <v>6</v>
      </c>
      <c r="D22674" s="54"/>
      <c r="F22674" s="89"/>
      <c r="G22674" s="97" t="s">
        <v>317</v>
      </c>
      <c r="H22674" s="556">
        <f t="shared" si="12539"/>
        <v>0</v>
      </c>
      <c r="I22674" s="553"/>
      <c r="J22674" s="553"/>
      <c r="K22674" s="553"/>
      <c r="L22674" s="553"/>
      <c r="M22674" s="553"/>
      <c r="N22674" s="138"/>
    </row>
    <row r="22675" spans="2:17" ht="48.75" customHeight="1">
      <c r="B22675" s="50" t="e">
        <f>IF((#REF!+#REF!+H22675)&lt;&gt;0,"a","b")</f>
        <v>#REF!</v>
      </c>
      <c r="C22675" s="54">
        <v>6</v>
      </c>
      <c r="D22675" s="54"/>
      <c r="F22675" s="89"/>
      <c r="G22675" s="97" t="s">
        <v>318</v>
      </c>
      <c r="H22675" s="556">
        <f t="shared" si="12539"/>
        <v>0</v>
      </c>
      <c r="I22675" s="553"/>
      <c r="J22675" s="553"/>
      <c r="K22675" s="553"/>
      <c r="L22675" s="553"/>
      <c r="M22675" s="553"/>
      <c r="N22675" s="138"/>
    </row>
    <row r="22676" spans="2:17" ht="24.75" customHeight="1">
      <c r="B22676" s="50" t="e">
        <f>IF((#REF!+#REF!+H22676)&lt;&gt;0,"a","b")</f>
        <v>#REF!</v>
      </c>
      <c r="C22676" s="54">
        <v>6</v>
      </c>
      <c r="D22676" s="54"/>
      <c r="F22676" s="89"/>
      <c r="G22676" s="97" t="s">
        <v>319</v>
      </c>
      <c r="H22676" s="556">
        <f t="shared" si="12539"/>
        <v>0</v>
      </c>
      <c r="I22676" s="553"/>
      <c r="J22676" s="553"/>
      <c r="K22676" s="553"/>
      <c r="L22676" s="553"/>
      <c r="M22676" s="553"/>
      <c r="N22676" s="138"/>
    </row>
    <row r="22677" spans="2:17" ht="24" customHeight="1">
      <c r="B22677" s="50" t="e">
        <f>IF((#REF!+#REF!+H22677)&lt;&gt;0,"a","b")</f>
        <v>#REF!</v>
      </c>
      <c r="C22677" s="54">
        <v>6</v>
      </c>
      <c r="D22677" s="54"/>
      <c r="F22677" s="89"/>
      <c r="G22677" s="97" t="s">
        <v>320</v>
      </c>
      <c r="H22677" s="556">
        <f t="shared" si="12539"/>
        <v>0</v>
      </c>
      <c r="I22677" s="553"/>
      <c r="J22677" s="553"/>
      <c r="K22677" s="553"/>
      <c r="L22677" s="553"/>
      <c r="M22677" s="553"/>
      <c r="N22677" s="138"/>
    </row>
    <row r="22678" spans="2:17" ht="36.75" customHeight="1">
      <c r="B22678" s="50" t="e">
        <f>IF((#REF!+#REF!+H22678)&lt;&gt;0,"a","b")</f>
        <v>#REF!</v>
      </c>
      <c r="C22678" s="54">
        <v>6</v>
      </c>
      <c r="D22678" s="54"/>
      <c r="F22678" s="374"/>
      <c r="G22678" s="97" t="s">
        <v>321</v>
      </c>
      <c r="H22678" s="364">
        <f t="shared" si="12539"/>
        <v>0</v>
      </c>
      <c r="I22678" s="384"/>
      <c r="J22678" s="384"/>
      <c r="K22678" s="384"/>
      <c r="L22678" s="384"/>
      <c r="M22678" s="384"/>
      <c r="N22678" s="138"/>
    </row>
    <row r="22679" spans="2:17" ht="24.75" customHeight="1">
      <c r="B22679" s="50" t="e">
        <f>IF((#REF!+#REF!+H22679)&lt;&gt;0,"a","b")</f>
        <v>#REF!</v>
      </c>
      <c r="C22679" s="54">
        <v>5</v>
      </c>
      <c r="D22679" s="54"/>
      <c r="F22679" s="89"/>
      <c r="G22679" s="95" t="s">
        <v>286</v>
      </c>
      <c r="H22679" s="556">
        <f t="shared" si="12539"/>
        <v>0</v>
      </c>
      <c r="I22679" s="554"/>
      <c r="J22679" s="554"/>
      <c r="K22679" s="554"/>
      <c r="L22679" s="554"/>
      <c r="M22679" s="554"/>
      <c r="N22679" s="154"/>
    </row>
    <row r="22680" spans="2:17" ht="20.25" customHeight="1">
      <c r="B22680" s="50" t="e">
        <f>IF((#REF!+#REF!+H22680)&lt;&gt;0,"a","b")</f>
        <v>#REF!</v>
      </c>
      <c r="C22680" s="54">
        <v>2</v>
      </c>
      <c r="D22680" s="68" t="s">
        <v>711</v>
      </c>
      <c r="E22680" s="45">
        <v>7104</v>
      </c>
      <c r="F22680" s="89"/>
      <c r="G22680" s="106" t="s">
        <v>385</v>
      </c>
      <c r="H22680" s="566">
        <f t="shared" si="12539"/>
        <v>0</v>
      </c>
      <c r="I22680" s="573">
        <f t="shared" ref="I22680:N22680" si="12581">I22681+I22728+I22736+I22735</f>
        <v>0</v>
      </c>
      <c r="J22680" s="573">
        <f t="shared" si="12581"/>
        <v>0</v>
      </c>
      <c r="K22680" s="573">
        <f t="shared" si="12581"/>
        <v>0</v>
      </c>
      <c r="L22680" s="573">
        <f t="shared" si="12581"/>
        <v>0</v>
      </c>
      <c r="M22680" s="573">
        <f t="shared" si="12581"/>
        <v>0</v>
      </c>
      <c r="N22680" s="149">
        <f t="shared" si="12581"/>
        <v>0</v>
      </c>
      <c r="O22680" s="60" t="s">
        <v>71</v>
      </c>
      <c r="Q22680" s="49" t="s">
        <v>47</v>
      </c>
    </row>
    <row r="22681" spans="2:17" ht="20.25" customHeight="1">
      <c r="B22681" s="50" t="e">
        <f>IF((#REF!+#REF!+H22681)&lt;&gt;0,"a","b")</f>
        <v>#REF!</v>
      </c>
      <c r="C22681" s="54">
        <v>3</v>
      </c>
      <c r="D22681" s="54"/>
      <c r="F22681" s="89"/>
      <c r="G22681" s="108" t="s">
        <v>386</v>
      </c>
      <c r="H22681" s="566">
        <f t="shared" si="12539"/>
        <v>0</v>
      </c>
      <c r="I22681" s="570">
        <f t="shared" ref="I22681:N22681" si="12582">I22682+I22694+I22723</f>
        <v>0</v>
      </c>
      <c r="J22681" s="570">
        <f t="shared" si="12582"/>
        <v>0</v>
      </c>
      <c r="K22681" s="570">
        <f t="shared" si="12582"/>
        <v>0</v>
      </c>
      <c r="L22681" s="570">
        <f t="shared" si="12582"/>
        <v>0</v>
      </c>
      <c r="M22681" s="570">
        <f t="shared" si="12582"/>
        <v>0</v>
      </c>
      <c r="N22681" s="140">
        <f t="shared" si="12582"/>
        <v>0</v>
      </c>
      <c r="O22681" s="60" t="s">
        <v>71</v>
      </c>
      <c r="Q22681" s="49" t="s">
        <v>47</v>
      </c>
    </row>
    <row r="22682" spans="2:17" ht="20.25" customHeight="1">
      <c r="B22682" s="50" t="e">
        <f>IF((#REF!+#REF!+H22682)&lt;&gt;0,"a","b")</f>
        <v>#REF!</v>
      </c>
      <c r="C22682" s="54">
        <v>4</v>
      </c>
      <c r="D22682" s="54"/>
      <c r="F22682" s="89"/>
      <c r="G22682" s="93" t="s">
        <v>387</v>
      </c>
      <c r="H22682" s="566">
        <f t="shared" si="12539"/>
        <v>0</v>
      </c>
      <c r="I22682" s="567">
        <f t="shared" ref="I22682:N22682" si="12583">I22683+I22684+I22685+I22686+I22687+I22688+I22689+I22690+I22691+I22692+I22693</f>
        <v>0</v>
      </c>
      <c r="J22682" s="567">
        <f t="shared" si="12583"/>
        <v>0</v>
      </c>
      <c r="K22682" s="567">
        <f t="shared" si="12583"/>
        <v>0</v>
      </c>
      <c r="L22682" s="567">
        <f t="shared" si="12583"/>
        <v>0</v>
      </c>
      <c r="M22682" s="567">
        <f t="shared" si="12583"/>
        <v>0</v>
      </c>
      <c r="N22682" s="137">
        <f t="shared" si="12583"/>
        <v>0</v>
      </c>
      <c r="O22682" s="60" t="s">
        <v>71</v>
      </c>
      <c r="Q22682" s="49" t="s">
        <v>47</v>
      </c>
    </row>
    <row r="22683" spans="2:17" ht="20.25" customHeight="1">
      <c r="B22683" s="50" t="e">
        <f>IF((#REF!+#REF!+H22683)&lt;&gt;0,"a","b")</f>
        <v>#REF!</v>
      </c>
      <c r="C22683" s="54">
        <v>5</v>
      </c>
      <c r="D22683" s="54"/>
      <c r="F22683" s="89"/>
      <c r="G22683" s="95" t="s">
        <v>388</v>
      </c>
      <c r="H22683" s="556">
        <f t="shared" si="12539"/>
        <v>0</v>
      </c>
      <c r="I22683" s="554"/>
      <c r="J22683" s="554"/>
      <c r="K22683" s="554"/>
      <c r="L22683" s="554"/>
      <c r="M22683" s="554"/>
      <c r="N22683" s="154"/>
      <c r="O22683" s="60"/>
      <c r="Q22683" s="49" t="s">
        <v>47</v>
      </c>
    </row>
    <row r="22684" spans="2:17" ht="20.25" customHeight="1">
      <c r="B22684" s="50" t="e">
        <f>IF((#REF!+#REF!+H22684)&lt;&gt;0,"a","b")</f>
        <v>#REF!</v>
      </c>
      <c r="C22684" s="54">
        <v>5</v>
      </c>
      <c r="D22684" s="54"/>
      <c r="F22684" s="89"/>
      <c r="G22684" s="95" t="s">
        <v>389</v>
      </c>
      <c r="H22684" s="556">
        <f t="shared" si="12539"/>
        <v>0</v>
      </c>
      <c r="I22684" s="554"/>
      <c r="J22684" s="554"/>
      <c r="K22684" s="554"/>
      <c r="L22684" s="554"/>
      <c r="M22684" s="554"/>
      <c r="N22684" s="154"/>
      <c r="O22684" s="60"/>
      <c r="Q22684" s="49" t="s">
        <v>47</v>
      </c>
    </row>
    <row r="22685" spans="2:17" ht="30.75" customHeight="1">
      <c r="B22685" s="50" t="e">
        <f>IF((#REF!+#REF!+H22685)&lt;&gt;0,"a","b")</f>
        <v>#REF!</v>
      </c>
      <c r="C22685" s="54">
        <v>5</v>
      </c>
      <c r="D22685" s="54"/>
      <c r="F22685" s="89"/>
      <c r="G22685" s="95" t="s">
        <v>390</v>
      </c>
      <c r="H22685" s="556">
        <f t="shared" si="12539"/>
        <v>0</v>
      </c>
      <c r="I22685" s="554"/>
      <c r="J22685" s="554"/>
      <c r="K22685" s="554"/>
      <c r="L22685" s="554"/>
      <c r="M22685" s="554"/>
      <c r="N22685" s="154"/>
      <c r="O22685" s="60"/>
      <c r="Q22685" s="49" t="s">
        <v>47</v>
      </c>
    </row>
    <row r="22686" spans="2:17" ht="20.25" customHeight="1">
      <c r="B22686" s="50" t="e">
        <f>IF((#REF!+#REF!+H22686)&lt;&gt;0,"a","b")</f>
        <v>#REF!</v>
      </c>
      <c r="C22686" s="54">
        <v>5</v>
      </c>
      <c r="D22686" s="54"/>
      <c r="F22686" s="89"/>
      <c r="G22686" s="95" t="s">
        <v>391</v>
      </c>
      <c r="H22686" s="556">
        <f t="shared" si="12539"/>
        <v>0</v>
      </c>
      <c r="I22686" s="554"/>
      <c r="J22686" s="554"/>
      <c r="K22686" s="554"/>
      <c r="L22686" s="554"/>
      <c r="M22686" s="554"/>
      <c r="N22686" s="154"/>
      <c r="O22686" s="60"/>
      <c r="Q22686" s="49" t="s">
        <v>47</v>
      </c>
    </row>
    <row r="22687" spans="2:17" ht="20.25" customHeight="1">
      <c r="B22687" s="50" t="e">
        <f>IF((#REF!+#REF!+H22687)&lt;&gt;0,"a","b")</f>
        <v>#REF!</v>
      </c>
      <c r="C22687" s="54">
        <v>5</v>
      </c>
      <c r="D22687" s="54"/>
      <c r="F22687" s="89"/>
      <c r="G22687" s="95" t="s">
        <v>392</v>
      </c>
      <c r="H22687" s="556">
        <f t="shared" si="12539"/>
        <v>0</v>
      </c>
      <c r="I22687" s="554"/>
      <c r="J22687" s="554"/>
      <c r="K22687" s="554"/>
      <c r="L22687" s="554"/>
      <c r="M22687" s="554"/>
      <c r="N22687" s="154"/>
      <c r="O22687" s="60"/>
      <c r="Q22687" s="49" t="s">
        <v>47</v>
      </c>
    </row>
    <row r="22688" spans="2:17" ht="30.75" customHeight="1">
      <c r="B22688" s="50" t="e">
        <f>IF((#REF!+#REF!+H22688)&lt;&gt;0,"a","b")</f>
        <v>#REF!</v>
      </c>
      <c r="C22688" s="54">
        <v>5</v>
      </c>
      <c r="D22688" s="54"/>
      <c r="F22688" s="89"/>
      <c r="G22688" s="95" t="s">
        <v>393</v>
      </c>
      <c r="H22688" s="556">
        <f t="shared" si="12539"/>
        <v>0</v>
      </c>
      <c r="I22688" s="554"/>
      <c r="J22688" s="554"/>
      <c r="K22688" s="554"/>
      <c r="L22688" s="554"/>
      <c r="M22688" s="554"/>
      <c r="N22688" s="154"/>
      <c r="O22688" s="60"/>
      <c r="Q22688" s="49" t="s">
        <v>47</v>
      </c>
    </row>
    <row r="22689" spans="2:17" ht="20.25" customHeight="1">
      <c r="B22689" s="50" t="e">
        <f>IF((#REF!+#REF!+H22689)&lt;&gt;0,"a","b")</f>
        <v>#REF!</v>
      </c>
      <c r="C22689" s="54">
        <v>5</v>
      </c>
      <c r="D22689" s="54"/>
      <c r="F22689" s="89"/>
      <c r="G22689" s="95" t="s">
        <v>394</v>
      </c>
      <c r="H22689" s="556">
        <f t="shared" si="12539"/>
        <v>0</v>
      </c>
      <c r="I22689" s="554"/>
      <c r="J22689" s="554"/>
      <c r="K22689" s="554"/>
      <c r="L22689" s="554"/>
      <c r="M22689" s="554"/>
      <c r="N22689" s="154"/>
      <c r="O22689" s="60"/>
      <c r="Q22689" s="49" t="s">
        <v>47</v>
      </c>
    </row>
    <row r="22690" spans="2:17" ht="20.25" customHeight="1">
      <c r="B22690" s="50" t="e">
        <f>IF((#REF!+#REF!+H22690)&lt;&gt;0,"a","b")</f>
        <v>#REF!</v>
      </c>
      <c r="C22690" s="54">
        <v>5</v>
      </c>
      <c r="D22690" s="54"/>
      <c r="F22690" s="89"/>
      <c r="G22690" s="95" t="s">
        <v>395</v>
      </c>
      <c r="H22690" s="556">
        <f t="shared" si="12539"/>
        <v>0</v>
      </c>
      <c r="I22690" s="554"/>
      <c r="J22690" s="554"/>
      <c r="K22690" s="554"/>
      <c r="L22690" s="554"/>
      <c r="M22690" s="554"/>
      <c r="N22690" s="154"/>
      <c r="O22690" s="60"/>
      <c r="Q22690" s="49" t="s">
        <v>47</v>
      </c>
    </row>
    <row r="22691" spans="2:17" ht="20.25" customHeight="1">
      <c r="B22691" s="50" t="e">
        <f>IF((#REF!+#REF!+H22691)&lt;&gt;0,"a","b")</f>
        <v>#REF!</v>
      </c>
      <c r="C22691" s="54">
        <v>5</v>
      </c>
      <c r="D22691" s="54"/>
      <c r="F22691" s="89"/>
      <c r="G22691" s="95" t="s">
        <v>396</v>
      </c>
      <c r="H22691" s="552">
        <f t="shared" si="12539"/>
        <v>0</v>
      </c>
      <c r="I22691" s="554"/>
      <c r="J22691" s="554"/>
      <c r="K22691" s="554"/>
      <c r="L22691" s="554"/>
      <c r="M22691" s="554"/>
      <c r="N22691" s="154"/>
      <c r="O22691" s="60"/>
      <c r="Q22691" s="49" t="s">
        <v>47</v>
      </c>
    </row>
    <row r="22692" spans="2:17" ht="20.25" customHeight="1">
      <c r="B22692" s="50" t="e">
        <f>IF((#REF!+#REF!+H22692)&lt;&gt;0,"a","b")</f>
        <v>#REF!</v>
      </c>
      <c r="C22692" s="54">
        <v>5</v>
      </c>
      <c r="D22692" s="54"/>
      <c r="F22692" s="89"/>
      <c r="G22692" s="95" t="s">
        <v>397</v>
      </c>
      <c r="H22692" s="556">
        <f t="shared" si="12539"/>
        <v>0</v>
      </c>
      <c r="I22692" s="554"/>
      <c r="J22692" s="554"/>
      <c r="K22692" s="554"/>
      <c r="L22692" s="554"/>
      <c r="M22692" s="554"/>
      <c r="N22692" s="154"/>
      <c r="O22692" s="60"/>
      <c r="Q22692" s="49" t="s">
        <v>47</v>
      </c>
    </row>
    <row r="22693" spans="2:17" ht="20.25" customHeight="1">
      <c r="B22693" s="50" t="e">
        <f>IF((#REF!+#REF!+H22693)&lt;&gt;0,"a","b")</f>
        <v>#REF!</v>
      </c>
      <c r="C22693" s="54">
        <v>5</v>
      </c>
      <c r="D22693" s="54"/>
      <c r="F22693" s="89"/>
      <c r="G22693" s="95" t="s">
        <v>398</v>
      </c>
      <c r="H22693" s="556">
        <f t="shared" si="12539"/>
        <v>0</v>
      </c>
      <c r="I22693" s="554"/>
      <c r="J22693" s="554"/>
      <c r="K22693" s="554"/>
      <c r="L22693" s="554"/>
      <c r="M22693" s="554"/>
      <c r="N22693" s="154"/>
      <c r="O22693" s="60"/>
      <c r="Q22693" s="49" t="s">
        <v>47</v>
      </c>
    </row>
    <row r="22694" spans="2:17" ht="20.25" customHeight="1">
      <c r="B22694" s="50" t="e">
        <f>IF((#REF!+#REF!+H22694)&lt;&gt;0,"a","b")</f>
        <v>#REF!</v>
      </c>
      <c r="C22694" s="54">
        <v>4</v>
      </c>
      <c r="D22694" s="54"/>
      <c r="F22694" s="89"/>
      <c r="G22694" s="93" t="s">
        <v>399</v>
      </c>
      <c r="H22694" s="559">
        <f t="shared" si="12539"/>
        <v>0</v>
      </c>
      <c r="I22694" s="567">
        <f t="shared" ref="I22694:N22694" si="12584">I22695+I22702</f>
        <v>0</v>
      </c>
      <c r="J22694" s="567">
        <f t="shared" si="12584"/>
        <v>0</v>
      </c>
      <c r="K22694" s="567">
        <f t="shared" si="12584"/>
        <v>0</v>
      </c>
      <c r="L22694" s="567">
        <f t="shared" si="12584"/>
        <v>0</v>
      </c>
      <c r="M22694" s="567">
        <f t="shared" si="12584"/>
        <v>0</v>
      </c>
      <c r="N22694" s="137">
        <f t="shared" si="12584"/>
        <v>0</v>
      </c>
      <c r="O22694" s="60" t="s">
        <v>71</v>
      </c>
      <c r="Q22694" s="49" t="s">
        <v>47</v>
      </c>
    </row>
    <row r="22695" spans="2:17" ht="20.25" customHeight="1">
      <c r="B22695" s="50" t="e">
        <f>IF((#REF!+#REF!+H22695)&lt;&gt;0,"a","b")</f>
        <v>#REF!</v>
      </c>
      <c r="C22695" s="54">
        <v>5</v>
      </c>
      <c r="D22695" s="54"/>
      <c r="F22695" s="89"/>
      <c r="G22695" s="95" t="s">
        <v>400</v>
      </c>
      <c r="H22695" s="563">
        <f t="shared" si="12539"/>
        <v>0</v>
      </c>
      <c r="I22695" s="568">
        <f t="shared" ref="I22695:K22695" si="12585">SUM(I22696:I22701)</f>
        <v>0</v>
      </c>
      <c r="J22695" s="568">
        <f t="shared" si="12585"/>
        <v>0</v>
      </c>
      <c r="K22695" s="568">
        <f t="shared" si="12585"/>
        <v>0</v>
      </c>
      <c r="L22695" s="568">
        <f t="shared" ref="L22695:N22695" si="12586">SUM(L22696:L22701)</f>
        <v>0</v>
      </c>
      <c r="M22695" s="568">
        <f t="shared" si="12586"/>
        <v>0</v>
      </c>
      <c r="N22695" s="141">
        <f t="shared" si="12586"/>
        <v>0</v>
      </c>
      <c r="O22695" s="60" t="s">
        <v>71</v>
      </c>
      <c r="Q22695" s="49" t="s">
        <v>47</v>
      </c>
    </row>
    <row r="22696" spans="2:17" ht="20.25" customHeight="1">
      <c r="B22696" s="50" t="e">
        <f>IF((#REF!+#REF!+H22696)&lt;&gt;0,"a","b")</f>
        <v>#REF!</v>
      </c>
      <c r="C22696" s="54">
        <v>6</v>
      </c>
      <c r="D22696" s="54"/>
      <c r="F22696" s="89"/>
      <c r="G22696" s="120" t="s">
        <v>401</v>
      </c>
      <c r="H22696" s="552">
        <f t="shared" si="12539"/>
        <v>0</v>
      </c>
      <c r="I22696" s="553"/>
      <c r="J22696" s="553"/>
      <c r="K22696" s="553"/>
      <c r="L22696" s="553"/>
      <c r="M22696" s="553"/>
      <c r="N22696" s="138"/>
      <c r="O22696" s="60"/>
      <c r="Q22696" s="49" t="s">
        <v>47</v>
      </c>
    </row>
    <row r="22697" spans="2:17" ht="20.25" customHeight="1">
      <c r="B22697" s="50" t="e">
        <f>IF((#REF!+#REF!+H22697)&lt;&gt;0,"a","b")</f>
        <v>#REF!</v>
      </c>
      <c r="C22697" s="54">
        <v>6</v>
      </c>
      <c r="D22697" s="54"/>
      <c r="F22697" s="89"/>
      <c r="G22697" s="120" t="s">
        <v>402</v>
      </c>
      <c r="H22697" s="552">
        <f t="shared" si="12539"/>
        <v>0</v>
      </c>
      <c r="I22697" s="553"/>
      <c r="J22697" s="553"/>
      <c r="K22697" s="553"/>
      <c r="L22697" s="553"/>
      <c r="M22697" s="553"/>
      <c r="N22697" s="138"/>
      <c r="O22697" s="60"/>
      <c r="Q22697" s="49" t="s">
        <v>47</v>
      </c>
    </row>
    <row r="22698" spans="2:17" ht="20.25" customHeight="1">
      <c r="B22698" s="50" t="e">
        <f>IF((#REF!+#REF!+H22698)&lt;&gt;0,"a","b")</f>
        <v>#REF!</v>
      </c>
      <c r="C22698" s="54">
        <v>6</v>
      </c>
      <c r="D22698" s="54"/>
      <c r="F22698" s="89"/>
      <c r="G22698" s="120" t="s">
        <v>403</v>
      </c>
      <c r="H22698" s="552">
        <f t="shared" si="12539"/>
        <v>0</v>
      </c>
      <c r="I22698" s="553"/>
      <c r="J22698" s="553"/>
      <c r="K22698" s="553"/>
      <c r="L22698" s="553"/>
      <c r="M22698" s="553"/>
      <c r="N22698" s="138"/>
      <c r="O22698" s="60"/>
      <c r="Q22698" s="49" t="s">
        <v>47</v>
      </c>
    </row>
    <row r="22699" spans="2:17" ht="20.25" customHeight="1">
      <c r="B22699" s="50" t="e">
        <f>IF((#REF!+#REF!+H22699)&lt;&gt;0,"a","b")</f>
        <v>#REF!</v>
      </c>
      <c r="C22699" s="54">
        <v>6</v>
      </c>
      <c r="D22699" s="54"/>
      <c r="F22699" s="89"/>
      <c r="G22699" s="120" t="s">
        <v>404</v>
      </c>
      <c r="H22699" s="561">
        <f t="shared" si="12539"/>
        <v>0</v>
      </c>
      <c r="I22699" s="553"/>
      <c r="J22699" s="553"/>
      <c r="K22699" s="553"/>
      <c r="L22699" s="553"/>
      <c r="M22699" s="553"/>
      <c r="N22699" s="138"/>
      <c r="O22699" s="60"/>
      <c r="Q22699" s="49" t="s">
        <v>47</v>
      </c>
    </row>
    <row r="22700" spans="2:17" ht="20.25" customHeight="1">
      <c r="B22700" s="50" t="e">
        <f>IF((#REF!+#REF!+H22700)&lt;&gt;0,"a","b")</f>
        <v>#REF!</v>
      </c>
      <c r="C22700" s="54">
        <v>6</v>
      </c>
      <c r="D22700" s="54"/>
      <c r="F22700" s="89"/>
      <c r="G22700" s="120" t="s">
        <v>405</v>
      </c>
      <c r="H22700" s="558">
        <f t="shared" si="12539"/>
        <v>0</v>
      </c>
      <c r="I22700" s="553"/>
      <c r="J22700" s="553"/>
      <c r="K22700" s="553"/>
      <c r="L22700" s="553"/>
      <c r="M22700" s="553"/>
      <c r="N22700" s="138"/>
      <c r="O22700" s="60"/>
      <c r="Q22700" s="49" t="s">
        <v>47</v>
      </c>
    </row>
    <row r="22701" spans="2:17" ht="20.25" customHeight="1">
      <c r="B22701" s="50" t="e">
        <f>IF((#REF!+#REF!+H22701)&lt;&gt;0,"a","b")</f>
        <v>#REF!</v>
      </c>
      <c r="C22701" s="54">
        <v>6</v>
      </c>
      <c r="D22701" s="54"/>
      <c r="F22701" s="89"/>
      <c r="G22701" s="120" t="s">
        <v>406</v>
      </c>
      <c r="H22701" s="558">
        <f t="shared" si="12539"/>
        <v>0</v>
      </c>
      <c r="I22701" s="553"/>
      <c r="J22701" s="553"/>
      <c r="K22701" s="553"/>
      <c r="L22701" s="553"/>
      <c r="M22701" s="553"/>
      <c r="N22701" s="138"/>
      <c r="O22701" s="60"/>
      <c r="Q22701" s="49" t="s">
        <v>47</v>
      </c>
    </row>
    <row r="22702" spans="2:17" ht="20.25" customHeight="1">
      <c r="B22702" s="50" t="e">
        <f>IF((#REF!+#REF!+H22702)&lt;&gt;0,"a","b")</f>
        <v>#REF!</v>
      </c>
      <c r="C22702" s="54">
        <v>5</v>
      </c>
      <c r="D22702" s="54"/>
      <c r="F22702" s="89"/>
      <c r="G22702" s="95" t="s">
        <v>407</v>
      </c>
      <c r="H22702" s="563">
        <f t="shared" si="12539"/>
        <v>0</v>
      </c>
      <c r="I22702" s="568">
        <f t="shared" ref="I22702:K22702" si="12587">SUM(I22703:I22722)</f>
        <v>0</v>
      </c>
      <c r="J22702" s="568">
        <f t="shared" si="12587"/>
        <v>0</v>
      </c>
      <c r="K22702" s="568">
        <f t="shared" si="12587"/>
        <v>0</v>
      </c>
      <c r="L22702" s="568">
        <f t="shared" ref="L22702:N22702" si="12588">SUM(L22703:L22722)</f>
        <v>0</v>
      </c>
      <c r="M22702" s="568">
        <f t="shared" si="12588"/>
        <v>0</v>
      </c>
      <c r="N22702" s="141">
        <f t="shared" si="12588"/>
        <v>0</v>
      </c>
      <c r="O22702" s="60" t="s">
        <v>71</v>
      </c>
      <c r="Q22702" s="49" t="s">
        <v>47</v>
      </c>
    </row>
    <row r="22703" spans="2:17" ht="20.25" customHeight="1">
      <c r="B22703" s="50" t="e">
        <f>IF((#REF!+#REF!+H22703)&lt;&gt;0,"a","b")</f>
        <v>#REF!</v>
      </c>
      <c r="C22703" s="54">
        <v>6</v>
      </c>
      <c r="D22703" s="54"/>
      <c r="F22703" s="89"/>
      <c r="G22703" s="109" t="s">
        <v>408</v>
      </c>
      <c r="H22703" s="552">
        <f t="shared" si="12539"/>
        <v>0</v>
      </c>
      <c r="I22703" s="557"/>
      <c r="J22703" s="557"/>
      <c r="K22703" s="557"/>
      <c r="L22703" s="557"/>
      <c r="M22703" s="557"/>
      <c r="N22703" s="158"/>
      <c r="Q22703" s="49" t="s">
        <v>47</v>
      </c>
    </row>
    <row r="22704" spans="2:17" ht="20.25" customHeight="1">
      <c r="B22704" s="50" t="e">
        <f>IF((#REF!+#REF!+H22704)&lt;&gt;0,"a","b")</f>
        <v>#REF!</v>
      </c>
      <c r="C22704" s="54">
        <v>6</v>
      </c>
      <c r="D22704" s="54"/>
      <c r="F22704" s="89"/>
      <c r="G22704" s="109" t="s">
        <v>409</v>
      </c>
      <c r="H22704" s="558">
        <f t="shared" si="12539"/>
        <v>0</v>
      </c>
      <c r="I22704" s="557"/>
      <c r="J22704" s="557"/>
      <c r="K22704" s="557"/>
      <c r="L22704" s="557"/>
      <c r="M22704" s="557"/>
      <c r="N22704" s="158"/>
      <c r="Q22704" s="49" t="s">
        <v>47</v>
      </c>
    </row>
    <row r="22705" spans="2:17" ht="30.75" customHeight="1">
      <c r="B22705" s="50" t="e">
        <f>IF((#REF!+#REF!+H22705)&lt;&gt;0,"a","b")</f>
        <v>#REF!</v>
      </c>
      <c r="C22705" s="54">
        <v>6</v>
      </c>
      <c r="D22705" s="54"/>
      <c r="F22705" s="89"/>
      <c r="G22705" s="109" t="s">
        <v>410</v>
      </c>
      <c r="H22705" s="558">
        <f t="shared" si="12539"/>
        <v>0</v>
      </c>
      <c r="I22705" s="557"/>
      <c r="J22705" s="557"/>
      <c r="K22705" s="557"/>
      <c r="L22705" s="557"/>
      <c r="M22705" s="557"/>
      <c r="N22705" s="158"/>
      <c r="Q22705" s="49" t="s">
        <v>47</v>
      </c>
    </row>
    <row r="22706" spans="2:17" ht="30.75" customHeight="1">
      <c r="B22706" s="50" t="e">
        <f>IF((#REF!+#REF!+H22706)&lt;&gt;0,"a","b")</f>
        <v>#REF!</v>
      </c>
      <c r="C22706" s="54">
        <v>6</v>
      </c>
      <c r="D22706" s="54"/>
      <c r="F22706" s="89"/>
      <c r="G22706" s="109" t="s">
        <v>411</v>
      </c>
      <c r="H22706" s="558">
        <f t="shared" si="12539"/>
        <v>0</v>
      </c>
      <c r="I22706" s="557"/>
      <c r="J22706" s="557"/>
      <c r="K22706" s="557"/>
      <c r="L22706" s="557"/>
      <c r="M22706" s="557"/>
      <c r="N22706" s="158"/>
      <c r="Q22706" s="49" t="s">
        <v>47</v>
      </c>
    </row>
    <row r="22707" spans="2:17" ht="20.25" customHeight="1">
      <c r="B22707" s="50" t="e">
        <f>IF((#REF!+#REF!+H22707)&lt;&gt;0,"a","b")</f>
        <v>#REF!</v>
      </c>
      <c r="C22707" s="54">
        <v>6</v>
      </c>
      <c r="D22707" s="54"/>
      <c r="F22707" s="89"/>
      <c r="G22707" s="109" t="s">
        <v>412</v>
      </c>
      <c r="H22707" s="558">
        <f t="shared" si="12539"/>
        <v>0</v>
      </c>
      <c r="I22707" s="557"/>
      <c r="J22707" s="557"/>
      <c r="K22707" s="557"/>
      <c r="L22707" s="557"/>
      <c r="M22707" s="557"/>
      <c r="N22707" s="158"/>
      <c r="Q22707" s="49" t="s">
        <v>47</v>
      </c>
    </row>
    <row r="22708" spans="2:17" ht="20.25" customHeight="1">
      <c r="B22708" s="50" t="e">
        <f>IF((#REF!+#REF!+H22708)&lt;&gt;0,"a","b")</f>
        <v>#REF!</v>
      </c>
      <c r="C22708" s="54">
        <v>6</v>
      </c>
      <c r="D22708" s="54"/>
      <c r="F22708" s="89"/>
      <c r="G22708" s="109" t="s">
        <v>413</v>
      </c>
      <c r="H22708" s="558">
        <f t="shared" si="12539"/>
        <v>0</v>
      </c>
      <c r="I22708" s="557"/>
      <c r="J22708" s="557"/>
      <c r="K22708" s="557"/>
      <c r="L22708" s="557"/>
      <c r="M22708" s="557"/>
      <c r="N22708" s="158"/>
      <c r="Q22708" s="49" t="s">
        <v>47</v>
      </c>
    </row>
    <row r="22709" spans="2:17" ht="30.75" customHeight="1">
      <c r="B22709" s="50" t="e">
        <f>IF((#REF!+#REF!+H22709)&lt;&gt;0,"a","b")</f>
        <v>#REF!</v>
      </c>
      <c r="C22709" s="54">
        <v>6</v>
      </c>
      <c r="D22709" s="54"/>
      <c r="F22709" s="89"/>
      <c r="G22709" s="109" t="s">
        <v>414</v>
      </c>
      <c r="H22709" s="558">
        <f t="shared" si="12539"/>
        <v>0</v>
      </c>
      <c r="I22709" s="557"/>
      <c r="J22709" s="557"/>
      <c r="K22709" s="557"/>
      <c r="L22709" s="557"/>
      <c r="M22709" s="557"/>
      <c r="N22709" s="158"/>
      <c r="Q22709" s="49" t="s">
        <v>47</v>
      </c>
    </row>
    <row r="22710" spans="2:17" ht="20.25" customHeight="1">
      <c r="B22710" s="50" t="e">
        <f>IF((#REF!+#REF!+H22710)&lt;&gt;0,"a","b")</f>
        <v>#REF!</v>
      </c>
      <c r="C22710" s="54">
        <v>6</v>
      </c>
      <c r="D22710" s="54"/>
      <c r="F22710" s="89"/>
      <c r="G22710" s="109" t="s">
        <v>415</v>
      </c>
      <c r="H22710" s="558">
        <f t="shared" si="12539"/>
        <v>0</v>
      </c>
      <c r="I22710" s="557"/>
      <c r="J22710" s="557"/>
      <c r="K22710" s="557"/>
      <c r="L22710" s="557"/>
      <c r="M22710" s="557"/>
      <c r="N22710" s="158"/>
      <c r="Q22710" s="49" t="s">
        <v>47</v>
      </c>
    </row>
    <row r="22711" spans="2:17" ht="20.25" customHeight="1">
      <c r="B22711" s="50" t="e">
        <f>IF((#REF!+#REF!+H22711)&lt;&gt;0,"a","b")</f>
        <v>#REF!</v>
      </c>
      <c r="C22711" s="54">
        <v>6</v>
      </c>
      <c r="D22711" s="54"/>
      <c r="F22711" s="89"/>
      <c r="G22711" s="109" t="s">
        <v>416</v>
      </c>
      <c r="H22711" s="558">
        <f t="shared" si="12539"/>
        <v>0</v>
      </c>
      <c r="I22711" s="557"/>
      <c r="J22711" s="557"/>
      <c r="K22711" s="557"/>
      <c r="L22711" s="557"/>
      <c r="M22711" s="557"/>
      <c r="N22711" s="158"/>
      <c r="Q22711" s="49" t="s">
        <v>47</v>
      </c>
    </row>
    <row r="22712" spans="2:17" ht="20.25" customHeight="1">
      <c r="B22712" s="50" t="e">
        <f>IF((#REF!+#REF!+H22712)&lt;&gt;0,"a","b")</f>
        <v>#REF!</v>
      </c>
      <c r="C22712" s="54">
        <v>6</v>
      </c>
      <c r="D22712" s="54"/>
      <c r="F22712" s="89"/>
      <c r="G22712" s="109" t="s">
        <v>417</v>
      </c>
      <c r="H22712" s="558">
        <f t="shared" si="12539"/>
        <v>0</v>
      </c>
      <c r="I22712" s="557"/>
      <c r="J22712" s="557"/>
      <c r="K22712" s="557"/>
      <c r="L22712" s="557"/>
      <c r="M22712" s="557"/>
      <c r="N22712" s="158"/>
      <c r="Q22712" s="49" t="s">
        <v>47</v>
      </c>
    </row>
    <row r="22713" spans="2:17" ht="20.25" customHeight="1">
      <c r="B22713" s="50" t="e">
        <f>IF((#REF!+#REF!+H22713)&lt;&gt;0,"a","b")</f>
        <v>#REF!</v>
      </c>
      <c r="C22713" s="54">
        <v>6</v>
      </c>
      <c r="D22713" s="54"/>
      <c r="F22713" s="89"/>
      <c r="G22713" s="109" t="s">
        <v>418</v>
      </c>
      <c r="H22713" s="558">
        <f t="shared" si="12539"/>
        <v>0</v>
      </c>
      <c r="I22713" s="557"/>
      <c r="J22713" s="557"/>
      <c r="K22713" s="557"/>
      <c r="L22713" s="557"/>
      <c r="M22713" s="557"/>
      <c r="N22713" s="158"/>
      <c r="Q22713" s="49" t="s">
        <v>47</v>
      </c>
    </row>
    <row r="22714" spans="2:17" ht="20.25" customHeight="1">
      <c r="B22714" s="50" t="e">
        <f>IF((#REF!+#REF!+H22714)&lt;&gt;0,"a","b")</f>
        <v>#REF!</v>
      </c>
      <c r="C22714" s="54">
        <v>6</v>
      </c>
      <c r="D22714" s="54"/>
      <c r="F22714" s="89"/>
      <c r="G22714" s="109" t="s">
        <v>419</v>
      </c>
      <c r="H22714" s="558">
        <f t="shared" si="12539"/>
        <v>0</v>
      </c>
      <c r="I22714" s="557"/>
      <c r="J22714" s="557"/>
      <c r="K22714" s="557"/>
      <c r="L22714" s="557"/>
      <c r="M22714" s="557"/>
      <c r="N22714" s="158"/>
      <c r="Q22714" s="49" t="s">
        <v>47</v>
      </c>
    </row>
    <row r="22715" spans="2:17" ht="20.25" customHeight="1">
      <c r="B22715" s="50" t="e">
        <f>IF((#REF!+#REF!+H22715)&lt;&gt;0,"a","b")</f>
        <v>#REF!</v>
      </c>
      <c r="C22715" s="54">
        <v>6</v>
      </c>
      <c r="D22715" s="54"/>
      <c r="F22715" s="89"/>
      <c r="G22715" s="109" t="s">
        <v>420</v>
      </c>
      <c r="H22715" s="558">
        <f t="shared" si="12539"/>
        <v>0</v>
      </c>
      <c r="I22715" s="557"/>
      <c r="J22715" s="557"/>
      <c r="K22715" s="557"/>
      <c r="L22715" s="557"/>
      <c r="M22715" s="557"/>
      <c r="N22715" s="158"/>
      <c r="Q22715" s="49" t="s">
        <v>47</v>
      </c>
    </row>
    <row r="22716" spans="2:17" ht="20.25" customHeight="1">
      <c r="B22716" s="50" t="e">
        <f>IF((#REF!+#REF!+H22716)&lt;&gt;0,"a","b")</f>
        <v>#REF!</v>
      </c>
      <c r="C22716" s="54">
        <v>6</v>
      </c>
      <c r="D22716" s="54"/>
      <c r="F22716" s="89"/>
      <c r="G22716" s="109" t="s">
        <v>421</v>
      </c>
      <c r="H22716" s="558">
        <f t="shared" si="12539"/>
        <v>0</v>
      </c>
      <c r="I22716" s="557"/>
      <c r="J22716" s="557"/>
      <c r="K22716" s="557"/>
      <c r="L22716" s="557"/>
      <c r="M22716" s="557"/>
      <c r="N22716" s="158"/>
      <c r="Q22716" s="49" t="s">
        <v>47</v>
      </c>
    </row>
    <row r="22717" spans="2:17" ht="20.25" customHeight="1">
      <c r="B22717" s="50" t="e">
        <f>IF((#REF!+#REF!+H22717)&lt;&gt;0,"a","b")</f>
        <v>#REF!</v>
      </c>
      <c r="C22717" s="54">
        <v>6</v>
      </c>
      <c r="D22717" s="54"/>
      <c r="F22717" s="89"/>
      <c r="G22717" s="109" t="s">
        <v>422</v>
      </c>
      <c r="H22717" s="561">
        <f t="shared" si="12539"/>
        <v>0</v>
      </c>
      <c r="I22717" s="557"/>
      <c r="J22717" s="557"/>
      <c r="K22717" s="557"/>
      <c r="L22717" s="557"/>
      <c r="M22717" s="557"/>
      <c r="N22717" s="158"/>
      <c r="Q22717" s="49" t="s">
        <v>47</v>
      </c>
    </row>
    <row r="22718" spans="2:17" ht="20.25" customHeight="1">
      <c r="B22718" s="50" t="e">
        <f>IF((#REF!+#REF!+H22718)&lt;&gt;0,"a","b")</f>
        <v>#REF!</v>
      </c>
      <c r="C22718" s="54">
        <v>6</v>
      </c>
      <c r="D22718" s="54"/>
      <c r="F22718" s="89"/>
      <c r="G22718" s="109" t="s">
        <v>423</v>
      </c>
      <c r="H22718" s="558">
        <f t="shared" si="12539"/>
        <v>0</v>
      </c>
      <c r="I22718" s="557"/>
      <c r="J22718" s="557"/>
      <c r="K22718" s="557"/>
      <c r="L22718" s="557"/>
      <c r="M22718" s="557"/>
      <c r="N22718" s="158"/>
      <c r="Q22718" s="49" t="s">
        <v>47</v>
      </c>
    </row>
    <row r="22719" spans="2:17" ht="20.25" customHeight="1">
      <c r="B22719" s="50" t="e">
        <f>IF((#REF!+#REF!+H22719)&lt;&gt;0,"a","b")</f>
        <v>#REF!</v>
      </c>
      <c r="C22719" s="54">
        <v>6</v>
      </c>
      <c r="D22719" s="54"/>
      <c r="F22719" s="89"/>
      <c r="G22719" s="109" t="s">
        <v>424</v>
      </c>
      <c r="H22719" s="558">
        <f t="shared" si="12539"/>
        <v>0</v>
      </c>
      <c r="I22719" s="557"/>
      <c r="J22719" s="557"/>
      <c r="K22719" s="557"/>
      <c r="L22719" s="557"/>
      <c r="M22719" s="557"/>
      <c r="N22719" s="158"/>
      <c r="Q22719" s="49" t="s">
        <v>47</v>
      </c>
    </row>
    <row r="22720" spans="2:17" ht="20.25" customHeight="1">
      <c r="B22720" s="50" t="e">
        <f>IF((#REF!+#REF!+H22720)&lt;&gt;0,"a","b")</f>
        <v>#REF!</v>
      </c>
      <c r="C22720" s="54">
        <v>6</v>
      </c>
      <c r="D22720" s="54"/>
      <c r="F22720" s="89"/>
      <c r="G22720" s="126" t="s">
        <v>425</v>
      </c>
      <c r="H22720" s="558">
        <f t="shared" si="12539"/>
        <v>0</v>
      </c>
      <c r="I22720" s="557"/>
      <c r="J22720" s="557"/>
      <c r="K22720" s="557"/>
      <c r="L22720" s="557"/>
      <c r="M22720" s="557"/>
      <c r="N22720" s="158"/>
      <c r="Q22720" s="49" t="s">
        <v>47</v>
      </c>
    </row>
    <row r="22721" spans="2:17" ht="20.25" customHeight="1">
      <c r="B22721" s="50" t="e">
        <f>IF((#REF!+#REF!+H22721)&lt;&gt;0,"a","b")</f>
        <v>#REF!</v>
      </c>
      <c r="C22721" s="54">
        <v>6</v>
      </c>
      <c r="D22721" s="54"/>
      <c r="F22721" s="89"/>
      <c r="G22721" s="109" t="s">
        <v>426</v>
      </c>
      <c r="H22721" s="558">
        <f t="shared" si="12539"/>
        <v>0</v>
      </c>
      <c r="I22721" s="557"/>
      <c r="J22721" s="557"/>
      <c r="K22721" s="557"/>
      <c r="L22721" s="557"/>
      <c r="M22721" s="557"/>
      <c r="N22721" s="158"/>
      <c r="Q22721" s="49" t="s">
        <v>47</v>
      </c>
    </row>
    <row r="22722" spans="2:17" ht="30.75" customHeight="1">
      <c r="B22722" s="50" t="e">
        <f>IF((#REF!+#REF!+H22722)&lt;&gt;0,"a","b")</f>
        <v>#REF!</v>
      </c>
      <c r="C22722" s="54">
        <v>6</v>
      </c>
      <c r="D22722" s="54"/>
      <c r="F22722" s="89"/>
      <c r="G22722" s="109" t="s">
        <v>427</v>
      </c>
      <c r="H22722" s="558">
        <f t="shared" si="12539"/>
        <v>0</v>
      </c>
      <c r="I22722" s="557"/>
      <c r="J22722" s="557"/>
      <c r="K22722" s="557"/>
      <c r="L22722" s="557"/>
      <c r="M22722" s="557"/>
      <c r="N22722" s="158"/>
      <c r="Q22722" s="49" t="s">
        <v>47</v>
      </c>
    </row>
    <row r="22723" spans="2:17" ht="20.25" customHeight="1">
      <c r="B22723" s="50" t="e">
        <f>IF((#REF!+#REF!+H22723)&lt;&gt;0,"a","b")</f>
        <v>#REF!</v>
      </c>
      <c r="C22723" s="54">
        <v>4</v>
      </c>
      <c r="D22723" s="54"/>
      <c r="F22723" s="89"/>
      <c r="G22723" s="93" t="s">
        <v>428</v>
      </c>
      <c r="H22723" s="559">
        <f t="shared" si="12539"/>
        <v>0</v>
      </c>
      <c r="I22723" s="567">
        <f t="shared" ref="I22723:N22723" si="12589">I22724+I22725</f>
        <v>0</v>
      </c>
      <c r="J22723" s="567">
        <f t="shared" si="12589"/>
        <v>0</v>
      </c>
      <c r="K22723" s="567">
        <f t="shared" si="12589"/>
        <v>0</v>
      </c>
      <c r="L22723" s="567">
        <f t="shared" si="12589"/>
        <v>0</v>
      </c>
      <c r="M22723" s="567">
        <f t="shared" si="12589"/>
        <v>0</v>
      </c>
      <c r="N22723" s="137">
        <f t="shared" si="12589"/>
        <v>0</v>
      </c>
      <c r="O22723" s="60" t="s">
        <v>71</v>
      </c>
      <c r="Q22723" s="49" t="s">
        <v>47</v>
      </c>
    </row>
    <row r="22724" spans="2:17" ht="20.25" customHeight="1">
      <c r="B22724" s="50" t="e">
        <f>IF((#REF!+#REF!+H22724)&lt;&gt;0,"a","b")</f>
        <v>#REF!</v>
      </c>
      <c r="C22724" s="54">
        <v>5</v>
      </c>
      <c r="D22724" s="54"/>
      <c r="F22724" s="89"/>
      <c r="G22724" s="95" t="s">
        <v>429</v>
      </c>
      <c r="H22724" s="558">
        <f t="shared" si="12539"/>
        <v>0</v>
      </c>
      <c r="I22724" s="554"/>
      <c r="J22724" s="554"/>
      <c r="K22724" s="554"/>
      <c r="L22724" s="554"/>
      <c r="M22724" s="554"/>
      <c r="N22724" s="154"/>
      <c r="O22724" s="60"/>
      <c r="Q22724" s="49" t="s">
        <v>47</v>
      </c>
    </row>
    <row r="22725" spans="2:17" ht="20.25" customHeight="1">
      <c r="B22725" s="50" t="e">
        <f>IF((#REF!+#REF!+H22725)&lt;&gt;0,"a","b")</f>
        <v>#REF!</v>
      </c>
      <c r="C22725" s="54">
        <v>5</v>
      </c>
      <c r="D22725" s="54"/>
      <c r="F22725" s="89"/>
      <c r="G22725" s="95" t="s">
        <v>430</v>
      </c>
      <c r="H22725" s="559">
        <f t="shared" si="12539"/>
        <v>0</v>
      </c>
      <c r="I22725" s="569">
        <f t="shared" ref="I22725:N22725" si="12590">I22726+I22727</f>
        <v>0</v>
      </c>
      <c r="J22725" s="569">
        <f t="shared" si="12590"/>
        <v>0</v>
      </c>
      <c r="K22725" s="569">
        <f t="shared" si="12590"/>
        <v>0</v>
      </c>
      <c r="L22725" s="569">
        <f t="shared" si="12590"/>
        <v>0</v>
      </c>
      <c r="M22725" s="569">
        <f t="shared" si="12590"/>
        <v>0</v>
      </c>
      <c r="N22725" s="142">
        <f t="shared" si="12590"/>
        <v>0</v>
      </c>
      <c r="O22725" s="60" t="s">
        <v>71</v>
      </c>
      <c r="Q22725" s="49" t="s">
        <v>47</v>
      </c>
    </row>
    <row r="22726" spans="2:17" ht="20.25" customHeight="1">
      <c r="B22726" s="50" t="e">
        <f>IF((#REF!+#REF!+H22726)&lt;&gt;0,"a","b")</f>
        <v>#REF!</v>
      </c>
      <c r="C22726" s="54">
        <v>6</v>
      </c>
      <c r="D22726" s="54"/>
      <c r="F22726" s="89"/>
      <c r="G22726" s="109" t="s">
        <v>431</v>
      </c>
      <c r="H22726" s="558">
        <f t="shared" si="12539"/>
        <v>0</v>
      </c>
      <c r="I22726" s="557"/>
      <c r="J22726" s="557"/>
      <c r="K22726" s="557"/>
      <c r="L22726" s="557"/>
      <c r="M22726" s="557"/>
      <c r="N22726" s="158"/>
      <c r="Q22726" s="49" t="s">
        <v>47</v>
      </c>
    </row>
    <row r="22727" spans="2:17" ht="20.25" customHeight="1">
      <c r="B22727" s="50" t="e">
        <f>IF((#REF!+#REF!+H22727)&lt;&gt;0,"a","b")</f>
        <v>#REF!</v>
      </c>
      <c r="C22727" s="54">
        <v>6</v>
      </c>
      <c r="D22727" s="54"/>
      <c r="F22727" s="89"/>
      <c r="G22727" s="109" t="s">
        <v>432</v>
      </c>
      <c r="H22727" s="558">
        <f t="shared" si="12539"/>
        <v>0</v>
      </c>
      <c r="I22727" s="557"/>
      <c r="J22727" s="557"/>
      <c r="K22727" s="557"/>
      <c r="L22727" s="557"/>
      <c r="M22727" s="557"/>
      <c r="N22727" s="158"/>
      <c r="Q22727" s="49" t="s">
        <v>47</v>
      </c>
    </row>
    <row r="22728" spans="2:17" ht="30.75" customHeight="1">
      <c r="B22728" s="50" t="e">
        <f>IF((#REF!+#REF!+H22728)&lt;&gt;0,"a","b")</f>
        <v>#REF!</v>
      </c>
      <c r="C22728" s="54">
        <v>3</v>
      </c>
      <c r="D22728" s="54"/>
      <c r="F22728" s="89"/>
      <c r="G22728" s="108" t="s">
        <v>433</v>
      </c>
      <c r="H22728" s="559">
        <f t="shared" si="12539"/>
        <v>0</v>
      </c>
      <c r="I22728" s="570">
        <f t="shared" ref="I22728:N22728" si="12591">I22729+I22730</f>
        <v>0</v>
      </c>
      <c r="J22728" s="570">
        <f t="shared" si="12591"/>
        <v>0</v>
      </c>
      <c r="K22728" s="570">
        <f t="shared" si="12591"/>
        <v>0</v>
      </c>
      <c r="L22728" s="570">
        <f t="shared" si="12591"/>
        <v>0</v>
      </c>
      <c r="M22728" s="570">
        <f t="shared" si="12591"/>
        <v>0</v>
      </c>
      <c r="N22728" s="140">
        <f t="shared" si="12591"/>
        <v>0</v>
      </c>
      <c r="O22728" s="60" t="s">
        <v>71</v>
      </c>
      <c r="Q22728" s="49" t="s">
        <v>47</v>
      </c>
    </row>
    <row r="22729" spans="2:17" ht="30.75" customHeight="1">
      <c r="B22729" s="50" t="e">
        <f>IF((#REF!+#REF!+H22729)&lt;&gt;0,"a","b")</f>
        <v>#REF!</v>
      </c>
      <c r="C22729" s="54">
        <v>4</v>
      </c>
      <c r="D22729" s="54"/>
      <c r="F22729" s="89"/>
      <c r="G22729" s="93" t="s">
        <v>434</v>
      </c>
      <c r="H22729" s="558">
        <f t="shared" si="12539"/>
        <v>0</v>
      </c>
      <c r="I22729" s="555"/>
      <c r="J22729" s="555"/>
      <c r="K22729" s="555"/>
      <c r="L22729" s="555"/>
      <c r="M22729" s="555"/>
      <c r="N22729" s="153"/>
      <c r="Q22729" s="49" t="s">
        <v>47</v>
      </c>
    </row>
    <row r="22730" spans="2:17" ht="30.75" customHeight="1">
      <c r="B22730" s="50" t="e">
        <f>IF((#REF!+#REF!+H22730)&lt;&gt;0,"a","b")</f>
        <v>#REF!</v>
      </c>
      <c r="C22730" s="54">
        <v>4</v>
      </c>
      <c r="D22730" s="54"/>
      <c r="F22730" s="89"/>
      <c r="G22730" s="93" t="s">
        <v>435</v>
      </c>
      <c r="H22730" s="559">
        <f t="shared" si="12539"/>
        <v>0</v>
      </c>
      <c r="I22730" s="567">
        <f t="shared" ref="I22730:N22730" si="12592">I22731+I22732+I22733+I22734</f>
        <v>0</v>
      </c>
      <c r="J22730" s="567">
        <f t="shared" si="12592"/>
        <v>0</v>
      </c>
      <c r="K22730" s="567">
        <f t="shared" si="12592"/>
        <v>0</v>
      </c>
      <c r="L22730" s="567">
        <f t="shared" si="12592"/>
        <v>0</v>
      </c>
      <c r="M22730" s="567">
        <f t="shared" si="12592"/>
        <v>0</v>
      </c>
      <c r="N22730" s="137">
        <f t="shared" si="12592"/>
        <v>0</v>
      </c>
      <c r="O22730" s="60" t="s">
        <v>71</v>
      </c>
      <c r="Q22730" s="49" t="s">
        <v>47</v>
      </c>
    </row>
    <row r="22731" spans="2:17" ht="30.75" customHeight="1">
      <c r="B22731" s="50" t="e">
        <f>IF((#REF!+#REF!+H22731)&lt;&gt;0,"a","b")</f>
        <v>#REF!</v>
      </c>
      <c r="C22731" s="54">
        <v>5</v>
      </c>
      <c r="D22731" s="54"/>
      <c r="F22731" s="89"/>
      <c r="G22731" s="95" t="s">
        <v>436</v>
      </c>
      <c r="H22731" s="558">
        <f t="shared" si="12539"/>
        <v>0</v>
      </c>
      <c r="I22731" s="554"/>
      <c r="J22731" s="554"/>
      <c r="K22731" s="554"/>
      <c r="L22731" s="554"/>
      <c r="M22731" s="554"/>
      <c r="N22731" s="154"/>
      <c r="Q22731" s="49" t="s">
        <v>47</v>
      </c>
    </row>
    <row r="22732" spans="2:17" ht="20.25" customHeight="1">
      <c r="B22732" s="50" t="e">
        <f>IF((#REF!+#REF!+H22732)&lt;&gt;0,"a","b")</f>
        <v>#REF!</v>
      </c>
      <c r="C22732" s="54">
        <v>5</v>
      </c>
      <c r="D22732" s="54"/>
      <c r="F22732" s="89"/>
      <c r="G22732" s="95" t="s">
        <v>437</v>
      </c>
      <c r="H22732" s="552">
        <f t="shared" si="12539"/>
        <v>0</v>
      </c>
      <c r="I22732" s="554"/>
      <c r="J22732" s="554"/>
      <c r="K22732" s="554"/>
      <c r="L22732" s="554"/>
      <c r="M22732" s="554"/>
      <c r="N22732" s="154"/>
      <c r="Q22732" s="49" t="s">
        <v>47</v>
      </c>
    </row>
    <row r="22733" spans="2:17" ht="20.25" customHeight="1">
      <c r="B22733" s="50" t="e">
        <f>IF((#REF!+#REF!+H22733)&lt;&gt;0,"a","b")</f>
        <v>#REF!</v>
      </c>
      <c r="C22733" s="54">
        <v>5</v>
      </c>
      <c r="D22733" s="54"/>
      <c r="F22733" s="89"/>
      <c r="G22733" s="95" t="s">
        <v>438</v>
      </c>
      <c r="H22733" s="552">
        <f t="shared" si="12539"/>
        <v>0</v>
      </c>
      <c r="I22733" s="554"/>
      <c r="J22733" s="554"/>
      <c r="K22733" s="554"/>
      <c r="L22733" s="554"/>
      <c r="M22733" s="554"/>
      <c r="N22733" s="154"/>
      <c r="Q22733" s="49" t="s">
        <v>47</v>
      </c>
    </row>
    <row r="22734" spans="2:17" ht="20.25" customHeight="1">
      <c r="B22734" s="50" t="e">
        <f>IF((#REF!+#REF!+H22734)&lt;&gt;0,"a","b")</f>
        <v>#REF!</v>
      </c>
      <c r="C22734" s="54">
        <v>5</v>
      </c>
      <c r="D22734" s="54"/>
      <c r="F22734" s="89"/>
      <c r="G22734" s="95" t="s">
        <v>307</v>
      </c>
      <c r="H22734" s="552">
        <f t="shared" si="12539"/>
        <v>0</v>
      </c>
      <c r="I22734" s="554"/>
      <c r="J22734" s="554"/>
      <c r="K22734" s="554"/>
      <c r="L22734" s="554"/>
      <c r="M22734" s="554"/>
      <c r="N22734" s="154"/>
      <c r="Q22734" s="49" t="s">
        <v>47</v>
      </c>
    </row>
    <row r="22735" spans="2:17" ht="20.25" customHeight="1">
      <c r="B22735" s="50" t="e">
        <f>IF((#REF!+#REF!+H22735)&lt;&gt;0,"a","b")</f>
        <v>#REF!</v>
      </c>
      <c r="C22735" s="54">
        <v>3</v>
      </c>
      <c r="D22735" s="54"/>
      <c r="F22735" s="89"/>
      <c r="G22735" s="108" t="s">
        <v>439</v>
      </c>
      <c r="H22735" s="561">
        <f t="shared" si="12539"/>
        <v>0</v>
      </c>
      <c r="I22735" s="562"/>
      <c r="J22735" s="562"/>
      <c r="K22735" s="562"/>
      <c r="L22735" s="562"/>
      <c r="M22735" s="562"/>
      <c r="N22735" s="161"/>
      <c r="Q22735" s="49" t="s">
        <v>47</v>
      </c>
    </row>
    <row r="22736" spans="2:17" ht="20.25" customHeight="1">
      <c r="B22736" s="50" t="e">
        <f>IF((#REF!+#REF!+H22736)&lt;&gt;0,"a","b")</f>
        <v>#REF!</v>
      </c>
      <c r="C22736" s="54">
        <v>3</v>
      </c>
      <c r="D22736" s="54"/>
      <c r="F22736" s="89"/>
      <c r="G22736" s="108" t="s">
        <v>440</v>
      </c>
      <c r="H22736" s="571">
        <f t="shared" si="12539"/>
        <v>0</v>
      </c>
      <c r="I22736" s="570">
        <f t="shared" ref="I22736:N22736" si="12593">I22737+I22738+I22739+I22742</f>
        <v>0</v>
      </c>
      <c r="J22736" s="570">
        <f t="shared" si="12593"/>
        <v>0</v>
      </c>
      <c r="K22736" s="570">
        <f t="shared" si="12593"/>
        <v>0</v>
      </c>
      <c r="L22736" s="570">
        <f t="shared" si="12593"/>
        <v>0</v>
      </c>
      <c r="M22736" s="570">
        <f t="shared" si="12593"/>
        <v>0</v>
      </c>
      <c r="N22736" s="140">
        <f t="shared" si="12593"/>
        <v>0</v>
      </c>
      <c r="O22736" s="60" t="s">
        <v>71</v>
      </c>
      <c r="Q22736" s="49" t="s">
        <v>47</v>
      </c>
    </row>
    <row r="22737" spans="2:17" ht="30.75" customHeight="1">
      <c r="B22737" s="50" t="e">
        <f>IF((#REF!+#REF!+H22737)&lt;&gt;0,"a","b")</f>
        <v>#REF!</v>
      </c>
      <c r="C22737" s="54">
        <v>4</v>
      </c>
      <c r="D22737" s="54"/>
      <c r="F22737" s="89"/>
      <c r="G22737" s="93" t="s">
        <v>441</v>
      </c>
      <c r="H22737" s="558">
        <f t="shared" si="12539"/>
        <v>0</v>
      </c>
      <c r="I22737" s="555"/>
      <c r="J22737" s="555"/>
      <c r="K22737" s="555"/>
      <c r="L22737" s="555"/>
      <c r="M22737" s="555"/>
      <c r="N22737" s="153"/>
      <c r="O22737" s="60"/>
      <c r="Q22737" s="49" t="s">
        <v>47</v>
      </c>
    </row>
    <row r="22738" spans="2:17" ht="20.25" customHeight="1">
      <c r="B22738" s="50" t="e">
        <f>IF((#REF!+#REF!+H22738)&lt;&gt;0,"a","b")</f>
        <v>#REF!</v>
      </c>
      <c r="C22738" s="54">
        <v>4</v>
      </c>
      <c r="D22738" s="54"/>
      <c r="F22738" s="89"/>
      <c r="G22738" s="93" t="s">
        <v>442</v>
      </c>
      <c r="H22738" s="558">
        <f t="shared" si="12539"/>
        <v>0</v>
      </c>
      <c r="I22738" s="555"/>
      <c r="J22738" s="555"/>
      <c r="K22738" s="555"/>
      <c r="L22738" s="555"/>
      <c r="M22738" s="555"/>
      <c r="N22738" s="153"/>
      <c r="O22738" s="60"/>
      <c r="Q22738" s="49" t="s">
        <v>47</v>
      </c>
    </row>
    <row r="22739" spans="2:17" ht="20.25" customHeight="1">
      <c r="B22739" s="50" t="e">
        <f>IF((#REF!+#REF!+H22739)&lt;&gt;0,"a","b")</f>
        <v>#REF!</v>
      </c>
      <c r="C22739" s="54">
        <v>4</v>
      </c>
      <c r="D22739" s="54"/>
      <c r="F22739" s="89"/>
      <c r="G22739" s="93" t="s">
        <v>443</v>
      </c>
      <c r="H22739" s="559">
        <f t="shared" si="12539"/>
        <v>0</v>
      </c>
      <c r="I22739" s="567">
        <f t="shared" ref="I22739:N22739" si="12594">I22740+I22741</f>
        <v>0</v>
      </c>
      <c r="J22739" s="567">
        <f t="shared" si="12594"/>
        <v>0</v>
      </c>
      <c r="K22739" s="567">
        <f t="shared" si="12594"/>
        <v>0</v>
      </c>
      <c r="L22739" s="567">
        <f t="shared" si="12594"/>
        <v>0</v>
      </c>
      <c r="M22739" s="567">
        <f t="shared" si="12594"/>
        <v>0</v>
      </c>
      <c r="N22739" s="137">
        <f t="shared" si="12594"/>
        <v>0</v>
      </c>
      <c r="O22739" s="60" t="s">
        <v>71</v>
      </c>
      <c r="Q22739" s="49" t="s">
        <v>47</v>
      </c>
    </row>
    <row r="22740" spans="2:17" ht="30.75" customHeight="1">
      <c r="B22740" s="50" t="e">
        <f>IF((#REF!+#REF!+H22740)&lt;&gt;0,"a","b")</f>
        <v>#REF!</v>
      </c>
      <c r="C22740" s="54">
        <v>5</v>
      </c>
      <c r="D22740" s="54"/>
      <c r="F22740" s="89"/>
      <c r="G22740" s="95" t="s">
        <v>444</v>
      </c>
      <c r="H22740" s="552">
        <f t="shared" si="12539"/>
        <v>0</v>
      </c>
      <c r="I22740" s="554"/>
      <c r="J22740" s="554"/>
      <c r="K22740" s="554"/>
      <c r="L22740" s="554"/>
      <c r="M22740" s="554"/>
      <c r="N22740" s="154"/>
      <c r="Q22740" s="49" t="s">
        <v>47</v>
      </c>
    </row>
    <row r="22741" spans="2:17" ht="20.25" customHeight="1">
      <c r="B22741" s="50" t="e">
        <f>IF((#REF!+#REF!+H22741)&lt;&gt;0,"a","b")</f>
        <v>#REF!</v>
      </c>
      <c r="C22741" s="54">
        <v>5</v>
      </c>
      <c r="D22741" s="54"/>
      <c r="F22741" s="89"/>
      <c r="G22741" s="95" t="s">
        <v>445</v>
      </c>
      <c r="H22741" s="552">
        <f t="shared" si="12539"/>
        <v>0</v>
      </c>
      <c r="I22741" s="554"/>
      <c r="J22741" s="554"/>
      <c r="K22741" s="554"/>
      <c r="L22741" s="554"/>
      <c r="M22741" s="554"/>
      <c r="N22741" s="154"/>
      <c r="Q22741" s="49" t="s">
        <v>47</v>
      </c>
    </row>
    <row r="22742" spans="2:17" ht="20.25" customHeight="1">
      <c r="B22742" s="50" t="e">
        <f>IF((#REF!+#REF!+H22742)&lt;&gt;0,"a","b")</f>
        <v>#REF!</v>
      </c>
      <c r="C22742" s="54">
        <v>4</v>
      </c>
      <c r="D22742" s="54"/>
      <c r="F22742" s="89"/>
      <c r="G22742" s="93" t="s">
        <v>446</v>
      </c>
      <c r="H22742" s="558">
        <f t="shared" si="12539"/>
        <v>0</v>
      </c>
      <c r="I22742" s="555"/>
      <c r="J22742" s="555"/>
      <c r="K22742" s="555"/>
      <c r="L22742" s="555"/>
      <c r="M22742" s="555"/>
      <c r="N22742" s="153"/>
      <c r="Q22742" s="49" t="s">
        <v>47</v>
      </c>
    </row>
    <row r="22743" spans="2:17" ht="20.25" customHeight="1">
      <c r="B22743" s="50" t="e">
        <f>IF((#REF!+#REF!+H22743)&lt;&gt;0,"a","b")</f>
        <v>#REF!</v>
      </c>
      <c r="C22743" s="54">
        <v>2</v>
      </c>
      <c r="D22743" s="68" t="s">
        <v>712</v>
      </c>
      <c r="F22743" s="127"/>
      <c r="G22743" s="117" t="s">
        <v>447</v>
      </c>
      <c r="H22743" s="572">
        <f t="shared" si="12539"/>
        <v>0</v>
      </c>
      <c r="I22743" s="573">
        <f t="shared" ref="I22743:N22743" si="12595">I22744+I22751+I22758</f>
        <v>0</v>
      </c>
      <c r="J22743" s="573">
        <f t="shared" si="12595"/>
        <v>0</v>
      </c>
      <c r="K22743" s="573">
        <f t="shared" si="12595"/>
        <v>0</v>
      </c>
      <c r="L22743" s="573">
        <f t="shared" si="12595"/>
        <v>0</v>
      </c>
      <c r="M22743" s="573">
        <f t="shared" si="12595"/>
        <v>0</v>
      </c>
      <c r="N22743" s="149">
        <f t="shared" si="12595"/>
        <v>0</v>
      </c>
      <c r="O22743" s="60" t="s">
        <v>71</v>
      </c>
    </row>
    <row r="22744" spans="2:17" ht="20.25" customHeight="1">
      <c r="B22744" s="50" t="e">
        <f>IF((#REF!+#REF!+H22744)&lt;&gt;0,"a","b")</f>
        <v>#REF!</v>
      </c>
      <c r="C22744" s="54">
        <v>3</v>
      </c>
      <c r="D22744" s="54"/>
      <c r="F22744" s="127"/>
      <c r="G22744" s="108" t="s">
        <v>448</v>
      </c>
      <c r="H22744" s="574">
        <f t="shared" si="12539"/>
        <v>0</v>
      </c>
      <c r="I22744" s="564">
        <f t="shared" ref="I22744:K22744" si="12596">SUM(I22745:I22750)</f>
        <v>0</v>
      </c>
      <c r="J22744" s="564">
        <f t="shared" si="12596"/>
        <v>0</v>
      </c>
      <c r="K22744" s="564">
        <f t="shared" si="12596"/>
        <v>0</v>
      </c>
      <c r="L22744" s="564">
        <f t="shared" ref="L22744:N22744" si="12597">SUM(L22745:L22750)</f>
        <v>0</v>
      </c>
      <c r="M22744" s="564">
        <f t="shared" si="12597"/>
        <v>0</v>
      </c>
      <c r="N22744" s="159">
        <f t="shared" si="12597"/>
        <v>0</v>
      </c>
      <c r="O22744" s="60" t="s">
        <v>71</v>
      </c>
    </row>
    <row r="22745" spans="2:17" ht="20.25" customHeight="1">
      <c r="B22745" s="50" t="e">
        <f>IF((#REF!+#REF!+H22745)&lt;&gt;0,"a","b")</f>
        <v>#REF!</v>
      </c>
      <c r="C22745" s="54">
        <v>4</v>
      </c>
      <c r="D22745" s="54"/>
      <c r="F22745" s="127"/>
      <c r="G22745" s="93" t="s">
        <v>449</v>
      </c>
      <c r="H22745" s="575">
        <f t="shared" si="12539"/>
        <v>0</v>
      </c>
      <c r="I22745" s="555"/>
      <c r="J22745" s="555"/>
      <c r="K22745" s="555"/>
      <c r="L22745" s="555"/>
      <c r="M22745" s="555"/>
      <c r="N22745" s="153"/>
    </row>
    <row r="22746" spans="2:17" ht="20.25" customHeight="1">
      <c r="B22746" s="50" t="e">
        <f>IF((#REF!+#REF!+H22746)&lt;&gt;0,"a","b")</f>
        <v>#REF!</v>
      </c>
      <c r="C22746" s="54">
        <v>4</v>
      </c>
      <c r="D22746" s="54"/>
      <c r="F22746" s="127"/>
      <c r="G22746" s="93" t="s">
        <v>450</v>
      </c>
      <c r="H22746" s="575">
        <f t="shared" si="12539"/>
        <v>0</v>
      </c>
      <c r="I22746" s="555"/>
      <c r="J22746" s="555"/>
      <c r="K22746" s="555"/>
      <c r="L22746" s="555"/>
      <c r="M22746" s="555"/>
      <c r="N22746" s="153"/>
    </row>
    <row r="22747" spans="2:17" ht="20.25" customHeight="1">
      <c r="B22747" s="50" t="e">
        <f>IF((#REF!+#REF!+H22747)&lt;&gt;0,"a","b")</f>
        <v>#REF!</v>
      </c>
      <c r="C22747" s="54">
        <v>4</v>
      </c>
      <c r="D22747" s="54"/>
      <c r="F22747" s="127"/>
      <c r="G22747" s="93" t="s">
        <v>305</v>
      </c>
      <c r="H22747" s="575">
        <f t="shared" si="12539"/>
        <v>0</v>
      </c>
      <c r="I22747" s="555"/>
      <c r="J22747" s="555"/>
      <c r="K22747" s="555"/>
      <c r="L22747" s="555"/>
      <c r="M22747" s="555"/>
      <c r="N22747" s="153"/>
    </row>
    <row r="22748" spans="2:17" ht="20.25" customHeight="1">
      <c r="B22748" s="50" t="e">
        <f>IF((#REF!+#REF!+H22748)&lt;&gt;0,"a","b")</f>
        <v>#REF!</v>
      </c>
      <c r="C22748" s="54">
        <v>4</v>
      </c>
      <c r="D22748" s="54"/>
      <c r="F22748" s="127"/>
      <c r="G22748" s="93" t="s">
        <v>451</v>
      </c>
      <c r="H22748" s="575">
        <f t="shared" si="12539"/>
        <v>0</v>
      </c>
      <c r="I22748" s="555"/>
      <c r="J22748" s="555"/>
      <c r="K22748" s="555"/>
      <c r="L22748" s="555"/>
      <c r="M22748" s="555"/>
      <c r="N22748" s="153"/>
    </row>
    <row r="22749" spans="2:17" ht="20.25" customHeight="1">
      <c r="B22749" s="50" t="e">
        <f>IF((#REF!+#REF!+H22749)&lt;&gt;0,"a","b")</f>
        <v>#REF!</v>
      </c>
      <c r="C22749" s="54">
        <v>4</v>
      </c>
      <c r="D22749" s="54"/>
      <c r="F22749" s="127"/>
      <c r="G22749" s="93" t="s">
        <v>452</v>
      </c>
      <c r="H22749" s="575">
        <f t="shared" si="12539"/>
        <v>0</v>
      </c>
      <c r="I22749" s="555"/>
      <c r="J22749" s="555"/>
      <c r="K22749" s="555"/>
      <c r="L22749" s="555"/>
      <c r="M22749" s="555"/>
      <c r="N22749" s="153"/>
    </row>
    <row r="22750" spans="2:17" ht="20.25" customHeight="1">
      <c r="B22750" s="50" t="e">
        <f>IF((#REF!+#REF!+H22750)&lt;&gt;0,"a","b")</f>
        <v>#REF!</v>
      </c>
      <c r="C22750" s="54">
        <v>4</v>
      </c>
      <c r="D22750" s="54"/>
      <c r="F22750" s="127"/>
      <c r="G22750" s="93" t="s">
        <v>453</v>
      </c>
      <c r="H22750" s="575">
        <f t="shared" si="12539"/>
        <v>0</v>
      </c>
      <c r="I22750" s="555"/>
      <c r="J22750" s="555"/>
      <c r="K22750" s="555"/>
      <c r="L22750" s="555"/>
      <c r="M22750" s="555"/>
      <c r="N22750" s="153"/>
    </row>
    <row r="22751" spans="2:17" ht="20.25" customHeight="1">
      <c r="B22751" s="50" t="e">
        <f>IF((#REF!+#REF!+H22751)&lt;&gt;0,"a","b")</f>
        <v>#REF!</v>
      </c>
      <c r="C22751" s="54">
        <v>3</v>
      </c>
      <c r="D22751" s="54"/>
      <c r="F22751" s="127"/>
      <c r="G22751" s="108" t="s">
        <v>304</v>
      </c>
      <c r="H22751" s="574">
        <f t="shared" si="12539"/>
        <v>0</v>
      </c>
      <c r="I22751" s="564">
        <f t="shared" ref="I22751:K22751" si="12598">SUM(I22752:I22757)</f>
        <v>0</v>
      </c>
      <c r="J22751" s="564">
        <f t="shared" si="12598"/>
        <v>0</v>
      </c>
      <c r="K22751" s="564">
        <f t="shared" si="12598"/>
        <v>0</v>
      </c>
      <c r="L22751" s="564">
        <f t="shared" ref="L22751:N22751" si="12599">SUM(L22752:L22757)</f>
        <v>0</v>
      </c>
      <c r="M22751" s="564">
        <f t="shared" si="12599"/>
        <v>0</v>
      </c>
      <c r="N22751" s="159">
        <f t="shared" si="12599"/>
        <v>0</v>
      </c>
      <c r="O22751" s="60" t="s">
        <v>71</v>
      </c>
    </row>
    <row r="22752" spans="2:17" ht="20.25" customHeight="1">
      <c r="B22752" s="50" t="e">
        <f>IF((#REF!+#REF!+H22752)&lt;&gt;0,"a","b")</f>
        <v>#REF!</v>
      </c>
      <c r="C22752" s="54">
        <v>4</v>
      </c>
      <c r="D22752" s="54"/>
      <c r="F22752" s="127"/>
      <c r="G22752" s="93" t="s">
        <v>449</v>
      </c>
      <c r="H22752" s="575">
        <f t="shared" si="12539"/>
        <v>0</v>
      </c>
      <c r="I22752" s="555"/>
      <c r="J22752" s="555"/>
      <c r="K22752" s="555"/>
      <c r="L22752" s="555"/>
      <c r="M22752" s="555"/>
      <c r="N22752" s="153"/>
    </row>
    <row r="22753" spans="2:15" ht="20.25" customHeight="1">
      <c r="B22753" s="50" t="e">
        <f>IF((#REF!+#REF!+H22753)&lt;&gt;0,"a","b")</f>
        <v>#REF!</v>
      </c>
      <c r="C22753" s="54">
        <v>4</v>
      </c>
      <c r="D22753" s="54"/>
      <c r="F22753" s="127"/>
      <c r="G22753" s="93" t="s">
        <v>450</v>
      </c>
      <c r="H22753" s="575">
        <f t="shared" si="12539"/>
        <v>0</v>
      </c>
      <c r="I22753" s="555"/>
      <c r="J22753" s="555"/>
      <c r="K22753" s="555"/>
      <c r="L22753" s="555"/>
      <c r="M22753" s="555"/>
      <c r="N22753" s="153"/>
    </row>
    <row r="22754" spans="2:15" ht="20.25" customHeight="1">
      <c r="B22754" s="50" t="e">
        <f>IF((#REF!+#REF!+H22754)&lt;&gt;0,"a","b")</f>
        <v>#REF!</v>
      </c>
      <c r="C22754" s="54">
        <v>4</v>
      </c>
      <c r="D22754" s="54"/>
      <c r="F22754" s="127"/>
      <c r="G22754" s="93" t="s">
        <v>305</v>
      </c>
      <c r="H22754" s="575">
        <f t="shared" si="12539"/>
        <v>0</v>
      </c>
      <c r="I22754" s="555"/>
      <c r="J22754" s="555"/>
      <c r="K22754" s="555"/>
      <c r="L22754" s="555"/>
      <c r="M22754" s="555"/>
      <c r="N22754" s="153"/>
    </row>
    <row r="22755" spans="2:15" ht="20.25" customHeight="1">
      <c r="B22755" s="50" t="e">
        <f>IF((#REF!+#REF!+H22755)&lt;&gt;0,"a","b")</f>
        <v>#REF!</v>
      </c>
      <c r="C22755" s="54">
        <v>4</v>
      </c>
      <c r="D22755" s="54"/>
      <c r="F22755" s="127"/>
      <c r="G22755" s="93" t="s">
        <v>454</v>
      </c>
      <c r="H22755" s="575">
        <f t="shared" si="12539"/>
        <v>0</v>
      </c>
      <c r="I22755" s="555"/>
      <c r="J22755" s="555"/>
      <c r="K22755" s="555"/>
      <c r="L22755" s="555"/>
      <c r="M22755" s="555"/>
      <c r="N22755" s="153"/>
    </row>
    <row r="22756" spans="2:15" ht="20.25" customHeight="1">
      <c r="B22756" s="50" t="e">
        <f>IF((#REF!+#REF!+H22756)&lt;&gt;0,"a","b")</f>
        <v>#REF!</v>
      </c>
      <c r="C22756" s="54">
        <v>4</v>
      </c>
      <c r="D22756" s="54"/>
      <c r="F22756" s="127"/>
      <c r="G22756" s="93" t="s">
        <v>452</v>
      </c>
      <c r="H22756" s="575">
        <f t="shared" si="12539"/>
        <v>0</v>
      </c>
      <c r="I22756" s="555"/>
      <c r="J22756" s="555"/>
      <c r="K22756" s="555"/>
      <c r="L22756" s="555"/>
      <c r="M22756" s="555"/>
      <c r="N22756" s="153"/>
    </row>
    <row r="22757" spans="2:15" ht="20.25" customHeight="1">
      <c r="B22757" s="50" t="e">
        <f>IF((#REF!+#REF!+H22757)&lt;&gt;0,"a","b")</f>
        <v>#REF!</v>
      </c>
      <c r="C22757" s="54">
        <v>4</v>
      </c>
      <c r="D22757" s="54"/>
      <c r="F22757" s="127"/>
      <c r="G22757" s="93" t="s">
        <v>453</v>
      </c>
      <c r="H22757" s="575">
        <f t="shared" si="12539"/>
        <v>0</v>
      </c>
      <c r="I22757" s="555"/>
      <c r="J22757" s="555"/>
      <c r="K22757" s="555"/>
      <c r="L22757" s="555"/>
      <c r="M22757" s="555"/>
      <c r="N22757" s="153"/>
    </row>
    <row r="22758" spans="2:15" ht="20.25" customHeight="1">
      <c r="B22758" s="50" t="e">
        <f>IF((#REF!+#REF!+H22758)&lt;&gt;0,"a","b")</f>
        <v>#REF!</v>
      </c>
      <c r="C22758" s="54">
        <v>3</v>
      </c>
      <c r="D22758" s="54"/>
      <c r="F22758" s="89"/>
      <c r="G22758" s="108" t="s">
        <v>306</v>
      </c>
      <c r="H22758" s="576">
        <f t="shared" si="12539"/>
        <v>0</v>
      </c>
      <c r="I22758" s="562"/>
      <c r="J22758" s="562"/>
      <c r="K22758" s="562"/>
      <c r="L22758" s="562"/>
      <c r="M22758" s="562"/>
      <c r="N22758" s="166"/>
    </row>
    <row r="22759" spans="2:15" ht="20.25" customHeight="1">
      <c r="B22759" s="50" t="e">
        <f>IF((#REF!+#REF!+H22759)&lt;&gt;0,"a","b")</f>
        <v>#REF!</v>
      </c>
      <c r="C22759" s="54">
        <v>2</v>
      </c>
      <c r="D22759" s="68" t="s">
        <v>713</v>
      </c>
      <c r="F22759" s="89"/>
      <c r="G22759" s="117" t="s">
        <v>455</v>
      </c>
      <c r="H22759" s="572">
        <f t="shared" si="12539"/>
        <v>0</v>
      </c>
      <c r="I22759" s="573">
        <f t="shared" ref="I22759:N22759" si="12600">I22760+I22768</f>
        <v>0</v>
      </c>
      <c r="J22759" s="573">
        <f t="shared" si="12600"/>
        <v>0</v>
      </c>
      <c r="K22759" s="573">
        <f t="shared" si="12600"/>
        <v>0</v>
      </c>
      <c r="L22759" s="573">
        <f t="shared" si="12600"/>
        <v>0</v>
      </c>
      <c r="M22759" s="573">
        <f t="shared" si="12600"/>
        <v>0</v>
      </c>
      <c r="N22759" s="149">
        <f t="shared" si="12600"/>
        <v>0</v>
      </c>
      <c r="O22759" s="60" t="s">
        <v>71</v>
      </c>
    </row>
    <row r="22760" spans="2:15" ht="20.25" customHeight="1">
      <c r="B22760" s="50" t="e">
        <f>IF((#REF!+#REF!+H22760)&lt;&gt;0,"a","b")</f>
        <v>#REF!</v>
      </c>
      <c r="C22760" s="54">
        <v>3</v>
      </c>
      <c r="D22760" s="54"/>
      <c r="F22760" s="89"/>
      <c r="G22760" s="108" t="s">
        <v>448</v>
      </c>
      <c r="H22760" s="574">
        <f t="shared" si="12539"/>
        <v>0</v>
      </c>
      <c r="I22760" s="564">
        <f t="shared" ref="I22760:K22760" si="12601">SUM(I22761:I22767)</f>
        <v>0</v>
      </c>
      <c r="J22760" s="564">
        <f t="shared" si="12601"/>
        <v>0</v>
      </c>
      <c r="K22760" s="564">
        <f t="shared" si="12601"/>
        <v>0</v>
      </c>
      <c r="L22760" s="564">
        <f t="shared" ref="L22760:N22760" si="12602">SUM(L22761:L22767)</f>
        <v>0</v>
      </c>
      <c r="M22760" s="564">
        <f t="shared" si="12602"/>
        <v>0</v>
      </c>
      <c r="N22760" s="159">
        <f t="shared" si="12602"/>
        <v>0</v>
      </c>
      <c r="O22760" s="60" t="s">
        <v>71</v>
      </c>
    </row>
    <row r="22761" spans="2:15" ht="20.25" customHeight="1">
      <c r="B22761" s="50" t="e">
        <f>IF((#REF!+#REF!+H22761)&lt;&gt;0,"a","b")</f>
        <v>#REF!</v>
      </c>
      <c r="C22761" s="54">
        <v>4</v>
      </c>
      <c r="D22761" s="54"/>
      <c r="F22761" s="89"/>
      <c r="G22761" s="93" t="s">
        <v>456</v>
      </c>
      <c r="H22761" s="575">
        <f t="shared" si="12539"/>
        <v>0</v>
      </c>
      <c r="I22761" s="555"/>
      <c r="J22761" s="555"/>
      <c r="K22761" s="555"/>
      <c r="L22761" s="555"/>
      <c r="M22761" s="555"/>
      <c r="N22761" s="153"/>
    </row>
    <row r="22762" spans="2:15" ht="20.25" customHeight="1">
      <c r="B22762" s="50" t="e">
        <f>IF((#REF!+#REF!+H22762)&lt;&gt;0,"a","b")</f>
        <v>#REF!</v>
      </c>
      <c r="C22762" s="54">
        <v>4</v>
      </c>
      <c r="D22762" s="54"/>
      <c r="F22762" s="89"/>
      <c r="G22762" s="93" t="s">
        <v>303</v>
      </c>
      <c r="H22762" s="575">
        <f t="shared" si="12539"/>
        <v>0</v>
      </c>
      <c r="I22762" s="555"/>
      <c r="J22762" s="555"/>
      <c r="K22762" s="555"/>
      <c r="L22762" s="555"/>
      <c r="M22762" s="555"/>
      <c r="N22762" s="153"/>
    </row>
    <row r="22763" spans="2:15" ht="20.25" customHeight="1">
      <c r="B22763" s="50" t="e">
        <f>IF((#REF!+#REF!+H22763)&lt;&gt;0,"a","b")</f>
        <v>#REF!</v>
      </c>
      <c r="C22763" s="54">
        <v>4</v>
      </c>
      <c r="D22763" s="54"/>
      <c r="F22763" s="89"/>
      <c r="G22763" s="93" t="s">
        <v>450</v>
      </c>
      <c r="H22763" s="575">
        <f t="shared" si="12539"/>
        <v>0</v>
      </c>
      <c r="I22763" s="555"/>
      <c r="J22763" s="555"/>
      <c r="K22763" s="555"/>
      <c r="L22763" s="555"/>
      <c r="M22763" s="555"/>
      <c r="N22763" s="153"/>
    </row>
    <row r="22764" spans="2:15" ht="30.75" customHeight="1">
      <c r="B22764" s="50" t="e">
        <f>IF((#REF!+#REF!+H22764)&lt;&gt;0,"a","b")</f>
        <v>#REF!</v>
      </c>
      <c r="C22764" s="54">
        <v>4</v>
      </c>
      <c r="D22764" s="54"/>
      <c r="F22764" s="89"/>
      <c r="G22764" s="93" t="s">
        <v>457</v>
      </c>
      <c r="H22764" s="575">
        <f t="shared" si="12539"/>
        <v>0</v>
      </c>
      <c r="I22764" s="555"/>
      <c r="J22764" s="555"/>
      <c r="K22764" s="555"/>
      <c r="L22764" s="555"/>
      <c r="M22764" s="555"/>
      <c r="N22764" s="153"/>
    </row>
    <row r="22765" spans="2:15" ht="20.25" customHeight="1">
      <c r="B22765" s="50" t="e">
        <f>IF((#REF!+#REF!+H22765)&lt;&gt;0,"a","b")</f>
        <v>#REF!</v>
      </c>
      <c r="C22765" s="54">
        <v>4</v>
      </c>
      <c r="D22765" s="54"/>
      <c r="F22765" s="89"/>
      <c r="G22765" s="93" t="s">
        <v>451</v>
      </c>
      <c r="H22765" s="575">
        <f t="shared" si="12539"/>
        <v>0</v>
      </c>
      <c r="I22765" s="555"/>
      <c r="J22765" s="555"/>
      <c r="K22765" s="555"/>
      <c r="L22765" s="555"/>
      <c r="M22765" s="555"/>
      <c r="N22765" s="153"/>
    </row>
    <row r="22766" spans="2:15" ht="20.25" customHeight="1">
      <c r="B22766" s="50" t="e">
        <f>IF((#REF!+#REF!+H22766)&lt;&gt;0,"a","b")</f>
        <v>#REF!</v>
      </c>
      <c r="C22766" s="54">
        <v>4</v>
      </c>
      <c r="D22766" s="54"/>
      <c r="F22766" s="89"/>
      <c r="G22766" s="93" t="s">
        <v>452</v>
      </c>
      <c r="H22766" s="575">
        <f t="shared" si="12539"/>
        <v>0</v>
      </c>
      <c r="I22766" s="555"/>
      <c r="J22766" s="555"/>
      <c r="K22766" s="555"/>
      <c r="L22766" s="555"/>
      <c r="M22766" s="555"/>
      <c r="N22766" s="153"/>
    </row>
    <row r="22767" spans="2:15" ht="20.25" customHeight="1">
      <c r="B22767" s="50" t="e">
        <f>IF((#REF!+#REF!+H22767)&lt;&gt;0,"a","b")</f>
        <v>#REF!</v>
      </c>
      <c r="C22767" s="54">
        <v>4</v>
      </c>
      <c r="D22767" s="54"/>
      <c r="F22767" s="89"/>
      <c r="G22767" s="93" t="s">
        <v>458</v>
      </c>
      <c r="H22767" s="575">
        <f t="shared" si="12539"/>
        <v>0</v>
      </c>
      <c r="I22767" s="562"/>
      <c r="J22767" s="562"/>
      <c r="K22767" s="562"/>
      <c r="L22767" s="562"/>
      <c r="M22767" s="562"/>
      <c r="N22767" s="166"/>
    </row>
    <row r="22768" spans="2:15" ht="20.25" customHeight="1">
      <c r="B22768" s="50" t="e">
        <f>IF((#REF!+#REF!+H22768)&lt;&gt;0,"a","b")</f>
        <v>#REF!</v>
      </c>
      <c r="C22768" s="54">
        <v>3</v>
      </c>
      <c r="D22768" s="54"/>
      <c r="F22768" s="89"/>
      <c r="G22768" s="108" t="s">
        <v>304</v>
      </c>
      <c r="H22768" s="574">
        <f t="shared" si="12539"/>
        <v>0</v>
      </c>
      <c r="I22768" s="564">
        <f t="shared" ref="I22768:K22768" si="12603">SUM(I22769:I22775)</f>
        <v>0</v>
      </c>
      <c r="J22768" s="564">
        <f t="shared" si="12603"/>
        <v>0</v>
      </c>
      <c r="K22768" s="564">
        <f t="shared" si="12603"/>
        <v>0</v>
      </c>
      <c r="L22768" s="564">
        <f t="shared" ref="L22768:N22768" si="12604">SUM(L22769:L22775)</f>
        <v>0</v>
      </c>
      <c r="M22768" s="564">
        <f t="shared" si="12604"/>
        <v>0</v>
      </c>
      <c r="N22768" s="159">
        <f t="shared" si="12604"/>
        <v>0</v>
      </c>
      <c r="O22768" s="60" t="s">
        <v>71</v>
      </c>
    </row>
    <row r="22769" spans="2:17" ht="20.25" customHeight="1">
      <c r="B22769" s="50" t="e">
        <f>IF((#REF!+#REF!+H22769)&lt;&gt;0,"a","b")</f>
        <v>#REF!</v>
      </c>
      <c r="C22769" s="54">
        <v>4</v>
      </c>
      <c r="D22769" s="54"/>
      <c r="F22769" s="89"/>
      <c r="G22769" s="93" t="s">
        <v>456</v>
      </c>
      <c r="H22769" s="575">
        <f t="shared" si="12539"/>
        <v>0</v>
      </c>
      <c r="I22769" s="555"/>
      <c r="J22769" s="555"/>
      <c r="K22769" s="555"/>
      <c r="L22769" s="555"/>
      <c r="M22769" s="555"/>
      <c r="N22769" s="153"/>
    </row>
    <row r="22770" spans="2:17" ht="20.25" customHeight="1">
      <c r="B22770" s="50" t="e">
        <f>IF((#REF!+#REF!+H22770)&lt;&gt;0,"a","b")</f>
        <v>#REF!</v>
      </c>
      <c r="C22770" s="54">
        <v>4</v>
      </c>
      <c r="D22770" s="54"/>
      <c r="F22770" s="89"/>
      <c r="G22770" s="93" t="s">
        <v>303</v>
      </c>
      <c r="H22770" s="575">
        <f t="shared" si="12539"/>
        <v>0</v>
      </c>
      <c r="I22770" s="555"/>
      <c r="J22770" s="555"/>
      <c r="K22770" s="555"/>
      <c r="L22770" s="555"/>
      <c r="M22770" s="555"/>
      <c r="N22770" s="153"/>
    </row>
    <row r="22771" spans="2:17" ht="20.25" customHeight="1">
      <c r="B22771" s="50" t="e">
        <f>IF((#REF!+#REF!+H22771)&lt;&gt;0,"a","b")</f>
        <v>#REF!</v>
      </c>
      <c r="C22771" s="54">
        <v>4</v>
      </c>
      <c r="D22771" s="54"/>
      <c r="F22771" s="89"/>
      <c r="G22771" s="93" t="s">
        <v>450</v>
      </c>
      <c r="H22771" s="575">
        <f t="shared" si="12539"/>
        <v>0</v>
      </c>
      <c r="I22771" s="555"/>
      <c r="J22771" s="555"/>
      <c r="K22771" s="555"/>
      <c r="L22771" s="555"/>
      <c r="M22771" s="555"/>
      <c r="N22771" s="153"/>
    </row>
    <row r="22772" spans="2:17" ht="30.75" customHeight="1">
      <c r="B22772" s="50" t="e">
        <f>IF((#REF!+#REF!+H22772)&lt;&gt;0,"a","b")</f>
        <v>#REF!</v>
      </c>
      <c r="C22772" s="54">
        <v>4</v>
      </c>
      <c r="D22772" s="54"/>
      <c r="F22772" s="89"/>
      <c r="G22772" s="93" t="s">
        <v>457</v>
      </c>
      <c r="H22772" s="575">
        <f t="shared" si="12539"/>
        <v>0</v>
      </c>
      <c r="I22772" s="555"/>
      <c r="J22772" s="555"/>
      <c r="K22772" s="555"/>
      <c r="L22772" s="555"/>
      <c r="M22772" s="555"/>
      <c r="N22772" s="153"/>
    </row>
    <row r="22773" spans="2:17" ht="20.25" customHeight="1">
      <c r="B22773" s="50" t="e">
        <f>IF((#REF!+#REF!+H22773)&lt;&gt;0,"a","b")</f>
        <v>#REF!</v>
      </c>
      <c r="C22773" s="54">
        <v>4</v>
      </c>
      <c r="D22773" s="54"/>
      <c r="F22773" s="89"/>
      <c r="G22773" s="93" t="s">
        <v>459</v>
      </c>
      <c r="H22773" s="575">
        <f t="shared" si="12539"/>
        <v>0</v>
      </c>
      <c r="I22773" s="555"/>
      <c r="J22773" s="555"/>
      <c r="K22773" s="555"/>
      <c r="L22773" s="555"/>
      <c r="M22773" s="555"/>
      <c r="N22773" s="153"/>
    </row>
    <row r="22774" spans="2:17" ht="20.25" customHeight="1">
      <c r="B22774" s="50" t="e">
        <f>IF((#REF!+#REF!+H22774)&lt;&gt;0,"a","b")</f>
        <v>#REF!</v>
      </c>
      <c r="C22774" s="54">
        <v>4</v>
      </c>
      <c r="D22774" s="54"/>
      <c r="F22774" s="89"/>
      <c r="G22774" s="93" t="s">
        <v>452</v>
      </c>
      <c r="H22774" s="575">
        <f t="shared" si="12539"/>
        <v>0</v>
      </c>
      <c r="I22774" s="555"/>
      <c r="J22774" s="555"/>
      <c r="K22774" s="555"/>
      <c r="L22774" s="555"/>
      <c r="M22774" s="555"/>
      <c r="N22774" s="153"/>
    </row>
    <row r="22775" spans="2:17" ht="21" customHeight="1">
      <c r="B22775" s="50" t="e">
        <f>IF((#REF!+#REF!+H22775)&lt;&gt;0,"a","b")</f>
        <v>#REF!</v>
      </c>
      <c r="C22775" s="54">
        <v>4</v>
      </c>
      <c r="D22775" s="54"/>
      <c r="F22775" s="89"/>
      <c r="G22775" s="93" t="s">
        <v>458</v>
      </c>
      <c r="H22775" s="575">
        <f t="shared" si="12539"/>
        <v>0</v>
      </c>
      <c r="I22775" s="555"/>
      <c r="J22775" s="555"/>
      <c r="K22775" s="555"/>
      <c r="L22775" s="555"/>
      <c r="M22775" s="555"/>
      <c r="N22775" s="153"/>
    </row>
    <row r="22776" spans="2:17" ht="63" customHeight="1">
      <c r="B22776" s="50" t="e">
        <f>IF((#REF!+#REF!+H22776)&lt;&gt;0,"a","b")</f>
        <v>#REF!</v>
      </c>
      <c r="C22776" s="54">
        <v>1</v>
      </c>
      <c r="D22776" s="68"/>
      <c r="E22776" s="45"/>
      <c r="F22776" s="603" t="s">
        <v>2510</v>
      </c>
      <c r="G22776" s="115" t="s">
        <v>2514</v>
      </c>
      <c r="H22776" s="360">
        <f t="shared" si="12466"/>
        <v>27</v>
      </c>
      <c r="I22776" s="380">
        <f t="shared" ref="I22776:N22776" si="12605">I22778+I22910+I22973+I22989</f>
        <v>27</v>
      </c>
      <c r="J22776" s="380">
        <f t="shared" si="12605"/>
        <v>0</v>
      </c>
      <c r="K22776" s="380">
        <f t="shared" si="12605"/>
        <v>27</v>
      </c>
      <c r="L22776" s="380">
        <f t="shared" si="12605"/>
        <v>27</v>
      </c>
      <c r="M22776" s="380">
        <f t="shared" si="12605"/>
        <v>27</v>
      </c>
      <c r="N22776" s="147">
        <f t="shared" si="12605"/>
        <v>0</v>
      </c>
      <c r="O22776" s="60" t="s">
        <v>71</v>
      </c>
      <c r="Q22776" s="55">
        <v>1</v>
      </c>
    </row>
    <row r="22777" spans="2:17" ht="21" customHeight="1">
      <c r="B22777" s="50" t="e">
        <f>IF((#REF!+#REF!+H22777)&lt;&gt;0,"a","b")</f>
        <v>#REF!</v>
      </c>
      <c r="C22777" s="54">
        <v>2</v>
      </c>
      <c r="D22777" s="68" t="s">
        <v>708</v>
      </c>
      <c r="F22777" s="123"/>
      <c r="G22777" s="124" t="s">
        <v>255</v>
      </c>
      <c r="H22777" s="577">
        <f t="shared" si="12466"/>
        <v>0</v>
      </c>
      <c r="I22777" s="551"/>
      <c r="J22777" s="551"/>
      <c r="K22777" s="551"/>
      <c r="L22777" s="551"/>
      <c r="M22777" s="551"/>
      <c r="N22777" s="148"/>
    </row>
    <row r="22778" spans="2:17" ht="20.25" customHeight="1">
      <c r="B22778" s="50" t="e">
        <f>IF((#REF!+#REF!+H22778)&lt;&gt;0,"a","b")</f>
        <v>#REF!</v>
      </c>
      <c r="C22778" s="54">
        <v>2</v>
      </c>
      <c r="D22778" s="68" t="s">
        <v>709</v>
      </c>
      <c r="E22778" s="45">
        <v>7104</v>
      </c>
      <c r="F22778" s="374"/>
      <c r="G22778" s="117" t="s">
        <v>256</v>
      </c>
      <c r="H22778" s="360">
        <f t="shared" si="12466"/>
        <v>27</v>
      </c>
      <c r="I22778" s="380">
        <f t="shared" ref="I22778:N22778" si="12606">I22779+I22790+I22858+I22866+I22867+I22877+I22887+I22857</f>
        <v>27</v>
      </c>
      <c r="J22778" s="380">
        <f t="shared" si="12606"/>
        <v>0</v>
      </c>
      <c r="K22778" s="380">
        <f t="shared" si="12606"/>
        <v>27</v>
      </c>
      <c r="L22778" s="380">
        <f t="shared" si="12606"/>
        <v>27</v>
      </c>
      <c r="M22778" s="380">
        <f t="shared" si="12606"/>
        <v>27</v>
      </c>
      <c r="N22778" s="149">
        <f t="shared" si="12606"/>
        <v>0</v>
      </c>
      <c r="O22778" s="60" t="s">
        <v>71</v>
      </c>
    </row>
    <row r="22779" spans="2:17" ht="20.25" customHeight="1">
      <c r="B22779" s="50" t="e">
        <f>IF((#REF!+#REF!+H22779)&lt;&gt;0,"a","b")</f>
        <v>#REF!</v>
      </c>
      <c r="C22779" s="54">
        <v>31</v>
      </c>
      <c r="D22779" s="68" t="s">
        <v>710</v>
      </c>
      <c r="F22779" s="89"/>
      <c r="G22779" s="90" t="s">
        <v>257</v>
      </c>
      <c r="H22779" s="578">
        <f t="shared" si="12466"/>
        <v>0</v>
      </c>
      <c r="I22779" s="564">
        <f t="shared" ref="I22779:N22779" si="12607">I22780+I22789</f>
        <v>0</v>
      </c>
      <c r="J22779" s="564">
        <f t="shared" si="12607"/>
        <v>0</v>
      </c>
      <c r="K22779" s="564">
        <f t="shared" si="12607"/>
        <v>0</v>
      </c>
      <c r="L22779" s="564">
        <f t="shared" si="12607"/>
        <v>0</v>
      </c>
      <c r="M22779" s="564">
        <f t="shared" si="12607"/>
        <v>0</v>
      </c>
      <c r="N22779" s="150">
        <f t="shared" si="12607"/>
        <v>0</v>
      </c>
      <c r="O22779" s="60" t="s">
        <v>71</v>
      </c>
    </row>
    <row r="22780" spans="2:17" ht="20.25" customHeight="1">
      <c r="B22780" s="50" t="e">
        <f>IF((#REF!+#REF!+H22780)&lt;&gt;0,"a","b")</f>
        <v>#REF!</v>
      </c>
      <c r="C22780" s="54">
        <v>4</v>
      </c>
      <c r="D22780" s="54"/>
      <c r="F22780" s="92"/>
      <c r="G22780" s="93" t="s">
        <v>258</v>
      </c>
      <c r="H22780" s="578">
        <f t="shared" si="12466"/>
        <v>0</v>
      </c>
      <c r="I22780" s="565">
        <f t="shared" ref="I22780:N22780" si="12608">I22781+I22788</f>
        <v>0</v>
      </c>
      <c r="J22780" s="565">
        <f t="shared" si="12608"/>
        <v>0</v>
      </c>
      <c r="K22780" s="565">
        <f t="shared" si="12608"/>
        <v>0</v>
      </c>
      <c r="L22780" s="565">
        <f t="shared" si="12608"/>
        <v>0</v>
      </c>
      <c r="M22780" s="565">
        <f t="shared" si="12608"/>
        <v>0</v>
      </c>
      <c r="N22780" s="151">
        <f t="shared" si="12608"/>
        <v>0</v>
      </c>
      <c r="O22780" s="60" t="s">
        <v>71</v>
      </c>
    </row>
    <row r="22781" spans="2:17" ht="20.25" customHeight="1">
      <c r="B22781" s="50" t="e">
        <f>IF((#REF!+#REF!+H22781)&lt;&gt;0,"a","b")</f>
        <v>#REF!</v>
      </c>
      <c r="C22781" s="54">
        <v>5</v>
      </c>
      <c r="D22781" s="54"/>
      <c r="F22781" s="89"/>
      <c r="G22781" s="95" t="s">
        <v>259</v>
      </c>
      <c r="H22781" s="578">
        <f t="shared" si="12466"/>
        <v>0</v>
      </c>
      <c r="I22781" s="560">
        <f t="shared" ref="I22781:K22781" si="12609">SUM(I22782:I22787)</f>
        <v>0</v>
      </c>
      <c r="J22781" s="560">
        <f t="shared" si="12609"/>
        <v>0</v>
      </c>
      <c r="K22781" s="560">
        <f t="shared" si="12609"/>
        <v>0</v>
      </c>
      <c r="L22781" s="560">
        <f t="shared" ref="L22781:N22781" si="12610">SUM(L22782:L22787)</f>
        <v>0</v>
      </c>
      <c r="M22781" s="560">
        <f t="shared" si="12610"/>
        <v>0</v>
      </c>
      <c r="N22781" s="152">
        <f t="shared" si="12610"/>
        <v>0</v>
      </c>
      <c r="O22781" s="60" t="s">
        <v>71</v>
      </c>
    </row>
    <row r="22782" spans="2:17" ht="20.25" customHeight="1">
      <c r="B22782" s="50" t="e">
        <f>IF((#REF!+#REF!+H22782)&lt;&gt;0,"a","b")</f>
        <v>#REF!</v>
      </c>
      <c r="C22782" s="54">
        <v>6</v>
      </c>
      <c r="D22782" s="54"/>
      <c r="F22782" s="89"/>
      <c r="G22782" s="97" t="s">
        <v>260</v>
      </c>
      <c r="H22782" s="579">
        <f t="shared" si="12466"/>
        <v>0</v>
      </c>
      <c r="I22782" s="553"/>
      <c r="J22782" s="553"/>
      <c r="K22782" s="553"/>
      <c r="L22782" s="553"/>
      <c r="M22782" s="553"/>
      <c r="N22782" s="138"/>
    </row>
    <row r="22783" spans="2:17" ht="20.25" customHeight="1">
      <c r="B22783" s="50" t="e">
        <f>IF((#REF!+#REF!+H22783)&lt;&gt;0,"a","b")</f>
        <v>#REF!</v>
      </c>
      <c r="C22783" s="54">
        <v>6</v>
      </c>
      <c r="D22783" s="54"/>
      <c r="F22783" s="89"/>
      <c r="G22783" s="97" t="s">
        <v>261</v>
      </c>
      <c r="H22783" s="552">
        <f t="shared" si="12466"/>
        <v>0</v>
      </c>
      <c r="I22783" s="553"/>
      <c r="J22783" s="553"/>
      <c r="K22783" s="553"/>
      <c r="L22783" s="553"/>
      <c r="M22783" s="553"/>
      <c r="N22783" s="138"/>
    </row>
    <row r="22784" spans="2:17" ht="20.25" customHeight="1">
      <c r="B22784" s="50" t="e">
        <f>IF((#REF!+#REF!+H22784)&lt;&gt;0,"a","b")</f>
        <v>#REF!</v>
      </c>
      <c r="C22784" s="54">
        <v>6</v>
      </c>
      <c r="D22784" s="54"/>
      <c r="F22784" s="89"/>
      <c r="G22784" s="97" t="s">
        <v>262</v>
      </c>
      <c r="H22784" s="558">
        <f t="shared" si="12466"/>
        <v>0</v>
      </c>
      <c r="I22784" s="553"/>
      <c r="J22784" s="553"/>
      <c r="K22784" s="553"/>
      <c r="L22784" s="553"/>
      <c r="M22784" s="553"/>
      <c r="N22784" s="138"/>
    </row>
    <row r="22785" spans="2:15" ht="20.25" customHeight="1">
      <c r="B22785" s="50" t="e">
        <f>IF((#REF!+#REF!+H22785)&lt;&gt;0,"a","b")</f>
        <v>#REF!</v>
      </c>
      <c r="C22785" s="54">
        <v>6</v>
      </c>
      <c r="D22785" s="54"/>
      <c r="F22785" s="89"/>
      <c r="G22785" s="97" t="s">
        <v>263</v>
      </c>
      <c r="H22785" s="558">
        <f t="shared" si="12466"/>
        <v>0</v>
      </c>
      <c r="I22785" s="553"/>
      <c r="J22785" s="553"/>
      <c r="K22785" s="553"/>
      <c r="L22785" s="553"/>
      <c r="M22785" s="553"/>
      <c r="N22785" s="138"/>
    </row>
    <row r="22786" spans="2:15" ht="20.25" customHeight="1">
      <c r="B22786" s="50" t="e">
        <f>IF((#REF!+#REF!+H22786)&lt;&gt;0,"a","b")</f>
        <v>#REF!</v>
      </c>
      <c r="C22786" s="54">
        <v>6</v>
      </c>
      <c r="D22786" s="54"/>
      <c r="F22786" s="89"/>
      <c r="G22786" s="97" t="s">
        <v>264</v>
      </c>
      <c r="H22786" s="552">
        <f t="shared" si="12466"/>
        <v>0</v>
      </c>
      <c r="I22786" s="553"/>
      <c r="J22786" s="553"/>
      <c r="K22786" s="553"/>
      <c r="L22786" s="553"/>
      <c r="M22786" s="553"/>
      <c r="N22786" s="138"/>
    </row>
    <row r="22787" spans="2:15" ht="20.25" customHeight="1">
      <c r="B22787" s="50" t="e">
        <f>IF((#REF!+#REF!+H22787)&lt;&gt;0,"a","b")</f>
        <v>#REF!</v>
      </c>
      <c r="C22787" s="54">
        <v>6</v>
      </c>
      <c r="D22787" s="54"/>
      <c r="F22787" s="89"/>
      <c r="G22787" s="97" t="s">
        <v>265</v>
      </c>
      <c r="H22787" s="552">
        <f t="shared" si="12466"/>
        <v>0</v>
      </c>
      <c r="I22787" s="553"/>
      <c r="J22787" s="553"/>
      <c r="K22787" s="553"/>
      <c r="L22787" s="553"/>
      <c r="M22787" s="553"/>
      <c r="N22787" s="138"/>
    </row>
    <row r="22788" spans="2:15" ht="20.25" customHeight="1">
      <c r="B22788" s="50" t="e">
        <f>IF((#REF!+#REF!+H22788)&lt;&gt;0,"a","b")</f>
        <v>#REF!</v>
      </c>
      <c r="C22788" s="54">
        <v>5</v>
      </c>
      <c r="D22788" s="54"/>
      <c r="F22788" s="89"/>
      <c r="G22788" s="95" t="s">
        <v>266</v>
      </c>
      <c r="H22788" s="552">
        <f t="shared" si="12466"/>
        <v>0</v>
      </c>
      <c r="I22788" s="554"/>
      <c r="J22788" s="554"/>
      <c r="K22788" s="554"/>
      <c r="L22788" s="554"/>
      <c r="M22788" s="554"/>
      <c r="N22788" s="154"/>
    </row>
    <row r="22789" spans="2:15" ht="20.25" customHeight="1">
      <c r="B22789" s="50" t="e">
        <f>IF((#REF!+#REF!+H22789)&lt;&gt;0,"a","b")</f>
        <v>#REF!</v>
      </c>
      <c r="C22789" s="54">
        <v>4</v>
      </c>
      <c r="D22789" s="54"/>
      <c r="F22789" s="89"/>
      <c r="G22789" s="93" t="s">
        <v>267</v>
      </c>
      <c r="H22789" s="552">
        <f t="shared" si="12466"/>
        <v>0</v>
      </c>
      <c r="I22789" s="555"/>
      <c r="J22789" s="555"/>
      <c r="K22789" s="555"/>
      <c r="L22789" s="555"/>
      <c r="M22789" s="555"/>
      <c r="N22789" s="153"/>
    </row>
    <row r="22790" spans="2:15" ht="20.25" customHeight="1">
      <c r="B22790" s="50" t="e">
        <f>IF((#REF!+#REF!+H22790)&lt;&gt;0,"a","b")</f>
        <v>#REF!</v>
      </c>
      <c r="C22790" s="54">
        <v>3</v>
      </c>
      <c r="D22790" s="54"/>
      <c r="F22790" s="89"/>
      <c r="G22790" s="90" t="s">
        <v>268</v>
      </c>
      <c r="H22790" s="563">
        <f t="shared" si="12466"/>
        <v>0</v>
      </c>
      <c r="I22790" s="564">
        <f t="shared" ref="I22790:N22790" si="12611">I22791+I22792+I22795+I22831+I22832+I22833+I22834+I22835+I22842+I22843</f>
        <v>0</v>
      </c>
      <c r="J22790" s="564">
        <f t="shared" si="12611"/>
        <v>0</v>
      </c>
      <c r="K22790" s="564">
        <f t="shared" si="12611"/>
        <v>0</v>
      </c>
      <c r="L22790" s="564">
        <f t="shared" si="12611"/>
        <v>0</v>
      </c>
      <c r="M22790" s="564">
        <f t="shared" si="12611"/>
        <v>0</v>
      </c>
      <c r="N22790" s="150">
        <f t="shared" si="12611"/>
        <v>0</v>
      </c>
      <c r="O22790" s="60" t="s">
        <v>71</v>
      </c>
    </row>
    <row r="22791" spans="2:15" ht="20.25" customHeight="1">
      <c r="B22791" s="50" t="e">
        <f>IF((#REF!+#REF!+H22791)&lt;&gt;0,"a","b")</f>
        <v>#REF!</v>
      </c>
      <c r="C22791" s="54">
        <v>4</v>
      </c>
      <c r="D22791" s="54"/>
      <c r="F22791" s="89"/>
      <c r="G22791" s="93" t="s">
        <v>269</v>
      </c>
      <c r="H22791" s="556">
        <f t="shared" si="12466"/>
        <v>0</v>
      </c>
      <c r="I22791" s="555"/>
      <c r="J22791" s="555"/>
      <c r="K22791" s="555"/>
      <c r="L22791" s="555"/>
      <c r="M22791" s="555"/>
      <c r="N22791" s="153"/>
    </row>
    <row r="22792" spans="2:15" ht="20.25" customHeight="1">
      <c r="B22792" s="50" t="e">
        <f>IF((#REF!+#REF!+H22792)&lt;&gt;0,"a","b")</f>
        <v>#REF!</v>
      </c>
      <c r="C22792" s="54">
        <v>4</v>
      </c>
      <c r="D22792" s="54"/>
      <c r="F22792" s="89"/>
      <c r="G22792" s="93" t="s">
        <v>270</v>
      </c>
      <c r="H22792" s="566">
        <f t="shared" si="12466"/>
        <v>0</v>
      </c>
      <c r="I22792" s="565">
        <f t="shared" ref="I22792:K22792" si="12612">SUM(I22793:I22794)</f>
        <v>0</v>
      </c>
      <c r="J22792" s="565">
        <f t="shared" si="12612"/>
        <v>0</v>
      </c>
      <c r="K22792" s="565">
        <f t="shared" si="12612"/>
        <v>0</v>
      </c>
      <c r="L22792" s="565">
        <f t="shared" ref="L22792:N22792" si="12613">SUM(L22793:L22794)</f>
        <v>0</v>
      </c>
      <c r="M22792" s="565">
        <f t="shared" si="12613"/>
        <v>0</v>
      </c>
      <c r="N22792" s="151">
        <f t="shared" si="12613"/>
        <v>0</v>
      </c>
      <c r="O22792" s="60" t="s">
        <v>71</v>
      </c>
    </row>
    <row r="22793" spans="2:15" ht="20.25" customHeight="1">
      <c r="B22793" s="50" t="e">
        <f>IF((#REF!+#REF!+H22793)&lt;&gt;0,"a","b")</f>
        <v>#REF!</v>
      </c>
      <c r="C22793" s="54">
        <v>5</v>
      </c>
      <c r="D22793" s="54"/>
      <c r="F22793" s="89"/>
      <c r="G22793" s="95" t="s">
        <v>271</v>
      </c>
      <c r="H22793" s="556">
        <f t="shared" si="12466"/>
        <v>0</v>
      </c>
      <c r="I22793" s="554"/>
      <c r="J22793" s="554"/>
      <c r="K22793" s="554"/>
      <c r="L22793" s="554"/>
      <c r="M22793" s="554"/>
      <c r="N22793" s="154"/>
    </row>
    <row r="22794" spans="2:15" ht="20.25" customHeight="1">
      <c r="B22794" s="50" t="e">
        <f>IF((#REF!+#REF!+H22794)&lt;&gt;0,"a","b")</f>
        <v>#REF!</v>
      </c>
      <c r="C22794" s="54">
        <v>5</v>
      </c>
      <c r="D22794" s="54"/>
      <c r="F22794" s="89"/>
      <c r="G22794" s="95" t="s">
        <v>272</v>
      </c>
      <c r="H22794" s="556">
        <f t="shared" si="12466"/>
        <v>0</v>
      </c>
      <c r="I22794" s="554"/>
      <c r="J22794" s="554"/>
      <c r="K22794" s="554"/>
      <c r="L22794" s="554"/>
      <c r="M22794" s="554"/>
      <c r="N22794" s="154"/>
    </row>
    <row r="22795" spans="2:15" ht="20.25" customHeight="1">
      <c r="B22795" s="50" t="e">
        <f>IF((#REF!+#REF!+H22795)&lt;&gt;0,"a","b")</f>
        <v>#REF!</v>
      </c>
      <c r="C22795" s="54">
        <v>4</v>
      </c>
      <c r="D22795" s="54"/>
      <c r="F22795" s="89"/>
      <c r="G22795" s="93" t="s">
        <v>273</v>
      </c>
      <c r="H22795" s="566">
        <f t="shared" si="12466"/>
        <v>0</v>
      </c>
      <c r="I22795" s="565">
        <f t="shared" ref="I22795:N22795" si="12614">I22796+I22797+I22798+I22799+I22811+I22815+I22816+I22817+I22818+I22819+I22820+I22821+I22829+I22830</f>
        <v>0</v>
      </c>
      <c r="J22795" s="565">
        <f t="shared" si="12614"/>
        <v>0</v>
      </c>
      <c r="K22795" s="565">
        <f t="shared" si="12614"/>
        <v>0</v>
      </c>
      <c r="L22795" s="565">
        <f t="shared" si="12614"/>
        <v>0</v>
      </c>
      <c r="M22795" s="565">
        <f t="shared" si="12614"/>
        <v>0</v>
      </c>
      <c r="N22795" s="151">
        <f t="shared" si="12614"/>
        <v>0</v>
      </c>
      <c r="O22795" s="60" t="s">
        <v>71</v>
      </c>
    </row>
    <row r="22796" spans="2:15" ht="42.75" customHeight="1">
      <c r="B22796" s="50" t="e">
        <f>IF((#REF!+#REF!+H22796)&lt;&gt;0,"a","b")</f>
        <v>#REF!</v>
      </c>
      <c r="C22796" s="54">
        <v>5</v>
      </c>
      <c r="D22796" s="54"/>
      <c r="F22796" s="89"/>
      <c r="G22796" s="95" t="s">
        <v>322</v>
      </c>
      <c r="H22796" s="556">
        <f t="shared" si="12466"/>
        <v>0</v>
      </c>
      <c r="I22796" s="554"/>
      <c r="J22796" s="554"/>
      <c r="K22796" s="554"/>
      <c r="L22796" s="554"/>
      <c r="M22796" s="554"/>
      <c r="N22796" s="154"/>
    </row>
    <row r="22797" spans="2:15" ht="30.75" customHeight="1">
      <c r="B22797" s="50" t="e">
        <f>IF((#REF!+#REF!+H22797)&lt;&gt;0,"a","b")</f>
        <v>#REF!</v>
      </c>
      <c r="C22797" s="54">
        <v>5</v>
      </c>
      <c r="D22797" s="54"/>
      <c r="F22797" s="89"/>
      <c r="G22797" s="111" t="s">
        <v>289</v>
      </c>
      <c r="H22797" s="556">
        <f t="shared" si="12466"/>
        <v>0</v>
      </c>
      <c r="I22797" s="554"/>
      <c r="J22797" s="554"/>
      <c r="K22797" s="554"/>
      <c r="L22797" s="554"/>
      <c r="M22797" s="554"/>
      <c r="N22797" s="154"/>
    </row>
    <row r="22798" spans="2:15" ht="60.75" customHeight="1">
      <c r="B22798" s="50" t="e">
        <f>IF((#REF!+#REF!+H22798)&lt;&gt;0,"a","b")</f>
        <v>#REF!</v>
      </c>
      <c r="C22798" s="54">
        <v>5</v>
      </c>
      <c r="D22798" s="54"/>
      <c r="F22798" s="89"/>
      <c r="G22798" s="111" t="s">
        <v>323</v>
      </c>
      <c r="H22798" s="556">
        <f t="shared" si="12466"/>
        <v>0</v>
      </c>
      <c r="I22798" s="554"/>
      <c r="J22798" s="554"/>
      <c r="K22798" s="554"/>
      <c r="L22798" s="554"/>
      <c r="M22798" s="554"/>
      <c r="N22798" s="154"/>
    </row>
    <row r="22799" spans="2:15" ht="30.75" customHeight="1">
      <c r="B22799" s="50" t="e">
        <f>IF((#REF!+#REF!+H22799)&lt;&gt;0,"a","b")</f>
        <v>#REF!</v>
      </c>
      <c r="C22799" s="54">
        <v>5</v>
      </c>
      <c r="D22799" s="54"/>
      <c r="F22799" s="89"/>
      <c r="G22799" s="95" t="s">
        <v>288</v>
      </c>
      <c r="H22799" s="566">
        <f t="shared" si="12466"/>
        <v>0</v>
      </c>
      <c r="I22799" s="560">
        <f t="shared" ref="I22799:K22799" si="12615">SUM(I22800:I22810)</f>
        <v>0</v>
      </c>
      <c r="J22799" s="560">
        <f t="shared" si="12615"/>
        <v>0</v>
      </c>
      <c r="K22799" s="560">
        <f t="shared" si="12615"/>
        <v>0</v>
      </c>
      <c r="L22799" s="560">
        <f t="shared" ref="L22799:N22799" si="12616">SUM(L22800:L22810)</f>
        <v>0</v>
      </c>
      <c r="M22799" s="560">
        <f t="shared" si="12616"/>
        <v>0</v>
      </c>
      <c r="N22799" s="152">
        <f t="shared" si="12616"/>
        <v>0</v>
      </c>
      <c r="O22799" s="60" t="s">
        <v>71</v>
      </c>
    </row>
    <row r="22800" spans="2:15" ht="20.25" customHeight="1">
      <c r="B22800" s="50" t="e">
        <f>IF((#REF!+#REF!+H22800)&lt;&gt;0,"a","b")</f>
        <v>#REF!</v>
      </c>
      <c r="C22800" s="54">
        <v>6</v>
      </c>
      <c r="D22800" s="54"/>
      <c r="F22800" s="89"/>
      <c r="G22800" s="97" t="s">
        <v>274</v>
      </c>
      <c r="H22800" s="556">
        <f t="shared" si="12466"/>
        <v>0</v>
      </c>
      <c r="I22800" s="557"/>
      <c r="J22800" s="557"/>
      <c r="K22800" s="557"/>
      <c r="L22800" s="557"/>
      <c r="M22800" s="557"/>
      <c r="N22800" s="155"/>
    </row>
    <row r="22801" spans="2:15" ht="20.25" customHeight="1">
      <c r="B22801" s="50" t="e">
        <f>IF((#REF!+#REF!+H22801)&lt;&gt;0,"a","b")</f>
        <v>#REF!</v>
      </c>
      <c r="C22801" s="54">
        <v>6</v>
      </c>
      <c r="D22801" s="54"/>
      <c r="F22801" s="89"/>
      <c r="G22801" s="97" t="s">
        <v>275</v>
      </c>
      <c r="H22801" s="556">
        <f t="shared" si="12466"/>
        <v>0</v>
      </c>
      <c r="I22801" s="557"/>
      <c r="J22801" s="557"/>
      <c r="K22801" s="557"/>
      <c r="L22801" s="557"/>
      <c r="M22801" s="557"/>
      <c r="N22801" s="155"/>
    </row>
    <row r="22802" spans="2:15" ht="20.25" customHeight="1">
      <c r="B22802" s="50" t="e">
        <f>IF((#REF!+#REF!+H22802)&lt;&gt;0,"a","b")</f>
        <v>#REF!</v>
      </c>
      <c r="C22802" s="54">
        <v>6</v>
      </c>
      <c r="D22802" s="54"/>
      <c r="F22802" s="89"/>
      <c r="G22802" s="97" t="s">
        <v>276</v>
      </c>
      <c r="H22802" s="556">
        <f t="shared" si="12466"/>
        <v>0</v>
      </c>
      <c r="I22802" s="557"/>
      <c r="J22802" s="557"/>
      <c r="K22802" s="557"/>
      <c r="L22802" s="557"/>
      <c r="M22802" s="557"/>
      <c r="N22802" s="155"/>
    </row>
    <row r="22803" spans="2:15" ht="20.25" customHeight="1">
      <c r="B22803" s="50" t="e">
        <f>IF((#REF!+#REF!+H22803)&lt;&gt;0,"a","b")</f>
        <v>#REF!</v>
      </c>
      <c r="C22803" s="54">
        <v>6</v>
      </c>
      <c r="D22803" s="54"/>
      <c r="F22803" s="89"/>
      <c r="G22803" s="97" t="s">
        <v>277</v>
      </c>
      <c r="H22803" s="556">
        <f t="shared" si="12466"/>
        <v>0</v>
      </c>
      <c r="I22803" s="557"/>
      <c r="J22803" s="557"/>
      <c r="K22803" s="557"/>
      <c r="L22803" s="557"/>
      <c r="M22803" s="557"/>
      <c r="N22803" s="155"/>
    </row>
    <row r="22804" spans="2:15" ht="20.25" customHeight="1">
      <c r="B22804" s="50" t="e">
        <f>IF((#REF!+#REF!+H22804)&lt;&gt;0,"a","b")</f>
        <v>#REF!</v>
      </c>
      <c r="C22804" s="54">
        <v>6</v>
      </c>
      <c r="D22804" s="54"/>
      <c r="F22804" s="89"/>
      <c r="G22804" s="97" t="s">
        <v>278</v>
      </c>
      <c r="H22804" s="556">
        <f t="shared" si="12466"/>
        <v>0</v>
      </c>
      <c r="I22804" s="557"/>
      <c r="J22804" s="557"/>
      <c r="K22804" s="557"/>
      <c r="L22804" s="557"/>
      <c r="M22804" s="557"/>
      <c r="N22804" s="155"/>
    </row>
    <row r="22805" spans="2:15" ht="20.25" customHeight="1">
      <c r="B22805" s="50" t="e">
        <f>IF((#REF!+#REF!+H22805)&lt;&gt;0,"a","b")</f>
        <v>#REF!</v>
      </c>
      <c r="C22805" s="54">
        <v>6</v>
      </c>
      <c r="D22805" s="54"/>
      <c r="F22805" s="89"/>
      <c r="G22805" s="97" t="s">
        <v>279</v>
      </c>
      <c r="H22805" s="552">
        <f t="shared" si="12466"/>
        <v>0</v>
      </c>
      <c r="I22805" s="557"/>
      <c r="J22805" s="557"/>
      <c r="K22805" s="557"/>
      <c r="L22805" s="557"/>
      <c r="M22805" s="557"/>
      <c r="N22805" s="155"/>
    </row>
    <row r="22806" spans="2:15" ht="20.25" customHeight="1">
      <c r="B22806" s="50" t="e">
        <f>IF((#REF!+#REF!+H22806)&lt;&gt;0,"a","b")</f>
        <v>#REF!</v>
      </c>
      <c r="C22806" s="54">
        <v>6</v>
      </c>
      <c r="D22806" s="54"/>
      <c r="F22806" s="89"/>
      <c r="G22806" s="97" t="s">
        <v>280</v>
      </c>
      <c r="H22806" s="552">
        <f t="shared" si="12466"/>
        <v>0</v>
      </c>
      <c r="I22806" s="557"/>
      <c r="J22806" s="557"/>
      <c r="K22806" s="557"/>
      <c r="L22806" s="557"/>
      <c r="M22806" s="557"/>
      <c r="N22806" s="155"/>
    </row>
    <row r="22807" spans="2:15" ht="20.25" customHeight="1">
      <c r="B22807" s="50" t="e">
        <f>IF((#REF!+#REF!+H22807)&lt;&gt;0,"a","b")</f>
        <v>#REF!</v>
      </c>
      <c r="C22807" s="54">
        <v>6</v>
      </c>
      <c r="D22807" s="54"/>
      <c r="F22807" s="89"/>
      <c r="G22807" s="97" t="s">
        <v>281</v>
      </c>
      <c r="H22807" s="552">
        <f t="shared" si="12466"/>
        <v>0</v>
      </c>
      <c r="I22807" s="557"/>
      <c r="J22807" s="557"/>
      <c r="K22807" s="557"/>
      <c r="L22807" s="557"/>
      <c r="M22807" s="557"/>
      <c r="N22807" s="155"/>
    </row>
    <row r="22808" spans="2:15" ht="20.25" customHeight="1">
      <c r="B22808" s="50" t="e">
        <f>IF((#REF!+#REF!+H22808)&lt;&gt;0,"a","b")</f>
        <v>#REF!</v>
      </c>
      <c r="C22808" s="54">
        <v>6</v>
      </c>
      <c r="D22808" s="54"/>
      <c r="F22808" s="89"/>
      <c r="G22808" s="97" t="s">
        <v>282</v>
      </c>
      <c r="H22808" s="552">
        <f t="shared" si="12466"/>
        <v>0</v>
      </c>
      <c r="I22808" s="557"/>
      <c r="J22808" s="557"/>
      <c r="K22808" s="557"/>
      <c r="L22808" s="557"/>
      <c r="M22808" s="557"/>
      <c r="N22808" s="155"/>
    </row>
    <row r="22809" spans="2:15" ht="20.25" customHeight="1">
      <c r="B22809" s="50" t="e">
        <f>IF((#REF!+#REF!+H22809)&lt;&gt;0,"a","b")</f>
        <v>#REF!</v>
      </c>
      <c r="C22809" s="54">
        <v>6</v>
      </c>
      <c r="D22809" s="54"/>
      <c r="F22809" s="89"/>
      <c r="G22809" s="97" t="s">
        <v>283</v>
      </c>
      <c r="H22809" s="552">
        <f t="shared" si="12466"/>
        <v>0</v>
      </c>
      <c r="I22809" s="557"/>
      <c r="J22809" s="557"/>
      <c r="K22809" s="557"/>
      <c r="L22809" s="557"/>
      <c r="M22809" s="557"/>
      <c r="N22809" s="155"/>
    </row>
    <row r="22810" spans="2:15" ht="30.75" customHeight="1">
      <c r="B22810" s="50" t="e">
        <f>IF((#REF!+#REF!+H22810)&lt;&gt;0,"a","b")</f>
        <v>#REF!</v>
      </c>
      <c r="C22810" s="54">
        <v>6</v>
      </c>
      <c r="D22810" s="54"/>
      <c r="F22810" s="89"/>
      <c r="G22810" s="97" t="s">
        <v>324</v>
      </c>
      <c r="H22810" s="552">
        <f t="shared" si="12466"/>
        <v>0</v>
      </c>
      <c r="I22810" s="557"/>
      <c r="J22810" s="557"/>
      <c r="K22810" s="557"/>
      <c r="L22810" s="557"/>
      <c r="M22810" s="557"/>
      <c r="N22810" s="155"/>
    </row>
    <row r="22811" spans="2:15" ht="20.25" customHeight="1">
      <c r="B22811" s="50" t="e">
        <f>IF((#REF!+#REF!+H22811)&lt;&gt;0,"a","b")</f>
        <v>#REF!</v>
      </c>
      <c r="C22811" s="54">
        <v>5</v>
      </c>
      <c r="D22811" s="54"/>
      <c r="F22811" s="89"/>
      <c r="G22811" s="95" t="s">
        <v>290</v>
      </c>
      <c r="H22811" s="566">
        <f t="shared" si="12466"/>
        <v>0</v>
      </c>
      <c r="I22811" s="560">
        <f t="shared" ref="I22811:K22811" si="12617">SUM(I22812:I22814)</f>
        <v>0</v>
      </c>
      <c r="J22811" s="560">
        <f t="shared" si="12617"/>
        <v>0</v>
      </c>
      <c r="K22811" s="560">
        <f t="shared" si="12617"/>
        <v>0</v>
      </c>
      <c r="L22811" s="560">
        <f t="shared" ref="L22811:N22811" si="12618">SUM(L22812:L22814)</f>
        <v>0</v>
      </c>
      <c r="M22811" s="560">
        <f t="shared" si="12618"/>
        <v>0</v>
      </c>
      <c r="N22811" s="152">
        <f t="shared" si="12618"/>
        <v>0</v>
      </c>
      <c r="O22811" s="60" t="s">
        <v>71</v>
      </c>
    </row>
    <row r="22812" spans="2:15" ht="20.25" customHeight="1">
      <c r="B22812" s="50" t="e">
        <f>IF((#REF!+#REF!+H22812)&lt;&gt;0,"a","b")</f>
        <v>#REF!</v>
      </c>
      <c r="C22812" s="54">
        <v>6</v>
      </c>
      <c r="D22812" s="54"/>
      <c r="F22812" s="89"/>
      <c r="G22812" s="97" t="s">
        <v>284</v>
      </c>
      <c r="H22812" s="556">
        <f t="shared" si="12466"/>
        <v>0</v>
      </c>
      <c r="I22812" s="557"/>
      <c r="J22812" s="557"/>
      <c r="K22812" s="557"/>
      <c r="L22812" s="557"/>
      <c r="M22812" s="557"/>
      <c r="N22812" s="155"/>
    </row>
    <row r="22813" spans="2:15" ht="20.25" customHeight="1">
      <c r="B22813" s="50" t="e">
        <f>IF((#REF!+#REF!+H22813)&lt;&gt;0,"a","b")</f>
        <v>#REF!</v>
      </c>
      <c r="C22813" s="54">
        <v>6</v>
      </c>
      <c r="D22813" s="54"/>
      <c r="F22813" s="89"/>
      <c r="G22813" s="97" t="s">
        <v>285</v>
      </c>
      <c r="H22813" s="556">
        <f t="shared" si="12466"/>
        <v>0</v>
      </c>
      <c r="I22813" s="557"/>
      <c r="J22813" s="557"/>
      <c r="K22813" s="557"/>
      <c r="L22813" s="557"/>
      <c r="M22813" s="557"/>
      <c r="N22813" s="155"/>
    </row>
    <row r="22814" spans="2:15" ht="30.75" customHeight="1">
      <c r="B22814" s="50" t="e">
        <f>IF((#REF!+#REF!+H22814)&lt;&gt;0,"a","b")</f>
        <v>#REF!</v>
      </c>
      <c r="C22814" s="54">
        <v>6</v>
      </c>
      <c r="D22814" s="54"/>
      <c r="F22814" s="89"/>
      <c r="G22814" s="97" t="s">
        <v>325</v>
      </c>
      <c r="H22814" s="556">
        <f t="shared" si="12466"/>
        <v>0</v>
      </c>
      <c r="I22814" s="557"/>
      <c r="J22814" s="557"/>
      <c r="K22814" s="557"/>
      <c r="L22814" s="557"/>
      <c r="M22814" s="557"/>
      <c r="N22814" s="155"/>
    </row>
    <row r="22815" spans="2:15" ht="30.75" customHeight="1">
      <c r="B22815" s="50" t="e">
        <f>IF((#REF!+#REF!+H22815)&lt;&gt;0,"a","b")</f>
        <v>#REF!</v>
      </c>
      <c r="C22815" s="54">
        <v>5</v>
      </c>
      <c r="D22815" s="54"/>
      <c r="F22815" s="89"/>
      <c r="G22815" s="95" t="s">
        <v>326</v>
      </c>
      <c r="H22815" s="556">
        <f t="shared" si="12466"/>
        <v>0</v>
      </c>
      <c r="I22815" s="554"/>
      <c r="J22815" s="554"/>
      <c r="K22815" s="554"/>
      <c r="L22815" s="554"/>
      <c r="M22815" s="554"/>
      <c r="N22815" s="154"/>
    </row>
    <row r="22816" spans="2:15" ht="34.5" customHeight="1">
      <c r="B22816" s="50" t="e">
        <f>IF((#REF!+#REF!+H22816)&lt;&gt;0,"a","b")</f>
        <v>#REF!</v>
      </c>
      <c r="C22816" s="54">
        <v>5</v>
      </c>
      <c r="D22816" s="54"/>
      <c r="F22816" s="89"/>
      <c r="G22816" s="128" t="s">
        <v>460</v>
      </c>
      <c r="H22816" s="556">
        <f t="shared" si="12466"/>
        <v>0</v>
      </c>
      <c r="I22816" s="554"/>
      <c r="J22816" s="554"/>
      <c r="K22816" s="554"/>
      <c r="L22816" s="554"/>
      <c r="M22816" s="554"/>
      <c r="N22816" s="154"/>
    </row>
    <row r="22817" spans="2:15" ht="34.5" customHeight="1">
      <c r="B22817" s="50" t="e">
        <f>IF((#REF!+#REF!+H22817)&lt;&gt;0,"a","b")</f>
        <v>#REF!</v>
      </c>
      <c r="C22817" s="54">
        <v>5</v>
      </c>
      <c r="D22817" s="54"/>
      <c r="F22817" s="89"/>
      <c r="G22817" s="95" t="s">
        <v>327</v>
      </c>
      <c r="H22817" s="556">
        <f t="shared" si="12466"/>
        <v>0</v>
      </c>
      <c r="I22817" s="554"/>
      <c r="J22817" s="554"/>
      <c r="K22817" s="554"/>
      <c r="L22817" s="554"/>
      <c r="M22817" s="554"/>
      <c r="N22817" s="154"/>
    </row>
    <row r="22818" spans="2:15" ht="50.25" customHeight="1">
      <c r="B22818" s="50" t="e">
        <f>IF((#REF!+#REF!+H22818)&lt;&gt;0,"a","b")</f>
        <v>#REF!</v>
      </c>
      <c r="C22818" s="54">
        <v>5</v>
      </c>
      <c r="D22818" s="54"/>
      <c r="F22818" s="89"/>
      <c r="G22818" s="95" t="s">
        <v>328</v>
      </c>
      <c r="H22818" s="552">
        <f t="shared" si="12466"/>
        <v>0</v>
      </c>
      <c r="I22818" s="554"/>
      <c r="J22818" s="554"/>
      <c r="K22818" s="554"/>
      <c r="L22818" s="554"/>
      <c r="M22818" s="554"/>
      <c r="N22818" s="154"/>
    </row>
    <row r="22819" spans="2:15" ht="20.25" customHeight="1">
      <c r="B22819" s="50" t="e">
        <f>IF((#REF!+#REF!+H22819)&lt;&gt;0,"a","b")</f>
        <v>#REF!</v>
      </c>
      <c r="C22819" s="54">
        <v>5</v>
      </c>
      <c r="D22819" s="54"/>
      <c r="F22819" s="89"/>
      <c r="G22819" s="95" t="s">
        <v>329</v>
      </c>
      <c r="H22819" s="552">
        <f t="shared" si="12466"/>
        <v>0</v>
      </c>
      <c r="I22819" s="554"/>
      <c r="J22819" s="554"/>
      <c r="K22819" s="554"/>
      <c r="L22819" s="554"/>
      <c r="M22819" s="554"/>
      <c r="N22819" s="154"/>
    </row>
    <row r="22820" spans="2:15" ht="20.25" customHeight="1">
      <c r="B22820" s="50" t="e">
        <f>IF((#REF!+#REF!+H22820)&lt;&gt;0,"a","b")</f>
        <v>#REF!</v>
      </c>
      <c r="C22820" s="54">
        <v>5</v>
      </c>
      <c r="D22820" s="54"/>
      <c r="F22820" s="89"/>
      <c r="G22820" s="95" t="s">
        <v>330</v>
      </c>
      <c r="H22820" s="558">
        <f t="shared" si="12466"/>
        <v>0</v>
      </c>
      <c r="I22820" s="554"/>
      <c r="J22820" s="554"/>
      <c r="K22820" s="554"/>
      <c r="L22820" s="554"/>
      <c r="M22820" s="554"/>
      <c r="N22820" s="154"/>
    </row>
    <row r="22821" spans="2:15" ht="20.25" customHeight="1">
      <c r="B22821" s="50" t="e">
        <f>IF((#REF!+#REF!+H22821)&lt;&gt;0,"a","b")</f>
        <v>#REF!</v>
      </c>
      <c r="C22821" s="54">
        <v>5</v>
      </c>
      <c r="D22821" s="54"/>
      <c r="F22821" s="89"/>
      <c r="G22821" s="95" t="s">
        <v>331</v>
      </c>
      <c r="H22821" s="559">
        <f t="shared" si="12466"/>
        <v>0</v>
      </c>
      <c r="I22821" s="560">
        <f t="shared" ref="I22821:K22821" si="12619">SUM(I22822:I22828)</f>
        <v>0</v>
      </c>
      <c r="J22821" s="560">
        <f t="shared" si="12619"/>
        <v>0</v>
      </c>
      <c r="K22821" s="560">
        <f t="shared" si="12619"/>
        <v>0</v>
      </c>
      <c r="L22821" s="560">
        <f t="shared" ref="L22821:N22821" si="12620">SUM(L22822:L22828)</f>
        <v>0</v>
      </c>
      <c r="M22821" s="560">
        <f t="shared" si="12620"/>
        <v>0</v>
      </c>
      <c r="N22821" s="152">
        <f t="shared" si="12620"/>
        <v>0</v>
      </c>
      <c r="O22821" s="60" t="s">
        <v>71</v>
      </c>
    </row>
    <row r="22822" spans="2:15" ht="23.25" customHeight="1">
      <c r="B22822" s="50" t="e">
        <f>IF((#REF!+#REF!+H22822)&lt;&gt;0,"a","b")</f>
        <v>#REF!</v>
      </c>
      <c r="C22822" s="54">
        <v>6</v>
      </c>
      <c r="D22822" s="54"/>
      <c r="F22822" s="89"/>
      <c r="G22822" s="97" t="s">
        <v>291</v>
      </c>
      <c r="H22822" s="558">
        <f t="shared" si="12466"/>
        <v>0</v>
      </c>
      <c r="I22822" s="557"/>
      <c r="J22822" s="557"/>
      <c r="K22822" s="557"/>
      <c r="L22822" s="557"/>
      <c r="M22822" s="557"/>
      <c r="N22822" s="155"/>
    </row>
    <row r="22823" spans="2:15" ht="20.25" customHeight="1">
      <c r="B22823" s="50" t="e">
        <f>IF((#REF!+#REF!+H22823)&lt;&gt;0,"a","b")</f>
        <v>#REF!</v>
      </c>
      <c r="C22823" s="54">
        <v>6</v>
      </c>
      <c r="D22823" s="54"/>
      <c r="F22823" s="89"/>
      <c r="G22823" s="97" t="s">
        <v>292</v>
      </c>
      <c r="H22823" s="558">
        <f t="shared" si="12466"/>
        <v>0</v>
      </c>
      <c r="I22823" s="557"/>
      <c r="J22823" s="557"/>
      <c r="K22823" s="557"/>
      <c r="L22823" s="557"/>
      <c r="M22823" s="557"/>
      <c r="N22823" s="155"/>
    </row>
    <row r="22824" spans="2:15" ht="23.25" customHeight="1">
      <c r="B22824" s="50" t="e">
        <f>IF((#REF!+#REF!+H22824)&lt;&gt;0,"a","b")</f>
        <v>#REF!</v>
      </c>
      <c r="C22824" s="54">
        <v>6</v>
      </c>
      <c r="D22824" s="54"/>
      <c r="F22824" s="89"/>
      <c r="G22824" s="97" t="s">
        <v>293</v>
      </c>
      <c r="H22824" s="552">
        <f t="shared" si="12466"/>
        <v>0</v>
      </c>
      <c r="I22824" s="557"/>
      <c r="J22824" s="557"/>
      <c r="K22824" s="557"/>
      <c r="L22824" s="557"/>
      <c r="M22824" s="557"/>
      <c r="N22824" s="155"/>
    </row>
    <row r="22825" spans="2:15" ht="31.5" customHeight="1">
      <c r="B22825" s="50" t="e">
        <f>IF((#REF!+#REF!+H22825)&lt;&gt;0,"a","b")</f>
        <v>#REF!</v>
      </c>
      <c r="C22825" s="54">
        <v>6</v>
      </c>
      <c r="D22825" s="54"/>
      <c r="F22825" s="89"/>
      <c r="G22825" s="97" t="s">
        <v>294</v>
      </c>
      <c r="H22825" s="552">
        <f t="shared" si="12466"/>
        <v>0</v>
      </c>
      <c r="I22825" s="557"/>
      <c r="J22825" s="557"/>
      <c r="K22825" s="557"/>
      <c r="L22825" s="557"/>
      <c r="M22825" s="557"/>
      <c r="N22825" s="155"/>
    </row>
    <row r="22826" spans="2:15" ht="33.75" customHeight="1">
      <c r="B22826" s="50" t="e">
        <f>IF((#REF!+#REF!+H22826)&lt;&gt;0,"a","b")</f>
        <v>#REF!</v>
      </c>
      <c r="C22826" s="54">
        <v>6</v>
      </c>
      <c r="D22826" s="54"/>
      <c r="F22826" s="89"/>
      <c r="G22826" s="97" t="s">
        <v>332</v>
      </c>
      <c r="H22826" s="552">
        <f t="shared" si="12466"/>
        <v>0</v>
      </c>
      <c r="I22826" s="557"/>
      <c r="J22826" s="557"/>
      <c r="K22826" s="557"/>
      <c r="L22826" s="557"/>
      <c r="M22826" s="557"/>
      <c r="N22826" s="155"/>
    </row>
    <row r="22827" spans="2:15" ht="34.5" customHeight="1">
      <c r="B22827" s="50" t="e">
        <f>IF((#REF!+#REF!+H22827)&lt;&gt;0,"a","b")</f>
        <v>#REF!</v>
      </c>
      <c r="C22827" s="54">
        <v>6</v>
      </c>
      <c r="D22827" s="54"/>
      <c r="F22827" s="89"/>
      <c r="G22827" s="97" t="s">
        <v>333</v>
      </c>
      <c r="H22827" s="552">
        <f t="shared" si="12466"/>
        <v>0</v>
      </c>
      <c r="I22827" s="557"/>
      <c r="J22827" s="557"/>
      <c r="K22827" s="557"/>
      <c r="L22827" s="557"/>
      <c r="M22827" s="557"/>
      <c r="N22827" s="155"/>
    </row>
    <row r="22828" spans="2:15" ht="33.75" customHeight="1">
      <c r="B22828" s="50" t="e">
        <f>IF((#REF!+#REF!+H22828)&lt;&gt;0,"a","b")</f>
        <v>#REF!</v>
      </c>
      <c r="C22828" s="54">
        <v>6</v>
      </c>
      <c r="D22828" s="54"/>
      <c r="F22828" s="89"/>
      <c r="G22828" s="97" t="s">
        <v>334</v>
      </c>
      <c r="H22828" s="552">
        <f t="shared" si="12466"/>
        <v>0</v>
      </c>
      <c r="I22828" s="557"/>
      <c r="J22828" s="557"/>
      <c r="K22828" s="557"/>
      <c r="L22828" s="557"/>
      <c r="M22828" s="557"/>
      <c r="N22828" s="155"/>
    </row>
    <row r="22829" spans="2:15" ht="34.5" customHeight="1">
      <c r="B22829" s="50" t="e">
        <f>IF((#REF!+#REF!+H22829)&lt;&gt;0,"a","b")</f>
        <v>#REF!</v>
      </c>
      <c r="C22829" s="54">
        <v>5</v>
      </c>
      <c r="D22829" s="54"/>
      <c r="F22829" s="89"/>
      <c r="G22829" s="95" t="s">
        <v>335</v>
      </c>
      <c r="H22829" s="552">
        <f t="shared" si="12466"/>
        <v>0</v>
      </c>
      <c r="I22829" s="554"/>
      <c r="J22829" s="554"/>
      <c r="K22829" s="554"/>
      <c r="L22829" s="554"/>
      <c r="M22829" s="554"/>
      <c r="N22829" s="156"/>
    </row>
    <row r="22830" spans="2:15" ht="24.75" customHeight="1">
      <c r="B22830" s="50" t="e">
        <f>IF((#REF!+#REF!+H22830)&lt;&gt;0,"a","b")</f>
        <v>#REF!</v>
      </c>
      <c r="C22830" s="54">
        <v>5</v>
      </c>
      <c r="D22830" s="54"/>
      <c r="F22830" s="89"/>
      <c r="G22830" s="95" t="s">
        <v>336</v>
      </c>
      <c r="H22830" s="558">
        <f t="shared" si="12466"/>
        <v>0</v>
      </c>
      <c r="I22830" s="554"/>
      <c r="J22830" s="554"/>
      <c r="K22830" s="554"/>
      <c r="L22830" s="554"/>
      <c r="M22830" s="554"/>
      <c r="N22830" s="156"/>
    </row>
    <row r="22831" spans="2:15" ht="27.75" customHeight="1">
      <c r="B22831" s="50" t="e">
        <f>IF((#REF!+#REF!+H22831)&lt;&gt;0,"a","b")</f>
        <v>#REF!</v>
      </c>
      <c r="C22831" s="54">
        <v>4</v>
      </c>
      <c r="D22831" s="54"/>
      <c r="F22831" s="89"/>
      <c r="G22831" s="93" t="s">
        <v>337</v>
      </c>
      <c r="H22831" s="552">
        <f t="shared" si="12466"/>
        <v>0</v>
      </c>
      <c r="I22831" s="555"/>
      <c r="J22831" s="555"/>
      <c r="K22831" s="555"/>
      <c r="L22831" s="555"/>
      <c r="M22831" s="555"/>
      <c r="N22831" s="153"/>
    </row>
    <row r="22832" spans="2:15" ht="23.25" customHeight="1">
      <c r="B22832" s="50" t="e">
        <f>IF((#REF!+#REF!+H22832)&lt;&gt;0,"a","b")</f>
        <v>#REF!</v>
      </c>
      <c r="C22832" s="54">
        <v>4</v>
      </c>
      <c r="D22832" s="54"/>
      <c r="F22832" s="89"/>
      <c r="G22832" s="93" t="s">
        <v>338</v>
      </c>
      <c r="H22832" s="552">
        <f t="shared" si="12466"/>
        <v>0</v>
      </c>
      <c r="I22832" s="555"/>
      <c r="J22832" s="555"/>
      <c r="K22832" s="555"/>
      <c r="L22832" s="555"/>
      <c r="M22832" s="555"/>
      <c r="N22832" s="153"/>
    </row>
    <row r="22833" spans="2:18" ht="24" customHeight="1">
      <c r="B22833" s="50" t="e">
        <f>IF((#REF!+#REF!+H22833)&lt;&gt;0,"a","b")</f>
        <v>#REF!</v>
      </c>
      <c r="C22833" s="54">
        <v>4</v>
      </c>
      <c r="D22833" s="54"/>
      <c r="F22833" s="89"/>
      <c r="G22833" s="93" t="s">
        <v>339</v>
      </c>
      <c r="H22833" s="552">
        <f t="shared" si="12466"/>
        <v>0</v>
      </c>
      <c r="I22833" s="555"/>
      <c r="J22833" s="555"/>
      <c r="K22833" s="555"/>
      <c r="L22833" s="555"/>
      <c r="M22833" s="555"/>
      <c r="N22833" s="153"/>
    </row>
    <row r="22834" spans="2:18" ht="34.5" customHeight="1">
      <c r="B22834" s="50" t="e">
        <f>IF((#REF!+#REF!+H22834)&lt;&gt;0,"a","b")</f>
        <v>#REF!</v>
      </c>
      <c r="C22834" s="54">
        <v>4</v>
      </c>
      <c r="D22834" s="54"/>
      <c r="F22834" s="89"/>
      <c r="G22834" s="93" t="s">
        <v>340</v>
      </c>
      <c r="H22834" s="552">
        <f t="shared" si="12466"/>
        <v>0</v>
      </c>
      <c r="I22834" s="555"/>
      <c r="J22834" s="555"/>
      <c r="K22834" s="555"/>
      <c r="L22834" s="555"/>
      <c r="M22834" s="555"/>
      <c r="N22834" s="153"/>
    </row>
    <row r="22835" spans="2:18" ht="33" customHeight="1">
      <c r="B22835" s="50" t="e">
        <f>IF((#REF!+#REF!+H22835)&lt;&gt;0,"a","b")</f>
        <v>#REF!</v>
      </c>
      <c r="C22835" s="54">
        <v>4</v>
      </c>
      <c r="D22835" s="54"/>
      <c r="F22835" s="89"/>
      <c r="G22835" s="93" t="s">
        <v>341</v>
      </c>
      <c r="H22835" s="563">
        <f t="shared" si="12466"/>
        <v>0</v>
      </c>
      <c r="I22835" s="565">
        <f t="shared" ref="I22835:K22835" si="12621">SUM(I22836:I22841)</f>
        <v>0</v>
      </c>
      <c r="J22835" s="565">
        <f t="shared" si="12621"/>
        <v>0</v>
      </c>
      <c r="K22835" s="565">
        <f t="shared" si="12621"/>
        <v>0</v>
      </c>
      <c r="L22835" s="565">
        <f t="shared" ref="L22835:N22835" si="12622">SUM(L22836:L22841)</f>
        <v>0</v>
      </c>
      <c r="M22835" s="565">
        <f t="shared" si="12622"/>
        <v>0</v>
      </c>
      <c r="N22835" s="151">
        <f t="shared" si="12622"/>
        <v>0</v>
      </c>
      <c r="O22835" s="60" t="s">
        <v>71</v>
      </c>
    </row>
    <row r="22836" spans="2:18" ht="20.25" customHeight="1">
      <c r="B22836" s="50" t="e">
        <f>IF((#REF!+#REF!+H22836)&lt;&gt;0,"a","b")</f>
        <v>#REF!</v>
      </c>
      <c r="C22836" s="54">
        <v>5</v>
      </c>
      <c r="D22836" s="54"/>
      <c r="F22836" s="89"/>
      <c r="G22836" s="95" t="s">
        <v>342</v>
      </c>
      <c r="H22836" s="552">
        <f t="shared" si="12466"/>
        <v>0</v>
      </c>
      <c r="I22836" s="554"/>
      <c r="J22836" s="554"/>
      <c r="K22836" s="554"/>
      <c r="L22836" s="554"/>
      <c r="M22836" s="554"/>
      <c r="N22836" s="156"/>
      <c r="R22836" s="1">
        <f>82+55</f>
        <v>137</v>
      </c>
    </row>
    <row r="22837" spans="2:18" ht="20.25" customHeight="1">
      <c r="B22837" s="50" t="e">
        <f>IF((#REF!+#REF!+H22837)&lt;&gt;0,"a","b")</f>
        <v>#REF!</v>
      </c>
      <c r="C22837" s="54">
        <v>5</v>
      </c>
      <c r="D22837" s="54"/>
      <c r="F22837" s="89"/>
      <c r="G22837" s="95" t="s">
        <v>343</v>
      </c>
      <c r="H22837" s="552">
        <f t="shared" si="12466"/>
        <v>0</v>
      </c>
      <c r="I22837" s="554"/>
      <c r="J22837" s="554"/>
      <c r="K22837" s="554"/>
      <c r="L22837" s="554"/>
      <c r="M22837" s="554"/>
      <c r="N22837" s="156"/>
    </row>
    <row r="22838" spans="2:18" ht="35.25" customHeight="1">
      <c r="B22838" s="50" t="e">
        <f>IF((#REF!+#REF!+H22838)&lt;&gt;0,"a","b")</f>
        <v>#REF!</v>
      </c>
      <c r="C22838" s="54">
        <v>5</v>
      </c>
      <c r="D22838" s="54"/>
      <c r="F22838" s="89"/>
      <c r="G22838" s="95" t="s">
        <v>344</v>
      </c>
      <c r="H22838" s="552">
        <f t="shared" si="12466"/>
        <v>0</v>
      </c>
      <c r="I22838" s="554"/>
      <c r="J22838" s="554"/>
      <c r="K22838" s="554"/>
      <c r="L22838" s="554"/>
      <c r="M22838" s="554"/>
      <c r="N22838" s="156"/>
    </row>
    <row r="22839" spans="2:18" ht="20.25" customHeight="1">
      <c r="B22839" s="50" t="e">
        <f>IF((#REF!+#REF!+H22839)&lt;&gt;0,"a","b")</f>
        <v>#REF!</v>
      </c>
      <c r="C22839" s="54">
        <v>5</v>
      </c>
      <c r="D22839" s="54"/>
      <c r="F22839" s="89"/>
      <c r="G22839" s="95" t="s">
        <v>345</v>
      </c>
      <c r="H22839" s="552">
        <f t="shared" si="12466"/>
        <v>0</v>
      </c>
      <c r="I22839" s="554"/>
      <c r="J22839" s="554"/>
      <c r="K22839" s="554"/>
      <c r="L22839" s="554"/>
      <c r="M22839" s="554"/>
      <c r="N22839" s="156"/>
    </row>
    <row r="22840" spans="2:18" ht="30.75" customHeight="1">
      <c r="B22840" s="50" t="e">
        <f>IF((#REF!+#REF!+H22840)&lt;&gt;0,"a","b")</f>
        <v>#REF!</v>
      </c>
      <c r="C22840" s="54">
        <v>5</v>
      </c>
      <c r="D22840" s="54"/>
      <c r="F22840" s="89"/>
      <c r="G22840" s="95" t="s">
        <v>346</v>
      </c>
      <c r="H22840" s="552">
        <f t="shared" si="12466"/>
        <v>0</v>
      </c>
      <c r="I22840" s="554"/>
      <c r="J22840" s="554"/>
      <c r="K22840" s="554"/>
      <c r="L22840" s="554"/>
      <c r="M22840" s="554"/>
      <c r="N22840" s="156"/>
    </row>
    <row r="22841" spans="2:18" ht="30.75" customHeight="1">
      <c r="B22841" s="50" t="e">
        <f>IF((#REF!+#REF!+H22841)&lt;&gt;0,"a","b")</f>
        <v>#REF!</v>
      </c>
      <c r="C22841" s="54">
        <v>5</v>
      </c>
      <c r="D22841" s="54"/>
      <c r="F22841" s="89"/>
      <c r="G22841" s="95" t="s">
        <v>347</v>
      </c>
      <c r="H22841" s="552">
        <f t="shared" si="12466"/>
        <v>0</v>
      </c>
      <c r="I22841" s="554"/>
      <c r="J22841" s="554"/>
      <c r="K22841" s="554"/>
      <c r="L22841" s="554"/>
      <c r="M22841" s="554"/>
      <c r="N22841" s="156"/>
    </row>
    <row r="22842" spans="2:18" ht="20.25" customHeight="1">
      <c r="B22842" s="50" t="e">
        <f>IF((#REF!+#REF!+H22842)&lt;&gt;0,"a","b")</f>
        <v>#REF!</v>
      </c>
      <c r="C22842" s="54">
        <v>4</v>
      </c>
      <c r="D22842" s="54"/>
      <c r="F22842" s="89"/>
      <c r="G22842" s="93" t="s">
        <v>348</v>
      </c>
      <c r="H22842" s="552">
        <f t="shared" si="12466"/>
        <v>0</v>
      </c>
      <c r="I22842" s="555"/>
      <c r="J22842" s="555"/>
      <c r="K22842" s="555"/>
      <c r="L22842" s="555"/>
      <c r="M22842" s="555"/>
      <c r="N22842" s="153"/>
    </row>
    <row r="22843" spans="2:18" ht="20.25" customHeight="1">
      <c r="B22843" s="50" t="e">
        <f>IF((#REF!+#REF!+H22843)&lt;&gt;0,"a","b")</f>
        <v>#REF!</v>
      </c>
      <c r="C22843" s="54">
        <v>4</v>
      </c>
      <c r="D22843" s="54"/>
      <c r="F22843" s="89"/>
      <c r="G22843" s="93" t="s">
        <v>349</v>
      </c>
      <c r="H22843" s="563">
        <f t="shared" si="12466"/>
        <v>0</v>
      </c>
      <c r="I22843" s="565">
        <f t="shared" ref="I22843:K22843" si="12623">SUM(I22844:I22856)</f>
        <v>0</v>
      </c>
      <c r="J22843" s="565">
        <f t="shared" si="12623"/>
        <v>0</v>
      </c>
      <c r="K22843" s="565">
        <f t="shared" si="12623"/>
        <v>0</v>
      </c>
      <c r="L22843" s="565">
        <f t="shared" ref="L22843:N22843" si="12624">SUM(L22844:L22856)</f>
        <v>0</v>
      </c>
      <c r="M22843" s="565">
        <f t="shared" si="12624"/>
        <v>0</v>
      </c>
      <c r="N22843" s="151">
        <f t="shared" si="12624"/>
        <v>0</v>
      </c>
      <c r="O22843" s="60" t="s">
        <v>71</v>
      </c>
    </row>
    <row r="22844" spans="2:18" ht="20.25" customHeight="1">
      <c r="B22844" s="50" t="e">
        <f>IF((#REF!+#REF!+H22844)&lt;&gt;0,"a","b")</f>
        <v>#REF!</v>
      </c>
      <c r="C22844" s="54">
        <v>5</v>
      </c>
      <c r="D22844" s="54"/>
      <c r="F22844" s="89"/>
      <c r="G22844" s="95" t="s">
        <v>350</v>
      </c>
      <c r="H22844" s="561">
        <f t="shared" si="12466"/>
        <v>0</v>
      </c>
      <c r="I22844" s="554"/>
      <c r="J22844" s="554"/>
      <c r="K22844" s="554"/>
      <c r="L22844" s="554"/>
      <c r="M22844" s="554"/>
      <c r="N22844" s="156"/>
    </row>
    <row r="22845" spans="2:18" ht="30" customHeight="1">
      <c r="B22845" s="50" t="e">
        <f>IF((#REF!+#REF!+H22845)&lt;&gt;0,"a","b")</f>
        <v>#REF!</v>
      </c>
      <c r="C22845" s="54">
        <v>5</v>
      </c>
      <c r="D22845" s="54"/>
      <c r="F22845" s="89"/>
      <c r="G22845" s="95" t="s">
        <v>351</v>
      </c>
      <c r="H22845" s="552">
        <f t="shared" si="12466"/>
        <v>0</v>
      </c>
      <c r="I22845" s="554"/>
      <c r="J22845" s="554"/>
      <c r="K22845" s="554"/>
      <c r="L22845" s="554"/>
      <c r="M22845" s="554"/>
      <c r="N22845" s="156"/>
    </row>
    <row r="22846" spans="2:18" ht="22.5" customHeight="1">
      <c r="B22846" s="50" t="e">
        <f>IF((#REF!+#REF!+H22846)&lt;&gt;0,"a","b")</f>
        <v>#REF!</v>
      </c>
      <c r="C22846" s="54">
        <v>5</v>
      </c>
      <c r="D22846" s="54"/>
      <c r="F22846" s="89"/>
      <c r="G22846" s="95" t="s">
        <v>352</v>
      </c>
      <c r="H22846" s="552">
        <f t="shared" si="12466"/>
        <v>0</v>
      </c>
      <c r="I22846" s="554"/>
      <c r="J22846" s="554"/>
      <c r="K22846" s="554"/>
      <c r="L22846" s="554"/>
      <c r="M22846" s="554"/>
      <c r="N22846" s="156"/>
    </row>
    <row r="22847" spans="2:18" ht="33.75" customHeight="1">
      <c r="B22847" s="50" t="e">
        <f>IF((#REF!+#REF!+H22847)&lt;&gt;0,"a","b")</f>
        <v>#REF!</v>
      </c>
      <c r="C22847" s="54">
        <v>5</v>
      </c>
      <c r="D22847" s="54"/>
      <c r="F22847" s="89"/>
      <c r="G22847" s="95" t="s">
        <v>353</v>
      </c>
      <c r="H22847" s="552">
        <f t="shared" si="12466"/>
        <v>0</v>
      </c>
      <c r="I22847" s="554"/>
      <c r="J22847" s="554"/>
      <c r="K22847" s="554"/>
      <c r="L22847" s="554"/>
      <c r="M22847" s="554"/>
      <c r="N22847" s="156"/>
    </row>
    <row r="22848" spans="2:18" ht="24.75" customHeight="1">
      <c r="B22848" s="50" t="e">
        <f>IF((#REF!+#REF!+H22848)&lt;&gt;0,"a","b")</f>
        <v>#REF!</v>
      </c>
      <c r="C22848" s="54">
        <v>5</v>
      </c>
      <c r="D22848" s="54"/>
      <c r="F22848" s="89"/>
      <c r="G22848" s="95" t="s">
        <v>354</v>
      </c>
      <c r="H22848" s="552">
        <f t="shared" si="12466"/>
        <v>0</v>
      </c>
      <c r="I22848" s="554"/>
      <c r="J22848" s="554"/>
      <c r="K22848" s="554"/>
      <c r="L22848" s="554"/>
      <c r="M22848" s="554"/>
      <c r="N22848" s="156"/>
    </row>
    <row r="22849" spans="2:15" ht="35.25" customHeight="1">
      <c r="B22849" s="50" t="e">
        <f>IF((#REF!+#REF!+H22849)&lt;&gt;0,"a","b")</f>
        <v>#REF!</v>
      </c>
      <c r="C22849" s="54">
        <v>5</v>
      </c>
      <c r="D22849" s="54"/>
      <c r="F22849" s="89"/>
      <c r="G22849" s="95" t="s">
        <v>355</v>
      </c>
      <c r="H22849" s="558">
        <f t="shared" si="12466"/>
        <v>0</v>
      </c>
      <c r="I22849" s="554"/>
      <c r="J22849" s="554"/>
      <c r="K22849" s="554"/>
      <c r="L22849" s="554"/>
      <c r="M22849" s="554"/>
      <c r="N22849" s="156"/>
    </row>
    <row r="22850" spans="2:15" ht="33.75" customHeight="1">
      <c r="B22850" s="50" t="e">
        <f>IF((#REF!+#REF!+H22850)&lt;&gt;0,"a","b")</f>
        <v>#REF!</v>
      </c>
      <c r="C22850" s="54">
        <v>5</v>
      </c>
      <c r="D22850" s="54"/>
      <c r="F22850" s="89"/>
      <c r="G22850" s="95" t="s">
        <v>356</v>
      </c>
      <c r="H22850" s="558">
        <f t="shared" si="12466"/>
        <v>0</v>
      </c>
      <c r="I22850" s="554"/>
      <c r="J22850" s="554"/>
      <c r="K22850" s="554"/>
      <c r="L22850" s="554"/>
      <c r="M22850" s="554"/>
      <c r="N22850" s="156"/>
    </row>
    <row r="22851" spans="2:15" ht="20.25" customHeight="1">
      <c r="B22851" s="50" t="e">
        <f>IF((#REF!+#REF!+H22851)&lt;&gt;0,"a","b")</f>
        <v>#REF!</v>
      </c>
      <c r="C22851" s="54">
        <v>5</v>
      </c>
      <c r="D22851" s="54"/>
      <c r="F22851" s="89"/>
      <c r="G22851" s="95" t="s">
        <v>357</v>
      </c>
      <c r="H22851" s="561">
        <f t="shared" si="12466"/>
        <v>0</v>
      </c>
      <c r="I22851" s="554"/>
      <c r="J22851" s="554"/>
      <c r="K22851" s="554"/>
      <c r="L22851" s="554"/>
      <c r="M22851" s="554"/>
      <c r="N22851" s="156"/>
    </row>
    <row r="22852" spans="2:15" ht="20.25" customHeight="1">
      <c r="B22852" s="50" t="e">
        <f>IF((#REF!+#REF!+H22852)&lt;&gt;0,"a","b")</f>
        <v>#REF!</v>
      </c>
      <c r="C22852" s="54">
        <v>5</v>
      </c>
      <c r="D22852" s="54"/>
      <c r="F22852" s="89"/>
      <c r="G22852" s="95" t="s">
        <v>358</v>
      </c>
      <c r="H22852" s="552">
        <f t="shared" si="12466"/>
        <v>0</v>
      </c>
      <c r="I22852" s="554"/>
      <c r="J22852" s="554"/>
      <c r="K22852" s="554"/>
      <c r="L22852" s="554"/>
      <c r="M22852" s="554"/>
      <c r="N22852" s="156"/>
    </row>
    <row r="22853" spans="2:15" ht="20.25" customHeight="1">
      <c r="B22853" s="50" t="e">
        <f>IF((#REF!+#REF!+H22853)&lt;&gt;0,"a","b")</f>
        <v>#REF!</v>
      </c>
      <c r="C22853" s="54">
        <v>5</v>
      </c>
      <c r="D22853" s="54"/>
      <c r="F22853" s="89"/>
      <c r="G22853" s="95" t="s">
        <v>359</v>
      </c>
      <c r="H22853" s="552">
        <f t="shared" si="12466"/>
        <v>0</v>
      </c>
      <c r="I22853" s="554"/>
      <c r="J22853" s="554"/>
      <c r="K22853" s="554"/>
      <c r="L22853" s="554"/>
      <c r="M22853" s="554"/>
      <c r="N22853" s="156"/>
    </row>
    <row r="22854" spans="2:15" ht="20.25" customHeight="1">
      <c r="B22854" s="50" t="e">
        <f>IF((#REF!+#REF!+H22854)&lt;&gt;0,"a","b")</f>
        <v>#REF!</v>
      </c>
      <c r="C22854" s="54">
        <v>5</v>
      </c>
      <c r="D22854" s="54"/>
      <c r="F22854" s="89"/>
      <c r="G22854" s="95" t="s">
        <v>360</v>
      </c>
      <c r="H22854" s="552">
        <f t="shared" si="12466"/>
        <v>0</v>
      </c>
      <c r="I22854" s="554"/>
      <c r="J22854" s="554"/>
      <c r="K22854" s="554"/>
      <c r="L22854" s="554"/>
      <c r="M22854" s="554"/>
      <c r="N22854" s="156"/>
    </row>
    <row r="22855" spans="2:15" ht="34.5" customHeight="1">
      <c r="B22855" s="50" t="e">
        <f>IF((#REF!+#REF!+H22855)&lt;&gt;0,"a","b")</f>
        <v>#REF!</v>
      </c>
      <c r="C22855" s="54">
        <v>5</v>
      </c>
      <c r="D22855" s="54"/>
      <c r="F22855" s="89"/>
      <c r="G22855" s="95" t="s">
        <v>361</v>
      </c>
      <c r="H22855" s="552">
        <f t="shared" si="12466"/>
        <v>0</v>
      </c>
      <c r="I22855" s="554"/>
      <c r="J22855" s="554"/>
      <c r="K22855" s="554"/>
      <c r="L22855" s="554"/>
      <c r="M22855" s="554"/>
      <c r="N22855" s="156"/>
    </row>
    <row r="22856" spans="2:15" ht="30.75" customHeight="1">
      <c r="B22856" s="50" t="e">
        <f>IF((#REF!+#REF!+H22856)&lt;&gt;0,"a","b")</f>
        <v>#REF!</v>
      </c>
      <c r="C22856" s="54">
        <v>5</v>
      </c>
      <c r="D22856" s="54"/>
      <c r="F22856" s="89"/>
      <c r="G22856" s="95" t="s">
        <v>362</v>
      </c>
      <c r="H22856" s="552">
        <f t="shared" si="12466"/>
        <v>0</v>
      </c>
      <c r="I22856" s="554"/>
      <c r="J22856" s="554"/>
      <c r="K22856" s="554"/>
      <c r="L22856" s="554"/>
      <c r="M22856" s="554"/>
      <c r="N22856" s="156"/>
    </row>
    <row r="22857" spans="2:15" ht="20.25" customHeight="1">
      <c r="B22857" s="50" t="e">
        <f>IF((#REF!+#REF!+H22857)&lt;&gt;0,"a","b")</f>
        <v>#REF!</v>
      </c>
      <c r="C22857" s="54">
        <v>3</v>
      </c>
      <c r="D22857" s="54"/>
      <c r="F22857" s="89"/>
      <c r="G22857" s="90" t="s">
        <v>302</v>
      </c>
      <c r="H22857" s="552">
        <f t="shared" si="12466"/>
        <v>0</v>
      </c>
      <c r="I22857" s="562"/>
      <c r="J22857" s="562"/>
      <c r="K22857" s="562"/>
      <c r="L22857" s="562"/>
      <c r="M22857" s="562"/>
      <c r="N22857" s="161"/>
    </row>
    <row r="22858" spans="2:15" ht="20.25" customHeight="1">
      <c r="B22858" s="50" t="e">
        <f>IF((#REF!+#REF!+H22858)&lt;&gt;0,"a","b")</f>
        <v>#REF!</v>
      </c>
      <c r="C22858" s="54">
        <v>3</v>
      </c>
      <c r="D22858" s="54"/>
      <c r="F22858" s="89"/>
      <c r="G22858" s="90" t="s">
        <v>301</v>
      </c>
      <c r="H22858" s="563">
        <f t="shared" si="12466"/>
        <v>0</v>
      </c>
      <c r="I22858" s="564">
        <f t="shared" ref="I22858:N22858" si="12625">I22859+I22864+I22865</f>
        <v>0</v>
      </c>
      <c r="J22858" s="564">
        <f t="shared" si="12625"/>
        <v>0</v>
      </c>
      <c r="K22858" s="564">
        <f t="shared" si="12625"/>
        <v>0</v>
      </c>
      <c r="L22858" s="564">
        <f t="shared" si="12625"/>
        <v>0</v>
      </c>
      <c r="M22858" s="564">
        <f t="shared" si="12625"/>
        <v>0</v>
      </c>
      <c r="N22858" s="150">
        <f t="shared" si="12625"/>
        <v>0</v>
      </c>
      <c r="O22858" s="60" t="s">
        <v>71</v>
      </c>
    </row>
    <row r="22859" spans="2:15" ht="20.25" customHeight="1">
      <c r="B22859" s="50" t="e">
        <f>IF((#REF!+#REF!+H22859)&lt;&gt;0,"a","b")</f>
        <v>#REF!</v>
      </c>
      <c r="C22859" s="54">
        <v>4</v>
      </c>
      <c r="D22859" s="54"/>
      <c r="F22859" s="89"/>
      <c r="G22859" s="93" t="s">
        <v>363</v>
      </c>
      <c r="H22859" s="563">
        <f t="shared" si="12466"/>
        <v>0</v>
      </c>
      <c r="I22859" s="565">
        <f t="shared" ref="I22859:K22859" si="12626">SUM(I22860:I22863)</f>
        <v>0</v>
      </c>
      <c r="J22859" s="565">
        <f t="shared" si="12626"/>
        <v>0</v>
      </c>
      <c r="K22859" s="565">
        <f t="shared" si="12626"/>
        <v>0</v>
      </c>
      <c r="L22859" s="565">
        <f t="shared" ref="L22859:N22859" si="12627">SUM(L22860:L22863)</f>
        <v>0</v>
      </c>
      <c r="M22859" s="565">
        <f t="shared" si="12627"/>
        <v>0</v>
      </c>
      <c r="N22859" s="151">
        <f t="shared" si="12627"/>
        <v>0</v>
      </c>
      <c r="O22859" s="60" t="s">
        <v>71</v>
      </c>
    </row>
    <row r="22860" spans="2:15" ht="20.25" customHeight="1">
      <c r="B22860" s="50" t="e">
        <f>IF((#REF!+#REF!+H22860)&lt;&gt;0,"a","b")</f>
        <v>#REF!</v>
      </c>
      <c r="C22860" s="54">
        <v>5</v>
      </c>
      <c r="D22860" s="54"/>
      <c r="F22860" s="89"/>
      <c r="G22860" s="95" t="s">
        <v>364</v>
      </c>
      <c r="H22860" s="552">
        <f t="shared" si="12466"/>
        <v>0</v>
      </c>
      <c r="I22860" s="554"/>
      <c r="J22860" s="554"/>
      <c r="K22860" s="554"/>
      <c r="L22860" s="554"/>
      <c r="M22860" s="554"/>
      <c r="N22860" s="154"/>
    </row>
    <row r="22861" spans="2:15" ht="20.25" customHeight="1">
      <c r="B22861" s="50" t="e">
        <f>IF((#REF!+#REF!+H22861)&lt;&gt;0,"a","b")</f>
        <v>#REF!</v>
      </c>
      <c r="C22861" s="54">
        <v>5</v>
      </c>
      <c r="D22861" s="54"/>
      <c r="F22861" s="89"/>
      <c r="G22861" s="95" t="s">
        <v>365</v>
      </c>
      <c r="H22861" s="552">
        <f t="shared" si="12466"/>
        <v>0</v>
      </c>
      <c r="I22861" s="554"/>
      <c r="J22861" s="554"/>
      <c r="K22861" s="554"/>
      <c r="L22861" s="554"/>
      <c r="M22861" s="554"/>
      <c r="N22861" s="154"/>
    </row>
    <row r="22862" spans="2:15" ht="20.25" customHeight="1">
      <c r="B22862" s="50" t="e">
        <f>IF((#REF!+#REF!+H22862)&lt;&gt;0,"a","b")</f>
        <v>#REF!</v>
      </c>
      <c r="C22862" s="54">
        <v>5</v>
      </c>
      <c r="D22862" s="54"/>
      <c r="F22862" s="89"/>
      <c r="G22862" s="95" t="s">
        <v>366</v>
      </c>
      <c r="H22862" s="552">
        <f t="shared" si="12466"/>
        <v>0</v>
      </c>
      <c r="I22862" s="554"/>
      <c r="J22862" s="554"/>
      <c r="K22862" s="554"/>
      <c r="L22862" s="554"/>
      <c r="M22862" s="554"/>
      <c r="N22862" s="154"/>
    </row>
    <row r="22863" spans="2:15" ht="20.25" customHeight="1">
      <c r="B22863" s="50" t="e">
        <f>IF((#REF!+#REF!+H22863)&lt;&gt;0,"a","b")</f>
        <v>#REF!</v>
      </c>
      <c r="C22863" s="54">
        <v>5</v>
      </c>
      <c r="D22863" s="54"/>
      <c r="F22863" s="89"/>
      <c r="G22863" s="95" t="s">
        <v>367</v>
      </c>
      <c r="H22863" s="552">
        <f t="shared" si="12466"/>
        <v>0</v>
      </c>
      <c r="I22863" s="554"/>
      <c r="J22863" s="554"/>
      <c r="K22863" s="554"/>
      <c r="L22863" s="554"/>
      <c r="M22863" s="554"/>
      <c r="N22863" s="154"/>
    </row>
    <row r="22864" spans="2:15" ht="20.25" customHeight="1">
      <c r="B22864" s="50" t="e">
        <f>IF((#REF!+#REF!+H22864)&lt;&gt;0,"a","b")</f>
        <v>#REF!</v>
      </c>
      <c r="C22864" s="54">
        <v>4</v>
      </c>
      <c r="D22864" s="54"/>
      <c r="F22864" s="89"/>
      <c r="G22864" s="93" t="s">
        <v>368</v>
      </c>
      <c r="H22864" s="558">
        <f t="shared" si="12466"/>
        <v>0</v>
      </c>
      <c r="I22864" s="555"/>
      <c r="J22864" s="555"/>
      <c r="K22864" s="555"/>
      <c r="L22864" s="555"/>
      <c r="M22864" s="555"/>
      <c r="N22864" s="153"/>
    </row>
    <row r="22865" spans="2:15" ht="36" customHeight="1">
      <c r="B22865" s="50" t="e">
        <f>IF((#REF!+#REF!+H22865)&lt;&gt;0,"a","b")</f>
        <v>#REF!</v>
      </c>
      <c r="C22865" s="54">
        <v>4</v>
      </c>
      <c r="D22865" s="54"/>
      <c r="F22865" s="89"/>
      <c r="G22865" s="93" t="s">
        <v>369</v>
      </c>
      <c r="H22865" s="556">
        <f t="shared" si="12466"/>
        <v>0</v>
      </c>
      <c r="I22865" s="555"/>
      <c r="J22865" s="555"/>
      <c r="K22865" s="555"/>
      <c r="L22865" s="555"/>
      <c r="M22865" s="555"/>
      <c r="N22865" s="153"/>
    </row>
    <row r="22866" spans="2:15" ht="20.25" customHeight="1">
      <c r="B22866" s="50" t="e">
        <f>IF((#REF!+#REF!+H22866)&lt;&gt;0,"a","b")</f>
        <v>#REF!</v>
      </c>
      <c r="C22866" s="54">
        <v>3</v>
      </c>
      <c r="D22866" s="54"/>
      <c r="F22866" s="89"/>
      <c r="G22866" s="90" t="s">
        <v>295</v>
      </c>
      <c r="H22866" s="556">
        <f t="shared" si="12466"/>
        <v>0</v>
      </c>
      <c r="I22866" s="562"/>
      <c r="J22866" s="562"/>
      <c r="K22866" s="562"/>
      <c r="L22866" s="562"/>
      <c r="M22866" s="562"/>
      <c r="N22866" s="161"/>
    </row>
    <row r="22867" spans="2:15" ht="20.25" customHeight="1">
      <c r="B22867" s="50" t="e">
        <f>IF((#REF!+#REF!+H22867)&lt;&gt;0,"a","b")</f>
        <v>#REF!</v>
      </c>
      <c r="C22867" s="54">
        <v>3</v>
      </c>
      <c r="D22867" s="54"/>
      <c r="F22867" s="89"/>
      <c r="G22867" s="90" t="s">
        <v>296</v>
      </c>
      <c r="H22867" s="566">
        <f t="shared" si="12466"/>
        <v>0</v>
      </c>
      <c r="I22867" s="564">
        <f t="shared" ref="I22867:N22867" si="12628">I22868+I22871+I22874</f>
        <v>0</v>
      </c>
      <c r="J22867" s="564">
        <f t="shared" si="12628"/>
        <v>0</v>
      </c>
      <c r="K22867" s="564">
        <f t="shared" si="12628"/>
        <v>0</v>
      </c>
      <c r="L22867" s="564">
        <f t="shared" si="12628"/>
        <v>0</v>
      </c>
      <c r="M22867" s="564">
        <f t="shared" si="12628"/>
        <v>0</v>
      </c>
      <c r="N22867" s="150">
        <f t="shared" si="12628"/>
        <v>0</v>
      </c>
      <c r="O22867" s="60" t="s">
        <v>71</v>
      </c>
    </row>
    <row r="22868" spans="2:15" ht="20.25" customHeight="1">
      <c r="B22868" s="50" t="e">
        <f>IF((#REF!+#REF!+H22868)&lt;&gt;0,"a","b")</f>
        <v>#REF!</v>
      </c>
      <c r="C22868" s="54">
        <v>4</v>
      </c>
      <c r="D22868" s="54"/>
      <c r="F22868" s="89"/>
      <c r="G22868" s="93" t="s">
        <v>370</v>
      </c>
      <c r="H22868" s="566">
        <f t="shared" si="12466"/>
        <v>0</v>
      </c>
      <c r="I22868" s="565">
        <f t="shared" ref="I22868:K22868" si="12629">SUM(I22869:I22870)</f>
        <v>0</v>
      </c>
      <c r="J22868" s="565">
        <f t="shared" si="12629"/>
        <v>0</v>
      </c>
      <c r="K22868" s="565">
        <f t="shared" si="12629"/>
        <v>0</v>
      </c>
      <c r="L22868" s="565">
        <f t="shared" ref="L22868:N22868" si="12630">SUM(L22869:L22870)</f>
        <v>0</v>
      </c>
      <c r="M22868" s="565">
        <f t="shared" si="12630"/>
        <v>0</v>
      </c>
      <c r="N22868" s="151">
        <f t="shared" si="12630"/>
        <v>0</v>
      </c>
      <c r="O22868" s="60" t="s">
        <v>71</v>
      </c>
    </row>
    <row r="22869" spans="2:15" ht="20.25" customHeight="1">
      <c r="B22869" s="50" t="e">
        <f>IF((#REF!+#REF!+H22869)&lt;&gt;0,"a","b")</f>
        <v>#REF!</v>
      </c>
      <c r="C22869" s="54">
        <v>5</v>
      </c>
      <c r="D22869" s="54"/>
      <c r="F22869" s="89"/>
      <c r="G22869" s="95" t="s">
        <v>371</v>
      </c>
      <c r="H22869" s="556">
        <f t="shared" si="12466"/>
        <v>0</v>
      </c>
      <c r="I22869" s="554"/>
      <c r="J22869" s="554"/>
      <c r="K22869" s="554"/>
      <c r="L22869" s="554"/>
      <c r="M22869" s="554"/>
      <c r="N22869" s="154"/>
    </row>
    <row r="22870" spans="2:15" ht="20.25" customHeight="1">
      <c r="B22870" s="50" t="e">
        <f>IF((#REF!+#REF!+H22870)&lt;&gt;0,"a","b")</f>
        <v>#REF!</v>
      </c>
      <c r="C22870" s="54">
        <v>5</v>
      </c>
      <c r="D22870" s="54"/>
      <c r="F22870" s="89"/>
      <c r="G22870" s="95" t="s">
        <v>297</v>
      </c>
      <c r="H22870" s="556">
        <f t="shared" si="12466"/>
        <v>0</v>
      </c>
      <c r="I22870" s="554"/>
      <c r="J22870" s="554"/>
      <c r="K22870" s="554"/>
      <c r="L22870" s="554"/>
      <c r="M22870" s="554"/>
      <c r="N22870" s="154"/>
    </row>
    <row r="22871" spans="2:15" ht="20.25" customHeight="1">
      <c r="B22871" s="50" t="e">
        <f>IF((#REF!+#REF!+H22871)&lt;&gt;0,"a","b")</f>
        <v>#REF!</v>
      </c>
      <c r="C22871" s="54">
        <v>4</v>
      </c>
      <c r="D22871" s="54"/>
      <c r="F22871" s="89"/>
      <c r="G22871" s="93" t="s">
        <v>372</v>
      </c>
      <c r="H22871" s="566">
        <f t="shared" si="12466"/>
        <v>0</v>
      </c>
      <c r="I22871" s="565">
        <f t="shared" ref="I22871:K22871" si="12631">SUM(I22872:I22873)</f>
        <v>0</v>
      </c>
      <c r="J22871" s="565">
        <f t="shared" si="12631"/>
        <v>0</v>
      </c>
      <c r="K22871" s="565">
        <f t="shared" si="12631"/>
        <v>0</v>
      </c>
      <c r="L22871" s="565">
        <f t="shared" ref="L22871:N22871" si="12632">SUM(L22872:L22873)</f>
        <v>0</v>
      </c>
      <c r="M22871" s="565">
        <f t="shared" si="12632"/>
        <v>0</v>
      </c>
      <c r="N22871" s="151">
        <f t="shared" si="12632"/>
        <v>0</v>
      </c>
      <c r="O22871" s="60" t="s">
        <v>71</v>
      </c>
    </row>
    <row r="22872" spans="2:15" ht="20.25" customHeight="1">
      <c r="B22872" s="50" t="e">
        <f>IF((#REF!+#REF!+H22872)&lt;&gt;0,"a","b")</f>
        <v>#REF!</v>
      </c>
      <c r="C22872" s="54">
        <v>5</v>
      </c>
      <c r="D22872" s="54"/>
      <c r="F22872" s="89"/>
      <c r="G22872" s="95" t="s">
        <v>371</v>
      </c>
      <c r="H22872" s="556">
        <f t="shared" si="12466"/>
        <v>0</v>
      </c>
      <c r="I22872" s="554"/>
      <c r="J22872" s="554"/>
      <c r="K22872" s="554"/>
      <c r="L22872" s="554"/>
      <c r="M22872" s="554"/>
      <c r="N22872" s="154"/>
    </row>
    <row r="22873" spans="2:15" ht="20.25" customHeight="1">
      <c r="B22873" s="50" t="e">
        <f>IF((#REF!+#REF!+H22873)&lt;&gt;0,"a","b")</f>
        <v>#REF!</v>
      </c>
      <c r="C22873" s="54">
        <v>5</v>
      </c>
      <c r="D22873" s="54"/>
      <c r="F22873" s="89"/>
      <c r="G22873" s="95" t="s">
        <v>297</v>
      </c>
      <c r="H22873" s="556">
        <f t="shared" si="12466"/>
        <v>0</v>
      </c>
      <c r="I22873" s="554"/>
      <c r="J22873" s="554"/>
      <c r="K22873" s="554"/>
      <c r="L22873" s="554"/>
      <c r="M22873" s="554"/>
      <c r="N22873" s="154"/>
    </row>
    <row r="22874" spans="2:15" ht="20.25" customHeight="1">
      <c r="B22874" s="50" t="e">
        <f>IF((#REF!+#REF!+H22874)&lt;&gt;0,"a","b")</f>
        <v>#REF!</v>
      </c>
      <c r="C22874" s="54">
        <v>4</v>
      </c>
      <c r="D22874" s="54"/>
      <c r="F22874" s="89"/>
      <c r="G22874" s="93" t="s">
        <v>373</v>
      </c>
      <c r="H22874" s="566">
        <f t="shared" si="12466"/>
        <v>0</v>
      </c>
      <c r="I22874" s="565">
        <f t="shared" ref="I22874:K22874" si="12633">SUM(I22875:I22876)</f>
        <v>0</v>
      </c>
      <c r="J22874" s="565">
        <f t="shared" si="12633"/>
        <v>0</v>
      </c>
      <c r="K22874" s="565">
        <f t="shared" si="12633"/>
        <v>0</v>
      </c>
      <c r="L22874" s="565">
        <f t="shared" ref="L22874:N22874" si="12634">SUM(L22875:L22876)</f>
        <v>0</v>
      </c>
      <c r="M22874" s="565">
        <f t="shared" si="12634"/>
        <v>0</v>
      </c>
      <c r="N22874" s="151">
        <f t="shared" si="12634"/>
        <v>0</v>
      </c>
      <c r="O22874" s="60" t="s">
        <v>71</v>
      </c>
    </row>
    <row r="22875" spans="2:15" ht="20.25" customHeight="1">
      <c r="B22875" s="50" t="e">
        <f>IF((#REF!+#REF!+H22875)&lt;&gt;0,"a","b")</f>
        <v>#REF!</v>
      </c>
      <c r="C22875" s="54">
        <v>5</v>
      </c>
      <c r="D22875" s="54"/>
      <c r="F22875" s="89"/>
      <c r="G22875" s="95" t="s">
        <v>371</v>
      </c>
      <c r="H22875" s="556">
        <f t="shared" si="12466"/>
        <v>0</v>
      </c>
      <c r="I22875" s="554"/>
      <c r="J22875" s="554"/>
      <c r="K22875" s="554"/>
      <c r="L22875" s="554"/>
      <c r="M22875" s="554"/>
      <c r="N22875" s="154"/>
    </row>
    <row r="22876" spans="2:15" ht="20.25" customHeight="1">
      <c r="B22876" s="50" t="e">
        <f>IF((#REF!+#REF!+H22876)&lt;&gt;0,"a","b")</f>
        <v>#REF!</v>
      </c>
      <c r="C22876" s="54">
        <v>5</v>
      </c>
      <c r="D22876" s="54"/>
      <c r="F22876" s="89"/>
      <c r="G22876" s="95" t="s">
        <v>297</v>
      </c>
      <c r="H22876" s="556">
        <f t="shared" si="12466"/>
        <v>0</v>
      </c>
      <c r="I22876" s="554"/>
      <c r="J22876" s="554"/>
      <c r="K22876" s="554"/>
      <c r="L22876" s="554"/>
      <c r="M22876" s="554"/>
      <c r="N22876" s="154"/>
    </row>
    <row r="22877" spans="2:15" ht="20.25" customHeight="1">
      <c r="B22877" s="50" t="e">
        <f>IF((#REF!+#REF!+H22877)&lt;&gt;0,"a","b")</f>
        <v>#REF!</v>
      </c>
      <c r="C22877" s="54">
        <v>3</v>
      </c>
      <c r="D22877" s="54"/>
      <c r="F22877" s="374"/>
      <c r="G22877" s="90" t="s">
        <v>299</v>
      </c>
      <c r="H22877" s="365">
        <f t="shared" si="12466"/>
        <v>27</v>
      </c>
      <c r="I22877" s="381">
        <f t="shared" ref="I22877:N22877" si="12635">I22878+I22881+I22884</f>
        <v>27</v>
      </c>
      <c r="J22877" s="381">
        <f t="shared" si="12635"/>
        <v>0</v>
      </c>
      <c r="K22877" s="381">
        <f t="shared" si="12635"/>
        <v>27</v>
      </c>
      <c r="L22877" s="381">
        <f t="shared" si="12635"/>
        <v>27</v>
      </c>
      <c r="M22877" s="381">
        <f t="shared" si="12635"/>
        <v>27</v>
      </c>
      <c r="N22877" s="150">
        <f t="shared" si="12635"/>
        <v>0</v>
      </c>
      <c r="O22877" s="60" t="s">
        <v>71</v>
      </c>
    </row>
    <row r="22878" spans="2:15" ht="20.25" customHeight="1">
      <c r="B22878" s="50" t="e">
        <f>IF((#REF!+#REF!+H22878)&lt;&gt;0,"a","b")</f>
        <v>#REF!</v>
      </c>
      <c r="C22878" s="54">
        <v>4</v>
      </c>
      <c r="D22878" s="54"/>
      <c r="F22878" s="89"/>
      <c r="G22878" s="93" t="s">
        <v>374</v>
      </c>
      <c r="H22878" s="566">
        <f t="shared" si="12466"/>
        <v>0</v>
      </c>
      <c r="I22878" s="565">
        <f t="shared" ref="I22878:K22878" si="12636">SUM(I22879:I22880)</f>
        <v>0</v>
      </c>
      <c r="J22878" s="565">
        <f t="shared" si="12636"/>
        <v>0</v>
      </c>
      <c r="K22878" s="565">
        <f t="shared" si="12636"/>
        <v>0</v>
      </c>
      <c r="L22878" s="565">
        <f t="shared" ref="L22878:N22878" si="12637">SUM(L22879:L22880)</f>
        <v>0</v>
      </c>
      <c r="M22878" s="565">
        <f t="shared" si="12637"/>
        <v>0</v>
      </c>
      <c r="N22878" s="151">
        <f t="shared" si="12637"/>
        <v>0</v>
      </c>
      <c r="O22878" s="60" t="s">
        <v>71</v>
      </c>
    </row>
    <row r="22879" spans="2:15" ht="20.25" customHeight="1">
      <c r="B22879" s="50" t="e">
        <f>IF((#REF!+#REF!+H22879)&lt;&gt;0,"a","b")</f>
        <v>#REF!</v>
      </c>
      <c r="C22879" s="54">
        <v>5</v>
      </c>
      <c r="D22879" s="54"/>
      <c r="F22879" s="89"/>
      <c r="G22879" s="95" t="s">
        <v>375</v>
      </c>
      <c r="H22879" s="556">
        <f t="shared" si="12466"/>
        <v>0</v>
      </c>
      <c r="I22879" s="554"/>
      <c r="J22879" s="554"/>
      <c r="K22879" s="554"/>
      <c r="L22879" s="554"/>
      <c r="M22879" s="554"/>
      <c r="N22879" s="154"/>
    </row>
    <row r="22880" spans="2:15" ht="20.25" customHeight="1">
      <c r="B22880" s="50" t="e">
        <f>IF((#REF!+#REF!+H22880)&lt;&gt;0,"a","b")</f>
        <v>#REF!</v>
      </c>
      <c r="C22880" s="54">
        <v>5</v>
      </c>
      <c r="D22880" s="54"/>
      <c r="F22880" s="89"/>
      <c r="G22880" s="95" t="s">
        <v>376</v>
      </c>
      <c r="H22880" s="556">
        <f t="shared" si="12466"/>
        <v>0</v>
      </c>
      <c r="I22880" s="554"/>
      <c r="J22880" s="554"/>
      <c r="K22880" s="554"/>
      <c r="L22880" s="554"/>
      <c r="M22880" s="554"/>
      <c r="N22880" s="154"/>
    </row>
    <row r="22881" spans="2:15" ht="20.25" customHeight="1">
      <c r="B22881" s="50" t="e">
        <f>IF((#REF!+#REF!+H22881)&lt;&gt;0,"a","b")</f>
        <v>#REF!</v>
      </c>
      <c r="C22881" s="54">
        <v>4</v>
      </c>
      <c r="D22881" s="54"/>
      <c r="F22881" s="374"/>
      <c r="G22881" s="93" t="s">
        <v>377</v>
      </c>
      <c r="H22881" s="365">
        <f t="shared" si="12466"/>
        <v>27</v>
      </c>
      <c r="I22881" s="382">
        <f t="shared" ref="I22881:K22881" si="12638">SUM(I22882:I22883)</f>
        <v>27</v>
      </c>
      <c r="J22881" s="382">
        <f t="shared" si="12638"/>
        <v>0</v>
      </c>
      <c r="K22881" s="382">
        <f t="shared" si="12638"/>
        <v>27</v>
      </c>
      <c r="L22881" s="382">
        <f t="shared" ref="L22881:N22881" si="12639">SUM(L22882:L22883)</f>
        <v>27</v>
      </c>
      <c r="M22881" s="382">
        <f t="shared" si="12639"/>
        <v>27</v>
      </c>
      <c r="N22881" s="151">
        <f t="shared" si="12639"/>
        <v>0</v>
      </c>
      <c r="O22881" s="60" t="s">
        <v>71</v>
      </c>
    </row>
    <row r="22882" spans="2:15" ht="20.25" customHeight="1">
      <c r="B22882" s="50" t="e">
        <f>IF((#REF!+#REF!+H22882)&lt;&gt;0,"a","b")</f>
        <v>#REF!</v>
      </c>
      <c r="C22882" s="54">
        <v>5</v>
      </c>
      <c r="D22882" s="54"/>
      <c r="F22882" s="374"/>
      <c r="G22882" s="95" t="s">
        <v>375</v>
      </c>
      <c r="H22882" s="364">
        <f t="shared" si="12466"/>
        <v>27</v>
      </c>
      <c r="I22882" s="386">
        <v>27</v>
      </c>
      <c r="J22882" s="386"/>
      <c r="K22882" s="386">
        <v>27</v>
      </c>
      <c r="L22882" s="386">
        <v>27</v>
      </c>
      <c r="M22882" s="386">
        <v>27</v>
      </c>
      <c r="N22882" s="154"/>
    </row>
    <row r="22883" spans="2:15" ht="20.25" customHeight="1">
      <c r="B22883" s="50" t="e">
        <f>IF((#REF!+#REF!+H22883)&lt;&gt;0,"a","b")</f>
        <v>#REF!</v>
      </c>
      <c r="C22883" s="54">
        <v>5</v>
      </c>
      <c r="D22883" s="54"/>
      <c r="F22883" s="89"/>
      <c r="G22883" s="95" t="s">
        <v>376</v>
      </c>
      <c r="H22883" s="552">
        <f t="shared" si="12466"/>
        <v>0</v>
      </c>
      <c r="I22883" s="554"/>
      <c r="J22883" s="554"/>
      <c r="K22883" s="554"/>
      <c r="L22883" s="554"/>
      <c r="M22883" s="554"/>
      <c r="N22883" s="154"/>
    </row>
    <row r="22884" spans="2:15" ht="20.25" customHeight="1">
      <c r="B22884" s="50" t="e">
        <f>IF((#REF!+#REF!+H22884)&lt;&gt;0,"a","b")</f>
        <v>#REF!</v>
      </c>
      <c r="C22884" s="54">
        <v>4</v>
      </c>
      <c r="D22884" s="54"/>
      <c r="F22884" s="89"/>
      <c r="G22884" s="93" t="s">
        <v>300</v>
      </c>
      <c r="H22884" s="363">
        <f t="shared" si="12466"/>
        <v>0</v>
      </c>
      <c r="I22884" s="565">
        <f t="shared" ref="I22884:K22884" si="12640">SUM(I22885:I22886)</f>
        <v>0</v>
      </c>
      <c r="J22884" s="565">
        <f t="shared" si="12640"/>
        <v>0</v>
      </c>
      <c r="K22884" s="565">
        <f t="shared" si="12640"/>
        <v>0</v>
      </c>
      <c r="L22884" s="565">
        <f t="shared" ref="L22884:N22884" si="12641">SUM(L22885:L22886)</f>
        <v>0</v>
      </c>
      <c r="M22884" s="565">
        <f t="shared" si="12641"/>
        <v>0</v>
      </c>
      <c r="N22884" s="151">
        <f t="shared" si="12641"/>
        <v>0</v>
      </c>
      <c r="O22884" s="60" t="s">
        <v>71</v>
      </c>
    </row>
    <row r="22885" spans="2:15" ht="20.25" customHeight="1">
      <c r="B22885" s="50" t="e">
        <f>IF((#REF!+#REF!+H22885)&lt;&gt;0,"a","b")</f>
        <v>#REF!</v>
      </c>
      <c r="C22885" s="54">
        <v>5</v>
      </c>
      <c r="D22885" s="54"/>
      <c r="F22885" s="89"/>
      <c r="G22885" s="95" t="s">
        <v>375</v>
      </c>
      <c r="H22885" s="366">
        <f t="shared" si="12466"/>
        <v>0</v>
      </c>
      <c r="I22885" s="554"/>
      <c r="J22885" s="554"/>
      <c r="K22885" s="554"/>
      <c r="L22885" s="554"/>
      <c r="M22885" s="554"/>
      <c r="N22885" s="154"/>
    </row>
    <row r="22886" spans="2:15" ht="20.25" customHeight="1">
      <c r="B22886" s="50" t="e">
        <f>IF((#REF!+#REF!+H22886)&lt;&gt;0,"a","b")</f>
        <v>#REF!</v>
      </c>
      <c r="C22886" s="54">
        <v>5</v>
      </c>
      <c r="D22886" s="54"/>
      <c r="F22886" s="89"/>
      <c r="G22886" s="95" t="s">
        <v>376</v>
      </c>
      <c r="H22886" s="552">
        <f t="shared" si="12466"/>
        <v>0</v>
      </c>
      <c r="I22886" s="554"/>
      <c r="J22886" s="554"/>
      <c r="K22886" s="554"/>
      <c r="L22886" s="554"/>
      <c r="M22886" s="554"/>
      <c r="N22886" s="154"/>
    </row>
    <row r="22887" spans="2:15" ht="20.25" customHeight="1">
      <c r="B22887" s="50" t="e">
        <f>IF((#REF!+#REF!+H22887)&lt;&gt;0,"a","b")</f>
        <v>#REF!</v>
      </c>
      <c r="C22887" s="54">
        <v>3</v>
      </c>
      <c r="D22887" s="54"/>
      <c r="F22887" s="374"/>
      <c r="G22887" s="90" t="s">
        <v>298</v>
      </c>
      <c r="H22887" s="363">
        <f t="shared" si="12466"/>
        <v>0</v>
      </c>
      <c r="I22887" s="381">
        <f t="shared" ref="I22887:N22887" si="12642">I22888+I22889</f>
        <v>0</v>
      </c>
      <c r="J22887" s="381">
        <f t="shared" si="12642"/>
        <v>0</v>
      </c>
      <c r="K22887" s="381">
        <f t="shared" si="12642"/>
        <v>0</v>
      </c>
      <c r="L22887" s="381">
        <f t="shared" si="12642"/>
        <v>0</v>
      </c>
      <c r="M22887" s="381">
        <f t="shared" si="12642"/>
        <v>0</v>
      </c>
      <c r="N22887" s="150">
        <f t="shared" si="12642"/>
        <v>0</v>
      </c>
      <c r="O22887" s="60" t="s">
        <v>71</v>
      </c>
    </row>
    <row r="22888" spans="2:15" ht="20.25" customHeight="1">
      <c r="B22888" s="50" t="e">
        <f>IF((#REF!+#REF!+H22888)&lt;&gt;0,"a","b")</f>
        <v>#REF!</v>
      </c>
      <c r="C22888" s="54">
        <v>4</v>
      </c>
      <c r="D22888" s="54"/>
      <c r="F22888" s="89"/>
      <c r="G22888" s="93" t="s">
        <v>378</v>
      </c>
      <c r="H22888" s="552">
        <f t="shared" si="12466"/>
        <v>0</v>
      </c>
      <c r="I22888" s="555"/>
      <c r="J22888" s="555"/>
      <c r="K22888" s="555"/>
      <c r="L22888" s="555"/>
      <c r="M22888" s="555"/>
      <c r="N22888" s="153"/>
    </row>
    <row r="22889" spans="2:15" ht="20.25" customHeight="1">
      <c r="B22889" s="50" t="e">
        <f>IF((#REF!+#REF!+H22889)&lt;&gt;0,"a","b")</f>
        <v>#REF!</v>
      </c>
      <c r="C22889" s="54">
        <v>4</v>
      </c>
      <c r="D22889" s="54"/>
      <c r="F22889" s="374"/>
      <c r="G22889" s="93" t="s">
        <v>379</v>
      </c>
      <c r="H22889" s="363">
        <f t="shared" si="12466"/>
        <v>0</v>
      </c>
      <c r="I22889" s="382">
        <f t="shared" ref="I22889:N22889" si="12643">I22890+I22909</f>
        <v>0</v>
      </c>
      <c r="J22889" s="382">
        <f t="shared" si="12643"/>
        <v>0</v>
      </c>
      <c r="K22889" s="382">
        <f t="shared" si="12643"/>
        <v>0</v>
      </c>
      <c r="L22889" s="382">
        <f t="shared" si="12643"/>
        <v>0</v>
      </c>
      <c r="M22889" s="382">
        <f t="shared" si="12643"/>
        <v>0</v>
      </c>
      <c r="N22889" s="151">
        <f t="shared" si="12643"/>
        <v>0</v>
      </c>
      <c r="O22889" s="60" t="s">
        <v>71</v>
      </c>
    </row>
    <row r="22890" spans="2:15" ht="20.25" customHeight="1">
      <c r="B22890" s="50" t="e">
        <f>IF((#REF!+#REF!+H22890)&lt;&gt;0,"a","b")</f>
        <v>#REF!</v>
      </c>
      <c r="C22890" s="54">
        <v>5</v>
      </c>
      <c r="D22890" s="54"/>
      <c r="F22890" s="374"/>
      <c r="G22890" s="95" t="s">
        <v>380</v>
      </c>
      <c r="H22890" s="363">
        <f t="shared" si="12466"/>
        <v>0</v>
      </c>
      <c r="I22890" s="383">
        <f t="shared" ref="I22890:K22890" si="12644">SUM(I22891:I22908)</f>
        <v>0</v>
      </c>
      <c r="J22890" s="383">
        <f t="shared" si="12644"/>
        <v>0</v>
      </c>
      <c r="K22890" s="383">
        <f t="shared" si="12644"/>
        <v>0</v>
      </c>
      <c r="L22890" s="383">
        <f t="shared" ref="L22890:N22890" si="12645">SUM(L22891:L22908)</f>
        <v>0</v>
      </c>
      <c r="M22890" s="383">
        <f t="shared" si="12645"/>
        <v>0</v>
      </c>
      <c r="N22890" s="157">
        <f t="shared" si="12645"/>
        <v>0</v>
      </c>
      <c r="O22890" s="60" t="s">
        <v>71</v>
      </c>
    </row>
    <row r="22891" spans="2:15" ht="45" customHeight="1">
      <c r="B22891" s="50" t="e">
        <f>IF((#REF!+#REF!+H22891)&lt;&gt;0,"a","b")</f>
        <v>#REF!</v>
      </c>
      <c r="C22891" s="54">
        <v>6</v>
      </c>
      <c r="D22891" s="54"/>
      <c r="F22891" s="89"/>
      <c r="G22891" s="97" t="s">
        <v>308</v>
      </c>
      <c r="H22891" s="552">
        <f t="shared" si="12466"/>
        <v>0</v>
      </c>
      <c r="I22891" s="553"/>
      <c r="J22891" s="553"/>
      <c r="K22891" s="553"/>
      <c r="L22891" s="553"/>
      <c r="M22891" s="553"/>
      <c r="N22891" s="138"/>
    </row>
    <row r="22892" spans="2:15" ht="20.25" customHeight="1">
      <c r="B22892" s="50" t="e">
        <f>IF((#REF!+#REF!+H22892)&lt;&gt;0,"a","b")</f>
        <v>#REF!</v>
      </c>
      <c r="C22892" s="54">
        <v>6</v>
      </c>
      <c r="D22892" s="54"/>
      <c r="F22892" s="89"/>
      <c r="G22892" s="97" t="s">
        <v>381</v>
      </c>
      <c r="H22892" s="552">
        <f t="shared" si="12466"/>
        <v>0</v>
      </c>
      <c r="I22892" s="553"/>
      <c r="J22892" s="553"/>
      <c r="K22892" s="553"/>
      <c r="L22892" s="553"/>
      <c r="M22892" s="553"/>
      <c r="N22892" s="138"/>
    </row>
    <row r="22893" spans="2:15" ht="20.25" customHeight="1">
      <c r="B22893" s="50" t="e">
        <f>IF((#REF!+#REF!+H22893)&lt;&gt;0,"a","b")</f>
        <v>#REF!</v>
      </c>
      <c r="C22893" s="54">
        <v>6</v>
      </c>
      <c r="D22893" s="54"/>
      <c r="F22893" s="89"/>
      <c r="G22893" s="97" t="s">
        <v>382</v>
      </c>
      <c r="H22893" s="552">
        <f t="shared" si="12466"/>
        <v>0</v>
      </c>
      <c r="I22893" s="553"/>
      <c r="J22893" s="553"/>
      <c r="K22893" s="553"/>
      <c r="L22893" s="553"/>
      <c r="M22893" s="553"/>
      <c r="N22893" s="138"/>
    </row>
    <row r="22894" spans="2:15" ht="20.25" customHeight="1">
      <c r="B22894" s="50" t="e">
        <f>IF((#REF!+#REF!+H22894)&lt;&gt;0,"a","b")</f>
        <v>#REF!</v>
      </c>
      <c r="C22894" s="54">
        <v>6</v>
      </c>
      <c r="D22894" s="54"/>
      <c r="F22894" s="89"/>
      <c r="G22894" s="97" t="s">
        <v>309</v>
      </c>
      <c r="H22894" s="552">
        <f t="shared" si="12466"/>
        <v>0</v>
      </c>
      <c r="I22894" s="553"/>
      <c r="J22894" s="553"/>
      <c r="K22894" s="553"/>
      <c r="L22894" s="553"/>
      <c r="M22894" s="553"/>
      <c r="N22894" s="138"/>
    </row>
    <row r="22895" spans="2:15" ht="20.25" customHeight="1">
      <c r="B22895" s="50" t="e">
        <f>IF((#REF!+#REF!+H22895)&lt;&gt;0,"a","b")</f>
        <v>#REF!</v>
      </c>
      <c r="C22895" s="54">
        <v>6</v>
      </c>
      <c r="D22895" s="54"/>
      <c r="F22895" s="89"/>
      <c r="G22895" s="97" t="s">
        <v>310</v>
      </c>
      <c r="H22895" s="556">
        <f t="shared" si="12466"/>
        <v>0</v>
      </c>
      <c r="I22895" s="553"/>
      <c r="J22895" s="553"/>
      <c r="K22895" s="553"/>
      <c r="L22895" s="553"/>
      <c r="M22895" s="553"/>
      <c r="N22895" s="138"/>
    </row>
    <row r="22896" spans="2:15" ht="20.25" customHeight="1">
      <c r="B22896" s="50" t="e">
        <f>IF((#REF!+#REF!+H22896)&lt;&gt;0,"a","b")</f>
        <v>#REF!</v>
      </c>
      <c r="C22896" s="54">
        <v>6</v>
      </c>
      <c r="D22896" s="54"/>
      <c r="F22896" s="89"/>
      <c r="G22896" s="97" t="s">
        <v>383</v>
      </c>
      <c r="H22896" s="556">
        <f t="shared" si="12466"/>
        <v>0</v>
      </c>
      <c r="I22896" s="553"/>
      <c r="J22896" s="553"/>
      <c r="K22896" s="553"/>
      <c r="L22896" s="553"/>
      <c r="M22896" s="553"/>
      <c r="N22896" s="138"/>
    </row>
    <row r="22897" spans="2:17" ht="20.25" customHeight="1">
      <c r="B22897" s="50" t="e">
        <f>IF((#REF!+#REF!+H22897)&lt;&gt;0,"a","b")</f>
        <v>#REF!</v>
      </c>
      <c r="C22897" s="54">
        <v>6</v>
      </c>
      <c r="D22897" s="54"/>
      <c r="F22897" s="89"/>
      <c r="G22897" s="97" t="s">
        <v>384</v>
      </c>
      <c r="H22897" s="556">
        <f t="shared" si="12466"/>
        <v>0</v>
      </c>
      <c r="I22897" s="553"/>
      <c r="J22897" s="553"/>
      <c r="K22897" s="553"/>
      <c r="L22897" s="553"/>
      <c r="M22897" s="553"/>
      <c r="N22897" s="138"/>
    </row>
    <row r="22898" spans="2:17" ht="20.25" customHeight="1">
      <c r="B22898" s="50" t="e">
        <f>IF((#REF!+#REF!+H22898)&lt;&gt;0,"a","b")</f>
        <v>#REF!</v>
      </c>
      <c r="C22898" s="54">
        <v>6</v>
      </c>
      <c r="D22898" s="54"/>
      <c r="F22898" s="89"/>
      <c r="G22898" s="97" t="s">
        <v>311</v>
      </c>
      <c r="H22898" s="556">
        <f t="shared" si="12466"/>
        <v>0</v>
      </c>
      <c r="I22898" s="553"/>
      <c r="J22898" s="553"/>
      <c r="K22898" s="553"/>
      <c r="L22898" s="553"/>
      <c r="M22898" s="553"/>
      <c r="N22898" s="138"/>
    </row>
    <row r="22899" spans="2:17" ht="20.25" customHeight="1">
      <c r="B22899" s="50" t="e">
        <f>IF((#REF!+#REF!+H22899)&lt;&gt;0,"a","b")</f>
        <v>#REF!</v>
      </c>
      <c r="C22899" s="54">
        <v>6</v>
      </c>
      <c r="D22899" s="54"/>
      <c r="F22899" s="89"/>
      <c r="G22899" s="97" t="s">
        <v>312</v>
      </c>
      <c r="H22899" s="556">
        <f t="shared" si="12466"/>
        <v>0</v>
      </c>
      <c r="I22899" s="553"/>
      <c r="J22899" s="553"/>
      <c r="K22899" s="553"/>
      <c r="L22899" s="553"/>
      <c r="M22899" s="553"/>
      <c r="N22899" s="138"/>
    </row>
    <row r="22900" spans="2:17" ht="20.25" customHeight="1">
      <c r="B22900" s="50" t="e">
        <f>IF((#REF!+#REF!+H22900)&lt;&gt;0,"a","b")</f>
        <v>#REF!</v>
      </c>
      <c r="C22900" s="54">
        <v>6</v>
      </c>
      <c r="D22900" s="54"/>
      <c r="F22900" s="89"/>
      <c r="G22900" s="97" t="s">
        <v>313</v>
      </c>
      <c r="H22900" s="556">
        <f t="shared" si="12466"/>
        <v>0</v>
      </c>
      <c r="I22900" s="553"/>
      <c r="J22900" s="553"/>
      <c r="K22900" s="553"/>
      <c r="L22900" s="553"/>
      <c r="M22900" s="553"/>
      <c r="N22900" s="138"/>
    </row>
    <row r="22901" spans="2:17" ht="20.25" customHeight="1">
      <c r="B22901" s="50" t="e">
        <f>IF((#REF!+#REF!+H22901)&lt;&gt;0,"a","b")</f>
        <v>#REF!</v>
      </c>
      <c r="C22901" s="54">
        <v>6</v>
      </c>
      <c r="D22901" s="54"/>
      <c r="F22901" s="89"/>
      <c r="G22901" s="97" t="s">
        <v>314</v>
      </c>
      <c r="H22901" s="556">
        <f t="shared" si="12466"/>
        <v>0</v>
      </c>
      <c r="I22901" s="553"/>
      <c r="J22901" s="553"/>
      <c r="K22901" s="553"/>
      <c r="L22901" s="553"/>
      <c r="M22901" s="553"/>
      <c r="N22901" s="138"/>
    </row>
    <row r="22902" spans="2:17" ht="20.25" customHeight="1">
      <c r="B22902" s="50" t="e">
        <f>IF((#REF!+#REF!+H22902)&lt;&gt;0,"a","b")</f>
        <v>#REF!</v>
      </c>
      <c r="C22902" s="54">
        <v>6</v>
      </c>
      <c r="D22902" s="54"/>
      <c r="F22902" s="89"/>
      <c r="G22902" s="97" t="s">
        <v>315</v>
      </c>
      <c r="H22902" s="556">
        <f t="shared" si="12466"/>
        <v>0</v>
      </c>
      <c r="I22902" s="553"/>
      <c r="J22902" s="553"/>
      <c r="K22902" s="553"/>
      <c r="L22902" s="553"/>
      <c r="M22902" s="553"/>
      <c r="N22902" s="138"/>
    </row>
    <row r="22903" spans="2:17" ht="20.25" customHeight="1">
      <c r="B22903" s="50" t="e">
        <f>IF((#REF!+#REF!+H22903)&lt;&gt;0,"a","b")</f>
        <v>#REF!</v>
      </c>
      <c r="C22903" s="54">
        <v>6</v>
      </c>
      <c r="D22903" s="54"/>
      <c r="F22903" s="89"/>
      <c r="G22903" s="97" t="s">
        <v>316</v>
      </c>
      <c r="H22903" s="556">
        <f t="shared" si="12466"/>
        <v>0</v>
      </c>
      <c r="I22903" s="553"/>
      <c r="J22903" s="553"/>
      <c r="K22903" s="553"/>
      <c r="L22903" s="553"/>
      <c r="M22903" s="553"/>
      <c r="N22903" s="138"/>
    </row>
    <row r="22904" spans="2:17" ht="36" customHeight="1">
      <c r="B22904" s="50" t="e">
        <f>IF((#REF!+#REF!+H22904)&lt;&gt;0,"a","b")</f>
        <v>#REF!</v>
      </c>
      <c r="C22904" s="54">
        <v>6</v>
      </c>
      <c r="D22904" s="54"/>
      <c r="F22904" s="89"/>
      <c r="G22904" s="97" t="s">
        <v>317</v>
      </c>
      <c r="H22904" s="556">
        <f t="shared" si="12466"/>
        <v>0</v>
      </c>
      <c r="I22904" s="553"/>
      <c r="J22904" s="553"/>
      <c r="K22904" s="553"/>
      <c r="L22904" s="553"/>
      <c r="M22904" s="553"/>
      <c r="N22904" s="138"/>
    </row>
    <row r="22905" spans="2:17" ht="48.75" customHeight="1">
      <c r="B22905" s="50" t="e">
        <f>IF((#REF!+#REF!+H22905)&lt;&gt;0,"a","b")</f>
        <v>#REF!</v>
      </c>
      <c r="C22905" s="54">
        <v>6</v>
      </c>
      <c r="D22905" s="54"/>
      <c r="F22905" s="89"/>
      <c r="G22905" s="97" t="s">
        <v>318</v>
      </c>
      <c r="H22905" s="556">
        <f t="shared" si="12466"/>
        <v>0</v>
      </c>
      <c r="I22905" s="553"/>
      <c r="J22905" s="553"/>
      <c r="K22905" s="553"/>
      <c r="L22905" s="553"/>
      <c r="M22905" s="553"/>
      <c r="N22905" s="138"/>
    </row>
    <row r="22906" spans="2:17" ht="24.75" customHeight="1">
      <c r="B22906" s="50" t="e">
        <f>IF((#REF!+#REF!+H22906)&lt;&gt;0,"a","b")</f>
        <v>#REF!</v>
      </c>
      <c r="C22906" s="54">
        <v>6</v>
      </c>
      <c r="D22906" s="54"/>
      <c r="F22906" s="89"/>
      <c r="G22906" s="97" t="s">
        <v>319</v>
      </c>
      <c r="H22906" s="556">
        <f t="shared" si="12466"/>
        <v>0</v>
      </c>
      <c r="I22906" s="553"/>
      <c r="J22906" s="553"/>
      <c r="K22906" s="553"/>
      <c r="L22906" s="553"/>
      <c r="M22906" s="553"/>
      <c r="N22906" s="138"/>
    </row>
    <row r="22907" spans="2:17" ht="24" customHeight="1">
      <c r="B22907" s="50" t="e">
        <f>IF((#REF!+#REF!+H22907)&lt;&gt;0,"a","b")</f>
        <v>#REF!</v>
      </c>
      <c r="C22907" s="54">
        <v>6</v>
      </c>
      <c r="D22907" s="54"/>
      <c r="F22907" s="89"/>
      <c r="G22907" s="97" t="s">
        <v>320</v>
      </c>
      <c r="H22907" s="556">
        <f t="shared" si="12466"/>
        <v>0</v>
      </c>
      <c r="I22907" s="553"/>
      <c r="J22907" s="553"/>
      <c r="K22907" s="553"/>
      <c r="L22907" s="553"/>
      <c r="M22907" s="553"/>
      <c r="N22907" s="138"/>
    </row>
    <row r="22908" spans="2:17" ht="36.75" customHeight="1">
      <c r="B22908" s="50" t="e">
        <f>IF((#REF!+#REF!+H22908)&lt;&gt;0,"a","b")</f>
        <v>#REF!</v>
      </c>
      <c r="C22908" s="54">
        <v>6</v>
      </c>
      <c r="D22908" s="54"/>
      <c r="F22908" s="374"/>
      <c r="G22908" s="97" t="s">
        <v>321</v>
      </c>
      <c r="H22908" s="364">
        <f t="shared" si="12466"/>
        <v>0</v>
      </c>
      <c r="I22908" s="384"/>
      <c r="J22908" s="384"/>
      <c r="K22908" s="384"/>
      <c r="L22908" s="384"/>
      <c r="M22908" s="384"/>
      <c r="N22908" s="138"/>
    </row>
    <row r="22909" spans="2:17" ht="24.75" customHeight="1">
      <c r="B22909" s="50" t="e">
        <f>IF((#REF!+#REF!+H22909)&lt;&gt;0,"a","b")</f>
        <v>#REF!</v>
      </c>
      <c r="C22909" s="54">
        <v>5</v>
      </c>
      <c r="D22909" s="54"/>
      <c r="F22909" s="89"/>
      <c r="G22909" s="95" t="s">
        <v>286</v>
      </c>
      <c r="H22909" s="556">
        <f t="shared" si="12466"/>
        <v>0</v>
      </c>
      <c r="I22909" s="554"/>
      <c r="J22909" s="554"/>
      <c r="K22909" s="554"/>
      <c r="L22909" s="554"/>
      <c r="M22909" s="554"/>
      <c r="N22909" s="154"/>
    </row>
    <row r="22910" spans="2:17" ht="20.25" customHeight="1">
      <c r="B22910" s="50" t="e">
        <f>IF((#REF!+#REF!+H22910)&lt;&gt;0,"a","b")</f>
        <v>#REF!</v>
      </c>
      <c r="C22910" s="54">
        <v>2</v>
      </c>
      <c r="D22910" s="68" t="s">
        <v>711</v>
      </c>
      <c r="E22910" s="45">
        <v>7104</v>
      </c>
      <c r="F22910" s="89"/>
      <c r="G22910" s="106" t="s">
        <v>385</v>
      </c>
      <c r="H22910" s="566">
        <f t="shared" si="12466"/>
        <v>0</v>
      </c>
      <c r="I22910" s="573">
        <f t="shared" ref="I22910:N22910" si="12646">I22911+I22958+I22966+I22965</f>
        <v>0</v>
      </c>
      <c r="J22910" s="573">
        <f t="shared" si="12646"/>
        <v>0</v>
      </c>
      <c r="K22910" s="573">
        <f t="shared" si="12646"/>
        <v>0</v>
      </c>
      <c r="L22910" s="573">
        <f t="shared" si="12646"/>
        <v>0</v>
      </c>
      <c r="M22910" s="573">
        <f t="shared" si="12646"/>
        <v>0</v>
      </c>
      <c r="N22910" s="149">
        <f t="shared" si="12646"/>
        <v>0</v>
      </c>
      <c r="O22910" s="60" t="s">
        <v>71</v>
      </c>
      <c r="Q22910" s="49" t="s">
        <v>47</v>
      </c>
    </row>
    <row r="22911" spans="2:17" ht="20.25" customHeight="1">
      <c r="B22911" s="50" t="e">
        <f>IF((#REF!+#REF!+H22911)&lt;&gt;0,"a","b")</f>
        <v>#REF!</v>
      </c>
      <c r="C22911" s="54">
        <v>3</v>
      </c>
      <c r="D22911" s="54"/>
      <c r="F22911" s="89"/>
      <c r="G22911" s="108" t="s">
        <v>386</v>
      </c>
      <c r="H22911" s="566">
        <f t="shared" si="12466"/>
        <v>0</v>
      </c>
      <c r="I22911" s="570">
        <f t="shared" ref="I22911:N22911" si="12647">I22912+I22924+I22953</f>
        <v>0</v>
      </c>
      <c r="J22911" s="570">
        <f t="shared" si="12647"/>
        <v>0</v>
      </c>
      <c r="K22911" s="570">
        <f t="shared" si="12647"/>
        <v>0</v>
      </c>
      <c r="L22911" s="570">
        <f t="shared" si="12647"/>
        <v>0</v>
      </c>
      <c r="M22911" s="570">
        <f t="shared" si="12647"/>
        <v>0</v>
      </c>
      <c r="N22911" s="140">
        <f t="shared" si="12647"/>
        <v>0</v>
      </c>
      <c r="O22911" s="60" t="s">
        <v>71</v>
      </c>
      <c r="Q22911" s="49" t="s">
        <v>47</v>
      </c>
    </row>
    <row r="22912" spans="2:17" ht="20.25" customHeight="1">
      <c r="B22912" s="50" t="e">
        <f>IF((#REF!+#REF!+H22912)&lt;&gt;0,"a","b")</f>
        <v>#REF!</v>
      </c>
      <c r="C22912" s="54">
        <v>4</v>
      </c>
      <c r="D22912" s="54"/>
      <c r="F22912" s="89"/>
      <c r="G22912" s="93" t="s">
        <v>387</v>
      </c>
      <c r="H22912" s="566">
        <f t="shared" si="12466"/>
        <v>0</v>
      </c>
      <c r="I22912" s="567">
        <f t="shared" ref="I22912:N22912" si="12648">I22913+I22914+I22915+I22916+I22917+I22918+I22919+I22920+I22921+I22922+I22923</f>
        <v>0</v>
      </c>
      <c r="J22912" s="567">
        <f t="shared" si="12648"/>
        <v>0</v>
      </c>
      <c r="K22912" s="567">
        <f t="shared" si="12648"/>
        <v>0</v>
      </c>
      <c r="L22912" s="567">
        <f t="shared" si="12648"/>
        <v>0</v>
      </c>
      <c r="M22912" s="567">
        <f t="shared" si="12648"/>
        <v>0</v>
      </c>
      <c r="N22912" s="137">
        <f t="shared" si="12648"/>
        <v>0</v>
      </c>
      <c r="O22912" s="60" t="s">
        <v>71</v>
      </c>
      <c r="Q22912" s="49" t="s">
        <v>47</v>
      </c>
    </row>
    <row r="22913" spans="2:17" ht="20.25" customHeight="1">
      <c r="B22913" s="50" t="e">
        <f>IF((#REF!+#REF!+H22913)&lt;&gt;0,"a","b")</f>
        <v>#REF!</v>
      </c>
      <c r="C22913" s="54">
        <v>5</v>
      </c>
      <c r="D22913" s="54"/>
      <c r="F22913" s="89"/>
      <c r="G22913" s="95" t="s">
        <v>388</v>
      </c>
      <c r="H22913" s="556">
        <f t="shared" si="12466"/>
        <v>0</v>
      </c>
      <c r="I22913" s="554"/>
      <c r="J22913" s="554"/>
      <c r="K22913" s="554"/>
      <c r="L22913" s="554"/>
      <c r="M22913" s="554"/>
      <c r="N22913" s="154"/>
      <c r="O22913" s="60"/>
      <c r="Q22913" s="49" t="s">
        <v>47</v>
      </c>
    </row>
    <row r="22914" spans="2:17" ht="20.25" customHeight="1">
      <c r="B22914" s="50" t="e">
        <f>IF((#REF!+#REF!+H22914)&lt;&gt;0,"a","b")</f>
        <v>#REF!</v>
      </c>
      <c r="C22914" s="54">
        <v>5</v>
      </c>
      <c r="D22914" s="54"/>
      <c r="F22914" s="89"/>
      <c r="G22914" s="95" t="s">
        <v>389</v>
      </c>
      <c r="H22914" s="556">
        <f t="shared" si="12466"/>
        <v>0</v>
      </c>
      <c r="I22914" s="554"/>
      <c r="J22914" s="554"/>
      <c r="K22914" s="554"/>
      <c r="L22914" s="554"/>
      <c r="M22914" s="554"/>
      <c r="N22914" s="154"/>
      <c r="O22914" s="60"/>
      <c r="Q22914" s="49" t="s">
        <v>47</v>
      </c>
    </row>
    <row r="22915" spans="2:17" ht="30.75" customHeight="1">
      <c r="B22915" s="50" t="e">
        <f>IF((#REF!+#REF!+H22915)&lt;&gt;0,"a","b")</f>
        <v>#REF!</v>
      </c>
      <c r="C22915" s="54">
        <v>5</v>
      </c>
      <c r="D22915" s="54"/>
      <c r="F22915" s="89"/>
      <c r="G22915" s="95" t="s">
        <v>390</v>
      </c>
      <c r="H22915" s="556">
        <f t="shared" si="12466"/>
        <v>0</v>
      </c>
      <c r="I22915" s="554"/>
      <c r="J22915" s="554"/>
      <c r="K22915" s="554"/>
      <c r="L22915" s="554"/>
      <c r="M22915" s="554"/>
      <c r="N22915" s="154"/>
      <c r="O22915" s="60"/>
      <c r="Q22915" s="49" t="s">
        <v>47</v>
      </c>
    </row>
    <row r="22916" spans="2:17" ht="20.25" customHeight="1">
      <c r="B22916" s="50" t="e">
        <f>IF((#REF!+#REF!+H22916)&lt;&gt;0,"a","b")</f>
        <v>#REF!</v>
      </c>
      <c r="C22916" s="54">
        <v>5</v>
      </c>
      <c r="D22916" s="54"/>
      <c r="F22916" s="89"/>
      <c r="G22916" s="95" t="s">
        <v>391</v>
      </c>
      <c r="H22916" s="556">
        <f t="shared" si="12466"/>
        <v>0</v>
      </c>
      <c r="I22916" s="554"/>
      <c r="J22916" s="554"/>
      <c r="K22916" s="554"/>
      <c r="L22916" s="554"/>
      <c r="M22916" s="554"/>
      <c r="N22916" s="154"/>
      <c r="O22916" s="60"/>
      <c r="Q22916" s="49" t="s">
        <v>47</v>
      </c>
    </row>
    <row r="22917" spans="2:17" ht="20.25" customHeight="1">
      <c r="B22917" s="50" t="e">
        <f>IF((#REF!+#REF!+H22917)&lt;&gt;0,"a","b")</f>
        <v>#REF!</v>
      </c>
      <c r="C22917" s="54">
        <v>5</v>
      </c>
      <c r="D22917" s="54"/>
      <c r="F22917" s="89"/>
      <c r="G22917" s="95" t="s">
        <v>392</v>
      </c>
      <c r="H22917" s="556">
        <f t="shared" si="12466"/>
        <v>0</v>
      </c>
      <c r="I22917" s="554"/>
      <c r="J22917" s="554"/>
      <c r="K22917" s="554"/>
      <c r="L22917" s="554"/>
      <c r="M22917" s="554"/>
      <c r="N22917" s="154"/>
      <c r="O22917" s="60"/>
      <c r="Q22917" s="49" t="s">
        <v>47</v>
      </c>
    </row>
    <row r="22918" spans="2:17" ht="30.75" customHeight="1">
      <c r="B22918" s="50" t="e">
        <f>IF((#REF!+#REF!+H22918)&lt;&gt;0,"a","b")</f>
        <v>#REF!</v>
      </c>
      <c r="C22918" s="54">
        <v>5</v>
      </c>
      <c r="D22918" s="54"/>
      <c r="F22918" s="89"/>
      <c r="G22918" s="95" t="s">
        <v>393</v>
      </c>
      <c r="H22918" s="556">
        <f t="shared" si="12466"/>
        <v>0</v>
      </c>
      <c r="I22918" s="554"/>
      <c r="J22918" s="554"/>
      <c r="K22918" s="554"/>
      <c r="L22918" s="554"/>
      <c r="M22918" s="554"/>
      <c r="N22918" s="154"/>
      <c r="O22918" s="60"/>
      <c r="Q22918" s="49" t="s">
        <v>47</v>
      </c>
    </row>
    <row r="22919" spans="2:17" ht="20.25" customHeight="1">
      <c r="B22919" s="50" t="e">
        <f>IF((#REF!+#REF!+H22919)&lt;&gt;0,"a","b")</f>
        <v>#REF!</v>
      </c>
      <c r="C22919" s="54">
        <v>5</v>
      </c>
      <c r="D22919" s="54"/>
      <c r="F22919" s="89"/>
      <c r="G22919" s="95" t="s">
        <v>394</v>
      </c>
      <c r="H22919" s="556">
        <f t="shared" si="12466"/>
        <v>0</v>
      </c>
      <c r="I22919" s="554"/>
      <c r="J22919" s="554"/>
      <c r="K22919" s="554"/>
      <c r="L22919" s="554"/>
      <c r="M22919" s="554"/>
      <c r="N22919" s="154"/>
      <c r="O22919" s="60"/>
      <c r="Q22919" s="49" t="s">
        <v>47</v>
      </c>
    </row>
    <row r="22920" spans="2:17" ht="20.25" customHeight="1">
      <c r="B22920" s="50" t="e">
        <f>IF((#REF!+#REF!+H22920)&lt;&gt;0,"a","b")</f>
        <v>#REF!</v>
      </c>
      <c r="C22920" s="54">
        <v>5</v>
      </c>
      <c r="D22920" s="54"/>
      <c r="F22920" s="89"/>
      <c r="G22920" s="95" t="s">
        <v>395</v>
      </c>
      <c r="H22920" s="556">
        <f t="shared" si="12466"/>
        <v>0</v>
      </c>
      <c r="I22920" s="554"/>
      <c r="J22920" s="554"/>
      <c r="K22920" s="554"/>
      <c r="L22920" s="554"/>
      <c r="M22920" s="554"/>
      <c r="N22920" s="154"/>
      <c r="O22920" s="60"/>
      <c r="Q22920" s="49" t="s">
        <v>47</v>
      </c>
    </row>
    <row r="22921" spans="2:17" ht="20.25" customHeight="1">
      <c r="B22921" s="50" t="e">
        <f>IF((#REF!+#REF!+H22921)&lt;&gt;0,"a","b")</f>
        <v>#REF!</v>
      </c>
      <c r="C22921" s="54">
        <v>5</v>
      </c>
      <c r="D22921" s="54"/>
      <c r="F22921" s="89"/>
      <c r="G22921" s="95" t="s">
        <v>396</v>
      </c>
      <c r="H22921" s="552">
        <f t="shared" si="12466"/>
        <v>0</v>
      </c>
      <c r="I22921" s="554"/>
      <c r="J22921" s="554"/>
      <c r="K22921" s="554"/>
      <c r="L22921" s="554"/>
      <c r="M22921" s="554"/>
      <c r="N22921" s="154"/>
      <c r="O22921" s="60"/>
      <c r="Q22921" s="49" t="s">
        <v>47</v>
      </c>
    </row>
    <row r="22922" spans="2:17" ht="20.25" customHeight="1">
      <c r="B22922" s="50" t="e">
        <f>IF((#REF!+#REF!+H22922)&lt;&gt;0,"a","b")</f>
        <v>#REF!</v>
      </c>
      <c r="C22922" s="54">
        <v>5</v>
      </c>
      <c r="D22922" s="54"/>
      <c r="F22922" s="89"/>
      <c r="G22922" s="95" t="s">
        <v>397</v>
      </c>
      <c r="H22922" s="556">
        <f t="shared" si="12466"/>
        <v>0</v>
      </c>
      <c r="I22922" s="554"/>
      <c r="J22922" s="554"/>
      <c r="K22922" s="554"/>
      <c r="L22922" s="554"/>
      <c r="M22922" s="554"/>
      <c r="N22922" s="154"/>
      <c r="O22922" s="60"/>
      <c r="Q22922" s="49" t="s">
        <v>47</v>
      </c>
    </row>
    <row r="22923" spans="2:17" ht="20.25" customHeight="1">
      <c r="B22923" s="50" t="e">
        <f>IF((#REF!+#REF!+H22923)&lt;&gt;0,"a","b")</f>
        <v>#REF!</v>
      </c>
      <c r="C22923" s="54">
        <v>5</v>
      </c>
      <c r="D22923" s="54"/>
      <c r="F22923" s="89"/>
      <c r="G22923" s="95" t="s">
        <v>398</v>
      </c>
      <c r="H22923" s="556">
        <f t="shared" si="12466"/>
        <v>0</v>
      </c>
      <c r="I22923" s="554"/>
      <c r="J22923" s="554"/>
      <c r="K22923" s="554"/>
      <c r="L22923" s="554"/>
      <c r="M22923" s="554"/>
      <c r="N22923" s="154"/>
      <c r="O22923" s="60"/>
      <c r="Q22923" s="49" t="s">
        <v>47</v>
      </c>
    </row>
    <row r="22924" spans="2:17" ht="20.25" customHeight="1">
      <c r="B22924" s="50" t="e">
        <f>IF((#REF!+#REF!+H22924)&lt;&gt;0,"a","b")</f>
        <v>#REF!</v>
      </c>
      <c r="C22924" s="54">
        <v>4</v>
      </c>
      <c r="D22924" s="54"/>
      <c r="F22924" s="89"/>
      <c r="G22924" s="93" t="s">
        <v>399</v>
      </c>
      <c r="H22924" s="559">
        <f t="shared" si="12466"/>
        <v>0</v>
      </c>
      <c r="I22924" s="567">
        <f t="shared" ref="I22924:N22924" si="12649">I22925+I22932</f>
        <v>0</v>
      </c>
      <c r="J22924" s="567">
        <f t="shared" si="12649"/>
        <v>0</v>
      </c>
      <c r="K22924" s="567">
        <f t="shared" si="12649"/>
        <v>0</v>
      </c>
      <c r="L22924" s="567">
        <f t="shared" si="12649"/>
        <v>0</v>
      </c>
      <c r="M22924" s="567">
        <f t="shared" si="12649"/>
        <v>0</v>
      </c>
      <c r="N22924" s="137">
        <f t="shared" si="12649"/>
        <v>0</v>
      </c>
      <c r="O22924" s="60" t="s">
        <v>71</v>
      </c>
      <c r="Q22924" s="49" t="s">
        <v>47</v>
      </c>
    </row>
    <row r="22925" spans="2:17" ht="20.25" customHeight="1">
      <c r="B22925" s="50" t="e">
        <f>IF((#REF!+#REF!+H22925)&lt;&gt;0,"a","b")</f>
        <v>#REF!</v>
      </c>
      <c r="C22925" s="54">
        <v>5</v>
      </c>
      <c r="D22925" s="54"/>
      <c r="F22925" s="89"/>
      <c r="G22925" s="95" t="s">
        <v>400</v>
      </c>
      <c r="H22925" s="563">
        <f t="shared" si="12466"/>
        <v>0</v>
      </c>
      <c r="I22925" s="568">
        <f t="shared" ref="I22925:K22925" si="12650">SUM(I22926:I22931)</f>
        <v>0</v>
      </c>
      <c r="J22925" s="568">
        <f t="shared" si="12650"/>
        <v>0</v>
      </c>
      <c r="K22925" s="568">
        <f t="shared" si="12650"/>
        <v>0</v>
      </c>
      <c r="L22925" s="568">
        <f t="shared" ref="L22925:N22925" si="12651">SUM(L22926:L22931)</f>
        <v>0</v>
      </c>
      <c r="M22925" s="568">
        <f t="shared" si="12651"/>
        <v>0</v>
      </c>
      <c r="N22925" s="141">
        <f t="shared" si="12651"/>
        <v>0</v>
      </c>
      <c r="O22925" s="60" t="s">
        <v>71</v>
      </c>
      <c r="Q22925" s="49" t="s">
        <v>47</v>
      </c>
    </row>
    <row r="22926" spans="2:17" ht="20.25" customHeight="1">
      <c r="B22926" s="50" t="e">
        <f>IF((#REF!+#REF!+H22926)&lt;&gt;0,"a","b")</f>
        <v>#REF!</v>
      </c>
      <c r="C22926" s="54">
        <v>6</v>
      </c>
      <c r="D22926" s="54"/>
      <c r="F22926" s="89"/>
      <c r="G22926" s="120" t="s">
        <v>401</v>
      </c>
      <c r="H22926" s="552">
        <f t="shared" si="12466"/>
        <v>0</v>
      </c>
      <c r="I22926" s="553"/>
      <c r="J22926" s="553"/>
      <c r="K22926" s="553"/>
      <c r="L22926" s="553"/>
      <c r="M22926" s="553"/>
      <c r="N22926" s="138"/>
      <c r="O22926" s="60"/>
      <c r="Q22926" s="49" t="s">
        <v>47</v>
      </c>
    </row>
    <row r="22927" spans="2:17" ht="20.25" customHeight="1">
      <c r="B22927" s="50" t="e">
        <f>IF((#REF!+#REF!+H22927)&lt;&gt;0,"a","b")</f>
        <v>#REF!</v>
      </c>
      <c r="C22927" s="54">
        <v>6</v>
      </c>
      <c r="D22927" s="54"/>
      <c r="F22927" s="89"/>
      <c r="G22927" s="120" t="s">
        <v>402</v>
      </c>
      <c r="H22927" s="552">
        <f t="shared" si="12466"/>
        <v>0</v>
      </c>
      <c r="I22927" s="553"/>
      <c r="J22927" s="553"/>
      <c r="K22927" s="553"/>
      <c r="L22927" s="553"/>
      <c r="M22927" s="553"/>
      <c r="N22927" s="138"/>
      <c r="O22927" s="60"/>
      <c r="Q22927" s="49" t="s">
        <v>47</v>
      </c>
    </row>
    <row r="22928" spans="2:17" ht="20.25" customHeight="1">
      <c r="B22928" s="50" t="e">
        <f>IF((#REF!+#REF!+H22928)&lt;&gt;0,"a","b")</f>
        <v>#REF!</v>
      </c>
      <c r="C22928" s="54">
        <v>6</v>
      </c>
      <c r="D22928" s="54"/>
      <c r="F22928" s="89"/>
      <c r="G22928" s="120" t="s">
        <v>403</v>
      </c>
      <c r="H22928" s="552">
        <f t="shared" si="12466"/>
        <v>0</v>
      </c>
      <c r="I22928" s="553"/>
      <c r="J22928" s="553"/>
      <c r="K22928" s="553"/>
      <c r="L22928" s="553"/>
      <c r="M22928" s="553"/>
      <c r="N22928" s="138"/>
      <c r="O22928" s="60"/>
      <c r="Q22928" s="49" t="s">
        <v>47</v>
      </c>
    </row>
    <row r="22929" spans="2:17" ht="20.25" customHeight="1">
      <c r="B22929" s="50" t="e">
        <f>IF((#REF!+#REF!+H22929)&lt;&gt;0,"a","b")</f>
        <v>#REF!</v>
      </c>
      <c r="C22929" s="54">
        <v>6</v>
      </c>
      <c r="D22929" s="54"/>
      <c r="F22929" s="89"/>
      <c r="G22929" s="120" t="s">
        <v>404</v>
      </c>
      <c r="H22929" s="561">
        <f t="shared" si="12466"/>
        <v>0</v>
      </c>
      <c r="I22929" s="553"/>
      <c r="J22929" s="553"/>
      <c r="K22929" s="553"/>
      <c r="L22929" s="553"/>
      <c r="M22929" s="553"/>
      <c r="N22929" s="138"/>
      <c r="O22929" s="60"/>
      <c r="Q22929" s="49" t="s">
        <v>47</v>
      </c>
    </row>
    <row r="22930" spans="2:17" ht="20.25" customHeight="1">
      <c r="B22930" s="50" t="e">
        <f>IF((#REF!+#REF!+H22930)&lt;&gt;0,"a","b")</f>
        <v>#REF!</v>
      </c>
      <c r="C22930" s="54">
        <v>6</v>
      </c>
      <c r="D22930" s="54"/>
      <c r="F22930" s="89"/>
      <c r="G22930" s="120" t="s">
        <v>405</v>
      </c>
      <c r="H22930" s="558">
        <f t="shared" si="12466"/>
        <v>0</v>
      </c>
      <c r="I22930" s="553"/>
      <c r="J22930" s="553"/>
      <c r="K22930" s="553"/>
      <c r="L22930" s="553"/>
      <c r="M22930" s="553"/>
      <c r="N22930" s="138"/>
      <c r="O22930" s="60"/>
      <c r="Q22930" s="49" t="s">
        <v>47</v>
      </c>
    </row>
    <row r="22931" spans="2:17" ht="20.25" customHeight="1">
      <c r="B22931" s="50" t="e">
        <f>IF((#REF!+#REF!+H22931)&lt;&gt;0,"a","b")</f>
        <v>#REF!</v>
      </c>
      <c r="C22931" s="54">
        <v>6</v>
      </c>
      <c r="D22931" s="54"/>
      <c r="F22931" s="89"/>
      <c r="G22931" s="120" t="s">
        <v>406</v>
      </c>
      <c r="H22931" s="558">
        <f t="shared" si="12466"/>
        <v>0</v>
      </c>
      <c r="I22931" s="553"/>
      <c r="J22931" s="553"/>
      <c r="K22931" s="553"/>
      <c r="L22931" s="553"/>
      <c r="M22931" s="553"/>
      <c r="N22931" s="138"/>
      <c r="O22931" s="60"/>
      <c r="Q22931" s="49" t="s">
        <v>47</v>
      </c>
    </row>
    <row r="22932" spans="2:17" ht="20.25" customHeight="1">
      <c r="B22932" s="50" t="e">
        <f>IF((#REF!+#REF!+H22932)&lt;&gt;0,"a","b")</f>
        <v>#REF!</v>
      </c>
      <c r="C22932" s="54">
        <v>5</v>
      </c>
      <c r="D22932" s="54"/>
      <c r="F22932" s="89"/>
      <c r="G22932" s="95" t="s">
        <v>407</v>
      </c>
      <c r="H22932" s="563">
        <f t="shared" si="12466"/>
        <v>0</v>
      </c>
      <c r="I22932" s="568">
        <f t="shared" ref="I22932:K22932" si="12652">SUM(I22933:I22952)</f>
        <v>0</v>
      </c>
      <c r="J22932" s="568">
        <f t="shared" si="12652"/>
        <v>0</v>
      </c>
      <c r="K22932" s="568">
        <f t="shared" si="12652"/>
        <v>0</v>
      </c>
      <c r="L22932" s="568">
        <f t="shared" ref="L22932:N22932" si="12653">SUM(L22933:L22952)</f>
        <v>0</v>
      </c>
      <c r="M22932" s="568">
        <f t="shared" si="12653"/>
        <v>0</v>
      </c>
      <c r="N22932" s="141">
        <f t="shared" si="12653"/>
        <v>0</v>
      </c>
      <c r="O22932" s="60" t="s">
        <v>71</v>
      </c>
      <c r="Q22932" s="49" t="s">
        <v>47</v>
      </c>
    </row>
    <row r="22933" spans="2:17" ht="20.25" customHeight="1">
      <c r="B22933" s="50" t="e">
        <f>IF((#REF!+#REF!+H22933)&lt;&gt;0,"a","b")</f>
        <v>#REF!</v>
      </c>
      <c r="C22933" s="54">
        <v>6</v>
      </c>
      <c r="D22933" s="54"/>
      <c r="F22933" s="89"/>
      <c r="G22933" s="109" t="s">
        <v>408</v>
      </c>
      <c r="H22933" s="552">
        <f t="shared" si="12466"/>
        <v>0</v>
      </c>
      <c r="I22933" s="557"/>
      <c r="J22933" s="557"/>
      <c r="K22933" s="557"/>
      <c r="L22933" s="557"/>
      <c r="M22933" s="557"/>
      <c r="N22933" s="158"/>
      <c r="Q22933" s="49" t="s">
        <v>47</v>
      </c>
    </row>
    <row r="22934" spans="2:17" ht="20.25" customHeight="1">
      <c r="B22934" s="50" t="e">
        <f>IF((#REF!+#REF!+H22934)&lt;&gt;0,"a","b")</f>
        <v>#REF!</v>
      </c>
      <c r="C22934" s="54">
        <v>6</v>
      </c>
      <c r="D22934" s="54"/>
      <c r="F22934" s="89"/>
      <c r="G22934" s="109" t="s">
        <v>409</v>
      </c>
      <c r="H22934" s="558">
        <f t="shared" si="12466"/>
        <v>0</v>
      </c>
      <c r="I22934" s="557"/>
      <c r="J22934" s="557"/>
      <c r="K22934" s="557"/>
      <c r="L22934" s="557"/>
      <c r="M22934" s="557"/>
      <c r="N22934" s="158"/>
      <c r="Q22934" s="49" t="s">
        <v>47</v>
      </c>
    </row>
    <row r="22935" spans="2:17" ht="30.75" customHeight="1">
      <c r="B22935" s="50" t="e">
        <f>IF((#REF!+#REF!+H22935)&lt;&gt;0,"a","b")</f>
        <v>#REF!</v>
      </c>
      <c r="C22935" s="54">
        <v>6</v>
      </c>
      <c r="D22935" s="54"/>
      <c r="F22935" s="89"/>
      <c r="G22935" s="109" t="s">
        <v>410</v>
      </c>
      <c r="H22935" s="558">
        <f t="shared" si="12466"/>
        <v>0</v>
      </c>
      <c r="I22935" s="557"/>
      <c r="J22935" s="557"/>
      <c r="K22935" s="557"/>
      <c r="L22935" s="557"/>
      <c r="M22935" s="557"/>
      <c r="N22935" s="158"/>
      <c r="Q22935" s="49" t="s">
        <v>47</v>
      </c>
    </row>
    <row r="22936" spans="2:17" ht="30.75" customHeight="1">
      <c r="B22936" s="50" t="e">
        <f>IF((#REF!+#REF!+H22936)&lt;&gt;0,"a","b")</f>
        <v>#REF!</v>
      </c>
      <c r="C22936" s="54">
        <v>6</v>
      </c>
      <c r="D22936" s="54"/>
      <c r="F22936" s="89"/>
      <c r="G22936" s="109" t="s">
        <v>411</v>
      </c>
      <c r="H22936" s="558">
        <f t="shared" si="12466"/>
        <v>0</v>
      </c>
      <c r="I22936" s="557"/>
      <c r="J22936" s="557"/>
      <c r="K22936" s="557"/>
      <c r="L22936" s="557"/>
      <c r="M22936" s="557"/>
      <c r="N22936" s="158"/>
      <c r="Q22936" s="49" t="s">
        <v>47</v>
      </c>
    </row>
    <row r="22937" spans="2:17" ht="20.25" customHeight="1">
      <c r="B22937" s="50" t="e">
        <f>IF((#REF!+#REF!+H22937)&lt;&gt;0,"a","b")</f>
        <v>#REF!</v>
      </c>
      <c r="C22937" s="54">
        <v>6</v>
      </c>
      <c r="D22937" s="54"/>
      <c r="F22937" s="89"/>
      <c r="G22937" s="109" t="s">
        <v>412</v>
      </c>
      <c r="H22937" s="558">
        <f t="shared" si="12466"/>
        <v>0</v>
      </c>
      <c r="I22937" s="557"/>
      <c r="J22937" s="557"/>
      <c r="K22937" s="557"/>
      <c r="L22937" s="557"/>
      <c r="M22937" s="557"/>
      <c r="N22937" s="158"/>
      <c r="Q22937" s="49" t="s">
        <v>47</v>
      </c>
    </row>
    <row r="22938" spans="2:17" ht="20.25" customHeight="1">
      <c r="B22938" s="50" t="e">
        <f>IF((#REF!+#REF!+H22938)&lt;&gt;0,"a","b")</f>
        <v>#REF!</v>
      </c>
      <c r="C22938" s="54">
        <v>6</v>
      </c>
      <c r="D22938" s="54"/>
      <c r="F22938" s="89"/>
      <c r="G22938" s="109" t="s">
        <v>413</v>
      </c>
      <c r="H22938" s="558">
        <f t="shared" si="12466"/>
        <v>0</v>
      </c>
      <c r="I22938" s="557"/>
      <c r="J22938" s="557"/>
      <c r="K22938" s="557"/>
      <c r="L22938" s="557"/>
      <c r="M22938" s="557"/>
      <c r="N22938" s="158"/>
      <c r="Q22938" s="49" t="s">
        <v>47</v>
      </c>
    </row>
    <row r="22939" spans="2:17" ht="30.75" customHeight="1">
      <c r="B22939" s="50" t="e">
        <f>IF((#REF!+#REF!+H22939)&lt;&gt;0,"a","b")</f>
        <v>#REF!</v>
      </c>
      <c r="C22939" s="54">
        <v>6</v>
      </c>
      <c r="D22939" s="54"/>
      <c r="F22939" s="89"/>
      <c r="G22939" s="109" t="s">
        <v>414</v>
      </c>
      <c r="H22939" s="558">
        <f t="shared" si="12466"/>
        <v>0</v>
      </c>
      <c r="I22939" s="557"/>
      <c r="J22939" s="557"/>
      <c r="K22939" s="557"/>
      <c r="L22939" s="557"/>
      <c r="M22939" s="557"/>
      <c r="N22939" s="158"/>
      <c r="Q22939" s="49" t="s">
        <v>47</v>
      </c>
    </row>
    <row r="22940" spans="2:17" ht="20.25" customHeight="1">
      <c r="B22940" s="50" t="e">
        <f>IF((#REF!+#REF!+H22940)&lt;&gt;0,"a","b")</f>
        <v>#REF!</v>
      </c>
      <c r="C22940" s="54">
        <v>6</v>
      </c>
      <c r="D22940" s="54"/>
      <c r="F22940" s="89"/>
      <c r="G22940" s="109" t="s">
        <v>415</v>
      </c>
      <c r="H22940" s="558">
        <f t="shared" si="12466"/>
        <v>0</v>
      </c>
      <c r="I22940" s="557"/>
      <c r="J22940" s="557"/>
      <c r="K22940" s="557"/>
      <c r="L22940" s="557"/>
      <c r="M22940" s="557"/>
      <c r="N22940" s="158"/>
      <c r="Q22940" s="49" t="s">
        <v>47</v>
      </c>
    </row>
    <row r="22941" spans="2:17" ht="20.25" customHeight="1">
      <c r="B22941" s="50" t="e">
        <f>IF((#REF!+#REF!+H22941)&lt;&gt;0,"a","b")</f>
        <v>#REF!</v>
      </c>
      <c r="C22941" s="54">
        <v>6</v>
      </c>
      <c r="D22941" s="54"/>
      <c r="F22941" s="89"/>
      <c r="G22941" s="109" t="s">
        <v>416</v>
      </c>
      <c r="H22941" s="558">
        <f t="shared" si="12466"/>
        <v>0</v>
      </c>
      <c r="I22941" s="557"/>
      <c r="J22941" s="557"/>
      <c r="K22941" s="557"/>
      <c r="L22941" s="557"/>
      <c r="M22941" s="557"/>
      <c r="N22941" s="158"/>
      <c r="Q22941" s="49" t="s">
        <v>47</v>
      </c>
    </row>
    <row r="22942" spans="2:17" ht="20.25" customHeight="1">
      <c r="B22942" s="50" t="e">
        <f>IF((#REF!+#REF!+H22942)&lt;&gt;0,"a","b")</f>
        <v>#REF!</v>
      </c>
      <c r="C22942" s="54">
        <v>6</v>
      </c>
      <c r="D22942" s="54"/>
      <c r="F22942" s="89"/>
      <c r="G22942" s="109" t="s">
        <v>417</v>
      </c>
      <c r="H22942" s="558">
        <f t="shared" si="12466"/>
        <v>0</v>
      </c>
      <c r="I22942" s="557"/>
      <c r="J22942" s="557"/>
      <c r="K22942" s="557"/>
      <c r="L22942" s="557"/>
      <c r="M22942" s="557"/>
      <c r="N22942" s="158"/>
      <c r="Q22942" s="49" t="s">
        <v>47</v>
      </c>
    </row>
    <row r="22943" spans="2:17" ht="20.25" customHeight="1">
      <c r="B22943" s="50" t="e">
        <f>IF((#REF!+#REF!+H22943)&lt;&gt;0,"a","b")</f>
        <v>#REF!</v>
      </c>
      <c r="C22943" s="54">
        <v>6</v>
      </c>
      <c r="D22943" s="54"/>
      <c r="F22943" s="89"/>
      <c r="G22943" s="109" t="s">
        <v>418</v>
      </c>
      <c r="H22943" s="558">
        <f t="shared" si="12466"/>
        <v>0</v>
      </c>
      <c r="I22943" s="557"/>
      <c r="J22943" s="557"/>
      <c r="K22943" s="557"/>
      <c r="L22943" s="557"/>
      <c r="M22943" s="557"/>
      <c r="N22943" s="158"/>
      <c r="Q22943" s="49" t="s">
        <v>47</v>
      </c>
    </row>
    <row r="22944" spans="2:17" ht="20.25" customHeight="1">
      <c r="B22944" s="50" t="e">
        <f>IF((#REF!+#REF!+H22944)&lt;&gt;0,"a","b")</f>
        <v>#REF!</v>
      </c>
      <c r="C22944" s="54">
        <v>6</v>
      </c>
      <c r="D22944" s="54"/>
      <c r="F22944" s="89"/>
      <c r="G22944" s="109" t="s">
        <v>419</v>
      </c>
      <c r="H22944" s="558">
        <f t="shared" si="12466"/>
        <v>0</v>
      </c>
      <c r="I22944" s="557"/>
      <c r="J22944" s="557"/>
      <c r="K22944" s="557"/>
      <c r="L22944" s="557"/>
      <c r="M22944" s="557"/>
      <c r="N22944" s="158"/>
      <c r="Q22944" s="49" t="s">
        <v>47</v>
      </c>
    </row>
    <row r="22945" spans="2:17" ht="20.25" customHeight="1">
      <c r="B22945" s="50" t="e">
        <f>IF((#REF!+#REF!+H22945)&lt;&gt;0,"a","b")</f>
        <v>#REF!</v>
      </c>
      <c r="C22945" s="54">
        <v>6</v>
      </c>
      <c r="D22945" s="54"/>
      <c r="F22945" s="89"/>
      <c r="G22945" s="109" t="s">
        <v>420</v>
      </c>
      <c r="H22945" s="558">
        <f t="shared" si="12466"/>
        <v>0</v>
      </c>
      <c r="I22945" s="557"/>
      <c r="J22945" s="557"/>
      <c r="K22945" s="557"/>
      <c r="L22945" s="557"/>
      <c r="M22945" s="557"/>
      <c r="N22945" s="158"/>
      <c r="Q22945" s="49" t="s">
        <v>47</v>
      </c>
    </row>
    <row r="22946" spans="2:17" ht="20.25" customHeight="1">
      <c r="B22946" s="50" t="e">
        <f>IF((#REF!+#REF!+H22946)&lt;&gt;0,"a","b")</f>
        <v>#REF!</v>
      </c>
      <c r="C22946" s="54">
        <v>6</v>
      </c>
      <c r="D22946" s="54"/>
      <c r="F22946" s="89"/>
      <c r="G22946" s="109" t="s">
        <v>421</v>
      </c>
      <c r="H22946" s="558">
        <f t="shared" si="12466"/>
        <v>0</v>
      </c>
      <c r="I22946" s="557"/>
      <c r="J22946" s="557"/>
      <c r="K22946" s="557"/>
      <c r="L22946" s="557"/>
      <c r="M22946" s="557"/>
      <c r="N22946" s="158"/>
      <c r="Q22946" s="49" t="s">
        <v>47</v>
      </c>
    </row>
    <row r="22947" spans="2:17" ht="20.25" customHeight="1">
      <c r="B22947" s="50" t="e">
        <f>IF((#REF!+#REF!+H22947)&lt;&gt;0,"a","b")</f>
        <v>#REF!</v>
      </c>
      <c r="C22947" s="54">
        <v>6</v>
      </c>
      <c r="D22947" s="54"/>
      <c r="F22947" s="89"/>
      <c r="G22947" s="109" t="s">
        <v>422</v>
      </c>
      <c r="H22947" s="561">
        <f t="shared" si="12466"/>
        <v>0</v>
      </c>
      <c r="I22947" s="557"/>
      <c r="J22947" s="557"/>
      <c r="K22947" s="557"/>
      <c r="L22947" s="557"/>
      <c r="M22947" s="557"/>
      <c r="N22947" s="158"/>
      <c r="Q22947" s="49" t="s">
        <v>47</v>
      </c>
    </row>
    <row r="22948" spans="2:17" ht="20.25" customHeight="1">
      <c r="B22948" s="50" t="e">
        <f>IF((#REF!+#REF!+H22948)&lt;&gt;0,"a","b")</f>
        <v>#REF!</v>
      </c>
      <c r="C22948" s="54">
        <v>6</v>
      </c>
      <c r="D22948" s="54"/>
      <c r="F22948" s="89"/>
      <c r="G22948" s="109" t="s">
        <v>423</v>
      </c>
      <c r="H22948" s="558">
        <f t="shared" si="12466"/>
        <v>0</v>
      </c>
      <c r="I22948" s="557"/>
      <c r="J22948" s="557"/>
      <c r="K22948" s="557"/>
      <c r="L22948" s="557"/>
      <c r="M22948" s="557"/>
      <c r="N22948" s="158"/>
      <c r="Q22948" s="49" t="s">
        <v>47</v>
      </c>
    </row>
    <row r="22949" spans="2:17" ht="20.25" customHeight="1">
      <c r="B22949" s="50" t="e">
        <f>IF((#REF!+#REF!+H22949)&lt;&gt;0,"a","b")</f>
        <v>#REF!</v>
      </c>
      <c r="C22949" s="54">
        <v>6</v>
      </c>
      <c r="D22949" s="54"/>
      <c r="F22949" s="89"/>
      <c r="G22949" s="109" t="s">
        <v>424</v>
      </c>
      <c r="H22949" s="558">
        <f t="shared" si="12466"/>
        <v>0</v>
      </c>
      <c r="I22949" s="557"/>
      <c r="J22949" s="557"/>
      <c r="K22949" s="557"/>
      <c r="L22949" s="557"/>
      <c r="M22949" s="557"/>
      <c r="N22949" s="158"/>
      <c r="Q22949" s="49" t="s">
        <v>47</v>
      </c>
    </row>
    <row r="22950" spans="2:17" ht="20.25" customHeight="1">
      <c r="B22950" s="50" t="e">
        <f>IF((#REF!+#REF!+H22950)&lt;&gt;0,"a","b")</f>
        <v>#REF!</v>
      </c>
      <c r="C22950" s="54">
        <v>6</v>
      </c>
      <c r="D22950" s="54"/>
      <c r="F22950" s="89"/>
      <c r="G22950" s="126" t="s">
        <v>425</v>
      </c>
      <c r="H22950" s="558">
        <f t="shared" si="12466"/>
        <v>0</v>
      </c>
      <c r="I22950" s="557"/>
      <c r="J22950" s="557"/>
      <c r="K22950" s="557"/>
      <c r="L22950" s="557"/>
      <c r="M22950" s="557"/>
      <c r="N22950" s="158"/>
      <c r="Q22950" s="49" t="s">
        <v>47</v>
      </c>
    </row>
    <row r="22951" spans="2:17" ht="20.25" customHeight="1">
      <c r="B22951" s="50" t="e">
        <f>IF((#REF!+#REF!+H22951)&lt;&gt;0,"a","b")</f>
        <v>#REF!</v>
      </c>
      <c r="C22951" s="54">
        <v>6</v>
      </c>
      <c r="D22951" s="54"/>
      <c r="F22951" s="89"/>
      <c r="G22951" s="109" t="s">
        <v>426</v>
      </c>
      <c r="H22951" s="558">
        <f t="shared" si="12466"/>
        <v>0</v>
      </c>
      <c r="I22951" s="557"/>
      <c r="J22951" s="557"/>
      <c r="K22951" s="557"/>
      <c r="L22951" s="557"/>
      <c r="M22951" s="557"/>
      <c r="N22951" s="158"/>
      <c r="Q22951" s="49" t="s">
        <v>47</v>
      </c>
    </row>
    <row r="22952" spans="2:17" ht="30.75" customHeight="1">
      <c r="B22952" s="50" t="e">
        <f>IF((#REF!+#REF!+H22952)&lt;&gt;0,"a","b")</f>
        <v>#REF!</v>
      </c>
      <c r="C22952" s="54">
        <v>6</v>
      </c>
      <c r="D22952" s="54"/>
      <c r="F22952" s="89"/>
      <c r="G22952" s="109" t="s">
        <v>427</v>
      </c>
      <c r="H22952" s="558">
        <f t="shared" si="12466"/>
        <v>0</v>
      </c>
      <c r="I22952" s="557"/>
      <c r="J22952" s="557"/>
      <c r="K22952" s="557"/>
      <c r="L22952" s="557"/>
      <c r="M22952" s="557"/>
      <c r="N22952" s="158"/>
      <c r="Q22952" s="49" t="s">
        <v>47</v>
      </c>
    </row>
    <row r="22953" spans="2:17" ht="20.25" customHeight="1">
      <c r="B22953" s="50" t="e">
        <f>IF((#REF!+#REF!+H22953)&lt;&gt;0,"a","b")</f>
        <v>#REF!</v>
      </c>
      <c r="C22953" s="54">
        <v>4</v>
      </c>
      <c r="D22953" s="54"/>
      <c r="F22953" s="89"/>
      <c r="G22953" s="93" t="s">
        <v>428</v>
      </c>
      <c r="H22953" s="559">
        <f t="shared" si="12466"/>
        <v>0</v>
      </c>
      <c r="I22953" s="567">
        <f t="shared" ref="I22953:N22953" si="12654">I22954+I22955</f>
        <v>0</v>
      </c>
      <c r="J22953" s="567">
        <f t="shared" si="12654"/>
        <v>0</v>
      </c>
      <c r="K22953" s="567">
        <f t="shared" si="12654"/>
        <v>0</v>
      </c>
      <c r="L22953" s="567">
        <f t="shared" si="12654"/>
        <v>0</v>
      </c>
      <c r="M22953" s="567">
        <f t="shared" si="12654"/>
        <v>0</v>
      </c>
      <c r="N22953" s="137">
        <f t="shared" si="12654"/>
        <v>0</v>
      </c>
      <c r="O22953" s="60" t="s">
        <v>71</v>
      </c>
      <c r="Q22953" s="49" t="s">
        <v>47</v>
      </c>
    </row>
    <row r="22954" spans="2:17" ht="20.25" customHeight="1">
      <c r="B22954" s="50" t="e">
        <f>IF((#REF!+#REF!+H22954)&lt;&gt;0,"a","b")</f>
        <v>#REF!</v>
      </c>
      <c r="C22954" s="54">
        <v>5</v>
      </c>
      <c r="D22954" s="54"/>
      <c r="F22954" s="89"/>
      <c r="G22954" s="95" t="s">
        <v>429</v>
      </c>
      <c r="H22954" s="558">
        <f t="shared" si="12466"/>
        <v>0</v>
      </c>
      <c r="I22954" s="554"/>
      <c r="J22954" s="554"/>
      <c r="K22954" s="554"/>
      <c r="L22954" s="554"/>
      <c r="M22954" s="554"/>
      <c r="N22954" s="154"/>
      <c r="O22954" s="60"/>
      <c r="Q22954" s="49" t="s">
        <v>47</v>
      </c>
    </row>
    <row r="22955" spans="2:17" ht="20.25" customHeight="1">
      <c r="B22955" s="50" t="e">
        <f>IF((#REF!+#REF!+H22955)&lt;&gt;0,"a","b")</f>
        <v>#REF!</v>
      </c>
      <c r="C22955" s="54">
        <v>5</v>
      </c>
      <c r="D22955" s="54"/>
      <c r="F22955" s="89"/>
      <c r="G22955" s="95" t="s">
        <v>430</v>
      </c>
      <c r="H22955" s="559">
        <f t="shared" si="12466"/>
        <v>0</v>
      </c>
      <c r="I22955" s="569">
        <f t="shared" ref="I22955:N22955" si="12655">I22956+I22957</f>
        <v>0</v>
      </c>
      <c r="J22955" s="569">
        <f t="shared" si="12655"/>
        <v>0</v>
      </c>
      <c r="K22955" s="569">
        <f t="shared" si="12655"/>
        <v>0</v>
      </c>
      <c r="L22955" s="569">
        <f t="shared" si="12655"/>
        <v>0</v>
      </c>
      <c r="M22955" s="569">
        <f t="shared" si="12655"/>
        <v>0</v>
      </c>
      <c r="N22955" s="142">
        <f t="shared" si="12655"/>
        <v>0</v>
      </c>
      <c r="O22955" s="60" t="s">
        <v>71</v>
      </c>
      <c r="Q22955" s="49" t="s">
        <v>47</v>
      </c>
    </row>
    <row r="22956" spans="2:17" ht="20.25" customHeight="1">
      <c r="B22956" s="50" t="e">
        <f>IF((#REF!+#REF!+H22956)&lt;&gt;0,"a","b")</f>
        <v>#REF!</v>
      </c>
      <c r="C22956" s="54">
        <v>6</v>
      </c>
      <c r="D22956" s="54"/>
      <c r="F22956" s="89"/>
      <c r="G22956" s="109" t="s">
        <v>431</v>
      </c>
      <c r="H22956" s="558">
        <f t="shared" si="12466"/>
        <v>0</v>
      </c>
      <c r="I22956" s="557"/>
      <c r="J22956" s="557"/>
      <c r="K22956" s="557"/>
      <c r="L22956" s="557"/>
      <c r="M22956" s="557"/>
      <c r="N22956" s="158"/>
      <c r="Q22956" s="49" t="s">
        <v>47</v>
      </c>
    </row>
    <row r="22957" spans="2:17" ht="20.25" customHeight="1">
      <c r="B22957" s="50" t="e">
        <f>IF((#REF!+#REF!+H22957)&lt;&gt;0,"a","b")</f>
        <v>#REF!</v>
      </c>
      <c r="C22957" s="54">
        <v>6</v>
      </c>
      <c r="D22957" s="54"/>
      <c r="F22957" s="89"/>
      <c r="G22957" s="109" t="s">
        <v>432</v>
      </c>
      <c r="H22957" s="558">
        <f t="shared" si="12466"/>
        <v>0</v>
      </c>
      <c r="I22957" s="557"/>
      <c r="J22957" s="557"/>
      <c r="K22957" s="557"/>
      <c r="L22957" s="557"/>
      <c r="M22957" s="557"/>
      <c r="N22957" s="158"/>
      <c r="Q22957" s="49" t="s">
        <v>47</v>
      </c>
    </row>
    <row r="22958" spans="2:17" ht="30.75" customHeight="1">
      <c r="B22958" s="50" t="e">
        <f>IF((#REF!+#REF!+H22958)&lt;&gt;0,"a","b")</f>
        <v>#REF!</v>
      </c>
      <c r="C22958" s="54">
        <v>3</v>
      </c>
      <c r="D22958" s="54"/>
      <c r="F22958" s="89"/>
      <c r="G22958" s="108" t="s">
        <v>433</v>
      </c>
      <c r="H22958" s="559">
        <f t="shared" si="12466"/>
        <v>0</v>
      </c>
      <c r="I22958" s="570">
        <f t="shared" ref="I22958:N22958" si="12656">I22959+I22960</f>
        <v>0</v>
      </c>
      <c r="J22958" s="570">
        <f t="shared" si="12656"/>
        <v>0</v>
      </c>
      <c r="K22958" s="570">
        <f t="shared" si="12656"/>
        <v>0</v>
      </c>
      <c r="L22958" s="570">
        <f t="shared" si="12656"/>
        <v>0</v>
      </c>
      <c r="M22958" s="570">
        <f t="shared" si="12656"/>
        <v>0</v>
      </c>
      <c r="N22958" s="140">
        <f t="shared" si="12656"/>
        <v>0</v>
      </c>
      <c r="O22958" s="60" t="s">
        <v>71</v>
      </c>
      <c r="Q22958" s="49" t="s">
        <v>47</v>
      </c>
    </row>
    <row r="22959" spans="2:17" ht="30.75" customHeight="1">
      <c r="B22959" s="50" t="e">
        <f>IF((#REF!+#REF!+H22959)&lt;&gt;0,"a","b")</f>
        <v>#REF!</v>
      </c>
      <c r="C22959" s="54">
        <v>4</v>
      </c>
      <c r="D22959" s="54"/>
      <c r="F22959" s="89"/>
      <c r="G22959" s="93" t="s">
        <v>434</v>
      </c>
      <c r="H22959" s="558">
        <f t="shared" si="12466"/>
        <v>0</v>
      </c>
      <c r="I22959" s="555"/>
      <c r="J22959" s="555"/>
      <c r="K22959" s="555"/>
      <c r="L22959" s="555"/>
      <c r="M22959" s="555"/>
      <c r="N22959" s="153"/>
      <c r="Q22959" s="49" t="s">
        <v>47</v>
      </c>
    </row>
    <row r="22960" spans="2:17" ht="30.75" customHeight="1">
      <c r="B22960" s="50" t="e">
        <f>IF((#REF!+#REF!+H22960)&lt;&gt;0,"a","b")</f>
        <v>#REF!</v>
      </c>
      <c r="C22960" s="54">
        <v>4</v>
      </c>
      <c r="D22960" s="54"/>
      <c r="F22960" s="89"/>
      <c r="G22960" s="93" t="s">
        <v>435</v>
      </c>
      <c r="H22960" s="559">
        <f t="shared" si="12466"/>
        <v>0</v>
      </c>
      <c r="I22960" s="567">
        <f t="shared" ref="I22960:N22960" si="12657">I22961+I22962+I22963+I22964</f>
        <v>0</v>
      </c>
      <c r="J22960" s="567">
        <f t="shared" si="12657"/>
        <v>0</v>
      </c>
      <c r="K22960" s="567">
        <f t="shared" si="12657"/>
        <v>0</v>
      </c>
      <c r="L22960" s="567">
        <f t="shared" si="12657"/>
        <v>0</v>
      </c>
      <c r="M22960" s="567">
        <f t="shared" si="12657"/>
        <v>0</v>
      </c>
      <c r="N22960" s="137">
        <f t="shared" si="12657"/>
        <v>0</v>
      </c>
      <c r="O22960" s="60" t="s">
        <v>71</v>
      </c>
      <c r="Q22960" s="49" t="s">
        <v>47</v>
      </c>
    </row>
    <row r="22961" spans="2:17" ht="30.75" customHeight="1">
      <c r="B22961" s="50" t="e">
        <f>IF((#REF!+#REF!+H22961)&lt;&gt;0,"a","b")</f>
        <v>#REF!</v>
      </c>
      <c r="C22961" s="54">
        <v>5</v>
      </c>
      <c r="D22961" s="54"/>
      <c r="F22961" s="89"/>
      <c r="G22961" s="95" t="s">
        <v>436</v>
      </c>
      <c r="H22961" s="558">
        <f t="shared" si="12466"/>
        <v>0</v>
      </c>
      <c r="I22961" s="554"/>
      <c r="J22961" s="554"/>
      <c r="K22961" s="554"/>
      <c r="L22961" s="554"/>
      <c r="M22961" s="554"/>
      <c r="N22961" s="154"/>
      <c r="Q22961" s="49" t="s">
        <v>47</v>
      </c>
    </row>
    <row r="22962" spans="2:17" ht="20.25" customHeight="1">
      <c r="B22962" s="50" t="e">
        <f>IF((#REF!+#REF!+H22962)&lt;&gt;0,"a","b")</f>
        <v>#REF!</v>
      </c>
      <c r="C22962" s="54">
        <v>5</v>
      </c>
      <c r="D22962" s="54"/>
      <c r="F22962" s="89"/>
      <c r="G22962" s="95" t="s">
        <v>437</v>
      </c>
      <c r="H22962" s="552">
        <f t="shared" si="12466"/>
        <v>0</v>
      </c>
      <c r="I22962" s="554"/>
      <c r="J22962" s="554"/>
      <c r="K22962" s="554"/>
      <c r="L22962" s="554"/>
      <c r="M22962" s="554"/>
      <c r="N22962" s="154"/>
      <c r="Q22962" s="49" t="s">
        <v>47</v>
      </c>
    </row>
    <row r="22963" spans="2:17" ht="20.25" customHeight="1">
      <c r="B22963" s="50" t="e">
        <f>IF((#REF!+#REF!+H22963)&lt;&gt;0,"a","b")</f>
        <v>#REF!</v>
      </c>
      <c r="C22963" s="54">
        <v>5</v>
      </c>
      <c r="D22963" s="54"/>
      <c r="F22963" s="89"/>
      <c r="G22963" s="95" t="s">
        <v>438</v>
      </c>
      <c r="H22963" s="552">
        <f t="shared" si="12466"/>
        <v>0</v>
      </c>
      <c r="I22963" s="554"/>
      <c r="J22963" s="554"/>
      <c r="K22963" s="554"/>
      <c r="L22963" s="554"/>
      <c r="M22963" s="554"/>
      <c r="N22963" s="154"/>
      <c r="Q22963" s="49" t="s">
        <v>47</v>
      </c>
    </row>
    <row r="22964" spans="2:17" ht="20.25" customHeight="1">
      <c r="B22964" s="50" t="e">
        <f>IF((#REF!+#REF!+H22964)&lt;&gt;0,"a","b")</f>
        <v>#REF!</v>
      </c>
      <c r="C22964" s="54">
        <v>5</v>
      </c>
      <c r="D22964" s="54"/>
      <c r="F22964" s="89"/>
      <c r="G22964" s="95" t="s">
        <v>307</v>
      </c>
      <c r="H22964" s="552">
        <f t="shared" si="12466"/>
        <v>0</v>
      </c>
      <c r="I22964" s="554"/>
      <c r="J22964" s="554"/>
      <c r="K22964" s="554"/>
      <c r="L22964" s="554"/>
      <c r="M22964" s="554"/>
      <c r="N22964" s="154"/>
      <c r="Q22964" s="49" t="s">
        <v>47</v>
      </c>
    </row>
    <row r="22965" spans="2:17" ht="20.25" customHeight="1">
      <c r="B22965" s="50" t="e">
        <f>IF((#REF!+#REF!+H22965)&lt;&gt;0,"a","b")</f>
        <v>#REF!</v>
      </c>
      <c r="C22965" s="54">
        <v>3</v>
      </c>
      <c r="D22965" s="54"/>
      <c r="F22965" s="89"/>
      <c r="G22965" s="108" t="s">
        <v>439</v>
      </c>
      <c r="H22965" s="561">
        <f t="shared" si="12466"/>
        <v>0</v>
      </c>
      <c r="I22965" s="562"/>
      <c r="J22965" s="562"/>
      <c r="K22965" s="562"/>
      <c r="L22965" s="562"/>
      <c r="M22965" s="562"/>
      <c r="N22965" s="161"/>
      <c r="Q22965" s="49" t="s">
        <v>47</v>
      </c>
    </row>
    <row r="22966" spans="2:17" ht="20.25" customHeight="1">
      <c r="B22966" s="50" t="e">
        <f>IF((#REF!+#REF!+H22966)&lt;&gt;0,"a","b")</f>
        <v>#REF!</v>
      </c>
      <c r="C22966" s="54">
        <v>3</v>
      </c>
      <c r="D22966" s="54"/>
      <c r="F22966" s="89"/>
      <c r="G22966" s="108" t="s">
        <v>440</v>
      </c>
      <c r="H22966" s="571">
        <f t="shared" ref="H22966:H23029" si="12658">I22966+J22966</f>
        <v>0</v>
      </c>
      <c r="I22966" s="570">
        <f t="shared" ref="I22966:N22966" si="12659">I22967+I22968+I22969+I22972</f>
        <v>0</v>
      </c>
      <c r="J22966" s="570">
        <f t="shared" si="12659"/>
        <v>0</v>
      </c>
      <c r="K22966" s="570">
        <f t="shared" si="12659"/>
        <v>0</v>
      </c>
      <c r="L22966" s="570">
        <f t="shared" si="12659"/>
        <v>0</v>
      </c>
      <c r="M22966" s="570">
        <f t="shared" si="12659"/>
        <v>0</v>
      </c>
      <c r="N22966" s="140">
        <f t="shared" si="12659"/>
        <v>0</v>
      </c>
      <c r="O22966" s="60" t="s">
        <v>71</v>
      </c>
      <c r="Q22966" s="49" t="s">
        <v>47</v>
      </c>
    </row>
    <row r="22967" spans="2:17" ht="30.75" customHeight="1">
      <c r="B22967" s="50" t="e">
        <f>IF((#REF!+#REF!+H22967)&lt;&gt;0,"a","b")</f>
        <v>#REF!</v>
      </c>
      <c r="C22967" s="54">
        <v>4</v>
      </c>
      <c r="D22967" s="54"/>
      <c r="F22967" s="89"/>
      <c r="G22967" s="93" t="s">
        <v>441</v>
      </c>
      <c r="H22967" s="558">
        <f t="shared" si="12658"/>
        <v>0</v>
      </c>
      <c r="I22967" s="555"/>
      <c r="J22967" s="555"/>
      <c r="K22967" s="555"/>
      <c r="L22967" s="555"/>
      <c r="M22967" s="555"/>
      <c r="N22967" s="153"/>
      <c r="O22967" s="60"/>
      <c r="Q22967" s="49" t="s">
        <v>47</v>
      </c>
    </row>
    <row r="22968" spans="2:17" ht="20.25" customHeight="1">
      <c r="B22968" s="50" t="e">
        <f>IF((#REF!+#REF!+H22968)&lt;&gt;0,"a","b")</f>
        <v>#REF!</v>
      </c>
      <c r="C22968" s="54">
        <v>4</v>
      </c>
      <c r="D22968" s="54"/>
      <c r="F22968" s="89"/>
      <c r="G22968" s="93" t="s">
        <v>442</v>
      </c>
      <c r="H22968" s="558">
        <f t="shared" si="12658"/>
        <v>0</v>
      </c>
      <c r="I22968" s="555"/>
      <c r="J22968" s="555"/>
      <c r="K22968" s="555"/>
      <c r="L22968" s="555"/>
      <c r="M22968" s="555"/>
      <c r="N22968" s="153"/>
      <c r="O22968" s="60"/>
      <c r="Q22968" s="49" t="s">
        <v>47</v>
      </c>
    </row>
    <row r="22969" spans="2:17" ht="20.25" customHeight="1">
      <c r="B22969" s="50" t="e">
        <f>IF((#REF!+#REF!+H22969)&lt;&gt;0,"a","b")</f>
        <v>#REF!</v>
      </c>
      <c r="C22969" s="54">
        <v>4</v>
      </c>
      <c r="D22969" s="54"/>
      <c r="F22969" s="89"/>
      <c r="G22969" s="93" t="s">
        <v>443</v>
      </c>
      <c r="H22969" s="559">
        <f t="shared" si="12658"/>
        <v>0</v>
      </c>
      <c r="I22969" s="567">
        <f t="shared" ref="I22969:N22969" si="12660">I22970+I22971</f>
        <v>0</v>
      </c>
      <c r="J22969" s="567">
        <f t="shared" si="12660"/>
        <v>0</v>
      </c>
      <c r="K22969" s="567">
        <f t="shared" si="12660"/>
        <v>0</v>
      </c>
      <c r="L22969" s="567">
        <f t="shared" si="12660"/>
        <v>0</v>
      </c>
      <c r="M22969" s="567">
        <f t="shared" si="12660"/>
        <v>0</v>
      </c>
      <c r="N22969" s="137">
        <f t="shared" si="12660"/>
        <v>0</v>
      </c>
      <c r="O22969" s="60" t="s">
        <v>71</v>
      </c>
      <c r="Q22969" s="49" t="s">
        <v>47</v>
      </c>
    </row>
    <row r="22970" spans="2:17" ht="30.75" customHeight="1">
      <c r="B22970" s="50" t="e">
        <f>IF((#REF!+#REF!+H22970)&lt;&gt;0,"a","b")</f>
        <v>#REF!</v>
      </c>
      <c r="C22970" s="54">
        <v>5</v>
      </c>
      <c r="D22970" s="54"/>
      <c r="F22970" s="89"/>
      <c r="G22970" s="95" t="s">
        <v>444</v>
      </c>
      <c r="H22970" s="552">
        <f t="shared" si="12658"/>
        <v>0</v>
      </c>
      <c r="I22970" s="554"/>
      <c r="J22970" s="554"/>
      <c r="K22970" s="554"/>
      <c r="L22970" s="554"/>
      <c r="M22970" s="554"/>
      <c r="N22970" s="154"/>
      <c r="Q22970" s="49" t="s">
        <v>47</v>
      </c>
    </row>
    <row r="22971" spans="2:17" ht="20.25" customHeight="1">
      <c r="B22971" s="50" t="e">
        <f>IF((#REF!+#REF!+H22971)&lt;&gt;0,"a","b")</f>
        <v>#REF!</v>
      </c>
      <c r="C22971" s="54">
        <v>5</v>
      </c>
      <c r="D22971" s="54"/>
      <c r="F22971" s="89"/>
      <c r="G22971" s="95" t="s">
        <v>445</v>
      </c>
      <c r="H22971" s="552">
        <f t="shared" si="12658"/>
        <v>0</v>
      </c>
      <c r="I22971" s="554"/>
      <c r="J22971" s="554"/>
      <c r="K22971" s="554"/>
      <c r="L22971" s="554"/>
      <c r="M22971" s="554"/>
      <c r="N22971" s="154"/>
      <c r="Q22971" s="49" t="s">
        <v>47</v>
      </c>
    </row>
    <row r="22972" spans="2:17" ht="20.25" customHeight="1">
      <c r="B22972" s="50" t="e">
        <f>IF((#REF!+#REF!+H22972)&lt;&gt;0,"a","b")</f>
        <v>#REF!</v>
      </c>
      <c r="C22972" s="54">
        <v>4</v>
      </c>
      <c r="D22972" s="54"/>
      <c r="F22972" s="89"/>
      <c r="G22972" s="93" t="s">
        <v>446</v>
      </c>
      <c r="H22972" s="558">
        <f t="shared" si="12658"/>
        <v>0</v>
      </c>
      <c r="I22972" s="555"/>
      <c r="J22972" s="555"/>
      <c r="K22972" s="555"/>
      <c r="L22972" s="555"/>
      <c r="M22972" s="555"/>
      <c r="N22972" s="153"/>
      <c r="Q22972" s="49" t="s">
        <v>47</v>
      </c>
    </row>
    <row r="22973" spans="2:17" ht="20.25" customHeight="1">
      <c r="B22973" s="50" t="e">
        <f>IF((#REF!+#REF!+H22973)&lt;&gt;0,"a","b")</f>
        <v>#REF!</v>
      </c>
      <c r="C22973" s="54">
        <v>2</v>
      </c>
      <c r="D22973" s="68" t="s">
        <v>712</v>
      </c>
      <c r="F22973" s="127"/>
      <c r="G22973" s="117" t="s">
        <v>447</v>
      </c>
      <c r="H22973" s="572">
        <f t="shared" si="12658"/>
        <v>0</v>
      </c>
      <c r="I22973" s="573">
        <f t="shared" ref="I22973:N22973" si="12661">I22974+I22981+I22988</f>
        <v>0</v>
      </c>
      <c r="J22973" s="573">
        <f t="shared" si="12661"/>
        <v>0</v>
      </c>
      <c r="K22973" s="573">
        <f t="shared" si="12661"/>
        <v>0</v>
      </c>
      <c r="L22973" s="573">
        <f t="shared" si="12661"/>
        <v>0</v>
      </c>
      <c r="M22973" s="573">
        <f t="shared" si="12661"/>
        <v>0</v>
      </c>
      <c r="N22973" s="149">
        <f t="shared" si="12661"/>
        <v>0</v>
      </c>
      <c r="O22973" s="60" t="s">
        <v>71</v>
      </c>
    </row>
    <row r="22974" spans="2:17" ht="20.25" customHeight="1">
      <c r="B22974" s="50" t="e">
        <f>IF((#REF!+#REF!+H22974)&lt;&gt;0,"a","b")</f>
        <v>#REF!</v>
      </c>
      <c r="C22974" s="54">
        <v>3</v>
      </c>
      <c r="D22974" s="54"/>
      <c r="F22974" s="127"/>
      <c r="G22974" s="108" t="s">
        <v>448</v>
      </c>
      <c r="H22974" s="574">
        <f t="shared" si="12658"/>
        <v>0</v>
      </c>
      <c r="I22974" s="564">
        <f t="shared" ref="I22974:K22974" si="12662">SUM(I22975:I22980)</f>
        <v>0</v>
      </c>
      <c r="J22974" s="564">
        <f t="shared" si="12662"/>
        <v>0</v>
      </c>
      <c r="K22974" s="564">
        <f t="shared" si="12662"/>
        <v>0</v>
      </c>
      <c r="L22974" s="564">
        <f t="shared" ref="L22974:N22974" si="12663">SUM(L22975:L22980)</f>
        <v>0</v>
      </c>
      <c r="M22974" s="564">
        <f t="shared" si="12663"/>
        <v>0</v>
      </c>
      <c r="N22974" s="159">
        <f t="shared" si="12663"/>
        <v>0</v>
      </c>
      <c r="O22974" s="60" t="s">
        <v>71</v>
      </c>
    </row>
    <row r="22975" spans="2:17" ht="20.25" customHeight="1">
      <c r="B22975" s="50" t="e">
        <f>IF((#REF!+#REF!+H22975)&lt;&gt;0,"a","b")</f>
        <v>#REF!</v>
      </c>
      <c r="C22975" s="54">
        <v>4</v>
      </c>
      <c r="D22975" s="54"/>
      <c r="F22975" s="127"/>
      <c r="G22975" s="93" t="s">
        <v>449</v>
      </c>
      <c r="H22975" s="575">
        <f t="shared" si="12658"/>
        <v>0</v>
      </c>
      <c r="I22975" s="555"/>
      <c r="J22975" s="555"/>
      <c r="K22975" s="555"/>
      <c r="L22975" s="555"/>
      <c r="M22975" s="555"/>
      <c r="N22975" s="153"/>
    </row>
    <row r="22976" spans="2:17" ht="20.25" customHeight="1">
      <c r="B22976" s="50" t="e">
        <f>IF((#REF!+#REF!+H22976)&lt;&gt;0,"a","b")</f>
        <v>#REF!</v>
      </c>
      <c r="C22976" s="54">
        <v>4</v>
      </c>
      <c r="D22976" s="54"/>
      <c r="F22976" s="127"/>
      <c r="G22976" s="93" t="s">
        <v>450</v>
      </c>
      <c r="H22976" s="575">
        <f t="shared" si="12658"/>
        <v>0</v>
      </c>
      <c r="I22976" s="555"/>
      <c r="J22976" s="555"/>
      <c r="K22976" s="555"/>
      <c r="L22976" s="555"/>
      <c r="M22976" s="555"/>
      <c r="N22976" s="153"/>
    </row>
    <row r="22977" spans="2:15" ht="20.25" customHeight="1">
      <c r="B22977" s="50" t="e">
        <f>IF((#REF!+#REF!+H22977)&lt;&gt;0,"a","b")</f>
        <v>#REF!</v>
      </c>
      <c r="C22977" s="54">
        <v>4</v>
      </c>
      <c r="D22977" s="54"/>
      <c r="F22977" s="127"/>
      <c r="G22977" s="93" t="s">
        <v>305</v>
      </c>
      <c r="H22977" s="575">
        <f t="shared" si="12658"/>
        <v>0</v>
      </c>
      <c r="I22977" s="555"/>
      <c r="J22977" s="555"/>
      <c r="K22977" s="555"/>
      <c r="L22977" s="555"/>
      <c r="M22977" s="555"/>
      <c r="N22977" s="153"/>
    </row>
    <row r="22978" spans="2:15" ht="20.25" customHeight="1">
      <c r="B22978" s="50" t="e">
        <f>IF((#REF!+#REF!+H22978)&lt;&gt;0,"a","b")</f>
        <v>#REF!</v>
      </c>
      <c r="C22978" s="54">
        <v>4</v>
      </c>
      <c r="D22978" s="54"/>
      <c r="F22978" s="127"/>
      <c r="G22978" s="93" t="s">
        <v>451</v>
      </c>
      <c r="H22978" s="575">
        <f t="shared" si="12658"/>
        <v>0</v>
      </c>
      <c r="I22978" s="555"/>
      <c r="J22978" s="555"/>
      <c r="K22978" s="555"/>
      <c r="L22978" s="555"/>
      <c r="M22978" s="555"/>
      <c r="N22978" s="153"/>
    </row>
    <row r="22979" spans="2:15" ht="20.25" customHeight="1">
      <c r="B22979" s="50" t="e">
        <f>IF((#REF!+#REF!+H22979)&lt;&gt;0,"a","b")</f>
        <v>#REF!</v>
      </c>
      <c r="C22979" s="54">
        <v>4</v>
      </c>
      <c r="D22979" s="54"/>
      <c r="F22979" s="127"/>
      <c r="G22979" s="93" t="s">
        <v>452</v>
      </c>
      <c r="H22979" s="575">
        <f t="shared" si="12658"/>
        <v>0</v>
      </c>
      <c r="I22979" s="555"/>
      <c r="J22979" s="555"/>
      <c r="K22979" s="555"/>
      <c r="L22979" s="555"/>
      <c r="M22979" s="555"/>
      <c r="N22979" s="153"/>
    </row>
    <row r="22980" spans="2:15" ht="20.25" customHeight="1">
      <c r="B22980" s="50" t="e">
        <f>IF((#REF!+#REF!+H22980)&lt;&gt;0,"a","b")</f>
        <v>#REF!</v>
      </c>
      <c r="C22980" s="54">
        <v>4</v>
      </c>
      <c r="D22980" s="54"/>
      <c r="F22980" s="127"/>
      <c r="G22980" s="93" t="s">
        <v>453</v>
      </c>
      <c r="H22980" s="575">
        <f t="shared" si="12658"/>
        <v>0</v>
      </c>
      <c r="I22980" s="555"/>
      <c r="J22980" s="555"/>
      <c r="K22980" s="555"/>
      <c r="L22980" s="555"/>
      <c r="M22980" s="555"/>
      <c r="N22980" s="153"/>
    </row>
    <row r="22981" spans="2:15" ht="20.25" customHeight="1">
      <c r="B22981" s="50" t="e">
        <f>IF((#REF!+#REF!+H22981)&lt;&gt;0,"a","b")</f>
        <v>#REF!</v>
      </c>
      <c r="C22981" s="54">
        <v>3</v>
      </c>
      <c r="D22981" s="54"/>
      <c r="F22981" s="127"/>
      <c r="G22981" s="108" t="s">
        <v>304</v>
      </c>
      <c r="H22981" s="574">
        <f t="shared" si="12658"/>
        <v>0</v>
      </c>
      <c r="I22981" s="564">
        <f t="shared" ref="I22981:K22981" si="12664">SUM(I22982:I22987)</f>
        <v>0</v>
      </c>
      <c r="J22981" s="564">
        <f t="shared" si="12664"/>
        <v>0</v>
      </c>
      <c r="K22981" s="564">
        <f t="shared" si="12664"/>
        <v>0</v>
      </c>
      <c r="L22981" s="564">
        <f t="shared" ref="L22981:N22981" si="12665">SUM(L22982:L22987)</f>
        <v>0</v>
      </c>
      <c r="M22981" s="564">
        <f t="shared" si="12665"/>
        <v>0</v>
      </c>
      <c r="N22981" s="159">
        <f t="shared" si="12665"/>
        <v>0</v>
      </c>
      <c r="O22981" s="60" t="s">
        <v>71</v>
      </c>
    </row>
    <row r="22982" spans="2:15" ht="20.25" customHeight="1">
      <c r="B22982" s="50" t="e">
        <f>IF((#REF!+#REF!+H22982)&lt;&gt;0,"a","b")</f>
        <v>#REF!</v>
      </c>
      <c r="C22982" s="54">
        <v>4</v>
      </c>
      <c r="D22982" s="54"/>
      <c r="F22982" s="127"/>
      <c r="G22982" s="93" t="s">
        <v>449</v>
      </c>
      <c r="H22982" s="575">
        <f t="shared" si="12658"/>
        <v>0</v>
      </c>
      <c r="I22982" s="555"/>
      <c r="J22982" s="555"/>
      <c r="K22982" s="555"/>
      <c r="L22982" s="555"/>
      <c r="M22982" s="555"/>
      <c r="N22982" s="153"/>
    </row>
    <row r="22983" spans="2:15" ht="20.25" customHeight="1">
      <c r="B22983" s="50" t="e">
        <f>IF((#REF!+#REF!+H22983)&lt;&gt;0,"a","b")</f>
        <v>#REF!</v>
      </c>
      <c r="C22983" s="54">
        <v>4</v>
      </c>
      <c r="D22983" s="54"/>
      <c r="F22983" s="127"/>
      <c r="G22983" s="93" t="s">
        <v>450</v>
      </c>
      <c r="H22983" s="575">
        <f t="shared" si="12658"/>
        <v>0</v>
      </c>
      <c r="I22983" s="555"/>
      <c r="J22983" s="555"/>
      <c r="K22983" s="555"/>
      <c r="L22983" s="555"/>
      <c r="M22983" s="555"/>
      <c r="N22983" s="153"/>
    </row>
    <row r="22984" spans="2:15" ht="20.25" customHeight="1">
      <c r="B22984" s="50" t="e">
        <f>IF((#REF!+#REF!+H22984)&lt;&gt;0,"a","b")</f>
        <v>#REF!</v>
      </c>
      <c r="C22984" s="54">
        <v>4</v>
      </c>
      <c r="D22984" s="54"/>
      <c r="F22984" s="127"/>
      <c r="G22984" s="93" t="s">
        <v>305</v>
      </c>
      <c r="H22984" s="575">
        <f t="shared" si="12658"/>
        <v>0</v>
      </c>
      <c r="I22984" s="555"/>
      <c r="J22984" s="555"/>
      <c r="K22984" s="555"/>
      <c r="L22984" s="555"/>
      <c r="M22984" s="555"/>
      <c r="N22984" s="153"/>
    </row>
    <row r="22985" spans="2:15" ht="20.25" customHeight="1">
      <c r="B22985" s="50" t="e">
        <f>IF((#REF!+#REF!+H22985)&lt;&gt;0,"a","b")</f>
        <v>#REF!</v>
      </c>
      <c r="C22985" s="54">
        <v>4</v>
      </c>
      <c r="D22985" s="54"/>
      <c r="F22985" s="127"/>
      <c r="G22985" s="93" t="s">
        <v>454</v>
      </c>
      <c r="H22985" s="575">
        <f t="shared" si="12658"/>
        <v>0</v>
      </c>
      <c r="I22985" s="555"/>
      <c r="J22985" s="555"/>
      <c r="K22985" s="555"/>
      <c r="L22985" s="555"/>
      <c r="M22985" s="555"/>
      <c r="N22985" s="153"/>
    </row>
    <row r="22986" spans="2:15" ht="20.25" customHeight="1">
      <c r="B22986" s="50" t="e">
        <f>IF((#REF!+#REF!+H22986)&lt;&gt;0,"a","b")</f>
        <v>#REF!</v>
      </c>
      <c r="C22986" s="54">
        <v>4</v>
      </c>
      <c r="D22986" s="54"/>
      <c r="F22986" s="127"/>
      <c r="G22986" s="93" t="s">
        <v>452</v>
      </c>
      <c r="H22986" s="575">
        <f t="shared" si="12658"/>
        <v>0</v>
      </c>
      <c r="I22986" s="555"/>
      <c r="J22986" s="555"/>
      <c r="K22986" s="555"/>
      <c r="L22986" s="555"/>
      <c r="M22986" s="555"/>
      <c r="N22986" s="153"/>
    </row>
    <row r="22987" spans="2:15" ht="20.25" customHeight="1">
      <c r="B22987" s="50" t="e">
        <f>IF((#REF!+#REF!+H22987)&lt;&gt;0,"a","b")</f>
        <v>#REF!</v>
      </c>
      <c r="C22987" s="54">
        <v>4</v>
      </c>
      <c r="D22987" s="54"/>
      <c r="F22987" s="127"/>
      <c r="G22987" s="93" t="s">
        <v>453</v>
      </c>
      <c r="H22987" s="575">
        <f t="shared" si="12658"/>
        <v>0</v>
      </c>
      <c r="I22987" s="555"/>
      <c r="J22987" s="555"/>
      <c r="K22987" s="555"/>
      <c r="L22987" s="555"/>
      <c r="M22987" s="555"/>
      <c r="N22987" s="153"/>
    </row>
    <row r="22988" spans="2:15" ht="20.25" customHeight="1">
      <c r="B22988" s="50" t="e">
        <f>IF((#REF!+#REF!+H22988)&lt;&gt;0,"a","b")</f>
        <v>#REF!</v>
      </c>
      <c r="C22988" s="54">
        <v>3</v>
      </c>
      <c r="D22988" s="54"/>
      <c r="F22988" s="89"/>
      <c r="G22988" s="108" t="s">
        <v>306</v>
      </c>
      <c r="H22988" s="576">
        <f t="shared" si="12658"/>
        <v>0</v>
      </c>
      <c r="I22988" s="562"/>
      <c r="J22988" s="562"/>
      <c r="K22988" s="562"/>
      <c r="L22988" s="562"/>
      <c r="M22988" s="562"/>
      <c r="N22988" s="166"/>
    </row>
    <row r="22989" spans="2:15" ht="20.25" customHeight="1">
      <c r="B22989" s="50" t="e">
        <f>IF((#REF!+#REF!+H22989)&lt;&gt;0,"a","b")</f>
        <v>#REF!</v>
      </c>
      <c r="C22989" s="54">
        <v>2</v>
      </c>
      <c r="D22989" s="68" t="s">
        <v>713</v>
      </c>
      <c r="F22989" s="89"/>
      <c r="G22989" s="117" t="s">
        <v>455</v>
      </c>
      <c r="H22989" s="572">
        <f t="shared" si="12658"/>
        <v>0</v>
      </c>
      <c r="I22989" s="573">
        <f t="shared" ref="I22989:N22989" si="12666">I22990+I22998</f>
        <v>0</v>
      </c>
      <c r="J22989" s="573">
        <f t="shared" si="12666"/>
        <v>0</v>
      </c>
      <c r="K22989" s="573">
        <f t="shared" si="12666"/>
        <v>0</v>
      </c>
      <c r="L22989" s="573">
        <f t="shared" si="12666"/>
        <v>0</v>
      </c>
      <c r="M22989" s="573">
        <f t="shared" si="12666"/>
        <v>0</v>
      </c>
      <c r="N22989" s="149">
        <f t="shared" si="12666"/>
        <v>0</v>
      </c>
      <c r="O22989" s="60" t="s">
        <v>71</v>
      </c>
    </row>
    <row r="22990" spans="2:15" ht="20.25" customHeight="1">
      <c r="B22990" s="50" t="e">
        <f>IF((#REF!+#REF!+H22990)&lt;&gt;0,"a","b")</f>
        <v>#REF!</v>
      </c>
      <c r="C22990" s="54">
        <v>3</v>
      </c>
      <c r="D22990" s="54"/>
      <c r="F22990" s="89"/>
      <c r="G22990" s="108" t="s">
        <v>448</v>
      </c>
      <c r="H22990" s="574">
        <f t="shared" si="12658"/>
        <v>0</v>
      </c>
      <c r="I22990" s="564">
        <f t="shared" ref="I22990:K22990" si="12667">SUM(I22991:I22997)</f>
        <v>0</v>
      </c>
      <c r="J22990" s="564">
        <f t="shared" si="12667"/>
        <v>0</v>
      </c>
      <c r="K22990" s="564">
        <f t="shared" si="12667"/>
        <v>0</v>
      </c>
      <c r="L22990" s="564">
        <f t="shared" ref="L22990:N22990" si="12668">SUM(L22991:L22997)</f>
        <v>0</v>
      </c>
      <c r="M22990" s="564">
        <f t="shared" si="12668"/>
        <v>0</v>
      </c>
      <c r="N22990" s="159">
        <f t="shared" si="12668"/>
        <v>0</v>
      </c>
      <c r="O22990" s="60" t="s">
        <v>71</v>
      </c>
    </row>
    <row r="22991" spans="2:15" ht="20.25" customHeight="1">
      <c r="B22991" s="50" t="e">
        <f>IF((#REF!+#REF!+H22991)&lt;&gt;0,"a","b")</f>
        <v>#REF!</v>
      </c>
      <c r="C22991" s="54">
        <v>4</v>
      </c>
      <c r="D22991" s="54"/>
      <c r="F22991" s="89"/>
      <c r="G22991" s="93" t="s">
        <v>456</v>
      </c>
      <c r="H22991" s="575">
        <f t="shared" si="12658"/>
        <v>0</v>
      </c>
      <c r="I22991" s="555"/>
      <c r="J22991" s="555"/>
      <c r="K22991" s="555"/>
      <c r="L22991" s="555"/>
      <c r="M22991" s="555"/>
      <c r="N22991" s="153"/>
    </row>
    <row r="22992" spans="2:15" ht="20.25" customHeight="1">
      <c r="B22992" s="50" t="e">
        <f>IF((#REF!+#REF!+H22992)&lt;&gt;0,"a","b")</f>
        <v>#REF!</v>
      </c>
      <c r="C22992" s="54">
        <v>4</v>
      </c>
      <c r="D22992" s="54"/>
      <c r="F22992" s="89"/>
      <c r="G22992" s="93" t="s">
        <v>303</v>
      </c>
      <c r="H22992" s="575">
        <f t="shared" si="12658"/>
        <v>0</v>
      </c>
      <c r="I22992" s="555"/>
      <c r="J22992" s="555"/>
      <c r="K22992" s="555"/>
      <c r="L22992" s="555"/>
      <c r="M22992" s="555"/>
      <c r="N22992" s="153"/>
    </row>
    <row r="22993" spans="2:17" ht="20.25" customHeight="1">
      <c r="B22993" s="50" t="e">
        <f>IF((#REF!+#REF!+H22993)&lt;&gt;0,"a","b")</f>
        <v>#REF!</v>
      </c>
      <c r="C22993" s="54">
        <v>4</v>
      </c>
      <c r="D22993" s="54"/>
      <c r="F22993" s="89"/>
      <c r="G22993" s="93" t="s">
        <v>450</v>
      </c>
      <c r="H22993" s="575">
        <f t="shared" si="12658"/>
        <v>0</v>
      </c>
      <c r="I22993" s="555"/>
      <c r="J22993" s="555"/>
      <c r="K22993" s="555"/>
      <c r="L22993" s="555"/>
      <c r="M22993" s="555"/>
      <c r="N22993" s="153"/>
    </row>
    <row r="22994" spans="2:17" ht="30.75" customHeight="1">
      <c r="B22994" s="50" t="e">
        <f>IF((#REF!+#REF!+H22994)&lt;&gt;0,"a","b")</f>
        <v>#REF!</v>
      </c>
      <c r="C22994" s="54">
        <v>4</v>
      </c>
      <c r="D22994" s="54"/>
      <c r="F22994" s="89"/>
      <c r="G22994" s="93" t="s">
        <v>457</v>
      </c>
      <c r="H22994" s="575">
        <f t="shared" si="12658"/>
        <v>0</v>
      </c>
      <c r="I22994" s="555"/>
      <c r="J22994" s="555"/>
      <c r="K22994" s="555"/>
      <c r="L22994" s="555"/>
      <c r="M22994" s="555"/>
      <c r="N22994" s="153"/>
    </row>
    <row r="22995" spans="2:17" ht="20.25" customHeight="1">
      <c r="B22995" s="50" t="e">
        <f>IF((#REF!+#REF!+H22995)&lt;&gt;0,"a","b")</f>
        <v>#REF!</v>
      </c>
      <c r="C22995" s="54">
        <v>4</v>
      </c>
      <c r="D22995" s="54"/>
      <c r="F22995" s="89"/>
      <c r="G22995" s="93" t="s">
        <v>451</v>
      </c>
      <c r="H22995" s="575">
        <f t="shared" si="12658"/>
        <v>0</v>
      </c>
      <c r="I22995" s="555"/>
      <c r="J22995" s="555"/>
      <c r="K22995" s="555"/>
      <c r="L22995" s="555"/>
      <c r="M22995" s="555"/>
      <c r="N22995" s="153"/>
    </row>
    <row r="22996" spans="2:17" ht="20.25" customHeight="1">
      <c r="B22996" s="50" t="e">
        <f>IF((#REF!+#REF!+H22996)&lt;&gt;0,"a","b")</f>
        <v>#REF!</v>
      </c>
      <c r="C22996" s="54">
        <v>4</v>
      </c>
      <c r="D22996" s="54"/>
      <c r="F22996" s="89"/>
      <c r="G22996" s="93" t="s">
        <v>452</v>
      </c>
      <c r="H22996" s="575">
        <f t="shared" si="12658"/>
        <v>0</v>
      </c>
      <c r="I22996" s="555"/>
      <c r="J22996" s="555"/>
      <c r="K22996" s="555"/>
      <c r="L22996" s="555"/>
      <c r="M22996" s="555"/>
      <c r="N22996" s="153"/>
    </row>
    <row r="22997" spans="2:17" ht="20.25" customHeight="1">
      <c r="B22997" s="50" t="e">
        <f>IF((#REF!+#REF!+H22997)&lt;&gt;0,"a","b")</f>
        <v>#REF!</v>
      </c>
      <c r="C22997" s="54">
        <v>4</v>
      </c>
      <c r="D22997" s="54"/>
      <c r="F22997" s="89"/>
      <c r="G22997" s="93" t="s">
        <v>458</v>
      </c>
      <c r="H22997" s="575">
        <f t="shared" si="12658"/>
        <v>0</v>
      </c>
      <c r="I22997" s="562"/>
      <c r="J22997" s="562"/>
      <c r="K22997" s="562"/>
      <c r="L22997" s="562"/>
      <c r="M22997" s="562"/>
      <c r="N22997" s="166"/>
    </row>
    <row r="22998" spans="2:17" ht="20.25" customHeight="1">
      <c r="B22998" s="50" t="e">
        <f>IF((#REF!+#REF!+H22998)&lt;&gt;0,"a","b")</f>
        <v>#REF!</v>
      </c>
      <c r="C22998" s="54">
        <v>3</v>
      </c>
      <c r="D22998" s="54"/>
      <c r="F22998" s="89"/>
      <c r="G22998" s="108" t="s">
        <v>304</v>
      </c>
      <c r="H22998" s="574">
        <f t="shared" si="12658"/>
        <v>0</v>
      </c>
      <c r="I22998" s="564">
        <f t="shared" ref="I22998:K22998" si="12669">SUM(I22999:I23005)</f>
        <v>0</v>
      </c>
      <c r="J22998" s="564">
        <f t="shared" si="12669"/>
        <v>0</v>
      </c>
      <c r="K22998" s="564">
        <f t="shared" si="12669"/>
        <v>0</v>
      </c>
      <c r="L22998" s="564">
        <f t="shared" ref="L22998:N22998" si="12670">SUM(L22999:L23005)</f>
        <v>0</v>
      </c>
      <c r="M22998" s="564">
        <f t="shared" si="12670"/>
        <v>0</v>
      </c>
      <c r="N22998" s="159">
        <f t="shared" si="12670"/>
        <v>0</v>
      </c>
      <c r="O22998" s="60" t="s">
        <v>71</v>
      </c>
    </row>
    <row r="22999" spans="2:17" ht="20.25" customHeight="1">
      <c r="B22999" s="50" t="e">
        <f>IF((#REF!+#REF!+H22999)&lt;&gt;0,"a","b")</f>
        <v>#REF!</v>
      </c>
      <c r="C22999" s="54">
        <v>4</v>
      </c>
      <c r="D22999" s="54"/>
      <c r="F22999" s="89"/>
      <c r="G22999" s="93" t="s">
        <v>456</v>
      </c>
      <c r="H22999" s="575">
        <f t="shared" si="12658"/>
        <v>0</v>
      </c>
      <c r="I22999" s="555"/>
      <c r="J22999" s="555"/>
      <c r="K22999" s="555"/>
      <c r="L22999" s="555"/>
      <c r="M22999" s="555"/>
      <c r="N22999" s="153"/>
    </row>
    <row r="23000" spans="2:17" ht="20.25" customHeight="1">
      <c r="B23000" s="50" t="e">
        <f>IF((#REF!+#REF!+H23000)&lt;&gt;0,"a","b")</f>
        <v>#REF!</v>
      </c>
      <c r="C23000" s="54">
        <v>4</v>
      </c>
      <c r="D23000" s="54"/>
      <c r="F23000" s="89"/>
      <c r="G23000" s="93" t="s">
        <v>303</v>
      </c>
      <c r="H23000" s="575">
        <f t="shared" si="12658"/>
        <v>0</v>
      </c>
      <c r="I23000" s="555"/>
      <c r="J23000" s="555"/>
      <c r="K23000" s="555"/>
      <c r="L23000" s="555"/>
      <c r="M23000" s="555"/>
      <c r="N23000" s="153"/>
    </row>
    <row r="23001" spans="2:17" ht="20.25" customHeight="1">
      <c r="B23001" s="50" t="e">
        <f>IF((#REF!+#REF!+H23001)&lt;&gt;0,"a","b")</f>
        <v>#REF!</v>
      </c>
      <c r="C23001" s="54">
        <v>4</v>
      </c>
      <c r="D23001" s="54"/>
      <c r="F23001" s="89"/>
      <c r="G23001" s="93" t="s">
        <v>450</v>
      </c>
      <c r="H23001" s="575">
        <f t="shared" si="12658"/>
        <v>0</v>
      </c>
      <c r="I23001" s="555"/>
      <c r="J23001" s="555"/>
      <c r="K23001" s="555"/>
      <c r="L23001" s="555"/>
      <c r="M23001" s="555"/>
      <c r="N23001" s="153"/>
    </row>
    <row r="23002" spans="2:17" ht="30.75" customHeight="1">
      <c r="B23002" s="50" t="e">
        <f>IF((#REF!+#REF!+H23002)&lt;&gt;0,"a","b")</f>
        <v>#REF!</v>
      </c>
      <c r="C23002" s="54">
        <v>4</v>
      </c>
      <c r="D23002" s="54"/>
      <c r="F23002" s="89"/>
      <c r="G23002" s="93" t="s">
        <v>457</v>
      </c>
      <c r="H23002" s="575">
        <f t="shared" si="12658"/>
        <v>0</v>
      </c>
      <c r="I23002" s="555"/>
      <c r="J23002" s="555"/>
      <c r="K23002" s="555"/>
      <c r="L23002" s="555"/>
      <c r="M23002" s="555"/>
      <c r="N23002" s="153"/>
    </row>
    <row r="23003" spans="2:17" ht="20.25" customHeight="1">
      <c r="B23003" s="50" t="e">
        <f>IF((#REF!+#REF!+H23003)&lt;&gt;0,"a","b")</f>
        <v>#REF!</v>
      </c>
      <c r="C23003" s="54">
        <v>4</v>
      </c>
      <c r="D23003" s="54"/>
      <c r="F23003" s="89"/>
      <c r="G23003" s="93" t="s">
        <v>459</v>
      </c>
      <c r="H23003" s="575">
        <f t="shared" si="12658"/>
        <v>0</v>
      </c>
      <c r="I23003" s="555"/>
      <c r="J23003" s="555"/>
      <c r="K23003" s="555"/>
      <c r="L23003" s="555"/>
      <c r="M23003" s="555"/>
      <c r="N23003" s="153"/>
    </row>
    <row r="23004" spans="2:17" ht="20.25" customHeight="1">
      <c r="B23004" s="50" t="e">
        <f>IF((#REF!+#REF!+H23004)&lt;&gt;0,"a","b")</f>
        <v>#REF!</v>
      </c>
      <c r="C23004" s="54">
        <v>4</v>
      </c>
      <c r="D23004" s="54"/>
      <c r="F23004" s="89"/>
      <c r="G23004" s="93" t="s">
        <v>452</v>
      </c>
      <c r="H23004" s="575">
        <f t="shared" si="12658"/>
        <v>0</v>
      </c>
      <c r="I23004" s="555"/>
      <c r="J23004" s="555"/>
      <c r="K23004" s="555"/>
      <c r="L23004" s="555"/>
      <c r="M23004" s="555"/>
      <c r="N23004" s="153"/>
    </row>
    <row r="23005" spans="2:17" ht="21" customHeight="1">
      <c r="B23005" s="50" t="e">
        <f>IF((#REF!+#REF!+H23005)&lt;&gt;0,"a","b")</f>
        <v>#REF!</v>
      </c>
      <c r="C23005" s="54">
        <v>4</v>
      </c>
      <c r="D23005" s="54"/>
      <c r="F23005" s="89"/>
      <c r="G23005" s="93" t="s">
        <v>458</v>
      </c>
      <c r="H23005" s="575">
        <f t="shared" si="12658"/>
        <v>0</v>
      </c>
      <c r="I23005" s="555"/>
      <c r="J23005" s="555"/>
      <c r="K23005" s="555"/>
      <c r="L23005" s="555"/>
      <c r="M23005" s="555"/>
      <c r="N23005" s="153"/>
    </row>
    <row r="23006" spans="2:17" ht="63" customHeight="1">
      <c r="B23006" s="50" t="e">
        <f>IF((#REF!+#REF!+H23006)&lt;&gt;0,"a","b")</f>
        <v>#REF!</v>
      </c>
      <c r="C23006" s="54">
        <v>1</v>
      </c>
      <c r="D23006" s="68"/>
      <c r="E23006" s="45"/>
      <c r="F23006" s="603" t="s">
        <v>540</v>
      </c>
      <c r="G23006" s="115" t="s">
        <v>2421</v>
      </c>
      <c r="H23006" s="360">
        <f t="shared" si="12658"/>
        <v>5</v>
      </c>
      <c r="I23006" s="380">
        <f t="shared" ref="I23006:N23006" si="12671">I23008+I23140+I23203+I23219</f>
        <v>0</v>
      </c>
      <c r="J23006" s="380">
        <f t="shared" si="12671"/>
        <v>5</v>
      </c>
      <c r="K23006" s="380">
        <f t="shared" si="12671"/>
        <v>5</v>
      </c>
      <c r="L23006" s="380">
        <f t="shared" si="12671"/>
        <v>5</v>
      </c>
      <c r="M23006" s="380">
        <f t="shared" si="12671"/>
        <v>5</v>
      </c>
      <c r="N23006" s="147">
        <f t="shared" si="12671"/>
        <v>0</v>
      </c>
      <c r="O23006" s="60" t="s">
        <v>71</v>
      </c>
      <c r="Q23006" s="55">
        <v>1</v>
      </c>
    </row>
    <row r="23007" spans="2:17" ht="21" customHeight="1">
      <c r="B23007" s="50" t="e">
        <f>IF((#REF!+#REF!+H23007)&lt;&gt;0,"a","b")</f>
        <v>#REF!</v>
      </c>
      <c r="C23007" s="54">
        <v>2</v>
      </c>
      <c r="D23007" s="68" t="s">
        <v>714</v>
      </c>
      <c r="F23007" s="123"/>
      <c r="G23007" s="124" t="s">
        <v>255</v>
      </c>
      <c r="H23007" s="577">
        <f t="shared" si="12658"/>
        <v>0</v>
      </c>
      <c r="I23007" s="551"/>
      <c r="J23007" s="551"/>
      <c r="K23007" s="551"/>
      <c r="L23007" s="551"/>
      <c r="M23007" s="551"/>
      <c r="N23007" s="148"/>
    </row>
    <row r="23008" spans="2:17" ht="20.25" customHeight="1">
      <c r="B23008" s="50" t="e">
        <f>IF((#REF!+#REF!+H23008)&lt;&gt;0,"a","b")</f>
        <v>#REF!</v>
      </c>
      <c r="C23008" s="54">
        <v>2</v>
      </c>
      <c r="D23008" s="68" t="s">
        <v>715</v>
      </c>
      <c r="E23008" s="45">
        <v>7109</v>
      </c>
      <c r="F23008" s="89"/>
      <c r="G23008" s="117" t="s">
        <v>256</v>
      </c>
      <c r="H23008" s="360">
        <f t="shared" si="12658"/>
        <v>5</v>
      </c>
      <c r="I23008" s="380">
        <f t="shared" ref="I23008:N23008" si="12672">I23009+I23020+I23088+I23096+I23097+I23107+I23117+I23087</f>
        <v>0</v>
      </c>
      <c r="J23008" s="380">
        <f t="shared" si="12672"/>
        <v>5</v>
      </c>
      <c r="K23008" s="380">
        <f t="shared" si="12672"/>
        <v>5</v>
      </c>
      <c r="L23008" s="380">
        <f t="shared" si="12672"/>
        <v>5</v>
      </c>
      <c r="M23008" s="380">
        <f t="shared" si="12672"/>
        <v>5</v>
      </c>
      <c r="N23008" s="149">
        <f t="shared" si="12672"/>
        <v>0</v>
      </c>
      <c r="O23008" s="60" t="s">
        <v>71</v>
      </c>
    </row>
    <row r="23009" spans="2:15" ht="20.25" customHeight="1">
      <c r="B23009" s="50" t="e">
        <f>IF((#REF!+#REF!+H23009)&lt;&gt;0,"a","b")</f>
        <v>#REF!</v>
      </c>
      <c r="C23009" s="54">
        <v>31</v>
      </c>
      <c r="D23009" s="68" t="s">
        <v>716</v>
      </c>
      <c r="F23009" s="89"/>
      <c r="G23009" s="90" t="s">
        <v>257</v>
      </c>
      <c r="H23009" s="578">
        <f t="shared" si="12658"/>
        <v>0</v>
      </c>
      <c r="I23009" s="564">
        <f t="shared" ref="I23009:N23009" si="12673">I23010+I23019</f>
        <v>0</v>
      </c>
      <c r="J23009" s="564">
        <f t="shared" si="12673"/>
        <v>0</v>
      </c>
      <c r="K23009" s="564">
        <f t="shared" si="12673"/>
        <v>0</v>
      </c>
      <c r="L23009" s="564">
        <f t="shared" si="12673"/>
        <v>0</v>
      </c>
      <c r="M23009" s="564">
        <f t="shared" si="12673"/>
        <v>0</v>
      </c>
      <c r="N23009" s="150">
        <f t="shared" si="12673"/>
        <v>0</v>
      </c>
      <c r="O23009" s="60" t="s">
        <v>71</v>
      </c>
    </row>
    <row r="23010" spans="2:15" ht="20.25" customHeight="1">
      <c r="B23010" s="50" t="e">
        <f>IF((#REF!+#REF!+H23010)&lt;&gt;0,"a","b")</f>
        <v>#REF!</v>
      </c>
      <c r="C23010" s="54">
        <v>4</v>
      </c>
      <c r="D23010" s="54"/>
      <c r="F23010" s="92"/>
      <c r="G23010" s="93" t="s">
        <v>258</v>
      </c>
      <c r="H23010" s="578">
        <f t="shared" si="12658"/>
        <v>0</v>
      </c>
      <c r="I23010" s="565">
        <f t="shared" ref="I23010:N23010" si="12674">I23011+I23018</f>
        <v>0</v>
      </c>
      <c r="J23010" s="565">
        <f t="shared" si="12674"/>
        <v>0</v>
      </c>
      <c r="K23010" s="565">
        <f t="shared" si="12674"/>
        <v>0</v>
      </c>
      <c r="L23010" s="565">
        <f t="shared" si="12674"/>
        <v>0</v>
      </c>
      <c r="M23010" s="565">
        <f t="shared" si="12674"/>
        <v>0</v>
      </c>
      <c r="N23010" s="151">
        <f t="shared" si="12674"/>
        <v>0</v>
      </c>
      <c r="O23010" s="60" t="s">
        <v>71</v>
      </c>
    </row>
    <row r="23011" spans="2:15" ht="20.25" customHeight="1">
      <c r="B23011" s="50" t="e">
        <f>IF((#REF!+#REF!+H23011)&lt;&gt;0,"a","b")</f>
        <v>#REF!</v>
      </c>
      <c r="C23011" s="54">
        <v>5</v>
      </c>
      <c r="D23011" s="54"/>
      <c r="F23011" s="89"/>
      <c r="G23011" s="95" t="s">
        <v>259</v>
      </c>
      <c r="H23011" s="578">
        <f t="shared" si="12658"/>
        <v>0</v>
      </c>
      <c r="I23011" s="560">
        <f t="shared" ref="I23011:K23011" si="12675">SUM(I23012:I23017)</f>
        <v>0</v>
      </c>
      <c r="J23011" s="560">
        <f t="shared" si="12675"/>
        <v>0</v>
      </c>
      <c r="K23011" s="560">
        <f t="shared" si="12675"/>
        <v>0</v>
      </c>
      <c r="L23011" s="560">
        <f t="shared" ref="L23011:N23011" si="12676">SUM(L23012:L23017)</f>
        <v>0</v>
      </c>
      <c r="M23011" s="560">
        <f t="shared" si="12676"/>
        <v>0</v>
      </c>
      <c r="N23011" s="152">
        <f t="shared" si="12676"/>
        <v>0</v>
      </c>
      <c r="O23011" s="60" t="s">
        <v>71</v>
      </c>
    </row>
    <row r="23012" spans="2:15" ht="20.25" customHeight="1">
      <c r="B23012" s="50" t="e">
        <f>IF((#REF!+#REF!+H23012)&lt;&gt;0,"a","b")</f>
        <v>#REF!</v>
      </c>
      <c r="C23012" s="54">
        <v>6</v>
      </c>
      <c r="D23012" s="54"/>
      <c r="F23012" s="89"/>
      <c r="G23012" s="97" t="s">
        <v>260</v>
      </c>
      <c r="H23012" s="579">
        <f t="shared" si="12658"/>
        <v>0</v>
      </c>
      <c r="I23012" s="553"/>
      <c r="J23012" s="553"/>
      <c r="K23012" s="553"/>
      <c r="L23012" s="553"/>
      <c r="M23012" s="553"/>
      <c r="N23012" s="138"/>
    </row>
    <row r="23013" spans="2:15" ht="20.25" customHeight="1">
      <c r="B23013" s="50" t="e">
        <f>IF((#REF!+#REF!+H23013)&lt;&gt;0,"a","b")</f>
        <v>#REF!</v>
      </c>
      <c r="C23013" s="54">
        <v>6</v>
      </c>
      <c r="D23013" s="54"/>
      <c r="F23013" s="89"/>
      <c r="G23013" s="97" t="s">
        <v>261</v>
      </c>
      <c r="H23013" s="552">
        <f t="shared" si="12658"/>
        <v>0</v>
      </c>
      <c r="I23013" s="553"/>
      <c r="J23013" s="553"/>
      <c r="K23013" s="553"/>
      <c r="L23013" s="553"/>
      <c r="M23013" s="553"/>
      <c r="N23013" s="138"/>
    </row>
    <row r="23014" spans="2:15" ht="20.25" customHeight="1">
      <c r="B23014" s="50" t="e">
        <f>IF((#REF!+#REF!+H23014)&lt;&gt;0,"a","b")</f>
        <v>#REF!</v>
      </c>
      <c r="C23014" s="54">
        <v>6</v>
      </c>
      <c r="D23014" s="54"/>
      <c r="F23014" s="89"/>
      <c r="G23014" s="97" t="s">
        <v>262</v>
      </c>
      <c r="H23014" s="558">
        <f t="shared" si="12658"/>
        <v>0</v>
      </c>
      <c r="I23014" s="553"/>
      <c r="J23014" s="553"/>
      <c r="K23014" s="553"/>
      <c r="L23014" s="553"/>
      <c r="M23014" s="553"/>
      <c r="N23014" s="138"/>
    </row>
    <row r="23015" spans="2:15" ht="20.25" customHeight="1">
      <c r="B23015" s="50" t="e">
        <f>IF((#REF!+#REF!+H23015)&lt;&gt;0,"a","b")</f>
        <v>#REF!</v>
      </c>
      <c r="C23015" s="54">
        <v>6</v>
      </c>
      <c r="D23015" s="54"/>
      <c r="F23015" s="89"/>
      <c r="G23015" s="97" t="s">
        <v>263</v>
      </c>
      <c r="H23015" s="558">
        <f t="shared" si="12658"/>
        <v>0</v>
      </c>
      <c r="I23015" s="553"/>
      <c r="J23015" s="553"/>
      <c r="K23015" s="553"/>
      <c r="L23015" s="553"/>
      <c r="M23015" s="553"/>
      <c r="N23015" s="138"/>
    </row>
    <row r="23016" spans="2:15" ht="20.25" customHeight="1">
      <c r="B23016" s="50" t="e">
        <f>IF((#REF!+#REF!+H23016)&lt;&gt;0,"a","b")</f>
        <v>#REF!</v>
      </c>
      <c r="C23016" s="54">
        <v>6</v>
      </c>
      <c r="D23016" s="54"/>
      <c r="F23016" s="89"/>
      <c r="G23016" s="97" t="s">
        <v>264</v>
      </c>
      <c r="H23016" s="552">
        <f t="shared" si="12658"/>
        <v>0</v>
      </c>
      <c r="I23016" s="553"/>
      <c r="J23016" s="553"/>
      <c r="K23016" s="553"/>
      <c r="L23016" s="553"/>
      <c r="M23016" s="553"/>
      <c r="N23016" s="138"/>
    </row>
    <row r="23017" spans="2:15" ht="20.25" customHeight="1">
      <c r="B23017" s="50" t="e">
        <f>IF((#REF!+#REF!+H23017)&lt;&gt;0,"a","b")</f>
        <v>#REF!</v>
      </c>
      <c r="C23017" s="54">
        <v>6</v>
      </c>
      <c r="D23017" s="54"/>
      <c r="F23017" s="89"/>
      <c r="G23017" s="97" t="s">
        <v>265</v>
      </c>
      <c r="H23017" s="552">
        <f t="shared" si="12658"/>
        <v>0</v>
      </c>
      <c r="I23017" s="553"/>
      <c r="J23017" s="553"/>
      <c r="K23017" s="553"/>
      <c r="L23017" s="553"/>
      <c r="M23017" s="553"/>
      <c r="N23017" s="138"/>
    </row>
    <row r="23018" spans="2:15" ht="20.25" customHeight="1">
      <c r="B23018" s="50" t="e">
        <f>IF((#REF!+#REF!+H23018)&lt;&gt;0,"a","b")</f>
        <v>#REF!</v>
      </c>
      <c r="C23018" s="54">
        <v>5</v>
      </c>
      <c r="D23018" s="54"/>
      <c r="F23018" s="89"/>
      <c r="G23018" s="95" t="s">
        <v>266</v>
      </c>
      <c r="H23018" s="552">
        <f t="shared" si="12658"/>
        <v>0</v>
      </c>
      <c r="I23018" s="554"/>
      <c r="J23018" s="554"/>
      <c r="K23018" s="554"/>
      <c r="L23018" s="554"/>
      <c r="M23018" s="554"/>
      <c r="N23018" s="154"/>
    </row>
    <row r="23019" spans="2:15" ht="20.25" customHeight="1">
      <c r="B23019" s="50" t="e">
        <f>IF((#REF!+#REF!+H23019)&lt;&gt;0,"a","b")</f>
        <v>#REF!</v>
      </c>
      <c r="C23019" s="54">
        <v>4</v>
      </c>
      <c r="D23019" s="54"/>
      <c r="F23019" s="89"/>
      <c r="G23019" s="93" t="s">
        <v>267</v>
      </c>
      <c r="H23019" s="552">
        <f t="shared" si="12658"/>
        <v>0</v>
      </c>
      <c r="I23019" s="555"/>
      <c r="J23019" s="555"/>
      <c r="K23019" s="555"/>
      <c r="L23019" s="555"/>
      <c r="M23019" s="555"/>
      <c r="N23019" s="153"/>
    </row>
    <row r="23020" spans="2:15" ht="20.25" customHeight="1">
      <c r="B23020" s="50" t="e">
        <f>IF((#REF!+#REF!+H23020)&lt;&gt;0,"a","b")</f>
        <v>#REF!</v>
      </c>
      <c r="C23020" s="54">
        <v>3</v>
      </c>
      <c r="D23020" s="54"/>
      <c r="F23020" s="89"/>
      <c r="G23020" s="90" t="s">
        <v>268</v>
      </c>
      <c r="H23020" s="563">
        <f t="shared" si="12658"/>
        <v>0</v>
      </c>
      <c r="I23020" s="564">
        <f t="shared" ref="I23020:N23020" si="12677">I23021+I23022+I23025+I23061+I23062+I23063+I23064+I23065+I23072+I23073</f>
        <v>0</v>
      </c>
      <c r="J23020" s="564">
        <f t="shared" si="12677"/>
        <v>0</v>
      </c>
      <c r="K23020" s="564">
        <f t="shared" si="12677"/>
        <v>0</v>
      </c>
      <c r="L23020" s="564">
        <f t="shared" si="12677"/>
        <v>0</v>
      </c>
      <c r="M23020" s="564">
        <f t="shared" si="12677"/>
        <v>0</v>
      </c>
      <c r="N23020" s="150">
        <f t="shared" si="12677"/>
        <v>0</v>
      </c>
      <c r="O23020" s="60" t="s">
        <v>71</v>
      </c>
    </row>
    <row r="23021" spans="2:15" ht="20.25" customHeight="1">
      <c r="B23021" s="50" t="e">
        <f>IF((#REF!+#REF!+H23021)&lt;&gt;0,"a","b")</f>
        <v>#REF!</v>
      </c>
      <c r="C23021" s="54">
        <v>4</v>
      </c>
      <c r="D23021" s="54"/>
      <c r="F23021" s="89"/>
      <c r="G23021" s="93" t="s">
        <v>269</v>
      </c>
      <c r="H23021" s="556">
        <f t="shared" si="12658"/>
        <v>0</v>
      </c>
      <c r="I23021" s="555"/>
      <c r="J23021" s="555"/>
      <c r="K23021" s="555"/>
      <c r="L23021" s="555"/>
      <c r="M23021" s="555"/>
      <c r="N23021" s="153"/>
    </row>
    <row r="23022" spans="2:15" ht="20.25" customHeight="1">
      <c r="B23022" s="50" t="e">
        <f>IF((#REF!+#REF!+H23022)&lt;&gt;0,"a","b")</f>
        <v>#REF!</v>
      </c>
      <c r="C23022" s="54">
        <v>4</v>
      </c>
      <c r="D23022" s="54"/>
      <c r="F23022" s="89"/>
      <c r="G23022" s="93" t="s">
        <v>270</v>
      </c>
      <c r="H23022" s="566">
        <f t="shared" si="12658"/>
        <v>0</v>
      </c>
      <c r="I23022" s="565">
        <f t="shared" ref="I23022:K23022" si="12678">SUM(I23023:I23024)</f>
        <v>0</v>
      </c>
      <c r="J23022" s="565">
        <f t="shared" si="12678"/>
        <v>0</v>
      </c>
      <c r="K23022" s="565">
        <f t="shared" si="12678"/>
        <v>0</v>
      </c>
      <c r="L23022" s="565">
        <f t="shared" ref="L23022:N23022" si="12679">SUM(L23023:L23024)</f>
        <v>0</v>
      </c>
      <c r="M23022" s="565">
        <f t="shared" si="12679"/>
        <v>0</v>
      </c>
      <c r="N23022" s="151">
        <f t="shared" si="12679"/>
        <v>0</v>
      </c>
      <c r="O23022" s="60" t="s">
        <v>71</v>
      </c>
    </row>
    <row r="23023" spans="2:15" ht="20.25" customHeight="1">
      <c r="B23023" s="50" t="e">
        <f>IF((#REF!+#REF!+H23023)&lt;&gt;0,"a","b")</f>
        <v>#REF!</v>
      </c>
      <c r="C23023" s="54">
        <v>5</v>
      </c>
      <c r="D23023" s="54"/>
      <c r="F23023" s="89"/>
      <c r="G23023" s="95" t="s">
        <v>271</v>
      </c>
      <c r="H23023" s="556">
        <f t="shared" si="12658"/>
        <v>0</v>
      </c>
      <c r="I23023" s="554"/>
      <c r="J23023" s="554"/>
      <c r="K23023" s="554"/>
      <c r="L23023" s="554"/>
      <c r="M23023" s="554"/>
      <c r="N23023" s="154"/>
    </row>
    <row r="23024" spans="2:15" ht="20.25" customHeight="1">
      <c r="B23024" s="50" t="e">
        <f>IF((#REF!+#REF!+H23024)&lt;&gt;0,"a","b")</f>
        <v>#REF!</v>
      </c>
      <c r="C23024" s="54">
        <v>5</v>
      </c>
      <c r="D23024" s="54"/>
      <c r="F23024" s="89"/>
      <c r="G23024" s="95" t="s">
        <v>272</v>
      </c>
      <c r="H23024" s="556">
        <f t="shared" si="12658"/>
        <v>0</v>
      </c>
      <c r="I23024" s="554"/>
      <c r="J23024" s="554"/>
      <c r="K23024" s="554"/>
      <c r="L23024" s="554"/>
      <c r="M23024" s="554"/>
      <c r="N23024" s="154"/>
    </row>
    <row r="23025" spans="2:15" ht="20.25" customHeight="1">
      <c r="B23025" s="50" t="e">
        <f>IF((#REF!+#REF!+H23025)&lt;&gt;0,"a","b")</f>
        <v>#REF!</v>
      </c>
      <c r="C23025" s="54">
        <v>4</v>
      </c>
      <c r="D23025" s="54"/>
      <c r="F23025" s="89"/>
      <c r="G23025" s="93" t="s">
        <v>273</v>
      </c>
      <c r="H23025" s="566">
        <f t="shared" si="12658"/>
        <v>0</v>
      </c>
      <c r="I23025" s="565">
        <f t="shared" ref="I23025:N23025" si="12680">I23026+I23027+I23028+I23029+I23041+I23045+I23046+I23047+I23048+I23049+I23050+I23051+I23059+I23060</f>
        <v>0</v>
      </c>
      <c r="J23025" s="565">
        <f t="shared" si="12680"/>
        <v>0</v>
      </c>
      <c r="K23025" s="565">
        <f t="shared" si="12680"/>
        <v>0</v>
      </c>
      <c r="L23025" s="565">
        <f t="shared" si="12680"/>
        <v>0</v>
      </c>
      <c r="M23025" s="565">
        <f t="shared" si="12680"/>
        <v>0</v>
      </c>
      <c r="N23025" s="151">
        <f t="shared" si="12680"/>
        <v>0</v>
      </c>
      <c r="O23025" s="60" t="s">
        <v>71</v>
      </c>
    </row>
    <row r="23026" spans="2:15" ht="42.75" customHeight="1">
      <c r="B23026" s="50" t="e">
        <f>IF((#REF!+#REF!+H23026)&lt;&gt;0,"a","b")</f>
        <v>#REF!</v>
      </c>
      <c r="C23026" s="54">
        <v>5</v>
      </c>
      <c r="D23026" s="54"/>
      <c r="F23026" s="89"/>
      <c r="G23026" s="95" t="s">
        <v>322</v>
      </c>
      <c r="H23026" s="556">
        <f t="shared" si="12658"/>
        <v>0</v>
      </c>
      <c r="I23026" s="554"/>
      <c r="J23026" s="554"/>
      <c r="K23026" s="554"/>
      <c r="L23026" s="554"/>
      <c r="M23026" s="554"/>
      <c r="N23026" s="154"/>
    </row>
    <row r="23027" spans="2:15" ht="30.75" customHeight="1">
      <c r="B23027" s="50" t="e">
        <f>IF((#REF!+#REF!+H23027)&lt;&gt;0,"a","b")</f>
        <v>#REF!</v>
      </c>
      <c r="C23027" s="54">
        <v>5</v>
      </c>
      <c r="D23027" s="54"/>
      <c r="F23027" s="89"/>
      <c r="G23027" s="111" t="s">
        <v>289</v>
      </c>
      <c r="H23027" s="556">
        <f t="shared" si="12658"/>
        <v>0</v>
      </c>
      <c r="I23027" s="554"/>
      <c r="J23027" s="554"/>
      <c r="K23027" s="554"/>
      <c r="L23027" s="554"/>
      <c r="M23027" s="554"/>
      <c r="N23027" s="154"/>
    </row>
    <row r="23028" spans="2:15" ht="60.75" customHeight="1">
      <c r="B23028" s="50" t="e">
        <f>IF((#REF!+#REF!+H23028)&lt;&gt;0,"a","b")</f>
        <v>#REF!</v>
      </c>
      <c r="C23028" s="54">
        <v>5</v>
      </c>
      <c r="D23028" s="54"/>
      <c r="F23028" s="89"/>
      <c r="G23028" s="111" t="s">
        <v>323</v>
      </c>
      <c r="H23028" s="556">
        <f t="shared" si="12658"/>
        <v>0</v>
      </c>
      <c r="I23028" s="554"/>
      <c r="J23028" s="554"/>
      <c r="K23028" s="554"/>
      <c r="L23028" s="554"/>
      <c r="M23028" s="554"/>
      <c r="N23028" s="154"/>
    </row>
    <row r="23029" spans="2:15" ht="30.75" customHeight="1">
      <c r="B23029" s="50" t="e">
        <f>IF((#REF!+#REF!+H23029)&lt;&gt;0,"a","b")</f>
        <v>#REF!</v>
      </c>
      <c r="C23029" s="54">
        <v>5</v>
      </c>
      <c r="D23029" s="54"/>
      <c r="F23029" s="89"/>
      <c r="G23029" s="95" t="s">
        <v>288</v>
      </c>
      <c r="H23029" s="566">
        <f t="shared" si="12658"/>
        <v>0</v>
      </c>
      <c r="I23029" s="560">
        <f t="shared" ref="I23029:K23029" si="12681">SUM(I23030:I23040)</f>
        <v>0</v>
      </c>
      <c r="J23029" s="560">
        <f t="shared" si="12681"/>
        <v>0</v>
      </c>
      <c r="K23029" s="560">
        <f t="shared" si="12681"/>
        <v>0</v>
      </c>
      <c r="L23029" s="560">
        <f t="shared" ref="L23029:N23029" si="12682">SUM(L23030:L23040)</f>
        <v>0</v>
      </c>
      <c r="M23029" s="560">
        <f t="shared" si="12682"/>
        <v>0</v>
      </c>
      <c r="N23029" s="152">
        <f t="shared" si="12682"/>
        <v>0</v>
      </c>
      <c r="O23029" s="60" t="s">
        <v>71</v>
      </c>
    </row>
    <row r="23030" spans="2:15" ht="20.25" customHeight="1">
      <c r="B23030" s="50" t="e">
        <f>IF((#REF!+#REF!+H23030)&lt;&gt;0,"a","b")</f>
        <v>#REF!</v>
      </c>
      <c r="C23030" s="54">
        <v>6</v>
      </c>
      <c r="D23030" s="54"/>
      <c r="F23030" s="89"/>
      <c r="G23030" s="97" t="s">
        <v>274</v>
      </c>
      <c r="H23030" s="556">
        <f t="shared" ref="H23030:H23235" si="12683">I23030+J23030</f>
        <v>0</v>
      </c>
      <c r="I23030" s="557"/>
      <c r="J23030" s="557"/>
      <c r="K23030" s="557"/>
      <c r="L23030" s="557"/>
      <c r="M23030" s="557"/>
      <c r="N23030" s="155"/>
    </row>
    <row r="23031" spans="2:15" ht="20.25" customHeight="1">
      <c r="B23031" s="50" t="e">
        <f>IF((#REF!+#REF!+H23031)&lt;&gt;0,"a","b")</f>
        <v>#REF!</v>
      </c>
      <c r="C23031" s="54">
        <v>6</v>
      </c>
      <c r="D23031" s="54"/>
      <c r="F23031" s="89"/>
      <c r="G23031" s="97" t="s">
        <v>275</v>
      </c>
      <c r="H23031" s="556">
        <f t="shared" si="12683"/>
        <v>0</v>
      </c>
      <c r="I23031" s="557"/>
      <c r="J23031" s="557"/>
      <c r="K23031" s="557"/>
      <c r="L23031" s="557"/>
      <c r="M23031" s="557"/>
      <c r="N23031" s="155"/>
    </row>
    <row r="23032" spans="2:15" ht="20.25" customHeight="1">
      <c r="B23032" s="50" t="e">
        <f>IF((#REF!+#REF!+H23032)&lt;&gt;0,"a","b")</f>
        <v>#REF!</v>
      </c>
      <c r="C23032" s="54">
        <v>6</v>
      </c>
      <c r="D23032" s="54"/>
      <c r="F23032" s="89"/>
      <c r="G23032" s="97" t="s">
        <v>276</v>
      </c>
      <c r="H23032" s="556">
        <f t="shared" si="12683"/>
        <v>0</v>
      </c>
      <c r="I23032" s="557"/>
      <c r="J23032" s="557"/>
      <c r="K23032" s="557"/>
      <c r="L23032" s="557"/>
      <c r="M23032" s="557"/>
      <c r="N23032" s="155"/>
    </row>
    <row r="23033" spans="2:15" ht="20.25" customHeight="1">
      <c r="B23033" s="50" t="e">
        <f>IF((#REF!+#REF!+H23033)&lt;&gt;0,"a","b")</f>
        <v>#REF!</v>
      </c>
      <c r="C23033" s="54">
        <v>6</v>
      </c>
      <c r="D23033" s="54"/>
      <c r="F23033" s="89"/>
      <c r="G23033" s="97" t="s">
        <v>277</v>
      </c>
      <c r="H23033" s="556">
        <f t="shared" si="12683"/>
        <v>0</v>
      </c>
      <c r="I23033" s="557"/>
      <c r="J23033" s="557"/>
      <c r="K23033" s="557"/>
      <c r="L23033" s="557"/>
      <c r="M23033" s="557"/>
      <c r="N23033" s="155"/>
    </row>
    <row r="23034" spans="2:15" ht="20.25" customHeight="1">
      <c r="B23034" s="50" t="e">
        <f>IF((#REF!+#REF!+H23034)&lt;&gt;0,"a","b")</f>
        <v>#REF!</v>
      </c>
      <c r="C23034" s="54">
        <v>6</v>
      </c>
      <c r="D23034" s="54"/>
      <c r="F23034" s="89"/>
      <c r="G23034" s="97" t="s">
        <v>278</v>
      </c>
      <c r="H23034" s="556">
        <f t="shared" si="12683"/>
        <v>0</v>
      </c>
      <c r="I23034" s="557"/>
      <c r="J23034" s="557"/>
      <c r="K23034" s="557"/>
      <c r="L23034" s="557"/>
      <c r="M23034" s="557"/>
      <c r="N23034" s="155"/>
    </row>
    <row r="23035" spans="2:15" ht="20.25" customHeight="1">
      <c r="B23035" s="50" t="e">
        <f>IF((#REF!+#REF!+H23035)&lt;&gt;0,"a","b")</f>
        <v>#REF!</v>
      </c>
      <c r="C23035" s="54">
        <v>6</v>
      </c>
      <c r="D23035" s="54"/>
      <c r="F23035" s="89"/>
      <c r="G23035" s="97" t="s">
        <v>279</v>
      </c>
      <c r="H23035" s="552">
        <f t="shared" si="12683"/>
        <v>0</v>
      </c>
      <c r="I23035" s="557"/>
      <c r="J23035" s="557"/>
      <c r="K23035" s="557"/>
      <c r="L23035" s="557"/>
      <c r="M23035" s="557"/>
      <c r="N23035" s="155"/>
    </row>
    <row r="23036" spans="2:15" ht="20.25" customHeight="1">
      <c r="B23036" s="50" t="e">
        <f>IF((#REF!+#REF!+H23036)&lt;&gt;0,"a","b")</f>
        <v>#REF!</v>
      </c>
      <c r="C23036" s="54">
        <v>6</v>
      </c>
      <c r="D23036" s="54"/>
      <c r="F23036" s="89"/>
      <c r="G23036" s="97" t="s">
        <v>280</v>
      </c>
      <c r="H23036" s="552">
        <f t="shared" si="12683"/>
        <v>0</v>
      </c>
      <c r="I23036" s="557"/>
      <c r="J23036" s="557"/>
      <c r="K23036" s="557"/>
      <c r="L23036" s="557"/>
      <c r="M23036" s="557"/>
      <c r="N23036" s="155"/>
    </row>
    <row r="23037" spans="2:15" ht="20.25" customHeight="1">
      <c r="B23037" s="50" t="e">
        <f>IF((#REF!+#REF!+H23037)&lt;&gt;0,"a","b")</f>
        <v>#REF!</v>
      </c>
      <c r="C23037" s="54">
        <v>6</v>
      </c>
      <c r="D23037" s="54"/>
      <c r="F23037" s="89"/>
      <c r="G23037" s="97" t="s">
        <v>281</v>
      </c>
      <c r="H23037" s="552">
        <f t="shared" si="12683"/>
        <v>0</v>
      </c>
      <c r="I23037" s="557"/>
      <c r="J23037" s="557"/>
      <c r="K23037" s="557"/>
      <c r="L23037" s="557"/>
      <c r="M23037" s="557"/>
      <c r="N23037" s="155"/>
    </row>
    <row r="23038" spans="2:15" ht="20.25" customHeight="1">
      <c r="B23038" s="50" t="e">
        <f>IF((#REF!+#REF!+H23038)&lt;&gt;0,"a","b")</f>
        <v>#REF!</v>
      </c>
      <c r="C23038" s="54">
        <v>6</v>
      </c>
      <c r="D23038" s="54"/>
      <c r="F23038" s="89"/>
      <c r="G23038" s="97" t="s">
        <v>282</v>
      </c>
      <c r="H23038" s="552">
        <f t="shared" si="12683"/>
        <v>0</v>
      </c>
      <c r="I23038" s="557"/>
      <c r="J23038" s="557"/>
      <c r="K23038" s="557"/>
      <c r="L23038" s="557"/>
      <c r="M23038" s="557"/>
      <c r="N23038" s="155"/>
    </row>
    <row r="23039" spans="2:15" ht="20.25" customHeight="1">
      <c r="B23039" s="50" t="e">
        <f>IF((#REF!+#REF!+H23039)&lt;&gt;0,"a","b")</f>
        <v>#REF!</v>
      </c>
      <c r="C23039" s="54">
        <v>6</v>
      </c>
      <c r="D23039" s="54"/>
      <c r="F23039" s="89"/>
      <c r="G23039" s="97" t="s">
        <v>283</v>
      </c>
      <c r="H23039" s="552">
        <f t="shared" si="12683"/>
        <v>0</v>
      </c>
      <c r="I23039" s="557"/>
      <c r="J23039" s="557"/>
      <c r="K23039" s="557"/>
      <c r="L23039" s="557"/>
      <c r="M23039" s="557"/>
      <c r="N23039" s="155"/>
    </row>
    <row r="23040" spans="2:15" ht="30.75" customHeight="1">
      <c r="B23040" s="50" t="e">
        <f>IF((#REF!+#REF!+H23040)&lt;&gt;0,"a","b")</f>
        <v>#REF!</v>
      </c>
      <c r="C23040" s="54">
        <v>6</v>
      </c>
      <c r="D23040" s="54"/>
      <c r="F23040" s="89"/>
      <c r="G23040" s="97" t="s">
        <v>324</v>
      </c>
      <c r="H23040" s="552">
        <f t="shared" si="12683"/>
        <v>0</v>
      </c>
      <c r="I23040" s="557"/>
      <c r="J23040" s="557"/>
      <c r="K23040" s="557"/>
      <c r="L23040" s="557"/>
      <c r="M23040" s="557"/>
      <c r="N23040" s="155"/>
    </row>
    <row r="23041" spans="2:15" ht="20.25" customHeight="1">
      <c r="B23041" s="50" t="e">
        <f>IF((#REF!+#REF!+H23041)&lt;&gt;0,"a","b")</f>
        <v>#REF!</v>
      </c>
      <c r="C23041" s="54">
        <v>5</v>
      </c>
      <c r="D23041" s="54"/>
      <c r="F23041" s="89"/>
      <c r="G23041" s="95" t="s">
        <v>290</v>
      </c>
      <c r="H23041" s="566">
        <f t="shared" si="12683"/>
        <v>0</v>
      </c>
      <c r="I23041" s="560">
        <f t="shared" ref="I23041:K23041" si="12684">SUM(I23042:I23044)</f>
        <v>0</v>
      </c>
      <c r="J23041" s="560">
        <f t="shared" si="12684"/>
        <v>0</v>
      </c>
      <c r="K23041" s="560">
        <f t="shared" si="12684"/>
        <v>0</v>
      </c>
      <c r="L23041" s="560">
        <f t="shared" ref="L23041:N23041" si="12685">SUM(L23042:L23044)</f>
        <v>0</v>
      </c>
      <c r="M23041" s="560">
        <f t="shared" si="12685"/>
        <v>0</v>
      </c>
      <c r="N23041" s="152">
        <f t="shared" si="12685"/>
        <v>0</v>
      </c>
      <c r="O23041" s="60" t="s">
        <v>71</v>
      </c>
    </row>
    <row r="23042" spans="2:15" ht="20.25" customHeight="1">
      <c r="B23042" s="50" t="e">
        <f>IF((#REF!+#REF!+H23042)&lt;&gt;0,"a","b")</f>
        <v>#REF!</v>
      </c>
      <c r="C23042" s="54">
        <v>6</v>
      </c>
      <c r="D23042" s="54"/>
      <c r="F23042" s="89"/>
      <c r="G23042" s="97" t="s">
        <v>284</v>
      </c>
      <c r="H23042" s="556">
        <f t="shared" si="12683"/>
        <v>0</v>
      </c>
      <c r="I23042" s="557"/>
      <c r="J23042" s="557"/>
      <c r="K23042" s="557"/>
      <c r="L23042" s="557"/>
      <c r="M23042" s="557"/>
      <c r="N23042" s="155"/>
    </row>
    <row r="23043" spans="2:15" ht="20.25" customHeight="1">
      <c r="B23043" s="50" t="e">
        <f>IF((#REF!+#REF!+H23043)&lt;&gt;0,"a","b")</f>
        <v>#REF!</v>
      </c>
      <c r="C23043" s="54">
        <v>6</v>
      </c>
      <c r="D23043" s="54"/>
      <c r="F23043" s="89"/>
      <c r="G23043" s="97" t="s">
        <v>285</v>
      </c>
      <c r="H23043" s="556">
        <f t="shared" si="12683"/>
        <v>0</v>
      </c>
      <c r="I23043" s="557"/>
      <c r="J23043" s="557"/>
      <c r="K23043" s="557"/>
      <c r="L23043" s="557"/>
      <c r="M23043" s="557"/>
      <c r="N23043" s="155"/>
    </row>
    <row r="23044" spans="2:15" ht="30.75" customHeight="1">
      <c r="B23044" s="50" t="e">
        <f>IF((#REF!+#REF!+H23044)&lt;&gt;0,"a","b")</f>
        <v>#REF!</v>
      </c>
      <c r="C23044" s="54">
        <v>6</v>
      </c>
      <c r="D23044" s="54"/>
      <c r="F23044" s="89"/>
      <c r="G23044" s="97" t="s">
        <v>325</v>
      </c>
      <c r="H23044" s="556">
        <f t="shared" si="12683"/>
        <v>0</v>
      </c>
      <c r="I23044" s="557"/>
      <c r="J23044" s="557"/>
      <c r="K23044" s="557"/>
      <c r="L23044" s="557"/>
      <c r="M23044" s="557"/>
      <c r="N23044" s="155"/>
    </row>
    <row r="23045" spans="2:15" ht="30.75" customHeight="1">
      <c r="B23045" s="50" t="e">
        <f>IF((#REF!+#REF!+H23045)&lt;&gt;0,"a","b")</f>
        <v>#REF!</v>
      </c>
      <c r="C23045" s="54">
        <v>5</v>
      </c>
      <c r="D23045" s="54"/>
      <c r="F23045" s="89"/>
      <c r="G23045" s="95" t="s">
        <v>326</v>
      </c>
      <c r="H23045" s="556">
        <f t="shared" si="12683"/>
        <v>0</v>
      </c>
      <c r="I23045" s="554"/>
      <c r="J23045" s="554"/>
      <c r="K23045" s="554"/>
      <c r="L23045" s="554"/>
      <c r="M23045" s="554"/>
      <c r="N23045" s="154"/>
    </row>
    <row r="23046" spans="2:15" ht="34.5" customHeight="1">
      <c r="B23046" s="50" t="e">
        <f>IF((#REF!+#REF!+H23046)&lt;&gt;0,"a","b")</f>
        <v>#REF!</v>
      </c>
      <c r="C23046" s="54">
        <v>5</v>
      </c>
      <c r="D23046" s="54"/>
      <c r="F23046" s="89"/>
      <c r="G23046" s="128" t="s">
        <v>460</v>
      </c>
      <c r="H23046" s="556">
        <f t="shared" si="12683"/>
        <v>0</v>
      </c>
      <c r="I23046" s="554"/>
      <c r="J23046" s="554"/>
      <c r="K23046" s="554"/>
      <c r="L23046" s="554"/>
      <c r="M23046" s="554"/>
      <c r="N23046" s="154"/>
    </row>
    <row r="23047" spans="2:15" ht="34.5" customHeight="1">
      <c r="B23047" s="50" t="e">
        <f>IF((#REF!+#REF!+H23047)&lt;&gt;0,"a","b")</f>
        <v>#REF!</v>
      </c>
      <c r="C23047" s="54">
        <v>5</v>
      </c>
      <c r="D23047" s="54"/>
      <c r="F23047" s="89"/>
      <c r="G23047" s="95" t="s">
        <v>327</v>
      </c>
      <c r="H23047" s="556">
        <f t="shared" si="12683"/>
        <v>0</v>
      </c>
      <c r="I23047" s="554"/>
      <c r="J23047" s="554"/>
      <c r="K23047" s="554"/>
      <c r="L23047" s="554"/>
      <c r="M23047" s="554"/>
      <c r="N23047" s="154"/>
    </row>
    <row r="23048" spans="2:15" ht="50.25" customHeight="1">
      <c r="B23048" s="50" t="e">
        <f>IF((#REF!+#REF!+H23048)&lt;&gt;0,"a","b")</f>
        <v>#REF!</v>
      </c>
      <c r="C23048" s="54">
        <v>5</v>
      </c>
      <c r="D23048" s="54"/>
      <c r="F23048" s="89"/>
      <c r="G23048" s="95" t="s">
        <v>328</v>
      </c>
      <c r="H23048" s="552">
        <f t="shared" si="12683"/>
        <v>0</v>
      </c>
      <c r="I23048" s="554"/>
      <c r="J23048" s="554"/>
      <c r="K23048" s="554"/>
      <c r="L23048" s="554"/>
      <c r="M23048" s="554"/>
      <c r="N23048" s="154"/>
    </row>
    <row r="23049" spans="2:15" ht="20.25" customHeight="1">
      <c r="B23049" s="50" t="e">
        <f>IF((#REF!+#REF!+H23049)&lt;&gt;0,"a","b")</f>
        <v>#REF!</v>
      </c>
      <c r="C23049" s="54">
        <v>5</v>
      </c>
      <c r="D23049" s="54"/>
      <c r="F23049" s="89"/>
      <c r="G23049" s="95" t="s">
        <v>329</v>
      </c>
      <c r="H23049" s="552">
        <f t="shared" si="12683"/>
        <v>0</v>
      </c>
      <c r="I23049" s="554"/>
      <c r="J23049" s="554"/>
      <c r="K23049" s="554"/>
      <c r="L23049" s="554"/>
      <c r="M23049" s="554"/>
      <c r="N23049" s="154"/>
    </row>
    <row r="23050" spans="2:15" ht="20.25" customHeight="1">
      <c r="B23050" s="50" t="e">
        <f>IF((#REF!+#REF!+H23050)&lt;&gt;0,"a","b")</f>
        <v>#REF!</v>
      </c>
      <c r="C23050" s="54">
        <v>5</v>
      </c>
      <c r="D23050" s="54"/>
      <c r="F23050" s="89"/>
      <c r="G23050" s="95" t="s">
        <v>330</v>
      </c>
      <c r="H23050" s="558">
        <f t="shared" si="12683"/>
        <v>0</v>
      </c>
      <c r="I23050" s="554"/>
      <c r="J23050" s="554"/>
      <c r="K23050" s="554"/>
      <c r="L23050" s="554"/>
      <c r="M23050" s="554"/>
      <c r="N23050" s="154"/>
    </row>
    <row r="23051" spans="2:15" ht="20.25" customHeight="1">
      <c r="B23051" s="50" t="e">
        <f>IF((#REF!+#REF!+H23051)&lt;&gt;0,"a","b")</f>
        <v>#REF!</v>
      </c>
      <c r="C23051" s="54">
        <v>5</v>
      </c>
      <c r="D23051" s="54"/>
      <c r="F23051" s="89"/>
      <c r="G23051" s="95" t="s">
        <v>331</v>
      </c>
      <c r="H23051" s="559">
        <f t="shared" si="12683"/>
        <v>0</v>
      </c>
      <c r="I23051" s="560">
        <f t="shared" ref="I23051:K23051" si="12686">SUM(I23052:I23058)</f>
        <v>0</v>
      </c>
      <c r="J23051" s="560">
        <f t="shared" si="12686"/>
        <v>0</v>
      </c>
      <c r="K23051" s="560">
        <f t="shared" si="12686"/>
        <v>0</v>
      </c>
      <c r="L23051" s="560">
        <f t="shared" ref="L23051:N23051" si="12687">SUM(L23052:L23058)</f>
        <v>0</v>
      </c>
      <c r="M23051" s="560">
        <f t="shared" si="12687"/>
        <v>0</v>
      </c>
      <c r="N23051" s="152">
        <f t="shared" si="12687"/>
        <v>0</v>
      </c>
      <c r="O23051" s="60" t="s">
        <v>71</v>
      </c>
    </row>
    <row r="23052" spans="2:15" ht="23.25" customHeight="1">
      <c r="B23052" s="50" t="e">
        <f>IF((#REF!+#REF!+H23052)&lt;&gt;0,"a","b")</f>
        <v>#REF!</v>
      </c>
      <c r="C23052" s="54">
        <v>6</v>
      </c>
      <c r="D23052" s="54"/>
      <c r="F23052" s="89"/>
      <c r="G23052" s="97" t="s">
        <v>291</v>
      </c>
      <c r="H23052" s="558">
        <f t="shared" si="12683"/>
        <v>0</v>
      </c>
      <c r="I23052" s="557"/>
      <c r="J23052" s="557"/>
      <c r="K23052" s="557"/>
      <c r="L23052" s="557"/>
      <c r="M23052" s="557"/>
      <c r="N23052" s="155"/>
    </row>
    <row r="23053" spans="2:15" ht="20.25" customHeight="1">
      <c r="B23053" s="50" t="e">
        <f>IF((#REF!+#REF!+H23053)&lt;&gt;0,"a","b")</f>
        <v>#REF!</v>
      </c>
      <c r="C23053" s="54">
        <v>6</v>
      </c>
      <c r="D23053" s="54"/>
      <c r="F23053" s="89"/>
      <c r="G23053" s="97" t="s">
        <v>292</v>
      </c>
      <c r="H23053" s="558">
        <f t="shared" si="12683"/>
        <v>0</v>
      </c>
      <c r="I23053" s="557"/>
      <c r="J23053" s="557"/>
      <c r="K23053" s="557"/>
      <c r="L23053" s="557"/>
      <c r="M23053" s="557"/>
      <c r="N23053" s="155"/>
    </row>
    <row r="23054" spans="2:15" ht="23.25" customHeight="1">
      <c r="B23054" s="50" t="e">
        <f>IF((#REF!+#REF!+H23054)&lt;&gt;0,"a","b")</f>
        <v>#REF!</v>
      </c>
      <c r="C23054" s="54">
        <v>6</v>
      </c>
      <c r="D23054" s="54"/>
      <c r="F23054" s="89"/>
      <c r="G23054" s="97" t="s">
        <v>293</v>
      </c>
      <c r="H23054" s="552">
        <f t="shared" si="12683"/>
        <v>0</v>
      </c>
      <c r="I23054" s="557"/>
      <c r="J23054" s="557"/>
      <c r="K23054" s="557"/>
      <c r="L23054" s="557"/>
      <c r="M23054" s="557"/>
      <c r="N23054" s="155"/>
    </row>
    <row r="23055" spans="2:15" ht="31.5" customHeight="1">
      <c r="B23055" s="50" t="e">
        <f>IF((#REF!+#REF!+H23055)&lt;&gt;0,"a","b")</f>
        <v>#REF!</v>
      </c>
      <c r="C23055" s="54">
        <v>6</v>
      </c>
      <c r="D23055" s="54"/>
      <c r="F23055" s="89"/>
      <c r="G23055" s="97" t="s">
        <v>294</v>
      </c>
      <c r="H23055" s="552">
        <f t="shared" si="12683"/>
        <v>0</v>
      </c>
      <c r="I23055" s="557"/>
      <c r="J23055" s="557"/>
      <c r="K23055" s="557"/>
      <c r="L23055" s="557"/>
      <c r="M23055" s="557"/>
      <c r="N23055" s="155"/>
    </row>
    <row r="23056" spans="2:15" ht="33.75" customHeight="1">
      <c r="B23056" s="50" t="e">
        <f>IF((#REF!+#REF!+H23056)&lt;&gt;0,"a","b")</f>
        <v>#REF!</v>
      </c>
      <c r="C23056" s="54">
        <v>6</v>
      </c>
      <c r="D23056" s="54"/>
      <c r="F23056" s="89"/>
      <c r="G23056" s="97" t="s">
        <v>332</v>
      </c>
      <c r="H23056" s="552">
        <f t="shared" si="12683"/>
        <v>0</v>
      </c>
      <c r="I23056" s="557"/>
      <c r="J23056" s="557"/>
      <c r="K23056" s="557"/>
      <c r="L23056" s="557"/>
      <c r="M23056" s="557"/>
      <c r="N23056" s="155"/>
    </row>
    <row r="23057" spans="2:18" ht="34.5" customHeight="1">
      <c r="B23057" s="50" t="e">
        <f>IF((#REF!+#REF!+H23057)&lt;&gt;0,"a","b")</f>
        <v>#REF!</v>
      </c>
      <c r="C23057" s="54">
        <v>6</v>
      </c>
      <c r="D23057" s="54"/>
      <c r="F23057" s="89"/>
      <c r="G23057" s="97" t="s">
        <v>333</v>
      </c>
      <c r="H23057" s="552">
        <f t="shared" si="12683"/>
        <v>0</v>
      </c>
      <c r="I23057" s="557"/>
      <c r="J23057" s="557"/>
      <c r="K23057" s="557"/>
      <c r="L23057" s="557"/>
      <c r="M23057" s="557"/>
      <c r="N23057" s="155"/>
    </row>
    <row r="23058" spans="2:18" ht="33.75" customHeight="1">
      <c r="B23058" s="50" t="e">
        <f>IF((#REF!+#REF!+H23058)&lt;&gt;0,"a","b")</f>
        <v>#REF!</v>
      </c>
      <c r="C23058" s="54">
        <v>6</v>
      </c>
      <c r="D23058" s="54"/>
      <c r="F23058" s="89"/>
      <c r="G23058" s="97" t="s">
        <v>334</v>
      </c>
      <c r="H23058" s="552">
        <f t="shared" si="12683"/>
        <v>0</v>
      </c>
      <c r="I23058" s="557"/>
      <c r="J23058" s="557"/>
      <c r="K23058" s="557"/>
      <c r="L23058" s="557"/>
      <c r="M23058" s="557"/>
      <c r="N23058" s="155"/>
    </row>
    <row r="23059" spans="2:18" ht="34.5" customHeight="1">
      <c r="B23059" s="50" t="e">
        <f>IF((#REF!+#REF!+H23059)&lt;&gt;0,"a","b")</f>
        <v>#REF!</v>
      </c>
      <c r="C23059" s="54">
        <v>5</v>
      </c>
      <c r="D23059" s="54"/>
      <c r="F23059" s="89"/>
      <c r="G23059" s="95" t="s">
        <v>335</v>
      </c>
      <c r="H23059" s="552">
        <f t="shared" si="12683"/>
        <v>0</v>
      </c>
      <c r="I23059" s="554"/>
      <c r="J23059" s="554"/>
      <c r="K23059" s="554"/>
      <c r="L23059" s="554"/>
      <c r="M23059" s="554"/>
      <c r="N23059" s="156"/>
    </row>
    <row r="23060" spans="2:18" ht="24.75" customHeight="1">
      <c r="B23060" s="50" t="e">
        <f>IF((#REF!+#REF!+H23060)&lt;&gt;0,"a","b")</f>
        <v>#REF!</v>
      </c>
      <c r="C23060" s="54">
        <v>5</v>
      </c>
      <c r="D23060" s="54"/>
      <c r="F23060" s="89"/>
      <c r="G23060" s="95" t="s">
        <v>336</v>
      </c>
      <c r="H23060" s="558">
        <f t="shared" si="12683"/>
        <v>0</v>
      </c>
      <c r="I23060" s="554"/>
      <c r="J23060" s="554"/>
      <c r="K23060" s="554"/>
      <c r="L23060" s="554"/>
      <c r="M23060" s="554"/>
      <c r="N23060" s="156"/>
    </row>
    <row r="23061" spans="2:18" ht="27.75" customHeight="1">
      <c r="B23061" s="50" t="e">
        <f>IF((#REF!+#REF!+H23061)&lt;&gt;0,"a","b")</f>
        <v>#REF!</v>
      </c>
      <c r="C23061" s="54">
        <v>4</v>
      </c>
      <c r="D23061" s="54"/>
      <c r="F23061" s="89"/>
      <c r="G23061" s="93" t="s">
        <v>337</v>
      </c>
      <c r="H23061" s="552">
        <f t="shared" si="12683"/>
        <v>0</v>
      </c>
      <c r="I23061" s="555"/>
      <c r="J23061" s="555"/>
      <c r="K23061" s="555"/>
      <c r="L23061" s="555"/>
      <c r="M23061" s="555"/>
      <c r="N23061" s="153"/>
    </row>
    <row r="23062" spans="2:18" ht="23.25" customHeight="1">
      <c r="B23062" s="50" t="e">
        <f>IF((#REF!+#REF!+H23062)&lt;&gt;0,"a","b")</f>
        <v>#REF!</v>
      </c>
      <c r="C23062" s="54">
        <v>4</v>
      </c>
      <c r="D23062" s="54"/>
      <c r="F23062" s="89"/>
      <c r="G23062" s="93" t="s">
        <v>338</v>
      </c>
      <c r="H23062" s="552">
        <f t="shared" si="12683"/>
        <v>0</v>
      </c>
      <c r="I23062" s="555"/>
      <c r="J23062" s="555"/>
      <c r="K23062" s="555"/>
      <c r="L23062" s="555"/>
      <c r="M23062" s="555"/>
      <c r="N23062" s="153"/>
    </row>
    <row r="23063" spans="2:18" ht="24" customHeight="1">
      <c r="B23063" s="50" t="e">
        <f>IF((#REF!+#REF!+H23063)&lt;&gt;0,"a","b")</f>
        <v>#REF!</v>
      </c>
      <c r="C23063" s="54">
        <v>4</v>
      </c>
      <c r="D23063" s="54"/>
      <c r="F23063" s="89"/>
      <c r="G23063" s="93" t="s">
        <v>339</v>
      </c>
      <c r="H23063" s="552">
        <f t="shared" si="12683"/>
        <v>0</v>
      </c>
      <c r="I23063" s="555"/>
      <c r="J23063" s="555"/>
      <c r="K23063" s="555"/>
      <c r="L23063" s="555"/>
      <c r="M23063" s="555"/>
      <c r="N23063" s="153"/>
    </row>
    <row r="23064" spans="2:18" ht="34.5" customHeight="1">
      <c r="B23064" s="50" t="e">
        <f>IF((#REF!+#REF!+H23064)&lt;&gt;0,"a","b")</f>
        <v>#REF!</v>
      </c>
      <c r="C23064" s="54">
        <v>4</v>
      </c>
      <c r="D23064" s="54"/>
      <c r="F23064" s="89"/>
      <c r="G23064" s="93" t="s">
        <v>340</v>
      </c>
      <c r="H23064" s="552">
        <f t="shared" si="12683"/>
        <v>0</v>
      </c>
      <c r="I23064" s="555"/>
      <c r="J23064" s="555"/>
      <c r="K23064" s="555"/>
      <c r="L23064" s="555"/>
      <c r="M23064" s="555"/>
      <c r="N23064" s="153"/>
    </row>
    <row r="23065" spans="2:18" ht="33" customHeight="1">
      <c r="B23065" s="50" t="e">
        <f>IF((#REF!+#REF!+H23065)&lt;&gt;0,"a","b")</f>
        <v>#REF!</v>
      </c>
      <c r="C23065" s="54">
        <v>4</v>
      </c>
      <c r="D23065" s="54"/>
      <c r="F23065" s="89"/>
      <c r="G23065" s="93" t="s">
        <v>341</v>
      </c>
      <c r="H23065" s="563">
        <f t="shared" si="12683"/>
        <v>0</v>
      </c>
      <c r="I23065" s="565">
        <f t="shared" ref="I23065:K23065" si="12688">SUM(I23066:I23071)</f>
        <v>0</v>
      </c>
      <c r="J23065" s="565">
        <f t="shared" si="12688"/>
        <v>0</v>
      </c>
      <c r="K23065" s="565">
        <f t="shared" si="12688"/>
        <v>0</v>
      </c>
      <c r="L23065" s="565">
        <f t="shared" ref="L23065:N23065" si="12689">SUM(L23066:L23071)</f>
        <v>0</v>
      </c>
      <c r="M23065" s="565">
        <f t="shared" si="12689"/>
        <v>0</v>
      </c>
      <c r="N23065" s="151">
        <f t="shared" si="12689"/>
        <v>0</v>
      </c>
      <c r="O23065" s="60" t="s">
        <v>71</v>
      </c>
    </row>
    <row r="23066" spans="2:18" ht="20.25" customHeight="1">
      <c r="B23066" s="50" t="e">
        <f>IF((#REF!+#REF!+H23066)&lt;&gt;0,"a","b")</f>
        <v>#REF!</v>
      </c>
      <c r="C23066" s="54">
        <v>5</v>
      </c>
      <c r="D23066" s="54"/>
      <c r="F23066" s="89"/>
      <c r="G23066" s="95" t="s">
        <v>342</v>
      </c>
      <c r="H23066" s="552">
        <f t="shared" si="12683"/>
        <v>0</v>
      </c>
      <c r="I23066" s="554"/>
      <c r="J23066" s="554"/>
      <c r="K23066" s="554"/>
      <c r="L23066" s="554"/>
      <c r="M23066" s="554"/>
      <c r="N23066" s="156"/>
      <c r="R23066" s="1">
        <f>82+55</f>
        <v>137</v>
      </c>
    </row>
    <row r="23067" spans="2:18" ht="20.25" customHeight="1">
      <c r="B23067" s="50" t="e">
        <f>IF((#REF!+#REF!+H23067)&lt;&gt;0,"a","b")</f>
        <v>#REF!</v>
      </c>
      <c r="C23067" s="54">
        <v>5</v>
      </c>
      <c r="D23067" s="54"/>
      <c r="F23067" s="89"/>
      <c r="G23067" s="95" t="s">
        <v>343</v>
      </c>
      <c r="H23067" s="552">
        <f t="shared" si="12683"/>
        <v>0</v>
      </c>
      <c r="I23067" s="554"/>
      <c r="J23067" s="554"/>
      <c r="K23067" s="554"/>
      <c r="L23067" s="554"/>
      <c r="M23067" s="554"/>
      <c r="N23067" s="156"/>
    </row>
    <row r="23068" spans="2:18" ht="35.25" customHeight="1">
      <c r="B23068" s="50" t="e">
        <f>IF((#REF!+#REF!+H23068)&lt;&gt;0,"a","b")</f>
        <v>#REF!</v>
      </c>
      <c r="C23068" s="54">
        <v>5</v>
      </c>
      <c r="D23068" s="54"/>
      <c r="F23068" s="89"/>
      <c r="G23068" s="95" t="s">
        <v>344</v>
      </c>
      <c r="H23068" s="552">
        <f t="shared" si="12683"/>
        <v>0</v>
      </c>
      <c r="I23068" s="554"/>
      <c r="J23068" s="554"/>
      <c r="K23068" s="554"/>
      <c r="L23068" s="554"/>
      <c r="M23068" s="554"/>
      <c r="N23068" s="156"/>
    </row>
    <row r="23069" spans="2:18" ht="20.25" customHeight="1">
      <c r="B23069" s="50" t="e">
        <f>IF((#REF!+#REF!+H23069)&lt;&gt;0,"a","b")</f>
        <v>#REF!</v>
      </c>
      <c r="C23069" s="54">
        <v>5</v>
      </c>
      <c r="D23069" s="54"/>
      <c r="F23069" s="89"/>
      <c r="G23069" s="95" t="s">
        <v>345</v>
      </c>
      <c r="H23069" s="552">
        <f t="shared" si="12683"/>
        <v>0</v>
      </c>
      <c r="I23069" s="554"/>
      <c r="J23069" s="554"/>
      <c r="K23069" s="554"/>
      <c r="L23069" s="554"/>
      <c r="M23069" s="554"/>
      <c r="N23069" s="156"/>
    </row>
    <row r="23070" spans="2:18" ht="30.75" customHeight="1">
      <c r="B23070" s="50" t="e">
        <f>IF((#REF!+#REF!+H23070)&lt;&gt;0,"a","b")</f>
        <v>#REF!</v>
      </c>
      <c r="C23070" s="54">
        <v>5</v>
      </c>
      <c r="D23070" s="54"/>
      <c r="F23070" s="89"/>
      <c r="G23070" s="95" t="s">
        <v>346</v>
      </c>
      <c r="H23070" s="552">
        <f t="shared" si="12683"/>
        <v>0</v>
      </c>
      <c r="I23070" s="554"/>
      <c r="J23070" s="554"/>
      <c r="K23070" s="554"/>
      <c r="L23070" s="554"/>
      <c r="M23070" s="554"/>
      <c r="N23070" s="156"/>
    </row>
    <row r="23071" spans="2:18" ht="30.75" customHeight="1">
      <c r="B23071" s="50" t="e">
        <f>IF((#REF!+#REF!+H23071)&lt;&gt;0,"a","b")</f>
        <v>#REF!</v>
      </c>
      <c r="C23071" s="54">
        <v>5</v>
      </c>
      <c r="D23071" s="54"/>
      <c r="F23071" s="89"/>
      <c r="G23071" s="95" t="s">
        <v>347</v>
      </c>
      <c r="H23071" s="552">
        <f t="shared" si="12683"/>
        <v>0</v>
      </c>
      <c r="I23071" s="554"/>
      <c r="J23071" s="554"/>
      <c r="K23071" s="554"/>
      <c r="L23071" s="554"/>
      <c r="M23071" s="554"/>
      <c r="N23071" s="156"/>
    </row>
    <row r="23072" spans="2:18" ht="20.25" customHeight="1">
      <c r="B23072" s="50" t="e">
        <f>IF((#REF!+#REF!+H23072)&lt;&gt;0,"a","b")</f>
        <v>#REF!</v>
      </c>
      <c r="C23072" s="54">
        <v>4</v>
      </c>
      <c r="D23072" s="54"/>
      <c r="F23072" s="89"/>
      <c r="G23072" s="93" t="s">
        <v>348</v>
      </c>
      <c r="H23072" s="552">
        <f t="shared" si="12683"/>
        <v>0</v>
      </c>
      <c r="I23072" s="555"/>
      <c r="J23072" s="555"/>
      <c r="K23072" s="555"/>
      <c r="L23072" s="555"/>
      <c r="M23072" s="555"/>
      <c r="N23072" s="153"/>
    </row>
    <row r="23073" spans="2:15" ht="20.25" customHeight="1">
      <c r="B23073" s="50" t="e">
        <f>IF((#REF!+#REF!+H23073)&lt;&gt;0,"a","b")</f>
        <v>#REF!</v>
      </c>
      <c r="C23073" s="54">
        <v>4</v>
      </c>
      <c r="D23073" s="54"/>
      <c r="F23073" s="89"/>
      <c r="G23073" s="93" t="s">
        <v>349</v>
      </c>
      <c r="H23073" s="563">
        <f t="shared" si="12683"/>
        <v>0</v>
      </c>
      <c r="I23073" s="565">
        <f t="shared" ref="I23073:K23073" si="12690">SUM(I23074:I23086)</f>
        <v>0</v>
      </c>
      <c r="J23073" s="565">
        <f t="shared" si="12690"/>
        <v>0</v>
      </c>
      <c r="K23073" s="565">
        <f t="shared" si="12690"/>
        <v>0</v>
      </c>
      <c r="L23073" s="565">
        <f t="shared" ref="L23073:N23073" si="12691">SUM(L23074:L23086)</f>
        <v>0</v>
      </c>
      <c r="M23073" s="565">
        <f t="shared" si="12691"/>
        <v>0</v>
      </c>
      <c r="N23073" s="151">
        <f t="shared" si="12691"/>
        <v>0</v>
      </c>
      <c r="O23073" s="60" t="s">
        <v>71</v>
      </c>
    </row>
    <row r="23074" spans="2:15" ht="20.25" customHeight="1">
      <c r="B23074" s="50" t="e">
        <f>IF((#REF!+#REF!+H23074)&lt;&gt;0,"a","b")</f>
        <v>#REF!</v>
      </c>
      <c r="C23074" s="54">
        <v>5</v>
      </c>
      <c r="D23074" s="54"/>
      <c r="F23074" s="89"/>
      <c r="G23074" s="95" t="s">
        <v>350</v>
      </c>
      <c r="H23074" s="561">
        <f t="shared" si="12683"/>
        <v>0</v>
      </c>
      <c r="I23074" s="554"/>
      <c r="J23074" s="554"/>
      <c r="K23074" s="554"/>
      <c r="L23074" s="554"/>
      <c r="M23074" s="554"/>
      <c r="N23074" s="156"/>
    </row>
    <row r="23075" spans="2:15" ht="30" customHeight="1">
      <c r="B23075" s="50" t="e">
        <f>IF((#REF!+#REF!+H23075)&lt;&gt;0,"a","b")</f>
        <v>#REF!</v>
      </c>
      <c r="C23075" s="54">
        <v>5</v>
      </c>
      <c r="D23075" s="54"/>
      <c r="F23075" s="89"/>
      <c r="G23075" s="95" t="s">
        <v>351</v>
      </c>
      <c r="H23075" s="552">
        <f t="shared" si="12683"/>
        <v>0</v>
      </c>
      <c r="I23075" s="554"/>
      <c r="J23075" s="554"/>
      <c r="K23075" s="554"/>
      <c r="L23075" s="554"/>
      <c r="M23075" s="554"/>
      <c r="N23075" s="156"/>
    </row>
    <row r="23076" spans="2:15" ht="22.5" customHeight="1">
      <c r="B23076" s="50" t="e">
        <f>IF((#REF!+#REF!+H23076)&lt;&gt;0,"a","b")</f>
        <v>#REF!</v>
      </c>
      <c r="C23076" s="54">
        <v>5</v>
      </c>
      <c r="D23076" s="54"/>
      <c r="F23076" s="89"/>
      <c r="G23076" s="95" t="s">
        <v>352</v>
      </c>
      <c r="H23076" s="552">
        <f t="shared" si="12683"/>
        <v>0</v>
      </c>
      <c r="I23076" s="554"/>
      <c r="J23076" s="554"/>
      <c r="K23076" s="554"/>
      <c r="L23076" s="554"/>
      <c r="M23076" s="554"/>
      <c r="N23076" s="156"/>
    </row>
    <row r="23077" spans="2:15" ht="33.75" customHeight="1">
      <c r="B23077" s="50" t="e">
        <f>IF((#REF!+#REF!+H23077)&lt;&gt;0,"a","b")</f>
        <v>#REF!</v>
      </c>
      <c r="C23077" s="54">
        <v>5</v>
      </c>
      <c r="D23077" s="54"/>
      <c r="F23077" s="89"/>
      <c r="G23077" s="95" t="s">
        <v>353</v>
      </c>
      <c r="H23077" s="552">
        <f t="shared" si="12683"/>
        <v>0</v>
      </c>
      <c r="I23077" s="554"/>
      <c r="J23077" s="554"/>
      <c r="K23077" s="554"/>
      <c r="L23077" s="554"/>
      <c r="M23077" s="554"/>
      <c r="N23077" s="156"/>
    </row>
    <row r="23078" spans="2:15" ht="24.75" customHeight="1">
      <c r="B23078" s="50" t="e">
        <f>IF((#REF!+#REF!+H23078)&lt;&gt;0,"a","b")</f>
        <v>#REF!</v>
      </c>
      <c r="C23078" s="54">
        <v>5</v>
      </c>
      <c r="D23078" s="54"/>
      <c r="F23078" s="89"/>
      <c r="G23078" s="95" t="s">
        <v>354</v>
      </c>
      <c r="H23078" s="552">
        <f t="shared" si="12683"/>
        <v>0</v>
      </c>
      <c r="I23078" s="554"/>
      <c r="J23078" s="554"/>
      <c r="K23078" s="554"/>
      <c r="L23078" s="554"/>
      <c r="M23078" s="554"/>
      <c r="N23078" s="156"/>
    </row>
    <row r="23079" spans="2:15" ht="35.25" customHeight="1">
      <c r="B23079" s="50" t="e">
        <f>IF((#REF!+#REF!+H23079)&lt;&gt;0,"a","b")</f>
        <v>#REF!</v>
      </c>
      <c r="C23079" s="54">
        <v>5</v>
      </c>
      <c r="D23079" s="54"/>
      <c r="F23079" s="89"/>
      <c r="G23079" s="95" t="s">
        <v>355</v>
      </c>
      <c r="H23079" s="558">
        <f t="shared" si="12683"/>
        <v>0</v>
      </c>
      <c r="I23079" s="554"/>
      <c r="J23079" s="554"/>
      <c r="K23079" s="554"/>
      <c r="L23079" s="554"/>
      <c r="M23079" s="554"/>
      <c r="N23079" s="156"/>
    </row>
    <row r="23080" spans="2:15" ht="33.75" customHeight="1">
      <c r="B23080" s="50" t="e">
        <f>IF((#REF!+#REF!+H23080)&lt;&gt;0,"a","b")</f>
        <v>#REF!</v>
      </c>
      <c r="C23080" s="54">
        <v>5</v>
      </c>
      <c r="D23080" s="54"/>
      <c r="F23080" s="89"/>
      <c r="G23080" s="95" t="s">
        <v>356</v>
      </c>
      <c r="H23080" s="558">
        <f t="shared" si="12683"/>
        <v>0</v>
      </c>
      <c r="I23080" s="554"/>
      <c r="J23080" s="554"/>
      <c r="K23080" s="554"/>
      <c r="L23080" s="554"/>
      <c r="M23080" s="554"/>
      <c r="N23080" s="156"/>
    </row>
    <row r="23081" spans="2:15" ht="20.25" customHeight="1">
      <c r="B23081" s="50" t="e">
        <f>IF((#REF!+#REF!+H23081)&lt;&gt;0,"a","b")</f>
        <v>#REF!</v>
      </c>
      <c r="C23081" s="54">
        <v>5</v>
      </c>
      <c r="D23081" s="54"/>
      <c r="F23081" s="89"/>
      <c r="G23081" s="95" t="s">
        <v>357</v>
      </c>
      <c r="H23081" s="561">
        <f t="shared" si="12683"/>
        <v>0</v>
      </c>
      <c r="I23081" s="554"/>
      <c r="J23081" s="554"/>
      <c r="K23081" s="554"/>
      <c r="L23081" s="554"/>
      <c r="M23081" s="554"/>
      <c r="N23081" s="156"/>
    </row>
    <row r="23082" spans="2:15" ht="20.25" customHeight="1">
      <c r="B23082" s="50" t="e">
        <f>IF((#REF!+#REF!+H23082)&lt;&gt;0,"a","b")</f>
        <v>#REF!</v>
      </c>
      <c r="C23082" s="54">
        <v>5</v>
      </c>
      <c r="D23082" s="54"/>
      <c r="F23082" s="89"/>
      <c r="G23082" s="95" t="s">
        <v>358</v>
      </c>
      <c r="H23082" s="552">
        <f t="shared" si="12683"/>
        <v>0</v>
      </c>
      <c r="I23082" s="554"/>
      <c r="J23082" s="554"/>
      <c r="K23082" s="554"/>
      <c r="L23082" s="554"/>
      <c r="M23082" s="554"/>
      <c r="N23082" s="156"/>
    </row>
    <row r="23083" spans="2:15" ht="20.25" customHeight="1">
      <c r="B23083" s="50" t="e">
        <f>IF((#REF!+#REF!+H23083)&lt;&gt;0,"a","b")</f>
        <v>#REF!</v>
      </c>
      <c r="C23083" s="54">
        <v>5</v>
      </c>
      <c r="D23083" s="54"/>
      <c r="F23083" s="89"/>
      <c r="G23083" s="95" t="s">
        <v>359</v>
      </c>
      <c r="H23083" s="552">
        <f t="shared" si="12683"/>
        <v>0</v>
      </c>
      <c r="I23083" s="554"/>
      <c r="J23083" s="554"/>
      <c r="K23083" s="554"/>
      <c r="L23083" s="554"/>
      <c r="M23083" s="554"/>
      <c r="N23083" s="156"/>
    </row>
    <row r="23084" spans="2:15" ht="20.25" customHeight="1">
      <c r="B23084" s="50" t="e">
        <f>IF((#REF!+#REF!+H23084)&lt;&gt;0,"a","b")</f>
        <v>#REF!</v>
      </c>
      <c r="C23084" s="54">
        <v>5</v>
      </c>
      <c r="D23084" s="54"/>
      <c r="F23084" s="89"/>
      <c r="G23084" s="95" t="s">
        <v>360</v>
      </c>
      <c r="H23084" s="552">
        <f t="shared" si="12683"/>
        <v>0</v>
      </c>
      <c r="I23084" s="554"/>
      <c r="J23084" s="554"/>
      <c r="K23084" s="554"/>
      <c r="L23084" s="554"/>
      <c r="M23084" s="554"/>
      <c r="N23084" s="156"/>
    </row>
    <row r="23085" spans="2:15" ht="34.5" customHeight="1">
      <c r="B23085" s="50" t="e">
        <f>IF((#REF!+#REF!+H23085)&lt;&gt;0,"a","b")</f>
        <v>#REF!</v>
      </c>
      <c r="C23085" s="54">
        <v>5</v>
      </c>
      <c r="D23085" s="54"/>
      <c r="F23085" s="89"/>
      <c r="G23085" s="95" t="s">
        <v>361</v>
      </c>
      <c r="H23085" s="552">
        <f t="shared" si="12683"/>
        <v>0</v>
      </c>
      <c r="I23085" s="554"/>
      <c r="J23085" s="554"/>
      <c r="K23085" s="554"/>
      <c r="L23085" s="554"/>
      <c r="M23085" s="554"/>
      <c r="N23085" s="156"/>
    </row>
    <row r="23086" spans="2:15" ht="30.75" customHeight="1">
      <c r="B23086" s="50" t="e">
        <f>IF((#REF!+#REF!+H23086)&lt;&gt;0,"a","b")</f>
        <v>#REF!</v>
      </c>
      <c r="C23086" s="54">
        <v>5</v>
      </c>
      <c r="D23086" s="54"/>
      <c r="F23086" s="89"/>
      <c r="G23086" s="95" t="s">
        <v>362</v>
      </c>
      <c r="H23086" s="552">
        <f t="shared" si="12683"/>
        <v>0</v>
      </c>
      <c r="I23086" s="554"/>
      <c r="J23086" s="554"/>
      <c r="K23086" s="554"/>
      <c r="L23086" s="554"/>
      <c r="M23086" s="554"/>
      <c r="N23086" s="156"/>
    </row>
    <row r="23087" spans="2:15" ht="20.25" customHeight="1">
      <c r="B23087" s="50" t="e">
        <f>IF((#REF!+#REF!+H23087)&lt;&gt;0,"a","b")</f>
        <v>#REF!</v>
      </c>
      <c r="C23087" s="54">
        <v>3</v>
      </c>
      <c r="D23087" s="54"/>
      <c r="F23087" s="89"/>
      <c r="G23087" s="90" t="s">
        <v>302</v>
      </c>
      <c r="H23087" s="552">
        <f t="shared" si="12683"/>
        <v>0</v>
      </c>
      <c r="I23087" s="562"/>
      <c r="J23087" s="562"/>
      <c r="K23087" s="562"/>
      <c r="L23087" s="562"/>
      <c r="M23087" s="562"/>
      <c r="N23087" s="161"/>
    </row>
    <row r="23088" spans="2:15" ht="20.25" customHeight="1">
      <c r="B23088" s="50" t="e">
        <f>IF((#REF!+#REF!+H23088)&lt;&gt;0,"a","b")</f>
        <v>#REF!</v>
      </c>
      <c r="C23088" s="54">
        <v>3</v>
      </c>
      <c r="D23088" s="54"/>
      <c r="F23088" s="89"/>
      <c r="G23088" s="90" t="s">
        <v>301</v>
      </c>
      <c r="H23088" s="563">
        <f t="shared" si="12683"/>
        <v>0</v>
      </c>
      <c r="I23088" s="564">
        <f t="shared" ref="I23088:N23088" si="12692">I23089+I23094+I23095</f>
        <v>0</v>
      </c>
      <c r="J23088" s="564">
        <f t="shared" si="12692"/>
        <v>0</v>
      </c>
      <c r="K23088" s="564">
        <f t="shared" si="12692"/>
        <v>0</v>
      </c>
      <c r="L23088" s="564">
        <f t="shared" si="12692"/>
        <v>0</v>
      </c>
      <c r="M23088" s="564">
        <f t="shared" si="12692"/>
        <v>0</v>
      </c>
      <c r="N23088" s="150">
        <f t="shared" si="12692"/>
        <v>0</v>
      </c>
      <c r="O23088" s="60" t="s">
        <v>71</v>
      </c>
    </row>
    <row r="23089" spans="2:15" ht="20.25" customHeight="1">
      <c r="B23089" s="50" t="e">
        <f>IF((#REF!+#REF!+H23089)&lt;&gt;0,"a","b")</f>
        <v>#REF!</v>
      </c>
      <c r="C23089" s="54">
        <v>4</v>
      </c>
      <c r="D23089" s="54"/>
      <c r="F23089" s="89"/>
      <c r="G23089" s="93" t="s">
        <v>363</v>
      </c>
      <c r="H23089" s="563">
        <f t="shared" si="12683"/>
        <v>0</v>
      </c>
      <c r="I23089" s="565">
        <f t="shared" ref="I23089:K23089" si="12693">SUM(I23090:I23093)</f>
        <v>0</v>
      </c>
      <c r="J23089" s="565">
        <f t="shared" si="12693"/>
        <v>0</v>
      </c>
      <c r="K23089" s="565">
        <f t="shared" si="12693"/>
        <v>0</v>
      </c>
      <c r="L23089" s="565">
        <f t="shared" ref="L23089:N23089" si="12694">SUM(L23090:L23093)</f>
        <v>0</v>
      </c>
      <c r="M23089" s="565">
        <f t="shared" si="12694"/>
        <v>0</v>
      </c>
      <c r="N23089" s="151">
        <f t="shared" si="12694"/>
        <v>0</v>
      </c>
      <c r="O23089" s="60" t="s">
        <v>71</v>
      </c>
    </row>
    <row r="23090" spans="2:15" ht="20.25" customHeight="1">
      <c r="B23090" s="50" t="e">
        <f>IF((#REF!+#REF!+H23090)&lt;&gt;0,"a","b")</f>
        <v>#REF!</v>
      </c>
      <c r="C23090" s="54">
        <v>5</v>
      </c>
      <c r="D23090" s="54"/>
      <c r="F23090" s="89"/>
      <c r="G23090" s="95" t="s">
        <v>364</v>
      </c>
      <c r="H23090" s="552">
        <f t="shared" si="12683"/>
        <v>0</v>
      </c>
      <c r="I23090" s="554"/>
      <c r="J23090" s="554"/>
      <c r="K23090" s="554"/>
      <c r="L23090" s="554"/>
      <c r="M23090" s="554"/>
      <c r="N23090" s="154"/>
    </row>
    <row r="23091" spans="2:15" ht="20.25" customHeight="1">
      <c r="B23091" s="50" t="e">
        <f>IF((#REF!+#REF!+H23091)&lt;&gt;0,"a","b")</f>
        <v>#REF!</v>
      </c>
      <c r="C23091" s="54">
        <v>5</v>
      </c>
      <c r="D23091" s="54"/>
      <c r="F23091" s="89"/>
      <c r="G23091" s="95" t="s">
        <v>365</v>
      </c>
      <c r="H23091" s="552">
        <f t="shared" si="12683"/>
        <v>0</v>
      </c>
      <c r="I23091" s="554"/>
      <c r="J23091" s="554"/>
      <c r="K23091" s="554"/>
      <c r="L23091" s="554"/>
      <c r="M23091" s="554"/>
      <c r="N23091" s="154"/>
    </row>
    <row r="23092" spans="2:15" ht="20.25" customHeight="1">
      <c r="B23092" s="50" t="e">
        <f>IF((#REF!+#REF!+H23092)&lt;&gt;0,"a","b")</f>
        <v>#REF!</v>
      </c>
      <c r="C23092" s="54">
        <v>5</v>
      </c>
      <c r="D23092" s="54"/>
      <c r="F23092" s="89"/>
      <c r="G23092" s="95" t="s">
        <v>366</v>
      </c>
      <c r="H23092" s="552">
        <f t="shared" si="12683"/>
        <v>0</v>
      </c>
      <c r="I23092" s="554"/>
      <c r="J23092" s="554"/>
      <c r="K23092" s="554"/>
      <c r="L23092" s="554"/>
      <c r="M23092" s="554"/>
      <c r="N23092" s="154"/>
    </row>
    <row r="23093" spans="2:15" ht="20.25" customHeight="1">
      <c r="B23093" s="50" t="e">
        <f>IF((#REF!+#REF!+H23093)&lt;&gt;0,"a","b")</f>
        <v>#REF!</v>
      </c>
      <c r="C23093" s="54">
        <v>5</v>
      </c>
      <c r="D23093" s="54"/>
      <c r="F23093" s="89"/>
      <c r="G23093" s="95" t="s">
        <v>367</v>
      </c>
      <c r="H23093" s="552">
        <f t="shared" si="12683"/>
        <v>0</v>
      </c>
      <c r="I23093" s="554"/>
      <c r="J23093" s="554"/>
      <c r="K23093" s="554"/>
      <c r="L23093" s="554"/>
      <c r="M23093" s="554"/>
      <c r="N23093" s="154"/>
    </row>
    <row r="23094" spans="2:15" ht="20.25" customHeight="1">
      <c r="B23094" s="50" t="e">
        <f>IF((#REF!+#REF!+H23094)&lt;&gt;0,"a","b")</f>
        <v>#REF!</v>
      </c>
      <c r="C23094" s="54">
        <v>4</v>
      </c>
      <c r="D23094" s="54"/>
      <c r="F23094" s="89"/>
      <c r="G23094" s="93" t="s">
        <v>368</v>
      </c>
      <c r="H23094" s="558">
        <f t="shared" si="12683"/>
        <v>0</v>
      </c>
      <c r="I23094" s="555"/>
      <c r="J23094" s="555"/>
      <c r="K23094" s="555"/>
      <c r="L23094" s="555"/>
      <c r="M23094" s="555"/>
      <c r="N23094" s="153"/>
    </row>
    <row r="23095" spans="2:15" ht="36" customHeight="1">
      <c r="B23095" s="50" t="e">
        <f>IF((#REF!+#REF!+H23095)&lt;&gt;0,"a","b")</f>
        <v>#REF!</v>
      </c>
      <c r="C23095" s="54">
        <v>4</v>
      </c>
      <c r="D23095" s="54"/>
      <c r="F23095" s="89"/>
      <c r="G23095" s="93" t="s">
        <v>369</v>
      </c>
      <c r="H23095" s="556">
        <f t="shared" si="12683"/>
        <v>0</v>
      </c>
      <c r="I23095" s="555"/>
      <c r="J23095" s="555"/>
      <c r="K23095" s="555"/>
      <c r="L23095" s="555"/>
      <c r="M23095" s="555"/>
      <c r="N23095" s="153"/>
    </row>
    <row r="23096" spans="2:15" ht="20.25" customHeight="1">
      <c r="B23096" s="50" t="e">
        <f>IF((#REF!+#REF!+H23096)&lt;&gt;0,"a","b")</f>
        <v>#REF!</v>
      </c>
      <c r="C23096" s="54">
        <v>3</v>
      </c>
      <c r="D23096" s="54"/>
      <c r="F23096" s="89"/>
      <c r="G23096" s="90" t="s">
        <v>295</v>
      </c>
      <c r="H23096" s="556">
        <f t="shared" si="12683"/>
        <v>0</v>
      </c>
      <c r="I23096" s="562"/>
      <c r="J23096" s="562"/>
      <c r="K23096" s="562"/>
      <c r="L23096" s="562"/>
      <c r="M23096" s="562"/>
      <c r="N23096" s="161"/>
    </row>
    <row r="23097" spans="2:15" ht="20.25" customHeight="1">
      <c r="B23097" s="50" t="e">
        <f>IF((#REF!+#REF!+H23097)&lt;&gt;0,"a","b")</f>
        <v>#REF!</v>
      </c>
      <c r="C23097" s="54">
        <v>3</v>
      </c>
      <c r="D23097" s="54"/>
      <c r="F23097" s="89"/>
      <c r="G23097" s="90" t="s">
        <v>296</v>
      </c>
      <c r="H23097" s="566">
        <f t="shared" si="12683"/>
        <v>0</v>
      </c>
      <c r="I23097" s="564">
        <f t="shared" ref="I23097:N23097" si="12695">I23098+I23101+I23104</f>
        <v>0</v>
      </c>
      <c r="J23097" s="564">
        <f t="shared" si="12695"/>
        <v>0</v>
      </c>
      <c r="K23097" s="564">
        <f t="shared" si="12695"/>
        <v>0</v>
      </c>
      <c r="L23097" s="564">
        <f t="shared" si="12695"/>
        <v>0</v>
      </c>
      <c r="M23097" s="564">
        <f t="shared" si="12695"/>
        <v>0</v>
      </c>
      <c r="N23097" s="150">
        <f t="shared" si="12695"/>
        <v>0</v>
      </c>
      <c r="O23097" s="60" t="s">
        <v>71</v>
      </c>
    </row>
    <row r="23098" spans="2:15" ht="20.25" customHeight="1">
      <c r="B23098" s="50" t="e">
        <f>IF((#REF!+#REF!+H23098)&lt;&gt;0,"a","b")</f>
        <v>#REF!</v>
      </c>
      <c r="C23098" s="54">
        <v>4</v>
      </c>
      <c r="D23098" s="54"/>
      <c r="F23098" s="89"/>
      <c r="G23098" s="93" t="s">
        <v>370</v>
      </c>
      <c r="H23098" s="566">
        <f t="shared" si="12683"/>
        <v>0</v>
      </c>
      <c r="I23098" s="565">
        <f t="shared" ref="I23098:K23098" si="12696">SUM(I23099:I23100)</f>
        <v>0</v>
      </c>
      <c r="J23098" s="565">
        <f t="shared" si="12696"/>
        <v>0</v>
      </c>
      <c r="K23098" s="565">
        <f t="shared" si="12696"/>
        <v>0</v>
      </c>
      <c r="L23098" s="565">
        <f t="shared" ref="L23098:N23098" si="12697">SUM(L23099:L23100)</f>
        <v>0</v>
      </c>
      <c r="M23098" s="565">
        <f t="shared" si="12697"/>
        <v>0</v>
      </c>
      <c r="N23098" s="151">
        <f t="shared" si="12697"/>
        <v>0</v>
      </c>
      <c r="O23098" s="60" t="s">
        <v>71</v>
      </c>
    </row>
    <row r="23099" spans="2:15" ht="20.25" customHeight="1">
      <c r="B23099" s="50" t="e">
        <f>IF((#REF!+#REF!+H23099)&lt;&gt;0,"a","b")</f>
        <v>#REF!</v>
      </c>
      <c r="C23099" s="54">
        <v>5</v>
      </c>
      <c r="D23099" s="54"/>
      <c r="F23099" s="89"/>
      <c r="G23099" s="95" t="s">
        <v>371</v>
      </c>
      <c r="H23099" s="556">
        <f t="shared" si="12683"/>
        <v>0</v>
      </c>
      <c r="I23099" s="554"/>
      <c r="J23099" s="554"/>
      <c r="K23099" s="554"/>
      <c r="L23099" s="554"/>
      <c r="M23099" s="554"/>
      <c r="N23099" s="154"/>
    </row>
    <row r="23100" spans="2:15" ht="20.25" customHeight="1">
      <c r="B23100" s="50" t="e">
        <f>IF((#REF!+#REF!+H23100)&lt;&gt;0,"a","b")</f>
        <v>#REF!</v>
      </c>
      <c r="C23100" s="54">
        <v>5</v>
      </c>
      <c r="D23100" s="54"/>
      <c r="F23100" s="89"/>
      <c r="G23100" s="95" t="s">
        <v>297</v>
      </c>
      <c r="H23100" s="556">
        <f t="shared" si="12683"/>
        <v>0</v>
      </c>
      <c r="I23100" s="554"/>
      <c r="J23100" s="554"/>
      <c r="K23100" s="554"/>
      <c r="L23100" s="554"/>
      <c r="M23100" s="554"/>
      <c r="N23100" s="154"/>
    </row>
    <row r="23101" spans="2:15" ht="20.25" customHeight="1">
      <c r="B23101" s="50" t="e">
        <f>IF((#REF!+#REF!+H23101)&lt;&gt;0,"a","b")</f>
        <v>#REF!</v>
      </c>
      <c r="C23101" s="54">
        <v>4</v>
      </c>
      <c r="D23101" s="54"/>
      <c r="F23101" s="89"/>
      <c r="G23101" s="93" t="s">
        <v>372</v>
      </c>
      <c r="H23101" s="566">
        <f t="shared" si="12683"/>
        <v>0</v>
      </c>
      <c r="I23101" s="565">
        <f t="shared" ref="I23101:K23101" si="12698">SUM(I23102:I23103)</f>
        <v>0</v>
      </c>
      <c r="J23101" s="565">
        <f t="shared" si="12698"/>
        <v>0</v>
      </c>
      <c r="K23101" s="565">
        <f t="shared" si="12698"/>
        <v>0</v>
      </c>
      <c r="L23101" s="565">
        <f t="shared" ref="L23101:N23101" si="12699">SUM(L23102:L23103)</f>
        <v>0</v>
      </c>
      <c r="M23101" s="565">
        <f t="shared" si="12699"/>
        <v>0</v>
      </c>
      <c r="N23101" s="151">
        <f t="shared" si="12699"/>
        <v>0</v>
      </c>
      <c r="O23101" s="60" t="s">
        <v>71</v>
      </c>
    </row>
    <row r="23102" spans="2:15" ht="20.25" customHeight="1">
      <c r="B23102" s="50" t="e">
        <f>IF((#REF!+#REF!+H23102)&lt;&gt;0,"a","b")</f>
        <v>#REF!</v>
      </c>
      <c r="C23102" s="54">
        <v>5</v>
      </c>
      <c r="D23102" s="54"/>
      <c r="F23102" s="89"/>
      <c r="G23102" s="95" t="s">
        <v>371</v>
      </c>
      <c r="H23102" s="556">
        <f t="shared" si="12683"/>
        <v>0</v>
      </c>
      <c r="I23102" s="554"/>
      <c r="J23102" s="554"/>
      <c r="K23102" s="554"/>
      <c r="L23102" s="554"/>
      <c r="M23102" s="554"/>
      <c r="N23102" s="154"/>
    </row>
    <row r="23103" spans="2:15" ht="20.25" customHeight="1">
      <c r="B23103" s="50" t="e">
        <f>IF((#REF!+#REF!+H23103)&lt;&gt;0,"a","b")</f>
        <v>#REF!</v>
      </c>
      <c r="C23103" s="54">
        <v>5</v>
      </c>
      <c r="D23103" s="54"/>
      <c r="F23103" s="89"/>
      <c r="G23103" s="95" t="s">
        <v>297</v>
      </c>
      <c r="H23103" s="556">
        <f t="shared" si="12683"/>
        <v>0</v>
      </c>
      <c r="I23103" s="554"/>
      <c r="J23103" s="554"/>
      <c r="K23103" s="554"/>
      <c r="L23103" s="554"/>
      <c r="M23103" s="554"/>
      <c r="N23103" s="154"/>
    </row>
    <row r="23104" spans="2:15" ht="20.25" customHeight="1">
      <c r="B23104" s="50" t="e">
        <f>IF((#REF!+#REF!+H23104)&lt;&gt;0,"a","b")</f>
        <v>#REF!</v>
      </c>
      <c r="C23104" s="54">
        <v>4</v>
      </c>
      <c r="D23104" s="54"/>
      <c r="F23104" s="89"/>
      <c r="G23104" s="93" t="s">
        <v>373</v>
      </c>
      <c r="H23104" s="566">
        <f t="shared" si="12683"/>
        <v>0</v>
      </c>
      <c r="I23104" s="565">
        <f t="shared" ref="I23104:K23104" si="12700">SUM(I23105:I23106)</f>
        <v>0</v>
      </c>
      <c r="J23104" s="565">
        <f t="shared" si="12700"/>
        <v>0</v>
      </c>
      <c r="K23104" s="565">
        <f t="shared" si="12700"/>
        <v>0</v>
      </c>
      <c r="L23104" s="565">
        <f t="shared" ref="L23104:N23104" si="12701">SUM(L23105:L23106)</f>
        <v>0</v>
      </c>
      <c r="M23104" s="565">
        <f t="shared" si="12701"/>
        <v>0</v>
      </c>
      <c r="N23104" s="151">
        <f t="shared" si="12701"/>
        <v>0</v>
      </c>
      <c r="O23104" s="60" t="s">
        <v>71</v>
      </c>
    </row>
    <row r="23105" spans="2:15" ht="20.25" customHeight="1">
      <c r="B23105" s="50" t="e">
        <f>IF((#REF!+#REF!+H23105)&lt;&gt;0,"a","b")</f>
        <v>#REF!</v>
      </c>
      <c r="C23105" s="54">
        <v>5</v>
      </c>
      <c r="D23105" s="54"/>
      <c r="F23105" s="89"/>
      <c r="G23105" s="95" t="s">
        <v>371</v>
      </c>
      <c r="H23105" s="556">
        <f t="shared" si="12683"/>
        <v>0</v>
      </c>
      <c r="I23105" s="554"/>
      <c r="J23105" s="554"/>
      <c r="K23105" s="554"/>
      <c r="L23105" s="554"/>
      <c r="M23105" s="554"/>
      <c r="N23105" s="154"/>
    </row>
    <row r="23106" spans="2:15" ht="20.25" customHeight="1">
      <c r="B23106" s="50" t="e">
        <f>IF((#REF!+#REF!+H23106)&lt;&gt;0,"a","b")</f>
        <v>#REF!</v>
      </c>
      <c r="C23106" s="54">
        <v>5</v>
      </c>
      <c r="D23106" s="54"/>
      <c r="F23106" s="89"/>
      <c r="G23106" s="95" t="s">
        <v>297</v>
      </c>
      <c r="H23106" s="556">
        <f t="shared" si="12683"/>
        <v>0</v>
      </c>
      <c r="I23106" s="554"/>
      <c r="J23106" s="554"/>
      <c r="K23106" s="554"/>
      <c r="L23106" s="554"/>
      <c r="M23106" s="554"/>
      <c r="N23106" s="154"/>
    </row>
    <row r="23107" spans="2:15" ht="20.25" customHeight="1">
      <c r="B23107" s="50" t="e">
        <f>IF((#REF!+#REF!+H23107)&lt;&gt;0,"a","b")</f>
        <v>#REF!</v>
      </c>
      <c r="C23107" s="54">
        <v>3</v>
      </c>
      <c r="D23107" s="54"/>
      <c r="F23107" s="89"/>
      <c r="G23107" s="90" t="s">
        <v>299</v>
      </c>
      <c r="H23107" s="365">
        <f t="shared" si="12683"/>
        <v>5</v>
      </c>
      <c r="I23107" s="381">
        <f t="shared" ref="I23107:N23107" si="12702">I23108+I23111+I23114</f>
        <v>0</v>
      </c>
      <c r="J23107" s="381">
        <f t="shared" si="12702"/>
        <v>5</v>
      </c>
      <c r="K23107" s="381">
        <f t="shared" si="12702"/>
        <v>5</v>
      </c>
      <c r="L23107" s="381">
        <f t="shared" si="12702"/>
        <v>5</v>
      </c>
      <c r="M23107" s="381">
        <f t="shared" si="12702"/>
        <v>5</v>
      </c>
      <c r="N23107" s="150">
        <f t="shared" si="12702"/>
        <v>0</v>
      </c>
      <c r="O23107" s="60" t="s">
        <v>71</v>
      </c>
    </row>
    <row r="23108" spans="2:15" ht="20.25" customHeight="1">
      <c r="B23108" s="50" t="e">
        <f>IF((#REF!+#REF!+H23108)&lt;&gt;0,"a","b")</f>
        <v>#REF!</v>
      </c>
      <c r="C23108" s="54">
        <v>4</v>
      </c>
      <c r="D23108" s="54"/>
      <c r="F23108" s="89"/>
      <c r="G23108" s="93" t="s">
        <v>374</v>
      </c>
      <c r="H23108" s="566">
        <f t="shared" si="12683"/>
        <v>0</v>
      </c>
      <c r="I23108" s="565">
        <f t="shared" ref="I23108:K23108" si="12703">SUM(I23109:I23110)</f>
        <v>0</v>
      </c>
      <c r="J23108" s="565">
        <f t="shared" si="12703"/>
        <v>0</v>
      </c>
      <c r="K23108" s="565">
        <f t="shared" si="12703"/>
        <v>0</v>
      </c>
      <c r="L23108" s="565">
        <f t="shared" ref="L23108:N23108" si="12704">SUM(L23109:L23110)</f>
        <v>0</v>
      </c>
      <c r="M23108" s="565">
        <f t="shared" si="12704"/>
        <v>0</v>
      </c>
      <c r="N23108" s="151">
        <f t="shared" si="12704"/>
        <v>0</v>
      </c>
      <c r="O23108" s="60" t="s">
        <v>71</v>
      </c>
    </row>
    <row r="23109" spans="2:15" ht="20.25" customHeight="1">
      <c r="B23109" s="50" t="e">
        <f>IF((#REF!+#REF!+H23109)&lt;&gt;0,"a","b")</f>
        <v>#REF!</v>
      </c>
      <c r="C23109" s="54">
        <v>5</v>
      </c>
      <c r="D23109" s="54"/>
      <c r="F23109" s="89"/>
      <c r="G23109" s="95" t="s">
        <v>375</v>
      </c>
      <c r="H23109" s="556">
        <f t="shared" si="12683"/>
        <v>0</v>
      </c>
      <c r="I23109" s="554"/>
      <c r="J23109" s="554"/>
      <c r="K23109" s="554"/>
      <c r="L23109" s="554"/>
      <c r="M23109" s="554"/>
      <c r="N23109" s="154"/>
    </row>
    <row r="23110" spans="2:15" ht="20.25" customHeight="1">
      <c r="B23110" s="50" t="e">
        <f>IF((#REF!+#REF!+H23110)&lt;&gt;0,"a","b")</f>
        <v>#REF!</v>
      </c>
      <c r="C23110" s="54">
        <v>5</v>
      </c>
      <c r="D23110" s="54"/>
      <c r="F23110" s="89"/>
      <c r="G23110" s="95" t="s">
        <v>376</v>
      </c>
      <c r="H23110" s="556">
        <f t="shared" si="12683"/>
        <v>0</v>
      </c>
      <c r="I23110" s="554"/>
      <c r="J23110" s="554"/>
      <c r="K23110" s="554"/>
      <c r="L23110" s="554"/>
      <c r="M23110" s="554"/>
      <c r="N23110" s="154"/>
    </row>
    <row r="23111" spans="2:15" ht="20.25" customHeight="1">
      <c r="B23111" s="50" t="e">
        <f>IF((#REF!+#REF!+H23111)&lt;&gt;0,"a","b")</f>
        <v>#REF!</v>
      </c>
      <c r="C23111" s="54">
        <v>4</v>
      </c>
      <c r="D23111" s="54"/>
      <c r="F23111" s="89"/>
      <c r="G23111" s="93" t="s">
        <v>377</v>
      </c>
      <c r="H23111" s="365">
        <f t="shared" si="12683"/>
        <v>5</v>
      </c>
      <c r="I23111" s="382">
        <f t="shared" ref="I23111:K23111" si="12705">SUM(I23112:I23113)</f>
        <v>0</v>
      </c>
      <c r="J23111" s="382">
        <f t="shared" si="12705"/>
        <v>5</v>
      </c>
      <c r="K23111" s="382">
        <f t="shared" si="12705"/>
        <v>5</v>
      </c>
      <c r="L23111" s="382">
        <f t="shared" ref="L23111:N23111" si="12706">SUM(L23112:L23113)</f>
        <v>5</v>
      </c>
      <c r="M23111" s="382">
        <f t="shared" si="12706"/>
        <v>5</v>
      </c>
      <c r="N23111" s="151">
        <f t="shared" si="12706"/>
        <v>0</v>
      </c>
      <c r="O23111" s="60" t="s">
        <v>71</v>
      </c>
    </row>
    <row r="23112" spans="2:15" ht="20.25" customHeight="1">
      <c r="B23112" s="50" t="e">
        <f>IF((#REF!+#REF!+H23112)&lt;&gt;0,"a","b")</f>
        <v>#REF!</v>
      </c>
      <c r="C23112" s="54">
        <v>5</v>
      </c>
      <c r="D23112" s="54"/>
      <c r="F23112" s="89"/>
      <c r="G23112" s="95" t="s">
        <v>375</v>
      </c>
      <c r="H23112" s="364">
        <f t="shared" si="12683"/>
        <v>5</v>
      </c>
      <c r="I23112" s="386"/>
      <c r="J23112" s="386">
        <v>5</v>
      </c>
      <c r="K23112" s="386">
        <v>5</v>
      </c>
      <c r="L23112" s="386">
        <v>5</v>
      </c>
      <c r="M23112" s="386">
        <v>5</v>
      </c>
      <c r="N23112" s="154"/>
    </row>
    <row r="23113" spans="2:15" ht="20.25" customHeight="1">
      <c r="B23113" s="50" t="e">
        <f>IF((#REF!+#REF!+H23113)&lt;&gt;0,"a","b")</f>
        <v>#REF!</v>
      </c>
      <c r="C23113" s="54">
        <v>5</v>
      </c>
      <c r="D23113" s="54"/>
      <c r="F23113" s="89"/>
      <c r="G23113" s="95" t="s">
        <v>376</v>
      </c>
      <c r="H23113" s="552">
        <f t="shared" si="12683"/>
        <v>0</v>
      </c>
      <c r="I23113" s="554"/>
      <c r="J23113" s="554"/>
      <c r="K23113" s="554"/>
      <c r="L23113" s="554"/>
      <c r="M23113" s="554"/>
      <c r="N23113" s="154"/>
    </row>
    <row r="23114" spans="2:15" ht="20.25" customHeight="1">
      <c r="B23114" s="50" t="e">
        <f>IF((#REF!+#REF!+H23114)&lt;&gt;0,"a","b")</f>
        <v>#REF!</v>
      </c>
      <c r="C23114" s="54">
        <v>4</v>
      </c>
      <c r="D23114" s="54"/>
      <c r="F23114" s="89"/>
      <c r="G23114" s="93" t="s">
        <v>300</v>
      </c>
      <c r="H23114" s="363">
        <f t="shared" si="12683"/>
        <v>0</v>
      </c>
      <c r="I23114" s="565">
        <f t="shared" ref="I23114:K23114" si="12707">SUM(I23115:I23116)</f>
        <v>0</v>
      </c>
      <c r="J23114" s="565">
        <f t="shared" si="12707"/>
        <v>0</v>
      </c>
      <c r="K23114" s="565">
        <f t="shared" si="12707"/>
        <v>0</v>
      </c>
      <c r="L23114" s="565">
        <f>SUM(L23115:L23116)</f>
        <v>0</v>
      </c>
      <c r="M23114" s="565"/>
      <c r="N23114" s="151">
        <f>SUM(N23115:N23116)</f>
        <v>0</v>
      </c>
      <c r="O23114" s="60" t="s">
        <v>71</v>
      </c>
    </row>
    <row r="23115" spans="2:15" ht="20.25" customHeight="1">
      <c r="B23115" s="50" t="e">
        <f>IF((#REF!+#REF!+H23115)&lt;&gt;0,"a","b")</f>
        <v>#REF!</v>
      </c>
      <c r="C23115" s="54">
        <v>5</v>
      </c>
      <c r="D23115" s="54"/>
      <c r="F23115" s="89"/>
      <c r="G23115" s="95" t="s">
        <v>375</v>
      </c>
      <c r="H23115" s="366">
        <f t="shared" si="12683"/>
        <v>0</v>
      </c>
      <c r="I23115" s="554"/>
      <c r="J23115" s="554"/>
      <c r="K23115" s="554"/>
      <c r="L23115" s="554"/>
      <c r="M23115" s="554"/>
      <c r="N23115" s="154"/>
    </row>
    <row r="23116" spans="2:15" ht="20.25" customHeight="1">
      <c r="B23116" s="50" t="e">
        <f>IF((#REF!+#REF!+H23116)&lt;&gt;0,"a","b")</f>
        <v>#REF!</v>
      </c>
      <c r="C23116" s="54">
        <v>5</v>
      </c>
      <c r="D23116" s="54"/>
      <c r="F23116" s="89"/>
      <c r="G23116" s="95" t="s">
        <v>376</v>
      </c>
      <c r="H23116" s="552">
        <f t="shared" si="12683"/>
        <v>0</v>
      </c>
      <c r="I23116" s="554"/>
      <c r="J23116" s="554"/>
      <c r="K23116" s="554"/>
      <c r="L23116" s="554"/>
      <c r="M23116" s="554"/>
      <c r="N23116" s="154"/>
    </row>
    <row r="23117" spans="2:15" ht="20.25" customHeight="1">
      <c r="B23117" s="50" t="e">
        <f>IF((#REF!+#REF!+H23117)&lt;&gt;0,"a","b")</f>
        <v>#REF!</v>
      </c>
      <c r="C23117" s="54">
        <v>3</v>
      </c>
      <c r="D23117" s="54"/>
      <c r="F23117" s="89"/>
      <c r="G23117" s="90" t="s">
        <v>298</v>
      </c>
      <c r="H23117" s="563">
        <f t="shared" si="12683"/>
        <v>0</v>
      </c>
      <c r="I23117" s="564">
        <f t="shared" ref="I23117:K23117" si="12708">I23118+I23119</f>
        <v>0</v>
      </c>
      <c r="J23117" s="564">
        <f t="shared" si="12708"/>
        <v>0</v>
      </c>
      <c r="K23117" s="564">
        <f t="shared" si="12708"/>
        <v>0</v>
      </c>
      <c r="L23117" s="564">
        <f>L23118+L23119</f>
        <v>0</v>
      </c>
      <c r="M23117" s="564"/>
      <c r="N23117" s="150">
        <f>N23118+N23119</f>
        <v>0</v>
      </c>
      <c r="O23117" s="60" t="s">
        <v>71</v>
      </c>
    </row>
    <row r="23118" spans="2:15" ht="20.25" customHeight="1">
      <c r="B23118" s="50" t="e">
        <f>IF((#REF!+#REF!+H23118)&lt;&gt;0,"a","b")</f>
        <v>#REF!</v>
      </c>
      <c r="C23118" s="54">
        <v>4</v>
      </c>
      <c r="D23118" s="54"/>
      <c r="F23118" s="89"/>
      <c r="G23118" s="93" t="s">
        <v>378</v>
      </c>
      <c r="H23118" s="552">
        <f t="shared" si="12683"/>
        <v>0</v>
      </c>
      <c r="I23118" s="555"/>
      <c r="J23118" s="555"/>
      <c r="K23118" s="555"/>
      <c r="L23118" s="555"/>
      <c r="M23118" s="555"/>
      <c r="N23118" s="153"/>
    </row>
    <row r="23119" spans="2:15" ht="20.25" customHeight="1">
      <c r="B23119" s="50" t="e">
        <f>IF((#REF!+#REF!+H23119)&lt;&gt;0,"a","b")</f>
        <v>#REF!</v>
      </c>
      <c r="C23119" s="54">
        <v>4</v>
      </c>
      <c r="D23119" s="54"/>
      <c r="F23119" s="89"/>
      <c r="G23119" s="93" t="s">
        <v>379</v>
      </c>
      <c r="H23119" s="563">
        <f t="shared" si="12683"/>
        <v>0</v>
      </c>
      <c r="I23119" s="565">
        <f t="shared" ref="I23119:K23119" si="12709">I23120+I23139</f>
        <v>0</v>
      </c>
      <c r="J23119" s="565">
        <f t="shared" si="12709"/>
        <v>0</v>
      </c>
      <c r="K23119" s="565">
        <f t="shared" si="12709"/>
        <v>0</v>
      </c>
      <c r="L23119" s="565">
        <f>L23120+L23139</f>
        <v>0</v>
      </c>
      <c r="M23119" s="565"/>
      <c r="N23119" s="151">
        <f>N23120+N23139</f>
        <v>0</v>
      </c>
      <c r="O23119" s="60" t="s">
        <v>71</v>
      </c>
    </row>
    <row r="23120" spans="2:15" ht="20.25" customHeight="1">
      <c r="B23120" s="50" t="e">
        <f>IF((#REF!+#REF!+H23120)&lt;&gt;0,"a","b")</f>
        <v>#REF!</v>
      </c>
      <c r="C23120" s="54">
        <v>5</v>
      </c>
      <c r="D23120" s="54"/>
      <c r="F23120" s="89"/>
      <c r="G23120" s="95" t="s">
        <v>380</v>
      </c>
      <c r="H23120" s="563">
        <f t="shared" si="12683"/>
        <v>0</v>
      </c>
      <c r="I23120" s="560">
        <f t="shared" ref="I23120:K23120" si="12710">SUM(I23121:I23138)</f>
        <v>0</v>
      </c>
      <c r="J23120" s="560">
        <f t="shared" si="12710"/>
        <v>0</v>
      </c>
      <c r="K23120" s="560">
        <f t="shared" si="12710"/>
        <v>0</v>
      </c>
      <c r="L23120" s="560">
        <f>SUM(L23121:L23138)</f>
        <v>0</v>
      </c>
      <c r="M23120" s="560"/>
      <c r="N23120" s="157">
        <f>SUM(N23121:N23138)</f>
        <v>0</v>
      </c>
      <c r="O23120" s="60" t="s">
        <v>71</v>
      </c>
    </row>
    <row r="23121" spans="2:14" ht="45" customHeight="1">
      <c r="B23121" s="50" t="e">
        <f>IF((#REF!+#REF!+H23121)&lt;&gt;0,"a","b")</f>
        <v>#REF!</v>
      </c>
      <c r="C23121" s="54">
        <v>6</v>
      </c>
      <c r="D23121" s="54"/>
      <c r="F23121" s="89"/>
      <c r="G23121" s="97" t="s">
        <v>308</v>
      </c>
      <c r="H23121" s="552">
        <f t="shared" si="12683"/>
        <v>0</v>
      </c>
      <c r="I23121" s="553"/>
      <c r="J23121" s="553"/>
      <c r="K23121" s="553"/>
      <c r="L23121" s="553"/>
      <c r="M23121" s="553"/>
      <c r="N23121" s="138"/>
    </row>
    <row r="23122" spans="2:14" ht="20.25" customHeight="1">
      <c r="B23122" s="50" t="e">
        <f>IF((#REF!+#REF!+H23122)&lt;&gt;0,"a","b")</f>
        <v>#REF!</v>
      </c>
      <c r="C23122" s="54">
        <v>6</v>
      </c>
      <c r="D23122" s="54"/>
      <c r="F23122" s="89"/>
      <c r="G23122" s="97" t="s">
        <v>381</v>
      </c>
      <c r="H23122" s="552">
        <f t="shared" si="12683"/>
        <v>0</v>
      </c>
      <c r="I23122" s="553"/>
      <c r="J23122" s="553"/>
      <c r="K23122" s="553"/>
      <c r="L23122" s="553"/>
      <c r="M23122" s="553"/>
      <c r="N23122" s="138"/>
    </row>
    <row r="23123" spans="2:14" ht="20.25" customHeight="1">
      <c r="B23123" s="50" t="e">
        <f>IF((#REF!+#REF!+H23123)&lt;&gt;0,"a","b")</f>
        <v>#REF!</v>
      </c>
      <c r="C23123" s="54">
        <v>6</v>
      </c>
      <c r="D23123" s="54"/>
      <c r="F23123" s="89"/>
      <c r="G23123" s="97" t="s">
        <v>382</v>
      </c>
      <c r="H23123" s="552">
        <f t="shared" si="12683"/>
        <v>0</v>
      </c>
      <c r="I23123" s="553"/>
      <c r="J23123" s="553"/>
      <c r="K23123" s="553"/>
      <c r="L23123" s="553"/>
      <c r="M23123" s="553"/>
      <c r="N23123" s="138"/>
    </row>
    <row r="23124" spans="2:14" ht="20.25" customHeight="1">
      <c r="B23124" s="50" t="e">
        <f>IF((#REF!+#REF!+H23124)&lt;&gt;0,"a","b")</f>
        <v>#REF!</v>
      </c>
      <c r="C23124" s="54">
        <v>6</v>
      </c>
      <c r="D23124" s="54"/>
      <c r="F23124" s="89"/>
      <c r="G23124" s="97" t="s">
        <v>309</v>
      </c>
      <c r="H23124" s="552">
        <f t="shared" si="12683"/>
        <v>0</v>
      </c>
      <c r="I23124" s="553"/>
      <c r="J23124" s="553"/>
      <c r="K23124" s="553"/>
      <c r="L23124" s="553"/>
      <c r="M23124" s="553"/>
      <c r="N23124" s="138"/>
    </row>
    <row r="23125" spans="2:14" ht="20.25" customHeight="1">
      <c r="B23125" s="50" t="e">
        <f>IF((#REF!+#REF!+H23125)&lt;&gt;0,"a","b")</f>
        <v>#REF!</v>
      </c>
      <c r="C23125" s="54">
        <v>6</v>
      </c>
      <c r="D23125" s="54"/>
      <c r="F23125" s="89"/>
      <c r="G23125" s="97" t="s">
        <v>310</v>
      </c>
      <c r="H23125" s="556">
        <f t="shared" si="12683"/>
        <v>0</v>
      </c>
      <c r="I23125" s="553"/>
      <c r="J23125" s="553"/>
      <c r="K23125" s="553"/>
      <c r="L23125" s="553"/>
      <c r="M23125" s="553"/>
      <c r="N23125" s="138"/>
    </row>
    <row r="23126" spans="2:14" ht="20.25" customHeight="1">
      <c r="B23126" s="50" t="e">
        <f>IF((#REF!+#REF!+H23126)&lt;&gt;0,"a","b")</f>
        <v>#REF!</v>
      </c>
      <c r="C23126" s="54">
        <v>6</v>
      </c>
      <c r="D23126" s="54"/>
      <c r="F23126" s="89"/>
      <c r="G23126" s="97" t="s">
        <v>383</v>
      </c>
      <c r="H23126" s="556">
        <f t="shared" si="12683"/>
        <v>0</v>
      </c>
      <c r="I23126" s="553"/>
      <c r="J23126" s="553"/>
      <c r="K23126" s="553"/>
      <c r="L23126" s="553"/>
      <c r="M23126" s="553"/>
      <c r="N23126" s="138"/>
    </row>
    <row r="23127" spans="2:14" ht="20.25" customHeight="1">
      <c r="B23127" s="50" t="e">
        <f>IF((#REF!+#REF!+H23127)&lt;&gt;0,"a","b")</f>
        <v>#REF!</v>
      </c>
      <c r="C23127" s="54">
        <v>6</v>
      </c>
      <c r="D23127" s="54"/>
      <c r="F23127" s="89"/>
      <c r="G23127" s="97" t="s">
        <v>384</v>
      </c>
      <c r="H23127" s="556">
        <f t="shared" si="12683"/>
        <v>0</v>
      </c>
      <c r="I23127" s="553"/>
      <c r="J23127" s="553"/>
      <c r="K23127" s="553"/>
      <c r="L23127" s="553"/>
      <c r="M23127" s="553"/>
      <c r="N23127" s="138"/>
    </row>
    <row r="23128" spans="2:14" ht="20.25" customHeight="1">
      <c r="B23128" s="50" t="e">
        <f>IF((#REF!+#REF!+H23128)&lt;&gt;0,"a","b")</f>
        <v>#REF!</v>
      </c>
      <c r="C23128" s="54">
        <v>6</v>
      </c>
      <c r="D23128" s="54"/>
      <c r="F23128" s="89"/>
      <c r="G23128" s="97" t="s">
        <v>311</v>
      </c>
      <c r="H23128" s="556">
        <f t="shared" si="12683"/>
        <v>0</v>
      </c>
      <c r="I23128" s="553"/>
      <c r="J23128" s="553"/>
      <c r="K23128" s="553"/>
      <c r="L23128" s="553"/>
      <c r="M23128" s="553"/>
      <c r="N23128" s="138"/>
    </row>
    <row r="23129" spans="2:14" ht="20.25" customHeight="1">
      <c r="B23129" s="50" t="e">
        <f>IF((#REF!+#REF!+H23129)&lt;&gt;0,"a","b")</f>
        <v>#REF!</v>
      </c>
      <c r="C23129" s="54">
        <v>6</v>
      </c>
      <c r="D23129" s="54"/>
      <c r="F23129" s="89"/>
      <c r="G23129" s="97" t="s">
        <v>312</v>
      </c>
      <c r="H23129" s="556">
        <f t="shared" si="12683"/>
        <v>0</v>
      </c>
      <c r="I23129" s="553"/>
      <c r="J23129" s="553"/>
      <c r="K23129" s="553"/>
      <c r="L23129" s="553"/>
      <c r="M23129" s="553"/>
      <c r="N23129" s="138"/>
    </row>
    <row r="23130" spans="2:14" ht="20.25" customHeight="1">
      <c r="B23130" s="50" t="e">
        <f>IF((#REF!+#REF!+H23130)&lt;&gt;0,"a","b")</f>
        <v>#REF!</v>
      </c>
      <c r="C23130" s="54">
        <v>6</v>
      </c>
      <c r="D23130" s="54"/>
      <c r="F23130" s="89"/>
      <c r="G23130" s="97" t="s">
        <v>313</v>
      </c>
      <c r="H23130" s="556">
        <f t="shared" si="12683"/>
        <v>0</v>
      </c>
      <c r="I23130" s="553"/>
      <c r="J23130" s="553"/>
      <c r="K23130" s="553"/>
      <c r="L23130" s="553"/>
      <c r="M23130" s="553"/>
      <c r="N23130" s="138"/>
    </row>
    <row r="23131" spans="2:14" ht="20.25" customHeight="1">
      <c r="B23131" s="50" t="e">
        <f>IF((#REF!+#REF!+H23131)&lt;&gt;0,"a","b")</f>
        <v>#REF!</v>
      </c>
      <c r="C23131" s="54">
        <v>6</v>
      </c>
      <c r="D23131" s="54"/>
      <c r="F23131" s="89"/>
      <c r="G23131" s="97" t="s">
        <v>314</v>
      </c>
      <c r="H23131" s="556">
        <f t="shared" si="12683"/>
        <v>0</v>
      </c>
      <c r="I23131" s="553"/>
      <c r="J23131" s="553"/>
      <c r="K23131" s="553"/>
      <c r="L23131" s="553"/>
      <c r="M23131" s="553"/>
      <c r="N23131" s="138"/>
    </row>
    <row r="23132" spans="2:14" ht="20.25" customHeight="1">
      <c r="B23132" s="50" t="e">
        <f>IF((#REF!+#REF!+H23132)&lt;&gt;0,"a","b")</f>
        <v>#REF!</v>
      </c>
      <c r="C23132" s="54">
        <v>6</v>
      </c>
      <c r="D23132" s="54"/>
      <c r="F23132" s="89"/>
      <c r="G23132" s="97" t="s">
        <v>315</v>
      </c>
      <c r="H23132" s="556">
        <f t="shared" si="12683"/>
        <v>0</v>
      </c>
      <c r="I23132" s="553"/>
      <c r="J23132" s="553"/>
      <c r="K23132" s="553"/>
      <c r="L23132" s="553"/>
      <c r="M23132" s="553"/>
      <c r="N23132" s="138"/>
    </row>
    <row r="23133" spans="2:14" ht="20.25" customHeight="1">
      <c r="B23133" s="50" t="e">
        <f>IF((#REF!+#REF!+H23133)&lt;&gt;0,"a","b")</f>
        <v>#REF!</v>
      </c>
      <c r="C23133" s="54">
        <v>6</v>
      </c>
      <c r="D23133" s="54"/>
      <c r="F23133" s="89"/>
      <c r="G23133" s="97" t="s">
        <v>316</v>
      </c>
      <c r="H23133" s="556">
        <f t="shared" si="12683"/>
        <v>0</v>
      </c>
      <c r="I23133" s="553"/>
      <c r="J23133" s="553"/>
      <c r="K23133" s="553"/>
      <c r="L23133" s="553"/>
      <c r="M23133" s="553"/>
      <c r="N23133" s="138"/>
    </row>
    <row r="23134" spans="2:14" ht="36" customHeight="1">
      <c r="B23134" s="50" t="e">
        <f>IF((#REF!+#REF!+H23134)&lt;&gt;0,"a","b")</f>
        <v>#REF!</v>
      </c>
      <c r="C23134" s="54">
        <v>6</v>
      </c>
      <c r="D23134" s="54"/>
      <c r="F23134" s="89"/>
      <c r="G23134" s="97" t="s">
        <v>317</v>
      </c>
      <c r="H23134" s="556">
        <f t="shared" si="12683"/>
        <v>0</v>
      </c>
      <c r="I23134" s="553"/>
      <c r="J23134" s="553"/>
      <c r="K23134" s="553"/>
      <c r="L23134" s="553"/>
      <c r="M23134" s="553"/>
      <c r="N23134" s="138"/>
    </row>
    <row r="23135" spans="2:14" ht="48.75" customHeight="1">
      <c r="B23135" s="50" t="e">
        <f>IF((#REF!+#REF!+H23135)&lt;&gt;0,"a","b")</f>
        <v>#REF!</v>
      </c>
      <c r="C23135" s="54">
        <v>6</v>
      </c>
      <c r="D23135" s="54"/>
      <c r="F23135" s="89"/>
      <c r="G23135" s="97" t="s">
        <v>318</v>
      </c>
      <c r="H23135" s="556">
        <f t="shared" si="12683"/>
        <v>0</v>
      </c>
      <c r="I23135" s="553"/>
      <c r="J23135" s="553"/>
      <c r="K23135" s="553"/>
      <c r="L23135" s="553"/>
      <c r="M23135" s="553"/>
      <c r="N23135" s="138"/>
    </row>
    <row r="23136" spans="2:14" ht="24.75" customHeight="1">
      <c r="B23136" s="50" t="e">
        <f>IF((#REF!+#REF!+H23136)&lt;&gt;0,"a","b")</f>
        <v>#REF!</v>
      </c>
      <c r="C23136" s="54">
        <v>6</v>
      </c>
      <c r="D23136" s="54"/>
      <c r="F23136" s="89"/>
      <c r="G23136" s="97" t="s">
        <v>319</v>
      </c>
      <c r="H23136" s="556">
        <f t="shared" si="12683"/>
        <v>0</v>
      </c>
      <c r="I23136" s="553"/>
      <c r="J23136" s="553"/>
      <c r="K23136" s="553"/>
      <c r="L23136" s="553"/>
      <c r="M23136" s="553"/>
      <c r="N23136" s="138"/>
    </row>
    <row r="23137" spans="2:17" ht="24" customHeight="1">
      <c r="B23137" s="50" t="e">
        <f>IF((#REF!+#REF!+H23137)&lt;&gt;0,"a","b")</f>
        <v>#REF!</v>
      </c>
      <c r="C23137" s="54">
        <v>6</v>
      </c>
      <c r="D23137" s="54"/>
      <c r="F23137" s="89"/>
      <c r="G23137" s="97" t="s">
        <v>320</v>
      </c>
      <c r="H23137" s="556">
        <f t="shared" si="12683"/>
        <v>0</v>
      </c>
      <c r="I23137" s="553"/>
      <c r="J23137" s="553"/>
      <c r="K23137" s="553"/>
      <c r="L23137" s="553"/>
      <c r="M23137" s="553"/>
      <c r="N23137" s="138"/>
    </row>
    <row r="23138" spans="2:17" ht="36.75" customHeight="1">
      <c r="B23138" s="50" t="e">
        <f>IF((#REF!+#REF!+H23138)&lt;&gt;0,"a","b")</f>
        <v>#REF!</v>
      </c>
      <c r="C23138" s="54">
        <v>6</v>
      </c>
      <c r="D23138" s="54"/>
      <c r="F23138" s="89"/>
      <c r="G23138" s="97" t="s">
        <v>321</v>
      </c>
      <c r="H23138" s="556">
        <f t="shared" si="12683"/>
        <v>0</v>
      </c>
      <c r="I23138" s="553"/>
      <c r="J23138" s="553"/>
      <c r="K23138" s="553"/>
      <c r="L23138" s="553"/>
      <c r="M23138" s="553"/>
      <c r="N23138" s="138"/>
    </row>
    <row r="23139" spans="2:17" ht="24.75" customHeight="1">
      <c r="B23139" s="50" t="e">
        <f>IF((#REF!+#REF!+H23139)&lt;&gt;0,"a","b")</f>
        <v>#REF!</v>
      </c>
      <c r="C23139" s="54">
        <v>5</v>
      </c>
      <c r="D23139" s="54"/>
      <c r="F23139" s="89"/>
      <c r="G23139" s="95" t="s">
        <v>286</v>
      </c>
      <c r="H23139" s="556">
        <f t="shared" si="12683"/>
        <v>0</v>
      </c>
      <c r="I23139" s="554"/>
      <c r="J23139" s="554"/>
      <c r="K23139" s="554"/>
      <c r="L23139" s="554"/>
      <c r="M23139" s="554"/>
      <c r="N23139" s="154"/>
    </row>
    <row r="23140" spans="2:17" ht="20.25" customHeight="1">
      <c r="B23140" s="50" t="e">
        <f>IF((#REF!+#REF!+H23140)&lt;&gt;0,"a","b")</f>
        <v>#REF!</v>
      </c>
      <c r="C23140" s="54">
        <v>2</v>
      </c>
      <c r="D23140" s="68" t="s">
        <v>717</v>
      </c>
      <c r="E23140" s="45">
        <v>7109</v>
      </c>
      <c r="F23140" s="89"/>
      <c r="G23140" s="106" t="s">
        <v>385</v>
      </c>
      <c r="H23140" s="566">
        <f t="shared" si="12683"/>
        <v>0</v>
      </c>
      <c r="I23140" s="573">
        <f t="shared" ref="I23140:K23140" si="12711">I23141+I23188+I23196+I23195</f>
        <v>0</v>
      </c>
      <c r="J23140" s="573">
        <f t="shared" si="12711"/>
        <v>0</v>
      </c>
      <c r="K23140" s="573">
        <f t="shared" si="12711"/>
        <v>0</v>
      </c>
      <c r="L23140" s="573">
        <f>L23141+L23188+L23196+L23195</f>
        <v>0</v>
      </c>
      <c r="M23140" s="573"/>
      <c r="N23140" s="149">
        <f>N23141+N23188+N23196+N23195</f>
        <v>0</v>
      </c>
      <c r="O23140" s="60" t="s">
        <v>71</v>
      </c>
      <c r="Q23140" s="49" t="s">
        <v>47</v>
      </c>
    </row>
    <row r="23141" spans="2:17" ht="20.25" customHeight="1">
      <c r="B23141" s="50" t="e">
        <f>IF((#REF!+#REF!+H23141)&lt;&gt;0,"a","b")</f>
        <v>#REF!</v>
      </c>
      <c r="C23141" s="54">
        <v>3</v>
      </c>
      <c r="D23141" s="54"/>
      <c r="F23141" s="89"/>
      <c r="G23141" s="108" t="s">
        <v>386</v>
      </c>
      <c r="H23141" s="566">
        <f t="shared" si="12683"/>
        <v>0</v>
      </c>
      <c r="I23141" s="570">
        <f t="shared" ref="I23141:K23141" si="12712">I23142+I23154+I23183</f>
        <v>0</v>
      </c>
      <c r="J23141" s="570">
        <f t="shared" si="12712"/>
        <v>0</v>
      </c>
      <c r="K23141" s="570">
        <f t="shared" si="12712"/>
        <v>0</v>
      </c>
      <c r="L23141" s="570">
        <f>L23142+L23154+L23183</f>
        <v>0</v>
      </c>
      <c r="M23141" s="570"/>
      <c r="N23141" s="140">
        <f>N23142+N23154+N23183</f>
        <v>0</v>
      </c>
      <c r="O23141" s="60" t="s">
        <v>71</v>
      </c>
      <c r="Q23141" s="49" t="s">
        <v>47</v>
      </c>
    </row>
    <row r="23142" spans="2:17" ht="20.25" customHeight="1">
      <c r="B23142" s="50" t="e">
        <f>IF((#REF!+#REF!+H23142)&lt;&gt;0,"a","b")</f>
        <v>#REF!</v>
      </c>
      <c r="C23142" s="54">
        <v>4</v>
      </c>
      <c r="D23142" s="54"/>
      <c r="F23142" s="89"/>
      <c r="G23142" s="93" t="s">
        <v>387</v>
      </c>
      <c r="H23142" s="566">
        <f t="shared" si="12683"/>
        <v>0</v>
      </c>
      <c r="I23142" s="567">
        <f t="shared" ref="I23142:K23142" si="12713">I23143+I23144+I23145+I23146+I23147+I23148+I23149+I23150+I23151+I23152+I23153</f>
        <v>0</v>
      </c>
      <c r="J23142" s="567">
        <f t="shared" si="12713"/>
        <v>0</v>
      </c>
      <c r="K23142" s="567">
        <f t="shared" si="12713"/>
        <v>0</v>
      </c>
      <c r="L23142" s="567">
        <f>L23143+L23144+L23145+L23146+L23147+L23148+L23149+L23150+L23151+L23152+L23153</f>
        <v>0</v>
      </c>
      <c r="M23142" s="567"/>
      <c r="N23142" s="137">
        <f>N23143+N23144+N23145+N23146+N23147+N23148+N23149+N23150+N23151+N23152+N23153</f>
        <v>0</v>
      </c>
      <c r="O23142" s="60" t="s">
        <v>71</v>
      </c>
      <c r="Q23142" s="49" t="s">
        <v>47</v>
      </c>
    </row>
    <row r="23143" spans="2:17" ht="20.25" customHeight="1">
      <c r="B23143" s="50" t="e">
        <f>IF((#REF!+#REF!+H23143)&lt;&gt;0,"a","b")</f>
        <v>#REF!</v>
      </c>
      <c r="C23143" s="54">
        <v>5</v>
      </c>
      <c r="D23143" s="54"/>
      <c r="F23143" s="89"/>
      <c r="G23143" s="95" t="s">
        <v>388</v>
      </c>
      <c r="H23143" s="556">
        <f t="shared" si="12683"/>
        <v>0</v>
      </c>
      <c r="I23143" s="554"/>
      <c r="J23143" s="554"/>
      <c r="K23143" s="554"/>
      <c r="L23143" s="554"/>
      <c r="M23143" s="554"/>
      <c r="N23143" s="154"/>
      <c r="O23143" s="60"/>
      <c r="Q23143" s="49" t="s">
        <v>47</v>
      </c>
    </row>
    <row r="23144" spans="2:17" ht="20.25" customHeight="1">
      <c r="B23144" s="50" t="e">
        <f>IF((#REF!+#REF!+H23144)&lt;&gt;0,"a","b")</f>
        <v>#REF!</v>
      </c>
      <c r="C23144" s="54">
        <v>5</v>
      </c>
      <c r="D23144" s="54"/>
      <c r="F23144" s="89"/>
      <c r="G23144" s="95" t="s">
        <v>389</v>
      </c>
      <c r="H23144" s="556">
        <f t="shared" si="12683"/>
        <v>0</v>
      </c>
      <c r="I23144" s="554"/>
      <c r="J23144" s="554"/>
      <c r="K23144" s="554"/>
      <c r="L23144" s="554"/>
      <c r="M23144" s="554"/>
      <c r="N23144" s="154"/>
      <c r="O23144" s="60"/>
      <c r="Q23144" s="49" t="s">
        <v>47</v>
      </c>
    </row>
    <row r="23145" spans="2:17" ht="30.75" customHeight="1">
      <c r="B23145" s="50" t="e">
        <f>IF((#REF!+#REF!+H23145)&lt;&gt;0,"a","b")</f>
        <v>#REF!</v>
      </c>
      <c r="C23145" s="54">
        <v>5</v>
      </c>
      <c r="D23145" s="54"/>
      <c r="F23145" s="89"/>
      <c r="G23145" s="95" t="s">
        <v>390</v>
      </c>
      <c r="H23145" s="556">
        <f t="shared" si="12683"/>
        <v>0</v>
      </c>
      <c r="I23145" s="554"/>
      <c r="J23145" s="554"/>
      <c r="K23145" s="554"/>
      <c r="L23145" s="554"/>
      <c r="M23145" s="554"/>
      <c r="N23145" s="154"/>
      <c r="O23145" s="60"/>
      <c r="Q23145" s="49" t="s">
        <v>47</v>
      </c>
    </row>
    <row r="23146" spans="2:17" ht="20.25" customHeight="1">
      <c r="B23146" s="50" t="e">
        <f>IF((#REF!+#REF!+H23146)&lt;&gt;0,"a","b")</f>
        <v>#REF!</v>
      </c>
      <c r="C23146" s="54">
        <v>5</v>
      </c>
      <c r="D23146" s="54"/>
      <c r="F23146" s="89"/>
      <c r="G23146" s="95" t="s">
        <v>391</v>
      </c>
      <c r="H23146" s="556">
        <f t="shared" si="12683"/>
        <v>0</v>
      </c>
      <c r="I23146" s="554"/>
      <c r="J23146" s="554"/>
      <c r="K23146" s="554"/>
      <c r="L23146" s="554"/>
      <c r="M23146" s="554"/>
      <c r="N23146" s="154"/>
      <c r="O23146" s="60"/>
      <c r="Q23146" s="49" t="s">
        <v>47</v>
      </c>
    </row>
    <row r="23147" spans="2:17" ht="20.25" customHeight="1">
      <c r="B23147" s="50" t="e">
        <f>IF((#REF!+#REF!+H23147)&lt;&gt;0,"a","b")</f>
        <v>#REF!</v>
      </c>
      <c r="C23147" s="54">
        <v>5</v>
      </c>
      <c r="D23147" s="54"/>
      <c r="F23147" s="89"/>
      <c r="G23147" s="95" t="s">
        <v>392</v>
      </c>
      <c r="H23147" s="556">
        <f t="shared" si="12683"/>
        <v>0</v>
      </c>
      <c r="I23147" s="554"/>
      <c r="J23147" s="554"/>
      <c r="K23147" s="554"/>
      <c r="L23147" s="554"/>
      <c r="M23147" s="554"/>
      <c r="N23147" s="154"/>
      <c r="O23147" s="60"/>
      <c r="Q23147" s="49" t="s">
        <v>47</v>
      </c>
    </row>
    <row r="23148" spans="2:17" ht="30.75" customHeight="1">
      <c r="B23148" s="50" t="e">
        <f>IF((#REF!+#REF!+H23148)&lt;&gt;0,"a","b")</f>
        <v>#REF!</v>
      </c>
      <c r="C23148" s="54">
        <v>5</v>
      </c>
      <c r="D23148" s="54"/>
      <c r="F23148" s="89"/>
      <c r="G23148" s="95" t="s">
        <v>393</v>
      </c>
      <c r="H23148" s="556">
        <f t="shared" si="12683"/>
        <v>0</v>
      </c>
      <c r="I23148" s="554"/>
      <c r="J23148" s="554"/>
      <c r="K23148" s="554"/>
      <c r="L23148" s="554"/>
      <c r="M23148" s="554"/>
      <c r="N23148" s="154"/>
      <c r="O23148" s="60"/>
      <c r="Q23148" s="49" t="s">
        <v>47</v>
      </c>
    </row>
    <row r="23149" spans="2:17" ht="20.25" customHeight="1">
      <c r="B23149" s="50" t="e">
        <f>IF((#REF!+#REF!+H23149)&lt;&gt;0,"a","b")</f>
        <v>#REF!</v>
      </c>
      <c r="C23149" s="54">
        <v>5</v>
      </c>
      <c r="D23149" s="54"/>
      <c r="F23149" s="89"/>
      <c r="G23149" s="95" t="s">
        <v>394</v>
      </c>
      <c r="H23149" s="556">
        <f t="shared" si="12683"/>
        <v>0</v>
      </c>
      <c r="I23149" s="554"/>
      <c r="J23149" s="554"/>
      <c r="K23149" s="554"/>
      <c r="L23149" s="554"/>
      <c r="M23149" s="554"/>
      <c r="N23149" s="154"/>
      <c r="O23149" s="60"/>
      <c r="Q23149" s="49" t="s">
        <v>47</v>
      </c>
    </row>
    <row r="23150" spans="2:17" ht="20.25" customHeight="1">
      <c r="B23150" s="50" t="e">
        <f>IF((#REF!+#REF!+H23150)&lt;&gt;0,"a","b")</f>
        <v>#REF!</v>
      </c>
      <c r="C23150" s="54">
        <v>5</v>
      </c>
      <c r="D23150" s="54"/>
      <c r="F23150" s="89"/>
      <c r="G23150" s="95" t="s">
        <v>395</v>
      </c>
      <c r="H23150" s="556">
        <f t="shared" si="12683"/>
        <v>0</v>
      </c>
      <c r="I23150" s="554"/>
      <c r="J23150" s="554"/>
      <c r="K23150" s="554"/>
      <c r="L23150" s="554"/>
      <c r="M23150" s="554"/>
      <c r="N23150" s="154"/>
      <c r="O23150" s="60"/>
      <c r="Q23150" s="49" t="s">
        <v>47</v>
      </c>
    </row>
    <row r="23151" spans="2:17" ht="20.25" customHeight="1">
      <c r="B23151" s="50" t="e">
        <f>IF((#REF!+#REF!+H23151)&lt;&gt;0,"a","b")</f>
        <v>#REF!</v>
      </c>
      <c r="C23151" s="54">
        <v>5</v>
      </c>
      <c r="D23151" s="54"/>
      <c r="F23151" s="89"/>
      <c r="G23151" s="95" t="s">
        <v>396</v>
      </c>
      <c r="H23151" s="552">
        <f t="shared" si="12683"/>
        <v>0</v>
      </c>
      <c r="I23151" s="554"/>
      <c r="J23151" s="554"/>
      <c r="K23151" s="554"/>
      <c r="L23151" s="554"/>
      <c r="M23151" s="554"/>
      <c r="N23151" s="154"/>
      <c r="O23151" s="60"/>
      <c r="Q23151" s="49" t="s">
        <v>47</v>
      </c>
    </row>
    <row r="23152" spans="2:17" ht="20.25" customHeight="1">
      <c r="B23152" s="50" t="e">
        <f>IF((#REF!+#REF!+H23152)&lt;&gt;0,"a","b")</f>
        <v>#REF!</v>
      </c>
      <c r="C23152" s="54">
        <v>5</v>
      </c>
      <c r="D23152" s="54"/>
      <c r="F23152" s="89"/>
      <c r="G23152" s="95" t="s">
        <v>397</v>
      </c>
      <c r="H23152" s="556">
        <f t="shared" si="12683"/>
        <v>0</v>
      </c>
      <c r="I23152" s="554"/>
      <c r="J23152" s="554"/>
      <c r="K23152" s="554"/>
      <c r="L23152" s="554"/>
      <c r="M23152" s="554"/>
      <c r="N23152" s="154"/>
      <c r="O23152" s="60"/>
      <c r="Q23152" s="49" t="s">
        <v>47</v>
      </c>
    </row>
    <row r="23153" spans="2:17" ht="20.25" customHeight="1">
      <c r="B23153" s="50" t="e">
        <f>IF((#REF!+#REF!+H23153)&lt;&gt;0,"a","b")</f>
        <v>#REF!</v>
      </c>
      <c r="C23153" s="54">
        <v>5</v>
      </c>
      <c r="D23153" s="54"/>
      <c r="F23153" s="89"/>
      <c r="G23153" s="95" t="s">
        <v>398</v>
      </c>
      <c r="H23153" s="556">
        <f t="shared" si="12683"/>
        <v>0</v>
      </c>
      <c r="I23153" s="554"/>
      <c r="J23153" s="554"/>
      <c r="K23153" s="554"/>
      <c r="L23153" s="554"/>
      <c r="M23153" s="554"/>
      <c r="N23153" s="154"/>
      <c r="O23153" s="60"/>
      <c r="Q23153" s="49" t="s">
        <v>47</v>
      </c>
    </row>
    <row r="23154" spans="2:17" ht="20.25" customHeight="1">
      <c r="B23154" s="50" t="e">
        <f>IF((#REF!+#REF!+H23154)&lt;&gt;0,"a","b")</f>
        <v>#REF!</v>
      </c>
      <c r="C23154" s="54">
        <v>4</v>
      </c>
      <c r="D23154" s="54"/>
      <c r="F23154" s="89"/>
      <c r="G23154" s="93" t="s">
        <v>399</v>
      </c>
      <c r="H23154" s="559">
        <f t="shared" si="12683"/>
        <v>0</v>
      </c>
      <c r="I23154" s="567">
        <f t="shared" ref="I23154:K23154" si="12714">I23155+I23162</f>
        <v>0</v>
      </c>
      <c r="J23154" s="567">
        <f t="shared" si="12714"/>
        <v>0</v>
      </c>
      <c r="K23154" s="567">
        <f t="shared" si="12714"/>
        <v>0</v>
      </c>
      <c r="L23154" s="567">
        <f>L23155+L23162</f>
        <v>0</v>
      </c>
      <c r="M23154" s="567"/>
      <c r="N23154" s="137">
        <f>N23155+N23162</f>
        <v>0</v>
      </c>
      <c r="O23154" s="60" t="s">
        <v>71</v>
      </c>
      <c r="Q23154" s="49" t="s">
        <v>47</v>
      </c>
    </row>
    <row r="23155" spans="2:17" ht="20.25" customHeight="1">
      <c r="B23155" s="50" t="e">
        <f>IF((#REF!+#REF!+H23155)&lt;&gt;0,"a","b")</f>
        <v>#REF!</v>
      </c>
      <c r="C23155" s="54">
        <v>5</v>
      </c>
      <c r="D23155" s="54"/>
      <c r="F23155" s="89"/>
      <c r="G23155" s="95" t="s">
        <v>400</v>
      </c>
      <c r="H23155" s="563">
        <f t="shared" si="12683"/>
        <v>0</v>
      </c>
      <c r="I23155" s="568">
        <f t="shared" ref="I23155:K23155" si="12715">SUM(I23156:I23161)</f>
        <v>0</v>
      </c>
      <c r="J23155" s="568">
        <f t="shared" si="12715"/>
        <v>0</v>
      </c>
      <c r="K23155" s="568">
        <f t="shared" si="12715"/>
        <v>0</v>
      </c>
      <c r="L23155" s="568">
        <f>SUM(L23156:L23161)</f>
        <v>0</v>
      </c>
      <c r="M23155" s="568"/>
      <c r="N23155" s="141">
        <f>SUM(N23156:N23161)</f>
        <v>0</v>
      </c>
      <c r="O23155" s="60" t="s">
        <v>71</v>
      </c>
      <c r="Q23155" s="49" t="s">
        <v>47</v>
      </c>
    </row>
    <row r="23156" spans="2:17" ht="20.25" customHeight="1">
      <c r="B23156" s="50" t="e">
        <f>IF((#REF!+#REF!+H23156)&lt;&gt;0,"a","b")</f>
        <v>#REF!</v>
      </c>
      <c r="C23156" s="54">
        <v>6</v>
      </c>
      <c r="D23156" s="54"/>
      <c r="F23156" s="89"/>
      <c r="G23156" s="120" t="s">
        <v>401</v>
      </c>
      <c r="H23156" s="552">
        <f t="shared" si="12683"/>
        <v>0</v>
      </c>
      <c r="I23156" s="553"/>
      <c r="J23156" s="553"/>
      <c r="K23156" s="553"/>
      <c r="L23156" s="553"/>
      <c r="M23156" s="553"/>
      <c r="N23156" s="138"/>
      <c r="O23156" s="60"/>
      <c r="Q23156" s="49" t="s">
        <v>47</v>
      </c>
    </row>
    <row r="23157" spans="2:17" ht="20.25" customHeight="1">
      <c r="B23157" s="50" t="e">
        <f>IF((#REF!+#REF!+H23157)&lt;&gt;0,"a","b")</f>
        <v>#REF!</v>
      </c>
      <c r="C23157" s="54">
        <v>6</v>
      </c>
      <c r="D23157" s="54"/>
      <c r="F23157" s="89"/>
      <c r="G23157" s="120" t="s">
        <v>402</v>
      </c>
      <c r="H23157" s="552">
        <f t="shared" si="12683"/>
        <v>0</v>
      </c>
      <c r="I23157" s="553"/>
      <c r="J23157" s="553"/>
      <c r="K23157" s="553"/>
      <c r="L23157" s="553"/>
      <c r="M23157" s="553"/>
      <c r="N23157" s="138"/>
      <c r="O23157" s="60"/>
      <c r="Q23157" s="49" t="s">
        <v>47</v>
      </c>
    </row>
    <row r="23158" spans="2:17" ht="20.25" customHeight="1">
      <c r="B23158" s="50" t="e">
        <f>IF((#REF!+#REF!+H23158)&lt;&gt;0,"a","b")</f>
        <v>#REF!</v>
      </c>
      <c r="C23158" s="54">
        <v>6</v>
      </c>
      <c r="D23158" s="54"/>
      <c r="F23158" s="89"/>
      <c r="G23158" s="120" t="s">
        <v>403</v>
      </c>
      <c r="H23158" s="552">
        <f t="shared" si="12683"/>
        <v>0</v>
      </c>
      <c r="I23158" s="553"/>
      <c r="J23158" s="553"/>
      <c r="K23158" s="553"/>
      <c r="L23158" s="553"/>
      <c r="M23158" s="553"/>
      <c r="N23158" s="138"/>
      <c r="O23158" s="60"/>
      <c r="Q23158" s="49" t="s">
        <v>47</v>
      </c>
    </row>
    <row r="23159" spans="2:17" ht="20.25" customHeight="1">
      <c r="B23159" s="50" t="e">
        <f>IF((#REF!+#REF!+H23159)&lt;&gt;0,"a","b")</f>
        <v>#REF!</v>
      </c>
      <c r="C23159" s="54">
        <v>6</v>
      </c>
      <c r="D23159" s="54"/>
      <c r="F23159" s="89"/>
      <c r="G23159" s="120" t="s">
        <v>404</v>
      </c>
      <c r="H23159" s="561">
        <f t="shared" si="12683"/>
        <v>0</v>
      </c>
      <c r="I23159" s="553"/>
      <c r="J23159" s="553"/>
      <c r="K23159" s="553"/>
      <c r="L23159" s="553"/>
      <c r="M23159" s="553"/>
      <c r="N23159" s="138"/>
      <c r="O23159" s="60"/>
      <c r="Q23159" s="49" t="s">
        <v>47</v>
      </c>
    </row>
    <row r="23160" spans="2:17" ht="20.25" customHeight="1">
      <c r="B23160" s="50" t="e">
        <f>IF((#REF!+#REF!+H23160)&lt;&gt;0,"a","b")</f>
        <v>#REF!</v>
      </c>
      <c r="C23160" s="54">
        <v>6</v>
      </c>
      <c r="D23160" s="54"/>
      <c r="F23160" s="89"/>
      <c r="G23160" s="120" t="s">
        <v>405</v>
      </c>
      <c r="H23160" s="558">
        <f t="shared" si="12683"/>
        <v>0</v>
      </c>
      <c r="I23160" s="553"/>
      <c r="J23160" s="553"/>
      <c r="K23160" s="553"/>
      <c r="L23160" s="553"/>
      <c r="M23160" s="553"/>
      <c r="N23160" s="138"/>
      <c r="O23160" s="60"/>
      <c r="Q23160" s="49" t="s">
        <v>47</v>
      </c>
    </row>
    <row r="23161" spans="2:17" ht="20.25" customHeight="1">
      <c r="B23161" s="50" t="e">
        <f>IF((#REF!+#REF!+H23161)&lt;&gt;0,"a","b")</f>
        <v>#REF!</v>
      </c>
      <c r="C23161" s="54">
        <v>6</v>
      </c>
      <c r="D23161" s="54"/>
      <c r="F23161" s="89"/>
      <c r="G23161" s="120" t="s">
        <v>406</v>
      </c>
      <c r="H23161" s="558">
        <f t="shared" si="12683"/>
        <v>0</v>
      </c>
      <c r="I23161" s="553"/>
      <c r="J23161" s="553"/>
      <c r="K23161" s="553"/>
      <c r="L23161" s="553"/>
      <c r="M23161" s="553"/>
      <c r="N23161" s="138"/>
      <c r="O23161" s="60"/>
      <c r="Q23161" s="49" t="s">
        <v>47</v>
      </c>
    </row>
    <row r="23162" spans="2:17" ht="20.25" customHeight="1">
      <c r="B23162" s="50" t="e">
        <f>IF((#REF!+#REF!+H23162)&lt;&gt;0,"a","b")</f>
        <v>#REF!</v>
      </c>
      <c r="C23162" s="54">
        <v>5</v>
      </c>
      <c r="D23162" s="54"/>
      <c r="F23162" s="89"/>
      <c r="G23162" s="95" t="s">
        <v>407</v>
      </c>
      <c r="H23162" s="563">
        <f t="shared" si="12683"/>
        <v>0</v>
      </c>
      <c r="I23162" s="568">
        <f t="shared" ref="I23162:K23162" si="12716">SUM(I23163:I23182)</f>
        <v>0</v>
      </c>
      <c r="J23162" s="568">
        <f t="shared" si="12716"/>
        <v>0</v>
      </c>
      <c r="K23162" s="568">
        <f t="shared" si="12716"/>
        <v>0</v>
      </c>
      <c r="L23162" s="568">
        <f>SUM(L23163:L23182)</f>
        <v>0</v>
      </c>
      <c r="M23162" s="568"/>
      <c r="N23162" s="141">
        <f>SUM(N23163:N23182)</f>
        <v>0</v>
      </c>
      <c r="O23162" s="60" t="s">
        <v>71</v>
      </c>
      <c r="Q23162" s="49" t="s">
        <v>47</v>
      </c>
    </row>
    <row r="23163" spans="2:17" ht="20.25" customHeight="1">
      <c r="B23163" s="50" t="e">
        <f>IF((#REF!+#REF!+H23163)&lt;&gt;0,"a","b")</f>
        <v>#REF!</v>
      </c>
      <c r="C23163" s="54">
        <v>6</v>
      </c>
      <c r="D23163" s="54"/>
      <c r="F23163" s="89"/>
      <c r="G23163" s="109" t="s">
        <v>408</v>
      </c>
      <c r="H23163" s="552">
        <f t="shared" si="12683"/>
        <v>0</v>
      </c>
      <c r="I23163" s="557"/>
      <c r="J23163" s="557"/>
      <c r="K23163" s="557"/>
      <c r="L23163" s="557"/>
      <c r="M23163" s="557"/>
      <c r="N23163" s="158"/>
      <c r="Q23163" s="49" t="s">
        <v>47</v>
      </c>
    </row>
    <row r="23164" spans="2:17" ht="20.25" customHeight="1">
      <c r="B23164" s="50" t="e">
        <f>IF((#REF!+#REF!+H23164)&lt;&gt;0,"a","b")</f>
        <v>#REF!</v>
      </c>
      <c r="C23164" s="54">
        <v>6</v>
      </c>
      <c r="D23164" s="54"/>
      <c r="F23164" s="89"/>
      <c r="G23164" s="109" t="s">
        <v>409</v>
      </c>
      <c r="H23164" s="558">
        <f t="shared" si="12683"/>
        <v>0</v>
      </c>
      <c r="I23164" s="557"/>
      <c r="J23164" s="557"/>
      <c r="K23164" s="557"/>
      <c r="L23164" s="557"/>
      <c r="M23164" s="557"/>
      <c r="N23164" s="158"/>
      <c r="Q23164" s="49" t="s">
        <v>47</v>
      </c>
    </row>
    <row r="23165" spans="2:17" ht="30.75" customHeight="1">
      <c r="B23165" s="50" t="e">
        <f>IF((#REF!+#REF!+H23165)&lt;&gt;0,"a","b")</f>
        <v>#REF!</v>
      </c>
      <c r="C23165" s="54">
        <v>6</v>
      </c>
      <c r="D23165" s="54"/>
      <c r="F23165" s="89"/>
      <c r="G23165" s="109" t="s">
        <v>410</v>
      </c>
      <c r="H23165" s="558">
        <f t="shared" si="12683"/>
        <v>0</v>
      </c>
      <c r="I23165" s="557"/>
      <c r="J23165" s="557"/>
      <c r="K23165" s="557"/>
      <c r="L23165" s="557"/>
      <c r="M23165" s="557"/>
      <c r="N23165" s="158"/>
      <c r="Q23165" s="49" t="s">
        <v>47</v>
      </c>
    </row>
    <row r="23166" spans="2:17" ht="30.75" customHeight="1">
      <c r="B23166" s="50" t="e">
        <f>IF((#REF!+#REF!+H23166)&lt;&gt;0,"a","b")</f>
        <v>#REF!</v>
      </c>
      <c r="C23166" s="54">
        <v>6</v>
      </c>
      <c r="D23166" s="54"/>
      <c r="F23166" s="89"/>
      <c r="G23166" s="109" t="s">
        <v>411</v>
      </c>
      <c r="H23166" s="558">
        <f t="shared" si="12683"/>
        <v>0</v>
      </c>
      <c r="I23166" s="557"/>
      <c r="J23166" s="557"/>
      <c r="K23166" s="557"/>
      <c r="L23166" s="557"/>
      <c r="M23166" s="557"/>
      <c r="N23166" s="158"/>
      <c r="Q23166" s="49" t="s">
        <v>47</v>
      </c>
    </row>
    <row r="23167" spans="2:17" ht="20.25" customHeight="1">
      <c r="B23167" s="50" t="e">
        <f>IF((#REF!+#REF!+H23167)&lt;&gt;0,"a","b")</f>
        <v>#REF!</v>
      </c>
      <c r="C23167" s="54">
        <v>6</v>
      </c>
      <c r="D23167" s="54"/>
      <c r="F23167" s="89"/>
      <c r="G23167" s="109" t="s">
        <v>412</v>
      </c>
      <c r="H23167" s="558">
        <f t="shared" si="12683"/>
        <v>0</v>
      </c>
      <c r="I23167" s="557"/>
      <c r="J23167" s="557"/>
      <c r="K23167" s="557"/>
      <c r="L23167" s="557"/>
      <c r="M23167" s="557"/>
      <c r="N23167" s="158"/>
      <c r="Q23167" s="49" t="s">
        <v>47</v>
      </c>
    </row>
    <row r="23168" spans="2:17" ht="20.25" customHeight="1">
      <c r="B23168" s="50" t="e">
        <f>IF((#REF!+#REF!+H23168)&lt;&gt;0,"a","b")</f>
        <v>#REF!</v>
      </c>
      <c r="C23168" s="54">
        <v>6</v>
      </c>
      <c r="D23168" s="54"/>
      <c r="F23168" s="89"/>
      <c r="G23168" s="109" t="s">
        <v>413</v>
      </c>
      <c r="H23168" s="558">
        <f t="shared" si="12683"/>
        <v>0</v>
      </c>
      <c r="I23168" s="557"/>
      <c r="J23168" s="557"/>
      <c r="K23168" s="557"/>
      <c r="L23168" s="557"/>
      <c r="M23168" s="557"/>
      <c r="N23168" s="158"/>
      <c r="Q23168" s="49" t="s">
        <v>47</v>
      </c>
    </row>
    <row r="23169" spans="2:17" ht="30.75" customHeight="1">
      <c r="B23169" s="50" t="e">
        <f>IF((#REF!+#REF!+H23169)&lt;&gt;0,"a","b")</f>
        <v>#REF!</v>
      </c>
      <c r="C23169" s="54">
        <v>6</v>
      </c>
      <c r="D23169" s="54"/>
      <c r="F23169" s="89"/>
      <c r="G23169" s="109" t="s">
        <v>414</v>
      </c>
      <c r="H23169" s="558">
        <f t="shared" si="12683"/>
        <v>0</v>
      </c>
      <c r="I23169" s="557"/>
      <c r="J23169" s="557"/>
      <c r="K23169" s="557"/>
      <c r="L23169" s="557"/>
      <c r="M23169" s="557"/>
      <c r="N23169" s="158"/>
      <c r="Q23169" s="49" t="s">
        <v>47</v>
      </c>
    </row>
    <row r="23170" spans="2:17" ht="20.25" customHeight="1">
      <c r="B23170" s="50" t="e">
        <f>IF((#REF!+#REF!+H23170)&lt;&gt;0,"a","b")</f>
        <v>#REF!</v>
      </c>
      <c r="C23170" s="54">
        <v>6</v>
      </c>
      <c r="D23170" s="54"/>
      <c r="F23170" s="89"/>
      <c r="G23170" s="109" t="s">
        <v>415</v>
      </c>
      <c r="H23170" s="558">
        <f t="shared" si="12683"/>
        <v>0</v>
      </c>
      <c r="I23170" s="557"/>
      <c r="J23170" s="557"/>
      <c r="K23170" s="557"/>
      <c r="L23170" s="557"/>
      <c r="M23170" s="557"/>
      <c r="N23170" s="158"/>
      <c r="Q23170" s="49" t="s">
        <v>47</v>
      </c>
    </row>
    <row r="23171" spans="2:17" ht="20.25" customHeight="1">
      <c r="B23171" s="50" t="e">
        <f>IF((#REF!+#REF!+H23171)&lt;&gt;0,"a","b")</f>
        <v>#REF!</v>
      </c>
      <c r="C23171" s="54">
        <v>6</v>
      </c>
      <c r="D23171" s="54"/>
      <c r="F23171" s="89"/>
      <c r="G23171" s="109" t="s">
        <v>416</v>
      </c>
      <c r="H23171" s="558">
        <f t="shared" si="12683"/>
        <v>0</v>
      </c>
      <c r="I23171" s="557"/>
      <c r="J23171" s="557"/>
      <c r="K23171" s="557"/>
      <c r="L23171" s="557"/>
      <c r="M23171" s="557"/>
      <c r="N23171" s="158"/>
      <c r="Q23171" s="49" t="s">
        <v>47</v>
      </c>
    </row>
    <row r="23172" spans="2:17" ht="20.25" customHeight="1">
      <c r="B23172" s="50" t="e">
        <f>IF((#REF!+#REF!+H23172)&lt;&gt;0,"a","b")</f>
        <v>#REF!</v>
      </c>
      <c r="C23172" s="54">
        <v>6</v>
      </c>
      <c r="D23172" s="54"/>
      <c r="F23172" s="89"/>
      <c r="G23172" s="109" t="s">
        <v>417</v>
      </c>
      <c r="H23172" s="558">
        <f t="shared" si="12683"/>
        <v>0</v>
      </c>
      <c r="I23172" s="557"/>
      <c r="J23172" s="557"/>
      <c r="K23172" s="557"/>
      <c r="L23172" s="557"/>
      <c r="M23172" s="557"/>
      <c r="N23172" s="158"/>
      <c r="Q23172" s="49" t="s">
        <v>47</v>
      </c>
    </row>
    <row r="23173" spans="2:17" ht="20.25" customHeight="1">
      <c r="B23173" s="50" t="e">
        <f>IF((#REF!+#REF!+H23173)&lt;&gt;0,"a","b")</f>
        <v>#REF!</v>
      </c>
      <c r="C23173" s="54">
        <v>6</v>
      </c>
      <c r="D23173" s="54"/>
      <c r="F23173" s="89"/>
      <c r="G23173" s="109" t="s">
        <v>418</v>
      </c>
      <c r="H23173" s="558">
        <f t="shared" si="12683"/>
        <v>0</v>
      </c>
      <c r="I23173" s="557"/>
      <c r="J23173" s="557"/>
      <c r="K23173" s="557"/>
      <c r="L23173" s="557"/>
      <c r="M23173" s="557"/>
      <c r="N23173" s="158"/>
      <c r="Q23173" s="49" t="s">
        <v>47</v>
      </c>
    </row>
    <row r="23174" spans="2:17" ht="20.25" customHeight="1">
      <c r="B23174" s="50" t="e">
        <f>IF((#REF!+#REF!+H23174)&lt;&gt;0,"a","b")</f>
        <v>#REF!</v>
      </c>
      <c r="C23174" s="54">
        <v>6</v>
      </c>
      <c r="D23174" s="54"/>
      <c r="F23174" s="89"/>
      <c r="G23174" s="109" t="s">
        <v>419</v>
      </c>
      <c r="H23174" s="558">
        <f t="shared" si="12683"/>
        <v>0</v>
      </c>
      <c r="I23174" s="557"/>
      <c r="J23174" s="557"/>
      <c r="K23174" s="557"/>
      <c r="L23174" s="557"/>
      <c r="M23174" s="557"/>
      <c r="N23174" s="158"/>
      <c r="Q23174" s="49" t="s">
        <v>47</v>
      </c>
    </row>
    <row r="23175" spans="2:17" ht="20.25" customHeight="1">
      <c r="B23175" s="50" t="e">
        <f>IF((#REF!+#REF!+H23175)&lt;&gt;0,"a","b")</f>
        <v>#REF!</v>
      </c>
      <c r="C23175" s="54">
        <v>6</v>
      </c>
      <c r="D23175" s="54"/>
      <c r="F23175" s="89"/>
      <c r="G23175" s="109" t="s">
        <v>420</v>
      </c>
      <c r="H23175" s="558">
        <f t="shared" si="12683"/>
        <v>0</v>
      </c>
      <c r="I23175" s="557"/>
      <c r="J23175" s="557"/>
      <c r="K23175" s="557"/>
      <c r="L23175" s="557"/>
      <c r="M23175" s="557"/>
      <c r="N23175" s="158"/>
      <c r="Q23175" s="49" t="s">
        <v>47</v>
      </c>
    </row>
    <row r="23176" spans="2:17" ht="20.25" customHeight="1">
      <c r="B23176" s="50" t="e">
        <f>IF((#REF!+#REF!+H23176)&lt;&gt;0,"a","b")</f>
        <v>#REF!</v>
      </c>
      <c r="C23176" s="54">
        <v>6</v>
      </c>
      <c r="D23176" s="54"/>
      <c r="F23176" s="89"/>
      <c r="G23176" s="109" t="s">
        <v>421</v>
      </c>
      <c r="H23176" s="558">
        <f t="shared" si="12683"/>
        <v>0</v>
      </c>
      <c r="I23176" s="557"/>
      <c r="J23176" s="557"/>
      <c r="K23176" s="557"/>
      <c r="L23176" s="557"/>
      <c r="M23176" s="557"/>
      <c r="N23176" s="158"/>
      <c r="Q23176" s="49" t="s">
        <v>47</v>
      </c>
    </row>
    <row r="23177" spans="2:17" ht="20.25" customHeight="1">
      <c r="B23177" s="50" t="e">
        <f>IF((#REF!+#REF!+H23177)&lt;&gt;0,"a","b")</f>
        <v>#REF!</v>
      </c>
      <c r="C23177" s="54">
        <v>6</v>
      </c>
      <c r="D23177" s="54"/>
      <c r="F23177" s="89"/>
      <c r="G23177" s="109" t="s">
        <v>422</v>
      </c>
      <c r="H23177" s="561">
        <f t="shared" si="12683"/>
        <v>0</v>
      </c>
      <c r="I23177" s="557"/>
      <c r="J23177" s="557"/>
      <c r="K23177" s="557"/>
      <c r="L23177" s="557"/>
      <c r="M23177" s="557"/>
      <c r="N23177" s="158"/>
      <c r="Q23177" s="49" t="s">
        <v>47</v>
      </c>
    </row>
    <row r="23178" spans="2:17" ht="20.25" customHeight="1">
      <c r="B23178" s="50" t="e">
        <f>IF((#REF!+#REF!+H23178)&lt;&gt;0,"a","b")</f>
        <v>#REF!</v>
      </c>
      <c r="C23178" s="54">
        <v>6</v>
      </c>
      <c r="D23178" s="54"/>
      <c r="F23178" s="89"/>
      <c r="G23178" s="109" t="s">
        <v>423</v>
      </c>
      <c r="H23178" s="558">
        <f t="shared" si="12683"/>
        <v>0</v>
      </c>
      <c r="I23178" s="557"/>
      <c r="J23178" s="557"/>
      <c r="K23178" s="557"/>
      <c r="L23178" s="557"/>
      <c r="M23178" s="557"/>
      <c r="N23178" s="158"/>
      <c r="Q23178" s="49" t="s">
        <v>47</v>
      </c>
    </row>
    <row r="23179" spans="2:17" ht="20.25" customHeight="1">
      <c r="B23179" s="50" t="e">
        <f>IF((#REF!+#REF!+H23179)&lt;&gt;0,"a","b")</f>
        <v>#REF!</v>
      </c>
      <c r="C23179" s="54">
        <v>6</v>
      </c>
      <c r="D23179" s="54"/>
      <c r="F23179" s="89"/>
      <c r="G23179" s="109" t="s">
        <v>424</v>
      </c>
      <c r="H23179" s="558">
        <f t="shared" si="12683"/>
        <v>0</v>
      </c>
      <c r="I23179" s="557"/>
      <c r="J23179" s="557"/>
      <c r="K23179" s="557"/>
      <c r="L23179" s="557"/>
      <c r="M23179" s="557"/>
      <c r="N23179" s="158"/>
      <c r="Q23179" s="49" t="s">
        <v>47</v>
      </c>
    </row>
    <row r="23180" spans="2:17" ht="20.25" customHeight="1">
      <c r="B23180" s="50" t="e">
        <f>IF((#REF!+#REF!+H23180)&lt;&gt;0,"a","b")</f>
        <v>#REF!</v>
      </c>
      <c r="C23180" s="54">
        <v>6</v>
      </c>
      <c r="D23180" s="54"/>
      <c r="F23180" s="89"/>
      <c r="G23180" s="126" t="s">
        <v>425</v>
      </c>
      <c r="H23180" s="558">
        <f t="shared" si="12683"/>
        <v>0</v>
      </c>
      <c r="I23180" s="557"/>
      <c r="J23180" s="557"/>
      <c r="K23180" s="557"/>
      <c r="L23180" s="557"/>
      <c r="M23180" s="557"/>
      <c r="N23180" s="158"/>
      <c r="Q23180" s="49" t="s">
        <v>47</v>
      </c>
    </row>
    <row r="23181" spans="2:17" ht="20.25" customHeight="1">
      <c r="B23181" s="50" t="e">
        <f>IF((#REF!+#REF!+H23181)&lt;&gt;0,"a","b")</f>
        <v>#REF!</v>
      </c>
      <c r="C23181" s="54">
        <v>6</v>
      </c>
      <c r="D23181" s="54"/>
      <c r="F23181" s="89"/>
      <c r="G23181" s="109" t="s">
        <v>426</v>
      </c>
      <c r="H23181" s="558">
        <f t="shared" si="12683"/>
        <v>0</v>
      </c>
      <c r="I23181" s="557"/>
      <c r="J23181" s="557"/>
      <c r="K23181" s="557"/>
      <c r="L23181" s="557"/>
      <c r="M23181" s="557"/>
      <c r="N23181" s="158"/>
      <c r="Q23181" s="49" t="s">
        <v>47</v>
      </c>
    </row>
    <row r="23182" spans="2:17" ht="30.75" customHeight="1">
      <c r="B23182" s="50" t="e">
        <f>IF((#REF!+#REF!+H23182)&lt;&gt;0,"a","b")</f>
        <v>#REF!</v>
      </c>
      <c r="C23182" s="54">
        <v>6</v>
      </c>
      <c r="D23182" s="54"/>
      <c r="F23182" s="89"/>
      <c r="G23182" s="109" t="s">
        <v>427</v>
      </c>
      <c r="H23182" s="558">
        <f t="shared" si="12683"/>
        <v>0</v>
      </c>
      <c r="I23182" s="557"/>
      <c r="J23182" s="557"/>
      <c r="K23182" s="557"/>
      <c r="L23182" s="557"/>
      <c r="M23182" s="557"/>
      <c r="N23182" s="158"/>
      <c r="Q23182" s="49" t="s">
        <v>47</v>
      </c>
    </row>
    <row r="23183" spans="2:17" ht="20.25" customHeight="1">
      <c r="B23183" s="50" t="e">
        <f>IF((#REF!+#REF!+H23183)&lt;&gt;0,"a","b")</f>
        <v>#REF!</v>
      </c>
      <c r="C23183" s="54">
        <v>4</v>
      </c>
      <c r="D23183" s="54"/>
      <c r="F23183" s="89"/>
      <c r="G23183" s="93" t="s">
        <v>428</v>
      </c>
      <c r="H23183" s="559">
        <f t="shared" si="12683"/>
        <v>0</v>
      </c>
      <c r="I23183" s="567">
        <f t="shared" ref="I23183:K23183" si="12717">I23184+I23185</f>
        <v>0</v>
      </c>
      <c r="J23183" s="567">
        <f t="shared" si="12717"/>
        <v>0</v>
      </c>
      <c r="K23183" s="567">
        <f t="shared" si="12717"/>
        <v>0</v>
      </c>
      <c r="L23183" s="567">
        <f>L23184+L23185</f>
        <v>0</v>
      </c>
      <c r="M23183" s="567"/>
      <c r="N23183" s="137">
        <f>N23184+N23185</f>
        <v>0</v>
      </c>
      <c r="O23183" s="60" t="s">
        <v>71</v>
      </c>
      <c r="Q23183" s="49" t="s">
        <v>47</v>
      </c>
    </row>
    <row r="23184" spans="2:17" ht="20.25" customHeight="1">
      <c r="B23184" s="50" t="e">
        <f>IF((#REF!+#REF!+H23184)&lt;&gt;0,"a","b")</f>
        <v>#REF!</v>
      </c>
      <c r="C23184" s="54">
        <v>5</v>
      </c>
      <c r="D23184" s="54"/>
      <c r="F23184" s="89"/>
      <c r="G23184" s="95" t="s">
        <v>429</v>
      </c>
      <c r="H23184" s="558">
        <f t="shared" si="12683"/>
        <v>0</v>
      </c>
      <c r="I23184" s="554"/>
      <c r="J23184" s="554"/>
      <c r="K23184" s="554"/>
      <c r="L23184" s="554"/>
      <c r="M23184" s="554"/>
      <c r="N23184" s="154"/>
      <c r="O23184" s="60"/>
      <c r="Q23184" s="49" t="s">
        <v>47</v>
      </c>
    </row>
    <row r="23185" spans="2:17" ht="20.25" customHeight="1">
      <c r="B23185" s="50" t="e">
        <f>IF((#REF!+#REF!+H23185)&lt;&gt;0,"a","b")</f>
        <v>#REF!</v>
      </c>
      <c r="C23185" s="54">
        <v>5</v>
      </c>
      <c r="D23185" s="54"/>
      <c r="F23185" s="89"/>
      <c r="G23185" s="95" t="s">
        <v>430</v>
      </c>
      <c r="H23185" s="559">
        <f t="shared" si="12683"/>
        <v>0</v>
      </c>
      <c r="I23185" s="569">
        <f t="shared" ref="I23185:K23185" si="12718">I23186+I23187</f>
        <v>0</v>
      </c>
      <c r="J23185" s="569">
        <f t="shared" si="12718"/>
        <v>0</v>
      </c>
      <c r="K23185" s="569">
        <f t="shared" si="12718"/>
        <v>0</v>
      </c>
      <c r="L23185" s="569">
        <f>L23186+L23187</f>
        <v>0</v>
      </c>
      <c r="M23185" s="569"/>
      <c r="N23185" s="142">
        <f>N23186+N23187</f>
        <v>0</v>
      </c>
      <c r="O23185" s="60" t="s">
        <v>71</v>
      </c>
      <c r="Q23185" s="49" t="s">
        <v>47</v>
      </c>
    </row>
    <row r="23186" spans="2:17" ht="20.25" customHeight="1">
      <c r="B23186" s="50" t="e">
        <f>IF((#REF!+#REF!+H23186)&lt;&gt;0,"a","b")</f>
        <v>#REF!</v>
      </c>
      <c r="C23186" s="54">
        <v>6</v>
      </c>
      <c r="D23186" s="54"/>
      <c r="F23186" s="89"/>
      <c r="G23186" s="109" t="s">
        <v>431</v>
      </c>
      <c r="H23186" s="558">
        <f t="shared" si="12683"/>
        <v>0</v>
      </c>
      <c r="I23186" s="557"/>
      <c r="J23186" s="557"/>
      <c r="K23186" s="557"/>
      <c r="L23186" s="557"/>
      <c r="M23186" s="557"/>
      <c r="N23186" s="158"/>
      <c r="Q23186" s="49" t="s">
        <v>47</v>
      </c>
    </row>
    <row r="23187" spans="2:17" ht="20.25" customHeight="1">
      <c r="B23187" s="50" t="e">
        <f>IF((#REF!+#REF!+H23187)&lt;&gt;0,"a","b")</f>
        <v>#REF!</v>
      </c>
      <c r="C23187" s="54">
        <v>6</v>
      </c>
      <c r="D23187" s="54"/>
      <c r="F23187" s="89"/>
      <c r="G23187" s="109" t="s">
        <v>432</v>
      </c>
      <c r="H23187" s="558">
        <f t="shared" si="12683"/>
        <v>0</v>
      </c>
      <c r="I23187" s="557"/>
      <c r="J23187" s="557"/>
      <c r="K23187" s="557"/>
      <c r="L23187" s="557"/>
      <c r="M23187" s="557"/>
      <c r="N23187" s="158"/>
      <c r="Q23187" s="49" t="s">
        <v>47</v>
      </c>
    </row>
    <row r="23188" spans="2:17" ht="30.75" customHeight="1">
      <c r="B23188" s="50" t="e">
        <f>IF((#REF!+#REF!+H23188)&lt;&gt;0,"a","b")</f>
        <v>#REF!</v>
      </c>
      <c r="C23188" s="54">
        <v>3</v>
      </c>
      <c r="D23188" s="54"/>
      <c r="F23188" s="89"/>
      <c r="G23188" s="108" t="s">
        <v>433</v>
      </c>
      <c r="H23188" s="559">
        <f t="shared" si="12683"/>
        <v>0</v>
      </c>
      <c r="I23188" s="570">
        <f t="shared" ref="I23188:K23188" si="12719">I23189+I23190</f>
        <v>0</v>
      </c>
      <c r="J23188" s="570">
        <f t="shared" si="12719"/>
        <v>0</v>
      </c>
      <c r="K23188" s="570">
        <f t="shared" si="12719"/>
        <v>0</v>
      </c>
      <c r="L23188" s="570">
        <f>L23189+L23190</f>
        <v>0</v>
      </c>
      <c r="M23188" s="570"/>
      <c r="N23188" s="140">
        <f>N23189+N23190</f>
        <v>0</v>
      </c>
      <c r="O23188" s="60" t="s">
        <v>71</v>
      </c>
      <c r="Q23188" s="49" t="s">
        <v>47</v>
      </c>
    </row>
    <row r="23189" spans="2:17" ht="30.75" customHeight="1">
      <c r="B23189" s="50" t="e">
        <f>IF((#REF!+#REF!+H23189)&lt;&gt;0,"a","b")</f>
        <v>#REF!</v>
      </c>
      <c r="C23189" s="54">
        <v>4</v>
      </c>
      <c r="D23189" s="54"/>
      <c r="F23189" s="89"/>
      <c r="G23189" s="93" t="s">
        <v>434</v>
      </c>
      <c r="H23189" s="558">
        <f t="shared" si="12683"/>
        <v>0</v>
      </c>
      <c r="I23189" s="555"/>
      <c r="J23189" s="555"/>
      <c r="K23189" s="555"/>
      <c r="L23189" s="555"/>
      <c r="M23189" s="555"/>
      <c r="N23189" s="153"/>
      <c r="Q23189" s="49" t="s">
        <v>47</v>
      </c>
    </row>
    <row r="23190" spans="2:17" ht="30.75" customHeight="1">
      <c r="B23190" s="50" t="e">
        <f>IF((#REF!+#REF!+H23190)&lt;&gt;0,"a","b")</f>
        <v>#REF!</v>
      </c>
      <c r="C23190" s="54">
        <v>4</v>
      </c>
      <c r="D23190" s="54"/>
      <c r="F23190" s="89"/>
      <c r="G23190" s="93" t="s">
        <v>435</v>
      </c>
      <c r="H23190" s="559">
        <f t="shared" si="12683"/>
        <v>0</v>
      </c>
      <c r="I23190" s="567">
        <f t="shared" ref="I23190:K23190" si="12720">I23191+I23192+I23193+I23194</f>
        <v>0</v>
      </c>
      <c r="J23190" s="567">
        <f t="shared" si="12720"/>
        <v>0</v>
      </c>
      <c r="K23190" s="567">
        <f t="shared" si="12720"/>
        <v>0</v>
      </c>
      <c r="L23190" s="567">
        <f>L23191+L23192+L23193+L23194</f>
        <v>0</v>
      </c>
      <c r="M23190" s="567"/>
      <c r="N23190" s="137">
        <f>N23191+N23192+N23193+N23194</f>
        <v>0</v>
      </c>
      <c r="O23190" s="60" t="s">
        <v>71</v>
      </c>
      <c r="Q23190" s="49" t="s">
        <v>47</v>
      </c>
    </row>
    <row r="23191" spans="2:17" ht="30.75" customHeight="1">
      <c r="B23191" s="50" t="e">
        <f>IF((#REF!+#REF!+H23191)&lt;&gt;0,"a","b")</f>
        <v>#REF!</v>
      </c>
      <c r="C23191" s="54">
        <v>5</v>
      </c>
      <c r="D23191" s="54"/>
      <c r="F23191" s="89"/>
      <c r="G23191" s="95" t="s">
        <v>436</v>
      </c>
      <c r="H23191" s="558">
        <f t="shared" si="12683"/>
        <v>0</v>
      </c>
      <c r="I23191" s="554"/>
      <c r="J23191" s="554"/>
      <c r="K23191" s="554"/>
      <c r="L23191" s="554"/>
      <c r="M23191" s="554"/>
      <c r="N23191" s="154"/>
      <c r="Q23191" s="49" t="s">
        <v>47</v>
      </c>
    </row>
    <row r="23192" spans="2:17" ht="20.25" customHeight="1">
      <c r="B23192" s="50" t="e">
        <f>IF((#REF!+#REF!+H23192)&lt;&gt;0,"a","b")</f>
        <v>#REF!</v>
      </c>
      <c r="C23192" s="54">
        <v>5</v>
      </c>
      <c r="D23192" s="54"/>
      <c r="F23192" s="89"/>
      <c r="G23192" s="95" t="s">
        <v>437</v>
      </c>
      <c r="H23192" s="552">
        <f t="shared" si="12683"/>
        <v>0</v>
      </c>
      <c r="I23192" s="554"/>
      <c r="J23192" s="554"/>
      <c r="K23192" s="554"/>
      <c r="L23192" s="554"/>
      <c r="M23192" s="554"/>
      <c r="N23192" s="154"/>
      <c r="Q23192" s="49" t="s">
        <v>47</v>
      </c>
    </row>
    <row r="23193" spans="2:17" ht="20.25" customHeight="1">
      <c r="B23193" s="50" t="e">
        <f>IF((#REF!+#REF!+H23193)&lt;&gt;0,"a","b")</f>
        <v>#REF!</v>
      </c>
      <c r="C23193" s="54">
        <v>5</v>
      </c>
      <c r="D23193" s="54"/>
      <c r="F23193" s="89"/>
      <c r="G23193" s="95" t="s">
        <v>438</v>
      </c>
      <c r="H23193" s="552">
        <f t="shared" si="12683"/>
        <v>0</v>
      </c>
      <c r="I23193" s="554"/>
      <c r="J23193" s="554"/>
      <c r="K23193" s="554"/>
      <c r="L23193" s="554"/>
      <c r="M23193" s="554"/>
      <c r="N23193" s="154"/>
      <c r="Q23193" s="49" t="s">
        <v>47</v>
      </c>
    </row>
    <row r="23194" spans="2:17" ht="20.25" customHeight="1">
      <c r="B23194" s="50" t="e">
        <f>IF((#REF!+#REF!+H23194)&lt;&gt;0,"a","b")</f>
        <v>#REF!</v>
      </c>
      <c r="C23194" s="54">
        <v>5</v>
      </c>
      <c r="D23194" s="54"/>
      <c r="F23194" s="89"/>
      <c r="G23194" s="95" t="s">
        <v>307</v>
      </c>
      <c r="H23194" s="552">
        <f t="shared" si="12683"/>
        <v>0</v>
      </c>
      <c r="I23194" s="554"/>
      <c r="J23194" s="554"/>
      <c r="K23194" s="554"/>
      <c r="L23194" s="554"/>
      <c r="M23194" s="554"/>
      <c r="N23194" s="154"/>
      <c r="Q23194" s="49" t="s">
        <v>47</v>
      </c>
    </row>
    <row r="23195" spans="2:17" ht="20.25" customHeight="1">
      <c r="B23195" s="50" t="e">
        <f>IF((#REF!+#REF!+H23195)&lt;&gt;0,"a","b")</f>
        <v>#REF!</v>
      </c>
      <c r="C23195" s="54">
        <v>3</v>
      </c>
      <c r="D23195" s="54"/>
      <c r="F23195" s="89"/>
      <c r="G23195" s="108" t="s">
        <v>439</v>
      </c>
      <c r="H23195" s="561">
        <f t="shared" si="12683"/>
        <v>0</v>
      </c>
      <c r="I23195" s="562"/>
      <c r="J23195" s="562"/>
      <c r="K23195" s="562"/>
      <c r="L23195" s="562"/>
      <c r="M23195" s="562"/>
      <c r="N23195" s="161"/>
      <c r="Q23195" s="49" t="s">
        <v>47</v>
      </c>
    </row>
    <row r="23196" spans="2:17" ht="20.25" customHeight="1">
      <c r="B23196" s="50" t="e">
        <f>IF((#REF!+#REF!+H23196)&lt;&gt;0,"a","b")</f>
        <v>#REF!</v>
      </c>
      <c r="C23196" s="54">
        <v>3</v>
      </c>
      <c r="D23196" s="54"/>
      <c r="F23196" s="89"/>
      <c r="G23196" s="108" t="s">
        <v>440</v>
      </c>
      <c r="H23196" s="571">
        <f t="shared" si="12683"/>
        <v>0</v>
      </c>
      <c r="I23196" s="570">
        <f t="shared" ref="I23196:K23196" si="12721">I23197+I23198+I23199+I23202</f>
        <v>0</v>
      </c>
      <c r="J23196" s="570">
        <f t="shared" si="12721"/>
        <v>0</v>
      </c>
      <c r="K23196" s="570">
        <f t="shared" si="12721"/>
        <v>0</v>
      </c>
      <c r="L23196" s="570">
        <f>L23197+L23198+L23199+L23202</f>
        <v>0</v>
      </c>
      <c r="M23196" s="570"/>
      <c r="N23196" s="140">
        <f>N23197+N23198+N23199+N23202</f>
        <v>0</v>
      </c>
      <c r="O23196" s="60" t="s">
        <v>71</v>
      </c>
      <c r="Q23196" s="49" t="s">
        <v>47</v>
      </c>
    </row>
    <row r="23197" spans="2:17" ht="30.75" customHeight="1">
      <c r="B23197" s="50" t="e">
        <f>IF((#REF!+#REF!+H23197)&lt;&gt;0,"a","b")</f>
        <v>#REF!</v>
      </c>
      <c r="C23197" s="54">
        <v>4</v>
      </c>
      <c r="D23197" s="54"/>
      <c r="F23197" s="89"/>
      <c r="G23197" s="93" t="s">
        <v>441</v>
      </c>
      <c r="H23197" s="558">
        <f t="shared" si="12683"/>
        <v>0</v>
      </c>
      <c r="I23197" s="555"/>
      <c r="J23197" s="555"/>
      <c r="K23197" s="555"/>
      <c r="L23197" s="555"/>
      <c r="M23197" s="555"/>
      <c r="N23197" s="153"/>
      <c r="O23197" s="60"/>
      <c r="Q23197" s="49" t="s">
        <v>47</v>
      </c>
    </row>
    <row r="23198" spans="2:17" ht="20.25" customHeight="1">
      <c r="B23198" s="50" t="e">
        <f>IF((#REF!+#REF!+H23198)&lt;&gt;0,"a","b")</f>
        <v>#REF!</v>
      </c>
      <c r="C23198" s="54">
        <v>4</v>
      </c>
      <c r="D23198" s="54"/>
      <c r="F23198" s="89"/>
      <c r="G23198" s="93" t="s">
        <v>442</v>
      </c>
      <c r="H23198" s="558">
        <f t="shared" si="12683"/>
        <v>0</v>
      </c>
      <c r="I23198" s="555"/>
      <c r="J23198" s="555"/>
      <c r="K23198" s="555"/>
      <c r="L23198" s="555"/>
      <c r="M23198" s="555"/>
      <c r="N23198" s="153"/>
      <c r="O23198" s="60"/>
      <c r="Q23198" s="49" t="s">
        <v>47</v>
      </c>
    </row>
    <row r="23199" spans="2:17" ht="20.25" customHeight="1">
      <c r="B23199" s="50" t="e">
        <f>IF((#REF!+#REF!+H23199)&lt;&gt;0,"a","b")</f>
        <v>#REF!</v>
      </c>
      <c r="C23199" s="54">
        <v>4</v>
      </c>
      <c r="D23199" s="54"/>
      <c r="F23199" s="89"/>
      <c r="G23199" s="93" t="s">
        <v>443</v>
      </c>
      <c r="H23199" s="559">
        <f t="shared" si="12683"/>
        <v>0</v>
      </c>
      <c r="I23199" s="567">
        <f t="shared" ref="I23199:K23199" si="12722">I23200+I23201</f>
        <v>0</v>
      </c>
      <c r="J23199" s="567">
        <f t="shared" si="12722"/>
        <v>0</v>
      </c>
      <c r="K23199" s="567">
        <f t="shared" si="12722"/>
        <v>0</v>
      </c>
      <c r="L23199" s="567">
        <f>L23200+L23201</f>
        <v>0</v>
      </c>
      <c r="M23199" s="567"/>
      <c r="N23199" s="137">
        <f>N23200+N23201</f>
        <v>0</v>
      </c>
      <c r="O23199" s="60" t="s">
        <v>71</v>
      </c>
      <c r="Q23199" s="49" t="s">
        <v>47</v>
      </c>
    </row>
    <row r="23200" spans="2:17" ht="30.75" customHeight="1">
      <c r="B23200" s="50" t="e">
        <f>IF((#REF!+#REF!+H23200)&lt;&gt;0,"a","b")</f>
        <v>#REF!</v>
      </c>
      <c r="C23200" s="54">
        <v>5</v>
      </c>
      <c r="D23200" s="54"/>
      <c r="F23200" s="89"/>
      <c r="G23200" s="95" t="s">
        <v>444</v>
      </c>
      <c r="H23200" s="552">
        <f t="shared" si="12683"/>
        <v>0</v>
      </c>
      <c r="I23200" s="554"/>
      <c r="J23200" s="554"/>
      <c r="K23200" s="554"/>
      <c r="L23200" s="554"/>
      <c r="M23200" s="554"/>
      <c r="N23200" s="154"/>
      <c r="Q23200" s="49" t="s">
        <v>47</v>
      </c>
    </row>
    <row r="23201" spans="2:17" ht="20.25" customHeight="1">
      <c r="B23201" s="50" t="e">
        <f>IF((#REF!+#REF!+H23201)&lt;&gt;0,"a","b")</f>
        <v>#REF!</v>
      </c>
      <c r="C23201" s="54">
        <v>5</v>
      </c>
      <c r="D23201" s="54"/>
      <c r="F23201" s="89"/>
      <c r="G23201" s="95" t="s">
        <v>445</v>
      </c>
      <c r="H23201" s="552">
        <f t="shared" si="12683"/>
        <v>0</v>
      </c>
      <c r="I23201" s="554"/>
      <c r="J23201" s="554"/>
      <c r="K23201" s="554"/>
      <c r="L23201" s="554"/>
      <c r="M23201" s="554"/>
      <c r="N23201" s="154"/>
      <c r="Q23201" s="49" t="s">
        <v>47</v>
      </c>
    </row>
    <row r="23202" spans="2:17" ht="20.25" customHeight="1">
      <c r="B23202" s="50" t="e">
        <f>IF((#REF!+#REF!+H23202)&lt;&gt;0,"a","b")</f>
        <v>#REF!</v>
      </c>
      <c r="C23202" s="54">
        <v>4</v>
      </c>
      <c r="D23202" s="54"/>
      <c r="F23202" s="89"/>
      <c r="G23202" s="93" t="s">
        <v>446</v>
      </c>
      <c r="H23202" s="558">
        <f t="shared" si="12683"/>
        <v>0</v>
      </c>
      <c r="I23202" s="555"/>
      <c r="J23202" s="555"/>
      <c r="K23202" s="555"/>
      <c r="L23202" s="555"/>
      <c r="M23202" s="555"/>
      <c r="N23202" s="153"/>
      <c r="Q23202" s="49" t="s">
        <v>47</v>
      </c>
    </row>
    <row r="23203" spans="2:17" ht="20.25" customHeight="1">
      <c r="B23203" s="50" t="e">
        <f>IF((#REF!+#REF!+H23203)&lt;&gt;0,"a","b")</f>
        <v>#REF!</v>
      </c>
      <c r="C23203" s="54">
        <v>2</v>
      </c>
      <c r="D23203" s="68" t="s">
        <v>718</v>
      </c>
      <c r="F23203" s="127"/>
      <c r="G23203" s="117" t="s">
        <v>447</v>
      </c>
      <c r="H23203" s="572">
        <f t="shared" si="12683"/>
        <v>0</v>
      </c>
      <c r="I23203" s="573">
        <f t="shared" ref="I23203:K23203" si="12723">I23204+I23211+I23218</f>
        <v>0</v>
      </c>
      <c r="J23203" s="573">
        <f t="shared" si="12723"/>
        <v>0</v>
      </c>
      <c r="K23203" s="573">
        <f t="shared" si="12723"/>
        <v>0</v>
      </c>
      <c r="L23203" s="573">
        <f>L23204+L23211+L23218</f>
        <v>0</v>
      </c>
      <c r="M23203" s="573"/>
      <c r="N23203" s="149">
        <f>N23204+N23211+N23218</f>
        <v>0</v>
      </c>
      <c r="O23203" s="60" t="s">
        <v>71</v>
      </c>
    </row>
    <row r="23204" spans="2:17" ht="20.25" customHeight="1">
      <c r="B23204" s="50" t="e">
        <f>IF((#REF!+#REF!+H23204)&lt;&gt;0,"a","b")</f>
        <v>#REF!</v>
      </c>
      <c r="C23204" s="54">
        <v>3</v>
      </c>
      <c r="D23204" s="54"/>
      <c r="F23204" s="127"/>
      <c r="G23204" s="108" t="s">
        <v>448</v>
      </c>
      <c r="H23204" s="574">
        <f t="shared" si="12683"/>
        <v>0</v>
      </c>
      <c r="I23204" s="564">
        <f t="shared" ref="I23204:K23204" si="12724">SUM(I23205:I23210)</f>
        <v>0</v>
      </c>
      <c r="J23204" s="564">
        <f t="shared" si="12724"/>
        <v>0</v>
      </c>
      <c r="K23204" s="564">
        <f t="shared" si="12724"/>
        <v>0</v>
      </c>
      <c r="L23204" s="564">
        <f>SUM(L23205:L23210)</f>
        <v>0</v>
      </c>
      <c r="M23204" s="564"/>
      <c r="N23204" s="159">
        <f>SUM(N23205:N23210)</f>
        <v>0</v>
      </c>
      <c r="O23204" s="60" t="s">
        <v>71</v>
      </c>
    </row>
    <row r="23205" spans="2:17" ht="20.25" customHeight="1">
      <c r="B23205" s="50" t="e">
        <f>IF((#REF!+#REF!+H23205)&lt;&gt;0,"a","b")</f>
        <v>#REF!</v>
      </c>
      <c r="C23205" s="54">
        <v>4</v>
      </c>
      <c r="D23205" s="54"/>
      <c r="F23205" s="127"/>
      <c r="G23205" s="93" t="s">
        <v>449</v>
      </c>
      <c r="H23205" s="575">
        <f t="shared" si="12683"/>
        <v>0</v>
      </c>
      <c r="I23205" s="555"/>
      <c r="J23205" s="555"/>
      <c r="K23205" s="555"/>
      <c r="L23205" s="555"/>
      <c r="M23205" s="555"/>
      <c r="N23205" s="153"/>
    </row>
    <row r="23206" spans="2:17" ht="20.25" customHeight="1">
      <c r="B23206" s="50" t="e">
        <f>IF((#REF!+#REF!+H23206)&lt;&gt;0,"a","b")</f>
        <v>#REF!</v>
      </c>
      <c r="C23206" s="54">
        <v>4</v>
      </c>
      <c r="D23206" s="54"/>
      <c r="F23206" s="127"/>
      <c r="G23206" s="93" t="s">
        <v>450</v>
      </c>
      <c r="H23206" s="575">
        <f t="shared" si="12683"/>
        <v>0</v>
      </c>
      <c r="I23206" s="555"/>
      <c r="J23206" s="555"/>
      <c r="K23206" s="555"/>
      <c r="L23206" s="555"/>
      <c r="M23206" s="555"/>
      <c r="N23206" s="153"/>
    </row>
    <row r="23207" spans="2:17" ht="20.25" customHeight="1">
      <c r="B23207" s="50" t="e">
        <f>IF((#REF!+#REF!+H23207)&lt;&gt;0,"a","b")</f>
        <v>#REF!</v>
      </c>
      <c r="C23207" s="54">
        <v>4</v>
      </c>
      <c r="D23207" s="54"/>
      <c r="F23207" s="127"/>
      <c r="G23207" s="93" t="s">
        <v>305</v>
      </c>
      <c r="H23207" s="575">
        <f t="shared" si="12683"/>
        <v>0</v>
      </c>
      <c r="I23207" s="555"/>
      <c r="J23207" s="555"/>
      <c r="K23207" s="555"/>
      <c r="L23207" s="555"/>
      <c r="M23207" s="555"/>
      <c r="N23207" s="153"/>
    </row>
    <row r="23208" spans="2:17" ht="20.25" customHeight="1">
      <c r="B23208" s="50" t="e">
        <f>IF((#REF!+#REF!+H23208)&lt;&gt;0,"a","b")</f>
        <v>#REF!</v>
      </c>
      <c r="C23208" s="54">
        <v>4</v>
      </c>
      <c r="D23208" s="54"/>
      <c r="F23208" s="127"/>
      <c r="G23208" s="93" t="s">
        <v>451</v>
      </c>
      <c r="H23208" s="575">
        <f t="shared" si="12683"/>
        <v>0</v>
      </c>
      <c r="I23208" s="555"/>
      <c r="J23208" s="555"/>
      <c r="K23208" s="555"/>
      <c r="L23208" s="555"/>
      <c r="M23208" s="555"/>
      <c r="N23208" s="153"/>
    </row>
    <row r="23209" spans="2:17" ht="20.25" customHeight="1">
      <c r="B23209" s="50" t="e">
        <f>IF((#REF!+#REF!+H23209)&lt;&gt;0,"a","b")</f>
        <v>#REF!</v>
      </c>
      <c r="C23209" s="54">
        <v>4</v>
      </c>
      <c r="D23209" s="54"/>
      <c r="F23209" s="127"/>
      <c r="G23209" s="93" t="s">
        <v>452</v>
      </c>
      <c r="H23209" s="575">
        <f t="shared" si="12683"/>
        <v>0</v>
      </c>
      <c r="I23209" s="555"/>
      <c r="J23209" s="555"/>
      <c r="K23209" s="555"/>
      <c r="L23209" s="555"/>
      <c r="M23209" s="555"/>
      <c r="N23209" s="153"/>
    </row>
    <row r="23210" spans="2:17" ht="20.25" customHeight="1">
      <c r="B23210" s="50" t="e">
        <f>IF((#REF!+#REF!+H23210)&lt;&gt;0,"a","b")</f>
        <v>#REF!</v>
      </c>
      <c r="C23210" s="54">
        <v>4</v>
      </c>
      <c r="D23210" s="54"/>
      <c r="F23210" s="127"/>
      <c r="G23210" s="93" t="s">
        <v>453</v>
      </c>
      <c r="H23210" s="575">
        <f t="shared" si="12683"/>
        <v>0</v>
      </c>
      <c r="I23210" s="555"/>
      <c r="J23210" s="555"/>
      <c r="K23210" s="555"/>
      <c r="L23210" s="555"/>
      <c r="M23210" s="555"/>
      <c r="N23210" s="153"/>
    </row>
    <row r="23211" spans="2:17" ht="20.25" customHeight="1">
      <c r="B23211" s="50" t="e">
        <f>IF((#REF!+#REF!+H23211)&lt;&gt;0,"a","b")</f>
        <v>#REF!</v>
      </c>
      <c r="C23211" s="54">
        <v>3</v>
      </c>
      <c r="D23211" s="54"/>
      <c r="F23211" s="127"/>
      <c r="G23211" s="108" t="s">
        <v>304</v>
      </c>
      <c r="H23211" s="574">
        <f t="shared" si="12683"/>
        <v>0</v>
      </c>
      <c r="I23211" s="564">
        <f t="shared" ref="I23211:K23211" si="12725">SUM(I23212:I23217)</f>
        <v>0</v>
      </c>
      <c r="J23211" s="564">
        <f t="shared" si="12725"/>
        <v>0</v>
      </c>
      <c r="K23211" s="564">
        <f t="shared" si="12725"/>
        <v>0</v>
      </c>
      <c r="L23211" s="564">
        <f>SUM(L23212:L23217)</f>
        <v>0</v>
      </c>
      <c r="M23211" s="564"/>
      <c r="N23211" s="159">
        <f>SUM(N23212:N23217)</f>
        <v>0</v>
      </c>
      <c r="O23211" s="60" t="s">
        <v>71</v>
      </c>
    </row>
    <row r="23212" spans="2:17" ht="20.25" customHeight="1">
      <c r="B23212" s="50" t="e">
        <f>IF((#REF!+#REF!+H23212)&lt;&gt;0,"a","b")</f>
        <v>#REF!</v>
      </c>
      <c r="C23212" s="54">
        <v>4</v>
      </c>
      <c r="D23212" s="54"/>
      <c r="F23212" s="127"/>
      <c r="G23212" s="93" t="s">
        <v>449</v>
      </c>
      <c r="H23212" s="575">
        <f t="shared" si="12683"/>
        <v>0</v>
      </c>
      <c r="I23212" s="555"/>
      <c r="J23212" s="555"/>
      <c r="K23212" s="555"/>
      <c r="L23212" s="555"/>
      <c r="M23212" s="555"/>
      <c r="N23212" s="153"/>
    </row>
    <row r="23213" spans="2:17" ht="20.25" customHeight="1">
      <c r="B23213" s="50" t="e">
        <f>IF((#REF!+#REF!+H23213)&lt;&gt;0,"a","b")</f>
        <v>#REF!</v>
      </c>
      <c r="C23213" s="54">
        <v>4</v>
      </c>
      <c r="D23213" s="54"/>
      <c r="F23213" s="127"/>
      <c r="G23213" s="93" t="s">
        <v>450</v>
      </c>
      <c r="H23213" s="575">
        <f t="shared" si="12683"/>
        <v>0</v>
      </c>
      <c r="I23213" s="555"/>
      <c r="J23213" s="555"/>
      <c r="K23213" s="555"/>
      <c r="L23213" s="555"/>
      <c r="M23213" s="555"/>
      <c r="N23213" s="153"/>
    </row>
    <row r="23214" spans="2:17" ht="20.25" customHeight="1">
      <c r="B23214" s="50" t="e">
        <f>IF((#REF!+#REF!+H23214)&lt;&gt;0,"a","b")</f>
        <v>#REF!</v>
      </c>
      <c r="C23214" s="54">
        <v>4</v>
      </c>
      <c r="D23214" s="54"/>
      <c r="F23214" s="127"/>
      <c r="G23214" s="93" t="s">
        <v>305</v>
      </c>
      <c r="H23214" s="575">
        <f t="shared" si="12683"/>
        <v>0</v>
      </c>
      <c r="I23214" s="555"/>
      <c r="J23214" s="555"/>
      <c r="K23214" s="555"/>
      <c r="L23214" s="555"/>
      <c r="M23214" s="555"/>
      <c r="N23214" s="153"/>
    </row>
    <row r="23215" spans="2:17" ht="20.25" customHeight="1">
      <c r="B23215" s="50" t="e">
        <f>IF((#REF!+#REF!+H23215)&lt;&gt;0,"a","b")</f>
        <v>#REF!</v>
      </c>
      <c r="C23215" s="54">
        <v>4</v>
      </c>
      <c r="D23215" s="54"/>
      <c r="F23215" s="127"/>
      <c r="G23215" s="93" t="s">
        <v>454</v>
      </c>
      <c r="H23215" s="575">
        <f t="shared" si="12683"/>
        <v>0</v>
      </c>
      <c r="I23215" s="555"/>
      <c r="J23215" s="555"/>
      <c r="K23215" s="555"/>
      <c r="L23215" s="555"/>
      <c r="M23215" s="555"/>
      <c r="N23215" s="153"/>
    </row>
    <row r="23216" spans="2:17" ht="20.25" customHeight="1">
      <c r="B23216" s="50" t="e">
        <f>IF((#REF!+#REF!+H23216)&lt;&gt;0,"a","b")</f>
        <v>#REF!</v>
      </c>
      <c r="C23216" s="54">
        <v>4</v>
      </c>
      <c r="D23216" s="54"/>
      <c r="F23216" s="127"/>
      <c r="G23216" s="93" t="s">
        <v>452</v>
      </c>
      <c r="H23216" s="575">
        <f t="shared" si="12683"/>
        <v>0</v>
      </c>
      <c r="I23216" s="555"/>
      <c r="J23216" s="555"/>
      <c r="K23216" s="555"/>
      <c r="L23216" s="555"/>
      <c r="M23216" s="555"/>
      <c r="N23216" s="153"/>
    </row>
    <row r="23217" spans="2:15" ht="20.25" customHeight="1">
      <c r="B23217" s="50" t="e">
        <f>IF((#REF!+#REF!+H23217)&lt;&gt;0,"a","b")</f>
        <v>#REF!</v>
      </c>
      <c r="C23217" s="54">
        <v>4</v>
      </c>
      <c r="D23217" s="54"/>
      <c r="F23217" s="127"/>
      <c r="G23217" s="93" t="s">
        <v>453</v>
      </c>
      <c r="H23217" s="575">
        <f t="shared" si="12683"/>
        <v>0</v>
      </c>
      <c r="I23217" s="555"/>
      <c r="J23217" s="555"/>
      <c r="K23217" s="555"/>
      <c r="L23217" s="555"/>
      <c r="M23217" s="555"/>
      <c r="N23217" s="153"/>
    </row>
    <row r="23218" spans="2:15" ht="20.25" customHeight="1">
      <c r="B23218" s="50" t="e">
        <f>IF((#REF!+#REF!+H23218)&lt;&gt;0,"a","b")</f>
        <v>#REF!</v>
      </c>
      <c r="C23218" s="54">
        <v>3</v>
      </c>
      <c r="D23218" s="54"/>
      <c r="F23218" s="89"/>
      <c r="G23218" s="108" t="s">
        <v>306</v>
      </c>
      <c r="H23218" s="576">
        <f t="shared" si="12683"/>
        <v>0</v>
      </c>
      <c r="I23218" s="562"/>
      <c r="J23218" s="562"/>
      <c r="K23218" s="562"/>
      <c r="L23218" s="562"/>
      <c r="M23218" s="562"/>
      <c r="N23218" s="166"/>
    </row>
    <row r="23219" spans="2:15" ht="20.25" customHeight="1">
      <c r="B23219" s="50" t="e">
        <f>IF((#REF!+#REF!+H23219)&lt;&gt;0,"a","b")</f>
        <v>#REF!</v>
      </c>
      <c r="C23219" s="54">
        <v>2</v>
      </c>
      <c r="D23219" s="68" t="s">
        <v>719</v>
      </c>
      <c r="F23219" s="89"/>
      <c r="G23219" s="117" t="s">
        <v>455</v>
      </c>
      <c r="H23219" s="572">
        <f t="shared" si="12683"/>
        <v>0</v>
      </c>
      <c r="I23219" s="573">
        <f t="shared" ref="I23219:K23219" si="12726">I23220+I23228</f>
        <v>0</v>
      </c>
      <c r="J23219" s="573">
        <f t="shared" si="12726"/>
        <v>0</v>
      </c>
      <c r="K23219" s="573">
        <f t="shared" si="12726"/>
        <v>0</v>
      </c>
      <c r="L23219" s="573">
        <f>L23220+L23228</f>
        <v>0</v>
      </c>
      <c r="M23219" s="573"/>
      <c r="N23219" s="149">
        <f>N23220+N23228</f>
        <v>0</v>
      </c>
      <c r="O23219" s="60" t="s">
        <v>71</v>
      </c>
    </row>
    <row r="23220" spans="2:15" ht="20.25" customHeight="1">
      <c r="B23220" s="50" t="e">
        <f>IF((#REF!+#REF!+H23220)&lt;&gt;0,"a","b")</f>
        <v>#REF!</v>
      </c>
      <c r="C23220" s="54">
        <v>3</v>
      </c>
      <c r="D23220" s="54"/>
      <c r="F23220" s="89"/>
      <c r="G23220" s="108" t="s">
        <v>448</v>
      </c>
      <c r="H23220" s="574">
        <f t="shared" si="12683"/>
        <v>0</v>
      </c>
      <c r="I23220" s="564">
        <f t="shared" ref="I23220:K23220" si="12727">SUM(I23221:I23227)</f>
        <v>0</v>
      </c>
      <c r="J23220" s="564">
        <f t="shared" si="12727"/>
        <v>0</v>
      </c>
      <c r="K23220" s="564">
        <f t="shared" si="12727"/>
        <v>0</v>
      </c>
      <c r="L23220" s="564">
        <f>SUM(L23221:L23227)</f>
        <v>0</v>
      </c>
      <c r="M23220" s="564"/>
      <c r="N23220" s="159">
        <f>SUM(N23221:N23227)</f>
        <v>0</v>
      </c>
      <c r="O23220" s="60" t="s">
        <v>71</v>
      </c>
    </row>
    <row r="23221" spans="2:15" ht="20.25" customHeight="1">
      <c r="B23221" s="50" t="e">
        <f>IF((#REF!+#REF!+H23221)&lt;&gt;0,"a","b")</f>
        <v>#REF!</v>
      </c>
      <c r="C23221" s="54">
        <v>4</v>
      </c>
      <c r="D23221" s="54"/>
      <c r="F23221" s="89"/>
      <c r="G23221" s="93" t="s">
        <v>456</v>
      </c>
      <c r="H23221" s="575">
        <f t="shared" si="12683"/>
        <v>0</v>
      </c>
      <c r="I23221" s="555"/>
      <c r="J23221" s="555"/>
      <c r="K23221" s="555"/>
      <c r="L23221" s="555"/>
      <c r="M23221" s="555"/>
      <c r="N23221" s="153"/>
    </row>
    <row r="23222" spans="2:15" ht="20.25" customHeight="1">
      <c r="B23222" s="50" t="e">
        <f>IF((#REF!+#REF!+H23222)&lt;&gt;0,"a","b")</f>
        <v>#REF!</v>
      </c>
      <c r="C23222" s="54">
        <v>4</v>
      </c>
      <c r="D23222" s="54"/>
      <c r="F23222" s="89"/>
      <c r="G23222" s="93" t="s">
        <v>303</v>
      </c>
      <c r="H23222" s="575">
        <f t="shared" si="12683"/>
        <v>0</v>
      </c>
      <c r="I23222" s="555"/>
      <c r="J23222" s="555"/>
      <c r="K23222" s="555"/>
      <c r="L23222" s="555"/>
      <c r="M23222" s="555"/>
      <c r="N23222" s="153"/>
    </row>
    <row r="23223" spans="2:15" ht="20.25" customHeight="1">
      <c r="B23223" s="50" t="e">
        <f>IF((#REF!+#REF!+H23223)&lt;&gt;0,"a","b")</f>
        <v>#REF!</v>
      </c>
      <c r="C23223" s="54">
        <v>4</v>
      </c>
      <c r="D23223" s="54"/>
      <c r="F23223" s="89"/>
      <c r="G23223" s="93" t="s">
        <v>450</v>
      </c>
      <c r="H23223" s="575">
        <f t="shared" si="12683"/>
        <v>0</v>
      </c>
      <c r="I23223" s="555"/>
      <c r="J23223" s="555"/>
      <c r="K23223" s="555"/>
      <c r="L23223" s="555"/>
      <c r="M23223" s="555"/>
      <c r="N23223" s="153"/>
    </row>
    <row r="23224" spans="2:15" ht="30.75" customHeight="1">
      <c r="B23224" s="50" t="e">
        <f>IF((#REF!+#REF!+H23224)&lt;&gt;0,"a","b")</f>
        <v>#REF!</v>
      </c>
      <c r="C23224" s="54">
        <v>4</v>
      </c>
      <c r="D23224" s="54"/>
      <c r="F23224" s="89"/>
      <c r="G23224" s="93" t="s">
        <v>457</v>
      </c>
      <c r="H23224" s="575">
        <f t="shared" si="12683"/>
        <v>0</v>
      </c>
      <c r="I23224" s="555"/>
      <c r="J23224" s="555"/>
      <c r="K23224" s="555"/>
      <c r="L23224" s="555"/>
      <c r="M23224" s="555"/>
      <c r="N23224" s="153"/>
    </row>
    <row r="23225" spans="2:15" ht="20.25" customHeight="1">
      <c r="B23225" s="50" t="e">
        <f>IF((#REF!+#REF!+H23225)&lt;&gt;0,"a","b")</f>
        <v>#REF!</v>
      </c>
      <c r="C23225" s="54">
        <v>4</v>
      </c>
      <c r="D23225" s="54"/>
      <c r="F23225" s="89"/>
      <c r="G23225" s="93" t="s">
        <v>451</v>
      </c>
      <c r="H23225" s="575">
        <f t="shared" si="12683"/>
        <v>0</v>
      </c>
      <c r="I23225" s="555"/>
      <c r="J23225" s="555"/>
      <c r="K23225" s="555"/>
      <c r="L23225" s="555"/>
      <c r="M23225" s="555"/>
      <c r="N23225" s="153"/>
    </row>
    <row r="23226" spans="2:15" ht="20.25" customHeight="1">
      <c r="B23226" s="50" t="e">
        <f>IF((#REF!+#REF!+H23226)&lt;&gt;0,"a","b")</f>
        <v>#REF!</v>
      </c>
      <c r="C23226" s="54">
        <v>4</v>
      </c>
      <c r="D23226" s="54"/>
      <c r="F23226" s="89"/>
      <c r="G23226" s="93" t="s">
        <v>452</v>
      </c>
      <c r="H23226" s="575">
        <f t="shared" si="12683"/>
        <v>0</v>
      </c>
      <c r="I23226" s="555"/>
      <c r="J23226" s="555"/>
      <c r="K23226" s="555"/>
      <c r="L23226" s="555"/>
      <c r="M23226" s="555"/>
      <c r="N23226" s="153"/>
    </row>
    <row r="23227" spans="2:15" ht="20.25" customHeight="1">
      <c r="B23227" s="50" t="e">
        <f>IF((#REF!+#REF!+H23227)&lt;&gt;0,"a","b")</f>
        <v>#REF!</v>
      </c>
      <c r="C23227" s="54">
        <v>4</v>
      </c>
      <c r="D23227" s="54"/>
      <c r="F23227" s="89"/>
      <c r="G23227" s="93" t="s">
        <v>458</v>
      </c>
      <c r="H23227" s="575">
        <f t="shared" si="12683"/>
        <v>0</v>
      </c>
      <c r="I23227" s="562"/>
      <c r="J23227" s="562"/>
      <c r="K23227" s="562"/>
      <c r="L23227" s="562"/>
      <c r="M23227" s="562"/>
      <c r="N23227" s="166"/>
    </row>
    <row r="23228" spans="2:15" ht="20.25" customHeight="1">
      <c r="B23228" s="50" t="e">
        <f>IF((#REF!+#REF!+H23228)&lt;&gt;0,"a","b")</f>
        <v>#REF!</v>
      </c>
      <c r="C23228" s="54">
        <v>3</v>
      </c>
      <c r="D23228" s="54"/>
      <c r="F23228" s="89"/>
      <c r="G23228" s="108" t="s">
        <v>304</v>
      </c>
      <c r="H23228" s="574">
        <f t="shared" si="12683"/>
        <v>0</v>
      </c>
      <c r="I23228" s="564">
        <f t="shared" ref="I23228:K23228" si="12728">SUM(I23229:I23235)</f>
        <v>0</v>
      </c>
      <c r="J23228" s="564">
        <f t="shared" si="12728"/>
        <v>0</v>
      </c>
      <c r="K23228" s="564">
        <f t="shared" si="12728"/>
        <v>0</v>
      </c>
      <c r="L23228" s="564">
        <f>SUM(L23229:L23235)</f>
        <v>0</v>
      </c>
      <c r="M23228" s="564"/>
      <c r="N23228" s="159">
        <f>SUM(N23229:N23235)</f>
        <v>0</v>
      </c>
      <c r="O23228" s="60" t="s">
        <v>71</v>
      </c>
    </row>
    <row r="23229" spans="2:15" ht="20.25" customHeight="1">
      <c r="B23229" s="50" t="e">
        <f>IF((#REF!+#REF!+H23229)&lt;&gt;0,"a","b")</f>
        <v>#REF!</v>
      </c>
      <c r="C23229" s="54">
        <v>4</v>
      </c>
      <c r="D23229" s="54"/>
      <c r="F23229" s="89"/>
      <c r="G23229" s="93" t="s">
        <v>456</v>
      </c>
      <c r="H23229" s="575">
        <f t="shared" si="12683"/>
        <v>0</v>
      </c>
      <c r="I23229" s="555"/>
      <c r="J23229" s="555"/>
      <c r="K23229" s="555"/>
      <c r="L23229" s="555"/>
      <c r="M23229" s="555"/>
      <c r="N23229" s="153"/>
    </row>
    <row r="23230" spans="2:15" ht="20.25" customHeight="1">
      <c r="B23230" s="50" t="e">
        <f>IF((#REF!+#REF!+H23230)&lt;&gt;0,"a","b")</f>
        <v>#REF!</v>
      </c>
      <c r="C23230" s="54">
        <v>4</v>
      </c>
      <c r="D23230" s="54"/>
      <c r="F23230" s="89"/>
      <c r="G23230" s="93" t="s">
        <v>303</v>
      </c>
      <c r="H23230" s="575">
        <f t="shared" si="12683"/>
        <v>0</v>
      </c>
      <c r="I23230" s="555"/>
      <c r="J23230" s="555"/>
      <c r="K23230" s="555"/>
      <c r="L23230" s="555"/>
      <c r="M23230" s="555"/>
      <c r="N23230" s="153"/>
    </row>
    <row r="23231" spans="2:15" ht="20.25" customHeight="1">
      <c r="B23231" s="50" t="e">
        <f>IF((#REF!+#REF!+H23231)&lt;&gt;0,"a","b")</f>
        <v>#REF!</v>
      </c>
      <c r="C23231" s="54">
        <v>4</v>
      </c>
      <c r="D23231" s="54"/>
      <c r="F23231" s="89"/>
      <c r="G23231" s="93" t="s">
        <v>450</v>
      </c>
      <c r="H23231" s="575">
        <f t="shared" si="12683"/>
        <v>0</v>
      </c>
      <c r="I23231" s="555"/>
      <c r="J23231" s="555"/>
      <c r="K23231" s="555"/>
      <c r="L23231" s="555"/>
      <c r="M23231" s="555"/>
      <c r="N23231" s="153"/>
    </row>
    <row r="23232" spans="2:15" ht="30.75" customHeight="1">
      <c r="B23232" s="50" t="e">
        <f>IF((#REF!+#REF!+H23232)&lt;&gt;0,"a","b")</f>
        <v>#REF!</v>
      </c>
      <c r="C23232" s="54">
        <v>4</v>
      </c>
      <c r="D23232" s="54"/>
      <c r="F23232" s="89"/>
      <c r="G23232" s="93" t="s">
        <v>457</v>
      </c>
      <c r="H23232" s="575">
        <f t="shared" si="12683"/>
        <v>0</v>
      </c>
      <c r="I23232" s="555"/>
      <c r="J23232" s="555"/>
      <c r="K23232" s="555"/>
      <c r="L23232" s="555"/>
      <c r="M23232" s="555"/>
      <c r="N23232" s="153"/>
    </row>
    <row r="23233" spans="2:17" ht="20.25" customHeight="1">
      <c r="B23233" s="50" t="e">
        <f>IF((#REF!+#REF!+H23233)&lt;&gt;0,"a","b")</f>
        <v>#REF!</v>
      </c>
      <c r="C23233" s="54">
        <v>4</v>
      </c>
      <c r="D23233" s="54"/>
      <c r="F23233" s="89"/>
      <c r="G23233" s="93" t="s">
        <v>459</v>
      </c>
      <c r="H23233" s="575">
        <f t="shared" si="12683"/>
        <v>0</v>
      </c>
      <c r="I23233" s="555"/>
      <c r="J23233" s="555"/>
      <c r="K23233" s="555"/>
      <c r="L23233" s="555"/>
      <c r="M23233" s="555"/>
      <c r="N23233" s="153"/>
    </row>
    <row r="23234" spans="2:17" ht="20.25" customHeight="1">
      <c r="B23234" s="50" t="e">
        <f>IF((#REF!+#REF!+H23234)&lt;&gt;0,"a","b")</f>
        <v>#REF!</v>
      </c>
      <c r="C23234" s="54">
        <v>4</v>
      </c>
      <c r="D23234" s="54"/>
      <c r="F23234" s="89"/>
      <c r="G23234" s="93" t="s">
        <v>452</v>
      </c>
      <c r="H23234" s="575">
        <f t="shared" si="12683"/>
        <v>0</v>
      </c>
      <c r="I23234" s="555"/>
      <c r="J23234" s="555"/>
      <c r="K23234" s="555"/>
      <c r="L23234" s="555"/>
      <c r="M23234" s="555"/>
      <c r="N23234" s="153"/>
    </row>
    <row r="23235" spans="2:17" ht="21" customHeight="1">
      <c r="B23235" s="50" t="e">
        <f>IF((#REF!+#REF!+H23235)&lt;&gt;0,"a","b")</f>
        <v>#REF!</v>
      </c>
      <c r="C23235" s="54">
        <v>4</v>
      </c>
      <c r="D23235" s="54"/>
      <c r="F23235" s="89"/>
      <c r="G23235" s="93" t="s">
        <v>458</v>
      </c>
      <c r="H23235" s="575">
        <f t="shared" si="12683"/>
        <v>0</v>
      </c>
      <c r="I23235" s="555"/>
      <c r="J23235" s="555"/>
      <c r="K23235" s="555"/>
      <c r="L23235" s="555"/>
      <c r="M23235" s="555"/>
      <c r="N23235" s="153"/>
    </row>
    <row r="23236" spans="2:17" ht="63" customHeight="1">
      <c r="B23236" s="50" t="e">
        <f>IF((#REF!+#REF!+H23236)&lt;&gt;0,"a","b")</f>
        <v>#REF!</v>
      </c>
      <c r="C23236" s="54">
        <v>1</v>
      </c>
      <c r="D23236" s="68"/>
      <c r="E23236" s="45"/>
      <c r="F23236" s="603" t="s">
        <v>2515</v>
      </c>
      <c r="G23236" s="115" t="s">
        <v>2516</v>
      </c>
      <c r="H23236" s="360">
        <f t="shared" ref="H23236:H23465" si="12729">I23236+J23236</f>
        <v>150</v>
      </c>
      <c r="I23236" s="380">
        <f t="shared" ref="I23236:N23236" si="12730">I23238+I23370+I23433+I23449</f>
        <v>150</v>
      </c>
      <c r="J23236" s="380">
        <f t="shared" si="12730"/>
        <v>0</v>
      </c>
      <c r="K23236" s="380">
        <f t="shared" si="12730"/>
        <v>160</v>
      </c>
      <c r="L23236" s="380">
        <f t="shared" si="12730"/>
        <v>170</v>
      </c>
      <c r="M23236" s="380">
        <f t="shared" si="12730"/>
        <v>180</v>
      </c>
      <c r="N23236" s="147">
        <f t="shared" si="12730"/>
        <v>0</v>
      </c>
      <c r="O23236" s="60" t="s">
        <v>71</v>
      </c>
      <c r="Q23236" s="55">
        <v>1</v>
      </c>
    </row>
    <row r="23237" spans="2:17" ht="21" customHeight="1">
      <c r="B23237" s="50" t="e">
        <f>IF((#REF!+#REF!+H23237)&lt;&gt;0,"a","b")</f>
        <v>#REF!</v>
      </c>
      <c r="C23237" s="54">
        <v>2</v>
      </c>
      <c r="D23237" s="68" t="s">
        <v>714</v>
      </c>
      <c r="F23237" s="123"/>
      <c r="G23237" s="124" t="s">
        <v>255</v>
      </c>
      <c r="H23237" s="577">
        <f t="shared" si="12729"/>
        <v>0</v>
      </c>
      <c r="I23237" s="551"/>
      <c r="J23237" s="551"/>
      <c r="K23237" s="551"/>
      <c r="L23237" s="551"/>
      <c r="M23237" s="551"/>
      <c r="N23237" s="148"/>
    </row>
    <row r="23238" spans="2:17" ht="20.25" customHeight="1">
      <c r="B23238" s="50" t="e">
        <f>IF((#REF!+#REF!+H23238)&lt;&gt;0,"a","b")</f>
        <v>#REF!</v>
      </c>
      <c r="C23238" s="54">
        <v>2</v>
      </c>
      <c r="D23238" s="68" t="s">
        <v>715</v>
      </c>
      <c r="E23238" s="45">
        <v>7109</v>
      </c>
      <c r="F23238" s="89"/>
      <c r="G23238" s="117" t="s">
        <v>256</v>
      </c>
      <c r="H23238" s="360">
        <f t="shared" si="12729"/>
        <v>150</v>
      </c>
      <c r="I23238" s="380">
        <f t="shared" ref="I23238:N23238" si="12731">I23239+I23250+I23318+I23326+I23327+I23337+I23347+I23317</f>
        <v>150</v>
      </c>
      <c r="J23238" s="380">
        <f t="shared" si="12731"/>
        <v>0</v>
      </c>
      <c r="K23238" s="380">
        <f t="shared" si="12731"/>
        <v>160</v>
      </c>
      <c r="L23238" s="380">
        <f t="shared" si="12731"/>
        <v>170</v>
      </c>
      <c r="M23238" s="380">
        <f t="shared" si="12731"/>
        <v>180</v>
      </c>
      <c r="N23238" s="149">
        <f t="shared" si="12731"/>
        <v>0</v>
      </c>
      <c r="O23238" s="60" t="s">
        <v>71</v>
      </c>
    </row>
    <row r="23239" spans="2:17" ht="20.25" customHeight="1">
      <c r="B23239" s="50" t="e">
        <f>IF((#REF!+#REF!+H23239)&lt;&gt;0,"a","b")</f>
        <v>#REF!</v>
      </c>
      <c r="C23239" s="54">
        <v>31</v>
      </c>
      <c r="D23239" s="68" t="s">
        <v>716</v>
      </c>
      <c r="F23239" s="89"/>
      <c r="G23239" s="90" t="s">
        <v>257</v>
      </c>
      <c r="H23239" s="578">
        <f t="shared" si="12729"/>
        <v>0</v>
      </c>
      <c r="I23239" s="564">
        <f t="shared" ref="I23239:N23239" si="12732">I23240+I23249</f>
        <v>0</v>
      </c>
      <c r="J23239" s="564">
        <f t="shared" si="12732"/>
        <v>0</v>
      </c>
      <c r="K23239" s="564">
        <f t="shared" si="12732"/>
        <v>0</v>
      </c>
      <c r="L23239" s="564">
        <f t="shared" si="12732"/>
        <v>0</v>
      </c>
      <c r="M23239" s="564">
        <f t="shared" si="12732"/>
        <v>0</v>
      </c>
      <c r="N23239" s="150">
        <f t="shared" si="12732"/>
        <v>0</v>
      </c>
      <c r="O23239" s="60" t="s">
        <v>71</v>
      </c>
    </row>
    <row r="23240" spans="2:17" ht="20.25" customHeight="1">
      <c r="B23240" s="50" t="e">
        <f>IF((#REF!+#REF!+H23240)&lt;&gt;0,"a","b")</f>
        <v>#REF!</v>
      </c>
      <c r="C23240" s="54">
        <v>4</v>
      </c>
      <c r="D23240" s="54"/>
      <c r="F23240" s="92"/>
      <c r="G23240" s="93" t="s">
        <v>258</v>
      </c>
      <c r="H23240" s="578">
        <f t="shared" si="12729"/>
        <v>0</v>
      </c>
      <c r="I23240" s="565">
        <f t="shared" ref="I23240:N23240" si="12733">I23241+I23248</f>
        <v>0</v>
      </c>
      <c r="J23240" s="565">
        <f t="shared" si="12733"/>
        <v>0</v>
      </c>
      <c r="K23240" s="565">
        <f t="shared" si="12733"/>
        <v>0</v>
      </c>
      <c r="L23240" s="565">
        <f t="shared" si="12733"/>
        <v>0</v>
      </c>
      <c r="M23240" s="565">
        <f t="shared" si="12733"/>
        <v>0</v>
      </c>
      <c r="N23240" s="151">
        <f t="shared" si="12733"/>
        <v>0</v>
      </c>
      <c r="O23240" s="60" t="s">
        <v>71</v>
      </c>
    </row>
    <row r="23241" spans="2:17" ht="20.25" customHeight="1">
      <c r="B23241" s="50" t="e">
        <f>IF((#REF!+#REF!+H23241)&lt;&gt;0,"a","b")</f>
        <v>#REF!</v>
      </c>
      <c r="C23241" s="54">
        <v>5</v>
      </c>
      <c r="D23241" s="54"/>
      <c r="F23241" s="89"/>
      <c r="G23241" s="95" t="s">
        <v>259</v>
      </c>
      <c r="H23241" s="578">
        <f t="shared" si="12729"/>
        <v>0</v>
      </c>
      <c r="I23241" s="560">
        <f t="shared" ref="I23241:K23241" si="12734">SUM(I23242:I23247)</f>
        <v>0</v>
      </c>
      <c r="J23241" s="560">
        <f t="shared" si="12734"/>
        <v>0</v>
      </c>
      <c r="K23241" s="560">
        <f t="shared" si="12734"/>
        <v>0</v>
      </c>
      <c r="L23241" s="560">
        <f t="shared" ref="L23241:N23241" si="12735">SUM(L23242:L23247)</f>
        <v>0</v>
      </c>
      <c r="M23241" s="560">
        <f t="shared" si="12735"/>
        <v>0</v>
      </c>
      <c r="N23241" s="152">
        <f t="shared" si="12735"/>
        <v>0</v>
      </c>
      <c r="O23241" s="60" t="s">
        <v>71</v>
      </c>
    </row>
    <row r="23242" spans="2:17" ht="20.25" customHeight="1">
      <c r="B23242" s="50" t="e">
        <f>IF((#REF!+#REF!+H23242)&lt;&gt;0,"a","b")</f>
        <v>#REF!</v>
      </c>
      <c r="C23242" s="54">
        <v>6</v>
      </c>
      <c r="D23242" s="54"/>
      <c r="F23242" s="89"/>
      <c r="G23242" s="97" t="s">
        <v>260</v>
      </c>
      <c r="H23242" s="579">
        <f t="shared" si="12729"/>
        <v>0</v>
      </c>
      <c r="I23242" s="553"/>
      <c r="J23242" s="553"/>
      <c r="K23242" s="553"/>
      <c r="L23242" s="553"/>
      <c r="M23242" s="553"/>
      <c r="N23242" s="138"/>
    </row>
    <row r="23243" spans="2:17" ht="20.25" customHeight="1">
      <c r="B23243" s="50" t="e">
        <f>IF((#REF!+#REF!+H23243)&lt;&gt;0,"a","b")</f>
        <v>#REF!</v>
      </c>
      <c r="C23243" s="54">
        <v>6</v>
      </c>
      <c r="D23243" s="54"/>
      <c r="F23243" s="89"/>
      <c r="G23243" s="97" t="s">
        <v>261</v>
      </c>
      <c r="H23243" s="552">
        <f t="shared" si="12729"/>
        <v>0</v>
      </c>
      <c r="I23243" s="553"/>
      <c r="J23243" s="553"/>
      <c r="K23243" s="553"/>
      <c r="L23243" s="553"/>
      <c r="M23243" s="553"/>
      <c r="N23243" s="138"/>
    </row>
    <row r="23244" spans="2:17" ht="20.25" customHeight="1">
      <c r="B23244" s="50" t="e">
        <f>IF((#REF!+#REF!+H23244)&lt;&gt;0,"a","b")</f>
        <v>#REF!</v>
      </c>
      <c r="C23244" s="54">
        <v>6</v>
      </c>
      <c r="D23244" s="54"/>
      <c r="F23244" s="89"/>
      <c r="G23244" s="97" t="s">
        <v>262</v>
      </c>
      <c r="H23244" s="558">
        <f t="shared" si="12729"/>
        <v>0</v>
      </c>
      <c r="I23244" s="553"/>
      <c r="J23244" s="553"/>
      <c r="K23244" s="553"/>
      <c r="L23244" s="553"/>
      <c r="M23244" s="553"/>
      <c r="N23244" s="138"/>
    </row>
    <row r="23245" spans="2:17" ht="20.25" customHeight="1">
      <c r="B23245" s="50" t="e">
        <f>IF((#REF!+#REF!+H23245)&lt;&gt;0,"a","b")</f>
        <v>#REF!</v>
      </c>
      <c r="C23245" s="54">
        <v>6</v>
      </c>
      <c r="D23245" s="54"/>
      <c r="F23245" s="89"/>
      <c r="G23245" s="97" t="s">
        <v>263</v>
      </c>
      <c r="H23245" s="558">
        <f t="shared" si="12729"/>
        <v>0</v>
      </c>
      <c r="I23245" s="553"/>
      <c r="J23245" s="553"/>
      <c r="K23245" s="553"/>
      <c r="L23245" s="553"/>
      <c r="M23245" s="553"/>
      <c r="N23245" s="138"/>
    </row>
    <row r="23246" spans="2:17" ht="20.25" customHeight="1">
      <c r="B23246" s="50" t="e">
        <f>IF((#REF!+#REF!+H23246)&lt;&gt;0,"a","b")</f>
        <v>#REF!</v>
      </c>
      <c r="C23246" s="54">
        <v>6</v>
      </c>
      <c r="D23246" s="54"/>
      <c r="F23246" s="89"/>
      <c r="G23246" s="97" t="s">
        <v>264</v>
      </c>
      <c r="H23246" s="552">
        <f t="shared" si="12729"/>
        <v>0</v>
      </c>
      <c r="I23246" s="553"/>
      <c r="J23246" s="553"/>
      <c r="K23246" s="553"/>
      <c r="L23246" s="553"/>
      <c r="M23246" s="553"/>
      <c r="N23246" s="138"/>
    </row>
    <row r="23247" spans="2:17" ht="20.25" customHeight="1">
      <c r="B23247" s="50" t="e">
        <f>IF((#REF!+#REF!+H23247)&lt;&gt;0,"a","b")</f>
        <v>#REF!</v>
      </c>
      <c r="C23247" s="54">
        <v>6</v>
      </c>
      <c r="D23247" s="54"/>
      <c r="F23247" s="89"/>
      <c r="G23247" s="97" t="s">
        <v>265</v>
      </c>
      <c r="H23247" s="552">
        <f t="shared" si="12729"/>
        <v>0</v>
      </c>
      <c r="I23247" s="553"/>
      <c r="J23247" s="553"/>
      <c r="K23247" s="553"/>
      <c r="L23247" s="553"/>
      <c r="M23247" s="553"/>
      <c r="N23247" s="138"/>
    </row>
    <row r="23248" spans="2:17" ht="20.25" customHeight="1">
      <c r="B23248" s="50" t="e">
        <f>IF((#REF!+#REF!+H23248)&lt;&gt;0,"a","b")</f>
        <v>#REF!</v>
      </c>
      <c r="C23248" s="54">
        <v>5</v>
      </c>
      <c r="D23248" s="54"/>
      <c r="F23248" s="89"/>
      <c r="G23248" s="95" t="s">
        <v>266</v>
      </c>
      <c r="H23248" s="552">
        <f t="shared" si="12729"/>
        <v>0</v>
      </c>
      <c r="I23248" s="554"/>
      <c r="J23248" s="554"/>
      <c r="K23248" s="554"/>
      <c r="L23248" s="554"/>
      <c r="M23248" s="554"/>
      <c r="N23248" s="154"/>
    </row>
    <row r="23249" spans="2:15" ht="20.25" customHeight="1">
      <c r="B23249" s="50" t="e">
        <f>IF((#REF!+#REF!+H23249)&lt;&gt;0,"a","b")</f>
        <v>#REF!</v>
      </c>
      <c r="C23249" s="54">
        <v>4</v>
      </c>
      <c r="D23249" s="54"/>
      <c r="F23249" s="89"/>
      <c r="G23249" s="93" t="s">
        <v>267</v>
      </c>
      <c r="H23249" s="552">
        <f t="shared" si="12729"/>
        <v>0</v>
      </c>
      <c r="I23249" s="555"/>
      <c r="J23249" s="555"/>
      <c r="K23249" s="555"/>
      <c r="L23249" s="555"/>
      <c r="M23249" s="555"/>
      <c r="N23249" s="153"/>
    </row>
    <row r="23250" spans="2:15" ht="20.25" customHeight="1">
      <c r="B23250" s="50" t="e">
        <f>IF((#REF!+#REF!+H23250)&lt;&gt;0,"a","b")</f>
        <v>#REF!</v>
      </c>
      <c r="C23250" s="54">
        <v>3</v>
      </c>
      <c r="D23250" s="54"/>
      <c r="F23250" s="89"/>
      <c r="G23250" s="90" t="s">
        <v>268</v>
      </c>
      <c r="H23250" s="563">
        <f t="shared" si="12729"/>
        <v>0</v>
      </c>
      <c r="I23250" s="564">
        <f t="shared" ref="I23250:N23250" si="12736">I23251+I23252+I23255+I23291+I23292+I23293+I23294+I23295+I23302+I23303</f>
        <v>0</v>
      </c>
      <c r="J23250" s="564">
        <f t="shared" si="12736"/>
        <v>0</v>
      </c>
      <c r="K23250" s="564">
        <f t="shared" si="12736"/>
        <v>0</v>
      </c>
      <c r="L23250" s="564">
        <f t="shared" si="12736"/>
        <v>0</v>
      </c>
      <c r="M23250" s="564">
        <f t="shared" si="12736"/>
        <v>0</v>
      </c>
      <c r="N23250" s="150">
        <f t="shared" si="12736"/>
        <v>0</v>
      </c>
      <c r="O23250" s="60" t="s">
        <v>71</v>
      </c>
    </row>
    <row r="23251" spans="2:15" ht="20.25" customHeight="1">
      <c r="B23251" s="50" t="e">
        <f>IF((#REF!+#REF!+H23251)&lt;&gt;0,"a","b")</f>
        <v>#REF!</v>
      </c>
      <c r="C23251" s="54">
        <v>4</v>
      </c>
      <c r="D23251" s="54"/>
      <c r="F23251" s="89"/>
      <c r="G23251" s="93" t="s">
        <v>269</v>
      </c>
      <c r="H23251" s="556">
        <f t="shared" si="12729"/>
        <v>0</v>
      </c>
      <c r="I23251" s="555"/>
      <c r="J23251" s="555"/>
      <c r="K23251" s="555"/>
      <c r="L23251" s="555"/>
      <c r="M23251" s="555"/>
      <c r="N23251" s="153"/>
    </row>
    <row r="23252" spans="2:15" ht="20.25" customHeight="1">
      <c r="B23252" s="50" t="e">
        <f>IF((#REF!+#REF!+H23252)&lt;&gt;0,"a","b")</f>
        <v>#REF!</v>
      </c>
      <c r="C23252" s="54">
        <v>4</v>
      </c>
      <c r="D23252" s="54"/>
      <c r="F23252" s="89"/>
      <c r="G23252" s="93" t="s">
        <v>270</v>
      </c>
      <c r="H23252" s="566">
        <f t="shared" si="12729"/>
        <v>0</v>
      </c>
      <c r="I23252" s="565">
        <f t="shared" ref="I23252:K23252" si="12737">SUM(I23253:I23254)</f>
        <v>0</v>
      </c>
      <c r="J23252" s="565">
        <f t="shared" si="12737"/>
        <v>0</v>
      </c>
      <c r="K23252" s="565">
        <f t="shared" si="12737"/>
        <v>0</v>
      </c>
      <c r="L23252" s="565">
        <f t="shared" ref="L23252:N23252" si="12738">SUM(L23253:L23254)</f>
        <v>0</v>
      </c>
      <c r="M23252" s="565">
        <f t="shared" si="12738"/>
        <v>0</v>
      </c>
      <c r="N23252" s="151">
        <f t="shared" si="12738"/>
        <v>0</v>
      </c>
      <c r="O23252" s="60" t="s">
        <v>71</v>
      </c>
    </row>
    <row r="23253" spans="2:15" ht="20.25" customHeight="1">
      <c r="B23253" s="50" t="e">
        <f>IF((#REF!+#REF!+H23253)&lt;&gt;0,"a","b")</f>
        <v>#REF!</v>
      </c>
      <c r="C23253" s="54">
        <v>5</v>
      </c>
      <c r="D23253" s="54"/>
      <c r="F23253" s="89"/>
      <c r="G23253" s="95" t="s">
        <v>271</v>
      </c>
      <c r="H23253" s="556">
        <f t="shared" si="12729"/>
        <v>0</v>
      </c>
      <c r="I23253" s="554"/>
      <c r="J23253" s="554"/>
      <c r="K23253" s="554"/>
      <c r="L23253" s="554"/>
      <c r="M23253" s="554"/>
      <c r="N23253" s="154"/>
    </row>
    <row r="23254" spans="2:15" ht="20.25" customHeight="1">
      <c r="B23254" s="50" t="e">
        <f>IF((#REF!+#REF!+H23254)&lt;&gt;0,"a","b")</f>
        <v>#REF!</v>
      </c>
      <c r="C23254" s="54">
        <v>5</v>
      </c>
      <c r="D23254" s="54"/>
      <c r="F23254" s="89"/>
      <c r="G23254" s="95" t="s">
        <v>272</v>
      </c>
      <c r="H23254" s="556">
        <f t="shared" si="12729"/>
        <v>0</v>
      </c>
      <c r="I23254" s="554"/>
      <c r="J23254" s="554"/>
      <c r="K23254" s="554"/>
      <c r="L23254" s="554"/>
      <c r="M23254" s="554"/>
      <c r="N23254" s="154"/>
    </row>
    <row r="23255" spans="2:15" ht="20.25" customHeight="1">
      <c r="B23255" s="50" t="e">
        <f>IF((#REF!+#REF!+H23255)&lt;&gt;0,"a","b")</f>
        <v>#REF!</v>
      </c>
      <c r="C23255" s="54">
        <v>4</v>
      </c>
      <c r="D23255" s="54"/>
      <c r="F23255" s="89"/>
      <c r="G23255" s="93" t="s">
        <v>273</v>
      </c>
      <c r="H23255" s="566">
        <f t="shared" si="12729"/>
        <v>0</v>
      </c>
      <c r="I23255" s="565">
        <f t="shared" ref="I23255:N23255" si="12739">I23256+I23257+I23258+I23259+I23271+I23275+I23276+I23277+I23278+I23279+I23280+I23281+I23289+I23290</f>
        <v>0</v>
      </c>
      <c r="J23255" s="565">
        <f t="shared" si="12739"/>
        <v>0</v>
      </c>
      <c r="K23255" s="565">
        <f t="shared" si="12739"/>
        <v>0</v>
      </c>
      <c r="L23255" s="565">
        <f t="shared" si="12739"/>
        <v>0</v>
      </c>
      <c r="M23255" s="565">
        <f t="shared" si="12739"/>
        <v>0</v>
      </c>
      <c r="N23255" s="151">
        <f t="shared" si="12739"/>
        <v>0</v>
      </c>
      <c r="O23255" s="60" t="s">
        <v>71</v>
      </c>
    </row>
    <row r="23256" spans="2:15" ht="42.75" customHeight="1">
      <c r="B23256" s="50" t="e">
        <f>IF((#REF!+#REF!+H23256)&lt;&gt;0,"a","b")</f>
        <v>#REF!</v>
      </c>
      <c r="C23256" s="54">
        <v>5</v>
      </c>
      <c r="D23256" s="54"/>
      <c r="F23256" s="89"/>
      <c r="G23256" s="95" t="s">
        <v>322</v>
      </c>
      <c r="H23256" s="556">
        <f t="shared" si="12729"/>
        <v>0</v>
      </c>
      <c r="I23256" s="554"/>
      <c r="J23256" s="554"/>
      <c r="K23256" s="554"/>
      <c r="L23256" s="554"/>
      <c r="M23256" s="554"/>
      <c r="N23256" s="154"/>
    </row>
    <row r="23257" spans="2:15" ht="30.75" customHeight="1">
      <c r="B23257" s="50" t="e">
        <f>IF((#REF!+#REF!+H23257)&lt;&gt;0,"a","b")</f>
        <v>#REF!</v>
      </c>
      <c r="C23257" s="54">
        <v>5</v>
      </c>
      <c r="D23257" s="54"/>
      <c r="F23257" s="89"/>
      <c r="G23257" s="111" t="s">
        <v>289</v>
      </c>
      <c r="H23257" s="556">
        <f t="shared" si="12729"/>
        <v>0</v>
      </c>
      <c r="I23257" s="554"/>
      <c r="J23257" s="554"/>
      <c r="K23257" s="554"/>
      <c r="L23257" s="554"/>
      <c r="M23257" s="554"/>
      <c r="N23257" s="154"/>
    </row>
    <row r="23258" spans="2:15" ht="60.75" customHeight="1">
      <c r="B23258" s="50" t="e">
        <f>IF((#REF!+#REF!+H23258)&lt;&gt;0,"a","b")</f>
        <v>#REF!</v>
      </c>
      <c r="C23258" s="54">
        <v>5</v>
      </c>
      <c r="D23258" s="54"/>
      <c r="F23258" s="89"/>
      <c r="G23258" s="111" t="s">
        <v>323</v>
      </c>
      <c r="H23258" s="556">
        <f t="shared" si="12729"/>
        <v>0</v>
      </c>
      <c r="I23258" s="554"/>
      <c r="J23258" s="554"/>
      <c r="K23258" s="554"/>
      <c r="L23258" s="554"/>
      <c r="M23258" s="554"/>
      <c r="N23258" s="154"/>
    </row>
    <row r="23259" spans="2:15" ht="30.75" customHeight="1">
      <c r="B23259" s="50" t="e">
        <f>IF((#REF!+#REF!+H23259)&lt;&gt;0,"a","b")</f>
        <v>#REF!</v>
      </c>
      <c r="C23259" s="54">
        <v>5</v>
      </c>
      <c r="D23259" s="54"/>
      <c r="F23259" s="89"/>
      <c r="G23259" s="95" t="s">
        <v>288</v>
      </c>
      <c r="H23259" s="566">
        <f t="shared" si="12729"/>
        <v>0</v>
      </c>
      <c r="I23259" s="560">
        <f t="shared" ref="I23259:K23259" si="12740">SUM(I23260:I23270)</f>
        <v>0</v>
      </c>
      <c r="J23259" s="560">
        <f t="shared" si="12740"/>
        <v>0</v>
      </c>
      <c r="K23259" s="560">
        <f t="shared" si="12740"/>
        <v>0</v>
      </c>
      <c r="L23259" s="560">
        <f t="shared" ref="L23259:N23259" si="12741">SUM(L23260:L23270)</f>
        <v>0</v>
      </c>
      <c r="M23259" s="560">
        <f t="shared" si="12741"/>
        <v>0</v>
      </c>
      <c r="N23259" s="152">
        <f t="shared" si="12741"/>
        <v>0</v>
      </c>
      <c r="O23259" s="60" t="s">
        <v>71</v>
      </c>
    </row>
    <row r="23260" spans="2:15" ht="20.25" customHeight="1">
      <c r="B23260" s="50" t="e">
        <f>IF((#REF!+#REF!+H23260)&lt;&gt;0,"a","b")</f>
        <v>#REF!</v>
      </c>
      <c r="C23260" s="54">
        <v>6</v>
      </c>
      <c r="D23260" s="54"/>
      <c r="F23260" s="89"/>
      <c r="G23260" s="97" t="s">
        <v>274</v>
      </c>
      <c r="H23260" s="556">
        <f t="shared" si="12729"/>
        <v>0</v>
      </c>
      <c r="I23260" s="557"/>
      <c r="J23260" s="557"/>
      <c r="K23260" s="557"/>
      <c r="L23260" s="557"/>
      <c r="M23260" s="557"/>
      <c r="N23260" s="155"/>
    </row>
    <row r="23261" spans="2:15" ht="20.25" customHeight="1">
      <c r="B23261" s="50" t="e">
        <f>IF((#REF!+#REF!+H23261)&lt;&gt;0,"a","b")</f>
        <v>#REF!</v>
      </c>
      <c r="C23261" s="54">
        <v>6</v>
      </c>
      <c r="D23261" s="54"/>
      <c r="F23261" s="89"/>
      <c r="G23261" s="97" t="s">
        <v>275</v>
      </c>
      <c r="H23261" s="556">
        <f t="shared" si="12729"/>
        <v>0</v>
      </c>
      <c r="I23261" s="557"/>
      <c r="J23261" s="557"/>
      <c r="K23261" s="557"/>
      <c r="L23261" s="557"/>
      <c r="M23261" s="557"/>
      <c r="N23261" s="155"/>
    </row>
    <row r="23262" spans="2:15" ht="20.25" customHeight="1">
      <c r="B23262" s="50" t="e">
        <f>IF((#REF!+#REF!+H23262)&lt;&gt;0,"a","b")</f>
        <v>#REF!</v>
      </c>
      <c r="C23262" s="54">
        <v>6</v>
      </c>
      <c r="D23262" s="54"/>
      <c r="F23262" s="89"/>
      <c r="G23262" s="97" t="s">
        <v>276</v>
      </c>
      <c r="H23262" s="556">
        <f t="shared" si="12729"/>
        <v>0</v>
      </c>
      <c r="I23262" s="557"/>
      <c r="J23262" s="557"/>
      <c r="K23262" s="557"/>
      <c r="L23262" s="557"/>
      <c r="M23262" s="557"/>
      <c r="N23262" s="155"/>
    </row>
    <row r="23263" spans="2:15" ht="20.25" customHeight="1">
      <c r="B23263" s="50" t="e">
        <f>IF((#REF!+#REF!+H23263)&lt;&gt;0,"a","b")</f>
        <v>#REF!</v>
      </c>
      <c r="C23263" s="54">
        <v>6</v>
      </c>
      <c r="D23263" s="54"/>
      <c r="F23263" s="89"/>
      <c r="G23263" s="97" t="s">
        <v>277</v>
      </c>
      <c r="H23263" s="556">
        <f t="shared" si="12729"/>
        <v>0</v>
      </c>
      <c r="I23263" s="557"/>
      <c r="J23263" s="557"/>
      <c r="K23263" s="557"/>
      <c r="L23263" s="557"/>
      <c r="M23263" s="557"/>
      <c r="N23263" s="155"/>
    </row>
    <row r="23264" spans="2:15" ht="20.25" customHeight="1">
      <c r="B23264" s="50" t="e">
        <f>IF((#REF!+#REF!+H23264)&lt;&gt;0,"a","b")</f>
        <v>#REF!</v>
      </c>
      <c r="C23264" s="54">
        <v>6</v>
      </c>
      <c r="D23264" s="54"/>
      <c r="F23264" s="89"/>
      <c r="G23264" s="97" t="s">
        <v>278</v>
      </c>
      <c r="H23264" s="556">
        <f t="shared" si="12729"/>
        <v>0</v>
      </c>
      <c r="I23264" s="557"/>
      <c r="J23264" s="557"/>
      <c r="K23264" s="557"/>
      <c r="L23264" s="557"/>
      <c r="M23264" s="557"/>
      <c r="N23264" s="155"/>
    </row>
    <row r="23265" spans="2:15" ht="20.25" customHeight="1">
      <c r="B23265" s="50" t="e">
        <f>IF((#REF!+#REF!+H23265)&lt;&gt;0,"a","b")</f>
        <v>#REF!</v>
      </c>
      <c r="C23265" s="54">
        <v>6</v>
      </c>
      <c r="D23265" s="54"/>
      <c r="F23265" s="89"/>
      <c r="G23265" s="97" t="s">
        <v>279</v>
      </c>
      <c r="H23265" s="552">
        <f t="shared" si="12729"/>
        <v>0</v>
      </c>
      <c r="I23265" s="557"/>
      <c r="J23265" s="557"/>
      <c r="K23265" s="557"/>
      <c r="L23265" s="557"/>
      <c r="M23265" s="557"/>
      <c r="N23265" s="155"/>
    </row>
    <row r="23266" spans="2:15" ht="20.25" customHeight="1">
      <c r="B23266" s="50" t="e">
        <f>IF((#REF!+#REF!+H23266)&lt;&gt;0,"a","b")</f>
        <v>#REF!</v>
      </c>
      <c r="C23266" s="54">
        <v>6</v>
      </c>
      <c r="D23266" s="54"/>
      <c r="F23266" s="89"/>
      <c r="G23266" s="97" t="s">
        <v>280</v>
      </c>
      <c r="H23266" s="552">
        <f t="shared" si="12729"/>
        <v>0</v>
      </c>
      <c r="I23266" s="557"/>
      <c r="J23266" s="557"/>
      <c r="K23266" s="557"/>
      <c r="L23266" s="557"/>
      <c r="M23266" s="557"/>
      <c r="N23266" s="155"/>
    </row>
    <row r="23267" spans="2:15" ht="20.25" customHeight="1">
      <c r="B23267" s="50" t="e">
        <f>IF((#REF!+#REF!+H23267)&lt;&gt;0,"a","b")</f>
        <v>#REF!</v>
      </c>
      <c r="C23267" s="54">
        <v>6</v>
      </c>
      <c r="D23267" s="54"/>
      <c r="F23267" s="89"/>
      <c r="G23267" s="97" t="s">
        <v>281</v>
      </c>
      <c r="H23267" s="552">
        <f t="shared" si="12729"/>
        <v>0</v>
      </c>
      <c r="I23267" s="557"/>
      <c r="J23267" s="557"/>
      <c r="K23267" s="557"/>
      <c r="L23267" s="557"/>
      <c r="M23267" s="557"/>
      <c r="N23267" s="155"/>
    </row>
    <row r="23268" spans="2:15" ht="20.25" customHeight="1">
      <c r="B23268" s="50" t="e">
        <f>IF((#REF!+#REF!+H23268)&lt;&gt;0,"a","b")</f>
        <v>#REF!</v>
      </c>
      <c r="C23268" s="54">
        <v>6</v>
      </c>
      <c r="D23268" s="54"/>
      <c r="F23268" s="89"/>
      <c r="G23268" s="97" t="s">
        <v>282</v>
      </c>
      <c r="H23268" s="552">
        <f t="shared" si="12729"/>
        <v>0</v>
      </c>
      <c r="I23268" s="557"/>
      <c r="J23268" s="557"/>
      <c r="K23268" s="557"/>
      <c r="L23268" s="557"/>
      <c r="M23268" s="557"/>
      <c r="N23268" s="155"/>
    </row>
    <row r="23269" spans="2:15" ht="20.25" customHeight="1">
      <c r="B23269" s="50" t="e">
        <f>IF((#REF!+#REF!+H23269)&lt;&gt;0,"a","b")</f>
        <v>#REF!</v>
      </c>
      <c r="C23269" s="54">
        <v>6</v>
      </c>
      <c r="D23269" s="54"/>
      <c r="F23269" s="89"/>
      <c r="G23269" s="97" t="s">
        <v>283</v>
      </c>
      <c r="H23269" s="552">
        <f t="shared" si="12729"/>
        <v>0</v>
      </c>
      <c r="I23269" s="557"/>
      <c r="J23269" s="557"/>
      <c r="K23269" s="557"/>
      <c r="L23269" s="557"/>
      <c r="M23269" s="557"/>
      <c r="N23269" s="155"/>
    </row>
    <row r="23270" spans="2:15" ht="30.75" customHeight="1">
      <c r="B23270" s="50" t="e">
        <f>IF((#REF!+#REF!+H23270)&lt;&gt;0,"a","b")</f>
        <v>#REF!</v>
      </c>
      <c r="C23270" s="54">
        <v>6</v>
      </c>
      <c r="D23270" s="54"/>
      <c r="F23270" s="89"/>
      <c r="G23270" s="97" t="s">
        <v>324</v>
      </c>
      <c r="H23270" s="552">
        <f t="shared" si="12729"/>
        <v>0</v>
      </c>
      <c r="I23270" s="557"/>
      <c r="J23270" s="557"/>
      <c r="K23270" s="557"/>
      <c r="L23270" s="557"/>
      <c r="M23270" s="557"/>
      <c r="N23270" s="155"/>
    </row>
    <row r="23271" spans="2:15" ht="20.25" customHeight="1">
      <c r="B23271" s="50" t="e">
        <f>IF((#REF!+#REF!+H23271)&lt;&gt;0,"a","b")</f>
        <v>#REF!</v>
      </c>
      <c r="C23271" s="54">
        <v>5</v>
      </c>
      <c r="D23271" s="54"/>
      <c r="F23271" s="89"/>
      <c r="G23271" s="95" t="s">
        <v>290</v>
      </c>
      <c r="H23271" s="566">
        <f t="shared" si="12729"/>
        <v>0</v>
      </c>
      <c r="I23271" s="560">
        <f t="shared" ref="I23271:K23271" si="12742">SUM(I23272:I23274)</f>
        <v>0</v>
      </c>
      <c r="J23271" s="560">
        <f t="shared" si="12742"/>
        <v>0</v>
      </c>
      <c r="K23271" s="560">
        <f t="shared" si="12742"/>
        <v>0</v>
      </c>
      <c r="L23271" s="560">
        <f t="shared" ref="L23271:N23271" si="12743">SUM(L23272:L23274)</f>
        <v>0</v>
      </c>
      <c r="M23271" s="560">
        <f t="shared" si="12743"/>
        <v>0</v>
      </c>
      <c r="N23271" s="152">
        <f t="shared" si="12743"/>
        <v>0</v>
      </c>
      <c r="O23271" s="60" t="s">
        <v>71</v>
      </c>
    </row>
    <row r="23272" spans="2:15" ht="20.25" customHeight="1">
      <c r="B23272" s="50" t="e">
        <f>IF((#REF!+#REF!+H23272)&lt;&gt;0,"a","b")</f>
        <v>#REF!</v>
      </c>
      <c r="C23272" s="54">
        <v>6</v>
      </c>
      <c r="D23272" s="54"/>
      <c r="F23272" s="89"/>
      <c r="G23272" s="97" t="s">
        <v>284</v>
      </c>
      <c r="H23272" s="556">
        <f t="shared" si="12729"/>
        <v>0</v>
      </c>
      <c r="I23272" s="557"/>
      <c r="J23272" s="557"/>
      <c r="K23272" s="557"/>
      <c r="L23272" s="557"/>
      <c r="M23272" s="557"/>
      <c r="N23272" s="155"/>
    </row>
    <row r="23273" spans="2:15" ht="20.25" customHeight="1">
      <c r="B23273" s="50" t="e">
        <f>IF((#REF!+#REF!+H23273)&lt;&gt;0,"a","b")</f>
        <v>#REF!</v>
      </c>
      <c r="C23273" s="54">
        <v>6</v>
      </c>
      <c r="D23273" s="54"/>
      <c r="F23273" s="89"/>
      <c r="G23273" s="97" t="s">
        <v>285</v>
      </c>
      <c r="H23273" s="556">
        <f t="shared" si="12729"/>
        <v>0</v>
      </c>
      <c r="I23273" s="557"/>
      <c r="J23273" s="557"/>
      <c r="K23273" s="557"/>
      <c r="L23273" s="557"/>
      <c r="M23273" s="557"/>
      <c r="N23273" s="155"/>
    </row>
    <row r="23274" spans="2:15" ht="30.75" customHeight="1">
      <c r="B23274" s="50" t="e">
        <f>IF((#REF!+#REF!+H23274)&lt;&gt;0,"a","b")</f>
        <v>#REF!</v>
      </c>
      <c r="C23274" s="54">
        <v>6</v>
      </c>
      <c r="D23274" s="54"/>
      <c r="F23274" s="89"/>
      <c r="G23274" s="97" t="s">
        <v>325</v>
      </c>
      <c r="H23274" s="556">
        <f t="shared" si="12729"/>
        <v>0</v>
      </c>
      <c r="I23274" s="557"/>
      <c r="J23274" s="557"/>
      <c r="K23274" s="557"/>
      <c r="L23274" s="557"/>
      <c r="M23274" s="557"/>
      <c r="N23274" s="155"/>
    </row>
    <row r="23275" spans="2:15" ht="30.75" customHeight="1">
      <c r="B23275" s="50" t="e">
        <f>IF((#REF!+#REF!+H23275)&lt;&gt;0,"a","b")</f>
        <v>#REF!</v>
      </c>
      <c r="C23275" s="54">
        <v>5</v>
      </c>
      <c r="D23275" s="54"/>
      <c r="F23275" s="89"/>
      <c r="G23275" s="95" t="s">
        <v>326</v>
      </c>
      <c r="H23275" s="556">
        <f t="shared" si="12729"/>
        <v>0</v>
      </c>
      <c r="I23275" s="554"/>
      <c r="J23275" s="554"/>
      <c r="K23275" s="554"/>
      <c r="L23275" s="554"/>
      <c r="M23275" s="554"/>
      <c r="N23275" s="154"/>
    </row>
    <row r="23276" spans="2:15" ht="34.5" customHeight="1">
      <c r="B23276" s="50" t="e">
        <f>IF((#REF!+#REF!+H23276)&lt;&gt;0,"a","b")</f>
        <v>#REF!</v>
      </c>
      <c r="C23276" s="54">
        <v>5</v>
      </c>
      <c r="D23276" s="54"/>
      <c r="F23276" s="89"/>
      <c r="G23276" s="128" t="s">
        <v>460</v>
      </c>
      <c r="H23276" s="556">
        <f t="shared" si="12729"/>
        <v>0</v>
      </c>
      <c r="I23276" s="554"/>
      <c r="J23276" s="554"/>
      <c r="K23276" s="554"/>
      <c r="L23276" s="554"/>
      <c r="M23276" s="554"/>
      <c r="N23276" s="154"/>
    </row>
    <row r="23277" spans="2:15" ht="34.5" customHeight="1">
      <c r="B23277" s="50" t="e">
        <f>IF((#REF!+#REF!+H23277)&lt;&gt;0,"a","b")</f>
        <v>#REF!</v>
      </c>
      <c r="C23277" s="54">
        <v>5</v>
      </c>
      <c r="D23277" s="54"/>
      <c r="F23277" s="89"/>
      <c r="G23277" s="95" t="s">
        <v>327</v>
      </c>
      <c r="H23277" s="556">
        <f t="shared" si="12729"/>
        <v>0</v>
      </c>
      <c r="I23277" s="554"/>
      <c r="J23277" s="554"/>
      <c r="K23277" s="554"/>
      <c r="L23277" s="554"/>
      <c r="M23277" s="554"/>
      <c r="N23277" s="154"/>
    </row>
    <row r="23278" spans="2:15" ht="50.25" customHeight="1">
      <c r="B23278" s="50" t="e">
        <f>IF((#REF!+#REF!+H23278)&lt;&gt;0,"a","b")</f>
        <v>#REF!</v>
      </c>
      <c r="C23278" s="54">
        <v>5</v>
      </c>
      <c r="D23278" s="54"/>
      <c r="F23278" s="89"/>
      <c r="G23278" s="95" t="s">
        <v>328</v>
      </c>
      <c r="H23278" s="552">
        <f t="shared" si="12729"/>
        <v>0</v>
      </c>
      <c r="I23278" s="554"/>
      <c r="J23278" s="554"/>
      <c r="K23278" s="554"/>
      <c r="L23278" s="554"/>
      <c r="M23278" s="554"/>
      <c r="N23278" s="154"/>
    </row>
    <row r="23279" spans="2:15" ht="20.25" customHeight="1">
      <c r="B23279" s="50" t="e">
        <f>IF((#REF!+#REF!+H23279)&lt;&gt;0,"a","b")</f>
        <v>#REF!</v>
      </c>
      <c r="C23279" s="54">
        <v>5</v>
      </c>
      <c r="D23279" s="54"/>
      <c r="F23279" s="89"/>
      <c r="G23279" s="95" t="s">
        <v>329</v>
      </c>
      <c r="H23279" s="552">
        <f t="shared" si="12729"/>
        <v>0</v>
      </c>
      <c r="I23279" s="554"/>
      <c r="J23279" s="554"/>
      <c r="K23279" s="554"/>
      <c r="L23279" s="554"/>
      <c r="M23279" s="554"/>
      <c r="N23279" s="154"/>
    </row>
    <row r="23280" spans="2:15" ht="20.25" customHeight="1">
      <c r="B23280" s="50" t="e">
        <f>IF((#REF!+#REF!+H23280)&lt;&gt;0,"a","b")</f>
        <v>#REF!</v>
      </c>
      <c r="C23280" s="54">
        <v>5</v>
      </c>
      <c r="D23280" s="54"/>
      <c r="F23280" s="89"/>
      <c r="G23280" s="95" t="s">
        <v>330</v>
      </c>
      <c r="H23280" s="558">
        <f t="shared" si="12729"/>
        <v>0</v>
      </c>
      <c r="I23280" s="554"/>
      <c r="J23280" s="554"/>
      <c r="K23280" s="554"/>
      <c r="L23280" s="554"/>
      <c r="M23280" s="554"/>
      <c r="N23280" s="154"/>
    </row>
    <row r="23281" spans="2:18" ht="20.25" customHeight="1">
      <c r="B23281" s="50" t="e">
        <f>IF((#REF!+#REF!+H23281)&lt;&gt;0,"a","b")</f>
        <v>#REF!</v>
      </c>
      <c r="C23281" s="54">
        <v>5</v>
      </c>
      <c r="D23281" s="54"/>
      <c r="F23281" s="89"/>
      <c r="G23281" s="95" t="s">
        <v>331</v>
      </c>
      <c r="H23281" s="559">
        <f t="shared" si="12729"/>
        <v>0</v>
      </c>
      <c r="I23281" s="560">
        <f t="shared" ref="I23281:K23281" si="12744">SUM(I23282:I23288)</f>
        <v>0</v>
      </c>
      <c r="J23281" s="560">
        <f t="shared" si="12744"/>
        <v>0</v>
      </c>
      <c r="K23281" s="560">
        <f t="shared" si="12744"/>
        <v>0</v>
      </c>
      <c r="L23281" s="560">
        <f t="shared" ref="L23281:N23281" si="12745">SUM(L23282:L23288)</f>
        <v>0</v>
      </c>
      <c r="M23281" s="560">
        <f t="shared" si="12745"/>
        <v>0</v>
      </c>
      <c r="N23281" s="152">
        <f t="shared" si="12745"/>
        <v>0</v>
      </c>
      <c r="O23281" s="60" t="s">
        <v>71</v>
      </c>
    </row>
    <row r="23282" spans="2:18" ht="23.25" customHeight="1">
      <c r="B23282" s="50" t="e">
        <f>IF((#REF!+#REF!+H23282)&lt;&gt;0,"a","b")</f>
        <v>#REF!</v>
      </c>
      <c r="C23282" s="54">
        <v>6</v>
      </c>
      <c r="D23282" s="54"/>
      <c r="F23282" s="89"/>
      <c r="G23282" s="97" t="s">
        <v>291</v>
      </c>
      <c r="H23282" s="558">
        <f t="shared" si="12729"/>
        <v>0</v>
      </c>
      <c r="I23282" s="557"/>
      <c r="J23282" s="557"/>
      <c r="K23282" s="557"/>
      <c r="L23282" s="557"/>
      <c r="M23282" s="557"/>
      <c r="N23282" s="155"/>
    </row>
    <row r="23283" spans="2:18" ht="20.25" customHeight="1">
      <c r="B23283" s="50" t="e">
        <f>IF((#REF!+#REF!+H23283)&lt;&gt;0,"a","b")</f>
        <v>#REF!</v>
      </c>
      <c r="C23283" s="54">
        <v>6</v>
      </c>
      <c r="D23283" s="54"/>
      <c r="F23283" s="89"/>
      <c r="G23283" s="97" t="s">
        <v>292</v>
      </c>
      <c r="H23283" s="558">
        <f t="shared" si="12729"/>
        <v>0</v>
      </c>
      <c r="I23283" s="557"/>
      <c r="J23283" s="557"/>
      <c r="K23283" s="557"/>
      <c r="L23283" s="557"/>
      <c r="M23283" s="557"/>
      <c r="N23283" s="155"/>
    </row>
    <row r="23284" spans="2:18" ht="23.25" customHeight="1">
      <c r="B23284" s="50" t="e">
        <f>IF((#REF!+#REF!+H23284)&lt;&gt;0,"a","b")</f>
        <v>#REF!</v>
      </c>
      <c r="C23284" s="54">
        <v>6</v>
      </c>
      <c r="D23284" s="54"/>
      <c r="F23284" s="89"/>
      <c r="G23284" s="97" t="s">
        <v>293</v>
      </c>
      <c r="H23284" s="552">
        <f t="shared" si="12729"/>
        <v>0</v>
      </c>
      <c r="I23284" s="557"/>
      <c r="J23284" s="557"/>
      <c r="K23284" s="557"/>
      <c r="L23284" s="557"/>
      <c r="M23284" s="557"/>
      <c r="N23284" s="155"/>
    </row>
    <row r="23285" spans="2:18" ht="31.5" customHeight="1">
      <c r="B23285" s="50" t="e">
        <f>IF((#REF!+#REF!+H23285)&lt;&gt;0,"a","b")</f>
        <v>#REF!</v>
      </c>
      <c r="C23285" s="54">
        <v>6</v>
      </c>
      <c r="D23285" s="54"/>
      <c r="F23285" s="89"/>
      <c r="G23285" s="97" t="s">
        <v>294</v>
      </c>
      <c r="H23285" s="552">
        <f t="shared" si="12729"/>
        <v>0</v>
      </c>
      <c r="I23285" s="557"/>
      <c r="J23285" s="557"/>
      <c r="K23285" s="557"/>
      <c r="L23285" s="557"/>
      <c r="M23285" s="557"/>
      <c r="N23285" s="155"/>
    </row>
    <row r="23286" spans="2:18" ht="33.75" customHeight="1">
      <c r="B23286" s="50" t="e">
        <f>IF((#REF!+#REF!+H23286)&lt;&gt;0,"a","b")</f>
        <v>#REF!</v>
      </c>
      <c r="C23286" s="54">
        <v>6</v>
      </c>
      <c r="D23286" s="54"/>
      <c r="F23286" s="89"/>
      <c r="G23286" s="97" t="s">
        <v>332</v>
      </c>
      <c r="H23286" s="552">
        <f t="shared" si="12729"/>
        <v>0</v>
      </c>
      <c r="I23286" s="557"/>
      <c r="J23286" s="557"/>
      <c r="K23286" s="557"/>
      <c r="L23286" s="557"/>
      <c r="M23286" s="557"/>
      <c r="N23286" s="155"/>
    </row>
    <row r="23287" spans="2:18" ht="34.5" customHeight="1">
      <c r="B23287" s="50" t="e">
        <f>IF((#REF!+#REF!+H23287)&lt;&gt;0,"a","b")</f>
        <v>#REF!</v>
      </c>
      <c r="C23287" s="54">
        <v>6</v>
      </c>
      <c r="D23287" s="54"/>
      <c r="F23287" s="89"/>
      <c r="G23287" s="97" t="s">
        <v>333</v>
      </c>
      <c r="H23287" s="552">
        <f t="shared" si="12729"/>
        <v>0</v>
      </c>
      <c r="I23287" s="557"/>
      <c r="J23287" s="557"/>
      <c r="K23287" s="557"/>
      <c r="L23287" s="557"/>
      <c r="M23287" s="557"/>
      <c r="N23287" s="155"/>
    </row>
    <row r="23288" spans="2:18" ht="33.75" customHeight="1">
      <c r="B23288" s="50" t="e">
        <f>IF((#REF!+#REF!+H23288)&lt;&gt;0,"a","b")</f>
        <v>#REF!</v>
      </c>
      <c r="C23288" s="54">
        <v>6</v>
      </c>
      <c r="D23288" s="54"/>
      <c r="F23288" s="89"/>
      <c r="G23288" s="97" t="s">
        <v>334</v>
      </c>
      <c r="H23288" s="552">
        <f t="shared" si="12729"/>
        <v>0</v>
      </c>
      <c r="I23288" s="557"/>
      <c r="J23288" s="557"/>
      <c r="K23288" s="557"/>
      <c r="L23288" s="557"/>
      <c r="M23288" s="557"/>
      <c r="N23288" s="155"/>
    </row>
    <row r="23289" spans="2:18" ht="34.5" customHeight="1">
      <c r="B23289" s="50" t="e">
        <f>IF((#REF!+#REF!+H23289)&lt;&gt;0,"a","b")</f>
        <v>#REF!</v>
      </c>
      <c r="C23289" s="54">
        <v>5</v>
      </c>
      <c r="D23289" s="54"/>
      <c r="F23289" s="89"/>
      <c r="G23289" s="95" t="s">
        <v>335</v>
      </c>
      <c r="H23289" s="552">
        <f t="shared" si="12729"/>
        <v>0</v>
      </c>
      <c r="I23289" s="554"/>
      <c r="J23289" s="554"/>
      <c r="K23289" s="554"/>
      <c r="L23289" s="554"/>
      <c r="M23289" s="554"/>
      <c r="N23289" s="156"/>
    </row>
    <row r="23290" spans="2:18" ht="24.75" customHeight="1">
      <c r="B23290" s="50" t="e">
        <f>IF((#REF!+#REF!+H23290)&lt;&gt;0,"a","b")</f>
        <v>#REF!</v>
      </c>
      <c r="C23290" s="54">
        <v>5</v>
      </c>
      <c r="D23290" s="54"/>
      <c r="F23290" s="89"/>
      <c r="G23290" s="95" t="s">
        <v>336</v>
      </c>
      <c r="H23290" s="558">
        <f t="shared" si="12729"/>
        <v>0</v>
      </c>
      <c r="I23290" s="554"/>
      <c r="J23290" s="554"/>
      <c r="K23290" s="554"/>
      <c r="L23290" s="554"/>
      <c r="M23290" s="554"/>
      <c r="N23290" s="156"/>
    </row>
    <row r="23291" spans="2:18" ht="27.75" customHeight="1">
      <c r="B23291" s="50" t="e">
        <f>IF((#REF!+#REF!+H23291)&lt;&gt;0,"a","b")</f>
        <v>#REF!</v>
      </c>
      <c r="C23291" s="54">
        <v>4</v>
      </c>
      <c r="D23291" s="54"/>
      <c r="F23291" s="89"/>
      <c r="G23291" s="93" t="s">
        <v>337</v>
      </c>
      <c r="H23291" s="552">
        <f t="shared" si="12729"/>
        <v>0</v>
      </c>
      <c r="I23291" s="555"/>
      <c r="J23291" s="555"/>
      <c r="K23291" s="555"/>
      <c r="L23291" s="555"/>
      <c r="M23291" s="555"/>
      <c r="N23291" s="153"/>
    </row>
    <row r="23292" spans="2:18" ht="23.25" customHeight="1">
      <c r="B23292" s="50" t="e">
        <f>IF((#REF!+#REF!+H23292)&lt;&gt;0,"a","b")</f>
        <v>#REF!</v>
      </c>
      <c r="C23292" s="54">
        <v>4</v>
      </c>
      <c r="D23292" s="54"/>
      <c r="F23292" s="89"/>
      <c r="G23292" s="93" t="s">
        <v>338</v>
      </c>
      <c r="H23292" s="552">
        <f t="shared" si="12729"/>
        <v>0</v>
      </c>
      <c r="I23292" s="555"/>
      <c r="J23292" s="555"/>
      <c r="K23292" s="555"/>
      <c r="L23292" s="555"/>
      <c r="M23292" s="555"/>
      <c r="N23292" s="153"/>
    </row>
    <row r="23293" spans="2:18" ht="24" customHeight="1">
      <c r="B23293" s="50" t="e">
        <f>IF((#REF!+#REF!+H23293)&lt;&gt;0,"a","b")</f>
        <v>#REF!</v>
      </c>
      <c r="C23293" s="54">
        <v>4</v>
      </c>
      <c r="D23293" s="54"/>
      <c r="F23293" s="89"/>
      <c r="G23293" s="93" t="s">
        <v>339</v>
      </c>
      <c r="H23293" s="552">
        <f t="shared" si="12729"/>
        <v>0</v>
      </c>
      <c r="I23293" s="555"/>
      <c r="J23293" s="555"/>
      <c r="K23293" s="555"/>
      <c r="L23293" s="555"/>
      <c r="M23293" s="555"/>
      <c r="N23293" s="153"/>
    </row>
    <row r="23294" spans="2:18" ht="34.5" customHeight="1">
      <c r="B23294" s="50" t="e">
        <f>IF((#REF!+#REF!+H23294)&lt;&gt;0,"a","b")</f>
        <v>#REF!</v>
      </c>
      <c r="C23294" s="54">
        <v>4</v>
      </c>
      <c r="D23294" s="54"/>
      <c r="F23294" s="89"/>
      <c r="G23294" s="93" t="s">
        <v>340</v>
      </c>
      <c r="H23294" s="552">
        <f t="shared" si="12729"/>
        <v>0</v>
      </c>
      <c r="I23294" s="555"/>
      <c r="J23294" s="555"/>
      <c r="K23294" s="555"/>
      <c r="L23294" s="555"/>
      <c r="M23294" s="555"/>
      <c r="N23294" s="153"/>
    </row>
    <row r="23295" spans="2:18" ht="33" customHeight="1">
      <c r="B23295" s="50" t="e">
        <f>IF((#REF!+#REF!+H23295)&lt;&gt;0,"a","b")</f>
        <v>#REF!</v>
      </c>
      <c r="C23295" s="54">
        <v>4</v>
      </c>
      <c r="D23295" s="54"/>
      <c r="F23295" s="89"/>
      <c r="G23295" s="93" t="s">
        <v>341</v>
      </c>
      <c r="H23295" s="563">
        <f t="shared" si="12729"/>
        <v>0</v>
      </c>
      <c r="I23295" s="565">
        <f t="shared" ref="I23295:K23295" si="12746">SUM(I23296:I23301)</f>
        <v>0</v>
      </c>
      <c r="J23295" s="565">
        <f t="shared" si="12746"/>
        <v>0</v>
      </c>
      <c r="K23295" s="565">
        <f t="shared" si="12746"/>
        <v>0</v>
      </c>
      <c r="L23295" s="565">
        <f t="shared" ref="L23295:N23295" si="12747">SUM(L23296:L23301)</f>
        <v>0</v>
      </c>
      <c r="M23295" s="565">
        <f t="shared" si="12747"/>
        <v>0</v>
      </c>
      <c r="N23295" s="151">
        <f t="shared" si="12747"/>
        <v>0</v>
      </c>
      <c r="O23295" s="60" t="s">
        <v>71</v>
      </c>
    </row>
    <row r="23296" spans="2:18" ht="20.25" customHeight="1">
      <c r="B23296" s="50" t="e">
        <f>IF((#REF!+#REF!+H23296)&lt;&gt;0,"a","b")</f>
        <v>#REF!</v>
      </c>
      <c r="C23296" s="54">
        <v>5</v>
      </c>
      <c r="D23296" s="54"/>
      <c r="F23296" s="89"/>
      <c r="G23296" s="95" t="s">
        <v>342</v>
      </c>
      <c r="H23296" s="552">
        <f t="shared" si="12729"/>
        <v>0</v>
      </c>
      <c r="I23296" s="554"/>
      <c r="J23296" s="554"/>
      <c r="K23296" s="554"/>
      <c r="L23296" s="554"/>
      <c r="M23296" s="554"/>
      <c r="N23296" s="156"/>
      <c r="R23296" s="1">
        <f>82+55</f>
        <v>137</v>
      </c>
    </row>
    <row r="23297" spans="2:15" ht="20.25" customHeight="1">
      <c r="B23297" s="50" t="e">
        <f>IF((#REF!+#REF!+H23297)&lt;&gt;0,"a","b")</f>
        <v>#REF!</v>
      </c>
      <c r="C23297" s="54">
        <v>5</v>
      </c>
      <c r="D23297" s="54"/>
      <c r="F23297" s="89"/>
      <c r="G23297" s="95" t="s">
        <v>343</v>
      </c>
      <c r="H23297" s="552">
        <f t="shared" si="12729"/>
        <v>0</v>
      </c>
      <c r="I23297" s="554"/>
      <c r="J23297" s="554"/>
      <c r="K23297" s="554"/>
      <c r="L23297" s="554"/>
      <c r="M23297" s="554"/>
      <c r="N23297" s="156"/>
    </row>
    <row r="23298" spans="2:15" ht="35.25" customHeight="1">
      <c r="B23298" s="50" t="e">
        <f>IF((#REF!+#REF!+H23298)&lt;&gt;0,"a","b")</f>
        <v>#REF!</v>
      </c>
      <c r="C23298" s="54">
        <v>5</v>
      </c>
      <c r="D23298" s="54"/>
      <c r="F23298" s="89"/>
      <c r="G23298" s="95" t="s">
        <v>344</v>
      </c>
      <c r="H23298" s="552">
        <f t="shared" si="12729"/>
        <v>0</v>
      </c>
      <c r="I23298" s="554"/>
      <c r="J23298" s="554"/>
      <c r="K23298" s="554"/>
      <c r="L23298" s="554"/>
      <c r="M23298" s="554"/>
      <c r="N23298" s="156"/>
    </row>
    <row r="23299" spans="2:15" ht="20.25" customHeight="1">
      <c r="B23299" s="50" t="e">
        <f>IF((#REF!+#REF!+H23299)&lt;&gt;0,"a","b")</f>
        <v>#REF!</v>
      </c>
      <c r="C23299" s="54">
        <v>5</v>
      </c>
      <c r="D23299" s="54"/>
      <c r="F23299" s="89"/>
      <c r="G23299" s="95" t="s">
        <v>345</v>
      </c>
      <c r="H23299" s="552">
        <f t="shared" si="12729"/>
        <v>0</v>
      </c>
      <c r="I23299" s="554"/>
      <c r="J23299" s="554"/>
      <c r="K23299" s="554"/>
      <c r="L23299" s="554"/>
      <c r="M23299" s="554"/>
      <c r="N23299" s="156"/>
    </row>
    <row r="23300" spans="2:15" ht="30.75" customHeight="1">
      <c r="B23300" s="50" t="e">
        <f>IF((#REF!+#REF!+H23300)&lt;&gt;0,"a","b")</f>
        <v>#REF!</v>
      </c>
      <c r="C23300" s="54">
        <v>5</v>
      </c>
      <c r="D23300" s="54"/>
      <c r="F23300" s="89"/>
      <c r="G23300" s="95" t="s">
        <v>346</v>
      </c>
      <c r="H23300" s="552">
        <f t="shared" si="12729"/>
        <v>0</v>
      </c>
      <c r="I23300" s="554"/>
      <c r="J23300" s="554"/>
      <c r="K23300" s="554"/>
      <c r="L23300" s="554"/>
      <c r="M23300" s="554"/>
      <c r="N23300" s="156"/>
    </row>
    <row r="23301" spans="2:15" ht="30.75" customHeight="1">
      <c r="B23301" s="50" t="e">
        <f>IF((#REF!+#REF!+H23301)&lt;&gt;0,"a","b")</f>
        <v>#REF!</v>
      </c>
      <c r="C23301" s="54">
        <v>5</v>
      </c>
      <c r="D23301" s="54"/>
      <c r="F23301" s="89"/>
      <c r="G23301" s="95" t="s">
        <v>347</v>
      </c>
      <c r="H23301" s="552">
        <f t="shared" si="12729"/>
        <v>0</v>
      </c>
      <c r="I23301" s="554"/>
      <c r="J23301" s="554"/>
      <c r="K23301" s="554"/>
      <c r="L23301" s="554"/>
      <c r="M23301" s="554"/>
      <c r="N23301" s="156"/>
    </row>
    <row r="23302" spans="2:15" ht="20.25" customHeight="1">
      <c r="B23302" s="50" t="e">
        <f>IF((#REF!+#REF!+H23302)&lt;&gt;0,"a","b")</f>
        <v>#REF!</v>
      </c>
      <c r="C23302" s="54">
        <v>4</v>
      </c>
      <c r="D23302" s="54"/>
      <c r="F23302" s="89"/>
      <c r="G23302" s="93" t="s">
        <v>348</v>
      </c>
      <c r="H23302" s="552">
        <f t="shared" si="12729"/>
        <v>0</v>
      </c>
      <c r="I23302" s="555"/>
      <c r="J23302" s="555"/>
      <c r="K23302" s="555"/>
      <c r="L23302" s="555"/>
      <c r="M23302" s="555"/>
      <c r="N23302" s="153"/>
    </row>
    <row r="23303" spans="2:15" ht="20.25" customHeight="1">
      <c r="B23303" s="50" t="e">
        <f>IF((#REF!+#REF!+H23303)&lt;&gt;0,"a","b")</f>
        <v>#REF!</v>
      </c>
      <c r="C23303" s="54">
        <v>4</v>
      </c>
      <c r="D23303" s="54"/>
      <c r="F23303" s="89"/>
      <c r="G23303" s="93" t="s">
        <v>349</v>
      </c>
      <c r="H23303" s="563">
        <f t="shared" si="12729"/>
        <v>0</v>
      </c>
      <c r="I23303" s="565">
        <f t="shared" ref="I23303:K23303" si="12748">SUM(I23304:I23316)</f>
        <v>0</v>
      </c>
      <c r="J23303" s="565">
        <f t="shared" si="12748"/>
        <v>0</v>
      </c>
      <c r="K23303" s="565">
        <f t="shared" si="12748"/>
        <v>0</v>
      </c>
      <c r="L23303" s="565">
        <f t="shared" ref="L23303:N23303" si="12749">SUM(L23304:L23316)</f>
        <v>0</v>
      </c>
      <c r="M23303" s="565">
        <f t="shared" si="12749"/>
        <v>0</v>
      </c>
      <c r="N23303" s="151">
        <f t="shared" si="12749"/>
        <v>0</v>
      </c>
      <c r="O23303" s="60" t="s">
        <v>71</v>
      </c>
    </row>
    <row r="23304" spans="2:15" ht="20.25" customHeight="1">
      <c r="B23304" s="50" t="e">
        <f>IF((#REF!+#REF!+H23304)&lt;&gt;0,"a","b")</f>
        <v>#REF!</v>
      </c>
      <c r="C23304" s="54">
        <v>5</v>
      </c>
      <c r="D23304" s="54"/>
      <c r="F23304" s="89"/>
      <c r="G23304" s="95" t="s">
        <v>350</v>
      </c>
      <c r="H23304" s="561">
        <f t="shared" si="12729"/>
        <v>0</v>
      </c>
      <c r="I23304" s="554"/>
      <c r="J23304" s="554"/>
      <c r="K23304" s="554"/>
      <c r="L23304" s="554"/>
      <c r="M23304" s="554"/>
      <c r="N23304" s="156"/>
    </row>
    <row r="23305" spans="2:15" ht="30" customHeight="1">
      <c r="B23305" s="50" t="e">
        <f>IF((#REF!+#REF!+H23305)&lt;&gt;0,"a","b")</f>
        <v>#REF!</v>
      </c>
      <c r="C23305" s="54">
        <v>5</v>
      </c>
      <c r="D23305" s="54"/>
      <c r="F23305" s="89"/>
      <c r="G23305" s="95" t="s">
        <v>351</v>
      </c>
      <c r="H23305" s="552">
        <f t="shared" si="12729"/>
        <v>0</v>
      </c>
      <c r="I23305" s="554"/>
      <c r="J23305" s="554"/>
      <c r="K23305" s="554"/>
      <c r="L23305" s="554"/>
      <c r="M23305" s="554"/>
      <c r="N23305" s="156"/>
    </row>
    <row r="23306" spans="2:15" ht="22.5" customHeight="1">
      <c r="B23306" s="50" t="e">
        <f>IF((#REF!+#REF!+H23306)&lt;&gt;0,"a","b")</f>
        <v>#REF!</v>
      </c>
      <c r="C23306" s="54">
        <v>5</v>
      </c>
      <c r="D23306" s="54"/>
      <c r="F23306" s="89"/>
      <c r="G23306" s="95" t="s">
        <v>352</v>
      </c>
      <c r="H23306" s="552">
        <f t="shared" si="12729"/>
        <v>0</v>
      </c>
      <c r="I23306" s="554"/>
      <c r="J23306" s="554"/>
      <c r="K23306" s="554"/>
      <c r="L23306" s="554"/>
      <c r="M23306" s="554"/>
      <c r="N23306" s="156"/>
    </row>
    <row r="23307" spans="2:15" ht="33.75" customHeight="1">
      <c r="B23307" s="50" t="e">
        <f>IF((#REF!+#REF!+H23307)&lt;&gt;0,"a","b")</f>
        <v>#REF!</v>
      </c>
      <c r="C23307" s="54">
        <v>5</v>
      </c>
      <c r="D23307" s="54"/>
      <c r="F23307" s="89"/>
      <c r="G23307" s="95" t="s">
        <v>353</v>
      </c>
      <c r="H23307" s="552">
        <f t="shared" si="12729"/>
        <v>0</v>
      </c>
      <c r="I23307" s="554"/>
      <c r="J23307" s="554"/>
      <c r="K23307" s="554"/>
      <c r="L23307" s="554"/>
      <c r="M23307" s="554"/>
      <c r="N23307" s="156"/>
    </row>
    <row r="23308" spans="2:15" ht="24.75" customHeight="1">
      <c r="B23308" s="50" t="e">
        <f>IF((#REF!+#REF!+H23308)&lt;&gt;0,"a","b")</f>
        <v>#REF!</v>
      </c>
      <c r="C23308" s="54">
        <v>5</v>
      </c>
      <c r="D23308" s="54"/>
      <c r="F23308" s="89"/>
      <c r="G23308" s="95" t="s">
        <v>354</v>
      </c>
      <c r="H23308" s="552">
        <f t="shared" si="12729"/>
        <v>0</v>
      </c>
      <c r="I23308" s="554"/>
      <c r="J23308" s="554"/>
      <c r="K23308" s="554"/>
      <c r="L23308" s="554"/>
      <c r="M23308" s="554"/>
      <c r="N23308" s="156"/>
    </row>
    <row r="23309" spans="2:15" ht="35.25" customHeight="1">
      <c r="B23309" s="50" t="e">
        <f>IF((#REF!+#REF!+H23309)&lt;&gt;0,"a","b")</f>
        <v>#REF!</v>
      </c>
      <c r="C23309" s="54">
        <v>5</v>
      </c>
      <c r="D23309" s="54"/>
      <c r="F23309" s="89"/>
      <c r="G23309" s="95" t="s">
        <v>355</v>
      </c>
      <c r="H23309" s="558">
        <f t="shared" si="12729"/>
        <v>0</v>
      </c>
      <c r="I23309" s="554"/>
      <c r="J23309" s="554"/>
      <c r="K23309" s="554"/>
      <c r="L23309" s="554"/>
      <c r="M23309" s="554"/>
      <c r="N23309" s="156"/>
    </row>
    <row r="23310" spans="2:15" ht="33.75" customHeight="1">
      <c r="B23310" s="50" t="e">
        <f>IF((#REF!+#REF!+H23310)&lt;&gt;0,"a","b")</f>
        <v>#REF!</v>
      </c>
      <c r="C23310" s="54">
        <v>5</v>
      </c>
      <c r="D23310" s="54"/>
      <c r="F23310" s="89"/>
      <c r="G23310" s="95" t="s">
        <v>356</v>
      </c>
      <c r="H23310" s="558">
        <f t="shared" si="12729"/>
        <v>0</v>
      </c>
      <c r="I23310" s="554"/>
      <c r="J23310" s="554"/>
      <c r="K23310" s="554"/>
      <c r="L23310" s="554"/>
      <c r="M23310" s="554"/>
      <c r="N23310" s="156"/>
    </row>
    <row r="23311" spans="2:15" ht="20.25" customHeight="1">
      <c r="B23311" s="50" t="e">
        <f>IF((#REF!+#REF!+H23311)&lt;&gt;0,"a","b")</f>
        <v>#REF!</v>
      </c>
      <c r="C23311" s="54">
        <v>5</v>
      </c>
      <c r="D23311" s="54"/>
      <c r="F23311" s="89"/>
      <c r="G23311" s="95" t="s">
        <v>357</v>
      </c>
      <c r="H23311" s="561">
        <f t="shared" si="12729"/>
        <v>0</v>
      </c>
      <c r="I23311" s="554"/>
      <c r="J23311" s="554"/>
      <c r="K23311" s="554"/>
      <c r="L23311" s="554"/>
      <c r="M23311" s="554"/>
      <c r="N23311" s="156"/>
    </row>
    <row r="23312" spans="2:15" ht="20.25" customHeight="1">
      <c r="B23312" s="50" t="e">
        <f>IF((#REF!+#REF!+H23312)&lt;&gt;0,"a","b")</f>
        <v>#REF!</v>
      </c>
      <c r="C23312" s="54">
        <v>5</v>
      </c>
      <c r="D23312" s="54"/>
      <c r="F23312" s="89"/>
      <c r="G23312" s="95" t="s">
        <v>358</v>
      </c>
      <c r="H23312" s="552">
        <f t="shared" si="12729"/>
        <v>0</v>
      </c>
      <c r="I23312" s="554"/>
      <c r="J23312" s="554"/>
      <c r="K23312" s="554"/>
      <c r="L23312" s="554"/>
      <c r="M23312" s="554"/>
      <c r="N23312" s="156"/>
    </row>
    <row r="23313" spans="2:15" ht="20.25" customHeight="1">
      <c r="B23313" s="50" t="e">
        <f>IF((#REF!+#REF!+H23313)&lt;&gt;0,"a","b")</f>
        <v>#REF!</v>
      </c>
      <c r="C23313" s="54">
        <v>5</v>
      </c>
      <c r="D23313" s="54"/>
      <c r="F23313" s="89"/>
      <c r="G23313" s="95" t="s">
        <v>359</v>
      </c>
      <c r="H23313" s="552">
        <f t="shared" si="12729"/>
        <v>0</v>
      </c>
      <c r="I23313" s="554"/>
      <c r="J23313" s="554"/>
      <c r="K23313" s="554"/>
      <c r="L23313" s="554"/>
      <c r="M23313" s="554"/>
      <c r="N23313" s="156"/>
    </row>
    <row r="23314" spans="2:15" ht="20.25" customHeight="1">
      <c r="B23314" s="50" t="e">
        <f>IF((#REF!+#REF!+H23314)&lt;&gt;0,"a","b")</f>
        <v>#REF!</v>
      </c>
      <c r="C23314" s="54">
        <v>5</v>
      </c>
      <c r="D23314" s="54"/>
      <c r="F23314" s="89"/>
      <c r="G23314" s="95" t="s">
        <v>360</v>
      </c>
      <c r="H23314" s="552">
        <f t="shared" si="12729"/>
        <v>0</v>
      </c>
      <c r="I23314" s="554"/>
      <c r="J23314" s="554"/>
      <c r="K23314" s="554"/>
      <c r="L23314" s="554"/>
      <c r="M23314" s="554"/>
      <c r="N23314" s="156"/>
    </row>
    <row r="23315" spans="2:15" ht="34.5" customHeight="1">
      <c r="B23315" s="50" t="e">
        <f>IF((#REF!+#REF!+H23315)&lt;&gt;0,"a","b")</f>
        <v>#REF!</v>
      </c>
      <c r="C23315" s="54">
        <v>5</v>
      </c>
      <c r="D23315" s="54"/>
      <c r="F23315" s="89"/>
      <c r="G23315" s="95" t="s">
        <v>361</v>
      </c>
      <c r="H23315" s="552">
        <f t="shared" si="12729"/>
        <v>0</v>
      </c>
      <c r="I23315" s="554"/>
      <c r="J23315" s="554"/>
      <c r="K23315" s="554"/>
      <c r="L23315" s="554"/>
      <c r="M23315" s="554"/>
      <c r="N23315" s="156"/>
    </row>
    <row r="23316" spans="2:15" ht="30.75" customHeight="1">
      <c r="B23316" s="50" t="e">
        <f>IF((#REF!+#REF!+H23316)&lt;&gt;0,"a","b")</f>
        <v>#REF!</v>
      </c>
      <c r="C23316" s="54">
        <v>5</v>
      </c>
      <c r="D23316" s="54"/>
      <c r="F23316" s="89"/>
      <c r="G23316" s="95" t="s">
        <v>362</v>
      </c>
      <c r="H23316" s="552">
        <f t="shared" si="12729"/>
        <v>0</v>
      </c>
      <c r="I23316" s="554"/>
      <c r="J23316" s="554"/>
      <c r="K23316" s="554"/>
      <c r="L23316" s="554"/>
      <c r="M23316" s="554"/>
      <c r="N23316" s="156"/>
    </row>
    <row r="23317" spans="2:15" ht="20.25" customHeight="1">
      <c r="B23317" s="50" t="e">
        <f>IF((#REF!+#REF!+H23317)&lt;&gt;0,"a","b")</f>
        <v>#REF!</v>
      </c>
      <c r="C23317" s="54">
        <v>3</v>
      </c>
      <c r="D23317" s="54"/>
      <c r="F23317" s="89"/>
      <c r="G23317" s="90" t="s">
        <v>302</v>
      </c>
      <c r="H23317" s="552">
        <f t="shared" si="12729"/>
        <v>0</v>
      </c>
      <c r="I23317" s="562"/>
      <c r="J23317" s="562"/>
      <c r="K23317" s="562"/>
      <c r="L23317" s="562"/>
      <c r="M23317" s="562"/>
      <c r="N23317" s="161"/>
    </row>
    <row r="23318" spans="2:15" ht="20.25" customHeight="1">
      <c r="B23318" s="50" t="e">
        <f>IF((#REF!+#REF!+H23318)&lt;&gt;0,"a","b")</f>
        <v>#REF!</v>
      </c>
      <c r="C23318" s="54">
        <v>3</v>
      </c>
      <c r="D23318" s="54"/>
      <c r="F23318" s="89"/>
      <c r="G23318" s="90" t="s">
        <v>301</v>
      </c>
      <c r="H23318" s="563">
        <f t="shared" si="12729"/>
        <v>0</v>
      </c>
      <c r="I23318" s="564">
        <f t="shared" ref="I23318:N23318" si="12750">I23319+I23324+I23325</f>
        <v>0</v>
      </c>
      <c r="J23318" s="564">
        <f t="shared" si="12750"/>
        <v>0</v>
      </c>
      <c r="K23318" s="564">
        <f t="shared" si="12750"/>
        <v>0</v>
      </c>
      <c r="L23318" s="564">
        <f t="shared" si="12750"/>
        <v>0</v>
      </c>
      <c r="M23318" s="564">
        <f t="shared" si="12750"/>
        <v>0</v>
      </c>
      <c r="N23318" s="150">
        <f t="shared" si="12750"/>
        <v>0</v>
      </c>
      <c r="O23318" s="60" t="s">
        <v>71</v>
      </c>
    </row>
    <row r="23319" spans="2:15" ht="20.25" customHeight="1">
      <c r="B23319" s="50" t="e">
        <f>IF((#REF!+#REF!+H23319)&lt;&gt;0,"a","b")</f>
        <v>#REF!</v>
      </c>
      <c r="C23319" s="54">
        <v>4</v>
      </c>
      <c r="D23319" s="54"/>
      <c r="F23319" s="89"/>
      <c r="G23319" s="93" t="s">
        <v>363</v>
      </c>
      <c r="H23319" s="563">
        <f t="shared" si="12729"/>
        <v>0</v>
      </c>
      <c r="I23319" s="565">
        <f t="shared" ref="I23319:K23319" si="12751">SUM(I23320:I23323)</f>
        <v>0</v>
      </c>
      <c r="J23319" s="565">
        <f t="shared" si="12751"/>
        <v>0</v>
      </c>
      <c r="K23319" s="565">
        <f t="shared" si="12751"/>
        <v>0</v>
      </c>
      <c r="L23319" s="565">
        <f t="shared" ref="L23319:N23319" si="12752">SUM(L23320:L23323)</f>
        <v>0</v>
      </c>
      <c r="M23319" s="565">
        <f t="shared" si="12752"/>
        <v>0</v>
      </c>
      <c r="N23319" s="151">
        <f t="shared" si="12752"/>
        <v>0</v>
      </c>
      <c r="O23319" s="60" t="s">
        <v>71</v>
      </c>
    </row>
    <row r="23320" spans="2:15" ht="20.25" customHeight="1">
      <c r="B23320" s="50" t="e">
        <f>IF((#REF!+#REF!+H23320)&lt;&gt;0,"a","b")</f>
        <v>#REF!</v>
      </c>
      <c r="C23320" s="54">
        <v>5</v>
      </c>
      <c r="D23320" s="54"/>
      <c r="F23320" s="89"/>
      <c r="G23320" s="95" t="s">
        <v>364</v>
      </c>
      <c r="H23320" s="552">
        <f t="shared" si="12729"/>
        <v>0</v>
      </c>
      <c r="I23320" s="554"/>
      <c r="J23320" s="554"/>
      <c r="K23320" s="554"/>
      <c r="L23320" s="554"/>
      <c r="M23320" s="554"/>
      <c r="N23320" s="154"/>
    </row>
    <row r="23321" spans="2:15" ht="20.25" customHeight="1">
      <c r="B23321" s="50" t="e">
        <f>IF((#REF!+#REF!+H23321)&lt;&gt;0,"a","b")</f>
        <v>#REF!</v>
      </c>
      <c r="C23321" s="54">
        <v>5</v>
      </c>
      <c r="D23321" s="54"/>
      <c r="F23321" s="89"/>
      <c r="G23321" s="95" t="s">
        <v>365</v>
      </c>
      <c r="H23321" s="552">
        <f t="shared" si="12729"/>
        <v>0</v>
      </c>
      <c r="I23321" s="554"/>
      <c r="J23321" s="554"/>
      <c r="K23321" s="554"/>
      <c r="L23321" s="554"/>
      <c r="M23321" s="554"/>
      <c r="N23321" s="154"/>
    </row>
    <row r="23322" spans="2:15" ht="20.25" customHeight="1">
      <c r="B23322" s="50" t="e">
        <f>IF((#REF!+#REF!+H23322)&lt;&gt;0,"a","b")</f>
        <v>#REF!</v>
      </c>
      <c r="C23322" s="54">
        <v>5</v>
      </c>
      <c r="D23322" s="54"/>
      <c r="F23322" s="89"/>
      <c r="G23322" s="95" t="s">
        <v>366</v>
      </c>
      <c r="H23322" s="552">
        <f t="shared" si="12729"/>
        <v>0</v>
      </c>
      <c r="I23322" s="554"/>
      <c r="J23322" s="554"/>
      <c r="K23322" s="554"/>
      <c r="L23322" s="554"/>
      <c r="M23322" s="554"/>
      <c r="N23322" s="154"/>
    </row>
    <row r="23323" spans="2:15" ht="20.25" customHeight="1">
      <c r="B23323" s="50" t="e">
        <f>IF((#REF!+#REF!+H23323)&lt;&gt;0,"a","b")</f>
        <v>#REF!</v>
      </c>
      <c r="C23323" s="54">
        <v>5</v>
      </c>
      <c r="D23323" s="54"/>
      <c r="F23323" s="89"/>
      <c r="G23323" s="95" t="s">
        <v>367</v>
      </c>
      <c r="H23323" s="552">
        <f t="shared" si="12729"/>
        <v>0</v>
      </c>
      <c r="I23323" s="554"/>
      <c r="J23323" s="554"/>
      <c r="K23323" s="554"/>
      <c r="L23323" s="554"/>
      <c r="M23323" s="554"/>
      <c r="N23323" s="154"/>
    </row>
    <row r="23324" spans="2:15" ht="20.25" customHeight="1">
      <c r="B23324" s="50" t="e">
        <f>IF((#REF!+#REF!+H23324)&lt;&gt;0,"a","b")</f>
        <v>#REF!</v>
      </c>
      <c r="C23324" s="54">
        <v>4</v>
      </c>
      <c r="D23324" s="54"/>
      <c r="F23324" s="89"/>
      <c r="G23324" s="93" t="s">
        <v>368</v>
      </c>
      <c r="H23324" s="558">
        <f t="shared" si="12729"/>
        <v>0</v>
      </c>
      <c r="I23324" s="555"/>
      <c r="J23324" s="555"/>
      <c r="K23324" s="555"/>
      <c r="L23324" s="555"/>
      <c r="M23324" s="555"/>
      <c r="N23324" s="153"/>
    </row>
    <row r="23325" spans="2:15" ht="36" customHeight="1">
      <c r="B23325" s="50" t="e">
        <f>IF((#REF!+#REF!+H23325)&lt;&gt;0,"a","b")</f>
        <v>#REF!</v>
      </c>
      <c r="C23325" s="54">
        <v>4</v>
      </c>
      <c r="D23325" s="54"/>
      <c r="F23325" s="89"/>
      <c r="G23325" s="93" t="s">
        <v>369</v>
      </c>
      <c r="H23325" s="556">
        <f t="shared" si="12729"/>
        <v>0</v>
      </c>
      <c r="I23325" s="555"/>
      <c r="J23325" s="555"/>
      <c r="K23325" s="555"/>
      <c r="L23325" s="555"/>
      <c r="M23325" s="555"/>
      <c r="N23325" s="153"/>
    </row>
    <row r="23326" spans="2:15" ht="20.25" customHeight="1">
      <c r="B23326" s="50" t="e">
        <f>IF((#REF!+#REF!+H23326)&lt;&gt;0,"a","b")</f>
        <v>#REF!</v>
      </c>
      <c r="C23326" s="54">
        <v>3</v>
      </c>
      <c r="D23326" s="54"/>
      <c r="F23326" s="89"/>
      <c r="G23326" s="90" t="s">
        <v>295</v>
      </c>
      <c r="H23326" s="556">
        <f t="shared" si="12729"/>
        <v>0</v>
      </c>
      <c r="I23326" s="562"/>
      <c r="J23326" s="562"/>
      <c r="K23326" s="562"/>
      <c r="L23326" s="562"/>
      <c r="M23326" s="562"/>
      <c r="N23326" s="161"/>
    </row>
    <row r="23327" spans="2:15" ht="20.25" customHeight="1">
      <c r="B23327" s="50" t="e">
        <f>IF((#REF!+#REF!+H23327)&lt;&gt;0,"a","b")</f>
        <v>#REF!</v>
      </c>
      <c r="C23327" s="54">
        <v>3</v>
      </c>
      <c r="D23327" s="54"/>
      <c r="F23327" s="89"/>
      <c r="G23327" s="90" t="s">
        <v>296</v>
      </c>
      <c r="H23327" s="566">
        <f t="shared" si="12729"/>
        <v>0</v>
      </c>
      <c r="I23327" s="564">
        <f t="shared" ref="I23327:N23327" si="12753">I23328+I23331+I23334</f>
        <v>0</v>
      </c>
      <c r="J23327" s="564">
        <f t="shared" si="12753"/>
        <v>0</v>
      </c>
      <c r="K23327" s="564">
        <f t="shared" si="12753"/>
        <v>0</v>
      </c>
      <c r="L23327" s="564">
        <f t="shared" si="12753"/>
        <v>0</v>
      </c>
      <c r="M23327" s="564">
        <f t="shared" si="12753"/>
        <v>0</v>
      </c>
      <c r="N23327" s="150">
        <f t="shared" si="12753"/>
        <v>0</v>
      </c>
      <c r="O23327" s="60" t="s">
        <v>71</v>
      </c>
    </row>
    <row r="23328" spans="2:15" ht="20.25" customHeight="1">
      <c r="B23328" s="50" t="e">
        <f>IF((#REF!+#REF!+H23328)&lt;&gt;0,"a","b")</f>
        <v>#REF!</v>
      </c>
      <c r="C23328" s="54">
        <v>4</v>
      </c>
      <c r="D23328" s="54"/>
      <c r="F23328" s="89"/>
      <c r="G23328" s="93" t="s">
        <v>370</v>
      </c>
      <c r="H23328" s="566">
        <f t="shared" si="12729"/>
        <v>0</v>
      </c>
      <c r="I23328" s="565">
        <f t="shared" ref="I23328:K23328" si="12754">SUM(I23329:I23330)</f>
        <v>0</v>
      </c>
      <c r="J23328" s="565">
        <f t="shared" si="12754"/>
        <v>0</v>
      </c>
      <c r="K23328" s="565">
        <f t="shared" si="12754"/>
        <v>0</v>
      </c>
      <c r="L23328" s="565">
        <f t="shared" ref="L23328:N23328" si="12755">SUM(L23329:L23330)</f>
        <v>0</v>
      </c>
      <c r="M23328" s="565">
        <f t="shared" si="12755"/>
        <v>0</v>
      </c>
      <c r="N23328" s="151">
        <f t="shared" si="12755"/>
        <v>0</v>
      </c>
      <c r="O23328" s="60" t="s">
        <v>71</v>
      </c>
    </row>
    <row r="23329" spans="2:15" ht="20.25" customHeight="1">
      <c r="B23329" s="50" t="e">
        <f>IF((#REF!+#REF!+H23329)&lt;&gt;0,"a","b")</f>
        <v>#REF!</v>
      </c>
      <c r="C23329" s="54">
        <v>5</v>
      </c>
      <c r="D23329" s="54"/>
      <c r="F23329" s="89"/>
      <c r="G23329" s="95" t="s">
        <v>371</v>
      </c>
      <c r="H23329" s="556">
        <f t="shared" si="12729"/>
        <v>0</v>
      </c>
      <c r="I23329" s="554"/>
      <c r="J23329" s="554"/>
      <c r="K23329" s="554"/>
      <c r="L23329" s="554"/>
      <c r="M23329" s="554"/>
      <c r="N23329" s="154"/>
    </row>
    <row r="23330" spans="2:15" ht="20.25" customHeight="1">
      <c r="B23330" s="50" t="e">
        <f>IF((#REF!+#REF!+H23330)&lt;&gt;0,"a","b")</f>
        <v>#REF!</v>
      </c>
      <c r="C23330" s="54">
        <v>5</v>
      </c>
      <c r="D23330" s="54"/>
      <c r="F23330" s="89"/>
      <c r="G23330" s="95" t="s">
        <v>297</v>
      </c>
      <c r="H23330" s="556">
        <f t="shared" si="12729"/>
        <v>0</v>
      </c>
      <c r="I23330" s="554"/>
      <c r="J23330" s="554"/>
      <c r="K23330" s="554"/>
      <c r="L23330" s="554"/>
      <c r="M23330" s="554"/>
      <c r="N23330" s="154"/>
    </row>
    <row r="23331" spans="2:15" ht="20.25" customHeight="1">
      <c r="B23331" s="50" t="e">
        <f>IF((#REF!+#REF!+H23331)&lt;&gt;0,"a","b")</f>
        <v>#REF!</v>
      </c>
      <c r="C23331" s="54">
        <v>4</v>
      </c>
      <c r="D23331" s="54"/>
      <c r="F23331" s="89"/>
      <c r="G23331" s="93" t="s">
        <v>372</v>
      </c>
      <c r="H23331" s="566">
        <f t="shared" si="12729"/>
        <v>0</v>
      </c>
      <c r="I23331" s="565">
        <f t="shared" ref="I23331:K23331" si="12756">SUM(I23332:I23333)</f>
        <v>0</v>
      </c>
      <c r="J23331" s="565">
        <f t="shared" si="12756"/>
        <v>0</v>
      </c>
      <c r="K23331" s="565">
        <f t="shared" si="12756"/>
        <v>0</v>
      </c>
      <c r="L23331" s="565">
        <f t="shared" ref="L23331:N23331" si="12757">SUM(L23332:L23333)</f>
        <v>0</v>
      </c>
      <c r="M23331" s="565">
        <f t="shared" si="12757"/>
        <v>0</v>
      </c>
      <c r="N23331" s="151">
        <f t="shared" si="12757"/>
        <v>0</v>
      </c>
      <c r="O23331" s="60" t="s">
        <v>71</v>
      </c>
    </row>
    <row r="23332" spans="2:15" ht="20.25" customHeight="1">
      <c r="B23332" s="50" t="e">
        <f>IF((#REF!+#REF!+H23332)&lt;&gt;0,"a","b")</f>
        <v>#REF!</v>
      </c>
      <c r="C23332" s="54">
        <v>5</v>
      </c>
      <c r="D23332" s="54"/>
      <c r="F23332" s="89"/>
      <c r="G23332" s="95" t="s">
        <v>371</v>
      </c>
      <c r="H23332" s="556">
        <f t="shared" si="12729"/>
        <v>0</v>
      </c>
      <c r="I23332" s="554"/>
      <c r="J23332" s="554"/>
      <c r="K23332" s="554"/>
      <c r="L23332" s="554"/>
      <c r="M23332" s="554"/>
      <c r="N23332" s="154"/>
    </row>
    <row r="23333" spans="2:15" ht="20.25" customHeight="1">
      <c r="B23333" s="50" t="e">
        <f>IF((#REF!+#REF!+H23333)&lt;&gt;0,"a","b")</f>
        <v>#REF!</v>
      </c>
      <c r="C23333" s="54">
        <v>5</v>
      </c>
      <c r="D23333" s="54"/>
      <c r="F23333" s="89"/>
      <c r="G23333" s="95" t="s">
        <v>297</v>
      </c>
      <c r="H23333" s="556">
        <f t="shared" si="12729"/>
        <v>0</v>
      </c>
      <c r="I23333" s="554"/>
      <c r="J23333" s="554"/>
      <c r="K23333" s="554"/>
      <c r="L23333" s="554"/>
      <c r="M23333" s="554"/>
      <c r="N23333" s="154"/>
    </row>
    <row r="23334" spans="2:15" ht="20.25" customHeight="1">
      <c r="B23334" s="50" t="e">
        <f>IF((#REF!+#REF!+H23334)&lt;&gt;0,"a","b")</f>
        <v>#REF!</v>
      </c>
      <c r="C23334" s="54">
        <v>4</v>
      </c>
      <c r="D23334" s="54"/>
      <c r="F23334" s="89"/>
      <c r="G23334" s="93" t="s">
        <v>373</v>
      </c>
      <c r="H23334" s="566">
        <f t="shared" si="12729"/>
        <v>0</v>
      </c>
      <c r="I23334" s="565">
        <f t="shared" ref="I23334:K23334" si="12758">SUM(I23335:I23336)</f>
        <v>0</v>
      </c>
      <c r="J23334" s="565">
        <f t="shared" si="12758"/>
        <v>0</v>
      </c>
      <c r="K23334" s="565">
        <f t="shared" si="12758"/>
        <v>0</v>
      </c>
      <c r="L23334" s="565">
        <f t="shared" ref="L23334:N23334" si="12759">SUM(L23335:L23336)</f>
        <v>0</v>
      </c>
      <c r="M23334" s="565">
        <f t="shared" si="12759"/>
        <v>0</v>
      </c>
      <c r="N23334" s="151">
        <f t="shared" si="12759"/>
        <v>0</v>
      </c>
      <c r="O23334" s="60" t="s">
        <v>71</v>
      </c>
    </row>
    <row r="23335" spans="2:15" ht="20.25" customHeight="1">
      <c r="B23335" s="50" t="e">
        <f>IF((#REF!+#REF!+H23335)&lt;&gt;0,"a","b")</f>
        <v>#REF!</v>
      </c>
      <c r="C23335" s="54">
        <v>5</v>
      </c>
      <c r="D23335" s="54"/>
      <c r="F23335" s="89"/>
      <c r="G23335" s="95" t="s">
        <v>371</v>
      </c>
      <c r="H23335" s="556">
        <f t="shared" si="12729"/>
        <v>0</v>
      </c>
      <c r="I23335" s="554"/>
      <c r="J23335" s="554"/>
      <c r="K23335" s="554"/>
      <c r="L23335" s="554"/>
      <c r="M23335" s="554"/>
      <c r="N23335" s="154"/>
    </row>
    <row r="23336" spans="2:15" ht="20.25" customHeight="1">
      <c r="B23336" s="50" t="e">
        <f>IF((#REF!+#REF!+H23336)&lt;&gt;0,"a","b")</f>
        <v>#REF!</v>
      </c>
      <c r="C23336" s="54">
        <v>5</v>
      </c>
      <c r="D23336" s="54"/>
      <c r="F23336" s="89"/>
      <c r="G23336" s="95" t="s">
        <v>297</v>
      </c>
      <c r="H23336" s="556">
        <f t="shared" si="12729"/>
        <v>0</v>
      </c>
      <c r="I23336" s="554"/>
      <c r="J23336" s="554"/>
      <c r="K23336" s="554"/>
      <c r="L23336" s="554"/>
      <c r="M23336" s="554"/>
      <c r="N23336" s="154"/>
    </row>
    <row r="23337" spans="2:15" ht="20.25" customHeight="1">
      <c r="B23337" s="50" t="e">
        <f>IF((#REF!+#REF!+H23337)&lt;&gt;0,"a","b")</f>
        <v>#REF!</v>
      </c>
      <c r="C23337" s="54">
        <v>3</v>
      </c>
      <c r="D23337" s="54"/>
      <c r="F23337" s="89"/>
      <c r="G23337" s="90" t="s">
        <v>299</v>
      </c>
      <c r="H23337" s="365">
        <f t="shared" si="12729"/>
        <v>150</v>
      </c>
      <c r="I23337" s="381">
        <f t="shared" ref="I23337:N23337" si="12760">I23338+I23341+I23344</f>
        <v>150</v>
      </c>
      <c r="J23337" s="381">
        <f t="shared" si="12760"/>
        <v>0</v>
      </c>
      <c r="K23337" s="381">
        <f t="shared" si="12760"/>
        <v>160</v>
      </c>
      <c r="L23337" s="381">
        <f t="shared" si="12760"/>
        <v>170</v>
      </c>
      <c r="M23337" s="381">
        <f t="shared" si="12760"/>
        <v>180</v>
      </c>
      <c r="N23337" s="150">
        <f t="shared" si="12760"/>
        <v>0</v>
      </c>
      <c r="O23337" s="60" t="s">
        <v>71</v>
      </c>
    </row>
    <row r="23338" spans="2:15" ht="20.25" customHeight="1">
      <c r="B23338" s="50" t="e">
        <f>IF((#REF!+#REF!+H23338)&lt;&gt;0,"a","b")</f>
        <v>#REF!</v>
      </c>
      <c r="C23338" s="54">
        <v>4</v>
      </c>
      <c r="D23338" s="54"/>
      <c r="F23338" s="89"/>
      <c r="G23338" s="93" t="s">
        <v>374</v>
      </c>
      <c r="H23338" s="566">
        <f t="shared" si="12729"/>
        <v>0</v>
      </c>
      <c r="I23338" s="565">
        <f t="shared" ref="I23338:K23338" si="12761">SUM(I23339:I23340)</f>
        <v>0</v>
      </c>
      <c r="J23338" s="565">
        <f t="shared" si="12761"/>
        <v>0</v>
      </c>
      <c r="K23338" s="565">
        <f t="shared" si="12761"/>
        <v>0</v>
      </c>
      <c r="L23338" s="565">
        <f t="shared" ref="L23338:N23338" si="12762">SUM(L23339:L23340)</f>
        <v>0</v>
      </c>
      <c r="M23338" s="565">
        <f t="shared" si="12762"/>
        <v>0</v>
      </c>
      <c r="N23338" s="151">
        <f t="shared" si="12762"/>
        <v>0</v>
      </c>
      <c r="O23338" s="60" t="s">
        <v>71</v>
      </c>
    </row>
    <row r="23339" spans="2:15" ht="20.25" customHeight="1">
      <c r="B23339" s="50" t="e">
        <f>IF((#REF!+#REF!+H23339)&lt;&gt;0,"a","b")</f>
        <v>#REF!</v>
      </c>
      <c r="C23339" s="54">
        <v>5</v>
      </c>
      <c r="D23339" s="54"/>
      <c r="F23339" s="89"/>
      <c r="G23339" s="95" t="s">
        <v>375</v>
      </c>
      <c r="H23339" s="556">
        <f t="shared" si="12729"/>
        <v>0</v>
      </c>
      <c r="I23339" s="554"/>
      <c r="J23339" s="554"/>
      <c r="K23339" s="554"/>
      <c r="L23339" s="554"/>
      <c r="M23339" s="554"/>
      <c r="N23339" s="154"/>
    </row>
    <row r="23340" spans="2:15" ht="20.25" customHeight="1">
      <c r="B23340" s="50" t="e">
        <f>IF((#REF!+#REF!+H23340)&lt;&gt;0,"a","b")</f>
        <v>#REF!</v>
      </c>
      <c r="C23340" s="54">
        <v>5</v>
      </c>
      <c r="D23340" s="54"/>
      <c r="F23340" s="89"/>
      <c r="G23340" s="95" t="s">
        <v>376</v>
      </c>
      <c r="H23340" s="556">
        <f t="shared" si="12729"/>
        <v>0</v>
      </c>
      <c r="I23340" s="554"/>
      <c r="J23340" s="554"/>
      <c r="K23340" s="554"/>
      <c r="L23340" s="554"/>
      <c r="M23340" s="554"/>
      <c r="N23340" s="154"/>
    </row>
    <row r="23341" spans="2:15" ht="20.25" customHeight="1">
      <c r="B23341" s="50" t="e">
        <f>IF((#REF!+#REF!+H23341)&lt;&gt;0,"a","b")</f>
        <v>#REF!</v>
      </c>
      <c r="C23341" s="54">
        <v>4</v>
      </c>
      <c r="D23341" s="54"/>
      <c r="F23341" s="89"/>
      <c r="G23341" s="93" t="s">
        <v>377</v>
      </c>
      <c r="H23341" s="365">
        <f t="shared" si="12729"/>
        <v>150</v>
      </c>
      <c r="I23341" s="382">
        <f t="shared" ref="I23341:K23341" si="12763">SUM(I23342:I23343)</f>
        <v>150</v>
      </c>
      <c r="J23341" s="382">
        <f t="shared" si="12763"/>
        <v>0</v>
      </c>
      <c r="K23341" s="382">
        <f t="shared" si="12763"/>
        <v>160</v>
      </c>
      <c r="L23341" s="382">
        <f t="shared" ref="L23341:N23341" si="12764">SUM(L23342:L23343)</f>
        <v>170</v>
      </c>
      <c r="M23341" s="382">
        <f t="shared" si="12764"/>
        <v>180</v>
      </c>
      <c r="N23341" s="151">
        <f t="shared" si="12764"/>
        <v>0</v>
      </c>
      <c r="O23341" s="60" t="s">
        <v>71</v>
      </c>
    </row>
    <row r="23342" spans="2:15" ht="20.25" customHeight="1">
      <c r="B23342" s="50" t="e">
        <f>IF((#REF!+#REF!+H23342)&lt;&gt;0,"a","b")</f>
        <v>#REF!</v>
      </c>
      <c r="C23342" s="54">
        <v>5</v>
      </c>
      <c r="D23342" s="54"/>
      <c r="F23342" s="89"/>
      <c r="G23342" s="95" t="s">
        <v>375</v>
      </c>
      <c r="H23342" s="364">
        <f t="shared" si="12729"/>
        <v>150</v>
      </c>
      <c r="I23342" s="386">
        <v>150</v>
      </c>
      <c r="J23342" s="386"/>
      <c r="K23342" s="386">
        <v>160</v>
      </c>
      <c r="L23342" s="386">
        <v>170</v>
      </c>
      <c r="M23342" s="386">
        <v>180</v>
      </c>
      <c r="N23342" s="154"/>
    </row>
    <row r="23343" spans="2:15" ht="20.25" customHeight="1">
      <c r="B23343" s="50" t="e">
        <f>IF((#REF!+#REF!+H23343)&lt;&gt;0,"a","b")</f>
        <v>#REF!</v>
      </c>
      <c r="C23343" s="54">
        <v>5</v>
      </c>
      <c r="D23343" s="54"/>
      <c r="F23343" s="89"/>
      <c r="G23343" s="95" t="s">
        <v>376</v>
      </c>
      <c r="H23343" s="552">
        <f t="shared" si="12729"/>
        <v>0</v>
      </c>
      <c r="I23343" s="554"/>
      <c r="J23343" s="554"/>
      <c r="K23343" s="554"/>
      <c r="L23343" s="554"/>
      <c r="M23343" s="554"/>
      <c r="N23343" s="154"/>
    </row>
    <row r="23344" spans="2:15" ht="20.25" customHeight="1">
      <c r="B23344" s="50" t="e">
        <f>IF((#REF!+#REF!+H23344)&lt;&gt;0,"a","b")</f>
        <v>#REF!</v>
      </c>
      <c r="C23344" s="54">
        <v>4</v>
      </c>
      <c r="D23344" s="54"/>
      <c r="F23344" s="89"/>
      <c r="G23344" s="93" t="s">
        <v>300</v>
      </c>
      <c r="H23344" s="363">
        <f t="shared" si="12729"/>
        <v>0</v>
      </c>
      <c r="I23344" s="565">
        <f t="shared" ref="I23344:K23344" si="12765">SUM(I23345:I23346)</f>
        <v>0</v>
      </c>
      <c r="J23344" s="565">
        <f t="shared" si="12765"/>
        <v>0</v>
      </c>
      <c r="K23344" s="565">
        <f t="shared" si="12765"/>
        <v>0</v>
      </c>
      <c r="L23344" s="565">
        <f>SUM(L23345:L23346)</f>
        <v>0</v>
      </c>
      <c r="M23344" s="565">
        <f>SUM(M23345:M23346)</f>
        <v>0</v>
      </c>
      <c r="N23344" s="151">
        <f>SUM(N23345:N23346)</f>
        <v>0</v>
      </c>
      <c r="O23344" s="60" t="s">
        <v>71</v>
      </c>
    </row>
    <row r="23345" spans="2:15" ht="20.25" customHeight="1">
      <c r="B23345" s="50" t="e">
        <f>IF((#REF!+#REF!+H23345)&lt;&gt;0,"a","b")</f>
        <v>#REF!</v>
      </c>
      <c r="C23345" s="54">
        <v>5</v>
      </c>
      <c r="D23345" s="54"/>
      <c r="F23345" s="89"/>
      <c r="G23345" s="95" t="s">
        <v>375</v>
      </c>
      <c r="H23345" s="366">
        <f t="shared" si="12729"/>
        <v>0</v>
      </c>
      <c r="I23345" s="554"/>
      <c r="J23345" s="554"/>
      <c r="K23345" s="554"/>
      <c r="L23345" s="554"/>
      <c r="M23345" s="554"/>
      <c r="N23345" s="154"/>
    </row>
    <row r="23346" spans="2:15" ht="20.25" customHeight="1">
      <c r="B23346" s="50" t="e">
        <f>IF((#REF!+#REF!+H23346)&lt;&gt;0,"a","b")</f>
        <v>#REF!</v>
      </c>
      <c r="C23346" s="54">
        <v>5</v>
      </c>
      <c r="D23346" s="54"/>
      <c r="F23346" s="89"/>
      <c r="G23346" s="95" t="s">
        <v>376</v>
      </c>
      <c r="H23346" s="552">
        <f t="shared" si="12729"/>
        <v>0</v>
      </c>
      <c r="I23346" s="554"/>
      <c r="J23346" s="554"/>
      <c r="K23346" s="554"/>
      <c r="L23346" s="554"/>
      <c r="M23346" s="554"/>
      <c r="N23346" s="154"/>
    </row>
    <row r="23347" spans="2:15" ht="20.25" customHeight="1">
      <c r="B23347" s="50" t="e">
        <f>IF((#REF!+#REF!+H23347)&lt;&gt;0,"a","b")</f>
        <v>#REF!</v>
      </c>
      <c r="C23347" s="54">
        <v>3</v>
      </c>
      <c r="D23347" s="54"/>
      <c r="F23347" s="89"/>
      <c r="G23347" s="90" t="s">
        <v>298</v>
      </c>
      <c r="H23347" s="563">
        <f t="shared" si="12729"/>
        <v>0</v>
      </c>
      <c r="I23347" s="564">
        <f t="shared" ref="I23347:K23347" si="12766">I23348+I23349</f>
        <v>0</v>
      </c>
      <c r="J23347" s="564">
        <f t="shared" si="12766"/>
        <v>0</v>
      </c>
      <c r="K23347" s="564">
        <f t="shared" si="12766"/>
        <v>0</v>
      </c>
      <c r="L23347" s="564">
        <f>L23348+L23349</f>
        <v>0</v>
      </c>
      <c r="M23347" s="564">
        <f>M23348+M23349</f>
        <v>0</v>
      </c>
      <c r="N23347" s="150">
        <f>N23348+N23349</f>
        <v>0</v>
      </c>
      <c r="O23347" s="60" t="s">
        <v>71</v>
      </c>
    </row>
    <row r="23348" spans="2:15" ht="20.25" customHeight="1">
      <c r="B23348" s="50" t="e">
        <f>IF((#REF!+#REF!+H23348)&lt;&gt;0,"a","b")</f>
        <v>#REF!</v>
      </c>
      <c r="C23348" s="54">
        <v>4</v>
      </c>
      <c r="D23348" s="54"/>
      <c r="F23348" s="89"/>
      <c r="G23348" s="93" t="s">
        <v>378</v>
      </c>
      <c r="H23348" s="552">
        <f t="shared" si="12729"/>
        <v>0</v>
      </c>
      <c r="I23348" s="555"/>
      <c r="J23348" s="555"/>
      <c r="K23348" s="555"/>
      <c r="L23348" s="555"/>
      <c r="M23348" s="555"/>
      <c r="N23348" s="153"/>
    </row>
    <row r="23349" spans="2:15" ht="20.25" customHeight="1">
      <c r="B23349" s="50" t="e">
        <f>IF((#REF!+#REF!+H23349)&lt;&gt;0,"a","b")</f>
        <v>#REF!</v>
      </c>
      <c r="C23349" s="54">
        <v>4</v>
      </c>
      <c r="D23349" s="54"/>
      <c r="F23349" s="89"/>
      <c r="G23349" s="93" t="s">
        <v>379</v>
      </c>
      <c r="H23349" s="563">
        <f t="shared" si="12729"/>
        <v>0</v>
      </c>
      <c r="I23349" s="565">
        <f t="shared" ref="I23349:K23349" si="12767">I23350+I23369</f>
        <v>0</v>
      </c>
      <c r="J23349" s="565">
        <f t="shared" si="12767"/>
        <v>0</v>
      </c>
      <c r="K23349" s="565">
        <f t="shared" si="12767"/>
        <v>0</v>
      </c>
      <c r="L23349" s="565">
        <f>L23350+L23369</f>
        <v>0</v>
      </c>
      <c r="M23349" s="565">
        <f>M23350+M23369</f>
        <v>0</v>
      </c>
      <c r="N23349" s="151">
        <f>N23350+N23369</f>
        <v>0</v>
      </c>
      <c r="O23349" s="60" t="s">
        <v>71</v>
      </c>
    </row>
    <row r="23350" spans="2:15" ht="20.25" customHeight="1">
      <c r="B23350" s="50" t="e">
        <f>IF((#REF!+#REF!+H23350)&lt;&gt;0,"a","b")</f>
        <v>#REF!</v>
      </c>
      <c r="C23350" s="54">
        <v>5</v>
      </c>
      <c r="D23350" s="54"/>
      <c r="F23350" s="89"/>
      <c r="G23350" s="95" t="s">
        <v>380</v>
      </c>
      <c r="H23350" s="563">
        <f t="shared" si="12729"/>
        <v>0</v>
      </c>
      <c r="I23350" s="560">
        <f t="shared" ref="I23350:K23350" si="12768">SUM(I23351:I23368)</f>
        <v>0</v>
      </c>
      <c r="J23350" s="560">
        <f t="shared" si="12768"/>
        <v>0</v>
      </c>
      <c r="K23350" s="560">
        <f t="shared" si="12768"/>
        <v>0</v>
      </c>
      <c r="L23350" s="560">
        <f>SUM(L23351:L23368)</f>
        <v>0</v>
      </c>
      <c r="M23350" s="560">
        <f>SUM(M23351:M23368)</f>
        <v>0</v>
      </c>
      <c r="N23350" s="157">
        <f>SUM(N23351:N23368)</f>
        <v>0</v>
      </c>
      <c r="O23350" s="60" t="s">
        <v>71</v>
      </c>
    </row>
    <row r="23351" spans="2:15" ht="45" customHeight="1">
      <c r="B23351" s="50" t="e">
        <f>IF((#REF!+#REF!+H23351)&lt;&gt;0,"a","b")</f>
        <v>#REF!</v>
      </c>
      <c r="C23351" s="54">
        <v>6</v>
      </c>
      <c r="D23351" s="54"/>
      <c r="F23351" s="89"/>
      <c r="G23351" s="97" t="s">
        <v>308</v>
      </c>
      <c r="H23351" s="552">
        <f t="shared" si="12729"/>
        <v>0</v>
      </c>
      <c r="I23351" s="553"/>
      <c r="J23351" s="553"/>
      <c r="K23351" s="553"/>
      <c r="L23351" s="553"/>
      <c r="M23351" s="553"/>
      <c r="N23351" s="138"/>
    </row>
    <row r="23352" spans="2:15" ht="20.25" customHeight="1">
      <c r="B23352" s="50" t="e">
        <f>IF((#REF!+#REF!+H23352)&lt;&gt;0,"a","b")</f>
        <v>#REF!</v>
      </c>
      <c r="C23352" s="54">
        <v>6</v>
      </c>
      <c r="D23352" s="54"/>
      <c r="F23352" s="89"/>
      <c r="G23352" s="97" t="s">
        <v>381</v>
      </c>
      <c r="H23352" s="552">
        <f t="shared" si="12729"/>
        <v>0</v>
      </c>
      <c r="I23352" s="553"/>
      <c r="J23352" s="553"/>
      <c r="K23352" s="553"/>
      <c r="L23352" s="553"/>
      <c r="M23352" s="553"/>
      <c r="N23352" s="138"/>
    </row>
    <row r="23353" spans="2:15" ht="20.25" customHeight="1">
      <c r="B23353" s="50" t="e">
        <f>IF((#REF!+#REF!+H23353)&lt;&gt;0,"a","b")</f>
        <v>#REF!</v>
      </c>
      <c r="C23353" s="54">
        <v>6</v>
      </c>
      <c r="D23353" s="54"/>
      <c r="F23353" s="89"/>
      <c r="G23353" s="97" t="s">
        <v>382</v>
      </c>
      <c r="H23353" s="552">
        <f t="shared" si="12729"/>
        <v>0</v>
      </c>
      <c r="I23353" s="553"/>
      <c r="J23353" s="553"/>
      <c r="K23353" s="553"/>
      <c r="L23353" s="553"/>
      <c r="M23353" s="553"/>
      <c r="N23353" s="138"/>
    </row>
    <row r="23354" spans="2:15" ht="20.25" customHeight="1">
      <c r="B23354" s="50" t="e">
        <f>IF((#REF!+#REF!+H23354)&lt;&gt;0,"a","b")</f>
        <v>#REF!</v>
      </c>
      <c r="C23354" s="54">
        <v>6</v>
      </c>
      <c r="D23354" s="54"/>
      <c r="F23354" s="89"/>
      <c r="G23354" s="97" t="s">
        <v>309</v>
      </c>
      <c r="H23354" s="552">
        <f t="shared" si="12729"/>
        <v>0</v>
      </c>
      <c r="I23354" s="553"/>
      <c r="J23354" s="553"/>
      <c r="K23354" s="553"/>
      <c r="L23354" s="553"/>
      <c r="M23354" s="553"/>
      <c r="N23354" s="138"/>
    </row>
    <row r="23355" spans="2:15" ht="20.25" customHeight="1">
      <c r="B23355" s="50" t="e">
        <f>IF((#REF!+#REF!+H23355)&lt;&gt;0,"a","b")</f>
        <v>#REF!</v>
      </c>
      <c r="C23355" s="54">
        <v>6</v>
      </c>
      <c r="D23355" s="54"/>
      <c r="F23355" s="89"/>
      <c r="G23355" s="97" t="s">
        <v>310</v>
      </c>
      <c r="H23355" s="556">
        <f t="shared" si="12729"/>
        <v>0</v>
      </c>
      <c r="I23355" s="553"/>
      <c r="J23355" s="553"/>
      <c r="K23355" s="553"/>
      <c r="L23355" s="553"/>
      <c r="M23355" s="553"/>
      <c r="N23355" s="138"/>
    </row>
    <row r="23356" spans="2:15" ht="20.25" customHeight="1">
      <c r="B23356" s="50" t="e">
        <f>IF((#REF!+#REF!+H23356)&lt;&gt;0,"a","b")</f>
        <v>#REF!</v>
      </c>
      <c r="C23356" s="54">
        <v>6</v>
      </c>
      <c r="D23356" s="54"/>
      <c r="F23356" s="89"/>
      <c r="G23356" s="97" t="s">
        <v>383</v>
      </c>
      <c r="H23356" s="556">
        <f t="shared" si="12729"/>
        <v>0</v>
      </c>
      <c r="I23356" s="553"/>
      <c r="J23356" s="553"/>
      <c r="K23356" s="553"/>
      <c r="L23356" s="553"/>
      <c r="M23356" s="553"/>
      <c r="N23356" s="138"/>
    </row>
    <row r="23357" spans="2:15" ht="20.25" customHeight="1">
      <c r="B23357" s="50" t="e">
        <f>IF((#REF!+#REF!+H23357)&lt;&gt;0,"a","b")</f>
        <v>#REF!</v>
      </c>
      <c r="C23357" s="54">
        <v>6</v>
      </c>
      <c r="D23357" s="54"/>
      <c r="F23357" s="89"/>
      <c r="G23357" s="97" t="s">
        <v>384</v>
      </c>
      <c r="H23357" s="556">
        <f t="shared" si="12729"/>
        <v>0</v>
      </c>
      <c r="I23357" s="553"/>
      <c r="J23357" s="553"/>
      <c r="K23357" s="553"/>
      <c r="L23357" s="553"/>
      <c r="M23357" s="553"/>
      <c r="N23357" s="138"/>
    </row>
    <row r="23358" spans="2:15" ht="20.25" customHeight="1">
      <c r="B23358" s="50" t="e">
        <f>IF((#REF!+#REF!+H23358)&lt;&gt;0,"a","b")</f>
        <v>#REF!</v>
      </c>
      <c r="C23358" s="54">
        <v>6</v>
      </c>
      <c r="D23358" s="54"/>
      <c r="F23358" s="89"/>
      <c r="G23358" s="97" t="s">
        <v>311</v>
      </c>
      <c r="H23358" s="556">
        <f t="shared" si="12729"/>
        <v>0</v>
      </c>
      <c r="I23358" s="553"/>
      <c r="J23358" s="553"/>
      <c r="K23358" s="553"/>
      <c r="L23358" s="553"/>
      <c r="M23358" s="553"/>
      <c r="N23358" s="138"/>
    </row>
    <row r="23359" spans="2:15" ht="20.25" customHeight="1">
      <c r="B23359" s="50" t="e">
        <f>IF((#REF!+#REF!+H23359)&lt;&gt;0,"a","b")</f>
        <v>#REF!</v>
      </c>
      <c r="C23359" s="54">
        <v>6</v>
      </c>
      <c r="D23359" s="54"/>
      <c r="F23359" s="89"/>
      <c r="G23359" s="97" t="s">
        <v>312</v>
      </c>
      <c r="H23359" s="556">
        <f t="shared" si="12729"/>
        <v>0</v>
      </c>
      <c r="I23359" s="553"/>
      <c r="J23359" s="553"/>
      <c r="K23359" s="553"/>
      <c r="L23359" s="553"/>
      <c r="M23359" s="553"/>
      <c r="N23359" s="138"/>
    </row>
    <row r="23360" spans="2:15" ht="20.25" customHeight="1">
      <c r="B23360" s="50" t="e">
        <f>IF((#REF!+#REF!+H23360)&lt;&gt;0,"a","b")</f>
        <v>#REF!</v>
      </c>
      <c r="C23360" s="54">
        <v>6</v>
      </c>
      <c r="D23360" s="54"/>
      <c r="F23360" s="89"/>
      <c r="G23360" s="97" t="s">
        <v>313</v>
      </c>
      <c r="H23360" s="556">
        <f t="shared" si="12729"/>
        <v>0</v>
      </c>
      <c r="I23360" s="553"/>
      <c r="J23360" s="553"/>
      <c r="K23360" s="553"/>
      <c r="L23360" s="553"/>
      <c r="M23360" s="553"/>
      <c r="N23360" s="138"/>
    </row>
    <row r="23361" spans="2:17" ht="20.25" customHeight="1">
      <c r="B23361" s="50" t="e">
        <f>IF((#REF!+#REF!+H23361)&lt;&gt;0,"a","b")</f>
        <v>#REF!</v>
      </c>
      <c r="C23361" s="54">
        <v>6</v>
      </c>
      <c r="D23361" s="54"/>
      <c r="F23361" s="89"/>
      <c r="G23361" s="97" t="s">
        <v>314</v>
      </c>
      <c r="H23361" s="556">
        <f t="shared" si="12729"/>
        <v>0</v>
      </c>
      <c r="I23361" s="553"/>
      <c r="J23361" s="553"/>
      <c r="K23361" s="553"/>
      <c r="L23361" s="553"/>
      <c r="M23361" s="553"/>
      <c r="N23361" s="138"/>
    </row>
    <row r="23362" spans="2:17" ht="20.25" customHeight="1">
      <c r="B23362" s="50" t="e">
        <f>IF((#REF!+#REF!+H23362)&lt;&gt;0,"a","b")</f>
        <v>#REF!</v>
      </c>
      <c r="C23362" s="54">
        <v>6</v>
      </c>
      <c r="D23362" s="54"/>
      <c r="F23362" s="89"/>
      <c r="G23362" s="97" t="s">
        <v>315</v>
      </c>
      <c r="H23362" s="556">
        <f t="shared" si="12729"/>
        <v>0</v>
      </c>
      <c r="I23362" s="553"/>
      <c r="J23362" s="553"/>
      <c r="K23362" s="553"/>
      <c r="L23362" s="553"/>
      <c r="M23362" s="553"/>
      <c r="N23362" s="138"/>
    </row>
    <row r="23363" spans="2:17" ht="20.25" customHeight="1">
      <c r="B23363" s="50" t="e">
        <f>IF((#REF!+#REF!+H23363)&lt;&gt;0,"a","b")</f>
        <v>#REF!</v>
      </c>
      <c r="C23363" s="54">
        <v>6</v>
      </c>
      <c r="D23363" s="54"/>
      <c r="F23363" s="89"/>
      <c r="G23363" s="97" t="s">
        <v>316</v>
      </c>
      <c r="H23363" s="556">
        <f t="shared" si="12729"/>
        <v>0</v>
      </c>
      <c r="I23363" s="553"/>
      <c r="J23363" s="553"/>
      <c r="K23363" s="553"/>
      <c r="L23363" s="553"/>
      <c r="M23363" s="553"/>
      <c r="N23363" s="138"/>
    </row>
    <row r="23364" spans="2:17" ht="36" customHeight="1">
      <c r="B23364" s="50" t="e">
        <f>IF((#REF!+#REF!+H23364)&lt;&gt;0,"a","b")</f>
        <v>#REF!</v>
      </c>
      <c r="C23364" s="54">
        <v>6</v>
      </c>
      <c r="D23364" s="54"/>
      <c r="F23364" s="89"/>
      <c r="G23364" s="97" t="s">
        <v>317</v>
      </c>
      <c r="H23364" s="556">
        <f t="shared" si="12729"/>
        <v>0</v>
      </c>
      <c r="I23364" s="553"/>
      <c r="J23364" s="553"/>
      <c r="K23364" s="553"/>
      <c r="L23364" s="553"/>
      <c r="M23364" s="553"/>
      <c r="N23364" s="138"/>
    </row>
    <row r="23365" spans="2:17" ht="48.75" customHeight="1">
      <c r="B23365" s="50" t="e">
        <f>IF((#REF!+#REF!+H23365)&lt;&gt;0,"a","b")</f>
        <v>#REF!</v>
      </c>
      <c r="C23365" s="54">
        <v>6</v>
      </c>
      <c r="D23365" s="54"/>
      <c r="F23365" s="89"/>
      <c r="G23365" s="97" t="s">
        <v>318</v>
      </c>
      <c r="H23365" s="556">
        <f t="shared" si="12729"/>
        <v>0</v>
      </c>
      <c r="I23365" s="553"/>
      <c r="J23365" s="553"/>
      <c r="K23365" s="553"/>
      <c r="L23365" s="553"/>
      <c r="M23365" s="553"/>
      <c r="N23365" s="138"/>
    </row>
    <row r="23366" spans="2:17" ht="24.75" customHeight="1">
      <c r="B23366" s="50" t="e">
        <f>IF((#REF!+#REF!+H23366)&lt;&gt;0,"a","b")</f>
        <v>#REF!</v>
      </c>
      <c r="C23366" s="54">
        <v>6</v>
      </c>
      <c r="D23366" s="54"/>
      <c r="F23366" s="89"/>
      <c r="G23366" s="97" t="s">
        <v>319</v>
      </c>
      <c r="H23366" s="556">
        <f t="shared" si="12729"/>
        <v>0</v>
      </c>
      <c r="I23366" s="553"/>
      <c r="J23366" s="553"/>
      <c r="K23366" s="553"/>
      <c r="L23366" s="553"/>
      <c r="M23366" s="553"/>
      <c r="N23366" s="138"/>
    </row>
    <row r="23367" spans="2:17" ht="24" customHeight="1">
      <c r="B23367" s="50" t="e">
        <f>IF((#REF!+#REF!+H23367)&lt;&gt;0,"a","b")</f>
        <v>#REF!</v>
      </c>
      <c r="C23367" s="54">
        <v>6</v>
      </c>
      <c r="D23367" s="54"/>
      <c r="F23367" s="89"/>
      <c r="G23367" s="97" t="s">
        <v>320</v>
      </c>
      <c r="H23367" s="556">
        <f t="shared" si="12729"/>
        <v>0</v>
      </c>
      <c r="I23367" s="553"/>
      <c r="J23367" s="553"/>
      <c r="K23367" s="553"/>
      <c r="L23367" s="553"/>
      <c r="M23367" s="553"/>
      <c r="N23367" s="138"/>
    </row>
    <row r="23368" spans="2:17" ht="36.75" customHeight="1">
      <c r="B23368" s="50" t="e">
        <f>IF((#REF!+#REF!+H23368)&lt;&gt;0,"a","b")</f>
        <v>#REF!</v>
      </c>
      <c r="C23368" s="54">
        <v>6</v>
      </c>
      <c r="D23368" s="54"/>
      <c r="F23368" s="89"/>
      <c r="G23368" s="97" t="s">
        <v>321</v>
      </c>
      <c r="H23368" s="556">
        <f t="shared" si="12729"/>
        <v>0</v>
      </c>
      <c r="I23368" s="553"/>
      <c r="J23368" s="553"/>
      <c r="K23368" s="553"/>
      <c r="L23368" s="553"/>
      <c r="M23368" s="553"/>
      <c r="N23368" s="138"/>
    </row>
    <row r="23369" spans="2:17" ht="24.75" customHeight="1">
      <c r="B23369" s="50" t="e">
        <f>IF((#REF!+#REF!+H23369)&lt;&gt;0,"a","b")</f>
        <v>#REF!</v>
      </c>
      <c r="C23369" s="54">
        <v>5</v>
      </c>
      <c r="D23369" s="54"/>
      <c r="F23369" s="89"/>
      <c r="G23369" s="95" t="s">
        <v>286</v>
      </c>
      <c r="H23369" s="556">
        <f t="shared" si="12729"/>
        <v>0</v>
      </c>
      <c r="I23369" s="554"/>
      <c r="J23369" s="554"/>
      <c r="K23369" s="554"/>
      <c r="L23369" s="554"/>
      <c r="M23369" s="554"/>
      <c r="N23369" s="154"/>
    </row>
    <row r="23370" spans="2:17" ht="20.25" customHeight="1">
      <c r="B23370" s="50" t="e">
        <f>IF((#REF!+#REF!+H23370)&lt;&gt;0,"a","b")</f>
        <v>#REF!</v>
      </c>
      <c r="C23370" s="54">
        <v>2</v>
      </c>
      <c r="D23370" s="68" t="s">
        <v>717</v>
      </c>
      <c r="E23370" s="45">
        <v>7109</v>
      </c>
      <c r="F23370" s="89"/>
      <c r="G23370" s="106" t="s">
        <v>385</v>
      </c>
      <c r="H23370" s="566">
        <f t="shared" si="12729"/>
        <v>0</v>
      </c>
      <c r="I23370" s="573">
        <f t="shared" ref="I23370:K23370" si="12769">I23371+I23418+I23426+I23425</f>
        <v>0</v>
      </c>
      <c r="J23370" s="573">
        <f t="shared" si="12769"/>
        <v>0</v>
      </c>
      <c r="K23370" s="573">
        <f t="shared" si="12769"/>
        <v>0</v>
      </c>
      <c r="L23370" s="573">
        <f>L23371+L23418+L23426+L23425</f>
        <v>0</v>
      </c>
      <c r="M23370" s="573">
        <f>M23371+M23418+M23426+M23425</f>
        <v>0</v>
      </c>
      <c r="N23370" s="149">
        <f>N23371+N23418+N23426+N23425</f>
        <v>0</v>
      </c>
      <c r="O23370" s="60" t="s">
        <v>71</v>
      </c>
      <c r="Q23370" s="49" t="s">
        <v>47</v>
      </c>
    </row>
    <row r="23371" spans="2:17" ht="20.25" customHeight="1">
      <c r="B23371" s="50" t="e">
        <f>IF((#REF!+#REF!+H23371)&lt;&gt;0,"a","b")</f>
        <v>#REF!</v>
      </c>
      <c r="C23371" s="54">
        <v>3</v>
      </c>
      <c r="D23371" s="54"/>
      <c r="F23371" s="89"/>
      <c r="G23371" s="108" t="s">
        <v>386</v>
      </c>
      <c r="H23371" s="566">
        <f t="shared" si="12729"/>
        <v>0</v>
      </c>
      <c r="I23371" s="570">
        <f t="shared" ref="I23371:K23371" si="12770">I23372+I23384+I23413</f>
        <v>0</v>
      </c>
      <c r="J23371" s="570">
        <f t="shared" si="12770"/>
        <v>0</v>
      </c>
      <c r="K23371" s="570">
        <f t="shared" si="12770"/>
        <v>0</v>
      </c>
      <c r="L23371" s="570">
        <f>L23372+L23384+L23413</f>
        <v>0</v>
      </c>
      <c r="M23371" s="570">
        <f>M23372+M23384+M23413</f>
        <v>0</v>
      </c>
      <c r="N23371" s="140">
        <f>N23372+N23384+N23413</f>
        <v>0</v>
      </c>
      <c r="O23371" s="60" t="s">
        <v>71</v>
      </c>
      <c r="Q23371" s="49" t="s">
        <v>47</v>
      </c>
    </row>
    <row r="23372" spans="2:17" ht="20.25" customHeight="1">
      <c r="B23372" s="50" t="e">
        <f>IF((#REF!+#REF!+H23372)&lt;&gt;0,"a","b")</f>
        <v>#REF!</v>
      </c>
      <c r="C23372" s="54">
        <v>4</v>
      </c>
      <c r="D23372" s="54"/>
      <c r="F23372" s="89"/>
      <c r="G23372" s="93" t="s">
        <v>387</v>
      </c>
      <c r="H23372" s="566">
        <f t="shared" si="12729"/>
        <v>0</v>
      </c>
      <c r="I23372" s="567">
        <f t="shared" ref="I23372:K23372" si="12771">I23373+I23374+I23375+I23376+I23377+I23378+I23379+I23380+I23381+I23382+I23383</f>
        <v>0</v>
      </c>
      <c r="J23372" s="567">
        <f t="shared" si="12771"/>
        <v>0</v>
      </c>
      <c r="K23372" s="567">
        <f t="shared" si="12771"/>
        <v>0</v>
      </c>
      <c r="L23372" s="567">
        <f>L23373+L23374+L23375+L23376+L23377+L23378+L23379+L23380+L23381+L23382+L23383</f>
        <v>0</v>
      </c>
      <c r="M23372" s="567">
        <f>M23373+M23374+M23375+M23376+M23377+M23378+M23379+M23380+M23381+M23382+M23383</f>
        <v>0</v>
      </c>
      <c r="N23372" s="137">
        <f>N23373+N23374+N23375+N23376+N23377+N23378+N23379+N23380+N23381+N23382+N23383</f>
        <v>0</v>
      </c>
      <c r="O23372" s="60" t="s">
        <v>71</v>
      </c>
      <c r="Q23372" s="49" t="s">
        <v>47</v>
      </c>
    </row>
    <row r="23373" spans="2:17" ht="20.25" customHeight="1">
      <c r="B23373" s="50" t="e">
        <f>IF((#REF!+#REF!+H23373)&lt;&gt;0,"a","b")</f>
        <v>#REF!</v>
      </c>
      <c r="C23373" s="54">
        <v>5</v>
      </c>
      <c r="D23373" s="54"/>
      <c r="F23373" s="89"/>
      <c r="G23373" s="95" t="s">
        <v>388</v>
      </c>
      <c r="H23373" s="556">
        <f t="shared" si="12729"/>
        <v>0</v>
      </c>
      <c r="I23373" s="554"/>
      <c r="J23373" s="554"/>
      <c r="K23373" s="554"/>
      <c r="L23373" s="554"/>
      <c r="M23373" s="554"/>
      <c r="N23373" s="154"/>
      <c r="O23373" s="60"/>
      <c r="Q23373" s="49" t="s">
        <v>47</v>
      </c>
    </row>
    <row r="23374" spans="2:17" ht="20.25" customHeight="1">
      <c r="B23374" s="50" t="e">
        <f>IF((#REF!+#REF!+H23374)&lt;&gt;0,"a","b")</f>
        <v>#REF!</v>
      </c>
      <c r="C23374" s="54">
        <v>5</v>
      </c>
      <c r="D23374" s="54"/>
      <c r="F23374" s="89"/>
      <c r="G23374" s="95" t="s">
        <v>389</v>
      </c>
      <c r="H23374" s="556">
        <f t="shared" si="12729"/>
        <v>0</v>
      </c>
      <c r="I23374" s="554"/>
      <c r="J23374" s="554"/>
      <c r="K23374" s="554"/>
      <c r="L23374" s="554"/>
      <c r="M23374" s="554"/>
      <c r="N23374" s="154"/>
      <c r="O23374" s="60"/>
      <c r="Q23374" s="49" t="s">
        <v>47</v>
      </c>
    </row>
    <row r="23375" spans="2:17" ht="30.75" customHeight="1">
      <c r="B23375" s="50" t="e">
        <f>IF((#REF!+#REF!+H23375)&lt;&gt;0,"a","b")</f>
        <v>#REF!</v>
      </c>
      <c r="C23375" s="54">
        <v>5</v>
      </c>
      <c r="D23375" s="54"/>
      <c r="F23375" s="89"/>
      <c r="G23375" s="95" t="s">
        <v>390</v>
      </c>
      <c r="H23375" s="556">
        <f t="shared" si="12729"/>
        <v>0</v>
      </c>
      <c r="I23375" s="554"/>
      <c r="J23375" s="554"/>
      <c r="K23375" s="554"/>
      <c r="L23375" s="554"/>
      <c r="M23375" s="554"/>
      <c r="N23375" s="154"/>
      <c r="O23375" s="60"/>
      <c r="Q23375" s="49" t="s">
        <v>47</v>
      </c>
    </row>
    <row r="23376" spans="2:17" ht="20.25" customHeight="1">
      <c r="B23376" s="50" t="e">
        <f>IF((#REF!+#REF!+H23376)&lt;&gt;0,"a","b")</f>
        <v>#REF!</v>
      </c>
      <c r="C23376" s="54">
        <v>5</v>
      </c>
      <c r="D23376" s="54"/>
      <c r="F23376" s="89"/>
      <c r="G23376" s="95" t="s">
        <v>391</v>
      </c>
      <c r="H23376" s="556">
        <f t="shared" si="12729"/>
        <v>0</v>
      </c>
      <c r="I23376" s="554"/>
      <c r="J23376" s="554"/>
      <c r="K23376" s="554"/>
      <c r="L23376" s="554"/>
      <c r="M23376" s="554"/>
      <c r="N23376" s="154"/>
      <c r="O23376" s="60"/>
      <c r="Q23376" s="49" t="s">
        <v>47</v>
      </c>
    </row>
    <row r="23377" spans="2:17" ht="20.25" customHeight="1">
      <c r="B23377" s="50" t="e">
        <f>IF((#REF!+#REF!+H23377)&lt;&gt;0,"a","b")</f>
        <v>#REF!</v>
      </c>
      <c r="C23377" s="54">
        <v>5</v>
      </c>
      <c r="D23377" s="54"/>
      <c r="F23377" s="89"/>
      <c r="G23377" s="95" t="s">
        <v>392</v>
      </c>
      <c r="H23377" s="556">
        <f t="shared" si="12729"/>
        <v>0</v>
      </c>
      <c r="I23377" s="554"/>
      <c r="J23377" s="554"/>
      <c r="K23377" s="554"/>
      <c r="L23377" s="554"/>
      <c r="M23377" s="554"/>
      <c r="N23377" s="154"/>
      <c r="O23377" s="60"/>
      <c r="Q23377" s="49" t="s">
        <v>47</v>
      </c>
    </row>
    <row r="23378" spans="2:17" ht="30.75" customHeight="1">
      <c r="B23378" s="50" t="e">
        <f>IF((#REF!+#REF!+H23378)&lt;&gt;0,"a","b")</f>
        <v>#REF!</v>
      </c>
      <c r="C23378" s="54">
        <v>5</v>
      </c>
      <c r="D23378" s="54"/>
      <c r="F23378" s="89"/>
      <c r="G23378" s="95" t="s">
        <v>393</v>
      </c>
      <c r="H23378" s="556">
        <f t="shared" si="12729"/>
        <v>0</v>
      </c>
      <c r="I23378" s="554"/>
      <c r="J23378" s="554"/>
      <c r="K23378" s="554"/>
      <c r="L23378" s="554"/>
      <c r="M23378" s="554"/>
      <c r="N23378" s="154"/>
      <c r="O23378" s="60"/>
      <c r="Q23378" s="49" t="s">
        <v>47</v>
      </c>
    </row>
    <row r="23379" spans="2:17" ht="20.25" customHeight="1">
      <c r="B23379" s="50" t="e">
        <f>IF((#REF!+#REF!+H23379)&lt;&gt;0,"a","b")</f>
        <v>#REF!</v>
      </c>
      <c r="C23379" s="54">
        <v>5</v>
      </c>
      <c r="D23379" s="54"/>
      <c r="F23379" s="89"/>
      <c r="G23379" s="95" t="s">
        <v>394</v>
      </c>
      <c r="H23379" s="556">
        <f t="shared" si="12729"/>
        <v>0</v>
      </c>
      <c r="I23379" s="554"/>
      <c r="J23379" s="554"/>
      <c r="K23379" s="554"/>
      <c r="L23379" s="554"/>
      <c r="M23379" s="554"/>
      <c r="N23379" s="154"/>
      <c r="O23379" s="60"/>
      <c r="Q23379" s="49" t="s">
        <v>47</v>
      </c>
    </row>
    <row r="23380" spans="2:17" ht="20.25" customHeight="1">
      <c r="B23380" s="50" t="e">
        <f>IF((#REF!+#REF!+H23380)&lt;&gt;0,"a","b")</f>
        <v>#REF!</v>
      </c>
      <c r="C23380" s="54">
        <v>5</v>
      </c>
      <c r="D23380" s="54"/>
      <c r="F23380" s="89"/>
      <c r="G23380" s="95" t="s">
        <v>395</v>
      </c>
      <c r="H23380" s="556">
        <f t="shared" si="12729"/>
        <v>0</v>
      </c>
      <c r="I23380" s="554"/>
      <c r="J23380" s="554"/>
      <c r="K23380" s="554"/>
      <c r="L23380" s="554"/>
      <c r="M23380" s="554"/>
      <c r="N23380" s="154"/>
      <c r="O23380" s="60"/>
      <c r="Q23380" s="49" t="s">
        <v>47</v>
      </c>
    </row>
    <row r="23381" spans="2:17" ht="20.25" customHeight="1">
      <c r="B23381" s="50" t="e">
        <f>IF((#REF!+#REF!+H23381)&lt;&gt;0,"a","b")</f>
        <v>#REF!</v>
      </c>
      <c r="C23381" s="54">
        <v>5</v>
      </c>
      <c r="D23381" s="54"/>
      <c r="F23381" s="89"/>
      <c r="G23381" s="95" t="s">
        <v>396</v>
      </c>
      <c r="H23381" s="552">
        <f t="shared" si="12729"/>
        <v>0</v>
      </c>
      <c r="I23381" s="554"/>
      <c r="J23381" s="554"/>
      <c r="K23381" s="554"/>
      <c r="L23381" s="554"/>
      <c r="M23381" s="554"/>
      <c r="N23381" s="154"/>
      <c r="O23381" s="60"/>
      <c r="Q23381" s="49" t="s">
        <v>47</v>
      </c>
    </row>
    <row r="23382" spans="2:17" ht="20.25" customHeight="1">
      <c r="B23382" s="50" t="e">
        <f>IF((#REF!+#REF!+H23382)&lt;&gt;0,"a","b")</f>
        <v>#REF!</v>
      </c>
      <c r="C23382" s="54">
        <v>5</v>
      </c>
      <c r="D23382" s="54"/>
      <c r="F23382" s="89"/>
      <c r="G23382" s="95" t="s">
        <v>397</v>
      </c>
      <c r="H23382" s="556">
        <f t="shared" si="12729"/>
        <v>0</v>
      </c>
      <c r="I23382" s="554"/>
      <c r="J23382" s="554"/>
      <c r="K23382" s="554"/>
      <c r="L23382" s="554"/>
      <c r="M23382" s="554"/>
      <c r="N23382" s="154"/>
      <c r="O23382" s="60"/>
      <c r="Q23382" s="49" t="s">
        <v>47</v>
      </c>
    </row>
    <row r="23383" spans="2:17" ht="20.25" customHeight="1">
      <c r="B23383" s="50" t="e">
        <f>IF((#REF!+#REF!+H23383)&lt;&gt;0,"a","b")</f>
        <v>#REF!</v>
      </c>
      <c r="C23383" s="54">
        <v>5</v>
      </c>
      <c r="D23383" s="54"/>
      <c r="F23383" s="89"/>
      <c r="G23383" s="95" t="s">
        <v>398</v>
      </c>
      <c r="H23383" s="556">
        <f t="shared" si="12729"/>
        <v>0</v>
      </c>
      <c r="I23383" s="554"/>
      <c r="J23383" s="554"/>
      <c r="K23383" s="554"/>
      <c r="L23383" s="554"/>
      <c r="M23383" s="554"/>
      <c r="N23383" s="154"/>
      <c r="O23383" s="60"/>
      <c r="Q23383" s="49" t="s">
        <v>47</v>
      </c>
    </row>
    <row r="23384" spans="2:17" ht="20.25" customHeight="1">
      <c r="B23384" s="50" t="e">
        <f>IF((#REF!+#REF!+H23384)&lt;&gt;0,"a","b")</f>
        <v>#REF!</v>
      </c>
      <c r="C23384" s="54">
        <v>4</v>
      </c>
      <c r="D23384" s="54"/>
      <c r="F23384" s="89"/>
      <c r="G23384" s="93" t="s">
        <v>399</v>
      </c>
      <c r="H23384" s="559">
        <f t="shared" si="12729"/>
        <v>0</v>
      </c>
      <c r="I23384" s="567">
        <f t="shared" ref="I23384:K23384" si="12772">I23385+I23392</f>
        <v>0</v>
      </c>
      <c r="J23384" s="567">
        <f t="shared" si="12772"/>
        <v>0</v>
      </c>
      <c r="K23384" s="567">
        <f t="shared" si="12772"/>
        <v>0</v>
      </c>
      <c r="L23384" s="567">
        <f>L23385+L23392</f>
        <v>0</v>
      </c>
      <c r="M23384" s="567">
        <f>M23385+M23392</f>
        <v>0</v>
      </c>
      <c r="N23384" s="137">
        <f>N23385+N23392</f>
        <v>0</v>
      </c>
      <c r="O23384" s="60" t="s">
        <v>71</v>
      </c>
      <c r="Q23384" s="49" t="s">
        <v>47</v>
      </c>
    </row>
    <row r="23385" spans="2:17" ht="20.25" customHeight="1">
      <c r="B23385" s="50" t="e">
        <f>IF((#REF!+#REF!+H23385)&lt;&gt;0,"a","b")</f>
        <v>#REF!</v>
      </c>
      <c r="C23385" s="54">
        <v>5</v>
      </c>
      <c r="D23385" s="54"/>
      <c r="F23385" s="89"/>
      <c r="G23385" s="95" t="s">
        <v>400</v>
      </c>
      <c r="H23385" s="563">
        <f t="shared" si="12729"/>
        <v>0</v>
      </c>
      <c r="I23385" s="568">
        <f t="shared" ref="I23385:K23385" si="12773">SUM(I23386:I23391)</f>
        <v>0</v>
      </c>
      <c r="J23385" s="568">
        <f t="shared" si="12773"/>
        <v>0</v>
      </c>
      <c r="K23385" s="568">
        <f t="shared" si="12773"/>
        <v>0</v>
      </c>
      <c r="L23385" s="568">
        <f>SUM(L23386:L23391)</f>
        <v>0</v>
      </c>
      <c r="M23385" s="568">
        <f>SUM(M23386:M23391)</f>
        <v>0</v>
      </c>
      <c r="N23385" s="141">
        <f>SUM(N23386:N23391)</f>
        <v>0</v>
      </c>
      <c r="O23385" s="60" t="s">
        <v>71</v>
      </c>
      <c r="Q23385" s="49" t="s">
        <v>47</v>
      </c>
    </row>
    <row r="23386" spans="2:17" ht="20.25" customHeight="1">
      <c r="B23386" s="50" t="e">
        <f>IF((#REF!+#REF!+H23386)&lt;&gt;0,"a","b")</f>
        <v>#REF!</v>
      </c>
      <c r="C23386" s="54">
        <v>6</v>
      </c>
      <c r="D23386" s="54"/>
      <c r="F23386" s="89"/>
      <c r="G23386" s="120" t="s">
        <v>401</v>
      </c>
      <c r="H23386" s="552">
        <f t="shared" si="12729"/>
        <v>0</v>
      </c>
      <c r="I23386" s="553"/>
      <c r="J23386" s="553"/>
      <c r="K23386" s="553"/>
      <c r="L23386" s="553"/>
      <c r="M23386" s="553"/>
      <c r="N23386" s="138"/>
      <c r="O23386" s="60"/>
      <c r="Q23386" s="49" t="s">
        <v>47</v>
      </c>
    </row>
    <row r="23387" spans="2:17" ht="20.25" customHeight="1">
      <c r="B23387" s="50" t="e">
        <f>IF((#REF!+#REF!+H23387)&lt;&gt;0,"a","b")</f>
        <v>#REF!</v>
      </c>
      <c r="C23387" s="54">
        <v>6</v>
      </c>
      <c r="D23387" s="54"/>
      <c r="F23387" s="89"/>
      <c r="G23387" s="120" t="s">
        <v>402</v>
      </c>
      <c r="H23387" s="552">
        <f t="shared" si="12729"/>
        <v>0</v>
      </c>
      <c r="I23387" s="553"/>
      <c r="J23387" s="553"/>
      <c r="K23387" s="553"/>
      <c r="L23387" s="553"/>
      <c r="M23387" s="553"/>
      <c r="N23387" s="138"/>
      <c r="O23387" s="60"/>
      <c r="Q23387" s="49" t="s">
        <v>47</v>
      </c>
    </row>
    <row r="23388" spans="2:17" ht="20.25" customHeight="1">
      <c r="B23388" s="50" t="e">
        <f>IF((#REF!+#REF!+H23388)&lt;&gt;0,"a","b")</f>
        <v>#REF!</v>
      </c>
      <c r="C23388" s="54">
        <v>6</v>
      </c>
      <c r="D23388" s="54"/>
      <c r="F23388" s="89"/>
      <c r="G23388" s="120" t="s">
        <v>403</v>
      </c>
      <c r="H23388" s="552">
        <f t="shared" si="12729"/>
        <v>0</v>
      </c>
      <c r="I23388" s="553"/>
      <c r="J23388" s="553"/>
      <c r="K23388" s="553"/>
      <c r="L23388" s="553"/>
      <c r="M23388" s="553"/>
      <c r="N23388" s="138"/>
      <c r="O23388" s="60"/>
      <c r="Q23388" s="49" t="s">
        <v>47</v>
      </c>
    </row>
    <row r="23389" spans="2:17" ht="20.25" customHeight="1">
      <c r="B23389" s="50" t="e">
        <f>IF((#REF!+#REF!+H23389)&lt;&gt;0,"a","b")</f>
        <v>#REF!</v>
      </c>
      <c r="C23389" s="54">
        <v>6</v>
      </c>
      <c r="D23389" s="54"/>
      <c r="F23389" s="89"/>
      <c r="G23389" s="120" t="s">
        <v>404</v>
      </c>
      <c r="H23389" s="561">
        <f t="shared" si="12729"/>
        <v>0</v>
      </c>
      <c r="I23389" s="553"/>
      <c r="J23389" s="553"/>
      <c r="K23389" s="553"/>
      <c r="L23389" s="553"/>
      <c r="M23389" s="553"/>
      <c r="N23389" s="138"/>
      <c r="O23389" s="60"/>
      <c r="Q23389" s="49" t="s">
        <v>47</v>
      </c>
    </row>
    <row r="23390" spans="2:17" ht="20.25" customHeight="1">
      <c r="B23390" s="50" t="e">
        <f>IF((#REF!+#REF!+H23390)&lt;&gt;0,"a","b")</f>
        <v>#REF!</v>
      </c>
      <c r="C23390" s="54">
        <v>6</v>
      </c>
      <c r="D23390" s="54"/>
      <c r="F23390" s="89"/>
      <c r="G23390" s="120" t="s">
        <v>405</v>
      </c>
      <c r="H23390" s="558">
        <f t="shared" si="12729"/>
        <v>0</v>
      </c>
      <c r="I23390" s="553"/>
      <c r="J23390" s="553"/>
      <c r="K23390" s="553"/>
      <c r="L23390" s="553"/>
      <c r="M23390" s="553"/>
      <c r="N23390" s="138"/>
      <c r="O23390" s="60"/>
      <c r="Q23390" s="49" t="s">
        <v>47</v>
      </c>
    </row>
    <row r="23391" spans="2:17" ht="20.25" customHeight="1">
      <c r="B23391" s="50" t="e">
        <f>IF((#REF!+#REF!+H23391)&lt;&gt;0,"a","b")</f>
        <v>#REF!</v>
      </c>
      <c r="C23391" s="54">
        <v>6</v>
      </c>
      <c r="D23391" s="54"/>
      <c r="F23391" s="89"/>
      <c r="G23391" s="120" t="s">
        <v>406</v>
      </c>
      <c r="H23391" s="558">
        <f t="shared" si="12729"/>
        <v>0</v>
      </c>
      <c r="I23391" s="553"/>
      <c r="J23391" s="553"/>
      <c r="K23391" s="553"/>
      <c r="L23391" s="553"/>
      <c r="M23391" s="553"/>
      <c r="N23391" s="138"/>
      <c r="O23391" s="60"/>
      <c r="Q23391" s="49" t="s">
        <v>47</v>
      </c>
    </row>
    <row r="23392" spans="2:17" ht="20.25" customHeight="1">
      <c r="B23392" s="50" t="e">
        <f>IF((#REF!+#REF!+H23392)&lt;&gt;0,"a","b")</f>
        <v>#REF!</v>
      </c>
      <c r="C23392" s="54">
        <v>5</v>
      </c>
      <c r="D23392" s="54"/>
      <c r="F23392" s="89"/>
      <c r="G23392" s="95" t="s">
        <v>407</v>
      </c>
      <c r="H23392" s="563">
        <f t="shared" si="12729"/>
        <v>0</v>
      </c>
      <c r="I23392" s="568">
        <f t="shared" ref="I23392:K23392" si="12774">SUM(I23393:I23412)</f>
        <v>0</v>
      </c>
      <c r="J23392" s="568">
        <f t="shared" si="12774"/>
        <v>0</v>
      </c>
      <c r="K23392" s="568">
        <f t="shared" si="12774"/>
        <v>0</v>
      </c>
      <c r="L23392" s="568">
        <f>SUM(L23393:L23412)</f>
        <v>0</v>
      </c>
      <c r="M23392" s="568">
        <f>SUM(M23393:M23412)</f>
        <v>0</v>
      </c>
      <c r="N23392" s="141">
        <f>SUM(N23393:N23412)</f>
        <v>0</v>
      </c>
      <c r="O23392" s="60" t="s">
        <v>71</v>
      </c>
      <c r="Q23392" s="49" t="s">
        <v>47</v>
      </c>
    </row>
    <row r="23393" spans="2:17" ht="20.25" customHeight="1">
      <c r="B23393" s="50" t="e">
        <f>IF((#REF!+#REF!+H23393)&lt;&gt;0,"a","b")</f>
        <v>#REF!</v>
      </c>
      <c r="C23393" s="54">
        <v>6</v>
      </c>
      <c r="D23393" s="54"/>
      <c r="F23393" s="89"/>
      <c r="G23393" s="109" t="s">
        <v>408</v>
      </c>
      <c r="H23393" s="552">
        <f t="shared" si="12729"/>
        <v>0</v>
      </c>
      <c r="I23393" s="557"/>
      <c r="J23393" s="557"/>
      <c r="K23393" s="557"/>
      <c r="L23393" s="557"/>
      <c r="M23393" s="557"/>
      <c r="N23393" s="158"/>
      <c r="Q23393" s="49" t="s">
        <v>47</v>
      </c>
    </row>
    <row r="23394" spans="2:17" ht="20.25" customHeight="1">
      <c r="B23394" s="50" t="e">
        <f>IF((#REF!+#REF!+H23394)&lt;&gt;0,"a","b")</f>
        <v>#REF!</v>
      </c>
      <c r="C23394" s="54">
        <v>6</v>
      </c>
      <c r="D23394" s="54"/>
      <c r="F23394" s="89"/>
      <c r="G23394" s="109" t="s">
        <v>409</v>
      </c>
      <c r="H23394" s="558">
        <f t="shared" si="12729"/>
        <v>0</v>
      </c>
      <c r="I23394" s="557"/>
      <c r="J23394" s="557"/>
      <c r="K23394" s="557"/>
      <c r="L23394" s="557"/>
      <c r="M23394" s="557"/>
      <c r="N23394" s="158"/>
      <c r="Q23394" s="49" t="s">
        <v>47</v>
      </c>
    </row>
    <row r="23395" spans="2:17" ht="30.75" customHeight="1">
      <c r="B23395" s="50" t="e">
        <f>IF((#REF!+#REF!+H23395)&lt;&gt;0,"a","b")</f>
        <v>#REF!</v>
      </c>
      <c r="C23395" s="54">
        <v>6</v>
      </c>
      <c r="D23395" s="54"/>
      <c r="F23395" s="89"/>
      <c r="G23395" s="109" t="s">
        <v>410</v>
      </c>
      <c r="H23395" s="558">
        <f t="shared" si="12729"/>
        <v>0</v>
      </c>
      <c r="I23395" s="557"/>
      <c r="J23395" s="557"/>
      <c r="K23395" s="557"/>
      <c r="L23395" s="557"/>
      <c r="M23395" s="557"/>
      <c r="N23395" s="158"/>
      <c r="Q23395" s="49" t="s">
        <v>47</v>
      </c>
    </row>
    <row r="23396" spans="2:17" ht="30.75" customHeight="1">
      <c r="B23396" s="50" t="e">
        <f>IF((#REF!+#REF!+H23396)&lt;&gt;0,"a","b")</f>
        <v>#REF!</v>
      </c>
      <c r="C23396" s="54">
        <v>6</v>
      </c>
      <c r="D23396" s="54"/>
      <c r="F23396" s="89"/>
      <c r="G23396" s="109" t="s">
        <v>411</v>
      </c>
      <c r="H23396" s="558">
        <f t="shared" si="12729"/>
        <v>0</v>
      </c>
      <c r="I23396" s="557"/>
      <c r="J23396" s="557"/>
      <c r="K23396" s="557"/>
      <c r="L23396" s="557"/>
      <c r="M23396" s="557"/>
      <c r="N23396" s="158"/>
      <c r="Q23396" s="49" t="s">
        <v>47</v>
      </c>
    </row>
    <row r="23397" spans="2:17" ht="20.25" customHeight="1">
      <c r="B23397" s="50" t="e">
        <f>IF((#REF!+#REF!+H23397)&lt;&gt;0,"a","b")</f>
        <v>#REF!</v>
      </c>
      <c r="C23397" s="54">
        <v>6</v>
      </c>
      <c r="D23397" s="54"/>
      <c r="F23397" s="89"/>
      <c r="G23397" s="109" t="s">
        <v>412</v>
      </c>
      <c r="H23397" s="558">
        <f t="shared" si="12729"/>
        <v>0</v>
      </c>
      <c r="I23397" s="557"/>
      <c r="J23397" s="557"/>
      <c r="K23397" s="557"/>
      <c r="L23397" s="557"/>
      <c r="M23397" s="557"/>
      <c r="N23397" s="158"/>
      <c r="Q23397" s="49" t="s">
        <v>47</v>
      </c>
    </row>
    <row r="23398" spans="2:17" ht="20.25" customHeight="1">
      <c r="B23398" s="50" t="e">
        <f>IF((#REF!+#REF!+H23398)&lt;&gt;0,"a","b")</f>
        <v>#REF!</v>
      </c>
      <c r="C23398" s="54">
        <v>6</v>
      </c>
      <c r="D23398" s="54"/>
      <c r="F23398" s="89"/>
      <c r="G23398" s="109" t="s">
        <v>413</v>
      </c>
      <c r="H23398" s="558">
        <f t="shared" si="12729"/>
        <v>0</v>
      </c>
      <c r="I23398" s="557"/>
      <c r="J23398" s="557"/>
      <c r="K23398" s="557"/>
      <c r="L23398" s="557"/>
      <c r="M23398" s="557"/>
      <c r="N23398" s="158"/>
      <c r="Q23398" s="49" t="s">
        <v>47</v>
      </c>
    </row>
    <row r="23399" spans="2:17" ht="30.75" customHeight="1">
      <c r="B23399" s="50" t="e">
        <f>IF((#REF!+#REF!+H23399)&lt;&gt;0,"a","b")</f>
        <v>#REF!</v>
      </c>
      <c r="C23399" s="54">
        <v>6</v>
      </c>
      <c r="D23399" s="54"/>
      <c r="F23399" s="89"/>
      <c r="G23399" s="109" t="s">
        <v>414</v>
      </c>
      <c r="H23399" s="558">
        <f t="shared" si="12729"/>
        <v>0</v>
      </c>
      <c r="I23399" s="557"/>
      <c r="J23399" s="557"/>
      <c r="K23399" s="557"/>
      <c r="L23399" s="557"/>
      <c r="M23399" s="557"/>
      <c r="N23399" s="158"/>
      <c r="Q23399" s="49" t="s">
        <v>47</v>
      </c>
    </row>
    <row r="23400" spans="2:17" ht="20.25" customHeight="1">
      <c r="B23400" s="50" t="e">
        <f>IF((#REF!+#REF!+H23400)&lt;&gt;0,"a","b")</f>
        <v>#REF!</v>
      </c>
      <c r="C23400" s="54">
        <v>6</v>
      </c>
      <c r="D23400" s="54"/>
      <c r="F23400" s="89"/>
      <c r="G23400" s="109" t="s">
        <v>415</v>
      </c>
      <c r="H23400" s="558">
        <f t="shared" si="12729"/>
        <v>0</v>
      </c>
      <c r="I23400" s="557"/>
      <c r="J23400" s="557"/>
      <c r="K23400" s="557"/>
      <c r="L23400" s="557"/>
      <c r="M23400" s="557"/>
      <c r="N23400" s="158"/>
      <c r="Q23400" s="49" t="s">
        <v>47</v>
      </c>
    </row>
    <row r="23401" spans="2:17" ht="20.25" customHeight="1">
      <c r="B23401" s="50" t="e">
        <f>IF((#REF!+#REF!+H23401)&lt;&gt;0,"a","b")</f>
        <v>#REF!</v>
      </c>
      <c r="C23401" s="54">
        <v>6</v>
      </c>
      <c r="D23401" s="54"/>
      <c r="F23401" s="89"/>
      <c r="G23401" s="109" t="s">
        <v>416</v>
      </c>
      <c r="H23401" s="558">
        <f t="shared" si="12729"/>
        <v>0</v>
      </c>
      <c r="I23401" s="557"/>
      <c r="J23401" s="557"/>
      <c r="K23401" s="557"/>
      <c r="L23401" s="557"/>
      <c r="M23401" s="557"/>
      <c r="N23401" s="158"/>
      <c r="Q23401" s="49" t="s">
        <v>47</v>
      </c>
    </row>
    <row r="23402" spans="2:17" ht="20.25" customHeight="1">
      <c r="B23402" s="50" t="e">
        <f>IF((#REF!+#REF!+H23402)&lt;&gt;0,"a","b")</f>
        <v>#REF!</v>
      </c>
      <c r="C23402" s="54">
        <v>6</v>
      </c>
      <c r="D23402" s="54"/>
      <c r="F23402" s="89"/>
      <c r="G23402" s="109" t="s">
        <v>417</v>
      </c>
      <c r="H23402" s="558">
        <f t="shared" si="12729"/>
        <v>0</v>
      </c>
      <c r="I23402" s="557"/>
      <c r="J23402" s="557"/>
      <c r="K23402" s="557"/>
      <c r="L23402" s="557"/>
      <c r="M23402" s="557"/>
      <c r="N23402" s="158"/>
      <c r="Q23402" s="49" t="s">
        <v>47</v>
      </c>
    </row>
    <row r="23403" spans="2:17" ht="20.25" customHeight="1">
      <c r="B23403" s="50" t="e">
        <f>IF((#REF!+#REF!+H23403)&lt;&gt;0,"a","b")</f>
        <v>#REF!</v>
      </c>
      <c r="C23403" s="54">
        <v>6</v>
      </c>
      <c r="D23403" s="54"/>
      <c r="F23403" s="89"/>
      <c r="G23403" s="109" t="s">
        <v>418</v>
      </c>
      <c r="H23403" s="558">
        <f t="shared" si="12729"/>
        <v>0</v>
      </c>
      <c r="I23403" s="557"/>
      <c r="J23403" s="557"/>
      <c r="K23403" s="557"/>
      <c r="L23403" s="557"/>
      <c r="M23403" s="557"/>
      <c r="N23403" s="158"/>
      <c r="Q23403" s="49" t="s">
        <v>47</v>
      </c>
    </row>
    <row r="23404" spans="2:17" ht="20.25" customHeight="1">
      <c r="B23404" s="50" t="e">
        <f>IF((#REF!+#REF!+H23404)&lt;&gt;0,"a","b")</f>
        <v>#REF!</v>
      </c>
      <c r="C23404" s="54">
        <v>6</v>
      </c>
      <c r="D23404" s="54"/>
      <c r="F23404" s="89"/>
      <c r="G23404" s="109" t="s">
        <v>419</v>
      </c>
      <c r="H23404" s="558">
        <f t="shared" si="12729"/>
        <v>0</v>
      </c>
      <c r="I23404" s="557"/>
      <c r="J23404" s="557"/>
      <c r="K23404" s="557"/>
      <c r="L23404" s="557"/>
      <c r="M23404" s="557"/>
      <c r="N23404" s="158"/>
      <c r="Q23404" s="49" t="s">
        <v>47</v>
      </c>
    </row>
    <row r="23405" spans="2:17" ht="20.25" customHeight="1">
      <c r="B23405" s="50" t="e">
        <f>IF((#REF!+#REF!+H23405)&lt;&gt;0,"a","b")</f>
        <v>#REF!</v>
      </c>
      <c r="C23405" s="54">
        <v>6</v>
      </c>
      <c r="D23405" s="54"/>
      <c r="F23405" s="89"/>
      <c r="G23405" s="109" t="s">
        <v>420</v>
      </c>
      <c r="H23405" s="558">
        <f t="shared" si="12729"/>
        <v>0</v>
      </c>
      <c r="I23405" s="557"/>
      <c r="J23405" s="557"/>
      <c r="K23405" s="557"/>
      <c r="L23405" s="557"/>
      <c r="M23405" s="557"/>
      <c r="N23405" s="158"/>
      <c r="Q23405" s="49" t="s">
        <v>47</v>
      </c>
    </row>
    <row r="23406" spans="2:17" ht="20.25" customHeight="1">
      <c r="B23406" s="50" t="e">
        <f>IF((#REF!+#REF!+H23406)&lt;&gt;0,"a","b")</f>
        <v>#REF!</v>
      </c>
      <c r="C23406" s="54">
        <v>6</v>
      </c>
      <c r="D23406" s="54"/>
      <c r="F23406" s="89"/>
      <c r="G23406" s="109" t="s">
        <v>421</v>
      </c>
      <c r="H23406" s="558">
        <f t="shared" si="12729"/>
        <v>0</v>
      </c>
      <c r="I23406" s="557"/>
      <c r="J23406" s="557"/>
      <c r="K23406" s="557"/>
      <c r="L23406" s="557"/>
      <c r="M23406" s="557"/>
      <c r="N23406" s="158"/>
      <c r="Q23406" s="49" t="s">
        <v>47</v>
      </c>
    </row>
    <row r="23407" spans="2:17" ht="20.25" customHeight="1">
      <c r="B23407" s="50" t="e">
        <f>IF((#REF!+#REF!+H23407)&lt;&gt;0,"a","b")</f>
        <v>#REF!</v>
      </c>
      <c r="C23407" s="54">
        <v>6</v>
      </c>
      <c r="D23407" s="54"/>
      <c r="F23407" s="89"/>
      <c r="G23407" s="109" t="s">
        <v>422</v>
      </c>
      <c r="H23407" s="561">
        <f t="shared" si="12729"/>
        <v>0</v>
      </c>
      <c r="I23407" s="557"/>
      <c r="J23407" s="557"/>
      <c r="K23407" s="557"/>
      <c r="L23407" s="557"/>
      <c r="M23407" s="557"/>
      <c r="N23407" s="158"/>
      <c r="Q23407" s="49" t="s">
        <v>47</v>
      </c>
    </row>
    <row r="23408" spans="2:17" ht="20.25" customHeight="1">
      <c r="B23408" s="50" t="e">
        <f>IF((#REF!+#REF!+H23408)&lt;&gt;0,"a","b")</f>
        <v>#REF!</v>
      </c>
      <c r="C23408" s="54">
        <v>6</v>
      </c>
      <c r="D23408" s="54"/>
      <c r="F23408" s="89"/>
      <c r="G23408" s="109" t="s">
        <v>423</v>
      </c>
      <c r="H23408" s="558">
        <f t="shared" si="12729"/>
        <v>0</v>
      </c>
      <c r="I23408" s="557"/>
      <c r="J23408" s="557"/>
      <c r="K23408" s="557"/>
      <c r="L23408" s="557"/>
      <c r="M23408" s="557"/>
      <c r="N23408" s="158"/>
      <c r="Q23408" s="49" t="s">
        <v>47</v>
      </c>
    </row>
    <row r="23409" spans="2:17" ht="20.25" customHeight="1">
      <c r="B23409" s="50" t="e">
        <f>IF((#REF!+#REF!+H23409)&lt;&gt;0,"a","b")</f>
        <v>#REF!</v>
      </c>
      <c r="C23409" s="54">
        <v>6</v>
      </c>
      <c r="D23409" s="54"/>
      <c r="F23409" s="89"/>
      <c r="G23409" s="109" t="s">
        <v>424</v>
      </c>
      <c r="H23409" s="558">
        <f t="shared" si="12729"/>
        <v>0</v>
      </c>
      <c r="I23409" s="557"/>
      <c r="J23409" s="557"/>
      <c r="K23409" s="557"/>
      <c r="L23409" s="557"/>
      <c r="M23409" s="557"/>
      <c r="N23409" s="158"/>
      <c r="Q23409" s="49" t="s">
        <v>47</v>
      </c>
    </row>
    <row r="23410" spans="2:17" ht="20.25" customHeight="1">
      <c r="B23410" s="50" t="e">
        <f>IF((#REF!+#REF!+H23410)&lt;&gt;0,"a","b")</f>
        <v>#REF!</v>
      </c>
      <c r="C23410" s="54">
        <v>6</v>
      </c>
      <c r="D23410" s="54"/>
      <c r="F23410" s="89"/>
      <c r="G23410" s="126" t="s">
        <v>425</v>
      </c>
      <c r="H23410" s="558">
        <f t="shared" si="12729"/>
        <v>0</v>
      </c>
      <c r="I23410" s="557"/>
      <c r="J23410" s="557"/>
      <c r="K23410" s="557"/>
      <c r="L23410" s="557"/>
      <c r="M23410" s="557"/>
      <c r="N23410" s="158"/>
      <c r="Q23410" s="49" t="s">
        <v>47</v>
      </c>
    </row>
    <row r="23411" spans="2:17" ht="20.25" customHeight="1">
      <c r="B23411" s="50" t="e">
        <f>IF((#REF!+#REF!+H23411)&lt;&gt;0,"a","b")</f>
        <v>#REF!</v>
      </c>
      <c r="C23411" s="54">
        <v>6</v>
      </c>
      <c r="D23411" s="54"/>
      <c r="F23411" s="89"/>
      <c r="G23411" s="109" t="s">
        <v>426</v>
      </c>
      <c r="H23411" s="558">
        <f t="shared" si="12729"/>
        <v>0</v>
      </c>
      <c r="I23411" s="557"/>
      <c r="J23411" s="557"/>
      <c r="K23411" s="557"/>
      <c r="L23411" s="557"/>
      <c r="M23411" s="557"/>
      <c r="N23411" s="158"/>
      <c r="Q23411" s="49" t="s">
        <v>47</v>
      </c>
    </row>
    <row r="23412" spans="2:17" ht="30.75" customHeight="1">
      <c r="B23412" s="50" t="e">
        <f>IF((#REF!+#REF!+H23412)&lt;&gt;0,"a","b")</f>
        <v>#REF!</v>
      </c>
      <c r="C23412" s="54">
        <v>6</v>
      </c>
      <c r="D23412" s="54"/>
      <c r="F23412" s="89"/>
      <c r="G23412" s="109" t="s">
        <v>427</v>
      </c>
      <c r="H23412" s="558">
        <f t="shared" si="12729"/>
        <v>0</v>
      </c>
      <c r="I23412" s="557"/>
      <c r="J23412" s="557"/>
      <c r="K23412" s="557"/>
      <c r="L23412" s="557"/>
      <c r="M23412" s="557"/>
      <c r="N23412" s="158"/>
      <c r="Q23412" s="49" t="s">
        <v>47</v>
      </c>
    </row>
    <row r="23413" spans="2:17" ht="20.25" customHeight="1">
      <c r="B23413" s="50" t="e">
        <f>IF((#REF!+#REF!+H23413)&lt;&gt;0,"a","b")</f>
        <v>#REF!</v>
      </c>
      <c r="C23413" s="54">
        <v>4</v>
      </c>
      <c r="D23413" s="54"/>
      <c r="F23413" s="89"/>
      <c r="G23413" s="93" t="s">
        <v>428</v>
      </c>
      <c r="H23413" s="559">
        <f t="shared" si="12729"/>
        <v>0</v>
      </c>
      <c r="I23413" s="567">
        <f t="shared" ref="I23413:K23413" si="12775">I23414+I23415</f>
        <v>0</v>
      </c>
      <c r="J23413" s="567">
        <f t="shared" si="12775"/>
        <v>0</v>
      </c>
      <c r="K23413" s="567">
        <f t="shared" si="12775"/>
        <v>0</v>
      </c>
      <c r="L23413" s="567">
        <f>L23414+L23415</f>
        <v>0</v>
      </c>
      <c r="M23413" s="567">
        <f>M23414+M23415</f>
        <v>0</v>
      </c>
      <c r="N23413" s="137">
        <f>N23414+N23415</f>
        <v>0</v>
      </c>
      <c r="O23413" s="60" t="s">
        <v>71</v>
      </c>
      <c r="Q23413" s="49" t="s">
        <v>47</v>
      </c>
    </row>
    <row r="23414" spans="2:17" ht="20.25" customHeight="1">
      <c r="B23414" s="50" t="e">
        <f>IF((#REF!+#REF!+H23414)&lt;&gt;0,"a","b")</f>
        <v>#REF!</v>
      </c>
      <c r="C23414" s="54">
        <v>5</v>
      </c>
      <c r="D23414" s="54"/>
      <c r="F23414" s="89"/>
      <c r="G23414" s="95" t="s">
        <v>429</v>
      </c>
      <c r="H23414" s="558">
        <f t="shared" si="12729"/>
        <v>0</v>
      </c>
      <c r="I23414" s="554"/>
      <c r="J23414" s="554"/>
      <c r="K23414" s="554"/>
      <c r="L23414" s="554"/>
      <c r="M23414" s="554"/>
      <c r="N23414" s="154"/>
      <c r="O23414" s="60"/>
      <c r="Q23414" s="49" t="s">
        <v>47</v>
      </c>
    </row>
    <row r="23415" spans="2:17" ht="20.25" customHeight="1">
      <c r="B23415" s="50" t="e">
        <f>IF((#REF!+#REF!+H23415)&lt;&gt;0,"a","b")</f>
        <v>#REF!</v>
      </c>
      <c r="C23415" s="54">
        <v>5</v>
      </c>
      <c r="D23415" s="54"/>
      <c r="F23415" s="89"/>
      <c r="G23415" s="95" t="s">
        <v>430</v>
      </c>
      <c r="H23415" s="559">
        <f t="shared" si="12729"/>
        <v>0</v>
      </c>
      <c r="I23415" s="569">
        <f t="shared" ref="I23415:K23415" si="12776">I23416+I23417</f>
        <v>0</v>
      </c>
      <c r="J23415" s="569">
        <f t="shared" si="12776"/>
        <v>0</v>
      </c>
      <c r="K23415" s="569">
        <f t="shared" si="12776"/>
        <v>0</v>
      </c>
      <c r="L23415" s="569">
        <f>L23416+L23417</f>
        <v>0</v>
      </c>
      <c r="M23415" s="569">
        <f>M23416+M23417</f>
        <v>0</v>
      </c>
      <c r="N23415" s="142">
        <f>N23416+N23417</f>
        <v>0</v>
      </c>
      <c r="O23415" s="60" t="s">
        <v>71</v>
      </c>
      <c r="Q23415" s="49" t="s">
        <v>47</v>
      </c>
    </row>
    <row r="23416" spans="2:17" ht="20.25" customHeight="1">
      <c r="B23416" s="50" t="e">
        <f>IF((#REF!+#REF!+H23416)&lt;&gt;0,"a","b")</f>
        <v>#REF!</v>
      </c>
      <c r="C23416" s="54">
        <v>6</v>
      </c>
      <c r="D23416" s="54"/>
      <c r="F23416" s="89"/>
      <c r="G23416" s="109" t="s">
        <v>431</v>
      </c>
      <c r="H23416" s="558">
        <f t="shared" si="12729"/>
        <v>0</v>
      </c>
      <c r="I23416" s="557"/>
      <c r="J23416" s="557"/>
      <c r="K23416" s="557"/>
      <c r="L23416" s="557"/>
      <c r="M23416" s="557"/>
      <c r="N23416" s="158"/>
      <c r="Q23416" s="49" t="s">
        <v>47</v>
      </c>
    </row>
    <row r="23417" spans="2:17" ht="20.25" customHeight="1">
      <c r="B23417" s="50" t="e">
        <f>IF((#REF!+#REF!+H23417)&lt;&gt;0,"a","b")</f>
        <v>#REF!</v>
      </c>
      <c r="C23417" s="54">
        <v>6</v>
      </c>
      <c r="D23417" s="54"/>
      <c r="F23417" s="89"/>
      <c r="G23417" s="109" t="s">
        <v>432</v>
      </c>
      <c r="H23417" s="558">
        <f t="shared" si="12729"/>
        <v>0</v>
      </c>
      <c r="I23417" s="557"/>
      <c r="J23417" s="557"/>
      <c r="K23417" s="557"/>
      <c r="L23417" s="557"/>
      <c r="M23417" s="557"/>
      <c r="N23417" s="158"/>
      <c r="Q23417" s="49" t="s">
        <v>47</v>
      </c>
    </row>
    <row r="23418" spans="2:17" ht="30.75" customHeight="1">
      <c r="B23418" s="50" t="e">
        <f>IF((#REF!+#REF!+H23418)&lt;&gt;0,"a","b")</f>
        <v>#REF!</v>
      </c>
      <c r="C23418" s="54">
        <v>3</v>
      </c>
      <c r="D23418" s="54"/>
      <c r="F23418" s="89"/>
      <c r="G23418" s="108" t="s">
        <v>433</v>
      </c>
      <c r="H23418" s="559">
        <f t="shared" si="12729"/>
        <v>0</v>
      </c>
      <c r="I23418" s="570">
        <f t="shared" ref="I23418:K23418" si="12777">I23419+I23420</f>
        <v>0</v>
      </c>
      <c r="J23418" s="570">
        <f t="shared" si="12777"/>
        <v>0</v>
      </c>
      <c r="K23418" s="570">
        <f t="shared" si="12777"/>
        <v>0</v>
      </c>
      <c r="L23418" s="570">
        <f>L23419+L23420</f>
        <v>0</v>
      </c>
      <c r="M23418" s="570">
        <f>M23419+M23420</f>
        <v>0</v>
      </c>
      <c r="N23418" s="140">
        <f>N23419+N23420</f>
        <v>0</v>
      </c>
      <c r="O23418" s="60" t="s">
        <v>71</v>
      </c>
      <c r="Q23418" s="49" t="s">
        <v>47</v>
      </c>
    </row>
    <row r="23419" spans="2:17" ht="30.75" customHeight="1">
      <c r="B23419" s="50" t="e">
        <f>IF((#REF!+#REF!+H23419)&lt;&gt;0,"a","b")</f>
        <v>#REF!</v>
      </c>
      <c r="C23419" s="54">
        <v>4</v>
      </c>
      <c r="D23419" s="54"/>
      <c r="F23419" s="89"/>
      <c r="G23419" s="93" t="s">
        <v>434</v>
      </c>
      <c r="H23419" s="558">
        <f t="shared" si="12729"/>
        <v>0</v>
      </c>
      <c r="I23419" s="555"/>
      <c r="J23419" s="555"/>
      <c r="K23419" s="555"/>
      <c r="L23419" s="555"/>
      <c r="M23419" s="555"/>
      <c r="N23419" s="153"/>
      <c r="Q23419" s="49" t="s">
        <v>47</v>
      </c>
    </row>
    <row r="23420" spans="2:17" ht="30.75" customHeight="1">
      <c r="B23420" s="50" t="e">
        <f>IF((#REF!+#REF!+H23420)&lt;&gt;0,"a","b")</f>
        <v>#REF!</v>
      </c>
      <c r="C23420" s="54">
        <v>4</v>
      </c>
      <c r="D23420" s="54"/>
      <c r="F23420" s="89"/>
      <c r="G23420" s="93" t="s">
        <v>435</v>
      </c>
      <c r="H23420" s="559">
        <f t="shared" si="12729"/>
        <v>0</v>
      </c>
      <c r="I23420" s="567">
        <f t="shared" ref="I23420:K23420" si="12778">I23421+I23422+I23423+I23424</f>
        <v>0</v>
      </c>
      <c r="J23420" s="567">
        <f t="shared" si="12778"/>
        <v>0</v>
      </c>
      <c r="K23420" s="567">
        <f t="shared" si="12778"/>
        <v>0</v>
      </c>
      <c r="L23420" s="567">
        <f>L23421+L23422+L23423+L23424</f>
        <v>0</v>
      </c>
      <c r="M23420" s="567">
        <f>M23421+M23422+M23423+M23424</f>
        <v>0</v>
      </c>
      <c r="N23420" s="137">
        <f>N23421+N23422+N23423+N23424</f>
        <v>0</v>
      </c>
      <c r="O23420" s="60" t="s">
        <v>71</v>
      </c>
      <c r="Q23420" s="49" t="s">
        <v>47</v>
      </c>
    </row>
    <row r="23421" spans="2:17" ht="30.75" customHeight="1">
      <c r="B23421" s="50" t="e">
        <f>IF((#REF!+#REF!+H23421)&lt;&gt;0,"a","b")</f>
        <v>#REF!</v>
      </c>
      <c r="C23421" s="54">
        <v>5</v>
      </c>
      <c r="D23421" s="54"/>
      <c r="F23421" s="89"/>
      <c r="G23421" s="95" t="s">
        <v>436</v>
      </c>
      <c r="H23421" s="558">
        <f t="shared" si="12729"/>
        <v>0</v>
      </c>
      <c r="I23421" s="554"/>
      <c r="J23421" s="554"/>
      <c r="K23421" s="554"/>
      <c r="L23421" s="554"/>
      <c r="M23421" s="554"/>
      <c r="N23421" s="154"/>
      <c r="Q23421" s="49" t="s">
        <v>47</v>
      </c>
    </row>
    <row r="23422" spans="2:17" ht="20.25" customHeight="1">
      <c r="B23422" s="50" t="e">
        <f>IF((#REF!+#REF!+H23422)&lt;&gt;0,"a","b")</f>
        <v>#REF!</v>
      </c>
      <c r="C23422" s="54">
        <v>5</v>
      </c>
      <c r="D23422" s="54"/>
      <c r="F23422" s="89"/>
      <c r="G23422" s="95" t="s">
        <v>437</v>
      </c>
      <c r="H23422" s="552">
        <f t="shared" si="12729"/>
        <v>0</v>
      </c>
      <c r="I23422" s="554"/>
      <c r="J23422" s="554"/>
      <c r="K23422" s="554"/>
      <c r="L23422" s="554"/>
      <c r="M23422" s="554"/>
      <c r="N23422" s="154"/>
      <c r="Q23422" s="49" t="s">
        <v>47</v>
      </c>
    </row>
    <row r="23423" spans="2:17" ht="20.25" customHeight="1">
      <c r="B23423" s="50" t="e">
        <f>IF((#REF!+#REF!+H23423)&lt;&gt;0,"a","b")</f>
        <v>#REF!</v>
      </c>
      <c r="C23423" s="54">
        <v>5</v>
      </c>
      <c r="D23423" s="54"/>
      <c r="F23423" s="89"/>
      <c r="G23423" s="95" t="s">
        <v>438</v>
      </c>
      <c r="H23423" s="552">
        <f t="shared" si="12729"/>
        <v>0</v>
      </c>
      <c r="I23423" s="554"/>
      <c r="J23423" s="554"/>
      <c r="K23423" s="554"/>
      <c r="L23423" s="554"/>
      <c r="M23423" s="554"/>
      <c r="N23423" s="154"/>
      <c r="Q23423" s="49" t="s">
        <v>47</v>
      </c>
    </row>
    <row r="23424" spans="2:17" ht="20.25" customHeight="1">
      <c r="B23424" s="50" t="e">
        <f>IF((#REF!+#REF!+H23424)&lt;&gt;0,"a","b")</f>
        <v>#REF!</v>
      </c>
      <c r="C23424" s="54">
        <v>5</v>
      </c>
      <c r="D23424" s="54"/>
      <c r="F23424" s="89"/>
      <c r="G23424" s="95" t="s">
        <v>307</v>
      </c>
      <c r="H23424" s="552">
        <f t="shared" si="12729"/>
        <v>0</v>
      </c>
      <c r="I23424" s="554"/>
      <c r="J23424" s="554"/>
      <c r="K23424" s="554"/>
      <c r="L23424" s="554"/>
      <c r="M23424" s="554"/>
      <c r="N23424" s="154"/>
      <c r="Q23424" s="49" t="s">
        <v>47</v>
      </c>
    </row>
    <row r="23425" spans="2:17" ht="20.25" customHeight="1">
      <c r="B23425" s="50" t="e">
        <f>IF((#REF!+#REF!+H23425)&lt;&gt;0,"a","b")</f>
        <v>#REF!</v>
      </c>
      <c r="C23425" s="54">
        <v>3</v>
      </c>
      <c r="D23425" s="54"/>
      <c r="F23425" s="89"/>
      <c r="G23425" s="108" t="s">
        <v>439</v>
      </c>
      <c r="H23425" s="561">
        <f t="shared" si="12729"/>
        <v>0</v>
      </c>
      <c r="I23425" s="562"/>
      <c r="J23425" s="562"/>
      <c r="K23425" s="562"/>
      <c r="L23425" s="562"/>
      <c r="M23425" s="562"/>
      <c r="N23425" s="161"/>
      <c r="Q23425" s="49" t="s">
        <v>47</v>
      </c>
    </row>
    <row r="23426" spans="2:17" ht="20.25" customHeight="1">
      <c r="B23426" s="50" t="e">
        <f>IF((#REF!+#REF!+H23426)&lt;&gt;0,"a","b")</f>
        <v>#REF!</v>
      </c>
      <c r="C23426" s="54">
        <v>3</v>
      </c>
      <c r="D23426" s="54"/>
      <c r="F23426" s="89"/>
      <c r="G23426" s="108" t="s">
        <v>440</v>
      </c>
      <c r="H23426" s="571">
        <f t="shared" si="12729"/>
        <v>0</v>
      </c>
      <c r="I23426" s="570">
        <f t="shared" ref="I23426:K23426" si="12779">I23427+I23428+I23429+I23432</f>
        <v>0</v>
      </c>
      <c r="J23426" s="570">
        <f t="shared" si="12779"/>
        <v>0</v>
      </c>
      <c r="K23426" s="570">
        <f t="shared" si="12779"/>
        <v>0</v>
      </c>
      <c r="L23426" s="570">
        <f>L23427+L23428+L23429+L23432</f>
        <v>0</v>
      </c>
      <c r="M23426" s="570">
        <f>M23427+M23428+M23429+M23432</f>
        <v>0</v>
      </c>
      <c r="N23426" s="140">
        <f>N23427+N23428+N23429+N23432</f>
        <v>0</v>
      </c>
      <c r="O23426" s="60" t="s">
        <v>71</v>
      </c>
      <c r="Q23426" s="49" t="s">
        <v>47</v>
      </c>
    </row>
    <row r="23427" spans="2:17" ht="30.75" customHeight="1">
      <c r="B23427" s="50" t="e">
        <f>IF((#REF!+#REF!+H23427)&lt;&gt;0,"a","b")</f>
        <v>#REF!</v>
      </c>
      <c r="C23427" s="54">
        <v>4</v>
      </c>
      <c r="D23427" s="54"/>
      <c r="F23427" s="89"/>
      <c r="G23427" s="93" t="s">
        <v>441</v>
      </c>
      <c r="H23427" s="558">
        <f t="shared" si="12729"/>
        <v>0</v>
      </c>
      <c r="I23427" s="555"/>
      <c r="J23427" s="555"/>
      <c r="K23427" s="555"/>
      <c r="L23427" s="555"/>
      <c r="M23427" s="555"/>
      <c r="N23427" s="153"/>
      <c r="O23427" s="60"/>
      <c r="Q23427" s="49" t="s">
        <v>47</v>
      </c>
    </row>
    <row r="23428" spans="2:17" ht="20.25" customHeight="1">
      <c r="B23428" s="50" t="e">
        <f>IF((#REF!+#REF!+H23428)&lt;&gt;0,"a","b")</f>
        <v>#REF!</v>
      </c>
      <c r="C23428" s="54">
        <v>4</v>
      </c>
      <c r="D23428" s="54"/>
      <c r="F23428" s="89"/>
      <c r="G23428" s="93" t="s">
        <v>442</v>
      </c>
      <c r="H23428" s="558">
        <f t="shared" si="12729"/>
        <v>0</v>
      </c>
      <c r="I23428" s="555"/>
      <c r="J23428" s="555"/>
      <c r="K23428" s="555"/>
      <c r="L23428" s="555"/>
      <c r="M23428" s="555"/>
      <c r="N23428" s="153"/>
      <c r="O23428" s="60"/>
      <c r="Q23428" s="49" t="s">
        <v>47</v>
      </c>
    </row>
    <row r="23429" spans="2:17" ht="20.25" customHeight="1">
      <c r="B23429" s="50" t="e">
        <f>IF((#REF!+#REF!+H23429)&lt;&gt;0,"a","b")</f>
        <v>#REF!</v>
      </c>
      <c r="C23429" s="54">
        <v>4</v>
      </c>
      <c r="D23429" s="54"/>
      <c r="F23429" s="89"/>
      <c r="G23429" s="93" t="s">
        <v>443</v>
      </c>
      <c r="H23429" s="559">
        <f t="shared" si="12729"/>
        <v>0</v>
      </c>
      <c r="I23429" s="567">
        <f t="shared" ref="I23429:K23429" si="12780">I23430+I23431</f>
        <v>0</v>
      </c>
      <c r="J23429" s="567">
        <f t="shared" si="12780"/>
        <v>0</v>
      </c>
      <c r="K23429" s="567">
        <f t="shared" si="12780"/>
        <v>0</v>
      </c>
      <c r="L23429" s="567">
        <f>L23430+L23431</f>
        <v>0</v>
      </c>
      <c r="M23429" s="567">
        <f>M23430+M23431</f>
        <v>0</v>
      </c>
      <c r="N23429" s="137">
        <f>N23430+N23431</f>
        <v>0</v>
      </c>
      <c r="O23429" s="60" t="s">
        <v>71</v>
      </c>
      <c r="Q23429" s="49" t="s">
        <v>47</v>
      </c>
    </row>
    <row r="23430" spans="2:17" ht="30.75" customHeight="1">
      <c r="B23430" s="50" t="e">
        <f>IF((#REF!+#REF!+H23430)&lt;&gt;0,"a","b")</f>
        <v>#REF!</v>
      </c>
      <c r="C23430" s="54">
        <v>5</v>
      </c>
      <c r="D23430" s="54"/>
      <c r="F23430" s="89"/>
      <c r="G23430" s="95" t="s">
        <v>444</v>
      </c>
      <c r="H23430" s="552">
        <f t="shared" si="12729"/>
        <v>0</v>
      </c>
      <c r="I23430" s="554"/>
      <c r="J23430" s="554"/>
      <c r="K23430" s="554"/>
      <c r="L23430" s="554"/>
      <c r="M23430" s="554"/>
      <c r="N23430" s="154"/>
      <c r="Q23430" s="49" t="s">
        <v>47</v>
      </c>
    </row>
    <row r="23431" spans="2:17" ht="20.25" customHeight="1">
      <c r="B23431" s="50" t="e">
        <f>IF((#REF!+#REF!+H23431)&lt;&gt;0,"a","b")</f>
        <v>#REF!</v>
      </c>
      <c r="C23431" s="54">
        <v>5</v>
      </c>
      <c r="D23431" s="54"/>
      <c r="F23431" s="89"/>
      <c r="G23431" s="95" t="s">
        <v>445</v>
      </c>
      <c r="H23431" s="552">
        <f t="shared" si="12729"/>
        <v>0</v>
      </c>
      <c r="I23431" s="554"/>
      <c r="J23431" s="554"/>
      <c r="K23431" s="554"/>
      <c r="L23431" s="554"/>
      <c r="M23431" s="554"/>
      <c r="N23431" s="154"/>
      <c r="Q23431" s="49" t="s">
        <v>47</v>
      </c>
    </row>
    <row r="23432" spans="2:17" ht="20.25" customHeight="1">
      <c r="B23432" s="50" t="e">
        <f>IF((#REF!+#REF!+H23432)&lt;&gt;0,"a","b")</f>
        <v>#REF!</v>
      </c>
      <c r="C23432" s="54">
        <v>4</v>
      </c>
      <c r="D23432" s="54"/>
      <c r="F23432" s="89"/>
      <c r="G23432" s="93" t="s">
        <v>446</v>
      </c>
      <c r="H23432" s="558">
        <f t="shared" si="12729"/>
        <v>0</v>
      </c>
      <c r="I23432" s="555"/>
      <c r="J23432" s="555"/>
      <c r="K23432" s="555"/>
      <c r="L23432" s="555"/>
      <c r="M23432" s="555"/>
      <c r="N23432" s="153"/>
      <c r="Q23432" s="49" t="s">
        <v>47</v>
      </c>
    </row>
    <row r="23433" spans="2:17" ht="20.25" customHeight="1">
      <c r="B23433" s="50" t="e">
        <f>IF((#REF!+#REF!+H23433)&lt;&gt;0,"a","b")</f>
        <v>#REF!</v>
      </c>
      <c r="C23433" s="54">
        <v>2</v>
      </c>
      <c r="D23433" s="68" t="s">
        <v>718</v>
      </c>
      <c r="F23433" s="127"/>
      <c r="G23433" s="117" t="s">
        <v>447</v>
      </c>
      <c r="H23433" s="572">
        <f t="shared" si="12729"/>
        <v>0</v>
      </c>
      <c r="I23433" s="573">
        <f t="shared" ref="I23433:K23433" si="12781">I23434+I23441+I23448</f>
        <v>0</v>
      </c>
      <c r="J23433" s="573">
        <f t="shared" si="12781"/>
        <v>0</v>
      </c>
      <c r="K23433" s="573">
        <f t="shared" si="12781"/>
        <v>0</v>
      </c>
      <c r="L23433" s="573">
        <f>L23434+L23441+L23448</f>
        <v>0</v>
      </c>
      <c r="M23433" s="573">
        <f>M23434+M23441+M23448</f>
        <v>0</v>
      </c>
      <c r="N23433" s="149">
        <f>N23434+N23441+N23448</f>
        <v>0</v>
      </c>
      <c r="O23433" s="60" t="s">
        <v>71</v>
      </c>
    </row>
    <row r="23434" spans="2:17" ht="20.25" customHeight="1">
      <c r="B23434" s="50" t="e">
        <f>IF((#REF!+#REF!+H23434)&lt;&gt;0,"a","b")</f>
        <v>#REF!</v>
      </c>
      <c r="C23434" s="54">
        <v>3</v>
      </c>
      <c r="D23434" s="54"/>
      <c r="F23434" s="127"/>
      <c r="G23434" s="108" t="s">
        <v>448</v>
      </c>
      <c r="H23434" s="574">
        <f t="shared" si="12729"/>
        <v>0</v>
      </c>
      <c r="I23434" s="564">
        <f t="shared" ref="I23434:K23434" si="12782">SUM(I23435:I23440)</f>
        <v>0</v>
      </c>
      <c r="J23434" s="564">
        <f t="shared" si="12782"/>
        <v>0</v>
      </c>
      <c r="K23434" s="564">
        <f t="shared" si="12782"/>
        <v>0</v>
      </c>
      <c r="L23434" s="564">
        <f>SUM(L23435:L23440)</f>
        <v>0</v>
      </c>
      <c r="M23434" s="564">
        <f>SUM(M23435:M23440)</f>
        <v>0</v>
      </c>
      <c r="N23434" s="159">
        <f>SUM(N23435:N23440)</f>
        <v>0</v>
      </c>
      <c r="O23434" s="60" t="s">
        <v>71</v>
      </c>
    </row>
    <row r="23435" spans="2:17" ht="20.25" customHeight="1">
      <c r="B23435" s="50" t="e">
        <f>IF((#REF!+#REF!+H23435)&lt;&gt;0,"a","b")</f>
        <v>#REF!</v>
      </c>
      <c r="C23435" s="54">
        <v>4</v>
      </c>
      <c r="D23435" s="54"/>
      <c r="F23435" s="127"/>
      <c r="G23435" s="93" t="s">
        <v>449</v>
      </c>
      <c r="H23435" s="575">
        <f t="shared" si="12729"/>
        <v>0</v>
      </c>
      <c r="I23435" s="555"/>
      <c r="J23435" s="555"/>
      <c r="K23435" s="555"/>
      <c r="L23435" s="555"/>
      <c r="M23435" s="555"/>
      <c r="N23435" s="153"/>
    </row>
    <row r="23436" spans="2:17" ht="20.25" customHeight="1">
      <c r="B23436" s="50" t="e">
        <f>IF((#REF!+#REF!+H23436)&lt;&gt;0,"a","b")</f>
        <v>#REF!</v>
      </c>
      <c r="C23436" s="54">
        <v>4</v>
      </c>
      <c r="D23436" s="54"/>
      <c r="F23436" s="127"/>
      <c r="G23436" s="93" t="s">
        <v>450</v>
      </c>
      <c r="H23436" s="575">
        <f t="shared" si="12729"/>
        <v>0</v>
      </c>
      <c r="I23436" s="555"/>
      <c r="J23436" s="555"/>
      <c r="K23436" s="555"/>
      <c r="L23436" s="555"/>
      <c r="M23436" s="555"/>
      <c r="N23436" s="153"/>
    </row>
    <row r="23437" spans="2:17" ht="20.25" customHeight="1">
      <c r="B23437" s="50" t="e">
        <f>IF((#REF!+#REF!+H23437)&lt;&gt;0,"a","b")</f>
        <v>#REF!</v>
      </c>
      <c r="C23437" s="54">
        <v>4</v>
      </c>
      <c r="D23437" s="54"/>
      <c r="F23437" s="127"/>
      <c r="G23437" s="93" t="s">
        <v>305</v>
      </c>
      <c r="H23437" s="575">
        <f t="shared" si="12729"/>
        <v>0</v>
      </c>
      <c r="I23437" s="555"/>
      <c r="J23437" s="555"/>
      <c r="K23437" s="555"/>
      <c r="L23437" s="555"/>
      <c r="M23437" s="555"/>
      <c r="N23437" s="153"/>
    </row>
    <row r="23438" spans="2:17" ht="20.25" customHeight="1">
      <c r="B23438" s="50" t="e">
        <f>IF((#REF!+#REF!+H23438)&lt;&gt;0,"a","b")</f>
        <v>#REF!</v>
      </c>
      <c r="C23438" s="54">
        <v>4</v>
      </c>
      <c r="D23438" s="54"/>
      <c r="F23438" s="127"/>
      <c r="G23438" s="93" t="s">
        <v>451</v>
      </c>
      <c r="H23438" s="575">
        <f t="shared" si="12729"/>
        <v>0</v>
      </c>
      <c r="I23438" s="555"/>
      <c r="J23438" s="555"/>
      <c r="K23438" s="555"/>
      <c r="L23438" s="555"/>
      <c r="M23438" s="555"/>
      <c r="N23438" s="153"/>
    </row>
    <row r="23439" spans="2:17" ht="20.25" customHeight="1">
      <c r="B23439" s="50" t="e">
        <f>IF((#REF!+#REF!+H23439)&lt;&gt;0,"a","b")</f>
        <v>#REF!</v>
      </c>
      <c r="C23439" s="54">
        <v>4</v>
      </c>
      <c r="D23439" s="54"/>
      <c r="F23439" s="127"/>
      <c r="G23439" s="93" t="s">
        <v>452</v>
      </c>
      <c r="H23439" s="575">
        <f t="shared" si="12729"/>
        <v>0</v>
      </c>
      <c r="I23439" s="555"/>
      <c r="J23439" s="555"/>
      <c r="K23439" s="555"/>
      <c r="L23439" s="555"/>
      <c r="M23439" s="555"/>
      <c r="N23439" s="153"/>
    </row>
    <row r="23440" spans="2:17" ht="20.25" customHeight="1">
      <c r="B23440" s="50" t="e">
        <f>IF((#REF!+#REF!+H23440)&lt;&gt;0,"a","b")</f>
        <v>#REF!</v>
      </c>
      <c r="C23440" s="54">
        <v>4</v>
      </c>
      <c r="D23440" s="54"/>
      <c r="F23440" s="127"/>
      <c r="G23440" s="93" t="s">
        <v>453</v>
      </c>
      <c r="H23440" s="575">
        <f t="shared" si="12729"/>
        <v>0</v>
      </c>
      <c r="I23440" s="555"/>
      <c r="J23440" s="555"/>
      <c r="K23440" s="555"/>
      <c r="L23440" s="555"/>
      <c r="M23440" s="555"/>
      <c r="N23440" s="153"/>
    </row>
    <row r="23441" spans="2:15" ht="20.25" customHeight="1">
      <c r="B23441" s="50" t="e">
        <f>IF((#REF!+#REF!+H23441)&lt;&gt;0,"a","b")</f>
        <v>#REF!</v>
      </c>
      <c r="C23441" s="54">
        <v>3</v>
      </c>
      <c r="D23441" s="54"/>
      <c r="F23441" s="127"/>
      <c r="G23441" s="108" t="s">
        <v>304</v>
      </c>
      <c r="H23441" s="574">
        <f t="shared" si="12729"/>
        <v>0</v>
      </c>
      <c r="I23441" s="564">
        <f t="shared" ref="I23441:K23441" si="12783">SUM(I23442:I23447)</f>
        <v>0</v>
      </c>
      <c r="J23441" s="564">
        <f t="shared" si="12783"/>
        <v>0</v>
      </c>
      <c r="K23441" s="564">
        <f t="shared" si="12783"/>
        <v>0</v>
      </c>
      <c r="L23441" s="564">
        <f>SUM(L23442:L23447)</f>
        <v>0</v>
      </c>
      <c r="M23441" s="564">
        <f>SUM(M23442:M23447)</f>
        <v>0</v>
      </c>
      <c r="N23441" s="159">
        <f>SUM(N23442:N23447)</f>
        <v>0</v>
      </c>
      <c r="O23441" s="60" t="s">
        <v>71</v>
      </c>
    </row>
    <row r="23442" spans="2:15" ht="20.25" customHeight="1">
      <c r="B23442" s="50" t="e">
        <f>IF((#REF!+#REF!+H23442)&lt;&gt;0,"a","b")</f>
        <v>#REF!</v>
      </c>
      <c r="C23442" s="54">
        <v>4</v>
      </c>
      <c r="D23442" s="54"/>
      <c r="F23442" s="127"/>
      <c r="G23442" s="93" t="s">
        <v>449</v>
      </c>
      <c r="H23442" s="575">
        <f t="shared" si="12729"/>
        <v>0</v>
      </c>
      <c r="I23442" s="555"/>
      <c r="J23442" s="555"/>
      <c r="K23442" s="555"/>
      <c r="L23442" s="555"/>
      <c r="M23442" s="555"/>
      <c r="N23442" s="153"/>
    </row>
    <row r="23443" spans="2:15" ht="20.25" customHeight="1">
      <c r="B23443" s="50" t="e">
        <f>IF((#REF!+#REF!+H23443)&lt;&gt;0,"a","b")</f>
        <v>#REF!</v>
      </c>
      <c r="C23443" s="54">
        <v>4</v>
      </c>
      <c r="D23443" s="54"/>
      <c r="F23443" s="127"/>
      <c r="G23443" s="93" t="s">
        <v>450</v>
      </c>
      <c r="H23443" s="575">
        <f t="shared" si="12729"/>
        <v>0</v>
      </c>
      <c r="I23443" s="555"/>
      <c r="J23443" s="555"/>
      <c r="K23443" s="555"/>
      <c r="L23443" s="555"/>
      <c r="M23443" s="555"/>
      <c r="N23443" s="153"/>
    </row>
    <row r="23444" spans="2:15" ht="20.25" customHeight="1">
      <c r="B23444" s="50" t="e">
        <f>IF((#REF!+#REF!+H23444)&lt;&gt;0,"a","b")</f>
        <v>#REF!</v>
      </c>
      <c r="C23444" s="54">
        <v>4</v>
      </c>
      <c r="D23444" s="54"/>
      <c r="F23444" s="127"/>
      <c r="G23444" s="93" t="s">
        <v>305</v>
      </c>
      <c r="H23444" s="575">
        <f t="shared" si="12729"/>
        <v>0</v>
      </c>
      <c r="I23444" s="555"/>
      <c r="J23444" s="555"/>
      <c r="K23444" s="555"/>
      <c r="L23444" s="555"/>
      <c r="M23444" s="555"/>
      <c r="N23444" s="153"/>
    </row>
    <row r="23445" spans="2:15" ht="20.25" customHeight="1">
      <c r="B23445" s="50" t="e">
        <f>IF((#REF!+#REF!+H23445)&lt;&gt;0,"a","b")</f>
        <v>#REF!</v>
      </c>
      <c r="C23445" s="54">
        <v>4</v>
      </c>
      <c r="D23445" s="54"/>
      <c r="F23445" s="127"/>
      <c r="G23445" s="93" t="s">
        <v>454</v>
      </c>
      <c r="H23445" s="575">
        <f t="shared" si="12729"/>
        <v>0</v>
      </c>
      <c r="I23445" s="555"/>
      <c r="J23445" s="555"/>
      <c r="K23445" s="555"/>
      <c r="L23445" s="555"/>
      <c r="M23445" s="555"/>
      <c r="N23445" s="153"/>
    </row>
    <row r="23446" spans="2:15" ht="20.25" customHeight="1">
      <c r="B23446" s="50" t="e">
        <f>IF((#REF!+#REF!+H23446)&lt;&gt;0,"a","b")</f>
        <v>#REF!</v>
      </c>
      <c r="C23446" s="54">
        <v>4</v>
      </c>
      <c r="D23446" s="54"/>
      <c r="F23446" s="127"/>
      <c r="G23446" s="93" t="s">
        <v>452</v>
      </c>
      <c r="H23446" s="575">
        <f t="shared" si="12729"/>
        <v>0</v>
      </c>
      <c r="I23446" s="555"/>
      <c r="J23446" s="555"/>
      <c r="K23446" s="555"/>
      <c r="L23446" s="555"/>
      <c r="M23446" s="555"/>
      <c r="N23446" s="153"/>
    </row>
    <row r="23447" spans="2:15" ht="20.25" customHeight="1">
      <c r="B23447" s="50" t="e">
        <f>IF((#REF!+#REF!+H23447)&lt;&gt;0,"a","b")</f>
        <v>#REF!</v>
      </c>
      <c r="C23447" s="54">
        <v>4</v>
      </c>
      <c r="D23447" s="54"/>
      <c r="F23447" s="127"/>
      <c r="G23447" s="93" t="s">
        <v>453</v>
      </c>
      <c r="H23447" s="575">
        <f t="shared" si="12729"/>
        <v>0</v>
      </c>
      <c r="I23447" s="555"/>
      <c r="J23447" s="555"/>
      <c r="K23447" s="555"/>
      <c r="L23447" s="555"/>
      <c r="M23447" s="555"/>
      <c r="N23447" s="153"/>
    </row>
    <row r="23448" spans="2:15" ht="20.25" customHeight="1">
      <c r="B23448" s="50" t="e">
        <f>IF((#REF!+#REF!+H23448)&lt;&gt;0,"a","b")</f>
        <v>#REF!</v>
      </c>
      <c r="C23448" s="54">
        <v>3</v>
      </c>
      <c r="D23448" s="54"/>
      <c r="F23448" s="89"/>
      <c r="G23448" s="108" t="s">
        <v>306</v>
      </c>
      <c r="H23448" s="576">
        <f t="shared" si="12729"/>
        <v>0</v>
      </c>
      <c r="I23448" s="562"/>
      <c r="J23448" s="562"/>
      <c r="K23448" s="562"/>
      <c r="L23448" s="562"/>
      <c r="M23448" s="562"/>
      <c r="N23448" s="166"/>
    </row>
    <row r="23449" spans="2:15" ht="20.25" customHeight="1">
      <c r="B23449" s="50" t="e">
        <f>IF((#REF!+#REF!+H23449)&lt;&gt;0,"a","b")</f>
        <v>#REF!</v>
      </c>
      <c r="C23449" s="54">
        <v>2</v>
      </c>
      <c r="D23449" s="68" t="s">
        <v>719</v>
      </c>
      <c r="F23449" s="89"/>
      <c r="G23449" s="117" t="s">
        <v>455</v>
      </c>
      <c r="H23449" s="572">
        <f t="shared" si="12729"/>
        <v>0</v>
      </c>
      <c r="I23449" s="573">
        <f t="shared" ref="I23449:K23449" si="12784">I23450+I23458</f>
        <v>0</v>
      </c>
      <c r="J23449" s="573">
        <f t="shared" si="12784"/>
        <v>0</v>
      </c>
      <c r="K23449" s="573">
        <f t="shared" si="12784"/>
        <v>0</v>
      </c>
      <c r="L23449" s="573">
        <f>L23450+L23458</f>
        <v>0</v>
      </c>
      <c r="M23449" s="573">
        <f>M23450+M23458</f>
        <v>0</v>
      </c>
      <c r="N23449" s="149">
        <f>N23450+N23458</f>
        <v>0</v>
      </c>
      <c r="O23449" s="60" t="s">
        <v>71</v>
      </c>
    </row>
    <row r="23450" spans="2:15" ht="20.25" customHeight="1">
      <c r="B23450" s="50" t="e">
        <f>IF((#REF!+#REF!+H23450)&lt;&gt;0,"a","b")</f>
        <v>#REF!</v>
      </c>
      <c r="C23450" s="54">
        <v>3</v>
      </c>
      <c r="D23450" s="54"/>
      <c r="F23450" s="89"/>
      <c r="G23450" s="108" t="s">
        <v>448</v>
      </c>
      <c r="H23450" s="574">
        <f t="shared" si="12729"/>
        <v>0</v>
      </c>
      <c r="I23450" s="564">
        <f t="shared" ref="I23450:K23450" si="12785">SUM(I23451:I23457)</f>
        <v>0</v>
      </c>
      <c r="J23450" s="564">
        <f t="shared" si="12785"/>
        <v>0</v>
      </c>
      <c r="K23450" s="564">
        <f t="shared" si="12785"/>
        <v>0</v>
      </c>
      <c r="L23450" s="564">
        <f>SUM(L23451:L23457)</f>
        <v>0</v>
      </c>
      <c r="M23450" s="564">
        <f>SUM(M23451:M23457)</f>
        <v>0</v>
      </c>
      <c r="N23450" s="159">
        <f>SUM(N23451:N23457)</f>
        <v>0</v>
      </c>
      <c r="O23450" s="60" t="s">
        <v>71</v>
      </c>
    </row>
    <row r="23451" spans="2:15" ht="20.25" customHeight="1">
      <c r="B23451" s="50" t="e">
        <f>IF((#REF!+#REF!+H23451)&lt;&gt;0,"a","b")</f>
        <v>#REF!</v>
      </c>
      <c r="C23451" s="54">
        <v>4</v>
      </c>
      <c r="D23451" s="54"/>
      <c r="F23451" s="89"/>
      <c r="G23451" s="93" t="s">
        <v>456</v>
      </c>
      <c r="H23451" s="575">
        <f t="shared" si="12729"/>
        <v>0</v>
      </c>
      <c r="I23451" s="555"/>
      <c r="J23451" s="555"/>
      <c r="K23451" s="555"/>
      <c r="L23451" s="555"/>
      <c r="M23451" s="555"/>
      <c r="N23451" s="153"/>
    </row>
    <row r="23452" spans="2:15" ht="20.25" customHeight="1">
      <c r="B23452" s="50" t="e">
        <f>IF((#REF!+#REF!+H23452)&lt;&gt;0,"a","b")</f>
        <v>#REF!</v>
      </c>
      <c r="C23452" s="54">
        <v>4</v>
      </c>
      <c r="D23452" s="54"/>
      <c r="F23452" s="89"/>
      <c r="G23452" s="93" t="s">
        <v>303</v>
      </c>
      <c r="H23452" s="575">
        <f t="shared" si="12729"/>
        <v>0</v>
      </c>
      <c r="I23452" s="555"/>
      <c r="J23452" s="555"/>
      <c r="K23452" s="555"/>
      <c r="L23452" s="555"/>
      <c r="M23452" s="555"/>
      <c r="N23452" s="153"/>
    </row>
    <row r="23453" spans="2:15" ht="20.25" customHeight="1">
      <c r="B23453" s="50" t="e">
        <f>IF((#REF!+#REF!+H23453)&lt;&gt;0,"a","b")</f>
        <v>#REF!</v>
      </c>
      <c r="C23453" s="54">
        <v>4</v>
      </c>
      <c r="D23453" s="54"/>
      <c r="F23453" s="89"/>
      <c r="G23453" s="93" t="s">
        <v>450</v>
      </c>
      <c r="H23453" s="575">
        <f t="shared" si="12729"/>
        <v>0</v>
      </c>
      <c r="I23453" s="555"/>
      <c r="J23453" s="555"/>
      <c r="K23453" s="555"/>
      <c r="L23453" s="555"/>
      <c r="M23453" s="555"/>
      <c r="N23453" s="153"/>
    </row>
    <row r="23454" spans="2:15" ht="30.75" customHeight="1">
      <c r="B23454" s="50" t="e">
        <f>IF((#REF!+#REF!+H23454)&lt;&gt;0,"a","b")</f>
        <v>#REF!</v>
      </c>
      <c r="C23454" s="54">
        <v>4</v>
      </c>
      <c r="D23454" s="54"/>
      <c r="F23454" s="89"/>
      <c r="G23454" s="93" t="s">
        <v>457</v>
      </c>
      <c r="H23454" s="575">
        <f t="shared" si="12729"/>
        <v>0</v>
      </c>
      <c r="I23454" s="555"/>
      <c r="J23454" s="555"/>
      <c r="K23454" s="555"/>
      <c r="L23454" s="555"/>
      <c r="M23454" s="555"/>
      <c r="N23454" s="153"/>
    </row>
    <row r="23455" spans="2:15" ht="20.25" customHeight="1">
      <c r="B23455" s="50" t="e">
        <f>IF((#REF!+#REF!+H23455)&lt;&gt;0,"a","b")</f>
        <v>#REF!</v>
      </c>
      <c r="C23455" s="54">
        <v>4</v>
      </c>
      <c r="D23455" s="54"/>
      <c r="F23455" s="89"/>
      <c r="G23455" s="93" t="s">
        <v>451</v>
      </c>
      <c r="H23455" s="575">
        <f t="shared" si="12729"/>
        <v>0</v>
      </c>
      <c r="I23455" s="555"/>
      <c r="J23455" s="555"/>
      <c r="K23455" s="555"/>
      <c r="L23455" s="555"/>
      <c r="M23455" s="555"/>
      <c r="N23455" s="153"/>
    </row>
    <row r="23456" spans="2:15" ht="20.25" customHeight="1">
      <c r="B23456" s="50" t="e">
        <f>IF((#REF!+#REF!+H23456)&lt;&gt;0,"a","b")</f>
        <v>#REF!</v>
      </c>
      <c r="C23456" s="54">
        <v>4</v>
      </c>
      <c r="D23456" s="54"/>
      <c r="F23456" s="89"/>
      <c r="G23456" s="93" t="s">
        <v>452</v>
      </c>
      <c r="H23456" s="575">
        <f t="shared" si="12729"/>
        <v>0</v>
      </c>
      <c r="I23456" s="555"/>
      <c r="J23456" s="555"/>
      <c r="K23456" s="555"/>
      <c r="L23456" s="555"/>
      <c r="M23456" s="555"/>
      <c r="N23456" s="153"/>
    </row>
    <row r="23457" spans="2:17" ht="20.25" customHeight="1">
      <c r="B23457" s="50" t="e">
        <f>IF((#REF!+#REF!+H23457)&lt;&gt;0,"a","b")</f>
        <v>#REF!</v>
      </c>
      <c r="C23457" s="54">
        <v>4</v>
      </c>
      <c r="D23457" s="54"/>
      <c r="F23457" s="89"/>
      <c r="G23457" s="93" t="s">
        <v>458</v>
      </c>
      <c r="H23457" s="575">
        <f t="shared" si="12729"/>
        <v>0</v>
      </c>
      <c r="I23457" s="562"/>
      <c r="J23457" s="562"/>
      <c r="K23457" s="562"/>
      <c r="L23457" s="562"/>
      <c r="M23457" s="562"/>
      <c r="N23457" s="166"/>
    </row>
    <row r="23458" spans="2:17" ht="20.25" customHeight="1">
      <c r="B23458" s="50" t="e">
        <f>IF((#REF!+#REF!+H23458)&lt;&gt;0,"a","b")</f>
        <v>#REF!</v>
      </c>
      <c r="C23458" s="54">
        <v>3</v>
      </c>
      <c r="D23458" s="54"/>
      <c r="F23458" s="89"/>
      <c r="G23458" s="108" t="s">
        <v>304</v>
      </c>
      <c r="H23458" s="574">
        <f t="shared" si="12729"/>
        <v>0</v>
      </c>
      <c r="I23458" s="564">
        <f t="shared" ref="I23458:K23458" si="12786">SUM(I23459:I23465)</f>
        <v>0</v>
      </c>
      <c r="J23458" s="564">
        <f t="shared" si="12786"/>
        <v>0</v>
      </c>
      <c r="K23458" s="564">
        <f t="shared" si="12786"/>
        <v>0</v>
      </c>
      <c r="L23458" s="564">
        <f>SUM(L23459:L23465)</f>
        <v>0</v>
      </c>
      <c r="M23458" s="564">
        <f>SUM(M23459:M23465)</f>
        <v>0</v>
      </c>
      <c r="N23458" s="159">
        <f>SUM(N23459:N23465)</f>
        <v>0</v>
      </c>
      <c r="O23458" s="60" t="s">
        <v>71</v>
      </c>
    </row>
    <row r="23459" spans="2:17" ht="20.25" customHeight="1">
      <c r="B23459" s="50" t="e">
        <f>IF((#REF!+#REF!+H23459)&lt;&gt;0,"a","b")</f>
        <v>#REF!</v>
      </c>
      <c r="C23459" s="54">
        <v>4</v>
      </c>
      <c r="D23459" s="54"/>
      <c r="F23459" s="89"/>
      <c r="G23459" s="93" t="s">
        <v>456</v>
      </c>
      <c r="H23459" s="575">
        <f t="shared" si="12729"/>
        <v>0</v>
      </c>
      <c r="I23459" s="555"/>
      <c r="J23459" s="555"/>
      <c r="K23459" s="555"/>
      <c r="L23459" s="555"/>
      <c r="M23459" s="555"/>
      <c r="N23459" s="153"/>
    </row>
    <row r="23460" spans="2:17" ht="20.25" customHeight="1">
      <c r="B23460" s="50" t="e">
        <f>IF((#REF!+#REF!+H23460)&lt;&gt;0,"a","b")</f>
        <v>#REF!</v>
      </c>
      <c r="C23460" s="54">
        <v>4</v>
      </c>
      <c r="D23460" s="54"/>
      <c r="F23460" s="89"/>
      <c r="G23460" s="93" t="s">
        <v>303</v>
      </c>
      <c r="H23460" s="575">
        <f t="shared" si="12729"/>
        <v>0</v>
      </c>
      <c r="I23460" s="555"/>
      <c r="J23460" s="555"/>
      <c r="K23460" s="555"/>
      <c r="L23460" s="555"/>
      <c r="M23460" s="555"/>
      <c r="N23460" s="153"/>
    </row>
    <row r="23461" spans="2:17" ht="20.25" customHeight="1">
      <c r="B23461" s="50" t="e">
        <f>IF((#REF!+#REF!+H23461)&lt;&gt;0,"a","b")</f>
        <v>#REF!</v>
      </c>
      <c r="C23461" s="54">
        <v>4</v>
      </c>
      <c r="D23461" s="54"/>
      <c r="F23461" s="89"/>
      <c r="G23461" s="93" t="s">
        <v>450</v>
      </c>
      <c r="H23461" s="575">
        <f t="shared" si="12729"/>
        <v>0</v>
      </c>
      <c r="I23461" s="555"/>
      <c r="J23461" s="555"/>
      <c r="K23461" s="555"/>
      <c r="L23461" s="555"/>
      <c r="M23461" s="555"/>
      <c r="N23461" s="153"/>
    </row>
    <row r="23462" spans="2:17" ht="30.75" customHeight="1">
      <c r="B23462" s="50" t="e">
        <f>IF((#REF!+#REF!+H23462)&lt;&gt;0,"a","b")</f>
        <v>#REF!</v>
      </c>
      <c r="C23462" s="54">
        <v>4</v>
      </c>
      <c r="D23462" s="54"/>
      <c r="F23462" s="89"/>
      <c r="G23462" s="93" t="s">
        <v>457</v>
      </c>
      <c r="H23462" s="575">
        <f t="shared" si="12729"/>
        <v>0</v>
      </c>
      <c r="I23462" s="555"/>
      <c r="J23462" s="555"/>
      <c r="K23462" s="555"/>
      <c r="L23462" s="555"/>
      <c r="M23462" s="555"/>
      <c r="N23462" s="153"/>
    </row>
    <row r="23463" spans="2:17" ht="20.25" customHeight="1">
      <c r="B23463" s="50" t="e">
        <f>IF((#REF!+#REF!+H23463)&lt;&gt;0,"a","b")</f>
        <v>#REF!</v>
      </c>
      <c r="C23463" s="54">
        <v>4</v>
      </c>
      <c r="D23463" s="54"/>
      <c r="F23463" s="89"/>
      <c r="G23463" s="93" t="s">
        <v>459</v>
      </c>
      <c r="H23463" s="575">
        <f t="shared" si="12729"/>
        <v>0</v>
      </c>
      <c r="I23463" s="555"/>
      <c r="J23463" s="555"/>
      <c r="K23463" s="555"/>
      <c r="L23463" s="555"/>
      <c r="M23463" s="555"/>
      <c r="N23463" s="153"/>
    </row>
    <row r="23464" spans="2:17" ht="20.25" customHeight="1">
      <c r="B23464" s="50" t="e">
        <f>IF((#REF!+#REF!+H23464)&lt;&gt;0,"a","b")</f>
        <v>#REF!</v>
      </c>
      <c r="C23464" s="54">
        <v>4</v>
      </c>
      <c r="D23464" s="54"/>
      <c r="F23464" s="89"/>
      <c r="G23464" s="93" t="s">
        <v>452</v>
      </c>
      <c r="H23464" s="575">
        <f t="shared" si="12729"/>
        <v>0</v>
      </c>
      <c r="I23464" s="555"/>
      <c r="J23464" s="555"/>
      <c r="K23464" s="555"/>
      <c r="L23464" s="555"/>
      <c r="M23464" s="555"/>
      <c r="N23464" s="153"/>
    </row>
    <row r="23465" spans="2:17" ht="21" customHeight="1">
      <c r="B23465" s="50" t="e">
        <f>IF((#REF!+#REF!+H23465)&lt;&gt;0,"a","b")</f>
        <v>#REF!</v>
      </c>
      <c r="C23465" s="54">
        <v>4</v>
      </c>
      <c r="D23465" s="54"/>
      <c r="F23465" s="89"/>
      <c r="G23465" s="93" t="s">
        <v>458</v>
      </c>
      <c r="H23465" s="575">
        <f t="shared" si="12729"/>
        <v>0</v>
      </c>
      <c r="I23465" s="555"/>
      <c r="J23465" s="555"/>
      <c r="K23465" s="555"/>
      <c r="L23465" s="555"/>
      <c r="M23465" s="555"/>
      <c r="N23465" s="153"/>
    </row>
    <row r="23466" spans="2:17" ht="63" customHeight="1">
      <c r="B23466" s="50" t="e">
        <f>IF((#REF!+#REF!+H23466)&lt;&gt;0,"a","b")</f>
        <v>#REF!</v>
      </c>
      <c r="C23466" s="54">
        <v>1</v>
      </c>
      <c r="D23466" s="68"/>
      <c r="E23466" s="45"/>
      <c r="F23466" s="603" t="s">
        <v>2517</v>
      </c>
      <c r="G23466" s="115" t="s">
        <v>2518</v>
      </c>
      <c r="H23466" s="360">
        <f t="shared" ref="H23466:H23695" si="12787">I23466+J23466</f>
        <v>70</v>
      </c>
      <c r="I23466" s="380">
        <f t="shared" ref="I23466:N23466" si="12788">I23468+I23600+I23663+I23679</f>
        <v>70</v>
      </c>
      <c r="J23466" s="380">
        <f t="shared" si="12788"/>
        <v>0</v>
      </c>
      <c r="K23466" s="380">
        <f t="shared" si="12788"/>
        <v>70</v>
      </c>
      <c r="L23466" s="380">
        <f t="shared" si="12788"/>
        <v>70</v>
      </c>
      <c r="M23466" s="380">
        <f t="shared" si="12788"/>
        <v>0</v>
      </c>
      <c r="N23466" s="147">
        <f t="shared" si="12788"/>
        <v>0</v>
      </c>
      <c r="O23466" s="60" t="s">
        <v>71</v>
      </c>
      <c r="Q23466" s="55">
        <v>1</v>
      </c>
    </row>
    <row r="23467" spans="2:17" ht="21" customHeight="1">
      <c r="B23467" s="50" t="e">
        <f>IF((#REF!+#REF!+H23467)&lt;&gt;0,"a","b")</f>
        <v>#REF!</v>
      </c>
      <c r="C23467" s="54">
        <v>2</v>
      </c>
      <c r="D23467" s="68" t="s">
        <v>714</v>
      </c>
      <c r="F23467" s="123"/>
      <c r="G23467" s="124" t="s">
        <v>255</v>
      </c>
      <c r="H23467" s="577">
        <f t="shared" si="12787"/>
        <v>0</v>
      </c>
      <c r="I23467" s="551"/>
      <c r="J23467" s="551"/>
      <c r="K23467" s="551"/>
      <c r="L23467" s="551"/>
      <c r="M23467" s="551"/>
      <c r="N23467" s="148"/>
    </row>
    <row r="23468" spans="2:17" ht="20.25" customHeight="1">
      <c r="B23468" s="50" t="e">
        <f>IF((#REF!+#REF!+H23468)&lt;&gt;0,"a","b")</f>
        <v>#REF!</v>
      </c>
      <c r="C23468" s="54">
        <v>2</v>
      </c>
      <c r="D23468" s="68" t="s">
        <v>715</v>
      </c>
      <c r="E23468" s="45">
        <v>7109</v>
      </c>
      <c r="F23468" s="89"/>
      <c r="G23468" s="117" t="s">
        <v>256</v>
      </c>
      <c r="H23468" s="360">
        <f t="shared" si="12787"/>
        <v>70</v>
      </c>
      <c r="I23468" s="380">
        <f t="shared" ref="I23468:N23468" si="12789">I23469+I23480+I23548+I23556+I23557+I23567+I23577+I23547</f>
        <v>70</v>
      </c>
      <c r="J23468" s="380">
        <f t="shared" si="12789"/>
        <v>0</v>
      </c>
      <c r="K23468" s="380">
        <f t="shared" si="12789"/>
        <v>70</v>
      </c>
      <c r="L23468" s="380">
        <f t="shared" si="12789"/>
        <v>70</v>
      </c>
      <c r="M23468" s="380">
        <f t="shared" si="12789"/>
        <v>0</v>
      </c>
      <c r="N23468" s="149">
        <f t="shared" si="12789"/>
        <v>0</v>
      </c>
      <c r="O23468" s="60" t="s">
        <v>71</v>
      </c>
    </row>
    <row r="23469" spans="2:17" ht="20.25" customHeight="1">
      <c r="B23469" s="50" t="e">
        <f>IF((#REF!+#REF!+H23469)&lt;&gt;0,"a","b")</f>
        <v>#REF!</v>
      </c>
      <c r="C23469" s="54">
        <v>31</v>
      </c>
      <c r="D23469" s="68" t="s">
        <v>716</v>
      </c>
      <c r="F23469" s="89"/>
      <c r="G23469" s="90" t="s">
        <v>257</v>
      </c>
      <c r="H23469" s="578">
        <f t="shared" si="12787"/>
        <v>0</v>
      </c>
      <c r="I23469" s="564">
        <f t="shared" ref="I23469:N23469" si="12790">I23470+I23479</f>
        <v>0</v>
      </c>
      <c r="J23469" s="564">
        <f t="shared" si="12790"/>
        <v>0</v>
      </c>
      <c r="K23469" s="564">
        <f t="shared" si="12790"/>
        <v>0</v>
      </c>
      <c r="L23469" s="564">
        <f t="shared" si="12790"/>
        <v>0</v>
      </c>
      <c r="M23469" s="564">
        <f t="shared" si="12790"/>
        <v>0</v>
      </c>
      <c r="N23469" s="150">
        <f t="shared" si="12790"/>
        <v>0</v>
      </c>
      <c r="O23469" s="60" t="s">
        <v>71</v>
      </c>
    </row>
    <row r="23470" spans="2:17" ht="20.25" customHeight="1">
      <c r="B23470" s="50" t="e">
        <f>IF((#REF!+#REF!+H23470)&lt;&gt;0,"a","b")</f>
        <v>#REF!</v>
      </c>
      <c r="C23470" s="54">
        <v>4</v>
      </c>
      <c r="D23470" s="54"/>
      <c r="F23470" s="92"/>
      <c r="G23470" s="93" t="s">
        <v>258</v>
      </c>
      <c r="H23470" s="578">
        <f t="shared" si="12787"/>
        <v>0</v>
      </c>
      <c r="I23470" s="565">
        <f t="shared" ref="I23470:N23470" si="12791">I23471+I23478</f>
        <v>0</v>
      </c>
      <c r="J23470" s="565">
        <f t="shared" si="12791"/>
        <v>0</v>
      </c>
      <c r="K23470" s="565">
        <f t="shared" si="12791"/>
        <v>0</v>
      </c>
      <c r="L23470" s="565">
        <f t="shared" si="12791"/>
        <v>0</v>
      </c>
      <c r="M23470" s="565">
        <f t="shared" si="12791"/>
        <v>0</v>
      </c>
      <c r="N23470" s="151">
        <f t="shared" si="12791"/>
        <v>0</v>
      </c>
      <c r="O23470" s="60" t="s">
        <v>71</v>
      </c>
    </row>
    <row r="23471" spans="2:17" ht="20.25" customHeight="1">
      <c r="B23471" s="50" t="e">
        <f>IF((#REF!+#REF!+H23471)&lt;&gt;0,"a","b")</f>
        <v>#REF!</v>
      </c>
      <c r="C23471" s="54">
        <v>5</v>
      </c>
      <c r="D23471" s="54"/>
      <c r="F23471" s="89"/>
      <c r="G23471" s="95" t="s">
        <v>259</v>
      </c>
      <c r="H23471" s="578">
        <f t="shared" si="12787"/>
        <v>0</v>
      </c>
      <c r="I23471" s="560">
        <f t="shared" ref="I23471:K23471" si="12792">SUM(I23472:I23477)</f>
        <v>0</v>
      </c>
      <c r="J23471" s="560">
        <f t="shared" si="12792"/>
        <v>0</v>
      </c>
      <c r="K23471" s="560">
        <f t="shared" si="12792"/>
        <v>0</v>
      </c>
      <c r="L23471" s="560">
        <f t="shared" ref="L23471:N23471" si="12793">SUM(L23472:L23477)</f>
        <v>0</v>
      </c>
      <c r="M23471" s="560">
        <f t="shared" si="12793"/>
        <v>0</v>
      </c>
      <c r="N23471" s="152">
        <f t="shared" si="12793"/>
        <v>0</v>
      </c>
      <c r="O23471" s="60" t="s">
        <v>71</v>
      </c>
    </row>
    <row r="23472" spans="2:17" ht="20.25" customHeight="1">
      <c r="B23472" s="50" t="e">
        <f>IF((#REF!+#REF!+H23472)&lt;&gt;0,"a","b")</f>
        <v>#REF!</v>
      </c>
      <c r="C23472" s="54">
        <v>6</v>
      </c>
      <c r="D23472" s="54"/>
      <c r="F23472" s="89"/>
      <c r="G23472" s="97" t="s">
        <v>260</v>
      </c>
      <c r="H23472" s="579">
        <f t="shared" si="12787"/>
        <v>0</v>
      </c>
      <c r="I23472" s="553"/>
      <c r="J23472" s="553"/>
      <c r="K23472" s="553"/>
      <c r="L23472" s="553"/>
      <c r="M23472" s="553"/>
      <c r="N23472" s="138"/>
    </row>
    <row r="23473" spans="2:15" ht="20.25" customHeight="1">
      <c r="B23473" s="50" t="e">
        <f>IF((#REF!+#REF!+H23473)&lt;&gt;0,"a","b")</f>
        <v>#REF!</v>
      </c>
      <c r="C23473" s="54">
        <v>6</v>
      </c>
      <c r="D23473" s="54"/>
      <c r="F23473" s="89"/>
      <c r="G23473" s="97" t="s">
        <v>261</v>
      </c>
      <c r="H23473" s="552">
        <f t="shared" si="12787"/>
        <v>0</v>
      </c>
      <c r="I23473" s="553"/>
      <c r="J23473" s="553"/>
      <c r="K23473" s="553"/>
      <c r="L23473" s="553"/>
      <c r="M23473" s="553"/>
      <c r="N23473" s="138"/>
    </row>
    <row r="23474" spans="2:15" ht="20.25" customHeight="1">
      <c r="B23474" s="50" t="e">
        <f>IF((#REF!+#REF!+H23474)&lt;&gt;0,"a","b")</f>
        <v>#REF!</v>
      </c>
      <c r="C23474" s="54">
        <v>6</v>
      </c>
      <c r="D23474" s="54"/>
      <c r="F23474" s="89"/>
      <c r="G23474" s="97" t="s">
        <v>262</v>
      </c>
      <c r="H23474" s="558">
        <f t="shared" si="12787"/>
        <v>0</v>
      </c>
      <c r="I23474" s="553"/>
      <c r="J23474" s="553"/>
      <c r="K23474" s="553"/>
      <c r="L23474" s="553"/>
      <c r="M23474" s="553"/>
      <c r="N23474" s="138"/>
    </row>
    <row r="23475" spans="2:15" ht="20.25" customHeight="1">
      <c r="B23475" s="50" t="e">
        <f>IF((#REF!+#REF!+H23475)&lt;&gt;0,"a","b")</f>
        <v>#REF!</v>
      </c>
      <c r="C23475" s="54">
        <v>6</v>
      </c>
      <c r="D23475" s="54"/>
      <c r="F23475" s="89"/>
      <c r="G23475" s="97" t="s">
        <v>263</v>
      </c>
      <c r="H23475" s="558">
        <f t="shared" si="12787"/>
        <v>0</v>
      </c>
      <c r="I23475" s="553"/>
      <c r="J23475" s="553"/>
      <c r="K23475" s="553"/>
      <c r="L23475" s="553"/>
      <c r="M23475" s="553"/>
      <c r="N23475" s="138"/>
    </row>
    <row r="23476" spans="2:15" ht="20.25" customHeight="1">
      <c r="B23476" s="50" t="e">
        <f>IF((#REF!+#REF!+H23476)&lt;&gt;0,"a","b")</f>
        <v>#REF!</v>
      </c>
      <c r="C23476" s="54">
        <v>6</v>
      </c>
      <c r="D23476" s="54"/>
      <c r="F23476" s="89"/>
      <c r="G23476" s="97" t="s">
        <v>264</v>
      </c>
      <c r="H23476" s="552">
        <f t="shared" si="12787"/>
        <v>0</v>
      </c>
      <c r="I23476" s="553"/>
      <c r="J23476" s="553"/>
      <c r="K23476" s="553"/>
      <c r="L23476" s="553"/>
      <c r="M23476" s="553"/>
      <c r="N23476" s="138"/>
    </row>
    <row r="23477" spans="2:15" ht="20.25" customHeight="1">
      <c r="B23477" s="50" t="e">
        <f>IF((#REF!+#REF!+H23477)&lt;&gt;0,"a","b")</f>
        <v>#REF!</v>
      </c>
      <c r="C23477" s="54">
        <v>6</v>
      </c>
      <c r="D23477" s="54"/>
      <c r="F23477" s="89"/>
      <c r="G23477" s="97" t="s">
        <v>265</v>
      </c>
      <c r="H23477" s="552">
        <f t="shared" si="12787"/>
        <v>0</v>
      </c>
      <c r="I23477" s="553"/>
      <c r="J23477" s="553"/>
      <c r="K23477" s="553"/>
      <c r="L23477" s="553"/>
      <c r="M23477" s="553"/>
      <c r="N23477" s="138"/>
    </row>
    <row r="23478" spans="2:15" ht="20.25" customHeight="1">
      <c r="B23478" s="50" t="e">
        <f>IF((#REF!+#REF!+H23478)&lt;&gt;0,"a","b")</f>
        <v>#REF!</v>
      </c>
      <c r="C23478" s="54">
        <v>5</v>
      </c>
      <c r="D23478" s="54"/>
      <c r="F23478" s="89"/>
      <c r="G23478" s="95" t="s">
        <v>266</v>
      </c>
      <c r="H23478" s="552">
        <f t="shared" si="12787"/>
        <v>0</v>
      </c>
      <c r="I23478" s="554"/>
      <c r="J23478" s="554"/>
      <c r="K23478" s="554"/>
      <c r="L23478" s="554"/>
      <c r="M23478" s="554"/>
      <c r="N23478" s="154"/>
    </row>
    <row r="23479" spans="2:15" ht="20.25" customHeight="1">
      <c r="B23479" s="50" t="e">
        <f>IF((#REF!+#REF!+H23479)&lt;&gt;0,"a","b")</f>
        <v>#REF!</v>
      </c>
      <c r="C23479" s="54">
        <v>4</v>
      </c>
      <c r="D23479" s="54"/>
      <c r="F23479" s="89"/>
      <c r="G23479" s="93" t="s">
        <v>267</v>
      </c>
      <c r="H23479" s="552">
        <f t="shared" si="12787"/>
        <v>0</v>
      </c>
      <c r="I23479" s="555"/>
      <c r="J23479" s="555"/>
      <c r="K23479" s="555"/>
      <c r="L23479" s="555"/>
      <c r="M23479" s="555"/>
      <c r="N23479" s="153"/>
    </row>
    <row r="23480" spans="2:15" ht="20.25" customHeight="1">
      <c r="B23480" s="50" t="e">
        <f>IF((#REF!+#REF!+H23480)&lt;&gt;0,"a","b")</f>
        <v>#REF!</v>
      </c>
      <c r="C23480" s="54">
        <v>3</v>
      </c>
      <c r="D23480" s="54"/>
      <c r="F23480" s="89"/>
      <c r="G23480" s="90" t="s">
        <v>268</v>
      </c>
      <c r="H23480" s="563">
        <f t="shared" si="12787"/>
        <v>0</v>
      </c>
      <c r="I23480" s="564">
        <f t="shared" ref="I23480:N23480" si="12794">I23481+I23482+I23485+I23521+I23522+I23523+I23524+I23525+I23532+I23533</f>
        <v>0</v>
      </c>
      <c r="J23480" s="564">
        <f t="shared" si="12794"/>
        <v>0</v>
      </c>
      <c r="K23480" s="564">
        <f t="shared" si="12794"/>
        <v>0</v>
      </c>
      <c r="L23480" s="564">
        <f t="shared" si="12794"/>
        <v>0</v>
      </c>
      <c r="M23480" s="564">
        <f t="shared" si="12794"/>
        <v>0</v>
      </c>
      <c r="N23480" s="150">
        <f t="shared" si="12794"/>
        <v>0</v>
      </c>
      <c r="O23480" s="60" t="s">
        <v>71</v>
      </c>
    </row>
    <row r="23481" spans="2:15" ht="20.25" customHeight="1">
      <c r="B23481" s="50" t="e">
        <f>IF((#REF!+#REF!+H23481)&lt;&gt;0,"a","b")</f>
        <v>#REF!</v>
      </c>
      <c r="C23481" s="54">
        <v>4</v>
      </c>
      <c r="D23481" s="54"/>
      <c r="F23481" s="89"/>
      <c r="G23481" s="93" t="s">
        <v>269</v>
      </c>
      <c r="H23481" s="556">
        <f t="shared" si="12787"/>
        <v>0</v>
      </c>
      <c r="I23481" s="555"/>
      <c r="J23481" s="555"/>
      <c r="K23481" s="555"/>
      <c r="L23481" s="555"/>
      <c r="M23481" s="555"/>
      <c r="N23481" s="153"/>
    </row>
    <row r="23482" spans="2:15" ht="20.25" customHeight="1">
      <c r="B23482" s="50" t="e">
        <f>IF((#REF!+#REF!+H23482)&lt;&gt;0,"a","b")</f>
        <v>#REF!</v>
      </c>
      <c r="C23482" s="54">
        <v>4</v>
      </c>
      <c r="D23482" s="54"/>
      <c r="F23482" s="89"/>
      <c r="G23482" s="93" t="s">
        <v>270</v>
      </c>
      <c r="H23482" s="566">
        <f t="shared" si="12787"/>
        <v>0</v>
      </c>
      <c r="I23482" s="565">
        <f t="shared" ref="I23482:K23482" si="12795">SUM(I23483:I23484)</f>
        <v>0</v>
      </c>
      <c r="J23482" s="565">
        <f t="shared" si="12795"/>
        <v>0</v>
      </c>
      <c r="K23482" s="565">
        <f t="shared" si="12795"/>
        <v>0</v>
      </c>
      <c r="L23482" s="565">
        <f t="shared" ref="L23482:N23482" si="12796">SUM(L23483:L23484)</f>
        <v>0</v>
      </c>
      <c r="M23482" s="565">
        <f t="shared" si="12796"/>
        <v>0</v>
      </c>
      <c r="N23482" s="151">
        <f t="shared" si="12796"/>
        <v>0</v>
      </c>
      <c r="O23482" s="60" t="s">
        <v>71</v>
      </c>
    </row>
    <row r="23483" spans="2:15" ht="20.25" customHeight="1">
      <c r="B23483" s="50" t="e">
        <f>IF((#REF!+#REF!+H23483)&lt;&gt;0,"a","b")</f>
        <v>#REF!</v>
      </c>
      <c r="C23483" s="54">
        <v>5</v>
      </c>
      <c r="D23483" s="54"/>
      <c r="F23483" s="89"/>
      <c r="G23483" s="95" t="s">
        <v>271</v>
      </c>
      <c r="H23483" s="556">
        <f t="shared" si="12787"/>
        <v>0</v>
      </c>
      <c r="I23483" s="554"/>
      <c r="J23483" s="554"/>
      <c r="K23483" s="554"/>
      <c r="L23483" s="554"/>
      <c r="M23483" s="554"/>
      <c r="N23483" s="154"/>
    </row>
    <row r="23484" spans="2:15" ht="20.25" customHeight="1">
      <c r="B23484" s="50" t="e">
        <f>IF((#REF!+#REF!+H23484)&lt;&gt;0,"a","b")</f>
        <v>#REF!</v>
      </c>
      <c r="C23484" s="54">
        <v>5</v>
      </c>
      <c r="D23484" s="54"/>
      <c r="F23484" s="89"/>
      <c r="G23484" s="95" t="s">
        <v>272</v>
      </c>
      <c r="H23484" s="556">
        <f t="shared" si="12787"/>
        <v>0</v>
      </c>
      <c r="I23484" s="554"/>
      <c r="J23484" s="554"/>
      <c r="K23484" s="554"/>
      <c r="L23484" s="554"/>
      <c r="M23484" s="554"/>
      <c r="N23484" s="154"/>
    </row>
    <row r="23485" spans="2:15" ht="20.25" customHeight="1">
      <c r="B23485" s="50" t="e">
        <f>IF((#REF!+#REF!+H23485)&lt;&gt;0,"a","b")</f>
        <v>#REF!</v>
      </c>
      <c r="C23485" s="54">
        <v>4</v>
      </c>
      <c r="D23485" s="54"/>
      <c r="F23485" s="89"/>
      <c r="G23485" s="93" t="s">
        <v>273</v>
      </c>
      <c r="H23485" s="566">
        <f t="shared" si="12787"/>
        <v>0</v>
      </c>
      <c r="I23485" s="565">
        <f t="shared" ref="I23485:N23485" si="12797">I23486+I23487+I23488+I23489+I23501+I23505+I23506+I23507+I23508+I23509+I23510+I23511+I23519+I23520</f>
        <v>0</v>
      </c>
      <c r="J23485" s="565">
        <f t="shared" si="12797"/>
        <v>0</v>
      </c>
      <c r="K23485" s="565">
        <f t="shared" si="12797"/>
        <v>0</v>
      </c>
      <c r="L23485" s="565">
        <f t="shared" si="12797"/>
        <v>0</v>
      </c>
      <c r="M23485" s="565">
        <f t="shared" si="12797"/>
        <v>0</v>
      </c>
      <c r="N23485" s="151">
        <f t="shared" si="12797"/>
        <v>0</v>
      </c>
      <c r="O23485" s="60" t="s">
        <v>71</v>
      </c>
    </row>
    <row r="23486" spans="2:15" ht="42.75" customHeight="1">
      <c r="B23486" s="50" t="e">
        <f>IF((#REF!+#REF!+H23486)&lt;&gt;0,"a","b")</f>
        <v>#REF!</v>
      </c>
      <c r="C23486" s="54">
        <v>5</v>
      </c>
      <c r="D23486" s="54"/>
      <c r="F23486" s="89"/>
      <c r="G23486" s="95" t="s">
        <v>322</v>
      </c>
      <c r="H23486" s="556">
        <f t="shared" si="12787"/>
        <v>0</v>
      </c>
      <c r="I23486" s="554"/>
      <c r="J23486" s="554"/>
      <c r="K23486" s="554"/>
      <c r="L23486" s="554"/>
      <c r="M23486" s="554"/>
      <c r="N23486" s="154"/>
    </row>
    <row r="23487" spans="2:15" ht="30.75" customHeight="1">
      <c r="B23487" s="50" t="e">
        <f>IF((#REF!+#REF!+H23487)&lt;&gt;0,"a","b")</f>
        <v>#REF!</v>
      </c>
      <c r="C23487" s="54">
        <v>5</v>
      </c>
      <c r="D23487" s="54"/>
      <c r="F23487" s="89"/>
      <c r="G23487" s="111" t="s">
        <v>289</v>
      </c>
      <c r="H23487" s="556">
        <f t="shared" si="12787"/>
        <v>0</v>
      </c>
      <c r="I23487" s="554"/>
      <c r="J23487" s="554"/>
      <c r="K23487" s="554"/>
      <c r="L23487" s="554"/>
      <c r="M23487" s="554"/>
      <c r="N23487" s="154"/>
    </row>
    <row r="23488" spans="2:15" ht="60.75" customHeight="1">
      <c r="B23488" s="50" t="e">
        <f>IF((#REF!+#REF!+H23488)&lt;&gt;0,"a","b")</f>
        <v>#REF!</v>
      </c>
      <c r="C23488" s="54">
        <v>5</v>
      </c>
      <c r="D23488" s="54"/>
      <c r="F23488" s="89"/>
      <c r="G23488" s="111" t="s">
        <v>323</v>
      </c>
      <c r="H23488" s="556">
        <f t="shared" si="12787"/>
        <v>0</v>
      </c>
      <c r="I23488" s="554"/>
      <c r="J23488" s="554"/>
      <c r="K23488" s="554"/>
      <c r="L23488" s="554"/>
      <c r="M23488" s="554"/>
      <c r="N23488" s="154"/>
    </row>
    <row r="23489" spans="2:15" ht="30.75" customHeight="1">
      <c r="B23489" s="50" t="e">
        <f>IF((#REF!+#REF!+H23489)&lt;&gt;0,"a","b")</f>
        <v>#REF!</v>
      </c>
      <c r="C23489" s="54">
        <v>5</v>
      </c>
      <c r="D23489" s="54"/>
      <c r="F23489" s="89"/>
      <c r="G23489" s="95" t="s">
        <v>288</v>
      </c>
      <c r="H23489" s="566">
        <f t="shared" si="12787"/>
        <v>0</v>
      </c>
      <c r="I23489" s="560">
        <f t="shared" ref="I23489:K23489" si="12798">SUM(I23490:I23500)</f>
        <v>0</v>
      </c>
      <c r="J23489" s="560">
        <f t="shared" si="12798"/>
        <v>0</v>
      </c>
      <c r="K23489" s="560">
        <f t="shared" si="12798"/>
        <v>0</v>
      </c>
      <c r="L23489" s="560">
        <f t="shared" ref="L23489:N23489" si="12799">SUM(L23490:L23500)</f>
        <v>0</v>
      </c>
      <c r="M23489" s="560">
        <f t="shared" si="12799"/>
        <v>0</v>
      </c>
      <c r="N23489" s="152">
        <f t="shared" si="12799"/>
        <v>0</v>
      </c>
      <c r="O23489" s="60" t="s">
        <v>71</v>
      </c>
    </row>
    <row r="23490" spans="2:15" ht="20.25" customHeight="1">
      <c r="B23490" s="50" t="e">
        <f>IF((#REF!+#REF!+H23490)&lt;&gt;0,"a","b")</f>
        <v>#REF!</v>
      </c>
      <c r="C23490" s="54">
        <v>6</v>
      </c>
      <c r="D23490" s="54"/>
      <c r="F23490" s="89"/>
      <c r="G23490" s="97" t="s">
        <v>274</v>
      </c>
      <c r="H23490" s="556">
        <f t="shared" si="12787"/>
        <v>0</v>
      </c>
      <c r="I23490" s="557"/>
      <c r="J23490" s="557"/>
      <c r="K23490" s="557"/>
      <c r="L23490" s="557"/>
      <c r="M23490" s="557"/>
      <c r="N23490" s="155"/>
    </row>
    <row r="23491" spans="2:15" ht="20.25" customHeight="1">
      <c r="B23491" s="50" t="e">
        <f>IF((#REF!+#REF!+H23491)&lt;&gt;0,"a","b")</f>
        <v>#REF!</v>
      </c>
      <c r="C23491" s="54">
        <v>6</v>
      </c>
      <c r="D23491" s="54"/>
      <c r="F23491" s="89"/>
      <c r="G23491" s="97" t="s">
        <v>275</v>
      </c>
      <c r="H23491" s="556">
        <f t="shared" si="12787"/>
        <v>0</v>
      </c>
      <c r="I23491" s="557"/>
      <c r="J23491" s="557"/>
      <c r="K23491" s="557"/>
      <c r="L23491" s="557"/>
      <c r="M23491" s="557"/>
      <c r="N23491" s="155"/>
    </row>
    <row r="23492" spans="2:15" ht="20.25" customHeight="1">
      <c r="B23492" s="50" t="e">
        <f>IF((#REF!+#REF!+H23492)&lt;&gt;0,"a","b")</f>
        <v>#REF!</v>
      </c>
      <c r="C23492" s="54">
        <v>6</v>
      </c>
      <c r="D23492" s="54"/>
      <c r="F23492" s="89"/>
      <c r="G23492" s="97" t="s">
        <v>276</v>
      </c>
      <c r="H23492" s="556">
        <f t="shared" si="12787"/>
        <v>0</v>
      </c>
      <c r="I23492" s="557"/>
      <c r="J23492" s="557"/>
      <c r="K23492" s="557"/>
      <c r="L23492" s="557"/>
      <c r="M23492" s="557"/>
      <c r="N23492" s="155"/>
    </row>
    <row r="23493" spans="2:15" ht="20.25" customHeight="1">
      <c r="B23493" s="50" t="e">
        <f>IF((#REF!+#REF!+H23493)&lt;&gt;0,"a","b")</f>
        <v>#REF!</v>
      </c>
      <c r="C23493" s="54">
        <v>6</v>
      </c>
      <c r="D23493" s="54"/>
      <c r="F23493" s="89"/>
      <c r="G23493" s="97" t="s">
        <v>277</v>
      </c>
      <c r="H23493" s="556">
        <f t="shared" si="12787"/>
        <v>0</v>
      </c>
      <c r="I23493" s="557"/>
      <c r="J23493" s="557"/>
      <c r="K23493" s="557"/>
      <c r="L23493" s="557"/>
      <c r="M23493" s="557"/>
      <c r="N23493" s="155"/>
    </row>
    <row r="23494" spans="2:15" ht="20.25" customHeight="1">
      <c r="B23494" s="50" t="e">
        <f>IF((#REF!+#REF!+H23494)&lt;&gt;0,"a","b")</f>
        <v>#REF!</v>
      </c>
      <c r="C23494" s="54">
        <v>6</v>
      </c>
      <c r="D23494" s="54"/>
      <c r="F23494" s="89"/>
      <c r="G23494" s="97" t="s">
        <v>278</v>
      </c>
      <c r="H23494" s="556">
        <f t="shared" si="12787"/>
        <v>0</v>
      </c>
      <c r="I23494" s="557"/>
      <c r="J23494" s="557"/>
      <c r="K23494" s="557"/>
      <c r="L23494" s="557"/>
      <c r="M23494" s="557"/>
      <c r="N23494" s="155"/>
    </row>
    <row r="23495" spans="2:15" ht="20.25" customHeight="1">
      <c r="B23495" s="50" t="e">
        <f>IF((#REF!+#REF!+H23495)&lt;&gt;0,"a","b")</f>
        <v>#REF!</v>
      </c>
      <c r="C23495" s="54">
        <v>6</v>
      </c>
      <c r="D23495" s="54"/>
      <c r="F23495" s="89"/>
      <c r="G23495" s="97" t="s">
        <v>279</v>
      </c>
      <c r="H23495" s="552">
        <f t="shared" si="12787"/>
        <v>0</v>
      </c>
      <c r="I23495" s="557"/>
      <c r="J23495" s="557"/>
      <c r="K23495" s="557"/>
      <c r="L23495" s="557"/>
      <c r="M23495" s="557"/>
      <c r="N23495" s="155"/>
    </row>
    <row r="23496" spans="2:15" ht="20.25" customHeight="1">
      <c r="B23496" s="50" t="e">
        <f>IF((#REF!+#REF!+H23496)&lt;&gt;0,"a","b")</f>
        <v>#REF!</v>
      </c>
      <c r="C23496" s="54">
        <v>6</v>
      </c>
      <c r="D23496" s="54"/>
      <c r="F23496" s="89"/>
      <c r="G23496" s="97" t="s">
        <v>280</v>
      </c>
      <c r="H23496" s="552">
        <f t="shared" si="12787"/>
        <v>0</v>
      </c>
      <c r="I23496" s="557"/>
      <c r="J23496" s="557"/>
      <c r="K23496" s="557"/>
      <c r="L23496" s="557"/>
      <c r="M23496" s="557"/>
      <c r="N23496" s="155"/>
    </row>
    <row r="23497" spans="2:15" ht="20.25" customHeight="1">
      <c r="B23497" s="50" t="e">
        <f>IF((#REF!+#REF!+H23497)&lt;&gt;0,"a","b")</f>
        <v>#REF!</v>
      </c>
      <c r="C23497" s="54">
        <v>6</v>
      </c>
      <c r="D23497" s="54"/>
      <c r="F23497" s="89"/>
      <c r="G23497" s="97" t="s">
        <v>281</v>
      </c>
      <c r="H23497" s="552">
        <f t="shared" si="12787"/>
        <v>0</v>
      </c>
      <c r="I23497" s="557"/>
      <c r="J23497" s="557"/>
      <c r="K23497" s="557"/>
      <c r="L23497" s="557"/>
      <c r="M23497" s="557"/>
      <c r="N23497" s="155"/>
    </row>
    <row r="23498" spans="2:15" ht="20.25" customHeight="1">
      <c r="B23498" s="50" t="e">
        <f>IF((#REF!+#REF!+H23498)&lt;&gt;0,"a","b")</f>
        <v>#REF!</v>
      </c>
      <c r="C23498" s="54">
        <v>6</v>
      </c>
      <c r="D23498" s="54"/>
      <c r="F23498" s="89"/>
      <c r="G23498" s="97" t="s">
        <v>282</v>
      </c>
      <c r="H23498" s="552">
        <f t="shared" si="12787"/>
        <v>0</v>
      </c>
      <c r="I23498" s="557"/>
      <c r="J23498" s="557"/>
      <c r="K23498" s="557"/>
      <c r="L23498" s="557"/>
      <c r="M23498" s="557"/>
      <c r="N23498" s="155"/>
    </row>
    <row r="23499" spans="2:15" ht="20.25" customHeight="1">
      <c r="B23499" s="50" t="e">
        <f>IF((#REF!+#REF!+H23499)&lt;&gt;0,"a","b")</f>
        <v>#REF!</v>
      </c>
      <c r="C23499" s="54">
        <v>6</v>
      </c>
      <c r="D23499" s="54"/>
      <c r="F23499" s="89"/>
      <c r="G23499" s="97" t="s">
        <v>283</v>
      </c>
      <c r="H23499" s="552">
        <f t="shared" si="12787"/>
        <v>0</v>
      </c>
      <c r="I23499" s="557"/>
      <c r="J23499" s="557"/>
      <c r="K23499" s="557"/>
      <c r="L23499" s="557"/>
      <c r="M23499" s="557"/>
      <c r="N23499" s="155"/>
    </row>
    <row r="23500" spans="2:15" ht="30.75" customHeight="1">
      <c r="B23500" s="50" t="e">
        <f>IF((#REF!+#REF!+H23500)&lt;&gt;0,"a","b")</f>
        <v>#REF!</v>
      </c>
      <c r="C23500" s="54">
        <v>6</v>
      </c>
      <c r="D23500" s="54"/>
      <c r="F23500" s="89"/>
      <c r="G23500" s="97" t="s">
        <v>324</v>
      </c>
      <c r="H23500" s="552">
        <f t="shared" si="12787"/>
        <v>0</v>
      </c>
      <c r="I23500" s="557"/>
      <c r="J23500" s="557"/>
      <c r="K23500" s="557"/>
      <c r="L23500" s="557"/>
      <c r="M23500" s="557"/>
      <c r="N23500" s="155"/>
    </row>
    <row r="23501" spans="2:15" ht="20.25" customHeight="1">
      <c r="B23501" s="50" t="e">
        <f>IF((#REF!+#REF!+H23501)&lt;&gt;0,"a","b")</f>
        <v>#REF!</v>
      </c>
      <c r="C23501" s="54">
        <v>5</v>
      </c>
      <c r="D23501" s="54"/>
      <c r="F23501" s="89"/>
      <c r="G23501" s="95" t="s">
        <v>290</v>
      </c>
      <c r="H23501" s="566">
        <f t="shared" si="12787"/>
        <v>0</v>
      </c>
      <c r="I23501" s="560">
        <f t="shared" ref="I23501:K23501" si="12800">SUM(I23502:I23504)</f>
        <v>0</v>
      </c>
      <c r="J23501" s="560">
        <f t="shared" si="12800"/>
        <v>0</v>
      </c>
      <c r="K23501" s="560">
        <f t="shared" si="12800"/>
        <v>0</v>
      </c>
      <c r="L23501" s="560">
        <f t="shared" ref="L23501:N23501" si="12801">SUM(L23502:L23504)</f>
        <v>0</v>
      </c>
      <c r="M23501" s="560">
        <f t="shared" si="12801"/>
        <v>0</v>
      </c>
      <c r="N23501" s="152">
        <f t="shared" si="12801"/>
        <v>0</v>
      </c>
      <c r="O23501" s="60" t="s">
        <v>71</v>
      </c>
    </row>
    <row r="23502" spans="2:15" ht="20.25" customHeight="1">
      <c r="B23502" s="50" t="e">
        <f>IF((#REF!+#REF!+H23502)&lt;&gt;0,"a","b")</f>
        <v>#REF!</v>
      </c>
      <c r="C23502" s="54">
        <v>6</v>
      </c>
      <c r="D23502" s="54"/>
      <c r="F23502" s="89"/>
      <c r="G23502" s="97" t="s">
        <v>284</v>
      </c>
      <c r="H23502" s="556">
        <f t="shared" si="12787"/>
        <v>0</v>
      </c>
      <c r="I23502" s="557"/>
      <c r="J23502" s="557"/>
      <c r="K23502" s="557"/>
      <c r="L23502" s="557"/>
      <c r="M23502" s="557"/>
      <c r="N23502" s="155"/>
    </row>
    <row r="23503" spans="2:15" ht="20.25" customHeight="1">
      <c r="B23503" s="50" t="e">
        <f>IF((#REF!+#REF!+H23503)&lt;&gt;0,"a","b")</f>
        <v>#REF!</v>
      </c>
      <c r="C23503" s="54">
        <v>6</v>
      </c>
      <c r="D23503" s="54"/>
      <c r="F23503" s="89"/>
      <c r="G23503" s="97" t="s">
        <v>285</v>
      </c>
      <c r="H23503" s="556">
        <f t="shared" si="12787"/>
        <v>0</v>
      </c>
      <c r="I23503" s="557"/>
      <c r="J23503" s="557"/>
      <c r="K23503" s="557"/>
      <c r="L23503" s="557"/>
      <c r="M23503" s="557"/>
      <c r="N23503" s="155"/>
    </row>
    <row r="23504" spans="2:15" ht="30.75" customHeight="1">
      <c r="B23504" s="50" t="e">
        <f>IF((#REF!+#REF!+H23504)&lt;&gt;0,"a","b")</f>
        <v>#REF!</v>
      </c>
      <c r="C23504" s="54">
        <v>6</v>
      </c>
      <c r="D23504" s="54"/>
      <c r="F23504" s="89"/>
      <c r="G23504" s="97" t="s">
        <v>325</v>
      </c>
      <c r="H23504" s="556">
        <f t="shared" si="12787"/>
        <v>0</v>
      </c>
      <c r="I23504" s="557"/>
      <c r="J23504" s="557"/>
      <c r="K23504" s="557"/>
      <c r="L23504" s="557"/>
      <c r="M23504" s="557"/>
      <c r="N23504" s="155"/>
    </row>
    <row r="23505" spans="2:15" ht="30.75" customHeight="1">
      <c r="B23505" s="50" t="e">
        <f>IF((#REF!+#REF!+H23505)&lt;&gt;0,"a","b")</f>
        <v>#REF!</v>
      </c>
      <c r="C23505" s="54">
        <v>5</v>
      </c>
      <c r="D23505" s="54"/>
      <c r="F23505" s="89"/>
      <c r="G23505" s="95" t="s">
        <v>326</v>
      </c>
      <c r="H23505" s="556">
        <f t="shared" si="12787"/>
        <v>0</v>
      </c>
      <c r="I23505" s="554"/>
      <c r="J23505" s="554"/>
      <c r="K23505" s="554"/>
      <c r="L23505" s="554"/>
      <c r="M23505" s="554"/>
      <c r="N23505" s="154"/>
    </row>
    <row r="23506" spans="2:15" ht="34.5" customHeight="1">
      <c r="B23506" s="50" t="e">
        <f>IF((#REF!+#REF!+H23506)&lt;&gt;0,"a","b")</f>
        <v>#REF!</v>
      </c>
      <c r="C23506" s="54">
        <v>5</v>
      </c>
      <c r="D23506" s="54"/>
      <c r="F23506" s="89"/>
      <c r="G23506" s="128" t="s">
        <v>460</v>
      </c>
      <c r="H23506" s="556">
        <f t="shared" si="12787"/>
        <v>0</v>
      </c>
      <c r="I23506" s="554"/>
      <c r="J23506" s="554"/>
      <c r="K23506" s="554"/>
      <c r="L23506" s="554"/>
      <c r="M23506" s="554"/>
      <c r="N23506" s="154"/>
    </row>
    <row r="23507" spans="2:15" ht="34.5" customHeight="1">
      <c r="B23507" s="50" t="e">
        <f>IF((#REF!+#REF!+H23507)&lt;&gt;0,"a","b")</f>
        <v>#REF!</v>
      </c>
      <c r="C23507" s="54">
        <v>5</v>
      </c>
      <c r="D23507" s="54"/>
      <c r="F23507" s="89"/>
      <c r="G23507" s="95" t="s">
        <v>327</v>
      </c>
      <c r="H23507" s="556">
        <f t="shared" si="12787"/>
        <v>0</v>
      </c>
      <c r="I23507" s="554"/>
      <c r="J23507" s="554"/>
      <c r="K23507" s="554"/>
      <c r="L23507" s="554"/>
      <c r="M23507" s="554"/>
      <c r="N23507" s="154"/>
    </row>
    <row r="23508" spans="2:15" ht="50.25" customHeight="1">
      <c r="B23508" s="50" t="e">
        <f>IF((#REF!+#REF!+H23508)&lt;&gt;0,"a","b")</f>
        <v>#REF!</v>
      </c>
      <c r="C23508" s="54">
        <v>5</v>
      </c>
      <c r="D23508" s="54"/>
      <c r="F23508" s="89"/>
      <c r="G23508" s="95" t="s">
        <v>328</v>
      </c>
      <c r="H23508" s="552">
        <f t="shared" si="12787"/>
        <v>0</v>
      </c>
      <c r="I23508" s="554"/>
      <c r="J23508" s="554"/>
      <c r="K23508" s="554"/>
      <c r="L23508" s="554"/>
      <c r="M23508" s="554"/>
      <c r="N23508" s="154"/>
    </row>
    <row r="23509" spans="2:15" ht="20.25" customHeight="1">
      <c r="B23509" s="50" t="e">
        <f>IF((#REF!+#REF!+H23509)&lt;&gt;0,"a","b")</f>
        <v>#REF!</v>
      </c>
      <c r="C23509" s="54">
        <v>5</v>
      </c>
      <c r="D23509" s="54"/>
      <c r="F23509" s="89"/>
      <c r="G23509" s="95" t="s">
        <v>329</v>
      </c>
      <c r="H23509" s="552">
        <f t="shared" si="12787"/>
        <v>0</v>
      </c>
      <c r="I23509" s="554"/>
      <c r="J23509" s="554"/>
      <c r="K23509" s="554"/>
      <c r="L23509" s="554"/>
      <c r="M23509" s="554"/>
      <c r="N23509" s="154"/>
    </row>
    <row r="23510" spans="2:15" ht="20.25" customHeight="1">
      <c r="B23510" s="50" t="e">
        <f>IF((#REF!+#REF!+H23510)&lt;&gt;0,"a","b")</f>
        <v>#REF!</v>
      </c>
      <c r="C23510" s="54">
        <v>5</v>
      </c>
      <c r="D23510" s="54"/>
      <c r="F23510" s="89"/>
      <c r="G23510" s="95" t="s">
        <v>330</v>
      </c>
      <c r="H23510" s="558">
        <f t="shared" si="12787"/>
        <v>0</v>
      </c>
      <c r="I23510" s="554"/>
      <c r="J23510" s="554"/>
      <c r="K23510" s="554"/>
      <c r="L23510" s="554"/>
      <c r="M23510" s="554"/>
      <c r="N23510" s="154"/>
    </row>
    <row r="23511" spans="2:15" ht="20.25" customHeight="1">
      <c r="B23511" s="50" t="e">
        <f>IF((#REF!+#REF!+H23511)&lt;&gt;0,"a","b")</f>
        <v>#REF!</v>
      </c>
      <c r="C23511" s="54">
        <v>5</v>
      </c>
      <c r="D23511" s="54"/>
      <c r="F23511" s="89"/>
      <c r="G23511" s="95" t="s">
        <v>331</v>
      </c>
      <c r="H23511" s="559">
        <f t="shared" si="12787"/>
        <v>0</v>
      </c>
      <c r="I23511" s="560">
        <f t="shared" ref="I23511:K23511" si="12802">SUM(I23512:I23518)</f>
        <v>0</v>
      </c>
      <c r="J23511" s="560">
        <f t="shared" si="12802"/>
        <v>0</v>
      </c>
      <c r="K23511" s="560">
        <f t="shared" si="12802"/>
        <v>0</v>
      </c>
      <c r="L23511" s="560">
        <f t="shared" ref="L23511:N23511" si="12803">SUM(L23512:L23518)</f>
        <v>0</v>
      </c>
      <c r="M23511" s="560">
        <f t="shared" si="12803"/>
        <v>0</v>
      </c>
      <c r="N23511" s="152">
        <f t="shared" si="12803"/>
        <v>0</v>
      </c>
      <c r="O23511" s="60" t="s">
        <v>71</v>
      </c>
    </row>
    <row r="23512" spans="2:15" ht="23.25" customHeight="1">
      <c r="B23512" s="50" t="e">
        <f>IF((#REF!+#REF!+H23512)&lt;&gt;0,"a","b")</f>
        <v>#REF!</v>
      </c>
      <c r="C23512" s="54">
        <v>6</v>
      </c>
      <c r="D23512" s="54"/>
      <c r="F23512" s="89"/>
      <c r="G23512" s="97" t="s">
        <v>291</v>
      </c>
      <c r="H23512" s="558">
        <f t="shared" si="12787"/>
        <v>0</v>
      </c>
      <c r="I23512" s="557"/>
      <c r="J23512" s="557"/>
      <c r="K23512" s="557"/>
      <c r="L23512" s="557"/>
      <c r="M23512" s="557"/>
      <c r="N23512" s="155"/>
    </row>
    <row r="23513" spans="2:15" ht="20.25" customHeight="1">
      <c r="B23513" s="50" t="e">
        <f>IF((#REF!+#REF!+H23513)&lt;&gt;0,"a","b")</f>
        <v>#REF!</v>
      </c>
      <c r="C23513" s="54">
        <v>6</v>
      </c>
      <c r="D23513" s="54"/>
      <c r="F23513" s="89"/>
      <c r="G23513" s="97" t="s">
        <v>292</v>
      </c>
      <c r="H23513" s="558">
        <f t="shared" si="12787"/>
        <v>0</v>
      </c>
      <c r="I23513" s="557"/>
      <c r="J23513" s="557"/>
      <c r="K23513" s="557"/>
      <c r="L23513" s="557"/>
      <c r="M23513" s="557"/>
      <c r="N23513" s="155"/>
    </row>
    <row r="23514" spans="2:15" ht="23.25" customHeight="1">
      <c r="B23514" s="50" t="e">
        <f>IF((#REF!+#REF!+H23514)&lt;&gt;0,"a","b")</f>
        <v>#REF!</v>
      </c>
      <c r="C23514" s="54">
        <v>6</v>
      </c>
      <c r="D23514" s="54"/>
      <c r="F23514" s="89"/>
      <c r="G23514" s="97" t="s">
        <v>293</v>
      </c>
      <c r="H23514" s="552">
        <f t="shared" si="12787"/>
        <v>0</v>
      </c>
      <c r="I23514" s="557"/>
      <c r="J23514" s="557"/>
      <c r="K23514" s="557"/>
      <c r="L23514" s="557"/>
      <c r="M23514" s="557"/>
      <c r="N23514" s="155"/>
    </row>
    <row r="23515" spans="2:15" ht="31.5" customHeight="1">
      <c r="B23515" s="50" t="e">
        <f>IF((#REF!+#REF!+H23515)&lt;&gt;0,"a","b")</f>
        <v>#REF!</v>
      </c>
      <c r="C23515" s="54">
        <v>6</v>
      </c>
      <c r="D23515" s="54"/>
      <c r="F23515" s="89"/>
      <c r="G23515" s="97" t="s">
        <v>294</v>
      </c>
      <c r="H23515" s="552">
        <f t="shared" si="12787"/>
        <v>0</v>
      </c>
      <c r="I23515" s="557"/>
      <c r="J23515" s="557"/>
      <c r="K23515" s="557"/>
      <c r="L23515" s="557"/>
      <c r="M23515" s="557"/>
      <c r="N23515" s="155"/>
    </row>
    <row r="23516" spans="2:15" ht="33.75" customHeight="1">
      <c r="B23516" s="50" t="e">
        <f>IF((#REF!+#REF!+H23516)&lt;&gt;0,"a","b")</f>
        <v>#REF!</v>
      </c>
      <c r="C23516" s="54">
        <v>6</v>
      </c>
      <c r="D23516" s="54"/>
      <c r="F23516" s="89"/>
      <c r="G23516" s="97" t="s">
        <v>332</v>
      </c>
      <c r="H23516" s="552">
        <f t="shared" si="12787"/>
        <v>0</v>
      </c>
      <c r="I23516" s="557"/>
      <c r="J23516" s="557"/>
      <c r="K23516" s="557"/>
      <c r="L23516" s="557"/>
      <c r="M23516" s="557"/>
      <c r="N23516" s="155"/>
    </row>
    <row r="23517" spans="2:15" ht="34.5" customHeight="1">
      <c r="B23517" s="50" t="e">
        <f>IF((#REF!+#REF!+H23517)&lt;&gt;0,"a","b")</f>
        <v>#REF!</v>
      </c>
      <c r="C23517" s="54">
        <v>6</v>
      </c>
      <c r="D23517" s="54"/>
      <c r="F23517" s="89"/>
      <c r="G23517" s="97" t="s">
        <v>333</v>
      </c>
      <c r="H23517" s="552">
        <f t="shared" si="12787"/>
        <v>0</v>
      </c>
      <c r="I23517" s="557"/>
      <c r="J23517" s="557"/>
      <c r="K23517" s="557"/>
      <c r="L23517" s="557"/>
      <c r="M23517" s="557"/>
      <c r="N23517" s="155"/>
    </row>
    <row r="23518" spans="2:15" ht="33.75" customHeight="1">
      <c r="B23518" s="50" t="e">
        <f>IF((#REF!+#REF!+H23518)&lt;&gt;0,"a","b")</f>
        <v>#REF!</v>
      </c>
      <c r="C23518" s="54">
        <v>6</v>
      </c>
      <c r="D23518" s="54"/>
      <c r="F23518" s="89"/>
      <c r="G23518" s="97" t="s">
        <v>334</v>
      </c>
      <c r="H23518" s="552">
        <f t="shared" si="12787"/>
        <v>0</v>
      </c>
      <c r="I23518" s="557"/>
      <c r="J23518" s="557"/>
      <c r="K23518" s="557"/>
      <c r="L23518" s="557"/>
      <c r="M23518" s="557"/>
      <c r="N23518" s="155"/>
    </row>
    <row r="23519" spans="2:15" ht="34.5" customHeight="1">
      <c r="B23519" s="50" t="e">
        <f>IF((#REF!+#REF!+H23519)&lt;&gt;0,"a","b")</f>
        <v>#REF!</v>
      </c>
      <c r="C23519" s="54">
        <v>5</v>
      </c>
      <c r="D23519" s="54"/>
      <c r="F23519" s="89"/>
      <c r="G23519" s="95" t="s">
        <v>335</v>
      </c>
      <c r="H23519" s="552">
        <f t="shared" si="12787"/>
        <v>0</v>
      </c>
      <c r="I23519" s="554"/>
      <c r="J23519" s="554"/>
      <c r="K23519" s="554"/>
      <c r="L23519" s="554"/>
      <c r="M23519" s="554"/>
      <c r="N23519" s="156"/>
    </row>
    <row r="23520" spans="2:15" ht="24.75" customHeight="1">
      <c r="B23520" s="50" t="e">
        <f>IF((#REF!+#REF!+H23520)&lt;&gt;0,"a","b")</f>
        <v>#REF!</v>
      </c>
      <c r="C23520" s="54">
        <v>5</v>
      </c>
      <c r="D23520" s="54"/>
      <c r="F23520" s="89"/>
      <c r="G23520" s="95" t="s">
        <v>336</v>
      </c>
      <c r="H23520" s="558">
        <f t="shared" si="12787"/>
        <v>0</v>
      </c>
      <c r="I23520" s="554"/>
      <c r="J23520" s="554"/>
      <c r="K23520" s="554"/>
      <c r="L23520" s="554"/>
      <c r="M23520" s="554"/>
      <c r="N23520" s="156"/>
    </row>
    <row r="23521" spans="2:18" ht="27.75" customHeight="1">
      <c r="B23521" s="50" t="e">
        <f>IF((#REF!+#REF!+H23521)&lt;&gt;0,"a","b")</f>
        <v>#REF!</v>
      </c>
      <c r="C23521" s="54">
        <v>4</v>
      </c>
      <c r="D23521" s="54"/>
      <c r="F23521" s="89"/>
      <c r="G23521" s="93" t="s">
        <v>337</v>
      </c>
      <c r="H23521" s="552">
        <f t="shared" si="12787"/>
        <v>0</v>
      </c>
      <c r="I23521" s="555"/>
      <c r="J23521" s="555"/>
      <c r="K23521" s="555"/>
      <c r="L23521" s="555"/>
      <c r="M23521" s="555"/>
      <c r="N23521" s="153"/>
    </row>
    <row r="23522" spans="2:18" ht="23.25" customHeight="1">
      <c r="B23522" s="50" t="e">
        <f>IF((#REF!+#REF!+H23522)&lt;&gt;0,"a","b")</f>
        <v>#REF!</v>
      </c>
      <c r="C23522" s="54">
        <v>4</v>
      </c>
      <c r="D23522" s="54"/>
      <c r="F23522" s="89"/>
      <c r="G23522" s="93" t="s">
        <v>338</v>
      </c>
      <c r="H23522" s="552">
        <f t="shared" si="12787"/>
        <v>0</v>
      </c>
      <c r="I23522" s="555"/>
      <c r="J23522" s="555"/>
      <c r="K23522" s="555"/>
      <c r="L23522" s="555"/>
      <c r="M23522" s="555"/>
      <c r="N23522" s="153"/>
    </row>
    <row r="23523" spans="2:18" ht="24" customHeight="1">
      <c r="B23523" s="50" t="e">
        <f>IF((#REF!+#REF!+H23523)&lt;&gt;0,"a","b")</f>
        <v>#REF!</v>
      </c>
      <c r="C23523" s="54">
        <v>4</v>
      </c>
      <c r="D23523" s="54"/>
      <c r="F23523" s="89"/>
      <c r="G23523" s="93" t="s">
        <v>339</v>
      </c>
      <c r="H23523" s="552">
        <f t="shared" si="12787"/>
        <v>0</v>
      </c>
      <c r="I23523" s="555"/>
      <c r="J23523" s="555"/>
      <c r="K23523" s="555"/>
      <c r="L23523" s="555"/>
      <c r="M23523" s="555"/>
      <c r="N23523" s="153"/>
    </row>
    <row r="23524" spans="2:18" ht="34.5" customHeight="1">
      <c r="B23524" s="50" t="e">
        <f>IF((#REF!+#REF!+H23524)&lt;&gt;0,"a","b")</f>
        <v>#REF!</v>
      </c>
      <c r="C23524" s="54">
        <v>4</v>
      </c>
      <c r="D23524" s="54"/>
      <c r="F23524" s="89"/>
      <c r="G23524" s="93" t="s">
        <v>340</v>
      </c>
      <c r="H23524" s="552">
        <f t="shared" si="12787"/>
        <v>0</v>
      </c>
      <c r="I23524" s="555"/>
      <c r="J23524" s="555"/>
      <c r="K23524" s="555"/>
      <c r="L23524" s="555"/>
      <c r="M23524" s="555"/>
      <c r="N23524" s="153"/>
    </row>
    <row r="23525" spans="2:18" ht="33" customHeight="1">
      <c r="B23525" s="50" t="e">
        <f>IF((#REF!+#REF!+H23525)&lt;&gt;0,"a","b")</f>
        <v>#REF!</v>
      </c>
      <c r="C23525" s="54">
        <v>4</v>
      </c>
      <c r="D23525" s="54"/>
      <c r="F23525" s="89"/>
      <c r="G23525" s="93" t="s">
        <v>341</v>
      </c>
      <c r="H23525" s="563">
        <f t="shared" si="12787"/>
        <v>0</v>
      </c>
      <c r="I23525" s="565">
        <f t="shared" ref="I23525:K23525" si="12804">SUM(I23526:I23531)</f>
        <v>0</v>
      </c>
      <c r="J23525" s="565">
        <f t="shared" si="12804"/>
        <v>0</v>
      </c>
      <c r="K23525" s="565">
        <f t="shared" si="12804"/>
        <v>0</v>
      </c>
      <c r="L23525" s="565">
        <f t="shared" ref="L23525:N23525" si="12805">SUM(L23526:L23531)</f>
        <v>0</v>
      </c>
      <c r="M23525" s="565">
        <f t="shared" si="12805"/>
        <v>0</v>
      </c>
      <c r="N23525" s="151">
        <f t="shared" si="12805"/>
        <v>0</v>
      </c>
      <c r="O23525" s="60" t="s">
        <v>71</v>
      </c>
    </row>
    <row r="23526" spans="2:18" ht="20.25" customHeight="1">
      <c r="B23526" s="50" t="e">
        <f>IF((#REF!+#REF!+H23526)&lt;&gt;0,"a","b")</f>
        <v>#REF!</v>
      </c>
      <c r="C23526" s="54">
        <v>5</v>
      </c>
      <c r="D23526" s="54"/>
      <c r="F23526" s="89"/>
      <c r="G23526" s="95" t="s">
        <v>342</v>
      </c>
      <c r="H23526" s="552">
        <f t="shared" si="12787"/>
        <v>0</v>
      </c>
      <c r="I23526" s="554"/>
      <c r="J23526" s="554"/>
      <c r="K23526" s="554"/>
      <c r="L23526" s="554"/>
      <c r="M23526" s="554"/>
      <c r="N23526" s="156"/>
      <c r="R23526" s="1">
        <f>82+55</f>
        <v>137</v>
      </c>
    </row>
    <row r="23527" spans="2:18" ht="20.25" customHeight="1">
      <c r="B23527" s="50" t="e">
        <f>IF((#REF!+#REF!+H23527)&lt;&gt;0,"a","b")</f>
        <v>#REF!</v>
      </c>
      <c r="C23527" s="54">
        <v>5</v>
      </c>
      <c r="D23527" s="54"/>
      <c r="F23527" s="89"/>
      <c r="G23527" s="95" t="s">
        <v>343</v>
      </c>
      <c r="H23527" s="552">
        <f t="shared" si="12787"/>
        <v>0</v>
      </c>
      <c r="I23527" s="554"/>
      <c r="J23527" s="554"/>
      <c r="K23527" s="554"/>
      <c r="L23527" s="554"/>
      <c r="M23527" s="554"/>
      <c r="N23527" s="156"/>
    </row>
    <row r="23528" spans="2:18" ht="35.25" customHeight="1">
      <c r="B23528" s="50" t="e">
        <f>IF((#REF!+#REF!+H23528)&lt;&gt;0,"a","b")</f>
        <v>#REF!</v>
      </c>
      <c r="C23528" s="54">
        <v>5</v>
      </c>
      <c r="D23528" s="54"/>
      <c r="F23528" s="89"/>
      <c r="G23528" s="95" t="s">
        <v>344</v>
      </c>
      <c r="H23528" s="552">
        <f t="shared" si="12787"/>
        <v>0</v>
      </c>
      <c r="I23528" s="554"/>
      <c r="J23528" s="554"/>
      <c r="K23528" s="554"/>
      <c r="L23528" s="554"/>
      <c r="M23528" s="554"/>
      <c r="N23528" s="156"/>
    </row>
    <row r="23529" spans="2:18" ht="20.25" customHeight="1">
      <c r="B23529" s="50" t="e">
        <f>IF((#REF!+#REF!+H23529)&lt;&gt;0,"a","b")</f>
        <v>#REF!</v>
      </c>
      <c r="C23529" s="54">
        <v>5</v>
      </c>
      <c r="D23529" s="54"/>
      <c r="F23529" s="89"/>
      <c r="G23529" s="95" t="s">
        <v>345</v>
      </c>
      <c r="H23529" s="552">
        <f t="shared" si="12787"/>
        <v>0</v>
      </c>
      <c r="I23529" s="554"/>
      <c r="J23529" s="554"/>
      <c r="K23529" s="554"/>
      <c r="L23529" s="554"/>
      <c r="M23529" s="554"/>
      <c r="N23529" s="156"/>
    </row>
    <row r="23530" spans="2:18" ht="30.75" customHeight="1">
      <c r="B23530" s="50" t="e">
        <f>IF((#REF!+#REF!+H23530)&lt;&gt;0,"a","b")</f>
        <v>#REF!</v>
      </c>
      <c r="C23530" s="54">
        <v>5</v>
      </c>
      <c r="D23530" s="54"/>
      <c r="F23530" s="89"/>
      <c r="G23530" s="95" t="s">
        <v>346</v>
      </c>
      <c r="H23530" s="552">
        <f t="shared" si="12787"/>
        <v>0</v>
      </c>
      <c r="I23530" s="554"/>
      <c r="J23530" s="554"/>
      <c r="K23530" s="554"/>
      <c r="L23530" s="554"/>
      <c r="M23530" s="554"/>
      <c r="N23530" s="156"/>
    </row>
    <row r="23531" spans="2:18" ht="30.75" customHeight="1">
      <c r="B23531" s="50" t="e">
        <f>IF((#REF!+#REF!+H23531)&lt;&gt;0,"a","b")</f>
        <v>#REF!</v>
      </c>
      <c r="C23531" s="54">
        <v>5</v>
      </c>
      <c r="D23531" s="54"/>
      <c r="F23531" s="89"/>
      <c r="G23531" s="95" t="s">
        <v>347</v>
      </c>
      <c r="H23531" s="552">
        <f t="shared" si="12787"/>
        <v>0</v>
      </c>
      <c r="I23531" s="554"/>
      <c r="J23531" s="554"/>
      <c r="K23531" s="554"/>
      <c r="L23531" s="554"/>
      <c r="M23531" s="554"/>
      <c r="N23531" s="156"/>
    </row>
    <row r="23532" spans="2:18" ht="20.25" customHeight="1">
      <c r="B23532" s="50" t="e">
        <f>IF((#REF!+#REF!+H23532)&lt;&gt;0,"a","b")</f>
        <v>#REF!</v>
      </c>
      <c r="C23532" s="54">
        <v>4</v>
      </c>
      <c r="D23532" s="54"/>
      <c r="F23532" s="89"/>
      <c r="G23532" s="93" t="s">
        <v>348</v>
      </c>
      <c r="H23532" s="552">
        <f t="shared" si="12787"/>
        <v>0</v>
      </c>
      <c r="I23532" s="555"/>
      <c r="J23532" s="555"/>
      <c r="K23532" s="555"/>
      <c r="L23532" s="555"/>
      <c r="M23532" s="555"/>
      <c r="N23532" s="153"/>
    </row>
    <row r="23533" spans="2:18" ht="20.25" customHeight="1">
      <c r="B23533" s="50" t="e">
        <f>IF((#REF!+#REF!+H23533)&lt;&gt;0,"a","b")</f>
        <v>#REF!</v>
      </c>
      <c r="C23533" s="54">
        <v>4</v>
      </c>
      <c r="D23533" s="54"/>
      <c r="F23533" s="89"/>
      <c r="G23533" s="93" t="s">
        <v>349</v>
      </c>
      <c r="H23533" s="563">
        <f t="shared" si="12787"/>
        <v>0</v>
      </c>
      <c r="I23533" s="565">
        <f t="shared" ref="I23533:K23533" si="12806">SUM(I23534:I23546)</f>
        <v>0</v>
      </c>
      <c r="J23533" s="565">
        <f t="shared" si="12806"/>
        <v>0</v>
      </c>
      <c r="K23533" s="565">
        <f t="shared" si="12806"/>
        <v>0</v>
      </c>
      <c r="L23533" s="565">
        <f t="shared" ref="L23533:N23533" si="12807">SUM(L23534:L23546)</f>
        <v>0</v>
      </c>
      <c r="M23533" s="565">
        <f t="shared" si="12807"/>
        <v>0</v>
      </c>
      <c r="N23533" s="151">
        <f t="shared" si="12807"/>
        <v>0</v>
      </c>
      <c r="O23533" s="60" t="s">
        <v>71</v>
      </c>
    </row>
    <row r="23534" spans="2:18" ht="20.25" customHeight="1">
      <c r="B23534" s="50" t="e">
        <f>IF((#REF!+#REF!+H23534)&lt;&gt;0,"a","b")</f>
        <v>#REF!</v>
      </c>
      <c r="C23534" s="54">
        <v>5</v>
      </c>
      <c r="D23534" s="54"/>
      <c r="F23534" s="89"/>
      <c r="G23534" s="95" t="s">
        <v>350</v>
      </c>
      <c r="H23534" s="561">
        <f t="shared" si="12787"/>
        <v>0</v>
      </c>
      <c r="I23534" s="554"/>
      <c r="J23534" s="554"/>
      <c r="K23534" s="554"/>
      <c r="L23534" s="554"/>
      <c r="M23534" s="554"/>
      <c r="N23534" s="156"/>
    </row>
    <row r="23535" spans="2:18" ht="30" customHeight="1">
      <c r="B23535" s="50" t="e">
        <f>IF((#REF!+#REF!+H23535)&lt;&gt;0,"a","b")</f>
        <v>#REF!</v>
      </c>
      <c r="C23535" s="54">
        <v>5</v>
      </c>
      <c r="D23535" s="54"/>
      <c r="F23535" s="89"/>
      <c r="G23535" s="95" t="s">
        <v>351</v>
      </c>
      <c r="H23535" s="552">
        <f t="shared" si="12787"/>
        <v>0</v>
      </c>
      <c r="I23535" s="554"/>
      <c r="J23535" s="554"/>
      <c r="K23535" s="554"/>
      <c r="L23535" s="554"/>
      <c r="M23535" s="554"/>
      <c r="N23535" s="156"/>
    </row>
    <row r="23536" spans="2:18" ht="22.5" customHeight="1">
      <c r="B23536" s="50" t="e">
        <f>IF((#REF!+#REF!+H23536)&lt;&gt;0,"a","b")</f>
        <v>#REF!</v>
      </c>
      <c r="C23536" s="54">
        <v>5</v>
      </c>
      <c r="D23536" s="54"/>
      <c r="F23536" s="89"/>
      <c r="G23536" s="95" t="s">
        <v>352</v>
      </c>
      <c r="H23536" s="552">
        <f t="shared" si="12787"/>
        <v>0</v>
      </c>
      <c r="I23536" s="554"/>
      <c r="J23536" s="554"/>
      <c r="K23536" s="554"/>
      <c r="L23536" s="554"/>
      <c r="M23536" s="554"/>
      <c r="N23536" s="156"/>
    </row>
    <row r="23537" spans="2:15" ht="33.75" customHeight="1">
      <c r="B23537" s="50" t="e">
        <f>IF((#REF!+#REF!+H23537)&lt;&gt;0,"a","b")</f>
        <v>#REF!</v>
      </c>
      <c r="C23537" s="54">
        <v>5</v>
      </c>
      <c r="D23537" s="54"/>
      <c r="F23537" s="89"/>
      <c r="G23537" s="95" t="s">
        <v>353</v>
      </c>
      <c r="H23537" s="552">
        <f t="shared" si="12787"/>
        <v>0</v>
      </c>
      <c r="I23537" s="554"/>
      <c r="J23537" s="554"/>
      <c r="K23537" s="554"/>
      <c r="L23537" s="554"/>
      <c r="M23537" s="554"/>
      <c r="N23537" s="156"/>
    </row>
    <row r="23538" spans="2:15" ht="24.75" customHeight="1">
      <c r="B23538" s="50" t="e">
        <f>IF((#REF!+#REF!+H23538)&lt;&gt;0,"a","b")</f>
        <v>#REF!</v>
      </c>
      <c r="C23538" s="54">
        <v>5</v>
      </c>
      <c r="D23538" s="54"/>
      <c r="F23538" s="89"/>
      <c r="G23538" s="95" t="s">
        <v>354</v>
      </c>
      <c r="H23538" s="552">
        <f t="shared" si="12787"/>
        <v>0</v>
      </c>
      <c r="I23538" s="554"/>
      <c r="J23538" s="554"/>
      <c r="K23538" s="554"/>
      <c r="L23538" s="554"/>
      <c r="M23538" s="554"/>
      <c r="N23538" s="156"/>
    </row>
    <row r="23539" spans="2:15" ht="35.25" customHeight="1">
      <c r="B23539" s="50" t="e">
        <f>IF((#REF!+#REF!+H23539)&lt;&gt;0,"a","b")</f>
        <v>#REF!</v>
      </c>
      <c r="C23539" s="54">
        <v>5</v>
      </c>
      <c r="D23539" s="54"/>
      <c r="F23539" s="89"/>
      <c r="G23539" s="95" t="s">
        <v>355</v>
      </c>
      <c r="H23539" s="558">
        <f t="shared" si="12787"/>
        <v>0</v>
      </c>
      <c r="I23539" s="554"/>
      <c r="J23539" s="554"/>
      <c r="K23539" s="554"/>
      <c r="L23539" s="554"/>
      <c r="M23539" s="554"/>
      <c r="N23539" s="156"/>
    </row>
    <row r="23540" spans="2:15" ht="33.75" customHeight="1">
      <c r="B23540" s="50" t="e">
        <f>IF((#REF!+#REF!+H23540)&lt;&gt;0,"a","b")</f>
        <v>#REF!</v>
      </c>
      <c r="C23540" s="54">
        <v>5</v>
      </c>
      <c r="D23540" s="54"/>
      <c r="F23540" s="89"/>
      <c r="G23540" s="95" t="s">
        <v>356</v>
      </c>
      <c r="H23540" s="558">
        <f t="shared" si="12787"/>
        <v>0</v>
      </c>
      <c r="I23540" s="554"/>
      <c r="J23540" s="554"/>
      <c r="K23540" s="554"/>
      <c r="L23540" s="554"/>
      <c r="M23540" s="554"/>
      <c r="N23540" s="156"/>
    </row>
    <row r="23541" spans="2:15" ht="20.25" customHeight="1">
      <c r="B23541" s="50" t="e">
        <f>IF((#REF!+#REF!+H23541)&lt;&gt;0,"a","b")</f>
        <v>#REF!</v>
      </c>
      <c r="C23541" s="54">
        <v>5</v>
      </c>
      <c r="D23541" s="54"/>
      <c r="F23541" s="89"/>
      <c r="G23541" s="95" t="s">
        <v>357</v>
      </c>
      <c r="H23541" s="561">
        <f t="shared" si="12787"/>
        <v>0</v>
      </c>
      <c r="I23541" s="554"/>
      <c r="J23541" s="554"/>
      <c r="K23541" s="554"/>
      <c r="L23541" s="554"/>
      <c r="M23541" s="554"/>
      <c r="N23541" s="156"/>
    </row>
    <row r="23542" spans="2:15" ht="20.25" customHeight="1">
      <c r="B23542" s="50" t="e">
        <f>IF((#REF!+#REF!+H23542)&lt;&gt;0,"a","b")</f>
        <v>#REF!</v>
      </c>
      <c r="C23542" s="54">
        <v>5</v>
      </c>
      <c r="D23542" s="54"/>
      <c r="F23542" s="89"/>
      <c r="G23542" s="95" t="s">
        <v>358</v>
      </c>
      <c r="H23542" s="552">
        <f t="shared" si="12787"/>
        <v>0</v>
      </c>
      <c r="I23542" s="554"/>
      <c r="J23542" s="554"/>
      <c r="K23542" s="554"/>
      <c r="L23542" s="554"/>
      <c r="M23542" s="554"/>
      <c r="N23542" s="156"/>
    </row>
    <row r="23543" spans="2:15" ht="20.25" customHeight="1">
      <c r="B23543" s="50" t="e">
        <f>IF((#REF!+#REF!+H23543)&lt;&gt;0,"a","b")</f>
        <v>#REF!</v>
      </c>
      <c r="C23543" s="54">
        <v>5</v>
      </c>
      <c r="D23543" s="54"/>
      <c r="F23543" s="89"/>
      <c r="G23543" s="95" t="s">
        <v>359</v>
      </c>
      <c r="H23543" s="552">
        <f t="shared" si="12787"/>
        <v>0</v>
      </c>
      <c r="I23543" s="554"/>
      <c r="J23543" s="554"/>
      <c r="K23543" s="554"/>
      <c r="L23543" s="554"/>
      <c r="M23543" s="554"/>
      <c r="N23543" s="156"/>
    </row>
    <row r="23544" spans="2:15" ht="20.25" customHeight="1">
      <c r="B23544" s="50" t="e">
        <f>IF((#REF!+#REF!+H23544)&lt;&gt;0,"a","b")</f>
        <v>#REF!</v>
      </c>
      <c r="C23544" s="54">
        <v>5</v>
      </c>
      <c r="D23544" s="54"/>
      <c r="F23544" s="89"/>
      <c r="G23544" s="95" t="s">
        <v>360</v>
      </c>
      <c r="H23544" s="552">
        <f t="shared" si="12787"/>
        <v>0</v>
      </c>
      <c r="I23544" s="554"/>
      <c r="J23544" s="554"/>
      <c r="K23544" s="554"/>
      <c r="L23544" s="554"/>
      <c r="M23544" s="554"/>
      <c r="N23544" s="156"/>
    </row>
    <row r="23545" spans="2:15" ht="34.5" customHeight="1">
      <c r="B23545" s="50" t="e">
        <f>IF((#REF!+#REF!+H23545)&lt;&gt;0,"a","b")</f>
        <v>#REF!</v>
      </c>
      <c r="C23545" s="54">
        <v>5</v>
      </c>
      <c r="D23545" s="54"/>
      <c r="F23545" s="89"/>
      <c r="G23545" s="95" t="s">
        <v>361</v>
      </c>
      <c r="H23545" s="552">
        <f t="shared" si="12787"/>
        <v>0</v>
      </c>
      <c r="I23545" s="554"/>
      <c r="J23545" s="554"/>
      <c r="K23545" s="554"/>
      <c r="L23545" s="554"/>
      <c r="M23545" s="554"/>
      <c r="N23545" s="156"/>
    </row>
    <row r="23546" spans="2:15" ht="30.75" customHeight="1">
      <c r="B23546" s="50" t="e">
        <f>IF((#REF!+#REF!+H23546)&lt;&gt;0,"a","b")</f>
        <v>#REF!</v>
      </c>
      <c r="C23546" s="54">
        <v>5</v>
      </c>
      <c r="D23546" s="54"/>
      <c r="F23546" s="89"/>
      <c r="G23546" s="95" t="s">
        <v>362</v>
      </c>
      <c r="H23546" s="552">
        <f t="shared" si="12787"/>
        <v>0</v>
      </c>
      <c r="I23546" s="554"/>
      <c r="J23546" s="554"/>
      <c r="K23546" s="554"/>
      <c r="L23546" s="554"/>
      <c r="M23546" s="554"/>
      <c r="N23546" s="156"/>
    </row>
    <row r="23547" spans="2:15" ht="20.25" customHeight="1">
      <c r="B23547" s="50" t="e">
        <f>IF((#REF!+#REF!+H23547)&lt;&gt;0,"a","b")</f>
        <v>#REF!</v>
      </c>
      <c r="C23547" s="54">
        <v>3</v>
      </c>
      <c r="D23547" s="54"/>
      <c r="F23547" s="89"/>
      <c r="G23547" s="90" t="s">
        <v>302</v>
      </c>
      <c r="H23547" s="552">
        <f t="shared" si="12787"/>
        <v>0</v>
      </c>
      <c r="I23547" s="562"/>
      <c r="J23547" s="562"/>
      <c r="K23547" s="562"/>
      <c r="L23547" s="562"/>
      <c r="M23547" s="562"/>
      <c r="N23547" s="161"/>
    </row>
    <row r="23548" spans="2:15" ht="20.25" customHeight="1">
      <c r="B23548" s="50" t="e">
        <f>IF((#REF!+#REF!+H23548)&lt;&gt;0,"a","b")</f>
        <v>#REF!</v>
      </c>
      <c r="C23548" s="54">
        <v>3</v>
      </c>
      <c r="D23548" s="54"/>
      <c r="F23548" s="89"/>
      <c r="G23548" s="90" t="s">
        <v>301</v>
      </c>
      <c r="H23548" s="563">
        <f t="shared" si="12787"/>
        <v>0</v>
      </c>
      <c r="I23548" s="564">
        <f t="shared" ref="I23548:N23548" si="12808">I23549+I23554+I23555</f>
        <v>0</v>
      </c>
      <c r="J23548" s="564">
        <f t="shared" si="12808"/>
        <v>0</v>
      </c>
      <c r="K23548" s="564">
        <f t="shared" si="12808"/>
        <v>0</v>
      </c>
      <c r="L23548" s="564">
        <f t="shared" si="12808"/>
        <v>0</v>
      </c>
      <c r="M23548" s="564">
        <f t="shared" si="12808"/>
        <v>0</v>
      </c>
      <c r="N23548" s="150">
        <f t="shared" si="12808"/>
        <v>0</v>
      </c>
      <c r="O23548" s="60" t="s">
        <v>71</v>
      </c>
    </row>
    <row r="23549" spans="2:15" ht="20.25" customHeight="1">
      <c r="B23549" s="50" t="e">
        <f>IF((#REF!+#REF!+H23549)&lt;&gt;0,"a","b")</f>
        <v>#REF!</v>
      </c>
      <c r="C23549" s="54">
        <v>4</v>
      </c>
      <c r="D23549" s="54"/>
      <c r="F23549" s="89"/>
      <c r="G23549" s="93" t="s">
        <v>363</v>
      </c>
      <c r="H23549" s="563">
        <f t="shared" si="12787"/>
        <v>0</v>
      </c>
      <c r="I23549" s="565">
        <f t="shared" ref="I23549:K23549" si="12809">SUM(I23550:I23553)</f>
        <v>0</v>
      </c>
      <c r="J23549" s="565">
        <f t="shared" si="12809"/>
        <v>0</v>
      </c>
      <c r="K23549" s="565">
        <f t="shared" si="12809"/>
        <v>0</v>
      </c>
      <c r="L23549" s="565">
        <f t="shared" ref="L23549:N23549" si="12810">SUM(L23550:L23553)</f>
        <v>0</v>
      </c>
      <c r="M23549" s="565">
        <f t="shared" si="12810"/>
        <v>0</v>
      </c>
      <c r="N23549" s="151">
        <f t="shared" si="12810"/>
        <v>0</v>
      </c>
      <c r="O23549" s="60" t="s">
        <v>71</v>
      </c>
    </row>
    <row r="23550" spans="2:15" ht="20.25" customHeight="1">
      <c r="B23550" s="50" t="e">
        <f>IF((#REF!+#REF!+H23550)&lt;&gt;0,"a","b")</f>
        <v>#REF!</v>
      </c>
      <c r="C23550" s="54">
        <v>5</v>
      </c>
      <c r="D23550" s="54"/>
      <c r="F23550" s="89"/>
      <c r="G23550" s="95" t="s">
        <v>364</v>
      </c>
      <c r="H23550" s="552">
        <f t="shared" si="12787"/>
        <v>0</v>
      </c>
      <c r="I23550" s="554"/>
      <c r="J23550" s="554"/>
      <c r="K23550" s="554"/>
      <c r="L23550" s="554"/>
      <c r="M23550" s="554"/>
      <c r="N23550" s="154"/>
    </row>
    <row r="23551" spans="2:15" ht="20.25" customHeight="1">
      <c r="B23551" s="50" t="e">
        <f>IF((#REF!+#REF!+H23551)&lt;&gt;0,"a","b")</f>
        <v>#REF!</v>
      </c>
      <c r="C23551" s="54">
        <v>5</v>
      </c>
      <c r="D23551" s="54"/>
      <c r="F23551" s="89"/>
      <c r="G23551" s="95" t="s">
        <v>365</v>
      </c>
      <c r="H23551" s="552">
        <f t="shared" si="12787"/>
        <v>0</v>
      </c>
      <c r="I23551" s="554"/>
      <c r="J23551" s="554"/>
      <c r="K23551" s="554"/>
      <c r="L23551" s="554"/>
      <c r="M23551" s="554"/>
      <c r="N23551" s="154"/>
    </row>
    <row r="23552" spans="2:15" ht="20.25" customHeight="1">
      <c r="B23552" s="50" t="e">
        <f>IF((#REF!+#REF!+H23552)&lt;&gt;0,"a","b")</f>
        <v>#REF!</v>
      </c>
      <c r="C23552" s="54">
        <v>5</v>
      </c>
      <c r="D23552" s="54"/>
      <c r="F23552" s="89"/>
      <c r="G23552" s="95" t="s">
        <v>366</v>
      </c>
      <c r="H23552" s="552">
        <f t="shared" si="12787"/>
        <v>0</v>
      </c>
      <c r="I23552" s="554"/>
      <c r="J23552" s="554"/>
      <c r="K23552" s="554"/>
      <c r="L23552" s="554"/>
      <c r="M23552" s="554"/>
      <c r="N23552" s="154"/>
    </row>
    <row r="23553" spans="2:15" ht="20.25" customHeight="1">
      <c r="B23553" s="50" t="e">
        <f>IF((#REF!+#REF!+H23553)&lt;&gt;0,"a","b")</f>
        <v>#REF!</v>
      </c>
      <c r="C23553" s="54">
        <v>5</v>
      </c>
      <c r="D23553" s="54"/>
      <c r="F23553" s="89"/>
      <c r="G23553" s="95" t="s">
        <v>367</v>
      </c>
      <c r="H23553" s="552">
        <f t="shared" si="12787"/>
        <v>0</v>
      </c>
      <c r="I23553" s="554"/>
      <c r="J23553" s="554"/>
      <c r="K23553" s="554"/>
      <c r="L23553" s="554"/>
      <c r="M23553" s="554"/>
      <c r="N23553" s="154"/>
    </row>
    <row r="23554" spans="2:15" ht="20.25" customHeight="1">
      <c r="B23554" s="50" t="e">
        <f>IF((#REF!+#REF!+H23554)&lt;&gt;0,"a","b")</f>
        <v>#REF!</v>
      </c>
      <c r="C23554" s="54">
        <v>4</v>
      </c>
      <c r="D23554" s="54"/>
      <c r="F23554" s="89"/>
      <c r="G23554" s="93" t="s">
        <v>368</v>
      </c>
      <c r="H23554" s="558">
        <f t="shared" si="12787"/>
        <v>0</v>
      </c>
      <c r="I23554" s="555"/>
      <c r="J23554" s="555"/>
      <c r="K23554" s="555"/>
      <c r="L23554" s="555"/>
      <c r="M23554" s="555"/>
      <c r="N23554" s="153"/>
    </row>
    <row r="23555" spans="2:15" ht="36" customHeight="1">
      <c r="B23555" s="50" t="e">
        <f>IF((#REF!+#REF!+H23555)&lt;&gt;0,"a","b")</f>
        <v>#REF!</v>
      </c>
      <c r="C23555" s="54">
        <v>4</v>
      </c>
      <c r="D23555" s="54"/>
      <c r="F23555" s="89"/>
      <c r="G23555" s="93" t="s">
        <v>369</v>
      </c>
      <c r="H23555" s="556">
        <f t="shared" si="12787"/>
        <v>0</v>
      </c>
      <c r="I23555" s="555"/>
      <c r="J23555" s="555"/>
      <c r="K23555" s="555"/>
      <c r="L23555" s="555"/>
      <c r="M23555" s="555"/>
      <c r="N23555" s="153"/>
    </row>
    <row r="23556" spans="2:15" ht="20.25" customHeight="1">
      <c r="B23556" s="50" t="e">
        <f>IF((#REF!+#REF!+H23556)&lt;&gt;0,"a","b")</f>
        <v>#REF!</v>
      </c>
      <c r="C23556" s="54">
        <v>3</v>
      </c>
      <c r="D23556" s="54"/>
      <c r="F23556" s="89"/>
      <c r="G23556" s="90" t="s">
        <v>295</v>
      </c>
      <c r="H23556" s="556">
        <f t="shared" si="12787"/>
        <v>0</v>
      </c>
      <c r="I23556" s="562"/>
      <c r="J23556" s="562"/>
      <c r="K23556" s="562"/>
      <c r="L23556" s="562"/>
      <c r="M23556" s="562"/>
      <c r="N23556" s="161"/>
    </row>
    <row r="23557" spans="2:15" ht="20.25" customHeight="1">
      <c r="B23557" s="50" t="e">
        <f>IF((#REF!+#REF!+H23557)&lt;&gt;0,"a","b")</f>
        <v>#REF!</v>
      </c>
      <c r="C23557" s="54">
        <v>3</v>
      </c>
      <c r="D23557" s="54"/>
      <c r="F23557" s="89"/>
      <c r="G23557" s="90" t="s">
        <v>296</v>
      </c>
      <c r="H23557" s="566">
        <f t="shared" si="12787"/>
        <v>0</v>
      </c>
      <c r="I23557" s="564">
        <f t="shared" ref="I23557:N23557" si="12811">I23558+I23561+I23564</f>
        <v>0</v>
      </c>
      <c r="J23557" s="564">
        <f t="shared" si="12811"/>
        <v>0</v>
      </c>
      <c r="K23557" s="564">
        <f t="shared" si="12811"/>
        <v>0</v>
      </c>
      <c r="L23557" s="564">
        <f t="shared" si="12811"/>
        <v>0</v>
      </c>
      <c r="M23557" s="564">
        <f t="shared" si="12811"/>
        <v>0</v>
      </c>
      <c r="N23557" s="150">
        <f t="shared" si="12811"/>
        <v>0</v>
      </c>
      <c r="O23557" s="60" t="s">
        <v>71</v>
      </c>
    </row>
    <row r="23558" spans="2:15" ht="20.25" customHeight="1">
      <c r="B23558" s="50" t="e">
        <f>IF((#REF!+#REF!+H23558)&lt;&gt;0,"a","b")</f>
        <v>#REF!</v>
      </c>
      <c r="C23558" s="54">
        <v>4</v>
      </c>
      <c r="D23558" s="54"/>
      <c r="F23558" s="89"/>
      <c r="G23558" s="93" t="s">
        <v>370</v>
      </c>
      <c r="H23558" s="566">
        <f t="shared" si="12787"/>
        <v>0</v>
      </c>
      <c r="I23558" s="565">
        <f t="shared" ref="I23558:K23558" si="12812">SUM(I23559:I23560)</f>
        <v>0</v>
      </c>
      <c r="J23558" s="565">
        <f t="shared" si="12812"/>
        <v>0</v>
      </c>
      <c r="K23558" s="565">
        <f t="shared" si="12812"/>
        <v>0</v>
      </c>
      <c r="L23558" s="565">
        <f t="shared" ref="L23558:N23558" si="12813">SUM(L23559:L23560)</f>
        <v>0</v>
      </c>
      <c r="M23558" s="565">
        <f t="shared" si="12813"/>
        <v>0</v>
      </c>
      <c r="N23558" s="151">
        <f t="shared" si="12813"/>
        <v>0</v>
      </c>
      <c r="O23558" s="60" t="s">
        <v>71</v>
      </c>
    </row>
    <row r="23559" spans="2:15" ht="20.25" customHeight="1">
      <c r="B23559" s="50" t="e">
        <f>IF((#REF!+#REF!+H23559)&lt;&gt;0,"a","b")</f>
        <v>#REF!</v>
      </c>
      <c r="C23559" s="54">
        <v>5</v>
      </c>
      <c r="D23559" s="54"/>
      <c r="F23559" s="89"/>
      <c r="G23559" s="95" t="s">
        <v>371</v>
      </c>
      <c r="H23559" s="556">
        <f t="shared" si="12787"/>
        <v>0</v>
      </c>
      <c r="I23559" s="554"/>
      <c r="J23559" s="554"/>
      <c r="K23559" s="554"/>
      <c r="L23559" s="554"/>
      <c r="M23559" s="554"/>
      <c r="N23559" s="154"/>
    </row>
    <row r="23560" spans="2:15" ht="20.25" customHeight="1">
      <c r="B23560" s="50" t="e">
        <f>IF((#REF!+#REF!+H23560)&lt;&gt;0,"a","b")</f>
        <v>#REF!</v>
      </c>
      <c r="C23560" s="54">
        <v>5</v>
      </c>
      <c r="D23560" s="54"/>
      <c r="F23560" s="89"/>
      <c r="G23560" s="95" t="s">
        <v>297</v>
      </c>
      <c r="H23560" s="556">
        <f t="shared" si="12787"/>
        <v>0</v>
      </c>
      <c r="I23560" s="554"/>
      <c r="J23560" s="554"/>
      <c r="K23560" s="554"/>
      <c r="L23560" s="554"/>
      <c r="M23560" s="554"/>
      <c r="N23560" s="154"/>
    </row>
    <row r="23561" spans="2:15" ht="20.25" customHeight="1">
      <c r="B23561" s="50" t="e">
        <f>IF((#REF!+#REF!+H23561)&lt;&gt;0,"a","b")</f>
        <v>#REF!</v>
      </c>
      <c r="C23561" s="54">
        <v>4</v>
      </c>
      <c r="D23561" s="54"/>
      <c r="F23561" s="89"/>
      <c r="G23561" s="93" t="s">
        <v>372</v>
      </c>
      <c r="H23561" s="566">
        <f t="shared" si="12787"/>
        <v>0</v>
      </c>
      <c r="I23561" s="565">
        <f t="shared" ref="I23561:K23561" si="12814">SUM(I23562:I23563)</f>
        <v>0</v>
      </c>
      <c r="J23561" s="565">
        <f t="shared" si="12814"/>
        <v>0</v>
      </c>
      <c r="K23561" s="565">
        <f t="shared" si="12814"/>
        <v>0</v>
      </c>
      <c r="L23561" s="565">
        <f t="shared" ref="L23561:N23561" si="12815">SUM(L23562:L23563)</f>
        <v>0</v>
      </c>
      <c r="M23561" s="565">
        <f t="shared" si="12815"/>
        <v>0</v>
      </c>
      <c r="N23561" s="151">
        <f t="shared" si="12815"/>
        <v>0</v>
      </c>
      <c r="O23561" s="60" t="s">
        <v>71</v>
      </c>
    </row>
    <row r="23562" spans="2:15" ht="20.25" customHeight="1">
      <c r="B23562" s="50" t="e">
        <f>IF((#REF!+#REF!+H23562)&lt;&gt;0,"a","b")</f>
        <v>#REF!</v>
      </c>
      <c r="C23562" s="54">
        <v>5</v>
      </c>
      <c r="D23562" s="54"/>
      <c r="F23562" s="89"/>
      <c r="G23562" s="95" t="s">
        <v>371</v>
      </c>
      <c r="H23562" s="556">
        <f t="shared" si="12787"/>
        <v>0</v>
      </c>
      <c r="I23562" s="554"/>
      <c r="J23562" s="554"/>
      <c r="K23562" s="554"/>
      <c r="L23562" s="554"/>
      <c r="M23562" s="554"/>
      <c r="N23562" s="154"/>
    </row>
    <row r="23563" spans="2:15" ht="20.25" customHeight="1">
      <c r="B23563" s="50" t="e">
        <f>IF((#REF!+#REF!+H23563)&lt;&gt;0,"a","b")</f>
        <v>#REF!</v>
      </c>
      <c r="C23563" s="54">
        <v>5</v>
      </c>
      <c r="D23563" s="54"/>
      <c r="F23563" s="89"/>
      <c r="G23563" s="95" t="s">
        <v>297</v>
      </c>
      <c r="H23563" s="556">
        <f t="shared" si="12787"/>
        <v>0</v>
      </c>
      <c r="I23563" s="554"/>
      <c r="J23563" s="554"/>
      <c r="K23563" s="554"/>
      <c r="L23563" s="554"/>
      <c r="M23563" s="554"/>
      <c r="N23563" s="154"/>
    </row>
    <row r="23564" spans="2:15" ht="20.25" customHeight="1">
      <c r="B23564" s="50" t="e">
        <f>IF((#REF!+#REF!+H23564)&lt;&gt;0,"a","b")</f>
        <v>#REF!</v>
      </c>
      <c r="C23564" s="54">
        <v>4</v>
      </c>
      <c r="D23564" s="54"/>
      <c r="F23564" s="89"/>
      <c r="G23564" s="93" t="s">
        <v>373</v>
      </c>
      <c r="H23564" s="566">
        <f t="shared" si="12787"/>
        <v>0</v>
      </c>
      <c r="I23564" s="565">
        <f t="shared" ref="I23564:K23564" si="12816">SUM(I23565:I23566)</f>
        <v>0</v>
      </c>
      <c r="J23564" s="565">
        <f t="shared" si="12816"/>
        <v>0</v>
      </c>
      <c r="K23564" s="565">
        <f t="shared" si="12816"/>
        <v>0</v>
      </c>
      <c r="L23564" s="565">
        <f t="shared" ref="L23564:N23564" si="12817">SUM(L23565:L23566)</f>
        <v>0</v>
      </c>
      <c r="M23564" s="565">
        <f t="shared" si="12817"/>
        <v>0</v>
      </c>
      <c r="N23564" s="151">
        <f t="shared" si="12817"/>
        <v>0</v>
      </c>
      <c r="O23564" s="60" t="s">
        <v>71</v>
      </c>
    </row>
    <row r="23565" spans="2:15" ht="20.25" customHeight="1">
      <c r="B23565" s="50" t="e">
        <f>IF((#REF!+#REF!+H23565)&lt;&gt;0,"a","b")</f>
        <v>#REF!</v>
      </c>
      <c r="C23565" s="54">
        <v>5</v>
      </c>
      <c r="D23565" s="54"/>
      <c r="F23565" s="89"/>
      <c r="G23565" s="95" t="s">
        <v>371</v>
      </c>
      <c r="H23565" s="556">
        <f t="shared" si="12787"/>
        <v>0</v>
      </c>
      <c r="I23565" s="554"/>
      <c r="J23565" s="554"/>
      <c r="K23565" s="554"/>
      <c r="L23565" s="554"/>
      <c r="M23565" s="554"/>
      <c r="N23565" s="154"/>
    </row>
    <row r="23566" spans="2:15" ht="20.25" customHeight="1">
      <c r="B23566" s="50" t="e">
        <f>IF((#REF!+#REF!+H23566)&lt;&gt;0,"a","b")</f>
        <v>#REF!</v>
      </c>
      <c r="C23566" s="54">
        <v>5</v>
      </c>
      <c r="D23566" s="54"/>
      <c r="F23566" s="89"/>
      <c r="G23566" s="95" t="s">
        <v>297</v>
      </c>
      <c r="H23566" s="556">
        <f t="shared" si="12787"/>
        <v>0</v>
      </c>
      <c r="I23566" s="554"/>
      <c r="J23566" s="554"/>
      <c r="K23566" s="554"/>
      <c r="L23566" s="554"/>
      <c r="M23566" s="554"/>
      <c r="N23566" s="154"/>
    </row>
    <row r="23567" spans="2:15" ht="20.25" customHeight="1">
      <c r="B23567" s="50" t="e">
        <f>IF((#REF!+#REF!+H23567)&lt;&gt;0,"a","b")</f>
        <v>#REF!</v>
      </c>
      <c r="C23567" s="54">
        <v>3</v>
      </c>
      <c r="D23567" s="54"/>
      <c r="F23567" s="89"/>
      <c r="G23567" s="90" t="s">
        <v>299</v>
      </c>
      <c r="H23567" s="365">
        <f t="shared" si="12787"/>
        <v>0</v>
      </c>
      <c r="I23567" s="381">
        <f t="shared" ref="I23567:N23567" si="12818">I23568+I23571+I23574</f>
        <v>0</v>
      </c>
      <c r="J23567" s="381">
        <f t="shared" si="12818"/>
        <v>0</v>
      </c>
      <c r="K23567" s="381">
        <f t="shared" si="12818"/>
        <v>0</v>
      </c>
      <c r="L23567" s="381">
        <f t="shared" si="12818"/>
        <v>0</v>
      </c>
      <c r="M23567" s="381">
        <f t="shared" si="12818"/>
        <v>0</v>
      </c>
      <c r="N23567" s="150">
        <f t="shared" si="12818"/>
        <v>0</v>
      </c>
      <c r="O23567" s="60" t="s">
        <v>71</v>
      </c>
    </row>
    <row r="23568" spans="2:15" ht="20.25" customHeight="1">
      <c r="B23568" s="50" t="e">
        <f>IF((#REF!+#REF!+H23568)&lt;&gt;0,"a","b")</f>
        <v>#REF!</v>
      </c>
      <c r="C23568" s="54">
        <v>4</v>
      </c>
      <c r="D23568" s="54"/>
      <c r="F23568" s="89"/>
      <c r="G23568" s="93" t="s">
        <v>374</v>
      </c>
      <c r="H23568" s="566">
        <f t="shared" si="12787"/>
        <v>0</v>
      </c>
      <c r="I23568" s="565">
        <f t="shared" ref="I23568:K23568" si="12819">SUM(I23569:I23570)</f>
        <v>0</v>
      </c>
      <c r="J23568" s="565">
        <f t="shared" si="12819"/>
        <v>0</v>
      </c>
      <c r="K23568" s="565">
        <f t="shared" si="12819"/>
        <v>0</v>
      </c>
      <c r="L23568" s="565">
        <f t="shared" ref="L23568:N23568" si="12820">SUM(L23569:L23570)</f>
        <v>0</v>
      </c>
      <c r="M23568" s="565">
        <f t="shared" si="12820"/>
        <v>0</v>
      </c>
      <c r="N23568" s="151">
        <f t="shared" si="12820"/>
        <v>0</v>
      </c>
      <c r="O23568" s="60" t="s">
        <v>71</v>
      </c>
    </row>
    <row r="23569" spans="2:15" ht="20.25" customHeight="1">
      <c r="B23569" s="50" t="e">
        <f>IF((#REF!+#REF!+H23569)&lt;&gt;0,"a","b")</f>
        <v>#REF!</v>
      </c>
      <c r="C23569" s="54">
        <v>5</v>
      </c>
      <c r="D23569" s="54"/>
      <c r="F23569" s="89"/>
      <c r="G23569" s="95" t="s">
        <v>375</v>
      </c>
      <c r="H23569" s="556">
        <f t="shared" si="12787"/>
        <v>0</v>
      </c>
      <c r="I23569" s="554"/>
      <c r="J23569" s="554"/>
      <c r="K23569" s="554"/>
      <c r="L23569" s="554"/>
      <c r="M23569" s="554"/>
      <c r="N23569" s="154"/>
    </row>
    <row r="23570" spans="2:15" ht="20.25" customHeight="1">
      <c r="B23570" s="50" t="e">
        <f>IF((#REF!+#REF!+H23570)&lt;&gt;0,"a","b")</f>
        <v>#REF!</v>
      </c>
      <c r="C23570" s="54">
        <v>5</v>
      </c>
      <c r="D23570" s="54"/>
      <c r="F23570" s="89"/>
      <c r="G23570" s="95" t="s">
        <v>376</v>
      </c>
      <c r="H23570" s="556">
        <f t="shared" si="12787"/>
        <v>0</v>
      </c>
      <c r="I23570" s="554"/>
      <c r="J23570" s="554"/>
      <c r="K23570" s="554"/>
      <c r="L23570" s="554"/>
      <c r="M23570" s="554"/>
      <c r="N23570" s="154"/>
    </row>
    <row r="23571" spans="2:15" ht="20.25" customHeight="1">
      <c r="B23571" s="50" t="e">
        <f>IF((#REF!+#REF!+H23571)&lt;&gt;0,"a","b")</f>
        <v>#REF!</v>
      </c>
      <c r="C23571" s="54">
        <v>4</v>
      </c>
      <c r="D23571" s="54"/>
      <c r="F23571" s="89"/>
      <c r="G23571" s="93" t="s">
        <v>377</v>
      </c>
      <c r="H23571" s="365">
        <f t="shared" si="12787"/>
        <v>0</v>
      </c>
      <c r="I23571" s="382">
        <f t="shared" ref="I23571:K23571" si="12821">SUM(I23572:I23573)</f>
        <v>0</v>
      </c>
      <c r="J23571" s="382">
        <f t="shared" si="12821"/>
        <v>0</v>
      </c>
      <c r="K23571" s="382">
        <f t="shared" si="12821"/>
        <v>0</v>
      </c>
      <c r="L23571" s="382">
        <f t="shared" ref="L23571:N23571" si="12822">SUM(L23572:L23573)</f>
        <v>0</v>
      </c>
      <c r="M23571" s="382">
        <f t="shared" si="12822"/>
        <v>0</v>
      </c>
      <c r="N23571" s="151">
        <f t="shared" si="12822"/>
        <v>0</v>
      </c>
      <c r="O23571" s="60" t="s">
        <v>71</v>
      </c>
    </row>
    <row r="23572" spans="2:15" ht="20.25" customHeight="1">
      <c r="B23572" s="50" t="e">
        <f>IF((#REF!+#REF!+H23572)&lt;&gt;0,"a","b")</f>
        <v>#REF!</v>
      </c>
      <c r="C23572" s="54">
        <v>5</v>
      </c>
      <c r="D23572" s="54"/>
      <c r="F23572" s="89"/>
      <c r="G23572" s="95" t="s">
        <v>375</v>
      </c>
      <c r="H23572" s="364">
        <f t="shared" si="12787"/>
        <v>0</v>
      </c>
      <c r="I23572" s="386"/>
      <c r="J23572" s="386"/>
      <c r="K23572" s="386"/>
      <c r="L23572" s="386"/>
      <c r="M23572" s="386"/>
      <c r="N23572" s="154"/>
    </row>
    <row r="23573" spans="2:15" ht="20.25" customHeight="1">
      <c r="B23573" s="50" t="e">
        <f>IF((#REF!+#REF!+H23573)&lt;&gt;0,"a","b")</f>
        <v>#REF!</v>
      </c>
      <c r="C23573" s="54">
        <v>5</v>
      </c>
      <c r="D23573" s="54"/>
      <c r="F23573" s="89"/>
      <c r="G23573" s="95" t="s">
        <v>376</v>
      </c>
      <c r="H23573" s="552">
        <f t="shared" si="12787"/>
        <v>0</v>
      </c>
      <c r="I23573" s="554"/>
      <c r="J23573" s="554"/>
      <c r="K23573" s="554"/>
      <c r="L23573" s="554"/>
      <c r="M23573" s="554"/>
      <c r="N23573" s="154"/>
    </row>
    <row r="23574" spans="2:15" ht="20.25" customHeight="1">
      <c r="B23574" s="50" t="e">
        <f>IF((#REF!+#REF!+H23574)&lt;&gt;0,"a","b")</f>
        <v>#REF!</v>
      </c>
      <c r="C23574" s="54">
        <v>4</v>
      </c>
      <c r="D23574" s="54"/>
      <c r="F23574" s="89"/>
      <c r="G23574" s="93" t="s">
        <v>300</v>
      </c>
      <c r="H23574" s="363">
        <f t="shared" si="12787"/>
        <v>0</v>
      </c>
      <c r="I23574" s="565">
        <f t="shared" ref="I23574:K23574" si="12823">SUM(I23575:I23576)</f>
        <v>0</v>
      </c>
      <c r="J23574" s="565">
        <f t="shared" si="12823"/>
        <v>0</v>
      </c>
      <c r="K23574" s="565">
        <f t="shared" si="12823"/>
        <v>0</v>
      </c>
      <c r="L23574" s="565">
        <f>SUM(L23575:L23576)</f>
        <v>0</v>
      </c>
      <c r="M23574" s="565"/>
      <c r="N23574" s="151">
        <f>SUM(N23575:N23576)</f>
        <v>0</v>
      </c>
      <c r="O23574" s="60" t="s">
        <v>71</v>
      </c>
    </row>
    <row r="23575" spans="2:15" ht="20.25" customHeight="1">
      <c r="B23575" s="50" t="e">
        <f>IF((#REF!+#REF!+H23575)&lt;&gt;0,"a","b")</f>
        <v>#REF!</v>
      </c>
      <c r="C23575" s="54">
        <v>5</v>
      </c>
      <c r="D23575" s="54"/>
      <c r="F23575" s="89"/>
      <c r="G23575" s="95" t="s">
        <v>375</v>
      </c>
      <c r="H23575" s="366">
        <f t="shared" si="12787"/>
        <v>0</v>
      </c>
      <c r="I23575" s="554"/>
      <c r="J23575" s="554"/>
      <c r="K23575" s="554"/>
      <c r="L23575" s="554"/>
      <c r="M23575" s="554"/>
      <c r="N23575" s="154"/>
    </row>
    <row r="23576" spans="2:15" ht="20.25" customHeight="1">
      <c r="B23576" s="50" t="e">
        <f>IF((#REF!+#REF!+H23576)&lt;&gt;0,"a","b")</f>
        <v>#REF!</v>
      </c>
      <c r="C23576" s="54">
        <v>5</v>
      </c>
      <c r="D23576" s="54"/>
      <c r="F23576" s="89"/>
      <c r="G23576" s="95" t="s">
        <v>376</v>
      </c>
      <c r="H23576" s="552">
        <f t="shared" si="12787"/>
        <v>0</v>
      </c>
      <c r="I23576" s="554"/>
      <c r="J23576" s="554"/>
      <c r="K23576" s="554"/>
      <c r="L23576" s="554"/>
      <c r="M23576" s="554"/>
      <c r="N23576" s="154"/>
    </row>
    <row r="23577" spans="2:15" ht="20.25" customHeight="1">
      <c r="B23577" s="50" t="e">
        <f>IF((#REF!+#REF!+H23577)&lt;&gt;0,"a","b")</f>
        <v>#REF!</v>
      </c>
      <c r="C23577" s="54">
        <v>3</v>
      </c>
      <c r="D23577" s="54"/>
      <c r="F23577" s="89"/>
      <c r="G23577" s="90" t="s">
        <v>298</v>
      </c>
      <c r="H23577" s="563">
        <f t="shared" si="12787"/>
        <v>70</v>
      </c>
      <c r="I23577" s="564">
        <f t="shared" ref="I23577:K23577" si="12824">I23578+I23579</f>
        <v>70</v>
      </c>
      <c r="J23577" s="564">
        <f t="shared" si="12824"/>
        <v>0</v>
      </c>
      <c r="K23577" s="564">
        <f t="shared" si="12824"/>
        <v>70</v>
      </c>
      <c r="L23577" s="564">
        <f>L23578+L23579</f>
        <v>70</v>
      </c>
      <c r="M23577" s="564"/>
      <c r="N23577" s="150">
        <f>N23578+N23579</f>
        <v>0</v>
      </c>
      <c r="O23577" s="60" t="s">
        <v>71</v>
      </c>
    </row>
    <row r="23578" spans="2:15" ht="20.25" customHeight="1">
      <c r="B23578" s="50" t="e">
        <f>IF((#REF!+#REF!+H23578)&lt;&gt;0,"a","b")</f>
        <v>#REF!</v>
      </c>
      <c r="C23578" s="54">
        <v>4</v>
      </c>
      <c r="D23578" s="54"/>
      <c r="F23578" s="89"/>
      <c r="G23578" s="93" t="s">
        <v>378</v>
      </c>
      <c r="H23578" s="552">
        <f t="shared" si="12787"/>
        <v>0</v>
      </c>
      <c r="I23578" s="555"/>
      <c r="J23578" s="555"/>
      <c r="K23578" s="555"/>
      <c r="L23578" s="555"/>
      <c r="M23578" s="555"/>
      <c r="N23578" s="153"/>
    </row>
    <row r="23579" spans="2:15" ht="20.25" customHeight="1">
      <c r="B23579" s="50" t="e">
        <f>IF((#REF!+#REF!+H23579)&lt;&gt;0,"a","b")</f>
        <v>#REF!</v>
      </c>
      <c r="C23579" s="54">
        <v>4</v>
      </c>
      <c r="D23579" s="54"/>
      <c r="F23579" s="89"/>
      <c r="G23579" s="93" t="s">
        <v>379</v>
      </c>
      <c r="H23579" s="563">
        <f t="shared" si="12787"/>
        <v>70</v>
      </c>
      <c r="I23579" s="565">
        <f t="shared" ref="I23579:K23579" si="12825">I23580+I23599</f>
        <v>70</v>
      </c>
      <c r="J23579" s="565">
        <f t="shared" si="12825"/>
        <v>0</v>
      </c>
      <c r="K23579" s="565">
        <f t="shared" si="12825"/>
        <v>70</v>
      </c>
      <c r="L23579" s="565">
        <f>L23580+L23599</f>
        <v>70</v>
      </c>
      <c r="M23579" s="565"/>
      <c r="N23579" s="151">
        <f>N23580+N23599</f>
        <v>0</v>
      </c>
      <c r="O23579" s="60" t="s">
        <v>71</v>
      </c>
    </row>
    <row r="23580" spans="2:15" ht="20.25" customHeight="1">
      <c r="B23580" s="50" t="e">
        <f>IF((#REF!+#REF!+H23580)&lt;&gt;0,"a","b")</f>
        <v>#REF!</v>
      </c>
      <c r="C23580" s="54">
        <v>5</v>
      </c>
      <c r="D23580" s="54"/>
      <c r="F23580" s="89"/>
      <c r="G23580" s="95" t="s">
        <v>380</v>
      </c>
      <c r="H23580" s="563">
        <f t="shared" si="12787"/>
        <v>70</v>
      </c>
      <c r="I23580" s="560">
        <f t="shared" ref="I23580:K23580" si="12826">SUM(I23581:I23598)</f>
        <v>70</v>
      </c>
      <c r="J23580" s="560">
        <f t="shared" si="12826"/>
        <v>0</v>
      </c>
      <c r="K23580" s="560">
        <f t="shared" si="12826"/>
        <v>70</v>
      </c>
      <c r="L23580" s="560">
        <f>SUM(L23581:L23598)</f>
        <v>70</v>
      </c>
      <c r="M23580" s="560"/>
      <c r="N23580" s="157">
        <f>SUM(N23581:N23598)</f>
        <v>0</v>
      </c>
      <c r="O23580" s="60" t="s">
        <v>71</v>
      </c>
    </row>
    <row r="23581" spans="2:15" ht="45" customHeight="1">
      <c r="B23581" s="50" t="e">
        <f>IF((#REF!+#REF!+H23581)&lt;&gt;0,"a","b")</f>
        <v>#REF!</v>
      </c>
      <c r="C23581" s="54">
        <v>6</v>
      </c>
      <c r="D23581" s="54"/>
      <c r="F23581" s="89"/>
      <c r="G23581" s="97" t="s">
        <v>308</v>
      </c>
      <c r="H23581" s="552">
        <f t="shared" si="12787"/>
        <v>0</v>
      </c>
      <c r="I23581" s="553"/>
      <c r="J23581" s="553"/>
      <c r="K23581" s="553"/>
      <c r="L23581" s="553"/>
      <c r="M23581" s="553"/>
      <c r="N23581" s="138"/>
    </row>
    <row r="23582" spans="2:15" ht="20.25" customHeight="1">
      <c r="B23582" s="50" t="e">
        <f>IF((#REF!+#REF!+H23582)&lt;&gt;0,"a","b")</f>
        <v>#REF!</v>
      </c>
      <c r="C23582" s="54">
        <v>6</v>
      </c>
      <c r="D23582" s="54"/>
      <c r="F23582" s="89"/>
      <c r="G23582" s="97" t="s">
        <v>381</v>
      </c>
      <c r="H23582" s="552">
        <f t="shared" si="12787"/>
        <v>0</v>
      </c>
      <c r="I23582" s="553"/>
      <c r="J23582" s="553"/>
      <c r="K23582" s="553"/>
      <c r="L23582" s="553"/>
      <c r="M23582" s="553"/>
      <c r="N23582" s="138"/>
    </row>
    <row r="23583" spans="2:15" ht="20.25" customHeight="1">
      <c r="B23583" s="50" t="e">
        <f>IF((#REF!+#REF!+H23583)&lt;&gt;0,"a","b")</f>
        <v>#REF!</v>
      </c>
      <c r="C23583" s="54">
        <v>6</v>
      </c>
      <c r="D23583" s="54"/>
      <c r="F23583" s="89"/>
      <c r="G23583" s="97" t="s">
        <v>382</v>
      </c>
      <c r="H23583" s="552">
        <f t="shared" si="12787"/>
        <v>0</v>
      </c>
      <c r="I23583" s="553"/>
      <c r="J23583" s="553"/>
      <c r="K23583" s="553"/>
      <c r="L23583" s="553"/>
      <c r="M23583" s="553"/>
      <c r="N23583" s="138"/>
    </row>
    <row r="23584" spans="2:15" ht="20.25" customHeight="1">
      <c r="B23584" s="50" t="e">
        <f>IF((#REF!+#REF!+H23584)&lt;&gt;0,"a","b")</f>
        <v>#REF!</v>
      </c>
      <c r="C23584" s="54">
        <v>6</v>
      </c>
      <c r="D23584" s="54"/>
      <c r="F23584" s="89"/>
      <c r="G23584" s="97" t="s">
        <v>309</v>
      </c>
      <c r="H23584" s="552">
        <f t="shared" si="12787"/>
        <v>0</v>
      </c>
      <c r="I23584" s="553"/>
      <c r="J23584" s="553"/>
      <c r="K23584" s="553"/>
      <c r="L23584" s="553"/>
      <c r="M23584" s="553"/>
      <c r="N23584" s="138"/>
    </row>
    <row r="23585" spans="2:17" ht="20.25" customHeight="1">
      <c r="B23585" s="50" t="e">
        <f>IF((#REF!+#REF!+H23585)&lt;&gt;0,"a","b")</f>
        <v>#REF!</v>
      </c>
      <c r="C23585" s="54">
        <v>6</v>
      </c>
      <c r="D23585" s="54"/>
      <c r="F23585" s="89"/>
      <c r="G23585" s="97" t="s">
        <v>310</v>
      </c>
      <c r="H23585" s="556">
        <f t="shared" si="12787"/>
        <v>0</v>
      </c>
      <c r="I23585" s="553"/>
      <c r="J23585" s="553"/>
      <c r="K23585" s="553"/>
      <c r="L23585" s="553"/>
      <c r="M23585" s="553"/>
      <c r="N23585" s="138"/>
    </row>
    <row r="23586" spans="2:17" ht="20.25" customHeight="1">
      <c r="B23586" s="50" t="e">
        <f>IF((#REF!+#REF!+H23586)&lt;&gt;0,"a","b")</f>
        <v>#REF!</v>
      </c>
      <c r="C23586" s="54">
        <v>6</v>
      </c>
      <c r="D23586" s="54"/>
      <c r="F23586" s="89"/>
      <c r="G23586" s="97" t="s">
        <v>383</v>
      </c>
      <c r="H23586" s="556">
        <f t="shared" si="12787"/>
        <v>0</v>
      </c>
      <c r="I23586" s="553"/>
      <c r="J23586" s="553"/>
      <c r="K23586" s="553"/>
      <c r="L23586" s="553"/>
      <c r="M23586" s="553"/>
      <c r="N23586" s="138"/>
    </row>
    <row r="23587" spans="2:17" ht="20.25" customHeight="1">
      <c r="B23587" s="50" t="e">
        <f>IF((#REF!+#REF!+H23587)&lt;&gt;0,"a","b")</f>
        <v>#REF!</v>
      </c>
      <c r="C23587" s="54">
        <v>6</v>
      </c>
      <c r="D23587" s="54"/>
      <c r="F23587" s="89"/>
      <c r="G23587" s="97" t="s">
        <v>384</v>
      </c>
      <c r="H23587" s="556">
        <f t="shared" si="12787"/>
        <v>0</v>
      </c>
      <c r="I23587" s="553"/>
      <c r="J23587" s="553"/>
      <c r="K23587" s="553"/>
      <c r="L23587" s="553"/>
      <c r="M23587" s="553"/>
      <c r="N23587" s="138"/>
    </row>
    <row r="23588" spans="2:17" ht="20.25" customHeight="1">
      <c r="B23588" s="50" t="e">
        <f>IF((#REF!+#REF!+H23588)&lt;&gt;0,"a","b")</f>
        <v>#REF!</v>
      </c>
      <c r="C23588" s="54">
        <v>6</v>
      </c>
      <c r="D23588" s="54"/>
      <c r="F23588" s="89"/>
      <c r="G23588" s="97" t="s">
        <v>311</v>
      </c>
      <c r="H23588" s="556">
        <f t="shared" si="12787"/>
        <v>0</v>
      </c>
      <c r="I23588" s="553"/>
      <c r="J23588" s="553"/>
      <c r="K23588" s="553"/>
      <c r="L23588" s="553"/>
      <c r="M23588" s="553"/>
      <c r="N23588" s="138"/>
    </row>
    <row r="23589" spans="2:17" ht="20.25" customHeight="1">
      <c r="B23589" s="50" t="e">
        <f>IF((#REF!+#REF!+H23589)&lt;&gt;0,"a","b")</f>
        <v>#REF!</v>
      </c>
      <c r="C23589" s="54">
        <v>6</v>
      </c>
      <c r="D23589" s="54"/>
      <c r="F23589" s="89"/>
      <c r="G23589" s="97" t="s">
        <v>312</v>
      </c>
      <c r="H23589" s="556">
        <f t="shared" si="12787"/>
        <v>0</v>
      </c>
      <c r="I23589" s="553"/>
      <c r="J23589" s="553"/>
      <c r="K23589" s="553"/>
      <c r="L23589" s="553"/>
      <c r="M23589" s="553"/>
      <c r="N23589" s="138"/>
    </row>
    <row r="23590" spans="2:17" ht="20.25" customHeight="1">
      <c r="B23590" s="50" t="e">
        <f>IF((#REF!+#REF!+H23590)&lt;&gt;0,"a","b")</f>
        <v>#REF!</v>
      </c>
      <c r="C23590" s="54">
        <v>6</v>
      </c>
      <c r="D23590" s="54"/>
      <c r="F23590" s="89"/>
      <c r="G23590" s="97" t="s">
        <v>313</v>
      </c>
      <c r="H23590" s="556">
        <f t="shared" si="12787"/>
        <v>0</v>
      </c>
      <c r="I23590" s="553"/>
      <c r="J23590" s="553"/>
      <c r="K23590" s="553"/>
      <c r="L23590" s="553"/>
      <c r="M23590" s="553"/>
      <c r="N23590" s="138"/>
    </row>
    <row r="23591" spans="2:17" ht="20.25" customHeight="1">
      <c r="B23591" s="50" t="e">
        <f>IF((#REF!+#REF!+H23591)&lt;&gt;0,"a","b")</f>
        <v>#REF!</v>
      </c>
      <c r="C23591" s="54">
        <v>6</v>
      </c>
      <c r="D23591" s="54"/>
      <c r="F23591" s="89"/>
      <c r="G23591" s="97" t="s">
        <v>314</v>
      </c>
      <c r="H23591" s="556">
        <f t="shared" si="12787"/>
        <v>0</v>
      </c>
      <c r="I23591" s="553"/>
      <c r="J23591" s="553"/>
      <c r="K23591" s="553"/>
      <c r="L23591" s="553"/>
      <c r="M23591" s="553"/>
      <c r="N23591" s="138"/>
    </row>
    <row r="23592" spans="2:17" ht="20.25" customHeight="1">
      <c r="B23592" s="50" t="e">
        <f>IF((#REF!+#REF!+H23592)&lt;&gt;0,"a","b")</f>
        <v>#REF!</v>
      </c>
      <c r="C23592" s="54">
        <v>6</v>
      </c>
      <c r="D23592" s="54"/>
      <c r="F23592" s="89"/>
      <c r="G23592" s="97" t="s">
        <v>315</v>
      </c>
      <c r="H23592" s="556">
        <f t="shared" si="12787"/>
        <v>0</v>
      </c>
      <c r="I23592" s="553"/>
      <c r="J23592" s="553"/>
      <c r="K23592" s="553"/>
      <c r="L23592" s="553"/>
      <c r="M23592" s="553"/>
      <c r="N23592" s="138"/>
    </row>
    <row r="23593" spans="2:17" ht="20.25" customHeight="1">
      <c r="B23593" s="50" t="e">
        <f>IF((#REF!+#REF!+H23593)&lt;&gt;0,"a","b")</f>
        <v>#REF!</v>
      </c>
      <c r="C23593" s="54">
        <v>6</v>
      </c>
      <c r="D23593" s="54"/>
      <c r="F23593" s="89"/>
      <c r="G23593" s="97" t="s">
        <v>316</v>
      </c>
      <c r="H23593" s="556">
        <f t="shared" si="12787"/>
        <v>0</v>
      </c>
      <c r="I23593" s="553"/>
      <c r="J23593" s="553"/>
      <c r="K23593" s="553"/>
      <c r="L23593" s="553"/>
      <c r="M23593" s="553"/>
      <c r="N23593" s="138"/>
    </row>
    <row r="23594" spans="2:17" ht="36" customHeight="1">
      <c r="B23594" s="50" t="e">
        <f>IF((#REF!+#REF!+H23594)&lt;&gt;0,"a","b")</f>
        <v>#REF!</v>
      </c>
      <c r="C23594" s="54">
        <v>6</v>
      </c>
      <c r="D23594" s="54"/>
      <c r="F23594" s="89"/>
      <c r="G23594" s="97" t="s">
        <v>317</v>
      </c>
      <c r="H23594" s="556">
        <f t="shared" si="12787"/>
        <v>70</v>
      </c>
      <c r="I23594" s="553">
        <v>70</v>
      </c>
      <c r="J23594" s="553"/>
      <c r="K23594" s="553">
        <v>70</v>
      </c>
      <c r="L23594" s="553">
        <v>70</v>
      </c>
      <c r="M23594" s="553">
        <v>70</v>
      </c>
      <c r="N23594" s="138"/>
    </row>
    <row r="23595" spans="2:17" ht="48.75" customHeight="1">
      <c r="B23595" s="50" t="e">
        <f>IF((#REF!+#REF!+H23595)&lt;&gt;0,"a","b")</f>
        <v>#REF!</v>
      </c>
      <c r="C23595" s="54">
        <v>6</v>
      </c>
      <c r="D23595" s="54"/>
      <c r="F23595" s="89"/>
      <c r="G23595" s="97" t="s">
        <v>318</v>
      </c>
      <c r="H23595" s="556">
        <f t="shared" si="12787"/>
        <v>0</v>
      </c>
      <c r="I23595" s="553"/>
      <c r="J23595" s="553"/>
      <c r="K23595" s="553"/>
      <c r="L23595" s="553"/>
      <c r="M23595" s="553"/>
      <c r="N23595" s="138"/>
    </row>
    <row r="23596" spans="2:17" ht="24.75" customHeight="1">
      <c r="B23596" s="50" t="e">
        <f>IF((#REF!+#REF!+H23596)&lt;&gt;0,"a","b")</f>
        <v>#REF!</v>
      </c>
      <c r="C23596" s="54">
        <v>6</v>
      </c>
      <c r="D23596" s="54"/>
      <c r="F23596" s="89"/>
      <c r="G23596" s="97" t="s">
        <v>319</v>
      </c>
      <c r="H23596" s="556">
        <f t="shared" si="12787"/>
        <v>0</v>
      </c>
      <c r="I23596" s="553"/>
      <c r="J23596" s="553"/>
      <c r="K23596" s="553"/>
      <c r="L23596" s="553"/>
      <c r="M23596" s="553"/>
      <c r="N23596" s="138"/>
    </row>
    <row r="23597" spans="2:17" ht="24" customHeight="1">
      <c r="B23597" s="50" t="e">
        <f>IF((#REF!+#REF!+H23597)&lt;&gt;0,"a","b")</f>
        <v>#REF!</v>
      </c>
      <c r="C23597" s="54">
        <v>6</v>
      </c>
      <c r="D23597" s="54"/>
      <c r="F23597" s="89"/>
      <c r="G23597" s="97" t="s">
        <v>320</v>
      </c>
      <c r="H23597" s="556">
        <f t="shared" si="12787"/>
        <v>0</v>
      </c>
      <c r="I23597" s="553"/>
      <c r="J23597" s="553"/>
      <c r="K23597" s="553"/>
      <c r="L23597" s="553"/>
      <c r="M23597" s="553"/>
      <c r="N23597" s="138"/>
    </row>
    <row r="23598" spans="2:17" ht="36.75" customHeight="1">
      <c r="B23598" s="50" t="e">
        <f>IF((#REF!+#REF!+H23598)&lt;&gt;0,"a","b")</f>
        <v>#REF!</v>
      </c>
      <c r="C23598" s="54">
        <v>6</v>
      </c>
      <c r="D23598" s="54"/>
      <c r="F23598" s="89"/>
      <c r="G23598" s="97" t="s">
        <v>321</v>
      </c>
      <c r="H23598" s="556">
        <f t="shared" si="12787"/>
        <v>0</v>
      </c>
      <c r="I23598" s="553"/>
      <c r="J23598" s="553"/>
      <c r="K23598" s="553"/>
      <c r="L23598" s="553"/>
      <c r="M23598" s="553"/>
      <c r="N23598" s="138"/>
    </row>
    <row r="23599" spans="2:17" ht="24.75" customHeight="1">
      <c r="B23599" s="50" t="e">
        <f>IF((#REF!+#REF!+H23599)&lt;&gt;0,"a","b")</f>
        <v>#REF!</v>
      </c>
      <c r="C23599" s="54">
        <v>5</v>
      </c>
      <c r="D23599" s="54"/>
      <c r="F23599" s="89"/>
      <c r="G23599" s="95" t="s">
        <v>286</v>
      </c>
      <c r="H23599" s="556">
        <f t="shared" si="12787"/>
        <v>0</v>
      </c>
      <c r="I23599" s="554"/>
      <c r="J23599" s="554"/>
      <c r="K23599" s="554"/>
      <c r="L23599" s="554"/>
      <c r="M23599" s="554"/>
      <c r="N23599" s="154"/>
    </row>
    <row r="23600" spans="2:17" ht="20.25" customHeight="1">
      <c r="B23600" s="50" t="e">
        <f>IF((#REF!+#REF!+H23600)&lt;&gt;0,"a","b")</f>
        <v>#REF!</v>
      </c>
      <c r="C23600" s="54">
        <v>2</v>
      </c>
      <c r="D23600" s="68" t="s">
        <v>717</v>
      </c>
      <c r="E23600" s="45">
        <v>7109</v>
      </c>
      <c r="F23600" s="89"/>
      <c r="G23600" s="106" t="s">
        <v>385</v>
      </c>
      <c r="H23600" s="566">
        <f t="shared" si="12787"/>
        <v>0</v>
      </c>
      <c r="I23600" s="573">
        <f t="shared" ref="I23600:K23600" si="12827">I23601+I23648+I23656+I23655</f>
        <v>0</v>
      </c>
      <c r="J23600" s="573">
        <f t="shared" si="12827"/>
        <v>0</v>
      </c>
      <c r="K23600" s="573">
        <f t="shared" si="12827"/>
        <v>0</v>
      </c>
      <c r="L23600" s="573">
        <f>L23601+L23648+L23656+L23655</f>
        <v>0</v>
      </c>
      <c r="M23600" s="573">
        <f>M23601+M23648+M23656+M23655</f>
        <v>0</v>
      </c>
      <c r="N23600" s="149">
        <f>N23601+N23648+N23656+N23655</f>
        <v>0</v>
      </c>
      <c r="O23600" s="60" t="s">
        <v>71</v>
      </c>
      <c r="Q23600" s="49" t="s">
        <v>47</v>
      </c>
    </row>
    <row r="23601" spans="2:17" ht="20.25" customHeight="1">
      <c r="B23601" s="50" t="e">
        <f>IF((#REF!+#REF!+H23601)&lt;&gt;0,"a","b")</f>
        <v>#REF!</v>
      </c>
      <c r="C23601" s="54">
        <v>3</v>
      </c>
      <c r="D23601" s="54"/>
      <c r="F23601" s="89"/>
      <c r="G23601" s="108" t="s">
        <v>386</v>
      </c>
      <c r="H23601" s="566">
        <f t="shared" si="12787"/>
        <v>0</v>
      </c>
      <c r="I23601" s="570">
        <f t="shared" ref="I23601:K23601" si="12828">I23602+I23614+I23643</f>
        <v>0</v>
      </c>
      <c r="J23601" s="570">
        <f t="shared" si="12828"/>
        <v>0</v>
      </c>
      <c r="K23601" s="570">
        <f t="shared" si="12828"/>
        <v>0</v>
      </c>
      <c r="L23601" s="570">
        <f>L23602+L23614+L23643</f>
        <v>0</v>
      </c>
      <c r="M23601" s="570">
        <f>M23602+M23614+M23643</f>
        <v>0</v>
      </c>
      <c r="N23601" s="140">
        <f>N23602+N23614+N23643</f>
        <v>0</v>
      </c>
      <c r="O23601" s="60" t="s">
        <v>71</v>
      </c>
      <c r="Q23601" s="49" t="s">
        <v>47</v>
      </c>
    </row>
    <row r="23602" spans="2:17" ht="20.25" customHeight="1">
      <c r="B23602" s="50" t="e">
        <f>IF((#REF!+#REF!+H23602)&lt;&gt;0,"a","b")</f>
        <v>#REF!</v>
      </c>
      <c r="C23602" s="54">
        <v>4</v>
      </c>
      <c r="D23602" s="54"/>
      <c r="F23602" s="89"/>
      <c r="G23602" s="93" t="s">
        <v>387</v>
      </c>
      <c r="H23602" s="566">
        <f t="shared" si="12787"/>
        <v>0</v>
      </c>
      <c r="I23602" s="567">
        <f t="shared" ref="I23602:K23602" si="12829">I23603+I23604+I23605+I23606+I23607+I23608+I23609+I23610+I23611+I23612+I23613</f>
        <v>0</v>
      </c>
      <c r="J23602" s="567">
        <f t="shared" si="12829"/>
        <v>0</v>
      </c>
      <c r="K23602" s="567">
        <f t="shared" si="12829"/>
        <v>0</v>
      </c>
      <c r="L23602" s="567">
        <f>L23603+L23604+L23605+L23606+L23607+L23608+L23609+L23610+L23611+L23612+L23613</f>
        <v>0</v>
      </c>
      <c r="M23602" s="567">
        <f>M23603+M23604+M23605+M23606+M23607+M23608+M23609+M23610+M23611+M23612+M23613</f>
        <v>0</v>
      </c>
      <c r="N23602" s="137">
        <f>N23603+N23604+N23605+N23606+N23607+N23608+N23609+N23610+N23611+N23612+N23613</f>
        <v>0</v>
      </c>
      <c r="O23602" s="60" t="s">
        <v>71</v>
      </c>
      <c r="Q23602" s="49" t="s">
        <v>47</v>
      </c>
    </row>
    <row r="23603" spans="2:17" ht="20.25" customHeight="1">
      <c r="B23603" s="50" t="e">
        <f>IF((#REF!+#REF!+H23603)&lt;&gt;0,"a","b")</f>
        <v>#REF!</v>
      </c>
      <c r="C23603" s="54">
        <v>5</v>
      </c>
      <c r="D23603" s="54"/>
      <c r="F23603" s="89"/>
      <c r="G23603" s="95" t="s">
        <v>388</v>
      </c>
      <c r="H23603" s="556">
        <f t="shared" si="12787"/>
        <v>0</v>
      </c>
      <c r="I23603" s="554"/>
      <c r="J23603" s="554"/>
      <c r="K23603" s="554"/>
      <c r="L23603" s="554"/>
      <c r="M23603" s="554"/>
      <c r="N23603" s="154"/>
      <c r="O23603" s="60"/>
      <c r="Q23603" s="49" t="s">
        <v>47</v>
      </c>
    </row>
    <row r="23604" spans="2:17" ht="20.25" customHeight="1">
      <c r="B23604" s="50" t="e">
        <f>IF((#REF!+#REF!+H23604)&lt;&gt;0,"a","b")</f>
        <v>#REF!</v>
      </c>
      <c r="C23604" s="54">
        <v>5</v>
      </c>
      <c r="D23604" s="54"/>
      <c r="F23604" s="89"/>
      <c r="G23604" s="95" t="s">
        <v>389</v>
      </c>
      <c r="H23604" s="556">
        <f t="shared" si="12787"/>
        <v>0</v>
      </c>
      <c r="I23604" s="554"/>
      <c r="J23604" s="554"/>
      <c r="K23604" s="554"/>
      <c r="L23604" s="554"/>
      <c r="M23604" s="554"/>
      <c r="N23604" s="154"/>
      <c r="O23604" s="60"/>
      <c r="Q23604" s="49" t="s">
        <v>47</v>
      </c>
    </row>
    <row r="23605" spans="2:17" ht="30.75" customHeight="1">
      <c r="B23605" s="50" t="e">
        <f>IF((#REF!+#REF!+H23605)&lt;&gt;0,"a","b")</f>
        <v>#REF!</v>
      </c>
      <c r="C23605" s="54">
        <v>5</v>
      </c>
      <c r="D23605" s="54"/>
      <c r="F23605" s="89"/>
      <c r="G23605" s="95" t="s">
        <v>390</v>
      </c>
      <c r="H23605" s="556">
        <f t="shared" si="12787"/>
        <v>0</v>
      </c>
      <c r="I23605" s="554"/>
      <c r="J23605" s="554"/>
      <c r="K23605" s="554"/>
      <c r="L23605" s="554"/>
      <c r="M23605" s="554"/>
      <c r="N23605" s="154"/>
      <c r="O23605" s="60"/>
      <c r="Q23605" s="49" t="s">
        <v>47</v>
      </c>
    </row>
    <row r="23606" spans="2:17" ht="20.25" customHeight="1">
      <c r="B23606" s="50" t="e">
        <f>IF((#REF!+#REF!+H23606)&lt;&gt;0,"a","b")</f>
        <v>#REF!</v>
      </c>
      <c r="C23606" s="54">
        <v>5</v>
      </c>
      <c r="D23606" s="54"/>
      <c r="F23606" s="89"/>
      <c r="G23606" s="95" t="s">
        <v>391</v>
      </c>
      <c r="H23606" s="556">
        <f t="shared" si="12787"/>
        <v>0</v>
      </c>
      <c r="I23606" s="554"/>
      <c r="J23606" s="554"/>
      <c r="K23606" s="554"/>
      <c r="L23606" s="554"/>
      <c r="M23606" s="554"/>
      <c r="N23606" s="154"/>
      <c r="O23606" s="60"/>
      <c r="Q23606" s="49" t="s">
        <v>47</v>
      </c>
    </row>
    <row r="23607" spans="2:17" ht="20.25" customHeight="1">
      <c r="B23607" s="50" t="e">
        <f>IF((#REF!+#REF!+H23607)&lt;&gt;0,"a","b")</f>
        <v>#REF!</v>
      </c>
      <c r="C23607" s="54">
        <v>5</v>
      </c>
      <c r="D23607" s="54"/>
      <c r="F23607" s="89"/>
      <c r="G23607" s="95" t="s">
        <v>392</v>
      </c>
      <c r="H23607" s="556">
        <f t="shared" si="12787"/>
        <v>0</v>
      </c>
      <c r="I23607" s="554"/>
      <c r="J23607" s="554"/>
      <c r="K23607" s="554"/>
      <c r="L23607" s="554"/>
      <c r="M23607" s="554"/>
      <c r="N23607" s="154"/>
      <c r="O23607" s="60"/>
      <c r="Q23607" s="49" t="s">
        <v>47</v>
      </c>
    </row>
    <row r="23608" spans="2:17" ht="30.75" customHeight="1">
      <c r="B23608" s="50" t="e">
        <f>IF((#REF!+#REF!+H23608)&lt;&gt;0,"a","b")</f>
        <v>#REF!</v>
      </c>
      <c r="C23608" s="54">
        <v>5</v>
      </c>
      <c r="D23608" s="54"/>
      <c r="F23608" s="89"/>
      <c r="G23608" s="95" t="s">
        <v>393</v>
      </c>
      <c r="H23608" s="556">
        <f t="shared" si="12787"/>
        <v>0</v>
      </c>
      <c r="I23608" s="554"/>
      <c r="J23608" s="554"/>
      <c r="K23608" s="554"/>
      <c r="L23608" s="554"/>
      <c r="M23608" s="554"/>
      <c r="N23608" s="154"/>
      <c r="O23608" s="60"/>
      <c r="Q23608" s="49" t="s">
        <v>47</v>
      </c>
    </row>
    <row r="23609" spans="2:17" ht="20.25" customHeight="1">
      <c r="B23609" s="50" t="e">
        <f>IF((#REF!+#REF!+H23609)&lt;&gt;0,"a","b")</f>
        <v>#REF!</v>
      </c>
      <c r="C23609" s="54">
        <v>5</v>
      </c>
      <c r="D23609" s="54"/>
      <c r="F23609" s="89"/>
      <c r="G23609" s="95" t="s">
        <v>394</v>
      </c>
      <c r="H23609" s="556">
        <f t="shared" si="12787"/>
        <v>0</v>
      </c>
      <c r="I23609" s="554"/>
      <c r="J23609" s="554"/>
      <c r="K23609" s="554"/>
      <c r="L23609" s="554"/>
      <c r="M23609" s="554"/>
      <c r="N23609" s="154"/>
      <c r="O23609" s="60"/>
      <c r="Q23609" s="49" t="s">
        <v>47</v>
      </c>
    </row>
    <row r="23610" spans="2:17" ht="20.25" customHeight="1">
      <c r="B23610" s="50" t="e">
        <f>IF((#REF!+#REF!+H23610)&lt;&gt;0,"a","b")</f>
        <v>#REF!</v>
      </c>
      <c r="C23610" s="54">
        <v>5</v>
      </c>
      <c r="D23610" s="54"/>
      <c r="F23610" s="89"/>
      <c r="G23610" s="95" t="s">
        <v>395</v>
      </c>
      <c r="H23610" s="556">
        <f t="shared" si="12787"/>
        <v>0</v>
      </c>
      <c r="I23610" s="554"/>
      <c r="J23610" s="554"/>
      <c r="K23610" s="554"/>
      <c r="L23610" s="554"/>
      <c r="M23610" s="554"/>
      <c r="N23610" s="154"/>
      <c r="O23610" s="60"/>
      <c r="Q23610" s="49" t="s">
        <v>47</v>
      </c>
    </row>
    <row r="23611" spans="2:17" ht="20.25" customHeight="1">
      <c r="B23611" s="50" t="e">
        <f>IF((#REF!+#REF!+H23611)&lt;&gt;0,"a","b")</f>
        <v>#REF!</v>
      </c>
      <c r="C23611" s="54">
        <v>5</v>
      </c>
      <c r="D23611" s="54"/>
      <c r="F23611" s="89"/>
      <c r="G23611" s="95" t="s">
        <v>396</v>
      </c>
      <c r="H23611" s="552">
        <f t="shared" si="12787"/>
        <v>0</v>
      </c>
      <c r="I23611" s="554"/>
      <c r="J23611" s="554"/>
      <c r="K23611" s="554"/>
      <c r="L23611" s="554"/>
      <c r="M23611" s="554"/>
      <c r="N23611" s="154"/>
      <c r="O23611" s="60"/>
      <c r="Q23611" s="49" t="s">
        <v>47</v>
      </c>
    </row>
    <row r="23612" spans="2:17" ht="20.25" customHeight="1">
      <c r="B23612" s="50" t="e">
        <f>IF((#REF!+#REF!+H23612)&lt;&gt;0,"a","b")</f>
        <v>#REF!</v>
      </c>
      <c r="C23612" s="54">
        <v>5</v>
      </c>
      <c r="D23612" s="54"/>
      <c r="F23612" s="89"/>
      <c r="G23612" s="95" t="s">
        <v>397</v>
      </c>
      <c r="H23612" s="556">
        <f t="shared" si="12787"/>
        <v>0</v>
      </c>
      <c r="I23612" s="554"/>
      <c r="J23612" s="554"/>
      <c r="K23612" s="554"/>
      <c r="L23612" s="554"/>
      <c r="M23612" s="554"/>
      <c r="N23612" s="154"/>
      <c r="O23612" s="60"/>
      <c r="Q23612" s="49" t="s">
        <v>47</v>
      </c>
    </row>
    <row r="23613" spans="2:17" ht="20.25" customHeight="1">
      <c r="B23613" s="50" t="e">
        <f>IF((#REF!+#REF!+H23613)&lt;&gt;0,"a","b")</f>
        <v>#REF!</v>
      </c>
      <c r="C23613" s="54">
        <v>5</v>
      </c>
      <c r="D23613" s="54"/>
      <c r="F23613" s="89"/>
      <c r="G23613" s="95" t="s">
        <v>398</v>
      </c>
      <c r="H23613" s="556">
        <f t="shared" si="12787"/>
        <v>0</v>
      </c>
      <c r="I23613" s="554"/>
      <c r="J23613" s="554"/>
      <c r="K23613" s="554"/>
      <c r="L23613" s="554"/>
      <c r="M23613" s="554"/>
      <c r="N23613" s="154"/>
      <c r="O23613" s="60"/>
      <c r="Q23613" s="49" t="s">
        <v>47</v>
      </c>
    </row>
    <row r="23614" spans="2:17" ht="20.25" customHeight="1">
      <c r="B23614" s="50" t="e">
        <f>IF((#REF!+#REF!+H23614)&lt;&gt;0,"a","b")</f>
        <v>#REF!</v>
      </c>
      <c r="C23614" s="54">
        <v>4</v>
      </c>
      <c r="D23614" s="54"/>
      <c r="F23614" s="89"/>
      <c r="G23614" s="93" t="s">
        <v>399</v>
      </c>
      <c r="H23614" s="559">
        <f t="shared" si="12787"/>
        <v>0</v>
      </c>
      <c r="I23614" s="567">
        <f t="shared" ref="I23614:K23614" si="12830">I23615+I23622</f>
        <v>0</v>
      </c>
      <c r="J23614" s="567">
        <f t="shared" si="12830"/>
        <v>0</v>
      </c>
      <c r="K23614" s="567">
        <f t="shared" si="12830"/>
        <v>0</v>
      </c>
      <c r="L23614" s="567">
        <f>L23615+L23622</f>
        <v>0</v>
      </c>
      <c r="M23614" s="567">
        <f>M23615+M23622</f>
        <v>0</v>
      </c>
      <c r="N23614" s="137">
        <f>N23615+N23622</f>
        <v>0</v>
      </c>
      <c r="O23614" s="60" t="s">
        <v>71</v>
      </c>
      <c r="Q23614" s="49" t="s">
        <v>47</v>
      </c>
    </row>
    <row r="23615" spans="2:17" ht="20.25" customHeight="1">
      <c r="B23615" s="50" t="e">
        <f>IF((#REF!+#REF!+H23615)&lt;&gt;0,"a","b")</f>
        <v>#REF!</v>
      </c>
      <c r="C23615" s="54">
        <v>5</v>
      </c>
      <c r="D23615" s="54"/>
      <c r="F23615" s="89"/>
      <c r="G23615" s="95" t="s">
        <v>400</v>
      </c>
      <c r="H23615" s="563">
        <f t="shared" si="12787"/>
        <v>0</v>
      </c>
      <c r="I23615" s="568">
        <f t="shared" ref="I23615:K23615" si="12831">SUM(I23616:I23621)</f>
        <v>0</v>
      </c>
      <c r="J23615" s="568">
        <f t="shared" si="12831"/>
        <v>0</v>
      </c>
      <c r="K23615" s="568">
        <f t="shared" si="12831"/>
        <v>0</v>
      </c>
      <c r="L23615" s="568">
        <f>SUM(L23616:L23621)</f>
        <v>0</v>
      </c>
      <c r="M23615" s="568">
        <f>SUM(M23616:M23621)</f>
        <v>0</v>
      </c>
      <c r="N23615" s="141">
        <f>SUM(N23616:N23621)</f>
        <v>0</v>
      </c>
      <c r="O23615" s="60" t="s">
        <v>71</v>
      </c>
      <c r="Q23615" s="49" t="s">
        <v>47</v>
      </c>
    </row>
    <row r="23616" spans="2:17" ht="20.25" customHeight="1">
      <c r="B23616" s="50" t="e">
        <f>IF((#REF!+#REF!+H23616)&lt;&gt;0,"a","b")</f>
        <v>#REF!</v>
      </c>
      <c r="C23616" s="54">
        <v>6</v>
      </c>
      <c r="D23616" s="54"/>
      <c r="F23616" s="89"/>
      <c r="G23616" s="120" t="s">
        <v>401</v>
      </c>
      <c r="H23616" s="552">
        <f t="shared" si="12787"/>
        <v>0</v>
      </c>
      <c r="I23616" s="553"/>
      <c r="J23616" s="553"/>
      <c r="K23616" s="553"/>
      <c r="L23616" s="553"/>
      <c r="M23616" s="553"/>
      <c r="N23616" s="138"/>
      <c r="O23616" s="60"/>
      <c r="Q23616" s="49" t="s">
        <v>47</v>
      </c>
    </row>
    <row r="23617" spans="2:17" ht="20.25" customHeight="1">
      <c r="B23617" s="50" t="e">
        <f>IF((#REF!+#REF!+H23617)&lt;&gt;0,"a","b")</f>
        <v>#REF!</v>
      </c>
      <c r="C23617" s="54">
        <v>6</v>
      </c>
      <c r="D23617" s="54"/>
      <c r="F23617" s="89"/>
      <c r="G23617" s="120" t="s">
        <v>402</v>
      </c>
      <c r="H23617" s="552">
        <f t="shared" si="12787"/>
        <v>0</v>
      </c>
      <c r="I23617" s="553"/>
      <c r="J23617" s="553"/>
      <c r="K23617" s="553"/>
      <c r="L23617" s="553"/>
      <c r="M23617" s="553"/>
      <c r="N23617" s="138"/>
      <c r="O23617" s="60"/>
      <c r="Q23617" s="49" t="s">
        <v>47</v>
      </c>
    </row>
    <row r="23618" spans="2:17" ht="20.25" customHeight="1">
      <c r="B23618" s="50" t="e">
        <f>IF((#REF!+#REF!+H23618)&lt;&gt;0,"a","b")</f>
        <v>#REF!</v>
      </c>
      <c r="C23618" s="54">
        <v>6</v>
      </c>
      <c r="D23618" s="54"/>
      <c r="F23618" s="89"/>
      <c r="G23618" s="120" t="s">
        <v>403</v>
      </c>
      <c r="H23618" s="552">
        <f t="shared" si="12787"/>
        <v>0</v>
      </c>
      <c r="I23618" s="553"/>
      <c r="J23618" s="553"/>
      <c r="K23618" s="553"/>
      <c r="L23618" s="553"/>
      <c r="M23618" s="553"/>
      <c r="N23618" s="138"/>
      <c r="O23618" s="60"/>
      <c r="Q23618" s="49" t="s">
        <v>47</v>
      </c>
    </row>
    <row r="23619" spans="2:17" ht="20.25" customHeight="1">
      <c r="B23619" s="50" t="e">
        <f>IF((#REF!+#REF!+H23619)&lt;&gt;0,"a","b")</f>
        <v>#REF!</v>
      </c>
      <c r="C23619" s="54">
        <v>6</v>
      </c>
      <c r="D23619" s="54"/>
      <c r="F23619" s="89"/>
      <c r="G23619" s="120" t="s">
        <v>404</v>
      </c>
      <c r="H23619" s="561">
        <f t="shared" si="12787"/>
        <v>0</v>
      </c>
      <c r="I23619" s="553"/>
      <c r="J23619" s="553"/>
      <c r="K23619" s="553"/>
      <c r="L23619" s="553"/>
      <c r="M23619" s="553"/>
      <c r="N23619" s="138"/>
      <c r="O23619" s="60"/>
      <c r="Q23619" s="49" t="s">
        <v>47</v>
      </c>
    </row>
    <row r="23620" spans="2:17" ht="20.25" customHeight="1">
      <c r="B23620" s="50" t="e">
        <f>IF((#REF!+#REF!+H23620)&lt;&gt;0,"a","b")</f>
        <v>#REF!</v>
      </c>
      <c r="C23620" s="54">
        <v>6</v>
      </c>
      <c r="D23620" s="54"/>
      <c r="F23620" s="89"/>
      <c r="G23620" s="120" t="s">
        <v>405</v>
      </c>
      <c r="H23620" s="558">
        <f t="shared" si="12787"/>
        <v>0</v>
      </c>
      <c r="I23620" s="553"/>
      <c r="J23620" s="553"/>
      <c r="K23620" s="553"/>
      <c r="L23620" s="553"/>
      <c r="M23620" s="553"/>
      <c r="N23620" s="138"/>
      <c r="O23620" s="60"/>
      <c r="Q23620" s="49" t="s">
        <v>47</v>
      </c>
    </row>
    <row r="23621" spans="2:17" ht="20.25" customHeight="1">
      <c r="B23621" s="50" t="e">
        <f>IF((#REF!+#REF!+H23621)&lt;&gt;0,"a","b")</f>
        <v>#REF!</v>
      </c>
      <c r="C23621" s="54">
        <v>6</v>
      </c>
      <c r="D23621" s="54"/>
      <c r="F23621" s="89"/>
      <c r="G23621" s="120" t="s">
        <v>406</v>
      </c>
      <c r="H23621" s="558">
        <f t="shared" si="12787"/>
        <v>0</v>
      </c>
      <c r="I23621" s="553"/>
      <c r="J23621" s="553"/>
      <c r="K23621" s="553"/>
      <c r="L23621" s="553"/>
      <c r="M23621" s="553"/>
      <c r="N23621" s="138"/>
      <c r="O23621" s="60"/>
      <c r="Q23621" s="49" t="s">
        <v>47</v>
      </c>
    </row>
    <row r="23622" spans="2:17" ht="20.25" customHeight="1">
      <c r="B23622" s="50" t="e">
        <f>IF((#REF!+#REF!+H23622)&lt;&gt;0,"a","b")</f>
        <v>#REF!</v>
      </c>
      <c r="C23622" s="54">
        <v>5</v>
      </c>
      <c r="D23622" s="54"/>
      <c r="F23622" s="89"/>
      <c r="G23622" s="95" t="s">
        <v>407</v>
      </c>
      <c r="H23622" s="563">
        <f t="shared" si="12787"/>
        <v>0</v>
      </c>
      <c r="I23622" s="568">
        <f t="shared" ref="I23622:K23622" si="12832">SUM(I23623:I23642)</f>
        <v>0</v>
      </c>
      <c r="J23622" s="568">
        <f t="shared" si="12832"/>
        <v>0</v>
      </c>
      <c r="K23622" s="568">
        <f t="shared" si="12832"/>
        <v>0</v>
      </c>
      <c r="L23622" s="568">
        <f>SUM(L23623:L23642)</f>
        <v>0</v>
      </c>
      <c r="M23622" s="568">
        <f>SUM(M23623:M23642)</f>
        <v>0</v>
      </c>
      <c r="N23622" s="141">
        <f>SUM(N23623:N23642)</f>
        <v>0</v>
      </c>
      <c r="O23622" s="60" t="s">
        <v>71</v>
      </c>
      <c r="Q23622" s="49" t="s">
        <v>47</v>
      </c>
    </row>
    <row r="23623" spans="2:17" ht="20.25" customHeight="1">
      <c r="B23623" s="50" t="e">
        <f>IF((#REF!+#REF!+H23623)&lt;&gt;0,"a","b")</f>
        <v>#REF!</v>
      </c>
      <c r="C23623" s="54">
        <v>6</v>
      </c>
      <c r="D23623" s="54"/>
      <c r="F23623" s="89"/>
      <c r="G23623" s="109" t="s">
        <v>408</v>
      </c>
      <c r="H23623" s="552">
        <f t="shared" si="12787"/>
        <v>0</v>
      </c>
      <c r="I23623" s="557"/>
      <c r="J23623" s="557"/>
      <c r="K23623" s="557"/>
      <c r="L23623" s="557"/>
      <c r="M23623" s="557"/>
      <c r="N23623" s="158"/>
      <c r="Q23623" s="49" t="s">
        <v>47</v>
      </c>
    </row>
    <row r="23624" spans="2:17" ht="20.25" customHeight="1">
      <c r="B23624" s="50" t="e">
        <f>IF((#REF!+#REF!+H23624)&lt;&gt;0,"a","b")</f>
        <v>#REF!</v>
      </c>
      <c r="C23624" s="54">
        <v>6</v>
      </c>
      <c r="D23624" s="54"/>
      <c r="F23624" s="89"/>
      <c r="G23624" s="109" t="s">
        <v>409</v>
      </c>
      <c r="H23624" s="558">
        <f t="shared" si="12787"/>
        <v>0</v>
      </c>
      <c r="I23624" s="557"/>
      <c r="J23624" s="557"/>
      <c r="K23624" s="557"/>
      <c r="L23624" s="557"/>
      <c r="M23624" s="557"/>
      <c r="N23624" s="158"/>
      <c r="Q23624" s="49" t="s">
        <v>47</v>
      </c>
    </row>
    <row r="23625" spans="2:17" ht="30.75" customHeight="1">
      <c r="B23625" s="50" t="e">
        <f>IF((#REF!+#REF!+H23625)&lt;&gt;0,"a","b")</f>
        <v>#REF!</v>
      </c>
      <c r="C23625" s="54">
        <v>6</v>
      </c>
      <c r="D23625" s="54"/>
      <c r="F23625" s="89"/>
      <c r="G23625" s="109" t="s">
        <v>410</v>
      </c>
      <c r="H23625" s="558">
        <f t="shared" si="12787"/>
        <v>0</v>
      </c>
      <c r="I23625" s="557"/>
      <c r="J23625" s="557"/>
      <c r="K23625" s="557"/>
      <c r="L23625" s="557"/>
      <c r="M23625" s="557"/>
      <c r="N23625" s="158"/>
      <c r="Q23625" s="49" t="s">
        <v>47</v>
      </c>
    </row>
    <row r="23626" spans="2:17" ht="30.75" customHeight="1">
      <c r="B23626" s="50" t="e">
        <f>IF((#REF!+#REF!+H23626)&lt;&gt;0,"a","b")</f>
        <v>#REF!</v>
      </c>
      <c r="C23626" s="54">
        <v>6</v>
      </c>
      <c r="D23626" s="54"/>
      <c r="F23626" s="89"/>
      <c r="G23626" s="109" t="s">
        <v>411</v>
      </c>
      <c r="H23626" s="558">
        <f t="shared" si="12787"/>
        <v>0</v>
      </c>
      <c r="I23626" s="557"/>
      <c r="J23626" s="557"/>
      <c r="K23626" s="557"/>
      <c r="L23626" s="557"/>
      <c r="M23626" s="557"/>
      <c r="N23626" s="158"/>
      <c r="Q23626" s="49" t="s">
        <v>47</v>
      </c>
    </row>
    <row r="23627" spans="2:17" ht="20.25" customHeight="1">
      <c r="B23627" s="50" t="e">
        <f>IF((#REF!+#REF!+H23627)&lt;&gt;0,"a","b")</f>
        <v>#REF!</v>
      </c>
      <c r="C23627" s="54">
        <v>6</v>
      </c>
      <c r="D23627" s="54"/>
      <c r="F23627" s="89"/>
      <c r="G23627" s="109" t="s">
        <v>412</v>
      </c>
      <c r="H23627" s="558">
        <f t="shared" si="12787"/>
        <v>0</v>
      </c>
      <c r="I23627" s="557"/>
      <c r="J23627" s="557"/>
      <c r="K23627" s="557"/>
      <c r="L23627" s="557"/>
      <c r="M23627" s="557"/>
      <c r="N23627" s="158"/>
      <c r="Q23627" s="49" t="s">
        <v>47</v>
      </c>
    </row>
    <row r="23628" spans="2:17" ht="20.25" customHeight="1">
      <c r="B23628" s="50" t="e">
        <f>IF((#REF!+#REF!+H23628)&lt;&gt;0,"a","b")</f>
        <v>#REF!</v>
      </c>
      <c r="C23628" s="54">
        <v>6</v>
      </c>
      <c r="D23628" s="54"/>
      <c r="F23628" s="89"/>
      <c r="G23628" s="109" t="s">
        <v>413</v>
      </c>
      <c r="H23628" s="558">
        <f t="shared" si="12787"/>
        <v>0</v>
      </c>
      <c r="I23628" s="557"/>
      <c r="J23628" s="557"/>
      <c r="K23628" s="557"/>
      <c r="L23628" s="557"/>
      <c r="M23628" s="557"/>
      <c r="N23628" s="158"/>
      <c r="Q23628" s="49" t="s">
        <v>47</v>
      </c>
    </row>
    <row r="23629" spans="2:17" ht="30.75" customHeight="1">
      <c r="B23629" s="50" t="e">
        <f>IF((#REF!+#REF!+H23629)&lt;&gt;0,"a","b")</f>
        <v>#REF!</v>
      </c>
      <c r="C23629" s="54">
        <v>6</v>
      </c>
      <c r="D23629" s="54"/>
      <c r="F23629" s="89"/>
      <c r="G23629" s="109" t="s">
        <v>414</v>
      </c>
      <c r="H23629" s="558">
        <f t="shared" si="12787"/>
        <v>0</v>
      </c>
      <c r="I23629" s="557"/>
      <c r="J23629" s="557"/>
      <c r="K23629" s="557"/>
      <c r="L23629" s="557"/>
      <c r="M23629" s="557"/>
      <c r="N23629" s="158"/>
      <c r="Q23629" s="49" t="s">
        <v>47</v>
      </c>
    </row>
    <row r="23630" spans="2:17" ht="20.25" customHeight="1">
      <c r="B23630" s="50" t="e">
        <f>IF((#REF!+#REF!+H23630)&lt;&gt;0,"a","b")</f>
        <v>#REF!</v>
      </c>
      <c r="C23630" s="54">
        <v>6</v>
      </c>
      <c r="D23630" s="54"/>
      <c r="F23630" s="89"/>
      <c r="G23630" s="109" t="s">
        <v>415</v>
      </c>
      <c r="H23630" s="558">
        <f t="shared" si="12787"/>
        <v>0</v>
      </c>
      <c r="I23630" s="557"/>
      <c r="J23630" s="557"/>
      <c r="K23630" s="557"/>
      <c r="L23630" s="557"/>
      <c r="M23630" s="557"/>
      <c r="N23630" s="158"/>
      <c r="Q23630" s="49" t="s">
        <v>47</v>
      </c>
    </row>
    <row r="23631" spans="2:17" ht="20.25" customHeight="1">
      <c r="B23631" s="50" t="e">
        <f>IF((#REF!+#REF!+H23631)&lt;&gt;0,"a","b")</f>
        <v>#REF!</v>
      </c>
      <c r="C23631" s="54">
        <v>6</v>
      </c>
      <c r="D23631" s="54"/>
      <c r="F23631" s="89"/>
      <c r="G23631" s="109" t="s">
        <v>416</v>
      </c>
      <c r="H23631" s="558">
        <f t="shared" si="12787"/>
        <v>0</v>
      </c>
      <c r="I23631" s="557"/>
      <c r="J23631" s="557"/>
      <c r="K23631" s="557"/>
      <c r="L23631" s="557"/>
      <c r="M23631" s="557"/>
      <c r="N23631" s="158"/>
      <c r="Q23631" s="49" t="s">
        <v>47</v>
      </c>
    </row>
    <row r="23632" spans="2:17" ht="20.25" customHeight="1">
      <c r="B23632" s="50" t="e">
        <f>IF((#REF!+#REF!+H23632)&lt;&gt;0,"a","b")</f>
        <v>#REF!</v>
      </c>
      <c r="C23632" s="54">
        <v>6</v>
      </c>
      <c r="D23632" s="54"/>
      <c r="F23632" s="89"/>
      <c r="G23632" s="109" t="s">
        <v>417</v>
      </c>
      <c r="H23632" s="558">
        <f t="shared" si="12787"/>
        <v>0</v>
      </c>
      <c r="I23632" s="557"/>
      <c r="J23632" s="557"/>
      <c r="K23632" s="557"/>
      <c r="L23632" s="557"/>
      <c r="M23632" s="557"/>
      <c r="N23632" s="158"/>
      <c r="Q23632" s="49" t="s">
        <v>47</v>
      </c>
    </row>
    <row r="23633" spans="2:17" ht="20.25" customHeight="1">
      <c r="B23633" s="50" t="e">
        <f>IF((#REF!+#REF!+H23633)&lt;&gt;0,"a","b")</f>
        <v>#REF!</v>
      </c>
      <c r="C23633" s="54">
        <v>6</v>
      </c>
      <c r="D23633" s="54"/>
      <c r="F23633" s="89"/>
      <c r="G23633" s="109" t="s">
        <v>418</v>
      </c>
      <c r="H23633" s="558">
        <f t="shared" si="12787"/>
        <v>0</v>
      </c>
      <c r="I23633" s="557"/>
      <c r="J23633" s="557"/>
      <c r="K23633" s="557"/>
      <c r="L23633" s="557"/>
      <c r="M23633" s="557"/>
      <c r="N23633" s="158"/>
      <c r="Q23633" s="49" t="s">
        <v>47</v>
      </c>
    </row>
    <row r="23634" spans="2:17" ht="20.25" customHeight="1">
      <c r="B23634" s="50" t="e">
        <f>IF((#REF!+#REF!+H23634)&lt;&gt;0,"a","b")</f>
        <v>#REF!</v>
      </c>
      <c r="C23634" s="54">
        <v>6</v>
      </c>
      <c r="D23634" s="54"/>
      <c r="F23634" s="89"/>
      <c r="G23634" s="109" t="s">
        <v>419</v>
      </c>
      <c r="H23634" s="558">
        <f t="shared" si="12787"/>
        <v>0</v>
      </c>
      <c r="I23634" s="557"/>
      <c r="J23634" s="557"/>
      <c r="K23634" s="557"/>
      <c r="L23634" s="557"/>
      <c r="M23634" s="557"/>
      <c r="N23634" s="158"/>
      <c r="Q23634" s="49" t="s">
        <v>47</v>
      </c>
    </row>
    <row r="23635" spans="2:17" ht="20.25" customHeight="1">
      <c r="B23635" s="50" t="e">
        <f>IF((#REF!+#REF!+H23635)&lt;&gt;0,"a","b")</f>
        <v>#REF!</v>
      </c>
      <c r="C23635" s="54">
        <v>6</v>
      </c>
      <c r="D23635" s="54"/>
      <c r="F23635" s="89"/>
      <c r="G23635" s="109" t="s">
        <v>420</v>
      </c>
      <c r="H23635" s="558">
        <f t="shared" si="12787"/>
        <v>0</v>
      </c>
      <c r="I23635" s="557"/>
      <c r="J23635" s="557"/>
      <c r="K23635" s="557"/>
      <c r="L23635" s="557"/>
      <c r="M23635" s="557"/>
      <c r="N23635" s="158"/>
      <c r="Q23635" s="49" t="s">
        <v>47</v>
      </c>
    </row>
    <row r="23636" spans="2:17" ht="20.25" customHeight="1">
      <c r="B23636" s="50" t="e">
        <f>IF((#REF!+#REF!+H23636)&lt;&gt;0,"a","b")</f>
        <v>#REF!</v>
      </c>
      <c r="C23636" s="54">
        <v>6</v>
      </c>
      <c r="D23636" s="54"/>
      <c r="F23636" s="89"/>
      <c r="G23636" s="109" t="s">
        <v>421</v>
      </c>
      <c r="H23636" s="558">
        <f t="shared" si="12787"/>
        <v>0</v>
      </c>
      <c r="I23636" s="557"/>
      <c r="J23636" s="557"/>
      <c r="K23636" s="557"/>
      <c r="L23636" s="557"/>
      <c r="M23636" s="557"/>
      <c r="N23636" s="158"/>
      <c r="Q23636" s="49" t="s">
        <v>47</v>
      </c>
    </row>
    <row r="23637" spans="2:17" ht="20.25" customHeight="1">
      <c r="B23637" s="50" t="e">
        <f>IF((#REF!+#REF!+H23637)&lt;&gt;0,"a","b")</f>
        <v>#REF!</v>
      </c>
      <c r="C23637" s="54">
        <v>6</v>
      </c>
      <c r="D23637" s="54"/>
      <c r="F23637" s="89"/>
      <c r="G23637" s="109" t="s">
        <v>422</v>
      </c>
      <c r="H23637" s="561">
        <f t="shared" si="12787"/>
        <v>0</v>
      </c>
      <c r="I23637" s="557"/>
      <c r="J23637" s="557"/>
      <c r="K23637" s="557"/>
      <c r="L23637" s="557"/>
      <c r="M23637" s="557"/>
      <c r="N23637" s="158"/>
      <c r="Q23637" s="49" t="s">
        <v>47</v>
      </c>
    </row>
    <row r="23638" spans="2:17" ht="20.25" customHeight="1">
      <c r="B23638" s="50" t="e">
        <f>IF((#REF!+#REF!+H23638)&lt;&gt;0,"a","b")</f>
        <v>#REF!</v>
      </c>
      <c r="C23638" s="54">
        <v>6</v>
      </c>
      <c r="D23638" s="54"/>
      <c r="F23638" s="89"/>
      <c r="G23638" s="109" t="s">
        <v>423</v>
      </c>
      <c r="H23638" s="558">
        <f t="shared" si="12787"/>
        <v>0</v>
      </c>
      <c r="I23638" s="557"/>
      <c r="J23638" s="557"/>
      <c r="K23638" s="557"/>
      <c r="L23638" s="557"/>
      <c r="M23638" s="557"/>
      <c r="N23638" s="158"/>
      <c r="Q23638" s="49" t="s">
        <v>47</v>
      </c>
    </row>
    <row r="23639" spans="2:17" ht="20.25" customHeight="1">
      <c r="B23639" s="50" t="e">
        <f>IF((#REF!+#REF!+H23639)&lt;&gt;0,"a","b")</f>
        <v>#REF!</v>
      </c>
      <c r="C23639" s="54">
        <v>6</v>
      </c>
      <c r="D23639" s="54"/>
      <c r="F23639" s="89"/>
      <c r="G23639" s="109" t="s">
        <v>424</v>
      </c>
      <c r="H23639" s="558">
        <f t="shared" si="12787"/>
        <v>0</v>
      </c>
      <c r="I23639" s="557"/>
      <c r="J23639" s="557"/>
      <c r="K23639" s="557"/>
      <c r="L23639" s="557"/>
      <c r="M23639" s="557"/>
      <c r="N23639" s="158"/>
      <c r="Q23639" s="49" t="s">
        <v>47</v>
      </c>
    </row>
    <row r="23640" spans="2:17" ht="20.25" customHeight="1">
      <c r="B23640" s="50" t="e">
        <f>IF((#REF!+#REF!+H23640)&lt;&gt;0,"a","b")</f>
        <v>#REF!</v>
      </c>
      <c r="C23640" s="54">
        <v>6</v>
      </c>
      <c r="D23640" s="54"/>
      <c r="F23640" s="89"/>
      <c r="G23640" s="126" t="s">
        <v>425</v>
      </c>
      <c r="H23640" s="558">
        <f t="shared" si="12787"/>
        <v>0</v>
      </c>
      <c r="I23640" s="557"/>
      <c r="J23640" s="557"/>
      <c r="K23640" s="557"/>
      <c r="L23640" s="557"/>
      <c r="M23640" s="557"/>
      <c r="N23640" s="158"/>
      <c r="Q23640" s="49" t="s">
        <v>47</v>
      </c>
    </row>
    <row r="23641" spans="2:17" ht="20.25" customHeight="1">
      <c r="B23641" s="50" t="e">
        <f>IF((#REF!+#REF!+H23641)&lt;&gt;0,"a","b")</f>
        <v>#REF!</v>
      </c>
      <c r="C23641" s="54">
        <v>6</v>
      </c>
      <c r="D23641" s="54"/>
      <c r="F23641" s="89"/>
      <c r="G23641" s="109" t="s">
        <v>426</v>
      </c>
      <c r="H23641" s="558">
        <f t="shared" si="12787"/>
        <v>0</v>
      </c>
      <c r="I23641" s="557"/>
      <c r="J23641" s="557"/>
      <c r="K23641" s="557"/>
      <c r="L23641" s="557"/>
      <c r="M23641" s="557"/>
      <c r="N23641" s="158"/>
      <c r="Q23641" s="49" t="s">
        <v>47</v>
      </c>
    </row>
    <row r="23642" spans="2:17" ht="30.75" customHeight="1">
      <c r="B23642" s="50" t="e">
        <f>IF((#REF!+#REF!+H23642)&lt;&gt;0,"a","b")</f>
        <v>#REF!</v>
      </c>
      <c r="C23642" s="54">
        <v>6</v>
      </c>
      <c r="D23642" s="54"/>
      <c r="F23642" s="89"/>
      <c r="G23642" s="109" t="s">
        <v>427</v>
      </c>
      <c r="H23642" s="558">
        <f t="shared" si="12787"/>
        <v>0</v>
      </c>
      <c r="I23642" s="557"/>
      <c r="J23642" s="557"/>
      <c r="K23642" s="557"/>
      <c r="L23642" s="557"/>
      <c r="M23642" s="557"/>
      <c r="N23642" s="158"/>
      <c r="Q23642" s="49" t="s">
        <v>47</v>
      </c>
    </row>
    <row r="23643" spans="2:17" ht="20.25" customHeight="1">
      <c r="B23643" s="50" t="e">
        <f>IF((#REF!+#REF!+H23643)&lt;&gt;0,"a","b")</f>
        <v>#REF!</v>
      </c>
      <c r="C23643" s="54">
        <v>4</v>
      </c>
      <c r="D23643" s="54"/>
      <c r="F23643" s="89"/>
      <c r="G23643" s="93" t="s">
        <v>428</v>
      </c>
      <c r="H23643" s="559">
        <f t="shared" si="12787"/>
        <v>0</v>
      </c>
      <c r="I23643" s="567">
        <f t="shared" ref="I23643:K23643" si="12833">I23644+I23645</f>
        <v>0</v>
      </c>
      <c r="J23643" s="567">
        <f t="shared" si="12833"/>
        <v>0</v>
      </c>
      <c r="K23643" s="567">
        <f t="shared" si="12833"/>
        <v>0</v>
      </c>
      <c r="L23643" s="567">
        <f>L23644+L23645</f>
        <v>0</v>
      </c>
      <c r="M23643" s="567">
        <f>M23644+M23645</f>
        <v>0</v>
      </c>
      <c r="N23643" s="137">
        <f>N23644+N23645</f>
        <v>0</v>
      </c>
      <c r="O23643" s="60" t="s">
        <v>71</v>
      </c>
      <c r="Q23643" s="49" t="s">
        <v>47</v>
      </c>
    </row>
    <row r="23644" spans="2:17" ht="20.25" customHeight="1">
      <c r="B23644" s="50" t="e">
        <f>IF((#REF!+#REF!+H23644)&lt;&gt;0,"a","b")</f>
        <v>#REF!</v>
      </c>
      <c r="C23644" s="54">
        <v>5</v>
      </c>
      <c r="D23644" s="54"/>
      <c r="F23644" s="89"/>
      <c r="G23644" s="95" t="s">
        <v>429</v>
      </c>
      <c r="H23644" s="558">
        <f t="shared" si="12787"/>
        <v>0</v>
      </c>
      <c r="I23644" s="554"/>
      <c r="J23644" s="554"/>
      <c r="K23644" s="554"/>
      <c r="L23644" s="554"/>
      <c r="M23644" s="554"/>
      <c r="N23644" s="154"/>
      <c r="O23644" s="60"/>
      <c r="Q23644" s="49" t="s">
        <v>47</v>
      </c>
    </row>
    <row r="23645" spans="2:17" ht="20.25" customHeight="1">
      <c r="B23645" s="50" t="e">
        <f>IF((#REF!+#REF!+H23645)&lt;&gt;0,"a","b")</f>
        <v>#REF!</v>
      </c>
      <c r="C23645" s="54">
        <v>5</v>
      </c>
      <c r="D23645" s="54"/>
      <c r="F23645" s="89"/>
      <c r="G23645" s="95" t="s">
        <v>430</v>
      </c>
      <c r="H23645" s="559">
        <f t="shared" si="12787"/>
        <v>0</v>
      </c>
      <c r="I23645" s="569">
        <f t="shared" ref="I23645:K23645" si="12834">I23646+I23647</f>
        <v>0</v>
      </c>
      <c r="J23645" s="569">
        <f t="shared" si="12834"/>
        <v>0</v>
      </c>
      <c r="K23645" s="569">
        <f t="shared" si="12834"/>
        <v>0</v>
      </c>
      <c r="L23645" s="569">
        <f>L23646+L23647</f>
        <v>0</v>
      </c>
      <c r="M23645" s="569">
        <f>M23646+M23647</f>
        <v>0</v>
      </c>
      <c r="N23645" s="142">
        <f>N23646+N23647</f>
        <v>0</v>
      </c>
      <c r="O23645" s="60" t="s">
        <v>71</v>
      </c>
      <c r="Q23645" s="49" t="s">
        <v>47</v>
      </c>
    </row>
    <row r="23646" spans="2:17" ht="20.25" customHeight="1">
      <c r="B23646" s="50" t="e">
        <f>IF((#REF!+#REF!+H23646)&lt;&gt;0,"a","b")</f>
        <v>#REF!</v>
      </c>
      <c r="C23646" s="54">
        <v>6</v>
      </c>
      <c r="D23646" s="54"/>
      <c r="F23646" s="89"/>
      <c r="G23646" s="109" t="s">
        <v>431</v>
      </c>
      <c r="H23646" s="558">
        <f t="shared" si="12787"/>
        <v>0</v>
      </c>
      <c r="I23646" s="557"/>
      <c r="J23646" s="557"/>
      <c r="K23646" s="557"/>
      <c r="L23646" s="557"/>
      <c r="M23646" s="557"/>
      <c r="N23646" s="158"/>
      <c r="Q23646" s="49" t="s">
        <v>47</v>
      </c>
    </row>
    <row r="23647" spans="2:17" ht="20.25" customHeight="1">
      <c r="B23647" s="50" t="e">
        <f>IF((#REF!+#REF!+H23647)&lt;&gt;0,"a","b")</f>
        <v>#REF!</v>
      </c>
      <c r="C23647" s="54">
        <v>6</v>
      </c>
      <c r="D23647" s="54"/>
      <c r="F23647" s="89"/>
      <c r="G23647" s="109" t="s">
        <v>432</v>
      </c>
      <c r="H23647" s="558">
        <f t="shared" si="12787"/>
        <v>0</v>
      </c>
      <c r="I23647" s="557"/>
      <c r="J23647" s="557"/>
      <c r="K23647" s="557"/>
      <c r="L23647" s="557"/>
      <c r="M23647" s="557"/>
      <c r="N23647" s="158"/>
      <c r="Q23647" s="49" t="s">
        <v>47</v>
      </c>
    </row>
    <row r="23648" spans="2:17" ht="30.75" customHeight="1">
      <c r="B23648" s="50" t="e">
        <f>IF((#REF!+#REF!+H23648)&lt;&gt;0,"a","b")</f>
        <v>#REF!</v>
      </c>
      <c r="C23648" s="54">
        <v>3</v>
      </c>
      <c r="D23648" s="54"/>
      <c r="F23648" s="89"/>
      <c r="G23648" s="108" t="s">
        <v>433</v>
      </c>
      <c r="H23648" s="559">
        <f t="shared" si="12787"/>
        <v>0</v>
      </c>
      <c r="I23648" s="570">
        <f t="shared" ref="I23648:K23648" si="12835">I23649+I23650</f>
        <v>0</v>
      </c>
      <c r="J23648" s="570">
        <f t="shared" si="12835"/>
        <v>0</v>
      </c>
      <c r="K23648" s="570">
        <f t="shared" si="12835"/>
        <v>0</v>
      </c>
      <c r="L23648" s="570">
        <f>L23649+L23650</f>
        <v>0</v>
      </c>
      <c r="M23648" s="570">
        <f>M23649+M23650</f>
        <v>0</v>
      </c>
      <c r="N23648" s="140">
        <f>N23649+N23650</f>
        <v>0</v>
      </c>
      <c r="O23648" s="60" t="s">
        <v>71</v>
      </c>
      <c r="Q23648" s="49" t="s">
        <v>47</v>
      </c>
    </row>
    <row r="23649" spans="2:17" ht="30.75" customHeight="1">
      <c r="B23649" s="50" t="e">
        <f>IF((#REF!+#REF!+H23649)&lt;&gt;0,"a","b")</f>
        <v>#REF!</v>
      </c>
      <c r="C23649" s="54">
        <v>4</v>
      </c>
      <c r="D23649" s="54"/>
      <c r="F23649" s="89"/>
      <c r="G23649" s="93" t="s">
        <v>434</v>
      </c>
      <c r="H23649" s="558">
        <f t="shared" si="12787"/>
        <v>0</v>
      </c>
      <c r="I23649" s="555"/>
      <c r="J23649" s="555"/>
      <c r="K23649" s="555"/>
      <c r="L23649" s="555"/>
      <c r="M23649" s="555"/>
      <c r="N23649" s="153"/>
      <c r="Q23649" s="49" t="s">
        <v>47</v>
      </c>
    </row>
    <row r="23650" spans="2:17" ht="30.75" customHeight="1">
      <c r="B23650" s="50" t="e">
        <f>IF((#REF!+#REF!+H23650)&lt;&gt;0,"a","b")</f>
        <v>#REF!</v>
      </c>
      <c r="C23650" s="54">
        <v>4</v>
      </c>
      <c r="D23650" s="54"/>
      <c r="F23650" s="89"/>
      <c r="G23650" s="93" t="s">
        <v>435</v>
      </c>
      <c r="H23650" s="559">
        <f t="shared" si="12787"/>
        <v>0</v>
      </c>
      <c r="I23650" s="567">
        <f t="shared" ref="I23650:K23650" si="12836">I23651+I23652+I23653+I23654</f>
        <v>0</v>
      </c>
      <c r="J23650" s="567">
        <f t="shared" si="12836"/>
        <v>0</v>
      </c>
      <c r="K23650" s="567">
        <f t="shared" si="12836"/>
        <v>0</v>
      </c>
      <c r="L23650" s="567">
        <f>L23651+L23652+L23653+L23654</f>
        <v>0</v>
      </c>
      <c r="M23650" s="567">
        <f>M23651+M23652+M23653+M23654</f>
        <v>0</v>
      </c>
      <c r="N23650" s="137">
        <f>N23651+N23652+N23653+N23654</f>
        <v>0</v>
      </c>
      <c r="O23650" s="60" t="s">
        <v>71</v>
      </c>
      <c r="Q23650" s="49" t="s">
        <v>47</v>
      </c>
    </row>
    <row r="23651" spans="2:17" ht="30.75" customHeight="1">
      <c r="B23651" s="50" t="e">
        <f>IF((#REF!+#REF!+H23651)&lt;&gt;0,"a","b")</f>
        <v>#REF!</v>
      </c>
      <c r="C23651" s="54">
        <v>5</v>
      </c>
      <c r="D23651" s="54"/>
      <c r="F23651" s="89"/>
      <c r="G23651" s="95" t="s">
        <v>436</v>
      </c>
      <c r="H23651" s="558">
        <f t="shared" si="12787"/>
        <v>0</v>
      </c>
      <c r="I23651" s="554"/>
      <c r="J23651" s="554"/>
      <c r="K23651" s="554"/>
      <c r="L23651" s="554"/>
      <c r="M23651" s="554"/>
      <c r="N23651" s="154"/>
      <c r="Q23651" s="49" t="s">
        <v>47</v>
      </c>
    </row>
    <row r="23652" spans="2:17" ht="20.25" customHeight="1">
      <c r="B23652" s="50" t="e">
        <f>IF((#REF!+#REF!+H23652)&lt;&gt;0,"a","b")</f>
        <v>#REF!</v>
      </c>
      <c r="C23652" s="54">
        <v>5</v>
      </c>
      <c r="D23652" s="54"/>
      <c r="F23652" s="89"/>
      <c r="G23652" s="95" t="s">
        <v>437</v>
      </c>
      <c r="H23652" s="552">
        <f t="shared" si="12787"/>
        <v>0</v>
      </c>
      <c r="I23652" s="554"/>
      <c r="J23652" s="554"/>
      <c r="K23652" s="554"/>
      <c r="L23652" s="554"/>
      <c r="M23652" s="554"/>
      <c r="N23652" s="154"/>
      <c r="Q23652" s="49" t="s">
        <v>47</v>
      </c>
    </row>
    <row r="23653" spans="2:17" ht="20.25" customHeight="1">
      <c r="B23653" s="50" t="e">
        <f>IF((#REF!+#REF!+H23653)&lt;&gt;0,"a","b")</f>
        <v>#REF!</v>
      </c>
      <c r="C23653" s="54">
        <v>5</v>
      </c>
      <c r="D23653" s="54"/>
      <c r="F23653" s="89"/>
      <c r="G23653" s="95" t="s">
        <v>438</v>
      </c>
      <c r="H23653" s="552">
        <f t="shared" si="12787"/>
        <v>0</v>
      </c>
      <c r="I23653" s="554"/>
      <c r="J23653" s="554"/>
      <c r="K23653" s="554"/>
      <c r="L23653" s="554"/>
      <c r="M23653" s="554"/>
      <c r="N23653" s="154"/>
      <c r="Q23653" s="49" t="s">
        <v>47</v>
      </c>
    </row>
    <row r="23654" spans="2:17" ht="20.25" customHeight="1">
      <c r="B23654" s="50" t="e">
        <f>IF((#REF!+#REF!+H23654)&lt;&gt;0,"a","b")</f>
        <v>#REF!</v>
      </c>
      <c r="C23654" s="54">
        <v>5</v>
      </c>
      <c r="D23654" s="54"/>
      <c r="F23654" s="89"/>
      <c r="G23654" s="95" t="s">
        <v>307</v>
      </c>
      <c r="H23654" s="552">
        <f t="shared" si="12787"/>
        <v>0</v>
      </c>
      <c r="I23654" s="554"/>
      <c r="J23654" s="554"/>
      <c r="K23654" s="554"/>
      <c r="L23654" s="554"/>
      <c r="M23654" s="554"/>
      <c r="N23654" s="154"/>
      <c r="Q23654" s="49" t="s">
        <v>47</v>
      </c>
    </row>
    <row r="23655" spans="2:17" ht="20.25" customHeight="1">
      <c r="B23655" s="50" t="e">
        <f>IF((#REF!+#REF!+H23655)&lt;&gt;0,"a","b")</f>
        <v>#REF!</v>
      </c>
      <c r="C23655" s="54">
        <v>3</v>
      </c>
      <c r="D23655" s="54"/>
      <c r="F23655" s="89"/>
      <c r="G23655" s="108" t="s">
        <v>439</v>
      </c>
      <c r="H23655" s="561">
        <f t="shared" si="12787"/>
        <v>0</v>
      </c>
      <c r="I23655" s="562"/>
      <c r="J23655" s="562"/>
      <c r="K23655" s="562"/>
      <c r="L23655" s="562"/>
      <c r="M23655" s="562"/>
      <c r="N23655" s="161"/>
      <c r="Q23655" s="49" t="s">
        <v>47</v>
      </c>
    </row>
    <row r="23656" spans="2:17" ht="20.25" customHeight="1">
      <c r="B23656" s="50" t="e">
        <f>IF((#REF!+#REF!+H23656)&lt;&gt;0,"a","b")</f>
        <v>#REF!</v>
      </c>
      <c r="C23656" s="54">
        <v>3</v>
      </c>
      <c r="D23656" s="54"/>
      <c r="F23656" s="89"/>
      <c r="G23656" s="108" t="s">
        <v>440</v>
      </c>
      <c r="H23656" s="571">
        <f t="shared" si="12787"/>
        <v>0</v>
      </c>
      <c r="I23656" s="570">
        <f t="shared" ref="I23656:K23656" si="12837">I23657+I23658+I23659+I23662</f>
        <v>0</v>
      </c>
      <c r="J23656" s="570">
        <f t="shared" si="12837"/>
        <v>0</v>
      </c>
      <c r="K23656" s="570">
        <f t="shared" si="12837"/>
        <v>0</v>
      </c>
      <c r="L23656" s="570">
        <f>L23657+L23658+L23659+L23662</f>
        <v>0</v>
      </c>
      <c r="M23656" s="570">
        <f>M23657+M23658+M23659+M23662</f>
        <v>0</v>
      </c>
      <c r="N23656" s="140">
        <f>N23657+N23658+N23659+N23662</f>
        <v>0</v>
      </c>
      <c r="O23656" s="60" t="s">
        <v>71</v>
      </c>
      <c r="Q23656" s="49" t="s">
        <v>47</v>
      </c>
    </row>
    <row r="23657" spans="2:17" ht="30.75" customHeight="1">
      <c r="B23657" s="50" t="e">
        <f>IF((#REF!+#REF!+H23657)&lt;&gt;0,"a","b")</f>
        <v>#REF!</v>
      </c>
      <c r="C23657" s="54">
        <v>4</v>
      </c>
      <c r="D23657" s="54"/>
      <c r="F23657" s="89"/>
      <c r="G23657" s="93" t="s">
        <v>441</v>
      </c>
      <c r="H23657" s="558">
        <f t="shared" si="12787"/>
        <v>0</v>
      </c>
      <c r="I23657" s="555"/>
      <c r="J23657" s="555"/>
      <c r="K23657" s="555"/>
      <c r="L23657" s="555"/>
      <c r="M23657" s="555"/>
      <c r="N23657" s="153"/>
      <c r="O23657" s="60"/>
      <c r="Q23657" s="49" t="s">
        <v>47</v>
      </c>
    </row>
    <row r="23658" spans="2:17" ht="20.25" customHeight="1">
      <c r="B23658" s="50" t="e">
        <f>IF((#REF!+#REF!+H23658)&lt;&gt;0,"a","b")</f>
        <v>#REF!</v>
      </c>
      <c r="C23658" s="54">
        <v>4</v>
      </c>
      <c r="D23658" s="54"/>
      <c r="F23658" s="89"/>
      <c r="G23658" s="93" t="s">
        <v>442</v>
      </c>
      <c r="H23658" s="558">
        <f t="shared" si="12787"/>
        <v>0</v>
      </c>
      <c r="I23658" s="555"/>
      <c r="J23658" s="555"/>
      <c r="K23658" s="555"/>
      <c r="L23658" s="555"/>
      <c r="M23658" s="555"/>
      <c r="N23658" s="153"/>
      <c r="O23658" s="60"/>
      <c r="Q23658" s="49" t="s">
        <v>47</v>
      </c>
    </row>
    <row r="23659" spans="2:17" ht="20.25" customHeight="1">
      <c r="B23659" s="50" t="e">
        <f>IF((#REF!+#REF!+H23659)&lt;&gt;0,"a","b")</f>
        <v>#REF!</v>
      </c>
      <c r="C23659" s="54">
        <v>4</v>
      </c>
      <c r="D23659" s="54"/>
      <c r="F23659" s="89"/>
      <c r="G23659" s="93" t="s">
        <v>443</v>
      </c>
      <c r="H23659" s="559">
        <f t="shared" si="12787"/>
        <v>0</v>
      </c>
      <c r="I23659" s="567">
        <f t="shared" ref="I23659:K23659" si="12838">I23660+I23661</f>
        <v>0</v>
      </c>
      <c r="J23659" s="567">
        <f t="shared" si="12838"/>
        <v>0</v>
      </c>
      <c r="K23659" s="567">
        <f t="shared" si="12838"/>
        <v>0</v>
      </c>
      <c r="L23659" s="567">
        <f>L23660+L23661</f>
        <v>0</v>
      </c>
      <c r="M23659" s="567">
        <f>M23660+M23661</f>
        <v>0</v>
      </c>
      <c r="N23659" s="137">
        <f>N23660+N23661</f>
        <v>0</v>
      </c>
      <c r="O23659" s="60" t="s">
        <v>71</v>
      </c>
      <c r="Q23659" s="49" t="s">
        <v>47</v>
      </c>
    </row>
    <row r="23660" spans="2:17" ht="30.75" customHeight="1">
      <c r="B23660" s="50" t="e">
        <f>IF((#REF!+#REF!+H23660)&lt;&gt;0,"a","b")</f>
        <v>#REF!</v>
      </c>
      <c r="C23660" s="54">
        <v>5</v>
      </c>
      <c r="D23660" s="54"/>
      <c r="F23660" s="89"/>
      <c r="G23660" s="95" t="s">
        <v>444</v>
      </c>
      <c r="H23660" s="552">
        <f t="shared" si="12787"/>
        <v>0</v>
      </c>
      <c r="I23660" s="554"/>
      <c r="J23660" s="554"/>
      <c r="K23660" s="554"/>
      <c r="L23660" s="554"/>
      <c r="M23660" s="554"/>
      <c r="N23660" s="154"/>
      <c r="Q23660" s="49" t="s">
        <v>47</v>
      </c>
    </row>
    <row r="23661" spans="2:17" ht="20.25" customHeight="1">
      <c r="B23661" s="50" t="e">
        <f>IF((#REF!+#REF!+H23661)&lt;&gt;0,"a","b")</f>
        <v>#REF!</v>
      </c>
      <c r="C23661" s="54">
        <v>5</v>
      </c>
      <c r="D23661" s="54"/>
      <c r="F23661" s="89"/>
      <c r="G23661" s="95" t="s">
        <v>445</v>
      </c>
      <c r="H23661" s="552">
        <f t="shared" si="12787"/>
        <v>0</v>
      </c>
      <c r="I23661" s="554"/>
      <c r="J23661" s="554"/>
      <c r="K23661" s="554"/>
      <c r="L23661" s="554"/>
      <c r="M23661" s="554"/>
      <c r="N23661" s="154"/>
      <c r="Q23661" s="49" t="s">
        <v>47</v>
      </c>
    </row>
    <row r="23662" spans="2:17" ht="20.25" customHeight="1">
      <c r="B23662" s="50" t="e">
        <f>IF((#REF!+#REF!+H23662)&lt;&gt;0,"a","b")</f>
        <v>#REF!</v>
      </c>
      <c r="C23662" s="54">
        <v>4</v>
      </c>
      <c r="D23662" s="54"/>
      <c r="F23662" s="89"/>
      <c r="G23662" s="93" t="s">
        <v>446</v>
      </c>
      <c r="H23662" s="558">
        <f t="shared" si="12787"/>
        <v>0</v>
      </c>
      <c r="I23662" s="555"/>
      <c r="J23662" s="555"/>
      <c r="K23662" s="555"/>
      <c r="L23662" s="555"/>
      <c r="M23662" s="555"/>
      <c r="N23662" s="153"/>
      <c r="Q23662" s="49" t="s">
        <v>47</v>
      </c>
    </row>
    <row r="23663" spans="2:17" ht="20.25" customHeight="1">
      <c r="B23663" s="50" t="e">
        <f>IF((#REF!+#REF!+H23663)&lt;&gt;0,"a","b")</f>
        <v>#REF!</v>
      </c>
      <c r="C23663" s="54">
        <v>2</v>
      </c>
      <c r="D23663" s="68" t="s">
        <v>718</v>
      </c>
      <c r="F23663" s="127"/>
      <c r="G23663" s="117" t="s">
        <v>447</v>
      </c>
      <c r="H23663" s="572">
        <f t="shared" si="12787"/>
        <v>0</v>
      </c>
      <c r="I23663" s="573">
        <f t="shared" ref="I23663:K23663" si="12839">I23664+I23671+I23678</f>
        <v>0</v>
      </c>
      <c r="J23663" s="573">
        <f t="shared" si="12839"/>
        <v>0</v>
      </c>
      <c r="K23663" s="573">
        <f t="shared" si="12839"/>
        <v>0</v>
      </c>
      <c r="L23663" s="573">
        <f>L23664+L23671+L23678</f>
        <v>0</v>
      </c>
      <c r="M23663" s="573">
        <f>M23664+M23671+M23678</f>
        <v>0</v>
      </c>
      <c r="N23663" s="149">
        <f>N23664+N23671+N23678</f>
        <v>0</v>
      </c>
      <c r="O23663" s="60" t="s">
        <v>71</v>
      </c>
    </row>
    <row r="23664" spans="2:17" ht="20.25" customHeight="1">
      <c r="B23664" s="50" t="e">
        <f>IF((#REF!+#REF!+H23664)&lt;&gt;0,"a","b")</f>
        <v>#REF!</v>
      </c>
      <c r="C23664" s="54">
        <v>3</v>
      </c>
      <c r="D23664" s="54"/>
      <c r="F23664" s="127"/>
      <c r="G23664" s="108" t="s">
        <v>448</v>
      </c>
      <c r="H23664" s="574">
        <f t="shared" si="12787"/>
        <v>0</v>
      </c>
      <c r="I23664" s="564">
        <f t="shared" ref="I23664:K23664" si="12840">SUM(I23665:I23670)</f>
        <v>0</v>
      </c>
      <c r="J23664" s="564">
        <f t="shared" si="12840"/>
        <v>0</v>
      </c>
      <c r="K23664" s="564">
        <f t="shared" si="12840"/>
        <v>0</v>
      </c>
      <c r="L23664" s="564">
        <f>SUM(L23665:L23670)</f>
        <v>0</v>
      </c>
      <c r="M23664" s="564">
        <f>SUM(M23665:M23670)</f>
        <v>0</v>
      </c>
      <c r="N23664" s="159">
        <f>SUM(N23665:N23670)</f>
        <v>0</v>
      </c>
      <c r="O23664" s="60" t="s">
        <v>71</v>
      </c>
    </row>
    <row r="23665" spans="2:15" ht="20.25" customHeight="1">
      <c r="B23665" s="50" t="e">
        <f>IF((#REF!+#REF!+H23665)&lt;&gt;0,"a","b")</f>
        <v>#REF!</v>
      </c>
      <c r="C23665" s="54">
        <v>4</v>
      </c>
      <c r="D23665" s="54"/>
      <c r="F23665" s="127"/>
      <c r="G23665" s="93" t="s">
        <v>449</v>
      </c>
      <c r="H23665" s="575">
        <f t="shared" si="12787"/>
        <v>0</v>
      </c>
      <c r="I23665" s="555"/>
      <c r="J23665" s="555"/>
      <c r="K23665" s="555"/>
      <c r="L23665" s="555"/>
      <c r="M23665" s="555"/>
      <c r="N23665" s="153"/>
    </row>
    <row r="23666" spans="2:15" ht="20.25" customHeight="1">
      <c r="B23666" s="50" t="e">
        <f>IF((#REF!+#REF!+H23666)&lt;&gt;0,"a","b")</f>
        <v>#REF!</v>
      </c>
      <c r="C23666" s="54">
        <v>4</v>
      </c>
      <c r="D23666" s="54"/>
      <c r="F23666" s="127"/>
      <c r="G23666" s="93" t="s">
        <v>450</v>
      </c>
      <c r="H23666" s="575">
        <f t="shared" si="12787"/>
        <v>0</v>
      </c>
      <c r="I23666" s="555"/>
      <c r="J23666" s="555"/>
      <c r="K23666" s="555"/>
      <c r="L23666" s="555"/>
      <c r="M23666" s="555"/>
      <c r="N23666" s="153"/>
    </row>
    <row r="23667" spans="2:15" ht="20.25" customHeight="1">
      <c r="B23667" s="50" t="e">
        <f>IF((#REF!+#REF!+H23667)&lt;&gt;0,"a","b")</f>
        <v>#REF!</v>
      </c>
      <c r="C23667" s="54">
        <v>4</v>
      </c>
      <c r="D23667" s="54"/>
      <c r="F23667" s="127"/>
      <c r="G23667" s="93" t="s">
        <v>305</v>
      </c>
      <c r="H23667" s="575">
        <f t="shared" si="12787"/>
        <v>0</v>
      </c>
      <c r="I23667" s="555"/>
      <c r="J23667" s="555"/>
      <c r="K23667" s="555"/>
      <c r="L23667" s="555"/>
      <c r="M23667" s="555"/>
      <c r="N23667" s="153"/>
    </row>
    <row r="23668" spans="2:15" ht="20.25" customHeight="1">
      <c r="B23668" s="50" t="e">
        <f>IF((#REF!+#REF!+H23668)&lt;&gt;0,"a","b")</f>
        <v>#REF!</v>
      </c>
      <c r="C23668" s="54">
        <v>4</v>
      </c>
      <c r="D23668" s="54"/>
      <c r="F23668" s="127"/>
      <c r="G23668" s="93" t="s">
        <v>451</v>
      </c>
      <c r="H23668" s="575">
        <f t="shared" si="12787"/>
        <v>0</v>
      </c>
      <c r="I23668" s="555"/>
      <c r="J23668" s="555"/>
      <c r="K23668" s="555"/>
      <c r="L23668" s="555"/>
      <c r="M23668" s="555"/>
      <c r="N23668" s="153"/>
    </row>
    <row r="23669" spans="2:15" ht="20.25" customHeight="1">
      <c r="B23669" s="50" t="e">
        <f>IF((#REF!+#REF!+H23669)&lt;&gt;0,"a","b")</f>
        <v>#REF!</v>
      </c>
      <c r="C23669" s="54">
        <v>4</v>
      </c>
      <c r="D23669" s="54"/>
      <c r="F23669" s="127"/>
      <c r="G23669" s="93" t="s">
        <v>452</v>
      </c>
      <c r="H23669" s="575">
        <f t="shared" si="12787"/>
        <v>0</v>
      </c>
      <c r="I23669" s="555"/>
      <c r="J23669" s="555"/>
      <c r="K23669" s="555"/>
      <c r="L23669" s="555"/>
      <c r="M23669" s="555"/>
      <c r="N23669" s="153"/>
    </row>
    <row r="23670" spans="2:15" ht="20.25" customHeight="1">
      <c r="B23670" s="50" t="e">
        <f>IF((#REF!+#REF!+H23670)&lt;&gt;0,"a","b")</f>
        <v>#REF!</v>
      </c>
      <c r="C23670" s="54">
        <v>4</v>
      </c>
      <c r="D23670" s="54"/>
      <c r="F23670" s="127"/>
      <c r="G23670" s="93" t="s">
        <v>453</v>
      </c>
      <c r="H23670" s="575">
        <f t="shared" si="12787"/>
        <v>0</v>
      </c>
      <c r="I23670" s="555"/>
      <c r="J23670" s="555"/>
      <c r="K23670" s="555"/>
      <c r="L23670" s="555"/>
      <c r="M23670" s="555"/>
      <c r="N23670" s="153"/>
    </row>
    <row r="23671" spans="2:15" ht="20.25" customHeight="1">
      <c r="B23671" s="50" t="e">
        <f>IF((#REF!+#REF!+H23671)&lt;&gt;0,"a","b")</f>
        <v>#REF!</v>
      </c>
      <c r="C23671" s="54">
        <v>3</v>
      </c>
      <c r="D23671" s="54"/>
      <c r="F23671" s="127"/>
      <c r="G23671" s="108" t="s">
        <v>304</v>
      </c>
      <c r="H23671" s="574">
        <f t="shared" si="12787"/>
        <v>0</v>
      </c>
      <c r="I23671" s="564">
        <f t="shared" ref="I23671:K23671" si="12841">SUM(I23672:I23677)</f>
        <v>0</v>
      </c>
      <c r="J23671" s="564">
        <f t="shared" si="12841"/>
        <v>0</v>
      </c>
      <c r="K23671" s="564">
        <f t="shared" si="12841"/>
        <v>0</v>
      </c>
      <c r="L23671" s="564">
        <f>SUM(L23672:L23677)</f>
        <v>0</v>
      </c>
      <c r="M23671" s="564">
        <f>SUM(M23672:M23677)</f>
        <v>0</v>
      </c>
      <c r="N23671" s="159">
        <f>SUM(N23672:N23677)</f>
        <v>0</v>
      </c>
      <c r="O23671" s="60" t="s">
        <v>71</v>
      </c>
    </row>
    <row r="23672" spans="2:15" ht="20.25" customHeight="1">
      <c r="B23672" s="50" t="e">
        <f>IF((#REF!+#REF!+H23672)&lt;&gt;0,"a","b")</f>
        <v>#REF!</v>
      </c>
      <c r="C23672" s="54">
        <v>4</v>
      </c>
      <c r="D23672" s="54"/>
      <c r="F23672" s="127"/>
      <c r="G23672" s="93" t="s">
        <v>449</v>
      </c>
      <c r="H23672" s="575">
        <f t="shared" si="12787"/>
        <v>0</v>
      </c>
      <c r="I23672" s="555"/>
      <c r="J23672" s="555"/>
      <c r="K23672" s="555"/>
      <c r="L23672" s="555"/>
      <c r="M23672" s="555"/>
      <c r="N23672" s="153"/>
    </row>
    <row r="23673" spans="2:15" ht="20.25" customHeight="1">
      <c r="B23673" s="50" t="e">
        <f>IF((#REF!+#REF!+H23673)&lt;&gt;0,"a","b")</f>
        <v>#REF!</v>
      </c>
      <c r="C23673" s="54">
        <v>4</v>
      </c>
      <c r="D23673" s="54"/>
      <c r="F23673" s="127"/>
      <c r="G23673" s="93" t="s">
        <v>450</v>
      </c>
      <c r="H23673" s="575">
        <f t="shared" si="12787"/>
        <v>0</v>
      </c>
      <c r="I23673" s="555"/>
      <c r="J23673" s="555"/>
      <c r="K23673" s="555"/>
      <c r="L23673" s="555"/>
      <c r="M23673" s="555"/>
      <c r="N23673" s="153"/>
    </row>
    <row r="23674" spans="2:15" ht="20.25" customHeight="1">
      <c r="B23674" s="50" t="e">
        <f>IF((#REF!+#REF!+H23674)&lt;&gt;0,"a","b")</f>
        <v>#REF!</v>
      </c>
      <c r="C23674" s="54">
        <v>4</v>
      </c>
      <c r="D23674" s="54"/>
      <c r="F23674" s="127"/>
      <c r="G23674" s="93" t="s">
        <v>305</v>
      </c>
      <c r="H23674" s="575">
        <f t="shared" si="12787"/>
        <v>0</v>
      </c>
      <c r="I23674" s="555"/>
      <c r="J23674" s="555"/>
      <c r="K23674" s="555"/>
      <c r="L23674" s="555"/>
      <c r="M23674" s="555"/>
      <c r="N23674" s="153"/>
    </row>
    <row r="23675" spans="2:15" ht="20.25" customHeight="1">
      <c r="B23675" s="50" t="e">
        <f>IF((#REF!+#REF!+H23675)&lt;&gt;0,"a","b")</f>
        <v>#REF!</v>
      </c>
      <c r="C23675" s="54">
        <v>4</v>
      </c>
      <c r="D23675" s="54"/>
      <c r="F23675" s="127"/>
      <c r="G23675" s="93" t="s">
        <v>454</v>
      </c>
      <c r="H23675" s="575">
        <f t="shared" si="12787"/>
        <v>0</v>
      </c>
      <c r="I23675" s="555"/>
      <c r="J23675" s="555"/>
      <c r="K23675" s="555"/>
      <c r="L23675" s="555"/>
      <c r="M23675" s="555"/>
      <c r="N23675" s="153"/>
    </row>
    <row r="23676" spans="2:15" ht="20.25" customHeight="1">
      <c r="B23676" s="50" t="e">
        <f>IF((#REF!+#REF!+H23676)&lt;&gt;0,"a","b")</f>
        <v>#REF!</v>
      </c>
      <c r="C23676" s="54">
        <v>4</v>
      </c>
      <c r="D23676" s="54"/>
      <c r="F23676" s="127"/>
      <c r="G23676" s="93" t="s">
        <v>452</v>
      </c>
      <c r="H23676" s="575">
        <f t="shared" si="12787"/>
        <v>0</v>
      </c>
      <c r="I23676" s="555"/>
      <c r="J23676" s="555"/>
      <c r="K23676" s="555"/>
      <c r="L23676" s="555"/>
      <c r="M23676" s="555"/>
      <c r="N23676" s="153"/>
    </row>
    <row r="23677" spans="2:15" ht="20.25" customHeight="1">
      <c r="B23677" s="50" t="e">
        <f>IF((#REF!+#REF!+H23677)&lt;&gt;0,"a","b")</f>
        <v>#REF!</v>
      </c>
      <c r="C23677" s="54">
        <v>4</v>
      </c>
      <c r="D23677" s="54"/>
      <c r="F23677" s="127"/>
      <c r="G23677" s="93" t="s">
        <v>453</v>
      </c>
      <c r="H23677" s="575">
        <f t="shared" si="12787"/>
        <v>0</v>
      </c>
      <c r="I23677" s="555"/>
      <c r="J23677" s="555"/>
      <c r="K23677" s="555"/>
      <c r="L23677" s="555"/>
      <c r="M23677" s="555"/>
      <c r="N23677" s="153"/>
    </row>
    <row r="23678" spans="2:15" ht="20.25" customHeight="1">
      <c r="B23678" s="50" t="e">
        <f>IF((#REF!+#REF!+H23678)&lt;&gt;0,"a","b")</f>
        <v>#REF!</v>
      </c>
      <c r="C23678" s="54">
        <v>3</v>
      </c>
      <c r="D23678" s="54"/>
      <c r="F23678" s="89"/>
      <c r="G23678" s="108" t="s">
        <v>306</v>
      </c>
      <c r="H23678" s="576">
        <f t="shared" si="12787"/>
        <v>0</v>
      </c>
      <c r="I23678" s="562"/>
      <c r="J23678" s="562"/>
      <c r="K23678" s="562"/>
      <c r="L23678" s="562"/>
      <c r="M23678" s="562"/>
      <c r="N23678" s="166"/>
    </row>
    <row r="23679" spans="2:15" ht="20.25" customHeight="1">
      <c r="B23679" s="50" t="e">
        <f>IF((#REF!+#REF!+H23679)&lt;&gt;0,"a","b")</f>
        <v>#REF!</v>
      </c>
      <c r="C23679" s="54">
        <v>2</v>
      </c>
      <c r="D23679" s="68" t="s">
        <v>719</v>
      </c>
      <c r="F23679" s="89"/>
      <c r="G23679" s="117" t="s">
        <v>455</v>
      </c>
      <c r="H23679" s="572">
        <f t="shared" si="12787"/>
        <v>0</v>
      </c>
      <c r="I23679" s="573">
        <f t="shared" ref="I23679:K23679" si="12842">I23680+I23688</f>
        <v>0</v>
      </c>
      <c r="J23679" s="573">
        <f t="shared" si="12842"/>
        <v>0</v>
      </c>
      <c r="K23679" s="573">
        <f t="shared" si="12842"/>
        <v>0</v>
      </c>
      <c r="L23679" s="573">
        <f>L23680+L23688</f>
        <v>0</v>
      </c>
      <c r="M23679" s="573">
        <f>M23680+M23688</f>
        <v>0</v>
      </c>
      <c r="N23679" s="149">
        <f>N23680+N23688</f>
        <v>0</v>
      </c>
      <c r="O23679" s="60" t="s">
        <v>71</v>
      </c>
    </row>
    <row r="23680" spans="2:15" ht="20.25" customHeight="1">
      <c r="B23680" s="50" t="e">
        <f>IF((#REF!+#REF!+H23680)&lt;&gt;0,"a","b")</f>
        <v>#REF!</v>
      </c>
      <c r="C23680" s="54">
        <v>3</v>
      </c>
      <c r="D23680" s="54"/>
      <c r="F23680" s="89"/>
      <c r="G23680" s="108" t="s">
        <v>448</v>
      </c>
      <c r="H23680" s="574">
        <f t="shared" si="12787"/>
        <v>0</v>
      </c>
      <c r="I23680" s="564">
        <f t="shared" ref="I23680:K23680" si="12843">SUM(I23681:I23687)</f>
        <v>0</v>
      </c>
      <c r="J23680" s="564">
        <f t="shared" si="12843"/>
        <v>0</v>
      </c>
      <c r="K23680" s="564">
        <f t="shared" si="12843"/>
        <v>0</v>
      </c>
      <c r="L23680" s="564">
        <f>SUM(L23681:L23687)</f>
        <v>0</v>
      </c>
      <c r="M23680" s="564">
        <f>SUM(M23681:M23687)</f>
        <v>0</v>
      </c>
      <c r="N23680" s="159">
        <f>SUM(N23681:N23687)</f>
        <v>0</v>
      </c>
      <c r="O23680" s="60" t="s">
        <v>71</v>
      </c>
    </row>
    <row r="23681" spans="2:17" ht="20.25" customHeight="1">
      <c r="B23681" s="50" t="e">
        <f>IF((#REF!+#REF!+H23681)&lt;&gt;0,"a","b")</f>
        <v>#REF!</v>
      </c>
      <c r="C23681" s="54">
        <v>4</v>
      </c>
      <c r="D23681" s="54"/>
      <c r="F23681" s="89"/>
      <c r="G23681" s="93" t="s">
        <v>456</v>
      </c>
      <c r="H23681" s="575">
        <f t="shared" si="12787"/>
        <v>0</v>
      </c>
      <c r="I23681" s="555"/>
      <c r="J23681" s="555"/>
      <c r="K23681" s="555"/>
      <c r="L23681" s="555"/>
      <c r="M23681" s="555"/>
      <c r="N23681" s="153"/>
    </row>
    <row r="23682" spans="2:17" ht="20.25" customHeight="1">
      <c r="B23682" s="50" t="e">
        <f>IF((#REF!+#REF!+H23682)&lt;&gt;0,"a","b")</f>
        <v>#REF!</v>
      </c>
      <c r="C23682" s="54">
        <v>4</v>
      </c>
      <c r="D23682" s="54"/>
      <c r="F23682" s="89"/>
      <c r="G23682" s="93" t="s">
        <v>303</v>
      </c>
      <c r="H23682" s="575">
        <f t="shared" si="12787"/>
        <v>0</v>
      </c>
      <c r="I23682" s="555"/>
      <c r="J23682" s="555"/>
      <c r="K23682" s="555"/>
      <c r="L23682" s="555"/>
      <c r="M23682" s="555"/>
      <c r="N23682" s="153"/>
    </row>
    <row r="23683" spans="2:17" ht="20.25" customHeight="1">
      <c r="B23683" s="50" t="e">
        <f>IF((#REF!+#REF!+H23683)&lt;&gt;0,"a","b")</f>
        <v>#REF!</v>
      </c>
      <c r="C23683" s="54">
        <v>4</v>
      </c>
      <c r="D23683" s="54"/>
      <c r="F23683" s="89"/>
      <c r="G23683" s="93" t="s">
        <v>450</v>
      </c>
      <c r="H23683" s="575">
        <f t="shared" si="12787"/>
        <v>0</v>
      </c>
      <c r="I23683" s="555"/>
      <c r="J23683" s="555"/>
      <c r="K23683" s="555"/>
      <c r="L23683" s="555"/>
      <c r="M23683" s="555"/>
      <c r="N23683" s="153"/>
    </row>
    <row r="23684" spans="2:17" ht="30.75" customHeight="1">
      <c r="B23684" s="50" t="e">
        <f>IF((#REF!+#REF!+H23684)&lt;&gt;0,"a","b")</f>
        <v>#REF!</v>
      </c>
      <c r="C23684" s="54">
        <v>4</v>
      </c>
      <c r="D23684" s="54"/>
      <c r="F23684" s="89"/>
      <c r="G23684" s="93" t="s">
        <v>457</v>
      </c>
      <c r="H23684" s="575">
        <f t="shared" si="12787"/>
        <v>0</v>
      </c>
      <c r="I23684" s="555"/>
      <c r="J23684" s="555"/>
      <c r="K23684" s="555"/>
      <c r="L23684" s="555"/>
      <c r="M23684" s="555"/>
      <c r="N23684" s="153"/>
    </row>
    <row r="23685" spans="2:17" ht="20.25" customHeight="1">
      <c r="B23685" s="50" t="e">
        <f>IF((#REF!+#REF!+H23685)&lt;&gt;0,"a","b")</f>
        <v>#REF!</v>
      </c>
      <c r="C23685" s="54">
        <v>4</v>
      </c>
      <c r="D23685" s="54"/>
      <c r="F23685" s="89"/>
      <c r="G23685" s="93" t="s">
        <v>451</v>
      </c>
      <c r="H23685" s="575">
        <f t="shared" si="12787"/>
        <v>0</v>
      </c>
      <c r="I23685" s="555"/>
      <c r="J23685" s="555"/>
      <c r="K23685" s="555"/>
      <c r="L23685" s="555"/>
      <c r="M23685" s="555"/>
      <c r="N23685" s="153"/>
    </row>
    <row r="23686" spans="2:17" ht="20.25" customHeight="1">
      <c r="B23686" s="50" t="e">
        <f>IF((#REF!+#REF!+H23686)&lt;&gt;0,"a","b")</f>
        <v>#REF!</v>
      </c>
      <c r="C23686" s="54">
        <v>4</v>
      </c>
      <c r="D23686" s="54"/>
      <c r="F23686" s="89"/>
      <c r="G23686" s="93" t="s">
        <v>452</v>
      </c>
      <c r="H23686" s="575">
        <f t="shared" si="12787"/>
        <v>0</v>
      </c>
      <c r="I23686" s="555"/>
      <c r="J23686" s="555"/>
      <c r="K23686" s="555"/>
      <c r="L23686" s="555"/>
      <c r="M23686" s="555"/>
      <c r="N23686" s="153"/>
    </row>
    <row r="23687" spans="2:17" ht="20.25" customHeight="1">
      <c r="B23687" s="50" t="e">
        <f>IF((#REF!+#REF!+H23687)&lt;&gt;0,"a","b")</f>
        <v>#REF!</v>
      </c>
      <c r="C23687" s="54">
        <v>4</v>
      </c>
      <c r="D23687" s="54"/>
      <c r="F23687" s="89"/>
      <c r="G23687" s="93" t="s">
        <v>458</v>
      </c>
      <c r="H23687" s="575">
        <f t="shared" si="12787"/>
        <v>0</v>
      </c>
      <c r="I23687" s="562"/>
      <c r="J23687" s="562"/>
      <c r="K23687" s="562"/>
      <c r="L23687" s="562"/>
      <c r="M23687" s="562"/>
      <c r="N23687" s="166"/>
    </row>
    <row r="23688" spans="2:17" ht="20.25" customHeight="1">
      <c r="B23688" s="50" t="e">
        <f>IF((#REF!+#REF!+H23688)&lt;&gt;0,"a","b")</f>
        <v>#REF!</v>
      </c>
      <c r="C23688" s="54">
        <v>3</v>
      </c>
      <c r="D23688" s="54"/>
      <c r="F23688" s="89"/>
      <c r="G23688" s="108" t="s">
        <v>304</v>
      </c>
      <c r="H23688" s="574">
        <f t="shared" si="12787"/>
        <v>0</v>
      </c>
      <c r="I23688" s="564">
        <f t="shared" ref="I23688:K23688" si="12844">SUM(I23689:I23695)</f>
        <v>0</v>
      </c>
      <c r="J23688" s="564">
        <f t="shared" si="12844"/>
        <v>0</v>
      </c>
      <c r="K23688" s="564">
        <f t="shared" si="12844"/>
        <v>0</v>
      </c>
      <c r="L23688" s="564">
        <f>SUM(L23689:L23695)</f>
        <v>0</v>
      </c>
      <c r="M23688" s="564">
        <f>SUM(M23689:M23695)</f>
        <v>0</v>
      </c>
      <c r="N23688" s="159">
        <f>SUM(N23689:N23695)</f>
        <v>0</v>
      </c>
      <c r="O23688" s="60" t="s">
        <v>71</v>
      </c>
    </row>
    <row r="23689" spans="2:17" ht="20.25" customHeight="1">
      <c r="B23689" s="50" t="e">
        <f>IF((#REF!+#REF!+H23689)&lt;&gt;0,"a","b")</f>
        <v>#REF!</v>
      </c>
      <c r="C23689" s="54">
        <v>4</v>
      </c>
      <c r="D23689" s="54"/>
      <c r="F23689" s="89"/>
      <c r="G23689" s="93" t="s">
        <v>456</v>
      </c>
      <c r="H23689" s="575">
        <f t="shared" si="12787"/>
        <v>0</v>
      </c>
      <c r="I23689" s="555"/>
      <c r="J23689" s="555"/>
      <c r="K23689" s="555"/>
      <c r="L23689" s="555"/>
      <c r="M23689" s="555"/>
      <c r="N23689" s="153"/>
    </row>
    <row r="23690" spans="2:17" ht="20.25" customHeight="1">
      <c r="B23690" s="50" t="e">
        <f>IF((#REF!+#REF!+H23690)&lt;&gt;0,"a","b")</f>
        <v>#REF!</v>
      </c>
      <c r="C23690" s="54">
        <v>4</v>
      </c>
      <c r="D23690" s="54"/>
      <c r="F23690" s="89"/>
      <c r="G23690" s="93" t="s">
        <v>303</v>
      </c>
      <c r="H23690" s="575">
        <f t="shared" si="12787"/>
        <v>0</v>
      </c>
      <c r="I23690" s="555"/>
      <c r="J23690" s="555"/>
      <c r="K23690" s="555"/>
      <c r="L23690" s="555"/>
      <c r="M23690" s="555"/>
      <c r="N23690" s="153"/>
    </row>
    <row r="23691" spans="2:17" ht="20.25" customHeight="1">
      <c r="B23691" s="50" t="e">
        <f>IF((#REF!+#REF!+H23691)&lt;&gt;0,"a","b")</f>
        <v>#REF!</v>
      </c>
      <c r="C23691" s="54">
        <v>4</v>
      </c>
      <c r="D23691" s="54"/>
      <c r="F23691" s="89"/>
      <c r="G23691" s="93" t="s">
        <v>450</v>
      </c>
      <c r="H23691" s="575">
        <f t="shared" si="12787"/>
        <v>0</v>
      </c>
      <c r="I23691" s="555"/>
      <c r="J23691" s="555"/>
      <c r="K23691" s="555"/>
      <c r="L23691" s="555"/>
      <c r="M23691" s="555"/>
      <c r="N23691" s="153"/>
    </row>
    <row r="23692" spans="2:17" ht="30.75" customHeight="1">
      <c r="B23692" s="50" t="e">
        <f>IF((#REF!+#REF!+H23692)&lt;&gt;0,"a","b")</f>
        <v>#REF!</v>
      </c>
      <c r="C23692" s="54">
        <v>4</v>
      </c>
      <c r="D23692" s="54"/>
      <c r="F23692" s="89"/>
      <c r="G23692" s="93" t="s">
        <v>457</v>
      </c>
      <c r="H23692" s="575">
        <f t="shared" si="12787"/>
        <v>0</v>
      </c>
      <c r="I23692" s="555"/>
      <c r="J23692" s="555"/>
      <c r="K23692" s="555"/>
      <c r="L23692" s="555"/>
      <c r="M23692" s="555"/>
      <c r="N23692" s="153"/>
    </row>
    <row r="23693" spans="2:17" ht="20.25" customHeight="1">
      <c r="B23693" s="50" t="e">
        <f>IF((#REF!+#REF!+H23693)&lt;&gt;0,"a","b")</f>
        <v>#REF!</v>
      </c>
      <c r="C23693" s="54">
        <v>4</v>
      </c>
      <c r="D23693" s="54"/>
      <c r="F23693" s="89"/>
      <c r="G23693" s="93" t="s">
        <v>459</v>
      </c>
      <c r="H23693" s="575">
        <f t="shared" si="12787"/>
        <v>0</v>
      </c>
      <c r="I23693" s="555"/>
      <c r="J23693" s="555"/>
      <c r="K23693" s="555"/>
      <c r="L23693" s="555"/>
      <c r="M23693" s="555"/>
      <c r="N23693" s="153"/>
    </row>
    <row r="23694" spans="2:17" ht="20.25" customHeight="1">
      <c r="B23694" s="50" t="e">
        <f>IF((#REF!+#REF!+H23694)&lt;&gt;0,"a","b")</f>
        <v>#REF!</v>
      </c>
      <c r="C23694" s="54">
        <v>4</v>
      </c>
      <c r="D23694" s="54"/>
      <c r="F23694" s="89"/>
      <c r="G23694" s="93" t="s">
        <v>452</v>
      </c>
      <c r="H23694" s="575">
        <f t="shared" si="12787"/>
        <v>0</v>
      </c>
      <c r="I23694" s="555"/>
      <c r="J23694" s="555"/>
      <c r="K23694" s="555"/>
      <c r="L23694" s="555"/>
      <c r="M23694" s="555"/>
      <c r="N23694" s="153"/>
    </row>
    <row r="23695" spans="2:17" ht="21" customHeight="1">
      <c r="B23695" s="50" t="e">
        <f>IF((#REF!+#REF!+H23695)&lt;&gt;0,"a","b")</f>
        <v>#REF!</v>
      </c>
      <c r="C23695" s="54">
        <v>4</v>
      </c>
      <c r="D23695" s="54"/>
      <c r="F23695" s="89"/>
      <c r="G23695" s="93" t="s">
        <v>458</v>
      </c>
      <c r="H23695" s="575">
        <f t="shared" si="12787"/>
        <v>0</v>
      </c>
      <c r="I23695" s="555"/>
      <c r="J23695" s="555"/>
      <c r="K23695" s="555"/>
      <c r="L23695" s="555"/>
      <c r="M23695" s="555"/>
      <c r="N23695" s="153"/>
    </row>
    <row r="23696" spans="2:17" ht="63" customHeight="1">
      <c r="B23696" s="50" t="e">
        <f>IF((#REF!+#REF!+H23696)&lt;&gt;0,"a","b")</f>
        <v>#REF!</v>
      </c>
      <c r="C23696" s="54">
        <v>1</v>
      </c>
      <c r="D23696" s="68"/>
      <c r="E23696" s="45"/>
      <c r="F23696" s="603" t="s">
        <v>2519</v>
      </c>
      <c r="G23696" s="115" t="s">
        <v>2520</v>
      </c>
      <c r="H23696" s="360">
        <f t="shared" ref="H23696:H23925" si="12845">I23696+J23696</f>
        <v>65</v>
      </c>
      <c r="I23696" s="380">
        <f t="shared" ref="I23696:N23696" si="12846">I23698+I23830+I23893+I23909</f>
        <v>65</v>
      </c>
      <c r="J23696" s="380">
        <f t="shared" si="12846"/>
        <v>0</v>
      </c>
      <c r="K23696" s="380">
        <f t="shared" si="12846"/>
        <v>65</v>
      </c>
      <c r="L23696" s="380">
        <f t="shared" si="12846"/>
        <v>65</v>
      </c>
      <c r="M23696" s="380">
        <f t="shared" si="12846"/>
        <v>65</v>
      </c>
      <c r="N23696" s="147">
        <f t="shared" si="12846"/>
        <v>0</v>
      </c>
      <c r="O23696" s="60" t="s">
        <v>71</v>
      </c>
      <c r="Q23696" s="55">
        <v>1</v>
      </c>
    </row>
    <row r="23697" spans="2:15" ht="21" customHeight="1">
      <c r="B23697" s="50" t="e">
        <f>IF((#REF!+#REF!+H23697)&lt;&gt;0,"a","b")</f>
        <v>#REF!</v>
      </c>
      <c r="C23697" s="54">
        <v>2</v>
      </c>
      <c r="D23697" s="68" t="s">
        <v>714</v>
      </c>
      <c r="F23697" s="123"/>
      <c r="G23697" s="124" t="s">
        <v>255</v>
      </c>
      <c r="H23697" s="577">
        <f t="shared" si="12845"/>
        <v>0</v>
      </c>
      <c r="I23697" s="551"/>
      <c r="J23697" s="551"/>
      <c r="K23697" s="551"/>
      <c r="L23697" s="551"/>
      <c r="M23697" s="551"/>
      <c r="N23697" s="148"/>
    </row>
    <row r="23698" spans="2:15" ht="20.25" customHeight="1">
      <c r="B23698" s="50" t="e">
        <f>IF((#REF!+#REF!+H23698)&lt;&gt;0,"a","b")</f>
        <v>#REF!</v>
      </c>
      <c r="C23698" s="54">
        <v>2</v>
      </c>
      <c r="D23698" s="68" t="s">
        <v>715</v>
      </c>
      <c r="E23698" s="45">
        <v>7109</v>
      </c>
      <c r="F23698" s="89"/>
      <c r="G23698" s="117" t="s">
        <v>256</v>
      </c>
      <c r="H23698" s="360">
        <f t="shared" si="12845"/>
        <v>65</v>
      </c>
      <c r="I23698" s="380">
        <f t="shared" ref="I23698:N23698" si="12847">I23699+I23710+I23778+I23786+I23787+I23797+I23807+I23777</f>
        <v>65</v>
      </c>
      <c r="J23698" s="380">
        <f t="shared" si="12847"/>
        <v>0</v>
      </c>
      <c r="K23698" s="380">
        <f t="shared" si="12847"/>
        <v>65</v>
      </c>
      <c r="L23698" s="380">
        <f t="shared" si="12847"/>
        <v>65</v>
      </c>
      <c r="M23698" s="380">
        <f t="shared" si="12847"/>
        <v>65</v>
      </c>
      <c r="N23698" s="149">
        <f t="shared" si="12847"/>
        <v>0</v>
      </c>
      <c r="O23698" s="60" t="s">
        <v>71</v>
      </c>
    </row>
    <row r="23699" spans="2:15" ht="20.25" customHeight="1">
      <c r="B23699" s="50" t="e">
        <f>IF((#REF!+#REF!+H23699)&lt;&gt;0,"a","b")</f>
        <v>#REF!</v>
      </c>
      <c r="C23699" s="54">
        <v>31</v>
      </c>
      <c r="D23699" s="68" t="s">
        <v>716</v>
      </c>
      <c r="F23699" s="89"/>
      <c r="G23699" s="90" t="s">
        <v>257</v>
      </c>
      <c r="H23699" s="578">
        <f t="shared" si="12845"/>
        <v>0</v>
      </c>
      <c r="I23699" s="564">
        <f t="shared" ref="I23699:N23699" si="12848">I23700+I23709</f>
        <v>0</v>
      </c>
      <c r="J23699" s="564">
        <f t="shared" si="12848"/>
        <v>0</v>
      </c>
      <c r="K23699" s="564">
        <f t="shared" si="12848"/>
        <v>0</v>
      </c>
      <c r="L23699" s="564">
        <f t="shared" si="12848"/>
        <v>0</v>
      </c>
      <c r="M23699" s="564">
        <f t="shared" si="12848"/>
        <v>0</v>
      </c>
      <c r="N23699" s="150">
        <f t="shared" si="12848"/>
        <v>0</v>
      </c>
      <c r="O23699" s="60" t="s">
        <v>71</v>
      </c>
    </row>
    <row r="23700" spans="2:15" ht="20.25" customHeight="1">
      <c r="B23700" s="50" t="e">
        <f>IF((#REF!+#REF!+H23700)&lt;&gt;0,"a","b")</f>
        <v>#REF!</v>
      </c>
      <c r="C23700" s="54">
        <v>4</v>
      </c>
      <c r="D23700" s="54"/>
      <c r="F23700" s="92"/>
      <c r="G23700" s="93" t="s">
        <v>258</v>
      </c>
      <c r="H23700" s="578">
        <f t="shared" si="12845"/>
        <v>0</v>
      </c>
      <c r="I23700" s="565">
        <f t="shared" ref="I23700:N23700" si="12849">I23701+I23708</f>
        <v>0</v>
      </c>
      <c r="J23700" s="565">
        <f t="shared" si="12849"/>
        <v>0</v>
      </c>
      <c r="K23700" s="565">
        <f t="shared" si="12849"/>
        <v>0</v>
      </c>
      <c r="L23700" s="565">
        <f t="shared" si="12849"/>
        <v>0</v>
      </c>
      <c r="M23700" s="565">
        <f t="shared" si="12849"/>
        <v>0</v>
      </c>
      <c r="N23700" s="151">
        <f t="shared" si="12849"/>
        <v>0</v>
      </c>
      <c r="O23700" s="60" t="s">
        <v>71</v>
      </c>
    </row>
    <row r="23701" spans="2:15" ht="20.25" customHeight="1">
      <c r="B23701" s="50" t="e">
        <f>IF((#REF!+#REF!+H23701)&lt;&gt;0,"a","b")</f>
        <v>#REF!</v>
      </c>
      <c r="C23701" s="54">
        <v>5</v>
      </c>
      <c r="D23701" s="54"/>
      <c r="F23701" s="89"/>
      <c r="G23701" s="95" t="s">
        <v>259</v>
      </c>
      <c r="H23701" s="578">
        <f t="shared" si="12845"/>
        <v>0</v>
      </c>
      <c r="I23701" s="560">
        <f t="shared" ref="I23701:K23701" si="12850">SUM(I23702:I23707)</f>
        <v>0</v>
      </c>
      <c r="J23701" s="560">
        <f t="shared" si="12850"/>
        <v>0</v>
      </c>
      <c r="K23701" s="560">
        <f t="shared" si="12850"/>
        <v>0</v>
      </c>
      <c r="L23701" s="560">
        <f t="shared" ref="L23701:N23701" si="12851">SUM(L23702:L23707)</f>
        <v>0</v>
      </c>
      <c r="M23701" s="560">
        <f t="shared" si="12851"/>
        <v>0</v>
      </c>
      <c r="N23701" s="152">
        <f t="shared" si="12851"/>
        <v>0</v>
      </c>
      <c r="O23701" s="60" t="s">
        <v>71</v>
      </c>
    </row>
    <row r="23702" spans="2:15" ht="20.25" customHeight="1">
      <c r="B23702" s="50" t="e">
        <f>IF((#REF!+#REF!+H23702)&lt;&gt;0,"a","b")</f>
        <v>#REF!</v>
      </c>
      <c r="C23702" s="54">
        <v>6</v>
      </c>
      <c r="D23702" s="54"/>
      <c r="F23702" s="89"/>
      <c r="G23702" s="97" t="s">
        <v>260</v>
      </c>
      <c r="H23702" s="579">
        <f t="shared" si="12845"/>
        <v>0</v>
      </c>
      <c r="I23702" s="553"/>
      <c r="J23702" s="553"/>
      <c r="K23702" s="553"/>
      <c r="L23702" s="553"/>
      <c r="M23702" s="553"/>
      <c r="N23702" s="138"/>
    </row>
    <row r="23703" spans="2:15" ht="20.25" customHeight="1">
      <c r="B23703" s="50" t="e">
        <f>IF((#REF!+#REF!+H23703)&lt;&gt;0,"a","b")</f>
        <v>#REF!</v>
      </c>
      <c r="C23703" s="54">
        <v>6</v>
      </c>
      <c r="D23703" s="54"/>
      <c r="F23703" s="89"/>
      <c r="G23703" s="97" t="s">
        <v>261</v>
      </c>
      <c r="H23703" s="552">
        <f t="shared" si="12845"/>
        <v>0</v>
      </c>
      <c r="I23703" s="553"/>
      <c r="J23703" s="553"/>
      <c r="K23703" s="553"/>
      <c r="L23703" s="553"/>
      <c r="M23703" s="553"/>
      <c r="N23703" s="138"/>
    </row>
    <row r="23704" spans="2:15" ht="20.25" customHeight="1">
      <c r="B23704" s="50" t="e">
        <f>IF((#REF!+#REF!+H23704)&lt;&gt;0,"a","b")</f>
        <v>#REF!</v>
      </c>
      <c r="C23704" s="54">
        <v>6</v>
      </c>
      <c r="D23704" s="54"/>
      <c r="F23704" s="89"/>
      <c r="G23704" s="97" t="s">
        <v>262</v>
      </c>
      <c r="H23704" s="558">
        <f t="shared" si="12845"/>
        <v>0</v>
      </c>
      <c r="I23704" s="553"/>
      <c r="J23704" s="553"/>
      <c r="K23704" s="553"/>
      <c r="L23704" s="553"/>
      <c r="M23704" s="553"/>
      <c r="N23704" s="138"/>
    </row>
    <row r="23705" spans="2:15" ht="20.25" customHeight="1">
      <c r="B23705" s="50" t="e">
        <f>IF((#REF!+#REF!+H23705)&lt;&gt;0,"a","b")</f>
        <v>#REF!</v>
      </c>
      <c r="C23705" s="54">
        <v>6</v>
      </c>
      <c r="D23705" s="54"/>
      <c r="F23705" s="89"/>
      <c r="G23705" s="97" t="s">
        <v>263</v>
      </c>
      <c r="H23705" s="558">
        <f t="shared" si="12845"/>
        <v>0</v>
      </c>
      <c r="I23705" s="553"/>
      <c r="J23705" s="553"/>
      <c r="K23705" s="553"/>
      <c r="L23705" s="553"/>
      <c r="M23705" s="553"/>
      <c r="N23705" s="138"/>
    </row>
    <row r="23706" spans="2:15" ht="20.25" customHeight="1">
      <c r="B23706" s="50" t="e">
        <f>IF((#REF!+#REF!+H23706)&lt;&gt;0,"a","b")</f>
        <v>#REF!</v>
      </c>
      <c r="C23706" s="54">
        <v>6</v>
      </c>
      <c r="D23706" s="54"/>
      <c r="F23706" s="89"/>
      <c r="G23706" s="97" t="s">
        <v>264</v>
      </c>
      <c r="H23706" s="552">
        <f t="shared" si="12845"/>
        <v>0</v>
      </c>
      <c r="I23706" s="553"/>
      <c r="J23706" s="553"/>
      <c r="K23706" s="553"/>
      <c r="L23706" s="553"/>
      <c r="M23706" s="553"/>
      <c r="N23706" s="138"/>
    </row>
    <row r="23707" spans="2:15" ht="20.25" customHeight="1">
      <c r="B23707" s="50" t="e">
        <f>IF((#REF!+#REF!+H23707)&lt;&gt;0,"a","b")</f>
        <v>#REF!</v>
      </c>
      <c r="C23707" s="54">
        <v>6</v>
      </c>
      <c r="D23707" s="54"/>
      <c r="F23707" s="89"/>
      <c r="G23707" s="97" t="s">
        <v>265</v>
      </c>
      <c r="H23707" s="552">
        <f t="shared" si="12845"/>
        <v>0</v>
      </c>
      <c r="I23707" s="553"/>
      <c r="J23707" s="553"/>
      <c r="K23707" s="553"/>
      <c r="L23707" s="553"/>
      <c r="M23707" s="553"/>
      <c r="N23707" s="138"/>
    </row>
    <row r="23708" spans="2:15" ht="20.25" customHeight="1">
      <c r="B23708" s="50" t="e">
        <f>IF((#REF!+#REF!+H23708)&lt;&gt;0,"a","b")</f>
        <v>#REF!</v>
      </c>
      <c r="C23708" s="54">
        <v>5</v>
      </c>
      <c r="D23708" s="54"/>
      <c r="F23708" s="89"/>
      <c r="G23708" s="95" t="s">
        <v>266</v>
      </c>
      <c r="H23708" s="552">
        <f t="shared" si="12845"/>
        <v>0</v>
      </c>
      <c r="I23708" s="554"/>
      <c r="J23708" s="554"/>
      <c r="K23708" s="554"/>
      <c r="L23708" s="554"/>
      <c r="M23708" s="554"/>
      <c r="N23708" s="154"/>
    </row>
    <row r="23709" spans="2:15" ht="20.25" customHeight="1">
      <c r="B23709" s="50" t="e">
        <f>IF((#REF!+#REF!+H23709)&lt;&gt;0,"a","b")</f>
        <v>#REF!</v>
      </c>
      <c r="C23709" s="54">
        <v>4</v>
      </c>
      <c r="D23709" s="54"/>
      <c r="F23709" s="89"/>
      <c r="G23709" s="93" t="s">
        <v>267</v>
      </c>
      <c r="H23709" s="552">
        <f t="shared" si="12845"/>
        <v>0</v>
      </c>
      <c r="I23709" s="555"/>
      <c r="J23709" s="555"/>
      <c r="K23709" s="555"/>
      <c r="L23709" s="555"/>
      <c r="M23709" s="555"/>
      <c r="N23709" s="153"/>
    </row>
    <row r="23710" spans="2:15" ht="20.25" customHeight="1">
      <c r="B23710" s="50" t="e">
        <f>IF((#REF!+#REF!+H23710)&lt;&gt;0,"a","b")</f>
        <v>#REF!</v>
      </c>
      <c r="C23710" s="54">
        <v>3</v>
      </c>
      <c r="D23710" s="54"/>
      <c r="F23710" s="89"/>
      <c r="G23710" s="90" t="s">
        <v>268</v>
      </c>
      <c r="H23710" s="563">
        <f t="shared" si="12845"/>
        <v>0</v>
      </c>
      <c r="I23710" s="564">
        <f t="shared" ref="I23710:N23710" si="12852">I23711+I23712+I23715+I23751+I23752+I23753+I23754+I23755+I23762+I23763</f>
        <v>0</v>
      </c>
      <c r="J23710" s="564">
        <f t="shared" si="12852"/>
        <v>0</v>
      </c>
      <c r="K23710" s="564">
        <f t="shared" si="12852"/>
        <v>0</v>
      </c>
      <c r="L23710" s="564">
        <f t="shared" si="12852"/>
        <v>0</v>
      </c>
      <c r="M23710" s="564">
        <f t="shared" si="12852"/>
        <v>0</v>
      </c>
      <c r="N23710" s="150">
        <f t="shared" si="12852"/>
        <v>0</v>
      </c>
      <c r="O23710" s="60" t="s">
        <v>71</v>
      </c>
    </row>
    <row r="23711" spans="2:15" ht="20.25" customHeight="1">
      <c r="B23711" s="50" t="e">
        <f>IF((#REF!+#REF!+H23711)&lt;&gt;0,"a","b")</f>
        <v>#REF!</v>
      </c>
      <c r="C23711" s="54">
        <v>4</v>
      </c>
      <c r="D23711" s="54"/>
      <c r="F23711" s="89"/>
      <c r="G23711" s="93" t="s">
        <v>269</v>
      </c>
      <c r="H23711" s="556">
        <f t="shared" si="12845"/>
        <v>0</v>
      </c>
      <c r="I23711" s="555"/>
      <c r="J23711" s="555"/>
      <c r="K23711" s="555"/>
      <c r="L23711" s="555"/>
      <c r="M23711" s="555"/>
      <c r="N23711" s="153"/>
    </row>
    <row r="23712" spans="2:15" ht="20.25" customHeight="1">
      <c r="B23712" s="50" t="e">
        <f>IF((#REF!+#REF!+H23712)&lt;&gt;0,"a","b")</f>
        <v>#REF!</v>
      </c>
      <c r="C23712" s="54">
        <v>4</v>
      </c>
      <c r="D23712" s="54"/>
      <c r="F23712" s="89"/>
      <c r="G23712" s="93" t="s">
        <v>270</v>
      </c>
      <c r="H23712" s="566">
        <f t="shared" si="12845"/>
        <v>0</v>
      </c>
      <c r="I23712" s="565">
        <f t="shared" ref="I23712:K23712" si="12853">SUM(I23713:I23714)</f>
        <v>0</v>
      </c>
      <c r="J23712" s="565">
        <f t="shared" si="12853"/>
        <v>0</v>
      </c>
      <c r="K23712" s="565">
        <f t="shared" si="12853"/>
        <v>0</v>
      </c>
      <c r="L23712" s="565">
        <f t="shared" ref="L23712:N23712" si="12854">SUM(L23713:L23714)</f>
        <v>0</v>
      </c>
      <c r="M23712" s="565">
        <f t="shared" si="12854"/>
        <v>0</v>
      </c>
      <c r="N23712" s="151">
        <f t="shared" si="12854"/>
        <v>0</v>
      </c>
      <c r="O23712" s="60" t="s">
        <v>71</v>
      </c>
    </row>
    <row r="23713" spans="2:15" ht="20.25" customHeight="1">
      <c r="B23713" s="50" t="e">
        <f>IF((#REF!+#REF!+H23713)&lt;&gt;0,"a","b")</f>
        <v>#REF!</v>
      </c>
      <c r="C23713" s="54">
        <v>5</v>
      </c>
      <c r="D23713" s="54"/>
      <c r="F23713" s="89"/>
      <c r="G23713" s="95" t="s">
        <v>271</v>
      </c>
      <c r="H23713" s="556">
        <f t="shared" si="12845"/>
        <v>0</v>
      </c>
      <c r="I23713" s="554"/>
      <c r="J23713" s="554"/>
      <c r="K23713" s="554"/>
      <c r="L23713" s="554"/>
      <c r="M23713" s="554"/>
      <c r="N23713" s="154"/>
    </row>
    <row r="23714" spans="2:15" ht="20.25" customHeight="1">
      <c r="B23714" s="50" t="e">
        <f>IF((#REF!+#REF!+H23714)&lt;&gt;0,"a","b")</f>
        <v>#REF!</v>
      </c>
      <c r="C23714" s="54">
        <v>5</v>
      </c>
      <c r="D23714" s="54"/>
      <c r="F23714" s="89"/>
      <c r="G23714" s="95" t="s">
        <v>272</v>
      </c>
      <c r="H23714" s="556">
        <f t="shared" si="12845"/>
        <v>0</v>
      </c>
      <c r="I23714" s="554"/>
      <c r="J23714" s="554"/>
      <c r="K23714" s="554"/>
      <c r="L23714" s="554"/>
      <c r="M23714" s="554"/>
      <c r="N23714" s="154"/>
    </row>
    <row r="23715" spans="2:15" ht="20.25" customHeight="1">
      <c r="B23715" s="50" t="e">
        <f>IF((#REF!+#REF!+H23715)&lt;&gt;0,"a","b")</f>
        <v>#REF!</v>
      </c>
      <c r="C23715" s="54">
        <v>4</v>
      </c>
      <c r="D23715" s="54"/>
      <c r="F23715" s="89"/>
      <c r="G23715" s="93" t="s">
        <v>273</v>
      </c>
      <c r="H23715" s="566">
        <f t="shared" si="12845"/>
        <v>0</v>
      </c>
      <c r="I23715" s="565">
        <f t="shared" ref="I23715:N23715" si="12855">I23716+I23717+I23718+I23719+I23731+I23735+I23736+I23737+I23738+I23739+I23740+I23741+I23749+I23750</f>
        <v>0</v>
      </c>
      <c r="J23715" s="565">
        <f t="shared" si="12855"/>
        <v>0</v>
      </c>
      <c r="K23715" s="565">
        <f t="shared" si="12855"/>
        <v>0</v>
      </c>
      <c r="L23715" s="565">
        <f t="shared" si="12855"/>
        <v>0</v>
      </c>
      <c r="M23715" s="565">
        <f t="shared" si="12855"/>
        <v>0</v>
      </c>
      <c r="N23715" s="151">
        <f t="shared" si="12855"/>
        <v>0</v>
      </c>
      <c r="O23715" s="60" t="s">
        <v>71</v>
      </c>
    </row>
    <row r="23716" spans="2:15" ht="42.75" customHeight="1">
      <c r="B23716" s="50" t="e">
        <f>IF((#REF!+#REF!+H23716)&lt;&gt;0,"a","b")</f>
        <v>#REF!</v>
      </c>
      <c r="C23716" s="54">
        <v>5</v>
      </c>
      <c r="D23716" s="54"/>
      <c r="F23716" s="89"/>
      <c r="G23716" s="95" t="s">
        <v>322</v>
      </c>
      <c r="H23716" s="556">
        <f t="shared" si="12845"/>
        <v>0</v>
      </c>
      <c r="I23716" s="554"/>
      <c r="J23716" s="554"/>
      <c r="K23716" s="554"/>
      <c r="L23716" s="554"/>
      <c r="M23716" s="554"/>
      <c r="N23716" s="154"/>
    </row>
    <row r="23717" spans="2:15" ht="30.75" customHeight="1">
      <c r="B23717" s="50" t="e">
        <f>IF((#REF!+#REF!+H23717)&lt;&gt;0,"a","b")</f>
        <v>#REF!</v>
      </c>
      <c r="C23717" s="54">
        <v>5</v>
      </c>
      <c r="D23717" s="54"/>
      <c r="F23717" s="89"/>
      <c r="G23717" s="111" t="s">
        <v>289</v>
      </c>
      <c r="H23717" s="556">
        <f t="shared" si="12845"/>
        <v>0</v>
      </c>
      <c r="I23717" s="554"/>
      <c r="J23717" s="554"/>
      <c r="K23717" s="554"/>
      <c r="L23717" s="554"/>
      <c r="M23717" s="554"/>
      <c r="N23717" s="154"/>
    </row>
    <row r="23718" spans="2:15" ht="60.75" customHeight="1">
      <c r="B23718" s="50" t="e">
        <f>IF((#REF!+#REF!+H23718)&lt;&gt;0,"a","b")</f>
        <v>#REF!</v>
      </c>
      <c r="C23718" s="54">
        <v>5</v>
      </c>
      <c r="D23718" s="54"/>
      <c r="F23718" s="89"/>
      <c r="G23718" s="111" t="s">
        <v>323</v>
      </c>
      <c r="H23718" s="556">
        <f t="shared" si="12845"/>
        <v>0</v>
      </c>
      <c r="I23718" s="554"/>
      <c r="J23718" s="554"/>
      <c r="K23718" s="554"/>
      <c r="L23718" s="554"/>
      <c r="M23718" s="554"/>
      <c r="N23718" s="154"/>
    </row>
    <row r="23719" spans="2:15" ht="30.75" customHeight="1">
      <c r="B23719" s="50" t="e">
        <f>IF((#REF!+#REF!+H23719)&lt;&gt;0,"a","b")</f>
        <v>#REF!</v>
      </c>
      <c r="C23719" s="54">
        <v>5</v>
      </c>
      <c r="D23719" s="54"/>
      <c r="F23719" s="89"/>
      <c r="G23719" s="95" t="s">
        <v>288</v>
      </c>
      <c r="H23719" s="566">
        <f t="shared" si="12845"/>
        <v>0</v>
      </c>
      <c r="I23719" s="560">
        <f t="shared" ref="I23719:K23719" si="12856">SUM(I23720:I23730)</f>
        <v>0</v>
      </c>
      <c r="J23719" s="560">
        <f t="shared" si="12856"/>
        <v>0</v>
      </c>
      <c r="K23719" s="560">
        <f t="shared" si="12856"/>
        <v>0</v>
      </c>
      <c r="L23719" s="560">
        <f t="shared" ref="L23719:N23719" si="12857">SUM(L23720:L23730)</f>
        <v>0</v>
      </c>
      <c r="M23719" s="560">
        <f t="shared" si="12857"/>
        <v>0</v>
      </c>
      <c r="N23719" s="152">
        <f t="shared" si="12857"/>
        <v>0</v>
      </c>
      <c r="O23719" s="60" t="s">
        <v>71</v>
      </c>
    </row>
    <row r="23720" spans="2:15" ht="20.25" customHeight="1">
      <c r="B23720" s="50" t="e">
        <f>IF((#REF!+#REF!+H23720)&lt;&gt;0,"a","b")</f>
        <v>#REF!</v>
      </c>
      <c r="C23720" s="54">
        <v>6</v>
      </c>
      <c r="D23720" s="54"/>
      <c r="F23720" s="89"/>
      <c r="G23720" s="97" t="s">
        <v>274</v>
      </c>
      <c r="H23720" s="556">
        <f t="shared" si="12845"/>
        <v>0</v>
      </c>
      <c r="I23720" s="557"/>
      <c r="J23720" s="557"/>
      <c r="K23720" s="557"/>
      <c r="L23720" s="557"/>
      <c r="M23720" s="557"/>
      <c r="N23720" s="155"/>
    </row>
    <row r="23721" spans="2:15" ht="20.25" customHeight="1">
      <c r="B23721" s="50" t="e">
        <f>IF((#REF!+#REF!+H23721)&lt;&gt;0,"a","b")</f>
        <v>#REF!</v>
      </c>
      <c r="C23721" s="54">
        <v>6</v>
      </c>
      <c r="D23721" s="54"/>
      <c r="F23721" s="89"/>
      <c r="G23721" s="97" t="s">
        <v>275</v>
      </c>
      <c r="H23721" s="556">
        <f t="shared" si="12845"/>
        <v>0</v>
      </c>
      <c r="I23721" s="557"/>
      <c r="J23721" s="557"/>
      <c r="K23721" s="557"/>
      <c r="L23721" s="557"/>
      <c r="M23721" s="557"/>
      <c r="N23721" s="155"/>
    </row>
    <row r="23722" spans="2:15" ht="20.25" customHeight="1">
      <c r="B23722" s="50" t="e">
        <f>IF((#REF!+#REF!+H23722)&lt;&gt;0,"a","b")</f>
        <v>#REF!</v>
      </c>
      <c r="C23722" s="54">
        <v>6</v>
      </c>
      <c r="D23722" s="54"/>
      <c r="F23722" s="89"/>
      <c r="G23722" s="97" t="s">
        <v>276</v>
      </c>
      <c r="H23722" s="556">
        <f t="shared" si="12845"/>
        <v>0</v>
      </c>
      <c r="I23722" s="557"/>
      <c r="J23722" s="557"/>
      <c r="K23722" s="557"/>
      <c r="L23722" s="557"/>
      <c r="M23722" s="557"/>
      <c r="N23722" s="155"/>
    </row>
    <row r="23723" spans="2:15" ht="20.25" customHeight="1">
      <c r="B23723" s="50" t="e">
        <f>IF((#REF!+#REF!+H23723)&lt;&gt;0,"a","b")</f>
        <v>#REF!</v>
      </c>
      <c r="C23723" s="54">
        <v>6</v>
      </c>
      <c r="D23723" s="54"/>
      <c r="F23723" s="89"/>
      <c r="G23723" s="97" t="s">
        <v>277</v>
      </c>
      <c r="H23723" s="556">
        <f t="shared" si="12845"/>
        <v>0</v>
      </c>
      <c r="I23723" s="557"/>
      <c r="J23723" s="557"/>
      <c r="K23723" s="557"/>
      <c r="L23723" s="557"/>
      <c r="M23723" s="557"/>
      <c r="N23723" s="155"/>
    </row>
    <row r="23724" spans="2:15" ht="20.25" customHeight="1">
      <c r="B23724" s="50" t="e">
        <f>IF((#REF!+#REF!+H23724)&lt;&gt;0,"a","b")</f>
        <v>#REF!</v>
      </c>
      <c r="C23724" s="54">
        <v>6</v>
      </c>
      <c r="D23724" s="54"/>
      <c r="F23724" s="89"/>
      <c r="G23724" s="97" t="s">
        <v>278</v>
      </c>
      <c r="H23724" s="556">
        <f t="shared" si="12845"/>
        <v>0</v>
      </c>
      <c r="I23724" s="557"/>
      <c r="J23724" s="557"/>
      <c r="K23724" s="557"/>
      <c r="L23724" s="557"/>
      <c r="M23724" s="557"/>
      <c r="N23724" s="155"/>
    </row>
    <row r="23725" spans="2:15" ht="20.25" customHeight="1">
      <c r="B23725" s="50" t="e">
        <f>IF((#REF!+#REF!+H23725)&lt;&gt;0,"a","b")</f>
        <v>#REF!</v>
      </c>
      <c r="C23725" s="54">
        <v>6</v>
      </c>
      <c r="D23725" s="54"/>
      <c r="F23725" s="89"/>
      <c r="G23725" s="97" t="s">
        <v>279</v>
      </c>
      <c r="H23725" s="552">
        <f t="shared" si="12845"/>
        <v>0</v>
      </c>
      <c r="I23725" s="557"/>
      <c r="J23725" s="557"/>
      <c r="K23725" s="557"/>
      <c r="L23725" s="557"/>
      <c r="M23725" s="557"/>
      <c r="N23725" s="155"/>
    </row>
    <row r="23726" spans="2:15" ht="20.25" customHeight="1">
      <c r="B23726" s="50" t="e">
        <f>IF((#REF!+#REF!+H23726)&lt;&gt;0,"a","b")</f>
        <v>#REF!</v>
      </c>
      <c r="C23726" s="54">
        <v>6</v>
      </c>
      <c r="D23726" s="54"/>
      <c r="F23726" s="89"/>
      <c r="G23726" s="97" t="s">
        <v>280</v>
      </c>
      <c r="H23726" s="552">
        <f t="shared" si="12845"/>
        <v>0</v>
      </c>
      <c r="I23726" s="557"/>
      <c r="J23726" s="557"/>
      <c r="K23726" s="557"/>
      <c r="L23726" s="557"/>
      <c r="M23726" s="557"/>
      <c r="N23726" s="155"/>
    </row>
    <row r="23727" spans="2:15" ht="20.25" customHeight="1">
      <c r="B23727" s="50" t="e">
        <f>IF((#REF!+#REF!+H23727)&lt;&gt;0,"a","b")</f>
        <v>#REF!</v>
      </c>
      <c r="C23727" s="54">
        <v>6</v>
      </c>
      <c r="D23727" s="54"/>
      <c r="F23727" s="89"/>
      <c r="G23727" s="97" t="s">
        <v>281</v>
      </c>
      <c r="H23727" s="552">
        <f t="shared" si="12845"/>
        <v>0</v>
      </c>
      <c r="I23727" s="557"/>
      <c r="J23727" s="557"/>
      <c r="K23727" s="557"/>
      <c r="L23727" s="557"/>
      <c r="M23727" s="557"/>
      <c r="N23727" s="155"/>
    </row>
    <row r="23728" spans="2:15" ht="20.25" customHeight="1">
      <c r="B23728" s="50" t="e">
        <f>IF((#REF!+#REF!+H23728)&lt;&gt;0,"a","b")</f>
        <v>#REF!</v>
      </c>
      <c r="C23728" s="54">
        <v>6</v>
      </c>
      <c r="D23728" s="54"/>
      <c r="F23728" s="89"/>
      <c r="G23728" s="97" t="s">
        <v>282</v>
      </c>
      <c r="H23728" s="552">
        <f t="shared" si="12845"/>
        <v>0</v>
      </c>
      <c r="I23728" s="557"/>
      <c r="J23728" s="557"/>
      <c r="K23728" s="557"/>
      <c r="L23728" s="557"/>
      <c r="M23728" s="557"/>
      <c r="N23728" s="155"/>
    </row>
    <row r="23729" spans="2:15" ht="20.25" customHeight="1">
      <c r="B23729" s="50" t="e">
        <f>IF((#REF!+#REF!+H23729)&lt;&gt;0,"a","b")</f>
        <v>#REF!</v>
      </c>
      <c r="C23729" s="54">
        <v>6</v>
      </c>
      <c r="D23729" s="54"/>
      <c r="F23729" s="89"/>
      <c r="G23729" s="97" t="s">
        <v>283</v>
      </c>
      <c r="H23729" s="552">
        <f t="shared" si="12845"/>
        <v>0</v>
      </c>
      <c r="I23729" s="557"/>
      <c r="J23729" s="557"/>
      <c r="K23729" s="557"/>
      <c r="L23729" s="557"/>
      <c r="M23729" s="557"/>
      <c r="N23729" s="155"/>
    </row>
    <row r="23730" spans="2:15" ht="30.75" customHeight="1">
      <c r="B23730" s="50" t="e">
        <f>IF((#REF!+#REF!+H23730)&lt;&gt;0,"a","b")</f>
        <v>#REF!</v>
      </c>
      <c r="C23730" s="54">
        <v>6</v>
      </c>
      <c r="D23730" s="54"/>
      <c r="F23730" s="89"/>
      <c r="G23730" s="97" t="s">
        <v>324</v>
      </c>
      <c r="H23730" s="552">
        <f t="shared" si="12845"/>
        <v>0</v>
      </c>
      <c r="I23730" s="557"/>
      <c r="J23730" s="557"/>
      <c r="K23730" s="557"/>
      <c r="L23730" s="557"/>
      <c r="M23730" s="557"/>
      <c r="N23730" s="155"/>
    </row>
    <row r="23731" spans="2:15" ht="20.25" customHeight="1">
      <c r="B23731" s="50" t="e">
        <f>IF((#REF!+#REF!+H23731)&lt;&gt;0,"a","b")</f>
        <v>#REF!</v>
      </c>
      <c r="C23731" s="54">
        <v>5</v>
      </c>
      <c r="D23731" s="54"/>
      <c r="F23731" s="89"/>
      <c r="G23731" s="95" t="s">
        <v>290</v>
      </c>
      <c r="H23731" s="566">
        <f t="shared" si="12845"/>
        <v>0</v>
      </c>
      <c r="I23731" s="560">
        <f t="shared" ref="I23731:K23731" si="12858">SUM(I23732:I23734)</f>
        <v>0</v>
      </c>
      <c r="J23731" s="560">
        <f t="shared" si="12858"/>
        <v>0</v>
      </c>
      <c r="K23731" s="560">
        <f t="shared" si="12858"/>
        <v>0</v>
      </c>
      <c r="L23731" s="560">
        <f t="shared" ref="L23731:N23731" si="12859">SUM(L23732:L23734)</f>
        <v>0</v>
      </c>
      <c r="M23731" s="560">
        <f t="shared" si="12859"/>
        <v>0</v>
      </c>
      <c r="N23731" s="152">
        <f t="shared" si="12859"/>
        <v>0</v>
      </c>
      <c r="O23731" s="60" t="s">
        <v>71</v>
      </c>
    </row>
    <row r="23732" spans="2:15" ht="20.25" customHeight="1">
      <c r="B23732" s="50" t="e">
        <f>IF((#REF!+#REF!+H23732)&lt;&gt;0,"a","b")</f>
        <v>#REF!</v>
      </c>
      <c r="C23732" s="54">
        <v>6</v>
      </c>
      <c r="D23732" s="54"/>
      <c r="F23732" s="89"/>
      <c r="G23732" s="97" t="s">
        <v>284</v>
      </c>
      <c r="H23732" s="556">
        <f t="shared" si="12845"/>
        <v>0</v>
      </c>
      <c r="I23732" s="557"/>
      <c r="J23732" s="557"/>
      <c r="K23732" s="557"/>
      <c r="L23732" s="557"/>
      <c r="M23732" s="557"/>
      <c r="N23732" s="155"/>
    </row>
    <row r="23733" spans="2:15" ht="20.25" customHeight="1">
      <c r="B23733" s="50" t="e">
        <f>IF((#REF!+#REF!+H23733)&lt;&gt;0,"a","b")</f>
        <v>#REF!</v>
      </c>
      <c r="C23733" s="54">
        <v>6</v>
      </c>
      <c r="D23733" s="54"/>
      <c r="F23733" s="89"/>
      <c r="G23733" s="97" t="s">
        <v>285</v>
      </c>
      <c r="H23733" s="556">
        <f t="shared" si="12845"/>
        <v>0</v>
      </c>
      <c r="I23733" s="557"/>
      <c r="J23733" s="557"/>
      <c r="K23733" s="557"/>
      <c r="L23733" s="557"/>
      <c r="M23733" s="557"/>
      <c r="N23733" s="155"/>
    </row>
    <row r="23734" spans="2:15" ht="30.75" customHeight="1">
      <c r="B23734" s="50" t="e">
        <f>IF((#REF!+#REF!+H23734)&lt;&gt;0,"a","b")</f>
        <v>#REF!</v>
      </c>
      <c r="C23734" s="54">
        <v>6</v>
      </c>
      <c r="D23734" s="54"/>
      <c r="F23734" s="89"/>
      <c r="G23734" s="97" t="s">
        <v>325</v>
      </c>
      <c r="H23734" s="556">
        <f t="shared" si="12845"/>
        <v>0</v>
      </c>
      <c r="I23734" s="557"/>
      <c r="J23734" s="557"/>
      <c r="K23734" s="557"/>
      <c r="L23734" s="557"/>
      <c r="M23734" s="557"/>
      <c r="N23734" s="155"/>
    </row>
    <row r="23735" spans="2:15" ht="30.75" customHeight="1">
      <c r="B23735" s="50" t="e">
        <f>IF((#REF!+#REF!+H23735)&lt;&gt;0,"a","b")</f>
        <v>#REF!</v>
      </c>
      <c r="C23735" s="54">
        <v>5</v>
      </c>
      <c r="D23735" s="54"/>
      <c r="F23735" s="89"/>
      <c r="G23735" s="95" t="s">
        <v>326</v>
      </c>
      <c r="H23735" s="556">
        <f t="shared" si="12845"/>
        <v>0</v>
      </c>
      <c r="I23735" s="554"/>
      <c r="J23735" s="554"/>
      <c r="K23735" s="554"/>
      <c r="L23735" s="554"/>
      <c r="M23735" s="554"/>
      <c r="N23735" s="154"/>
    </row>
    <row r="23736" spans="2:15" ht="34.5" customHeight="1">
      <c r="B23736" s="50" t="e">
        <f>IF((#REF!+#REF!+H23736)&lt;&gt;0,"a","b")</f>
        <v>#REF!</v>
      </c>
      <c r="C23736" s="54">
        <v>5</v>
      </c>
      <c r="D23736" s="54"/>
      <c r="F23736" s="89"/>
      <c r="G23736" s="128" t="s">
        <v>460</v>
      </c>
      <c r="H23736" s="556">
        <f t="shared" si="12845"/>
        <v>0</v>
      </c>
      <c r="I23736" s="554"/>
      <c r="J23736" s="554"/>
      <c r="K23736" s="554"/>
      <c r="L23736" s="554"/>
      <c r="M23736" s="554"/>
      <c r="N23736" s="154"/>
    </row>
    <row r="23737" spans="2:15" ht="34.5" customHeight="1">
      <c r="B23737" s="50" t="e">
        <f>IF((#REF!+#REF!+H23737)&lt;&gt;0,"a","b")</f>
        <v>#REF!</v>
      </c>
      <c r="C23737" s="54">
        <v>5</v>
      </c>
      <c r="D23737" s="54"/>
      <c r="F23737" s="89"/>
      <c r="G23737" s="95" t="s">
        <v>327</v>
      </c>
      <c r="H23737" s="556">
        <f t="shared" si="12845"/>
        <v>0</v>
      </c>
      <c r="I23737" s="554"/>
      <c r="J23737" s="554"/>
      <c r="K23737" s="554"/>
      <c r="L23737" s="554"/>
      <c r="M23737" s="554"/>
      <c r="N23737" s="154"/>
    </row>
    <row r="23738" spans="2:15" ht="50.25" customHeight="1">
      <c r="B23738" s="50" t="e">
        <f>IF((#REF!+#REF!+H23738)&lt;&gt;0,"a","b")</f>
        <v>#REF!</v>
      </c>
      <c r="C23738" s="54">
        <v>5</v>
      </c>
      <c r="D23738" s="54"/>
      <c r="F23738" s="89"/>
      <c r="G23738" s="95" t="s">
        <v>328</v>
      </c>
      <c r="H23738" s="552">
        <f t="shared" si="12845"/>
        <v>0</v>
      </c>
      <c r="I23738" s="554"/>
      <c r="J23738" s="554"/>
      <c r="K23738" s="554"/>
      <c r="L23738" s="554"/>
      <c r="M23738" s="554"/>
      <c r="N23738" s="154"/>
    </row>
    <row r="23739" spans="2:15" ht="20.25" customHeight="1">
      <c r="B23739" s="50" t="e">
        <f>IF((#REF!+#REF!+H23739)&lt;&gt;0,"a","b")</f>
        <v>#REF!</v>
      </c>
      <c r="C23739" s="54">
        <v>5</v>
      </c>
      <c r="D23739" s="54"/>
      <c r="F23739" s="89"/>
      <c r="G23739" s="95" t="s">
        <v>329</v>
      </c>
      <c r="H23739" s="552">
        <f t="shared" si="12845"/>
        <v>0</v>
      </c>
      <c r="I23739" s="554"/>
      <c r="J23739" s="554"/>
      <c r="K23739" s="554"/>
      <c r="L23739" s="554"/>
      <c r="M23739" s="554"/>
      <c r="N23739" s="154"/>
    </row>
    <row r="23740" spans="2:15" ht="20.25" customHeight="1">
      <c r="B23740" s="50" t="e">
        <f>IF((#REF!+#REF!+H23740)&lt;&gt;0,"a","b")</f>
        <v>#REF!</v>
      </c>
      <c r="C23740" s="54">
        <v>5</v>
      </c>
      <c r="D23740" s="54"/>
      <c r="F23740" s="89"/>
      <c r="G23740" s="95" t="s">
        <v>330</v>
      </c>
      <c r="H23740" s="558">
        <f t="shared" si="12845"/>
        <v>0</v>
      </c>
      <c r="I23740" s="554"/>
      <c r="J23740" s="554"/>
      <c r="K23740" s="554"/>
      <c r="L23740" s="554"/>
      <c r="M23740" s="554"/>
      <c r="N23740" s="154"/>
    </row>
    <row r="23741" spans="2:15" ht="20.25" customHeight="1">
      <c r="B23741" s="50" t="e">
        <f>IF((#REF!+#REF!+H23741)&lt;&gt;0,"a","b")</f>
        <v>#REF!</v>
      </c>
      <c r="C23741" s="54">
        <v>5</v>
      </c>
      <c r="D23741" s="54"/>
      <c r="F23741" s="89"/>
      <c r="G23741" s="95" t="s">
        <v>331</v>
      </c>
      <c r="H23741" s="559">
        <f t="shared" si="12845"/>
        <v>0</v>
      </c>
      <c r="I23741" s="560">
        <f t="shared" ref="I23741:K23741" si="12860">SUM(I23742:I23748)</f>
        <v>0</v>
      </c>
      <c r="J23741" s="560">
        <f t="shared" si="12860"/>
        <v>0</v>
      </c>
      <c r="K23741" s="560">
        <f t="shared" si="12860"/>
        <v>0</v>
      </c>
      <c r="L23741" s="560">
        <f t="shared" ref="L23741:N23741" si="12861">SUM(L23742:L23748)</f>
        <v>0</v>
      </c>
      <c r="M23741" s="560">
        <f t="shared" si="12861"/>
        <v>0</v>
      </c>
      <c r="N23741" s="152">
        <f t="shared" si="12861"/>
        <v>0</v>
      </c>
      <c r="O23741" s="60" t="s">
        <v>71</v>
      </c>
    </row>
    <row r="23742" spans="2:15" ht="23.25" customHeight="1">
      <c r="B23742" s="50" t="e">
        <f>IF((#REF!+#REF!+H23742)&lt;&gt;0,"a","b")</f>
        <v>#REF!</v>
      </c>
      <c r="C23742" s="54">
        <v>6</v>
      </c>
      <c r="D23742" s="54"/>
      <c r="F23742" s="89"/>
      <c r="G23742" s="97" t="s">
        <v>291</v>
      </c>
      <c r="H23742" s="558">
        <f t="shared" si="12845"/>
        <v>0</v>
      </c>
      <c r="I23742" s="557"/>
      <c r="J23742" s="557"/>
      <c r="K23742" s="557"/>
      <c r="L23742" s="557"/>
      <c r="M23742" s="557"/>
      <c r="N23742" s="155"/>
    </row>
    <row r="23743" spans="2:15" ht="20.25" customHeight="1">
      <c r="B23743" s="50" t="e">
        <f>IF((#REF!+#REF!+H23743)&lt;&gt;0,"a","b")</f>
        <v>#REF!</v>
      </c>
      <c r="C23743" s="54">
        <v>6</v>
      </c>
      <c r="D23743" s="54"/>
      <c r="F23743" s="89"/>
      <c r="G23743" s="97" t="s">
        <v>292</v>
      </c>
      <c r="H23743" s="558">
        <f t="shared" si="12845"/>
        <v>0</v>
      </c>
      <c r="I23743" s="557"/>
      <c r="J23743" s="557"/>
      <c r="K23743" s="557"/>
      <c r="L23743" s="557"/>
      <c r="M23743" s="557"/>
      <c r="N23743" s="155"/>
    </row>
    <row r="23744" spans="2:15" ht="23.25" customHeight="1">
      <c r="B23744" s="50" t="e">
        <f>IF((#REF!+#REF!+H23744)&lt;&gt;0,"a","b")</f>
        <v>#REF!</v>
      </c>
      <c r="C23744" s="54">
        <v>6</v>
      </c>
      <c r="D23744" s="54"/>
      <c r="F23744" s="89"/>
      <c r="G23744" s="97" t="s">
        <v>293</v>
      </c>
      <c r="H23744" s="552">
        <f t="shared" si="12845"/>
        <v>0</v>
      </c>
      <c r="I23744" s="557"/>
      <c r="J23744" s="557"/>
      <c r="K23744" s="557"/>
      <c r="L23744" s="557"/>
      <c r="M23744" s="557"/>
      <c r="N23744" s="155"/>
    </row>
    <row r="23745" spans="2:18" ht="31.5" customHeight="1">
      <c r="B23745" s="50" t="e">
        <f>IF((#REF!+#REF!+H23745)&lt;&gt;0,"a","b")</f>
        <v>#REF!</v>
      </c>
      <c r="C23745" s="54">
        <v>6</v>
      </c>
      <c r="D23745" s="54"/>
      <c r="F23745" s="89"/>
      <c r="G23745" s="97" t="s">
        <v>294</v>
      </c>
      <c r="H23745" s="552">
        <f t="shared" si="12845"/>
        <v>0</v>
      </c>
      <c r="I23745" s="557"/>
      <c r="J23745" s="557"/>
      <c r="K23745" s="557"/>
      <c r="L23745" s="557"/>
      <c r="M23745" s="557"/>
      <c r="N23745" s="155"/>
    </row>
    <row r="23746" spans="2:18" ht="33.75" customHeight="1">
      <c r="B23746" s="50" t="e">
        <f>IF((#REF!+#REF!+H23746)&lt;&gt;0,"a","b")</f>
        <v>#REF!</v>
      </c>
      <c r="C23746" s="54">
        <v>6</v>
      </c>
      <c r="D23746" s="54"/>
      <c r="F23746" s="89"/>
      <c r="G23746" s="97" t="s">
        <v>332</v>
      </c>
      <c r="H23746" s="552">
        <f t="shared" si="12845"/>
        <v>0</v>
      </c>
      <c r="I23746" s="557"/>
      <c r="J23746" s="557"/>
      <c r="K23746" s="557"/>
      <c r="L23746" s="557"/>
      <c r="M23746" s="557"/>
      <c r="N23746" s="155"/>
    </row>
    <row r="23747" spans="2:18" ht="34.5" customHeight="1">
      <c r="B23747" s="50" t="e">
        <f>IF((#REF!+#REF!+H23747)&lt;&gt;0,"a","b")</f>
        <v>#REF!</v>
      </c>
      <c r="C23747" s="54">
        <v>6</v>
      </c>
      <c r="D23747" s="54"/>
      <c r="F23747" s="89"/>
      <c r="G23747" s="97" t="s">
        <v>333</v>
      </c>
      <c r="H23747" s="552">
        <f t="shared" si="12845"/>
        <v>0</v>
      </c>
      <c r="I23747" s="557"/>
      <c r="J23747" s="557"/>
      <c r="K23747" s="557"/>
      <c r="L23747" s="557"/>
      <c r="M23747" s="557"/>
      <c r="N23747" s="155"/>
    </row>
    <row r="23748" spans="2:18" ht="33.75" customHeight="1">
      <c r="B23748" s="50" t="e">
        <f>IF((#REF!+#REF!+H23748)&lt;&gt;0,"a","b")</f>
        <v>#REF!</v>
      </c>
      <c r="C23748" s="54">
        <v>6</v>
      </c>
      <c r="D23748" s="54"/>
      <c r="F23748" s="89"/>
      <c r="G23748" s="97" t="s">
        <v>334</v>
      </c>
      <c r="H23748" s="552">
        <f t="shared" si="12845"/>
        <v>0</v>
      </c>
      <c r="I23748" s="557"/>
      <c r="J23748" s="557"/>
      <c r="K23748" s="557"/>
      <c r="L23748" s="557"/>
      <c r="M23748" s="557"/>
      <c r="N23748" s="155"/>
    </row>
    <row r="23749" spans="2:18" ht="34.5" customHeight="1">
      <c r="B23749" s="50" t="e">
        <f>IF((#REF!+#REF!+H23749)&lt;&gt;0,"a","b")</f>
        <v>#REF!</v>
      </c>
      <c r="C23749" s="54">
        <v>5</v>
      </c>
      <c r="D23749" s="54"/>
      <c r="F23749" s="89"/>
      <c r="G23749" s="95" t="s">
        <v>335</v>
      </c>
      <c r="H23749" s="552">
        <f t="shared" si="12845"/>
        <v>0</v>
      </c>
      <c r="I23749" s="554"/>
      <c r="J23749" s="554"/>
      <c r="K23749" s="554"/>
      <c r="L23749" s="554"/>
      <c r="M23749" s="554"/>
      <c r="N23749" s="156"/>
    </row>
    <row r="23750" spans="2:18" ht="24.75" customHeight="1">
      <c r="B23750" s="50" t="e">
        <f>IF((#REF!+#REF!+H23750)&lt;&gt;0,"a","b")</f>
        <v>#REF!</v>
      </c>
      <c r="C23750" s="54">
        <v>5</v>
      </c>
      <c r="D23750" s="54"/>
      <c r="F23750" s="89"/>
      <c r="G23750" s="95" t="s">
        <v>336</v>
      </c>
      <c r="H23750" s="558">
        <f t="shared" si="12845"/>
        <v>0</v>
      </c>
      <c r="I23750" s="554"/>
      <c r="J23750" s="554"/>
      <c r="K23750" s="554"/>
      <c r="L23750" s="554"/>
      <c r="M23750" s="554"/>
      <c r="N23750" s="156"/>
    </row>
    <row r="23751" spans="2:18" ht="27.75" customHeight="1">
      <c r="B23751" s="50" t="e">
        <f>IF((#REF!+#REF!+H23751)&lt;&gt;0,"a","b")</f>
        <v>#REF!</v>
      </c>
      <c r="C23751" s="54">
        <v>4</v>
      </c>
      <c r="D23751" s="54"/>
      <c r="F23751" s="89"/>
      <c r="G23751" s="93" t="s">
        <v>337</v>
      </c>
      <c r="H23751" s="552">
        <f t="shared" si="12845"/>
        <v>0</v>
      </c>
      <c r="I23751" s="555"/>
      <c r="J23751" s="555"/>
      <c r="K23751" s="555"/>
      <c r="L23751" s="555"/>
      <c r="M23751" s="555"/>
      <c r="N23751" s="153"/>
    </row>
    <row r="23752" spans="2:18" ht="23.25" customHeight="1">
      <c r="B23752" s="50" t="e">
        <f>IF((#REF!+#REF!+H23752)&lt;&gt;0,"a","b")</f>
        <v>#REF!</v>
      </c>
      <c r="C23752" s="54">
        <v>4</v>
      </c>
      <c r="D23752" s="54"/>
      <c r="F23752" s="89"/>
      <c r="G23752" s="93" t="s">
        <v>338</v>
      </c>
      <c r="H23752" s="552">
        <f t="shared" si="12845"/>
        <v>0</v>
      </c>
      <c r="I23752" s="555"/>
      <c r="J23752" s="555"/>
      <c r="K23752" s="555"/>
      <c r="L23752" s="555"/>
      <c r="M23752" s="555"/>
      <c r="N23752" s="153"/>
    </row>
    <row r="23753" spans="2:18" ht="24" customHeight="1">
      <c r="B23753" s="50" t="e">
        <f>IF((#REF!+#REF!+H23753)&lt;&gt;0,"a","b")</f>
        <v>#REF!</v>
      </c>
      <c r="C23753" s="54">
        <v>4</v>
      </c>
      <c r="D23753" s="54"/>
      <c r="F23753" s="89"/>
      <c r="G23753" s="93" t="s">
        <v>339</v>
      </c>
      <c r="H23753" s="552">
        <f t="shared" si="12845"/>
        <v>0</v>
      </c>
      <c r="I23753" s="555"/>
      <c r="J23753" s="555"/>
      <c r="K23753" s="555"/>
      <c r="L23753" s="555"/>
      <c r="M23753" s="555"/>
      <c r="N23753" s="153"/>
    </row>
    <row r="23754" spans="2:18" ht="34.5" customHeight="1">
      <c r="B23754" s="50" t="e">
        <f>IF((#REF!+#REF!+H23754)&lt;&gt;0,"a","b")</f>
        <v>#REF!</v>
      </c>
      <c r="C23754" s="54">
        <v>4</v>
      </c>
      <c r="D23754" s="54"/>
      <c r="F23754" s="89"/>
      <c r="G23754" s="93" t="s">
        <v>340</v>
      </c>
      <c r="H23754" s="552">
        <f t="shared" si="12845"/>
        <v>0</v>
      </c>
      <c r="I23754" s="555"/>
      <c r="J23754" s="555"/>
      <c r="K23754" s="555"/>
      <c r="L23754" s="555"/>
      <c r="M23754" s="555"/>
      <c r="N23754" s="153"/>
    </row>
    <row r="23755" spans="2:18" ht="33" customHeight="1">
      <c r="B23755" s="50" t="e">
        <f>IF((#REF!+#REF!+H23755)&lt;&gt;0,"a","b")</f>
        <v>#REF!</v>
      </c>
      <c r="C23755" s="54">
        <v>4</v>
      </c>
      <c r="D23755" s="54"/>
      <c r="F23755" s="89"/>
      <c r="G23755" s="93" t="s">
        <v>341</v>
      </c>
      <c r="H23755" s="563">
        <f t="shared" si="12845"/>
        <v>0</v>
      </c>
      <c r="I23755" s="565">
        <f t="shared" ref="I23755:K23755" si="12862">SUM(I23756:I23761)</f>
        <v>0</v>
      </c>
      <c r="J23755" s="565">
        <f t="shared" si="12862"/>
        <v>0</v>
      </c>
      <c r="K23755" s="565">
        <f t="shared" si="12862"/>
        <v>0</v>
      </c>
      <c r="L23755" s="565">
        <f t="shared" ref="L23755:N23755" si="12863">SUM(L23756:L23761)</f>
        <v>0</v>
      </c>
      <c r="M23755" s="565">
        <f t="shared" si="12863"/>
        <v>0</v>
      </c>
      <c r="N23755" s="151">
        <f t="shared" si="12863"/>
        <v>0</v>
      </c>
      <c r="O23755" s="60" t="s">
        <v>71</v>
      </c>
    </row>
    <row r="23756" spans="2:18" ht="20.25" customHeight="1">
      <c r="B23756" s="50" t="e">
        <f>IF((#REF!+#REF!+H23756)&lt;&gt;0,"a","b")</f>
        <v>#REF!</v>
      </c>
      <c r="C23756" s="54">
        <v>5</v>
      </c>
      <c r="D23756" s="54"/>
      <c r="F23756" s="89"/>
      <c r="G23756" s="95" t="s">
        <v>342</v>
      </c>
      <c r="H23756" s="552">
        <f t="shared" si="12845"/>
        <v>0</v>
      </c>
      <c r="I23756" s="554"/>
      <c r="J23756" s="554"/>
      <c r="K23756" s="554"/>
      <c r="L23756" s="554"/>
      <c r="M23756" s="554"/>
      <c r="N23756" s="156"/>
      <c r="R23756" s="1">
        <f>82+55</f>
        <v>137</v>
      </c>
    </row>
    <row r="23757" spans="2:18" ht="20.25" customHeight="1">
      <c r="B23757" s="50" t="e">
        <f>IF((#REF!+#REF!+H23757)&lt;&gt;0,"a","b")</f>
        <v>#REF!</v>
      </c>
      <c r="C23757" s="54">
        <v>5</v>
      </c>
      <c r="D23757" s="54"/>
      <c r="F23757" s="89"/>
      <c r="G23757" s="95" t="s">
        <v>343</v>
      </c>
      <c r="H23757" s="552">
        <f t="shared" si="12845"/>
        <v>0</v>
      </c>
      <c r="I23757" s="554"/>
      <c r="J23757" s="554"/>
      <c r="K23757" s="554"/>
      <c r="L23757" s="554"/>
      <c r="M23757" s="554"/>
      <c r="N23757" s="156"/>
    </row>
    <row r="23758" spans="2:18" ht="35.25" customHeight="1">
      <c r="B23758" s="50" t="e">
        <f>IF((#REF!+#REF!+H23758)&lt;&gt;0,"a","b")</f>
        <v>#REF!</v>
      </c>
      <c r="C23758" s="54">
        <v>5</v>
      </c>
      <c r="D23758" s="54"/>
      <c r="F23758" s="89"/>
      <c r="G23758" s="95" t="s">
        <v>344</v>
      </c>
      <c r="H23758" s="552">
        <f t="shared" si="12845"/>
        <v>0</v>
      </c>
      <c r="I23758" s="554"/>
      <c r="J23758" s="554"/>
      <c r="K23758" s="554"/>
      <c r="L23758" s="554"/>
      <c r="M23758" s="554"/>
      <c r="N23758" s="156"/>
    </row>
    <row r="23759" spans="2:18" ht="20.25" customHeight="1">
      <c r="B23759" s="50" t="e">
        <f>IF((#REF!+#REF!+H23759)&lt;&gt;0,"a","b")</f>
        <v>#REF!</v>
      </c>
      <c r="C23759" s="54">
        <v>5</v>
      </c>
      <c r="D23759" s="54"/>
      <c r="F23759" s="89"/>
      <c r="G23759" s="95" t="s">
        <v>345</v>
      </c>
      <c r="H23759" s="552">
        <f t="shared" si="12845"/>
        <v>0</v>
      </c>
      <c r="I23759" s="554"/>
      <c r="J23759" s="554"/>
      <c r="K23759" s="554"/>
      <c r="L23759" s="554"/>
      <c r="M23759" s="554"/>
      <c r="N23759" s="156"/>
    </row>
    <row r="23760" spans="2:18" ht="30.75" customHeight="1">
      <c r="B23760" s="50" t="e">
        <f>IF((#REF!+#REF!+H23760)&lt;&gt;0,"a","b")</f>
        <v>#REF!</v>
      </c>
      <c r="C23760" s="54">
        <v>5</v>
      </c>
      <c r="D23760" s="54"/>
      <c r="F23760" s="89"/>
      <c r="G23760" s="95" t="s">
        <v>346</v>
      </c>
      <c r="H23760" s="552">
        <f t="shared" si="12845"/>
        <v>0</v>
      </c>
      <c r="I23760" s="554"/>
      <c r="J23760" s="554"/>
      <c r="K23760" s="554"/>
      <c r="L23760" s="554"/>
      <c r="M23760" s="554"/>
      <c r="N23760" s="156"/>
    </row>
    <row r="23761" spans="2:15" ht="30.75" customHeight="1">
      <c r="B23761" s="50" t="e">
        <f>IF((#REF!+#REF!+H23761)&lt;&gt;0,"a","b")</f>
        <v>#REF!</v>
      </c>
      <c r="C23761" s="54">
        <v>5</v>
      </c>
      <c r="D23761" s="54"/>
      <c r="F23761" s="89"/>
      <c r="G23761" s="95" t="s">
        <v>347</v>
      </c>
      <c r="H23761" s="552">
        <f t="shared" si="12845"/>
        <v>0</v>
      </c>
      <c r="I23761" s="554"/>
      <c r="J23761" s="554"/>
      <c r="K23761" s="554"/>
      <c r="L23761" s="554"/>
      <c r="M23761" s="554"/>
      <c r="N23761" s="156"/>
    </row>
    <row r="23762" spans="2:15" ht="20.25" customHeight="1">
      <c r="B23762" s="50" t="e">
        <f>IF((#REF!+#REF!+H23762)&lt;&gt;0,"a","b")</f>
        <v>#REF!</v>
      </c>
      <c r="C23762" s="54">
        <v>4</v>
      </c>
      <c r="D23762" s="54"/>
      <c r="F23762" s="89"/>
      <c r="G23762" s="93" t="s">
        <v>348</v>
      </c>
      <c r="H23762" s="552">
        <f t="shared" si="12845"/>
        <v>0</v>
      </c>
      <c r="I23762" s="555"/>
      <c r="J23762" s="555"/>
      <c r="K23762" s="555"/>
      <c r="L23762" s="555"/>
      <c r="M23762" s="555"/>
      <c r="N23762" s="153"/>
    </row>
    <row r="23763" spans="2:15" ht="20.25" customHeight="1">
      <c r="B23763" s="50" t="e">
        <f>IF((#REF!+#REF!+H23763)&lt;&gt;0,"a","b")</f>
        <v>#REF!</v>
      </c>
      <c r="C23763" s="54">
        <v>4</v>
      </c>
      <c r="D23763" s="54"/>
      <c r="F23763" s="89"/>
      <c r="G23763" s="93" t="s">
        <v>349</v>
      </c>
      <c r="H23763" s="563">
        <f t="shared" si="12845"/>
        <v>0</v>
      </c>
      <c r="I23763" s="565">
        <f t="shared" ref="I23763:K23763" si="12864">SUM(I23764:I23776)</f>
        <v>0</v>
      </c>
      <c r="J23763" s="565">
        <f t="shared" si="12864"/>
        <v>0</v>
      </c>
      <c r="K23763" s="565">
        <f t="shared" si="12864"/>
        <v>0</v>
      </c>
      <c r="L23763" s="565">
        <f t="shared" ref="L23763:N23763" si="12865">SUM(L23764:L23776)</f>
        <v>0</v>
      </c>
      <c r="M23763" s="565">
        <f t="shared" si="12865"/>
        <v>0</v>
      </c>
      <c r="N23763" s="151">
        <f t="shared" si="12865"/>
        <v>0</v>
      </c>
      <c r="O23763" s="60" t="s">
        <v>71</v>
      </c>
    </row>
    <row r="23764" spans="2:15" ht="20.25" customHeight="1">
      <c r="B23764" s="50" t="e">
        <f>IF((#REF!+#REF!+H23764)&lt;&gt;0,"a","b")</f>
        <v>#REF!</v>
      </c>
      <c r="C23764" s="54">
        <v>5</v>
      </c>
      <c r="D23764" s="54"/>
      <c r="F23764" s="89"/>
      <c r="G23764" s="95" t="s">
        <v>350</v>
      </c>
      <c r="H23764" s="561">
        <f t="shared" si="12845"/>
        <v>0</v>
      </c>
      <c r="I23764" s="554"/>
      <c r="J23764" s="554"/>
      <c r="K23764" s="554"/>
      <c r="L23764" s="554"/>
      <c r="M23764" s="554"/>
      <c r="N23764" s="156"/>
    </row>
    <row r="23765" spans="2:15" ht="30" customHeight="1">
      <c r="B23765" s="50" t="e">
        <f>IF((#REF!+#REF!+H23765)&lt;&gt;0,"a","b")</f>
        <v>#REF!</v>
      </c>
      <c r="C23765" s="54">
        <v>5</v>
      </c>
      <c r="D23765" s="54"/>
      <c r="F23765" s="89"/>
      <c r="G23765" s="95" t="s">
        <v>351</v>
      </c>
      <c r="H23765" s="552">
        <f t="shared" si="12845"/>
        <v>0</v>
      </c>
      <c r="I23765" s="554"/>
      <c r="J23765" s="554"/>
      <c r="K23765" s="554"/>
      <c r="L23765" s="554"/>
      <c r="M23765" s="554"/>
      <c r="N23765" s="156"/>
    </row>
    <row r="23766" spans="2:15" ht="22.5" customHeight="1">
      <c r="B23766" s="50" t="e">
        <f>IF((#REF!+#REF!+H23766)&lt;&gt;0,"a","b")</f>
        <v>#REF!</v>
      </c>
      <c r="C23766" s="54">
        <v>5</v>
      </c>
      <c r="D23766" s="54"/>
      <c r="F23766" s="89"/>
      <c r="G23766" s="95" t="s">
        <v>352</v>
      </c>
      <c r="H23766" s="552">
        <f t="shared" si="12845"/>
        <v>0</v>
      </c>
      <c r="I23766" s="554"/>
      <c r="J23766" s="554"/>
      <c r="K23766" s="554"/>
      <c r="L23766" s="554"/>
      <c r="M23766" s="554"/>
      <c r="N23766" s="156"/>
    </row>
    <row r="23767" spans="2:15" ht="33.75" customHeight="1">
      <c r="B23767" s="50" t="e">
        <f>IF((#REF!+#REF!+H23767)&lt;&gt;0,"a","b")</f>
        <v>#REF!</v>
      </c>
      <c r="C23767" s="54">
        <v>5</v>
      </c>
      <c r="D23767" s="54"/>
      <c r="F23767" s="89"/>
      <c r="G23767" s="95" t="s">
        <v>353</v>
      </c>
      <c r="H23767" s="552">
        <f t="shared" si="12845"/>
        <v>0</v>
      </c>
      <c r="I23767" s="554"/>
      <c r="J23767" s="554"/>
      <c r="K23767" s="554"/>
      <c r="L23767" s="554"/>
      <c r="M23767" s="554"/>
      <c r="N23767" s="156"/>
    </row>
    <row r="23768" spans="2:15" ht="24.75" customHeight="1">
      <c r="B23768" s="50" t="e">
        <f>IF((#REF!+#REF!+H23768)&lt;&gt;0,"a","b")</f>
        <v>#REF!</v>
      </c>
      <c r="C23768" s="54">
        <v>5</v>
      </c>
      <c r="D23768" s="54"/>
      <c r="F23768" s="89"/>
      <c r="G23768" s="95" t="s">
        <v>354</v>
      </c>
      <c r="H23768" s="552">
        <f t="shared" si="12845"/>
        <v>0</v>
      </c>
      <c r="I23768" s="554"/>
      <c r="J23768" s="554"/>
      <c r="K23768" s="554"/>
      <c r="L23768" s="554"/>
      <c r="M23768" s="554"/>
      <c r="N23768" s="156"/>
    </row>
    <row r="23769" spans="2:15" ht="35.25" customHeight="1">
      <c r="B23769" s="50" t="e">
        <f>IF((#REF!+#REF!+H23769)&lt;&gt;0,"a","b")</f>
        <v>#REF!</v>
      </c>
      <c r="C23769" s="54">
        <v>5</v>
      </c>
      <c r="D23769" s="54"/>
      <c r="F23769" s="89"/>
      <c r="G23769" s="95" t="s">
        <v>355</v>
      </c>
      <c r="H23769" s="558">
        <f t="shared" si="12845"/>
        <v>0</v>
      </c>
      <c r="I23769" s="554"/>
      <c r="J23769" s="554"/>
      <c r="K23769" s="554"/>
      <c r="L23769" s="554"/>
      <c r="M23769" s="554"/>
      <c r="N23769" s="156"/>
    </row>
    <row r="23770" spans="2:15" ht="33.75" customHeight="1">
      <c r="B23770" s="50" t="e">
        <f>IF((#REF!+#REF!+H23770)&lt;&gt;0,"a","b")</f>
        <v>#REF!</v>
      </c>
      <c r="C23770" s="54">
        <v>5</v>
      </c>
      <c r="D23770" s="54"/>
      <c r="F23770" s="89"/>
      <c r="G23770" s="95" t="s">
        <v>356</v>
      </c>
      <c r="H23770" s="558">
        <f t="shared" si="12845"/>
        <v>0</v>
      </c>
      <c r="I23770" s="554"/>
      <c r="J23770" s="554"/>
      <c r="K23770" s="554"/>
      <c r="L23770" s="554"/>
      <c r="M23770" s="554"/>
      <c r="N23770" s="156"/>
    </row>
    <row r="23771" spans="2:15" ht="20.25" customHeight="1">
      <c r="B23771" s="50" t="e">
        <f>IF((#REF!+#REF!+H23771)&lt;&gt;0,"a","b")</f>
        <v>#REF!</v>
      </c>
      <c r="C23771" s="54">
        <v>5</v>
      </c>
      <c r="D23771" s="54"/>
      <c r="F23771" s="89"/>
      <c r="G23771" s="95" t="s">
        <v>357</v>
      </c>
      <c r="H23771" s="561">
        <f t="shared" si="12845"/>
        <v>0</v>
      </c>
      <c r="I23771" s="554"/>
      <c r="J23771" s="554"/>
      <c r="K23771" s="554"/>
      <c r="L23771" s="554"/>
      <c r="M23771" s="554"/>
      <c r="N23771" s="156"/>
    </row>
    <row r="23772" spans="2:15" ht="20.25" customHeight="1">
      <c r="B23772" s="50" t="e">
        <f>IF((#REF!+#REF!+H23772)&lt;&gt;0,"a","b")</f>
        <v>#REF!</v>
      </c>
      <c r="C23772" s="54">
        <v>5</v>
      </c>
      <c r="D23772" s="54"/>
      <c r="F23772" s="89"/>
      <c r="G23772" s="95" t="s">
        <v>358</v>
      </c>
      <c r="H23772" s="552">
        <f t="shared" si="12845"/>
        <v>0</v>
      </c>
      <c r="I23772" s="554"/>
      <c r="J23772" s="554"/>
      <c r="K23772" s="554"/>
      <c r="L23772" s="554"/>
      <c r="M23772" s="554"/>
      <c r="N23772" s="156"/>
    </row>
    <row r="23773" spans="2:15" ht="20.25" customHeight="1">
      <c r="B23773" s="50" t="e">
        <f>IF((#REF!+#REF!+H23773)&lt;&gt;0,"a","b")</f>
        <v>#REF!</v>
      </c>
      <c r="C23773" s="54">
        <v>5</v>
      </c>
      <c r="D23773" s="54"/>
      <c r="F23773" s="89"/>
      <c r="G23773" s="95" t="s">
        <v>359</v>
      </c>
      <c r="H23773" s="552">
        <f t="shared" si="12845"/>
        <v>0</v>
      </c>
      <c r="I23773" s="554"/>
      <c r="J23773" s="554"/>
      <c r="K23773" s="554"/>
      <c r="L23773" s="554"/>
      <c r="M23773" s="554"/>
      <c r="N23773" s="156"/>
    </row>
    <row r="23774" spans="2:15" ht="20.25" customHeight="1">
      <c r="B23774" s="50" t="e">
        <f>IF((#REF!+#REF!+H23774)&lt;&gt;0,"a","b")</f>
        <v>#REF!</v>
      </c>
      <c r="C23774" s="54">
        <v>5</v>
      </c>
      <c r="D23774" s="54"/>
      <c r="F23774" s="89"/>
      <c r="G23774" s="95" t="s">
        <v>360</v>
      </c>
      <c r="H23774" s="552">
        <f t="shared" si="12845"/>
        <v>0</v>
      </c>
      <c r="I23774" s="554"/>
      <c r="J23774" s="554"/>
      <c r="K23774" s="554"/>
      <c r="L23774" s="554"/>
      <c r="M23774" s="554"/>
      <c r="N23774" s="156"/>
    </row>
    <row r="23775" spans="2:15" ht="34.5" customHeight="1">
      <c r="B23775" s="50" t="e">
        <f>IF((#REF!+#REF!+H23775)&lt;&gt;0,"a","b")</f>
        <v>#REF!</v>
      </c>
      <c r="C23775" s="54">
        <v>5</v>
      </c>
      <c r="D23775" s="54"/>
      <c r="F23775" s="89"/>
      <c r="G23775" s="95" t="s">
        <v>361</v>
      </c>
      <c r="H23775" s="552">
        <f t="shared" si="12845"/>
        <v>0</v>
      </c>
      <c r="I23775" s="554"/>
      <c r="J23775" s="554"/>
      <c r="K23775" s="554"/>
      <c r="L23775" s="554"/>
      <c r="M23775" s="554"/>
      <c r="N23775" s="156"/>
    </row>
    <row r="23776" spans="2:15" ht="30.75" customHeight="1">
      <c r="B23776" s="50" t="e">
        <f>IF((#REF!+#REF!+H23776)&lt;&gt;0,"a","b")</f>
        <v>#REF!</v>
      </c>
      <c r="C23776" s="54">
        <v>5</v>
      </c>
      <c r="D23776" s="54"/>
      <c r="F23776" s="89"/>
      <c r="G23776" s="95" t="s">
        <v>362</v>
      </c>
      <c r="H23776" s="552">
        <f t="shared" si="12845"/>
        <v>0</v>
      </c>
      <c r="I23776" s="554"/>
      <c r="J23776" s="554"/>
      <c r="K23776" s="554"/>
      <c r="L23776" s="554"/>
      <c r="M23776" s="554"/>
      <c r="N23776" s="156"/>
    </row>
    <row r="23777" spans="2:15" ht="20.25" customHeight="1">
      <c r="B23777" s="50" t="e">
        <f>IF((#REF!+#REF!+H23777)&lt;&gt;0,"a","b")</f>
        <v>#REF!</v>
      </c>
      <c r="C23777" s="54">
        <v>3</v>
      </c>
      <c r="D23777" s="54"/>
      <c r="F23777" s="89"/>
      <c r="G23777" s="90" t="s">
        <v>302</v>
      </c>
      <c r="H23777" s="552">
        <f t="shared" si="12845"/>
        <v>0</v>
      </c>
      <c r="I23777" s="562"/>
      <c r="J23777" s="562"/>
      <c r="K23777" s="562"/>
      <c r="L23777" s="562"/>
      <c r="M23777" s="562"/>
      <c r="N23777" s="161"/>
    </row>
    <row r="23778" spans="2:15" ht="20.25" customHeight="1">
      <c r="B23778" s="50" t="e">
        <f>IF((#REF!+#REF!+H23778)&lt;&gt;0,"a","b")</f>
        <v>#REF!</v>
      </c>
      <c r="C23778" s="54">
        <v>3</v>
      </c>
      <c r="D23778" s="54"/>
      <c r="F23778" s="89"/>
      <c r="G23778" s="90" t="s">
        <v>301</v>
      </c>
      <c r="H23778" s="563">
        <f t="shared" si="12845"/>
        <v>0</v>
      </c>
      <c r="I23778" s="564">
        <f t="shared" ref="I23778:N23778" si="12866">I23779+I23784+I23785</f>
        <v>0</v>
      </c>
      <c r="J23778" s="564">
        <f t="shared" si="12866"/>
        <v>0</v>
      </c>
      <c r="K23778" s="564">
        <f t="shared" si="12866"/>
        <v>0</v>
      </c>
      <c r="L23778" s="564">
        <f t="shared" si="12866"/>
        <v>0</v>
      </c>
      <c r="M23778" s="564">
        <f t="shared" si="12866"/>
        <v>0</v>
      </c>
      <c r="N23778" s="150">
        <f t="shared" si="12866"/>
        <v>0</v>
      </c>
      <c r="O23778" s="60" t="s">
        <v>71</v>
      </c>
    </row>
    <row r="23779" spans="2:15" ht="20.25" customHeight="1">
      <c r="B23779" s="50" t="e">
        <f>IF((#REF!+#REF!+H23779)&lt;&gt;0,"a","b")</f>
        <v>#REF!</v>
      </c>
      <c r="C23779" s="54">
        <v>4</v>
      </c>
      <c r="D23779" s="54"/>
      <c r="F23779" s="89"/>
      <c r="G23779" s="93" t="s">
        <v>363</v>
      </c>
      <c r="H23779" s="563">
        <f t="shared" si="12845"/>
        <v>0</v>
      </c>
      <c r="I23779" s="565">
        <f t="shared" ref="I23779:K23779" si="12867">SUM(I23780:I23783)</f>
        <v>0</v>
      </c>
      <c r="J23779" s="565">
        <f t="shared" si="12867"/>
        <v>0</v>
      </c>
      <c r="K23779" s="565">
        <f t="shared" si="12867"/>
        <v>0</v>
      </c>
      <c r="L23779" s="565">
        <f t="shared" ref="L23779:N23779" si="12868">SUM(L23780:L23783)</f>
        <v>0</v>
      </c>
      <c r="M23779" s="565">
        <f t="shared" si="12868"/>
        <v>0</v>
      </c>
      <c r="N23779" s="151">
        <f t="shared" si="12868"/>
        <v>0</v>
      </c>
      <c r="O23779" s="60" t="s">
        <v>71</v>
      </c>
    </row>
    <row r="23780" spans="2:15" ht="20.25" customHeight="1">
      <c r="B23780" s="50" t="e">
        <f>IF((#REF!+#REF!+H23780)&lt;&gt;0,"a","b")</f>
        <v>#REF!</v>
      </c>
      <c r="C23780" s="54">
        <v>5</v>
      </c>
      <c r="D23780" s="54"/>
      <c r="F23780" s="89"/>
      <c r="G23780" s="95" t="s">
        <v>364</v>
      </c>
      <c r="H23780" s="552">
        <f t="shared" si="12845"/>
        <v>0</v>
      </c>
      <c r="I23780" s="554"/>
      <c r="J23780" s="554"/>
      <c r="K23780" s="554"/>
      <c r="L23780" s="554"/>
      <c r="M23780" s="554"/>
      <c r="N23780" s="154"/>
    </row>
    <row r="23781" spans="2:15" ht="20.25" customHeight="1">
      <c r="B23781" s="50" t="e">
        <f>IF((#REF!+#REF!+H23781)&lt;&gt;0,"a","b")</f>
        <v>#REF!</v>
      </c>
      <c r="C23781" s="54">
        <v>5</v>
      </c>
      <c r="D23781" s="54"/>
      <c r="F23781" s="89"/>
      <c r="G23781" s="95" t="s">
        <v>365</v>
      </c>
      <c r="H23781" s="552">
        <f t="shared" si="12845"/>
        <v>0</v>
      </c>
      <c r="I23781" s="554"/>
      <c r="J23781" s="554"/>
      <c r="K23781" s="554"/>
      <c r="L23781" s="554"/>
      <c r="M23781" s="554"/>
      <c r="N23781" s="154"/>
    </row>
    <row r="23782" spans="2:15" ht="20.25" customHeight="1">
      <c r="B23782" s="50" t="e">
        <f>IF((#REF!+#REF!+H23782)&lt;&gt;0,"a","b")</f>
        <v>#REF!</v>
      </c>
      <c r="C23782" s="54">
        <v>5</v>
      </c>
      <c r="D23782" s="54"/>
      <c r="F23782" s="89"/>
      <c r="G23782" s="95" t="s">
        <v>366</v>
      </c>
      <c r="H23782" s="552">
        <f t="shared" si="12845"/>
        <v>0</v>
      </c>
      <c r="I23782" s="554"/>
      <c r="J23782" s="554"/>
      <c r="K23782" s="554"/>
      <c r="L23782" s="554"/>
      <c r="M23782" s="554"/>
      <c r="N23782" s="154"/>
    </row>
    <row r="23783" spans="2:15" ht="20.25" customHeight="1">
      <c r="B23783" s="50" t="e">
        <f>IF((#REF!+#REF!+H23783)&lt;&gt;0,"a","b")</f>
        <v>#REF!</v>
      </c>
      <c r="C23783" s="54">
        <v>5</v>
      </c>
      <c r="D23783" s="54"/>
      <c r="F23783" s="89"/>
      <c r="G23783" s="95" t="s">
        <v>367</v>
      </c>
      <c r="H23783" s="552">
        <f t="shared" si="12845"/>
        <v>0</v>
      </c>
      <c r="I23783" s="554"/>
      <c r="J23783" s="554"/>
      <c r="K23783" s="554"/>
      <c r="L23783" s="554"/>
      <c r="M23783" s="554"/>
      <c r="N23783" s="154"/>
    </row>
    <row r="23784" spans="2:15" ht="20.25" customHeight="1">
      <c r="B23784" s="50" t="e">
        <f>IF((#REF!+#REF!+H23784)&lt;&gt;0,"a","b")</f>
        <v>#REF!</v>
      </c>
      <c r="C23784" s="54">
        <v>4</v>
      </c>
      <c r="D23784" s="54"/>
      <c r="F23784" s="89"/>
      <c r="G23784" s="93" t="s">
        <v>368</v>
      </c>
      <c r="H23784" s="558">
        <f t="shared" si="12845"/>
        <v>0</v>
      </c>
      <c r="I23784" s="555"/>
      <c r="J23784" s="555"/>
      <c r="K23784" s="555"/>
      <c r="L23784" s="555"/>
      <c r="M23784" s="555"/>
      <c r="N23784" s="153"/>
    </row>
    <row r="23785" spans="2:15" ht="36" customHeight="1">
      <c r="B23785" s="50" t="e">
        <f>IF((#REF!+#REF!+H23785)&lt;&gt;0,"a","b")</f>
        <v>#REF!</v>
      </c>
      <c r="C23785" s="54">
        <v>4</v>
      </c>
      <c r="D23785" s="54"/>
      <c r="F23785" s="89"/>
      <c r="G23785" s="93" t="s">
        <v>369</v>
      </c>
      <c r="H23785" s="556">
        <f t="shared" si="12845"/>
        <v>0</v>
      </c>
      <c r="I23785" s="555"/>
      <c r="J23785" s="555"/>
      <c r="K23785" s="555"/>
      <c r="L23785" s="555"/>
      <c r="M23785" s="555"/>
      <c r="N23785" s="153"/>
    </row>
    <row r="23786" spans="2:15" ht="20.25" customHeight="1">
      <c r="B23786" s="50" t="e">
        <f>IF((#REF!+#REF!+H23786)&lt;&gt;0,"a","b")</f>
        <v>#REF!</v>
      </c>
      <c r="C23786" s="54">
        <v>3</v>
      </c>
      <c r="D23786" s="54"/>
      <c r="F23786" s="89"/>
      <c r="G23786" s="90" t="s">
        <v>295</v>
      </c>
      <c r="H23786" s="556">
        <f t="shared" si="12845"/>
        <v>0</v>
      </c>
      <c r="I23786" s="562"/>
      <c r="J23786" s="562"/>
      <c r="K23786" s="562"/>
      <c r="L23786" s="562"/>
      <c r="M23786" s="562"/>
      <c r="N23786" s="161"/>
    </row>
    <row r="23787" spans="2:15" ht="20.25" customHeight="1">
      <c r="B23787" s="50" t="e">
        <f>IF((#REF!+#REF!+H23787)&lt;&gt;0,"a","b")</f>
        <v>#REF!</v>
      </c>
      <c r="C23787" s="54">
        <v>3</v>
      </c>
      <c r="D23787" s="54"/>
      <c r="F23787" s="89"/>
      <c r="G23787" s="90" t="s">
        <v>296</v>
      </c>
      <c r="H23787" s="566">
        <f t="shared" si="12845"/>
        <v>0</v>
      </c>
      <c r="I23787" s="564">
        <f t="shared" ref="I23787:N23787" si="12869">I23788+I23791+I23794</f>
        <v>0</v>
      </c>
      <c r="J23787" s="564">
        <f t="shared" si="12869"/>
        <v>0</v>
      </c>
      <c r="K23787" s="564">
        <f t="shared" si="12869"/>
        <v>0</v>
      </c>
      <c r="L23787" s="564">
        <f t="shared" si="12869"/>
        <v>0</v>
      </c>
      <c r="M23787" s="564">
        <f t="shared" si="12869"/>
        <v>0</v>
      </c>
      <c r="N23787" s="150">
        <f t="shared" si="12869"/>
        <v>0</v>
      </c>
      <c r="O23787" s="60" t="s">
        <v>71</v>
      </c>
    </row>
    <row r="23788" spans="2:15" ht="20.25" customHeight="1">
      <c r="B23788" s="50" t="e">
        <f>IF((#REF!+#REF!+H23788)&lt;&gt;0,"a","b")</f>
        <v>#REF!</v>
      </c>
      <c r="C23788" s="54">
        <v>4</v>
      </c>
      <c r="D23788" s="54"/>
      <c r="F23788" s="89"/>
      <c r="G23788" s="93" t="s">
        <v>370</v>
      </c>
      <c r="H23788" s="566">
        <f t="shared" si="12845"/>
        <v>0</v>
      </c>
      <c r="I23788" s="565">
        <f t="shared" ref="I23788:K23788" si="12870">SUM(I23789:I23790)</f>
        <v>0</v>
      </c>
      <c r="J23788" s="565">
        <f t="shared" si="12870"/>
        <v>0</v>
      </c>
      <c r="K23788" s="565">
        <f t="shared" si="12870"/>
        <v>0</v>
      </c>
      <c r="L23788" s="565">
        <f t="shared" ref="L23788:N23788" si="12871">SUM(L23789:L23790)</f>
        <v>0</v>
      </c>
      <c r="M23788" s="565">
        <f t="shared" si="12871"/>
        <v>0</v>
      </c>
      <c r="N23788" s="151">
        <f t="shared" si="12871"/>
        <v>0</v>
      </c>
      <c r="O23788" s="60" t="s">
        <v>71</v>
      </c>
    </row>
    <row r="23789" spans="2:15" ht="20.25" customHeight="1">
      <c r="B23789" s="50" t="e">
        <f>IF((#REF!+#REF!+H23789)&lt;&gt;0,"a","b")</f>
        <v>#REF!</v>
      </c>
      <c r="C23789" s="54">
        <v>5</v>
      </c>
      <c r="D23789" s="54"/>
      <c r="F23789" s="89"/>
      <c r="G23789" s="95" t="s">
        <v>371</v>
      </c>
      <c r="H23789" s="556">
        <f t="shared" si="12845"/>
        <v>0</v>
      </c>
      <c r="I23789" s="554"/>
      <c r="J23789" s="554"/>
      <c r="K23789" s="554"/>
      <c r="L23789" s="554"/>
      <c r="M23789" s="554"/>
      <c r="N23789" s="154"/>
    </row>
    <row r="23790" spans="2:15" ht="20.25" customHeight="1">
      <c r="B23790" s="50" t="e">
        <f>IF((#REF!+#REF!+H23790)&lt;&gt;0,"a","b")</f>
        <v>#REF!</v>
      </c>
      <c r="C23790" s="54">
        <v>5</v>
      </c>
      <c r="D23790" s="54"/>
      <c r="F23790" s="89"/>
      <c r="G23790" s="95" t="s">
        <v>297</v>
      </c>
      <c r="H23790" s="556">
        <f t="shared" si="12845"/>
        <v>0</v>
      </c>
      <c r="I23790" s="554"/>
      <c r="J23790" s="554"/>
      <c r="K23790" s="554"/>
      <c r="L23790" s="554"/>
      <c r="M23790" s="554"/>
      <c r="N23790" s="154"/>
    </row>
    <row r="23791" spans="2:15" ht="20.25" customHeight="1">
      <c r="B23791" s="50" t="e">
        <f>IF((#REF!+#REF!+H23791)&lt;&gt;0,"a","b")</f>
        <v>#REF!</v>
      </c>
      <c r="C23791" s="54">
        <v>4</v>
      </c>
      <c r="D23791" s="54"/>
      <c r="F23791" s="89"/>
      <c r="G23791" s="93" t="s">
        <v>372</v>
      </c>
      <c r="H23791" s="566">
        <f t="shared" si="12845"/>
        <v>0</v>
      </c>
      <c r="I23791" s="565">
        <f t="shared" ref="I23791:K23791" si="12872">SUM(I23792:I23793)</f>
        <v>0</v>
      </c>
      <c r="J23791" s="565">
        <f t="shared" si="12872"/>
        <v>0</v>
      </c>
      <c r="K23791" s="565">
        <f t="shared" si="12872"/>
        <v>0</v>
      </c>
      <c r="L23791" s="565">
        <f t="shared" ref="L23791:N23791" si="12873">SUM(L23792:L23793)</f>
        <v>0</v>
      </c>
      <c r="M23791" s="565">
        <f t="shared" si="12873"/>
        <v>0</v>
      </c>
      <c r="N23791" s="151">
        <f t="shared" si="12873"/>
        <v>0</v>
      </c>
      <c r="O23791" s="60" t="s">
        <v>71</v>
      </c>
    </row>
    <row r="23792" spans="2:15" ht="20.25" customHeight="1">
      <c r="B23792" s="50" t="e">
        <f>IF((#REF!+#REF!+H23792)&lt;&gt;0,"a","b")</f>
        <v>#REF!</v>
      </c>
      <c r="C23792" s="54">
        <v>5</v>
      </c>
      <c r="D23792" s="54"/>
      <c r="F23792" s="89"/>
      <c r="G23792" s="95" t="s">
        <v>371</v>
      </c>
      <c r="H23792" s="556">
        <f t="shared" si="12845"/>
        <v>0</v>
      </c>
      <c r="I23792" s="554"/>
      <c r="J23792" s="554"/>
      <c r="K23792" s="554"/>
      <c r="L23792" s="554"/>
      <c r="M23792" s="554"/>
      <c r="N23792" s="154"/>
    </row>
    <row r="23793" spans="2:15" ht="20.25" customHeight="1">
      <c r="B23793" s="50" t="e">
        <f>IF((#REF!+#REF!+H23793)&lt;&gt;0,"a","b")</f>
        <v>#REF!</v>
      </c>
      <c r="C23793" s="54">
        <v>5</v>
      </c>
      <c r="D23793" s="54"/>
      <c r="F23793" s="89"/>
      <c r="G23793" s="95" t="s">
        <v>297</v>
      </c>
      <c r="H23793" s="556">
        <f t="shared" si="12845"/>
        <v>0</v>
      </c>
      <c r="I23793" s="554"/>
      <c r="J23793" s="554"/>
      <c r="K23793" s="554"/>
      <c r="L23793" s="554"/>
      <c r="M23793" s="554"/>
      <c r="N23793" s="154"/>
    </row>
    <row r="23794" spans="2:15" ht="20.25" customHeight="1">
      <c r="B23794" s="50" t="e">
        <f>IF((#REF!+#REF!+H23794)&lt;&gt;0,"a","b")</f>
        <v>#REF!</v>
      </c>
      <c r="C23794" s="54">
        <v>4</v>
      </c>
      <c r="D23794" s="54"/>
      <c r="F23794" s="89"/>
      <c r="G23794" s="93" t="s">
        <v>373</v>
      </c>
      <c r="H23794" s="566">
        <f t="shared" si="12845"/>
        <v>0</v>
      </c>
      <c r="I23794" s="565">
        <f t="shared" ref="I23794:K23794" si="12874">SUM(I23795:I23796)</f>
        <v>0</v>
      </c>
      <c r="J23794" s="565">
        <f t="shared" si="12874"/>
        <v>0</v>
      </c>
      <c r="K23794" s="565">
        <f t="shared" si="12874"/>
        <v>0</v>
      </c>
      <c r="L23794" s="565">
        <f t="shared" ref="L23794:N23794" si="12875">SUM(L23795:L23796)</f>
        <v>0</v>
      </c>
      <c r="M23794" s="565">
        <f t="shared" si="12875"/>
        <v>0</v>
      </c>
      <c r="N23794" s="151">
        <f t="shared" si="12875"/>
        <v>0</v>
      </c>
      <c r="O23794" s="60" t="s">
        <v>71</v>
      </c>
    </row>
    <row r="23795" spans="2:15" ht="20.25" customHeight="1">
      <c r="B23795" s="50" t="e">
        <f>IF((#REF!+#REF!+H23795)&lt;&gt;0,"a","b")</f>
        <v>#REF!</v>
      </c>
      <c r="C23795" s="54">
        <v>5</v>
      </c>
      <c r="D23795" s="54"/>
      <c r="F23795" s="89"/>
      <c r="G23795" s="95" t="s">
        <v>371</v>
      </c>
      <c r="H23795" s="556">
        <f t="shared" si="12845"/>
        <v>0</v>
      </c>
      <c r="I23795" s="554"/>
      <c r="J23795" s="554"/>
      <c r="K23795" s="554"/>
      <c r="L23795" s="554"/>
      <c r="M23795" s="554"/>
      <c r="N23795" s="154"/>
    </row>
    <row r="23796" spans="2:15" ht="20.25" customHeight="1">
      <c r="B23796" s="50" t="e">
        <f>IF((#REF!+#REF!+H23796)&lt;&gt;0,"a","b")</f>
        <v>#REF!</v>
      </c>
      <c r="C23796" s="54">
        <v>5</v>
      </c>
      <c r="D23796" s="54"/>
      <c r="F23796" s="89"/>
      <c r="G23796" s="95" t="s">
        <v>297</v>
      </c>
      <c r="H23796" s="556">
        <f t="shared" si="12845"/>
        <v>0</v>
      </c>
      <c r="I23796" s="554"/>
      <c r="J23796" s="554"/>
      <c r="K23796" s="554"/>
      <c r="L23796" s="554"/>
      <c r="M23796" s="554"/>
      <c r="N23796" s="154"/>
    </row>
    <row r="23797" spans="2:15" ht="20.25" customHeight="1">
      <c r="B23797" s="50" t="e">
        <f>IF((#REF!+#REF!+H23797)&lt;&gt;0,"a","b")</f>
        <v>#REF!</v>
      </c>
      <c r="C23797" s="54">
        <v>3</v>
      </c>
      <c r="D23797" s="54"/>
      <c r="F23797" s="89"/>
      <c r="G23797" s="90" t="s">
        <v>299</v>
      </c>
      <c r="H23797" s="365">
        <f t="shared" si="12845"/>
        <v>65</v>
      </c>
      <c r="I23797" s="381">
        <f t="shared" ref="I23797:N23797" si="12876">I23798+I23801+I23804</f>
        <v>65</v>
      </c>
      <c r="J23797" s="381">
        <f t="shared" si="12876"/>
        <v>0</v>
      </c>
      <c r="K23797" s="381">
        <f t="shared" si="12876"/>
        <v>65</v>
      </c>
      <c r="L23797" s="381">
        <f t="shared" si="12876"/>
        <v>65</v>
      </c>
      <c r="M23797" s="381">
        <f t="shared" si="12876"/>
        <v>65</v>
      </c>
      <c r="N23797" s="150">
        <f t="shared" si="12876"/>
        <v>0</v>
      </c>
      <c r="O23797" s="60" t="s">
        <v>71</v>
      </c>
    </row>
    <row r="23798" spans="2:15" ht="20.25" customHeight="1">
      <c r="B23798" s="50" t="e">
        <f>IF((#REF!+#REF!+H23798)&lt;&gt;0,"a","b")</f>
        <v>#REF!</v>
      </c>
      <c r="C23798" s="54">
        <v>4</v>
      </c>
      <c r="D23798" s="54"/>
      <c r="F23798" s="89"/>
      <c r="G23798" s="93" t="s">
        <v>374</v>
      </c>
      <c r="H23798" s="566">
        <f t="shared" si="12845"/>
        <v>0</v>
      </c>
      <c r="I23798" s="565">
        <f t="shared" ref="I23798:K23798" si="12877">SUM(I23799:I23800)</f>
        <v>0</v>
      </c>
      <c r="J23798" s="565">
        <f t="shared" si="12877"/>
        <v>0</v>
      </c>
      <c r="K23798" s="565">
        <f t="shared" si="12877"/>
        <v>0</v>
      </c>
      <c r="L23798" s="565">
        <f t="shared" ref="L23798:N23798" si="12878">SUM(L23799:L23800)</f>
        <v>0</v>
      </c>
      <c r="M23798" s="565">
        <f t="shared" si="12878"/>
        <v>0</v>
      </c>
      <c r="N23798" s="151">
        <f t="shared" si="12878"/>
        <v>0</v>
      </c>
      <c r="O23798" s="60" t="s">
        <v>71</v>
      </c>
    </row>
    <row r="23799" spans="2:15" ht="20.25" customHeight="1">
      <c r="B23799" s="50" t="e">
        <f>IF((#REF!+#REF!+H23799)&lt;&gt;0,"a","b")</f>
        <v>#REF!</v>
      </c>
      <c r="C23799" s="54">
        <v>5</v>
      </c>
      <c r="D23799" s="54"/>
      <c r="F23799" s="89"/>
      <c r="G23799" s="95" t="s">
        <v>375</v>
      </c>
      <c r="H23799" s="556">
        <f t="shared" si="12845"/>
        <v>0</v>
      </c>
      <c r="I23799" s="554"/>
      <c r="J23799" s="554"/>
      <c r="K23799" s="554"/>
      <c r="L23799" s="554"/>
      <c r="M23799" s="554"/>
      <c r="N23799" s="154"/>
    </row>
    <row r="23800" spans="2:15" ht="20.25" customHeight="1">
      <c r="B23800" s="50" t="e">
        <f>IF((#REF!+#REF!+H23800)&lt;&gt;0,"a","b")</f>
        <v>#REF!</v>
      </c>
      <c r="C23800" s="54">
        <v>5</v>
      </c>
      <c r="D23800" s="54"/>
      <c r="F23800" s="89"/>
      <c r="G23800" s="95" t="s">
        <v>376</v>
      </c>
      <c r="H23800" s="556">
        <f t="shared" si="12845"/>
        <v>0</v>
      </c>
      <c r="I23800" s="554"/>
      <c r="J23800" s="554"/>
      <c r="K23800" s="554"/>
      <c r="L23800" s="554"/>
      <c r="M23800" s="554"/>
      <c r="N23800" s="154"/>
    </row>
    <row r="23801" spans="2:15" ht="20.25" customHeight="1">
      <c r="B23801" s="50" t="e">
        <f>IF((#REF!+#REF!+H23801)&lt;&gt;0,"a","b")</f>
        <v>#REF!</v>
      </c>
      <c r="C23801" s="54">
        <v>4</v>
      </c>
      <c r="D23801" s="54"/>
      <c r="F23801" s="89"/>
      <c r="G23801" s="93" t="s">
        <v>377</v>
      </c>
      <c r="H23801" s="365">
        <f t="shared" si="12845"/>
        <v>65</v>
      </c>
      <c r="I23801" s="382">
        <f t="shared" ref="I23801:K23801" si="12879">SUM(I23802:I23803)</f>
        <v>65</v>
      </c>
      <c r="J23801" s="382">
        <f t="shared" si="12879"/>
        <v>0</v>
      </c>
      <c r="K23801" s="382">
        <f t="shared" si="12879"/>
        <v>65</v>
      </c>
      <c r="L23801" s="382">
        <f t="shared" ref="L23801:N23801" si="12880">SUM(L23802:L23803)</f>
        <v>65</v>
      </c>
      <c r="M23801" s="382">
        <f t="shared" si="12880"/>
        <v>65</v>
      </c>
      <c r="N23801" s="151">
        <f t="shared" si="12880"/>
        <v>0</v>
      </c>
      <c r="O23801" s="60" t="s">
        <v>71</v>
      </c>
    </row>
    <row r="23802" spans="2:15" ht="20.25" customHeight="1">
      <c r="B23802" s="50" t="e">
        <f>IF((#REF!+#REF!+H23802)&lt;&gt;0,"a","b")</f>
        <v>#REF!</v>
      </c>
      <c r="C23802" s="54">
        <v>5</v>
      </c>
      <c r="D23802" s="54"/>
      <c r="F23802" s="89"/>
      <c r="G23802" s="95" t="s">
        <v>375</v>
      </c>
      <c r="H23802" s="364">
        <f t="shared" si="12845"/>
        <v>65</v>
      </c>
      <c r="I23802" s="386">
        <v>65</v>
      </c>
      <c r="J23802" s="386"/>
      <c r="K23802" s="386">
        <v>65</v>
      </c>
      <c r="L23802" s="386">
        <v>65</v>
      </c>
      <c r="M23802" s="386">
        <v>65</v>
      </c>
      <c r="N23802" s="154"/>
    </row>
    <row r="23803" spans="2:15" ht="20.25" customHeight="1">
      <c r="B23803" s="50" t="e">
        <f>IF((#REF!+#REF!+H23803)&lt;&gt;0,"a","b")</f>
        <v>#REF!</v>
      </c>
      <c r="C23803" s="54">
        <v>5</v>
      </c>
      <c r="D23803" s="54"/>
      <c r="F23803" s="89"/>
      <c r="G23803" s="95" t="s">
        <v>376</v>
      </c>
      <c r="H23803" s="552">
        <f t="shared" si="12845"/>
        <v>0</v>
      </c>
      <c r="I23803" s="554"/>
      <c r="J23803" s="554"/>
      <c r="K23803" s="554"/>
      <c r="L23803" s="554"/>
      <c r="M23803" s="554"/>
      <c r="N23803" s="154"/>
    </row>
    <row r="23804" spans="2:15" ht="20.25" customHeight="1">
      <c r="B23804" s="50" t="e">
        <f>IF((#REF!+#REF!+H23804)&lt;&gt;0,"a","b")</f>
        <v>#REF!</v>
      </c>
      <c r="C23804" s="54">
        <v>4</v>
      </c>
      <c r="D23804" s="54"/>
      <c r="F23804" s="89"/>
      <c r="G23804" s="93" t="s">
        <v>300</v>
      </c>
      <c r="H23804" s="363">
        <f t="shared" si="12845"/>
        <v>0</v>
      </c>
      <c r="I23804" s="565">
        <f t="shared" ref="I23804:K23804" si="12881">SUM(I23805:I23806)</f>
        <v>0</v>
      </c>
      <c r="J23804" s="565">
        <f t="shared" si="12881"/>
        <v>0</v>
      </c>
      <c r="K23804" s="565">
        <f t="shared" si="12881"/>
        <v>0</v>
      </c>
      <c r="L23804" s="565">
        <f>SUM(L23805:L23806)</f>
        <v>0</v>
      </c>
      <c r="M23804" s="565">
        <f>SUM(M23805:M23806)</f>
        <v>0</v>
      </c>
      <c r="N23804" s="151">
        <f>SUM(N23805:N23806)</f>
        <v>0</v>
      </c>
      <c r="O23804" s="60" t="s">
        <v>71</v>
      </c>
    </row>
    <row r="23805" spans="2:15" ht="20.25" customHeight="1">
      <c r="B23805" s="50" t="e">
        <f>IF((#REF!+#REF!+H23805)&lt;&gt;0,"a","b")</f>
        <v>#REF!</v>
      </c>
      <c r="C23805" s="54">
        <v>5</v>
      </c>
      <c r="D23805" s="54"/>
      <c r="F23805" s="89"/>
      <c r="G23805" s="95" t="s">
        <v>375</v>
      </c>
      <c r="H23805" s="366">
        <f t="shared" si="12845"/>
        <v>0</v>
      </c>
      <c r="I23805" s="554"/>
      <c r="J23805" s="554"/>
      <c r="K23805" s="554"/>
      <c r="L23805" s="554"/>
      <c r="M23805" s="554"/>
      <c r="N23805" s="154"/>
    </row>
    <row r="23806" spans="2:15" ht="20.25" customHeight="1">
      <c r="B23806" s="50" t="e">
        <f>IF((#REF!+#REF!+H23806)&lt;&gt;0,"a","b")</f>
        <v>#REF!</v>
      </c>
      <c r="C23806" s="54">
        <v>5</v>
      </c>
      <c r="D23806" s="54"/>
      <c r="F23806" s="89"/>
      <c r="G23806" s="95" t="s">
        <v>376</v>
      </c>
      <c r="H23806" s="552">
        <f t="shared" si="12845"/>
        <v>0</v>
      </c>
      <c r="I23806" s="554"/>
      <c r="J23806" s="554"/>
      <c r="K23806" s="554"/>
      <c r="L23806" s="554"/>
      <c r="M23806" s="554"/>
      <c r="N23806" s="154"/>
    </row>
    <row r="23807" spans="2:15" ht="20.25" customHeight="1">
      <c r="B23807" s="50" t="e">
        <f>IF((#REF!+#REF!+H23807)&lt;&gt;0,"a","b")</f>
        <v>#REF!</v>
      </c>
      <c r="C23807" s="54">
        <v>3</v>
      </c>
      <c r="D23807" s="54"/>
      <c r="F23807" s="89"/>
      <c r="G23807" s="90" t="s">
        <v>298</v>
      </c>
      <c r="H23807" s="563">
        <f t="shared" si="12845"/>
        <v>0</v>
      </c>
      <c r="I23807" s="564">
        <f t="shared" ref="I23807:K23807" si="12882">I23808+I23809</f>
        <v>0</v>
      </c>
      <c r="J23807" s="564">
        <f t="shared" si="12882"/>
        <v>0</v>
      </c>
      <c r="K23807" s="564">
        <f t="shared" si="12882"/>
        <v>0</v>
      </c>
      <c r="L23807" s="564">
        <f>L23808+L23809</f>
        <v>0</v>
      </c>
      <c r="M23807" s="564">
        <f>M23808+M23809</f>
        <v>0</v>
      </c>
      <c r="N23807" s="150">
        <f>N23808+N23809</f>
        <v>0</v>
      </c>
      <c r="O23807" s="60" t="s">
        <v>71</v>
      </c>
    </row>
    <row r="23808" spans="2:15" ht="20.25" customHeight="1">
      <c r="B23808" s="50" t="e">
        <f>IF((#REF!+#REF!+H23808)&lt;&gt;0,"a","b")</f>
        <v>#REF!</v>
      </c>
      <c r="C23808" s="54">
        <v>4</v>
      </c>
      <c r="D23808" s="54"/>
      <c r="F23808" s="89"/>
      <c r="G23808" s="93" t="s">
        <v>378</v>
      </c>
      <c r="H23808" s="552">
        <f t="shared" si="12845"/>
        <v>0</v>
      </c>
      <c r="I23808" s="555"/>
      <c r="J23808" s="555"/>
      <c r="K23808" s="555"/>
      <c r="L23808" s="555"/>
      <c r="M23808" s="555"/>
      <c r="N23808" s="153"/>
    </row>
    <row r="23809" spans="2:15" ht="20.25" customHeight="1">
      <c r="B23809" s="50" t="e">
        <f>IF((#REF!+#REF!+H23809)&lt;&gt;0,"a","b")</f>
        <v>#REF!</v>
      </c>
      <c r="C23809" s="54">
        <v>4</v>
      </c>
      <c r="D23809" s="54"/>
      <c r="F23809" s="89"/>
      <c r="G23809" s="93" t="s">
        <v>379</v>
      </c>
      <c r="H23809" s="563">
        <f t="shared" si="12845"/>
        <v>0</v>
      </c>
      <c r="I23809" s="565">
        <f t="shared" ref="I23809:K23809" si="12883">I23810+I23829</f>
        <v>0</v>
      </c>
      <c r="J23809" s="565">
        <f t="shared" si="12883"/>
        <v>0</v>
      </c>
      <c r="K23809" s="565">
        <f t="shared" si="12883"/>
        <v>0</v>
      </c>
      <c r="L23809" s="565">
        <f>L23810+L23829</f>
        <v>0</v>
      </c>
      <c r="M23809" s="565">
        <f>M23810+M23829</f>
        <v>0</v>
      </c>
      <c r="N23809" s="151">
        <f>N23810+N23829</f>
        <v>0</v>
      </c>
      <c r="O23809" s="60" t="s">
        <v>71</v>
      </c>
    </row>
    <row r="23810" spans="2:15" ht="20.25" customHeight="1">
      <c r="B23810" s="50" t="e">
        <f>IF((#REF!+#REF!+H23810)&lt;&gt;0,"a","b")</f>
        <v>#REF!</v>
      </c>
      <c r="C23810" s="54">
        <v>5</v>
      </c>
      <c r="D23810" s="54"/>
      <c r="F23810" s="89"/>
      <c r="G23810" s="95" t="s">
        <v>380</v>
      </c>
      <c r="H23810" s="563">
        <f t="shared" si="12845"/>
        <v>0</v>
      </c>
      <c r="I23810" s="560">
        <f t="shared" ref="I23810:K23810" si="12884">SUM(I23811:I23828)</f>
        <v>0</v>
      </c>
      <c r="J23810" s="560">
        <f t="shared" si="12884"/>
        <v>0</v>
      </c>
      <c r="K23810" s="560">
        <f t="shared" si="12884"/>
        <v>0</v>
      </c>
      <c r="L23810" s="560">
        <f>SUM(L23811:L23828)</f>
        <v>0</v>
      </c>
      <c r="M23810" s="560">
        <f>SUM(M23811:M23828)</f>
        <v>0</v>
      </c>
      <c r="N23810" s="157">
        <f>SUM(N23811:N23828)</f>
        <v>0</v>
      </c>
      <c r="O23810" s="60" t="s">
        <v>71</v>
      </c>
    </row>
    <row r="23811" spans="2:15" ht="45" customHeight="1">
      <c r="B23811" s="50" t="e">
        <f>IF((#REF!+#REF!+H23811)&lt;&gt;0,"a","b")</f>
        <v>#REF!</v>
      </c>
      <c r="C23811" s="54">
        <v>6</v>
      </c>
      <c r="D23811" s="54"/>
      <c r="F23811" s="89"/>
      <c r="G23811" s="97" t="s">
        <v>308</v>
      </c>
      <c r="H23811" s="552">
        <f t="shared" si="12845"/>
        <v>0</v>
      </c>
      <c r="I23811" s="553"/>
      <c r="J23811" s="553"/>
      <c r="K23811" s="553"/>
      <c r="L23811" s="553"/>
      <c r="M23811" s="553"/>
      <c r="N23811" s="138"/>
    </row>
    <row r="23812" spans="2:15" ht="20.25" customHeight="1">
      <c r="B23812" s="50" t="e">
        <f>IF((#REF!+#REF!+H23812)&lt;&gt;0,"a","b")</f>
        <v>#REF!</v>
      </c>
      <c r="C23812" s="54">
        <v>6</v>
      </c>
      <c r="D23812" s="54"/>
      <c r="F23812" s="89"/>
      <c r="G23812" s="97" t="s">
        <v>381</v>
      </c>
      <c r="H23812" s="552">
        <f t="shared" si="12845"/>
        <v>0</v>
      </c>
      <c r="I23812" s="553"/>
      <c r="J23812" s="553"/>
      <c r="K23812" s="553"/>
      <c r="L23812" s="553"/>
      <c r="M23812" s="553"/>
      <c r="N23812" s="138"/>
    </row>
    <row r="23813" spans="2:15" ht="20.25" customHeight="1">
      <c r="B23813" s="50" t="e">
        <f>IF((#REF!+#REF!+H23813)&lt;&gt;0,"a","b")</f>
        <v>#REF!</v>
      </c>
      <c r="C23813" s="54">
        <v>6</v>
      </c>
      <c r="D23813" s="54"/>
      <c r="F23813" s="89"/>
      <c r="G23813" s="97" t="s">
        <v>382</v>
      </c>
      <c r="H23813" s="552">
        <f t="shared" si="12845"/>
        <v>0</v>
      </c>
      <c r="I23813" s="553"/>
      <c r="J23813" s="553"/>
      <c r="K23813" s="553"/>
      <c r="L23813" s="553"/>
      <c r="M23813" s="553"/>
      <c r="N23813" s="138"/>
    </row>
    <row r="23814" spans="2:15" ht="20.25" customHeight="1">
      <c r="B23814" s="50" t="e">
        <f>IF((#REF!+#REF!+H23814)&lt;&gt;0,"a","b")</f>
        <v>#REF!</v>
      </c>
      <c r="C23814" s="54">
        <v>6</v>
      </c>
      <c r="D23814" s="54"/>
      <c r="F23814" s="89"/>
      <c r="G23814" s="97" t="s">
        <v>309</v>
      </c>
      <c r="H23814" s="552">
        <f t="shared" si="12845"/>
        <v>0</v>
      </c>
      <c r="I23814" s="553"/>
      <c r="J23814" s="553"/>
      <c r="K23814" s="553"/>
      <c r="L23814" s="553"/>
      <c r="M23814" s="553"/>
      <c r="N23814" s="138"/>
    </row>
    <row r="23815" spans="2:15" ht="20.25" customHeight="1">
      <c r="B23815" s="50" t="e">
        <f>IF((#REF!+#REF!+H23815)&lt;&gt;0,"a","b")</f>
        <v>#REF!</v>
      </c>
      <c r="C23815" s="54">
        <v>6</v>
      </c>
      <c r="D23815" s="54"/>
      <c r="F23815" s="89"/>
      <c r="G23815" s="97" t="s">
        <v>310</v>
      </c>
      <c r="H23815" s="556">
        <f t="shared" si="12845"/>
        <v>0</v>
      </c>
      <c r="I23815" s="553"/>
      <c r="J23815" s="553"/>
      <c r="K23815" s="553"/>
      <c r="L23815" s="553"/>
      <c r="M23815" s="553"/>
      <c r="N23815" s="138"/>
    </row>
    <row r="23816" spans="2:15" ht="20.25" customHeight="1">
      <c r="B23816" s="50" t="e">
        <f>IF((#REF!+#REF!+H23816)&lt;&gt;0,"a","b")</f>
        <v>#REF!</v>
      </c>
      <c r="C23816" s="54">
        <v>6</v>
      </c>
      <c r="D23816" s="54"/>
      <c r="F23816" s="89"/>
      <c r="G23816" s="97" t="s">
        <v>383</v>
      </c>
      <c r="H23816" s="556">
        <f t="shared" si="12845"/>
        <v>0</v>
      </c>
      <c r="I23816" s="553"/>
      <c r="J23816" s="553"/>
      <c r="K23816" s="553"/>
      <c r="L23816" s="553"/>
      <c r="M23816" s="553"/>
      <c r="N23816" s="138"/>
    </row>
    <row r="23817" spans="2:15" ht="20.25" customHeight="1">
      <c r="B23817" s="50" t="e">
        <f>IF((#REF!+#REF!+H23817)&lt;&gt;0,"a","b")</f>
        <v>#REF!</v>
      </c>
      <c r="C23817" s="54">
        <v>6</v>
      </c>
      <c r="D23817" s="54"/>
      <c r="F23817" s="89"/>
      <c r="G23817" s="97" t="s">
        <v>384</v>
      </c>
      <c r="H23817" s="556">
        <f t="shared" si="12845"/>
        <v>0</v>
      </c>
      <c r="I23817" s="553"/>
      <c r="J23817" s="553"/>
      <c r="K23817" s="553"/>
      <c r="L23817" s="553"/>
      <c r="M23817" s="553"/>
      <c r="N23817" s="138"/>
    </row>
    <row r="23818" spans="2:15" ht="20.25" customHeight="1">
      <c r="B23818" s="50" t="e">
        <f>IF((#REF!+#REF!+H23818)&lt;&gt;0,"a","b")</f>
        <v>#REF!</v>
      </c>
      <c r="C23818" s="54">
        <v>6</v>
      </c>
      <c r="D23818" s="54"/>
      <c r="F23818" s="89"/>
      <c r="G23818" s="97" t="s">
        <v>311</v>
      </c>
      <c r="H23818" s="556">
        <f t="shared" si="12845"/>
        <v>0</v>
      </c>
      <c r="I23818" s="553"/>
      <c r="J23818" s="553"/>
      <c r="K23818" s="553"/>
      <c r="L23818" s="553"/>
      <c r="M23818" s="553"/>
      <c r="N23818" s="138"/>
    </row>
    <row r="23819" spans="2:15" ht="20.25" customHeight="1">
      <c r="B23819" s="50" t="e">
        <f>IF((#REF!+#REF!+H23819)&lt;&gt;0,"a","b")</f>
        <v>#REF!</v>
      </c>
      <c r="C23819" s="54">
        <v>6</v>
      </c>
      <c r="D23819" s="54"/>
      <c r="F23819" s="89"/>
      <c r="G23819" s="97" t="s">
        <v>312</v>
      </c>
      <c r="H23819" s="556">
        <f t="shared" si="12845"/>
        <v>0</v>
      </c>
      <c r="I23819" s="553"/>
      <c r="J23819" s="553"/>
      <c r="K23819" s="553"/>
      <c r="L23819" s="553"/>
      <c r="M23819" s="553"/>
      <c r="N23819" s="138"/>
    </row>
    <row r="23820" spans="2:15" ht="20.25" customHeight="1">
      <c r="B23820" s="50" t="e">
        <f>IF((#REF!+#REF!+H23820)&lt;&gt;0,"a","b")</f>
        <v>#REF!</v>
      </c>
      <c r="C23820" s="54">
        <v>6</v>
      </c>
      <c r="D23820" s="54"/>
      <c r="F23820" s="89"/>
      <c r="G23820" s="97" t="s">
        <v>313</v>
      </c>
      <c r="H23820" s="556">
        <f t="shared" si="12845"/>
        <v>0</v>
      </c>
      <c r="I23820" s="553"/>
      <c r="J23820" s="553"/>
      <c r="K23820" s="553"/>
      <c r="L23820" s="553"/>
      <c r="M23820" s="553"/>
      <c r="N23820" s="138"/>
    </row>
    <row r="23821" spans="2:15" ht="20.25" customHeight="1">
      <c r="B23821" s="50" t="e">
        <f>IF((#REF!+#REF!+H23821)&lt;&gt;0,"a","b")</f>
        <v>#REF!</v>
      </c>
      <c r="C23821" s="54">
        <v>6</v>
      </c>
      <c r="D23821" s="54"/>
      <c r="F23821" s="89"/>
      <c r="G23821" s="97" t="s">
        <v>314</v>
      </c>
      <c r="H23821" s="556">
        <f t="shared" si="12845"/>
        <v>0</v>
      </c>
      <c r="I23821" s="553"/>
      <c r="J23821" s="553"/>
      <c r="K23821" s="553"/>
      <c r="L23821" s="553"/>
      <c r="M23821" s="553"/>
      <c r="N23821" s="138"/>
    </row>
    <row r="23822" spans="2:15" ht="20.25" customHeight="1">
      <c r="B23822" s="50" t="e">
        <f>IF((#REF!+#REF!+H23822)&lt;&gt;0,"a","b")</f>
        <v>#REF!</v>
      </c>
      <c r="C23822" s="54">
        <v>6</v>
      </c>
      <c r="D23822" s="54"/>
      <c r="F23822" s="89"/>
      <c r="G23822" s="97" t="s">
        <v>315</v>
      </c>
      <c r="H23822" s="556">
        <f t="shared" si="12845"/>
        <v>0</v>
      </c>
      <c r="I23822" s="553"/>
      <c r="J23822" s="553"/>
      <c r="K23822" s="553"/>
      <c r="L23822" s="553"/>
      <c r="M23822" s="553"/>
      <c r="N23822" s="138"/>
    </row>
    <row r="23823" spans="2:15" ht="20.25" customHeight="1">
      <c r="B23823" s="50" t="e">
        <f>IF((#REF!+#REF!+H23823)&lt;&gt;0,"a","b")</f>
        <v>#REF!</v>
      </c>
      <c r="C23823" s="54">
        <v>6</v>
      </c>
      <c r="D23823" s="54"/>
      <c r="F23823" s="89"/>
      <c r="G23823" s="97" t="s">
        <v>316</v>
      </c>
      <c r="H23823" s="556">
        <f t="shared" si="12845"/>
        <v>0</v>
      </c>
      <c r="I23823" s="553"/>
      <c r="J23823" s="553"/>
      <c r="K23823" s="553"/>
      <c r="L23823" s="553"/>
      <c r="M23823" s="553"/>
      <c r="N23823" s="138"/>
    </row>
    <row r="23824" spans="2:15" ht="36" customHeight="1">
      <c r="B23824" s="50" t="e">
        <f>IF((#REF!+#REF!+H23824)&lt;&gt;0,"a","b")</f>
        <v>#REF!</v>
      </c>
      <c r="C23824" s="54">
        <v>6</v>
      </c>
      <c r="D23824" s="54"/>
      <c r="F23824" s="89"/>
      <c r="G23824" s="97" t="s">
        <v>317</v>
      </c>
      <c r="H23824" s="556">
        <f t="shared" si="12845"/>
        <v>0</v>
      </c>
      <c r="I23824" s="553"/>
      <c r="J23824" s="553"/>
      <c r="K23824" s="553"/>
      <c r="L23824" s="553"/>
      <c r="M23824" s="553"/>
      <c r="N23824" s="138"/>
    </row>
    <row r="23825" spans="2:17" ht="48.75" customHeight="1">
      <c r="B23825" s="50" t="e">
        <f>IF((#REF!+#REF!+H23825)&lt;&gt;0,"a","b")</f>
        <v>#REF!</v>
      </c>
      <c r="C23825" s="54">
        <v>6</v>
      </c>
      <c r="D23825" s="54"/>
      <c r="F23825" s="89"/>
      <c r="G23825" s="97" t="s">
        <v>318</v>
      </c>
      <c r="H23825" s="556">
        <f t="shared" si="12845"/>
        <v>0</v>
      </c>
      <c r="I23825" s="553"/>
      <c r="J23825" s="553"/>
      <c r="K23825" s="553"/>
      <c r="L23825" s="553"/>
      <c r="M23825" s="553"/>
      <c r="N23825" s="138"/>
    </row>
    <row r="23826" spans="2:17" ht="24.75" customHeight="1">
      <c r="B23826" s="50" t="e">
        <f>IF((#REF!+#REF!+H23826)&lt;&gt;0,"a","b")</f>
        <v>#REF!</v>
      </c>
      <c r="C23826" s="54">
        <v>6</v>
      </c>
      <c r="D23826" s="54"/>
      <c r="F23826" s="89"/>
      <c r="G23826" s="97" t="s">
        <v>319</v>
      </c>
      <c r="H23826" s="556">
        <f t="shared" si="12845"/>
        <v>0</v>
      </c>
      <c r="I23826" s="553"/>
      <c r="J23826" s="553"/>
      <c r="K23826" s="553"/>
      <c r="L23826" s="553"/>
      <c r="M23826" s="553"/>
      <c r="N23826" s="138"/>
    </row>
    <row r="23827" spans="2:17" ht="24" customHeight="1">
      <c r="B23827" s="50" t="e">
        <f>IF((#REF!+#REF!+H23827)&lt;&gt;0,"a","b")</f>
        <v>#REF!</v>
      </c>
      <c r="C23827" s="54">
        <v>6</v>
      </c>
      <c r="D23827" s="54"/>
      <c r="F23827" s="89"/>
      <c r="G23827" s="97" t="s">
        <v>320</v>
      </c>
      <c r="H23827" s="556">
        <f t="shared" si="12845"/>
        <v>0</v>
      </c>
      <c r="I23827" s="553"/>
      <c r="J23827" s="553"/>
      <c r="K23827" s="553"/>
      <c r="L23827" s="553"/>
      <c r="M23827" s="553"/>
      <c r="N23827" s="138"/>
    </row>
    <row r="23828" spans="2:17" ht="36.75" customHeight="1">
      <c r="B23828" s="50" t="e">
        <f>IF((#REF!+#REF!+H23828)&lt;&gt;0,"a","b")</f>
        <v>#REF!</v>
      </c>
      <c r="C23828" s="54">
        <v>6</v>
      </c>
      <c r="D23828" s="54"/>
      <c r="F23828" s="89"/>
      <c r="G23828" s="97" t="s">
        <v>321</v>
      </c>
      <c r="H23828" s="556">
        <f t="shared" si="12845"/>
        <v>0</v>
      </c>
      <c r="I23828" s="553"/>
      <c r="J23828" s="553"/>
      <c r="K23828" s="553"/>
      <c r="L23828" s="553"/>
      <c r="M23828" s="553"/>
      <c r="N23828" s="138"/>
    </row>
    <row r="23829" spans="2:17" ht="24.75" customHeight="1">
      <c r="B23829" s="50" t="e">
        <f>IF((#REF!+#REF!+H23829)&lt;&gt;0,"a","b")</f>
        <v>#REF!</v>
      </c>
      <c r="C23829" s="54">
        <v>5</v>
      </c>
      <c r="D23829" s="54"/>
      <c r="F23829" s="89"/>
      <c r="G23829" s="95" t="s">
        <v>286</v>
      </c>
      <c r="H23829" s="556">
        <f t="shared" si="12845"/>
        <v>0</v>
      </c>
      <c r="I23829" s="554"/>
      <c r="J23829" s="554"/>
      <c r="K23829" s="554"/>
      <c r="L23829" s="554"/>
      <c r="M23829" s="554"/>
      <c r="N23829" s="154"/>
    </row>
    <row r="23830" spans="2:17" ht="20.25" customHeight="1">
      <c r="B23830" s="50" t="e">
        <f>IF((#REF!+#REF!+H23830)&lt;&gt;0,"a","b")</f>
        <v>#REF!</v>
      </c>
      <c r="C23830" s="54">
        <v>2</v>
      </c>
      <c r="D23830" s="68" t="s">
        <v>717</v>
      </c>
      <c r="E23830" s="45">
        <v>7109</v>
      </c>
      <c r="F23830" s="89"/>
      <c r="G23830" s="106" t="s">
        <v>385</v>
      </c>
      <c r="H23830" s="566">
        <f t="shared" si="12845"/>
        <v>0</v>
      </c>
      <c r="I23830" s="573">
        <f t="shared" ref="I23830:K23830" si="12885">I23831+I23878+I23886+I23885</f>
        <v>0</v>
      </c>
      <c r="J23830" s="573">
        <f t="shared" si="12885"/>
        <v>0</v>
      </c>
      <c r="K23830" s="573">
        <f t="shared" si="12885"/>
        <v>0</v>
      </c>
      <c r="L23830" s="573">
        <f>L23831+L23878+L23886+L23885</f>
        <v>0</v>
      </c>
      <c r="M23830" s="573">
        <f>M23831+M23878+M23886+M23885</f>
        <v>0</v>
      </c>
      <c r="N23830" s="149">
        <f>N23831+N23878+N23886+N23885</f>
        <v>0</v>
      </c>
      <c r="O23830" s="60" t="s">
        <v>71</v>
      </c>
      <c r="Q23830" s="49" t="s">
        <v>47</v>
      </c>
    </row>
    <row r="23831" spans="2:17" ht="20.25" customHeight="1">
      <c r="B23831" s="50" t="e">
        <f>IF((#REF!+#REF!+H23831)&lt;&gt;0,"a","b")</f>
        <v>#REF!</v>
      </c>
      <c r="C23831" s="54">
        <v>3</v>
      </c>
      <c r="D23831" s="54"/>
      <c r="F23831" s="89"/>
      <c r="G23831" s="108" t="s">
        <v>386</v>
      </c>
      <c r="H23831" s="566">
        <f t="shared" si="12845"/>
        <v>0</v>
      </c>
      <c r="I23831" s="570">
        <f t="shared" ref="I23831:K23831" si="12886">I23832+I23844+I23873</f>
        <v>0</v>
      </c>
      <c r="J23831" s="570">
        <f t="shared" si="12886"/>
        <v>0</v>
      </c>
      <c r="K23831" s="570">
        <f t="shared" si="12886"/>
        <v>0</v>
      </c>
      <c r="L23831" s="570">
        <f>L23832+L23844+L23873</f>
        <v>0</v>
      </c>
      <c r="M23831" s="570">
        <f>M23832+M23844+M23873</f>
        <v>0</v>
      </c>
      <c r="N23831" s="140">
        <f>N23832+N23844+N23873</f>
        <v>0</v>
      </c>
      <c r="O23831" s="60" t="s">
        <v>71</v>
      </c>
      <c r="Q23831" s="49" t="s">
        <v>47</v>
      </c>
    </row>
    <row r="23832" spans="2:17" ht="20.25" customHeight="1">
      <c r="B23832" s="50" t="e">
        <f>IF((#REF!+#REF!+H23832)&lt;&gt;0,"a","b")</f>
        <v>#REF!</v>
      </c>
      <c r="C23832" s="54">
        <v>4</v>
      </c>
      <c r="D23832" s="54"/>
      <c r="F23832" s="89"/>
      <c r="G23832" s="93" t="s">
        <v>387</v>
      </c>
      <c r="H23832" s="566">
        <f t="shared" si="12845"/>
        <v>0</v>
      </c>
      <c r="I23832" s="567">
        <f t="shared" ref="I23832:K23832" si="12887">I23833+I23834+I23835+I23836+I23837+I23838+I23839+I23840+I23841+I23842+I23843</f>
        <v>0</v>
      </c>
      <c r="J23832" s="567">
        <f t="shared" si="12887"/>
        <v>0</v>
      </c>
      <c r="K23832" s="567">
        <f t="shared" si="12887"/>
        <v>0</v>
      </c>
      <c r="L23832" s="567">
        <f>L23833+L23834+L23835+L23836+L23837+L23838+L23839+L23840+L23841+L23842+L23843</f>
        <v>0</v>
      </c>
      <c r="M23832" s="567">
        <f>M23833+M23834+M23835+M23836+M23837+M23838+M23839+M23840+M23841+M23842+M23843</f>
        <v>0</v>
      </c>
      <c r="N23832" s="137">
        <f>N23833+N23834+N23835+N23836+N23837+N23838+N23839+N23840+N23841+N23842+N23843</f>
        <v>0</v>
      </c>
      <c r="O23832" s="60" t="s">
        <v>71</v>
      </c>
      <c r="Q23832" s="49" t="s">
        <v>47</v>
      </c>
    </row>
    <row r="23833" spans="2:17" ht="20.25" customHeight="1">
      <c r="B23833" s="50" t="e">
        <f>IF((#REF!+#REF!+H23833)&lt;&gt;0,"a","b")</f>
        <v>#REF!</v>
      </c>
      <c r="C23833" s="54">
        <v>5</v>
      </c>
      <c r="D23833" s="54"/>
      <c r="F23833" s="89"/>
      <c r="G23833" s="95" t="s">
        <v>388</v>
      </c>
      <c r="H23833" s="556">
        <f t="shared" si="12845"/>
        <v>0</v>
      </c>
      <c r="I23833" s="554"/>
      <c r="J23833" s="554"/>
      <c r="K23833" s="554"/>
      <c r="L23833" s="554"/>
      <c r="M23833" s="554"/>
      <c r="N23833" s="154"/>
      <c r="O23833" s="60"/>
      <c r="Q23833" s="49" t="s">
        <v>47</v>
      </c>
    </row>
    <row r="23834" spans="2:17" ht="20.25" customHeight="1">
      <c r="B23834" s="50" t="e">
        <f>IF((#REF!+#REF!+H23834)&lt;&gt;0,"a","b")</f>
        <v>#REF!</v>
      </c>
      <c r="C23834" s="54">
        <v>5</v>
      </c>
      <c r="D23834" s="54"/>
      <c r="F23834" s="89"/>
      <c r="G23834" s="95" t="s">
        <v>389</v>
      </c>
      <c r="H23834" s="556">
        <f t="shared" si="12845"/>
        <v>0</v>
      </c>
      <c r="I23834" s="554"/>
      <c r="J23834" s="554"/>
      <c r="K23834" s="554"/>
      <c r="L23834" s="554"/>
      <c r="M23834" s="554"/>
      <c r="N23834" s="154"/>
      <c r="O23834" s="60"/>
      <c r="Q23834" s="49" t="s">
        <v>47</v>
      </c>
    </row>
    <row r="23835" spans="2:17" ht="30.75" customHeight="1">
      <c r="B23835" s="50" t="e">
        <f>IF((#REF!+#REF!+H23835)&lt;&gt;0,"a","b")</f>
        <v>#REF!</v>
      </c>
      <c r="C23835" s="54">
        <v>5</v>
      </c>
      <c r="D23835" s="54"/>
      <c r="F23835" s="89"/>
      <c r="G23835" s="95" t="s">
        <v>390</v>
      </c>
      <c r="H23835" s="556">
        <f t="shared" si="12845"/>
        <v>0</v>
      </c>
      <c r="I23835" s="554"/>
      <c r="J23835" s="554"/>
      <c r="K23835" s="554"/>
      <c r="L23835" s="554"/>
      <c r="M23835" s="554"/>
      <c r="N23835" s="154"/>
      <c r="O23835" s="60"/>
      <c r="Q23835" s="49" t="s">
        <v>47</v>
      </c>
    </row>
    <row r="23836" spans="2:17" ht="20.25" customHeight="1">
      <c r="B23836" s="50" t="e">
        <f>IF((#REF!+#REF!+H23836)&lt;&gt;0,"a","b")</f>
        <v>#REF!</v>
      </c>
      <c r="C23836" s="54">
        <v>5</v>
      </c>
      <c r="D23836" s="54"/>
      <c r="F23836" s="89"/>
      <c r="G23836" s="95" t="s">
        <v>391</v>
      </c>
      <c r="H23836" s="556">
        <f t="shared" si="12845"/>
        <v>0</v>
      </c>
      <c r="I23836" s="554"/>
      <c r="J23836" s="554"/>
      <c r="K23836" s="554"/>
      <c r="L23836" s="554"/>
      <c r="M23836" s="554"/>
      <c r="N23836" s="154"/>
      <c r="O23836" s="60"/>
      <c r="Q23836" s="49" t="s">
        <v>47</v>
      </c>
    </row>
    <row r="23837" spans="2:17" ht="20.25" customHeight="1">
      <c r="B23837" s="50" t="e">
        <f>IF((#REF!+#REF!+H23837)&lt;&gt;0,"a","b")</f>
        <v>#REF!</v>
      </c>
      <c r="C23837" s="54">
        <v>5</v>
      </c>
      <c r="D23837" s="54"/>
      <c r="F23837" s="89"/>
      <c r="G23837" s="95" t="s">
        <v>392</v>
      </c>
      <c r="H23837" s="556">
        <f t="shared" si="12845"/>
        <v>0</v>
      </c>
      <c r="I23837" s="554"/>
      <c r="J23837" s="554"/>
      <c r="K23837" s="554"/>
      <c r="L23837" s="554"/>
      <c r="M23837" s="554"/>
      <c r="N23837" s="154"/>
      <c r="O23837" s="60"/>
      <c r="Q23837" s="49" t="s">
        <v>47</v>
      </c>
    </row>
    <row r="23838" spans="2:17" ht="30.75" customHeight="1">
      <c r="B23838" s="50" t="e">
        <f>IF((#REF!+#REF!+H23838)&lt;&gt;0,"a","b")</f>
        <v>#REF!</v>
      </c>
      <c r="C23838" s="54">
        <v>5</v>
      </c>
      <c r="D23838" s="54"/>
      <c r="F23838" s="89"/>
      <c r="G23838" s="95" t="s">
        <v>393</v>
      </c>
      <c r="H23838" s="556">
        <f t="shared" si="12845"/>
        <v>0</v>
      </c>
      <c r="I23838" s="554"/>
      <c r="J23838" s="554"/>
      <c r="K23838" s="554"/>
      <c r="L23838" s="554"/>
      <c r="M23838" s="554"/>
      <c r="N23838" s="154"/>
      <c r="O23838" s="60"/>
      <c r="Q23838" s="49" t="s">
        <v>47</v>
      </c>
    </row>
    <row r="23839" spans="2:17" ht="20.25" customHeight="1">
      <c r="B23839" s="50" t="e">
        <f>IF((#REF!+#REF!+H23839)&lt;&gt;0,"a","b")</f>
        <v>#REF!</v>
      </c>
      <c r="C23839" s="54">
        <v>5</v>
      </c>
      <c r="D23839" s="54"/>
      <c r="F23839" s="89"/>
      <c r="G23839" s="95" t="s">
        <v>394</v>
      </c>
      <c r="H23839" s="556">
        <f t="shared" si="12845"/>
        <v>0</v>
      </c>
      <c r="I23839" s="554"/>
      <c r="J23839" s="554"/>
      <c r="K23839" s="554"/>
      <c r="L23839" s="554"/>
      <c r="M23839" s="554"/>
      <c r="N23839" s="154"/>
      <c r="O23839" s="60"/>
      <c r="Q23839" s="49" t="s">
        <v>47</v>
      </c>
    </row>
    <row r="23840" spans="2:17" ht="20.25" customHeight="1">
      <c r="B23840" s="50" t="e">
        <f>IF((#REF!+#REF!+H23840)&lt;&gt;0,"a","b")</f>
        <v>#REF!</v>
      </c>
      <c r="C23840" s="54">
        <v>5</v>
      </c>
      <c r="D23840" s="54"/>
      <c r="F23840" s="89"/>
      <c r="G23840" s="95" t="s">
        <v>395</v>
      </c>
      <c r="H23840" s="556">
        <f t="shared" si="12845"/>
        <v>0</v>
      </c>
      <c r="I23840" s="554"/>
      <c r="J23840" s="554"/>
      <c r="K23840" s="554"/>
      <c r="L23840" s="554"/>
      <c r="M23840" s="554"/>
      <c r="N23840" s="154"/>
      <c r="O23840" s="60"/>
      <c r="Q23840" s="49" t="s">
        <v>47</v>
      </c>
    </row>
    <row r="23841" spans="2:17" ht="20.25" customHeight="1">
      <c r="B23841" s="50" t="e">
        <f>IF((#REF!+#REF!+H23841)&lt;&gt;0,"a","b")</f>
        <v>#REF!</v>
      </c>
      <c r="C23841" s="54">
        <v>5</v>
      </c>
      <c r="D23841" s="54"/>
      <c r="F23841" s="89"/>
      <c r="G23841" s="95" t="s">
        <v>396</v>
      </c>
      <c r="H23841" s="552">
        <f t="shared" si="12845"/>
        <v>0</v>
      </c>
      <c r="I23841" s="554"/>
      <c r="J23841" s="554"/>
      <c r="K23841" s="554"/>
      <c r="L23841" s="554"/>
      <c r="M23841" s="554"/>
      <c r="N23841" s="154"/>
      <c r="O23841" s="60"/>
      <c r="Q23841" s="49" t="s">
        <v>47</v>
      </c>
    </row>
    <row r="23842" spans="2:17" ht="20.25" customHeight="1">
      <c r="B23842" s="50" t="e">
        <f>IF((#REF!+#REF!+H23842)&lt;&gt;0,"a","b")</f>
        <v>#REF!</v>
      </c>
      <c r="C23842" s="54">
        <v>5</v>
      </c>
      <c r="D23842" s="54"/>
      <c r="F23842" s="89"/>
      <c r="G23842" s="95" t="s">
        <v>397</v>
      </c>
      <c r="H23842" s="556">
        <f t="shared" si="12845"/>
        <v>0</v>
      </c>
      <c r="I23842" s="554"/>
      <c r="J23842" s="554"/>
      <c r="K23842" s="554"/>
      <c r="L23842" s="554"/>
      <c r="M23842" s="554"/>
      <c r="N23842" s="154"/>
      <c r="O23842" s="60"/>
      <c r="Q23842" s="49" t="s">
        <v>47</v>
      </c>
    </row>
    <row r="23843" spans="2:17" ht="20.25" customHeight="1">
      <c r="B23843" s="50" t="e">
        <f>IF((#REF!+#REF!+H23843)&lt;&gt;0,"a","b")</f>
        <v>#REF!</v>
      </c>
      <c r="C23843" s="54">
        <v>5</v>
      </c>
      <c r="D23843" s="54"/>
      <c r="F23843" s="89"/>
      <c r="G23843" s="95" t="s">
        <v>398</v>
      </c>
      <c r="H23843" s="556">
        <f t="shared" si="12845"/>
        <v>0</v>
      </c>
      <c r="I23843" s="554"/>
      <c r="J23843" s="554"/>
      <c r="K23843" s="554"/>
      <c r="L23843" s="554"/>
      <c r="M23843" s="554"/>
      <c r="N23843" s="154"/>
      <c r="O23843" s="60"/>
      <c r="Q23843" s="49" t="s">
        <v>47</v>
      </c>
    </row>
    <row r="23844" spans="2:17" ht="20.25" customHeight="1">
      <c r="B23844" s="50" t="e">
        <f>IF((#REF!+#REF!+H23844)&lt;&gt;0,"a","b")</f>
        <v>#REF!</v>
      </c>
      <c r="C23844" s="54">
        <v>4</v>
      </c>
      <c r="D23844" s="54"/>
      <c r="F23844" s="89"/>
      <c r="G23844" s="93" t="s">
        <v>399</v>
      </c>
      <c r="H23844" s="559">
        <f t="shared" si="12845"/>
        <v>0</v>
      </c>
      <c r="I23844" s="567">
        <f t="shared" ref="I23844:K23844" si="12888">I23845+I23852</f>
        <v>0</v>
      </c>
      <c r="J23844" s="567">
        <f t="shared" si="12888"/>
        <v>0</v>
      </c>
      <c r="K23844" s="567">
        <f t="shared" si="12888"/>
        <v>0</v>
      </c>
      <c r="L23844" s="567">
        <f>L23845+L23852</f>
        <v>0</v>
      </c>
      <c r="M23844" s="567">
        <f>M23845+M23852</f>
        <v>0</v>
      </c>
      <c r="N23844" s="137">
        <f>N23845+N23852</f>
        <v>0</v>
      </c>
      <c r="O23844" s="60" t="s">
        <v>71</v>
      </c>
      <c r="Q23844" s="49" t="s">
        <v>47</v>
      </c>
    </row>
    <row r="23845" spans="2:17" ht="20.25" customHeight="1">
      <c r="B23845" s="50" t="e">
        <f>IF((#REF!+#REF!+H23845)&lt;&gt;0,"a","b")</f>
        <v>#REF!</v>
      </c>
      <c r="C23845" s="54">
        <v>5</v>
      </c>
      <c r="D23845" s="54"/>
      <c r="F23845" s="89"/>
      <c r="G23845" s="95" t="s">
        <v>400</v>
      </c>
      <c r="H23845" s="563">
        <f t="shared" si="12845"/>
        <v>0</v>
      </c>
      <c r="I23845" s="568">
        <f t="shared" ref="I23845:K23845" si="12889">SUM(I23846:I23851)</f>
        <v>0</v>
      </c>
      <c r="J23845" s="568">
        <f t="shared" si="12889"/>
        <v>0</v>
      </c>
      <c r="K23845" s="568">
        <f t="shared" si="12889"/>
        <v>0</v>
      </c>
      <c r="L23845" s="568">
        <f>SUM(L23846:L23851)</f>
        <v>0</v>
      </c>
      <c r="M23845" s="568">
        <f>SUM(M23846:M23851)</f>
        <v>0</v>
      </c>
      <c r="N23845" s="141">
        <f>SUM(N23846:N23851)</f>
        <v>0</v>
      </c>
      <c r="O23845" s="60" t="s">
        <v>71</v>
      </c>
      <c r="Q23845" s="49" t="s">
        <v>47</v>
      </c>
    </row>
    <row r="23846" spans="2:17" ht="20.25" customHeight="1">
      <c r="B23846" s="50" t="e">
        <f>IF((#REF!+#REF!+H23846)&lt;&gt;0,"a","b")</f>
        <v>#REF!</v>
      </c>
      <c r="C23846" s="54">
        <v>6</v>
      </c>
      <c r="D23846" s="54"/>
      <c r="F23846" s="89"/>
      <c r="G23846" s="120" t="s">
        <v>401</v>
      </c>
      <c r="H23846" s="552">
        <f t="shared" si="12845"/>
        <v>0</v>
      </c>
      <c r="I23846" s="553"/>
      <c r="J23846" s="553"/>
      <c r="K23846" s="553"/>
      <c r="L23846" s="553"/>
      <c r="M23846" s="553"/>
      <c r="N23846" s="138"/>
      <c r="O23846" s="60"/>
      <c r="Q23846" s="49" t="s">
        <v>47</v>
      </c>
    </row>
    <row r="23847" spans="2:17" ht="20.25" customHeight="1">
      <c r="B23847" s="50" t="e">
        <f>IF((#REF!+#REF!+H23847)&lt;&gt;0,"a","b")</f>
        <v>#REF!</v>
      </c>
      <c r="C23847" s="54">
        <v>6</v>
      </c>
      <c r="D23847" s="54"/>
      <c r="F23847" s="89"/>
      <c r="G23847" s="120" t="s">
        <v>402</v>
      </c>
      <c r="H23847" s="552">
        <f t="shared" si="12845"/>
        <v>0</v>
      </c>
      <c r="I23847" s="553"/>
      <c r="J23847" s="553"/>
      <c r="K23847" s="553"/>
      <c r="L23847" s="553"/>
      <c r="M23847" s="553"/>
      <c r="N23847" s="138"/>
      <c r="O23847" s="60"/>
      <c r="Q23847" s="49" t="s">
        <v>47</v>
      </c>
    </row>
    <row r="23848" spans="2:17" ht="20.25" customHeight="1">
      <c r="B23848" s="50" t="e">
        <f>IF((#REF!+#REF!+H23848)&lt;&gt;0,"a","b")</f>
        <v>#REF!</v>
      </c>
      <c r="C23848" s="54">
        <v>6</v>
      </c>
      <c r="D23848" s="54"/>
      <c r="F23848" s="89"/>
      <c r="G23848" s="120" t="s">
        <v>403</v>
      </c>
      <c r="H23848" s="552">
        <f t="shared" si="12845"/>
        <v>0</v>
      </c>
      <c r="I23848" s="553"/>
      <c r="J23848" s="553"/>
      <c r="K23848" s="553"/>
      <c r="L23848" s="553"/>
      <c r="M23848" s="553"/>
      <c r="N23848" s="138"/>
      <c r="O23848" s="60"/>
      <c r="Q23848" s="49" t="s">
        <v>47</v>
      </c>
    </row>
    <row r="23849" spans="2:17" ht="20.25" customHeight="1">
      <c r="B23849" s="50" t="e">
        <f>IF((#REF!+#REF!+H23849)&lt;&gt;0,"a","b")</f>
        <v>#REF!</v>
      </c>
      <c r="C23849" s="54">
        <v>6</v>
      </c>
      <c r="D23849" s="54"/>
      <c r="F23849" s="89"/>
      <c r="G23849" s="120" t="s">
        <v>404</v>
      </c>
      <c r="H23849" s="561">
        <f t="shared" si="12845"/>
        <v>0</v>
      </c>
      <c r="I23849" s="553"/>
      <c r="J23849" s="553"/>
      <c r="K23849" s="553"/>
      <c r="L23849" s="553"/>
      <c r="M23849" s="553"/>
      <c r="N23849" s="138"/>
      <c r="O23849" s="60"/>
      <c r="Q23849" s="49" t="s">
        <v>47</v>
      </c>
    </row>
    <row r="23850" spans="2:17" ht="20.25" customHeight="1">
      <c r="B23850" s="50" t="e">
        <f>IF((#REF!+#REF!+H23850)&lt;&gt;0,"a","b")</f>
        <v>#REF!</v>
      </c>
      <c r="C23850" s="54">
        <v>6</v>
      </c>
      <c r="D23850" s="54"/>
      <c r="F23850" s="89"/>
      <c r="G23850" s="120" t="s">
        <v>405</v>
      </c>
      <c r="H23850" s="558">
        <f t="shared" si="12845"/>
        <v>0</v>
      </c>
      <c r="I23850" s="553"/>
      <c r="J23850" s="553"/>
      <c r="K23850" s="553"/>
      <c r="L23850" s="553"/>
      <c r="M23850" s="553"/>
      <c r="N23850" s="138"/>
      <c r="O23850" s="60"/>
      <c r="Q23850" s="49" t="s">
        <v>47</v>
      </c>
    </row>
    <row r="23851" spans="2:17" ht="20.25" customHeight="1">
      <c r="B23851" s="50" t="e">
        <f>IF((#REF!+#REF!+H23851)&lt;&gt;0,"a","b")</f>
        <v>#REF!</v>
      </c>
      <c r="C23851" s="54">
        <v>6</v>
      </c>
      <c r="D23851" s="54"/>
      <c r="F23851" s="89"/>
      <c r="G23851" s="120" t="s">
        <v>406</v>
      </c>
      <c r="H23851" s="558">
        <f t="shared" si="12845"/>
        <v>0</v>
      </c>
      <c r="I23851" s="553"/>
      <c r="J23851" s="553"/>
      <c r="K23851" s="553"/>
      <c r="L23851" s="553"/>
      <c r="M23851" s="553"/>
      <c r="N23851" s="138"/>
      <c r="O23851" s="60"/>
      <c r="Q23851" s="49" t="s">
        <v>47</v>
      </c>
    </row>
    <row r="23852" spans="2:17" ht="20.25" customHeight="1">
      <c r="B23852" s="50" t="e">
        <f>IF((#REF!+#REF!+H23852)&lt;&gt;0,"a","b")</f>
        <v>#REF!</v>
      </c>
      <c r="C23852" s="54">
        <v>5</v>
      </c>
      <c r="D23852" s="54"/>
      <c r="F23852" s="89"/>
      <c r="G23852" s="95" t="s">
        <v>407</v>
      </c>
      <c r="H23852" s="563">
        <f t="shared" si="12845"/>
        <v>0</v>
      </c>
      <c r="I23852" s="568">
        <f t="shared" ref="I23852:K23852" si="12890">SUM(I23853:I23872)</f>
        <v>0</v>
      </c>
      <c r="J23852" s="568">
        <f t="shared" si="12890"/>
        <v>0</v>
      </c>
      <c r="K23852" s="568">
        <f t="shared" si="12890"/>
        <v>0</v>
      </c>
      <c r="L23852" s="568">
        <f>SUM(L23853:L23872)</f>
        <v>0</v>
      </c>
      <c r="M23852" s="568">
        <f>SUM(M23853:M23872)</f>
        <v>0</v>
      </c>
      <c r="N23852" s="141">
        <f>SUM(N23853:N23872)</f>
        <v>0</v>
      </c>
      <c r="O23852" s="60" t="s">
        <v>71</v>
      </c>
      <c r="Q23852" s="49" t="s">
        <v>47</v>
      </c>
    </row>
    <row r="23853" spans="2:17" ht="20.25" customHeight="1">
      <c r="B23853" s="50" t="e">
        <f>IF((#REF!+#REF!+H23853)&lt;&gt;0,"a","b")</f>
        <v>#REF!</v>
      </c>
      <c r="C23853" s="54">
        <v>6</v>
      </c>
      <c r="D23853" s="54"/>
      <c r="F23853" s="89"/>
      <c r="G23853" s="109" t="s">
        <v>408</v>
      </c>
      <c r="H23853" s="552">
        <f t="shared" si="12845"/>
        <v>0</v>
      </c>
      <c r="I23853" s="557"/>
      <c r="J23853" s="557"/>
      <c r="K23853" s="557"/>
      <c r="L23853" s="557"/>
      <c r="M23853" s="557"/>
      <c r="N23853" s="158"/>
      <c r="Q23853" s="49" t="s">
        <v>47</v>
      </c>
    </row>
    <row r="23854" spans="2:17" ht="20.25" customHeight="1">
      <c r="B23854" s="50" t="e">
        <f>IF((#REF!+#REF!+H23854)&lt;&gt;0,"a","b")</f>
        <v>#REF!</v>
      </c>
      <c r="C23854" s="54">
        <v>6</v>
      </c>
      <c r="D23854" s="54"/>
      <c r="F23854" s="89"/>
      <c r="G23854" s="109" t="s">
        <v>409</v>
      </c>
      <c r="H23854" s="558">
        <f t="shared" si="12845"/>
        <v>0</v>
      </c>
      <c r="I23854" s="557"/>
      <c r="J23854" s="557"/>
      <c r="K23854" s="557"/>
      <c r="L23854" s="557"/>
      <c r="M23854" s="557"/>
      <c r="N23854" s="158"/>
      <c r="Q23854" s="49" t="s">
        <v>47</v>
      </c>
    </row>
    <row r="23855" spans="2:17" ht="30.75" customHeight="1">
      <c r="B23855" s="50" t="e">
        <f>IF((#REF!+#REF!+H23855)&lt;&gt;0,"a","b")</f>
        <v>#REF!</v>
      </c>
      <c r="C23855" s="54">
        <v>6</v>
      </c>
      <c r="D23855" s="54"/>
      <c r="F23855" s="89"/>
      <c r="G23855" s="109" t="s">
        <v>410</v>
      </c>
      <c r="H23855" s="558">
        <f t="shared" si="12845"/>
        <v>0</v>
      </c>
      <c r="I23855" s="557"/>
      <c r="J23855" s="557"/>
      <c r="K23855" s="557"/>
      <c r="L23855" s="557"/>
      <c r="M23855" s="557"/>
      <c r="N23855" s="158"/>
      <c r="Q23855" s="49" t="s">
        <v>47</v>
      </c>
    </row>
    <row r="23856" spans="2:17" ht="30.75" customHeight="1">
      <c r="B23856" s="50" t="e">
        <f>IF((#REF!+#REF!+H23856)&lt;&gt;0,"a","b")</f>
        <v>#REF!</v>
      </c>
      <c r="C23856" s="54">
        <v>6</v>
      </c>
      <c r="D23856" s="54"/>
      <c r="F23856" s="89"/>
      <c r="G23856" s="109" t="s">
        <v>411</v>
      </c>
      <c r="H23856" s="558">
        <f t="shared" si="12845"/>
        <v>0</v>
      </c>
      <c r="I23856" s="557"/>
      <c r="J23856" s="557"/>
      <c r="K23856" s="557"/>
      <c r="L23856" s="557"/>
      <c r="M23856" s="557"/>
      <c r="N23856" s="158"/>
      <c r="Q23856" s="49" t="s">
        <v>47</v>
      </c>
    </row>
    <row r="23857" spans="2:17" ht="20.25" customHeight="1">
      <c r="B23857" s="50" t="e">
        <f>IF((#REF!+#REF!+H23857)&lt;&gt;0,"a","b")</f>
        <v>#REF!</v>
      </c>
      <c r="C23857" s="54">
        <v>6</v>
      </c>
      <c r="D23857" s="54"/>
      <c r="F23857" s="89"/>
      <c r="G23857" s="109" t="s">
        <v>412</v>
      </c>
      <c r="H23857" s="558">
        <f t="shared" si="12845"/>
        <v>0</v>
      </c>
      <c r="I23857" s="557"/>
      <c r="J23857" s="557"/>
      <c r="K23857" s="557"/>
      <c r="L23857" s="557"/>
      <c r="M23857" s="557"/>
      <c r="N23857" s="158"/>
      <c r="Q23857" s="49" t="s">
        <v>47</v>
      </c>
    </row>
    <row r="23858" spans="2:17" ht="20.25" customHeight="1">
      <c r="B23858" s="50" t="e">
        <f>IF((#REF!+#REF!+H23858)&lt;&gt;0,"a","b")</f>
        <v>#REF!</v>
      </c>
      <c r="C23858" s="54">
        <v>6</v>
      </c>
      <c r="D23858" s="54"/>
      <c r="F23858" s="89"/>
      <c r="G23858" s="109" t="s">
        <v>413</v>
      </c>
      <c r="H23858" s="558">
        <f t="shared" si="12845"/>
        <v>0</v>
      </c>
      <c r="I23858" s="557"/>
      <c r="J23858" s="557"/>
      <c r="K23858" s="557"/>
      <c r="L23858" s="557"/>
      <c r="M23858" s="557"/>
      <c r="N23858" s="158"/>
      <c r="Q23858" s="49" t="s">
        <v>47</v>
      </c>
    </row>
    <row r="23859" spans="2:17" ht="30.75" customHeight="1">
      <c r="B23859" s="50" t="e">
        <f>IF((#REF!+#REF!+H23859)&lt;&gt;0,"a","b")</f>
        <v>#REF!</v>
      </c>
      <c r="C23859" s="54">
        <v>6</v>
      </c>
      <c r="D23859" s="54"/>
      <c r="F23859" s="89"/>
      <c r="G23859" s="109" t="s">
        <v>414</v>
      </c>
      <c r="H23859" s="558">
        <f t="shared" si="12845"/>
        <v>0</v>
      </c>
      <c r="I23859" s="557"/>
      <c r="J23859" s="557"/>
      <c r="K23859" s="557"/>
      <c r="L23859" s="557"/>
      <c r="M23859" s="557"/>
      <c r="N23859" s="158"/>
      <c r="Q23859" s="49" t="s">
        <v>47</v>
      </c>
    </row>
    <row r="23860" spans="2:17" ht="20.25" customHeight="1">
      <c r="B23860" s="50" t="e">
        <f>IF((#REF!+#REF!+H23860)&lt;&gt;0,"a","b")</f>
        <v>#REF!</v>
      </c>
      <c r="C23860" s="54">
        <v>6</v>
      </c>
      <c r="D23860" s="54"/>
      <c r="F23860" s="89"/>
      <c r="G23860" s="109" t="s">
        <v>415</v>
      </c>
      <c r="H23860" s="558">
        <f t="shared" si="12845"/>
        <v>0</v>
      </c>
      <c r="I23860" s="557"/>
      <c r="J23860" s="557"/>
      <c r="K23860" s="557"/>
      <c r="L23860" s="557"/>
      <c r="M23860" s="557"/>
      <c r="N23860" s="158"/>
      <c r="Q23860" s="49" t="s">
        <v>47</v>
      </c>
    </row>
    <row r="23861" spans="2:17" ht="20.25" customHeight="1">
      <c r="B23861" s="50" t="e">
        <f>IF((#REF!+#REF!+H23861)&lt;&gt;0,"a","b")</f>
        <v>#REF!</v>
      </c>
      <c r="C23861" s="54">
        <v>6</v>
      </c>
      <c r="D23861" s="54"/>
      <c r="F23861" s="89"/>
      <c r="G23861" s="109" t="s">
        <v>416</v>
      </c>
      <c r="H23861" s="558">
        <f t="shared" si="12845"/>
        <v>0</v>
      </c>
      <c r="I23861" s="557"/>
      <c r="J23861" s="557"/>
      <c r="K23861" s="557"/>
      <c r="L23861" s="557"/>
      <c r="M23861" s="557"/>
      <c r="N23861" s="158"/>
      <c r="Q23861" s="49" t="s">
        <v>47</v>
      </c>
    </row>
    <row r="23862" spans="2:17" ht="20.25" customHeight="1">
      <c r="B23862" s="50" t="e">
        <f>IF((#REF!+#REF!+H23862)&lt;&gt;0,"a","b")</f>
        <v>#REF!</v>
      </c>
      <c r="C23862" s="54">
        <v>6</v>
      </c>
      <c r="D23862" s="54"/>
      <c r="F23862" s="89"/>
      <c r="G23862" s="109" t="s">
        <v>417</v>
      </c>
      <c r="H23862" s="558">
        <f t="shared" si="12845"/>
        <v>0</v>
      </c>
      <c r="I23862" s="557"/>
      <c r="J23862" s="557"/>
      <c r="K23862" s="557"/>
      <c r="L23862" s="557"/>
      <c r="M23862" s="557"/>
      <c r="N23862" s="158"/>
      <c r="Q23862" s="49" t="s">
        <v>47</v>
      </c>
    </row>
    <row r="23863" spans="2:17" ht="20.25" customHeight="1">
      <c r="B23863" s="50" t="e">
        <f>IF((#REF!+#REF!+H23863)&lt;&gt;0,"a","b")</f>
        <v>#REF!</v>
      </c>
      <c r="C23863" s="54">
        <v>6</v>
      </c>
      <c r="D23863" s="54"/>
      <c r="F23863" s="89"/>
      <c r="G23863" s="109" t="s">
        <v>418</v>
      </c>
      <c r="H23863" s="558">
        <f t="shared" si="12845"/>
        <v>0</v>
      </c>
      <c r="I23863" s="557"/>
      <c r="J23863" s="557"/>
      <c r="K23863" s="557"/>
      <c r="L23863" s="557"/>
      <c r="M23863" s="557"/>
      <c r="N23863" s="158"/>
      <c r="Q23863" s="49" t="s">
        <v>47</v>
      </c>
    </row>
    <row r="23864" spans="2:17" ht="20.25" customHeight="1">
      <c r="B23864" s="50" t="e">
        <f>IF((#REF!+#REF!+H23864)&lt;&gt;0,"a","b")</f>
        <v>#REF!</v>
      </c>
      <c r="C23864" s="54">
        <v>6</v>
      </c>
      <c r="D23864" s="54"/>
      <c r="F23864" s="89"/>
      <c r="G23864" s="109" t="s">
        <v>419</v>
      </c>
      <c r="H23864" s="558">
        <f t="shared" si="12845"/>
        <v>0</v>
      </c>
      <c r="I23864" s="557"/>
      <c r="J23864" s="557"/>
      <c r="K23864" s="557"/>
      <c r="L23864" s="557"/>
      <c r="M23864" s="557"/>
      <c r="N23864" s="158"/>
      <c r="Q23864" s="49" t="s">
        <v>47</v>
      </c>
    </row>
    <row r="23865" spans="2:17" ht="20.25" customHeight="1">
      <c r="B23865" s="50" t="e">
        <f>IF((#REF!+#REF!+H23865)&lt;&gt;0,"a","b")</f>
        <v>#REF!</v>
      </c>
      <c r="C23865" s="54">
        <v>6</v>
      </c>
      <c r="D23865" s="54"/>
      <c r="F23865" s="89"/>
      <c r="G23865" s="109" t="s">
        <v>420</v>
      </c>
      <c r="H23865" s="558">
        <f t="shared" si="12845"/>
        <v>0</v>
      </c>
      <c r="I23865" s="557"/>
      <c r="J23865" s="557"/>
      <c r="K23865" s="557"/>
      <c r="L23865" s="557"/>
      <c r="M23865" s="557"/>
      <c r="N23865" s="158"/>
      <c r="Q23865" s="49" t="s">
        <v>47</v>
      </c>
    </row>
    <row r="23866" spans="2:17" ht="20.25" customHeight="1">
      <c r="B23866" s="50" t="e">
        <f>IF((#REF!+#REF!+H23866)&lt;&gt;0,"a","b")</f>
        <v>#REF!</v>
      </c>
      <c r="C23866" s="54">
        <v>6</v>
      </c>
      <c r="D23866" s="54"/>
      <c r="F23866" s="89"/>
      <c r="G23866" s="109" t="s">
        <v>421</v>
      </c>
      <c r="H23866" s="558">
        <f t="shared" si="12845"/>
        <v>0</v>
      </c>
      <c r="I23866" s="557"/>
      <c r="J23866" s="557"/>
      <c r="K23866" s="557"/>
      <c r="L23866" s="557"/>
      <c r="M23866" s="557"/>
      <c r="N23866" s="158"/>
      <c r="Q23866" s="49" t="s">
        <v>47</v>
      </c>
    </row>
    <row r="23867" spans="2:17" ht="20.25" customHeight="1">
      <c r="B23867" s="50" t="e">
        <f>IF((#REF!+#REF!+H23867)&lt;&gt;0,"a","b")</f>
        <v>#REF!</v>
      </c>
      <c r="C23867" s="54">
        <v>6</v>
      </c>
      <c r="D23867" s="54"/>
      <c r="F23867" s="89"/>
      <c r="G23867" s="109" t="s">
        <v>422</v>
      </c>
      <c r="H23867" s="561">
        <f t="shared" si="12845"/>
        <v>0</v>
      </c>
      <c r="I23867" s="557"/>
      <c r="J23867" s="557"/>
      <c r="K23867" s="557"/>
      <c r="L23867" s="557"/>
      <c r="M23867" s="557"/>
      <c r="N23867" s="158"/>
      <c r="Q23867" s="49" t="s">
        <v>47</v>
      </c>
    </row>
    <row r="23868" spans="2:17" ht="20.25" customHeight="1">
      <c r="B23868" s="50" t="e">
        <f>IF((#REF!+#REF!+H23868)&lt;&gt;0,"a","b")</f>
        <v>#REF!</v>
      </c>
      <c r="C23868" s="54">
        <v>6</v>
      </c>
      <c r="D23868" s="54"/>
      <c r="F23868" s="89"/>
      <c r="G23868" s="109" t="s">
        <v>423</v>
      </c>
      <c r="H23868" s="558">
        <f t="shared" si="12845"/>
        <v>0</v>
      </c>
      <c r="I23868" s="557"/>
      <c r="J23868" s="557"/>
      <c r="K23868" s="557"/>
      <c r="L23868" s="557"/>
      <c r="M23868" s="557"/>
      <c r="N23868" s="158"/>
      <c r="Q23868" s="49" t="s">
        <v>47</v>
      </c>
    </row>
    <row r="23869" spans="2:17" ht="20.25" customHeight="1">
      <c r="B23869" s="50" t="e">
        <f>IF((#REF!+#REF!+H23869)&lt;&gt;0,"a","b")</f>
        <v>#REF!</v>
      </c>
      <c r="C23869" s="54">
        <v>6</v>
      </c>
      <c r="D23869" s="54"/>
      <c r="F23869" s="89"/>
      <c r="G23869" s="109" t="s">
        <v>424</v>
      </c>
      <c r="H23869" s="558">
        <f t="shared" si="12845"/>
        <v>0</v>
      </c>
      <c r="I23869" s="557"/>
      <c r="J23869" s="557"/>
      <c r="K23869" s="557"/>
      <c r="L23869" s="557"/>
      <c r="M23869" s="557"/>
      <c r="N23869" s="158"/>
      <c r="Q23869" s="49" t="s">
        <v>47</v>
      </c>
    </row>
    <row r="23870" spans="2:17" ht="20.25" customHeight="1">
      <c r="B23870" s="50" t="e">
        <f>IF((#REF!+#REF!+H23870)&lt;&gt;0,"a","b")</f>
        <v>#REF!</v>
      </c>
      <c r="C23870" s="54">
        <v>6</v>
      </c>
      <c r="D23870" s="54"/>
      <c r="F23870" s="89"/>
      <c r="G23870" s="126" t="s">
        <v>425</v>
      </c>
      <c r="H23870" s="558">
        <f t="shared" si="12845"/>
        <v>0</v>
      </c>
      <c r="I23870" s="557"/>
      <c r="J23870" s="557"/>
      <c r="K23870" s="557"/>
      <c r="L23870" s="557"/>
      <c r="M23870" s="557"/>
      <c r="N23870" s="158"/>
      <c r="Q23870" s="49" t="s">
        <v>47</v>
      </c>
    </row>
    <row r="23871" spans="2:17" ht="20.25" customHeight="1">
      <c r="B23871" s="50" t="e">
        <f>IF((#REF!+#REF!+H23871)&lt;&gt;0,"a","b")</f>
        <v>#REF!</v>
      </c>
      <c r="C23871" s="54">
        <v>6</v>
      </c>
      <c r="D23871" s="54"/>
      <c r="F23871" s="89"/>
      <c r="G23871" s="109" t="s">
        <v>426</v>
      </c>
      <c r="H23871" s="558">
        <f t="shared" si="12845"/>
        <v>0</v>
      </c>
      <c r="I23871" s="557"/>
      <c r="J23871" s="557"/>
      <c r="K23871" s="557"/>
      <c r="L23871" s="557"/>
      <c r="M23871" s="557"/>
      <c r="N23871" s="158"/>
      <c r="Q23871" s="49" t="s">
        <v>47</v>
      </c>
    </row>
    <row r="23872" spans="2:17" ht="30.75" customHeight="1">
      <c r="B23872" s="50" t="e">
        <f>IF((#REF!+#REF!+H23872)&lt;&gt;0,"a","b")</f>
        <v>#REF!</v>
      </c>
      <c r="C23872" s="54">
        <v>6</v>
      </c>
      <c r="D23872" s="54"/>
      <c r="F23872" s="89"/>
      <c r="G23872" s="109" t="s">
        <v>427</v>
      </c>
      <c r="H23872" s="558">
        <f t="shared" si="12845"/>
        <v>0</v>
      </c>
      <c r="I23872" s="557"/>
      <c r="J23872" s="557"/>
      <c r="K23872" s="557"/>
      <c r="L23872" s="557"/>
      <c r="M23872" s="557"/>
      <c r="N23872" s="158"/>
      <c r="Q23872" s="49" t="s">
        <v>47</v>
      </c>
    </row>
    <row r="23873" spans="2:17" ht="20.25" customHeight="1">
      <c r="B23873" s="50" t="e">
        <f>IF((#REF!+#REF!+H23873)&lt;&gt;0,"a","b")</f>
        <v>#REF!</v>
      </c>
      <c r="C23873" s="54">
        <v>4</v>
      </c>
      <c r="D23873" s="54"/>
      <c r="F23873" s="89"/>
      <c r="G23873" s="93" t="s">
        <v>428</v>
      </c>
      <c r="H23873" s="559">
        <f t="shared" si="12845"/>
        <v>0</v>
      </c>
      <c r="I23873" s="567">
        <f t="shared" ref="I23873:K23873" si="12891">I23874+I23875</f>
        <v>0</v>
      </c>
      <c r="J23873" s="567">
        <f t="shared" si="12891"/>
        <v>0</v>
      </c>
      <c r="K23873" s="567">
        <f t="shared" si="12891"/>
        <v>0</v>
      </c>
      <c r="L23873" s="567">
        <f>L23874+L23875</f>
        <v>0</v>
      </c>
      <c r="M23873" s="567">
        <f>M23874+M23875</f>
        <v>0</v>
      </c>
      <c r="N23873" s="137">
        <f>N23874+N23875</f>
        <v>0</v>
      </c>
      <c r="O23873" s="60" t="s">
        <v>71</v>
      </c>
      <c r="Q23873" s="49" t="s">
        <v>47</v>
      </c>
    </row>
    <row r="23874" spans="2:17" ht="20.25" customHeight="1">
      <c r="B23874" s="50" t="e">
        <f>IF((#REF!+#REF!+H23874)&lt;&gt;0,"a","b")</f>
        <v>#REF!</v>
      </c>
      <c r="C23874" s="54">
        <v>5</v>
      </c>
      <c r="D23874" s="54"/>
      <c r="F23874" s="89"/>
      <c r="G23874" s="95" t="s">
        <v>429</v>
      </c>
      <c r="H23874" s="558">
        <f t="shared" si="12845"/>
        <v>0</v>
      </c>
      <c r="I23874" s="554"/>
      <c r="J23874" s="554"/>
      <c r="K23874" s="554"/>
      <c r="L23874" s="554"/>
      <c r="M23874" s="554"/>
      <c r="N23874" s="154"/>
      <c r="O23874" s="60"/>
      <c r="Q23874" s="49" t="s">
        <v>47</v>
      </c>
    </row>
    <row r="23875" spans="2:17" ht="20.25" customHeight="1">
      <c r="B23875" s="50" t="e">
        <f>IF((#REF!+#REF!+H23875)&lt;&gt;0,"a","b")</f>
        <v>#REF!</v>
      </c>
      <c r="C23875" s="54">
        <v>5</v>
      </c>
      <c r="D23875" s="54"/>
      <c r="F23875" s="89"/>
      <c r="G23875" s="95" t="s">
        <v>430</v>
      </c>
      <c r="H23875" s="559">
        <f t="shared" si="12845"/>
        <v>0</v>
      </c>
      <c r="I23875" s="569">
        <f t="shared" ref="I23875:K23875" si="12892">I23876+I23877</f>
        <v>0</v>
      </c>
      <c r="J23875" s="569">
        <f t="shared" si="12892"/>
        <v>0</v>
      </c>
      <c r="K23875" s="569">
        <f t="shared" si="12892"/>
        <v>0</v>
      </c>
      <c r="L23875" s="569">
        <f>L23876+L23877</f>
        <v>0</v>
      </c>
      <c r="M23875" s="569">
        <f>M23876+M23877</f>
        <v>0</v>
      </c>
      <c r="N23875" s="142">
        <f>N23876+N23877</f>
        <v>0</v>
      </c>
      <c r="O23875" s="60" t="s">
        <v>71</v>
      </c>
      <c r="Q23875" s="49" t="s">
        <v>47</v>
      </c>
    </row>
    <row r="23876" spans="2:17" ht="20.25" customHeight="1">
      <c r="B23876" s="50" t="e">
        <f>IF((#REF!+#REF!+H23876)&lt;&gt;0,"a","b")</f>
        <v>#REF!</v>
      </c>
      <c r="C23876" s="54">
        <v>6</v>
      </c>
      <c r="D23876" s="54"/>
      <c r="F23876" s="89"/>
      <c r="G23876" s="109" t="s">
        <v>431</v>
      </c>
      <c r="H23876" s="558">
        <f t="shared" si="12845"/>
        <v>0</v>
      </c>
      <c r="I23876" s="557"/>
      <c r="J23876" s="557"/>
      <c r="K23876" s="557"/>
      <c r="L23876" s="557"/>
      <c r="M23876" s="557"/>
      <c r="N23876" s="158"/>
      <c r="Q23876" s="49" t="s">
        <v>47</v>
      </c>
    </row>
    <row r="23877" spans="2:17" ht="20.25" customHeight="1">
      <c r="B23877" s="50" t="e">
        <f>IF((#REF!+#REF!+H23877)&lt;&gt;0,"a","b")</f>
        <v>#REF!</v>
      </c>
      <c r="C23877" s="54">
        <v>6</v>
      </c>
      <c r="D23877" s="54"/>
      <c r="F23877" s="89"/>
      <c r="G23877" s="109" t="s">
        <v>432</v>
      </c>
      <c r="H23877" s="558">
        <f t="shared" si="12845"/>
        <v>0</v>
      </c>
      <c r="I23877" s="557"/>
      <c r="J23877" s="557"/>
      <c r="K23877" s="557"/>
      <c r="L23877" s="557"/>
      <c r="M23877" s="557"/>
      <c r="N23877" s="158"/>
      <c r="Q23877" s="49" t="s">
        <v>47</v>
      </c>
    </row>
    <row r="23878" spans="2:17" ht="30.75" customHeight="1">
      <c r="B23878" s="50" t="e">
        <f>IF((#REF!+#REF!+H23878)&lt;&gt;0,"a","b")</f>
        <v>#REF!</v>
      </c>
      <c r="C23878" s="54">
        <v>3</v>
      </c>
      <c r="D23878" s="54"/>
      <c r="F23878" s="89"/>
      <c r="G23878" s="108" t="s">
        <v>433</v>
      </c>
      <c r="H23878" s="559">
        <f t="shared" si="12845"/>
        <v>0</v>
      </c>
      <c r="I23878" s="570">
        <f t="shared" ref="I23878:K23878" si="12893">I23879+I23880</f>
        <v>0</v>
      </c>
      <c r="J23878" s="570">
        <f t="shared" si="12893"/>
        <v>0</v>
      </c>
      <c r="K23878" s="570">
        <f t="shared" si="12893"/>
        <v>0</v>
      </c>
      <c r="L23878" s="570">
        <f>L23879+L23880</f>
        <v>0</v>
      </c>
      <c r="M23878" s="570">
        <f>M23879+M23880</f>
        <v>0</v>
      </c>
      <c r="N23878" s="140">
        <f>N23879+N23880</f>
        <v>0</v>
      </c>
      <c r="O23878" s="60" t="s">
        <v>71</v>
      </c>
      <c r="Q23878" s="49" t="s">
        <v>47</v>
      </c>
    </row>
    <row r="23879" spans="2:17" ht="30.75" customHeight="1">
      <c r="B23879" s="50" t="e">
        <f>IF((#REF!+#REF!+H23879)&lt;&gt;0,"a","b")</f>
        <v>#REF!</v>
      </c>
      <c r="C23879" s="54">
        <v>4</v>
      </c>
      <c r="D23879" s="54"/>
      <c r="F23879" s="89"/>
      <c r="G23879" s="93" t="s">
        <v>434</v>
      </c>
      <c r="H23879" s="558">
        <f t="shared" si="12845"/>
        <v>0</v>
      </c>
      <c r="I23879" s="555"/>
      <c r="J23879" s="555"/>
      <c r="K23879" s="555"/>
      <c r="L23879" s="555"/>
      <c r="M23879" s="555"/>
      <c r="N23879" s="153"/>
      <c r="Q23879" s="49" t="s">
        <v>47</v>
      </c>
    </row>
    <row r="23880" spans="2:17" ht="30.75" customHeight="1">
      <c r="B23880" s="50" t="e">
        <f>IF((#REF!+#REF!+H23880)&lt;&gt;0,"a","b")</f>
        <v>#REF!</v>
      </c>
      <c r="C23880" s="54">
        <v>4</v>
      </c>
      <c r="D23880" s="54"/>
      <c r="F23880" s="89"/>
      <c r="G23880" s="93" t="s">
        <v>435</v>
      </c>
      <c r="H23880" s="559">
        <f t="shared" si="12845"/>
        <v>0</v>
      </c>
      <c r="I23880" s="567">
        <f t="shared" ref="I23880:K23880" si="12894">I23881+I23882+I23883+I23884</f>
        <v>0</v>
      </c>
      <c r="J23880" s="567">
        <f t="shared" si="12894"/>
        <v>0</v>
      </c>
      <c r="K23880" s="567">
        <f t="shared" si="12894"/>
        <v>0</v>
      </c>
      <c r="L23880" s="567">
        <f>L23881+L23882+L23883+L23884</f>
        <v>0</v>
      </c>
      <c r="M23880" s="567">
        <f>M23881+M23882+M23883+M23884</f>
        <v>0</v>
      </c>
      <c r="N23880" s="137">
        <f>N23881+N23882+N23883+N23884</f>
        <v>0</v>
      </c>
      <c r="O23880" s="60" t="s">
        <v>71</v>
      </c>
      <c r="Q23880" s="49" t="s">
        <v>47</v>
      </c>
    </row>
    <row r="23881" spans="2:17" ht="30.75" customHeight="1">
      <c r="B23881" s="50" t="e">
        <f>IF((#REF!+#REF!+H23881)&lt;&gt;0,"a","b")</f>
        <v>#REF!</v>
      </c>
      <c r="C23881" s="54">
        <v>5</v>
      </c>
      <c r="D23881" s="54"/>
      <c r="F23881" s="89"/>
      <c r="G23881" s="95" t="s">
        <v>436</v>
      </c>
      <c r="H23881" s="558">
        <f t="shared" si="12845"/>
        <v>0</v>
      </c>
      <c r="I23881" s="554"/>
      <c r="J23881" s="554"/>
      <c r="K23881" s="554"/>
      <c r="L23881" s="554"/>
      <c r="M23881" s="554"/>
      <c r="N23881" s="154"/>
      <c r="Q23881" s="49" t="s">
        <v>47</v>
      </c>
    </row>
    <row r="23882" spans="2:17" ht="20.25" customHeight="1">
      <c r="B23882" s="50" t="e">
        <f>IF((#REF!+#REF!+H23882)&lt;&gt;0,"a","b")</f>
        <v>#REF!</v>
      </c>
      <c r="C23882" s="54">
        <v>5</v>
      </c>
      <c r="D23882" s="54"/>
      <c r="F23882" s="89"/>
      <c r="G23882" s="95" t="s">
        <v>437</v>
      </c>
      <c r="H23882" s="552">
        <f t="shared" si="12845"/>
        <v>0</v>
      </c>
      <c r="I23882" s="554"/>
      <c r="J23882" s="554"/>
      <c r="K23882" s="554"/>
      <c r="L23882" s="554"/>
      <c r="M23882" s="554"/>
      <c r="N23882" s="154"/>
      <c r="Q23882" s="49" t="s">
        <v>47</v>
      </c>
    </row>
    <row r="23883" spans="2:17" ht="20.25" customHeight="1">
      <c r="B23883" s="50" t="e">
        <f>IF((#REF!+#REF!+H23883)&lt;&gt;0,"a","b")</f>
        <v>#REF!</v>
      </c>
      <c r="C23883" s="54">
        <v>5</v>
      </c>
      <c r="D23883" s="54"/>
      <c r="F23883" s="89"/>
      <c r="G23883" s="95" t="s">
        <v>438</v>
      </c>
      <c r="H23883" s="552">
        <f t="shared" si="12845"/>
        <v>0</v>
      </c>
      <c r="I23883" s="554"/>
      <c r="J23883" s="554"/>
      <c r="K23883" s="554"/>
      <c r="L23883" s="554"/>
      <c r="M23883" s="554"/>
      <c r="N23883" s="154"/>
      <c r="Q23883" s="49" t="s">
        <v>47</v>
      </c>
    </row>
    <row r="23884" spans="2:17" ht="20.25" customHeight="1">
      <c r="B23884" s="50" t="e">
        <f>IF((#REF!+#REF!+H23884)&lt;&gt;0,"a","b")</f>
        <v>#REF!</v>
      </c>
      <c r="C23884" s="54">
        <v>5</v>
      </c>
      <c r="D23884" s="54"/>
      <c r="F23884" s="89"/>
      <c r="G23884" s="95" t="s">
        <v>307</v>
      </c>
      <c r="H23884" s="552">
        <f t="shared" si="12845"/>
        <v>0</v>
      </c>
      <c r="I23884" s="554"/>
      <c r="J23884" s="554"/>
      <c r="K23884" s="554"/>
      <c r="L23884" s="554"/>
      <c r="M23884" s="554"/>
      <c r="N23884" s="154"/>
      <c r="Q23884" s="49" t="s">
        <v>47</v>
      </c>
    </row>
    <row r="23885" spans="2:17" ht="20.25" customHeight="1">
      <c r="B23885" s="50" t="e">
        <f>IF((#REF!+#REF!+H23885)&lt;&gt;0,"a","b")</f>
        <v>#REF!</v>
      </c>
      <c r="C23885" s="54">
        <v>3</v>
      </c>
      <c r="D23885" s="54"/>
      <c r="F23885" s="89"/>
      <c r="G23885" s="108" t="s">
        <v>439</v>
      </c>
      <c r="H23885" s="561">
        <f t="shared" si="12845"/>
        <v>0</v>
      </c>
      <c r="I23885" s="562"/>
      <c r="J23885" s="562"/>
      <c r="K23885" s="562"/>
      <c r="L23885" s="562"/>
      <c r="M23885" s="562"/>
      <c r="N23885" s="161"/>
      <c r="Q23885" s="49" t="s">
        <v>47</v>
      </c>
    </row>
    <row r="23886" spans="2:17" ht="20.25" customHeight="1">
      <c r="B23886" s="50" t="e">
        <f>IF((#REF!+#REF!+H23886)&lt;&gt;0,"a","b")</f>
        <v>#REF!</v>
      </c>
      <c r="C23886" s="54">
        <v>3</v>
      </c>
      <c r="D23886" s="54"/>
      <c r="F23886" s="89"/>
      <c r="G23886" s="108" t="s">
        <v>440</v>
      </c>
      <c r="H23886" s="571">
        <f t="shared" si="12845"/>
        <v>0</v>
      </c>
      <c r="I23886" s="570">
        <f t="shared" ref="I23886:K23886" si="12895">I23887+I23888+I23889+I23892</f>
        <v>0</v>
      </c>
      <c r="J23886" s="570">
        <f t="shared" si="12895"/>
        <v>0</v>
      </c>
      <c r="K23886" s="570">
        <f t="shared" si="12895"/>
        <v>0</v>
      </c>
      <c r="L23886" s="570">
        <f>L23887+L23888+L23889+L23892</f>
        <v>0</v>
      </c>
      <c r="M23886" s="570">
        <f>M23887+M23888+M23889+M23892</f>
        <v>0</v>
      </c>
      <c r="N23886" s="140">
        <f>N23887+N23888+N23889+N23892</f>
        <v>0</v>
      </c>
      <c r="O23886" s="60" t="s">
        <v>71</v>
      </c>
      <c r="Q23886" s="49" t="s">
        <v>47</v>
      </c>
    </row>
    <row r="23887" spans="2:17" ht="30.75" customHeight="1">
      <c r="B23887" s="50" t="e">
        <f>IF((#REF!+#REF!+H23887)&lt;&gt;0,"a","b")</f>
        <v>#REF!</v>
      </c>
      <c r="C23887" s="54">
        <v>4</v>
      </c>
      <c r="D23887" s="54"/>
      <c r="F23887" s="89"/>
      <c r="G23887" s="93" t="s">
        <v>441</v>
      </c>
      <c r="H23887" s="558">
        <f t="shared" si="12845"/>
        <v>0</v>
      </c>
      <c r="I23887" s="555"/>
      <c r="J23887" s="555"/>
      <c r="K23887" s="555"/>
      <c r="L23887" s="555"/>
      <c r="M23887" s="555"/>
      <c r="N23887" s="153"/>
      <c r="O23887" s="60"/>
      <c r="Q23887" s="49" t="s">
        <v>47</v>
      </c>
    </row>
    <row r="23888" spans="2:17" ht="20.25" customHeight="1">
      <c r="B23888" s="50" t="e">
        <f>IF((#REF!+#REF!+H23888)&lt;&gt;0,"a","b")</f>
        <v>#REF!</v>
      </c>
      <c r="C23888" s="54">
        <v>4</v>
      </c>
      <c r="D23888" s="54"/>
      <c r="F23888" s="89"/>
      <c r="G23888" s="93" t="s">
        <v>442</v>
      </c>
      <c r="H23888" s="558">
        <f t="shared" si="12845"/>
        <v>0</v>
      </c>
      <c r="I23888" s="555"/>
      <c r="J23888" s="555"/>
      <c r="K23888" s="555"/>
      <c r="L23888" s="555"/>
      <c r="M23888" s="555"/>
      <c r="N23888" s="153"/>
      <c r="O23888" s="60"/>
      <c r="Q23888" s="49" t="s">
        <v>47</v>
      </c>
    </row>
    <row r="23889" spans="2:17" ht="20.25" customHeight="1">
      <c r="B23889" s="50" t="e">
        <f>IF((#REF!+#REF!+H23889)&lt;&gt;0,"a","b")</f>
        <v>#REF!</v>
      </c>
      <c r="C23889" s="54">
        <v>4</v>
      </c>
      <c r="D23889" s="54"/>
      <c r="F23889" s="89"/>
      <c r="G23889" s="93" t="s">
        <v>443</v>
      </c>
      <c r="H23889" s="559">
        <f t="shared" si="12845"/>
        <v>0</v>
      </c>
      <c r="I23889" s="567">
        <f t="shared" ref="I23889:K23889" si="12896">I23890+I23891</f>
        <v>0</v>
      </c>
      <c r="J23889" s="567">
        <f t="shared" si="12896"/>
        <v>0</v>
      </c>
      <c r="K23889" s="567">
        <f t="shared" si="12896"/>
        <v>0</v>
      </c>
      <c r="L23889" s="567">
        <f>L23890+L23891</f>
        <v>0</v>
      </c>
      <c r="M23889" s="567">
        <f>M23890+M23891</f>
        <v>0</v>
      </c>
      <c r="N23889" s="137">
        <f>N23890+N23891</f>
        <v>0</v>
      </c>
      <c r="O23889" s="60" t="s">
        <v>71</v>
      </c>
      <c r="Q23889" s="49" t="s">
        <v>47</v>
      </c>
    </row>
    <row r="23890" spans="2:17" ht="30.75" customHeight="1">
      <c r="B23890" s="50" t="e">
        <f>IF((#REF!+#REF!+H23890)&lt;&gt;0,"a","b")</f>
        <v>#REF!</v>
      </c>
      <c r="C23890" s="54">
        <v>5</v>
      </c>
      <c r="D23890" s="54"/>
      <c r="F23890" s="89"/>
      <c r="G23890" s="95" t="s">
        <v>444</v>
      </c>
      <c r="H23890" s="552">
        <f t="shared" si="12845"/>
        <v>0</v>
      </c>
      <c r="I23890" s="554"/>
      <c r="J23890" s="554"/>
      <c r="K23890" s="554"/>
      <c r="L23890" s="554"/>
      <c r="M23890" s="554"/>
      <c r="N23890" s="154"/>
      <c r="Q23890" s="49" t="s">
        <v>47</v>
      </c>
    </row>
    <row r="23891" spans="2:17" ht="20.25" customHeight="1">
      <c r="B23891" s="50" t="e">
        <f>IF((#REF!+#REF!+H23891)&lt;&gt;0,"a","b")</f>
        <v>#REF!</v>
      </c>
      <c r="C23891" s="54">
        <v>5</v>
      </c>
      <c r="D23891" s="54"/>
      <c r="F23891" s="89"/>
      <c r="G23891" s="95" t="s">
        <v>445</v>
      </c>
      <c r="H23891" s="552">
        <f t="shared" si="12845"/>
        <v>0</v>
      </c>
      <c r="I23891" s="554"/>
      <c r="J23891" s="554"/>
      <c r="K23891" s="554"/>
      <c r="L23891" s="554"/>
      <c r="M23891" s="554"/>
      <c r="N23891" s="154"/>
      <c r="Q23891" s="49" t="s">
        <v>47</v>
      </c>
    </row>
    <row r="23892" spans="2:17" ht="20.25" customHeight="1">
      <c r="B23892" s="50" t="e">
        <f>IF((#REF!+#REF!+H23892)&lt;&gt;0,"a","b")</f>
        <v>#REF!</v>
      </c>
      <c r="C23892" s="54">
        <v>4</v>
      </c>
      <c r="D23892" s="54"/>
      <c r="F23892" s="89"/>
      <c r="G23892" s="93" t="s">
        <v>446</v>
      </c>
      <c r="H23892" s="558">
        <f t="shared" si="12845"/>
        <v>0</v>
      </c>
      <c r="I23892" s="555"/>
      <c r="J23892" s="555"/>
      <c r="K23892" s="555"/>
      <c r="L23892" s="555"/>
      <c r="M23892" s="555"/>
      <c r="N23892" s="153"/>
      <c r="Q23892" s="49" t="s">
        <v>47</v>
      </c>
    </row>
    <row r="23893" spans="2:17" ht="20.25" customHeight="1">
      <c r="B23893" s="50" t="e">
        <f>IF((#REF!+#REF!+H23893)&lt;&gt;0,"a","b")</f>
        <v>#REF!</v>
      </c>
      <c r="C23893" s="54">
        <v>2</v>
      </c>
      <c r="D23893" s="68" t="s">
        <v>718</v>
      </c>
      <c r="F23893" s="127"/>
      <c r="G23893" s="117" t="s">
        <v>447</v>
      </c>
      <c r="H23893" s="572">
        <f t="shared" si="12845"/>
        <v>0</v>
      </c>
      <c r="I23893" s="573">
        <f t="shared" ref="I23893:K23893" si="12897">I23894+I23901+I23908</f>
        <v>0</v>
      </c>
      <c r="J23893" s="573">
        <f t="shared" si="12897"/>
        <v>0</v>
      </c>
      <c r="K23893" s="573">
        <f t="shared" si="12897"/>
        <v>0</v>
      </c>
      <c r="L23893" s="573">
        <f>L23894+L23901+L23908</f>
        <v>0</v>
      </c>
      <c r="M23893" s="573">
        <f>M23894+M23901+M23908</f>
        <v>0</v>
      </c>
      <c r="N23893" s="149">
        <f>N23894+N23901+N23908</f>
        <v>0</v>
      </c>
      <c r="O23893" s="60" t="s">
        <v>71</v>
      </c>
    </row>
    <row r="23894" spans="2:17" ht="20.25" customHeight="1">
      <c r="B23894" s="50" t="e">
        <f>IF((#REF!+#REF!+H23894)&lt;&gt;0,"a","b")</f>
        <v>#REF!</v>
      </c>
      <c r="C23894" s="54">
        <v>3</v>
      </c>
      <c r="D23894" s="54"/>
      <c r="F23894" s="127"/>
      <c r="G23894" s="108" t="s">
        <v>448</v>
      </c>
      <c r="H23894" s="574">
        <f t="shared" si="12845"/>
        <v>0</v>
      </c>
      <c r="I23894" s="564">
        <f t="shared" ref="I23894:K23894" si="12898">SUM(I23895:I23900)</f>
        <v>0</v>
      </c>
      <c r="J23894" s="564">
        <f t="shared" si="12898"/>
        <v>0</v>
      </c>
      <c r="K23894" s="564">
        <f t="shared" si="12898"/>
        <v>0</v>
      </c>
      <c r="L23894" s="564">
        <f>SUM(L23895:L23900)</f>
        <v>0</v>
      </c>
      <c r="M23894" s="564">
        <f>SUM(M23895:M23900)</f>
        <v>0</v>
      </c>
      <c r="N23894" s="159">
        <f>SUM(N23895:N23900)</f>
        <v>0</v>
      </c>
      <c r="O23894" s="60" t="s">
        <v>71</v>
      </c>
    </row>
    <row r="23895" spans="2:17" ht="20.25" customHeight="1">
      <c r="B23895" s="50" t="e">
        <f>IF((#REF!+#REF!+H23895)&lt;&gt;0,"a","b")</f>
        <v>#REF!</v>
      </c>
      <c r="C23895" s="54">
        <v>4</v>
      </c>
      <c r="D23895" s="54"/>
      <c r="F23895" s="127"/>
      <c r="G23895" s="93" t="s">
        <v>449</v>
      </c>
      <c r="H23895" s="575">
        <f t="shared" si="12845"/>
        <v>0</v>
      </c>
      <c r="I23895" s="555"/>
      <c r="J23895" s="555"/>
      <c r="K23895" s="555"/>
      <c r="L23895" s="555"/>
      <c r="M23895" s="555"/>
      <c r="N23895" s="153"/>
    </row>
    <row r="23896" spans="2:17" ht="20.25" customHeight="1">
      <c r="B23896" s="50" t="e">
        <f>IF((#REF!+#REF!+H23896)&lt;&gt;0,"a","b")</f>
        <v>#REF!</v>
      </c>
      <c r="C23896" s="54">
        <v>4</v>
      </c>
      <c r="D23896" s="54"/>
      <c r="F23896" s="127"/>
      <c r="G23896" s="93" t="s">
        <v>450</v>
      </c>
      <c r="H23896" s="575">
        <f t="shared" si="12845"/>
        <v>0</v>
      </c>
      <c r="I23896" s="555"/>
      <c r="J23896" s="555"/>
      <c r="K23896" s="555"/>
      <c r="L23896" s="555"/>
      <c r="M23896" s="555"/>
      <c r="N23896" s="153"/>
    </row>
    <row r="23897" spans="2:17" ht="20.25" customHeight="1">
      <c r="B23897" s="50" t="e">
        <f>IF((#REF!+#REF!+H23897)&lt;&gt;0,"a","b")</f>
        <v>#REF!</v>
      </c>
      <c r="C23897" s="54">
        <v>4</v>
      </c>
      <c r="D23897" s="54"/>
      <c r="F23897" s="127"/>
      <c r="G23897" s="93" t="s">
        <v>305</v>
      </c>
      <c r="H23897" s="575">
        <f t="shared" si="12845"/>
        <v>0</v>
      </c>
      <c r="I23897" s="555"/>
      <c r="J23897" s="555"/>
      <c r="K23897" s="555"/>
      <c r="L23897" s="555"/>
      <c r="M23897" s="555"/>
      <c r="N23897" s="153"/>
    </row>
    <row r="23898" spans="2:17" ht="20.25" customHeight="1">
      <c r="B23898" s="50" t="e">
        <f>IF((#REF!+#REF!+H23898)&lt;&gt;0,"a","b")</f>
        <v>#REF!</v>
      </c>
      <c r="C23898" s="54">
        <v>4</v>
      </c>
      <c r="D23898" s="54"/>
      <c r="F23898" s="127"/>
      <c r="G23898" s="93" t="s">
        <v>451</v>
      </c>
      <c r="H23898" s="575">
        <f t="shared" si="12845"/>
        <v>0</v>
      </c>
      <c r="I23898" s="555"/>
      <c r="J23898" s="555"/>
      <c r="K23898" s="555"/>
      <c r="L23898" s="555"/>
      <c r="M23898" s="555"/>
      <c r="N23898" s="153"/>
    </row>
    <row r="23899" spans="2:17" ht="20.25" customHeight="1">
      <c r="B23899" s="50" t="e">
        <f>IF((#REF!+#REF!+H23899)&lt;&gt;0,"a","b")</f>
        <v>#REF!</v>
      </c>
      <c r="C23899" s="54">
        <v>4</v>
      </c>
      <c r="D23899" s="54"/>
      <c r="F23899" s="127"/>
      <c r="G23899" s="93" t="s">
        <v>452</v>
      </c>
      <c r="H23899" s="575">
        <f t="shared" si="12845"/>
        <v>0</v>
      </c>
      <c r="I23899" s="555"/>
      <c r="J23899" s="555"/>
      <c r="K23899" s="555"/>
      <c r="L23899" s="555"/>
      <c r="M23899" s="555"/>
      <c r="N23899" s="153"/>
    </row>
    <row r="23900" spans="2:17" ht="20.25" customHeight="1">
      <c r="B23900" s="50" t="e">
        <f>IF((#REF!+#REF!+H23900)&lt;&gt;0,"a","b")</f>
        <v>#REF!</v>
      </c>
      <c r="C23900" s="54">
        <v>4</v>
      </c>
      <c r="D23900" s="54"/>
      <c r="F23900" s="127"/>
      <c r="G23900" s="93" t="s">
        <v>453</v>
      </c>
      <c r="H23900" s="575">
        <f t="shared" si="12845"/>
        <v>0</v>
      </c>
      <c r="I23900" s="555"/>
      <c r="J23900" s="555"/>
      <c r="K23900" s="555"/>
      <c r="L23900" s="555"/>
      <c r="M23900" s="555"/>
      <c r="N23900" s="153"/>
    </row>
    <row r="23901" spans="2:17" ht="20.25" customHeight="1">
      <c r="B23901" s="50" t="e">
        <f>IF((#REF!+#REF!+H23901)&lt;&gt;0,"a","b")</f>
        <v>#REF!</v>
      </c>
      <c r="C23901" s="54">
        <v>3</v>
      </c>
      <c r="D23901" s="54"/>
      <c r="F23901" s="127"/>
      <c r="G23901" s="108" t="s">
        <v>304</v>
      </c>
      <c r="H23901" s="574">
        <f t="shared" si="12845"/>
        <v>0</v>
      </c>
      <c r="I23901" s="564">
        <f t="shared" ref="I23901:K23901" si="12899">SUM(I23902:I23907)</f>
        <v>0</v>
      </c>
      <c r="J23901" s="564">
        <f t="shared" si="12899"/>
        <v>0</v>
      </c>
      <c r="K23901" s="564">
        <f t="shared" si="12899"/>
        <v>0</v>
      </c>
      <c r="L23901" s="564">
        <f>SUM(L23902:L23907)</f>
        <v>0</v>
      </c>
      <c r="M23901" s="564">
        <f>SUM(M23902:M23907)</f>
        <v>0</v>
      </c>
      <c r="N23901" s="159">
        <f>SUM(N23902:N23907)</f>
        <v>0</v>
      </c>
      <c r="O23901" s="60" t="s">
        <v>71</v>
      </c>
    </row>
    <row r="23902" spans="2:17" ht="20.25" customHeight="1">
      <c r="B23902" s="50" t="e">
        <f>IF((#REF!+#REF!+H23902)&lt;&gt;0,"a","b")</f>
        <v>#REF!</v>
      </c>
      <c r="C23902" s="54">
        <v>4</v>
      </c>
      <c r="D23902" s="54"/>
      <c r="F23902" s="127"/>
      <c r="G23902" s="93" t="s">
        <v>449</v>
      </c>
      <c r="H23902" s="575">
        <f t="shared" si="12845"/>
        <v>0</v>
      </c>
      <c r="I23902" s="555"/>
      <c r="J23902" s="555"/>
      <c r="K23902" s="555"/>
      <c r="L23902" s="555"/>
      <c r="M23902" s="555"/>
      <c r="N23902" s="153"/>
    </row>
    <row r="23903" spans="2:17" ht="20.25" customHeight="1">
      <c r="B23903" s="50" t="e">
        <f>IF((#REF!+#REF!+H23903)&lt;&gt;0,"a","b")</f>
        <v>#REF!</v>
      </c>
      <c r="C23903" s="54">
        <v>4</v>
      </c>
      <c r="D23903" s="54"/>
      <c r="F23903" s="127"/>
      <c r="G23903" s="93" t="s">
        <v>450</v>
      </c>
      <c r="H23903" s="575">
        <f t="shared" si="12845"/>
        <v>0</v>
      </c>
      <c r="I23903" s="555"/>
      <c r="J23903" s="555"/>
      <c r="K23903" s="555"/>
      <c r="L23903" s="555"/>
      <c r="M23903" s="555"/>
      <c r="N23903" s="153"/>
    </row>
    <row r="23904" spans="2:17" ht="20.25" customHeight="1">
      <c r="B23904" s="50" t="e">
        <f>IF((#REF!+#REF!+H23904)&lt;&gt;0,"a","b")</f>
        <v>#REF!</v>
      </c>
      <c r="C23904" s="54">
        <v>4</v>
      </c>
      <c r="D23904" s="54"/>
      <c r="F23904" s="127"/>
      <c r="G23904" s="93" t="s">
        <v>305</v>
      </c>
      <c r="H23904" s="575">
        <f t="shared" si="12845"/>
        <v>0</v>
      </c>
      <c r="I23904" s="555"/>
      <c r="J23904" s="555"/>
      <c r="K23904" s="555"/>
      <c r="L23904" s="555"/>
      <c r="M23904" s="555"/>
      <c r="N23904" s="153"/>
    </row>
    <row r="23905" spans="2:15" ht="20.25" customHeight="1">
      <c r="B23905" s="50" t="e">
        <f>IF((#REF!+#REF!+H23905)&lt;&gt;0,"a","b")</f>
        <v>#REF!</v>
      </c>
      <c r="C23905" s="54">
        <v>4</v>
      </c>
      <c r="D23905" s="54"/>
      <c r="F23905" s="127"/>
      <c r="G23905" s="93" t="s">
        <v>454</v>
      </c>
      <c r="H23905" s="575">
        <f t="shared" si="12845"/>
        <v>0</v>
      </c>
      <c r="I23905" s="555"/>
      <c r="J23905" s="555"/>
      <c r="K23905" s="555"/>
      <c r="L23905" s="555"/>
      <c r="M23905" s="555"/>
      <c r="N23905" s="153"/>
    </row>
    <row r="23906" spans="2:15" ht="20.25" customHeight="1">
      <c r="B23906" s="50" t="e">
        <f>IF((#REF!+#REF!+H23906)&lt;&gt;0,"a","b")</f>
        <v>#REF!</v>
      </c>
      <c r="C23906" s="54">
        <v>4</v>
      </c>
      <c r="D23906" s="54"/>
      <c r="F23906" s="127"/>
      <c r="G23906" s="93" t="s">
        <v>452</v>
      </c>
      <c r="H23906" s="575">
        <f t="shared" si="12845"/>
        <v>0</v>
      </c>
      <c r="I23906" s="555"/>
      <c r="J23906" s="555"/>
      <c r="K23906" s="555"/>
      <c r="L23906" s="555"/>
      <c r="M23906" s="555"/>
      <c r="N23906" s="153"/>
    </row>
    <row r="23907" spans="2:15" ht="20.25" customHeight="1">
      <c r="B23907" s="50" t="e">
        <f>IF((#REF!+#REF!+H23907)&lt;&gt;0,"a","b")</f>
        <v>#REF!</v>
      </c>
      <c r="C23907" s="54">
        <v>4</v>
      </c>
      <c r="D23907" s="54"/>
      <c r="F23907" s="127"/>
      <c r="G23907" s="93" t="s">
        <v>453</v>
      </c>
      <c r="H23907" s="575">
        <f t="shared" si="12845"/>
        <v>0</v>
      </c>
      <c r="I23907" s="555"/>
      <c r="J23907" s="555"/>
      <c r="K23907" s="555"/>
      <c r="L23907" s="555"/>
      <c r="M23907" s="555"/>
      <c r="N23907" s="153"/>
    </row>
    <row r="23908" spans="2:15" ht="20.25" customHeight="1">
      <c r="B23908" s="50" t="e">
        <f>IF((#REF!+#REF!+H23908)&lt;&gt;0,"a","b")</f>
        <v>#REF!</v>
      </c>
      <c r="C23908" s="54">
        <v>3</v>
      </c>
      <c r="D23908" s="54"/>
      <c r="F23908" s="89"/>
      <c r="G23908" s="108" t="s">
        <v>306</v>
      </c>
      <c r="H23908" s="576">
        <f t="shared" si="12845"/>
        <v>0</v>
      </c>
      <c r="I23908" s="562"/>
      <c r="J23908" s="562"/>
      <c r="K23908" s="562"/>
      <c r="L23908" s="562"/>
      <c r="M23908" s="562"/>
      <c r="N23908" s="166"/>
    </row>
    <row r="23909" spans="2:15" ht="20.25" customHeight="1">
      <c r="B23909" s="50" t="e">
        <f>IF((#REF!+#REF!+H23909)&lt;&gt;0,"a","b")</f>
        <v>#REF!</v>
      </c>
      <c r="C23909" s="54">
        <v>2</v>
      </c>
      <c r="D23909" s="68" t="s">
        <v>719</v>
      </c>
      <c r="F23909" s="89"/>
      <c r="G23909" s="117" t="s">
        <v>455</v>
      </c>
      <c r="H23909" s="572">
        <f t="shared" si="12845"/>
        <v>0</v>
      </c>
      <c r="I23909" s="573">
        <f t="shared" ref="I23909:K23909" si="12900">I23910+I23918</f>
        <v>0</v>
      </c>
      <c r="J23909" s="573">
        <f t="shared" si="12900"/>
        <v>0</v>
      </c>
      <c r="K23909" s="573">
        <f t="shared" si="12900"/>
        <v>0</v>
      </c>
      <c r="L23909" s="573">
        <f>L23910+L23918</f>
        <v>0</v>
      </c>
      <c r="M23909" s="573">
        <f>M23910+M23918</f>
        <v>0</v>
      </c>
      <c r="N23909" s="149">
        <f>N23910+N23918</f>
        <v>0</v>
      </c>
      <c r="O23909" s="60" t="s">
        <v>71</v>
      </c>
    </row>
    <row r="23910" spans="2:15" ht="20.25" customHeight="1">
      <c r="B23910" s="50" t="e">
        <f>IF((#REF!+#REF!+H23910)&lt;&gt;0,"a","b")</f>
        <v>#REF!</v>
      </c>
      <c r="C23910" s="54">
        <v>3</v>
      </c>
      <c r="D23910" s="54"/>
      <c r="F23910" s="89"/>
      <c r="G23910" s="108" t="s">
        <v>448</v>
      </c>
      <c r="H23910" s="574">
        <f t="shared" si="12845"/>
        <v>0</v>
      </c>
      <c r="I23910" s="564">
        <f t="shared" ref="I23910:K23910" si="12901">SUM(I23911:I23917)</f>
        <v>0</v>
      </c>
      <c r="J23910" s="564">
        <f t="shared" si="12901"/>
        <v>0</v>
      </c>
      <c r="K23910" s="564">
        <f t="shared" si="12901"/>
        <v>0</v>
      </c>
      <c r="L23910" s="564">
        <f>SUM(L23911:L23917)</f>
        <v>0</v>
      </c>
      <c r="M23910" s="564">
        <f>SUM(M23911:M23917)</f>
        <v>0</v>
      </c>
      <c r="N23910" s="159">
        <f>SUM(N23911:N23917)</f>
        <v>0</v>
      </c>
      <c r="O23910" s="60" t="s">
        <v>71</v>
      </c>
    </row>
    <row r="23911" spans="2:15" ht="20.25" customHeight="1">
      <c r="B23911" s="50" t="e">
        <f>IF((#REF!+#REF!+H23911)&lt;&gt;0,"a","b")</f>
        <v>#REF!</v>
      </c>
      <c r="C23911" s="54">
        <v>4</v>
      </c>
      <c r="D23911" s="54"/>
      <c r="F23911" s="89"/>
      <c r="G23911" s="93" t="s">
        <v>456</v>
      </c>
      <c r="H23911" s="575">
        <f t="shared" si="12845"/>
        <v>0</v>
      </c>
      <c r="I23911" s="555"/>
      <c r="J23911" s="555"/>
      <c r="K23911" s="555"/>
      <c r="L23911" s="555"/>
      <c r="M23911" s="555"/>
      <c r="N23911" s="153"/>
    </row>
    <row r="23912" spans="2:15" ht="20.25" customHeight="1">
      <c r="B23912" s="50" t="e">
        <f>IF((#REF!+#REF!+H23912)&lt;&gt;0,"a","b")</f>
        <v>#REF!</v>
      </c>
      <c r="C23912" s="54">
        <v>4</v>
      </c>
      <c r="D23912" s="54"/>
      <c r="F23912" s="89"/>
      <c r="G23912" s="93" t="s">
        <v>303</v>
      </c>
      <c r="H23912" s="575">
        <f t="shared" si="12845"/>
        <v>0</v>
      </c>
      <c r="I23912" s="555"/>
      <c r="J23912" s="555"/>
      <c r="K23912" s="555"/>
      <c r="L23912" s="555"/>
      <c r="M23912" s="555"/>
      <c r="N23912" s="153"/>
    </row>
    <row r="23913" spans="2:15" ht="20.25" customHeight="1">
      <c r="B23913" s="50" t="e">
        <f>IF((#REF!+#REF!+H23913)&lt;&gt;0,"a","b")</f>
        <v>#REF!</v>
      </c>
      <c r="C23913" s="54">
        <v>4</v>
      </c>
      <c r="D23913" s="54"/>
      <c r="F23913" s="89"/>
      <c r="G23913" s="93" t="s">
        <v>450</v>
      </c>
      <c r="H23913" s="575">
        <f t="shared" si="12845"/>
        <v>0</v>
      </c>
      <c r="I23913" s="555"/>
      <c r="J23913" s="555"/>
      <c r="K23913" s="555"/>
      <c r="L23913" s="555"/>
      <c r="M23913" s="555"/>
      <c r="N23913" s="153"/>
    </row>
    <row r="23914" spans="2:15" ht="30.75" customHeight="1">
      <c r="B23914" s="50" t="e">
        <f>IF((#REF!+#REF!+H23914)&lt;&gt;0,"a","b")</f>
        <v>#REF!</v>
      </c>
      <c r="C23914" s="54">
        <v>4</v>
      </c>
      <c r="D23914" s="54"/>
      <c r="F23914" s="89"/>
      <c r="G23914" s="93" t="s">
        <v>457</v>
      </c>
      <c r="H23914" s="575">
        <f t="shared" si="12845"/>
        <v>0</v>
      </c>
      <c r="I23914" s="555"/>
      <c r="J23914" s="555"/>
      <c r="K23914" s="555"/>
      <c r="L23914" s="555"/>
      <c r="M23914" s="555"/>
      <c r="N23914" s="153"/>
    </row>
    <row r="23915" spans="2:15" ht="20.25" customHeight="1">
      <c r="B23915" s="50" t="e">
        <f>IF((#REF!+#REF!+H23915)&lt;&gt;0,"a","b")</f>
        <v>#REF!</v>
      </c>
      <c r="C23915" s="54">
        <v>4</v>
      </c>
      <c r="D23915" s="54"/>
      <c r="F23915" s="89"/>
      <c r="G23915" s="93" t="s">
        <v>451</v>
      </c>
      <c r="H23915" s="575">
        <f t="shared" si="12845"/>
        <v>0</v>
      </c>
      <c r="I23915" s="555"/>
      <c r="J23915" s="555"/>
      <c r="K23915" s="555"/>
      <c r="L23915" s="555"/>
      <c r="M23915" s="555"/>
      <c r="N23915" s="153"/>
    </row>
    <row r="23916" spans="2:15" ht="20.25" customHeight="1">
      <c r="B23916" s="50" t="e">
        <f>IF((#REF!+#REF!+H23916)&lt;&gt;0,"a","b")</f>
        <v>#REF!</v>
      </c>
      <c r="C23916" s="54">
        <v>4</v>
      </c>
      <c r="D23916" s="54"/>
      <c r="F23916" s="89"/>
      <c r="G23916" s="93" t="s">
        <v>452</v>
      </c>
      <c r="H23916" s="575">
        <f t="shared" si="12845"/>
        <v>0</v>
      </c>
      <c r="I23916" s="555"/>
      <c r="J23916" s="555"/>
      <c r="K23916" s="555"/>
      <c r="L23916" s="555"/>
      <c r="M23916" s="555"/>
      <c r="N23916" s="153"/>
    </row>
    <row r="23917" spans="2:15" ht="20.25" customHeight="1">
      <c r="B23917" s="50" t="e">
        <f>IF((#REF!+#REF!+H23917)&lt;&gt;0,"a","b")</f>
        <v>#REF!</v>
      </c>
      <c r="C23917" s="54">
        <v>4</v>
      </c>
      <c r="D23917" s="54"/>
      <c r="F23917" s="89"/>
      <c r="G23917" s="93" t="s">
        <v>458</v>
      </c>
      <c r="H23917" s="575">
        <f t="shared" si="12845"/>
        <v>0</v>
      </c>
      <c r="I23917" s="562"/>
      <c r="J23917" s="562"/>
      <c r="K23917" s="562"/>
      <c r="L23917" s="562"/>
      <c r="M23917" s="562"/>
      <c r="N23917" s="166"/>
    </row>
    <row r="23918" spans="2:15" ht="20.25" customHeight="1">
      <c r="B23918" s="50" t="e">
        <f>IF((#REF!+#REF!+H23918)&lt;&gt;0,"a","b")</f>
        <v>#REF!</v>
      </c>
      <c r="C23918" s="54">
        <v>3</v>
      </c>
      <c r="D23918" s="54"/>
      <c r="F23918" s="89"/>
      <c r="G23918" s="108" t="s">
        <v>304</v>
      </c>
      <c r="H23918" s="574">
        <f t="shared" si="12845"/>
        <v>0</v>
      </c>
      <c r="I23918" s="564">
        <f t="shared" ref="I23918:K23918" si="12902">SUM(I23919:I23925)</f>
        <v>0</v>
      </c>
      <c r="J23918" s="564">
        <f t="shared" si="12902"/>
        <v>0</v>
      </c>
      <c r="K23918" s="564">
        <f t="shared" si="12902"/>
        <v>0</v>
      </c>
      <c r="L23918" s="564">
        <f>SUM(L23919:L23925)</f>
        <v>0</v>
      </c>
      <c r="M23918" s="564">
        <f>SUM(M23919:M23925)</f>
        <v>0</v>
      </c>
      <c r="N23918" s="159">
        <f>SUM(N23919:N23925)</f>
        <v>0</v>
      </c>
      <c r="O23918" s="60" t="s">
        <v>71</v>
      </c>
    </row>
    <row r="23919" spans="2:15" ht="20.25" customHeight="1">
      <c r="B23919" s="50" t="e">
        <f>IF((#REF!+#REF!+H23919)&lt;&gt;0,"a","b")</f>
        <v>#REF!</v>
      </c>
      <c r="C23919" s="54">
        <v>4</v>
      </c>
      <c r="D23919" s="54"/>
      <c r="F23919" s="89"/>
      <c r="G23919" s="93" t="s">
        <v>456</v>
      </c>
      <c r="H23919" s="575">
        <f t="shared" si="12845"/>
        <v>0</v>
      </c>
      <c r="I23919" s="555"/>
      <c r="J23919" s="555"/>
      <c r="K23919" s="555"/>
      <c r="L23919" s="555"/>
      <c r="M23919" s="555"/>
      <c r="N23919" s="153"/>
    </row>
    <row r="23920" spans="2:15" ht="20.25" customHeight="1">
      <c r="B23920" s="50" t="e">
        <f>IF((#REF!+#REF!+H23920)&lt;&gt;0,"a","b")</f>
        <v>#REF!</v>
      </c>
      <c r="C23920" s="54">
        <v>4</v>
      </c>
      <c r="D23920" s="54"/>
      <c r="F23920" s="89"/>
      <c r="G23920" s="93" t="s">
        <v>303</v>
      </c>
      <c r="H23920" s="575">
        <f t="shared" si="12845"/>
        <v>0</v>
      </c>
      <c r="I23920" s="555"/>
      <c r="J23920" s="555"/>
      <c r="K23920" s="555"/>
      <c r="L23920" s="555"/>
      <c r="M23920" s="555"/>
      <c r="N23920" s="153"/>
    </row>
    <row r="23921" spans="2:17" ht="20.25" customHeight="1">
      <c r="B23921" s="50" t="e">
        <f>IF((#REF!+#REF!+H23921)&lt;&gt;0,"a","b")</f>
        <v>#REF!</v>
      </c>
      <c r="C23921" s="54">
        <v>4</v>
      </c>
      <c r="D23921" s="54"/>
      <c r="F23921" s="89"/>
      <c r="G23921" s="93" t="s">
        <v>450</v>
      </c>
      <c r="H23921" s="575">
        <f t="shared" si="12845"/>
        <v>0</v>
      </c>
      <c r="I23921" s="555"/>
      <c r="J23921" s="555"/>
      <c r="K23921" s="555"/>
      <c r="L23921" s="555"/>
      <c r="M23921" s="555"/>
      <c r="N23921" s="153"/>
    </row>
    <row r="23922" spans="2:17" ht="30.75" customHeight="1">
      <c r="B23922" s="50" t="e">
        <f>IF((#REF!+#REF!+H23922)&lt;&gt;0,"a","b")</f>
        <v>#REF!</v>
      </c>
      <c r="C23922" s="54">
        <v>4</v>
      </c>
      <c r="D23922" s="54"/>
      <c r="F23922" s="89"/>
      <c r="G23922" s="93" t="s">
        <v>457</v>
      </c>
      <c r="H23922" s="575">
        <f t="shared" si="12845"/>
        <v>0</v>
      </c>
      <c r="I23922" s="555"/>
      <c r="J23922" s="555"/>
      <c r="K23922" s="555"/>
      <c r="L23922" s="555"/>
      <c r="M23922" s="555"/>
      <c r="N23922" s="153"/>
    </row>
    <row r="23923" spans="2:17" ht="20.25" customHeight="1">
      <c r="B23923" s="50" t="e">
        <f>IF((#REF!+#REF!+H23923)&lt;&gt;0,"a","b")</f>
        <v>#REF!</v>
      </c>
      <c r="C23923" s="54">
        <v>4</v>
      </c>
      <c r="D23923" s="54"/>
      <c r="F23923" s="89"/>
      <c r="G23923" s="93" t="s">
        <v>459</v>
      </c>
      <c r="H23923" s="575">
        <f t="shared" si="12845"/>
        <v>0</v>
      </c>
      <c r="I23923" s="555"/>
      <c r="J23923" s="555"/>
      <c r="K23923" s="555"/>
      <c r="L23923" s="555"/>
      <c r="M23923" s="555"/>
      <c r="N23923" s="153"/>
    </row>
    <row r="23924" spans="2:17" ht="20.25" customHeight="1">
      <c r="B23924" s="50" t="e">
        <f>IF((#REF!+#REF!+H23924)&lt;&gt;0,"a","b")</f>
        <v>#REF!</v>
      </c>
      <c r="C23924" s="54">
        <v>4</v>
      </c>
      <c r="D23924" s="54"/>
      <c r="F23924" s="89"/>
      <c r="G23924" s="93" t="s">
        <v>452</v>
      </c>
      <c r="H23924" s="575">
        <f t="shared" si="12845"/>
        <v>0</v>
      </c>
      <c r="I23924" s="555"/>
      <c r="J23924" s="555"/>
      <c r="K23924" s="555"/>
      <c r="L23924" s="555"/>
      <c r="M23924" s="555"/>
      <c r="N23924" s="153"/>
    </row>
    <row r="23925" spans="2:17" ht="21" customHeight="1">
      <c r="B23925" s="50" t="e">
        <f>IF((#REF!+#REF!+H23925)&lt;&gt;0,"a","b")</f>
        <v>#REF!</v>
      </c>
      <c r="C23925" s="54">
        <v>4</v>
      </c>
      <c r="D23925" s="54"/>
      <c r="F23925" s="89"/>
      <c r="G23925" s="93" t="s">
        <v>458</v>
      </c>
      <c r="H23925" s="575">
        <f t="shared" si="12845"/>
        <v>0</v>
      </c>
      <c r="I23925" s="555"/>
      <c r="J23925" s="555"/>
      <c r="K23925" s="555"/>
      <c r="L23925" s="555"/>
      <c r="M23925" s="555"/>
      <c r="N23925" s="153"/>
    </row>
    <row r="23926" spans="2:17" ht="63" customHeight="1">
      <c r="B23926" s="50" t="e">
        <f>IF((#REF!+#REF!+H23926)&lt;&gt;0,"a","b")</f>
        <v>#REF!</v>
      </c>
      <c r="C23926" s="54">
        <v>1</v>
      </c>
      <c r="D23926" s="68"/>
      <c r="E23926" s="45"/>
      <c r="F23926" s="603" t="s">
        <v>2521</v>
      </c>
      <c r="G23926" s="115" t="s">
        <v>2522</v>
      </c>
      <c r="H23926" s="360">
        <f t="shared" ref="H23926:H24155" si="12903">I23926+J23926</f>
        <v>0</v>
      </c>
      <c r="I23926" s="380">
        <f t="shared" ref="I23926:N23926" si="12904">I23928+I24060+I24123+I24139</f>
        <v>0</v>
      </c>
      <c r="J23926" s="380">
        <f t="shared" si="12904"/>
        <v>0</v>
      </c>
      <c r="K23926" s="380">
        <f t="shared" si="12904"/>
        <v>0</v>
      </c>
      <c r="L23926" s="380">
        <f t="shared" si="12904"/>
        <v>0</v>
      </c>
      <c r="M23926" s="380">
        <f t="shared" si="12904"/>
        <v>0</v>
      </c>
      <c r="N23926" s="147">
        <f t="shared" si="12904"/>
        <v>0</v>
      </c>
      <c r="O23926" s="60" t="s">
        <v>71</v>
      </c>
      <c r="Q23926" s="55">
        <v>1</v>
      </c>
    </row>
    <row r="23927" spans="2:17" ht="21" customHeight="1">
      <c r="B23927" s="50" t="e">
        <f>IF((#REF!+#REF!+H23927)&lt;&gt;0,"a","b")</f>
        <v>#REF!</v>
      </c>
      <c r="C23927" s="54">
        <v>2</v>
      </c>
      <c r="D23927" s="68" t="s">
        <v>714</v>
      </c>
      <c r="F23927" s="123"/>
      <c r="G23927" s="124" t="s">
        <v>255</v>
      </c>
      <c r="H23927" s="577">
        <f t="shared" si="12903"/>
        <v>0</v>
      </c>
      <c r="I23927" s="551"/>
      <c r="J23927" s="551"/>
      <c r="K23927" s="551"/>
      <c r="L23927" s="551"/>
      <c r="M23927" s="551"/>
      <c r="N23927" s="148"/>
    </row>
    <row r="23928" spans="2:17" ht="20.25" customHeight="1">
      <c r="B23928" s="50" t="e">
        <f>IF((#REF!+#REF!+H23928)&lt;&gt;0,"a","b")</f>
        <v>#REF!</v>
      </c>
      <c r="C23928" s="54">
        <v>2</v>
      </c>
      <c r="D23928" s="68" t="s">
        <v>715</v>
      </c>
      <c r="E23928" s="45">
        <v>7109</v>
      </c>
      <c r="F23928" s="89"/>
      <c r="G23928" s="117" t="s">
        <v>256</v>
      </c>
      <c r="H23928" s="360">
        <f t="shared" si="12903"/>
        <v>0</v>
      </c>
      <c r="I23928" s="380">
        <f t="shared" ref="I23928:N23928" si="12905">I23929+I23940+I24008+I24016+I24017+I24027+I24037+I24007</f>
        <v>0</v>
      </c>
      <c r="J23928" s="380">
        <f t="shared" si="12905"/>
        <v>0</v>
      </c>
      <c r="K23928" s="380">
        <f t="shared" si="12905"/>
        <v>0</v>
      </c>
      <c r="L23928" s="380">
        <f t="shared" si="12905"/>
        <v>0</v>
      </c>
      <c r="M23928" s="380">
        <f t="shared" si="12905"/>
        <v>0</v>
      </c>
      <c r="N23928" s="149">
        <f t="shared" si="12905"/>
        <v>0</v>
      </c>
      <c r="O23928" s="60" t="s">
        <v>71</v>
      </c>
    </row>
    <row r="23929" spans="2:17" ht="20.25" customHeight="1">
      <c r="B23929" s="50" t="e">
        <f>IF((#REF!+#REF!+H23929)&lt;&gt;0,"a","b")</f>
        <v>#REF!</v>
      </c>
      <c r="C23929" s="54">
        <v>31</v>
      </c>
      <c r="D23929" s="68" t="s">
        <v>716</v>
      </c>
      <c r="F23929" s="89"/>
      <c r="G23929" s="90" t="s">
        <v>257</v>
      </c>
      <c r="H23929" s="578">
        <f t="shared" si="12903"/>
        <v>0</v>
      </c>
      <c r="I23929" s="564">
        <f t="shared" ref="I23929:N23929" si="12906">I23930+I23939</f>
        <v>0</v>
      </c>
      <c r="J23929" s="564">
        <f t="shared" si="12906"/>
        <v>0</v>
      </c>
      <c r="K23929" s="564">
        <f t="shared" si="12906"/>
        <v>0</v>
      </c>
      <c r="L23929" s="564">
        <f t="shared" si="12906"/>
        <v>0</v>
      </c>
      <c r="M23929" s="564">
        <f t="shared" si="12906"/>
        <v>0</v>
      </c>
      <c r="N23929" s="150">
        <f t="shared" si="12906"/>
        <v>0</v>
      </c>
      <c r="O23929" s="60" t="s">
        <v>71</v>
      </c>
    </row>
    <row r="23930" spans="2:17" ht="20.25" customHeight="1">
      <c r="B23930" s="50" t="e">
        <f>IF((#REF!+#REF!+H23930)&lt;&gt;0,"a","b")</f>
        <v>#REF!</v>
      </c>
      <c r="C23930" s="54">
        <v>4</v>
      </c>
      <c r="D23930" s="54"/>
      <c r="F23930" s="92"/>
      <c r="G23930" s="93" t="s">
        <v>258</v>
      </c>
      <c r="H23930" s="578">
        <f t="shared" si="12903"/>
        <v>0</v>
      </c>
      <c r="I23930" s="565">
        <f t="shared" ref="I23930:N23930" si="12907">I23931+I23938</f>
        <v>0</v>
      </c>
      <c r="J23930" s="565">
        <f t="shared" si="12907"/>
        <v>0</v>
      </c>
      <c r="K23930" s="565">
        <f t="shared" si="12907"/>
        <v>0</v>
      </c>
      <c r="L23930" s="565">
        <f t="shared" si="12907"/>
        <v>0</v>
      </c>
      <c r="M23930" s="565">
        <f t="shared" si="12907"/>
        <v>0</v>
      </c>
      <c r="N23930" s="151">
        <f t="shared" si="12907"/>
        <v>0</v>
      </c>
      <c r="O23930" s="60" t="s">
        <v>71</v>
      </c>
    </row>
    <row r="23931" spans="2:17" ht="20.25" customHeight="1">
      <c r="B23931" s="50" t="e">
        <f>IF((#REF!+#REF!+H23931)&lt;&gt;0,"a","b")</f>
        <v>#REF!</v>
      </c>
      <c r="C23931" s="54">
        <v>5</v>
      </c>
      <c r="D23931" s="54"/>
      <c r="F23931" s="89"/>
      <c r="G23931" s="95" t="s">
        <v>259</v>
      </c>
      <c r="H23931" s="578">
        <f t="shared" si="12903"/>
        <v>0</v>
      </c>
      <c r="I23931" s="560">
        <f t="shared" ref="I23931:K23931" si="12908">SUM(I23932:I23937)</f>
        <v>0</v>
      </c>
      <c r="J23931" s="560">
        <f t="shared" si="12908"/>
        <v>0</v>
      </c>
      <c r="K23931" s="560">
        <f t="shared" si="12908"/>
        <v>0</v>
      </c>
      <c r="L23931" s="560">
        <f t="shared" ref="L23931:N23931" si="12909">SUM(L23932:L23937)</f>
        <v>0</v>
      </c>
      <c r="M23931" s="560">
        <f t="shared" si="12909"/>
        <v>0</v>
      </c>
      <c r="N23931" s="152">
        <f t="shared" si="12909"/>
        <v>0</v>
      </c>
      <c r="O23931" s="60" t="s">
        <v>71</v>
      </c>
    </row>
    <row r="23932" spans="2:17" ht="20.25" customHeight="1">
      <c r="B23932" s="50" t="e">
        <f>IF((#REF!+#REF!+H23932)&lt;&gt;0,"a","b")</f>
        <v>#REF!</v>
      </c>
      <c r="C23932" s="54">
        <v>6</v>
      </c>
      <c r="D23932" s="54"/>
      <c r="F23932" s="89"/>
      <c r="G23932" s="97" t="s">
        <v>260</v>
      </c>
      <c r="H23932" s="579">
        <f t="shared" si="12903"/>
        <v>0</v>
      </c>
      <c r="I23932" s="553"/>
      <c r="J23932" s="553"/>
      <c r="K23932" s="553"/>
      <c r="L23932" s="553"/>
      <c r="M23932" s="553"/>
      <c r="N23932" s="138"/>
    </row>
    <row r="23933" spans="2:17" ht="20.25" customHeight="1">
      <c r="B23933" s="50" t="e">
        <f>IF((#REF!+#REF!+H23933)&lt;&gt;0,"a","b")</f>
        <v>#REF!</v>
      </c>
      <c r="C23933" s="54">
        <v>6</v>
      </c>
      <c r="D23933" s="54"/>
      <c r="F23933" s="89"/>
      <c r="G23933" s="97" t="s">
        <v>261</v>
      </c>
      <c r="H23933" s="552">
        <f t="shared" si="12903"/>
        <v>0</v>
      </c>
      <c r="I23933" s="553"/>
      <c r="J23933" s="553"/>
      <c r="K23933" s="553"/>
      <c r="L23933" s="553"/>
      <c r="M23933" s="553"/>
      <c r="N23933" s="138"/>
    </row>
    <row r="23934" spans="2:17" ht="20.25" customHeight="1">
      <c r="B23934" s="50" t="e">
        <f>IF((#REF!+#REF!+H23934)&lt;&gt;0,"a","b")</f>
        <v>#REF!</v>
      </c>
      <c r="C23934" s="54">
        <v>6</v>
      </c>
      <c r="D23934" s="54"/>
      <c r="F23934" s="89"/>
      <c r="G23934" s="97" t="s">
        <v>262</v>
      </c>
      <c r="H23934" s="558">
        <f t="shared" si="12903"/>
        <v>0</v>
      </c>
      <c r="I23934" s="553"/>
      <c r="J23934" s="553"/>
      <c r="K23934" s="553"/>
      <c r="L23934" s="553"/>
      <c r="M23934" s="553"/>
      <c r="N23934" s="138"/>
    </row>
    <row r="23935" spans="2:17" ht="20.25" customHeight="1">
      <c r="B23935" s="50" t="e">
        <f>IF((#REF!+#REF!+H23935)&lt;&gt;0,"a","b")</f>
        <v>#REF!</v>
      </c>
      <c r="C23935" s="54">
        <v>6</v>
      </c>
      <c r="D23935" s="54"/>
      <c r="F23935" s="89"/>
      <c r="G23935" s="97" t="s">
        <v>263</v>
      </c>
      <c r="H23935" s="558">
        <f t="shared" si="12903"/>
        <v>0</v>
      </c>
      <c r="I23935" s="553"/>
      <c r="J23935" s="553"/>
      <c r="K23935" s="553"/>
      <c r="L23935" s="553"/>
      <c r="M23935" s="553"/>
      <c r="N23935" s="138"/>
    </row>
    <row r="23936" spans="2:17" ht="20.25" customHeight="1">
      <c r="B23936" s="50" t="e">
        <f>IF((#REF!+#REF!+H23936)&lt;&gt;0,"a","b")</f>
        <v>#REF!</v>
      </c>
      <c r="C23936" s="54">
        <v>6</v>
      </c>
      <c r="D23936" s="54"/>
      <c r="F23936" s="89"/>
      <c r="G23936" s="97" t="s">
        <v>264</v>
      </c>
      <c r="H23936" s="552">
        <f t="shared" si="12903"/>
        <v>0</v>
      </c>
      <c r="I23936" s="553"/>
      <c r="J23936" s="553"/>
      <c r="K23936" s="553"/>
      <c r="L23936" s="553"/>
      <c r="M23936" s="553"/>
      <c r="N23936" s="138"/>
    </row>
    <row r="23937" spans="2:15" ht="20.25" customHeight="1">
      <c r="B23937" s="50" t="e">
        <f>IF((#REF!+#REF!+H23937)&lt;&gt;0,"a","b")</f>
        <v>#REF!</v>
      </c>
      <c r="C23937" s="54">
        <v>6</v>
      </c>
      <c r="D23937" s="54"/>
      <c r="F23937" s="89"/>
      <c r="G23937" s="97" t="s">
        <v>265</v>
      </c>
      <c r="H23937" s="552">
        <f t="shared" si="12903"/>
        <v>0</v>
      </c>
      <c r="I23937" s="553"/>
      <c r="J23937" s="553"/>
      <c r="K23937" s="553"/>
      <c r="L23937" s="553"/>
      <c r="M23937" s="553"/>
      <c r="N23937" s="138"/>
    </row>
    <row r="23938" spans="2:15" ht="20.25" customHeight="1">
      <c r="B23938" s="50" t="e">
        <f>IF((#REF!+#REF!+H23938)&lt;&gt;0,"a","b")</f>
        <v>#REF!</v>
      </c>
      <c r="C23938" s="54">
        <v>5</v>
      </c>
      <c r="D23938" s="54"/>
      <c r="F23938" s="89"/>
      <c r="G23938" s="95" t="s">
        <v>266</v>
      </c>
      <c r="H23938" s="552">
        <f t="shared" si="12903"/>
        <v>0</v>
      </c>
      <c r="I23938" s="554"/>
      <c r="J23938" s="554"/>
      <c r="K23938" s="554"/>
      <c r="L23938" s="554"/>
      <c r="M23938" s="554"/>
      <c r="N23938" s="154"/>
    </row>
    <row r="23939" spans="2:15" ht="20.25" customHeight="1">
      <c r="B23939" s="50" t="e">
        <f>IF((#REF!+#REF!+H23939)&lt;&gt;0,"a","b")</f>
        <v>#REF!</v>
      </c>
      <c r="C23939" s="54">
        <v>4</v>
      </c>
      <c r="D23939" s="54"/>
      <c r="F23939" s="89"/>
      <c r="G23939" s="93" t="s">
        <v>267</v>
      </c>
      <c r="H23939" s="552">
        <f t="shared" si="12903"/>
        <v>0</v>
      </c>
      <c r="I23939" s="555"/>
      <c r="J23939" s="555"/>
      <c r="K23939" s="555"/>
      <c r="L23939" s="555"/>
      <c r="M23939" s="555"/>
      <c r="N23939" s="153"/>
    </row>
    <row r="23940" spans="2:15" ht="20.25" customHeight="1">
      <c r="B23940" s="50" t="e">
        <f>IF((#REF!+#REF!+H23940)&lt;&gt;0,"a","b")</f>
        <v>#REF!</v>
      </c>
      <c r="C23940" s="54">
        <v>3</v>
      </c>
      <c r="D23940" s="54"/>
      <c r="F23940" s="89"/>
      <c r="G23940" s="90" t="s">
        <v>268</v>
      </c>
      <c r="H23940" s="563">
        <f t="shared" si="12903"/>
        <v>0</v>
      </c>
      <c r="I23940" s="564">
        <f t="shared" ref="I23940:N23940" si="12910">I23941+I23942+I23945+I23981+I23982+I23983+I23984+I23985+I23992+I23993</f>
        <v>0</v>
      </c>
      <c r="J23940" s="564">
        <f t="shared" si="12910"/>
        <v>0</v>
      </c>
      <c r="K23940" s="564">
        <f t="shared" si="12910"/>
        <v>0</v>
      </c>
      <c r="L23940" s="564">
        <f t="shared" si="12910"/>
        <v>0</v>
      </c>
      <c r="M23940" s="564">
        <f t="shared" si="12910"/>
        <v>0</v>
      </c>
      <c r="N23940" s="150">
        <f t="shared" si="12910"/>
        <v>0</v>
      </c>
      <c r="O23940" s="60" t="s">
        <v>71</v>
      </c>
    </row>
    <row r="23941" spans="2:15" ht="20.25" customHeight="1">
      <c r="B23941" s="50" t="e">
        <f>IF((#REF!+#REF!+H23941)&lt;&gt;0,"a","b")</f>
        <v>#REF!</v>
      </c>
      <c r="C23941" s="54">
        <v>4</v>
      </c>
      <c r="D23941" s="54"/>
      <c r="F23941" s="89"/>
      <c r="G23941" s="93" t="s">
        <v>269</v>
      </c>
      <c r="H23941" s="556">
        <f t="shared" si="12903"/>
        <v>0</v>
      </c>
      <c r="I23941" s="555"/>
      <c r="J23941" s="555"/>
      <c r="K23941" s="555"/>
      <c r="L23941" s="555"/>
      <c r="M23941" s="555"/>
      <c r="N23941" s="153"/>
    </row>
    <row r="23942" spans="2:15" ht="20.25" customHeight="1">
      <c r="B23942" s="50" t="e">
        <f>IF((#REF!+#REF!+H23942)&lt;&gt;0,"a","b")</f>
        <v>#REF!</v>
      </c>
      <c r="C23942" s="54">
        <v>4</v>
      </c>
      <c r="D23942" s="54"/>
      <c r="F23942" s="89"/>
      <c r="G23942" s="93" t="s">
        <v>270</v>
      </c>
      <c r="H23942" s="566">
        <f t="shared" si="12903"/>
        <v>0</v>
      </c>
      <c r="I23942" s="565">
        <f t="shared" ref="I23942:K23942" si="12911">SUM(I23943:I23944)</f>
        <v>0</v>
      </c>
      <c r="J23942" s="565">
        <f t="shared" si="12911"/>
        <v>0</v>
      </c>
      <c r="K23942" s="565">
        <f t="shared" si="12911"/>
        <v>0</v>
      </c>
      <c r="L23942" s="565">
        <f t="shared" ref="L23942:N23942" si="12912">SUM(L23943:L23944)</f>
        <v>0</v>
      </c>
      <c r="M23942" s="565">
        <f t="shared" si="12912"/>
        <v>0</v>
      </c>
      <c r="N23942" s="151">
        <f t="shared" si="12912"/>
        <v>0</v>
      </c>
      <c r="O23942" s="60" t="s">
        <v>71</v>
      </c>
    </row>
    <row r="23943" spans="2:15" ht="20.25" customHeight="1">
      <c r="B23943" s="50" t="e">
        <f>IF((#REF!+#REF!+H23943)&lt;&gt;0,"a","b")</f>
        <v>#REF!</v>
      </c>
      <c r="C23943" s="54">
        <v>5</v>
      </c>
      <c r="D23943" s="54"/>
      <c r="F23943" s="89"/>
      <c r="G23943" s="95" t="s">
        <v>271</v>
      </c>
      <c r="H23943" s="556">
        <f t="shared" si="12903"/>
        <v>0</v>
      </c>
      <c r="I23943" s="554"/>
      <c r="J23943" s="554"/>
      <c r="K23943" s="554"/>
      <c r="L23943" s="554"/>
      <c r="M23943" s="554"/>
      <c r="N23943" s="154"/>
    </row>
    <row r="23944" spans="2:15" ht="20.25" customHeight="1">
      <c r="B23944" s="50" t="e">
        <f>IF((#REF!+#REF!+H23944)&lt;&gt;0,"a","b")</f>
        <v>#REF!</v>
      </c>
      <c r="C23944" s="54">
        <v>5</v>
      </c>
      <c r="D23944" s="54"/>
      <c r="F23944" s="89"/>
      <c r="G23944" s="95" t="s">
        <v>272</v>
      </c>
      <c r="H23944" s="556">
        <f t="shared" si="12903"/>
        <v>0</v>
      </c>
      <c r="I23944" s="554"/>
      <c r="J23944" s="554"/>
      <c r="K23944" s="554"/>
      <c r="L23944" s="554"/>
      <c r="M23944" s="554"/>
      <c r="N23944" s="154"/>
    </row>
    <row r="23945" spans="2:15" ht="20.25" customHeight="1">
      <c r="B23945" s="50" t="e">
        <f>IF((#REF!+#REF!+H23945)&lt;&gt;0,"a","b")</f>
        <v>#REF!</v>
      </c>
      <c r="C23945" s="54">
        <v>4</v>
      </c>
      <c r="D23945" s="54"/>
      <c r="F23945" s="89"/>
      <c r="G23945" s="93" t="s">
        <v>273</v>
      </c>
      <c r="H23945" s="566">
        <f t="shared" si="12903"/>
        <v>0</v>
      </c>
      <c r="I23945" s="565">
        <f t="shared" ref="I23945:N23945" si="12913">I23946+I23947+I23948+I23949+I23961+I23965+I23966+I23967+I23968+I23969+I23970+I23971+I23979+I23980</f>
        <v>0</v>
      </c>
      <c r="J23945" s="565">
        <f t="shared" si="12913"/>
        <v>0</v>
      </c>
      <c r="K23945" s="565">
        <f t="shared" si="12913"/>
        <v>0</v>
      </c>
      <c r="L23945" s="565">
        <f t="shared" si="12913"/>
        <v>0</v>
      </c>
      <c r="M23945" s="565">
        <f t="shared" si="12913"/>
        <v>0</v>
      </c>
      <c r="N23945" s="151">
        <f t="shared" si="12913"/>
        <v>0</v>
      </c>
      <c r="O23945" s="60" t="s">
        <v>71</v>
      </c>
    </row>
    <row r="23946" spans="2:15" ht="42.75" customHeight="1">
      <c r="B23946" s="50" t="e">
        <f>IF((#REF!+#REF!+H23946)&lt;&gt;0,"a","b")</f>
        <v>#REF!</v>
      </c>
      <c r="C23946" s="54">
        <v>5</v>
      </c>
      <c r="D23946" s="54"/>
      <c r="F23946" s="89"/>
      <c r="G23946" s="95" t="s">
        <v>322</v>
      </c>
      <c r="H23946" s="556">
        <f t="shared" si="12903"/>
        <v>0</v>
      </c>
      <c r="I23946" s="554"/>
      <c r="J23946" s="554"/>
      <c r="K23946" s="554"/>
      <c r="L23946" s="554"/>
      <c r="M23946" s="554"/>
      <c r="N23946" s="154"/>
    </row>
    <row r="23947" spans="2:15" ht="30.75" customHeight="1">
      <c r="B23947" s="50" t="e">
        <f>IF((#REF!+#REF!+H23947)&lt;&gt;0,"a","b")</f>
        <v>#REF!</v>
      </c>
      <c r="C23947" s="54">
        <v>5</v>
      </c>
      <c r="D23947" s="54"/>
      <c r="F23947" s="89"/>
      <c r="G23947" s="111" t="s">
        <v>289</v>
      </c>
      <c r="H23947" s="556">
        <f t="shared" si="12903"/>
        <v>0</v>
      </c>
      <c r="I23947" s="554"/>
      <c r="J23947" s="554"/>
      <c r="K23947" s="554"/>
      <c r="L23947" s="554"/>
      <c r="M23947" s="554"/>
      <c r="N23947" s="154"/>
    </row>
    <row r="23948" spans="2:15" ht="60.75" customHeight="1">
      <c r="B23948" s="50" t="e">
        <f>IF((#REF!+#REF!+H23948)&lt;&gt;0,"a","b")</f>
        <v>#REF!</v>
      </c>
      <c r="C23948" s="54">
        <v>5</v>
      </c>
      <c r="D23948" s="54"/>
      <c r="F23948" s="89"/>
      <c r="G23948" s="111" t="s">
        <v>323</v>
      </c>
      <c r="H23948" s="556">
        <f t="shared" si="12903"/>
        <v>0</v>
      </c>
      <c r="I23948" s="554"/>
      <c r="J23948" s="554"/>
      <c r="K23948" s="554"/>
      <c r="L23948" s="554"/>
      <c r="M23948" s="554"/>
      <c r="N23948" s="154"/>
    </row>
    <row r="23949" spans="2:15" ht="30.75" customHeight="1">
      <c r="B23949" s="50" t="e">
        <f>IF((#REF!+#REF!+H23949)&lt;&gt;0,"a","b")</f>
        <v>#REF!</v>
      </c>
      <c r="C23949" s="54">
        <v>5</v>
      </c>
      <c r="D23949" s="54"/>
      <c r="F23949" s="89"/>
      <c r="G23949" s="95" t="s">
        <v>288</v>
      </c>
      <c r="H23949" s="566">
        <f t="shared" si="12903"/>
        <v>0</v>
      </c>
      <c r="I23949" s="560">
        <f t="shared" ref="I23949:K23949" si="12914">SUM(I23950:I23960)</f>
        <v>0</v>
      </c>
      <c r="J23949" s="560">
        <f t="shared" si="12914"/>
        <v>0</v>
      </c>
      <c r="K23949" s="560">
        <f t="shared" si="12914"/>
        <v>0</v>
      </c>
      <c r="L23949" s="560">
        <f t="shared" ref="L23949:N23949" si="12915">SUM(L23950:L23960)</f>
        <v>0</v>
      </c>
      <c r="M23949" s="560">
        <f t="shared" si="12915"/>
        <v>0</v>
      </c>
      <c r="N23949" s="152">
        <f t="shared" si="12915"/>
        <v>0</v>
      </c>
      <c r="O23949" s="60" t="s">
        <v>71</v>
      </c>
    </row>
    <row r="23950" spans="2:15" ht="20.25" customHeight="1">
      <c r="B23950" s="50" t="e">
        <f>IF((#REF!+#REF!+H23950)&lt;&gt;0,"a","b")</f>
        <v>#REF!</v>
      </c>
      <c r="C23950" s="54">
        <v>6</v>
      </c>
      <c r="D23950" s="54"/>
      <c r="F23950" s="89"/>
      <c r="G23950" s="97" t="s">
        <v>274</v>
      </c>
      <c r="H23950" s="556">
        <f t="shared" si="12903"/>
        <v>0</v>
      </c>
      <c r="I23950" s="557"/>
      <c r="J23950" s="557"/>
      <c r="K23950" s="557"/>
      <c r="L23950" s="557"/>
      <c r="M23950" s="557"/>
      <c r="N23950" s="155"/>
    </row>
    <row r="23951" spans="2:15" ht="20.25" customHeight="1">
      <c r="B23951" s="50" t="e">
        <f>IF((#REF!+#REF!+H23951)&lt;&gt;0,"a","b")</f>
        <v>#REF!</v>
      </c>
      <c r="C23951" s="54">
        <v>6</v>
      </c>
      <c r="D23951" s="54"/>
      <c r="F23951" s="89"/>
      <c r="G23951" s="97" t="s">
        <v>275</v>
      </c>
      <c r="H23951" s="556">
        <f t="shared" si="12903"/>
        <v>0</v>
      </c>
      <c r="I23951" s="557"/>
      <c r="J23951" s="557"/>
      <c r="K23951" s="557"/>
      <c r="L23951" s="557"/>
      <c r="M23951" s="557"/>
      <c r="N23951" s="155"/>
    </row>
    <row r="23952" spans="2:15" ht="20.25" customHeight="1">
      <c r="B23952" s="50" t="e">
        <f>IF((#REF!+#REF!+H23952)&lt;&gt;0,"a","b")</f>
        <v>#REF!</v>
      </c>
      <c r="C23952" s="54">
        <v>6</v>
      </c>
      <c r="D23952" s="54"/>
      <c r="F23952" s="89"/>
      <c r="G23952" s="97" t="s">
        <v>276</v>
      </c>
      <c r="H23952" s="556">
        <f t="shared" si="12903"/>
        <v>0</v>
      </c>
      <c r="I23952" s="557"/>
      <c r="J23952" s="557"/>
      <c r="K23952" s="557"/>
      <c r="L23952" s="557"/>
      <c r="M23952" s="557"/>
      <c r="N23952" s="155"/>
    </row>
    <row r="23953" spans="2:15" ht="20.25" customHeight="1">
      <c r="B23953" s="50" t="e">
        <f>IF((#REF!+#REF!+H23953)&lt;&gt;0,"a","b")</f>
        <v>#REF!</v>
      </c>
      <c r="C23953" s="54">
        <v>6</v>
      </c>
      <c r="D23953" s="54"/>
      <c r="F23953" s="89"/>
      <c r="G23953" s="97" t="s">
        <v>277</v>
      </c>
      <c r="H23953" s="556">
        <f t="shared" si="12903"/>
        <v>0</v>
      </c>
      <c r="I23953" s="557"/>
      <c r="J23953" s="557"/>
      <c r="K23953" s="557"/>
      <c r="L23953" s="557"/>
      <c r="M23953" s="557"/>
      <c r="N23953" s="155"/>
    </row>
    <row r="23954" spans="2:15" ht="20.25" customHeight="1">
      <c r="B23954" s="50" t="e">
        <f>IF((#REF!+#REF!+H23954)&lt;&gt;0,"a","b")</f>
        <v>#REF!</v>
      </c>
      <c r="C23954" s="54">
        <v>6</v>
      </c>
      <c r="D23954" s="54"/>
      <c r="F23954" s="89"/>
      <c r="G23954" s="97" t="s">
        <v>278</v>
      </c>
      <c r="H23954" s="556">
        <f t="shared" si="12903"/>
        <v>0</v>
      </c>
      <c r="I23954" s="557"/>
      <c r="J23954" s="557"/>
      <c r="K23954" s="557"/>
      <c r="L23954" s="557"/>
      <c r="M23954" s="557"/>
      <c r="N23954" s="155"/>
    </row>
    <row r="23955" spans="2:15" ht="20.25" customHeight="1">
      <c r="B23955" s="50" t="e">
        <f>IF((#REF!+#REF!+H23955)&lt;&gt;0,"a","b")</f>
        <v>#REF!</v>
      </c>
      <c r="C23955" s="54">
        <v>6</v>
      </c>
      <c r="D23955" s="54"/>
      <c r="F23955" s="89"/>
      <c r="G23955" s="97" t="s">
        <v>279</v>
      </c>
      <c r="H23955" s="552">
        <f t="shared" si="12903"/>
        <v>0</v>
      </c>
      <c r="I23955" s="557"/>
      <c r="J23955" s="557"/>
      <c r="K23955" s="557"/>
      <c r="L23955" s="557"/>
      <c r="M23955" s="557"/>
      <c r="N23955" s="155"/>
    </row>
    <row r="23956" spans="2:15" ht="20.25" customHeight="1">
      <c r="B23956" s="50" t="e">
        <f>IF((#REF!+#REF!+H23956)&lt;&gt;0,"a","b")</f>
        <v>#REF!</v>
      </c>
      <c r="C23956" s="54">
        <v>6</v>
      </c>
      <c r="D23956" s="54"/>
      <c r="F23956" s="89"/>
      <c r="G23956" s="97" t="s">
        <v>280</v>
      </c>
      <c r="H23956" s="552">
        <f t="shared" si="12903"/>
        <v>0</v>
      </c>
      <c r="I23956" s="557"/>
      <c r="J23956" s="557"/>
      <c r="K23956" s="557"/>
      <c r="L23956" s="557"/>
      <c r="M23956" s="557"/>
      <c r="N23956" s="155"/>
    </row>
    <row r="23957" spans="2:15" ht="20.25" customHeight="1">
      <c r="B23957" s="50" t="e">
        <f>IF((#REF!+#REF!+H23957)&lt;&gt;0,"a","b")</f>
        <v>#REF!</v>
      </c>
      <c r="C23957" s="54">
        <v>6</v>
      </c>
      <c r="D23957" s="54"/>
      <c r="F23957" s="89"/>
      <c r="G23957" s="97" t="s">
        <v>281</v>
      </c>
      <c r="H23957" s="552">
        <f t="shared" si="12903"/>
        <v>0</v>
      </c>
      <c r="I23957" s="557"/>
      <c r="J23957" s="557"/>
      <c r="K23957" s="557"/>
      <c r="L23957" s="557"/>
      <c r="M23957" s="557"/>
      <c r="N23957" s="155"/>
    </row>
    <row r="23958" spans="2:15" ht="20.25" customHeight="1">
      <c r="B23958" s="50" t="e">
        <f>IF((#REF!+#REF!+H23958)&lt;&gt;0,"a","b")</f>
        <v>#REF!</v>
      </c>
      <c r="C23958" s="54">
        <v>6</v>
      </c>
      <c r="D23958" s="54"/>
      <c r="F23958" s="89"/>
      <c r="G23958" s="97" t="s">
        <v>282</v>
      </c>
      <c r="H23958" s="552">
        <f t="shared" si="12903"/>
        <v>0</v>
      </c>
      <c r="I23958" s="557"/>
      <c r="J23958" s="557"/>
      <c r="K23958" s="557"/>
      <c r="L23958" s="557"/>
      <c r="M23958" s="557"/>
      <c r="N23958" s="155"/>
    </row>
    <row r="23959" spans="2:15" ht="20.25" customHeight="1">
      <c r="B23959" s="50" t="e">
        <f>IF((#REF!+#REF!+H23959)&lt;&gt;0,"a","b")</f>
        <v>#REF!</v>
      </c>
      <c r="C23959" s="54">
        <v>6</v>
      </c>
      <c r="D23959" s="54"/>
      <c r="F23959" s="89"/>
      <c r="G23959" s="97" t="s">
        <v>283</v>
      </c>
      <c r="H23959" s="552">
        <f t="shared" si="12903"/>
        <v>0</v>
      </c>
      <c r="I23959" s="557"/>
      <c r="J23959" s="557"/>
      <c r="K23959" s="557"/>
      <c r="L23959" s="557"/>
      <c r="M23959" s="557"/>
      <c r="N23959" s="155"/>
    </row>
    <row r="23960" spans="2:15" ht="30.75" customHeight="1">
      <c r="B23960" s="50" t="e">
        <f>IF((#REF!+#REF!+H23960)&lt;&gt;0,"a","b")</f>
        <v>#REF!</v>
      </c>
      <c r="C23960" s="54">
        <v>6</v>
      </c>
      <c r="D23960" s="54"/>
      <c r="F23960" s="89"/>
      <c r="G23960" s="97" t="s">
        <v>324</v>
      </c>
      <c r="H23960" s="552">
        <f t="shared" si="12903"/>
        <v>0</v>
      </c>
      <c r="I23960" s="557"/>
      <c r="J23960" s="557"/>
      <c r="K23960" s="557"/>
      <c r="L23960" s="557"/>
      <c r="M23960" s="557"/>
      <c r="N23960" s="155"/>
    </row>
    <row r="23961" spans="2:15" ht="20.25" customHeight="1">
      <c r="B23961" s="50" t="e">
        <f>IF((#REF!+#REF!+H23961)&lt;&gt;0,"a","b")</f>
        <v>#REF!</v>
      </c>
      <c r="C23961" s="54">
        <v>5</v>
      </c>
      <c r="D23961" s="54"/>
      <c r="F23961" s="89"/>
      <c r="G23961" s="95" t="s">
        <v>290</v>
      </c>
      <c r="H23961" s="566">
        <f t="shared" si="12903"/>
        <v>0</v>
      </c>
      <c r="I23961" s="560">
        <f t="shared" ref="I23961:K23961" si="12916">SUM(I23962:I23964)</f>
        <v>0</v>
      </c>
      <c r="J23961" s="560">
        <f t="shared" si="12916"/>
        <v>0</v>
      </c>
      <c r="K23961" s="560">
        <f t="shared" si="12916"/>
        <v>0</v>
      </c>
      <c r="L23961" s="560">
        <f t="shared" ref="L23961:N23961" si="12917">SUM(L23962:L23964)</f>
        <v>0</v>
      </c>
      <c r="M23961" s="560">
        <f t="shared" si="12917"/>
        <v>0</v>
      </c>
      <c r="N23961" s="152">
        <f t="shared" si="12917"/>
        <v>0</v>
      </c>
      <c r="O23961" s="60" t="s">
        <v>71</v>
      </c>
    </row>
    <row r="23962" spans="2:15" ht="20.25" customHeight="1">
      <c r="B23962" s="50" t="e">
        <f>IF((#REF!+#REF!+H23962)&lt;&gt;0,"a","b")</f>
        <v>#REF!</v>
      </c>
      <c r="C23962" s="54">
        <v>6</v>
      </c>
      <c r="D23962" s="54"/>
      <c r="F23962" s="89"/>
      <c r="G23962" s="97" t="s">
        <v>284</v>
      </c>
      <c r="H23962" s="556">
        <f t="shared" si="12903"/>
        <v>0</v>
      </c>
      <c r="I23962" s="557"/>
      <c r="J23962" s="557"/>
      <c r="K23962" s="557"/>
      <c r="L23962" s="557"/>
      <c r="M23962" s="557"/>
      <c r="N23962" s="155"/>
    </row>
    <row r="23963" spans="2:15" ht="20.25" customHeight="1">
      <c r="B23963" s="50" t="e">
        <f>IF((#REF!+#REF!+H23963)&lt;&gt;0,"a","b")</f>
        <v>#REF!</v>
      </c>
      <c r="C23963" s="54">
        <v>6</v>
      </c>
      <c r="D23963" s="54"/>
      <c r="F23963" s="89"/>
      <c r="G23963" s="97" t="s">
        <v>285</v>
      </c>
      <c r="H23963" s="556">
        <f t="shared" si="12903"/>
        <v>0</v>
      </c>
      <c r="I23963" s="557"/>
      <c r="J23963" s="557"/>
      <c r="K23963" s="557"/>
      <c r="L23963" s="557"/>
      <c r="M23963" s="557"/>
      <c r="N23963" s="155"/>
    </row>
    <row r="23964" spans="2:15" ht="30.75" customHeight="1">
      <c r="B23964" s="50" t="e">
        <f>IF((#REF!+#REF!+H23964)&lt;&gt;0,"a","b")</f>
        <v>#REF!</v>
      </c>
      <c r="C23964" s="54">
        <v>6</v>
      </c>
      <c r="D23964" s="54"/>
      <c r="F23964" s="89"/>
      <c r="G23964" s="97" t="s">
        <v>325</v>
      </c>
      <c r="H23964" s="556">
        <f t="shared" si="12903"/>
        <v>0</v>
      </c>
      <c r="I23964" s="557"/>
      <c r="J23964" s="557"/>
      <c r="K23964" s="557"/>
      <c r="L23964" s="557"/>
      <c r="M23964" s="557"/>
      <c r="N23964" s="155"/>
    </row>
    <row r="23965" spans="2:15" ht="30.75" customHeight="1">
      <c r="B23965" s="50" t="e">
        <f>IF((#REF!+#REF!+H23965)&lt;&gt;0,"a","b")</f>
        <v>#REF!</v>
      </c>
      <c r="C23965" s="54">
        <v>5</v>
      </c>
      <c r="D23965" s="54"/>
      <c r="F23965" s="89"/>
      <c r="G23965" s="95" t="s">
        <v>326</v>
      </c>
      <c r="H23965" s="556">
        <f t="shared" si="12903"/>
        <v>0</v>
      </c>
      <c r="I23965" s="554"/>
      <c r="J23965" s="554"/>
      <c r="K23965" s="554"/>
      <c r="L23965" s="554"/>
      <c r="M23965" s="554"/>
      <c r="N23965" s="154"/>
    </row>
    <row r="23966" spans="2:15" ht="34.5" customHeight="1">
      <c r="B23966" s="50" t="e">
        <f>IF((#REF!+#REF!+H23966)&lt;&gt;0,"a","b")</f>
        <v>#REF!</v>
      </c>
      <c r="C23966" s="54">
        <v>5</v>
      </c>
      <c r="D23966" s="54"/>
      <c r="F23966" s="89"/>
      <c r="G23966" s="128" t="s">
        <v>460</v>
      </c>
      <c r="H23966" s="556">
        <f t="shared" si="12903"/>
        <v>0</v>
      </c>
      <c r="I23966" s="554"/>
      <c r="J23966" s="554"/>
      <c r="K23966" s="554"/>
      <c r="L23966" s="554"/>
      <c r="M23966" s="554"/>
      <c r="N23966" s="154"/>
    </row>
    <row r="23967" spans="2:15" ht="34.5" customHeight="1">
      <c r="B23967" s="50" t="e">
        <f>IF((#REF!+#REF!+H23967)&lt;&gt;0,"a","b")</f>
        <v>#REF!</v>
      </c>
      <c r="C23967" s="54">
        <v>5</v>
      </c>
      <c r="D23967" s="54"/>
      <c r="F23967" s="89"/>
      <c r="G23967" s="95" t="s">
        <v>327</v>
      </c>
      <c r="H23967" s="556">
        <f t="shared" si="12903"/>
        <v>0</v>
      </c>
      <c r="I23967" s="554"/>
      <c r="J23967" s="554"/>
      <c r="K23967" s="554"/>
      <c r="L23967" s="554"/>
      <c r="M23967" s="554"/>
      <c r="N23967" s="154"/>
    </row>
    <row r="23968" spans="2:15" ht="50.25" customHeight="1">
      <c r="B23968" s="50" t="e">
        <f>IF((#REF!+#REF!+H23968)&lt;&gt;0,"a","b")</f>
        <v>#REF!</v>
      </c>
      <c r="C23968" s="54">
        <v>5</v>
      </c>
      <c r="D23968" s="54"/>
      <c r="F23968" s="89"/>
      <c r="G23968" s="95" t="s">
        <v>328</v>
      </c>
      <c r="H23968" s="552">
        <f t="shared" si="12903"/>
        <v>0</v>
      </c>
      <c r="I23968" s="554"/>
      <c r="J23968" s="554"/>
      <c r="K23968" s="554"/>
      <c r="L23968" s="554"/>
      <c r="M23968" s="554"/>
      <c r="N23968" s="154"/>
    </row>
    <row r="23969" spans="2:15" ht="20.25" customHeight="1">
      <c r="B23969" s="50" t="e">
        <f>IF((#REF!+#REF!+H23969)&lt;&gt;0,"a","b")</f>
        <v>#REF!</v>
      </c>
      <c r="C23969" s="54">
        <v>5</v>
      </c>
      <c r="D23969" s="54"/>
      <c r="F23969" s="89"/>
      <c r="G23969" s="95" t="s">
        <v>329</v>
      </c>
      <c r="H23969" s="552">
        <f t="shared" si="12903"/>
        <v>0</v>
      </c>
      <c r="I23969" s="554"/>
      <c r="J23969" s="554"/>
      <c r="K23969" s="554"/>
      <c r="L23969" s="554"/>
      <c r="M23969" s="554"/>
      <c r="N23969" s="154"/>
    </row>
    <row r="23970" spans="2:15" ht="20.25" customHeight="1">
      <c r="B23970" s="50" t="e">
        <f>IF((#REF!+#REF!+H23970)&lt;&gt;0,"a","b")</f>
        <v>#REF!</v>
      </c>
      <c r="C23970" s="54">
        <v>5</v>
      </c>
      <c r="D23970" s="54"/>
      <c r="F23970" s="89"/>
      <c r="G23970" s="95" t="s">
        <v>330</v>
      </c>
      <c r="H23970" s="558">
        <f t="shared" si="12903"/>
        <v>0</v>
      </c>
      <c r="I23970" s="554"/>
      <c r="J23970" s="554"/>
      <c r="K23970" s="554"/>
      <c r="L23970" s="554"/>
      <c r="M23970" s="554"/>
      <c r="N23970" s="154"/>
    </row>
    <row r="23971" spans="2:15" ht="20.25" customHeight="1">
      <c r="B23971" s="50" t="e">
        <f>IF((#REF!+#REF!+H23971)&lt;&gt;0,"a","b")</f>
        <v>#REF!</v>
      </c>
      <c r="C23971" s="54">
        <v>5</v>
      </c>
      <c r="D23971" s="54"/>
      <c r="F23971" s="89"/>
      <c r="G23971" s="95" t="s">
        <v>331</v>
      </c>
      <c r="H23971" s="559">
        <f t="shared" si="12903"/>
        <v>0</v>
      </c>
      <c r="I23971" s="560">
        <f t="shared" ref="I23971:K23971" si="12918">SUM(I23972:I23978)</f>
        <v>0</v>
      </c>
      <c r="J23971" s="560">
        <f t="shared" si="12918"/>
        <v>0</v>
      </c>
      <c r="K23971" s="560">
        <f t="shared" si="12918"/>
        <v>0</v>
      </c>
      <c r="L23971" s="560">
        <f t="shared" ref="L23971:N23971" si="12919">SUM(L23972:L23978)</f>
        <v>0</v>
      </c>
      <c r="M23971" s="560">
        <f t="shared" si="12919"/>
        <v>0</v>
      </c>
      <c r="N23971" s="152">
        <f t="shared" si="12919"/>
        <v>0</v>
      </c>
      <c r="O23971" s="60" t="s">
        <v>71</v>
      </c>
    </row>
    <row r="23972" spans="2:15" ht="23.25" customHeight="1">
      <c r="B23972" s="50" t="e">
        <f>IF((#REF!+#REF!+H23972)&lt;&gt;0,"a","b")</f>
        <v>#REF!</v>
      </c>
      <c r="C23972" s="54">
        <v>6</v>
      </c>
      <c r="D23972" s="54"/>
      <c r="F23972" s="89"/>
      <c r="G23972" s="97" t="s">
        <v>291</v>
      </c>
      <c r="H23972" s="558">
        <f t="shared" si="12903"/>
        <v>0</v>
      </c>
      <c r="I23972" s="557"/>
      <c r="J23972" s="557"/>
      <c r="K23972" s="557"/>
      <c r="L23972" s="557"/>
      <c r="M23972" s="557"/>
      <c r="N23972" s="155"/>
    </row>
    <row r="23973" spans="2:15" ht="20.25" customHeight="1">
      <c r="B23973" s="50" t="e">
        <f>IF((#REF!+#REF!+H23973)&lt;&gt;0,"a","b")</f>
        <v>#REF!</v>
      </c>
      <c r="C23973" s="54">
        <v>6</v>
      </c>
      <c r="D23973" s="54"/>
      <c r="F23973" s="89"/>
      <c r="G23973" s="97" t="s">
        <v>292</v>
      </c>
      <c r="H23973" s="558">
        <f t="shared" si="12903"/>
        <v>0</v>
      </c>
      <c r="I23973" s="557"/>
      <c r="J23973" s="557"/>
      <c r="K23973" s="557"/>
      <c r="L23973" s="557"/>
      <c r="M23973" s="557"/>
      <c r="N23973" s="155"/>
    </row>
    <row r="23974" spans="2:15" ht="23.25" customHeight="1">
      <c r="B23974" s="50" t="e">
        <f>IF((#REF!+#REF!+H23974)&lt;&gt;0,"a","b")</f>
        <v>#REF!</v>
      </c>
      <c r="C23974" s="54">
        <v>6</v>
      </c>
      <c r="D23974" s="54"/>
      <c r="F23974" s="89"/>
      <c r="G23974" s="97" t="s">
        <v>293</v>
      </c>
      <c r="H23974" s="552">
        <f t="shared" si="12903"/>
        <v>0</v>
      </c>
      <c r="I23974" s="557"/>
      <c r="J23974" s="557"/>
      <c r="K23974" s="557"/>
      <c r="L23974" s="557"/>
      <c r="M23974" s="557"/>
      <c r="N23974" s="155"/>
    </row>
    <row r="23975" spans="2:15" ht="31.5" customHeight="1">
      <c r="B23975" s="50" t="e">
        <f>IF((#REF!+#REF!+H23975)&lt;&gt;0,"a","b")</f>
        <v>#REF!</v>
      </c>
      <c r="C23975" s="54">
        <v>6</v>
      </c>
      <c r="D23975" s="54"/>
      <c r="F23975" s="89"/>
      <c r="G23975" s="97" t="s">
        <v>294</v>
      </c>
      <c r="H23975" s="552">
        <f t="shared" si="12903"/>
        <v>0</v>
      </c>
      <c r="I23975" s="557"/>
      <c r="J23975" s="557"/>
      <c r="K23975" s="557"/>
      <c r="L23975" s="557"/>
      <c r="M23975" s="557"/>
      <c r="N23975" s="155"/>
    </row>
    <row r="23976" spans="2:15" ht="33.75" customHeight="1">
      <c r="B23976" s="50" t="e">
        <f>IF((#REF!+#REF!+H23976)&lt;&gt;0,"a","b")</f>
        <v>#REF!</v>
      </c>
      <c r="C23976" s="54">
        <v>6</v>
      </c>
      <c r="D23976" s="54"/>
      <c r="F23976" s="89"/>
      <c r="G23976" s="97" t="s">
        <v>332</v>
      </c>
      <c r="H23976" s="552">
        <f t="shared" si="12903"/>
        <v>0</v>
      </c>
      <c r="I23976" s="557"/>
      <c r="J23976" s="557"/>
      <c r="K23976" s="557"/>
      <c r="L23976" s="557"/>
      <c r="M23976" s="557"/>
      <c r="N23976" s="155"/>
    </row>
    <row r="23977" spans="2:15" ht="34.5" customHeight="1">
      <c r="B23977" s="50" t="e">
        <f>IF((#REF!+#REF!+H23977)&lt;&gt;0,"a","b")</f>
        <v>#REF!</v>
      </c>
      <c r="C23977" s="54">
        <v>6</v>
      </c>
      <c r="D23977" s="54"/>
      <c r="F23977" s="89"/>
      <c r="G23977" s="97" t="s">
        <v>333</v>
      </c>
      <c r="H23977" s="552">
        <f t="shared" si="12903"/>
        <v>0</v>
      </c>
      <c r="I23977" s="557"/>
      <c r="J23977" s="557"/>
      <c r="K23977" s="557"/>
      <c r="L23977" s="557"/>
      <c r="M23977" s="557"/>
      <c r="N23977" s="155"/>
    </row>
    <row r="23978" spans="2:15" ht="33.75" customHeight="1">
      <c r="B23978" s="50" t="e">
        <f>IF((#REF!+#REF!+H23978)&lt;&gt;0,"a","b")</f>
        <v>#REF!</v>
      </c>
      <c r="C23978" s="54">
        <v>6</v>
      </c>
      <c r="D23978" s="54"/>
      <c r="F23978" s="89"/>
      <c r="G23978" s="97" t="s">
        <v>334</v>
      </c>
      <c r="H23978" s="552">
        <f t="shared" si="12903"/>
        <v>0</v>
      </c>
      <c r="I23978" s="557"/>
      <c r="J23978" s="557"/>
      <c r="K23978" s="557"/>
      <c r="L23978" s="557"/>
      <c r="M23978" s="557"/>
      <c r="N23978" s="155"/>
    </row>
    <row r="23979" spans="2:15" ht="34.5" customHeight="1">
      <c r="B23979" s="50" t="e">
        <f>IF((#REF!+#REF!+H23979)&lt;&gt;0,"a","b")</f>
        <v>#REF!</v>
      </c>
      <c r="C23979" s="54">
        <v>5</v>
      </c>
      <c r="D23979" s="54"/>
      <c r="F23979" s="89"/>
      <c r="G23979" s="95" t="s">
        <v>335</v>
      </c>
      <c r="H23979" s="552">
        <f t="shared" si="12903"/>
        <v>0</v>
      </c>
      <c r="I23979" s="554"/>
      <c r="J23979" s="554"/>
      <c r="K23979" s="554"/>
      <c r="L23979" s="554"/>
      <c r="M23979" s="554"/>
      <c r="N23979" s="156"/>
    </row>
    <row r="23980" spans="2:15" ht="24.75" customHeight="1">
      <c r="B23980" s="50" t="e">
        <f>IF((#REF!+#REF!+H23980)&lt;&gt;0,"a","b")</f>
        <v>#REF!</v>
      </c>
      <c r="C23980" s="54">
        <v>5</v>
      </c>
      <c r="D23980" s="54"/>
      <c r="F23980" s="89"/>
      <c r="G23980" s="95" t="s">
        <v>336</v>
      </c>
      <c r="H23980" s="558">
        <f t="shared" si="12903"/>
        <v>0</v>
      </c>
      <c r="I23980" s="554"/>
      <c r="J23980" s="554"/>
      <c r="K23980" s="554"/>
      <c r="L23980" s="554"/>
      <c r="M23980" s="554"/>
      <c r="N23980" s="156"/>
    </row>
    <row r="23981" spans="2:15" ht="27.75" customHeight="1">
      <c r="B23981" s="50" t="e">
        <f>IF((#REF!+#REF!+H23981)&lt;&gt;0,"a","b")</f>
        <v>#REF!</v>
      </c>
      <c r="C23981" s="54">
        <v>4</v>
      </c>
      <c r="D23981" s="54"/>
      <c r="F23981" s="89"/>
      <c r="G23981" s="93" t="s">
        <v>337</v>
      </c>
      <c r="H23981" s="552">
        <f t="shared" si="12903"/>
        <v>0</v>
      </c>
      <c r="I23981" s="555"/>
      <c r="J23981" s="555"/>
      <c r="K23981" s="555"/>
      <c r="L23981" s="555"/>
      <c r="M23981" s="555"/>
      <c r="N23981" s="153"/>
    </row>
    <row r="23982" spans="2:15" ht="23.25" customHeight="1">
      <c r="B23982" s="50" t="e">
        <f>IF((#REF!+#REF!+H23982)&lt;&gt;0,"a","b")</f>
        <v>#REF!</v>
      </c>
      <c r="C23982" s="54">
        <v>4</v>
      </c>
      <c r="D23982" s="54"/>
      <c r="F23982" s="89"/>
      <c r="G23982" s="93" t="s">
        <v>338</v>
      </c>
      <c r="H23982" s="552">
        <f t="shared" si="12903"/>
        <v>0</v>
      </c>
      <c r="I23982" s="555"/>
      <c r="J23982" s="555"/>
      <c r="K23982" s="555"/>
      <c r="L23982" s="555"/>
      <c r="M23982" s="555"/>
      <c r="N23982" s="153"/>
    </row>
    <row r="23983" spans="2:15" ht="24" customHeight="1">
      <c r="B23983" s="50" t="e">
        <f>IF((#REF!+#REF!+H23983)&lt;&gt;0,"a","b")</f>
        <v>#REF!</v>
      </c>
      <c r="C23983" s="54">
        <v>4</v>
      </c>
      <c r="D23983" s="54"/>
      <c r="F23983" s="89"/>
      <c r="G23983" s="93" t="s">
        <v>339</v>
      </c>
      <c r="H23983" s="552">
        <f t="shared" si="12903"/>
        <v>0</v>
      </c>
      <c r="I23983" s="555"/>
      <c r="J23983" s="555"/>
      <c r="K23983" s="555"/>
      <c r="L23983" s="555"/>
      <c r="M23983" s="555"/>
      <c r="N23983" s="153"/>
    </row>
    <row r="23984" spans="2:15" ht="34.5" customHeight="1">
      <c r="B23984" s="50" t="e">
        <f>IF((#REF!+#REF!+H23984)&lt;&gt;0,"a","b")</f>
        <v>#REF!</v>
      </c>
      <c r="C23984" s="54">
        <v>4</v>
      </c>
      <c r="D23984" s="54"/>
      <c r="F23984" s="89"/>
      <c r="G23984" s="93" t="s">
        <v>340</v>
      </c>
      <c r="H23984" s="552">
        <f t="shared" si="12903"/>
        <v>0</v>
      </c>
      <c r="I23984" s="555"/>
      <c r="J23984" s="555"/>
      <c r="K23984" s="555"/>
      <c r="L23984" s="555"/>
      <c r="M23984" s="555"/>
      <c r="N23984" s="153"/>
    </row>
    <row r="23985" spans="2:18" ht="33" customHeight="1">
      <c r="B23985" s="50" t="e">
        <f>IF((#REF!+#REF!+H23985)&lt;&gt;0,"a","b")</f>
        <v>#REF!</v>
      </c>
      <c r="C23985" s="54">
        <v>4</v>
      </c>
      <c r="D23985" s="54"/>
      <c r="F23985" s="89"/>
      <c r="G23985" s="93" t="s">
        <v>341</v>
      </c>
      <c r="H23985" s="563">
        <f t="shared" si="12903"/>
        <v>0</v>
      </c>
      <c r="I23985" s="565">
        <f t="shared" ref="I23985:K23985" si="12920">SUM(I23986:I23991)</f>
        <v>0</v>
      </c>
      <c r="J23985" s="565">
        <f t="shared" si="12920"/>
        <v>0</v>
      </c>
      <c r="K23985" s="565">
        <f t="shared" si="12920"/>
        <v>0</v>
      </c>
      <c r="L23985" s="565">
        <f t="shared" ref="L23985:N23985" si="12921">SUM(L23986:L23991)</f>
        <v>0</v>
      </c>
      <c r="M23985" s="565">
        <f t="shared" si="12921"/>
        <v>0</v>
      </c>
      <c r="N23985" s="151">
        <f t="shared" si="12921"/>
        <v>0</v>
      </c>
      <c r="O23985" s="60" t="s">
        <v>71</v>
      </c>
    </row>
    <row r="23986" spans="2:18" ht="20.25" customHeight="1">
      <c r="B23986" s="50" t="e">
        <f>IF((#REF!+#REF!+H23986)&lt;&gt;0,"a","b")</f>
        <v>#REF!</v>
      </c>
      <c r="C23986" s="54">
        <v>5</v>
      </c>
      <c r="D23986" s="54"/>
      <c r="F23986" s="89"/>
      <c r="G23986" s="95" t="s">
        <v>342</v>
      </c>
      <c r="H23986" s="552">
        <f t="shared" si="12903"/>
        <v>0</v>
      </c>
      <c r="I23986" s="554"/>
      <c r="J23986" s="554"/>
      <c r="K23986" s="554"/>
      <c r="L23986" s="554"/>
      <c r="M23986" s="554"/>
      <c r="N23986" s="156"/>
      <c r="R23986" s="1">
        <f>82+55</f>
        <v>137</v>
      </c>
    </row>
    <row r="23987" spans="2:18" ht="20.25" customHeight="1">
      <c r="B23987" s="50" t="e">
        <f>IF((#REF!+#REF!+H23987)&lt;&gt;0,"a","b")</f>
        <v>#REF!</v>
      </c>
      <c r="C23987" s="54">
        <v>5</v>
      </c>
      <c r="D23987" s="54"/>
      <c r="F23987" s="89"/>
      <c r="G23987" s="95" t="s">
        <v>343</v>
      </c>
      <c r="H23987" s="552">
        <f t="shared" si="12903"/>
        <v>0</v>
      </c>
      <c r="I23987" s="554"/>
      <c r="J23987" s="554"/>
      <c r="K23987" s="554"/>
      <c r="L23987" s="554"/>
      <c r="M23987" s="554"/>
      <c r="N23987" s="156"/>
    </row>
    <row r="23988" spans="2:18" ht="35.25" customHeight="1">
      <c r="B23988" s="50" t="e">
        <f>IF((#REF!+#REF!+H23988)&lt;&gt;0,"a","b")</f>
        <v>#REF!</v>
      </c>
      <c r="C23988" s="54">
        <v>5</v>
      </c>
      <c r="D23988" s="54"/>
      <c r="F23988" s="89"/>
      <c r="G23988" s="95" t="s">
        <v>344</v>
      </c>
      <c r="H23988" s="552">
        <f t="shared" si="12903"/>
        <v>0</v>
      </c>
      <c r="I23988" s="554"/>
      <c r="J23988" s="554"/>
      <c r="K23988" s="554"/>
      <c r="L23988" s="554"/>
      <c r="M23988" s="554"/>
      <c r="N23988" s="156"/>
    </row>
    <row r="23989" spans="2:18" ht="20.25" customHeight="1">
      <c r="B23989" s="50" t="e">
        <f>IF((#REF!+#REF!+H23989)&lt;&gt;0,"a","b")</f>
        <v>#REF!</v>
      </c>
      <c r="C23989" s="54">
        <v>5</v>
      </c>
      <c r="D23989" s="54"/>
      <c r="F23989" s="89"/>
      <c r="G23989" s="95" t="s">
        <v>345</v>
      </c>
      <c r="H23989" s="552">
        <f t="shared" si="12903"/>
        <v>0</v>
      </c>
      <c r="I23989" s="554"/>
      <c r="J23989" s="554"/>
      <c r="K23989" s="554"/>
      <c r="L23989" s="554"/>
      <c r="M23989" s="554"/>
      <c r="N23989" s="156"/>
    </row>
    <row r="23990" spans="2:18" ht="30.75" customHeight="1">
      <c r="B23990" s="50" t="e">
        <f>IF((#REF!+#REF!+H23990)&lt;&gt;0,"a","b")</f>
        <v>#REF!</v>
      </c>
      <c r="C23990" s="54">
        <v>5</v>
      </c>
      <c r="D23990" s="54"/>
      <c r="F23990" s="89"/>
      <c r="G23990" s="95" t="s">
        <v>346</v>
      </c>
      <c r="H23990" s="552">
        <f t="shared" si="12903"/>
        <v>0</v>
      </c>
      <c r="I23990" s="554"/>
      <c r="J23990" s="554"/>
      <c r="K23990" s="554"/>
      <c r="L23990" s="554"/>
      <c r="M23990" s="554"/>
      <c r="N23990" s="156"/>
    </row>
    <row r="23991" spans="2:18" ht="30.75" customHeight="1">
      <c r="B23991" s="50" t="e">
        <f>IF((#REF!+#REF!+H23991)&lt;&gt;0,"a","b")</f>
        <v>#REF!</v>
      </c>
      <c r="C23991" s="54">
        <v>5</v>
      </c>
      <c r="D23991" s="54"/>
      <c r="F23991" s="89"/>
      <c r="G23991" s="95" t="s">
        <v>347</v>
      </c>
      <c r="H23991" s="552">
        <f t="shared" si="12903"/>
        <v>0</v>
      </c>
      <c r="I23991" s="554"/>
      <c r="J23991" s="554"/>
      <c r="K23991" s="554"/>
      <c r="L23991" s="554"/>
      <c r="M23991" s="554"/>
      <c r="N23991" s="156"/>
    </row>
    <row r="23992" spans="2:18" ht="20.25" customHeight="1">
      <c r="B23992" s="50" t="e">
        <f>IF((#REF!+#REF!+H23992)&lt;&gt;0,"a","b")</f>
        <v>#REF!</v>
      </c>
      <c r="C23992" s="54">
        <v>4</v>
      </c>
      <c r="D23992" s="54"/>
      <c r="F23992" s="89"/>
      <c r="G23992" s="93" t="s">
        <v>348</v>
      </c>
      <c r="H23992" s="552">
        <f t="shared" si="12903"/>
        <v>0</v>
      </c>
      <c r="I23992" s="555"/>
      <c r="J23992" s="555"/>
      <c r="K23992" s="555"/>
      <c r="L23992" s="555"/>
      <c r="M23992" s="555"/>
      <c r="N23992" s="153"/>
    </row>
    <row r="23993" spans="2:18" ht="20.25" customHeight="1">
      <c r="B23993" s="50" t="e">
        <f>IF((#REF!+#REF!+H23993)&lt;&gt;0,"a","b")</f>
        <v>#REF!</v>
      </c>
      <c r="C23993" s="54">
        <v>4</v>
      </c>
      <c r="D23993" s="54"/>
      <c r="F23993" s="89"/>
      <c r="G23993" s="93" t="s">
        <v>349</v>
      </c>
      <c r="H23993" s="563">
        <f t="shared" si="12903"/>
        <v>0</v>
      </c>
      <c r="I23993" s="565">
        <f t="shared" ref="I23993:K23993" si="12922">SUM(I23994:I24006)</f>
        <v>0</v>
      </c>
      <c r="J23993" s="565">
        <f t="shared" si="12922"/>
        <v>0</v>
      </c>
      <c r="K23993" s="565">
        <f t="shared" si="12922"/>
        <v>0</v>
      </c>
      <c r="L23993" s="565">
        <f t="shared" ref="L23993:N23993" si="12923">SUM(L23994:L24006)</f>
        <v>0</v>
      </c>
      <c r="M23993" s="565">
        <f t="shared" si="12923"/>
        <v>0</v>
      </c>
      <c r="N23993" s="151">
        <f t="shared" si="12923"/>
        <v>0</v>
      </c>
      <c r="O23993" s="60" t="s">
        <v>71</v>
      </c>
    </row>
    <row r="23994" spans="2:18" ht="20.25" customHeight="1">
      <c r="B23994" s="50" t="e">
        <f>IF((#REF!+#REF!+H23994)&lt;&gt;0,"a","b")</f>
        <v>#REF!</v>
      </c>
      <c r="C23994" s="54">
        <v>5</v>
      </c>
      <c r="D23994" s="54"/>
      <c r="F23994" s="89"/>
      <c r="G23994" s="95" t="s">
        <v>350</v>
      </c>
      <c r="H23994" s="561">
        <f t="shared" si="12903"/>
        <v>0</v>
      </c>
      <c r="I23994" s="554"/>
      <c r="J23994" s="554"/>
      <c r="K23994" s="554"/>
      <c r="L23994" s="554"/>
      <c r="M23994" s="554"/>
      <c r="N23994" s="156"/>
    </row>
    <row r="23995" spans="2:18" ht="30" customHeight="1">
      <c r="B23995" s="50" t="e">
        <f>IF((#REF!+#REF!+H23995)&lt;&gt;0,"a","b")</f>
        <v>#REF!</v>
      </c>
      <c r="C23995" s="54">
        <v>5</v>
      </c>
      <c r="D23995" s="54"/>
      <c r="F23995" s="89"/>
      <c r="G23995" s="95" t="s">
        <v>351</v>
      </c>
      <c r="H23995" s="552">
        <f t="shared" si="12903"/>
        <v>0</v>
      </c>
      <c r="I23995" s="554"/>
      <c r="J23995" s="554"/>
      <c r="K23995" s="554"/>
      <c r="L23995" s="554"/>
      <c r="M23995" s="554"/>
      <c r="N23995" s="156"/>
    </row>
    <row r="23996" spans="2:18" ht="22.5" customHeight="1">
      <c r="B23996" s="50" t="e">
        <f>IF((#REF!+#REF!+H23996)&lt;&gt;0,"a","b")</f>
        <v>#REF!</v>
      </c>
      <c r="C23996" s="54">
        <v>5</v>
      </c>
      <c r="D23996" s="54"/>
      <c r="F23996" s="89"/>
      <c r="G23996" s="95" t="s">
        <v>352</v>
      </c>
      <c r="H23996" s="552">
        <f t="shared" si="12903"/>
        <v>0</v>
      </c>
      <c r="I23996" s="554"/>
      <c r="J23996" s="554"/>
      <c r="K23996" s="554"/>
      <c r="L23996" s="554"/>
      <c r="M23996" s="554"/>
      <c r="N23996" s="156"/>
    </row>
    <row r="23997" spans="2:18" ht="33.75" customHeight="1">
      <c r="B23997" s="50" t="e">
        <f>IF((#REF!+#REF!+H23997)&lt;&gt;0,"a","b")</f>
        <v>#REF!</v>
      </c>
      <c r="C23997" s="54">
        <v>5</v>
      </c>
      <c r="D23997" s="54"/>
      <c r="F23997" s="89"/>
      <c r="G23997" s="95" t="s">
        <v>353</v>
      </c>
      <c r="H23997" s="552">
        <f t="shared" si="12903"/>
        <v>0</v>
      </c>
      <c r="I23997" s="554"/>
      <c r="J23997" s="554"/>
      <c r="K23997" s="554"/>
      <c r="L23997" s="554"/>
      <c r="M23997" s="554"/>
      <c r="N23997" s="156"/>
    </row>
    <row r="23998" spans="2:18" ht="24.75" customHeight="1">
      <c r="B23998" s="50" t="e">
        <f>IF((#REF!+#REF!+H23998)&lt;&gt;0,"a","b")</f>
        <v>#REF!</v>
      </c>
      <c r="C23998" s="54">
        <v>5</v>
      </c>
      <c r="D23998" s="54"/>
      <c r="F23998" s="89"/>
      <c r="G23998" s="95" t="s">
        <v>354</v>
      </c>
      <c r="H23998" s="552">
        <f t="shared" si="12903"/>
        <v>0</v>
      </c>
      <c r="I23998" s="554"/>
      <c r="J23998" s="554"/>
      <c r="K23998" s="554"/>
      <c r="L23998" s="554"/>
      <c r="M23998" s="554"/>
      <c r="N23998" s="156"/>
    </row>
    <row r="23999" spans="2:18" ht="35.25" customHeight="1">
      <c r="B23999" s="50" t="e">
        <f>IF((#REF!+#REF!+H23999)&lt;&gt;0,"a","b")</f>
        <v>#REF!</v>
      </c>
      <c r="C23999" s="54">
        <v>5</v>
      </c>
      <c r="D23999" s="54"/>
      <c r="F23999" s="89"/>
      <c r="G23999" s="95" t="s">
        <v>355</v>
      </c>
      <c r="H23999" s="558">
        <f t="shared" si="12903"/>
        <v>0</v>
      </c>
      <c r="I23999" s="554"/>
      <c r="J23999" s="554"/>
      <c r="K23999" s="554"/>
      <c r="L23999" s="554"/>
      <c r="M23999" s="554"/>
      <c r="N23999" s="156"/>
    </row>
    <row r="24000" spans="2:18" ht="33.75" customHeight="1">
      <c r="B24000" s="50" t="e">
        <f>IF((#REF!+#REF!+H24000)&lt;&gt;0,"a","b")</f>
        <v>#REF!</v>
      </c>
      <c r="C24000" s="54">
        <v>5</v>
      </c>
      <c r="D24000" s="54"/>
      <c r="F24000" s="89"/>
      <c r="G24000" s="95" t="s">
        <v>356</v>
      </c>
      <c r="H24000" s="558">
        <f t="shared" si="12903"/>
        <v>0</v>
      </c>
      <c r="I24000" s="554"/>
      <c r="J24000" s="554"/>
      <c r="K24000" s="554"/>
      <c r="L24000" s="554"/>
      <c r="M24000" s="554"/>
      <c r="N24000" s="156"/>
    </row>
    <row r="24001" spans="2:15" ht="20.25" customHeight="1">
      <c r="B24001" s="50" t="e">
        <f>IF((#REF!+#REF!+H24001)&lt;&gt;0,"a","b")</f>
        <v>#REF!</v>
      </c>
      <c r="C24001" s="54">
        <v>5</v>
      </c>
      <c r="D24001" s="54"/>
      <c r="F24001" s="89"/>
      <c r="G24001" s="95" t="s">
        <v>357</v>
      </c>
      <c r="H24001" s="561">
        <f t="shared" si="12903"/>
        <v>0</v>
      </c>
      <c r="I24001" s="554"/>
      <c r="J24001" s="554"/>
      <c r="K24001" s="554"/>
      <c r="L24001" s="554"/>
      <c r="M24001" s="554"/>
      <c r="N24001" s="156"/>
    </row>
    <row r="24002" spans="2:15" ht="20.25" customHeight="1">
      <c r="B24002" s="50" t="e">
        <f>IF((#REF!+#REF!+H24002)&lt;&gt;0,"a","b")</f>
        <v>#REF!</v>
      </c>
      <c r="C24002" s="54">
        <v>5</v>
      </c>
      <c r="D24002" s="54"/>
      <c r="F24002" s="89"/>
      <c r="G24002" s="95" t="s">
        <v>358</v>
      </c>
      <c r="H24002" s="552">
        <f t="shared" si="12903"/>
        <v>0</v>
      </c>
      <c r="I24002" s="554"/>
      <c r="J24002" s="554"/>
      <c r="K24002" s="554"/>
      <c r="L24002" s="554"/>
      <c r="M24002" s="554"/>
      <c r="N24002" s="156"/>
    </row>
    <row r="24003" spans="2:15" ht="20.25" customHeight="1">
      <c r="B24003" s="50" t="e">
        <f>IF((#REF!+#REF!+H24003)&lt;&gt;0,"a","b")</f>
        <v>#REF!</v>
      </c>
      <c r="C24003" s="54">
        <v>5</v>
      </c>
      <c r="D24003" s="54"/>
      <c r="F24003" s="89"/>
      <c r="G24003" s="95" t="s">
        <v>359</v>
      </c>
      <c r="H24003" s="552">
        <f t="shared" si="12903"/>
        <v>0</v>
      </c>
      <c r="I24003" s="554"/>
      <c r="J24003" s="554"/>
      <c r="K24003" s="554"/>
      <c r="L24003" s="554"/>
      <c r="M24003" s="554"/>
      <c r="N24003" s="156"/>
    </row>
    <row r="24004" spans="2:15" ht="20.25" customHeight="1">
      <c r="B24004" s="50" t="e">
        <f>IF((#REF!+#REF!+H24004)&lt;&gt;0,"a","b")</f>
        <v>#REF!</v>
      </c>
      <c r="C24004" s="54">
        <v>5</v>
      </c>
      <c r="D24004" s="54"/>
      <c r="F24004" s="89"/>
      <c r="G24004" s="95" t="s">
        <v>360</v>
      </c>
      <c r="H24004" s="552">
        <f t="shared" si="12903"/>
        <v>0</v>
      </c>
      <c r="I24004" s="554"/>
      <c r="J24004" s="554"/>
      <c r="K24004" s="554"/>
      <c r="L24004" s="554"/>
      <c r="M24004" s="554"/>
      <c r="N24004" s="156"/>
    </row>
    <row r="24005" spans="2:15" ht="34.5" customHeight="1">
      <c r="B24005" s="50" t="e">
        <f>IF((#REF!+#REF!+H24005)&lt;&gt;0,"a","b")</f>
        <v>#REF!</v>
      </c>
      <c r="C24005" s="54">
        <v>5</v>
      </c>
      <c r="D24005" s="54"/>
      <c r="F24005" s="89"/>
      <c r="G24005" s="95" t="s">
        <v>361</v>
      </c>
      <c r="H24005" s="552">
        <f t="shared" si="12903"/>
        <v>0</v>
      </c>
      <c r="I24005" s="554"/>
      <c r="J24005" s="554"/>
      <c r="K24005" s="554"/>
      <c r="L24005" s="554"/>
      <c r="M24005" s="554"/>
      <c r="N24005" s="156"/>
    </row>
    <row r="24006" spans="2:15" ht="30.75" customHeight="1">
      <c r="B24006" s="50" t="e">
        <f>IF((#REF!+#REF!+H24006)&lt;&gt;0,"a","b")</f>
        <v>#REF!</v>
      </c>
      <c r="C24006" s="54">
        <v>5</v>
      </c>
      <c r="D24006" s="54"/>
      <c r="F24006" s="89"/>
      <c r="G24006" s="95" t="s">
        <v>362</v>
      </c>
      <c r="H24006" s="552">
        <f t="shared" si="12903"/>
        <v>0</v>
      </c>
      <c r="I24006" s="554"/>
      <c r="J24006" s="554"/>
      <c r="K24006" s="554"/>
      <c r="L24006" s="554"/>
      <c r="M24006" s="554"/>
      <c r="N24006" s="156"/>
    </row>
    <row r="24007" spans="2:15" ht="20.25" customHeight="1">
      <c r="B24007" s="50" t="e">
        <f>IF((#REF!+#REF!+H24007)&lt;&gt;0,"a","b")</f>
        <v>#REF!</v>
      </c>
      <c r="C24007" s="54">
        <v>3</v>
      </c>
      <c r="D24007" s="54"/>
      <c r="F24007" s="89"/>
      <c r="G24007" s="90" t="s">
        <v>302</v>
      </c>
      <c r="H24007" s="552">
        <f t="shared" si="12903"/>
        <v>0</v>
      </c>
      <c r="I24007" s="562"/>
      <c r="J24007" s="562"/>
      <c r="K24007" s="562"/>
      <c r="L24007" s="562"/>
      <c r="M24007" s="562"/>
      <c r="N24007" s="161"/>
    </row>
    <row r="24008" spans="2:15" ht="20.25" customHeight="1">
      <c r="B24008" s="50" t="e">
        <f>IF((#REF!+#REF!+H24008)&lt;&gt;0,"a","b")</f>
        <v>#REF!</v>
      </c>
      <c r="C24008" s="54">
        <v>3</v>
      </c>
      <c r="D24008" s="54"/>
      <c r="F24008" s="89"/>
      <c r="G24008" s="90" t="s">
        <v>301</v>
      </c>
      <c r="H24008" s="563">
        <f t="shared" si="12903"/>
        <v>0</v>
      </c>
      <c r="I24008" s="564">
        <f t="shared" ref="I24008:N24008" si="12924">I24009+I24014+I24015</f>
        <v>0</v>
      </c>
      <c r="J24008" s="564">
        <f t="shared" si="12924"/>
        <v>0</v>
      </c>
      <c r="K24008" s="564">
        <f t="shared" si="12924"/>
        <v>0</v>
      </c>
      <c r="L24008" s="564">
        <f t="shared" si="12924"/>
        <v>0</v>
      </c>
      <c r="M24008" s="564">
        <f t="shared" si="12924"/>
        <v>0</v>
      </c>
      <c r="N24008" s="150">
        <f t="shared" si="12924"/>
        <v>0</v>
      </c>
      <c r="O24008" s="60" t="s">
        <v>71</v>
      </c>
    </row>
    <row r="24009" spans="2:15" ht="20.25" customHeight="1">
      <c r="B24009" s="50" t="e">
        <f>IF((#REF!+#REF!+H24009)&lt;&gt;0,"a","b")</f>
        <v>#REF!</v>
      </c>
      <c r="C24009" s="54">
        <v>4</v>
      </c>
      <c r="D24009" s="54"/>
      <c r="F24009" s="89"/>
      <c r="G24009" s="93" t="s">
        <v>363</v>
      </c>
      <c r="H24009" s="563">
        <f t="shared" si="12903"/>
        <v>0</v>
      </c>
      <c r="I24009" s="565">
        <f t="shared" ref="I24009:K24009" si="12925">SUM(I24010:I24013)</f>
        <v>0</v>
      </c>
      <c r="J24009" s="565">
        <f t="shared" si="12925"/>
        <v>0</v>
      </c>
      <c r="K24009" s="565">
        <f t="shared" si="12925"/>
        <v>0</v>
      </c>
      <c r="L24009" s="565">
        <f t="shared" ref="L24009:N24009" si="12926">SUM(L24010:L24013)</f>
        <v>0</v>
      </c>
      <c r="M24009" s="565">
        <f t="shared" si="12926"/>
        <v>0</v>
      </c>
      <c r="N24009" s="151">
        <f t="shared" si="12926"/>
        <v>0</v>
      </c>
      <c r="O24009" s="60" t="s">
        <v>71</v>
      </c>
    </row>
    <row r="24010" spans="2:15" ht="20.25" customHeight="1">
      <c r="B24010" s="50" t="e">
        <f>IF((#REF!+#REF!+H24010)&lt;&gt;0,"a","b")</f>
        <v>#REF!</v>
      </c>
      <c r="C24010" s="54">
        <v>5</v>
      </c>
      <c r="D24010" s="54"/>
      <c r="F24010" s="89"/>
      <c r="G24010" s="95" t="s">
        <v>364</v>
      </c>
      <c r="H24010" s="552">
        <f t="shared" si="12903"/>
        <v>0</v>
      </c>
      <c r="I24010" s="554"/>
      <c r="J24010" s="554"/>
      <c r="K24010" s="554"/>
      <c r="L24010" s="554"/>
      <c r="M24010" s="554"/>
      <c r="N24010" s="154"/>
    </row>
    <row r="24011" spans="2:15" ht="20.25" customHeight="1">
      <c r="B24011" s="50" t="e">
        <f>IF((#REF!+#REF!+H24011)&lt;&gt;0,"a","b")</f>
        <v>#REF!</v>
      </c>
      <c r="C24011" s="54">
        <v>5</v>
      </c>
      <c r="D24011" s="54"/>
      <c r="F24011" s="89"/>
      <c r="G24011" s="95" t="s">
        <v>365</v>
      </c>
      <c r="H24011" s="552">
        <f t="shared" si="12903"/>
        <v>0</v>
      </c>
      <c r="I24011" s="554"/>
      <c r="J24011" s="554"/>
      <c r="K24011" s="554"/>
      <c r="L24011" s="554"/>
      <c r="M24011" s="554"/>
      <c r="N24011" s="154"/>
    </row>
    <row r="24012" spans="2:15" ht="20.25" customHeight="1">
      <c r="B24012" s="50" t="e">
        <f>IF((#REF!+#REF!+H24012)&lt;&gt;0,"a","b")</f>
        <v>#REF!</v>
      </c>
      <c r="C24012" s="54">
        <v>5</v>
      </c>
      <c r="D24012" s="54"/>
      <c r="F24012" s="89"/>
      <c r="G24012" s="95" t="s">
        <v>366</v>
      </c>
      <c r="H24012" s="552">
        <f t="shared" si="12903"/>
        <v>0</v>
      </c>
      <c r="I24012" s="554"/>
      <c r="J24012" s="554"/>
      <c r="K24012" s="554"/>
      <c r="L24012" s="554"/>
      <c r="M24012" s="554"/>
      <c r="N24012" s="154"/>
    </row>
    <row r="24013" spans="2:15" ht="20.25" customHeight="1">
      <c r="B24013" s="50" t="e">
        <f>IF((#REF!+#REF!+H24013)&lt;&gt;0,"a","b")</f>
        <v>#REF!</v>
      </c>
      <c r="C24013" s="54">
        <v>5</v>
      </c>
      <c r="D24013" s="54"/>
      <c r="F24013" s="89"/>
      <c r="G24013" s="95" t="s">
        <v>367</v>
      </c>
      <c r="H24013" s="552">
        <f t="shared" si="12903"/>
        <v>0</v>
      </c>
      <c r="I24013" s="554"/>
      <c r="J24013" s="554"/>
      <c r="K24013" s="554"/>
      <c r="L24013" s="554"/>
      <c r="M24013" s="554"/>
      <c r="N24013" s="154"/>
    </row>
    <row r="24014" spans="2:15" ht="20.25" customHeight="1">
      <c r="B24014" s="50" t="e">
        <f>IF((#REF!+#REF!+H24014)&lt;&gt;0,"a","b")</f>
        <v>#REF!</v>
      </c>
      <c r="C24014" s="54">
        <v>4</v>
      </c>
      <c r="D24014" s="54"/>
      <c r="F24014" s="89"/>
      <c r="G24014" s="93" t="s">
        <v>368</v>
      </c>
      <c r="H24014" s="558">
        <f t="shared" si="12903"/>
        <v>0</v>
      </c>
      <c r="I24014" s="555"/>
      <c r="J24014" s="555"/>
      <c r="K24014" s="555"/>
      <c r="L24014" s="555"/>
      <c r="M24014" s="555"/>
      <c r="N24014" s="153"/>
    </row>
    <row r="24015" spans="2:15" ht="36" customHeight="1">
      <c r="B24015" s="50" t="e">
        <f>IF((#REF!+#REF!+H24015)&lt;&gt;0,"a","b")</f>
        <v>#REF!</v>
      </c>
      <c r="C24015" s="54">
        <v>4</v>
      </c>
      <c r="D24015" s="54"/>
      <c r="F24015" s="89"/>
      <c r="G24015" s="93" t="s">
        <v>369</v>
      </c>
      <c r="H24015" s="556">
        <f t="shared" si="12903"/>
        <v>0</v>
      </c>
      <c r="I24015" s="555"/>
      <c r="J24015" s="555"/>
      <c r="K24015" s="555"/>
      <c r="L24015" s="555"/>
      <c r="M24015" s="555"/>
      <c r="N24015" s="153"/>
    </row>
    <row r="24016" spans="2:15" ht="20.25" customHeight="1">
      <c r="B24016" s="50" t="e">
        <f>IF((#REF!+#REF!+H24016)&lt;&gt;0,"a","b")</f>
        <v>#REF!</v>
      </c>
      <c r="C24016" s="54">
        <v>3</v>
      </c>
      <c r="D24016" s="54"/>
      <c r="F24016" s="89"/>
      <c r="G24016" s="90" t="s">
        <v>295</v>
      </c>
      <c r="H24016" s="556">
        <f t="shared" si="12903"/>
        <v>0</v>
      </c>
      <c r="I24016" s="562"/>
      <c r="J24016" s="562"/>
      <c r="K24016" s="562"/>
      <c r="L24016" s="562"/>
      <c r="M24016" s="562"/>
      <c r="N24016" s="161"/>
    </row>
    <row r="24017" spans="2:15" ht="20.25" customHeight="1">
      <c r="B24017" s="50" t="e">
        <f>IF((#REF!+#REF!+H24017)&lt;&gt;0,"a","b")</f>
        <v>#REF!</v>
      </c>
      <c r="C24017" s="54">
        <v>3</v>
      </c>
      <c r="D24017" s="54"/>
      <c r="F24017" s="89"/>
      <c r="G24017" s="90" t="s">
        <v>296</v>
      </c>
      <c r="H24017" s="566">
        <f t="shared" si="12903"/>
        <v>0</v>
      </c>
      <c r="I24017" s="564">
        <f t="shared" ref="I24017:N24017" si="12927">I24018+I24021+I24024</f>
        <v>0</v>
      </c>
      <c r="J24017" s="564">
        <f t="shared" si="12927"/>
        <v>0</v>
      </c>
      <c r="K24017" s="564">
        <f t="shared" si="12927"/>
        <v>0</v>
      </c>
      <c r="L24017" s="564">
        <f t="shared" si="12927"/>
        <v>0</v>
      </c>
      <c r="M24017" s="564">
        <f t="shared" si="12927"/>
        <v>0</v>
      </c>
      <c r="N24017" s="150">
        <f t="shared" si="12927"/>
        <v>0</v>
      </c>
      <c r="O24017" s="60" t="s">
        <v>71</v>
      </c>
    </row>
    <row r="24018" spans="2:15" ht="20.25" customHeight="1">
      <c r="B24018" s="50" t="e">
        <f>IF((#REF!+#REF!+H24018)&lt;&gt;0,"a","b")</f>
        <v>#REF!</v>
      </c>
      <c r="C24018" s="54">
        <v>4</v>
      </c>
      <c r="D24018" s="54"/>
      <c r="F24018" s="89"/>
      <c r="G24018" s="93" t="s">
        <v>370</v>
      </c>
      <c r="H24018" s="566">
        <f t="shared" si="12903"/>
        <v>0</v>
      </c>
      <c r="I24018" s="565">
        <f t="shared" ref="I24018:K24018" si="12928">SUM(I24019:I24020)</f>
        <v>0</v>
      </c>
      <c r="J24018" s="565">
        <f t="shared" si="12928"/>
        <v>0</v>
      </c>
      <c r="K24018" s="565">
        <f t="shared" si="12928"/>
        <v>0</v>
      </c>
      <c r="L24018" s="565">
        <f t="shared" ref="L24018:N24018" si="12929">SUM(L24019:L24020)</f>
        <v>0</v>
      </c>
      <c r="M24018" s="565">
        <f t="shared" si="12929"/>
        <v>0</v>
      </c>
      <c r="N24018" s="151">
        <f t="shared" si="12929"/>
        <v>0</v>
      </c>
      <c r="O24018" s="60" t="s">
        <v>71</v>
      </c>
    </row>
    <row r="24019" spans="2:15" ht="20.25" customHeight="1">
      <c r="B24019" s="50" t="e">
        <f>IF((#REF!+#REF!+H24019)&lt;&gt;0,"a","b")</f>
        <v>#REF!</v>
      </c>
      <c r="C24019" s="54">
        <v>5</v>
      </c>
      <c r="D24019" s="54"/>
      <c r="F24019" s="89"/>
      <c r="G24019" s="95" t="s">
        <v>371</v>
      </c>
      <c r="H24019" s="556">
        <f t="shared" si="12903"/>
        <v>0</v>
      </c>
      <c r="I24019" s="554"/>
      <c r="J24019" s="554"/>
      <c r="K24019" s="554"/>
      <c r="L24019" s="554"/>
      <c r="M24019" s="554"/>
      <c r="N24019" s="154"/>
    </row>
    <row r="24020" spans="2:15" ht="20.25" customHeight="1">
      <c r="B24020" s="50" t="e">
        <f>IF((#REF!+#REF!+H24020)&lt;&gt;0,"a","b")</f>
        <v>#REF!</v>
      </c>
      <c r="C24020" s="54">
        <v>5</v>
      </c>
      <c r="D24020" s="54"/>
      <c r="F24020" s="89"/>
      <c r="G24020" s="95" t="s">
        <v>297</v>
      </c>
      <c r="H24020" s="556">
        <f t="shared" si="12903"/>
        <v>0</v>
      </c>
      <c r="I24020" s="554"/>
      <c r="J24020" s="554"/>
      <c r="K24020" s="554"/>
      <c r="L24020" s="554"/>
      <c r="M24020" s="554"/>
      <c r="N24020" s="154"/>
    </row>
    <row r="24021" spans="2:15" ht="20.25" customHeight="1">
      <c r="B24021" s="50" t="e">
        <f>IF((#REF!+#REF!+H24021)&lt;&gt;0,"a","b")</f>
        <v>#REF!</v>
      </c>
      <c r="C24021" s="54">
        <v>4</v>
      </c>
      <c r="D24021" s="54"/>
      <c r="F24021" s="89"/>
      <c r="G24021" s="93" t="s">
        <v>372</v>
      </c>
      <c r="H24021" s="566">
        <f t="shared" si="12903"/>
        <v>0</v>
      </c>
      <c r="I24021" s="565">
        <f t="shared" ref="I24021:K24021" si="12930">SUM(I24022:I24023)</f>
        <v>0</v>
      </c>
      <c r="J24021" s="565">
        <f t="shared" si="12930"/>
        <v>0</v>
      </c>
      <c r="K24021" s="565">
        <f t="shared" si="12930"/>
        <v>0</v>
      </c>
      <c r="L24021" s="565">
        <f t="shared" ref="L24021:N24021" si="12931">SUM(L24022:L24023)</f>
        <v>0</v>
      </c>
      <c r="M24021" s="565">
        <f t="shared" si="12931"/>
        <v>0</v>
      </c>
      <c r="N24021" s="151">
        <f t="shared" si="12931"/>
        <v>0</v>
      </c>
      <c r="O24021" s="60" t="s">
        <v>71</v>
      </c>
    </row>
    <row r="24022" spans="2:15" ht="20.25" customHeight="1">
      <c r="B24022" s="50" t="e">
        <f>IF((#REF!+#REF!+H24022)&lt;&gt;0,"a","b")</f>
        <v>#REF!</v>
      </c>
      <c r="C24022" s="54">
        <v>5</v>
      </c>
      <c r="D24022" s="54"/>
      <c r="F24022" s="89"/>
      <c r="G24022" s="95" t="s">
        <v>371</v>
      </c>
      <c r="H24022" s="556">
        <f t="shared" si="12903"/>
        <v>0</v>
      </c>
      <c r="I24022" s="554"/>
      <c r="J24022" s="554"/>
      <c r="K24022" s="554"/>
      <c r="L24022" s="554"/>
      <c r="M24022" s="554"/>
      <c r="N24022" s="154"/>
    </row>
    <row r="24023" spans="2:15" ht="20.25" customHeight="1">
      <c r="B24023" s="50" t="e">
        <f>IF((#REF!+#REF!+H24023)&lt;&gt;0,"a","b")</f>
        <v>#REF!</v>
      </c>
      <c r="C24023" s="54">
        <v>5</v>
      </c>
      <c r="D24023" s="54"/>
      <c r="F24023" s="89"/>
      <c r="G24023" s="95" t="s">
        <v>297</v>
      </c>
      <c r="H24023" s="556">
        <f t="shared" si="12903"/>
        <v>0</v>
      </c>
      <c r="I24023" s="554"/>
      <c r="J24023" s="554"/>
      <c r="K24023" s="554"/>
      <c r="L24023" s="554"/>
      <c r="M24023" s="554"/>
      <c r="N24023" s="154"/>
    </row>
    <row r="24024" spans="2:15" ht="20.25" customHeight="1">
      <c r="B24024" s="50" t="e">
        <f>IF((#REF!+#REF!+H24024)&lt;&gt;0,"a","b")</f>
        <v>#REF!</v>
      </c>
      <c r="C24024" s="54">
        <v>4</v>
      </c>
      <c r="D24024" s="54"/>
      <c r="F24024" s="89"/>
      <c r="G24024" s="93" t="s">
        <v>373</v>
      </c>
      <c r="H24024" s="566">
        <f t="shared" si="12903"/>
        <v>0</v>
      </c>
      <c r="I24024" s="565">
        <f t="shared" ref="I24024:K24024" si="12932">SUM(I24025:I24026)</f>
        <v>0</v>
      </c>
      <c r="J24024" s="565">
        <f t="shared" si="12932"/>
        <v>0</v>
      </c>
      <c r="K24024" s="565">
        <f t="shared" si="12932"/>
        <v>0</v>
      </c>
      <c r="L24024" s="565">
        <f t="shared" ref="L24024:N24024" si="12933">SUM(L24025:L24026)</f>
        <v>0</v>
      </c>
      <c r="M24024" s="565">
        <f t="shared" si="12933"/>
        <v>0</v>
      </c>
      <c r="N24024" s="151">
        <f t="shared" si="12933"/>
        <v>0</v>
      </c>
      <c r="O24024" s="60" t="s">
        <v>71</v>
      </c>
    </row>
    <row r="24025" spans="2:15" ht="20.25" customHeight="1">
      <c r="B24025" s="50" t="e">
        <f>IF((#REF!+#REF!+H24025)&lt;&gt;0,"a","b")</f>
        <v>#REF!</v>
      </c>
      <c r="C24025" s="54">
        <v>5</v>
      </c>
      <c r="D24025" s="54"/>
      <c r="F24025" s="89"/>
      <c r="G24025" s="95" t="s">
        <v>371</v>
      </c>
      <c r="H24025" s="556">
        <f t="shared" si="12903"/>
        <v>0</v>
      </c>
      <c r="I24025" s="554"/>
      <c r="J24025" s="554"/>
      <c r="K24025" s="554"/>
      <c r="L24025" s="554"/>
      <c r="M24025" s="554"/>
      <c r="N24025" s="154"/>
    </row>
    <row r="24026" spans="2:15" ht="20.25" customHeight="1">
      <c r="B24026" s="50" t="e">
        <f>IF((#REF!+#REF!+H24026)&lt;&gt;0,"a","b")</f>
        <v>#REF!</v>
      </c>
      <c r="C24026" s="54">
        <v>5</v>
      </c>
      <c r="D24026" s="54"/>
      <c r="F24026" s="89"/>
      <c r="G24026" s="95" t="s">
        <v>297</v>
      </c>
      <c r="H24026" s="556">
        <f t="shared" si="12903"/>
        <v>0</v>
      </c>
      <c r="I24026" s="554"/>
      <c r="J24026" s="554"/>
      <c r="K24026" s="554"/>
      <c r="L24026" s="554"/>
      <c r="M24026" s="554"/>
      <c r="N24026" s="154"/>
    </row>
    <row r="24027" spans="2:15" ht="20.25" customHeight="1">
      <c r="B24027" s="50" t="e">
        <f>IF((#REF!+#REF!+H24027)&lt;&gt;0,"a","b")</f>
        <v>#REF!</v>
      </c>
      <c r="C24027" s="54">
        <v>3</v>
      </c>
      <c r="D24027" s="54"/>
      <c r="F24027" s="89"/>
      <c r="G24027" s="90" t="s">
        <v>299</v>
      </c>
      <c r="H24027" s="365">
        <f t="shared" si="12903"/>
        <v>0</v>
      </c>
      <c r="I24027" s="381">
        <f t="shared" ref="I24027:N24027" si="12934">I24028+I24031+I24034</f>
        <v>0</v>
      </c>
      <c r="J24027" s="381">
        <f t="shared" si="12934"/>
        <v>0</v>
      </c>
      <c r="K24027" s="381">
        <f t="shared" si="12934"/>
        <v>0</v>
      </c>
      <c r="L24027" s="381">
        <f t="shared" si="12934"/>
        <v>0</v>
      </c>
      <c r="M24027" s="381">
        <f t="shared" si="12934"/>
        <v>0</v>
      </c>
      <c r="N24027" s="150">
        <f t="shared" si="12934"/>
        <v>0</v>
      </c>
      <c r="O24027" s="60" t="s">
        <v>71</v>
      </c>
    </row>
    <row r="24028" spans="2:15" ht="20.25" customHeight="1">
      <c r="B24028" s="50" t="e">
        <f>IF((#REF!+#REF!+H24028)&lt;&gt;0,"a","b")</f>
        <v>#REF!</v>
      </c>
      <c r="C24028" s="54">
        <v>4</v>
      </c>
      <c r="D24028" s="54"/>
      <c r="F24028" s="89"/>
      <c r="G24028" s="93" t="s">
        <v>374</v>
      </c>
      <c r="H24028" s="566">
        <f t="shared" si="12903"/>
        <v>0</v>
      </c>
      <c r="I24028" s="565">
        <f t="shared" ref="I24028:K24028" si="12935">SUM(I24029:I24030)</f>
        <v>0</v>
      </c>
      <c r="J24028" s="565">
        <f t="shared" si="12935"/>
        <v>0</v>
      </c>
      <c r="K24028" s="565">
        <f t="shared" si="12935"/>
        <v>0</v>
      </c>
      <c r="L24028" s="565">
        <f t="shared" ref="L24028:N24028" si="12936">SUM(L24029:L24030)</f>
        <v>0</v>
      </c>
      <c r="M24028" s="565">
        <f t="shared" si="12936"/>
        <v>0</v>
      </c>
      <c r="N24028" s="151">
        <f t="shared" si="12936"/>
        <v>0</v>
      </c>
      <c r="O24028" s="60" t="s">
        <v>71</v>
      </c>
    </row>
    <row r="24029" spans="2:15" ht="20.25" customHeight="1">
      <c r="B24029" s="50" t="e">
        <f>IF((#REF!+#REF!+H24029)&lt;&gt;0,"a","b")</f>
        <v>#REF!</v>
      </c>
      <c r="C24029" s="54">
        <v>5</v>
      </c>
      <c r="D24029" s="54"/>
      <c r="F24029" s="89"/>
      <c r="G24029" s="95" t="s">
        <v>375</v>
      </c>
      <c r="H24029" s="556">
        <f t="shared" si="12903"/>
        <v>0</v>
      </c>
      <c r="I24029" s="554"/>
      <c r="J24029" s="554"/>
      <c r="K24029" s="554"/>
      <c r="L24029" s="554"/>
      <c r="M24029" s="554"/>
      <c r="N24029" s="154"/>
    </row>
    <row r="24030" spans="2:15" ht="20.25" customHeight="1">
      <c r="B24030" s="50" t="e">
        <f>IF((#REF!+#REF!+H24030)&lt;&gt;0,"a","b")</f>
        <v>#REF!</v>
      </c>
      <c r="C24030" s="54">
        <v>5</v>
      </c>
      <c r="D24030" s="54"/>
      <c r="F24030" s="89"/>
      <c r="G24030" s="95" t="s">
        <v>376</v>
      </c>
      <c r="H24030" s="556">
        <f t="shared" si="12903"/>
        <v>0</v>
      </c>
      <c r="I24030" s="554"/>
      <c r="J24030" s="554"/>
      <c r="K24030" s="554"/>
      <c r="L24030" s="554"/>
      <c r="M24030" s="554"/>
      <c r="N24030" s="154"/>
    </row>
    <row r="24031" spans="2:15" ht="20.25" customHeight="1">
      <c r="B24031" s="50" t="e">
        <f>IF((#REF!+#REF!+H24031)&lt;&gt;0,"a","b")</f>
        <v>#REF!</v>
      </c>
      <c r="C24031" s="54">
        <v>4</v>
      </c>
      <c r="D24031" s="54"/>
      <c r="F24031" s="89"/>
      <c r="G24031" s="93" t="s">
        <v>377</v>
      </c>
      <c r="H24031" s="365">
        <f t="shared" si="12903"/>
        <v>0</v>
      </c>
      <c r="I24031" s="382">
        <f t="shared" ref="I24031:K24031" si="12937">SUM(I24032:I24033)</f>
        <v>0</v>
      </c>
      <c r="J24031" s="382">
        <f t="shared" si="12937"/>
        <v>0</v>
      </c>
      <c r="K24031" s="382">
        <f t="shared" si="12937"/>
        <v>0</v>
      </c>
      <c r="L24031" s="382">
        <f t="shared" ref="L24031:N24031" si="12938">SUM(L24032:L24033)</f>
        <v>0</v>
      </c>
      <c r="M24031" s="382">
        <f t="shared" si="12938"/>
        <v>0</v>
      </c>
      <c r="N24031" s="151">
        <f t="shared" si="12938"/>
        <v>0</v>
      </c>
      <c r="O24031" s="60" t="s">
        <v>71</v>
      </c>
    </row>
    <row r="24032" spans="2:15" ht="20.25" customHeight="1">
      <c r="B24032" s="50" t="e">
        <f>IF((#REF!+#REF!+H24032)&lt;&gt;0,"a","b")</f>
        <v>#REF!</v>
      </c>
      <c r="C24032" s="54">
        <v>5</v>
      </c>
      <c r="D24032" s="54"/>
      <c r="F24032" s="89"/>
      <c r="G24032" s="95" t="s">
        <v>375</v>
      </c>
      <c r="H24032" s="364">
        <f t="shared" si="12903"/>
        <v>0</v>
      </c>
      <c r="I24032" s="386"/>
      <c r="J24032" s="386"/>
      <c r="K24032" s="386"/>
      <c r="L24032" s="386"/>
      <c r="M24032" s="386"/>
      <c r="N24032" s="154"/>
    </row>
    <row r="24033" spans="2:15" ht="20.25" customHeight="1">
      <c r="B24033" s="50" t="e">
        <f>IF((#REF!+#REF!+H24033)&lt;&gt;0,"a","b")</f>
        <v>#REF!</v>
      </c>
      <c r="C24033" s="54">
        <v>5</v>
      </c>
      <c r="D24033" s="54"/>
      <c r="F24033" s="89"/>
      <c r="G24033" s="95" t="s">
        <v>376</v>
      </c>
      <c r="H24033" s="552">
        <f t="shared" si="12903"/>
        <v>0</v>
      </c>
      <c r="I24033" s="554"/>
      <c r="J24033" s="554"/>
      <c r="K24033" s="554"/>
      <c r="L24033" s="554"/>
      <c r="M24033" s="554"/>
      <c r="N24033" s="154"/>
    </row>
    <row r="24034" spans="2:15" ht="20.25" customHeight="1">
      <c r="B24034" s="50" t="e">
        <f>IF((#REF!+#REF!+H24034)&lt;&gt;0,"a","b")</f>
        <v>#REF!</v>
      </c>
      <c r="C24034" s="54">
        <v>4</v>
      </c>
      <c r="D24034" s="54"/>
      <c r="F24034" s="89"/>
      <c r="G24034" s="93" t="s">
        <v>300</v>
      </c>
      <c r="H24034" s="363">
        <f t="shared" si="12903"/>
        <v>0</v>
      </c>
      <c r="I24034" s="565">
        <f t="shared" ref="I24034:K24034" si="12939">SUM(I24035:I24036)</f>
        <v>0</v>
      </c>
      <c r="J24034" s="565">
        <f t="shared" si="12939"/>
        <v>0</v>
      </c>
      <c r="K24034" s="565">
        <f t="shared" si="12939"/>
        <v>0</v>
      </c>
      <c r="L24034" s="565">
        <f>SUM(L24035:L24036)</f>
        <v>0</v>
      </c>
      <c r="M24034" s="565"/>
      <c r="N24034" s="151">
        <f>SUM(N24035:N24036)</f>
        <v>0</v>
      </c>
      <c r="O24034" s="60" t="s">
        <v>71</v>
      </c>
    </row>
    <row r="24035" spans="2:15" ht="20.25" customHeight="1">
      <c r="B24035" s="50" t="e">
        <f>IF((#REF!+#REF!+H24035)&lt;&gt;0,"a","b")</f>
        <v>#REF!</v>
      </c>
      <c r="C24035" s="54">
        <v>5</v>
      </c>
      <c r="D24035" s="54"/>
      <c r="F24035" s="89"/>
      <c r="G24035" s="95" t="s">
        <v>375</v>
      </c>
      <c r="H24035" s="366">
        <f t="shared" si="12903"/>
        <v>0</v>
      </c>
      <c r="I24035" s="554"/>
      <c r="J24035" s="554"/>
      <c r="K24035" s="554"/>
      <c r="L24035" s="554"/>
      <c r="M24035" s="554"/>
      <c r="N24035" s="154"/>
    </row>
    <row r="24036" spans="2:15" ht="20.25" customHeight="1">
      <c r="B24036" s="50" t="e">
        <f>IF((#REF!+#REF!+H24036)&lt;&gt;0,"a","b")</f>
        <v>#REF!</v>
      </c>
      <c r="C24036" s="54">
        <v>5</v>
      </c>
      <c r="D24036" s="54"/>
      <c r="F24036" s="89"/>
      <c r="G24036" s="95" t="s">
        <v>376</v>
      </c>
      <c r="H24036" s="552">
        <f t="shared" si="12903"/>
        <v>0</v>
      </c>
      <c r="I24036" s="554"/>
      <c r="J24036" s="554"/>
      <c r="K24036" s="554"/>
      <c r="L24036" s="554"/>
      <c r="M24036" s="554"/>
      <c r="N24036" s="154"/>
    </row>
    <row r="24037" spans="2:15" ht="20.25" customHeight="1">
      <c r="B24037" s="50" t="e">
        <f>IF((#REF!+#REF!+H24037)&lt;&gt;0,"a","b")</f>
        <v>#REF!</v>
      </c>
      <c r="C24037" s="54">
        <v>3</v>
      </c>
      <c r="D24037" s="54"/>
      <c r="F24037" s="89"/>
      <c r="G24037" s="90" t="s">
        <v>298</v>
      </c>
      <c r="H24037" s="563">
        <f t="shared" si="12903"/>
        <v>0</v>
      </c>
      <c r="I24037" s="564">
        <f t="shared" ref="I24037:K24037" si="12940">I24038+I24039</f>
        <v>0</v>
      </c>
      <c r="J24037" s="564">
        <f t="shared" si="12940"/>
        <v>0</v>
      </c>
      <c r="K24037" s="564">
        <f t="shared" si="12940"/>
        <v>0</v>
      </c>
      <c r="L24037" s="564">
        <f>L24038+L24039</f>
        <v>0</v>
      </c>
      <c r="M24037" s="564"/>
      <c r="N24037" s="150">
        <f>N24038+N24039</f>
        <v>0</v>
      </c>
      <c r="O24037" s="60" t="s">
        <v>71</v>
      </c>
    </row>
    <row r="24038" spans="2:15" ht="20.25" customHeight="1">
      <c r="B24038" s="50" t="e">
        <f>IF((#REF!+#REF!+H24038)&lt;&gt;0,"a","b")</f>
        <v>#REF!</v>
      </c>
      <c r="C24038" s="54">
        <v>4</v>
      </c>
      <c r="D24038" s="54"/>
      <c r="F24038" s="89"/>
      <c r="G24038" s="93" t="s">
        <v>378</v>
      </c>
      <c r="H24038" s="552">
        <f t="shared" si="12903"/>
        <v>0</v>
      </c>
      <c r="I24038" s="555"/>
      <c r="J24038" s="555"/>
      <c r="K24038" s="555"/>
      <c r="L24038" s="555"/>
      <c r="M24038" s="555"/>
      <c r="N24038" s="153"/>
    </row>
    <row r="24039" spans="2:15" ht="20.25" customHeight="1">
      <c r="B24039" s="50" t="e">
        <f>IF((#REF!+#REF!+H24039)&lt;&gt;0,"a","b")</f>
        <v>#REF!</v>
      </c>
      <c r="C24039" s="54">
        <v>4</v>
      </c>
      <c r="D24039" s="54"/>
      <c r="F24039" s="89"/>
      <c r="G24039" s="93" t="s">
        <v>379</v>
      </c>
      <c r="H24039" s="563">
        <f t="shared" si="12903"/>
        <v>0</v>
      </c>
      <c r="I24039" s="565">
        <f t="shared" ref="I24039:K24039" si="12941">I24040+I24059</f>
        <v>0</v>
      </c>
      <c r="J24039" s="565">
        <f t="shared" si="12941"/>
        <v>0</v>
      </c>
      <c r="K24039" s="565">
        <f t="shared" si="12941"/>
        <v>0</v>
      </c>
      <c r="L24039" s="565">
        <f>L24040+L24059</f>
        <v>0</v>
      </c>
      <c r="M24039" s="565"/>
      <c r="N24039" s="151">
        <f>N24040+N24059</f>
        <v>0</v>
      </c>
      <c r="O24039" s="60" t="s">
        <v>71</v>
      </c>
    </row>
    <row r="24040" spans="2:15" ht="20.25" customHeight="1">
      <c r="B24040" s="50" t="e">
        <f>IF((#REF!+#REF!+H24040)&lt;&gt;0,"a","b")</f>
        <v>#REF!</v>
      </c>
      <c r="C24040" s="54">
        <v>5</v>
      </c>
      <c r="D24040" s="54"/>
      <c r="F24040" s="89"/>
      <c r="G24040" s="95" t="s">
        <v>380</v>
      </c>
      <c r="H24040" s="563">
        <f t="shared" si="12903"/>
        <v>0</v>
      </c>
      <c r="I24040" s="560">
        <f t="shared" ref="I24040:K24040" si="12942">SUM(I24041:I24058)</f>
        <v>0</v>
      </c>
      <c r="J24040" s="560">
        <f t="shared" si="12942"/>
        <v>0</v>
      </c>
      <c r="K24040" s="560">
        <f t="shared" si="12942"/>
        <v>0</v>
      </c>
      <c r="L24040" s="560">
        <f>SUM(L24041:L24058)</f>
        <v>0</v>
      </c>
      <c r="M24040" s="560"/>
      <c r="N24040" s="157">
        <f>SUM(N24041:N24058)</f>
        <v>0</v>
      </c>
      <c r="O24040" s="60" t="s">
        <v>71</v>
      </c>
    </row>
    <row r="24041" spans="2:15" ht="45" customHeight="1">
      <c r="B24041" s="50" t="e">
        <f>IF((#REF!+#REF!+H24041)&lt;&gt;0,"a","b")</f>
        <v>#REF!</v>
      </c>
      <c r="C24041" s="54">
        <v>6</v>
      </c>
      <c r="D24041" s="54"/>
      <c r="F24041" s="89"/>
      <c r="G24041" s="97" t="s">
        <v>308</v>
      </c>
      <c r="H24041" s="552">
        <f t="shared" si="12903"/>
        <v>0</v>
      </c>
      <c r="I24041" s="553"/>
      <c r="J24041" s="553"/>
      <c r="K24041" s="553"/>
      <c r="L24041" s="553"/>
      <c r="M24041" s="553"/>
      <c r="N24041" s="138"/>
    </row>
    <row r="24042" spans="2:15" ht="20.25" customHeight="1">
      <c r="B24042" s="50" t="e">
        <f>IF((#REF!+#REF!+H24042)&lt;&gt;0,"a","b")</f>
        <v>#REF!</v>
      </c>
      <c r="C24042" s="54">
        <v>6</v>
      </c>
      <c r="D24042" s="54"/>
      <c r="F24042" s="89"/>
      <c r="G24042" s="97" t="s">
        <v>381</v>
      </c>
      <c r="H24042" s="552">
        <f t="shared" si="12903"/>
        <v>0</v>
      </c>
      <c r="I24042" s="553"/>
      <c r="J24042" s="553"/>
      <c r="K24042" s="553"/>
      <c r="L24042" s="553"/>
      <c r="M24042" s="553"/>
      <c r="N24042" s="138"/>
    </row>
    <row r="24043" spans="2:15" ht="20.25" customHeight="1">
      <c r="B24043" s="50" t="e">
        <f>IF((#REF!+#REF!+H24043)&lt;&gt;0,"a","b")</f>
        <v>#REF!</v>
      </c>
      <c r="C24043" s="54">
        <v>6</v>
      </c>
      <c r="D24043" s="54"/>
      <c r="F24043" s="89"/>
      <c r="G24043" s="97" t="s">
        <v>382</v>
      </c>
      <c r="H24043" s="552">
        <f t="shared" si="12903"/>
        <v>0</v>
      </c>
      <c r="I24043" s="553"/>
      <c r="J24043" s="553"/>
      <c r="K24043" s="553"/>
      <c r="L24043" s="553"/>
      <c r="M24043" s="553"/>
      <c r="N24043" s="138"/>
    </row>
    <row r="24044" spans="2:15" ht="20.25" customHeight="1">
      <c r="B24044" s="50" t="e">
        <f>IF((#REF!+#REF!+H24044)&lt;&gt;0,"a","b")</f>
        <v>#REF!</v>
      </c>
      <c r="C24044" s="54">
        <v>6</v>
      </c>
      <c r="D24044" s="54"/>
      <c r="F24044" s="89"/>
      <c r="G24044" s="97" t="s">
        <v>309</v>
      </c>
      <c r="H24044" s="552">
        <f t="shared" si="12903"/>
        <v>0</v>
      </c>
      <c r="I24044" s="553"/>
      <c r="J24044" s="553"/>
      <c r="K24044" s="553"/>
      <c r="L24044" s="553"/>
      <c r="M24044" s="553"/>
      <c r="N24044" s="138"/>
    </row>
    <row r="24045" spans="2:15" ht="20.25" customHeight="1">
      <c r="B24045" s="50" t="e">
        <f>IF((#REF!+#REF!+H24045)&lt;&gt;0,"a","b")</f>
        <v>#REF!</v>
      </c>
      <c r="C24045" s="54">
        <v>6</v>
      </c>
      <c r="D24045" s="54"/>
      <c r="F24045" s="89"/>
      <c r="G24045" s="97" t="s">
        <v>310</v>
      </c>
      <c r="H24045" s="556">
        <f t="shared" si="12903"/>
        <v>0</v>
      </c>
      <c r="I24045" s="553"/>
      <c r="J24045" s="553"/>
      <c r="K24045" s="553"/>
      <c r="L24045" s="553"/>
      <c r="M24045" s="553"/>
      <c r="N24045" s="138"/>
    </row>
    <row r="24046" spans="2:15" ht="20.25" customHeight="1">
      <c r="B24046" s="50" t="e">
        <f>IF((#REF!+#REF!+H24046)&lt;&gt;0,"a","b")</f>
        <v>#REF!</v>
      </c>
      <c r="C24046" s="54">
        <v>6</v>
      </c>
      <c r="D24046" s="54"/>
      <c r="F24046" s="89"/>
      <c r="G24046" s="97" t="s">
        <v>383</v>
      </c>
      <c r="H24046" s="556">
        <f t="shared" si="12903"/>
        <v>0</v>
      </c>
      <c r="I24046" s="553"/>
      <c r="J24046" s="553"/>
      <c r="K24046" s="553"/>
      <c r="L24046" s="553"/>
      <c r="M24046" s="553"/>
      <c r="N24046" s="138"/>
    </row>
    <row r="24047" spans="2:15" ht="20.25" customHeight="1">
      <c r="B24047" s="50" t="e">
        <f>IF((#REF!+#REF!+H24047)&lt;&gt;0,"a","b")</f>
        <v>#REF!</v>
      </c>
      <c r="C24047" s="54">
        <v>6</v>
      </c>
      <c r="D24047" s="54"/>
      <c r="F24047" s="89"/>
      <c r="G24047" s="97" t="s">
        <v>384</v>
      </c>
      <c r="H24047" s="556">
        <f t="shared" si="12903"/>
        <v>0</v>
      </c>
      <c r="I24047" s="553"/>
      <c r="J24047" s="553"/>
      <c r="K24047" s="553"/>
      <c r="L24047" s="553"/>
      <c r="M24047" s="553"/>
      <c r="N24047" s="138"/>
    </row>
    <row r="24048" spans="2:15" ht="20.25" customHeight="1">
      <c r="B24048" s="50" t="e">
        <f>IF((#REF!+#REF!+H24048)&lt;&gt;0,"a","b")</f>
        <v>#REF!</v>
      </c>
      <c r="C24048" s="54">
        <v>6</v>
      </c>
      <c r="D24048" s="54"/>
      <c r="F24048" s="89"/>
      <c r="G24048" s="97" t="s">
        <v>311</v>
      </c>
      <c r="H24048" s="556">
        <f t="shared" si="12903"/>
        <v>0</v>
      </c>
      <c r="I24048" s="553"/>
      <c r="J24048" s="553"/>
      <c r="K24048" s="553"/>
      <c r="L24048" s="553"/>
      <c r="M24048" s="553"/>
      <c r="N24048" s="138"/>
    </row>
    <row r="24049" spans="2:17" ht="20.25" customHeight="1">
      <c r="B24049" s="50" t="e">
        <f>IF((#REF!+#REF!+H24049)&lt;&gt;0,"a","b")</f>
        <v>#REF!</v>
      </c>
      <c r="C24049" s="54">
        <v>6</v>
      </c>
      <c r="D24049" s="54"/>
      <c r="F24049" s="89"/>
      <c r="G24049" s="97" t="s">
        <v>312</v>
      </c>
      <c r="H24049" s="556">
        <f t="shared" si="12903"/>
        <v>0</v>
      </c>
      <c r="I24049" s="553"/>
      <c r="J24049" s="553"/>
      <c r="K24049" s="553"/>
      <c r="L24049" s="553"/>
      <c r="M24049" s="553"/>
      <c r="N24049" s="138"/>
    </row>
    <row r="24050" spans="2:17" ht="20.25" customHeight="1">
      <c r="B24050" s="50" t="e">
        <f>IF((#REF!+#REF!+H24050)&lt;&gt;0,"a","b")</f>
        <v>#REF!</v>
      </c>
      <c r="C24050" s="54">
        <v>6</v>
      </c>
      <c r="D24050" s="54"/>
      <c r="F24050" s="89"/>
      <c r="G24050" s="97" t="s">
        <v>313</v>
      </c>
      <c r="H24050" s="556">
        <f t="shared" si="12903"/>
        <v>0</v>
      </c>
      <c r="I24050" s="553"/>
      <c r="J24050" s="553"/>
      <c r="K24050" s="553"/>
      <c r="L24050" s="553"/>
      <c r="M24050" s="553"/>
      <c r="N24050" s="138"/>
    </row>
    <row r="24051" spans="2:17" ht="20.25" customHeight="1">
      <c r="B24051" s="50" t="e">
        <f>IF((#REF!+#REF!+H24051)&lt;&gt;0,"a","b")</f>
        <v>#REF!</v>
      </c>
      <c r="C24051" s="54">
        <v>6</v>
      </c>
      <c r="D24051" s="54"/>
      <c r="F24051" s="89"/>
      <c r="G24051" s="97" t="s">
        <v>314</v>
      </c>
      <c r="H24051" s="556">
        <f t="shared" si="12903"/>
        <v>0</v>
      </c>
      <c r="I24051" s="553"/>
      <c r="J24051" s="553"/>
      <c r="K24051" s="553"/>
      <c r="L24051" s="553"/>
      <c r="M24051" s="553"/>
      <c r="N24051" s="138"/>
    </row>
    <row r="24052" spans="2:17" ht="20.25" customHeight="1">
      <c r="B24052" s="50" t="e">
        <f>IF((#REF!+#REF!+H24052)&lt;&gt;0,"a","b")</f>
        <v>#REF!</v>
      </c>
      <c r="C24052" s="54">
        <v>6</v>
      </c>
      <c r="D24052" s="54"/>
      <c r="F24052" s="89"/>
      <c r="G24052" s="97" t="s">
        <v>315</v>
      </c>
      <c r="H24052" s="556">
        <f t="shared" si="12903"/>
        <v>0</v>
      </c>
      <c r="I24052" s="553"/>
      <c r="J24052" s="553"/>
      <c r="K24052" s="553"/>
      <c r="L24052" s="553"/>
      <c r="M24052" s="553"/>
      <c r="N24052" s="138"/>
    </row>
    <row r="24053" spans="2:17" ht="20.25" customHeight="1">
      <c r="B24053" s="50" t="e">
        <f>IF((#REF!+#REF!+H24053)&lt;&gt;0,"a","b")</f>
        <v>#REF!</v>
      </c>
      <c r="C24053" s="54">
        <v>6</v>
      </c>
      <c r="D24053" s="54"/>
      <c r="F24053" s="89"/>
      <c r="G24053" s="97" t="s">
        <v>316</v>
      </c>
      <c r="H24053" s="556">
        <f t="shared" si="12903"/>
        <v>0</v>
      </c>
      <c r="I24053" s="553"/>
      <c r="J24053" s="553"/>
      <c r="K24053" s="553"/>
      <c r="L24053" s="553"/>
      <c r="M24053" s="553"/>
      <c r="N24053" s="138"/>
    </row>
    <row r="24054" spans="2:17" ht="36" customHeight="1">
      <c r="B24054" s="50" t="e">
        <f>IF((#REF!+#REF!+H24054)&lt;&gt;0,"a","b")</f>
        <v>#REF!</v>
      </c>
      <c r="C24054" s="54">
        <v>6</v>
      </c>
      <c r="D24054" s="54"/>
      <c r="F24054" s="89"/>
      <c r="G24054" s="97" t="s">
        <v>317</v>
      </c>
      <c r="H24054" s="556">
        <f t="shared" si="12903"/>
        <v>0</v>
      </c>
      <c r="I24054" s="553"/>
      <c r="J24054" s="553"/>
      <c r="K24054" s="553"/>
      <c r="L24054" s="553"/>
      <c r="M24054" s="553"/>
      <c r="N24054" s="138"/>
    </row>
    <row r="24055" spans="2:17" ht="48.75" customHeight="1">
      <c r="B24055" s="50" t="e">
        <f>IF((#REF!+#REF!+H24055)&lt;&gt;0,"a","b")</f>
        <v>#REF!</v>
      </c>
      <c r="C24055" s="54">
        <v>6</v>
      </c>
      <c r="D24055" s="54"/>
      <c r="F24055" s="89"/>
      <c r="G24055" s="97" t="s">
        <v>318</v>
      </c>
      <c r="H24055" s="556">
        <f t="shared" si="12903"/>
        <v>0</v>
      </c>
      <c r="I24055" s="553"/>
      <c r="J24055" s="553"/>
      <c r="K24055" s="553"/>
      <c r="L24055" s="553"/>
      <c r="M24055" s="553"/>
      <c r="N24055" s="138"/>
    </row>
    <row r="24056" spans="2:17" ht="24.75" customHeight="1">
      <c r="B24056" s="50" t="e">
        <f>IF((#REF!+#REF!+H24056)&lt;&gt;0,"a","b")</f>
        <v>#REF!</v>
      </c>
      <c r="C24056" s="54">
        <v>6</v>
      </c>
      <c r="D24056" s="54"/>
      <c r="F24056" s="89"/>
      <c r="G24056" s="97" t="s">
        <v>319</v>
      </c>
      <c r="H24056" s="556">
        <f t="shared" si="12903"/>
        <v>0</v>
      </c>
      <c r="I24056" s="553"/>
      <c r="J24056" s="553"/>
      <c r="K24056" s="553"/>
      <c r="L24056" s="553"/>
      <c r="M24056" s="553"/>
      <c r="N24056" s="138"/>
    </row>
    <row r="24057" spans="2:17" ht="24" customHeight="1">
      <c r="B24057" s="50" t="e">
        <f>IF((#REF!+#REF!+H24057)&lt;&gt;0,"a","b")</f>
        <v>#REF!</v>
      </c>
      <c r="C24057" s="54">
        <v>6</v>
      </c>
      <c r="D24057" s="54"/>
      <c r="F24057" s="89"/>
      <c r="G24057" s="97" t="s">
        <v>320</v>
      </c>
      <c r="H24057" s="556">
        <f t="shared" si="12903"/>
        <v>0</v>
      </c>
      <c r="I24057" s="553"/>
      <c r="J24057" s="553"/>
      <c r="K24057" s="553"/>
      <c r="L24057" s="553"/>
      <c r="M24057" s="553"/>
      <c r="N24057" s="138"/>
    </row>
    <row r="24058" spans="2:17" ht="36.75" customHeight="1">
      <c r="B24058" s="50" t="e">
        <f>IF((#REF!+#REF!+H24058)&lt;&gt;0,"a","b")</f>
        <v>#REF!</v>
      </c>
      <c r="C24058" s="54">
        <v>6</v>
      </c>
      <c r="D24058" s="54"/>
      <c r="F24058" s="89"/>
      <c r="G24058" s="97" t="s">
        <v>321</v>
      </c>
      <c r="H24058" s="556">
        <f t="shared" si="12903"/>
        <v>0</v>
      </c>
      <c r="I24058" s="553"/>
      <c r="J24058" s="553"/>
      <c r="K24058" s="553"/>
      <c r="L24058" s="553"/>
      <c r="M24058" s="553"/>
      <c r="N24058" s="138"/>
    </row>
    <row r="24059" spans="2:17" ht="24.75" customHeight="1">
      <c r="B24059" s="50" t="e">
        <f>IF((#REF!+#REF!+H24059)&lt;&gt;0,"a","b")</f>
        <v>#REF!</v>
      </c>
      <c r="C24059" s="54">
        <v>5</v>
      </c>
      <c r="D24059" s="54"/>
      <c r="F24059" s="89"/>
      <c r="G24059" s="95" t="s">
        <v>286</v>
      </c>
      <c r="H24059" s="556">
        <f t="shared" si="12903"/>
        <v>0</v>
      </c>
      <c r="I24059" s="554"/>
      <c r="J24059" s="554"/>
      <c r="K24059" s="554"/>
      <c r="L24059" s="554"/>
      <c r="M24059" s="554"/>
      <c r="N24059" s="154"/>
    </row>
    <row r="24060" spans="2:17" ht="20.25" customHeight="1">
      <c r="B24060" s="50" t="e">
        <f>IF((#REF!+#REF!+H24060)&lt;&gt;0,"a","b")</f>
        <v>#REF!</v>
      </c>
      <c r="C24060" s="54">
        <v>2</v>
      </c>
      <c r="D24060" s="68" t="s">
        <v>717</v>
      </c>
      <c r="E24060" s="45">
        <v>7109</v>
      </c>
      <c r="F24060" s="89"/>
      <c r="G24060" s="106" t="s">
        <v>385</v>
      </c>
      <c r="H24060" s="566">
        <f t="shared" si="12903"/>
        <v>0</v>
      </c>
      <c r="I24060" s="573">
        <f t="shared" ref="I24060:K24060" si="12943">I24061+I24108+I24116+I24115</f>
        <v>0</v>
      </c>
      <c r="J24060" s="573">
        <f t="shared" si="12943"/>
        <v>0</v>
      </c>
      <c r="K24060" s="573">
        <f t="shared" si="12943"/>
        <v>0</v>
      </c>
      <c r="L24060" s="573">
        <f>L24061+L24108+L24116+L24115</f>
        <v>0</v>
      </c>
      <c r="M24060" s="573"/>
      <c r="N24060" s="149">
        <f>N24061+N24108+N24116+N24115</f>
        <v>0</v>
      </c>
      <c r="O24060" s="60" t="s">
        <v>71</v>
      </c>
      <c r="Q24060" s="49" t="s">
        <v>47</v>
      </c>
    </row>
    <row r="24061" spans="2:17" ht="20.25" customHeight="1">
      <c r="B24061" s="50" t="e">
        <f>IF((#REF!+#REF!+H24061)&lt;&gt;0,"a","b")</f>
        <v>#REF!</v>
      </c>
      <c r="C24061" s="54">
        <v>3</v>
      </c>
      <c r="D24061" s="54"/>
      <c r="F24061" s="89"/>
      <c r="G24061" s="108" t="s">
        <v>386</v>
      </c>
      <c r="H24061" s="566">
        <f t="shared" si="12903"/>
        <v>0</v>
      </c>
      <c r="I24061" s="570">
        <f t="shared" ref="I24061:K24061" si="12944">I24062+I24074+I24103</f>
        <v>0</v>
      </c>
      <c r="J24061" s="570">
        <f t="shared" si="12944"/>
        <v>0</v>
      </c>
      <c r="K24061" s="570">
        <f t="shared" si="12944"/>
        <v>0</v>
      </c>
      <c r="L24061" s="570">
        <f>L24062+L24074+L24103</f>
        <v>0</v>
      </c>
      <c r="M24061" s="570"/>
      <c r="N24061" s="140">
        <f>N24062+N24074+N24103</f>
        <v>0</v>
      </c>
      <c r="O24061" s="60" t="s">
        <v>71</v>
      </c>
      <c r="Q24061" s="49" t="s">
        <v>47</v>
      </c>
    </row>
    <row r="24062" spans="2:17" ht="20.25" customHeight="1">
      <c r="B24062" s="50" t="e">
        <f>IF((#REF!+#REF!+H24062)&lt;&gt;0,"a","b")</f>
        <v>#REF!</v>
      </c>
      <c r="C24062" s="54">
        <v>4</v>
      </c>
      <c r="D24062" s="54"/>
      <c r="F24062" s="89"/>
      <c r="G24062" s="93" t="s">
        <v>387</v>
      </c>
      <c r="H24062" s="566">
        <f t="shared" si="12903"/>
        <v>0</v>
      </c>
      <c r="I24062" s="567">
        <f t="shared" ref="I24062:K24062" si="12945">I24063+I24064+I24065+I24066+I24067+I24068+I24069+I24070+I24071+I24072+I24073</f>
        <v>0</v>
      </c>
      <c r="J24062" s="567">
        <f t="shared" si="12945"/>
        <v>0</v>
      </c>
      <c r="K24062" s="567">
        <f t="shared" si="12945"/>
        <v>0</v>
      </c>
      <c r="L24062" s="567">
        <f>L24063+L24064+L24065+L24066+L24067+L24068+L24069+L24070+L24071+L24072+L24073</f>
        <v>0</v>
      </c>
      <c r="M24062" s="567"/>
      <c r="N24062" s="137">
        <f>N24063+N24064+N24065+N24066+N24067+N24068+N24069+N24070+N24071+N24072+N24073</f>
        <v>0</v>
      </c>
      <c r="O24062" s="60" t="s">
        <v>71</v>
      </c>
      <c r="Q24062" s="49" t="s">
        <v>47</v>
      </c>
    </row>
    <row r="24063" spans="2:17" ht="20.25" customHeight="1">
      <c r="B24063" s="50" t="e">
        <f>IF((#REF!+#REF!+H24063)&lt;&gt;0,"a","b")</f>
        <v>#REF!</v>
      </c>
      <c r="C24063" s="54">
        <v>5</v>
      </c>
      <c r="D24063" s="54"/>
      <c r="F24063" s="89"/>
      <c r="G24063" s="95" t="s">
        <v>388</v>
      </c>
      <c r="H24063" s="556">
        <f t="shared" si="12903"/>
        <v>0</v>
      </c>
      <c r="I24063" s="554"/>
      <c r="J24063" s="554"/>
      <c r="K24063" s="554"/>
      <c r="L24063" s="554"/>
      <c r="M24063" s="554"/>
      <c r="N24063" s="154"/>
      <c r="O24063" s="60"/>
      <c r="Q24063" s="49" t="s">
        <v>47</v>
      </c>
    </row>
    <row r="24064" spans="2:17" ht="20.25" customHeight="1">
      <c r="B24064" s="50" t="e">
        <f>IF((#REF!+#REF!+H24064)&lt;&gt;0,"a","b")</f>
        <v>#REF!</v>
      </c>
      <c r="C24064" s="54">
        <v>5</v>
      </c>
      <c r="D24064" s="54"/>
      <c r="F24064" s="89"/>
      <c r="G24064" s="95" t="s">
        <v>389</v>
      </c>
      <c r="H24064" s="556">
        <f t="shared" si="12903"/>
        <v>0</v>
      </c>
      <c r="I24064" s="554"/>
      <c r="J24064" s="554"/>
      <c r="K24064" s="554"/>
      <c r="L24064" s="554"/>
      <c r="M24064" s="554"/>
      <c r="N24064" s="154"/>
      <c r="O24064" s="60"/>
      <c r="Q24064" s="49" t="s">
        <v>47</v>
      </c>
    </row>
    <row r="24065" spans="2:17" ht="30.75" customHeight="1">
      <c r="B24065" s="50" t="e">
        <f>IF((#REF!+#REF!+H24065)&lt;&gt;0,"a","b")</f>
        <v>#REF!</v>
      </c>
      <c r="C24065" s="54">
        <v>5</v>
      </c>
      <c r="D24065" s="54"/>
      <c r="F24065" s="89"/>
      <c r="G24065" s="95" t="s">
        <v>390</v>
      </c>
      <c r="H24065" s="556">
        <f t="shared" si="12903"/>
        <v>0</v>
      </c>
      <c r="I24065" s="554"/>
      <c r="J24065" s="554"/>
      <c r="K24065" s="554"/>
      <c r="L24065" s="554"/>
      <c r="M24065" s="554"/>
      <c r="N24065" s="154"/>
      <c r="O24065" s="60"/>
      <c r="Q24065" s="49" t="s">
        <v>47</v>
      </c>
    </row>
    <row r="24066" spans="2:17" ht="20.25" customHeight="1">
      <c r="B24066" s="50" t="e">
        <f>IF((#REF!+#REF!+H24066)&lt;&gt;0,"a","b")</f>
        <v>#REF!</v>
      </c>
      <c r="C24066" s="54">
        <v>5</v>
      </c>
      <c r="D24066" s="54"/>
      <c r="F24066" s="89"/>
      <c r="G24066" s="95" t="s">
        <v>391</v>
      </c>
      <c r="H24066" s="556">
        <f t="shared" si="12903"/>
        <v>0</v>
      </c>
      <c r="I24066" s="554"/>
      <c r="J24066" s="554"/>
      <c r="K24066" s="554"/>
      <c r="L24066" s="554"/>
      <c r="M24066" s="554"/>
      <c r="N24066" s="154"/>
      <c r="O24066" s="60"/>
      <c r="Q24066" s="49" t="s">
        <v>47</v>
      </c>
    </row>
    <row r="24067" spans="2:17" ht="20.25" customHeight="1">
      <c r="B24067" s="50" t="e">
        <f>IF((#REF!+#REF!+H24067)&lt;&gt;0,"a","b")</f>
        <v>#REF!</v>
      </c>
      <c r="C24067" s="54">
        <v>5</v>
      </c>
      <c r="D24067" s="54"/>
      <c r="F24067" s="89"/>
      <c r="G24067" s="95" t="s">
        <v>392</v>
      </c>
      <c r="H24067" s="556">
        <f t="shared" si="12903"/>
        <v>0</v>
      </c>
      <c r="I24067" s="554"/>
      <c r="J24067" s="554"/>
      <c r="K24067" s="554"/>
      <c r="L24067" s="554"/>
      <c r="M24067" s="554"/>
      <c r="N24067" s="154"/>
      <c r="O24067" s="60"/>
      <c r="Q24067" s="49" t="s">
        <v>47</v>
      </c>
    </row>
    <row r="24068" spans="2:17" ht="30.75" customHeight="1">
      <c r="B24068" s="50" t="e">
        <f>IF((#REF!+#REF!+H24068)&lt;&gt;0,"a","b")</f>
        <v>#REF!</v>
      </c>
      <c r="C24068" s="54">
        <v>5</v>
      </c>
      <c r="D24068" s="54"/>
      <c r="F24068" s="89"/>
      <c r="G24068" s="95" t="s">
        <v>393</v>
      </c>
      <c r="H24068" s="556">
        <f t="shared" si="12903"/>
        <v>0</v>
      </c>
      <c r="I24068" s="554"/>
      <c r="J24068" s="554"/>
      <c r="K24068" s="554"/>
      <c r="L24068" s="554"/>
      <c r="M24068" s="554"/>
      <c r="N24068" s="154"/>
      <c r="O24068" s="60"/>
      <c r="Q24068" s="49" t="s">
        <v>47</v>
      </c>
    </row>
    <row r="24069" spans="2:17" ht="20.25" customHeight="1">
      <c r="B24069" s="50" t="e">
        <f>IF((#REF!+#REF!+H24069)&lt;&gt;0,"a","b")</f>
        <v>#REF!</v>
      </c>
      <c r="C24069" s="54">
        <v>5</v>
      </c>
      <c r="D24069" s="54"/>
      <c r="F24069" s="89"/>
      <c r="G24069" s="95" t="s">
        <v>394</v>
      </c>
      <c r="H24069" s="556">
        <f t="shared" si="12903"/>
        <v>0</v>
      </c>
      <c r="I24069" s="554"/>
      <c r="J24069" s="554"/>
      <c r="K24069" s="554"/>
      <c r="L24069" s="554"/>
      <c r="M24069" s="554"/>
      <c r="N24069" s="154"/>
      <c r="O24069" s="60"/>
      <c r="Q24069" s="49" t="s">
        <v>47</v>
      </c>
    </row>
    <row r="24070" spans="2:17" ht="20.25" customHeight="1">
      <c r="B24070" s="50" t="e">
        <f>IF((#REF!+#REF!+H24070)&lt;&gt;0,"a","b")</f>
        <v>#REF!</v>
      </c>
      <c r="C24070" s="54">
        <v>5</v>
      </c>
      <c r="D24070" s="54"/>
      <c r="F24070" s="89"/>
      <c r="G24070" s="95" t="s">
        <v>395</v>
      </c>
      <c r="H24070" s="556">
        <f t="shared" si="12903"/>
        <v>0</v>
      </c>
      <c r="I24070" s="554"/>
      <c r="J24070" s="554"/>
      <c r="K24070" s="554"/>
      <c r="L24070" s="554"/>
      <c r="M24070" s="554"/>
      <c r="N24070" s="154"/>
      <c r="O24070" s="60"/>
      <c r="Q24070" s="49" t="s">
        <v>47</v>
      </c>
    </row>
    <row r="24071" spans="2:17" ht="20.25" customHeight="1">
      <c r="B24071" s="50" t="e">
        <f>IF((#REF!+#REF!+H24071)&lt;&gt;0,"a","b")</f>
        <v>#REF!</v>
      </c>
      <c r="C24071" s="54">
        <v>5</v>
      </c>
      <c r="D24071" s="54"/>
      <c r="F24071" s="89"/>
      <c r="G24071" s="95" t="s">
        <v>396</v>
      </c>
      <c r="H24071" s="552">
        <f t="shared" si="12903"/>
        <v>0</v>
      </c>
      <c r="I24071" s="554"/>
      <c r="J24071" s="554"/>
      <c r="K24071" s="554"/>
      <c r="L24071" s="554"/>
      <c r="M24071" s="554"/>
      <c r="N24071" s="154"/>
      <c r="O24071" s="60"/>
      <c r="Q24071" s="49" t="s">
        <v>47</v>
      </c>
    </row>
    <row r="24072" spans="2:17" ht="20.25" customHeight="1">
      <c r="B24072" s="50" t="e">
        <f>IF((#REF!+#REF!+H24072)&lt;&gt;0,"a","b")</f>
        <v>#REF!</v>
      </c>
      <c r="C24072" s="54">
        <v>5</v>
      </c>
      <c r="D24072" s="54"/>
      <c r="F24072" s="89"/>
      <c r="G24072" s="95" t="s">
        <v>397</v>
      </c>
      <c r="H24072" s="556">
        <f t="shared" si="12903"/>
        <v>0</v>
      </c>
      <c r="I24072" s="554"/>
      <c r="J24072" s="554"/>
      <c r="K24072" s="554"/>
      <c r="L24072" s="554"/>
      <c r="M24072" s="554"/>
      <c r="N24072" s="154"/>
      <c r="O24072" s="60"/>
      <c r="Q24072" s="49" t="s">
        <v>47</v>
      </c>
    </row>
    <row r="24073" spans="2:17" ht="20.25" customHeight="1">
      <c r="B24073" s="50" t="e">
        <f>IF((#REF!+#REF!+H24073)&lt;&gt;0,"a","b")</f>
        <v>#REF!</v>
      </c>
      <c r="C24073" s="54">
        <v>5</v>
      </c>
      <c r="D24073" s="54"/>
      <c r="F24073" s="89"/>
      <c r="G24073" s="95" t="s">
        <v>398</v>
      </c>
      <c r="H24073" s="556">
        <f t="shared" si="12903"/>
        <v>0</v>
      </c>
      <c r="I24073" s="554"/>
      <c r="J24073" s="554"/>
      <c r="K24073" s="554"/>
      <c r="L24073" s="554"/>
      <c r="M24073" s="554"/>
      <c r="N24073" s="154"/>
      <c r="O24073" s="60"/>
      <c r="Q24073" s="49" t="s">
        <v>47</v>
      </c>
    </row>
    <row r="24074" spans="2:17" ht="20.25" customHeight="1">
      <c r="B24074" s="50" t="e">
        <f>IF((#REF!+#REF!+H24074)&lt;&gt;0,"a","b")</f>
        <v>#REF!</v>
      </c>
      <c r="C24074" s="54">
        <v>4</v>
      </c>
      <c r="D24074" s="54"/>
      <c r="F24074" s="89"/>
      <c r="G24074" s="93" t="s">
        <v>399</v>
      </c>
      <c r="H24074" s="559">
        <f t="shared" si="12903"/>
        <v>0</v>
      </c>
      <c r="I24074" s="567">
        <f t="shared" ref="I24074:K24074" si="12946">I24075+I24082</f>
        <v>0</v>
      </c>
      <c r="J24074" s="567">
        <f t="shared" si="12946"/>
        <v>0</v>
      </c>
      <c r="K24074" s="567">
        <f t="shared" si="12946"/>
        <v>0</v>
      </c>
      <c r="L24074" s="567">
        <f>L24075+L24082</f>
        <v>0</v>
      </c>
      <c r="M24074" s="567"/>
      <c r="N24074" s="137">
        <f>N24075+N24082</f>
        <v>0</v>
      </c>
      <c r="O24074" s="60" t="s">
        <v>71</v>
      </c>
      <c r="Q24074" s="49" t="s">
        <v>47</v>
      </c>
    </row>
    <row r="24075" spans="2:17" ht="20.25" customHeight="1">
      <c r="B24075" s="50" t="e">
        <f>IF((#REF!+#REF!+H24075)&lt;&gt;0,"a","b")</f>
        <v>#REF!</v>
      </c>
      <c r="C24075" s="54">
        <v>5</v>
      </c>
      <c r="D24075" s="54"/>
      <c r="F24075" s="89"/>
      <c r="G24075" s="95" t="s">
        <v>400</v>
      </c>
      <c r="H24075" s="563">
        <f t="shared" si="12903"/>
        <v>0</v>
      </c>
      <c r="I24075" s="568">
        <f t="shared" ref="I24075:K24075" si="12947">SUM(I24076:I24081)</f>
        <v>0</v>
      </c>
      <c r="J24075" s="568">
        <f t="shared" si="12947"/>
        <v>0</v>
      </c>
      <c r="K24075" s="568">
        <f t="shared" si="12947"/>
        <v>0</v>
      </c>
      <c r="L24075" s="568">
        <f>SUM(L24076:L24081)</f>
        <v>0</v>
      </c>
      <c r="M24075" s="568"/>
      <c r="N24075" s="141">
        <f>SUM(N24076:N24081)</f>
        <v>0</v>
      </c>
      <c r="O24075" s="60" t="s">
        <v>71</v>
      </c>
      <c r="Q24075" s="49" t="s">
        <v>47</v>
      </c>
    </row>
    <row r="24076" spans="2:17" ht="20.25" customHeight="1">
      <c r="B24076" s="50" t="e">
        <f>IF((#REF!+#REF!+H24076)&lt;&gt;0,"a","b")</f>
        <v>#REF!</v>
      </c>
      <c r="C24076" s="54">
        <v>6</v>
      </c>
      <c r="D24076" s="54"/>
      <c r="F24076" s="89"/>
      <c r="G24076" s="120" t="s">
        <v>401</v>
      </c>
      <c r="H24076" s="552">
        <f t="shared" si="12903"/>
        <v>0</v>
      </c>
      <c r="I24076" s="553"/>
      <c r="J24076" s="553"/>
      <c r="K24076" s="553"/>
      <c r="L24076" s="553"/>
      <c r="M24076" s="553"/>
      <c r="N24076" s="138"/>
      <c r="O24076" s="60"/>
      <c r="Q24076" s="49" t="s">
        <v>47</v>
      </c>
    </row>
    <row r="24077" spans="2:17" ht="20.25" customHeight="1">
      <c r="B24077" s="50" t="e">
        <f>IF((#REF!+#REF!+H24077)&lt;&gt;0,"a","b")</f>
        <v>#REF!</v>
      </c>
      <c r="C24077" s="54">
        <v>6</v>
      </c>
      <c r="D24077" s="54"/>
      <c r="F24077" s="89"/>
      <c r="G24077" s="120" t="s">
        <v>402</v>
      </c>
      <c r="H24077" s="552">
        <f t="shared" si="12903"/>
        <v>0</v>
      </c>
      <c r="I24077" s="553"/>
      <c r="J24077" s="553"/>
      <c r="K24077" s="553"/>
      <c r="L24077" s="553"/>
      <c r="M24077" s="553"/>
      <c r="N24077" s="138"/>
      <c r="O24077" s="60"/>
      <c r="Q24077" s="49" t="s">
        <v>47</v>
      </c>
    </row>
    <row r="24078" spans="2:17" ht="20.25" customHeight="1">
      <c r="B24078" s="50" t="e">
        <f>IF((#REF!+#REF!+H24078)&lt;&gt;0,"a","b")</f>
        <v>#REF!</v>
      </c>
      <c r="C24078" s="54">
        <v>6</v>
      </c>
      <c r="D24078" s="54"/>
      <c r="F24078" s="89"/>
      <c r="G24078" s="120" t="s">
        <v>403</v>
      </c>
      <c r="H24078" s="552">
        <f t="shared" si="12903"/>
        <v>0</v>
      </c>
      <c r="I24078" s="553"/>
      <c r="J24078" s="553"/>
      <c r="K24078" s="553"/>
      <c r="L24078" s="553"/>
      <c r="M24078" s="553"/>
      <c r="N24078" s="138"/>
      <c r="O24078" s="60"/>
      <c r="Q24078" s="49" t="s">
        <v>47</v>
      </c>
    </row>
    <row r="24079" spans="2:17" ht="20.25" customHeight="1">
      <c r="B24079" s="50" t="e">
        <f>IF((#REF!+#REF!+H24079)&lt;&gt;0,"a","b")</f>
        <v>#REF!</v>
      </c>
      <c r="C24079" s="54">
        <v>6</v>
      </c>
      <c r="D24079" s="54"/>
      <c r="F24079" s="89"/>
      <c r="G24079" s="120" t="s">
        <v>404</v>
      </c>
      <c r="H24079" s="561">
        <f t="shared" si="12903"/>
        <v>0</v>
      </c>
      <c r="I24079" s="553"/>
      <c r="J24079" s="553"/>
      <c r="K24079" s="553"/>
      <c r="L24079" s="553"/>
      <c r="M24079" s="553"/>
      <c r="N24079" s="138"/>
      <c r="O24079" s="60"/>
      <c r="Q24079" s="49" t="s">
        <v>47</v>
      </c>
    </row>
    <row r="24080" spans="2:17" ht="20.25" customHeight="1">
      <c r="B24080" s="50" t="e">
        <f>IF((#REF!+#REF!+H24080)&lt;&gt;0,"a","b")</f>
        <v>#REF!</v>
      </c>
      <c r="C24080" s="54">
        <v>6</v>
      </c>
      <c r="D24080" s="54"/>
      <c r="F24080" s="89"/>
      <c r="G24080" s="120" t="s">
        <v>405</v>
      </c>
      <c r="H24080" s="558">
        <f t="shared" si="12903"/>
        <v>0</v>
      </c>
      <c r="I24080" s="553"/>
      <c r="J24080" s="553"/>
      <c r="K24080" s="553"/>
      <c r="L24080" s="553"/>
      <c r="M24080" s="553"/>
      <c r="N24080" s="138"/>
      <c r="O24080" s="60"/>
      <c r="Q24080" s="49" t="s">
        <v>47</v>
      </c>
    </row>
    <row r="24081" spans="2:17" ht="20.25" customHeight="1">
      <c r="B24081" s="50" t="e">
        <f>IF((#REF!+#REF!+H24081)&lt;&gt;0,"a","b")</f>
        <v>#REF!</v>
      </c>
      <c r="C24081" s="54">
        <v>6</v>
      </c>
      <c r="D24081" s="54"/>
      <c r="F24081" s="89"/>
      <c r="G24081" s="120" t="s">
        <v>406</v>
      </c>
      <c r="H24081" s="558">
        <f t="shared" si="12903"/>
        <v>0</v>
      </c>
      <c r="I24081" s="553"/>
      <c r="J24081" s="553"/>
      <c r="K24081" s="553"/>
      <c r="L24081" s="553"/>
      <c r="M24081" s="553"/>
      <c r="N24081" s="138"/>
      <c r="O24081" s="60"/>
      <c r="Q24081" s="49" t="s">
        <v>47</v>
      </c>
    </row>
    <row r="24082" spans="2:17" ht="20.25" customHeight="1">
      <c r="B24082" s="50" t="e">
        <f>IF((#REF!+#REF!+H24082)&lt;&gt;0,"a","b")</f>
        <v>#REF!</v>
      </c>
      <c r="C24082" s="54">
        <v>5</v>
      </c>
      <c r="D24082" s="54"/>
      <c r="F24082" s="89"/>
      <c r="G24082" s="95" t="s">
        <v>407</v>
      </c>
      <c r="H24082" s="563">
        <f t="shared" si="12903"/>
        <v>0</v>
      </c>
      <c r="I24082" s="568">
        <f t="shared" ref="I24082:K24082" si="12948">SUM(I24083:I24102)</f>
        <v>0</v>
      </c>
      <c r="J24082" s="568">
        <f t="shared" si="12948"/>
        <v>0</v>
      </c>
      <c r="K24082" s="568">
        <f t="shared" si="12948"/>
        <v>0</v>
      </c>
      <c r="L24082" s="568">
        <f>SUM(L24083:L24102)</f>
        <v>0</v>
      </c>
      <c r="M24082" s="568"/>
      <c r="N24082" s="141">
        <f>SUM(N24083:N24102)</f>
        <v>0</v>
      </c>
      <c r="O24082" s="60" t="s">
        <v>71</v>
      </c>
      <c r="Q24082" s="49" t="s">
        <v>47</v>
      </c>
    </row>
    <row r="24083" spans="2:17" ht="20.25" customHeight="1">
      <c r="B24083" s="50" t="e">
        <f>IF((#REF!+#REF!+H24083)&lt;&gt;0,"a","b")</f>
        <v>#REF!</v>
      </c>
      <c r="C24083" s="54">
        <v>6</v>
      </c>
      <c r="D24083" s="54"/>
      <c r="F24083" s="89"/>
      <c r="G24083" s="109" t="s">
        <v>408</v>
      </c>
      <c r="H24083" s="552">
        <f t="shared" si="12903"/>
        <v>0</v>
      </c>
      <c r="I24083" s="557"/>
      <c r="J24083" s="557"/>
      <c r="K24083" s="557"/>
      <c r="L24083" s="557"/>
      <c r="M24083" s="557"/>
      <c r="N24083" s="158"/>
      <c r="Q24083" s="49" t="s">
        <v>47</v>
      </c>
    </row>
    <row r="24084" spans="2:17" ht="20.25" customHeight="1">
      <c r="B24084" s="50" t="e">
        <f>IF((#REF!+#REF!+H24084)&lt;&gt;0,"a","b")</f>
        <v>#REF!</v>
      </c>
      <c r="C24084" s="54">
        <v>6</v>
      </c>
      <c r="D24084" s="54"/>
      <c r="F24084" s="89"/>
      <c r="G24084" s="109" t="s">
        <v>409</v>
      </c>
      <c r="H24084" s="558">
        <f t="shared" si="12903"/>
        <v>0</v>
      </c>
      <c r="I24084" s="557"/>
      <c r="J24084" s="557"/>
      <c r="K24084" s="557"/>
      <c r="L24084" s="557"/>
      <c r="M24084" s="557"/>
      <c r="N24084" s="158"/>
      <c r="Q24084" s="49" t="s">
        <v>47</v>
      </c>
    </row>
    <row r="24085" spans="2:17" ht="30.75" customHeight="1">
      <c r="B24085" s="50" t="e">
        <f>IF((#REF!+#REF!+H24085)&lt;&gt;0,"a","b")</f>
        <v>#REF!</v>
      </c>
      <c r="C24085" s="54">
        <v>6</v>
      </c>
      <c r="D24085" s="54"/>
      <c r="F24085" s="89"/>
      <c r="G24085" s="109" t="s">
        <v>410</v>
      </c>
      <c r="H24085" s="558">
        <f t="shared" si="12903"/>
        <v>0</v>
      </c>
      <c r="I24085" s="557"/>
      <c r="J24085" s="557"/>
      <c r="K24085" s="557"/>
      <c r="L24085" s="557"/>
      <c r="M24085" s="557"/>
      <c r="N24085" s="158"/>
      <c r="Q24085" s="49" t="s">
        <v>47</v>
      </c>
    </row>
    <row r="24086" spans="2:17" ht="30.75" customHeight="1">
      <c r="B24086" s="50" t="e">
        <f>IF((#REF!+#REF!+H24086)&lt;&gt;0,"a","b")</f>
        <v>#REF!</v>
      </c>
      <c r="C24086" s="54">
        <v>6</v>
      </c>
      <c r="D24086" s="54"/>
      <c r="F24086" s="89"/>
      <c r="G24086" s="109" t="s">
        <v>411</v>
      </c>
      <c r="H24086" s="558">
        <f t="shared" si="12903"/>
        <v>0</v>
      </c>
      <c r="I24086" s="557"/>
      <c r="J24086" s="557"/>
      <c r="K24086" s="557"/>
      <c r="L24086" s="557"/>
      <c r="M24086" s="557"/>
      <c r="N24086" s="158"/>
      <c r="Q24086" s="49" t="s">
        <v>47</v>
      </c>
    </row>
    <row r="24087" spans="2:17" ht="20.25" customHeight="1">
      <c r="B24087" s="50" t="e">
        <f>IF((#REF!+#REF!+H24087)&lt;&gt;0,"a","b")</f>
        <v>#REF!</v>
      </c>
      <c r="C24087" s="54">
        <v>6</v>
      </c>
      <c r="D24087" s="54"/>
      <c r="F24087" s="89"/>
      <c r="G24087" s="109" t="s">
        <v>412</v>
      </c>
      <c r="H24087" s="558">
        <f t="shared" si="12903"/>
        <v>0</v>
      </c>
      <c r="I24087" s="557"/>
      <c r="J24087" s="557"/>
      <c r="K24087" s="557"/>
      <c r="L24087" s="557"/>
      <c r="M24087" s="557"/>
      <c r="N24087" s="158"/>
      <c r="Q24087" s="49" t="s">
        <v>47</v>
      </c>
    </row>
    <row r="24088" spans="2:17" ht="20.25" customHeight="1">
      <c r="B24088" s="50" t="e">
        <f>IF((#REF!+#REF!+H24088)&lt;&gt;0,"a","b")</f>
        <v>#REF!</v>
      </c>
      <c r="C24088" s="54">
        <v>6</v>
      </c>
      <c r="D24088" s="54"/>
      <c r="F24088" s="89"/>
      <c r="G24088" s="109" t="s">
        <v>413</v>
      </c>
      <c r="H24088" s="558">
        <f t="shared" si="12903"/>
        <v>0</v>
      </c>
      <c r="I24088" s="557"/>
      <c r="J24088" s="557"/>
      <c r="K24088" s="557"/>
      <c r="L24088" s="557"/>
      <c r="M24088" s="557"/>
      <c r="N24088" s="158"/>
      <c r="Q24088" s="49" t="s">
        <v>47</v>
      </c>
    </row>
    <row r="24089" spans="2:17" ht="30.75" customHeight="1">
      <c r="B24089" s="50" t="e">
        <f>IF((#REF!+#REF!+H24089)&lt;&gt;0,"a","b")</f>
        <v>#REF!</v>
      </c>
      <c r="C24089" s="54">
        <v>6</v>
      </c>
      <c r="D24089" s="54"/>
      <c r="F24089" s="89"/>
      <c r="G24089" s="109" t="s">
        <v>414</v>
      </c>
      <c r="H24089" s="558">
        <f t="shared" si="12903"/>
        <v>0</v>
      </c>
      <c r="I24089" s="557"/>
      <c r="J24089" s="557"/>
      <c r="K24089" s="557"/>
      <c r="L24089" s="557"/>
      <c r="M24089" s="557"/>
      <c r="N24089" s="158"/>
      <c r="Q24089" s="49" t="s">
        <v>47</v>
      </c>
    </row>
    <row r="24090" spans="2:17" ht="20.25" customHeight="1">
      <c r="B24090" s="50" t="e">
        <f>IF((#REF!+#REF!+H24090)&lt;&gt;0,"a","b")</f>
        <v>#REF!</v>
      </c>
      <c r="C24090" s="54">
        <v>6</v>
      </c>
      <c r="D24090" s="54"/>
      <c r="F24090" s="89"/>
      <c r="G24090" s="109" t="s">
        <v>415</v>
      </c>
      <c r="H24090" s="558">
        <f t="shared" si="12903"/>
        <v>0</v>
      </c>
      <c r="I24090" s="557"/>
      <c r="J24090" s="557"/>
      <c r="K24090" s="557"/>
      <c r="L24090" s="557"/>
      <c r="M24090" s="557"/>
      <c r="N24090" s="158"/>
      <c r="Q24090" s="49" t="s">
        <v>47</v>
      </c>
    </row>
    <row r="24091" spans="2:17" ht="20.25" customHeight="1">
      <c r="B24091" s="50" t="e">
        <f>IF((#REF!+#REF!+H24091)&lt;&gt;0,"a","b")</f>
        <v>#REF!</v>
      </c>
      <c r="C24091" s="54">
        <v>6</v>
      </c>
      <c r="D24091" s="54"/>
      <c r="F24091" s="89"/>
      <c r="G24091" s="109" t="s">
        <v>416</v>
      </c>
      <c r="H24091" s="558">
        <f t="shared" si="12903"/>
        <v>0</v>
      </c>
      <c r="I24091" s="557"/>
      <c r="J24091" s="557"/>
      <c r="K24091" s="557"/>
      <c r="L24091" s="557"/>
      <c r="M24091" s="557"/>
      <c r="N24091" s="158"/>
      <c r="Q24091" s="49" t="s">
        <v>47</v>
      </c>
    </row>
    <row r="24092" spans="2:17" ht="20.25" customHeight="1">
      <c r="B24092" s="50" t="e">
        <f>IF((#REF!+#REF!+H24092)&lt;&gt;0,"a","b")</f>
        <v>#REF!</v>
      </c>
      <c r="C24092" s="54">
        <v>6</v>
      </c>
      <c r="D24092" s="54"/>
      <c r="F24092" s="89"/>
      <c r="G24092" s="109" t="s">
        <v>417</v>
      </c>
      <c r="H24092" s="558">
        <f t="shared" si="12903"/>
        <v>0</v>
      </c>
      <c r="I24092" s="557"/>
      <c r="J24092" s="557"/>
      <c r="K24092" s="557"/>
      <c r="L24092" s="557"/>
      <c r="M24092" s="557"/>
      <c r="N24092" s="158"/>
      <c r="Q24092" s="49" t="s">
        <v>47</v>
      </c>
    </row>
    <row r="24093" spans="2:17" ht="20.25" customHeight="1">
      <c r="B24093" s="50" t="e">
        <f>IF((#REF!+#REF!+H24093)&lt;&gt;0,"a","b")</f>
        <v>#REF!</v>
      </c>
      <c r="C24093" s="54">
        <v>6</v>
      </c>
      <c r="D24093" s="54"/>
      <c r="F24093" s="89"/>
      <c r="G24093" s="109" t="s">
        <v>418</v>
      </c>
      <c r="H24093" s="558">
        <f t="shared" si="12903"/>
        <v>0</v>
      </c>
      <c r="I24093" s="557"/>
      <c r="J24093" s="557"/>
      <c r="K24093" s="557"/>
      <c r="L24093" s="557"/>
      <c r="M24093" s="557"/>
      <c r="N24093" s="158"/>
      <c r="Q24093" s="49" t="s">
        <v>47</v>
      </c>
    </row>
    <row r="24094" spans="2:17" ht="20.25" customHeight="1">
      <c r="B24094" s="50" t="e">
        <f>IF((#REF!+#REF!+H24094)&lt;&gt;0,"a","b")</f>
        <v>#REF!</v>
      </c>
      <c r="C24094" s="54">
        <v>6</v>
      </c>
      <c r="D24094" s="54"/>
      <c r="F24094" s="89"/>
      <c r="G24094" s="109" t="s">
        <v>419</v>
      </c>
      <c r="H24094" s="558">
        <f t="shared" si="12903"/>
        <v>0</v>
      </c>
      <c r="I24094" s="557"/>
      <c r="J24094" s="557"/>
      <c r="K24094" s="557"/>
      <c r="L24094" s="557"/>
      <c r="M24094" s="557"/>
      <c r="N24094" s="158"/>
      <c r="Q24094" s="49" t="s">
        <v>47</v>
      </c>
    </row>
    <row r="24095" spans="2:17" ht="20.25" customHeight="1">
      <c r="B24095" s="50" t="e">
        <f>IF((#REF!+#REF!+H24095)&lt;&gt;0,"a","b")</f>
        <v>#REF!</v>
      </c>
      <c r="C24095" s="54">
        <v>6</v>
      </c>
      <c r="D24095" s="54"/>
      <c r="F24095" s="89"/>
      <c r="G24095" s="109" t="s">
        <v>420</v>
      </c>
      <c r="H24095" s="558">
        <f t="shared" si="12903"/>
        <v>0</v>
      </c>
      <c r="I24095" s="557"/>
      <c r="J24095" s="557"/>
      <c r="K24095" s="557"/>
      <c r="L24095" s="557"/>
      <c r="M24095" s="557"/>
      <c r="N24095" s="158"/>
      <c r="Q24095" s="49" t="s">
        <v>47</v>
      </c>
    </row>
    <row r="24096" spans="2:17" ht="20.25" customHeight="1">
      <c r="B24096" s="50" t="e">
        <f>IF((#REF!+#REF!+H24096)&lt;&gt;0,"a","b")</f>
        <v>#REF!</v>
      </c>
      <c r="C24096" s="54">
        <v>6</v>
      </c>
      <c r="D24096" s="54"/>
      <c r="F24096" s="89"/>
      <c r="G24096" s="109" t="s">
        <v>421</v>
      </c>
      <c r="H24096" s="558">
        <f t="shared" si="12903"/>
        <v>0</v>
      </c>
      <c r="I24096" s="557"/>
      <c r="J24096" s="557"/>
      <c r="K24096" s="557"/>
      <c r="L24096" s="557"/>
      <c r="M24096" s="557"/>
      <c r="N24096" s="158"/>
      <c r="Q24096" s="49" t="s">
        <v>47</v>
      </c>
    </row>
    <row r="24097" spans="2:17" ht="20.25" customHeight="1">
      <c r="B24097" s="50" t="e">
        <f>IF((#REF!+#REF!+H24097)&lt;&gt;0,"a","b")</f>
        <v>#REF!</v>
      </c>
      <c r="C24097" s="54">
        <v>6</v>
      </c>
      <c r="D24097" s="54"/>
      <c r="F24097" s="89"/>
      <c r="G24097" s="109" t="s">
        <v>422</v>
      </c>
      <c r="H24097" s="561">
        <f t="shared" si="12903"/>
        <v>0</v>
      </c>
      <c r="I24097" s="557"/>
      <c r="J24097" s="557"/>
      <c r="K24097" s="557"/>
      <c r="L24097" s="557"/>
      <c r="M24097" s="557"/>
      <c r="N24097" s="158"/>
      <c r="Q24097" s="49" t="s">
        <v>47</v>
      </c>
    </row>
    <row r="24098" spans="2:17" ht="20.25" customHeight="1">
      <c r="B24098" s="50" t="e">
        <f>IF((#REF!+#REF!+H24098)&lt;&gt;0,"a","b")</f>
        <v>#REF!</v>
      </c>
      <c r="C24098" s="54">
        <v>6</v>
      </c>
      <c r="D24098" s="54"/>
      <c r="F24098" s="89"/>
      <c r="G24098" s="109" t="s">
        <v>423</v>
      </c>
      <c r="H24098" s="558">
        <f t="shared" si="12903"/>
        <v>0</v>
      </c>
      <c r="I24098" s="557"/>
      <c r="J24098" s="557"/>
      <c r="K24098" s="557"/>
      <c r="L24098" s="557"/>
      <c r="M24098" s="557"/>
      <c r="N24098" s="158"/>
      <c r="Q24098" s="49" t="s">
        <v>47</v>
      </c>
    </row>
    <row r="24099" spans="2:17" ht="20.25" customHeight="1">
      <c r="B24099" s="50" t="e">
        <f>IF((#REF!+#REF!+H24099)&lt;&gt;0,"a","b")</f>
        <v>#REF!</v>
      </c>
      <c r="C24099" s="54">
        <v>6</v>
      </c>
      <c r="D24099" s="54"/>
      <c r="F24099" s="89"/>
      <c r="G24099" s="109" t="s">
        <v>424</v>
      </c>
      <c r="H24099" s="558">
        <f t="shared" si="12903"/>
        <v>0</v>
      </c>
      <c r="I24099" s="557"/>
      <c r="J24099" s="557"/>
      <c r="K24099" s="557"/>
      <c r="L24099" s="557"/>
      <c r="M24099" s="557"/>
      <c r="N24099" s="158"/>
      <c r="Q24099" s="49" t="s">
        <v>47</v>
      </c>
    </row>
    <row r="24100" spans="2:17" ht="20.25" customHeight="1">
      <c r="B24100" s="50" t="e">
        <f>IF((#REF!+#REF!+H24100)&lt;&gt;0,"a","b")</f>
        <v>#REF!</v>
      </c>
      <c r="C24100" s="54">
        <v>6</v>
      </c>
      <c r="D24100" s="54"/>
      <c r="F24100" s="89"/>
      <c r="G24100" s="126" t="s">
        <v>425</v>
      </c>
      <c r="H24100" s="558">
        <f t="shared" si="12903"/>
        <v>0</v>
      </c>
      <c r="I24100" s="557"/>
      <c r="J24100" s="557"/>
      <c r="K24100" s="557"/>
      <c r="L24100" s="557"/>
      <c r="M24100" s="557"/>
      <c r="N24100" s="158"/>
      <c r="Q24100" s="49" t="s">
        <v>47</v>
      </c>
    </row>
    <row r="24101" spans="2:17" ht="20.25" customHeight="1">
      <c r="B24101" s="50" t="e">
        <f>IF((#REF!+#REF!+H24101)&lt;&gt;0,"a","b")</f>
        <v>#REF!</v>
      </c>
      <c r="C24101" s="54">
        <v>6</v>
      </c>
      <c r="D24101" s="54"/>
      <c r="F24101" s="89"/>
      <c r="G24101" s="109" t="s">
        <v>426</v>
      </c>
      <c r="H24101" s="558">
        <f t="shared" si="12903"/>
        <v>0</v>
      </c>
      <c r="I24101" s="557"/>
      <c r="J24101" s="557"/>
      <c r="K24101" s="557"/>
      <c r="L24101" s="557"/>
      <c r="M24101" s="557"/>
      <c r="N24101" s="158"/>
      <c r="Q24101" s="49" t="s">
        <v>47</v>
      </c>
    </row>
    <row r="24102" spans="2:17" ht="30.75" customHeight="1">
      <c r="B24102" s="50" t="e">
        <f>IF((#REF!+#REF!+H24102)&lt;&gt;0,"a","b")</f>
        <v>#REF!</v>
      </c>
      <c r="C24102" s="54">
        <v>6</v>
      </c>
      <c r="D24102" s="54"/>
      <c r="F24102" s="89"/>
      <c r="G24102" s="109" t="s">
        <v>427</v>
      </c>
      <c r="H24102" s="558">
        <f t="shared" si="12903"/>
        <v>0</v>
      </c>
      <c r="I24102" s="557"/>
      <c r="J24102" s="557"/>
      <c r="K24102" s="557"/>
      <c r="L24102" s="557"/>
      <c r="M24102" s="557"/>
      <c r="N24102" s="158"/>
      <c r="Q24102" s="49" t="s">
        <v>47</v>
      </c>
    </row>
    <row r="24103" spans="2:17" ht="20.25" customHeight="1">
      <c r="B24103" s="50" t="e">
        <f>IF((#REF!+#REF!+H24103)&lt;&gt;0,"a","b")</f>
        <v>#REF!</v>
      </c>
      <c r="C24103" s="54">
        <v>4</v>
      </c>
      <c r="D24103" s="54"/>
      <c r="F24103" s="89"/>
      <c r="G24103" s="93" t="s">
        <v>428</v>
      </c>
      <c r="H24103" s="559">
        <f t="shared" si="12903"/>
        <v>0</v>
      </c>
      <c r="I24103" s="567">
        <f t="shared" ref="I24103:K24103" si="12949">I24104+I24105</f>
        <v>0</v>
      </c>
      <c r="J24103" s="567">
        <f t="shared" si="12949"/>
        <v>0</v>
      </c>
      <c r="K24103" s="567">
        <f t="shared" si="12949"/>
        <v>0</v>
      </c>
      <c r="L24103" s="567">
        <f>L24104+L24105</f>
        <v>0</v>
      </c>
      <c r="M24103" s="567"/>
      <c r="N24103" s="137">
        <f>N24104+N24105</f>
        <v>0</v>
      </c>
      <c r="O24103" s="60" t="s">
        <v>71</v>
      </c>
      <c r="Q24103" s="49" t="s">
        <v>47</v>
      </c>
    </row>
    <row r="24104" spans="2:17" ht="20.25" customHeight="1">
      <c r="B24104" s="50" t="e">
        <f>IF((#REF!+#REF!+H24104)&lt;&gt;0,"a","b")</f>
        <v>#REF!</v>
      </c>
      <c r="C24104" s="54">
        <v>5</v>
      </c>
      <c r="D24104" s="54"/>
      <c r="F24104" s="89"/>
      <c r="G24104" s="95" t="s">
        <v>429</v>
      </c>
      <c r="H24104" s="558">
        <f t="shared" si="12903"/>
        <v>0</v>
      </c>
      <c r="I24104" s="554"/>
      <c r="J24104" s="554"/>
      <c r="K24104" s="554"/>
      <c r="L24104" s="554"/>
      <c r="M24104" s="554"/>
      <c r="N24104" s="154"/>
      <c r="O24104" s="60"/>
      <c r="Q24104" s="49" t="s">
        <v>47</v>
      </c>
    </row>
    <row r="24105" spans="2:17" ht="20.25" customHeight="1">
      <c r="B24105" s="50" t="e">
        <f>IF((#REF!+#REF!+H24105)&lt;&gt;0,"a","b")</f>
        <v>#REF!</v>
      </c>
      <c r="C24105" s="54">
        <v>5</v>
      </c>
      <c r="D24105" s="54"/>
      <c r="F24105" s="89"/>
      <c r="G24105" s="95" t="s">
        <v>430</v>
      </c>
      <c r="H24105" s="559">
        <f t="shared" si="12903"/>
        <v>0</v>
      </c>
      <c r="I24105" s="569">
        <f t="shared" ref="I24105:K24105" si="12950">I24106+I24107</f>
        <v>0</v>
      </c>
      <c r="J24105" s="569">
        <f t="shared" si="12950"/>
        <v>0</v>
      </c>
      <c r="K24105" s="569">
        <f t="shared" si="12950"/>
        <v>0</v>
      </c>
      <c r="L24105" s="569">
        <f>L24106+L24107</f>
        <v>0</v>
      </c>
      <c r="M24105" s="569"/>
      <c r="N24105" s="142">
        <f>N24106+N24107</f>
        <v>0</v>
      </c>
      <c r="O24105" s="60" t="s">
        <v>71</v>
      </c>
      <c r="Q24105" s="49" t="s">
        <v>47</v>
      </c>
    </row>
    <row r="24106" spans="2:17" ht="20.25" customHeight="1">
      <c r="B24106" s="50" t="e">
        <f>IF((#REF!+#REF!+H24106)&lt;&gt;0,"a","b")</f>
        <v>#REF!</v>
      </c>
      <c r="C24106" s="54">
        <v>6</v>
      </c>
      <c r="D24106" s="54"/>
      <c r="F24106" s="89"/>
      <c r="G24106" s="109" t="s">
        <v>431</v>
      </c>
      <c r="H24106" s="558">
        <f t="shared" si="12903"/>
        <v>0</v>
      </c>
      <c r="I24106" s="557"/>
      <c r="J24106" s="557"/>
      <c r="K24106" s="557"/>
      <c r="L24106" s="557"/>
      <c r="M24106" s="557"/>
      <c r="N24106" s="158"/>
      <c r="Q24106" s="49" t="s">
        <v>47</v>
      </c>
    </row>
    <row r="24107" spans="2:17" ht="20.25" customHeight="1">
      <c r="B24107" s="50" t="e">
        <f>IF((#REF!+#REF!+H24107)&lt;&gt;0,"a","b")</f>
        <v>#REF!</v>
      </c>
      <c r="C24107" s="54">
        <v>6</v>
      </c>
      <c r="D24107" s="54"/>
      <c r="F24107" s="89"/>
      <c r="G24107" s="109" t="s">
        <v>432</v>
      </c>
      <c r="H24107" s="558">
        <f t="shared" si="12903"/>
        <v>0</v>
      </c>
      <c r="I24107" s="557"/>
      <c r="J24107" s="557"/>
      <c r="K24107" s="557"/>
      <c r="L24107" s="557"/>
      <c r="M24107" s="557"/>
      <c r="N24107" s="158"/>
      <c r="Q24107" s="49" t="s">
        <v>47</v>
      </c>
    </row>
    <row r="24108" spans="2:17" ht="30.75" customHeight="1">
      <c r="B24108" s="50" t="e">
        <f>IF((#REF!+#REF!+H24108)&lt;&gt;0,"a","b")</f>
        <v>#REF!</v>
      </c>
      <c r="C24108" s="54">
        <v>3</v>
      </c>
      <c r="D24108" s="54"/>
      <c r="F24108" s="89"/>
      <c r="G24108" s="108" t="s">
        <v>433</v>
      </c>
      <c r="H24108" s="559">
        <f t="shared" si="12903"/>
        <v>0</v>
      </c>
      <c r="I24108" s="570">
        <f t="shared" ref="I24108:K24108" si="12951">I24109+I24110</f>
        <v>0</v>
      </c>
      <c r="J24108" s="570">
        <f t="shared" si="12951"/>
        <v>0</v>
      </c>
      <c r="K24108" s="570">
        <f t="shared" si="12951"/>
        <v>0</v>
      </c>
      <c r="L24108" s="570">
        <f>L24109+L24110</f>
        <v>0</v>
      </c>
      <c r="M24108" s="570"/>
      <c r="N24108" s="140">
        <f>N24109+N24110</f>
        <v>0</v>
      </c>
      <c r="O24108" s="60" t="s">
        <v>71</v>
      </c>
      <c r="Q24108" s="49" t="s">
        <v>47</v>
      </c>
    </row>
    <row r="24109" spans="2:17" ht="30.75" customHeight="1">
      <c r="B24109" s="50" t="e">
        <f>IF((#REF!+#REF!+H24109)&lt;&gt;0,"a","b")</f>
        <v>#REF!</v>
      </c>
      <c r="C24109" s="54">
        <v>4</v>
      </c>
      <c r="D24109" s="54"/>
      <c r="F24109" s="89"/>
      <c r="G24109" s="93" t="s">
        <v>434</v>
      </c>
      <c r="H24109" s="558">
        <f t="shared" si="12903"/>
        <v>0</v>
      </c>
      <c r="I24109" s="555"/>
      <c r="J24109" s="555"/>
      <c r="K24109" s="555"/>
      <c r="L24109" s="555"/>
      <c r="M24109" s="555"/>
      <c r="N24109" s="153"/>
      <c r="Q24109" s="49" t="s">
        <v>47</v>
      </c>
    </row>
    <row r="24110" spans="2:17" ht="30.75" customHeight="1">
      <c r="B24110" s="50" t="e">
        <f>IF((#REF!+#REF!+H24110)&lt;&gt;0,"a","b")</f>
        <v>#REF!</v>
      </c>
      <c r="C24110" s="54">
        <v>4</v>
      </c>
      <c r="D24110" s="54"/>
      <c r="F24110" s="89"/>
      <c r="G24110" s="93" t="s">
        <v>435</v>
      </c>
      <c r="H24110" s="559">
        <f t="shared" si="12903"/>
        <v>0</v>
      </c>
      <c r="I24110" s="567">
        <f t="shared" ref="I24110:K24110" si="12952">I24111+I24112+I24113+I24114</f>
        <v>0</v>
      </c>
      <c r="J24110" s="567">
        <f t="shared" si="12952"/>
        <v>0</v>
      </c>
      <c r="K24110" s="567">
        <f t="shared" si="12952"/>
        <v>0</v>
      </c>
      <c r="L24110" s="567">
        <f>L24111+L24112+L24113+L24114</f>
        <v>0</v>
      </c>
      <c r="M24110" s="567"/>
      <c r="N24110" s="137">
        <f>N24111+N24112+N24113+N24114</f>
        <v>0</v>
      </c>
      <c r="O24110" s="60" t="s">
        <v>71</v>
      </c>
      <c r="Q24110" s="49" t="s">
        <v>47</v>
      </c>
    </row>
    <row r="24111" spans="2:17" ht="30.75" customHeight="1">
      <c r="B24111" s="50" t="e">
        <f>IF((#REF!+#REF!+H24111)&lt;&gt;0,"a","b")</f>
        <v>#REF!</v>
      </c>
      <c r="C24111" s="54">
        <v>5</v>
      </c>
      <c r="D24111" s="54"/>
      <c r="F24111" s="89"/>
      <c r="G24111" s="95" t="s">
        <v>436</v>
      </c>
      <c r="H24111" s="558">
        <f t="shared" si="12903"/>
        <v>0</v>
      </c>
      <c r="I24111" s="554"/>
      <c r="J24111" s="554"/>
      <c r="K24111" s="554"/>
      <c r="L24111" s="554"/>
      <c r="M24111" s="554"/>
      <c r="N24111" s="154"/>
      <c r="Q24111" s="49" t="s">
        <v>47</v>
      </c>
    </row>
    <row r="24112" spans="2:17" ht="20.25" customHeight="1">
      <c r="B24112" s="50" t="e">
        <f>IF((#REF!+#REF!+H24112)&lt;&gt;0,"a","b")</f>
        <v>#REF!</v>
      </c>
      <c r="C24112" s="54">
        <v>5</v>
      </c>
      <c r="D24112" s="54"/>
      <c r="F24112" s="89"/>
      <c r="G24112" s="95" t="s">
        <v>437</v>
      </c>
      <c r="H24112" s="552">
        <f t="shared" si="12903"/>
        <v>0</v>
      </c>
      <c r="I24112" s="554"/>
      <c r="J24112" s="554"/>
      <c r="K24112" s="554"/>
      <c r="L24112" s="554"/>
      <c r="M24112" s="554"/>
      <c r="N24112" s="154"/>
      <c r="Q24112" s="49" t="s">
        <v>47</v>
      </c>
    </row>
    <row r="24113" spans="2:17" ht="20.25" customHeight="1">
      <c r="B24113" s="50" t="e">
        <f>IF((#REF!+#REF!+H24113)&lt;&gt;0,"a","b")</f>
        <v>#REF!</v>
      </c>
      <c r="C24113" s="54">
        <v>5</v>
      </c>
      <c r="D24113" s="54"/>
      <c r="F24113" s="89"/>
      <c r="G24113" s="95" t="s">
        <v>438</v>
      </c>
      <c r="H24113" s="552">
        <f t="shared" si="12903"/>
        <v>0</v>
      </c>
      <c r="I24113" s="554"/>
      <c r="J24113" s="554"/>
      <c r="K24113" s="554"/>
      <c r="L24113" s="554"/>
      <c r="M24113" s="554"/>
      <c r="N24113" s="154"/>
      <c r="Q24113" s="49" t="s">
        <v>47</v>
      </c>
    </row>
    <row r="24114" spans="2:17" ht="20.25" customHeight="1">
      <c r="B24114" s="50" t="e">
        <f>IF((#REF!+#REF!+H24114)&lt;&gt;0,"a","b")</f>
        <v>#REF!</v>
      </c>
      <c r="C24114" s="54">
        <v>5</v>
      </c>
      <c r="D24114" s="54"/>
      <c r="F24114" s="89"/>
      <c r="G24114" s="95" t="s">
        <v>307</v>
      </c>
      <c r="H24114" s="552">
        <f t="shared" si="12903"/>
        <v>0</v>
      </c>
      <c r="I24114" s="554"/>
      <c r="J24114" s="554"/>
      <c r="K24114" s="554"/>
      <c r="L24114" s="554"/>
      <c r="M24114" s="554"/>
      <c r="N24114" s="154"/>
      <c r="Q24114" s="49" t="s">
        <v>47</v>
      </c>
    </row>
    <row r="24115" spans="2:17" ht="20.25" customHeight="1">
      <c r="B24115" s="50" t="e">
        <f>IF((#REF!+#REF!+H24115)&lt;&gt;0,"a","b")</f>
        <v>#REF!</v>
      </c>
      <c r="C24115" s="54">
        <v>3</v>
      </c>
      <c r="D24115" s="54"/>
      <c r="F24115" s="89"/>
      <c r="G24115" s="108" t="s">
        <v>439</v>
      </c>
      <c r="H24115" s="561">
        <f t="shared" si="12903"/>
        <v>0</v>
      </c>
      <c r="I24115" s="562"/>
      <c r="J24115" s="562"/>
      <c r="K24115" s="562"/>
      <c r="L24115" s="562"/>
      <c r="M24115" s="562"/>
      <c r="N24115" s="161"/>
      <c r="Q24115" s="49" t="s">
        <v>47</v>
      </c>
    </row>
    <row r="24116" spans="2:17" ht="20.25" customHeight="1">
      <c r="B24116" s="50" t="e">
        <f>IF((#REF!+#REF!+H24116)&lt;&gt;0,"a","b")</f>
        <v>#REF!</v>
      </c>
      <c r="C24116" s="54">
        <v>3</v>
      </c>
      <c r="D24116" s="54"/>
      <c r="F24116" s="89"/>
      <c r="G24116" s="108" t="s">
        <v>440</v>
      </c>
      <c r="H24116" s="571">
        <f t="shared" si="12903"/>
        <v>0</v>
      </c>
      <c r="I24116" s="570">
        <f t="shared" ref="I24116:K24116" si="12953">I24117+I24118+I24119+I24122</f>
        <v>0</v>
      </c>
      <c r="J24116" s="570">
        <f t="shared" si="12953"/>
        <v>0</v>
      </c>
      <c r="K24116" s="570">
        <f t="shared" si="12953"/>
        <v>0</v>
      </c>
      <c r="L24116" s="570">
        <f>L24117+L24118+L24119+L24122</f>
        <v>0</v>
      </c>
      <c r="M24116" s="570"/>
      <c r="N24116" s="140">
        <f>N24117+N24118+N24119+N24122</f>
        <v>0</v>
      </c>
      <c r="O24116" s="60" t="s">
        <v>71</v>
      </c>
      <c r="Q24116" s="49" t="s">
        <v>47</v>
      </c>
    </row>
    <row r="24117" spans="2:17" ht="30.75" customHeight="1">
      <c r="B24117" s="50" t="e">
        <f>IF((#REF!+#REF!+H24117)&lt;&gt;0,"a","b")</f>
        <v>#REF!</v>
      </c>
      <c r="C24117" s="54">
        <v>4</v>
      </c>
      <c r="D24117" s="54"/>
      <c r="F24117" s="89"/>
      <c r="G24117" s="93" t="s">
        <v>441</v>
      </c>
      <c r="H24117" s="558">
        <f t="shared" si="12903"/>
        <v>0</v>
      </c>
      <c r="I24117" s="555"/>
      <c r="J24117" s="555"/>
      <c r="K24117" s="555"/>
      <c r="L24117" s="555"/>
      <c r="M24117" s="555"/>
      <c r="N24117" s="153"/>
      <c r="O24117" s="60"/>
      <c r="Q24117" s="49" t="s">
        <v>47</v>
      </c>
    </row>
    <row r="24118" spans="2:17" ht="20.25" customHeight="1">
      <c r="B24118" s="50" t="e">
        <f>IF((#REF!+#REF!+H24118)&lt;&gt;0,"a","b")</f>
        <v>#REF!</v>
      </c>
      <c r="C24118" s="54">
        <v>4</v>
      </c>
      <c r="D24118" s="54"/>
      <c r="F24118" s="89"/>
      <c r="G24118" s="93" t="s">
        <v>442</v>
      </c>
      <c r="H24118" s="558">
        <f t="shared" si="12903"/>
        <v>0</v>
      </c>
      <c r="I24118" s="555"/>
      <c r="J24118" s="555"/>
      <c r="K24118" s="555"/>
      <c r="L24118" s="555"/>
      <c r="M24118" s="555"/>
      <c r="N24118" s="153"/>
      <c r="O24118" s="60"/>
      <c r="Q24118" s="49" t="s">
        <v>47</v>
      </c>
    </row>
    <row r="24119" spans="2:17" ht="20.25" customHeight="1">
      <c r="B24119" s="50" t="e">
        <f>IF((#REF!+#REF!+H24119)&lt;&gt;0,"a","b")</f>
        <v>#REF!</v>
      </c>
      <c r="C24119" s="54">
        <v>4</v>
      </c>
      <c r="D24119" s="54"/>
      <c r="F24119" s="89"/>
      <c r="G24119" s="93" t="s">
        <v>443</v>
      </c>
      <c r="H24119" s="559">
        <f t="shared" si="12903"/>
        <v>0</v>
      </c>
      <c r="I24119" s="567">
        <f t="shared" ref="I24119:K24119" si="12954">I24120+I24121</f>
        <v>0</v>
      </c>
      <c r="J24119" s="567">
        <f t="shared" si="12954"/>
        <v>0</v>
      </c>
      <c r="K24119" s="567">
        <f t="shared" si="12954"/>
        <v>0</v>
      </c>
      <c r="L24119" s="567">
        <f>L24120+L24121</f>
        <v>0</v>
      </c>
      <c r="M24119" s="567"/>
      <c r="N24119" s="137">
        <f>N24120+N24121</f>
        <v>0</v>
      </c>
      <c r="O24119" s="60" t="s">
        <v>71</v>
      </c>
      <c r="Q24119" s="49" t="s">
        <v>47</v>
      </c>
    </row>
    <row r="24120" spans="2:17" ht="30.75" customHeight="1">
      <c r="B24120" s="50" t="e">
        <f>IF((#REF!+#REF!+H24120)&lt;&gt;0,"a","b")</f>
        <v>#REF!</v>
      </c>
      <c r="C24120" s="54">
        <v>5</v>
      </c>
      <c r="D24120" s="54"/>
      <c r="F24120" s="89"/>
      <c r="G24120" s="95" t="s">
        <v>444</v>
      </c>
      <c r="H24120" s="552">
        <f t="shared" si="12903"/>
        <v>0</v>
      </c>
      <c r="I24120" s="554"/>
      <c r="J24120" s="554"/>
      <c r="K24120" s="554"/>
      <c r="L24120" s="554"/>
      <c r="M24120" s="554"/>
      <c r="N24120" s="154"/>
      <c r="Q24120" s="49" t="s">
        <v>47</v>
      </c>
    </row>
    <row r="24121" spans="2:17" ht="20.25" customHeight="1">
      <c r="B24121" s="50" t="e">
        <f>IF((#REF!+#REF!+H24121)&lt;&gt;0,"a","b")</f>
        <v>#REF!</v>
      </c>
      <c r="C24121" s="54">
        <v>5</v>
      </c>
      <c r="D24121" s="54"/>
      <c r="F24121" s="89"/>
      <c r="G24121" s="95" t="s">
        <v>445</v>
      </c>
      <c r="H24121" s="552">
        <f t="shared" si="12903"/>
        <v>0</v>
      </c>
      <c r="I24121" s="554"/>
      <c r="J24121" s="554"/>
      <c r="K24121" s="554"/>
      <c r="L24121" s="554"/>
      <c r="M24121" s="554"/>
      <c r="N24121" s="154"/>
      <c r="Q24121" s="49" t="s">
        <v>47</v>
      </c>
    </row>
    <row r="24122" spans="2:17" ht="20.25" customHeight="1">
      <c r="B24122" s="50" t="e">
        <f>IF((#REF!+#REF!+H24122)&lt;&gt;0,"a","b")</f>
        <v>#REF!</v>
      </c>
      <c r="C24122" s="54">
        <v>4</v>
      </c>
      <c r="D24122" s="54"/>
      <c r="F24122" s="89"/>
      <c r="G24122" s="93" t="s">
        <v>446</v>
      </c>
      <c r="H24122" s="558">
        <f t="shared" si="12903"/>
        <v>0</v>
      </c>
      <c r="I24122" s="555"/>
      <c r="J24122" s="555"/>
      <c r="K24122" s="555"/>
      <c r="L24122" s="555"/>
      <c r="M24122" s="555"/>
      <c r="N24122" s="153"/>
      <c r="Q24122" s="49" t="s">
        <v>47</v>
      </c>
    </row>
    <row r="24123" spans="2:17" ht="20.25" customHeight="1">
      <c r="B24123" s="50" t="e">
        <f>IF((#REF!+#REF!+H24123)&lt;&gt;0,"a","b")</f>
        <v>#REF!</v>
      </c>
      <c r="C24123" s="54">
        <v>2</v>
      </c>
      <c r="D24123" s="68" t="s">
        <v>718</v>
      </c>
      <c r="F24123" s="127"/>
      <c r="G24123" s="117" t="s">
        <v>447</v>
      </c>
      <c r="H24123" s="572">
        <f t="shared" si="12903"/>
        <v>0</v>
      </c>
      <c r="I24123" s="573">
        <f t="shared" ref="I24123:K24123" si="12955">I24124+I24131+I24138</f>
        <v>0</v>
      </c>
      <c r="J24123" s="573">
        <f t="shared" si="12955"/>
        <v>0</v>
      </c>
      <c r="K24123" s="573">
        <f t="shared" si="12955"/>
        <v>0</v>
      </c>
      <c r="L24123" s="573">
        <f>L24124+L24131+L24138</f>
        <v>0</v>
      </c>
      <c r="M24123" s="573"/>
      <c r="N24123" s="149">
        <f>N24124+N24131+N24138</f>
        <v>0</v>
      </c>
      <c r="O24123" s="60" t="s">
        <v>71</v>
      </c>
    </row>
    <row r="24124" spans="2:17" ht="20.25" customHeight="1">
      <c r="B24124" s="50" t="e">
        <f>IF((#REF!+#REF!+H24124)&lt;&gt;0,"a","b")</f>
        <v>#REF!</v>
      </c>
      <c r="C24124" s="54">
        <v>3</v>
      </c>
      <c r="D24124" s="54"/>
      <c r="F24124" s="127"/>
      <c r="G24124" s="108" t="s">
        <v>448</v>
      </c>
      <c r="H24124" s="574">
        <f t="shared" si="12903"/>
        <v>0</v>
      </c>
      <c r="I24124" s="564">
        <f t="shared" ref="I24124:K24124" si="12956">SUM(I24125:I24130)</f>
        <v>0</v>
      </c>
      <c r="J24124" s="564">
        <f t="shared" si="12956"/>
        <v>0</v>
      </c>
      <c r="K24124" s="564">
        <f t="shared" si="12956"/>
        <v>0</v>
      </c>
      <c r="L24124" s="564">
        <f>SUM(L24125:L24130)</f>
        <v>0</v>
      </c>
      <c r="M24124" s="564"/>
      <c r="N24124" s="159">
        <f>SUM(N24125:N24130)</f>
        <v>0</v>
      </c>
      <c r="O24124" s="60" t="s">
        <v>71</v>
      </c>
    </row>
    <row r="24125" spans="2:17" ht="20.25" customHeight="1">
      <c r="B24125" s="50" t="e">
        <f>IF((#REF!+#REF!+H24125)&lt;&gt;0,"a","b")</f>
        <v>#REF!</v>
      </c>
      <c r="C24125" s="54">
        <v>4</v>
      </c>
      <c r="D24125" s="54"/>
      <c r="F24125" s="127"/>
      <c r="G24125" s="93" t="s">
        <v>449</v>
      </c>
      <c r="H24125" s="575">
        <f t="shared" si="12903"/>
        <v>0</v>
      </c>
      <c r="I24125" s="555"/>
      <c r="J24125" s="555"/>
      <c r="K24125" s="555"/>
      <c r="L24125" s="555"/>
      <c r="M24125" s="555"/>
      <c r="N24125" s="153"/>
    </row>
    <row r="24126" spans="2:17" ht="20.25" customHeight="1">
      <c r="B24126" s="50" t="e">
        <f>IF((#REF!+#REF!+H24126)&lt;&gt;0,"a","b")</f>
        <v>#REF!</v>
      </c>
      <c r="C24126" s="54">
        <v>4</v>
      </c>
      <c r="D24126" s="54"/>
      <c r="F24126" s="127"/>
      <c r="G24126" s="93" t="s">
        <v>450</v>
      </c>
      <c r="H24126" s="575">
        <f t="shared" si="12903"/>
        <v>0</v>
      </c>
      <c r="I24126" s="555"/>
      <c r="J24126" s="555"/>
      <c r="K24126" s="555"/>
      <c r="L24126" s="555"/>
      <c r="M24126" s="555"/>
      <c r="N24126" s="153"/>
    </row>
    <row r="24127" spans="2:17" ht="20.25" customHeight="1">
      <c r="B24127" s="50" t="e">
        <f>IF((#REF!+#REF!+H24127)&lt;&gt;0,"a","b")</f>
        <v>#REF!</v>
      </c>
      <c r="C24127" s="54">
        <v>4</v>
      </c>
      <c r="D24127" s="54"/>
      <c r="F24127" s="127"/>
      <c r="G24127" s="93" t="s">
        <v>305</v>
      </c>
      <c r="H24127" s="575">
        <f t="shared" si="12903"/>
        <v>0</v>
      </c>
      <c r="I24127" s="555"/>
      <c r="J24127" s="555"/>
      <c r="K24127" s="555"/>
      <c r="L24127" s="555"/>
      <c r="M24127" s="555"/>
      <c r="N24127" s="153"/>
    </row>
    <row r="24128" spans="2:17" ht="20.25" customHeight="1">
      <c r="B24128" s="50" t="e">
        <f>IF((#REF!+#REF!+H24128)&lt;&gt;0,"a","b")</f>
        <v>#REF!</v>
      </c>
      <c r="C24128" s="54">
        <v>4</v>
      </c>
      <c r="D24128" s="54"/>
      <c r="F24128" s="127"/>
      <c r="G24128" s="93" t="s">
        <v>451</v>
      </c>
      <c r="H24128" s="575">
        <f t="shared" si="12903"/>
        <v>0</v>
      </c>
      <c r="I24128" s="555"/>
      <c r="J24128" s="555"/>
      <c r="K24128" s="555"/>
      <c r="L24128" s="555"/>
      <c r="M24128" s="555"/>
      <c r="N24128" s="153"/>
    </row>
    <row r="24129" spans="2:15" ht="20.25" customHeight="1">
      <c r="B24129" s="50" t="e">
        <f>IF((#REF!+#REF!+H24129)&lt;&gt;0,"a","b")</f>
        <v>#REF!</v>
      </c>
      <c r="C24129" s="54">
        <v>4</v>
      </c>
      <c r="D24129" s="54"/>
      <c r="F24129" s="127"/>
      <c r="G24129" s="93" t="s">
        <v>452</v>
      </c>
      <c r="H24129" s="575">
        <f t="shared" si="12903"/>
        <v>0</v>
      </c>
      <c r="I24129" s="555"/>
      <c r="J24129" s="555"/>
      <c r="K24129" s="555"/>
      <c r="L24129" s="555"/>
      <c r="M24129" s="555"/>
      <c r="N24129" s="153"/>
    </row>
    <row r="24130" spans="2:15" ht="20.25" customHeight="1">
      <c r="B24130" s="50" t="e">
        <f>IF((#REF!+#REF!+H24130)&lt;&gt;0,"a","b")</f>
        <v>#REF!</v>
      </c>
      <c r="C24130" s="54">
        <v>4</v>
      </c>
      <c r="D24130" s="54"/>
      <c r="F24130" s="127"/>
      <c r="G24130" s="93" t="s">
        <v>453</v>
      </c>
      <c r="H24130" s="575">
        <f t="shared" si="12903"/>
        <v>0</v>
      </c>
      <c r="I24130" s="555"/>
      <c r="J24130" s="555"/>
      <c r="K24130" s="555"/>
      <c r="L24130" s="555"/>
      <c r="M24130" s="555"/>
      <c r="N24130" s="153"/>
    </row>
    <row r="24131" spans="2:15" ht="20.25" customHeight="1">
      <c r="B24131" s="50" t="e">
        <f>IF((#REF!+#REF!+H24131)&lt;&gt;0,"a","b")</f>
        <v>#REF!</v>
      </c>
      <c r="C24131" s="54">
        <v>3</v>
      </c>
      <c r="D24131" s="54"/>
      <c r="F24131" s="127"/>
      <c r="G24131" s="108" t="s">
        <v>304</v>
      </c>
      <c r="H24131" s="574">
        <f t="shared" si="12903"/>
        <v>0</v>
      </c>
      <c r="I24131" s="564">
        <f t="shared" ref="I24131:K24131" si="12957">SUM(I24132:I24137)</f>
        <v>0</v>
      </c>
      <c r="J24131" s="564">
        <f t="shared" si="12957"/>
        <v>0</v>
      </c>
      <c r="K24131" s="564">
        <f t="shared" si="12957"/>
        <v>0</v>
      </c>
      <c r="L24131" s="564">
        <f>SUM(L24132:L24137)</f>
        <v>0</v>
      </c>
      <c r="M24131" s="564"/>
      <c r="N24131" s="159">
        <f>SUM(N24132:N24137)</f>
        <v>0</v>
      </c>
      <c r="O24131" s="60" t="s">
        <v>71</v>
      </c>
    </row>
    <row r="24132" spans="2:15" ht="20.25" customHeight="1">
      <c r="B24132" s="50" t="e">
        <f>IF((#REF!+#REF!+H24132)&lt;&gt;0,"a","b")</f>
        <v>#REF!</v>
      </c>
      <c r="C24132" s="54">
        <v>4</v>
      </c>
      <c r="D24132" s="54"/>
      <c r="F24132" s="127"/>
      <c r="G24132" s="93" t="s">
        <v>449</v>
      </c>
      <c r="H24132" s="575">
        <f t="shared" si="12903"/>
        <v>0</v>
      </c>
      <c r="I24132" s="555"/>
      <c r="J24132" s="555"/>
      <c r="K24132" s="555"/>
      <c r="L24132" s="555"/>
      <c r="M24132" s="555"/>
      <c r="N24132" s="153"/>
    </row>
    <row r="24133" spans="2:15" ht="20.25" customHeight="1">
      <c r="B24133" s="50" t="e">
        <f>IF((#REF!+#REF!+H24133)&lt;&gt;0,"a","b")</f>
        <v>#REF!</v>
      </c>
      <c r="C24133" s="54">
        <v>4</v>
      </c>
      <c r="D24133" s="54"/>
      <c r="F24133" s="127"/>
      <c r="G24133" s="93" t="s">
        <v>450</v>
      </c>
      <c r="H24133" s="575">
        <f t="shared" si="12903"/>
        <v>0</v>
      </c>
      <c r="I24133" s="555"/>
      <c r="J24133" s="555"/>
      <c r="K24133" s="555"/>
      <c r="L24133" s="555"/>
      <c r="M24133" s="555"/>
      <c r="N24133" s="153"/>
    </row>
    <row r="24134" spans="2:15" ht="20.25" customHeight="1">
      <c r="B24134" s="50" t="e">
        <f>IF((#REF!+#REF!+H24134)&lt;&gt;0,"a","b")</f>
        <v>#REF!</v>
      </c>
      <c r="C24134" s="54">
        <v>4</v>
      </c>
      <c r="D24134" s="54"/>
      <c r="F24134" s="127"/>
      <c r="G24134" s="93" t="s">
        <v>305</v>
      </c>
      <c r="H24134" s="575">
        <f t="shared" si="12903"/>
        <v>0</v>
      </c>
      <c r="I24134" s="555"/>
      <c r="J24134" s="555"/>
      <c r="K24134" s="555"/>
      <c r="L24134" s="555"/>
      <c r="M24134" s="555"/>
      <c r="N24134" s="153"/>
    </row>
    <row r="24135" spans="2:15" ht="20.25" customHeight="1">
      <c r="B24135" s="50" t="e">
        <f>IF((#REF!+#REF!+H24135)&lt;&gt;0,"a","b")</f>
        <v>#REF!</v>
      </c>
      <c r="C24135" s="54">
        <v>4</v>
      </c>
      <c r="D24135" s="54"/>
      <c r="F24135" s="127"/>
      <c r="G24135" s="93" t="s">
        <v>454</v>
      </c>
      <c r="H24135" s="575">
        <f t="shared" si="12903"/>
        <v>0</v>
      </c>
      <c r="I24135" s="555"/>
      <c r="J24135" s="555"/>
      <c r="K24135" s="555"/>
      <c r="L24135" s="555"/>
      <c r="M24135" s="555"/>
      <c r="N24135" s="153"/>
    </row>
    <row r="24136" spans="2:15" ht="20.25" customHeight="1">
      <c r="B24136" s="50" t="e">
        <f>IF((#REF!+#REF!+H24136)&lt;&gt;0,"a","b")</f>
        <v>#REF!</v>
      </c>
      <c r="C24136" s="54">
        <v>4</v>
      </c>
      <c r="D24136" s="54"/>
      <c r="F24136" s="127"/>
      <c r="G24136" s="93" t="s">
        <v>452</v>
      </c>
      <c r="H24136" s="575">
        <f t="shared" si="12903"/>
        <v>0</v>
      </c>
      <c r="I24136" s="555"/>
      <c r="J24136" s="555"/>
      <c r="K24136" s="555"/>
      <c r="L24136" s="555"/>
      <c r="M24136" s="555"/>
      <c r="N24136" s="153"/>
    </row>
    <row r="24137" spans="2:15" ht="20.25" customHeight="1">
      <c r="B24137" s="50" t="e">
        <f>IF((#REF!+#REF!+H24137)&lt;&gt;0,"a","b")</f>
        <v>#REF!</v>
      </c>
      <c r="C24137" s="54">
        <v>4</v>
      </c>
      <c r="D24137" s="54"/>
      <c r="F24137" s="127"/>
      <c r="G24137" s="93" t="s">
        <v>453</v>
      </c>
      <c r="H24137" s="575">
        <f t="shared" si="12903"/>
        <v>0</v>
      </c>
      <c r="I24137" s="555"/>
      <c r="J24137" s="555"/>
      <c r="K24137" s="555"/>
      <c r="L24137" s="555"/>
      <c r="M24137" s="555"/>
      <c r="N24137" s="153"/>
    </row>
    <row r="24138" spans="2:15" ht="20.25" customHeight="1">
      <c r="B24138" s="50" t="e">
        <f>IF((#REF!+#REF!+H24138)&lt;&gt;0,"a","b")</f>
        <v>#REF!</v>
      </c>
      <c r="C24138" s="54">
        <v>3</v>
      </c>
      <c r="D24138" s="54"/>
      <c r="F24138" s="89"/>
      <c r="G24138" s="108" t="s">
        <v>306</v>
      </c>
      <c r="H24138" s="576">
        <f t="shared" si="12903"/>
        <v>0</v>
      </c>
      <c r="I24138" s="562"/>
      <c r="J24138" s="562"/>
      <c r="K24138" s="562"/>
      <c r="L24138" s="562"/>
      <c r="M24138" s="562"/>
      <c r="N24138" s="166"/>
    </row>
    <row r="24139" spans="2:15" ht="20.25" customHeight="1">
      <c r="B24139" s="50" t="e">
        <f>IF((#REF!+#REF!+H24139)&lt;&gt;0,"a","b")</f>
        <v>#REF!</v>
      </c>
      <c r="C24139" s="54">
        <v>2</v>
      </c>
      <c r="D24139" s="68" t="s">
        <v>719</v>
      </c>
      <c r="F24139" s="89"/>
      <c r="G24139" s="117" t="s">
        <v>455</v>
      </c>
      <c r="H24139" s="572">
        <f t="shared" si="12903"/>
        <v>0</v>
      </c>
      <c r="I24139" s="573">
        <f t="shared" ref="I24139:K24139" si="12958">I24140+I24148</f>
        <v>0</v>
      </c>
      <c r="J24139" s="573">
        <f t="shared" si="12958"/>
        <v>0</v>
      </c>
      <c r="K24139" s="573">
        <f t="shared" si="12958"/>
        <v>0</v>
      </c>
      <c r="L24139" s="573">
        <f>L24140+L24148</f>
        <v>0</v>
      </c>
      <c r="M24139" s="573"/>
      <c r="N24139" s="149">
        <f>N24140+N24148</f>
        <v>0</v>
      </c>
      <c r="O24139" s="60" t="s">
        <v>71</v>
      </c>
    </row>
    <row r="24140" spans="2:15" ht="20.25" customHeight="1">
      <c r="B24140" s="50" t="e">
        <f>IF((#REF!+#REF!+H24140)&lt;&gt;0,"a","b")</f>
        <v>#REF!</v>
      </c>
      <c r="C24140" s="54">
        <v>3</v>
      </c>
      <c r="D24140" s="54"/>
      <c r="F24140" s="89"/>
      <c r="G24140" s="108" t="s">
        <v>448</v>
      </c>
      <c r="H24140" s="574">
        <f t="shared" si="12903"/>
        <v>0</v>
      </c>
      <c r="I24140" s="564">
        <f t="shared" ref="I24140:K24140" si="12959">SUM(I24141:I24147)</f>
        <v>0</v>
      </c>
      <c r="J24140" s="564">
        <f t="shared" si="12959"/>
        <v>0</v>
      </c>
      <c r="K24140" s="564">
        <f t="shared" si="12959"/>
        <v>0</v>
      </c>
      <c r="L24140" s="564">
        <f>SUM(L24141:L24147)</f>
        <v>0</v>
      </c>
      <c r="M24140" s="564"/>
      <c r="N24140" s="159">
        <f>SUM(N24141:N24147)</f>
        <v>0</v>
      </c>
      <c r="O24140" s="60" t="s">
        <v>71</v>
      </c>
    </row>
    <row r="24141" spans="2:15" ht="20.25" customHeight="1">
      <c r="B24141" s="50" t="e">
        <f>IF((#REF!+#REF!+H24141)&lt;&gt;0,"a","b")</f>
        <v>#REF!</v>
      </c>
      <c r="C24141" s="54">
        <v>4</v>
      </c>
      <c r="D24141" s="54"/>
      <c r="F24141" s="89"/>
      <c r="G24141" s="93" t="s">
        <v>456</v>
      </c>
      <c r="H24141" s="575">
        <f t="shared" si="12903"/>
        <v>0</v>
      </c>
      <c r="I24141" s="555"/>
      <c r="J24141" s="555"/>
      <c r="K24141" s="555"/>
      <c r="L24141" s="555"/>
      <c r="M24141" s="555"/>
      <c r="N24141" s="153"/>
    </row>
    <row r="24142" spans="2:15" ht="20.25" customHeight="1">
      <c r="B24142" s="50" t="e">
        <f>IF((#REF!+#REF!+H24142)&lt;&gt;0,"a","b")</f>
        <v>#REF!</v>
      </c>
      <c r="C24142" s="54">
        <v>4</v>
      </c>
      <c r="D24142" s="54"/>
      <c r="F24142" s="89"/>
      <c r="G24142" s="93" t="s">
        <v>303</v>
      </c>
      <c r="H24142" s="575">
        <f t="shared" si="12903"/>
        <v>0</v>
      </c>
      <c r="I24142" s="555"/>
      <c r="J24142" s="555"/>
      <c r="K24142" s="555"/>
      <c r="L24142" s="555"/>
      <c r="M24142" s="555"/>
      <c r="N24142" s="153"/>
    </row>
    <row r="24143" spans="2:15" ht="20.25" customHeight="1">
      <c r="B24143" s="50" t="e">
        <f>IF((#REF!+#REF!+H24143)&lt;&gt;0,"a","b")</f>
        <v>#REF!</v>
      </c>
      <c r="C24143" s="54">
        <v>4</v>
      </c>
      <c r="D24143" s="54"/>
      <c r="F24143" s="89"/>
      <c r="G24143" s="93" t="s">
        <v>450</v>
      </c>
      <c r="H24143" s="575">
        <f t="shared" si="12903"/>
        <v>0</v>
      </c>
      <c r="I24143" s="555"/>
      <c r="J24143" s="555"/>
      <c r="K24143" s="555"/>
      <c r="L24143" s="555"/>
      <c r="M24143" s="555"/>
      <c r="N24143" s="153"/>
    </row>
    <row r="24144" spans="2:15" ht="30.75" customHeight="1">
      <c r="B24144" s="50" t="e">
        <f>IF((#REF!+#REF!+H24144)&lt;&gt;0,"a","b")</f>
        <v>#REF!</v>
      </c>
      <c r="C24144" s="54">
        <v>4</v>
      </c>
      <c r="D24144" s="54"/>
      <c r="F24144" s="89"/>
      <c r="G24144" s="93" t="s">
        <v>457</v>
      </c>
      <c r="H24144" s="575">
        <f t="shared" si="12903"/>
        <v>0</v>
      </c>
      <c r="I24144" s="555"/>
      <c r="J24144" s="555"/>
      <c r="K24144" s="555"/>
      <c r="L24144" s="555"/>
      <c r="M24144" s="555"/>
      <c r="N24144" s="153"/>
    </row>
    <row r="24145" spans="2:17" ht="20.25" customHeight="1">
      <c r="B24145" s="50" t="e">
        <f>IF((#REF!+#REF!+H24145)&lt;&gt;0,"a","b")</f>
        <v>#REF!</v>
      </c>
      <c r="C24145" s="54">
        <v>4</v>
      </c>
      <c r="D24145" s="54"/>
      <c r="F24145" s="89"/>
      <c r="G24145" s="93" t="s">
        <v>451</v>
      </c>
      <c r="H24145" s="575">
        <f t="shared" si="12903"/>
        <v>0</v>
      </c>
      <c r="I24145" s="555"/>
      <c r="J24145" s="555"/>
      <c r="K24145" s="555"/>
      <c r="L24145" s="555"/>
      <c r="M24145" s="555"/>
      <c r="N24145" s="153"/>
    </row>
    <row r="24146" spans="2:17" ht="20.25" customHeight="1">
      <c r="B24146" s="50" t="e">
        <f>IF((#REF!+#REF!+H24146)&lt;&gt;0,"a","b")</f>
        <v>#REF!</v>
      </c>
      <c r="C24146" s="54">
        <v>4</v>
      </c>
      <c r="D24146" s="54"/>
      <c r="F24146" s="89"/>
      <c r="G24146" s="93" t="s">
        <v>452</v>
      </c>
      <c r="H24146" s="575">
        <f t="shared" si="12903"/>
        <v>0</v>
      </c>
      <c r="I24146" s="555"/>
      <c r="J24146" s="555"/>
      <c r="K24146" s="555"/>
      <c r="L24146" s="555"/>
      <c r="M24146" s="555"/>
      <c r="N24146" s="153"/>
    </row>
    <row r="24147" spans="2:17" ht="20.25" customHeight="1">
      <c r="B24147" s="50" t="e">
        <f>IF((#REF!+#REF!+H24147)&lt;&gt;0,"a","b")</f>
        <v>#REF!</v>
      </c>
      <c r="C24147" s="54">
        <v>4</v>
      </c>
      <c r="D24147" s="54"/>
      <c r="F24147" s="89"/>
      <c r="G24147" s="93" t="s">
        <v>458</v>
      </c>
      <c r="H24147" s="575">
        <f t="shared" si="12903"/>
        <v>0</v>
      </c>
      <c r="I24147" s="562"/>
      <c r="J24147" s="562"/>
      <c r="K24147" s="562"/>
      <c r="L24147" s="562"/>
      <c r="M24147" s="562"/>
      <c r="N24147" s="166"/>
    </row>
    <row r="24148" spans="2:17" ht="20.25" customHeight="1">
      <c r="B24148" s="50" t="e">
        <f>IF((#REF!+#REF!+H24148)&lt;&gt;0,"a","b")</f>
        <v>#REF!</v>
      </c>
      <c r="C24148" s="54">
        <v>3</v>
      </c>
      <c r="D24148" s="54"/>
      <c r="F24148" s="89"/>
      <c r="G24148" s="108" t="s">
        <v>304</v>
      </c>
      <c r="H24148" s="574">
        <f t="shared" si="12903"/>
        <v>0</v>
      </c>
      <c r="I24148" s="564">
        <f t="shared" ref="I24148:K24148" si="12960">SUM(I24149:I24155)</f>
        <v>0</v>
      </c>
      <c r="J24148" s="564">
        <f t="shared" si="12960"/>
        <v>0</v>
      </c>
      <c r="K24148" s="564">
        <f t="shared" si="12960"/>
        <v>0</v>
      </c>
      <c r="L24148" s="564">
        <f>SUM(L24149:L24155)</f>
        <v>0</v>
      </c>
      <c r="M24148" s="564"/>
      <c r="N24148" s="159">
        <f>SUM(N24149:N24155)</f>
        <v>0</v>
      </c>
      <c r="O24148" s="60" t="s">
        <v>71</v>
      </c>
    </row>
    <row r="24149" spans="2:17" ht="20.25" customHeight="1">
      <c r="B24149" s="50" t="e">
        <f>IF((#REF!+#REF!+H24149)&lt;&gt;0,"a","b")</f>
        <v>#REF!</v>
      </c>
      <c r="C24149" s="54">
        <v>4</v>
      </c>
      <c r="D24149" s="54"/>
      <c r="F24149" s="89"/>
      <c r="G24149" s="93" t="s">
        <v>456</v>
      </c>
      <c r="H24149" s="575">
        <f t="shared" si="12903"/>
        <v>0</v>
      </c>
      <c r="I24149" s="555"/>
      <c r="J24149" s="555"/>
      <c r="K24149" s="555"/>
      <c r="L24149" s="555"/>
      <c r="M24149" s="555"/>
      <c r="N24149" s="153"/>
    </row>
    <row r="24150" spans="2:17" ht="20.25" customHeight="1">
      <c r="B24150" s="50" t="e">
        <f>IF((#REF!+#REF!+H24150)&lt;&gt;0,"a","b")</f>
        <v>#REF!</v>
      </c>
      <c r="C24150" s="54">
        <v>4</v>
      </c>
      <c r="D24150" s="54"/>
      <c r="F24150" s="89"/>
      <c r="G24150" s="93" t="s">
        <v>303</v>
      </c>
      <c r="H24150" s="575">
        <f t="shared" si="12903"/>
        <v>0</v>
      </c>
      <c r="I24150" s="555"/>
      <c r="J24150" s="555"/>
      <c r="K24150" s="555"/>
      <c r="L24150" s="555"/>
      <c r="M24150" s="555"/>
      <c r="N24150" s="153"/>
    </row>
    <row r="24151" spans="2:17" ht="20.25" customHeight="1">
      <c r="B24151" s="50" t="e">
        <f>IF((#REF!+#REF!+H24151)&lt;&gt;0,"a","b")</f>
        <v>#REF!</v>
      </c>
      <c r="C24151" s="54">
        <v>4</v>
      </c>
      <c r="D24151" s="54"/>
      <c r="F24151" s="89"/>
      <c r="G24151" s="93" t="s">
        <v>450</v>
      </c>
      <c r="H24151" s="575">
        <f t="shared" si="12903"/>
        <v>0</v>
      </c>
      <c r="I24151" s="555"/>
      <c r="J24151" s="555"/>
      <c r="K24151" s="555"/>
      <c r="L24151" s="555"/>
      <c r="M24151" s="555"/>
      <c r="N24151" s="153"/>
    </row>
    <row r="24152" spans="2:17" ht="30.75" customHeight="1">
      <c r="B24152" s="50" t="e">
        <f>IF((#REF!+#REF!+H24152)&lt;&gt;0,"a","b")</f>
        <v>#REF!</v>
      </c>
      <c r="C24152" s="54">
        <v>4</v>
      </c>
      <c r="D24152" s="54"/>
      <c r="F24152" s="89"/>
      <c r="G24152" s="93" t="s">
        <v>457</v>
      </c>
      <c r="H24152" s="575">
        <f t="shared" si="12903"/>
        <v>0</v>
      </c>
      <c r="I24152" s="555"/>
      <c r="J24152" s="555"/>
      <c r="K24152" s="555"/>
      <c r="L24152" s="555"/>
      <c r="M24152" s="555"/>
      <c r="N24152" s="153"/>
    </row>
    <row r="24153" spans="2:17" ht="20.25" customHeight="1">
      <c r="B24153" s="50" t="e">
        <f>IF((#REF!+#REF!+H24153)&lt;&gt;0,"a","b")</f>
        <v>#REF!</v>
      </c>
      <c r="C24153" s="54">
        <v>4</v>
      </c>
      <c r="D24153" s="54"/>
      <c r="F24153" s="89"/>
      <c r="G24153" s="93" t="s">
        <v>459</v>
      </c>
      <c r="H24153" s="575">
        <f t="shared" si="12903"/>
        <v>0</v>
      </c>
      <c r="I24153" s="555"/>
      <c r="J24153" s="555"/>
      <c r="K24153" s="555"/>
      <c r="L24153" s="555"/>
      <c r="M24153" s="555"/>
      <c r="N24153" s="153"/>
    </row>
    <row r="24154" spans="2:17" ht="20.25" customHeight="1">
      <c r="B24154" s="50" t="e">
        <f>IF((#REF!+#REF!+H24154)&lt;&gt;0,"a","b")</f>
        <v>#REF!</v>
      </c>
      <c r="C24154" s="54">
        <v>4</v>
      </c>
      <c r="D24154" s="54"/>
      <c r="F24154" s="89"/>
      <c r="G24154" s="93" t="s">
        <v>452</v>
      </c>
      <c r="H24154" s="575">
        <f t="shared" si="12903"/>
        <v>0</v>
      </c>
      <c r="I24154" s="555"/>
      <c r="J24154" s="555"/>
      <c r="K24154" s="555"/>
      <c r="L24154" s="555"/>
      <c r="M24154" s="555"/>
      <c r="N24154" s="153"/>
    </row>
    <row r="24155" spans="2:17" ht="21" customHeight="1">
      <c r="B24155" s="50" t="e">
        <f>IF((#REF!+#REF!+H24155)&lt;&gt;0,"a","b")</f>
        <v>#REF!</v>
      </c>
      <c r="C24155" s="54">
        <v>4</v>
      </c>
      <c r="D24155" s="54"/>
      <c r="F24155" s="89"/>
      <c r="G24155" s="93" t="s">
        <v>458</v>
      </c>
      <c r="H24155" s="575">
        <f t="shared" si="12903"/>
        <v>0</v>
      </c>
      <c r="I24155" s="555"/>
      <c r="J24155" s="555"/>
      <c r="K24155" s="555"/>
      <c r="L24155" s="555"/>
      <c r="M24155" s="555"/>
      <c r="N24155" s="153"/>
    </row>
    <row r="24156" spans="2:17" ht="63" customHeight="1">
      <c r="B24156" s="50" t="e">
        <f>IF((#REF!+#REF!+H24156)&lt;&gt;0,"a","b")</f>
        <v>#REF!</v>
      </c>
      <c r="C24156" s="54">
        <v>1</v>
      </c>
      <c r="D24156" s="68"/>
      <c r="E24156" s="45"/>
      <c r="F24156" s="603" t="s">
        <v>2523</v>
      </c>
      <c r="G24156" s="115" t="s">
        <v>2524</v>
      </c>
      <c r="H24156" s="360">
        <f t="shared" si="12466"/>
        <v>45</v>
      </c>
      <c r="I24156" s="380">
        <f t="shared" ref="I24156:K24156" si="12961">I24158+I24290+I24353+I24369</f>
        <v>45</v>
      </c>
      <c r="J24156" s="380">
        <f t="shared" si="12961"/>
        <v>0</v>
      </c>
      <c r="K24156" s="380">
        <f t="shared" si="12961"/>
        <v>0</v>
      </c>
      <c r="L24156" s="380">
        <f t="shared" ref="L24156:N24156" si="12962">L24158+L24290+L24353+L24369</f>
        <v>0</v>
      </c>
      <c r="M24156" s="380">
        <f t="shared" si="12962"/>
        <v>0</v>
      </c>
      <c r="N24156" s="147">
        <f t="shared" si="12962"/>
        <v>0</v>
      </c>
      <c r="O24156" s="60" t="s">
        <v>71</v>
      </c>
      <c r="Q24156" s="55">
        <v>1</v>
      </c>
    </row>
    <row r="24157" spans="2:17" ht="21" customHeight="1">
      <c r="B24157" s="50" t="e">
        <f>IF((#REF!+#REF!+H24157)&lt;&gt;0,"a","b")</f>
        <v>#REF!</v>
      </c>
      <c r="C24157" s="54">
        <v>2</v>
      </c>
      <c r="D24157" s="68" t="s">
        <v>714</v>
      </c>
      <c r="F24157" s="123"/>
      <c r="G24157" s="124" t="s">
        <v>255</v>
      </c>
      <c r="H24157" s="577">
        <f t="shared" si="12466"/>
        <v>0</v>
      </c>
      <c r="I24157" s="551"/>
      <c r="J24157" s="551"/>
      <c r="K24157" s="551"/>
      <c r="L24157" s="551"/>
      <c r="M24157" s="551"/>
      <c r="N24157" s="148"/>
    </row>
    <row r="24158" spans="2:17" ht="20.25" customHeight="1">
      <c r="B24158" s="50" t="e">
        <f>IF((#REF!+#REF!+H24158)&lt;&gt;0,"a","b")</f>
        <v>#REF!</v>
      </c>
      <c r="C24158" s="54">
        <v>2</v>
      </c>
      <c r="D24158" s="68" t="s">
        <v>715</v>
      </c>
      <c r="E24158" s="45">
        <v>7109</v>
      </c>
      <c r="F24158" s="89"/>
      <c r="G24158" s="117" t="s">
        <v>256</v>
      </c>
      <c r="H24158" s="360">
        <f t="shared" si="12466"/>
        <v>45</v>
      </c>
      <c r="I24158" s="380">
        <f t="shared" ref="I24158:K24158" si="12963">I24159+I24170+I24238+I24246+I24247+I24257+I24267+I24237</f>
        <v>45</v>
      </c>
      <c r="J24158" s="380">
        <f t="shared" si="12963"/>
        <v>0</v>
      </c>
      <c r="K24158" s="380">
        <f t="shared" si="12963"/>
        <v>0</v>
      </c>
      <c r="L24158" s="380">
        <f t="shared" ref="L24158:N24158" si="12964">L24159+L24170+L24238+L24246+L24247+L24257+L24267+L24237</f>
        <v>0</v>
      </c>
      <c r="M24158" s="380">
        <f t="shared" si="12964"/>
        <v>0</v>
      </c>
      <c r="N24158" s="149">
        <f t="shared" si="12964"/>
        <v>0</v>
      </c>
      <c r="O24158" s="60" t="s">
        <v>71</v>
      </c>
    </row>
    <row r="24159" spans="2:17" ht="20.25" customHeight="1">
      <c r="B24159" s="50" t="e">
        <f>IF((#REF!+#REF!+H24159)&lt;&gt;0,"a","b")</f>
        <v>#REF!</v>
      </c>
      <c r="C24159" s="54">
        <v>31</v>
      </c>
      <c r="D24159" s="68" t="s">
        <v>716</v>
      </c>
      <c r="F24159" s="89"/>
      <c r="G24159" s="90" t="s">
        <v>257</v>
      </c>
      <c r="H24159" s="578">
        <f t="shared" si="12466"/>
        <v>0</v>
      </c>
      <c r="I24159" s="564">
        <f t="shared" ref="I24159:K24159" si="12965">I24160+I24169</f>
        <v>0</v>
      </c>
      <c r="J24159" s="564">
        <f t="shared" si="12965"/>
        <v>0</v>
      </c>
      <c r="K24159" s="564">
        <f t="shared" si="12965"/>
        <v>0</v>
      </c>
      <c r="L24159" s="564">
        <f t="shared" ref="L24159:N24159" si="12966">L24160+L24169</f>
        <v>0</v>
      </c>
      <c r="M24159" s="564">
        <f t="shared" si="12966"/>
        <v>0</v>
      </c>
      <c r="N24159" s="150">
        <f t="shared" si="12966"/>
        <v>0</v>
      </c>
      <c r="O24159" s="60" t="s">
        <v>71</v>
      </c>
    </row>
    <row r="24160" spans="2:17" ht="20.25" customHeight="1">
      <c r="B24160" s="50" t="e">
        <f>IF((#REF!+#REF!+H24160)&lt;&gt;0,"a","b")</f>
        <v>#REF!</v>
      </c>
      <c r="C24160" s="54">
        <v>4</v>
      </c>
      <c r="D24160" s="54"/>
      <c r="F24160" s="92"/>
      <c r="G24160" s="93" t="s">
        <v>258</v>
      </c>
      <c r="H24160" s="578">
        <f t="shared" si="12466"/>
        <v>0</v>
      </c>
      <c r="I24160" s="565">
        <f t="shared" ref="I24160:K24160" si="12967">I24161+I24168</f>
        <v>0</v>
      </c>
      <c r="J24160" s="565">
        <f t="shared" si="12967"/>
        <v>0</v>
      </c>
      <c r="K24160" s="565">
        <f t="shared" si="12967"/>
        <v>0</v>
      </c>
      <c r="L24160" s="565">
        <f t="shared" ref="L24160:N24160" si="12968">L24161+L24168</f>
        <v>0</v>
      </c>
      <c r="M24160" s="565">
        <f t="shared" si="12968"/>
        <v>0</v>
      </c>
      <c r="N24160" s="151">
        <f t="shared" si="12968"/>
        <v>0</v>
      </c>
      <c r="O24160" s="60" t="s">
        <v>71</v>
      </c>
    </row>
    <row r="24161" spans="2:15" ht="20.25" customHeight="1">
      <c r="B24161" s="50" t="e">
        <f>IF((#REF!+#REF!+H24161)&lt;&gt;0,"a","b")</f>
        <v>#REF!</v>
      </c>
      <c r="C24161" s="54">
        <v>5</v>
      </c>
      <c r="D24161" s="54"/>
      <c r="F24161" s="89"/>
      <c r="G24161" s="95" t="s">
        <v>259</v>
      </c>
      <c r="H24161" s="578">
        <f t="shared" si="12466"/>
        <v>0</v>
      </c>
      <c r="I24161" s="560">
        <f t="shared" ref="I24161:K24161" si="12969">SUM(I24162:I24167)</f>
        <v>0</v>
      </c>
      <c r="J24161" s="560">
        <f t="shared" si="12969"/>
        <v>0</v>
      </c>
      <c r="K24161" s="560">
        <f t="shared" si="12969"/>
        <v>0</v>
      </c>
      <c r="L24161" s="560">
        <f t="shared" ref="L24161:N24161" si="12970">SUM(L24162:L24167)</f>
        <v>0</v>
      </c>
      <c r="M24161" s="560">
        <f t="shared" si="12970"/>
        <v>0</v>
      </c>
      <c r="N24161" s="152">
        <f t="shared" si="12970"/>
        <v>0</v>
      </c>
      <c r="O24161" s="60" t="s">
        <v>71</v>
      </c>
    </row>
    <row r="24162" spans="2:15" ht="20.25" customHeight="1">
      <c r="B24162" s="50" t="e">
        <f>IF((#REF!+#REF!+H24162)&lt;&gt;0,"a","b")</f>
        <v>#REF!</v>
      </c>
      <c r="C24162" s="54">
        <v>6</v>
      </c>
      <c r="D24162" s="54"/>
      <c r="F24162" s="89"/>
      <c r="G24162" s="97" t="s">
        <v>260</v>
      </c>
      <c r="H24162" s="579">
        <f t="shared" si="12466"/>
        <v>0</v>
      </c>
      <c r="I24162" s="553"/>
      <c r="J24162" s="553"/>
      <c r="K24162" s="553"/>
      <c r="L24162" s="553"/>
      <c r="M24162" s="553"/>
      <c r="N24162" s="138"/>
    </row>
    <row r="24163" spans="2:15" ht="20.25" customHeight="1">
      <c r="B24163" s="50" t="e">
        <f>IF((#REF!+#REF!+H24163)&lt;&gt;0,"a","b")</f>
        <v>#REF!</v>
      </c>
      <c r="C24163" s="54">
        <v>6</v>
      </c>
      <c r="D24163" s="54"/>
      <c r="F24163" s="89"/>
      <c r="G24163" s="97" t="s">
        <v>261</v>
      </c>
      <c r="H24163" s="552">
        <f t="shared" si="12466"/>
        <v>0</v>
      </c>
      <c r="I24163" s="553"/>
      <c r="J24163" s="553"/>
      <c r="K24163" s="553"/>
      <c r="L24163" s="553"/>
      <c r="M24163" s="553"/>
      <c r="N24163" s="138"/>
    </row>
    <row r="24164" spans="2:15" ht="20.25" customHeight="1">
      <c r="B24164" s="50" t="e">
        <f>IF((#REF!+#REF!+H24164)&lt;&gt;0,"a","b")</f>
        <v>#REF!</v>
      </c>
      <c r="C24164" s="54">
        <v>6</v>
      </c>
      <c r="D24164" s="54"/>
      <c r="F24164" s="89"/>
      <c r="G24164" s="97" t="s">
        <v>262</v>
      </c>
      <c r="H24164" s="558">
        <f t="shared" si="12466"/>
        <v>0</v>
      </c>
      <c r="I24164" s="553"/>
      <c r="J24164" s="553"/>
      <c r="K24164" s="553"/>
      <c r="L24164" s="553"/>
      <c r="M24164" s="553"/>
      <c r="N24164" s="138"/>
    </row>
    <row r="24165" spans="2:15" ht="20.25" customHeight="1">
      <c r="B24165" s="50" t="e">
        <f>IF((#REF!+#REF!+H24165)&lt;&gt;0,"a","b")</f>
        <v>#REF!</v>
      </c>
      <c r="C24165" s="54">
        <v>6</v>
      </c>
      <c r="D24165" s="54"/>
      <c r="F24165" s="89"/>
      <c r="G24165" s="97" t="s">
        <v>263</v>
      </c>
      <c r="H24165" s="558">
        <f t="shared" si="12466"/>
        <v>0</v>
      </c>
      <c r="I24165" s="553"/>
      <c r="J24165" s="553"/>
      <c r="K24165" s="553"/>
      <c r="L24165" s="553"/>
      <c r="M24165" s="553"/>
      <c r="N24165" s="138"/>
    </row>
    <row r="24166" spans="2:15" ht="20.25" customHeight="1">
      <c r="B24166" s="50" t="e">
        <f>IF((#REF!+#REF!+H24166)&lt;&gt;0,"a","b")</f>
        <v>#REF!</v>
      </c>
      <c r="C24166" s="54">
        <v>6</v>
      </c>
      <c r="D24166" s="54"/>
      <c r="F24166" s="89"/>
      <c r="G24166" s="97" t="s">
        <v>264</v>
      </c>
      <c r="H24166" s="552">
        <f t="shared" si="12466"/>
        <v>0</v>
      </c>
      <c r="I24166" s="553"/>
      <c r="J24166" s="553"/>
      <c r="K24166" s="553"/>
      <c r="L24166" s="553"/>
      <c r="M24166" s="553"/>
      <c r="N24166" s="138"/>
    </row>
    <row r="24167" spans="2:15" ht="20.25" customHeight="1">
      <c r="B24167" s="50" t="e">
        <f>IF((#REF!+#REF!+H24167)&lt;&gt;0,"a","b")</f>
        <v>#REF!</v>
      </c>
      <c r="C24167" s="54">
        <v>6</v>
      </c>
      <c r="D24167" s="54"/>
      <c r="F24167" s="89"/>
      <c r="G24167" s="97" t="s">
        <v>265</v>
      </c>
      <c r="H24167" s="552">
        <f t="shared" si="12466"/>
        <v>0</v>
      </c>
      <c r="I24167" s="553"/>
      <c r="J24167" s="553"/>
      <c r="K24167" s="553"/>
      <c r="L24167" s="553"/>
      <c r="M24167" s="553"/>
      <c r="N24167" s="138"/>
    </row>
    <row r="24168" spans="2:15" ht="20.25" customHeight="1">
      <c r="B24168" s="50" t="e">
        <f>IF((#REF!+#REF!+H24168)&lt;&gt;0,"a","b")</f>
        <v>#REF!</v>
      </c>
      <c r="C24168" s="54">
        <v>5</v>
      </c>
      <c r="D24168" s="54"/>
      <c r="F24168" s="89"/>
      <c r="G24168" s="95" t="s">
        <v>266</v>
      </c>
      <c r="H24168" s="552">
        <f t="shared" si="12466"/>
        <v>0</v>
      </c>
      <c r="I24168" s="554"/>
      <c r="J24168" s="554"/>
      <c r="K24168" s="554"/>
      <c r="L24168" s="554"/>
      <c r="M24168" s="554"/>
      <c r="N24168" s="154"/>
    </row>
    <row r="24169" spans="2:15" ht="20.25" customHeight="1">
      <c r="B24169" s="50" t="e">
        <f>IF((#REF!+#REF!+H24169)&lt;&gt;0,"a","b")</f>
        <v>#REF!</v>
      </c>
      <c r="C24169" s="54">
        <v>4</v>
      </c>
      <c r="D24169" s="54"/>
      <c r="F24169" s="89"/>
      <c r="G24169" s="93" t="s">
        <v>267</v>
      </c>
      <c r="H24169" s="552">
        <f t="shared" si="12466"/>
        <v>0</v>
      </c>
      <c r="I24169" s="555"/>
      <c r="J24169" s="555"/>
      <c r="K24169" s="555"/>
      <c r="L24169" s="555"/>
      <c r="M24169" s="555"/>
      <c r="N24169" s="153"/>
    </row>
    <row r="24170" spans="2:15" ht="20.25" customHeight="1">
      <c r="B24170" s="50" t="e">
        <f>IF((#REF!+#REF!+H24170)&lt;&gt;0,"a","b")</f>
        <v>#REF!</v>
      </c>
      <c r="C24170" s="54">
        <v>3</v>
      </c>
      <c r="D24170" s="54"/>
      <c r="F24170" s="89"/>
      <c r="G24170" s="90" t="s">
        <v>268</v>
      </c>
      <c r="H24170" s="563">
        <f t="shared" si="12466"/>
        <v>0</v>
      </c>
      <c r="I24170" s="564">
        <f t="shared" ref="I24170:K24170" si="12971">I24171+I24172+I24175+I24211+I24212+I24213+I24214+I24215+I24222+I24223</f>
        <v>0</v>
      </c>
      <c r="J24170" s="564">
        <f t="shared" si="12971"/>
        <v>0</v>
      </c>
      <c r="K24170" s="564">
        <f t="shared" si="12971"/>
        <v>0</v>
      </c>
      <c r="L24170" s="564">
        <f t="shared" ref="L24170:N24170" si="12972">L24171+L24172+L24175+L24211+L24212+L24213+L24214+L24215+L24222+L24223</f>
        <v>0</v>
      </c>
      <c r="M24170" s="564">
        <f t="shared" si="12972"/>
        <v>0</v>
      </c>
      <c r="N24170" s="150">
        <f t="shared" si="12972"/>
        <v>0</v>
      </c>
      <c r="O24170" s="60" t="s">
        <v>71</v>
      </c>
    </row>
    <row r="24171" spans="2:15" ht="20.25" customHeight="1">
      <c r="B24171" s="50" t="e">
        <f>IF((#REF!+#REF!+H24171)&lt;&gt;0,"a","b")</f>
        <v>#REF!</v>
      </c>
      <c r="C24171" s="54">
        <v>4</v>
      </c>
      <c r="D24171" s="54"/>
      <c r="F24171" s="89"/>
      <c r="G24171" s="93" t="s">
        <v>269</v>
      </c>
      <c r="H24171" s="556">
        <f t="shared" si="12466"/>
        <v>0</v>
      </c>
      <c r="I24171" s="555"/>
      <c r="J24171" s="555"/>
      <c r="K24171" s="555"/>
      <c r="L24171" s="555"/>
      <c r="M24171" s="555"/>
      <c r="N24171" s="153"/>
    </row>
    <row r="24172" spans="2:15" ht="20.25" customHeight="1">
      <c r="B24172" s="50" t="e">
        <f>IF((#REF!+#REF!+H24172)&lt;&gt;0,"a","b")</f>
        <v>#REF!</v>
      </c>
      <c r="C24172" s="54">
        <v>4</v>
      </c>
      <c r="D24172" s="54"/>
      <c r="F24172" s="89"/>
      <c r="G24172" s="93" t="s">
        <v>270</v>
      </c>
      <c r="H24172" s="566">
        <f t="shared" si="12466"/>
        <v>0</v>
      </c>
      <c r="I24172" s="565">
        <f t="shared" ref="I24172:K24172" si="12973">SUM(I24173:I24174)</f>
        <v>0</v>
      </c>
      <c r="J24172" s="565">
        <f t="shared" si="12973"/>
        <v>0</v>
      </c>
      <c r="K24172" s="565">
        <f t="shared" si="12973"/>
        <v>0</v>
      </c>
      <c r="L24172" s="565">
        <f t="shared" ref="L24172:N24172" si="12974">SUM(L24173:L24174)</f>
        <v>0</v>
      </c>
      <c r="M24172" s="565">
        <f t="shared" si="12974"/>
        <v>0</v>
      </c>
      <c r="N24172" s="151">
        <f t="shared" si="12974"/>
        <v>0</v>
      </c>
      <c r="O24172" s="60" t="s">
        <v>71</v>
      </c>
    </row>
    <row r="24173" spans="2:15" ht="20.25" customHeight="1">
      <c r="B24173" s="50" t="e">
        <f>IF((#REF!+#REF!+H24173)&lt;&gt;0,"a","b")</f>
        <v>#REF!</v>
      </c>
      <c r="C24173" s="54">
        <v>5</v>
      </c>
      <c r="D24173" s="54"/>
      <c r="F24173" s="89"/>
      <c r="G24173" s="95" t="s">
        <v>271</v>
      </c>
      <c r="H24173" s="556">
        <f t="shared" si="12466"/>
        <v>0</v>
      </c>
      <c r="I24173" s="554"/>
      <c r="J24173" s="554"/>
      <c r="K24173" s="554"/>
      <c r="L24173" s="554"/>
      <c r="M24173" s="554"/>
      <c r="N24173" s="154"/>
    </row>
    <row r="24174" spans="2:15" ht="20.25" customHeight="1">
      <c r="B24174" s="50" t="e">
        <f>IF((#REF!+#REF!+H24174)&lt;&gt;0,"a","b")</f>
        <v>#REF!</v>
      </c>
      <c r="C24174" s="54">
        <v>5</v>
      </c>
      <c r="D24174" s="54"/>
      <c r="F24174" s="89"/>
      <c r="G24174" s="95" t="s">
        <v>272</v>
      </c>
      <c r="H24174" s="556">
        <f t="shared" si="12466"/>
        <v>0</v>
      </c>
      <c r="I24174" s="554"/>
      <c r="J24174" s="554"/>
      <c r="K24174" s="554"/>
      <c r="L24174" s="554"/>
      <c r="M24174" s="554"/>
      <c r="N24174" s="154"/>
    </row>
    <row r="24175" spans="2:15" ht="20.25" customHeight="1">
      <c r="B24175" s="50" t="e">
        <f>IF((#REF!+#REF!+H24175)&lt;&gt;0,"a","b")</f>
        <v>#REF!</v>
      </c>
      <c r="C24175" s="54">
        <v>4</v>
      </c>
      <c r="D24175" s="54"/>
      <c r="F24175" s="89"/>
      <c r="G24175" s="93" t="s">
        <v>273</v>
      </c>
      <c r="H24175" s="566">
        <f t="shared" si="12466"/>
        <v>0</v>
      </c>
      <c r="I24175" s="565">
        <f t="shared" ref="I24175:K24175" si="12975">I24176+I24177+I24178+I24179+I24191+I24195+I24196+I24197+I24198+I24199+I24200+I24201+I24209+I24210</f>
        <v>0</v>
      </c>
      <c r="J24175" s="565">
        <f t="shared" si="12975"/>
        <v>0</v>
      </c>
      <c r="K24175" s="565">
        <f t="shared" si="12975"/>
        <v>0</v>
      </c>
      <c r="L24175" s="565">
        <f t="shared" ref="L24175:N24175" si="12976">L24176+L24177+L24178+L24179+L24191+L24195+L24196+L24197+L24198+L24199+L24200+L24201+L24209+L24210</f>
        <v>0</v>
      </c>
      <c r="M24175" s="565">
        <f t="shared" si="12976"/>
        <v>0</v>
      </c>
      <c r="N24175" s="151">
        <f t="shared" si="12976"/>
        <v>0</v>
      </c>
      <c r="O24175" s="60" t="s">
        <v>71</v>
      </c>
    </row>
    <row r="24176" spans="2:15" ht="42.75" customHeight="1">
      <c r="B24176" s="50" t="e">
        <f>IF((#REF!+#REF!+H24176)&lt;&gt;0,"a","b")</f>
        <v>#REF!</v>
      </c>
      <c r="C24176" s="54">
        <v>5</v>
      </c>
      <c r="D24176" s="54"/>
      <c r="F24176" s="89"/>
      <c r="G24176" s="95" t="s">
        <v>322</v>
      </c>
      <c r="H24176" s="556">
        <f t="shared" si="12466"/>
        <v>0</v>
      </c>
      <c r="I24176" s="554"/>
      <c r="J24176" s="554"/>
      <c r="K24176" s="554"/>
      <c r="L24176" s="554"/>
      <c r="M24176" s="554"/>
      <c r="N24176" s="154"/>
    </row>
    <row r="24177" spans="2:15" ht="30.75" customHeight="1">
      <c r="B24177" s="50" t="e">
        <f>IF((#REF!+#REF!+H24177)&lt;&gt;0,"a","b")</f>
        <v>#REF!</v>
      </c>
      <c r="C24177" s="54">
        <v>5</v>
      </c>
      <c r="D24177" s="54"/>
      <c r="F24177" s="89"/>
      <c r="G24177" s="111" t="s">
        <v>289</v>
      </c>
      <c r="H24177" s="556">
        <f t="shared" si="12466"/>
        <v>0</v>
      </c>
      <c r="I24177" s="554"/>
      <c r="J24177" s="554"/>
      <c r="K24177" s="554"/>
      <c r="L24177" s="554"/>
      <c r="M24177" s="554"/>
      <c r="N24177" s="154"/>
    </row>
    <row r="24178" spans="2:15" ht="60.75" customHeight="1">
      <c r="B24178" s="50" t="e">
        <f>IF((#REF!+#REF!+H24178)&lt;&gt;0,"a","b")</f>
        <v>#REF!</v>
      </c>
      <c r="C24178" s="54">
        <v>5</v>
      </c>
      <c r="D24178" s="54"/>
      <c r="F24178" s="89"/>
      <c r="G24178" s="111" t="s">
        <v>323</v>
      </c>
      <c r="H24178" s="556">
        <f t="shared" si="12466"/>
        <v>0</v>
      </c>
      <c r="I24178" s="554"/>
      <c r="J24178" s="554"/>
      <c r="K24178" s="554"/>
      <c r="L24178" s="554"/>
      <c r="M24178" s="554"/>
      <c r="N24178" s="154"/>
    </row>
    <row r="24179" spans="2:15" ht="30.75" customHeight="1">
      <c r="B24179" s="50" t="e">
        <f>IF((#REF!+#REF!+H24179)&lt;&gt;0,"a","b")</f>
        <v>#REF!</v>
      </c>
      <c r="C24179" s="54">
        <v>5</v>
      </c>
      <c r="D24179" s="54"/>
      <c r="F24179" s="89"/>
      <c r="G24179" s="95" t="s">
        <v>288</v>
      </c>
      <c r="H24179" s="566">
        <f t="shared" si="12466"/>
        <v>0</v>
      </c>
      <c r="I24179" s="560">
        <f t="shared" ref="I24179:K24179" si="12977">SUM(I24180:I24190)</f>
        <v>0</v>
      </c>
      <c r="J24179" s="560">
        <f t="shared" si="12977"/>
        <v>0</v>
      </c>
      <c r="K24179" s="560">
        <f t="shared" si="12977"/>
        <v>0</v>
      </c>
      <c r="L24179" s="560">
        <f t="shared" ref="L24179:N24179" si="12978">SUM(L24180:L24190)</f>
        <v>0</v>
      </c>
      <c r="M24179" s="560">
        <f t="shared" si="12978"/>
        <v>0</v>
      </c>
      <c r="N24179" s="152">
        <f t="shared" si="12978"/>
        <v>0</v>
      </c>
      <c r="O24179" s="60" t="s">
        <v>71</v>
      </c>
    </row>
    <row r="24180" spans="2:15" ht="20.25" customHeight="1">
      <c r="B24180" s="50" t="e">
        <f>IF((#REF!+#REF!+H24180)&lt;&gt;0,"a","b")</f>
        <v>#REF!</v>
      </c>
      <c r="C24180" s="54">
        <v>6</v>
      </c>
      <c r="D24180" s="54"/>
      <c r="F24180" s="89"/>
      <c r="G24180" s="97" t="s">
        <v>274</v>
      </c>
      <c r="H24180" s="556">
        <f t="shared" si="12466"/>
        <v>0</v>
      </c>
      <c r="I24180" s="557"/>
      <c r="J24180" s="557"/>
      <c r="K24180" s="557"/>
      <c r="L24180" s="557"/>
      <c r="M24180" s="557"/>
      <c r="N24180" s="155"/>
    </row>
    <row r="24181" spans="2:15" ht="20.25" customHeight="1">
      <c r="B24181" s="50" t="e">
        <f>IF((#REF!+#REF!+H24181)&lt;&gt;0,"a","b")</f>
        <v>#REF!</v>
      </c>
      <c r="C24181" s="54">
        <v>6</v>
      </c>
      <c r="D24181" s="54"/>
      <c r="F24181" s="89"/>
      <c r="G24181" s="97" t="s">
        <v>275</v>
      </c>
      <c r="H24181" s="556">
        <f t="shared" si="12466"/>
        <v>0</v>
      </c>
      <c r="I24181" s="557"/>
      <c r="J24181" s="557"/>
      <c r="K24181" s="557"/>
      <c r="L24181" s="557"/>
      <c r="M24181" s="557"/>
      <c r="N24181" s="155"/>
    </row>
    <row r="24182" spans="2:15" ht="20.25" customHeight="1">
      <c r="B24182" s="50" t="e">
        <f>IF((#REF!+#REF!+H24182)&lt;&gt;0,"a","b")</f>
        <v>#REF!</v>
      </c>
      <c r="C24182" s="54">
        <v>6</v>
      </c>
      <c r="D24182" s="54"/>
      <c r="F24182" s="89"/>
      <c r="G24182" s="97" t="s">
        <v>276</v>
      </c>
      <c r="H24182" s="556">
        <f t="shared" si="12466"/>
        <v>0</v>
      </c>
      <c r="I24182" s="557"/>
      <c r="J24182" s="557"/>
      <c r="K24182" s="557"/>
      <c r="L24182" s="557"/>
      <c r="M24182" s="557"/>
      <c r="N24182" s="155"/>
    </row>
    <row r="24183" spans="2:15" ht="20.25" customHeight="1">
      <c r="B24183" s="50" t="e">
        <f>IF((#REF!+#REF!+H24183)&lt;&gt;0,"a","b")</f>
        <v>#REF!</v>
      </c>
      <c r="C24183" s="54">
        <v>6</v>
      </c>
      <c r="D24183" s="54"/>
      <c r="F24183" s="89"/>
      <c r="G24183" s="97" t="s">
        <v>277</v>
      </c>
      <c r="H24183" s="556">
        <f t="shared" si="12466"/>
        <v>0</v>
      </c>
      <c r="I24183" s="557"/>
      <c r="J24183" s="557"/>
      <c r="K24183" s="557"/>
      <c r="L24183" s="557"/>
      <c r="M24183" s="557"/>
      <c r="N24183" s="155"/>
    </row>
    <row r="24184" spans="2:15" ht="20.25" customHeight="1">
      <c r="B24184" s="50" t="e">
        <f>IF((#REF!+#REF!+H24184)&lt;&gt;0,"a","b")</f>
        <v>#REF!</v>
      </c>
      <c r="C24184" s="54">
        <v>6</v>
      </c>
      <c r="D24184" s="54"/>
      <c r="F24184" s="89"/>
      <c r="G24184" s="97" t="s">
        <v>278</v>
      </c>
      <c r="H24184" s="556">
        <f t="shared" si="12466"/>
        <v>0</v>
      </c>
      <c r="I24184" s="557"/>
      <c r="J24184" s="557"/>
      <c r="K24184" s="557"/>
      <c r="L24184" s="557"/>
      <c r="M24184" s="557"/>
      <c r="N24184" s="155"/>
    </row>
    <row r="24185" spans="2:15" ht="20.25" customHeight="1">
      <c r="B24185" s="50" t="e">
        <f>IF((#REF!+#REF!+H24185)&lt;&gt;0,"a","b")</f>
        <v>#REF!</v>
      </c>
      <c r="C24185" s="54">
        <v>6</v>
      </c>
      <c r="D24185" s="54"/>
      <c r="F24185" s="89"/>
      <c r="G24185" s="97" t="s">
        <v>279</v>
      </c>
      <c r="H24185" s="552">
        <f t="shared" si="12466"/>
        <v>0</v>
      </c>
      <c r="I24185" s="557"/>
      <c r="J24185" s="557"/>
      <c r="K24185" s="557"/>
      <c r="L24185" s="557"/>
      <c r="M24185" s="557"/>
      <c r="N24185" s="155"/>
    </row>
    <row r="24186" spans="2:15" ht="20.25" customHeight="1">
      <c r="B24186" s="50" t="e">
        <f>IF((#REF!+#REF!+H24186)&lt;&gt;0,"a","b")</f>
        <v>#REF!</v>
      </c>
      <c r="C24186" s="54">
        <v>6</v>
      </c>
      <c r="D24186" s="54"/>
      <c r="F24186" s="89"/>
      <c r="G24186" s="97" t="s">
        <v>280</v>
      </c>
      <c r="H24186" s="552">
        <f t="shared" si="12466"/>
        <v>0</v>
      </c>
      <c r="I24186" s="557"/>
      <c r="J24186" s="557"/>
      <c r="K24186" s="557"/>
      <c r="L24186" s="557"/>
      <c r="M24186" s="557"/>
      <c r="N24186" s="155"/>
    </row>
    <row r="24187" spans="2:15" ht="20.25" customHeight="1">
      <c r="B24187" s="50" t="e">
        <f>IF((#REF!+#REF!+H24187)&lt;&gt;0,"a","b")</f>
        <v>#REF!</v>
      </c>
      <c r="C24187" s="54">
        <v>6</v>
      </c>
      <c r="D24187" s="54"/>
      <c r="F24187" s="89"/>
      <c r="G24187" s="97" t="s">
        <v>281</v>
      </c>
      <c r="H24187" s="552">
        <f t="shared" si="12466"/>
        <v>0</v>
      </c>
      <c r="I24187" s="557"/>
      <c r="J24187" s="557"/>
      <c r="K24187" s="557"/>
      <c r="L24187" s="557"/>
      <c r="M24187" s="557"/>
      <c r="N24187" s="155"/>
    </row>
    <row r="24188" spans="2:15" ht="20.25" customHeight="1">
      <c r="B24188" s="50" t="e">
        <f>IF((#REF!+#REF!+H24188)&lt;&gt;0,"a","b")</f>
        <v>#REF!</v>
      </c>
      <c r="C24188" s="54">
        <v>6</v>
      </c>
      <c r="D24188" s="54"/>
      <c r="F24188" s="89"/>
      <c r="G24188" s="97" t="s">
        <v>282</v>
      </c>
      <c r="H24188" s="552">
        <f t="shared" si="12466"/>
        <v>0</v>
      </c>
      <c r="I24188" s="557"/>
      <c r="J24188" s="557"/>
      <c r="K24188" s="557"/>
      <c r="L24188" s="557"/>
      <c r="M24188" s="557"/>
      <c r="N24188" s="155"/>
    </row>
    <row r="24189" spans="2:15" ht="20.25" customHeight="1">
      <c r="B24189" s="50" t="e">
        <f>IF((#REF!+#REF!+H24189)&lt;&gt;0,"a","b")</f>
        <v>#REF!</v>
      </c>
      <c r="C24189" s="54">
        <v>6</v>
      </c>
      <c r="D24189" s="54"/>
      <c r="F24189" s="89"/>
      <c r="G24189" s="97" t="s">
        <v>283</v>
      </c>
      <c r="H24189" s="552">
        <f t="shared" si="12466"/>
        <v>0</v>
      </c>
      <c r="I24189" s="557"/>
      <c r="J24189" s="557"/>
      <c r="K24189" s="557"/>
      <c r="L24189" s="557"/>
      <c r="M24189" s="557"/>
      <c r="N24189" s="155"/>
    </row>
    <row r="24190" spans="2:15" ht="30.75" customHeight="1">
      <c r="B24190" s="50" t="e">
        <f>IF((#REF!+#REF!+H24190)&lt;&gt;0,"a","b")</f>
        <v>#REF!</v>
      </c>
      <c r="C24190" s="54">
        <v>6</v>
      </c>
      <c r="D24190" s="54"/>
      <c r="F24190" s="89"/>
      <c r="G24190" s="97" t="s">
        <v>324</v>
      </c>
      <c r="H24190" s="552">
        <f t="shared" si="12466"/>
        <v>0</v>
      </c>
      <c r="I24190" s="557"/>
      <c r="J24190" s="557"/>
      <c r="K24190" s="557"/>
      <c r="L24190" s="557"/>
      <c r="M24190" s="557"/>
      <c r="N24190" s="155"/>
    </row>
    <row r="24191" spans="2:15" ht="20.25" customHeight="1">
      <c r="B24191" s="50" t="e">
        <f>IF((#REF!+#REF!+H24191)&lt;&gt;0,"a","b")</f>
        <v>#REF!</v>
      </c>
      <c r="C24191" s="54">
        <v>5</v>
      </c>
      <c r="D24191" s="54"/>
      <c r="F24191" s="89"/>
      <c r="G24191" s="95" t="s">
        <v>290</v>
      </c>
      <c r="H24191" s="566">
        <f t="shared" si="12466"/>
        <v>0</v>
      </c>
      <c r="I24191" s="560">
        <f t="shared" ref="I24191:K24191" si="12979">SUM(I24192:I24194)</f>
        <v>0</v>
      </c>
      <c r="J24191" s="560">
        <f t="shared" si="12979"/>
        <v>0</v>
      </c>
      <c r="K24191" s="560">
        <f t="shared" si="12979"/>
        <v>0</v>
      </c>
      <c r="L24191" s="560">
        <f t="shared" ref="L24191:N24191" si="12980">SUM(L24192:L24194)</f>
        <v>0</v>
      </c>
      <c r="M24191" s="560">
        <f t="shared" si="12980"/>
        <v>0</v>
      </c>
      <c r="N24191" s="152">
        <f t="shared" si="12980"/>
        <v>0</v>
      </c>
      <c r="O24191" s="60" t="s">
        <v>71</v>
      </c>
    </row>
    <row r="24192" spans="2:15" ht="20.25" customHeight="1">
      <c r="B24192" s="50" t="e">
        <f>IF((#REF!+#REF!+H24192)&lt;&gt;0,"a","b")</f>
        <v>#REF!</v>
      </c>
      <c r="C24192" s="54">
        <v>6</v>
      </c>
      <c r="D24192" s="54"/>
      <c r="F24192" s="89"/>
      <c r="G24192" s="97" t="s">
        <v>284</v>
      </c>
      <c r="H24192" s="556">
        <f t="shared" si="12466"/>
        <v>0</v>
      </c>
      <c r="I24192" s="557"/>
      <c r="J24192" s="557"/>
      <c r="K24192" s="557"/>
      <c r="L24192" s="557"/>
      <c r="M24192" s="557"/>
      <c r="N24192" s="155"/>
    </row>
    <row r="24193" spans="2:15" ht="20.25" customHeight="1">
      <c r="B24193" s="50" t="e">
        <f>IF((#REF!+#REF!+H24193)&lt;&gt;0,"a","b")</f>
        <v>#REF!</v>
      </c>
      <c r="C24193" s="54">
        <v>6</v>
      </c>
      <c r="D24193" s="54"/>
      <c r="F24193" s="89"/>
      <c r="G24193" s="97" t="s">
        <v>285</v>
      </c>
      <c r="H24193" s="556">
        <f t="shared" si="12466"/>
        <v>0</v>
      </c>
      <c r="I24193" s="557"/>
      <c r="J24193" s="557"/>
      <c r="K24193" s="557"/>
      <c r="L24193" s="557"/>
      <c r="M24193" s="557"/>
      <c r="N24193" s="155"/>
    </row>
    <row r="24194" spans="2:15" ht="30.75" customHeight="1">
      <c r="B24194" s="50" t="e">
        <f>IF((#REF!+#REF!+H24194)&lt;&gt;0,"a","b")</f>
        <v>#REF!</v>
      </c>
      <c r="C24194" s="54">
        <v>6</v>
      </c>
      <c r="D24194" s="54"/>
      <c r="F24194" s="89"/>
      <c r="G24194" s="97" t="s">
        <v>325</v>
      </c>
      <c r="H24194" s="556">
        <f t="shared" si="12466"/>
        <v>0</v>
      </c>
      <c r="I24194" s="557"/>
      <c r="J24194" s="557"/>
      <c r="K24194" s="557"/>
      <c r="L24194" s="557"/>
      <c r="M24194" s="557"/>
      <c r="N24194" s="155"/>
    </row>
    <row r="24195" spans="2:15" ht="30.75" customHeight="1">
      <c r="B24195" s="50" t="e">
        <f>IF((#REF!+#REF!+H24195)&lt;&gt;0,"a","b")</f>
        <v>#REF!</v>
      </c>
      <c r="C24195" s="54">
        <v>5</v>
      </c>
      <c r="D24195" s="54"/>
      <c r="F24195" s="89"/>
      <c r="G24195" s="95" t="s">
        <v>326</v>
      </c>
      <c r="H24195" s="556">
        <f t="shared" si="12466"/>
        <v>0</v>
      </c>
      <c r="I24195" s="554"/>
      <c r="J24195" s="554"/>
      <c r="K24195" s="554"/>
      <c r="L24195" s="554"/>
      <c r="M24195" s="554"/>
      <c r="N24195" s="154"/>
    </row>
    <row r="24196" spans="2:15" ht="34.5" customHeight="1">
      <c r="B24196" s="50" t="e">
        <f>IF((#REF!+#REF!+H24196)&lt;&gt;0,"a","b")</f>
        <v>#REF!</v>
      </c>
      <c r="C24196" s="54">
        <v>5</v>
      </c>
      <c r="D24196" s="54"/>
      <c r="F24196" s="89"/>
      <c r="G24196" s="128" t="s">
        <v>460</v>
      </c>
      <c r="H24196" s="556">
        <f t="shared" si="12466"/>
        <v>0</v>
      </c>
      <c r="I24196" s="554"/>
      <c r="J24196" s="554"/>
      <c r="K24196" s="554"/>
      <c r="L24196" s="554"/>
      <c r="M24196" s="554"/>
      <c r="N24196" s="154"/>
    </row>
    <row r="24197" spans="2:15" ht="34.5" customHeight="1">
      <c r="B24197" s="50" t="e">
        <f>IF((#REF!+#REF!+H24197)&lt;&gt;0,"a","b")</f>
        <v>#REF!</v>
      </c>
      <c r="C24197" s="54">
        <v>5</v>
      </c>
      <c r="D24197" s="54"/>
      <c r="F24197" s="89"/>
      <c r="G24197" s="95" t="s">
        <v>327</v>
      </c>
      <c r="H24197" s="556">
        <f t="shared" ref="H24197:H24260" si="12981">I24197+J24197</f>
        <v>0</v>
      </c>
      <c r="I24197" s="554"/>
      <c r="J24197" s="554"/>
      <c r="K24197" s="554"/>
      <c r="L24197" s="554"/>
      <c r="M24197" s="554"/>
      <c r="N24197" s="154"/>
    </row>
    <row r="24198" spans="2:15" ht="50.25" customHeight="1">
      <c r="B24198" s="50" t="e">
        <f>IF((#REF!+#REF!+H24198)&lt;&gt;0,"a","b")</f>
        <v>#REF!</v>
      </c>
      <c r="C24198" s="54">
        <v>5</v>
      </c>
      <c r="D24198" s="54"/>
      <c r="F24198" s="89"/>
      <c r="G24198" s="95" t="s">
        <v>328</v>
      </c>
      <c r="H24198" s="552">
        <f t="shared" si="12981"/>
        <v>0</v>
      </c>
      <c r="I24198" s="554"/>
      <c r="J24198" s="554"/>
      <c r="K24198" s="554"/>
      <c r="L24198" s="554"/>
      <c r="M24198" s="554"/>
      <c r="N24198" s="154"/>
    </row>
    <row r="24199" spans="2:15" ht="20.25" customHeight="1">
      <c r="B24199" s="50" t="e">
        <f>IF((#REF!+#REF!+H24199)&lt;&gt;0,"a","b")</f>
        <v>#REF!</v>
      </c>
      <c r="C24199" s="54">
        <v>5</v>
      </c>
      <c r="D24199" s="54"/>
      <c r="F24199" s="89"/>
      <c r="G24199" s="95" t="s">
        <v>329</v>
      </c>
      <c r="H24199" s="552">
        <f t="shared" si="12981"/>
        <v>0</v>
      </c>
      <c r="I24199" s="554"/>
      <c r="J24199" s="554"/>
      <c r="K24199" s="554"/>
      <c r="L24199" s="554"/>
      <c r="M24199" s="554"/>
      <c r="N24199" s="154"/>
    </row>
    <row r="24200" spans="2:15" ht="20.25" customHeight="1">
      <c r="B24200" s="50" t="e">
        <f>IF((#REF!+#REF!+H24200)&lt;&gt;0,"a","b")</f>
        <v>#REF!</v>
      </c>
      <c r="C24200" s="54">
        <v>5</v>
      </c>
      <c r="D24200" s="54"/>
      <c r="F24200" s="89"/>
      <c r="G24200" s="95" t="s">
        <v>330</v>
      </c>
      <c r="H24200" s="558">
        <f t="shared" si="12981"/>
        <v>0</v>
      </c>
      <c r="I24200" s="554"/>
      <c r="J24200" s="554"/>
      <c r="K24200" s="554"/>
      <c r="L24200" s="554"/>
      <c r="M24200" s="554"/>
      <c r="N24200" s="154"/>
    </row>
    <row r="24201" spans="2:15" ht="20.25" customHeight="1">
      <c r="B24201" s="50" t="e">
        <f>IF((#REF!+#REF!+H24201)&lt;&gt;0,"a","b")</f>
        <v>#REF!</v>
      </c>
      <c r="C24201" s="54">
        <v>5</v>
      </c>
      <c r="D24201" s="54"/>
      <c r="F24201" s="89"/>
      <c r="G24201" s="95" t="s">
        <v>331</v>
      </c>
      <c r="H24201" s="559">
        <f t="shared" si="12981"/>
        <v>0</v>
      </c>
      <c r="I24201" s="560">
        <f t="shared" ref="I24201:K24201" si="12982">SUM(I24202:I24208)</f>
        <v>0</v>
      </c>
      <c r="J24201" s="560">
        <f t="shared" si="12982"/>
        <v>0</v>
      </c>
      <c r="K24201" s="560">
        <f t="shared" si="12982"/>
        <v>0</v>
      </c>
      <c r="L24201" s="560">
        <f t="shared" ref="L24201:N24201" si="12983">SUM(L24202:L24208)</f>
        <v>0</v>
      </c>
      <c r="M24201" s="560">
        <f t="shared" si="12983"/>
        <v>0</v>
      </c>
      <c r="N24201" s="152">
        <f t="shared" si="12983"/>
        <v>0</v>
      </c>
      <c r="O24201" s="60" t="s">
        <v>71</v>
      </c>
    </row>
    <row r="24202" spans="2:15" ht="23.25" customHeight="1">
      <c r="B24202" s="50" t="e">
        <f>IF((#REF!+#REF!+H24202)&lt;&gt;0,"a","b")</f>
        <v>#REF!</v>
      </c>
      <c r="C24202" s="54">
        <v>6</v>
      </c>
      <c r="D24202" s="54"/>
      <c r="F24202" s="89"/>
      <c r="G24202" s="97" t="s">
        <v>291</v>
      </c>
      <c r="H24202" s="558">
        <f t="shared" si="12981"/>
        <v>0</v>
      </c>
      <c r="I24202" s="557"/>
      <c r="J24202" s="557"/>
      <c r="K24202" s="557"/>
      <c r="L24202" s="557"/>
      <c r="M24202" s="557"/>
      <c r="N24202" s="155"/>
    </row>
    <row r="24203" spans="2:15" ht="20.25" customHeight="1">
      <c r="B24203" s="50" t="e">
        <f>IF((#REF!+#REF!+H24203)&lt;&gt;0,"a","b")</f>
        <v>#REF!</v>
      </c>
      <c r="C24203" s="54">
        <v>6</v>
      </c>
      <c r="D24203" s="54"/>
      <c r="F24203" s="89"/>
      <c r="G24203" s="97" t="s">
        <v>292</v>
      </c>
      <c r="H24203" s="558">
        <f t="shared" si="12981"/>
        <v>0</v>
      </c>
      <c r="I24203" s="557"/>
      <c r="J24203" s="557"/>
      <c r="K24203" s="557"/>
      <c r="L24203" s="557"/>
      <c r="M24203" s="557"/>
      <c r="N24203" s="155"/>
    </row>
    <row r="24204" spans="2:15" ht="23.25" customHeight="1">
      <c r="B24204" s="50" t="e">
        <f>IF((#REF!+#REF!+H24204)&lt;&gt;0,"a","b")</f>
        <v>#REF!</v>
      </c>
      <c r="C24204" s="54">
        <v>6</v>
      </c>
      <c r="D24204" s="54"/>
      <c r="F24204" s="89"/>
      <c r="G24204" s="97" t="s">
        <v>293</v>
      </c>
      <c r="H24204" s="552">
        <f t="shared" si="12981"/>
        <v>0</v>
      </c>
      <c r="I24204" s="557"/>
      <c r="J24204" s="557"/>
      <c r="K24204" s="557"/>
      <c r="L24204" s="557"/>
      <c r="M24204" s="557"/>
      <c r="N24204" s="155"/>
    </row>
    <row r="24205" spans="2:15" ht="31.5" customHeight="1">
      <c r="B24205" s="50" t="e">
        <f>IF((#REF!+#REF!+H24205)&lt;&gt;0,"a","b")</f>
        <v>#REF!</v>
      </c>
      <c r="C24205" s="54">
        <v>6</v>
      </c>
      <c r="D24205" s="54"/>
      <c r="F24205" s="89"/>
      <c r="G24205" s="97" t="s">
        <v>294</v>
      </c>
      <c r="H24205" s="552">
        <f t="shared" si="12981"/>
        <v>0</v>
      </c>
      <c r="I24205" s="557"/>
      <c r="J24205" s="557"/>
      <c r="K24205" s="557"/>
      <c r="L24205" s="557"/>
      <c r="M24205" s="557"/>
      <c r="N24205" s="155"/>
    </row>
    <row r="24206" spans="2:15" ht="33.75" customHeight="1">
      <c r="B24206" s="50" t="e">
        <f>IF((#REF!+#REF!+H24206)&lt;&gt;0,"a","b")</f>
        <v>#REF!</v>
      </c>
      <c r="C24206" s="54">
        <v>6</v>
      </c>
      <c r="D24206" s="54"/>
      <c r="F24206" s="89"/>
      <c r="G24206" s="97" t="s">
        <v>332</v>
      </c>
      <c r="H24206" s="552">
        <f t="shared" si="12981"/>
        <v>0</v>
      </c>
      <c r="I24206" s="557"/>
      <c r="J24206" s="557"/>
      <c r="K24206" s="557"/>
      <c r="L24206" s="557"/>
      <c r="M24206" s="557"/>
      <c r="N24206" s="155"/>
    </row>
    <row r="24207" spans="2:15" ht="34.5" customHeight="1">
      <c r="B24207" s="50" t="e">
        <f>IF((#REF!+#REF!+H24207)&lt;&gt;0,"a","b")</f>
        <v>#REF!</v>
      </c>
      <c r="C24207" s="54">
        <v>6</v>
      </c>
      <c r="D24207" s="54"/>
      <c r="F24207" s="89"/>
      <c r="G24207" s="97" t="s">
        <v>333</v>
      </c>
      <c r="H24207" s="552">
        <f t="shared" si="12981"/>
        <v>0</v>
      </c>
      <c r="I24207" s="557"/>
      <c r="J24207" s="557"/>
      <c r="K24207" s="557"/>
      <c r="L24207" s="557"/>
      <c r="M24207" s="557"/>
      <c r="N24207" s="155"/>
    </row>
    <row r="24208" spans="2:15" ht="33.75" customHeight="1">
      <c r="B24208" s="50" t="e">
        <f>IF((#REF!+#REF!+H24208)&lt;&gt;0,"a","b")</f>
        <v>#REF!</v>
      </c>
      <c r="C24208" s="54">
        <v>6</v>
      </c>
      <c r="D24208" s="54"/>
      <c r="F24208" s="89"/>
      <c r="G24208" s="97" t="s">
        <v>334</v>
      </c>
      <c r="H24208" s="552">
        <f t="shared" si="12981"/>
        <v>0</v>
      </c>
      <c r="I24208" s="557"/>
      <c r="J24208" s="557"/>
      <c r="K24208" s="557"/>
      <c r="L24208" s="557"/>
      <c r="M24208" s="557"/>
      <c r="N24208" s="155"/>
    </row>
    <row r="24209" spans="2:18" ht="34.5" customHeight="1">
      <c r="B24209" s="50" t="e">
        <f>IF((#REF!+#REF!+H24209)&lt;&gt;0,"a","b")</f>
        <v>#REF!</v>
      </c>
      <c r="C24209" s="54">
        <v>5</v>
      </c>
      <c r="D24209" s="54"/>
      <c r="F24209" s="89"/>
      <c r="G24209" s="95" t="s">
        <v>335</v>
      </c>
      <c r="H24209" s="552">
        <f t="shared" si="12981"/>
        <v>0</v>
      </c>
      <c r="I24209" s="554"/>
      <c r="J24209" s="554"/>
      <c r="K24209" s="554"/>
      <c r="L24209" s="554"/>
      <c r="M24209" s="554"/>
      <c r="N24209" s="156"/>
    </row>
    <row r="24210" spans="2:18" ht="24.75" customHeight="1">
      <c r="B24210" s="50" t="e">
        <f>IF((#REF!+#REF!+H24210)&lt;&gt;0,"a","b")</f>
        <v>#REF!</v>
      </c>
      <c r="C24210" s="54">
        <v>5</v>
      </c>
      <c r="D24210" s="54"/>
      <c r="F24210" s="89"/>
      <c r="G24210" s="95" t="s">
        <v>336</v>
      </c>
      <c r="H24210" s="558">
        <f t="shared" si="12981"/>
        <v>0</v>
      </c>
      <c r="I24210" s="554"/>
      <c r="J24210" s="554"/>
      <c r="K24210" s="554"/>
      <c r="L24210" s="554"/>
      <c r="M24210" s="554"/>
      <c r="N24210" s="156"/>
    </row>
    <row r="24211" spans="2:18" ht="27.75" customHeight="1">
      <c r="B24211" s="50" t="e">
        <f>IF((#REF!+#REF!+H24211)&lt;&gt;0,"a","b")</f>
        <v>#REF!</v>
      </c>
      <c r="C24211" s="54">
        <v>4</v>
      </c>
      <c r="D24211" s="54"/>
      <c r="F24211" s="89"/>
      <c r="G24211" s="93" t="s">
        <v>337</v>
      </c>
      <c r="H24211" s="552">
        <f t="shared" si="12981"/>
        <v>0</v>
      </c>
      <c r="I24211" s="555"/>
      <c r="J24211" s="555"/>
      <c r="K24211" s="555"/>
      <c r="L24211" s="555"/>
      <c r="M24211" s="555"/>
      <c r="N24211" s="153"/>
    </row>
    <row r="24212" spans="2:18" ht="23.25" customHeight="1">
      <c r="B24212" s="50" t="e">
        <f>IF((#REF!+#REF!+H24212)&lt;&gt;0,"a","b")</f>
        <v>#REF!</v>
      </c>
      <c r="C24212" s="54">
        <v>4</v>
      </c>
      <c r="D24212" s="54"/>
      <c r="F24212" s="89"/>
      <c r="G24212" s="93" t="s">
        <v>338</v>
      </c>
      <c r="H24212" s="552">
        <f t="shared" si="12981"/>
        <v>0</v>
      </c>
      <c r="I24212" s="555"/>
      <c r="J24212" s="555"/>
      <c r="K24212" s="555"/>
      <c r="L24212" s="555"/>
      <c r="M24212" s="555"/>
      <c r="N24212" s="153"/>
    </row>
    <row r="24213" spans="2:18" ht="24" customHeight="1">
      <c r="B24213" s="50" t="e">
        <f>IF((#REF!+#REF!+H24213)&lt;&gt;0,"a","b")</f>
        <v>#REF!</v>
      </c>
      <c r="C24213" s="54">
        <v>4</v>
      </c>
      <c r="D24213" s="54"/>
      <c r="F24213" s="89"/>
      <c r="G24213" s="93" t="s">
        <v>339</v>
      </c>
      <c r="H24213" s="552">
        <f t="shared" si="12981"/>
        <v>0</v>
      </c>
      <c r="I24213" s="555"/>
      <c r="J24213" s="555"/>
      <c r="K24213" s="555"/>
      <c r="L24213" s="555"/>
      <c r="M24213" s="555"/>
      <c r="N24213" s="153"/>
    </row>
    <row r="24214" spans="2:18" ht="34.5" customHeight="1">
      <c r="B24214" s="50" t="e">
        <f>IF((#REF!+#REF!+H24214)&lt;&gt;0,"a","b")</f>
        <v>#REF!</v>
      </c>
      <c r="C24214" s="54">
        <v>4</v>
      </c>
      <c r="D24214" s="54"/>
      <c r="F24214" s="89"/>
      <c r="G24214" s="93" t="s">
        <v>340</v>
      </c>
      <c r="H24214" s="552">
        <f t="shared" si="12981"/>
        <v>0</v>
      </c>
      <c r="I24214" s="555"/>
      <c r="J24214" s="555"/>
      <c r="K24214" s="555"/>
      <c r="L24214" s="555"/>
      <c r="M24214" s="555"/>
      <c r="N24214" s="153"/>
    </row>
    <row r="24215" spans="2:18" ht="33" customHeight="1">
      <c r="B24215" s="50" t="e">
        <f>IF((#REF!+#REF!+H24215)&lt;&gt;0,"a","b")</f>
        <v>#REF!</v>
      </c>
      <c r="C24215" s="54">
        <v>4</v>
      </c>
      <c r="D24215" s="54"/>
      <c r="F24215" s="89"/>
      <c r="G24215" s="93" t="s">
        <v>341</v>
      </c>
      <c r="H24215" s="563">
        <f t="shared" si="12981"/>
        <v>0</v>
      </c>
      <c r="I24215" s="565">
        <f t="shared" ref="I24215:K24215" si="12984">SUM(I24216:I24221)</f>
        <v>0</v>
      </c>
      <c r="J24215" s="565">
        <f t="shared" si="12984"/>
        <v>0</v>
      </c>
      <c r="K24215" s="565">
        <f t="shared" si="12984"/>
        <v>0</v>
      </c>
      <c r="L24215" s="565">
        <f t="shared" ref="L24215:N24215" si="12985">SUM(L24216:L24221)</f>
        <v>0</v>
      </c>
      <c r="M24215" s="565">
        <f t="shared" si="12985"/>
        <v>0</v>
      </c>
      <c r="N24215" s="151">
        <f t="shared" si="12985"/>
        <v>0</v>
      </c>
      <c r="O24215" s="60" t="s">
        <v>71</v>
      </c>
    </row>
    <row r="24216" spans="2:18" ht="20.25" customHeight="1">
      <c r="B24216" s="50" t="e">
        <f>IF((#REF!+#REF!+H24216)&lt;&gt;0,"a","b")</f>
        <v>#REF!</v>
      </c>
      <c r="C24216" s="54">
        <v>5</v>
      </c>
      <c r="D24216" s="54"/>
      <c r="F24216" s="89"/>
      <c r="G24216" s="95" t="s">
        <v>342</v>
      </c>
      <c r="H24216" s="552">
        <f t="shared" si="12981"/>
        <v>0</v>
      </c>
      <c r="I24216" s="554"/>
      <c r="J24216" s="554"/>
      <c r="K24216" s="554"/>
      <c r="L24216" s="554"/>
      <c r="M24216" s="554"/>
      <c r="N24216" s="156"/>
      <c r="R24216" s="1">
        <f>82+55</f>
        <v>137</v>
      </c>
    </row>
    <row r="24217" spans="2:18" ht="20.25" customHeight="1">
      <c r="B24217" s="50" t="e">
        <f>IF((#REF!+#REF!+H24217)&lt;&gt;0,"a","b")</f>
        <v>#REF!</v>
      </c>
      <c r="C24217" s="54">
        <v>5</v>
      </c>
      <c r="D24217" s="54"/>
      <c r="F24217" s="89"/>
      <c r="G24217" s="95" t="s">
        <v>343</v>
      </c>
      <c r="H24217" s="552">
        <f t="shared" si="12981"/>
        <v>0</v>
      </c>
      <c r="I24217" s="554"/>
      <c r="J24217" s="554"/>
      <c r="K24217" s="554"/>
      <c r="L24217" s="554"/>
      <c r="M24217" s="554"/>
      <c r="N24217" s="156"/>
    </row>
    <row r="24218" spans="2:18" ht="35.25" customHeight="1">
      <c r="B24218" s="50" t="e">
        <f>IF((#REF!+#REF!+H24218)&lt;&gt;0,"a","b")</f>
        <v>#REF!</v>
      </c>
      <c r="C24218" s="54">
        <v>5</v>
      </c>
      <c r="D24218" s="54"/>
      <c r="F24218" s="89"/>
      <c r="G24218" s="95" t="s">
        <v>344</v>
      </c>
      <c r="H24218" s="552">
        <f t="shared" si="12981"/>
        <v>0</v>
      </c>
      <c r="I24218" s="554"/>
      <c r="J24218" s="554"/>
      <c r="K24218" s="554"/>
      <c r="L24218" s="554"/>
      <c r="M24218" s="554"/>
      <c r="N24218" s="156"/>
    </row>
    <row r="24219" spans="2:18" ht="20.25" customHeight="1">
      <c r="B24219" s="50" t="e">
        <f>IF((#REF!+#REF!+H24219)&lt;&gt;0,"a","b")</f>
        <v>#REF!</v>
      </c>
      <c r="C24219" s="54">
        <v>5</v>
      </c>
      <c r="D24219" s="54"/>
      <c r="F24219" s="89"/>
      <c r="G24219" s="95" t="s">
        <v>345</v>
      </c>
      <c r="H24219" s="552">
        <f t="shared" si="12981"/>
        <v>0</v>
      </c>
      <c r="I24219" s="554"/>
      <c r="J24219" s="554"/>
      <c r="K24219" s="554"/>
      <c r="L24219" s="554"/>
      <c r="M24219" s="554"/>
      <c r="N24219" s="156"/>
    </row>
    <row r="24220" spans="2:18" ht="30.75" customHeight="1">
      <c r="B24220" s="50" t="e">
        <f>IF((#REF!+#REF!+H24220)&lt;&gt;0,"a","b")</f>
        <v>#REF!</v>
      </c>
      <c r="C24220" s="54">
        <v>5</v>
      </c>
      <c r="D24220" s="54"/>
      <c r="F24220" s="89"/>
      <c r="G24220" s="95" t="s">
        <v>346</v>
      </c>
      <c r="H24220" s="552">
        <f t="shared" si="12981"/>
        <v>0</v>
      </c>
      <c r="I24220" s="554"/>
      <c r="J24220" s="554"/>
      <c r="K24220" s="554"/>
      <c r="L24220" s="554"/>
      <c r="M24220" s="554"/>
      <c r="N24220" s="156"/>
    </row>
    <row r="24221" spans="2:18" ht="30.75" customHeight="1">
      <c r="B24221" s="50" t="e">
        <f>IF((#REF!+#REF!+H24221)&lt;&gt;0,"a","b")</f>
        <v>#REF!</v>
      </c>
      <c r="C24221" s="54">
        <v>5</v>
      </c>
      <c r="D24221" s="54"/>
      <c r="F24221" s="89"/>
      <c r="G24221" s="95" t="s">
        <v>347</v>
      </c>
      <c r="H24221" s="552">
        <f t="shared" si="12981"/>
        <v>0</v>
      </c>
      <c r="I24221" s="554"/>
      <c r="J24221" s="554"/>
      <c r="K24221" s="554"/>
      <c r="L24221" s="554"/>
      <c r="M24221" s="554"/>
      <c r="N24221" s="156"/>
    </row>
    <row r="24222" spans="2:18" ht="20.25" customHeight="1">
      <c r="B24222" s="50" t="e">
        <f>IF((#REF!+#REF!+H24222)&lt;&gt;0,"a","b")</f>
        <v>#REF!</v>
      </c>
      <c r="C24222" s="54">
        <v>4</v>
      </c>
      <c r="D24222" s="54"/>
      <c r="F24222" s="89"/>
      <c r="G24222" s="93" t="s">
        <v>348</v>
      </c>
      <c r="H24222" s="552">
        <f t="shared" si="12981"/>
        <v>0</v>
      </c>
      <c r="I24222" s="555"/>
      <c r="J24222" s="555"/>
      <c r="K24222" s="555"/>
      <c r="L24222" s="555"/>
      <c r="M24222" s="555"/>
      <c r="N24222" s="153"/>
    </row>
    <row r="24223" spans="2:18" ht="20.25" customHeight="1">
      <c r="B24223" s="50" t="e">
        <f>IF((#REF!+#REF!+H24223)&lt;&gt;0,"a","b")</f>
        <v>#REF!</v>
      </c>
      <c r="C24223" s="54">
        <v>4</v>
      </c>
      <c r="D24223" s="54"/>
      <c r="F24223" s="89"/>
      <c r="G24223" s="93" t="s">
        <v>349</v>
      </c>
      <c r="H24223" s="563">
        <f t="shared" si="12981"/>
        <v>0</v>
      </c>
      <c r="I24223" s="565">
        <f t="shared" ref="I24223:K24223" si="12986">SUM(I24224:I24236)</f>
        <v>0</v>
      </c>
      <c r="J24223" s="565">
        <f t="shared" si="12986"/>
        <v>0</v>
      </c>
      <c r="K24223" s="565">
        <f t="shared" si="12986"/>
        <v>0</v>
      </c>
      <c r="L24223" s="565">
        <f t="shared" ref="L24223:N24223" si="12987">SUM(L24224:L24236)</f>
        <v>0</v>
      </c>
      <c r="M24223" s="565">
        <f t="shared" si="12987"/>
        <v>0</v>
      </c>
      <c r="N24223" s="151">
        <f t="shared" si="12987"/>
        <v>0</v>
      </c>
      <c r="O24223" s="60" t="s">
        <v>71</v>
      </c>
    </row>
    <row r="24224" spans="2:18" ht="20.25" customHeight="1">
      <c r="B24224" s="50" t="e">
        <f>IF((#REF!+#REF!+H24224)&lt;&gt;0,"a","b")</f>
        <v>#REF!</v>
      </c>
      <c r="C24224" s="54">
        <v>5</v>
      </c>
      <c r="D24224" s="54"/>
      <c r="F24224" s="89"/>
      <c r="G24224" s="95" t="s">
        <v>350</v>
      </c>
      <c r="H24224" s="561">
        <f t="shared" si="12981"/>
        <v>0</v>
      </c>
      <c r="I24224" s="554"/>
      <c r="J24224" s="554"/>
      <c r="K24224" s="554"/>
      <c r="L24224" s="554"/>
      <c r="M24224" s="554"/>
      <c r="N24224" s="156"/>
    </row>
    <row r="24225" spans="2:15" ht="30" customHeight="1">
      <c r="B24225" s="50" t="e">
        <f>IF((#REF!+#REF!+H24225)&lt;&gt;0,"a","b")</f>
        <v>#REF!</v>
      </c>
      <c r="C24225" s="54">
        <v>5</v>
      </c>
      <c r="D24225" s="54"/>
      <c r="F24225" s="89"/>
      <c r="G24225" s="95" t="s">
        <v>351</v>
      </c>
      <c r="H24225" s="552">
        <f t="shared" si="12981"/>
        <v>0</v>
      </c>
      <c r="I24225" s="554"/>
      <c r="J24225" s="554"/>
      <c r="K24225" s="554"/>
      <c r="L24225" s="554"/>
      <c r="M24225" s="554"/>
      <c r="N24225" s="156"/>
    </row>
    <row r="24226" spans="2:15" ht="22.5" customHeight="1">
      <c r="B24226" s="50" t="e">
        <f>IF((#REF!+#REF!+H24226)&lt;&gt;0,"a","b")</f>
        <v>#REF!</v>
      </c>
      <c r="C24226" s="54">
        <v>5</v>
      </c>
      <c r="D24226" s="54"/>
      <c r="F24226" s="89"/>
      <c r="G24226" s="95" t="s">
        <v>352</v>
      </c>
      <c r="H24226" s="552">
        <f t="shared" si="12981"/>
        <v>0</v>
      </c>
      <c r="I24226" s="554"/>
      <c r="J24226" s="554"/>
      <c r="K24226" s="554"/>
      <c r="L24226" s="554"/>
      <c r="M24226" s="554"/>
      <c r="N24226" s="156"/>
    </row>
    <row r="24227" spans="2:15" ht="33.75" customHeight="1">
      <c r="B24227" s="50" t="e">
        <f>IF((#REF!+#REF!+H24227)&lt;&gt;0,"a","b")</f>
        <v>#REF!</v>
      </c>
      <c r="C24227" s="54">
        <v>5</v>
      </c>
      <c r="D24227" s="54"/>
      <c r="F24227" s="89"/>
      <c r="G24227" s="95" t="s">
        <v>353</v>
      </c>
      <c r="H24227" s="552">
        <f t="shared" si="12981"/>
        <v>0</v>
      </c>
      <c r="I24227" s="554"/>
      <c r="J24227" s="554"/>
      <c r="K24227" s="554"/>
      <c r="L24227" s="554"/>
      <c r="M24227" s="554"/>
      <c r="N24227" s="156"/>
    </row>
    <row r="24228" spans="2:15" ht="24.75" customHeight="1">
      <c r="B24228" s="50" t="e">
        <f>IF((#REF!+#REF!+H24228)&lt;&gt;0,"a","b")</f>
        <v>#REF!</v>
      </c>
      <c r="C24228" s="54">
        <v>5</v>
      </c>
      <c r="D24228" s="54"/>
      <c r="F24228" s="89"/>
      <c r="G24228" s="95" t="s">
        <v>354</v>
      </c>
      <c r="H24228" s="552">
        <f t="shared" si="12981"/>
        <v>0</v>
      </c>
      <c r="I24228" s="554"/>
      <c r="J24228" s="554"/>
      <c r="K24228" s="554"/>
      <c r="L24228" s="554"/>
      <c r="M24228" s="554"/>
      <c r="N24228" s="156"/>
    </row>
    <row r="24229" spans="2:15" ht="35.25" customHeight="1">
      <c r="B24229" s="50" t="e">
        <f>IF((#REF!+#REF!+H24229)&lt;&gt;0,"a","b")</f>
        <v>#REF!</v>
      </c>
      <c r="C24229" s="54">
        <v>5</v>
      </c>
      <c r="D24229" s="54"/>
      <c r="F24229" s="89"/>
      <c r="G24229" s="95" t="s">
        <v>355</v>
      </c>
      <c r="H24229" s="558">
        <f t="shared" si="12981"/>
        <v>0</v>
      </c>
      <c r="I24229" s="554"/>
      <c r="J24229" s="554"/>
      <c r="K24229" s="554"/>
      <c r="L24229" s="554"/>
      <c r="M24229" s="554"/>
      <c r="N24229" s="156"/>
    </row>
    <row r="24230" spans="2:15" ht="33.75" customHeight="1">
      <c r="B24230" s="50" t="e">
        <f>IF((#REF!+#REF!+H24230)&lt;&gt;0,"a","b")</f>
        <v>#REF!</v>
      </c>
      <c r="C24230" s="54">
        <v>5</v>
      </c>
      <c r="D24230" s="54"/>
      <c r="F24230" s="89"/>
      <c r="G24230" s="95" t="s">
        <v>356</v>
      </c>
      <c r="H24230" s="558">
        <f t="shared" si="12981"/>
        <v>0</v>
      </c>
      <c r="I24230" s="554"/>
      <c r="J24230" s="554"/>
      <c r="K24230" s="554"/>
      <c r="L24230" s="554"/>
      <c r="M24230" s="554"/>
      <c r="N24230" s="156"/>
    </row>
    <row r="24231" spans="2:15" ht="20.25" customHeight="1">
      <c r="B24231" s="50" t="e">
        <f>IF((#REF!+#REF!+H24231)&lt;&gt;0,"a","b")</f>
        <v>#REF!</v>
      </c>
      <c r="C24231" s="54">
        <v>5</v>
      </c>
      <c r="D24231" s="54"/>
      <c r="F24231" s="89"/>
      <c r="G24231" s="95" t="s">
        <v>357</v>
      </c>
      <c r="H24231" s="561">
        <f t="shared" si="12981"/>
        <v>0</v>
      </c>
      <c r="I24231" s="554"/>
      <c r="J24231" s="554"/>
      <c r="K24231" s="554"/>
      <c r="L24231" s="554"/>
      <c r="M24231" s="554"/>
      <c r="N24231" s="156"/>
    </row>
    <row r="24232" spans="2:15" ht="20.25" customHeight="1">
      <c r="B24232" s="50" t="e">
        <f>IF((#REF!+#REF!+H24232)&lt;&gt;0,"a","b")</f>
        <v>#REF!</v>
      </c>
      <c r="C24232" s="54">
        <v>5</v>
      </c>
      <c r="D24232" s="54"/>
      <c r="F24232" s="89"/>
      <c r="G24232" s="95" t="s">
        <v>358</v>
      </c>
      <c r="H24232" s="552">
        <f t="shared" si="12981"/>
        <v>0</v>
      </c>
      <c r="I24232" s="554"/>
      <c r="J24232" s="554"/>
      <c r="K24232" s="554"/>
      <c r="L24232" s="554"/>
      <c r="M24232" s="554"/>
      <c r="N24232" s="156"/>
    </row>
    <row r="24233" spans="2:15" ht="20.25" customHeight="1">
      <c r="B24233" s="50" t="e">
        <f>IF((#REF!+#REF!+H24233)&lt;&gt;0,"a","b")</f>
        <v>#REF!</v>
      </c>
      <c r="C24233" s="54">
        <v>5</v>
      </c>
      <c r="D24233" s="54"/>
      <c r="F24233" s="89"/>
      <c r="G24233" s="95" t="s">
        <v>359</v>
      </c>
      <c r="H24233" s="552">
        <f t="shared" si="12981"/>
        <v>0</v>
      </c>
      <c r="I24233" s="554"/>
      <c r="J24233" s="554"/>
      <c r="K24233" s="554"/>
      <c r="L24233" s="554"/>
      <c r="M24233" s="554"/>
      <c r="N24233" s="156"/>
    </row>
    <row r="24234" spans="2:15" ht="20.25" customHeight="1">
      <c r="B24234" s="50" t="e">
        <f>IF((#REF!+#REF!+H24234)&lt;&gt;0,"a","b")</f>
        <v>#REF!</v>
      </c>
      <c r="C24234" s="54">
        <v>5</v>
      </c>
      <c r="D24234" s="54"/>
      <c r="F24234" s="89"/>
      <c r="G24234" s="95" t="s">
        <v>360</v>
      </c>
      <c r="H24234" s="552">
        <f t="shared" si="12981"/>
        <v>0</v>
      </c>
      <c r="I24234" s="554"/>
      <c r="J24234" s="554"/>
      <c r="K24234" s="554"/>
      <c r="L24234" s="554"/>
      <c r="M24234" s="554"/>
      <c r="N24234" s="156"/>
    </row>
    <row r="24235" spans="2:15" ht="34.5" customHeight="1">
      <c r="B24235" s="50" t="e">
        <f>IF((#REF!+#REF!+H24235)&lt;&gt;0,"a","b")</f>
        <v>#REF!</v>
      </c>
      <c r="C24235" s="54">
        <v>5</v>
      </c>
      <c r="D24235" s="54"/>
      <c r="F24235" s="89"/>
      <c r="G24235" s="95" t="s">
        <v>361</v>
      </c>
      <c r="H24235" s="552">
        <f t="shared" si="12981"/>
        <v>0</v>
      </c>
      <c r="I24235" s="554"/>
      <c r="J24235" s="554"/>
      <c r="K24235" s="554"/>
      <c r="L24235" s="554"/>
      <c r="M24235" s="554"/>
      <c r="N24235" s="156"/>
    </row>
    <row r="24236" spans="2:15" ht="30.75" customHeight="1">
      <c r="B24236" s="50" t="e">
        <f>IF((#REF!+#REF!+H24236)&lt;&gt;0,"a","b")</f>
        <v>#REF!</v>
      </c>
      <c r="C24236" s="54">
        <v>5</v>
      </c>
      <c r="D24236" s="54"/>
      <c r="F24236" s="89"/>
      <c r="G24236" s="95" t="s">
        <v>362</v>
      </c>
      <c r="H24236" s="552">
        <f t="shared" si="12981"/>
        <v>0</v>
      </c>
      <c r="I24236" s="554"/>
      <c r="J24236" s="554"/>
      <c r="K24236" s="554"/>
      <c r="L24236" s="554"/>
      <c r="M24236" s="554"/>
      <c r="N24236" s="156"/>
    </row>
    <row r="24237" spans="2:15" ht="20.25" customHeight="1">
      <c r="B24237" s="50" t="e">
        <f>IF((#REF!+#REF!+H24237)&lt;&gt;0,"a","b")</f>
        <v>#REF!</v>
      </c>
      <c r="C24237" s="54">
        <v>3</v>
      </c>
      <c r="D24237" s="54"/>
      <c r="F24237" s="89"/>
      <c r="G24237" s="90" t="s">
        <v>302</v>
      </c>
      <c r="H24237" s="552">
        <f t="shared" si="12981"/>
        <v>0</v>
      </c>
      <c r="I24237" s="562"/>
      <c r="J24237" s="562"/>
      <c r="K24237" s="562"/>
      <c r="L24237" s="562"/>
      <c r="M24237" s="562"/>
      <c r="N24237" s="161"/>
    </row>
    <row r="24238" spans="2:15" ht="20.25" customHeight="1">
      <c r="B24238" s="50" t="e">
        <f>IF((#REF!+#REF!+H24238)&lt;&gt;0,"a","b")</f>
        <v>#REF!</v>
      </c>
      <c r="C24238" s="54">
        <v>3</v>
      </c>
      <c r="D24238" s="54"/>
      <c r="F24238" s="89"/>
      <c r="G24238" s="90" t="s">
        <v>301</v>
      </c>
      <c r="H24238" s="563">
        <f t="shared" si="12981"/>
        <v>0</v>
      </c>
      <c r="I24238" s="564">
        <f t="shared" ref="I24238:K24238" si="12988">I24239+I24244+I24245</f>
        <v>0</v>
      </c>
      <c r="J24238" s="564">
        <f t="shared" si="12988"/>
        <v>0</v>
      </c>
      <c r="K24238" s="564">
        <f t="shared" si="12988"/>
        <v>0</v>
      </c>
      <c r="L24238" s="564">
        <f t="shared" ref="L24238:N24238" si="12989">L24239+L24244+L24245</f>
        <v>0</v>
      </c>
      <c r="M24238" s="564">
        <f t="shared" si="12989"/>
        <v>0</v>
      </c>
      <c r="N24238" s="150">
        <f t="shared" si="12989"/>
        <v>0</v>
      </c>
      <c r="O24238" s="60" t="s">
        <v>71</v>
      </c>
    </row>
    <row r="24239" spans="2:15" ht="20.25" customHeight="1">
      <c r="B24239" s="50" t="e">
        <f>IF((#REF!+#REF!+H24239)&lt;&gt;0,"a","b")</f>
        <v>#REF!</v>
      </c>
      <c r="C24239" s="54">
        <v>4</v>
      </c>
      <c r="D24239" s="54"/>
      <c r="F24239" s="89"/>
      <c r="G24239" s="93" t="s">
        <v>363</v>
      </c>
      <c r="H24239" s="563">
        <f t="shared" si="12981"/>
        <v>0</v>
      </c>
      <c r="I24239" s="565">
        <f t="shared" ref="I24239:K24239" si="12990">SUM(I24240:I24243)</f>
        <v>0</v>
      </c>
      <c r="J24239" s="565">
        <f t="shared" si="12990"/>
        <v>0</v>
      </c>
      <c r="K24239" s="565">
        <f t="shared" si="12990"/>
        <v>0</v>
      </c>
      <c r="L24239" s="565">
        <f t="shared" ref="L24239:N24239" si="12991">SUM(L24240:L24243)</f>
        <v>0</v>
      </c>
      <c r="M24239" s="565">
        <f t="shared" si="12991"/>
        <v>0</v>
      </c>
      <c r="N24239" s="151">
        <f t="shared" si="12991"/>
        <v>0</v>
      </c>
      <c r="O24239" s="60" t="s">
        <v>71</v>
      </c>
    </row>
    <row r="24240" spans="2:15" ht="20.25" customHeight="1">
      <c r="B24240" s="50" t="e">
        <f>IF((#REF!+#REF!+H24240)&lt;&gt;0,"a","b")</f>
        <v>#REF!</v>
      </c>
      <c r="C24240" s="54">
        <v>5</v>
      </c>
      <c r="D24240" s="54"/>
      <c r="F24240" s="89"/>
      <c r="G24240" s="95" t="s">
        <v>364</v>
      </c>
      <c r="H24240" s="552">
        <f t="shared" si="12981"/>
        <v>0</v>
      </c>
      <c r="I24240" s="554"/>
      <c r="J24240" s="554"/>
      <c r="K24240" s="554"/>
      <c r="L24240" s="554"/>
      <c r="M24240" s="554"/>
      <c r="N24240" s="154"/>
    </row>
    <row r="24241" spans="2:15" ht="20.25" customHeight="1">
      <c r="B24241" s="50" t="e">
        <f>IF((#REF!+#REF!+H24241)&lt;&gt;0,"a","b")</f>
        <v>#REF!</v>
      </c>
      <c r="C24241" s="54">
        <v>5</v>
      </c>
      <c r="D24241" s="54"/>
      <c r="F24241" s="89"/>
      <c r="G24241" s="95" t="s">
        <v>365</v>
      </c>
      <c r="H24241" s="552">
        <f t="shared" si="12981"/>
        <v>0</v>
      </c>
      <c r="I24241" s="554"/>
      <c r="J24241" s="554"/>
      <c r="K24241" s="554"/>
      <c r="L24241" s="554"/>
      <c r="M24241" s="554"/>
      <c r="N24241" s="154"/>
    </row>
    <row r="24242" spans="2:15" ht="20.25" customHeight="1">
      <c r="B24242" s="50" t="e">
        <f>IF((#REF!+#REF!+H24242)&lt;&gt;0,"a","b")</f>
        <v>#REF!</v>
      </c>
      <c r="C24242" s="54">
        <v>5</v>
      </c>
      <c r="D24242" s="54"/>
      <c r="F24242" s="89"/>
      <c r="G24242" s="95" t="s">
        <v>366</v>
      </c>
      <c r="H24242" s="552">
        <f t="shared" si="12981"/>
        <v>0</v>
      </c>
      <c r="I24242" s="554"/>
      <c r="J24242" s="554"/>
      <c r="K24242" s="554"/>
      <c r="L24242" s="554"/>
      <c r="M24242" s="554"/>
      <c r="N24242" s="154"/>
    </row>
    <row r="24243" spans="2:15" ht="20.25" customHeight="1">
      <c r="B24243" s="50" t="e">
        <f>IF((#REF!+#REF!+H24243)&lt;&gt;0,"a","b")</f>
        <v>#REF!</v>
      </c>
      <c r="C24243" s="54">
        <v>5</v>
      </c>
      <c r="D24243" s="54"/>
      <c r="F24243" s="89"/>
      <c r="G24243" s="95" t="s">
        <v>367</v>
      </c>
      <c r="H24243" s="552">
        <f t="shared" si="12981"/>
        <v>0</v>
      </c>
      <c r="I24243" s="554"/>
      <c r="J24243" s="554"/>
      <c r="K24243" s="554"/>
      <c r="L24243" s="554"/>
      <c r="M24243" s="554"/>
      <c r="N24243" s="154"/>
    </row>
    <row r="24244" spans="2:15" ht="20.25" customHeight="1">
      <c r="B24244" s="50" t="e">
        <f>IF((#REF!+#REF!+H24244)&lt;&gt;0,"a","b")</f>
        <v>#REF!</v>
      </c>
      <c r="C24244" s="54">
        <v>4</v>
      </c>
      <c r="D24244" s="54"/>
      <c r="F24244" s="89"/>
      <c r="G24244" s="93" t="s">
        <v>368</v>
      </c>
      <c r="H24244" s="558">
        <f t="shared" si="12981"/>
        <v>0</v>
      </c>
      <c r="I24244" s="555"/>
      <c r="J24244" s="555"/>
      <c r="K24244" s="555"/>
      <c r="L24244" s="555"/>
      <c r="M24244" s="555"/>
      <c r="N24244" s="153"/>
    </row>
    <row r="24245" spans="2:15" ht="36" customHeight="1">
      <c r="B24245" s="50" t="e">
        <f>IF((#REF!+#REF!+H24245)&lt;&gt;0,"a","b")</f>
        <v>#REF!</v>
      </c>
      <c r="C24245" s="54">
        <v>4</v>
      </c>
      <c r="D24245" s="54"/>
      <c r="F24245" s="89"/>
      <c r="G24245" s="93" t="s">
        <v>369</v>
      </c>
      <c r="H24245" s="556">
        <f t="shared" si="12981"/>
        <v>0</v>
      </c>
      <c r="I24245" s="555"/>
      <c r="J24245" s="555"/>
      <c r="K24245" s="555"/>
      <c r="L24245" s="555"/>
      <c r="M24245" s="555"/>
      <c r="N24245" s="153"/>
    </row>
    <row r="24246" spans="2:15" ht="20.25" customHeight="1">
      <c r="B24246" s="50" t="e">
        <f>IF((#REF!+#REF!+H24246)&lt;&gt;0,"a","b")</f>
        <v>#REF!</v>
      </c>
      <c r="C24246" s="54">
        <v>3</v>
      </c>
      <c r="D24246" s="54"/>
      <c r="F24246" s="89"/>
      <c r="G24246" s="90" t="s">
        <v>295</v>
      </c>
      <c r="H24246" s="556">
        <f t="shared" si="12981"/>
        <v>0</v>
      </c>
      <c r="I24246" s="562"/>
      <c r="J24246" s="562"/>
      <c r="K24246" s="562"/>
      <c r="L24246" s="562"/>
      <c r="M24246" s="562"/>
      <c r="N24246" s="161"/>
    </row>
    <row r="24247" spans="2:15" ht="20.25" customHeight="1">
      <c r="B24247" s="50" t="e">
        <f>IF((#REF!+#REF!+H24247)&lt;&gt;0,"a","b")</f>
        <v>#REF!</v>
      </c>
      <c r="C24247" s="54">
        <v>3</v>
      </c>
      <c r="D24247" s="54"/>
      <c r="F24247" s="89"/>
      <c r="G24247" s="90" t="s">
        <v>296</v>
      </c>
      <c r="H24247" s="566">
        <f t="shared" si="12981"/>
        <v>0</v>
      </c>
      <c r="I24247" s="564">
        <f t="shared" ref="I24247:K24247" si="12992">I24248+I24251+I24254</f>
        <v>0</v>
      </c>
      <c r="J24247" s="564">
        <f t="shared" si="12992"/>
        <v>0</v>
      </c>
      <c r="K24247" s="564">
        <f t="shared" si="12992"/>
        <v>0</v>
      </c>
      <c r="L24247" s="564">
        <f t="shared" ref="L24247:N24247" si="12993">L24248+L24251+L24254</f>
        <v>0</v>
      </c>
      <c r="M24247" s="564">
        <f t="shared" si="12993"/>
        <v>0</v>
      </c>
      <c r="N24247" s="150">
        <f t="shared" si="12993"/>
        <v>0</v>
      </c>
      <c r="O24247" s="60" t="s">
        <v>71</v>
      </c>
    </row>
    <row r="24248" spans="2:15" ht="20.25" customHeight="1">
      <c r="B24248" s="50" t="e">
        <f>IF((#REF!+#REF!+H24248)&lt;&gt;0,"a","b")</f>
        <v>#REF!</v>
      </c>
      <c r="C24248" s="54">
        <v>4</v>
      </c>
      <c r="D24248" s="54"/>
      <c r="F24248" s="89"/>
      <c r="G24248" s="93" t="s">
        <v>370</v>
      </c>
      <c r="H24248" s="566">
        <f t="shared" si="12981"/>
        <v>0</v>
      </c>
      <c r="I24248" s="565">
        <f t="shared" ref="I24248:K24248" si="12994">SUM(I24249:I24250)</f>
        <v>0</v>
      </c>
      <c r="J24248" s="565">
        <f t="shared" si="12994"/>
        <v>0</v>
      </c>
      <c r="K24248" s="565">
        <f t="shared" si="12994"/>
        <v>0</v>
      </c>
      <c r="L24248" s="565">
        <f t="shared" ref="L24248:N24248" si="12995">SUM(L24249:L24250)</f>
        <v>0</v>
      </c>
      <c r="M24248" s="565">
        <f t="shared" si="12995"/>
        <v>0</v>
      </c>
      <c r="N24248" s="151">
        <f t="shared" si="12995"/>
        <v>0</v>
      </c>
      <c r="O24248" s="60" t="s">
        <v>71</v>
      </c>
    </row>
    <row r="24249" spans="2:15" ht="20.25" customHeight="1">
      <c r="B24249" s="50" t="e">
        <f>IF((#REF!+#REF!+H24249)&lt;&gt;0,"a","b")</f>
        <v>#REF!</v>
      </c>
      <c r="C24249" s="54">
        <v>5</v>
      </c>
      <c r="D24249" s="54"/>
      <c r="F24249" s="89"/>
      <c r="G24249" s="95" t="s">
        <v>371</v>
      </c>
      <c r="H24249" s="556">
        <f t="shared" si="12981"/>
        <v>0</v>
      </c>
      <c r="I24249" s="554"/>
      <c r="J24249" s="554"/>
      <c r="K24249" s="554"/>
      <c r="L24249" s="554"/>
      <c r="M24249" s="554"/>
      <c r="N24249" s="154"/>
    </row>
    <row r="24250" spans="2:15" ht="20.25" customHeight="1">
      <c r="B24250" s="50" t="e">
        <f>IF((#REF!+#REF!+H24250)&lt;&gt;0,"a","b")</f>
        <v>#REF!</v>
      </c>
      <c r="C24250" s="54">
        <v>5</v>
      </c>
      <c r="D24250" s="54"/>
      <c r="F24250" s="89"/>
      <c r="G24250" s="95" t="s">
        <v>297</v>
      </c>
      <c r="H24250" s="556">
        <f t="shared" si="12981"/>
        <v>0</v>
      </c>
      <c r="I24250" s="554"/>
      <c r="J24250" s="554"/>
      <c r="K24250" s="554"/>
      <c r="L24250" s="554"/>
      <c r="M24250" s="554"/>
      <c r="N24250" s="154"/>
    </row>
    <row r="24251" spans="2:15" ht="20.25" customHeight="1">
      <c r="B24251" s="50" t="e">
        <f>IF((#REF!+#REF!+H24251)&lt;&gt;0,"a","b")</f>
        <v>#REF!</v>
      </c>
      <c r="C24251" s="54">
        <v>4</v>
      </c>
      <c r="D24251" s="54"/>
      <c r="F24251" s="89"/>
      <c r="G24251" s="93" t="s">
        <v>372</v>
      </c>
      <c r="H24251" s="566">
        <f t="shared" si="12981"/>
        <v>0</v>
      </c>
      <c r="I24251" s="565">
        <f t="shared" ref="I24251:K24251" si="12996">SUM(I24252:I24253)</f>
        <v>0</v>
      </c>
      <c r="J24251" s="565">
        <f t="shared" si="12996"/>
        <v>0</v>
      </c>
      <c r="K24251" s="565">
        <f t="shared" si="12996"/>
        <v>0</v>
      </c>
      <c r="L24251" s="565">
        <f t="shared" ref="L24251:N24251" si="12997">SUM(L24252:L24253)</f>
        <v>0</v>
      </c>
      <c r="M24251" s="565">
        <f t="shared" si="12997"/>
        <v>0</v>
      </c>
      <c r="N24251" s="151">
        <f t="shared" si="12997"/>
        <v>0</v>
      </c>
      <c r="O24251" s="60" t="s">
        <v>71</v>
      </c>
    </row>
    <row r="24252" spans="2:15" ht="20.25" customHeight="1">
      <c r="B24252" s="50" t="e">
        <f>IF((#REF!+#REF!+H24252)&lt;&gt;0,"a","b")</f>
        <v>#REF!</v>
      </c>
      <c r="C24252" s="54">
        <v>5</v>
      </c>
      <c r="D24252" s="54"/>
      <c r="F24252" s="89"/>
      <c r="G24252" s="95" t="s">
        <v>371</v>
      </c>
      <c r="H24252" s="556">
        <f t="shared" si="12981"/>
        <v>0</v>
      </c>
      <c r="I24252" s="554"/>
      <c r="J24252" s="554"/>
      <c r="K24252" s="554"/>
      <c r="L24252" s="554"/>
      <c r="M24252" s="554"/>
      <c r="N24252" s="154"/>
    </row>
    <row r="24253" spans="2:15" ht="20.25" customHeight="1">
      <c r="B24253" s="50" t="e">
        <f>IF((#REF!+#REF!+H24253)&lt;&gt;0,"a","b")</f>
        <v>#REF!</v>
      </c>
      <c r="C24253" s="54">
        <v>5</v>
      </c>
      <c r="D24253" s="54"/>
      <c r="F24253" s="89"/>
      <c r="G24253" s="95" t="s">
        <v>297</v>
      </c>
      <c r="H24253" s="556">
        <f t="shared" si="12981"/>
        <v>0</v>
      </c>
      <c r="I24253" s="554"/>
      <c r="J24253" s="554"/>
      <c r="K24253" s="554"/>
      <c r="L24253" s="554"/>
      <c r="M24253" s="554"/>
      <c r="N24253" s="154"/>
    </row>
    <row r="24254" spans="2:15" ht="20.25" customHeight="1">
      <c r="B24254" s="50" t="e">
        <f>IF((#REF!+#REF!+H24254)&lt;&gt;0,"a","b")</f>
        <v>#REF!</v>
      </c>
      <c r="C24254" s="54">
        <v>4</v>
      </c>
      <c r="D24254" s="54"/>
      <c r="F24254" s="89"/>
      <c r="G24254" s="93" t="s">
        <v>373</v>
      </c>
      <c r="H24254" s="566">
        <f t="shared" si="12981"/>
        <v>0</v>
      </c>
      <c r="I24254" s="565">
        <f t="shared" ref="I24254:K24254" si="12998">SUM(I24255:I24256)</f>
        <v>0</v>
      </c>
      <c r="J24254" s="565">
        <f t="shared" si="12998"/>
        <v>0</v>
      </c>
      <c r="K24254" s="565">
        <f t="shared" si="12998"/>
        <v>0</v>
      </c>
      <c r="L24254" s="565">
        <f t="shared" ref="L24254:N24254" si="12999">SUM(L24255:L24256)</f>
        <v>0</v>
      </c>
      <c r="M24254" s="565">
        <f t="shared" si="12999"/>
        <v>0</v>
      </c>
      <c r="N24254" s="151">
        <f t="shared" si="12999"/>
        <v>0</v>
      </c>
      <c r="O24254" s="60" t="s">
        <v>71</v>
      </c>
    </row>
    <row r="24255" spans="2:15" ht="20.25" customHeight="1">
      <c r="B24255" s="50" t="e">
        <f>IF((#REF!+#REF!+H24255)&lt;&gt;0,"a","b")</f>
        <v>#REF!</v>
      </c>
      <c r="C24255" s="54">
        <v>5</v>
      </c>
      <c r="D24255" s="54"/>
      <c r="F24255" s="89"/>
      <c r="G24255" s="95" t="s">
        <v>371</v>
      </c>
      <c r="H24255" s="556">
        <f t="shared" si="12981"/>
        <v>0</v>
      </c>
      <c r="I24255" s="554"/>
      <c r="J24255" s="554"/>
      <c r="K24255" s="554"/>
      <c r="L24255" s="554"/>
      <c r="M24255" s="554"/>
      <c r="N24255" s="154"/>
    </row>
    <row r="24256" spans="2:15" ht="20.25" customHeight="1">
      <c r="B24256" s="50" t="e">
        <f>IF((#REF!+#REF!+H24256)&lt;&gt;0,"a","b")</f>
        <v>#REF!</v>
      </c>
      <c r="C24256" s="54">
        <v>5</v>
      </c>
      <c r="D24256" s="54"/>
      <c r="F24256" s="89"/>
      <c r="G24256" s="95" t="s">
        <v>297</v>
      </c>
      <c r="H24256" s="556">
        <f t="shared" si="12981"/>
        <v>0</v>
      </c>
      <c r="I24256" s="554"/>
      <c r="J24256" s="554"/>
      <c r="K24256" s="554"/>
      <c r="L24256" s="554"/>
      <c r="M24256" s="554"/>
      <c r="N24256" s="154"/>
    </row>
    <row r="24257" spans="2:15" ht="20.25" customHeight="1">
      <c r="B24257" s="50" t="e">
        <f>IF((#REF!+#REF!+H24257)&lt;&gt;0,"a","b")</f>
        <v>#REF!</v>
      </c>
      <c r="C24257" s="54">
        <v>3</v>
      </c>
      <c r="D24257" s="54"/>
      <c r="F24257" s="89"/>
      <c r="G24257" s="90" t="s">
        <v>299</v>
      </c>
      <c r="H24257" s="365">
        <f t="shared" si="12981"/>
        <v>0</v>
      </c>
      <c r="I24257" s="381">
        <f t="shared" ref="I24257:K24257" si="13000">I24258+I24261+I24264</f>
        <v>0</v>
      </c>
      <c r="J24257" s="381">
        <f t="shared" si="13000"/>
        <v>0</v>
      </c>
      <c r="K24257" s="381">
        <f t="shared" si="13000"/>
        <v>0</v>
      </c>
      <c r="L24257" s="381">
        <f t="shared" ref="L24257:N24257" si="13001">L24258+L24261+L24264</f>
        <v>0</v>
      </c>
      <c r="M24257" s="381">
        <f t="shared" si="13001"/>
        <v>0</v>
      </c>
      <c r="N24257" s="150">
        <f t="shared" si="13001"/>
        <v>0</v>
      </c>
      <c r="O24257" s="60" t="s">
        <v>71</v>
      </c>
    </row>
    <row r="24258" spans="2:15" ht="20.25" customHeight="1">
      <c r="B24258" s="50" t="e">
        <f>IF((#REF!+#REF!+H24258)&lt;&gt;0,"a","b")</f>
        <v>#REF!</v>
      </c>
      <c r="C24258" s="54">
        <v>4</v>
      </c>
      <c r="D24258" s="54"/>
      <c r="F24258" s="89"/>
      <c r="G24258" s="93" t="s">
        <v>374</v>
      </c>
      <c r="H24258" s="566">
        <f t="shared" si="12981"/>
        <v>0</v>
      </c>
      <c r="I24258" s="565">
        <f t="shared" ref="I24258:K24258" si="13002">SUM(I24259:I24260)</f>
        <v>0</v>
      </c>
      <c r="J24258" s="565">
        <f t="shared" si="13002"/>
        <v>0</v>
      </c>
      <c r="K24258" s="565">
        <f t="shared" si="13002"/>
        <v>0</v>
      </c>
      <c r="L24258" s="565">
        <f t="shared" ref="L24258:N24258" si="13003">SUM(L24259:L24260)</f>
        <v>0</v>
      </c>
      <c r="M24258" s="565">
        <f t="shared" si="13003"/>
        <v>0</v>
      </c>
      <c r="N24258" s="151">
        <f t="shared" si="13003"/>
        <v>0</v>
      </c>
      <c r="O24258" s="60" t="s">
        <v>71</v>
      </c>
    </row>
    <row r="24259" spans="2:15" ht="20.25" customHeight="1">
      <c r="B24259" s="50" t="e">
        <f>IF((#REF!+#REF!+H24259)&lt;&gt;0,"a","b")</f>
        <v>#REF!</v>
      </c>
      <c r="C24259" s="54">
        <v>5</v>
      </c>
      <c r="D24259" s="54"/>
      <c r="F24259" s="89"/>
      <c r="G24259" s="95" t="s">
        <v>375</v>
      </c>
      <c r="H24259" s="556">
        <f t="shared" si="12981"/>
        <v>0</v>
      </c>
      <c r="I24259" s="554"/>
      <c r="J24259" s="554"/>
      <c r="K24259" s="554"/>
      <c r="L24259" s="554"/>
      <c r="M24259" s="554"/>
      <c r="N24259" s="154"/>
    </row>
    <row r="24260" spans="2:15" ht="20.25" customHeight="1">
      <c r="B24260" s="50" t="e">
        <f>IF((#REF!+#REF!+H24260)&lt;&gt;0,"a","b")</f>
        <v>#REF!</v>
      </c>
      <c r="C24260" s="54">
        <v>5</v>
      </c>
      <c r="D24260" s="54"/>
      <c r="F24260" s="89"/>
      <c r="G24260" s="95" t="s">
        <v>376</v>
      </c>
      <c r="H24260" s="556">
        <f t="shared" si="12981"/>
        <v>0</v>
      </c>
      <c r="I24260" s="554"/>
      <c r="J24260" s="554"/>
      <c r="K24260" s="554"/>
      <c r="L24260" s="554"/>
      <c r="M24260" s="554"/>
      <c r="N24260" s="154"/>
    </row>
    <row r="24261" spans="2:15" ht="20.25" customHeight="1">
      <c r="B24261" s="50" t="e">
        <f>IF((#REF!+#REF!+H24261)&lt;&gt;0,"a","b")</f>
        <v>#REF!</v>
      </c>
      <c r="C24261" s="54">
        <v>4</v>
      </c>
      <c r="D24261" s="54"/>
      <c r="F24261" s="89"/>
      <c r="G24261" s="93" t="s">
        <v>377</v>
      </c>
      <c r="H24261" s="365">
        <f t="shared" ref="H24261:H24324" si="13004">I24261+J24261</f>
        <v>0</v>
      </c>
      <c r="I24261" s="382">
        <f t="shared" ref="I24261:K24261" si="13005">SUM(I24262:I24263)</f>
        <v>0</v>
      </c>
      <c r="J24261" s="382">
        <f t="shared" si="13005"/>
        <v>0</v>
      </c>
      <c r="K24261" s="382">
        <f t="shared" si="13005"/>
        <v>0</v>
      </c>
      <c r="L24261" s="382">
        <f t="shared" ref="L24261:N24261" si="13006">SUM(L24262:L24263)</f>
        <v>0</v>
      </c>
      <c r="M24261" s="382">
        <f t="shared" si="13006"/>
        <v>0</v>
      </c>
      <c r="N24261" s="151">
        <f t="shared" si="13006"/>
        <v>0</v>
      </c>
      <c r="O24261" s="60" t="s">
        <v>71</v>
      </c>
    </row>
    <row r="24262" spans="2:15" ht="20.25" customHeight="1">
      <c r="B24262" s="50" t="e">
        <f>IF((#REF!+#REF!+H24262)&lt;&gt;0,"a","b")</f>
        <v>#REF!</v>
      </c>
      <c r="C24262" s="54">
        <v>5</v>
      </c>
      <c r="D24262" s="54"/>
      <c r="F24262" s="89"/>
      <c r="G24262" s="95" t="s">
        <v>375</v>
      </c>
      <c r="H24262" s="364">
        <f t="shared" si="13004"/>
        <v>0</v>
      </c>
      <c r="I24262" s="386"/>
      <c r="J24262" s="386"/>
      <c r="K24262" s="386"/>
      <c r="L24262" s="386"/>
      <c r="M24262" s="386"/>
      <c r="N24262" s="154"/>
    </row>
    <row r="24263" spans="2:15" ht="20.25" customHeight="1">
      <c r="B24263" s="50" t="e">
        <f>IF((#REF!+#REF!+H24263)&lt;&gt;0,"a","b")</f>
        <v>#REF!</v>
      </c>
      <c r="C24263" s="54">
        <v>5</v>
      </c>
      <c r="D24263" s="54"/>
      <c r="F24263" s="89"/>
      <c r="G24263" s="95" t="s">
        <v>376</v>
      </c>
      <c r="H24263" s="552">
        <f t="shared" si="13004"/>
        <v>0</v>
      </c>
      <c r="I24263" s="554"/>
      <c r="J24263" s="554"/>
      <c r="K24263" s="554"/>
      <c r="L24263" s="554"/>
      <c r="M24263" s="554"/>
      <c r="N24263" s="154"/>
    </row>
    <row r="24264" spans="2:15" ht="20.25" customHeight="1">
      <c r="B24264" s="50" t="e">
        <f>IF((#REF!+#REF!+H24264)&lt;&gt;0,"a","b")</f>
        <v>#REF!</v>
      </c>
      <c r="C24264" s="54">
        <v>4</v>
      </c>
      <c r="D24264" s="54"/>
      <c r="F24264" s="89"/>
      <c r="G24264" s="93" t="s">
        <v>300</v>
      </c>
      <c r="H24264" s="363">
        <f t="shared" si="13004"/>
        <v>0</v>
      </c>
      <c r="I24264" s="565">
        <f t="shared" ref="I24264:K24264" si="13007">SUM(I24265:I24266)</f>
        <v>0</v>
      </c>
      <c r="J24264" s="565">
        <f t="shared" si="13007"/>
        <v>0</v>
      </c>
      <c r="K24264" s="565">
        <f t="shared" si="13007"/>
        <v>0</v>
      </c>
      <c r="L24264" s="565">
        <f>SUM(L24265:L24266)</f>
        <v>0</v>
      </c>
      <c r="M24264" s="565"/>
      <c r="N24264" s="151">
        <f>SUM(N24265:N24266)</f>
        <v>0</v>
      </c>
      <c r="O24264" s="60" t="s">
        <v>71</v>
      </c>
    </row>
    <row r="24265" spans="2:15" ht="20.25" customHeight="1">
      <c r="B24265" s="50" t="e">
        <f>IF((#REF!+#REF!+H24265)&lt;&gt;0,"a","b")</f>
        <v>#REF!</v>
      </c>
      <c r="C24265" s="54">
        <v>5</v>
      </c>
      <c r="D24265" s="54"/>
      <c r="F24265" s="89"/>
      <c r="G24265" s="95" t="s">
        <v>375</v>
      </c>
      <c r="H24265" s="366">
        <f t="shared" si="13004"/>
        <v>0</v>
      </c>
      <c r="I24265" s="554"/>
      <c r="J24265" s="554"/>
      <c r="K24265" s="554"/>
      <c r="L24265" s="554"/>
      <c r="M24265" s="554"/>
      <c r="N24265" s="154"/>
    </row>
    <row r="24266" spans="2:15" ht="20.25" customHeight="1">
      <c r="B24266" s="50" t="e">
        <f>IF((#REF!+#REF!+H24266)&lt;&gt;0,"a","b")</f>
        <v>#REF!</v>
      </c>
      <c r="C24266" s="54">
        <v>5</v>
      </c>
      <c r="D24266" s="54"/>
      <c r="F24266" s="89"/>
      <c r="G24266" s="95" t="s">
        <v>376</v>
      </c>
      <c r="H24266" s="552">
        <f t="shared" si="13004"/>
        <v>0</v>
      </c>
      <c r="I24266" s="554"/>
      <c r="J24266" s="554"/>
      <c r="K24266" s="554"/>
      <c r="L24266" s="554"/>
      <c r="M24266" s="554"/>
      <c r="N24266" s="154"/>
    </row>
    <row r="24267" spans="2:15" ht="20.25" customHeight="1">
      <c r="B24267" s="50" t="e">
        <f>IF((#REF!+#REF!+H24267)&lt;&gt;0,"a","b")</f>
        <v>#REF!</v>
      </c>
      <c r="C24267" s="54">
        <v>3</v>
      </c>
      <c r="D24267" s="54"/>
      <c r="F24267" s="89"/>
      <c r="G24267" s="90" t="s">
        <v>298</v>
      </c>
      <c r="H24267" s="563">
        <f t="shared" si="13004"/>
        <v>45</v>
      </c>
      <c r="I24267" s="564">
        <f t="shared" ref="I24267:K24267" si="13008">I24268+I24269</f>
        <v>45</v>
      </c>
      <c r="J24267" s="564">
        <f t="shared" si="13008"/>
        <v>0</v>
      </c>
      <c r="K24267" s="564">
        <f t="shared" si="13008"/>
        <v>0</v>
      </c>
      <c r="L24267" s="564">
        <f>L24268+L24269</f>
        <v>0</v>
      </c>
      <c r="M24267" s="564"/>
      <c r="N24267" s="150">
        <f>N24268+N24269</f>
        <v>0</v>
      </c>
      <c r="O24267" s="60" t="s">
        <v>71</v>
      </c>
    </row>
    <row r="24268" spans="2:15" ht="20.25" customHeight="1">
      <c r="B24268" s="50" t="e">
        <f>IF((#REF!+#REF!+H24268)&lt;&gt;0,"a","b")</f>
        <v>#REF!</v>
      </c>
      <c r="C24268" s="54">
        <v>4</v>
      </c>
      <c r="D24268" s="54"/>
      <c r="F24268" s="89"/>
      <c r="G24268" s="93" t="s">
        <v>378</v>
      </c>
      <c r="H24268" s="552">
        <f t="shared" si="13004"/>
        <v>0</v>
      </c>
      <c r="I24268" s="555"/>
      <c r="J24268" s="555"/>
      <c r="K24268" s="555"/>
      <c r="L24268" s="555"/>
      <c r="M24268" s="555"/>
      <c r="N24268" s="153"/>
    </row>
    <row r="24269" spans="2:15" ht="20.25" customHeight="1">
      <c r="B24269" s="50" t="e">
        <f>IF((#REF!+#REF!+H24269)&lt;&gt;0,"a","b")</f>
        <v>#REF!</v>
      </c>
      <c r="C24269" s="54">
        <v>4</v>
      </c>
      <c r="D24269" s="54"/>
      <c r="F24269" s="89"/>
      <c r="G24269" s="93" t="s">
        <v>379</v>
      </c>
      <c r="H24269" s="563">
        <f t="shared" si="13004"/>
        <v>45</v>
      </c>
      <c r="I24269" s="565">
        <f t="shared" ref="I24269:K24269" si="13009">I24270+I24289</f>
        <v>45</v>
      </c>
      <c r="J24269" s="565">
        <f t="shared" si="13009"/>
        <v>0</v>
      </c>
      <c r="K24269" s="565">
        <f t="shared" si="13009"/>
        <v>0</v>
      </c>
      <c r="L24269" s="565">
        <f>L24270+L24289</f>
        <v>0</v>
      </c>
      <c r="M24269" s="565"/>
      <c r="N24269" s="151">
        <f>N24270+N24289</f>
        <v>0</v>
      </c>
      <c r="O24269" s="60" t="s">
        <v>71</v>
      </c>
    </row>
    <row r="24270" spans="2:15" ht="20.25" customHeight="1">
      <c r="B24270" s="50" t="e">
        <f>IF((#REF!+#REF!+H24270)&lt;&gt;0,"a","b")</f>
        <v>#REF!</v>
      </c>
      <c r="C24270" s="54">
        <v>5</v>
      </c>
      <c r="D24270" s="54"/>
      <c r="F24270" s="89"/>
      <c r="G24270" s="95" t="s">
        <v>380</v>
      </c>
      <c r="H24270" s="563">
        <f t="shared" si="13004"/>
        <v>45</v>
      </c>
      <c r="I24270" s="560">
        <f t="shared" ref="I24270:K24270" si="13010">SUM(I24271:I24288)</f>
        <v>45</v>
      </c>
      <c r="J24270" s="560">
        <f t="shared" si="13010"/>
        <v>0</v>
      </c>
      <c r="K24270" s="560">
        <f t="shared" si="13010"/>
        <v>0</v>
      </c>
      <c r="L24270" s="560">
        <f>SUM(L24271:L24288)</f>
        <v>0</v>
      </c>
      <c r="M24270" s="560"/>
      <c r="N24270" s="157">
        <f>SUM(N24271:N24288)</f>
        <v>0</v>
      </c>
      <c r="O24270" s="60" t="s">
        <v>71</v>
      </c>
    </row>
    <row r="24271" spans="2:15" ht="45" customHeight="1">
      <c r="B24271" s="50" t="e">
        <f>IF((#REF!+#REF!+H24271)&lt;&gt;0,"a","b")</f>
        <v>#REF!</v>
      </c>
      <c r="C24271" s="54">
        <v>6</v>
      </c>
      <c r="D24271" s="54"/>
      <c r="F24271" s="89"/>
      <c r="G24271" s="97" t="s">
        <v>308</v>
      </c>
      <c r="H24271" s="552">
        <f t="shared" si="13004"/>
        <v>0</v>
      </c>
      <c r="I24271" s="553"/>
      <c r="J24271" s="553"/>
      <c r="K24271" s="553"/>
      <c r="L24271" s="553"/>
      <c r="M24271" s="553"/>
      <c r="N24271" s="138"/>
    </row>
    <row r="24272" spans="2:15" ht="20.25" customHeight="1">
      <c r="B24272" s="50" t="e">
        <f>IF((#REF!+#REF!+H24272)&lt;&gt;0,"a","b")</f>
        <v>#REF!</v>
      </c>
      <c r="C24272" s="54">
        <v>6</v>
      </c>
      <c r="D24272" s="54"/>
      <c r="F24272" s="89"/>
      <c r="G24272" s="97" t="s">
        <v>381</v>
      </c>
      <c r="H24272" s="552">
        <f t="shared" si="13004"/>
        <v>0</v>
      </c>
      <c r="I24272" s="553"/>
      <c r="J24272" s="553"/>
      <c r="K24272" s="553"/>
      <c r="L24272" s="553"/>
      <c r="M24272" s="553"/>
      <c r="N24272" s="138"/>
    </row>
    <row r="24273" spans="2:14" ht="20.25" customHeight="1">
      <c r="B24273" s="50" t="e">
        <f>IF((#REF!+#REF!+H24273)&lt;&gt;0,"a","b")</f>
        <v>#REF!</v>
      </c>
      <c r="C24273" s="54">
        <v>6</v>
      </c>
      <c r="D24273" s="54"/>
      <c r="F24273" s="89"/>
      <c r="G24273" s="97" t="s">
        <v>382</v>
      </c>
      <c r="H24273" s="552">
        <f t="shared" si="13004"/>
        <v>0</v>
      </c>
      <c r="I24273" s="553"/>
      <c r="J24273" s="553"/>
      <c r="K24273" s="553"/>
      <c r="L24273" s="553"/>
      <c r="M24273" s="553"/>
      <c r="N24273" s="138"/>
    </row>
    <row r="24274" spans="2:14" ht="20.25" customHeight="1">
      <c r="B24274" s="50" t="e">
        <f>IF((#REF!+#REF!+H24274)&lt;&gt;0,"a","b")</f>
        <v>#REF!</v>
      </c>
      <c r="C24274" s="54">
        <v>6</v>
      </c>
      <c r="D24274" s="54"/>
      <c r="F24274" s="89"/>
      <c r="G24274" s="97" t="s">
        <v>309</v>
      </c>
      <c r="H24274" s="552">
        <f t="shared" si="13004"/>
        <v>0</v>
      </c>
      <c r="I24274" s="553"/>
      <c r="J24274" s="553"/>
      <c r="K24274" s="553"/>
      <c r="L24274" s="553"/>
      <c r="M24274" s="553"/>
      <c r="N24274" s="138"/>
    </row>
    <row r="24275" spans="2:14" ht="20.25" customHeight="1">
      <c r="B24275" s="50" t="e">
        <f>IF((#REF!+#REF!+H24275)&lt;&gt;0,"a","b")</f>
        <v>#REF!</v>
      </c>
      <c r="C24275" s="54">
        <v>6</v>
      </c>
      <c r="D24275" s="54"/>
      <c r="F24275" s="89"/>
      <c r="G24275" s="97" t="s">
        <v>310</v>
      </c>
      <c r="H24275" s="556">
        <f t="shared" si="13004"/>
        <v>0</v>
      </c>
      <c r="I24275" s="553"/>
      <c r="J24275" s="553"/>
      <c r="K24275" s="553"/>
      <c r="L24275" s="553"/>
      <c r="M24275" s="553"/>
      <c r="N24275" s="138"/>
    </row>
    <row r="24276" spans="2:14" ht="20.25" customHeight="1">
      <c r="B24276" s="50" t="e">
        <f>IF((#REF!+#REF!+H24276)&lt;&gt;0,"a","b")</f>
        <v>#REF!</v>
      </c>
      <c r="C24276" s="54">
        <v>6</v>
      </c>
      <c r="D24276" s="54"/>
      <c r="F24276" s="89"/>
      <c r="G24276" s="97" t="s">
        <v>383</v>
      </c>
      <c r="H24276" s="556">
        <f t="shared" si="13004"/>
        <v>0</v>
      </c>
      <c r="I24276" s="553"/>
      <c r="J24276" s="553"/>
      <c r="K24276" s="553"/>
      <c r="L24276" s="553"/>
      <c r="M24276" s="553"/>
      <c r="N24276" s="138"/>
    </row>
    <row r="24277" spans="2:14" ht="20.25" customHeight="1">
      <c r="B24277" s="50" t="e">
        <f>IF((#REF!+#REF!+H24277)&lt;&gt;0,"a","b")</f>
        <v>#REF!</v>
      </c>
      <c r="C24277" s="54">
        <v>6</v>
      </c>
      <c r="D24277" s="54"/>
      <c r="F24277" s="89"/>
      <c r="G24277" s="97" t="s">
        <v>384</v>
      </c>
      <c r="H24277" s="556">
        <f t="shared" si="13004"/>
        <v>0</v>
      </c>
      <c r="I24277" s="553"/>
      <c r="J24277" s="553"/>
      <c r="K24277" s="553"/>
      <c r="L24277" s="553"/>
      <c r="M24277" s="553"/>
      <c r="N24277" s="138"/>
    </row>
    <row r="24278" spans="2:14" ht="20.25" customHeight="1">
      <c r="B24278" s="50" t="e">
        <f>IF((#REF!+#REF!+H24278)&lt;&gt;0,"a","b")</f>
        <v>#REF!</v>
      </c>
      <c r="C24278" s="54">
        <v>6</v>
      </c>
      <c r="D24278" s="54"/>
      <c r="F24278" s="89"/>
      <c r="G24278" s="97" t="s">
        <v>311</v>
      </c>
      <c r="H24278" s="556">
        <f t="shared" si="13004"/>
        <v>0</v>
      </c>
      <c r="I24278" s="553"/>
      <c r="J24278" s="553"/>
      <c r="K24278" s="553"/>
      <c r="L24278" s="553"/>
      <c r="M24278" s="553"/>
      <c r="N24278" s="138"/>
    </row>
    <row r="24279" spans="2:14" ht="20.25" customHeight="1">
      <c r="B24279" s="50" t="e">
        <f>IF((#REF!+#REF!+H24279)&lt;&gt;0,"a","b")</f>
        <v>#REF!</v>
      </c>
      <c r="C24279" s="54">
        <v>6</v>
      </c>
      <c r="D24279" s="54"/>
      <c r="F24279" s="89"/>
      <c r="G24279" s="97" t="s">
        <v>312</v>
      </c>
      <c r="H24279" s="556">
        <f t="shared" si="13004"/>
        <v>0</v>
      </c>
      <c r="I24279" s="553"/>
      <c r="J24279" s="553"/>
      <c r="K24279" s="553"/>
      <c r="L24279" s="553"/>
      <c r="M24279" s="553"/>
      <c r="N24279" s="138"/>
    </row>
    <row r="24280" spans="2:14" ht="20.25" customHeight="1">
      <c r="B24280" s="50" t="e">
        <f>IF((#REF!+#REF!+H24280)&lt;&gt;0,"a","b")</f>
        <v>#REF!</v>
      </c>
      <c r="C24280" s="54">
        <v>6</v>
      </c>
      <c r="D24280" s="54"/>
      <c r="F24280" s="89"/>
      <c r="G24280" s="97" t="s">
        <v>313</v>
      </c>
      <c r="H24280" s="556">
        <f t="shared" si="13004"/>
        <v>0</v>
      </c>
      <c r="I24280" s="553"/>
      <c r="J24280" s="553"/>
      <c r="K24280" s="553"/>
      <c r="L24280" s="553"/>
      <c r="M24280" s="553"/>
      <c r="N24280" s="138"/>
    </row>
    <row r="24281" spans="2:14" ht="20.25" customHeight="1">
      <c r="B24281" s="50" t="e">
        <f>IF((#REF!+#REF!+H24281)&lt;&gt;0,"a","b")</f>
        <v>#REF!</v>
      </c>
      <c r="C24281" s="54">
        <v>6</v>
      </c>
      <c r="D24281" s="54"/>
      <c r="F24281" s="89"/>
      <c r="G24281" s="97" t="s">
        <v>314</v>
      </c>
      <c r="H24281" s="556">
        <f t="shared" si="13004"/>
        <v>0</v>
      </c>
      <c r="I24281" s="553"/>
      <c r="J24281" s="553"/>
      <c r="K24281" s="553"/>
      <c r="L24281" s="553"/>
      <c r="M24281" s="553"/>
      <c r="N24281" s="138"/>
    </row>
    <row r="24282" spans="2:14" ht="20.25" customHeight="1">
      <c r="B24282" s="50" t="e">
        <f>IF((#REF!+#REF!+H24282)&lt;&gt;0,"a","b")</f>
        <v>#REF!</v>
      </c>
      <c r="C24282" s="54">
        <v>6</v>
      </c>
      <c r="D24282" s="54"/>
      <c r="F24282" s="89"/>
      <c r="G24282" s="97" t="s">
        <v>315</v>
      </c>
      <c r="H24282" s="556">
        <f t="shared" si="13004"/>
        <v>0</v>
      </c>
      <c r="I24282" s="553"/>
      <c r="J24282" s="553"/>
      <c r="K24282" s="553"/>
      <c r="L24282" s="553"/>
      <c r="M24282" s="553"/>
      <c r="N24282" s="138"/>
    </row>
    <row r="24283" spans="2:14" ht="20.25" customHeight="1">
      <c r="B24283" s="50" t="e">
        <f>IF((#REF!+#REF!+H24283)&lt;&gt;0,"a","b")</f>
        <v>#REF!</v>
      </c>
      <c r="C24283" s="54">
        <v>6</v>
      </c>
      <c r="D24283" s="54"/>
      <c r="F24283" s="89"/>
      <c r="G24283" s="97" t="s">
        <v>316</v>
      </c>
      <c r="H24283" s="556">
        <f t="shared" si="13004"/>
        <v>0</v>
      </c>
      <c r="I24283" s="553"/>
      <c r="J24283" s="553"/>
      <c r="K24283" s="553"/>
      <c r="L24283" s="553"/>
      <c r="M24283" s="553"/>
      <c r="N24283" s="138"/>
    </row>
    <row r="24284" spans="2:14" ht="36" customHeight="1">
      <c r="B24284" s="50" t="e">
        <f>IF((#REF!+#REF!+H24284)&lt;&gt;0,"a","b")</f>
        <v>#REF!</v>
      </c>
      <c r="C24284" s="54">
        <v>6</v>
      </c>
      <c r="D24284" s="54"/>
      <c r="F24284" s="89"/>
      <c r="G24284" s="97" t="s">
        <v>317</v>
      </c>
      <c r="H24284" s="556">
        <f t="shared" si="13004"/>
        <v>0</v>
      </c>
      <c r="I24284" s="553"/>
      <c r="J24284" s="553"/>
      <c r="K24284" s="553"/>
      <c r="L24284" s="553"/>
      <c r="M24284" s="553"/>
      <c r="N24284" s="138"/>
    </row>
    <row r="24285" spans="2:14" ht="48.75" customHeight="1">
      <c r="B24285" s="50" t="e">
        <f>IF((#REF!+#REF!+H24285)&lt;&gt;0,"a","b")</f>
        <v>#REF!</v>
      </c>
      <c r="C24285" s="54">
        <v>6</v>
      </c>
      <c r="D24285" s="54"/>
      <c r="F24285" s="89"/>
      <c r="G24285" s="97" t="s">
        <v>318</v>
      </c>
      <c r="H24285" s="556">
        <f t="shared" si="13004"/>
        <v>0</v>
      </c>
      <c r="I24285" s="553"/>
      <c r="J24285" s="553"/>
      <c r="K24285" s="553"/>
      <c r="L24285" s="553"/>
      <c r="M24285" s="553"/>
      <c r="N24285" s="138"/>
    </row>
    <row r="24286" spans="2:14" ht="24.75" customHeight="1">
      <c r="B24286" s="50" t="e">
        <f>IF((#REF!+#REF!+H24286)&lt;&gt;0,"a","b")</f>
        <v>#REF!</v>
      </c>
      <c r="C24286" s="54">
        <v>6</v>
      </c>
      <c r="D24286" s="54"/>
      <c r="F24286" s="89"/>
      <c r="G24286" s="97" t="s">
        <v>319</v>
      </c>
      <c r="H24286" s="556">
        <f t="shared" si="13004"/>
        <v>0</v>
      </c>
      <c r="I24286" s="553"/>
      <c r="J24286" s="553"/>
      <c r="K24286" s="553"/>
      <c r="L24286" s="553"/>
      <c r="M24286" s="553"/>
      <c r="N24286" s="138"/>
    </row>
    <row r="24287" spans="2:14" ht="24" customHeight="1">
      <c r="B24287" s="50" t="e">
        <f>IF((#REF!+#REF!+H24287)&lt;&gt;0,"a","b")</f>
        <v>#REF!</v>
      </c>
      <c r="C24287" s="54">
        <v>6</v>
      </c>
      <c r="D24287" s="54"/>
      <c r="F24287" s="89"/>
      <c r="G24287" s="97" t="s">
        <v>320</v>
      </c>
      <c r="H24287" s="556">
        <f t="shared" si="13004"/>
        <v>0</v>
      </c>
      <c r="I24287" s="553"/>
      <c r="J24287" s="553"/>
      <c r="K24287" s="553"/>
      <c r="L24287" s="553"/>
      <c r="M24287" s="553"/>
      <c r="N24287" s="138"/>
    </row>
    <row r="24288" spans="2:14" ht="36.75" customHeight="1">
      <c r="B24288" s="50" t="e">
        <f>IF((#REF!+#REF!+H24288)&lt;&gt;0,"a","b")</f>
        <v>#REF!</v>
      </c>
      <c r="C24288" s="54">
        <v>6</v>
      </c>
      <c r="D24288" s="54"/>
      <c r="F24288" s="89"/>
      <c r="G24288" s="97" t="s">
        <v>321</v>
      </c>
      <c r="H24288" s="556">
        <f t="shared" si="13004"/>
        <v>45</v>
      </c>
      <c r="I24288" s="553">
        <v>45</v>
      </c>
      <c r="J24288" s="553"/>
      <c r="K24288" s="553"/>
      <c r="L24288" s="553"/>
      <c r="M24288" s="553"/>
      <c r="N24288" s="138"/>
    </row>
    <row r="24289" spans="2:17" ht="24.75" customHeight="1">
      <c r="B24289" s="50" t="e">
        <f>IF((#REF!+#REF!+H24289)&lt;&gt;0,"a","b")</f>
        <v>#REF!</v>
      </c>
      <c r="C24289" s="54">
        <v>5</v>
      </c>
      <c r="D24289" s="54"/>
      <c r="F24289" s="89"/>
      <c r="G24289" s="95" t="s">
        <v>286</v>
      </c>
      <c r="H24289" s="556">
        <f t="shared" si="13004"/>
        <v>0</v>
      </c>
      <c r="I24289" s="554"/>
      <c r="J24289" s="554"/>
      <c r="K24289" s="554"/>
      <c r="L24289" s="554"/>
      <c r="M24289" s="554"/>
      <c r="N24289" s="154"/>
    </row>
    <row r="24290" spans="2:17" ht="20.25" customHeight="1">
      <c r="B24290" s="50" t="e">
        <f>IF((#REF!+#REF!+H24290)&lt;&gt;0,"a","b")</f>
        <v>#REF!</v>
      </c>
      <c r="C24290" s="54">
        <v>2</v>
      </c>
      <c r="D24290" s="68" t="s">
        <v>717</v>
      </c>
      <c r="E24290" s="45">
        <v>7109</v>
      </c>
      <c r="F24290" s="89"/>
      <c r="G24290" s="106" t="s">
        <v>385</v>
      </c>
      <c r="H24290" s="566">
        <f t="shared" si="13004"/>
        <v>0</v>
      </c>
      <c r="I24290" s="573">
        <f t="shared" ref="I24290:K24290" si="13011">I24291+I24338+I24346+I24345</f>
        <v>0</v>
      </c>
      <c r="J24290" s="573">
        <f t="shared" si="13011"/>
        <v>0</v>
      </c>
      <c r="K24290" s="573">
        <f t="shared" si="13011"/>
        <v>0</v>
      </c>
      <c r="L24290" s="573">
        <f>L24291+L24338+L24346+L24345</f>
        <v>0</v>
      </c>
      <c r="M24290" s="573"/>
      <c r="N24290" s="149">
        <f>N24291+N24338+N24346+N24345</f>
        <v>0</v>
      </c>
      <c r="O24290" s="60" t="s">
        <v>71</v>
      </c>
      <c r="Q24290" s="49" t="s">
        <v>47</v>
      </c>
    </row>
    <row r="24291" spans="2:17" ht="20.25" customHeight="1">
      <c r="B24291" s="50" t="e">
        <f>IF((#REF!+#REF!+H24291)&lt;&gt;0,"a","b")</f>
        <v>#REF!</v>
      </c>
      <c r="C24291" s="54">
        <v>3</v>
      </c>
      <c r="D24291" s="54"/>
      <c r="F24291" s="89"/>
      <c r="G24291" s="108" t="s">
        <v>386</v>
      </c>
      <c r="H24291" s="566">
        <f t="shared" si="13004"/>
        <v>0</v>
      </c>
      <c r="I24291" s="570">
        <f t="shared" ref="I24291:K24291" si="13012">I24292+I24304+I24333</f>
        <v>0</v>
      </c>
      <c r="J24291" s="570">
        <f t="shared" si="13012"/>
        <v>0</v>
      </c>
      <c r="K24291" s="570">
        <f t="shared" si="13012"/>
        <v>0</v>
      </c>
      <c r="L24291" s="570">
        <f>L24292+L24304+L24333</f>
        <v>0</v>
      </c>
      <c r="M24291" s="570"/>
      <c r="N24291" s="140">
        <f>N24292+N24304+N24333</f>
        <v>0</v>
      </c>
      <c r="O24291" s="60" t="s">
        <v>71</v>
      </c>
      <c r="Q24291" s="49" t="s">
        <v>47</v>
      </c>
    </row>
    <row r="24292" spans="2:17" ht="20.25" customHeight="1">
      <c r="B24292" s="50" t="e">
        <f>IF((#REF!+#REF!+H24292)&lt;&gt;0,"a","b")</f>
        <v>#REF!</v>
      </c>
      <c r="C24292" s="54">
        <v>4</v>
      </c>
      <c r="D24292" s="54"/>
      <c r="F24292" s="89"/>
      <c r="G24292" s="93" t="s">
        <v>387</v>
      </c>
      <c r="H24292" s="566">
        <f t="shared" si="13004"/>
        <v>0</v>
      </c>
      <c r="I24292" s="567">
        <f t="shared" ref="I24292:K24292" si="13013">I24293+I24294+I24295+I24296+I24297+I24298+I24299+I24300+I24301+I24302+I24303</f>
        <v>0</v>
      </c>
      <c r="J24292" s="567">
        <f t="shared" si="13013"/>
        <v>0</v>
      </c>
      <c r="K24292" s="567">
        <f t="shared" si="13013"/>
        <v>0</v>
      </c>
      <c r="L24292" s="567">
        <f>L24293+L24294+L24295+L24296+L24297+L24298+L24299+L24300+L24301+L24302+L24303</f>
        <v>0</v>
      </c>
      <c r="M24292" s="567"/>
      <c r="N24292" s="137">
        <f>N24293+N24294+N24295+N24296+N24297+N24298+N24299+N24300+N24301+N24302+N24303</f>
        <v>0</v>
      </c>
      <c r="O24292" s="60" t="s">
        <v>71</v>
      </c>
      <c r="Q24292" s="49" t="s">
        <v>47</v>
      </c>
    </row>
    <row r="24293" spans="2:17" ht="20.25" customHeight="1">
      <c r="B24293" s="50" t="e">
        <f>IF((#REF!+#REF!+H24293)&lt;&gt;0,"a","b")</f>
        <v>#REF!</v>
      </c>
      <c r="C24293" s="54">
        <v>5</v>
      </c>
      <c r="D24293" s="54"/>
      <c r="F24293" s="89"/>
      <c r="G24293" s="95" t="s">
        <v>388</v>
      </c>
      <c r="H24293" s="556">
        <f t="shared" si="13004"/>
        <v>0</v>
      </c>
      <c r="I24293" s="554"/>
      <c r="J24293" s="554"/>
      <c r="K24293" s="554"/>
      <c r="L24293" s="554"/>
      <c r="M24293" s="554"/>
      <c r="N24293" s="154"/>
      <c r="O24293" s="60"/>
      <c r="Q24293" s="49" t="s">
        <v>47</v>
      </c>
    </row>
    <row r="24294" spans="2:17" ht="20.25" customHeight="1">
      <c r="B24294" s="50" t="e">
        <f>IF((#REF!+#REF!+H24294)&lt;&gt;0,"a","b")</f>
        <v>#REF!</v>
      </c>
      <c r="C24294" s="54">
        <v>5</v>
      </c>
      <c r="D24294" s="54"/>
      <c r="F24294" s="89"/>
      <c r="G24294" s="95" t="s">
        <v>389</v>
      </c>
      <c r="H24294" s="556">
        <f t="shared" si="13004"/>
        <v>0</v>
      </c>
      <c r="I24294" s="554"/>
      <c r="J24294" s="554"/>
      <c r="K24294" s="554"/>
      <c r="L24294" s="554"/>
      <c r="M24294" s="554"/>
      <c r="N24294" s="154"/>
      <c r="O24294" s="60"/>
      <c r="Q24294" s="49" t="s">
        <v>47</v>
      </c>
    </row>
    <row r="24295" spans="2:17" ht="30.75" customHeight="1">
      <c r="B24295" s="50" t="e">
        <f>IF((#REF!+#REF!+H24295)&lt;&gt;0,"a","b")</f>
        <v>#REF!</v>
      </c>
      <c r="C24295" s="54">
        <v>5</v>
      </c>
      <c r="D24295" s="54"/>
      <c r="F24295" s="89"/>
      <c r="G24295" s="95" t="s">
        <v>390</v>
      </c>
      <c r="H24295" s="556">
        <f t="shared" si="13004"/>
        <v>0</v>
      </c>
      <c r="I24295" s="554"/>
      <c r="J24295" s="554"/>
      <c r="K24295" s="554"/>
      <c r="L24295" s="554"/>
      <c r="M24295" s="554"/>
      <c r="N24295" s="154"/>
      <c r="O24295" s="60"/>
      <c r="Q24295" s="49" t="s">
        <v>47</v>
      </c>
    </row>
    <row r="24296" spans="2:17" ht="20.25" customHeight="1">
      <c r="B24296" s="50" t="e">
        <f>IF((#REF!+#REF!+H24296)&lt;&gt;0,"a","b")</f>
        <v>#REF!</v>
      </c>
      <c r="C24296" s="54">
        <v>5</v>
      </c>
      <c r="D24296" s="54"/>
      <c r="F24296" s="89"/>
      <c r="G24296" s="95" t="s">
        <v>391</v>
      </c>
      <c r="H24296" s="556">
        <f t="shared" si="13004"/>
        <v>0</v>
      </c>
      <c r="I24296" s="554"/>
      <c r="J24296" s="554"/>
      <c r="K24296" s="554"/>
      <c r="L24296" s="554"/>
      <c r="M24296" s="554"/>
      <c r="N24296" s="154"/>
      <c r="O24296" s="60"/>
      <c r="Q24296" s="49" t="s">
        <v>47</v>
      </c>
    </row>
    <row r="24297" spans="2:17" ht="20.25" customHeight="1">
      <c r="B24297" s="50" t="e">
        <f>IF((#REF!+#REF!+H24297)&lt;&gt;0,"a","b")</f>
        <v>#REF!</v>
      </c>
      <c r="C24297" s="54">
        <v>5</v>
      </c>
      <c r="D24297" s="54"/>
      <c r="F24297" s="89"/>
      <c r="G24297" s="95" t="s">
        <v>392</v>
      </c>
      <c r="H24297" s="556">
        <f t="shared" si="13004"/>
        <v>0</v>
      </c>
      <c r="I24297" s="554"/>
      <c r="J24297" s="554"/>
      <c r="K24297" s="554"/>
      <c r="L24297" s="554"/>
      <c r="M24297" s="554"/>
      <c r="N24297" s="154"/>
      <c r="O24297" s="60"/>
      <c r="Q24297" s="49" t="s">
        <v>47</v>
      </c>
    </row>
    <row r="24298" spans="2:17" ht="30.75" customHeight="1">
      <c r="B24298" s="50" t="e">
        <f>IF((#REF!+#REF!+H24298)&lt;&gt;0,"a","b")</f>
        <v>#REF!</v>
      </c>
      <c r="C24298" s="54">
        <v>5</v>
      </c>
      <c r="D24298" s="54"/>
      <c r="F24298" s="89"/>
      <c r="G24298" s="95" t="s">
        <v>393</v>
      </c>
      <c r="H24298" s="556">
        <f t="shared" si="13004"/>
        <v>0</v>
      </c>
      <c r="I24298" s="554"/>
      <c r="J24298" s="554"/>
      <c r="K24298" s="554"/>
      <c r="L24298" s="554"/>
      <c r="M24298" s="554"/>
      <c r="N24298" s="154"/>
      <c r="O24298" s="60"/>
      <c r="Q24298" s="49" t="s">
        <v>47</v>
      </c>
    </row>
    <row r="24299" spans="2:17" ht="20.25" customHeight="1">
      <c r="B24299" s="50" t="e">
        <f>IF((#REF!+#REF!+H24299)&lt;&gt;0,"a","b")</f>
        <v>#REF!</v>
      </c>
      <c r="C24299" s="54">
        <v>5</v>
      </c>
      <c r="D24299" s="54"/>
      <c r="F24299" s="89"/>
      <c r="G24299" s="95" t="s">
        <v>394</v>
      </c>
      <c r="H24299" s="556">
        <f t="shared" si="13004"/>
        <v>0</v>
      </c>
      <c r="I24299" s="554"/>
      <c r="J24299" s="554"/>
      <c r="K24299" s="554"/>
      <c r="L24299" s="554"/>
      <c r="M24299" s="554"/>
      <c r="N24299" s="154"/>
      <c r="O24299" s="60"/>
      <c r="Q24299" s="49" t="s">
        <v>47</v>
      </c>
    </row>
    <row r="24300" spans="2:17" ht="20.25" customHeight="1">
      <c r="B24300" s="50" t="e">
        <f>IF((#REF!+#REF!+H24300)&lt;&gt;0,"a","b")</f>
        <v>#REF!</v>
      </c>
      <c r="C24300" s="54">
        <v>5</v>
      </c>
      <c r="D24300" s="54"/>
      <c r="F24300" s="89"/>
      <c r="G24300" s="95" t="s">
        <v>395</v>
      </c>
      <c r="H24300" s="556">
        <f t="shared" si="13004"/>
        <v>0</v>
      </c>
      <c r="I24300" s="554"/>
      <c r="J24300" s="554"/>
      <c r="K24300" s="554"/>
      <c r="L24300" s="554"/>
      <c r="M24300" s="554"/>
      <c r="N24300" s="154"/>
      <c r="O24300" s="60"/>
      <c r="Q24300" s="49" t="s">
        <v>47</v>
      </c>
    </row>
    <row r="24301" spans="2:17" ht="20.25" customHeight="1">
      <c r="B24301" s="50" t="e">
        <f>IF((#REF!+#REF!+H24301)&lt;&gt;0,"a","b")</f>
        <v>#REF!</v>
      </c>
      <c r="C24301" s="54">
        <v>5</v>
      </c>
      <c r="D24301" s="54"/>
      <c r="F24301" s="89"/>
      <c r="G24301" s="95" t="s">
        <v>396</v>
      </c>
      <c r="H24301" s="552">
        <f t="shared" si="13004"/>
        <v>0</v>
      </c>
      <c r="I24301" s="554"/>
      <c r="J24301" s="554"/>
      <c r="K24301" s="554"/>
      <c r="L24301" s="554"/>
      <c r="M24301" s="554"/>
      <c r="N24301" s="154"/>
      <c r="O24301" s="60"/>
      <c r="Q24301" s="49" t="s">
        <v>47</v>
      </c>
    </row>
    <row r="24302" spans="2:17" ht="20.25" customHeight="1">
      <c r="B24302" s="50" t="e">
        <f>IF((#REF!+#REF!+H24302)&lt;&gt;0,"a","b")</f>
        <v>#REF!</v>
      </c>
      <c r="C24302" s="54">
        <v>5</v>
      </c>
      <c r="D24302" s="54"/>
      <c r="F24302" s="89"/>
      <c r="G24302" s="95" t="s">
        <v>397</v>
      </c>
      <c r="H24302" s="556">
        <f t="shared" si="13004"/>
        <v>0</v>
      </c>
      <c r="I24302" s="554"/>
      <c r="J24302" s="554"/>
      <c r="K24302" s="554"/>
      <c r="L24302" s="554"/>
      <c r="M24302" s="554"/>
      <c r="N24302" s="154"/>
      <c r="O24302" s="60"/>
      <c r="Q24302" s="49" t="s">
        <v>47</v>
      </c>
    </row>
    <row r="24303" spans="2:17" ht="20.25" customHeight="1">
      <c r="B24303" s="50" t="e">
        <f>IF((#REF!+#REF!+H24303)&lt;&gt;0,"a","b")</f>
        <v>#REF!</v>
      </c>
      <c r="C24303" s="54">
        <v>5</v>
      </c>
      <c r="D24303" s="54"/>
      <c r="F24303" s="89"/>
      <c r="G24303" s="95" t="s">
        <v>398</v>
      </c>
      <c r="H24303" s="556">
        <f t="shared" si="13004"/>
        <v>0</v>
      </c>
      <c r="I24303" s="554"/>
      <c r="J24303" s="554"/>
      <c r="K24303" s="554"/>
      <c r="L24303" s="554"/>
      <c r="M24303" s="554"/>
      <c r="N24303" s="154"/>
      <c r="O24303" s="60"/>
      <c r="Q24303" s="49" t="s">
        <v>47</v>
      </c>
    </row>
    <row r="24304" spans="2:17" ht="20.25" customHeight="1">
      <c r="B24304" s="50" t="e">
        <f>IF((#REF!+#REF!+H24304)&lt;&gt;0,"a","b")</f>
        <v>#REF!</v>
      </c>
      <c r="C24304" s="54">
        <v>4</v>
      </c>
      <c r="D24304" s="54"/>
      <c r="F24304" s="89"/>
      <c r="G24304" s="93" t="s">
        <v>399</v>
      </c>
      <c r="H24304" s="559">
        <f t="shared" si="13004"/>
        <v>0</v>
      </c>
      <c r="I24304" s="567">
        <f t="shared" ref="I24304:K24304" si="13014">I24305+I24312</f>
        <v>0</v>
      </c>
      <c r="J24304" s="567">
        <f t="shared" si="13014"/>
        <v>0</v>
      </c>
      <c r="K24304" s="567">
        <f t="shared" si="13014"/>
        <v>0</v>
      </c>
      <c r="L24304" s="567">
        <f>L24305+L24312</f>
        <v>0</v>
      </c>
      <c r="M24304" s="567"/>
      <c r="N24304" s="137">
        <f>N24305+N24312</f>
        <v>0</v>
      </c>
      <c r="O24304" s="60" t="s">
        <v>71</v>
      </c>
      <c r="Q24304" s="49" t="s">
        <v>47</v>
      </c>
    </row>
    <row r="24305" spans="2:17" ht="20.25" customHeight="1">
      <c r="B24305" s="50" t="e">
        <f>IF((#REF!+#REF!+H24305)&lt;&gt;0,"a","b")</f>
        <v>#REF!</v>
      </c>
      <c r="C24305" s="54">
        <v>5</v>
      </c>
      <c r="D24305" s="54"/>
      <c r="F24305" s="89"/>
      <c r="G24305" s="95" t="s">
        <v>400</v>
      </c>
      <c r="H24305" s="563">
        <f t="shared" si="13004"/>
        <v>0</v>
      </c>
      <c r="I24305" s="568">
        <f t="shared" ref="I24305:K24305" si="13015">SUM(I24306:I24311)</f>
        <v>0</v>
      </c>
      <c r="J24305" s="568">
        <f t="shared" si="13015"/>
        <v>0</v>
      </c>
      <c r="K24305" s="568">
        <f t="shared" si="13015"/>
        <v>0</v>
      </c>
      <c r="L24305" s="568">
        <f>SUM(L24306:L24311)</f>
        <v>0</v>
      </c>
      <c r="M24305" s="568"/>
      <c r="N24305" s="141">
        <f>SUM(N24306:N24311)</f>
        <v>0</v>
      </c>
      <c r="O24305" s="60" t="s">
        <v>71</v>
      </c>
      <c r="Q24305" s="49" t="s">
        <v>47</v>
      </c>
    </row>
    <row r="24306" spans="2:17" ht="20.25" customHeight="1">
      <c r="B24306" s="50" t="e">
        <f>IF((#REF!+#REF!+H24306)&lt;&gt;0,"a","b")</f>
        <v>#REF!</v>
      </c>
      <c r="C24306" s="54">
        <v>6</v>
      </c>
      <c r="D24306" s="54"/>
      <c r="F24306" s="89"/>
      <c r="G24306" s="120" t="s">
        <v>401</v>
      </c>
      <c r="H24306" s="552">
        <f t="shared" si="13004"/>
        <v>0</v>
      </c>
      <c r="I24306" s="553"/>
      <c r="J24306" s="553"/>
      <c r="K24306" s="553"/>
      <c r="L24306" s="553"/>
      <c r="M24306" s="553"/>
      <c r="N24306" s="138"/>
      <c r="O24306" s="60"/>
      <c r="Q24306" s="49" t="s">
        <v>47</v>
      </c>
    </row>
    <row r="24307" spans="2:17" ht="20.25" customHeight="1">
      <c r="B24307" s="50" t="e">
        <f>IF((#REF!+#REF!+H24307)&lt;&gt;0,"a","b")</f>
        <v>#REF!</v>
      </c>
      <c r="C24307" s="54">
        <v>6</v>
      </c>
      <c r="D24307" s="54"/>
      <c r="F24307" s="89"/>
      <c r="G24307" s="120" t="s">
        <v>402</v>
      </c>
      <c r="H24307" s="552">
        <f t="shared" si="13004"/>
        <v>0</v>
      </c>
      <c r="I24307" s="553"/>
      <c r="J24307" s="553"/>
      <c r="K24307" s="553"/>
      <c r="L24307" s="553"/>
      <c r="M24307" s="553"/>
      <c r="N24307" s="138"/>
      <c r="O24307" s="60"/>
      <c r="Q24307" s="49" t="s">
        <v>47</v>
      </c>
    </row>
    <row r="24308" spans="2:17" ht="20.25" customHeight="1">
      <c r="B24308" s="50" t="e">
        <f>IF((#REF!+#REF!+H24308)&lt;&gt;0,"a","b")</f>
        <v>#REF!</v>
      </c>
      <c r="C24308" s="54">
        <v>6</v>
      </c>
      <c r="D24308" s="54"/>
      <c r="F24308" s="89"/>
      <c r="G24308" s="120" t="s">
        <v>403</v>
      </c>
      <c r="H24308" s="552">
        <f t="shared" si="13004"/>
        <v>0</v>
      </c>
      <c r="I24308" s="553"/>
      <c r="J24308" s="553"/>
      <c r="K24308" s="553"/>
      <c r="L24308" s="553"/>
      <c r="M24308" s="553"/>
      <c r="N24308" s="138"/>
      <c r="O24308" s="60"/>
      <c r="Q24308" s="49" t="s">
        <v>47</v>
      </c>
    </row>
    <row r="24309" spans="2:17" ht="20.25" customHeight="1">
      <c r="B24309" s="50" t="e">
        <f>IF((#REF!+#REF!+H24309)&lt;&gt;0,"a","b")</f>
        <v>#REF!</v>
      </c>
      <c r="C24309" s="54">
        <v>6</v>
      </c>
      <c r="D24309" s="54"/>
      <c r="F24309" s="89"/>
      <c r="G24309" s="120" t="s">
        <v>404</v>
      </c>
      <c r="H24309" s="561">
        <f t="shared" si="13004"/>
        <v>0</v>
      </c>
      <c r="I24309" s="553"/>
      <c r="J24309" s="553"/>
      <c r="K24309" s="553"/>
      <c r="L24309" s="553"/>
      <c r="M24309" s="553"/>
      <c r="N24309" s="138"/>
      <c r="O24309" s="60"/>
      <c r="Q24309" s="49" t="s">
        <v>47</v>
      </c>
    </row>
    <row r="24310" spans="2:17" ht="20.25" customHeight="1">
      <c r="B24310" s="50" t="e">
        <f>IF((#REF!+#REF!+H24310)&lt;&gt;0,"a","b")</f>
        <v>#REF!</v>
      </c>
      <c r="C24310" s="54">
        <v>6</v>
      </c>
      <c r="D24310" s="54"/>
      <c r="F24310" s="89"/>
      <c r="G24310" s="120" t="s">
        <v>405</v>
      </c>
      <c r="H24310" s="558">
        <f t="shared" si="13004"/>
        <v>0</v>
      </c>
      <c r="I24310" s="553"/>
      <c r="J24310" s="553"/>
      <c r="K24310" s="553"/>
      <c r="L24310" s="553"/>
      <c r="M24310" s="553"/>
      <c r="N24310" s="138"/>
      <c r="O24310" s="60"/>
      <c r="Q24310" s="49" t="s">
        <v>47</v>
      </c>
    </row>
    <row r="24311" spans="2:17" ht="20.25" customHeight="1">
      <c r="B24311" s="50" t="e">
        <f>IF((#REF!+#REF!+H24311)&lt;&gt;0,"a","b")</f>
        <v>#REF!</v>
      </c>
      <c r="C24311" s="54">
        <v>6</v>
      </c>
      <c r="D24311" s="54"/>
      <c r="F24311" s="89"/>
      <c r="G24311" s="120" t="s">
        <v>406</v>
      </c>
      <c r="H24311" s="558">
        <f t="shared" si="13004"/>
        <v>0</v>
      </c>
      <c r="I24311" s="553"/>
      <c r="J24311" s="553"/>
      <c r="K24311" s="553"/>
      <c r="L24311" s="553"/>
      <c r="M24311" s="553"/>
      <c r="N24311" s="138"/>
      <c r="O24311" s="60"/>
      <c r="Q24311" s="49" t="s">
        <v>47</v>
      </c>
    </row>
    <row r="24312" spans="2:17" ht="20.25" customHeight="1">
      <c r="B24312" s="50" t="e">
        <f>IF((#REF!+#REF!+H24312)&lt;&gt;0,"a","b")</f>
        <v>#REF!</v>
      </c>
      <c r="C24312" s="54">
        <v>5</v>
      </c>
      <c r="D24312" s="54"/>
      <c r="F24312" s="89"/>
      <c r="G24312" s="95" t="s">
        <v>407</v>
      </c>
      <c r="H24312" s="563">
        <f t="shared" si="13004"/>
        <v>0</v>
      </c>
      <c r="I24312" s="568">
        <f t="shared" ref="I24312:K24312" si="13016">SUM(I24313:I24332)</f>
        <v>0</v>
      </c>
      <c r="J24312" s="568">
        <f t="shared" si="13016"/>
        <v>0</v>
      </c>
      <c r="K24312" s="568">
        <f t="shared" si="13016"/>
        <v>0</v>
      </c>
      <c r="L24312" s="568">
        <f>SUM(L24313:L24332)</f>
        <v>0</v>
      </c>
      <c r="M24312" s="568"/>
      <c r="N24312" s="141">
        <f>SUM(N24313:N24332)</f>
        <v>0</v>
      </c>
      <c r="O24312" s="60" t="s">
        <v>71</v>
      </c>
      <c r="Q24312" s="49" t="s">
        <v>47</v>
      </c>
    </row>
    <row r="24313" spans="2:17" ht="20.25" customHeight="1">
      <c r="B24313" s="50" t="e">
        <f>IF((#REF!+#REF!+H24313)&lt;&gt;0,"a","b")</f>
        <v>#REF!</v>
      </c>
      <c r="C24313" s="54">
        <v>6</v>
      </c>
      <c r="D24313" s="54"/>
      <c r="F24313" s="89"/>
      <c r="G24313" s="109" t="s">
        <v>408</v>
      </c>
      <c r="H24313" s="552">
        <f t="shared" si="13004"/>
        <v>0</v>
      </c>
      <c r="I24313" s="557"/>
      <c r="J24313" s="557"/>
      <c r="K24313" s="557"/>
      <c r="L24313" s="557"/>
      <c r="M24313" s="557"/>
      <c r="N24313" s="158"/>
      <c r="Q24313" s="49" t="s">
        <v>47</v>
      </c>
    </row>
    <row r="24314" spans="2:17" ht="20.25" customHeight="1">
      <c r="B24314" s="50" t="e">
        <f>IF((#REF!+#REF!+H24314)&lt;&gt;0,"a","b")</f>
        <v>#REF!</v>
      </c>
      <c r="C24314" s="54">
        <v>6</v>
      </c>
      <c r="D24314" s="54"/>
      <c r="F24314" s="89"/>
      <c r="G24314" s="109" t="s">
        <v>409</v>
      </c>
      <c r="H24314" s="558">
        <f t="shared" si="13004"/>
        <v>0</v>
      </c>
      <c r="I24314" s="557"/>
      <c r="J24314" s="557"/>
      <c r="K24314" s="557"/>
      <c r="L24314" s="557"/>
      <c r="M24314" s="557"/>
      <c r="N24314" s="158"/>
      <c r="Q24314" s="49" t="s">
        <v>47</v>
      </c>
    </row>
    <row r="24315" spans="2:17" ht="30.75" customHeight="1">
      <c r="B24315" s="50" t="e">
        <f>IF((#REF!+#REF!+H24315)&lt;&gt;0,"a","b")</f>
        <v>#REF!</v>
      </c>
      <c r="C24315" s="54">
        <v>6</v>
      </c>
      <c r="D24315" s="54"/>
      <c r="F24315" s="89"/>
      <c r="G24315" s="109" t="s">
        <v>410</v>
      </c>
      <c r="H24315" s="558">
        <f t="shared" si="13004"/>
        <v>0</v>
      </c>
      <c r="I24315" s="557"/>
      <c r="J24315" s="557"/>
      <c r="K24315" s="557"/>
      <c r="L24315" s="557"/>
      <c r="M24315" s="557"/>
      <c r="N24315" s="158"/>
      <c r="Q24315" s="49" t="s">
        <v>47</v>
      </c>
    </row>
    <row r="24316" spans="2:17" ht="30.75" customHeight="1">
      <c r="B24316" s="50" t="e">
        <f>IF((#REF!+#REF!+H24316)&lt;&gt;0,"a","b")</f>
        <v>#REF!</v>
      </c>
      <c r="C24316" s="54">
        <v>6</v>
      </c>
      <c r="D24316" s="54"/>
      <c r="F24316" s="89"/>
      <c r="G24316" s="109" t="s">
        <v>411</v>
      </c>
      <c r="H24316" s="558">
        <f t="shared" si="13004"/>
        <v>0</v>
      </c>
      <c r="I24316" s="557"/>
      <c r="J24316" s="557"/>
      <c r="K24316" s="557"/>
      <c r="L24316" s="557"/>
      <c r="M24316" s="557"/>
      <c r="N24316" s="158"/>
      <c r="Q24316" s="49" t="s">
        <v>47</v>
      </c>
    </row>
    <row r="24317" spans="2:17" ht="20.25" customHeight="1">
      <c r="B24317" s="50" t="e">
        <f>IF((#REF!+#REF!+H24317)&lt;&gt;0,"a","b")</f>
        <v>#REF!</v>
      </c>
      <c r="C24317" s="54">
        <v>6</v>
      </c>
      <c r="D24317" s="54"/>
      <c r="F24317" s="89"/>
      <c r="G24317" s="109" t="s">
        <v>412</v>
      </c>
      <c r="H24317" s="558">
        <f t="shared" si="13004"/>
        <v>0</v>
      </c>
      <c r="I24317" s="557"/>
      <c r="J24317" s="557"/>
      <c r="K24317" s="557"/>
      <c r="L24317" s="557"/>
      <c r="M24317" s="557"/>
      <c r="N24317" s="158"/>
      <c r="Q24317" s="49" t="s">
        <v>47</v>
      </c>
    </row>
    <row r="24318" spans="2:17" ht="20.25" customHeight="1">
      <c r="B24318" s="50" t="e">
        <f>IF((#REF!+#REF!+H24318)&lt;&gt;0,"a","b")</f>
        <v>#REF!</v>
      </c>
      <c r="C24318" s="54">
        <v>6</v>
      </c>
      <c r="D24318" s="54"/>
      <c r="F24318" s="89"/>
      <c r="G24318" s="109" t="s">
        <v>413</v>
      </c>
      <c r="H24318" s="558">
        <f t="shared" si="13004"/>
        <v>0</v>
      </c>
      <c r="I24318" s="557"/>
      <c r="J24318" s="557"/>
      <c r="K24318" s="557"/>
      <c r="L24318" s="557"/>
      <c r="M24318" s="557"/>
      <c r="N24318" s="158"/>
      <c r="Q24318" s="49" t="s">
        <v>47</v>
      </c>
    </row>
    <row r="24319" spans="2:17" ht="30.75" customHeight="1">
      <c r="B24319" s="50" t="e">
        <f>IF((#REF!+#REF!+H24319)&lt;&gt;0,"a","b")</f>
        <v>#REF!</v>
      </c>
      <c r="C24319" s="54">
        <v>6</v>
      </c>
      <c r="D24319" s="54"/>
      <c r="F24319" s="89"/>
      <c r="G24319" s="109" t="s">
        <v>414</v>
      </c>
      <c r="H24319" s="558">
        <f t="shared" si="13004"/>
        <v>0</v>
      </c>
      <c r="I24319" s="557"/>
      <c r="J24319" s="557"/>
      <c r="K24319" s="557"/>
      <c r="L24319" s="557"/>
      <c r="M24319" s="557"/>
      <c r="N24319" s="158"/>
      <c r="Q24319" s="49" t="s">
        <v>47</v>
      </c>
    </row>
    <row r="24320" spans="2:17" ht="20.25" customHeight="1">
      <c r="B24320" s="50" t="e">
        <f>IF((#REF!+#REF!+H24320)&lt;&gt;0,"a","b")</f>
        <v>#REF!</v>
      </c>
      <c r="C24320" s="54">
        <v>6</v>
      </c>
      <c r="D24320" s="54"/>
      <c r="F24320" s="89"/>
      <c r="G24320" s="109" t="s">
        <v>415</v>
      </c>
      <c r="H24320" s="558">
        <f t="shared" si="13004"/>
        <v>0</v>
      </c>
      <c r="I24320" s="557"/>
      <c r="J24320" s="557"/>
      <c r="K24320" s="557"/>
      <c r="L24320" s="557"/>
      <c r="M24320" s="557"/>
      <c r="N24320" s="158"/>
      <c r="Q24320" s="49" t="s">
        <v>47</v>
      </c>
    </row>
    <row r="24321" spans="2:17" ht="20.25" customHeight="1">
      <c r="B24321" s="50" t="e">
        <f>IF((#REF!+#REF!+H24321)&lt;&gt;0,"a","b")</f>
        <v>#REF!</v>
      </c>
      <c r="C24321" s="54">
        <v>6</v>
      </c>
      <c r="D24321" s="54"/>
      <c r="F24321" s="89"/>
      <c r="G24321" s="109" t="s">
        <v>416</v>
      </c>
      <c r="H24321" s="558">
        <f t="shared" si="13004"/>
        <v>0</v>
      </c>
      <c r="I24321" s="557"/>
      <c r="J24321" s="557"/>
      <c r="K24321" s="557"/>
      <c r="L24321" s="557"/>
      <c r="M24321" s="557"/>
      <c r="N24321" s="158"/>
      <c r="Q24321" s="49" t="s">
        <v>47</v>
      </c>
    </row>
    <row r="24322" spans="2:17" ht="20.25" customHeight="1">
      <c r="B24322" s="50" t="e">
        <f>IF((#REF!+#REF!+H24322)&lt;&gt;0,"a","b")</f>
        <v>#REF!</v>
      </c>
      <c r="C24322" s="54">
        <v>6</v>
      </c>
      <c r="D24322" s="54"/>
      <c r="F24322" s="89"/>
      <c r="G24322" s="109" t="s">
        <v>417</v>
      </c>
      <c r="H24322" s="558">
        <f t="shared" si="13004"/>
        <v>0</v>
      </c>
      <c r="I24322" s="557"/>
      <c r="J24322" s="557"/>
      <c r="K24322" s="557"/>
      <c r="L24322" s="557"/>
      <c r="M24322" s="557"/>
      <c r="N24322" s="158"/>
      <c r="Q24322" s="49" t="s">
        <v>47</v>
      </c>
    </row>
    <row r="24323" spans="2:17" ht="20.25" customHeight="1">
      <c r="B24323" s="50" t="e">
        <f>IF((#REF!+#REF!+H24323)&lt;&gt;0,"a","b")</f>
        <v>#REF!</v>
      </c>
      <c r="C24323" s="54">
        <v>6</v>
      </c>
      <c r="D24323" s="54"/>
      <c r="F24323" s="89"/>
      <c r="G24323" s="109" t="s">
        <v>418</v>
      </c>
      <c r="H24323" s="558">
        <f t="shared" si="13004"/>
        <v>0</v>
      </c>
      <c r="I24323" s="557"/>
      <c r="J24323" s="557"/>
      <c r="K24323" s="557"/>
      <c r="L24323" s="557"/>
      <c r="M24323" s="557"/>
      <c r="N24323" s="158"/>
      <c r="Q24323" s="49" t="s">
        <v>47</v>
      </c>
    </row>
    <row r="24324" spans="2:17" ht="20.25" customHeight="1">
      <c r="B24324" s="50" t="e">
        <f>IF((#REF!+#REF!+H24324)&lt;&gt;0,"a","b")</f>
        <v>#REF!</v>
      </c>
      <c r="C24324" s="54">
        <v>6</v>
      </c>
      <c r="D24324" s="54"/>
      <c r="F24324" s="89"/>
      <c r="G24324" s="109" t="s">
        <v>419</v>
      </c>
      <c r="H24324" s="558">
        <f t="shared" si="13004"/>
        <v>0</v>
      </c>
      <c r="I24324" s="557"/>
      <c r="J24324" s="557"/>
      <c r="K24324" s="557"/>
      <c r="L24324" s="557"/>
      <c r="M24324" s="557"/>
      <c r="N24324" s="158"/>
      <c r="Q24324" s="49" t="s">
        <v>47</v>
      </c>
    </row>
    <row r="24325" spans="2:17" ht="20.25" customHeight="1">
      <c r="B24325" s="50" t="e">
        <f>IF((#REF!+#REF!+H24325)&lt;&gt;0,"a","b")</f>
        <v>#REF!</v>
      </c>
      <c r="C24325" s="54">
        <v>6</v>
      </c>
      <c r="D24325" s="54"/>
      <c r="F24325" s="89"/>
      <c r="G24325" s="109" t="s">
        <v>420</v>
      </c>
      <c r="H24325" s="558">
        <f t="shared" ref="H24325:H25768" si="13017">I24325+J24325</f>
        <v>0</v>
      </c>
      <c r="I24325" s="557"/>
      <c r="J24325" s="557"/>
      <c r="K24325" s="557"/>
      <c r="L24325" s="557"/>
      <c r="M24325" s="557"/>
      <c r="N24325" s="158"/>
      <c r="Q24325" s="49" t="s">
        <v>47</v>
      </c>
    </row>
    <row r="24326" spans="2:17" ht="20.25" customHeight="1">
      <c r="B24326" s="50" t="e">
        <f>IF((#REF!+#REF!+H24326)&lt;&gt;0,"a","b")</f>
        <v>#REF!</v>
      </c>
      <c r="C24326" s="54">
        <v>6</v>
      </c>
      <c r="D24326" s="54"/>
      <c r="F24326" s="89"/>
      <c r="G24326" s="109" t="s">
        <v>421</v>
      </c>
      <c r="H24326" s="558">
        <f t="shared" si="13017"/>
        <v>0</v>
      </c>
      <c r="I24326" s="557"/>
      <c r="J24326" s="557"/>
      <c r="K24326" s="557"/>
      <c r="L24326" s="557"/>
      <c r="M24326" s="557"/>
      <c r="N24326" s="158"/>
      <c r="Q24326" s="49" t="s">
        <v>47</v>
      </c>
    </row>
    <row r="24327" spans="2:17" ht="20.25" customHeight="1">
      <c r="B24327" s="50" t="e">
        <f>IF((#REF!+#REF!+H24327)&lt;&gt;0,"a","b")</f>
        <v>#REF!</v>
      </c>
      <c r="C24327" s="54">
        <v>6</v>
      </c>
      <c r="D24327" s="54"/>
      <c r="F24327" s="89"/>
      <c r="G24327" s="109" t="s">
        <v>422</v>
      </c>
      <c r="H24327" s="561">
        <f t="shared" si="13017"/>
        <v>0</v>
      </c>
      <c r="I24327" s="557"/>
      <c r="J24327" s="557"/>
      <c r="K24327" s="557"/>
      <c r="L24327" s="557"/>
      <c r="M24327" s="557"/>
      <c r="N24327" s="158"/>
      <c r="Q24327" s="49" t="s">
        <v>47</v>
      </c>
    </row>
    <row r="24328" spans="2:17" ht="20.25" customHeight="1">
      <c r="B24328" s="50" t="e">
        <f>IF((#REF!+#REF!+H24328)&lt;&gt;0,"a","b")</f>
        <v>#REF!</v>
      </c>
      <c r="C24328" s="54">
        <v>6</v>
      </c>
      <c r="D24328" s="54"/>
      <c r="F24328" s="89"/>
      <c r="G24328" s="109" t="s">
        <v>423</v>
      </c>
      <c r="H24328" s="558">
        <f t="shared" si="13017"/>
        <v>0</v>
      </c>
      <c r="I24328" s="557"/>
      <c r="J24328" s="557"/>
      <c r="K24328" s="557"/>
      <c r="L24328" s="557"/>
      <c r="M24328" s="557"/>
      <c r="N24328" s="158"/>
      <c r="Q24328" s="49" t="s">
        <v>47</v>
      </c>
    </row>
    <row r="24329" spans="2:17" ht="20.25" customHeight="1">
      <c r="B24329" s="50" t="e">
        <f>IF((#REF!+#REF!+H24329)&lt;&gt;0,"a","b")</f>
        <v>#REF!</v>
      </c>
      <c r="C24329" s="54">
        <v>6</v>
      </c>
      <c r="D24329" s="54"/>
      <c r="F24329" s="89"/>
      <c r="G24329" s="109" t="s">
        <v>424</v>
      </c>
      <c r="H24329" s="558">
        <f t="shared" si="13017"/>
        <v>0</v>
      </c>
      <c r="I24329" s="557"/>
      <c r="J24329" s="557"/>
      <c r="K24329" s="557"/>
      <c r="L24329" s="557"/>
      <c r="M24329" s="557"/>
      <c r="N24329" s="158"/>
      <c r="Q24329" s="49" t="s">
        <v>47</v>
      </c>
    </row>
    <row r="24330" spans="2:17" ht="20.25" customHeight="1">
      <c r="B24330" s="50" t="e">
        <f>IF((#REF!+#REF!+H24330)&lt;&gt;0,"a","b")</f>
        <v>#REF!</v>
      </c>
      <c r="C24330" s="54">
        <v>6</v>
      </c>
      <c r="D24330" s="54"/>
      <c r="F24330" s="89"/>
      <c r="G24330" s="126" t="s">
        <v>425</v>
      </c>
      <c r="H24330" s="558">
        <f t="shared" si="13017"/>
        <v>0</v>
      </c>
      <c r="I24330" s="557"/>
      <c r="J24330" s="557"/>
      <c r="K24330" s="557"/>
      <c r="L24330" s="557"/>
      <c r="M24330" s="557"/>
      <c r="N24330" s="158"/>
      <c r="Q24330" s="49" t="s">
        <v>47</v>
      </c>
    </row>
    <row r="24331" spans="2:17" ht="20.25" customHeight="1">
      <c r="B24331" s="50" t="e">
        <f>IF((#REF!+#REF!+H24331)&lt;&gt;0,"a","b")</f>
        <v>#REF!</v>
      </c>
      <c r="C24331" s="54">
        <v>6</v>
      </c>
      <c r="D24331" s="54"/>
      <c r="F24331" s="89"/>
      <c r="G24331" s="109" t="s">
        <v>426</v>
      </c>
      <c r="H24331" s="558">
        <f t="shared" si="13017"/>
        <v>0</v>
      </c>
      <c r="I24331" s="557"/>
      <c r="J24331" s="557"/>
      <c r="K24331" s="557"/>
      <c r="L24331" s="557"/>
      <c r="M24331" s="557"/>
      <c r="N24331" s="158"/>
      <c r="Q24331" s="49" t="s">
        <v>47</v>
      </c>
    </row>
    <row r="24332" spans="2:17" ht="30.75" customHeight="1">
      <c r="B24332" s="50" t="e">
        <f>IF((#REF!+#REF!+H24332)&lt;&gt;0,"a","b")</f>
        <v>#REF!</v>
      </c>
      <c r="C24332" s="54">
        <v>6</v>
      </c>
      <c r="D24332" s="54"/>
      <c r="F24332" s="89"/>
      <c r="G24332" s="109" t="s">
        <v>427</v>
      </c>
      <c r="H24332" s="558">
        <f t="shared" si="13017"/>
        <v>0</v>
      </c>
      <c r="I24332" s="557"/>
      <c r="J24332" s="557"/>
      <c r="K24332" s="557"/>
      <c r="L24332" s="557"/>
      <c r="M24332" s="557"/>
      <c r="N24332" s="158"/>
      <c r="Q24332" s="49" t="s">
        <v>47</v>
      </c>
    </row>
    <row r="24333" spans="2:17" ht="20.25" customHeight="1">
      <c r="B24333" s="50" t="e">
        <f>IF((#REF!+#REF!+H24333)&lt;&gt;0,"a","b")</f>
        <v>#REF!</v>
      </c>
      <c r="C24333" s="54">
        <v>4</v>
      </c>
      <c r="D24333" s="54"/>
      <c r="F24333" s="89"/>
      <c r="G24333" s="93" t="s">
        <v>428</v>
      </c>
      <c r="H24333" s="559">
        <f t="shared" si="13017"/>
        <v>0</v>
      </c>
      <c r="I24333" s="567">
        <f t="shared" ref="I24333:K24333" si="13018">I24334+I24335</f>
        <v>0</v>
      </c>
      <c r="J24333" s="567">
        <f t="shared" si="13018"/>
        <v>0</v>
      </c>
      <c r="K24333" s="567">
        <f t="shared" si="13018"/>
        <v>0</v>
      </c>
      <c r="L24333" s="567">
        <f>L24334+L24335</f>
        <v>0</v>
      </c>
      <c r="M24333" s="567"/>
      <c r="N24333" s="137">
        <f>N24334+N24335</f>
        <v>0</v>
      </c>
      <c r="O24333" s="60" t="s">
        <v>71</v>
      </c>
      <c r="Q24333" s="49" t="s">
        <v>47</v>
      </c>
    </row>
    <row r="24334" spans="2:17" ht="20.25" customHeight="1">
      <c r="B24334" s="50" t="e">
        <f>IF((#REF!+#REF!+H24334)&lt;&gt;0,"a","b")</f>
        <v>#REF!</v>
      </c>
      <c r="C24334" s="54">
        <v>5</v>
      </c>
      <c r="D24334" s="54"/>
      <c r="F24334" s="89"/>
      <c r="G24334" s="95" t="s">
        <v>429</v>
      </c>
      <c r="H24334" s="558">
        <f t="shared" si="13017"/>
        <v>0</v>
      </c>
      <c r="I24334" s="554"/>
      <c r="J24334" s="554"/>
      <c r="K24334" s="554"/>
      <c r="L24334" s="554"/>
      <c r="M24334" s="554"/>
      <c r="N24334" s="154"/>
      <c r="O24334" s="60"/>
      <c r="Q24334" s="49" t="s">
        <v>47</v>
      </c>
    </row>
    <row r="24335" spans="2:17" ht="20.25" customHeight="1">
      <c r="B24335" s="50" t="e">
        <f>IF((#REF!+#REF!+H24335)&lt;&gt;0,"a","b")</f>
        <v>#REF!</v>
      </c>
      <c r="C24335" s="54">
        <v>5</v>
      </c>
      <c r="D24335" s="54"/>
      <c r="F24335" s="89"/>
      <c r="G24335" s="95" t="s">
        <v>430</v>
      </c>
      <c r="H24335" s="559">
        <f t="shared" si="13017"/>
        <v>0</v>
      </c>
      <c r="I24335" s="569">
        <f t="shared" ref="I24335:K24335" si="13019">I24336+I24337</f>
        <v>0</v>
      </c>
      <c r="J24335" s="569">
        <f t="shared" si="13019"/>
        <v>0</v>
      </c>
      <c r="K24335" s="569">
        <f t="shared" si="13019"/>
        <v>0</v>
      </c>
      <c r="L24335" s="569">
        <f>L24336+L24337</f>
        <v>0</v>
      </c>
      <c r="M24335" s="569"/>
      <c r="N24335" s="142">
        <f>N24336+N24337</f>
        <v>0</v>
      </c>
      <c r="O24335" s="60" t="s">
        <v>71</v>
      </c>
      <c r="Q24335" s="49" t="s">
        <v>47</v>
      </c>
    </row>
    <row r="24336" spans="2:17" ht="20.25" customHeight="1">
      <c r="B24336" s="50" t="e">
        <f>IF((#REF!+#REF!+H24336)&lt;&gt;0,"a","b")</f>
        <v>#REF!</v>
      </c>
      <c r="C24336" s="54">
        <v>6</v>
      </c>
      <c r="D24336" s="54"/>
      <c r="F24336" s="89"/>
      <c r="G24336" s="109" t="s">
        <v>431</v>
      </c>
      <c r="H24336" s="558">
        <f t="shared" si="13017"/>
        <v>0</v>
      </c>
      <c r="I24336" s="557"/>
      <c r="J24336" s="557"/>
      <c r="K24336" s="557"/>
      <c r="L24336" s="557"/>
      <c r="M24336" s="557"/>
      <c r="N24336" s="158"/>
      <c r="Q24336" s="49" t="s">
        <v>47</v>
      </c>
    </row>
    <row r="24337" spans="2:17" ht="20.25" customHeight="1">
      <c r="B24337" s="50" t="e">
        <f>IF((#REF!+#REF!+H24337)&lt;&gt;0,"a","b")</f>
        <v>#REF!</v>
      </c>
      <c r="C24337" s="54">
        <v>6</v>
      </c>
      <c r="D24337" s="54"/>
      <c r="F24337" s="89"/>
      <c r="G24337" s="109" t="s">
        <v>432</v>
      </c>
      <c r="H24337" s="558">
        <f t="shared" si="13017"/>
        <v>0</v>
      </c>
      <c r="I24337" s="557"/>
      <c r="J24337" s="557"/>
      <c r="K24337" s="557"/>
      <c r="L24337" s="557"/>
      <c r="M24337" s="557"/>
      <c r="N24337" s="158"/>
      <c r="Q24337" s="49" t="s">
        <v>47</v>
      </c>
    </row>
    <row r="24338" spans="2:17" ht="30.75" customHeight="1">
      <c r="B24338" s="50" t="e">
        <f>IF((#REF!+#REF!+H24338)&lt;&gt;0,"a","b")</f>
        <v>#REF!</v>
      </c>
      <c r="C24338" s="54">
        <v>3</v>
      </c>
      <c r="D24338" s="54"/>
      <c r="F24338" s="89"/>
      <c r="G24338" s="108" t="s">
        <v>433</v>
      </c>
      <c r="H24338" s="559">
        <f t="shared" si="13017"/>
        <v>0</v>
      </c>
      <c r="I24338" s="570">
        <f t="shared" ref="I24338:K24338" si="13020">I24339+I24340</f>
        <v>0</v>
      </c>
      <c r="J24338" s="570">
        <f t="shared" si="13020"/>
        <v>0</v>
      </c>
      <c r="K24338" s="570">
        <f t="shared" si="13020"/>
        <v>0</v>
      </c>
      <c r="L24338" s="570">
        <f>L24339+L24340</f>
        <v>0</v>
      </c>
      <c r="M24338" s="570"/>
      <c r="N24338" s="140">
        <f>N24339+N24340</f>
        <v>0</v>
      </c>
      <c r="O24338" s="60" t="s">
        <v>71</v>
      </c>
      <c r="Q24338" s="49" t="s">
        <v>47</v>
      </c>
    </row>
    <row r="24339" spans="2:17" ht="30.75" customHeight="1">
      <c r="B24339" s="50" t="e">
        <f>IF((#REF!+#REF!+H24339)&lt;&gt;0,"a","b")</f>
        <v>#REF!</v>
      </c>
      <c r="C24339" s="54">
        <v>4</v>
      </c>
      <c r="D24339" s="54"/>
      <c r="F24339" s="89"/>
      <c r="G24339" s="93" t="s">
        <v>434</v>
      </c>
      <c r="H24339" s="558">
        <f t="shared" si="13017"/>
        <v>0</v>
      </c>
      <c r="I24339" s="555"/>
      <c r="J24339" s="555"/>
      <c r="K24339" s="555"/>
      <c r="L24339" s="555"/>
      <c r="M24339" s="555"/>
      <c r="N24339" s="153"/>
      <c r="Q24339" s="49" t="s">
        <v>47</v>
      </c>
    </row>
    <row r="24340" spans="2:17" ht="30.75" customHeight="1">
      <c r="B24340" s="50" t="e">
        <f>IF((#REF!+#REF!+H24340)&lt;&gt;0,"a","b")</f>
        <v>#REF!</v>
      </c>
      <c r="C24340" s="54">
        <v>4</v>
      </c>
      <c r="D24340" s="54"/>
      <c r="F24340" s="89"/>
      <c r="G24340" s="93" t="s">
        <v>435</v>
      </c>
      <c r="H24340" s="559">
        <f t="shared" si="13017"/>
        <v>0</v>
      </c>
      <c r="I24340" s="567">
        <f t="shared" ref="I24340:K24340" si="13021">I24341+I24342+I24343+I24344</f>
        <v>0</v>
      </c>
      <c r="J24340" s="567">
        <f t="shared" si="13021"/>
        <v>0</v>
      </c>
      <c r="K24340" s="567">
        <f t="shared" si="13021"/>
        <v>0</v>
      </c>
      <c r="L24340" s="567">
        <f>L24341+L24342+L24343+L24344</f>
        <v>0</v>
      </c>
      <c r="M24340" s="567"/>
      <c r="N24340" s="137">
        <f>N24341+N24342+N24343+N24344</f>
        <v>0</v>
      </c>
      <c r="O24340" s="60" t="s">
        <v>71</v>
      </c>
      <c r="Q24340" s="49" t="s">
        <v>47</v>
      </c>
    </row>
    <row r="24341" spans="2:17" ht="30.75" customHeight="1">
      <c r="B24341" s="50" t="e">
        <f>IF((#REF!+#REF!+H24341)&lt;&gt;0,"a","b")</f>
        <v>#REF!</v>
      </c>
      <c r="C24341" s="54">
        <v>5</v>
      </c>
      <c r="D24341" s="54"/>
      <c r="F24341" s="89"/>
      <c r="G24341" s="95" t="s">
        <v>436</v>
      </c>
      <c r="H24341" s="558">
        <f t="shared" si="13017"/>
        <v>0</v>
      </c>
      <c r="I24341" s="554"/>
      <c r="J24341" s="554"/>
      <c r="K24341" s="554"/>
      <c r="L24341" s="554"/>
      <c r="M24341" s="554"/>
      <c r="N24341" s="154"/>
      <c r="Q24341" s="49" t="s">
        <v>47</v>
      </c>
    </row>
    <row r="24342" spans="2:17" ht="20.25" customHeight="1">
      <c r="B24342" s="50" t="e">
        <f>IF((#REF!+#REF!+H24342)&lt;&gt;0,"a","b")</f>
        <v>#REF!</v>
      </c>
      <c r="C24342" s="54">
        <v>5</v>
      </c>
      <c r="D24342" s="54"/>
      <c r="F24342" s="89"/>
      <c r="G24342" s="95" t="s">
        <v>437</v>
      </c>
      <c r="H24342" s="552">
        <f t="shared" si="13017"/>
        <v>0</v>
      </c>
      <c r="I24342" s="554"/>
      <c r="J24342" s="554"/>
      <c r="K24342" s="554"/>
      <c r="L24342" s="554"/>
      <c r="M24342" s="554"/>
      <c r="N24342" s="154"/>
      <c r="Q24342" s="49" t="s">
        <v>47</v>
      </c>
    </row>
    <row r="24343" spans="2:17" ht="20.25" customHeight="1">
      <c r="B24343" s="50" t="e">
        <f>IF((#REF!+#REF!+H24343)&lt;&gt;0,"a","b")</f>
        <v>#REF!</v>
      </c>
      <c r="C24343" s="54">
        <v>5</v>
      </c>
      <c r="D24343" s="54"/>
      <c r="F24343" s="89"/>
      <c r="G24343" s="95" t="s">
        <v>438</v>
      </c>
      <c r="H24343" s="552">
        <f t="shared" si="13017"/>
        <v>0</v>
      </c>
      <c r="I24343" s="554"/>
      <c r="J24343" s="554"/>
      <c r="K24343" s="554"/>
      <c r="L24343" s="554"/>
      <c r="M24343" s="554"/>
      <c r="N24343" s="154"/>
      <c r="Q24343" s="49" t="s">
        <v>47</v>
      </c>
    </row>
    <row r="24344" spans="2:17" ht="20.25" customHeight="1">
      <c r="B24344" s="50" t="e">
        <f>IF((#REF!+#REF!+H24344)&lt;&gt;0,"a","b")</f>
        <v>#REF!</v>
      </c>
      <c r="C24344" s="54">
        <v>5</v>
      </c>
      <c r="D24344" s="54"/>
      <c r="F24344" s="89"/>
      <c r="G24344" s="95" t="s">
        <v>307</v>
      </c>
      <c r="H24344" s="552">
        <f t="shared" si="13017"/>
        <v>0</v>
      </c>
      <c r="I24344" s="554"/>
      <c r="J24344" s="554"/>
      <c r="K24344" s="554"/>
      <c r="L24344" s="554"/>
      <c r="M24344" s="554"/>
      <c r="N24344" s="154"/>
      <c r="Q24344" s="49" t="s">
        <v>47</v>
      </c>
    </row>
    <row r="24345" spans="2:17" ht="20.25" customHeight="1">
      <c r="B24345" s="50" t="e">
        <f>IF((#REF!+#REF!+H24345)&lt;&gt;0,"a","b")</f>
        <v>#REF!</v>
      </c>
      <c r="C24345" s="54">
        <v>3</v>
      </c>
      <c r="D24345" s="54"/>
      <c r="F24345" s="89"/>
      <c r="G24345" s="108" t="s">
        <v>439</v>
      </c>
      <c r="H24345" s="561">
        <f t="shared" si="13017"/>
        <v>0</v>
      </c>
      <c r="I24345" s="562"/>
      <c r="J24345" s="562"/>
      <c r="K24345" s="562"/>
      <c r="L24345" s="562"/>
      <c r="M24345" s="562"/>
      <c r="N24345" s="161"/>
      <c r="Q24345" s="49" t="s">
        <v>47</v>
      </c>
    </row>
    <row r="24346" spans="2:17" ht="20.25" customHeight="1">
      <c r="B24346" s="50" t="e">
        <f>IF((#REF!+#REF!+H24346)&lt;&gt;0,"a","b")</f>
        <v>#REF!</v>
      </c>
      <c r="C24346" s="54">
        <v>3</v>
      </c>
      <c r="D24346" s="54"/>
      <c r="F24346" s="89"/>
      <c r="G24346" s="108" t="s">
        <v>440</v>
      </c>
      <c r="H24346" s="571">
        <f t="shared" si="13017"/>
        <v>0</v>
      </c>
      <c r="I24346" s="570">
        <f t="shared" ref="I24346:K24346" si="13022">I24347+I24348+I24349+I24352</f>
        <v>0</v>
      </c>
      <c r="J24346" s="570">
        <f t="shared" si="13022"/>
        <v>0</v>
      </c>
      <c r="K24346" s="570">
        <f t="shared" si="13022"/>
        <v>0</v>
      </c>
      <c r="L24346" s="570">
        <f>L24347+L24348+L24349+L24352</f>
        <v>0</v>
      </c>
      <c r="M24346" s="570"/>
      <c r="N24346" s="140">
        <f>N24347+N24348+N24349+N24352</f>
        <v>0</v>
      </c>
      <c r="O24346" s="60" t="s">
        <v>71</v>
      </c>
      <c r="Q24346" s="49" t="s">
        <v>47</v>
      </c>
    </row>
    <row r="24347" spans="2:17" ht="30.75" customHeight="1">
      <c r="B24347" s="50" t="e">
        <f>IF((#REF!+#REF!+H24347)&lt;&gt;0,"a","b")</f>
        <v>#REF!</v>
      </c>
      <c r="C24347" s="54">
        <v>4</v>
      </c>
      <c r="D24347" s="54"/>
      <c r="F24347" s="89"/>
      <c r="G24347" s="93" t="s">
        <v>441</v>
      </c>
      <c r="H24347" s="558">
        <f t="shared" si="13017"/>
        <v>0</v>
      </c>
      <c r="I24347" s="555"/>
      <c r="J24347" s="555"/>
      <c r="K24347" s="555"/>
      <c r="L24347" s="555"/>
      <c r="M24347" s="555"/>
      <c r="N24347" s="153"/>
      <c r="O24347" s="60"/>
      <c r="Q24347" s="49" t="s">
        <v>47</v>
      </c>
    </row>
    <row r="24348" spans="2:17" ht="20.25" customHeight="1">
      <c r="B24348" s="50" t="e">
        <f>IF((#REF!+#REF!+H24348)&lt;&gt;0,"a","b")</f>
        <v>#REF!</v>
      </c>
      <c r="C24348" s="54">
        <v>4</v>
      </c>
      <c r="D24348" s="54"/>
      <c r="F24348" s="89"/>
      <c r="G24348" s="93" t="s">
        <v>442</v>
      </c>
      <c r="H24348" s="558">
        <f t="shared" si="13017"/>
        <v>0</v>
      </c>
      <c r="I24348" s="555"/>
      <c r="J24348" s="555"/>
      <c r="K24348" s="555"/>
      <c r="L24348" s="555"/>
      <c r="M24348" s="555"/>
      <c r="N24348" s="153"/>
      <c r="O24348" s="60"/>
      <c r="Q24348" s="49" t="s">
        <v>47</v>
      </c>
    </row>
    <row r="24349" spans="2:17" ht="20.25" customHeight="1">
      <c r="B24349" s="50" t="e">
        <f>IF((#REF!+#REF!+H24349)&lt;&gt;0,"a","b")</f>
        <v>#REF!</v>
      </c>
      <c r="C24349" s="54">
        <v>4</v>
      </c>
      <c r="D24349" s="54"/>
      <c r="F24349" s="89"/>
      <c r="G24349" s="93" t="s">
        <v>443</v>
      </c>
      <c r="H24349" s="559">
        <f t="shared" si="13017"/>
        <v>0</v>
      </c>
      <c r="I24349" s="567">
        <f t="shared" ref="I24349:K24349" si="13023">I24350+I24351</f>
        <v>0</v>
      </c>
      <c r="J24349" s="567">
        <f t="shared" si="13023"/>
        <v>0</v>
      </c>
      <c r="K24349" s="567">
        <f t="shared" si="13023"/>
        <v>0</v>
      </c>
      <c r="L24349" s="567">
        <f>L24350+L24351</f>
        <v>0</v>
      </c>
      <c r="M24349" s="567"/>
      <c r="N24349" s="137">
        <f>N24350+N24351</f>
        <v>0</v>
      </c>
      <c r="O24349" s="60" t="s">
        <v>71</v>
      </c>
      <c r="Q24349" s="49" t="s">
        <v>47</v>
      </c>
    </row>
    <row r="24350" spans="2:17" ht="30.75" customHeight="1">
      <c r="B24350" s="50" t="e">
        <f>IF((#REF!+#REF!+H24350)&lt;&gt;0,"a","b")</f>
        <v>#REF!</v>
      </c>
      <c r="C24350" s="54">
        <v>5</v>
      </c>
      <c r="D24350" s="54"/>
      <c r="F24350" s="89"/>
      <c r="G24350" s="95" t="s">
        <v>444</v>
      </c>
      <c r="H24350" s="552">
        <f t="shared" si="13017"/>
        <v>0</v>
      </c>
      <c r="I24350" s="554"/>
      <c r="J24350" s="554"/>
      <c r="K24350" s="554"/>
      <c r="L24350" s="554"/>
      <c r="M24350" s="554"/>
      <c r="N24350" s="154"/>
      <c r="Q24350" s="49" t="s">
        <v>47</v>
      </c>
    </row>
    <row r="24351" spans="2:17" ht="20.25" customHeight="1">
      <c r="B24351" s="50" t="e">
        <f>IF((#REF!+#REF!+H24351)&lt;&gt;0,"a","b")</f>
        <v>#REF!</v>
      </c>
      <c r="C24351" s="54">
        <v>5</v>
      </c>
      <c r="D24351" s="54"/>
      <c r="F24351" s="89"/>
      <c r="G24351" s="95" t="s">
        <v>445</v>
      </c>
      <c r="H24351" s="552">
        <f t="shared" si="13017"/>
        <v>0</v>
      </c>
      <c r="I24351" s="554"/>
      <c r="J24351" s="554"/>
      <c r="K24351" s="554"/>
      <c r="L24351" s="554"/>
      <c r="M24351" s="554"/>
      <c r="N24351" s="154"/>
      <c r="Q24351" s="49" t="s">
        <v>47</v>
      </c>
    </row>
    <row r="24352" spans="2:17" ht="20.25" customHeight="1">
      <c r="B24352" s="50" t="e">
        <f>IF((#REF!+#REF!+H24352)&lt;&gt;0,"a","b")</f>
        <v>#REF!</v>
      </c>
      <c r="C24352" s="54">
        <v>4</v>
      </c>
      <c r="D24352" s="54"/>
      <c r="F24352" s="89"/>
      <c r="G24352" s="93" t="s">
        <v>446</v>
      </c>
      <c r="H24352" s="558">
        <f t="shared" si="13017"/>
        <v>0</v>
      </c>
      <c r="I24352" s="555"/>
      <c r="J24352" s="555"/>
      <c r="K24352" s="555"/>
      <c r="L24352" s="555"/>
      <c r="M24352" s="555"/>
      <c r="N24352" s="153"/>
      <c r="Q24352" s="49" t="s">
        <v>47</v>
      </c>
    </row>
    <row r="24353" spans="2:15" ht="20.25" customHeight="1">
      <c r="B24353" s="50" t="e">
        <f>IF((#REF!+#REF!+H24353)&lt;&gt;0,"a","b")</f>
        <v>#REF!</v>
      </c>
      <c r="C24353" s="54">
        <v>2</v>
      </c>
      <c r="D24353" s="68" t="s">
        <v>718</v>
      </c>
      <c r="F24353" s="127"/>
      <c r="G24353" s="117" t="s">
        <v>447</v>
      </c>
      <c r="H24353" s="572">
        <f t="shared" si="13017"/>
        <v>0</v>
      </c>
      <c r="I24353" s="573">
        <f t="shared" ref="I24353:K24353" si="13024">I24354+I24361+I24368</f>
        <v>0</v>
      </c>
      <c r="J24353" s="573">
        <f t="shared" si="13024"/>
        <v>0</v>
      </c>
      <c r="K24353" s="573">
        <f t="shared" si="13024"/>
        <v>0</v>
      </c>
      <c r="L24353" s="573">
        <f>L24354+L24361+L24368</f>
        <v>0</v>
      </c>
      <c r="M24353" s="573"/>
      <c r="N24353" s="149">
        <f>N24354+N24361+N24368</f>
        <v>0</v>
      </c>
      <c r="O24353" s="60" t="s">
        <v>71</v>
      </c>
    </row>
    <row r="24354" spans="2:15" ht="20.25" customHeight="1">
      <c r="B24354" s="50" t="e">
        <f>IF((#REF!+#REF!+H24354)&lt;&gt;0,"a","b")</f>
        <v>#REF!</v>
      </c>
      <c r="C24354" s="54">
        <v>3</v>
      </c>
      <c r="D24354" s="54"/>
      <c r="F24354" s="127"/>
      <c r="G24354" s="108" t="s">
        <v>448</v>
      </c>
      <c r="H24354" s="574">
        <f t="shared" si="13017"/>
        <v>0</v>
      </c>
      <c r="I24354" s="564">
        <f t="shared" ref="I24354:K24354" si="13025">SUM(I24355:I24360)</f>
        <v>0</v>
      </c>
      <c r="J24354" s="564">
        <f t="shared" si="13025"/>
        <v>0</v>
      </c>
      <c r="K24354" s="564">
        <f t="shared" si="13025"/>
        <v>0</v>
      </c>
      <c r="L24354" s="564">
        <f>SUM(L24355:L24360)</f>
        <v>0</v>
      </c>
      <c r="M24354" s="564"/>
      <c r="N24354" s="159">
        <f>SUM(N24355:N24360)</f>
        <v>0</v>
      </c>
      <c r="O24354" s="60" t="s">
        <v>71</v>
      </c>
    </row>
    <row r="24355" spans="2:15" ht="20.25" customHeight="1">
      <c r="B24355" s="50" t="e">
        <f>IF((#REF!+#REF!+H24355)&lt;&gt;0,"a","b")</f>
        <v>#REF!</v>
      </c>
      <c r="C24355" s="54">
        <v>4</v>
      </c>
      <c r="D24355" s="54"/>
      <c r="F24355" s="127"/>
      <c r="G24355" s="93" t="s">
        <v>449</v>
      </c>
      <c r="H24355" s="575">
        <f t="shared" si="13017"/>
        <v>0</v>
      </c>
      <c r="I24355" s="555"/>
      <c r="J24355" s="555"/>
      <c r="K24355" s="555"/>
      <c r="L24355" s="555"/>
      <c r="M24355" s="555"/>
      <c r="N24355" s="153"/>
    </row>
    <row r="24356" spans="2:15" ht="20.25" customHeight="1">
      <c r="B24356" s="50" t="e">
        <f>IF((#REF!+#REF!+H24356)&lt;&gt;0,"a","b")</f>
        <v>#REF!</v>
      </c>
      <c r="C24356" s="54">
        <v>4</v>
      </c>
      <c r="D24356" s="54"/>
      <c r="F24356" s="127"/>
      <c r="G24356" s="93" t="s">
        <v>450</v>
      </c>
      <c r="H24356" s="575">
        <f t="shared" si="13017"/>
        <v>0</v>
      </c>
      <c r="I24356" s="555"/>
      <c r="J24356" s="555"/>
      <c r="K24356" s="555"/>
      <c r="L24356" s="555"/>
      <c r="M24356" s="555"/>
      <c r="N24356" s="153"/>
    </row>
    <row r="24357" spans="2:15" ht="20.25" customHeight="1">
      <c r="B24357" s="50" t="e">
        <f>IF((#REF!+#REF!+H24357)&lt;&gt;0,"a","b")</f>
        <v>#REF!</v>
      </c>
      <c r="C24357" s="54">
        <v>4</v>
      </c>
      <c r="D24357" s="54"/>
      <c r="F24357" s="127"/>
      <c r="G24357" s="93" t="s">
        <v>305</v>
      </c>
      <c r="H24357" s="575">
        <f t="shared" si="13017"/>
        <v>0</v>
      </c>
      <c r="I24357" s="555"/>
      <c r="J24357" s="555"/>
      <c r="K24357" s="555"/>
      <c r="L24357" s="555"/>
      <c r="M24357" s="555"/>
      <c r="N24357" s="153"/>
    </row>
    <row r="24358" spans="2:15" ht="20.25" customHeight="1">
      <c r="B24358" s="50" t="e">
        <f>IF((#REF!+#REF!+H24358)&lt;&gt;0,"a","b")</f>
        <v>#REF!</v>
      </c>
      <c r="C24358" s="54">
        <v>4</v>
      </c>
      <c r="D24358" s="54"/>
      <c r="F24358" s="127"/>
      <c r="G24358" s="93" t="s">
        <v>451</v>
      </c>
      <c r="H24358" s="575">
        <f t="shared" si="13017"/>
        <v>0</v>
      </c>
      <c r="I24358" s="555"/>
      <c r="J24358" s="555"/>
      <c r="K24358" s="555"/>
      <c r="L24358" s="555"/>
      <c r="M24358" s="555"/>
      <c r="N24358" s="153"/>
    </row>
    <row r="24359" spans="2:15" ht="20.25" customHeight="1">
      <c r="B24359" s="50" t="e">
        <f>IF((#REF!+#REF!+H24359)&lt;&gt;0,"a","b")</f>
        <v>#REF!</v>
      </c>
      <c r="C24359" s="54">
        <v>4</v>
      </c>
      <c r="D24359" s="54"/>
      <c r="F24359" s="127"/>
      <c r="G24359" s="93" t="s">
        <v>452</v>
      </c>
      <c r="H24359" s="575">
        <f t="shared" si="13017"/>
        <v>0</v>
      </c>
      <c r="I24359" s="555"/>
      <c r="J24359" s="555"/>
      <c r="K24359" s="555"/>
      <c r="L24359" s="555"/>
      <c r="M24359" s="555"/>
      <c r="N24359" s="153"/>
    </row>
    <row r="24360" spans="2:15" ht="20.25" customHeight="1">
      <c r="B24360" s="50" t="e">
        <f>IF((#REF!+#REF!+H24360)&lt;&gt;0,"a","b")</f>
        <v>#REF!</v>
      </c>
      <c r="C24360" s="54">
        <v>4</v>
      </c>
      <c r="D24360" s="54"/>
      <c r="F24360" s="127"/>
      <c r="G24360" s="93" t="s">
        <v>453</v>
      </c>
      <c r="H24360" s="575">
        <f t="shared" si="13017"/>
        <v>0</v>
      </c>
      <c r="I24360" s="555"/>
      <c r="J24360" s="555"/>
      <c r="K24360" s="555"/>
      <c r="L24360" s="555"/>
      <c r="M24360" s="555"/>
      <c r="N24360" s="153"/>
    </row>
    <row r="24361" spans="2:15" ht="20.25" customHeight="1">
      <c r="B24361" s="50" t="e">
        <f>IF((#REF!+#REF!+H24361)&lt;&gt;0,"a","b")</f>
        <v>#REF!</v>
      </c>
      <c r="C24361" s="54">
        <v>3</v>
      </c>
      <c r="D24361" s="54"/>
      <c r="F24361" s="127"/>
      <c r="G24361" s="108" t="s">
        <v>304</v>
      </c>
      <c r="H24361" s="574">
        <f t="shared" si="13017"/>
        <v>0</v>
      </c>
      <c r="I24361" s="564">
        <f t="shared" ref="I24361:K24361" si="13026">SUM(I24362:I24367)</f>
        <v>0</v>
      </c>
      <c r="J24361" s="564">
        <f t="shared" si="13026"/>
        <v>0</v>
      </c>
      <c r="K24361" s="564">
        <f t="shared" si="13026"/>
        <v>0</v>
      </c>
      <c r="L24361" s="564">
        <f>SUM(L24362:L24367)</f>
        <v>0</v>
      </c>
      <c r="M24361" s="564"/>
      <c r="N24361" s="159">
        <f>SUM(N24362:N24367)</f>
        <v>0</v>
      </c>
      <c r="O24361" s="60" t="s">
        <v>71</v>
      </c>
    </row>
    <row r="24362" spans="2:15" ht="20.25" customHeight="1">
      <c r="B24362" s="50" t="e">
        <f>IF((#REF!+#REF!+H24362)&lt;&gt;0,"a","b")</f>
        <v>#REF!</v>
      </c>
      <c r="C24362" s="54">
        <v>4</v>
      </c>
      <c r="D24362" s="54"/>
      <c r="F24362" s="127"/>
      <c r="G24362" s="93" t="s">
        <v>449</v>
      </c>
      <c r="H24362" s="575">
        <f t="shared" si="13017"/>
        <v>0</v>
      </c>
      <c r="I24362" s="555"/>
      <c r="J24362" s="555"/>
      <c r="K24362" s="555"/>
      <c r="L24362" s="555"/>
      <c r="M24362" s="555"/>
      <c r="N24362" s="153"/>
    </row>
    <row r="24363" spans="2:15" ht="20.25" customHeight="1">
      <c r="B24363" s="50" t="e">
        <f>IF((#REF!+#REF!+H24363)&lt;&gt;0,"a","b")</f>
        <v>#REF!</v>
      </c>
      <c r="C24363" s="54">
        <v>4</v>
      </c>
      <c r="D24363" s="54"/>
      <c r="F24363" s="127"/>
      <c r="G24363" s="93" t="s">
        <v>450</v>
      </c>
      <c r="H24363" s="575">
        <f t="shared" si="13017"/>
        <v>0</v>
      </c>
      <c r="I24363" s="555"/>
      <c r="J24363" s="555"/>
      <c r="K24363" s="555"/>
      <c r="L24363" s="555"/>
      <c r="M24363" s="555"/>
      <c r="N24363" s="153"/>
    </row>
    <row r="24364" spans="2:15" ht="20.25" customHeight="1">
      <c r="B24364" s="50" t="e">
        <f>IF((#REF!+#REF!+H24364)&lt;&gt;0,"a","b")</f>
        <v>#REF!</v>
      </c>
      <c r="C24364" s="54">
        <v>4</v>
      </c>
      <c r="D24364" s="54"/>
      <c r="F24364" s="127"/>
      <c r="G24364" s="93" t="s">
        <v>305</v>
      </c>
      <c r="H24364" s="575">
        <f t="shared" si="13017"/>
        <v>0</v>
      </c>
      <c r="I24364" s="555"/>
      <c r="J24364" s="555"/>
      <c r="K24364" s="555"/>
      <c r="L24364" s="555"/>
      <c r="M24364" s="555"/>
      <c r="N24364" s="153"/>
    </row>
    <row r="24365" spans="2:15" ht="20.25" customHeight="1">
      <c r="B24365" s="50" t="e">
        <f>IF((#REF!+#REF!+H24365)&lt;&gt;0,"a","b")</f>
        <v>#REF!</v>
      </c>
      <c r="C24365" s="54">
        <v>4</v>
      </c>
      <c r="D24365" s="54"/>
      <c r="F24365" s="127"/>
      <c r="G24365" s="93" t="s">
        <v>454</v>
      </c>
      <c r="H24365" s="575">
        <f t="shared" si="13017"/>
        <v>0</v>
      </c>
      <c r="I24365" s="555"/>
      <c r="J24365" s="555"/>
      <c r="K24365" s="555"/>
      <c r="L24365" s="555"/>
      <c r="M24365" s="555"/>
      <c r="N24365" s="153"/>
    </row>
    <row r="24366" spans="2:15" ht="20.25" customHeight="1">
      <c r="B24366" s="50" t="e">
        <f>IF((#REF!+#REF!+H24366)&lt;&gt;0,"a","b")</f>
        <v>#REF!</v>
      </c>
      <c r="C24366" s="54">
        <v>4</v>
      </c>
      <c r="D24366" s="54"/>
      <c r="F24366" s="127"/>
      <c r="G24366" s="93" t="s">
        <v>452</v>
      </c>
      <c r="H24366" s="575">
        <f t="shared" si="13017"/>
        <v>0</v>
      </c>
      <c r="I24366" s="555"/>
      <c r="J24366" s="555"/>
      <c r="K24366" s="555"/>
      <c r="L24366" s="555"/>
      <c r="M24366" s="555"/>
      <c r="N24366" s="153"/>
    </row>
    <row r="24367" spans="2:15" ht="20.25" customHeight="1">
      <c r="B24367" s="50" t="e">
        <f>IF((#REF!+#REF!+H24367)&lt;&gt;0,"a","b")</f>
        <v>#REF!</v>
      </c>
      <c r="C24367" s="54">
        <v>4</v>
      </c>
      <c r="D24367" s="54"/>
      <c r="F24367" s="127"/>
      <c r="G24367" s="93" t="s">
        <v>453</v>
      </c>
      <c r="H24367" s="575">
        <f t="shared" si="13017"/>
        <v>0</v>
      </c>
      <c r="I24367" s="555"/>
      <c r="J24367" s="555"/>
      <c r="K24367" s="555"/>
      <c r="L24367" s="555"/>
      <c r="M24367" s="555"/>
      <c r="N24367" s="153"/>
    </row>
    <row r="24368" spans="2:15" ht="20.25" customHeight="1">
      <c r="B24368" s="50" t="e">
        <f>IF((#REF!+#REF!+H24368)&lt;&gt;0,"a","b")</f>
        <v>#REF!</v>
      </c>
      <c r="C24368" s="54">
        <v>3</v>
      </c>
      <c r="D24368" s="54"/>
      <c r="F24368" s="89"/>
      <c r="G24368" s="108" t="s">
        <v>306</v>
      </c>
      <c r="H24368" s="576">
        <f t="shared" si="13017"/>
        <v>0</v>
      </c>
      <c r="I24368" s="562"/>
      <c r="J24368" s="562"/>
      <c r="K24368" s="562"/>
      <c r="L24368" s="562"/>
      <c r="M24368" s="562"/>
      <c r="N24368" s="166"/>
    </row>
    <row r="24369" spans="2:15" ht="20.25" customHeight="1">
      <c r="B24369" s="50" t="e">
        <f>IF((#REF!+#REF!+H24369)&lt;&gt;0,"a","b")</f>
        <v>#REF!</v>
      </c>
      <c r="C24369" s="54">
        <v>2</v>
      </c>
      <c r="D24369" s="68" t="s">
        <v>719</v>
      </c>
      <c r="F24369" s="89"/>
      <c r="G24369" s="117" t="s">
        <v>455</v>
      </c>
      <c r="H24369" s="572">
        <f t="shared" si="13017"/>
        <v>0</v>
      </c>
      <c r="I24369" s="573">
        <f t="shared" ref="I24369:K24369" si="13027">I24370+I24378</f>
        <v>0</v>
      </c>
      <c r="J24369" s="573">
        <f t="shared" si="13027"/>
        <v>0</v>
      </c>
      <c r="K24369" s="573">
        <f t="shared" si="13027"/>
        <v>0</v>
      </c>
      <c r="L24369" s="573">
        <f>L24370+L24378</f>
        <v>0</v>
      </c>
      <c r="M24369" s="573"/>
      <c r="N24369" s="149">
        <f>N24370+N24378</f>
        <v>0</v>
      </c>
      <c r="O24369" s="60" t="s">
        <v>71</v>
      </c>
    </row>
    <row r="24370" spans="2:15" ht="20.25" customHeight="1">
      <c r="B24370" s="50" t="e">
        <f>IF((#REF!+#REF!+H24370)&lt;&gt;0,"a","b")</f>
        <v>#REF!</v>
      </c>
      <c r="C24370" s="54">
        <v>3</v>
      </c>
      <c r="D24370" s="54"/>
      <c r="F24370" s="89"/>
      <c r="G24370" s="108" t="s">
        <v>448</v>
      </c>
      <c r="H24370" s="574">
        <f t="shared" si="13017"/>
        <v>0</v>
      </c>
      <c r="I24370" s="564">
        <f t="shared" ref="I24370:K24370" si="13028">SUM(I24371:I24377)</f>
        <v>0</v>
      </c>
      <c r="J24370" s="564">
        <f t="shared" si="13028"/>
        <v>0</v>
      </c>
      <c r="K24370" s="564">
        <f t="shared" si="13028"/>
        <v>0</v>
      </c>
      <c r="L24370" s="564">
        <f>SUM(L24371:L24377)</f>
        <v>0</v>
      </c>
      <c r="M24370" s="564"/>
      <c r="N24370" s="159">
        <f>SUM(N24371:N24377)</f>
        <v>0</v>
      </c>
      <c r="O24370" s="60" t="s">
        <v>71</v>
      </c>
    </row>
    <row r="24371" spans="2:15" ht="20.25" customHeight="1">
      <c r="B24371" s="50" t="e">
        <f>IF((#REF!+#REF!+H24371)&lt;&gt;0,"a","b")</f>
        <v>#REF!</v>
      </c>
      <c r="C24371" s="54">
        <v>4</v>
      </c>
      <c r="D24371" s="54"/>
      <c r="F24371" s="89"/>
      <c r="G24371" s="93" t="s">
        <v>456</v>
      </c>
      <c r="H24371" s="575">
        <f t="shared" si="13017"/>
        <v>0</v>
      </c>
      <c r="I24371" s="555"/>
      <c r="J24371" s="555"/>
      <c r="K24371" s="555"/>
      <c r="L24371" s="555"/>
      <c r="M24371" s="555"/>
      <c r="N24371" s="153"/>
    </row>
    <row r="24372" spans="2:15" ht="20.25" customHeight="1">
      <c r="B24372" s="50" t="e">
        <f>IF((#REF!+#REF!+H24372)&lt;&gt;0,"a","b")</f>
        <v>#REF!</v>
      </c>
      <c r="C24372" s="54">
        <v>4</v>
      </c>
      <c r="D24372" s="54"/>
      <c r="F24372" s="89"/>
      <c r="G24372" s="93" t="s">
        <v>303</v>
      </c>
      <c r="H24372" s="575">
        <f t="shared" si="13017"/>
        <v>0</v>
      </c>
      <c r="I24372" s="555"/>
      <c r="J24372" s="555"/>
      <c r="K24372" s="555"/>
      <c r="L24372" s="555"/>
      <c r="M24372" s="555"/>
      <c r="N24372" s="153"/>
    </row>
    <row r="24373" spans="2:15" ht="20.25" customHeight="1">
      <c r="B24373" s="50" t="e">
        <f>IF((#REF!+#REF!+H24373)&lt;&gt;0,"a","b")</f>
        <v>#REF!</v>
      </c>
      <c r="C24373" s="54">
        <v>4</v>
      </c>
      <c r="D24373" s="54"/>
      <c r="F24373" s="89"/>
      <c r="G24373" s="93" t="s">
        <v>450</v>
      </c>
      <c r="H24373" s="575">
        <f t="shared" si="13017"/>
        <v>0</v>
      </c>
      <c r="I24373" s="555"/>
      <c r="J24373" s="555"/>
      <c r="K24373" s="555"/>
      <c r="L24373" s="555"/>
      <c r="M24373" s="555"/>
      <c r="N24373" s="153"/>
    </row>
    <row r="24374" spans="2:15" ht="30.75" customHeight="1">
      <c r="B24374" s="50" t="e">
        <f>IF((#REF!+#REF!+H24374)&lt;&gt;0,"a","b")</f>
        <v>#REF!</v>
      </c>
      <c r="C24374" s="54">
        <v>4</v>
      </c>
      <c r="D24374" s="54"/>
      <c r="F24374" s="89"/>
      <c r="G24374" s="93" t="s">
        <v>457</v>
      </c>
      <c r="H24374" s="575">
        <f t="shared" si="13017"/>
        <v>0</v>
      </c>
      <c r="I24374" s="555"/>
      <c r="J24374" s="555"/>
      <c r="K24374" s="555"/>
      <c r="L24374" s="555"/>
      <c r="M24374" s="555"/>
      <c r="N24374" s="153"/>
    </row>
    <row r="24375" spans="2:15" ht="20.25" customHeight="1">
      <c r="B24375" s="50" t="e">
        <f>IF((#REF!+#REF!+H24375)&lt;&gt;0,"a","b")</f>
        <v>#REF!</v>
      </c>
      <c r="C24375" s="54">
        <v>4</v>
      </c>
      <c r="D24375" s="54"/>
      <c r="F24375" s="89"/>
      <c r="G24375" s="93" t="s">
        <v>451</v>
      </c>
      <c r="H24375" s="575">
        <f t="shared" si="13017"/>
        <v>0</v>
      </c>
      <c r="I24375" s="555"/>
      <c r="J24375" s="555"/>
      <c r="K24375" s="555"/>
      <c r="L24375" s="555"/>
      <c r="M24375" s="555"/>
      <c r="N24375" s="153"/>
    </row>
    <row r="24376" spans="2:15" ht="20.25" customHeight="1">
      <c r="B24376" s="50" t="e">
        <f>IF((#REF!+#REF!+H24376)&lt;&gt;0,"a","b")</f>
        <v>#REF!</v>
      </c>
      <c r="C24376" s="54">
        <v>4</v>
      </c>
      <c r="D24376" s="54"/>
      <c r="F24376" s="89"/>
      <c r="G24376" s="93" t="s">
        <v>452</v>
      </c>
      <c r="H24376" s="575">
        <f t="shared" si="13017"/>
        <v>0</v>
      </c>
      <c r="I24376" s="555"/>
      <c r="J24376" s="555"/>
      <c r="K24376" s="555"/>
      <c r="L24376" s="555"/>
      <c r="M24376" s="555"/>
      <c r="N24376" s="153"/>
    </row>
    <row r="24377" spans="2:15" ht="20.25" customHeight="1">
      <c r="B24377" s="50" t="e">
        <f>IF((#REF!+#REF!+H24377)&lt;&gt;0,"a","b")</f>
        <v>#REF!</v>
      </c>
      <c r="C24377" s="54">
        <v>4</v>
      </c>
      <c r="D24377" s="54"/>
      <c r="F24377" s="89"/>
      <c r="G24377" s="93" t="s">
        <v>458</v>
      </c>
      <c r="H24377" s="575">
        <f t="shared" si="13017"/>
        <v>0</v>
      </c>
      <c r="I24377" s="562"/>
      <c r="J24377" s="562"/>
      <c r="K24377" s="562"/>
      <c r="L24377" s="562"/>
      <c r="M24377" s="562"/>
      <c r="N24377" s="166"/>
    </row>
    <row r="24378" spans="2:15" ht="20.25" customHeight="1">
      <c r="B24378" s="50" t="e">
        <f>IF((#REF!+#REF!+H24378)&lt;&gt;0,"a","b")</f>
        <v>#REF!</v>
      </c>
      <c r="C24378" s="54">
        <v>3</v>
      </c>
      <c r="D24378" s="54"/>
      <c r="F24378" s="89"/>
      <c r="G24378" s="108" t="s">
        <v>304</v>
      </c>
      <c r="H24378" s="574">
        <f t="shared" si="13017"/>
        <v>0</v>
      </c>
      <c r="I24378" s="564">
        <f t="shared" ref="I24378:K24378" si="13029">SUM(I24379:I24385)</f>
        <v>0</v>
      </c>
      <c r="J24378" s="564">
        <f t="shared" si="13029"/>
        <v>0</v>
      </c>
      <c r="K24378" s="564">
        <f t="shared" si="13029"/>
        <v>0</v>
      </c>
      <c r="L24378" s="564">
        <f>SUM(L24379:L24385)</f>
        <v>0</v>
      </c>
      <c r="M24378" s="564"/>
      <c r="N24378" s="159">
        <f>SUM(N24379:N24385)</f>
        <v>0</v>
      </c>
      <c r="O24378" s="60" t="s">
        <v>71</v>
      </c>
    </row>
    <row r="24379" spans="2:15" ht="20.25" customHeight="1">
      <c r="B24379" s="50" t="e">
        <f>IF((#REF!+#REF!+H24379)&lt;&gt;0,"a","b")</f>
        <v>#REF!</v>
      </c>
      <c r="C24379" s="54">
        <v>4</v>
      </c>
      <c r="D24379" s="54"/>
      <c r="F24379" s="89"/>
      <c r="G24379" s="93" t="s">
        <v>456</v>
      </c>
      <c r="H24379" s="575">
        <f t="shared" si="13017"/>
        <v>0</v>
      </c>
      <c r="I24379" s="555"/>
      <c r="J24379" s="555"/>
      <c r="K24379" s="555"/>
      <c r="L24379" s="555"/>
      <c r="M24379" s="555"/>
      <c r="N24379" s="153"/>
    </row>
    <row r="24380" spans="2:15" ht="20.25" customHeight="1">
      <c r="B24380" s="50" t="e">
        <f>IF((#REF!+#REF!+H24380)&lt;&gt;0,"a","b")</f>
        <v>#REF!</v>
      </c>
      <c r="C24380" s="54">
        <v>4</v>
      </c>
      <c r="D24380" s="54"/>
      <c r="F24380" s="89"/>
      <c r="G24380" s="93" t="s">
        <v>303</v>
      </c>
      <c r="H24380" s="575">
        <f t="shared" si="13017"/>
        <v>0</v>
      </c>
      <c r="I24380" s="555"/>
      <c r="J24380" s="555"/>
      <c r="K24380" s="555"/>
      <c r="L24380" s="555"/>
      <c r="M24380" s="555"/>
      <c r="N24380" s="153"/>
    </row>
    <row r="24381" spans="2:15" ht="20.25" customHeight="1">
      <c r="B24381" s="50" t="e">
        <f>IF((#REF!+#REF!+H24381)&lt;&gt;0,"a","b")</f>
        <v>#REF!</v>
      </c>
      <c r="C24381" s="54">
        <v>4</v>
      </c>
      <c r="D24381" s="54"/>
      <c r="F24381" s="89"/>
      <c r="G24381" s="93" t="s">
        <v>450</v>
      </c>
      <c r="H24381" s="575">
        <f t="shared" si="13017"/>
        <v>0</v>
      </c>
      <c r="I24381" s="555"/>
      <c r="J24381" s="555"/>
      <c r="K24381" s="555"/>
      <c r="L24381" s="555"/>
      <c r="M24381" s="555"/>
      <c r="N24381" s="153"/>
    </row>
    <row r="24382" spans="2:15" ht="30.75" customHeight="1">
      <c r="B24382" s="50" t="e">
        <f>IF((#REF!+#REF!+H24382)&lt;&gt;0,"a","b")</f>
        <v>#REF!</v>
      </c>
      <c r="C24382" s="54">
        <v>4</v>
      </c>
      <c r="D24382" s="54"/>
      <c r="F24382" s="89"/>
      <c r="G24382" s="93" t="s">
        <v>457</v>
      </c>
      <c r="H24382" s="575">
        <f t="shared" si="13017"/>
        <v>0</v>
      </c>
      <c r="I24382" s="555"/>
      <c r="J24382" s="555"/>
      <c r="K24382" s="555"/>
      <c r="L24382" s="555"/>
      <c r="M24382" s="555"/>
      <c r="N24382" s="153"/>
    </row>
    <row r="24383" spans="2:15" ht="20.25" customHeight="1">
      <c r="B24383" s="50" t="e">
        <f>IF((#REF!+#REF!+H24383)&lt;&gt;0,"a","b")</f>
        <v>#REF!</v>
      </c>
      <c r="C24383" s="54">
        <v>4</v>
      </c>
      <c r="D24383" s="54"/>
      <c r="F24383" s="89"/>
      <c r="G24383" s="93" t="s">
        <v>459</v>
      </c>
      <c r="H24383" s="575">
        <f t="shared" si="13017"/>
        <v>0</v>
      </c>
      <c r="I24383" s="555"/>
      <c r="J24383" s="555"/>
      <c r="K24383" s="555"/>
      <c r="L24383" s="555"/>
      <c r="M24383" s="555"/>
      <c r="N24383" s="153"/>
    </row>
    <row r="24384" spans="2:15" ht="20.25" customHeight="1">
      <c r="B24384" s="50" t="e">
        <f>IF((#REF!+#REF!+H24384)&lt;&gt;0,"a","b")</f>
        <v>#REF!</v>
      </c>
      <c r="C24384" s="54">
        <v>4</v>
      </c>
      <c r="D24384" s="54"/>
      <c r="F24384" s="89"/>
      <c r="G24384" s="93" t="s">
        <v>452</v>
      </c>
      <c r="H24384" s="575">
        <f t="shared" si="13017"/>
        <v>0</v>
      </c>
      <c r="I24384" s="555"/>
      <c r="J24384" s="555"/>
      <c r="K24384" s="555"/>
      <c r="L24384" s="555"/>
      <c r="M24384" s="555"/>
      <c r="N24384" s="153"/>
    </row>
    <row r="24385" spans="2:17" ht="21" customHeight="1">
      <c r="B24385" s="50" t="e">
        <f>IF((#REF!+#REF!+H24385)&lt;&gt;0,"a","b")</f>
        <v>#REF!</v>
      </c>
      <c r="C24385" s="54">
        <v>4</v>
      </c>
      <c r="D24385" s="54"/>
      <c r="F24385" s="89"/>
      <c r="G24385" s="93" t="s">
        <v>458</v>
      </c>
      <c r="H24385" s="575">
        <f t="shared" si="13017"/>
        <v>0</v>
      </c>
      <c r="I24385" s="555"/>
      <c r="J24385" s="555"/>
      <c r="K24385" s="555"/>
      <c r="L24385" s="555"/>
      <c r="M24385" s="555"/>
      <c r="N24385" s="153"/>
    </row>
    <row r="24386" spans="2:17" ht="63" customHeight="1">
      <c r="B24386" s="50" t="e">
        <f>IF((#REF!+#REF!+H24386)&lt;&gt;0,"a","b")</f>
        <v>#REF!</v>
      </c>
      <c r="C24386" s="54">
        <v>1</v>
      </c>
      <c r="D24386" s="68"/>
      <c r="E24386" s="45"/>
      <c r="F24386" s="374" t="s">
        <v>2525</v>
      </c>
      <c r="G24386" s="115" t="s">
        <v>2529</v>
      </c>
      <c r="H24386" s="360">
        <f>H24616+H24846+H25076+H25306</f>
        <v>53.8</v>
      </c>
      <c r="I24386" s="396">
        <f t="shared" ref="I24386:M24386" si="13030">I24616+I24846+I25076+I25306</f>
        <v>48.8</v>
      </c>
      <c r="J24386" s="396">
        <f t="shared" si="13030"/>
        <v>5</v>
      </c>
      <c r="K24386" s="396">
        <f t="shared" si="13030"/>
        <v>55</v>
      </c>
      <c r="L24386" s="396">
        <f t="shared" si="13030"/>
        <v>55</v>
      </c>
      <c r="M24386" s="396">
        <f t="shared" si="13030"/>
        <v>55</v>
      </c>
      <c r="N24386" s="147">
        <f t="shared" ref="N24386" si="13031">N24388+N24520+N24583+N24599</f>
        <v>0</v>
      </c>
      <c r="O24386" s="60" t="s">
        <v>71</v>
      </c>
      <c r="Q24386" s="55">
        <v>1</v>
      </c>
    </row>
    <row r="24387" spans="2:17" ht="21" customHeight="1">
      <c r="B24387" s="50" t="e">
        <f>IF((#REF!+#REF!+H24387)&lt;&gt;0,"a","b")</f>
        <v>#REF!</v>
      </c>
      <c r="C24387" s="54">
        <v>2</v>
      </c>
      <c r="D24387" s="68" t="s">
        <v>696</v>
      </c>
      <c r="F24387" s="123"/>
      <c r="G24387" s="124" t="s">
        <v>255</v>
      </c>
      <c r="H24387" s="360">
        <f t="shared" ref="H24387:H24450" si="13032">H24617+H24847+H25077+H25307</f>
        <v>0</v>
      </c>
      <c r="I24387" s="396">
        <f t="shared" ref="I24387:M24387" si="13033">I24617+I24847+I25077+I25307</f>
        <v>0</v>
      </c>
      <c r="J24387" s="396">
        <f t="shared" si="13033"/>
        <v>0</v>
      </c>
      <c r="K24387" s="396">
        <f t="shared" si="13033"/>
        <v>0</v>
      </c>
      <c r="L24387" s="396">
        <f t="shared" si="13033"/>
        <v>0</v>
      </c>
      <c r="M24387" s="396">
        <f t="shared" si="13033"/>
        <v>0</v>
      </c>
      <c r="N24387" s="148"/>
    </row>
    <row r="24388" spans="2:17" ht="20.25" customHeight="1">
      <c r="B24388" s="50" t="e">
        <f>IF((#REF!+#REF!+H24388)&lt;&gt;0,"a","b")</f>
        <v>#REF!</v>
      </c>
      <c r="C24388" s="54">
        <v>2</v>
      </c>
      <c r="D24388" s="68" t="s">
        <v>697</v>
      </c>
      <c r="E24388" s="45">
        <v>71011</v>
      </c>
      <c r="F24388" s="374"/>
      <c r="G24388" s="117" t="s">
        <v>256</v>
      </c>
      <c r="H24388" s="360">
        <f t="shared" si="13032"/>
        <v>53.8</v>
      </c>
      <c r="I24388" s="396">
        <f t="shared" ref="I24388:M24388" si="13034">I24618+I24848+I25078+I25308</f>
        <v>48.8</v>
      </c>
      <c r="J24388" s="396">
        <f t="shared" si="13034"/>
        <v>5</v>
      </c>
      <c r="K24388" s="396">
        <f t="shared" si="13034"/>
        <v>55</v>
      </c>
      <c r="L24388" s="396">
        <f t="shared" si="13034"/>
        <v>55</v>
      </c>
      <c r="M24388" s="396">
        <f t="shared" si="13034"/>
        <v>55</v>
      </c>
      <c r="N24388" s="149">
        <f t="shared" ref="N24388" si="13035">N24389+N24400+N24468+N24476+N24477+N24487+N24497+N24467</f>
        <v>0</v>
      </c>
      <c r="O24388" s="60" t="s">
        <v>71</v>
      </c>
    </row>
    <row r="24389" spans="2:17" ht="20.25" customHeight="1">
      <c r="B24389" s="50" t="e">
        <f>IF((#REF!+#REF!+H24389)&lt;&gt;0,"a","b")</f>
        <v>#REF!</v>
      </c>
      <c r="C24389" s="54">
        <v>31</v>
      </c>
      <c r="D24389" s="68" t="s">
        <v>698</v>
      </c>
      <c r="F24389" s="89"/>
      <c r="G24389" s="90" t="s">
        <v>257</v>
      </c>
      <c r="H24389" s="360">
        <f t="shared" si="13032"/>
        <v>0</v>
      </c>
      <c r="I24389" s="396">
        <f t="shared" ref="I24389:M24389" si="13036">I24619+I24849+I25079+I25309</f>
        <v>0</v>
      </c>
      <c r="J24389" s="396">
        <f t="shared" si="13036"/>
        <v>0</v>
      </c>
      <c r="K24389" s="396">
        <f t="shared" si="13036"/>
        <v>0</v>
      </c>
      <c r="L24389" s="396">
        <f t="shared" si="13036"/>
        <v>0</v>
      </c>
      <c r="M24389" s="396">
        <f t="shared" si="13036"/>
        <v>0</v>
      </c>
      <c r="N24389" s="150">
        <f t="shared" ref="N24389" si="13037">N24390+N24399</f>
        <v>0</v>
      </c>
      <c r="O24389" s="60" t="s">
        <v>71</v>
      </c>
    </row>
    <row r="24390" spans="2:17" ht="20.25" customHeight="1">
      <c r="B24390" s="50" t="e">
        <f>IF((#REF!+#REF!+H24390)&lt;&gt;0,"a","b")</f>
        <v>#REF!</v>
      </c>
      <c r="C24390" s="54">
        <v>4</v>
      </c>
      <c r="D24390" s="54"/>
      <c r="F24390" s="92"/>
      <c r="G24390" s="93" t="s">
        <v>258</v>
      </c>
      <c r="H24390" s="360">
        <f t="shared" si="13032"/>
        <v>0</v>
      </c>
      <c r="I24390" s="396">
        <f t="shared" ref="I24390:M24390" si="13038">I24620+I24850+I25080+I25310</f>
        <v>0</v>
      </c>
      <c r="J24390" s="396">
        <f t="shared" si="13038"/>
        <v>0</v>
      </c>
      <c r="K24390" s="396">
        <f t="shared" si="13038"/>
        <v>0</v>
      </c>
      <c r="L24390" s="396">
        <f t="shared" si="13038"/>
        <v>0</v>
      </c>
      <c r="M24390" s="396">
        <f t="shared" si="13038"/>
        <v>0</v>
      </c>
      <c r="N24390" s="151">
        <f t="shared" ref="N24390" si="13039">N24391+N24398</f>
        <v>0</v>
      </c>
      <c r="O24390" s="60" t="s">
        <v>71</v>
      </c>
    </row>
    <row r="24391" spans="2:17" ht="20.25" customHeight="1">
      <c r="B24391" s="50" t="e">
        <f>IF((#REF!+#REF!+H24391)&lt;&gt;0,"a","b")</f>
        <v>#REF!</v>
      </c>
      <c r="C24391" s="54">
        <v>5</v>
      </c>
      <c r="D24391" s="54"/>
      <c r="F24391" s="89"/>
      <c r="G24391" s="95" t="s">
        <v>259</v>
      </c>
      <c r="H24391" s="360">
        <f t="shared" si="13032"/>
        <v>0</v>
      </c>
      <c r="I24391" s="396">
        <f t="shared" ref="I24391:M24391" si="13040">I24621+I24851+I25081+I25311</f>
        <v>0</v>
      </c>
      <c r="J24391" s="396">
        <f t="shared" si="13040"/>
        <v>0</v>
      </c>
      <c r="K24391" s="396">
        <f t="shared" si="13040"/>
        <v>0</v>
      </c>
      <c r="L24391" s="396">
        <f t="shared" si="13040"/>
        <v>0</v>
      </c>
      <c r="M24391" s="396">
        <f t="shared" si="13040"/>
        <v>0</v>
      </c>
      <c r="N24391" s="152">
        <f t="shared" ref="N24391" si="13041">SUM(N24392:N24397)</f>
        <v>0</v>
      </c>
      <c r="O24391" s="60" t="s">
        <v>71</v>
      </c>
    </row>
    <row r="24392" spans="2:17" ht="20.25" customHeight="1">
      <c r="B24392" s="50" t="e">
        <f>IF((#REF!+#REF!+H24392)&lt;&gt;0,"a","b")</f>
        <v>#REF!</v>
      </c>
      <c r="C24392" s="54">
        <v>6</v>
      </c>
      <c r="D24392" s="54"/>
      <c r="F24392" s="89"/>
      <c r="G24392" s="97" t="s">
        <v>260</v>
      </c>
      <c r="H24392" s="360">
        <f t="shared" si="13032"/>
        <v>0</v>
      </c>
      <c r="I24392" s="396">
        <f t="shared" ref="I24392:M24392" si="13042">I24622+I24852+I25082+I25312</f>
        <v>0</v>
      </c>
      <c r="J24392" s="396">
        <f t="shared" si="13042"/>
        <v>0</v>
      </c>
      <c r="K24392" s="396">
        <f t="shared" si="13042"/>
        <v>0</v>
      </c>
      <c r="L24392" s="396">
        <f t="shared" si="13042"/>
        <v>0</v>
      </c>
      <c r="M24392" s="396">
        <f t="shared" si="13042"/>
        <v>0</v>
      </c>
      <c r="N24392" s="138"/>
    </row>
    <row r="24393" spans="2:17" ht="20.25" customHeight="1">
      <c r="B24393" s="50" t="e">
        <f>IF((#REF!+#REF!+H24393)&lt;&gt;0,"a","b")</f>
        <v>#REF!</v>
      </c>
      <c r="C24393" s="54">
        <v>6</v>
      </c>
      <c r="D24393" s="54"/>
      <c r="F24393" s="89"/>
      <c r="G24393" s="97" t="s">
        <v>261</v>
      </c>
      <c r="H24393" s="360">
        <f t="shared" si="13032"/>
        <v>0</v>
      </c>
      <c r="I24393" s="396">
        <f t="shared" ref="I24393:M24393" si="13043">I24623+I24853+I25083+I25313</f>
        <v>0</v>
      </c>
      <c r="J24393" s="396">
        <f t="shared" si="13043"/>
        <v>0</v>
      </c>
      <c r="K24393" s="396">
        <f t="shared" si="13043"/>
        <v>0</v>
      </c>
      <c r="L24393" s="396">
        <f t="shared" si="13043"/>
        <v>0</v>
      </c>
      <c r="M24393" s="396">
        <f t="shared" si="13043"/>
        <v>0</v>
      </c>
      <c r="N24393" s="138"/>
    </row>
    <row r="24394" spans="2:17" ht="20.25" customHeight="1">
      <c r="B24394" s="50" t="e">
        <f>IF((#REF!+#REF!+H24394)&lt;&gt;0,"a","b")</f>
        <v>#REF!</v>
      </c>
      <c r="C24394" s="54">
        <v>6</v>
      </c>
      <c r="D24394" s="54"/>
      <c r="F24394" s="89"/>
      <c r="G24394" s="97" t="s">
        <v>262</v>
      </c>
      <c r="H24394" s="360">
        <f t="shared" si="13032"/>
        <v>0</v>
      </c>
      <c r="I24394" s="396">
        <f t="shared" ref="I24394:M24394" si="13044">I24624+I24854+I25084+I25314</f>
        <v>0</v>
      </c>
      <c r="J24394" s="396">
        <f t="shared" si="13044"/>
        <v>0</v>
      </c>
      <c r="K24394" s="396">
        <f t="shared" si="13044"/>
        <v>0</v>
      </c>
      <c r="L24394" s="396">
        <f t="shared" si="13044"/>
        <v>0</v>
      </c>
      <c r="M24394" s="396">
        <f t="shared" si="13044"/>
        <v>0</v>
      </c>
      <c r="N24394" s="138"/>
    </row>
    <row r="24395" spans="2:17" ht="20.25" customHeight="1">
      <c r="B24395" s="50" t="e">
        <f>IF((#REF!+#REF!+H24395)&lt;&gt;0,"a","b")</f>
        <v>#REF!</v>
      </c>
      <c r="C24395" s="54">
        <v>6</v>
      </c>
      <c r="D24395" s="54"/>
      <c r="F24395" s="89"/>
      <c r="G24395" s="97" t="s">
        <v>263</v>
      </c>
      <c r="H24395" s="360">
        <f t="shared" si="13032"/>
        <v>0</v>
      </c>
      <c r="I24395" s="396">
        <f t="shared" ref="I24395:M24395" si="13045">I24625+I24855+I25085+I25315</f>
        <v>0</v>
      </c>
      <c r="J24395" s="396">
        <f t="shared" si="13045"/>
        <v>0</v>
      </c>
      <c r="K24395" s="396">
        <f t="shared" si="13045"/>
        <v>0</v>
      </c>
      <c r="L24395" s="396">
        <f t="shared" si="13045"/>
        <v>0</v>
      </c>
      <c r="M24395" s="396">
        <f t="shared" si="13045"/>
        <v>0</v>
      </c>
      <c r="N24395" s="138"/>
    </row>
    <row r="24396" spans="2:17" ht="20.25" customHeight="1">
      <c r="B24396" s="50" t="e">
        <f>IF((#REF!+#REF!+H24396)&lt;&gt;0,"a","b")</f>
        <v>#REF!</v>
      </c>
      <c r="C24396" s="54">
        <v>6</v>
      </c>
      <c r="D24396" s="54"/>
      <c r="F24396" s="89"/>
      <c r="G24396" s="97" t="s">
        <v>264</v>
      </c>
      <c r="H24396" s="360">
        <f t="shared" si="13032"/>
        <v>0</v>
      </c>
      <c r="I24396" s="396">
        <f t="shared" ref="I24396:M24396" si="13046">I24626+I24856+I25086+I25316</f>
        <v>0</v>
      </c>
      <c r="J24396" s="396">
        <f t="shared" si="13046"/>
        <v>0</v>
      </c>
      <c r="K24396" s="396">
        <f t="shared" si="13046"/>
        <v>0</v>
      </c>
      <c r="L24396" s="396">
        <f t="shared" si="13046"/>
        <v>0</v>
      </c>
      <c r="M24396" s="396">
        <f t="shared" si="13046"/>
        <v>0</v>
      </c>
      <c r="N24396" s="138"/>
    </row>
    <row r="24397" spans="2:17" ht="20.25" customHeight="1">
      <c r="B24397" s="50" t="e">
        <f>IF((#REF!+#REF!+H24397)&lt;&gt;0,"a","b")</f>
        <v>#REF!</v>
      </c>
      <c r="C24397" s="54">
        <v>6</v>
      </c>
      <c r="D24397" s="54"/>
      <c r="F24397" s="89"/>
      <c r="G24397" s="97" t="s">
        <v>265</v>
      </c>
      <c r="H24397" s="360">
        <f t="shared" si="13032"/>
        <v>0</v>
      </c>
      <c r="I24397" s="396">
        <f t="shared" ref="I24397:M24397" si="13047">I24627+I24857+I25087+I25317</f>
        <v>0</v>
      </c>
      <c r="J24397" s="396">
        <f t="shared" si="13047"/>
        <v>0</v>
      </c>
      <c r="K24397" s="396">
        <f t="shared" si="13047"/>
        <v>0</v>
      </c>
      <c r="L24397" s="396">
        <f t="shared" si="13047"/>
        <v>0</v>
      </c>
      <c r="M24397" s="396">
        <f t="shared" si="13047"/>
        <v>0</v>
      </c>
      <c r="N24397" s="138"/>
    </row>
    <row r="24398" spans="2:17" ht="20.25" customHeight="1">
      <c r="B24398" s="50" t="e">
        <f>IF((#REF!+#REF!+H24398)&lt;&gt;0,"a","b")</f>
        <v>#REF!</v>
      </c>
      <c r="C24398" s="54">
        <v>5</v>
      </c>
      <c r="D24398" s="54"/>
      <c r="F24398" s="89"/>
      <c r="G24398" s="95" t="s">
        <v>266</v>
      </c>
      <c r="H24398" s="360">
        <f t="shared" si="13032"/>
        <v>0</v>
      </c>
      <c r="I24398" s="396">
        <f t="shared" ref="I24398:M24398" si="13048">I24628+I24858+I25088+I25318</f>
        <v>0</v>
      </c>
      <c r="J24398" s="396">
        <f t="shared" si="13048"/>
        <v>0</v>
      </c>
      <c r="K24398" s="396">
        <f t="shared" si="13048"/>
        <v>0</v>
      </c>
      <c r="L24398" s="396">
        <f t="shared" si="13048"/>
        <v>0</v>
      </c>
      <c r="M24398" s="396">
        <f t="shared" si="13048"/>
        <v>0</v>
      </c>
      <c r="N24398" s="154"/>
    </row>
    <row r="24399" spans="2:17" ht="20.25" customHeight="1">
      <c r="B24399" s="50" t="e">
        <f>IF((#REF!+#REF!+H24399)&lt;&gt;0,"a","b")</f>
        <v>#REF!</v>
      </c>
      <c r="C24399" s="54">
        <v>4</v>
      </c>
      <c r="D24399" s="54"/>
      <c r="F24399" s="89"/>
      <c r="G24399" s="93" t="s">
        <v>267</v>
      </c>
      <c r="H24399" s="360">
        <f t="shared" si="13032"/>
        <v>0</v>
      </c>
      <c r="I24399" s="396">
        <f t="shared" ref="I24399:M24399" si="13049">I24629+I24859+I25089+I25319</f>
        <v>0</v>
      </c>
      <c r="J24399" s="396">
        <f t="shared" si="13049"/>
        <v>0</v>
      </c>
      <c r="K24399" s="396">
        <f t="shared" si="13049"/>
        <v>0</v>
      </c>
      <c r="L24399" s="396">
        <f t="shared" si="13049"/>
        <v>0</v>
      </c>
      <c r="M24399" s="396">
        <f t="shared" si="13049"/>
        <v>0</v>
      </c>
      <c r="N24399" s="153"/>
    </row>
    <row r="24400" spans="2:17" ht="20.25" customHeight="1">
      <c r="B24400" s="50" t="e">
        <f>IF((#REF!+#REF!+H24400)&lt;&gt;0,"a","b")</f>
        <v>#REF!</v>
      </c>
      <c r="C24400" s="54">
        <v>3</v>
      </c>
      <c r="D24400" s="54"/>
      <c r="F24400" s="89"/>
      <c r="G24400" s="90" t="s">
        <v>268</v>
      </c>
      <c r="H24400" s="360">
        <f t="shared" si="13032"/>
        <v>0</v>
      </c>
      <c r="I24400" s="396">
        <f t="shared" ref="I24400:M24400" si="13050">I24630+I24860+I25090+I25320</f>
        <v>0</v>
      </c>
      <c r="J24400" s="396">
        <f t="shared" si="13050"/>
        <v>0</v>
      </c>
      <c r="K24400" s="396">
        <f t="shared" si="13050"/>
        <v>0</v>
      </c>
      <c r="L24400" s="396">
        <f t="shared" si="13050"/>
        <v>0</v>
      </c>
      <c r="M24400" s="396">
        <f t="shared" si="13050"/>
        <v>0</v>
      </c>
      <c r="N24400" s="150">
        <f t="shared" ref="N24400" si="13051">N24401+N24402+N24405+N24441+N24442+N24443+N24444+N24445+N24452+N24453</f>
        <v>0</v>
      </c>
      <c r="O24400" s="60" t="s">
        <v>71</v>
      </c>
    </row>
    <row r="24401" spans="2:15" ht="20.25" customHeight="1">
      <c r="B24401" s="50" t="e">
        <f>IF((#REF!+#REF!+H24401)&lt;&gt;0,"a","b")</f>
        <v>#REF!</v>
      </c>
      <c r="C24401" s="54">
        <v>4</v>
      </c>
      <c r="D24401" s="54"/>
      <c r="F24401" s="89"/>
      <c r="G24401" s="93" t="s">
        <v>269</v>
      </c>
      <c r="H24401" s="360">
        <f t="shared" si="13032"/>
        <v>0</v>
      </c>
      <c r="I24401" s="396">
        <f t="shared" ref="I24401:M24401" si="13052">I24631+I24861+I25091+I25321</f>
        <v>0</v>
      </c>
      <c r="J24401" s="396">
        <f t="shared" si="13052"/>
        <v>0</v>
      </c>
      <c r="K24401" s="396">
        <f t="shared" si="13052"/>
        <v>0</v>
      </c>
      <c r="L24401" s="396">
        <f t="shared" si="13052"/>
        <v>0</v>
      </c>
      <c r="M24401" s="396">
        <f t="shared" si="13052"/>
        <v>0</v>
      </c>
      <c r="N24401" s="153"/>
    </row>
    <row r="24402" spans="2:15" ht="20.25" customHeight="1">
      <c r="B24402" s="50" t="e">
        <f>IF((#REF!+#REF!+H24402)&lt;&gt;0,"a","b")</f>
        <v>#REF!</v>
      </c>
      <c r="C24402" s="54">
        <v>4</v>
      </c>
      <c r="D24402" s="54"/>
      <c r="F24402" s="89"/>
      <c r="G24402" s="93" t="s">
        <v>270</v>
      </c>
      <c r="H24402" s="360">
        <f t="shared" si="13032"/>
        <v>0</v>
      </c>
      <c r="I24402" s="396">
        <f t="shared" ref="I24402:M24402" si="13053">I24632+I24862+I25092+I25322</f>
        <v>0</v>
      </c>
      <c r="J24402" s="396">
        <f t="shared" si="13053"/>
        <v>0</v>
      </c>
      <c r="K24402" s="396">
        <f t="shared" si="13053"/>
        <v>0</v>
      </c>
      <c r="L24402" s="396">
        <f t="shared" si="13053"/>
        <v>0</v>
      </c>
      <c r="M24402" s="396">
        <f t="shared" si="13053"/>
        <v>0</v>
      </c>
      <c r="N24402" s="151">
        <f t="shared" ref="N24402" si="13054">SUM(N24403:N24404)</f>
        <v>0</v>
      </c>
      <c r="O24402" s="60" t="s">
        <v>71</v>
      </c>
    </row>
    <row r="24403" spans="2:15" ht="20.25" customHeight="1">
      <c r="B24403" s="50" t="e">
        <f>IF((#REF!+#REF!+H24403)&lt;&gt;0,"a","b")</f>
        <v>#REF!</v>
      </c>
      <c r="C24403" s="54">
        <v>5</v>
      </c>
      <c r="D24403" s="54"/>
      <c r="F24403" s="89"/>
      <c r="G24403" s="95" t="s">
        <v>271</v>
      </c>
      <c r="H24403" s="360">
        <f t="shared" si="13032"/>
        <v>0</v>
      </c>
      <c r="I24403" s="396">
        <f t="shared" ref="I24403:M24403" si="13055">I24633+I24863+I25093+I25323</f>
        <v>0</v>
      </c>
      <c r="J24403" s="396">
        <f t="shared" si="13055"/>
        <v>0</v>
      </c>
      <c r="K24403" s="396">
        <f t="shared" si="13055"/>
        <v>0</v>
      </c>
      <c r="L24403" s="396">
        <f t="shared" si="13055"/>
        <v>0</v>
      </c>
      <c r="M24403" s="396">
        <f t="shared" si="13055"/>
        <v>0</v>
      </c>
      <c r="N24403" s="154"/>
    </row>
    <row r="24404" spans="2:15" ht="20.25" customHeight="1">
      <c r="B24404" s="50" t="e">
        <f>IF((#REF!+#REF!+H24404)&lt;&gt;0,"a","b")</f>
        <v>#REF!</v>
      </c>
      <c r="C24404" s="54">
        <v>5</v>
      </c>
      <c r="D24404" s="54"/>
      <c r="F24404" s="89"/>
      <c r="G24404" s="95" t="s">
        <v>272</v>
      </c>
      <c r="H24404" s="360">
        <f t="shared" si="13032"/>
        <v>0</v>
      </c>
      <c r="I24404" s="396">
        <f t="shared" ref="I24404:M24404" si="13056">I24634+I24864+I25094+I25324</f>
        <v>0</v>
      </c>
      <c r="J24404" s="396">
        <f t="shared" si="13056"/>
        <v>0</v>
      </c>
      <c r="K24404" s="396">
        <f t="shared" si="13056"/>
        <v>0</v>
      </c>
      <c r="L24404" s="396">
        <f t="shared" si="13056"/>
        <v>0</v>
      </c>
      <c r="M24404" s="396">
        <f t="shared" si="13056"/>
        <v>0</v>
      </c>
      <c r="N24404" s="154"/>
    </row>
    <row r="24405" spans="2:15" ht="20.25" customHeight="1">
      <c r="B24405" s="50" t="e">
        <f>IF((#REF!+#REF!+H24405)&lt;&gt;0,"a","b")</f>
        <v>#REF!</v>
      </c>
      <c r="C24405" s="54">
        <v>4</v>
      </c>
      <c r="D24405" s="54"/>
      <c r="F24405" s="89"/>
      <c r="G24405" s="93" t="s">
        <v>273</v>
      </c>
      <c r="H24405" s="360">
        <f t="shared" si="13032"/>
        <v>0</v>
      </c>
      <c r="I24405" s="396">
        <f t="shared" ref="I24405:M24405" si="13057">I24635+I24865+I25095+I25325</f>
        <v>0</v>
      </c>
      <c r="J24405" s="396">
        <f t="shared" si="13057"/>
        <v>0</v>
      </c>
      <c r="K24405" s="396">
        <f t="shared" si="13057"/>
        <v>0</v>
      </c>
      <c r="L24405" s="396">
        <f t="shared" si="13057"/>
        <v>0</v>
      </c>
      <c r="M24405" s="396">
        <f t="shared" si="13057"/>
        <v>0</v>
      </c>
      <c r="N24405" s="151">
        <f t="shared" ref="N24405" si="13058">N24406+N24407+N24408+N24409+N24421+N24425+N24426+N24427+N24428+N24429+N24430+N24431+N24439+N24440</f>
        <v>0</v>
      </c>
      <c r="O24405" s="60" t="s">
        <v>71</v>
      </c>
    </row>
    <row r="24406" spans="2:15" ht="42.75" customHeight="1">
      <c r="B24406" s="50" t="e">
        <f>IF((#REF!+#REF!+H24406)&lt;&gt;0,"a","b")</f>
        <v>#REF!</v>
      </c>
      <c r="C24406" s="54">
        <v>5</v>
      </c>
      <c r="D24406" s="54"/>
      <c r="F24406" s="89"/>
      <c r="G24406" s="95" t="s">
        <v>322</v>
      </c>
      <c r="H24406" s="360">
        <f t="shared" si="13032"/>
        <v>0</v>
      </c>
      <c r="I24406" s="396">
        <f t="shared" ref="I24406:M24406" si="13059">I24636+I24866+I25096+I25326</f>
        <v>0</v>
      </c>
      <c r="J24406" s="396">
        <f t="shared" si="13059"/>
        <v>0</v>
      </c>
      <c r="K24406" s="396">
        <f t="shared" si="13059"/>
        <v>0</v>
      </c>
      <c r="L24406" s="396">
        <f t="shared" si="13059"/>
        <v>0</v>
      </c>
      <c r="M24406" s="396">
        <f t="shared" si="13059"/>
        <v>0</v>
      </c>
      <c r="N24406" s="154"/>
    </row>
    <row r="24407" spans="2:15" ht="30.75" customHeight="1">
      <c r="B24407" s="50" t="e">
        <f>IF((#REF!+#REF!+H24407)&lt;&gt;0,"a","b")</f>
        <v>#REF!</v>
      </c>
      <c r="C24407" s="54">
        <v>5</v>
      </c>
      <c r="D24407" s="54"/>
      <c r="F24407" s="89"/>
      <c r="G24407" s="111" t="s">
        <v>289</v>
      </c>
      <c r="H24407" s="360">
        <f t="shared" si="13032"/>
        <v>0</v>
      </c>
      <c r="I24407" s="396">
        <f t="shared" ref="I24407:M24407" si="13060">I24637+I24867+I25097+I25327</f>
        <v>0</v>
      </c>
      <c r="J24407" s="396">
        <f t="shared" si="13060"/>
        <v>0</v>
      </c>
      <c r="K24407" s="396">
        <f t="shared" si="13060"/>
        <v>0</v>
      </c>
      <c r="L24407" s="396">
        <f t="shared" si="13060"/>
        <v>0</v>
      </c>
      <c r="M24407" s="396">
        <f t="shared" si="13060"/>
        <v>0</v>
      </c>
      <c r="N24407" s="154"/>
    </row>
    <row r="24408" spans="2:15" ht="60.75" customHeight="1">
      <c r="B24408" s="50" t="e">
        <f>IF((#REF!+#REF!+H24408)&lt;&gt;0,"a","b")</f>
        <v>#REF!</v>
      </c>
      <c r="C24408" s="54">
        <v>5</v>
      </c>
      <c r="D24408" s="54"/>
      <c r="F24408" s="89"/>
      <c r="G24408" s="111" t="s">
        <v>323</v>
      </c>
      <c r="H24408" s="360">
        <f t="shared" si="13032"/>
        <v>0</v>
      </c>
      <c r="I24408" s="396">
        <f t="shared" ref="I24408:M24408" si="13061">I24638+I24868+I25098+I25328</f>
        <v>0</v>
      </c>
      <c r="J24408" s="396">
        <f t="shared" si="13061"/>
        <v>0</v>
      </c>
      <c r="K24408" s="396">
        <f t="shared" si="13061"/>
        <v>0</v>
      </c>
      <c r="L24408" s="396">
        <f t="shared" si="13061"/>
        <v>0</v>
      </c>
      <c r="M24408" s="396">
        <f t="shared" si="13061"/>
        <v>0</v>
      </c>
      <c r="N24408" s="154"/>
    </row>
    <row r="24409" spans="2:15" ht="30.75" customHeight="1">
      <c r="B24409" s="50" t="e">
        <f>IF((#REF!+#REF!+H24409)&lt;&gt;0,"a","b")</f>
        <v>#REF!</v>
      </c>
      <c r="C24409" s="54">
        <v>5</v>
      </c>
      <c r="D24409" s="54"/>
      <c r="F24409" s="89"/>
      <c r="G24409" s="95" t="s">
        <v>288</v>
      </c>
      <c r="H24409" s="360">
        <f t="shared" si="13032"/>
        <v>0</v>
      </c>
      <c r="I24409" s="396">
        <f t="shared" ref="I24409:M24409" si="13062">I24639+I24869+I25099+I25329</f>
        <v>0</v>
      </c>
      <c r="J24409" s="396">
        <f t="shared" si="13062"/>
        <v>0</v>
      </c>
      <c r="K24409" s="396">
        <f t="shared" si="13062"/>
        <v>0</v>
      </c>
      <c r="L24409" s="396">
        <f t="shared" si="13062"/>
        <v>0</v>
      </c>
      <c r="M24409" s="396">
        <f t="shared" si="13062"/>
        <v>0</v>
      </c>
      <c r="N24409" s="152">
        <f t="shared" ref="N24409" si="13063">SUM(N24410:N24420)</f>
        <v>0</v>
      </c>
      <c r="O24409" s="60" t="s">
        <v>71</v>
      </c>
    </row>
    <row r="24410" spans="2:15" ht="20.25" customHeight="1">
      <c r="B24410" s="50" t="e">
        <f>IF((#REF!+#REF!+H24410)&lt;&gt;0,"a","b")</f>
        <v>#REF!</v>
      </c>
      <c r="C24410" s="54">
        <v>6</v>
      </c>
      <c r="D24410" s="54"/>
      <c r="F24410" s="89"/>
      <c r="G24410" s="97" t="s">
        <v>274</v>
      </c>
      <c r="H24410" s="360">
        <f t="shared" si="13032"/>
        <v>0</v>
      </c>
      <c r="I24410" s="396">
        <f t="shared" ref="I24410:M24410" si="13064">I24640+I24870+I25100+I25330</f>
        <v>0</v>
      </c>
      <c r="J24410" s="396">
        <f t="shared" si="13064"/>
        <v>0</v>
      </c>
      <c r="K24410" s="396">
        <f t="shared" si="13064"/>
        <v>0</v>
      </c>
      <c r="L24410" s="396">
        <f t="shared" si="13064"/>
        <v>0</v>
      </c>
      <c r="M24410" s="396">
        <f t="shared" si="13064"/>
        <v>0</v>
      </c>
      <c r="N24410" s="155"/>
    </row>
    <row r="24411" spans="2:15" ht="20.25" customHeight="1">
      <c r="B24411" s="50" t="e">
        <f>IF((#REF!+#REF!+H24411)&lt;&gt;0,"a","b")</f>
        <v>#REF!</v>
      </c>
      <c r="C24411" s="54">
        <v>6</v>
      </c>
      <c r="D24411" s="54"/>
      <c r="F24411" s="89"/>
      <c r="G24411" s="97" t="s">
        <v>275</v>
      </c>
      <c r="H24411" s="360">
        <f t="shared" si="13032"/>
        <v>0</v>
      </c>
      <c r="I24411" s="396">
        <f t="shared" ref="I24411:M24411" si="13065">I24641+I24871+I25101+I25331</f>
        <v>0</v>
      </c>
      <c r="J24411" s="396">
        <f t="shared" si="13065"/>
        <v>0</v>
      </c>
      <c r="K24411" s="396">
        <f t="shared" si="13065"/>
        <v>0</v>
      </c>
      <c r="L24411" s="396">
        <f t="shared" si="13065"/>
        <v>0</v>
      </c>
      <c r="M24411" s="396">
        <f t="shared" si="13065"/>
        <v>0</v>
      </c>
      <c r="N24411" s="155"/>
    </row>
    <row r="24412" spans="2:15" ht="20.25" customHeight="1">
      <c r="B24412" s="50" t="e">
        <f>IF((#REF!+#REF!+H24412)&lt;&gt;0,"a","b")</f>
        <v>#REF!</v>
      </c>
      <c r="C24412" s="54">
        <v>6</v>
      </c>
      <c r="D24412" s="54"/>
      <c r="F24412" s="89"/>
      <c r="G24412" s="97" t="s">
        <v>276</v>
      </c>
      <c r="H24412" s="360">
        <f t="shared" si="13032"/>
        <v>0</v>
      </c>
      <c r="I24412" s="396">
        <f t="shared" ref="I24412:M24412" si="13066">I24642+I24872+I25102+I25332</f>
        <v>0</v>
      </c>
      <c r="J24412" s="396">
        <f t="shared" si="13066"/>
        <v>0</v>
      </c>
      <c r="K24412" s="396">
        <f t="shared" si="13066"/>
        <v>0</v>
      </c>
      <c r="L24412" s="396">
        <f t="shared" si="13066"/>
        <v>0</v>
      </c>
      <c r="M24412" s="396">
        <f t="shared" si="13066"/>
        <v>0</v>
      </c>
      <c r="N24412" s="155"/>
    </row>
    <row r="24413" spans="2:15" ht="20.25" customHeight="1">
      <c r="B24413" s="50" t="e">
        <f>IF((#REF!+#REF!+H24413)&lt;&gt;0,"a","b")</f>
        <v>#REF!</v>
      </c>
      <c r="C24413" s="54">
        <v>6</v>
      </c>
      <c r="D24413" s="54"/>
      <c r="F24413" s="89"/>
      <c r="G24413" s="97" t="s">
        <v>277</v>
      </c>
      <c r="H24413" s="360">
        <f t="shared" si="13032"/>
        <v>0</v>
      </c>
      <c r="I24413" s="396">
        <f t="shared" ref="I24413:M24413" si="13067">I24643+I24873+I25103+I25333</f>
        <v>0</v>
      </c>
      <c r="J24413" s="396">
        <f t="shared" si="13067"/>
        <v>0</v>
      </c>
      <c r="K24413" s="396">
        <f t="shared" si="13067"/>
        <v>0</v>
      </c>
      <c r="L24413" s="396">
        <f t="shared" si="13067"/>
        <v>0</v>
      </c>
      <c r="M24413" s="396">
        <f t="shared" si="13067"/>
        <v>0</v>
      </c>
      <c r="N24413" s="155"/>
    </row>
    <row r="24414" spans="2:15" ht="20.25" customHeight="1">
      <c r="B24414" s="50" t="e">
        <f>IF((#REF!+#REF!+H24414)&lt;&gt;0,"a","b")</f>
        <v>#REF!</v>
      </c>
      <c r="C24414" s="54">
        <v>6</v>
      </c>
      <c r="D24414" s="54"/>
      <c r="F24414" s="89"/>
      <c r="G24414" s="97" t="s">
        <v>278</v>
      </c>
      <c r="H24414" s="360">
        <f t="shared" si="13032"/>
        <v>0</v>
      </c>
      <c r="I24414" s="396">
        <f t="shared" ref="I24414:M24414" si="13068">I24644+I24874+I25104+I25334</f>
        <v>0</v>
      </c>
      <c r="J24414" s="396">
        <f t="shared" si="13068"/>
        <v>0</v>
      </c>
      <c r="K24414" s="396">
        <f t="shared" si="13068"/>
        <v>0</v>
      </c>
      <c r="L24414" s="396">
        <f t="shared" si="13068"/>
        <v>0</v>
      </c>
      <c r="M24414" s="396">
        <f t="shared" si="13068"/>
        <v>0</v>
      </c>
      <c r="N24414" s="155"/>
    </row>
    <row r="24415" spans="2:15" ht="20.25" customHeight="1">
      <c r="B24415" s="50" t="e">
        <f>IF((#REF!+#REF!+H24415)&lt;&gt;0,"a","b")</f>
        <v>#REF!</v>
      </c>
      <c r="C24415" s="54">
        <v>6</v>
      </c>
      <c r="D24415" s="54"/>
      <c r="F24415" s="89"/>
      <c r="G24415" s="97" t="s">
        <v>279</v>
      </c>
      <c r="H24415" s="360">
        <f t="shared" si="13032"/>
        <v>0</v>
      </c>
      <c r="I24415" s="396">
        <f t="shared" ref="I24415:M24415" si="13069">I24645+I24875+I25105+I25335</f>
        <v>0</v>
      </c>
      <c r="J24415" s="396">
        <f t="shared" si="13069"/>
        <v>0</v>
      </c>
      <c r="K24415" s="396">
        <f t="shared" si="13069"/>
        <v>0</v>
      </c>
      <c r="L24415" s="396">
        <f t="shared" si="13069"/>
        <v>0</v>
      </c>
      <c r="M24415" s="396">
        <f t="shared" si="13069"/>
        <v>0</v>
      </c>
      <c r="N24415" s="155"/>
    </row>
    <row r="24416" spans="2:15" ht="20.25" customHeight="1">
      <c r="B24416" s="50" t="e">
        <f>IF((#REF!+#REF!+H24416)&lt;&gt;0,"a","b")</f>
        <v>#REF!</v>
      </c>
      <c r="C24416" s="54">
        <v>6</v>
      </c>
      <c r="D24416" s="54"/>
      <c r="F24416" s="89"/>
      <c r="G24416" s="97" t="s">
        <v>280</v>
      </c>
      <c r="H24416" s="360">
        <f t="shared" si="13032"/>
        <v>0</v>
      </c>
      <c r="I24416" s="396">
        <f t="shared" ref="I24416:M24416" si="13070">I24646+I24876+I25106+I25336</f>
        <v>0</v>
      </c>
      <c r="J24416" s="396">
        <f t="shared" si="13070"/>
        <v>0</v>
      </c>
      <c r="K24416" s="396">
        <f t="shared" si="13070"/>
        <v>0</v>
      </c>
      <c r="L24416" s="396">
        <f t="shared" si="13070"/>
        <v>0</v>
      </c>
      <c r="M24416" s="396">
        <f t="shared" si="13070"/>
        <v>0</v>
      </c>
      <c r="N24416" s="155"/>
    </row>
    <row r="24417" spans="2:15" ht="20.25" customHeight="1">
      <c r="B24417" s="50" t="e">
        <f>IF((#REF!+#REF!+H24417)&lt;&gt;0,"a","b")</f>
        <v>#REF!</v>
      </c>
      <c r="C24417" s="54">
        <v>6</v>
      </c>
      <c r="D24417" s="54"/>
      <c r="F24417" s="89"/>
      <c r="G24417" s="97" t="s">
        <v>281</v>
      </c>
      <c r="H24417" s="360">
        <f t="shared" si="13032"/>
        <v>0</v>
      </c>
      <c r="I24417" s="396">
        <f t="shared" ref="I24417:M24417" si="13071">I24647+I24877+I25107+I25337</f>
        <v>0</v>
      </c>
      <c r="J24417" s="396">
        <f t="shared" si="13071"/>
        <v>0</v>
      </c>
      <c r="K24417" s="396">
        <f t="shared" si="13071"/>
        <v>0</v>
      </c>
      <c r="L24417" s="396">
        <f t="shared" si="13071"/>
        <v>0</v>
      </c>
      <c r="M24417" s="396">
        <f t="shared" si="13071"/>
        <v>0</v>
      </c>
      <c r="N24417" s="155"/>
    </row>
    <row r="24418" spans="2:15" ht="20.25" customHeight="1">
      <c r="B24418" s="50" t="e">
        <f>IF((#REF!+#REF!+H24418)&lt;&gt;0,"a","b")</f>
        <v>#REF!</v>
      </c>
      <c r="C24418" s="54">
        <v>6</v>
      </c>
      <c r="D24418" s="54"/>
      <c r="F24418" s="89"/>
      <c r="G24418" s="97" t="s">
        <v>282</v>
      </c>
      <c r="H24418" s="360">
        <f t="shared" si="13032"/>
        <v>0</v>
      </c>
      <c r="I24418" s="396">
        <f t="shared" ref="I24418:M24418" si="13072">I24648+I24878+I25108+I25338</f>
        <v>0</v>
      </c>
      <c r="J24418" s="396">
        <f t="shared" si="13072"/>
        <v>0</v>
      </c>
      <c r="K24418" s="396">
        <f t="shared" si="13072"/>
        <v>0</v>
      </c>
      <c r="L24418" s="396">
        <f t="shared" si="13072"/>
        <v>0</v>
      </c>
      <c r="M24418" s="396">
        <f t="shared" si="13072"/>
        <v>0</v>
      </c>
      <c r="N24418" s="155"/>
    </row>
    <row r="24419" spans="2:15" ht="20.25" customHeight="1">
      <c r="B24419" s="50" t="e">
        <f>IF((#REF!+#REF!+H24419)&lt;&gt;0,"a","b")</f>
        <v>#REF!</v>
      </c>
      <c r="C24419" s="54">
        <v>6</v>
      </c>
      <c r="D24419" s="54"/>
      <c r="F24419" s="89"/>
      <c r="G24419" s="97" t="s">
        <v>283</v>
      </c>
      <c r="H24419" s="360">
        <f t="shared" si="13032"/>
        <v>0</v>
      </c>
      <c r="I24419" s="396">
        <f t="shared" ref="I24419:M24419" si="13073">I24649+I24879+I25109+I25339</f>
        <v>0</v>
      </c>
      <c r="J24419" s="396">
        <f t="shared" si="13073"/>
        <v>0</v>
      </c>
      <c r="K24419" s="396">
        <f t="shared" si="13073"/>
        <v>0</v>
      </c>
      <c r="L24419" s="396">
        <f t="shared" si="13073"/>
        <v>0</v>
      </c>
      <c r="M24419" s="396">
        <f t="shared" si="13073"/>
        <v>0</v>
      </c>
      <c r="N24419" s="155"/>
    </row>
    <row r="24420" spans="2:15" ht="30.75" customHeight="1">
      <c r="B24420" s="50" t="e">
        <f>IF((#REF!+#REF!+H24420)&lt;&gt;0,"a","b")</f>
        <v>#REF!</v>
      </c>
      <c r="C24420" s="54">
        <v>6</v>
      </c>
      <c r="D24420" s="54"/>
      <c r="F24420" s="89"/>
      <c r="G24420" s="97" t="s">
        <v>324</v>
      </c>
      <c r="H24420" s="360">
        <f t="shared" si="13032"/>
        <v>0</v>
      </c>
      <c r="I24420" s="396">
        <f t="shared" ref="I24420:M24420" si="13074">I24650+I24880+I25110+I25340</f>
        <v>0</v>
      </c>
      <c r="J24420" s="396">
        <f t="shared" si="13074"/>
        <v>0</v>
      </c>
      <c r="K24420" s="396">
        <f t="shared" si="13074"/>
        <v>0</v>
      </c>
      <c r="L24420" s="396">
        <f t="shared" si="13074"/>
        <v>0</v>
      </c>
      <c r="M24420" s="396">
        <f t="shared" si="13074"/>
        <v>0</v>
      </c>
      <c r="N24420" s="155"/>
    </row>
    <row r="24421" spans="2:15" ht="20.25" customHeight="1">
      <c r="B24421" s="50" t="e">
        <f>IF((#REF!+#REF!+H24421)&lt;&gt;0,"a","b")</f>
        <v>#REF!</v>
      </c>
      <c r="C24421" s="54">
        <v>5</v>
      </c>
      <c r="D24421" s="54"/>
      <c r="F24421" s="89"/>
      <c r="G24421" s="95" t="s">
        <v>290</v>
      </c>
      <c r="H24421" s="360">
        <f t="shared" si="13032"/>
        <v>0</v>
      </c>
      <c r="I24421" s="396">
        <f t="shared" ref="I24421:M24421" si="13075">I24651+I24881+I25111+I25341</f>
        <v>0</v>
      </c>
      <c r="J24421" s="396">
        <f t="shared" si="13075"/>
        <v>0</v>
      </c>
      <c r="K24421" s="396">
        <f t="shared" si="13075"/>
        <v>0</v>
      </c>
      <c r="L24421" s="396">
        <f t="shared" si="13075"/>
        <v>0</v>
      </c>
      <c r="M24421" s="396">
        <f t="shared" si="13075"/>
        <v>0</v>
      </c>
      <c r="N24421" s="152">
        <f t="shared" ref="N24421" si="13076">SUM(N24422:N24424)</f>
        <v>0</v>
      </c>
      <c r="O24421" s="60" t="s">
        <v>71</v>
      </c>
    </row>
    <row r="24422" spans="2:15" ht="20.25" customHeight="1">
      <c r="B24422" s="50" t="e">
        <f>IF((#REF!+#REF!+H24422)&lt;&gt;0,"a","b")</f>
        <v>#REF!</v>
      </c>
      <c r="C24422" s="54">
        <v>6</v>
      </c>
      <c r="D24422" s="54"/>
      <c r="F24422" s="89"/>
      <c r="G24422" s="97" t="s">
        <v>284</v>
      </c>
      <c r="H24422" s="360">
        <f t="shared" si="13032"/>
        <v>0</v>
      </c>
      <c r="I24422" s="396">
        <f t="shared" ref="I24422:M24422" si="13077">I24652+I24882+I25112+I25342</f>
        <v>0</v>
      </c>
      <c r="J24422" s="396">
        <f t="shared" si="13077"/>
        <v>0</v>
      </c>
      <c r="K24422" s="396">
        <f t="shared" si="13077"/>
        <v>0</v>
      </c>
      <c r="L24422" s="396">
        <f t="shared" si="13077"/>
        <v>0</v>
      </c>
      <c r="M24422" s="396">
        <f t="shared" si="13077"/>
        <v>0</v>
      </c>
      <c r="N24422" s="155"/>
    </row>
    <row r="24423" spans="2:15" ht="20.25" customHeight="1">
      <c r="B24423" s="50" t="e">
        <f>IF((#REF!+#REF!+H24423)&lt;&gt;0,"a","b")</f>
        <v>#REF!</v>
      </c>
      <c r="C24423" s="54">
        <v>6</v>
      </c>
      <c r="D24423" s="54"/>
      <c r="F24423" s="89"/>
      <c r="G24423" s="97" t="s">
        <v>285</v>
      </c>
      <c r="H24423" s="360">
        <f t="shared" si="13032"/>
        <v>0</v>
      </c>
      <c r="I24423" s="396">
        <f t="shared" ref="I24423:M24423" si="13078">I24653+I24883+I25113+I25343</f>
        <v>0</v>
      </c>
      <c r="J24423" s="396">
        <f t="shared" si="13078"/>
        <v>0</v>
      </c>
      <c r="K24423" s="396">
        <f t="shared" si="13078"/>
        <v>0</v>
      </c>
      <c r="L24423" s="396">
        <f t="shared" si="13078"/>
        <v>0</v>
      </c>
      <c r="M24423" s="396">
        <f t="shared" si="13078"/>
        <v>0</v>
      </c>
      <c r="N24423" s="155"/>
    </row>
    <row r="24424" spans="2:15" ht="30.75" customHeight="1">
      <c r="B24424" s="50" t="e">
        <f>IF((#REF!+#REF!+H24424)&lt;&gt;0,"a","b")</f>
        <v>#REF!</v>
      </c>
      <c r="C24424" s="54">
        <v>6</v>
      </c>
      <c r="D24424" s="54"/>
      <c r="F24424" s="89"/>
      <c r="G24424" s="97" t="s">
        <v>325</v>
      </c>
      <c r="H24424" s="360">
        <f t="shared" si="13032"/>
        <v>0</v>
      </c>
      <c r="I24424" s="396">
        <f t="shared" ref="I24424:M24424" si="13079">I24654+I24884+I25114+I25344</f>
        <v>0</v>
      </c>
      <c r="J24424" s="396">
        <f t="shared" si="13079"/>
        <v>0</v>
      </c>
      <c r="K24424" s="396">
        <f t="shared" si="13079"/>
        <v>0</v>
      </c>
      <c r="L24424" s="396">
        <f t="shared" si="13079"/>
        <v>0</v>
      </c>
      <c r="M24424" s="396">
        <f t="shared" si="13079"/>
        <v>0</v>
      </c>
      <c r="N24424" s="155"/>
    </row>
    <row r="24425" spans="2:15" ht="30.75" customHeight="1">
      <c r="B24425" s="50" t="e">
        <f>IF((#REF!+#REF!+H24425)&lt;&gt;0,"a","b")</f>
        <v>#REF!</v>
      </c>
      <c r="C24425" s="54">
        <v>5</v>
      </c>
      <c r="D24425" s="54"/>
      <c r="F24425" s="89"/>
      <c r="G24425" s="95" t="s">
        <v>326</v>
      </c>
      <c r="H24425" s="360">
        <f t="shared" si="13032"/>
        <v>0</v>
      </c>
      <c r="I24425" s="396">
        <f t="shared" ref="I24425:M24425" si="13080">I24655+I24885+I25115+I25345</f>
        <v>0</v>
      </c>
      <c r="J24425" s="396">
        <f t="shared" si="13080"/>
        <v>0</v>
      </c>
      <c r="K24425" s="396">
        <f t="shared" si="13080"/>
        <v>0</v>
      </c>
      <c r="L24425" s="396">
        <f t="shared" si="13080"/>
        <v>0</v>
      </c>
      <c r="M24425" s="396">
        <f t="shared" si="13080"/>
        <v>0</v>
      </c>
      <c r="N24425" s="154"/>
    </row>
    <row r="24426" spans="2:15" ht="34.5" customHeight="1">
      <c r="B24426" s="50" t="e">
        <f>IF((#REF!+#REF!+H24426)&lt;&gt;0,"a","b")</f>
        <v>#REF!</v>
      </c>
      <c r="C24426" s="54">
        <v>5</v>
      </c>
      <c r="D24426" s="54"/>
      <c r="F24426" s="89"/>
      <c r="G24426" s="128" t="s">
        <v>460</v>
      </c>
      <c r="H24426" s="360">
        <f t="shared" si="13032"/>
        <v>0</v>
      </c>
      <c r="I24426" s="396">
        <f t="shared" ref="I24426:M24426" si="13081">I24656+I24886+I25116+I25346</f>
        <v>0</v>
      </c>
      <c r="J24426" s="396">
        <f t="shared" si="13081"/>
        <v>0</v>
      </c>
      <c r="K24426" s="396">
        <f t="shared" si="13081"/>
        <v>0</v>
      </c>
      <c r="L24426" s="396">
        <f t="shared" si="13081"/>
        <v>0</v>
      </c>
      <c r="M24426" s="396">
        <f t="shared" si="13081"/>
        <v>0</v>
      </c>
      <c r="N24426" s="154"/>
    </row>
    <row r="24427" spans="2:15" ht="34.5" customHeight="1">
      <c r="B24427" s="50" t="e">
        <f>IF((#REF!+#REF!+H24427)&lt;&gt;0,"a","b")</f>
        <v>#REF!</v>
      </c>
      <c r="C24427" s="54">
        <v>5</v>
      </c>
      <c r="D24427" s="54"/>
      <c r="F24427" s="89"/>
      <c r="G24427" s="95" t="s">
        <v>327</v>
      </c>
      <c r="H24427" s="360">
        <f t="shared" si="13032"/>
        <v>0</v>
      </c>
      <c r="I24427" s="396">
        <f t="shared" ref="I24427:M24427" si="13082">I24657+I24887+I25117+I25347</f>
        <v>0</v>
      </c>
      <c r="J24427" s="396">
        <f t="shared" si="13082"/>
        <v>0</v>
      </c>
      <c r="K24427" s="396">
        <f t="shared" si="13082"/>
        <v>0</v>
      </c>
      <c r="L24427" s="396">
        <f t="shared" si="13082"/>
        <v>0</v>
      </c>
      <c r="M24427" s="396">
        <f t="shared" si="13082"/>
        <v>0</v>
      </c>
      <c r="N24427" s="154"/>
    </row>
    <row r="24428" spans="2:15" ht="50.25" customHeight="1">
      <c r="B24428" s="50" t="e">
        <f>IF((#REF!+#REF!+H24428)&lt;&gt;0,"a","b")</f>
        <v>#REF!</v>
      </c>
      <c r="C24428" s="54">
        <v>5</v>
      </c>
      <c r="D24428" s="54"/>
      <c r="F24428" s="89"/>
      <c r="G24428" s="95" t="s">
        <v>328</v>
      </c>
      <c r="H24428" s="360">
        <f t="shared" si="13032"/>
        <v>0</v>
      </c>
      <c r="I24428" s="396">
        <f t="shared" ref="I24428:M24428" si="13083">I24658+I24888+I25118+I25348</f>
        <v>0</v>
      </c>
      <c r="J24428" s="396">
        <f t="shared" si="13083"/>
        <v>0</v>
      </c>
      <c r="K24428" s="396">
        <f t="shared" si="13083"/>
        <v>0</v>
      </c>
      <c r="L24428" s="396">
        <f t="shared" si="13083"/>
        <v>0</v>
      </c>
      <c r="M24428" s="396">
        <f t="shared" si="13083"/>
        <v>0</v>
      </c>
      <c r="N24428" s="154"/>
    </row>
    <row r="24429" spans="2:15" ht="20.25" customHeight="1">
      <c r="B24429" s="50" t="e">
        <f>IF((#REF!+#REF!+H24429)&lt;&gt;0,"a","b")</f>
        <v>#REF!</v>
      </c>
      <c r="C24429" s="54">
        <v>5</v>
      </c>
      <c r="D24429" s="54"/>
      <c r="F24429" s="89"/>
      <c r="G24429" s="95" t="s">
        <v>329</v>
      </c>
      <c r="H24429" s="360">
        <f t="shared" si="13032"/>
        <v>0</v>
      </c>
      <c r="I24429" s="396">
        <f t="shared" ref="I24429:M24429" si="13084">I24659+I24889+I25119+I25349</f>
        <v>0</v>
      </c>
      <c r="J24429" s="396">
        <f t="shared" si="13084"/>
        <v>0</v>
      </c>
      <c r="K24429" s="396">
        <f t="shared" si="13084"/>
        <v>0</v>
      </c>
      <c r="L24429" s="396">
        <f t="shared" si="13084"/>
        <v>0</v>
      </c>
      <c r="M24429" s="396">
        <f t="shared" si="13084"/>
        <v>0</v>
      </c>
      <c r="N24429" s="154"/>
    </row>
    <row r="24430" spans="2:15" ht="20.25" customHeight="1">
      <c r="B24430" s="50" t="e">
        <f>IF((#REF!+#REF!+H24430)&lt;&gt;0,"a","b")</f>
        <v>#REF!</v>
      </c>
      <c r="C24430" s="54">
        <v>5</v>
      </c>
      <c r="D24430" s="54"/>
      <c r="F24430" s="89"/>
      <c r="G24430" s="95" t="s">
        <v>330</v>
      </c>
      <c r="H24430" s="360">
        <f t="shared" si="13032"/>
        <v>0</v>
      </c>
      <c r="I24430" s="396">
        <f t="shared" ref="I24430:M24430" si="13085">I24660+I24890+I25120+I25350</f>
        <v>0</v>
      </c>
      <c r="J24430" s="396">
        <f t="shared" si="13085"/>
        <v>0</v>
      </c>
      <c r="K24430" s="396">
        <f t="shared" si="13085"/>
        <v>0</v>
      </c>
      <c r="L24430" s="396">
        <f t="shared" si="13085"/>
        <v>0</v>
      </c>
      <c r="M24430" s="396">
        <f t="shared" si="13085"/>
        <v>0</v>
      </c>
      <c r="N24430" s="154"/>
    </row>
    <row r="24431" spans="2:15" ht="20.25" customHeight="1">
      <c r="B24431" s="50" t="e">
        <f>IF((#REF!+#REF!+H24431)&lt;&gt;0,"a","b")</f>
        <v>#REF!</v>
      </c>
      <c r="C24431" s="54">
        <v>5</v>
      </c>
      <c r="D24431" s="54"/>
      <c r="F24431" s="89"/>
      <c r="G24431" s="95" t="s">
        <v>331</v>
      </c>
      <c r="H24431" s="360">
        <f t="shared" si="13032"/>
        <v>0</v>
      </c>
      <c r="I24431" s="396">
        <f t="shared" ref="I24431:M24431" si="13086">I24661+I24891+I25121+I25351</f>
        <v>0</v>
      </c>
      <c r="J24431" s="396">
        <f t="shared" si="13086"/>
        <v>0</v>
      </c>
      <c r="K24431" s="396">
        <f t="shared" si="13086"/>
        <v>0</v>
      </c>
      <c r="L24431" s="396">
        <f t="shared" si="13086"/>
        <v>0</v>
      </c>
      <c r="M24431" s="396">
        <f t="shared" si="13086"/>
        <v>0</v>
      </c>
      <c r="N24431" s="152">
        <f t="shared" ref="N24431" si="13087">SUM(N24432:N24438)</f>
        <v>0</v>
      </c>
      <c r="O24431" s="60" t="s">
        <v>71</v>
      </c>
    </row>
    <row r="24432" spans="2:15" ht="23.25" customHeight="1">
      <c r="B24432" s="50" t="e">
        <f>IF((#REF!+#REF!+H24432)&lt;&gt;0,"a","b")</f>
        <v>#REF!</v>
      </c>
      <c r="C24432" s="54">
        <v>6</v>
      </c>
      <c r="D24432" s="54"/>
      <c r="F24432" s="89"/>
      <c r="G24432" s="97" t="s">
        <v>291</v>
      </c>
      <c r="H24432" s="360">
        <f t="shared" si="13032"/>
        <v>0</v>
      </c>
      <c r="I24432" s="396">
        <f t="shared" ref="I24432:M24432" si="13088">I24662+I24892+I25122+I25352</f>
        <v>0</v>
      </c>
      <c r="J24432" s="396">
        <f t="shared" si="13088"/>
        <v>0</v>
      </c>
      <c r="K24432" s="396">
        <f t="shared" si="13088"/>
        <v>0</v>
      </c>
      <c r="L24432" s="396">
        <f t="shared" si="13088"/>
        <v>0</v>
      </c>
      <c r="M24432" s="396">
        <f t="shared" si="13088"/>
        <v>0</v>
      </c>
      <c r="N24432" s="155"/>
    </row>
    <row r="24433" spans="2:18" ht="20.25" customHeight="1">
      <c r="B24433" s="50" t="e">
        <f>IF((#REF!+#REF!+H24433)&lt;&gt;0,"a","b")</f>
        <v>#REF!</v>
      </c>
      <c r="C24433" s="54">
        <v>6</v>
      </c>
      <c r="D24433" s="54"/>
      <c r="F24433" s="89"/>
      <c r="G24433" s="97" t="s">
        <v>292</v>
      </c>
      <c r="H24433" s="360">
        <f t="shared" si="13032"/>
        <v>0</v>
      </c>
      <c r="I24433" s="396">
        <f t="shared" ref="I24433:M24433" si="13089">I24663+I24893+I25123+I25353</f>
        <v>0</v>
      </c>
      <c r="J24433" s="396">
        <f t="shared" si="13089"/>
        <v>0</v>
      </c>
      <c r="K24433" s="396">
        <f t="shared" si="13089"/>
        <v>0</v>
      </c>
      <c r="L24433" s="396">
        <f t="shared" si="13089"/>
        <v>0</v>
      </c>
      <c r="M24433" s="396">
        <f t="shared" si="13089"/>
        <v>0</v>
      </c>
      <c r="N24433" s="155"/>
    </row>
    <row r="24434" spans="2:18" ht="23.25" customHeight="1">
      <c r="B24434" s="50" t="e">
        <f>IF((#REF!+#REF!+H24434)&lt;&gt;0,"a","b")</f>
        <v>#REF!</v>
      </c>
      <c r="C24434" s="54">
        <v>6</v>
      </c>
      <c r="D24434" s="54"/>
      <c r="F24434" s="89"/>
      <c r="G24434" s="97" t="s">
        <v>293</v>
      </c>
      <c r="H24434" s="360">
        <f t="shared" si="13032"/>
        <v>0</v>
      </c>
      <c r="I24434" s="396">
        <f t="shared" ref="I24434:M24434" si="13090">I24664+I24894+I25124+I25354</f>
        <v>0</v>
      </c>
      <c r="J24434" s="396">
        <f t="shared" si="13090"/>
        <v>0</v>
      </c>
      <c r="K24434" s="396">
        <f t="shared" si="13090"/>
        <v>0</v>
      </c>
      <c r="L24434" s="396">
        <f t="shared" si="13090"/>
        <v>0</v>
      </c>
      <c r="M24434" s="396">
        <f t="shared" si="13090"/>
        <v>0</v>
      </c>
      <c r="N24434" s="155"/>
    </row>
    <row r="24435" spans="2:18" ht="31.5" customHeight="1">
      <c r="B24435" s="50" t="e">
        <f>IF((#REF!+#REF!+H24435)&lt;&gt;0,"a","b")</f>
        <v>#REF!</v>
      </c>
      <c r="C24435" s="54">
        <v>6</v>
      </c>
      <c r="D24435" s="54"/>
      <c r="F24435" s="89"/>
      <c r="G24435" s="97" t="s">
        <v>294</v>
      </c>
      <c r="H24435" s="360">
        <f t="shared" si="13032"/>
        <v>0</v>
      </c>
      <c r="I24435" s="396">
        <f t="shared" ref="I24435:M24435" si="13091">I24665+I24895+I25125+I25355</f>
        <v>0</v>
      </c>
      <c r="J24435" s="396">
        <f t="shared" si="13091"/>
        <v>0</v>
      </c>
      <c r="K24435" s="396">
        <f t="shared" si="13091"/>
        <v>0</v>
      </c>
      <c r="L24435" s="396">
        <f t="shared" si="13091"/>
        <v>0</v>
      </c>
      <c r="M24435" s="396">
        <f t="shared" si="13091"/>
        <v>0</v>
      </c>
      <c r="N24435" s="155"/>
    </row>
    <row r="24436" spans="2:18" ht="33.75" customHeight="1">
      <c r="B24436" s="50" t="e">
        <f>IF((#REF!+#REF!+H24436)&lt;&gt;0,"a","b")</f>
        <v>#REF!</v>
      </c>
      <c r="C24436" s="54">
        <v>6</v>
      </c>
      <c r="D24436" s="54"/>
      <c r="F24436" s="89"/>
      <c r="G24436" s="97" t="s">
        <v>332</v>
      </c>
      <c r="H24436" s="360">
        <f t="shared" si="13032"/>
        <v>0</v>
      </c>
      <c r="I24436" s="396">
        <f t="shared" ref="I24436:M24436" si="13092">I24666+I24896+I25126+I25356</f>
        <v>0</v>
      </c>
      <c r="J24436" s="396">
        <f t="shared" si="13092"/>
        <v>0</v>
      </c>
      <c r="K24436" s="396">
        <f t="shared" si="13092"/>
        <v>0</v>
      </c>
      <c r="L24436" s="396">
        <f t="shared" si="13092"/>
        <v>0</v>
      </c>
      <c r="M24436" s="396">
        <f t="shared" si="13092"/>
        <v>0</v>
      </c>
      <c r="N24436" s="155"/>
    </row>
    <row r="24437" spans="2:18" ht="34.5" customHeight="1">
      <c r="B24437" s="50" t="e">
        <f>IF((#REF!+#REF!+H24437)&lt;&gt;0,"a","b")</f>
        <v>#REF!</v>
      </c>
      <c r="C24437" s="54">
        <v>6</v>
      </c>
      <c r="D24437" s="54"/>
      <c r="F24437" s="89"/>
      <c r="G24437" s="97" t="s">
        <v>333</v>
      </c>
      <c r="H24437" s="360">
        <f t="shared" si="13032"/>
        <v>0</v>
      </c>
      <c r="I24437" s="396">
        <f t="shared" ref="I24437:M24437" si="13093">I24667+I24897+I25127+I25357</f>
        <v>0</v>
      </c>
      <c r="J24437" s="396">
        <f t="shared" si="13093"/>
        <v>0</v>
      </c>
      <c r="K24437" s="396">
        <f t="shared" si="13093"/>
        <v>0</v>
      </c>
      <c r="L24437" s="396">
        <f t="shared" si="13093"/>
        <v>0</v>
      </c>
      <c r="M24437" s="396">
        <f t="shared" si="13093"/>
        <v>0</v>
      </c>
      <c r="N24437" s="155"/>
    </row>
    <row r="24438" spans="2:18" ht="33.75" customHeight="1">
      <c r="B24438" s="50" t="e">
        <f>IF((#REF!+#REF!+H24438)&lt;&gt;0,"a","b")</f>
        <v>#REF!</v>
      </c>
      <c r="C24438" s="54">
        <v>6</v>
      </c>
      <c r="D24438" s="54"/>
      <c r="F24438" s="89"/>
      <c r="G24438" s="97" t="s">
        <v>334</v>
      </c>
      <c r="H24438" s="360">
        <f t="shared" si="13032"/>
        <v>0</v>
      </c>
      <c r="I24438" s="396">
        <f t="shared" ref="I24438:M24438" si="13094">I24668+I24898+I25128+I25358</f>
        <v>0</v>
      </c>
      <c r="J24438" s="396">
        <f t="shared" si="13094"/>
        <v>0</v>
      </c>
      <c r="K24438" s="396">
        <f t="shared" si="13094"/>
        <v>0</v>
      </c>
      <c r="L24438" s="396">
        <f t="shared" si="13094"/>
        <v>0</v>
      </c>
      <c r="M24438" s="396">
        <f t="shared" si="13094"/>
        <v>0</v>
      </c>
      <c r="N24438" s="155"/>
    </row>
    <row r="24439" spans="2:18" ht="34.5" customHeight="1">
      <c r="B24439" s="50" t="e">
        <f>IF((#REF!+#REF!+H24439)&lt;&gt;0,"a","b")</f>
        <v>#REF!</v>
      </c>
      <c r="C24439" s="54">
        <v>5</v>
      </c>
      <c r="D24439" s="54"/>
      <c r="F24439" s="89"/>
      <c r="G24439" s="95" t="s">
        <v>335</v>
      </c>
      <c r="H24439" s="360">
        <f t="shared" si="13032"/>
        <v>0</v>
      </c>
      <c r="I24439" s="396">
        <f t="shared" ref="I24439:M24439" si="13095">I24669+I24899+I25129+I25359</f>
        <v>0</v>
      </c>
      <c r="J24439" s="396">
        <f t="shared" si="13095"/>
        <v>0</v>
      </c>
      <c r="K24439" s="396">
        <f t="shared" si="13095"/>
        <v>0</v>
      </c>
      <c r="L24439" s="396">
        <f t="shared" si="13095"/>
        <v>0</v>
      </c>
      <c r="M24439" s="396">
        <f t="shared" si="13095"/>
        <v>0</v>
      </c>
      <c r="N24439" s="156"/>
    </row>
    <row r="24440" spans="2:18" ht="24.75" customHeight="1">
      <c r="B24440" s="50" t="e">
        <f>IF((#REF!+#REF!+H24440)&lt;&gt;0,"a","b")</f>
        <v>#REF!</v>
      </c>
      <c r="C24440" s="54">
        <v>5</v>
      </c>
      <c r="D24440" s="54"/>
      <c r="F24440" s="89"/>
      <c r="G24440" s="95" t="s">
        <v>336</v>
      </c>
      <c r="H24440" s="360">
        <f t="shared" si="13032"/>
        <v>0</v>
      </c>
      <c r="I24440" s="396">
        <f t="shared" ref="I24440:M24440" si="13096">I24670+I24900+I25130+I25360</f>
        <v>0</v>
      </c>
      <c r="J24440" s="396">
        <f t="shared" si="13096"/>
        <v>0</v>
      </c>
      <c r="K24440" s="396">
        <f t="shared" si="13096"/>
        <v>0</v>
      </c>
      <c r="L24440" s="396">
        <f t="shared" si="13096"/>
        <v>0</v>
      </c>
      <c r="M24440" s="396">
        <f t="shared" si="13096"/>
        <v>0</v>
      </c>
      <c r="N24440" s="156"/>
    </row>
    <row r="24441" spans="2:18" ht="27.75" customHeight="1">
      <c r="B24441" s="50" t="e">
        <f>IF((#REF!+#REF!+H24441)&lt;&gt;0,"a","b")</f>
        <v>#REF!</v>
      </c>
      <c r="C24441" s="54">
        <v>4</v>
      </c>
      <c r="D24441" s="54"/>
      <c r="F24441" s="89"/>
      <c r="G24441" s="93" t="s">
        <v>337</v>
      </c>
      <c r="H24441" s="360">
        <f t="shared" si="13032"/>
        <v>0</v>
      </c>
      <c r="I24441" s="396">
        <f t="shared" ref="I24441:M24441" si="13097">I24671+I24901+I25131+I25361</f>
        <v>0</v>
      </c>
      <c r="J24441" s="396">
        <f t="shared" si="13097"/>
        <v>0</v>
      </c>
      <c r="K24441" s="396">
        <f t="shared" si="13097"/>
        <v>0</v>
      </c>
      <c r="L24441" s="396">
        <f t="shared" si="13097"/>
        <v>0</v>
      </c>
      <c r="M24441" s="396">
        <f t="shared" si="13097"/>
        <v>0</v>
      </c>
      <c r="N24441" s="153"/>
    </row>
    <row r="24442" spans="2:18" ht="23.25" customHeight="1">
      <c r="B24442" s="50" t="e">
        <f>IF((#REF!+#REF!+H24442)&lt;&gt;0,"a","b")</f>
        <v>#REF!</v>
      </c>
      <c r="C24442" s="54">
        <v>4</v>
      </c>
      <c r="D24442" s="54"/>
      <c r="F24442" s="89"/>
      <c r="G24442" s="93" t="s">
        <v>338</v>
      </c>
      <c r="H24442" s="360">
        <f t="shared" si="13032"/>
        <v>0</v>
      </c>
      <c r="I24442" s="396">
        <f t="shared" ref="I24442:M24442" si="13098">I24672+I24902+I25132+I25362</f>
        <v>0</v>
      </c>
      <c r="J24442" s="396">
        <f t="shared" si="13098"/>
        <v>0</v>
      </c>
      <c r="K24442" s="396">
        <f t="shared" si="13098"/>
        <v>0</v>
      </c>
      <c r="L24442" s="396">
        <f t="shared" si="13098"/>
        <v>0</v>
      </c>
      <c r="M24442" s="396">
        <f t="shared" si="13098"/>
        <v>0</v>
      </c>
      <c r="N24442" s="153"/>
    </row>
    <row r="24443" spans="2:18" ht="24" customHeight="1">
      <c r="B24443" s="50" t="e">
        <f>IF((#REF!+#REF!+H24443)&lt;&gt;0,"a","b")</f>
        <v>#REF!</v>
      </c>
      <c r="C24443" s="54">
        <v>4</v>
      </c>
      <c r="D24443" s="54"/>
      <c r="F24443" s="89"/>
      <c r="G24443" s="93" t="s">
        <v>339</v>
      </c>
      <c r="H24443" s="360">
        <f t="shared" si="13032"/>
        <v>0</v>
      </c>
      <c r="I24443" s="396">
        <f t="shared" ref="I24443:M24443" si="13099">I24673+I24903+I25133+I25363</f>
        <v>0</v>
      </c>
      <c r="J24443" s="396">
        <f t="shared" si="13099"/>
        <v>0</v>
      </c>
      <c r="K24443" s="396">
        <f t="shared" si="13099"/>
        <v>0</v>
      </c>
      <c r="L24443" s="396">
        <f t="shared" si="13099"/>
        <v>0</v>
      </c>
      <c r="M24443" s="396">
        <f t="shared" si="13099"/>
        <v>0</v>
      </c>
      <c r="N24443" s="153"/>
    </row>
    <row r="24444" spans="2:18" ht="34.5" customHeight="1">
      <c r="B24444" s="50" t="e">
        <f>IF((#REF!+#REF!+H24444)&lt;&gt;0,"a","b")</f>
        <v>#REF!</v>
      </c>
      <c r="C24444" s="54">
        <v>4</v>
      </c>
      <c r="D24444" s="54"/>
      <c r="F24444" s="89"/>
      <c r="G24444" s="93" t="s">
        <v>340</v>
      </c>
      <c r="H24444" s="360">
        <f t="shared" si="13032"/>
        <v>0</v>
      </c>
      <c r="I24444" s="396">
        <f t="shared" ref="I24444:M24444" si="13100">I24674+I24904+I25134+I25364</f>
        <v>0</v>
      </c>
      <c r="J24444" s="396">
        <f t="shared" si="13100"/>
        <v>0</v>
      </c>
      <c r="K24444" s="396">
        <f t="shared" si="13100"/>
        <v>0</v>
      </c>
      <c r="L24444" s="396">
        <f t="shared" si="13100"/>
        <v>0</v>
      </c>
      <c r="M24444" s="396">
        <f t="shared" si="13100"/>
        <v>0</v>
      </c>
      <c r="N24444" s="153"/>
    </row>
    <row r="24445" spans="2:18" ht="33" customHeight="1">
      <c r="B24445" s="50" t="e">
        <f>IF((#REF!+#REF!+H24445)&lt;&gt;0,"a","b")</f>
        <v>#REF!</v>
      </c>
      <c r="C24445" s="54">
        <v>4</v>
      </c>
      <c r="D24445" s="54"/>
      <c r="F24445" s="89"/>
      <c r="G24445" s="93" t="s">
        <v>341</v>
      </c>
      <c r="H24445" s="360">
        <f t="shared" si="13032"/>
        <v>0</v>
      </c>
      <c r="I24445" s="396">
        <f t="shared" ref="I24445:M24445" si="13101">I24675+I24905+I25135+I25365</f>
        <v>0</v>
      </c>
      <c r="J24445" s="396">
        <f t="shared" si="13101"/>
        <v>0</v>
      </c>
      <c r="K24445" s="396">
        <f t="shared" si="13101"/>
        <v>0</v>
      </c>
      <c r="L24445" s="396">
        <f t="shared" si="13101"/>
        <v>0</v>
      </c>
      <c r="M24445" s="396">
        <f t="shared" si="13101"/>
        <v>0</v>
      </c>
      <c r="N24445" s="151">
        <f t="shared" ref="N24445" si="13102">SUM(N24446:N24451)</f>
        <v>0</v>
      </c>
      <c r="O24445" s="60" t="s">
        <v>71</v>
      </c>
    </row>
    <row r="24446" spans="2:18" ht="20.25" customHeight="1">
      <c r="B24446" s="50" t="e">
        <f>IF((#REF!+#REF!+H24446)&lt;&gt;0,"a","b")</f>
        <v>#REF!</v>
      </c>
      <c r="C24446" s="54">
        <v>5</v>
      </c>
      <c r="D24446" s="54"/>
      <c r="F24446" s="89"/>
      <c r="G24446" s="95" t="s">
        <v>342</v>
      </c>
      <c r="H24446" s="360">
        <f t="shared" si="13032"/>
        <v>0</v>
      </c>
      <c r="I24446" s="396">
        <f t="shared" ref="I24446:M24446" si="13103">I24676+I24906+I25136+I25366</f>
        <v>0</v>
      </c>
      <c r="J24446" s="396">
        <f t="shared" si="13103"/>
        <v>0</v>
      </c>
      <c r="K24446" s="396">
        <f t="shared" si="13103"/>
        <v>0</v>
      </c>
      <c r="L24446" s="396">
        <f t="shared" si="13103"/>
        <v>0</v>
      </c>
      <c r="M24446" s="396">
        <f t="shared" si="13103"/>
        <v>0</v>
      </c>
      <c r="N24446" s="156"/>
      <c r="R24446" s="1">
        <f>82+55</f>
        <v>137</v>
      </c>
    </row>
    <row r="24447" spans="2:18" ht="20.25" customHeight="1">
      <c r="B24447" s="50" t="e">
        <f>IF((#REF!+#REF!+H24447)&lt;&gt;0,"a","b")</f>
        <v>#REF!</v>
      </c>
      <c r="C24447" s="54">
        <v>5</v>
      </c>
      <c r="D24447" s="54"/>
      <c r="F24447" s="89"/>
      <c r="G24447" s="95" t="s">
        <v>343</v>
      </c>
      <c r="H24447" s="360">
        <f t="shared" si="13032"/>
        <v>0</v>
      </c>
      <c r="I24447" s="396">
        <f t="shared" ref="I24447:M24447" si="13104">I24677+I24907+I25137+I25367</f>
        <v>0</v>
      </c>
      <c r="J24447" s="396">
        <f t="shared" si="13104"/>
        <v>0</v>
      </c>
      <c r="K24447" s="396">
        <f t="shared" si="13104"/>
        <v>0</v>
      </c>
      <c r="L24447" s="396">
        <f t="shared" si="13104"/>
        <v>0</v>
      </c>
      <c r="M24447" s="396">
        <f t="shared" si="13104"/>
        <v>0</v>
      </c>
      <c r="N24447" s="156"/>
    </row>
    <row r="24448" spans="2:18" ht="35.25" customHeight="1">
      <c r="B24448" s="50" t="e">
        <f>IF((#REF!+#REF!+H24448)&lt;&gt;0,"a","b")</f>
        <v>#REF!</v>
      </c>
      <c r="C24448" s="54">
        <v>5</v>
      </c>
      <c r="D24448" s="54"/>
      <c r="F24448" s="89"/>
      <c r="G24448" s="95" t="s">
        <v>344</v>
      </c>
      <c r="H24448" s="360">
        <f t="shared" si="13032"/>
        <v>0</v>
      </c>
      <c r="I24448" s="396">
        <f t="shared" ref="I24448:M24448" si="13105">I24678+I24908+I25138+I25368</f>
        <v>0</v>
      </c>
      <c r="J24448" s="396">
        <f t="shared" si="13105"/>
        <v>0</v>
      </c>
      <c r="K24448" s="396">
        <f t="shared" si="13105"/>
        <v>0</v>
      </c>
      <c r="L24448" s="396">
        <f t="shared" si="13105"/>
        <v>0</v>
      </c>
      <c r="M24448" s="396">
        <f t="shared" si="13105"/>
        <v>0</v>
      </c>
      <c r="N24448" s="156"/>
    </row>
    <row r="24449" spans="2:15" ht="20.25" customHeight="1">
      <c r="B24449" s="50" t="e">
        <f>IF((#REF!+#REF!+H24449)&lt;&gt;0,"a","b")</f>
        <v>#REF!</v>
      </c>
      <c r="C24449" s="54">
        <v>5</v>
      </c>
      <c r="D24449" s="54"/>
      <c r="F24449" s="89"/>
      <c r="G24449" s="95" t="s">
        <v>345</v>
      </c>
      <c r="H24449" s="360">
        <f t="shared" si="13032"/>
        <v>0</v>
      </c>
      <c r="I24449" s="396">
        <f t="shared" ref="I24449:M24449" si="13106">I24679+I24909+I25139+I25369</f>
        <v>0</v>
      </c>
      <c r="J24449" s="396">
        <f t="shared" si="13106"/>
        <v>0</v>
      </c>
      <c r="K24449" s="396">
        <f t="shared" si="13106"/>
        <v>0</v>
      </c>
      <c r="L24449" s="396">
        <f t="shared" si="13106"/>
        <v>0</v>
      </c>
      <c r="M24449" s="396">
        <f t="shared" si="13106"/>
        <v>0</v>
      </c>
      <c r="N24449" s="156"/>
    </row>
    <row r="24450" spans="2:15" ht="30.75" customHeight="1">
      <c r="B24450" s="50" t="e">
        <f>IF((#REF!+#REF!+H24450)&lt;&gt;0,"a","b")</f>
        <v>#REF!</v>
      </c>
      <c r="C24450" s="54">
        <v>5</v>
      </c>
      <c r="D24450" s="54"/>
      <c r="F24450" s="89"/>
      <c r="G24450" s="95" t="s">
        <v>346</v>
      </c>
      <c r="H24450" s="360">
        <f t="shared" si="13032"/>
        <v>0</v>
      </c>
      <c r="I24450" s="396">
        <f t="shared" ref="I24450:M24450" si="13107">I24680+I24910+I25140+I25370</f>
        <v>0</v>
      </c>
      <c r="J24450" s="396">
        <f t="shared" si="13107"/>
        <v>0</v>
      </c>
      <c r="K24450" s="396">
        <f t="shared" si="13107"/>
        <v>0</v>
      </c>
      <c r="L24450" s="396">
        <f t="shared" si="13107"/>
        <v>0</v>
      </c>
      <c r="M24450" s="396">
        <f t="shared" si="13107"/>
        <v>0</v>
      </c>
      <c r="N24450" s="156"/>
    </row>
    <row r="24451" spans="2:15" ht="30.75" customHeight="1">
      <c r="B24451" s="50" t="e">
        <f>IF((#REF!+#REF!+H24451)&lt;&gt;0,"a","b")</f>
        <v>#REF!</v>
      </c>
      <c r="C24451" s="54">
        <v>5</v>
      </c>
      <c r="D24451" s="54"/>
      <c r="F24451" s="89"/>
      <c r="G24451" s="95" t="s">
        <v>347</v>
      </c>
      <c r="H24451" s="360">
        <f t="shared" ref="H24451:H24514" si="13108">H24681+H24911+H25141+H25371</f>
        <v>0</v>
      </c>
      <c r="I24451" s="396">
        <f t="shared" ref="I24451:M24451" si="13109">I24681+I24911+I25141+I25371</f>
        <v>0</v>
      </c>
      <c r="J24451" s="396">
        <f t="shared" si="13109"/>
        <v>0</v>
      </c>
      <c r="K24451" s="396">
        <f t="shared" si="13109"/>
        <v>0</v>
      </c>
      <c r="L24451" s="396">
        <f t="shared" si="13109"/>
        <v>0</v>
      </c>
      <c r="M24451" s="396">
        <f t="shared" si="13109"/>
        <v>0</v>
      </c>
      <c r="N24451" s="156"/>
    </row>
    <row r="24452" spans="2:15" ht="20.25" customHeight="1">
      <c r="B24452" s="50" t="e">
        <f>IF((#REF!+#REF!+H24452)&lt;&gt;0,"a","b")</f>
        <v>#REF!</v>
      </c>
      <c r="C24452" s="54">
        <v>4</v>
      </c>
      <c r="D24452" s="54"/>
      <c r="F24452" s="89"/>
      <c r="G24452" s="93" t="s">
        <v>348</v>
      </c>
      <c r="H24452" s="360">
        <f t="shared" si="13108"/>
        <v>0</v>
      </c>
      <c r="I24452" s="396">
        <f t="shared" ref="I24452:M24452" si="13110">I24682+I24912+I25142+I25372</f>
        <v>0</v>
      </c>
      <c r="J24452" s="396">
        <f t="shared" si="13110"/>
        <v>0</v>
      </c>
      <c r="K24452" s="396">
        <f t="shared" si="13110"/>
        <v>0</v>
      </c>
      <c r="L24452" s="396">
        <f t="shared" si="13110"/>
        <v>0</v>
      </c>
      <c r="M24452" s="396">
        <f t="shared" si="13110"/>
        <v>0</v>
      </c>
      <c r="N24452" s="153"/>
    </row>
    <row r="24453" spans="2:15" ht="20.25" customHeight="1">
      <c r="B24453" s="50" t="e">
        <f>IF((#REF!+#REF!+H24453)&lt;&gt;0,"a","b")</f>
        <v>#REF!</v>
      </c>
      <c r="C24453" s="54">
        <v>4</v>
      </c>
      <c r="D24453" s="54"/>
      <c r="F24453" s="89"/>
      <c r="G24453" s="93" t="s">
        <v>349</v>
      </c>
      <c r="H24453" s="360">
        <f t="shared" si="13108"/>
        <v>0</v>
      </c>
      <c r="I24453" s="396">
        <f t="shared" ref="I24453:M24453" si="13111">I24683+I24913+I25143+I25373</f>
        <v>0</v>
      </c>
      <c r="J24453" s="396">
        <f t="shared" si="13111"/>
        <v>0</v>
      </c>
      <c r="K24453" s="396">
        <f t="shared" si="13111"/>
        <v>0</v>
      </c>
      <c r="L24453" s="396">
        <f t="shared" si="13111"/>
        <v>0</v>
      </c>
      <c r="M24453" s="396">
        <f t="shared" si="13111"/>
        <v>0</v>
      </c>
      <c r="N24453" s="151">
        <f t="shared" ref="N24453" si="13112">SUM(N24454:N24466)</f>
        <v>0</v>
      </c>
      <c r="O24453" s="60" t="s">
        <v>71</v>
      </c>
    </row>
    <row r="24454" spans="2:15" ht="20.25" customHeight="1">
      <c r="B24454" s="50" t="e">
        <f>IF((#REF!+#REF!+H24454)&lt;&gt;0,"a","b")</f>
        <v>#REF!</v>
      </c>
      <c r="C24454" s="54">
        <v>5</v>
      </c>
      <c r="D24454" s="54"/>
      <c r="F24454" s="89"/>
      <c r="G24454" s="95" t="s">
        <v>350</v>
      </c>
      <c r="H24454" s="360">
        <f t="shared" si="13108"/>
        <v>0</v>
      </c>
      <c r="I24454" s="396">
        <f t="shared" ref="I24454:M24454" si="13113">I24684+I24914+I25144+I25374</f>
        <v>0</v>
      </c>
      <c r="J24454" s="396">
        <f t="shared" si="13113"/>
        <v>0</v>
      </c>
      <c r="K24454" s="396">
        <f t="shared" si="13113"/>
        <v>0</v>
      </c>
      <c r="L24454" s="396">
        <f t="shared" si="13113"/>
        <v>0</v>
      </c>
      <c r="M24454" s="396">
        <f t="shared" si="13113"/>
        <v>0</v>
      </c>
      <c r="N24454" s="156"/>
    </row>
    <row r="24455" spans="2:15" ht="30" customHeight="1">
      <c r="B24455" s="50" t="e">
        <f>IF((#REF!+#REF!+H24455)&lt;&gt;0,"a","b")</f>
        <v>#REF!</v>
      </c>
      <c r="C24455" s="54">
        <v>5</v>
      </c>
      <c r="D24455" s="54"/>
      <c r="F24455" s="89"/>
      <c r="G24455" s="95" t="s">
        <v>351</v>
      </c>
      <c r="H24455" s="360">
        <f t="shared" si="13108"/>
        <v>0</v>
      </c>
      <c r="I24455" s="396">
        <f t="shared" ref="I24455:M24455" si="13114">I24685+I24915+I25145+I25375</f>
        <v>0</v>
      </c>
      <c r="J24455" s="396">
        <f t="shared" si="13114"/>
        <v>0</v>
      </c>
      <c r="K24455" s="396">
        <f t="shared" si="13114"/>
        <v>0</v>
      </c>
      <c r="L24455" s="396">
        <f t="shared" si="13114"/>
        <v>0</v>
      </c>
      <c r="M24455" s="396">
        <f t="shared" si="13114"/>
        <v>0</v>
      </c>
      <c r="N24455" s="156"/>
    </row>
    <row r="24456" spans="2:15" ht="22.5" customHeight="1">
      <c r="B24456" s="50" t="e">
        <f>IF((#REF!+#REF!+H24456)&lt;&gt;0,"a","b")</f>
        <v>#REF!</v>
      </c>
      <c r="C24456" s="54">
        <v>5</v>
      </c>
      <c r="D24456" s="54"/>
      <c r="F24456" s="89"/>
      <c r="G24456" s="95" t="s">
        <v>352</v>
      </c>
      <c r="H24456" s="360">
        <f t="shared" si="13108"/>
        <v>0</v>
      </c>
      <c r="I24456" s="396">
        <f t="shared" ref="I24456:M24456" si="13115">I24686+I24916+I25146+I25376</f>
        <v>0</v>
      </c>
      <c r="J24456" s="396">
        <f t="shared" si="13115"/>
        <v>0</v>
      </c>
      <c r="K24456" s="396">
        <f t="shared" si="13115"/>
        <v>0</v>
      </c>
      <c r="L24456" s="396">
        <f t="shared" si="13115"/>
        <v>0</v>
      </c>
      <c r="M24456" s="396">
        <f t="shared" si="13115"/>
        <v>0</v>
      </c>
      <c r="N24456" s="156"/>
    </row>
    <row r="24457" spans="2:15" ht="33.75" customHeight="1">
      <c r="B24457" s="50" t="e">
        <f>IF((#REF!+#REF!+H24457)&lt;&gt;0,"a","b")</f>
        <v>#REF!</v>
      </c>
      <c r="C24457" s="54">
        <v>5</v>
      </c>
      <c r="D24457" s="54"/>
      <c r="F24457" s="89"/>
      <c r="G24457" s="95" t="s">
        <v>353</v>
      </c>
      <c r="H24457" s="360">
        <f t="shared" si="13108"/>
        <v>0</v>
      </c>
      <c r="I24457" s="396">
        <f t="shared" ref="I24457:M24457" si="13116">I24687+I24917+I25147+I25377</f>
        <v>0</v>
      </c>
      <c r="J24457" s="396">
        <f t="shared" si="13116"/>
        <v>0</v>
      </c>
      <c r="K24457" s="396">
        <f t="shared" si="13116"/>
        <v>0</v>
      </c>
      <c r="L24457" s="396">
        <f t="shared" si="13116"/>
        <v>0</v>
      </c>
      <c r="M24457" s="396">
        <f t="shared" si="13116"/>
        <v>0</v>
      </c>
      <c r="N24457" s="156"/>
    </row>
    <row r="24458" spans="2:15" ht="24.75" customHeight="1">
      <c r="B24458" s="50" t="e">
        <f>IF((#REF!+#REF!+H24458)&lt;&gt;0,"a","b")</f>
        <v>#REF!</v>
      </c>
      <c r="C24458" s="54">
        <v>5</v>
      </c>
      <c r="D24458" s="54"/>
      <c r="F24458" s="89"/>
      <c r="G24458" s="95" t="s">
        <v>354</v>
      </c>
      <c r="H24458" s="360">
        <f t="shared" si="13108"/>
        <v>0</v>
      </c>
      <c r="I24458" s="396">
        <f t="shared" ref="I24458:M24458" si="13117">I24688+I24918+I25148+I25378</f>
        <v>0</v>
      </c>
      <c r="J24458" s="396">
        <f t="shared" si="13117"/>
        <v>0</v>
      </c>
      <c r="K24458" s="396">
        <f t="shared" si="13117"/>
        <v>0</v>
      </c>
      <c r="L24458" s="396">
        <f t="shared" si="13117"/>
        <v>0</v>
      </c>
      <c r="M24458" s="396">
        <f t="shared" si="13117"/>
        <v>0</v>
      </c>
      <c r="N24458" s="156"/>
    </row>
    <row r="24459" spans="2:15" ht="35.25" customHeight="1">
      <c r="B24459" s="50" t="e">
        <f>IF((#REF!+#REF!+H24459)&lt;&gt;0,"a","b")</f>
        <v>#REF!</v>
      </c>
      <c r="C24459" s="54">
        <v>5</v>
      </c>
      <c r="D24459" s="54"/>
      <c r="F24459" s="89"/>
      <c r="G24459" s="95" t="s">
        <v>355</v>
      </c>
      <c r="H24459" s="360">
        <f t="shared" si="13108"/>
        <v>0</v>
      </c>
      <c r="I24459" s="396">
        <f t="shared" ref="I24459:M24459" si="13118">I24689+I24919+I25149+I25379</f>
        <v>0</v>
      </c>
      <c r="J24459" s="396">
        <f t="shared" si="13118"/>
        <v>0</v>
      </c>
      <c r="K24459" s="396">
        <f t="shared" si="13118"/>
        <v>0</v>
      </c>
      <c r="L24459" s="396">
        <f t="shared" si="13118"/>
        <v>0</v>
      </c>
      <c r="M24459" s="396">
        <f t="shared" si="13118"/>
        <v>0</v>
      </c>
      <c r="N24459" s="156"/>
    </row>
    <row r="24460" spans="2:15" ht="33.75" customHeight="1">
      <c r="B24460" s="50" t="e">
        <f>IF((#REF!+#REF!+H24460)&lt;&gt;0,"a","b")</f>
        <v>#REF!</v>
      </c>
      <c r="C24460" s="54">
        <v>5</v>
      </c>
      <c r="D24460" s="54"/>
      <c r="F24460" s="89"/>
      <c r="G24460" s="95" t="s">
        <v>356</v>
      </c>
      <c r="H24460" s="360">
        <f t="shared" si="13108"/>
        <v>0</v>
      </c>
      <c r="I24460" s="396">
        <f t="shared" ref="I24460:M24460" si="13119">I24690+I24920+I25150+I25380</f>
        <v>0</v>
      </c>
      <c r="J24460" s="396">
        <f t="shared" si="13119"/>
        <v>0</v>
      </c>
      <c r="K24460" s="396">
        <f t="shared" si="13119"/>
        <v>0</v>
      </c>
      <c r="L24460" s="396">
        <f t="shared" si="13119"/>
        <v>0</v>
      </c>
      <c r="M24460" s="396">
        <f t="shared" si="13119"/>
        <v>0</v>
      </c>
      <c r="N24460" s="156"/>
    </row>
    <row r="24461" spans="2:15" ht="20.25" customHeight="1">
      <c r="B24461" s="50" t="e">
        <f>IF((#REF!+#REF!+H24461)&lt;&gt;0,"a","b")</f>
        <v>#REF!</v>
      </c>
      <c r="C24461" s="54">
        <v>5</v>
      </c>
      <c r="D24461" s="54"/>
      <c r="F24461" s="89"/>
      <c r="G24461" s="95" t="s">
        <v>357</v>
      </c>
      <c r="H24461" s="360">
        <f t="shared" si="13108"/>
        <v>0</v>
      </c>
      <c r="I24461" s="396">
        <f t="shared" ref="I24461:M24461" si="13120">I24691+I24921+I25151+I25381</f>
        <v>0</v>
      </c>
      <c r="J24461" s="396">
        <f t="shared" si="13120"/>
        <v>0</v>
      </c>
      <c r="K24461" s="396">
        <f t="shared" si="13120"/>
        <v>0</v>
      </c>
      <c r="L24461" s="396">
        <f t="shared" si="13120"/>
        <v>0</v>
      </c>
      <c r="M24461" s="396">
        <f t="shared" si="13120"/>
        <v>0</v>
      </c>
      <c r="N24461" s="156"/>
    </row>
    <row r="24462" spans="2:15" ht="20.25" customHeight="1">
      <c r="B24462" s="50" t="e">
        <f>IF((#REF!+#REF!+H24462)&lt;&gt;0,"a","b")</f>
        <v>#REF!</v>
      </c>
      <c r="C24462" s="54">
        <v>5</v>
      </c>
      <c r="D24462" s="54"/>
      <c r="F24462" s="89"/>
      <c r="G24462" s="95" t="s">
        <v>358</v>
      </c>
      <c r="H24462" s="360">
        <f t="shared" si="13108"/>
        <v>0</v>
      </c>
      <c r="I24462" s="396">
        <f t="shared" ref="I24462:M24462" si="13121">I24692+I24922+I25152+I25382</f>
        <v>0</v>
      </c>
      <c r="J24462" s="396">
        <f t="shared" si="13121"/>
        <v>0</v>
      </c>
      <c r="K24462" s="396">
        <f t="shared" si="13121"/>
        <v>0</v>
      </c>
      <c r="L24462" s="396">
        <f t="shared" si="13121"/>
        <v>0</v>
      </c>
      <c r="M24462" s="396">
        <f t="shared" si="13121"/>
        <v>0</v>
      </c>
      <c r="N24462" s="156"/>
    </row>
    <row r="24463" spans="2:15" ht="20.25" customHeight="1">
      <c r="B24463" s="50" t="e">
        <f>IF((#REF!+#REF!+H24463)&lt;&gt;0,"a","b")</f>
        <v>#REF!</v>
      </c>
      <c r="C24463" s="54">
        <v>5</v>
      </c>
      <c r="D24463" s="54"/>
      <c r="F24463" s="89"/>
      <c r="G24463" s="95" t="s">
        <v>359</v>
      </c>
      <c r="H24463" s="360">
        <f t="shared" si="13108"/>
        <v>0</v>
      </c>
      <c r="I24463" s="396">
        <f t="shared" ref="I24463:M24463" si="13122">I24693+I24923+I25153+I25383</f>
        <v>0</v>
      </c>
      <c r="J24463" s="396">
        <f t="shared" si="13122"/>
        <v>0</v>
      </c>
      <c r="K24463" s="396">
        <f t="shared" si="13122"/>
        <v>0</v>
      </c>
      <c r="L24463" s="396">
        <f t="shared" si="13122"/>
        <v>0</v>
      </c>
      <c r="M24463" s="396">
        <f t="shared" si="13122"/>
        <v>0</v>
      </c>
      <c r="N24463" s="156"/>
    </row>
    <row r="24464" spans="2:15" ht="20.25" customHeight="1">
      <c r="B24464" s="50" t="e">
        <f>IF((#REF!+#REF!+H24464)&lt;&gt;0,"a","b")</f>
        <v>#REF!</v>
      </c>
      <c r="C24464" s="54">
        <v>5</v>
      </c>
      <c r="D24464" s="54"/>
      <c r="F24464" s="89"/>
      <c r="G24464" s="95" t="s">
        <v>360</v>
      </c>
      <c r="H24464" s="360">
        <f t="shared" si="13108"/>
        <v>0</v>
      </c>
      <c r="I24464" s="396">
        <f t="shared" ref="I24464:M24464" si="13123">I24694+I24924+I25154+I25384</f>
        <v>0</v>
      </c>
      <c r="J24464" s="396">
        <f t="shared" si="13123"/>
        <v>0</v>
      </c>
      <c r="K24464" s="396">
        <f t="shared" si="13123"/>
        <v>0</v>
      </c>
      <c r="L24464" s="396">
        <f t="shared" si="13123"/>
        <v>0</v>
      </c>
      <c r="M24464" s="396">
        <f t="shared" si="13123"/>
        <v>0</v>
      </c>
      <c r="N24464" s="156"/>
    </row>
    <row r="24465" spans="2:15" ht="34.5" customHeight="1">
      <c r="B24465" s="50" t="e">
        <f>IF((#REF!+#REF!+H24465)&lt;&gt;0,"a","b")</f>
        <v>#REF!</v>
      </c>
      <c r="C24465" s="54">
        <v>5</v>
      </c>
      <c r="D24465" s="54"/>
      <c r="F24465" s="89"/>
      <c r="G24465" s="95" t="s">
        <v>361</v>
      </c>
      <c r="H24465" s="360">
        <f t="shared" si="13108"/>
        <v>0</v>
      </c>
      <c r="I24465" s="396">
        <f t="shared" ref="I24465:M24465" si="13124">I24695+I24925+I25155+I25385</f>
        <v>0</v>
      </c>
      <c r="J24465" s="396">
        <f t="shared" si="13124"/>
        <v>0</v>
      </c>
      <c r="K24465" s="396">
        <f t="shared" si="13124"/>
        <v>0</v>
      </c>
      <c r="L24465" s="396">
        <f t="shared" si="13124"/>
        <v>0</v>
      </c>
      <c r="M24465" s="396">
        <f t="shared" si="13124"/>
        <v>0</v>
      </c>
      <c r="N24465" s="156"/>
    </row>
    <row r="24466" spans="2:15" ht="30.75" customHeight="1">
      <c r="B24466" s="50" t="e">
        <f>IF((#REF!+#REF!+H24466)&lt;&gt;0,"a","b")</f>
        <v>#REF!</v>
      </c>
      <c r="C24466" s="54">
        <v>5</v>
      </c>
      <c r="D24466" s="54"/>
      <c r="F24466" s="89"/>
      <c r="G24466" s="95" t="s">
        <v>362</v>
      </c>
      <c r="H24466" s="360">
        <f t="shared" si="13108"/>
        <v>0</v>
      </c>
      <c r="I24466" s="396">
        <f t="shared" ref="I24466:M24466" si="13125">I24696+I24926+I25156+I25386</f>
        <v>0</v>
      </c>
      <c r="J24466" s="396">
        <f t="shared" si="13125"/>
        <v>0</v>
      </c>
      <c r="K24466" s="396">
        <f t="shared" si="13125"/>
        <v>0</v>
      </c>
      <c r="L24466" s="396">
        <f t="shared" si="13125"/>
        <v>0</v>
      </c>
      <c r="M24466" s="396">
        <f t="shared" si="13125"/>
        <v>0</v>
      </c>
      <c r="N24466" s="156"/>
    </row>
    <row r="24467" spans="2:15" ht="20.25" customHeight="1">
      <c r="B24467" s="50" t="e">
        <f>IF((#REF!+#REF!+H24467)&lt;&gt;0,"a","b")</f>
        <v>#REF!</v>
      </c>
      <c r="C24467" s="54">
        <v>3</v>
      </c>
      <c r="D24467" s="54"/>
      <c r="F24467" s="89"/>
      <c r="G24467" s="90" t="s">
        <v>302</v>
      </c>
      <c r="H24467" s="360">
        <f t="shared" si="13108"/>
        <v>0</v>
      </c>
      <c r="I24467" s="396">
        <f t="shared" ref="I24467:M24467" si="13126">I24697+I24927+I25157+I25387</f>
        <v>0</v>
      </c>
      <c r="J24467" s="396">
        <f t="shared" si="13126"/>
        <v>0</v>
      </c>
      <c r="K24467" s="396">
        <f t="shared" si="13126"/>
        <v>0</v>
      </c>
      <c r="L24467" s="396">
        <f t="shared" si="13126"/>
        <v>0</v>
      </c>
      <c r="M24467" s="396">
        <f t="shared" si="13126"/>
        <v>0</v>
      </c>
      <c r="N24467" s="161"/>
    </row>
    <row r="24468" spans="2:15" ht="20.25" customHeight="1">
      <c r="B24468" s="50" t="e">
        <f>IF((#REF!+#REF!+H24468)&lt;&gt;0,"a","b")</f>
        <v>#REF!</v>
      </c>
      <c r="C24468" s="54">
        <v>3</v>
      </c>
      <c r="D24468" s="54"/>
      <c r="F24468" s="89"/>
      <c r="G24468" s="90" t="s">
        <v>301</v>
      </c>
      <c r="H24468" s="360">
        <f t="shared" si="13108"/>
        <v>0</v>
      </c>
      <c r="I24468" s="396">
        <f t="shared" ref="I24468:M24468" si="13127">I24698+I24928+I25158+I25388</f>
        <v>0</v>
      </c>
      <c r="J24468" s="396">
        <f t="shared" si="13127"/>
        <v>0</v>
      </c>
      <c r="K24468" s="396">
        <f t="shared" si="13127"/>
        <v>0</v>
      </c>
      <c r="L24468" s="396">
        <f t="shared" si="13127"/>
        <v>0</v>
      </c>
      <c r="M24468" s="396">
        <f t="shared" si="13127"/>
        <v>0</v>
      </c>
      <c r="N24468" s="150">
        <f t="shared" ref="N24468" si="13128">N24469+N24474+N24475</f>
        <v>0</v>
      </c>
      <c r="O24468" s="60" t="s">
        <v>71</v>
      </c>
    </row>
    <row r="24469" spans="2:15" ht="20.25" customHeight="1">
      <c r="B24469" s="50" t="e">
        <f>IF((#REF!+#REF!+H24469)&lt;&gt;0,"a","b")</f>
        <v>#REF!</v>
      </c>
      <c r="C24469" s="54">
        <v>4</v>
      </c>
      <c r="D24469" s="54"/>
      <c r="F24469" s="89"/>
      <c r="G24469" s="93" t="s">
        <v>363</v>
      </c>
      <c r="H24469" s="360">
        <f t="shared" si="13108"/>
        <v>0</v>
      </c>
      <c r="I24469" s="396">
        <f t="shared" ref="I24469:M24469" si="13129">I24699+I24929+I25159+I25389</f>
        <v>0</v>
      </c>
      <c r="J24469" s="396">
        <f t="shared" si="13129"/>
        <v>0</v>
      </c>
      <c r="K24469" s="396">
        <f t="shared" si="13129"/>
        <v>0</v>
      </c>
      <c r="L24469" s="396">
        <f t="shared" si="13129"/>
        <v>0</v>
      </c>
      <c r="M24469" s="396">
        <f t="shared" si="13129"/>
        <v>0</v>
      </c>
      <c r="N24469" s="151">
        <f t="shared" ref="N24469" si="13130">SUM(N24470:N24473)</f>
        <v>0</v>
      </c>
      <c r="O24469" s="60" t="s">
        <v>71</v>
      </c>
    </row>
    <row r="24470" spans="2:15" ht="20.25" customHeight="1">
      <c r="B24470" s="50" t="e">
        <f>IF((#REF!+#REF!+H24470)&lt;&gt;0,"a","b")</f>
        <v>#REF!</v>
      </c>
      <c r="C24470" s="54">
        <v>5</v>
      </c>
      <c r="D24470" s="54"/>
      <c r="F24470" s="89"/>
      <c r="G24470" s="95" t="s">
        <v>364</v>
      </c>
      <c r="H24470" s="360">
        <f t="shared" si="13108"/>
        <v>0</v>
      </c>
      <c r="I24470" s="396">
        <f t="shared" ref="I24470:M24470" si="13131">I24700+I24930+I25160+I25390</f>
        <v>0</v>
      </c>
      <c r="J24470" s="396">
        <f t="shared" si="13131"/>
        <v>0</v>
      </c>
      <c r="K24470" s="396">
        <f t="shared" si="13131"/>
        <v>0</v>
      </c>
      <c r="L24470" s="396">
        <f t="shared" si="13131"/>
        <v>0</v>
      </c>
      <c r="M24470" s="396">
        <f t="shared" si="13131"/>
        <v>0</v>
      </c>
      <c r="N24470" s="154"/>
    </row>
    <row r="24471" spans="2:15" ht="20.25" customHeight="1">
      <c r="B24471" s="50" t="e">
        <f>IF((#REF!+#REF!+H24471)&lt;&gt;0,"a","b")</f>
        <v>#REF!</v>
      </c>
      <c r="C24471" s="54">
        <v>5</v>
      </c>
      <c r="D24471" s="54"/>
      <c r="F24471" s="89"/>
      <c r="G24471" s="95" t="s">
        <v>365</v>
      </c>
      <c r="H24471" s="360">
        <f t="shared" si="13108"/>
        <v>0</v>
      </c>
      <c r="I24471" s="396">
        <f t="shared" ref="I24471:M24471" si="13132">I24701+I24931+I25161+I25391</f>
        <v>0</v>
      </c>
      <c r="J24471" s="396">
        <f t="shared" si="13132"/>
        <v>0</v>
      </c>
      <c r="K24471" s="396">
        <f t="shared" si="13132"/>
        <v>0</v>
      </c>
      <c r="L24471" s="396">
        <f t="shared" si="13132"/>
        <v>0</v>
      </c>
      <c r="M24471" s="396">
        <f t="shared" si="13132"/>
        <v>0</v>
      </c>
      <c r="N24471" s="154"/>
    </row>
    <row r="24472" spans="2:15" ht="20.25" customHeight="1">
      <c r="B24472" s="50" t="e">
        <f>IF((#REF!+#REF!+H24472)&lt;&gt;0,"a","b")</f>
        <v>#REF!</v>
      </c>
      <c r="C24472" s="54">
        <v>5</v>
      </c>
      <c r="D24472" s="54"/>
      <c r="F24472" s="89"/>
      <c r="G24472" s="95" t="s">
        <v>366</v>
      </c>
      <c r="H24472" s="360">
        <f t="shared" si="13108"/>
        <v>0</v>
      </c>
      <c r="I24472" s="396">
        <f t="shared" ref="I24472:M24472" si="13133">I24702+I24932+I25162+I25392</f>
        <v>0</v>
      </c>
      <c r="J24472" s="396">
        <f t="shared" si="13133"/>
        <v>0</v>
      </c>
      <c r="K24472" s="396">
        <f t="shared" si="13133"/>
        <v>0</v>
      </c>
      <c r="L24472" s="396">
        <f t="shared" si="13133"/>
        <v>0</v>
      </c>
      <c r="M24472" s="396">
        <f t="shared" si="13133"/>
        <v>0</v>
      </c>
      <c r="N24472" s="154"/>
    </row>
    <row r="24473" spans="2:15" ht="20.25" customHeight="1">
      <c r="B24473" s="50" t="e">
        <f>IF((#REF!+#REF!+H24473)&lt;&gt;0,"a","b")</f>
        <v>#REF!</v>
      </c>
      <c r="C24473" s="54">
        <v>5</v>
      </c>
      <c r="D24473" s="54"/>
      <c r="F24473" s="89"/>
      <c r="G24473" s="95" t="s">
        <v>367</v>
      </c>
      <c r="H24473" s="360">
        <f t="shared" si="13108"/>
        <v>0</v>
      </c>
      <c r="I24473" s="396">
        <f t="shared" ref="I24473:M24473" si="13134">I24703+I24933+I25163+I25393</f>
        <v>0</v>
      </c>
      <c r="J24473" s="396">
        <f t="shared" si="13134"/>
        <v>0</v>
      </c>
      <c r="K24473" s="396">
        <f t="shared" si="13134"/>
        <v>0</v>
      </c>
      <c r="L24473" s="396">
        <f t="shared" si="13134"/>
        <v>0</v>
      </c>
      <c r="M24473" s="396">
        <f t="shared" si="13134"/>
        <v>0</v>
      </c>
      <c r="N24473" s="154"/>
    </row>
    <row r="24474" spans="2:15" ht="20.25" customHeight="1">
      <c r="B24474" s="50" t="e">
        <f>IF((#REF!+#REF!+H24474)&lt;&gt;0,"a","b")</f>
        <v>#REF!</v>
      </c>
      <c r="C24474" s="54">
        <v>4</v>
      </c>
      <c r="D24474" s="54"/>
      <c r="F24474" s="89"/>
      <c r="G24474" s="93" t="s">
        <v>368</v>
      </c>
      <c r="H24474" s="360">
        <f t="shared" si="13108"/>
        <v>0</v>
      </c>
      <c r="I24474" s="396">
        <f t="shared" ref="I24474:M24474" si="13135">I24704+I24934+I25164+I25394</f>
        <v>0</v>
      </c>
      <c r="J24474" s="396">
        <f t="shared" si="13135"/>
        <v>0</v>
      </c>
      <c r="K24474" s="396">
        <f t="shared" si="13135"/>
        <v>0</v>
      </c>
      <c r="L24474" s="396">
        <f t="shared" si="13135"/>
        <v>0</v>
      </c>
      <c r="M24474" s="396">
        <f t="shared" si="13135"/>
        <v>0</v>
      </c>
      <c r="N24474" s="153"/>
    </row>
    <row r="24475" spans="2:15" ht="36" customHeight="1">
      <c r="B24475" s="50" t="e">
        <f>IF((#REF!+#REF!+H24475)&lt;&gt;0,"a","b")</f>
        <v>#REF!</v>
      </c>
      <c r="C24475" s="54">
        <v>4</v>
      </c>
      <c r="D24475" s="54"/>
      <c r="F24475" s="89"/>
      <c r="G24475" s="93" t="s">
        <v>369</v>
      </c>
      <c r="H24475" s="360">
        <f t="shared" si="13108"/>
        <v>0</v>
      </c>
      <c r="I24475" s="396">
        <f t="shared" ref="I24475:M24475" si="13136">I24705+I24935+I25165+I25395</f>
        <v>0</v>
      </c>
      <c r="J24475" s="396">
        <f t="shared" si="13136"/>
        <v>0</v>
      </c>
      <c r="K24475" s="396">
        <f t="shared" si="13136"/>
        <v>0</v>
      </c>
      <c r="L24475" s="396">
        <f t="shared" si="13136"/>
        <v>0</v>
      </c>
      <c r="M24475" s="396">
        <f t="shared" si="13136"/>
        <v>0</v>
      </c>
      <c r="N24475" s="153"/>
    </row>
    <row r="24476" spans="2:15" ht="20.25" customHeight="1">
      <c r="B24476" s="50" t="e">
        <f>IF((#REF!+#REF!+H24476)&lt;&gt;0,"a","b")</f>
        <v>#REF!</v>
      </c>
      <c r="C24476" s="54">
        <v>3</v>
      </c>
      <c r="D24476" s="54"/>
      <c r="F24476" s="89"/>
      <c r="G24476" s="90" t="s">
        <v>295</v>
      </c>
      <c r="H24476" s="360">
        <f t="shared" si="13108"/>
        <v>0</v>
      </c>
      <c r="I24476" s="396">
        <f t="shared" ref="I24476:M24476" si="13137">I24706+I24936+I25166+I25396</f>
        <v>0</v>
      </c>
      <c r="J24476" s="396">
        <f t="shared" si="13137"/>
        <v>0</v>
      </c>
      <c r="K24476" s="396">
        <f t="shared" si="13137"/>
        <v>0</v>
      </c>
      <c r="L24476" s="396">
        <f t="shared" si="13137"/>
        <v>0</v>
      </c>
      <c r="M24476" s="396">
        <f t="shared" si="13137"/>
        <v>0</v>
      </c>
      <c r="N24476" s="161"/>
    </row>
    <row r="24477" spans="2:15" ht="20.25" customHeight="1">
      <c r="B24477" s="50" t="e">
        <f>IF((#REF!+#REF!+H24477)&lt;&gt;0,"a","b")</f>
        <v>#REF!</v>
      </c>
      <c r="C24477" s="54">
        <v>3</v>
      </c>
      <c r="D24477" s="54"/>
      <c r="F24477" s="89"/>
      <c r="G24477" s="90" t="s">
        <v>296</v>
      </c>
      <c r="H24477" s="360">
        <f t="shared" si="13108"/>
        <v>0</v>
      </c>
      <c r="I24477" s="396">
        <f t="shared" ref="I24477:M24477" si="13138">I24707+I24937+I25167+I25397</f>
        <v>0</v>
      </c>
      <c r="J24477" s="396">
        <f t="shared" si="13138"/>
        <v>0</v>
      </c>
      <c r="K24477" s="396">
        <f t="shared" si="13138"/>
        <v>0</v>
      </c>
      <c r="L24477" s="396">
        <f t="shared" si="13138"/>
        <v>0</v>
      </c>
      <c r="M24477" s="396">
        <f t="shared" si="13138"/>
        <v>0</v>
      </c>
      <c r="N24477" s="150">
        <f t="shared" ref="N24477" si="13139">N24478+N24481+N24484</f>
        <v>0</v>
      </c>
      <c r="O24477" s="60" t="s">
        <v>71</v>
      </c>
    </row>
    <row r="24478" spans="2:15" ht="20.25" customHeight="1">
      <c r="B24478" s="50" t="e">
        <f>IF((#REF!+#REF!+H24478)&lt;&gt;0,"a","b")</f>
        <v>#REF!</v>
      </c>
      <c r="C24478" s="54">
        <v>4</v>
      </c>
      <c r="D24478" s="54"/>
      <c r="F24478" s="89"/>
      <c r="G24478" s="93" t="s">
        <v>370</v>
      </c>
      <c r="H24478" s="360">
        <f t="shared" si="13108"/>
        <v>0</v>
      </c>
      <c r="I24478" s="396">
        <f t="shared" ref="I24478:M24478" si="13140">I24708+I24938+I25168+I25398</f>
        <v>0</v>
      </c>
      <c r="J24478" s="396">
        <f t="shared" si="13140"/>
        <v>0</v>
      </c>
      <c r="K24478" s="396">
        <f t="shared" si="13140"/>
        <v>0</v>
      </c>
      <c r="L24478" s="396">
        <f t="shared" si="13140"/>
        <v>0</v>
      </c>
      <c r="M24478" s="396">
        <f t="shared" si="13140"/>
        <v>0</v>
      </c>
      <c r="N24478" s="151">
        <f t="shared" ref="N24478" si="13141">SUM(N24479:N24480)</f>
        <v>0</v>
      </c>
      <c r="O24478" s="60" t="s">
        <v>71</v>
      </c>
    </row>
    <row r="24479" spans="2:15" ht="20.25" customHeight="1">
      <c r="B24479" s="50" t="e">
        <f>IF((#REF!+#REF!+H24479)&lt;&gt;0,"a","b")</f>
        <v>#REF!</v>
      </c>
      <c r="C24479" s="54">
        <v>5</v>
      </c>
      <c r="D24479" s="54"/>
      <c r="F24479" s="89"/>
      <c r="G24479" s="95" t="s">
        <v>371</v>
      </c>
      <c r="H24479" s="360">
        <f t="shared" si="13108"/>
        <v>0</v>
      </c>
      <c r="I24479" s="396">
        <f t="shared" ref="I24479:M24479" si="13142">I24709+I24939+I25169+I25399</f>
        <v>0</v>
      </c>
      <c r="J24479" s="396">
        <f t="shared" si="13142"/>
        <v>0</v>
      </c>
      <c r="K24479" s="396">
        <f t="shared" si="13142"/>
        <v>0</v>
      </c>
      <c r="L24479" s="396">
        <f t="shared" si="13142"/>
        <v>0</v>
      </c>
      <c r="M24479" s="396">
        <f t="shared" si="13142"/>
        <v>0</v>
      </c>
      <c r="N24479" s="154"/>
    </row>
    <row r="24480" spans="2:15" ht="20.25" customHeight="1">
      <c r="B24480" s="50" t="e">
        <f>IF((#REF!+#REF!+H24480)&lt;&gt;0,"a","b")</f>
        <v>#REF!</v>
      </c>
      <c r="C24480" s="54">
        <v>5</v>
      </c>
      <c r="D24480" s="54"/>
      <c r="F24480" s="89"/>
      <c r="G24480" s="95" t="s">
        <v>297</v>
      </c>
      <c r="H24480" s="360">
        <f t="shared" si="13108"/>
        <v>0</v>
      </c>
      <c r="I24480" s="396">
        <f t="shared" ref="I24480:M24480" si="13143">I24710+I24940+I25170+I25400</f>
        <v>0</v>
      </c>
      <c r="J24480" s="396">
        <f t="shared" si="13143"/>
        <v>0</v>
      </c>
      <c r="K24480" s="396">
        <f t="shared" si="13143"/>
        <v>0</v>
      </c>
      <c r="L24480" s="396">
        <f t="shared" si="13143"/>
        <v>0</v>
      </c>
      <c r="M24480" s="396">
        <f t="shared" si="13143"/>
        <v>0</v>
      </c>
      <c r="N24480" s="154"/>
    </row>
    <row r="24481" spans="2:15" ht="20.25" customHeight="1">
      <c r="B24481" s="50" t="e">
        <f>IF((#REF!+#REF!+H24481)&lt;&gt;0,"a","b")</f>
        <v>#REF!</v>
      </c>
      <c r="C24481" s="54">
        <v>4</v>
      </c>
      <c r="D24481" s="54"/>
      <c r="F24481" s="89"/>
      <c r="G24481" s="93" t="s">
        <v>372</v>
      </c>
      <c r="H24481" s="360">
        <f t="shared" si="13108"/>
        <v>0</v>
      </c>
      <c r="I24481" s="396">
        <f t="shared" ref="I24481:M24481" si="13144">I24711+I24941+I25171+I25401</f>
        <v>0</v>
      </c>
      <c r="J24481" s="396">
        <f t="shared" si="13144"/>
        <v>0</v>
      </c>
      <c r="K24481" s="396">
        <f t="shared" si="13144"/>
        <v>0</v>
      </c>
      <c r="L24481" s="396">
        <f t="shared" si="13144"/>
        <v>0</v>
      </c>
      <c r="M24481" s="396">
        <f t="shared" si="13144"/>
        <v>0</v>
      </c>
      <c r="N24481" s="151">
        <f t="shared" ref="N24481" si="13145">SUM(N24482:N24483)</f>
        <v>0</v>
      </c>
      <c r="O24481" s="60" t="s">
        <v>71</v>
      </c>
    </row>
    <row r="24482" spans="2:15" ht="20.25" customHeight="1">
      <c r="B24482" s="50" t="e">
        <f>IF((#REF!+#REF!+H24482)&lt;&gt;0,"a","b")</f>
        <v>#REF!</v>
      </c>
      <c r="C24482" s="54">
        <v>5</v>
      </c>
      <c r="D24482" s="54"/>
      <c r="F24482" s="89"/>
      <c r="G24482" s="95" t="s">
        <v>371</v>
      </c>
      <c r="H24482" s="360">
        <f t="shared" si="13108"/>
        <v>0</v>
      </c>
      <c r="I24482" s="396">
        <f t="shared" ref="I24482:M24482" si="13146">I24712+I24942+I25172+I25402</f>
        <v>0</v>
      </c>
      <c r="J24482" s="396">
        <f t="shared" si="13146"/>
        <v>0</v>
      </c>
      <c r="K24482" s="396">
        <f t="shared" si="13146"/>
        <v>0</v>
      </c>
      <c r="L24482" s="396">
        <f t="shared" si="13146"/>
        <v>0</v>
      </c>
      <c r="M24482" s="396">
        <f t="shared" si="13146"/>
        <v>0</v>
      </c>
      <c r="N24482" s="154"/>
    </row>
    <row r="24483" spans="2:15" ht="20.25" customHeight="1">
      <c r="B24483" s="50" t="e">
        <f>IF((#REF!+#REF!+H24483)&lt;&gt;0,"a","b")</f>
        <v>#REF!</v>
      </c>
      <c r="C24483" s="54">
        <v>5</v>
      </c>
      <c r="D24483" s="54"/>
      <c r="F24483" s="89"/>
      <c r="G24483" s="95" t="s">
        <v>297</v>
      </c>
      <c r="H24483" s="360">
        <f t="shared" si="13108"/>
        <v>0</v>
      </c>
      <c r="I24483" s="396">
        <f t="shared" ref="I24483:M24483" si="13147">I24713+I24943+I25173+I25403</f>
        <v>0</v>
      </c>
      <c r="J24483" s="396">
        <f t="shared" si="13147"/>
        <v>0</v>
      </c>
      <c r="K24483" s="396">
        <f t="shared" si="13147"/>
        <v>0</v>
      </c>
      <c r="L24483" s="396">
        <f t="shared" si="13147"/>
        <v>0</v>
      </c>
      <c r="M24483" s="396">
        <f t="shared" si="13147"/>
        <v>0</v>
      </c>
      <c r="N24483" s="154"/>
    </row>
    <row r="24484" spans="2:15" ht="20.25" customHeight="1">
      <c r="B24484" s="50" t="e">
        <f>IF((#REF!+#REF!+H24484)&lt;&gt;0,"a","b")</f>
        <v>#REF!</v>
      </c>
      <c r="C24484" s="54">
        <v>4</v>
      </c>
      <c r="D24484" s="54"/>
      <c r="F24484" s="89"/>
      <c r="G24484" s="93" t="s">
        <v>373</v>
      </c>
      <c r="H24484" s="360">
        <f t="shared" si="13108"/>
        <v>0</v>
      </c>
      <c r="I24484" s="396">
        <f t="shared" ref="I24484:M24484" si="13148">I24714+I24944+I25174+I25404</f>
        <v>0</v>
      </c>
      <c r="J24484" s="396">
        <f t="shared" si="13148"/>
        <v>0</v>
      </c>
      <c r="K24484" s="396">
        <f t="shared" si="13148"/>
        <v>0</v>
      </c>
      <c r="L24484" s="396">
        <f t="shared" si="13148"/>
        <v>0</v>
      </c>
      <c r="M24484" s="396">
        <f t="shared" si="13148"/>
        <v>0</v>
      </c>
      <c r="N24484" s="151">
        <f t="shared" ref="N24484" si="13149">SUM(N24485:N24486)</f>
        <v>0</v>
      </c>
      <c r="O24484" s="60" t="s">
        <v>71</v>
      </c>
    </row>
    <row r="24485" spans="2:15" ht="20.25" customHeight="1">
      <c r="B24485" s="50" t="e">
        <f>IF((#REF!+#REF!+H24485)&lt;&gt;0,"a","b")</f>
        <v>#REF!</v>
      </c>
      <c r="C24485" s="54">
        <v>5</v>
      </c>
      <c r="D24485" s="54"/>
      <c r="F24485" s="89"/>
      <c r="G24485" s="95" t="s">
        <v>371</v>
      </c>
      <c r="H24485" s="360">
        <f t="shared" si="13108"/>
        <v>0</v>
      </c>
      <c r="I24485" s="396">
        <f t="shared" ref="I24485:M24485" si="13150">I24715+I24945+I25175+I25405</f>
        <v>0</v>
      </c>
      <c r="J24485" s="396">
        <f t="shared" si="13150"/>
        <v>0</v>
      </c>
      <c r="K24485" s="396">
        <f t="shared" si="13150"/>
        <v>0</v>
      </c>
      <c r="L24485" s="396">
        <f t="shared" si="13150"/>
        <v>0</v>
      </c>
      <c r="M24485" s="396">
        <f t="shared" si="13150"/>
        <v>0</v>
      </c>
      <c r="N24485" s="154"/>
    </row>
    <row r="24486" spans="2:15" ht="20.25" customHeight="1">
      <c r="B24486" s="50" t="e">
        <f>IF((#REF!+#REF!+H24486)&lt;&gt;0,"a","b")</f>
        <v>#REF!</v>
      </c>
      <c r="C24486" s="54">
        <v>5</v>
      </c>
      <c r="D24486" s="54"/>
      <c r="F24486" s="89"/>
      <c r="G24486" s="95" t="s">
        <v>297</v>
      </c>
      <c r="H24486" s="360">
        <f t="shared" si="13108"/>
        <v>0</v>
      </c>
      <c r="I24486" s="396">
        <f t="shared" ref="I24486:M24486" si="13151">I24716+I24946+I25176+I25406</f>
        <v>0</v>
      </c>
      <c r="J24486" s="396">
        <f t="shared" si="13151"/>
        <v>0</v>
      </c>
      <c r="K24486" s="396">
        <f t="shared" si="13151"/>
        <v>0</v>
      </c>
      <c r="L24486" s="396">
        <f t="shared" si="13151"/>
        <v>0</v>
      </c>
      <c r="M24486" s="396">
        <f t="shared" si="13151"/>
        <v>0</v>
      </c>
      <c r="N24486" s="154"/>
    </row>
    <row r="24487" spans="2:15" ht="20.25" customHeight="1">
      <c r="B24487" s="50" t="e">
        <f>IF((#REF!+#REF!+H24487)&lt;&gt;0,"a","b")</f>
        <v>#REF!</v>
      </c>
      <c r="C24487" s="54">
        <v>3</v>
      </c>
      <c r="D24487" s="54"/>
      <c r="F24487" s="374"/>
      <c r="G24487" s="90" t="s">
        <v>299</v>
      </c>
      <c r="H24487" s="360">
        <f t="shared" si="13108"/>
        <v>53.8</v>
      </c>
      <c r="I24487" s="396">
        <f t="shared" ref="I24487:M24487" si="13152">I24717+I24947+I25177+I25407</f>
        <v>48.8</v>
      </c>
      <c r="J24487" s="396">
        <f t="shared" si="13152"/>
        <v>5</v>
      </c>
      <c r="K24487" s="396">
        <f t="shared" si="13152"/>
        <v>55</v>
      </c>
      <c r="L24487" s="396">
        <f t="shared" si="13152"/>
        <v>55</v>
      </c>
      <c r="M24487" s="396">
        <f t="shared" si="13152"/>
        <v>55</v>
      </c>
      <c r="N24487" s="150">
        <f t="shared" ref="N24487" si="13153">N24488+N24491+N24494</f>
        <v>0</v>
      </c>
      <c r="O24487" s="60" t="s">
        <v>71</v>
      </c>
    </row>
    <row r="24488" spans="2:15" ht="20.25" customHeight="1">
      <c r="B24488" s="50" t="e">
        <f>IF((#REF!+#REF!+H24488)&lt;&gt;0,"a","b")</f>
        <v>#REF!</v>
      </c>
      <c r="C24488" s="54">
        <v>4</v>
      </c>
      <c r="D24488" s="54"/>
      <c r="F24488" s="89"/>
      <c r="G24488" s="93" t="s">
        <v>374</v>
      </c>
      <c r="H24488" s="360">
        <f t="shared" si="13108"/>
        <v>0</v>
      </c>
      <c r="I24488" s="396">
        <f t="shared" ref="I24488:M24488" si="13154">I24718+I24948+I25178+I25408</f>
        <v>0</v>
      </c>
      <c r="J24488" s="396">
        <f t="shared" si="13154"/>
        <v>0</v>
      </c>
      <c r="K24488" s="396">
        <f t="shared" si="13154"/>
        <v>0</v>
      </c>
      <c r="L24488" s="396">
        <f t="shared" si="13154"/>
        <v>0</v>
      </c>
      <c r="M24488" s="396">
        <f t="shared" si="13154"/>
        <v>0</v>
      </c>
      <c r="N24488" s="151">
        <f t="shared" ref="N24488" si="13155">SUM(N24489:N24490)</f>
        <v>0</v>
      </c>
      <c r="O24488" s="60" t="s">
        <v>71</v>
      </c>
    </row>
    <row r="24489" spans="2:15" ht="20.25" customHeight="1">
      <c r="B24489" s="50" t="e">
        <f>IF((#REF!+#REF!+H24489)&lt;&gt;0,"a","b")</f>
        <v>#REF!</v>
      </c>
      <c r="C24489" s="54">
        <v>5</v>
      </c>
      <c r="D24489" s="54"/>
      <c r="F24489" s="89"/>
      <c r="G24489" s="95" t="s">
        <v>375</v>
      </c>
      <c r="H24489" s="360">
        <f t="shared" si="13108"/>
        <v>0</v>
      </c>
      <c r="I24489" s="396">
        <f t="shared" ref="I24489:M24489" si="13156">I24719+I24949+I25179+I25409</f>
        <v>0</v>
      </c>
      <c r="J24489" s="396">
        <f t="shared" si="13156"/>
        <v>0</v>
      </c>
      <c r="K24489" s="396">
        <f t="shared" si="13156"/>
        <v>0</v>
      </c>
      <c r="L24489" s="396">
        <f t="shared" si="13156"/>
        <v>0</v>
      </c>
      <c r="M24489" s="396">
        <f t="shared" si="13156"/>
        <v>0</v>
      </c>
      <c r="N24489" s="154"/>
    </row>
    <row r="24490" spans="2:15" ht="20.25" customHeight="1">
      <c r="B24490" s="50" t="e">
        <f>IF((#REF!+#REF!+H24490)&lt;&gt;0,"a","b")</f>
        <v>#REF!</v>
      </c>
      <c r="C24490" s="54">
        <v>5</v>
      </c>
      <c r="D24490" s="54"/>
      <c r="F24490" s="89"/>
      <c r="G24490" s="95" t="s">
        <v>376</v>
      </c>
      <c r="H24490" s="360">
        <f t="shared" si="13108"/>
        <v>0</v>
      </c>
      <c r="I24490" s="396">
        <f t="shared" ref="I24490:M24490" si="13157">I24720+I24950+I25180+I25410</f>
        <v>0</v>
      </c>
      <c r="J24490" s="396">
        <f t="shared" si="13157"/>
        <v>0</v>
      </c>
      <c r="K24490" s="396">
        <f t="shared" si="13157"/>
        <v>0</v>
      </c>
      <c r="L24490" s="396">
        <f t="shared" si="13157"/>
        <v>0</v>
      </c>
      <c r="M24490" s="396">
        <f t="shared" si="13157"/>
        <v>0</v>
      </c>
      <c r="N24490" s="154"/>
    </row>
    <row r="24491" spans="2:15" ht="20.25" customHeight="1">
      <c r="B24491" s="50" t="e">
        <f>IF((#REF!+#REF!+H24491)&lt;&gt;0,"a","b")</f>
        <v>#REF!</v>
      </c>
      <c r="C24491" s="54">
        <v>4</v>
      </c>
      <c r="D24491" s="54"/>
      <c r="F24491" s="374"/>
      <c r="G24491" s="93" t="s">
        <v>377</v>
      </c>
      <c r="H24491" s="360">
        <f t="shared" si="13108"/>
        <v>53.8</v>
      </c>
      <c r="I24491" s="396">
        <f t="shared" ref="I24491:M24491" si="13158">I24721+I24951+I25181+I25411</f>
        <v>48.8</v>
      </c>
      <c r="J24491" s="396">
        <f t="shared" si="13158"/>
        <v>5</v>
      </c>
      <c r="K24491" s="396">
        <f t="shared" si="13158"/>
        <v>55</v>
      </c>
      <c r="L24491" s="396">
        <f t="shared" si="13158"/>
        <v>55</v>
      </c>
      <c r="M24491" s="396">
        <f t="shared" si="13158"/>
        <v>55</v>
      </c>
      <c r="N24491" s="151">
        <f t="shared" ref="N24491" si="13159">SUM(N24492:N24493)</f>
        <v>0</v>
      </c>
      <c r="O24491" s="60" t="s">
        <v>71</v>
      </c>
    </row>
    <row r="24492" spans="2:15" ht="20.25" customHeight="1">
      <c r="B24492" s="50" t="e">
        <f>IF((#REF!+#REF!+H24492)&lt;&gt;0,"a","b")</f>
        <v>#REF!</v>
      </c>
      <c r="C24492" s="54">
        <v>5</v>
      </c>
      <c r="D24492" s="54"/>
      <c r="F24492" s="374"/>
      <c r="G24492" s="95" t="s">
        <v>375</v>
      </c>
      <c r="H24492" s="360">
        <f t="shared" si="13108"/>
        <v>53.8</v>
      </c>
      <c r="I24492" s="396">
        <f t="shared" ref="I24492:M24492" si="13160">I24722+I24952+I25182+I25412</f>
        <v>48.8</v>
      </c>
      <c r="J24492" s="396">
        <f t="shared" si="13160"/>
        <v>5</v>
      </c>
      <c r="K24492" s="396">
        <f t="shared" si="13160"/>
        <v>55</v>
      </c>
      <c r="L24492" s="396">
        <f t="shared" si="13160"/>
        <v>55</v>
      </c>
      <c r="M24492" s="396">
        <f t="shared" si="13160"/>
        <v>55</v>
      </c>
      <c r="N24492" s="154"/>
    </row>
    <row r="24493" spans="2:15" ht="20.25" customHeight="1">
      <c r="B24493" s="50" t="e">
        <f>IF((#REF!+#REF!+H24493)&lt;&gt;0,"a","b")</f>
        <v>#REF!</v>
      </c>
      <c r="C24493" s="54">
        <v>5</v>
      </c>
      <c r="D24493" s="54"/>
      <c r="F24493" s="89"/>
      <c r="G24493" s="95" t="s">
        <v>376</v>
      </c>
      <c r="H24493" s="360">
        <f t="shared" si="13108"/>
        <v>0</v>
      </c>
      <c r="I24493" s="396">
        <f t="shared" ref="I24493:M24493" si="13161">I24723+I24953+I25183+I25413</f>
        <v>0</v>
      </c>
      <c r="J24493" s="396">
        <f t="shared" si="13161"/>
        <v>0</v>
      </c>
      <c r="K24493" s="396">
        <f t="shared" si="13161"/>
        <v>0</v>
      </c>
      <c r="L24493" s="396">
        <f t="shared" si="13161"/>
        <v>0</v>
      </c>
      <c r="M24493" s="396">
        <f t="shared" si="13161"/>
        <v>0</v>
      </c>
      <c r="N24493" s="154"/>
    </row>
    <row r="24494" spans="2:15" ht="20.25" customHeight="1">
      <c r="B24494" s="50" t="e">
        <f>IF((#REF!+#REF!+H24494)&lt;&gt;0,"a","b")</f>
        <v>#REF!</v>
      </c>
      <c r="C24494" s="54">
        <v>4</v>
      </c>
      <c r="D24494" s="54"/>
      <c r="F24494" s="89"/>
      <c r="G24494" s="93" t="s">
        <v>300</v>
      </c>
      <c r="H24494" s="360">
        <f t="shared" si="13108"/>
        <v>0</v>
      </c>
      <c r="I24494" s="396">
        <f t="shared" ref="I24494:M24494" si="13162">I24724+I24954+I25184+I25414</f>
        <v>0</v>
      </c>
      <c r="J24494" s="396">
        <f t="shared" si="13162"/>
        <v>0</v>
      </c>
      <c r="K24494" s="396">
        <f t="shared" si="13162"/>
        <v>0</v>
      </c>
      <c r="L24494" s="396">
        <f t="shared" si="13162"/>
        <v>0</v>
      </c>
      <c r="M24494" s="396">
        <f t="shared" si="13162"/>
        <v>0</v>
      </c>
      <c r="N24494" s="151">
        <f t="shared" ref="N24494" si="13163">SUM(N24495:N24496)</f>
        <v>0</v>
      </c>
      <c r="O24494" s="60" t="s">
        <v>71</v>
      </c>
    </row>
    <row r="24495" spans="2:15" ht="20.25" customHeight="1">
      <c r="B24495" s="50" t="e">
        <f>IF((#REF!+#REF!+H24495)&lt;&gt;0,"a","b")</f>
        <v>#REF!</v>
      </c>
      <c r="C24495" s="54">
        <v>5</v>
      </c>
      <c r="D24495" s="54"/>
      <c r="F24495" s="89"/>
      <c r="G24495" s="95" t="s">
        <v>375</v>
      </c>
      <c r="H24495" s="360">
        <f t="shared" si="13108"/>
        <v>0</v>
      </c>
      <c r="I24495" s="396">
        <f t="shared" ref="I24495:M24495" si="13164">I24725+I24955+I25185+I25415</f>
        <v>0</v>
      </c>
      <c r="J24495" s="396">
        <f t="shared" si="13164"/>
        <v>0</v>
      </c>
      <c r="K24495" s="396">
        <f t="shared" si="13164"/>
        <v>0</v>
      </c>
      <c r="L24495" s="396">
        <f t="shared" si="13164"/>
        <v>0</v>
      </c>
      <c r="M24495" s="396">
        <f t="shared" si="13164"/>
        <v>0</v>
      </c>
      <c r="N24495" s="154"/>
    </row>
    <row r="24496" spans="2:15" ht="20.25" customHeight="1">
      <c r="B24496" s="50" t="e">
        <f>IF((#REF!+#REF!+H24496)&lt;&gt;0,"a","b")</f>
        <v>#REF!</v>
      </c>
      <c r="C24496" s="54">
        <v>5</v>
      </c>
      <c r="D24496" s="54"/>
      <c r="F24496" s="89"/>
      <c r="G24496" s="95" t="s">
        <v>376</v>
      </c>
      <c r="H24496" s="360">
        <f t="shared" si="13108"/>
        <v>0</v>
      </c>
      <c r="I24496" s="396">
        <f t="shared" ref="I24496:M24496" si="13165">I24726+I24956+I25186+I25416</f>
        <v>0</v>
      </c>
      <c r="J24496" s="396">
        <f t="shared" si="13165"/>
        <v>0</v>
      </c>
      <c r="K24496" s="396">
        <f t="shared" si="13165"/>
        <v>0</v>
      </c>
      <c r="L24496" s="396">
        <f t="shared" si="13165"/>
        <v>0</v>
      </c>
      <c r="M24496" s="396">
        <f t="shared" si="13165"/>
        <v>0</v>
      </c>
      <c r="N24496" s="154"/>
    </row>
    <row r="24497" spans="2:15" ht="20.25" customHeight="1">
      <c r="B24497" s="50" t="e">
        <f>IF((#REF!+#REF!+H24497)&lt;&gt;0,"a","b")</f>
        <v>#REF!</v>
      </c>
      <c r="C24497" s="54">
        <v>3</v>
      </c>
      <c r="D24497" s="54"/>
      <c r="F24497" s="89"/>
      <c r="G24497" s="90" t="s">
        <v>298</v>
      </c>
      <c r="H24497" s="360">
        <f t="shared" si="13108"/>
        <v>0</v>
      </c>
      <c r="I24497" s="396">
        <f t="shared" ref="I24497:M24497" si="13166">I24727+I24957+I25187+I25417</f>
        <v>0</v>
      </c>
      <c r="J24497" s="396">
        <f t="shared" si="13166"/>
        <v>0</v>
      </c>
      <c r="K24497" s="396">
        <f t="shared" si="13166"/>
        <v>0</v>
      </c>
      <c r="L24497" s="396">
        <f t="shared" si="13166"/>
        <v>0</v>
      </c>
      <c r="M24497" s="396">
        <f t="shared" si="13166"/>
        <v>0</v>
      </c>
      <c r="N24497" s="150">
        <f t="shared" ref="N24497" si="13167">N24498+N24499</f>
        <v>0</v>
      </c>
      <c r="O24497" s="60" t="s">
        <v>71</v>
      </c>
    </row>
    <row r="24498" spans="2:15" ht="20.25" customHeight="1">
      <c r="B24498" s="50" t="e">
        <f>IF((#REF!+#REF!+H24498)&lt;&gt;0,"a","b")</f>
        <v>#REF!</v>
      </c>
      <c r="C24498" s="54">
        <v>4</v>
      </c>
      <c r="D24498" s="54"/>
      <c r="F24498" s="89"/>
      <c r="G24498" s="93" t="s">
        <v>378</v>
      </c>
      <c r="H24498" s="360">
        <f t="shared" si="13108"/>
        <v>0</v>
      </c>
      <c r="I24498" s="396">
        <f t="shared" ref="I24498:M24498" si="13168">I24728+I24958+I25188+I25418</f>
        <v>0</v>
      </c>
      <c r="J24498" s="396">
        <f t="shared" si="13168"/>
        <v>0</v>
      </c>
      <c r="K24498" s="396">
        <f t="shared" si="13168"/>
        <v>0</v>
      </c>
      <c r="L24498" s="396">
        <f t="shared" si="13168"/>
        <v>0</v>
      </c>
      <c r="M24498" s="396">
        <f t="shared" si="13168"/>
        <v>0</v>
      </c>
      <c r="N24498" s="153"/>
    </row>
    <row r="24499" spans="2:15" ht="20.25" customHeight="1">
      <c r="B24499" s="50" t="e">
        <f>IF((#REF!+#REF!+H24499)&lt;&gt;0,"a","b")</f>
        <v>#REF!</v>
      </c>
      <c r="C24499" s="54">
        <v>4</v>
      </c>
      <c r="D24499" s="54"/>
      <c r="F24499" s="89"/>
      <c r="G24499" s="93" t="s">
        <v>379</v>
      </c>
      <c r="H24499" s="360">
        <f t="shared" si="13108"/>
        <v>0</v>
      </c>
      <c r="I24499" s="396">
        <f t="shared" ref="I24499:M24499" si="13169">I24729+I24959+I25189+I25419</f>
        <v>0</v>
      </c>
      <c r="J24499" s="396">
        <f t="shared" si="13169"/>
        <v>0</v>
      </c>
      <c r="K24499" s="396">
        <f t="shared" si="13169"/>
        <v>0</v>
      </c>
      <c r="L24499" s="396">
        <f t="shared" si="13169"/>
        <v>0</v>
      </c>
      <c r="M24499" s="396">
        <f t="shared" si="13169"/>
        <v>0</v>
      </c>
      <c r="N24499" s="151">
        <f t="shared" ref="N24499" si="13170">N24500+N24519</f>
        <v>0</v>
      </c>
      <c r="O24499" s="60" t="s">
        <v>71</v>
      </c>
    </row>
    <row r="24500" spans="2:15" ht="20.25" customHeight="1">
      <c r="B24500" s="50" t="e">
        <f>IF((#REF!+#REF!+H24500)&lt;&gt;0,"a","b")</f>
        <v>#REF!</v>
      </c>
      <c r="C24500" s="54">
        <v>5</v>
      </c>
      <c r="D24500" s="54"/>
      <c r="F24500" s="89"/>
      <c r="G24500" s="95" t="s">
        <v>380</v>
      </c>
      <c r="H24500" s="360">
        <f t="shared" si="13108"/>
        <v>0</v>
      </c>
      <c r="I24500" s="396">
        <f t="shared" ref="I24500:M24500" si="13171">I24730+I24960+I25190+I25420</f>
        <v>0</v>
      </c>
      <c r="J24500" s="396">
        <f t="shared" si="13171"/>
        <v>0</v>
      </c>
      <c r="K24500" s="396">
        <f t="shared" si="13171"/>
        <v>0</v>
      </c>
      <c r="L24500" s="396">
        <f t="shared" si="13171"/>
        <v>0</v>
      </c>
      <c r="M24500" s="396">
        <f t="shared" si="13171"/>
        <v>0</v>
      </c>
      <c r="N24500" s="157">
        <f t="shared" ref="N24500" si="13172">SUM(N24501:N24518)</f>
        <v>0</v>
      </c>
      <c r="O24500" s="60" t="s">
        <v>71</v>
      </c>
    </row>
    <row r="24501" spans="2:15" ht="45" customHeight="1">
      <c r="B24501" s="50" t="e">
        <f>IF((#REF!+#REF!+H24501)&lt;&gt;0,"a","b")</f>
        <v>#REF!</v>
      </c>
      <c r="C24501" s="54">
        <v>6</v>
      </c>
      <c r="D24501" s="54"/>
      <c r="F24501" s="89"/>
      <c r="G24501" s="97" t="s">
        <v>308</v>
      </c>
      <c r="H24501" s="360">
        <f t="shared" si="13108"/>
        <v>0</v>
      </c>
      <c r="I24501" s="396">
        <f t="shared" ref="I24501:M24501" si="13173">I24731+I24961+I25191+I25421</f>
        <v>0</v>
      </c>
      <c r="J24501" s="396">
        <f t="shared" si="13173"/>
        <v>0</v>
      </c>
      <c r="K24501" s="396">
        <f t="shared" si="13173"/>
        <v>0</v>
      </c>
      <c r="L24501" s="396">
        <f t="shared" si="13173"/>
        <v>0</v>
      </c>
      <c r="M24501" s="396">
        <f t="shared" si="13173"/>
        <v>0</v>
      </c>
      <c r="N24501" s="138"/>
    </row>
    <row r="24502" spans="2:15" ht="20.25" customHeight="1">
      <c r="B24502" s="50" t="e">
        <f>IF((#REF!+#REF!+H24502)&lt;&gt;0,"a","b")</f>
        <v>#REF!</v>
      </c>
      <c r="C24502" s="54">
        <v>6</v>
      </c>
      <c r="D24502" s="54"/>
      <c r="F24502" s="89"/>
      <c r="G24502" s="97" t="s">
        <v>381</v>
      </c>
      <c r="H24502" s="360">
        <f t="shared" si="13108"/>
        <v>0</v>
      </c>
      <c r="I24502" s="396">
        <f t="shared" ref="I24502:M24502" si="13174">I24732+I24962+I25192+I25422</f>
        <v>0</v>
      </c>
      <c r="J24502" s="396">
        <f t="shared" si="13174"/>
        <v>0</v>
      </c>
      <c r="K24502" s="396">
        <f t="shared" si="13174"/>
        <v>0</v>
      </c>
      <c r="L24502" s="396">
        <f t="shared" si="13174"/>
        <v>0</v>
      </c>
      <c r="M24502" s="396">
        <f t="shared" si="13174"/>
        <v>0</v>
      </c>
      <c r="N24502" s="138"/>
    </row>
    <row r="24503" spans="2:15" ht="20.25" customHeight="1">
      <c r="B24503" s="50" t="e">
        <f>IF((#REF!+#REF!+H24503)&lt;&gt;0,"a","b")</f>
        <v>#REF!</v>
      </c>
      <c r="C24503" s="54">
        <v>6</v>
      </c>
      <c r="D24503" s="54"/>
      <c r="F24503" s="89"/>
      <c r="G24503" s="97" t="s">
        <v>382</v>
      </c>
      <c r="H24503" s="360">
        <f t="shared" si="13108"/>
        <v>0</v>
      </c>
      <c r="I24503" s="396">
        <f t="shared" ref="I24503:M24503" si="13175">I24733+I24963+I25193+I25423</f>
        <v>0</v>
      </c>
      <c r="J24503" s="396">
        <f t="shared" si="13175"/>
        <v>0</v>
      </c>
      <c r="K24503" s="396">
        <f t="shared" si="13175"/>
        <v>0</v>
      </c>
      <c r="L24503" s="396">
        <f t="shared" si="13175"/>
        <v>0</v>
      </c>
      <c r="M24503" s="396">
        <f t="shared" si="13175"/>
        <v>0</v>
      </c>
      <c r="N24503" s="138"/>
    </row>
    <row r="24504" spans="2:15" ht="20.25" customHeight="1">
      <c r="B24504" s="50" t="e">
        <f>IF((#REF!+#REF!+H24504)&lt;&gt;0,"a","b")</f>
        <v>#REF!</v>
      </c>
      <c r="C24504" s="54">
        <v>6</v>
      </c>
      <c r="D24504" s="54"/>
      <c r="F24504" s="89"/>
      <c r="G24504" s="97" t="s">
        <v>309</v>
      </c>
      <c r="H24504" s="360">
        <f t="shared" si="13108"/>
        <v>0</v>
      </c>
      <c r="I24504" s="396">
        <f t="shared" ref="I24504:M24504" si="13176">I24734+I24964+I25194+I25424</f>
        <v>0</v>
      </c>
      <c r="J24504" s="396">
        <f t="shared" si="13176"/>
        <v>0</v>
      </c>
      <c r="K24504" s="396">
        <f t="shared" si="13176"/>
        <v>0</v>
      </c>
      <c r="L24504" s="396">
        <f t="shared" si="13176"/>
        <v>0</v>
      </c>
      <c r="M24504" s="396">
        <f t="shared" si="13176"/>
        <v>0</v>
      </c>
      <c r="N24504" s="138"/>
    </row>
    <row r="24505" spans="2:15" ht="20.25" customHeight="1">
      <c r="B24505" s="50" t="e">
        <f>IF((#REF!+#REF!+H24505)&lt;&gt;0,"a","b")</f>
        <v>#REF!</v>
      </c>
      <c r="C24505" s="54">
        <v>6</v>
      </c>
      <c r="D24505" s="54"/>
      <c r="F24505" s="89"/>
      <c r="G24505" s="97" t="s">
        <v>310</v>
      </c>
      <c r="H24505" s="360">
        <f t="shared" si="13108"/>
        <v>0</v>
      </c>
      <c r="I24505" s="396">
        <f t="shared" ref="I24505:M24505" si="13177">I24735+I24965+I25195+I25425</f>
        <v>0</v>
      </c>
      <c r="J24505" s="396">
        <f t="shared" si="13177"/>
        <v>0</v>
      </c>
      <c r="K24505" s="396">
        <f t="shared" si="13177"/>
        <v>0</v>
      </c>
      <c r="L24505" s="396">
        <f t="shared" si="13177"/>
        <v>0</v>
      </c>
      <c r="M24505" s="396">
        <f t="shared" si="13177"/>
        <v>0</v>
      </c>
      <c r="N24505" s="138"/>
    </row>
    <row r="24506" spans="2:15" ht="20.25" customHeight="1">
      <c r="B24506" s="50" t="e">
        <f>IF((#REF!+#REF!+H24506)&lt;&gt;0,"a","b")</f>
        <v>#REF!</v>
      </c>
      <c r="C24506" s="54">
        <v>6</v>
      </c>
      <c r="D24506" s="54"/>
      <c r="F24506" s="89"/>
      <c r="G24506" s="97" t="s">
        <v>383</v>
      </c>
      <c r="H24506" s="360">
        <f t="shared" si="13108"/>
        <v>0</v>
      </c>
      <c r="I24506" s="396">
        <f t="shared" ref="I24506:M24506" si="13178">I24736+I24966+I25196+I25426</f>
        <v>0</v>
      </c>
      <c r="J24506" s="396">
        <f t="shared" si="13178"/>
        <v>0</v>
      </c>
      <c r="K24506" s="396">
        <f t="shared" si="13178"/>
        <v>0</v>
      </c>
      <c r="L24506" s="396">
        <f t="shared" si="13178"/>
        <v>0</v>
      </c>
      <c r="M24506" s="396">
        <f t="shared" si="13178"/>
        <v>0</v>
      </c>
      <c r="N24506" s="138"/>
    </row>
    <row r="24507" spans="2:15" ht="20.25" customHeight="1">
      <c r="B24507" s="50" t="e">
        <f>IF((#REF!+#REF!+H24507)&lt;&gt;0,"a","b")</f>
        <v>#REF!</v>
      </c>
      <c r="C24507" s="54">
        <v>6</v>
      </c>
      <c r="D24507" s="54"/>
      <c r="F24507" s="89"/>
      <c r="G24507" s="97" t="s">
        <v>384</v>
      </c>
      <c r="H24507" s="360">
        <f t="shared" si="13108"/>
        <v>0</v>
      </c>
      <c r="I24507" s="396">
        <f t="shared" ref="I24507:M24507" si="13179">I24737+I24967+I25197+I25427</f>
        <v>0</v>
      </c>
      <c r="J24507" s="396">
        <f t="shared" si="13179"/>
        <v>0</v>
      </c>
      <c r="K24507" s="396">
        <f t="shared" si="13179"/>
        <v>0</v>
      </c>
      <c r="L24507" s="396">
        <f t="shared" si="13179"/>
        <v>0</v>
      </c>
      <c r="M24507" s="396">
        <f t="shared" si="13179"/>
        <v>0</v>
      </c>
      <c r="N24507" s="138"/>
    </row>
    <row r="24508" spans="2:15" ht="20.25" customHeight="1">
      <c r="B24508" s="50" t="e">
        <f>IF((#REF!+#REF!+H24508)&lt;&gt;0,"a","b")</f>
        <v>#REF!</v>
      </c>
      <c r="C24508" s="54">
        <v>6</v>
      </c>
      <c r="D24508" s="54"/>
      <c r="F24508" s="89"/>
      <c r="G24508" s="97" t="s">
        <v>311</v>
      </c>
      <c r="H24508" s="360">
        <f t="shared" si="13108"/>
        <v>0</v>
      </c>
      <c r="I24508" s="396">
        <f t="shared" ref="I24508:M24508" si="13180">I24738+I24968+I25198+I25428</f>
        <v>0</v>
      </c>
      <c r="J24508" s="396">
        <f t="shared" si="13180"/>
        <v>0</v>
      </c>
      <c r="K24508" s="396">
        <f t="shared" si="13180"/>
        <v>0</v>
      </c>
      <c r="L24508" s="396">
        <f t="shared" si="13180"/>
        <v>0</v>
      </c>
      <c r="M24508" s="396">
        <f t="shared" si="13180"/>
        <v>0</v>
      </c>
      <c r="N24508" s="138"/>
    </row>
    <row r="24509" spans="2:15" ht="20.25" customHeight="1">
      <c r="B24509" s="50" t="e">
        <f>IF((#REF!+#REF!+H24509)&lt;&gt;0,"a","b")</f>
        <v>#REF!</v>
      </c>
      <c r="C24509" s="54">
        <v>6</v>
      </c>
      <c r="D24509" s="54"/>
      <c r="F24509" s="89"/>
      <c r="G24509" s="97" t="s">
        <v>312</v>
      </c>
      <c r="H24509" s="360">
        <f t="shared" si="13108"/>
        <v>0</v>
      </c>
      <c r="I24509" s="396">
        <f t="shared" ref="I24509:M24509" si="13181">I24739+I24969+I25199+I25429</f>
        <v>0</v>
      </c>
      <c r="J24509" s="396">
        <f t="shared" si="13181"/>
        <v>0</v>
      </c>
      <c r="K24509" s="396">
        <f t="shared" si="13181"/>
        <v>0</v>
      </c>
      <c r="L24509" s="396">
        <f t="shared" si="13181"/>
        <v>0</v>
      </c>
      <c r="M24509" s="396">
        <f t="shared" si="13181"/>
        <v>0</v>
      </c>
      <c r="N24509" s="138"/>
    </row>
    <row r="24510" spans="2:15" ht="20.25" customHeight="1">
      <c r="B24510" s="50" t="e">
        <f>IF((#REF!+#REF!+H24510)&lt;&gt;0,"a","b")</f>
        <v>#REF!</v>
      </c>
      <c r="C24510" s="54">
        <v>6</v>
      </c>
      <c r="D24510" s="54"/>
      <c r="F24510" s="89"/>
      <c r="G24510" s="97" t="s">
        <v>313</v>
      </c>
      <c r="H24510" s="360">
        <f t="shared" si="13108"/>
        <v>0</v>
      </c>
      <c r="I24510" s="396">
        <f t="shared" ref="I24510:M24510" si="13182">I24740+I24970+I25200+I25430</f>
        <v>0</v>
      </c>
      <c r="J24510" s="396">
        <f t="shared" si="13182"/>
        <v>0</v>
      </c>
      <c r="K24510" s="396">
        <f t="shared" si="13182"/>
        <v>0</v>
      </c>
      <c r="L24510" s="396">
        <f t="shared" si="13182"/>
        <v>0</v>
      </c>
      <c r="M24510" s="396">
        <f t="shared" si="13182"/>
        <v>0</v>
      </c>
      <c r="N24510" s="138"/>
    </row>
    <row r="24511" spans="2:15" ht="20.25" customHeight="1">
      <c r="B24511" s="50" t="e">
        <f>IF((#REF!+#REF!+H24511)&lt;&gt;0,"a","b")</f>
        <v>#REF!</v>
      </c>
      <c r="C24511" s="54">
        <v>6</v>
      </c>
      <c r="D24511" s="54"/>
      <c r="F24511" s="89"/>
      <c r="G24511" s="97" t="s">
        <v>314</v>
      </c>
      <c r="H24511" s="360">
        <f t="shared" si="13108"/>
        <v>0</v>
      </c>
      <c r="I24511" s="396">
        <f t="shared" ref="I24511:M24511" si="13183">I24741+I24971+I25201+I25431</f>
        <v>0</v>
      </c>
      <c r="J24511" s="396">
        <f t="shared" si="13183"/>
        <v>0</v>
      </c>
      <c r="K24511" s="396">
        <f t="shared" si="13183"/>
        <v>0</v>
      </c>
      <c r="L24511" s="396">
        <f t="shared" si="13183"/>
        <v>0</v>
      </c>
      <c r="M24511" s="396">
        <f t="shared" si="13183"/>
        <v>0</v>
      </c>
      <c r="N24511" s="138"/>
    </row>
    <row r="24512" spans="2:15" ht="20.25" customHeight="1">
      <c r="B24512" s="50" t="e">
        <f>IF((#REF!+#REF!+H24512)&lt;&gt;0,"a","b")</f>
        <v>#REF!</v>
      </c>
      <c r="C24512" s="54">
        <v>6</v>
      </c>
      <c r="D24512" s="54"/>
      <c r="F24512" s="89"/>
      <c r="G24512" s="97" t="s">
        <v>315</v>
      </c>
      <c r="H24512" s="360">
        <f t="shared" si="13108"/>
        <v>0</v>
      </c>
      <c r="I24512" s="396">
        <f t="shared" ref="I24512:M24512" si="13184">I24742+I24972+I25202+I25432</f>
        <v>0</v>
      </c>
      <c r="J24512" s="396">
        <f t="shared" si="13184"/>
        <v>0</v>
      </c>
      <c r="K24512" s="396">
        <f t="shared" si="13184"/>
        <v>0</v>
      </c>
      <c r="L24512" s="396">
        <f t="shared" si="13184"/>
        <v>0</v>
      </c>
      <c r="M24512" s="396">
        <f t="shared" si="13184"/>
        <v>0</v>
      </c>
      <c r="N24512" s="138"/>
    </row>
    <row r="24513" spans="2:17" ht="20.25" customHeight="1">
      <c r="B24513" s="50" t="e">
        <f>IF((#REF!+#REF!+H24513)&lt;&gt;0,"a","b")</f>
        <v>#REF!</v>
      </c>
      <c r="C24513" s="54">
        <v>6</v>
      </c>
      <c r="D24513" s="54"/>
      <c r="F24513" s="89"/>
      <c r="G24513" s="97" t="s">
        <v>316</v>
      </c>
      <c r="H24513" s="360">
        <f t="shared" si="13108"/>
        <v>0</v>
      </c>
      <c r="I24513" s="396">
        <f t="shared" ref="I24513:M24513" si="13185">I24743+I24973+I25203+I25433</f>
        <v>0</v>
      </c>
      <c r="J24513" s="396">
        <f t="shared" si="13185"/>
        <v>0</v>
      </c>
      <c r="K24513" s="396">
        <f t="shared" si="13185"/>
        <v>0</v>
      </c>
      <c r="L24513" s="396">
        <f t="shared" si="13185"/>
        <v>0</v>
      </c>
      <c r="M24513" s="396">
        <f t="shared" si="13185"/>
        <v>0</v>
      </c>
      <c r="N24513" s="138"/>
    </row>
    <row r="24514" spans="2:17" ht="36" customHeight="1">
      <c r="B24514" s="50" t="e">
        <f>IF((#REF!+#REF!+H24514)&lt;&gt;0,"a","b")</f>
        <v>#REF!</v>
      </c>
      <c r="C24514" s="54">
        <v>6</v>
      </c>
      <c r="D24514" s="54"/>
      <c r="F24514" s="89"/>
      <c r="G24514" s="97" t="s">
        <v>317</v>
      </c>
      <c r="H24514" s="360">
        <f t="shared" si="13108"/>
        <v>0</v>
      </c>
      <c r="I24514" s="396">
        <f t="shared" ref="I24514:M24514" si="13186">I24744+I24974+I25204+I25434</f>
        <v>0</v>
      </c>
      <c r="J24514" s="396">
        <f t="shared" si="13186"/>
        <v>0</v>
      </c>
      <c r="K24514" s="396">
        <f t="shared" si="13186"/>
        <v>0</v>
      </c>
      <c r="L24514" s="396">
        <f t="shared" si="13186"/>
        <v>0</v>
      </c>
      <c r="M24514" s="396">
        <f t="shared" si="13186"/>
        <v>0</v>
      </c>
      <c r="N24514" s="138"/>
    </row>
    <row r="24515" spans="2:17" ht="48.75" customHeight="1">
      <c r="B24515" s="50" t="e">
        <f>IF((#REF!+#REF!+H24515)&lt;&gt;0,"a","b")</f>
        <v>#REF!</v>
      </c>
      <c r="C24515" s="54">
        <v>6</v>
      </c>
      <c r="D24515" s="54"/>
      <c r="F24515" s="89"/>
      <c r="G24515" s="97" t="s">
        <v>318</v>
      </c>
      <c r="H24515" s="360">
        <f t="shared" ref="H24515:H24578" si="13187">H24745+H24975+H25205+H25435</f>
        <v>0</v>
      </c>
      <c r="I24515" s="396">
        <f t="shared" ref="I24515:M24515" si="13188">I24745+I24975+I25205+I25435</f>
        <v>0</v>
      </c>
      <c r="J24515" s="396">
        <f t="shared" si="13188"/>
        <v>0</v>
      </c>
      <c r="K24515" s="396">
        <f t="shared" si="13188"/>
        <v>0</v>
      </c>
      <c r="L24515" s="396">
        <f t="shared" si="13188"/>
        <v>0</v>
      </c>
      <c r="M24515" s="396">
        <f t="shared" si="13188"/>
        <v>0</v>
      </c>
      <c r="N24515" s="138"/>
    </row>
    <row r="24516" spans="2:17" ht="24.75" customHeight="1">
      <c r="B24516" s="50" t="e">
        <f>IF((#REF!+#REF!+H24516)&lt;&gt;0,"a","b")</f>
        <v>#REF!</v>
      </c>
      <c r="C24516" s="54">
        <v>6</v>
      </c>
      <c r="D24516" s="54"/>
      <c r="F24516" s="89"/>
      <c r="G24516" s="97" t="s">
        <v>319</v>
      </c>
      <c r="H24516" s="360">
        <f t="shared" si="13187"/>
        <v>0</v>
      </c>
      <c r="I24516" s="396">
        <f t="shared" ref="I24516:M24516" si="13189">I24746+I24976+I25206+I25436</f>
        <v>0</v>
      </c>
      <c r="J24516" s="396">
        <f t="shared" si="13189"/>
        <v>0</v>
      </c>
      <c r="K24516" s="396">
        <f t="shared" si="13189"/>
        <v>0</v>
      </c>
      <c r="L24516" s="396">
        <f t="shared" si="13189"/>
        <v>0</v>
      </c>
      <c r="M24516" s="396">
        <f t="shared" si="13189"/>
        <v>0</v>
      </c>
      <c r="N24516" s="138"/>
    </row>
    <row r="24517" spans="2:17" ht="24" customHeight="1">
      <c r="B24517" s="50" t="e">
        <f>IF((#REF!+#REF!+H24517)&lt;&gt;0,"a","b")</f>
        <v>#REF!</v>
      </c>
      <c r="C24517" s="54">
        <v>6</v>
      </c>
      <c r="D24517" s="54"/>
      <c r="F24517" s="89"/>
      <c r="G24517" s="97" t="s">
        <v>320</v>
      </c>
      <c r="H24517" s="360">
        <f t="shared" si="13187"/>
        <v>0</v>
      </c>
      <c r="I24517" s="396">
        <f t="shared" ref="I24517:M24517" si="13190">I24747+I24977+I25207+I25437</f>
        <v>0</v>
      </c>
      <c r="J24517" s="396">
        <f t="shared" si="13190"/>
        <v>0</v>
      </c>
      <c r="K24517" s="396">
        <f t="shared" si="13190"/>
        <v>0</v>
      </c>
      <c r="L24517" s="396">
        <f t="shared" si="13190"/>
        <v>0</v>
      </c>
      <c r="M24517" s="396">
        <f t="shared" si="13190"/>
        <v>0</v>
      </c>
      <c r="N24517" s="138"/>
    </row>
    <row r="24518" spans="2:17" ht="36.75" customHeight="1">
      <c r="B24518" s="50" t="e">
        <f>IF((#REF!+#REF!+H24518)&lt;&gt;0,"a","b")</f>
        <v>#REF!</v>
      </c>
      <c r="C24518" s="54">
        <v>6</v>
      </c>
      <c r="D24518" s="54"/>
      <c r="F24518" s="89"/>
      <c r="G24518" s="97" t="s">
        <v>321</v>
      </c>
      <c r="H24518" s="360">
        <f t="shared" si="13187"/>
        <v>0</v>
      </c>
      <c r="I24518" s="396">
        <f t="shared" ref="I24518:M24518" si="13191">I24748+I24978+I25208+I25438</f>
        <v>0</v>
      </c>
      <c r="J24518" s="396">
        <f t="shared" si="13191"/>
        <v>0</v>
      </c>
      <c r="K24518" s="396">
        <f t="shared" si="13191"/>
        <v>0</v>
      </c>
      <c r="L24518" s="396">
        <f t="shared" si="13191"/>
        <v>0</v>
      </c>
      <c r="M24518" s="396">
        <f t="shared" si="13191"/>
        <v>0</v>
      </c>
      <c r="N24518" s="138"/>
    </row>
    <row r="24519" spans="2:17" ht="24.75" customHeight="1">
      <c r="B24519" s="50" t="e">
        <f>IF((#REF!+#REF!+H24519)&lt;&gt;0,"a","b")</f>
        <v>#REF!</v>
      </c>
      <c r="C24519" s="54">
        <v>5</v>
      </c>
      <c r="D24519" s="54"/>
      <c r="F24519" s="89"/>
      <c r="G24519" s="95" t="s">
        <v>286</v>
      </c>
      <c r="H24519" s="360">
        <f t="shared" si="13187"/>
        <v>0</v>
      </c>
      <c r="I24519" s="396">
        <f t="shared" ref="I24519:M24519" si="13192">I24749+I24979+I25209+I25439</f>
        <v>0</v>
      </c>
      <c r="J24519" s="396">
        <f t="shared" si="13192"/>
        <v>0</v>
      </c>
      <c r="K24519" s="396">
        <f t="shared" si="13192"/>
        <v>0</v>
      </c>
      <c r="L24519" s="396">
        <f t="shared" si="13192"/>
        <v>0</v>
      </c>
      <c r="M24519" s="396">
        <f t="shared" si="13192"/>
        <v>0</v>
      </c>
      <c r="N24519" s="154"/>
    </row>
    <row r="24520" spans="2:17" ht="20.25" customHeight="1">
      <c r="B24520" s="50" t="e">
        <f>IF((#REF!+#REF!+H24520)&lt;&gt;0,"a","b")</f>
        <v>#REF!</v>
      </c>
      <c r="C24520" s="54">
        <v>2</v>
      </c>
      <c r="D24520" s="68" t="s">
        <v>699</v>
      </c>
      <c r="E24520" s="45">
        <v>71011</v>
      </c>
      <c r="F24520" s="89"/>
      <c r="G24520" s="106" t="s">
        <v>385</v>
      </c>
      <c r="H24520" s="360">
        <f t="shared" si="13187"/>
        <v>0</v>
      </c>
      <c r="I24520" s="396">
        <f t="shared" ref="I24520:M24520" si="13193">I24750+I24980+I25210+I25440</f>
        <v>0</v>
      </c>
      <c r="J24520" s="396">
        <f t="shared" si="13193"/>
        <v>0</v>
      </c>
      <c r="K24520" s="396">
        <f t="shared" si="13193"/>
        <v>0</v>
      </c>
      <c r="L24520" s="396">
        <f t="shared" si="13193"/>
        <v>0</v>
      </c>
      <c r="M24520" s="396">
        <f t="shared" si="13193"/>
        <v>0</v>
      </c>
      <c r="N24520" s="149">
        <f t="shared" ref="N24520" si="13194">N24521+N24568+N24576+N24575</f>
        <v>0</v>
      </c>
      <c r="O24520" s="60" t="s">
        <v>71</v>
      </c>
      <c r="Q24520" s="49" t="s">
        <v>47</v>
      </c>
    </row>
    <row r="24521" spans="2:17" ht="20.25" customHeight="1">
      <c r="B24521" s="50" t="e">
        <f>IF((#REF!+#REF!+H24521)&lt;&gt;0,"a","b")</f>
        <v>#REF!</v>
      </c>
      <c r="C24521" s="54">
        <v>3</v>
      </c>
      <c r="D24521" s="54"/>
      <c r="F24521" s="89"/>
      <c r="G24521" s="108" t="s">
        <v>386</v>
      </c>
      <c r="H24521" s="360">
        <f t="shared" si="13187"/>
        <v>0</v>
      </c>
      <c r="I24521" s="396">
        <f t="shared" ref="I24521:M24521" si="13195">I24751+I24981+I25211+I25441</f>
        <v>0</v>
      </c>
      <c r="J24521" s="396">
        <f t="shared" si="13195"/>
        <v>0</v>
      </c>
      <c r="K24521" s="396">
        <f t="shared" si="13195"/>
        <v>0</v>
      </c>
      <c r="L24521" s="396">
        <f t="shared" si="13195"/>
        <v>0</v>
      </c>
      <c r="M24521" s="396">
        <f t="shared" si="13195"/>
        <v>0</v>
      </c>
      <c r="N24521" s="140">
        <f t="shared" ref="N24521" si="13196">N24522+N24534+N24563</f>
        <v>0</v>
      </c>
      <c r="O24521" s="60" t="s">
        <v>71</v>
      </c>
      <c r="Q24521" s="49" t="s">
        <v>47</v>
      </c>
    </row>
    <row r="24522" spans="2:17" ht="20.25" customHeight="1">
      <c r="B24522" s="50" t="e">
        <f>IF((#REF!+#REF!+H24522)&lt;&gt;0,"a","b")</f>
        <v>#REF!</v>
      </c>
      <c r="C24522" s="54">
        <v>4</v>
      </c>
      <c r="D24522" s="54"/>
      <c r="F24522" s="89"/>
      <c r="G24522" s="93" t="s">
        <v>387</v>
      </c>
      <c r="H24522" s="360">
        <f t="shared" si="13187"/>
        <v>0</v>
      </c>
      <c r="I24522" s="396">
        <f t="shared" ref="I24522:M24522" si="13197">I24752+I24982+I25212+I25442</f>
        <v>0</v>
      </c>
      <c r="J24522" s="396">
        <f t="shared" si="13197"/>
        <v>0</v>
      </c>
      <c r="K24522" s="396">
        <f t="shared" si="13197"/>
        <v>0</v>
      </c>
      <c r="L24522" s="396">
        <f t="shared" si="13197"/>
        <v>0</v>
      </c>
      <c r="M24522" s="396">
        <f t="shared" si="13197"/>
        <v>0</v>
      </c>
      <c r="N24522" s="137">
        <f t="shared" ref="N24522" si="13198">N24523+N24524+N24525+N24526+N24527+N24528+N24529+N24530+N24531+N24532+N24533</f>
        <v>0</v>
      </c>
      <c r="O24522" s="60" t="s">
        <v>71</v>
      </c>
      <c r="Q24522" s="49" t="s">
        <v>47</v>
      </c>
    </row>
    <row r="24523" spans="2:17" ht="20.25" customHeight="1">
      <c r="B24523" s="50" t="e">
        <f>IF((#REF!+#REF!+H24523)&lt;&gt;0,"a","b")</f>
        <v>#REF!</v>
      </c>
      <c r="C24523" s="54">
        <v>5</v>
      </c>
      <c r="D24523" s="54"/>
      <c r="F24523" s="89"/>
      <c r="G24523" s="95" t="s">
        <v>388</v>
      </c>
      <c r="H24523" s="360">
        <f t="shared" si="13187"/>
        <v>0</v>
      </c>
      <c r="I24523" s="396">
        <f t="shared" ref="I24523:M24523" si="13199">I24753+I24983+I25213+I25443</f>
        <v>0</v>
      </c>
      <c r="J24523" s="396">
        <f t="shared" si="13199"/>
        <v>0</v>
      </c>
      <c r="K24523" s="396">
        <f t="shared" si="13199"/>
        <v>0</v>
      </c>
      <c r="L24523" s="396">
        <f t="shared" si="13199"/>
        <v>0</v>
      </c>
      <c r="M24523" s="396">
        <f t="shared" si="13199"/>
        <v>0</v>
      </c>
      <c r="N24523" s="154"/>
      <c r="O24523" s="60"/>
      <c r="Q24523" s="49" t="s">
        <v>47</v>
      </c>
    </row>
    <row r="24524" spans="2:17" ht="20.25" customHeight="1">
      <c r="B24524" s="50" t="e">
        <f>IF((#REF!+#REF!+H24524)&lt;&gt;0,"a","b")</f>
        <v>#REF!</v>
      </c>
      <c r="C24524" s="54">
        <v>5</v>
      </c>
      <c r="D24524" s="54"/>
      <c r="F24524" s="89"/>
      <c r="G24524" s="95" t="s">
        <v>389</v>
      </c>
      <c r="H24524" s="360">
        <f t="shared" si="13187"/>
        <v>0</v>
      </c>
      <c r="I24524" s="396">
        <f t="shared" ref="I24524:M24524" si="13200">I24754+I24984+I25214+I25444</f>
        <v>0</v>
      </c>
      <c r="J24524" s="396">
        <f t="shared" si="13200"/>
        <v>0</v>
      </c>
      <c r="K24524" s="396">
        <f t="shared" si="13200"/>
        <v>0</v>
      </c>
      <c r="L24524" s="396">
        <f t="shared" si="13200"/>
        <v>0</v>
      </c>
      <c r="M24524" s="396">
        <f t="shared" si="13200"/>
        <v>0</v>
      </c>
      <c r="N24524" s="154"/>
      <c r="O24524" s="60"/>
      <c r="Q24524" s="49" t="s">
        <v>47</v>
      </c>
    </row>
    <row r="24525" spans="2:17" ht="30.75" customHeight="1">
      <c r="B24525" s="50" t="e">
        <f>IF((#REF!+#REF!+H24525)&lt;&gt;0,"a","b")</f>
        <v>#REF!</v>
      </c>
      <c r="C24525" s="54">
        <v>5</v>
      </c>
      <c r="D24525" s="54"/>
      <c r="F24525" s="89"/>
      <c r="G24525" s="95" t="s">
        <v>390</v>
      </c>
      <c r="H24525" s="360">
        <f t="shared" si="13187"/>
        <v>0</v>
      </c>
      <c r="I24525" s="396">
        <f t="shared" ref="I24525:M24525" si="13201">I24755+I24985+I25215+I25445</f>
        <v>0</v>
      </c>
      <c r="J24525" s="396">
        <f t="shared" si="13201"/>
        <v>0</v>
      </c>
      <c r="K24525" s="396">
        <f t="shared" si="13201"/>
        <v>0</v>
      </c>
      <c r="L24525" s="396">
        <f t="shared" si="13201"/>
        <v>0</v>
      </c>
      <c r="M24525" s="396">
        <f t="shared" si="13201"/>
        <v>0</v>
      </c>
      <c r="N24525" s="154"/>
      <c r="O24525" s="60"/>
      <c r="Q24525" s="49" t="s">
        <v>47</v>
      </c>
    </row>
    <row r="24526" spans="2:17" ht="20.25" customHeight="1">
      <c r="B24526" s="50" t="e">
        <f>IF((#REF!+#REF!+H24526)&lt;&gt;0,"a","b")</f>
        <v>#REF!</v>
      </c>
      <c r="C24526" s="54">
        <v>5</v>
      </c>
      <c r="D24526" s="54"/>
      <c r="F24526" s="89"/>
      <c r="G24526" s="95" t="s">
        <v>391</v>
      </c>
      <c r="H24526" s="360">
        <f t="shared" si="13187"/>
        <v>0</v>
      </c>
      <c r="I24526" s="396">
        <f t="shared" ref="I24526:M24526" si="13202">I24756+I24986+I25216+I25446</f>
        <v>0</v>
      </c>
      <c r="J24526" s="396">
        <f t="shared" si="13202"/>
        <v>0</v>
      </c>
      <c r="K24526" s="396">
        <f t="shared" si="13202"/>
        <v>0</v>
      </c>
      <c r="L24526" s="396">
        <f t="shared" si="13202"/>
        <v>0</v>
      </c>
      <c r="M24526" s="396">
        <f t="shared" si="13202"/>
        <v>0</v>
      </c>
      <c r="N24526" s="154"/>
      <c r="O24526" s="60"/>
      <c r="Q24526" s="49" t="s">
        <v>47</v>
      </c>
    </row>
    <row r="24527" spans="2:17" ht="20.25" customHeight="1">
      <c r="B24527" s="50" t="e">
        <f>IF((#REF!+#REF!+H24527)&lt;&gt;0,"a","b")</f>
        <v>#REF!</v>
      </c>
      <c r="C24527" s="54">
        <v>5</v>
      </c>
      <c r="D24527" s="54"/>
      <c r="F24527" s="89"/>
      <c r="G24527" s="95" t="s">
        <v>392</v>
      </c>
      <c r="H24527" s="360">
        <f t="shared" si="13187"/>
        <v>0</v>
      </c>
      <c r="I24527" s="396">
        <f t="shared" ref="I24527:M24527" si="13203">I24757+I24987+I25217+I25447</f>
        <v>0</v>
      </c>
      <c r="J24527" s="396">
        <f t="shared" si="13203"/>
        <v>0</v>
      </c>
      <c r="K24527" s="396">
        <f t="shared" si="13203"/>
        <v>0</v>
      </c>
      <c r="L24527" s="396">
        <f t="shared" si="13203"/>
        <v>0</v>
      </c>
      <c r="M24527" s="396">
        <f t="shared" si="13203"/>
        <v>0</v>
      </c>
      <c r="N24527" s="154"/>
      <c r="O24527" s="60"/>
      <c r="Q24527" s="49" t="s">
        <v>47</v>
      </c>
    </row>
    <row r="24528" spans="2:17" ht="30.75" customHeight="1">
      <c r="B24528" s="50" t="e">
        <f>IF((#REF!+#REF!+H24528)&lt;&gt;0,"a","b")</f>
        <v>#REF!</v>
      </c>
      <c r="C24528" s="54">
        <v>5</v>
      </c>
      <c r="D24528" s="54"/>
      <c r="F24528" s="89"/>
      <c r="G24528" s="95" t="s">
        <v>393</v>
      </c>
      <c r="H24528" s="360">
        <f t="shared" si="13187"/>
        <v>0</v>
      </c>
      <c r="I24528" s="396">
        <f t="shared" ref="I24528:M24528" si="13204">I24758+I24988+I25218+I25448</f>
        <v>0</v>
      </c>
      <c r="J24528" s="396">
        <f t="shared" si="13204"/>
        <v>0</v>
      </c>
      <c r="K24528" s="396">
        <f t="shared" si="13204"/>
        <v>0</v>
      </c>
      <c r="L24528" s="396">
        <f t="shared" si="13204"/>
        <v>0</v>
      </c>
      <c r="M24528" s="396">
        <f t="shared" si="13204"/>
        <v>0</v>
      </c>
      <c r="N24528" s="154"/>
      <c r="O24528" s="60"/>
      <c r="Q24528" s="49" t="s">
        <v>47</v>
      </c>
    </row>
    <row r="24529" spans="2:17" ht="20.25" customHeight="1">
      <c r="B24529" s="50" t="e">
        <f>IF((#REF!+#REF!+H24529)&lt;&gt;0,"a","b")</f>
        <v>#REF!</v>
      </c>
      <c r="C24529" s="54">
        <v>5</v>
      </c>
      <c r="D24529" s="54"/>
      <c r="F24529" s="89"/>
      <c r="G24529" s="95" t="s">
        <v>394</v>
      </c>
      <c r="H24529" s="360">
        <f t="shared" si="13187"/>
        <v>0</v>
      </c>
      <c r="I24529" s="396">
        <f t="shared" ref="I24529:M24529" si="13205">I24759+I24989+I25219+I25449</f>
        <v>0</v>
      </c>
      <c r="J24529" s="396">
        <f t="shared" si="13205"/>
        <v>0</v>
      </c>
      <c r="K24529" s="396">
        <f t="shared" si="13205"/>
        <v>0</v>
      </c>
      <c r="L24529" s="396">
        <f t="shared" si="13205"/>
        <v>0</v>
      </c>
      <c r="M24529" s="396">
        <f t="shared" si="13205"/>
        <v>0</v>
      </c>
      <c r="N24529" s="154"/>
      <c r="O24529" s="60"/>
      <c r="Q24529" s="49" t="s">
        <v>47</v>
      </c>
    </row>
    <row r="24530" spans="2:17" ht="20.25" customHeight="1">
      <c r="B24530" s="50" t="e">
        <f>IF((#REF!+#REF!+H24530)&lt;&gt;0,"a","b")</f>
        <v>#REF!</v>
      </c>
      <c r="C24530" s="54">
        <v>5</v>
      </c>
      <c r="D24530" s="54"/>
      <c r="F24530" s="89"/>
      <c r="G24530" s="95" t="s">
        <v>395</v>
      </c>
      <c r="H24530" s="360">
        <f t="shared" si="13187"/>
        <v>0</v>
      </c>
      <c r="I24530" s="396">
        <f t="shared" ref="I24530:M24530" si="13206">I24760+I24990+I25220+I25450</f>
        <v>0</v>
      </c>
      <c r="J24530" s="396">
        <f t="shared" si="13206"/>
        <v>0</v>
      </c>
      <c r="K24530" s="396">
        <f t="shared" si="13206"/>
        <v>0</v>
      </c>
      <c r="L24530" s="396">
        <f t="shared" si="13206"/>
        <v>0</v>
      </c>
      <c r="M24530" s="396">
        <f t="shared" si="13206"/>
        <v>0</v>
      </c>
      <c r="N24530" s="154"/>
      <c r="O24530" s="60"/>
      <c r="Q24530" s="49" t="s">
        <v>47</v>
      </c>
    </row>
    <row r="24531" spans="2:17" ht="20.25" customHeight="1">
      <c r="B24531" s="50" t="e">
        <f>IF((#REF!+#REF!+H24531)&lt;&gt;0,"a","b")</f>
        <v>#REF!</v>
      </c>
      <c r="C24531" s="54">
        <v>5</v>
      </c>
      <c r="D24531" s="54"/>
      <c r="F24531" s="89"/>
      <c r="G24531" s="95" t="s">
        <v>396</v>
      </c>
      <c r="H24531" s="360">
        <f t="shared" si="13187"/>
        <v>0</v>
      </c>
      <c r="I24531" s="396">
        <f t="shared" ref="I24531:M24531" si="13207">I24761+I24991+I25221+I25451</f>
        <v>0</v>
      </c>
      <c r="J24531" s="396">
        <f t="shared" si="13207"/>
        <v>0</v>
      </c>
      <c r="K24531" s="396">
        <f t="shared" si="13207"/>
        <v>0</v>
      </c>
      <c r="L24531" s="396">
        <f t="shared" si="13207"/>
        <v>0</v>
      </c>
      <c r="M24531" s="396">
        <f t="shared" si="13207"/>
        <v>0</v>
      </c>
      <c r="N24531" s="154"/>
      <c r="O24531" s="60"/>
      <c r="Q24531" s="49" t="s">
        <v>47</v>
      </c>
    </row>
    <row r="24532" spans="2:17" ht="20.25" customHeight="1">
      <c r="B24532" s="50" t="e">
        <f>IF((#REF!+#REF!+H24532)&lt;&gt;0,"a","b")</f>
        <v>#REF!</v>
      </c>
      <c r="C24532" s="54">
        <v>5</v>
      </c>
      <c r="D24532" s="54"/>
      <c r="F24532" s="89"/>
      <c r="G24532" s="95" t="s">
        <v>397</v>
      </c>
      <c r="H24532" s="360">
        <f t="shared" si="13187"/>
        <v>0</v>
      </c>
      <c r="I24532" s="396">
        <f t="shared" ref="I24532:M24532" si="13208">I24762+I24992+I25222+I25452</f>
        <v>0</v>
      </c>
      <c r="J24532" s="396">
        <f t="shared" si="13208"/>
        <v>0</v>
      </c>
      <c r="K24532" s="396">
        <f t="shared" si="13208"/>
        <v>0</v>
      </c>
      <c r="L24532" s="396">
        <f t="shared" si="13208"/>
        <v>0</v>
      </c>
      <c r="M24532" s="396">
        <f t="shared" si="13208"/>
        <v>0</v>
      </c>
      <c r="N24532" s="154"/>
      <c r="O24532" s="60"/>
      <c r="Q24532" s="49" t="s">
        <v>47</v>
      </c>
    </row>
    <row r="24533" spans="2:17" ht="20.25" customHeight="1">
      <c r="B24533" s="50" t="e">
        <f>IF((#REF!+#REF!+H24533)&lt;&gt;0,"a","b")</f>
        <v>#REF!</v>
      </c>
      <c r="C24533" s="54">
        <v>5</v>
      </c>
      <c r="D24533" s="54"/>
      <c r="F24533" s="89"/>
      <c r="G24533" s="95" t="s">
        <v>398</v>
      </c>
      <c r="H24533" s="360">
        <f t="shared" si="13187"/>
        <v>0</v>
      </c>
      <c r="I24533" s="396">
        <f t="shared" ref="I24533:M24533" si="13209">I24763+I24993+I25223+I25453</f>
        <v>0</v>
      </c>
      <c r="J24533" s="396">
        <f t="shared" si="13209"/>
        <v>0</v>
      </c>
      <c r="K24533" s="396">
        <f t="shared" si="13209"/>
        <v>0</v>
      </c>
      <c r="L24533" s="396">
        <f t="shared" si="13209"/>
        <v>0</v>
      </c>
      <c r="M24533" s="396">
        <f t="shared" si="13209"/>
        <v>0</v>
      </c>
      <c r="N24533" s="154"/>
      <c r="O24533" s="60"/>
      <c r="Q24533" s="49" t="s">
        <v>47</v>
      </c>
    </row>
    <row r="24534" spans="2:17" ht="20.25" customHeight="1">
      <c r="B24534" s="50" t="e">
        <f>IF((#REF!+#REF!+H24534)&lt;&gt;0,"a","b")</f>
        <v>#REF!</v>
      </c>
      <c r="C24534" s="54">
        <v>4</v>
      </c>
      <c r="D24534" s="54"/>
      <c r="F24534" s="89"/>
      <c r="G24534" s="93" t="s">
        <v>399</v>
      </c>
      <c r="H24534" s="360">
        <f t="shared" si="13187"/>
        <v>0</v>
      </c>
      <c r="I24534" s="396">
        <f t="shared" ref="I24534:M24534" si="13210">I24764+I24994+I25224+I25454</f>
        <v>0</v>
      </c>
      <c r="J24534" s="396">
        <f t="shared" si="13210"/>
        <v>0</v>
      </c>
      <c r="K24534" s="396">
        <f t="shared" si="13210"/>
        <v>0</v>
      </c>
      <c r="L24534" s="396">
        <f t="shared" si="13210"/>
        <v>0</v>
      </c>
      <c r="M24534" s="396">
        <f t="shared" si="13210"/>
        <v>0</v>
      </c>
      <c r="N24534" s="137">
        <f t="shared" ref="N24534" si="13211">N24535+N24542</f>
        <v>0</v>
      </c>
      <c r="O24534" s="60" t="s">
        <v>71</v>
      </c>
      <c r="Q24534" s="49" t="s">
        <v>47</v>
      </c>
    </row>
    <row r="24535" spans="2:17" ht="20.25" customHeight="1">
      <c r="B24535" s="50" t="e">
        <f>IF((#REF!+#REF!+H24535)&lt;&gt;0,"a","b")</f>
        <v>#REF!</v>
      </c>
      <c r="C24535" s="54">
        <v>5</v>
      </c>
      <c r="D24535" s="54"/>
      <c r="F24535" s="89"/>
      <c r="G24535" s="95" t="s">
        <v>400</v>
      </c>
      <c r="H24535" s="360">
        <f t="shared" si="13187"/>
        <v>0</v>
      </c>
      <c r="I24535" s="396">
        <f t="shared" ref="I24535:M24535" si="13212">I24765+I24995+I25225+I25455</f>
        <v>0</v>
      </c>
      <c r="J24535" s="396">
        <f t="shared" si="13212"/>
        <v>0</v>
      </c>
      <c r="K24535" s="396">
        <f t="shared" si="13212"/>
        <v>0</v>
      </c>
      <c r="L24535" s="396">
        <f t="shared" si="13212"/>
        <v>0</v>
      </c>
      <c r="M24535" s="396">
        <f t="shared" si="13212"/>
        <v>0</v>
      </c>
      <c r="N24535" s="141">
        <f t="shared" ref="N24535" si="13213">SUM(N24536:N24541)</f>
        <v>0</v>
      </c>
      <c r="O24535" s="60" t="s">
        <v>71</v>
      </c>
      <c r="Q24535" s="49" t="s">
        <v>47</v>
      </c>
    </row>
    <row r="24536" spans="2:17" ht="20.25" customHeight="1">
      <c r="B24536" s="50" t="e">
        <f>IF((#REF!+#REF!+H24536)&lt;&gt;0,"a","b")</f>
        <v>#REF!</v>
      </c>
      <c r="C24536" s="54">
        <v>6</v>
      </c>
      <c r="D24536" s="54"/>
      <c r="F24536" s="89"/>
      <c r="G24536" s="120" t="s">
        <v>401</v>
      </c>
      <c r="H24536" s="360">
        <f t="shared" si="13187"/>
        <v>0</v>
      </c>
      <c r="I24536" s="396">
        <f t="shared" ref="I24536:M24536" si="13214">I24766+I24996+I25226+I25456</f>
        <v>0</v>
      </c>
      <c r="J24536" s="396">
        <f t="shared" si="13214"/>
        <v>0</v>
      </c>
      <c r="K24536" s="396">
        <f t="shared" si="13214"/>
        <v>0</v>
      </c>
      <c r="L24536" s="396">
        <f t="shared" si="13214"/>
        <v>0</v>
      </c>
      <c r="M24536" s="396">
        <f t="shared" si="13214"/>
        <v>0</v>
      </c>
      <c r="N24536" s="138"/>
      <c r="O24536" s="60"/>
      <c r="Q24536" s="49" t="s">
        <v>47</v>
      </c>
    </row>
    <row r="24537" spans="2:17" ht="20.25" customHeight="1">
      <c r="B24537" s="50" t="e">
        <f>IF((#REF!+#REF!+H24537)&lt;&gt;0,"a","b")</f>
        <v>#REF!</v>
      </c>
      <c r="C24537" s="54">
        <v>6</v>
      </c>
      <c r="D24537" s="54"/>
      <c r="F24537" s="89"/>
      <c r="G24537" s="120" t="s">
        <v>402</v>
      </c>
      <c r="H24537" s="360">
        <f t="shared" si="13187"/>
        <v>0</v>
      </c>
      <c r="I24537" s="396">
        <f t="shared" ref="I24537:M24537" si="13215">I24767+I24997+I25227+I25457</f>
        <v>0</v>
      </c>
      <c r="J24537" s="396">
        <f t="shared" si="13215"/>
        <v>0</v>
      </c>
      <c r="K24537" s="396">
        <f t="shared" si="13215"/>
        <v>0</v>
      </c>
      <c r="L24537" s="396">
        <f t="shared" si="13215"/>
        <v>0</v>
      </c>
      <c r="M24537" s="396">
        <f t="shared" si="13215"/>
        <v>0</v>
      </c>
      <c r="N24537" s="138"/>
      <c r="O24537" s="60"/>
      <c r="Q24537" s="49" t="s">
        <v>47</v>
      </c>
    </row>
    <row r="24538" spans="2:17" ht="20.25" customHeight="1">
      <c r="B24538" s="50" t="e">
        <f>IF((#REF!+#REF!+H24538)&lt;&gt;0,"a","b")</f>
        <v>#REF!</v>
      </c>
      <c r="C24538" s="54">
        <v>6</v>
      </c>
      <c r="D24538" s="54"/>
      <c r="F24538" s="89"/>
      <c r="G24538" s="120" t="s">
        <v>403</v>
      </c>
      <c r="H24538" s="360">
        <f t="shared" si="13187"/>
        <v>0</v>
      </c>
      <c r="I24538" s="396">
        <f t="shared" ref="I24538:M24538" si="13216">I24768+I24998+I25228+I25458</f>
        <v>0</v>
      </c>
      <c r="J24538" s="396">
        <f t="shared" si="13216"/>
        <v>0</v>
      </c>
      <c r="K24538" s="396">
        <f t="shared" si="13216"/>
        <v>0</v>
      </c>
      <c r="L24538" s="396">
        <f t="shared" si="13216"/>
        <v>0</v>
      </c>
      <c r="M24538" s="396">
        <f t="shared" si="13216"/>
        <v>0</v>
      </c>
      <c r="N24538" s="138"/>
      <c r="O24538" s="60"/>
      <c r="Q24538" s="49" t="s">
        <v>47</v>
      </c>
    </row>
    <row r="24539" spans="2:17" ht="20.25" customHeight="1">
      <c r="B24539" s="50" t="e">
        <f>IF((#REF!+#REF!+H24539)&lt;&gt;0,"a","b")</f>
        <v>#REF!</v>
      </c>
      <c r="C24539" s="54">
        <v>6</v>
      </c>
      <c r="D24539" s="54"/>
      <c r="F24539" s="89"/>
      <c r="G24539" s="120" t="s">
        <v>404</v>
      </c>
      <c r="H24539" s="360">
        <f t="shared" si="13187"/>
        <v>0</v>
      </c>
      <c r="I24539" s="396">
        <f t="shared" ref="I24539:M24539" si="13217">I24769+I24999+I25229+I25459</f>
        <v>0</v>
      </c>
      <c r="J24539" s="396">
        <f t="shared" si="13217"/>
        <v>0</v>
      </c>
      <c r="K24539" s="396">
        <f t="shared" si="13217"/>
        <v>0</v>
      </c>
      <c r="L24539" s="396">
        <f t="shared" si="13217"/>
        <v>0</v>
      </c>
      <c r="M24539" s="396">
        <f t="shared" si="13217"/>
        <v>0</v>
      </c>
      <c r="N24539" s="138"/>
      <c r="O24539" s="60"/>
      <c r="Q24539" s="49" t="s">
        <v>47</v>
      </c>
    </row>
    <row r="24540" spans="2:17" ht="20.25" customHeight="1">
      <c r="B24540" s="50" t="e">
        <f>IF((#REF!+#REF!+H24540)&lt;&gt;0,"a","b")</f>
        <v>#REF!</v>
      </c>
      <c r="C24540" s="54">
        <v>6</v>
      </c>
      <c r="D24540" s="54"/>
      <c r="F24540" s="89"/>
      <c r="G24540" s="120" t="s">
        <v>405</v>
      </c>
      <c r="H24540" s="360">
        <f t="shared" si="13187"/>
        <v>0</v>
      </c>
      <c r="I24540" s="396">
        <f t="shared" ref="I24540:M24540" si="13218">I24770+I25000+I25230+I25460</f>
        <v>0</v>
      </c>
      <c r="J24540" s="396">
        <f t="shared" si="13218"/>
        <v>0</v>
      </c>
      <c r="K24540" s="396">
        <f t="shared" si="13218"/>
        <v>0</v>
      </c>
      <c r="L24540" s="396">
        <f t="shared" si="13218"/>
        <v>0</v>
      </c>
      <c r="M24540" s="396">
        <f t="shared" si="13218"/>
        <v>0</v>
      </c>
      <c r="N24540" s="138"/>
      <c r="O24540" s="60"/>
      <c r="Q24540" s="49" t="s">
        <v>47</v>
      </c>
    </row>
    <row r="24541" spans="2:17" ht="20.25" customHeight="1">
      <c r="B24541" s="50" t="e">
        <f>IF((#REF!+#REF!+H24541)&lt;&gt;0,"a","b")</f>
        <v>#REF!</v>
      </c>
      <c r="C24541" s="54">
        <v>6</v>
      </c>
      <c r="D24541" s="54"/>
      <c r="F24541" s="89"/>
      <c r="G24541" s="120" t="s">
        <v>406</v>
      </c>
      <c r="H24541" s="360">
        <f t="shared" si="13187"/>
        <v>0</v>
      </c>
      <c r="I24541" s="396">
        <f t="shared" ref="I24541:M24541" si="13219">I24771+I25001+I25231+I25461</f>
        <v>0</v>
      </c>
      <c r="J24541" s="396">
        <f t="shared" si="13219"/>
        <v>0</v>
      </c>
      <c r="K24541" s="396">
        <f t="shared" si="13219"/>
        <v>0</v>
      </c>
      <c r="L24541" s="396">
        <f t="shared" si="13219"/>
        <v>0</v>
      </c>
      <c r="M24541" s="396">
        <f t="shared" si="13219"/>
        <v>0</v>
      </c>
      <c r="N24541" s="138"/>
      <c r="O24541" s="60"/>
      <c r="Q24541" s="49" t="s">
        <v>47</v>
      </c>
    </row>
    <row r="24542" spans="2:17" ht="20.25" customHeight="1">
      <c r="B24542" s="50" t="e">
        <f>IF((#REF!+#REF!+H24542)&lt;&gt;0,"a","b")</f>
        <v>#REF!</v>
      </c>
      <c r="C24542" s="54">
        <v>5</v>
      </c>
      <c r="D24542" s="54"/>
      <c r="F24542" s="89"/>
      <c r="G24542" s="95" t="s">
        <v>407</v>
      </c>
      <c r="H24542" s="360">
        <f t="shared" si="13187"/>
        <v>0</v>
      </c>
      <c r="I24542" s="396">
        <f t="shared" ref="I24542:M24542" si="13220">I24772+I25002+I25232+I25462</f>
        <v>0</v>
      </c>
      <c r="J24542" s="396">
        <f t="shared" si="13220"/>
        <v>0</v>
      </c>
      <c r="K24542" s="396">
        <f t="shared" si="13220"/>
        <v>0</v>
      </c>
      <c r="L24542" s="396">
        <f t="shared" si="13220"/>
        <v>0</v>
      </c>
      <c r="M24542" s="396">
        <f t="shared" si="13220"/>
        <v>0</v>
      </c>
      <c r="N24542" s="141">
        <f t="shared" ref="N24542" si="13221">SUM(N24543:N24562)</f>
        <v>0</v>
      </c>
      <c r="O24542" s="60" t="s">
        <v>71</v>
      </c>
      <c r="Q24542" s="49" t="s">
        <v>47</v>
      </c>
    </row>
    <row r="24543" spans="2:17" ht="20.25" customHeight="1">
      <c r="B24543" s="50" t="e">
        <f>IF((#REF!+#REF!+H24543)&lt;&gt;0,"a","b")</f>
        <v>#REF!</v>
      </c>
      <c r="C24543" s="54">
        <v>6</v>
      </c>
      <c r="D24543" s="54"/>
      <c r="F24543" s="89"/>
      <c r="G24543" s="109" t="s">
        <v>408</v>
      </c>
      <c r="H24543" s="360">
        <f t="shared" si="13187"/>
        <v>0</v>
      </c>
      <c r="I24543" s="396">
        <f t="shared" ref="I24543:M24543" si="13222">I24773+I25003+I25233+I25463</f>
        <v>0</v>
      </c>
      <c r="J24543" s="396">
        <f t="shared" si="13222"/>
        <v>0</v>
      </c>
      <c r="K24543" s="396">
        <f t="shared" si="13222"/>
        <v>0</v>
      </c>
      <c r="L24543" s="396">
        <f t="shared" si="13222"/>
        <v>0</v>
      </c>
      <c r="M24543" s="396">
        <f t="shared" si="13222"/>
        <v>0</v>
      </c>
      <c r="N24543" s="158"/>
      <c r="Q24543" s="49" t="s">
        <v>47</v>
      </c>
    </row>
    <row r="24544" spans="2:17" ht="20.25" customHeight="1">
      <c r="B24544" s="50" t="e">
        <f>IF((#REF!+#REF!+H24544)&lt;&gt;0,"a","b")</f>
        <v>#REF!</v>
      </c>
      <c r="C24544" s="54">
        <v>6</v>
      </c>
      <c r="D24544" s="54"/>
      <c r="F24544" s="89"/>
      <c r="G24544" s="109" t="s">
        <v>409</v>
      </c>
      <c r="H24544" s="360">
        <f t="shared" si="13187"/>
        <v>0</v>
      </c>
      <c r="I24544" s="396">
        <f t="shared" ref="I24544:M24544" si="13223">I24774+I25004+I25234+I25464</f>
        <v>0</v>
      </c>
      <c r="J24544" s="396">
        <f t="shared" si="13223"/>
        <v>0</v>
      </c>
      <c r="K24544" s="396">
        <f t="shared" si="13223"/>
        <v>0</v>
      </c>
      <c r="L24544" s="396">
        <f t="shared" si="13223"/>
        <v>0</v>
      </c>
      <c r="M24544" s="396">
        <f t="shared" si="13223"/>
        <v>0</v>
      </c>
      <c r="N24544" s="158"/>
      <c r="Q24544" s="49" t="s">
        <v>47</v>
      </c>
    </row>
    <row r="24545" spans="2:17" ht="30.75" customHeight="1">
      <c r="B24545" s="50" t="e">
        <f>IF((#REF!+#REF!+H24545)&lt;&gt;0,"a","b")</f>
        <v>#REF!</v>
      </c>
      <c r="C24545" s="54">
        <v>6</v>
      </c>
      <c r="D24545" s="54"/>
      <c r="F24545" s="89"/>
      <c r="G24545" s="109" t="s">
        <v>410</v>
      </c>
      <c r="H24545" s="360">
        <f t="shared" si="13187"/>
        <v>0</v>
      </c>
      <c r="I24545" s="396">
        <f t="shared" ref="I24545:M24545" si="13224">I24775+I25005+I25235+I25465</f>
        <v>0</v>
      </c>
      <c r="J24545" s="396">
        <f t="shared" si="13224"/>
        <v>0</v>
      </c>
      <c r="K24545" s="396">
        <f t="shared" si="13224"/>
        <v>0</v>
      </c>
      <c r="L24545" s="396">
        <f t="shared" si="13224"/>
        <v>0</v>
      </c>
      <c r="M24545" s="396">
        <f t="shared" si="13224"/>
        <v>0</v>
      </c>
      <c r="N24545" s="158"/>
      <c r="Q24545" s="49" t="s">
        <v>47</v>
      </c>
    </row>
    <row r="24546" spans="2:17" ht="30.75" customHeight="1">
      <c r="B24546" s="50" t="e">
        <f>IF((#REF!+#REF!+H24546)&lt;&gt;0,"a","b")</f>
        <v>#REF!</v>
      </c>
      <c r="C24546" s="54">
        <v>6</v>
      </c>
      <c r="D24546" s="54"/>
      <c r="F24546" s="89"/>
      <c r="G24546" s="109" t="s">
        <v>411</v>
      </c>
      <c r="H24546" s="360">
        <f t="shared" si="13187"/>
        <v>0</v>
      </c>
      <c r="I24546" s="396">
        <f t="shared" ref="I24546:M24546" si="13225">I24776+I25006+I25236+I25466</f>
        <v>0</v>
      </c>
      <c r="J24546" s="396">
        <f t="shared" si="13225"/>
        <v>0</v>
      </c>
      <c r="K24546" s="396">
        <f t="shared" si="13225"/>
        <v>0</v>
      </c>
      <c r="L24546" s="396">
        <f t="shared" si="13225"/>
        <v>0</v>
      </c>
      <c r="M24546" s="396">
        <f t="shared" si="13225"/>
        <v>0</v>
      </c>
      <c r="N24546" s="158"/>
      <c r="Q24546" s="49" t="s">
        <v>47</v>
      </c>
    </row>
    <row r="24547" spans="2:17" ht="20.25" customHeight="1">
      <c r="B24547" s="50" t="e">
        <f>IF((#REF!+#REF!+H24547)&lt;&gt;0,"a","b")</f>
        <v>#REF!</v>
      </c>
      <c r="C24547" s="54">
        <v>6</v>
      </c>
      <c r="D24547" s="54"/>
      <c r="F24547" s="89"/>
      <c r="G24547" s="109" t="s">
        <v>412</v>
      </c>
      <c r="H24547" s="360">
        <f t="shared" si="13187"/>
        <v>0</v>
      </c>
      <c r="I24547" s="396">
        <f t="shared" ref="I24547:M24547" si="13226">I24777+I25007+I25237+I25467</f>
        <v>0</v>
      </c>
      <c r="J24547" s="396">
        <f t="shared" si="13226"/>
        <v>0</v>
      </c>
      <c r="K24547" s="396">
        <f t="shared" si="13226"/>
        <v>0</v>
      </c>
      <c r="L24547" s="396">
        <f t="shared" si="13226"/>
        <v>0</v>
      </c>
      <c r="M24547" s="396">
        <f t="shared" si="13226"/>
        <v>0</v>
      </c>
      <c r="N24547" s="158"/>
      <c r="Q24547" s="49" t="s">
        <v>47</v>
      </c>
    </row>
    <row r="24548" spans="2:17" ht="20.25" customHeight="1">
      <c r="B24548" s="50" t="e">
        <f>IF((#REF!+#REF!+H24548)&lt;&gt;0,"a","b")</f>
        <v>#REF!</v>
      </c>
      <c r="C24548" s="54">
        <v>6</v>
      </c>
      <c r="D24548" s="54"/>
      <c r="F24548" s="89"/>
      <c r="G24548" s="109" t="s">
        <v>413</v>
      </c>
      <c r="H24548" s="360">
        <f t="shared" si="13187"/>
        <v>0</v>
      </c>
      <c r="I24548" s="396">
        <f t="shared" ref="I24548:M24548" si="13227">I24778+I25008+I25238+I25468</f>
        <v>0</v>
      </c>
      <c r="J24548" s="396">
        <f t="shared" si="13227"/>
        <v>0</v>
      </c>
      <c r="K24548" s="396">
        <f t="shared" si="13227"/>
        <v>0</v>
      </c>
      <c r="L24548" s="396">
        <f t="shared" si="13227"/>
        <v>0</v>
      </c>
      <c r="M24548" s="396">
        <f t="shared" si="13227"/>
        <v>0</v>
      </c>
      <c r="N24548" s="158"/>
      <c r="Q24548" s="49" t="s">
        <v>47</v>
      </c>
    </row>
    <row r="24549" spans="2:17" ht="30.75" customHeight="1">
      <c r="B24549" s="50" t="e">
        <f>IF((#REF!+#REF!+H24549)&lt;&gt;0,"a","b")</f>
        <v>#REF!</v>
      </c>
      <c r="C24549" s="54">
        <v>6</v>
      </c>
      <c r="D24549" s="54"/>
      <c r="F24549" s="89"/>
      <c r="G24549" s="109" t="s">
        <v>414</v>
      </c>
      <c r="H24549" s="360">
        <f t="shared" si="13187"/>
        <v>0</v>
      </c>
      <c r="I24549" s="396">
        <f t="shared" ref="I24549:M24549" si="13228">I24779+I25009+I25239+I25469</f>
        <v>0</v>
      </c>
      <c r="J24549" s="396">
        <f t="shared" si="13228"/>
        <v>0</v>
      </c>
      <c r="K24549" s="396">
        <f t="shared" si="13228"/>
        <v>0</v>
      </c>
      <c r="L24549" s="396">
        <f t="shared" si="13228"/>
        <v>0</v>
      </c>
      <c r="M24549" s="396">
        <f t="shared" si="13228"/>
        <v>0</v>
      </c>
      <c r="N24549" s="158"/>
      <c r="Q24549" s="49" t="s">
        <v>47</v>
      </c>
    </row>
    <row r="24550" spans="2:17" ht="20.25" customHeight="1">
      <c r="B24550" s="50" t="e">
        <f>IF((#REF!+#REF!+H24550)&lt;&gt;0,"a","b")</f>
        <v>#REF!</v>
      </c>
      <c r="C24550" s="54">
        <v>6</v>
      </c>
      <c r="D24550" s="54"/>
      <c r="F24550" s="89"/>
      <c r="G24550" s="109" t="s">
        <v>415</v>
      </c>
      <c r="H24550" s="360">
        <f t="shared" si="13187"/>
        <v>0</v>
      </c>
      <c r="I24550" s="396">
        <f t="shared" ref="I24550:M24550" si="13229">I24780+I25010+I25240+I25470</f>
        <v>0</v>
      </c>
      <c r="J24550" s="396">
        <f t="shared" si="13229"/>
        <v>0</v>
      </c>
      <c r="K24550" s="396">
        <f t="shared" si="13229"/>
        <v>0</v>
      </c>
      <c r="L24550" s="396">
        <f t="shared" si="13229"/>
        <v>0</v>
      </c>
      <c r="M24550" s="396">
        <f t="shared" si="13229"/>
        <v>0</v>
      </c>
      <c r="N24550" s="158"/>
      <c r="Q24550" s="49" t="s">
        <v>47</v>
      </c>
    </row>
    <row r="24551" spans="2:17" ht="20.25" customHeight="1">
      <c r="B24551" s="50" t="e">
        <f>IF((#REF!+#REF!+H24551)&lt;&gt;0,"a","b")</f>
        <v>#REF!</v>
      </c>
      <c r="C24551" s="54">
        <v>6</v>
      </c>
      <c r="D24551" s="54"/>
      <c r="F24551" s="89"/>
      <c r="G24551" s="109" t="s">
        <v>416</v>
      </c>
      <c r="H24551" s="360">
        <f t="shared" si="13187"/>
        <v>0</v>
      </c>
      <c r="I24551" s="396">
        <f t="shared" ref="I24551:M24551" si="13230">I24781+I25011+I25241+I25471</f>
        <v>0</v>
      </c>
      <c r="J24551" s="396">
        <f t="shared" si="13230"/>
        <v>0</v>
      </c>
      <c r="K24551" s="396">
        <f t="shared" si="13230"/>
        <v>0</v>
      </c>
      <c r="L24551" s="396">
        <f t="shared" si="13230"/>
        <v>0</v>
      </c>
      <c r="M24551" s="396">
        <f t="shared" si="13230"/>
        <v>0</v>
      </c>
      <c r="N24551" s="158"/>
      <c r="Q24551" s="49" t="s">
        <v>47</v>
      </c>
    </row>
    <row r="24552" spans="2:17" ht="20.25" customHeight="1">
      <c r="B24552" s="50" t="e">
        <f>IF((#REF!+#REF!+H24552)&lt;&gt;0,"a","b")</f>
        <v>#REF!</v>
      </c>
      <c r="C24552" s="54">
        <v>6</v>
      </c>
      <c r="D24552" s="54"/>
      <c r="F24552" s="89"/>
      <c r="G24552" s="109" t="s">
        <v>417</v>
      </c>
      <c r="H24552" s="360">
        <f t="shared" si="13187"/>
        <v>0</v>
      </c>
      <c r="I24552" s="396">
        <f t="shared" ref="I24552:M24552" si="13231">I24782+I25012+I25242+I25472</f>
        <v>0</v>
      </c>
      <c r="J24552" s="396">
        <f t="shared" si="13231"/>
        <v>0</v>
      </c>
      <c r="K24552" s="396">
        <f t="shared" si="13231"/>
        <v>0</v>
      </c>
      <c r="L24552" s="396">
        <f t="shared" si="13231"/>
        <v>0</v>
      </c>
      <c r="M24552" s="396">
        <f t="shared" si="13231"/>
        <v>0</v>
      </c>
      <c r="N24552" s="158"/>
      <c r="Q24552" s="49" t="s">
        <v>47</v>
      </c>
    </row>
    <row r="24553" spans="2:17" ht="20.25" customHeight="1">
      <c r="B24553" s="50" t="e">
        <f>IF((#REF!+#REF!+H24553)&lt;&gt;0,"a","b")</f>
        <v>#REF!</v>
      </c>
      <c r="C24553" s="54">
        <v>6</v>
      </c>
      <c r="D24553" s="54"/>
      <c r="F24553" s="89"/>
      <c r="G24553" s="109" t="s">
        <v>418</v>
      </c>
      <c r="H24553" s="360">
        <f t="shared" si="13187"/>
        <v>0</v>
      </c>
      <c r="I24553" s="396">
        <f t="shared" ref="I24553:M24553" si="13232">I24783+I25013+I25243+I25473</f>
        <v>0</v>
      </c>
      <c r="J24553" s="396">
        <f t="shared" si="13232"/>
        <v>0</v>
      </c>
      <c r="K24553" s="396">
        <f t="shared" si="13232"/>
        <v>0</v>
      </c>
      <c r="L24553" s="396">
        <f t="shared" si="13232"/>
        <v>0</v>
      </c>
      <c r="M24553" s="396">
        <f t="shared" si="13232"/>
        <v>0</v>
      </c>
      <c r="N24553" s="158"/>
      <c r="Q24553" s="49" t="s">
        <v>47</v>
      </c>
    </row>
    <row r="24554" spans="2:17" ht="20.25" customHeight="1">
      <c r="B24554" s="50" t="e">
        <f>IF((#REF!+#REF!+H24554)&lt;&gt;0,"a","b")</f>
        <v>#REF!</v>
      </c>
      <c r="C24554" s="54">
        <v>6</v>
      </c>
      <c r="D24554" s="54"/>
      <c r="F24554" s="89"/>
      <c r="G24554" s="109" t="s">
        <v>419</v>
      </c>
      <c r="H24554" s="360">
        <f t="shared" si="13187"/>
        <v>0</v>
      </c>
      <c r="I24554" s="396">
        <f t="shared" ref="I24554:M24554" si="13233">I24784+I25014+I25244+I25474</f>
        <v>0</v>
      </c>
      <c r="J24554" s="396">
        <f t="shared" si="13233"/>
        <v>0</v>
      </c>
      <c r="K24554" s="396">
        <f t="shared" si="13233"/>
        <v>0</v>
      </c>
      <c r="L24554" s="396">
        <f t="shared" si="13233"/>
        <v>0</v>
      </c>
      <c r="M24554" s="396">
        <f t="shared" si="13233"/>
        <v>0</v>
      </c>
      <c r="N24554" s="158"/>
      <c r="Q24554" s="49" t="s">
        <v>47</v>
      </c>
    </row>
    <row r="24555" spans="2:17" ht="20.25" customHeight="1">
      <c r="B24555" s="50" t="e">
        <f>IF((#REF!+#REF!+H24555)&lt;&gt;0,"a","b")</f>
        <v>#REF!</v>
      </c>
      <c r="C24555" s="54">
        <v>6</v>
      </c>
      <c r="D24555" s="54"/>
      <c r="F24555" s="89"/>
      <c r="G24555" s="109" t="s">
        <v>420</v>
      </c>
      <c r="H24555" s="360">
        <f t="shared" si="13187"/>
        <v>0</v>
      </c>
      <c r="I24555" s="396">
        <f t="shared" ref="I24555:M24555" si="13234">I24785+I25015+I25245+I25475</f>
        <v>0</v>
      </c>
      <c r="J24555" s="396">
        <f t="shared" si="13234"/>
        <v>0</v>
      </c>
      <c r="K24555" s="396">
        <f t="shared" si="13234"/>
        <v>0</v>
      </c>
      <c r="L24555" s="396">
        <f t="shared" si="13234"/>
        <v>0</v>
      </c>
      <c r="M24555" s="396">
        <f t="shared" si="13234"/>
        <v>0</v>
      </c>
      <c r="N24555" s="158"/>
      <c r="Q24555" s="49" t="s">
        <v>47</v>
      </c>
    </row>
    <row r="24556" spans="2:17" ht="20.25" customHeight="1">
      <c r="B24556" s="50" t="e">
        <f>IF((#REF!+#REF!+H24556)&lt;&gt;0,"a","b")</f>
        <v>#REF!</v>
      </c>
      <c r="C24556" s="54">
        <v>6</v>
      </c>
      <c r="D24556" s="54"/>
      <c r="F24556" s="89"/>
      <c r="G24556" s="109" t="s">
        <v>421</v>
      </c>
      <c r="H24556" s="360">
        <f t="shared" si="13187"/>
        <v>0</v>
      </c>
      <c r="I24556" s="396">
        <f t="shared" ref="I24556:M24556" si="13235">I24786+I25016+I25246+I25476</f>
        <v>0</v>
      </c>
      <c r="J24556" s="396">
        <f t="shared" si="13235"/>
        <v>0</v>
      </c>
      <c r="K24556" s="396">
        <f t="shared" si="13235"/>
        <v>0</v>
      </c>
      <c r="L24556" s="396">
        <f t="shared" si="13235"/>
        <v>0</v>
      </c>
      <c r="M24556" s="396">
        <f t="shared" si="13235"/>
        <v>0</v>
      </c>
      <c r="N24556" s="158"/>
      <c r="Q24556" s="49" t="s">
        <v>47</v>
      </c>
    </row>
    <row r="24557" spans="2:17" ht="20.25" customHeight="1">
      <c r="B24557" s="50" t="e">
        <f>IF((#REF!+#REF!+H24557)&lt;&gt;0,"a","b")</f>
        <v>#REF!</v>
      </c>
      <c r="C24557" s="54">
        <v>6</v>
      </c>
      <c r="D24557" s="54"/>
      <c r="F24557" s="89"/>
      <c r="G24557" s="109" t="s">
        <v>422</v>
      </c>
      <c r="H24557" s="360">
        <f t="shared" si="13187"/>
        <v>0</v>
      </c>
      <c r="I24557" s="396">
        <f t="shared" ref="I24557:M24557" si="13236">I24787+I25017+I25247+I25477</f>
        <v>0</v>
      </c>
      <c r="J24557" s="396">
        <f t="shared" si="13236"/>
        <v>0</v>
      </c>
      <c r="K24557" s="396">
        <f t="shared" si="13236"/>
        <v>0</v>
      </c>
      <c r="L24557" s="396">
        <f t="shared" si="13236"/>
        <v>0</v>
      </c>
      <c r="M24557" s="396">
        <f t="shared" si="13236"/>
        <v>0</v>
      </c>
      <c r="N24557" s="158"/>
      <c r="Q24557" s="49" t="s">
        <v>47</v>
      </c>
    </row>
    <row r="24558" spans="2:17" ht="20.25" customHeight="1">
      <c r="B24558" s="50" t="e">
        <f>IF((#REF!+#REF!+H24558)&lt;&gt;0,"a","b")</f>
        <v>#REF!</v>
      </c>
      <c r="C24558" s="54">
        <v>6</v>
      </c>
      <c r="D24558" s="54"/>
      <c r="F24558" s="89"/>
      <c r="G24558" s="109" t="s">
        <v>423</v>
      </c>
      <c r="H24558" s="360">
        <f t="shared" si="13187"/>
        <v>0</v>
      </c>
      <c r="I24558" s="396">
        <f t="shared" ref="I24558:M24558" si="13237">I24788+I25018+I25248+I25478</f>
        <v>0</v>
      </c>
      <c r="J24558" s="396">
        <f t="shared" si="13237"/>
        <v>0</v>
      </c>
      <c r="K24558" s="396">
        <f t="shared" si="13237"/>
        <v>0</v>
      </c>
      <c r="L24558" s="396">
        <f t="shared" si="13237"/>
        <v>0</v>
      </c>
      <c r="M24558" s="396">
        <f t="shared" si="13237"/>
        <v>0</v>
      </c>
      <c r="N24558" s="158"/>
      <c r="Q24558" s="49" t="s">
        <v>47</v>
      </c>
    </row>
    <row r="24559" spans="2:17" ht="20.25" customHeight="1">
      <c r="B24559" s="50" t="e">
        <f>IF((#REF!+#REF!+H24559)&lt;&gt;0,"a","b")</f>
        <v>#REF!</v>
      </c>
      <c r="C24559" s="54">
        <v>6</v>
      </c>
      <c r="D24559" s="54"/>
      <c r="F24559" s="89"/>
      <c r="G24559" s="109" t="s">
        <v>424</v>
      </c>
      <c r="H24559" s="360">
        <f t="shared" si="13187"/>
        <v>0</v>
      </c>
      <c r="I24559" s="396">
        <f t="shared" ref="I24559:M24559" si="13238">I24789+I25019+I25249+I25479</f>
        <v>0</v>
      </c>
      <c r="J24559" s="396">
        <f t="shared" si="13238"/>
        <v>0</v>
      </c>
      <c r="K24559" s="396">
        <f t="shared" si="13238"/>
        <v>0</v>
      </c>
      <c r="L24559" s="396">
        <f t="shared" si="13238"/>
        <v>0</v>
      </c>
      <c r="M24559" s="396">
        <f t="shared" si="13238"/>
        <v>0</v>
      </c>
      <c r="N24559" s="158"/>
      <c r="Q24559" s="49" t="s">
        <v>47</v>
      </c>
    </row>
    <row r="24560" spans="2:17" ht="20.25" customHeight="1">
      <c r="B24560" s="50" t="e">
        <f>IF((#REF!+#REF!+H24560)&lt;&gt;0,"a","b")</f>
        <v>#REF!</v>
      </c>
      <c r="C24560" s="54">
        <v>6</v>
      </c>
      <c r="D24560" s="54"/>
      <c r="F24560" s="89"/>
      <c r="G24560" s="126" t="s">
        <v>425</v>
      </c>
      <c r="H24560" s="360">
        <f t="shared" si="13187"/>
        <v>0</v>
      </c>
      <c r="I24560" s="396">
        <f t="shared" ref="I24560:M24560" si="13239">I24790+I25020+I25250+I25480</f>
        <v>0</v>
      </c>
      <c r="J24560" s="396">
        <f t="shared" si="13239"/>
        <v>0</v>
      </c>
      <c r="K24560" s="396">
        <f t="shared" si="13239"/>
        <v>0</v>
      </c>
      <c r="L24560" s="396">
        <f t="shared" si="13239"/>
        <v>0</v>
      </c>
      <c r="M24560" s="396">
        <f t="shared" si="13239"/>
        <v>0</v>
      </c>
      <c r="N24560" s="158"/>
      <c r="Q24560" s="49" t="s">
        <v>47</v>
      </c>
    </row>
    <row r="24561" spans="2:17" ht="20.25" customHeight="1">
      <c r="B24561" s="50" t="e">
        <f>IF((#REF!+#REF!+H24561)&lt;&gt;0,"a","b")</f>
        <v>#REF!</v>
      </c>
      <c r="C24561" s="54">
        <v>6</v>
      </c>
      <c r="D24561" s="54"/>
      <c r="F24561" s="89"/>
      <c r="G24561" s="109" t="s">
        <v>426</v>
      </c>
      <c r="H24561" s="360">
        <f t="shared" si="13187"/>
        <v>0</v>
      </c>
      <c r="I24561" s="396">
        <f t="shared" ref="I24561:M24561" si="13240">I24791+I25021+I25251+I25481</f>
        <v>0</v>
      </c>
      <c r="J24561" s="396">
        <f t="shared" si="13240"/>
        <v>0</v>
      </c>
      <c r="K24561" s="396">
        <f t="shared" si="13240"/>
        <v>0</v>
      </c>
      <c r="L24561" s="396">
        <f t="shared" si="13240"/>
        <v>0</v>
      </c>
      <c r="M24561" s="396">
        <f t="shared" si="13240"/>
        <v>0</v>
      </c>
      <c r="N24561" s="158"/>
      <c r="Q24561" s="49" t="s">
        <v>47</v>
      </c>
    </row>
    <row r="24562" spans="2:17" ht="30.75" customHeight="1">
      <c r="B24562" s="50" t="e">
        <f>IF((#REF!+#REF!+H24562)&lt;&gt;0,"a","b")</f>
        <v>#REF!</v>
      </c>
      <c r="C24562" s="54">
        <v>6</v>
      </c>
      <c r="D24562" s="54"/>
      <c r="F24562" s="89"/>
      <c r="G24562" s="109" t="s">
        <v>427</v>
      </c>
      <c r="H24562" s="360">
        <f t="shared" si="13187"/>
        <v>0</v>
      </c>
      <c r="I24562" s="396">
        <f t="shared" ref="I24562:M24562" si="13241">I24792+I25022+I25252+I25482</f>
        <v>0</v>
      </c>
      <c r="J24562" s="396">
        <f t="shared" si="13241"/>
        <v>0</v>
      </c>
      <c r="K24562" s="396">
        <f t="shared" si="13241"/>
        <v>0</v>
      </c>
      <c r="L24562" s="396">
        <f t="shared" si="13241"/>
        <v>0</v>
      </c>
      <c r="M24562" s="396">
        <f t="shared" si="13241"/>
        <v>0</v>
      </c>
      <c r="N24562" s="158"/>
      <c r="Q24562" s="49" t="s">
        <v>47</v>
      </c>
    </row>
    <row r="24563" spans="2:17" ht="20.25" customHeight="1">
      <c r="B24563" s="50" t="e">
        <f>IF((#REF!+#REF!+H24563)&lt;&gt;0,"a","b")</f>
        <v>#REF!</v>
      </c>
      <c r="C24563" s="54">
        <v>4</v>
      </c>
      <c r="D24563" s="54"/>
      <c r="F24563" s="89"/>
      <c r="G24563" s="93" t="s">
        <v>428</v>
      </c>
      <c r="H24563" s="360">
        <f t="shared" si="13187"/>
        <v>0</v>
      </c>
      <c r="I24563" s="396">
        <f t="shared" ref="I24563:M24563" si="13242">I24793+I25023+I25253+I25483</f>
        <v>0</v>
      </c>
      <c r="J24563" s="396">
        <f t="shared" si="13242"/>
        <v>0</v>
      </c>
      <c r="K24563" s="396">
        <f t="shared" si="13242"/>
        <v>0</v>
      </c>
      <c r="L24563" s="396">
        <f t="shared" si="13242"/>
        <v>0</v>
      </c>
      <c r="M24563" s="396">
        <f t="shared" si="13242"/>
        <v>0</v>
      </c>
      <c r="N24563" s="137">
        <f t="shared" ref="N24563" si="13243">N24564+N24565</f>
        <v>0</v>
      </c>
      <c r="O24563" s="60" t="s">
        <v>71</v>
      </c>
      <c r="Q24563" s="49" t="s">
        <v>47</v>
      </c>
    </row>
    <row r="24564" spans="2:17" ht="20.25" customHeight="1">
      <c r="B24564" s="50" t="e">
        <f>IF((#REF!+#REF!+H24564)&lt;&gt;0,"a","b")</f>
        <v>#REF!</v>
      </c>
      <c r="C24564" s="54">
        <v>5</v>
      </c>
      <c r="D24564" s="54"/>
      <c r="F24564" s="89"/>
      <c r="G24564" s="95" t="s">
        <v>429</v>
      </c>
      <c r="H24564" s="360">
        <f t="shared" si="13187"/>
        <v>0</v>
      </c>
      <c r="I24564" s="396">
        <f t="shared" ref="I24564:M24564" si="13244">I24794+I25024+I25254+I25484</f>
        <v>0</v>
      </c>
      <c r="J24564" s="396">
        <f t="shared" si="13244"/>
        <v>0</v>
      </c>
      <c r="K24564" s="396">
        <f t="shared" si="13244"/>
        <v>0</v>
      </c>
      <c r="L24564" s="396">
        <f t="shared" si="13244"/>
        <v>0</v>
      </c>
      <c r="M24564" s="396">
        <f t="shared" si="13244"/>
        <v>0</v>
      </c>
      <c r="N24564" s="154"/>
      <c r="O24564" s="60"/>
      <c r="Q24564" s="49" t="s">
        <v>47</v>
      </c>
    </row>
    <row r="24565" spans="2:17" ht="20.25" customHeight="1">
      <c r="B24565" s="50" t="e">
        <f>IF((#REF!+#REF!+H24565)&lt;&gt;0,"a","b")</f>
        <v>#REF!</v>
      </c>
      <c r="C24565" s="54">
        <v>5</v>
      </c>
      <c r="D24565" s="54"/>
      <c r="F24565" s="89"/>
      <c r="G24565" s="95" t="s">
        <v>430</v>
      </c>
      <c r="H24565" s="360">
        <f t="shared" si="13187"/>
        <v>0</v>
      </c>
      <c r="I24565" s="396">
        <f t="shared" ref="I24565:M24565" si="13245">I24795+I25025+I25255+I25485</f>
        <v>0</v>
      </c>
      <c r="J24565" s="396">
        <f t="shared" si="13245"/>
        <v>0</v>
      </c>
      <c r="K24565" s="396">
        <f t="shared" si="13245"/>
        <v>0</v>
      </c>
      <c r="L24565" s="396">
        <f t="shared" si="13245"/>
        <v>0</v>
      </c>
      <c r="M24565" s="396">
        <f t="shared" si="13245"/>
        <v>0</v>
      </c>
      <c r="N24565" s="142">
        <f t="shared" ref="N24565" si="13246">N24566+N24567</f>
        <v>0</v>
      </c>
      <c r="O24565" s="60" t="s">
        <v>71</v>
      </c>
      <c r="Q24565" s="49" t="s">
        <v>47</v>
      </c>
    </row>
    <row r="24566" spans="2:17" ht="20.25" customHeight="1">
      <c r="B24566" s="50" t="e">
        <f>IF((#REF!+#REF!+H24566)&lt;&gt;0,"a","b")</f>
        <v>#REF!</v>
      </c>
      <c r="C24566" s="54">
        <v>6</v>
      </c>
      <c r="D24566" s="54"/>
      <c r="F24566" s="89"/>
      <c r="G24566" s="109" t="s">
        <v>431</v>
      </c>
      <c r="H24566" s="360">
        <f t="shared" si="13187"/>
        <v>0</v>
      </c>
      <c r="I24566" s="396">
        <f t="shared" ref="I24566:M24566" si="13247">I24796+I25026+I25256+I25486</f>
        <v>0</v>
      </c>
      <c r="J24566" s="396">
        <f t="shared" si="13247"/>
        <v>0</v>
      </c>
      <c r="K24566" s="396">
        <f t="shared" si="13247"/>
        <v>0</v>
      </c>
      <c r="L24566" s="396">
        <f t="shared" si="13247"/>
        <v>0</v>
      </c>
      <c r="M24566" s="396">
        <f t="shared" si="13247"/>
        <v>0</v>
      </c>
      <c r="N24566" s="158"/>
      <c r="Q24566" s="49" t="s">
        <v>47</v>
      </c>
    </row>
    <row r="24567" spans="2:17" ht="20.25" customHeight="1">
      <c r="B24567" s="50" t="e">
        <f>IF((#REF!+#REF!+H24567)&lt;&gt;0,"a","b")</f>
        <v>#REF!</v>
      </c>
      <c r="C24567" s="54">
        <v>6</v>
      </c>
      <c r="D24567" s="54"/>
      <c r="F24567" s="89"/>
      <c r="G24567" s="109" t="s">
        <v>432</v>
      </c>
      <c r="H24567" s="360">
        <f t="shared" si="13187"/>
        <v>0</v>
      </c>
      <c r="I24567" s="396">
        <f t="shared" ref="I24567:M24567" si="13248">I24797+I25027+I25257+I25487</f>
        <v>0</v>
      </c>
      <c r="J24567" s="396">
        <f t="shared" si="13248"/>
        <v>0</v>
      </c>
      <c r="K24567" s="396">
        <f t="shared" si="13248"/>
        <v>0</v>
      </c>
      <c r="L24567" s="396">
        <f t="shared" si="13248"/>
        <v>0</v>
      </c>
      <c r="M24567" s="396">
        <f t="shared" si="13248"/>
        <v>0</v>
      </c>
      <c r="N24567" s="158"/>
      <c r="Q24567" s="49" t="s">
        <v>47</v>
      </c>
    </row>
    <row r="24568" spans="2:17" ht="30.75" customHeight="1">
      <c r="B24568" s="50" t="e">
        <f>IF((#REF!+#REF!+H24568)&lt;&gt;0,"a","b")</f>
        <v>#REF!</v>
      </c>
      <c r="C24568" s="54">
        <v>3</v>
      </c>
      <c r="D24568" s="54"/>
      <c r="F24568" s="89"/>
      <c r="G24568" s="108" t="s">
        <v>433</v>
      </c>
      <c r="H24568" s="360">
        <f t="shared" si="13187"/>
        <v>0</v>
      </c>
      <c r="I24568" s="396">
        <f t="shared" ref="I24568:M24568" si="13249">I24798+I25028+I25258+I25488</f>
        <v>0</v>
      </c>
      <c r="J24568" s="396">
        <f t="shared" si="13249"/>
        <v>0</v>
      </c>
      <c r="K24568" s="396">
        <f t="shared" si="13249"/>
        <v>0</v>
      </c>
      <c r="L24568" s="396">
        <f t="shared" si="13249"/>
        <v>0</v>
      </c>
      <c r="M24568" s="396">
        <f t="shared" si="13249"/>
        <v>0</v>
      </c>
      <c r="N24568" s="140">
        <f t="shared" ref="N24568" si="13250">N24569+N24570</f>
        <v>0</v>
      </c>
      <c r="O24568" s="60" t="s">
        <v>71</v>
      </c>
      <c r="Q24568" s="49" t="s">
        <v>47</v>
      </c>
    </row>
    <row r="24569" spans="2:17" ht="30.75" customHeight="1">
      <c r="B24569" s="50" t="e">
        <f>IF((#REF!+#REF!+H24569)&lt;&gt;0,"a","b")</f>
        <v>#REF!</v>
      </c>
      <c r="C24569" s="54">
        <v>4</v>
      </c>
      <c r="D24569" s="54"/>
      <c r="F24569" s="89"/>
      <c r="G24569" s="93" t="s">
        <v>434</v>
      </c>
      <c r="H24569" s="360">
        <f t="shared" si="13187"/>
        <v>0</v>
      </c>
      <c r="I24569" s="396">
        <f t="shared" ref="I24569:M24569" si="13251">I24799+I25029+I25259+I25489</f>
        <v>0</v>
      </c>
      <c r="J24569" s="396">
        <f t="shared" si="13251"/>
        <v>0</v>
      </c>
      <c r="K24569" s="396">
        <f t="shared" si="13251"/>
        <v>0</v>
      </c>
      <c r="L24569" s="396">
        <f t="shared" si="13251"/>
        <v>0</v>
      </c>
      <c r="M24569" s="396">
        <f t="shared" si="13251"/>
        <v>0</v>
      </c>
      <c r="N24569" s="153"/>
      <c r="Q24569" s="49" t="s">
        <v>47</v>
      </c>
    </row>
    <row r="24570" spans="2:17" ht="30.75" customHeight="1">
      <c r="B24570" s="50" t="e">
        <f>IF((#REF!+#REF!+H24570)&lt;&gt;0,"a","b")</f>
        <v>#REF!</v>
      </c>
      <c r="C24570" s="54">
        <v>4</v>
      </c>
      <c r="D24570" s="54"/>
      <c r="F24570" s="89"/>
      <c r="G24570" s="93" t="s">
        <v>435</v>
      </c>
      <c r="H24570" s="360">
        <f t="shared" si="13187"/>
        <v>0</v>
      </c>
      <c r="I24570" s="396">
        <f t="shared" ref="I24570:M24570" si="13252">I24800+I25030+I25260+I25490</f>
        <v>0</v>
      </c>
      <c r="J24570" s="396">
        <f t="shared" si="13252"/>
        <v>0</v>
      </c>
      <c r="K24570" s="396">
        <f t="shared" si="13252"/>
        <v>0</v>
      </c>
      <c r="L24570" s="396">
        <f t="shared" si="13252"/>
        <v>0</v>
      </c>
      <c r="M24570" s="396">
        <f t="shared" si="13252"/>
        <v>0</v>
      </c>
      <c r="N24570" s="137">
        <f t="shared" ref="N24570" si="13253">N24571+N24572+N24573+N24574</f>
        <v>0</v>
      </c>
      <c r="O24570" s="60" t="s">
        <v>71</v>
      </c>
      <c r="Q24570" s="49" t="s">
        <v>47</v>
      </c>
    </row>
    <row r="24571" spans="2:17" ht="30.75" customHeight="1">
      <c r="B24571" s="50" t="e">
        <f>IF((#REF!+#REF!+H24571)&lt;&gt;0,"a","b")</f>
        <v>#REF!</v>
      </c>
      <c r="C24571" s="54">
        <v>5</v>
      </c>
      <c r="D24571" s="54"/>
      <c r="F24571" s="89"/>
      <c r="G24571" s="95" t="s">
        <v>436</v>
      </c>
      <c r="H24571" s="360">
        <f t="shared" si="13187"/>
        <v>0</v>
      </c>
      <c r="I24571" s="396">
        <f t="shared" ref="I24571:M24571" si="13254">I24801+I25031+I25261+I25491</f>
        <v>0</v>
      </c>
      <c r="J24571" s="396">
        <f t="shared" si="13254"/>
        <v>0</v>
      </c>
      <c r="K24571" s="396">
        <f t="shared" si="13254"/>
        <v>0</v>
      </c>
      <c r="L24571" s="396">
        <f t="shared" si="13254"/>
        <v>0</v>
      </c>
      <c r="M24571" s="396">
        <f t="shared" si="13254"/>
        <v>0</v>
      </c>
      <c r="N24571" s="154"/>
      <c r="Q24571" s="49" t="s">
        <v>47</v>
      </c>
    </row>
    <row r="24572" spans="2:17" ht="20.25" customHeight="1">
      <c r="B24572" s="50" t="e">
        <f>IF((#REF!+#REF!+H24572)&lt;&gt;0,"a","b")</f>
        <v>#REF!</v>
      </c>
      <c r="C24572" s="54">
        <v>5</v>
      </c>
      <c r="D24572" s="54"/>
      <c r="F24572" s="89"/>
      <c r="G24572" s="95" t="s">
        <v>437</v>
      </c>
      <c r="H24572" s="360">
        <f t="shared" si="13187"/>
        <v>0</v>
      </c>
      <c r="I24572" s="396">
        <f t="shared" ref="I24572:M24572" si="13255">I24802+I25032+I25262+I25492</f>
        <v>0</v>
      </c>
      <c r="J24572" s="396">
        <f t="shared" si="13255"/>
        <v>0</v>
      </c>
      <c r="K24572" s="396">
        <f t="shared" si="13255"/>
        <v>0</v>
      </c>
      <c r="L24572" s="396">
        <f t="shared" si="13255"/>
        <v>0</v>
      </c>
      <c r="M24572" s="396">
        <f t="shared" si="13255"/>
        <v>0</v>
      </c>
      <c r="N24572" s="154"/>
      <c r="Q24572" s="49" t="s">
        <v>47</v>
      </c>
    </row>
    <row r="24573" spans="2:17" ht="20.25" customHeight="1">
      <c r="B24573" s="50" t="e">
        <f>IF((#REF!+#REF!+H24573)&lt;&gt;0,"a","b")</f>
        <v>#REF!</v>
      </c>
      <c r="C24573" s="54">
        <v>5</v>
      </c>
      <c r="D24573" s="54"/>
      <c r="F24573" s="89"/>
      <c r="G24573" s="95" t="s">
        <v>438</v>
      </c>
      <c r="H24573" s="360">
        <f t="shared" si="13187"/>
        <v>0</v>
      </c>
      <c r="I24573" s="396">
        <f t="shared" ref="I24573:M24573" si="13256">I24803+I25033+I25263+I25493</f>
        <v>0</v>
      </c>
      <c r="J24573" s="396">
        <f t="shared" si="13256"/>
        <v>0</v>
      </c>
      <c r="K24573" s="396">
        <f t="shared" si="13256"/>
        <v>0</v>
      </c>
      <c r="L24573" s="396">
        <f t="shared" si="13256"/>
        <v>0</v>
      </c>
      <c r="M24573" s="396">
        <f t="shared" si="13256"/>
        <v>0</v>
      </c>
      <c r="N24573" s="154"/>
      <c r="Q24573" s="49" t="s">
        <v>47</v>
      </c>
    </row>
    <row r="24574" spans="2:17" ht="20.25" customHeight="1">
      <c r="B24574" s="50" t="e">
        <f>IF((#REF!+#REF!+H24574)&lt;&gt;0,"a","b")</f>
        <v>#REF!</v>
      </c>
      <c r="C24574" s="54">
        <v>5</v>
      </c>
      <c r="D24574" s="54"/>
      <c r="F24574" s="89"/>
      <c r="G24574" s="95" t="s">
        <v>307</v>
      </c>
      <c r="H24574" s="360">
        <f t="shared" si="13187"/>
        <v>0</v>
      </c>
      <c r="I24574" s="396">
        <f t="shared" ref="I24574:M24574" si="13257">I24804+I25034+I25264+I25494</f>
        <v>0</v>
      </c>
      <c r="J24574" s="396">
        <f t="shared" si="13257"/>
        <v>0</v>
      </c>
      <c r="K24574" s="396">
        <f t="shared" si="13257"/>
        <v>0</v>
      </c>
      <c r="L24574" s="396">
        <f t="shared" si="13257"/>
        <v>0</v>
      </c>
      <c r="M24574" s="396">
        <f t="shared" si="13257"/>
        <v>0</v>
      </c>
      <c r="N24574" s="154"/>
      <c r="Q24574" s="49" t="s">
        <v>47</v>
      </c>
    </row>
    <row r="24575" spans="2:17" ht="20.25" customHeight="1">
      <c r="B24575" s="50" t="e">
        <f>IF((#REF!+#REF!+H24575)&lt;&gt;0,"a","b")</f>
        <v>#REF!</v>
      </c>
      <c r="C24575" s="54">
        <v>3</v>
      </c>
      <c r="D24575" s="54"/>
      <c r="F24575" s="89"/>
      <c r="G24575" s="108" t="s">
        <v>439</v>
      </c>
      <c r="H24575" s="360">
        <f t="shared" si="13187"/>
        <v>0</v>
      </c>
      <c r="I24575" s="396">
        <f t="shared" ref="I24575:M24575" si="13258">I24805+I25035+I25265+I25495</f>
        <v>0</v>
      </c>
      <c r="J24575" s="396">
        <f t="shared" si="13258"/>
        <v>0</v>
      </c>
      <c r="K24575" s="396">
        <f t="shared" si="13258"/>
        <v>0</v>
      </c>
      <c r="L24575" s="396">
        <f t="shared" si="13258"/>
        <v>0</v>
      </c>
      <c r="M24575" s="396">
        <f t="shared" si="13258"/>
        <v>0</v>
      </c>
      <c r="N24575" s="161"/>
      <c r="Q24575" s="49" t="s">
        <v>47</v>
      </c>
    </row>
    <row r="24576" spans="2:17" ht="20.25" customHeight="1">
      <c r="B24576" s="50" t="e">
        <f>IF((#REF!+#REF!+H24576)&lt;&gt;0,"a","b")</f>
        <v>#REF!</v>
      </c>
      <c r="C24576" s="54">
        <v>3</v>
      </c>
      <c r="D24576" s="54"/>
      <c r="F24576" s="89"/>
      <c r="G24576" s="108" t="s">
        <v>440</v>
      </c>
      <c r="H24576" s="360">
        <f t="shared" si="13187"/>
        <v>0</v>
      </c>
      <c r="I24576" s="396">
        <f t="shared" ref="I24576:M24576" si="13259">I24806+I25036+I25266+I25496</f>
        <v>0</v>
      </c>
      <c r="J24576" s="396">
        <f t="shared" si="13259"/>
        <v>0</v>
      </c>
      <c r="K24576" s="396">
        <f t="shared" si="13259"/>
        <v>0</v>
      </c>
      <c r="L24576" s="396">
        <f t="shared" si="13259"/>
        <v>0</v>
      </c>
      <c r="M24576" s="396">
        <f t="shared" si="13259"/>
        <v>0</v>
      </c>
      <c r="N24576" s="140">
        <f t="shared" ref="N24576" si="13260">N24577+N24578+N24579+N24582</f>
        <v>0</v>
      </c>
      <c r="O24576" s="60" t="s">
        <v>71</v>
      </c>
      <c r="Q24576" s="49" t="s">
        <v>47</v>
      </c>
    </row>
    <row r="24577" spans="2:17" ht="30.75" customHeight="1">
      <c r="B24577" s="50" t="e">
        <f>IF((#REF!+#REF!+H24577)&lt;&gt;0,"a","b")</f>
        <v>#REF!</v>
      </c>
      <c r="C24577" s="54">
        <v>4</v>
      </c>
      <c r="D24577" s="54"/>
      <c r="F24577" s="89"/>
      <c r="G24577" s="93" t="s">
        <v>441</v>
      </c>
      <c r="H24577" s="360">
        <f t="shared" si="13187"/>
        <v>0</v>
      </c>
      <c r="I24577" s="396">
        <f t="shared" ref="I24577:M24577" si="13261">I24807+I25037+I25267+I25497</f>
        <v>0</v>
      </c>
      <c r="J24577" s="396">
        <f t="shared" si="13261"/>
        <v>0</v>
      </c>
      <c r="K24577" s="396">
        <f t="shared" si="13261"/>
        <v>0</v>
      </c>
      <c r="L24577" s="396">
        <f t="shared" si="13261"/>
        <v>0</v>
      </c>
      <c r="M24577" s="396">
        <f t="shared" si="13261"/>
        <v>0</v>
      </c>
      <c r="N24577" s="153"/>
      <c r="O24577" s="60"/>
      <c r="Q24577" s="49" t="s">
        <v>47</v>
      </c>
    </row>
    <row r="24578" spans="2:17" ht="20.25" customHeight="1">
      <c r="B24578" s="50" t="e">
        <f>IF((#REF!+#REF!+H24578)&lt;&gt;0,"a","b")</f>
        <v>#REF!</v>
      </c>
      <c r="C24578" s="54">
        <v>4</v>
      </c>
      <c r="D24578" s="54"/>
      <c r="F24578" s="89"/>
      <c r="G24578" s="93" t="s">
        <v>442</v>
      </c>
      <c r="H24578" s="360">
        <f t="shared" si="13187"/>
        <v>0</v>
      </c>
      <c r="I24578" s="396">
        <f t="shared" ref="I24578:M24578" si="13262">I24808+I25038+I25268+I25498</f>
        <v>0</v>
      </c>
      <c r="J24578" s="396">
        <f t="shared" si="13262"/>
        <v>0</v>
      </c>
      <c r="K24578" s="396">
        <f t="shared" si="13262"/>
        <v>0</v>
      </c>
      <c r="L24578" s="396">
        <f t="shared" si="13262"/>
        <v>0</v>
      </c>
      <c r="M24578" s="396">
        <f t="shared" si="13262"/>
        <v>0</v>
      </c>
      <c r="N24578" s="153"/>
      <c r="O24578" s="60"/>
      <c r="Q24578" s="49" t="s">
        <v>47</v>
      </c>
    </row>
    <row r="24579" spans="2:17" ht="20.25" customHeight="1">
      <c r="B24579" s="50" t="e">
        <f>IF((#REF!+#REF!+H24579)&lt;&gt;0,"a","b")</f>
        <v>#REF!</v>
      </c>
      <c r="C24579" s="54">
        <v>4</v>
      </c>
      <c r="D24579" s="54"/>
      <c r="F24579" s="89"/>
      <c r="G24579" s="93" t="s">
        <v>443</v>
      </c>
      <c r="H24579" s="360">
        <f t="shared" ref="H24579:H24615" si="13263">H24809+H25039+H25269+H25499</f>
        <v>0</v>
      </c>
      <c r="I24579" s="396">
        <f t="shared" ref="I24579:M24579" si="13264">I24809+I25039+I25269+I25499</f>
        <v>0</v>
      </c>
      <c r="J24579" s="396">
        <f t="shared" si="13264"/>
        <v>0</v>
      </c>
      <c r="K24579" s="396">
        <f t="shared" si="13264"/>
        <v>0</v>
      </c>
      <c r="L24579" s="396">
        <f t="shared" si="13264"/>
        <v>0</v>
      </c>
      <c r="M24579" s="396">
        <f t="shared" si="13264"/>
        <v>0</v>
      </c>
      <c r="N24579" s="137">
        <f t="shared" ref="N24579" si="13265">N24580+N24581</f>
        <v>0</v>
      </c>
      <c r="O24579" s="60" t="s">
        <v>71</v>
      </c>
      <c r="Q24579" s="49" t="s">
        <v>47</v>
      </c>
    </row>
    <row r="24580" spans="2:17" ht="30.75" customHeight="1">
      <c r="B24580" s="50" t="e">
        <f>IF((#REF!+#REF!+H24580)&lt;&gt;0,"a","b")</f>
        <v>#REF!</v>
      </c>
      <c r="C24580" s="54">
        <v>5</v>
      </c>
      <c r="D24580" s="54"/>
      <c r="F24580" s="89"/>
      <c r="G24580" s="95" t="s">
        <v>444</v>
      </c>
      <c r="H24580" s="360">
        <f t="shared" si="13263"/>
        <v>0</v>
      </c>
      <c r="I24580" s="396">
        <f t="shared" ref="I24580:M24580" si="13266">I24810+I25040+I25270+I25500</f>
        <v>0</v>
      </c>
      <c r="J24580" s="396">
        <f t="shared" si="13266"/>
        <v>0</v>
      </c>
      <c r="K24580" s="396">
        <f t="shared" si="13266"/>
        <v>0</v>
      </c>
      <c r="L24580" s="396">
        <f t="shared" si="13266"/>
        <v>0</v>
      </c>
      <c r="M24580" s="396">
        <f t="shared" si="13266"/>
        <v>0</v>
      </c>
      <c r="N24580" s="154"/>
      <c r="Q24580" s="49" t="s">
        <v>47</v>
      </c>
    </row>
    <row r="24581" spans="2:17" ht="20.25" customHeight="1">
      <c r="B24581" s="50" t="e">
        <f>IF((#REF!+#REF!+H24581)&lt;&gt;0,"a","b")</f>
        <v>#REF!</v>
      </c>
      <c r="C24581" s="54">
        <v>5</v>
      </c>
      <c r="D24581" s="54"/>
      <c r="F24581" s="89"/>
      <c r="G24581" s="95" t="s">
        <v>445</v>
      </c>
      <c r="H24581" s="360">
        <f t="shared" si="13263"/>
        <v>0</v>
      </c>
      <c r="I24581" s="396">
        <f t="shared" ref="I24581:M24581" si="13267">I24811+I25041+I25271+I25501</f>
        <v>0</v>
      </c>
      <c r="J24581" s="396">
        <f t="shared" si="13267"/>
        <v>0</v>
      </c>
      <c r="K24581" s="396">
        <f t="shared" si="13267"/>
        <v>0</v>
      </c>
      <c r="L24581" s="396">
        <f t="shared" si="13267"/>
        <v>0</v>
      </c>
      <c r="M24581" s="396">
        <f t="shared" si="13267"/>
        <v>0</v>
      </c>
      <c r="N24581" s="154"/>
      <c r="Q24581" s="49" t="s">
        <v>47</v>
      </c>
    </row>
    <row r="24582" spans="2:17" ht="20.25" customHeight="1">
      <c r="B24582" s="50" t="e">
        <f>IF((#REF!+#REF!+H24582)&lt;&gt;0,"a","b")</f>
        <v>#REF!</v>
      </c>
      <c r="C24582" s="54">
        <v>4</v>
      </c>
      <c r="D24582" s="54"/>
      <c r="F24582" s="89"/>
      <c r="G24582" s="93" t="s">
        <v>446</v>
      </c>
      <c r="H24582" s="360">
        <f t="shared" si="13263"/>
        <v>0</v>
      </c>
      <c r="I24582" s="396">
        <f t="shared" ref="I24582:M24582" si="13268">I24812+I25042+I25272+I25502</f>
        <v>0</v>
      </c>
      <c r="J24582" s="396">
        <f t="shared" si="13268"/>
        <v>0</v>
      </c>
      <c r="K24582" s="396">
        <f t="shared" si="13268"/>
        <v>0</v>
      </c>
      <c r="L24582" s="396">
        <f t="shared" si="13268"/>
        <v>0</v>
      </c>
      <c r="M24582" s="396">
        <f t="shared" si="13268"/>
        <v>0</v>
      </c>
      <c r="N24582" s="153"/>
      <c r="Q24582" s="49" t="s">
        <v>47</v>
      </c>
    </row>
    <row r="24583" spans="2:17" ht="20.25" customHeight="1">
      <c r="B24583" s="50" t="e">
        <f>IF((#REF!+#REF!+H24583)&lt;&gt;0,"a","b")</f>
        <v>#REF!</v>
      </c>
      <c r="C24583" s="54">
        <v>2</v>
      </c>
      <c r="D24583" s="68" t="s">
        <v>700</v>
      </c>
      <c r="F24583" s="127"/>
      <c r="G24583" s="117" t="s">
        <v>447</v>
      </c>
      <c r="H24583" s="360">
        <f t="shared" si="13263"/>
        <v>0</v>
      </c>
      <c r="I24583" s="396">
        <f t="shared" ref="I24583:M24583" si="13269">I24813+I25043+I25273+I25503</f>
        <v>0</v>
      </c>
      <c r="J24583" s="396">
        <f t="shared" si="13269"/>
        <v>0</v>
      </c>
      <c r="K24583" s="396">
        <f t="shared" si="13269"/>
        <v>0</v>
      </c>
      <c r="L24583" s="396">
        <f t="shared" si="13269"/>
        <v>0</v>
      </c>
      <c r="M24583" s="396">
        <f t="shared" si="13269"/>
        <v>0</v>
      </c>
      <c r="N24583" s="149">
        <f t="shared" ref="N24583" si="13270">N24584+N24591+N24598</f>
        <v>0</v>
      </c>
      <c r="O24583" s="60" t="s">
        <v>71</v>
      </c>
    </row>
    <row r="24584" spans="2:17" ht="20.25" customHeight="1">
      <c r="B24584" s="50" t="e">
        <f>IF((#REF!+#REF!+H24584)&lt;&gt;0,"a","b")</f>
        <v>#REF!</v>
      </c>
      <c r="C24584" s="54">
        <v>3</v>
      </c>
      <c r="D24584" s="54"/>
      <c r="F24584" s="127"/>
      <c r="G24584" s="108" t="s">
        <v>448</v>
      </c>
      <c r="H24584" s="360">
        <f t="shared" si="13263"/>
        <v>0</v>
      </c>
      <c r="I24584" s="396">
        <f t="shared" ref="I24584:M24584" si="13271">I24814+I25044+I25274+I25504</f>
        <v>0</v>
      </c>
      <c r="J24584" s="396">
        <f t="shared" si="13271"/>
        <v>0</v>
      </c>
      <c r="K24584" s="396">
        <f t="shared" si="13271"/>
        <v>0</v>
      </c>
      <c r="L24584" s="396">
        <f t="shared" si="13271"/>
        <v>0</v>
      </c>
      <c r="M24584" s="396">
        <f t="shared" si="13271"/>
        <v>0</v>
      </c>
      <c r="N24584" s="159">
        <f t="shared" ref="N24584" si="13272">SUM(N24585:N24590)</f>
        <v>0</v>
      </c>
      <c r="O24584" s="60" t="s">
        <v>71</v>
      </c>
    </row>
    <row r="24585" spans="2:17" ht="20.25" customHeight="1">
      <c r="B24585" s="50" t="e">
        <f>IF((#REF!+#REF!+H24585)&lt;&gt;0,"a","b")</f>
        <v>#REF!</v>
      </c>
      <c r="C24585" s="54">
        <v>4</v>
      </c>
      <c r="D24585" s="54"/>
      <c r="F24585" s="127"/>
      <c r="G24585" s="93" t="s">
        <v>449</v>
      </c>
      <c r="H24585" s="360">
        <f t="shared" si="13263"/>
        <v>0</v>
      </c>
      <c r="I24585" s="396">
        <f t="shared" ref="I24585:M24585" si="13273">I24815+I25045+I25275+I25505</f>
        <v>0</v>
      </c>
      <c r="J24585" s="396">
        <f t="shared" si="13273"/>
        <v>0</v>
      </c>
      <c r="K24585" s="396">
        <f t="shared" si="13273"/>
        <v>0</v>
      </c>
      <c r="L24585" s="396">
        <f t="shared" si="13273"/>
        <v>0</v>
      </c>
      <c r="M24585" s="396">
        <f t="shared" si="13273"/>
        <v>0</v>
      </c>
      <c r="N24585" s="153"/>
    </row>
    <row r="24586" spans="2:17" ht="20.25" customHeight="1">
      <c r="B24586" s="50" t="e">
        <f>IF((#REF!+#REF!+H24586)&lt;&gt;0,"a","b")</f>
        <v>#REF!</v>
      </c>
      <c r="C24586" s="54">
        <v>4</v>
      </c>
      <c r="D24586" s="54"/>
      <c r="F24586" s="127"/>
      <c r="G24586" s="93" t="s">
        <v>450</v>
      </c>
      <c r="H24586" s="360">
        <f t="shared" si="13263"/>
        <v>0</v>
      </c>
      <c r="I24586" s="396">
        <f t="shared" ref="I24586:M24586" si="13274">I24816+I25046+I25276+I25506</f>
        <v>0</v>
      </c>
      <c r="J24586" s="396">
        <f t="shared" si="13274"/>
        <v>0</v>
      </c>
      <c r="K24586" s="396">
        <f t="shared" si="13274"/>
        <v>0</v>
      </c>
      <c r="L24586" s="396">
        <f t="shared" si="13274"/>
        <v>0</v>
      </c>
      <c r="M24586" s="396">
        <f t="shared" si="13274"/>
        <v>0</v>
      </c>
      <c r="N24586" s="153"/>
    </row>
    <row r="24587" spans="2:17" ht="20.25" customHeight="1">
      <c r="B24587" s="50" t="e">
        <f>IF((#REF!+#REF!+H24587)&lt;&gt;0,"a","b")</f>
        <v>#REF!</v>
      </c>
      <c r="C24587" s="54">
        <v>4</v>
      </c>
      <c r="D24587" s="54"/>
      <c r="F24587" s="127"/>
      <c r="G24587" s="93" t="s">
        <v>305</v>
      </c>
      <c r="H24587" s="360">
        <f t="shared" si="13263"/>
        <v>0</v>
      </c>
      <c r="I24587" s="396">
        <f t="shared" ref="I24587:M24587" si="13275">I24817+I25047+I25277+I25507</f>
        <v>0</v>
      </c>
      <c r="J24587" s="396">
        <f t="shared" si="13275"/>
        <v>0</v>
      </c>
      <c r="K24587" s="396">
        <f t="shared" si="13275"/>
        <v>0</v>
      </c>
      <c r="L24587" s="396">
        <f t="shared" si="13275"/>
        <v>0</v>
      </c>
      <c r="M24587" s="396">
        <f t="shared" si="13275"/>
        <v>0</v>
      </c>
      <c r="N24587" s="153"/>
    </row>
    <row r="24588" spans="2:17" ht="20.25" customHeight="1">
      <c r="B24588" s="50" t="e">
        <f>IF((#REF!+#REF!+H24588)&lt;&gt;0,"a","b")</f>
        <v>#REF!</v>
      </c>
      <c r="C24588" s="54">
        <v>4</v>
      </c>
      <c r="D24588" s="54"/>
      <c r="F24588" s="127"/>
      <c r="G24588" s="93" t="s">
        <v>451</v>
      </c>
      <c r="H24588" s="360">
        <f t="shared" si="13263"/>
        <v>0</v>
      </c>
      <c r="I24588" s="396">
        <f t="shared" ref="I24588:M24588" si="13276">I24818+I25048+I25278+I25508</f>
        <v>0</v>
      </c>
      <c r="J24588" s="396">
        <f t="shared" si="13276"/>
        <v>0</v>
      </c>
      <c r="K24588" s="396">
        <f t="shared" si="13276"/>
        <v>0</v>
      </c>
      <c r="L24588" s="396">
        <f t="shared" si="13276"/>
        <v>0</v>
      </c>
      <c r="M24588" s="396">
        <f t="shared" si="13276"/>
        <v>0</v>
      </c>
      <c r="N24588" s="153"/>
    </row>
    <row r="24589" spans="2:17" ht="20.25" customHeight="1">
      <c r="B24589" s="50" t="e">
        <f>IF((#REF!+#REF!+H24589)&lt;&gt;0,"a","b")</f>
        <v>#REF!</v>
      </c>
      <c r="C24589" s="54">
        <v>4</v>
      </c>
      <c r="D24589" s="54"/>
      <c r="F24589" s="127"/>
      <c r="G24589" s="93" t="s">
        <v>452</v>
      </c>
      <c r="H24589" s="360">
        <f t="shared" si="13263"/>
        <v>0</v>
      </c>
      <c r="I24589" s="396">
        <f t="shared" ref="I24589:M24589" si="13277">I24819+I25049+I25279+I25509</f>
        <v>0</v>
      </c>
      <c r="J24589" s="396">
        <f t="shared" si="13277"/>
        <v>0</v>
      </c>
      <c r="K24589" s="396">
        <f t="shared" si="13277"/>
        <v>0</v>
      </c>
      <c r="L24589" s="396">
        <f t="shared" si="13277"/>
        <v>0</v>
      </c>
      <c r="M24589" s="396">
        <f t="shared" si="13277"/>
        <v>0</v>
      </c>
      <c r="N24589" s="153"/>
    </row>
    <row r="24590" spans="2:17" ht="20.25" customHeight="1">
      <c r="B24590" s="50" t="e">
        <f>IF((#REF!+#REF!+H24590)&lt;&gt;0,"a","b")</f>
        <v>#REF!</v>
      </c>
      <c r="C24590" s="54">
        <v>4</v>
      </c>
      <c r="D24590" s="54"/>
      <c r="F24590" s="127"/>
      <c r="G24590" s="93" t="s">
        <v>453</v>
      </c>
      <c r="H24590" s="360">
        <f t="shared" si="13263"/>
        <v>0</v>
      </c>
      <c r="I24590" s="396">
        <f t="shared" ref="I24590:M24590" si="13278">I24820+I25050+I25280+I25510</f>
        <v>0</v>
      </c>
      <c r="J24590" s="396">
        <f t="shared" si="13278"/>
        <v>0</v>
      </c>
      <c r="K24590" s="396">
        <f t="shared" si="13278"/>
        <v>0</v>
      </c>
      <c r="L24590" s="396">
        <f t="shared" si="13278"/>
        <v>0</v>
      </c>
      <c r="M24590" s="396">
        <f t="shared" si="13278"/>
        <v>0</v>
      </c>
      <c r="N24590" s="153"/>
    </row>
    <row r="24591" spans="2:17" ht="20.25" customHeight="1">
      <c r="B24591" s="50" t="e">
        <f>IF((#REF!+#REF!+H24591)&lt;&gt;0,"a","b")</f>
        <v>#REF!</v>
      </c>
      <c r="C24591" s="54">
        <v>3</v>
      </c>
      <c r="D24591" s="54"/>
      <c r="F24591" s="127"/>
      <c r="G24591" s="108" t="s">
        <v>304</v>
      </c>
      <c r="H24591" s="360">
        <f t="shared" si="13263"/>
        <v>0</v>
      </c>
      <c r="I24591" s="396">
        <f t="shared" ref="I24591:M24591" si="13279">I24821+I25051+I25281+I25511</f>
        <v>0</v>
      </c>
      <c r="J24591" s="396">
        <f t="shared" si="13279"/>
        <v>0</v>
      </c>
      <c r="K24591" s="396">
        <f t="shared" si="13279"/>
        <v>0</v>
      </c>
      <c r="L24591" s="396">
        <f t="shared" si="13279"/>
        <v>0</v>
      </c>
      <c r="M24591" s="396">
        <f t="shared" si="13279"/>
        <v>0</v>
      </c>
      <c r="N24591" s="159">
        <f t="shared" ref="N24591" si="13280">SUM(N24592:N24597)</f>
        <v>0</v>
      </c>
      <c r="O24591" s="60" t="s">
        <v>71</v>
      </c>
    </row>
    <row r="24592" spans="2:17" ht="20.25" customHeight="1">
      <c r="B24592" s="50" t="e">
        <f>IF((#REF!+#REF!+H24592)&lt;&gt;0,"a","b")</f>
        <v>#REF!</v>
      </c>
      <c r="C24592" s="54">
        <v>4</v>
      </c>
      <c r="D24592" s="54"/>
      <c r="F24592" s="127"/>
      <c r="G24592" s="93" t="s">
        <v>449</v>
      </c>
      <c r="H24592" s="360">
        <f t="shared" si="13263"/>
        <v>0</v>
      </c>
      <c r="I24592" s="396">
        <f t="shared" ref="I24592:M24592" si="13281">I24822+I25052+I25282+I25512</f>
        <v>0</v>
      </c>
      <c r="J24592" s="396">
        <f t="shared" si="13281"/>
        <v>0</v>
      </c>
      <c r="K24592" s="396">
        <f t="shared" si="13281"/>
        <v>0</v>
      </c>
      <c r="L24592" s="396">
        <f t="shared" si="13281"/>
        <v>0</v>
      </c>
      <c r="M24592" s="396">
        <f t="shared" si="13281"/>
        <v>0</v>
      </c>
      <c r="N24592" s="153"/>
    </row>
    <row r="24593" spans="2:15" ht="20.25" customHeight="1">
      <c r="B24593" s="50" t="e">
        <f>IF((#REF!+#REF!+H24593)&lt;&gt;0,"a","b")</f>
        <v>#REF!</v>
      </c>
      <c r="C24593" s="54">
        <v>4</v>
      </c>
      <c r="D24593" s="54"/>
      <c r="F24593" s="127"/>
      <c r="G24593" s="93" t="s">
        <v>450</v>
      </c>
      <c r="H24593" s="360">
        <f t="shared" si="13263"/>
        <v>0</v>
      </c>
      <c r="I24593" s="396">
        <f t="shared" ref="I24593:M24593" si="13282">I24823+I25053+I25283+I25513</f>
        <v>0</v>
      </c>
      <c r="J24593" s="396">
        <f t="shared" si="13282"/>
        <v>0</v>
      </c>
      <c r="K24593" s="396">
        <f t="shared" si="13282"/>
        <v>0</v>
      </c>
      <c r="L24593" s="396">
        <f t="shared" si="13282"/>
        <v>0</v>
      </c>
      <c r="M24593" s="396">
        <f t="shared" si="13282"/>
        <v>0</v>
      </c>
      <c r="N24593" s="153"/>
    </row>
    <row r="24594" spans="2:15" ht="20.25" customHeight="1">
      <c r="B24594" s="50" t="e">
        <f>IF((#REF!+#REF!+H24594)&lt;&gt;0,"a","b")</f>
        <v>#REF!</v>
      </c>
      <c r="C24594" s="54">
        <v>4</v>
      </c>
      <c r="D24594" s="54"/>
      <c r="F24594" s="127"/>
      <c r="G24594" s="93" t="s">
        <v>305</v>
      </c>
      <c r="H24594" s="360">
        <f t="shared" si="13263"/>
        <v>0</v>
      </c>
      <c r="I24594" s="396">
        <f t="shared" ref="I24594:M24594" si="13283">I24824+I25054+I25284+I25514</f>
        <v>0</v>
      </c>
      <c r="J24594" s="396">
        <f t="shared" si="13283"/>
        <v>0</v>
      </c>
      <c r="K24594" s="396">
        <f t="shared" si="13283"/>
        <v>0</v>
      </c>
      <c r="L24594" s="396">
        <f t="shared" si="13283"/>
        <v>0</v>
      </c>
      <c r="M24594" s="396">
        <f t="shared" si="13283"/>
        <v>0</v>
      </c>
      <c r="N24594" s="153"/>
    </row>
    <row r="24595" spans="2:15" ht="20.25" customHeight="1">
      <c r="B24595" s="50" t="e">
        <f>IF((#REF!+#REF!+H24595)&lt;&gt;0,"a","b")</f>
        <v>#REF!</v>
      </c>
      <c r="C24595" s="54">
        <v>4</v>
      </c>
      <c r="D24595" s="54"/>
      <c r="F24595" s="127"/>
      <c r="G24595" s="93" t="s">
        <v>454</v>
      </c>
      <c r="H24595" s="360">
        <f t="shared" si="13263"/>
        <v>0</v>
      </c>
      <c r="I24595" s="396">
        <f t="shared" ref="I24595:M24595" si="13284">I24825+I25055+I25285+I25515</f>
        <v>0</v>
      </c>
      <c r="J24595" s="396">
        <f t="shared" si="13284"/>
        <v>0</v>
      </c>
      <c r="K24595" s="396">
        <f t="shared" si="13284"/>
        <v>0</v>
      </c>
      <c r="L24595" s="396">
        <f t="shared" si="13284"/>
        <v>0</v>
      </c>
      <c r="M24595" s="396">
        <f t="shared" si="13284"/>
        <v>0</v>
      </c>
      <c r="N24595" s="153"/>
    </row>
    <row r="24596" spans="2:15" ht="20.25" customHeight="1">
      <c r="B24596" s="50" t="e">
        <f>IF((#REF!+#REF!+H24596)&lt;&gt;0,"a","b")</f>
        <v>#REF!</v>
      </c>
      <c r="C24596" s="54">
        <v>4</v>
      </c>
      <c r="D24596" s="54"/>
      <c r="F24596" s="127"/>
      <c r="G24596" s="93" t="s">
        <v>452</v>
      </c>
      <c r="H24596" s="360">
        <f t="shared" si="13263"/>
        <v>0</v>
      </c>
      <c r="I24596" s="396">
        <f t="shared" ref="I24596:M24596" si="13285">I24826+I25056+I25286+I25516</f>
        <v>0</v>
      </c>
      <c r="J24596" s="396">
        <f t="shared" si="13285"/>
        <v>0</v>
      </c>
      <c r="K24596" s="396">
        <f t="shared" si="13285"/>
        <v>0</v>
      </c>
      <c r="L24596" s="396">
        <f t="shared" si="13285"/>
        <v>0</v>
      </c>
      <c r="M24596" s="396">
        <f t="shared" si="13285"/>
        <v>0</v>
      </c>
      <c r="N24596" s="153"/>
    </row>
    <row r="24597" spans="2:15" ht="20.25" customHeight="1">
      <c r="B24597" s="50" t="e">
        <f>IF((#REF!+#REF!+H24597)&lt;&gt;0,"a","b")</f>
        <v>#REF!</v>
      </c>
      <c r="C24597" s="54">
        <v>4</v>
      </c>
      <c r="D24597" s="54"/>
      <c r="F24597" s="127"/>
      <c r="G24597" s="93" t="s">
        <v>453</v>
      </c>
      <c r="H24597" s="360">
        <f t="shared" si="13263"/>
        <v>0</v>
      </c>
      <c r="I24597" s="396">
        <f t="shared" ref="I24597:M24597" si="13286">I24827+I25057+I25287+I25517</f>
        <v>0</v>
      </c>
      <c r="J24597" s="396">
        <f t="shared" si="13286"/>
        <v>0</v>
      </c>
      <c r="K24597" s="396">
        <f t="shared" si="13286"/>
        <v>0</v>
      </c>
      <c r="L24597" s="396">
        <f t="shared" si="13286"/>
        <v>0</v>
      </c>
      <c r="M24597" s="396">
        <f t="shared" si="13286"/>
        <v>0</v>
      </c>
      <c r="N24597" s="153"/>
    </row>
    <row r="24598" spans="2:15" ht="20.25" customHeight="1">
      <c r="B24598" s="50" t="e">
        <f>IF((#REF!+#REF!+H24598)&lt;&gt;0,"a","b")</f>
        <v>#REF!</v>
      </c>
      <c r="C24598" s="54">
        <v>3</v>
      </c>
      <c r="D24598" s="54"/>
      <c r="F24598" s="89"/>
      <c r="G24598" s="108" t="s">
        <v>306</v>
      </c>
      <c r="H24598" s="360">
        <f t="shared" si="13263"/>
        <v>0</v>
      </c>
      <c r="I24598" s="396">
        <f t="shared" ref="I24598:M24598" si="13287">I24828+I25058+I25288+I25518</f>
        <v>0</v>
      </c>
      <c r="J24598" s="396">
        <f t="shared" si="13287"/>
        <v>0</v>
      </c>
      <c r="K24598" s="396">
        <f t="shared" si="13287"/>
        <v>0</v>
      </c>
      <c r="L24598" s="396">
        <f t="shared" si="13287"/>
        <v>0</v>
      </c>
      <c r="M24598" s="396">
        <f t="shared" si="13287"/>
        <v>0</v>
      </c>
      <c r="N24598" s="166"/>
    </row>
    <row r="24599" spans="2:15" ht="20.25" customHeight="1">
      <c r="B24599" s="50" t="e">
        <f>IF((#REF!+#REF!+H24599)&lt;&gt;0,"a","b")</f>
        <v>#REF!</v>
      </c>
      <c r="C24599" s="54">
        <v>2</v>
      </c>
      <c r="D24599" s="68" t="s">
        <v>701</v>
      </c>
      <c r="F24599" s="89"/>
      <c r="G24599" s="117" t="s">
        <v>455</v>
      </c>
      <c r="H24599" s="360">
        <f t="shared" si="13263"/>
        <v>0</v>
      </c>
      <c r="I24599" s="396">
        <f t="shared" ref="I24599:M24599" si="13288">I24829+I25059+I25289+I25519</f>
        <v>0</v>
      </c>
      <c r="J24599" s="396">
        <f t="shared" si="13288"/>
        <v>0</v>
      </c>
      <c r="K24599" s="396">
        <f t="shared" si="13288"/>
        <v>0</v>
      </c>
      <c r="L24599" s="396">
        <f t="shared" si="13288"/>
        <v>0</v>
      </c>
      <c r="M24599" s="396">
        <f t="shared" si="13288"/>
        <v>0</v>
      </c>
      <c r="N24599" s="149">
        <f t="shared" ref="N24599" si="13289">N24600+N24608</f>
        <v>0</v>
      </c>
      <c r="O24599" s="60" t="s">
        <v>71</v>
      </c>
    </row>
    <row r="24600" spans="2:15" ht="20.25" customHeight="1">
      <c r="B24600" s="50" t="e">
        <f>IF((#REF!+#REF!+H24600)&lt;&gt;0,"a","b")</f>
        <v>#REF!</v>
      </c>
      <c r="C24600" s="54">
        <v>3</v>
      </c>
      <c r="D24600" s="54"/>
      <c r="F24600" s="89"/>
      <c r="G24600" s="108" t="s">
        <v>448</v>
      </c>
      <c r="H24600" s="360">
        <f t="shared" si="13263"/>
        <v>0</v>
      </c>
      <c r="I24600" s="396">
        <f t="shared" ref="I24600:M24600" si="13290">I24830+I25060+I25290+I25520</f>
        <v>0</v>
      </c>
      <c r="J24600" s="396">
        <f t="shared" si="13290"/>
        <v>0</v>
      </c>
      <c r="K24600" s="396">
        <f t="shared" si="13290"/>
        <v>0</v>
      </c>
      <c r="L24600" s="396">
        <f t="shared" si="13290"/>
        <v>0</v>
      </c>
      <c r="M24600" s="396">
        <f t="shared" si="13290"/>
        <v>0</v>
      </c>
      <c r="N24600" s="159">
        <f t="shared" ref="N24600" si="13291">SUM(N24601:N24607)</f>
        <v>0</v>
      </c>
      <c r="O24600" s="60" t="s">
        <v>71</v>
      </c>
    </row>
    <row r="24601" spans="2:15" ht="20.25" customHeight="1">
      <c r="B24601" s="50" t="e">
        <f>IF((#REF!+#REF!+H24601)&lt;&gt;0,"a","b")</f>
        <v>#REF!</v>
      </c>
      <c r="C24601" s="54">
        <v>4</v>
      </c>
      <c r="D24601" s="54"/>
      <c r="F24601" s="89"/>
      <c r="G24601" s="93" t="s">
        <v>456</v>
      </c>
      <c r="H24601" s="360">
        <f t="shared" si="13263"/>
        <v>0</v>
      </c>
      <c r="I24601" s="396">
        <f t="shared" ref="I24601:M24601" si="13292">I24831+I25061+I25291+I25521</f>
        <v>0</v>
      </c>
      <c r="J24601" s="396">
        <f t="shared" si="13292"/>
        <v>0</v>
      </c>
      <c r="K24601" s="396">
        <f t="shared" si="13292"/>
        <v>0</v>
      </c>
      <c r="L24601" s="396">
        <f t="shared" si="13292"/>
        <v>0</v>
      </c>
      <c r="M24601" s="396">
        <f t="shared" si="13292"/>
        <v>0</v>
      </c>
      <c r="N24601" s="153"/>
    </row>
    <row r="24602" spans="2:15" ht="20.25" customHeight="1">
      <c r="B24602" s="50" t="e">
        <f>IF((#REF!+#REF!+H24602)&lt;&gt;0,"a","b")</f>
        <v>#REF!</v>
      </c>
      <c r="C24602" s="54">
        <v>4</v>
      </c>
      <c r="D24602" s="54"/>
      <c r="F24602" s="89"/>
      <c r="G24602" s="93" t="s">
        <v>303</v>
      </c>
      <c r="H24602" s="360">
        <f t="shared" si="13263"/>
        <v>0</v>
      </c>
      <c r="I24602" s="396">
        <f t="shared" ref="I24602:M24602" si="13293">I24832+I25062+I25292+I25522</f>
        <v>0</v>
      </c>
      <c r="J24602" s="396">
        <f t="shared" si="13293"/>
        <v>0</v>
      </c>
      <c r="K24602" s="396">
        <f t="shared" si="13293"/>
        <v>0</v>
      </c>
      <c r="L24602" s="396">
        <f t="shared" si="13293"/>
        <v>0</v>
      </c>
      <c r="M24602" s="396">
        <f t="shared" si="13293"/>
        <v>0</v>
      </c>
      <c r="N24602" s="153"/>
    </row>
    <row r="24603" spans="2:15" ht="20.25" customHeight="1">
      <c r="B24603" s="50" t="e">
        <f>IF((#REF!+#REF!+H24603)&lt;&gt;0,"a","b")</f>
        <v>#REF!</v>
      </c>
      <c r="C24603" s="54">
        <v>4</v>
      </c>
      <c r="D24603" s="54"/>
      <c r="F24603" s="89"/>
      <c r="G24603" s="93" t="s">
        <v>450</v>
      </c>
      <c r="H24603" s="360">
        <f t="shared" si="13263"/>
        <v>0</v>
      </c>
      <c r="I24603" s="396">
        <f t="shared" ref="I24603:M24603" si="13294">I24833+I25063+I25293+I25523</f>
        <v>0</v>
      </c>
      <c r="J24603" s="396">
        <f t="shared" si="13294"/>
        <v>0</v>
      </c>
      <c r="K24603" s="396">
        <f t="shared" si="13294"/>
        <v>0</v>
      </c>
      <c r="L24603" s="396">
        <f t="shared" si="13294"/>
        <v>0</v>
      </c>
      <c r="M24603" s="396">
        <f t="shared" si="13294"/>
        <v>0</v>
      </c>
      <c r="N24603" s="153"/>
    </row>
    <row r="24604" spans="2:15" ht="30.75" customHeight="1">
      <c r="B24604" s="50" t="e">
        <f>IF((#REF!+#REF!+H24604)&lt;&gt;0,"a","b")</f>
        <v>#REF!</v>
      </c>
      <c r="C24604" s="54">
        <v>4</v>
      </c>
      <c r="D24604" s="54"/>
      <c r="F24604" s="89"/>
      <c r="G24604" s="93" t="s">
        <v>457</v>
      </c>
      <c r="H24604" s="360">
        <f t="shared" si="13263"/>
        <v>0</v>
      </c>
      <c r="I24604" s="396">
        <f t="shared" ref="I24604:M24604" si="13295">I24834+I25064+I25294+I25524</f>
        <v>0</v>
      </c>
      <c r="J24604" s="396">
        <f t="shared" si="13295"/>
        <v>0</v>
      </c>
      <c r="K24604" s="396">
        <f t="shared" si="13295"/>
        <v>0</v>
      </c>
      <c r="L24604" s="396">
        <f t="shared" si="13295"/>
        <v>0</v>
      </c>
      <c r="M24604" s="396">
        <f t="shared" si="13295"/>
        <v>0</v>
      </c>
      <c r="N24604" s="153"/>
    </row>
    <row r="24605" spans="2:15" ht="20.25" customHeight="1">
      <c r="B24605" s="50" t="e">
        <f>IF((#REF!+#REF!+H24605)&lt;&gt;0,"a","b")</f>
        <v>#REF!</v>
      </c>
      <c r="C24605" s="54">
        <v>4</v>
      </c>
      <c r="D24605" s="54"/>
      <c r="F24605" s="89"/>
      <c r="G24605" s="93" t="s">
        <v>451</v>
      </c>
      <c r="H24605" s="360">
        <f t="shared" si="13263"/>
        <v>0</v>
      </c>
      <c r="I24605" s="396">
        <f t="shared" ref="I24605:M24605" si="13296">I24835+I25065+I25295+I25525</f>
        <v>0</v>
      </c>
      <c r="J24605" s="396">
        <f t="shared" si="13296"/>
        <v>0</v>
      </c>
      <c r="K24605" s="396">
        <f t="shared" si="13296"/>
        <v>0</v>
      </c>
      <c r="L24605" s="396">
        <f t="shared" si="13296"/>
        <v>0</v>
      </c>
      <c r="M24605" s="396">
        <f t="shared" si="13296"/>
        <v>0</v>
      </c>
      <c r="N24605" s="153"/>
    </row>
    <row r="24606" spans="2:15" ht="20.25" customHeight="1">
      <c r="B24606" s="50" t="e">
        <f>IF((#REF!+#REF!+H24606)&lt;&gt;0,"a","b")</f>
        <v>#REF!</v>
      </c>
      <c r="C24606" s="54">
        <v>4</v>
      </c>
      <c r="D24606" s="54"/>
      <c r="F24606" s="89"/>
      <c r="G24606" s="93" t="s">
        <v>452</v>
      </c>
      <c r="H24606" s="360">
        <f t="shared" si="13263"/>
        <v>0</v>
      </c>
      <c r="I24606" s="396">
        <f t="shared" ref="I24606:M24606" si="13297">I24836+I25066+I25296+I25526</f>
        <v>0</v>
      </c>
      <c r="J24606" s="396">
        <f t="shared" si="13297"/>
        <v>0</v>
      </c>
      <c r="K24606" s="396">
        <f t="shared" si="13297"/>
        <v>0</v>
      </c>
      <c r="L24606" s="396">
        <f t="shared" si="13297"/>
        <v>0</v>
      </c>
      <c r="M24606" s="396">
        <f t="shared" si="13297"/>
        <v>0</v>
      </c>
      <c r="N24606" s="153"/>
    </row>
    <row r="24607" spans="2:15" ht="20.25" customHeight="1">
      <c r="B24607" s="50" t="e">
        <f>IF((#REF!+#REF!+H24607)&lt;&gt;0,"a","b")</f>
        <v>#REF!</v>
      </c>
      <c r="C24607" s="54">
        <v>4</v>
      </c>
      <c r="D24607" s="54"/>
      <c r="F24607" s="89"/>
      <c r="G24607" s="93" t="s">
        <v>458</v>
      </c>
      <c r="H24607" s="360">
        <f t="shared" si="13263"/>
        <v>0</v>
      </c>
      <c r="I24607" s="396">
        <f t="shared" ref="I24607:M24607" si="13298">I24837+I25067+I25297+I25527</f>
        <v>0</v>
      </c>
      <c r="J24607" s="396">
        <f t="shared" si="13298"/>
        <v>0</v>
      </c>
      <c r="K24607" s="396">
        <f t="shared" si="13298"/>
        <v>0</v>
      </c>
      <c r="L24607" s="396">
        <f t="shared" si="13298"/>
        <v>0</v>
      </c>
      <c r="M24607" s="396">
        <f t="shared" si="13298"/>
        <v>0</v>
      </c>
      <c r="N24607" s="166"/>
    </row>
    <row r="24608" spans="2:15" ht="20.25" customHeight="1">
      <c r="B24608" s="50" t="e">
        <f>IF((#REF!+#REF!+H24608)&lt;&gt;0,"a","b")</f>
        <v>#REF!</v>
      </c>
      <c r="C24608" s="54">
        <v>3</v>
      </c>
      <c r="D24608" s="54"/>
      <c r="F24608" s="89"/>
      <c r="G24608" s="108" t="s">
        <v>304</v>
      </c>
      <c r="H24608" s="360">
        <f t="shared" si="13263"/>
        <v>0</v>
      </c>
      <c r="I24608" s="396">
        <f t="shared" ref="I24608:M24608" si="13299">I24838+I25068+I25298+I25528</f>
        <v>0</v>
      </c>
      <c r="J24608" s="396">
        <f t="shared" si="13299"/>
        <v>0</v>
      </c>
      <c r="K24608" s="396">
        <f t="shared" si="13299"/>
        <v>0</v>
      </c>
      <c r="L24608" s="396">
        <f t="shared" si="13299"/>
        <v>0</v>
      </c>
      <c r="M24608" s="396">
        <f t="shared" si="13299"/>
        <v>0</v>
      </c>
      <c r="N24608" s="159">
        <f t="shared" ref="N24608" si="13300">SUM(N24609:N24615)</f>
        <v>0</v>
      </c>
      <c r="O24608" s="60" t="s">
        <v>71</v>
      </c>
    </row>
    <row r="24609" spans="2:17" ht="20.25" customHeight="1">
      <c r="B24609" s="50" t="e">
        <f>IF((#REF!+#REF!+H24609)&lt;&gt;0,"a","b")</f>
        <v>#REF!</v>
      </c>
      <c r="C24609" s="54">
        <v>4</v>
      </c>
      <c r="D24609" s="54"/>
      <c r="F24609" s="89"/>
      <c r="G24609" s="93" t="s">
        <v>456</v>
      </c>
      <c r="H24609" s="360">
        <f t="shared" si="13263"/>
        <v>0</v>
      </c>
      <c r="I24609" s="396">
        <f t="shared" ref="I24609:M24609" si="13301">I24839+I25069+I25299+I25529</f>
        <v>0</v>
      </c>
      <c r="J24609" s="396">
        <f t="shared" si="13301"/>
        <v>0</v>
      </c>
      <c r="K24609" s="396">
        <f t="shared" si="13301"/>
        <v>0</v>
      </c>
      <c r="L24609" s="396">
        <f t="shared" si="13301"/>
        <v>0</v>
      </c>
      <c r="M24609" s="396">
        <f t="shared" si="13301"/>
        <v>0</v>
      </c>
      <c r="N24609" s="153"/>
    </row>
    <row r="24610" spans="2:17" ht="20.25" customHeight="1">
      <c r="B24610" s="50" t="e">
        <f>IF((#REF!+#REF!+H24610)&lt;&gt;0,"a","b")</f>
        <v>#REF!</v>
      </c>
      <c r="C24610" s="54">
        <v>4</v>
      </c>
      <c r="D24610" s="54"/>
      <c r="F24610" s="89"/>
      <c r="G24610" s="93" t="s">
        <v>303</v>
      </c>
      <c r="H24610" s="360">
        <f t="shared" si="13263"/>
        <v>0</v>
      </c>
      <c r="I24610" s="396">
        <f t="shared" ref="I24610:M24610" si="13302">I24840+I25070+I25300+I25530</f>
        <v>0</v>
      </c>
      <c r="J24610" s="396">
        <f t="shared" si="13302"/>
        <v>0</v>
      </c>
      <c r="K24610" s="396">
        <f t="shared" si="13302"/>
        <v>0</v>
      </c>
      <c r="L24610" s="396">
        <f t="shared" si="13302"/>
        <v>0</v>
      </c>
      <c r="M24610" s="396">
        <f t="shared" si="13302"/>
        <v>0</v>
      </c>
      <c r="N24610" s="153"/>
    </row>
    <row r="24611" spans="2:17" ht="20.25" customHeight="1">
      <c r="B24611" s="50" t="e">
        <f>IF((#REF!+#REF!+H24611)&lt;&gt;0,"a","b")</f>
        <v>#REF!</v>
      </c>
      <c r="C24611" s="54">
        <v>4</v>
      </c>
      <c r="D24611" s="54"/>
      <c r="F24611" s="89"/>
      <c r="G24611" s="93" t="s">
        <v>450</v>
      </c>
      <c r="H24611" s="360">
        <f t="shared" si="13263"/>
        <v>0</v>
      </c>
      <c r="I24611" s="396">
        <f t="shared" ref="I24611:M24611" si="13303">I24841+I25071+I25301+I25531</f>
        <v>0</v>
      </c>
      <c r="J24611" s="396">
        <f t="shared" si="13303"/>
        <v>0</v>
      </c>
      <c r="K24611" s="396">
        <f t="shared" si="13303"/>
        <v>0</v>
      </c>
      <c r="L24611" s="396">
        <f t="shared" si="13303"/>
        <v>0</v>
      </c>
      <c r="M24611" s="396">
        <f t="shared" si="13303"/>
        <v>0</v>
      </c>
      <c r="N24611" s="153"/>
    </row>
    <row r="24612" spans="2:17" ht="30.75" customHeight="1">
      <c r="B24612" s="50" t="e">
        <f>IF((#REF!+#REF!+H24612)&lt;&gt;0,"a","b")</f>
        <v>#REF!</v>
      </c>
      <c r="C24612" s="54">
        <v>4</v>
      </c>
      <c r="D24612" s="54"/>
      <c r="F24612" s="89"/>
      <c r="G24612" s="93" t="s">
        <v>457</v>
      </c>
      <c r="H24612" s="360">
        <f t="shared" si="13263"/>
        <v>0</v>
      </c>
      <c r="I24612" s="396">
        <f t="shared" ref="I24612:M24612" si="13304">I24842+I25072+I25302+I25532</f>
        <v>0</v>
      </c>
      <c r="J24612" s="396">
        <f t="shared" si="13304"/>
        <v>0</v>
      </c>
      <c r="K24612" s="396">
        <f t="shared" si="13304"/>
        <v>0</v>
      </c>
      <c r="L24612" s="396">
        <f t="shared" si="13304"/>
        <v>0</v>
      </c>
      <c r="M24612" s="396">
        <f t="shared" si="13304"/>
        <v>0</v>
      </c>
      <c r="N24612" s="153"/>
    </row>
    <row r="24613" spans="2:17" ht="20.25" customHeight="1">
      <c r="B24613" s="50" t="e">
        <f>IF((#REF!+#REF!+H24613)&lt;&gt;0,"a","b")</f>
        <v>#REF!</v>
      </c>
      <c r="C24613" s="54">
        <v>4</v>
      </c>
      <c r="D24613" s="54"/>
      <c r="F24613" s="89"/>
      <c r="G24613" s="93" t="s">
        <v>459</v>
      </c>
      <c r="H24613" s="360">
        <f t="shared" si="13263"/>
        <v>0</v>
      </c>
      <c r="I24613" s="396">
        <f t="shared" ref="I24613:M24613" si="13305">I24843+I25073+I25303+I25533</f>
        <v>0</v>
      </c>
      <c r="J24613" s="396">
        <f t="shared" si="13305"/>
        <v>0</v>
      </c>
      <c r="K24613" s="396">
        <f t="shared" si="13305"/>
        <v>0</v>
      </c>
      <c r="L24613" s="396">
        <f t="shared" si="13305"/>
        <v>0</v>
      </c>
      <c r="M24613" s="396">
        <f t="shared" si="13305"/>
        <v>0</v>
      </c>
      <c r="N24613" s="153"/>
    </row>
    <row r="24614" spans="2:17" ht="20.25" customHeight="1">
      <c r="B24614" s="50" t="e">
        <f>IF((#REF!+#REF!+H24614)&lt;&gt;0,"a","b")</f>
        <v>#REF!</v>
      </c>
      <c r="C24614" s="54">
        <v>4</v>
      </c>
      <c r="D24614" s="54"/>
      <c r="F24614" s="89"/>
      <c r="G24614" s="93" t="s">
        <v>452</v>
      </c>
      <c r="H24614" s="360">
        <f t="shared" si="13263"/>
        <v>0</v>
      </c>
      <c r="I24614" s="396">
        <f t="shared" ref="I24614:M24614" si="13306">I24844+I25074+I25304+I25534</f>
        <v>0</v>
      </c>
      <c r="J24614" s="396">
        <f t="shared" si="13306"/>
        <v>0</v>
      </c>
      <c r="K24614" s="396">
        <f t="shared" si="13306"/>
        <v>0</v>
      </c>
      <c r="L24614" s="396">
        <f t="shared" si="13306"/>
        <v>0</v>
      </c>
      <c r="M24614" s="396">
        <f t="shared" si="13306"/>
        <v>0</v>
      </c>
      <c r="N24614" s="153"/>
    </row>
    <row r="24615" spans="2:17" ht="21" customHeight="1">
      <c r="B24615" s="50" t="e">
        <f>IF((#REF!+#REF!+H24615)&lt;&gt;0,"a","b")</f>
        <v>#REF!</v>
      </c>
      <c r="C24615" s="54">
        <v>4</v>
      </c>
      <c r="D24615" s="54"/>
      <c r="F24615" s="89"/>
      <c r="G24615" s="93" t="s">
        <v>458</v>
      </c>
      <c r="H24615" s="360">
        <f t="shared" si="13263"/>
        <v>0</v>
      </c>
      <c r="I24615" s="396">
        <f t="shared" ref="I24615:M24615" si="13307">I24845+I25075+I25305+I25535</f>
        <v>0</v>
      </c>
      <c r="J24615" s="396">
        <f t="shared" si="13307"/>
        <v>0</v>
      </c>
      <c r="K24615" s="396">
        <f t="shared" si="13307"/>
        <v>0</v>
      </c>
      <c r="L24615" s="396">
        <f t="shared" si="13307"/>
        <v>0</v>
      </c>
      <c r="M24615" s="396">
        <f t="shared" si="13307"/>
        <v>0</v>
      </c>
      <c r="N24615" s="153"/>
    </row>
    <row r="24616" spans="2:17" ht="63" customHeight="1">
      <c r="B24616" s="50" t="e">
        <f>IF((#REF!+#REF!+H24616)&lt;&gt;0,"a","b")</f>
        <v>#REF!</v>
      </c>
      <c r="C24616" s="54">
        <v>1</v>
      </c>
      <c r="D24616" s="68"/>
      <c r="E24616" s="45"/>
      <c r="F24616" s="603" t="s">
        <v>2526</v>
      </c>
      <c r="G24616" s="115" t="s">
        <v>2532</v>
      </c>
      <c r="H24616" s="360">
        <f t="shared" ref="H24616:H24845" si="13308">I24616+J24616</f>
        <v>14.5</v>
      </c>
      <c r="I24616" s="380">
        <f t="shared" ref="I24616:N24616" si="13309">I24618+I24750+I24813+I24829</f>
        <v>14.5</v>
      </c>
      <c r="J24616" s="380">
        <f t="shared" si="13309"/>
        <v>0</v>
      </c>
      <c r="K24616" s="380">
        <f t="shared" si="13309"/>
        <v>15</v>
      </c>
      <c r="L24616" s="380">
        <f t="shared" si="13309"/>
        <v>15</v>
      </c>
      <c r="M24616" s="380">
        <f t="shared" si="13309"/>
        <v>15</v>
      </c>
      <c r="N24616" s="147">
        <f t="shared" si="13309"/>
        <v>0</v>
      </c>
      <c r="O24616" s="60" t="s">
        <v>71</v>
      </c>
      <c r="Q24616" s="55">
        <v>1</v>
      </c>
    </row>
    <row r="24617" spans="2:17" ht="21" customHeight="1">
      <c r="B24617" s="50" t="e">
        <f>IF((#REF!+#REF!+H24617)&lt;&gt;0,"a","b")</f>
        <v>#REF!</v>
      </c>
      <c r="C24617" s="54">
        <v>2</v>
      </c>
      <c r="D24617" s="68" t="s">
        <v>696</v>
      </c>
      <c r="F24617" s="123"/>
      <c r="G24617" s="124" t="s">
        <v>255</v>
      </c>
      <c r="H24617" s="577">
        <f t="shared" si="13308"/>
        <v>0</v>
      </c>
      <c r="I24617" s="551"/>
      <c r="J24617" s="551"/>
      <c r="K24617" s="551"/>
      <c r="L24617" s="551"/>
      <c r="M24617" s="551"/>
      <c r="N24617" s="148"/>
    </row>
    <row r="24618" spans="2:17" ht="20.25" customHeight="1">
      <c r="B24618" s="50" t="e">
        <f>IF((#REF!+#REF!+H24618)&lt;&gt;0,"a","b")</f>
        <v>#REF!</v>
      </c>
      <c r="C24618" s="54">
        <v>2</v>
      </c>
      <c r="D24618" s="68" t="s">
        <v>697</v>
      </c>
      <c r="E24618" s="45">
        <v>71011</v>
      </c>
      <c r="F24618" s="374"/>
      <c r="G24618" s="117" t="s">
        <v>256</v>
      </c>
      <c r="H24618" s="360">
        <f t="shared" si="13308"/>
        <v>14.5</v>
      </c>
      <c r="I24618" s="380">
        <f t="shared" ref="I24618:N24618" si="13310">I24619+I24630+I24698+I24706+I24707+I24717+I24727+I24697</f>
        <v>14.5</v>
      </c>
      <c r="J24618" s="380">
        <f t="shared" si="13310"/>
        <v>0</v>
      </c>
      <c r="K24618" s="380">
        <f t="shared" si="13310"/>
        <v>15</v>
      </c>
      <c r="L24618" s="380">
        <f t="shared" si="13310"/>
        <v>15</v>
      </c>
      <c r="M24618" s="380">
        <f t="shared" si="13310"/>
        <v>15</v>
      </c>
      <c r="N24618" s="149">
        <f t="shared" si="13310"/>
        <v>0</v>
      </c>
      <c r="O24618" s="60" t="s">
        <v>71</v>
      </c>
    </row>
    <row r="24619" spans="2:17" ht="20.25" customHeight="1">
      <c r="B24619" s="50" t="e">
        <f>IF((#REF!+#REF!+H24619)&lt;&gt;0,"a","b")</f>
        <v>#REF!</v>
      </c>
      <c r="C24619" s="54">
        <v>31</v>
      </c>
      <c r="D24619" s="68" t="s">
        <v>698</v>
      </c>
      <c r="F24619" s="89"/>
      <c r="G24619" s="90" t="s">
        <v>257</v>
      </c>
      <c r="H24619" s="578">
        <f t="shared" si="13308"/>
        <v>0</v>
      </c>
      <c r="I24619" s="564">
        <f t="shared" ref="I24619:N24619" si="13311">I24620+I24629</f>
        <v>0</v>
      </c>
      <c r="J24619" s="564">
        <f t="shared" si="13311"/>
        <v>0</v>
      </c>
      <c r="K24619" s="564">
        <f t="shared" si="13311"/>
        <v>0</v>
      </c>
      <c r="L24619" s="564">
        <f t="shared" si="13311"/>
        <v>0</v>
      </c>
      <c r="M24619" s="564">
        <f t="shared" si="13311"/>
        <v>0</v>
      </c>
      <c r="N24619" s="150">
        <f t="shared" si="13311"/>
        <v>0</v>
      </c>
      <c r="O24619" s="60" t="s">
        <v>71</v>
      </c>
    </row>
    <row r="24620" spans="2:17" ht="20.25" customHeight="1">
      <c r="B24620" s="50" t="e">
        <f>IF((#REF!+#REF!+H24620)&lt;&gt;0,"a","b")</f>
        <v>#REF!</v>
      </c>
      <c r="C24620" s="54">
        <v>4</v>
      </c>
      <c r="D24620" s="54"/>
      <c r="F24620" s="92"/>
      <c r="G24620" s="93" t="s">
        <v>258</v>
      </c>
      <c r="H24620" s="578">
        <f t="shared" si="13308"/>
        <v>0</v>
      </c>
      <c r="I24620" s="565">
        <f t="shared" ref="I24620:N24620" si="13312">I24621+I24628</f>
        <v>0</v>
      </c>
      <c r="J24620" s="565">
        <f t="shared" si="13312"/>
        <v>0</v>
      </c>
      <c r="K24620" s="565">
        <f t="shared" si="13312"/>
        <v>0</v>
      </c>
      <c r="L24620" s="565">
        <f t="shared" si="13312"/>
        <v>0</v>
      </c>
      <c r="M24620" s="565">
        <f t="shared" si="13312"/>
        <v>0</v>
      </c>
      <c r="N24620" s="151">
        <f t="shared" si="13312"/>
        <v>0</v>
      </c>
      <c r="O24620" s="60" t="s">
        <v>71</v>
      </c>
    </row>
    <row r="24621" spans="2:17" ht="20.25" customHeight="1">
      <c r="B24621" s="50" t="e">
        <f>IF((#REF!+#REF!+H24621)&lt;&gt;0,"a","b")</f>
        <v>#REF!</v>
      </c>
      <c r="C24621" s="54">
        <v>5</v>
      </c>
      <c r="D24621" s="54"/>
      <c r="F24621" s="89"/>
      <c r="G24621" s="95" t="s">
        <v>259</v>
      </c>
      <c r="H24621" s="578">
        <f t="shared" si="13308"/>
        <v>0</v>
      </c>
      <c r="I24621" s="560">
        <f t="shared" ref="I24621:K24621" si="13313">SUM(I24622:I24627)</f>
        <v>0</v>
      </c>
      <c r="J24621" s="560">
        <f t="shared" si="13313"/>
        <v>0</v>
      </c>
      <c r="K24621" s="560">
        <f t="shared" si="13313"/>
        <v>0</v>
      </c>
      <c r="L24621" s="560">
        <f t="shared" ref="L24621:N24621" si="13314">SUM(L24622:L24627)</f>
        <v>0</v>
      </c>
      <c r="M24621" s="560">
        <f t="shared" si="13314"/>
        <v>0</v>
      </c>
      <c r="N24621" s="152">
        <f t="shared" si="13314"/>
        <v>0</v>
      </c>
      <c r="O24621" s="60" t="s">
        <v>71</v>
      </c>
    </row>
    <row r="24622" spans="2:17" ht="20.25" customHeight="1">
      <c r="B24622" s="50" t="e">
        <f>IF((#REF!+#REF!+H24622)&lt;&gt;0,"a","b")</f>
        <v>#REF!</v>
      </c>
      <c r="C24622" s="54">
        <v>6</v>
      </c>
      <c r="D24622" s="54"/>
      <c r="F24622" s="89"/>
      <c r="G24622" s="97" t="s">
        <v>260</v>
      </c>
      <c r="H24622" s="579">
        <f t="shared" si="13308"/>
        <v>0</v>
      </c>
      <c r="I24622" s="553"/>
      <c r="J24622" s="553"/>
      <c r="K24622" s="553"/>
      <c r="L24622" s="553"/>
      <c r="M24622" s="553"/>
      <c r="N24622" s="138"/>
    </row>
    <row r="24623" spans="2:17" ht="20.25" customHeight="1">
      <c r="B24623" s="50" t="e">
        <f>IF((#REF!+#REF!+H24623)&lt;&gt;0,"a","b")</f>
        <v>#REF!</v>
      </c>
      <c r="C24623" s="54">
        <v>6</v>
      </c>
      <c r="D24623" s="54"/>
      <c r="F24623" s="89"/>
      <c r="G24623" s="97" t="s">
        <v>261</v>
      </c>
      <c r="H24623" s="552">
        <f t="shared" si="13308"/>
        <v>0</v>
      </c>
      <c r="I24623" s="553"/>
      <c r="J24623" s="553"/>
      <c r="K24623" s="553"/>
      <c r="L24623" s="553"/>
      <c r="M24623" s="553"/>
      <c r="N24623" s="138"/>
    </row>
    <row r="24624" spans="2:17" ht="20.25" customHeight="1">
      <c r="B24624" s="50" t="e">
        <f>IF((#REF!+#REF!+H24624)&lt;&gt;0,"a","b")</f>
        <v>#REF!</v>
      </c>
      <c r="C24624" s="54">
        <v>6</v>
      </c>
      <c r="D24624" s="54"/>
      <c r="F24624" s="89"/>
      <c r="G24624" s="97" t="s">
        <v>262</v>
      </c>
      <c r="H24624" s="558">
        <f t="shared" si="13308"/>
        <v>0</v>
      </c>
      <c r="I24624" s="553"/>
      <c r="J24624" s="553"/>
      <c r="K24624" s="553"/>
      <c r="L24624" s="553"/>
      <c r="M24624" s="553"/>
      <c r="N24624" s="138"/>
    </row>
    <row r="24625" spans="2:15" ht="20.25" customHeight="1">
      <c r="B24625" s="50" t="e">
        <f>IF((#REF!+#REF!+H24625)&lt;&gt;0,"a","b")</f>
        <v>#REF!</v>
      </c>
      <c r="C24625" s="54">
        <v>6</v>
      </c>
      <c r="D24625" s="54"/>
      <c r="F24625" s="89"/>
      <c r="G24625" s="97" t="s">
        <v>263</v>
      </c>
      <c r="H24625" s="558">
        <f t="shared" si="13308"/>
        <v>0</v>
      </c>
      <c r="I24625" s="553"/>
      <c r="J24625" s="553"/>
      <c r="K24625" s="553"/>
      <c r="L24625" s="553"/>
      <c r="M24625" s="553"/>
      <c r="N24625" s="138"/>
    </row>
    <row r="24626" spans="2:15" ht="20.25" customHeight="1">
      <c r="B24626" s="50" t="e">
        <f>IF((#REF!+#REF!+H24626)&lt;&gt;0,"a","b")</f>
        <v>#REF!</v>
      </c>
      <c r="C24626" s="54">
        <v>6</v>
      </c>
      <c r="D24626" s="54"/>
      <c r="F24626" s="89"/>
      <c r="G24626" s="97" t="s">
        <v>264</v>
      </c>
      <c r="H24626" s="552">
        <f t="shared" si="13308"/>
        <v>0</v>
      </c>
      <c r="I24626" s="553"/>
      <c r="J24626" s="553"/>
      <c r="K24626" s="553"/>
      <c r="L24626" s="553"/>
      <c r="M24626" s="553"/>
      <c r="N24626" s="138"/>
    </row>
    <row r="24627" spans="2:15" ht="20.25" customHeight="1">
      <c r="B24627" s="50" t="e">
        <f>IF((#REF!+#REF!+H24627)&lt;&gt;0,"a","b")</f>
        <v>#REF!</v>
      </c>
      <c r="C24627" s="54">
        <v>6</v>
      </c>
      <c r="D24627" s="54"/>
      <c r="F24627" s="89"/>
      <c r="G24627" s="97" t="s">
        <v>265</v>
      </c>
      <c r="H24627" s="552">
        <f t="shared" si="13308"/>
        <v>0</v>
      </c>
      <c r="I24627" s="553"/>
      <c r="J24627" s="553"/>
      <c r="K24627" s="553"/>
      <c r="L24627" s="553"/>
      <c r="M24627" s="553"/>
      <c r="N24627" s="138"/>
    </row>
    <row r="24628" spans="2:15" ht="20.25" customHeight="1">
      <c r="B24628" s="50" t="e">
        <f>IF((#REF!+#REF!+H24628)&lt;&gt;0,"a","b")</f>
        <v>#REF!</v>
      </c>
      <c r="C24628" s="54">
        <v>5</v>
      </c>
      <c r="D24628" s="54"/>
      <c r="F24628" s="89"/>
      <c r="G24628" s="95" t="s">
        <v>266</v>
      </c>
      <c r="H24628" s="552">
        <f t="shared" si="13308"/>
        <v>0</v>
      </c>
      <c r="I24628" s="554"/>
      <c r="J24628" s="554"/>
      <c r="K24628" s="554"/>
      <c r="L24628" s="554"/>
      <c r="M24628" s="554"/>
      <c r="N24628" s="154"/>
    </row>
    <row r="24629" spans="2:15" ht="20.25" customHeight="1">
      <c r="B24629" s="50" t="e">
        <f>IF((#REF!+#REF!+H24629)&lt;&gt;0,"a","b")</f>
        <v>#REF!</v>
      </c>
      <c r="C24629" s="54">
        <v>4</v>
      </c>
      <c r="D24629" s="54"/>
      <c r="F24629" s="89"/>
      <c r="G24629" s="93" t="s">
        <v>267</v>
      </c>
      <c r="H24629" s="552">
        <f t="shared" si="13308"/>
        <v>0</v>
      </c>
      <c r="I24629" s="555"/>
      <c r="J24629" s="555"/>
      <c r="K24629" s="555"/>
      <c r="L24629" s="555"/>
      <c r="M24629" s="555"/>
      <c r="N24629" s="153"/>
    </row>
    <row r="24630" spans="2:15" ht="20.25" customHeight="1">
      <c r="B24630" s="50" t="e">
        <f>IF((#REF!+#REF!+H24630)&lt;&gt;0,"a","b")</f>
        <v>#REF!</v>
      </c>
      <c r="C24630" s="54">
        <v>3</v>
      </c>
      <c r="D24630" s="54"/>
      <c r="F24630" s="89"/>
      <c r="G24630" s="90" t="s">
        <v>268</v>
      </c>
      <c r="H24630" s="563">
        <f t="shared" si="13308"/>
        <v>0</v>
      </c>
      <c r="I24630" s="564">
        <f t="shared" ref="I24630:N24630" si="13315">I24631+I24632+I24635+I24671+I24672+I24673+I24674+I24675+I24682+I24683</f>
        <v>0</v>
      </c>
      <c r="J24630" s="564">
        <f t="shared" si="13315"/>
        <v>0</v>
      </c>
      <c r="K24630" s="564">
        <f t="shared" si="13315"/>
        <v>0</v>
      </c>
      <c r="L24630" s="564">
        <f t="shared" si="13315"/>
        <v>0</v>
      </c>
      <c r="M24630" s="564">
        <f t="shared" si="13315"/>
        <v>0</v>
      </c>
      <c r="N24630" s="150">
        <f t="shared" si="13315"/>
        <v>0</v>
      </c>
      <c r="O24630" s="60" t="s">
        <v>71</v>
      </c>
    </row>
    <row r="24631" spans="2:15" ht="20.25" customHeight="1">
      <c r="B24631" s="50" t="e">
        <f>IF((#REF!+#REF!+H24631)&lt;&gt;0,"a","b")</f>
        <v>#REF!</v>
      </c>
      <c r="C24631" s="54">
        <v>4</v>
      </c>
      <c r="D24631" s="54"/>
      <c r="F24631" s="89"/>
      <c r="G24631" s="93" t="s">
        <v>269</v>
      </c>
      <c r="H24631" s="556">
        <f t="shared" si="13308"/>
        <v>0</v>
      </c>
      <c r="I24631" s="555"/>
      <c r="J24631" s="555"/>
      <c r="K24631" s="555"/>
      <c r="L24631" s="555"/>
      <c r="M24631" s="555"/>
      <c r="N24631" s="153"/>
    </row>
    <row r="24632" spans="2:15" ht="20.25" customHeight="1">
      <c r="B24632" s="50" t="e">
        <f>IF((#REF!+#REF!+H24632)&lt;&gt;0,"a","b")</f>
        <v>#REF!</v>
      </c>
      <c r="C24632" s="54">
        <v>4</v>
      </c>
      <c r="D24632" s="54"/>
      <c r="F24632" s="89"/>
      <c r="G24632" s="93" t="s">
        <v>270</v>
      </c>
      <c r="H24632" s="566">
        <f t="shared" si="13308"/>
        <v>0</v>
      </c>
      <c r="I24632" s="565">
        <f t="shared" ref="I24632:K24632" si="13316">SUM(I24633:I24634)</f>
        <v>0</v>
      </c>
      <c r="J24632" s="565">
        <f t="shared" si="13316"/>
        <v>0</v>
      </c>
      <c r="K24632" s="565">
        <f t="shared" si="13316"/>
        <v>0</v>
      </c>
      <c r="L24632" s="565">
        <f t="shared" ref="L24632:N24632" si="13317">SUM(L24633:L24634)</f>
        <v>0</v>
      </c>
      <c r="M24632" s="565">
        <f t="shared" si="13317"/>
        <v>0</v>
      </c>
      <c r="N24632" s="151">
        <f t="shared" si="13317"/>
        <v>0</v>
      </c>
      <c r="O24632" s="60" t="s">
        <v>71</v>
      </c>
    </row>
    <row r="24633" spans="2:15" ht="20.25" customHeight="1">
      <c r="B24633" s="50" t="e">
        <f>IF((#REF!+#REF!+H24633)&lt;&gt;0,"a","b")</f>
        <v>#REF!</v>
      </c>
      <c r="C24633" s="54">
        <v>5</v>
      </c>
      <c r="D24633" s="54"/>
      <c r="F24633" s="89"/>
      <c r="G24633" s="95" t="s">
        <v>271</v>
      </c>
      <c r="H24633" s="556">
        <f t="shared" si="13308"/>
        <v>0</v>
      </c>
      <c r="I24633" s="554"/>
      <c r="J24633" s="554"/>
      <c r="K24633" s="554"/>
      <c r="L24633" s="554"/>
      <c r="M24633" s="554"/>
      <c r="N24633" s="154"/>
    </row>
    <row r="24634" spans="2:15" ht="20.25" customHeight="1">
      <c r="B24634" s="50" t="e">
        <f>IF((#REF!+#REF!+H24634)&lt;&gt;0,"a","b")</f>
        <v>#REF!</v>
      </c>
      <c r="C24634" s="54">
        <v>5</v>
      </c>
      <c r="D24634" s="54"/>
      <c r="F24634" s="89"/>
      <c r="G24634" s="95" t="s">
        <v>272</v>
      </c>
      <c r="H24634" s="556">
        <f t="shared" si="13308"/>
        <v>0</v>
      </c>
      <c r="I24634" s="554"/>
      <c r="J24634" s="554"/>
      <c r="K24634" s="554"/>
      <c r="L24634" s="554"/>
      <c r="M24634" s="554"/>
      <c r="N24634" s="154"/>
    </row>
    <row r="24635" spans="2:15" ht="20.25" customHeight="1">
      <c r="B24635" s="50" t="e">
        <f>IF((#REF!+#REF!+H24635)&lt;&gt;0,"a","b")</f>
        <v>#REF!</v>
      </c>
      <c r="C24635" s="54">
        <v>4</v>
      </c>
      <c r="D24635" s="54"/>
      <c r="F24635" s="89"/>
      <c r="G24635" s="93" t="s">
        <v>273</v>
      </c>
      <c r="H24635" s="566">
        <f t="shared" si="13308"/>
        <v>0</v>
      </c>
      <c r="I24635" s="565">
        <f t="shared" ref="I24635:N24635" si="13318">I24636+I24637+I24638+I24639+I24651+I24655+I24656+I24657+I24658+I24659+I24660+I24661+I24669+I24670</f>
        <v>0</v>
      </c>
      <c r="J24635" s="565">
        <f t="shared" si="13318"/>
        <v>0</v>
      </c>
      <c r="K24635" s="565">
        <f t="shared" si="13318"/>
        <v>0</v>
      </c>
      <c r="L24635" s="565">
        <f t="shared" si="13318"/>
        <v>0</v>
      </c>
      <c r="M24635" s="565">
        <f t="shared" si="13318"/>
        <v>0</v>
      </c>
      <c r="N24635" s="151">
        <f t="shared" si="13318"/>
        <v>0</v>
      </c>
      <c r="O24635" s="60" t="s">
        <v>71</v>
      </c>
    </row>
    <row r="24636" spans="2:15" ht="42.75" customHeight="1">
      <c r="B24636" s="50" t="e">
        <f>IF((#REF!+#REF!+H24636)&lt;&gt;0,"a","b")</f>
        <v>#REF!</v>
      </c>
      <c r="C24636" s="54">
        <v>5</v>
      </c>
      <c r="D24636" s="54"/>
      <c r="F24636" s="89"/>
      <c r="G24636" s="95" t="s">
        <v>322</v>
      </c>
      <c r="H24636" s="556">
        <f t="shared" si="13308"/>
        <v>0</v>
      </c>
      <c r="I24636" s="554"/>
      <c r="J24636" s="554"/>
      <c r="K24636" s="554"/>
      <c r="L24636" s="554"/>
      <c r="M24636" s="554"/>
      <c r="N24636" s="154"/>
    </row>
    <row r="24637" spans="2:15" ht="30.75" customHeight="1">
      <c r="B24637" s="50" t="e">
        <f>IF((#REF!+#REF!+H24637)&lt;&gt;0,"a","b")</f>
        <v>#REF!</v>
      </c>
      <c r="C24637" s="54">
        <v>5</v>
      </c>
      <c r="D24637" s="54"/>
      <c r="F24637" s="89"/>
      <c r="G24637" s="111" t="s">
        <v>289</v>
      </c>
      <c r="H24637" s="556">
        <f t="shared" si="13308"/>
        <v>0</v>
      </c>
      <c r="I24637" s="554"/>
      <c r="J24637" s="554"/>
      <c r="K24637" s="554"/>
      <c r="L24637" s="554"/>
      <c r="M24637" s="554"/>
      <c r="N24637" s="154"/>
    </row>
    <row r="24638" spans="2:15" ht="60.75" customHeight="1">
      <c r="B24638" s="50" t="e">
        <f>IF((#REF!+#REF!+H24638)&lt;&gt;0,"a","b")</f>
        <v>#REF!</v>
      </c>
      <c r="C24638" s="54">
        <v>5</v>
      </c>
      <c r="D24638" s="54"/>
      <c r="F24638" s="89"/>
      <c r="G24638" s="111" t="s">
        <v>323</v>
      </c>
      <c r="H24638" s="556">
        <f t="shared" si="13308"/>
        <v>0</v>
      </c>
      <c r="I24638" s="554"/>
      <c r="J24638" s="554"/>
      <c r="K24638" s="554"/>
      <c r="L24638" s="554"/>
      <c r="M24638" s="554"/>
      <c r="N24638" s="154"/>
    </row>
    <row r="24639" spans="2:15" ht="30.75" customHeight="1">
      <c r="B24639" s="50" t="e">
        <f>IF((#REF!+#REF!+H24639)&lt;&gt;0,"a","b")</f>
        <v>#REF!</v>
      </c>
      <c r="C24639" s="54">
        <v>5</v>
      </c>
      <c r="D24639" s="54"/>
      <c r="F24639" s="89"/>
      <c r="G24639" s="95" t="s">
        <v>288</v>
      </c>
      <c r="H24639" s="566">
        <f t="shared" si="13308"/>
        <v>0</v>
      </c>
      <c r="I24639" s="560">
        <f t="shared" ref="I24639:K24639" si="13319">SUM(I24640:I24650)</f>
        <v>0</v>
      </c>
      <c r="J24639" s="560">
        <f t="shared" si="13319"/>
        <v>0</v>
      </c>
      <c r="K24639" s="560">
        <f t="shared" si="13319"/>
        <v>0</v>
      </c>
      <c r="L24639" s="560">
        <f t="shared" ref="L24639:N24639" si="13320">SUM(L24640:L24650)</f>
        <v>0</v>
      </c>
      <c r="M24639" s="560">
        <f t="shared" si="13320"/>
        <v>0</v>
      </c>
      <c r="N24639" s="152">
        <f t="shared" si="13320"/>
        <v>0</v>
      </c>
      <c r="O24639" s="60" t="s">
        <v>71</v>
      </c>
    </row>
    <row r="24640" spans="2:15" ht="20.25" customHeight="1">
      <c r="B24640" s="50" t="e">
        <f>IF((#REF!+#REF!+H24640)&lt;&gt;0,"a","b")</f>
        <v>#REF!</v>
      </c>
      <c r="C24640" s="54">
        <v>6</v>
      </c>
      <c r="D24640" s="54"/>
      <c r="F24640" s="89"/>
      <c r="G24640" s="97" t="s">
        <v>274</v>
      </c>
      <c r="H24640" s="556">
        <f t="shared" si="13308"/>
        <v>0</v>
      </c>
      <c r="I24640" s="557"/>
      <c r="J24640" s="557"/>
      <c r="K24640" s="557"/>
      <c r="L24640" s="557"/>
      <c r="M24640" s="557"/>
      <c r="N24640" s="155"/>
    </row>
    <row r="24641" spans="2:15" ht="20.25" customHeight="1">
      <c r="B24641" s="50" t="e">
        <f>IF((#REF!+#REF!+H24641)&lt;&gt;0,"a","b")</f>
        <v>#REF!</v>
      </c>
      <c r="C24641" s="54">
        <v>6</v>
      </c>
      <c r="D24641" s="54"/>
      <c r="F24641" s="89"/>
      <c r="G24641" s="97" t="s">
        <v>275</v>
      </c>
      <c r="H24641" s="556">
        <f t="shared" si="13308"/>
        <v>0</v>
      </c>
      <c r="I24641" s="557"/>
      <c r="J24641" s="557"/>
      <c r="K24641" s="557"/>
      <c r="L24641" s="557"/>
      <c r="M24641" s="557"/>
      <c r="N24641" s="155"/>
    </row>
    <row r="24642" spans="2:15" ht="20.25" customHeight="1">
      <c r="B24642" s="50" t="e">
        <f>IF((#REF!+#REF!+H24642)&lt;&gt;0,"a","b")</f>
        <v>#REF!</v>
      </c>
      <c r="C24642" s="54">
        <v>6</v>
      </c>
      <c r="D24642" s="54"/>
      <c r="F24642" s="89"/>
      <c r="G24642" s="97" t="s">
        <v>276</v>
      </c>
      <c r="H24642" s="556">
        <f t="shared" si="13308"/>
        <v>0</v>
      </c>
      <c r="I24642" s="557"/>
      <c r="J24642" s="557"/>
      <c r="K24642" s="557"/>
      <c r="L24642" s="557"/>
      <c r="M24642" s="557"/>
      <c r="N24642" s="155"/>
    </row>
    <row r="24643" spans="2:15" ht="20.25" customHeight="1">
      <c r="B24643" s="50" t="e">
        <f>IF((#REF!+#REF!+H24643)&lt;&gt;0,"a","b")</f>
        <v>#REF!</v>
      </c>
      <c r="C24643" s="54">
        <v>6</v>
      </c>
      <c r="D24643" s="54"/>
      <c r="F24643" s="89"/>
      <c r="G24643" s="97" t="s">
        <v>277</v>
      </c>
      <c r="H24643" s="556">
        <f t="shared" si="13308"/>
        <v>0</v>
      </c>
      <c r="I24643" s="557"/>
      <c r="J24643" s="557"/>
      <c r="K24643" s="557"/>
      <c r="L24643" s="557"/>
      <c r="M24643" s="557"/>
      <c r="N24643" s="155"/>
    </row>
    <row r="24644" spans="2:15" ht="20.25" customHeight="1">
      <c r="B24644" s="50" t="e">
        <f>IF((#REF!+#REF!+H24644)&lt;&gt;0,"a","b")</f>
        <v>#REF!</v>
      </c>
      <c r="C24644" s="54">
        <v>6</v>
      </c>
      <c r="D24644" s="54"/>
      <c r="F24644" s="89"/>
      <c r="G24644" s="97" t="s">
        <v>278</v>
      </c>
      <c r="H24644" s="556">
        <f t="shared" si="13308"/>
        <v>0</v>
      </c>
      <c r="I24644" s="557"/>
      <c r="J24644" s="557"/>
      <c r="K24644" s="557"/>
      <c r="L24644" s="557"/>
      <c r="M24644" s="557"/>
      <c r="N24644" s="155"/>
    </row>
    <row r="24645" spans="2:15" ht="20.25" customHeight="1">
      <c r="B24645" s="50" t="e">
        <f>IF((#REF!+#REF!+H24645)&lt;&gt;0,"a","b")</f>
        <v>#REF!</v>
      </c>
      <c r="C24645" s="54">
        <v>6</v>
      </c>
      <c r="D24645" s="54"/>
      <c r="F24645" s="89"/>
      <c r="G24645" s="97" t="s">
        <v>279</v>
      </c>
      <c r="H24645" s="552">
        <f t="shared" si="13308"/>
        <v>0</v>
      </c>
      <c r="I24645" s="557"/>
      <c r="J24645" s="557"/>
      <c r="K24645" s="557"/>
      <c r="L24645" s="557"/>
      <c r="M24645" s="557"/>
      <c r="N24645" s="155"/>
    </row>
    <row r="24646" spans="2:15" ht="20.25" customHeight="1">
      <c r="B24646" s="50" t="e">
        <f>IF((#REF!+#REF!+H24646)&lt;&gt;0,"a","b")</f>
        <v>#REF!</v>
      </c>
      <c r="C24646" s="54">
        <v>6</v>
      </c>
      <c r="D24646" s="54"/>
      <c r="F24646" s="89"/>
      <c r="G24646" s="97" t="s">
        <v>280</v>
      </c>
      <c r="H24646" s="552">
        <f t="shared" si="13308"/>
        <v>0</v>
      </c>
      <c r="I24646" s="557"/>
      <c r="J24646" s="557"/>
      <c r="K24646" s="557"/>
      <c r="L24646" s="557"/>
      <c r="M24646" s="557"/>
      <c r="N24646" s="155"/>
    </row>
    <row r="24647" spans="2:15" ht="20.25" customHeight="1">
      <c r="B24647" s="50" t="e">
        <f>IF((#REF!+#REF!+H24647)&lt;&gt;0,"a","b")</f>
        <v>#REF!</v>
      </c>
      <c r="C24647" s="54">
        <v>6</v>
      </c>
      <c r="D24647" s="54"/>
      <c r="F24647" s="89"/>
      <c r="G24647" s="97" t="s">
        <v>281</v>
      </c>
      <c r="H24647" s="552">
        <f t="shared" si="13308"/>
        <v>0</v>
      </c>
      <c r="I24647" s="557"/>
      <c r="J24647" s="557"/>
      <c r="K24647" s="557"/>
      <c r="L24647" s="557"/>
      <c r="M24647" s="557"/>
      <c r="N24647" s="155"/>
    </row>
    <row r="24648" spans="2:15" ht="20.25" customHeight="1">
      <c r="B24648" s="50" t="e">
        <f>IF((#REF!+#REF!+H24648)&lt;&gt;0,"a","b")</f>
        <v>#REF!</v>
      </c>
      <c r="C24648" s="54">
        <v>6</v>
      </c>
      <c r="D24648" s="54"/>
      <c r="F24648" s="89"/>
      <c r="G24648" s="97" t="s">
        <v>282</v>
      </c>
      <c r="H24648" s="552">
        <f t="shared" si="13308"/>
        <v>0</v>
      </c>
      <c r="I24648" s="557"/>
      <c r="J24648" s="557"/>
      <c r="K24648" s="557"/>
      <c r="L24648" s="557"/>
      <c r="M24648" s="557"/>
      <c r="N24648" s="155"/>
    </row>
    <row r="24649" spans="2:15" ht="20.25" customHeight="1">
      <c r="B24649" s="50" t="e">
        <f>IF((#REF!+#REF!+H24649)&lt;&gt;0,"a","b")</f>
        <v>#REF!</v>
      </c>
      <c r="C24649" s="54">
        <v>6</v>
      </c>
      <c r="D24649" s="54"/>
      <c r="F24649" s="89"/>
      <c r="G24649" s="97" t="s">
        <v>283</v>
      </c>
      <c r="H24649" s="552">
        <f t="shared" si="13308"/>
        <v>0</v>
      </c>
      <c r="I24649" s="557"/>
      <c r="J24649" s="557"/>
      <c r="K24649" s="557"/>
      <c r="L24649" s="557"/>
      <c r="M24649" s="557"/>
      <c r="N24649" s="155"/>
    </row>
    <row r="24650" spans="2:15" ht="30.75" customHeight="1">
      <c r="B24650" s="50" t="e">
        <f>IF((#REF!+#REF!+H24650)&lt;&gt;0,"a","b")</f>
        <v>#REF!</v>
      </c>
      <c r="C24650" s="54">
        <v>6</v>
      </c>
      <c r="D24650" s="54"/>
      <c r="F24650" s="89"/>
      <c r="G24650" s="97" t="s">
        <v>324</v>
      </c>
      <c r="H24650" s="552">
        <f t="shared" si="13308"/>
        <v>0</v>
      </c>
      <c r="I24650" s="557"/>
      <c r="J24650" s="557"/>
      <c r="K24650" s="557"/>
      <c r="L24650" s="557"/>
      <c r="M24650" s="557"/>
      <c r="N24650" s="155"/>
    </row>
    <row r="24651" spans="2:15" ht="20.25" customHeight="1">
      <c r="B24651" s="50" t="e">
        <f>IF((#REF!+#REF!+H24651)&lt;&gt;0,"a","b")</f>
        <v>#REF!</v>
      </c>
      <c r="C24651" s="54">
        <v>5</v>
      </c>
      <c r="D24651" s="54"/>
      <c r="F24651" s="89"/>
      <c r="G24651" s="95" t="s">
        <v>290</v>
      </c>
      <c r="H24651" s="566">
        <f t="shared" si="13308"/>
        <v>0</v>
      </c>
      <c r="I24651" s="560">
        <f t="shared" ref="I24651:K24651" si="13321">SUM(I24652:I24654)</f>
        <v>0</v>
      </c>
      <c r="J24651" s="560">
        <f t="shared" si="13321"/>
        <v>0</v>
      </c>
      <c r="K24651" s="560">
        <f t="shared" si="13321"/>
        <v>0</v>
      </c>
      <c r="L24651" s="560">
        <f t="shared" ref="L24651:N24651" si="13322">SUM(L24652:L24654)</f>
        <v>0</v>
      </c>
      <c r="M24651" s="560">
        <f t="shared" si="13322"/>
        <v>0</v>
      </c>
      <c r="N24651" s="152">
        <f t="shared" si="13322"/>
        <v>0</v>
      </c>
      <c r="O24651" s="60" t="s">
        <v>71</v>
      </c>
    </row>
    <row r="24652" spans="2:15" ht="20.25" customHeight="1">
      <c r="B24652" s="50" t="e">
        <f>IF((#REF!+#REF!+H24652)&lt;&gt;0,"a","b")</f>
        <v>#REF!</v>
      </c>
      <c r="C24652" s="54">
        <v>6</v>
      </c>
      <c r="D24652" s="54"/>
      <c r="F24652" s="89"/>
      <c r="G24652" s="97" t="s">
        <v>284</v>
      </c>
      <c r="H24652" s="556">
        <f t="shared" si="13308"/>
        <v>0</v>
      </c>
      <c r="I24652" s="557"/>
      <c r="J24652" s="557"/>
      <c r="K24652" s="557"/>
      <c r="L24652" s="557"/>
      <c r="M24652" s="557"/>
      <c r="N24652" s="155"/>
    </row>
    <row r="24653" spans="2:15" ht="20.25" customHeight="1">
      <c r="B24653" s="50" t="e">
        <f>IF((#REF!+#REF!+H24653)&lt;&gt;0,"a","b")</f>
        <v>#REF!</v>
      </c>
      <c r="C24653" s="54">
        <v>6</v>
      </c>
      <c r="D24653" s="54"/>
      <c r="F24653" s="89"/>
      <c r="G24653" s="97" t="s">
        <v>285</v>
      </c>
      <c r="H24653" s="556">
        <f t="shared" si="13308"/>
        <v>0</v>
      </c>
      <c r="I24653" s="557"/>
      <c r="J24653" s="557"/>
      <c r="K24653" s="557"/>
      <c r="L24653" s="557"/>
      <c r="M24653" s="557"/>
      <c r="N24653" s="155"/>
    </row>
    <row r="24654" spans="2:15" ht="30.75" customHeight="1">
      <c r="B24654" s="50" t="e">
        <f>IF((#REF!+#REF!+H24654)&lt;&gt;0,"a","b")</f>
        <v>#REF!</v>
      </c>
      <c r="C24654" s="54">
        <v>6</v>
      </c>
      <c r="D24654" s="54"/>
      <c r="F24654" s="89"/>
      <c r="G24654" s="97" t="s">
        <v>325</v>
      </c>
      <c r="H24654" s="556">
        <f t="shared" si="13308"/>
        <v>0</v>
      </c>
      <c r="I24654" s="557"/>
      <c r="J24654" s="557"/>
      <c r="K24654" s="557"/>
      <c r="L24654" s="557"/>
      <c r="M24654" s="557"/>
      <c r="N24654" s="155"/>
    </row>
    <row r="24655" spans="2:15" ht="30.75" customHeight="1">
      <c r="B24655" s="50" t="e">
        <f>IF((#REF!+#REF!+H24655)&lt;&gt;0,"a","b")</f>
        <v>#REF!</v>
      </c>
      <c r="C24655" s="54">
        <v>5</v>
      </c>
      <c r="D24655" s="54"/>
      <c r="F24655" s="89"/>
      <c r="G24655" s="95" t="s">
        <v>326</v>
      </c>
      <c r="H24655" s="556">
        <f t="shared" si="13308"/>
        <v>0</v>
      </c>
      <c r="I24655" s="554"/>
      <c r="J24655" s="554"/>
      <c r="K24655" s="554"/>
      <c r="L24655" s="554"/>
      <c r="M24655" s="554"/>
      <c r="N24655" s="154"/>
    </row>
    <row r="24656" spans="2:15" ht="34.5" customHeight="1">
      <c r="B24656" s="50" t="e">
        <f>IF((#REF!+#REF!+H24656)&lt;&gt;0,"a","b")</f>
        <v>#REF!</v>
      </c>
      <c r="C24656" s="54">
        <v>5</v>
      </c>
      <c r="D24656" s="54"/>
      <c r="F24656" s="89"/>
      <c r="G24656" s="128" t="s">
        <v>460</v>
      </c>
      <c r="H24656" s="556">
        <f t="shared" si="13308"/>
        <v>0</v>
      </c>
      <c r="I24656" s="554"/>
      <c r="J24656" s="554"/>
      <c r="K24656" s="554"/>
      <c r="L24656" s="554"/>
      <c r="M24656" s="554"/>
      <c r="N24656" s="154"/>
    </row>
    <row r="24657" spans="2:15" ht="34.5" customHeight="1">
      <c r="B24657" s="50" t="e">
        <f>IF((#REF!+#REF!+H24657)&lt;&gt;0,"a","b")</f>
        <v>#REF!</v>
      </c>
      <c r="C24657" s="54">
        <v>5</v>
      </c>
      <c r="D24657" s="54"/>
      <c r="F24657" s="89"/>
      <c r="G24657" s="95" t="s">
        <v>327</v>
      </c>
      <c r="H24657" s="556">
        <f t="shared" si="13308"/>
        <v>0</v>
      </c>
      <c r="I24657" s="554"/>
      <c r="J24657" s="554"/>
      <c r="K24657" s="554"/>
      <c r="L24657" s="554"/>
      <c r="M24657" s="554"/>
      <c r="N24657" s="154"/>
    </row>
    <row r="24658" spans="2:15" ht="50.25" customHeight="1">
      <c r="B24658" s="50" t="e">
        <f>IF((#REF!+#REF!+H24658)&lt;&gt;0,"a","b")</f>
        <v>#REF!</v>
      </c>
      <c r="C24658" s="54">
        <v>5</v>
      </c>
      <c r="D24658" s="54"/>
      <c r="F24658" s="89"/>
      <c r="G24658" s="95" t="s">
        <v>328</v>
      </c>
      <c r="H24658" s="552">
        <f t="shared" si="13308"/>
        <v>0</v>
      </c>
      <c r="I24658" s="554"/>
      <c r="J24658" s="554"/>
      <c r="K24658" s="554"/>
      <c r="L24658" s="554"/>
      <c r="M24658" s="554"/>
      <c r="N24658" s="154"/>
    </row>
    <row r="24659" spans="2:15" ht="20.25" customHeight="1">
      <c r="B24659" s="50" t="e">
        <f>IF((#REF!+#REF!+H24659)&lt;&gt;0,"a","b")</f>
        <v>#REF!</v>
      </c>
      <c r="C24659" s="54">
        <v>5</v>
      </c>
      <c r="D24659" s="54"/>
      <c r="F24659" s="89"/>
      <c r="G24659" s="95" t="s">
        <v>329</v>
      </c>
      <c r="H24659" s="552">
        <f t="shared" si="13308"/>
        <v>0</v>
      </c>
      <c r="I24659" s="554"/>
      <c r="J24659" s="554"/>
      <c r="K24659" s="554"/>
      <c r="L24659" s="554"/>
      <c r="M24659" s="554"/>
      <c r="N24659" s="154"/>
    </row>
    <row r="24660" spans="2:15" ht="20.25" customHeight="1">
      <c r="B24660" s="50" t="e">
        <f>IF((#REF!+#REF!+H24660)&lt;&gt;0,"a","b")</f>
        <v>#REF!</v>
      </c>
      <c r="C24660" s="54">
        <v>5</v>
      </c>
      <c r="D24660" s="54"/>
      <c r="F24660" s="89"/>
      <c r="G24660" s="95" t="s">
        <v>330</v>
      </c>
      <c r="H24660" s="558">
        <f t="shared" si="13308"/>
        <v>0</v>
      </c>
      <c r="I24660" s="554"/>
      <c r="J24660" s="554"/>
      <c r="K24660" s="554"/>
      <c r="L24660" s="554"/>
      <c r="M24660" s="554"/>
      <c r="N24660" s="154"/>
    </row>
    <row r="24661" spans="2:15" ht="20.25" customHeight="1">
      <c r="B24661" s="50" t="e">
        <f>IF((#REF!+#REF!+H24661)&lt;&gt;0,"a","b")</f>
        <v>#REF!</v>
      </c>
      <c r="C24661" s="54">
        <v>5</v>
      </c>
      <c r="D24661" s="54"/>
      <c r="F24661" s="89"/>
      <c r="G24661" s="95" t="s">
        <v>331</v>
      </c>
      <c r="H24661" s="559">
        <f t="shared" si="13308"/>
        <v>0</v>
      </c>
      <c r="I24661" s="560">
        <f t="shared" ref="I24661:K24661" si="13323">SUM(I24662:I24668)</f>
        <v>0</v>
      </c>
      <c r="J24661" s="560">
        <f t="shared" si="13323"/>
        <v>0</v>
      </c>
      <c r="K24661" s="560">
        <f t="shared" si="13323"/>
        <v>0</v>
      </c>
      <c r="L24661" s="560">
        <f t="shared" ref="L24661:N24661" si="13324">SUM(L24662:L24668)</f>
        <v>0</v>
      </c>
      <c r="M24661" s="560">
        <f t="shared" si="13324"/>
        <v>0</v>
      </c>
      <c r="N24661" s="152">
        <f t="shared" si="13324"/>
        <v>0</v>
      </c>
      <c r="O24661" s="60" t="s">
        <v>71</v>
      </c>
    </row>
    <row r="24662" spans="2:15" ht="23.25" customHeight="1">
      <c r="B24662" s="50" t="e">
        <f>IF((#REF!+#REF!+H24662)&lt;&gt;0,"a","b")</f>
        <v>#REF!</v>
      </c>
      <c r="C24662" s="54">
        <v>6</v>
      </c>
      <c r="D24662" s="54"/>
      <c r="F24662" s="89"/>
      <c r="G24662" s="97" t="s">
        <v>291</v>
      </c>
      <c r="H24662" s="558">
        <f t="shared" si="13308"/>
        <v>0</v>
      </c>
      <c r="I24662" s="557"/>
      <c r="J24662" s="557"/>
      <c r="K24662" s="557"/>
      <c r="L24662" s="557"/>
      <c r="M24662" s="557"/>
      <c r="N24662" s="155"/>
    </row>
    <row r="24663" spans="2:15" ht="20.25" customHeight="1">
      <c r="B24663" s="50" t="e">
        <f>IF((#REF!+#REF!+H24663)&lt;&gt;0,"a","b")</f>
        <v>#REF!</v>
      </c>
      <c r="C24663" s="54">
        <v>6</v>
      </c>
      <c r="D24663" s="54"/>
      <c r="F24663" s="89"/>
      <c r="G24663" s="97" t="s">
        <v>292</v>
      </c>
      <c r="H24663" s="558">
        <f t="shared" si="13308"/>
        <v>0</v>
      </c>
      <c r="I24663" s="557"/>
      <c r="J24663" s="557"/>
      <c r="K24663" s="557"/>
      <c r="L24663" s="557"/>
      <c r="M24663" s="557"/>
      <c r="N24663" s="155"/>
    </row>
    <row r="24664" spans="2:15" ht="23.25" customHeight="1">
      <c r="B24664" s="50" t="e">
        <f>IF((#REF!+#REF!+H24664)&lt;&gt;0,"a","b")</f>
        <v>#REF!</v>
      </c>
      <c r="C24664" s="54">
        <v>6</v>
      </c>
      <c r="D24664" s="54"/>
      <c r="F24664" s="89"/>
      <c r="G24664" s="97" t="s">
        <v>293</v>
      </c>
      <c r="H24664" s="552">
        <f t="shared" si="13308"/>
        <v>0</v>
      </c>
      <c r="I24664" s="557"/>
      <c r="J24664" s="557"/>
      <c r="K24664" s="557"/>
      <c r="L24664" s="557"/>
      <c r="M24664" s="557"/>
      <c r="N24664" s="155"/>
    </row>
    <row r="24665" spans="2:15" ht="31.5" customHeight="1">
      <c r="B24665" s="50" t="e">
        <f>IF((#REF!+#REF!+H24665)&lt;&gt;0,"a","b")</f>
        <v>#REF!</v>
      </c>
      <c r="C24665" s="54">
        <v>6</v>
      </c>
      <c r="D24665" s="54"/>
      <c r="F24665" s="89"/>
      <c r="G24665" s="97" t="s">
        <v>294</v>
      </c>
      <c r="H24665" s="552">
        <f t="shared" si="13308"/>
        <v>0</v>
      </c>
      <c r="I24665" s="557"/>
      <c r="J24665" s="557"/>
      <c r="K24665" s="557"/>
      <c r="L24665" s="557"/>
      <c r="M24665" s="557"/>
      <c r="N24665" s="155"/>
    </row>
    <row r="24666" spans="2:15" ht="33.75" customHeight="1">
      <c r="B24666" s="50" t="e">
        <f>IF((#REF!+#REF!+H24666)&lt;&gt;0,"a","b")</f>
        <v>#REF!</v>
      </c>
      <c r="C24666" s="54">
        <v>6</v>
      </c>
      <c r="D24666" s="54"/>
      <c r="F24666" s="89"/>
      <c r="G24666" s="97" t="s">
        <v>332</v>
      </c>
      <c r="H24666" s="552">
        <f t="shared" si="13308"/>
        <v>0</v>
      </c>
      <c r="I24666" s="557"/>
      <c r="J24666" s="557"/>
      <c r="K24666" s="557"/>
      <c r="L24666" s="557"/>
      <c r="M24666" s="557"/>
      <c r="N24666" s="155"/>
    </row>
    <row r="24667" spans="2:15" ht="34.5" customHeight="1">
      <c r="B24667" s="50" t="e">
        <f>IF((#REF!+#REF!+H24667)&lt;&gt;0,"a","b")</f>
        <v>#REF!</v>
      </c>
      <c r="C24667" s="54">
        <v>6</v>
      </c>
      <c r="D24667" s="54"/>
      <c r="F24667" s="89"/>
      <c r="G24667" s="97" t="s">
        <v>333</v>
      </c>
      <c r="H24667" s="552">
        <f t="shared" si="13308"/>
        <v>0</v>
      </c>
      <c r="I24667" s="557"/>
      <c r="J24667" s="557"/>
      <c r="K24667" s="557"/>
      <c r="L24667" s="557"/>
      <c r="M24667" s="557"/>
      <c r="N24667" s="155"/>
    </row>
    <row r="24668" spans="2:15" ht="33.75" customHeight="1">
      <c r="B24668" s="50" t="e">
        <f>IF((#REF!+#REF!+H24668)&lt;&gt;0,"a","b")</f>
        <v>#REF!</v>
      </c>
      <c r="C24668" s="54">
        <v>6</v>
      </c>
      <c r="D24668" s="54"/>
      <c r="F24668" s="89"/>
      <c r="G24668" s="97" t="s">
        <v>334</v>
      </c>
      <c r="H24668" s="552">
        <f t="shared" si="13308"/>
        <v>0</v>
      </c>
      <c r="I24668" s="557"/>
      <c r="J24668" s="557"/>
      <c r="K24668" s="557"/>
      <c r="L24668" s="557"/>
      <c r="M24668" s="557"/>
      <c r="N24668" s="155"/>
    </row>
    <row r="24669" spans="2:15" ht="34.5" customHeight="1">
      <c r="B24669" s="50" t="e">
        <f>IF((#REF!+#REF!+H24669)&lt;&gt;0,"a","b")</f>
        <v>#REF!</v>
      </c>
      <c r="C24669" s="54">
        <v>5</v>
      </c>
      <c r="D24669" s="54"/>
      <c r="F24669" s="89"/>
      <c r="G24669" s="95" t="s">
        <v>335</v>
      </c>
      <c r="H24669" s="552">
        <f t="shared" si="13308"/>
        <v>0</v>
      </c>
      <c r="I24669" s="554"/>
      <c r="J24669" s="554"/>
      <c r="K24669" s="554"/>
      <c r="L24669" s="554"/>
      <c r="M24669" s="554"/>
      <c r="N24669" s="156"/>
    </row>
    <row r="24670" spans="2:15" ht="24.75" customHeight="1">
      <c r="B24670" s="50" t="e">
        <f>IF((#REF!+#REF!+H24670)&lt;&gt;0,"a","b")</f>
        <v>#REF!</v>
      </c>
      <c r="C24670" s="54">
        <v>5</v>
      </c>
      <c r="D24670" s="54"/>
      <c r="F24670" s="89"/>
      <c r="G24670" s="95" t="s">
        <v>336</v>
      </c>
      <c r="H24670" s="558">
        <f t="shared" si="13308"/>
        <v>0</v>
      </c>
      <c r="I24670" s="554"/>
      <c r="J24670" s="554"/>
      <c r="K24670" s="554"/>
      <c r="L24670" s="554"/>
      <c r="M24670" s="554"/>
      <c r="N24670" s="156"/>
    </row>
    <row r="24671" spans="2:15" ht="27.75" customHeight="1">
      <c r="B24671" s="50" t="e">
        <f>IF((#REF!+#REF!+H24671)&lt;&gt;0,"a","b")</f>
        <v>#REF!</v>
      </c>
      <c r="C24671" s="54">
        <v>4</v>
      </c>
      <c r="D24671" s="54"/>
      <c r="F24671" s="89"/>
      <c r="G24671" s="93" t="s">
        <v>337</v>
      </c>
      <c r="H24671" s="552">
        <f t="shared" si="13308"/>
        <v>0</v>
      </c>
      <c r="I24671" s="555"/>
      <c r="J24671" s="555"/>
      <c r="K24671" s="555"/>
      <c r="L24671" s="555"/>
      <c r="M24671" s="555"/>
      <c r="N24671" s="153"/>
    </row>
    <row r="24672" spans="2:15" ht="23.25" customHeight="1">
      <c r="B24672" s="50" t="e">
        <f>IF((#REF!+#REF!+H24672)&lt;&gt;0,"a","b")</f>
        <v>#REF!</v>
      </c>
      <c r="C24672" s="54">
        <v>4</v>
      </c>
      <c r="D24672" s="54"/>
      <c r="F24672" s="89"/>
      <c r="G24672" s="93" t="s">
        <v>338</v>
      </c>
      <c r="H24672" s="552">
        <f t="shared" si="13308"/>
        <v>0</v>
      </c>
      <c r="I24672" s="555"/>
      <c r="J24672" s="555"/>
      <c r="K24672" s="555"/>
      <c r="L24672" s="555"/>
      <c r="M24672" s="555"/>
      <c r="N24672" s="153"/>
    </row>
    <row r="24673" spans="2:18" ht="24" customHeight="1">
      <c r="B24673" s="50" t="e">
        <f>IF((#REF!+#REF!+H24673)&lt;&gt;0,"a","b")</f>
        <v>#REF!</v>
      </c>
      <c r="C24673" s="54">
        <v>4</v>
      </c>
      <c r="D24673" s="54"/>
      <c r="F24673" s="89"/>
      <c r="G24673" s="93" t="s">
        <v>339</v>
      </c>
      <c r="H24673" s="552">
        <f t="shared" si="13308"/>
        <v>0</v>
      </c>
      <c r="I24673" s="555"/>
      <c r="J24673" s="555"/>
      <c r="K24673" s="555"/>
      <c r="L24673" s="555"/>
      <c r="M24673" s="555"/>
      <c r="N24673" s="153"/>
    </row>
    <row r="24674" spans="2:18" ht="34.5" customHeight="1">
      <c r="B24674" s="50" t="e">
        <f>IF((#REF!+#REF!+H24674)&lt;&gt;0,"a","b")</f>
        <v>#REF!</v>
      </c>
      <c r="C24674" s="54">
        <v>4</v>
      </c>
      <c r="D24674" s="54"/>
      <c r="F24674" s="89"/>
      <c r="G24674" s="93" t="s">
        <v>340</v>
      </c>
      <c r="H24674" s="552">
        <f t="shared" si="13308"/>
        <v>0</v>
      </c>
      <c r="I24674" s="555"/>
      <c r="J24674" s="555"/>
      <c r="K24674" s="555"/>
      <c r="L24674" s="555"/>
      <c r="M24674" s="555"/>
      <c r="N24674" s="153"/>
    </row>
    <row r="24675" spans="2:18" ht="33" customHeight="1">
      <c r="B24675" s="50" t="e">
        <f>IF((#REF!+#REF!+H24675)&lt;&gt;0,"a","b")</f>
        <v>#REF!</v>
      </c>
      <c r="C24675" s="54">
        <v>4</v>
      </c>
      <c r="D24675" s="54"/>
      <c r="F24675" s="89"/>
      <c r="G24675" s="93" t="s">
        <v>341</v>
      </c>
      <c r="H24675" s="563">
        <f t="shared" si="13308"/>
        <v>0</v>
      </c>
      <c r="I24675" s="565">
        <f t="shared" ref="I24675:K24675" si="13325">SUM(I24676:I24681)</f>
        <v>0</v>
      </c>
      <c r="J24675" s="565">
        <f t="shared" si="13325"/>
        <v>0</v>
      </c>
      <c r="K24675" s="565">
        <f t="shared" si="13325"/>
        <v>0</v>
      </c>
      <c r="L24675" s="565">
        <f t="shared" ref="L24675:N24675" si="13326">SUM(L24676:L24681)</f>
        <v>0</v>
      </c>
      <c r="M24675" s="565">
        <f t="shared" si="13326"/>
        <v>0</v>
      </c>
      <c r="N24675" s="151">
        <f t="shared" si="13326"/>
        <v>0</v>
      </c>
      <c r="O24675" s="60" t="s">
        <v>71</v>
      </c>
    </row>
    <row r="24676" spans="2:18" ht="20.25" customHeight="1">
      <c r="B24676" s="50" t="e">
        <f>IF((#REF!+#REF!+H24676)&lt;&gt;0,"a","b")</f>
        <v>#REF!</v>
      </c>
      <c r="C24676" s="54">
        <v>5</v>
      </c>
      <c r="D24676" s="54"/>
      <c r="F24676" s="89"/>
      <c r="G24676" s="95" t="s">
        <v>342</v>
      </c>
      <c r="H24676" s="552">
        <f t="shared" si="13308"/>
        <v>0</v>
      </c>
      <c r="I24676" s="554"/>
      <c r="J24676" s="554"/>
      <c r="K24676" s="554"/>
      <c r="L24676" s="554"/>
      <c r="M24676" s="554"/>
      <c r="N24676" s="156"/>
      <c r="R24676" s="1">
        <f>82+55</f>
        <v>137</v>
      </c>
    </row>
    <row r="24677" spans="2:18" ht="20.25" customHeight="1">
      <c r="B24677" s="50" t="e">
        <f>IF((#REF!+#REF!+H24677)&lt;&gt;0,"a","b")</f>
        <v>#REF!</v>
      </c>
      <c r="C24677" s="54">
        <v>5</v>
      </c>
      <c r="D24677" s="54"/>
      <c r="F24677" s="89"/>
      <c r="G24677" s="95" t="s">
        <v>343</v>
      </c>
      <c r="H24677" s="552">
        <f t="shared" si="13308"/>
        <v>0</v>
      </c>
      <c r="I24677" s="554"/>
      <c r="J24677" s="554"/>
      <c r="K24677" s="554"/>
      <c r="L24677" s="554"/>
      <c r="M24677" s="554"/>
      <c r="N24677" s="156"/>
    </row>
    <row r="24678" spans="2:18" ht="35.25" customHeight="1">
      <c r="B24678" s="50" t="e">
        <f>IF((#REF!+#REF!+H24678)&lt;&gt;0,"a","b")</f>
        <v>#REF!</v>
      </c>
      <c r="C24678" s="54">
        <v>5</v>
      </c>
      <c r="D24678" s="54"/>
      <c r="F24678" s="89"/>
      <c r="G24678" s="95" t="s">
        <v>344</v>
      </c>
      <c r="H24678" s="552">
        <f t="shared" si="13308"/>
        <v>0</v>
      </c>
      <c r="I24678" s="554"/>
      <c r="J24678" s="554"/>
      <c r="K24678" s="554"/>
      <c r="L24678" s="554"/>
      <c r="M24678" s="554"/>
      <c r="N24678" s="156"/>
    </row>
    <row r="24679" spans="2:18" ht="20.25" customHeight="1">
      <c r="B24679" s="50" t="e">
        <f>IF((#REF!+#REF!+H24679)&lt;&gt;0,"a","b")</f>
        <v>#REF!</v>
      </c>
      <c r="C24679" s="54">
        <v>5</v>
      </c>
      <c r="D24679" s="54"/>
      <c r="F24679" s="89"/>
      <c r="G24679" s="95" t="s">
        <v>345</v>
      </c>
      <c r="H24679" s="552">
        <f t="shared" si="13308"/>
        <v>0</v>
      </c>
      <c r="I24679" s="554"/>
      <c r="J24679" s="554"/>
      <c r="K24679" s="554"/>
      <c r="L24679" s="554"/>
      <c r="M24679" s="554"/>
      <c r="N24679" s="156"/>
    </row>
    <row r="24680" spans="2:18" ht="30.75" customHeight="1">
      <c r="B24680" s="50" t="e">
        <f>IF((#REF!+#REF!+H24680)&lt;&gt;0,"a","b")</f>
        <v>#REF!</v>
      </c>
      <c r="C24680" s="54">
        <v>5</v>
      </c>
      <c r="D24680" s="54"/>
      <c r="F24680" s="89"/>
      <c r="G24680" s="95" t="s">
        <v>346</v>
      </c>
      <c r="H24680" s="552">
        <f t="shared" si="13308"/>
        <v>0</v>
      </c>
      <c r="I24680" s="554"/>
      <c r="J24680" s="554"/>
      <c r="K24680" s="554"/>
      <c r="L24680" s="554"/>
      <c r="M24680" s="554"/>
      <c r="N24680" s="156"/>
    </row>
    <row r="24681" spans="2:18" ht="30.75" customHeight="1">
      <c r="B24681" s="50" t="e">
        <f>IF((#REF!+#REF!+H24681)&lt;&gt;0,"a","b")</f>
        <v>#REF!</v>
      </c>
      <c r="C24681" s="54">
        <v>5</v>
      </c>
      <c r="D24681" s="54"/>
      <c r="F24681" s="89"/>
      <c r="G24681" s="95" t="s">
        <v>347</v>
      </c>
      <c r="H24681" s="552">
        <f t="shared" si="13308"/>
        <v>0</v>
      </c>
      <c r="I24681" s="554"/>
      <c r="J24681" s="554"/>
      <c r="K24681" s="554"/>
      <c r="L24681" s="554"/>
      <c r="M24681" s="554"/>
      <c r="N24681" s="156"/>
    </row>
    <row r="24682" spans="2:18" ht="20.25" customHeight="1">
      <c r="B24682" s="50" t="e">
        <f>IF((#REF!+#REF!+H24682)&lt;&gt;0,"a","b")</f>
        <v>#REF!</v>
      </c>
      <c r="C24682" s="54">
        <v>4</v>
      </c>
      <c r="D24682" s="54"/>
      <c r="F24682" s="89"/>
      <c r="G24682" s="93" t="s">
        <v>348</v>
      </c>
      <c r="H24682" s="552">
        <f t="shared" si="13308"/>
        <v>0</v>
      </c>
      <c r="I24682" s="555"/>
      <c r="J24682" s="555"/>
      <c r="K24682" s="555"/>
      <c r="L24682" s="555"/>
      <c r="M24682" s="555"/>
      <c r="N24682" s="153"/>
    </row>
    <row r="24683" spans="2:18" ht="20.25" customHeight="1">
      <c r="B24683" s="50" t="e">
        <f>IF((#REF!+#REF!+H24683)&lt;&gt;0,"a","b")</f>
        <v>#REF!</v>
      </c>
      <c r="C24683" s="54">
        <v>4</v>
      </c>
      <c r="D24683" s="54"/>
      <c r="F24683" s="89"/>
      <c r="G24683" s="93" t="s">
        <v>349</v>
      </c>
      <c r="H24683" s="563">
        <f t="shared" si="13308"/>
        <v>0</v>
      </c>
      <c r="I24683" s="565">
        <f t="shared" ref="I24683:K24683" si="13327">SUM(I24684:I24696)</f>
        <v>0</v>
      </c>
      <c r="J24683" s="565">
        <f t="shared" si="13327"/>
        <v>0</v>
      </c>
      <c r="K24683" s="565">
        <f t="shared" si="13327"/>
        <v>0</v>
      </c>
      <c r="L24683" s="565">
        <f t="shared" ref="L24683:N24683" si="13328">SUM(L24684:L24696)</f>
        <v>0</v>
      </c>
      <c r="M24683" s="565">
        <f t="shared" si="13328"/>
        <v>0</v>
      </c>
      <c r="N24683" s="151">
        <f t="shared" si="13328"/>
        <v>0</v>
      </c>
      <c r="O24683" s="60" t="s">
        <v>71</v>
      </c>
    </row>
    <row r="24684" spans="2:18" ht="20.25" customHeight="1">
      <c r="B24684" s="50" t="e">
        <f>IF((#REF!+#REF!+H24684)&lt;&gt;0,"a","b")</f>
        <v>#REF!</v>
      </c>
      <c r="C24684" s="54">
        <v>5</v>
      </c>
      <c r="D24684" s="54"/>
      <c r="F24684" s="89"/>
      <c r="G24684" s="95" t="s">
        <v>350</v>
      </c>
      <c r="H24684" s="561">
        <f t="shared" si="13308"/>
        <v>0</v>
      </c>
      <c r="I24684" s="554"/>
      <c r="J24684" s="554"/>
      <c r="K24684" s="554"/>
      <c r="L24684" s="554"/>
      <c r="M24684" s="554"/>
      <c r="N24684" s="156"/>
    </row>
    <row r="24685" spans="2:18" ht="30" customHeight="1">
      <c r="B24685" s="50" t="e">
        <f>IF((#REF!+#REF!+H24685)&lt;&gt;0,"a","b")</f>
        <v>#REF!</v>
      </c>
      <c r="C24685" s="54">
        <v>5</v>
      </c>
      <c r="D24685" s="54"/>
      <c r="F24685" s="89"/>
      <c r="G24685" s="95" t="s">
        <v>351</v>
      </c>
      <c r="H24685" s="552">
        <f t="shared" si="13308"/>
        <v>0</v>
      </c>
      <c r="I24685" s="554"/>
      <c r="J24685" s="554"/>
      <c r="K24685" s="554"/>
      <c r="L24685" s="554"/>
      <c r="M24685" s="554"/>
      <c r="N24685" s="156"/>
    </row>
    <row r="24686" spans="2:18" ht="22.5" customHeight="1">
      <c r="B24686" s="50" t="e">
        <f>IF((#REF!+#REF!+H24686)&lt;&gt;0,"a","b")</f>
        <v>#REF!</v>
      </c>
      <c r="C24686" s="54">
        <v>5</v>
      </c>
      <c r="D24686" s="54"/>
      <c r="F24686" s="89"/>
      <c r="G24686" s="95" t="s">
        <v>352</v>
      </c>
      <c r="H24686" s="552">
        <f t="shared" si="13308"/>
        <v>0</v>
      </c>
      <c r="I24686" s="554"/>
      <c r="J24686" s="554"/>
      <c r="K24686" s="554"/>
      <c r="L24686" s="554"/>
      <c r="M24686" s="554"/>
      <c r="N24686" s="156"/>
    </row>
    <row r="24687" spans="2:18" ht="33.75" customHeight="1">
      <c r="B24687" s="50" t="e">
        <f>IF((#REF!+#REF!+H24687)&lt;&gt;0,"a","b")</f>
        <v>#REF!</v>
      </c>
      <c r="C24687" s="54">
        <v>5</v>
      </c>
      <c r="D24687" s="54"/>
      <c r="F24687" s="89"/>
      <c r="G24687" s="95" t="s">
        <v>353</v>
      </c>
      <c r="H24687" s="552">
        <f t="shared" si="13308"/>
        <v>0</v>
      </c>
      <c r="I24687" s="554"/>
      <c r="J24687" s="554"/>
      <c r="K24687" s="554"/>
      <c r="L24687" s="554"/>
      <c r="M24687" s="554"/>
      <c r="N24687" s="156"/>
    </row>
    <row r="24688" spans="2:18" ht="24.75" customHeight="1">
      <c r="B24688" s="50" t="e">
        <f>IF((#REF!+#REF!+H24688)&lt;&gt;0,"a","b")</f>
        <v>#REF!</v>
      </c>
      <c r="C24688" s="54">
        <v>5</v>
      </c>
      <c r="D24688" s="54"/>
      <c r="F24688" s="89"/>
      <c r="G24688" s="95" t="s">
        <v>354</v>
      </c>
      <c r="H24688" s="552">
        <f t="shared" si="13308"/>
        <v>0</v>
      </c>
      <c r="I24688" s="554"/>
      <c r="J24688" s="554"/>
      <c r="K24688" s="554"/>
      <c r="L24688" s="554"/>
      <c r="M24688" s="554"/>
      <c r="N24688" s="156"/>
    </row>
    <row r="24689" spans="2:15" ht="35.25" customHeight="1">
      <c r="B24689" s="50" t="e">
        <f>IF((#REF!+#REF!+H24689)&lt;&gt;0,"a","b")</f>
        <v>#REF!</v>
      </c>
      <c r="C24689" s="54">
        <v>5</v>
      </c>
      <c r="D24689" s="54"/>
      <c r="F24689" s="89"/>
      <c r="G24689" s="95" t="s">
        <v>355</v>
      </c>
      <c r="H24689" s="558">
        <f t="shared" si="13308"/>
        <v>0</v>
      </c>
      <c r="I24689" s="554"/>
      <c r="J24689" s="554"/>
      <c r="K24689" s="554"/>
      <c r="L24689" s="554"/>
      <c r="M24689" s="554"/>
      <c r="N24689" s="156"/>
    </row>
    <row r="24690" spans="2:15" ht="33.75" customHeight="1">
      <c r="B24690" s="50" t="e">
        <f>IF((#REF!+#REF!+H24690)&lt;&gt;0,"a","b")</f>
        <v>#REF!</v>
      </c>
      <c r="C24690" s="54">
        <v>5</v>
      </c>
      <c r="D24690" s="54"/>
      <c r="F24690" s="89"/>
      <c r="G24690" s="95" t="s">
        <v>356</v>
      </c>
      <c r="H24690" s="558">
        <f t="shared" si="13308"/>
        <v>0</v>
      </c>
      <c r="I24690" s="554"/>
      <c r="J24690" s="554"/>
      <c r="K24690" s="554"/>
      <c r="L24690" s="554"/>
      <c r="M24690" s="554"/>
      <c r="N24690" s="156"/>
    </row>
    <row r="24691" spans="2:15" ht="20.25" customHeight="1">
      <c r="B24691" s="50" t="e">
        <f>IF((#REF!+#REF!+H24691)&lt;&gt;0,"a","b")</f>
        <v>#REF!</v>
      </c>
      <c r="C24691" s="54">
        <v>5</v>
      </c>
      <c r="D24691" s="54"/>
      <c r="F24691" s="89"/>
      <c r="G24691" s="95" t="s">
        <v>357</v>
      </c>
      <c r="H24691" s="561">
        <f t="shared" si="13308"/>
        <v>0</v>
      </c>
      <c r="I24691" s="554"/>
      <c r="J24691" s="554"/>
      <c r="K24691" s="554"/>
      <c r="L24691" s="554"/>
      <c r="M24691" s="554"/>
      <c r="N24691" s="156"/>
    </row>
    <row r="24692" spans="2:15" ht="20.25" customHeight="1">
      <c r="B24692" s="50" t="e">
        <f>IF((#REF!+#REF!+H24692)&lt;&gt;0,"a","b")</f>
        <v>#REF!</v>
      </c>
      <c r="C24692" s="54">
        <v>5</v>
      </c>
      <c r="D24692" s="54"/>
      <c r="F24692" s="89"/>
      <c r="G24692" s="95" t="s">
        <v>358</v>
      </c>
      <c r="H24692" s="552">
        <f t="shared" si="13308"/>
        <v>0</v>
      </c>
      <c r="I24692" s="554"/>
      <c r="J24692" s="554"/>
      <c r="K24692" s="554"/>
      <c r="L24692" s="554"/>
      <c r="M24692" s="554"/>
      <c r="N24692" s="156"/>
    </row>
    <row r="24693" spans="2:15" ht="20.25" customHeight="1">
      <c r="B24693" s="50" t="e">
        <f>IF((#REF!+#REF!+H24693)&lt;&gt;0,"a","b")</f>
        <v>#REF!</v>
      </c>
      <c r="C24693" s="54">
        <v>5</v>
      </c>
      <c r="D24693" s="54"/>
      <c r="F24693" s="89"/>
      <c r="G24693" s="95" t="s">
        <v>359</v>
      </c>
      <c r="H24693" s="552">
        <f t="shared" si="13308"/>
        <v>0</v>
      </c>
      <c r="I24693" s="554"/>
      <c r="J24693" s="554"/>
      <c r="K24693" s="554"/>
      <c r="L24693" s="554"/>
      <c r="M24693" s="554"/>
      <c r="N24693" s="156"/>
    </row>
    <row r="24694" spans="2:15" ht="20.25" customHeight="1">
      <c r="B24694" s="50" t="e">
        <f>IF((#REF!+#REF!+H24694)&lt;&gt;0,"a","b")</f>
        <v>#REF!</v>
      </c>
      <c r="C24694" s="54">
        <v>5</v>
      </c>
      <c r="D24694" s="54"/>
      <c r="F24694" s="89"/>
      <c r="G24694" s="95" t="s">
        <v>360</v>
      </c>
      <c r="H24694" s="552">
        <f t="shared" si="13308"/>
        <v>0</v>
      </c>
      <c r="I24694" s="554"/>
      <c r="J24694" s="554"/>
      <c r="K24694" s="554"/>
      <c r="L24694" s="554"/>
      <c r="M24694" s="554"/>
      <c r="N24694" s="156"/>
    </row>
    <row r="24695" spans="2:15" ht="34.5" customHeight="1">
      <c r="B24695" s="50" t="e">
        <f>IF((#REF!+#REF!+H24695)&lt;&gt;0,"a","b")</f>
        <v>#REF!</v>
      </c>
      <c r="C24695" s="54">
        <v>5</v>
      </c>
      <c r="D24695" s="54"/>
      <c r="F24695" s="89"/>
      <c r="G24695" s="95" t="s">
        <v>361</v>
      </c>
      <c r="H24695" s="552">
        <f t="shared" si="13308"/>
        <v>0</v>
      </c>
      <c r="I24695" s="554"/>
      <c r="J24695" s="554"/>
      <c r="K24695" s="554"/>
      <c r="L24695" s="554"/>
      <c r="M24695" s="554"/>
      <c r="N24695" s="156"/>
    </row>
    <row r="24696" spans="2:15" ht="30.75" customHeight="1">
      <c r="B24696" s="50" t="e">
        <f>IF((#REF!+#REF!+H24696)&lt;&gt;0,"a","b")</f>
        <v>#REF!</v>
      </c>
      <c r="C24696" s="54">
        <v>5</v>
      </c>
      <c r="D24696" s="54"/>
      <c r="F24696" s="89"/>
      <c r="G24696" s="95" t="s">
        <v>362</v>
      </c>
      <c r="H24696" s="552">
        <f t="shared" si="13308"/>
        <v>0</v>
      </c>
      <c r="I24696" s="554"/>
      <c r="J24696" s="554"/>
      <c r="K24696" s="554"/>
      <c r="L24696" s="554"/>
      <c r="M24696" s="554"/>
      <c r="N24696" s="156"/>
    </row>
    <row r="24697" spans="2:15" ht="20.25" customHeight="1">
      <c r="B24697" s="50" t="e">
        <f>IF((#REF!+#REF!+H24697)&lt;&gt;0,"a","b")</f>
        <v>#REF!</v>
      </c>
      <c r="C24697" s="54">
        <v>3</v>
      </c>
      <c r="D24697" s="54"/>
      <c r="F24697" s="89"/>
      <c r="G24697" s="90" t="s">
        <v>302</v>
      </c>
      <c r="H24697" s="552">
        <f t="shared" si="13308"/>
        <v>0</v>
      </c>
      <c r="I24697" s="562"/>
      <c r="J24697" s="562"/>
      <c r="K24697" s="562"/>
      <c r="L24697" s="562"/>
      <c r="M24697" s="562"/>
      <c r="N24697" s="161"/>
    </row>
    <row r="24698" spans="2:15" ht="20.25" customHeight="1">
      <c r="B24698" s="50" t="e">
        <f>IF((#REF!+#REF!+H24698)&lt;&gt;0,"a","b")</f>
        <v>#REF!</v>
      </c>
      <c r="C24698" s="54">
        <v>3</v>
      </c>
      <c r="D24698" s="54"/>
      <c r="F24698" s="89"/>
      <c r="G24698" s="90" t="s">
        <v>301</v>
      </c>
      <c r="H24698" s="563">
        <f t="shared" si="13308"/>
        <v>0</v>
      </c>
      <c r="I24698" s="564">
        <f t="shared" ref="I24698:N24698" si="13329">I24699+I24704+I24705</f>
        <v>0</v>
      </c>
      <c r="J24698" s="564">
        <f t="shared" si="13329"/>
        <v>0</v>
      </c>
      <c r="K24698" s="564">
        <f t="shared" si="13329"/>
        <v>0</v>
      </c>
      <c r="L24698" s="564">
        <f t="shared" si="13329"/>
        <v>0</v>
      </c>
      <c r="M24698" s="564">
        <f t="shared" si="13329"/>
        <v>0</v>
      </c>
      <c r="N24698" s="150">
        <f t="shared" si="13329"/>
        <v>0</v>
      </c>
      <c r="O24698" s="60" t="s">
        <v>71</v>
      </c>
    </row>
    <row r="24699" spans="2:15" ht="20.25" customHeight="1">
      <c r="B24699" s="50" t="e">
        <f>IF((#REF!+#REF!+H24699)&lt;&gt;0,"a","b")</f>
        <v>#REF!</v>
      </c>
      <c r="C24699" s="54">
        <v>4</v>
      </c>
      <c r="D24699" s="54"/>
      <c r="F24699" s="89"/>
      <c r="G24699" s="93" t="s">
        <v>363</v>
      </c>
      <c r="H24699" s="563">
        <f t="shared" si="13308"/>
        <v>0</v>
      </c>
      <c r="I24699" s="565">
        <f t="shared" ref="I24699:K24699" si="13330">SUM(I24700:I24703)</f>
        <v>0</v>
      </c>
      <c r="J24699" s="565">
        <f t="shared" si="13330"/>
        <v>0</v>
      </c>
      <c r="K24699" s="565">
        <f t="shared" si="13330"/>
        <v>0</v>
      </c>
      <c r="L24699" s="565">
        <f t="shared" ref="L24699:N24699" si="13331">SUM(L24700:L24703)</f>
        <v>0</v>
      </c>
      <c r="M24699" s="565">
        <f t="shared" si="13331"/>
        <v>0</v>
      </c>
      <c r="N24699" s="151">
        <f t="shared" si="13331"/>
        <v>0</v>
      </c>
      <c r="O24699" s="60" t="s">
        <v>71</v>
      </c>
    </row>
    <row r="24700" spans="2:15" ht="20.25" customHeight="1">
      <c r="B24700" s="50" t="e">
        <f>IF((#REF!+#REF!+H24700)&lt;&gt;0,"a","b")</f>
        <v>#REF!</v>
      </c>
      <c r="C24700" s="54">
        <v>5</v>
      </c>
      <c r="D24700" s="54"/>
      <c r="F24700" s="89"/>
      <c r="G24700" s="95" t="s">
        <v>364</v>
      </c>
      <c r="H24700" s="552">
        <f t="shared" si="13308"/>
        <v>0</v>
      </c>
      <c r="I24700" s="554"/>
      <c r="J24700" s="554"/>
      <c r="K24700" s="554"/>
      <c r="L24700" s="554"/>
      <c r="M24700" s="554"/>
      <c r="N24700" s="154"/>
    </row>
    <row r="24701" spans="2:15" ht="20.25" customHeight="1">
      <c r="B24701" s="50" t="e">
        <f>IF((#REF!+#REF!+H24701)&lt;&gt;0,"a","b")</f>
        <v>#REF!</v>
      </c>
      <c r="C24701" s="54">
        <v>5</v>
      </c>
      <c r="D24701" s="54"/>
      <c r="F24701" s="89"/>
      <c r="G24701" s="95" t="s">
        <v>365</v>
      </c>
      <c r="H24701" s="552">
        <f t="shared" si="13308"/>
        <v>0</v>
      </c>
      <c r="I24701" s="554"/>
      <c r="J24701" s="554"/>
      <c r="K24701" s="554"/>
      <c r="L24701" s="554"/>
      <c r="M24701" s="554"/>
      <c r="N24701" s="154"/>
    </row>
    <row r="24702" spans="2:15" ht="20.25" customHeight="1">
      <c r="B24702" s="50" t="e">
        <f>IF((#REF!+#REF!+H24702)&lt;&gt;0,"a","b")</f>
        <v>#REF!</v>
      </c>
      <c r="C24702" s="54">
        <v>5</v>
      </c>
      <c r="D24702" s="54"/>
      <c r="F24702" s="89"/>
      <c r="G24702" s="95" t="s">
        <v>366</v>
      </c>
      <c r="H24702" s="552">
        <f t="shared" si="13308"/>
        <v>0</v>
      </c>
      <c r="I24702" s="554"/>
      <c r="J24702" s="554"/>
      <c r="K24702" s="554"/>
      <c r="L24702" s="554"/>
      <c r="M24702" s="554"/>
      <c r="N24702" s="154"/>
    </row>
    <row r="24703" spans="2:15" ht="20.25" customHeight="1">
      <c r="B24703" s="50" t="e">
        <f>IF((#REF!+#REF!+H24703)&lt;&gt;0,"a","b")</f>
        <v>#REF!</v>
      </c>
      <c r="C24703" s="54">
        <v>5</v>
      </c>
      <c r="D24703" s="54"/>
      <c r="F24703" s="89"/>
      <c r="G24703" s="95" t="s">
        <v>367</v>
      </c>
      <c r="H24703" s="552">
        <f t="shared" si="13308"/>
        <v>0</v>
      </c>
      <c r="I24703" s="554"/>
      <c r="J24703" s="554"/>
      <c r="K24703" s="554"/>
      <c r="L24703" s="554"/>
      <c r="M24703" s="554"/>
      <c r="N24703" s="154"/>
    </row>
    <row r="24704" spans="2:15" ht="20.25" customHeight="1">
      <c r="B24704" s="50" t="e">
        <f>IF((#REF!+#REF!+H24704)&lt;&gt;0,"a","b")</f>
        <v>#REF!</v>
      </c>
      <c r="C24704" s="54">
        <v>4</v>
      </c>
      <c r="D24704" s="54"/>
      <c r="F24704" s="89"/>
      <c r="G24704" s="93" t="s">
        <v>368</v>
      </c>
      <c r="H24704" s="558">
        <f t="shared" si="13308"/>
        <v>0</v>
      </c>
      <c r="I24704" s="555"/>
      <c r="J24704" s="555"/>
      <c r="K24704" s="555"/>
      <c r="L24704" s="555"/>
      <c r="M24704" s="555"/>
      <c r="N24704" s="153"/>
    </row>
    <row r="24705" spans="2:15" ht="36" customHeight="1">
      <c r="B24705" s="50" t="e">
        <f>IF((#REF!+#REF!+H24705)&lt;&gt;0,"a","b")</f>
        <v>#REF!</v>
      </c>
      <c r="C24705" s="54">
        <v>4</v>
      </c>
      <c r="D24705" s="54"/>
      <c r="F24705" s="89"/>
      <c r="G24705" s="93" t="s">
        <v>369</v>
      </c>
      <c r="H24705" s="556">
        <f t="shared" si="13308"/>
        <v>0</v>
      </c>
      <c r="I24705" s="555"/>
      <c r="J24705" s="555"/>
      <c r="K24705" s="555"/>
      <c r="L24705" s="555"/>
      <c r="M24705" s="555"/>
      <c r="N24705" s="153"/>
    </row>
    <row r="24706" spans="2:15" ht="20.25" customHeight="1">
      <c r="B24706" s="50" t="e">
        <f>IF((#REF!+#REF!+H24706)&lt;&gt;0,"a","b")</f>
        <v>#REF!</v>
      </c>
      <c r="C24706" s="54">
        <v>3</v>
      </c>
      <c r="D24706" s="54"/>
      <c r="F24706" s="89"/>
      <c r="G24706" s="90" t="s">
        <v>295</v>
      </c>
      <c r="H24706" s="556">
        <f t="shared" si="13308"/>
        <v>0</v>
      </c>
      <c r="I24706" s="562"/>
      <c r="J24706" s="562"/>
      <c r="K24706" s="562"/>
      <c r="L24706" s="562"/>
      <c r="M24706" s="562"/>
      <c r="N24706" s="161"/>
    </row>
    <row r="24707" spans="2:15" ht="20.25" customHeight="1">
      <c r="B24707" s="50" t="e">
        <f>IF((#REF!+#REF!+H24707)&lt;&gt;0,"a","b")</f>
        <v>#REF!</v>
      </c>
      <c r="C24707" s="54">
        <v>3</v>
      </c>
      <c r="D24707" s="54"/>
      <c r="F24707" s="89"/>
      <c r="G24707" s="90" t="s">
        <v>296</v>
      </c>
      <c r="H24707" s="566">
        <f t="shared" si="13308"/>
        <v>0</v>
      </c>
      <c r="I24707" s="564">
        <f t="shared" ref="I24707:N24707" si="13332">I24708+I24711+I24714</f>
        <v>0</v>
      </c>
      <c r="J24707" s="564">
        <f t="shared" si="13332"/>
        <v>0</v>
      </c>
      <c r="K24707" s="564">
        <f t="shared" si="13332"/>
        <v>0</v>
      </c>
      <c r="L24707" s="564">
        <f t="shared" si="13332"/>
        <v>0</v>
      </c>
      <c r="M24707" s="564">
        <f t="shared" si="13332"/>
        <v>0</v>
      </c>
      <c r="N24707" s="150">
        <f t="shared" si="13332"/>
        <v>0</v>
      </c>
      <c r="O24707" s="60" t="s">
        <v>71</v>
      </c>
    </row>
    <row r="24708" spans="2:15" ht="20.25" customHeight="1">
      <c r="B24708" s="50" t="e">
        <f>IF((#REF!+#REF!+H24708)&lt;&gt;0,"a","b")</f>
        <v>#REF!</v>
      </c>
      <c r="C24708" s="54">
        <v>4</v>
      </c>
      <c r="D24708" s="54"/>
      <c r="F24708" s="89"/>
      <c r="G24708" s="93" t="s">
        <v>370</v>
      </c>
      <c r="H24708" s="566">
        <f t="shared" si="13308"/>
        <v>0</v>
      </c>
      <c r="I24708" s="565">
        <f t="shared" ref="I24708:K24708" si="13333">SUM(I24709:I24710)</f>
        <v>0</v>
      </c>
      <c r="J24708" s="565">
        <f t="shared" si="13333"/>
        <v>0</v>
      </c>
      <c r="K24708" s="565">
        <f t="shared" si="13333"/>
        <v>0</v>
      </c>
      <c r="L24708" s="565">
        <f t="shared" ref="L24708:N24708" si="13334">SUM(L24709:L24710)</f>
        <v>0</v>
      </c>
      <c r="M24708" s="565">
        <f t="shared" si="13334"/>
        <v>0</v>
      </c>
      <c r="N24708" s="151">
        <f t="shared" si="13334"/>
        <v>0</v>
      </c>
      <c r="O24708" s="60" t="s">
        <v>71</v>
      </c>
    </row>
    <row r="24709" spans="2:15" ht="20.25" customHeight="1">
      <c r="B24709" s="50" t="e">
        <f>IF((#REF!+#REF!+H24709)&lt;&gt;0,"a","b")</f>
        <v>#REF!</v>
      </c>
      <c r="C24709" s="54">
        <v>5</v>
      </c>
      <c r="D24709" s="54"/>
      <c r="F24709" s="89"/>
      <c r="G24709" s="95" t="s">
        <v>371</v>
      </c>
      <c r="H24709" s="556">
        <f t="shared" si="13308"/>
        <v>0</v>
      </c>
      <c r="I24709" s="554"/>
      <c r="J24709" s="554"/>
      <c r="K24709" s="554"/>
      <c r="L24709" s="554"/>
      <c r="M24709" s="554"/>
      <c r="N24709" s="154"/>
    </row>
    <row r="24710" spans="2:15" ht="20.25" customHeight="1">
      <c r="B24710" s="50" t="e">
        <f>IF((#REF!+#REF!+H24710)&lt;&gt;0,"a","b")</f>
        <v>#REF!</v>
      </c>
      <c r="C24710" s="54">
        <v>5</v>
      </c>
      <c r="D24710" s="54"/>
      <c r="F24710" s="89"/>
      <c r="G24710" s="95" t="s">
        <v>297</v>
      </c>
      <c r="H24710" s="556">
        <f t="shared" si="13308"/>
        <v>0</v>
      </c>
      <c r="I24710" s="554"/>
      <c r="J24710" s="554"/>
      <c r="K24710" s="554"/>
      <c r="L24710" s="554"/>
      <c r="M24710" s="554"/>
      <c r="N24710" s="154"/>
    </row>
    <row r="24711" spans="2:15" ht="20.25" customHeight="1">
      <c r="B24711" s="50" t="e">
        <f>IF((#REF!+#REF!+H24711)&lt;&gt;0,"a","b")</f>
        <v>#REF!</v>
      </c>
      <c r="C24711" s="54">
        <v>4</v>
      </c>
      <c r="D24711" s="54"/>
      <c r="F24711" s="89"/>
      <c r="G24711" s="93" t="s">
        <v>372</v>
      </c>
      <c r="H24711" s="566">
        <f t="shared" si="13308"/>
        <v>0</v>
      </c>
      <c r="I24711" s="565">
        <f t="shared" ref="I24711:K24711" si="13335">SUM(I24712:I24713)</f>
        <v>0</v>
      </c>
      <c r="J24711" s="565">
        <f t="shared" si="13335"/>
        <v>0</v>
      </c>
      <c r="K24711" s="565">
        <f t="shared" si="13335"/>
        <v>0</v>
      </c>
      <c r="L24711" s="565">
        <f t="shared" ref="L24711:N24711" si="13336">SUM(L24712:L24713)</f>
        <v>0</v>
      </c>
      <c r="M24711" s="565">
        <f t="shared" si="13336"/>
        <v>0</v>
      </c>
      <c r="N24711" s="151">
        <f t="shared" si="13336"/>
        <v>0</v>
      </c>
      <c r="O24711" s="60" t="s">
        <v>71</v>
      </c>
    </row>
    <row r="24712" spans="2:15" ht="20.25" customHeight="1">
      <c r="B24712" s="50" t="e">
        <f>IF((#REF!+#REF!+H24712)&lt;&gt;0,"a","b")</f>
        <v>#REF!</v>
      </c>
      <c r="C24712" s="54">
        <v>5</v>
      </c>
      <c r="D24712" s="54"/>
      <c r="F24712" s="89"/>
      <c r="G24712" s="95" t="s">
        <v>371</v>
      </c>
      <c r="H24712" s="556">
        <f t="shared" si="13308"/>
        <v>0</v>
      </c>
      <c r="I24712" s="554"/>
      <c r="J24712" s="554"/>
      <c r="K24712" s="554"/>
      <c r="L24712" s="554"/>
      <c r="M24712" s="554"/>
      <c r="N24712" s="154"/>
    </row>
    <row r="24713" spans="2:15" ht="20.25" customHeight="1">
      <c r="B24713" s="50" t="e">
        <f>IF((#REF!+#REF!+H24713)&lt;&gt;0,"a","b")</f>
        <v>#REF!</v>
      </c>
      <c r="C24713" s="54">
        <v>5</v>
      </c>
      <c r="D24713" s="54"/>
      <c r="F24713" s="89"/>
      <c r="G24713" s="95" t="s">
        <v>297</v>
      </c>
      <c r="H24713" s="556">
        <f t="shared" si="13308"/>
        <v>0</v>
      </c>
      <c r="I24713" s="554"/>
      <c r="J24713" s="554"/>
      <c r="K24713" s="554"/>
      <c r="L24713" s="554"/>
      <c r="M24713" s="554"/>
      <c r="N24713" s="154"/>
    </row>
    <row r="24714" spans="2:15" ht="20.25" customHeight="1">
      <c r="B24714" s="50" t="e">
        <f>IF((#REF!+#REF!+H24714)&lt;&gt;0,"a","b")</f>
        <v>#REF!</v>
      </c>
      <c r="C24714" s="54">
        <v>4</v>
      </c>
      <c r="D24714" s="54"/>
      <c r="F24714" s="89"/>
      <c r="G24714" s="93" t="s">
        <v>373</v>
      </c>
      <c r="H24714" s="566">
        <f t="shared" si="13308"/>
        <v>0</v>
      </c>
      <c r="I24714" s="565">
        <f t="shared" ref="I24714:K24714" si="13337">SUM(I24715:I24716)</f>
        <v>0</v>
      </c>
      <c r="J24714" s="565">
        <f t="shared" si="13337"/>
        <v>0</v>
      </c>
      <c r="K24714" s="565">
        <f t="shared" si="13337"/>
        <v>0</v>
      </c>
      <c r="L24714" s="565">
        <f t="shared" ref="L24714:N24714" si="13338">SUM(L24715:L24716)</f>
        <v>0</v>
      </c>
      <c r="M24714" s="565">
        <f t="shared" si="13338"/>
        <v>0</v>
      </c>
      <c r="N24714" s="151">
        <f t="shared" si="13338"/>
        <v>0</v>
      </c>
      <c r="O24714" s="60" t="s">
        <v>71</v>
      </c>
    </row>
    <row r="24715" spans="2:15" ht="20.25" customHeight="1">
      <c r="B24715" s="50" t="e">
        <f>IF((#REF!+#REF!+H24715)&lt;&gt;0,"a","b")</f>
        <v>#REF!</v>
      </c>
      <c r="C24715" s="54">
        <v>5</v>
      </c>
      <c r="D24715" s="54"/>
      <c r="F24715" s="89"/>
      <c r="G24715" s="95" t="s">
        <v>371</v>
      </c>
      <c r="H24715" s="556">
        <f t="shared" si="13308"/>
        <v>0</v>
      </c>
      <c r="I24715" s="554"/>
      <c r="J24715" s="554"/>
      <c r="K24715" s="554"/>
      <c r="L24715" s="554"/>
      <c r="M24715" s="554"/>
      <c r="N24715" s="154"/>
    </row>
    <row r="24716" spans="2:15" ht="20.25" customHeight="1">
      <c r="B24716" s="50" t="e">
        <f>IF((#REF!+#REF!+H24716)&lt;&gt;0,"a","b")</f>
        <v>#REF!</v>
      </c>
      <c r="C24716" s="54">
        <v>5</v>
      </c>
      <c r="D24716" s="54"/>
      <c r="F24716" s="89"/>
      <c r="G24716" s="95" t="s">
        <v>297</v>
      </c>
      <c r="H24716" s="556">
        <f t="shared" si="13308"/>
        <v>0</v>
      </c>
      <c r="I24716" s="554"/>
      <c r="J24716" s="554"/>
      <c r="K24716" s="554"/>
      <c r="L24716" s="554"/>
      <c r="M24716" s="554"/>
      <c r="N24716" s="154"/>
    </row>
    <row r="24717" spans="2:15" ht="20.25" customHeight="1">
      <c r="B24717" s="50" t="e">
        <f>IF((#REF!+#REF!+H24717)&lt;&gt;0,"a","b")</f>
        <v>#REF!</v>
      </c>
      <c r="C24717" s="54">
        <v>3</v>
      </c>
      <c r="D24717" s="54"/>
      <c r="F24717" s="374"/>
      <c r="G24717" s="90" t="s">
        <v>299</v>
      </c>
      <c r="H24717" s="365">
        <f t="shared" si="13308"/>
        <v>14.5</v>
      </c>
      <c r="I24717" s="381">
        <f t="shared" ref="I24717:N24717" si="13339">I24718+I24721+I24724</f>
        <v>14.5</v>
      </c>
      <c r="J24717" s="381">
        <f t="shared" si="13339"/>
        <v>0</v>
      </c>
      <c r="K24717" s="381">
        <f t="shared" si="13339"/>
        <v>15</v>
      </c>
      <c r="L24717" s="381">
        <f t="shared" si="13339"/>
        <v>15</v>
      </c>
      <c r="M24717" s="381">
        <f t="shared" si="13339"/>
        <v>15</v>
      </c>
      <c r="N24717" s="150">
        <f t="shared" si="13339"/>
        <v>0</v>
      </c>
      <c r="O24717" s="60" t="s">
        <v>71</v>
      </c>
    </row>
    <row r="24718" spans="2:15" ht="20.25" customHeight="1">
      <c r="B24718" s="50" t="e">
        <f>IF((#REF!+#REF!+H24718)&lt;&gt;0,"a","b")</f>
        <v>#REF!</v>
      </c>
      <c r="C24718" s="54">
        <v>4</v>
      </c>
      <c r="D24718" s="54"/>
      <c r="F24718" s="89"/>
      <c r="G24718" s="93" t="s">
        <v>374</v>
      </c>
      <c r="H24718" s="566">
        <f t="shared" si="13308"/>
        <v>0</v>
      </c>
      <c r="I24718" s="565">
        <f t="shared" ref="I24718:K24718" si="13340">SUM(I24719:I24720)</f>
        <v>0</v>
      </c>
      <c r="J24718" s="565">
        <f t="shared" si="13340"/>
        <v>0</v>
      </c>
      <c r="K24718" s="565">
        <f t="shared" si="13340"/>
        <v>0</v>
      </c>
      <c r="L24718" s="565">
        <f t="shared" ref="L24718:N24718" si="13341">SUM(L24719:L24720)</f>
        <v>0</v>
      </c>
      <c r="M24718" s="565">
        <f t="shared" si="13341"/>
        <v>0</v>
      </c>
      <c r="N24718" s="151">
        <f t="shared" si="13341"/>
        <v>0</v>
      </c>
      <c r="O24718" s="60" t="s">
        <v>71</v>
      </c>
    </row>
    <row r="24719" spans="2:15" ht="20.25" customHeight="1">
      <c r="B24719" s="50" t="e">
        <f>IF((#REF!+#REF!+H24719)&lt;&gt;0,"a","b")</f>
        <v>#REF!</v>
      </c>
      <c r="C24719" s="54">
        <v>5</v>
      </c>
      <c r="D24719" s="54"/>
      <c r="F24719" s="89"/>
      <c r="G24719" s="95" t="s">
        <v>375</v>
      </c>
      <c r="H24719" s="556">
        <f t="shared" si="13308"/>
        <v>0</v>
      </c>
      <c r="I24719" s="554"/>
      <c r="J24719" s="554"/>
      <c r="K24719" s="554"/>
      <c r="L24719" s="554"/>
      <c r="M24719" s="554"/>
      <c r="N24719" s="154"/>
    </row>
    <row r="24720" spans="2:15" ht="20.25" customHeight="1">
      <c r="B24720" s="50" t="e">
        <f>IF((#REF!+#REF!+H24720)&lt;&gt;0,"a","b")</f>
        <v>#REF!</v>
      </c>
      <c r="C24720" s="54">
        <v>5</v>
      </c>
      <c r="D24720" s="54"/>
      <c r="F24720" s="89"/>
      <c r="G24720" s="95" t="s">
        <v>376</v>
      </c>
      <c r="H24720" s="556">
        <f t="shared" si="13308"/>
        <v>0</v>
      </c>
      <c r="I24720" s="554"/>
      <c r="J24720" s="554"/>
      <c r="K24720" s="554"/>
      <c r="L24720" s="554"/>
      <c r="M24720" s="554"/>
      <c r="N24720" s="154"/>
    </row>
    <row r="24721" spans="2:15" ht="20.25" customHeight="1">
      <c r="B24721" s="50" t="e">
        <f>IF((#REF!+#REF!+H24721)&lt;&gt;0,"a","b")</f>
        <v>#REF!</v>
      </c>
      <c r="C24721" s="54">
        <v>4</v>
      </c>
      <c r="D24721" s="54"/>
      <c r="F24721" s="374"/>
      <c r="G24721" s="93" t="s">
        <v>377</v>
      </c>
      <c r="H24721" s="365">
        <f t="shared" si="13308"/>
        <v>14.5</v>
      </c>
      <c r="I24721" s="382">
        <f t="shared" ref="I24721:K24721" si="13342">SUM(I24722:I24723)</f>
        <v>14.5</v>
      </c>
      <c r="J24721" s="382">
        <f t="shared" si="13342"/>
        <v>0</v>
      </c>
      <c r="K24721" s="382">
        <f t="shared" si="13342"/>
        <v>15</v>
      </c>
      <c r="L24721" s="382">
        <f t="shared" ref="L24721:N24721" si="13343">SUM(L24722:L24723)</f>
        <v>15</v>
      </c>
      <c r="M24721" s="382">
        <f t="shared" si="13343"/>
        <v>15</v>
      </c>
      <c r="N24721" s="151">
        <f t="shared" si="13343"/>
        <v>0</v>
      </c>
      <c r="O24721" s="60" t="s">
        <v>71</v>
      </c>
    </row>
    <row r="24722" spans="2:15" ht="20.25" customHeight="1">
      <c r="B24722" s="50" t="e">
        <f>IF((#REF!+#REF!+H24722)&lt;&gt;0,"a","b")</f>
        <v>#REF!</v>
      </c>
      <c r="C24722" s="54">
        <v>5</v>
      </c>
      <c r="D24722" s="54"/>
      <c r="F24722" s="374"/>
      <c r="G24722" s="95" t="s">
        <v>375</v>
      </c>
      <c r="H24722" s="364">
        <f t="shared" si="13308"/>
        <v>14.5</v>
      </c>
      <c r="I24722" s="386">
        <v>14.5</v>
      </c>
      <c r="J24722" s="386"/>
      <c r="K24722" s="386">
        <v>15</v>
      </c>
      <c r="L24722" s="386">
        <v>15</v>
      </c>
      <c r="M24722" s="386">
        <v>15</v>
      </c>
      <c r="N24722" s="154"/>
    </row>
    <row r="24723" spans="2:15" ht="20.25" customHeight="1">
      <c r="B24723" s="50" t="e">
        <f>IF((#REF!+#REF!+H24723)&lt;&gt;0,"a","b")</f>
        <v>#REF!</v>
      </c>
      <c r="C24723" s="54">
        <v>5</v>
      </c>
      <c r="D24723" s="54"/>
      <c r="F24723" s="89"/>
      <c r="G24723" s="95" t="s">
        <v>376</v>
      </c>
      <c r="H24723" s="552">
        <f t="shared" si="13308"/>
        <v>0</v>
      </c>
      <c r="I24723" s="554"/>
      <c r="J24723" s="554"/>
      <c r="K24723" s="554"/>
      <c r="L24723" s="554"/>
      <c r="M24723" s="554"/>
      <c r="N24723" s="154"/>
    </row>
    <row r="24724" spans="2:15" ht="20.25" customHeight="1">
      <c r="B24724" s="50" t="e">
        <f>IF((#REF!+#REF!+H24724)&lt;&gt;0,"a","b")</f>
        <v>#REF!</v>
      </c>
      <c r="C24724" s="54">
        <v>4</v>
      </c>
      <c r="D24724" s="54"/>
      <c r="F24724" s="89"/>
      <c r="G24724" s="93" t="s">
        <v>300</v>
      </c>
      <c r="H24724" s="363">
        <f t="shared" si="13308"/>
        <v>0</v>
      </c>
      <c r="I24724" s="565">
        <f t="shared" ref="I24724:K24724" si="13344">SUM(I24725:I24726)</f>
        <v>0</v>
      </c>
      <c r="J24724" s="565">
        <f t="shared" si="13344"/>
        <v>0</v>
      </c>
      <c r="K24724" s="565">
        <f t="shared" si="13344"/>
        <v>0</v>
      </c>
      <c r="L24724" s="565">
        <f t="shared" ref="L24724:N24724" si="13345">SUM(L24725:L24726)</f>
        <v>0</v>
      </c>
      <c r="M24724" s="565">
        <f t="shared" si="13345"/>
        <v>0</v>
      </c>
      <c r="N24724" s="151">
        <f t="shared" si="13345"/>
        <v>0</v>
      </c>
      <c r="O24724" s="60" t="s">
        <v>71</v>
      </c>
    </row>
    <row r="24725" spans="2:15" ht="20.25" customHeight="1">
      <c r="B24725" s="50" t="e">
        <f>IF((#REF!+#REF!+H24725)&lt;&gt;0,"a","b")</f>
        <v>#REF!</v>
      </c>
      <c r="C24725" s="54">
        <v>5</v>
      </c>
      <c r="D24725" s="54"/>
      <c r="F24725" s="89"/>
      <c r="G24725" s="95" t="s">
        <v>375</v>
      </c>
      <c r="H24725" s="366">
        <f t="shared" si="13308"/>
        <v>0</v>
      </c>
      <c r="I24725" s="554"/>
      <c r="J24725" s="554"/>
      <c r="K24725" s="554"/>
      <c r="L24725" s="554"/>
      <c r="M24725" s="554"/>
      <c r="N24725" s="154"/>
    </row>
    <row r="24726" spans="2:15" ht="20.25" customHeight="1">
      <c r="B24726" s="50" t="e">
        <f>IF((#REF!+#REF!+H24726)&lt;&gt;0,"a","b")</f>
        <v>#REF!</v>
      </c>
      <c r="C24726" s="54">
        <v>5</v>
      </c>
      <c r="D24726" s="54"/>
      <c r="F24726" s="89"/>
      <c r="G24726" s="95" t="s">
        <v>376</v>
      </c>
      <c r="H24726" s="552">
        <f t="shared" si="13308"/>
        <v>0</v>
      </c>
      <c r="I24726" s="554"/>
      <c r="J24726" s="554"/>
      <c r="K24726" s="554"/>
      <c r="L24726" s="554"/>
      <c r="M24726" s="554"/>
      <c r="N24726" s="154"/>
    </row>
    <row r="24727" spans="2:15" ht="20.25" customHeight="1">
      <c r="B24727" s="50" t="e">
        <f>IF((#REF!+#REF!+H24727)&lt;&gt;0,"a","b")</f>
        <v>#REF!</v>
      </c>
      <c r="C24727" s="54">
        <v>3</v>
      </c>
      <c r="D24727" s="54"/>
      <c r="F24727" s="89"/>
      <c r="G24727" s="90" t="s">
        <v>298</v>
      </c>
      <c r="H24727" s="563">
        <f t="shared" si="13308"/>
        <v>0</v>
      </c>
      <c r="I24727" s="564">
        <f t="shared" ref="I24727:N24727" si="13346">I24728+I24729</f>
        <v>0</v>
      </c>
      <c r="J24727" s="564">
        <f t="shared" si="13346"/>
        <v>0</v>
      </c>
      <c r="K24727" s="564">
        <f t="shared" si="13346"/>
        <v>0</v>
      </c>
      <c r="L24727" s="564">
        <f t="shared" si="13346"/>
        <v>0</v>
      </c>
      <c r="M24727" s="564">
        <f t="shared" si="13346"/>
        <v>0</v>
      </c>
      <c r="N24727" s="150">
        <f t="shared" si="13346"/>
        <v>0</v>
      </c>
      <c r="O24727" s="60" t="s">
        <v>71</v>
      </c>
    </row>
    <row r="24728" spans="2:15" ht="20.25" customHeight="1">
      <c r="B24728" s="50" t="e">
        <f>IF((#REF!+#REF!+H24728)&lt;&gt;0,"a","b")</f>
        <v>#REF!</v>
      </c>
      <c r="C24728" s="54">
        <v>4</v>
      </c>
      <c r="D24728" s="54"/>
      <c r="F24728" s="89"/>
      <c r="G24728" s="93" t="s">
        <v>378</v>
      </c>
      <c r="H24728" s="552">
        <f t="shared" si="13308"/>
        <v>0</v>
      </c>
      <c r="I24728" s="555"/>
      <c r="J24728" s="555"/>
      <c r="K24728" s="555"/>
      <c r="L24728" s="555"/>
      <c r="M24728" s="555"/>
      <c r="N24728" s="153"/>
    </row>
    <row r="24729" spans="2:15" ht="20.25" customHeight="1">
      <c r="B24729" s="50" t="e">
        <f>IF((#REF!+#REF!+H24729)&lt;&gt;0,"a","b")</f>
        <v>#REF!</v>
      </c>
      <c r="C24729" s="54">
        <v>4</v>
      </c>
      <c r="D24729" s="54"/>
      <c r="F24729" s="89"/>
      <c r="G24729" s="93" t="s">
        <v>379</v>
      </c>
      <c r="H24729" s="563">
        <f t="shared" si="13308"/>
        <v>0</v>
      </c>
      <c r="I24729" s="565">
        <f t="shared" ref="I24729:N24729" si="13347">I24730+I24749</f>
        <v>0</v>
      </c>
      <c r="J24729" s="565">
        <f t="shared" si="13347"/>
        <v>0</v>
      </c>
      <c r="K24729" s="565">
        <f t="shared" si="13347"/>
        <v>0</v>
      </c>
      <c r="L24729" s="565">
        <f t="shared" si="13347"/>
        <v>0</v>
      </c>
      <c r="M24729" s="565">
        <f t="shared" si="13347"/>
        <v>0</v>
      </c>
      <c r="N24729" s="151">
        <f t="shared" si="13347"/>
        <v>0</v>
      </c>
      <c r="O24729" s="60" t="s">
        <v>71</v>
      </c>
    </row>
    <row r="24730" spans="2:15" ht="20.25" customHeight="1">
      <c r="B24730" s="50" t="e">
        <f>IF((#REF!+#REF!+H24730)&lt;&gt;0,"a","b")</f>
        <v>#REF!</v>
      </c>
      <c r="C24730" s="54">
        <v>5</v>
      </c>
      <c r="D24730" s="54"/>
      <c r="F24730" s="89"/>
      <c r="G24730" s="95" t="s">
        <v>380</v>
      </c>
      <c r="H24730" s="563">
        <f t="shared" si="13308"/>
        <v>0</v>
      </c>
      <c r="I24730" s="560">
        <f t="shared" ref="I24730:K24730" si="13348">SUM(I24731:I24748)</f>
        <v>0</v>
      </c>
      <c r="J24730" s="560">
        <f t="shared" si="13348"/>
        <v>0</v>
      </c>
      <c r="K24730" s="560">
        <f t="shared" si="13348"/>
        <v>0</v>
      </c>
      <c r="L24730" s="560">
        <f t="shared" ref="L24730:N24730" si="13349">SUM(L24731:L24748)</f>
        <v>0</v>
      </c>
      <c r="M24730" s="560">
        <f t="shared" si="13349"/>
        <v>0</v>
      </c>
      <c r="N24730" s="157">
        <f t="shared" si="13349"/>
        <v>0</v>
      </c>
      <c r="O24730" s="60" t="s">
        <v>71</v>
      </c>
    </row>
    <row r="24731" spans="2:15" ht="45" customHeight="1">
      <c r="B24731" s="50" t="e">
        <f>IF((#REF!+#REF!+H24731)&lt;&gt;0,"a","b")</f>
        <v>#REF!</v>
      </c>
      <c r="C24731" s="54">
        <v>6</v>
      </c>
      <c r="D24731" s="54"/>
      <c r="F24731" s="89"/>
      <c r="G24731" s="97" t="s">
        <v>308</v>
      </c>
      <c r="H24731" s="552">
        <f t="shared" si="13308"/>
        <v>0</v>
      </c>
      <c r="I24731" s="553"/>
      <c r="J24731" s="553"/>
      <c r="K24731" s="553"/>
      <c r="L24731" s="553"/>
      <c r="M24731" s="553"/>
      <c r="N24731" s="138"/>
    </row>
    <row r="24732" spans="2:15" ht="20.25" customHeight="1">
      <c r="B24732" s="50" t="e">
        <f>IF((#REF!+#REF!+H24732)&lt;&gt;0,"a","b")</f>
        <v>#REF!</v>
      </c>
      <c r="C24732" s="54">
        <v>6</v>
      </c>
      <c r="D24732" s="54"/>
      <c r="F24732" s="89"/>
      <c r="G24732" s="97" t="s">
        <v>381</v>
      </c>
      <c r="H24732" s="552">
        <f t="shared" si="13308"/>
        <v>0</v>
      </c>
      <c r="I24732" s="553"/>
      <c r="J24732" s="553"/>
      <c r="K24732" s="553"/>
      <c r="L24732" s="553"/>
      <c r="M24732" s="553"/>
      <c r="N24732" s="138"/>
    </row>
    <row r="24733" spans="2:15" ht="20.25" customHeight="1">
      <c r="B24733" s="50" t="e">
        <f>IF((#REF!+#REF!+H24733)&lt;&gt;0,"a","b")</f>
        <v>#REF!</v>
      </c>
      <c r="C24733" s="54">
        <v>6</v>
      </c>
      <c r="D24733" s="54"/>
      <c r="F24733" s="89"/>
      <c r="G24733" s="97" t="s">
        <v>382</v>
      </c>
      <c r="H24733" s="552">
        <f t="shared" si="13308"/>
        <v>0</v>
      </c>
      <c r="I24733" s="553"/>
      <c r="J24733" s="553"/>
      <c r="K24733" s="553"/>
      <c r="L24733" s="553"/>
      <c r="M24733" s="553"/>
      <c r="N24733" s="138"/>
    </row>
    <row r="24734" spans="2:15" ht="20.25" customHeight="1">
      <c r="B24734" s="50" t="e">
        <f>IF((#REF!+#REF!+H24734)&lt;&gt;0,"a","b")</f>
        <v>#REF!</v>
      </c>
      <c r="C24734" s="54">
        <v>6</v>
      </c>
      <c r="D24734" s="54"/>
      <c r="F24734" s="89"/>
      <c r="G24734" s="97" t="s">
        <v>309</v>
      </c>
      <c r="H24734" s="552">
        <f t="shared" si="13308"/>
        <v>0</v>
      </c>
      <c r="I24734" s="553"/>
      <c r="J24734" s="553"/>
      <c r="K24734" s="553"/>
      <c r="L24734" s="553"/>
      <c r="M24734" s="553"/>
      <c r="N24734" s="138"/>
    </row>
    <row r="24735" spans="2:15" ht="20.25" customHeight="1">
      <c r="B24735" s="50" t="e">
        <f>IF((#REF!+#REF!+H24735)&lt;&gt;0,"a","b")</f>
        <v>#REF!</v>
      </c>
      <c r="C24735" s="54">
        <v>6</v>
      </c>
      <c r="D24735" s="54"/>
      <c r="F24735" s="89"/>
      <c r="G24735" s="97" t="s">
        <v>310</v>
      </c>
      <c r="H24735" s="556">
        <f t="shared" si="13308"/>
        <v>0</v>
      </c>
      <c r="I24735" s="553"/>
      <c r="J24735" s="553"/>
      <c r="K24735" s="553"/>
      <c r="L24735" s="553"/>
      <c r="M24735" s="553"/>
      <c r="N24735" s="138"/>
    </row>
    <row r="24736" spans="2:15" ht="20.25" customHeight="1">
      <c r="B24736" s="50" t="e">
        <f>IF((#REF!+#REF!+H24736)&lt;&gt;0,"a","b")</f>
        <v>#REF!</v>
      </c>
      <c r="C24736" s="54">
        <v>6</v>
      </c>
      <c r="D24736" s="54"/>
      <c r="F24736" s="89"/>
      <c r="G24736" s="97" t="s">
        <v>383</v>
      </c>
      <c r="H24736" s="556">
        <f t="shared" si="13308"/>
        <v>0</v>
      </c>
      <c r="I24736" s="553"/>
      <c r="J24736" s="553"/>
      <c r="K24736" s="553"/>
      <c r="L24736" s="553"/>
      <c r="M24736" s="553"/>
      <c r="N24736" s="138"/>
    </row>
    <row r="24737" spans="2:17" ht="20.25" customHeight="1">
      <c r="B24737" s="50" t="e">
        <f>IF((#REF!+#REF!+H24737)&lt;&gt;0,"a","b")</f>
        <v>#REF!</v>
      </c>
      <c r="C24737" s="54">
        <v>6</v>
      </c>
      <c r="D24737" s="54"/>
      <c r="F24737" s="89"/>
      <c r="G24737" s="97" t="s">
        <v>384</v>
      </c>
      <c r="H24737" s="556">
        <f t="shared" si="13308"/>
        <v>0</v>
      </c>
      <c r="I24737" s="553"/>
      <c r="J24737" s="553"/>
      <c r="K24737" s="553"/>
      <c r="L24737" s="553"/>
      <c r="M24737" s="553"/>
      <c r="N24737" s="138"/>
    </row>
    <row r="24738" spans="2:17" ht="20.25" customHeight="1">
      <c r="B24738" s="50" t="e">
        <f>IF((#REF!+#REF!+H24738)&lt;&gt;0,"a","b")</f>
        <v>#REF!</v>
      </c>
      <c r="C24738" s="54">
        <v>6</v>
      </c>
      <c r="D24738" s="54"/>
      <c r="F24738" s="89"/>
      <c r="G24738" s="97" t="s">
        <v>311</v>
      </c>
      <c r="H24738" s="556">
        <f t="shared" si="13308"/>
        <v>0</v>
      </c>
      <c r="I24738" s="553"/>
      <c r="J24738" s="553"/>
      <c r="K24738" s="553"/>
      <c r="L24738" s="553"/>
      <c r="M24738" s="553"/>
      <c r="N24738" s="138"/>
    </row>
    <row r="24739" spans="2:17" ht="20.25" customHeight="1">
      <c r="B24739" s="50" t="e">
        <f>IF((#REF!+#REF!+H24739)&lt;&gt;0,"a","b")</f>
        <v>#REF!</v>
      </c>
      <c r="C24739" s="54">
        <v>6</v>
      </c>
      <c r="D24739" s="54"/>
      <c r="F24739" s="89"/>
      <c r="G24739" s="97" t="s">
        <v>312</v>
      </c>
      <c r="H24739" s="556">
        <f t="shared" si="13308"/>
        <v>0</v>
      </c>
      <c r="I24739" s="553"/>
      <c r="J24739" s="553"/>
      <c r="K24739" s="553"/>
      <c r="L24739" s="553"/>
      <c r="M24739" s="553"/>
      <c r="N24739" s="138"/>
    </row>
    <row r="24740" spans="2:17" ht="20.25" customHeight="1">
      <c r="B24740" s="50" t="e">
        <f>IF((#REF!+#REF!+H24740)&lt;&gt;0,"a","b")</f>
        <v>#REF!</v>
      </c>
      <c r="C24740" s="54">
        <v>6</v>
      </c>
      <c r="D24740" s="54"/>
      <c r="F24740" s="89"/>
      <c r="G24740" s="97" t="s">
        <v>313</v>
      </c>
      <c r="H24740" s="556">
        <f t="shared" si="13308"/>
        <v>0</v>
      </c>
      <c r="I24740" s="553"/>
      <c r="J24740" s="553"/>
      <c r="K24740" s="553"/>
      <c r="L24740" s="553"/>
      <c r="M24740" s="553"/>
      <c r="N24740" s="138"/>
    </row>
    <row r="24741" spans="2:17" ht="20.25" customHeight="1">
      <c r="B24741" s="50" t="e">
        <f>IF((#REF!+#REF!+H24741)&lt;&gt;0,"a","b")</f>
        <v>#REF!</v>
      </c>
      <c r="C24741" s="54">
        <v>6</v>
      </c>
      <c r="D24741" s="54"/>
      <c r="F24741" s="89"/>
      <c r="G24741" s="97" t="s">
        <v>314</v>
      </c>
      <c r="H24741" s="556">
        <f t="shared" si="13308"/>
        <v>0</v>
      </c>
      <c r="I24741" s="553"/>
      <c r="J24741" s="553"/>
      <c r="K24741" s="553"/>
      <c r="L24741" s="553"/>
      <c r="M24741" s="553"/>
      <c r="N24741" s="138"/>
    </row>
    <row r="24742" spans="2:17" ht="20.25" customHeight="1">
      <c r="B24742" s="50" t="e">
        <f>IF((#REF!+#REF!+H24742)&lt;&gt;0,"a","b")</f>
        <v>#REF!</v>
      </c>
      <c r="C24742" s="54">
        <v>6</v>
      </c>
      <c r="D24742" s="54"/>
      <c r="F24742" s="89"/>
      <c r="G24742" s="97" t="s">
        <v>315</v>
      </c>
      <c r="H24742" s="556">
        <f t="shared" si="13308"/>
        <v>0</v>
      </c>
      <c r="I24742" s="553"/>
      <c r="J24742" s="553"/>
      <c r="K24742" s="553"/>
      <c r="L24742" s="553"/>
      <c r="M24742" s="553"/>
      <c r="N24742" s="138"/>
    </row>
    <row r="24743" spans="2:17" ht="20.25" customHeight="1">
      <c r="B24743" s="50" t="e">
        <f>IF((#REF!+#REF!+H24743)&lt;&gt;0,"a","b")</f>
        <v>#REF!</v>
      </c>
      <c r="C24743" s="54">
        <v>6</v>
      </c>
      <c r="D24743" s="54"/>
      <c r="F24743" s="89"/>
      <c r="G24743" s="97" t="s">
        <v>316</v>
      </c>
      <c r="H24743" s="556">
        <f t="shared" si="13308"/>
        <v>0</v>
      </c>
      <c r="I24743" s="553"/>
      <c r="J24743" s="553"/>
      <c r="K24743" s="553"/>
      <c r="L24743" s="553"/>
      <c r="M24743" s="553"/>
      <c r="N24743" s="138"/>
    </row>
    <row r="24744" spans="2:17" ht="36" customHeight="1">
      <c r="B24744" s="50" t="e">
        <f>IF((#REF!+#REF!+H24744)&lt;&gt;0,"a","b")</f>
        <v>#REF!</v>
      </c>
      <c r="C24744" s="54">
        <v>6</v>
      </c>
      <c r="D24744" s="54"/>
      <c r="F24744" s="89"/>
      <c r="G24744" s="97" t="s">
        <v>317</v>
      </c>
      <c r="H24744" s="556">
        <f t="shared" si="13308"/>
        <v>0</v>
      </c>
      <c r="I24744" s="553"/>
      <c r="J24744" s="553"/>
      <c r="K24744" s="553"/>
      <c r="L24744" s="553"/>
      <c r="M24744" s="553"/>
      <c r="N24744" s="138"/>
    </row>
    <row r="24745" spans="2:17" ht="48.75" customHeight="1">
      <c r="B24745" s="50" t="e">
        <f>IF((#REF!+#REF!+H24745)&lt;&gt;0,"a","b")</f>
        <v>#REF!</v>
      </c>
      <c r="C24745" s="54">
        <v>6</v>
      </c>
      <c r="D24745" s="54"/>
      <c r="F24745" s="89"/>
      <c r="G24745" s="97" t="s">
        <v>318</v>
      </c>
      <c r="H24745" s="556">
        <f t="shared" si="13308"/>
        <v>0</v>
      </c>
      <c r="I24745" s="553"/>
      <c r="J24745" s="553"/>
      <c r="K24745" s="553"/>
      <c r="L24745" s="553"/>
      <c r="M24745" s="553"/>
      <c r="N24745" s="138"/>
    </row>
    <row r="24746" spans="2:17" ht="24.75" customHeight="1">
      <c r="B24746" s="50" t="e">
        <f>IF((#REF!+#REF!+H24746)&lt;&gt;0,"a","b")</f>
        <v>#REF!</v>
      </c>
      <c r="C24746" s="54">
        <v>6</v>
      </c>
      <c r="D24746" s="54"/>
      <c r="F24746" s="89"/>
      <c r="G24746" s="97" t="s">
        <v>319</v>
      </c>
      <c r="H24746" s="556">
        <f t="shared" si="13308"/>
        <v>0</v>
      </c>
      <c r="I24746" s="553"/>
      <c r="J24746" s="553"/>
      <c r="K24746" s="553"/>
      <c r="L24746" s="553"/>
      <c r="M24746" s="553"/>
      <c r="N24746" s="138"/>
    </row>
    <row r="24747" spans="2:17" ht="24" customHeight="1">
      <c r="B24747" s="50" t="e">
        <f>IF((#REF!+#REF!+H24747)&lt;&gt;0,"a","b")</f>
        <v>#REF!</v>
      </c>
      <c r="C24747" s="54">
        <v>6</v>
      </c>
      <c r="D24747" s="54"/>
      <c r="F24747" s="89"/>
      <c r="G24747" s="97" t="s">
        <v>320</v>
      </c>
      <c r="H24747" s="556">
        <f t="shared" si="13308"/>
        <v>0</v>
      </c>
      <c r="I24747" s="553"/>
      <c r="J24747" s="553"/>
      <c r="K24747" s="553"/>
      <c r="L24747" s="553"/>
      <c r="M24747" s="553"/>
      <c r="N24747" s="138"/>
    </row>
    <row r="24748" spans="2:17" ht="36.75" customHeight="1">
      <c r="B24748" s="50" t="e">
        <f>IF((#REF!+#REF!+H24748)&lt;&gt;0,"a","b")</f>
        <v>#REF!</v>
      </c>
      <c r="C24748" s="54">
        <v>6</v>
      </c>
      <c r="D24748" s="54"/>
      <c r="F24748" s="89"/>
      <c r="G24748" s="97" t="s">
        <v>321</v>
      </c>
      <c r="H24748" s="556">
        <f t="shared" si="13308"/>
        <v>0</v>
      </c>
      <c r="I24748" s="553"/>
      <c r="J24748" s="553"/>
      <c r="K24748" s="553"/>
      <c r="L24748" s="553"/>
      <c r="M24748" s="553"/>
      <c r="N24748" s="138"/>
    </row>
    <row r="24749" spans="2:17" ht="24.75" customHeight="1">
      <c r="B24749" s="50" t="e">
        <f>IF((#REF!+#REF!+H24749)&lt;&gt;0,"a","b")</f>
        <v>#REF!</v>
      </c>
      <c r="C24749" s="54">
        <v>5</v>
      </c>
      <c r="D24749" s="54"/>
      <c r="F24749" s="89"/>
      <c r="G24749" s="95" t="s">
        <v>286</v>
      </c>
      <c r="H24749" s="556">
        <f t="shared" si="13308"/>
        <v>0</v>
      </c>
      <c r="I24749" s="554"/>
      <c r="J24749" s="554"/>
      <c r="K24749" s="554"/>
      <c r="L24749" s="554"/>
      <c r="M24749" s="554"/>
      <c r="N24749" s="154"/>
    </row>
    <row r="24750" spans="2:17" ht="20.25" customHeight="1">
      <c r="B24750" s="50" t="e">
        <f>IF((#REF!+#REF!+H24750)&lt;&gt;0,"a","b")</f>
        <v>#REF!</v>
      </c>
      <c r="C24750" s="54">
        <v>2</v>
      </c>
      <c r="D24750" s="68" t="s">
        <v>699</v>
      </c>
      <c r="E24750" s="45">
        <v>71011</v>
      </c>
      <c r="F24750" s="89"/>
      <c r="G24750" s="106" t="s">
        <v>385</v>
      </c>
      <c r="H24750" s="566">
        <f t="shared" si="13308"/>
        <v>0</v>
      </c>
      <c r="I24750" s="573">
        <f t="shared" ref="I24750:N24750" si="13350">I24751+I24798+I24806+I24805</f>
        <v>0</v>
      </c>
      <c r="J24750" s="573">
        <f t="shared" si="13350"/>
        <v>0</v>
      </c>
      <c r="K24750" s="573">
        <f t="shared" si="13350"/>
        <v>0</v>
      </c>
      <c r="L24750" s="573">
        <f t="shared" si="13350"/>
        <v>0</v>
      </c>
      <c r="M24750" s="573">
        <f t="shared" si="13350"/>
        <v>0</v>
      </c>
      <c r="N24750" s="149">
        <f t="shared" si="13350"/>
        <v>0</v>
      </c>
      <c r="O24750" s="60" t="s">
        <v>71</v>
      </c>
      <c r="Q24750" s="49" t="s">
        <v>47</v>
      </c>
    </row>
    <row r="24751" spans="2:17" ht="20.25" customHeight="1">
      <c r="B24751" s="50" t="e">
        <f>IF((#REF!+#REF!+H24751)&lt;&gt;0,"a","b")</f>
        <v>#REF!</v>
      </c>
      <c r="C24751" s="54">
        <v>3</v>
      </c>
      <c r="D24751" s="54"/>
      <c r="F24751" s="89"/>
      <c r="G24751" s="108" t="s">
        <v>386</v>
      </c>
      <c r="H24751" s="566">
        <f t="shared" si="13308"/>
        <v>0</v>
      </c>
      <c r="I24751" s="570">
        <f t="shared" ref="I24751:N24751" si="13351">I24752+I24764+I24793</f>
        <v>0</v>
      </c>
      <c r="J24751" s="570">
        <f t="shared" si="13351"/>
        <v>0</v>
      </c>
      <c r="K24751" s="570">
        <f t="shared" si="13351"/>
        <v>0</v>
      </c>
      <c r="L24751" s="570">
        <f t="shared" si="13351"/>
        <v>0</v>
      </c>
      <c r="M24751" s="570">
        <f t="shared" si="13351"/>
        <v>0</v>
      </c>
      <c r="N24751" s="140">
        <f t="shared" si="13351"/>
        <v>0</v>
      </c>
      <c r="O24751" s="60" t="s">
        <v>71</v>
      </c>
      <c r="Q24751" s="49" t="s">
        <v>47</v>
      </c>
    </row>
    <row r="24752" spans="2:17" ht="20.25" customHeight="1">
      <c r="B24752" s="50" t="e">
        <f>IF((#REF!+#REF!+H24752)&lt;&gt;0,"a","b")</f>
        <v>#REF!</v>
      </c>
      <c r="C24752" s="54">
        <v>4</v>
      </c>
      <c r="D24752" s="54"/>
      <c r="F24752" s="89"/>
      <c r="G24752" s="93" t="s">
        <v>387</v>
      </c>
      <c r="H24752" s="566">
        <f t="shared" si="13308"/>
        <v>0</v>
      </c>
      <c r="I24752" s="567">
        <f t="shared" ref="I24752:N24752" si="13352">I24753+I24754+I24755+I24756+I24757+I24758+I24759+I24760+I24761+I24762+I24763</f>
        <v>0</v>
      </c>
      <c r="J24752" s="567">
        <f t="shared" si="13352"/>
        <v>0</v>
      </c>
      <c r="K24752" s="567">
        <f t="shared" si="13352"/>
        <v>0</v>
      </c>
      <c r="L24752" s="567">
        <f t="shared" si="13352"/>
        <v>0</v>
      </c>
      <c r="M24752" s="567">
        <f t="shared" si="13352"/>
        <v>0</v>
      </c>
      <c r="N24752" s="137">
        <f t="shared" si="13352"/>
        <v>0</v>
      </c>
      <c r="O24752" s="60" t="s">
        <v>71</v>
      </c>
      <c r="Q24752" s="49" t="s">
        <v>47</v>
      </c>
    </row>
    <row r="24753" spans="2:17" ht="20.25" customHeight="1">
      <c r="B24753" s="50" t="e">
        <f>IF((#REF!+#REF!+H24753)&lt;&gt;0,"a","b")</f>
        <v>#REF!</v>
      </c>
      <c r="C24753" s="54">
        <v>5</v>
      </c>
      <c r="D24753" s="54"/>
      <c r="F24753" s="89"/>
      <c r="G24753" s="95" t="s">
        <v>388</v>
      </c>
      <c r="H24753" s="556">
        <f t="shared" si="13308"/>
        <v>0</v>
      </c>
      <c r="I24753" s="554"/>
      <c r="J24753" s="554"/>
      <c r="K24753" s="554"/>
      <c r="L24753" s="554"/>
      <c r="M24753" s="554"/>
      <c r="N24753" s="154"/>
      <c r="O24753" s="60"/>
      <c r="Q24753" s="49" t="s">
        <v>47</v>
      </c>
    </row>
    <row r="24754" spans="2:17" ht="20.25" customHeight="1">
      <c r="B24754" s="50" t="e">
        <f>IF((#REF!+#REF!+H24754)&lt;&gt;0,"a","b")</f>
        <v>#REF!</v>
      </c>
      <c r="C24754" s="54">
        <v>5</v>
      </c>
      <c r="D24754" s="54"/>
      <c r="F24754" s="89"/>
      <c r="G24754" s="95" t="s">
        <v>389</v>
      </c>
      <c r="H24754" s="556">
        <f t="shared" si="13308"/>
        <v>0</v>
      </c>
      <c r="I24754" s="554"/>
      <c r="J24754" s="554"/>
      <c r="K24754" s="554"/>
      <c r="L24754" s="554"/>
      <c r="M24754" s="554"/>
      <c r="N24754" s="154"/>
      <c r="O24754" s="60"/>
      <c r="Q24754" s="49" t="s">
        <v>47</v>
      </c>
    </row>
    <row r="24755" spans="2:17" ht="30.75" customHeight="1">
      <c r="B24755" s="50" t="e">
        <f>IF((#REF!+#REF!+H24755)&lt;&gt;0,"a","b")</f>
        <v>#REF!</v>
      </c>
      <c r="C24755" s="54">
        <v>5</v>
      </c>
      <c r="D24755" s="54"/>
      <c r="F24755" s="89"/>
      <c r="G24755" s="95" t="s">
        <v>390</v>
      </c>
      <c r="H24755" s="556">
        <f t="shared" si="13308"/>
        <v>0</v>
      </c>
      <c r="I24755" s="554"/>
      <c r="J24755" s="554"/>
      <c r="K24755" s="554"/>
      <c r="L24755" s="554"/>
      <c r="M24755" s="554"/>
      <c r="N24755" s="154"/>
      <c r="O24755" s="60"/>
      <c r="Q24755" s="49" t="s">
        <v>47</v>
      </c>
    </row>
    <row r="24756" spans="2:17" ht="20.25" customHeight="1">
      <c r="B24756" s="50" t="e">
        <f>IF((#REF!+#REF!+H24756)&lt;&gt;0,"a","b")</f>
        <v>#REF!</v>
      </c>
      <c r="C24756" s="54">
        <v>5</v>
      </c>
      <c r="D24756" s="54"/>
      <c r="F24756" s="89"/>
      <c r="G24756" s="95" t="s">
        <v>391</v>
      </c>
      <c r="H24756" s="556">
        <f t="shared" si="13308"/>
        <v>0</v>
      </c>
      <c r="I24756" s="554"/>
      <c r="J24756" s="554"/>
      <c r="K24756" s="554"/>
      <c r="L24756" s="554"/>
      <c r="M24756" s="554"/>
      <c r="N24756" s="154"/>
      <c r="O24756" s="60"/>
      <c r="Q24756" s="49" t="s">
        <v>47</v>
      </c>
    </row>
    <row r="24757" spans="2:17" ht="20.25" customHeight="1">
      <c r="B24757" s="50" t="e">
        <f>IF((#REF!+#REF!+H24757)&lt;&gt;0,"a","b")</f>
        <v>#REF!</v>
      </c>
      <c r="C24757" s="54">
        <v>5</v>
      </c>
      <c r="D24757" s="54"/>
      <c r="F24757" s="89"/>
      <c r="G24757" s="95" t="s">
        <v>392</v>
      </c>
      <c r="H24757" s="556">
        <f t="shared" si="13308"/>
        <v>0</v>
      </c>
      <c r="I24757" s="554"/>
      <c r="J24757" s="554"/>
      <c r="K24757" s="554"/>
      <c r="L24757" s="554"/>
      <c r="M24757" s="554"/>
      <c r="N24757" s="154"/>
      <c r="O24757" s="60"/>
      <c r="Q24757" s="49" t="s">
        <v>47</v>
      </c>
    </row>
    <row r="24758" spans="2:17" ht="30.75" customHeight="1">
      <c r="B24758" s="50" t="e">
        <f>IF((#REF!+#REF!+H24758)&lt;&gt;0,"a","b")</f>
        <v>#REF!</v>
      </c>
      <c r="C24758" s="54">
        <v>5</v>
      </c>
      <c r="D24758" s="54"/>
      <c r="F24758" s="89"/>
      <c r="G24758" s="95" t="s">
        <v>393</v>
      </c>
      <c r="H24758" s="556">
        <f t="shared" si="13308"/>
        <v>0</v>
      </c>
      <c r="I24758" s="554"/>
      <c r="J24758" s="554"/>
      <c r="K24758" s="554"/>
      <c r="L24758" s="554"/>
      <c r="M24758" s="554"/>
      <c r="N24758" s="154"/>
      <c r="O24758" s="60"/>
      <c r="Q24758" s="49" t="s">
        <v>47</v>
      </c>
    </row>
    <row r="24759" spans="2:17" ht="20.25" customHeight="1">
      <c r="B24759" s="50" t="e">
        <f>IF((#REF!+#REF!+H24759)&lt;&gt;0,"a","b")</f>
        <v>#REF!</v>
      </c>
      <c r="C24759" s="54">
        <v>5</v>
      </c>
      <c r="D24759" s="54"/>
      <c r="F24759" s="89"/>
      <c r="G24759" s="95" t="s">
        <v>394</v>
      </c>
      <c r="H24759" s="556">
        <f t="shared" si="13308"/>
        <v>0</v>
      </c>
      <c r="I24759" s="554"/>
      <c r="J24759" s="554"/>
      <c r="K24759" s="554"/>
      <c r="L24759" s="554"/>
      <c r="M24759" s="554"/>
      <c r="N24759" s="154"/>
      <c r="O24759" s="60"/>
      <c r="Q24759" s="49" t="s">
        <v>47</v>
      </c>
    </row>
    <row r="24760" spans="2:17" ht="20.25" customHeight="1">
      <c r="B24760" s="50" t="e">
        <f>IF((#REF!+#REF!+H24760)&lt;&gt;0,"a","b")</f>
        <v>#REF!</v>
      </c>
      <c r="C24760" s="54">
        <v>5</v>
      </c>
      <c r="D24760" s="54"/>
      <c r="F24760" s="89"/>
      <c r="G24760" s="95" t="s">
        <v>395</v>
      </c>
      <c r="H24760" s="556">
        <f t="shared" si="13308"/>
        <v>0</v>
      </c>
      <c r="I24760" s="554"/>
      <c r="J24760" s="554"/>
      <c r="K24760" s="554"/>
      <c r="L24760" s="554"/>
      <c r="M24760" s="554"/>
      <c r="N24760" s="154"/>
      <c r="O24760" s="60"/>
      <c r="Q24760" s="49" t="s">
        <v>47</v>
      </c>
    </row>
    <row r="24761" spans="2:17" ht="20.25" customHeight="1">
      <c r="B24761" s="50" t="e">
        <f>IF((#REF!+#REF!+H24761)&lt;&gt;0,"a","b")</f>
        <v>#REF!</v>
      </c>
      <c r="C24761" s="54">
        <v>5</v>
      </c>
      <c r="D24761" s="54"/>
      <c r="F24761" s="89"/>
      <c r="G24761" s="95" t="s">
        <v>396</v>
      </c>
      <c r="H24761" s="552">
        <f t="shared" si="13308"/>
        <v>0</v>
      </c>
      <c r="I24761" s="554"/>
      <c r="J24761" s="554"/>
      <c r="K24761" s="554"/>
      <c r="L24761" s="554"/>
      <c r="M24761" s="554"/>
      <c r="N24761" s="154"/>
      <c r="O24761" s="60"/>
      <c r="Q24761" s="49" t="s">
        <v>47</v>
      </c>
    </row>
    <row r="24762" spans="2:17" ht="20.25" customHeight="1">
      <c r="B24762" s="50" t="e">
        <f>IF((#REF!+#REF!+H24762)&lt;&gt;0,"a","b")</f>
        <v>#REF!</v>
      </c>
      <c r="C24762" s="54">
        <v>5</v>
      </c>
      <c r="D24762" s="54"/>
      <c r="F24762" s="89"/>
      <c r="G24762" s="95" t="s">
        <v>397</v>
      </c>
      <c r="H24762" s="556">
        <f t="shared" si="13308"/>
        <v>0</v>
      </c>
      <c r="I24762" s="554"/>
      <c r="J24762" s="554"/>
      <c r="K24762" s="554"/>
      <c r="L24762" s="554"/>
      <c r="M24762" s="554"/>
      <c r="N24762" s="154"/>
      <c r="O24762" s="60"/>
      <c r="Q24762" s="49" t="s">
        <v>47</v>
      </c>
    </row>
    <row r="24763" spans="2:17" ht="20.25" customHeight="1">
      <c r="B24763" s="50" t="e">
        <f>IF((#REF!+#REF!+H24763)&lt;&gt;0,"a","b")</f>
        <v>#REF!</v>
      </c>
      <c r="C24763" s="54">
        <v>5</v>
      </c>
      <c r="D24763" s="54"/>
      <c r="F24763" s="89"/>
      <c r="G24763" s="95" t="s">
        <v>398</v>
      </c>
      <c r="H24763" s="556">
        <f t="shared" si="13308"/>
        <v>0</v>
      </c>
      <c r="I24763" s="554"/>
      <c r="J24763" s="554"/>
      <c r="K24763" s="554"/>
      <c r="L24763" s="554"/>
      <c r="M24763" s="554"/>
      <c r="N24763" s="154"/>
      <c r="O24763" s="60"/>
      <c r="Q24763" s="49" t="s">
        <v>47</v>
      </c>
    </row>
    <row r="24764" spans="2:17" ht="20.25" customHeight="1">
      <c r="B24764" s="50" t="e">
        <f>IF((#REF!+#REF!+H24764)&lt;&gt;0,"a","b")</f>
        <v>#REF!</v>
      </c>
      <c r="C24764" s="54">
        <v>4</v>
      </c>
      <c r="D24764" s="54"/>
      <c r="F24764" s="89"/>
      <c r="G24764" s="93" t="s">
        <v>399</v>
      </c>
      <c r="H24764" s="559">
        <f t="shared" si="13308"/>
        <v>0</v>
      </c>
      <c r="I24764" s="567">
        <f t="shared" ref="I24764:N24764" si="13353">I24765+I24772</f>
        <v>0</v>
      </c>
      <c r="J24764" s="567">
        <f t="shared" si="13353"/>
        <v>0</v>
      </c>
      <c r="K24764" s="567">
        <f t="shared" si="13353"/>
        <v>0</v>
      </c>
      <c r="L24764" s="567">
        <f t="shared" si="13353"/>
        <v>0</v>
      </c>
      <c r="M24764" s="567">
        <f t="shared" si="13353"/>
        <v>0</v>
      </c>
      <c r="N24764" s="137">
        <f t="shared" si="13353"/>
        <v>0</v>
      </c>
      <c r="O24764" s="60" t="s">
        <v>71</v>
      </c>
      <c r="Q24764" s="49" t="s">
        <v>47</v>
      </c>
    </row>
    <row r="24765" spans="2:17" ht="20.25" customHeight="1">
      <c r="B24765" s="50" t="e">
        <f>IF((#REF!+#REF!+H24765)&lt;&gt;0,"a","b")</f>
        <v>#REF!</v>
      </c>
      <c r="C24765" s="54">
        <v>5</v>
      </c>
      <c r="D24765" s="54"/>
      <c r="F24765" s="89"/>
      <c r="G24765" s="95" t="s">
        <v>400</v>
      </c>
      <c r="H24765" s="563">
        <f t="shared" si="13308"/>
        <v>0</v>
      </c>
      <c r="I24765" s="568">
        <f t="shared" ref="I24765:K24765" si="13354">SUM(I24766:I24771)</f>
        <v>0</v>
      </c>
      <c r="J24765" s="568">
        <f t="shared" si="13354"/>
        <v>0</v>
      </c>
      <c r="K24765" s="568">
        <f t="shared" si="13354"/>
        <v>0</v>
      </c>
      <c r="L24765" s="568">
        <f t="shared" ref="L24765:N24765" si="13355">SUM(L24766:L24771)</f>
        <v>0</v>
      </c>
      <c r="M24765" s="568">
        <f t="shared" si="13355"/>
        <v>0</v>
      </c>
      <c r="N24765" s="141">
        <f t="shared" si="13355"/>
        <v>0</v>
      </c>
      <c r="O24765" s="60" t="s">
        <v>71</v>
      </c>
      <c r="Q24765" s="49" t="s">
        <v>47</v>
      </c>
    </row>
    <row r="24766" spans="2:17" ht="20.25" customHeight="1">
      <c r="B24766" s="50" t="e">
        <f>IF((#REF!+#REF!+H24766)&lt;&gt;0,"a","b")</f>
        <v>#REF!</v>
      </c>
      <c r="C24766" s="54">
        <v>6</v>
      </c>
      <c r="D24766" s="54"/>
      <c r="F24766" s="89"/>
      <c r="G24766" s="120" t="s">
        <v>401</v>
      </c>
      <c r="H24766" s="552">
        <f t="shared" si="13308"/>
        <v>0</v>
      </c>
      <c r="I24766" s="553"/>
      <c r="J24766" s="553"/>
      <c r="K24766" s="553"/>
      <c r="L24766" s="553"/>
      <c r="M24766" s="553"/>
      <c r="N24766" s="138"/>
      <c r="O24766" s="60"/>
      <c r="Q24766" s="49" t="s">
        <v>47</v>
      </c>
    </row>
    <row r="24767" spans="2:17" ht="20.25" customHeight="1">
      <c r="B24767" s="50" t="e">
        <f>IF((#REF!+#REF!+H24767)&lt;&gt;0,"a","b")</f>
        <v>#REF!</v>
      </c>
      <c r="C24767" s="54">
        <v>6</v>
      </c>
      <c r="D24767" s="54"/>
      <c r="F24767" s="89"/>
      <c r="G24767" s="120" t="s">
        <v>402</v>
      </c>
      <c r="H24767" s="552">
        <f t="shared" si="13308"/>
        <v>0</v>
      </c>
      <c r="I24767" s="553"/>
      <c r="J24767" s="553"/>
      <c r="K24767" s="553"/>
      <c r="L24767" s="553"/>
      <c r="M24767" s="553"/>
      <c r="N24767" s="138"/>
      <c r="O24767" s="60"/>
      <c r="Q24767" s="49" t="s">
        <v>47</v>
      </c>
    </row>
    <row r="24768" spans="2:17" ht="20.25" customHeight="1">
      <c r="B24768" s="50" t="e">
        <f>IF((#REF!+#REF!+H24768)&lt;&gt;0,"a","b")</f>
        <v>#REF!</v>
      </c>
      <c r="C24768" s="54">
        <v>6</v>
      </c>
      <c r="D24768" s="54"/>
      <c r="F24768" s="89"/>
      <c r="G24768" s="120" t="s">
        <v>403</v>
      </c>
      <c r="H24768" s="552">
        <f t="shared" si="13308"/>
        <v>0</v>
      </c>
      <c r="I24768" s="553"/>
      <c r="J24768" s="553"/>
      <c r="K24768" s="553"/>
      <c r="L24768" s="553"/>
      <c r="M24768" s="553"/>
      <c r="N24768" s="138"/>
      <c r="O24768" s="60"/>
      <c r="Q24768" s="49" t="s">
        <v>47</v>
      </c>
    </row>
    <row r="24769" spans="2:17" ht="20.25" customHeight="1">
      <c r="B24769" s="50" t="e">
        <f>IF((#REF!+#REF!+H24769)&lt;&gt;0,"a","b")</f>
        <v>#REF!</v>
      </c>
      <c r="C24769" s="54">
        <v>6</v>
      </c>
      <c r="D24769" s="54"/>
      <c r="F24769" s="89"/>
      <c r="G24769" s="120" t="s">
        <v>404</v>
      </c>
      <c r="H24769" s="561">
        <f t="shared" si="13308"/>
        <v>0</v>
      </c>
      <c r="I24769" s="553"/>
      <c r="J24769" s="553"/>
      <c r="K24769" s="553"/>
      <c r="L24769" s="553"/>
      <c r="M24769" s="553"/>
      <c r="N24769" s="138"/>
      <c r="O24769" s="60"/>
      <c r="Q24769" s="49" t="s">
        <v>47</v>
      </c>
    </row>
    <row r="24770" spans="2:17" ht="20.25" customHeight="1">
      <c r="B24770" s="50" t="e">
        <f>IF((#REF!+#REF!+H24770)&lt;&gt;0,"a","b")</f>
        <v>#REF!</v>
      </c>
      <c r="C24770" s="54">
        <v>6</v>
      </c>
      <c r="D24770" s="54"/>
      <c r="F24770" s="89"/>
      <c r="G24770" s="120" t="s">
        <v>405</v>
      </c>
      <c r="H24770" s="558">
        <f t="shared" si="13308"/>
        <v>0</v>
      </c>
      <c r="I24770" s="553"/>
      <c r="J24770" s="553"/>
      <c r="K24770" s="553"/>
      <c r="L24770" s="553"/>
      <c r="M24770" s="553"/>
      <c r="N24770" s="138"/>
      <c r="O24770" s="60"/>
      <c r="Q24770" s="49" t="s">
        <v>47</v>
      </c>
    </row>
    <row r="24771" spans="2:17" ht="20.25" customHeight="1">
      <c r="B24771" s="50" t="e">
        <f>IF((#REF!+#REF!+H24771)&lt;&gt;0,"a","b")</f>
        <v>#REF!</v>
      </c>
      <c r="C24771" s="54">
        <v>6</v>
      </c>
      <c r="D24771" s="54"/>
      <c r="F24771" s="89"/>
      <c r="G24771" s="120" t="s">
        <v>406</v>
      </c>
      <c r="H24771" s="558">
        <f t="shared" si="13308"/>
        <v>0</v>
      </c>
      <c r="I24771" s="553"/>
      <c r="J24771" s="553"/>
      <c r="K24771" s="553"/>
      <c r="L24771" s="553"/>
      <c r="M24771" s="553"/>
      <c r="N24771" s="138"/>
      <c r="O24771" s="60"/>
      <c r="Q24771" s="49" t="s">
        <v>47</v>
      </c>
    </row>
    <row r="24772" spans="2:17" ht="20.25" customHeight="1">
      <c r="B24772" s="50" t="e">
        <f>IF((#REF!+#REF!+H24772)&lt;&gt;0,"a","b")</f>
        <v>#REF!</v>
      </c>
      <c r="C24772" s="54">
        <v>5</v>
      </c>
      <c r="D24772" s="54"/>
      <c r="F24772" s="89"/>
      <c r="G24772" s="95" t="s">
        <v>407</v>
      </c>
      <c r="H24772" s="563">
        <f t="shared" si="13308"/>
        <v>0</v>
      </c>
      <c r="I24772" s="568">
        <f t="shared" ref="I24772:K24772" si="13356">SUM(I24773:I24792)</f>
        <v>0</v>
      </c>
      <c r="J24772" s="568">
        <f t="shared" si="13356"/>
        <v>0</v>
      </c>
      <c r="K24772" s="568">
        <f t="shared" si="13356"/>
        <v>0</v>
      </c>
      <c r="L24772" s="568">
        <f t="shared" ref="L24772:N24772" si="13357">SUM(L24773:L24792)</f>
        <v>0</v>
      </c>
      <c r="M24772" s="568">
        <f t="shared" si="13357"/>
        <v>0</v>
      </c>
      <c r="N24772" s="141">
        <f t="shared" si="13357"/>
        <v>0</v>
      </c>
      <c r="O24772" s="60" t="s">
        <v>71</v>
      </c>
      <c r="Q24772" s="49" t="s">
        <v>47</v>
      </c>
    </row>
    <row r="24773" spans="2:17" ht="20.25" customHeight="1">
      <c r="B24773" s="50" t="e">
        <f>IF((#REF!+#REF!+H24773)&lt;&gt;0,"a","b")</f>
        <v>#REF!</v>
      </c>
      <c r="C24773" s="54">
        <v>6</v>
      </c>
      <c r="D24773" s="54"/>
      <c r="F24773" s="89"/>
      <c r="G24773" s="109" t="s">
        <v>408</v>
      </c>
      <c r="H24773" s="552">
        <f t="shared" si="13308"/>
        <v>0</v>
      </c>
      <c r="I24773" s="557"/>
      <c r="J24773" s="557"/>
      <c r="K24773" s="557"/>
      <c r="L24773" s="557"/>
      <c r="M24773" s="557"/>
      <c r="N24773" s="158"/>
      <c r="Q24773" s="49" t="s">
        <v>47</v>
      </c>
    </row>
    <row r="24774" spans="2:17" ht="20.25" customHeight="1">
      <c r="B24774" s="50" t="e">
        <f>IF((#REF!+#REF!+H24774)&lt;&gt;0,"a","b")</f>
        <v>#REF!</v>
      </c>
      <c r="C24774" s="54">
        <v>6</v>
      </c>
      <c r="D24774" s="54"/>
      <c r="F24774" s="89"/>
      <c r="G24774" s="109" t="s">
        <v>409</v>
      </c>
      <c r="H24774" s="558">
        <f t="shared" si="13308"/>
        <v>0</v>
      </c>
      <c r="I24774" s="557"/>
      <c r="J24774" s="557"/>
      <c r="K24774" s="557"/>
      <c r="L24774" s="557"/>
      <c r="M24774" s="557"/>
      <c r="N24774" s="158"/>
      <c r="Q24774" s="49" t="s">
        <v>47</v>
      </c>
    </row>
    <row r="24775" spans="2:17" ht="30.75" customHeight="1">
      <c r="B24775" s="50" t="e">
        <f>IF((#REF!+#REF!+H24775)&lt;&gt;0,"a","b")</f>
        <v>#REF!</v>
      </c>
      <c r="C24775" s="54">
        <v>6</v>
      </c>
      <c r="D24775" s="54"/>
      <c r="F24775" s="89"/>
      <c r="G24775" s="109" t="s">
        <v>410</v>
      </c>
      <c r="H24775" s="558">
        <f t="shared" si="13308"/>
        <v>0</v>
      </c>
      <c r="I24775" s="557"/>
      <c r="J24775" s="557"/>
      <c r="K24775" s="557"/>
      <c r="L24775" s="557"/>
      <c r="M24775" s="557"/>
      <c r="N24775" s="158"/>
      <c r="Q24775" s="49" t="s">
        <v>47</v>
      </c>
    </row>
    <row r="24776" spans="2:17" ht="30.75" customHeight="1">
      <c r="B24776" s="50" t="e">
        <f>IF((#REF!+#REF!+H24776)&lt;&gt;0,"a","b")</f>
        <v>#REF!</v>
      </c>
      <c r="C24776" s="54">
        <v>6</v>
      </c>
      <c r="D24776" s="54"/>
      <c r="F24776" s="89"/>
      <c r="G24776" s="109" t="s">
        <v>411</v>
      </c>
      <c r="H24776" s="558">
        <f t="shared" si="13308"/>
        <v>0</v>
      </c>
      <c r="I24776" s="557"/>
      <c r="J24776" s="557"/>
      <c r="K24776" s="557"/>
      <c r="L24776" s="557"/>
      <c r="M24776" s="557"/>
      <c r="N24776" s="158"/>
      <c r="Q24776" s="49" t="s">
        <v>47</v>
      </c>
    </row>
    <row r="24777" spans="2:17" ht="20.25" customHeight="1">
      <c r="B24777" s="50" t="e">
        <f>IF((#REF!+#REF!+H24777)&lt;&gt;0,"a","b")</f>
        <v>#REF!</v>
      </c>
      <c r="C24777" s="54">
        <v>6</v>
      </c>
      <c r="D24777" s="54"/>
      <c r="F24777" s="89"/>
      <c r="G24777" s="109" t="s">
        <v>412</v>
      </c>
      <c r="H24777" s="558">
        <f t="shared" si="13308"/>
        <v>0</v>
      </c>
      <c r="I24777" s="557"/>
      <c r="J24777" s="557"/>
      <c r="K24777" s="557"/>
      <c r="L24777" s="557"/>
      <c r="M24777" s="557"/>
      <c r="N24777" s="158"/>
      <c r="Q24777" s="49" t="s">
        <v>47</v>
      </c>
    </row>
    <row r="24778" spans="2:17" ht="20.25" customHeight="1">
      <c r="B24778" s="50" t="e">
        <f>IF((#REF!+#REF!+H24778)&lt;&gt;0,"a","b")</f>
        <v>#REF!</v>
      </c>
      <c r="C24778" s="54">
        <v>6</v>
      </c>
      <c r="D24778" s="54"/>
      <c r="F24778" s="89"/>
      <c r="G24778" s="109" t="s">
        <v>413</v>
      </c>
      <c r="H24778" s="558">
        <f t="shared" si="13308"/>
        <v>0</v>
      </c>
      <c r="I24778" s="557"/>
      <c r="J24778" s="557"/>
      <c r="K24778" s="557"/>
      <c r="L24778" s="557"/>
      <c r="M24778" s="557"/>
      <c r="N24778" s="158"/>
      <c r="Q24778" s="49" t="s">
        <v>47</v>
      </c>
    </row>
    <row r="24779" spans="2:17" ht="30.75" customHeight="1">
      <c r="B24779" s="50" t="e">
        <f>IF((#REF!+#REF!+H24779)&lt;&gt;0,"a","b")</f>
        <v>#REF!</v>
      </c>
      <c r="C24779" s="54">
        <v>6</v>
      </c>
      <c r="D24779" s="54"/>
      <c r="F24779" s="89"/>
      <c r="G24779" s="109" t="s">
        <v>414</v>
      </c>
      <c r="H24779" s="558">
        <f t="shared" si="13308"/>
        <v>0</v>
      </c>
      <c r="I24779" s="557"/>
      <c r="J24779" s="557"/>
      <c r="K24779" s="557"/>
      <c r="L24779" s="557"/>
      <c r="M24779" s="557"/>
      <c r="N24779" s="158"/>
      <c r="Q24779" s="49" t="s">
        <v>47</v>
      </c>
    </row>
    <row r="24780" spans="2:17" ht="20.25" customHeight="1">
      <c r="B24780" s="50" t="e">
        <f>IF((#REF!+#REF!+H24780)&lt;&gt;0,"a","b")</f>
        <v>#REF!</v>
      </c>
      <c r="C24780" s="54">
        <v>6</v>
      </c>
      <c r="D24780" s="54"/>
      <c r="F24780" s="89"/>
      <c r="G24780" s="109" t="s">
        <v>415</v>
      </c>
      <c r="H24780" s="558">
        <f t="shared" si="13308"/>
        <v>0</v>
      </c>
      <c r="I24780" s="557"/>
      <c r="J24780" s="557"/>
      <c r="K24780" s="557"/>
      <c r="L24780" s="557"/>
      <c r="M24780" s="557"/>
      <c r="N24780" s="158"/>
      <c r="Q24780" s="49" t="s">
        <v>47</v>
      </c>
    </row>
    <row r="24781" spans="2:17" ht="20.25" customHeight="1">
      <c r="B24781" s="50" t="e">
        <f>IF((#REF!+#REF!+H24781)&lt;&gt;0,"a","b")</f>
        <v>#REF!</v>
      </c>
      <c r="C24781" s="54">
        <v>6</v>
      </c>
      <c r="D24781" s="54"/>
      <c r="F24781" s="89"/>
      <c r="G24781" s="109" t="s">
        <v>416</v>
      </c>
      <c r="H24781" s="558">
        <f t="shared" si="13308"/>
        <v>0</v>
      </c>
      <c r="I24781" s="557"/>
      <c r="J24781" s="557"/>
      <c r="K24781" s="557"/>
      <c r="L24781" s="557"/>
      <c r="M24781" s="557"/>
      <c r="N24781" s="158"/>
      <c r="Q24781" s="49" t="s">
        <v>47</v>
      </c>
    </row>
    <row r="24782" spans="2:17" ht="20.25" customHeight="1">
      <c r="B24782" s="50" t="e">
        <f>IF((#REF!+#REF!+H24782)&lt;&gt;0,"a","b")</f>
        <v>#REF!</v>
      </c>
      <c r="C24782" s="54">
        <v>6</v>
      </c>
      <c r="D24782" s="54"/>
      <c r="F24782" s="89"/>
      <c r="G24782" s="109" t="s">
        <v>417</v>
      </c>
      <c r="H24782" s="558">
        <f t="shared" si="13308"/>
        <v>0</v>
      </c>
      <c r="I24782" s="557"/>
      <c r="J24782" s="557"/>
      <c r="K24782" s="557"/>
      <c r="L24782" s="557"/>
      <c r="M24782" s="557"/>
      <c r="N24782" s="158"/>
      <c r="Q24782" s="49" t="s">
        <v>47</v>
      </c>
    </row>
    <row r="24783" spans="2:17" ht="20.25" customHeight="1">
      <c r="B24783" s="50" t="e">
        <f>IF((#REF!+#REF!+H24783)&lt;&gt;0,"a","b")</f>
        <v>#REF!</v>
      </c>
      <c r="C24783" s="54">
        <v>6</v>
      </c>
      <c r="D24783" s="54"/>
      <c r="F24783" s="89"/>
      <c r="G24783" s="109" t="s">
        <v>418</v>
      </c>
      <c r="H24783" s="558">
        <f t="shared" si="13308"/>
        <v>0</v>
      </c>
      <c r="I24783" s="557"/>
      <c r="J24783" s="557"/>
      <c r="K24783" s="557"/>
      <c r="L24783" s="557"/>
      <c r="M24783" s="557"/>
      <c r="N24783" s="158"/>
      <c r="Q24783" s="49" t="s">
        <v>47</v>
      </c>
    </row>
    <row r="24784" spans="2:17" ht="20.25" customHeight="1">
      <c r="B24784" s="50" t="e">
        <f>IF((#REF!+#REF!+H24784)&lt;&gt;0,"a","b")</f>
        <v>#REF!</v>
      </c>
      <c r="C24784" s="54">
        <v>6</v>
      </c>
      <c r="D24784" s="54"/>
      <c r="F24784" s="89"/>
      <c r="G24784" s="109" t="s">
        <v>419</v>
      </c>
      <c r="H24784" s="558">
        <f t="shared" si="13308"/>
        <v>0</v>
      </c>
      <c r="I24784" s="557"/>
      <c r="J24784" s="557"/>
      <c r="K24784" s="557"/>
      <c r="L24784" s="557"/>
      <c r="M24784" s="557"/>
      <c r="N24784" s="158"/>
      <c r="Q24784" s="49" t="s">
        <v>47</v>
      </c>
    </row>
    <row r="24785" spans="2:17" ht="20.25" customHeight="1">
      <c r="B24785" s="50" t="e">
        <f>IF((#REF!+#REF!+H24785)&lt;&gt;0,"a","b")</f>
        <v>#REF!</v>
      </c>
      <c r="C24785" s="54">
        <v>6</v>
      </c>
      <c r="D24785" s="54"/>
      <c r="F24785" s="89"/>
      <c r="G24785" s="109" t="s">
        <v>420</v>
      </c>
      <c r="H24785" s="558">
        <f t="shared" si="13308"/>
        <v>0</v>
      </c>
      <c r="I24785" s="557"/>
      <c r="J24785" s="557"/>
      <c r="K24785" s="557"/>
      <c r="L24785" s="557"/>
      <c r="M24785" s="557"/>
      <c r="N24785" s="158"/>
      <c r="Q24785" s="49" t="s">
        <v>47</v>
      </c>
    </row>
    <row r="24786" spans="2:17" ht="20.25" customHeight="1">
      <c r="B24786" s="50" t="e">
        <f>IF((#REF!+#REF!+H24786)&lt;&gt;0,"a","b")</f>
        <v>#REF!</v>
      </c>
      <c r="C24786" s="54">
        <v>6</v>
      </c>
      <c r="D24786" s="54"/>
      <c r="F24786" s="89"/>
      <c r="G24786" s="109" t="s">
        <v>421</v>
      </c>
      <c r="H24786" s="558">
        <f t="shared" si="13308"/>
        <v>0</v>
      </c>
      <c r="I24786" s="557"/>
      <c r="J24786" s="557"/>
      <c r="K24786" s="557"/>
      <c r="L24786" s="557"/>
      <c r="M24786" s="557"/>
      <c r="N24786" s="158"/>
      <c r="Q24786" s="49" t="s">
        <v>47</v>
      </c>
    </row>
    <row r="24787" spans="2:17" ht="20.25" customHeight="1">
      <c r="B24787" s="50" t="e">
        <f>IF((#REF!+#REF!+H24787)&lt;&gt;0,"a","b")</f>
        <v>#REF!</v>
      </c>
      <c r="C24787" s="54">
        <v>6</v>
      </c>
      <c r="D24787" s="54"/>
      <c r="F24787" s="89"/>
      <c r="G24787" s="109" t="s">
        <v>422</v>
      </c>
      <c r="H24787" s="561">
        <f t="shared" si="13308"/>
        <v>0</v>
      </c>
      <c r="I24787" s="557"/>
      <c r="J24787" s="557"/>
      <c r="K24787" s="557"/>
      <c r="L24787" s="557"/>
      <c r="M24787" s="557"/>
      <c r="N24787" s="158"/>
      <c r="Q24787" s="49" t="s">
        <v>47</v>
      </c>
    </row>
    <row r="24788" spans="2:17" ht="20.25" customHeight="1">
      <c r="B24788" s="50" t="e">
        <f>IF((#REF!+#REF!+H24788)&lt;&gt;0,"a","b")</f>
        <v>#REF!</v>
      </c>
      <c r="C24788" s="54">
        <v>6</v>
      </c>
      <c r="D24788" s="54"/>
      <c r="F24788" s="89"/>
      <c r="G24788" s="109" t="s">
        <v>423</v>
      </c>
      <c r="H24788" s="558">
        <f t="shared" si="13308"/>
        <v>0</v>
      </c>
      <c r="I24788" s="557"/>
      <c r="J24788" s="557"/>
      <c r="K24788" s="557"/>
      <c r="L24788" s="557"/>
      <c r="M24788" s="557"/>
      <c r="N24788" s="158"/>
      <c r="Q24788" s="49" t="s">
        <v>47</v>
      </c>
    </row>
    <row r="24789" spans="2:17" ht="20.25" customHeight="1">
      <c r="B24789" s="50" t="e">
        <f>IF((#REF!+#REF!+H24789)&lt;&gt;0,"a","b")</f>
        <v>#REF!</v>
      </c>
      <c r="C24789" s="54">
        <v>6</v>
      </c>
      <c r="D24789" s="54"/>
      <c r="F24789" s="89"/>
      <c r="G24789" s="109" t="s">
        <v>424</v>
      </c>
      <c r="H24789" s="558">
        <f t="shared" si="13308"/>
        <v>0</v>
      </c>
      <c r="I24789" s="557"/>
      <c r="J24789" s="557"/>
      <c r="K24789" s="557"/>
      <c r="L24789" s="557"/>
      <c r="M24789" s="557"/>
      <c r="N24789" s="158"/>
      <c r="Q24789" s="49" t="s">
        <v>47</v>
      </c>
    </row>
    <row r="24790" spans="2:17" ht="20.25" customHeight="1">
      <c r="B24790" s="50" t="e">
        <f>IF((#REF!+#REF!+H24790)&lt;&gt;0,"a","b")</f>
        <v>#REF!</v>
      </c>
      <c r="C24790" s="54">
        <v>6</v>
      </c>
      <c r="D24790" s="54"/>
      <c r="F24790" s="89"/>
      <c r="G24790" s="126" t="s">
        <v>425</v>
      </c>
      <c r="H24790" s="558">
        <f t="shared" si="13308"/>
        <v>0</v>
      </c>
      <c r="I24790" s="557"/>
      <c r="J24790" s="557"/>
      <c r="K24790" s="557"/>
      <c r="L24790" s="557"/>
      <c r="M24790" s="557"/>
      <c r="N24790" s="158"/>
      <c r="Q24790" s="49" t="s">
        <v>47</v>
      </c>
    </row>
    <row r="24791" spans="2:17" ht="20.25" customHeight="1">
      <c r="B24791" s="50" t="e">
        <f>IF((#REF!+#REF!+H24791)&lt;&gt;0,"a","b")</f>
        <v>#REF!</v>
      </c>
      <c r="C24791" s="54">
        <v>6</v>
      </c>
      <c r="D24791" s="54"/>
      <c r="F24791" s="89"/>
      <c r="G24791" s="109" t="s">
        <v>426</v>
      </c>
      <c r="H24791" s="558">
        <f t="shared" si="13308"/>
        <v>0</v>
      </c>
      <c r="I24791" s="557"/>
      <c r="J24791" s="557"/>
      <c r="K24791" s="557"/>
      <c r="L24791" s="557"/>
      <c r="M24791" s="557"/>
      <c r="N24791" s="158"/>
      <c r="Q24791" s="49" t="s">
        <v>47</v>
      </c>
    </row>
    <row r="24792" spans="2:17" ht="30.75" customHeight="1">
      <c r="B24792" s="50" t="e">
        <f>IF((#REF!+#REF!+H24792)&lt;&gt;0,"a","b")</f>
        <v>#REF!</v>
      </c>
      <c r="C24792" s="54">
        <v>6</v>
      </c>
      <c r="D24792" s="54"/>
      <c r="F24792" s="89"/>
      <c r="G24792" s="109" t="s">
        <v>427</v>
      </c>
      <c r="H24792" s="558">
        <f t="shared" si="13308"/>
        <v>0</v>
      </c>
      <c r="I24792" s="557"/>
      <c r="J24792" s="557"/>
      <c r="K24792" s="557"/>
      <c r="L24792" s="557"/>
      <c r="M24792" s="557"/>
      <c r="N24792" s="158"/>
      <c r="Q24792" s="49" t="s">
        <v>47</v>
      </c>
    </row>
    <row r="24793" spans="2:17" ht="20.25" customHeight="1">
      <c r="B24793" s="50" t="e">
        <f>IF((#REF!+#REF!+H24793)&lt;&gt;0,"a","b")</f>
        <v>#REF!</v>
      </c>
      <c r="C24793" s="54">
        <v>4</v>
      </c>
      <c r="D24793" s="54"/>
      <c r="F24793" s="89"/>
      <c r="G24793" s="93" t="s">
        <v>428</v>
      </c>
      <c r="H24793" s="559">
        <f t="shared" si="13308"/>
        <v>0</v>
      </c>
      <c r="I24793" s="567">
        <f t="shared" ref="I24793:N24793" si="13358">I24794+I24795</f>
        <v>0</v>
      </c>
      <c r="J24793" s="567">
        <f t="shared" si="13358"/>
        <v>0</v>
      </c>
      <c r="K24793" s="567">
        <f t="shared" si="13358"/>
        <v>0</v>
      </c>
      <c r="L24793" s="567">
        <f t="shared" si="13358"/>
        <v>0</v>
      </c>
      <c r="M24793" s="567">
        <f t="shared" si="13358"/>
        <v>0</v>
      </c>
      <c r="N24793" s="137">
        <f t="shared" si="13358"/>
        <v>0</v>
      </c>
      <c r="O24793" s="60" t="s">
        <v>71</v>
      </c>
      <c r="Q24793" s="49" t="s">
        <v>47</v>
      </c>
    </row>
    <row r="24794" spans="2:17" ht="20.25" customHeight="1">
      <c r="B24794" s="50" t="e">
        <f>IF((#REF!+#REF!+H24794)&lt;&gt;0,"a","b")</f>
        <v>#REF!</v>
      </c>
      <c r="C24794" s="54">
        <v>5</v>
      </c>
      <c r="D24794" s="54"/>
      <c r="F24794" s="89"/>
      <c r="G24794" s="95" t="s">
        <v>429</v>
      </c>
      <c r="H24794" s="558">
        <f t="shared" si="13308"/>
        <v>0</v>
      </c>
      <c r="I24794" s="554"/>
      <c r="J24794" s="554"/>
      <c r="K24794" s="554"/>
      <c r="L24794" s="554"/>
      <c r="M24794" s="554"/>
      <c r="N24794" s="154"/>
      <c r="O24794" s="60"/>
      <c r="Q24794" s="49" t="s">
        <v>47</v>
      </c>
    </row>
    <row r="24795" spans="2:17" ht="20.25" customHeight="1">
      <c r="B24795" s="50" t="e">
        <f>IF((#REF!+#REF!+H24795)&lt;&gt;0,"a","b")</f>
        <v>#REF!</v>
      </c>
      <c r="C24795" s="54">
        <v>5</v>
      </c>
      <c r="D24795" s="54"/>
      <c r="F24795" s="89"/>
      <c r="G24795" s="95" t="s">
        <v>430</v>
      </c>
      <c r="H24795" s="559">
        <f t="shared" si="13308"/>
        <v>0</v>
      </c>
      <c r="I24795" s="569">
        <f t="shared" ref="I24795:N24795" si="13359">I24796+I24797</f>
        <v>0</v>
      </c>
      <c r="J24795" s="569">
        <f t="shared" si="13359"/>
        <v>0</v>
      </c>
      <c r="K24795" s="569">
        <f t="shared" si="13359"/>
        <v>0</v>
      </c>
      <c r="L24795" s="569">
        <f t="shared" si="13359"/>
        <v>0</v>
      </c>
      <c r="M24795" s="569">
        <f t="shared" si="13359"/>
        <v>0</v>
      </c>
      <c r="N24795" s="142">
        <f t="shared" si="13359"/>
        <v>0</v>
      </c>
      <c r="O24795" s="60" t="s">
        <v>71</v>
      </c>
      <c r="Q24795" s="49" t="s">
        <v>47</v>
      </c>
    </row>
    <row r="24796" spans="2:17" ht="20.25" customHeight="1">
      <c r="B24796" s="50" t="e">
        <f>IF((#REF!+#REF!+H24796)&lt;&gt;0,"a","b")</f>
        <v>#REF!</v>
      </c>
      <c r="C24796" s="54">
        <v>6</v>
      </c>
      <c r="D24796" s="54"/>
      <c r="F24796" s="89"/>
      <c r="G24796" s="109" t="s">
        <v>431</v>
      </c>
      <c r="H24796" s="558">
        <f t="shared" si="13308"/>
        <v>0</v>
      </c>
      <c r="I24796" s="557"/>
      <c r="J24796" s="557"/>
      <c r="K24796" s="557"/>
      <c r="L24796" s="557"/>
      <c r="M24796" s="557"/>
      <c r="N24796" s="158"/>
      <c r="Q24796" s="49" t="s">
        <v>47</v>
      </c>
    </row>
    <row r="24797" spans="2:17" ht="20.25" customHeight="1">
      <c r="B24797" s="50" t="e">
        <f>IF((#REF!+#REF!+H24797)&lt;&gt;0,"a","b")</f>
        <v>#REF!</v>
      </c>
      <c r="C24797" s="54">
        <v>6</v>
      </c>
      <c r="D24797" s="54"/>
      <c r="F24797" s="89"/>
      <c r="G24797" s="109" t="s">
        <v>432</v>
      </c>
      <c r="H24797" s="558">
        <f t="shared" si="13308"/>
        <v>0</v>
      </c>
      <c r="I24797" s="557"/>
      <c r="J24797" s="557"/>
      <c r="K24797" s="557"/>
      <c r="L24797" s="557"/>
      <c r="M24797" s="557"/>
      <c r="N24797" s="158"/>
      <c r="Q24797" s="49" t="s">
        <v>47</v>
      </c>
    </row>
    <row r="24798" spans="2:17" ht="30.75" customHeight="1">
      <c r="B24798" s="50" t="e">
        <f>IF((#REF!+#REF!+H24798)&lt;&gt;0,"a","b")</f>
        <v>#REF!</v>
      </c>
      <c r="C24798" s="54">
        <v>3</v>
      </c>
      <c r="D24798" s="54"/>
      <c r="F24798" s="89"/>
      <c r="G24798" s="108" t="s">
        <v>433</v>
      </c>
      <c r="H24798" s="559">
        <f t="shared" si="13308"/>
        <v>0</v>
      </c>
      <c r="I24798" s="570">
        <f t="shared" ref="I24798:N24798" si="13360">I24799+I24800</f>
        <v>0</v>
      </c>
      <c r="J24798" s="570">
        <f t="shared" si="13360"/>
        <v>0</v>
      </c>
      <c r="K24798" s="570">
        <f t="shared" si="13360"/>
        <v>0</v>
      </c>
      <c r="L24798" s="570">
        <f t="shared" si="13360"/>
        <v>0</v>
      </c>
      <c r="M24798" s="570">
        <f t="shared" si="13360"/>
        <v>0</v>
      </c>
      <c r="N24798" s="140">
        <f t="shared" si="13360"/>
        <v>0</v>
      </c>
      <c r="O24798" s="60" t="s">
        <v>71</v>
      </c>
      <c r="Q24798" s="49" t="s">
        <v>47</v>
      </c>
    </row>
    <row r="24799" spans="2:17" ht="30.75" customHeight="1">
      <c r="B24799" s="50" t="e">
        <f>IF((#REF!+#REF!+H24799)&lt;&gt;0,"a","b")</f>
        <v>#REF!</v>
      </c>
      <c r="C24799" s="54">
        <v>4</v>
      </c>
      <c r="D24799" s="54"/>
      <c r="F24799" s="89"/>
      <c r="G24799" s="93" t="s">
        <v>434</v>
      </c>
      <c r="H24799" s="558">
        <f t="shared" si="13308"/>
        <v>0</v>
      </c>
      <c r="I24799" s="555"/>
      <c r="J24799" s="555"/>
      <c r="K24799" s="555"/>
      <c r="L24799" s="555"/>
      <c r="M24799" s="555"/>
      <c r="N24799" s="153"/>
      <c r="Q24799" s="49" t="s">
        <v>47</v>
      </c>
    </row>
    <row r="24800" spans="2:17" ht="30.75" customHeight="1">
      <c r="B24800" s="50" t="e">
        <f>IF((#REF!+#REF!+H24800)&lt;&gt;0,"a","b")</f>
        <v>#REF!</v>
      </c>
      <c r="C24800" s="54">
        <v>4</v>
      </c>
      <c r="D24800" s="54"/>
      <c r="F24800" s="89"/>
      <c r="G24800" s="93" t="s">
        <v>435</v>
      </c>
      <c r="H24800" s="559">
        <f t="shared" si="13308"/>
        <v>0</v>
      </c>
      <c r="I24800" s="567">
        <f t="shared" ref="I24800:N24800" si="13361">I24801+I24802+I24803+I24804</f>
        <v>0</v>
      </c>
      <c r="J24800" s="567">
        <f t="shared" si="13361"/>
        <v>0</v>
      </c>
      <c r="K24800" s="567">
        <f t="shared" si="13361"/>
        <v>0</v>
      </c>
      <c r="L24800" s="567">
        <f t="shared" si="13361"/>
        <v>0</v>
      </c>
      <c r="M24800" s="567">
        <f t="shared" si="13361"/>
        <v>0</v>
      </c>
      <c r="N24800" s="137">
        <f t="shared" si="13361"/>
        <v>0</v>
      </c>
      <c r="O24800" s="60" t="s">
        <v>71</v>
      </c>
      <c r="Q24800" s="49" t="s">
        <v>47</v>
      </c>
    </row>
    <row r="24801" spans="2:17" ht="30.75" customHeight="1">
      <c r="B24801" s="50" t="e">
        <f>IF((#REF!+#REF!+H24801)&lt;&gt;0,"a","b")</f>
        <v>#REF!</v>
      </c>
      <c r="C24801" s="54">
        <v>5</v>
      </c>
      <c r="D24801" s="54"/>
      <c r="F24801" s="89"/>
      <c r="G24801" s="95" t="s">
        <v>436</v>
      </c>
      <c r="H24801" s="558">
        <f t="shared" si="13308"/>
        <v>0</v>
      </c>
      <c r="I24801" s="554"/>
      <c r="J24801" s="554"/>
      <c r="K24801" s="554"/>
      <c r="L24801" s="554"/>
      <c r="M24801" s="554"/>
      <c r="N24801" s="154"/>
      <c r="Q24801" s="49" t="s">
        <v>47</v>
      </c>
    </row>
    <row r="24802" spans="2:17" ht="20.25" customHeight="1">
      <c r="B24802" s="50" t="e">
        <f>IF((#REF!+#REF!+H24802)&lt;&gt;0,"a","b")</f>
        <v>#REF!</v>
      </c>
      <c r="C24802" s="54">
        <v>5</v>
      </c>
      <c r="D24802" s="54"/>
      <c r="F24802" s="89"/>
      <c r="G24802" s="95" t="s">
        <v>437</v>
      </c>
      <c r="H24802" s="552">
        <f t="shared" si="13308"/>
        <v>0</v>
      </c>
      <c r="I24802" s="554"/>
      <c r="J24802" s="554"/>
      <c r="K24802" s="554"/>
      <c r="L24802" s="554"/>
      <c r="M24802" s="554"/>
      <c r="N24802" s="154"/>
      <c r="Q24802" s="49" t="s">
        <v>47</v>
      </c>
    </row>
    <row r="24803" spans="2:17" ht="20.25" customHeight="1">
      <c r="B24803" s="50" t="e">
        <f>IF((#REF!+#REF!+H24803)&lt;&gt;0,"a","b")</f>
        <v>#REF!</v>
      </c>
      <c r="C24803" s="54">
        <v>5</v>
      </c>
      <c r="D24803" s="54"/>
      <c r="F24803" s="89"/>
      <c r="G24803" s="95" t="s">
        <v>438</v>
      </c>
      <c r="H24803" s="552">
        <f t="shared" si="13308"/>
        <v>0</v>
      </c>
      <c r="I24803" s="554"/>
      <c r="J24803" s="554"/>
      <c r="K24803" s="554"/>
      <c r="L24803" s="554"/>
      <c r="M24803" s="554"/>
      <c r="N24803" s="154"/>
      <c r="Q24803" s="49" t="s">
        <v>47</v>
      </c>
    </row>
    <row r="24804" spans="2:17" ht="20.25" customHeight="1">
      <c r="B24804" s="50" t="e">
        <f>IF((#REF!+#REF!+H24804)&lt;&gt;0,"a","b")</f>
        <v>#REF!</v>
      </c>
      <c r="C24804" s="54">
        <v>5</v>
      </c>
      <c r="D24804" s="54"/>
      <c r="F24804" s="89"/>
      <c r="G24804" s="95" t="s">
        <v>307</v>
      </c>
      <c r="H24804" s="552">
        <f t="shared" si="13308"/>
        <v>0</v>
      </c>
      <c r="I24804" s="554"/>
      <c r="J24804" s="554"/>
      <c r="K24804" s="554"/>
      <c r="L24804" s="554"/>
      <c r="M24804" s="554"/>
      <c r="N24804" s="154"/>
      <c r="Q24804" s="49" t="s">
        <v>47</v>
      </c>
    </row>
    <row r="24805" spans="2:17" ht="20.25" customHeight="1">
      <c r="B24805" s="50" t="e">
        <f>IF((#REF!+#REF!+H24805)&lt;&gt;0,"a","b")</f>
        <v>#REF!</v>
      </c>
      <c r="C24805" s="54">
        <v>3</v>
      </c>
      <c r="D24805" s="54"/>
      <c r="F24805" s="89"/>
      <c r="G24805" s="108" t="s">
        <v>439</v>
      </c>
      <c r="H24805" s="561">
        <f t="shared" si="13308"/>
        <v>0</v>
      </c>
      <c r="I24805" s="562"/>
      <c r="J24805" s="562"/>
      <c r="K24805" s="562"/>
      <c r="L24805" s="562"/>
      <c r="M24805" s="562"/>
      <c r="N24805" s="161"/>
      <c r="Q24805" s="49" t="s">
        <v>47</v>
      </c>
    </row>
    <row r="24806" spans="2:17" ht="20.25" customHeight="1">
      <c r="B24806" s="50" t="e">
        <f>IF((#REF!+#REF!+H24806)&lt;&gt;0,"a","b")</f>
        <v>#REF!</v>
      </c>
      <c r="C24806" s="54">
        <v>3</v>
      </c>
      <c r="D24806" s="54"/>
      <c r="F24806" s="89"/>
      <c r="G24806" s="108" t="s">
        <v>440</v>
      </c>
      <c r="H24806" s="571">
        <f t="shared" si="13308"/>
        <v>0</v>
      </c>
      <c r="I24806" s="570">
        <f t="shared" ref="I24806:N24806" si="13362">I24807+I24808+I24809+I24812</f>
        <v>0</v>
      </c>
      <c r="J24806" s="570">
        <f t="shared" si="13362"/>
        <v>0</v>
      </c>
      <c r="K24806" s="570">
        <f t="shared" si="13362"/>
        <v>0</v>
      </c>
      <c r="L24806" s="570">
        <f t="shared" si="13362"/>
        <v>0</v>
      </c>
      <c r="M24806" s="570">
        <f t="shared" si="13362"/>
        <v>0</v>
      </c>
      <c r="N24806" s="140">
        <f t="shared" si="13362"/>
        <v>0</v>
      </c>
      <c r="O24806" s="60" t="s">
        <v>71</v>
      </c>
      <c r="Q24806" s="49" t="s">
        <v>47</v>
      </c>
    </row>
    <row r="24807" spans="2:17" ht="30.75" customHeight="1">
      <c r="B24807" s="50" t="e">
        <f>IF((#REF!+#REF!+H24807)&lt;&gt;0,"a","b")</f>
        <v>#REF!</v>
      </c>
      <c r="C24807" s="54">
        <v>4</v>
      </c>
      <c r="D24807" s="54"/>
      <c r="F24807" s="89"/>
      <c r="G24807" s="93" t="s">
        <v>441</v>
      </c>
      <c r="H24807" s="558">
        <f t="shared" si="13308"/>
        <v>0</v>
      </c>
      <c r="I24807" s="555"/>
      <c r="J24807" s="555"/>
      <c r="K24807" s="555"/>
      <c r="L24807" s="555"/>
      <c r="M24807" s="555"/>
      <c r="N24807" s="153"/>
      <c r="O24807" s="60"/>
      <c r="Q24807" s="49" t="s">
        <v>47</v>
      </c>
    </row>
    <row r="24808" spans="2:17" ht="20.25" customHeight="1">
      <c r="B24808" s="50" t="e">
        <f>IF((#REF!+#REF!+H24808)&lt;&gt;0,"a","b")</f>
        <v>#REF!</v>
      </c>
      <c r="C24808" s="54">
        <v>4</v>
      </c>
      <c r="D24808" s="54"/>
      <c r="F24808" s="89"/>
      <c r="G24808" s="93" t="s">
        <v>442</v>
      </c>
      <c r="H24808" s="558">
        <f t="shared" si="13308"/>
        <v>0</v>
      </c>
      <c r="I24808" s="555"/>
      <c r="J24808" s="555"/>
      <c r="K24808" s="555"/>
      <c r="L24808" s="555"/>
      <c r="M24808" s="555"/>
      <c r="N24808" s="153"/>
      <c r="O24808" s="60"/>
      <c r="Q24808" s="49" t="s">
        <v>47</v>
      </c>
    </row>
    <row r="24809" spans="2:17" ht="20.25" customHeight="1">
      <c r="B24809" s="50" t="e">
        <f>IF((#REF!+#REF!+H24809)&lt;&gt;0,"a","b")</f>
        <v>#REF!</v>
      </c>
      <c r="C24809" s="54">
        <v>4</v>
      </c>
      <c r="D24809" s="54"/>
      <c r="F24809" s="89"/>
      <c r="G24809" s="93" t="s">
        <v>443</v>
      </c>
      <c r="H24809" s="559">
        <f t="shared" si="13308"/>
        <v>0</v>
      </c>
      <c r="I24809" s="567">
        <f t="shared" ref="I24809:N24809" si="13363">I24810+I24811</f>
        <v>0</v>
      </c>
      <c r="J24809" s="567">
        <f t="shared" si="13363"/>
        <v>0</v>
      </c>
      <c r="K24809" s="567">
        <f t="shared" si="13363"/>
        <v>0</v>
      </c>
      <c r="L24809" s="567">
        <f t="shared" si="13363"/>
        <v>0</v>
      </c>
      <c r="M24809" s="567">
        <f t="shared" si="13363"/>
        <v>0</v>
      </c>
      <c r="N24809" s="137">
        <f t="shared" si="13363"/>
        <v>0</v>
      </c>
      <c r="O24809" s="60" t="s">
        <v>71</v>
      </c>
      <c r="Q24809" s="49" t="s">
        <v>47</v>
      </c>
    </row>
    <row r="24810" spans="2:17" ht="30.75" customHeight="1">
      <c r="B24810" s="50" t="e">
        <f>IF((#REF!+#REF!+H24810)&lt;&gt;0,"a","b")</f>
        <v>#REF!</v>
      </c>
      <c r="C24810" s="54">
        <v>5</v>
      </c>
      <c r="D24810" s="54"/>
      <c r="F24810" s="89"/>
      <c r="G24810" s="95" t="s">
        <v>444</v>
      </c>
      <c r="H24810" s="552">
        <f t="shared" si="13308"/>
        <v>0</v>
      </c>
      <c r="I24810" s="554"/>
      <c r="J24810" s="554"/>
      <c r="K24810" s="554"/>
      <c r="L24810" s="554"/>
      <c r="M24810" s="554"/>
      <c r="N24810" s="154"/>
      <c r="Q24810" s="49" t="s">
        <v>47</v>
      </c>
    </row>
    <row r="24811" spans="2:17" ht="20.25" customHeight="1">
      <c r="B24811" s="50" t="e">
        <f>IF((#REF!+#REF!+H24811)&lt;&gt;0,"a","b")</f>
        <v>#REF!</v>
      </c>
      <c r="C24811" s="54">
        <v>5</v>
      </c>
      <c r="D24811" s="54"/>
      <c r="F24811" s="89"/>
      <c r="G24811" s="95" t="s">
        <v>445</v>
      </c>
      <c r="H24811" s="552">
        <f t="shared" si="13308"/>
        <v>0</v>
      </c>
      <c r="I24811" s="554"/>
      <c r="J24811" s="554"/>
      <c r="K24811" s="554"/>
      <c r="L24811" s="554"/>
      <c r="M24811" s="554"/>
      <c r="N24811" s="154"/>
      <c r="Q24811" s="49" t="s">
        <v>47</v>
      </c>
    </row>
    <row r="24812" spans="2:17" ht="20.25" customHeight="1">
      <c r="B24812" s="50" t="e">
        <f>IF((#REF!+#REF!+H24812)&lt;&gt;0,"a","b")</f>
        <v>#REF!</v>
      </c>
      <c r="C24812" s="54">
        <v>4</v>
      </c>
      <c r="D24812" s="54"/>
      <c r="F24812" s="89"/>
      <c r="G24812" s="93" t="s">
        <v>446</v>
      </c>
      <c r="H24812" s="558">
        <f t="shared" si="13308"/>
        <v>0</v>
      </c>
      <c r="I24812" s="555"/>
      <c r="J24812" s="555"/>
      <c r="K24812" s="555"/>
      <c r="L24812" s="555"/>
      <c r="M24812" s="555"/>
      <c r="N24812" s="153"/>
      <c r="Q24812" s="49" t="s">
        <v>47</v>
      </c>
    </row>
    <row r="24813" spans="2:17" ht="20.25" customHeight="1">
      <c r="B24813" s="50" t="e">
        <f>IF((#REF!+#REF!+H24813)&lt;&gt;0,"a","b")</f>
        <v>#REF!</v>
      </c>
      <c r="C24813" s="54">
        <v>2</v>
      </c>
      <c r="D24813" s="68" t="s">
        <v>700</v>
      </c>
      <c r="F24813" s="127"/>
      <c r="G24813" s="117" t="s">
        <v>447</v>
      </c>
      <c r="H24813" s="572">
        <f t="shared" si="13308"/>
        <v>0</v>
      </c>
      <c r="I24813" s="573">
        <f t="shared" ref="I24813:N24813" si="13364">I24814+I24821+I24828</f>
        <v>0</v>
      </c>
      <c r="J24813" s="573">
        <f t="shared" si="13364"/>
        <v>0</v>
      </c>
      <c r="K24813" s="573">
        <f t="shared" si="13364"/>
        <v>0</v>
      </c>
      <c r="L24813" s="573">
        <f t="shared" si="13364"/>
        <v>0</v>
      </c>
      <c r="M24813" s="573">
        <f t="shared" si="13364"/>
        <v>0</v>
      </c>
      <c r="N24813" s="149">
        <f t="shared" si="13364"/>
        <v>0</v>
      </c>
      <c r="O24813" s="60" t="s">
        <v>71</v>
      </c>
    </row>
    <row r="24814" spans="2:17" ht="20.25" customHeight="1">
      <c r="B24814" s="50" t="e">
        <f>IF((#REF!+#REF!+H24814)&lt;&gt;0,"a","b")</f>
        <v>#REF!</v>
      </c>
      <c r="C24814" s="54">
        <v>3</v>
      </c>
      <c r="D24814" s="54"/>
      <c r="F24814" s="127"/>
      <c r="G24814" s="108" t="s">
        <v>448</v>
      </c>
      <c r="H24814" s="574">
        <f t="shared" si="13308"/>
        <v>0</v>
      </c>
      <c r="I24814" s="564">
        <f t="shared" ref="I24814:K24814" si="13365">SUM(I24815:I24820)</f>
        <v>0</v>
      </c>
      <c r="J24814" s="564">
        <f t="shared" si="13365"/>
        <v>0</v>
      </c>
      <c r="K24814" s="564">
        <f t="shared" si="13365"/>
        <v>0</v>
      </c>
      <c r="L24814" s="564">
        <f t="shared" ref="L24814:N24814" si="13366">SUM(L24815:L24820)</f>
        <v>0</v>
      </c>
      <c r="M24814" s="564">
        <f t="shared" si="13366"/>
        <v>0</v>
      </c>
      <c r="N24814" s="159">
        <f t="shared" si="13366"/>
        <v>0</v>
      </c>
      <c r="O24814" s="60" t="s">
        <v>71</v>
      </c>
    </row>
    <row r="24815" spans="2:17" ht="20.25" customHeight="1">
      <c r="B24815" s="50" t="e">
        <f>IF((#REF!+#REF!+H24815)&lt;&gt;0,"a","b")</f>
        <v>#REF!</v>
      </c>
      <c r="C24815" s="54">
        <v>4</v>
      </c>
      <c r="D24815" s="54"/>
      <c r="F24815" s="127"/>
      <c r="G24815" s="93" t="s">
        <v>449</v>
      </c>
      <c r="H24815" s="575">
        <f t="shared" si="13308"/>
        <v>0</v>
      </c>
      <c r="I24815" s="555"/>
      <c r="J24815" s="555"/>
      <c r="K24815" s="555"/>
      <c r="L24815" s="555"/>
      <c r="M24815" s="555"/>
      <c r="N24815" s="153"/>
    </row>
    <row r="24816" spans="2:17" ht="20.25" customHeight="1">
      <c r="B24816" s="50" t="e">
        <f>IF((#REF!+#REF!+H24816)&lt;&gt;0,"a","b")</f>
        <v>#REF!</v>
      </c>
      <c r="C24816" s="54">
        <v>4</v>
      </c>
      <c r="D24816" s="54"/>
      <c r="F24816" s="127"/>
      <c r="G24816" s="93" t="s">
        <v>450</v>
      </c>
      <c r="H24816" s="575">
        <f t="shared" si="13308"/>
        <v>0</v>
      </c>
      <c r="I24816" s="555"/>
      <c r="J24816" s="555"/>
      <c r="K24816" s="555"/>
      <c r="L24816" s="555"/>
      <c r="M24816" s="555"/>
      <c r="N24816" s="153"/>
    </row>
    <row r="24817" spans="2:15" ht="20.25" customHeight="1">
      <c r="B24817" s="50" t="e">
        <f>IF((#REF!+#REF!+H24817)&lt;&gt;0,"a","b")</f>
        <v>#REF!</v>
      </c>
      <c r="C24817" s="54">
        <v>4</v>
      </c>
      <c r="D24817" s="54"/>
      <c r="F24817" s="127"/>
      <c r="G24817" s="93" t="s">
        <v>305</v>
      </c>
      <c r="H24817" s="575">
        <f t="shared" si="13308"/>
        <v>0</v>
      </c>
      <c r="I24817" s="555"/>
      <c r="J24817" s="555"/>
      <c r="K24817" s="555"/>
      <c r="L24817" s="555"/>
      <c r="M24817" s="555"/>
      <c r="N24817" s="153"/>
    </row>
    <row r="24818" spans="2:15" ht="20.25" customHeight="1">
      <c r="B24818" s="50" t="e">
        <f>IF((#REF!+#REF!+H24818)&lt;&gt;0,"a","b")</f>
        <v>#REF!</v>
      </c>
      <c r="C24818" s="54">
        <v>4</v>
      </c>
      <c r="D24818" s="54"/>
      <c r="F24818" s="127"/>
      <c r="G24818" s="93" t="s">
        <v>451</v>
      </c>
      <c r="H24818" s="575">
        <f t="shared" si="13308"/>
        <v>0</v>
      </c>
      <c r="I24818" s="555"/>
      <c r="J24818" s="555"/>
      <c r="K24818" s="555"/>
      <c r="L24818" s="555"/>
      <c r="M24818" s="555"/>
      <c r="N24818" s="153"/>
    </row>
    <row r="24819" spans="2:15" ht="20.25" customHeight="1">
      <c r="B24819" s="50" t="e">
        <f>IF((#REF!+#REF!+H24819)&lt;&gt;0,"a","b")</f>
        <v>#REF!</v>
      </c>
      <c r="C24819" s="54">
        <v>4</v>
      </c>
      <c r="D24819" s="54"/>
      <c r="F24819" s="127"/>
      <c r="G24819" s="93" t="s">
        <v>452</v>
      </c>
      <c r="H24819" s="575">
        <f t="shared" si="13308"/>
        <v>0</v>
      </c>
      <c r="I24819" s="555"/>
      <c r="J24819" s="555"/>
      <c r="K24819" s="555"/>
      <c r="L24819" s="555"/>
      <c r="M24819" s="555"/>
      <c r="N24819" s="153"/>
    </row>
    <row r="24820" spans="2:15" ht="20.25" customHeight="1">
      <c r="B24820" s="50" t="e">
        <f>IF((#REF!+#REF!+H24820)&lt;&gt;0,"a","b")</f>
        <v>#REF!</v>
      </c>
      <c r="C24820" s="54">
        <v>4</v>
      </c>
      <c r="D24820" s="54"/>
      <c r="F24820" s="127"/>
      <c r="G24820" s="93" t="s">
        <v>453</v>
      </c>
      <c r="H24820" s="575">
        <f t="shared" si="13308"/>
        <v>0</v>
      </c>
      <c r="I24820" s="555"/>
      <c r="J24820" s="555"/>
      <c r="K24820" s="555"/>
      <c r="L24820" s="555"/>
      <c r="M24820" s="555"/>
      <c r="N24820" s="153"/>
    </row>
    <row r="24821" spans="2:15" ht="20.25" customHeight="1">
      <c r="B24821" s="50" t="e">
        <f>IF((#REF!+#REF!+H24821)&lt;&gt;0,"a","b")</f>
        <v>#REF!</v>
      </c>
      <c r="C24821" s="54">
        <v>3</v>
      </c>
      <c r="D24821" s="54"/>
      <c r="F24821" s="127"/>
      <c r="G24821" s="108" t="s">
        <v>304</v>
      </c>
      <c r="H24821" s="574">
        <f t="shared" si="13308"/>
        <v>0</v>
      </c>
      <c r="I24821" s="564">
        <f t="shared" ref="I24821:K24821" si="13367">SUM(I24822:I24827)</f>
        <v>0</v>
      </c>
      <c r="J24821" s="564">
        <f t="shared" si="13367"/>
        <v>0</v>
      </c>
      <c r="K24821" s="564">
        <f t="shared" si="13367"/>
        <v>0</v>
      </c>
      <c r="L24821" s="564">
        <f t="shared" ref="L24821:N24821" si="13368">SUM(L24822:L24827)</f>
        <v>0</v>
      </c>
      <c r="M24821" s="564">
        <f t="shared" si="13368"/>
        <v>0</v>
      </c>
      <c r="N24821" s="159">
        <f t="shared" si="13368"/>
        <v>0</v>
      </c>
      <c r="O24821" s="60" t="s">
        <v>71</v>
      </c>
    </row>
    <row r="24822" spans="2:15" ht="20.25" customHeight="1">
      <c r="B24822" s="50" t="e">
        <f>IF((#REF!+#REF!+H24822)&lt;&gt;0,"a","b")</f>
        <v>#REF!</v>
      </c>
      <c r="C24822" s="54">
        <v>4</v>
      </c>
      <c r="D24822" s="54"/>
      <c r="F24822" s="127"/>
      <c r="G24822" s="93" t="s">
        <v>449</v>
      </c>
      <c r="H24822" s="575">
        <f t="shared" si="13308"/>
        <v>0</v>
      </c>
      <c r="I24822" s="555"/>
      <c r="J24822" s="555"/>
      <c r="K24822" s="555"/>
      <c r="L24822" s="555"/>
      <c r="M24822" s="555"/>
      <c r="N24822" s="153"/>
    </row>
    <row r="24823" spans="2:15" ht="20.25" customHeight="1">
      <c r="B24823" s="50" t="e">
        <f>IF((#REF!+#REF!+H24823)&lt;&gt;0,"a","b")</f>
        <v>#REF!</v>
      </c>
      <c r="C24823" s="54">
        <v>4</v>
      </c>
      <c r="D24823" s="54"/>
      <c r="F24823" s="127"/>
      <c r="G24823" s="93" t="s">
        <v>450</v>
      </c>
      <c r="H24823" s="575">
        <f t="shared" si="13308"/>
        <v>0</v>
      </c>
      <c r="I24823" s="555"/>
      <c r="J24823" s="555"/>
      <c r="K24823" s="555"/>
      <c r="L24823" s="555"/>
      <c r="M24823" s="555"/>
      <c r="N24823" s="153"/>
    </row>
    <row r="24824" spans="2:15" ht="20.25" customHeight="1">
      <c r="B24824" s="50" t="e">
        <f>IF((#REF!+#REF!+H24824)&lt;&gt;0,"a","b")</f>
        <v>#REF!</v>
      </c>
      <c r="C24824" s="54">
        <v>4</v>
      </c>
      <c r="D24824" s="54"/>
      <c r="F24824" s="127"/>
      <c r="G24824" s="93" t="s">
        <v>305</v>
      </c>
      <c r="H24824" s="575">
        <f t="shared" si="13308"/>
        <v>0</v>
      </c>
      <c r="I24824" s="555"/>
      <c r="J24824" s="555"/>
      <c r="K24824" s="555"/>
      <c r="L24824" s="555"/>
      <c r="M24824" s="555"/>
      <c r="N24824" s="153"/>
    </row>
    <row r="24825" spans="2:15" ht="20.25" customHeight="1">
      <c r="B24825" s="50" t="e">
        <f>IF((#REF!+#REF!+H24825)&lt;&gt;0,"a","b")</f>
        <v>#REF!</v>
      </c>
      <c r="C24825" s="54">
        <v>4</v>
      </c>
      <c r="D24825" s="54"/>
      <c r="F24825" s="127"/>
      <c r="G24825" s="93" t="s">
        <v>454</v>
      </c>
      <c r="H24825" s="575">
        <f t="shared" si="13308"/>
        <v>0</v>
      </c>
      <c r="I24825" s="555"/>
      <c r="J24825" s="555"/>
      <c r="K24825" s="555"/>
      <c r="L24825" s="555"/>
      <c r="M24825" s="555"/>
      <c r="N24825" s="153"/>
    </row>
    <row r="24826" spans="2:15" ht="20.25" customHeight="1">
      <c r="B24826" s="50" t="e">
        <f>IF((#REF!+#REF!+H24826)&lt;&gt;0,"a","b")</f>
        <v>#REF!</v>
      </c>
      <c r="C24826" s="54">
        <v>4</v>
      </c>
      <c r="D24826" s="54"/>
      <c r="F24826" s="127"/>
      <c r="G24826" s="93" t="s">
        <v>452</v>
      </c>
      <c r="H24826" s="575">
        <f t="shared" si="13308"/>
        <v>0</v>
      </c>
      <c r="I24826" s="555"/>
      <c r="J24826" s="555"/>
      <c r="K24826" s="555"/>
      <c r="L24826" s="555"/>
      <c r="M24826" s="555"/>
      <c r="N24826" s="153"/>
    </row>
    <row r="24827" spans="2:15" ht="20.25" customHeight="1">
      <c r="B24827" s="50" t="e">
        <f>IF((#REF!+#REF!+H24827)&lt;&gt;0,"a","b")</f>
        <v>#REF!</v>
      </c>
      <c r="C24827" s="54">
        <v>4</v>
      </c>
      <c r="D24827" s="54"/>
      <c r="F24827" s="127"/>
      <c r="G24827" s="93" t="s">
        <v>453</v>
      </c>
      <c r="H24827" s="575">
        <f t="shared" si="13308"/>
        <v>0</v>
      </c>
      <c r="I24827" s="555"/>
      <c r="J24827" s="555"/>
      <c r="K24827" s="555"/>
      <c r="L24827" s="555"/>
      <c r="M24827" s="555"/>
      <c r="N24827" s="153"/>
    </row>
    <row r="24828" spans="2:15" ht="20.25" customHeight="1">
      <c r="B24828" s="50" t="e">
        <f>IF((#REF!+#REF!+H24828)&lt;&gt;0,"a","b")</f>
        <v>#REF!</v>
      </c>
      <c r="C24828" s="54">
        <v>3</v>
      </c>
      <c r="D24828" s="54"/>
      <c r="F24828" s="89"/>
      <c r="G24828" s="108" t="s">
        <v>306</v>
      </c>
      <c r="H24828" s="576">
        <f t="shared" si="13308"/>
        <v>0</v>
      </c>
      <c r="I24828" s="562"/>
      <c r="J24828" s="562"/>
      <c r="K24828" s="562"/>
      <c r="L24828" s="562"/>
      <c r="M24828" s="562"/>
      <c r="N24828" s="166"/>
    </row>
    <row r="24829" spans="2:15" ht="20.25" customHeight="1">
      <c r="B24829" s="50" t="e">
        <f>IF((#REF!+#REF!+H24829)&lt;&gt;0,"a","b")</f>
        <v>#REF!</v>
      </c>
      <c r="C24829" s="54">
        <v>2</v>
      </c>
      <c r="D24829" s="68" t="s">
        <v>701</v>
      </c>
      <c r="F24829" s="89"/>
      <c r="G24829" s="117" t="s">
        <v>455</v>
      </c>
      <c r="H24829" s="572">
        <f t="shared" si="13308"/>
        <v>0</v>
      </c>
      <c r="I24829" s="573">
        <f t="shared" ref="I24829:N24829" si="13369">I24830+I24838</f>
        <v>0</v>
      </c>
      <c r="J24829" s="573">
        <f t="shared" si="13369"/>
        <v>0</v>
      </c>
      <c r="K24829" s="573">
        <f t="shared" si="13369"/>
        <v>0</v>
      </c>
      <c r="L24829" s="573">
        <f t="shared" si="13369"/>
        <v>0</v>
      </c>
      <c r="M24829" s="573">
        <f t="shared" si="13369"/>
        <v>0</v>
      </c>
      <c r="N24829" s="149">
        <f t="shared" si="13369"/>
        <v>0</v>
      </c>
      <c r="O24829" s="60" t="s">
        <v>71</v>
      </c>
    </row>
    <row r="24830" spans="2:15" ht="20.25" customHeight="1">
      <c r="B24830" s="50" t="e">
        <f>IF((#REF!+#REF!+H24830)&lt;&gt;0,"a","b")</f>
        <v>#REF!</v>
      </c>
      <c r="C24830" s="54">
        <v>3</v>
      </c>
      <c r="D24830" s="54"/>
      <c r="F24830" s="89"/>
      <c r="G24830" s="108" t="s">
        <v>448</v>
      </c>
      <c r="H24830" s="574">
        <f t="shared" si="13308"/>
        <v>0</v>
      </c>
      <c r="I24830" s="564">
        <f t="shared" ref="I24830:K24830" si="13370">SUM(I24831:I24837)</f>
        <v>0</v>
      </c>
      <c r="J24830" s="564">
        <f t="shared" si="13370"/>
        <v>0</v>
      </c>
      <c r="K24830" s="564">
        <f t="shared" si="13370"/>
        <v>0</v>
      </c>
      <c r="L24830" s="564">
        <f t="shared" ref="L24830:N24830" si="13371">SUM(L24831:L24837)</f>
        <v>0</v>
      </c>
      <c r="M24830" s="564">
        <f t="shared" si="13371"/>
        <v>0</v>
      </c>
      <c r="N24830" s="159">
        <f t="shared" si="13371"/>
        <v>0</v>
      </c>
      <c r="O24830" s="60" t="s">
        <v>71</v>
      </c>
    </row>
    <row r="24831" spans="2:15" ht="20.25" customHeight="1">
      <c r="B24831" s="50" t="e">
        <f>IF((#REF!+#REF!+H24831)&lt;&gt;0,"a","b")</f>
        <v>#REF!</v>
      </c>
      <c r="C24831" s="54">
        <v>4</v>
      </c>
      <c r="D24831" s="54"/>
      <c r="F24831" s="89"/>
      <c r="G24831" s="93" t="s">
        <v>456</v>
      </c>
      <c r="H24831" s="575">
        <f t="shared" si="13308"/>
        <v>0</v>
      </c>
      <c r="I24831" s="555"/>
      <c r="J24831" s="555"/>
      <c r="K24831" s="555"/>
      <c r="L24831" s="555"/>
      <c r="M24831" s="555"/>
      <c r="N24831" s="153"/>
    </row>
    <row r="24832" spans="2:15" ht="20.25" customHeight="1">
      <c r="B24832" s="50" t="e">
        <f>IF((#REF!+#REF!+H24832)&lt;&gt;0,"a","b")</f>
        <v>#REF!</v>
      </c>
      <c r="C24832" s="54">
        <v>4</v>
      </c>
      <c r="D24832" s="54"/>
      <c r="F24832" s="89"/>
      <c r="G24832" s="93" t="s">
        <v>303</v>
      </c>
      <c r="H24832" s="575">
        <f t="shared" si="13308"/>
        <v>0</v>
      </c>
      <c r="I24832" s="555"/>
      <c r="J24832" s="555"/>
      <c r="K24832" s="555"/>
      <c r="L24832" s="555"/>
      <c r="M24832" s="555"/>
      <c r="N24832" s="153"/>
    </row>
    <row r="24833" spans="2:17" ht="20.25" customHeight="1">
      <c r="B24833" s="50" t="e">
        <f>IF((#REF!+#REF!+H24833)&lt;&gt;0,"a","b")</f>
        <v>#REF!</v>
      </c>
      <c r="C24833" s="54">
        <v>4</v>
      </c>
      <c r="D24833" s="54"/>
      <c r="F24833" s="89"/>
      <c r="G24833" s="93" t="s">
        <v>450</v>
      </c>
      <c r="H24833" s="575">
        <f t="shared" si="13308"/>
        <v>0</v>
      </c>
      <c r="I24833" s="555"/>
      <c r="J24833" s="555"/>
      <c r="K24833" s="555"/>
      <c r="L24833" s="555"/>
      <c r="M24833" s="555"/>
      <c r="N24833" s="153"/>
    </row>
    <row r="24834" spans="2:17" ht="30.75" customHeight="1">
      <c r="B24834" s="50" t="e">
        <f>IF((#REF!+#REF!+H24834)&lt;&gt;0,"a","b")</f>
        <v>#REF!</v>
      </c>
      <c r="C24834" s="54">
        <v>4</v>
      </c>
      <c r="D24834" s="54"/>
      <c r="F24834" s="89"/>
      <c r="G24834" s="93" t="s">
        <v>457</v>
      </c>
      <c r="H24834" s="575">
        <f t="shared" si="13308"/>
        <v>0</v>
      </c>
      <c r="I24834" s="555"/>
      <c r="J24834" s="555"/>
      <c r="K24834" s="555"/>
      <c r="L24834" s="555"/>
      <c r="M24834" s="555"/>
      <c r="N24834" s="153"/>
    </row>
    <row r="24835" spans="2:17" ht="20.25" customHeight="1">
      <c r="B24835" s="50" t="e">
        <f>IF((#REF!+#REF!+H24835)&lt;&gt;0,"a","b")</f>
        <v>#REF!</v>
      </c>
      <c r="C24835" s="54">
        <v>4</v>
      </c>
      <c r="D24835" s="54"/>
      <c r="F24835" s="89"/>
      <c r="G24835" s="93" t="s">
        <v>451</v>
      </c>
      <c r="H24835" s="575">
        <f t="shared" si="13308"/>
        <v>0</v>
      </c>
      <c r="I24835" s="555"/>
      <c r="J24835" s="555"/>
      <c r="K24835" s="555"/>
      <c r="L24835" s="555"/>
      <c r="M24835" s="555"/>
      <c r="N24835" s="153"/>
    </row>
    <row r="24836" spans="2:17" ht="20.25" customHeight="1">
      <c r="B24836" s="50" t="e">
        <f>IF((#REF!+#REF!+H24836)&lt;&gt;0,"a","b")</f>
        <v>#REF!</v>
      </c>
      <c r="C24836" s="54">
        <v>4</v>
      </c>
      <c r="D24836" s="54"/>
      <c r="F24836" s="89"/>
      <c r="G24836" s="93" t="s">
        <v>452</v>
      </c>
      <c r="H24836" s="575">
        <f t="shared" si="13308"/>
        <v>0</v>
      </c>
      <c r="I24836" s="555"/>
      <c r="J24836" s="555"/>
      <c r="K24836" s="555"/>
      <c r="L24836" s="555"/>
      <c r="M24836" s="555"/>
      <c r="N24836" s="153"/>
    </row>
    <row r="24837" spans="2:17" ht="20.25" customHeight="1">
      <c r="B24837" s="50" t="e">
        <f>IF((#REF!+#REF!+H24837)&lt;&gt;0,"a","b")</f>
        <v>#REF!</v>
      </c>
      <c r="C24837" s="54">
        <v>4</v>
      </c>
      <c r="D24837" s="54"/>
      <c r="F24837" s="89"/>
      <c r="G24837" s="93" t="s">
        <v>458</v>
      </c>
      <c r="H24837" s="575">
        <f t="shared" si="13308"/>
        <v>0</v>
      </c>
      <c r="I24837" s="562"/>
      <c r="J24837" s="562"/>
      <c r="K24837" s="562"/>
      <c r="L24837" s="562"/>
      <c r="M24837" s="562"/>
      <c r="N24837" s="166"/>
    </row>
    <row r="24838" spans="2:17" ht="20.25" customHeight="1">
      <c r="B24838" s="50" t="e">
        <f>IF((#REF!+#REF!+H24838)&lt;&gt;0,"a","b")</f>
        <v>#REF!</v>
      </c>
      <c r="C24838" s="54">
        <v>3</v>
      </c>
      <c r="D24838" s="54"/>
      <c r="F24838" s="89"/>
      <c r="G24838" s="108" t="s">
        <v>304</v>
      </c>
      <c r="H24838" s="574">
        <f t="shared" si="13308"/>
        <v>0</v>
      </c>
      <c r="I24838" s="564">
        <f t="shared" ref="I24838:K24838" si="13372">SUM(I24839:I24845)</f>
        <v>0</v>
      </c>
      <c r="J24838" s="564">
        <f t="shared" si="13372"/>
        <v>0</v>
      </c>
      <c r="K24838" s="564">
        <f t="shared" si="13372"/>
        <v>0</v>
      </c>
      <c r="L24838" s="564">
        <f t="shared" ref="L24838:N24838" si="13373">SUM(L24839:L24845)</f>
        <v>0</v>
      </c>
      <c r="M24838" s="564">
        <f t="shared" si="13373"/>
        <v>0</v>
      </c>
      <c r="N24838" s="159">
        <f t="shared" si="13373"/>
        <v>0</v>
      </c>
      <c r="O24838" s="60" t="s">
        <v>71</v>
      </c>
    </row>
    <row r="24839" spans="2:17" ht="20.25" customHeight="1">
      <c r="B24839" s="50" t="e">
        <f>IF((#REF!+#REF!+H24839)&lt;&gt;0,"a","b")</f>
        <v>#REF!</v>
      </c>
      <c r="C24839" s="54">
        <v>4</v>
      </c>
      <c r="D24839" s="54"/>
      <c r="F24839" s="89"/>
      <c r="G24839" s="93" t="s">
        <v>456</v>
      </c>
      <c r="H24839" s="575">
        <f t="shared" si="13308"/>
        <v>0</v>
      </c>
      <c r="I24839" s="555"/>
      <c r="J24839" s="555"/>
      <c r="K24839" s="555"/>
      <c r="L24839" s="555"/>
      <c r="M24839" s="555"/>
      <c r="N24839" s="153"/>
    </row>
    <row r="24840" spans="2:17" ht="20.25" customHeight="1">
      <c r="B24840" s="50" t="e">
        <f>IF((#REF!+#REF!+H24840)&lt;&gt;0,"a","b")</f>
        <v>#REF!</v>
      </c>
      <c r="C24840" s="54">
        <v>4</v>
      </c>
      <c r="D24840" s="54"/>
      <c r="F24840" s="89"/>
      <c r="G24840" s="93" t="s">
        <v>303</v>
      </c>
      <c r="H24840" s="575">
        <f t="shared" si="13308"/>
        <v>0</v>
      </c>
      <c r="I24840" s="555"/>
      <c r="J24840" s="555"/>
      <c r="K24840" s="555"/>
      <c r="L24840" s="555"/>
      <c r="M24840" s="555"/>
      <c r="N24840" s="153"/>
    </row>
    <row r="24841" spans="2:17" ht="20.25" customHeight="1">
      <c r="B24841" s="50" t="e">
        <f>IF((#REF!+#REF!+H24841)&lt;&gt;0,"a","b")</f>
        <v>#REF!</v>
      </c>
      <c r="C24841" s="54">
        <v>4</v>
      </c>
      <c r="D24841" s="54"/>
      <c r="F24841" s="89"/>
      <c r="G24841" s="93" t="s">
        <v>450</v>
      </c>
      <c r="H24841" s="575">
        <f t="shared" si="13308"/>
        <v>0</v>
      </c>
      <c r="I24841" s="555"/>
      <c r="J24841" s="555"/>
      <c r="K24841" s="555"/>
      <c r="L24841" s="555"/>
      <c r="M24841" s="555"/>
      <c r="N24841" s="153"/>
    </row>
    <row r="24842" spans="2:17" ht="30.75" customHeight="1">
      <c r="B24842" s="50" t="e">
        <f>IF((#REF!+#REF!+H24842)&lt;&gt;0,"a","b")</f>
        <v>#REF!</v>
      </c>
      <c r="C24842" s="54">
        <v>4</v>
      </c>
      <c r="D24842" s="54"/>
      <c r="F24842" s="89"/>
      <c r="G24842" s="93" t="s">
        <v>457</v>
      </c>
      <c r="H24842" s="575">
        <f t="shared" si="13308"/>
        <v>0</v>
      </c>
      <c r="I24842" s="555"/>
      <c r="J24842" s="555"/>
      <c r="K24842" s="555"/>
      <c r="L24842" s="555"/>
      <c r="M24842" s="555"/>
      <c r="N24842" s="153"/>
    </row>
    <row r="24843" spans="2:17" ht="20.25" customHeight="1">
      <c r="B24843" s="50" t="e">
        <f>IF((#REF!+#REF!+H24843)&lt;&gt;0,"a","b")</f>
        <v>#REF!</v>
      </c>
      <c r="C24843" s="54">
        <v>4</v>
      </c>
      <c r="D24843" s="54"/>
      <c r="F24843" s="89"/>
      <c r="G24843" s="93" t="s">
        <v>459</v>
      </c>
      <c r="H24843" s="575">
        <f t="shared" si="13308"/>
        <v>0</v>
      </c>
      <c r="I24843" s="555"/>
      <c r="J24843" s="555"/>
      <c r="K24843" s="555"/>
      <c r="L24843" s="555"/>
      <c r="M24843" s="555"/>
      <c r="N24843" s="153"/>
    </row>
    <row r="24844" spans="2:17" ht="20.25" customHeight="1">
      <c r="B24844" s="50" t="e">
        <f>IF((#REF!+#REF!+H24844)&lt;&gt;0,"a","b")</f>
        <v>#REF!</v>
      </c>
      <c r="C24844" s="54">
        <v>4</v>
      </c>
      <c r="D24844" s="54"/>
      <c r="F24844" s="89"/>
      <c r="G24844" s="93" t="s">
        <v>452</v>
      </c>
      <c r="H24844" s="575">
        <f t="shared" si="13308"/>
        <v>0</v>
      </c>
      <c r="I24844" s="555"/>
      <c r="J24844" s="555"/>
      <c r="K24844" s="555"/>
      <c r="L24844" s="555"/>
      <c r="M24844" s="555"/>
      <c r="N24844" s="153"/>
    </row>
    <row r="24845" spans="2:17" ht="21" customHeight="1">
      <c r="B24845" s="50" t="e">
        <f>IF((#REF!+#REF!+H24845)&lt;&gt;0,"a","b")</f>
        <v>#REF!</v>
      </c>
      <c r="C24845" s="54">
        <v>4</v>
      </c>
      <c r="D24845" s="54"/>
      <c r="F24845" s="89"/>
      <c r="G24845" s="93" t="s">
        <v>458</v>
      </c>
      <c r="H24845" s="575">
        <f t="shared" si="13308"/>
        <v>0</v>
      </c>
      <c r="I24845" s="555"/>
      <c r="J24845" s="555"/>
      <c r="K24845" s="555"/>
      <c r="L24845" s="555"/>
      <c r="M24845" s="555"/>
      <c r="N24845" s="153"/>
    </row>
    <row r="24846" spans="2:17" ht="63" customHeight="1">
      <c r="B24846" s="50" t="e">
        <f>IF((#REF!+#REF!+H24846)&lt;&gt;0,"a","b")</f>
        <v>#REF!</v>
      </c>
      <c r="C24846" s="54">
        <v>1</v>
      </c>
      <c r="D24846" s="68"/>
      <c r="E24846" s="45"/>
      <c r="F24846" s="603" t="s">
        <v>2527</v>
      </c>
      <c r="G24846" s="115" t="s">
        <v>2533</v>
      </c>
      <c r="H24846" s="360">
        <f t="shared" ref="H24846:H25075" si="13374">I24846+J24846</f>
        <v>11.3</v>
      </c>
      <c r="I24846" s="380">
        <f t="shared" ref="I24846:N24846" si="13375">I24848+I24980+I25043+I25059</f>
        <v>6.3</v>
      </c>
      <c r="J24846" s="380">
        <f t="shared" si="13375"/>
        <v>5</v>
      </c>
      <c r="K24846" s="380">
        <f t="shared" si="13375"/>
        <v>12</v>
      </c>
      <c r="L24846" s="380">
        <f t="shared" si="13375"/>
        <v>12</v>
      </c>
      <c r="M24846" s="380">
        <f t="shared" si="13375"/>
        <v>12</v>
      </c>
      <c r="N24846" s="147">
        <f t="shared" si="13375"/>
        <v>0</v>
      </c>
      <c r="O24846" s="60" t="s">
        <v>71</v>
      </c>
      <c r="Q24846" s="55">
        <v>1</v>
      </c>
    </row>
    <row r="24847" spans="2:17" ht="21" customHeight="1">
      <c r="B24847" s="50" t="e">
        <f>IF((#REF!+#REF!+H24847)&lt;&gt;0,"a","b")</f>
        <v>#REF!</v>
      </c>
      <c r="C24847" s="54">
        <v>2</v>
      </c>
      <c r="D24847" s="68" t="s">
        <v>696</v>
      </c>
      <c r="F24847" s="123"/>
      <c r="G24847" s="124" t="s">
        <v>255</v>
      </c>
      <c r="H24847" s="577">
        <f t="shared" si="13374"/>
        <v>0</v>
      </c>
      <c r="I24847" s="551"/>
      <c r="J24847" s="551"/>
      <c r="K24847" s="551"/>
      <c r="L24847" s="551"/>
      <c r="M24847" s="551"/>
      <c r="N24847" s="148"/>
    </row>
    <row r="24848" spans="2:17" ht="20.25" customHeight="1">
      <c r="B24848" s="50" t="e">
        <f>IF((#REF!+#REF!+H24848)&lt;&gt;0,"a","b")</f>
        <v>#REF!</v>
      </c>
      <c r="C24848" s="54">
        <v>2</v>
      </c>
      <c r="D24848" s="68" t="s">
        <v>697</v>
      </c>
      <c r="E24848" s="45">
        <v>71011</v>
      </c>
      <c r="F24848" s="374"/>
      <c r="G24848" s="117" t="s">
        <v>256</v>
      </c>
      <c r="H24848" s="360">
        <f t="shared" si="13374"/>
        <v>11.3</v>
      </c>
      <c r="I24848" s="380">
        <f t="shared" ref="I24848:N24848" si="13376">I24849+I24860+I24928+I24936+I24937+I24947+I24957+I24927</f>
        <v>6.3</v>
      </c>
      <c r="J24848" s="380">
        <f t="shared" si="13376"/>
        <v>5</v>
      </c>
      <c r="K24848" s="380">
        <f t="shared" si="13376"/>
        <v>12</v>
      </c>
      <c r="L24848" s="380">
        <f t="shared" si="13376"/>
        <v>12</v>
      </c>
      <c r="M24848" s="380">
        <f t="shared" si="13376"/>
        <v>12</v>
      </c>
      <c r="N24848" s="149">
        <f t="shared" si="13376"/>
        <v>0</v>
      </c>
      <c r="O24848" s="60" t="s">
        <v>71</v>
      </c>
    </row>
    <row r="24849" spans="2:15" ht="20.25" customHeight="1">
      <c r="B24849" s="50" t="e">
        <f>IF((#REF!+#REF!+H24849)&lt;&gt;0,"a","b")</f>
        <v>#REF!</v>
      </c>
      <c r="C24849" s="54">
        <v>31</v>
      </c>
      <c r="D24849" s="68" t="s">
        <v>698</v>
      </c>
      <c r="F24849" s="89"/>
      <c r="G24849" s="90" t="s">
        <v>257</v>
      </c>
      <c r="H24849" s="578">
        <f t="shared" si="13374"/>
        <v>0</v>
      </c>
      <c r="I24849" s="564">
        <f t="shared" ref="I24849:N24849" si="13377">I24850+I24859</f>
        <v>0</v>
      </c>
      <c r="J24849" s="564">
        <f t="shared" si="13377"/>
        <v>0</v>
      </c>
      <c r="K24849" s="564">
        <f t="shared" si="13377"/>
        <v>0</v>
      </c>
      <c r="L24849" s="564">
        <f t="shared" si="13377"/>
        <v>0</v>
      </c>
      <c r="M24849" s="564">
        <f t="shared" si="13377"/>
        <v>0</v>
      </c>
      <c r="N24849" s="150">
        <f t="shared" si="13377"/>
        <v>0</v>
      </c>
      <c r="O24849" s="60" t="s">
        <v>71</v>
      </c>
    </row>
    <row r="24850" spans="2:15" ht="20.25" customHeight="1">
      <c r="B24850" s="50" t="e">
        <f>IF((#REF!+#REF!+H24850)&lt;&gt;0,"a","b")</f>
        <v>#REF!</v>
      </c>
      <c r="C24850" s="54">
        <v>4</v>
      </c>
      <c r="D24850" s="54"/>
      <c r="F24850" s="92"/>
      <c r="G24850" s="93" t="s">
        <v>258</v>
      </c>
      <c r="H24850" s="578">
        <f t="shared" si="13374"/>
        <v>0</v>
      </c>
      <c r="I24850" s="565">
        <f t="shared" ref="I24850:N24850" si="13378">I24851+I24858</f>
        <v>0</v>
      </c>
      <c r="J24850" s="565">
        <f t="shared" si="13378"/>
        <v>0</v>
      </c>
      <c r="K24850" s="565">
        <f t="shared" si="13378"/>
        <v>0</v>
      </c>
      <c r="L24850" s="565">
        <f t="shared" si="13378"/>
        <v>0</v>
      </c>
      <c r="M24850" s="565">
        <f t="shared" si="13378"/>
        <v>0</v>
      </c>
      <c r="N24850" s="151">
        <f t="shared" si="13378"/>
        <v>0</v>
      </c>
      <c r="O24850" s="60" t="s">
        <v>71</v>
      </c>
    </row>
    <row r="24851" spans="2:15" ht="20.25" customHeight="1">
      <c r="B24851" s="50" t="e">
        <f>IF((#REF!+#REF!+H24851)&lt;&gt;0,"a","b")</f>
        <v>#REF!</v>
      </c>
      <c r="C24851" s="54">
        <v>5</v>
      </c>
      <c r="D24851" s="54"/>
      <c r="F24851" s="89"/>
      <c r="G24851" s="95" t="s">
        <v>259</v>
      </c>
      <c r="H24851" s="578">
        <f t="shared" si="13374"/>
        <v>0</v>
      </c>
      <c r="I24851" s="560">
        <f t="shared" ref="I24851:K24851" si="13379">SUM(I24852:I24857)</f>
        <v>0</v>
      </c>
      <c r="J24851" s="560">
        <f t="shared" si="13379"/>
        <v>0</v>
      </c>
      <c r="K24851" s="560">
        <f t="shared" si="13379"/>
        <v>0</v>
      </c>
      <c r="L24851" s="560">
        <f t="shared" ref="L24851:N24851" si="13380">SUM(L24852:L24857)</f>
        <v>0</v>
      </c>
      <c r="M24851" s="560">
        <f t="shared" si="13380"/>
        <v>0</v>
      </c>
      <c r="N24851" s="152">
        <f t="shared" si="13380"/>
        <v>0</v>
      </c>
      <c r="O24851" s="60" t="s">
        <v>71</v>
      </c>
    </row>
    <row r="24852" spans="2:15" ht="20.25" customHeight="1">
      <c r="B24852" s="50" t="e">
        <f>IF((#REF!+#REF!+H24852)&lt;&gt;0,"a","b")</f>
        <v>#REF!</v>
      </c>
      <c r="C24852" s="54">
        <v>6</v>
      </c>
      <c r="D24852" s="54"/>
      <c r="F24852" s="89"/>
      <c r="G24852" s="97" t="s">
        <v>260</v>
      </c>
      <c r="H24852" s="579">
        <f t="shared" si="13374"/>
        <v>0</v>
      </c>
      <c r="I24852" s="553"/>
      <c r="J24852" s="553"/>
      <c r="K24852" s="553"/>
      <c r="L24852" s="553"/>
      <c r="M24852" s="553"/>
      <c r="N24852" s="138"/>
    </row>
    <row r="24853" spans="2:15" ht="20.25" customHeight="1">
      <c r="B24853" s="50" t="e">
        <f>IF((#REF!+#REF!+H24853)&lt;&gt;0,"a","b")</f>
        <v>#REF!</v>
      </c>
      <c r="C24853" s="54">
        <v>6</v>
      </c>
      <c r="D24853" s="54"/>
      <c r="F24853" s="89"/>
      <c r="G24853" s="97" t="s">
        <v>261</v>
      </c>
      <c r="H24853" s="552">
        <f t="shared" si="13374"/>
        <v>0</v>
      </c>
      <c r="I24853" s="553"/>
      <c r="J24853" s="553"/>
      <c r="K24853" s="553"/>
      <c r="L24853" s="553"/>
      <c r="M24853" s="553"/>
      <c r="N24853" s="138"/>
    </row>
    <row r="24854" spans="2:15" ht="20.25" customHeight="1">
      <c r="B24854" s="50" t="e">
        <f>IF((#REF!+#REF!+H24854)&lt;&gt;0,"a","b")</f>
        <v>#REF!</v>
      </c>
      <c r="C24854" s="54">
        <v>6</v>
      </c>
      <c r="D24854" s="54"/>
      <c r="F24854" s="89"/>
      <c r="G24854" s="97" t="s">
        <v>262</v>
      </c>
      <c r="H24854" s="558">
        <f t="shared" si="13374"/>
        <v>0</v>
      </c>
      <c r="I24854" s="553"/>
      <c r="J24854" s="553"/>
      <c r="K24854" s="553"/>
      <c r="L24854" s="553"/>
      <c r="M24854" s="553"/>
      <c r="N24854" s="138"/>
    </row>
    <row r="24855" spans="2:15" ht="20.25" customHeight="1">
      <c r="B24855" s="50" t="e">
        <f>IF((#REF!+#REF!+H24855)&lt;&gt;0,"a","b")</f>
        <v>#REF!</v>
      </c>
      <c r="C24855" s="54">
        <v>6</v>
      </c>
      <c r="D24855" s="54"/>
      <c r="F24855" s="89"/>
      <c r="G24855" s="97" t="s">
        <v>263</v>
      </c>
      <c r="H24855" s="558">
        <f t="shared" si="13374"/>
        <v>0</v>
      </c>
      <c r="I24855" s="553"/>
      <c r="J24855" s="553"/>
      <c r="K24855" s="553"/>
      <c r="L24855" s="553"/>
      <c r="M24855" s="553"/>
      <c r="N24855" s="138"/>
    </row>
    <row r="24856" spans="2:15" ht="20.25" customHeight="1">
      <c r="B24856" s="50" t="e">
        <f>IF((#REF!+#REF!+H24856)&lt;&gt;0,"a","b")</f>
        <v>#REF!</v>
      </c>
      <c r="C24856" s="54">
        <v>6</v>
      </c>
      <c r="D24856" s="54"/>
      <c r="F24856" s="89"/>
      <c r="G24856" s="97" t="s">
        <v>264</v>
      </c>
      <c r="H24856" s="552">
        <f t="shared" si="13374"/>
        <v>0</v>
      </c>
      <c r="I24856" s="553"/>
      <c r="J24856" s="553"/>
      <c r="K24856" s="553"/>
      <c r="L24856" s="553"/>
      <c r="M24856" s="553"/>
      <c r="N24856" s="138"/>
    </row>
    <row r="24857" spans="2:15" ht="20.25" customHeight="1">
      <c r="B24857" s="50" t="e">
        <f>IF((#REF!+#REF!+H24857)&lt;&gt;0,"a","b")</f>
        <v>#REF!</v>
      </c>
      <c r="C24857" s="54">
        <v>6</v>
      </c>
      <c r="D24857" s="54"/>
      <c r="F24857" s="89"/>
      <c r="G24857" s="97" t="s">
        <v>265</v>
      </c>
      <c r="H24857" s="552">
        <f t="shared" si="13374"/>
        <v>0</v>
      </c>
      <c r="I24857" s="553"/>
      <c r="J24857" s="553"/>
      <c r="K24857" s="553"/>
      <c r="L24857" s="553"/>
      <c r="M24857" s="553"/>
      <c r="N24857" s="138"/>
    </row>
    <row r="24858" spans="2:15" ht="20.25" customHeight="1">
      <c r="B24858" s="50" t="e">
        <f>IF((#REF!+#REF!+H24858)&lt;&gt;0,"a","b")</f>
        <v>#REF!</v>
      </c>
      <c r="C24858" s="54">
        <v>5</v>
      </c>
      <c r="D24858" s="54"/>
      <c r="F24858" s="89"/>
      <c r="G24858" s="95" t="s">
        <v>266</v>
      </c>
      <c r="H24858" s="552">
        <f t="shared" si="13374"/>
        <v>0</v>
      </c>
      <c r="I24858" s="554"/>
      <c r="J24858" s="554"/>
      <c r="K24858" s="554"/>
      <c r="L24858" s="554"/>
      <c r="M24858" s="554"/>
      <c r="N24858" s="154"/>
    </row>
    <row r="24859" spans="2:15" ht="20.25" customHeight="1">
      <c r="B24859" s="50" t="e">
        <f>IF((#REF!+#REF!+H24859)&lt;&gt;0,"a","b")</f>
        <v>#REF!</v>
      </c>
      <c r="C24859" s="54">
        <v>4</v>
      </c>
      <c r="D24859" s="54"/>
      <c r="F24859" s="89"/>
      <c r="G24859" s="93" t="s">
        <v>267</v>
      </c>
      <c r="H24859" s="552">
        <f t="shared" si="13374"/>
        <v>0</v>
      </c>
      <c r="I24859" s="555"/>
      <c r="J24859" s="555"/>
      <c r="K24859" s="555"/>
      <c r="L24859" s="555"/>
      <c r="M24859" s="555"/>
      <c r="N24859" s="153"/>
    </row>
    <row r="24860" spans="2:15" ht="20.25" customHeight="1">
      <c r="B24860" s="50" t="e">
        <f>IF((#REF!+#REF!+H24860)&lt;&gt;0,"a","b")</f>
        <v>#REF!</v>
      </c>
      <c r="C24860" s="54">
        <v>3</v>
      </c>
      <c r="D24860" s="54"/>
      <c r="F24860" s="89"/>
      <c r="G24860" s="90" t="s">
        <v>268</v>
      </c>
      <c r="H24860" s="563">
        <f t="shared" si="13374"/>
        <v>0</v>
      </c>
      <c r="I24860" s="564">
        <f t="shared" ref="I24860:N24860" si="13381">I24861+I24862+I24865+I24901+I24902+I24903+I24904+I24905+I24912+I24913</f>
        <v>0</v>
      </c>
      <c r="J24860" s="564">
        <f t="shared" si="13381"/>
        <v>0</v>
      </c>
      <c r="K24860" s="564">
        <f t="shared" si="13381"/>
        <v>0</v>
      </c>
      <c r="L24860" s="564">
        <f t="shared" si="13381"/>
        <v>0</v>
      </c>
      <c r="M24860" s="564">
        <f t="shared" si="13381"/>
        <v>0</v>
      </c>
      <c r="N24860" s="150">
        <f t="shared" si="13381"/>
        <v>0</v>
      </c>
      <c r="O24860" s="60" t="s">
        <v>71</v>
      </c>
    </row>
    <row r="24861" spans="2:15" ht="20.25" customHeight="1">
      <c r="B24861" s="50" t="e">
        <f>IF((#REF!+#REF!+H24861)&lt;&gt;0,"a","b")</f>
        <v>#REF!</v>
      </c>
      <c r="C24861" s="54">
        <v>4</v>
      </c>
      <c r="D24861" s="54"/>
      <c r="F24861" s="89"/>
      <c r="G24861" s="93" t="s">
        <v>269</v>
      </c>
      <c r="H24861" s="556">
        <f t="shared" si="13374"/>
        <v>0</v>
      </c>
      <c r="I24861" s="555"/>
      <c r="J24861" s="555"/>
      <c r="K24861" s="555"/>
      <c r="L24861" s="555"/>
      <c r="M24861" s="555"/>
      <c r="N24861" s="153"/>
    </row>
    <row r="24862" spans="2:15" ht="20.25" customHeight="1">
      <c r="B24862" s="50" t="e">
        <f>IF((#REF!+#REF!+H24862)&lt;&gt;0,"a","b")</f>
        <v>#REF!</v>
      </c>
      <c r="C24862" s="54">
        <v>4</v>
      </c>
      <c r="D24862" s="54"/>
      <c r="F24862" s="89"/>
      <c r="G24862" s="93" t="s">
        <v>270</v>
      </c>
      <c r="H24862" s="566">
        <f t="shared" si="13374"/>
        <v>0</v>
      </c>
      <c r="I24862" s="565">
        <f t="shared" ref="I24862:K24862" si="13382">SUM(I24863:I24864)</f>
        <v>0</v>
      </c>
      <c r="J24862" s="565">
        <f t="shared" si="13382"/>
        <v>0</v>
      </c>
      <c r="K24862" s="565">
        <f t="shared" si="13382"/>
        <v>0</v>
      </c>
      <c r="L24862" s="565">
        <f t="shared" ref="L24862:N24862" si="13383">SUM(L24863:L24864)</f>
        <v>0</v>
      </c>
      <c r="M24862" s="565">
        <f t="shared" si="13383"/>
        <v>0</v>
      </c>
      <c r="N24862" s="151">
        <f t="shared" si="13383"/>
        <v>0</v>
      </c>
      <c r="O24862" s="60" t="s">
        <v>71</v>
      </c>
    </row>
    <row r="24863" spans="2:15" ht="20.25" customHeight="1">
      <c r="B24863" s="50" t="e">
        <f>IF((#REF!+#REF!+H24863)&lt;&gt;0,"a","b")</f>
        <v>#REF!</v>
      </c>
      <c r="C24863" s="54">
        <v>5</v>
      </c>
      <c r="D24863" s="54"/>
      <c r="F24863" s="89"/>
      <c r="G24863" s="95" t="s">
        <v>271</v>
      </c>
      <c r="H24863" s="556">
        <f t="shared" si="13374"/>
        <v>0</v>
      </c>
      <c r="I24863" s="554"/>
      <c r="J24863" s="554"/>
      <c r="K24863" s="554"/>
      <c r="L24863" s="554"/>
      <c r="M24863" s="554"/>
      <c r="N24863" s="154"/>
    </row>
    <row r="24864" spans="2:15" ht="20.25" customHeight="1">
      <c r="B24864" s="50" t="e">
        <f>IF((#REF!+#REF!+H24864)&lt;&gt;0,"a","b")</f>
        <v>#REF!</v>
      </c>
      <c r="C24864" s="54">
        <v>5</v>
      </c>
      <c r="D24864" s="54"/>
      <c r="F24864" s="89"/>
      <c r="G24864" s="95" t="s">
        <v>272</v>
      </c>
      <c r="H24864" s="556">
        <f t="shared" si="13374"/>
        <v>0</v>
      </c>
      <c r="I24864" s="554"/>
      <c r="J24864" s="554"/>
      <c r="K24864" s="554"/>
      <c r="L24864" s="554"/>
      <c r="M24864" s="554"/>
      <c r="N24864" s="154"/>
    </row>
    <row r="24865" spans="2:15" ht="20.25" customHeight="1">
      <c r="B24865" s="50" t="e">
        <f>IF((#REF!+#REF!+H24865)&lt;&gt;0,"a","b")</f>
        <v>#REF!</v>
      </c>
      <c r="C24865" s="54">
        <v>4</v>
      </c>
      <c r="D24865" s="54"/>
      <c r="F24865" s="89"/>
      <c r="G24865" s="93" t="s">
        <v>273</v>
      </c>
      <c r="H24865" s="566">
        <f t="shared" si="13374"/>
        <v>0</v>
      </c>
      <c r="I24865" s="565">
        <f t="shared" ref="I24865:N24865" si="13384">I24866+I24867+I24868+I24869+I24881+I24885+I24886+I24887+I24888+I24889+I24890+I24891+I24899+I24900</f>
        <v>0</v>
      </c>
      <c r="J24865" s="565">
        <f t="shared" si="13384"/>
        <v>0</v>
      </c>
      <c r="K24865" s="565">
        <f t="shared" si="13384"/>
        <v>0</v>
      </c>
      <c r="L24865" s="565">
        <f t="shared" si="13384"/>
        <v>0</v>
      </c>
      <c r="M24865" s="565">
        <f t="shared" si="13384"/>
        <v>0</v>
      </c>
      <c r="N24865" s="151">
        <f t="shared" si="13384"/>
        <v>0</v>
      </c>
      <c r="O24865" s="60" t="s">
        <v>71</v>
      </c>
    </row>
    <row r="24866" spans="2:15" ht="42.75" customHeight="1">
      <c r="B24866" s="50" t="e">
        <f>IF((#REF!+#REF!+H24866)&lt;&gt;0,"a","b")</f>
        <v>#REF!</v>
      </c>
      <c r="C24866" s="54">
        <v>5</v>
      </c>
      <c r="D24866" s="54"/>
      <c r="F24866" s="89"/>
      <c r="G24866" s="95" t="s">
        <v>322</v>
      </c>
      <c r="H24866" s="556">
        <f t="shared" si="13374"/>
        <v>0</v>
      </c>
      <c r="I24866" s="554"/>
      <c r="J24866" s="554"/>
      <c r="K24866" s="554"/>
      <c r="L24866" s="554"/>
      <c r="M24866" s="554"/>
      <c r="N24866" s="154"/>
    </row>
    <row r="24867" spans="2:15" ht="30.75" customHeight="1">
      <c r="B24867" s="50" t="e">
        <f>IF((#REF!+#REF!+H24867)&lt;&gt;0,"a","b")</f>
        <v>#REF!</v>
      </c>
      <c r="C24867" s="54">
        <v>5</v>
      </c>
      <c r="D24867" s="54"/>
      <c r="F24867" s="89"/>
      <c r="G24867" s="111" t="s">
        <v>289</v>
      </c>
      <c r="H24867" s="556">
        <f t="shared" si="13374"/>
        <v>0</v>
      </c>
      <c r="I24867" s="554"/>
      <c r="J24867" s="554"/>
      <c r="K24867" s="554"/>
      <c r="L24867" s="554"/>
      <c r="M24867" s="554"/>
      <c r="N24867" s="154"/>
    </row>
    <row r="24868" spans="2:15" ht="60.75" customHeight="1">
      <c r="B24868" s="50" t="e">
        <f>IF((#REF!+#REF!+H24868)&lt;&gt;0,"a","b")</f>
        <v>#REF!</v>
      </c>
      <c r="C24868" s="54">
        <v>5</v>
      </c>
      <c r="D24868" s="54"/>
      <c r="F24868" s="89"/>
      <c r="G24868" s="111" t="s">
        <v>323</v>
      </c>
      <c r="H24868" s="556">
        <f t="shared" si="13374"/>
        <v>0</v>
      </c>
      <c r="I24868" s="554"/>
      <c r="J24868" s="554"/>
      <c r="K24868" s="554"/>
      <c r="L24868" s="554"/>
      <c r="M24868" s="554"/>
      <c r="N24868" s="154"/>
    </row>
    <row r="24869" spans="2:15" ht="30.75" customHeight="1">
      <c r="B24869" s="50" t="e">
        <f>IF((#REF!+#REF!+H24869)&lt;&gt;0,"a","b")</f>
        <v>#REF!</v>
      </c>
      <c r="C24869" s="54">
        <v>5</v>
      </c>
      <c r="D24869" s="54"/>
      <c r="F24869" s="89"/>
      <c r="G24869" s="95" t="s">
        <v>288</v>
      </c>
      <c r="H24869" s="566">
        <f t="shared" si="13374"/>
        <v>0</v>
      </c>
      <c r="I24869" s="560">
        <f t="shared" ref="I24869:K24869" si="13385">SUM(I24870:I24880)</f>
        <v>0</v>
      </c>
      <c r="J24869" s="560">
        <f t="shared" si="13385"/>
        <v>0</v>
      </c>
      <c r="K24869" s="560">
        <f t="shared" si="13385"/>
        <v>0</v>
      </c>
      <c r="L24869" s="560">
        <f t="shared" ref="L24869:N24869" si="13386">SUM(L24870:L24880)</f>
        <v>0</v>
      </c>
      <c r="M24869" s="560">
        <f t="shared" si="13386"/>
        <v>0</v>
      </c>
      <c r="N24869" s="152">
        <f t="shared" si="13386"/>
        <v>0</v>
      </c>
      <c r="O24869" s="60" t="s">
        <v>71</v>
      </c>
    </row>
    <row r="24870" spans="2:15" ht="20.25" customHeight="1">
      <c r="B24870" s="50" t="e">
        <f>IF((#REF!+#REF!+H24870)&lt;&gt;0,"a","b")</f>
        <v>#REF!</v>
      </c>
      <c r="C24870" s="54">
        <v>6</v>
      </c>
      <c r="D24870" s="54"/>
      <c r="F24870" s="89"/>
      <c r="G24870" s="97" t="s">
        <v>274</v>
      </c>
      <c r="H24870" s="556">
        <f t="shared" si="13374"/>
        <v>0</v>
      </c>
      <c r="I24870" s="557"/>
      <c r="J24870" s="557"/>
      <c r="K24870" s="557"/>
      <c r="L24870" s="557"/>
      <c r="M24870" s="557"/>
      <c r="N24870" s="155"/>
    </row>
    <row r="24871" spans="2:15" ht="20.25" customHeight="1">
      <c r="B24871" s="50" t="e">
        <f>IF((#REF!+#REF!+H24871)&lt;&gt;0,"a","b")</f>
        <v>#REF!</v>
      </c>
      <c r="C24871" s="54">
        <v>6</v>
      </c>
      <c r="D24871" s="54"/>
      <c r="F24871" s="89"/>
      <c r="G24871" s="97" t="s">
        <v>275</v>
      </c>
      <c r="H24871" s="556">
        <f t="shared" si="13374"/>
        <v>0</v>
      </c>
      <c r="I24871" s="557"/>
      <c r="J24871" s="557"/>
      <c r="K24871" s="557"/>
      <c r="L24871" s="557"/>
      <c r="M24871" s="557"/>
      <c r="N24871" s="155"/>
    </row>
    <row r="24872" spans="2:15" ht="20.25" customHeight="1">
      <c r="B24872" s="50" t="e">
        <f>IF((#REF!+#REF!+H24872)&lt;&gt;0,"a","b")</f>
        <v>#REF!</v>
      </c>
      <c r="C24872" s="54">
        <v>6</v>
      </c>
      <c r="D24872" s="54"/>
      <c r="F24872" s="89"/>
      <c r="G24872" s="97" t="s">
        <v>276</v>
      </c>
      <c r="H24872" s="556">
        <f t="shared" si="13374"/>
        <v>0</v>
      </c>
      <c r="I24872" s="557"/>
      <c r="J24872" s="557"/>
      <c r="K24872" s="557"/>
      <c r="L24872" s="557"/>
      <c r="M24872" s="557"/>
      <c r="N24872" s="155"/>
    </row>
    <row r="24873" spans="2:15" ht="20.25" customHeight="1">
      <c r="B24873" s="50" t="e">
        <f>IF((#REF!+#REF!+H24873)&lt;&gt;0,"a","b")</f>
        <v>#REF!</v>
      </c>
      <c r="C24873" s="54">
        <v>6</v>
      </c>
      <c r="D24873" s="54"/>
      <c r="F24873" s="89"/>
      <c r="G24873" s="97" t="s">
        <v>277</v>
      </c>
      <c r="H24873" s="556">
        <f t="shared" si="13374"/>
        <v>0</v>
      </c>
      <c r="I24873" s="557"/>
      <c r="J24873" s="557"/>
      <c r="K24873" s="557"/>
      <c r="L24873" s="557"/>
      <c r="M24873" s="557"/>
      <c r="N24873" s="155"/>
    </row>
    <row r="24874" spans="2:15" ht="20.25" customHeight="1">
      <c r="B24874" s="50" t="e">
        <f>IF((#REF!+#REF!+H24874)&lt;&gt;0,"a","b")</f>
        <v>#REF!</v>
      </c>
      <c r="C24874" s="54">
        <v>6</v>
      </c>
      <c r="D24874" s="54"/>
      <c r="F24874" s="89"/>
      <c r="G24874" s="97" t="s">
        <v>278</v>
      </c>
      <c r="H24874" s="556">
        <f t="shared" si="13374"/>
        <v>0</v>
      </c>
      <c r="I24874" s="557"/>
      <c r="J24874" s="557"/>
      <c r="K24874" s="557"/>
      <c r="L24874" s="557"/>
      <c r="M24874" s="557"/>
      <c r="N24874" s="155"/>
    </row>
    <row r="24875" spans="2:15" ht="20.25" customHeight="1">
      <c r="B24875" s="50" t="e">
        <f>IF((#REF!+#REF!+H24875)&lt;&gt;0,"a","b")</f>
        <v>#REF!</v>
      </c>
      <c r="C24875" s="54">
        <v>6</v>
      </c>
      <c r="D24875" s="54"/>
      <c r="F24875" s="89"/>
      <c r="G24875" s="97" t="s">
        <v>279</v>
      </c>
      <c r="H24875" s="552">
        <f t="shared" si="13374"/>
        <v>0</v>
      </c>
      <c r="I24875" s="557"/>
      <c r="J24875" s="557"/>
      <c r="K24875" s="557"/>
      <c r="L24875" s="557"/>
      <c r="M24875" s="557"/>
      <c r="N24875" s="155"/>
    </row>
    <row r="24876" spans="2:15" ht="20.25" customHeight="1">
      <c r="B24876" s="50" t="e">
        <f>IF((#REF!+#REF!+H24876)&lt;&gt;0,"a","b")</f>
        <v>#REF!</v>
      </c>
      <c r="C24876" s="54">
        <v>6</v>
      </c>
      <c r="D24876" s="54"/>
      <c r="F24876" s="89"/>
      <c r="G24876" s="97" t="s">
        <v>280</v>
      </c>
      <c r="H24876" s="552">
        <f t="shared" si="13374"/>
        <v>0</v>
      </c>
      <c r="I24876" s="557"/>
      <c r="J24876" s="557"/>
      <c r="K24876" s="557"/>
      <c r="L24876" s="557"/>
      <c r="M24876" s="557"/>
      <c r="N24876" s="155"/>
    </row>
    <row r="24877" spans="2:15" ht="20.25" customHeight="1">
      <c r="B24877" s="50" t="e">
        <f>IF((#REF!+#REF!+H24877)&lt;&gt;0,"a","b")</f>
        <v>#REF!</v>
      </c>
      <c r="C24877" s="54">
        <v>6</v>
      </c>
      <c r="D24877" s="54"/>
      <c r="F24877" s="89"/>
      <c r="G24877" s="97" t="s">
        <v>281</v>
      </c>
      <c r="H24877" s="552">
        <f t="shared" si="13374"/>
        <v>0</v>
      </c>
      <c r="I24877" s="557"/>
      <c r="J24877" s="557"/>
      <c r="K24877" s="557"/>
      <c r="L24877" s="557"/>
      <c r="M24877" s="557"/>
      <c r="N24877" s="155"/>
    </row>
    <row r="24878" spans="2:15" ht="20.25" customHeight="1">
      <c r="B24878" s="50" t="e">
        <f>IF((#REF!+#REF!+H24878)&lt;&gt;0,"a","b")</f>
        <v>#REF!</v>
      </c>
      <c r="C24878" s="54">
        <v>6</v>
      </c>
      <c r="D24878" s="54"/>
      <c r="F24878" s="89"/>
      <c r="G24878" s="97" t="s">
        <v>282</v>
      </c>
      <c r="H24878" s="552">
        <f t="shared" si="13374"/>
        <v>0</v>
      </c>
      <c r="I24878" s="557"/>
      <c r="J24878" s="557"/>
      <c r="K24878" s="557"/>
      <c r="L24878" s="557"/>
      <c r="M24878" s="557"/>
      <c r="N24878" s="155"/>
    </row>
    <row r="24879" spans="2:15" ht="20.25" customHeight="1">
      <c r="B24879" s="50" t="e">
        <f>IF((#REF!+#REF!+H24879)&lt;&gt;0,"a","b")</f>
        <v>#REF!</v>
      </c>
      <c r="C24879" s="54">
        <v>6</v>
      </c>
      <c r="D24879" s="54"/>
      <c r="F24879" s="89"/>
      <c r="G24879" s="97" t="s">
        <v>283</v>
      </c>
      <c r="H24879" s="552">
        <f t="shared" si="13374"/>
        <v>0</v>
      </c>
      <c r="I24879" s="557"/>
      <c r="J24879" s="557"/>
      <c r="K24879" s="557"/>
      <c r="L24879" s="557"/>
      <c r="M24879" s="557"/>
      <c r="N24879" s="155"/>
    </row>
    <row r="24880" spans="2:15" ht="30.75" customHeight="1">
      <c r="B24880" s="50" t="e">
        <f>IF((#REF!+#REF!+H24880)&lt;&gt;0,"a","b")</f>
        <v>#REF!</v>
      </c>
      <c r="C24880" s="54">
        <v>6</v>
      </c>
      <c r="D24880" s="54"/>
      <c r="F24880" s="89"/>
      <c r="G24880" s="97" t="s">
        <v>324</v>
      </c>
      <c r="H24880" s="552">
        <f t="shared" si="13374"/>
        <v>0</v>
      </c>
      <c r="I24880" s="557"/>
      <c r="J24880" s="557"/>
      <c r="K24880" s="557"/>
      <c r="L24880" s="557"/>
      <c r="M24880" s="557"/>
      <c r="N24880" s="155"/>
    </row>
    <row r="24881" spans="2:15" ht="20.25" customHeight="1">
      <c r="B24881" s="50" t="e">
        <f>IF((#REF!+#REF!+H24881)&lt;&gt;0,"a","b")</f>
        <v>#REF!</v>
      </c>
      <c r="C24881" s="54">
        <v>5</v>
      </c>
      <c r="D24881" s="54"/>
      <c r="F24881" s="89"/>
      <c r="G24881" s="95" t="s">
        <v>290</v>
      </c>
      <c r="H24881" s="566">
        <f t="shared" si="13374"/>
        <v>0</v>
      </c>
      <c r="I24881" s="560">
        <f t="shared" ref="I24881:K24881" si="13387">SUM(I24882:I24884)</f>
        <v>0</v>
      </c>
      <c r="J24881" s="560">
        <f t="shared" si="13387"/>
        <v>0</v>
      </c>
      <c r="K24881" s="560">
        <f t="shared" si="13387"/>
        <v>0</v>
      </c>
      <c r="L24881" s="560">
        <f t="shared" ref="L24881:N24881" si="13388">SUM(L24882:L24884)</f>
        <v>0</v>
      </c>
      <c r="M24881" s="560">
        <f t="shared" si="13388"/>
        <v>0</v>
      </c>
      <c r="N24881" s="152">
        <f t="shared" si="13388"/>
        <v>0</v>
      </c>
      <c r="O24881" s="60" t="s">
        <v>71</v>
      </c>
    </row>
    <row r="24882" spans="2:15" ht="20.25" customHeight="1">
      <c r="B24882" s="50" t="e">
        <f>IF((#REF!+#REF!+H24882)&lt;&gt;0,"a","b")</f>
        <v>#REF!</v>
      </c>
      <c r="C24882" s="54">
        <v>6</v>
      </c>
      <c r="D24882" s="54"/>
      <c r="F24882" s="89"/>
      <c r="G24882" s="97" t="s">
        <v>284</v>
      </c>
      <c r="H24882" s="556">
        <f t="shared" si="13374"/>
        <v>0</v>
      </c>
      <c r="I24882" s="557"/>
      <c r="J24882" s="557"/>
      <c r="K24882" s="557"/>
      <c r="L24882" s="557"/>
      <c r="M24882" s="557"/>
      <c r="N24882" s="155"/>
    </row>
    <row r="24883" spans="2:15" ht="20.25" customHeight="1">
      <c r="B24883" s="50" t="e">
        <f>IF((#REF!+#REF!+H24883)&lt;&gt;0,"a","b")</f>
        <v>#REF!</v>
      </c>
      <c r="C24883" s="54">
        <v>6</v>
      </c>
      <c r="D24883" s="54"/>
      <c r="F24883" s="89"/>
      <c r="G24883" s="97" t="s">
        <v>285</v>
      </c>
      <c r="H24883" s="556">
        <f t="shared" si="13374"/>
        <v>0</v>
      </c>
      <c r="I24883" s="557"/>
      <c r="J24883" s="557"/>
      <c r="K24883" s="557"/>
      <c r="L24883" s="557"/>
      <c r="M24883" s="557"/>
      <c r="N24883" s="155"/>
    </row>
    <row r="24884" spans="2:15" ht="30.75" customHeight="1">
      <c r="B24884" s="50" t="e">
        <f>IF((#REF!+#REF!+H24884)&lt;&gt;0,"a","b")</f>
        <v>#REF!</v>
      </c>
      <c r="C24884" s="54">
        <v>6</v>
      </c>
      <c r="D24884" s="54"/>
      <c r="F24884" s="89"/>
      <c r="G24884" s="97" t="s">
        <v>325</v>
      </c>
      <c r="H24884" s="556">
        <f t="shared" si="13374"/>
        <v>0</v>
      </c>
      <c r="I24884" s="557"/>
      <c r="J24884" s="557"/>
      <c r="K24884" s="557"/>
      <c r="L24884" s="557"/>
      <c r="M24884" s="557"/>
      <c r="N24884" s="155"/>
    </row>
    <row r="24885" spans="2:15" ht="30.75" customHeight="1">
      <c r="B24885" s="50" t="e">
        <f>IF((#REF!+#REF!+H24885)&lt;&gt;0,"a","b")</f>
        <v>#REF!</v>
      </c>
      <c r="C24885" s="54">
        <v>5</v>
      </c>
      <c r="D24885" s="54"/>
      <c r="F24885" s="89"/>
      <c r="G24885" s="95" t="s">
        <v>326</v>
      </c>
      <c r="H24885" s="556">
        <f t="shared" si="13374"/>
        <v>0</v>
      </c>
      <c r="I24885" s="554"/>
      <c r="J24885" s="554"/>
      <c r="K24885" s="554"/>
      <c r="L24885" s="554"/>
      <c r="M24885" s="554"/>
      <c r="N24885" s="154"/>
    </row>
    <row r="24886" spans="2:15" ht="34.5" customHeight="1">
      <c r="B24886" s="50" t="e">
        <f>IF((#REF!+#REF!+H24886)&lt;&gt;0,"a","b")</f>
        <v>#REF!</v>
      </c>
      <c r="C24886" s="54">
        <v>5</v>
      </c>
      <c r="D24886" s="54"/>
      <c r="F24886" s="89"/>
      <c r="G24886" s="128" t="s">
        <v>460</v>
      </c>
      <c r="H24886" s="556">
        <f t="shared" si="13374"/>
        <v>0</v>
      </c>
      <c r="I24886" s="554"/>
      <c r="J24886" s="554"/>
      <c r="K24886" s="554"/>
      <c r="L24886" s="554"/>
      <c r="M24886" s="554"/>
      <c r="N24886" s="154"/>
    </row>
    <row r="24887" spans="2:15" ht="34.5" customHeight="1">
      <c r="B24887" s="50" t="e">
        <f>IF((#REF!+#REF!+H24887)&lt;&gt;0,"a","b")</f>
        <v>#REF!</v>
      </c>
      <c r="C24887" s="54">
        <v>5</v>
      </c>
      <c r="D24887" s="54"/>
      <c r="F24887" s="89"/>
      <c r="G24887" s="95" t="s">
        <v>327</v>
      </c>
      <c r="H24887" s="556">
        <f t="shared" si="13374"/>
        <v>0</v>
      </c>
      <c r="I24887" s="554"/>
      <c r="J24887" s="554"/>
      <c r="K24887" s="554"/>
      <c r="L24887" s="554"/>
      <c r="M24887" s="554"/>
      <c r="N24887" s="154"/>
    </row>
    <row r="24888" spans="2:15" ht="50.25" customHeight="1">
      <c r="B24888" s="50" t="e">
        <f>IF((#REF!+#REF!+H24888)&lt;&gt;0,"a","b")</f>
        <v>#REF!</v>
      </c>
      <c r="C24888" s="54">
        <v>5</v>
      </c>
      <c r="D24888" s="54"/>
      <c r="F24888" s="89"/>
      <c r="G24888" s="95" t="s">
        <v>328</v>
      </c>
      <c r="H24888" s="552">
        <f t="shared" si="13374"/>
        <v>0</v>
      </c>
      <c r="I24888" s="554"/>
      <c r="J24888" s="554"/>
      <c r="K24888" s="554"/>
      <c r="L24888" s="554"/>
      <c r="M24888" s="554"/>
      <c r="N24888" s="154"/>
    </row>
    <row r="24889" spans="2:15" ht="20.25" customHeight="1">
      <c r="B24889" s="50" t="e">
        <f>IF((#REF!+#REF!+H24889)&lt;&gt;0,"a","b")</f>
        <v>#REF!</v>
      </c>
      <c r="C24889" s="54">
        <v>5</v>
      </c>
      <c r="D24889" s="54"/>
      <c r="F24889" s="89"/>
      <c r="G24889" s="95" t="s">
        <v>329</v>
      </c>
      <c r="H24889" s="552">
        <f t="shared" si="13374"/>
        <v>0</v>
      </c>
      <c r="I24889" s="554"/>
      <c r="J24889" s="554"/>
      <c r="K24889" s="554"/>
      <c r="L24889" s="554"/>
      <c r="M24889" s="554"/>
      <c r="N24889" s="154"/>
    </row>
    <row r="24890" spans="2:15" ht="20.25" customHeight="1">
      <c r="B24890" s="50" t="e">
        <f>IF((#REF!+#REF!+H24890)&lt;&gt;0,"a","b")</f>
        <v>#REF!</v>
      </c>
      <c r="C24890" s="54">
        <v>5</v>
      </c>
      <c r="D24890" s="54"/>
      <c r="F24890" s="89"/>
      <c r="G24890" s="95" t="s">
        <v>330</v>
      </c>
      <c r="H24890" s="558">
        <f t="shared" si="13374"/>
        <v>0</v>
      </c>
      <c r="I24890" s="554"/>
      <c r="J24890" s="554"/>
      <c r="K24890" s="554"/>
      <c r="L24890" s="554"/>
      <c r="M24890" s="554"/>
      <c r="N24890" s="154"/>
    </row>
    <row r="24891" spans="2:15" ht="20.25" customHeight="1">
      <c r="B24891" s="50" t="e">
        <f>IF((#REF!+#REF!+H24891)&lt;&gt;0,"a","b")</f>
        <v>#REF!</v>
      </c>
      <c r="C24891" s="54">
        <v>5</v>
      </c>
      <c r="D24891" s="54"/>
      <c r="F24891" s="89"/>
      <c r="G24891" s="95" t="s">
        <v>331</v>
      </c>
      <c r="H24891" s="559">
        <f t="shared" si="13374"/>
        <v>0</v>
      </c>
      <c r="I24891" s="560">
        <f t="shared" ref="I24891:K24891" si="13389">SUM(I24892:I24898)</f>
        <v>0</v>
      </c>
      <c r="J24891" s="560">
        <f t="shared" si="13389"/>
        <v>0</v>
      </c>
      <c r="K24891" s="560">
        <f t="shared" si="13389"/>
        <v>0</v>
      </c>
      <c r="L24891" s="560">
        <f t="shared" ref="L24891:N24891" si="13390">SUM(L24892:L24898)</f>
        <v>0</v>
      </c>
      <c r="M24891" s="560">
        <f t="shared" si="13390"/>
        <v>0</v>
      </c>
      <c r="N24891" s="152">
        <f t="shared" si="13390"/>
        <v>0</v>
      </c>
      <c r="O24891" s="60" t="s">
        <v>71</v>
      </c>
    </row>
    <row r="24892" spans="2:15" ht="23.25" customHeight="1">
      <c r="B24892" s="50" t="e">
        <f>IF((#REF!+#REF!+H24892)&lt;&gt;0,"a","b")</f>
        <v>#REF!</v>
      </c>
      <c r="C24892" s="54">
        <v>6</v>
      </c>
      <c r="D24892" s="54"/>
      <c r="F24892" s="89"/>
      <c r="G24892" s="97" t="s">
        <v>291</v>
      </c>
      <c r="H24892" s="558">
        <f t="shared" si="13374"/>
        <v>0</v>
      </c>
      <c r="I24892" s="557"/>
      <c r="J24892" s="557"/>
      <c r="K24892" s="557"/>
      <c r="L24892" s="557"/>
      <c r="M24892" s="557"/>
      <c r="N24892" s="155"/>
    </row>
    <row r="24893" spans="2:15" ht="20.25" customHeight="1">
      <c r="B24893" s="50" t="e">
        <f>IF((#REF!+#REF!+H24893)&lt;&gt;0,"a","b")</f>
        <v>#REF!</v>
      </c>
      <c r="C24893" s="54">
        <v>6</v>
      </c>
      <c r="D24893" s="54"/>
      <c r="F24893" s="89"/>
      <c r="G24893" s="97" t="s">
        <v>292</v>
      </c>
      <c r="H24893" s="558">
        <f t="shared" si="13374"/>
        <v>0</v>
      </c>
      <c r="I24893" s="557"/>
      <c r="J24893" s="557"/>
      <c r="K24893" s="557"/>
      <c r="L24893" s="557"/>
      <c r="M24893" s="557"/>
      <c r="N24893" s="155"/>
    </row>
    <row r="24894" spans="2:15" ht="23.25" customHeight="1">
      <c r="B24894" s="50" t="e">
        <f>IF((#REF!+#REF!+H24894)&lt;&gt;0,"a","b")</f>
        <v>#REF!</v>
      </c>
      <c r="C24894" s="54">
        <v>6</v>
      </c>
      <c r="D24894" s="54"/>
      <c r="F24894" s="89"/>
      <c r="G24894" s="97" t="s">
        <v>293</v>
      </c>
      <c r="H24894" s="552">
        <f t="shared" si="13374"/>
        <v>0</v>
      </c>
      <c r="I24894" s="557"/>
      <c r="J24894" s="557"/>
      <c r="K24894" s="557"/>
      <c r="L24894" s="557"/>
      <c r="M24894" s="557"/>
      <c r="N24894" s="155"/>
    </row>
    <row r="24895" spans="2:15" ht="31.5" customHeight="1">
      <c r="B24895" s="50" t="e">
        <f>IF((#REF!+#REF!+H24895)&lt;&gt;0,"a","b")</f>
        <v>#REF!</v>
      </c>
      <c r="C24895" s="54">
        <v>6</v>
      </c>
      <c r="D24895" s="54"/>
      <c r="F24895" s="89"/>
      <c r="G24895" s="97" t="s">
        <v>294</v>
      </c>
      <c r="H24895" s="552">
        <f t="shared" si="13374"/>
        <v>0</v>
      </c>
      <c r="I24895" s="557"/>
      <c r="J24895" s="557"/>
      <c r="K24895" s="557"/>
      <c r="L24895" s="557"/>
      <c r="M24895" s="557"/>
      <c r="N24895" s="155"/>
    </row>
    <row r="24896" spans="2:15" ht="33.75" customHeight="1">
      <c r="B24896" s="50" t="e">
        <f>IF((#REF!+#REF!+H24896)&lt;&gt;0,"a","b")</f>
        <v>#REF!</v>
      </c>
      <c r="C24896" s="54">
        <v>6</v>
      </c>
      <c r="D24896" s="54"/>
      <c r="F24896" s="89"/>
      <c r="G24896" s="97" t="s">
        <v>332</v>
      </c>
      <c r="H24896" s="552">
        <f t="shared" si="13374"/>
        <v>0</v>
      </c>
      <c r="I24896" s="557"/>
      <c r="J24896" s="557"/>
      <c r="K24896" s="557"/>
      <c r="L24896" s="557"/>
      <c r="M24896" s="557"/>
      <c r="N24896" s="155"/>
    </row>
    <row r="24897" spans="2:18" ht="34.5" customHeight="1">
      <c r="B24897" s="50" t="e">
        <f>IF((#REF!+#REF!+H24897)&lt;&gt;0,"a","b")</f>
        <v>#REF!</v>
      </c>
      <c r="C24897" s="54">
        <v>6</v>
      </c>
      <c r="D24897" s="54"/>
      <c r="F24897" s="89"/>
      <c r="G24897" s="97" t="s">
        <v>333</v>
      </c>
      <c r="H24897" s="552">
        <f t="shared" si="13374"/>
        <v>0</v>
      </c>
      <c r="I24897" s="557"/>
      <c r="J24897" s="557"/>
      <c r="K24897" s="557"/>
      <c r="L24897" s="557"/>
      <c r="M24897" s="557"/>
      <c r="N24897" s="155"/>
    </row>
    <row r="24898" spans="2:18" ht="33.75" customHeight="1">
      <c r="B24898" s="50" t="e">
        <f>IF((#REF!+#REF!+H24898)&lt;&gt;0,"a","b")</f>
        <v>#REF!</v>
      </c>
      <c r="C24898" s="54">
        <v>6</v>
      </c>
      <c r="D24898" s="54"/>
      <c r="F24898" s="89"/>
      <c r="G24898" s="97" t="s">
        <v>334</v>
      </c>
      <c r="H24898" s="552">
        <f t="shared" si="13374"/>
        <v>0</v>
      </c>
      <c r="I24898" s="557"/>
      <c r="J24898" s="557"/>
      <c r="K24898" s="557"/>
      <c r="L24898" s="557"/>
      <c r="M24898" s="557"/>
      <c r="N24898" s="155"/>
    </row>
    <row r="24899" spans="2:18" ht="34.5" customHeight="1">
      <c r="B24899" s="50" t="e">
        <f>IF((#REF!+#REF!+H24899)&lt;&gt;0,"a","b")</f>
        <v>#REF!</v>
      </c>
      <c r="C24899" s="54">
        <v>5</v>
      </c>
      <c r="D24899" s="54"/>
      <c r="F24899" s="89"/>
      <c r="G24899" s="95" t="s">
        <v>335</v>
      </c>
      <c r="H24899" s="552">
        <f t="shared" si="13374"/>
        <v>0</v>
      </c>
      <c r="I24899" s="554"/>
      <c r="J24899" s="554"/>
      <c r="K24899" s="554"/>
      <c r="L24899" s="554"/>
      <c r="M24899" s="554"/>
      <c r="N24899" s="156"/>
    </row>
    <row r="24900" spans="2:18" ht="24.75" customHeight="1">
      <c r="B24900" s="50" t="e">
        <f>IF((#REF!+#REF!+H24900)&lt;&gt;0,"a","b")</f>
        <v>#REF!</v>
      </c>
      <c r="C24900" s="54">
        <v>5</v>
      </c>
      <c r="D24900" s="54"/>
      <c r="F24900" s="89"/>
      <c r="G24900" s="95" t="s">
        <v>336</v>
      </c>
      <c r="H24900" s="558">
        <f t="shared" si="13374"/>
        <v>0</v>
      </c>
      <c r="I24900" s="554"/>
      <c r="J24900" s="554"/>
      <c r="K24900" s="554"/>
      <c r="L24900" s="554"/>
      <c r="M24900" s="554"/>
      <c r="N24900" s="156"/>
    </row>
    <row r="24901" spans="2:18" ht="27.75" customHeight="1">
      <c r="B24901" s="50" t="e">
        <f>IF((#REF!+#REF!+H24901)&lt;&gt;0,"a","b")</f>
        <v>#REF!</v>
      </c>
      <c r="C24901" s="54">
        <v>4</v>
      </c>
      <c r="D24901" s="54"/>
      <c r="F24901" s="89"/>
      <c r="G24901" s="93" t="s">
        <v>337</v>
      </c>
      <c r="H24901" s="552">
        <f t="shared" si="13374"/>
        <v>0</v>
      </c>
      <c r="I24901" s="555"/>
      <c r="J24901" s="555"/>
      <c r="K24901" s="555"/>
      <c r="L24901" s="555"/>
      <c r="M24901" s="555"/>
      <c r="N24901" s="153"/>
    </row>
    <row r="24902" spans="2:18" ht="23.25" customHeight="1">
      <c r="B24902" s="50" t="e">
        <f>IF((#REF!+#REF!+H24902)&lt;&gt;0,"a","b")</f>
        <v>#REF!</v>
      </c>
      <c r="C24902" s="54">
        <v>4</v>
      </c>
      <c r="D24902" s="54"/>
      <c r="F24902" s="89"/>
      <c r="G24902" s="93" t="s">
        <v>338</v>
      </c>
      <c r="H24902" s="552">
        <f t="shared" si="13374"/>
        <v>0</v>
      </c>
      <c r="I24902" s="555"/>
      <c r="J24902" s="555"/>
      <c r="K24902" s="555"/>
      <c r="L24902" s="555"/>
      <c r="M24902" s="555"/>
      <c r="N24902" s="153"/>
    </row>
    <row r="24903" spans="2:18" ht="24" customHeight="1">
      <c r="B24903" s="50" t="e">
        <f>IF((#REF!+#REF!+H24903)&lt;&gt;0,"a","b")</f>
        <v>#REF!</v>
      </c>
      <c r="C24903" s="54">
        <v>4</v>
      </c>
      <c r="D24903" s="54"/>
      <c r="F24903" s="89"/>
      <c r="G24903" s="93" t="s">
        <v>339</v>
      </c>
      <c r="H24903" s="552">
        <f t="shared" si="13374"/>
        <v>0</v>
      </c>
      <c r="I24903" s="555"/>
      <c r="J24903" s="555"/>
      <c r="K24903" s="555"/>
      <c r="L24903" s="555"/>
      <c r="M24903" s="555"/>
      <c r="N24903" s="153"/>
    </row>
    <row r="24904" spans="2:18" ht="34.5" customHeight="1">
      <c r="B24904" s="50" t="e">
        <f>IF((#REF!+#REF!+H24904)&lt;&gt;0,"a","b")</f>
        <v>#REF!</v>
      </c>
      <c r="C24904" s="54">
        <v>4</v>
      </c>
      <c r="D24904" s="54"/>
      <c r="F24904" s="89"/>
      <c r="G24904" s="93" t="s">
        <v>340</v>
      </c>
      <c r="H24904" s="552">
        <f t="shared" si="13374"/>
        <v>0</v>
      </c>
      <c r="I24904" s="555"/>
      <c r="J24904" s="555"/>
      <c r="K24904" s="555"/>
      <c r="L24904" s="555"/>
      <c r="M24904" s="555"/>
      <c r="N24904" s="153"/>
    </row>
    <row r="24905" spans="2:18" ht="33" customHeight="1">
      <c r="B24905" s="50" t="e">
        <f>IF((#REF!+#REF!+H24905)&lt;&gt;0,"a","b")</f>
        <v>#REF!</v>
      </c>
      <c r="C24905" s="54">
        <v>4</v>
      </c>
      <c r="D24905" s="54"/>
      <c r="F24905" s="89"/>
      <c r="G24905" s="93" t="s">
        <v>341</v>
      </c>
      <c r="H24905" s="563">
        <f t="shared" si="13374"/>
        <v>0</v>
      </c>
      <c r="I24905" s="565">
        <f t="shared" ref="I24905:K24905" si="13391">SUM(I24906:I24911)</f>
        <v>0</v>
      </c>
      <c r="J24905" s="565">
        <f t="shared" si="13391"/>
        <v>0</v>
      </c>
      <c r="K24905" s="565">
        <f t="shared" si="13391"/>
        <v>0</v>
      </c>
      <c r="L24905" s="565">
        <f t="shared" ref="L24905:N24905" si="13392">SUM(L24906:L24911)</f>
        <v>0</v>
      </c>
      <c r="M24905" s="565">
        <f t="shared" si="13392"/>
        <v>0</v>
      </c>
      <c r="N24905" s="151">
        <f t="shared" si="13392"/>
        <v>0</v>
      </c>
      <c r="O24905" s="60" t="s">
        <v>71</v>
      </c>
    </row>
    <row r="24906" spans="2:18" ht="20.25" customHeight="1">
      <c r="B24906" s="50" t="e">
        <f>IF((#REF!+#REF!+H24906)&lt;&gt;0,"a","b")</f>
        <v>#REF!</v>
      </c>
      <c r="C24906" s="54">
        <v>5</v>
      </c>
      <c r="D24906" s="54"/>
      <c r="F24906" s="89"/>
      <c r="G24906" s="95" t="s">
        <v>342</v>
      </c>
      <c r="H24906" s="552">
        <f t="shared" si="13374"/>
        <v>0</v>
      </c>
      <c r="I24906" s="554"/>
      <c r="J24906" s="554"/>
      <c r="K24906" s="554"/>
      <c r="L24906" s="554"/>
      <c r="M24906" s="554"/>
      <c r="N24906" s="156"/>
      <c r="R24906" s="1">
        <f>82+55</f>
        <v>137</v>
      </c>
    </row>
    <row r="24907" spans="2:18" ht="20.25" customHeight="1">
      <c r="B24907" s="50" t="e">
        <f>IF((#REF!+#REF!+H24907)&lt;&gt;0,"a","b")</f>
        <v>#REF!</v>
      </c>
      <c r="C24907" s="54">
        <v>5</v>
      </c>
      <c r="D24907" s="54"/>
      <c r="F24907" s="89"/>
      <c r="G24907" s="95" t="s">
        <v>343</v>
      </c>
      <c r="H24907" s="552">
        <f t="shared" si="13374"/>
        <v>0</v>
      </c>
      <c r="I24907" s="554"/>
      <c r="J24907" s="554"/>
      <c r="K24907" s="554"/>
      <c r="L24907" s="554"/>
      <c r="M24907" s="554"/>
      <c r="N24907" s="156"/>
    </row>
    <row r="24908" spans="2:18" ht="35.25" customHeight="1">
      <c r="B24908" s="50" t="e">
        <f>IF((#REF!+#REF!+H24908)&lt;&gt;0,"a","b")</f>
        <v>#REF!</v>
      </c>
      <c r="C24908" s="54">
        <v>5</v>
      </c>
      <c r="D24908" s="54"/>
      <c r="F24908" s="89"/>
      <c r="G24908" s="95" t="s">
        <v>344</v>
      </c>
      <c r="H24908" s="552">
        <f t="shared" si="13374"/>
        <v>0</v>
      </c>
      <c r="I24908" s="554"/>
      <c r="J24908" s="554"/>
      <c r="K24908" s="554"/>
      <c r="L24908" s="554"/>
      <c r="M24908" s="554"/>
      <c r="N24908" s="156"/>
    </row>
    <row r="24909" spans="2:18" ht="20.25" customHeight="1">
      <c r="B24909" s="50" t="e">
        <f>IF((#REF!+#REF!+H24909)&lt;&gt;0,"a","b")</f>
        <v>#REF!</v>
      </c>
      <c r="C24909" s="54">
        <v>5</v>
      </c>
      <c r="D24909" s="54"/>
      <c r="F24909" s="89"/>
      <c r="G24909" s="95" t="s">
        <v>345</v>
      </c>
      <c r="H24909" s="552">
        <f t="shared" si="13374"/>
        <v>0</v>
      </c>
      <c r="I24909" s="554"/>
      <c r="J24909" s="554"/>
      <c r="K24909" s="554"/>
      <c r="L24909" s="554"/>
      <c r="M24909" s="554"/>
      <c r="N24909" s="156"/>
    </row>
    <row r="24910" spans="2:18" ht="30.75" customHeight="1">
      <c r="B24910" s="50" t="e">
        <f>IF((#REF!+#REF!+H24910)&lt;&gt;0,"a","b")</f>
        <v>#REF!</v>
      </c>
      <c r="C24910" s="54">
        <v>5</v>
      </c>
      <c r="D24910" s="54"/>
      <c r="F24910" s="89"/>
      <c r="G24910" s="95" t="s">
        <v>346</v>
      </c>
      <c r="H24910" s="552">
        <f t="shared" si="13374"/>
        <v>0</v>
      </c>
      <c r="I24910" s="554"/>
      <c r="J24910" s="554"/>
      <c r="K24910" s="554"/>
      <c r="L24910" s="554"/>
      <c r="M24910" s="554"/>
      <c r="N24910" s="156"/>
    </row>
    <row r="24911" spans="2:18" ht="30.75" customHeight="1">
      <c r="B24911" s="50" t="e">
        <f>IF((#REF!+#REF!+H24911)&lt;&gt;0,"a","b")</f>
        <v>#REF!</v>
      </c>
      <c r="C24911" s="54">
        <v>5</v>
      </c>
      <c r="D24911" s="54"/>
      <c r="F24911" s="89"/>
      <c r="G24911" s="95" t="s">
        <v>347</v>
      </c>
      <c r="H24911" s="552">
        <f t="shared" si="13374"/>
        <v>0</v>
      </c>
      <c r="I24911" s="554"/>
      <c r="J24911" s="554"/>
      <c r="K24911" s="554"/>
      <c r="L24911" s="554"/>
      <c r="M24911" s="554"/>
      <c r="N24911" s="156"/>
    </row>
    <row r="24912" spans="2:18" ht="20.25" customHeight="1">
      <c r="B24912" s="50" t="e">
        <f>IF((#REF!+#REF!+H24912)&lt;&gt;0,"a","b")</f>
        <v>#REF!</v>
      </c>
      <c r="C24912" s="54">
        <v>4</v>
      </c>
      <c r="D24912" s="54"/>
      <c r="F24912" s="89"/>
      <c r="G24912" s="93" t="s">
        <v>348</v>
      </c>
      <c r="H24912" s="552">
        <f t="shared" si="13374"/>
        <v>0</v>
      </c>
      <c r="I24912" s="555"/>
      <c r="J24912" s="555"/>
      <c r="K24912" s="555"/>
      <c r="L24912" s="555"/>
      <c r="M24912" s="555"/>
      <c r="N24912" s="153"/>
    </row>
    <row r="24913" spans="2:15" ht="20.25" customHeight="1">
      <c r="B24913" s="50" t="e">
        <f>IF((#REF!+#REF!+H24913)&lt;&gt;0,"a","b")</f>
        <v>#REF!</v>
      </c>
      <c r="C24913" s="54">
        <v>4</v>
      </c>
      <c r="D24913" s="54"/>
      <c r="F24913" s="89"/>
      <c r="G24913" s="93" t="s">
        <v>349</v>
      </c>
      <c r="H24913" s="563">
        <f t="shared" si="13374"/>
        <v>0</v>
      </c>
      <c r="I24913" s="565">
        <f t="shared" ref="I24913:K24913" si="13393">SUM(I24914:I24926)</f>
        <v>0</v>
      </c>
      <c r="J24913" s="565">
        <f t="shared" si="13393"/>
        <v>0</v>
      </c>
      <c r="K24913" s="565">
        <f t="shared" si="13393"/>
        <v>0</v>
      </c>
      <c r="L24913" s="565">
        <f t="shared" ref="L24913:N24913" si="13394">SUM(L24914:L24926)</f>
        <v>0</v>
      </c>
      <c r="M24913" s="565">
        <f t="shared" si="13394"/>
        <v>0</v>
      </c>
      <c r="N24913" s="151">
        <f t="shared" si="13394"/>
        <v>0</v>
      </c>
      <c r="O24913" s="60" t="s">
        <v>71</v>
      </c>
    </row>
    <row r="24914" spans="2:15" ht="20.25" customHeight="1">
      <c r="B24914" s="50" t="e">
        <f>IF((#REF!+#REF!+H24914)&lt;&gt;0,"a","b")</f>
        <v>#REF!</v>
      </c>
      <c r="C24914" s="54">
        <v>5</v>
      </c>
      <c r="D24914" s="54"/>
      <c r="F24914" s="89"/>
      <c r="G24914" s="95" t="s">
        <v>350</v>
      </c>
      <c r="H24914" s="561">
        <f t="shared" si="13374"/>
        <v>0</v>
      </c>
      <c r="I24914" s="554"/>
      <c r="J24914" s="554"/>
      <c r="K24914" s="554"/>
      <c r="L24914" s="554"/>
      <c r="M24914" s="554"/>
      <c r="N24914" s="156"/>
    </row>
    <row r="24915" spans="2:15" ht="30" customHeight="1">
      <c r="B24915" s="50" t="e">
        <f>IF((#REF!+#REF!+H24915)&lt;&gt;0,"a","b")</f>
        <v>#REF!</v>
      </c>
      <c r="C24915" s="54">
        <v>5</v>
      </c>
      <c r="D24915" s="54"/>
      <c r="F24915" s="89"/>
      <c r="G24915" s="95" t="s">
        <v>351</v>
      </c>
      <c r="H24915" s="552">
        <f t="shared" si="13374"/>
        <v>0</v>
      </c>
      <c r="I24915" s="554"/>
      <c r="J24915" s="554"/>
      <c r="K24915" s="554"/>
      <c r="L24915" s="554"/>
      <c r="M24915" s="554"/>
      <c r="N24915" s="156"/>
    </row>
    <row r="24916" spans="2:15" ht="22.5" customHeight="1">
      <c r="B24916" s="50" t="e">
        <f>IF((#REF!+#REF!+H24916)&lt;&gt;0,"a","b")</f>
        <v>#REF!</v>
      </c>
      <c r="C24916" s="54">
        <v>5</v>
      </c>
      <c r="D24916" s="54"/>
      <c r="F24916" s="89"/>
      <c r="G24916" s="95" t="s">
        <v>352</v>
      </c>
      <c r="H24916" s="552">
        <f t="shared" si="13374"/>
        <v>0</v>
      </c>
      <c r="I24916" s="554"/>
      <c r="J24916" s="554"/>
      <c r="K24916" s="554"/>
      <c r="L24916" s="554"/>
      <c r="M24916" s="554"/>
      <c r="N24916" s="156"/>
    </row>
    <row r="24917" spans="2:15" ht="33.75" customHeight="1">
      <c r="B24917" s="50" t="e">
        <f>IF((#REF!+#REF!+H24917)&lt;&gt;0,"a","b")</f>
        <v>#REF!</v>
      </c>
      <c r="C24917" s="54">
        <v>5</v>
      </c>
      <c r="D24917" s="54"/>
      <c r="F24917" s="89"/>
      <c r="G24917" s="95" t="s">
        <v>353</v>
      </c>
      <c r="H24917" s="552">
        <f t="shared" si="13374"/>
        <v>0</v>
      </c>
      <c r="I24917" s="554"/>
      <c r="J24917" s="554"/>
      <c r="K24917" s="554"/>
      <c r="L24917" s="554"/>
      <c r="M24917" s="554"/>
      <c r="N24917" s="156"/>
    </row>
    <row r="24918" spans="2:15" ht="24.75" customHeight="1">
      <c r="B24918" s="50" t="e">
        <f>IF((#REF!+#REF!+H24918)&lt;&gt;0,"a","b")</f>
        <v>#REF!</v>
      </c>
      <c r="C24918" s="54">
        <v>5</v>
      </c>
      <c r="D24918" s="54"/>
      <c r="F24918" s="89"/>
      <c r="G24918" s="95" t="s">
        <v>354</v>
      </c>
      <c r="H24918" s="552">
        <f t="shared" si="13374"/>
        <v>0</v>
      </c>
      <c r="I24918" s="554"/>
      <c r="J24918" s="554"/>
      <c r="K24918" s="554"/>
      <c r="L24918" s="554"/>
      <c r="M24918" s="554"/>
      <c r="N24918" s="156"/>
    </row>
    <row r="24919" spans="2:15" ht="35.25" customHeight="1">
      <c r="B24919" s="50" t="e">
        <f>IF((#REF!+#REF!+H24919)&lt;&gt;0,"a","b")</f>
        <v>#REF!</v>
      </c>
      <c r="C24919" s="54">
        <v>5</v>
      </c>
      <c r="D24919" s="54"/>
      <c r="F24919" s="89"/>
      <c r="G24919" s="95" t="s">
        <v>355</v>
      </c>
      <c r="H24919" s="558">
        <f t="shared" si="13374"/>
        <v>0</v>
      </c>
      <c r="I24919" s="554"/>
      <c r="J24919" s="554"/>
      <c r="K24919" s="554"/>
      <c r="L24919" s="554"/>
      <c r="M24919" s="554"/>
      <c r="N24919" s="156"/>
    </row>
    <row r="24920" spans="2:15" ht="33.75" customHeight="1">
      <c r="B24920" s="50" t="e">
        <f>IF((#REF!+#REF!+H24920)&lt;&gt;0,"a","b")</f>
        <v>#REF!</v>
      </c>
      <c r="C24920" s="54">
        <v>5</v>
      </c>
      <c r="D24920" s="54"/>
      <c r="F24920" s="89"/>
      <c r="G24920" s="95" t="s">
        <v>356</v>
      </c>
      <c r="H24920" s="558">
        <f t="shared" si="13374"/>
        <v>0</v>
      </c>
      <c r="I24920" s="554"/>
      <c r="J24920" s="554"/>
      <c r="K24920" s="554"/>
      <c r="L24920" s="554"/>
      <c r="M24920" s="554"/>
      <c r="N24920" s="156"/>
    </row>
    <row r="24921" spans="2:15" ht="20.25" customHeight="1">
      <c r="B24921" s="50" t="e">
        <f>IF((#REF!+#REF!+H24921)&lt;&gt;0,"a","b")</f>
        <v>#REF!</v>
      </c>
      <c r="C24921" s="54">
        <v>5</v>
      </c>
      <c r="D24921" s="54"/>
      <c r="F24921" s="89"/>
      <c r="G24921" s="95" t="s">
        <v>357</v>
      </c>
      <c r="H24921" s="561">
        <f t="shared" si="13374"/>
        <v>0</v>
      </c>
      <c r="I24921" s="554"/>
      <c r="J24921" s="554"/>
      <c r="K24921" s="554"/>
      <c r="L24921" s="554"/>
      <c r="M24921" s="554"/>
      <c r="N24921" s="156"/>
    </row>
    <row r="24922" spans="2:15" ht="20.25" customHeight="1">
      <c r="B24922" s="50" t="e">
        <f>IF((#REF!+#REF!+H24922)&lt;&gt;0,"a","b")</f>
        <v>#REF!</v>
      </c>
      <c r="C24922" s="54">
        <v>5</v>
      </c>
      <c r="D24922" s="54"/>
      <c r="F24922" s="89"/>
      <c r="G24922" s="95" t="s">
        <v>358</v>
      </c>
      <c r="H24922" s="552">
        <f t="shared" si="13374"/>
        <v>0</v>
      </c>
      <c r="I24922" s="554"/>
      <c r="J24922" s="554"/>
      <c r="K24922" s="554"/>
      <c r="L24922" s="554"/>
      <c r="M24922" s="554"/>
      <c r="N24922" s="156"/>
    </row>
    <row r="24923" spans="2:15" ht="20.25" customHeight="1">
      <c r="B24923" s="50" t="e">
        <f>IF((#REF!+#REF!+H24923)&lt;&gt;0,"a","b")</f>
        <v>#REF!</v>
      </c>
      <c r="C24923" s="54">
        <v>5</v>
      </c>
      <c r="D24923" s="54"/>
      <c r="F24923" s="89"/>
      <c r="G24923" s="95" t="s">
        <v>359</v>
      </c>
      <c r="H24923" s="552">
        <f t="shared" si="13374"/>
        <v>0</v>
      </c>
      <c r="I24923" s="554"/>
      <c r="J24923" s="554"/>
      <c r="K24923" s="554"/>
      <c r="L24923" s="554"/>
      <c r="M24923" s="554"/>
      <c r="N24923" s="156"/>
    </row>
    <row r="24924" spans="2:15" ht="20.25" customHeight="1">
      <c r="B24924" s="50" t="e">
        <f>IF((#REF!+#REF!+H24924)&lt;&gt;0,"a","b")</f>
        <v>#REF!</v>
      </c>
      <c r="C24924" s="54">
        <v>5</v>
      </c>
      <c r="D24924" s="54"/>
      <c r="F24924" s="89"/>
      <c r="G24924" s="95" t="s">
        <v>360</v>
      </c>
      <c r="H24924" s="552">
        <f t="shared" si="13374"/>
        <v>0</v>
      </c>
      <c r="I24924" s="554"/>
      <c r="J24924" s="554"/>
      <c r="K24924" s="554"/>
      <c r="L24924" s="554"/>
      <c r="M24924" s="554"/>
      <c r="N24924" s="156"/>
    </row>
    <row r="24925" spans="2:15" ht="34.5" customHeight="1">
      <c r="B24925" s="50" t="e">
        <f>IF((#REF!+#REF!+H24925)&lt;&gt;0,"a","b")</f>
        <v>#REF!</v>
      </c>
      <c r="C24925" s="54">
        <v>5</v>
      </c>
      <c r="D24925" s="54"/>
      <c r="F24925" s="89"/>
      <c r="G24925" s="95" t="s">
        <v>361</v>
      </c>
      <c r="H24925" s="552">
        <f t="shared" si="13374"/>
        <v>0</v>
      </c>
      <c r="I24925" s="554"/>
      <c r="J24925" s="554"/>
      <c r="K24925" s="554"/>
      <c r="L24925" s="554"/>
      <c r="M24925" s="554"/>
      <c r="N24925" s="156"/>
    </row>
    <row r="24926" spans="2:15" ht="30.75" customHeight="1">
      <c r="B24926" s="50" t="e">
        <f>IF((#REF!+#REF!+H24926)&lt;&gt;0,"a","b")</f>
        <v>#REF!</v>
      </c>
      <c r="C24926" s="54">
        <v>5</v>
      </c>
      <c r="D24926" s="54"/>
      <c r="F24926" s="89"/>
      <c r="G24926" s="95" t="s">
        <v>362</v>
      </c>
      <c r="H24926" s="552">
        <f t="shared" si="13374"/>
        <v>0</v>
      </c>
      <c r="I24926" s="554"/>
      <c r="J24926" s="554"/>
      <c r="K24926" s="554"/>
      <c r="L24926" s="554"/>
      <c r="M24926" s="554"/>
      <c r="N24926" s="156"/>
    </row>
    <row r="24927" spans="2:15" ht="20.25" customHeight="1">
      <c r="B24927" s="50" t="e">
        <f>IF((#REF!+#REF!+H24927)&lt;&gt;0,"a","b")</f>
        <v>#REF!</v>
      </c>
      <c r="C24927" s="54">
        <v>3</v>
      </c>
      <c r="D24927" s="54"/>
      <c r="F24927" s="89"/>
      <c r="G24927" s="90" t="s">
        <v>302</v>
      </c>
      <c r="H24927" s="552">
        <f t="shared" si="13374"/>
        <v>0</v>
      </c>
      <c r="I24927" s="562"/>
      <c r="J24927" s="562"/>
      <c r="K24927" s="562"/>
      <c r="L24927" s="562"/>
      <c r="M24927" s="562"/>
      <c r="N24927" s="161"/>
    </row>
    <row r="24928" spans="2:15" ht="20.25" customHeight="1">
      <c r="B24928" s="50" t="e">
        <f>IF((#REF!+#REF!+H24928)&lt;&gt;0,"a","b")</f>
        <v>#REF!</v>
      </c>
      <c r="C24928" s="54">
        <v>3</v>
      </c>
      <c r="D24928" s="54"/>
      <c r="F24928" s="89"/>
      <c r="G24928" s="90" t="s">
        <v>301</v>
      </c>
      <c r="H24928" s="563">
        <f t="shared" si="13374"/>
        <v>0</v>
      </c>
      <c r="I24928" s="564">
        <f t="shared" ref="I24928:N24928" si="13395">I24929+I24934+I24935</f>
        <v>0</v>
      </c>
      <c r="J24928" s="564">
        <f t="shared" si="13395"/>
        <v>0</v>
      </c>
      <c r="K24928" s="564">
        <f t="shared" si="13395"/>
        <v>0</v>
      </c>
      <c r="L24928" s="564">
        <f t="shared" si="13395"/>
        <v>0</v>
      </c>
      <c r="M24928" s="564">
        <f t="shared" si="13395"/>
        <v>0</v>
      </c>
      <c r="N24928" s="150">
        <f t="shared" si="13395"/>
        <v>0</v>
      </c>
      <c r="O24928" s="60" t="s">
        <v>71</v>
      </c>
    </row>
    <row r="24929" spans="2:15" ht="20.25" customHeight="1">
      <c r="B24929" s="50" t="e">
        <f>IF((#REF!+#REF!+H24929)&lt;&gt;0,"a","b")</f>
        <v>#REF!</v>
      </c>
      <c r="C24929" s="54">
        <v>4</v>
      </c>
      <c r="D24929" s="54"/>
      <c r="F24929" s="89"/>
      <c r="G24929" s="93" t="s">
        <v>363</v>
      </c>
      <c r="H24929" s="563">
        <f t="shared" si="13374"/>
        <v>0</v>
      </c>
      <c r="I24929" s="565">
        <f t="shared" ref="I24929:K24929" si="13396">SUM(I24930:I24933)</f>
        <v>0</v>
      </c>
      <c r="J24929" s="565">
        <f t="shared" si="13396"/>
        <v>0</v>
      </c>
      <c r="K24929" s="565">
        <f t="shared" si="13396"/>
        <v>0</v>
      </c>
      <c r="L24929" s="565">
        <f t="shared" ref="L24929:N24929" si="13397">SUM(L24930:L24933)</f>
        <v>0</v>
      </c>
      <c r="M24929" s="565">
        <f t="shared" si="13397"/>
        <v>0</v>
      </c>
      <c r="N24929" s="151">
        <f t="shared" si="13397"/>
        <v>0</v>
      </c>
      <c r="O24929" s="60" t="s">
        <v>71</v>
      </c>
    </row>
    <row r="24930" spans="2:15" ht="20.25" customHeight="1">
      <c r="B24930" s="50" t="e">
        <f>IF((#REF!+#REF!+H24930)&lt;&gt;0,"a","b")</f>
        <v>#REF!</v>
      </c>
      <c r="C24930" s="54">
        <v>5</v>
      </c>
      <c r="D24930" s="54"/>
      <c r="F24930" s="89"/>
      <c r="G24930" s="95" t="s">
        <v>364</v>
      </c>
      <c r="H24930" s="552">
        <f t="shared" si="13374"/>
        <v>0</v>
      </c>
      <c r="I24930" s="554"/>
      <c r="J24930" s="554"/>
      <c r="K24930" s="554"/>
      <c r="L24930" s="554"/>
      <c r="M24930" s="554"/>
      <c r="N24930" s="154"/>
    </row>
    <row r="24931" spans="2:15" ht="20.25" customHeight="1">
      <c r="B24931" s="50" t="e">
        <f>IF((#REF!+#REF!+H24931)&lt;&gt;0,"a","b")</f>
        <v>#REF!</v>
      </c>
      <c r="C24931" s="54">
        <v>5</v>
      </c>
      <c r="D24931" s="54"/>
      <c r="F24931" s="89"/>
      <c r="G24931" s="95" t="s">
        <v>365</v>
      </c>
      <c r="H24931" s="552">
        <f t="shared" si="13374"/>
        <v>0</v>
      </c>
      <c r="I24931" s="554"/>
      <c r="J24931" s="554"/>
      <c r="K24931" s="554"/>
      <c r="L24931" s="554"/>
      <c r="M24931" s="554"/>
      <c r="N24931" s="154"/>
    </row>
    <row r="24932" spans="2:15" ht="20.25" customHeight="1">
      <c r="B24932" s="50" t="e">
        <f>IF((#REF!+#REF!+H24932)&lt;&gt;0,"a","b")</f>
        <v>#REF!</v>
      </c>
      <c r="C24932" s="54">
        <v>5</v>
      </c>
      <c r="D24932" s="54"/>
      <c r="F24932" s="89"/>
      <c r="G24932" s="95" t="s">
        <v>366</v>
      </c>
      <c r="H24932" s="552">
        <f t="shared" si="13374"/>
        <v>0</v>
      </c>
      <c r="I24932" s="554"/>
      <c r="J24932" s="554"/>
      <c r="K24932" s="554"/>
      <c r="L24932" s="554"/>
      <c r="M24932" s="554"/>
      <c r="N24932" s="154"/>
    </row>
    <row r="24933" spans="2:15" ht="20.25" customHeight="1">
      <c r="B24933" s="50" t="e">
        <f>IF((#REF!+#REF!+H24933)&lt;&gt;0,"a","b")</f>
        <v>#REF!</v>
      </c>
      <c r="C24933" s="54">
        <v>5</v>
      </c>
      <c r="D24933" s="54"/>
      <c r="F24933" s="89"/>
      <c r="G24933" s="95" t="s">
        <v>367</v>
      </c>
      <c r="H24933" s="552">
        <f t="shared" si="13374"/>
        <v>0</v>
      </c>
      <c r="I24933" s="554"/>
      <c r="J24933" s="554"/>
      <c r="K24933" s="554"/>
      <c r="L24933" s="554"/>
      <c r="M24933" s="554"/>
      <c r="N24933" s="154"/>
    </row>
    <row r="24934" spans="2:15" ht="20.25" customHeight="1">
      <c r="B24934" s="50" t="e">
        <f>IF((#REF!+#REF!+H24934)&lt;&gt;0,"a","b")</f>
        <v>#REF!</v>
      </c>
      <c r="C24934" s="54">
        <v>4</v>
      </c>
      <c r="D24934" s="54"/>
      <c r="F24934" s="89"/>
      <c r="G24934" s="93" t="s">
        <v>368</v>
      </c>
      <c r="H24934" s="558">
        <f t="shared" si="13374"/>
        <v>0</v>
      </c>
      <c r="I24934" s="555"/>
      <c r="J24934" s="555"/>
      <c r="K24934" s="555"/>
      <c r="L24934" s="555"/>
      <c r="M24934" s="555"/>
      <c r="N24934" s="153"/>
    </row>
    <row r="24935" spans="2:15" ht="36" customHeight="1">
      <c r="B24935" s="50" t="e">
        <f>IF((#REF!+#REF!+H24935)&lt;&gt;0,"a","b")</f>
        <v>#REF!</v>
      </c>
      <c r="C24935" s="54">
        <v>4</v>
      </c>
      <c r="D24935" s="54"/>
      <c r="F24935" s="89"/>
      <c r="G24935" s="93" t="s">
        <v>369</v>
      </c>
      <c r="H24935" s="556">
        <f t="shared" si="13374"/>
        <v>0</v>
      </c>
      <c r="I24935" s="555"/>
      <c r="J24935" s="555"/>
      <c r="K24935" s="555"/>
      <c r="L24935" s="555"/>
      <c r="M24935" s="555"/>
      <c r="N24935" s="153"/>
    </row>
    <row r="24936" spans="2:15" ht="20.25" customHeight="1">
      <c r="B24936" s="50" t="e">
        <f>IF((#REF!+#REF!+H24936)&lt;&gt;0,"a","b")</f>
        <v>#REF!</v>
      </c>
      <c r="C24936" s="54">
        <v>3</v>
      </c>
      <c r="D24936" s="54"/>
      <c r="F24936" s="89"/>
      <c r="G24936" s="90" t="s">
        <v>295</v>
      </c>
      <c r="H24936" s="556">
        <f t="shared" si="13374"/>
        <v>0</v>
      </c>
      <c r="I24936" s="562"/>
      <c r="J24936" s="562"/>
      <c r="K24936" s="562"/>
      <c r="L24936" s="562"/>
      <c r="M24936" s="562"/>
      <c r="N24936" s="161"/>
    </row>
    <row r="24937" spans="2:15" ht="20.25" customHeight="1">
      <c r="B24937" s="50" t="e">
        <f>IF((#REF!+#REF!+H24937)&lt;&gt;0,"a","b")</f>
        <v>#REF!</v>
      </c>
      <c r="C24937" s="54">
        <v>3</v>
      </c>
      <c r="D24937" s="54"/>
      <c r="F24937" s="89"/>
      <c r="G24937" s="90" t="s">
        <v>296</v>
      </c>
      <c r="H24937" s="566">
        <f t="shared" si="13374"/>
        <v>0</v>
      </c>
      <c r="I24937" s="564">
        <f t="shared" ref="I24937:N24937" si="13398">I24938+I24941+I24944</f>
        <v>0</v>
      </c>
      <c r="J24937" s="564">
        <f t="shared" si="13398"/>
        <v>0</v>
      </c>
      <c r="K24937" s="564">
        <f t="shared" si="13398"/>
        <v>0</v>
      </c>
      <c r="L24937" s="564">
        <f t="shared" si="13398"/>
        <v>0</v>
      </c>
      <c r="M24937" s="564">
        <f t="shared" si="13398"/>
        <v>0</v>
      </c>
      <c r="N24937" s="150">
        <f t="shared" si="13398"/>
        <v>0</v>
      </c>
      <c r="O24937" s="60" t="s">
        <v>71</v>
      </c>
    </row>
    <row r="24938" spans="2:15" ht="20.25" customHeight="1">
      <c r="B24938" s="50" t="e">
        <f>IF((#REF!+#REF!+H24938)&lt;&gt;0,"a","b")</f>
        <v>#REF!</v>
      </c>
      <c r="C24938" s="54">
        <v>4</v>
      </c>
      <c r="D24938" s="54"/>
      <c r="F24938" s="89"/>
      <c r="G24938" s="93" t="s">
        <v>370</v>
      </c>
      <c r="H24938" s="566">
        <f t="shared" si="13374"/>
        <v>0</v>
      </c>
      <c r="I24938" s="565">
        <f t="shared" ref="I24938:K24938" si="13399">SUM(I24939:I24940)</f>
        <v>0</v>
      </c>
      <c r="J24938" s="565">
        <f t="shared" si="13399"/>
        <v>0</v>
      </c>
      <c r="K24938" s="565">
        <f t="shared" si="13399"/>
        <v>0</v>
      </c>
      <c r="L24938" s="565">
        <f t="shared" ref="L24938:N24938" si="13400">SUM(L24939:L24940)</f>
        <v>0</v>
      </c>
      <c r="M24938" s="565">
        <f t="shared" si="13400"/>
        <v>0</v>
      </c>
      <c r="N24938" s="151">
        <f t="shared" si="13400"/>
        <v>0</v>
      </c>
      <c r="O24938" s="60" t="s">
        <v>71</v>
      </c>
    </row>
    <row r="24939" spans="2:15" ht="20.25" customHeight="1">
      <c r="B24939" s="50" t="e">
        <f>IF((#REF!+#REF!+H24939)&lt;&gt;0,"a","b")</f>
        <v>#REF!</v>
      </c>
      <c r="C24939" s="54">
        <v>5</v>
      </c>
      <c r="D24939" s="54"/>
      <c r="F24939" s="89"/>
      <c r="G24939" s="95" t="s">
        <v>371</v>
      </c>
      <c r="H24939" s="556">
        <f t="shared" si="13374"/>
        <v>0</v>
      </c>
      <c r="I24939" s="554"/>
      <c r="J24939" s="554"/>
      <c r="K24939" s="554"/>
      <c r="L24939" s="554"/>
      <c r="M24939" s="554"/>
      <c r="N24939" s="154"/>
    </row>
    <row r="24940" spans="2:15" ht="20.25" customHeight="1">
      <c r="B24940" s="50" t="e">
        <f>IF((#REF!+#REF!+H24940)&lt;&gt;0,"a","b")</f>
        <v>#REF!</v>
      </c>
      <c r="C24940" s="54">
        <v>5</v>
      </c>
      <c r="D24940" s="54"/>
      <c r="F24940" s="89"/>
      <c r="G24940" s="95" t="s">
        <v>297</v>
      </c>
      <c r="H24940" s="556">
        <f t="shared" si="13374"/>
        <v>0</v>
      </c>
      <c r="I24940" s="554"/>
      <c r="J24940" s="554"/>
      <c r="K24940" s="554"/>
      <c r="L24940" s="554"/>
      <c r="M24940" s="554"/>
      <c r="N24940" s="154"/>
    </row>
    <row r="24941" spans="2:15" ht="20.25" customHeight="1">
      <c r="B24941" s="50" t="e">
        <f>IF((#REF!+#REF!+H24941)&lt;&gt;0,"a","b")</f>
        <v>#REF!</v>
      </c>
      <c r="C24941" s="54">
        <v>4</v>
      </c>
      <c r="D24941" s="54"/>
      <c r="F24941" s="89"/>
      <c r="G24941" s="93" t="s">
        <v>372</v>
      </c>
      <c r="H24941" s="566">
        <f t="shared" si="13374"/>
        <v>0</v>
      </c>
      <c r="I24941" s="565">
        <f t="shared" ref="I24941:K24941" si="13401">SUM(I24942:I24943)</f>
        <v>0</v>
      </c>
      <c r="J24941" s="565">
        <f t="shared" si="13401"/>
        <v>0</v>
      </c>
      <c r="K24941" s="565">
        <f t="shared" si="13401"/>
        <v>0</v>
      </c>
      <c r="L24941" s="565">
        <f t="shared" ref="L24941:N24941" si="13402">SUM(L24942:L24943)</f>
        <v>0</v>
      </c>
      <c r="M24941" s="565">
        <f t="shared" si="13402"/>
        <v>0</v>
      </c>
      <c r="N24941" s="151">
        <f t="shared" si="13402"/>
        <v>0</v>
      </c>
      <c r="O24941" s="60" t="s">
        <v>71</v>
      </c>
    </row>
    <row r="24942" spans="2:15" ht="20.25" customHeight="1">
      <c r="B24942" s="50" t="e">
        <f>IF((#REF!+#REF!+H24942)&lt;&gt;0,"a","b")</f>
        <v>#REF!</v>
      </c>
      <c r="C24942" s="54">
        <v>5</v>
      </c>
      <c r="D24942" s="54"/>
      <c r="F24942" s="89"/>
      <c r="G24942" s="95" t="s">
        <v>371</v>
      </c>
      <c r="H24942" s="556">
        <f t="shared" si="13374"/>
        <v>0</v>
      </c>
      <c r="I24942" s="554"/>
      <c r="J24942" s="554"/>
      <c r="K24942" s="554"/>
      <c r="L24942" s="554"/>
      <c r="M24942" s="554"/>
      <c r="N24942" s="154"/>
    </row>
    <row r="24943" spans="2:15" ht="20.25" customHeight="1">
      <c r="B24943" s="50" t="e">
        <f>IF((#REF!+#REF!+H24943)&lt;&gt;0,"a","b")</f>
        <v>#REF!</v>
      </c>
      <c r="C24943" s="54">
        <v>5</v>
      </c>
      <c r="D24943" s="54"/>
      <c r="F24943" s="89"/>
      <c r="G24943" s="95" t="s">
        <v>297</v>
      </c>
      <c r="H24943" s="556">
        <f t="shared" si="13374"/>
        <v>0</v>
      </c>
      <c r="I24943" s="554"/>
      <c r="J24943" s="554"/>
      <c r="K24943" s="554"/>
      <c r="L24943" s="554"/>
      <c r="M24943" s="554"/>
      <c r="N24943" s="154"/>
    </row>
    <row r="24944" spans="2:15" ht="20.25" customHeight="1">
      <c r="B24944" s="50" t="e">
        <f>IF((#REF!+#REF!+H24944)&lt;&gt;0,"a","b")</f>
        <v>#REF!</v>
      </c>
      <c r="C24944" s="54">
        <v>4</v>
      </c>
      <c r="D24944" s="54"/>
      <c r="F24944" s="89"/>
      <c r="G24944" s="93" t="s">
        <v>373</v>
      </c>
      <c r="H24944" s="566">
        <f t="shared" si="13374"/>
        <v>0</v>
      </c>
      <c r="I24944" s="565">
        <f t="shared" ref="I24944:K24944" si="13403">SUM(I24945:I24946)</f>
        <v>0</v>
      </c>
      <c r="J24944" s="565">
        <f t="shared" si="13403"/>
        <v>0</v>
      </c>
      <c r="K24944" s="565">
        <f t="shared" si="13403"/>
        <v>0</v>
      </c>
      <c r="L24944" s="565">
        <f t="shared" ref="L24944:N24944" si="13404">SUM(L24945:L24946)</f>
        <v>0</v>
      </c>
      <c r="M24944" s="565">
        <f t="shared" si="13404"/>
        <v>0</v>
      </c>
      <c r="N24944" s="151">
        <f t="shared" si="13404"/>
        <v>0</v>
      </c>
      <c r="O24944" s="60" t="s">
        <v>71</v>
      </c>
    </row>
    <row r="24945" spans="2:15" ht="20.25" customHeight="1">
      <c r="B24945" s="50" t="e">
        <f>IF((#REF!+#REF!+H24945)&lt;&gt;0,"a","b")</f>
        <v>#REF!</v>
      </c>
      <c r="C24945" s="54">
        <v>5</v>
      </c>
      <c r="D24945" s="54"/>
      <c r="F24945" s="89"/>
      <c r="G24945" s="95" t="s">
        <v>371</v>
      </c>
      <c r="H24945" s="556">
        <f t="shared" si="13374"/>
        <v>0</v>
      </c>
      <c r="I24945" s="554"/>
      <c r="J24945" s="554"/>
      <c r="K24945" s="554"/>
      <c r="L24945" s="554"/>
      <c r="M24945" s="554"/>
      <c r="N24945" s="154"/>
    </row>
    <row r="24946" spans="2:15" ht="20.25" customHeight="1">
      <c r="B24946" s="50" t="e">
        <f>IF((#REF!+#REF!+H24946)&lt;&gt;0,"a","b")</f>
        <v>#REF!</v>
      </c>
      <c r="C24946" s="54">
        <v>5</v>
      </c>
      <c r="D24946" s="54"/>
      <c r="F24946" s="89"/>
      <c r="G24946" s="95" t="s">
        <v>297</v>
      </c>
      <c r="H24946" s="556">
        <f t="shared" si="13374"/>
        <v>0</v>
      </c>
      <c r="I24946" s="554"/>
      <c r="J24946" s="554"/>
      <c r="K24946" s="554"/>
      <c r="L24946" s="554"/>
      <c r="M24946" s="554"/>
      <c r="N24946" s="154"/>
    </row>
    <row r="24947" spans="2:15" ht="20.25" customHeight="1">
      <c r="B24947" s="50" t="e">
        <f>IF((#REF!+#REF!+H24947)&lt;&gt;0,"a","b")</f>
        <v>#REF!</v>
      </c>
      <c r="C24947" s="54">
        <v>3</v>
      </c>
      <c r="D24947" s="54"/>
      <c r="F24947" s="374"/>
      <c r="G24947" s="90" t="s">
        <v>299</v>
      </c>
      <c r="H24947" s="365">
        <f t="shared" si="13374"/>
        <v>11.3</v>
      </c>
      <c r="I24947" s="381">
        <f t="shared" ref="I24947:N24947" si="13405">I24948+I24951+I24954</f>
        <v>6.3</v>
      </c>
      <c r="J24947" s="381">
        <f t="shared" si="13405"/>
        <v>5</v>
      </c>
      <c r="K24947" s="381">
        <f t="shared" si="13405"/>
        <v>12</v>
      </c>
      <c r="L24947" s="381">
        <f t="shared" si="13405"/>
        <v>12</v>
      </c>
      <c r="M24947" s="381">
        <f t="shared" si="13405"/>
        <v>12</v>
      </c>
      <c r="N24947" s="150">
        <f t="shared" si="13405"/>
        <v>0</v>
      </c>
      <c r="O24947" s="60" t="s">
        <v>71</v>
      </c>
    </row>
    <row r="24948" spans="2:15" ht="20.25" customHeight="1">
      <c r="B24948" s="50" t="e">
        <f>IF((#REF!+#REF!+H24948)&lt;&gt;0,"a","b")</f>
        <v>#REF!</v>
      </c>
      <c r="C24948" s="54">
        <v>4</v>
      </c>
      <c r="D24948" s="54"/>
      <c r="F24948" s="89"/>
      <c r="G24948" s="93" t="s">
        <v>374</v>
      </c>
      <c r="H24948" s="566">
        <f t="shared" si="13374"/>
        <v>0</v>
      </c>
      <c r="I24948" s="565">
        <f t="shared" ref="I24948:K24948" si="13406">SUM(I24949:I24950)</f>
        <v>0</v>
      </c>
      <c r="J24948" s="565">
        <f t="shared" si="13406"/>
        <v>0</v>
      </c>
      <c r="K24948" s="565">
        <f t="shared" si="13406"/>
        <v>0</v>
      </c>
      <c r="L24948" s="565">
        <f t="shared" ref="L24948:N24948" si="13407">SUM(L24949:L24950)</f>
        <v>0</v>
      </c>
      <c r="M24948" s="565">
        <f t="shared" si="13407"/>
        <v>0</v>
      </c>
      <c r="N24948" s="151">
        <f t="shared" si="13407"/>
        <v>0</v>
      </c>
      <c r="O24948" s="60" t="s">
        <v>71</v>
      </c>
    </row>
    <row r="24949" spans="2:15" ht="20.25" customHeight="1">
      <c r="B24949" s="50" t="e">
        <f>IF((#REF!+#REF!+H24949)&lt;&gt;0,"a","b")</f>
        <v>#REF!</v>
      </c>
      <c r="C24949" s="54">
        <v>5</v>
      </c>
      <c r="D24949" s="54"/>
      <c r="F24949" s="89"/>
      <c r="G24949" s="95" t="s">
        <v>375</v>
      </c>
      <c r="H24949" s="556">
        <f t="shared" si="13374"/>
        <v>0</v>
      </c>
      <c r="I24949" s="554"/>
      <c r="J24949" s="554"/>
      <c r="K24949" s="554"/>
      <c r="L24949" s="554"/>
      <c r="M24949" s="554"/>
      <c r="N24949" s="154"/>
    </row>
    <row r="24950" spans="2:15" ht="20.25" customHeight="1">
      <c r="B24950" s="50" t="e">
        <f>IF((#REF!+#REF!+H24950)&lt;&gt;0,"a","b")</f>
        <v>#REF!</v>
      </c>
      <c r="C24950" s="54">
        <v>5</v>
      </c>
      <c r="D24950" s="54"/>
      <c r="F24950" s="89"/>
      <c r="G24950" s="95" t="s">
        <v>376</v>
      </c>
      <c r="H24950" s="556">
        <f t="shared" si="13374"/>
        <v>0</v>
      </c>
      <c r="I24950" s="554"/>
      <c r="J24950" s="554"/>
      <c r="K24950" s="554"/>
      <c r="L24950" s="554"/>
      <c r="M24950" s="554"/>
      <c r="N24950" s="154"/>
    </row>
    <row r="24951" spans="2:15" ht="20.25" customHeight="1">
      <c r="B24951" s="50" t="e">
        <f>IF((#REF!+#REF!+H24951)&lt;&gt;0,"a","b")</f>
        <v>#REF!</v>
      </c>
      <c r="C24951" s="54">
        <v>4</v>
      </c>
      <c r="D24951" s="54"/>
      <c r="F24951" s="374"/>
      <c r="G24951" s="93" t="s">
        <v>377</v>
      </c>
      <c r="H24951" s="365">
        <f t="shared" si="13374"/>
        <v>11.3</v>
      </c>
      <c r="I24951" s="382">
        <f t="shared" ref="I24951:K24951" si="13408">SUM(I24952:I24953)</f>
        <v>6.3</v>
      </c>
      <c r="J24951" s="382">
        <f t="shared" si="13408"/>
        <v>5</v>
      </c>
      <c r="K24951" s="382">
        <f t="shared" si="13408"/>
        <v>12</v>
      </c>
      <c r="L24951" s="382">
        <f t="shared" ref="L24951:N24951" si="13409">SUM(L24952:L24953)</f>
        <v>12</v>
      </c>
      <c r="M24951" s="382">
        <f t="shared" si="13409"/>
        <v>12</v>
      </c>
      <c r="N24951" s="151">
        <f t="shared" si="13409"/>
        <v>0</v>
      </c>
      <c r="O24951" s="60" t="s">
        <v>71</v>
      </c>
    </row>
    <row r="24952" spans="2:15" ht="20.25" customHeight="1">
      <c r="B24952" s="50" t="e">
        <f>IF((#REF!+#REF!+H24952)&lt;&gt;0,"a","b")</f>
        <v>#REF!</v>
      </c>
      <c r="C24952" s="54">
        <v>5</v>
      </c>
      <c r="D24952" s="54"/>
      <c r="F24952" s="374"/>
      <c r="G24952" s="95" t="s">
        <v>375</v>
      </c>
      <c r="H24952" s="364">
        <f t="shared" si="13374"/>
        <v>11.3</v>
      </c>
      <c r="I24952" s="386">
        <v>6.3</v>
      </c>
      <c r="J24952" s="386">
        <v>5</v>
      </c>
      <c r="K24952" s="386">
        <v>12</v>
      </c>
      <c r="L24952" s="386">
        <v>12</v>
      </c>
      <c r="M24952" s="386">
        <v>12</v>
      </c>
      <c r="N24952" s="154"/>
    </row>
    <row r="24953" spans="2:15" ht="20.25" customHeight="1">
      <c r="B24953" s="50" t="e">
        <f>IF((#REF!+#REF!+H24953)&lt;&gt;0,"a","b")</f>
        <v>#REF!</v>
      </c>
      <c r="C24953" s="54">
        <v>5</v>
      </c>
      <c r="D24953" s="54"/>
      <c r="F24953" s="89"/>
      <c r="G24953" s="95" t="s">
        <v>376</v>
      </c>
      <c r="H24953" s="552">
        <f t="shared" si="13374"/>
        <v>0</v>
      </c>
      <c r="I24953" s="554"/>
      <c r="J24953" s="554"/>
      <c r="K24953" s="554"/>
      <c r="L24953" s="554"/>
      <c r="M24953" s="554"/>
      <c r="N24953" s="154"/>
    </row>
    <row r="24954" spans="2:15" ht="20.25" customHeight="1">
      <c r="B24954" s="50" t="e">
        <f>IF((#REF!+#REF!+H24954)&lt;&gt;0,"a","b")</f>
        <v>#REF!</v>
      </c>
      <c r="C24954" s="54">
        <v>4</v>
      </c>
      <c r="D24954" s="54"/>
      <c r="F24954" s="89"/>
      <c r="G24954" s="93" t="s">
        <v>300</v>
      </c>
      <c r="H24954" s="363">
        <f t="shared" si="13374"/>
        <v>0</v>
      </c>
      <c r="I24954" s="565">
        <f t="shared" ref="I24954:K24954" si="13410">SUM(I24955:I24956)</f>
        <v>0</v>
      </c>
      <c r="J24954" s="565">
        <f t="shared" si="13410"/>
        <v>0</v>
      </c>
      <c r="K24954" s="565">
        <f t="shared" si="13410"/>
        <v>0</v>
      </c>
      <c r="L24954" s="565">
        <f t="shared" ref="L24954:N24954" si="13411">SUM(L24955:L24956)</f>
        <v>0</v>
      </c>
      <c r="M24954" s="565">
        <f t="shared" si="13411"/>
        <v>0</v>
      </c>
      <c r="N24954" s="151">
        <f t="shared" si="13411"/>
        <v>0</v>
      </c>
      <c r="O24954" s="60" t="s">
        <v>71</v>
      </c>
    </row>
    <row r="24955" spans="2:15" ht="20.25" customHeight="1">
      <c r="B24955" s="50" t="e">
        <f>IF((#REF!+#REF!+H24955)&lt;&gt;0,"a","b")</f>
        <v>#REF!</v>
      </c>
      <c r="C24955" s="54">
        <v>5</v>
      </c>
      <c r="D24955" s="54"/>
      <c r="F24955" s="89"/>
      <c r="G24955" s="95" t="s">
        <v>375</v>
      </c>
      <c r="H24955" s="366">
        <f t="shared" si="13374"/>
        <v>0</v>
      </c>
      <c r="I24955" s="554"/>
      <c r="J24955" s="554"/>
      <c r="K24955" s="554"/>
      <c r="L24955" s="554"/>
      <c r="M24955" s="554"/>
      <c r="N24955" s="154"/>
    </row>
    <row r="24956" spans="2:15" ht="20.25" customHeight="1">
      <c r="B24956" s="50" t="e">
        <f>IF((#REF!+#REF!+H24956)&lt;&gt;0,"a","b")</f>
        <v>#REF!</v>
      </c>
      <c r="C24956" s="54">
        <v>5</v>
      </c>
      <c r="D24956" s="54"/>
      <c r="F24956" s="89"/>
      <c r="G24956" s="95" t="s">
        <v>376</v>
      </c>
      <c r="H24956" s="552">
        <f t="shared" si="13374"/>
        <v>0</v>
      </c>
      <c r="I24956" s="554"/>
      <c r="J24956" s="554"/>
      <c r="K24956" s="554"/>
      <c r="L24956" s="554"/>
      <c r="M24956" s="554"/>
      <c r="N24956" s="154"/>
    </row>
    <row r="24957" spans="2:15" ht="20.25" customHeight="1">
      <c r="B24957" s="50" t="e">
        <f>IF((#REF!+#REF!+H24957)&lt;&gt;0,"a","b")</f>
        <v>#REF!</v>
      </c>
      <c r="C24957" s="54">
        <v>3</v>
      </c>
      <c r="D24957" s="54"/>
      <c r="F24957" s="89"/>
      <c r="G24957" s="90" t="s">
        <v>298</v>
      </c>
      <c r="H24957" s="563">
        <f t="shared" si="13374"/>
        <v>0</v>
      </c>
      <c r="I24957" s="564">
        <f t="shared" ref="I24957:N24957" si="13412">I24958+I24959</f>
        <v>0</v>
      </c>
      <c r="J24957" s="564">
        <f t="shared" si="13412"/>
        <v>0</v>
      </c>
      <c r="K24957" s="564">
        <f t="shared" si="13412"/>
        <v>0</v>
      </c>
      <c r="L24957" s="564">
        <f t="shared" si="13412"/>
        <v>0</v>
      </c>
      <c r="M24957" s="564">
        <f t="shared" si="13412"/>
        <v>0</v>
      </c>
      <c r="N24957" s="150">
        <f t="shared" si="13412"/>
        <v>0</v>
      </c>
      <c r="O24957" s="60" t="s">
        <v>71</v>
      </c>
    </row>
    <row r="24958" spans="2:15" ht="20.25" customHeight="1">
      <c r="B24958" s="50" t="e">
        <f>IF((#REF!+#REF!+H24958)&lt;&gt;0,"a","b")</f>
        <v>#REF!</v>
      </c>
      <c r="C24958" s="54">
        <v>4</v>
      </c>
      <c r="D24958" s="54"/>
      <c r="F24958" s="89"/>
      <c r="G24958" s="93" t="s">
        <v>378</v>
      </c>
      <c r="H24958" s="552">
        <f t="shared" si="13374"/>
        <v>0</v>
      </c>
      <c r="I24958" s="555"/>
      <c r="J24958" s="555"/>
      <c r="K24958" s="555"/>
      <c r="L24958" s="555"/>
      <c r="M24958" s="555"/>
      <c r="N24958" s="153"/>
    </row>
    <row r="24959" spans="2:15" ht="20.25" customHeight="1">
      <c r="B24959" s="50" t="e">
        <f>IF((#REF!+#REF!+H24959)&lt;&gt;0,"a","b")</f>
        <v>#REF!</v>
      </c>
      <c r="C24959" s="54">
        <v>4</v>
      </c>
      <c r="D24959" s="54"/>
      <c r="F24959" s="89"/>
      <c r="G24959" s="93" t="s">
        <v>379</v>
      </c>
      <c r="H24959" s="563">
        <f t="shared" si="13374"/>
        <v>0</v>
      </c>
      <c r="I24959" s="565">
        <f t="shared" ref="I24959:N24959" si="13413">I24960+I24979</f>
        <v>0</v>
      </c>
      <c r="J24959" s="565">
        <f t="shared" si="13413"/>
        <v>0</v>
      </c>
      <c r="K24959" s="565">
        <f t="shared" si="13413"/>
        <v>0</v>
      </c>
      <c r="L24959" s="565">
        <f t="shared" si="13413"/>
        <v>0</v>
      </c>
      <c r="M24959" s="565">
        <f t="shared" si="13413"/>
        <v>0</v>
      </c>
      <c r="N24959" s="151">
        <f t="shared" si="13413"/>
        <v>0</v>
      </c>
      <c r="O24959" s="60" t="s">
        <v>71</v>
      </c>
    </row>
    <row r="24960" spans="2:15" ht="20.25" customHeight="1">
      <c r="B24960" s="50" t="e">
        <f>IF((#REF!+#REF!+H24960)&lt;&gt;0,"a","b")</f>
        <v>#REF!</v>
      </c>
      <c r="C24960" s="54">
        <v>5</v>
      </c>
      <c r="D24960" s="54"/>
      <c r="F24960" s="89"/>
      <c r="G24960" s="95" t="s">
        <v>380</v>
      </c>
      <c r="H24960" s="563">
        <f t="shared" si="13374"/>
        <v>0</v>
      </c>
      <c r="I24960" s="560">
        <f t="shared" ref="I24960:K24960" si="13414">SUM(I24961:I24978)</f>
        <v>0</v>
      </c>
      <c r="J24960" s="560">
        <f t="shared" si="13414"/>
        <v>0</v>
      </c>
      <c r="K24960" s="560">
        <f t="shared" si="13414"/>
        <v>0</v>
      </c>
      <c r="L24960" s="560">
        <f t="shared" ref="L24960:N24960" si="13415">SUM(L24961:L24978)</f>
        <v>0</v>
      </c>
      <c r="M24960" s="560">
        <f t="shared" si="13415"/>
        <v>0</v>
      </c>
      <c r="N24960" s="157">
        <f t="shared" si="13415"/>
        <v>0</v>
      </c>
      <c r="O24960" s="60" t="s">
        <v>71</v>
      </c>
    </row>
    <row r="24961" spans="2:14" ht="45" customHeight="1">
      <c r="B24961" s="50" t="e">
        <f>IF((#REF!+#REF!+H24961)&lt;&gt;0,"a","b")</f>
        <v>#REF!</v>
      </c>
      <c r="C24961" s="54">
        <v>6</v>
      </c>
      <c r="D24961" s="54"/>
      <c r="F24961" s="89"/>
      <c r="G24961" s="97" t="s">
        <v>308</v>
      </c>
      <c r="H24961" s="552">
        <f t="shared" si="13374"/>
        <v>0</v>
      </c>
      <c r="I24961" s="553"/>
      <c r="J24961" s="553"/>
      <c r="K24961" s="553"/>
      <c r="L24961" s="553"/>
      <c r="M24961" s="553"/>
      <c r="N24961" s="138"/>
    </row>
    <row r="24962" spans="2:14" ht="20.25" customHeight="1">
      <c r="B24962" s="50" t="e">
        <f>IF((#REF!+#REF!+H24962)&lt;&gt;0,"a","b")</f>
        <v>#REF!</v>
      </c>
      <c r="C24962" s="54">
        <v>6</v>
      </c>
      <c r="D24962" s="54"/>
      <c r="F24962" s="89"/>
      <c r="G24962" s="97" t="s">
        <v>381</v>
      </c>
      <c r="H24962" s="552">
        <f t="shared" si="13374"/>
        <v>0</v>
      </c>
      <c r="I24962" s="553"/>
      <c r="J24962" s="553"/>
      <c r="K24962" s="553"/>
      <c r="L24962" s="553"/>
      <c r="M24962" s="553"/>
      <c r="N24962" s="138"/>
    </row>
    <row r="24963" spans="2:14" ht="20.25" customHeight="1">
      <c r="B24963" s="50" t="e">
        <f>IF((#REF!+#REF!+H24963)&lt;&gt;0,"a","b")</f>
        <v>#REF!</v>
      </c>
      <c r="C24963" s="54">
        <v>6</v>
      </c>
      <c r="D24963" s="54"/>
      <c r="F24963" s="89"/>
      <c r="G24963" s="97" t="s">
        <v>382</v>
      </c>
      <c r="H24963" s="552">
        <f t="shared" si="13374"/>
        <v>0</v>
      </c>
      <c r="I24963" s="553"/>
      <c r="J24963" s="553"/>
      <c r="K24963" s="553"/>
      <c r="L24963" s="553"/>
      <c r="M24963" s="553"/>
      <c r="N24963" s="138"/>
    </row>
    <row r="24964" spans="2:14" ht="20.25" customHeight="1">
      <c r="B24964" s="50" t="e">
        <f>IF((#REF!+#REF!+H24964)&lt;&gt;0,"a","b")</f>
        <v>#REF!</v>
      </c>
      <c r="C24964" s="54">
        <v>6</v>
      </c>
      <c r="D24964" s="54"/>
      <c r="F24964" s="89"/>
      <c r="G24964" s="97" t="s">
        <v>309</v>
      </c>
      <c r="H24964" s="552">
        <f t="shared" si="13374"/>
        <v>0</v>
      </c>
      <c r="I24964" s="553"/>
      <c r="J24964" s="553"/>
      <c r="K24964" s="553"/>
      <c r="L24964" s="553"/>
      <c r="M24964" s="553"/>
      <c r="N24964" s="138"/>
    </row>
    <row r="24965" spans="2:14" ht="20.25" customHeight="1">
      <c r="B24965" s="50" t="e">
        <f>IF((#REF!+#REF!+H24965)&lt;&gt;0,"a","b")</f>
        <v>#REF!</v>
      </c>
      <c r="C24965" s="54">
        <v>6</v>
      </c>
      <c r="D24965" s="54"/>
      <c r="F24965" s="89"/>
      <c r="G24965" s="97" t="s">
        <v>310</v>
      </c>
      <c r="H24965" s="556">
        <f t="shared" si="13374"/>
        <v>0</v>
      </c>
      <c r="I24965" s="553"/>
      <c r="J24965" s="553"/>
      <c r="K24965" s="553"/>
      <c r="L24965" s="553"/>
      <c r="M24965" s="553"/>
      <c r="N24965" s="138"/>
    </row>
    <row r="24966" spans="2:14" ht="20.25" customHeight="1">
      <c r="B24966" s="50" t="e">
        <f>IF((#REF!+#REF!+H24966)&lt;&gt;0,"a","b")</f>
        <v>#REF!</v>
      </c>
      <c r="C24966" s="54">
        <v>6</v>
      </c>
      <c r="D24966" s="54"/>
      <c r="F24966" s="89"/>
      <c r="G24966" s="97" t="s">
        <v>383</v>
      </c>
      <c r="H24966" s="556">
        <f t="shared" si="13374"/>
        <v>0</v>
      </c>
      <c r="I24966" s="553"/>
      <c r="J24966" s="553"/>
      <c r="K24966" s="553"/>
      <c r="L24966" s="553"/>
      <c r="M24966" s="553"/>
      <c r="N24966" s="138"/>
    </row>
    <row r="24967" spans="2:14" ht="20.25" customHeight="1">
      <c r="B24967" s="50" t="e">
        <f>IF((#REF!+#REF!+H24967)&lt;&gt;0,"a","b")</f>
        <v>#REF!</v>
      </c>
      <c r="C24967" s="54">
        <v>6</v>
      </c>
      <c r="D24967" s="54"/>
      <c r="F24967" s="89"/>
      <c r="G24967" s="97" t="s">
        <v>384</v>
      </c>
      <c r="H24967" s="556">
        <f t="shared" si="13374"/>
        <v>0</v>
      </c>
      <c r="I24967" s="553"/>
      <c r="J24967" s="553"/>
      <c r="K24967" s="553"/>
      <c r="L24967" s="553"/>
      <c r="M24967" s="553"/>
      <c r="N24967" s="138"/>
    </row>
    <row r="24968" spans="2:14" ht="20.25" customHeight="1">
      <c r="B24968" s="50" t="e">
        <f>IF((#REF!+#REF!+H24968)&lt;&gt;0,"a","b")</f>
        <v>#REF!</v>
      </c>
      <c r="C24968" s="54">
        <v>6</v>
      </c>
      <c r="D24968" s="54"/>
      <c r="F24968" s="89"/>
      <c r="G24968" s="97" t="s">
        <v>311</v>
      </c>
      <c r="H24968" s="556">
        <f t="shared" si="13374"/>
        <v>0</v>
      </c>
      <c r="I24968" s="553"/>
      <c r="J24968" s="553"/>
      <c r="K24968" s="553"/>
      <c r="L24968" s="553"/>
      <c r="M24968" s="553"/>
      <c r="N24968" s="138"/>
    </row>
    <row r="24969" spans="2:14" ht="20.25" customHeight="1">
      <c r="B24969" s="50" t="e">
        <f>IF((#REF!+#REF!+H24969)&lt;&gt;0,"a","b")</f>
        <v>#REF!</v>
      </c>
      <c r="C24969" s="54">
        <v>6</v>
      </c>
      <c r="D24969" s="54"/>
      <c r="F24969" s="89"/>
      <c r="G24969" s="97" t="s">
        <v>312</v>
      </c>
      <c r="H24969" s="556">
        <f t="shared" si="13374"/>
        <v>0</v>
      </c>
      <c r="I24969" s="553"/>
      <c r="J24969" s="553"/>
      <c r="K24969" s="553"/>
      <c r="L24969" s="553"/>
      <c r="M24969" s="553"/>
      <c r="N24969" s="138"/>
    </row>
    <row r="24970" spans="2:14" ht="20.25" customHeight="1">
      <c r="B24970" s="50" t="e">
        <f>IF((#REF!+#REF!+H24970)&lt;&gt;0,"a","b")</f>
        <v>#REF!</v>
      </c>
      <c r="C24970" s="54">
        <v>6</v>
      </c>
      <c r="D24970" s="54"/>
      <c r="F24970" s="89"/>
      <c r="G24970" s="97" t="s">
        <v>313</v>
      </c>
      <c r="H24970" s="556">
        <f t="shared" si="13374"/>
        <v>0</v>
      </c>
      <c r="I24970" s="553"/>
      <c r="J24970" s="553"/>
      <c r="K24970" s="553"/>
      <c r="L24970" s="553"/>
      <c r="M24970" s="553"/>
      <c r="N24970" s="138"/>
    </row>
    <row r="24971" spans="2:14" ht="20.25" customHeight="1">
      <c r="B24971" s="50" t="e">
        <f>IF((#REF!+#REF!+H24971)&lt;&gt;0,"a","b")</f>
        <v>#REF!</v>
      </c>
      <c r="C24971" s="54">
        <v>6</v>
      </c>
      <c r="D24971" s="54"/>
      <c r="F24971" s="89"/>
      <c r="G24971" s="97" t="s">
        <v>314</v>
      </c>
      <c r="H24971" s="556">
        <f t="shared" si="13374"/>
        <v>0</v>
      </c>
      <c r="I24971" s="553"/>
      <c r="J24971" s="553"/>
      <c r="K24971" s="553"/>
      <c r="L24971" s="553"/>
      <c r="M24971" s="553"/>
      <c r="N24971" s="138"/>
    </row>
    <row r="24972" spans="2:14" ht="20.25" customHeight="1">
      <c r="B24972" s="50" t="e">
        <f>IF((#REF!+#REF!+H24972)&lt;&gt;0,"a","b")</f>
        <v>#REF!</v>
      </c>
      <c r="C24972" s="54">
        <v>6</v>
      </c>
      <c r="D24972" s="54"/>
      <c r="F24972" s="89"/>
      <c r="G24972" s="97" t="s">
        <v>315</v>
      </c>
      <c r="H24972" s="556">
        <f t="shared" si="13374"/>
        <v>0</v>
      </c>
      <c r="I24972" s="553"/>
      <c r="J24972" s="553"/>
      <c r="K24972" s="553"/>
      <c r="L24972" s="553"/>
      <c r="M24972" s="553"/>
      <c r="N24972" s="138"/>
    </row>
    <row r="24973" spans="2:14" ht="20.25" customHeight="1">
      <c r="B24973" s="50" t="e">
        <f>IF((#REF!+#REF!+H24973)&lt;&gt;0,"a","b")</f>
        <v>#REF!</v>
      </c>
      <c r="C24973" s="54">
        <v>6</v>
      </c>
      <c r="D24973" s="54"/>
      <c r="F24973" s="89"/>
      <c r="G24973" s="97" t="s">
        <v>316</v>
      </c>
      <c r="H24973" s="556">
        <f t="shared" si="13374"/>
        <v>0</v>
      </c>
      <c r="I24973" s="553"/>
      <c r="J24973" s="553"/>
      <c r="K24973" s="553"/>
      <c r="L24973" s="553"/>
      <c r="M24973" s="553"/>
      <c r="N24973" s="138"/>
    </row>
    <row r="24974" spans="2:14" ht="36" customHeight="1">
      <c r="B24974" s="50" t="e">
        <f>IF((#REF!+#REF!+H24974)&lt;&gt;0,"a","b")</f>
        <v>#REF!</v>
      </c>
      <c r="C24974" s="54">
        <v>6</v>
      </c>
      <c r="D24974" s="54"/>
      <c r="F24974" s="89"/>
      <c r="G24974" s="97" t="s">
        <v>317</v>
      </c>
      <c r="H24974" s="556">
        <f t="shared" si="13374"/>
        <v>0</v>
      </c>
      <c r="I24974" s="553"/>
      <c r="J24974" s="553"/>
      <c r="K24974" s="553"/>
      <c r="L24974" s="553"/>
      <c r="M24974" s="553"/>
      <c r="N24974" s="138"/>
    </row>
    <row r="24975" spans="2:14" ht="48.75" customHeight="1">
      <c r="B24975" s="50" t="e">
        <f>IF((#REF!+#REF!+H24975)&lt;&gt;0,"a","b")</f>
        <v>#REF!</v>
      </c>
      <c r="C24975" s="54">
        <v>6</v>
      </c>
      <c r="D24975" s="54"/>
      <c r="F24975" s="89"/>
      <c r="G24975" s="97" t="s">
        <v>318</v>
      </c>
      <c r="H24975" s="556">
        <f t="shared" si="13374"/>
        <v>0</v>
      </c>
      <c r="I24975" s="553"/>
      <c r="J24975" s="553"/>
      <c r="K24975" s="553"/>
      <c r="L24975" s="553"/>
      <c r="M24975" s="553"/>
      <c r="N24975" s="138"/>
    </row>
    <row r="24976" spans="2:14" ht="24.75" customHeight="1">
      <c r="B24976" s="50" t="e">
        <f>IF((#REF!+#REF!+H24976)&lt;&gt;0,"a","b")</f>
        <v>#REF!</v>
      </c>
      <c r="C24976" s="54">
        <v>6</v>
      </c>
      <c r="D24976" s="54"/>
      <c r="F24976" s="89"/>
      <c r="G24976" s="97" t="s">
        <v>319</v>
      </c>
      <c r="H24976" s="556">
        <f t="shared" si="13374"/>
        <v>0</v>
      </c>
      <c r="I24976" s="553"/>
      <c r="J24976" s="553"/>
      <c r="K24976" s="553"/>
      <c r="L24976" s="553"/>
      <c r="M24976" s="553"/>
      <c r="N24976" s="138"/>
    </row>
    <row r="24977" spans="2:17" ht="24" customHeight="1">
      <c r="B24977" s="50" t="e">
        <f>IF((#REF!+#REF!+H24977)&lt;&gt;0,"a","b")</f>
        <v>#REF!</v>
      </c>
      <c r="C24977" s="54">
        <v>6</v>
      </c>
      <c r="D24977" s="54"/>
      <c r="F24977" s="89"/>
      <c r="G24977" s="97" t="s">
        <v>320</v>
      </c>
      <c r="H24977" s="556">
        <f t="shared" si="13374"/>
        <v>0</v>
      </c>
      <c r="I24977" s="553"/>
      <c r="J24977" s="553"/>
      <c r="K24977" s="553"/>
      <c r="L24977" s="553"/>
      <c r="M24977" s="553"/>
      <c r="N24977" s="138"/>
    </row>
    <row r="24978" spans="2:17" ht="36.75" customHeight="1">
      <c r="B24978" s="50" t="e">
        <f>IF((#REF!+#REF!+H24978)&lt;&gt;0,"a","b")</f>
        <v>#REF!</v>
      </c>
      <c r="C24978" s="54">
        <v>6</v>
      </c>
      <c r="D24978" s="54"/>
      <c r="F24978" s="89"/>
      <c r="G24978" s="97" t="s">
        <v>321</v>
      </c>
      <c r="H24978" s="556">
        <f t="shared" si="13374"/>
        <v>0</v>
      </c>
      <c r="I24978" s="553"/>
      <c r="J24978" s="553"/>
      <c r="K24978" s="553"/>
      <c r="L24978" s="553"/>
      <c r="M24978" s="553"/>
      <c r="N24978" s="138"/>
    </row>
    <row r="24979" spans="2:17" ht="24.75" customHeight="1">
      <c r="B24979" s="50" t="e">
        <f>IF((#REF!+#REF!+H24979)&lt;&gt;0,"a","b")</f>
        <v>#REF!</v>
      </c>
      <c r="C24979" s="54">
        <v>5</v>
      </c>
      <c r="D24979" s="54"/>
      <c r="F24979" s="89"/>
      <c r="G24979" s="95" t="s">
        <v>286</v>
      </c>
      <c r="H24979" s="556">
        <f t="shared" si="13374"/>
        <v>0</v>
      </c>
      <c r="I24979" s="554"/>
      <c r="J24979" s="554"/>
      <c r="K24979" s="554"/>
      <c r="L24979" s="554"/>
      <c r="M24979" s="554"/>
      <c r="N24979" s="154"/>
    </row>
    <row r="24980" spans="2:17" ht="20.25" customHeight="1">
      <c r="B24980" s="50" t="e">
        <f>IF((#REF!+#REF!+H24980)&lt;&gt;0,"a","b")</f>
        <v>#REF!</v>
      </c>
      <c r="C24980" s="54">
        <v>2</v>
      </c>
      <c r="D24980" s="68" t="s">
        <v>699</v>
      </c>
      <c r="E24980" s="45">
        <v>71011</v>
      </c>
      <c r="F24980" s="89"/>
      <c r="G24980" s="106" t="s">
        <v>385</v>
      </c>
      <c r="H24980" s="566">
        <f t="shared" si="13374"/>
        <v>0</v>
      </c>
      <c r="I24980" s="573">
        <f t="shared" ref="I24980:N24980" si="13416">I24981+I25028+I25036+I25035</f>
        <v>0</v>
      </c>
      <c r="J24980" s="573">
        <f t="shared" si="13416"/>
        <v>0</v>
      </c>
      <c r="K24980" s="573">
        <f t="shared" si="13416"/>
        <v>0</v>
      </c>
      <c r="L24980" s="573">
        <f t="shared" si="13416"/>
        <v>0</v>
      </c>
      <c r="M24980" s="573">
        <f t="shared" si="13416"/>
        <v>0</v>
      </c>
      <c r="N24980" s="149">
        <f t="shared" si="13416"/>
        <v>0</v>
      </c>
      <c r="O24980" s="60" t="s">
        <v>71</v>
      </c>
      <c r="Q24980" s="49" t="s">
        <v>47</v>
      </c>
    </row>
    <row r="24981" spans="2:17" ht="20.25" customHeight="1">
      <c r="B24981" s="50" t="e">
        <f>IF((#REF!+#REF!+H24981)&lt;&gt;0,"a","b")</f>
        <v>#REF!</v>
      </c>
      <c r="C24981" s="54">
        <v>3</v>
      </c>
      <c r="D24981" s="54"/>
      <c r="F24981" s="89"/>
      <c r="G24981" s="108" t="s">
        <v>386</v>
      </c>
      <c r="H24981" s="566">
        <f t="shared" si="13374"/>
        <v>0</v>
      </c>
      <c r="I24981" s="570">
        <f t="shared" ref="I24981:N24981" si="13417">I24982+I24994+I25023</f>
        <v>0</v>
      </c>
      <c r="J24981" s="570">
        <f t="shared" si="13417"/>
        <v>0</v>
      </c>
      <c r="K24981" s="570">
        <f t="shared" si="13417"/>
        <v>0</v>
      </c>
      <c r="L24981" s="570">
        <f t="shared" si="13417"/>
        <v>0</v>
      </c>
      <c r="M24981" s="570">
        <f t="shared" si="13417"/>
        <v>0</v>
      </c>
      <c r="N24981" s="140">
        <f t="shared" si="13417"/>
        <v>0</v>
      </c>
      <c r="O24981" s="60" t="s">
        <v>71</v>
      </c>
      <c r="Q24981" s="49" t="s">
        <v>47</v>
      </c>
    </row>
    <row r="24982" spans="2:17" ht="20.25" customHeight="1">
      <c r="B24982" s="50" t="e">
        <f>IF((#REF!+#REF!+H24982)&lt;&gt;0,"a","b")</f>
        <v>#REF!</v>
      </c>
      <c r="C24982" s="54">
        <v>4</v>
      </c>
      <c r="D24982" s="54"/>
      <c r="F24982" s="89"/>
      <c r="G24982" s="93" t="s">
        <v>387</v>
      </c>
      <c r="H24982" s="566">
        <f t="shared" si="13374"/>
        <v>0</v>
      </c>
      <c r="I24982" s="567">
        <f t="shared" ref="I24982:N24982" si="13418">I24983+I24984+I24985+I24986+I24987+I24988+I24989+I24990+I24991+I24992+I24993</f>
        <v>0</v>
      </c>
      <c r="J24982" s="567">
        <f t="shared" si="13418"/>
        <v>0</v>
      </c>
      <c r="K24982" s="567">
        <f t="shared" si="13418"/>
        <v>0</v>
      </c>
      <c r="L24982" s="567">
        <f t="shared" si="13418"/>
        <v>0</v>
      </c>
      <c r="M24982" s="567">
        <f t="shared" si="13418"/>
        <v>0</v>
      </c>
      <c r="N24982" s="137">
        <f t="shared" si="13418"/>
        <v>0</v>
      </c>
      <c r="O24982" s="60" t="s">
        <v>71</v>
      </c>
      <c r="Q24982" s="49" t="s">
        <v>47</v>
      </c>
    </row>
    <row r="24983" spans="2:17" ht="20.25" customHeight="1">
      <c r="B24983" s="50" t="e">
        <f>IF((#REF!+#REF!+H24983)&lt;&gt;0,"a","b")</f>
        <v>#REF!</v>
      </c>
      <c r="C24983" s="54">
        <v>5</v>
      </c>
      <c r="D24983" s="54"/>
      <c r="F24983" s="89"/>
      <c r="G24983" s="95" t="s">
        <v>388</v>
      </c>
      <c r="H24983" s="556">
        <f t="shared" si="13374"/>
        <v>0</v>
      </c>
      <c r="I24983" s="554"/>
      <c r="J24983" s="554"/>
      <c r="K24983" s="554"/>
      <c r="L24983" s="554"/>
      <c r="M24983" s="554"/>
      <c r="N24983" s="154"/>
      <c r="O24983" s="60"/>
      <c r="Q24983" s="49" t="s">
        <v>47</v>
      </c>
    </row>
    <row r="24984" spans="2:17" ht="20.25" customHeight="1">
      <c r="B24984" s="50" t="e">
        <f>IF((#REF!+#REF!+H24984)&lt;&gt;0,"a","b")</f>
        <v>#REF!</v>
      </c>
      <c r="C24984" s="54">
        <v>5</v>
      </c>
      <c r="D24984" s="54"/>
      <c r="F24984" s="89"/>
      <c r="G24984" s="95" t="s">
        <v>389</v>
      </c>
      <c r="H24984" s="556">
        <f t="shared" si="13374"/>
        <v>0</v>
      </c>
      <c r="I24984" s="554"/>
      <c r="J24984" s="554"/>
      <c r="K24984" s="554"/>
      <c r="L24984" s="554"/>
      <c r="M24984" s="554"/>
      <c r="N24984" s="154"/>
      <c r="O24984" s="60"/>
      <c r="Q24984" s="49" t="s">
        <v>47</v>
      </c>
    </row>
    <row r="24985" spans="2:17" ht="30.75" customHeight="1">
      <c r="B24985" s="50" t="e">
        <f>IF((#REF!+#REF!+H24985)&lt;&gt;0,"a","b")</f>
        <v>#REF!</v>
      </c>
      <c r="C24985" s="54">
        <v>5</v>
      </c>
      <c r="D24985" s="54"/>
      <c r="F24985" s="89"/>
      <c r="G24985" s="95" t="s">
        <v>390</v>
      </c>
      <c r="H24985" s="556">
        <f t="shared" si="13374"/>
        <v>0</v>
      </c>
      <c r="I24985" s="554"/>
      <c r="J24985" s="554"/>
      <c r="K24985" s="554"/>
      <c r="L24985" s="554"/>
      <c r="M24985" s="554"/>
      <c r="N24985" s="154"/>
      <c r="O24985" s="60"/>
      <c r="Q24985" s="49" t="s">
        <v>47</v>
      </c>
    </row>
    <row r="24986" spans="2:17" ht="20.25" customHeight="1">
      <c r="B24986" s="50" t="e">
        <f>IF((#REF!+#REF!+H24986)&lt;&gt;0,"a","b")</f>
        <v>#REF!</v>
      </c>
      <c r="C24986" s="54">
        <v>5</v>
      </c>
      <c r="D24986" s="54"/>
      <c r="F24986" s="89"/>
      <c r="G24986" s="95" t="s">
        <v>391</v>
      </c>
      <c r="H24986" s="556">
        <f t="shared" si="13374"/>
        <v>0</v>
      </c>
      <c r="I24986" s="554"/>
      <c r="J24986" s="554"/>
      <c r="K24986" s="554"/>
      <c r="L24986" s="554"/>
      <c r="M24986" s="554"/>
      <c r="N24986" s="154"/>
      <c r="O24986" s="60"/>
      <c r="Q24986" s="49" t="s">
        <v>47</v>
      </c>
    </row>
    <row r="24987" spans="2:17" ht="20.25" customHeight="1">
      <c r="B24987" s="50" t="e">
        <f>IF((#REF!+#REF!+H24987)&lt;&gt;0,"a","b")</f>
        <v>#REF!</v>
      </c>
      <c r="C24987" s="54">
        <v>5</v>
      </c>
      <c r="D24987" s="54"/>
      <c r="F24987" s="89"/>
      <c r="G24987" s="95" t="s">
        <v>392</v>
      </c>
      <c r="H24987" s="556">
        <f t="shared" si="13374"/>
        <v>0</v>
      </c>
      <c r="I24987" s="554"/>
      <c r="J24987" s="554"/>
      <c r="K24987" s="554"/>
      <c r="L24987" s="554"/>
      <c r="M24987" s="554"/>
      <c r="N24987" s="154"/>
      <c r="O24987" s="60"/>
      <c r="Q24987" s="49" t="s">
        <v>47</v>
      </c>
    </row>
    <row r="24988" spans="2:17" ht="30.75" customHeight="1">
      <c r="B24988" s="50" t="e">
        <f>IF((#REF!+#REF!+H24988)&lt;&gt;0,"a","b")</f>
        <v>#REF!</v>
      </c>
      <c r="C24988" s="54">
        <v>5</v>
      </c>
      <c r="D24988" s="54"/>
      <c r="F24988" s="89"/>
      <c r="G24988" s="95" t="s">
        <v>393</v>
      </c>
      <c r="H24988" s="556">
        <f t="shared" si="13374"/>
        <v>0</v>
      </c>
      <c r="I24988" s="554"/>
      <c r="J24988" s="554"/>
      <c r="K24988" s="554"/>
      <c r="L24988" s="554"/>
      <c r="M24988" s="554"/>
      <c r="N24988" s="154"/>
      <c r="O24988" s="60"/>
      <c r="Q24988" s="49" t="s">
        <v>47</v>
      </c>
    </row>
    <row r="24989" spans="2:17" ht="20.25" customHeight="1">
      <c r="B24989" s="50" t="e">
        <f>IF((#REF!+#REF!+H24989)&lt;&gt;0,"a","b")</f>
        <v>#REF!</v>
      </c>
      <c r="C24989" s="54">
        <v>5</v>
      </c>
      <c r="D24989" s="54"/>
      <c r="F24989" s="89"/>
      <c r="G24989" s="95" t="s">
        <v>394</v>
      </c>
      <c r="H24989" s="556">
        <f t="shared" si="13374"/>
        <v>0</v>
      </c>
      <c r="I24989" s="554"/>
      <c r="J24989" s="554"/>
      <c r="K24989" s="554"/>
      <c r="L24989" s="554"/>
      <c r="M24989" s="554"/>
      <c r="N24989" s="154"/>
      <c r="O24989" s="60"/>
      <c r="Q24989" s="49" t="s">
        <v>47</v>
      </c>
    </row>
    <row r="24990" spans="2:17" ht="20.25" customHeight="1">
      <c r="B24990" s="50" t="e">
        <f>IF((#REF!+#REF!+H24990)&lt;&gt;0,"a","b")</f>
        <v>#REF!</v>
      </c>
      <c r="C24990" s="54">
        <v>5</v>
      </c>
      <c r="D24990" s="54"/>
      <c r="F24990" s="89"/>
      <c r="G24990" s="95" t="s">
        <v>395</v>
      </c>
      <c r="H24990" s="556">
        <f t="shared" si="13374"/>
        <v>0</v>
      </c>
      <c r="I24990" s="554"/>
      <c r="J24990" s="554"/>
      <c r="K24990" s="554"/>
      <c r="L24990" s="554"/>
      <c r="M24990" s="554"/>
      <c r="N24990" s="154"/>
      <c r="O24990" s="60"/>
      <c r="Q24990" s="49" t="s">
        <v>47</v>
      </c>
    </row>
    <row r="24991" spans="2:17" ht="20.25" customHeight="1">
      <c r="B24991" s="50" t="e">
        <f>IF((#REF!+#REF!+H24991)&lt;&gt;0,"a","b")</f>
        <v>#REF!</v>
      </c>
      <c r="C24991" s="54">
        <v>5</v>
      </c>
      <c r="D24991" s="54"/>
      <c r="F24991" s="89"/>
      <c r="G24991" s="95" t="s">
        <v>396</v>
      </c>
      <c r="H24991" s="552">
        <f t="shared" si="13374"/>
        <v>0</v>
      </c>
      <c r="I24991" s="554"/>
      <c r="J24991" s="554"/>
      <c r="K24991" s="554"/>
      <c r="L24991" s="554"/>
      <c r="M24991" s="554"/>
      <c r="N24991" s="154"/>
      <c r="O24991" s="60"/>
      <c r="Q24991" s="49" t="s">
        <v>47</v>
      </c>
    </row>
    <row r="24992" spans="2:17" ht="20.25" customHeight="1">
      <c r="B24992" s="50" t="e">
        <f>IF((#REF!+#REF!+H24992)&lt;&gt;0,"a","b")</f>
        <v>#REF!</v>
      </c>
      <c r="C24992" s="54">
        <v>5</v>
      </c>
      <c r="D24992" s="54"/>
      <c r="F24992" s="89"/>
      <c r="G24992" s="95" t="s">
        <v>397</v>
      </c>
      <c r="H24992" s="556">
        <f t="shared" si="13374"/>
        <v>0</v>
      </c>
      <c r="I24992" s="554"/>
      <c r="J24992" s="554"/>
      <c r="K24992" s="554"/>
      <c r="L24992" s="554"/>
      <c r="M24992" s="554"/>
      <c r="N24992" s="154"/>
      <c r="O24992" s="60"/>
      <c r="Q24992" s="49" t="s">
        <v>47</v>
      </c>
    </row>
    <row r="24993" spans="2:17" ht="20.25" customHeight="1">
      <c r="B24993" s="50" t="e">
        <f>IF((#REF!+#REF!+H24993)&lt;&gt;0,"a","b")</f>
        <v>#REF!</v>
      </c>
      <c r="C24993" s="54">
        <v>5</v>
      </c>
      <c r="D24993" s="54"/>
      <c r="F24993" s="89"/>
      <c r="G24993" s="95" t="s">
        <v>398</v>
      </c>
      <c r="H24993" s="556">
        <f t="shared" si="13374"/>
        <v>0</v>
      </c>
      <c r="I24993" s="554"/>
      <c r="J24993" s="554"/>
      <c r="K24993" s="554"/>
      <c r="L24993" s="554"/>
      <c r="M24993" s="554"/>
      <c r="N24993" s="154"/>
      <c r="O24993" s="60"/>
      <c r="Q24993" s="49" t="s">
        <v>47</v>
      </c>
    </row>
    <row r="24994" spans="2:17" ht="20.25" customHeight="1">
      <c r="B24994" s="50" t="e">
        <f>IF((#REF!+#REF!+H24994)&lt;&gt;0,"a","b")</f>
        <v>#REF!</v>
      </c>
      <c r="C24994" s="54">
        <v>4</v>
      </c>
      <c r="D24994" s="54"/>
      <c r="F24994" s="89"/>
      <c r="G24994" s="93" t="s">
        <v>399</v>
      </c>
      <c r="H24994" s="559">
        <f t="shared" si="13374"/>
        <v>0</v>
      </c>
      <c r="I24994" s="567">
        <f t="shared" ref="I24994:N24994" si="13419">I24995+I25002</f>
        <v>0</v>
      </c>
      <c r="J24994" s="567">
        <f t="shared" si="13419"/>
        <v>0</v>
      </c>
      <c r="K24994" s="567">
        <f t="shared" si="13419"/>
        <v>0</v>
      </c>
      <c r="L24994" s="567">
        <f t="shared" si="13419"/>
        <v>0</v>
      </c>
      <c r="M24994" s="567">
        <f t="shared" si="13419"/>
        <v>0</v>
      </c>
      <c r="N24994" s="137">
        <f t="shared" si="13419"/>
        <v>0</v>
      </c>
      <c r="O24994" s="60" t="s">
        <v>71</v>
      </c>
      <c r="Q24994" s="49" t="s">
        <v>47</v>
      </c>
    </row>
    <row r="24995" spans="2:17" ht="20.25" customHeight="1">
      <c r="B24995" s="50" t="e">
        <f>IF((#REF!+#REF!+H24995)&lt;&gt;0,"a","b")</f>
        <v>#REF!</v>
      </c>
      <c r="C24995" s="54">
        <v>5</v>
      </c>
      <c r="D24995" s="54"/>
      <c r="F24995" s="89"/>
      <c r="G24995" s="95" t="s">
        <v>400</v>
      </c>
      <c r="H24995" s="563">
        <f t="shared" si="13374"/>
        <v>0</v>
      </c>
      <c r="I24995" s="568">
        <f t="shared" ref="I24995:K24995" si="13420">SUM(I24996:I25001)</f>
        <v>0</v>
      </c>
      <c r="J24995" s="568">
        <f t="shared" si="13420"/>
        <v>0</v>
      </c>
      <c r="K24995" s="568">
        <f t="shared" si="13420"/>
        <v>0</v>
      </c>
      <c r="L24995" s="568">
        <f t="shared" ref="L24995:N24995" si="13421">SUM(L24996:L25001)</f>
        <v>0</v>
      </c>
      <c r="M24995" s="568">
        <f t="shared" si="13421"/>
        <v>0</v>
      </c>
      <c r="N24995" s="141">
        <f t="shared" si="13421"/>
        <v>0</v>
      </c>
      <c r="O24995" s="60" t="s">
        <v>71</v>
      </c>
      <c r="Q24995" s="49" t="s">
        <v>47</v>
      </c>
    </row>
    <row r="24996" spans="2:17" ht="20.25" customHeight="1">
      <c r="B24996" s="50" t="e">
        <f>IF((#REF!+#REF!+H24996)&lt;&gt;0,"a","b")</f>
        <v>#REF!</v>
      </c>
      <c r="C24996" s="54">
        <v>6</v>
      </c>
      <c r="D24996" s="54"/>
      <c r="F24996" s="89"/>
      <c r="G24996" s="120" t="s">
        <v>401</v>
      </c>
      <c r="H24996" s="552">
        <f t="shared" si="13374"/>
        <v>0</v>
      </c>
      <c r="I24996" s="553"/>
      <c r="J24996" s="553"/>
      <c r="K24996" s="553"/>
      <c r="L24996" s="553"/>
      <c r="M24996" s="553"/>
      <c r="N24996" s="138"/>
      <c r="O24996" s="60"/>
      <c r="Q24996" s="49" t="s">
        <v>47</v>
      </c>
    </row>
    <row r="24997" spans="2:17" ht="20.25" customHeight="1">
      <c r="B24997" s="50" t="e">
        <f>IF((#REF!+#REF!+H24997)&lt;&gt;0,"a","b")</f>
        <v>#REF!</v>
      </c>
      <c r="C24997" s="54">
        <v>6</v>
      </c>
      <c r="D24997" s="54"/>
      <c r="F24997" s="89"/>
      <c r="G24997" s="120" t="s">
        <v>402</v>
      </c>
      <c r="H24997" s="552">
        <f t="shared" si="13374"/>
        <v>0</v>
      </c>
      <c r="I24997" s="553"/>
      <c r="J24997" s="553"/>
      <c r="K24997" s="553"/>
      <c r="L24997" s="553"/>
      <c r="M24997" s="553"/>
      <c r="N24997" s="138"/>
      <c r="O24997" s="60"/>
      <c r="Q24997" s="49" t="s">
        <v>47</v>
      </c>
    </row>
    <row r="24998" spans="2:17" ht="20.25" customHeight="1">
      <c r="B24998" s="50" t="e">
        <f>IF((#REF!+#REF!+H24998)&lt;&gt;0,"a","b")</f>
        <v>#REF!</v>
      </c>
      <c r="C24998" s="54">
        <v>6</v>
      </c>
      <c r="D24998" s="54"/>
      <c r="F24998" s="89"/>
      <c r="G24998" s="120" t="s">
        <v>403</v>
      </c>
      <c r="H24998" s="552">
        <f t="shared" si="13374"/>
        <v>0</v>
      </c>
      <c r="I24998" s="553"/>
      <c r="J24998" s="553"/>
      <c r="K24998" s="553"/>
      <c r="L24998" s="553"/>
      <c r="M24998" s="553"/>
      <c r="N24998" s="138"/>
      <c r="O24998" s="60"/>
      <c r="Q24998" s="49" t="s">
        <v>47</v>
      </c>
    </row>
    <row r="24999" spans="2:17" ht="20.25" customHeight="1">
      <c r="B24999" s="50" t="e">
        <f>IF((#REF!+#REF!+H24999)&lt;&gt;0,"a","b")</f>
        <v>#REF!</v>
      </c>
      <c r="C24999" s="54">
        <v>6</v>
      </c>
      <c r="D24999" s="54"/>
      <c r="F24999" s="89"/>
      <c r="G24999" s="120" t="s">
        <v>404</v>
      </c>
      <c r="H24999" s="561">
        <f t="shared" si="13374"/>
        <v>0</v>
      </c>
      <c r="I24999" s="553"/>
      <c r="J24999" s="553"/>
      <c r="K24999" s="553"/>
      <c r="L24999" s="553"/>
      <c r="M24999" s="553"/>
      <c r="N24999" s="138"/>
      <c r="O24999" s="60"/>
      <c r="Q24999" s="49" t="s">
        <v>47</v>
      </c>
    </row>
    <row r="25000" spans="2:17" ht="20.25" customHeight="1">
      <c r="B25000" s="50" t="e">
        <f>IF((#REF!+#REF!+H25000)&lt;&gt;0,"a","b")</f>
        <v>#REF!</v>
      </c>
      <c r="C25000" s="54">
        <v>6</v>
      </c>
      <c r="D25000" s="54"/>
      <c r="F25000" s="89"/>
      <c r="G25000" s="120" t="s">
        <v>405</v>
      </c>
      <c r="H25000" s="558">
        <f t="shared" si="13374"/>
        <v>0</v>
      </c>
      <c r="I25000" s="553"/>
      <c r="J25000" s="553"/>
      <c r="K25000" s="553"/>
      <c r="L25000" s="553"/>
      <c r="M25000" s="553"/>
      <c r="N25000" s="138"/>
      <c r="O25000" s="60"/>
      <c r="Q25000" s="49" t="s">
        <v>47</v>
      </c>
    </row>
    <row r="25001" spans="2:17" ht="20.25" customHeight="1">
      <c r="B25001" s="50" t="e">
        <f>IF((#REF!+#REF!+H25001)&lt;&gt;0,"a","b")</f>
        <v>#REF!</v>
      </c>
      <c r="C25001" s="54">
        <v>6</v>
      </c>
      <c r="D25001" s="54"/>
      <c r="F25001" s="89"/>
      <c r="G25001" s="120" t="s">
        <v>406</v>
      </c>
      <c r="H25001" s="558">
        <f t="shared" si="13374"/>
        <v>0</v>
      </c>
      <c r="I25001" s="553"/>
      <c r="J25001" s="553"/>
      <c r="K25001" s="553"/>
      <c r="L25001" s="553"/>
      <c r="M25001" s="553"/>
      <c r="N25001" s="138"/>
      <c r="O25001" s="60"/>
      <c r="Q25001" s="49" t="s">
        <v>47</v>
      </c>
    </row>
    <row r="25002" spans="2:17" ht="20.25" customHeight="1">
      <c r="B25002" s="50" t="e">
        <f>IF((#REF!+#REF!+H25002)&lt;&gt;0,"a","b")</f>
        <v>#REF!</v>
      </c>
      <c r="C25002" s="54">
        <v>5</v>
      </c>
      <c r="D25002" s="54"/>
      <c r="F25002" s="89"/>
      <c r="G25002" s="95" t="s">
        <v>407</v>
      </c>
      <c r="H25002" s="563">
        <f t="shared" si="13374"/>
        <v>0</v>
      </c>
      <c r="I25002" s="568">
        <f t="shared" ref="I25002:K25002" si="13422">SUM(I25003:I25022)</f>
        <v>0</v>
      </c>
      <c r="J25002" s="568">
        <f t="shared" si="13422"/>
        <v>0</v>
      </c>
      <c r="K25002" s="568">
        <f t="shared" si="13422"/>
        <v>0</v>
      </c>
      <c r="L25002" s="568">
        <f t="shared" ref="L25002:N25002" si="13423">SUM(L25003:L25022)</f>
        <v>0</v>
      </c>
      <c r="M25002" s="568">
        <f t="shared" si="13423"/>
        <v>0</v>
      </c>
      <c r="N25002" s="141">
        <f t="shared" si="13423"/>
        <v>0</v>
      </c>
      <c r="O25002" s="60" t="s">
        <v>71</v>
      </c>
      <c r="Q25002" s="49" t="s">
        <v>47</v>
      </c>
    </row>
    <row r="25003" spans="2:17" ht="20.25" customHeight="1">
      <c r="B25003" s="50" t="e">
        <f>IF((#REF!+#REF!+H25003)&lt;&gt;0,"a","b")</f>
        <v>#REF!</v>
      </c>
      <c r="C25003" s="54">
        <v>6</v>
      </c>
      <c r="D25003" s="54"/>
      <c r="F25003" s="89"/>
      <c r="G25003" s="109" t="s">
        <v>408</v>
      </c>
      <c r="H25003" s="552">
        <f t="shared" si="13374"/>
        <v>0</v>
      </c>
      <c r="I25003" s="557"/>
      <c r="J25003" s="557"/>
      <c r="K25003" s="557"/>
      <c r="L25003" s="557"/>
      <c r="M25003" s="557"/>
      <c r="N25003" s="158"/>
      <c r="Q25003" s="49" t="s">
        <v>47</v>
      </c>
    </row>
    <row r="25004" spans="2:17" ht="20.25" customHeight="1">
      <c r="B25004" s="50" t="e">
        <f>IF((#REF!+#REF!+H25004)&lt;&gt;0,"a","b")</f>
        <v>#REF!</v>
      </c>
      <c r="C25004" s="54">
        <v>6</v>
      </c>
      <c r="D25004" s="54"/>
      <c r="F25004" s="89"/>
      <c r="G25004" s="109" t="s">
        <v>409</v>
      </c>
      <c r="H25004" s="558">
        <f t="shared" si="13374"/>
        <v>0</v>
      </c>
      <c r="I25004" s="557"/>
      <c r="J25004" s="557"/>
      <c r="K25004" s="557"/>
      <c r="L25004" s="557"/>
      <c r="M25004" s="557"/>
      <c r="N25004" s="158"/>
      <c r="Q25004" s="49" t="s">
        <v>47</v>
      </c>
    </row>
    <row r="25005" spans="2:17" ht="30.75" customHeight="1">
      <c r="B25005" s="50" t="e">
        <f>IF((#REF!+#REF!+H25005)&lt;&gt;0,"a","b")</f>
        <v>#REF!</v>
      </c>
      <c r="C25005" s="54">
        <v>6</v>
      </c>
      <c r="D25005" s="54"/>
      <c r="F25005" s="89"/>
      <c r="G25005" s="109" t="s">
        <v>410</v>
      </c>
      <c r="H25005" s="558">
        <f t="shared" si="13374"/>
        <v>0</v>
      </c>
      <c r="I25005" s="557"/>
      <c r="J25005" s="557"/>
      <c r="K25005" s="557"/>
      <c r="L25005" s="557"/>
      <c r="M25005" s="557"/>
      <c r="N25005" s="158"/>
      <c r="Q25005" s="49" t="s">
        <v>47</v>
      </c>
    </row>
    <row r="25006" spans="2:17" ht="30.75" customHeight="1">
      <c r="B25006" s="50" t="e">
        <f>IF((#REF!+#REF!+H25006)&lt;&gt;0,"a","b")</f>
        <v>#REF!</v>
      </c>
      <c r="C25006" s="54">
        <v>6</v>
      </c>
      <c r="D25006" s="54"/>
      <c r="F25006" s="89"/>
      <c r="G25006" s="109" t="s">
        <v>411</v>
      </c>
      <c r="H25006" s="558">
        <f t="shared" si="13374"/>
        <v>0</v>
      </c>
      <c r="I25006" s="557"/>
      <c r="J25006" s="557"/>
      <c r="K25006" s="557"/>
      <c r="L25006" s="557"/>
      <c r="M25006" s="557"/>
      <c r="N25006" s="158"/>
      <c r="Q25006" s="49" t="s">
        <v>47</v>
      </c>
    </row>
    <row r="25007" spans="2:17" ht="20.25" customHeight="1">
      <c r="B25007" s="50" t="e">
        <f>IF((#REF!+#REF!+H25007)&lt;&gt;0,"a","b")</f>
        <v>#REF!</v>
      </c>
      <c r="C25007" s="54">
        <v>6</v>
      </c>
      <c r="D25007" s="54"/>
      <c r="F25007" s="89"/>
      <c r="G25007" s="109" t="s">
        <v>412</v>
      </c>
      <c r="H25007" s="558">
        <f t="shared" si="13374"/>
        <v>0</v>
      </c>
      <c r="I25007" s="557"/>
      <c r="J25007" s="557"/>
      <c r="K25007" s="557"/>
      <c r="L25007" s="557"/>
      <c r="M25007" s="557"/>
      <c r="N25007" s="158"/>
      <c r="Q25007" s="49" t="s">
        <v>47</v>
      </c>
    </row>
    <row r="25008" spans="2:17" ht="20.25" customHeight="1">
      <c r="B25008" s="50" t="e">
        <f>IF((#REF!+#REF!+H25008)&lt;&gt;0,"a","b")</f>
        <v>#REF!</v>
      </c>
      <c r="C25008" s="54">
        <v>6</v>
      </c>
      <c r="D25008" s="54"/>
      <c r="F25008" s="89"/>
      <c r="G25008" s="109" t="s">
        <v>413</v>
      </c>
      <c r="H25008" s="558">
        <f t="shared" si="13374"/>
        <v>0</v>
      </c>
      <c r="I25008" s="557"/>
      <c r="J25008" s="557"/>
      <c r="K25008" s="557"/>
      <c r="L25008" s="557"/>
      <c r="M25008" s="557"/>
      <c r="N25008" s="158"/>
      <c r="Q25008" s="49" t="s">
        <v>47</v>
      </c>
    </row>
    <row r="25009" spans="2:17" ht="30.75" customHeight="1">
      <c r="B25009" s="50" t="e">
        <f>IF((#REF!+#REF!+H25009)&lt;&gt;0,"a","b")</f>
        <v>#REF!</v>
      </c>
      <c r="C25009" s="54">
        <v>6</v>
      </c>
      <c r="D25009" s="54"/>
      <c r="F25009" s="89"/>
      <c r="G25009" s="109" t="s">
        <v>414</v>
      </c>
      <c r="H25009" s="558">
        <f t="shared" si="13374"/>
        <v>0</v>
      </c>
      <c r="I25009" s="557"/>
      <c r="J25009" s="557"/>
      <c r="K25009" s="557"/>
      <c r="L25009" s="557"/>
      <c r="M25009" s="557"/>
      <c r="N25009" s="158"/>
      <c r="Q25009" s="49" t="s">
        <v>47</v>
      </c>
    </row>
    <row r="25010" spans="2:17" ht="20.25" customHeight="1">
      <c r="B25010" s="50" t="e">
        <f>IF((#REF!+#REF!+H25010)&lt;&gt;0,"a","b")</f>
        <v>#REF!</v>
      </c>
      <c r="C25010" s="54">
        <v>6</v>
      </c>
      <c r="D25010" s="54"/>
      <c r="F25010" s="89"/>
      <c r="G25010" s="109" t="s">
        <v>415</v>
      </c>
      <c r="H25010" s="558">
        <f t="shared" si="13374"/>
        <v>0</v>
      </c>
      <c r="I25010" s="557"/>
      <c r="J25010" s="557"/>
      <c r="K25010" s="557"/>
      <c r="L25010" s="557"/>
      <c r="M25010" s="557"/>
      <c r="N25010" s="158"/>
      <c r="Q25010" s="49" t="s">
        <v>47</v>
      </c>
    </row>
    <row r="25011" spans="2:17" ht="20.25" customHeight="1">
      <c r="B25011" s="50" t="e">
        <f>IF((#REF!+#REF!+H25011)&lt;&gt;0,"a","b")</f>
        <v>#REF!</v>
      </c>
      <c r="C25011" s="54">
        <v>6</v>
      </c>
      <c r="D25011" s="54"/>
      <c r="F25011" s="89"/>
      <c r="G25011" s="109" t="s">
        <v>416</v>
      </c>
      <c r="H25011" s="558">
        <f t="shared" si="13374"/>
        <v>0</v>
      </c>
      <c r="I25011" s="557"/>
      <c r="J25011" s="557"/>
      <c r="K25011" s="557"/>
      <c r="L25011" s="557"/>
      <c r="M25011" s="557"/>
      <c r="N25011" s="158"/>
      <c r="Q25011" s="49" t="s">
        <v>47</v>
      </c>
    </row>
    <row r="25012" spans="2:17" ht="20.25" customHeight="1">
      <c r="B25012" s="50" t="e">
        <f>IF((#REF!+#REF!+H25012)&lt;&gt;0,"a","b")</f>
        <v>#REF!</v>
      </c>
      <c r="C25012" s="54">
        <v>6</v>
      </c>
      <c r="D25012" s="54"/>
      <c r="F25012" s="89"/>
      <c r="G25012" s="109" t="s">
        <v>417</v>
      </c>
      <c r="H25012" s="558">
        <f t="shared" si="13374"/>
        <v>0</v>
      </c>
      <c r="I25012" s="557"/>
      <c r="J25012" s="557"/>
      <c r="K25012" s="557"/>
      <c r="L25012" s="557"/>
      <c r="M25012" s="557"/>
      <c r="N25012" s="158"/>
      <c r="Q25012" s="49" t="s">
        <v>47</v>
      </c>
    </row>
    <row r="25013" spans="2:17" ht="20.25" customHeight="1">
      <c r="B25013" s="50" t="e">
        <f>IF((#REF!+#REF!+H25013)&lt;&gt;0,"a","b")</f>
        <v>#REF!</v>
      </c>
      <c r="C25013" s="54">
        <v>6</v>
      </c>
      <c r="D25013" s="54"/>
      <c r="F25013" s="89"/>
      <c r="G25013" s="109" t="s">
        <v>418</v>
      </c>
      <c r="H25013" s="558">
        <f t="shared" si="13374"/>
        <v>0</v>
      </c>
      <c r="I25013" s="557"/>
      <c r="J25013" s="557"/>
      <c r="K25013" s="557"/>
      <c r="L25013" s="557"/>
      <c r="M25013" s="557"/>
      <c r="N25013" s="158"/>
      <c r="Q25013" s="49" t="s">
        <v>47</v>
      </c>
    </row>
    <row r="25014" spans="2:17" ht="20.25" customHeight="1">
      <c r="B25014" s="50" t="e">
        <f>IF((#REF!+#REF!+H25014)&lt;&gt;0,"a","b")</f>
        <v>#REF!</v>
      </c>
      <c r="C25014" s="54">
        <v>6</v>
      </c>
      <c r="D25014" s="54"/>
      <c r="F25014" s="89"/>
      <c r="G25014" s="109" t="s">
        <v>419</v>
      </c>
      <c r="H25014" s="558">
        <f t="shared" si="13374"/>
        <v>0</v>
      </c>
      <c r="I25014" s="557"/>
      <c r="J25014" s="557"/>
      <c r="K25014" s="557"/>
      <c r="L25014" s="557"/>
      <c r="M25014" s="557"/>
      <c r="N25014" s="158"/>
      <c r="Q25014" s="49" t="s">
        <v>47</v>
      </c>
    </row>
    <row r="25015" spans="2:17" ht="20.25" customHeight="1">
      <c r="B25015" s="50" t="e">
        <f>IF((#REF!+#REF!+H25015)&lt;&gt;0,"a","b")</f>
        <v>#REF!</v>
      </c>
      <c r="C25015" s="54">
        <v>6</v>
      </c>
      <c r="D25015" s="54"/>
      <c r="F25015" s="89"/>
      <c r="G25015" s="109" t="s">
        <v>420</v>
      </c>
      <c r="H25015" s="558">
        <f t="shared" si="13374"/>
        <v>0</v>
      </c>
      <c r="I25015" s="557"/>
      <c r="J25015" s="557"/>
      <c r="K25015" s="557"/>
      <c r="L25015" s="557"/>
      <c r="M25015" s="557"/>
      <c r="N25015" s="158"/>
      <c r="Q25015" s="49" t="s">
        <v>47</v>
      </c>
    </row>
    <row r="25016" spans="2:17" ht="20.25" customHeight="1">
      <c r="B25016" s="50" t="e">
        <f>IF((#REF!+#REF!+H25016)&lt;&gt;0,"a","b")</f>
        <v>#REF!</v>
      </c>
      <c r="C25016" s="54">
        <v>6</v>
      </c>
      <c r="D25016" s="54"/>
      <c r="F25016" s="89"/>
      <c r="G25016" s="109" t="s">
        <v>421</v>
      </c>
      <c r="H25016" s="558">
        <f t="shared" si="13374"/>
        <v>0</v>
      </c>
      <c r="I25016" s="557"/>
      <c r="J25016" s="557"/>
      <c r="K25016" s="557"/>
      <c r="L25016" s="557"/>
      <c r="M25016" s="557"/>
      <c r="N25016" s="158"/>
      <c r="Q25016" s="49" t="s">
        <v>47</v>
      </c>
    </row>
    <row r="25017" spans="2:17" ht="20.25" customHeight="1">
      <c r="B25017" s="50" t="e">
        <f>IF((#REF!+#REF!+H25017)&lt;&gt;0,"a","b")</f>
        <v>#REF!</v>
      </c>
      <c r="C25017" s="54">
        <v>6</v>
      </c>
      <c r="D25017" s="54"/>
      <c r="F25017" s="89"/>
      <c r="G25017" s="109" t="s">
        <v>422</v>
      </c>
      <c r="H25017" s="561">
        <f t="shared" si="13374"/>
        <v>0</v>
      </c>
      <c r="I25017" s="557"/>
      <c r="J25017" s="557"/>
      <c r="K25017" s="557"/>
      <c r="L25017" s="557"/>
      <c r="M25017" s="557"/>
      <c r="N25017" s="158"/>
      <c r="Q25017" s="49" t="s">
        <v>47</v>
      </c>
    </row>
    <row r="25018" spans="2:17" ht="20.25" customHeight="1">
      <c r="B25018" s="50" t="e">
        <f>IF((#REF!+#REF!+H25018)&lt;&gt;0,"a","b")</f>
        <v>#REF!</v>
      </c>
      <c r="C25018" s="54">
        <v>6</v>
      </c>
      <c r="D25018" s="54"/>
      <c r="F25018" s="89"/>
      <c r="G25018" s="109" t="s">
        <v>423</v>
      </c>
      <c r="H25018" s="558">
        <f t="shared" si="13374"/>
        <v>0</v>
      </c>
      <c r="I25018" s="557"/>
      <c r="J25018" s="557"/>
      <c r="K25018" s="557"/>
      <c r="L25018" s="557"/>
      <c r="M25018" s="557"/>
      <c r="N25018" s="158"/>
      <c r="Q25018" s="49" t="s">
        <v>47</v>
      </c>
    </row>
    <row r="25019" spans="2:17" ht="20.25" customHeight="1">
      <c r="B25019" s="50" t="e">
        <f>IF((#REF!+#REF!+H25019)&lt;&gt;0,"a","b")</f>
        <v>#REF!</v>
      </c>
      <c r="C25019" s="54">
        <v>6</v>
      </c>
      <c r="D25019" s="54"/>
      <c r="F25019" s="89"/>
      <c r="G25019" s="109" t="s">
        <v>424</v>
      </c>
      <c r="H25019" s="558">
        <f t="shared" si="13374"/>
        <v>0</v>
      </c>
      <c r="I25019" s="557"/>
      <c r="J25019" s="557"/>
      <c r="K25019" s="557"/>
      <c r="L25019" s="557"/>
      <c r="M25019" s="557"/>
      <c r="N25019" s="158"/>
      <c r="Q25019" s="49" t="s">
        <v>47</v>
      </c>
    </row>
    <row r="25020" spans="2:17" ht="20.25" customHeight="1">
      <c r="B25020" s="50" t="e">
        <f>IF((#REF!+#REF!+H25020)&lt;&gt;0,"a","b")</f>
        <v>#REF!</v>
      </c>
      <c r="C25020" s="54">
        <v>6</v>
      </c>
      <c r="D25020" s="54"/>
      <c r="F25020" s="89"/>
      <c r="G25020" s="126" t="s">
        <v>425</v>
      </c>
      <c r="H25020" s="558">
        <f t="shared" si="13374"/>
        <v>0</v>
      </c>
      <c r="I25020" s="557"/>
      <c r="J25020" s="557"/>
      <c r="K25020" s="557"/>
      <c r="L25020" s="557"/>
      <c r="M25020" s="557"/>
      <c r="N25020" s="158"/>
      <c r="Q25020" s="49" t="s">
        <v>47</v>
      </c>
    </row>
    <row r="25021" spans="2:17" ht="20.25" customHeight="1">
      <c r="B25021" s="50" t="e">
        <f>IF((#REF!+#REF!+H25021)&lt;&gt;0,"a","b")</f>
        <v>#REF!</v>
      </c>
      <c r="C25021" s="54">
        <v>6</v>
      </c>
      <c r="D25021" s="54"/>
      <c r="F25021" s="89"/>
      <c r="G25021" s="109" t="s">
        <v>426</v>
      </c>
      <c r="H25021" s="558">
        <f t="shared" si="13374"/>
        <v>0</v>
      </c>
      <c r="I25021" s="557"/>
      <c r="J25021" s="557"/>
      <c r="K25021" s="557"/>
      <c r="L25021" s="557"/>
      <c r="M25021" s="557"/>
      <c r="N25021" s="158"/>
      <c r="Q25021" s="49" t="s">
        <v>47</v>
      </c>
    </row>
    <row r="25022" spans="2:17" ht="30.75" customHeight="1">
      <c r="B25022" s="50" t="e">
        <f>IF((#REF!+#REF!+H25022)&lt;&gt;0,"a","b")</f>
        <v>#REF!</v>
      </c>
      <c r="C25022" s="54">
        <v>6</v>
      </c>
      <c r="D25022" s="54"/>
      <c r="F25022" s="89"/>
      <c r="G25022" s="109" t="s">
        <v>427</v>
      </c>
      <c r="H25022" s="558">
        <f t="shared" si="13374"/>
        <v>0</v>
      </c>
      <c r="I25022" s="557"/>
      <c r="J25022" s="557"/>
      <c r="K25022" s="557"/>
      <c r="L25022" s="557"/>
      <c r="M25022" s="557"/>
      <c r="N25022" s="158"/>
      <c r="Q25022" s="49" t="s">
        <v>47</v>
      </c>
    </row>
    <row r="25023" spans="2:17" ht="20.25" customHeight="1">
      <c r="B25023" s="50" t="e">
        <f>IF((#REF!+#REF!+H25023)&lt;&gt;0,"a","b")</f>
        <v>#REF!</v>
      </c>
      <c r="C25023" s="54">
        <v>4</v>
      </c>
      <c r="D25023" s="54"/>
      <c r="F25023" s="89"/>
      <c r="G25023" s="93" t="s">
        <v>428</v>
      </c>
      <c r="H25023" s="559">
        <f t="shared" si="13374"/>
        <v>0</v>
      </c>
      <c r="I25023" s="567">
        <f t="shared" ref="I25023:N25023" si="13424">I25024+I25025</f>
        <v>0</v>
      </c>
      <c r="J25023" s="567">
        <f t="shared" si="13424"/>
        <v>0</v>
      </c>
      <c r="K25023" s="567">
        <f t="shared" si="13424"/>
        <v>0</v>
      </c>
      <c r="L25023" s="567">
        <f t="shared" si="13424"/>
        <v>0</v>
      </c>
      <c r="M25023" s="567">
        <f t="shared" si="13424"/>
        <v>0</v>
      </c>
      <c r="N25023" s="137">
        <f t="shared" si="13424"/>
        <v>0</v>
      </c>
      <c r="O25023" s="60" t="s">
        <v>71</v>
      </c>
      <c r="Q25023" s="49" t="s">
        <v>47</v>
      </c>
    </row>
    <row r="25024" spans="2:17" ht="20.25" customHeight="1">
      <c r="B25024" s="50" t="e">
        <f>IF((#REF!+#REF!+H25024)&lt;&gt;0,"a","b")</f>
        <v>#REF!</v>
      </c>
      <c r="C25024" s="54">
        <v>5</v>
      </c>
      <c r="D25024" s="54"/>
      <c r="F25024" s="89"/>
      <c r="G25024" s="95" t="s">
        <v>429</v>
      </c>
      <c r="H25024" s="558">
        <f t="shared" si="13374"/>
        <v>0</v>
      </c>
      <c r="I25024" s="554"/>
      <c r="J25024" s="554"/>
      <c r="K25024" s="554"/>
      <c r="L25024" s="554"/>
      <c r="M25024" s="554"/>
      <c r="N25024" s="154"/>
      <c r="O25024" s="60"/>
      <c r="Q25024" s="49" t="s">
        <v>47</v>
      </c>
    </row>
    <row r="25025" spans="2:17" ht="20.25" customHeight="1">
      <c r="B25025" s="50" t="e">
        <f>IF((#REF!+#REF!+H25025)&lt;&gt;0,"a","b")</f>
        <v>#REF!</v>
      </c>
      <c r="C25025" s="54">
        <v>5</v>
      </c>
      <c r="D25025" s="54"/>
      <c r="F25025" s="89"/>
      <c r="G25025" s="95" t="s">
        <v>430</v>
      </c>
      <c r="H25025" s="559">
        <f t="shared" si="13374"/>
        <v>0</v>
      </c>
      <c r="I25025" s="569">
        <f t="shared" ref="I25025:N25025" si="13425">I25026+I25027</f>
        <v>0</v>
      </c>
      <c r="J25025" s="569">
        <f t="shared" si="13425"/>
        <v>0</v>
      </c>
      <c r="K25025" s="569">
        <f t="shared" si="13425"/>
        <v>0</v>
      </c>
      <c r="L25025" s="569">
        <f t="shared" si="13425"/>
        <v>0</v>
      </c>
      <c r="M25025" s="569">
        <f t="shared" si="13425"/>
        <v>0</v>
      </c>
      <c r="N25025" s="142">
        <f t="shared" si="13425"/>
        <v>0</v>
      </c>
      <c r="O25025" s="60" t="s">
        <v>71</v>
      </c>
      <c r="Q25025" s="49" t="s">
        <v>47</v>
      </c>
    </row>
    <row r="25026" spans="2:17" ht="20.25" customHeight="1">
      <c r="B25026" s="50" t="e">
        <f>IF((#REF!+#REF!+H25026)&lt;&gt;0,"a","b")</f>
        <v>#REF!</v>
      </c>
      <c r="C25026" s="54">
        <v>6</v>
      </c>
      <c r="D25026" s="54"/>
      <c r="F25026" s="89"/>
      <c r="G25026" s="109" t="s">
        <v>431</v>
      </c>
      <c r="H25026" s="558">
        <f t="shared" si="13374"/>
        <v>0</v>
      </c>
      <c r="I25026" s="557"/>
      <c r="J25026" s="557"/>
      <c r="K25026" s="557"/>
      <c r="L25026" s="557"/>
      <c r="M25026" s="557"/>
      <c r="N25026" s="158"/>
      <c r="Q25026" s="49" t="s">
        <v>47</v>
      </c>
    </row>
    <row r="25027" spans="2:17" ht="20.25" customHeight="1">
      <c r="B25027" s="50" t="e">
        <f>IF((#REF!+#REF!+H25027)&lt;&gt;0,"a","b")</f>
        <v>#REF!</v>
      </c>
      <c r="C25027" s="54">
        <v>6</v>
      </c>
      <c r="D25027" s="54"/>
      <c r="F25027" s="89"/>
      <c r="G25027" s="109" t="s">
        <v>432</v>
      </c>
      <c r="H25027" s="558">
        <f t="shared" si="13374"/>
        <v>0</v>
      </c>
      <c r="I25027" s="557"/>
      <c r="J25027" s="557"/>
      <c r="K25027" s="557"/>
      <c r="L25027" s="557"/>
      <c r="M25027" s="557"/>
      <c r="N25027" s="158"/>
      <c r="Q25027" s="49" t="s">
        <v>47</v>
      </c>
    </row>
    <row r="25028" spans="2:17" ht="30.75" customHeight="1">
      <c r="B25028" s="50" t="e">
        <f>IF((#REF!+#REF!+H25028)&lt;&gt;0,"a","b")</f>
        <v>#REF!</v>
      </c>
      <c r="C25028" s="54">
        <v>3</v>
      </c>
      <c r="D25028" s="54"/>
      <c r="F25028" s="89"/>
      <c r="G25028" s="108" t="s">
        <v>433</v>
      </c>
      <c r="H25028" s="559">
        <f t="shared" si="13374"/>
        <v>0</v>
      </c>
      <c r="I25028" s="570">
        <f t="shared" ref="I25028:N25028" si="13426">I25029+I25030</f>
        <v>0</v>
      </c>
      <c r="J25028" s="570">
        <f t="shared" si="13426"/>
        <v>0</v>
      </c>
      <c r="K25028" s="570">
        <f t="shared" si="13426"/>
        <v>0</v>
      </c>
      <c r="L25028" s="570">
        <f t="shared" si="13426"/>
        <v>0</v>
      </c>
      <c r="M25028" s="570">
        <f t="shared" si="13426"/>
        <v>0</v>
      </c>
      <c r="N25028" s="140">
        <f t="shared" si="13426"/>
        <v>0</v>
      </c>
      <c r="O25028" s="60" t="s">
        <v>71</v>
      </c>
      <c r="Q25028" s="49" t="s">
        <v>47</v>
      </c>
    </row>
    <row r="25029" spans="2:17" ht="30.75" customHeight="1">
      <c r="B25029" s="50" t="e">
        <f>IF((#REF!+#REF!+H25029)&lt;&gt;0,"a","b")</f>
        <v>#REF!</v>
      </c>
      <c r="C25029" s="54">
        <v>4</v>
      </c>
      <c r="D25029" s="54"/>
      <c r="F25029" s="89"/>
      <c r="G25029" s="93" t="s">
        <v>434</v>
      </c>
      <c r="H25029" s="558">
        <f t="shared" si="13374"/>
        <v>0</v>
      </c>
      <c r="I25029" s="555"/>
      <c r="J25029" s="555"/>
      <c r="K25029" s="555"/>
      <c r="L25029" s="555"/>
      <c r="M25029" s="555"/>
      <c r="N25029" s="153"/>
      <c r="Q25029" s="49" t="s">
        <v>47</v>
      </c>
    </row>
    <row r="25030" spans="2:17" ht="30.75" customHeight="1">
      <c r="B25030" s="50" t="e">
        <f>IF((#REF!+#REF!+H25030)&lt;&gt;0,"a","b")</f>
        <v>#REF!</v>
      </c>
      <c r="C25030" s="54">
        <v>4</v>
      </c>
      <c r="D25030" s="54"/>
      <c r="F25030" s="89"/>
      <c r="G25030" s="93" t="s">
        <v>435</v>
      </c>
      <c r="H25030" s="559">
        <f t="shared" si="13374"/>
        <v>0</v>
      </c>
      <c r="I25030" s="567">
        <f t="shared" ref="I25030:N25030" si="13427">I25031+I25032+I25033+I25034</f>
        <v>0</v>
      </c>
      <c r="J25030" s="567">
        <f t="shared" si="13427"/>
        <v>0</v>
      </c>
      <c r="K25030" s="567">
        <f t="shared" si="13427"/>
        <v>0</v>
      </c>
      <c r="L25030" s="567">
        <f t="shared" si="13427"/>
        <v>0</v>
      </c>
      <c r="M25030" s="567">
        <f t="shared" si="13427"/>
        <v>0</v>
      </c>
      <c r="N25030" s="137">
        <f t="shared" si="13427"/>
        <v>0</v>
      </c>
      <c r="O25030" s="60" t="s">
        <v>71</v>
      </c>
      <c r="Q25030" s="49" t="s">
        <v>47</v>
      </c>
    </row>
    <row r="25031" spans="2:17" ht="30.75" customHeight="1">
      <c r="B25031" s="50" t="e">
        <f>IF((#REF!+#REF!+H25031)&lt;&gt;0,"a","b")</f>
        <v>#REF!</v>
      </c>
      <c r="C25031" s="54">
        <v>5</v>
      </c>
      <c r="D25031" s="54"/>
      <c r="F25031" s="89"/>
      <c r="G25031" s="95" t="s">
        <v>436</v>
      </c>
      <c r="H25031" s="558">
        <f t="shared" si="13374"/>
        <v>0</v>
      </c>
      <c r="I25031" s="554"/>
      <c r="J25031" s="554"/>
      <c r="K25031" s="554"/>
      <c r="L25031" s="554"/>
      <c r="M25031" s="554"/>
      <c r="N25031" s="154"/>
      <c r="Q25031" s="49" t="s">
        <v>47</v>
      </c>
    </row>
    <row r="25032" spans="2:17" ht="20.25" customHeight="1">
      <c r="B25032" s="50" t="e">
        <f>IF((#REF!+#REF!+H25032)&lt;&gt;0,"a","b")</f>
        <v>#REF!</v>
      </c>
      <c r="C25032" s="54">
        <v>5</v>
      </c>
      <c r="D25032" s="54"/>
      <c r="F25032" s="89"/>
      <c r="G25032" s="95" t="s">
        <v>437</v>
      </c>
      <c r="H25032" s="552">
        <f t="shared" si="13374"/>
        <v>0</v>
      </c>
      <c r="I25032" s="554"/>
      <c r="J25032" s="554"/>
      <c r="K25032" s="554"/>
      <c r="L25032" s="554"/>
      <c r="M25032" s="554"/>
      <c r="N25032" s="154"/>
      <c r="Q25032" s="49" t="s">
        <v>47</v>
      </c>
    </row>
    <row r="25033" spans="2:17" ht="20.25" customHeight="1">
      <c r="B25033" s="50" t="e">
        <f>IF((#REF!+#REF!+H25033)&lt;&gt;0,"a","b")</f>
        <v>#REF!</v>
      </c>
      <c r="C25033" s="54">
        <v>5</v>
      </c>
      <c r="D25033" s="54"/>
      <c r="F25033" s="89"/>
      <c r="G25033" s="95" t="s">
        <v>438</v>
      </c>
      <c r="H25033" s="552">
        <f t="shared" si="13374"/>
        <v>0</v>
      </c>
      <c r="I25033" s="554"/>
      <c r="J25033" s="554"/>
      <c r="K25033" s="554"/>
      <c r="L25033" s="554"/>
      <c r="M25033" s="554"/>
      <c r="N25033" s="154"/>
      <c r="Q25033" s="49" t="s">
        <v>47</v>
      </c>
    </row>
    <row r="25034" spans="2:17" ht="20.25" customHeight="1">
      <c r="B25034" s="50" t="e">
        <f>IF((#REF!+#REF!+H25034)&lt;&gt;0,"a","b")</f>
        <v>#REF!</v>
      </c>
      <c r="C25034" s="54">
        <v>5</v>
      </c>
      <c r="D25034" s="54"/>
      <c r="F25034" s="89"/>
      <c r="G25034" s="95" t="s">
        <v>307</v>
      </c>
      <c r="H25034" s="552">
        <f t="shared" si="13374"/>
        <v>0</v>
      </c>
      <c r="I25034" s="554"/>
      <c r="J25034" s="554"/>
      <c r="K25034" s="554"/>
      <c r="L25034" s="554"/>
      <c r="M25034" s="554"/>
      <c r="N25034" s="154"/>
      <c r="Q25034" s="49" t="s">
        <v>47</v>
      </c>
    </row>
    <row r="25035" spans="2:17" ht="20.25" customHeight="1">
      <c r="B25035" s="50" t="e">
        <f>IF((#REF!+#REF!+H25035)&lt;&gt;0,"a","b")</f>
        <v>#REF!</v>
      </c>
      <c r="C25035" s="54">
        <v>3</v>
      </c>
      <c r="D25035" s="54"/>
      <c r="F25035" s="89"/>
      <c r="G25035" s="108" t="s">
        <v>439</v>
      </c>
      <c r="H25035" s="561">
        <f t="shared" si="13374"/>
        <v>0</v>
      </c>
      <c r="I25035" s="562"/>
      <c r="J25035" s="562"/>
      <c r="K25035" s="562"/>
      <c r="L25035" s="562"/>
      <c r="M25035" s="562"/>
      <c r="N25035" s="161"/>
      <c r="Q25035" s="49" t="s">
        <v>47</v>
      </c>
    </row>
    <row r="25036" spans="2:17" ht="20.25" customHeight="1">
      <c r="B25036" s="50" t="e">
        <f>IF((#REF!+#REF!+H25036)&lt;&gt;0,"a","b")</f>
        <v>#REF!</v>
      </c>
      <c r="C25036" s="54">
        <v>3</v>
      </c>
      <c r="D25036" s="54"/>
      <c r="F25036" s="89"/>
      <c r="G25036" s="108" t="s">
        <v>440</v>
      </c>
      <c r="H25036" s="571">
        <f t="shared" si="13374"/>
        <v>0</v>
      </c>
      <c r="I25036" s="570">
        <f t="shared" ref="I25036:N25036" si="13428">I25037+I25038+I25039+I25042</f>
        <v>0</v>
      </c>
      <c r="J25036" s="570">
        <f t="shared" si="13428"/>
        <v>0</v>
      </c>
      <c r="K25036" s="570">
        <f t="shared" si="13428"/>
        <v>0</v>
      </c>
      <c r="L25036" s="570">
        <f t="shared" si="13428"/>
        <v>0</v>
      </c>
      <c r="M25036" s="570">
        <f t="shared" si="13428"/>
        <v>0</v>
      </c>
      <c r="N25036" s="140">
        <f t="shared" si="13428"/>
        <v>0</v>
      </c>
      <c r="O25036" s="60" t="s">
        <v>71</v>
      </c>
      <c r="Q25036" s="49" t="s">
        <v>47</v>
      </c>
    </row>
    <row r="25037" spans="2:17" ht="30.75" customHeight="1">
      <c r="B25037" s="50" t="e">
        <f>IF((#REF!+#REF!+H25037)&lt;&gt;0,"a","b")</f>
        <v>#REF!</v>
      </c>
      <c r="C25037" s="54">
        <v>4</v>
      </c>
      <c r="D25037" s="54"/>
      <c r="F25037" s="89"/>
      <c r="G25037" s="93" t="s">
        <v>441</v>
      </c>
      <c r="H25037" s="558">
        <f t="shared" si="13374"/>
        <v>0</v>
      </c>
      <c r="I25037" s="555"/>
      <c r="J25037" s="555"/>
      <c r="K25037" s="555"/>
      <c r="L25037" s="555"/>
      <c r="M25037" s="555"/>
      <c r="N25037" s="153"/>
      <c r="O25037" s="60"/>
      <c r="Q25037" s="49" t="s">
        <v>47</v>
      </c>
    </row>
    <row r="25038" spans="2:17" ht="20.25" customHeight="1">
      <c r="B25038" s="50" t="e">
        <f>IF((#REF!+#REF!+H25038)&lt;&gt;0,"a","b")</f>
        <v>#REF!</v>
      </c>
      <c r="C25038" s="54">
        <v>4</v>
      </c>
      <c r="D25038" s="54"/>
      <c r="F25038" s="89"/>
      <c r="G25038" s="93" t="s">
        <v>442</v>
      </c>
      <c r="H25038" s="558">
        <f t="shared" si="13374"/>
        <v>0</v>
      </c>
      <c r="I25038" s="555"/>
      <c r="J25038" s="555"/>
      <c r="K25038" s="555"/>
      <c r="L25038" s="555"/>
      <c r="M25038" s="555"/>
      <c r="N25038" s="153"/>
      <c r="O25038" s="60"/>
      <c r="Q25038" s="49" t="s">
        <v>47</v>
      </c>
    </row>
    <row r="25039" spans="2:17" ht="20.25" customHeight="1">
      <c r="B25039" s="50" t="e">
        <f>IF((#REF!+#REF!+H25039)&lt;&gt;0,"a","b")</f>
        <v>#REF!</v>
      </c>
      <c r="C25039" s="54">
        <v>4</v>
      </c>
      <c r="D25039" s="54"/>
      <c r="F25039" s="89"/>
      <c r="G25039" s="93" t="s">
        <v>443</v>
      </c>
      <c r="H25039" s="559">
        <f t="shared" si="13374"/>
        <v>0</v>
      </c>
      <c r="I25039" s="567">
        <f t="shared" ref="I25039:N25039" si="13429">I25040+I25041</f>
        <v>0</v>
      </c>
      <c r="J25039" s="567">
        <f t="shared" si="13429"/>
        <v>0</v>
      </c>
      <c r="K25039" s="567">
        <f t="shared" si="13429"/>
        <v>0</v>
      </c>
      <c r="L25039" s="567">
        <f t="shared" si="13429"/>
        <v>0</v>
      </c>
      <c r="M25039" s="567">
        <f t="shared" si="13429"/>
        <v>0</v>
      </c>
      <c r="N25039" s="137">
        <f t="shared" si="13429"/>
        <v>0</v>
      </c>
      <c r="O25039" s="60" t="s">
        <v>71</v>
      </c>
      <c r="Q25039" s="49" t="s">
        <v>47</v>
      </c>
    </row>
    <row r="25040" spans="2:17" ht="30.75" customHeight="1">
      <c r="B25040" s="50" t="e">
        <f>IF((#REF!+#REF!+H25040)&lt;&gt;0,"a","b")</f>
        <v>#REF!</v>
      </c>
      <c r="C25040" s="54">
        <v>5</v>
      </c>
      <c r="D25040" s="54"/>
      <c r="F25040" s="89"/>
      <c r="G25040" s="95" t="s">
        <v>444</v>
      </c>
      <c r="H25040" s="552">
        <f t="shared" si="13374"/>
        <v>0</v>
      </c>
      <c r="I25040" s="554"/>
      <c r="J25040" s="554"/>
      <c r="K25040" s="554"/>
      <c r="L25040" s="554"/>
      <c r="M25040" s="554"/>
      <c r="N25040" s="154"/>
      <c r="Q25040" s="49" t="s">
        <v>47</v>
      </c>
    </row>
    <row r="25041" spans="2:17" ht="20.25" customHeight="1">
      <c r="B25041" s="50" t="e">
        <f>IF((#REF!+#REF!+H25041)&lt;&gt;0,"a","b")</f>
        <v>#REF!</v>
      </c>
      <c r="C25041" s="54">
        <v>5</v>
      </c>
      <c r="D25041" s="54"/>
      <c r="F25041" s="89"/>
      <c r="G25041" s="95" t="s">
        <v>445</v>
      </c>
      <c r="H25041" s="552">
        <f t="shared" si="13374"/>
        <v>0</v>
      </c>
      <c r="I25041" s="554"/>
      <c r="J25041" s="554"/>
      <c r="K25041" s="554"/>
      <c r="L25041" s="554"/>
      <c r="M25041" s="554"/>
      <c r="N25041" s="154"/>
      <c r="Q25041" s="49" t="s">
        <v>47</v>
      </c>
    </row>
    <row r="25042" spans="2:17" ht="20.25" customHeight="1">
      <c r="B25042" s="50" t="e">
        <f>IF((#REF!+#REF!+H25042)&lt;&gt;0,"a","b")</f>
        <v>#REF!</v>
      </c>
      <c r="C25042" s="54">
        <v>4</v>
      </c>
      <c r="D25042" s="54"/>
      <c r="F25042" s="89"/>
      <c r="G25042" s="93" t="s">
        <v>446</v>
      </c>
      <c r="H25042" s="558">
        <f t="shared" si="13374"/>
        <v>0</v>
      </c>
      <c r="I25042" s="555"/>
      <c r="J25042" s="555"/>
      <c r="K25042" s="555"/>
      <c r="L25042" s="555"/>
      <c r="M25042" s="555"/>
      <c r="N25042" s="153"/>
      <c r="Q25042" s="49" t="s">
        <v>47</v>
      </c>
    </row>
    <row r="25043" spans="2:17" ht="20.25" customHeight="1">
      <c r="B25043" s="50" t="e">
        <f>IF((#REF!+#REF!+H25043)&lt;&gt;0,"a","b")</f>
        <v>#REF!</v>
      </c>
      <c r="C25043" s="54">
        <v>2</v>
      </c>
      <c r="D25043" s="68" t="s">
        <v>700</v>
      </c>
      <c r="F25043" s="127"/>
      <c r="G25043" s="117" t="s">
        <v>447</v>
      </c>
      <c r="H25043" s="572">
        <f t="shared" si="13374"/>
        <v>0</v>
      </c>
      <c r="I25043" s="573">
        <f t="shared" ref="I25043:N25043" si="13430">I25044+I25051+I25058</f>
        <v>0</v>
      </c>
      <c r="J25043" s="573">
        <f t="shared" si="13430"/>
        <v>0</v>
      </c>
      <c r="K25043" s="573">
        <f t="shared" si="13430"/>
        <v>0</v>
      </c>
      <c r="L25043" s="573">
        <f t="shared" si="13430"/>
        <v>0</v>
      </c>
      <c r="M25043" s="573">
        <f t="shared" si="13430"/>
        <v>0</v>
      </c>
      <c r="N25043" s="149">
        <f t="shared" si="13430"/>
        <v>0</v>
      </c>
      <c r="O25043" s="60" t="s">
        <v>71</v>
      </c>
    </row>
    <row r="25044" spans="2:17" ht="20.25" customHeight="1">
      <c r="B25044" s="50" t="e">
        <f>IF((#REF!+#REF!+H25044)&lt;&gt;0,"a","b")</f>
        <v>#REF!</v>
      </c>
      <c r="C25044" s="54">
        <v>3</v>
      </c>
      <c r="D25044" s="54"/>
      <c r="F25044" s="127"/>
      <c r="G25044" s="108" t="s">
        <v>448</v>
      </c>
      <c r="H25044" s="574">
        <f t="shared" si="13374"/>
        <v>0</v>
      </c>
      <c r="I25044" s="564">
        <f t="shared" ref="I25044:K25044" si="13431">SUM(I25045:I25050)</f>
        <v>0</v>
      </c>
      <c r="J25044" s="564">
        <f t="shared" si="13431"/>
        <v>0</v>
      </c>
      <c r="K25044" s="564">
        <f t="shared" si="13431"/>
        <v>0</v>
      </c>
      <c r="L25044" s="564">
        <f t="shared" ref="L25044:N25044" si="13432">SUM(L25045:L25050)</f>
        <v>0</v>
      </c>
      <c r="M25044" s="564">
        <f t="shared" si="13432"/>
        <v>0</v>
      </c>
      <c r="N25044" s="159">
        <f t="shared" si="13432"/>
        <v>0</v>
      </c>
      <c r="O25044" s="60" t="s">
        <v>71</v>
      </c>
    </row>
    <row r="25045" spans="2:17" ht="20.25" customHeight="1">
      <c r="B25045" s="50" t="e">
        <f>IF((#REF!+#REF!+H25045)&lt;&gt;0,"a","b")</f>
        <v>#REF!</v>
      </c>
      <c r="C25045" s="54">
        <v>4</v>
      </c>
      <c r="D25045" s="54"/>
      <c r="F25045" s="127"/>
      <c r="G25045" s="93" t="s">
        <v>449</v>
      </c>
      <c r="H25045" s="575">
        <f t="shared" si="13374"/>
        <v>0</v>
      </c>
      <c r="I25045" s="555"/>
      <c r="J25045" s="555"/>
      <c r="K25045" s="555"/>
      <c r="L25045" s="555"/>
      <c r="M25045" s="555"/>
      <c r="N25045" s="153"/>
    </row>
    <row r="25046" spans="2:17" ht="20.25" customHeight="1">
      <c r="B25046" s="50" t="e">
        <f>IF((#REF!+#REF!+H25046)&lt;&gt;0,"a","b")</f>
        <v>#REF!</v>
      </c>
      <c r="C25046" s="54">
        <v>4</v>
      </c>
      <c r="D25046" s="54"/>
      <c r="F25046" s="127"/>
      <c r="G25046" s="93" t="s">
        <v>450</v>
      </c>
      <c r="H25046" s="575">
        <f t="shared" si="13374"/>
        <v>0</v>
      </c>
      <c r="I25046" s="555"/>
      <c r="J25046" s="555"/>
      <c r="K25046" s="555"/>
      <c r="L25046" s="555"/>
      <c r="M25046" s="555"/>
      <c r="N25046" s="153"/>
    </row>
    <row r="25047" spans="2:17" ht="20.25" customHeight="1">
      <c r="B25047" s="50" t="e">
        <f>IF((#REF!+#REF!+H25047)&lt;&gt;0,"a","b")</f>
        <v>#REF!</v>
      </c>
      <c r="C25047" s="54">
        <v>4</v>
      </c>
      <c r="D25047" s="54"/>
      <c r="F25047" s="127"/>
      <c r="G25047" s="93" t="s">
        <v>305</v>
      </c>
      <c r="H25047" s="575">
        <f t="shared" si="13374"/>
        <v>0</v>
      </c>
      <c r="I25047" s="555"/>
      <c r="J25047" s="555"/>
      <c r="K25047" s="555"/>
      <c r="L25047" s="555"/>
      <c r="M25047" s="555"/>
      <c r="N25047" s="153"/>
    </row>
    <row r="25048" spans="2:17" ht="20.25" customHeight="1">
      <c r="B25048" s="50" t="e">
        <f>IF((#REF!+#REF!+H25048)&lt;&gt;0,"a","b")</f>
        <v>#REF!</v>
      </c>
      <c r="C25048" s="54">
        <v>4</v>
      </c>
      <c r="D25048" s="54"/>
      <c r="F25048" s="127"/>
      <c r="G25048" s="93" t="s">
        <v>451</v>
      </c>
      <c r="H25048" s="575">
        <f t="shared" si="13374"/>
        <v>0</v>
      </c>
      <c r="I25048" s="555"/>
      <c r="J25048" s="555"/>
      <c r="K25048" s="555"/>
      <c r="L25048" s="555"/>
      <c r="M25048" s="555"/>
      <c r="N25048" s="153"/>
    </row>
    <row r="25049" spans="2:17" ht="20.25" customHeight="1">
      <c r="B25049" s="50" t="e">
        <f>IF((#REF!+#REF!+H25049)&lt;&gt;0,"a","b")</f>
        <v>#REF!</v>
      </c>
      <c r="C25049" s="54">
        <v>4</v>
      </c>
      <c r="D25049" s="54"/>
      <c r="F25049" s="127"/>
      <c r="G25049" s="93" t="s">
        <v>452</v>
      </c>
      <c r="H25049" s="575">
        <f t="shared" si="13374"/>
        <v>0</v>
      </c>
      <c r="I25049" s="555"/>
      <c r="J25049" s="555"/>
      <c r="K25049" s="555"/>
      <c r="L25049" s="555"/>
      <c r="M25049" s="555"/>
      <c r="N25049" s="153"/>
    </row>
    <row r="25050" spans="2:17" ht="20.25" customHeight="1">
      <c r="B25050" s="50" t="e">
        <f>IF((#REF!+#REF!+H25050)&lt;&gt;0,"a","b")</f>
        <v>#REF!</v>
      </c>
      <c r="C25050" s="54">
        <v>4</v>
      </c>
      <c r="D25050" s="54"/>
      <c r="F25050" s="127"/>
      <c r="G25050" s="93" t="s">
        <v>453</v>
      </c>
      <c r="H25050" s="575">
        <f t="shared" si="13374"/>
        <v>0</v>
      </c>
      <c r="I25050" s="555"/>
      <c r="J25050" s="555"/>
      <c r="K25050" s="555"/>
      <c r="L25050" s="555"/>
      <c r="M25050" s="555"/>
      <c r="N25050" s="153"/>
    </row>
    <row r="25051" spans="2:17" ht="20.25" customHeight="1">
      <c r="B25051" s="50" t="e">
        <f>IF((#REF!+#REF!+H25051)&lt;&gt;0,"a","b")</f>
        <v>#REF!</v>
      </c>
      <c r="C25051" s="54">
        <v>3</v>
      </c>
      <c r="D25051" s="54"/>
      <c r="F25051" s="127"/>
      <c r="G25051" s="108" t="s">
        <v>304</v>
      </c>
      <c r="H25051" s="574">
        <f t="shared" si="13374"/>
        <v>0</v>
      </c>
      <c r="I25051" s="564">
        <f t="shared" ref="I25051:K25051" si="13433">SUM(I25052:I25057)</f>
        <v>0</v>
      </c>
      <c r="J25051" s="564">
        <f t="shared" si="13433"/>
        <v>0</v>
      </c>
      <c r="K25051" s="564">
        <f t="shared" si="13433"/>
        <v>0</v>
      </c>
      <c r="L25051" s="564">
        <f t="shared" ref="L25051:N25051" si="13434">SUM(L25052:L25057)</f>
        <v>0</v>
      </c>
      <c r="M25051" s="564">
        <f t="shared" si="13434"/>
        <v>0</v>
      </c>
      <c r="N25051" s="159">
        <f t="shared" si="13434"/>
        <v>0</v>
      </c>
      <c r="O25051" s="60" t="s">
        <v>71</v>
      </c>
    </row>
    <row r="25052" spans="2:17" ht="20.25" customHeight="1">
      <c r="B25052" s="50" t="e">
        <f>IF((#REF!+#REF!+H25052)&lt;&gt;0,"a","b")</f>
        <v>#REF!</v>
      </c>
      <c r="C25052" s="54">
        <v>4</v>
      </c>
      <c r="D25052" s="54"/>
      <c r="F25052" s="127"/>
      <c r="G25052" s="93" t="s">
        <v>449</v>
      </c>
      <c r="H25052" s="575">
        <f t="shared" si="13374"/>
        <v>0</v>
      </c>
      <c r="I25052" s="555"/>
      <c r="J25052" s="555"/>
      <c r="K25052" s="555"/>
      <c r="L25052" s="555"/>
      <c r="M25052" s="555"/>
      <c r="N25052" s="153"/>
    </row>
    <row r="25053" spans="2:17" ht="20.25" customHeight="1">
      <c r="B25053" s="50" t="e">
        <f>IF((#REF!+#REF!+H25053)&lt;&gt;0,"a","b")</f>
        <v>#REF!</v>
      </c>
      <c r="C25053" s="54">
        <v>4</v>
      </c>
      <c r="D25053" s="54"/>
      <c r="F25053" s="127"/>
      <c r="G25053" s="93" t="s">
        <v>450</v>
      </c>
      <c r="H25053" s="575">
        <f t="shared" si="13374"/>
        <v>0</v>
      </c>
      <c r="I25053" s="555"/>
      <c r="J25053" s="555"/>
      <c r="K25053" s="555"/>
      <c r="L25053" s="555"/>
      <c r="M25053" s="555"/>
      <c r="N25053" s="153"/>
    </row>
    <row r="25054" spans="2:17" ht="20.25" customHeight="1">
      <c r="B25054" s="50" t="e">
        <f>IF((#REF!+#REF!+H25054)&lt;&gt;0,"a","b")</f>
        <v>#REF!</v>
      </c>
      <c r="C25054" s="54">
        <v>4</v>
      </c>
      <c r="D25054" s="54"/>
      <c r="F25054" s="127"/>
      <c r="G25054" s="93" t="s">
        <v>305</v>
      </c>
      <c r="H25054" s="575">
        <f t="shared" si="13374"/>
        <v>0</v>
      </c>
      <c r="I25054" s="555"/>
      <c r="J25054" s="555"/>
      <c r="K25054" s="555"/>
      <c r="L25054" s="555"/>
      <c r="M25054" s="555"/>
      <c r="N25054" s="153"/>
    </row>
    <row r="25055" spans="2:17" ht="20.25" customHeight="1">
      <c r="B25055" s="50" t="e">
        <f>IF((#REF!+#REF!+H25055)&lt;&gt;0,"a","b")</f>
        <v>#REF!</v>
      </c>
      <c r="C25055" s="54">
        <v>4</v>
      </c>
      <c r="D25055" s="54"/>
      <c r="F25055" s="127"/>
      <c r="G25055" s="93" t="s">
        <v>454</v>
      </c>
      <c r="H25055" s="575">
        <f t="shared" si="13374"/>
        <v>0</v>
      </c>
      <c r="I25055" s="555"/>
      <c r="J25055" s="555"/>
      <c r="K25055" s="555"/>
      <c r="L25055" s="555"/>
      <c r="M25055" s="555"/>
      <c r="N25055" s="153"/>
    </row>
    <row r="25056" spans="2:17" ht="20.25" customHeight="1">
      <c r="B25056" s="50" t="e">
        <f>IF((#REF!+#REF!+H25056)&lt;&gt;0,"a","b")</f>
        <v>#REF!</v>
      </c>
      <c r="C25056" s="54">
        <v>4</v>
      </c>
      <c r="D25056" s="54"/>
      <c r="F25056" s="127"/>
      <c r="G25056" s="93" t="s">
        <v>452</v>
      </c>
      <c r="H25056" s="575">
        <f t="shared" si="13374"/>
        <v>0</v>
      </c>
      <c r="I25056" s="555"/>
      <c r="J25056" s="555"/>
      <c r="K25056" s="555"/>
      <c r="L25056" s="555"/>
      <c r="M25056" s="555"/>
      <c r="N25056" s="153"/>
    </row>
    <row r="25057" spans="2:15" ht="20.25" customHeight="1">
      <c r="B25057" s="50" t="e">
        <f>IF((#REF!+#REF!+H25057)&lt;&gt;0,"a","b")</f>
        <v>#REF!</v>
      </c>
      <c r="C25057" s="54">
        <v>4</v>
      </c>
      <c r="D25057" s="54"/>
      <c r="F25057" s="127"/>
      <c r="G25057" s="93" t="s">
        <v>453</v>
      </c>
      <c r="H25057" s="575">
        <f t="shared" si="13374"/>
        <v>0</v>
      </c>
      <c r="I25057" s="555"/>
      <c r="J25057" s="555"/>
      <c r="K25057" s="555"/>
      <c r="L25057" s="555"/>
      <c r="M25057" s="555"/>
      <c r="N25057" s="153"/>
    </row>
    <row r="25058" spans="2:15" ht="20.25" customHeight="1">
      <c r="B25058" s="50" t="e">
        <f>IF((#REF!+#REF!+H25058)&lt;&gt;0,"a","b")</f>
        <v>#REF!</v>
      </c>
      <c r="C25058" s="54">
        <v>3</v>
      </c>
      <c r="D25058" s="54"/>
      <c r="F25058" s="89"/>
      <c r="G25058" s="108" t="s">
        <v>306</v>
      </c>
      <c r="H25058" s="576">
        <f t="shared" si="13374"/>
        <v>0</v>
      </c>
      <c r="I25058" s="562"/>
      <c r="J25058" s="562"/>
      <c r="K25058" s="562"/>
      <c r="L25058" s="562"/>
      <c r="M25058" s="562"/>
      <c r="N25058" s="166"/>
    </row>
    <row r="25059" spans="2:15" ht="20.25" customHeight="1">
      <c r="B25059" s="50" t="e">
        <f>IF((#REF!+#REF!+H25059)&lt;&gt;0,"a","b")</f>
        <v>#REF!</v>
      </c>
      <c r="C25059" s="54">
        <v>2</v>
      </c>
      <c r="D25059" s="68" t="s">
        <v>701</v>
      </c>
      <c r="F25059" s="89"/>
      <c r="G25059" s="117" t="s">
        <v>455</v>
      </c>
      <c r="H25059" s="572">
        <f t="shared" si="13374"/>
        <v>0</v>
      </c>
      <c r="I25059" s="573">
        <f t="shared" ref="I25059:N25059" si="13435">I25060+I25068</f>
        <v>0</v>
      </c>
      <c r="J25059" s="573">
        <f t="shared" si="13435"/>
        <v>0</v>
      </c>
      <c r="K25059" s="573">
        <f t="shared" si="13435"/>
        <v>0</v>
      </c>
      <c r="L25059" s="573">
        <f t="shared" si="13435"/>
        <v>0</v>
      </c>
      <c r="M25059" s="573">
        <f t="shared" si="13435"/>
        <v>0</v>
      </c>
      <c r="N25059" s="149">
        <f t="shared" si="13435"/>
        <v>0</v>
      </c>
      <c r="O25059" s="60" t="s">
        <v>71</v>
      </c>
    </row>
    <row r="25060" spans="2:15" ht="20.25" customHeight="1">
      <c r="B25060" s="50" t="e">
        <f>IF((#REF!+#REF!+H25060)&lt;&gt;0,"a","b")</f>
        <v>#REF!</v>
      </c>
      <c r="C25060" s="54">
        <v>3</v>
      </c>
      <c r="D25060" s="54"/>
      <c r="F25060" s="89"/>
      <c r="G25060" s="108" t="s">
        <v>448</v>
      </c>
      <c r="H25060" s="574">
        <f t="shared" si="13374"/>
        <v>0</v>
      </c>
      <c r="I25060" s="564">
        <f t="shared" ref="I25060:K25060" si="13436">SUM(I25061:I25067)</f>
        <v>0</v>
      </c>
      <c r="J25060" s="564">
        <f t="shared" si="13436"/>
        <v>0</v>
      </c>
      <c r="K25060" s="564">
        <f t="shared" si="13436"/>
        <v>0</v>
      </c>
      <c r="L25060" s="564">
        <f t="shared" ref="L25060:N25060" si="13437">SUM(L25061:L25067)</f>
        <v>0</v>
      </c>
      <c r="M25060" s="564">
        <f t="shared" si="13437"/>
        <v>0</v>
      </c>
      <c r="N25060" s="159">
        <f t="shared" si="13437"/>
        <v>0</v>
      </c>
      <c r="O25060" s="60" t="s">
        <v>71</v>
      </c>
    </row>
    <row r="25061" spans="2:15" ht="20.25" customHeight="1">
      <c r="B25061" s="50" t="e">
        <f>IF((#REF!+#REF!+H25061)&lt;&gt;0,"a","b")</f>
        <v>#REF!</v>
      </c>
      <c r="C25061" s="54">
        <v>4</v>
      </c>
      <c r="D25061" s="54"/>
      <c r="F25061" s="89"/>
      <c r="G25061" s="93" t="s">
        <v>456</v>
      </c>
      <c r="H25061" s="575">
        <f t="shared" si="13374"/>
        <v>0</v>
      </c>
      <c r="I25061" s="555"/>
      <c r="J25061" s="555"/>
      <c r="K25061" s="555"/>
      <c r="L25061" s="555"/>
      <c r="M25061" s="555"/>
      <c r="N25061" s="153"/>
    </row>
    <row r="25062" spans="2:15" ht="20.25" customHeight="1">
      <c r="B25062" s="50" t="e">
        <f>IF((#REF!+#REF!+H25062)&lt;&gt;0,"a","b")</f>
        <v>#REF!</v>
      </c>
      <c r="C25062" s="54">
        <v>4</v>
      </c>
      <c r="D25062" s="54"/>
      <c r="F25062" s="89"/>
      <c r="G25062" s="93" t="s">
        <v>303</v>
      </c>
      <c r="H25062" s="575">
        <f t="shared" si="13374"/>
        <v>0</v>
      </c>
      <c r="I25062" s="555"/>
      <c r="J25062" s="555"/>
      <c r="K25062" s="555"/>
      <c r="L25062" s="555"/>
      <c r="M25062" s="555"/>
      <c r="N25062" s="153"/>
    </row>
    <row r="25063" spans="2:15" ht="20.25" customHeight="1">
      <c r="B25063" s="50" t="e">
        <f>IF((#REF!+#REF!+H25063)&lt;&gt;0,"a","b")</f>
        <v>#REF!</v>
      </c>
      <c r="C25063" s="54">
        <v>4</v>
      </c>
      <c r="D25063" s="54"/>
      <c r="F25063" s="89"/>
      <c r="G25063" s="93" t="s">
        <v>450</v>
      </c>
      <c r="H25063" s="575">
        <f t="shared" si="13374"/>
        <v>0</v>
      </c>
      <c r="I25063" s="555"/>
      <c r="J25063" s="555"/>
      <c r="K25063" s="555"/>
      <c r="L25063" s="555"/>
      <c r="M25063" s="555"/>
      <c r="N25063" s="153"/>
    </row>
    <row r="25064" spans="2:15" ht="30.75" customHeight="1">
      <c r="B25064" s="50" t="e">
        <f>IF((#REF!+#REF!+H25064)&lt;&gt;0,"a","b")</f>
        <v>#REF!</v>
      </c>
      <c r="C25064" s="54">
        <v>4</v>
      </c>
      <c r="D25064" s="54"/>
      <c r="F25064" s="89"/>
      <c r="G25064" s="93" t="s">
        <v>457</v>
      </c>
      <c r="H25064" s="575">
        <f t="shared" si="13374"/>
        <v>0</v>
      </c>
      <c r="I25064" s="555"/>
      <c r="J25064" s="555"/>
      <c r="K25064" s="555"/>
      <c r="L25064" s="555"/>
      <c r="M25064" s="555"/>
      <c r="N25064" s="153"/>
    </row>
    <row r="25065" spans="2:15" ht="20.25" customHeight="1">
      <c r="B25065" s="50" t="e">
        <f>IF((#REF!+#REF!+H25065)&lt;&gt;0,"a","b")</f>
        <v>#REF!</v>
      </c>
      <c r="C25065" s="54">
        <v>4</v>
      </c>
      <c r="D25065" s="54"/>
      <c r="F25065" s="89"/>
      <c r="G25065" s="93" t="s">
        <v>451</v>
      </c>
      <c r="H25065" s="575">
        <f t="shared" si="13374"/>
        <v>0</v>
      </c>
      <c r="I25065" s="555"/>
      <c r="J25065" s="555"/>
      <c r="K25065" s="555"/>
      <c r="L25065" s="555"/>
      <c r="M25065" s="555"/>
      <c r="N25065" s="153"/>
    </row>
    <row r="25066" spans="2:15" ht="20.25" customHeight="1">
      <c r="B25066" s="50" t="e">
        <f>IF((#REF!+#REF!+H25066)&lt;&gt;0,"a","b")</f>
        <v>#REF!</v>
      </c>
      <c r="C25066" s="54">
        <v>4</v>
      </c>
      <c r="D25066" s="54"/>
      <c r="F25066" s="89"/>
      <c r="G25066" s="93" t="s">
        <v>452</v>
      </c>
      <c r="H25066" s="575">
        <f t="shared" si="13374"/>
        <v>0</v>
      </c>
      <c r="I25066" s="555"/>
      <c r="J25066" s="555"/>
      <c r="K25066" s="555"/>
      <c r="L25066" s="555"/>
      <c r="M25066" s="555"/>
      <c r="N25066" s="153"/>
    </row>
    <row r="25067" spans="2:15" ht="20.25" customHeight="1">
      <c r="B25067" s="50" t="e">
        <f>IF((#REF!+#REF!+H25067)&lt;&gt;0,"a","b")</f>
        <v>#REF!</v>
      </c>
      <c r="C25067" s="54">
        <v>4</v>
      </c>
      <c r="D25067" s="54"/>
      <c r="F25067" s="89"/>
      <c r="G25067" s="93" t="s">
        <v>458</v>
      </c>
      <c r="H25067" s="575">
        <f t="shared" si="13374"/>
        <v>0</v>
      </c>
      <c r="I25067" s="562"/>
      <c r="J25067" s="562"/>
      <c r="K25067" s="562"/>
      <c r="L25067" s="562"/>
      <c r="M25067" s="562"/>
      <c r="N25067" s="166"/>
    </row>
    <row r="25068" spans="2:15" ht="20.25" customHeight="1">
      <c r="B25068" s="50" t="e">
        <f>IF((#REF!+#REF!+H25068)&lt;&gt;0,"a","b")</f>
        <v>#REF!</v>
      </c>
      <c r="C25068" s="54">
        <v>3</v>
      </c>
      <c r="D25068" s="54"/>
      <c r="F25068" s="89"/>
      <c r="G25068" s="108" t="s">
        <v>304</v>
      </c>
      <c r="H25068" s="574">
        <f t="shared" si="13374"/>
        <v>0</v>
      </c>
      <c r="I25068" s="564">
        <f t="shared" ref="I25068:K25068" si="13438">SUM(I25069:I25075)</f>
        <v>0</v>
      </c>
      <c r="J25068" s="564">
        <f t="shared" si="13438"/>
        <v>0</v>
      </c>
      <c r="K25068" s="564">
        <f t="shared" si="13438"/>
        <v>0</v>
      </c>
      <c r="L25068" s="564">
        <f t="shared" ref="L25068:N25068" si="13439">SUM(L25069:L25075)</f>
        <v>0</v>
      </c>
      <c r="M25068" s="564">
        <f t="shared" si="13439"/>
        <v>0</v>
      </c>
      <c r="N25068" s="159">
        <f t="shared" si="13439"/>
        <v>0</v>
      </c>
      <c r="O25068" s="60" t="s">
        <v>71</v>
      </c>
    </row>
    <row r="25069" spans="2:15" ht="20.25" customHeight="1">
      <c r="B25069" s="50" t="e">
        <f>IF((#REF!+#REF!+H25069)&lt;&gt;0,"a","b")</f>
        <v>#REF!</v>
      </c>
      <c r="C25069" s="54">
        <v>4</v>
      </c>
      <c r="D25069" s="54"/>
      <c r="F25069" s="89"/>
      <c r="G25069" s="93" t="s">
        <v>456</v>
      </c>
      <c r="H25069" s="575">
        <f t="shared" si="13374"/>
        <v>0</v>
      </c>
      <c r="I25069" s="555"/>
      <c r="J25069" s="555"/>
      <c r="K25069" s="555"/>
      <c r="L25069" s="555"/>
      <c r="M25069" s="555"/>
      <c r="N25069" s="153"/>
    </row>
    <row r="25070" spans="2:15" ht="20.25" customHeight="1">
      <c r="B25070" s="50" t="e">
        <f>IF((#REF!+#REF!+H25070)&lt;&gt;0,"a","b")</f>
        <v>#REF!</v>
      </c>
      <c r="C25070" s="54">
        <v>4</v>
      </c>
      <c r="D25070" s="54"/>
      <c r="F25070" s="89"/>
      <c r="G25070" s="93" t="s">
        <v>303</v>
      </c>
      <c r="H25070" s="575">
        <f t="shared" si="13374"/>
        <v>0</v>
      </c>
      <c r="I25070" s="555"/>
      <c r="J25070" s="555"/>
      <c r="K25070" s="555"/>
      <c r="L25070" s="555"/>
      <c r="M25070" s="555"/>
      <c r="N25070" s="153"/>
    </row>
    <row r="25071" spans="2:15" ht="20.25" customHeight="1">
      <c r="B25071" s="50" t="e">
        <f>IF((#REF!+#REF!+H25071)&lt;&gt;0,"a","b")</f>
        <v>#REF!</v>
      </c>
      <c r="C25071" s="54">
        <v>4</v>
      </c>
      <c r="D25071" s="54"/>
      <c r="F25071" s="89"/>
      <c r="G25071" s="93" t="s">
        <v>450</v>
      </c>
      <c r="H25071" s="575">
        <f t="shared" si="13374"/>
        <v>0</v>
      </c>
      <c r="I25071" s="555"/>
      <c r="J25071" s="555"/>
      <c r="K25071" s="555"/>
      <c r="L25071" s="555"/>
      <c r="M25071" s="555"/>
      <c r="N25071" s="153"/>
    </row>
    <row r="25072" spans="2:15" ht="30.75" customHeight="1">
      <c r="B25072" s="50" t="e">
        <f>IF((#REF!+#REF!+H25072)&lt;&gt;0,"a","b")</f>
        <v>#REF!</v>
      </c>
      <c r="C25072" s="54">
        <v>4</v>
      </c>
      <c r="D25072" s="54"/>
      <c r="F25072" s="89"/>
      <c r="G25072" s="93" t="s">
        <v>457</v>
      </c>
      <c r="H25072" s="575">
        <f t="shared" si="13374"/>
        <v>0</v>
      </c>
      <c r="I25072" s="555"/>
      <c r="J25072" s="555"/>
      <c r="K25072" s="555"/>
      <c r="L25072" s="555"/>
      <c r="M25072" s="555"/>
      <c r="N25072" s="153"/>
    </row>
    <row r="25073" spans="2:17" ht="20.25" customHeight="1">
      <c r="B25073" s="50" t="e">
        <f>IF((#REF!+#REF!+H25073)&lt;&gt;0,"a","b")</f>
        <v>#REF!</v>
      </c>
      <c r="C25073" s="54">
        <v>4</v>
      </c>
      <c r="D25073" s="54"/>
      <c r="F25073" s="89"/>
      <c r="G25073" s="93" t="s">
        <v>459</v>
      </c>
      <c r="H25073" s="575">
        <f t="shared" si="13374"/>
        <v>0</v>
      </c>
      <c r="I25073" s="555"/>
      <c r="J25073" s="555"/>
      <c r="K25073" s="555"/>
      <c r="L25073" s="555"/>
      <c r="M25073" s="555"/>
      <c r="N25073" s="153"/>
    </row>
    <row r="25074" spans="2:17" ht="20.25" customHeight="1">
      <c r="B25074" s="50" t="e">
        <f>IF((#REF!+#REF!+H25074)&lt;&gt;0,"a","b")</f>
        <v>#REF!</v>
      </c>
      <c r="C25074" s="54">
        <v>4</v>
      </c>
      <c r="D25074" s="54"/>
      <c r="F25074" s="89"/>
      <c r="G25074" s="93" t="s">
        <v>452</v>
      </c>
      <c r="H25074" s="575">
        <f t="shared" si="13374"/>
        <v>0</v>
      </c>
      <c r="I25074" s="555"/>
      <c r="J25074" s="555"/>
      <c r="K25074" s="555"/>
      <c r="L25074" s="555"/>
      <c r="M25074" s="555"/>
      <c r="N25074" s="153"/>
    </row>
    <row r="25075" spans="2:17" ht="21" customHeight="1">
      <c r="B25075" s="50" t="e">
        <f>IF((#REF!+#REF!+H25075)&lt;&gt;0,"a","b")</f>
        <v>#REF!</v>
      </c>
      <c r="C25075" s="54">
        <v>4</v>
      </c>
      <c r="D25075" s="54"/>
      <c r="F25075" s="89"/>
      <c r="G25075" s="93" t="s">
        <v>458</v>
      </c>
      <c r="H25075" s="575">
        <f t="shared" si="13374"/>
        <v>0</v>
      </c>
      <c r="I25075" s="555"/>
      <c r="J25075" s="555"/>
      <c r="K25075" s="555"/>
      <c r="L25075" s="555"/>
      <c r="M25075" s="555"/>
      <c r="N25075" s="153"/>
    </row>
    <row r="25076" spans="2:17" ht="63" customHeight="1">
      <c r="B25076" s="50" t="e">
        <f>IF((#REF!+#REF!+H25076)&lt;&gt;0,"a","b")</f>
        <v>#REF!</v>
      </c>
      <c r="C25076" s="54">
        <v>1</v>
      </c>
      <c r="D25076" s="68"/>
      <c r="E25076" s="45"/>
      <c r="F25076" s="603" t="s">
        <v>2528</v>
      </c>
      <c r="G25076" s="115" t="s">
        <v>2534</v>
      </c>
      <c r="H25076" s="360">
        <f t="shared" ref="H25076:H25305" si="13440">I25076+J25076</f>
        <v>6</v>
      </c>
      <c r="I25076" s="380">
        <f t="shared" ref="I25076:N25076" si="13441">I25078+I25210+I25273+I25289</f>
        <v>6</v>
      </c>
      <c r="J25076" s="380">
        <f t="shared" si="13441"/>
        <v>0</v>
      </c>
      <c r="K25076" s="380">
        <f t="shared" si="13441"/>
        <v>6</v>
      </c>
      <c r="L25076" s="380">
        <f t="shared" si="13441"/>
        <v>6</v>
      </c>
      <c r="M25076" s="380">
        <f t="shared" si="13441"/>
        <v>6</v>
      </c>
      <c r="N25076" s="147">
        <f t="shared" si="13441"/>
        <v>0</v>
      </c>
      <c r="O25076" s="60" t="s">
        <v>71</v>
      </c>
      <c r="Q25076" s="55">
        <v>1</v>
      </c>
    </row>
    <row r="25077" spans="2:17" ht="21" customHeight="1">
      <c r="B25077" s="50" t="e">
        <f>IF((#REF!+#REF!+H25077)&lt;&gt;0,"a","b")</f>
        <v>#REF!</v>
      </c>
      <c r="C25077" s="54">
        <v>2</v>
      </c>
      <c r="D25077" s="68" t="s">
        <v>696</v>
      </c>
      <c r="F25077" s="123"/>
      <c r="G25077" s="124" t="s">
        <v>255</v>
      </c>
      <c r="H25077" s="577">
        <f t="shared" si="13440"/>
        <v>0</v>
      </c>
      <c r="I25077" s="551"/>
      <c r="J25077" s="551"/>
      <c r="K25077" s="551"/>
      <c r="L25077" s="551"/>
      <c r="M25077" s="551"/>
      <c r="N25077" s="148"/>
    </row>
    <row r="25078" spans="2:17" ht="20.25" customHeight="1">
      <c r="B25078" s="50" t="e">
        <f>IF((#REF!+#REF!+H25078)&lt;&gt;0,"a","b")</f>
        <v>#REF!</v>
      </c>
      <c r="C25078" s="54">
        <v>2</v>
      </c>
      <c r="D25078" s="68" t="s">
        <v>697</v>
      </c>
      <c r="E25078" s="45">
        <v>71011</v>
      </c>
      <c r="F25078" s="374"/>
      <c r="G25078" s="117" t="s">
        <v>256</v>
      </c>
      <c r="H25078" s="360">
        <f t="shared" si="13440"/>
        <v>6</v>
      </c>
      <c r="I25078" s="380">
        <f t="shared" ref="I25078:N25078" si="13442">I25079+I25090+I25158+I25166+I25167+I25177+I25187+I25157</f>
        <v>6</v>
      </c>
      <c r="J25078" s="380">
        <f t="shared" si="13442"/>
        <v>0</v>
      </c>
      <c r="K25078" s="380">
        <f t="shared" si="13442"/>
        <v>6</v>
      </c>
      <c r="L25078" s="380">
        <f t="shared" si="13442"/>
        <v>6</v>
      </c>
      <c r="M25078" s="380">
        <f t="shared" si="13442"/>
        <v>6</v>
      </c>
      <c r="N25078" s="149">
        <f t="shared" si="13442"/>
        <v>0</v>
      </c>
      <c r="O25078" s="60" t="s">
        <v>71</v>
      </c>
    </row>
    <row r="25079" spans="2:17" ht="20.25" customHeight="1">
      <c r="B25079" s="50" t="e">
        <f>IF((#REF!+#REF!+H25079)&lt;&gt;0,"a","b")</f>
        <v>#REF!</v>
      </c>
      <c r="C25079" s="54">
        <v>31</v>
      </c>
      <c r="D25079" s="68" t="s">
        <v>698</v>
      </c>
      <c r="F25079" s="89"/>
      <c r="G25079" s="90" t="s">
        <v>257</v>
      </c>
      <c r="H25079" s="578">
        <f t="shared" si="13440"/>
        <v>0</v>
      </c>
      <c r="I25079" s="564">
        <f t="shared" ref="I25079:N25079" si="13443">I25080+I25089</f>
        <v>0</v>
      </c>
      <c r="J25079" s="564">
        <f t="shared" si="13443"/>
        <v>0</v>
      </c>
      <c r="K25079" s="564">
        <f t="shared" si="13443"/>
        <v>0</v>
      </c>
      <c r="L25079" s="564">
        <f t="shared" si="13443"/>
        <v>0</v>
      </c>
      <c r="M25079" s="564">
        <f t="shared" si="13443"/>
        <v>0</v>
      </c>
      <c r="N25079" s="150">
        <f t="shared" si="13443"/>
        <v>0</v>
      </c>
      <c r="O25079" s="60" t="s">
        <v>71</v>
      </c>
    </row>
    <row r="25080" spans="2:17" ht="20.25" customHeight="1">
      <c r="B25080" s="50" t="e">
        <f>IF((#REF!+#REF!+H25080)&lt;&gt;0,"a","b")</f>
        <v>#REF!</v>
      </c>
      <c r="C25080" s="54">
        <v>4</v>
      </c>
      <c r="D25080" s="54"/>
      <c r="F25080" s="92"/>
      <c r="G25080" s="93" t="s">
        <v>258</v>
      </c>
      <c r="H25080" s="578">
        <f t="shared" si="13440"/>
        <v>0</v>
      </c>
      <c r="I25080" s="565">
        <f t="shared" ref="I25080:N25080" si="13444">I25081+I25088</f>
        <v>0</v>
      </c>
      <c r="J25080" s="565">
        <f t="shared" si="13444"/>
        <v>0</v>
      </c>
      <c r="K25080" s="565">
        <f t="shared" si="13444"/>
        <v>0</v>
      </c>
      <c r="L25080" s="565">
        <f t="shared" si="13444"/>
        <v>0</v>
      </c>
      <c r="M25080" s="565">
        <f t="shared" si="13444"/>
        <v>0</v>
      </c>
      <c r="N25080" s="151">
        <f t="shared" si="13444"/>
        <v>0</v>
      </c>
      <c r="O25080" s="60" t="s">
        <v>71</v>
      </c>
    </row>
    <row r="25081" spans="2:17" ht="20.25" customHeight="1">
      <c r="B25081" s="50" t="e">
        <f>IF((#REF!+#REF!+H25081)&lt;&gt;0,"a","b")</f>
        <v>#REF!</v>
      </c>
      <c r="C25081" s="54">
        <v>5</v>
      </c>
      <c r="D25081" s="54"/>
      <c r="F25081" s="89"/>
      <c r="G25081" s="95" t="s">
        <v>259</v>
      </c>
      <c r="H25081" s="578">
        <f t="shared" si="13440"/>
        <v>0</v>
      </c>
      <c r="I25081" s="560">
        <f t="shared" ref="I25081:K25081" si="13445">SUM(I25082:I25087)</f>
        <v>0</v>
      </c>
      <c r="J25081" s="560">
        <f t="shared" si="13445"/>
        <v>0</v>
      </c>
      <c r="K25081" s="560">
        <f t="shared" si="13445"/>
        <v>0</v>
      </c>
      <c r="L25081" s="560">
        <f t="shared" ref="L25081:N25081" si="13446">SUM(L25082:L25087)</f>
        <v>0</v>
      </c>
      <c r="M25081" s="560">
        <f t="shared" si="13446"/>
        <v>0</v>
      </c>
      <c r="N25081" s="152">
        <f t="shared" si="13446"/>
        <v>0</v>
      </c>
      <c r="O25081" s="60" t="s">
        <v>71</v>
      </c>
    </row>
    <row r="25082" spans="2:17" ht="20.25" customHeight="1">
      <c r="B25082" s="50" t="e">
        <f>IF((#REF!+#REF!+H25082)&lt;&gt;0,"a","b")</f>
        <v>#REF!</v>
      </c>
      <c r="C25082" s="54">
        <v>6</v>
      </c>
      <c r="D25082" s="54"/>
      <c r="F25082" s="89"/>
      <c r="G25082" s="97" t="s">
        <v>260</v>
      </c>
      <c r="H25082" s="579">
        <f t="shared" si="13440"/>
        <v>0</v>
      </c>
      <c r="I25082" s="553"/>
      <c r="J25082" s="553"/>
      <c r="K25082" s="553"/>
      <c r="L25082" s="553"/>
      <c r="M25082" s="553"/>
      <c r="N25082" s="138"/>
    </row>
    <row r="25083" spans="2:17" ht="20.25" customHeight="1">
      <c r="B25083" s="50" t="e">
        <f>IF((#REF!+#REF!+H25083)&lt;&gt;0,"a","b")</f>
        <v>#REF!</v>
      </c>
      <c r="C25083" s="54">
        <v>6</v>
      </c>
      <c r="D25083" s="54"/>
      <c r="F25083" s="89"/>
      <c r="G25083" s="97" t="s">
        <v>261</v>
      </c>
      <c r="H25083" s="552">
        <f t="shared" si="13440"/>
        <v>0</v>
      </c>
      <c r="I25083" s="553"/>
      <c r="J25083" s="553"/>
      <c r="K25083" s="553"/>
      <c r="L25083" s="553"/>
      <c r="M25083" s="553"/>
      <c r="N25083" s="138"/>
    </row>
    <row r="25084" spans="2:17" ht="20.25" customHeight="1">
      <c r="B25084" s="50" t="e">
        <f>IF((#REF!+#REF!+H25084)&lt;&gt;0,"a","b")</f>
        <v>#REF!</v>
      </c>
      <c r="C25084" s="54">
        <v>6</v>
      </c>
      <c r="D25084" s="54"/>
      <c r="F25084" s="89"/>
      <c r="G25084" s="97" t="s">
        <v>262</v>
      </c>
      <c r="H25084" s="558">
        <f t="shared" si="13440"/>
        <v>0</v>
      </c>
      <c r="I25084" s="553"/>
      <c r="J25084" s="553"/>
      <c r="K25084" s="553"/>
      <c r="L25084" s="553"/>
      <c r="M25084" s="553"/>
      <c r="N25084" s="138"/>
    </row>
    <row r="25085" spans="2:17" ht="20.25" customHeight="1">
      <c r="B25085" s="50" t="e">
        <f>IF((#REF!+#REF!+H25085)&lt;&gt;0,"a","b")</f>
        <v>#REF!</v>
      </c>
      <c r="C25085" s="54">
        <v>6</v>
      </c>
      <c r="D25085" s="54"/>
      <c r="F25085" s="89"/>
      <c r="G25085" s="97" t="s">
        <v>263</v>
      </c>
      <c r="H25085" s="558">
        <f t="shared" si="13440"/>
        <v>0</v>
      </c>
      <c r="I25085" s="553"/>
      <c r="J25085" s="553"/>
      <c r="K25085" s="553"/>
      <c r="L25085" s="553"/>
      <c r="M25085" s="553"/>
      <c r="N25085" s="138"/>
    </row>
    <row r="25086" spans="2:17" ht="20.25" customHeight="1">
      <c r="B25086" s="50" t="e">
        <f>IF((#REF!+#REF!+H25086)&lt;&gt;0,"a","b")</f>
        <v>#REF!</v>
      </c>
      <c r="C25086" s="54">
        <v>6</v>
      </c>
      <c r="D25086" s="54"/>
      <c r="F25086" s="89"/>
      <c r="G25086" s="97" t="s">
        <v>264</v>
      </c>
      <c r="H25086" s="552">
        <f t="shared" si="13440"/>
        <v>0</v>
      </c>
      <c r="I25086" s="553"/>
      <c r="J25086" s="553"/>
      <c r="K25086" s="553"/>
      <c r="L25086" s="553"/>
      <c r="M25086" s="553"/>
      <c r="N25086" s="138"/>
    </row>
    <row r="25087" spans="2:17" ht="20.25" customHeight="1">
      <c r="B25087" s="50" t="e">
        <f>IF((#REF!+#REF!+H25087)&lt;&gt;0,"a","b")</f>
        <v>#REF!</v>
      </c>
      <c r="C25087" s="54">
        <v>6</v>
      </c>
      <c r="D25087" s="54"/>
      <c r="F25087" s="89"/>
      <c r="G25087" s="97" t="s">
        <v>265</v>
      </c>
      <c r="H25087" s="552">
        <f t="shared" si="13440"/>
        <v>0</v>
      </c>
      <c r="I25087" s="553"/>
      <c r="J25087" s="553"/>
      <c r="K25087" s="553"/>
      <c r="L25087" s="553"/>
      <c r="M25087" s="553"/>
      <c r="N25087" s="138"/>
    </row>
    <row r="25088" spans="2:17" ht="20.25" customHeight="1">
      <c r="B25088" s="50" t="e">
        <f>IF((#REF!+#REF!+H25088)&lt;&gt;0,"a","b")</f>
        <v>#REF!</v>
      </c>
      <c r="C25088" s="54">
        <v>5</v>
      </c>
      <c r="D25088" s="54"/>
      <c r="F25088" s="89"/>
      <c r="G25088" s="95" t="s">
        <v>266</v>
      </c>
      <c r="H25088" s="552">
        <f t="shared" si="13440"/>
        <v>0</v>
      </c>
      <c r="I25088" s="554"/>
      <c r="J25088" s="554"/>
      <c r="K25088" s="554"/>
      <c r="L25088" s="554"/>
      <c r="M25088" s="554"/>
      <c r="N25088" s="154"/>
    </row>
    <row r="25089" spans="2:15" ht="20.25" customHeight="1">
      <c r="B25089" s="50" t="e">
        <f>IF((#REF!+#REF!+H25089)&lt;&gt;0,"a","b")</f>
        <v>#REF!</v>
      </c>
      <c r="C25089" s="54">
        <v>4</v>
      </c>
      <c r="D25089" s="54"/>
      <c r="F25089" s="89"/>
      <c r="G25089" s="93" t="s">
        <v>267</v>
      </c>
      <c r="H25089" s="552">
        <f t="shared" si="13440"/>
        <v>0</v>
      </c>
      <c r="I25089" s="555"/>
      <c r="J25089" s="555"/>
      <c r="K25089" s="555"/>
      <c r="L25089" s="555"/>
      <c r="M25089" s="555"/>
      <c r="N25089" s="153"/>
    </row>
    <row r="25090" spans="2:15" ht="20.25" customHeight="1">
      <c r="B25090" s="50" t="e">
        <f>IF((#REF!+#REF!+H25090)&lt;&gt;0,"a","b")</f>
        <v>#REF!</v>
      </c>
      <c r="C25090" s="54">
        <v>3</v>
      </c>
      <c r="D25090" s="54"/>
      <c r="F25090" s="89"/>
      <c r="G25090" s="90" t="s">
        <v>268</v>
      </c>
      <c r="H25090" s="563">
        <f t="shared" si="13440"/>
        <v>0</v>
      </c>
      <c r="I25090" s="564">
        <f t="shared" ref="I25090:N25090" si="13447">I25091+I25092+I25095+I25131+I25132+I25133+I25134+I25135+I25142+I25143</f>
        <v>0</v>
      </c>
      <c r="J25090" s="564">
        <f t="shared" si="13447"/>
        <v>0</v>
      </c>
      <c r="K25090" s="564">
        <f t="shared" si="13447"/>
        <v>0</v>
      </c>
      <c r="L25090" s="564">
        <f t="shared" si="13447"/>
        <v>0</v>
      </c>
      <c r="M25090" s="564">
        <f t="shared" si="13447"/>
        <v>0</v>
      </c>
      <c r="N25090" s="150">
        <f t="shared" si="13447"/>
        <v>0</v>
      </c>
      <c r="O25090" s="60" t="s">
        <v>71</v>
      </c>
    </row>
    <row r="25091" spans="2:15" ht="20.25" customHeight="1">
      <c r="B25091" s="50" t="e">
        <f>IF((#REF!+#REF!+H25091)&lt;&gt;0,"a","b")</f>
        <v>#REF!</v>
      </c>
      <c r="C25091" s="54">
        <v>4</v>
      </c>
      <c r="D25091" s="54"/>
      <c r="F25091" s="89"/>
      <c r="G25091" s="93" t="s">
        <v>269</v>
      </c>
      <c r="H25091" s="556">
        <f t="shared" si="13440"/>
        <v>0</v>
      </c>
      <c r="I25091" s="555"/>
      <c r="J25091" s="555"/>
      <c r="K25091" s="555"/>
      <c r="L25091" s="555"/>
      <c r="M25091" s="555"/>
      <c r="N25091" s="153"/>
    </row>
    <row r="25092" spans="2:15" ht="20.25" customHeight="1">
      <c r="B25092" s="50" t="e">
        <f>IF((#REF!+#REF!+H25092)&lt;&gt;0,"a","b")</f>
        <v>#REF!</v>
      </c>
      <c r="C25092" s="54">
        <v>4</v>
      </c>
      <c r="D25092" s="54"/>
      <c r="F25092" s="89"/>
      <c r="G25092" s="93" t="s">
        <v>270</v>
      </c>
      <c r="H25092" s="566">
        <f t="shared" si="13440"/>
        <v>0</v>
      </c>
      <c r="I25092" s="565">
        <f t="shared" ref="I25092:K25092" si="13448">SUM(I25093:I25094)</f>
        <v>0</v>
      </c>
      <c r="J25092" s="565">
        <f t="shared" si="13448"/>
        <v>0</v>
      </c>
      <c r="K25092" s="565">
        <f t="shared" si="13448"/>
        <v>0</v>
      </c>
      <c r="L25092" s="565">
        <f t="shared" ref="L25092:N25092" si="13449">SUM(L25093:L25094)</f>
        <v>0</v>
      </c>
      <c r="M25092" s="565">
        <f t="shared" si="13449"/>
        <v>0</v>
      </c>
      <c r="N25092" s="151">
        <f t="shared" si="13449"/>
        <v>0</v>
      </c>
      <c r="O25092" s="60" t="s">
        <v>71</v>
      </c>
    </row>
    <row r="25093" spans="2:15" ht="20.25" customHeight="1">
      <c r="B25093" s="50" t="e">
        <f>IF((#REF!+#REF!+H25093)&lt;&gt;0,"a","b")</f>
        <v>#REF!</v>
      </c>
      <c r="C25093" s="54">
        <v>5</v>
      </c>
      <c r="D25093" s="54"/>
      <c r="F25093" s="89"/>
      <c r="G25093" s="95" t="s">
        <v>271</v>
      </c>
      <c r="H25093" s="556">
        <f t="shared" si="13440"/>
        <v>0</v>
      </c>
      <c r="I25093" s="554"/>
      <c r="J25093" s="554"/>
      <c r="K25093" s="554"/>
      <c r="L25093" s="554"/>
      <c r="M25093" s="554"/>
      <c r="N25093" s="154"/>
    </row>
    <row r="25094" spans="2:15" ht="20.25" customHeight="1">
      <c r="B25094" s="50" t="e">
        <f>IF((#REF!+#REF!+H25094)&lt;&gt;0,"a","b")</f>
        <v>#REF!</v>
      </c>
      <c r="C25094" s="54">
        <v>5</v>
      </c>
      <c r="D25094" s="54"/>
      <c r="F25094" s="89"/>
      <c r="G25094" s="95" t="s">
        <v>272</v>
      </c>
      <c r="H25094" s="556">
        <f t="shared" si="13440"/>
        <v>0</v>
      </c>
      <c r="I25094" s="554"/>
      <c r="J25094" s="554"/>
      <c r="K25094" s="554"/>
      <c r="L25094" s="554"/>
      <c r="M25094" s="554"/>
      <c r="N25094" s="154"/>
    </row>
    <row r="25095" spans="2:15" ht="20.25" customHeight="1">
      <c r="B25095" s="50" t="e">
        <f>IF((#REF!+#REF!+H25095)&lt;&gt;0,"a","b")</f>
        <v>#REF!</v>
      </c>
      <c r="C25095" s="54">
        <v>4</v>
      </c>
      <c r="D25095" s="54"/>
      <c r="F25095" s="89"/>
      <c r="G25095" s="93" t="s">
        <v>273</v>
      </c>
      <c r="H25095" s="566">
        <f t="shared" si="13440"/>
        <v>0</v>
      </c>
      <c r="I25095" s="565">
        <f t="shared" ref="I25095:N25095" si="13450">I25096+I25097+I25098+I25099+I25111+I25115+I25116+I25117+I25118+I25119+I25120+I25121+I25129+I25130</f>
        <v>0</v>
      </c>
      <c r="J25095" s="565">
        <f t="shared" si="13450"/>
        <v>0</v>
      </c>
      <c r="K25095" s="565">
        <f t="shared" si="13450"/>
        <v>0</v>
      </c>
      <c r="L25095" s="565">
        <f t="shared" si="13450"/>
        <v>0</v>
      </c>
      <c r="M25095" s="565">
        <f t="shared" si="13450"/>
        <v>0</v>
      </c>
      <c r="N25095" s="151">
        <f t="shared" si="13450"/>
        <v>0</v>
      </c>
      <c r="O25095" s="60" t="s">
        <v>71</v>
      </c>
    </row>
    <row r="25096" spans="2:15" ht="42.75" customHeight="1">
      <c r="B25096" s="50" t="e">
        <f>IF((#REF!+#REF!+H25096)&lt;&gt;0,"a","b")</f>
        <v>#REF!</v>
      </c>
      <c r="C25096" s="54">
        <v>5</v>
      </c>
      <c r="D25096" s="54"/>
      <c r="F25096" s="89"/>
      <c r="G25096" s="95" t="s">
        <v>322</v>
      </c>
      <c r="H25096" s="556">
        <f t="shared" si="13440"/>
        <v>0</v>
      </c>
      <c r="I25096" s="554"/>
      <c r="J25096" s="554"/>
      <c r="K25096" s="554"/>
      <c r="L25096" s="554"/>
      <c r="M25096" s="554"/>
      <c r="N25096" s="154"/>
    </row>
    <row r="25097" spans="2:15" ht="30.75" customHeight="1">
      <c r="B25097" s="50" t="e">
        <f>IF((#REF!+#REF!+H25097)&lt;&gt;0,"a","b")</f>
        <v>#REF!</v>
      </c>
      <c r="C25097" s="54">
        <v>5</v>
      </c>
      <c r="D25097" s="54"/>
      <c r="F25097" s="89"/>
      <c r="G25097" s="111" t="s">
        <v>289</v>
      </c>
      <c r="H25097" s="556">
        <f t="shared" si="13440"/>
        <v>0</v>
      </c>
      <c r="I25097" s="554"/>
      <c r="J25097" s="554"/>
      <c r="K25097" s="554"/>
      <c r="L25097" s="554"/>
      <c r="M25097" s="554"/>
      <c r="N25097" s="154"/>
    </row>
    <row r="25098" spans="2:15" ht="60.75" customHeight="1">
      <c r="B25098" s="50" t="e">
        <f>IF((#REF!+#REF!+H25098)&lt;&gt;0,"a","b")</f>
        <v>#REF!</v>
      </c>
      <c r="C25098" s="54">
        <v>5</v>
      </c>
      <c r="D25098" s="54"/>
      <c r="F25098" s="89"/>
      <c r="G25098" s="111" t="s">
        <v>323</v>
      </c>
      <c r="H25098" s="556">
        <f t="shared" si="13440"/>
        <v>0</v>
      </c>
      <c r="I25098" s="554"/>
      <c r="J25098" s="554"/>
      <c r="K25098" s="554"/>
      <c r="L25098" s="554"/>
      <c r="M25098" s="554"/>
      <c r="N25098" s="154"/>
    </row>
    <row r="25099" spans="2:15" ht="30.75" customHeight="1">
      <c r="B25099" s="50" t="e">
        <f>IF((#REF!+#REF!+H25099)&lt;&gt;0,"a","b")</f>
        <v>#REF!</v>
      </c>
      <c r="C25099" s="54">
        <v>5</v>
      </c>
      <c r="D25099" s="54"/>
      <c r="F25099" s="89"/>
      <c r="G25099" s="95" t="s">
        <v>288</v>
      </c>
      <c r="H25099" s="566">
        <f t="shared" si="13440"/>
        <v>0</v>
      </c>
      <c r="I25099" s="560">
        <f t="shared" ref="I25099:K25099" si="13451">SUM(I25100:I25110)</f>
        <v>0</v>
      </c>
      <c r="J25099" s="560">
        <f t="shared" si="13451"/>
        <v>0</v>
      </c>
      <c r="K25099" s="560">
        <f t="shared" si="13451"/>
        <v>0</v>
      </c>
      <c r="L25099" s="560">
        <f t="shared" ref="L25099:N25099" si="13452">SUM(L25100:L25110)</f>
        <v>0</v>
      </c>
      <c r="M25099" s="560">
        <f t="shared" si="13452"/>
        <v>0</v>
      </c>
      <c r="N25099" s="152">
        <f t="shared" si="13452"/>
        <v>0</v>
      </c>
      <c r="O25099" s="60" t="s">
        <v>71</v>
      </c>
    </row>
    <row r="25100" spans="2:15" ht="20.25" customHeight="1">
      <c r="B25100" s="50" t="e">
        <f>IF((#REF!+#REF!+H25100)&lt;&gt;0,"a","b")</f>
        <v>#REF!</v>
      </c>
      <c r="C25100" s="54">
        <v>6</v>
      </c>
      <c r="D25100" s="54"/>
      <c r="F25100" s="89"/>
      <c r="G25100" s="97" t="s">
        <v>274</v>
      </c>
      <c r="H25100" s="556">
        <f t="shared" si="13440"/>
        <v>0</v>
      </c>
      <c r="I25100" s="557"/>
      <c r="J25100" s="557"/>
      <c r="K25100" s="557"/>
      <c r="L25100" s="557"/>
      <c r="M25100" s="557"/>
      <c r="N25100" s="155"/>
    </row>
    <row r="25101" spans="2:15" ht="20.25" customHeight="1">
      <c r="B25101" s="50" t="e">
        <f>IF((#REF!+#REF!+H25101)&lt;&gt;0,"a","b")</f>
        <v>#REF!</v>
      </c>
      <c r="C25101" s="54">
        <v>6</v>
      </c>
      <c r="D25101" s="54"/>
      <c r="F25101" s="89"/>
      <c r="G25101" s="97" t="s">
        <v>275</v>
      </c>
      <c r="H25101" s="556">
        <f t="shared" si="13440"/>
        <v>0</v>
      </c>
      <c r="I25101" s="557"/>
      <c r="J25101" s="557"/>
      <c r="K25101" s="557"/>
      <c r="L25101" s="557"/>
      <c r="M25101" s="557"/>
      <c r="N25101" s="155"/>
    </row>
    <row r="25102" spans="2:15" ht="20.25" customHeight="1">
      <c r="B25102" s="50" t="e">
        <f>IF((#REF!+#REF!+H25102)&lt;&gt;0,"a","b")</f>
        <v>#REF!</v>
      </c>
      <c r="C25102" s="54">
        <v>6</v>
      </c>
      <c r="D25102" s="54"/>
      <c r="F25102" s="89"/>
      <c r="G25102" s="97" t="s">
        <v>276</v>
      </c>
      <c r="H25102" s="556">
        <f t="shared" si="13440"/>
        <v>0</v>
      </c>
      <c r="I25102" s="557"/>
      <c r="J25102" s="557"/>
      <c r="K25102" s="557"/>
      <c r="L25102" s="557"/>
      <c r="M25102" s="557"/>
      <c r="N25102" s="155"/>
    </row>
    <row r="25103" spans="2:15" ht="20.25" customHeight="1">
      <c r="B25103" s="50" t="e">
        <f>IF((#REF!+#REF!+H25103)&lt;&gt;0,"a","b")</f>
        <v>#REF!</v>
      </c>
      <c r="C25103" s="54">
        <v>6</v>
      </c>
      <c r="D25103" s="54"/>
      <c r="F25103" s="89"/>
      <c r="G25103" s="97" t="s">
        <v>277</v>
      </c>
      <c r="H25103" s="556">
        <f t="shared" si="13440"/>
        <v>0</v>
      </c>
      <c r="I25103" s="557"/>
      <c r="J25103" s="557"/>
      <c r="K25103" s="557"/>
      <c r="L25103" s="557"/>
      <c r="M25103" s="557"/>
      <c r="N25103" s="155"/>
    </row>
    <row r="25104" spans="2:15" ht="20.25" customHeight="1">
      <c r="B25104" s="50" t="e">
        <f>IF((#REF!+#REF!+H25104)&lt;&gt;0,"a","b")</f>
        <v>#REF!</v>
      </c>
      <c r="C25104" s="54">
        <v>6</v>
      </c>
      <c r="D25104" s="54"/>
      <c r="F25104" s="89"/>
      <c r="G25104" s="97" t="s">
        <v>278</v>
      </c>
      <c r="H25104" s="556">
        <f t="shared" si="13440"/>
        <v>0</v>
      </c>
      <c r="I25104" s="557"/>
      <c r="J25104" s="557"/>
      <c r="K25104" s="557"/>
      <c r="L25104" s="557"/>
      <c r="M25104" s="557"/>
      <c r="N25104" s="155"/>
    </row>
    <row r="25105" spans="2:15" ht="20.25" customHeight="1">
      <c r="B25105" s="50" t="e">
        <f>IF((#REF!+#REF!+H25105)&lt;&gt;0,"a","b")</f>
        <v>#REF!</v>
      </c>
      <c r="C25105" s="54">
        <v>6</v>
      </c>
      <c r="D25105" s="54"/>
      <c r="F25105" s="89"/>
      <c r="G25105" s="97" t="s">
        <v>279</v>
      </c>
      <c r="H25105" s="552">
        <f t="shared" si="13440"/>
        <v>0</v>
      </c>
      <c r="I25105" s="557"/>
      <c r="J25105" s="557"/>
      <c r="K25105" s="557"/>
      <c r="L25105" s="557"/>
      <c r="M25105" s="557"/>
      <c r="N25105" s="155"/>
    </row>
    <row r="25106" spans="2:15" ht="20.25" customHeight="1">
      <c r="B25106" s="50" t="e">
        <f>IF((#REF!+#REF!+H25106)&lt;&gt;0,"a","b")</f>
        <v>#REF!</v>
      </c>
      <c r="C25106" s="54">
        <v>6</v>
      </c>
      <c r="D25106" s="54"/>
      <c r="F25106" s="89"/>
      <c r="G25106" s="97" t="s">
        <v>280</v>
      </c>
      <c r="H25106" s="552">
        <f t="shared" si="13440"/>
        <v>0</v>
      </c>
      <c r="I25106" s="557"/>
      <c r="J25106" s="557"/>
      <c r="K25106" s="557"/>
      <c r="L25106" s="557"/>
      <c r="M25106" s="557"/>
      <c r="N25106" s="155"/>
    </row>
    <row r="25107" spans="2:15" ht="20.25" customHeight="1">
      <c r="B25107" s="50" t="e">
        <f>IF((#REF!+#REF!+H25107)&lt;&gt;0,"a","b")</f>
        <v>#REF!</v>
      </c>
      <c r="C25107" s="54">
        <v>6</v>
      </c>
      <c r="D25107" s="54"/>
      <c r="F25107" s="89"/>
      <c r="G25107" s="97" t="s">
        <v>281</v>
      </c>
      <c r="H25107" s="552">
        <f t="shared" si="13440"/>
        <v>0</v>
      </c>
      <c r="I25107" s="557"/>
      <c r="J25107" s="557"/>
      <c r="K25107" s="557"/>
      <c r="L25107" s="557"/>
      <c r="M25107" s="557"/>
      <c r="N25107" s="155"/>
    </row>
    <row r="25108" spans="2:15" ht="20.25" customHeight="1">
      <c r="B25108" s="50" t="e">
        <f>IF((#REF!+#REF!+H25108)&lt;&gt;0,"a","b")</f>
        <v>#REF!</v>
      </c>
      <c r="C25108" s="54">
        <v>6</v>
      </c>
      <c r="D25108" s="54"/>
      <c r="F25108" s="89"/>
      <c r="G25108" s="97" t="s">
        <v>282</v>
      </c>
      <c r="H25108" s="552">
        <f t="shared" si="13440"/>
        <v>0</v>
      </c>
      <c r="I25108" s="557"/>
      <c r="J25108" s="557"/>
      <c r="K25108" s="557"/>
      <c r="L25108" s="557"/>
      <c r="M25108" s="557"/>
      <c r="N25108" s="155"/>
    </row>
    <row r="25109" spans="2:15" ht="20.25" customHeight="1">
      <c r="B25109" s="50" t="e">
        <f>IF((#REF!+#REF!+H25109)&lt;&gt;0,"a","b")</f>
        <v>#REF!</v>
      </c>
      <c r="C25109" s="54">
        <v>6</v>
      </c>
      <c r="D25109" s="54"/>
      <c r="F25109" s="89"/>
      <c r="G25109" s="97" t="s">
        <v>283</v>
      </c>
      <c r="H25109" s="552">
        <f t="shared" si="13440"/>
        <v>0</v>
      </c>
      <c r="I25109" s="557"/>
      <c r="J25109" s="557"/>
      <c r="K25109" s="557"/>
      <c r="L25109" s="557"/>
      <c r="M25109" s="557"/>
      <c r="N25109" s="155"/>
    </row>
    <row r="25110" spans="2:15" ht="30.75" customHeight="1">
      <c r="B25110" s="50" t="e">
        <f>IF((#REF!+#REF!+H25110)&lt;&gt;0,"a","b")</f>
        <v>#REF!</v>
      </c>
      <c r="C25110" s="54">
        <v>6</v>
      </c>
      <c r="D25110" s="54"/>
      <c r="F25110" s="89"/>
      <c r="G25110" s="97" t="s">
        <v>324</v>
      </c>
      <c r="H25110" s="552">
        <f t="shared" si="13440"/>
        <v>0</v>
      </c>
      <c r="I25110" s="557"/>
      <c r="J25110" s="557"/>
      <c r="K25110" s="557"/>
      <c r="L25110" s="557"/>
      <c r="M25110" s="557"/>
      <c r="N25110" s="155"/>
    </row>
    <row r="25111" spans="2:15" ht="20.25" customHeight="1">
      <c r="B25111" s="50" t="e">
        <f>IF((#REF!+#REF!+H25111)&lt;&gt;0,"a","b")</f>
        <v>#REF!</v>
      </c>
      <c r="C25111" s="54">
        <v>5</v>
      </c>
      <c r="D25111" s="54"/>
      <c r="F25111" s="89"/>
      <c r="G25111" s="95" t="s">
        <v>290</v>
      </c>
      <c r="H25111" s="566">
        <f t="shared" si="13440"/>
        <v>0</v>
      </c>
      <c r="I25111" s="560">
        <f t="shared" ref="I25111:K25111" si="13453">SUM(I25112:I25114)</f>
        <v>0</v>
      </c>
      <c r="J25111" s="560">
        <f t="shared" si="13453"/>
        <v>0</v>
      </c>
      <c r="K25111" s="560">
        <f t="shared" si="13453"/>
        <v>0</v>
      </c>
      <c r="L25111" s="560">
        <f t="shared" ref="L25111:N25111" si="13454">SUM(L25112:L25114)</f>
        <v>0</v>
      </c>
      <c r="M25111" s="560">
        <f t="shared" si="13454"/>
        <v>0</v>
      </c>
      <c r="N25111" s="152">
        <f t="shared" si="13454"/>
        <v>0</v>
      </c>
      <c r="O25111" s="60" t="s">
        <v>71</v>
      </c>
    </row>
    <row r="25112" spans="2:15" ht="20.25" customHeight="1">
      <c r="B25112" s="50" t="e">
        <f>IF((#REF!+#REF!+H25112)&lt;&gt;0,"a","b")</f>
        <v>#REF!</v>
      </c>
      <c r="C25112" s="54">
        <v>6</v>
      </c>
      <c r="D25112" s="54"/>
      <c r="F25112" s="89"/>
      <c r="G25112" s="97" t="s">
        <v>284</v>
      </c>
      <c r="H25112" s="556">
        <f t="shared" si="13440"/>
        <v>0</v>
      </c>
      <c r="I25112" s="557"/>
      <c r="J25112" s="557"/>
      <c r="K25112" s="557"/>
      <c r="L25112" s="557"/>
      <c r="M25112" s="557"/>
      <c r="N25112" s="155"/>
    </row>
    <row r="25113" spans="2:15" ht="20.25" customHeight="1">
      <c r="B25113" s="50" t="e">
        <f>IF((#REF!+#REF!+H25113)&lt;&gt;0,"a","b")</f>
        <v>#REF!</v>
      </c>
      <c r="C25113" s="54">
        <v>6</v>
      </c>
      <c r="D25113" s="54"/>
      <c r="F25113" s="89"/>
      <c r="G25113" s="97" t="s">
        <v>285</v>
      </c>
      <c r="H25113" s="556">
        <f t="shared" si="13440"/>
        <v>0</v>
      </c>
      <c r="I25113" s="557"/>
      <c r="J25113" s="557"/>
      <c r="K25113" s="557"/>
      <c r="L25113" s="557"/>
      <c r="M25113" s="557"/>
      <c r="N25113" s="155"/>
    </row>
    <row r="25114" spans="2:15" ht="30.75" customHeight="1">
      <c r="B25114" s="50" t="e">
        <f>IF((#REF!+#REF!+H25114)&lt;&gt;0,"a","b")</f>
        <v>#REF!</v>
      </c>
      <c r="C25114" s="54">
        <v>6</v>
      </c>
      <c r="D25114" s="54"/>
      <c r="F25114" s="89"/>
      <c r="G25114" s="97" t="s">
        <v>325</v>
      </c>
      <c r="H25114" s="556">
        <f t="shared" si="13440"/>
        <v>0</v>
      </c>
      <c r="I25114" s="557"/>
      <c r="J25114" s="557"/>
      <c r="K25114" s="557"/>
      <c r="L25114" s="557"/>
      <c r="M25114" s="557"/>
      <c r="N25114" s="155"/>
    </row>
    <row r="25115" spans="2:15" ht="30.75" customHeight="1">
      <c r="B25115" s="50" t="e">
        <f>IF((#REF!+#REF!+H25115)&lt;&gt;0,"a","b")</f>
        <v>#REF!</v>
      </c>
      <c r="C25115" s="54">
        <v>5</v>
      </c>
      <c r="D25115" s="54"/>
      <c r="F25115" s="89"/>
      <c r="G25115" s="95" t="s">
        <v>326</v>
      </c>
      <c r="H25115" s="556">
        <f t="shared" si="13440"/>
        <v>0</v>
      </c>
      <c r="I25115" s="554"/>
      <c r="J25115" s="554"/>
      <c r="K25115" s="554"/>
      <c r="L25115" s="554"/>
      <c r="M25115" s="554"/>
      <c r="N25115" s="154"/>
    </row>
    <row r="25116" spans="2:15" ht="34.5" customHeight="1">
      <c r="B25116" s="50" t="e">
        <f>IF((#REF!+#REF!+H25116)&lt;&gt;0,"a","b")</f>
        <v>#REF!</v>
      </c>
      <c r="C25116" s="54">
        <v>5</v>
      </c>
      <c r="D25116" s="54"/>
      <c r="F25116" s="89"/>
      <c r="G25116" s="128" t="s">
        <v>460</v>
      </c>
      <c r="H25116" s="556">
        <f t="shared" si="13440"/>
        <v>0</v>
      </c>
      <c r="I25116" s="554"/>
      <c r="J25116" s="554"/>
      <c r="K25116" s="554"/>
      <c r="L25116" s="554"/>
      <c r="M25116" s="554"/>
      <c r="N25116" s="154"/>
    </row>
    <row r="25117" spans="2:15" ht="34.5" customHeight="1">
      <c r="B25117" s="50" t="e">
        <f>IF((#REF!+#REF!+H25117)&lt;&gt;0,"a","b")</f>
        <v>#REF!</v>
      </c>
      <c r="C25117" s="54">
        <v>5</v>
      </c>
      <c r="D25117" s="54"/>
      <c r="F25117" s="89"/>
      <c r="G25117" s="95" t="s">
        <v>327</v>
      </c>
      <c r="H25117" s="556">
        <f t="shared" si="13440"/>
        <v>0</v>
      </c>
      <c r="I25117" s="554"/>
      <c r="J25117" s="554"/>
      <c r="K25117" s="554"/>
      <c r="L25117" s="554"/>
      <c r="M25117" s="554"/>
      <c r="N25117" s="154"/>
    </row>
    <row r="25118" spans="2:15" ht="50.25" customHeight="1">
      <c r="B25118" s="50" t="e">
        <f>IF((#REF!+#REF!+H25118)&lt;&gt;0,"a","b")</f>
        <v>#REF!</v>
      </c>
      <c r="C25118" s="54">
        <v>5</v>
      </c>
      <c r="D25118" s="54"/>
      <c r="F25118" s="89"/>
      <c r="G25118" s="95" t="s">
        <v>328</v>
      </c>
      <c r="H25118" s="552">
        <f t="shared" si="13440"/>
        <v>0</v>
      </c>
      <c r="I25118" s="554"/>
      <c r="J25118" s="554"/>
      <c r="K25118" s="554"/>
      <c r="L25118" s="554"/>
      <c r="M25118" s="554"/>
      <c r="N25118" s="154"/>
    </row>
    <row r="25119" spans="2:15" ht="20.25" customHeight="1">
      <c r="B25119" s="50" t="e">
        <f>IF((#REF!+#REF!+H25119)&lt;&gt;0,"a","b")</f>
        <v>#REF!</v>
      </c>
      <c r="C25119" s="54">
        <v>5</v>
      </c>
      <c r="D25119" s="54"/>
      <c r="F25119" s="89"/>
      <c r="G25119" s="95" t="s">
        <v>329</v>
      </c>
      <c r="H25119" s="552">
        <f t="shared" si="13440"/>
        <v>0</v>
      </c>
      <c r="I25119" s="554"/>
      <c r="J25119" s="554"/>
      <c r="K25119" s="554"/>
      <c r="L25119" s="554"/>
      <c r="M25119" s="554"/>
      <c r="N25119" s="154"/>
    </row>
    <row r="25120" spans="2:15" ht="20.25" customHeight="1">
      <c r="B25120" s="50" t="e">
        <f>IF((#REF!+#REF!+H25120)&lt;&gt;0,"a","b")</f>
        <v>#REF!</v>
      </c>
      <c r="C25120" s="54">
        <v>5</v>
      </c>
      <c r="D25120" s="54"/>
      <c r="F25120" s="89"/>
      <c r="G25120" s="95" t="s">
        <v>330</v>
      </c>
      <c r="H25120" s="558">
        <f t="shared" si="13440"/>
        <v>0</v>
      </c>
      <c r="I25120" s="554"/>
      <c r="J25120" s="554"/>
      <c r="K25120" s="554"/>
      <c r="L25120" s="554"/>
      <c r="M25120" s="554"/>
      <c r="N25120" s="154"/>
    </row>
    <row r="25121" spans="2:18" ht="20.25" customHeight="1">
      <c r="B25121" s="50" t="e">
        <f>IF((#REF!+#REF!+H25121)&lt;&gt;0,"a","b")</f>
        <v>#REF!</v>
      </c>
      <c r="C25121" s="54">
        <v>5</v>
      </c>
      <c r="D25121" s="54"/>
      <c r="F25121" s="89"/>
      <c r="G25121" s="95" t="s">
        <v>331</v>
      </c>
      <c r="H25121" s="559">
        <f t="shared" si="13440"/>
        <v>0</v>
      </c>
      <c r="I25121" s="560">
        <f t="shared" ref="I25121:K25121" si="13455">SUM(I25122:I25128)</f>
        <v>0</v>
      </c>
      <c r="J25121" s="560">
        <f t="shared" si="13455"/>
        <v>0</v>
      </c>
      <c r="K25121" s="560">
        <f t="shared" si="13455"/>
        <v>0</v>
      </c>
      <c r="L25121" s="560">
        <f t="shared" ref="L25121:N25121" si="13456">SUM(L25122:L25128)</f>
        <v>0</v>
      </c>
      <c r="M25121" s="560">
        <f t="shared" si="13456"/>
        <v>0</v>
      </c>
      <c r="N25121" s="152">
        <f t="shared" si="13456"/>
        <v>0</v>
      </c>
      <c r="O25121" s="60" t="s">
        <v>71</v>
      </c>
    </row>
    <row r="25122" spans="2:18" ht="23.25" customHeight="1">
      <c r="B25122" s="50" t="e">
        <f>IF((#REF!+#REF!+H25122)&lt;&gt;0,"a","b")</f>
        <v>#REF!</v>
      </c>
      <c r="C25122" s="54">
        <v>6</v>
      </c>
      <c r="D25122" s="54"/>
      <c r="F25122" s="89"/>
      <c r="G25122" s="97" t="s">
        <v>291</v>
      </c>
      <c r="H25122" s="558">
        <f t="shared" si="13440"/>
        <v>0</v>
      </c>
      <c r="I25122" s="557"/>
      <c r="J25122" s="557"/>
      <c r="K25122" s="557"/>
      <c r="L25122" s="557"/>
      <c r="M25122" s="557"/>
      <c r="N25122" s="155"/>
    </row>
    <row r="25123" spans="2:18" ht="20.25" customHeight="1">
      <c r="B25123" s="50" t="e">
        <f>IF((#REF!+#REF!+H25123)&lt;&gt;0,"a","b")</f>
        <v>#REF!</v>
      </c>
      <c r="C25123" s="54">
        <v>6</v>
      </c>
      <c r="D25123" s="54"/>
      <c r="F25123" s="89"/>
      <c r="G25123" s="97" t="s">
        <v>292</v>
      </c>
      <c r="H25123" s="558">
        <f t="shared" si="13440"/>
        <v>0</v>
      </c>
      <c r="I25123" s="557"/>
      <c r="J25123" s="557"/>
      <c r="K25123" s="557"/>
      <c r="L25123" s="557"/>
      <c r="M25123" s="557"/>
      <c r="N25123" s="155"/>
    </row>
    <row r="25124" spans="2:18" ht="23.25" customHeight="1">
      <c r="B25124" s="50" t="e">
        <f>IF((#REF!+#REF!+H25124)&lt;&gt;0,"a","b")</f>
        <v>#REF!</v>
      </c>
      <c r="C25124" s="54">
        <v>6</v>
      </c>
      <c r="D25124" s="54"/>
      <c r="F25124" s="89"/>
      <c r="G25124" s="97" t="s">
        <v>293</v>
      </c>
      <c r="H25124" s="552">
        <f t="shared" si="13440"/>
        <v>0</v>
      </c>
      <c r="I25124" s="557"/>
      <c r="J25124" s="557"/>
      <c r="K25124" s="557"/>
      <c r="L25124" s="557"/>
      <c r="M25124" s="557"/>
      <c r="N25124" s="155"/>
    </row>
    <row r="25125" spans="2:18" ht="31.5" customHeight="1">
      <c r="B25125" s="50" t="e">
        <f>IF((#REF!+#REF!+H25125)&lt;&gt;0,"a","b")</f>
        <v>#REF!</v>
      </c>
      <c r="C25125" s="54">
        <v>6</v>
      </c>
      <c r="D25125" s="54"/>
      <c r="F25125" s="89"/>
      <c r="G25125" s="97" t="s">
        <v>294</v>
      </c>
      <c r="H25125" s="552">
        <f t="shared" si="13440"/>
        <v>0</v>
      </c>
      <c r="I25125" s="557"/>
      <c r="J25125" s="557"/>
      <c r="K25125" s="557"/>
      <c r="L25125" s="557"/>
      <c r="M25125" s="557"/>
      <c r="N25125" s="155"/>
    </row>
    <row r="25126" spans="2:18" ht="33.75" customHeight="1">
      <c r="B25126" s="50" t="e">
        <f>IF((#REF!+#REF!+H25126)&lt;&gt;0,"a","b")</f>
        <v>#REF!</v>
      </c>
      <c r="C25126" s="54">
        <v>6</v>
      </c>
      <c r="D25126" s="54"/>
      <c r="F25126" s="89"/>
      <c r="G25126" s="97" t="s">
        <v>332</v>
      </c>
      <c r="H25126" s="552">
        <f t="shared" si="13440"/>
        <v>0</v>
      </c>
      <c r="I25126" s="557"/>
      <c r="J25126" s="557"/>
      <c r="K25126" s="557"/>
      <c r="L25126" s="557"/>
      <c r="M25126" s="557"/>
      <c r="N25126" s="155"/>
    </row>
    <row r="25127" spans="2:18" ht="34.5" customHeight="1">
      <c r="B25127" s="50" t="e">
        <f>IF((#REF!+#REF!+H25127)&lt;&gt;0,"a","b")</f>
        <v>#REF!</v>
      </c>
      <c r="C25127" s="54">
        <v>6</v>
      </c>
      <c r="D25127" s="54"/>
      <c r="F25127" s="89"/>
      <c r="G25127" s="97" t="s">
        <v>333</v>
      </c>
      <c r="H25127" s="552">
        <f t="shared" si="13440"/>
        <v>0</v>
      </c>
      <c r="I25127" s="557"/>
      <c r="J25127" s="557"/>
      <c r="K25127" s="557"/>
      <c r="L25127" s="557"/>
      <c r="M25127" s="557"/>
      <c r="N25127" s="155"/>
    </row>
    <row r="25128" spans="2:18" ht="33.75" customHeight="1">
      <c r="B25128" s="50" t="e">
        <f>IF((#REF!+#REF!+H25128)&lt;&gt;0,"a","b")</f>
        <v>#REF!</v>
      </c>
      <c r="C25128" s="54">
        <v>6</v>
      </c>
      <c r="D25128" s="54"/>
      <c r="F25128" s="89"/>
      <c r="G25128" s="97" t="s">
        <v>334</v>
      </c>
      <c r="H25128" s="552">
        <f t="shared" si="13440"/>
        <v>0</v>
      </c>
      <c r="I25128" s="557"/>
      <c r="J25128" s="557"/>
      <c r="K25128" s="557"/>
      <c r="L25128" s="557"/>
      <c r="M25128" s="557"/>
      <c r="N25128" s="155"/>
    </row>
    <row r="25129" spans="2:18" ht="34.5" customHeight="1">
      <c r="B25129" s="50" t="e">
        <f>IF((#REF!+#REF!+H25129)&lt;&gt;0,"a","b")</f>
        <v>#REF!</v>
      </c>
      <c r="C25129" s="54">
        <v>5</v>
      </c>
      <c r="D25129" s="54"/>
      <c r="F25129" s="89"/>
      <c r="G25129" s="95" t="s">
        <v>335</v>
      </c>
      <c r="H25129" s="552">
        <f t="shared" si="13440"/>
        <v>0</v>
      </c>
      <c r="I25129" s="554"/>
      <c r="J25129" s="554"/>
      <c r="K25129" s="554"/>
      <c r="L25129" s="554"/>
      <c r="M25129" s="554"/>
      <c r="N25129" s="156"/>
    </row>
    <row r="25130" spans="2:18" ht="24.75" customHeight="1">
      <c r="B25130" s="50" t="e">
        <f>IF((#REF!+#REF!+H25130)&lt;&gt;0,"a","b")</f>
        <v>#REF!</v>
      </c>
      <c r="C25130" s="54">
        <v>5</v>
      </c>
      <c r="D25130" s="54"/>
      <c r="F25130" s="89"/>
      <c r="G25130" s="95" t="s">
        <v>336</v>
      </c>
      <c r="H25130" s="558">
        <f t="shared" si="13440"/>
        <v>0</v>
      </c>
      <c r="I25130" s="554"/>
      <c r="J25130" s="554"/>
      <c r="K25130" s="554"/>
      <c r="L25130" s="554"/>
      <c r="M25130" s="554"/>
      <c r="N25130" s="156"/>
    </row>
    <row r="25131" spans="2:18" ht="27.75" customHeight="1">
      <c r="B25131" s="50" t="e">
        <f>IF((#REF!+#REF!+H25131)&lt;&gt;0,"a","b")</f>
        <v>#REF!</v>
      </c>
      <c r="C25131" s="54">
        <v>4</v>
      </c>
      <c r="D25131" s="54"/>
      <c r="F25131" s="89"/>
      <c r="G25131" s="93" t="s">
        <v>337</v>
      </c>
      <c r="H25131" s="552">
        <f t="shared" si="13440"/>
        <v>0</v>
      </c>
      <c r="I25131" s="555"/>
      <c r="J25131" s="555"/>
      <c r="K25131" s="555"/>
      <c r="L25131" s="555"/>
      <c r="M25131" s="555"/>
      <c r="N25131" s="153"/>
    </row>
    <row r="25132" spans="2:18" ht="23.25" customHeight="1">
      <c r="B25132" s="50" t="e">
        <f>IF((#REF!+#REF!+H25132)&lt;&gt;0,"a","b")</f>
        <v>#REF!</v>
      </c>
      <c r="C25132" s="54">
        <v>4</v>
      </c>
      <c r="D25132" s="54"/>
      <c r="F25132" s="89"/>
      <c r="G25132" s="93" t="s">
        <v>338</v>
      </c>
      <c r="H25132" s="552">
        <f t="shared" si="13440"/>
        <v>0</v>
      </c>
      <c r="I25132" s="555"/>
      <c r="J25132" s="555"/>
      <c r="K25132" s="555"/>
      <c r="L25132" s="555"/>
      <c r="M25132" s="555"/>
      <c r="N25132" s="153"/>
    </row>
    <row r="25133" spans="2:18" ht="24" customHeight="1">
      <c r="B25133" s="50" t="e">
        <f>IF((#REF!+#REF!+H25133)&lt;&gt;0,"a","b")</f>
        <v>#REF!</v>
      </c>
      <c r="C25133" s="54">
        <v>4</v>
      </c>
      <c r="D25133" s="54"/>
      <c r="F25133" s="89"/>
      <c r="G25133" s="93" t="s">
        <v>339</v>
      </c>
      <c r="H25133" s="552">
        <f t="shared" si="13440"/>
        <v>0</v>
      </c>
      <c r="I25133" s="555"/>
      <c r="J25133" s="555"/>
      <c r="K25133" s="555"/>
      <c r="L25133" s="555"/>
      <c r="M25133" s="555"/>
      <c r="N25133" s="153"/>
    </row>
    <row r="25134" spans="2:18" ht="34.5" customHeight="1">
      <c r="B25134" s="50" t="e">
        <f>IF((#REF!+#REF!+H25134)&lt;&gt;0,"a","b")</f>
        <v>#REF!</v>
      </c>
      <c r="C25134" s="54">
        <v>4</v>
      </c>
      <c r="D25134" s="54"/>
      <c r="F25134" s="89"/>
      <c r="G25134" s="93" t="s">
        <v>340</v>
      </c>
      <c r="H25134" s="552">
        <f t="shared" si="13440"/>
        <v>0</v>
      </c>
      <c r="I25134" s="555"/>
      <c r="J25134" s="555"/>
      <c r="K25134" s="555"/>
      <c r="L25134" s="555"/>
      <c r="M25134" s="555"/>
      <c r="N25134" s="153"/>
    </row>
    <row r="25135" spans="2:18" ht="33" customHeight="1">
      <c r="B25135" s="50" t="e">
        <f>IF((#REF!+#REF!+H25135)&lt;&gt;0,"a","b")</f>
        <v>#REF!</v>
      </c>
      <c r="C25135" s="54">
        <v>4</v>
      </c>
      <c r="D25135" s="54"/>
      <c r="F25135" s="89"/>
      <c r="G25135" s="93" t="s">
        <v>341</v>
      </c>
      <c r="H25135" s="563">
        <f t="shared" si="13440"/>
        <v>0</v>
      </c>
      <c r="I25135" s="565">
        <f t="shared" ref="I25135:K25135" si="13457">SUM(I25136:I25141)</f>
        <v>0</v>
      </c>
      <c r="J25135" s="565">
        <f t="shared" si="13457"/>
        <v>0</v>
      </c>
      <c r="K25135" s="565">
        <f t="shared" si="13457"/>
        <v>0</v>
      </c>
      <c r="L25135" s="565">
        <f t="shared" ref="L25135:N25135" si="13458">SUM(L25136:L25141)</f>
        <v>0</v>
      </c>
      <c r="M25135" s="565">
        <f t="shared" si="13458"/>
        <v>0</v>
      </c>
      <c r="N25135" s="151">
        <f t="shared" si="13458"/>
        <v>0</v>
      </c>
      <c r="O25135" s="60" t="s">
        <v>71</v>
      </c>
    </row>
    <row r="25136" spans="2:18" ht="20.25" customHeight="1">
      <c r="B25136" s="50" t="e">
        <f>IF((#REF!+#REF!+H25136)&lt;&gt;0,"a","b")</f>
        <v>#REF!</v>
      </c>
      <c r="C25136" s="54">
        <v>5</v>
      </c>
      <c r="D25136" s="54"/>
      <c r="F25136" s="89"/>
      <c r="G25136" s="95" t="s">
        <v>342</v>
      </c>
      <c r="H25136" s="552">
        <f t="shared" si="13440"/>
        <v>0</v>
      </c>
      <c r="I25136" s="554"/>
      <c r="J25136" s="554"/>
      <c r="K25136" s="554"/>
      <c r="L25136" s="554"/>
      <c r="M25136" s="554"/>
      <c r="N25136" s="156"/>
      <c r="R25136" s="1">
        <f>82+55</f>
        <v>137</v>
      </c>
    </row>
    <row r="25137" spans="2:15" ht="20.25" customHeight="1">
      <c r="B25137" s="50" t="e">
        <f>IF((#REF!+#REF!+H25137)&lt;&gt;0,"a","b")</f>
        <v>#REF!</v>
      </c>
      <c r="C25137" s="54">
        <v>5</v>
      </c>
      <c r="D25137" s="54"/>
      <c r="F25137" s="89"/>
      <c r="G25137" s="95" t="s">
        <v>343</v>
      </c>
      <c r="H25137" s="552">
        <f t="shared" si="13440"/>
        <v>0</v>
      </c>
      <c r="I25137" s="554"/>
      <c r="J25137" s="554"/>
      <c r="K25137" s="554"/>
      <c r="L25137" s="554"/>
      <c r="M25137" s="554"/>
      <c r="N25137" s="156"/>
    </row>
    <row r="25138" spans="2:15" ht="35.25" customHeight="1">
      <c r="B25138" s="50" t="e">
        <f>IF((#REF!+#REF!+H25138)&lt;&gt;0,"a","b")</f>
        <v>#REF!</v>
      </c>
      <c r="C25138" s="54">
        <v>5</v>
      </c>
      <c r="D25138" s="54"/>
      <c r="F25138" s="89"/>
      <c r="G25138" s="95" t="s">
        <v>344</v>
      </c>
      <c r="H25138" s="552">
        <f t="shared" si="13440"/>
        <v>0</v>
      </c>
      <c r="I25138" s="554"/>
      <c r="J25138" s="554"/>
      <c r="K25138" s="554"/>
      <c r="L25138" s="554"/>
      <c r="M25138" s="554"/>
      <c r="N25138" s="156"/>
    </row>
    <row r="25139" spans="2:15" ht="20.25" customHeight="1">
      <c r="B25139" s="50" t="e">
        <f>IF((#REF!+#REF!+H25139)&lt;&gt;0,"a","b")</f>
        <v>#REF!</v>
      </c>
      <c r="C25139" s="54">
        <v>5</v>
      </c>
      <c r="D25139" s="54"/>
      <c r="F25139" s="89"/>
      <c r="G25139" s="95" t="s">
        <v>345</v>
      </c>
      <c r="H25139" s="552">
        <f t="shared" si="13440"/>
        <v>0</v>
      </c>
      <c r="I25139" s="554"/>
      <c r="J25139" s="554"/>
      <c r="K25139" s="554"/>
      <c r="L25139" s="554"/>
      <c r="M25139" s="554"/>
      <c r="N25139" s="156"/>
    </row>
    <row r="25140" spans="2:15" ht="30.75" customHeight="1">
      <c r="B25140" s="50" t="e">
        <f>IF((#REF!+#REF!+H25140)&lt;&gt;0,"a","b")</f>
        <v>#REF!</v>
      </c>
      <c r="C25140" s="54">
        <v>5</v>
      </c>
      <c r="D25140" s="54"/>
      <c r="F25140" s="89"/>
      <c r="G25140" s="95" t="s">
        <v>346</v>
      </c>
      <c r="H25140" s="552">
        <f t="shared" si="13440"/>
        <v>0</v>
      </c>
      <c r="I25140" s="554"/>
      <c r="J25140" s="554"/>
      <c r="K25140" s="554"/>
      <c r="L25140" s="554"/>
      <c r="M25140" s="554"/>
      <c r="N25140" s="156"/>
    </row>
    <row r="25141" spans="2:15" ht="30.75" customHeight="1">
      <c r="B25141" s="50" t="e">
        <f>IF((#REF!+#REF!+H25141)&lt;&gt;0,"a","b")</f>
        <v>#REF!</v>
      </c>
      <c r="C25141" s="54">
        <v>5</v>
      </c>
      <c r="D25141" s="54"/>
      <c r="F25141" s="89"/>
      <c r="G25141" s="95" t="s">
        <v>347</v>
      </c>
      <c r="H25141" s="552">
        <f t="shared" si="13440"/>
        <v>0</v>
      </c>
      <c r="I25141" s="554"/>
      <c r="J25141" s="554"/>
      <c r="K25141" s="554"/>
      <c r="L25141" s="554"/>
      <c r="M25141" s="554"/>
      <c r="N25141" s="156"/>
    </row>
    <row r="25142" spans="2:15" ht="20.25" customHeight="1">
      <c r="B25142" s="50" t="e">
        <f>IF((#REF!+#REF!+H25142)&lt;&gt;0,"a","b")</f>
        <v>#REF!</v>
      </c>
      <c r="C25142" s="54">
        <v>4</v>
      </c>
      <c r="D25142" s="54"/>
      <c r="F25142" s="89"/>
      <c r="G25142" s="93" t="s">
        <v>348</v>
      </c>
      <c r="H25142" s="552">
        <f t="shared" si="13440"/>
        <v>0</v>
      </c>
      <c r="I25142" s="555"/>
      <c r="J25142" s="555"/>
      <c r="K25142" s="555"/>
      <c r="L25142" s="555"/>
      <c r="M25142" s="555"/>
      <c r="N25142" s="153"/>
    </row>
    <row r="25143" spans="2:15" ht="20.25" customHeight="1">
      <c r="B25143" s="50" t="e">
        <f>IF((#REF!+#REF!+H25143)&lt;&gt;0,"a","b")</f>
        <v>#REF!</v>
      </c>
      <c r="C25143" s="54">
        <v>4</v>
      </c>
      <c r="D25143" s="54"/>
      <c r="F25143" s="89"/>
      <c r="G25143" s="93" t="s">
        <v>349</v>
      </c>
      <c r="H25143" s="563">
        <f t="shared" si="13440"/>
        <v>0</v>
      </c>
      <c r="I25143" s="565">
        <f t="shared" ref="I25143:K25143" si="13459">SUM(I25144:I25156)</f>
        <v>0</v>
      </c>
      <c r="J25143" s="565">
        <f t="shared" si="13459"/>
        <v>0</v>
      </c>
      <c r="K25143" s="565">
        <f t="shared" si="13459"/>
        <v>0</v>
      </c>
      <c r="L25143" s="565">
        <f t="shared" ref="L25143:N25143" si="13460">SUM(L25144:L25156)</f>
        <v>0</v>
      </c>
      <c r="M25143" s="565">
        <f t="shared" si="13460"/>
        <v>0</v>
      </c>
      <c r="N25143" s="151">
        <f t="shared" si="13460"/>
        <v>0</v>
      </c>
      <c r="O25143" s="60" t="s">
        <v>71</v>
      </c>
    </row>
    <row r="25144" spans="2:15" ht="20.25" customHeight="1">
      <c r="B25144" s="50" t="e">
        <f>IF((#REF!+#REF!+H25144)&lt;&gt;0,"a","b")</f>
        <v>#REF!</v>
      </c>
      <c r="C25144" s="54">
        <v>5</v>
      </c>
      <c r="D25144" s="54"/>
      <c r="F25144" s="89"/>
      <c r="G25144" s="95" t="s">
        <v>350</v>
      </c>
      <c r="H25144" s="561">
        <f t="shared" si="13440"/>
        <v>0</v>
      </c>
      <c r="I25144" s="554"/>
      <c r="J25144" s="554"/>
      <c r="K25144" s="554"/>
      <c r="L25144" s="554"/>
      <c r="M25144" s="554"/>
      <c r="N25144" s="156"/>
    </row>
    <row r="25145" spans="2:15" ht="30" customHeight="1">
      <c r="B25145" s="50" t="e">
        <f>IF((#REF!+#REF!+H25145)&lt;&gt;0,"a","b")</f>
        <v>#REF!</v>
      </c>
      <c r="C25145" s="54">
        <v>5</v>
      </c>
      <c r="D25145" s="54"/>
      <c r="F25145" s="89"/>
      <c r="G25145" s="95" t="s">
        <v>351</v>
      </c>
      <c r="H25145" s="552">
        <f t="shared" si="13440"/>
        <v>0</v>
      </c>
      <c r="I25145" s="554"/>
      <c r="J25145" s="554"/>
      <c r="K25145" s="554"/>
      <c r="L25145" s="554"/>
      <c r="M25145" s="554"/>
      <c r="N25145" s="156"/>
    </row>
    <row r="25146" spans="2:15" ht="22.5" customHeight="1">
      <c r="B25146" s="50" t="e">
        <f>IF((#REF!+#REF!+H25146)&lt;&gt;0,"a","b")</f>
        <v>#REF!</v>
      </c>
      <c r="C25146" s="54">
        <v>5</v>
      </c>
      <c r="D25146" s="54"/>
      <c r="F25146" s="89"/>
      <c r="G25146" s="95" t="s">
        <v>352</v>
      </c>
      <c r="H25146" s="552">
        <f t="shared" si="13440"/>
        <v>0</v>
      </c>
      <c r="I25146" s="554"/>
      <c r="J25146" s="554"/>
      <c r="K25146" s="554"/>
      <c r="L25146" s="554"/>
      <c r="M25146" s="554"/>
      <c r="N25146" s="156"/>
    </row>
    <row r="25147" spans="2:15" ht="33.75" customHeight="1">
      <c r="B25147" s="50" t="e">
        <f>IF((#REF!+#REF!+H25147)&lt;&gt;0,"a","b")</f>
        <v>#REF!</v>
      </c>
      <c r="C25147" s="54">
        <v>5</v>
      </c>
      <c r="D25147" s="54"/>
      <c r="F25147" s="89"/>
      <c r="G25147" s="95" t="s">
        <v>353</v>
      </c>
      <c r="H25147" s="552">
        <f t="shared" si="13440"/>
        <v>0</v>
      </c>
      <c r="I25147" s="554"/>
      <c r="J25147" s="554"/>
      <c r="K25147" s="554"/>
      <c r="L25147" s="554"/>
      <c r="M25147" s="554"/>
      <c r="N25147" s="156"/>
    </row>
    <row r="25148" spans="2:15" ht="24.75" customHeight="1">
      <c r="B25148" s="50" t="e">
        <f>IF((#REF!+#REF!+H25148)&lt;&gt;0,"a","b")</f>
        <v>#REF!</v>
      </c>
      <c r="C25148" s="54">
        <v>5</v>
      </c>
      <c r="D25148" s="54"/>
      <c r="F25148" s="89"/>
      <c r="G25148" s="95" t="s">
        <v>354</v>
      </c>
      <c r="H25148" s="552">
        <f t="shared" si="13440"/>
        <v>0</v>
      </c>
      <c r="I25148" s="554"/>
      <c r="J25148" s="554"/>
      <c r="K25148" s="554"/>
      <c r="L25148" s="554"/>
      <c r="M25148" s="554"/>
      <c r="N25148" s="156"/>
    </row>
    <row r="25149" spans="2:15" ht="35.25" customHeight="1">
      <c r="B25149" s="50" t="e">
        <f>IF((#REF!+#REF!+H25149)&lt;&gt;0,"a","b")</f>
        <v>#REF!</v>
      </c>
      <c r="C25149" s="54">
        <v>5</v>
      </c>
      <c r="D25149" s="54"/>
      <c r="F25149" s="89"/>
      <c r="G25149" s="95" t="s">
        <v>355</v>
      </c>
      <c r="H25149" s="558">
        <f t="shared" si="13440"/>
        <v>0</v>
      </c>
      <c r="I25149" s="554"/>
      <c r="J25149" s="554"/>
      <c r="K25149" s="554"/>
      <c r="L25149" s="554"/>
      <c r="M25149" s="554"/>
      <c r="N25149" s="156"/>
    </row>
    <row r="25150" spans="2:15" ht="33.75" customHeight="1">
      <c r="B25150" s="50" t="e">
        <f>IF((#REF!+#REF!+H25150)&lt;&gt;0,"a","b")</f>
        <v>#REF!</v>
      </c>
      <c r="C25150" s="54">
        <v>5</v>
      </c>
      <c r="D25150" s="54"/>
      <c r="F25150" s="89"/>
      <c r="G25150" s="95" t="s">
        <v>356</v>
      </c>
      <c r="H25150" s="558">
        <f t="shared" si="13440"/>
        <v>0</v>
      </c>
      <c r="I25150" s="554"/>
      <c r="J25150" s="554"/>
      <c r="K25150" s="554"/>
      <c r="L25150" s="554"/>
      <c r="M25150" s="554"/>
      <c r="N25150" s="156"/>
    </row>
    <row r="25151" spans="2:15" ht="20.25" customHeight="1">
      <c r="B25151" s="50" t="e">
        <f>IF((#REF!+#REF!+H25151)&lt;&gt;0,"a","b")</f>
        <v>#REF!</v>
      </c>
      <c r="C25151" s="54">
        <v>5</v>
      </c>
      <c r="D25151" s="54"/>
      <c r="F25151" s="89"/>
      <c r="G25151" s="95" t="s">
        <v>357</v>
      </c>
      <c r="H25151" s="561">
        <f t="shared" si="13440"/>
        <v>0</v>
      </c>
      <c r="I25151" s="554"/>
      <c r="J25151" s="554"/>
      <c r="K25151" s="554"/>
      <c r="L25151" s="554"/>
      <c r="M25151" s="554"/>
      <c r="N25151" s="156"/>
    </row>
    <row r="25152" spans="2:15" ht="20.25" customHeight="1">
      <c r="B25152" s="50" t="e">
        <f>IF((#REF!+#REF!+H25152)&lt;&gt;0,"a","b")</f>
        <v>#REF!</v>
      </c>
      <c r="C25152" s="54">
        <v>5</v>
      </c>
      <c r="D25152" s="54"/>
      <c r="F25152" s="89"/>
      <c r="G25152" s="95" t="s">
        <v>358</v>
      </c>
      <c r="H25152" s="552">
        <f t="shared" si="13440"/>
        <v>0</v>
      </c>
      <c r="I25152" s="554"/>
      <c r="J25152" s="554"/>
      <c r="K25152" s="554"/>
      <c r="L25152" s="554"/>
      <c r="M25152" s="554"/>
      <c r="N25152" s="156"/>
    </row>
    <row r="25153" spans="2:15" ht="20.25" customHeight="1">
      <c r="B25153" s="50" t="e">
        <f>IF((#REF!+#REF!+H25153)&lt;&gt;0,"a","b")</f>
        <v>#REF!</v>
      </c>
      <c r="C25153" s="54">
        <v>5</v>
      </c>
      <c r="D25153" s="54"/>
      <c r="F25153" s="89"/>
      <c r="G25153" s="95" t="s">
        <v>359</v>
      </c>
      <c r="H25153" s="552">
        <f t="shared" si="13440"/>
        <v>0</v>
      </c>
      <c r="I25153" s="554"/>
      <c r="J25153" s="554"/>
      <c r="K25153" s="554"/>
      <c r="L25153" s="554"/>
      <c r="M25153" s="554"/>
      <c r="N25153" s="156"/>
    </row>
    <row r="25154" spans="2:15" ht="20.25" customHeight="1">
      <c r="B25154" s="50" t="e">
        <f>IF((#REF!+#REF!+H25154)&lt;&gt;0,"a","b")</f>
        <v>#REF!</v>
      </c>
      <c r="C25154" s="54">
        <v>5</v>
      </c>
      <c r="D25154" s="54"/>
      <c r="F25154" s="89"/>
      <c r="G25154" s="95" t="s">
        <v>360</v>
      </c>
      <c r="H25154" s="552">
        <f t="shared" si="13440"/>
        <v>0</v>
      </c>
      <c r="I25154" s="554"/>
      <c r="J25154" s="554"/>
      <c r="K25154" s="554"/>
      <c r="L25154" s="554"/>
      <c r="M25154" s="554"/>
      <c r="N25154" s="156"/>
    </row>
    <row r="25155" spans="2:15" ht="34.5" customHeight="1">
      <c r="B25155" s="50" t="e">
        <f>IF((#REF!+#REF!+H25155)&lt;&gt;0,"a","b")</f>
        <v>#REF!</v>
      </c>
      <c r="C25155" s="54">
        <v>5</v>
      </c>
      <c r="D25155" s="54"/>
      <c r="F25155" s="89"/>
      <c r="G25155" s="95" t="s">
        <v>361</v>
      </c>
      <c r="H25155" s="552">
        <f t="shared" si="13440"/>
        <v>0</v>
      </c>
      <c r="I25155" s="554"/>
      <c r="J25155" s="554"/>
      <c r="K25155" s="554"/>
      <c r="L25155" s="554"/>
      <c r="M25155" s="554"/>
      <c r="N25155" s="156"/>
    </row>
    <row r="25156" spans="2:15" ht="30.75" customHeight="1">
      <c r="B25156" s="50" t="e">
        <f>IF((#REF!+#REF!+H25156)&lt;&gt;0,"a","b")</f>
        <v>#REF!</v>
      </c>
      <c r="C25156" s="54">
        <v>5</v>
      </c>
      <c r="D25156" s="54"/>
      <c r="F25156" s="89"/>
      <c r="G25156" s="95" t="s">
        <v>362</v>
      </c>
      <c r="H25156" s="552">
        <f t="shared" si="13440"/>
        <v>0</v>
      </c>
      <c r="I25156" s="554"/>
      <c r="J25156" s="554"/>
      <c r="K25156" s="554"/>
      <c r="L25156" s="554"/>
      <c r="M25156" s="554"/>
      <c r="N25156" s="156"/>
    </row>
    <row r="25157" spans="2:15" ht="20.25" customHeight="1">
      <c r="B25157" s="50" t="e">
        <f>IF((#REF!+#REF!+H25157)&lt;&gt;0,"a","b")</f>
        <v>#REF!</v>
      </c>
      <c r="C25157" s="54">
        <v>3</v>
      </c>
      <c r="D25157" s="54"/>
      <c r="F25157" s="89"/>
      <c r="G25157" s="90" t="s">
        <v>302</v>
      </c>
      <c r="H25157" s="552">
        <f t="shared" si="13440"/>
        <v>0</v>
      </c>
      <c r="I25157" s="562"/>
      <c r="J25157" s="562"/>
      <c r="K25157" s="562"/>
      <c r="L25157" s="562"/>
      <c r="M25157" s="562"/>
      <c r="N25157" s="161"/>
    </row>
    <row r="25158" spans="2:15" ht="20.25" customHeight="1">
      <c r="B25158" s="50" t="e">
        <f>IF((#REF!+#REF!+H25158)&lt;&gt;0,"a","b")</f>
        <v>#REF!</v>
      </c>
      <c r="C25158" s="54">
        <v>3</v>
      </c>
      <c r="D25158" s="54"/>
      <c r="F25158" s="89"/>
      <c r="G25158" s="90" t="s">
        <v>301</v>
      </c>
      <c r="H25158" s="563">
        <f t="shared" si="13440"/>
        <v>0</v>
      </c>
      <c r="I25158" s="564">
        <f t="shared" ref="I25158:N25158" si="13461">I25159+I25164+I25165</f>
        <v>0</v>
      </c>
      <c r="J25158" s="564">
        <f t="shared" si="13461"/>
        <v>0</v>
      </c>
      <c r="K25158" s="564">
        <f t="shared" si="13461"/>
        <v>0</v>
      </c>
      <c r="L25158" s="564">
        <f t="shared" si="13461"/>
        <v>0</v>
      </c>
      <c r="M25158" s="564">
        <f t="shared" si="13461"/>
        <v>0</v>
      </c>
      <c r="N25158" s="150">
        <f t="shared" si="13461"/>
        <v>0</v>
      </c>
      <c r="O25158" s="60" t="s">
        <v>71</v>
      </c>
    </row>
    <row r="25159" spans="2:15" ht="20.25" customHeight="1">
      <c r="B25159" s="50" t="e">
        <f>IF((#REF!+#REF!+H25159)&lt;&gt;0,"a","b")</f>
        <v>#REF!</v>
      </c>
      <c r="C25159" s="54">
        <v>4</v>
      </c>
      <c r="D25159" s="54"/>
      <c r="F25159" s="89"/>
      <c r="G25159" s="93" t="s">
        <v>363</v>
      </c>
      <c r="H25159" s="563">
        <f t="shared" si="13440"/>
        <v>0</v>
      </c>
      <c r="I25159" s="565">
        <f t="shared" ref="I25159:K25159" si="13462">SUM(I25160:I25163)</f>
        <v>0</v>
      </c>
      <c r="J25159" s="565">
        <f t="shared" si="13462"/>
        <v>0</v>
      </c>
      <c r="K25159" s="565">
        <f t="shared" si="13462"/>
        <v>0</v>
      </c>
      <c r="L25159" s="565">
        <f t="shared" ref="L25159:N25159" si="13463">SUM(L25160:L25163)</f>
        <v>0</v>
      </c>
      <c r="M25159" s="565">
        <f t="shared" si="13463"/>
        <v>0</v>
      </c>
      <c r="N25159" s="151">
        <f t="shared" si="13463"/>
        <v>0</v>
      </c>
      <c r="O25159" s="60" t="s">
        <v>71</v>
      </c>
    </row>
    <row r="25160" spans="2:15" ht="20.25" customHeight="1">
      <c r="B25160" s="50" t="e">
        <f>IF((#REF!+#REF!+H25160)&lt;&gt;0,"a","b")</f>
        <v>#REF!</v>
      </c>
      <c r="C25160" s="54">
        <v>5</v>
      </c>
      <c r="D25160" s="54"/>
      <c r="F25160" s="89"/>
      <c r="G25160" s="95" t="s">
        <v>364</v>
      </c>
      <c r="H25160" s="552">
        <f t="shared" si="13440"/>
        <v>0</v>
      </c>
      <c r="I25160" s="554"/>
      <c r="J25160" s="554"/>
      <c r="K25160" s="554"/>
      <c r="L25160" s="554"/>
      <c r="M25160" s="554"/>
      <c r="N25160" s="154"/>
    </row>
    <row r="25161" spans="2:15" ht="20.25" customHeight="1">
      <c r="B25161" s="50" t="e">
        <f>IF((#REF!+#REF!+H25161)&lt;&gt;0,"a","b")</f>
        <v>#REF!</v>
      </c>
      <c r="C25161" s="54">
        <v>5</v>
      </c>
      <c r="D25161" s="54"/>
      <c r="F25161" s="89"/>
      <c r="G25161" s="95" t="s">
        <v>365</v>
      </c>
      <c r="H25161" s="552">
        <f t="shared" si="13440"/>
        <v>0</v>
      </c>
      <c r="I25161" s="554"/>
      <c r="J25161" s="554"/>
      <c r="K25161" s="554"/>
      <c r="L25161" s="554"/>
      <c r="M25161" s="554"/>
      <c r="N25161" s="154"/>
    </row>
    <row r="25162" spans="2:15" ht="20.25" customHeight="1">
      <c r="B25162" s="50" t="e">
        <f>IF((#REF!+#REF!+H25162)&lt;&gt;0,"a","b")</f>
        <v>#REF!</v>
      </c>
      <c r="C25162" s="54">
        <v>5</v>
      </c>
      <c r="D25162" s="54"/>
      <c r="F25162" s="89"/>
      <c r="G25162" s="95" t="s">
        <v>366</v>
      </c>
      <c r="H25162" s="552">
        <f t="shared" si="13440"/>
        <v>0</v>
      </c>
      <c r="I25162" s="554"/>
      <c r="J25162" s="554"/>
      <c r="K25162" s="554"/>
      <c r="L25162" s="554"/>
      <c r="M25162" s="554"/>
      <c r="N25162" s="154"/>
    </row>
    <row r="25163" spans="2:15" ht="20.25" customHeight="1">
      <c r="B25163" s="50" t="e">
        <f>IF((#REF!+#REF!+H25163)&lt;&gt;0,"a","b")</f>
        <v>#REF!</v>
      </c>
      <c r="C25163" s="54">
        <v>5</v>
      </c>
      <c r="D25163" s="54"/>
      <c r="F25163" s="89"/>
      <c r="G25163" s="95" t="s">
        <v>367</v>
      </c>
      <c r="H25163" s="552">
        <f t="shared" si="13440"/>
        <v>0</v>
      </c>
      <c r="I25163" s="554"/>
      <c r="J25163" s="554"/>
      <c r="K25163" s="554"/>
      <c r="L25163" s="554"/>
      <c r="M25163" s="554"/>
      <c r="N25163" s="154"/>
    </row>
    <row r="25164" spans="2:15" ht="20.25" customHeight="1">
      <c r="B25164" s="50" t="e">
        <f>IF((#REF!+#REF!+H25164)&lt;&gt;0,"a","b")</f>
        <v>#REF!</v>
      </c>
      <c r="C25164" s="54">
        <v>4</v>
      </c>
      <c r="D25164" s="54"/>
      <c r="F25164" s="89"/>
      <c r="G25164" s="93" t="s">
        <v>368</v>
      </c>
      <c r="H25164" s="558">
        <f t="shared" si="13440"/>
        <v>0</v>
      </c>
      <c r="I25164" s="555"/>
      <c r="J25164" s="555"/>
      <c r="K25164" s="555"/>
      <c r="L25164" s="555"/>
      <c r="M25164" s="555"/>
      <c r="N25164" s="153"/>
    </row>
    <row r="25165" spans="2:15" ht="36" customHeight="1">
      <c r="B25165" s="50" t="e">
        <f>IF((#REF!+#REF!+H25165)&lt;&gt;0,"a","b")</f>
        <v>#REF!</v>
      </c>
      <c r="C25165" s="54">
        <v>4</v>
      </c>
      <c r="D25165" s="54"/>
      <c r="F25165" s="89"/>
      <c r="G25165" s="93" t="s">
        <v>369</v>
      </c>
      <c r="H25165" s="556">
        <f t="shared" si="13440"/>
        <v>0</v>
      </c>
      <c r="I25165" s="555"/>
      <c r="J25165" s="555"/>
      <c r="K25165" s="555"/>
      <c r="L25165" s="555"/>
      <c r="M25165" s="555"/>
      <c r="N25165" s="153"/>
    </row>
    <row r="25166" spans="2:15" ht="20.25" customHeight="1">
      <c r="B25166" s="50" t="e">
        <f>IF((#REF!+#REF!+H25166)&lt;&gt;0,"a","b")</f>
        <v>#REF!</v>
      </c>
      <c r="C25166" s="54">
        <v>3</v>
      </c>
      <c r="D25166" s="54"/>
      <c r="F25166" s="89"/>
      <c r="G25166" s="90" t="s">
        <v>295</v>
      </c>
      <c r="H25166" s="556">
        <f t="shared" si="13440"/>
        <v>0</v>
      </c>
      <c r="I25166" s="562"/>
      <c r="J25166" s="562"/>
      <c r="K25166" s="562"/>
      <c r="L25166" s="562"/>
      <c r="M25166" s="562"/>
      <c r="N25166" s="161"/>
    </row>
    <row r="25167" spans="2:15" ht="20.25" customHeight="1">
      <c r="B25167" s="50" t="e">
        <f>IF((#REF!+#REF!+H25167)&lt;&gt;0,"a","b")</f>
        <v>#REF!</v>
      </c>
      <c r="C25167" s="54">
        <v>3</v>
      </c>
      <c r="D25167" s="54"/>
      <c r="F25167" s="89"/>
      <c r="G25167" s="90" t="s">
        <v>296</v>
      </c>
      <c r="H25167" s="566">
        <f t="shared" si="13440"/>
        <v>0</v>
      </c>
      <c r="I25167" s="564">
        <f t="shared" ref="I25167:N25167" si="13464">I25168+I25171+I25174</f>
        <v>0</v>
      </c>
      <c r="J25167" s="564">
        <f t="shared" si="13464"/>
        <v>0</v>
      </c>
      <c r="K25167" s="564">
        <f t="shared" si="13464"/>
        <v>0</v>
      </c>
      <c r="L25167" s="564">
        <f t="shared" si="13464"/>
        <v>0</v>
      </c>
      <c r="M25167" s="564">
        <f t="shared" si="13464"/>
        <v>0</v>
      </c>
      <c r="N25167" s="150">
        <f t="shared" si="13464"/>
        <v>0</v>
      </c>
      <c r="O25167" s="60" t="s">
        <v>71</v>
      </c>
    </row>
    <row r="25168" spans="2:15" ht="20.25" customHeight="1">
      <c r="B25168" s="50" t="e">
        <f>IF((#REF!+#REF!+H25168)&lt;&gt;0,"a","b")</f>
        <v>#REF!</v>
      </c>
      <c r="C25168" s="54">
        <v>4</v>
      </c>
      <c r="D25168" s="54"/>
      <c r="F25168" s="89"/>
      <c r="G25168" s="93" t="s">
        <v>370</v>
      </c>
      <c r="H25168" s="566">
        <f t="shared" si="13440"/>
        <v>0</v>
      </c>
      <c r="I25168" s="565">
        <f t="shared" ref="I25168:K25168" si="13465">SUM(I25169:I25170)</f>
        <v>0</v>
      </c>
      <c r="J25168" s="565">
        <f t="shared" si="13465"/>
        <v>0</v>
      </c>
      <c r="K25168" s="565">
        <f t="shared" si="13465"/>
        <v>0</v>
      </c>
      <c r="L25168" s="565">
        <f t="shared" ref="L25168:N25168" si="13466">SUM(L25169:L25170)</f>
        <v>0</v>
      </c>
      <c r="M25168" s="565">
        <f t="shared" si="13466"/>
        <v>0</v>
      </c>
      <c r="N25168" s="151">
        <f t="shared" si="13466"/>
        <v>0</v>
      </c>
      <c r="O25168" s="60" t="s">
        <v>71</v>
      </c>
    </row>
    <row r="25169" spans="2:15" ht="20.25" customHeight="1">
      <c r="B25169" s="50" t="e">
        <f>IF((#REF!+#REF!+H25169)&lt;&gt;0,"a","b")</f>
        <v>#REF!</v>
      </c>
      <c r="C25169" s="54">
        <v>5</v>
      </c>
      <c r="D25169" s="54"/>
      <c r="F25169" s="89"/>
      <c r="G25169" s="95" t="s">
        <v>371</v>
      </c>
      <c r="H25169" s="556">
        <f t="shared" si="13440"/>
        <v>0</v>
      </c>
      <c r="I25169" s="554"/>
      <c r="J25169" s="554"/>
      <c r="K25169" s="554"/>
      <c r="L25169" s="554"/>
      <c r="M25169" s="554"/>
      <c r="N25169" s="154"/>
    </row>
    <row r="25170" spans="2:15" ht="20.25" customHeight="1">
      <c r="B25170" s="50" t="e">
        <f>IF((#REF!+#REF!+H25170)&lt;&gt;0,"a","b")</f>
        <v>#REF!</v>
      </c>
      <c r="C25170" s="54">
        <v>5</v>
      </c>
      <c r="D25170" s="54"/>
      <c r="F25170" s="89"/>
      <c r="G25170" s="95" t="s">
        <v>297</v>
      </c>
      <c r="H25170" s="556">
        <f t="shared" si="13440"/>
        <v>0</v>
      </c>
      <c r="I25170" s="554"/>
      <c r="J25170" s="554"/>
      <c r="K25170" s="554"/>
      <c r="L25170" s="554"/>
      <c r="M25170" s="554"/>
      <c r="N25170" s="154"/>
    </row>
    <row r="25171" spans="2:15" ht="20.25" customHeight="1">
      <c r="B25171" s="50" t="e">
        <f>IF((#REF!+#REF!+H25171)&lt;&gt;0,"a","b")</f>
        <v>#REF!</v>
      </c>
      <c r="C25171" s="54">
        <v>4</v>
      </c>
      <c r="D25171" s="54"/>
      <c r="F25171" s="89"/>
      <c r="G25171" s="93" t="s">
        <v>372</v>
      </c>
      <c r="H25171" s="566">
        <f t="shared" si="13440"/>
        <v>0</v>
      </c>
      <c r="I25171" s="565">
        <f t="shared" ref="I25171:K25171" si="13467">SUM(I25172:I25173)</f>
        <v>0</v>
      </c>
      <c r="J25171" s="565">
        <f t="shared" si="13467"/>
        <v>0</v>
      </c>
      <c r="K25171" s="565">
        <f t="shared" si="13467"/>
        <v>0</v>
      </c>
      <c r="L25171" s="565">
        <f t="shared" ref="L25171:N25171" si="13468">SUM(L25172:L25173)</f>
        <v>0</v>
      </c>
      <c r="M25171" s="565">
        <f t="shared" si="13468"/>
        <v>0</v>
      </c>
      <c r="N25171" s="151">
        <f t="shared" si="13468"/>
        <v>0</v>
      </c>
      <c r="O25171" s="60" t="s">
        <v>71</v>
      </c>
    </row>
    <row r="25172" spans="2:15" ht="20.25" customHeight="1">
      <c r="B25172" s="50" t="e">
        <f>IF((#REF!+#REF!+H25172)&lt;&gt;0,"a","b")</f>
        <v>#REF!</v>
      </c>
      <c r="C25172" s="54">
        <v>5</v>
      </c>
      <c r="D25172" s="54"/>
      <c r="F25172" s="89"/>
      <c r="G25172" s="95" t="s">
        <v>371</v>
      </c>
      <c r="H25172" s="556">
        <f t="shared" si="13440"/>
        <v>0</v>
      </c>
      <c r="I25172" s="554"/>
      <c r="J25172" s="554"/>
      <c r="K25172" s="554"/>
      <c r="L25172" s="554"/>
      <c r="M25172" s="554"/>
      <c r="N25172" s="154"/>
    </row>
    <row r="25173" spans="2:15" ht="20.25" customHeight="1">
      <c r="B25173" s="50" t="e">
        <f>IF((#REF!+#REF!+H25173)&lt;&gt;0,"a","b")</f>
        <v>#REF!</v>
      </c>
      <c r="C25173" s="54">
        <v>5</v>
      </c>
      <c r="D25173" s="54"/>
      <c r="F25173" s="89"/>
      <c r="G25173" s="95" t="s">
        <v>297</v>
      </c>
      <c r="H25173" s="556">
        <f t="shared" si="13440"/>
        <v>0</v>
      </c>
      <c r="I25173" s="554"/>
      <c r="J25173" s="554"/>
      <c r="K25173" s="554"/>
      <c r="L25173" s="554"/>
      <c r="M25173" s="554"/>
      <c r="N25173" s="154"/>
    </row>
    <row r="25174" spans="2:15" ht="20.25" customHeight="1">
      <c r="B25174" s="50" t="e">
        <f>IF((#REF!+#REF!+H25174)&lt;&gt;0,"a","b")</f>
        <v>#REF!</v>
      </c>
      <c r="C25174" s="54">
        <v>4</v>
      </c>
      <c r="D25174" s="54"/>
      <c r="F25174" s="89"/>
      <c r="G25174" s="93" t="s">
        <v>373</v>
      </c>
      <c r="H25174" s="566">
        <f t="shared" si="13440"/>
        <v>0</v>
      </c>
      <c r="I25174" s="565">
        <f t="shared" ref="I25174:K25174" si="13469">SUM(I25175:I25176)</f>
        <v>0</v>
      </c>
      <c r="J25174" s="565">
        <f t="shared" si="13469"/>
        <v>0</v>
      </c>
      <c r="K25174" s="565">
        <f t="shared" si="13469"/>
        <v>0</v>
      </c>
      <c r="L25174" s="565">
        <f t="shared" ref="L25174:N25174" si="13470">SUM(L25175:L25176)</f>
        <v>0</v>
      </c>
      <c r="M25174" s="565">
        <f t="shared" si="13470"/>
        <v>0</v>
      </c>
      <c r="N25174" s="151">
        <f t="shared" si="13470"/>
        <v>0</v>
      </c>
      <c r="O25174" s="60" t="s">
        <v>71</v>
      </c>
    </row>
    <row r="25175" spans="2:15" ht="20.25" customHeight="1">
      <c r="B25175" s="50" t="e">
        <f>IF((#REF!+#REF!+H25175)&lt;&gt;0,"a","b")</f>
        <v>#REF!</v>
      </c>
      <c r="C25175" s="54">
        <v>5</v>
      </c>
      <c r="D25175" s="54"/>
      <c r="F25175" s="89"/>
      <c r="G25175" s="95" t="s">
        <v>371</v>
      </c>
      <c r="H25175" s="556">
        <f t="shared" si="13440"/>
        <v>0</v>
      </c>
      <c r="I25175" s="554"/>
      <c r="J25175" s="554"/>
      <c r="K25175" s="554"/>
      <c r="L25175" s="554"/>
      <c r="M25175" s="554"/>
      <c r="N25175" s="154"/>
    </row>
    <row r="25176" spans="2:15" ht="20.25" customHeight="1">
      <c r="B25176" s="50" t="e">
        <f>IF((#REF!+#REF!+H25176)&lt;&gt;0,"a","b")</f>
        <v>#REF!</v>
      </c>
      <c r="C25176" s="54">
        <v>5</v>
      </c>
      <c r="D25176" s="54"/>
      <c r="F25176" s="89"/>
      <c r="G25176" s="95" t="s">
        <v>297</v>
      </c>
      <c r="H25176" s="556">
        <f t="shared" si="13440"/>
        <v>0</v>
      </c>
      <c r="I25176" s="554"/>
      <c r="J25176" s="554"/>
      <c r="K25176" s="554"/>
      <c r="L25176" s="554"/>
      <c r="M25176" s="554"/>
      <c r="N25176" s="154"/>
    </row>
    <row r="25177" spans="2:15" ht="20.25" customHeight="1">
      <c r="B25177" s="50" t="e">
        <f>IF((#REF!+#REF!+H25177)&lt;&gt;0,"a","b")</f>
        <v>#REF!</v>
      </c>
      <c r="C25177" s="54">
        <v>3</v>
      </c>
      <c r="D25177" s="54"/>
      <c r="F25177" s="374"/>
      <c r="G25177" s="90" t="s">
        <v>299</v>
      </c>
      <c r="H25177" s="365">
        <f t="shared" si="13440"/>
        <v>6</v>
      </c>
      <c r="I25177" s="381">
        <f t="shared" ref="I25177:N25177" si="13471">I25178+I25181+I25184</f>
        <v>6</v>
      </c>
      <c r="J25177" s="381">
        <f t="shared" si="13471"/>
        <v>0</v>
      </c>
      <c r="K25177" s="381">
        <f t="shared" si="13471"/>
        <v>6</v>
      </c>
      <c r="L25177" s="381">
        <f t="shared" si="13471"/>
        <v>6</v>
      </c>
      <c r="M25177" s="381">
        <f t="shared" si="13471"/>
        <v>6</v>
      </c>
      <c r="N25177" s="150">
        <f t="shared" si="13471"/>
        <v>0</v>
      </c>
      <c r="O25177" s="60" t="s">
        <v>71</v>
      </c>
    </row>
    <row r="25178" spans="2:15" ht="20.25" customHeight="1">
      <c r="B25178" s="50" t="e">
        <f>IF((#REF!+#REF!+H25178)&lt;&gt;0,"a","b")</f>
        <v>#REF!</v>
      </c>
      <c r="C25178" s="54">
        <v>4</v>
      </c>
      <c r="D25178" s="54"/>
      <c r="F25178" s="89"/>
      <c r="G25178" s="93" t="s">
        <v>374</v>
      </c>
      <c r="H25178" s="566">
        <f t="shared" si="13440"/>
        <v>0</v>
      </c>
      <c r="I25178" s="565">
        <f t="shared" ref="I25178:K25178" si="13472">SUM(I25179:I25180)</f>
        <v>0</v>
      </c>
      <c r="J25178" s="565">
        <f t="shared" si="13472"/>
        <v>0</v>
      </c>
      <c r="K25178" s="565">
        <f t="shared" si="13472"/>
        <v>0</v>
      </c>
      <c r="L25178" s="565">
        <f t="shared" ref="L25178:N25178" si="13473">SUM(L25179:L25180)</f>
        <v>0</v>
      </c>
      <c r="M25178" s="565">
        <f t="shared" si="13473"/>
        <v>0</v>
      </c>
      <c r="N25178" s="151">
        <f t="shared" si="13473"/>
        <v>0</v>
      </c>
      <c r="O25178" s="60" t="s">
        <v>71</v>
      </c>
    </row>
    <row r="25179" spans="2:15" ht="20.25" customHeight="1">
      <c r="B25179" s="50" t="e">
        <f>IF((#REF!+#REF!+H25179)&lt;&gt;0,"a","b")</f>
        <v>#REF!</v>
      </c>
      <c r="C25179" s="54">
        <v>5</v>
      </c>
      <c r="D25179" s="54"/>
      <c r="F25179" s="89"/>
      <c r="G25179" s="95" t="s">
        <v>375</v>
      </c>
      <c r="H25179" s="556">
        <f t="shared" si="13440"/>
        <v>0</v>
      </c>
      <c r="I25179" s="554"/>
      <c r="J25179" s="554"/>
      <c r="K25179" s="554"/>
      <c r="L25179" s="554"/>
      <c r="M25179" s="554"/>
      <c r="N25179" s="154"/>
    </row>
    <row r="25180" spans="2:15" ht="20.25" customHeight="1">
      <c r="B25180" s="50" t="e">
        <f>IF((#REF!+#REF!+H25180)&lt;&gt;0,"a","b")</f>
        <v>#REF!</v>
      </c>
      <c r="C25180" s="54">
        <v>5</v>
      </c>
      <c r="D25180" s="54"/>
      <c r="F25180" s="89"/>
      <c r="G25180" s="95" t="s">
        <v>376</v>
      </c>
      <c r="H25180" s="556">
        <f t="shared" si="13440"/>
        <v>0</v>
      </c>
      <c r="I25180" s="554"/>
      <c r="J25180" s="554"/>
      <c r="K25180" s="554"/>
      <c r="L25180" s="554"/>
      <c r="M25180" s="554"/>
      <c r="N25180" s="154"/>
    </row>
    <row r="25181" spans="2:15" ht="20.25" customHeight="1">
      <c r="B25181" s="50" t="e">
        <f>IF((#REF!+#REF!+H25181)&lt;&gt;0,"a","b")</f>
        <v>#REF!</v>
      </c>
      <c r="C25181" s="54">
        <v>4</v>
      </c>
      <c r="D25181" s="54"/>
      <c r="F25181" s="374"/>
      <c r="G25181" s="93" t="s">
        <v>377</v>
      </c>
      <c r="H25181" s="365">
        <f t="shared" si="13440"/>
        <v>6</v>
      </c>
      <c r="I25181" s="382">
        <f t="shared" ref="I25181:K25181" si="13474">SUM(I25182:I25183)</f>
        <v>6</v>
      </c>
      <c r="J25181" s="382">
        <f t="shared" si="13474"/>
        <v>0</v>
      </c>
      <c r="K25181" s="382">
        <f t="shared" si="13474"/>
        <v>6</v>
      </c>
      <c r="L25181" s="382">
        <f t="shared" ref="L25181:N25181" si="13475">SUM(L25182:L25183)</f>
        <v>6</v>
      </c>
      <c r="M25181" s="382">
        <f t="shared" si="13475"/>
        <v>6</v>
      </c>
      <c r="N25181" s="151">
        <f t="shared" si="13475"/>
        <v>0</v>
      </c>
      <c r="O25181" s="60" t="s">
        <v>71</v>
      </c>
    </row>
    <row r="25182" spans="2:15" ht="20.25" customHeight="1">
      <c r="B25182" s="50" t="e">
        <f>IF((#REF!+#REF!+H25182)&lt;&gt;0,"a","b")</f>
        <v>#REF!</v>
      </c>
      <c r="C25182" s="54">
        <v>5</v>
      </c>
      <c r="D25182" s="54"/>
      <c r="F25182" s="374"/>
      <c r="G25182" s="95" t="s">
        <v>375</v>
      </c>
      <c r="H25182" s="364">
        <f t="shared" si="13440"/>
        <v>6</v>
      </c>
      <c r="I25182" s="386">
        <v>6</v>
      </c>
      <c r="J25182" s="386"/>
      <c r="K25182" s="386">
        <v>6</v>
      </c>
      <c r="L25182" s="386">
        <v>6</v>
      </c>
      <c r="M25182" s="386">
        <v>6</v>
      </c>
      <c r="N25182" s="154"/>
    </row>
    <row r="25183" spans="2:15" ht="20.25" customHeight="1">
      <c r="B25183" s="50" t="e">
        <f>IF((#REF!+#REF!+H25183)&lt;&gt;0,"a","b")</f>
        <v>#REF!</v>
      </c>
      <c r="C25183" s="54">
        <v>5</v>
      </c>
      <c r="D25183" s="54"/>
      <c r="F25183" s="89"/>
      <c r="G25183" s="95" t="s">
        <v>376</v>
      </c>
      <c r="H25183" s="552">
        <f t="shared" si="13440"/>
        <v>0</v>
      </c>
      <c r="I25183" s="554"/>
      <c r="J25183" s="554"/>
      <c r="K25183" s="554"/>
      <c r="L25183" s="554"/>
      <c r="M25183" s="554"/>
      <c r="N25183" s="154"/>
    </row>
    <row r="25184" spans="2:15" ht="20.25" customHeight="1">
      <c r="B25184" s="50" t="e">
        <f>IF((#REF!+#REF!+H25184)&lt;&gt;0,"a","b")</f>
        <v>#REF!</v>
      </c>
      <c r="C25184" s="54">
        <v>4</v>
      </c>
      <c r="D25184" s="54"/>
      <c r="F25184" s="89"/>
      <c r="G25184" s="93" t="s">
        <v>300</v>
      </c>
      <c r="H25184" s="363">
        <f t="shared" si="13440"/>
        <v>0</v>
      </c>
      <c r="I25184" s="565">
        <f t="shared" ref="I25184:K25184" si="13476">SUM(I25185:I25186)</f>
        <v>0</v>
      </c>
      <c r="J25184" s="565">
        <f t="shared" si="13476"/>
        <v>0</v>
      </c>
      <c r="K25184" s="565">
        <f t="shared" si="13476"/>
        <v>0</v>
      </c>
      <c r="L25184" s="565">
        <f t="shared" ref="L25184:N25184" si="13477">SUM(L25185:L25186)</f>
        <v>0</v>
      </c>
      <c r="M25184" s="565">
        <f t="shared" si="13477"/>
        <v>0</v>
      </c>
      <c r="N25184" s="151">
        <f t="shared" si="13477"/>
        <v>0</v>
      </c>
      <c r="O25184" s="60" t="s">
        <v>71</v>
      </c>
    </row>
    <row r="25185" spans="2:15" ht="20.25" customHeight="1">
      <c r="B25185" s="50" t="e">
        <f>IF((#REF!+#REF!+H25185)&lt;&gt;0,"a","b")</f>
        <v>#REF!</v>
      </c>
      <c r="C25185" s="54">
        <v>5</v>
      </c>
      <c r="D25185" s="54"/>
      <c r="F25185" s="89"/>
      <c r="G25185" s="95" t="s">
        <v>375</v>
      </c>
      <c r="H25185" s="366">
        <f t="shared" si="13440"/>
        <v>0</v>
      </c>
      <c r="I25185" s="554"/>
      <c r="J25185" s="554"/>
      <c r="K25185" s="554"/>
      <c r="L25185" s="554"/>
      <c r="M25185" s="554"/>
      <c r="N25185" s="154"/>
    </row>
    <row r="25186" spans="2:15" ht="20.25" customHeight="1">
      <c r="B25186" s="50" t="e">
        <f>IF((#REF!+#REF!+H25186)&lt;&gt;0,"a","b")</f>
        <v>#REF!</v>
      </c>
      <c r="C25186" s="54">
        <v>5</v>
      </c>
      <c r="D25186" s="54"/>
      <c r="F25186" s="89"/>
      <c r="G25186" s="95" t="s">
        <v>376</v>
      </c>
      <c r="H25186" s="552">
        <f t="shared" si="13440"/>
        <v>0</v>
      </c>
      <c r="I25186" s="554"/>
      <c r="J25186" s="554"/>
      <c r="K25186" s="554"/>
      <c r="L25186" s="554"/>
      <c r="M25186" s="554"/>
      <c r="N25186" s="154"/>
    </row>
    <row r="25187" spans="2:15" ht="20.25" customHeight="1">
      <c r="B25187" s="50" t="e">
        <f>IF((#REF!+#REF!+H25187)&lt;&gt;0,"a","b")</f>
        <v>#REF!</v>
      </c>
      <c r="C25187" s="54">
        <v>3</v>
      </c>
      <c r="D25187" s="54"/>
      <c r="F25187" s="89"/>
      <c r="G25187" s="90" t="s">
        <v>298</v>
      </c>
      <c r="H25187" s="563">
        <f t="shared" si="13440"/>
        <v>0</v>
      </c>
      <c r="I25187" s="564">
        <f t="shared" ref="I25187:N25187" si="13478">I25188+I25189</f>
        <v>0</v>
      </c>
      <c r="J25187" s="564">
        <f t="shared" si="13478"/>
        <v>0</v>
      </c>
      <c r="K25187" s="564">
        <f t="shared" si="13478"/>
        <v>0</v>
      </c>
      <c r="L25187" s="564">
        <f t="shared" si="13478"/>
        <v>0</v>
      </c>
      <c r="M25187" s="564">
        <f t="shared" si="13478"/>
        <v>0</v>
      </c>
      <c r="N25187" s="150">
        <f t="shared" si="13478"/>
        <v>0</v>
      </c>
      <c r="O25187" s="60" t="s">
        <v>71</v>
      </c>
    </row>
    <row r="25188" spans="2:15" ht="20.25" customHeight="1">
      <c r="B25188" s="50" t="e">
        <f>IF((#REF!+#REF!+H25188)&lt;&gt;0,"a","b")</f>
        <v>#REF!</v>
      </c>
      <c r="C25188" s="54">
        <v>4</v>
      </c>
      <c r="D25188" s="54"/>
      <c r="F25188" s="89"/>
      <c r="G25188" s="93" t="s">
        <v>378</v>
      </c>
      <c r="H25188" s="552">
        <f t="shared" si="13440"/>
        <v>0</v>
      </c>
      <c r="I25188" s="555"/>
      <c r="J25188" s="555"/>
      <c r="K25188" s="555"/>
      <c r="L25188" s="555"/>
      <c r="M25188" s="555"/>
      <c r="N25188" s="153"/>
    </row>
    <row r="25189" spans="2:15" ht="20.25" customHeight="1">
      <c r="B25189" s="50" t="e">
        <f>IF((#REF!+#REF!+H25189)&lt;&gt;0,"a","b")</f>
        <v>#REF!</v>
      </c>
      <c r="C25189" s="54">
        <v>4</v>
      </c>
      <c r="D25189" s="54"/>
      <c r="F25189" s="89"/>
      <c r="G25189" s="93" t="s">
        <v>379</v>
      </c>
      <c r="H25189" s="563">
        <f t="shared" si="13440"/>
        <v>0</v>
      </c>
      <c r="I25189" s="565">
        <f t="shared" ref="I25189:N25189" si="13479">I25190+I25209</f>
        <v>0</v>
      </c>
      <c r="J25189" s="565">
        <f t="shared" si="13479"/>
        <v>0</v>
      </c>
      <c r="K25189" s="565">
        <f t="shared" si="13479"/>
        <v>0</v>
      </c>
      <c r="L25189" s="565">
        <f t="shared" si="13479"/>
        <v>0</v>
      </c>
      <c r="M25189" s="565">
        <f t="shared" si="13479"/>
        <v>0</v>
      </c>
      <c r="N25189" s="151">
        <f t="shared" si="13479"/>
        <v>0</v>
      </c>
      <c r="O25189" s="60" t="s">
        <v>71</v>
      </c>
    </row>
    <row r="25190" spans="2:15" ht="20.25" customHeight="1">
      <c r="B25190" s="50" t="e">
        <f>IF((#REF!+#REF!+H25190)&lt;&gt;0,"a","b")</f>
        <v>#REF!</v>
      </c>
      <c r="C25190" s="54">
        <v>5</v>
      </c>
      <c r="D25190" s="54"/>
      <c r="F25190" s="89"/>
      <c r="G25190" s="95" t="s">
        <v>380</v>
      </c>
      <c r="H25190" s="563">
        <f t="shared" si="13440"/>
        <v>0</v>
      </c>
      <c r="I25190" s="560">
        <f t="shared" ref="I25190:K25190" si="13480">SUM(I25191:I25208)</f>
        <v>0</v>
      </c>
      <c r="J25190" s="560">
        <f t="shared" si="13480"/>
        <v>0</v>
      </c>
      <c r="K25190" s="560">
        <f t="shared" si="13480"/>
        <v>0</v>
      </c>
      <c r="L25190" s="560">
        <f t="shared" ref="L25190:N25190" si="13481">SUM(L25191:L25208)</f>
        <v>0</v>
      </c>
      <c r="M25190" s="560">
        <f t="shared" si="13481"/>
        <v>0</v>
      </c>
      <c r="N25190" s="157">
        <f t="shared" si="13481"/>
        <v>0</v>
      </c>
      <c r="O25190" s="60" t="s">
        <v>71</v>
      </c>
    </row>
    <row r="25191" spans="2:15" ht="45" customHeight="1">
      <c r="B25191" s="50" t="e">
        <f>IF((#REF!+#REF!+H25191)&lt;&gt;0,"a","b")</f>
        <v>#REF!</v>
      </c>
      <c r="C25191" s="54">
        <v>6</v>
      </c>
      <c r="D25191" s="54"/>
      <c r="F25191" s="89"/>
      <c r="G25191" s="97" t="s">
        <v>308</v>
      </c>
      <c r="H25191" s="552">
        <f t="shared" si="13440"/>
        <v>0</v>
      </c>
      <c r="I25191" s="553"/>
      <c r="J25191" s="553"/>
      <c r="K25191" s="553"/>
      <c r="L25191" s="553"/>
      <c r="M25191" s="553"/>
      <c r="N25191" s="138"/>
    </row>
    <row r="25192" spans="2:15" ht="20.25" customHeight="1">
      <c r="B25192" s="50" t="e">
        <f>IF((#REF!+#REF!+H25192)&lt;&gt;0,"a","b")</f>
        <v>#REF!</v>
      </c>
      <c r="C25192" s="54">
        <v>6</v>
      </c>
      <c r="D25192" s="54"/>
      <c r="F25192" s="89"/>
      <c r="G25192" s="97" t="s">
        <v>381</v>
      </c>
      <c r="H25192" s="552">
        <f t="shared" si="13440"/>
        <v>0</v>
      </c>
      <c r="I25192" s="553"/>
      <c r="J25192" s="553"/>
      <c r="K25192" s="553"/>
      <c r="L25192" s="553"/>
      <c r="M25192" s="553"/>
      <c r="N25192" s="138"/>
    </row>
    <row r="25193" spans="2:15" ht="20.25" customHeight="1">
      <c r="B25193" s="50" t="e">
        <f>IF((#REF!+#REF!+H25193)&lt;&gt;0,"a","b")</f>
        <v>#REF!</v>
      </c>
      <c r="C25193" s="54">
        <v>6</v>
      </c>
      <c r="D25193" s="54"/>
      <c r="F25193" s="89"/>
      <c r="G25193" s="97" t="s">
        <v>382</v>
      </c>
      <c r="H25193" s="552">
        <f t="shared" si="13440"/>
        <v>0</v>
      </c>
      <c r="I25193" s="553"/>
      <c r="J25193" s="553"/>
      <c r="K25193" s="553"/>
      <c r="L25193" s="553"/>
      <c r="M25193" s="553"/>
      <c r="N25193" s="138"/>
    </row>
    <row r="25194" spans="2:15" ht="20.25" customHeight="1">
      <c r="B25194" s="50" t="e">
        <f>IF((#REF!+#REF!+H25194)&lt;&gt;0,"a","b")</f>
        <v>#REF!</v>
      </c>
      <c r="C25194" s="54">
        <v>6</v>
      </c>
      <c r="D25194" s="54"/>
      <c r="F25194" s="89"/>
      <c r="G25194" s="97" t="s">
        <v>309</v>
      </c>
      <c r="H25194" s="552">
        <f t="shared" si="13440"/>
        <v>0</v>
      </c>
      <c r="I25194" s="553"/>
      <c r="J25194" s="553"/>
      <c r="K25194" s="553"/>
      <c r="L25194" s="553"/>
      <c r="M25194" s="553"/>
      <c r="N25194" s="138"/>
    </row>
    <row r="25195" spans="2:15" ht="20.25" customHeight="1">
      <c r="B25195" s="50" t="e">
        <f>IF((#REF!+#REF!+H25195)&lt;&gt;0,"a","b")</f>
        <v>#REF!</v>
      </c>
      <c r="C25195" s="54">
        <v>6</v>
      </c>
      <c r="D25195" s="54"/>
      <c r="F25195" s="89"/>
      <c r="G25195" s="97" t="s">
        <v>310</v>
      </c>
      <c r="H25195" s="556">
        <f t="shared" si="13440"/>
        <v>0</v>
      </c>
      <c r="I25195" s="553"/>
      <c r="J25195" s="553"/>
      <c r="K25195" s="553"/>
      <c r="L25195" s="553"/>
      <c r="M25195" s="553"/>
      <c r="N25195" s="138"/>
    </row>
    <row r="25196" spans="2:15" ht="20.25" customHeight="1">
      <c r="B25196" s="50" t="e">
        <f>IF((#REF!+#REF!+H25196)&lt;&gt;0,"a","b")</f>
        <v>#REF!</v>
      </c>
      <c r="C25196" s="54">
        <v>6</v>
      </c>
      <c r="D25196" s="54"/>
      <c r="F25196" s="89"/>
      <c r="G25196" s="97" t="s">
        <v>383</v>
      </c>
      <c r="H25196" s="556">
        <f t="shared" si="13440"/>
        <v>0</v>
      </c>
      <c r="I25196" s="553"/>
      <c r="J25196" s="553"/>
      <c r="K25196" s="553"/>
      <c r="L25196" s="553"/>
      <c r="M25196" s="553"/>
      <c r="N25196" s="138"/>
    </row>
    <row r="25197" spans="2:15" ht="20.25" customHeight="1">
      <c r="B25197" s="50" t="e">
        <f>IF((#REF!+#REF!+H25197)&lt;&gt;0,"a","b")</f>
        <v>#REF!</v>
      </c>
      <c r="C25197" s="54">
        <v>6</v>
      </c>
      <c r="D25197" s="54"/>
      <c r="F25197" s="89"/>
      <c r="G25197" s="97" t="s">
        <v>384</v>
      </c>
      <c r="H25197" s="556">
        <f t="shared" si="13440"/>
        <v>0</v>
      </c>
      <c r="I25197" s="553"/>
      <c r="J25197" s="553"/>
      <c r="K25197" s="553"/>
      <c r="L25197" s="553"/>
      <c r="M25197" s="553"/>
      <c r="N25197" s="138"/>
    </row>
    <row r="25198" spans="2:15" ht="20.25" customHeight="1">
      <c r="B25198" s="50" t="e">
        <f>IF((#REF!+#REF!+H25198)&lt;&gt;0,"a","b")</f>
        <v>#REF!</v>
      </c>
      <c r="C25198" s="54">
        <v>6</v>
      </c>
      <c r="D25198" s="54"/>
      <c r="F25198" s="89"/>
      <c r="G25198" s="97" t="s">
        <v>311</v>
      </c>
      <c r="H25198" s="556">
        <f t="shared" si="13440"/>
        <v>0</v>
      </c>
      <c r="I25198" s="553"/>
      <c r="J25198" s="553"/>
      <c r="K25198" s="553"/>
      <c r="L25198" s="553"/>
      <c r="M25198" s="553"/>
      <c r="N25198" s="138"/>
    </row>
    <row r="25199" spans="2:15" ht="20.25" customHeight="1">
      <c r="B25199" s="50" t="e">
        <f>IF((#REF!+#REF!+H25199)&lt;&gt;0,"a","b")</f>
        <v>#REF!</v>
      </c>
      <c r="C25199" s="54">
        <v>6</v>
      </c>
      <c r="D25199" s="54"/>
      <c r="F25199" s="89"/>
      <c r="G25199" s="97" t="s">
        <v>312</v>
      </c>
      <c r="H25199" s="556">
        <f t="shared" si="13440"/>
        <v>0</v>
      </c>
      <c r="I25199" s="553"/>
      <c r="J25199" s="553"/>
      <c r="K25199" s="553"/>
      <c r="L25199" s="553"/>
      <c r="M25199" s="553"/>
      <c r="N25199" s="138"/>
    </row>
    <row r="25200" spans="2:15" ht="20.25" customHeight="1">
      <c r="B25200" s="50" t="e">
        <f>IF((#REF!+#REF!+H25200)&lt;&gt;0,"a","b")</f>
        <v>#REF!</v>
      </c>
      <c r="C25200" s="54">
        <v>6</v>
      </c>
      <c r="D25200" s="54"/>
      <c r="F25200" s="89"/>
      <c r="G25200" s="97" t="s">
        <v>313</v>
      </c>
      <c r="H25200" s="556">
        <f t="shared" si="13440"/>
        <v>0</v>
      </c>
      <c r="I25200" s="553"/>
      <c r="J25200" s="553"/>
      <c r="K25200" s="553"/>
      <c r="L25200" s="553"/>
      <c r="M25200" s="553"/>
      <c r="N25200" s="138"/>
    </row>
    <row r="25201" spans="2:17" ht="20.25" customHeight="1">
      <c r="B25201" s="50" t="e">
        <f>IF((#REF!+#REF!+H25201)&lt;&gt;0,"a","b")</f>
        <v>#REF!</v>
      </c>
      <c r="C25201" s="54">
        <v>6</v>
      </c>
      <c r="D25201" s="54"/>
      <c r="F25201" s="89"/>
      <c r="G25201" s="97" t="s">
        <v>314</v>
      </c>
      <c r="H25201" s="556">
        <f t="shared" si="13440"/>
        <v>0</v>
      </c>
      <c r="I25201" s="553"/>
      <c r="J25201" s="553"/>
      <c r="K25201" s="553"/>
      <c r="L25201" s="553"/>
      <c r="M25201" s="553"/>
      <c r="N25201" s="138"/>
    </row>
    <row r="25202" spans="2:17" ht="20.25" customHeight="1">
      <c r="B25202" s="50" t="e">
        <f>IF((#REF!+#REF!+H25202)&lt;&gt;0,"a","b")</f>
        <v>#REF!</v>
      </c>
      <c r="C25202" s="54">
        <v>6</v>
      </c>
      <c r="D25202" s="54"/>
      <c r="F25202" s="89"/>
      <c r="G25202" s="97" t="s">
        <v>315</v>
      </c>
      <c r="H25202" s="556">
        <f t="shared" si="13440"/>
        <v>0</v>
      </c>
      <c r="I25202" s="553"/>
      <c r="J25202" s="553"/>
      <c r="K25202" s="553"/>
      <c r="L25202" s="553"/>
      <c r="M25202" s="553"/>
      <c r="N25202" s="138"/>
    </row>
    <row r="25203" spans="2:17" ht="20.25" customHeight="1">
      <c r="B25203" s="50" t="e">
        <f>IF((#REF!+#REF!+H25203)&lt;&gt;0,"a","b")</f>
        <v>#REF!</v>
      </c>
      <c r="C25203" s="54">
        <v>6</v>
      </c>
      <c r="D25203" s="54"/>
      <c r="F25203" s="89"/>
      <c r="G25203" s="97" t="s">
        <v>316</v>
      </c>
      <c r="H25203" s="556">
        <f t="shared" si="13440"/>
        <v>0</v>
      </c>
      <c r="I25203" s="553"/>
      <c r="J25203" s="553"/>
      <c r="K25203" s="553"/>
      <c r="L25203" s="553"/>
      <c r="M25203" s="553"/>
      <c r="N25203" s="138"/>
    </row>
    <row r="25204" spans="2:17" ht="36" customHeight="1">
      <c r="B25204" s="50" t="e">
        <f>IF((#REF!+#REF!+H25204)&lt;&gt;0,"a","b")</f>
        <v>#REF!</v>
      </c>
      <c r="C25204" s="54">
        <v>6</v>
      </c>
      <c r="D25204" s="54"/>
      <c r="F25204" s="89"/>
      <c r="G25204" s="97" t="s">
        <v>317</v>
      </c>
      <c r="H25204" s="556">
        <f t="shared" si="13440"/>
        <v>0</v>
      </c>
      <c r="I25204" s="553"/>
      <c r="J25204" s="553"/>
      <c r="K25204" s="553"/>
      <c r="L25204" s="553"/>
      <c r="M25204" s="553"/>
      <c r="N25204" s="138"/>
    </row>
    <row r="25205" spans="2:17" ht="48.75" customHeight="1">
      <c r="B25205" s="50" t="e">
        <f>IF((#REF!+#REF!+H25205)&lt;&gt;0,"a","b")</f>
        <v>#REF!</v>
      </c>
      <c r="C25205" s="54">
        <v>6</v>
      </c>
      <c r="D25205" s="54"/>
      <c r="F25205" s="89"/>
      <c r="G25205" s="97" t="s">
        <v>318</v>
      </c>
      <c r="H25205" s="556">
        <f t="shared" si="13440"/>
        <v>0</v>
      </c>
      <c r="I25205" s="553"/>
      <c r="J25205" s="553"/>
      <c r="K25205" s="553"/>
      <c r="L25205" s="553"/>
      <c r="M25205" s="553"/>
      <c r="N25205" s="138"/>
    </row>
    <row r="25206" spans="2:17" ht="24.75" customHeight="1">
      <c r="B25206" s="50" t="e">
        <f>IF((#REF!+#REF!+H25206)&lt;&gt;0,"a","b")</f>
        <v>#REF!</v>
      </c>
      <c r="C25206" s="54">
        <v>6</v>
      </c>
      <c r="D25206" s="54"/>
      <c r="F25206" s="89"/>
      <c r="G25206" s="97" t="s">
        <v>319</v>
      </c>
      <c r="H25206" s="556">
        <f t="shared" si="13440"/>
        <v>0</v>
      </c>
      <c r="I25206" s="553"/>
      <c r="J25206" s="553"/>
      <c r="K25206" s="553"/>
      <c r="L25206" s="553"/>
      <c r="M25206" s="553"/>
      <c r="N25206" s="138"/>
    </row>
    <row r="25207" spans="2:17" ht="24" customHeight="1">
      <c r="B25207" s="50" t="e">
        <f>IF((#REF!+#REF!+H25207)&lt;&gt;0,"a","b")</f>
        <v>#REF!</v>
      </c>
      <c r="C25207" s="54">
        <v>6</v>
      </c>
      <c r="D25207" s="54"/>
      <c r="F25207" s="89"/>
      <c r="G25207" s="97" t="s">
        <v>320</v>
      </c>
      <c r="H25207" s="556">
        <f t="shared" si="13440"/>
        <v>0</v>
      </c>
      <c r="I25207" s="553"/>
      <c r="J25207" s="553"/>
      <c r="K25207" s="553"/>
      <c r="L25207" s="553"/>
      <c r="M25207" s="553"/>
      <c r="N25207" s="138"/>
    </row>
    <row r="25208" spans="2:17" ht="36.75" customHeight="1">
      <c r="B25208" s="50" t="e">
        <f>IF((#REF!+#REF!+H25208)&lt;&gt;0,"a","b")</f>
        <v>#REF!</v>
      </c>
      <c r="C25208" s="54">
        <v>6</v>
      </c>
      <c r="D25208" s="54"/>
      <c r="F25208" s="89"/>
      <c r="G25208" s="97" t="s">
        <v>321</v>
      </c>
      <c r="H25208" s="556">
        <f t="shared" si="13440"/>
        <v>0</v>
      </c>
      <c r="I25208" s="553"/>
      <c r="J25208" s="553"/>
      <c r="K25208" s="553"/>
      <c r="L25208" s="553"/>
      <c r="M25208" s="553"/>
      <c r="N25208" s="138"/>
    </row>
    <row r="25209" spans="2:17" ht="24.75" customHeight="1">
      <c r="B25209" s="50" t="e">
        <f>IF((#REF!+#REF!+H25209)&lt;&gt;0,"a","b")</f>
        <v>#REF!</v>
      </c>
      <c r="C25209" s="54">
        <v>5</v>
      </c>
      <c r="D25209" s="54"/>
      <c r="F25209" s="89"/>
      <c r="G25209" s="95" t="s">
        <v>286</v>
      </c>
      <c r="H25209" s="556">
        <f t="shared" si="13440"/>
        <v>0</v>
      </c>
      <c r="I25209" s="554"/>
      <c r="J25209" s="554"/>
      <c r="K25209" s="554"/>
      <c r="L25209" s="554"/>
      <c r="M25209" s="554"/>
      <c r="N25209" s="154"/>
    </row>
    <row r="25210" spans="2:17" ht="20.25" customHeight="1">
      <c r="B25210" s="50" t="e">
        <f>IF((#REF!+#REF!+H25210)&lt;&gt;0,"a","b")</f>
        <v>#REF!</v>
      </c>
      <c r="C25210" s="54">
        <v>2</v>
      </c>
      <c r="D25210" s="68" t="s">
        <v>699</v>
      </c>
      <c r="E25210" s="45">
        <v>71011</v>
      </c>
      <c r="F25210" s="89"/>
      <c r="G25210" s="106" t="s">
        <v>385</v>
      </c>
      <c r="H25210" s="566">
        <f t="shared" si="13440"/>
        <v>0</v>
      </c>
      <c r="I25210" s="573">
        <f t="shared" ref="I25210:N25210" si="13482">I25211+I25258+I25266+I25265</f>
        <v>0</v>
      </c>
      <c r="J25210" s="573">
        <f t="shared" si="13482"/>
        <v>0</v>
      </c>
      <c r="K25210" s="573">
        <f t="shared" si="13482"/>
        <v>0</v>
      </c>
      <c r="L25210" s="573">
        <f t="shared" si="13482"/>
        <v>0</v>
      </c>
      <c r="M25210" s="573">
        <f t="shared" si="13482"/>
        <v>0</v>
      </c>
      <c r="N25210" s="149">
        <f t="shared" si="13482"/>
        <v>0</v>
      </c>
      <c r="O25210" s="60" t="s">
        <v>71</v>
      </c>
      <c r="Q25210" s="49" t="s">
        <v>47</v>
      </c>
    </row>
    <row r="25211" spans="2:17" ht="20.25" customHeight="1">
      <c r="B25211" s="50" t="e">
        <f>IF((#REF!+#REF!+H25211)&lt;&gt;0,"a","b")</f>
        <v>#REF!</v>
      </c>
      <c r="C25211" s="54">
        <v>3</v>
      </c>
      <c r="D25211" s="54"/>
      <c r="F25211" s="89"/>
      <c r="G25211" s="108" t="s">
        <v>386</v>
      </c>
      <c r="H25211" s="566">
        <f t="shared" si="13440"/>
        <v>0</v>
      </c>
      <c r="I25211" s="570">
        <f t="shared" ref="I25211:N25211" si="13483">I25212+I25224+I25253</f>
        <v>0</v>
      </c>
      <c r="J25211" s="570">
        <f t="shared" si="13483"/>
        <v>0</v>
      </c>
      <c r="K25211" s="570">
        <f t="shared" si="13483"/>
        <v>0</v>
      </c>
      <c r="L25211" s="570">
        <f t="shared" si="13483"/>
        <v>0</v>
      </c>
      <c r="M25211" s="570">
        <f t="shared" si="13483"/>
        <v>0</v>
      </c>
      <c r="N25211" s="140">
        <f t="shared" si="13483"/>
        <v>0</v>
      </c>
      <c r="O25211" s="60" t="s">
        <v>71</v>
      </c>
      <c r="Q25211" s="49" t="s">
        <v>47</v>
      </c>
    </row>
    <row r="25212" spans="2:17" ht="20.25" customHeight="1">
      <c r="B25212" s="50" t="e">
        <f>IF((#REF!+#REF!+H25212)&lt;&gt;0,"a","b")</f>
        <v>#REF!</v>
      </c>
      <c r="C25212" s="54">
        <v>4</v>
      </c>
      <c r="D25212" s="54"/>
      <c r="F25212" s="89"/>
      <c r="G25212" s="93" t="s">
        <v>387</v>
      </c>
      <c r="H25212" s="566">
        <f t="shared" si="13440"/>
        <v>0</v>
      </c>
      <c r="I25212" s="567">
        <f t="shared" ref="I25212:N25212" si="13484">I25213+I25214+I25215+I25216+I25217+I25218+I25219+I25220+I25221+I25222+I25223</f>
        <v>0</v>
      </c>
      <c r="J25212" s="567">
        <f t="shared" si="13484"/>
        <v>0</v>
      </c>
      <c r="K25212" s="567">
        <f t="shared" si="13484"/>
        <v>0</v>
      </c>
      <c r="L25212" s="567">
        <f t="shared" si="13484"/>
        <v>0</v>
      </c>
      <c r="M25212" s="567">
        <f t="shared" si="13484"/>
        <v>0</v>
      </c>
      <c r="N25212" s="137">
        <f t="shared" si="13484"/>
        <v>0</v>
      </c>
      <c r="O25212" s="60" t="s">
        <v>71</v>
      </c>
      <c r="Q25212" s="49" t="s">
        <v>47</v>
      </c>
    </row>
    <row r="25213" spans="2:17" ht="20.25" customHeight="1">
      <c r="B25213" s="50" t="e">
        <f>IF((#REF!+#REF!+H25213)&lt;&gt;0,"a","b")</f>
        <v>#REF!</v>
      </c>
      <c r="C25213" s="54">
        <v>5</v>
      </c>
      <c r="D25213" s="54"/>
      <c r="F25213" s="89"/>
      <c r="G25213" s="95" t="s">
        <v>388</v>
      </c>
      <c r="H25213" s="556">
        <f t="shared" si="13440"/>
        <v>0</v>
      </c>
      <c r="I25213" s="554"/>
      <c r="J25213" s="554"/>
      <c r="K25213" s="554"/>
      <c r="L25213" s="554"/>
      <c r="M25213" s="554"/>
      <c r="N25213" s="154"/>
      <c r="O25213" s="60"/>
      <c r="Q25213" s="49" t="s">
        <v>47</v>
      </c>
    </row>
    <row r="25214" spans="2:17" ht="20.25" customHeight="1">
      <c r="B25214" s="50" t="e">
        <f>IF((#REF!+#REF!+H25214)&lt;&gt;0,"a","b")</f>
        <v>#REF!</v>
      </c>
      <c r="C25214" s="54">
        <v>5</v>
      </c>
      <c r="D25214" s="54"/>
      <c r="F25214" s="89"/>
      <c r="G25214" s="95" t="s">
        <v>389</v>
      </c>
      <c r="H25214" s="556">
        <f t="shared" si="13440"/>
        <v>0</v>
      </c>
      <c r="I25214" s="554"/>
      <c r="J25214" s="554"/>
      <c r="K25214" s="554"/>
      <c r="L25214" s="554"/>
      <c r="M25214" s="554"/>
      <c r="N25214" s="154"/>
      <c r="O25214" s="60"/>
      <c r="Q25214" s="49" t="s">
        <v>47</v>
      </c>
    </row>
    <row r="25215" spans="2:17" ht="30.75" customHeight="1">
      <c r="B25215" s="50" t="e">
        <f>IF((#REF!+#REF!+H25215)&lt;&gt;0,"a","b")</f>
        <v>#REF!</v>
      </c>
      <c r="C25215" s="54">
        <v>5</v>
      </c>
      <c r="D25215" s="54"/>
      <c r="F25215" s="89"/>
      <c r="G25215" s="95" t="s">
        <v>390</v>
      </c>
      <c r="H25215" s="556">
        <f t="shared" si="13440"/>
        <v>0</v>
      </c>
      <c r="I25215" s="554"/>
      <c r="J25215" s="554"/>
      <c r="K25215" s="554"/>
      <c r="L25215" s="554"/>
      <c r="M25215" s="554"/>
      <c r="N25215" s="154"/>
      <c r="O25215" s="60"/>
      <c r="Q25215" s="49" t="s">
        <v>47</v>
      </c>
    </row>
    <row r="25216" spans="2:17" ht="20.25" customHeight="1">
      <c r="B25216" s="50" t="e">
        <f>IF((#REF!+#REF!+H25216)&lt;&gt;0,"a","b")</f>
        <v>#REF!</v>
      </c>
      <c r="C25216" s="54">
        <v>5</v>
      </c>
      <c r="D25216" s="54"/>
      <c r="F25216" s="89"/>
      <c r="G25216" s="95" t="s">
        <v>391</v>
      </c>
      <c r="H25216" s="556">
        <f t="shared" si="13440"/>
        <v>0</v>
      </c>
      <c r="I25216" s="554"/>
      <c r="J25216" s="554"/>
      <c r="K25216" s="554"/>
      <c r="L25216" s="554"/>
      <c r="M25216" s="554"/>
      <c r="N25216" s="154"/>
      <c r="O25216" s="60"/>
      <c r="Q25216" s="49" t="s">
        <v>47</v>
      </c>
    </row>
    <row r="25217" spans="2:17" ht="20.25" customHeight="1">
      <c r="B25217" s="50" t="e">
        <f>IF((#REF!+#REF!+H25217)&lt;&gt;0,"a","b")</f>
        <v>#REF!</v>
      </c>
      <c r="C25217" s="54">
        <v>5</v>
      </c>
      <c r="D25217" s="54"/>
      <c r="F25217" s="89"/>
      <c r="G25217" s="95" t="s">
        <v>392</v>
      </c>
      <c r="H25217" s="556">
        <f t="shared" si="13440"/>
        <v>0</v>
      </c>
      <c r="I25217" s="554"/>
      <c r="J25217" s="554"/>
      <c r="K25217" s="554"/>
      <c r="L25217" s="554"/>
      <c r="M25217" s="554"/>
      <c r="N25217" s="154"/>
      <c r="O25217" s="60"/>
      <c r="Q25217" s="49" t="s">
        <v>47</v>
      </c>
    </row>
    <row r="25218" spans="2:17" ht="30.75" customHeight="1">
      <c r="B25218" s="50" t="e">
        <f>IF((#REF!+#REF!+H25218)&lt;&gt;0,"a","b")</f>
        <v>#REF!</v>
      </c>
      <c r="C25218" s="54">
        <v>5</v>
      </c>
      <c r="D25218" s="54"/>
      <c r="F25218" s="89"/>
      <c r="G25218" s="95" t="s">
        <v>393</v>
      </c>
      <c r="H25218" s="556">
        <f t="shared" si="13440"/>
        <v>0</v>
      </c>
      <c r="I25218" s="554"/>
      <c r="J25218" s="554"/>
      <c r="K25218" s="554"/>
      <c r="L25218" s="554"/>
      <c r="M25218" s="554"/>
      <c r="N25218" s="154"/>
      <c r="O25218" s="60"/>
      <c r="Q25218" s="49" t="s">
        <v>47</v>
      </c>
    </row>
    <row r="25219" spans="2:17" ht="20.25" customHeight="1">
      <c r="B25219" s="50" t="e">
        <f>IF((#REF!+#REF!+H25219)&lt;&gt;0,"a","b")</f>
        <v>#REF!</v>
      </c>
      <c r="C25219" s="54">
        <v>5</v>
      </c>
      <c r="D25219" s="54"/>
      <c r="F25219" s="89"/>
      <c r="G25219" s="95" t="s">
        <v>394</v>
      </c>
      <c r="H25219" s="556">
        <f t="shared" si="13440"/>
        <v>0</v>
      </c>
      <c r="I25219" s="554"/>
      <c r="J25219" s="554"/>
      <c r="K25219" s="554"/>
      <c r="L25219" s="554"/>
      <c r="M25219" s="554"/>
      <c r="N25219" s="154"/>
      <c r="O25219" s="60"/>
      <c r="Q25219" s="49" t="s">
        <v>47</v>
      </c>
    </row>
    <row r="25220" spans="2:17" ht="20.25" customHeight="1">
      <c r="B25220" s="50" t="e">
        <f>IF((#REF!+#REF!+H25220)&lt;&gt;0,"a","b")</f>
        <v>#REF!</v>
      </c>
      <c r="C25220" s="54">
        <v>5</v>
      </c>
      <c r="D25220" s="54"/>
      <c r="F25220" s="89"/>
      <c r="G25220" s="95" t="s">
        <v>395</v>
      </c>
      <c r="H25220" s="556">
        <f t="shared" si="13440"/>
        <v>0</v>
      </c>
      <c r="I25220" s="554"/>
      <c r="J25220" s="554"/>
      <c r="K25220" s="554"/>
      <c r="L25220" s="554"/>
      <c r="M25220" s="554"/>
      <c r="N25220" s="154"/>
      <c r="O25220" s="60"/>
      <c r="Q25220" s="49" t="s">
        <v>47</v>
      </c>
    </row>
    <row r="25221" spans="2:17" ht="20.25" customHeight="1">
      <c r="B25221" s="50" t="e">
        <f>IF((#REF!+#REF!+H25221)&lt;&gt;0,"a","b")</f>
        <v>#REF!</v>
      </c>
      <c r="C25221" s="54">
        <v>5</v>
      </c>
      <c r="D25221" s="54"/>
      <c r="F25221" s="89"/>
      <c r="G25221" s="95" t="s">
        <v>396</v>
      </c>
      <c r="H25221" s="552">
        <f t="shared" si="13440"/>
        <v>0</v>
      </c>
      <c r="I25221" s="554"/>
      <c r="J25221" s="554"/>
      <c r="K25221" s="554"/>
      <c r="L25221" s="554"/>
      <c r="M25221" s="554"/>
      <c r="N25221" s="154"/>
      <c r="O25221" s="60"/>
      <c r="Q25221" s="49" t="s">
        <v>47</v>
      </c>
    </row>
    <row r="25222" spans="2:17" ht="20.25" customHeight="1">
      <c r="B25222" s="50" t="e">
        <f>IF((#REF!+#REF!+H25222)&lt;&gt;0,"a","b")</f>
        <v>#REF!</v>
      </c>
      <c r="C25222" s="54">
        <v>5</v>
      </c>
      <c r="D25222" s="54"/>
      <c r="F25222" s="89"/>
      <c r="G25222" s="95" t="s">
        <v>397</v>
      </c>
      <c r="H25222" s="556">
        <f t="shared" si="13440"/>
        <v>0</v>
      </c>
      <c r="I25222" s="554"/>
      <c r="J25222" s="554"/>
      <c r="K25222" s="554"/>
      <c r="L25222" s="554"/>
      <c r="M25222" s="554"/>
      <c r="N25222" s="154"/>
      <c r="O25222" s="60"/>
      <c r="Q25222" s="49" t="s">
        <v>47</v>
      </c>
    </row>
    <row r="25223" spans="2:17" ht="20.25" customHeight="1">
      <c r="B25223" s="50" t="e">
        <f>IF((#REF!+#REF!+H25223)&lt;&gt;0,"a","b")</f>
        <v>#REF!</v>
      </c>
      <c r="C25223" s="54">
        <v>5</v>
      </c>
      <c r="D25223" s="54"/>
      <c r="F25223" s="89"/>
      <c r="G25223" s="95" t="s">
        <v>398</v>
      </c>
      <c r="H25223" s="556">
        <f t="shared" si="13440"/>
        <v>0</v>
      </c>
      <c r="I25223" s="554"/>
      <c r="J25223" s="554"/>
      <c r="K25223" s="554"/>
      <c r="L25223" s="554"/>
      <c r="M25223" s="554"/>
      <c r="N25223" s="154"/>
      <c r="O25223" s="60"/>
      <c r="Q25223" s="49" t="s">
        <v>47</v>
      </c>
    </row>
    <row r="25224" spans="2:17" ht="20.25" customHeight="1">
      <c r="B25224" s="50" t="e">
        <f>IF((#REF!+#REF!+H25224)&lt;&gt;0,"a","b")</f>
        <v>#REF!</v>
      </c>
      <c r="C25224" s="54">
        <v>4</v>
      </c>
      <c r="D25224" s="54"/>
      <c r="F25224" s="89"/>
      <c r="G25224" s="93" t="s">
        <v>399</v>
      </c>
      <c r="H25224" s="559">
        <f t="shared" si="13440"/>
        <v>0</v>
      </c>
      <c r="I25224" s="567">
        <f t="shared" ref="I25224:N25224" si="13485">I25225+I25232</f>
        <v>0</v>
      </c>
      <c r="J25224" s="567">
        <f t="shared" si="13485"/>
        <v>0</v>
      </c>
      <c r="K25224" s="567">
        <f t="shared" si="13485"/>
        <v>0</v>
      </c>
      <c r="L25224" s="567">
        <f t="shared" si="13485"/>
        <v>0</v>
      </c>
      <c r="M25224" s="567">
        <f t="shared" si="13485"/>
        <v>0</v>
      </c>
      <c r="N25224" s="137">
        <f t="shared" si="13485"/>
        <v>0</v>
      </c>
      <c r="O25224" s="60" t="s">
        <v>71</v>
      </c>
      <c r="Q25224" s="49" t="s">
        <v>47</v>
      </c>
    </row>
    <row r="25225" spans="2:17" ht="20.25" customHeight="1">
      <c r="B25225" s="50" t="e">
        <f>IF((#REF!+#REF!+H25225)&lt;&gt;0,"a","b")</f>
        <v>#REF!</v>
      </c>
      <c r="C25225" s="54">
        <v>5</v>
      </c>
      <c r="D25225" s="54"/>
      <c r="F25225" s="89"/>
      <c r="G25225" s="95" t="s">
        <v>400</v>
      </c>
      <c r="H25225" s="563">
        <f t="shared" si="13440"/>
        <v>0</v>
      </c>
      <c r="I25225" s="568">
        <f t="shared" ref="I25225:K25225" si="13486">SUM(I25226:I25231)</f>
        <v>0</v>
      </c>
      <c r="J25225" s="568">
        <f t="shared" si="13486"/>
        <v>0</v>
      </c>
      <c r="K25225" s="568">
        <f t="shared" si="13486"/>
        <v>0</v>
      </c>
      <c r="L25225" s="568">
        <f t="shared" ref="L25225:N25225" si="13487">SUM(L25226:L25231)</f>
        <v>0</v>
      </c>
      <c r="M25225" s="568">
        <f t="shared" si="13487"/>
        <v>0</v>
      </c>
      <c r="N25225" s="141">
        <f t="shared" si="13487"/>
        <v>0</v>
      </c>
      <c r="O25225" s="60" t="s">
        <v>71</v>
      </c>
      <c r="Q25225" s="49" t="s">
        <v>47</v>
      </c>
    </row>
    <row r="25226" spans="2:17" ht="20.25" customHeight="1">
      <c r="B25226" s="50" t="e">
        <f>IF((#REF!+#REF!+H25226)&lt;&gt;0,"a","b")</f>
        <v>#REF!</v>
      </c>
      <c r="C25226" s="54">
        <v>6</v>
      </c>
      <c r="D25226" s="54"/>
      <c r="F25226" s="89"/>
      <c r="G25226" s="120" t="s">
        <v>401</v>
      </c>
      <c r="H25226" s="552">
        <f t="shared" si="13440"/>
        <v>0</v>
      </c>
      <c r="I25226" s="553"/>
      <c r="J25226" s="553"/>
      <c r="K25226" s="553"/>
      <c r="L25226" s="553"/>
      <c r="M25226" s="553"/>
      <c r="N25226" s="138"/>
      <c r="O25226" s="60"/>
      <c r="Q25226" s="49" t="s">
        <v>47</v>
      </c>
    </row>
    <row r="25227" spans="2:17" ht="20.25" customHeight="1">
      <c r="B25227" s="50" t="e">
        <f>IF((#REF!+#REF!+H25227)&lt;&gt;0,"a","b")</f>
        <v>#REF!</v>
      </c>
      <c r="C25227" s="54">
        <v>6</v>
      </c>
      <c r="D25227" s="54"/>
      <c r="F25227" s="89"/>
      <c r="G25227" s="120" t="s">
        <v>402</v>
      </c>
      <c r="H25227" s="552">
        <f t="shared" si="13440"/>
        <v>0</v>
      </c>
      <c r="I25227" s="553"/>
      <c r="J25227" s="553"/>
      <c r="K25227" s="553"/>
      <c r="L25227" s="553"/>
      <c r="M25227" s="553"/>
      <c r="N25227" s="138"/>
      <c r="O25227" s="60"/>
      <c r="Q25227" s="49" t="s">
        <v>47</v>
      </c>
    </row>
    <row r="25228" spans="2:17" ht="20.25" customHeight="1">
      <c r="B25228" s="50" t="e">
        <f>IF((#REF!+#REF!+H25228)&lt;&gt;0,"a","b")</f>
        <v>#REF!</v>
      </c>
      <c r="C25228" s="54">
        <v>6</v>
      </c>
      <c r="D25228" s="54"/>
      <c r="F25228" s="89"/>
      <c r="G25228" s="120" t="s">
        <v>403</v>
      </c>
      <c r="H25228" s="552">
        <f t="shared" si="13440"/>
        <v>0</v>
      </c>
      <c r="I25228" s="553"/>
      <c r="J25228" s="553"/>
      <c r="K25228" s="553"/>
      <c r="L25228" s="553"/>
      <c r="M25228" s="553"/>
      <c r="N25228" s="138"/>
      <c r="O25228" s="60"/>
      <c r="Q25228" s="49" t="s">
        <v>47</v>
      </c>
    </row>
    <row r="25229" spans="2:17" ht="20.25" customHeight="1">
      <c r="B25229" s="50" t="e">
        <f>IF((#REF!+#REF!+H25229)&lt;&gt;0,"a","b")</f>
        <v>#REF!</v>
      </c>
      <c r="C25229" s="54">
        <v>6</v>
      </c>
      <c r="D25229" s="54"/>
      <c r="F25229" s="89"/>
      <c r="G25229" s="120" t="s">
        <v>404</v>
      </c>
      <c r="H25229" s="561">
        <f t="shared" si="13440"/>
        <v>0</v>
      </c>
      <c r="I25229" s="553"/>
      <c r="J25229" s="553"/>
      <c r="K25229" s="553"/>
      <c r="L25229" s="553"/>
      <c r="M25229" s="553"/>
      <c r="N25229" s="138"/>
      <c r="O25229" s="60"/>
      <c r="Q25229" s="49" t="s">
        <v>47</v>
      </c>
    </row>
    <row r="25230" spans="2:17" ht="20.25" customHeight="1">
      <c r="B25230" s="50" t="e">
        <f>IF((#REF!+#REF!+H25230)&lt;&gt;0,"a","b")</f>
        <v>#REF!</v>
      </c>
      <c r="C25230" s="54">
        <v>6</v>
      </c>
      <c r="D25230" s="54"/>
      <c r="F25230" s="89"/>
      <c r="G25230" s="120" t="s">
        <v>405</v>
      </c>
      <c r="H25230" s="558">
        <f t="shared" si="13440"/>
        <v>0</v>
      </c>
      <c r="I25230" s="553"/>
      <c r="J25230" s="553"/>
      <c r="K25230" s="553"/>
      <c r="L25230" s="553"/>
      <c r="M25230" s="553"/>
      <c r="N25230" s="138"/>
      <c r="O25230" s="60"/>
      <c r="Q25230" s="49" t="s">
        <v>47</v>
      </c>
    </row>
    <row r="25231" spans="2:17" ht="20.25" customHeight="1">
      <c r="B25231" s="50" t="e">
        <f>IF((#REF!+#REF!+H25231)&lt;&gt;0,"a","b")</f>
        <v>#REF!</v>
      </c>
      <c r="C25231" s="54">
        <v>6</v>
      </c>
      <c r="D25231" s="54"/>
      <c r="F25231" s="89"/>
      <c r="G25231" s="120" t="s">
        <v>406</v>
      </c>
      <c r="H25231" s="558">
        <f t="shared" si="13440"/>
        <v>0</v>
      </c>
      <c r="I25231" s="553"/>
      <c r="J25231" s="553"/>
      <c r="K25231" s="553"/>
      <c r="L25231" s="553"/>
      <c r="M25231" s="553"/>
      <c r="N25231" s="138"/>
      <c r="O25231" s="60"/>
      <c r="Q25231" s="49" t="s">
        <v>47</v>
      </c>
    </row>
    <row r="25232" spans="2:17" ht="20.25" customHeight="1">
      <c r="B25232" s="50" t="e">
        <f>IF((#REF!+#REF!+H25232)&lt;&gt;0,"a","b")</f>
        <v>#REF!</v>
      </c>
      <c r="C25232" s="54">
        <v>5</v>
      </c>
      <c r="D25232" s="54"/>
      <c r="F25232" s="89"/>
      <c r="G25232" s="95" t="s">
        <v>407</v>
      </c>
      <c r="H25232" s="563">
        <f t="shared" si="13440"/>
        <v>0</v>
      </c>
      <c r="I25232" s="568">
        <f t="shared" ref="I25232:K25232" si="13488">SUM(I25233:I25252)</f>
        <v>0</v>
      </c>
      <c r="J25232" s="568">
        <f t="shared" si="13488"/>
        <v>0</v>
      </c>
      <c r="K25232" s="568">
        <f t="shared" si="13488"/>
        <v>0</v>
      </c>
      <c r="L25232" s="568">
        <f t="shared" ref="L25232:N25232" si="13489">SUM(L25233:L25252)</f>
        <v>0</v>
      </c>
      <c r="M25232" s="568">
        <f t="shared" si="13489"/>
        <v>0</v>
      </c>
      <c r="N25232" s="141">
        <f t="shared" si="13489"/>
        <v>0</v>
      </c>
      <c r="O25232" s="60" t="s">
        <v>71</v>
      </c>
      <c r="Q25232" s="49" t="s">
        <v>47</v>
      </c>
    </row>
    <row r="25233" spans="2:17" ht="20.25" customHeight="1">
      <c r="B25233" s="50" t="e">
        <f>IF((#REF!+#REF!+H25233)&lt;&gt;0,"a","b")</f>
        <v>#REF!</v>
      </c>
      <c r="C25233" s="54">
        <v>6</v>
      </c>
      <c r="D25233" s="54"/>
      <c r="F25233" s="89"/>
      <c r="G25233" s="109" t="s">
        <v>408</v>
      </c>
      <c r="H25233" s="552">
        <f t="shared" si="13440"/>
        <v>0</v>
      </c>
      <c r="I25233" s="557"/>
      <c r="J25233" s="557"/>
      <c r="K25233" s="557"/>
      <c r="L25233" s="557"/>
      <c r="M25233" s="557"/>
      <c r="N25233" s="158"/>
      <c r="Q25233" s="49" t="s">
        <v>47</v>
      </c>
    </row>
    <row r="25234" spans="2:17" ht="20.25" customHeight="1">
      <c r="B25234" s="50" t="e">
        <f>IF((#REF!+#REF!+H25234)&lt;&gt;0,"a","b")</f>
        <v>#REF!</v>
      </c>
      <c r="C25234" s="54">
        <v>6</v>
      </c>
      <c r="D25234" s="54"/>
      <c r="F25234" s="89"/>
      <c r="G25234" s="109" t="s">
        <v>409</v>
      </c>
      <c r="H25234" s="558">
        <f t="shared" si="13440"/>
        <v>0</v>
      </c>
      <c r="I25234" s="557"/>
      <c r="J25234" s="557"/>
      <c r="K25234" s="557"/>
      <c r="L25234" s="557"/>
      <c r="M25234" s="557"/>
      <c r="N25234" s="158"/>
      <c r="Q25234" s="49" t="s">
        <v>47</v>
      </c>
    </row>
    <row r="25235" spans="2:17" ht="30.75" customHeight="1">
      <c r="B25235" s="50" t="e">
        <f>IF((#REF!+#REF!+H25235)&lt;&gt;0,"a","b")</f>
        <v>#REF!</v>
      </c>
      <c r="C25235" s="54">
        <v>6</v>
      </c>
      <c r="D25235" s="54"/>
      <c r="F25235" s="89"/>
      <c r="G25235" s="109" t="s">
        <v>410</v>
      </c>
      <c r="H25235" s="558">
        <f t="shared" si="13440"/>
        <v>0</v>
      </c>
      <c r="I25235" s="557"/>
      <c r="J25235" s="557"/>
      <c r="K25235" s="557"/>
      <c r="L25235" s="557"/>
      <c r="M25235" s="557"/>
      <c r="N25235" s="158"/>
      <c r="Q25235" s="49" t="s">
        <v>47</v>
      </c>
    </row>
    <row r="25236" spans="2:17" ht="30.75" customHeight="1">
      <c r="B25236" s="50" t="e">
        <f>IF((#REF!+#REF!+H25236)&lt;&gt;0,"a","b")</f>
        <v>#REF!</v>
      </c>
      <c r="C25236" s="54">
        <v>6</v>
      </c>
      <c r="D25236" s="54"/>
      <c r="F25236" s="89"/>
      <c r="G25236" s="109" t="s">
        <v>411</v>
      </c>
      <c r="H25236" s="558">
        <f t="shared" si="13440"/>
        <v>0</v>
      </c>
      <c r="I25236" s="557"/>
      <c r="J25236" s="557"/>
      <c r="K25236" s="557"/>
      <c r="L25236" s="557"/>
      <c r="M25236" s="557"/>
      <c r="N25236" s="158"/>
      <c r="Q25236" s="49" t="s">
        <v>47</v>
      </c>
    </row>
    <row r="25237" spans="2:17" ht="20.25" customHeight="1">
      <c r="B25237" s="50" t="e">
        <f>IF((#REF!+#REF!+H25237)&lt;&gt;0,"a","b")</f>
        <v>#REF!</v>
      </c>
      <c r="C25237" s="54">
        <v>6</v>
      </c>
      <c r="D25237" s="54"/>
      <c r="F25237" s="89"/>
      <c r="G25237" s="109" t="s">
        <v>412</v>
      </c>
      <c r="H25237" s="558">
        <f t="shared" si="13440"/>
        <v>0</v>
      </c>
      <c r="I25237" s="557"/>
      <c r="J25237" s="557"/>
      <c r="K25237" s="557"/>
      <c r="L25237" s="557"/>
      <c r="M25237" s="557"/>
      <c r="N25237" s="158"/>
      <c r="Q25237" s="49" t="s">
        <v>47</v>
      </c>
    </row>
    <row r="25238" spans="2:17" ht="20.25" customHeight="1">
      <c r="B25238" s="50" t="e">
        <f>IF((#REF!+#REF!+H25238)&lt;&gt;0,"a","b")</f>
        <v>#REF!</v>
      </c>
      <c r="C25238" s="54">
        <v>6</v>
      </c>
      <c r="D25238" s="54"/>
      <c r="F25238" s="89"/>
      <c r="G25238" s="109" t="s">
        <v>413</v>
      </c>
      <c r="H25238" s="558">
        <f t="shared" si="13440"/>
        <v>0</v>
      </c>
      <c r="I25238" s="557"/>
      <c r="J25238" s="557"/>
      <c r="K25238" s="557"/>
      <c r="L25238" s="557"/>
      <c r="M25238" s="557"/>
      <c r="N25238" s="158"/>
      <c r="Q25238" s="49" t="s">
        <v>47</v>
      </c>
    </row>
    <row r="25239" spans="2:17" ht="30.75" customHeight="1">
      <c r="B25239" s="50" t="e">
        <f>IF((#REF!+#REF!+H25239)&lt;&gt;0,"a","b")</f>
        <v>#REF!</v>
      </c>
      <c r="C25239" s="54">
        <v>6</v>
      </c>
      <c r="D25239" s="54"/>
      <c r="F25239" s="89"/>
      <c r="G25239" s="109" t="s">
        <v>414</v>
      </c>
      <c r="H25239" s="558">
        <f t="shared" si="13440"/>
        <v>0</v>
      </c>
      <c r="I25239" s="557"/>
      <c r="J25239" s="557"/>
      <c r="K25239" s="557"/>
      <c r="L25239" s="557"/>
      <c r="M25239" s="557"/>
      <c r="N25239" s="158"/>
      <c r="Q25239" s="49" t="s">
        <v>47</v>
      </c>
    </row>
    <row r="25240" spans="2:17" ht="20.25" customHeight="1">
      <c r="B25240" s="50" t="e">
        <f>IF((#REF!+#REF!+H25240)&lt;&gt;0,"a","b")</f>
        <v>#REF!</v>
      </c>
      <c r="C25240" s="54">
        <v>6</v>
      </c>
      <c r="D25240" s="54"/>
      <c r="F25240" s="89"/>
      <c r="G25240" s="109" t="s">
        <v>415</v>
      </c>
      <c r="H25240" s="558">
        <f t="shared" si="13440"/>
        <v>0</v>
      </c>
      <c r="I25240" s="557"/>
      <c r="J25240" s="557"/>
      <c r="K25240" s="557"/>
      <c r="L25240" s="557"/>
      <c r="M25240" s="557"/>
      <c r="N25240" s="158"/>
      <c r="Q25240" s="49" t="s">
        <v>47</v>
      </c>
    </row>
    <row r="25241" spans="2:17" ht="20.25" customHeight="1">
      <c r="B25241" s="50" t="e">
        <f>IF((#REF!+#REF!+H25241)&lt;&gt;0,"a","b")</f>
        <v>#REF!</v>
      </c>
      <c r="C25241" s="54">
        <v>6</v>
      </c>
      <c r="D25241" s="54"/>
      <c r="F25241" s="89"/>
      <c r="G25241" s="109" t="s">
        <v>416</v>
      </c>
      <c r="H25241" s="558">
        <f t="shared" si="13440"/>
        <v>0</v>
      </c>
      <c r="I25241" s="557"/>
      <c r="J25241" s="557"/>
      <c r="K25241" s="557"/>
      <c r="L25241" s="557"/>
      <c r="M25241" s="557"/>
      <c r="N25241" s="158"/>
      <c r="Q25241" s="49" t="s">
        <v>47</v>
      </c>
    </row>
    <row r="25242" spans="2:17" ht="20.25" customHeight="1">
      <c r="B25242" s="50" t="e">
        <f>IF((#REF!+#REF!+H25242)&lt;&gt;0,"a","b")</f>
        <v>#REF!</v>
      </c>
      <c r="C25242" s="54">
        <v>6</v>
      </c>
      <c r="D25242" s="54"/>
      <c r="F25242" s="89"/>
      <c r="G25242" s="109" t="s">
        <v>417</v>
      </c>
      <c r="H25242" s="558">
        <f t="shared" si="13440"/>
        <v>0</v>
      </c>
      <c r="I25242" s="557"/>
      <c r="J25242" s="557"/>
      <c r="K25242" s="557"/>
      <c r="L25242" s="557"/>
      <c r="M25242" s="557"/>
      <c r="N25242" s="158"/>
      <c r="Q25242" s="49" t="s">
        <v>47</v>
      </c>
    </row>
    <row r="25243" spans="2:17" ht="20.25" customHeight="1">
      <c r="B25243" s="50" t="e">
        <f>IF((#REF!+#REF!+H25243)&lt;&gt;0,"a","b")</f>
        <v>#REF!</v>
      </c>
      <c r="C25243" s="54">
        <v>6</v>
      </c>
      <c r="D25243" s="54"/>
      <c r="F25243" s="89"/>
      <c r="G25243" s="109" t="s">
        <v>418</v>
      </c>
      <c r="H25243" s="558">
        <f t="shared" si="13440"/>
        <v>0</v>
      </c>
      <c r="I25243" s="557"/>
      <c r="J25243" s="557"/>
      <c r="K25243" s="557"/>
      <c r="L25243" s="557"/>
      <c r="M25243" s="557"/>
      <c r="N25243" s="158"/>
      <c r="Q25243" s="49" t="s">
        <v>47</v>
      </c>
    </row>
    <row r="25244" spans="2:17" ht="20.25" customHeight="1">
      <c r="B25244" s="50" t="e">
        <f>IF((#REF!+#REF!+H25244)&lt;&gt;0,"a","b")</f>
        <v>#REF!</v>
      </c>
      <c r="C25244" s="54">
        <v>6</v>
      </c>
      <c r="D25244" s="54"/>
      <c r="F25244" s="89"/>
      <c r="G25244" s="109" t="s">
        <v>419</v>
      </c>
      <c r="H25244" s="558">
        <f t="shared" si="13440"/>
        <v>0</v>
      </c>
      <c r="I25244" s="557"/>
      <c r="J25244" s="557"/>
      <c r="K25244" s="557"/>
      <c r="L25244" s="557"/>
      <c r="M25244" s="557"/>
      <c r="N25244" s="158"/>
      <c r="Q25244" s="49" t="s">
        <v>47</v>
      </c>
    </row>
    <row r="25245" spans="2:17" ht="20.25" customHeight="1">
      <c r="B25245" s="50" t="e">
        <f>IF((#REF!+#REF!+H25245)&lt;&gt;0,"a","b")</f>
        <v>#REF!</v>
      </c>
      <c r="C25245" s="54">
        <v>6</v>
      </c>
      <c r="D25245" s="54"/>
      <c r="F25245" s="89"/>
      <c r="G25245" s="109" t="s">
        <v>420</v>
      </c>
      <c r="H25245" s="558">
        <f t="shared" si="13440"/>
        <v>0</v>
      </c>
      <c r="I25245" s="557"/>
      <c r="J25245" s="557"/>
      <c r="K25245" s="557"/>
      <c r="L25245" s="557"/>
      <c r="M25245" s="557"/>
      <c r="N25245" s="158"/>
      <c r="Q25245" s="49" t="s">
        <v>47</v>
      </c>
    </row>
    <row r="25246" spans="2:17" ht="20.25" customHeight="1">
      <c r="B25246" s="50" t="e">
        <f>IF((#REF!+#REF!+H25246)&lt;&gt;0,"a","b")</f>
        <v>#REF!</v>
      </c>
      <c r="C25246" s="54">
        <v>6</v>
      </c>
      <c r="D25246" s="54"/>
      <c r="F25246" s="89"/>
      <c r="G25246" s="109" t="s">
        <v>421</v>
      </c>
      <c r="H25246" s="558">
        <f t="shared" si="13440"/>
        <v>0</v>
      </c>
      <c r="I25246" s="557"/>
      <c r="J25246" s="557"/>
      <c r="K25246" s="557"/>
      <c r="L25246" s="557"/>
      <c r="M25246" s="557"/>
      <c r="N25246" s="158"/>
      <c r="Q25246" s="49" t="s">
        <v>47</v>
      </c>
    </row>
    <row r="25247" spans="2:17" ht="20.25" customHeight="1">
      <c r="B25247" s="50" t="e">
        <f>IF((#REF!+#REF!+H25247)&lt;&gt;0,"a","b")</f>
        <v>#REF!</v>
      </c>
      <c r="C25247" s="54">
        <v>6</v>
      </c>
      <c r="D25247" s="54"/>
      <c r="F25247" s="89"/>
      <c r="G25247" s="109" t="s">
        <v>422</v>
      </c>
      <c r="H25247" s="561">
        <f t="shared" si="13440"/>
        <v>0</v>
      </c>
      <c r="I25247" s="557"/>
      <c r="J25247" s="557"/>
      <c r="K25247" s="557"/>
      <c r="L25247" s="557"/>
      <c r="M25247" s="557"/>
      <c r="N25247" s="158"/>
      <c r="Q25247" s="49" t="s">
        <v>47</v>
      </c>
    </row>
    <row r="25248" spans="2:17" ht="20.25" customHeight="1">
      <c r="B25248" s="50" t="e">
        <f>IF((#REF!+#REF!+H25248)&lt;&gt;0,"a","b")</f>
        <v>#REF!</v>
      </c>
      <c r="C25248" s="54">
        <v>6</v>
      </c>
      <c r="D25248" s="54"/>
      <c r="F25248" s="89"/>
      <c r="G25248" s="109" t="s">
        <v>423</v>
      </c>
      <c r="H25248" s="558">
        <f t="shared" si="13440"/>
        <v>0</v>
      </c>
      <c r="I25248" s="557"/>
      <c r="J25248" s="557"/>
      <c r="K25248" s="557"/>
      <c r="L25248" s="557"/>
      <c r="M25248" s="557"/>
      <c r="N25248" s="158"/>
      <c r="Q25248" s="49" t="s">
        <v>47</v>
      </c>
    </row>
    <row r="25249" spans="2:17" ht="20.25" customHeight="1">
      <c r="B25249" s="50" t="e">
        <f>IF((#REF!+#REF!+H25249)&lt;&gt;0,"a","b")</f>
        <v>#REF!</v>
      </c>
      <c r="C25249" s="54">
        <v>6</v>
      </c>
      <c r="D25249" s="54"/>
      <c r="F25249" s="89"/>
      <c r="G25249" s="109" t="s">
        <v>424</v>
      </c>
      <c r="H25249" s="558">
        <f t="shared" si="13440"/>
        <v>0</v>
      </c>
      <c r="I25249" s="557"/>
      <c r="J25249" s="557"/>
      <c r="K25249" s="557"/>
      <c r="L25249" s="557"/>
      <c r="M25249" s="557"/>
      <c r="N25249" s="158"/>
      <c r="Q25249" s="49" t="s">
        <v>47</v>
      </c>
    </row>
    <row r="25250" spans="2:17" ht="20.25" customHeight="1">
      <c r="B25250" s="50" t="e">
        <f>IF((#REF!+#REF!+H25250)&lt;&gt;0,"a","b")</f>
        <v>#REF!</v>
      </c>
      <c r="C25250" s="54">
        <v>6</v>
      </c>
      <c r="D25250" s="54"/>
      <c r="F25250" s="89"/>
      <c r="G25250" s="126" t="s">
        <v>425</v>
      </c>
      <c r="H25250" s="558">
        <f t="shared" si="13440"/>
        <v>0</v>
      </c>
      <c r="I25250" s="557"/>
      <c r="J25250" s="557"/>
      <c r="K25250" s="557"/>
      <c r="L25250" s="557"/>
      <c r="M25250" s="557"/>
      <c r="N25250" s="158"/>
      <c r="Q25250" s="49" t="s">
        <v>47</v>
      </c>
    </row>
    <row r="25251" spans="2:17" ht="20.25" customHeight="1">
      <c r="B25251" s="50" t="e">
        <f>IF((#REF!+#REF!+H25251)&lt;&gt;0,"a","b")</f>
        <v>#REF!</v>
      </c>
      <c r="C25251" s="54">
        <v>6</v>
      </c>
      <c r="D25251" s="54"/>
      <c r="F25251" s="89"/>
      <c r="G25251" s="109" t="s">
        <v>426</v>
      </c>
      <c r="H25251" s="558">
        <f t="shared" si="13440"/>
        <v>0</v>
      </c>
      <c r="I25251" s="557"/>
      <c r="J25251" s="557"/>
      <c r="K25251" s="557"/>
      <c r="L25251" s="557"/>
      <c r="M25251" s="557"/>
      <c r="N25251" s="158"/>
      <c r="Q25251" s="49" t="s">
        <v>47</v>
      </c>
    </row>
    <row r="25252" spans="2:17" ht="30.75" customHeight="1">
      <c r="B25252" s="50" t="e">
        <f>IF((#REF!+#REF!+H25252)&lt;&gt;0,"a","b")</f>
        <v>#REF!</v>
      </c>
      <c r="C25252" s="54">
        <v>6</v>
      </c>
      <c r="D25252" s="54"/>
      <c r="F25252" s="89"/>
      <c r="G25252" s="109" t="s">
        <v>427</v>
      </c>
      <c r="H25252" s="558">
        <f t="shared" si="13440"/>
        <v>0</v>
      </c>
      <c r="I25252" s="557"/>
      <c r="J25252" s="557"/>
      <c r="K25252" s="557"/>
      <c r="L25252" s="557"/>
      <c r="M25252" s="557"/>
      <c r="N25252" s="158"/>
      <c r="Q25252" s="49" t="s">
        <v>47</v>
      </c>
    </row>
    <row r="25253" spans="2:17" ht="20.25" customHeight="1">
      <c r="B25253" s="50" t="e">
        <f>IF((#REF!+#REF!+H25253)&lt;&gt;0,"a","b")</f>
        <v>#REF!</v>
      </c>
      <c r="C25253" s="54">
        <v>4</v>
      </c>
      <c r="D25253" s="54"/>
      <c r="F25253" s="89"/>
      <c r="G25253" s="93" t="s">
        <v>428</v>
      </c>
      <c r="H25253" s="559">
        <f t="shared" si="13440"/>
        <v>0</v>
      </c>
      <c r="I25253" s="567">
        <f t="shared" ref="I25253:N25253" si="13490">I25254+I25255</f>
        <v>0</v>
      </c>
      <c r="J25253" s="567">
        <f t="shared" si="13490"/>
        <v>0</v>
      </c>
      <c r="K25253" s="567">
        <f t="shared" si="13490"/>
        <v>0</v>
      </c>
      <c r="L25253" s="567">
        <f t="shared" si="13490"/>
        <v>0</v>
      </c>
      <c r="M25253" s="567">
        <f t="shared" si="13490"/>
        <v>0</v>
      </c>
      <c r="N25253" s="137">
        <f t="shared" si="13490"/>
        <v>0</v>
      </c>
      <c r="O25253" s="60" t="s">
        <v>71</v>
      </c>
      <c r="Q25253" s="49" t="s">
        <v>47</v>
      </c>
    </row>
    <row r="25254" spans="2:17" ht="20.25" customHeight="1">
      <c r="B25254" s="50" t="e">
        <f>IF((#REF!+#REF!+H25254)&lt;&gt;0,"a","b")</f>
        <v>#REF!</v>
      </c>
      <c r="C25254" s="54">
        <v>5</v>
      </c>
      <c r="D25254" s="54"/>
      <c r="F25254" s="89"/>
      <c r="G25254" s="95" t="s">
        <v>429</v>
      </c>
      <c r="H25254" s="558">
        <f t="shared" si="13440"/>
        <v>0</v>
      </c>
      <c r="I25254" s="554"/>
      <c r="J25254" s="554"/>
      <c r="K25254" s="554"/>
      <c r="L25254" s="554"/>
      <c r="M25254" s="554"/>
      <c r="N25254" s="154"/>
      <c r="O25254" s="60"/>
      <c r="Q25254" s="49" t="s">
        <v>47</v>
      </c>
    </row>
    <row r="25255" spans="2:17" ht="20.25" customHeight="1">
      <c r="B25255" s="50" t="e">
        <f>IF((#REF!+#REF!+H25255)&lt;&gt;0,"a","b")</f>
        <v>#REF!</v>
      </c>
      <c r="C25255" s="54">
        <v>5</v>
      </c>
      <c r="D25255" s="54"/>
      <c r="F25255" s="89"/>
      <c r="G25255" s="95" t="s">
        <v>430</v>
      </c>
      <c r="H25255" s="559">
        <f t="shared" si="13440"/>
        <v>0</v>
      </c>
      <c r="I25255" s="569">
        <f t="shared" ref="I25255:N25255" si="13491">I25256+I25257</f>
        <v>0</v>
      </c>
      <c r="J25255" s="569">
        <f t="shared" si="13491"/>
        <v>0</v>
      </c>
      <c r="K25255" s="569">
        <f t="shared" si="13491"/>
        <v>0</v>
      </c>
      <c r="L25255" s="569">
        <f t="shared" si="13491"/>
        <v>0</v>
      </c>
      <c r="M25255" s="569">
        <f t="shared" si="13491"/>
        <v>0</v>
      </c>
      <c r="N25255" s="142">
        <f t="shared" si="13491"/>
        <v>0</v>
      </c>
      <c r="O25255" s="60" t="s">
        <v>71</v>
      </c>
      <c r="Q25255" s="49" t="s">
        <v>47</v>
      </c>
    </row>
    <row r="25256" spans="2:17" ht="20.25" customHeight="1">
      <c r="B25256" s="50" t="e">
        <f>IF((#REF!+#REF!+H25256)&lt;&gt;0,"a","b")</f>
        <v>#REF!</v>
      </c>
      <c r="C25256" s="54">
        <v>6</v>
      </c>
      <c r="D25256" s="54"/>
      <c r="F25256" s="89"/>
      <c r="G25256" s="109" t="s">
        <v>431</v>
      </c>
      <c r="H25256" s="558">
        <f t="shared" si="13440"/>
        <v>0</v>
      </c>
      <c r="I25256" s="557"/>
      <c r="J25256" s="557"/>
      <c r="K25256" s="557"/>
      <c r="L25256" s="557"/>
      <c r="M25256" s="557"/>
      <c r="N25256" s="158"/>
      <c r="Q25256" s="49" t="s">
        <v>47</v>
      </c>
    </row>
    <row r="25257" spans="2:17" ht="20.25" customHeight="1">
      <c r="B25257" s="50" t="e">
        <f>IF((#REF!+#REF!+H25257)&lt;&gt;0,"a","b")</f>
        <v>#REF!</v>
      </c>
      <c r="C25257" s="54">
        <v>6</v>
      </c>
      <c r="D25257" s="54"/>
      <c r="F25257" s="89"/>
      <c r="G25257" s="109" t="s">
        <v>432</v>
      </c>
      <c r="H25257" s="558">
        <f t="shared" si="13440"/>
        <v>0</v>
      </c>
      <c r="I25257" s="557"/>
      <c r="J25257" s="557"/>
      <c r="K25257" s="557"/>
      <c r="L25257" s="557"/>
      <c r="M25257" s="557"/>
      <c r="N25257" s="158"/>
      <c r="Q25257" s="49" t="s">
        <v>47</v>
      </c>
    </row>
    <row r="25258" spans="2:17" ht="30.75" customHeight="1">
      <c r="B25258" s="50" t="e">
        <f>IF((#REF!+#REF!+H25258)&lt;&gt;0,"a","b")</f>
        <v>#REF!</v>
      </c>
      <c r="C25258" s="54">
        <v>3</v>
      </c>
      <c r="D25258" s="54"/>
      <c r="F25258" s="89"/>
      <c r="G25258" s="108" t="s">
        <v>433</v>
      </c>
      <c r="H25258" s="559">
        <f t="shared" si="13440"/>
        <v>0</v>
      </c>
      <c r="I25258" s="570">
        <f t="shared" ref="I25258:N25258" si="13492">I25259+I25260</f>
        <v>0</v>
      </c>
      <c r="J25258" s="570">
        <f t="shared" si="13492"/>
        <v>0</v>
      </c>
      <c r="K25258" s="570">
        <f t="shared" si="13492"/>
        <v>0</v>
      </c>
      <c r="L25258" s="570">
        <f t="shared" si="13492"/>
        <v>0</v>
      </c>
      <c r="M25258" s="570">
        <f t="shared" si="13492"/>
        <v>0</v>
      </c>
      <c r="N25258" s="140">
        <f t="shared" si="13492"/>
        <v>0</v>
      </c>
      <c r="O25258" s="60" t="s">
        <v>71</v>
      </c>
      <c r="Q25258" s="49" t="s">
        <v>47</v>
      </c>
    </row>
    <row r="25259" spans="2:17" ht="30.75" customHeight="1">
      <c r="B25259" s="50" t="e">
        <f>IF((#REF!+#REF!+H25259)&lt;&gt;0,"a","b")</f>
        <v>#REF!</v>
      </c>
      <c r="C25259" s="54">
        <v>4</v>
      </c>
      <c r="D25259" s="54"/>
      <c r="F25259" s="89"/>
      <c r="G25259" s="93" t="s">
        <v>434</v>
      </c>
      <c r="H25259" s="558">
        <f t="shared" si="13440"/>
        <v>0</v>
      </c>
      <c r="I25259" s="555"/>
      <c r="J25259" s="555"/>
      <c r="K25259" s="555"/>
      <c r="L25259" s="555"/>
      <c r="M25259" s="555"/>
      <c r="N25259" s="153"/>
      <c r="Q25259" s="49" t="s">
        <v>47</v>
      </c>
    </row>
    <row r="25260" spans="2:17" ht="30.75" customHeight="1">
      <c r="B25260" s="50" t="e">
        <f>IF((#REF!+#REF!+H25260)&lt;&gt;0,"a","b")</f>
        <v>#REF!</v>
      </c>
      <c r="C25260" s="54">
        <v>4</v>
      </c>
      <c r="D25260" s="54"/>
      <c r="F25260" s="89"/>
      <c r="G25260" s="93" t="s">
        <v>435</v>
      </c>
      <c r="H25260" s="559">
        <f t="shared" si="13440"/>
        <v>0</v>
      </c>
      <c r="I25260" s="567">
        <f t="shared" ref="I25260:N25260" si="13493">I25261+I25262+I25263+I25264</f>
        <v>0</v>
      </c>
      <c r="J25260" s="567">
        <f t="shared" si="13493"/>
        <v>0</v>
      </c>
      <c r="K25260" s="567">
        <f t="shared" si="13493"/>
        <v>0</v>
      </c>
      <c r="L25260" s="567">
        <f t="shared" si="13493"/>
        <v>0</v>
      </c>
      <c r="M25260" s="567">
        <f t="shared" si="13493"/>
        <v>0</v>
      </c>
      <c r="N25260" s="137">
        <f t="shared" si="13493"/>
        <v>0</v>
      </c>
      <c r="O25260" s="60" t="s">
        <v>71</v>
      </c>
      <c r="Q25260" s="49" t="s">
        <v>47</v>
      </c>
    </row>
    <row r="25261" spans="2:17" ht="30.75" customHeight="1">
      <c r="B25261" s="50" t="e">
        <f>IF((#REF!+#REF!+H25261)&lt;&gt;0,"a","b")</f>
        <v>#REF!</v>
      </c>
      <c r="C25261" s="54">
        <v>5</v>
      </c>
      <c r="D25261" s="54"/>
      <c r="F25261" s="89"/>
      <c r="G25261" s="95" t="s">
        <v>436</v>
      </c>
      <c r="H25261" s="558">
        <f t="shared" si="13440"/>
        <v>0</v>
      </c>
      <c r="I25261" s="554"/>
      <c r="J25261" s="554"/>
      <c r="K25261" s="554"/>
      <c r="L25261" s="554"/>
      <c r="M25261" s="554"/>
      <c r="N25261" s="154"/>
      <c r="Q25261" s="49" t="s">
        <v>47</v>
      </c>
    </row>
    <row r="25262" spans="2:17" ht="20.25" customHeight="1">
      <c r="B25262" s="50" t="e">
        <f>IF((#REF!+#REF!+H25262)&lt;&gt;0,"a","b")</f>
        <v>#REF!</v>
      </c>
      <c r="C25262" s="54">
        <v>5</v>
      </c>
      <c r="D25262" s="54"/>
      <c r="F25262" s="89"/>
      <c r="G25262" s="95" t="s">
        <v>437</v>
      </c>
      <c r="H25262" s="552">
        <f t="shared" si="13440"/>
        <v>0</v>
      </c>
      <c r="I25262" s="554"/>
      <c r="J25262" s="554"/>
      <c r="K25262" s="554"/>
      <c r="L25262" s="554"/>
      <c r="M25262" s="554"/>
      <c r="N25262" s="154"/>
      <c r="Q25262" s="49" t="s">
        <v>47</v>
      </c>
    </row>
    <row r="25263" spans="2:17" ht="20.25" customHeight="1">
      <c r="B25263" s="50" t="e">
        <f>IF((#REF!+#REF!+H25263)&lt;&gt;0,"a","b")</f>
        <v>#REF!</v>
      </c>
      <c r="C25263" s="54">
        <v>5</v>
      </c>
      <c r="D25263" s="54"/>
      <c r="F25263" s="89"/>
      <c r="G25263" s="95" t="s">
        <v>438</v>
      </c>
      <c r="H25263" s="552">
        <f t="shared" si="13440"/>
        <v>0</v>
      </c>
      <c r="I25263" s="554"/>
      <c r="J25263" s="554"/>
      <c r="K25263" s="554"/>
      <c r="L25263" s="554"/>
      <c r="M25263" s="554"/>
      <c r="N25263" s="154"/>
      <c r="Q25263" s="49" t="s">
        <v>47</v>
      </c>
    </row>
    <row r="25264" spans="2:17" ht="20.25" customHeight="1">
      <c r="B25264" s="50" t="e">
        <f>IF((#REF!+#REF!+H25264)&lt;&gt;0,"a","b")</f>
        <v>#REF!</v>
      </c>
      <c r="C25264" s="54">
        <v>5</v>
      </c>
      <c r="D25264" s="54"/>
      <c r="F25264" s="89"/>
      <c r="G25264" s="95" t="s">
        <v>307</v>
      </c>
      <c r="H25264" s="552">
        <f t="shared" si="13440"/>
        <v>0</v>
      </c>
      <c r="I25264" s="554"/>
      <c r="J25264" s="554"/>
      <c r="K25264" s="554"/>
      <c r="L25264" s="554"/>
      <c r="M25264" s="554"/>
      <c r="N25264" s="154"/>
      <c r="Q25264" s="49" t="s">
        <v>47</v>
      </c>
    </row>
    <row r="25265" spans="2:17" ht="20.25" customHeight="1">
      <c r="B25265" s="50" t="e">
        <f>IF((#REF!+#REF!+H25265)&lt;&gt;0,"a","b")</f>
        <v>#REF!</v>
      </c>
      <c r="C25265" s="54">
        <v>3</v>
      </c>
      <c r="D25265" s="54"/>
      <c r="F25265" s="89"/>
      <c r="G25265" s="108" t="s">
        <v>439</v>
      </c>
      <c r="H25265" s="561">
        <f t="shared" si="13440"/>
        <v>0</v>
      </c>
      <c r="I25265" s="562"/>
      <c r="J25265" s="562"/>
      <c r="K25265" s="562"/>
      <c r="L25265" s="562"/>
      <c r="M25265" s="562"/>
      <c r="N25265" s="161"/>
      <c r="Q25265" s="49" t="s">
        <v>47</v>
      </c>
    </row>
    <row r="25266" spans="2:17" ht="20.25" customHeight="1">
      <c r="B25266" s="50" t="e">
        <f>IF((#REF!+#REF!+H25266)&lt;&gt;0,"a","b")</f>
        <v>#REF!</v>
      </c>
      <c r="C25266" s="54">
        <v>3</v>
      </c>
      <c r="D25266" s="54"/>
      <c r="F25266" s="89"/>
      <c r="G25266" s="108" t="s">
        <v>440</v>
      </c>
      <c r="H25266" s="571">
        <f t="shared" si="13440"/>
        <v>0</v>
      </c>
      <c r="I25266" s="570">
        <f t="shared" ref="I25266:N25266" si="13494">I25267+I25268+I25269+I25272</f>
        <v>0</v>
      </c>
      <c r="J25266" s="570">
        <f t="shared" si="13494"/>
        <v>0</v>
      </c>
      <c r="K25266" s="570">
        <f t="shared" si="13494"/>
        <v>0</v>
      </c>
      <c r="L25266" s="570">
        <f t="shared" si="13494"/>
        <v>0</v>
      </c>
      <c r="M25266" s="570">
        <f t="shared" si="13494"/>
        <v>0</v>
      </c>
      <c r="N25266" s="140">
        <f t="shared" si="13494"/>
        <v>0</v>
      </c>
      <c r="O25266" s="60" t="s">
        <v>71</v>
      </c>
      <c r="Q25266" s="49" t="s">
        <v>47</v>
      </c>
    </row>
    <row r="25267" spans="2:17" ht="30.75" customHeight="1">
      <c r="B25267" s="50" t="e">
        <f>IF((#REF!+#REF!+H25267)&lt;&gt;0,"a","b")</f>
        <v>#REF!</v>
      </c>
      <c r="C25267" s="54">
        <v>4</v>
      </c>
      <c r="D25267" s="54"/>
      <c r="F25267" s="89"/>
      <c r="G25267" s="93" t="s">
        <v>441</v>
      </c>
      <c r="H25267" s="558">
        <f t="shared" si="13440"/>
        <v>0</v>
      </c>
      <c r="I25267" s="555"/>
      <c r="J25267" s="555"/>
      <c r="K25267" s="555"/>
      <c r="L25267" s="555"/>
      <c r="M25267" s="555"/>
      <c r="N25267" s="153"/>
      <c r="O25267" s="60"/>
      <c r="Q25267" s="49" t="s">
        <v>47</v>
      </c>
    </row>
    <row r="25268" spans="2:17" ht="20.25" customHeight="1">
      <c r="B25268" s="50" t="e">
        <f>IF((#REF!+#REF!+H25268)&lt;&gt;0,"a","b")</f>
        <v>#REF!</v>
      </c>
      <c r="C25268" s="54">
        <v>4</v>
      </c>
      <c r="D25268" s="54"/>
      <c r="F25268" s="89"/>
      <c r="G25268" s="93" t="s">
        <v>442</v>
      </c>
      <c r="H25268" s="558">
        <f t="shared" si="13440"/>
        <v>0</v>
      </c>
      <c r="I25268" s="555"/>
      <c r="J25268" s="555"/>
      <c r="K25268" s="555"/>
      <c r="L25268" s="555"/>
      <c r="M25268" s="555"/>
      <c r="N25268" s="153"/>
      <c r="O25268" s="60"/>
      <c r="Q25268" s="49" t="s">
        <v>47</v>
      </c>
    </row>
    <row r="25269" spans="2:17" ht="20.25" customHeight="1">
      <c r="B25269" s="50" t="e">
        <f>IF((#REF!+#REF!+H25269)&lt;&gt;0,"a","b")</f>
        <v>#REF!</v>
      </c>
      <c r="C25269" s="54">
        <v>4</v>
      </c>
      <c r="D25269" s="54"/>
      <c r="F25269" s="89"/>
      <c r="G25269" s="93" t="s">
        <v>443</v>
      </c>
      <c r="H25269" s="559">
        <f t="shared" si="13440"/>
        <v>0</v>
      </c>
      <c r="I25269" s="567">
        <f t="shared" ref="I25269:N25269" si="13495">I25270+I25271</f>
        <v>0</v>
      </c>
      <c r="J25269" s="567">
        <f t="shared" si="13495"/>
        <v>0</v>
      </c>
      <c r="K25269" s="567">
        <f t="shared" si="13495"/>
        <v>0</v>
      </c>
      <c r="L25269" s="567">
        <f t="shared" si="13495"/>
        <v>0</v>
      </c>
      <c r="M25269" s="567">
        <f t="shared" si="13495"/>
        <v>0</v>
      </c>
      <c r="N25269" s="137">
        <f t="shared" si="13495"/>
        <v>0</v>
      </c>
      <c r="O25269" s="60" t="s">
        <v>71</v>
      </c>
      <c r="Q25269" s="49" t="s">
        <v>47</v>
      </c>
    </row>
    <row r="25270" spans="2:17" ht="30.75" customHeight="1">
      <c r="B25270" s="50" t="e">
        <f>IF((#REF!+#REF!+H25270)&lt;&gt;0,"a","b")</f>
        <v>#REF!</v>
      </c>
      <c r="C25270" s="54">
        <v>5</v>
      </c>
      <c r="D25270" s="54"/>
      <c r="F25270" s="89"/>
      <c r="G25270" s="95" t="s">
        <v>444</v>
      </c>
      <c r="H25270" s="552">
        <f t="shared" si="13440"/>
        <v>0</v>
      </c>
      <c r="I25270" s="554"/>
      <c r="J25270" s="554"/>
      <c r="K25270" s="554"/>
      <c r="L25270" s="554"/>
      <c r="M25270" s="554"/>
      <c r="N25270" s="154"/>
      <c r="Q25270" s="49" t="s">
        <v>47</v>
      </c>
    </row>
    <row r="25271" spans="2:17" ht="20.25" customHeight="1">
      <c r="B25271" s="50" t="e">
        <f>IF((#REF!+#REF!+H25271)&lt;&gt;0,"a","b")</f>
        <v>#REF!</v>
      </c>
      <c r="C25271" s="54">
        <v>5</v>
      </c>
      <c r="D25271" s="54"/>
      <c r="F25271" s="89"/>
      <c r="G25271" s="95" t="s">
        <v>445</v>
      </c>
      <c r="H25271" s="552">
        <f t="shared" si="13440"/>
        <v>0</v>
      </c>
      <c r="I25271" s="554"/>
      <c r="J25271" s="554"/>
      <c r="K25271" s="554"/>
      <c r="L25271" s="554"/>
      <c r="M25271" s="554"/>
      <c r="N25271" s="154"/>
      <c r="Q25271" s="49" t="s">
        <v>47</v>
      </c>
    </row>
    <row r="25272" spans="2:17" ht="20.25" customHeight="1">
      <c r="B25272" s="50" t="e">
        <f>IF((#REF!+#REF!+H25272)&lt;&gt;0,"a","b")</f>
        <v>#REF!</v>
      </c>
      <c r="C25272" s="54">
        <v>4</v>
      </c>
      <c r="D25272" s="54"/>
      <c r="F25272" s="89"/>
      <c r="G25272" s="93" t="s">
        <v>446</v>
      </c>
      <c r="H25272" s="558">
        <f t="shared" si="13440"/>
        <v>0</v>
      </c>
      <c r="I25272" s="555"/>
      <c r="J25272" s="555"/>
      <c r="K25272" s="555"/>
      <c r="L25272" s="555"/>
      <c r="M25272" s="555"/>
      <c r="N25272" s="153"/>
      <c r="Q25272" s="49" t="s">
        <v>47</v>
      </c>
    </row>
    <row r="25273" spans="2:17" ht="20.25" customHeight="1">
      <c r="B25273" s="50" t="e">
        <f>IF((#REF!+#REF!+H25273)&lt;&gt;0,"a","b")</f>
        <v>#REF!</v>
      </c>
      <c r="C25273" s="54">
        <v>2</v>
      </c>
      <c r="D25273" s="68" t="s">
        <v>700</v>
      </c>
      <c r="F25273" s="127"/>
      <c r="G25273" s="117" t="s">
        <v>447</v>
      </c>
      <c r="H25273" s="572">
        <f t="shared" si="13440"/>
        <v>0</v>
      </c>
      <c r="I25273" s="573">
        <f t="shared" ref="I25273:N25273" si="13496">I25274+I25281+I25288</f>
        <v>0</v>
      </c>
      <c r="J25273" s="573">
        <f t="shared" si="13496"/>
        <v>0</v>
      </c>
      <c r="K25273" s="573">
        <f t="shared" si="13496"/>
        <v>0</v>
      </c>
      <c r="L25273" s="573">
        <f t="shared" si="13496"/>
        <v>0</v>
      </c>
      <c r="M25273" s="573">
        <f t="shared" si="13496"/>
        <v>0</v>
      </c>
      <c r="N25273" s="149">
        <f t="shared" si="13496"/>
        <v>0</v>
      </c>
      <c r="O25273" s="60" t="s">
        <v>71</v>
      </c>
    </row>
    <row r="25274" spans="2:17" ht="20.25" customHeight="1">
      <c r="B25274" s="50" t="e">
        <f>IF((#REF!+#REF!+H25274)&lt;&gt;0,"a","b")</f>
        <v>#REF!</v>
      </c>
      <c r="C25274" s="54">
        <v>3</v>
      </c>
      <c r="D25274" s="54"/>
      <c r="F25274" s="127"/>
      <c r="G25274" s="108" t="s">
        <v>448</v>
      </c>
      <c r="H25274" s="574">
        <f t="shared" si="13440"/>
        <v>0</v>
      </c>
      <c r="I25274" s="564">
        <f t="shared" ref="I25274:K25274" si="13497">SUM(I25275:I25280)</f>
        <v>0</v>
      </c>
      <c r="J25274" s="564">
        <f t="shared" si="13497"/>
        <v>0</v>
      </c>
      <c r="K25274" s="564">
        <f t="shared" si="13497"/>
        <v>0</v>
      </c>
      <c r="L25274" s="564">
        <f t="shared" ref="L25274:N25274" si="13498">SUM(L25275:L25280)</f>
        <v>0</v>
      </c>
      <c r="M25274" s="564">
        <f t="shared" si="13498"/>
        <v>0</v>
      </c>
      <c r="N25274" s="159">
        <f t="shared" si="13498"/>
        <v>0</v>
      </c>
      <c r="O25274" s="60" t="s">
        <v>71</v>
      </c>
    </row>
    <row r="25275" spans="2:17" ht="20.25" customHeight="1">
      <c r="B25275" s="50" t="e">
        <f>IF((#REF!+#REF!+H25275)&lt;&gt;0,"a","b")</f>
        <v>#REF!</v>
      </c>
      <c r="C25275" s="54">
        <v>4</v>
      </c>
      <c r="D25275" s="54"/>
      <c r="F25275" s="127"/>
      <c r="G25275" s="93" t="s">
        <v>449</v>
      </c>
      <c r="H25275" s="575">
        <f t="shared" si="13440"/>
        <v>0</v>
      </c>
      <c r="I25275" s="555"/>
      <c r="J25275" s="555"/>
      <c r="K25275" s="555"/>
      <c r="L25275" s="555"/>
      <c r="M25275" s="555"/>
      <c r="N25275" s="153"/>
    </row>
    <row r="25276" spans="2:17" ht="20.25" customHeight="1">
      <c r="B25276" s="50" t="e">
        <f>IF((#REF!+#REF!+H25276)&lt;&gt;0,"a","b")</f>
        <v>#REF!</v>
      </c>
      <c r="C25276" s="54">
        <v>4</v>
      </c>
      <c r="D25276" s="54"/>
      <c r="F25276" s="127"/>
      <c r="G25276" s="93" t="s">
        <v>450</v>
      </c>
      <c r="H25276" s="575">
        <f t="shared" si="13440"/>
        <v>0</v>
      </c>
      <c r="I25276" s="555"/>
      <c r="J25276" s="555"/>
      <c r="K25276" s="555"/>
      <c r="L25276" s="555"/>
      <c r="M25276" s="555"/>
      <c r="N25276" s="153"/>
    </row>
    <row r="25277" spans="2:17" ht="20.25" customHeight="1">
      <c r="B25277" s="50" t="e">
        <f>IF((#REF!+#REF!+H25277)&lt;&gt;0,"a","b")</f>
        <v>#REF!</v>
      </c>
      <c r="C25277" s="54">
        <v>4</v>
      </c>
      <c r="D25277" s="54"/>
      <c r="F25277" s="127"/>
      <c r="G25277" s="93" t="s">
        <v>305</v>
      </c>
      <c r="H25277" s="575">
        <f t="shared" si="13440"/>
        <v>0</v>
      </c>
      <c r="I25277" s="555"/>
      <c r="J25277" s="555"/>
      <c r="K25277" s="555"/>
      <c r="L25277" s="555"/>
      <c r="M25277" s="555"/>
      <c r="N25277" s="153"/>
    </row>
    <row r="25278" spans="2:17" ht="20.25" customHeight="1">
      <c r="B25278" s="50" t="e">
        <f>IF((#REF!+#REF!+H25278)&lt;&gt;0,"a","b")</f>
        <v>#REF!</v>
      </c>
      <c r="C25278" s="54">
        <v>4</v>
      </c>
      <c r="D25278" s="54"/>
      <c r="F25278" s="127"/>
      <c r="G25278" s="93" t="s">
        <v>451</v>
      </c>
      <c r="H25278" s="575">
        <f t="shared" si="13440"/>
        <v>0</v>
      </c>
      <c r="I25278" s="555"/>
      <c r="J25278" s="555"/>
      <c r="K25278" s="555"/>
      <c r="L25278" s="555"/>
      <c r="M25278" s="555"/>
      <c r="N25278" s="153"/>
    </row>
    <row r="25279" spans="2:17" ht="20.25" customHeight="1">
      <c r="B25279" s="50" t="e">
        <f>IF((#REF!+#REF!+H25279)&lt;&gt;0,"a","b")</f>
        <v>#REF!</v>
      </c>
      <c r="C25279" s="54">
        <v>4</v>
      </c>
      <c r="D25279" s="54"/>
      <c r="F25279" s="127"/>
      <c r="G25279" s="93" t="s">
        <v>452</v>
      </c>
      <c r="H25279" s="575">
        <f t="shared" si="13440"/>
        <v>0</v>
      </c>
      <c r="I25279" s="555"/>
      <c r="J25279" s="555"/>
      <c r="K25279" s="555"/>
      <c r="L25279" s="555"/>
      <c r="M25279" s="555"/>
      <c r="N25279" s="153"/>
    </row>
    <row r="25280" spans="2:17" ht="20.25" customHeight="1">
      <c r="B25280" s="50" t="e">
        <f>IF((#REF!+#REF!+H25280)&lt;&gt;0,"a","b")</f>
        <v>#REF!</v>
      </c>
      <c r="C25280" s="54">
        <v>4</v>
      </c>
      <c r="D25280" s="54"/>
      <c r="F25280" s="127"/>
      <c r="G25280" s="93" t="s">
        <v>453</v>
      </c>
      <c r="H25280" s="575">
        <f t="shared" si="13440"/>
        <v>0</v>
      </c>
      <c r="I25280" s="555"/>
      <c r="J25280" s="555"/>
      <c r="K25280" s="555"/>
      <c r="L25280" s="555"/>
      <c r="M25280" s="555"/>
      <c r="N25280" s="153"/>
    </row>
    <row r="25281" spans="2:15" ht="20.25" customHeight="1">
      <c r="B25281" s="50" t="e">
        <f>IF((#REF!+#REF!+H25281)&lt;&gt;0,"a","b")</f>
        <v>#REF!</v>
      </c>
      <c r="C25281" s="54">
        <v>3</v>
      </c>
      <c r="D25281" s="54"/>
      <c r="F25281" s="127"/>
      <c r="G25281" s="108" t="s">
        <v>304</v>
      </c>
      <c r="H25281" s="574">
        <f t="shared" si="13440"/>
        <v>0</v>
      </c>
      <c r="I25281" s="564">
        <f t="shared" ref="I25281:K25281" si="13499">SUM(I25282:I25287)</f>
        <v>0</v>
      </c>
      <c r="J25281" s="564">
        <f t="shared" si="13499"/>
        <v>0</v>
      </c>
      <c r="K25281" s="564">
        <f t="shared" si="13499"/>
        <v>0</v>
      </c>
      <c r="L25281" s="564">
        <f t="shared" ref="L25281:N25281" si="13500">SUM(L25282:L25287)</f>
        <v>0</v>
      </c>
      <c r="M25281" s="564">
        <f t="shared" si="13500"/>
        <v>0</v>
      </c>
      <c r="N25281" s="159">
        <f t="shared" si="13500"/>
        <v>0</v>
      </c>
      <c r="O25281" s="60" t="s">
        <v>71</v>
      </c>
    </row>
    <row r="25282" spans="2:15" ht="20.25" customHeight="1">
      <c r="B25282" s="50" t="e">
        <f>IF((#REF!+#REF!+H25282)&lt;&gt;0,"a","b")</f>
        <v>#REF!</v>
      </c>
      <c r="C25282" s="54">
        <v>4</v>
      </c>
      <c r="D25282" s="54"/>
      <c r="F25282" s="127"/>
      <c r="G25282" s="93" t="s">
        <v>449</v>
      </c>
      <c r="H25282" s="575">
        <f t="shared" si="13440"/>
        <v>0</v>
      </c>
      <c r="I25282" s="555"/>
      <c r="J25282" s="555"/>
      <c r="K25282" s="555"/>
      <c r="L25282" s="555"/>
      <c r="M25282" s="555"/>
      <c r="N25282" s="153"/>
    </row>
    <row r="25283" spans="2:15" ht="20.25" customHeight="1">
      <c r="B25283" s="50" t="e">
        <f>IF((#REF!+#REF!+H25283)&lt;&gt;0,"a","b")</f>
        <v>#REF!</v>
      </c>
      <c r="C25283" s="54">
        <v>4</v>
      </c>
      <c r="D25283" s="54"/>
      <c r="F25283" s="127"/>
      <c r="G25283" s="93" t="s">
        <v>450</v>
      </c>
      <c r="H25283" s="575">
        <f t="shared" si="13440"/>
        <v>0</v>
      </c>
      <c r="I25283" s="555"/>
      <c r="J25283" s="555"/>
      <c r="K25283" s="555"/>
      <c r="L25283" s="555"/>
      <c r="M25283" s="555"/>
      <c r="N25283" s="153"/>
    </row>
    <row r="25284" spans="2:15" ht="20.25" customHeight="1">
      <c r="B25284" s="50" t="e">
        <f>IF((#REF!+#REF!+H25284)&lt;&gt;0,"a","b")</f>
        <v>#REF!</v>
      </c>
      <c r="C25284" s="54">
        <v>4</v>
      </c>
      <c r="D25284" s="54"/>
      <c r="F25284" s="127"/>
      <c r="G25284" s="93" t="s">
        <v>305</v>
      </c>
      <c r="H25284" s="575">
        <f t="shared" si="13440"/>
        <v>0</v>
      </c>
      <c r="I25284" s="555"/>
      <c r="J25284" s="555"/>
      <c r="K25284" s="555"/>
      <c r="L25284" s="555"/>
      <c r="M25284" s="555"/>
      <c r="N25284" s="153"/>
    </row>
    <row r="25285" spans="2:15" ht="20.25" customHeight="1">
      <c r="B25285" s="50" t="e">
        <f>IF((#REF!+#REF!+H25285)&lt;&gt;0,"a","b")</f>
        <v>#REF!</v>
      </c>
      <c r="C25285" s="54">
        <v>4</v>
      </c>
      <c r="D25285" s="54"/>
      <c r="F25285" s="127"/>
      <c r="G25285" s="93" t="s">
        <v>454</v>
      </c>
      <c r="H25285" s="575">
        <f t="shared" si="13440"/>
        <v>0</v>
      </c>
      <c r="I25285" s="555"/>
      <c r="J25285" s="555"/>
      <c r="K25285" s="555"/>
      <c r="L25285" s="555"/>
      <c r="M25285" s="555"/>
      <c r="N25285" s="153"/>
    </row>
    <row r="25286" spans="2:15" ht="20.25" customHeight="1">
      <c r="B25286" s="50" t="e">
        <f>IF((#REF!+#REF!+H25286)&lt;&gt;0,"a","b")</f>
        <v>#REF!</v>
      </c>
      <c r="C25286" s="54">
        <v>4</v>
      </c>
      <c r="D25286" s="54"/>
      <c r="F25286" s="127"/>
      <c r="G25286" s="93" t="s">
        <v>452</v>
      </c>
      <c r="H25286" s="575">
        <f t="shared" si="13440"/>
        <v>0</v>
      </c>
      <c r="I25286" s="555"/>
      <c r="J25286" s="555"/>
      <c r="K25286" s="555"/>
      <c r="L25286" s="555"/>
      <c r="M25286" s="555"/>
      <c r="N25286" s="153"/>
    </row>
    <row r="25287" spans="2:15" ht="20.25" customHeight="1">
      <c r="B25287" s="50" t="e">
        <f>IF((#REF!+#REF!+H25287)&lt;&gt;0,"a","b")</f>
        <v>#REF!</v>
      </c>
      <c r="C25287" s="54">
        <v>4</v>
      </c>
      <c r="D25287" s="54"/>
      <c r="F25287" s="127"/>
      <c r="G25287" s="93" t="s">
        <v>453</v>
      </c>
      <c r="H25287" s="575">
        <f t="shared" si="13440"/>
        <v>0</v>
      </c>
      <c r="I25287" s="555"/>
      <c r="J25287" s="555"/>
      <c r="K25287" s="555"/>
      <c r="L25287" s="555"/>
      <c r="M25287" s="555"/>
      <c r="N25287" s="153"/>
    </row>
    <row r="25288" spans="2:15" ht="20.25" customHeight="1">
      <c r="B25288" s="50" t="e">
        <f>IF((#REF!+#REF!+H25288)&lt;&gt;0,"a","b")</f>
        <v>#REF!</v>
      </c>
      <c r="C25288" s="54">
        <v>3</v>
      </c>
      <c r="D25288" s="54"/>
      <c r="F25288" s="89"/>
      <c r="G25288" s="108" t="s">
        <v>306</v>
      </c>
      <c r="H25288" s="576">
        <f t="shared" si="13440"/>
        <v>0</v>
      </c>
      <c r="I25288" s="562"/>
      <c r="J25288" s="562"/>
      <c r="K25288" s="562"/>
      <c r="L25288" s="562"/>
      <c r="M25288" s="562"/>
      <c r="N25288" s="166"/>
    </row>
    <row r="25289" spans="2:15" ht="20.25" customHeight="1">
      <c r="B25289" s="50" t="e">
        <f>IF((#REF!+#REF!+H25289)&lt;&gt;0,"a","b")</f>
        <v>#REF!</v>
      </c>
      <c r="C25289" s="54">
        <v>2</v>
      </c>
      <c r="D25289" s="68" t="s">
        <v>701</v>
      </c>
      <c r="F25289" s="89"/>
      <c r="G25289" s="117" t="s">
        <v>455</v>
      </c>
      <c r="H25289" s="572">
        <f t="shared" si="13440"/>
        <v>0</v>
      </c>
      <c r="I25289" s="573">
        <f t="shared" ref="I25289:N25289" si="13501">I25290+I25298</f>
        <v>0</v>
      </c>
      <c r="J25289" s="573">
        <f t="shared" si="13501"/>
        <v>0</v>
      </c>
      <c r="K25289" s="573">
        <f t="shared" si="13501"/>
        <v>0</v>
      </c>
      <c r="L25289" s="573">
        <f t="shared" si="13501"/>
        <v>0</v>
      </c>
      <c r="M25289" s="573">
        <f t="shared" si="13501"/>
        <v>0</v>
      </c>
      <c r="N25289" s="149">
        <f t="shared" si="13501"/>
        <v>0</v>
      </c>
      <c r="O25289" s="60" t="s">
        <v>71</v>
      </c>
    </row>
    <row r="25290" spans="2:15" ht="20.25" customHeight="1">
      <c r="B25290" s="50" t="e">
        <f>IF((#REF!+#REF!+H25290)&lt;&gt;0,"a","b")</f>
        <v>#REF!</v>
      </c>
      <c r="C25290" s="54">
        <v>3</v>
      </c>
      <c r="D25290" s="54"/>
      <c r="F25290" s="89"/>
      <c r="G25290" s="108" t="s">
        <v>448</v>
      </c>
      <c r="H25290" s="574">
        <f t="shared" si="13440"/>
        <v>0</v>
      </c>
      <c r="I25290" s="564">
        <f t="shared" ref="I25290:K25290" si="13502">SUM(I25291:I25297)</f>
        <v>0</v>
      </c>
      <c r="J25290" s="564">
        <f t="shared" si="13502"/>
        <v>0</v>
      </c>
      <c r="K25290" s="564">
        <f t="shared" si="13502"/>
        <v>0</v>
      </c>
      <c r="L25290" s="564">
        <f t="shared" ref="L25290:N25290" si="13503">SUM(L25291:L25297)</f>
        <v>0</v>
      </c>
      <c r="M25290" s="564">
        <f t="shared" si="13503"/>
        <v>0</v>
      </c>
      <c r="N25290" s="159">
        <f t="shared" si="13503"/>
        <v>0</v>
      </c>
      <c r="O25290" s="60" t="s">
        <v>71</v>
      </c>
    </row>
    <row r="25291" spans="2:15" ht="20.25" customHeight="1">
      <c r="B25291" s="50" t="e">
        <f>IF((#REF!+#REF!+H25291)&lt;&gt;0,"a","b")</f>
        <v>#REF!</v>
      </c>
      <c r="C25291" s="54">
        <v>4</v>
      </c>
      <c r="D25291" s="54"/>
      <c r="F25291" s="89"/>
      <c r="G25291" s="93" t="s">
        <v>456</v>
      </c>
      <c r="H25291" s="575">
        <f t="shared" si="13440"/>
        <v>0</v>
      </c>
      <c r="I25291" s="555"/>
      <c r="J25291" s="555"/>
      <c r="K25291" s="555"/>
      <c r="L25291" s="555"/>
      <c r="M25291" s="555"/>
      <c r="N25291" s="153"/>
    </row>
    <row r="25292" spans="2:15" ht="20.25" customHeight="1">
      <c r="B25292" s="50" t="e">
        <f>IF((#REF!+#REF!+H25292)&lt;&gt;0,"a","b")</f>
        <v>#REF!</v>
      </c>
      <c r="C25292" s="54">
        <v>4</v>
      </c>
      <c r="D25292" s="54"/>
      <c r="F25292" s="89"/>
      <c r="G25292" s="93" t="s">
        <v>303</v>
      </c>
      <c r="H25292" s="575">
        <f t="shared" si="13440"/>
        <v>0</v>
      </c>
      <c r="I25292" s="555"/>
      <c r="J25292" s="555"/>
      <c r="K25292" s="555"/>
      <c r="L25292" s="555"/>
      <c r="M25292" s="555"/>
      <c r="N25292" s="153"/>
    </row>
    <row r="25293" spans="2:15" ht="20.25" customHeight="1">
      <c r="B25293" s="50" t="e">
        <f>IF((#REF!+#REF!+H25293)&lt;&gt;0,"a","b")</f>
        <v>#REF!</v>
      </c>
      <c r="C25293" s="54">
        <v>4</v>
      </c>
      <c r="D25293" s="54"/>
      <c r="F25293" s="89"/>
      <c r="G25293" s="93" t="s">
        <v>450</v>
      </c>
      <c r="H25293" s="575">
        <f t="shared" si="13440"/>
        <v>0</v>
      </c>
      <c r="I25293" s="555"/>
      <c r="J25293" s="555"/>
      <c r="K25293" s="555"/>
      <c r="L25293" s="555"/>
      <c r="M25293" s="555"/>
      <c r="N25293" s="153"/>
    </row>
    <row r="25294" spans="2:15" ht="30.75" customHeight="1">
      <c r="B25294" s="50" t="e">
        <f>IF((#REF!+#REF!+H25294)&lt;&gt;0,"a","b")</f>
        <v>#REF!</v>
      </c>
      <c r="C25294" s="54">
        <v>4</v>
      </c>
      <c r="D25294" s="54"/>
      <c r="F25294" s="89"/>
      <c r="G25294" s="93" t="s">
        <v>457</v>
      </c>
      <c r="H25294" s="575">
        <f t="shared" si="13440"/>
        <v>0</v>
      </c>
      <c r="I25294" s="555"/>
      <c r="J25294" s="555"/>
      <c r="K25294" s="555"/>
      <c r="L25294" s="555"/>
      <c r="M25294" s="555"/>
      <c r="N25294" s="153"/>
    </row>
    <row r="25295" spans="2:15" ht="20.25" customHeight="1">
      <c r="B25295" s="50" t="e">
        <f>IF((#REF!+#REF!+H25295)&lt;&gt;0,"a","b")</f>
        <v>#REF!</v>
      </c>
      <c r="C25295" s="54">
        <v>4</v>
      </c>
      <c r="D25295" s="54"/>
      <c r="F25295" s="89"/>
      <c r="G25295" s="93" t="s">
        <v>451</v>
      </c>
      <c r="H25295" s="575">
        <f t="shared" si="13440"/>
        <v>0</v>
      </c>
      <c r="I25295" s="555"/>
      <c r="J25295" s="555"/>
      <c r="K25295" s="555"/>
      <c r="L25295" s="555"/>
      <c r="M25295" s="555"/>
      <c r="N25295" s="153"/>
    </row>
    <row r="25296" spans="2:15" ht="20.25" customHeight="1">
      <c r="B25296" s="50" t="e">
        <f>IF((#REF!+#REF!+H25296)&lt;&gt;0,"a","b")</f>
        <v>#REF!</v>
      </c>
      <c r="C25296" s="54">
        <v>4</v>
      </c>
      <c r="D25296" s="54"/>
      <c r="F25296" s="89"/>
      <c r="G25296" s="93" t="s">
        <v>452</v>
      </c>
      <c r="H25296" s="575">
        <f t="shared" si="13440"/>
        <v>0</v>
      </c>
      <c r="I25296" s="555"/>
      <c r="J25296" s="555"/>
      <c r="K25296" s="555"/>
      <c r="L25296" s="555"/>
      <c r="M25296" s="555"/>
      <c r="N25296" s="153"/>
    </row>
    <row r="25297" spans="2:17" ht="20.25" customHeight="1">
      <c r="B25297" s="50" t="e">
        <f>IF((#REF!+#REF!+H25297)&lt;&gt;0,"a","b")</f>
        <v>#REF!</v>
      </c>
      <c r="C25297" s="54">
        <v>4</v>
      </c>
      <c r="D25297" s="54"/>
      <c r="F25297" s="89"/>
      <c r="G25297" s="93" t="s">
        <v>458</v>
      </c>
      <c r="H25297" s="575">
        <f t="shared" si="13440"/>
        <v>0</v>
      </c>
      <c r="I25297" s="562"/>
      <c r="J25297" s="562"/>
      <c r="K25297" s="562"/>
      <c r="L25297" s="562"/>
      <c r="M25297" s="562"/>
      <c r="N25297" s="166"/>
    </row>
    <row r="25298" spans="2:17" ht="20.25" customHeight="1">
      <c r="B25298" s="50" t="e">
        <f>IF((#REF!+#REF!+H25298)&lt;&gt;0,"a","b")</f>
        <v>#REF!</v>
      </c>
      <c r="C25298" s="54">
        <v>3</v>
      </c>
      <c r="D25298" s="54"/>
      <c r="F25298" s="89"/>
      <c r="G25298" s="108" t="s">
        <v>304</v>
      </c>
      <c r="H25298" s="574">
        <f t="shared" si="13440"/>
        <v>0</v>
      </c>
      <c r="I25298" s="564">
        <f t="shared" ref="I25298:K25298" si="13504">SUM(I25299:I25305)</f>
        <v>0</v>
      </c>
      <c r="J25298" s="564">
        <f t="shared" si="13504"/>
        <v>0</v>
      </c>
      <c r="K25298" s="564">
        <f t="shared" si="13504"/>
        <v>0</v>
      </c>
      <c r="L25298" s="564">
        <f t="shared" ref="L25298:N25298" si="13505">SUM(L25299:L25305)</f>
        <v>0</v>
      </c>
      <c r="M25298" s="564">
        <f t="shared" si="13505"/>
        <v>0</v>
      </c>
      <c r="N25298" s="159">
        <f t="shared" si="13505"/>
        <v>0</v>
      </c>
      <c r="O25298" s="60" t="s">
        <v>71</v>
      </c>
    </row>
    <row r="25299" spans="2:17" ht="20.25" customHeight="1">
      <c r="B25299" s="50" t="e">
        <f>IF((#REF!+#REF!+H25299)&lt;&gt;0,"a","b")</f>
        <v>#REF!</v>
      </c>
      <c r="C25299" s="54">
        <v>4</v>
      </c>
      <c r="D25299" s="54"/>
      <c r="F25299" s="89"/>
      <c r="G25299" s="93" t="s">
        <v>456</v>
      </c>
      <c r="H25299" s="575">
        <f t="shared" si="13440"/>
        <v>0</v>
      </c>
      <c r="I25299" s="555"/>
      <c r="J25299" s="555"/>
      <c r="K25299" s="555"/>
      <c r="L25299" s="555"/>
      <c r="M25299" s="555"/>
      <c r="N25299" s="153"/>
    </row>
    <row r="25300" spans="2:17" ht="20.25" customHeight="1">
      <c r="B25300" s="50" t="e">
        <f>IF((#REF!+#REF!+H25300)&lt;&gt;0,"a","b")</f>
        <v>#REF!</v>
      </c>
      <c r="C25300" s="54">
        <v>4</v>
      </c>
      <c r="D25300" s="54"/>
      <c r="F25300" s="89"/>
      <c r="G25300" s="93" t="s">
        <v>303</v>
      </c>
      <c r="H25300" s="575">
        <f t="shared" si="13440"/>
        <v>0</v>
      </c>
      <c r="I25300" s="555"/>
      <c r="J25300" s="555"/>
      <c r="K25300" s="555"/>
      <c r="L25300" s="555"/>
      <c r="M25300" s="555"/>
      <c r="N25300" s="153"/>
    </row>
    <row r="25301" spans="2:17" ht="20.25" customHeight="1">
      <c r="B25301" s="50" t="e">
        <f>IF((#REF!+#REF!+H25301)&lt;&gt;0,"a","b")</f>
        <v>#REF!</v>
      </c>
      <c r="C25301" s="54">
        <v>4</v>
      </c>
      <c r="D25301" s="54"/>
      <c r="F25301" s="89"/>
      <c r="G25301" s="93" t="s">
        <v>450</v>
      </c>
      <c r="H25301" s="575">
        <f t="shared" si="13440"/>
        <v>0</v>
      </c>
      <c r="I25301" s="555"/>
      <c r="J25301" s="555"/>
      <c r="K25301" s="555"/>
      <c r="L25301" s="555"/>
      <c r="M25301" s="555"/>
      <c r="N25301" s="153"/>
    </row>
    <row r="25302" spans="2:17" ht="30.75" customHeight="1">
      <c r="B25302" s="50" t="e">
        <f>IF((#REF!+#REF!+H25302)&lt;&gt;0,"a","b")</f>
        <v>#REF!</v>
      </c>
      <c r="C25302" s="54">
        <v>4</v>
      </c>
      <c r="D25302" s="54"/>
      <c r="F25302" s="89"/>
      <c r="G25302" s="93" t="s">
        <v>457</v>
      </c>
      <c r="H25302" s="575">
        <f t="shared" si="13440"/>
        <v>0</v>
      </c>
      <c r="I25302" s="555"/>
      <c r="J25302" s="555"/>
      <c r="K25302" s="555"/>
      <c r="L25302" s="555"/>
      <c r="M25302" s="555"/>
      <c r="N25302" s="153"/>
    </row>
    <row r="25303" spans="2:17" ht="20.25" customHeight="1">
      <c r="B25303" s="50" t="e">
        <f>IF((#REF!+#REF!+H25303)&lt;&gt;0,"a","b")</f>
        <v>#REF!</v>
      </c>
      <c r="C25303" s="54">
        <v>4</v>
      </c>
      <c r="D25303" s="54"/>
      <c r="F25303" s="89"/>
      <c r="G25303" s="93" t="s">
        <v>459</v>
      </c>
      <c r="H25303" s="575">
        <f t="shared" si="13440"/>
        <v>0</v>
      </c>
      <c r="I25303" s="555"/>
      <c r="J25303" s="555"/>
      <c r="K25303" s="555"/>
      <c r="L25303" s="555"/>
      <c r="M25303" s="555"/>
      <c r="N25303" s="153"/>
    </row>
    <row r="25304" spans="2:17" ht="20.25" customHeight="1">
      <c r="B25304" s="50" t="e">
        <f>IF((#REF!+#REF!+H25304)&lt;&gt;0,"a","b")</f>
        <v>#REF!</v>
      </c>
      <c r="C25304" s="54">
        <v>4</v>
      </c>
      <c r="D25304" s="54"/>
      <c r="F25304" s="89"/>
      <c r="G25304" s="93" t="s">
        <v>452</v>
      </c>
      <c r="H25304" s="575">
        <f t="shared" si="13440"/>
        <v>0</v>
      </c>
      <c r="I25304" s="555"/>
      <c r="J25304" s="555"/>
      <c r="K25304" s="555"/>
      <c r="L25304" s="555"/>
      <c r="M25304" s="555"/>
      <c r="N25304" s="153"/>
    </row>
    <row r="25305" spans="2:17" ht="21" customHeight="1">
      <c r="B25305" s="50" t="e">
        <f>IF((#REF!+#REF!+H25305)&lt;&gt;0,"a","b")</f>
        <v>#REF!</v>
      </c>
      <c r="C25305" s="54">
        <v>4</v>
      </c>
      <c r="D25305" s="54"/>
      <c r="F25305" s="89"/>
      <c r="G25305" s="93" t="s">
        <v>458</v>
      </c>
      <c r="H25305" s="575">
        <f t="shared" si="13440"/>
        <v>0</v>
      </c>
      <c r="I25305" s="555"/>
      <c r="J25305" s="555"/>
      <c r="K25305" s="555"/>
      <c r="L25305" s="555"/>
      <c r="M25305" s="555"/>
      <c r="N25305" s="153"/>
    </row>
    <row r="25306" spans="2:17" ht="63" customHeight="1">
      <c r="B25306" s="50" t="e">
        <f>IF((#REF!+#REF!+H25306)&lt;&gt;0,"a","b")</f>
        <v>#REF!</v>
      </c>
      <c r="C25306" s="54">
        <v>1</v>
      </c>
      <c r="D25306" s="68"/>
      <c r="E25306" s="45"/>
      <c r="F25306" s="603" t="s">
        <v>2530</v>
      </c>
      <c r="G25306" s="115" t="s">
        <v>2535</v>
      </c>
      <c r="H25306" s="360">
        <f t="shared" ref="H25306:H25535" si="13506">I25306+J25306</f>
        <v>22</v>
      </c>
      <c r="I25306" s="380">
        <f t="shared" ref="I25306:N25306" si="13507">I25308+I25440+I25503+I25519</f>
        <v>22</v>
      </c>
      <c r="J25306" s="380">
        <f t="shared" si="13507"/>
        <v>0</v>
      </c>
      <c r="K25306" s="380">
        <f t="shared" si="13507"/>
        <v>22</v>
      </c>
      <c r="L25306" s="380">
        <f t="shared" si="13507"/>
        <v>22</v>
      </c>
      <c r="M25306" s="380">
        <f t="shared" si="13507"/>
        <v>22</v>
      </c>
      <c r="N25306" s="147">
        <f t="shared" si="13507"/>
        <v>0</v>
      </c>
      <c r="O25306" s="60" t="s">
        <v>71</v>
      </c>
      <c r="Q25306" s="55">
        <v>1</v>
      </c>
    </row>
    <row r="25307" spans="2:17" ht="21" customHeight="1">
      <c r="B25307" s="50" t="e">
        <f>IF((#REF!+#REF!+H25307)&lt;&gt;0,"a","b")</f>
        <v>#REF!</v>
      </c>
      <c r="C25307" s="54">
        <v>2</v>
      </c>
      <c r="D25307" s="68" t="s">
        <v>696</v>
      </c>
      <c r="F25307" s="123"/>
      <c r="G25307" s="124" t="s">
        <v>255</v>
      </c>
      <c r="H25307" s="577">
        <f t="shared" si="13506"/>
        <v>0</v>
      </c>
      <c r="I25307" s="551"/>
      <c r="J25307" s="551"/>
      <c r="K25307" s="551"/>
      <c r="L25307" s="551"/>
      <c r="M25307" s="551"/>
      <c r="N25307" s="148"/>
    </row>
    <row r="25308" spans="2:17" ht="20.25" customHeight="1">
      <c r="B25308" s="50" t="e">
        <f>IF((#REF!+#REF!+H25308)&lt;&gt;0,"a","b")</f>
        <v>#REF!</v>
      </c>
      <c r="C25308" s="54">
        <v>2</v>
      </c>
      <c r="D25308" s="68" t="s">
        <v>697</v>
      </c>
      <c r="E25308" s="45">
        <v>71011</v>
      </c>
      <c r="F25308" s="374"/>
      <c r="G25308" s="117" t="s">
        <v>256</v>
      </c>
      <c r="H25308" s="360">
        <f t="shared" si="13506"/>
        <v>22</v>
      </c>
      <c r="I25308" s="380">
        <f t="shared" ref="I25308:N25308" si="13508">I25309+I25320+I25388+I25396+I25397+I25407+I25417+I25387</f>
        <v>22</v>
      </c>
      <c r="J25308" s="380">
        <f t="shared" si="13508"/>
        <v>0</v>
      </c>
      <c r="K25308" s="380">
        <f t="shared" si="13508"/>
        <v>22</v>
      </c>
      <c r="L25308" s="380">
        <f t="shared" si="13508"/>
        <v>22</v>
      </c>
      <c r="M25308" s="380">
        <f t="shared" si="13508"/>
        <v>22</v>
      </c>
      <c r="N25308" s="149">
        <f t="shared" si="13508"/>
        <v>0</v>
      </c>
      <c r="O25308" s="60" t="s">
        <v>71</v>
      </c>
    </row>
    <row r="25309" spans="2:17" ht="20.25" customHeight="1">
      <c r="B25309" s="50" t="e">
        <f>IF((#REF!+#REF!+H25309)&lt;&gt;0,"a","b")</f>
        <v>#REF!</v>
      </c>
      <c r="C25309" s="54">
        <v>31</v>
      </c>
      <c r="D25309" s="68" t="s">
        <v>698</v>
      </c>
      <c r="F25309" s="89"/>
      <c r="G25309" s="90" t="s">
        <v>257</v>
      </c>
      <c r="H25309" s="578">
        <f t="shared" si="13506"/>
        <v>0</v>
      </c>
      <c r="I25309" s="564">
        <f t="shared" ref="I25309:N25309" si="13509">I25310+I25319</f>
        <v>0</v>
      </c>
      <c r="J25309" s="564">
        <f t="shared" si="13509"/>
        <v>0</v>
      </c>
      <c r="K25309" s="564">
        <f t="shared" si="13509"/>
        <v>0</v>
      </c>
      <c r="L25309" s="564">
        <f t="shared" si="13509"/>
        <v>0</v>
      </c>
      <c r="M25309" s="564">
        <f t="shared" si="13509"/>
        <v>0</v>
      </c>
      <c r="N25309" s="150">
        <f t="shared" si="13509"/>
        <v>0</v>
      </c>
      <c r="O25309" s="60" t="s">
        <v>71</v>
      </c>
    </row>
    <row r="25310" spans="2:17" ht="20.25" customHeight="1">
      <c r="B25310" s="50" t="e">
        <f>IF((#REF!+#REF!+H25310)&lt;&gt;0,"a","b")</f>
        <v>#REF!</v>
      </c>
      <c r="C25310" s="54">
        <v>4</v>
      </c>
      <c r="D25310" s="54"/>
      <c r="F25310" s="92"/>
      <c r="G25310" s="93" t="s">
        <v>258</v>
      </c>
      <c r="H25310" s="578">
        <f t="shared" si="13506"/>
        <v>0</v>
      </c>
      <c r="I25310" s="565">
        <f t="shared" ref="I25310:N25310" si="13510">I25311+I25318</f>
        <v>0</v>
      </c>
      <c r="J25310" s="565">
        <f t="shared" si="13510"/>
        <v>0</v>
      </c>
      <c r="K25310" s="565">
        <f t="shared" si="13510"/>
        <v>0</v>
      </c>
      <c r="L25310" s="565">
        <f t="shared" si="13510"/>
        <v>0</v>
      </c>
      <c r="M25310" s="565">
        <f t="shared" si="13510"/>
        <v>0</v>
      </c>
      <c r="N25310" s="151">
        <f t="shared" si="13510"/>
        <v>0</v>
      </c>
      <c r="O25310" s="60" t="s">
        <v>71</v>
      </c>
    </row>
    <row r="25311" spans="2:17" ht="20.25" customHeight="1">
      <c r="B25311" s="50" t="e">
        <f>IF((#REF!+#REF!+H25311)&lt;&gt;0,"a","b")</f>
        <v>#REF!</v>
      </c>
      <c r="C25311" s="54">
        <v>5</v>
      </c>
      <c r="D25311" s="54"/>
      <c r="F25311" s="89"/>
      <c r="G25311" s="95" t="s">
        <v>259</v>
      </c>
      <c r="H25311" s="578">
        <f t="shared" si="13506"/>
        <v>0</v>
      </c>
      <c r="I25311" s="560">
        <f t="shared" ref="I25311:K25311" si="13511">SUM(I25312:I25317)</f>
        <v>0</v>
      </c>
      <c r="J25311" s="560">
        <f t="shared" si="13511"/>
        <v>0</v>
      </c>
      <c r="K25311" s="560">
        <f t="shared" si="13511"/>
        <v>0</v>
      </c>
      <c r="L25311" s="560">
        <f t="shared" ref="L25311:N25311" si="13512">SUM(L25312:L25317)</f>
        <v>0</v>
      </c>
      <c r="M25311" s="560">
        <f t="shared" si="13512"/>
        <v>0</v>
      </c>
      <c r="N25311" s="152">
        <f t="shared" si="13512"/>
        <v>0</v>
      </c>
      <c r="O25311" s="60" t="s">
        <v>71</v>
      </c>
    </row>
    <row r="25312" spans="2:17" ht="20.25" customHeight="1">
      <c r="B25312" s="50" t="e">
        <f>IF((#REF!+#REF!+H25312)&lt;&gt;0,"a","b")</f>
        <v>#REF!</v>
      </c>
      <c r="C25312" s="54">
        <v>6</v>
      </c>
      <c r="D25312" s="54"/>
      <c r="F25312" s="89"/>
      <c r="G25312" s="97" t="s">
        <v>260</v>
      </c>
      <c r="H25312" s="579">
        <f t="shared" si="13506"/>
        <v>0</v>
      </c>
      <c r="I25312" s="553"/>
      <c r="J25312" s="553"/>
      <c r="K25312" s="553"/>
      <c r="L25312" s="553"/>
      <c r="M25312" s="553"/>
      <c r="N25312" s="138"/>
    </row>
    <row r="25313" spans="2:15" ht="20.25" customHeight="1">
      <c r="B25313" s="50" t="e">
        <f>IF((#REF!+#REF!+H25313)&lt;&gt;0,"a","b")</f>
        <v>#REF!</v>
      </c>
      <c r="C25313" s="54">
        <v>6</v>
      </c>
      <c r="D25313" s="54"/>
      <c r="F25313" s="89"/>
      <c r="G25313" s="97" t="s">
        <v>261</v>
      </c>
      <c r="H25313" s="552">
        <f t="shared" si="13506"/>
        <v>0</v>
      </c>
      <c r="I25313" s="553"/>
      <c r="J25313" s="553"/>
      <c r="K25313" s="553"/>
      <c r="L25313" s="553"/>
      <c r="M25313" s="553"/>
      <c r="N25313" s="138"/>
    </row>
    <row r="25314" spans="2:15" ht="20.25" customHeight="1">
      <c r="B25314" s="50" t="e">
        <f>IF((#REF!+#REF!+H25314)&lt;&gt;0,"a","b")</f>
        <v>#REF!</v>
      </c>
      <c r="C25314" s="54">
        <v>6</v>
      </c>
      <c r="D25314" s="54"/>
      <c r="F25314" s="89"/>
      <c r="G25314" s="97" t="s">
        <v>262</v>
      </c>
      <c r="H25314" s="558">
        <f t="shared" si="13506"/>
        <v>0</v>
      </c>
      <c r="I25314" s="553"/>
      <c r="J25314" s="553"/>
      <c r="K25314" s="553"/>
      <c r="L25314" s="553"/>
      <c r="M25314" s="553"/>
      <c r="N25314" s="138"/>
    </row>
    <row r="25315" spans="2:15" ht="20.25" customHeight="1">
      <c r="B25315" s="50" t="e">
        <f>IF((#REF!+#REF!+H25315)&lt;&gt;0,"a","b")</f>
        <v>#REF!</v>
      </c>
      <c r="C25315" s="54">
        <v>6</v>
      </c>
      <c r="D25315" s="54"/>
      <c r="F25315" s="89"/>
      <c r="G25315" s="97" t="s">
        <v>263</v>
      </c>
      <c r="H25315" s="558">
        <f t="shared" si="13506"/>
        <v>0</v>
      </c>
      <c r="I25315" s="553"/>
      <c r="J25315" s="553"/>
      <c r="K25315" s="553"/>
      <c r="L25315" s="553"/>
      <c r="M25315" s="553"/>
      <c r="N25315" s="138"/>
    </row>
    <row r="25316" spans="2:15" ht="20.25" customHeight="1">
      <c r="B25316" s="50" t="e">
        <f>IF((#REF!+#REF!+H25316)&lt;&gt;0,"a","b")</f>
        <v>#REF!</v>
      </c>
      <c r="C25316" s="54">
        <v>6</v>
      </c>
      <c r="D25316" s="54"/>
      <c r="F25316" s="89"/>
      <c r="G25316" s="97" t="s">
        <v>264</v>
      </c>
      <c r="H25316" s="552">
        <f t="shared" si="13506"/>
        <v>0</v>
      </c>
      <c r="I25316" s="553"/>
      <c r="J25316" s="553"/>
      <c r="K25316" s="553"/>
      <c r="L25316" s="553"/>
      <c r="M25316" s="553"/>
      <c r="N25316" s="138"/>
    </row>
    <row r="25317" spans="2:15" ht="20.25" customHeight="1">
      <c r="B25317" s="50" t="e">
        <f>IF((#REF!+#REF!+H25317)&lt;&gt;0,"a","b")</f>
        <v>#REF!</v>
      </c>
      <c r="C25317" s="54">
        <v>6</v>
      </c>
      <c r="D25317" s="54"/>
      <c r="F25317" s="89"/>
      <c r="G25317" s="97" t="s">
        <v>265</v>
      </c>
      <c r="H25317" s="552">
        <f t="shared" si="13506"/>
        <v>0</v>
      </c>
      <c r="I25317" s="553"/>
      <c r="J25317" s="553"/>
      <c r="K25317" s="553"/>
      <c r="L25317" s="553"/>
      <c r="M25317" s="553"/>
      <c r="N25317" s="138"/>
    </row>
    <row r="25318" spans="2:15" ht="20.25" customHeight="1">
      <c r="B25318" s="50" t="e">
        <f>IF((#REF!+#REF!+H25318)&lt;&gt;0,"a","b")</f>
        <v>#REF!</v>
      </c>
      <c r="C25318" s="54">
        <v>5</v>
      </c>
      <c r="D25318" s="54"/>
      <c r="F25318" s="89"/>
      <c r="G25318" s="95" t="s">
        <v>266</v>
      </c>
      <c r="H25318" s="552">
        <f t="shared" si="13506"/>
        <v>0</v>
      </c>
      <c r="I25318" s="554"/>
      <c r="J25318" s="554"/>
      <c r="K25318" s="554"/>
      <c r="L25318" s="554"/>
      <c r="M25318" s="554"/>
      <c r="N25318" s="154"/>
    </row>
    <row r="25319" spans="2:15" ht="20.25" customHeight="1">
      <c r="B25319" s="50" t="e">
        <f>IF((#REF!+#REF!+H25319)&lt;&gt;0,"a","b")</f>
        <v>#REF!</v>
      </c>
      <c r="C25319" s="54">
        <v>4</v>
      </c>
      <c r="D25319" s="54"/>
      <c r="F25319" s="89"/>
      <c r="G25319" s="93" t="s">
        <v>267</v>
      </c>
      <c r="H25319" s="552">
        <f t="shared" si="13506"/>
        <v>0</v>
      </c>
      <c r="I25319" s="555"/>
      <c r="J25319" s="555"/>
      <c r="K25319" s="555"/>
      <c r="L25319" s="555"/>
      <c r="M25319" s="555"/>
      <c r="N25319" s="153"/>
    </row>
    <row r="25320" spans="2:15" ht="20.25" customHeight="1">
      <c r="B25320" s="50" t="e">
        <f>IF((#REF!+#REF!+H25320)&lt;&gt;0,"a","b")</f>
        <v>#REF!</v>
      </c>
      <c r="C25320" s="54">
        <v>3</v>
      </c>
      <c r="D25320" s="54"/>
      <c r="F25320" s="89"/>
      <c r="G25320" s="90" t="s">
        <v>268</v>
      </c>
      <c r="H25320" s="563">
        <f t="shared" si="13506"/>
        <v>0</v>
      </c>
      <c r="I25320" s="564">
        <f t="shared" ref="I25320:N25320" si="13513">I25321+I25322+I25325+I25361+I25362+I25363+I25364+I25365+I25372+I25373</f>
        <v>0</v>
      </c>
      <c r="J25320" s="564">
        <f t="shared" si="13513"/>
        <v>0</v>
      </c>
      <c r="K25320" s="564">
        <f t="shared" si="13513"/>
        <v>0</v>
      </c>
      <c r="L25320" s="564">
        <f t="shared" si="13513"/>
        <v>0</v>
      </c>
      <c r="M25320" s="564">
        <f t="shared" si="13513"/>
        <v>0</v>
      </c>
      <c r="N25320" s="150">
        <f t="shared" si="13513"/>
        <v>0</v>
      </c>
      <c r="O25320" s="60" t="s">
        <v>71</v>
      </c>
    </row>
    <row r="25321" spans="2:15" ht="20.25" customHeight="1">
      <c r="B25321" s="50" t="e">
        <f>IF((#REF!+#REF!+H25321)&lt;&gt;0,"a","b")</f>
        <v>#REF!</v>
      </c>
      <c r="C25321" s="54">
        <v>4</v>
      </c>
      <c r="D25321" s="54"/>
      <c r="F25321" s="89"/>
      <c r="G25321" s="93" t="s">
        <v>269</v>
      </c>
      <c r="H25321" s="556">
        <f t="shared" si="13506"/>
        <v>0</v>
      </c>
      <c r="I25321" s="555"/>
      <c r="J25321" s="555"/>
      <c r="K25321" s="555"/>
      <c r="L25321" s="555"/>
      <c r="M25321" s="555"/>
      <c r="N25321" s="153"/>
    </row>
    <row r="25322" spans="2:15" ht="20.25" customHeight="1">
      <c r="B25322" s="50" t="e">
        <f>IF((#REF!+#REF!+H25322)&lt;&gt;0,"a","b")</f>
        <v>#REF!</v>
      </c>
      <c r="C25322" s="54">
        <v>4</v>
      </c>
      <c r="D25322" s="54"/>
      <c r="F25322" s="89"/>
      <c r="G25322" s="93" t="s">
        <v>270</v>
      </c>
      <c r="H25322" s="566">
        <f t="shared" si="13506"/>
        <v>0</v>
      </c>
      <c r="I25322" s="565">
        <f t="shared" ref="I25322:K25322" si="13514">SUM(I25323:I25324)</f>
        <v>0</v>
      </c>
      <c r="J25322" s="565">
        <f t="shared" si="13514"/>
        <v>0</v>
      </c>
      <c r="K25322" s="565">
        <f t="shared" si="13514"/>
        <v>0</v>
      </c>
      <c r="L25322" s="565">
        <f t="shared" ref="L25322:N25322" si="13515">SUM(L25323:L25324)</f>
        <v>0</v>
      </c>
      <c r="M25322" s="565">
        <f t="shared" si="13515"/>
        <v>0</v>
      </c>
      <c r="N25322" s="151">
        <f t="shared" si="13515"/>
        <v>0</v>
      </c>
      <c r="O25322" s="60" t="s">
        <v>71</v>
      </c>
    </row>
    <row r="25323" spans="2:15" ht="20.25" customHeight="1">
      <c r="B25323" s="50" t="e">
        <f>IF((#REF!+#REF!+H25323)&lt;&gt;0,"a","b")</f>
        <v>#REF!</v>
      </c>
      <c r="C25323" s="54">
        <v>5</v>
      </c>
      <c r="D25323" s="54"/>
      <c r="F25323" s="89"/>
      <c r="G25323" s="95" t="s">
        <v>271</v>
      </c>
      <c r="H25323" s="556">
        <f t="shared" si="13506"/>
        <v>0</v>
      </c>
      <c r="I25323" s="554"/>
      <c r="J25323" s="554"/>
      <c r="K25323" s="554"/>
      <c r="L25323" s="554"/>
      <c r="M25323" s="554"/>
      <c r="N25323" s="154"/>
    </row>
    <row r="25324" spans="2:15" ht="20.25" customHeight="1">
      <c r="B25324" s="50" t="e">
        <f>IF((#REF!+#REF!+H25324)&lt;&gt;0,"a","b")</f>
        <v>#REF!</v>
      </c>
      <c r="C25324" s="54">
        <v>5</v>
      </c>
      <c r="D25324" s="54"/>
      <c r="F25324" s="89"/>
      <c r="G25324" s="95" t="s">
        <v>272</v>
      </c>
      <c r="H25324" s="556">
        <f t="shared" si="13506"/>
        <v>0</v>
      </c>
      <c r="I25324" s="554"/>
      <c r="J25324" s="554"/>
      <c r="K25324" s="554"/>
      <c r="L25324" s="554"/>
      <c r="M25324" s="554"/>
      <c r="N25324" s="154"/>
    </row>
    <row r="25325" spans="2:15" ht="20.25" customHeight="1">
      <c r="B25325" s="50" t="e">
        <f>IF((#REF!+#REF!+H25325)&lt;&gt;0,"a","b")</f>
        <v>#REF!</v>
      </c>
      <c r="C25325" s="54">
        <v>4</v>
      </c>
      <c r="D25325" s="54"/>
      <c r="F25325" s="89"/>
      <c r="G25325" s="93" t="s">
        <v>273</v>
      </c>
      <c r="H25325" s="566">
        <f t="shared" si="13506"/>
        <v>0</v>
      </c>
      <c r="I25325" s="565">
        <f t="shared" ref="I25325:N25325" si="13516">I25326+I25327+I25328+I25329+I25341+I25345+I25346+I25347+I25348+I25349+I25350+I25351+I25359+I25360</f>
        <v>0</v>
      </c>
      <c r="J25325" s="565">
        <f t="shared" si="13516"/>
        <v>0</v>
      </c>
      <c r="K25325" s="565">
        <f t="shared" si="13516"/>
        <v>0</v>
      </c>
      <c r="L25325" s="565">
        <f t="shared" si="13516"/>
        <v>0</v>
      </c>
      <c r="M25325" s="565">
        <f t="shared" si="13516"/>
        <v>0</v>
      </c>
      <c r="N25325" s="151">
        <f t="shared" si="13516"/>
        <v>0</v>
      </c>
      <c r="O25325" s="60" t="s">
        <v>71</v>
      </c>
    </row>
    <row r="25326" spans="2:15" ht="42.75" customHeight="1">
      <c r="B25326" s="50" t="e">
        <f>IF((#REF!+#REF!+H25326)&lt;&gt;0,"a","b")</f>
        <v>#REF!</v>
      </c>
      <c r="C25326" s="54">
        <v>5</v>
      </c>
      <c r="D25326" s="54"/>
      <c r="F25326" s="89"/>
      <c r="G25326" s="95" t="s">
        <v>322</v>
      </c>
      <c r="H25326" s="556">
        <f t="shared" si="13506"/>
        <v>0</v>
      </c>
      <c r="I25326" s="554"/>
      <c r="J25326" s="554"/>
      <c r="K25326" s="554"/>
      <c r="L25326" s="554"/>
      <c r="M25326" s="554"/>
      <c r="N25326" s="154"/>
    </row>
    <row r="25327" spans="2:15" ht="30.75" customHeight="1">
      <c r="B25327" s="50" t="e">
        <f>IF((#REF!+#REF!+H25327)&lt;&gt;0,"a","b")</f>
        <v>#REF!</v>
      </c>
      <c r="C25327" s="54">
        <v>5</v>
      </c>
      <c r="D25327" s="54"/>
      <c r="F25327" s="89"/>
      <c r="G25327" s="111" t="s">
        <v>289</v>
      </c>
      <c r="H25327" s="556">
        <f t="shared" si="13506"/>
        <v>0</v>
      </c>
      <c r="I25327" s="554"/>
      <c r="J25327" s="554"/>
      <c r="K25327" s="554"/>
      <c r="L25327" s="554"/>
      <c r="M25327" s="554"/>
      <c r="N25327" s="154"/>
    </row>
    <row r="25328" spans="2:15" ht="60.75" customHeight="1">
      <c r="B25328" s="50" t="e">
        <f>IF((#REF!+#REF!+H25328)&lt;&gt;0,"a","b")</f>
        <v>#REF!</v>
      </c>
      <c r="C25328" s="54">
        <v>5</v>
      </c>
      <c r="D25328" s="54"/>
      <c r="F25328" s="89"/>
      <c r="G25328" s="111" t="s">
        <v>323</v>
      </c>
      <c r="H25328" s="556">
        <f t="shared" si="13506"/>
        <v>0</v>
      </c>
      <c r="I25328" s="554"/>
      <c r="J25328" s="554"/>
      <c r="K25328" s="554"/>
      <c r="L25328" s="554"/>
      <c r="M25328" s="554"/>
      <c r="N25328" s="154"/>
    </row>
    <row r="25329" spans="2:15" ht="30.75" customHeight="1">
      <c r="B25329" s="50" t="e">
        <f>IF((#REF!+#REF!+H25329)&lt;&gt;0,"a","b")</f>
        <v>#REF!</v>
      </c>
      <c r="C25329" s="54">
        <v>5</v>
      </c>
      <c r="D25329" s="54"/>
      <c r="F25329" s="89"/>
      <c r="G25329" s="95" t="s">
        <v>288</v>
      </c>
      <c r="H25329" s="566">
        <f t="shared" si="13506"/>
        <v>0</v>
      </c>
      <c r="I25329" s="560">
        <f t="shared" ref="I25329:K25329" si="13517">SUM(I25330:I25340)</f>
        <v>0</v>
      </c>
      <c r="J25329" s="560">
        <f t="shared" si="13517"/>
        <v>0</v>
      </c>
      <c r="K25329" s="560">
        <f t="shared" si="13517"/>
        <v>0</v>
      </c>
      <c r="L25329" s="560">
        <f t="shared" ref="L25329:N25329" si="13518">SUM(L25330:L25340)</f>
        <v>0</v>
      </c>
      <c r="M25329" s="560">
        <f t="shared" si="13518"/>
        <v>0</v>
      </c>
      <c r="N25329" s="152">
        <f t="shared" si="13518"/>
        <v>0</v>
      </c>
      <c r="O25329" s="60" t="s">
        <v>71</v>
      </c>
    </row>
    <row r="25330" spans="2:15" ht="20.25" customHeight="1">
      <c r="B25330" s="50" t="e">
        <f>IF((#REF!+#REF!+H25330)&lt;&gt;0,"a","b")</f>
        <v>#REF!</v>
      </c>
      <c r="C25330" s="54">
        <v>6</v>
      </c>
      <c r="D25330" s="54"/>
      <c r="F25330" s="89"/>
      <c r="G25330" s="97" t="s">
        <v>274</v>
      </c>
      <c r="H25330" s="556">
        <f t="shared" si="13506"/>
        <v>0</v>
      </c>
      <c r="I25330" s="557"/>
      <c r="J25330" s="557"/>
      <c r="K25330" s="557"/>
      <c r="L25330" s="557"/>
      <c r="M25330" s="557"/>
      <c r="N25330" s="155"/>
    </row>
    <row r="25331" spans="2:15" ht="20.25" customHeight="1">
      <c r="B25331" s="50" t="e">
        <f>IF((#REF!+#REF!+H25331)&lt;&gt;0,"a","b")</f>
        <v>#REF!</v>
      </c>
      <c r="C25331" s="54">
        <v>6</v>
      </c>
      <c r="D25331" s="54"/>
      <c r="F25331" s="89"/>
      <c r="G25331" s="97" t="s">
        <v>275</v>
      </c>
      <c r="H25331" s="556">
        <f t="shared" si="13506"/>
        <v>0</v>
      </c>
      <c r="I25331" s="557"/>
      <c r="J25331" s="557"/>
      <c r="K25331" s="557"/>
      <c r="L25331" s="557"/>
      <c r="M25331" s="557"/>
      <c r="N25331" s="155"/>
    </row>
    <row r="25332" spans="2:15" ht="20.25" customHeight="1">
      <c r="B25332" s="50" t="e">
        <f>IF((#REF!+#REF!+H25332)&lt;&gt;0,"a","b")</f>
        <v>#REF!</v>
      </c>
      <c r="C25332" s="54">
        <v>6</v>
      </c>
      <c r="D25332" s="54"/>
      <c r="F25332" s="89"/>
      <c r="G25332" s="97" t="s">
        <v>276</v>
      </c>
      <c r="H25332" s="556">
        <f t="shared" si="13506"/>
        <v>0</v>
      </c>
      <c r="I25332" s="557"/>
      <c r="J25332" s="557"/>
      <c r="K25332" s="557"/>
      <c r="L25332" s="557"/>
      <c r="M25332" s="557"/>
      <c r="N25332" s="155"/>
    </row>
    <row r="25333" spans="2:15" ht="20.25" customHeight="1">
      <c r="B25333" s="50" t="e">
        <f>IF((#REF!+#REF!+H25333)&lt;&gt;0,"a","b")</f>
        <v>#REF!</v>
      </c>
      <c r="C25333" s="54">
        <v>6</v>
      </c>
      <c r="D25333" s="54"/>
      <c r="F25333" s="89"/>
      <c r="G25333" s="97" t="s">
        <v>277</v>
      </c>
      <c r="H25333" s="556">
        <f t="shared" si="13506"/>
        <v>0</v>
      </c>
      <c r="I25333" s="557"/>
      <c r="J25333" s="557"/>
      <c r="K25333" s="557"/>
      <c r="L25333" s="557"/>
      <c r="M25333" s="557"/>
      <c r="N25333" s="155"/>
    </row>
    <row r="25334" spans="2:15" ht="20.25" customHeight="1">
      <c r="B25334" s="50" t="e">
        <f>IF((#REF!+#REF!+H25334)&lt;&gt;0,"a","b")</f>
        <v>#REF!</v>
      </c>
      <c r="C25334" s="54">
        <v>6</v>
      </c>
      <c r="D25334" s="54"/>
      <c r="F25334" s="89"/>
      <c r="G25334" s="97" t="s">
        <v>278</v>
      </c>
      <c r="H25334" s="556">
        <f t="shared" si="13506"/>
        <v>0</v>
      </c>
      <c r="I25334" s="557"/>
      <c r="J25334" s="557"/>
      <c r="K25334" s="557"/>
      <c r="L25334" s="557"/>
      <c r="M25334" s="557"/>
      <c r="N25334" s="155"/>
    </row>
    <row r="25335" spans="2:15" ht="20.25" customHeight="1">
      <c r="B25335" s="50" t="e">
        <f>IF((#REF!+#REF!+H25335)&lt;&gt;0,"a","b")</f>
        <v>#REF!</v>
      </c>
      <c r="C25335" s="54">
        <v>6</v>
      </c>
      <c r="D25335" s="54"/>
      <c r="F25335" s="89"/>
      <c r="G25335" s="97" t="s">
        <v>279</v>
      </c>
      <c r="H25335" s="552">
        <f t="shared" si="13506"/>
        <v>0</v>
      </c>
      <c r="I25335" s="557"/>
      <c r="J25335" s="557"/>
      <c r="K25335" s="557"/>
      <c r="L25335" s="557"/>
      <c r="M25335" s="557"/>
      <c r="N25335" s="155"/>
    </row>
    <row r="25336" spans="2:15" ht="20.25" customHeight="1">
      <c r="B25336" s="50" t="e">
        <f>IF((#REF!+#REF!+H25336)&lt;&gt;0,"a","b")</f>
        <v>#REF!</v>
      </c>
      <c r="C25336" s="54">
        <v>6</v>
      </c>
      <c r="D25336" s="54"/>
      <c r="F25336" s="89"/>
      <c r="G25336" s="97" t="s">
        <v>280</v>
      </c>
      <c r="H25336" s="552">
        <f t="shared" si="13506"/>
        <v>0</v>
      </c>
      <c r="I25336" s="557"/>
      <c r="J25336" s="557"/>
      <c r="K25336" s="557"/>
      <c r="L25336" s="557"/>
      <c r="M25336" s="557"/>
      <c r="N25336" s="155"/>
    </row>
    <row r="25337" spans="2:15" ht="20.25" customHeight="1">
      <c r="B25337" s="50" t="e">
        <f>IF((#REF!+#REF!+H25337)&lt;&gt;0,"a","b")</f>
        <v>#REF!</v>
      </c>
      <c r="C25337" s="54">
        <v>6</v>
      </c>
      <c r="D25337" s="54"/>
      <c r="F25337" s="89"/>
      <c r="G25337" s="97" t="s">
        <v>281</v>
      </c>
      <c r="H25337" s="552">
        <f t="shared" si="13506"/>
        <v>0</v>
      </c>
      <c r="I25337" s="557"/>
      <c r="J25337" s="557"/>
      <c r="K25337" s="557"/>
      <c r="L25337" s="557"/>
      <c r="M25337" s="557"/>
      <c r="N25337" s="155"/>
    </row>
    <row r="25338" spans="2:15" ht="20.25" customHeight="1">
      <c r="B25338" s="50" t="e">
        <f>IF((#REF!+#REF!+H25338)&lt;&gt;0,"a","b")</f>
        <v>#REF!</v>
      </c>
      <c r="C25338" s="54">
        <v>6</v>
      </c>
      <c r="D25338" s="54"/>
      <c r="F25338" s="89"/>
      <c r="G25338" s="97" t="s">
        <v>282</v>
      </c>
      <c r="H25338" s="552">
        <f t="shared" si="13506"/>
        <v>0</v>
      </c>
      <c r="I25338" s="557"/>
      <c r="J25338" s="557"/>
      <c r="K25338" s="557"/>
      <c r="L25338" s="557"/>
      <c r="M25338" s="557"/>
      <c r="N25338" s="155"/>
    </row>
    <row r="25339" spans="2:15" ht="20.25" customHeight="1">
      <c r="B25339" s="50" t="e">
        <f>IF((#REF!+#REF!+H25339)&lt;&gt;0,"a","b")</f>
        <v>#REF!</v>
      </c>
      <c r="C25339" s="54">
        <v>6</v>
      </c>
      <c r="D25339" s="54"/>
      <c r="F25339" s="89"/>
      <c r="G25339" s="97" t="s">
        <v>283</v>
      </c>
      <c r="H25339" s="552">
        <f t="shared" si="13506"/>
        <v>0</v>
      </c>
      <c r="I25339" s="557"/>
      <c r="J25339" s="557"/>
      <c r="K25339" s="557"/>
      <c r="L25339" s="557"/>
      <c r="M25339" s="557"/>
      <c r="N25339" s="155"/>
    </row>
    <row r="25340" spans="2:15" ht="30.75" customHeight="1">
      <c r="B25340" s="50" t="e">
        <f>IF((#REF!+#REF!+H25340)&lt;&gt;0,"a","b")</f>
        <v>#REF!</v>
      </c>
      <c r="C25340" s="54">
        <v>6</v>
      </c>
      <c r="D25340" s="54"/>
      <c r="F25340" s="89"/>
      <c r="G25340" s="97" t="s">
        <v>324</v>
      </c>
      <c r="H25340" s="552">
        <f t="shared" si="13506"/>
        <v>0</v>
      </c>
      <c r="I25340" s="557"/>
      <c r="J25340" s="557"/>
      <c r="K25340" s="557"/>
      <c r="L25340" s="557"/>
      <c r="M25340" s="557"/>
      <c r="N25340" s="155"/>
    </row>
    <row r="25341" spans="2:15" ht="20.25" customHeight="1">
      <c r="B25341" s="50" t="e">
        <f>IF((#REF!+#REF!+H25341)&lt;&gt;0,"a","b")</f>
        <v>#REF!</v>
      </c>
      <c r="C25341" s="54">
        <v>5</v>
      </c>
      <c r="D25341" s="54"/>
      <c r="F25341" s="89"/>
      <c r="G25341" s="95" t="s">
        <v>290</v>
      </c>
      <c r="H25341" s="566">
        <f t="shared" si="13506"/>
        <v>0</v>
      </c>
      <c r="I25341" s="560">
        <f t="shared" ref="I25341:K25341" si="13519">SUM(I25342:I25344)</f>
        <v>0</v>
      </c>
      <c r="J25341" s="560">
        <f t="shared" si="13519"/>
        <v>0</v>
      </c>
      <c r="K25341" s="560">
        <f t="shared" si="13519"/>
        <v>0</v>
      </c>
      <c r="L25341" s="560">
        <f t="shared" ref="L25341:N25341" si="13520">SUM(L25342:L25344)</f>
        <v>0</v>
      </c>
      <c r="M25341" s="560">
        <f t="shared" si="13520"/>
        <v>0</v>
      </c>
      <c r="N25341" s="152">
        <f t="shared" si="13520"/>
        <v>0</v>
      </c>
      <c r="O25341" s="60" t="s">
        <v>71</v>
      </c>
    </row>
    <row r="25342" spans="2:15" ht="20.25" customHeight="1">
      <c r="B25342" s="50" t="e">
        <f>IF((#REF!+#REF!+H25342)&lt;&gt;0,"a","b")</f>
        <v>#REF!</v>
      </c>
      <c r="C25342" s="54">
        <v>6</v>
      </c>
      <c r="D25342" s="54"/>
      <c r="F25342" s="89"/>
      <c r="G25342" s="97" t="s">
        <v>284</v>
      </c>
      <c r="H25342" s="556">
        <f t="shared" si="13506"/>
        <v>0</v>
      </c>
      <c r="I25342" s="557"/>
      <c r="J25342" s="557"/>
      <c r="K25342" s="557"/>
      <c r="L25342" s="557"/>
      <c r="M25342" s="557"/>
      <c r="N25342" s="155"/>
    </row>
    <row r="25343" spans="2:15" ht="20.25" customHeight="1">
      <c r="B25343" s="50" t="e">
        <f>IF((#REF!+#REF!+H25343)&lt;&gt;0,"a","b")</f>
        <v>#REF!</v>
      </c>
      <c r="C25343" s="54">
        <v>6</v>
      </c>
      <c r="D25343" s="54"/>
      <c r="F25343" s="89"/>
      <c r="G25343" s="97" t="s">
        <v>285</v>
      </c>
      <c r="H25343" s="556">
        <f t="shared" si="13506"/>
        <v>0</v>
      </c>
      <c r="I25343" s="557"/>
      <c r="J25343" s="557"/>
      <c r="K25343" s="557"/>
      <c r="L25343" s="557"/>
      <c r="M25343" s="557"/>
      <c r="N25343" s="155"/>
    </row>
    <row r="25344" spans="2:15" ht="30.75" customHeight="1">
      <c r="B25344" s="50" t="e">
        <f>IF((#REF!+#REF!+H25344)&lt;&gt;0,"a","b")</f>
        <v>#REF!</v>
      </c>
      <c r="C25344" s="54">
        <v>6</v>
      </c>
      <c r="D25344" s="54"/>
      <c r="F25344" s="89"/>
      <c r="G25344" s="97" t="s">
        <v>325</v>
      </c>
      <c r="H25344" s="556">
        <f t="shared" si="13506"/>
        <v>0</v>
      </c>
      <c r="I25344" s="557"/>
      <c r="J25344" s="557"/>
      <c r="K25344" s="557"/>
      <c r="L25344" s="557"/>
      <c r="M25344" s="557"/>
      <c r="N25344" s="155"/>
    </row>
    <row r="25345" spans="2:15" ht="30.75" customHeight="1">
      <c r="B25345" s="50" t="e">
        <f>IF((#REF!+#REF!+H25345)&lt;&gt;0,"a","b")</f>
        <v>#REF!</v>
      </c>
      <c r="C25345" s="54">
        <v>5</v>
      </c>
      <c r="D25345" s="54"/>
      <c r="F25345" s="89"/>
      <c r="G25345" s="95" t="s">
        <v>326</v>
      </c>
      <c r="H25345" s="556">
        <f t="shared" si="13506"/>
        <v>0</v>
      </c>
      <c r="I25345" s="554"/>
      <c r="J25345" s="554"/>
      <c r="K25345" s="554"/>
      <c r="L25345" s="554"/>
      <c r="M25345" s="554"/>
      <c r="N25345" s="154"/>
    </row>
    <row r="25346" spans="2:15" ht="34.5" customHeight="1">
      <c r="B25346" s="50" t="e">
        <f>IF((#REF!+#REF!+H25346)&lt;&gt;0,"a","b")</f>
        <v>#REF!</v>
      </c>
      <c r="C25346" s="54">
        <v>5</v>
      </c>
      <c r="D25346" s="54"/>
      <c r="F25346" s="89"/>
      <c r="G25346" s="128" t="s">
        <v>460</v>
      </c>
      <c r="H25346" s="556">
        <f t="shared" si="13506"/>
        <v>0</v>
      </c>
      <c r="I25346" s="554"/>
      <c r="J25346" s="554"/>
      <c r="K25346" s="554"/>
      <c r="L25346" s="554"/>
      <c r="M25346" s="554"/>
      <c r="N25346" s="154"/>
    </row>
    <row r="25347" spans="2:15" ht="34.5" customHeight="1">
      <c r="B25347" s="50" t="e">
        <f>IF((#REF!+#REF!+H25347)&lt;&gt;0,"a","b")</f>
        <v>#REF!</v>
      </c>
      <c r="C25347" s="54">
        <v>5</v>
      </c>
      <c r="D25347" s="54"/>
      <c r="F25347" s="89"/>
      <c r="G25347" s="95" t="s">
        <v>327</v>
      </c>
      <c r="H25347" s="556">
        <f t="shared" si="13506"/>
        <v>0</v>
      </c>
      <c r="I25347" s="554"/>
      <c r="J25347" s="554"/>
      <c r="K25347" s="554"/>
      <c r="L25347" s="554"/>
      <c r="M25347" s="554"/>
      <c r="N25347" s="154"/>
    </row>
    <row r="25348" spans="2:15" ht="50.25" customHeight="1">
      <c r="B25348" s="50" t="e">
        <f>IF((#REF!+#REF!+H25348)&lt;&gt;0,"a","b")</f>
        <v>#REF!</v>
      </c>
      <c r="C25348" s="54">
        <v>5</v>
      </c>
      <c r="D25348" s="54"/>
      <c r="F25348" s="89"/>
      <c r="G25348" s="95" t="s">
        <v>328</v>
      </c>
      <c r="H25348" s="552">
        <f t="shared" si="13506"/>
        <v>0</v>
      </c>
      <c r="I25348" s="554"/>
      <c r="J25348" s="554"/>
      <c r="K25348" s="554"/>
      <c r="L25348" s="554"/>
      <c r="M25348" s="554"/>
      <c r="N25348" s="154"/>
    </row>
    <row r="25349" spans="2:15" ht="20.25" customHeight="1">
      <c r="B25349" s="50" t="e">
        <f>IF((#REF!+#REF!+H25349)&lt;&gt;0,"a","b")</f>
        <v>#REF!</v>
      </c>
      <c r="C25349" s="54">
        <v>5</v>
      </c>
      <c r="D25349" s="54"/>
      <c r="F25349" s="89"/>
      <c r="G25349" s="95" t="s">
        <v>329</v>
      </c>
      <c r="H25349" s="552">
        <f t="shared" si="13506"/>
        <v>0</v>
      </c>
      <c r="I25349" s="554"/>
      <c r="J25349" s="554"/>
      <c r="K25349" s="554"/>
      <c r="L25349" s="554"/>
      <c r="M25349" s="554"/>
      <c r="N25349" s="154"/>
    </row>
    <row r="25350" spans="2:15" ht="20.25" customHeight="1">
      <c r="B25350" s="50" t="e">
        <f>IF((#REF!+#REF!+H25350)&lt;&gt;0,"a","b")</f>
        <v>#REF!</v>
      </c>
      <c r="C25350" s="54">
        <v>5</v>
      </c>
      <c r="D25350" s="54"/>
      <c r="F25350" s="89"/>
      <c r="G25350" s="95" t="s">
        <v>330</v>
      </c>
      <c r="H25350" s="558">
        <f t="shared" si="13506"/>
        <v>0</v>
      </c>
      <c r="I25350" s="554"/>
      <c r="J25350" s="554"/>
      <c r="K25350" s="554"/>
      <c r="L25350" s="554"/>
      <c r="M25350" s="554"/>
      <c r="N25350" s="154"/>
    </row>
    <row r="25351" spans="2:15" ht="20.25" customHeight="1">
      <c r="B25351" s="50" t="e">
        <f>IF((#REF!+#REF!+H25351)&lt;&gt;0,"a","b")</f>
        <v>#REF!</v>
      </c>
      <c r="C25351" s="54">
        <v>5</v>
      </c>
      <c r="D25351" s="54"/>
      <c r="F25351" s="89"/>
      <c r="G25351" s="95" t="s">
        <v>331</v>
      </c>
      <c r="H25351" s="559">
        <f t="shared" si="13506"/>
        <v>0</v>
      </c>
      <c r="I25351" s="560">
        <f t="shared" ref="I25351:K25351" si="13521">SUM(I25352:I25358)</f>
        <v>0</v>
      </c>
      <c r="J25351" s="560">
        <f t="shared" si="13521"/>
        <v>0</v>
      </c>
      <c r="K25351" s="560">
        <f t="shared" si="13521"/>
        <v>0</v>
      </c>
      <c r="L25351" s="560">
        <f t="shared" ref="L25351:N25351" si="13522">SUM(L25352:L25358)</f>
        <v>0</v>
      </c>
      <c r="M25351" s="560">
        <f t="shared" si="13522"/>
        <v>0</v>
      </c>
      <c r="N25351" s="152">
        <f t="shared" si="13522"/>
        <v>0</v>
      </c>
      <c r="O25351" s="60" t="s">
        <v>71</v>
      </c>
    </row>
    <row r="25352" spans="2:15" ht="23.25" customHeight="1">
      <c r="B25352" s="50" t="e">
        <f>IF((#REF!+#REF!+H25352)&lt;&gt;0,"a","b")</f>
        <v>#REF!</v>
      </c>
      <c r="C25352" s="54">
        <v>6</v>
      </c>
      <c r="D25352" s="54"/>
      <c r="F25352" s="89"/>
      <c r="G25352" s="97" t="s">
        <v>291</v>
      </c>
      <c r="H25352" s="558">
        <f t="shared" si="13506"/>
        <v>0</v>
      </c>
      <c r="I25352" s="557"/>
      <c r="J25352" s="557"/>
      <c r="K25352" s="557"/>
      <c r="L25352" s="557"/>
      <c r="M25352" s="557"/>
      <c r="N25352" s="155"/>
    </row>
    <row r="25353" spans="2:15" ht="20.25" customHeight="1">
      <c r="B25353" s="50" t="e">
        <f>IF((#REF!+#REF!+H25353)&lt;&gt;0,"a","b")</f>
        <v>#REF!</v>
      </c>
      <c r="C25353" s="54">
        <v>6</v>
      </c>
      <c r="D25353" s="54"/>
      <c r="F25353" s="89"/>
      <c r="G25353" s="97" t="s">
        <v>292</v>
      </c>
      <c r="H25353" s="558">
        <f t="shared" si="13506"/>
        <v>0</v>
      </c>
      <c r="I25353" s="557"/>
      <c r="J25353" s="557"/>
      <c r="K25353" s="557"/>
      <c r="L25353" s="557"/>
      <c r="M25353" s="557"/>
      <c r="N25353" s="155"/>
    </row>
    <row r="25354" spans="2:15" ht="23.25" customHeight="1">
      <c r="B25354" s="50" t="e">
        <f>IF((#REF!+#REF!+H25354)&lt;&gt;0,"a","b")</f>
        <v>#REF!</v>
      </c>
      <c r="C25354" s="54">
        <v>6</v>
      </c>
      <c r="D25354" s="54"/>
      <c r="F25354" s="89"/>
      <c r="G25354" s="97" t="s">
        <v>293</v>
      </c>
      <c r="H25354" s="552">
        <f t="shared" si="13506"/>
        <v>0</v>
      </c>
      <c r="I25354" s="557"/>
      <c r="J25354" s="557"/>
      <c r="K25354" s="557"/>
      <c r="L25354" s="557"/>
      <c r="M25354" s="557"/>
      <c r="N25354" s="155"/>
    </row>
    <row r="25355" spans="2:15" ht="31.5" customHeight="1">
      <c r="B25355" s="50" t="e">
        <f>IF((#REF!+#REF!+H25355)&lt;&gt;0,"a","b")</f>
        <v>#REF!</v>
      </c>
      <c r="C25355" s="54">
        <v>6</v>
      </c>
      <c r="D25355" s="54"/>
      <c r="F25355" s="89"/>
      <c r="G25355" s="97" t="s">
        <v>294</v>
      </c>
      <c r="H25355" s="552">
        <f t="shared" si="13506"/>
        <v>0</v>
      </c>
      <c r="I25355" s="557"/>
      <c r="J25355" s="557"/>
      <c r="K25355" s="557"/>
      <c r="L25355" s="557"/>
      <c r="M25355" s="557"/>
      <c r="N25355" s="155"/>
    </row>
    <row r="25356" spans="2:15" ht="33.75" customHeight="1">
      <c r="B25356" s="50" t="e">
        <f>IF((#REF!+#REF!+H25356)&lt;&gt;0,"a","b")</f>
        <v>#REF!</v>
      </c>
      <c r="C25356" s="54">
        <v>6</v>
      </c>
      <c r="D25356" s="54"/>
      <c r="F25356" s="89"/>
      <c r="G25356" s="97" t="s">
        <v>332</v>
      </c>
      <c r="H25356" s="552">
        <f t="shared" si="13506"/>
        <v>0</v>
      </c>
      <c r="I25356" s="557"/>
      <c r="J25356" s="557"/>
      <c r="K25356" s="557"/>
      <c r="L25356" s="557"/>
      <c r="M25356" s="557"/>
      <c r="N25356" s="155"/>
    </row>
    <row r="25357" spans="2:15" ht="34.5" customHeight="1">
      <c r="B25357" s="50" t="e">
        <f>IF((#REF!+#REF!+H25357)&lt;&gt;0,"a","b")</f>
        <v>#REF!</v>
      </c>
      <c r="C25357" s="54">
        <v>6</v>
      </c>
      <c r="D25357" s="54"/>
      <c r="F25357" s="89"/>
      <c r="G25357" s="97" t="s">
        <v>333</v>
      </c>
      <c r="H25357" s="552">
        <f t="shared" si="13506"/>
        <v>0</v>
      </c>
      <c r="I25357" s="557"/>
      <c r="J25357" s="557"/>
      <c r="K25357" s="557"/>
      <c r="L25357" s="557"/>
      <c r="M25357" s="557"/>
      <c r="N25357" s="155"/>
    </row>
    <row r="25358" spans="2:15" ht="33.75" customHeight="1">
      <c r="B25358" s="50" t="e">
        <f>IF((#REF!+#REF!+H25358)&lt;&gt;0,"a","b")</f>
        <v>#REF!</v>
      </c>
      <c r="C25358" s="54">
        <v>6</v>
      </c>
      <c r="D25358" s="54"/>
      <c r="F25358" s="89"/>
      <c r="G25358" s="97" t="s">
        <v>334</v>
      </c>
      <c r="H25358" s="552">
        <f t="shared" si="13506"/>
        <v>0</v>
      </c>
      <c r="I25358" s="557"/>
      <c r="J25358" s="557"/>
      <c r="K25358" s="557"/>
      <c r="L25358" s="557"/>
      <c r="M25358" s="557"/>
      <c r="N25358" s="155"/>
    </row>
    <row r="25359" spans="2:15" ht="34.5" customHeight="1">
      <c r="B25359" s="50" t="e">
        <f>IF((#REF!+#REF!+H25359)&lt;&gt;0,"a","b")</f>
        <v>#REF!</v>
      </c>
      <c r="C25359" s="54">
        <v>5</v>
      </c>
      <c r="D25359" s="54"/>
      <c r="F25359" s="89"/>
      <c r="G25359" s="95" t="s">
        <v>335</v>
      </c>
      <c r="H25359" s="552">
        <f t="shared" si="13506"/>
        <v>0</v>
      </c>
      <c r="I25359" s="554"/>
      <c r="J25359" s="554"/>
      <c r="K25359" s="554"/>
      <c r="L25359" s="554"/>
      <c r="M25359" s="554"/>
      <c r="N25359" s="156"/>
    </row>
    <row r="25360" spans="2:15" ht="24.75" customHeight="1">
      <c r="B25360" s="50" t="e">
        <f>IF((#REF!+#REF!+H25360)&lt;&gt;0,"a","b")</f>
        <v>#REF!</v>
      </c>
      <c r="C25360" s="54">
        <v>5</v>
      </c>
      <c r="D25360" s="54"/>
      <c r="F25360" s="89"/>
      <c r="G25360" s="95" t="s">
        <v>336</v>
      </c>
      <c r="H25360" s="558">
        <f t="shared" si="13506"/>
        <v>0</v>
      </c>
      <c r="I25360" s="554"/>
      <c r="J25360" s="554"/>
      <c r="K25360" s="554"/>
      <c r="L25360" s="554"/>
      <c r="M25360" s="554"/>
      <c r="N25360" s="156"/>
    </row>
    <row r="25361" spans="2:18" ht="27.75" customHeight="1">
      <c r="B25361" s="50" t="e">
        <f>IF((#REF!+#REF!+H25361)&lt;&gt;0,"a","b")</f>
        <v>#REF!</v>
      </c>
      <c r="C25361" s="54">
        <v>4</v>
      </c>
      <c r="D25361" s="54"/>
      <c r="F25361" s="89"/>
      <c r="G25361" s="93" t="s">
        <v>337</v>
      </c>
      <c r="H25361" s="552">
        <f t="shared" si="13506"/>
        <v>0</v>
      </c>
      <c r="I25361" s="555"/>
      <c r="J25361" s="555"/>
      <c r="K25361" s="555"/>
      <c r="L25361" s="555"/>
      <c r="M25361" s="555"/>
      <c r="N25361" s="153"/>
    </row>
    <row r="25362" spans="2:18" ht="23.25" customHeight="1">
      <c r="B25362" s="50" t="e">
        <f>IF((#REF!+#REF!+H25362)&lt;&gt;0,"a","b")</f>
        <v>#REF!</v>
      </c>
      <c r="C25362" s="54">
        <v>4</v>
      </c>
      <c r="D25362" s="54"/>
      <c r="F25362" s="89"/>
      <c r="G25362" s="93" t="s">
        <v>338</v>
      </c>
      <c r="H25362" s="552">
        <f t="shared" si="13506"/>
        <v>0</v>
      </c>
      <c r="I25362" s="555"/>
      <c r="J25362" s="555"/>
      <c r="K25362" s="555"/>
      <c r="L25362" s="555"/>
      <c r="M25362" s="555"/>
      <c r="N25362" s="153"/>
    </row>
    <row r="25363" spans="2:18" ht="24" customHeight="1">
      <c r="B25363" s="50" t="e">
        <f>IF((#REF!+#REF!+H25363)&lt;&gt;0,"a","b")</f>
        <v>#REF!</v>
      </c>
      <c r="C25363" s="54">
        <v>4</v>
      </c>
      <c r="D25363" s="54"/>
      <c r="F25363" s="89"/>
      <c r="G25363" s="93" t="s">
        <v>339</v>
      </c>
      <c r="H25363" s="552">
        <f t="shared" si="13506"/>
        <v>0</v>
      </c>
      <c r="I25363" s="555"/>
      <c r="J25363" s="555"/>
      <c r="K25363" s="555"/>
      <c r="L25363" s="555"/>
      <c r="M25363" s="555"/>
      <c r="N25363" s="153"/>
    </row>
    <row r="25364" spans="2:18" ht="34.5" customHeight="1">
      <c r="B25364" s="50" t="e">
        <f>IF((#REF!+#REF!+H25364)&lt;&gt;0,"a","b")</f>
        <v>#REF!</v>
      </c>
      <c r="C25364" s="54">
        <v>4</v>
      </c>
      <c r="D25364" s="54"/>
      <c r="F25364" s="89"/>
      <c r="G25364" s="93" t="s">
        <v>340</v>
      </c>
      <c r="H25364" s="552">
        <f t="shared" si="13506"/>
        <v>0</v>
      </c>
      <c r="I25364" s="555"/>
      <c r="J25364" s="555"/>
      <c r="K25364" s="555"/>
      <c r="L25364" s="555"/>
      <c r="M25364" s="555"/>
      <c r="N25364" s="153"/>
    </row>
    <row r="25365" spans="2:18" ht="33" customHeight="1">
      <c r="B25365" s="50" t="e">
        <f>IF((#REF!+#REF!+H25365)&lt;&gt;0,"a","b")</f>
        <v>#REF!</v>
      </c>
      <c r="C25365" s="54">
        <v>4</v>
      </c>
      <c r="D25365" s="54"/>
      <c r="F25365" s="89"/>
      <c r="G25365" s="93" t="s">
        <v>341</v>
      </c>
      <c r="H25365" s="563">
        <f t="shared" si="13506"/>
        <v>0</v>
      </c>
      <c r="I25365" s="565">
        <f t="shared" ref="I25365:K25365" si="13523">SUM(I25366:I25371)</f>
        <v>0</v>
      </c>
      <c r="J25365" s="565">
        <f t="shared" si="13523"/>
        <v>0</v>
      </c>
      <c r="K25365" s="565">
        <f t="shared" si="13523"/>
        <v>0</v>
      </c>
      <c r="L25365" s="565">
        <f t="shared" ref="L25365:N25365" si="13524">SUM(L25366:L25371)</f>
        <v>0</v>
      </c>
      <c r="M25365" s="565">
        <f t="shared" si="13524"/>
        <v>0</v>
      </c>
      <c r="N25365" s="151">
        <f t="shared" si="13524"/>
        <v>0</v>
      </c>
      <c r="O25365" s="60" t="s">
        <v>71</v>
      </c>
    </row>
    <row r="25366" spans="2:18" ht="20.25" customHeight="1">
      <c r="B25366" s="50" t="e">
        <f>IF((#REF!+#REF!+H25366)&lt;&gt;0,"a","b")</f>
        <v>#REF!</v>
      </c>
      <c r="C25366" s="54">
        <v>5</v>
      </c>
      <c r="D25366" s="54"/>
      <c r="F25366" s="89"/>
      <c r="G25366" s="95" t="s">
        <v>342</v>
      </c>
      <c r="H25366" s="552">
        <f t="shared" si="13506"/>
        <v>0</v>
      </c>
      <c r="I25366" s="554"/>
      <c r="J25366" s="554"/>
      <c r="K25366" s="554"/>
      <c r="L25366" s="554"/>
      <c r="M25366" s="554"/>
      <c r="N25366" s="156"/>
      <c r="R25366" s="1">
        <f>82+55</f>
        <v>137</v>
      </c>
    </row>
    <row r="25367" spans="2:18" ht="20.25" customHeight="1">
      <c r="B25367" s="50" t="e">
        <f>IF((#REF!+#REF!+H25367)&lt;&gt;0,"a","b")</f>
        <v>#REF!</v>
      </c>
      <c r="C25367" s="54">
        <v>5</v>
      </c>
      <c r="D25367" s="54"/>
      <c r="F25367" s="89"/>
      <c r="G25367" s="95" t="s">
        <v>343</v>
      </c>
      <c r="H25367" s="552">
        <f t="shared" si="13506"/>
        <v>0</v>
      </c>
      <c r="I25367" s="554"/>
      <c r="J25367" s="554"/>
      <c r="K25367" s="554"/>
      <c r="L25367" s="554"/>
      <c r="M25367" s="554"/>
      <c r="N25367" s="156"/>
    </row>
    <row r="25368" spans="2:18" ht="35.25" customHeight="1">
      <c r="B25368" s="50" t="e">
        <f>IF((#REF!+#REF!+H25368)&lt;&gt;0,"a","b")</f>
        <v>#REF!</v>
      </c>
      <c r="C25368" s="54">
        <v>5</v>
      </c>
      <c r="D25368" s="54"/>
      <c r="F25368" s="89"/>
      <c r="G25368" s="95" t="s">
        <v>344</v>
      </c>
      <c r="H25368" s="552">
        <f t="shared" si="13506"/>
        <v>0</v>
      </c>
      <c r="I25368" s="554"/>
      <c r="J25368" s="554"/>
      <c r="K25368" s="554"/>
      <c r="L25368" s="554"/>
      <c r="M25368" s="554"/>
      <c r="N25368" s="156"/>
    </row>
    <row r="25369" spans="2:18" ht="20.25" customHeight="1">
      <c r="B25369" s="50" t="e">
        <f>IF((#REF!+#REF!+H25369)&lt;&gt;0,"a","b")</f>
        <v>#REF!</v>
      </c>
      <c r="C25369" s="54">
        <v>5</v>
      </c>
      <c r="D25369" s="54"/>
      <c r="F25369" s="89"/>
      <c r="G25369" s="95" t="s">
        <v>345</v>
      </c>
      <c r="H25369" s="552">
        <f t="shared" si="13506"/>
        <v>0</v>
      </c>
      <c r="I25369" s="554"/>
      <c r="J25369" s="554"/>
      <c r="K25369" s="554"/>
      <c r="L25369" s="554"/>
      <c r="M25369" s="554"/>
      <c r="N25369" s="156"/>
    </row>
    <row r="25370" spans="2:18" ht="30.75" customHeight="1">
      <c r="B25370" s="50" t="e">
        <f>IF((#REF!+#REF!+H25370)&lt;&gt;0,"a","b")</f>
        <v>#REF!</v>
      </c>
      <c r="C25370" s="54">
        <v>5</v>
      </c>
      <c r="D25370" s="54"/>
      <c r="F25370" s="89"/>
      <c r="G25370" s="95" t="s">
        <v>346</v>
      </c>
      <c r="H25370" s="552">
        <f t="shared" si="13506"/>
        <v>0</v>
      </c>
      <c r="I25370" s="554"/>
      <c r="J25370" s="554"/>
      <c r="K25370" s="554"/>
      <c r="L25370" s="554"/>
      <c r="M25370" s="554"/>
      <c r="N25370" s="156"/>
    </row>
    <row r="25371" spans="2:18" ht="30.75" customHeight="1">
      <c r="B25371" s="50" t="e">
        <f>IF((#REF!+#REF!+H25371)&lt;&gt;0,"a","b")</f>
        <v>#REF!</v>
      </c>
      <c r="C25371" s="54">
        <v>5</v>
      </c>
      <c r="D25371" s="54"/>
      <c r="F25371" s="89"/>
      <c r="G25371" s="95" t="s">
        <v>347</v>
      </c>
      <c r="H25371" s="552">
        <f t="shared" si="13506"/>
        <v>0</v>
      </c>
      <c r="I25371" s="554"/>
      <c r="J25371" s="554"/>
      <c r="K25371" s="554"/>
      <c r="L25371" s="554"/>
      <c r="M25371" s="554"/>
      <c r="N25371" s="156"/>
    </row>
    <row r="25372" spans="2:18" ht="20.25" customHeight="1">
      <c r="B25372" s="50" t="e">
        <f>IF((#REF!+#REF!+H25372)&lt;&gt;0,"a","b")</f>
        <v>#REF!</v>
      </c>
      <c r="C25372" s="54">
        <v>4</v>
      </c>
      <c r="D25372" s="54"/>
      <c r="F25372" s="89"/>
      <c r="G25372" s="93" t="s">
        <v>348</v>
      </c>
      <c r="H25372" s="552">
        <f t="shared" si="13506"/>
        <v>0</v>
      </c>
      <c r="I25372" s="555"/>
      <c r="J25372" s="555"/>
      <c r="K25372" s="555"/>
      <c r="L25372" s="555"/>
      <c r="M25372" s="555"/>
      <c r="N25372" s="153"/>
    </row>
    <row r="25373" spans="2:18" ht="20.25" customHeight="1">
      <c r="B25373" s="50" t="e">
        <f>IF((#REF!+#REF!+H25373)&lt;&gt;0,"a","b")</f>
        <v>#REF!</v>
      </c>
      <c r="C25373" s="54">
        <v>4</v>
      </c>
      <c r="D25373" s="54"/>
      <c r="F25373" s="89"/>
      <c r="G25373" s="93" t="s">
        <v>349</v>
      </c>
      <c r="H25373" s="563">
        <f t="shared" si="13506"/>
        <v>0</v>
      </c>
      <c r="I25373" s="565">
        <f t="shared" ref="I25373:K25373" si="13525">SUM(I25374:I25386)</f>
        <v>0</v>
      </c>
      <c r="J25373" s="565">
        <f t="shared" si="13525"/>
        <v>0</v>
      </c>
      <c r="K25373" s="565">
        <f t="shared" si="13525"/>
        <v>0</v>
      </c>
      <c r="L25373" s="565">
        <f t="shared" ref="L25373:N25373" si="13526">SUM(L25374:L25386)</f>
        <v>0</v>
      </c>
      <c r="M25373" s="565">
        <f t="shared" si="13526"/>
        <v>0</v>
      </c>
      <c r="N25373" s="151">
        <f t="shared" si="13526"/>
        <v>0</v>
      </c>
      <c r="O25373" s="60" t="s">
        <v>71</v>
      </c>
    </row>
    <row r="25374" spans="2:18" ht="20.25" customHeight="1">
      <c r="B25374" s="50" t="e">
        <f>IF((#REF!+#REF!+H25374)&lt;&gt;0,"a","b")</f>
        <v>#REF!</v>
      </c>
      <c r="C25374" s="54">
        <v>5</v>
      </c>
      <c r="D25374" s="54"/>
      <c r="F25374" s="89"/>
      <c r="G25374" s="95" t="s">
        <v>350</v>
      </c>
      <c r="H25374" s="561">
        <f t="shared" si="13506"/>
        <v>0</v>
      </c>
      <c r="I25374" s="554"/>
      <c r="J25374" s="554"/>
      <c r="K25374" s="554"/>
      <c r="L25374" s="554"/>
      <c r="M25374" s="554"/>
      <c r="N25374" s="156"/>
    </row>
    <row r="25375" spans="2:18" ht="30" customHeight="1">
      <c r="B25375" s="50" t="e">
        <f>IF((#REF!+#REF!+H25375)&lt;&gt;0,"a","b")</f>
        <v>#REF!</v>
      </c>
      <c r="C25375" s="54">
        <v>5</v>
      </c>
      <c r="D25375" s="54"/>
      <c r="F25375" s="89"/>
      <c r="G25375" s="95" t="s">
        <v>351</v>
      </c>
      <c r="H25375" s="552">
        <f t="shared" si="13506"/>
        <v>0</v>
      </c>
      <c r="I25375" s="554"/>
      <c r="J25375" s="554"/>
      <c r="K25375" s="554"/>
      <c r="L25375" s="554"/>
      <c r="M25375" s="554"/>
      <c r="N25375" s="156"/>
    </row>
    <row r="25376" spans="2:18" ht="22.5" customHeight="1">
      <c r="B25376" s="50" t="e">
        <f>IF((#REF!+#REF!+H25376)&lt;&gt;0,"a","b")</f>
        <v>#REF!</v>
      </c>
      <c r="C25376" s="54">
        <v>5</v>
      </c>
      <c r="D25376" s="54"/>
      <c r="F25376" s="89"/>
      <c r="G25376" s="95" t="s">
        <v>352</v>
      </c>
      <c r="H25376" s="552">
        <f t="shared" si="13506"/>
        <v>0</v>
      </c>
      <c r="I25376" s="554"/>
      <c r="J25376" s="554"/>
      <c r="K25376" s="554"/>
      <c r="L25376" s="554"/>
      <c r="M25376" s="554"/>
      <c r="N25376" s="156"/>
    </row>
    <row r="25377" spans="2:15" ht="33.75" customHeight="1">
      <c r="B25377" s="50" t="e">
        <f>IF((#REF!+#REF!+H25377)&lt;&gt;0,"a","b")</f>
        <v>#REF!</v>
      </c>
      <c r="C25377" s="54">
        <v>5</v>
      </c>
      <c r="D25377" s="54"/>
      <c r="F25377" s="89"/>
      <c r="G25377" s="95" t="s">
        <v>353</v>
      </c>
      <c r="H25377" s="552">
        <f t="shared" si="13506"/>
        <v>0</v>
      </c>
      <c r="I25377" s="554"/>
      <c r="J25377" s="554"/>
      <c r="K25377" s="554"/>
      <c r="L25377" s="554"/>
      <c r="M25377" s="554"/>
      <c r="N25377" s="156"/>
    </row>
    <row r="25378" spans="2:15" ht="24.75" customHeight="1">
      <c r="B25378" s="50" t="e">
        <f>IF((#REF!+#REF!+H25378)&lt;&gt;0,"a","b")</f>
        <v>#REF!</v>
      </c>
      <c r="C25378" s="54">
        <v>5</v>
      </c>
      <c r="D25378" s="54"/>
      <c r="F25378" s="89"/>
      <c r="G25378" s="95" t="s">
        <v>354</v>
      </c>
      <c r="H25378" s="552">
        <f t="shared" si="13506"/>
        <v>0</v>
      </c>
      <c r="I25378" s="554"/>
      <c r="J25378" s="554"/>
      <c r="K25378" s="554"/>
      <c r="L25378" s="554"/>
      <c r="M25378" s="554"/>
      <c r="N25378" s="156"/>
    </row>
    <row r="25379" spans="2:15" ht="35.25" customHeight="1">
      <c r="B25379" s="50" t="e">
        <f>IF((#REF!+#REF!+H25379)&lt;&gt;0,"a","b")</f>
        <v>#REF!</v>
      </c>
      <c r="C25379" s="54">
        <v>5</v>
      </c>
      <c r="D25379" s="54"/>
      <c r="F25379" s="89"/>
      <c r="G25379" s="95" t="s">
        <v>355</v>
      </c>
      <c r="H25379" s="558">
        <f t="shared" si="13506"/>
        <v>0</v>
      </c>
      <c r="I25379" s="554"/>
      <c r="J25379" s="554"/>
      <c r="K25379" s="554"/>
      <c r="L25379" s="554"/>
      <c r="M25379" s="554"/>
      <c r="N25379" s="156"/>
    </row>
    <row r="25380" spans="2:15" ht="33.75" customHeight="1">
      <c r="B25380" s="50" t="e">
        <f>IF((#REF!+#REF!+H25380)&lt;&gt;0,"a","b")</f>
        <v>#REF!</v>
      </c>
      <c r="C25380" s="54">
        <v>5</v>
      </c>
      <c r="D25380" s="54"/>
      <c r="F25380" s="89"/>
      <c r="G25380" s="95" t="s">
        <v>356</v>
      </c>
      <c r="H25380" s="558">
        <f t="shared" si="13506"/>
        <v>0</v>
      </c>
      <c r="I25380" s="554"/>
      <c r="J25380" s="554"/>
      <c r="K25380" s="554"/>
      <c r="L25380" s="554"/>
      <c r="M25380" s="554"/>
      <c r="N25380" s="156"/>
    </row>
    <row r="25381" spans="2:15" ht="20.25" customHeight="1">
      <c r="B25381" s="50" t="e">
        <f>IF((#REF!+#REF!+H25381)&lt;&gt;0,"a","b")</f>
        <v>#REF!</v>
      </c>
      <c r="C25381" s="54">
        <v>5</v>
      </c>
      <c r="D25381" s="54"/>
      <c r="F25381" s="89"/>
      <c r="G25381" s="95" t="s">
        <v>357</v>
      </c>
      <c r="H25381" s="561">
        <f t="shared" si="13506"/>
        <v>0</v>
      </c>
      <c r="I25381" s="554"/>
      <c r="J25381" s="554"/>
      <c r="K25381" s="554"/>
      <c r="L25381" s="554"/>
      <c r="M25381" s="554"/>
      <c r="N25381" s="156"/>
    </row>
    <row r="25382" spans="2:15" ht="20.25" customHeight="1">
      <c r="B25382" s="50" t="e">
        <f>IF((#REF!+#REF!+H25382)&lt;&gt;0,"a","b")</f>
        <v>#REF!</v>
      </c>
      <c r="C25382" s="54">
        <v>5</v>
      </c>
      <c r="D25382" s="54"/>
      <c r="F25382" s="89"/>
      <c r="G25382" s="95" t="s">
        <v>358</v>
      </c>
      <c r="H25382" s="552">
        <f t="shared" si="13506"/>
        <v>0</v>
      </c>
      <c r="I25382" s="554"/>
      <c r="J25382" s="554"/>
      <c r="K25382" s="554"/>
      <c r="L25382" s="554"/>
      <c r="M25382" s="554"/>
      <c r="N25382" s="156"/>
    </row>
    <row r="25383" spans="2:15" ht="20.25" customHeight="1">
      <c r="B25383" s="50" t="e">
        <f>IF((#REF!+#REF!+H25383)&lt;&gt;0,"a","b")</f>
        <v>#REF!</v>
      </c>
      <c r="C25383" s="54">
        <v>5</v>
      </c>
      <c r="D25383" s="54"/>
      <c r="F25383" s="89"/>
      <c r="G25383" s="95" t="s">
        <v>359</v>
      </c>
      <c r="H25383" s="552">
        <f t="shared" si="13506"/>
        <v>0</v>
      </c>
      <c r="I25383" s="554"/>
      <c r="J25383" s="554"/>
      <c r="K25383" s="554"/>
      <c r="L25383" s="554"/>
      <c r="M25383" s="554"/>
      <c r="N25383" s="156"/>
    </row>
    <row r="25384" spans="2:15" ht="20.25" customHeight="1">
      <c r="B25384" s="50" t="e">
        <f>IF((#REF!+#REF!+H25384)&lt;&gt;0,"a","b")</f>
        <v>#REF!</v>
      </c>
      <c r="C25384" s="54">
        <v>5</v>
      </c>
      <c r="D25384" s="54"/>
      <c r="F25384" s="89"/>
      <c r="G25384" s="95" t="s">
        <v>360</v>
      </c>
      <c r="H25384" s="552">
        <f t="shared" si="13506"/>
        <v>0</v>
      </c>
      <c r="I25384" s="554"/>
      <c r="J25384" s="554"/>
      <c r="K25384" s="554"/>
      <c r="L25384" s="554"/>
      <c r="M25384" s="554"/>
      <c r="N25384" s="156"/>
    </row>
    <row r="25385" spans="2:15" ht="34.5" customHeight="1">
      <c r="B25385" s="50" t="e">
        <f>IF((#REF!+#REF!+H25385)&lt;&gt;0,"a","b")</f>
        <v>#REF!</v>
      </c>
      <c r="C25385" s="54">
        <v>5</v>
      </c>
      <c r="D25385" s="54"/>
      <c r="F25385" s="89"/>
      <c r="G25385" s="95" t="s">
        <v>361</v>
      </c>
      <c r="H25385" s="552">
        <f t="shared" si="13506"/>
        <v>0</v>
      </c>
      <c r="I25385" s="554"/>
      <c r="J25385" s="554"/>
      <c r="K25385" s="554"/>
      <c r="L25385" s="554"/>
      <c r="M25385" s="554"/>
      <c r="N25385" s="156"/>
    </row>
    <row r="25386" spans="2:15" ht="30.75" customHeight="1">
      <c r="B25386" s="50" t="e">
        <f>IF((#REF!+#REF!+H25386)&lt;&gt;0,"a","b")</f>
        <v>#REF!</v>
      </c>
      <c r="C25386" s="54">
        <v>5</v>
      </c>
      <c r="D25386" s="54"/>
      <c r="F25386" s="89"/>
      <c r="G25386" s="95" t="s">
        <v>362</v>
      </c>
      <c r="H25386" s="552">
        <f t="shared" si="13506"/>
        <v>0</v>
      </c>
      <c r="I25386" s="554"/>
      <c r="J25386" s="554"/>
      <c r="K25386" s="554"/>
      <c r="L25386" s="554"/>
      <c r="M25386" s="554"/>
      <c r="N25386" s="156"/>
    </row>
    <row r="25387" spans="2:15" ht="20.25" customHeight="1">
      <c r="B25387" s="50" t="e">
        <f>IF((#REF!+#REF!+H25387)&lt;&gt;0,"a","b")</f>
        <v>#REF!</v>
      </c>
      <c r="C25387" s="54">
        <v>3</v>
      </c>
      <c r="D25387" s="54"/>
      <c r="F25387" s="89"/>
      <c r="G25387" s="90" t="s">
        <v>302</v>
      </c>
      <c r="H25387" s="552">
        <f t="shared" si="13506"/>
        <v>0</v>
      </c>
      <c r="I25387" s="562"/>
      <c r="J25387" s="562"/>
      <c r="K25387" s="562"/>
      <c r="L25387" s="562"/>
      <c r="M25387" s="562"/>
      <c r="N25387" s="161"/>
    </row>
    <row r="25388" spans="2:15" ht="20.25" customHeight="1">
      <c r="B25388" s="50" t="e">
        <f>IF((#REF!+#REF!+H25388)&lt;&gt;0,"a","b")</f>
        <v>#REF!</v>
      </c>
      <c r="C25388" s="54">
        <v>3</v>
      </c>
      <c r="D25388" s="54"/>
      <c r="F25388" s="89"/>
      <c r="G25388" s="90" t="s">
        <v>301</v>
      </c>
      <c r="H25388" s="563">
        <f t="shared" si="13506"/>
        <v>0</v>
      </c>
      <c r="I25388" s="564">
        <f t="shared" ref="I25388:N25388" si="13527">I25389+I25394+I25395</f>
        <v>0</v>
      </c>
      <c r="J25388" s="564">
        <f t="shared" si="13527"/>
        <v>0</v>
      </c>
      <c r="K25388" s="564">
        <f t="shared" si="13527"/>
        <v>0</v>
      </c>
      <c r="L25388" s="564">
        <f t="shared" si="13527"/>
        <v>0</v>
      </c>
      <c r="M25388" s="564">
        <f t="shared" si="13527"/>
        <v>0</v>
      </c>
      <c r="N25388" s="150">
        <f t="shared" si="13527"/>
        <v>0</v>
      </c>
      <c r="O25388" s="60" t="s">
        <v>71</v>
      </c>
    </row>
    <row r="25389" spans="2:15" ht="20.25" customHeight="1">
      <c r="B25389" s="50" t="e">
        <f>IF((#REF!+#REF!+H25389)&lt;&gt;0,"a","b")</f>
        <v>#REF!</v>
      </c>
      <c r="C25389" s="54">
        <v>4</v>
      </c>
      <c r="D25389" s="54"/>
      <c r="F25389" s="89"/>
      <c r="G25389" s="93" t="s">
        <v>363</v>
      </c>
      <c r="H25389" s="563">
        <f t="shared" si="13506"/>
        <v>0</v>
      </c>
      <c r="I25389" s="565">
        <f t="shared" ref="I25389:K25389" si="13528">SUM(I25390:I25393)</f>
        <v>0</v>
      </c>
      <c r="J25389" s="565">
        <f t="shared" si="13528"/>
        <v>0</v>
      </c>
      <c r="K25389" s="565">
        <f t="shared" si="13528"/>
        <v>0</v>
      </c>
      <c r="L25389" s="565">
        <f t="shared" ref="L25389:N25389" si="13529">SUM(L25390:L25393)</f>
        <v>0</v>
      </c>
      <c r="M25389" s="565">
        <f t="shared" si="13529"/>
        <v>0</v>
      </c>
      <c r="N25389" s="151">
        <f t="shared" si="13529"/>
        <v>0</v>
      </c>
      <c r="O25389" s="60" t="s">
        <v>71</v>
      </c>
    </row>
    <row r="25390" spans="2:15" ht="20.25" customHeight="1">
      <c r="B25390" s="50" t="e">
        <f>IF((#REF!+#REF!+H25390)&lt;&gt;0,"a","b")</f>
        <v>#REF!</v>
      </c>
      <c r="C25390" s="54">
        <v>5</v>
      </c>
      <c r="D25390" s="54"/>
      <c r="F25390" s="89"/>
      <c r="G25390" s="95" t="s">
        <v>364</v>
      </c>
      <c r="H25390" s="552">
        <f t="shared" si="13506"/>
        <v>0</v>
      </c>
      <c r="I25390" s="554"/>
      <c r="J25390" s="554"/>
      <c r="K25390" s="554"/>
      <c r="L25390" s="554"/>
      <c r="M25390" s="554"/>
      <c r="N25390" s="154"/>
    </row>
    <row r="25391" spans="2:15" ht="20.25" customHeight="1">
      <c r="B25391" s="50" t="e">
        <f>IF((#REF!+#REF!+H25391)&lt;&gt;0,"a","b")</f>
        <v>#REF!</v>
      </c>
      <c r="C25391" s="54">
        <v>5</v>
      </c>
      <c r="D25391" s="54"/>
      <c r="F25391" s="89"/>
      <c r="G25391" s="95" t="s">
        <v>365</v>
      </c>
      <c r="H25391" s="552">
        <f t="shared" si="13506"/>
        <v>0</v>
      </c>
      <c r="I25391" s="554"/>
      <c r="J25391" s="554"/>
      <c r="K25391" s="554"/>
      <c r="L25391" s="554"/>
      <c r="M25391" s="554"/>
      <c r="N25391" s="154"/>
    </row>
    <row r="25392" spans="2:15" ht="20.25" customHeight="1">
      <c r="B25392" s="50" t="e">
        <f>IF((#REF!+#REF!+H25392)&lt;&gt;0,"a","b")</f>
        <v>#REF!</v>
      </c>
      <c r="C25392" s="54">
        <v>5</v>
      </c>
      <c r="D25392" s="54"/>
      <c r="F25392" s="89"/>
      <c r="G25392" s="95" t="s">
        <v>366</v>
      </c>
      <c r="H25392" s="552">
        <f t="shared" si="13506"/>
        <v>0</v>
      </c>
      <c r="I25392" s="554"/>
      <c r="J25392" s="554"/>
      <c r="K25392" s="554"/>
      <c r="L25392" s="554"/>
      <c r="M25392" s="554"/>
      <c r="N25392" s="154"/>
    </row>
    <row r="25393" spans="2:15" ht="20.25" customHeight="1">
      <c r="B25393" s="50" t="e">
        <f>IF((#REF!+#REF!+H25393)&lt;&gt;0,"a","b")</f>
        <v>#REF!</v>
      </c>
      <c r="C25393" s="54">
        <v>5</v>
      </c>
      <c r="D25393" s="54"/>
      <c r="F25393" s="89"/>
      <c r="G25393" s="95" t="s">
        <v>367</v>
      </c>
      <c r="H25393" s="552">
        <f t="shared" si="13506"/>
        <v>0</v>
      </c>
      <c r="I25393" s="554"/>
      <c r="J25393" s="554"/>
      <c r="K25393" s="554"/>
      <c r="L25393" s="554"/>
      <c r="M25393" s="554"/>
      <c r="N25393" s="154"/>
    </row>
    <row r="25394" spans="2:15" ht="20.25" customHeight="1">
      <c r="B25394" s="50" t="e">
        <f>IF((#REF!+#REF!+H25394)&lt;&gt;0,"a","b")</f>
        <v>#REF!</v>
      </c>
      <c r="C25394" s="54">
        <v>4</v>
      </c>
      <c r="D25394" s="54"/>
      <c r="F25394" s="89"/>
      <c r="G25394" s="93" t="s">
        <v>368</v>
      </c>
      <c r="H25394" s="558">
        <f t="shared" si="13506"/>
        <v>0</v>
      </c>
      <c r="I25394" s="555"/>
      <c r="J25394" s="555"/>
      <c r="K25394" s="555"/>
      <c r="L25394" s="555"/>
      <c r="M25394" s="555"/>
      <c r="N25394" s="153"/>
    </row>
    <row r="25395" spans="2:15" ht="36" customHeight="1">
      <c r="B25395" s="50" t="e">
        <f>IF((#REF!+#REF!+H25395)&lt;&gt;0,"a","b")</f>
        <v>#REF!</v>
      </c>
      <c r="C25395" s="54">
        <v>4</v>
      </c>
      <c r="D25395" s="54"/>
      <c r="F25395" s="89"/>
      <c r="G25395" s="93" t="s">
        <v>369</v>
      </c>
      <c r="H25395" s="556">
        <f t="shared" si="13506"/>
        <v>0</v>
      </c>
      <c r="I25395" s="555"/>
      <c r="J25395" s="555"/>
      <c r="K25395" s="555"/>
      <c r="L25395" s="555"/>
      <c r="M25395" s="555"/>
      <c r="N25395" s="153"/>
    </row>
    <row r="25396" spans="2:15" ht="20.25" customHeight="1">
      <c r="B25396" s="50" t="e">
        <f>IF((#REF!+#REF!+H25396)&lt;&gt;0,"a","b")</f>
        <v>#REF!</v>
      </c>
      <c r="C25396" s="54">
        <v>3</v>
      </c>
      <c r="D25396" s="54"/>
      <c r="F25396" s="89"/>
      <c r="G25396" s="90" t="s">
        <v>295</v>
      </c>
      <c r="H25396" s="556">
        <f t="shared" si="13506"/>
        <v>0</v>
      </c>
      <c r="I25396" s="562"/>
      <c r="J25396" s="562"/>
      <c r="K25396" s="562"/>
      <c r="L25396" s="562"/>
      <c r="M25396" s="562"/>
      <c r="N25396" s="161"/>
    </row>
    <row r="25397" spans="2:15" ht="20.25" customHeight="1">
      <c r="B25397" s="50" t="e">
        <f>IF((#REF!+#REF!+H25397)&lt;&gt;0,"a","b")</f>
        <v>#REF!</v>
      </c>
      <c r="C25397" s="54">
        <v>3</v>
      </c>
      <c r="D25397" s="54"/>
      <c r="F25397" s="89"/>
      <c r="G25397" s="90" t="s">
        <v>296</v>
      </c>
      <c r="H25397" s="566">
        <f t="shared" si="13506"/>
        <v>0</v>
      </c>
      <c r="I25397" s="564">
        <f t="shared" ref="I25397:N25397" si="13530">I25398+I25401+I25404</f>
        <v>0</v>
      </c>
      <c r="J25397" s="564">
        <f t="shared" si="13530"/>
        <v>0</v>
      </c>
      <c r="K25397" s="564">
        <f t="shared" si="13530"/>
        <v>0</v>
      </c>
      <c r="L25397" s="564">
        <f t="shared" si="13530"/>
        <v>0</v>
      </c>
      <c r="M25397" s="564">
        <f t="shared" si="13530"/>
        <v>0</v>
      </c>
      <c r="N25397" s="150">
        <f t="shared" si="13530"/>
        <v>0</v>
      </c>
      <c r="O25397" s="60" t="s">
        <v>71</v>
      </c>
    </row>
    <row r="25398" spans="2:15" ht="20.25" customHeight="1">
      <c r="B25398" s="50" t="e">
        <f>IF((#REF!+#REF!+H25398)&lt;&gt;0,"a","b")</f>
        <v>#REF!</v>
      </c>
      <c r="C25398" s="54">
        <v>4</v>
      </c>
      <c r="D25398" s="54"/>
      <c r="F25398" s="89"/>
      <c r="G25398" s="93" t="s">
        <v>370</v>
      </c>
      <c r="H25398" s="566">
        <f t="shared" si="13506"/>
        <v>0</v>
      </c>
      <c r="I25398" s="565">
        <f t="shared" ref="I25398:K25398" si="13531">SUM(I25399:I25400)</f>
        <v>0</v>
      </c>
      <c r="J25398" s="565">
        <f t="shared" si="13531"/>
        <v>0</v>
      </c>
      <c r="K25398" s="565">
        <f t="shared" si="13531"/>
        <v>0</v>
      </c>
      <c r="L25398" s="565">
        <f t="shared" ref="L25398:N25398" si="13532">SUM(L25399:L25400)</f>
        <v>0</v>
      </c>
      <c r="M25398" s="565">
        <f t="shared" si="13532"/>
        <v>0</v>
      </c>
      <c r="N25398" s="151">
        <f t="shared" si="13532"/>
        <v>0</v>
      </c>
      <c r="O25398" s="60" t="s">
        <v>71</v>
      </c>
    </row>
    <row r="25399" spans="2:15" ht="20.25" customHeight="1">
      <c r="B25399" s="50" t="e">
        <f>IF((#REF!+#REF!+H25399)&lt;&gt;0,"a","b")</f>
        <v>#REF!</v>
      </c>
      <c r="C25399" s="54">
        <v>5</v>
      </c>
      <c r="D25399" s="54"/>
      <c r="F25399" s="89"/>
      <c r="G25399" s="95" t="s">
        <v>371</v>
      </c>
      <c r="H25399" s="556">
        <f t="shared" si="13506"/>
        <v>0</v>
      </c>
      <c r="I25399" s="554"/>
      <c r="J25399" s="554"/>
      <c r="K25399" s="554"/>
      <c r="L25399" s="554"/>
      <c r="M25399" s="554"/>
      <c r="N25399" s="154"/>
    </row>
    <row r="25400" spans="2:15" ht="20.25" customHeight="1">
      <c r="B25400" s="50" t="e">
        <f>IF((#REF!+#REF!+H25400)&lt;&gt;0,"a","b")</f>
        <v>#REF!</v>
      </c>
      <c r="C25400" s="54">
        <v>5</v>
      </c>
      <c r="D25400" s="54"/>
      <c r="F25400" s="89"/>
      <c r="G25400" s="95" t="s">
        <v>297</v>
      </c>
      <c r="H25400" s="556">
        <f t="shared" si="13506"/>
        <v>0</v>
      </c>
      <c r="I25400" s="554"/>
      <c r="J25400" s="554"/>
      <c r="K25400" s="554"/>
      <c r="L25400" s="554"/>
      <c r="M25400" s="554"/>
      <c r="N25400" s="154"/>
    </row>
    <row r="25401" spans="2:15" ht="20.25" customHeight="1">
      <c r="B25401" s="50" t="e">
        <f>IF((#REF!+#REF!+H25401)&lt;&gt;0,"a","b")</f>
        <v>#REF!</v>
      </c>
      <c r="C25401" s="54">
        <v>4</v>
      </c>
      <c r="D25401" s="54"/>
      <c r="F25401" s="89"/>
      <c r="G25401" s="93" t="s">
        <v>372</v>
      </c>
      <c r="H25401" s="566">
        <f t="shared" si="13506"/>
        <v>0</v>
      </c>
      <c r="I25401" s="565">
        <f t="shared" ref="I25401:K25401" si="13533">SUM(I25402:I25403)</f>
        <v>0</v>
      </c>
      <c r="J25401" s="565">
        <f t="shared" si="13533"/>
        <v>0</v>
      </c>
      <c r="K25401" s="565">
        <f t="shared" si="13533"/>
        <v>0</v>
      </c>
      <c r="L25401" s="565">
        <f t="shared" ref="L25401:N25401" si="13534">SUM(L25402:L25403)</f>
        <v>0</v>
      </c>
      <c r="M25401" s="565">
        <f t="shared" si="13534"/>
        <v>0</v>
      </c>
      <c r="N25401" s="151">
        <f t="shared" si="13534"/>
        <v>0</v>
      </c>
      <c r="O25401" s="60" t="s">
        <v>71</v>
      </c>
    </row>
    <row r="25402" spans="2:15" ht="20.25" customHeight="1">
      <c r="B25402" s="50" t="e">
        <f>IF((#REF!+#REF!+H25402)&lt;&gt;0,"a","b")</f>
        <v>#REF!</v>
      </c>
      <c r="C25402" s="54">
        <v>5</v>
      </c>
      <c r="D25402" s="54"/>
      <c r="F25402" s="89"/>
      <c r="G25402" s="95" t="s">
        <v>371</v>
      </c>
      <c r="H25402" s="556">
        <f t="shared" si="13506"/>
        <v>0</v>
      </c>
      <c r="I25402" s="554"/>
      <c r="J25402" s="554"/>
      <c r="K25402" s="554"/>
      <c r="L25402" s="554"/>
      <c r="M25402" s="554"/>
      <c r="N25402" s="154"/>
    </row>
    <row r="25403" spans="2:15" ht="20.25" customHeight="1">
      <c r="B25403" s="50" t="e">
        <f>IF((#REF!+#REF!+H25403)&lt;&gt;0,"a","b")</f>
        <v>#REF!</v>
      </c>
      <c r="C25403" s="54">
        <v>5</v>
      </c>
      <c r="D25403" s="54"/>
      <c r="F25403" s="89"/>
      <c r="G25403" s="95" t="s">
        <v>297</v>
      </c>
      <c r="H25403" s="556">
        <f t="shared" si="13506"/>
        <v>0</v>
      </c>
      <c r="I25403" s="554"/>
      <c r="J25403" s="554"/>
      <c r="K25403" s="554"/>
      <c r="L25403" s="554"/>
      <c r="M25403" s="554"/>
      <c r="N25403" s="154"/>
    </row>
    <row r="25404" spans="2:15" ht="20.25" customHeight="1">
      <c r="B25404" s="50" t="e">
        <f>IF((#REF!+#REF!+H25404)&lt;&gt;0,"a","b")</f>
        <v>#REF!</v>
      </c>
      <c r="C25404" s="54">
        <v>4</v>
      </c>
      <c r="D25404" s="54"/>
      <c r="F25404" s="89"/>
      <c r="G25404" s="93" t="s">
        <v>373</v>
      </c>
      <c r="H25404" s="566">
        <f t="shared" si="13506"/>
        <v>0</v>
      </c>
      <c r="I25404" s="565">
        <f t="shared" ref="I25404:K25404" si="13535">SUM(I25405:I25406)</f>
        <v>0</v>
      </c>
      <c r="J25404" s="565">
        <f t="shared" si="13535"/>
        <v>0</v>
      </c>
      <c r="K25404" s="565">
        <f t="shared" si="13535"/>
        <v>0</v>
      </c>
      <c r="L25404" s="565">
        <f t="shared" ref="L25404:N25404" si="13536">SUM(L25405:L25406)</f>
        <v>0</v>
      </c>
      <c r="M25404" s="565">
        <f t="shared" si="13536"/>
        <v>0</v>
      </c>
      <c r="N25404" s="151">
        <f t="shared" si="13536"/>
        <v>0</v>
      </c>
      <c r="O25404" s="60" t="s">
        <v>71</v>
      </c>
    </row>
    <row r="25405" spans="2:15" ht="20.25" customHeight="1">
      <c r="B25405" s="50" t="e">
        <f>IF((#REF!+#REF!+H25405)&lt;&gt;0,"a","b")</f>
        <v>#REF!</v>
      </c>
      <c r="C25405" s="54">
        <v>5</v>
      </c>
      <c r="D25405" s="54"/>
      <c r="F25405" s="89"/>
      <c r="G25405" s="95" t="s">
        <v>371</v>
      </c>
      <c r="H25405" s="556">
        <f t="shared" si="13506"/>
        <v>0</v>
      </c>
      <c r="I25405" s="554"/>
      <c r="J25405" s="554"/>
      <c r="K25405" s="554"/>
      <c r="L25405" s="554"/>
      <c r="M25405" s="554"/>
      <c r="N25405" s="154"/>
    </row>
    <row r="25406" spans="2:15" ht="20.25" customHeight="1">
      <c r="B25406" s="50" t="e">
        <f>IF((#REF!+#REF!+H25406)&lt;&gt;0,"a","b")</f>
        <v>#REF!</v>
      </c>
      <c r="C25406" s="54">
        <v>5</v>
      </c>
      <c r="D25406" s="54"/>
      <c r="F25406" s="89"/>
      <c r="G25406" s="95" t="s">
        <v>297</v>
      </c>
      <c r="H25406" s="556">
        <f t="shared" si="13506"/>
        <v>0</v>
      </c>
      <c r="I25406" s="554"/>
      <c r="J25406" s="554"/>
      <c r="K25406" s="554"/>
      <c r="L25406" s="554"/>
      <c r="M25406" s="554"/>
      <c r="N25406" s="154"/>
    </row>
    <row r="25407" spans="2:15" ht="20.25" customHeight="1">
      <c r="B25407" s="50" t="e">
        <f>IF((#REF!+#REF!+H25407)&lt;&gt;0,"a","b")</f>
        <v>#REF!</v>
      </c>
      <c r="C25407" s="54">
        <v>3</v>
      </c>
      <c r="D25407" s="54"/>
      <c r="F25407" s="374"/>
      <c r="G25407" s="90" t="s">
        <v>299</v>
      </c>
      <c r="H25407" s="365">
        <f t="shared" si="13506"/>
        <v>22</v>
      </c>
      <c r="I25407" s="381">
        <f t="shared" ref="I25407:N25407" si="13537">I25408+I25411+I25414</f>
        <v>22</v>
      </c>
      <c r="J25407" s="381">
        <f t="shared" si="13537"/>
        <v>0</v>
      </c>
      <c r="K25407" s="381">
        <f t="shared" si="13537"/>
        <v>22</v>
      </c>
      <c r="L25407" s="381">
        <f t="shared" si="13537"/>
        <v>22</v>
      </c>
      <c r="M25407" s="381">
        <f t="shared" si="13537"/>
        <v>22</v>
      </c>
      <c r="N25407" s="150">
        <f t="shared" si="13537"/>
        <v>0</v>
      </c>
      <c r="O25407" s="60" t="s">
        <v>71</v>
      </c>
    </row>
    <row r="25408" spans="2:15" ht="20.25" customHeight="1">
      <c r="B25408" s="50" t="e">
        <f>IF((#REF!+#REF!+H25408)&lt;&gt;0,"a","b")</f>
        <v>#REF!</v>
      </c>
      <c r="C25408" s="54">
        <v>4</v>
      </c>
      <c r="D25408" s="54"/>
      <c r="F25408" s="89"/>
      <c r="G25408" s="93" t="s">
        <v>374</v>
      </c>
      <c r="H25408" s="566">
        <f t="shared" si="13506"/>
        <v>0</v>
      </c>
      <c r="I25408" s="565">
        <f t="shared" ref="I25408:K25408" si="13538">SUM(I25409:I25410)</f>
        <v>0</v>
      </c>
      <c r="J25408" s="565">
        <f t="shared" si="13538"/>
        <v>0</v>
      </c>
      <c r="K25408" s="565">
        <f t="shared" si="13538"/>
        <v>0</v>
      </c>
      <c r="L25408" s="565">
        <f t="shared" ref="L25408:N25408" si="13539">SUM(L25409:L25410)</f>
        <v>0</v>
      </c>
      <c r="M25408" s="565">
        <f t="shared" si="13539"/>
        <v>0</v>
      </c>
      <c r="N25408" s="151">
        <f t="shared" si="13539"/>
        <v>0</v>
      </c>
      <c r="O25408" s="60" t="s">
        <v>71</v>
      </c>
    </row>
    <row r="25409" spans="2:15" ht="20.25" customHeight="1">
      <c r="B25409" s="50" t="e">
        <f>IF((#REF!+#REF!+H25409)&lt;&gt;0,"a","b")</f>
        <v>#REF!</v>
      </c>
      <c r="C25409" s="54">
        <v>5</v>
      </c>
      <c r="D25409" s="54"/>
      <c r="F25409" s="89"/>
      <c r="G25409" s="95" t="s">
        <v>375</v>
      </c>
      <c r="H25409" s="556">
        <f t="shared" si="13506"/>
        <v>0</v>
      </c>
      <c r="I25409" s="554"/>
      <c r="J25409" s="554"/>
      <c r="K25409" s="554"/>
      <c r="L25409" s="554"/>
      <c r="M25409" s="554"/>
      <c r="N25409" s="154"/>
    </row>
    <row r="25410" spans="2:15" ht="20.25" customHeight="1">
      <c r="B25410" s="50" t="e">
        <f>IF((#REF!+#REF!+H25410)&lt;&gt;0,"a","b")</f>
        <v>#REF!</v>
      </c>
      <c r="C25410" s="54">
        <v>5</v>
      </c>
      <c r="D25410" s="54"/>
      <c r="F25410" s="89"/>
      <c r="G25410" s="95" t="s">
        <v>376</v>
      </c>
      <c r="H25410" s="556">
        <f t="shared" si="13506"/>
        <v>0</v>
      </c>
      <c r="I25410" s="554"/>
      <c r="J25410" s="554"/>
      <c r="K25410" s="554"/>
      <c r="L25410" s="554"/>
      <c r="M25410" s="554"/>
      <c r="N25410" s="154"/>
    </row>
    <row r="25411" spans="2:15" ht="20.25" customHeight="1">
      <c r="B25411" s="50" t="e">
        <f>IF((#REF!+#REF!+H25411)&lt;&gt;0,"a","b")</f>
        <v>#REF!</v>
      </c>
      <c r="C25411" s="54">
        <v>4</v>
      </c>
      <c r="D25411" s="54"/>
      <c r="F25411" s="374"/>
      <c r="G25411" s="93" t="s">
        <v>377</v>
      </c>
      <c r="H25411" s="365">
        <f t="shared" si="13506"/>
        <v>22</v>
      </c>
      <c r="I25411" s="382">
        <f t="shared" ref="I25411:K25411" si="13540">SUM(I25412:I25413)</f>
        <v>22</v>
      </c>
      <c r="J25411" s="382">
        <f t="shared" si="13540"/>
        <v>0</v>
      </c>
      <c r="K25411" s="382">
        <f t="shared" si="13540"/>
        <v>22</v>
      </c>
      <c r="L25411" s="382">
        <f t="shared" ref="L25411:N25411" si="13541">SUM(L25412:L25413)</f>
        <v>22</v>
      </c>
      <c r="M25411" s="382">
        <f t="shared" si="13541"/>
        <v>22</v>
      </c>
      <c r="N25411" s="151">
        <f t="shared" si="13541"/>
        <v>0</v>
      </c>
      <c r="O25411" s="60" t="s">
        <v>71</v>
      </c>
    </row>
    <row r="25412" spans="2:15" ht="20.25" customHeight="1">
      <c r="B25412" s="50" t="e">
        <f>IF((#REF!+#REF!+H25412)&lt;&gt;0,"a","b")</f>
        <v>#REF!</v>
      </c>
      <c r="C25412" s="54">
        <v>5</v>
      </c>
      <c r="D25412" s="54"/>
      <c r="F25412" s="374"/>
      <c r="G25412" s="95" t="s">
        <v>375</v>
      </c>
      <c r="H25412" s="364">
        <f t="shared" si="13506"/>
        <v>22</v>
      </c>
      <c r="I25412" s="386">
        <v>22</v>
      </c>
      <c r="J25412" s="386"/>
      <c r="K25412" s="386">
        <v>22</v>
      </c>
      <c r="L25412" s="386">
        <v>22</v>
      </c>
      <c r="M25412" s="386">
        <v>22</v>
      </c>
      <c r="N25412" s="154"/>
    </row>
    <row r="25413" spans="2:15" ht="20.25" customHeight="1">
      <c r="B25413" s="50" t="e">
        <f>IF((#REF!+#REF!+H25413)&lt;&gt;0,"a","b")</f>
        <v>#REF!</v>
      </c>
      <c r="C25413" s="54">
        <v>5</v>
      </c>
      <c r="D25413" s="54"/>
      <c r="F25413" s="89"/>
      <c r="G25413" s="95" t="s">
        <v>376</v>
      </c>
      <c r="H25413" s="552">
        <f t="shared" si="13506"/>
        <v>0</v>
      </c>
      <c r="I25413" s="554"/>
      <c r="J25413" s="554"/>
      <c r="K25413" s="554"/>
      <c r="L25413" s="554"/>
      <c r="M25413" s="554"/>
      <c r="N25413" s="154"/>
    </row>
    <row r="25414" spans="2:15" ht="20.25" customHeight="1">
      <c r="B25414" s="50" t="e">
        <f>IF((#REF!+#REF!+H25414)&lt;&gt;0,"a","b")</f>
        <v>#REF!</v>
      </c>
      <c r="C25414" s="54">
        <v>4</v>
      </c>
      <c r="D25414" s="54"/>
      <c r="F25414" s="89"/>
      <c r="G25414" s="93" t="s">
        <v>300</v>
      </c>
      <c r="H25414" s="363">
        <f t="shared" si="13506"/>
        <v>0</v>
      </c>
      <c r="I25414" s="565">
        <f t="shared" ref="I25414:K25414" si="13542">SUM(I25415:I25416)</f>
        <v>0</v>
      </c>
      <c r="J25414" s="565">
        <f t="shared" si="13542"/>
        <v>0</v>
      </c>
      <c r="K25414" s="565">
        <f t="shared" si="13542"/>
        <v>0</v>
      </c>
      <c r="L25414" s="565">
        <f t="shared" ref="L25414:N25414" si="13543">SUM(L25415:L25416)</f>
        <v>0</v>
      </c>
      <c r="M25414" s="565">
        <f t="shared" si="13543"/>
        <v>0</v>
      </c>
      <c r="N25414" s="151">
        <f t="shared" si="13543"/>
        <v>0</v>
      </c>
      <c r="O25414" s="60" t="s">
        <v>71</v>
      </c>
    </row>
    <row r="25415" spans="2:15" ht="20.25" customHeight="1">
      <c r="B25415" s="50" t="e">
        <f>IF((#REF!+#REF!+H25415)&lt;&gt;0,"a","b")</f>
        <v>#REF!</v>
      </c>
      <c r="C25415" s="54">
        <v>5</v>
      </c>
      <c r="D25415" s="54"/>
      <c r="F25415" s="89"/>
      <c r="G25415" s="95" t="s">
        <v>375</v>
      </c>
      <c r="H25415" s="366">
        <f t="shared" si="13506"/>
        <v>0</v>
      </c>
      <c r="I25415" s="554"/>
      <c r="J25415" s="554"/>
      <c r="K25415" s="554"/>
      <c r="L25415" s="554"/>
      <c r="M25415" s="554"/>
      <c r="N25415" s="154"/>
    </row>
    <row r="25416" spans="2:15" ht="20.25" customHeight="1">
      <c r="B25416" s="50" t="e">
        <f>IF((#REF!+#REF!+H25416)&lt;&gt;0,"a","b")</f>
        <v>#REF!</v>
      </c>
      <c r="C25416" s="54">
        <v>5</v>
      </c>
      <c r="D25416" s="54"/>
      <c r="F25416" s="89"/>
      <c r="G25416" s="95" t="s">
        <v>376</v>
      </c>
      <c r="H25416" s="552">
        <f t="shared" si="13506"/>
        <v>0</v>
      </c>
      <c r="I25416" s="554"/>
      <c r="J25416" s="554"/>
      <c r="K25416" s="554"/>
      <c r="L25416" s="554"/>
      <c r="M25416" s="554"/>
      <c r="N25416" s="154"/>
    </row>
    <row r="25417" spans="2:15" ht="20.25" customHeight="1">
      <c r="B25417" s="50" t="e">
        <f>IF((#REF!+#REF!+H25417)&lt;&gt;0,"a","b")</f>
        <v>#REF!</v>
      </c>
      <c r="C25417" s="54">
        <v>3</v>
      </c>
      <c r="D25417" s="54"/>
      <c r="F25417" s="89"/>
      <c r="G25417" s="90" t="s">
        <v>298</v>
      </c>
      <c r="H25417" s="563">
        <f t="shared" si="13506"/>
        <v>0</v>
      </c>
      <c r="I25417" s="564">
        <f t="shared" ref="I25417:N25417" si="13544">I25418+I25419</f>
        <v>0</v>
      </c>
      <c r="J25417" s="564">
        <f t="shared" si="13544"/>
        <v>0</v>
      </c>
      <c r="K25417" s="564">
        <f t="shared" si="13544"/>
        <v>0</v>
      </c>
      <c r="L25417" s="564">
        <f t="shared" si="13544"/>
        <v>0</v>
      </c>
      <c r="M25417" s="564">
        <f t="shared" si="13544"/>
        <v>0</v>
      </c>
      <c r="N25417" s="150">
        <f t="shared" si="13544"/>
        <v>0</v>
      </c>
      <c r="O25417" s="60" t="s">
        <v>71</v>
      </c>
    </row>
    <row r="25418" spans="2:15" ht="20.25" customHeight="1">
      <c r="B25418" s="50" t="e">
        <f>IF((#REF!+#REF!+H25418)&lt;&gt;0,"a","b")</f>
        <v>#REF!</v>
      </c>
      <c r="C25418" s="54">
        <v>4</v>
      </c>
      <c r="D25418" s="54"/>
      <c r="F25418" s="89"/>
      <c r="G25418" s="93" t="s">
        <v>378</v>
      </c>
      <c r="H25418" s="552">
        <f t="shared" si="13506"/>
        <v>0</v>
      </c>
      <c r="I25418" s="555"/>
      <c r="J25418" s="555"/>
      <c r="K25418" s="555"/>
      <c r="L25418" s="555"/>
      <c r="M25418" s="555"/>
      <c r="N25418" s="153"/>
    </row>
    <row r="25419" spans="2:15" ht="20.25" customHeight="1">
      <c r="B25419" s="50" t="e">
        <f>IF((#REF!+#REF!+H25419)&lt;&gt;0,"a","b")</f>
        <v>#REF!</v>
      </c>
      <c r="C25419" s="54">
        <v>4</v>
      </c>
      <c r="D25419" s="54"/>
      <c r="F25419" s="89"/>
      <c r="G25419" s="93" t="s">
        <v>379</v>
      </c>
      <c r="H25419" s="563">
        <f t="shared" si="13506"/>
        <v>0</v>
      </c>
      <c r="I25419" s="565">
        <f t="shared" ref="I25419:N25419" si="13545">I25420+I25439</f>
        <v>0</v>
      </c>
      <c r="J25419" s="565">
        <f t="shared" si="13545"/>
        <v>0</v>
      </c>
      <c r="K25419" s="565">
        <f t="shared" si="13545"/>
        <v>0</v>
      </c>
      <c r="L25419" s="565">
        <f t="shared" si="13545"/>
        <v>0</v>
      </c>
      <c r="M25419" s="565">
        <f t="shared" si="13545"/>
        <v>0</v>
      </c>
      <c r="N25419" s="151">
        <f t="shared" si="13545"/>
        <v>0</v>
      </c>
      <c r="O25419" s="60" t="s">
        <v>71</v>
      </c>
    </row>
    <row r="25420" spans="2:15" ht="20.25" customHeight="1">
      <c r="B25420" s="50" t="e">
        <f>IF((#REF!+#REF!+H25420)&lt;&gt;0,"a","b")</f>
        <v>#REF!</v>
      </c>
      <c r="C25420" s="54">
        <v>5</v>
      </c>
      <c r="D25420" s="54"/>
      <c r="F25420" s="89"/>
      <c r="G25420" s="95" t="s">
        <v>380</v>
      </c>
      <c r="H25420" s="563">
        <f t="shared" si="13506"/>
        <v>0</v>
      </c>
      <c r="I25420" s="560">
        <f t="shared" ref="I25420:K25420" si="13546">SUM(I25421:I25438)</f>
        <v>0</v>
      </c>
      <c r="J25420" s="560">
        <f t="shared" si="13546"/>
        <v>0</v>
      </c>
      <c r="K25420" s="560">
        <f t="shared" si="13546"/>
        <v>0</v>
      </c>
      <c r="L25420" s="560">
        <f t="shared" ref="L25420:N25420" si="13547">SUM(L25421:L25438)</f>
        <v>0</v>
      </c>
      <c r="M25420" s="560">
        <f t="shared" si="13547"/>
        <v>0</v>
      </c>
      <c r="N25420" s="157">
        <f t="shared" si="13547"/>
        <v>0</v>
      </c>
      <c r="O25420" s="60" t="s">
        <v>71</v>
      </c>
    </row>
    <row r="25421" spans="2:15" ht="45" customHeight="1">
      <c r="B25421" s="50" t="e">
        <f>IF((#REF!+#REF!+H25421)&lt;&gt;0,"a","b")</f>
        <v>#REF!</v>
      </c>
      <c r="C25421" s="54">
        <v>6</v>
      </c>
      <c r="D25421" s="54"/>
      <c r="F25421" s="89"/>
      <c r="G25421" s="97" t="s">
        <v>308</v>
      </c>
      <c r="H25421" s="552">
        <f t="shared" si="13506"/>
        <v>0</v>
      </c>
      <c r="I25421" s="553"/>
      <c r="J25421" s="553"/>
      <c r="K25421" s="553"/>
      <c r="L25421" s="553"/>
      <c r="M25421" s="553"/>
      <c r="N25421" s="138"/>
    </row>
    <row r="25422" spans="2:15" ht="20.25" customHeight="1">
      <c r="B25422" s="50" t="e">
        <f>IF((#REF!+#REF!+H25422)&lt;&gt;0,"a","b")</f>
        <v>#REF!</v>
      </c>
      <c r="C25422" s="54">
        <v>6</v>
      </c>
      <c r="D25422" s="54"/>
      <c r="F25422" s="89"/>
      <c r="G25422" s="97" t="s">
        <v>381</v>
      </c>
      <c r="H25422" s="552">
        <f t="shared" si="13506"/>
        <v>0</v>
      </c>
      <c r="I25422" s="553"/>
      <c r="J25422" s="553"/>
      <c r="K25422" s="553"/>
      <c r="L25422" s="553"/>
      <c r="M25422" s="553"/>
      <c r="N25422" s="138"/>
    </row>
    <row r="25423" spans="2:15" ht="20.25" customHeight="1">
      <c r="B25423" s="50" t="e">
        <f>IF((#REF!+#REF!+H25423)&lt;&gt;0,"a","b")</f>
        <v>#REF!</v>
      </c>
      <c r="C25423" s="54">
        <v>6</v>
      </c>
      <c r="D25423" s="54"/>
      <c r="F25423" s="89"/>
      <c r="G25423" s="97" t="s">
        <v>382</v>
      </c>
      <c r="H25423" s="552">
        <f t="shared" si="13506"/>
        <v>0</v>
      </c>
      <c r="I25423" s="553"/>
      <c r="J25423" s="553"/>
      <c r="K25423" s="553"/>
      <c r="L25423" s="553"/>
      <c r="M25423" s="553"/>
      <c r="N25423" s="138"/>
    </row>
    <row r="25424" spans="2:15" ht="20.25" customHeight="1">
      <c r="B25424" s="50" t="e">
        <f>IF((#REF!+#REF!+H25424)&lt;&gt;0,"a","b")</f>
        <v>#REF!</v>
      </c>
      <c r="C25424" s="54">
        <v>6</v>
      </c>
      <c r="D25424" s="54"/>
      <c r="F25424" s="89"/>
      <c r="G25424" s="97" t="s">
        <v>309</v>
      </c>
      <c r="H25424" s="552">
        <f t="shared" si="13506"/>
        <v>0</v>
      </c>
      <c r="I25424" s="553"/>
      <c r="J25424" s="553"/>
      <c r="K25424" s="553"/>
      <c r="L25424" s="553"/>
      <c r="M25424" s="553"/>
      <c r="N25424" s="138"/>
    </row>
    <row r="25425" spans="2:17" ht="20.25" customHeight="1">
      <c r="B25425" s="50" t="e">
        <f>IF((#REF!+#REF!+H25425)&lt;&gt;0,"a","b")</f>
        <v>#REF!</v>
      </c>
      <c r="C25425" s="54">
        <v>6</v>
      </c>
      <c r="D25425" s="54"/>
      <c r="F25425" s="89"/>
      <c r="G25425" s="97" t="s">
        <v>310</v>
      </c>
      <c r="H25425" s="556">
        <f t="shared" si="13506"/>
        <v>0</v>
      </c>
      <c r="I25425" s="553"/>
      <c r="J25425" s="553"/>
      <c r="K25425" s="553"/>
      <c r="L25425" s="553"/>
      <c r="M25425" s="553"/>
      <c r="N25425" s="138"/>
    </row>
    <row r="25426" spans="2:17" ht="20.25" customHeight="1">
      <c r="B25426" s="50" t="e">
        <f>IF((#REF!+#REF!+H25426)&lt;&gt;0,"a","b")</f>
        <v>#REF!</v>
      </c>
      <c r="C25426" s="54">
        <v>6</v>
      </c>
      <c r="D25426" s="54"/>
      <c r="F25426" s="89"/>
      <c r="G25426" s="97" t="s">
        <v>383</v>
      </c>
      <c r="H25426" s="556">
        <f t="shared" si="13506"/>
        <v>0</v>
      </c>
      <c r="I25426" s="553"/>
      <c r="J25426" s="553"/>
      <c r="K25426" s="553"/>
      <c r="L25426" s="553"/>
      <c r="M25426" s="553"/>
      <c r="N25426" s="138"/>
    </row>
    <row r="25427" spans="2:17" ht="20.25" customHeight="1">
      <c r="B25427" s="50" t="e">
        <f>IF((#REF!+#REF!+H25427)&lt;&gt;0,"a","b")</f>
        <v>#REF!</v>
      </c>
      <c r="C25427" s="54">
        <v>6</v>
      </c>
      <c r="D25427" s="54"/>
      <c r="F25427" s="89"/>
      <c r="G25427" s="97" t="s">
        <v>384</v>
      </c>
      <c r="H25427" s="556">
        <f t="shared" si="13506"/>
        <v>0</v>
      </c>
      <c r="I25427" s="553"/>
      <c r="J25427" s="553"/>
      <c r="K25427" s="553"/>
      <c r="L25427" s="553"/>
      <c r="M25427" s="553"/>
      <c r="N25427" s="138"/>
    </row>
    <row r="25428" spans="2:17" ht="20.25" customHeight="1">
      <c r="B25428" s="50" t="e">
        <f>IF((#REF!+#REF!+H25428)&lt;&gt;0,"a","b")</f>
        <v>#REF!</v>
      </c>
      <c r="C25428" s="54">
        <v>6</v>
      </c>
      <c r="D25428" s="54"/>
      <c r="F25428" s="89"/>
      <c r="G25428" s="97" t="s">
        <v>311</v>
      </c>
      <c r="H25428" s="556">
        <f t="shared" si="13506"/>
        <v>0</v>
      </c>
      <c r="I25428" s="553"/>
      <c r="J25428" s="553"/>
      <c r="K25428" s="553"/>
      <c r="L25428" s="553"/>
      <c r="M25428" s="553"/>
      <c r="N25428" s="138"/>
    </row>
    <row r="25429" spans="2:17" ht="20.25" customHeight="1">
      <c r="B25429" s="50" t="e">
        <f>IF((#REF!+#REF!+H25429)&lt;&gt;0,"a","b")</f>
        <v>#REF!</v>
      </c>
      <c r="C25429" s="54">
        <v>6</v>
      </c>
      <c r="D25429" s="54"/>
      <c r="F25429" s="89"/>
      <c r="G25429" s="97" t="s">
        <v>312</v>
      </c>
      <c r="H25429" s="556">
        <f t="shared" si="13506"/>
        <v>0</v>
      </c>
      <c r="I25429" s="553"/>
      <c r="J25429" s="553"/>
      <c r="K25429" s="553"/>
      <c r="L25429" s="553"/>
      <c r="M25429" s="553"/>
      <c r="N25429" s="138"/>
    </row>
    <row r="25430" spans="2:17" ht="20.25" customHeight="1">
      <c r="B25430" s="50" t="e">
        <f>IF((#REF!+#REF!+H25430)&lt;&gt;0,"a","b")</f>
        <v>#REF!</v>
      </c>
      <c r="C25430" s="54">
        <v>6</v>
      </c>
      <c r="D25430" s="54"/>
      <c r="F25430" s="89"/>
      <c r="G25430" s="97" t="s">
        <v>313</v>
      </c>
      <c r="H25430" s="556">
        <f t="shared" si="13506"/>
        <v>0</v>
      </c>
      <c r="I25430" s="553"/>
      <c r="J25430" s="553"/>
      <c r="K25430" s="553"/>
      <c r="L25430" s="553"/>
      <c r="M25430" s="553"/>
      <c r="N25430" s="138"/>
    </row>
    <row r="25431" spans="2:17" ht="20.25" customHeight="1">
      <c r="B25431" s="50" t="e">
        <f>IF((#REF!+#REF!+H25431)&lt;&gt;0,"a","b")</f>
        <v>#REF!</v>
      </c>
      <c r="C25431" s="54">
        <v>6</v>
      </c>
      <c r="D25431" s="54"/>
      <c r="F25431" s="89"/>
      <c r="G25431" s="97" t="s">
        <v>314</v>
      </c>
      <c r="H25431" s="556">
        <f t="shared" si="13506"/>
        <v>0</v>
      </c>
      <c r="I25431" s="553"/>
      <c r="J25431" s="553"/>
      <c r="K25431" s="553"/>
      <c r="L25431" s="553"/>
      <c r="M25431" s="553"/>
      <c r="N25431" s="138"/>
    </row>
    <row r="25432" spans="2:17" ht="20.25" customHeight="1">
      <c r="B25432" s="50" t="e">
        <f>IF((#REF!+#REF!+H25432)&lt;&gt;0,"a","b")</f>
        <v>#REF!</v>
      </c>
      <c r="C25432" s="54">
        <v>6</v>
      </c>
      <c r="D25432" s="54"/>
      <c r="F25432" s="89"/>
      <c r="G25432" s="97" t="s">
        <v>315</v>
      </c>
      <c r="H25432" s="556">
        <f t="shared" si="13506"/>
        <v>0</v>
      </c>
      <c r="I25432" s="553"/>
      <c r="J25432" s="553"/>
      <c r="K25432" s="553"/>
      <c r="L25432" s="553"/>
      <c r="M25432" s="553"/>
      <c r="N25432" s="138"/>
    </row>
    <row r="25433" spans="2:17" ht="20.25" customHeight="1">
      <c r="B25433" s="50" t="e">
        <f>IF((#REF!+#REF!+H25433)&lt;&gt;0,"a","b")</f>
        <v>#REF!</v>
      </c>
      <c r="C25433" s="54">
        <v>6</v>
      </c>
      <c r="D25433" s="54"/>
      <c r="F25433" s="89"/>
      <c r="G25433" s="97" t="s">
        <v>316</v>
      </c>
      <c r="H25433" s="556">
        <f t="shared" si="13506"/>
        <v>0</v>
      </c>
      <c r="I25433" s="553"/>
      <c r="J25433" s="553"/>
      <c r="K25433" s="553"/>
      <c r="L25433" s="553"/>
      <c r="M25433" s="553"/>
      <c r="N25433" s="138"/>
    </row>
    <row r="25434" spans="2:17" ht="36" customHeight="1">
      <c r="B25434" s="50" t="e">
        <f>IF((#REF!+#REF!+H25434)&lt;&gt;0,"a","b")</f>
        <v>#REF!</v>
      </c>
      <c r="C25434" s="54">
        <v>6</v>
      </c>
      <c r="D25434" s="54"/>
      <c r="F25434" s="89"/>
      <c r="G25434" s="97" t="s">
        <v>317</v>
      </c>
      <c r="H25434" s="556">
        <f t="shared" si="13506"/>
        <v>0</v>
      </c>
      <c r="I25434" s="553"/>
      <c r="J25434" s="553"/>
      <c r="K25434" s="553"/>
      <c r="L25434" s="553"/>
      <c r="M25434" s="553"/>
      <c r="N25434" s="138"/>
    </row>
    <row r="25435" spans="2:17" ht="48.75" customHeight="1">
      <c r="B25435" s="50" t="e">
        <f>IF((#REF!+#REF!+H25435)&lt;&gt;0,"a","b")</f>
        <v>#REF!</v>
      </c>
      <c r="C25435" s="54">
        <v>6</v>
      </c>
      <c r="D25435" s="54"/>
      <c r="F25435" s="89"/>
      <c r="G25435" s="97" t="s">
        <v>318</v>
      </c>
      <c r="H25435" s="556">
        <f t="shared" si="13506"/>
        <v>0</v>
      </c>
      <c r="I25435" s="553"/>
      <c r="J25435" s="553"/>
      <c r="K25435" s="553"/>
      <c r="L25435" s="553"/>
      <c r="M25435" s="553"/>
      <c r="N25435" s="138"/>
    </row>
    <row r="25436" spans="2:17" ht="24.75" customHeight="1">
      <c r="B25436" s="50" t="e">
        <f>IF((#REF!+#REF!+H25436)&lt;&gt;0,"a","b")</f>
        <v>#REF!</v>
      </c>
      <c r="C25436" s="54">
        <v>6</v>
      </c>
      <c r="D25436" s="54"/>
      <c r="F25436" s="89"/>
      <c r="G25436" s="97" t="s">
        <v>319</v>
      </c>
      <c r="H25436" s="556">
        <f t="shared" si="13506"/>
        <v>0</v>
      </c>
      <c r="I25436" s="553"/>
      <c r="J25436" s="553"/>
      <c r="K25436" s="553"/>
      <c r="L25436" s="553"/>
      <c r="M25436" s="553"/>
      <c r="N25436" s="138"/>
    </row>
    <row r="25437" spans="2:17" ht="24" customHeight="1">
      <c r="B25437" s="50" t="e">
        <f>IF((#REF!+#REF!+H25437)&lt;&gt;0,"a","b")</f>
        <v>#REF!</v>
      </c>
      <c r="C25437" s="54">
        <v>6</v>
      </c>
      <c r="D25437" s="54"/>
      <c r="F25437" s="89"/>
      <c r="G25437" s="97" t="s">
        <v>320</v>
      </c>
      <c r="H25437" s="556">
        <f t="shared" si="13506"/>
        <v>0</v>
      </c>
      <c r="I25437" s="553"/>
      <c r="J25437" s="553"/>
      <c r="K25437" s="553"/>
      <c r="L25437" s="553"/>
      <c r="M25437" s="553"/>
      <c r="N25437" s="138"/>
    </row>
    <row r="25438" spans="2:17" ht="36.75" customHeight="1">
      <c r="B25438" s="50" t="e">
        <f>IF((#REF!+#REF!+H25438)&lt;&gt;0,"a","b")</f>
        <v>#REF!</v>
      </c>
      <c r="C25438" s="54">
        <v>6</v>
      </c>
      <c r="D25438" s="54"/>
      <c r="F25438" s="89"/>
      <c r="G25438" s="97" t="s">
        <v>321</v>
      </c>
      <c r="H25438" s="556">
        <f t="shared" si="13506"/>
        <v>0</v>
      </c>
      <c r="I25438" s="553"/>
      <c r="J25438" s="553"/>
      <c r="K25438" s="553"/>
      <c r="L25438" s="553"/>
      <c r="M25438" s="553"/>
      <c r="N25438" s="138"/>
    </row>
    <row r="25439" spans="2:17" ht="24.75" customHeight="1">
      <c r="B25439" s="50" t="e">
        <f>IF((#REF!+#REF!+H25439)&lt;&gt;0,"a","b")</f>
        <v>#REF!</v>
      </c>
      <c r="C25439" s="54">
        <v>5</v>
      </c>
      <c r="D25439" s="54"/>
      <c r="F25439" s="89"/>
      <c r="G25439" s="95" t="s">
        <v>286</v>
      </c>
      <c r="H25439" s="556">
        <f t="shared" si="13506"/>
        <v>0</v>
      </c>
      <c r="I25439" s="554"/>
      <c r="J25439" s="554"/>
      <c r="K25439" s="554"/>
      <c r="L25439" s="554"/>
      <c r="M25439" s="554"/>
      <c r="N25439" s="154"/>
    </row>
    <row r="25440" spans="2:17" ht="20.25" customHeight="1">
      <c r="B25440" s="50" t="e">
        <f>IF((#REF!+#REF!+H25440)&lt;&gt;0,"a","b")</f>
        <v>#REF!</v>
      </c>
      <c r="C25440" s="54">
        <v>2</v>
      </c>
      <c r="D25440" s="68" t="s">
        <v>699</v>
      </c>
      <c r="E25440" s="45">
        <v>71011</v>
      </c>
      <c r="F25440" s="89"/>
      <c r="G25440" s="106" t="s">
        <v>385</v>
      </c>
      <c r="H25440" s="566">
        <f t="shared" si="13506"/>
        <v>0</v>
      </c>
      <c r="I25440" s="573">
        <f t="shared" ref="I25440:N25440" si="13548">I25441+I25488+I25496+I25495</f>
        <v>0</v>
      </c>
      <c r="J25440" s="573">
        <f t="shared" si="13548"/>
        <v>0</v>
      </c>
      <c r="K25440" s="573">
        <f t="shared" si="13548"/>
        <v>0</v>
      </c>
      <c r="L25440" s="573">
        <f t="shared" si="13548"/>
        <v>0</v>
      </c>
      <c r="M25440" s="573">
        <f t="shared" si="13548"/>
        <v>0</v>
      </c>
      <c r="N25440" s="149">
        <f t="shared" si="13548"/>
        <v>0</v>
      </c>
      <c r="O25440" s="60" t="s">
        <v>71</v>
      </c>
      <c r="Q25440" s="49" t="s">
        <v>47</v>
      </c>
    </row>
    <row r="25441" spans="2:17" ht="20.25" customHeight="1">
      <c r="B25441" s="50" t="e">
        <f>IF((#REF!+#REF!+H25441)&lt;&gt;0,"a","b")</f>
        <v>#REF!</v>
      </c>
      <c r="C25441" s="54">
        <v>3</v>
      </c>
      <c r="D25441" s="54"/>
      <c r="F25441" s="89"/>
      <c r="G25441" s="108" t="s">
        <v>386</v>
      </c>
      <c r="H25441" s="566">
        <f t="shared" si="13506"/>
        <v>0</v>
      </c>
      <c r="I25441" s="570">
        <f t="shared" ref="I25441:N25441" si="13549">I25442+I25454+I25483</f>
        <v>0</v>
      </c>
      <c r="J25441" s="570">
        <f t="shared" si="13549"/>
        <v>0</v>
      </c>
      <c r="K25441" s="570">
        <f t="shared" si="13549"/>
        <v>0</v>
      </c>
      <c r="L25441" s="570">
        <f t="shared" si="13549"/>
        <v>0</v>
      </c>
      <c r="M25441" s="570">
        <f t="shared" si="13549"/>
        <v>0</v>
      </c>
      <c r="N25441" s="140">
        <f t="shared" si="13549"/>
        <v>0</v>
      </c>
      <c r="O25441" s="60" t="s">
        <v>71</v>
      </c>
      <c r="Q25441" s="49" t="s">
        <v>47</v>
      </c>
    </row>
    <row r="25442" spans="2:17" ht="20.25" customHeight="1">
      <c r="B25442" s="50" t="e">
        <f>IF((#REF!+#REF!+H25442)&lt;&gt;0,"a","b")</f>
        <v>#REF!</v>
      </c>
      <c r="C25442" s="54">
        <v>4</v>
      </c>
      <c r="D25442" s="54"/>
      <c r="F25442" s="89"/>
      <c r="G25442" s="93" t="s">
        <v>387</v>
      </c>
      <c r="H25442" s="566">
        <f t="shared" si="13506"/>
        <v>0</v>
      </c>
      <c r="I25442" s="567">
        <f t="shared" ref="I25442:N25442" si="13550">I25443+I25444+I25445+I25446+I25447+I25448+I25449+I25450+I25451+I25452+I25453</f>
        <v>0</v>
      </c>
      <c r="J25442" s="567">
        <f t="shared" si="13550"/>
        <v>0</v>
      </c>
      <c r="K25442" s="567">
        <f t="shared" si="13550"/>
        <v>0</v>
      </c>
      <c r="L25442" s="567">
        <f t="shared" si="13550"/>
        <v>0</v>
      </c>
      <c r="M25442" s="567">
        <f t="shared" si="13550"/>
        <v>0</v>
      </c>
      <c r="N25442" s="137">
        <f t="shared" si="13550"/>
        <v>0</v>
      </c>
      <c r="O25442" s="60" t="s">
        <v>71</v>
      </c>
      <c r="Q25442" s="49" t="s">
        <v>47</v>
      </c>
    </row>
    <row r="25443" spans="2:17" ht="20.25" customHeight="1">
      <c r="B25443" s="50" t="e">
        <f>IF((#REF!+#REF!+H25443)&lt;&gt;0,"a","b")</f>
        <v>#REF!</v>
      </c>
      <c r="C25443" s="54">
        <v>5</v>
      </c>
      <c r="D25443" s="54"/>
      <c r="F25443" s="89"/>
      <c r="G25443" s="95" t="s">
        <v>388</v>
      </c>
      <c r="H25443" s="556">
        <f t="shared" si="13506"/>
        <v>0</v>
      </c>
      <c r="I25443" s="554"/>
      <c r="J25443" s="554"/>
      <c r="K25443" s="554"/>
      <c r="L25443" s="554"/>
      <c r="M25443" s="554"/>
      <c r="N25443" s="154"/>
      <c r="O25443" s="60"/>
      <c r="Q25443" s="49" t="s">
        <v>47</v>
      </c>
    </row>
    <row r="25444" spans="2:17" ht="20.25" customHeight="1">
      <c r="B25444" s="50" t="e">
        <f>IF((#REF!+#REF!+H25444)&lt;&gt;0,"a","b")</f>
        <v>#REF!</v>
      </c>
      <c r="C25444" s="54">
        <v>5</v>
      </c>
      <c r="D25444" s="54"/>
      <c r="F25444" s="89"/>
      <c r="G25444" s="95" t="s">
        <v>389</v>
      </c>
      <c r="H25444" s="556">
        <f t="shared" si="13506"/>
        <v>0</v>
      </c>
      <c r="I25444" s="554"/>
      <c r="J25444" s="554"/>
      <c r="K25444" s="554"/>
      <c r="L25444" s="554"/>
      <c r="M25444" s="554"/>
      <c r="N25444" s="154"/>
      <c r="O25444" s="60"/>
      <c r="Q25444" s="49" t="s">
        <v>47</v>
      </c>
    </row>
    <row r="25445" spans="2:17" ht="30.75" customHeight="1">
      <c r="B25445" s="50" t="e">
        <f>IF((#REF!+#REF!+H25445)&lt;&gt;0,"a","b")</f>
        <v>#REF!</v>
      </c>
      <c r="C25445" s="54">
        <v>5</v>
      </c>
      <c r="D25445" s="54"/>
      <c r="F25445" s="89"/>
      <c r="G25445" s="95" t="s">
        <v>390</v>
      </c>
      <c r="H25445" s="556">
        <f t="shared" si="13506"/>
        <v>0</v>
      </c>
      <c r="I25445" s="554"/>
      <c r="J25445" s="554"/>
      <c r="K25445" s="554"/>
      <c r="L25445" s="554"/>
      <c r="M25445" s="554"/>
      <c r="N25445" s="154"/>
      <c r="O25445" s="60"/>
      <c r="Q25445" s="49" t="s">
        <v>47</v>
      </c>
    </row>
    <row r="25446" spans="2:17" ht="20.25" customHeight="1">
      <c r="B25446" s="50" t="e">
        <f>IF((#REF!+#REF!+H25446)&lt;&gt;0,"a","b")</f>
        <v>#REF!</v>
      </c>
      <c r="C25446" s="54">
        <v>5</v>
      </c>
      <c r="D25446" s="54"/>
      <c r="F25446" s="89"/>
      <c r="G25446" s="95" t="s">
        <v>391</v>
      </c>
      <c r="H25446" s="556">
        <f t="shared" si="13506"/>
        <v>0</v>
      </c>
      <c r="I25446" s="554"/>
      <c r="J25446" s="554"/>
      <c r="K25446" s="554"/>
      <c r="L25446" s="554"/>
      <c r="M25446" s="554"/>
      <c r="N25446" s="154"/>
      <c r="O25446" s="60"/>
      <c r="Q25446" s="49" t="s">
        <v>47</v>
      </c>
    </row>
    <row r="25447" spans="2:17" ht="20.25" customHeight="1">
      <c r="B25447" s="50" t="e">
        <f>IF((#REF!+#REF!+H25447)&lt;&gt;0,"a","b")</f>
        <v>#REF!</v>
      </c>
      <c r="C25447" s="54">
        <v>5</v>
      </c>
      <c r="D25447" s="54"/>
      <c r="F25447" s="89"/>
      <c r="G25447" s="95" t="s">
        <v>392</v>
      </c>
      <c r="H25447" s="556">
        <f t="shared" si="13506"/>
        <v>0</v>
      </c>
      <c r="I25447" s="554"/>
      <c r="J25447" s="554"/>
      <c r="K25447" s="554"/>
      <c r="L25447" s="554"/>
      <c r="M25447" s="554"/>
      <c r="N25447" s="154"/>
      <c r="O25447" s="60"/>
      <c r="Q25447" s="49" t="s">
        <v>47</v>
      </c>
    </row>
    <row r="25448" spans="2:17" ht="30.75" customHeight="1">
      <c r="B25448" s="50" t="e">
        <f>IF((#REF!+#REF!+H25448)&lt;&gt;0,"a","b")</f>
        <v>#REF!</v>
      </c>
      <c r="C25448" s="54">
        <v>5</v>
      </c>
      <c r="D25448" s="54"/>
      <c r="F25448" s="89"/>
      <c r="G25448" s="95" t="s">
        <v>393</v>
      </c>
      <c r="H25448" s="556">
        <f t="shared" si="13506"/>
        <v>0</v>
      </c>
      <c r="I25448" s="554"/>
      <c r="J25448" s="554"/>
      <c r="K25448" s="554"/>
      <c r="L25448" s="554"/>
      <c r="M25448" s="554"/>
      <c r="N25448" s="154"/>
      <c r="O25448" s="60"/>
      <c r="Q25448" s="49" t="s">
        <v>47</v>
      </c>
    </row>
    <row r="25449" spans="2:17" ht="20.25" customHeight="1">
      <c r="B25449" s="50" t="e">
        <f>IF((#REF!+#REF!+H25449)&lt;&gt;0,"a","b")</f>
        <v>#REF!</v>
      </c>
      <c r="C25449" s="54">
        <v>5</v>
      </c>
      <c r="D25449" s="54"/>
      <c r="F25449" s="89"/>
      <c r="G25449" s="95" t="s">
        <v>394</v>
      </c>
      <c r="H25449" s="556">
        <f t="shared" si="13506"/>
        <v>0</v>
      </c>
      <c r="I25449" s="554"/>
      <c r="J25449" s="554"/>
      <c r="K25449" s="554"/>
      <c r="L25449" s="554"/>
      <c r="M25449" s="554"/>
      <c r="N25449" s="154"/>
      <c r="O25449" s="60"/>
      <c r="Q25449" s="49" t="s">
        <v>47</v>
      </c>
    </row>
    <row r="25450" spans="2:17" ht="20.25" customHeight="1">
      <c r="B25450" s="50" t="e">
        <f>IF((#REF!+#REF!+H25450)&lt;&gt;0,"a","b")</f>
        <v>#REF!</v>
      </c>
      <c r="C25450" s="54">
        <v>5</v>
      </c>
      <c r="D25450" s="54"/>
      <c r="F25450" s="89"/>
      <c r="G25450" s="95" t="s">
        <v>395</v>
      </c>
      <c r="H25450" s="556">
        <f t="shared" si="13506"/>
        <v>0</v>
      </c>
      <c r="I25450" s="554"/>
      <c r="J25450" s="554"/>
      <c r="K25450" s="554"/>
      <c r="L25450" s="554"/>
      <c r="M25450" s="554"/>
      <c r="N25450" s="154"/>
      <c r="O25450" s="60"/>
      <c r="Q25450" s="49" t="s">
        <v>47</v>
      </c>
    </row>
    <row r="25451" spans="2:17" ht="20.25" customHeight="1">
      <c r="B25451" s="50" t="e">
        <f>IF((#REF!+#REF!+H25451)&lt;&gt;0,"a","b")</f>
        <v>#REF!</v>
      </c>
      <c r="C25451" s="54">
        <v>5</v>
      </c>
      <c r="D25451" s="54"/>
      <c r="F25451" s="89"/>
      <c r="G25451" s="95" t="s">
        <v>396</v>
      </c>
      <c r="H25451" s="552">
        <f t="shared" si="13506"/>
        <v>0</v>
      </c>
      <c r="I25451" s="554"/>
      <c r="J25451" s="554"/>
      <c r="K25451" s="554"/>
      <c r="L25451" s="554"/>
      <c r="M25451" s="554"/>
      <c r="N25451" s="154"/>
      <c r="O25451" s="60"/>
      <c r="Q25451" s="49" t="s">
        <v>47</v>
      </c>
    </row>
    <row r="25452" spans="2:17" ht="20.25" customHeight="1">
      <c r="B25452" s="50" t="e">
        <f>IF((#REF!+#REF!+H25452)&lt;&gt;0,"a","b")</f>
        <v>#REF!</v>
      </c>
      <c r="C25452" s="54">
        <v>5</v>
      </c>
      <c r="D25452" s="54"/>
      <c r="F25452" s="89"/>
      <c r="G25452" s="95" t="s">
        <v>397</v>
      </c>
      <c r="H25452" s="556">
        <f t="shared" si="13506"/>
        <v>0</v>
      </c>
      <c r="I25452" s="554"/>
      <c r="J25452" s="554"/>
      <c r="K25452" s="554"/>
      <c r="L25452" s="554"/>
      <c r="M25452" s="554"/>
      <c r="N25452" s="154"/>
      <c r="O25452" s="60"/>
      <c r="Q25452" s="49" t="s">
        <v>47</v>
      </c>
    </row>
    <row r="25453" spans="2:17" ht="20.25" customHeight="1">
      <c r="B25453" s="50" t="e">
        <f>IF((#REF!+#REF!+H25453)&lt;&gt;0,"a","b")</f>
        <v>#REF!</v>
      </c>
      <c r="C25453" s="54">
        <v>5</v>
      </c>
      <c r="D25453" s="54"/>
      <c r="F25453" s="89"/>
      <c r="G25453" s="95" t="s">
        <v>398</v>
      </c>
      <c r="H25453" s="556">
        <f t="shared" si="13506"/>
        <v>0</v>
      </c>
      <c r="I25453" s="554"/>
      <c r="J25453" s="554"/>
      <c r="K25453" s="554"/>
      <c r="L25453" s="554"/>
      <c r="M25453" s="554"/>
      <c r="N25453" s="154"/>
      <c r="O25453" s="60"/>
      <c r="Q25453" s="49" t="s">
        <v>47</v>
      </c>
    </row>
    <row r="25454" spans="2:17" ht="20.25" customHeight="1">
      <c r="B25454" s="50" t="e">
        <f>IF((#REF!+#REF!+H25454)&lt;&gt;0,"a","b")</f>
        <v>#REF!</v>
      </c>
      <c r="C25454" s="54">
        <v>4</v>
      </c>
      <c r="D25454" s="54"/>
      <c r="F25454" s="89"/>
      <c r="G25454" s="93" t="s">
        <v>399</v>
      </c>
      <c r="H25454" s="559">
        <f t="shared" si="13506"/>
        <v>0</v>
      </c>
      <c r="I25454" s="567">
        <f t="shared" ref="I25454:N25454" si="13551">I25455+I25462</f>
        <v>0</v>
      </c>
      <c r="J25454" s="567">
        <f t="shared" si="13551"/>
        <v>0</v>
      </c>
      <c r="K25454" s="567">
        <f t="shared" si="13551"/>
        <v>0</v>
      </c>
      <c r="L25454" s="567">
        <f t="shared" si="13551"/>
        <v>0</v>
      </c>
      <c r="M25454" s="567">
        <f t="shared" si="13551"/>
        <v>0</v>
      </c>
      <c r="N25454" s="137">
        <f t="shared" si="13551"/>
        <v>0</v>
      </c>
      <c r="O25454" s="60" t="s">
        <v>71</v>
      </c>
      <c r="Q25454" s="49" t="s">
        <v>47</v>
      </c>
    </row>
    <row r="25455" spans="2:17" ht="20.25" customHeight="1">
      <c r="B25455" s="50" t="e">
        <f>IF((#REF!+#REF!+H25455)&lt;&gt;0,"a","b")</f>
        <v>#REF!</v>
      </c>
      <c r="C25455" s="54">
        <v>5</v>
      </c>
      <c r="D25455" s="54"/>
      <c r="F25455" s="89"/>
      <c r="G25455" s="95" t="s">
        <v>400</v>
      </c>
      <c r="H25455" s="563">
        <f t="shared" si="13506"/>
        <v>0</v>
      </c>
      <c r="I25455" s="568">
        <f t="shared" ref="I25455:K25455" si="13552">SUM(I25456:I25461)</f>
        <v>0</v>
      </c>
      <c r="J25455" s="568">
        <f t="shared" si="13552"/>
        <v>0</v>
      </c>
      <c r="K25455" s="568">
        <f t="shared" si="13552"/>
        <v>0</v>
      </c>
      <c r="L25455" s="568">
        <f t="shared" ref="L25455:N25455" si="13553">SUM(L25456:L25461)</f>
        <v>0</v>
      </c>
      <c r="M25455" s="568">
        <f t="shared" si="13553"/>
        <v>0</v>
      </c>
      <c r="N25455" s="141">
        <f t="shared" si="13553"/>
        <v>0</v>
      </c>
      <c r="O25455" s="60" t="s">
        <v>71</v>
      </c>
      <c r="Q25455" s="49" t="s">
        <v>47</v>
      </c>
    </row>
    <row r="25456" spans="2:17" ht="20.25" customHeight="1">
      <c r="B25456" s="50" t="e">
        <f>IF((#REF!+#REF!+H25456)&lt;&gt;0,"a","b")</f>
        <v>#REF!</v>
      </c>
      <c r="C25456" s="54">
        <v>6</v>
      </c>
      <c r="D25456" s="54"/>
      <c r="F25456" s="89"/>
      <c r="G25456" s="120" t="s">
        <v>401</v>
      </c>
      <c r="H25456" s="552">
        <f t="shared" si="13506"/>
        <v>0</v>
      </c>
      <c r="I25456" s="553"/>
      <c r="J25456" s="553"/>
      <c r="K25456" s="553"/>
      <c r="L25456" s="553"/>
      <c r="M25456" s="553"/>
      <c r="N25456" s="138"/>
      <c r="O25456" s="60"/>
      <c r="Q25456" s="49" t="s">
        <v>47</v>
      </c>
    </row>
    <row r="25457" spans="2:17" ht="20.25" customHeight="1">
      <c r="B25457" s="50" t="e">
        <f>IF((#REF!+#REF!+H25457)&lt;&gt;0,"a","b")</f>
        <v>#REF!</v>
      </c>
      <c r="C25457" s="54">
        <v>6</v>
      </c>
      <c r="D25457" s="54"/>
      <c r="F25457" s="89"/>
      <c r="G25457" s="120" t="s">
        <v>402</v>
      </c>
      <c r="H25457" s="552">
        <f t="shared" si="13506"/>
        <v>0</v>
      </c>
      <c r="I25457" s="553"/>
      <c r="J25457" s="553"/>
      <c r="K25457" s="553"/>
      <c r="L25457" s="553"/>
      <c r="M25457" s="553"/>
      <c r="N25457" s="138"/>
      <c r="O25457" s="60"/>
      <c r="Q25457" s="49" t="s">
        <v>47</v>
      </c>
    </row>
    <row r="25458" spans="2:17" ht="20.25" customHeight="1">
      <c r="B25458" s="50" t="e">
        <f>IF((#REF!+#REF!+H25458)&lt;&gt;0,"a","b")</f>
        <v>#REF!</v>
      </c>
      <c r="C25458" s="54">
        <v>6</v>
      </c>
      <c r="D25458" s="54"/>
      <c r="F25458" s="89"/>
      <c r="G25458" s="120" t="s">
        <v>403</v>
      </c>
      <c r="H25458" s="552">
        <f t="shared" si="13506"/>
        <v>0</v>
      </c>
      <c r="I25458" s="553"/>
      <c r="J25458" s="553"/>
      <c r="K25458" s="553"/>
      <c r="L25458" s="553"/>
      <c r="M25458" s="553"/>
      <c r="N25458" s="138"/>
      <c r="O25458" s="60"/>
      <c r="Q25458" s="49" t="s">
        <v>47</v>
      </c>
    </row>
    <row r="25459" spans="2:17" ht="20.25" customHeight="1">
      <c r="B25459" s="50" t="e">
        <f>IF((#REF!+#REF!+H25459)&lt;&gt;0,"a","b")</f>
        <v>#REF!</v>
      </c>
      <c r="C25459" s="54">
        <v>6</v>
      </c>
      <c r="D25459" s="54"/>
      <c r="F25459" s="89"/>
      <c r="G25459" s="120" t="s">
        <v>404</v>
      </c>
      <c r="H25459" s="561">
        <f t="shared" si="13506"/>
        <v>0</v>
      </c>
      <c r="I25459" s="553"/>
      <c r="J25459" s="553"/>
      <c r="K25459" s="553"/>
      <c r="L25459" s="553"/>
      <c r="M25459" s="553"/>
      <c r="N25459" s="138"/>
      <c r="O25459" s="60"/>
      <c r="Q25459" s="49" t="s">
        <v>47</v>
      </c>
    </row>
    <row r="25460" spans="2:17" ht="20.25" customHeight="1">
      <c r="B25460" s="50" t="e">
        <f>IF((#REF!+#REF!+H25460)&lt;&gt;0,"a","b")</f>
        <v>#REF!</v>
      </c>
      <c r="C25460" s="54">
        <v>6</v>
      </c>
      <c r="D25460" s="54"/>
      <c r="F25460" s="89"/>
      <c r="G25460" s="120" t="s">
        <v>405</v>
      </c>
      <c r="H25460" s="558">
        <f t="shared" si="13506"/>
        <v>0</v>
      </c>
      <c r="I25460" s="553"/>
      <c r="J25460" s="553"/>
      <c r="K25460" s="553"/>
      <c r="L25460" s="553"/>
      <c r="M25460" s="553"/>
      <c r="N25460" s="138"/>
      <c r="O25460" s="60"/>
      <c r="Q25460" s="49" t="s">
        <v>47</v>
      </c>
    </row>
    <row r="25461" spans="2:17" ht="20.25" customHeight="1">
      <c r="B25461" s="50" t="e">
        <f>IF((#REF!+#REF!+H25461)&lt;&gt;0,"a","b")</f>
        <v>#REF!</v>
      </c>
      <c r="C25461" s="54">
        <v>6</v>
      </c>
      <c r="D25461" s="54"/>
      <c r="F25461" s="89"/>
      <c r="G25461" s="120" t="s">
        <v>406</v>
      </c>
      <c r="H25461" s="558">
        <f t="shared" si="13506"/>
        <v>0</v>
      </c>
      <c r="I25461" s="553"/>
      <c r="J25461" s="553"/>
      <c r="K25461" s="553"/>
      <c r="L25461" s="553"/>
      <c r="M25461" s="553"/>
      <c r="N25461" s="138"/>
      <c r="O25461" s="60"/>
      <c r="Q25461" s="49" t="s">
        <v>47</v>
      </c>
    </row>
    <row r="25462" spans="2:17" ht="20.25" customHeight="1">
      <c r="B25462" s="50" t="e">
        <f>IF((#REF!+#REF!+H25462)&lt;&gt;0,"a","b")</f>
        <v>#REF!</v>
      </c>
      <c r="C25462" s="54">
        <v>5</v>
      </c>
      <c r="D25462" s="54"/>
      <c r="F25462" s="89"/>
      <c r="G25462" s="95" t="s">
        <v>407</v>
      </c>
      <c r="H25462" s="563">
        <f t="shared" si="13506"/>
        <v>0</v>
      </c>
      <c r="I25462" s="568">
        <f t="shared" ref="I25462:K25462" si="13554">SUM(I25463:I25482)</f>
        <v>0</v>
      </c>
      <c r="J25462" s="568">
        <f t="shared" si="13554"/>
        <v>0</v>
      </c>
      <c r="K25462" s="568">
        <f t="shared" si="13554"/>
        <v>0</v>
      </c>
      <c r="L25462" s="568">
        <f t="shared" ref="L25462:N25462" si="13555">SUM(L25463:L25482)</f>
        <v>0</v>
      </c>
      <c r="M25462" s="568">
        <f t="shared" si="13555"/>
        <v>0</v>
      </c>
      <c r="N25462" s="141">
        <f t="shared" si="13555"/>
        <v>0</v>
      </c>
      <c r="O25462" s="60" t="s">
        <v>71</v>
      </c>
      <c r="Q25462" s="49" t="s">
        <v>47</v>
      </c>
    </row>
    <row r="25463" spans="2:17" ht="20.25" customHeight="1">
      <c r="B25463" s="50" t="e">
        <f>IF((#REF!+#REF!+H25463)&lt;&gt;0,"a","b")</f>
        <v>#REF!</v>
      </c>
      <c r="C25463" s="54">
        <v>6</v>
      </c>
      <c r="D25463" s="54"/>
      <c r="F25463" s="89"/>
      <c r="G25463" s="109" t="s">
        <v>408</v>
      </c>
      <c r="H25463" s="552">
        <f t="shared" si="13506"/>
        <v>0</v>
      </c>
      <c r="I25463" s="557"/>
      <c r="J25463" s="557"/>
      <c r="K25463" s="557"/>
      <c r="L25463" s="557"/>
      <c r="M25463" s="557"/>
      <c r="N25463" s="158"/>
      <c r="Q25463" s="49" t="s">
        <v>47</v>
      </c>
    </row>
    <row r="25464" spans="2:17" ht="20.25" customHeight="1">
      <c r="B25464" s="50" t="e">
        <f>IF((#REF!+#REF!+H25464)&lt;&gt;0,"a","b")</f>
        <v>#REF!</v>
      </c>
      <c r="C25464" s="54">
        <v>6</v>
      </c>
      <c r="D25464" s="54"/>
      <c r="F25464" s="89"/>
      <c r="G25464" s="109" t="s">
        <v>409</v>
      </c>
      <c r="H25464" s="558">
        <f t="shared" si="13506"/>
        <v>0</v>
      </c>
      <c r="I25464" s="557"/>
      <c r="J25464" s="557"/>
      <c r="K25464" s="557"/>
      <c r="L25464" s="557"/>
      <c r="M25464" s="557"/>
      <c r="N25464" s="158"/>
      <c r="Q25464" s="49" t="s">
        <v>47</v>
      </c>
    </row>
    <row r="25465" spans="2:17" ht="30.75" customHeight="1">
      <c r="B25465" s="50" t="e">
        <f>IF((#REF!+#REF!+H25465)&lt;&gt;0,"a","b")</f>
        <v>#REF!</v>
      </c>
      <c r="C25465" s="54">
        <v>6</v>
      </c>
      <c r="D25465" s="54"/>
      <c r="F25465" s="89"/>
      <c r="G25465" s="109" t="s">
        <v>410</v>
      </c>
      <c r="H25465" s="558">
        <f t="shared" si="13506"/>
        <v>0</v>
      </c>
      <c r="I25465" s="557"/>
      <c r="J25465" s="557"/>
      <c r="K25465" s="557"/>
      <c r="L25465" s="557"/>
      <c r="M25465" s="557"/>
      <c r="N25465" s="158"/>
      <c r="Q25465" s="49" t="s">
        <v>47</v>
      </c>
    </row>
    <row r="25466" spans="2:17" ht="30.75" customHeight="1">
      <c r="B25466" s="50" t="e">
        <f>IF((#REF!+#REF!+H25466)&lt;&gt;0,"a","b")</f>
        <v>#REF!</v>
      </c>
      <c r="C25466" s="54">
        <v>6</v>
      </c>
      <c r="D25466" s="54"/>
      <c r="F25466" s="89"/>
      <c r="G25466" s="109" t="s">
        <v>411</v>
      </c>
      <c r="H25466" s="558">
        <f t="shared" si="13506"/>
        <v>0</v>
      </c>
      <c r="I25466" s="557"/>
      <c r="J25466" s="557"/>
      <c r="K25466" s="557"/>
      <c r="L25466" s="557"/>
      <c r="M25466" s="557"/>
      <c r="N25466" s="158"/>
      <c r="Q25466" s="49" t="s">
        <v>47</v>
      </c>
    </row>
    <row r="25467" spans="2:17" ht="20.25" customHeight="1">
      <c r="B25467" s="50" t="e">
        <f>IF((#REF!+#REF!+H25467)&lt;&gt;0,"a","b")</f>
        <v>#REF!</v>
      </c>
      <c r="C25467" s="54">
        <v>6</v>
      </c>
      <c r="D25467" s="54"/>
      <c r="F25467" s="89"/>
      <c r="G25467" s="109" t="s">
        <v>412</v>
      </c>
      <c r="H25467" s="558">
        <f t="shared" si="13506"/>
        <v>0</v>
      </c>
      <c r="I25467" s="557"/>
      <c r="J25467" s="557"/>
      <c r="K25467" s="557"/>
      <c r="L25467" s="557"/>
      <c r="M25467" s="557"/>
      <c r="N25467" s="158"/>
      <c r="Q25467" s="49" t="s">
        <v>47</v>
      </c>
    </row>
    <row r="25468" spans="2:17" ht="20.25" customHeight="1">
      <c r="B25468" s="50" t="e">
        <f>IF((#REF!+#REF!+H25468)&lt;&gt;0,"a","b")</f>
        <v>#REF!</v>
      </c>
      <c r="C25468" s="54">
        <v>6</v>
      </c>
      <c r="D25468" s="54"/>
      <c r="F25468" s="89"/>
      <c r="G25468" s="109" t="s">
        <v>413</v>
      </c>
      <c r="H25468" s="558">
        <f t="shared" si="13506"/>
        <v>0</v>
      </c>
      <c r="I25468" s="557"/>
      <c r="J25468" s="557"/>
      <c r="K25468" s="557"/>
      <c r="L25468" s="557"/>
      <c r="M25468" s="557"/>
      <c r="N25468" s="158"/>
      <c r="Q25468" s="49" t="s">
        <v>47</v>
      </c>
    </row>
    <row r="25469" spans="2:17" ht="30.75" customHeight="1">
      <c r="B25469" s="50" t="e">
        <f>IF((#REF!+#REF!+H25469)&lt;&gt;0,"a","b")</f>
        <v>#REF!</v>
      </c>
      <c r="C25469" s="54">
        <v>6</v>
      </c>
      <c r="D25469" s="54"/>
      <c r="F25469" s="89"/>
      <c r="G25469" s="109" t="s">
        <v>414</v>
      </c>
      <c r="H25469" s="558">
        <f t="shared" si="13506"/>
        <v>0</v>
      </c>
      <c r="I25469" s="557"/>
      <c r="J25469" s="557"/>
      <c r="K25469" s="557"/>
      <c r="L25469" s="557"/>
      <c r="M25469" s="557"/>
      <c r="N25469" s="158"/>
      <c r="Q25469" s="49" t="s">
        <v>47</v>
      </c>
    </row>
    <row r="25470" spans="2:17" ht="20.25" customHeight="1">
      <c r="B25470" s="50" t="e">
        <f>IF((#REF!+#REF!+H25470)&lt;&gt;0,"a","b")</f>
        <v>#REF!</v>
      </c>
      <c r="C25470" s="54">
        <v>6</v>
      </c>
      <c r="D25470" s="54"/>
      <c r="F25470" s="89"/>
      <c r="G25470" s="109" t="s">
        <v>415</v>
      </c>
      <c r="H25470" s="558">
        <f t="shared" si="13506"/>
        <v>0</v>
      </c>
      <c r="I25470" s="557"/>
      <c r="J25470" s="557"/>
      <c r="K25470" s="557"/>
      <c r="L25470" s="557"/>
      <c r="M25470" s="557"/>
      <c r="N25470" s="158"/>
      <c r="Q25470" s="49" t="s">
        <v>47</v>
      </c>
    </row>
    <row r="25471" spans="2:17" ht="20.25" customHeight="1">
      <c r="B25471" s="50" t="e">
        <f>IF((#REF!+#REF!+H25471)&lt;&gt;0,"a","b")</f>
        <v>#REF!</v>
      </c>
      <c r="C25471" s="54">
        <v>6</v>
      </c>
      <c r="D25471" s="54"/>
      <c r="F25471" s="89"/>
      <c r="G25471" s="109" t="s">
        <v>416</v>
      </c>
      <c r="H25471" s="558">
        <f t="shared" si="13506"/>
        <v>0</v>
      </c>
      <c r="I25471" s="557"/>
      <c r="J25471" s="557"/>
      <c r="K25471" s="557"/>
      <c r="L25471" s="557"/>
      <c r="M25471" s="557"/>
      <c r="N25471" s="158"/>
      <c r="Q25471" s="49" t="s">
        <v>47</v>
      </c>
    </row>
    <row r="25472" spans="2:17" ht="20.25" customHeight="1">
      <c r="B25472" s="50" t="e">
        <f>IF((#REF!+#REF!+H25472)&lt;&gt;0,"a","b")</f>
        <v>#REF!</v>
      </c>
      <c r="C25472" s="54">
        <v>6</v>
      </c>
      <c r="D25472" s="54"/>
      <c r="F25472" s="89"/>
      <c r="G25472" s="109" t="s">
        <v>417</v>
      </c>
      <c r="H25472" s="558">
        <f t="shared" si="13506"/>
        <v>0</v>
      </c>
      <c r="I25472" s="557"/>
      <c r="J25472" s="557"/>
      <c r="K25472" s="557"/>
      <c r="L25472" s="557"/>
      <c r="M25472" s="557"/>
      <c r="N25472" s="158"/>
      <c r="Q25472" s="49" t="s">
        <v>47</v>
      </c>
    </row>
    <row r="25473" spans="2:17" ht="20.25" customHeight="1">
      <c r="B25473" s="50" t="e">
        <f>IF((#REF!+#REF!+H25473)&lt;&gt;0,"a","b")</f>
        <v>#REF!</v>
      </c>
      <c r="C25473" s="54">
        <v>6</v>
      </c>
      <c r="D25473" s="54"/>
      <c r="F25473" s="89"/>
      <c r="G25473" s="109" t="s">
        <v>418</v>
      </c>
      <c r="H25473" s="558">
        <f t="shared" si="13506"/>
        <v>0</v>
      </c>
      <c r="I25473" s="557"/>
      <c r="J25473" s="557"/>
      <c r="K25473" s="557"/>
      <c r="L25473" s="557"/>
      <c r="M25473" s="557"/>
      <c r="N25473" s="158"/>
      <c r="Q25473" s="49" t="s">
        <v>47</v>
      </c>
    </row>
    <row r="25474" spans="2:17" ht="20.25" customHeight="1">
      <c r="B25474" s="50" t="e">
        <f>IF((#REF!+#REF!+H25474)&lt;&gt;0,"a","b")</f>
        <v>#REF!</v>
      </c>
      <c r="C25474" s="54">
        <v>6</v>
      </c>
      <c r="D25474" s="54"/>
      <c r="F25474" s="89"/>
      <c r="G25474" s="109" t="s">
        <v>419</v>
      </c>
      <c r="H25474" s="558">
        <f t="shared" si="13506"/>
        <v>0</v>
      </c>
      <c r="I25474" s="557"/>
      <c r="J25474" s="557"/>
      <c r="K25474" s="557"/>
      <c r="L25474" s="557"/>
      <c r="M25474" s="557"/>
      <c r="N25474" s="158"/>
      <c r="Q25474" s="49" t="s">
        <v>47</v>
      </c>
    </row>
    <row r="25475" spans="2:17" ht="20.25" customHeight="1">
      <c r="B25475" s="50" t="e">
        <f>IF((#REF!+#REF!+H25475)&lt;&gt;0,"a","b")</f>
        <v>#REF!</v>
      </c>
      <c r="C25475" s="54">
        <v>6</v>
      </c>
      <c r="D25475" s="54"/>
      <c r="F25475" s="89"/>
      <c r="G25475" s="109" t="s">
        <v>420</v>
      </c>
      <c r="H25475" s="558">
        <f t="shared" si="13506"/>
        <v>0</v>
      </c>
      <c r="I25475" s="557"/>
      <c r="J25475" s="557"/>
      <c r="K25475" s="557"/>
      <c r="L25475" s="557"/>
      <c r="M25475" s="557"/>
      <c r="N25475" s="158"/>
      <c r="Q25475" s="49" t="s">
        <v>47</v>
      </c>
    </row>
    <row r="25476" spans="2:17" ht="20.25" customHeight="1">
      <c r="B25476" s="50" t="e">
        <f>IF((#REF!+#REF!+H25476)&lt;&gt;0,"a","b")</f>
        <v>#REF!</v>
      </c>
      <c r="C25476" s="54">
        <v>6</v>
      </c>
      <c r="D25476" s="54"/>
      <c r="F25476" s="89"/>
      <c r="G25476" s="109" t="s">
        <v>421</v>
      </c>
      <c r="H25476" s="558">
        <f t="shared" si="13506"/>
        <v>0</v>
      </c>
      <c r="I25476" s="557"/>
      <c r="J25476" s="557"/>
      <c r="K25476" s="557"/>
      <c r="L25476" s="557"/>
      <c r="M25476" s="557"/>
      <c r="N25476" s="158"/>
      <c r="Q25476" s="49" t="s">
        <v>47</v>
      </c>
    </row>
    <row r="25477" spans="2:17" ht="20.25" customHeight="1">
      <c r="B25477" s="50" t="e">
        <f>IF((#REF!+#REF!+H25477)&lt;&gt;0,"a","b")</f>
        <v>#REF!</v>
      </c>
      <c r="C25477" s="54">
        <v>6</v>
      </c>
      <c r="D25477" s="54"/>
      <c r="F25477" s="89"/>
      <c r="G25477" s="109" t="s">
        <v>422</v>
      </c>
      <c r="H25477" s="561">
        <f t="shared" si="13506"/>
        <v>0</v>
      </c>
      <c r="I25477" s="557"/>
      <c r="J25477" s="557"/>
      <c r="K25477" s="557"/>
      <c r="L25477" s="557"/>
      <c r="M25477" s="557"/>
      <c r="N25477" s="158"/>
      <c r="Q25477" s="49" t="s">
        <v>47</v>
      </c>
    </row>
    <row r="25478" spans="2:17" ht="20.25" customHeight="1">
      <c r="B25478" s="50" t="e">
        <f>IF((#REF!+#REF!+H25478)&lt;&gt;0,"a","b")</f>
        <v>#REF!</v>
      </c>
      <c r="C25478" s="54">
        <v>6</v>
      </c>
      <c r="D25478" s="54"/>
      <c r="F25478" s="89"/>
      <c r="G25478" s="109" t="s">
        <v>423</v>
      </c>
      <c r="H25478" s="558">
        <f t="shared" si="13506"/>
        <v>0</v>
      </c>
      <c r="I25478" s="557"/>
      <c r="J25478" s="557"/>
      <c r="K25478" s="557"/>
      <c r="L25478" s="557"/>
      <c r="M25478" s="557"/>
      <c r="N25478" s="158"/>
      <c r="Q25478" s="49" t="s">
        <v>47</v>
      </c>
    </row>
    <row r="25479" spans="2:17" ht="20.25" customHeight="1">
      <c r="B25479" s="50" t="e">
        <f>IF((#REF!+#REF!+H25479)&lt;&gt;0,"a","b")</f>
        <v>#REF!</v>
      </c>
      <c r="C25479" s="54">
        <v>6</v>
      </c>
      <c r="D25479" s="54"/>
      <c r="F25479" s="89"/>
      <c r="G25479" s="109" t="s">
        <v>424</v>
      </c>
      <c r="H25479" s="558">
        <f t="shared" si="13506"/>
        <v>0</v>
      </c>
      <c r="I25479" s="557"/>
      <c r="J25479" s="557"/>
      <c r="K25479" s="557"/>
      <c r="L25479" s="557"/>
      <c r="M25479" s="557"/>
      <c r="N25479" s="158"/>
      <c r="Q25479" s="49" t="s">
        <v>47</v>
      </c>
    </row>
    <row r="25480" spans="2:17" ht="20.25" customHeight="1">
      <c r="B25480" s="50" t="e">
        <f>IF((#REF!+#REF!+H25480)&lt;&gt;0,"a","b")</f>
        <v>#REF!</v>
      </c>
      <c r="C25480" s="54">
        <v>6</v>
      </c>
      <c r="D25480" s="54"/>
      <c r="F25480" s="89"/>
      <c r="G25480" s="126" t="s">
        <v>425</v>
      </c>
      <c r="H25480" s="558">
        <f t="shared" si="13506"/>
        <v>0</v>
      </c>
      <c r="I25480" s="557"/>
      <c r="J25480" s="557"/>
      <c r="K25480" s="557"/>
      <c r="L25480" s="557"/>
      <c r="M25480" s="557"/>
      <c r="N25480" s="158"/>
      <c r="Q25480" s="49" t="s">
        <v>47</v>
      </c>
    </row>
    <row r="25481" spans="2:17" ht="20.25" customHeight="1">
      <c r="B25481" s="50" t="e">
        <f>IF((#REF!+#REF!+H25481)&lt;&gt;0,"a","b")</f>
        <v>#REF!</v>
      </c>
      <c r="C25481" s="54">
        <v>6</v>
      </c>
      <c r="D25481" s="54"/>
      <c r="F25481" s="89"/>
      <c r="G25481" s="109" t="s">
        <v>426</v>
      </c>
      <c r="H25481" s="558">
        <f t="shared" si="13506"/>
        <v>0</v>
      </c>
      <c r="I25481" s="557"/>
      <c r="J25481" s="557"/>
      <c r="K25481" s="557"/>
      <c r="L25481" s="557"/>
      <c r="M25481" s="557"/>
      <c r="N25481" s="158"/>
      <c r="Q25481" s="49" t="s">
        <v>47</v>
      </c>
    </row>
    <row r="25482" spans="2:17" ht="30.75" customHeight="1">
      <c r="B25482" s="50" t="e">
        <f>IF((#REF!+#REF!+H25482)&lt;&gt;0,"a","b")</f>
        <v>#REF!</v>
      </c>
      <c r="C25482" s="54">
        <v>6</v>
      </c>
      <c r="D25482" s="54"/>
      <c r="F25482" s="89"/>
      <c r="G25482" s="109" t="s">
        <v>427</v>
      </c>
      <c r="H25482" s="558">
        <f t="shared" si="13506"/>
        <v>0</v>
      </c>
      <c r="I25482" s="557"/>
      <c r="J25482" s="557"/>
      <c r="K25482" s="557"/>
      <c r="L25482" s="557"/>
      <c r="M25482" s="557"/>
      <c r="N25482" s="158"/>
      <c r="Q25482" s="49" t="s">
        <v>47</v>
      </c>
    </row>
    <row r="25483" spans="2:17" ht="20.25" customHeight="1">
      <c r="B25483" s="50" t="e">
        <f>IF((#REF!+#REF!+H25483)&lt;&gt;0,"a","b")</f>
        <v>#REF!</v>
      </c>
      <c r="C25483" s="54">
        <v>4</v>
      </c>
      <c r="D25483" s="54"/>
      <c r="F25483" s="89"/>
      <c r="G25483" s="93" t="s">
        <v>428</v>
      </c>
      <c r="H25483" s="559">
        <f t="shared" si="13506"/>
        <v>0</v>
      </c>
      <c r="I25483" s="567">
        <f t="shared" ref="I25483:N25483" si="13556">I25484+I25485</f>
        <v>0</v>
      </c>
      <c r="J25483" s="567">
        <f t="shared" si="13556"/>
        <v>0</v>
      </c>
      <c r="K25483" s="567">
        <f t="shared" si="13556"/>
        <v>0</v>
      </c>
      <c r="L25483" s="567">
        <f t="shared" si="13556"/>
        <v>0</v>
      </c>
      <c r="M25483" s="567">
        <f t="shared" si="13556"/>
        <v>0</v>
      </c>
      <c r="N25483" s="137">
        <f t="shared" si="13556"/>
        <v>0</v>
      </c>
      <c r="O25483" s="60" t="s">
        <v>71</v>
      </c>
      <c r="Q25483" s="49" t="s">
        <v>47</v>
      </c>
    </row>
    <row r="25484" spans="2:17" ht="20.25" customHeight="1">
      <c r="B25484" s="50" t="e">
        <f>IF((#REF!+#REF!+H25484)&lt;&gt;0,"a","b")</f>
        <v>#REF!</v>
      </c>
      <c r="C25484" s="54">
        <v>5</v>
      </c>
      <c r="D25484" s="54"/>
      <c r="F25484" s="89"/>
      <c r="G25484" s="95" t="s">
        <v>429</v>
      </c>
      <c r="H25484" s="558">
        <f t="shared" si="13506"/>
        <v>0</v>
      </c>
      <c r="I25484" s="554"/>
      <c r="J25484" s="554"/>
      <c r="K25484" s="554"/>
      <c r="L25484" s="554"/>
      <c r="M25484" s="554"/>
      <c r="N25484" s="154"/>
      <c r="O25484" s="60"/>
      <c r="Q25484" s="49" t="s">
        <v>47</v>
      </c>
    </row>
    <row r="25485" spans="2:17" ht="20.25" customHeight="1">
      <c r="B25485" s="50" t="e">
        <f>IF((#REF!+#REF!+H25485)&lt;&gt;0,"a","b")</f>
        <v>#REF!</v>
      </c>
      <c r="C25485" s="54">
        <v>5</v>
      </c>
      <c r="D25485" s="54"/>
      <c r="F25485" s="89"/>
      <c r="G25485" s="95" t="s">
        <v>430</v>
      </c>
      <c r="H25485" s="559">
        <f t="shared" si="13506"/>
        <v>0</v>
      </c>
      <c r="I25485" s="569">
        <f t="shared" ref="I25485:N25485" si="13557">I25486+I25487</f>
        <v>0</v>
      </c>
      <c r="J25485" s="569">
        <f t="shared" si="13557"/>
        <v>0</v>
      </c>
      <c r="K25485" s="569">
        <f t="shared" si="13557"/>
        <v>0</v>
      </c>
      <c r="L25485" s="569">
        <f t="shared" si="13557"/>
        <v>0</v>
      </c>
      <c r="M25485" s="569">
        <f t="shared" si="13557"/>
        <v>0</v>
      </c>
      <c r="N25485" s="142">
        <f t="shared" si="13557"/>
        <v>0</v>
      </c>
      <c r="O25485" s="60" t="s">
        <v>71</v>
      </c>
      <c r="Q25485" s="49" t="s">
        <v>47</v>
      </c>
    </row>
    <row r="25486" spans="2:17" ht="20.25" customHeight="1">
      <c r="B25486" s="50" t="e">
        <f>IF((#REF!+#REF!+H25486)&lt;&gt;0,"a","b")</f>
        <v>#REF!</v>
      </c>
      <c r="C25486" s="54">
        <v>6</v>
      </c>
      <c r="D25486" s="54"/>
      <c r="F25486" s="89"/>
      <c r="G25486" s="109" t="s">
        <v>431</v>
      </c>
      <c r="H25486" s="558">
        <f t="shared" si="13506"/>
        <v>0</v>
      </c>
      <c r="I25486" s="557"/>
      <c r="J25486" s="557"/>
      <c r="K25486" s="557"/>
      <c r="L25486" s="557"/>
      <c r="M25486" s="557"/>
      <c r="N25486" s="158"/>
      <c r="Q25486" s="49" t="s">
        <v>47</v>
      </c>
    </row>
    <row r="25487" spans="2:17" ht="20.25" customHeight="1">
      <c r="B25487" s="50" t="e">
        <f>IF((#REF!+#REF!+H25487)&lt;&gt;0,"a","b")</f>
        <v>#REF!</v>
      </c>
      <c r="C25487" s="54">
        <v>6</v>
      </c>
      <c r="D25487" s="54"/>
      <c r="F25487" s="89"/>
      <c r="G25487" s="109" t="s">
        <v>432</v>
      </c>
      <c r="H25487" s="558">
        <f t="shared" si="13506"/>
        <v>0</v>
      </c>
      <c r="I25487" s="557"/>
      <c r="J25487" s="557"/>
      <c r="K25487" s="557"/>
      <c r="L25487" s="557"/>
      <c r="M25487" s="557"/>
      <c r="N25487" s="158"/>
      <c r="Q25487" s="49" t="s">
        <v>47</v>
      </c>
    </row>
    <row r="25488" spans="2:17" ht="30.75" customHeight="1">
      <c r="B25488" s="50" t="e">
        <f>IF((#REF!+#REF!+H25488)&lt;&gt;0,"a","b")</f>
        <v>#REF!</v>
      </c>
      <c r="C25488" s="54">
        <v>3</v>
      </c>
      <c r="D25488" s="54"/>
      <c r="F25488" s="89"/>
      <c r="G25488" s="108" t="s">
        <v>433</v>
      </c>
      <c r="H25488" s="559">
        <f t="shared" si="13506"/>
        <v>0</v>
      </c>
      <c r="I25488" s="570">
        <f t="shared" ref="I25488:N25488" si="13558">I25489+I25490</f>
        <v>0</v>
      </c>
      <c r="J25488" s="570">
        <f t="shared" si="13558"/>
        <v>0</v>
      </c>
      <c r="K25488" s="570">
        <f t="shared" si="13558"/>
        <v>0</v>
      </c>
      <c r="L25488" s="570">
        <f t="shared" si="13558"/>
        <v>0</v>
      </c>
      <c r="M25488" s="570">
        <f t="shared" si="13558"/>
        <v>0</v>
      </c>
      <c r="N25488" s="140">
        <f t="shared" si="13558"/>
        <v>0</v>
      </c>
      <c r="O25488" s="60" t="s">
        <v>71</v>
      </c>
      <c r="Q25488" s="49" t="s">
        <v>47</v>
      </c>
    </row>
    <row r="25489" spans="2:17" ht="30.75" customHeight="1">
      <c r="B25489" s="50" t="e">
        <f>IF((#REF!+#REF!+H25489)&lt;&gt;0,"a","b")</f>
        <v>#REF!</v>
      </c>
      <c r="C25489" s="54">
        <v>4</v>
      </c>
      <c r="D25489" s="54"/>
      <c r="F25489" s="89"/>
      <c r="G25489" s="93" t="s">
        <v>434</v>
      </c>
      <c r="H25489" s="558">
        <f t="shared" si="13506"/>
        <v>0</v>
      </c>
      <c r="I25489" s="555"/>
      <c r="J25489" s="555"/>
      <c r="K25489" s="555"/>
      <c r="L25489" s="555"/>
      <c r="M25489" s="555"/>
      <c r="N25489" s="153"/>
      <c r="Q25489" s="49" t="s">
        <v>47</v>
      </c>
    </row>
    <row r="25490" spans="2:17" ht="30.75" customHeight="1">
      <c r="B25490" s="50" t="e">
        <f>IF((#REF!+#REF!+H25490)&lt;&gt;0,"a","b")</f>
        <v>#REF!</v>
      </c>
      <c r="C25490" s="54">
        <v>4</v>
      </c>
      <c r="D25490" s="54"/>
      <c r="F25490" s="89"/>
      <c r="G25490" s="93" t="s">
        <v>435</v>
      </c>
      <c r="H25490" s="559">
        <f t="shared" si="13506"/>
        <v>0</v>
      </c>
      <c r="I25490" s="567">
        <f t="shared" ref="I25490:N25490" si="13559">I25491+I25492+I25493+I25494</f>
        <v>0</v>
      </c>
      <c r="J25490" s="567">
        <f t="shared" si="13559"/>
        <v>0</v>
      </c>
      <c r="K25490" s="567">
        <f t="shared" si="13559"/>
        <v>0</v>
      </c>
      <c r="L25490" s="567">
        <f t="shared" si="13559"/>
        <v>0</v>
      </c>
      <c r="M25490" s="567">
        <f t="shared" si="13559"/>
        <v>0</v>
      </c>
      <c r="N25490" s="137">
        <f t="shared" si="13559"/>
        <v>0</v>
      </c>
      <c r="O25490" s="60" t="s">
        <v>71</v>
      </c>
      <c r="Q25490" s="49" t="s">
        <v>47</v>
      </c>
    </row>
    <row r="25491" spans="2:17" ht="30.75" customHeight="1">
      <c r="B25491" s="50" t="e">
        <f>IF((#REF!+#REF!+H25491)&lt;&gt;0,"a","b")</f>
        <v>#REF!</v>
      </c>
      <c r="C25491" s="54">
        <v>5</v>
      </c>
      <c r="D25491" s="54"/>
      <c r="F25491" s="89"/>
      <c r="G25491" s="95" t="s">
        <v>436</v>
      </c>
      <c r="H25491" s="558">
        <f t="shared" si="13506"/>
        <v>0</v>
      </c>
      <c r="I25491" s="554"/>
      <c r="J25491" s="554"/>
      <c r="K25491" s="554"/>
      <c r="L25491" s="554"/>
      <c r="M25491" s="554"/>
      <c r="N25491" s="154"/>
      <c r="Q25491" s="49" t="s">
        <v>47</v>
      </c>
    </row>
    <row r="25492" spans="2:17" ht="20.25" customHeight="1">
      <c r="B25492" s="50" t="e">
        <f>IF((#REF!+#REF!+H25492)&lt;&gt;0,"a","b")</f>
        <v>#REF!</v>
      </c>
      <c r="C25492" s="54">
        <v>5</v>
      </c>
      <c r="D25492" s="54"/>
      <c r="F25492" s="89"/>
      <c r="G25492" s="95" t="s">
        <v>437</v>
      </c>
      <c r="H25492" s="552">
        <f t="shared" si="13506"/>
        <v>0</v>
      </c>
      <c r="I25492" s="554"/>
      <c r="J25492" s="554"/>
      <c r="K25492" s="554"/>
      <c r="L25492" s="554"/>
      <c r="M25492" s="554"/>
      <c r="N25492" s="154"/>
      <c r="Q25492" s="49" t="s">
        <v>47</v>
      </c>
    </row>
    <row r="25493" spans="2:17" ht="20.25" customHeight="1">
      <c r="B25493" s="50" t="e">
        <f>IF((#REF!+#REF!+H25493)&lt;&gt;0,"a","b")</f>
        <v>#REF!</v>
      </c>
      <c r="C25493" s="54">
        <v>5</v>
      </c>
      <c r="D25493" s="54"/>
      <c r="F25493" s="89"/>
      <c r="G25493" s="95" t="s">
        <v>438</v>
      </c>
      <c r="H25493" s="552">
        <f t="shared" si="13506"/>
        <v>0</v>
      </c>
      <c r="I25493" s="554"/>
      <c r="J25493" s="554"/>
      <c r="K25493" s="554"/>
      <c r="L25493" s="554"/>
      <c r="M25493" s="554"/>
      <c r="N25493" s="154"/>
      <c r="Q25493" s="49" t="s">
        <v>47</v>
      </c>
    </row>
    <row r="25494" spans="2:17" ht="20.25" customHeight="1">
      <c r="B25494" s="50" t="e">
        <f>IF((#REF!+#REF!+H25494)&lt;&gt;0,"a","b")</f>
        <v>#REF!</v>
      </c>
      <c r="C25494" s="54">
        <v>5</v>
      </c>
      <c r="D25494" s="54"/>
      <c r="F25494" s="89"/>
      <c r="G25494" s="95" t="s">
        <v>307</v>
      </c>
      <c r="H25494" s="552">
        <f t="shared" si="13506"/>
        <v>0</v>
      </c>
      <c r="I25494" s="554"/>
      <c r="J25494" s="554"/>
      <c r="K25494" s="554"/>
      <c r="L25494" s="554"/>
      <c r="M25494" s="554"/>
      <c r="N25494" s="154"/>
      <c r="Q25494" s="49" t="s">
        <v>47</v>
      </c>
    </row>
    <row r="25495" spans="2:17" ht="20.25" customHeight="1">
      <c r="B25495" s="50" t="e">
        <f>IF((#REF!+#REF!+H25495)&lt;&gt;0,"a","b")</f>
        <v>#REF!</v>
      </c>
      <c r="C25495" s="54">
        <v>3</v>
      </c>
      <c r="D25495" s="54"/>
      <c r="F25495" s="89"/>
      <c r="G25495" s="108" t="s">
        <v>439</v>
      </c>
      <c r="H25495" s="561">
        <f t="shared" si="13506"/>
        <v>0</v>
      </c>
      <c r="I25495" s="562"/>
      <c r="J25495" s="562"/>
      <c r="K25495" s="562"/>
      <c r="L25495" s="562"/>
      <c r="M25495" s="562"/>
      <c r="N25495" s="161"/>
      <c r="Q25495" s="49" t="s">
        <v>47</v>
      </c>
    </row>
    <row r="25496" spans="2:17" ht="20.25" customHeight="1">
      <c r="B25496" s="50" t="e">
        <f>IF((#REF!+#REF!+H25496)&lt;&gt;0,"a","b")</f>
        <v>#REF!</v>
      </c>
      <c r="C25496" s="54">
        <v>3</v>
      </c>
      <c r="D25496" s="54"/>
      <c r="F25496" s="89"/>
      <c r="G25496" s="108" t="s">
        <v>440</v>
      </c>
      <c r="H25496" s="571">
        <f t="shared" si="13506"/>
        <v>0</v>
      </c>
      <c r="I25496" s="570">
        <f t="shared" ref="I25496:N25496" si="13560">I25497+I25498+I25499+I25502</f>
        <v>0</v>
      </c>
      <c r="J25496" s="570">
        <f t="shared" si="13560"/>
        <v>0</v>
      </c>
      <c r="K25496" s="570">
        <f t="shared" si="13560"/>
        <v>0</v>
      </c>
      <c r="L25496" s="570">
        <f t="shared" si="13560"/>
        <v>0</v>
      </c>
      <c r="M25496" s="570">
        <f t="shared" si="13560"/>
        <v>0</v>
      </c>
      <c r="N25496" s="140">
        <f t="shared" si="13560"/>
        <v>0</v>
      </c>
      <c r="O25496" s="60" t="s">
        <v>71</v>
      </c>
      <c r="Q25496" s="49" t="s">
        <v>47</v>
      </c>
    </row>
    <row r="25497" spans="2:17" ht="30.75" customHeight="1">
      <c r="B25497" s="50" t="e">
        <f>IF((#REF!+#REF!+H25497)&lt;&gt;0,"a","b")</f>
        <v>#REF!</v>
      </c>
      <c r="C25497" s="54">
        <v>4</v>
      </c>
      <c r="D25497" s="54"/>
      <c r="F25497" s="89"/>
      <c r="G25497" s="93" t="s">
        <v>441</v>
      </c>
      <c r="H25497" s="558">
        <f t="shared" si="13506"/>
        <v>0</v>
      </c>
      <c r="I25497" s="555"/>
      <c r="J25497" s="555"/>
      <c r="K25497" s="555"/>
      <c r="L25497" s="555"/>
      <c r="M25497" s="555"/>
      <c r="N25497" s="153"/>
      <c r="O25497" s="60"/>
      <c r="Q25497" s="49" t="s">
        <v>47</v>
      </c>
    </row>
    <row r="25498" spans="2:17" ht="20.25" customHeight="1">
      <c r="B25498" s="50" t="e">
        <f>IF((#REF!+#REF!+H25498)&lt;&gt;0,"a","b")</f>
        <v>#REF!</v>
      </c>
      <c r="C25498" s="54">
        <v>4</v>
      </c>
      <c r="D25498" s="54"/>
      <c r="F25498" s="89"/>
      <c r="G25498" s="93" t="s">
        <v>442</v>
      </c>
      <c r="H25498" s="558">
        <f t="shared" si="13506"/>
        <v>0</v>
      </c>
      <c r="I25498" s="555"/>
      <c r="J25498" s="555"/>
      <c r="K25498" s="555"/>
      <c r="L25498" s="555"/>
      <c r="M25498" s="555"/>
      <c r="N25498" s="153"/>
      <c r="O25498" s="60"/>
      <c r="Q25498" s="49" t="s">
        <v>47</v>
      </c>
    </row>
    <row r="25499" spans="2:17" ht="20.25" customHeight="1">
      <c r="B25499" s="50" t="e">
        <f>IF((#REF!+#REF!+H25499)&lt;&gt;0,"a","b")</f>
        <v>#REF!</v>
      </c>
      <c r="C25499" s="54">
        <v>4</v>
      </c>
      <c r="D25499" s="54"/>
      <c r="F25499" s="89"/>
      <c r="G25499" s="93" t="s">
        <v>443</v>
      </c>
      <c r="H25499" s="559">
        <f t="shared" si="13506"/>
        <v>0</v>
      </c>
      <c r="I25499" s="567">
        <f t="shared" ref="I25499:N25499" si="13561">I25500+I25501</f>
        <v>0</v>
      </c>
      <c r="J25499" s="567">
        <f t="shared" si="13561"/>
        <v>0</v>
      </c>
      <c r="K25499" s="567">
        <f t="shared" si="13561"/>
        <v>0</v>
      </c>
      <c r="L25499" s="567">
        <f t="shared" si="13561"/>
        <v>0</v>
      </c>
      <c r="M25499" s="567">
        <f t="shared" si="13561"/>
        <v>0</v>
      </c>
      <c r="N25499" s="137">
        <f t="shared" si="13561"/>
        <v>0</v>
      </c>
      <c r="O25499" s="60" t="s">
        <v>71</v>
      </c>
      <c r="Q25499" s="49" t="s">
        <v>47</v>
      </c>
    </row>
    <row r="25500" spans="2:17" ht="30.75" customHeight="1">
      <c r="B25500" s="50" t="e">
        <f>IF((#REF!+#REF!+H25500)&lt;&gt;0,"a","b")</f>
        <v>#REF!</v>
      </c>
      <c r="C25500" s="54">
        <v>5</v>
      </c>
      <c r="D25500" s="54"/>
      <c r="F25500" s="89"/>
      <c r="G25500" s="95" t="s">
        <v>444</v>
      </c>
      <c r="H25500" s="552">
        <f t="shared" si="13506"/>
        <v>0</v>
      </c>
      <c r="I25500" s="554"/>
      <c r="J25500" s="554"/>
      <c r="K25500" s="554"/>
      <c r="L25500" s="554"/>
      <c r="M25500" s="554"/>
      <c r="N25500" s="154"/>
      <c r="Q25500" s="49" t="s">
        <v>47</v>
      </c>
    </row>
    <row r="25501" spans="2:17" ht="20.25" customHeight="1">
      <c r="B25501" s="50" t="e">
        <f>IF((#REF!+#REF!+H25501)&lt;&gt;0,"a","b")</f>
        <v>#REF!</v>
      </c>
      <c r="C25501" s="54">
        <v>5</v>
      </c>
      <c r="D25501" s="54"/>
      <c r="F25501" s="89"/>
      <c r="G25501" s="95" t="s">
        <v>445</v>
      </c>
      <c r="H25501" s="552">
        <f t="shared" si="13506"/>
        <v>0</v>
      </c>
      <c r="I25501" s="554"/>
      <c r="J25501" s="554"/>
      <c r="K25501" s="554"/>
      <c r="L25501" s="554"/>
      <c r="M25501" s="554"/>
      <c r="N25501" s="154"/>
      <c r="Q25501" s="49" t="s">
        <v>47</v>
      </c>
    </row>
    <row r="25502" spans="2:17" ht="20.25" customHeight="1">
      <c r="B25502" s="50" t="e">
        <f>IF((#REF!+#REF!+H25502)&lt;&gt;0,"a","b")</f>
        <v>#REF!</v>
      </c>
      <c r="C25502" s="54">
        <v>4</v>
      </c>
      <c r="D25502" s="54"/>
      <c r="F25502" s="89"/>
      <c r="G25502" s="93" t="s">
        <v>446</v>
      </c>
      <c r="H25502" s="558">
        <f t="shared" si="13506"/>
        <v>0</v>
      </c>
      <c r="I25502" s="555"/>
      <c r="J25502" s="555"/>
      <c r="K25502" s="555"/>
      <c r="L25502" s="555"/>
      <c r="M25502" s="555"/>
      <c r="N25502" s="153"/>
      <c r="Q25502" s="49" t="s">
        <v>47</v>
      </c>
    </row>
    <row r="25503" spans="2:17" ht="20.25" customHeight="1">
      <c r="B25503" s="50" t="e">
        <f>IF((#REF!+#REF!+H25503)&lt;&gt;0,"a","b")</f>
        <v>#REF!</v>
      </c>
      <c r="C25503" s="54">
        <v>2</v>
      </c>
      <c r="D25503" s="68" t="s">
        <v>700</v>
      </c>
      <c r="F25503" s="127"/>
      <c r="G25503" s="117" t="s">
        <v>447</v>
      </c>
      <c r="H25503" s="572">
        <f t="shared" si="13506"/>
        <v>0</v>
      </c>
      <c r="I25503" s="573">
        <f t="shared" ref="I25503:N25503" si="13562">I25504+I25511+I25518</f>
        <v>0</v>
      </c>
      <c r="J25503" s="573">
        <f t="shared" si="13562"/>
        <v>0</v>
      </c>
      <c r="K25503" s="573">
        <f t="shared" si="13562"/>
        <v>0</v>
      </c>
      <c r="L25503" s="573">
        <f t="shared" si="13562"/>
        <v>0</v>
      </c>
      <c r="M25503" s="573">
        <f t="shared" si="13562"/>
        <v>0</v>
      </c>
      <c r="N25503" s="149">
        <f t="shared" si="13562"/>
        <v>0</v>
      </c>
      <c r="O25503" s="60" t="s">
        <v>71</v>
      </c>
    </row>
    <row r="25504" spans="2:17" ht="20.25" customHeight="1">
      <c r="B25504" s="50" t="e">
        <f>IF((#REF!+#REF!+H25504)&lt;&gt;0,"a","b")</f>
        <v>#REF!</v>
      </c>
      <c r="C25504" s="54">
        <v>3</v>
      </c>
      <c r="D25504" s="54"/>
      <c r="F25504" s="127"/>
      <c r="G25504" s="108" t="s">
        <v>448</v>
      </c>
      <c r="H25504" s="574">
        <f t="shared" si="13506"/>
        <v>0</v>
      </c>
      <c r="I25504" s="564">
        <f t="shared" ref="I25504:K25504" si="13563">SUM(I25505:I25510)</f>
        <v>0</v>
      </c>
      <c r="J25504" s="564">
        <f t="shared" si="13563"/>
        <v>0</v>
      </c>
      <c r="K25504" s="564">
        <f t="shared" si="13563"/>
        <v>0</v>
      </c>
      <c r="L25504" s="564">
        <f t="shared" ref="L25504:N25504" si="13564">SUM(L25505:L25510)</f>
        <v>0</v>
      </c>
      <c r="M25504" s="564">
        <f t="shared" si="13564"/>
        <v>0</v>
      </c>
      <c r="N25504" s="159">
        <f t="shared" si="13564"/>
        <v>0</v>
      </c>
      <c r="O25504" s="60" t="s">
        <v>71</v>
      </c>
    </row>
    <row r="25505" spans="2:15" ht="20.25" customHeight="1">
      <c r="B25505" s="50" t="e">
        <f>IF((#REF!+#REF!+H25505)&lt;&gt;0,"a","b")</f>
        <v>#REF!</v>
      </c>
      <c r="C25505" s="54">
        <v>4</v>
      </c>
      <c r="D25505" s="54"/>
      <c r="F25505" s="127"/>
      <c r="G25505" s="93" t="s">
        <v>449</v>
      </c>
      <c r="H25505" s="575">
        <f t="shared" si="13506"/>
        <v>0</v>
      </c>
      <c r="I25505" s="555"/>
      <c r="J25505" s="555"/>
      <c r="K25505" s="555"/>
      <c r="L25505" s="555"/>
      <c r="M25505" s="555"/>
      <c r="N25505" s="153"/>
    </row>
    <row r="25506" spans="2:15" ht="20.25" customHeight="1">
      <c r="B25506" s="50" t="e">
        <f>IF((#REF!+#REF!+H25506)&lt;&gt;0,"a","b")</f>
        <v>#REF!</v>
      </c>
      <c r="C25506" s="54">
        <v>4</v>
      </c>
      <c r="D25506" s="54"/>
      <c r="F25506" s="127"/>
      <c r="G25506" s="93" t="s">
        <v>450</v>
      </c>
      <c r="H25506" s="575">
        <f t="shared" si="13506"/>
        <v>0</v>
      </c>
      <c r="I25506" s="555"/>
      <c r="J25506" s="555"/>
      <c r="K25506" s="555"/>
      <c r="L25506" s="555"/>
      <c r="M25506" s="555"/>
      <c r="N25506" s="153"/>
    </row>
    <row r="25507" spans="2:15" ht="20.25" customHeight="1">
      <c r="B25507" s="50" t="e">
        <f>IF((#REF!+#REF!+H25507)&lt;&gt;0,"a","b")</f>
        <v>#REF!</v>
      </c>
      <c r="C25507" s="54">
        <v>4</v>
      </c>
      <c r="D25507" s="54"/>
      <c r="F25507" s="127"/>
      <c r="G25507" s="93" t="s">
        <v>305</v>
      </c>
      <c r="H25507" s="575">
        <f t="shared" si="13506"/>
        <v>0</v>
      </c>
      <c r="I25507" s="555"/>
      <c r="J25507" s="555"/>
      <c r="K25507" s="555"/>
      <c r="L25507" s="555"/>
      <c r="M25507" s="555"/>
      <c r="N25507" s="153"/>
    </row>
    <row r="25508" spans="2:15" ht="20.25" customHeight="1">
      <c r="B25508" s="50" t="e">
        <f>IF((#REF!+#REF!+H25508)&lt;&gt;0,"a","b")</f>
        <v>#REF!</v>
      </c>
      <c r="C25508" s="54">
        <v>4</v>
      </c>
      <c r="D25508" s="54"/>
      <c r="F25508" s="127"/>
      <c r="G25508" s="93" t="s">
        <v>451</v>
      </c>
      <c r="H25508" s="575">
        <f t="shared" si="13506"/>
        <v>0</v>
      </c>
      <c r="I25508" s="555"/>
      <c r="J25508" s="555"/>
      <c r="K25508" s="555"/>
      <c r="L25508" s="555"/>
      <c r="M25508" s="555"/>
      <c r="N25508" s="153"/>
    </row>
    <row r="25509" spans="2:15" ht="20.25" customHeight="1">
      <c r="B25509" s="50" t="e">
        <f>IF((#REF!+#REF!+H25509)&lt;&gt;0,"a","b")</f>
        <v>#REF!</v>
      </c>
      <c r="C25509" s="54">
        <v>4</v>
      </c>
      <c r="D25509" s="54"/>
      <c r="F25509" s="127"/>
      <c r="G25509" s="93" t="s">
        <v>452</v>
      </c>
      <c r="H25509" s="575">
        <f t="shared" si="13506"/>
        <v>0</v>
      </c>
      <c r="I25509" s="555"/>
      <c r="J25509" s="555"/>
      <c r="K25509" s="555"/>
      <c r="L25509" s="555"/>
      <c r="M25509" s="555"/>
      <c r="N25509" s="153"/>
    </row>
    <row r="25510" spans="2:15" ht="20.25" customHeight="1">
      <c r="B25510" s="50" t="e">
        <f>IF((#REF!+#REF!+H25510)&lt;&gt;0,"a","b")</f>
        <v>#REF!</v>
      </c>
      <c r="C25510" s="54">
        <v>4</v>
      </c>
      <c r="D25510" s="54"/>
      <c r="F25510" s="127"/>
      <c r="G25510" s="93" t="s">
        <v>453</v>
      </c>
      <c r="H25510" s="575">
        <f t="shared" si="13506"/>
        <v>0</v>
      </c>
      <c r="I25510" s="555"/>
      <c r="J25510" s="555"/>
      <c r="K25510" s="555"/>
      <c r="L25510" s="555"/>
      <c r="M25510" s="555"/>
      <c r="N25510" s="153"/>
    </row>
    <row r="25511" spans="2:15" ht="20.25" customHeight="1">
      <c r="B25511" s="50" t="e">
        <f>IF((#REF!+#REF!+H25511)&lt;&gt;0,"a","b")</f>
        <v>#REF!</v>
      </c>
      <c r="C25511" s="54">
        <v>3</v>
      </c>
      <c r="D25511" s="54"/>
      <c r="F25511" s="127"/>
      <c r="G25511" s="108" t="s">
        <v>304</v>
      </c>
      <c r="H25511" s="574">
        <f t="shared" si="13506"/>
        <v>0</v>
      </c>
      <c r="I25511" s="564">
        <f t="shared" ref="I25511:K25511" si="13565">SUM(I25512:I25517)</f>
        <v>0</v>
      </c>
      <c r="J25511" s="564">
        <f t="shared" si="13565"/>
        <v>0</v>
      </c>
      <c r="K25511" s="564">
        <f t="shared" si="13565"/>
        <v>0</v>
      </c>
      <c r="L25511" s="564">
        <f t="shared" ref="L25511:N25511" si="13566">SUM(L25512:L25517)</f>
        <v>0</v>
      </c>
      <c r="M25511" s="564">
        <f t="shared" si="13566"/>
        <v>0</v>
      </c>
      <c r="N25511" s="159">
        <f t="shared" si="13566"/>
        <v>0</v>
      </c>
      <c r="O25511" s="60" t="s">
        <v>71</v>
      </c>
    </row>
    <row r="25512" spans="2:15" ht="20.25" customHeight="1">
      <c r="B25512" s="50" t="e">
        <f>IF((#REF!+#REF!+H25512)&lt;&gt;0,"a","b")</f>
        <v>#REF!</v>
      </c>
      <c r="C25512" s="54">
        <v>4</v>
      </c>
      <c r="D25512" s="54"/>
      <c r="F25512" s="127"/>
      <c r="G25512" s="93" t="s">
        <v>449</v>
      </c>
      <c r="H25512" s="575">
        <f t="shared" si="13506"/>
        <v>0</v>
      </c>
      <c r="I25512" s="555"/>
      <c r="J25512" s="555"/>
      <c r="K25512" s="555"/>
      <c r="L25512" s="555"/>
      <c r="M25512" s="555"/>
      <c r="N25512" s="153"/>
    </row>
    <row r="25513" spans="2:15" ht="20.25" customHeight="1">
      <c r="B25513" s="50" t="e">
        <f>IF((#REF!+#REF!+H25513)&lt;&gt;0,"a","b")</f>
        <v>#REF!</v>
      </c>
      <c r="C25513" s="54">
        <v>4</v>
      </c>
      <c r="D25513" s="54"/>
      <c r="F25513" s="127"/>
      <c r="G25513" s="93" t="s">
        <v>450</v>
      </c>
      <c r="H25513" s="575">
        <f t="shared" si="13506"/>
        <v>0</v>
      </c>
      <c r="I25513" s="555"/>
      <c r="J25513" s="555"/>
      <c r="K25513" s="555"/>
      <c r="L25513" s="555"/>
      <c r="M25513" s="555"/>
      <c r="N25513" s="153"/>
    </row>
    <row r="25514" spans="2:15" ht="20.25" customHeight="1">
      <c r="B25514" s="50" t="e">
        <f>IF((#REF!+#REF!+H25514)&lt;&gt;0,"a","b")</f>
        <v>#REF!</v>
      </c>
      <c r="C25514" s="54">
        <v>4</v>
      </c>
      <c r="D25514" s="54"/>
      <c r="F25514" s="127"/>
      <c r="G25514" s="93" t="s">
        <v>305</v>
      </c>
      <c r="H25514" s="575">
        <f t="shared" si="13506"/>
        <v>0</v>
      </c>
      <c r="I25514" s="555"/>
      <c r="J25514" s="555"/>
      <c r="K25514" s="555"/>
      <c r="L25514" s="555"/>
      <c r="M25514" s="555"/>
      <c r="N25514" s="153"/>
    </row>
    <row r="25515" spans="2:15" ht="20.25" customHeight="1">
      <c r="B25515" s="50" t="e">
        <f>IF((#REF!+#REF!+H25515)&lt;&gt;0,"a","b")</f>
        <v>#REF!</v>
      </c>
      <c r="C25515" s="54">
        <v>4</v>
      </c>
      <c r="D25515" s="54"/>
      <c r="F25515" s="127"/>
      <c r="G25515" s="93" t="s">
        <v>454</v>
      </c>
      <c r="H25515" s="575">
        <f t="shared" si="13506"/>
        <v>0</v>
      </c>
      <c r="I25515" s="555"/>
      <c r="J25515" s="555"/>
      <c r="K25515" s="555"/>
      <c r="L25515" s="555"/>
      <c r="M25515" s="555"/>
      <c r="N25515" s="153"/>
    </row>
    <row r="25516" spans="2:15" ht="20.25" customHeight="1">
      <c r="B25516" s="50" t="e">
        <f>IF((#REF!+#REF!+H25516)&lt;&gt;0,"a","b")</f>
        <v>#REF!</v>
      </c>
      <c r="C25516" s="54">
        <v>4</v>
      </c>
      <c r="D25516" s="54"/>
      <c r="F25516" s="127"/>
      <c r="G25516" s="93" t="s">
        <v>452</v>
      </c>
      <c r="H25516" s="575">
        <f t="shared" si="13506"/>
        <v>0</v>
      </c>
      <c r="I25516" s="555"/>
      <c r="J25516" s="555"/>
      <c r="K25516" s="555"/>
      <c r="L25516" s="555"/>
      <c r="M25516" s="555"/>
      <c r="N25516" s="153"/>
    </row>
    <row r="25517" spans="2:15" ht="20.25" customHeight="1">
      <c r="B25517" s="50" t="e">
        <f>IF((#REF!+#REF!+H25517)&lt;&gt;0,"a","b")</f>
        <v>#REF!</v>
      </c>
      <c r="C25517" s="54">
        <v>4</v>
      </c>
      <c r="D25517" s="54"/>
      <c r="F25517" s="127"/>
      <c r="G25517" s="93" t="s">
        <v>453</v>
      </c>
      <c r="H25517" s="575">
        <f t="shared" si="13506"/>
        <v>0</v>
      </c>
      <c r="I25517" s="555"/>
      <c r="J25517" s="555"/>
      <c r="K25517" s="555"/>
      <c r="L25517" s="555"/>
      <c r="M25517" s="555"/>
      <c r="N25517" s="153"/>
    </row>
    <row r="25518" spans="2:15" ht="20.25" customHeight="1">
      <c r="B25518" s="50" t="e">
        <f>IF((#REF!+#REF!+H25518)&lt;&gt;0,"a","b")</f>
        <v>#REF!</v>
      </c>
      <c r="C25518" s="54">
        <v>3</v>
      </c>
      <c r="D25518" s="54"/>
      <c r="F25518" s="89"/>
      <c r="G25518" s="108" t="s">
        <v>306</v>
      </c>
      <c r="H25518" s="576">
        <f t="shared" si="13506"/>
        <v>0</v>
      </c>
      <c r="I25518" s="562"/>
      <c r="J25518" s="562"/>
      <c r="K25518" s="562"/>
      <c r="L25518" s="562"/>
      <c r="M25518" s="562"/>
      <c r="N25518" s="166"/>
    </row>
    <row r="25519" spans="2:15" ht="20.25" customHeight="1">
      <c r="B25519" s="50" t="e">
        <f>IF((#REF!+#REF!+H25519)&lt;&gt;0,"a","b")</f>
        <v>#REF!</v>
      </c>
      <c r="C25519" s="54">
        <v>2</v>
      </c>
      <c r="D25519" s="68" t="s">
        <v>701</v>
      </c>
      <c r="F25519" s="89"/>
      <c r="G25519" s="117" t="s">
        <v>455</v>
      </c>
      <c r="H25519" s="572">
        <f t="shared" si="13506"/>
        <v>0</v>
      </c>
      <c r="I25519" s="573">
        <f t="shared" ref="I25519:N25519" si="13567">I25520+I25528</f>
        <v>0</v>
      </c>
      <c r="J25519" s="573">
        <f t="shared" si="13567"/>
        <v>0</v>
      </c>
      <c r="K25519" s="573">
        <f t="shared" si="13567"/>
        <v>0</v>
      </c>
      <c r="L25519" s="573">
        <f t="shared" si="13567"/>
        <v>0</v>
      </c>
      <c r="M25519" s="573">
        <f t="shared" si="13567"/>
        <v>0</v>
      </c>
      <c r="N25519" s="149">
        <f t="shared" si="13567"/>
        <v>0</v>
      </c>
      <c r="O25519" s="60" t="s">
        <v>71</v>
      </c>
    </row>
    <row r="25520" spans="2:15" ht="20.25" customHeight="1">
      <c r="B25520" s="50" t="e">
        <f>IF((#REF!+#REF!+H25520)&lt;&gt;0,"a","b")</f>
        <v>#REF!</v>
      </c>
      <c r="C25520" s="54">
        <v>3</v>
      </c>
      <c r="D25520" s="54"/>
      <c r="F25520" s="89"/>
      <c r="G25520" s="108" t="s">
        <v>448</v>
      </c>
      <c r="H25520" s="574">
        <f t="shared" si="13506"/>
        <v>0</v>
      </c>
      <c r="I25520" s="564">
        <f t="shared" ref="I25520:K25520" si="13568">SUM(I25521:I25527)</f>
        <v>0</v>
      </c>
      <c r="J25520" s="564">
        <f t="shared" si="13568"/>
        <v>0</v>
      </c>
      <c r="K25520" s="564">
        <f t="shared" si="13568"/>
        <v>0</v>
      </c>
      <c r="L25520" s="564">
        <f t="shared" ref="L25520:N25520" si="13569">SUM(L25521:L25527)</f>
        <v>0</v>
      </c>
      <c r="M25520" s="564">
        <f t="shared" si="13569"/>
        <v>0</v>
      </c>
      <c r="N25520" s="159">
        <f t="shared" si="13569"/>
        <v>0</v>
      </c>
      <c r="O25520" s="60" t="s">
        <v>71</v>
      </c>
    </row>
    <row r="25521" spans="2:17" ht="20.25" customHeight="1">
      <c r="B25521" s="50" t="e">
        <f>IF((#REF!+#REF!+H25521)&lt;&gt;0,"a","b")</f>
        <v>#REF!</v>
      </c>
      <c r="C25521" s="54">
        <v>4</v>
      </c>
      <c r="D25521" s="54"/>
      <c r="F25521" s="89"/>
      <c r="G25521" s="93" t="s">
        <v>456</v>
      </c>
      <c r="H25521" s="575">
        <f t="shared" si="13506"/>
        <v>0</v>
      </c>
      <c r="I25521" s="555"/>
      <c r="J25521" s="555"/>
      <c r="K25521" s="555"/>
      <c r="L25521" s="555"/>
      <c r="M25521" s="555"/>
      <c r="N25521" s="153"/>
    </row>
    <row r="25522" spans="2:17" ht="20.25" customHeight="1">
      <c r="B25522" s="50" t="e">
        <f>IF((#REF!+#REF!+H25522)&lt;&gt;0,"a","b")</f>
        <v>#REF!</v>
      </c>
      <c r="C25522" s="54">
        <v>4</v>
      </c>
      <c r="D25522" s="54"/>
      <c r="F25522" s="89"/>
      <c r="G25522" s="93" t="s">
        <v>303</v>
      </c>
      <c r="H25522" s="575">
        <f t="shared" si="13506"/>
        <v>0</v>
      </c>
      <c r="I25522" s="555"/>
      <c r="J25522" s="555"/>
      <c r="K25522" s="555"/>
      <c r="L25522" s="555"/>
      <c r="M25522" s="555"/>
      <c r="N25522" s="153"/>
    </row>
    <row r="25523" spans="2:17" ht="20.25" customHeight="1">
      <c r="B25523" s="50" t="e">
        <f>IF((#REF!+#REF!+H25523)&lt;&gt;0,"a","b")</f>
        <v>#REF!</v>
      </c>
      <c r="C25523" s="54">
        <v>4</v>
      </c>
      <c r="D25523" s="54"/>
      <c r="F25523" s="89"/>
      <c r="G25523" s="93" t="s">
        <v>450</v>
      </c>
      <c r="H25523" s="575">
        <f t="shared" si="13506"/>
        <v>0</v>
      </c>
      <c r="I25523" s="555"/>
      <c r="J25523" s="555"/>
      <c r="K25523" s="555"/>
      <c r="L25523" s="555"/>
      <c r="M25523" s="555"/>
      <c r="N25523" s="153"/>
    </row>
    <row r="25524" spans="2:17" ht="30.75" customHeight="1">
      <c r="B25524" s="50" t="e">
        <f>IF((#REF!+#REF!+H25524)&lt;&gt;0,"a","b")</f>
        <v>#REF!</v>
      </c>
      <c r="C25524" s="54">
        <v>4</v>
      </c>
      <c r="D25524" s="54"/>
      <c r="F25524" s="89"/>
      <c r="G25524" s="93" t="s">
        <v>457</v>
      </c>
      <c r="H25524" s="575">
        <f t="shared" si="13506"/>
        <v>0</v>
      </c>
      <c r="I25524" s="555"/>
      <c r="J25524" s="555"/>
      <c r="K25524" s="555"/>
      <c r="L25524" s="555"/>
      <c r="M25524" s="555"/>
      <c r="N25524" s="153"/>
    </row>
    <row r="25525" spans="2:17" ht="20.25" customHeight="1">
      <c r="B25525" s="50" t="e">
        <f>IF((#REF!+#REF!+H25525)&lt;&gt;0,"a","b")</f>
        <v>#REF!</v>
      </c>
      <c r="C25525" s="54">
        <v>4</v>
      </c>
      <c r="D25525" s="54"/>
      <c r="F25525" s="89"/>
      <c r="G25525" s="93" t="s">
        <v>451</v>
      </c>
      <c r="H25525" s="575">
        <f t="shared" si="13506"/>
        <v>0</v>
      </c>
      <c r="I25525" s="555"/>
      <c r="J25525" s="555"/>
      <c r="K25525" s="555"/>
      <c r="L25525" s="555"/>
      <c r="M25525" s="555"/>
      <c r="N25525" s="153"/>
    </row>
    <row r="25526" spans="2:17" ht="20.25" customHeight="1">
      <c r="B25526" s="50" t="e">
        <f>IF((#REF!+#REF!+H25526)&lt;&gt;0,"a","b")</f>
        <v>#REF!</v>
      </c>
      <c r="C25526" s="54">
        <v>4</v>
      </c>
      <c r="D25526" s="54"/>
      <c r="F25526" s="89"/>
      <c r="G25526" s="93" t="s">
        <v>452</v>
      </c>
      <c r="H25526" s="575">
        <f t="shared" si="13506"/>
        <v>0</v>
      </c>
      <c r="I25526" s="555"/>
      <c r="J25526" s="555"/>
      <c r="K25526" s="555"/>
      <c r="L25526" s="555"/>
      <c r="M25526" s="555"/>
      <c r="N25526" s="153"/>
    </row>
    <row r="25527" spans="2:17" ht="20.25" customHeight="1">
      <c r="B25527" s="50" t="e">
        <f>IF((#REF!+#REF!+H25527)&lt;&gt;0,"a","b")</f>
        <v>#REF!</v>
      </c>
      <c r="C25527" s="54">
        <v>4</v>
      </c>
      <c r="D25527" s="54"/>
      <c r="F25527" s="89"/>
      <c r="G25527" s="93" t="s">
        <v>458</v>
      </c>
      <c r="H25527" s="575">
        <f t="shared" si="13506"/>
        <v>0</v>
      </c>
      <c r="I25527" s="562"/>
      <c r="J25527" s="562"/>
      <c r="K25527" s="562"/>
      <c r="L25527" s="562"/>
      <c r="M25527" s="562"/>
      <c r="N25527" s="166"/>
    </row>
    <row r="25528" spans="2:17" ht="20.25" customHeight="1">
      <c r="B25528" s="50" t="e">
        <f>IF((#REF!+#REF!+H25528)&lt;&gt;0,"a","b")</f>
        <v>#REF!</v>
      </c>
      <c r="C25528" s="54">
        <v>3</v>
      </c>
      <c r="D25528" s="54"/>
      <c r="F25528" s="89"/>
      <c r="G25528" s="108" t="s">
        <v>304</v>
      </c>
      <c r="H25528" s="574">
        <f t="shared" si="13506"/>
        <v>0</v>
      </c>
      <c r="I25528" s="564">
        <f t="shared" ref="I25528:K25528" si="13570">SUM(I25529:I25535)</f>
        <v>0</v>
      </c>
      <c r="J25528" s="564">
        <f t="shared" si="13570"/>
        <v>0</v>
      </c>
      <c r="K25528" s="564">
        <f t="shared" si="13570"/>
        <v>0</v>
      </c>
      <c r="L25528" s="564">
        <f t="shared" ref="L25528:N25528" si="13571">SUM(L25529:L25535)</f>
        <v>0</v>
      </c>
      <c r="M25528" s="564">
        <f t="shared" si="13571"/>
        <v>0</v>
      </c>
      <c r="N25528" s="159">
        <f t="shared" si="13571"/>
        <v>0</v>
      </c>
      <c r="O25528" s="60" t="s">
        <v>71</v>
      </c>
    </row>
    <row r="25529" spans="2:17" ht="20.25" customHeight="1">
      <c r="B25529" s="50" t="e">
        <f>IF((#REF!+#REF!+H25529)&lt;&gt;0,"a","b")</f>
        <v>#REF!</v>
      </c>
      <c r="C25529" s="54">
        <v>4</v>
      </c>
      <c r="D25529" s="54"/>
      <c r="F25529" s="89"/>
      <c r="G25529" s="93" t="s">
        <v>456</v>
      </c>
      <c r="H25529" s="575">
        <f t="shared" si="13506"/>
        <v>0</v>
      </c>
      <c r="I25529" s="555"/>
      <c r="J25529" s="555"/>
      <c r="K25529" s="555"/>
      <c r="L25529" s="555"/>
      <c r="M25529" s="555"/>
      <c r="N25529" s="153"/>
    </row>
    <row r="25530" spans="2:17" ht="20.25" customHeight="1">
      <c r="B25530" s="50" t="e">
        <f>IF((#REF!+#REF!+H25530)&lt;&gt;0,"a","b")</f>
        <v>#REF!</v>
      </c>
      <c r="C25530" s="54">
        <v>4</v>
      </c>
      <c r="D25530" s="54"/>
      <c r="F25530" s="89"/>
      <c r="G25530" s="93" t="s">
        <v>303</v>
      </c>
      <c r="H25530" s="575">
        <f t="shared" si="13506"/>
        <v>0</v>
      </c>
      <c r="I25530" s="555"/>
      <c r="J25530" s="555"/>
      <c r="K25530" s="555"/>
      <c r="L25530" s="555"/>
      <c r="M25530" s="555"/>
      <c r="N25530" s="153"/>
    </row>
    <row r="25531" spans="2:17" ht="20.25" customHeight="1">
      <c r="B25531" s="50" t="e">
        <f>IF((#REF!+#REF!+H25531)&lt;&gt;0,"a","b")</f>
        <v>#REF!</v>
      </c>
      <c r="C25531" s="54">
        <v>4</v>
      </c>
      <c r="D25531" s="54"/>
      <c r="F25531" s="89"/>
      <c r="G25531" s="93" t="s">
        <v>450</v>
      </c>
      <c r="H25531" s="575">
        <f t="shared" si="13506"/>
        <v>0</v>
      </c>
      <c r="I25531" s="555"/>
      <c r="J25531" s="555"/>
      <c r="K25531" s="555"/>
      <c r="L25531" s="555"/>
      <c r="M25531" s="555"/>
      <c r="N25531" s="153"/>
    </row>
    <row r="25532" spans="2:17" ht="30.75" customHeight="1">
      <c r="B25532" s="50" t="e">
        <f>IF((#REF!+#REF!+H25532)&lt;&gt;0,"a","b")</f>
        <v>#REF!</v>
      </c>
      <c r="C25532" s="54">
        <v>4</v>
      </c>
      <c r="D25532" s="54"/>
      <c r="F25532" s="89"/>
      <c r="G25532" s="93" t="s">
        <v>457</v>
      </c>
      <c r="H25532" s="575">
        <f t="shared" si="13506"/>
        <v>0</v>
      </c>
      <c r="I25532" s="555"/>
      <c r="J25532" s="555"/>
      <c r="K25532" s="555"/>
      <c r="L25532" s="555"/>
      <c r="M25532" s="555"/>
      <c r="N25532" s="153"/>
    </row>
    <row r="25533" spans="2:17" ht="20.25" customHeight="1">
      <c r="B25533" s="50" t="e">
        <f>IF((#REF!+#REF!+H25533)&lt;&gt;0,"a","b")</f>
        <v>#REF!</v>
      </c>
      <c r="C25533" s="54">
        <v>4</v>
      </c>
      <c r="D25533" s="54"/>
      <c r="F25533" s="89"/>
      <c r="G25533" s="93" t="s">
        <v>459</v>
      </c>
      <c r="H25533" s="575">
        <f t="shared" si="13506"/>
        <v>0</v>
      </c>
      <c r="I25533" s="555"/>
      <c r="J25533" s="555"/>
      <c r="K25533" s="555"/>
      <c r="L25533" s="555"/>
      <c r="M25533" s="555"/>
      <c r="N25533" s="153"/>
    </row>
    <row r="25534" spans="2:17" ht="20.25" customHeight="1">
      <c r="B25534" s="50" t="e">
        <f>IF((#REF!+#REF!+H25534)&lt;&gt;0,"a","b")</f>
        <v>#REF!</v>
      </c>
      <c r="C25534" s="54">
        <v>4</v>
      </c>
      <c r="D25534" s="54"/>
      <c r="F25534" s="89"/>
      <c r="G25534" s="93" t="s">
        <v>452</v>
      </c>
      <c r="H25534" s="575">
        <f t="shared" si="13506"/>
        <v>0</v>
      </c>
      <c r="I25534" s="555"/>
      <c r="J25534" s="555"/>
      <c r="K25534" s="555"/>
      <c r="L25534" s="555"/>
      <c r="M25534" s="555"/>
      <c r="N25534" s="153"/>
    </row>
    <row r="25535" spans="2:17" ht="21" customHeight="1">
      <c r="B25535" s="50" t="e">
        <f>IF((#REF!+#REF!+H25535)&lt;&gt;0,"a","b")</f>
        <v>#REF!</v>
      </c>
      <c r="C25535" s="54">
        <v>4</v>
      </c>
      <c r="D25535" s="54"/>
      <c r="F25535" s="89"/>
      <c r="G25535" s="93" t="s">
        <v>458</v>
      </c>
      <c r="H25535" s="575">
        <f t="shared" si="13506"/>
        <v>0</v>
      </c>
      <c r="I25535" s="555"/>
      <c r="J25535" s="555"/>
      <c r="K25535" s="555"/>
      <c r="L25535" s="555"/>
      <c r="M25535" s="555"/>
      <c r="N25535" s="153"/>
    </row>
    <row r="25536" spans="2:17" ht="63" customHeight="1">
      <c r="B25536" s="50" t="e">
        <f>IF((#REF!+#REF!+H25536)&lt;&gt;0,"a","b")</f>
        <v>#REF!</v>
      </c>
      <c r="C25536" s="54">
        <v>1</v>
      </c>
      <c r="D25536" s="68"/>
      <c r="E25536" s="45"/>
      <c r="F25536" s="603" t="s">
        <v>2531</v>
      </c>
      <c r="G25536" s="115"/>
      <c r="H25536" s="360">
        <f t="shared" ref="H25536:H25765" si="13572">I25536+J25536</f>
        <v>0</v>
      </c>
      <c r="I25536" s="380">
        <f t="shared" ref="I25536:N25536" si="13573">I25538+I25670+I25733+I25749</f>
        <v>0</v>
      </c>
      <c r="J25536" s="380">
        <f t="shared" si="13573"/>
        <v>0</v>
      </c>
      <c r="K25536" s="380">
        <f t="shared" si="13573"/>
        <v>0</v>
      </c>
      <c r="L25536" s="380">
        <f t="shared" si="13573"/>
        <v>0</v>
      </c>
      <c r="M25536" s="380">
        <f t="shared" si="13573"/>
        <v>0</v>
      </c>
      <c r="N25536" s="147">
        <f t="shared" si="13573"/>
        <v>0</v>
      </c>
      <c r="O25536" s="60" t="s">
        <v>71</v>
      </c>
      <c r="Q25536" s="55">
        <v>1</v>
      </c>
    </row>
    <row r="25537" spans="2:15" ht="21" customHeight="1">
      <c r="B25537" s="50" t="e">
        <f>IF((#REF!+#REF!+H25537)&lt;&gt;0,"a","b")</f>
        <v>#REF!</v>
      </c>
      <c r="C25537" s="54">
        <v>2</v>
      </c>
      <c r="D25537" s="68" t="s">
        <v>696</v>
      </c>
      <c r="F25537" s="123"/>
      <c r="G25537" s="124" t="s">
        <v>255</v>
      </c>
      <c r="H25537" s="577">
        <f t="shared" si="13572"/>
        <v>0</v>
      </c>
      <c r="I25537" s="551"/>
      <c r="J25537" s="551"/>
      <c r="K25537" s="551"/>
      <c r="L25537" s="551"/>
      <c r="M25537" s="551"/>
      <c r="N25537" s="148"/>
    </row>
    <row r="25538" spans="2:15" ht="20.25" customHeight="1">
      <c r="B25538" s="50" t="e">
        <f>IF((#REF!+#REF!+H25538)&lt;&gt;0,"a","b")</f>
        <v>#REF!</v>
      </c>
      <c r="C25538" s="54">
        <v>2</v>
      </c>
      <c r="D25538" s="68" t="s">
        <v>697</v>
      </c>
      <c r="E25538" s="45">
        <v>71011</v>
      </c>
      <c r="F25538" s="374"/>
      <c r="G25538" s="117" t="s">
        <v>256</v>
      </c>
      <c r="H25538" s="360">
        <f t="shared" si="13572"/>
        <v>0</v>
      </c>
      <c r="I25538" s="380">
        <f t="shared" ref="I25538:N25538" si="13574">I25539+I25550+I25618+I25626+I25627+I25637+I25647+I25617</f>
        <v>0</v>
      </c>
      <c r="J25538" s="380">
        <f t="shared" si="13574"/>
        <v>0</v>
      </c>
      <c r="K25538" s="380">
        <f t="shared" si="13574"/>
        <v>0</v>
      </c>
      <c r="L25538" s="380">
        <f t="shared" si="13574"/>
        <v>0</v>
      </c>
      <c r="M25538" s="380">
        <f t="shared" si="13574"/>
        <v>0</v>
      </c>
      <c r="N25538" s="149">
        <f t="shared" si="13574"/>
        <v>0</v>
      </c>
      <c r="O25538" s="60" t="s">
        <v>71</v>
      </c>
    </row>
    <row r="25539" spans="2:15" ht="20.25" customHeight="1">
      <c r="B25539" s="50" t="e">
        <f>IF((#REF!+#REF!+H25539)&lt;&gt;0,"a","b")</f>
        <v>#REF!</v>
      </c>
      <c r="C25539" s="54">
        <v>31</v>
      </c>
      <c r="D25539" s="68" t="s">
        <v>698</v>
      </c>
      <c r="F25539" s="89"/>
      <c r="G25539" s="90" t="s">
        <v>257</v>
      </c>
      <c r="H25539" s="578">
        <f t="shared" si="13572"/>
        <v>0</v>
      </c>
      <c r="I25539" s="564">
        <f t="shared" ref="I25539:N25539" si="13575">I25540+I25549</f>
        <v>0</v>
      </c>
      <c r="J25539" s="564">
        <f t="shared" si="13575"/>
        <v>0</v>
      </c>
      <c r="K25539" s="564">
        <f t="shared" si="13575"/>
        <v>0</v>
      </c>
      <c r="L25539" s="564">
        <f t="shared" si="13575"/>
        <v>0</v>
      </c>
      <c r="M25539" s="564">
        <f t="shared" si="13575"/>
        <v>0</v>
      </c>
      <c r="N25539" s="150">
        <f t="shared" si="13575"/>
        <v>0</v>
      </c>
      <c r="O25539" s="60" t="s">
        <v>71</v>
      </c>
    </row>
    <row r="25540" spans="2:15" ht="20.25" customHeight="1">
      <c r="B25540" s="50" t="e">
        <f>IF((#REF!+#REF!+H25540)&lt;&gt;0,"a","b")</f>
        <v>#REF!</v>
      </c>
      <c r="C25540" s="54">
        <v>4</v>
      </c>
      <c r="D25540" s="54"/>
      <c r="F25540" s="92"/>
      <c r="G25540" s="93" t="s">
        <v>258</v>
      </c>
      <c r="H25540" s="578">
        <f t="shared" si="13572"/>
        <v>0</v>
      </c>
      <c r="I25540" s="565">
        <f t="shared" ref="I25540:N25540" si="13576">I25541+I25548</f>
        <v>0</v>
      </c>
      <c r="J25540" s="565">
        <f t="shared" si="13576"/>
        <v>0</v>
      </c>
      <c r="K25540" s="565">
        <f t="shared" si="13576"/>
        <v>0</v>
      </c>
      <c r="L25540" s="565">
        <f t="shared" si="13576"/>
        <v>0</v>
      </c>
      <c r="M25540" s="565">
        <f t="shared" si="13576"/>
        <v>0</v>
      </c>
      <c r="N25540" s="151">
        <f t="shared" si="13576"/>
        <v>0</v>
      </c>
      <c r="O25540" s="60" t="s">
        <v>71</v>
      </c>
    </row>
    <row r="25541" spans="2:15" ht="20.25" customHeight="1">
      <c r="B25541" s="50" t="e">
        <f>IF((#REF!+#REF!+H25541)&lt;&gt;0,"a","b")</f>
        <v>#REF!</v>
      </c>
      <c r="C25541" s="54">
        <v>5</v>
      </c>
      <c r="D25541" s="54"/>
      <c r="F25541" s="89"/>
      <c r="G25541" s="95" t="s">
        <v>259</v>
      </c>
      <c r="H25541" s="578">
        <f t="shared" si="13572"/>
        <v>0</v>
      </c>
      <c r="I25541" s="560">
        <f t="shared" ref="I25541:K25541" si="13577">SUM(I25542:I25547)</f>
        <v>0</v>
      </c>
      <c r="J25541" s="560">
        <f t="shared" si="13577"/>
        <v>0</v>
      </c>
      <c r="K25541" s="560">
        <f t="shared" si="13577"/>
        <v>0</v>
      </c>
      <c r="L25541" s="560">
        <f t="shared" ref="L25541:N25541" si="13578">SUM(L25542:L25547)</f>
        <v>0</v>
      </c>
      <c r="M25541" s="560">
        <f t="shared" si="13578"/>
        <v>0</v>
      </c>
      <c r="N25541" s="152">
        <f t="shared" si="13578"/>
        <v>0</v>
      </c>
      <c r="O25541" s="60" t="s">
        <v>71</v>
      </c>
    </row>
    <row r="25542" spans="2:15" ht="20.25" customHeight="1">
      <c r="B25542" s="50" t="e">
        <f>IF((#REF!+#REF!+H25542)&lt;&gt;0,"a","b")</f>
        <v>#REF!</v>
      </c>
      <c r="C25542" s="54">
        <v>6</v>
      </c>
      <c r="D25542" s="54"/>
      <c r="F25542" s="89"/>
      <c r="G25542" s="97" t="s">
        <v>260</v>
      </c>
      <c r="H25542" s="579">
        <f t="shared" si="13572"/>
        <v>0</v>
      </c>
      <c r="I25542" s="553"/>
      <c r="J25542" s="553"/>
      <c r="K25542" s="553"/>
      <c r="L25542" s="553"/>
      <c r="M25542" s="553"/>
      <c r="N25542" s="138"/>
    </row>
    <row r="25543" spans="2:15" ht="20.25" customHeight="1">
      <c r="B25543" s="50" t="e">
        <f>IF((#REF!+#REF!+H25543)&lt;&gt;0,"a","b")</f>
        <v>#REF!</v>
      </c>
      <c r="C25543" s="54">
        <v>6</v>
      </c>
      <c r="D25543" s="54"/>
      <c r="F25543" s="89"/>
      <c r="G25543" s="97" t="s">
        <v>261</v>
      </c>
      <c r="H25543" s="552">
        <f t="shared" si="13572"/>
        <v>0</v>
      </c>
      <c r="I25543" s="553"/>
      <c r="J25543" s="553"/>
      <c r="K25543" s="553"/>
      <c r="L25543" s="553"/>
      <c r="M25543" s="553"/>
      <c r="N25543" s="138"/>
    </row>
    <row r="25544" spans="2:15" ht="20.25" customHeight="1">
      <c r="B25544" s="50" t="e">
        <f>IF((#REF!+#REF!+H25544)&lt;&gt;0,"a","b")</f>
        <v>#REF!</v>
      </c>
      <c r="C25544" s="54">
        <v>6</v>
      </c>
      <c r="D25544" s="54"/>
      <c r="F25544" s="89"/>
      <c r="G25544" s="97" t="s">
        <v>262</v>
      </c>
      <c r="H25544" s="558">
        <f t="shared" si="13572"/>
        <v>0</v>
      </c>
      <c r="I25544" s="553"/>
      <c r="J25544" s="553"/>
      <c r="K25544" s="553"/>
      <c r="L25544" s="553"/>
      <c r="M25544" s="553"/>
      <c r="N25544" s="138"/>
    </row>
    <row r="25545" spans="2:15" ht="20.25" customHeight="1">
      <c r="B25545" s="50" t="e">
        <f>IF((#REF!+#REF!+H25545)&lt;&gt;0,"a","b")</f>
        <v>#REF!</v>
      </c>
      <c r="C25545" s="54">
        <v>6</v>
      </c>
      <c r="D25545" s="54"/>
      <c r="F25545" s="89"/>
      <c r="G25545" s="97" t="s">
        <v>263</v>
      </c>
      <c r="H25545" s="558">
        <f t="shared" si="13572"/>
        <v>0</v>
      </c>
      <c r="I25545" s="553"/>
      <c r="J25545" s="553"/>
      <c r="K25545" s="553"/>
      <c r="L25545" s="553"/>
      <c r="M25545" s="553"/>
      <c r="N25545" s="138"/>
    </row>
    <row r="25546" spans="2:15" ht="20.25" customHeight="1">
      <c r="B25546" s="50" t="e">
        <f>IF((#REF!+#REF!+H25546)&lt;&gt;0,"a","b")</f>
        <v>#REF!</v>
      </c>
      <c r="C25546" s="54">
        <v>6</v>
      </c>
      <c r="D25546" s="54"/>
      <c r="F25546" s="89"/>
      <c r="G25546" s="97" t="s">
        <v>264</v>
      </c>
      <c r="H25546" s="552">
        <f t="shared" si="13572"/>
        <v>0</v>
      </c>
      <c r="I25546" s="553"/>
      <c r="J25546" s="553"/>
      <c r="K25546" s="553"/>
      <c r="L25546" s="553"/>
      <c r="M25546" s="553"/>
      <c r="N25546" s="138"/>
    </row>
    <row r="25547" spans="2:15" ht="20.25" customHeight="1">
      <c r="B25547" s="50" t="e">
        <f>IF((#REF!+#REF!+H25547)&lt;&gt;0,"a","b")</f>
        <v>#REF!</v>
      </c>
      <c r="C25547" s="54">
        <v>6</v>
      </c>
      <c r="D25547" s="54"/>
      <c r="F25547" s="89"/>
      <c r="G25547" s="97" t="s">
        <v>265</v>
      </c>
      <c r="H25547" s="552">
        <f t="shared" si="13572"/>
        <v>0</v>
      </c>
      <c r="I25547" s="553"/>
      <c r="J25547" s="553"/>
      <c r="K25547" s="553"/>
      <c r="L25547" s="553"/>
      <c r="M25547" s="553"/>
      <c r="N25547" s="138"/>
    </row>
    <row r="25548" spans="2:15" ht="20.25" customHeight="1">
      <c r="B25548" s="50" t="e">
        <f>IF((#REF!+#REF!+H25548)&lt;&gt;0,"a","b")</f>
        <v>#REF!</v>
      </c>
      <c r="C25548" s="54">
        <v>5</v>
      </c>
      <c r="D25548" s="54"/>
      <c r="F25548" s="89"/>
      <c r="G25548" s="95" t="s">
        <v>266</v>
      </c>
      <c r="H25548" s="552">
        <f t="shared" si="13572"/>
        <v>0</v>
      </c>
      <c r="I25548" s="554"/>
      <c r="J25548" s="554"/>
      <c r="K25548" s="554"/>
      <c r="L25548" s="554"/>
      <c r="M25548" s="554"/>
      <c r="N25548" s="154"/>
    </row>
    <row r="25549" spans="2:15" ht="20.25" customHeight="1">
      <c r="B25549" s="50" t="e">
        <f>IF((#REF!+#REF!+H25549)&lt;&gt;0,"a","b")</f>
        <v>#REF!</v>
      </c>
      <c r="C25549" s="54">
        <v>4</v>
      </c>
      <c r="D25549" s="54"/>
      <c r="F25549" s="89"/>
      <c r="G25549" s="93" t="s">
        <v>267</v>
      </c>
      <c r="H25549" s="552">
        <f t="shared" si="13572"/>
        <v>0</v>
      </c>
      <c r="I25549" s="555"/>
      <c r="J25549" s="555"/>
      <c r="K25549" s="555"/>
      <c r="L25549" s="555"/>
      <c r="M25549" s="555"/>
      <c r="N25549" s="153"/>
    </row>
    <row r="25550" spans="2:15" ht="20.25" customHeight="1">
      <c r="B25550" s="50" t="e">
        <f>IF((#REF!+#REF!+H25550)&lt;&gt;0,"a","b")</f>
        <v>#REF!</v>
      </c>
      <c r="C25550" s="54">
        <v>3</v>
      </c>
      <c r="D25550" s="54"/>
      <c r="F25550" s="89"/>
      <c r="G25550" s="90" t="s">
        <v>268</v>
      </c>
      <c r="H25550" s="563">
        <f t="shared" si="13572"/>
        <v>0</v>
      </c>
      <c r="I25550" s="564">
        <f t="shared" ref="I25550:N25550" si="13579">I25551+I25552+I25555+I25591+I25592+I25593+I25594+I25595+I25602+I25603</f>
        <v>0</v>
      </c>
      <c r="J25550" s="564">
        <f t="shared" si="13579"/>
        <v>0</v>
      </c>
      <c r="K25550" s="564">
        <f t="shared" si="13579"/>
        <v>0</v>
      </c>
      <c r="L25550" s="564">
        <f t="shared" si="13579"/>
        <v>0</v>
      </c>
      <c r="M25550" s="564">
        <f t="shared" si="13579"/>
        <v>0</v>
      </c>
      <c r="N25550" s="150">
        <f t="shared" si="13579"/>
        <v>0</v>
      </c>
      <c r="O25550" s="60" t="s">
        <v>71</v>
      </c>
    </row>
    <row r="25551" spans="2:15" ht="20.25" customHeight="1">
      <c r="B25551" s="50" t="e">
        <f>IF((#REF!+#REF!+H25551)&lt;&gt;0,"a","b")</f>
        <v>#REF!</v>
      </c>
      <c r="C25551" s="54">
        <v>4</v>
      </c>
      <c r="D25551" s="54"/>
      <c r="F25551" s="89"/>
      <c r="G25551" s="93" t="s">
        <v>269</v>
      </c>
      <c r="H25551" s="556">
        <f t="shared" si="13572"/>
        <v>0</v>
      </c>
      <c r="I25551" s="555"/>
      <c r="J25551" s="555"/>
      <c r="K25551" s="555"/>
      <c r="L25551" s="555"/>
      <c r="M25551" s="555"/>
      <c r="N25551" s="153"/>
    </row>
    <row r="25552" spans="2:15" ht="20.25" customHeight="1">
      <c r="B25552" s="50" t="e">
        <f>IF((#REF!+#REF!+H25552)&lt;&gt;0,"a","b")</f>
        <v>#REF!</v>
      </c>
      <c r="C25552" s="54">
        <v>4</v>
      </c>
      <c r="D25552" s="54"/>
      <c r="F25552" s="89"/>
      <c r="G25552" s="93" t="s">
        <v>270</v>
      </c>
      <c r="H25552" s="566">
        <f t="shared" si="13572"/>
        <v>0</v>
      </c>
      <c r="I25552" s="565">
        <f t="shared" ref="I25552:K25552" si="13580">SUM(I25553:I25554)</f>
        <v>0</v>
      </c>
      <c r="J25552" s="565">
        <f t="shared" si="13580"/>
        <v>0</v>
      </c>
      <c r="K25552" s="565">
        <f t="shared" si="13580"/>
        <v>0</v>
      </c>
      <c r="L25552" s="565">
        <f t="shared" ref="L25552:N25552" si="13581">SUM(L25553:L25554)</f>
        <v>0</v>
      </c>
      <c r="M25552" s="565">
        <f t="shared" si="13581"/>
        <v>0</v>
      </c>
      <c r="N25552" s="151">
        <f t="shared" si="13581"/>
        <v>0</v>
      </c>
      <c r="O25552" s="60" t="s">
        <v>71</v>
      </c>
    </row>
    <row r="25553" spans="2:15" ht="20.25" customHeight="1">
      <c r="B25553" s="50" t="e">
        <f>IF((#REF!+#REF!+H25553)&lt;&gt;0,"a","b")</f>
        <v>#REF!</v>
      </c>
      <c r="C25553" s="54">
        <v>5</v>
      </c>
      <c r="D25553" s="54"/>
      <c r="F25553" s="89"/>
      <c r="G25553" s="95" t="s">
        <v>271</v>
      </c>
      <c r="H25553" s="556">
        <f t="shared" si="13572"/>
        <v>0</v>
      </c>
      <c r="I25553" s="554"/>
      <c r="J25553" s="554"/>
      <c r="K25553" s="554"/>
      <c r="L25553" s="554"/>
      <c r="M25553" s="554"/>
      <c r="N25553" s="154"/>
    </row>
    <row r="25554" spans="2:15" ht="20.25" customHeight="1">
      <c r="B25554" s="50" t="e">
        <f>IF((#REF!+#REF!+H25554)&lt;&gt;0,"a","b")</f>
        <v>#REF!</v>
      </c>
      <c r="C25554" s="54">
        <v>5</v>
      </c>
      <c r="D25554" s="54"/>
      <c r="F25554" s="89"/>
      <c r="G25554" s="95" t="s">
        <v>272</v>
      </c>
      <c r="H25554" s="556">
        <f t="shared" si="13572"/>
        <v>0</v>
      </c>
      <c r="I25554" s="554"/>
      <c r="J25554" s="554"/>
      <c r="K25554" s="554"/>
      <c r="L25554" s="554"/>
      <c r="M25554" s="554"/>
      <c r="N25554" s="154"/>
    </row>
    <row r="25555" spans="2:15" ht="20.25" customHeight="1">
      <c r="B25555" s="50" t="e">
        <f>IF((#REF!+#REF!+H25555)&lt;&gt;0,"a","b")</f>
        <v>#REF!</v>
      </c>
      <c r="C25555" s="54">
        <v>4</v>
      </c>
      <c r="D25555" s="54"/>
      <c r="F25555" s="89"/>
      <c r="G25555" s="93" t="s">
        <v>273</v>
      </c>
      <c r="H25555" s="566">
        <f t="shared" si="13572"/>
        <v>0</v>
      </c>
      <c r="I25555" s="565">
        <f t="shared" ref="I25555:N25555" si="13582">I25556+I25557+I25558+I25559+I25571+I25575+I25576+I25577+I25578+I25579+I25580+I25581+I25589+I25590</f>
        <v>0</v>
      </c>
      <c r="J25555" s="565">
        <f t="shared" si="13582"/>
        <v>0</v>
      </c>
      <c r="K25555" s="565">
        <f t="shared" si="13582"/>
        <v>0</v>
      </c>
      <c r="L25555" s="565">
        <f t="shared" si="13582"/>
        <v>0</v>
      </c>
      <c r="M25555" s="565">
        <f t="shared" si="13582"/>
        <v>0</v>
      </c>
      <c r="N25555" s="151">
        <f t="shared" si="13582"/>
        <v>0</v>
      </c>
      <c r="O25555" s="60" t="s">
        <v>71</v>
      </c>
    </row>
    <row r="25556" spans="2:15" ht="42.75" customHeight="1">
      <c r="B25556" s="50" t="e">
        <f>IF((#REF!+#REF!+H25556)&lt;&gt;0,"a","b")</f>
        <v>#REF!</v>
      </c>
      <c r="C25556" s="54">
        <v>5</v>
      </c>
      <c r="D25556" s="54"/>
      <c r="F25556" s="89"/>
      <c r="G25556" s="95" t="s">
        <v>322</v>
      </c>
      <c r="H25556" s="556">
        <f t="shared" si="13572"/>
        <v>0</v>
      </c>
      <c r="I25556" s="554"/>
      <c r="J25556" s="554"/>
      <c r="K25556" s="554"/>
      <c r="L25556" s="554"/>
      <c r="M25556" s="554"/>
      <c r="N25556" s="154"/>
    </row>
    <row r="25557" spans="2:15" ht="30.75" customHeight="1">
      <c r="B25557" s="50" t="e">
        <f>IF((#REF!+#REF!+H25557)&lt;&gt;0,"a","b")</f>
        <v>#REF!</v>
      </c>
      <c r="C25557" s="54">
        <v>5</v>
      </c>
      <c r="D25557" s="54"/>
      <c r="F25557" s="89"/>
      <c r="G25557" s="111" t="s">
        <v>289</v>
      </c>
      <c r="H25557" s="556">
        <f t="shared" si="13572"/>
        <v>0</v>
      </c>
      <c r="I25557" s="554"/>
      <c r="J25557" s="554"/>
      <c r="K25557" s="554"/>
      <c r="L25557" s="554"/>
      <c r="M25557" s="554"/>
      <c r="N25557" s="154"/>
    </row>
    <row r="25558" spans="2:15" ht="60.75" customHeight="1">
      <c r="B25558" s="50" t="e">
        <f>IF((#REF!+#REF!+H25558)&lt;&gt;0,"a","b")</f>
        <v>#REF!</v>
      </c>
      <c r="C25558" s="54">
        <v>5</v>
      </c>
      <c r="D25558" s="54"/>
      <c r="F25558" s="89"/>
      <c r="G25558" s="111" t="s">
        <v>323</v>
      </c>
      <c r="H25558" s="556">
        <f t="shared" si="13572"/>
        <v>0</v>
      </c>
      <c r="I25558" s="554"/>
      <c r="J25558" s="554"/>
      <c r="K25558" s="554"/>
      <c r="L25558" s="554"/>
      <c r="M25558" s="554"/>
      <c r="N25558" s="154"/>
    </row>
    <row r="25559" spans="2:15" ht="30.75" customHeight="1">
      <c r="B25559" s="50" t="e">
        <f>IF((#REF!+#REF!+H25559)&lt;&gt;0,"a","b")</f>
        <v>#REF!</v>
      </c>
      <c r="C25559" s="54">
        <v>5</v>
      </c>
      <c r="D25559" s="54"/>
      <c r="F25559" s="89"/>
      <c r="G25559" s="95" t="s">
        <v>288</v>
      </c>
      <c r="H25559" s="566">
        <f t="shared" si="13572"/>
        <v>0</v>
      </c>
      <c r="I25559" s="560">
        <f t="shared" ref="I25559:K25559" si="13583">SUM(I25560:I25570)</f>
        <v>0</v>
      </c>
      <c r="J25559" s="560">
        <f t="shared" si="13583"/>
        <v>0</v>
      </c>
      <c r="K25559" s="560">
        <f t="shared" si="13583"/>
        <v>0</v>
      </c>
      <c r="L25559" s="560">
        <f t="shared" ref="L25559:N25559" si="13584">SUM(L25560:L25570)</f>
        <v>0</v>
      </c>
      <c r="M25559" s="560">
        <f t="shared" si="13584"/>
        <v>0</v>
      </c>
      <c r="N25559" s="152">
        <f t="shared" si="13584"/>
        <v>0</v>
      </c>
      <c r="O25559" s="60" t="s">
        <v>71</v>
      </c>
    </row>
    <row r="25560" spans="2:15" ht="20.25" customHeight="1">
      <c r="B25560" s="50" t="e">
        <f>IF((#REF!+#REF!+H25560)&lt;&gt;0,"a","b")</f>
        <v>#REF!</v>
      </c>
      <c r="C25560" s="54">
        <v>6</v>
      </c>
      <c r="D25560" s="54"/>
      <c r="F25560" s="89"/>
      <c r="G25560" s="97" t="s">
        <v>274</v>
      </c>
      <c r="H25560" s="556">
        <f t="shared" si="13572"/>
        <v>0</v>
      </c>
      <c r="I25560" s="557"/>
      <c r="J25560" s="557"/>
      <c r="K25560" s="557"/>
      <c r="L25560" s="557"/>
      <c r="M25560" s="557"/>
      <c r="N25560" s="155"/>
    </row>
    <row r="25561" spans="2:15" ht="20.25" customHeight="1">
      <c r="B25561" s="50" t="e">
        <f>IF((#REF!+#REF!+H25561)&lt;&gt;0,"a","b")</f>
        <v>#REF!</v>
      </c>
      <c r="C25561" s="54">
        <v>6</v>
      </c>
      <c r="D25561" s="54"/>
      <c r="F25561" s="89"/>
      <c r="G25561" s="97" t="s">
        <v>275</v>
      </c>
      <c r="H25561" s="556">
        <f t="shared" si="13572"/>
        <v>0</v>
      </c>
      <c r="I25561" s="557"/>
      <c r="J25561" s="557"/>
      <c r="K25561" s="557"/>
      <c r="L25561" s="557"/>
      <c r="M25561" s="557"/>
      <c r="N25561" s="155"/>
    </row>
    <row r="25562" spans="2:15" ht="20.25" customHeight="1">
      <c r="B25562" s="50" t="e">
        <f>IF((#REF!+#REF!+H25562)&lt;&gt;0,"a","b")</f>
        <v>#REF!</v>
      </c>
      <c r="C25562" s="54">
        <v>6</v>
      </c>
      <c r="D25562" s="54"/>
      <c r="F25562" s="89"/>
      <c r="G25562" s="97" t="s">
        <v>276</v>
      </c>
      <c r="H25562" s="556">
        <f t="shared" si="13572"/>
        <v>0</v>
      </c>
      <c r="I25562" s="557"/>
      <c r="J25562" s="557"/>
      <c r="K25562" s="557"/>
      <c r="L25562" s="557"/>
      <c r="M25562" s="557"/>
      <c r="N25562" s="155"/>
    </row>
    <row r="25563" spans="2:15" ht="20.25" customHeight="1">
      <c r="B25563" s="50" t="e">
        <f>IF((#REF!+#REF!+H25563)&lt;&gt;0,"a","b")</f>
        <v>#REF!</v>
      </c>
      <c r="C25563" s="54">
        <v>6</v>
      </c>
      <c r="D25563" s="54"/>
      <c r="F25563" s="89"/>
      <c r="G25563" s="97" t="s">
        <v>277</v>
      </c>
      <c r="H25563" s="556">
        <f t="shared" si="13572"/>
        <v>0</v>
      </c>
      <c r="I25563" s="557"/>
      <c r="J25563" s="557"/>
      <c r="K25563" s="557"/>
      <c r="L25563" s="557"/>
      <c r="M25563" s="557"/>
      <c r="N25563" s="155"/>
    </row>
    <row r="25564" spans="2:15" ht="20.25" customHeight="1">
      <c r="B25564" s="50" t="e">
        <f>IF((#REF!+#REF!+H25564)&lt;&gt;0,"a","b")</f>
        <v>#REF!</v>
      </c>
      <c r="C25564" s="54">
        <v>6</v>
      </c>
      <c r="D25564" s="54"/>
      <c r="F25564" s="89"/>
      <c r="G25564" s="97" t="s">
        <v>278</v>
      </c>
      <c r="H25564" s="556">
        <f t="shared" si="13572"/>
        <v>0</v>
      </c>
      <c r="I25564" s="557"/>
      <c r="J25564" s="557"/>
      <c r="K25564" s="557"/>
      <c r="L25564" s="557"/>
      <c r="M25564" s="557"/>
      <c r="N25564" s="155"/>
    </row>
    <row r="25565" spans="2:15" ht="20.25" customHeight="1">
      <c r="B25565" s="50" t="e">
        <f>IF((#REF!+#REF!+H25565)&lt;&gt;0,"a","b")</f>
        <v>#REF!</v>
      </c>
      <c r="C25565" s="54">
        <v>6</v>
      </c>
      <c r="D25565" s="54"/>
      <c r="F25565" s="89"/>
      <c r="G25565" s="97" t="s">
        <v>279</v>
      </c>
      <c r="H25565" s="552">
        <f t="shared" si="13572"/>
        <v>0</v>
      </c>
      <c r="I25565" s="557"/>
      <c r="J25565" s="557"/>
      <c r="K25565" s="557"/>
      <c r="L25565" s="557"/>
      <c r="M25565" s="557"/>
      <c r="N25565" s="155"/>
    </row>
    <row r="25566" spans="2:15" ht="20.25" customHeight="1">
      <c r="B25566" s="50" t="e">
        <f>IF((#REF!+#REF!+H25566)&lt;&gt;0,"a","b")</f>
        <v>#REF!</v>
      </c>
      <c r="C25566" s="54">
        <v>6</v>
      </c>
      <c r="D25566" s="54"/>
      <c r="F25566" s="89"/>
      <c r="G25566" s="97" t="s">
        <v>280</v>
      </c>
      <c r="H25566" s="552">
        <f t="shared" si="13572"/>
        <v>0</v>
      </c>
      <c r="I25566" s="557"/>
      <c r="J25566" s="557"/>
      <c r="K25566" s="557"/>
      <c r="L25566" s="557"/>
      <c r="M25566" s="557"/>
      <c r="N25566" s="155"/>
    </row>
    <row r="25567" spans="2:15" ht="20.25" customHeight="1">
      <c r="B25567" s="50" t="e">
        <f>IF((#REF!+#REF!+H25567)&lt;&gt;0,"a","b")</f>
        <v>#REF!</v>
      </c>
      <c r="C25567" s="54">
        <v>6</v>
      </c>
      <c r="D25567" s="54"/>
      <c r="F25567" s="89"/>
      <c r="G25567" s="97" t="s">
        <v>281</v>
      </c>
      <c r="H25567" s="552">
        <f t="shared" si="13572"/>
        <v>0</v>
      </c>
      <c r="I25567" s="557"/>
      <c r="J25567" s="557"/>
      <c r="K25567" s="557"/>
      <c r="L25567" s="557"/>
      <c r="M25567" s="557"/>
      <c r="N25567" s="155"/>
    </row>
    <row r="25568" spans="2:15" ht="20.25" customHeight="1">
      <c r="B25568" s="50" t="e">
        <f>IF((#REF!+#REF!+H25568)&lt;&gt;0,"a","b")</f>
        <v>#REF!</v>
      </c>
      <c r="C25568" s="54">
        <v>6</v>
      </c>
      <c r="D25568" s="54"/>
      <c r="F25568" s="89"/>
      <c r="G25568" s="97" t="s">
        <v>282</v>
      </c>
      <c r="H25568" s="552">
        <f t="shared" si="13572"/>
        <v>0</v>
      </c>
      <c r="I25568" s="557"/>
      <c r="J25568" s="557"/>
      <c r="K25568" s="557"/>
      <c r="L25568" s="557"/>
      <c r="M25568" s="557"/>
      <c r="N25568" s="155"/>
    </row>
    <row r="25569" spans="2:15" ht="20.25" customHeight="1">
      <c r="B25569" s="50" t="e">
        <f>IF((#REF!+#REF!+H25569)&lt;&gt;0,"a","b")</f>
        <v>#REF!</v>
      </c>
      <c r="C25569" s="54">
        <v>6</v>
      </c>
      <c r="D25569" s="54"/>
      <c r="F25569" s="89"/>
      <c r="G25569" s="97" t="s">
        <v>283</v>
      </c>
      <c r="H25569" s="552">
        <f t="shared" si="13572"/>
        <v>0</v>
      </c>
      <c r="I25569" s="557"/>
      <c r="J25569" s="557"/>
      <c r="K25569" s="557"/>
      <c r="L25569" s="557"/>
      <c r="M25569" s="557"/>
      <c r="N25569" s="155"/>
    </row>
    <row r="25570" spans="2:15" ht="30.75" customHeight="1">
      <c r="B25570" s="50" t="e">
        <f>IF((#REF!+#REF!+H25570)&lt;&gt;0,"a","b")</f>
        <v>#REF!</v>
      </c>
      <c r="C25570" s="54">
        <v>6</v>
      </c>
      <c r="D25570" s="54"/>
      <c r="F25570" s="89"/>
      <c r="G25570" s="97" t="s">
        <v>324</v>
      </c>
      <c r="H25570" s="552">
        <f t="shared" si="13572"/>
        <v>0</v>
      </c>
      <c r="I25570" s="557"/>
      <c r="J25570" s="557"/>
      <c r="K25570" s="557"/>
      <c r="L25570" s="557"/>
      <c r="M25570" s="557"/>
      <c r="N25570" s="155"/>
    </row>
    <row r="25571" spans="2:15" ht="20.25" customHeight="1">
      <c r="B25571" s="50" t="e">
        <f>IF((#REF!+#REF!+H25571)&lt;&gt;0,"a","b")</f>
        <v>#REF!</v>
      </c>
      <c r="C25571" s="54">
        <v>5</v>
      </c>
      <c r="D25571" s="54"/>
      <c r="F25571" s="89"/>
      <c r="G25571" s="95" t="s">
        <v>290</v>
      </c>
      <c r="H25571" s="566">
        <f t="shared" si="13572"/>
        <v>0</v>
      </c>
      <c r="I25571" s="560">
        <f t="shared" ref="I25571:K25571" si="13585">SUM(I25572:I25574)</f>
        <v>0</v>
      </c>
      <c r="J25571" s="560">
        <f t="shared" si="13585"/>
        <v>0</v>
      </c>
      <c r="K25571" s="560">
        <f t="shared" si="13585"/>
        <v>0</v>
      </c>
      <c r="L25571" s="560">
        <f t="shared" ref="L25571:N25571" si="13586">SUM(L25572:L25574)</f>
        <v>0</v>
      </c>
      <c r="M25571" s="560">
        <f t="shared" si="13586"/>
        <v>0</v>
      </c>
      <c r="N25571" s="152">
        <f t="shared" si="13586"/>
        <v>0</v>
      </c>
      <c r="O25571" s="60" t="s">
        <v>71</v>
      </c>
    </row>
    <row r="25572" spans="2:15" ht="20.25" customHeight="1">
      <c r="B25572" s="50" t="e">
        <f>IF((#REF!+#REF!+H25572)&lt;&gt;0,"a","b")</f>
        <v>#REF!</v>
      </c>
      <c r="C25572" s="54">
        <v>6</v>
      </c>
      <c r="D25572" s="54"/>
      <c r="F25572" s="89"/>
      <c r="G25572" s="97" t="s">
        <v>284</v>
      </c>
      <c r="H25572" s="556">
        <f t="shared" si="13572"/>
        <v>0</v>
      </c>
      <c r="I25572" s="557"/>
      <c r="J25572" s="557"/>
      <c r="K25572" s="557"/>
      <c r="L25572" s="557"/>
      <c r="M25572" s="557"/>
      <c r="N25572" s="155"/>
    </row>
    <row r="25573" spans="2:15" ht="20.25" customHeight="1">
      <c r="B25573" s="50" t="e">
        <f>IF((#REF!+#REF!+H25573)&lt;&gt;0,"a","b")</f>
        <v>#REF!</v>
      </c>
      <c r="C25573" s="54">
        <v>6</v>
      </c>
      <c r="D25573" s="54"/>
      <c r="F25573" s="89"/>
      <c r="G25573" s="97" t="s">
        <v>285</v>
      </c>
      <c r="H25573" s="556">
        <f t="shared" si="13572"/>
        <v>0</v>
      </c>
      <c r="I25573" s="557"/>
      <c r="J25573" s="557"/>
      <c r="K25573" s="557"/>
      <c r="L25573" s="557"/>
      <c r="M25573" s="557"/>
      <c r="N25573" s="155"/>
    </row>
    <row r="25574" spans="2:15" ht="30.75" customHeight="1">
      <c r="B25574" s="50" t="e">
        <f>IF((#REF!+#REF!+H25574)&lt;&gt;0,"a","b")</f>
        <v>#REF!</v>
      </c>
      <c r="C25574" s="54">
        <v>6</v>
      </c>
      <c r="D25574" s="54"/>
      <c r="F25574" s="89"/>
      <c r="G25574" s="97" t="s">
        <v>325</v>
      </c>
      <c r="H25574" s="556">
        <f t="shared" si="13572"/>
        <v>0</v>
      </c>
      <c r="I25574" s="557"/>
      <c r="J25574" s="557"/>
      <c r="K25574" s="557"/>
      <c r="L25574" s="557"/>
      <c r="M25574" s="557"/>
      <c r="N25574" s="155"/>
    </row>
    <row r="25575" spans="2:15" ht="30.75" customHeight="1">
      <c r="B25575" s="50" t="e">
        <f>IF((#REF!+#REF!+H25575)&lt;&gt;0,"a","b")</f>
        <v>#REF!</v>
      </c>
      <c r="C25575" s="54">
        <v>5</v>
      </c>
      <c r="D25575" s="54"/>
      <c r="F25575" s="89"/>
      <c r="G25575" s="95" t="s">
        <v>326</v>
      </c>
      <c r="H25575" s="556">
        <f t="shared" si="13572"/>
        <v>0</v>
      </c>
      <c r="I25575" s="554"/>
      <c r="J25575" s="554"/>
      <c r="K25575" s="554"/>
      <c r="L25575" s="554"/>
      <c r="M25575" s="554"/>
      <c r="N25575" s="154"/>
    </row>
    <row r="25576" spans="2:15" ht="34.5" customHeight="1">
      <c r="B25576" s="50" t="e">
        <f>IF((#REF!+#REF!+H25576)&lt;&gt;0,"a","b")</f>
        <v>#REF!</v>
      </c>
      <c r="C25576" s="54">
        <v>5</v>
      </c>
      <c r="D25576" s="54"/>
      <c r="F25576" s="89"/>
      <c r="G25576" s="128" t="s">
        <v>460</v>
      </c>
      <c r="H25576" s="556">
        <f t="shared" si="13572"/>
        <v>0</v>
      </c>
      <c r="I25576" s="554"/>
      <c r="J25576" s="554"/>
      <c r="K25576" s="554"/>
      <c r="L25576" s="554"/>
      <c r="M25576" s="554"/>
      <c r="N25576" s="154"/>
    </row>
    <row r="25577" spans="2:15" ht="34.5" customHeight="1">
      <c r="B25577" s="50" t="e">
        <f>IF((#REF!+#REF!+H25577)&lt;&gt;0,"a","b")</f>
        <v>#REF!</v>
      </c>
      <c r="C25577" s="54">
        <v>5</v>
      </c>
      <c r="D25577" s="54"/>
      <c r="F25577" s="89"/>
      <c r="G25577" s="95" t="s">
        <v>327</v>
      </c>
      <c r="H25577" s="556">
        <f t="shared" si="13572"/>
        <v>0</v>
      </c>
      <c r="I25577" s="554"/>
      <c r="J25577" s="554"/>
      <c r="K25577" s="554"/>
      <c r="L25577" s="554"/>
      <c r="M25577" s="554"/>
      <c r="N25577" s="154"/>
    </row>
    <row r="25578" spans="2:15" ht="50.25" customHeight="1">
      <c r="B25578" s="50" t="e">
        <f>IF((#REF!+#REF!+H25578)&lt;&gt;0,"a","b")</f>
        <v>#REF!</v>
      </c>
      <c r="C25578" s="54">
        <v>5</v>
      </c>
      <c r="D25578" s="54"/>
      <c r="F25578" s="89"/>
      <c r="G25578" s="95" t="s">
        <v>328</v>
      </c>
      <c r="H25578" s="552">
        <f t="shared" si="13572"/>
        <v>0</v>
      </c>
      <c r="I25578" s="554"/>
      <c r="J25578" s="554"/>
      <c r="K25578" s="554"/>
      <c r="L25578" s="554"/>
      <c r="M25578" s="554"/>
      <c r="N25578" s="154"/>
    </row>
    <row r="25579" spans="2:15" ht="20.25" customHeight="1">
      <c r="B25579" s="50" t="e">
        <f>IF((#REF!+#REF!+H25579)&lt;&gt;0,"a","b")</f>
        <v>#REF!</v>
      </c>
      <c r="C25579" s="54">
        <v>5</v>
      </c>
      <c r="D25579" s="54"/>
      <c r="F25579" s="89"/>
      <c r="G25579" s="95" t="s">
        <v>329</v>
      </c>
      <c r="H25579" s="552">
        <f t="shared" si="13572"/>
        <v>0</v>
      </c>
      <c r="I25579" s="554"/>
      <c r="J25579" s="554"/>
      <c r="K25579" s="554"/>
      <c r="L25579" s="554"/>
      <c r="M25579" s="554"/>
      <c r="N25579" s="154"/>
    </row>
    <row r="25580" spans="2:15" ht="20.25" customHeight="1">
      <c r="B25580" s="50" t="e">
        <f>IF((#REF!+#REF!+H25580)&lt;&gt;0,"a","b")</f>
        <v>#REF!</v>
      </c>
      <c r="C25580" s="54">
        <v>5</v>
      </c>
      <c r="D25580" s="54"/>
      <c r="F25580" s="89"/>
      <c r="G25580" s="95" t="s">
        <v>330</v>
      </c>
      <c r="H25580" s="558">
        <f t="shared" si="13572"/>
        <v>0</v>
      </c>
      <c r="I25580" s="554"/>
      <c r="J25580" s="554"/>
      <c r="K25580" s="554"/>
      <c r="L25580" s="554"/>
      <c r="M25580" s="554"/>
      <c r="N25580" s="154"/>
    </row>
    <row r="25581" spans="2:15" ht="20.25" customHeight="1">
      <c r="B25581" s="50" t="e">
        <f>IF((#REF!+#REF!+H25581)&lt;&gt;0,"a","b")</f>
        <v>#REF!</v>
      </c>
      <c r="C25581" s="54">
        <v>5</v>
      </c>
      <c r="D25581" s="54"/>
      <c r="F25581" s="89"/>
      <c r="G25581" s="95" t="s">
        <v>331</v>
      </c>
      <c r="H25581" s="559">
        <f t="shared" si="13572"/>
        <v>0</v>
      </c>
      <c r="I25581" s="560">
        <f t="shared" ref="I25581:K25581" si="13587">SUM(I25582:I25588)</f>
        <v>0</v>
      </c>
      <c r="J25581" s="560">
        <f t="shared" si="13587"/>
        <v>0</v>
      </c>
      <c r="K25581" s="560">
        <f t="shared" si="13587"/>
        <v>0</v>
      </c>
      <c r="L25581" s="560">
        <f t="shared" ref="L25581:N25581" si="13588">SUM(L25582:L25588)</f>
        <v>0</v>
      </c>
      <c r="M25581" s="560">
        <f t="shared" si="13588"/>
        <v>0</v>
      </c>
      <c r="N25581" s="152">
        <f t="shared" si="13588"/>
        <v>0</v>
      </c>
      <c r="O25581" s="60" t="s">
        <v>71</v>
      </c>
    </row>
    <row r="25582" spans="2:15" ht="23.25" customHeight="1">
      <c r="B25582" s="50" t="e">
        <f>IF((#REF!+#REF!+H25582)&lt;&gt;0,"a","b")</f>
        <v>#REF!</v>
      </c>
      <c r="C25582" s="54">
        <v>6</v>
      </c>
      <c r="D25582" s="54"/>
      <c r="F25582" s="89"/>
      <c r="G25582" s="97" t="s">
        <v>291</v>
      </c>
      <c r="H25582" s="558">
        <f t="shared" si="13572"/>
        <v>0</v>
      </c>
      <c r="I25582" s="557"/>
      <c r="J25582" s="557"/>
      <c r="K25582" s="557"/>
      <c r="L25582" s="557"/>
      <c r="M25582" s="557"/>
      <c r="N25582" s="155"/>
    </row>
    <row r="25583" spans="2:15" ht="20.25" customHeight="1">
      <c r="B25583" s="50" t="e">
        <f>IF((#REF!+#REF!+H25583)&lt;&gt;0,"a","b")</f>
        <v>#REF!</v>
      </c>
      <c r="C25583" s="54">
        <v>6</v>
      </c>
      <c r="D25583" s="54"/>
      <c r="F25583" s="89"/>
      <c r="G25583" s="97" t="s">
        <v>292</v>
      </c>
      <c r="H25583" s="558">
        <f t="shared" si="13572"/>
        <v>0</v>
      </c>
      <c r="I25583" s="557"/>
      <c r="J25583" s="557"/>
      <c r="K25583" s="557"/>
      <c r="L25583" s="557"/>
      <c r="M25583" s="557"/>
      <c r="N25583" s="155"/>
    </row>
    <row r="25584" spans="2:15" ht="23.25" customHeight="1">
      <c r="B25584" s="50" t="e">
        <f>IF((#REF!+#REF!+H25584)&lt;&gt;0,"a","b")</f>
        <v>#REF!</v>
      </c>
      <c r="C25584" s="54">
        <v>6</v>
      </c>
      <c r="D25584" s="54"/>
      <c r="F25584" s="89"/>
      <c r="G25584" s="97" t="s">
        <v>293</v>
      </c>
      <c r="H25584" s="552">
        <f t="shared" si="13572"/>
        <v>0</v>
      </c>
      <c r="I25584" s="557"/>
      <c r="J25584" s="557"/>
      <c r="K25584" s="557"/>
      <c r="L25584" s="557"/>
      <c r="M25584" s="557"/>
      <c r="N25584" s="155"/>
    </row>
    <row r="25585" spans="2:18" ht="31.5" customHeight="1">
      <c r="B25585" s="50" t="e">
        <f>IF((#REF!+#REF!+H25585)&lt;&gt;0,"a","b")</f>
        <v>#REF!</v>
      </c>
      <c r="C25585" s="54">
        <v>6</v>
      </c>
      <c r="D25585" s="54"/>
      <c r="F25585" s="89"/>
      <c r="G25585" s="97" t="s">
        <v>294</v>
      </c>
      <c r="H25585" s="552">
        <f t="shared" si="13572"/>
        <v>0</v>
      </c>
      <c r="I25585" s="557"/>
      <c r="J25585" s="557"/>
      <c r="K25585" s="557"/>
      <c r="L25585" s="557"/>
      <c r="M25585" s="557"/>
      <c r="N25585" s="155"/>
    </row>
    <row r="25586" spans="2:18" ht="33.75" customHeight="1">
      <c r="B25586" s="50" t="e">
        <f>IF((#REF!+#REF!+H25586)&lt;&gt;0,"a","b")</f>
        <v>#REF!</v>
      </c>
      <c r="C25586" s="54">
        <v>6</v>
      </c>
      <c r="D25586" s="54"/>
      <c r="F25586" s="89"/>
      <c r="G25586" s="97" t="s">
        <v>332</v>
      </c>
      <c r="H25586" s="552">
        <f t="shared" si="13572"/>
        <v>0</v>
      </c>
      <c r="I25586" s="557"/>
      <c r="J25586" s="557"/>
      <c r="K25586" s="557"/>
      <c r="L25586" s="557"/>
      <c r="M25586" s="557"/>
      <c r="N25586" s="155"/>
    </row>
    <row r="25587" spans="2:18" ht="34.5" customHeight="1">
      <c r="B25587" s="50" t="e">
        <f>IF((#REF!+#REF!+H25587)&lt;&gt;0,"a","b")</f>
        <v>#REF!</v>
      </c>
      <c r="C25587" s="54">
        <v>6</v>
      </c>
      <c r="D25587" s="54"/>
      <c r="F25587" s="89"/>
      <c r="G25587" s="97" t="s">
        <v>333</v>
      </c>
      <c r="H25587" s="552">
        <f t="shared" si="13572"/>
        <v>0</v>
      </c>
      <c r="I25587" s="557"/>
      <c r="J25587" s="557"/>
      <c r="K25587" s="557"/>
      <c r="L25587" s="557"/>
      <c r="M25587" s="557"/>
      <c r="N25587" s="155"/>
    </row>
    <row r="25588" spans="2:18" ht="33.75" customHeight="1">
      <c r="B25588" s="50" t="e">
        <f>IF((#REF!+#REF!+H25588)&lt;&gt;0,"a","b")</f>
        <v>#REF!</v>
      </c>
      <c r="C25588" s="54">
        <v>6</v>
      </c>
      <c r="D25588" s="54"/>
      <c r="F25588" s="89"/>
      <c r="G25588" s="97" t="s">
        <v>334</v>
      </c>
      <c r="H25588" s="552">
        <f t="shared" si="13572"/>
        <v>0</v>
      </c>
      <c r="I25588" s="557"/>
      <c r="J25588" s="557"/>
      <c r="K25588" s="557"/>
      <c r="L25588" s="557"/>
      <c r="M25588" s="557"/>
      <c r="N25588" s="155"/>
    </row>
    <row r="25589" spans="2:18" ht="34.5" customHeight="1">
      <c r="B25589" s="50" t="e">
        <f>IF((#REF!+#REF!+H25589)&lt;&gt;0,"a","b")</f>
        <v>#REF!</v>
      </c>
      <c r="C25589" s="54">
        <v>5</v>
      </c>
      <c r="D25589" s="54"/>
      <c r="F25589" s="89"/>
      <c r="G25589" s="95" t="s">
        <v>335</v>
      </c>
      <c r="H25589" s="552">
        <f t="shared" si="13572"/>
        <v>0</v>
      </c>
      <c r="I25589" s="554"/>
      <c r="J25589" s="554"/>
      <c r="K25589" s="554"/>
      <c r="L25589" s="554"/>
      <c r="M25589" s="554"/>
      <c r="N25589" s="156"/>
    </row>
    <row r="25590" spans="2:18" ht="24.75" customHeight="1">
      <c r="B25590" s="50" t="e">
        <f>IF((#REF!+#REF!+H25590)&lt;&gt;0,"a","b")</f>
        <v>#REF!</v>
      </c>
      <c r="C25590" s="54">
        <v>5</v>
      </c>
      <c r="D25590" s="54"/>
      <c r="F25590" s="89"/>
      <c r="G25590" s="95" t="s">
        <v>336</v>
      </c>
      <c r="H25590" s="558">
        <f t="shared" si="13572"/>
        <v>0</v>
      </c>
      <c r="I25590" s="554"/>
      <c r="J25590" s="554"/>
      <c r="K25590" s="554"/>
      <c r="L25590" s="554"/>
      <c r="M25590" s="554"/>
      <c r="N25590" s="156"/>
    </row>
    <row r="25591" spans="2:18" ht="27.75" customHeight="1">
      <c r="B25591" s="50" t="e">
        <f>IF((#REF!+#REF!+H25591)&lt;&gt;0,"a","b")</f>
        <v>#REF!</v>
      </c>
      <c r="C25591" s="54">
        <v>4</v>
      </c>
      <c r="D25591" s="54"/>
      <c r="F25591" s="89"/>
      <c r="G25591" s="93" t="s">
        <v>337</v>
      </c>
      <c r="H25591" s="552">
        <f t="shared" si="13572"/>
        <v>0</v>
      </c>
      <c r="I25591" s="555"/>
      <c r="J25591" s="555"/>
      <c r="K25591" s="555"/>
      <c r="L25591" s="555"/>
      <c r="M25591" s="555"/>
      <c r="N25591" s="153"/>
    </row>
    <row r="25592" spans="2:18" ht="23.25" customHeight="1">
      <c r="B25592" s="50" t="e">
        <f>IF((#REF!+#REF!+H25592)&lt;&gt;0,"a","b")</f>
        <v>#REF!</v>
      </c>
      <c r="C25592" s="54">
        <v>4</v>
      </c>
      <c r="D25592" s="54"/>
      <c r="F25592" s="89"/>
      <c r="G25592" s="93" t="s">
        <v>338</v>
      </c>
      <c r="H25592" s="552">
        <f t="shared" si="13572"/>
        <v>0</v>
      </c>
      <c r="I25592" s="555"/>
      <c r="J25592" s="555"/>
      <c r="K25592" s="555"/>
      <c r="L25592" s="555"/>
      <c r="M25592" s="555"/>
      <c r="N25592" s="153"/>
    </row>
    <row r="25593" spans="2:18" ht="24" customHeight="1">
      <c r="B25593" s="50" t="e">
        <f>IF((#REF!+#REF!+H25593)&lt;&gt;0,"a","b")</f>
        <v>#REF!</v>
      </c>
      <c r="C25593" s="54">
        <v>4</v>
      </c>
      <c r="D25593" s="54"/>
      <c r="F25593" s="89"/>
      <c r="G25593" s="93" t="s">
        <v>339</v>
      </c>
      <c r="H25593" s="552">
        <f t="shared" si="13572"/>
        <v>0</v>
      </c>
      <c r="I25593" s="555"/>
      <c r="J25593" s="555"/>
      <c r="K25593" s="555"/>
      <c r="L25593" s="555"/>
      <c r="M25593" s="555"/>
      <c r="N25593" s="153"/>
    </row>
    <row r="25594" spans="2:18" ht="34.5" customHeight="1">
      <c r="B25594" s="50" t="e">
        <f>IF((#REF!+#REF!+H25594)&lt;&gt;0,"a","b")</f>
        <v>#REF!</v>
      </c>
      <c r="C25594" s="54">
        <v>4</v>
      </c>
      <c r="D25594" s="54"/>
      <c r="F25594" s="89"/>
      <c r="G25594" s="93" t="s">
        <v>340</v>
      </c>
      <c r="H25594" s="552">
        <f t="shared" si="13572"/>
        <v>0</v>
      </c>
      <c r="I25594" s="555"/>
      <c r="J25594" s="555"/>
      <c r="K25594" s="555"/>
      <c r="L25594" s="555"/>
      <c r="M25594" s="555"/>
      <c r="N25594" s="153"/>
    </row>
    <row r="25595" spans="2:18" ht="33" customHeight="1">
      <c r="B25595" s="50" t="e">
        <f>IF((#REF!+#REF!+H25595)&lt;&gt;0,"a","b")</f>
        <v>#REF!</v>
      </c>
      <c r="C25595" s="54">
        <v>4</v>
      </c>
      <c r="D25595" s="54"/>
      <c r="F25595" s="89"/>
      <c r="G25595" s="93" t="s">
        <v>341</v>
      </c>
      <c r="H25595" s="563">
        <f t="shared" si="13572"/>
        <v>0</v>
      </c>
      <c r="I25595" s="565">
        <f t="shared" ref="I25595:K25595" si="13589">SUM(I25596:I25601)</f>
        <v>0</v>
      </c>
      <c r="J25595" s="565">
        <f t="shared" si="13589"/>
        <v>0</v>
      </c>
      <c r="K25595" s="565">
        <f t="shared" si="13589"/>
        <v>0</v>
      </c>
      <c r="L25595" s="565">
        <f t="shared" ref="L25595:N25595" si="13590">SUM(L25596:L25601)</f>
        <v>0</v>
      </c>
      <c r="M25595" s="565">
        <f t="shared" si="13590"/>
        <v>0</v>
      </c>
      <c r="N25595" s="151">
        <f t="shared" si="13590"/>
        <v>0</v>
      </c>
      <c r="O25595" s="60" t="s">
        <v>71</v>
      </c>
    </row>
    <row r="25596" spans="2:18" ht="20.25" customHeight="1">
      <c r="B25596" s="50" t="e">
        <f>IF((#REF!+#REF!+H25596)&lt;&gt;0,"a","b")</f>
        <v>#REF!</v>
      </c>
      <c r="C25596" s="54">
        <v>5</v>
      </c>
      <c r="D25596" s="54"/>
      <c r="F25596" s="89"/>
      <c r="G25596" s="95" t="s">
        <v>342</v>
      </c>
      <c r="H25596" s="552">
        <f t="shared" si="13572"/>
        <v>0</v>
      </c>
      <c r="I25596" s="554"/>
      <c r="J25596" s="554"/>
      <c r="K25596" s="554"/>
      <c r="L25596" s="554"/>
      <c r="M25596" s="554"/>
      <c r="N25596" s="156"/>
      <c r="R25596" s="1">
        <f>82+55</f>
        <v>137</v>
      </c>
    </row>
    <row r="25597" spans="2:18" ht="20.25" customHeight="1">
      <c r="B25597" s="50" t="e">
        <f>IF((#REF!+#REF!+H25597)&lt;&gt;0,"a","b")</f>
        <v>#REF!</v>
      </c>
      <c r="C25597" s="54">
        <v>5</v>
      </c>
      <c r="D25597" s="54"/>
      <c r="F25597" s="89"/>
      <c r="G25597" s="95" t="s">
        <v>343</v>
      </c>
      <c r="H25597" s="552">
        <f t="shared" si="13572"/>
        <v>0</v>
      </c>
      <c r="I25597" s="554"/>
      <c r="J25597" s="554"/>
      <c r="K25597" s="554"/>
      <c r="L25597" s="554"/>
      <c r="M25597" s="554"/>
      <c r="N25597" s="156"/>
    </row>
    <row r="25598" spans="2:18" ht="35.25" customHeight="1">
      <c r="B25598" s="50" t="e">
        <f>IF((#REF!+#REF!+H25598)&lt;&gt;0,"a","b")</f>
        <v>#REF!</v>
      </c>
      <c r="C25598" s="54">
        <v>5</v>
      </c>
      <c r="D25598" s="54"/>
      <c r="F25598" s="89"/>
      <c r="G25598" s="95" t="s">
        <v>344</v>
      </c>
      <c r="H25598" s="552">
        <f t="shared" si="13572"/>
        <v>0</v>
      </c>
      <c r="I25598" s="554"/>
      <c r="J25598" s="554"/>
      <c r="K25598" s="554"/>
      <c r="L25598" s="554"/>
      <c r="M25598" s="554"/>
      <c r="N25598" s="156"/>
    </row>
    <row r="25599" spans="2:18" ht="20.25" customHeight="1">
      <c r="B25599" s="50" t="e">
        <f>IF((#REF!+#REF!+H25599)&lt;&gt;0,"a","b")</f>
        <v>#REF!</v>
      </c>
      <c r="C25599" s="54">
        <v>5</v>
      </c>
      <c r="D25599" s="54"/>
      <c r="F25599" s="89"/>
      <c r="G25599" s="95" t="s">
        <v>345</v>
      </c>
      <c r="H25599" s="552">
        <f t="shared" si="13572"/>
        <v>0</v>
      </c>
      <c r="I25599" s="554"/>
      <c r="J25599" s="554"/>
      <c r="K25599" s="554"/>
      <c r="L25599" s="554"/>
      <c r="M25599" s="554"/>
      <c r="N25599" s="156"/>
    </row>
    <row r="25600" spans="2:18" ht="30.75" customHeight="1">
      <c r="B25600" s="50" t="e">
        <f>IF((#REF!+#REF!+H25600)&lt;&gt;0,"a","b")</f>
        <v>#REF!</v>
      </c>
      <c r="C25600" s="54">
        <v>5</v>
      </c>
      <c r="D25600" s="54"/>
      <c r="F25600" s="89"/>
      <c r="G25600" s="95" t="s">
        <v>346</v>
      </c>
      <c r="H25600" s="552">
        <f t="shared" si="13572"/>
        <v>0</v>
      </c>
      <c r="I25600" s="554"/>
      <c r="J25600" s="554"/>
      <c r="K25600" s="554"/>
      <c r="L25600" s="554"/>
      <c r="M25600" s="554"/>
      <c r="N25600" s="156"/>
    </row>
    <row r="25601" spans="2:15" ht="30.75" customHeight="1">
      <c r="B25601" s="50" t="e">
        <f>IF((#REF!+#REF!+H25601)&lt;&gt;0,"a","b")</f>
        <v>#REF!</v>
      </c>
      <c r="C25601" s="54">
        <v>5</v>
      </c>
      <c r="D25601" s="54"/>
      <c r="F25601" s="89"/>
      <c r="G25601" s="95" t="s">
        <v>347</v>
      </c>
      <c r="H25601" s="552">
        <f t="shared" si="13572"/>
        <v>0</v>
      </c>
      <c r="I25601" s="554"/>
      <c r="J25601" s="554"/>
      <c r="K25601" s="554"/>
      <c r="L25601" s="554"/>
      <c r="M25601" s="554"/>
      <c r="N25601" s="156"/>
    </row>
    <row r="25602" spans="2:15" ht="20.25" customHeight="1">
      <c r="B25602" s="50" t="e">
        <f>IF((#REF!+#REF!+H25602)&lt;&gt;0,"a","b")</f>
        <v>#REF!</v>
      </c>
      <c r="C25602" s="54">
        <v>4</v>
      </c>
      <c r="D25602" s="54"/>
      <c r="F25602" s="89"/>
      <c r="G25602" s="93" t="s">
        <v>348</v>
      </c>
      <c r="H25602" s="552">
        <f t="shared" si="13572"/>
        <v>0</v>
      </c>
      <c r="I25602" s="555"/>
      <c r="J25602" s="555"/>
      <c r="K25602" s="555"/>
      <c r="L25602" s="555"/>
      <c r="M25602" s="555"/>
      <c r="N25602" s="153"/>
    </row>
    <row r="25603" spans="2:15" ht="20.25" customHeight="1">
      <c r="B25603" s="50" t="e">
        <f>IF((#REF!+#REF!+H25603)&lt;&gt;0,"a","b")</f>
        <v>#REF!</v>
      </c>
      <c r="C25603" s="54">
        <v>4</v>
      </c>
      <c r="D25603" s="54"/>
      <c r="F25603" s="89"/>
      <c r="G25603" s="93" t="s">
        <v>349</v>
      </c>
      <c r="H25603" s="563">
        <f t="shared" si="13572"/>
        <v>0</v>
      </c>
      <c r="I25603" s="565">
        <f t="shared" ref="I25603:K25603" si="13591">SUM(I25604:I25616)</f>
        <v>0</v>
      </c>
      <c r="J25603" s="565">
        <f t="shared" si="13591"/>
        <v>0</v>
      </c>
      <c r="K25603" s="565">
        <f t="shared" si="13591"/>
        <v>0</v>
      </c>
      <c r="L25603" s="565">
        <f t="shared" ref="L25603:N25603" si="13592">SUM(L25604:L25616)</f>
        <v>0</v>
      </c>
      <c r="M25603" s="565">
        <f t="shared" si="13592"/>
        <v>0</v>
      </c>
      <c r="N25603" s="151">
        <f t="shared" si="13592"/>
        <v>0</v>
      </c>
      <c r="O25603" s="60" t="s">
        <v>71</v>
      </c>
    </row>
    <row r="25604" spans="2:15" ht="20.25" customHeight="1">
      <c r="B25604" s="50" t="e">
        <f>IF((#REF!+#REF!+H25604)&lt;&gt;0,"a","b")</f>
        <v>#REF!</v>
      </c>
      <c r="C25604" s="54">
        <v>5</v>
      </c>
      <c r="D25604" s="54"/>
      <c r="F25604" s="89"/>
      <c r="G25604" s="95" t="s">
        <v>350</v>
      </c>
      <c r="H25604" s="561">
        <f t="shared" si="13572"/>
        <v>0</v>
      </c>
      <c r="I25604" s="554"/>
      <c r="J25604" s="554"/>
      <c r="K25604" s="554"/>
      <c r="L25604" s="554"/>
      <c r="M25604" s="554"/>
      <c r="N25604" s="156"/>
    </row>
    <row r="25605" spans="2:15" ht="30" customHeight="1">
      <c r="B25605" s="50" t="e">
        <f>IF((#REF!+#REF!+H25605)&lt;&gt;0,"a","b")</f>
        <v>#REF!</v>
      </c>
      <c r="C25605" s="54">
        <v>5</v>
      </c>
      <c r="D25605" s="54"/>
      <c r="F25605" s="89"/>
      <c r="G25605" s="95" t="s">
        <v>351</v>
      </c>
      <c r="H25605" s="552">
        <f t="shared" si="13572"/>
        <v>0</v>
      </c>
      <c r="I25605" s="554"/>
      <c r="J25605" s="554"/>
      <c r="K25605" s="554"/>
      <c r="L25605" s="554"/>
      <c r="M25605" s="554"/>
      <c r="N25605" s="156"/>
    </row>
    <row r="25606" spans="2:15" ht="22.5" customHeight="1">
      <c r="B25606" s="50" t="e">
        <f>IF((#REF!+#REF!+H25606)&lt;&gt;0,"a","b")</f>
        <v>#REF!</v>
      </c>
      <c r="C25606" s="54">
        <v>5</v>
      </c>
      <c r="D25606" s="54"/>
      <c r="F25606" s="89"/>
      <c r="G25606" s="95" t="s">
        <v>352</v>
      </c>
      <c r="H25606" s="552">
        <f t="shared" si="13572"/>
        <v>0</v>
      </c>
      <c r="I25606" s="554"/>
      <c r="J25606" s="554"/>
      <c r="K25606" s="554"/>
      <c r="L25606" s="554"/>
      <c r="M25606" s="554"/>
      <c r="N25606" s="156"/>
    </row>
    <row r="25607" spans="2:15" ht="33.75" customHeight="1">
      <c r="B25607" s="50" t="e">
        <f>IF((#REF!+#REF!+H25607)&lt;&gt;0,"a","b")</f>
        <v>#REF!</v>
      </c>
      <c r="C25607" s="54">
        <v>5</v>
      </c>
      <c r="D25607" s="54"/>
      <c r="F25607" s="89"/>
      <c r="G25607" s="95" t="s">
        <v>353</v>
      </c>
      <c r="H25607" s="552">
        <f t="shared" si="13572"/>
        <v>0</v>
      </c>
      <c r="I25607" s="554"/>
      <c r="J25607" s="554"/>
      <c r="K25607" s="554"/>
      <c r="L25607" s="554"/>
      <c r="M25607" s="554"/>
      <c r="N25607" s="156"/>
    </row>
    <row r="25608" spans="2:15" ht="24.75" customHeight="1">
      <c r="B25608" s="50" t="e">
        <f>IF((#REF!+#REF!+H25608)&lt;&gt;0,"a","b")</f>
        <v>#REF!</v>
      </c>
      <c r="C25608" s="54">
        <v>5</v>
      </c>
      <c r="D25608" s="54"/>
      <c r="F25608" s="89"/>
      <c r="G25608" s="95" t="s">
        <v>354</v>
      </c>
      <c r="H25608" s="552">
        <f t="shared" si="13572"/>
        <v>0</v>
      </c>
      <c r="I25608" s="554"/>
      <c r="J25608" s="554"/>
      <c r="K25608" s="554"/>
      <c r="L25608" s="554"/>
      <c r="M25608" s="554"/>
      <c r="N25608" s="156"/>
    </row>
    <row r="25609" spans="2:15" ht="35.25" customHeight="1">
      <c r="B25609" s="50" t="e">
        <f>IF((#REF!+#REF!+H25609)&lt;&gt;0,"a","b")</f>
        <v>#REF!</v>
      </c>
      <c r="C25609" s="54">
        <v>5</v>
      </c>
      <c r="D25609" s="54"/>
      <c r="F25609" s="89"/>
      <c r="G25609" s="95" t="s">
        <v>355</v>
      </c>
      <c r="H25609" s="558">
        <f t="shared" si="13572"/>
        <v>0</v>
      </c>
      <c r="I25609" s="554"/>
      <c r="J25609" s="554"/>
      <c r="K25609" s="554"/>
      <c r="L25609" s="554"/>
      <c r="M25609" s="554"/>
      <c r="N25609" s="156"/>
    </row>
    <row r="25610" spans="2:15" ht="33.75" customHeight="1">
      <c r="B25610" s="50" t="e">
        <f>IF((#REF!+#REF!+H25610)&lt;&gt;0,"a","b")</f>
        <v>#REF!</v>
      </c>
      <c r="C25610" s="54">
        <v>5</v>
      </c>
      <c r="D25610" s="54"/>
      <c r="F25610" s="89"/>
      <c r="G25610" s="95" t="s">
        <v>356</v>
      </c>
      <c r="H25610" s="558">
        <f t="shared" si="13572"/>
        <v>0</v>
      </c>
      <c r="I25610" s="554"/>
      <c r="J25610" s="554"/>
      <c r="K25610" s="554"/>
      <c r="L25610" s="554"/>
      <c r="M25610" s="554"/>
      <c r="N25610" s="156"/>
    </row>
    <row r="25611" spans="2:15" ht="20.25" customHeight="1">
      <c r="B25611" s="50" t="e">
        <f>IF((#REF!+#REF!+H25611)&lt;&gt;0,"a","b")</f>
        <v>#REF!</v>
      </c>
      <c r="C25611" s="54">
        <v>5</v>
      </c>
      <c r="D25611" s="54"/>
      <c r="F25611" s="89"/>
      <c r="G25611" s="95" t="s">
        <v>357</v>
      </c>
      <c r="H25611" s="561">
        <f t="shared" si="13572"/>
        <v>0</v>
      </c>
      <c r="I25611" s="554"/>
      <c r="J25611" s="554"/>
      <c r="K25611" s="554"/>
      <c r="L25611" s="554"/>
      <c r="M25611" s="554"/>
      <c r="N25611" s="156"/>
    </row>
    <row r="25612" spans="2:15" ht="20.25" customHeight="1">
      <c r="B25612" s="50" t="e">
        <f>IF((#REF!+#REF!+H25612)&lt;&gt;0,"a","b")</f>
        <v>#REF!</v>
      </c>
      <c r="C25612" s="54">
        <v>5</v>
      </c>
      <c r="D25612" s="54"/>
      <c r="F25612" s="89"/>
      <c r="G25612" s="95" t="s">
        <v>358</v>
      </c>
      <c r="H25612" s="552">
        <f t="shared" si="13572"/>
        <v>0</v>
      </c>
      <c r="I25612" s="554"/>
      <c r="J25612" s="554"/>
      <c r="K25612" s="554"/>
      <c r="L25612" s="554"/>
      <c r="M25612" s="554"/>
      <c r="N25612" s="156"/>
    </row>
    <row r="25613" spans="2:15" ht="20.25" customHeight="1">
      <c r="B25613" s="50" t="e">
        <f>IF((#REF!+#REF!+H25613)&lt;&gt;0,"a","b")</f>
        <v>#REF!</v>
      </c>
      <c r="C25613" s="54">
        <v>5</v>
      </c>
      <c r="D25613" s="54"/>
      <c r="F25613" s="89"/>
      <c r="G25613" s="95" t="s">
        <v>359</v>
      </c>
      <c r="H25613" s="552">
        <f t="shared" si="13572"/>
        <v>0</v>
      </c>
      <c r="I25613" s="554"/>
      <c r="J25613" s="554"/>
      <c r="K25613" s="554"/>
      <c r="L25613" s="554"/>
      <c r="M25613" s="554"/>
      <c r="N25613" s="156"/>
    </row>
    <row r="25614" spans="2:15" ht="20.25" customHeight="1">
      <c r="B25614" s="50" t="e">
        <f>IF((#REF!+#REF!+H25614)&lt;&gt;0,"a","b")</f>
        <v>#REF!</v>
      </c>
      <c r="C25614" s="54">
        <v>5</v>
      </c>
      <c r="D25614" s="54"/>
      <c r="F25614" s="89"/>
      <c r="G25614" s="95" t="s">
        <v>360</v>
      </c>
      <c r="H25614" s="552">
        <f t="shared" si="13572"/>
        <v>0</v>
      </c>
      <c r="I25614" s="554"/>
      <c r="J25614" s="554"/>
      <c r="K25614" s="554"/>
      <c r="L25614" s="554"/>
      <c r="M25614" s="554"/>
      <c r="N25614" s="156"/>
    </row>
    <row r="25615" spans="2:15" ht="34.5" customHeight="1">
      <c r="B25615" s="50" t="e">
        <f>IF((#REF!+#REF!+H25615)&lt;&gt;0,"a","b")</f>
        <v>#REF!</v>
      </c>
      <c r="C25615" s="54">
        <v>5</v>
      </c>
      <c r="D25615" s="54"/>
      <c r="F25615" s="89"/>
      <c r="G25615" s="95" t="s">
        <v>361</v>
      </c>
      <c r="H25615" s="552">
        <f t="shared" si="13572"/>
        <v>0</v>
      </c>
      <c r="I25615" s="554"/>
      <c r="J25615" s="554"/>
      <c r="K25615" s="554"/>
      <c r="L25615" s="554"/>
      <c r="M25615" s="554"/>
      <c r="N25615" s="156"/>
    </row>
    <row r="25616" spans="2:15" ht="30.75" customHeight="1">
      <c r="B25616" s="50" t="e">
        <f>IF((#REF!+#REF!+H25616)&lt;&gt;0,"a","b")</f>
        <v>#REF!</v>
      </c>
      <c r="C25616" s="54">
        <v>5</v>
      </c>
      <c r="D25616" s="54"/>
      <c r="F25616" s="89"/>
      <c r="G25616" s="95" t="s">
        <v>362</v>
      </c>
      <c r="H25616" s="552">
        <f t="shared" si="13572"/>
        <v>0</v>
      </c>
      <c r="I25616" s="554"/>
      <c r="J25616" s="554"/>
      <c r="K25616" s="554"/>
      <c r="L25616" s="554"/>
      <c r="M25616" s="554"/>
      <c r="N25616" s="156"/>
    </row>
    <row r="25617" spans="2:15" ht="20.25" customHeight="1">
      <c r="B25617" s="50" t="e">
        <f>IF((#REF!+#REF!+H25617)&lt;&gt;0,"a","b")</f>
        <v>#REF!</v>
      </c>
      <c r="C25617" s="54">
        <v>3</v>
      </c>
      <c r="D25617" s="54"/>
      <c r="F25617" s="89"/>
      <c r="G25617" s="90" t="s">
        <v>302</v>
      </c>
      <c r="H25617" s="552">
        <f t="shared" si="13572"/>
        <v>0</v>
      </c>
      <c r="I25617" s="562"/>
      <c r="J25617" s="562"/>
      <c r="K25617" s="562"/>
      <c r="L25617" s="562"/>
      <c r="M25617" s="562"/>
      <c r="N25617" s="161"/>
    </row>
    <row r="25618" spans="2:15" ht="20.25" customHeight="1">
      <c r="B25618" s="50" t="e">
        <f>IF((#REF!+#REF!+H25618)&lt;&gt;0,"a","b")</f>
        <v>#REF!</v>
      </c>
      <c r="C25618" s="54">
        <v>3</v>
      </c>
      <c r="D25618" s="54"/>
      <c r="F25618" s="89"/>
      <c r="G25618" s="90" t="s">
        <v>301</v>
      </c>
      <c r="H25618" s="563">
        <f t="shared" si="13572"/>
        <v>0</v>
      </c>
      <c r="I25618" s="564">
        <f t="shared" ref="I25618:N25618" si="13593">I25619+I25624+I25625</f>
        <v>0</v>
      </c>
      <c r="J25618" s="564">
        <f t="shared" si="13593"/>
        <v>0</v>
      </c>
      <c r="K25618" s="564">
        <f t="shared" si="13593"/>
        <v>0</v>
      </c>
      <c r="L25618" s="564">
        <f t="shared" si="13593"/>
        <v>0</v>
      </c>
      <c r="M25618" s="564">
        <f t="shared" si="13593"/>
        <v>0</v>
      </c>
      <c r="N25618" s="150">
        <f t="shared" si="13593"/>
        <v>0</v>
      </c>
      <c r="O25618" s="60" t="s">
        <v>71</v>
      </c>
    </row>
    <row r="25619" spans="2:15" ht="20.25" customHeight="1">
      <c r="B25619" s="50" t="e">
        <f>IF((#REF!+#REF!+H25619)&lt;&gt;0,"a","b")</f>
        <v>#REF!</v>
      </c>
      <c r="C25619" s="54">
        <v>4</v>
      </c>
      <c r="D25619" s="54"/>
      <c r="F25619" s="89"/>
      <c r="G25619" s="93" t="s">
        <v>363</v>
      </c>
      <c r="H25619" s="563">
        <f t="shared" si="13572"/>
        <v>0</v>
      </c>
      <c r="I25619" s="565">
        <f t="shared" ref="I25619:K25619" si="13594">SUM(I25620:I25623)</f>
        <v>0</v>
      </c>
      <c r="J25619" s="565">
        <f t="shared" si="13594"/>
        <v>0</v>
      </c>
      <c r="K25619" s="565">
        <f t="shared" si="13594"/>
        <v>0</v>
      </c>
      <c r="L25619" s="565">
        <f t="shared" ref="L25619:N25619" si="13595">SUM(L25620:L25623)</f>
        <v>0</v>
      </c>
      <c r="M25619" s="565">
        <f t="shared" si="13595"/>
        <v>0</v>
      </c>
      <c r="N25619" s="151">
        <f t="shared" si="13595"/>
        <v>0</v>
      </c>
      <c r="O25619" s="60" t="s">
        <v>71</v>
      </c>
    </row>
    <row r="25620" spans="2:15" ht="20.25" customHeight="1">
      <c r="B25620" s="50" t="e">
        <f>IF((#REF!+#REF!+H25620)&lt;&gt;0,"a","b")</f>
        <v>#REF!</v>
      </c>
      <c r="C25620" s="54">
        <v>5</v>
      </c>
      <c r="D25620" s="54"/>
      <c r="F25620" s="89"/>
      <c r="G25620" s="95" t="s">
        <v>364</v>
      </c>
      <c r="H25620" s="552">
        <f t="shared" si="13572"/>
        <v>0</v>
      </c>
      <c r="I25620" s="554"/>
      <c r="J25620" s="554"/>
      <c r="K25620" s="554"/>
      <c r="L25620" s="554"/>
      <c r="M25620" s="554"/>
      <c r="N25620" s="154"/>
    </row>
    <row r="25621" spans="2:15" ht="20.25" customHeight="1">
      <c r="B25621" s="50" t="e">
        <f>IF((#REF!+#REF!+H25621)&lt;&gt;0,"a","b")</f>
        <v>#REF!</v>
      </c>
      <c r="C25621" s="54">
        <v>5</v>
      </c>
      <c r="D25621" s="54"/>
      <c r="F25621" s="89"/>
      <c r="G25621" s="95" t="s">
        <v>365</v>
      </c>
      <c r="H25621" s="552">
        <f t="shared" si="13572"/>
        <v>0</v>
      </c>
      <c r="I25621" s="554"/>
      <c r="J25621" s="554"/>
      <c r="K25621" s="554"/>
      <c r="L25621" s="554"/>
      <c r="M25621" s="554"/>
      <c r="N25621" s="154"/>
    </row>
    <row r="25622" spans="2:15" ht="20.25" customHeight="1">
      <c r="B25622" s="50" t="e">
        <f>IF((#REF!+#REF!+H25622)&lt;&gt;0,"a","b")</f>
        <v>#REF!</v>
      </c>
      <c r="C25622" s="54">
        <v>5</v>
      </c>
      <c r="D25622" s="54"/>
      <c r="F25622" s="89"/>
      <c r="G25622" s="95" t="s">
        <v>366</v>
      </c>
      <c r="H25622" s="552">
        <f t="shared" si="13572"/>
        <v>0</v>
      </c>
      <c r="I25622" s="554"/>
      <c r="J25622" s="554"/>
      <c r="K25622" s="554"/>
      <c r="L25622" s="554"/>
      <c r="M25622" s="554"/>
      <c r="N25622" s="154"/>
    </row>
    <row r="25623" spans="2:15" ht="20.25" customHeight="1">
      <c r="B25623" s="50" t="e">
        <f>IF((#REF!+#REF!+H25623)&lt;&gt;0,"a","b")</f>
        <v>#REF!</v>
      </c>
      <c r="C25623" s="54">
        <v>5</v>
      </c>
      <c r="D25623" s="54"/>
      <c r="F25623" s="89"/>
      <c r="G25623" s="95" t="s">
        <v>367</v>
      </c>
      <c r="H25623" s="552">
        <f t="shared" si="13572"/>
        <v>0</v>
      </c>
      <c r="I25623" s="554"/>
      <c r="J25623" s="554"/>
      <c r="K25623" s="554"/>
      <c r="L25623" s="554"/>
      <c r="M25623" s="554"/>
      <c r="N25623" s="154"/>
    </row>
    <row r="25624" spans="2:15" ht="20.25" customHeight="1">
      <c r="B25624" s="50" t="e">
        <f>IF((#REF!+#REF!+H25624)&lt;&gt;0,"a","b")</f>
        <v>#REF!</v>
      </c>
      <c r="C25624" s="54">
        <v>4</v>
      </c>
      <c r="D25624" s="54"/>
      <c r="F25624" s="89"/>
      <c r="G25624" s="93" t="s">
        <v>368</v>
      </c>
      <c r="H25624" s="558">
        <f t="shared" si="13572"/>
        <v>0</v>
      </c>
      <c r="I25624" s="555"/>
      <c r="J25624" s="555"/>
      <c r="K25624" s="555"/>
      <c r="L25624" s="555"/>
      <c r="M25624" s="555"/>
      <c r="N25624" s="153"/>
    </row>
    <row r="25625" spans="2:15" ht="36" customHeight="1">
      <c r="B25625" s="50" t="e">
        <f>IF((#REF!+#REF!+H25625)&lt;&gt;0,"a","b")</f>
        <v>#REF!</v>
      </c>
      <c r="C25625" s="54">
        <v>4</v>
      </c>
      <c r="D25625" s="54"/>
      <c r="F25625" s="89"/>
      <c r="G25625" s="93" t="s">
        <v>369</v>
      </c>
      <c r="H25625" s="556">
        <f t="shared" si="13572"/>
        <v>0</v>
      </c>
      <c r="I25625" s="555"/>
      <c r="J25625" s="555"/>
      <c r="K25625" s="555"/>
      <c r="L25625" s="555"/>
      <c r="M25625" s="555"/>
      <c r="N25625" s="153"/>
    </row>
    <row r="25626" spans="2:15" ht="20.25" customHeight="1">
      <c r="B25626" s="50" t="e">
        <f>IF((#REF!+#REF!+H25626)&lt;&gt;0,"a","b")</f>
        <v>#REF!</v>
      </c>
      <c r="C25626" s="54">
        <v>3</v>
      </c>
      <c r="D25626" s="54"/>
      <c r="F25626" s="89"/>
      <c r="G25626" s="90" t="s">
        <v>295</v>
      </c>
      <c r="H25626" s="556">
        <f t="shared" si="13572"/>
        <v>0</v>
      </c>
      <c r="I25626" s="562"/>
      <c r="J25626" s="562"/>
      <c r="K25626" s="562"/>
      <c r="L25626" s="562"/>
      <c r="M25626" s="562"/>
      <c r="N25626" s="161"/>
    </row>
    <row r="25627" spans="2:15" ht="20.25" customHeight="1">
      <c r="B25627" s="50" t="e">
        <f>IF((#REF!+#REF!+H25627)&lt;&gt;0,"a","b")</f>
        <v>#REF!</v>
      </c>
      <c r="C25627" s="54">
        <v>3</v>
      </c>
      <c r="D25627" s="54"/>
      <c r="F25627" s="89"/>
      <c r="G25627" s="90" t="s">
        <v>296</v>
      </c>
      <c r="H25627" s="566">
        <f t="shared" si="13572"/>
        <v>0</v>
      </c>
      <c r="I25627" s="564">
        <f t="shared" ref="I25627:N25627" si="13596">I25628+I25631+I25634</f>
        <v>0</v>
      </c>
      <c r="J25627" s="564">
        <f t="shared" si="13596"/>
        <v>0</v>
      </c>
      <c r="K25627" s="564">
        <f t="shared" si="13596"/>
        <v>0</v>
      </c>
      <c r="L25627" s="564">
        <f t="shared" si="13596"/>
        <v>0</v>
      </c>
      <c r="M25627" s="564">
        <f t="shared" si="13596"/>
        <v>0</v>
      </c>
      <c r="N25627" s="150">
        <f t="shared" si="13596"/>
        <v>0</v>
      </c>
      <c r="O25627" s="60" t="s">
        <v>71</v>
      </c>
    </row>
    <row r="25628" spans="2:15" ht="20.25" customHeight="1">
      <c r="B25628" s="50" t="e">
        <f>IF((#REF!+#REF!+H25628)&lt;&gt;0,"a","b")</f>
        <v>#REF!</v>
      </c>
      <c r="C25628" s="54">
        <v>4</v>
      </c>
      <c r="D25628" s="54"/>
      <c r="F25628" s="89"/>
      <c r="G25628" s="93" t="s">
        <v>370</v>
      </c>
      <c r="H25628" s="566">
        <f t="shared" si="13572"/>
        <v>0</v>
      </c>
      <c r="I25628" s="565">
        <f t="shared" ref="I25628:K25628" si="13597">SUM(I25629:I25630)</f>
        <v>0</v>
      </c>
      <c r="J25628" s="565">
        <f t="shared" si="13597"/>
        <v>0</v>
      </c>
      <c r="K25628" s="565">
        <f t="shared" si="13597"/>
        <v>0</v>
      </c>
      <c r="L25628" s="565">
        <f t="shared" ref="L25628:N25628" si="13598">SUM(L25629:L25630)</f>
        <v>0</v>
      </c>
      <c r="M25628" s="565">
        <f t="shared" si="13598"/>
        <v>0</v>
      </c>
      <c r="N25628" s="151">
        <f t="shared" si="13598"/>
        <v>0</v>
      </c>
      <c r="O25628" s="60" t="s">
        <v>71</v>
      </c>
    </row>
    <row r="25629" spans="2:15" ht="20.25" customHeight="1">
      <c r="B25629" s="50" t="e">
        <f>IF((#REF!+#REF!+H25629)&lt;&gt;0,"a","b")</f>
        <v>#REF!</v>
      </c>
      <c r="C25629" s="54">
        <v>5</v>
      </c>
      <c r="D25629" s="54"/>
      <c r="F25629" s="89"/>
      <c r="G25629" s="95" t="s">
        <v>371</v>
      </c>
      <c r="H25629" s="556">
        <f t="shared" si="13572"/>
        <v>0</v>
      </c>
      <c r="I25629" s="554"/>
      <c r="J25629" s="554"/>
      <c r="K25629" s="554"/>
      <c r="L25629" s="554"/>
      <c r="M25629" s="554"/>
      <c r="N25629" s="154"/>
    </row>
    <row r="25630" spans="2:15" ht="20.25" customHeight="1">
      <c r="B25630" s="50" t="e">
        <f>IF((#REF!+#REF!+H25630)&lt;&gt;0,"a","b")</f>
        <v>#REF!</v>
      </c>
      <c r="C25630" s="54">
        <v>5</v>
      </c>
      <c r="D25630" s="54"/>
      <c r="F25630" s="89"/>
      <c r="G25630" s="95" t="s">
        <v>297</v>
      </c>
      <c r="H25630" s="556">
        <f t="shared" si="13572"/>
        <v>0</v>
      </c>
      <c r="I25630" s="554"/>
      <c r="J25630" s="554"/>
      <c r="K25630" s="554"/>
      <c r="L25630" s="554"/>
      <c r="M25630" s="554"/>
      <c r="N25630" s="154"/>
    </row>
    <row r="25631" spans="2:15" ht="20.25" customHeight="1">
      <c r="B25631" s="50" t="e">
        <f>IF((#REF!+#REF!+H25631)&lt;&gt;0,"a","b")</f>
        <v>#REF!</v>
      </c>
      <c r="C25631" s="54">
        <v>4</v>
      </c>
      <c r="D25631" s="54"/>
      <c r="F25631" s="89"/>
      <c r="G25631" s="93" t="s">
        <v>372</v>
      </c>
      <c r="H25631" s="566">
        <f t="shared" si="13572"/>
        <v>0</v>
      </c>
      <c r="I25631" s="565">
        <f t="shared" ref="I25631:K25631" si="13599">SUM(I25632:I25633)</f>
        <v>0</v>
      </c>
      <c r="J25631" s="565">
        <f t="shared" si="13599"/>
        <v>0</v>
      </c>
      <c r="K25631" s="565">
        <f t="shared" si="13599"/>
        <v>0</v>
      </c>
      <c r="L25631" s="565">
        <f t="shared" ref="L25631:N25631" si="13600">SUM(L25632:L25633)</f>
        <v>0</v>
      </c>
      <c r="M25631" s="565">
        <f t="shared" si="13600"/>
        <v>0</v>
      </c>
      <c r="N25631" s="151">
        <f t="shared" si="13600"/>
        <v>0</v>
      </c>
      <c r="O25631" s="60" t="s">
        <v>71</v>
      </c>
    </row>
    <row r="25632" spans="2:15" ht="20.25" customHeight="1">
      <c r="B25632" s="50" t="e">
        <f>IF((#REF!+#REF!+H25632)&lt;&gt;0,"a","b")</f>
        <v>#REF!</v>
      </c>
      <c r="C25632" s="54">
        <v>5</v>
      </c>
      <c r="D25632" s="54"/>
      <c r="F25632" s="89"/>
      <c r="G25632" s="95" t="s">
        <v>371</v>
      </c>
      <c r="H25632" s="556">
        <f t="shared" si="13572"/>
        <v>0</v>
      </c>
      <c r="I25632" s="554"/>
      <c r="J25632" s="554"/>
      <c r="K25632" s="554"/>
      <c r="L25632" s="554"/>
      <c r="M25632" s="554"/>
      <c r="N25632" s="154"/>
    </row>
    <row r="25633" spans="2:15" ht="20.25" customHeight="1">
      <c r="B25633" s="50" t="e">
        <f>IF((#REF!+#REF!+H25633)&lt;&gt;0,"a","b")</f>
        <v>#REF!</v>
      </c>
      <c r="C25633" s="54">
        <v>5</v>
      </c>
      <c r="D25633" s="54"/>
      <c r="F25633" s="89"/>
      <c r="G25633" s="95" t="s">
        <v>297</v>
      </c>
      <c r="H25633" s="556">
        <f t="shared" si="13572"/>
        <v>0</v>
      </c>
      <c r="I25633" s="554"/>
      <c r="J25633" s="554"/>
      <c r="K25633" s="554"/>
      <c r="L25633" s="554"/>
      <c r="M25633" s="554"/>
      <c r="N25633" s="154"/>
    </row>
    <row r="25634" spans="2:15" ht="20.25" customHeight="1">
      <c r="B25634" s="50" t="e">
        <f>IF((#REF!+#REF!+H25634)&lt;&gt;0,"a","b")</f>
        <v>#REF!</v>
      </c>
      <c r="C25634" s="54">
        <v>4</v>
      </c>
      <c r="D25634" s="54"/>
      <c r="F25634" s="89"/>
      <c r="G25634" s="93" t="s">
        <v>373</v>
      </c>
      <c r="H25634" s="566">
        <f t="shared" si="13572"/>
        <v>0</v>
      </c>
      <c r="I25634" s="565">
        <f t="shared" ref="I25634:K25634" si="13601">SUM(I25635:I25636)</f>
        <v>0</v>
      </c>
      <c r="J25634" s="565">
        <f t="shared" si="13601"/>
        <v>0</v>
      </c>
      <c r="K25634" s="565">
        <f t="shared" si="13601"/>
        <v>0</v>
      </c>
      <c r="L25634" s="565">
        <f t="shared" ref="L25634:N25634" si="13602">SUM(L25635:L25636)</f>
        <v>0</v>
      </c>
      <c r="M25634" s="565">
        <f t="shared" si="13602"/>
        <v>0</v>
      </c>
      <c r="N25634" s="151">
        <f t="shared" si="13602"/>
        <v>0</v>
      </c>
      <c r="O25634" s="60" t="s">
        <v>71</v>
      </c>
    </row>
    <row r="25635" spans="2:15" ht="20.25" customHeight="1">
      <c r="B25635" s="50" t="e">
        <f>IF((#REF!+#REF!+H25635)&lt;&gt;0,"a","b")</f>
        <v>#REF!</v>
      </c>
      <c r="C25635" s="54">
        <v>5</v>
      </c>
      <c r="D25635" s="54"/>
      <c r="F25635" s="89"/>
      <c r="G25635" s="95" t="s">
        <v>371</v>
      </c>
      <c r="H25635" s="556">
        <f t="shared" si="13572"/>
        <v>0</v>
      </c>
      <c r="I25635" s="554"/>
      <c r="J25635" s="554"/>
      <c r="K25635" s="554"/>
      <c r="L25635" s="554"/>
      <c r="M25635" s="554"/>
      <c r="N25635" s="154"/>
    </row>
    <row r="25636" spans="2:15" ht="20.25" customHeight="1">
      <c r="B25636" s="50" t="e">
        <f>IF((#REF!+#REF!+H25636)&lt;&gt;0,"a","b")</f>
        <v>#REF!</v>
      </c>
      <c r="C25636" s="54">
        <v>5</v>
      </c>
      <c r="D25636" s="54"/>
      <c r="F25636" s="89"/>
      <c r="G25636" s="95" t="s">
        <v>297</v>
      </c>
      <c r="H25636" s="556">
        <f t="shared" si="13572"/>
        <v>0</v>
      </c>
      <c r="I25636" s="554"/>
      <c r="J25636" s="554"/>
      <c r="K25636" s="554"/>
      <c r="L25636" s="554"/>
      <c r="M25636" s="554"/>
      <c r="N25636" s="154"/>
    </row>
    <row r="25637" spans="2:15" ht="20.25" customHeight="1">
      <c r="B25637" s="50" t="e">
        <f>IF((#REF!+#REF!+H25637)&lt;&gt;0,"a","b")</f>
        <v>#REF!</v>
      </c>
      <c r="C25637" s="54">
        <v>3</v>
      </c>
      <c r="D25637" s="54"/>
      <c r="F25637" s="374"/>
      <c r="G25637" s="90" t="s">
        <v>299</v>
      </c>
      <c r="H25637" s="365">
        <f t="shared" si="13572"/>
        <v>0</v>
      </c>
      <c r="I25637" s="381">
        <f t="shared" ref="I25637:N25637" si="13603">I25638+I25641+I25644</f>
        <v>0</v>
      </c>
      <c r="J25637" s="381">
        <f t="shared" si="13603"/>
        <v>0</v>
      </c>
      <c r="K25637" s="381">
        <f t="shared" si="13603"/>
        <v>0</v>
      </c>
      <c r="L25637" s="381">
        <f t="shared" si="13603"/>
        <v>0</v>
      </c>
      <c r="M25637" s="381">
        <f t="shared" si="13603"/>
        <v>0</v>
      </c>
      <c r="N25637" s="150">
        <f t="shared" si="13603"/>
        <v>0</v>
      </c>
      <c r="O25637" s="60" t="s">
        <v>71</v>
      </c>
    </row>
    <row r="25638" spans="2:15" ht="20.25" customHeight="1">
      <c r="B25638" s="50" t="e">
        <f>IF((#REF!+#REF!+H25638)&lt;&gt;0,"a","b")</f>
        <v>#REF!</v>
      </c>
      <c r="C25638" s="54">
        <v>4</v>
      </c>
      <c r="D25638" s="54"/>
      <c r="F25638" s="89"/>
      <c r="G25638" s="93" t="s">
        <v>374</v>
      </c>
      <c r="H25638" s="566">
        <f t="shared" si="13572"/>
        <v>0</v>
      </c>
      <c r="I25638" s="565">
        <f t="shared" ref="I25638:K25638" si="13604">SUM(I25639:I25640)</f>
        <v>0</v>
      </c>
      <c r="J25638" s="565">
        <f t="shared" si="13604"/>
        <v>0</v>
      </c>
      <c r="K25638" s="565">
        <f t="shared" si="13604"/>
        <v>0</v>
      </c>
      <c r="L25638" s="565">
        <f t="shared" ref="L25638:N25638" si="13605">SUM(L25639:L25640)</f>
        <v>0</v>
      </c>
      <c r="M25638" s="565">
        <f t="shared" si="13605"/>
        <v>0</v>
      </c>
      <c r="N25638" s="151">
        <f t="shared" si="13605"/>
        <v>0</v>
      </c>
      <c r="O25638" s="60" t="s">
        <v>71</v>
      </c>
    </row>
    <row r="25639" spans="2:15" ht="20.25" customHeight="1">
      <c r="B25639" s="50" t="e">
        <f>IF((#REF!+#REF!+H25639)&lt;&gt;0,"a","b")</f>
        <v>#REF!</v>
      </c>
      <c r="C25639" s="54">
        <v>5</v>
      </c>
      <c r="D25639" s="54"/>
      <c r="F25639" s="89"/>
      <c r="G25639" s="95" t="s">
        <v>375</v>
      </c>
      <c r="H25639" s="556">
        <f t="shared" si="13572"/>
        <v>0</v>
      </c>
      <c r="I25639" s="554"/>
      <c r="J25639" s="554"/>
      <c r="K25639" s="554"/>
      <c r="L25639" s="554"/>
      <c r="M25639" s="554"/>
      <c r="N25639" s="154"/>
    </row>
    <row r="25640" spans="2:15" ht="20.25" customHeight="1">
      <c r="B25640" s="50" t="e">
        <f>IF((#REF!+#REF!+H25640)&lt;&gt;0,"a","b")</f>
        <v>#REF!</v>
      </c>
      <c r="C25640" s="54">
        <v>5</v>
      </c>
      <c r="D25640" s="54"/>
      <c r="F25640" s="89"/>
      <c r="G25640" s="95" t="s">
        <v>376</v>
      </c>
      <c r="H25640" s="556">
        <f t="shared" si="13572"/>
        <v>0</v>
      </c>
      <c r="I25640" s="554"/>
      <c r="J25640" s="554"/>
      <c r="K25640" s="554"/>
      <c r="L25640" s="554"/>
      <c r="M25640" s="554"/>
      <c r="N25640" s="154"/>
    </row>
    <row r="25641" spans="2:15" ht="20.25" customHeight="1">
      <c r="B25641" s="50" t="e">
        <f>IF((#REF!+#REF!+H25641)&lt;&gt;0,"a","b")</f>
        <v>#REF!</v>
      </c>
      <c r="C25641" s="54">
        <v>4</v>
      </c>
      <c r="D25641" s="54"/>
      <c r="F25641" s="374"/>
      <c r="G25641" s="93" t="s">
        <v>377</v>
      </c>
      <c r="H25641" s="365">
        <f t="shared" si="13572"/>
        <v>0</v>
      </c>
      <c r="I25641" s="382">
        <f t="shared" ref="I25641:K25641" si="13606">SUM(I25642:I25643)</f>
        <v>0</v>
      </c>
      <c r="J25641" s="382">
        <f t="shared" si="13606"/>
        <v>0</v>
      </c>
      <c r="K25641" s="382">
        <f t="shared" si="13606"/>
        <v>0</v>
      </c>
      <c r="L25641" s="382">
        <f t="shared" ref="L25641:N25641" si="13607">SUM(L25642:L25643)</f>
        <v>0</v>
      </c>
      <c r="M25641" s="382">
        <f t="shared" si="13607"/>
        <v>0</v>
      </c>
      <c r="N25641" s="151">
        <f t="shared" si="13607"/>
        <v>0</v>
      </c>
      <c r="O25641" s="60" t="s">
        <v>71</v>
      </c>
    </row>
    <row r="25642" spans="2:15" ht="20.25" customHeight="1">
      <c r="B25642" s="50" t="e">
        <f>IF((#REF!+#REF!+H25642)&lt;&gt;0,"a","b")</f>
        <v>#REF!</v>
      </c>
      <c r="C25642" s="54">
        <v>5</v>
      </c>
      <c r="D25642" s="54"/>
      <c r="F25642" s="374"/>
      <c r="G25642" s="95" t="s">
        <v>375</v>
      </c>
      <c r="H25642" s="364">
        <f t="shared" si="13572"/>
        <v>0</v>
      </c>
      <c r="I25642" s="386"/>
      <c r="J25642" s="386"/>
      <c r="K25642" s="386"/>
      <c r="L25642" s="386"/>
      <c r="M25642" s="386"/>
      <c r="N25642" s="154"/>
    </row>
    <row r="25643" spans="2:15" ht="20.25" customHeight="1">
      <c r="B25643" s="50" t="e">
        <f>IF((#REF!+#REF!+H25643)&lt;&gt;0,"a","b")</f>
        <v>#REF!</v>
      </c>
      <c r="C25643" s="54">
        <v>5</v>
      </c>
      <c r="D25643" s="54"/>
      <c r="F25643" s="89"/>
      <c r="G25643" s="95" t="s">
        <v>376</v>
      </c>
      <c r="H25643" s="552">
        <f t="shared" si="13572"/>
        <v>0</v>
      </c>
      <c r="I25643" s="554"/>
      <c r="J25643" s="554"/>
      <c r="K25643" s="554"/>
      <c r="L25643" s="554"/>
      <c r="M25643" s="554"/>
      <c r="N25643" s="154"/>
    </row>
    <row r="25644" spans="2:15" ht="20.25" customHeight="1">
      <c r="B25644" s="50" t="e">
        <f>IF((#REF!+#REF!+H25644)&lt;&gt;0,"a","b")</f>
        <v>#REF!</v>
      </c>
      <c r="C25644" s="54">
        <v>4</v>
      </c>
      <c r="D25644" s="54"/>
      <c r="F25644" s="89"/>
      <c r="G25644" s="93" t="s">
        <v>300</v>
      </c>
      <c r="H25644" s="363">
        <f t="shared" si="13572"/>
        <v>0</v>
      </c>
      <c r="I25644" s="565">
        <f t="shared" ref="I25644:K25644" si="13608">SUM(I25645:I25646)</f>
        <v>0</v>
      </c>
      <c r="J25644" s="565">
        <f t="shared" si="13608"/>
        <v>0</v>
      </c>
      <c r="K25644" s="565">
        <f t="shared" si="13608"/>
        <v>0</v>
      </c>
      <c r="L25644" s="565">
        <f t="shared" ref="L25644:N25644" si="13609">SUM(L25645:L25646)</f>
        <v>0</v>
      </c>
      <c r="M25644" s="565">
        <f t="shared" si="13609"/>
        <v>0</v>
      </c>
      <c r="N25644" s="151">
        <f t="shared" si="13609"/>
        <v>0</v>
      </c>
      <c r="O25644" s="60" t="s">
        <v>71</v>
      </c>
    </row>
    <row r="25645" spans="2:15" ht="20.25" customHeight="1">
      <c r="B25645" s="50" t="e">
        <f>IF((#REF!+#REF!+H25645)&lt;&gt;0,"a","b")</f>
        <v>#REF!</v>
      </c>
      <c r="C25645" s="54">
        <v>5</v>
      </c>
      <c r="D25645" s="54"/>
      <c r="F25645" s="89"/>
      <c r="G25645" s="95" t="s">
        <v>375</v>
      </c>
      <c r="H25645" s="366">
        <f t="shared" si="13572"/>
        <v>0</v>
      </c>
      <c r="I25645" s="554"/>
      <c r="J25645" s="554"/>
      <c r="K25645" s="554"/>
      <c r="L25645" s="554"/>
      <c r="M25645" s="554"/>
      <c r="N25645" s="154"/>
    </row>
    <row r="25646" spans="2:15" ht="20.25" customHeight="1">
      <c r="B25646" s="50" t="e">
        <f>IF((#REF!+#REF!+H25646)&lt;&gt;0,"a","b")</f>
        <v>#REF!</v>
      </c>
      <c r="C25646" s="54">
        <v>5</v>
      </c>
      <c r="D25646" s="54"/>
      <c r="F25646" s="89"/>
      <c r="G25646" s="95" t="s">
        <v>376</v>
      </c>
      <c r="H25646" s="552">
        <f t="shared" si="13572"/>
        <v>0</v>
      </c>
      <c r="I25646" s="554"/>
      <c r="J25646" s="554"/>
      <c r="K25646" s="554"/>
      <c r="L25646" s="554"/>
      <c r="M25646" s="554"/>
      <c r="N25646" s="154"/>
    </row>
    <row r="25647" spans="2:15" ht="20.25" customHeight="1">
      <c r="B25647" s="50" t="e">
        <f>IF((#REF!+#REF!+H25647)&lt;&gt;0,"a","b")</f>
        <v>#REF!</v>
      </c>
      <c r="C25647" s="54">
        <v>3</v>
      </c>
      <c r="D25647" s="54"/>
      <c r="F25647" s="89"/>
      <c r="G25647" s="90" t="s">
        <v>298</v>
      </c>
      <c r="H25647" s="563">
        <f t="shared" si="13572"/>
        <v>0</v>
      </c>
      <c r="I25647" s="564">
        <f t="shared" ref="I25647:N25647" si="13610">I25648+I25649</f>
        <v>0</v>
      </c>
      <c r="J25647" s="564">
        <f t="shared" si="13610"/>
        <v>0</v>
      </c>
      <c r="K25647" s="564">
        <f t="shared" si="13610"/>
        <v>0</v>
      </c>
      <c r="L25647" s="564">
        <f t="shared" si="13610"/>
        <v>0</v>
      </c>
      <c r="M25647" s="564">
        <f t="shared" si="13610"/>
        <v>0</v>
      </c>
      <c r="N25647" s="150">
        <f t="shared" si="13610"/>
        <v>0</v>
      </c>
      <c r="O25647" s="60" t="s">
        <v>71</v>
      </c>
    </row>
    <row r="25648" spans="2:15" ht="20.25" customHeight="1">
      <c r="B25648" s="50" t="e">
        <f>IF((#REF!+#REF!+H25648)&lt;&gt;0,"a","b")</f>
        <v>#REF!</v>
      </c>
      <c r="C25648" s="54">
        <v>4</v>
      </c>
      <c r="D25648" s="54"/>
      <c r="F25648" s="89"/>
      <c r="G25648" s="93" t="s">
        <v>378</v>
      </c>
      <c r="H25648" s="552">
        <f t="shared" si="13572"/>
        <v>0</v>
      </c>
      <c r="I25648" s="555"/>
      <c r="J25648" s="555"/>
      <c r="K25648" s="555"/>
      <c r="L25648" s="555"/>
      <c r="M25648" s="555"/>
      <c r="N25648" s="153"/>
    </row>
    <row r="25649" spans="2:15" ht="20.25" customHeight="1">
      <c r="B25649" s="50" t="e">
        <f>IF((#REF!+#REF!+H25649)&lt;&gt;0,"a","b")</f>
        <v>#REF!</v>
      </c>
      <c r="C25649" s="54">
        <v>4</v>
      </c>
      <c r="D25649" s="54"/>
      <c r="F25649" s="89"/>
      <c r="G25649" s="93" t="s">
        <v>379</v>
      </c>
      <c r="H25649" s="563">
        <f t="shared" si="13572"/>
        <v>0</v>
      </c>
      <c r="I25649" s="565">
        <f t="shared" ref="I25649:N25649" si="13611">I25650+I25669</f>
        <v>0</v>
      </c>
      <c r="J25649" s="565">
        <f t="shared" si="13611"/>
        <v>0</v>
      </c>
      <c r="K25649" s="565">
        <f t="shared" si="13611"/>
        <v>0</v>
      </c>
      <c r="L25649" s="565">
        <f t="shared" si="13611"/>
        <v>0</v>
      </c>
      <c r="M25649" s="565">
        <f t="shared" si="13611"/>
        <v>0</v>
      </c>
      <c r="N25649" s="151">
        <f t="shared" si="13611"/>
        <v>0</v>
      </c>
      <c r="O25649" s="60" t="s">
        <v>71</v>
      </c>
    </row>
    <row r="25650" spans="2:15" ht="20.25" customHeight="1">
      <c r="B25650" s="50" t="e">
        <f>IF((#REF!+#REF!+H25650)&lt;&gt;0,"a","b")</f>
        <v>#REF!</v>
      </c>
      <c r="C25650" s="54">
        <v>5</v>
      </c>
      <c r="D25650" s="54"/>
      <c r="F25650" s="89"/>
      <c r="G25650" s="95" t="s">
        <v>380</v>
      </c>
      <c r="H25650" s="563">
        <f t="shared" si="13572"/>
        <v>0</v>
      </c>
      <c r="I25650" s="560">
        <f t="shared" ref="I25650:K25650" si="13612">SUM(I25651:I25668)</f>
        <v>0</v>
      </c>
      <c r="J25650" s="560">
        <f t="shared" si="13612"/>
        <v>0</v>
      </c>
      <c r="K25650" s="560">
        <f t="shared" si="13612"/>
        <v>0</v>
      </c>
      <c r="L25650" s="560">
        <f t="shared" ref="L25650:N25650" si="13613">SUM(L25651:L25668)</f>
        <v>0</v>
      </c>
      <c r="M25650" s="560">
        <f t="shared" si="13613"/>
        <v>0</v>
      </c>
      <c r="N25650" s="157">
        <f t="shared" si="13613"/>
        <v>0</v>
      </c>
      <c r="O25650" s="60" t="s">
        <v>71</v>
      </c>
    </row>
    <row r="25651" spans="2:15" ht="45" customHeight="1">
      <c r="B25651" s="50" t="e">
        <f>IF((#REF!+#REF!+H25651)&lt;&gt;0,"a","b")</f>
        <v>#REF!</v>
      </c>
      <c r="C25651" s="54">
        <v>6</v>
      </c>
      <c r="D25651" s="54"/>
      <c r="F25651" s="89"/>
      <c r="G25651" s="97" t="s">
        <v>308</v>
      </c>
      <c r="H25651" s="552">
        <f t="shared" si="13572"/>
        <v>0</v>
      </c>
      <c r="I25651" s="553"/>
      <c r="J25651" s="553"/>
      <c r="K25651" s="553"/>
      <c r="L25651" s="553"/>
      <c r="M25651" s="553"/>
      <c r="N25651" s="138"/>
    </row>
    <row r="25652" spans="2:15" ht="20.25" customHeight="1">
      <c r="B25652" s="50" t="e">
        <f>IF((#REF!+#REF!+H25652)&lt;&gt;0,"a","b")</f>
        <v>#REF!</v>
      </c>
      <c r="C25652" s="54">
        <v>6</v>
      </c>
      <c r="D25652" s="54"/>
      <c r="F25652" s="89"/>
      <c r="G25652" s="97" t="s">
        <v>381</v>
      </c>
      <c r="H25652" s="552">
        <f t="shared" si="13572"/>
        <v>0</v>
      </c>
      <c r="I25652" s="553"/>
      <c r="J25652" s="553"/>
      <c r="K25652" s="553"/>
      <c r="L25652" s="553"/>
      <c r="M25652" s="553"/>
      <c r="N25652" s="138"/>
    </row>
    <row r="25653" spans="2:15" ht="20.25" customHeight="1">
      <c r="B25653" s="50" t="e">
        <f>IF((#REF!+#REF!+H25653)&lt;&gt;0,"a","b")</f>
        <v>#REF!</v>
      </c>
      <c r="C25653" s="54">
        <v>6</v>
      </c>
      <c r="D25653" s="54"/>
      <c r="F25653" s="89"/>
      <c r="G25653" s="97" t="s">
        <v>382</v>
      </c>
      <c r="H25653" s="552">
        <f t="shared" si="13572"/>
        <v>0</v>
      </c>
      <c r="I25653" s="553"/>
      <c r="J25653" s="553"/>
      <c r="K25653" s="553"/>
      <c r="L25653" s="553"/>
      <c r="M25653" s="553"/>
      <c r="N25653" s="138"/>
    </row>
    <row r="25654" spans="2:15" ht="20.25" customHeight="1">
      <c r="B25654" s="50" t="e">
        <f>IF((#REF!+#REF!+H25654)&lt;&gt;0,"a","b")</f>
        <v>#REF!</v>
      </c>
      <c r="C25654" s="54">
        <v>6</v>
      </c>
      <c r="D25654" s="54"/>
      <c r="F25654" s="89"/>
      <c r="G25654" s="97" t="s">
        <v>309</v>
      </c>
      <c r="H25654" s="552">
        <f t="shared" si="13572"/>
        <v>0</v>
      </c>
      <c r="I25654" s="553"/>
      <c r="J25654" s="553"/>
      <c r="K25654" s="553"/>
      <c r="L25654" s="553"/>
      <c r="M25654" s="553"/>
      <c r="N25654" s="138"/>
    </row>
    <row r="25655" spans="2:15" ht="20.25" customHeight="1">
      <c r="B25655" s="50" t="e">
        <f>IF((#REF!+#REF!+H25655)&lt;&gt;0,"a","b")</f>
        <v>#REF!</v>
      </c>
      <c r="C25655" s="54">
        <v>6</v>
      </c>
      <c r="D25655" s="54"/>
      <c r="F25655" s="89"/>
      <c r="G25655" s="97" t="s">
        <v>310</v>
      </c>
      <c r="H25655" s="556">
        <f t="shared" si="13572"/>
        <v>0</v>
      </c>
      <c r="I25655" s="553"/>
      <c r="J25655" s="553"/>
      <c r="K25655" s="553"/>
      <c r="L25655" s="553"/>
      <c r="M25655" s="553"/>
      <c r="N25655" s="138"/>
    </row>
    <row r="25656" spans="2:15" ht="20.25" customHeight="1">
      <c r="B25656" s="50" t="e">
        <f>IF((#REF!+#REF!+H25656)&lt;&gt;0,"a","b")</f>
        <v>#REF!</v>
      </c>
      <c r="C25656" s="54">
        <v>6</v>
      </c>
      <c r="D25656" s="54"/>
      <c r="F25656" s="89"/>
      <c r="G25656" s="97" t="s">
        <v>383</v>
      </c>
      <c r="H25656" s="556">
        <f t="shared" si="13572"/>
        <v>0</v>
      </c>
      <c r="I25656" s="553"/>
      <c r="J25656" s="553"/>
      <c r="K25656" s="553"/>
      <c r="L25656" s="553"/>
      <c r="M25656" s="553"/>
      <c r="N25656" s="138"/>
    </row>
    <row r="25657" spans="2:15" ht="20.25" customHeight="1">
      <c r="B25657" s="50" t="e">
        <f>IF((#REF!+#REF!+H25657)&lt;&gt;0,"a","b")</f>
        <v>#REF!</v>
      </c>
      <c r="C25657" s="54">
        <v>6</v>
      </c>
      <c r="D25657" s="54"/>
      <c r="F25657" s="89"/>
      <c r="G25657" s="97" t="s">
        <v>384</v>
      </c>
      <c r="H25657" s="556">
        <f t="shared" si="13572"/>
        <v>0</v>
      </c>
      <c r="I25657" s="553"/>
      <c r="J25657" s="553"/>
      <c r="K25657" s="553"/>
      <c r="L25657" s="553"/>
      <c r="M25657" s="553"/>
      <c r="N25657" s="138"/>
    </row>
    <row r="25658" spans="2:15" ht="20.25" customHeight="1">
      <c r="B25658" s="50" t="e">
        <f>IF((#REF!+#REF!+H25658)&lt;&gt;0,"a","b")</f>
        <v>#REF!</v>
      </c>
      <c r="C25658" s="54">
        <v>6</v>
      </c>
      <c r="D25658" s="54"/>
      <c r="F25658" s="89"/>
      <c r="G25658" s="97" t="s">
        <v>311</v>
      </c>
      <c r="H25658" s="556">
        <f t="shared" si="13572"/>
        <v>0</v>
      </c>
      <c r="I25658" s="553"/>
      <c r="J25658" s="553"/>
      <c r="K25658" s="553"/>
      <c r="L25658" s="553"/>
      <c r="M25658" s="553"/>
      <c r="N25658" s="138"/>
    </row>
    <row r="25659" spans="2:15" ht="20.25" customHeight="1">
      <c r="B25659" s="50" t="e">
        <f>IF((#REF!+#REF!+H25659)&lt;&gt;0,"a","b")</f>
        <v>#REF!</v>
      </c>
      <c r="C25659" s="54">
        <v>6</v>
      </c>
      <c r="D25659" s="54"/>
      <c r="F25659" s="89"/>
      <c r="G25659" s="97" t="s">
        <v>312</v>
      </c>
      <c r="H25659" s="556">
        <f t="shared" si="13572"/>
        <v>0</v>
      </c>
      <c r="I25659" s="553"/>
      <c r="J25659" s="553"/>
      <c r="K25659" s="553"/>
      <c r="L25659" s="553"/>
      <c r="M25659" s="553"/>
      <c r="N25659" s="138"/>
    </row>
    <row r="25660" spans="2:15" ht="20.25" customHeight="1">
      <c r="B25660" s="50" t="e">
        <f>IF((#REF!+#REF!+H25660)&lt;&gt;0,"a","b")</f>
        <v>#REF!</v>
      </c>
      <c r="C25660" s="54">
        <v>6</v>
      </c>
      <c r="D25660" s="54"/>
      <c r="F25660" s="89"/>
      <c r="G25660" s="97" t="s">
        <v>313</v>
      </c>
      <c r="H25660" s="556">
        <f t="shared" si="13572"/>
        <v>0</v>
      </c>
      <c r="I25660" s="553"/>
      <c r="J25660" s="553"/>
      <c r="K25660" s="553"/>
      <c r="L25660" s="553"/>
      <c r="M25660" s="553"/>
      <c r="N25660" s="138"/>
    </row>
    <row r="25661" spans="2:15" ht="20.25" customHeight="1">
      <c r="B25661" s="50" t="e">
        <f>IF((#REF!+#REF!+H25661)&lt;&gt;0,"a","b")</f>
        <v>#REF!</v>
      </c>
      <c r="C25661" s="54">
        <v>6</v>
      </c>
      <c r="D25661" s="54"/>
      <c r="F25661" s="89"/>
      <c r="G25661" s="97" t="s">
        <v>314</v>
      </c>
      <c r="H25661" s="556">
        <f t="shared" si="13572"/>
        <v>0</v>
      </c>
      <c r="I25661" s="553"/>
      <c r="J25661" s="553"/>
      <c r="K25661" s="553"/>
      <c r="L25661" s="553"/>
      <c r="M25661" s="553"/>
      <c r="N25661" s="138"/>
    </row>
    <row r="25662" spans="2:15" ht="20.25" customHeight="1">
      <c r="B25662" s="50" t="e">
        <f>IF((#REF!+#REF!+H25662)&lt;&gt;0,"a","b")</f>
        <v>#REF!</v>
      </c>
      <c r="C25662" s="54">
        <v>6</v>
      </c>
      <c r="D25662" s="54"/>
      <c r="F25662" s="89"/>
      <c r="G25662" s="97" t="s">
        <v>315</v>
      </c>
      <c r="H25662" s="556">
        <f t="shared" si="13572"/>
        <v>0</v>
      </c>
      <c r="I25662" s="553"/>
      <c r="J25662" s="553"/>
      <c r="K25662" s="553"/>
      <c r="L25662" s="553"/>
      <c r="M25662" s="553"/>
      <c r="N25662" s="138"/>
    </row>
    <row r="25663" spans="2:15" ht="20.25" customHeight="1">
      <c r="B25663" s="50" t="e">
        <f>IF((#REF!+#REF!+H25663)&lt;&gt;0,"a","b")</f>
        <v>#REF!</v>
      </c>
      <c r="C25663" s="54">
        <v>6</v>
      </c>
      <c r="D25663" s="54"/>
      <c r="F25663" s="89"/>
      <c r="G25663" s="97" t="s">
        <v>316</v>
      </c>
      <c r="H25663" s="556">
        <f t="shared" si="13572"/>
        <v>0</v>
      </c>
      <c r="I25663" s="553"/>
      <c r="J25663" s="553"/>
      <c r="K25663" s="553"/>
      <c r="L25663" s="553"/>
      <c r="M25663" s="553"/>
      <c r="N25663" s="138"/>
    </row>
    <row r="25664" spans="2:15" ht="36" customHeight="1">
      <c r="B25664" s="50" t="e">
        <f>IF((#REF!+#REF!+H25664)&lt;&gt;0,"a","b")</f>
        <v>#REF!</v>
      </c>
      <c r="C25664" s="54">
        <v>6</v>
      </c>
      <c r="D25664" s="54"/>
      <c r="F25664" s="89"/>
      <c r="G25664" s="97" t="s">
        <v>317</v>
      </c>
      <c r="H25664" s="556">
        <f t="shared" si="13572"/>
        <v>0</v>
      </c>
      <c r="I25664" s="553"/>
      <c r="J25664" s="553"/>
      <c r="K25664" s="553"/>
      <c r="L25664" s="553"/>
      <c r="M25664" s="553"/>
      <c r="N25664" s="138"/>
    </row>
    <row r="25665" spans="2:17" ht="48.75" customHeight="1">
      <c r="B25665" s="50" t="e">
        <f>IF((#REF!+#REF!+H25665)&lt;&gt;0,"a","b")</f>
        <v>#REF!</v>
      </c>
      <c r="C25665" s="54">
        <v>6</v>
      </c>
      <c r="D25665" s="54"/>
      <c r="F25665" s="89"/>
      <c r="G25665" s="97" t="s">
        <v>318</v>
      </c>
      <c r="H25665" s="556">
        <f t="shared" si="13572"/>
        <v>0</v>
      </c>
      <c r="I25665" s="553"/>
      <c r="J25665" s="553"/>
      <c r="K25665" s="553"/>
      <c r="L25665" s="553"/>
      <c r="M25665" s="553"/>
      <c r="N25665" s="138"/>
    </row>
    <row r="25666" spans="2:17" ht="24.75" customHeight="1">
      <c r="B25666" s="50" t="e">
        <f>IF((#REF!+#REF!+H25666)&lt;&gt;0,"a","b")</f>
        <v>#REF!</v>
      </c>
      <c r="C25666" s="54">
        <v>6</v>
      </c>
      <c r="D25666" s="54"/>
      <c r="F25666" s="89"/>
      <c r="G25666" s="97" t="s">
        <v>319</v>
      </c>
      <c r="H25666" s="556">
        <f t="shared" si="13572"/>
        <v>0</v>
      </c>
      <c r="I25666" s="553"/>
      <c r="J25666" s="553"/>
      <c r="K25666" s="553"/>
      <c r="L25666" s="553"/>
      <c r="M25666" s="553"/>
      <c r="N25666" s="138"/>
    </row>
    <row r="25667" spans="2:17" ht="24" customHeight="1">
      <c r="B25667" s="50" t="e">
        <f>IF((#REF!+#REF!+H25667)&lt;&gt;0,"a","b")</f>
        <v>#REF!</v>
      </c>
      <c r="C25667" s="54">
        <v>6</v>
      </c>
      <c r="D25667" s="54"/>
      <c r="F25667" s="89"/>
      <c r="G25667" s="97" t="s">
        <v>320</v>
      </c>
      <c r="H25667" s="556">
        <f t="shared" si="13572"/>
        <v>0</v>
      </c>
      <c r="I25667" s="553"/>
      <c r="J25667" s="553"/>
      <c r="K25667" s="553"/>
      <c r="L25667" s="553"/>
      <c r="M25667" s="553"/>
      <c r="N25667" s="138"/>
    </row>
    <row r="25668" spans="2:17" ht="36.75" customHeight="1">
      <c r="B25668" s="50" t="e">
        <f>IF((#REF!+#REF!+H25668)&lt;&gt;0,"a","b")</f>
        <v>#REF!</v>
      </c>
      <c r="C25668" s="54">
        <v>6</v>
      </c>
      <c r="D25668" s="54"/>
      <c r="F25668" s="89"/>
      <c r="G25668" s="97" t="s">
        <v>321</v>
      </c>
      <c r="H25668" s="556">
        <f t="shared" si="13572"/>
        <v>0</v>
      </c>
      <c r="I25668" s="553"/>
      <c r="J25668" s="553"/>
      <c r="K25668" s="553"/>
      <c r="L25668" s="553"/>
      <c r="M25668" s="553"/>
      <c r="N25668" s="138"/>
    </row>
    <row r="25669" spans="2:17" ht="24.75" customHeight="1">
      <c r="B25669" s="50" t="e">
        <f>IF((#REF!+#REF!+H25669)&lt;&gt;0,"a","b")</f>
        <v>#REF!</v>
      </c>
      <c r="C25669" s="54">
        <v>5</v>
      </c>
      <c r="D25669" s="54"/>
      <c r="F25669" s="89"/>
      <c r="G25669" s="95" t="s">
        <v>286</v>
      </c>
      <c r="H25669" s="556">
        <f t="shared" si="13572"/>
        <v>0</v>
      </c>
      <c r="I25669" s="554"/>
      <c r="J25669" s="554"/>
      <c r="K25669" s="554"/>
      <c r="L25669" s="554"/>
      <c r="M25669" s="554"/>
      <c r="N25669" s="154"/>
    </row>
    <row r="25670" spans="2:17" ht="20.25" customHeight="1">
      <c r="B25670" s="50" t="e">
        <f>IF((#REF!+#REF!+H25670)&lt;&gt;0,"a","b")</f>
        <v>#REF!</v>
      </c>
      <c r="C25670" s="54">
        <v>2</v>
      </c>
      <c r="D25670" s="68" t="s">
        <v>699</v>
      </c>
      <c r="E25670" s="45">
        <v>71011</v>
      </c>
      <c r="F25670" s="89"/>
      <c r="G25670" s="106" t="s">
        <v>385</v>
      </c>
      <c r="H25670" s="566">
        <f t="shared" si="13572"/>
        <v>0</v>
      </c>
      <c r="I25670" s="573">
        <f t="shared" ref="I25670:N25670" si="13614">I25671+I25718+I25726+I25725</f>
        <v>0</v>
      </c>
      <c r="J25670" s="573">
        <f t="shared" si="13614"/>
        <v>0</v>
      </c>
      <c r="K25670" s="573">
        <f t="shared" si="13614"/>
        <v>0</v>
      </c>
      <c r="L25670" s="573">
        <f t="shared" si="13614"/>
        <v>0</v>
      </c>
      <c r="M25670" s="573">
        <f t="shared" si="13614"/>
        <v>0</v>
      </c>
      <c r="N25670" s="149">
        <f t="shared" si="13614"/>
        <v>0</v>
      </c>
      <c r="O25670" s="60" t="s">
        <v>71</v>
      </c>
      <c r="Q25670" s="49" t="s">
        <v>47</v>
      </c>
    </row>
    <row r="25671" spans="2:17" ht="20.25" customHeight="1">
      <c r="B25671" s="50" t="e">
        <f>IF((#REF!+#REF!+H25671)&lt;&gt;0,"a","b")</f>
        <v>#REF!</v>
      </c>
      <c r="C25671" s="54">
        <v>3</v>
      </c>
      <c r="D25671" s="54"/>
      <c r="F25671" s="89"/>
      <c r="G25671" s="108" t="s">
        <v>386</v>
      </c>
      <c r="H25671" s="566">
        <f t="shared" si="13572"/>
        <v>0</v>
      </c>
      <c r="I25671" s="570">
        <f t="shared" ref="I25671:N25671" si="13615">I25672+I25684+I25713</f>
        <v>0</v>
      </c>
      <c r="J25671" s="570">
        <f t="shared" si="13615"/>
        <v>0</v>
      </c>
      <c r="K25671" s="570">
        <f t="shared" si="13615"/>
        <v>0</v>
      </c>
      <c r="L25671" s="570">
        <f t="shared" si="13615"/>
        <v>0</v>
      </c>
      <c r="M25671" s="570">
        <f t="shared" si="13615"/>
        <v>0</v>
      </c>
      <c r="N25671" s="140">
        <f t="shared" si="13615"/>
        <v>0</v>
      </c>
      <c r="O25671" s="60" t="s">
        <v>71</v>
      </c>
      <c r="Q25671" s="49" t="s">
        <v>47</v>
      </c>
    </row>
    <row r="25672" spans="2:17" ht="20.25" customHeight="1">
      <c r="B25672" s="50" t="e">
        <f>IF((#REF!+#REF!+H25672)&lt;&gt;0,"a","b")</f>
        <v>#REF!</v>
      </c>
      <c r="C25672" s="54">
        <v>4</v>
      </c>
      <c r="D25672" s="54"/>
      <c r="F25672" s="89"/>
      <c r="G25672" s="93" t="s">
        <v>387</v>
      </c>
      <c r="H25672" s="566">
        <f t="shared" si="13572"/>
        <v>0</v>
      </c>
      <c r="I25672" s="567">
        <f t="shared" ref="I25672:N25672" si="13616">I25673+I25674+I25675+I25676+I25677+I25678+I25679+I25680+I25681+I25682+I25683</f>
        <v>0</v>
      </c>
      <c r="J25672" s="567">
        <f t="shared" si="13616"/>
        <v>0</v>
      </c>
      <c r="K25672" s="567">
        <f t="shared" si="13616"/>
        <v>0</v>
      </c>
      <c r="L25672" s="567">
        <f t="shared" si="13616"/>
        <v>0</v>
      </c>
      <c r="M25672" s="567">
        <f t="shared" si="13616"/>
        <v>0</v>
      </c>
      <c r="N25672" s="137">
        <f t="shared" si="13616"/>
        <v>0</v>
      </c>
      <c r="O25672" s="60" t="s">
        <v>71</v>
      </c>
      <c r="Q25672" s="49" t="s">
        <v>47</v>
      </c>
    </row>
    <row r="25673" spans="2:17" ht="20.25" customHeight="1">
      <c r="B25673" s="50" t="e">
        <f>IF((#REF!+#REF!+H25673)&lt;&gt;0,"a","b")</f>
        <v>#REF!</v>
      </c>
      <c r="C25673" s="54">
        <v>5</v>
      </c>
      <c r="D25673" s="54"/>
      <c r="F25673" s="89"/>
      <c r="G25673" s="95" t="s">
        <v>388</v>
      </c>
      <c r="H25673" s="556">
        <f t="shared" si="13572"/>
        <v>0</v>
      </c>
      <c r="I25673" s="554"/>
      <c r="J25673" s="554"/>
      <c r="K25673" s="554"/>
      <c r="L25673" s="554"/>
      <c r="M25673" s="554"/>
      <c r="N25673" s="154"/>
      <c r="O25673" s="60"/>
      <c r="Q25673" s="49" t="s">
        <v>47</v>
      </c>
    </row>
    <row r="25674" spans="2:17" ht="20.25" customHeight="1">
      <c r="B25674" s="50" t="e">
        <f>IF((#REF!+#REF!+H25674)&lt;&gt;0,"a","b")</f>
        <v>#REF!</v>
      </c>
      <c r="C25674" s="54">
        <v>5</v>
      </c>
      <c r="D25674" s="54"/>
      <c r="F25674" s="89"/>
      <c r="G25674" s="95" t="s">
        <v>389</v>
      </c>
      <c r="H25674" s="556">
        <f t="shared" si="13572"/>
        <v>0</v>
      </c>
      <c r="I25674" s="554"/>
      <c r="J25674" s="554"/>
      <c r="K25674" s="554"/>
      <c r="L25674" s="554"/>
      <c r="M25674" s="554"/>
      <c r="N25674" s="154"/>
      <c r="O25674" s="60"/>
      <c r="Q25674" s="49" t="s">
        <v>47</v>
      </c>
    </row>
    <row r="25675" spans="2:17" ht="30.75" customHeight="1">
      <c r="B25675" s="50" t="e">
        <f>IF((#REF!+#REF!+H25675)&lt;&gt;0,"a","b")</f>
        <v>#REF!</v>
      </c>
      <c r="C25675" s="54">
        <v>5</v>
      </c>
      <c r="D25675" s="54"/>
      <c r="F25675" s="89"/>
      <c r="G25675" s="95" t="s">
        <v>390</v>
      </c>
      <c r="H25675" s="556">
        <f t="shared" si="13572"/>
        <v>0</v>
      </c>
      <c r="I25675" s="554"/>
      <c r="J25675" s="554"/>
      <c r="K25675" s="554"/>
      <c r="L25675" s="554"/>
      <c r="M25675" s="554"/>
      <c r="N25675" s="154"/>
      <c r="O25675" s="60"/>
      <c r="Q25675" s="49" t="s">
        <v>47</v>
      </c>
    </row>
    <row r="25676" spans="2:17" ht="20.25" customHeight="1">
      <c r="B25676" s="50" t="e">
        <f>IF((#REF!+#REF!+H25676)&lt;&gt;0,"a","b")</f>
        <v>#REF!</v>
      </c>
      <c r="C25676" s="54">
        <v>5</v>
      </c>
      <c r="D25676" s="54"/>
      <c r="F25676" s="89"/>
      <c r="G25676" s="95" t="s">
        <v>391</v>
      </c>
      <c r="H25676" s="556">
        <f t="shared" si="13572"/>
        <v>0</v>
      </c>
      <c r="I25676" s="554"/>
      <c r="J25676" s="554"/>
      <c r="K25676" s="554"/>
      <c r="L25676" s="554"/>
      <c r="M25676" s="554"/>
      <c r="N25676" s="154"/>
      <c r="O25676" s="60"/>
      <c r="Q25676" s="49" t="s">
        <v>47</v>
      </c>
    </row>
    <row r="25677" spans="2:17" ht="20.25" customHeight="1">
      <c r="B25677" s="50" t="e">
        <f>IF((#REF!+#REF!+H25677)&lt;&gt;0,"a","b")</f>
        <v>#REF!</v>
      </c>
      <c r="C25677" s="54">
        <v>5</v>
      </c>
      <c r="D25677" s="54"/>
      <c r="F25677" s="89"/>
      <c r="G25677" s="95" t="s">
        <v>392</v>
      </c>
      <c r="H25677" s="556">
        <f t="shared" si="13572"/>
        <v>0</v>
      </c>
      <c r="I25677" s="554"/>
      <c r="J25677" s="554"/>
      <c r="K25677" s="554"/>
      <c r="L25677" s="554"/>
      <c r="M25677" s="554"/>
      <c r="N25677" s="154"/>
      <c r="O25677" s="60"/>
      <c r="Q25677" s="49" t="s">
        <v>47</v>
      </c>
    </row>
    <row r="25678" spans="2:17" ht="30.75" customHeight="1">
      <c r="B25678" s="50" t="e">
        <f>IF((#REF!+#REF!+H25678)&lt;&gt;0,"a","b")</f>
        <v>#REF!</v>
      </c>
      <c r="C25678" s="54">
        <v>5</v>
      </c>
      <c r="D25678" s="54"/>
      <c r="F25678" s="89"/>
      <c r="G25678" s="95" t="s">
        <v>393</v>
      </c>
      <c r="H25678" s="556">
        <f t="shared" si="13572"/>
        <v>0</v>
      </c>
      <c r="I25678" s="554"/>
      <c r="J25678" s="554"/>
      <c r="K25678" s="554"/>
      <c r="L25678" s="554"/>
      <c r="M25678" s="554"/>
      <c r="N25678" s="154"/>
      <c r="O25678" s="60"/>
      <c r="Q25678" s="49" t="s">
        <v>47</v>
      </c>
    </row>
    <row r="25679" spans="2:17" ht="20.25" customHeight="1">
      <c r="B25679" s="50" t="e">
        <f>IF((#REF!+#REF!+H25679)&lt;&gt;0,"a","b")</f>
        <v>#REF!</v>
      </c>
      <c r="C25679" s="54">
        <v>5</v>
      </c>
      <c r="D25679" s="54"/>
      <c r="F25679" s="89"/>
      <c r="G25679" s="95" t="s">
        <v>394</v>
      </c>
      <c r="H25679" s="556">
        <f t="shared" si="13572"/>
        <v>0</v>
      </c>
      <c r="I25679" s="554"/>
      <c r="J25679" s="554"/>
      <c r="K25679" s="554"/>
      <c r="L25679" s="554"/>
      <c r="M25679" s="554"/>
      <c r="N25679" s="154"/>
      <c r="O25679" s="60"/>
      <c r="Q25679" s="49" t="s">
        <v>47</v>
      </c>
    </row>
    <row r="25680" spans="2:17" ht="20.25" customHeight="1">
      <c r="B25680" s="50" t="e">
        <f>IF((#REF!+#REF!+H25680)&lt;&gt;0,"a","b")</f>
        <v>#REF!</v>
      </c>
      <c r="C25680" s="54">
        <v>5</v>
      </c>
      <c r="D25680" s="54"/>
      <c r="F25680" s="89"/>
      <c r="G25680" s="95" t="s">
        <v>395</v>
      </c>
      <c r="H25680" s="556">
        <f t="shared" si="13572"/>
        <v>0</v>
      </c>
      <c r="I25680" s="554"/>
      <c r="J25680" s="554"/>
      <c r="K25680" s="554"/>
      <c r="L25680" s="554"/>
      <c r="M25680" s="554"/>
      <c r="N25680" s="154"/>
      <c r="O25680" s="60"/>
      <c r="Q25680" s="49" t="s">
        <v>47</v>
      </c>
    </row>
    <row r="25681" spans="2:17" ht="20.25" customHeight="1">
      <c r="B25681" s="50" t="e">
        <f>IF((#REF!+#REF!+H25681)&lt;&gt;0,"a","b")</f>
        <v>#REF!</v>
      </c>
      <c r="C25681" s="54">
        <v>5</v>
      </c>
      <c r="D25681" s="54"/>
      <c r="F25681" s="89"/>
      <c r="G25681" s="95" t="s">
        <v>396</v>
      </c>
      <c r="H25681" s="552">
        <f t="shared" si="13572"/>
        <v>0</v>
      </c>
      <c r="I25681" s="554"/>
      <c r="J25681" s="554"/>
      <c r="K25681" s="554"/>
      <c r="L25681" s="554"/>
      <c r="M25681" s="554"/>
      <c r="N25681" s="154"/>
      <c r="O25681" s="60"/>
      <c r="Q25681" s="49" t="s">
        <v>47</v>
      </c>
    </row>
    <row r="25682" spans="2:17" ht="20.25" customHeight="1">
      <c r="B25682" s="50" t="e">
        <f>IF((#REF!+#REF!+H25682)&lt;&gt;0,"a","b")</f>
        <v>#REF!</v>
      </c>
      <c r="C25682" s="54">
        <v>5</v>
      </c>
      <c r="D25682" s="54"/>
      <c r="F25682" s="89"/>
      <c r="G25682" s="95" t="s">
        <v>397</v>
      </c>
      <c r="H25682" s="556">
        <f t="shared" si="13572"/>
        <v>0</v>
      </c>
      <c r="I25682" s="554"/>
      <c r="J25682" s="554"/>
      <c r="K25682" s="554"/>
      <c r="L25682" s="554"/>
      <c r="M25682" s="554"/>
      <c r="N25682" s="154"/>
      <c r="O25682" s="60"/>
      <c r="Q25682" s="49" t="s">
        <v>47</v>
      </c>
    </row>
    <row r="25683" spans="2:17" ht="20.25" customHeight="1">
      <c r="B25683" s="50" t="e">
        <f>IF((#REF!+#REF!+H25683)&lt;&gt;0,"a","b")</f>
        <v>#REF!</v>
      </c>
      <c r="C25683" s="54">
        <v>5</v>
      </c>
      <c r="D25683" s="54"/>
      <c r="F25683" s="89"/>
      <c r="G25683" s="95" t="s">
        <v>398</v>
      </c>
      <c r="H25683" s="556">
        <f t="shared" si="13572"/>
        <v>0</v>
      </c>
      <c r="I25683" s="554"/>
      <c r="J25683" s="554"/>
      <c r="K25683" s="554"/>
      <c r="L25683" s="554"/>
      <c r="M25683" s="554"/>
      <c r="N25683" s="154"/>
      <c r="O25683" s="60"/>
      <c r="Q25683" s="49" t="s">
        <v>47</v>
      </c>
    </row>
    <row r="25684" spans="2:17" ht="20.25" customHeight="1">
      <c r="B25684" s="50" t="e">
        <f>IF((#REF!+#REF!+H25684)&lt;&gt;0,"a","b")</f>
        <v>#REF!</v>
      </c>
      <c r="C25684" s="54">
        <v>4</v>
      </c>
      <c r="D25684" s="54"/>
      <c r="F25684" s="89"/>
      <c r="G25684" s="93" t="s">
        <v>399</v>
      </c>
      <c r="H25684" s="559">
        <f t="shared" si="13572"/>
        <v>0</v>
      </c>
      <c r="I25684" s="567">
        <f t="shared" ref="I25684:N25684" si="13617">I25685+I25692</f>
        <v>0</v>
      </c>
      <c r="J25684" s="567">
        <f t="shared" si="13617"/>
        <v>0</v>
      </c>
      <c r="K25684" s="567">
        <f t="shared" si="13617"/>
        <v>0</v>
      </c>
      <c r="L25684" s="567">
        <f t="shared" si="13617"/>
        <v>0</v>
      </c>
      <c r="M25684" s="567">
        <f t="shared" si="13617"/>
        <v>0</v>
      </c>
      <c r="N25684" s="137">
        <f t="shared" si="13617"/>
        <v>0</v>
      </c>
      <c r="O25684" s="60" t="s">
        <v>71</v>
      </c>
      <c r="Q25684" s="49" t="s">
        <v>47</v>
      </c>
    </row>
    <row r="25685" spans="2:17" ht="20.25" customHeight="1">
      <c r="B25685" s="50" t="e">
        <f>IF((#REF!+#REF!+H25685)&lt;&gt;0,"a","b")</f>
        <v>#REF!</v>
      </c>
      <c r="C25685" s="54">
        <v>5</v>
      </c>
      <c r="D25685" s="54"/>
      <c r="F25685" s="89"/>
      <c r="G25685" s="95" t="s">
        <v>400</v>
      </c>
      <c r="H25685" s="563">
        <f t="shared" si="13572"/>
        <v>0</v>
      </c>
      <c r="I25685" s="568">
        <f t="shared" ref="I25685:K25685" si="13618">SUM(I25686:I25691)</f>
        <v>0</v>
      </c>
      <c r="J25685" s="568">
        <f t="shared" si="13618"/>
        <v>0</v>
      </c>
      <c r="K25685" s="568">
        <f t="shared" si="13618"/>
        <v>0</v>
      </c>
      <c r="L25685" s="568">
        <f t="shared" ref="L25685:N25685" si="13619">SUM(L25686:L25691)</f>
        <v>0</v>
      </c>
      <c r="M25685" s="568">
        <f t="shared" si="13619"/>
        <v>0</v>
      </c>
      <c r="N25685" s="141">
        <f t="shared" si="13619"/>
        <v>0</v>
      </c>
      <c r="O25685" s="60" t="s">
        <v>71</v>
      </c>
      <c r="Q25685" s="49" t="s">
        <v>47</v>
      </c>
    </row>
    <row r="25686" spans="2:17" ht="20.25" customHeight="1">
      <c r="B25686" s="50" t="e">
        <f>IF((#REF!+#REF!+H25686)&lt;&gt;0,"a","b")</f>
        <v>#REF!</v>
      </c>
      <c r="C25686" s="54">
        <v>6</v>
      </c>
      <c r="D25686" s="54"/>
      <c r="F25686" s="89"/>
      <c r="G25686" s="120" t="s">
        <v>401</v>
      </c>
      <c r="H25686" s="552">
        <f t="shared" si="13572"/>
        <v>0</v>
      </c>
      <c r="I25686" s="553"/>
      <c r="J25686" s="553"/>
      <c r="K25686" s="553"/>
      <c r="L25686" s="553"/>
      <c r="M25686" s="553"/>
      <c r="N25686" s="138"/>
      <c r="O25686" s="60"/>
      <c r="Q25686" s="49" t="s">
        <v>47</v>
      </c>
    </row>
    <row r="25687" spans="2:17" ht="20.25" customHeight="1">
      <c r="B25687" s="50" t="e">
        <f>IF((#REF!+#REF!+H25687)&lt;&gt;0,"a","b")</f>
        <v>#REF!</v>
      </c>
      <c r="C25687" s="54">
        <v>6</v>
      </c>
      <c r="D25687" s="54"/>
      <c r="F25687" s="89"/>
      <c r="G25687" s="120" t="s">
        <v>402</v>
      </c>
      <c r="H25687" s="552">
        <f t="shared" si="13572"/>
        <v>0</v>
      </c>
      <c r="I25687" s="553"/>
      <c r="J25687" s="553"/>
      <c r="K25687" s="553"/>
      <c r="L25687" s="553"/>
      <c r="M25687" s="553"/>
      <c r="N25687" s="138"/>
      <c r="O25687" s="60"/>
      <c r="Q25687" s="49" t="s">
        <v>47</v>
      </c>
    </row>
    <row r="25688" spans="2:17" ht="20.25" customHeight="1">
      <c r="B25688" s="50" t="e">
        <f>IF((#REF!+#REF!+H25688)&lt;&gt;0,"a","b")</f>
        <v>#REF!</v>
      </c>
      <c r="C25688" s="54">
        <v>6</v>
      </c>
      <c r="D25688" s="54"/>
      <c r="F25688" s="89"/>
      <c r="G25688" s="120" t="s">
        <v>403</v>
      </c>
      <c r="H25688" s="552">
        <f t="shared" si="13572"/>
        <v>0</v>
      </c>
      <c r="I25688" s="553"/>
      <c r="J25688" s="553"/>
      <c r="K25688" s="553"/>
      <c r="L25688" s="553"/>
      <c r="M25688" s="553"/>
      <c r="N25688" s="138"/>
      <c r="O25688" s="60"/>
      <c r="Q25688" s="49" t="s">
        <v>47</v>
      </c>
    </row>
    <row r="25689" spans="2:17" ht="20.25" customHeight="1">
      <c r="B25689" s="50" t="e">
        <f>IF((#REF!+#REF!+H25689)&lt;&gt;0,"a","b")</f>
        <v>#REF!</v>
      </c>
      <c r="C25689" s="54">
        <v>6</v>
      </c>
      <c r="D25689" s="54"/>
      <c r="F25689" s="89"/>
      <c r="G25689" s="120" t="s">
        <v>404</v>
      </c>
      <c r="H25689" s="561">
        <f t="shared" si="13572"/>
        <v>0</v>
      </c>
      <c r="I25689" s="553"/>
      <c r="J25689" s="553"/>
      <c r="K25689" s="553"/>
      <c r="L25689" s="553"/>
      <c r="M25689" s="553"/>
      <c r="N25689" s="138"/>
      <c r="O25689" s="60"/>
      <c r="Q25689" s="49" t="s">
        <v>47</v>
      </c>
    </row>
    <row r="25690" spans="2:17" ht="20.25" customHeight="1">
      <c r="B25690" s="50" t="e">
        <f>IF((#REF!+#REF!+H25690)&lt;&gt;0,"a","b")</f>
        <v>#REF!</v>
      </c>
      <c r="C25690" s="54">
        <v>6</v>
      </c>
      <c r="D25690" s="54"/>
      <c r="F25690" s="89"/>
      <c r="G25690" s="120" t="s">
        <v>405</v>
      </c>
      <c r="H25690" s="558">
        <f t="shared" si="13572"/>
        <v>0</v>
      </c>
      <c r="I25690" s="553"/>
      <c r="J25690" s="553"/>
      <c r="K25690" s="553"/>
      <c r="L25690" s="553"/>
      <c r="M25690" s="553"/>
      <c r="N25690" s="138"/>
      <c r="O25690" s="60"/>
      <c r="Q25690" s="49" t="s">
        <v>47</v>
      </c>
    </row>
    <row r="25691" spans="2:17" ht="20.25" customHeight="1">
      <c r="B25691" s="50" t="e">
        <f>IF((#REF!+#REF!+H25691)&lt;&gt;0,"a","b")</f>
        <v>#REF!</v>
      </c>
      <c r="C25691" s="54">
        <v>6</v>
      </c>
      <c r="D25691" s="54"/>
      <c r="F25691" s="89"/>
      <c r="G25691" s="120" t="s">
        <v>406</v>
      </c>
      <c r="H25691" s="558">
        <f t="shared" si="13572"/>
        <v>0</v>
      </c>
      <c r="I25691" s="553"/>
      <c r="J25691" s="553"/>
      <c r="K25691" s="553"/>
      <c r="L25691" s="553"/>
      <c r="M25691" s="553"/>
      <c r="N25691" s="138"/>
      <c r="O25691" s="60"/>
      <c r="Q25691" s="49" t="s">
        <v>47</v>
      </c>
    </row>
    <row r="25692" spans="2:17" ht="20.25" customHeight="1">
      <c r="B25692" s="50" t="e">
        <f>IF((#REF!+#REF!+H25692)&lt;&gt;0,"a","b")</f>
        <v>#REF!</v>
      </c>
      <c r="C25692" s="54">
        <v>5</v>
      </c>
      <c r="D25692" s="54"/>
      <c r="F25692" s="89"/>
      <c r="G25692" s="95" t="s">
        <v>407</v>
      </c>
      <c r="H25692" s="563">
        <f t="shared" si="13572"/>
        <v>0</v>
      </c>
      <c r="I25692" s="568">
        <f t="shared" ref="I25692:K25692" si="13620">SUM(I25693:I25712)</f>
        <v>0</v>
      </c>
      <c r="J25692" s="568">
        <f t="shared" si="13620"/>
        <v>0</v>
      </c>
      <c r="K25692" s="568">
        <f t="shared" si="13620"/>
        <v>0</v>
      </c>
      <c r="L25692" s="568">
        <f t="shared" ref="L25692:N25692" si="13621">SUM(L25693:L25712)</f>
        <v>0</v>
      </c>
      <c r="M25692" s="568">
        <f t="shared" si="13621"/>
        <v>0</v>
      </c>
      <c r="N25692" s="141">
        <f t="shared" si="13621"/>
        <v>0</v>
      </c>
      <c r="O25692" s="60" t="s">
        <v>71</v>
      </c>
      <c r="Q25692" s="49" t="s">
        <v>47</v>
      </c>
    </row>
    <row r="25693" spans="2:17" ht="20.25" customHeight="1">
      <c r="B25693" s="50" t="e">
        <f>IF((#REF!+#REF!+H25693)&lt;&gt;0,"a","b")</f>
        <v>#REF!</v>
      </c>
      <c r="C25693" s="54">
        <v>6</v>
      </c>
      <c r="D25693" s="54"/>
      <c r="F25693" s="89"/>
      <c r="G25693" s="109" t="s">
        <v>408</v>
      </c>
      <c r="H25693" s="552">
        <f t="shared" si="13572"/>
        <v>0</v>
      </c>
      <c r="I25693" s="557"/>
      <c r="J25693" s="557"/>
      <c r="K25693" s="557"/>
      <c r="L25693" s="557"/>
      <c r="M25693" s="557"/>
      <c r="N25693" s="158"/>
      <c r="Q25693" s="49" t="s">
        <v>47</v>
      </c>
    </row>
    <row r="25694" spans="2:17" ht="20.25" customHeight="1">
      <c r="B25694" s="50" t="e">
        <f>IF((#REF!+#REF!+H25694)&lt;&gt;0,"a","b")</f>
        <v>#REF!</v>
      </c>
      <c r="C25694" s="54">
        <v>6</v>
      </c>
      <c r="D25694" s="54"/>
      <c r="F25694" s="89"/>
      <c r="G25694" s="109" t="s">
        <v>409</v>
      </c>
      <c r="H25694" s="558">
        <f t="shared" si="13572"/>
        <v>0</v>
      </c>
      <c r="I25694" s="557"/>
      <c r="J25694" s="557"/>
      <c r="K25694" s="557"/>
      <c r="L25694" s="557"/>
      <c r="M25694" s="557"/>
      <c r="N25694" s="158"/>
      <c r="Q25694" s="49" t="s">
        <v>47</v>
      </c>
    </row>
    <row r="25695" spans="2:17" ht="30.75" customHeight="1">
      <c r="B25695" s="50" t="e">
        <f>IF((#REF!+#REF!+H25695)&lt;&gt;0,"a","b")</f>
        <v>#REF!</v>
      </c>
      <c r="C25695" s="54">
        <v>6</v>
      </c>
      <c r="D25695" s="54"/>
      <c r="F25695" s="89"/>
      <c r="G25695" s="109" t="s">
        <v>410</v>
      </c>
      <c r="H25695" s="558">
        <f t="shared" si="13572"/>
        <v>0</v>
      </c>
      <c r="I25695" s="557"/>
      <c r="J25695" s="557"/>
      <c r="K25695" s="557"/>
      <c r="L25695" s="557"/>
      <c r="M25695" s="557"/>
      <c r="N25695" s="158"/>
      <c r="Q25695" s="49" t="s">
        <v>47</v>
      </c>
    </row>
    <row r="25696" spans="2:17" ht="30.75" customHeight="1">
      <c r="B25696" s="50" t="e">
        <f>IF((#REF!+#REF!+H25696)&lt;&gt;0,"a","b")</f>
        <v>#REF!</v>
      </c>
      <c r="C25696" s="54">
        <v>6</v>
      </c>
      <c r="D25696" s="54"/>
      <c r="F25696" s="89"/>
      <c r="G25696" s="109" t="s">
        <v>411</v>
      </c>
      <c r="H25696" s="558">
        <f t="shared" si="13572"/>
        <v>0</v>
      </c>
      <c r="I25696" s="557"/>
      <c r="J25696" s="557"/>
      <c r="K25696" s="557"/>
      <c r="L25696" s="557"/>
      <c r="M25696" s="557"/>
      <c r="N25696" s="158"/>
      <c r="Q25696" s="49" t="s">
        <v>47</v>
      </c>
    </row>
    <row r="25697" spans="2:17" ht="20.25" customHeight="1">
      <c r="B25697" s="50" t="e">
        <f>IF((#REF!+#REF!+H25697)&lt;&gt;0,"a","b")</f>
        <v>#REF!</v>
      </c>
      <c r="C25697" s="54">
        <v>6</v>
      </c>
      <c r="D25697" s="54"/>
      <c r="F25697" s="89"/>
      <c r="G25697" s="109" t="s">
        <v>412</v>
      </c>
      <c r="H25697" s="558">
        <f t="shared" si="13572"/>
        <v>0</v>
      </c>
      <c r="I25697" s="557"/>
      <c r="J25697" s="557"/>
      <c r="K25697" s="557"/>
      <c r="L25697" s="557"/>
      <c r="M25697" s="557"/>
      <c r="N25697" s="158"/>
      <c r="Q25697" s="49" t="s">
        <v>47</v>
      </c>
    </row>
    <row r="25698" spans="2:17" ht="20.25" customHeight="1">
      <c r="B25698" s="50" t="e">
        <f>IF((#REF!+#REF!+H25698)&lt;&gt;0,"a","b")</f>
        <v>#REF!</v>
      </c>
      <c r="C25698" s="54">
        <v>6</v>
      </c>
      <c r="D25698" s="54"/>
      <c r="F25698" s="89"/>
      <c r="G25698" s="109" t="s">
        <v>413</v>
      </c>
      <c r="H25698" s="558">
        <f t="shared" si="13572"/>
        <v>0</v>
      </c>
      <c r="I25698" s="557"/>
      <c r="J25698" s="557"/>
      <c r="K25698" s="557"/>
      <c r="L25698" s="557"/>
      <c r="M25698" s="557"/>
      <c r="N25698" s="158"/>
      <c r="Q25698" s="49" t="s">
        <v>47</v>
      </c>
    </row>
    <row r="25699" spans="2:17" ht="30.75" customHeight="1">
      <c r="B25699" s="50" t="e">
        <f>IF((#REF!+#REF!+H25699)&lt;&gt;0,"a","b")</f>
        <v>#REF!</v>
      </c>
      <c r="C25699" s="54">
        <v>6</v>
      </c>
      <c r="D25699" s="54"/>
      <c r="F25699" s="89"/>
      <c r="G25699" s="109" t="s">
        <v>414</v>
      </c>
      <c r="H25699" s="558">
        <f t="shared" si="13572"/>
        <v>0</v>
      </c>
      <c r="I25699" s="557"/>
      <c r="J25699" s="557"/>
      <c r="K25699" s="557"/>
      <c r="L25699" s="557"/>
      <c r="M25699" s="557"/>
      <c r="N25699" s="158"/>
      <c r="Q25699" s="49" t="s">
        <v>47</v>
      </c>
    </row>
    <row r="25700" spans="2:17" ht="20.25" customHeight="1">
      <c r="B25700" s="50" t="e">
        <f>IF((#REF!+#REF!+H25700)&lt;&gt;0,"a","b")</f>
        <v>#REF!</v>
      </c>
      <c r="C25700" s="54">
        <v>6</v>
      </c>
      <c r="D25700" s="54"/>
      <c r="F25700" s="89"/>
      <c r="G25700" s="109" t="s">
        <v>415</v>
      </c>
      <c r="H25700" s="558">
        <f t="shared" si="13572"/>
        <v>0</v>
      </c>
      <c r="I25700" s="557"/>
      <c r="J25700" s="557"/>
      <c r="K25700" s="557"/>
      <c r="L25700" s="557"/>
      <c r="M25700" s="557"/>
      <c r="N25700" s="158"/>
      <c r="Q25700" s="49" t="s">
        <v>47</v>
      </c>
    </row>
    <row r="25701" spans="2:17" ht="20.25" customHeight="1">
      <c r="B25701" s="50" t="e">
        <f>IF((#REF!+#REF!+H25701)&lt;&gt;0,"a","b")</f>
        <v>#REF!</v>
      </c>
      <c r="C25701" s="54">
        <v>6</v>
      </c>
      <c r="D25701" s="54"/>
      <c r="F25701" s="89"/>
      <c r="G25701" s="109" t="s">
        <v>416</v>
      </c>
      <c r="H25701" s="558">
        <f t="shared" si="13572"/>
        <v>0</v>
      </c>
      <c r="I25701" s="557"/>
      <c r="J25701" s="557"/>
      <c r="K25701" s="557"/>
      <c r="L25701" s="557"/>
      <c r="M25701" s="557"/>
      <c r="N25701" s="158"/>
      <c r="Q25701" s="49" t="s">
        <v>47</v>
      </c>
    </row>
    <row r="25702" spans="2:17" ht="20.25" customHeight="1">
      <c r="B25702" s="50" t="e">
        <f>IF((#REF!+#REF!+H25702)&lt;&gt;0,"a","b")</f>
        <v>#REF!</v>
      </c>
      <c r="C25702" s="54">
        <v>6</v>
      </c>
      <c r="D25702" s="54"/>
      <c r="F25702" s="89"/>
      <c r="G25702" s="109" t="s">
        <v>417</v>
      </c>
      <c r="H25702" s="558">
        <f t="shared" si="13572"/>
        <v>0</v>
      </c>
      <c r="I25702" s="557"/>
      <c r="J25702" s="557"/>
      <c r="K25702" s="557"/>
      <c r="L25702" s="557"/>
      <c r="M25702" s="557"/>
      <c r="N25702" s="158"/>
      <c r="Q25702" s="49" t="s">
        <v>47</v>
      </c>
    </row>
    <row r="25703" spans="2:17" ht="20.25" customHeight="1">
      <c r="B25703" s="50" t="e">
        <f>IF((#REF!+#REF!+H25703)&lt;&gt;0,"a","b")</f>
        <v>#REF!</v>
      </c>
      <c r="C25703" s="54">
        <v>6</v>
      </c>
      <c r="D25703" s="54"/>
      <c r="F25703" s="89"/>
      <c r="G25703" s="109" t="s">
        <v>418</v>
      </c>
      <c r="H25703" s="558">
        <f t="shared" si="13572"/>
        <v>0</v>
      </c>
      <c r="I25703" s="557"/>
      <c r="J25703" s="557"/>
      <c r="K25703" s="557"/>
      <c r="L25703" s="557"/>
      <c r="M25703" s="557"/>
      <c r="N25703" s="158"/>
      <c r="Q25703" s="49" t="s">
        <v>47</v>
      </c>
    </row>
    <row r="25704" spans="2:17" ht="20.25" customHeight="1">
      <c r="B25704" s="50" t="e">
        <f>IF((#REF!+#REF!+H25704)&lt;&gt;0,"a","b")</f>
        <v>#REF!</v>
      </c>
      <c r="C25704" s="54">
        <v>6</v>
      </c>
      <c r="D25704" s="54"/>
      <c r="F25704" s="89"/>
      <c r="G25704" s="109" t="s">
        <v>419</v>
      </c>
      <c r="H25704" s="558">
        <f t="shared" si="13572"/>
        <v>0</v>
      </c>
      <c r="I25704" s="557"/>
      <c r="J25704" s="557"/>
      <c r="K25704" s="557"/>
      <c r="L25704" s="557"/>
      <c r="M25704" s="557"/>
      <c r="N25704" s="158"/>
      <c r="Q25704" s="49" t="s">
        <v>47</v>
      </c>
    </row>
    <row r="25705" spans="2:17" ht="20.25" customHeight="1">
      <c r="B25705" s="50" t="e">
        <f>IF((#REF!+#REF!+H25705)&lt;&gt;0,"a","b")</f>
        <v>#REF!</v>
      </c>
      <c r="C25705" s="54">
        <v>6</v>
      </c>
      <c r="D25705" s="54"/>
      <c r="F25705" s="89"/>
      <c r="G25705" s="109" t="s">
        <v>420</v>
      </c>
      <c r="H25705" s="558">
        <f t="shared" si="13572"/>
        <v>0</v>
      </c>
      <c r="I25705" s="557"/>
      <c r="J25705" s="557"/>
      <c r="K25705" s="557"/>
      <c r="L25705" s="557"/>
      <c r="M25705" s="557"/>
      <c r="N25705" s="158"/>
      <c r="Q25705" s="49" t="s">
        <v>47</v>
      </c>
    </row>
    <row r="25706" spans="2:17" ht="20.25" customHeight="1">
      <c r="B25706" s="50" t="e">
        <f>IF((#REF!+#REF!+H25706)&lt;&gt;0,"a","b")</f>
        <v>#REF!</v>
      </c>
      <c r="C25706" s="54">
        <v>6</v>
      </c>
      <c r="D25706" s="54"/>
      <c r="F25706" s="89"/>
      <c r="G25706" s="109" t="s">
        <v>421</v>
      </c>
      <c r="H25706" s="558">
        <f t="shared" si="13572"/>
        <v>0</v>
      </c>
      <c r="I25706" s="557"/>
      <c r="J25706" s="557"/>
      <c r="K25706" s="557"/>
      <c r="L25706" s="557"/>
      <c r="M25706" s="557"/>
      <c r="N25706" s="158"/>
      <c r="Q25706" s="49" t="s">
        <v>47</v>
      </c>
    </row>
    <row r="25707" spans="2:17" ht="20.25" customHeight="1">
      <c r="B25707" s="50" t="e">
        <f>IF((#REF!+#REF!+H25707)&lt;&gt;0,"a","b")</f>
        <v>#REF!</v>
      </c>
      <c r="C25707" s="54">
        <v>6</v>
      </c>
      <c r="D25707" s="54"/>
      <c r="F25707" s="89"/>
      <c r="G25707" s="109" t="s">
        <v>422</v>
      </c>
      <c r="H25707" s="561">
        <f t="shared" si="13572"/>
        <v>0</v>
      </c>
      <c r="I25707" s="557"/>
      <c r="J25707" s="557"/>
      <c r="K25707" s="557"/>
      <c r="L25707" s="557"/>
      <c r="M25707" s="557"/>
      <c r="N25707" s="158"/>
      <c r="Q25707" s="49" t="s">
        <v>47</v>
      </c>
    </row>
    <row r="25708" spans="2:17" ht="20.25" customHeight="1">
      <c r="B25708" s="50" t="e">
        <f>IF((#REF!+#REF!+H25708)&lt;&gt;0,"a","b")</f>
        <v>#REF!</v>
      </c>
      <c r="C25708" s="54">
        <v>6</v>
      </c>
      <c r="D25708" s="54"/>
      <c r="F25708" s="89"/>
      <c r="G25708" s="109" t="s">
        <v>423</v>
      </c>
      <c r="H25708" s="558">
        <f t="shared" si="13572"/>
        <v>0</v>
      </c>
      <c r="I25708" s="557"/>
      <c r="J25708" s="557"/>
      <c r="K25708" s="557"/>
      <c r="L25708" s="557"/>
      <c r="M25708" s="557"/>
      <c r="N25708" s="158"/>
      <c r="Q25708" s="49" t="s">
        <v>47</v>
      </c>
    </row>
    <row r="25709" spans="2:17" ht="20.25" customHeight="1">
      <c r="B25709" s="50" t="e">
        <f>IF((#REF!+#REF!+H25709)&lt;&gt;0,"a","b")</f>
        <v>#REF!</v>
      </c>
      <c r="C25709" s="54">
        <v>6</v>
      </c>
      <c r="D25709" s="54"/>
      <c r="F25709" s="89"/>
      <c r="G25709" s="109" t="s">
        <v>424</v>
      </c>
      <c r="H25709" s="558">
        <f t="shared" si="13572"/>
        <v>0</v>
      </c>
      <c r="I25709" s="557"/>
      <c r="J25709" s="557"/>
      <c r="K25709" s="557"/>
      <c r="L25709" s="557"/>
      <c r="M25709" s="557"/>
      <c r="N25709" s="158"/>
      <c r="Q25709" s="49" t="s">
        <v>47</v>
      </c>
    </row>
    <row r="25710" spans="2:17" ht="20.25" customHeight="1">
      <c r="B25710" s="50" t="e">
        <f>IF((#REF!+#REF!+H25710)&lt;&gt;0,"a","b")</f>
        <v>#REF!</v>
      </c>
      <c r="C25710" s="54">
        <v>6</v>
      </c>
      <c r="D25710" s="54"/>
      <c r="F25710" s="89"/>
      <c r="G25710" s="126" t="s">
        <v>425</v>
      </c>
      <c r="H25710" s="558">
        <f t="shared" si="13572"/>
        <v>0</v>
      </c>
      <c r="I25710" s="557"/>
      <c r="J25710" s="557"/>
      <c r="K25710" s="557"/>
      <c r="L25710" s="557"/>
      <c r="M25710" s="557"/>
      <c r="N25710" s="158"/>
      <c r="Q25710" s="49" t="s">
        <v>47</v>
      </c>
    </row>
    <row r="25711" spans="2:17" ht="20.25" customHeight="1">
      <c r="B25711" s="50" t="e">
        <f>IF((#REF!+#REF!+H25711)&lt;&gt;0,"a","b")</f>
        <v>#REF!</v>
      </c>
      <c r="C25711" s="54">
        <v>6</v>
      </c>
      <c r="D25711" s="54"/>
      <c r="F25711" s="89"/>
      <c r="G25711" s="109" t="s">
        <v>426</v>
      </c>
      <c r="H25711" s="558">
        <f t="shared" si="13572"/>
        <v>0</v>
      </c>
      <c r="I25711" s="557"/>
      <c r="J25711" s="557"/>
      <c r="K25711" s="557"/>
      <c r="L25711" s="557"/>
      <c r="M25711" s="557"/>
      <c r="N25711" s="158"/>
      <c r="Q25711" s="49" t="s">
        <v>47</v>
      </c>
    </row>
    <row r="25712" spans="2:17" ht="30.75" customHeight="1">
      <c r="B25712" s="50" t="e">
        <f>IF((#REF!+#REF!+H25712)&lt;&gt;0,"a","b")</f>
        <v>#REF!</v>
      </c>
      <c r="C25712" s="54">
        <v>6</v>
      </c>
      <c r="D25712" s="54"/>
      <c r="F25712" s="89"/>
      <c r="G25712" s="109" t="s">
        <v>427</v>
      </c>
      <c r="H25712" s="558">
        <f t="shared" si="13572"/>
        <v>0</v>
      </c>
      <c r="I25712" s="557"/>
      <c r="J25712" s="557"/>
      <c r="K25712" s="557"/>
      <c r="L25712" s="557"/>
      <c r="M25712" s="557"/>
      <c r="N25712" s="158"/>
      <c r="Q25712" s="49" t="s">
        <v>47</v>
      </c>
    </row>
    <row r="25713" spans="2:17" ht="20.25" customHeight="1">
      <c r="B25713" s="50" t="e">
        <f>IF((#REF!+#REF!+H25713)&lt;&gt;0,"a","b")</f>
        <v>#REF!</v>
      </c>
      <c r="C25713" s="54">
        <v>4</v>
      </c>
      <c r="D25713" s="54"/>
      <c r="F25713" s="89"/>
      <c r="G25713" s="93" t="s">
        <v>428</v>
      </c>
      <c r="H25713" s="559">
        <f t="shared" si="13572"/>
        <v>0</v>
      </c>
      <c r="I25713" s="567">
        <f t="shared" ref="I25713:N25713" si="13622">I25714+I25715</f>
        <v>0</v>
      </c>
      <c r="J25713" s="567">
        <f t="shared" si="13622"/>
        <v>0</v>
      </c>
      <c r="K25713" s="567">
        <f t="shared" si="13622"/>
        <v>0</v>
      </c>
      <c r="L25713" s="567">
        <f t="shared" si="13622"/>
        <v>0</v>
      </c>
      <c r="M25713" s="567">
        <f t="shared" si="13622"/>
        <v>0</v>
      </c>
      <c r="N25713" s="137">
        <f t="shared" si="13622"/>
        <v>0</v>
      </c>
      <c r="O25713" s="60" t="s">
        <v>71</v>
      </c>
      <c r="Q25713" s="49" t="s">
        <v>47</v>
      </c>
    </row>
    <row r="25714" spans="2:17" ht="20.25" customHeight="1">
      <c r="B25714" s="50" t="e">
        <f>IF((#REF!+#REF!+H25714)&lt;&gt;0,"a","b")</f>
        <v>#REF!</v>
      </c>
      <c r="C25714" s="54">
        <v>5</v>
      </c>
      <c r="D25714" s="54"/>
      <c r="F25714" s="89"/>
      <c r="G25714" s="95" t="s">
        <v>429</v>
      </c>
      <c r="H25714" s="558">
        <f t="shared" si="13572"/>
        <v>0</v>
      </c>
      <c r="I25714" s="554"/>
      <c r="J25714" s="554"/>
      <c r="K25714" s="554"/>
      <c r="L25714" s="554"/>
      <c r="M25714" s="554"/>
      <c r="N25714" s="154"/>
      <c r="O25714" s="60"/>
      <c r="Q25714" s="49" t="s">
        <v>47</v>
      </c>
    </row>
    <row r="25715" spans="2:17" ht="20.25" customHeight="1">
      <c r="B25715" s="50" t="e">
        <f>IF((#REF!+#REF!+H25715)&lt;&gt;0,"a","b")</f>
        <v>#REF!</v>
      </c>
      <c r="C25715" s="54">
        <v>5</v>
      </c>
      <c r="D25715" s="54"/>
      <c r="F25715" s="89"/>
      <c r="G25715" s="95" t="s">
        <v>430</v>
      </c>
      <c r="H25715" s="559">
        <f t="shared" si="13572"/>
        <v>0</v>
      </c>
      <c r="I25715" s="569">
        <f t="shared" ref="I25715:N25715" si="13623">I25716+I25717</f>
        <v>0</v>
      </c>
      <c r="J25715" s="569">
        <f t="shared" si="13623"/>
        <v>0</v>
      </c>
      <c r="K25715" s="569">
        <f t="shared" si="13623"/>
        <v>0</v>
      </c>
      <c r="L25715" s="569">
        <f t="shared" si="13623"/>
        <v>0</v>
      </c>
      <c r="M25715" s="569">
        <f t="shared" si="13623"/>
        <v>0</v>
      </c>
      <c r="N25715" s="142">
        <f t="shared" si="13623"/>
        <v>0</v>
      </c>
      <c r="O25715" s="60" t="s">
        <v>71</v>
      </c>
      <c r="Q25715" s="49" t="s">
        <v>47</v>
      </c>
    </row>
    <row r="25716" spans="2:17" ht="20.25" customHeight="1">
      <c r="B25716" s="50" t="e">
        <f>IF((#REF!+#REF!+H25716)&lt;&gt;0,"a","b")</f>
        <v>#REF!</v>
      </c>
      <c r="C25716" s="54">
        <v>6</v>
      </c>
      <c r="D25716" s="54"/>
      <c r="F25716" s="89"/>
      <c r="G25716" s="109" t="s">
        <v>431</v>
      </c>
      <c r="H25716" s="558">
        <f t="shared" si="13572"/>
        <v>0</v>
      </c>
      <c r="I25716" s="557"/>
      <c r="J25716" s="557"/>
      <c r="K25716" s="557"/>
      <c r="L25716" s="557"/>
      <c r="M25716" s="557"/>
      <c r="N25716" s="158"/>
      <c r="Q25716" s="49" t="s">
        <v>47</v>
      </c>
    </row>
    <row r="25717" spans="2:17" ht="20.25" customHeight="1">
      <c r="B25717" s="50" t="e">
        <f>IF((#REF!+#REF!+H25717)&lt;&gt;0,"a","b")</f>
        <v>#REF!</v>
      </c>
      <c r="C25717" s="54">
        <v>6</v>
      </c>
      <c r="D25717" s="54"/>
      <c r="F25717" s="89"/>
      <c r="G25717" s="109" t="s">
        <v>432</v>
      </c>
      <c r="H25717" s="558">
        <f t="shared" si="13572"/>
        <v>0</v>
      </c>
      <c r="I25717" s="557"/>
      <c r="J25717" s="557"/>
      <c r="K25717" s="557"/>
      <c r="L25717" s="557"/>
      <c r="M25717" s="557"/>
      <c r="N25717" s="158"/>
      <c r="Q25717" s="49" t="s">
        <v>47</v>
      </c>
    </row>
    <row r="25718" spans="2:17" ht="30.75" customHeight="1">
      <c r="B25718" s="50" t="e">
        <f>IF((#REF!+#REF!+H25718)&lt;&gt;0,"a","b")</f>
        <v>#REF!</v>
      </c>
      <c r="C25718" s="54">
        <v>3</v>
      </c>
      <c r="D25718" s="54"/>
      <c r="F25718" s="89"/>
      <c r="G25718" s="108" t="s">
        <v>433</v>
      </c>
      <c r="H25718" s="559">
        <f t="shared" si="13572"/>
        <v>0</v>
      </c>
      <c r="I25718" s="570">
        <f t="shared" ref="I25718:N25718" si="13624">I25719+I25720</f>
        <v>0</v>
      </c>
      <c r="J25718" s="570">
        <f t="shared" si="13624"/>
        <v>0</v>
      </c>
      <c r="K25718" s="570">
        <f t="shared" si="13624"/>
        <v>0</v>
      </c>
      <c r="L25718" s="570">
        <f t="shared" si="13624"/>
        <v>0</v>
      </c>
      <c r="M25718" s="570">
        <f t="shared" si="13624"/>
        <v>0</v>
      </c>
      <c r="N25718" s="140">
        <f t="shared" si="13624"/>
        <v>0</v>
      </c>
      <c r="O25718" s="60" t="s">
        <v>71</v>
      </c>
      <c r="Q25718" s="49" t="s">
        <v>47</v>
      </c>
    </row>
    <row r="25719" spans="2:17" ht="30.75" customHeight="1">
      <c r="B25719" s="50" t="e">
        <f>IF((#REF!+#REF!+H25719)&lt;&gt;0,"a","b")</f>
        <v>#REF!</v>
      </c>
      <c r="C25719" s="54">
        <v>4</v>
      </c>
      <c r="D25719" s="54"/>
      <c r="F25719" s="89"/>
      <c r="G25719" s="93" t="s">
        <v>434</v>
      </c>
      <c r="H25719" s="558">
        <f t="shared" si="13572"/>
        <v>0</v>
      </c>
      <c r="I25719" s="555"/>
      <c r="J25719" s="555"/>
      <c r="K25719" s="555"/>
      <c r="L25719" s="555"/>
      <c r="M25719" s="555"/>
      <c r="N25719" s="153"/>
      <c r="Q25719" s="49" t="s">
        <v>47</v>
      </c>
    </row>
    <row r="25720" spans="2:17" ht="30.75" customHeight="1">
      <c r="B25720" s="50" t="e">
        <f>IF((#REF!+#REF!+H25720)&lt;&gt;0,"a","b")</f>
        <v>#REF!</v>
      </c>
      <c r="C25720" s="54">
        <v>4</v>
      </c>
      <c r="D25720" s="54"/>
      <c r="F25720" s="89"/>
      <c r="G25720" s="93" t="s">
        <v>435</v>
      </c>
      <c r="H25720" s="559">
        <f t="shared" si="13572"/>
        <v>0</v>
      </c>
      <c r="I25720" s="567">
        <f t="shared" ref="I25720:N25720" si="13625">I25721+I25722+I25723+I25724</f>
        <v>0</v>
      </c>
      <c r="J25720" s="567">
        <f t="shared" si="13625"/>
        <v>0</v>
      </c>
      <c r="K25720" s="567">
        <f t="shared" si="13625"/>
        <v>0</v>
      </c>
      <c r="L25720" s="567">
        <f t="shared" si="13625"/>
        <v>0</v>
      </c>
      <c r="M25720" s="567">
        <f t="shared" si="13625"/>
        <v>0</v>
      </c>
      <c r="N25720" s="137">
        <f t="shared" si="13625"/>
        <v>0</v>
      </c>
      <c r="O25720" s="60" t="s">
        <v>71</v>
      </c>
      <c r="Q25720" s="49" t="s">
        <v>47</v>
      </c>
    </row>
    <row r="25721" spans="2:17" ht="30.75" customHeight="1">
      <c r="B25721" s="50" t="e">
        <f>IF((#REF!+#REF!+H25721)&lt;&gt;0,"a","b")</f>
        <v>#REF!</v>
      </c>
      <c r="C25721" s="54">
        <v>5</v>
      </c>
      <c r="D25721" s="54"/>
      <c r="F25721" s="89"/>
      <c r="G25721" s="95" t="s">
        <v>436</v>
      </c>
      <c r="H25721" s="558">
        <f t="shared" si="13572"/>
        <v>0</v>
      </c>
      <c r="I25721" s="554"/>
      <c r="J25721" s="554"/>
      <c r="K25721" s="554"/>
      <c r="L25721" s="554"/>
      <c r="M25721" s="554"/>
      <c r="N25721" s="154"/>
      <c r="Q25721" s="49" t="s">
        <v>47</v>
      </c>
    </row>
    <row r="25722" spans="2:17" ht="20.25" customHeight="1">
      <c r="B25722" s="50" t="e">
        <f>IF((#REF!+#REF!+H25722)&lt;&gt;0,"a","b")</f>
        <v>#REF!</v>
      </c>
      <c r="C25722" s="54">
        <v>5</v>
      </c>
      <c r="D25722" s="54"/>
      <c r="F25722" s="89"/>
      <c r="G25722" s="95" t="s">
        <v>437</v>
      </c>
      <c r="H25722" s="552">
        <f t="shared" si="13572"/>
        <v>0</v>
      </c>
      <c r="I25722" s="554"/>
      <c r="J25722" s="554"/>
      <c r="K25722" s="554"/>
      <c r="L25722" s="554"/>
      <c r="M25722" s="554"/>
      <c r="N25722" s="154"/>
      <c r="Q25722" s="49" t="s">
        <v>47</v>
      </c>
    </row>
    <row r="25723" spans="2:17" ht="20.25" customHeight="1">
      <c r="B25723" s="50" t="e">
        <f>IF((#REF!+#REF!+H25723)&lt;&gt;0,"a","b")</f>
        <v>#REF!</v>
      </c>
      <c r="C25723" s="54">
        <v>5</v>
      </c>
      <c r="D25723" s="54"/>
      <c r="F25723" s="89"/>
      <c r="G25723" s="95" t="s">
        <v>438</v>
      </c>
      <c r="H25723" s="552">
        <f t="shared" si="13572"/>
        <v>0</v>
      </c>
      <c r="I25723" s="554"/>
      <c r="J25723" s="554"/>
      <c r="K25723" s="554"/>
      <c r="L25723" s="554"/>
      <c r="M25723" s="554"/>
      <c r="N25723" s="154"/>
      <c r="Q25723" s="49" t="s">
        <v>47</v>
      </c>
    </row>
    <row r="25724" spans="2:17" ht="20.25" customHeight="1">
      <c r="B25724" s="50" t="e">
        <f>IF((#REF!+#REF!+H25724)&lt;&gt;0,"a","b")</f>
        <v>#REF!</v>
      </c>
      <c r="C25724" s="54">
        <v>5</v>
      </c>
      <c r="D25724" s="54"/>
      <c r="F25724" s="89"/>
      <c r="G25724" s="95" t="s">
        <v>307</v>
      </c>
      <c r="H25724" s="552">
        <f t="shared" si="13572"/>
        <v>0</v>
      </c>
      <c r="I25724" s="554"/>
      <c r="J25724" s="554"/>
      <c r="K25724" s="554"/>
      <c r="L25724" s="554"/>
      <c r="M25724" s="554"/>
      <c r="N25724" s="154"/>
      <c r="Q25724" s="49" t="s">
        <v>47</v>
      </c>
    </row>
    <row r="25725" spans="2:17" ht="20.25" customHeight="1">
      <c r="B25725" s="50" t="e">
        <f>IF((#REF!+#REF!+H25725)&lt;&gt;0,"a","b")</f>
        <v>#REF!</v>
      </c>
      <c r="C25725" s="54">
        <v>3</v>
      </c>
      <c r="D25725" s="54"/>
      <c r="F25725" s="89"/>
      <c r="G25725" s="108" t="s">
        <v>439</v>
      </c>
      <c r="H25725" s="561">
        <f t="shared" si="13572"/>
        <v>0</v>
      </c>
      <c r="I25725" s="562"/>
      <c r="J25725" s="562"/>
      <c r="K25725" s="562"/>
      <c r="L25725" s="562"/>
      <c r="M25725" s="562"/>
      <c r="N25725" s="161"/>
      <c r="Q25725" s="49" t="s">
        <v>47</v>
      </c>
    </row>
    <row r="25726" spans="2:17" ht="20.25" customHeight="1">
      <c r="B25726" s="50" t="e">
        <f>IF((#REF!+#REF!+H25726)&lt;&gt;0,"a","b")</f>
        <v>#REF!</v>
      </c>
      <c r="C25726" s="54">
        <v>3</v>
      </c>
      <c r="D25726" s="54"/>
      <c r="F25726" s="89"/>
      <c r="G25726" s="108" t="s">
        <v>440</v>
      </c>
      <c r="H25726" s="571">
        <f t="shared" si="13572"/>
        <v>0</v>
      </c>
      <c r="I25726" s="570">
        <f t="shared" ref="I25726:N25726" si="13626">I25727+I25728+I25729+I25732</f>
        <v>0</v>
      </c>
      <c r="J25726" s="570">
        <f t="shared" si="13626"/>
        <v>0</v>
      </c>
      <c r="K25726" s="570">
        <f t="shared" si="13626"/>
        <v>0</v>
      </c>
      <c r="L25726" s="570">
        <f t="shared" si="13626"/>
        <v>0</v>
      </c>
      <c r="M25726" s="570">
        <f t="shared" si="13626"/>
        <v>0</v>
      </c>
      <c r="N25726" s="140">
        <f t="shared" si="13626"/>
        <v>0</v>
      </c>
      <c r="O25726" s="60" t="s">
        <v>71</v>
      </c>
      <c r="Q25726" s="49" t="s">
        <v>47</v>
      </c>
    </row>
    <row r="25727" spans="2:17" ht="30.75" customHeight="1">
      <c r="B25727" s="50" t="e">
        <f>IF((#REF!+#REF!+H25727)&lt;&gt;0,"a","b")</f>
        <v>#REF!</v>
      </c>
      <c r="C25727" s="54">
        <v>4</v>
      </c>
      <c r="D25727" s="54"/>
      <c r="F25727" s="89"/>
      <c r="G25727" s="93" t="s">
        <v>441</v>
      </c>
      <c r="H25727" s="558">
        <f t="shared" si="13572"/>
        <v>0</v>
      </c>
      <c r="I25727" s="555"/>
      <c r="J25727" s="555"/>
      <c r="K25727" s="555"/>
      <c r="L25727" s="555"/>
      <c r="M25727" s="555"/>
      <c r="N25727" s="153"/>
      <c r="O25727" s="60"/>
      <c r="Q25727" s="49" t="s">
        <v>47</v>
      </c>
    </row>
    <row r="25728" spans="2:17" ht="20.25" customHeight="1">
      <c r="B25728" s="50" t="e">
        <f>IF((#REF!+#REF!+H25728)&lt;&gt;0,"a","b")</f>
        <v>#REF!</v>
      </c>
      <c r="C25728" s="54">
        <v>4</v>
      </c>
      <c r="D25728" s="54"/>
      <c r="F25728" s="89"/>
      <c r="G25728" s="93" t="s">
        <v>442</v>
      </c>
      <c r="H25728" s="558">
        <f t="shared" si="13572"/>
        <v>0</v>
      </c>
      <c r="I25728" s="555"/>
      <c r="J25728" s="555"/>
      <c r="K25728" s="555"/>
      <c r="L25728" s="555"/>
      <c r="M25728" s="555"/>
      <c r="N25728" s="153"/>
      <c r="O25728" s="60"/>
      <c r="Q25728" s="49" t="s">
        <v>47</v>
      </c>
    </row>
    <row r="25729" spans="2:17" ht="20.25" customHeight="1">
      <c r="B25729" s="50" t="e">
        <f>IF((#REF!+#REF!+H25729)&lt;&gt;0,"a","b")</f>
        <v>#REF!</v>
      </c>
      <c r="C25729" s="54">
        <v>4</v>
      </c>
      <c r="D25729" s="54"/>
      <c r="F25729" s="89"/>
      <c r="G25729" s="93" t="s">
        <v>443</v>
      </c>
      <c r="H25729" s="559">
        <f t="shared" si="13572"/>
        <v>0</v>
      </c>
      <c r="I25729" s="567">
        <f t="shared" ref="I25729:N25729" si="13627">I25730+I25731</f>
        <v>0</v>
      </c>
      <c r="J25729" s="567">
        <f t="shared" si="13627"/>
        <v>0</v>
      </c>
      <c r="K25729" s="567">
        <f t="shared" si="13627"/>
        <v>0</v>
      </c>
      <c r="L25729" s="567">
        <f t="shared" si="13627"/>
        <v>0</v>
      </c>
      <c r="M25729" s="567">
        <f t="shared" si="13627"/>
        <v>0</v>
      </c>
      <c r="N25729" s="137">
        <f t="shared" si="13627"/>
        <v>0</v>
      </c>
      <c r="O25729" s="60" t="s">
        <v>71</v>
      </c>
      <c r="Q25729" s="49" t="s">
        <v>47</v>
      </c>
    </row>
    <row r="25730" spans="2:17" ht="30.75" customHeight="1">
      <c r="B25730" s="50" t="e">
        <f>IF((#REF!+#REF!+H25730)&lt;&gt;0,"a","b")</f>
        <v>#REF!</v>
      </c>
      <c r="C25730" s="54">
        <v>5</v>
      </c>
      <c r="D25730" s="54"/>
      <c r="F25730" s="89"/>
      <c r="G25730" s="95" t="s">
        <v>444</v>
      </c>
      <c r="H25730" s="552">
        <f t="shared" si="13572"/>
        <v>0</v>
      </c>
      <c r="I25730" s="554"/>
      <c r="J25730" s="554"/>
      <c r="K25730" s="554"/>
      <c r="L25730" s="554"/>
      <c r="M25730" s="554"/>
      <c r="N25730" s="154"/>
      <c r="Q25730" s="49" t="s">
        <v>47</v>
      </c>
    </row>
    <row r="25731" spans="2:17" ht="20.25" customHeight="1">
      <c r="B25731" s="50" t="e">
        <f>IF((#REF!+#REF!+H25731)&lt;&gt;0,"a","b")</f>
        <v>#REF!</v>
      </c>
      <c r="C25731" s="54">
        <v>5</v>
      </c>
      <c r="D25731" s="54"/>
      <c r="F25731" s="89"/>
      <c r="G25731" s="95" t="s">
        <v>445</v>
      </c>
      <c r="H25731" s="552">
        <f t="shared" si="13572"/>
        <v>0</v>
      </c>
      <c r="I25731" s="554"/>
      <c r="J25731" s="554"/>
      <c r="K25731" s="554"/>
      <c r="L25731" s="554"/>
      <c r="M25731" s="554"/>
      <c r="N25731" s="154"/>
      <c r="Q25731" s="49" t="s">
        <v>47</v>
      </c>
    </row>
    <row r="25732" spans="2:17" ht="20.25" customHeight="1">
      <c r="B25732" s="50" t="e">
        <f>IF((#REF!+#REF!+H25732)&lt;&gt;0,"a","b")</f>
        <v>#REF!</v>
      </c>
      <c r="C25732" s="54">
        <v>4</v>
      </c>
      <c r="D25732" s="54"/>
      <c r="F25732" s="89"/>
      <c r="G25732" s="93" t="s">
        <v>446</v>
      </c>
      <c r="H25732" s="558">
        <f t="shared" si="13572"/>
        <v>0</v>
      </c>
      <c r="I25732" s="555"/>
      <c r="J25732" s="555"/>
      <c r="K25732" s="555"/>
      <c r="L25732" s="555"/>
      <c r="M25732" s="555"/>
      <c r="N25732" s="153"/>
      <c r="Q25732" s="49" t="s">
        <v>47</v>
      </c>
    </row>
    <row r="25733" spans="2:17" ht="20.25" customHeight="1">
      <c r="B25733" s="50" t="e">
        <f>IF((#REF!+#REF!+H25733)&lt;&gt;0,"a","b")</f>
        <v>#REF!</v>
      </c>
      <c r="C25733" s="54">
        <v>2</v>
      </c>
      <c r="D25733" s="68" t="s">
        <v>700</v>
      </c>
      <c r="F25733" s="127"/>
      <c r="G25733" s="117" t="s">
        <v>447</v>
      </c>
      <c r="H25733" s="572">
        <f t="shared" si="13572"/>
        <v>0</v>
      </c>
      <c r="I25733" s="573">
        <f t="shared" ref="I25733:N25733" si="13628">I25734+I25741+I25748</f>
        <v>0</v>
      </c>
      <c r="J25733" s="573">
        <f t="shared" si="13628"/>
        <v>0</v>
      </c>
      <c r="K25733" s="573">
        <f t="shared" si="13628"/>
        <v>0</v>
      </c>
      <c r="L25733" s="573">
        <f t="shared" si="13628"/>
        <v>0</v>
      </c>
      <c r="M25733" s="573">
        <f t="shared" si="13628"/>
        <v>0</v>
      </c>
      <c r="N25733" s="149">
        <f t="shared" si="13628"/>
        <v>0</v>
      </c>
      <c r="O25733" s="60" t="s">
        <v>71</v>
      </c>
    </row>
    <row r="25734" spans="2:17" ht="20.25" customHeight="1">
      <c r="B25734" s="50" t="e">
        <f>IF((#REF!+#REF!+H25734)&lt;&gt;0,"a","b")</f>
        <v>#REF!</v>
      </c>
      <c r="C25734" s="54">
        <v>3</v>
      </c>
      <c r="D25734" s="54"/>
      <c r="F25734" s="127"/>
      <c r="G25734" s="108" t="s">
        <v>448</v>
      </c>
      <c r="H25734" s="574">
        <f t="shared" si="13572"/>
        <v>0</v>
      </c>
      <c r="I25734" s="564">
        <f t="shared" ref="I25734:K25734" si="13629">SUM(I25735:I25740)</f>
        <v>0</v>
      </c>
      <c r="J25734" s="564">
        <f t="shared" si="13629"/>
        <v>0</v>
      </c>
      <c r="K25734" s="564">
        <f t="shared" si="13629"/>
        <v>0</v>
      </c>
      <c r="L25734" s="564">
        <f t="shared" ref="L25734:N25734" si="13630">SUM(L25735:L25740)</f>
        <v>0</v>
      </c>
      <c r="M25734" s="564">
        <f t="shared" si="13630"/>
        <v>0</v>
      </c>
      <c r="N25734" s="159">
        <f t="shared" si="13630"/>
        <v>0</v>
      </c>
      <c r="O25734" s="60" t="s">
        <v>71</v>
      </c>
    </row>
    <row r="25735" spans="2:17" ht="20.25" customHeight="1">
      <c r="B25735" s="50" t="e">
        <f>IF((#REF!+#REF!+H25735)&lt;&gt;0,"a","b")</f>
        <v>#REF!</v>
      </c>
      <c r="C25735" s="54">
        <v>4</v>
      </c>
      <c r="D25735" s="54"/>
      <c r="F25735" s="127"/>
      <c r="G25735" s="93" t="s">
        <v>449</v>
      </c>
      <c r="H25735" s="575">
        <f t="shared" si="13572"/>
        <v>0</v>
      </c>
      <c r="I25735" s="555"/>
      <c r="J25735" s="555"/>
      <c r="K25735" s="555"/>
      <c r="L25735" s="555"/>
      <c r="M25735" s="555"/>
      <c r="N25735" s="153"/>
    </row>
    <row r="25736" spans="2:17" ht="20.25" customHeight="1">
      <c r="B25736" s="50" t="e">
        <f>IF((#REF!+#REF!+H25736)&lt;&gt;0,"a","b")</f>
        <v>#REF!</v>
      </c>
      <c r="C25736" s="54">
        <v>4</v>
      </c>
      <c r="D25736" s="54"/>
      <c r="F25736" s="127"/>
      <c r="G25736" s="93" t="s">
        <v>450</v>
      </c>
      <c r="H25736" s="575">
        <f t="shared" si="13572"/>
        <v>0</v>
      </c>
      <c r="I25736" s="555"/>
      <c r="J25736" s="555"/>
      <c r="K25736" s="555"/>
      <c r="L25736" s="555"/>
      <c r="M25736" s="555"/>
      <c r="N25736" s="153"/>
    </row>
    <row r="25737" spans="2:17" ht="20.25" customHeight="1">
      <c r="B25737" s="50" t="e">
        <f>IF((#REF!+#REF!+H25737)&lt;&gt;0,"a","b")</f>
        <v>#REF!</v>
      </c>
      <c r="C25737" s="54">
        <v>4</v>
      </c>
      <c r="D25737" s="54"/>
      <c r="F25737" s="127"/>
      <c r="G25737" s="93" t="s">
        <v>305</v>
      </c>
      <c r="H25737" s="575">
        <f t="shared" si="13572"/>
        <v>0</v>
      </c>
      <c r="I25737" s="555"/>
      <c r="J25737" s="555"/>
      <c r="K25737" s="555"/>
      <c r="L25737" s="555"/>
      <c r="M25737" s="555"/>
      <c r="N25737" s="153"/>
    </row>
    <row r="25738" spans="2:17" ht="20.25" customHeight="1">
      <c r="B25738" s="50" t="e">
        <f>IF((#REF!+#REF!+H25738)&lt;&gt;0,"a","b")</f>
        <v>#REF!</v>
      </c>
      <c r="C25738" s="54">
        <v>4</v>
      </c>
      <c r="D25738" s="54"/>
      <c r="F25738" s="127"/>
      <c r="G25738" s="93" t="s">
        <v>451</v>
      </c>
      <c r="H25738" s="575">
        <f t="shared" si="13572"/>
        <v>0</v>
      </c>
      <c r="I25738" s="555"/>
      <c r="J25738" s="555"/>
      <c r="K25738" s="555"/>
      <c r="L25738" s="555"/>
      <c r="M25738" s="555"/>
      <c r="N25738" s="153"/>
    </row>
    <row r="25739" spans="2:17" ht="20.25" customHeight="1">
      <c r="B25739" s="50" t="e">
        <f>IF((#REF!+#REF!+H25739)&lt;&gt;0,"a","b")</f>
        <v>#REF!</v>
      </c>
      <c r="C25739" s="54">
        <v>4</v>
      </c>
      <c r="D25739" s="54"/>
      <c r="F25739" s="127"/>
      <c r="G25739" s="93" t="s">
        <v>452</v>
      </c>
      <c r="H25739" s="575">
        <f t="shared" si="13572"/>
        <v>0</v>
      </c>
      <c r="I25739" s="555"/>
      <c r="J25739" s="555"/>
      <c r="K25739" s="555"/>
      <c r="L25739" s="555"/>
      <c r="M25739" s="555"/>
      <c r="N25739" s="153"/>
    </row>
    <row r="25740" spans="2:17" ht="20.25" customHeight="1">
      <c r="B25740" s="50" t="e">
        <f>IF((#REF!+#REF!+H25740)&lt;&gt;0,"a","b")</f>
        <v>#REF!</v>
      </c>
      <c r="C25740" s="54">
        <v>4</v>
      </c>
      <c r="D25740" s="54"/>
      <c r="F25740" s="127"/>
      <c r="G25740" s="93" t="s">
        <v>453</v>
      </c>
      <c r="H25740" s="575">
        <f t="shared" si="13572"/>
        <v>0</v>
      </c>
      <c r="I25740" s="555"/>
      <c r="J25740" s="555"/>
      <c r="K25740" s="555"/>
      <c r="L25740" s="555"/>
      <c r="M25740" s="555"/>
      <c r="N25740" s="153"/>
    </row>
    <row r="25741" spans="2:17" ht="20.25" customHeight="1">
      <c r="B25741" s="50" t="e">
        <f>IF((#REF!+#REF!+H25741)&lt;&gt;0,"a","b")</f>
        <v>#REF!</v>
      </c>
      <c r="C25741" s="54">
        <v>3</v>
      </c>
      <c r="D25741" s="54"/>
      <c r="F25741" s="127"/>
      <c r="G25741" s="108" t="s">
        <v>304</v>
      </c>
      <c r="H25741" s="574">
        <f t="shared" si="13572"/>
        <v>0</v>
      </c>
      <c r="I25741" s="564">
        <f t="shared" ref="I25741:K25741" si="13631">SUM(I25742:I25747)</f>
        <v>0</v>
      </c>
      <c r="J25741" s="564">
        <f t="shared" si="13631"/>
        <v>0</v>
      </c>
      <c r="K25741" s="564">
        <f t="shared" si="13631"/>
        <v>0</v>
      </c>
      <c r="L25741" s="564">
        <f t="shared" ref="L25741:N25741" si="13632">SUM(L25742:L25747)</f>
        <v>0</v>
      </c>
      <c r="M25741" s="564">
        <f t="shared" si="13632"/>
        <v>0</v>
      </c>
      <c r="N25741" s="159">
        <f t="shared" si="13632"/>
        <v>0</v>
      </c>
      <c r="O25741" s="60" t="s">
        <v>71</v>
      </c>
    </row>
    <row r="25742" spans="2:17" ht="20.25" customHeight="1">
      <c r="B25742" s="50" t="e">
        <f>IF((#REF!+#REF!+H25742)&lt;&gt;0,"a","b")</f>
        <v>#REF!</v>
      </c>
      <c r="C25742" s="54">
        <v>4</v>
      </c>
      <c r="D25742" s="54"/>
      <c r="F25742" s="127"/>
      <c r="G25742" s="93" t="s">
        <v>449</v>
      </c>
      <c r="H25742" s="575">
        <f t="shared" si="13572"/>
        <v>0</v>
      </c>
      <c r="I25742" s="555"/>
      <c r="J25742" s="555"/>
      <c r="K25742" s="555"/>
      <c r="L25742" s="555"/>
      <c r="M25742" s="555"/>
      <c r="N25742" s="153"/>
    </row>
    <row r="25743" spans="2:17" ht="20.25" customHeight="1">
      <c r="B25743" s="50" t="e">
        <f>IF((#REF!+#REF!+H25743)&lt;&gt;0,"a","b")</f>
        <v>#REF!</v>
      </c>
      <c r="C25743" s="54">
        <v>4</v>
      </c>
      <c r="D25743" s="54"/>
      <c r="F25743" s="127"/>
      <c r="G25743" s="93" t="s">
        <v>450</v>
      </c>
      <c r="H25743" s="575">
        <f t="shared" si="13572"/>
        <v>0</v>
      </c>
      <c r="I25743" s="555"/>
      <c r="J25743" s="555"/>
      <c r="K25743" s="555"/>
      <c r="L25743" s="555"/>
      <c r="M25743" s="555"/>
      <c r="N25743" s="153"/>
    </row>
    <row r="25744" spans="2:17" ht="20.25" customHeight="1">
      <c r="B25744" s="50" t="e">
        <f>IF((#REF!+#REF!+H25744)&lt;&gt;0,"a","b")</f>
        <v>#REF!</v>
      </c>
      <c r="C25744" s="54">
        <v>4</v>
      </c>
      <c r="D25744" s="54"/>
      <c r="F25744" s="127"/>
      <c r="G25744" s="93" t="s">
        <v>305</v>
      </c>
      <c r="H25744" s="575">
        <f t="shared" si="13572"/>
        <v>0</v>
      </c>
      <c r="I25744" s="555"/>
      <c r="J25744" s="555"/>
      <c r="K25744" s="555"/>
      <c r="L25744" s="555"/>
      <c r="M25744" s="555"/>
      <c r="N25744" s="153"/>
    </row>
    <row r="25745" spans="2:15" ht="20.25" customHeight="1">
      <c r="B25745" s="50" t="e">
        <f>IF((#REF!+#REF!+H25745)&lt;&gt;0,"a","b")</f>
        <v>#REF!</v>
      </c>
      <c r="C25745" s="54">
        <v>4</v>
      </c>
      <c r="D25745" s="54"/>
      <c r="F25745" s="127"/>
      <c r="G25745" s="93" t="s">
        <v>454</v>
      </c>
      <c r="H25745" s="575">
        <f t="shared" si="13572"/>
        <v>0</v>
      </c>
      <c r="I25745" s="555"/>
      <c r="J25745" s="555"/>
      <c r="K25745" s="555"/>
      <c r="L25745" s="555"/>
      <c r="M25745" s="555"/>
      <c r="N25745" s="153"/>
    </row>
    <row r="25746" spans="2:15" ht="20.25" customHeight="1">
      <c r="B25746" s="50" t="e">
        <f>IF((#REF!+#REF!+H25746)&lt;&gt;0,"a","b")</f>
        <v>#REF!</v>
      </c>
      <c r="C25746" s="54">
        <v>4</v>
      </c>
      <c r="D25746" s="54"/>
      <c r="F25746" s="127"/>
      <c r="G25746" s="93" t="s">
        <v>452</v>
      </c>
      <c r="H25746" s="575">
        <f t="shared" si="13572"/>
        <v>0</v>
      </c>
      <c r="I25746" s="555"/>
      <c r="J25746" s="555"/>
      <c r="K25746" s="555"/>
      <c r="L25746" s="555"/>
      <c r="M25746" s="555"/>
      <c r="N25746" s="153"/>
    </row>
    <row r="25747" spans="2:15" ht="20.25" customHeight="1">
      <c r="B25747" s="50" t="e">
        <f>IF((#REF!+#REF!+H25747)&lt;&gt;0,"a","b")</f>
        <v>#REF!</v>
      </c>
      <c r="C25747" s="54">
        <v>4</v>
      </c>
      <c r="D25747" s="54"/>
      <c r="F25747" s="127"/>
      <c r="G25747" s="93" t="s">
        <v>453</v>
      </c>
      <c r="H25747" s="575">
        <f t="shared" si="13572"/>
        <v>0</v>
      </c>
      <c r="I25747" s="555"/>
      <c r="J25747" s="555"/>
      <c r="K25747" s="555"/>
      <c r="L25747" s="555"/>
      <c r="M25747" s="555"/>
      <c r="N25747" s="153"/>
    </row>
    <row r="25748" spans="2:15" ht="20.25" customHeight="1">
      <c r="B25748" s="50" t="e">
        <f>IF((#REF!+#REF!+H25748)&lt;&gt;0,"a","b")</f>
        <v>#REF!</v>
      </c>
      <c r="C25748" s="54">
        <v>3</v>
      </c>
      <c r="D25748" s="54"/>
      <c r="F25748" s="89"/>
      <c r="G25748" s="108" t="s">
        <v>306</v>
      </c>
      <c r="H25748" s="576">
        <f t="shared" si="13572"/>
        <v>0</v>
      </c>
      <c r="I25748" s="562"/>
      <c r="J25748" s="562"/>
      <c r="K25748" s="562"/>
      <c r="L25748" s="562"/>
      <c r="M25748" s="562"/>
      <c r="N25748" s="166"/>
    </row>
    <row r="25749" spans="2:15" ht="20.25" customHeight="1">
      <c r="B25749" s="50" t="e">
        <f>IF((#REF!+#REF!+H25749)&lt;&gt;0,"a","b")</f>
        <v>#REF!</v>
      </c>
      <c r="C25749" s="54">
        <v>2</v>
      </c>
      <c r="D25749" s="68" t="s">
        <v>701</v>
      </c>
      <c r="F25749" s="89"/>
      <c r="G25749" s="117" t="s">
        <v>455</v>
      </c>
      <c r="H25749" s="572">
        <f t="shared" si="13572"/>
        <v>0</v>
      </c>
      <c r="I25749" s="573">
        <f t="shared" ref="I25749:N25749" si="13633">I25750+I25758</f>
        <v>0</v>
      </c>
      <c r="J25749" s="573">
        <f t="shared" si="13633"/>
        <v>0</v>
      </c>
      <c r="K25749" s="573">
        <f t="shared" si="13633"/>
        <v>0</v>
      </c>
      <c r="L25749" s="573">
        <f t="shared" si="13633"/>
        <v>0</v>
      </c>
      <c r="M25749" s="573">
        <f t="shared" si="13633"/>
        <v>0</v>
      </c>
      <c r="N25749" s="149">
        <f t="shared" si="13633"/>
        <v>0</v>
      </c>
      <c r="O25749" s="60" t="s">
        <v>71</v>
      </c>
    </row>
    <row r="25750" spans="2:15" ht="20.25" customHeight="1">
      <c r="B25750" s="50" t="e">
        <f>IF((#REF!+#REF!+H25750)&lt;&gt;0,"a","b")</f>
        <v>#REF!</v>
      </c>
      <c r="C25750" s="54">
        <v>3</v>
      </c>
      <c r="D25750" s="54"/>
      <c r="F25750" s="89"/>
      <c r="G25750" s="108" t="s">
        <v>448</v>
      </c>
      <c r="H25750" s="574">
        <f t="shared" si="13572"/>
        <v>0</v>
      </c>
      <c r="I25750" s="564">
        <f t="shared" ref="I25750:K25750" si="13634">SUM(I25751:I25757)</f>
        <v>0</v>
      </c>
      <c r="J25750" s="564">
        <f t="shared" si="13634"/>
        <v>0</v>
      </c>
      <c r="K25750" s="564">
        <f t="shared" si="13634"/>
        <v>0</v>
      </c>
      <c r="L25750" s="564">
        <f t="shared" ref="L25750:N25750" si="13635">SUM(L25751:L25757)</f>
        <v>0</v>
      </c>
      <c r="M25750" s="564">
        <f t="shared" si="13635"/>
        <v>0</v>
      </c>
      <c r="N25750" s="159">
        <f t="shared" si="13635"/>
        <v>0</v>
      </c>
      <c r="O25750" s="60" t="s">
        <v>71</v>
      </c>
    </row>
    <row r="25751" spans="2:15" ht="20.25" customHeight="1">
      <c r="B25751" s="50" t="e">
        <f>IF((#REF!+#REF!+H25751)&lt;&gt;0,"a","b")</f>
        <v>#REF!</v>
      </c>
      <c r="C25751" s="54">
        <v>4</v>
      </c>
      <c r="D25751" s="54"/>
      <c r="F25751" s="89"/>
      <c r="G25751" s="93" t="s">
        <v>456</v>
      </c>
      <c r="H25751" s="575">
        <f t="shared" si="13572"/>
        <v>0</v>
      </c>
      <c r="I25751" s="555"/>
      <c r="J25751" s="555"/>
      <c r="K25751" s="555"/>
      <c r="L25751" s="555"/>
      <c r="M25751" s="555"/>
      <c r="N25751" s="153"/>
    </row>
    <row r="25752" spans="2:15" ht="20.25" customHeight="1">
      <c r="B25752" s="50" t="e">
        <f>IF((#REF!+#REF!+H25752)&lt;&gt;0,"a","b")</f>
        <v>#REF!</v>
      </c>
      <c r="C25752" s="54">
        <v>4</v>
      </c>
      <c r="D25752" s="54"/>
      <c r="F25752" s="89"/>
      <c r="G25752" s="93" t="s">
        <v>303</v>
      </c>
      <c r="H25752" s="575">
        <f t="shared" si="13572"/>
        <v>0</v>
      </c>
      <c r="I25752" s="555"/>
      <c r="J25752" s="555"/>
      <c r="K25752" s="555"/>
      <c r="L25752" s="555"/>
      <c r="M25752" s="555"/>
      <c r="N25752" s="153"/>
    </row>
    <row r="25753" spans="2:15" ht="20.25" customHeight="1">
      <c r="B25753" s="50" t="e">
        <f>IF((#REF!+#REF!+H25753)&lt;&gt;0,"a","b")</f>
        <v>#REF!</v>
      </c>
      <c r="C25753" s="54">
        <v>4</v>
      </c>
      <c r="D25753" s="54"/>
      <c r="F25753" s="89"/>
      <c r="G25753" s="93" t="s">
        <v>450</v>
      </c>
      <c r="H25753" s="575">
        <f t="shared" si="13572"/>
        <v>0</v>
      </c>
      <c r="I25753" s="555"/>
      <c r="J25753" s="555"/>
      <c r="K25753" s="555"/>
      <c r="L25753" s="555"/>
      <c r="M25753" s="555"/>
      <c r="N25753" s="153"/>
    </row>
    <row r="25754" spans="2:15" ht="30.75" customHeight="1">
      <c r="B25754" s="50" t="e">
        <f>IF((#REF!+#REF!+H25754)&lt;&gt;0,"a","b")</f>
        <v>#REF!</v>
      </c>
      <c r="C25754" s="54">
        <v>4</v>
      </c>
      <c r="D25754" s="54"/>
      <c r="F25754" s="89"/>
      <c r="G25754" s="93" t="s">
        <v>457</v>
      </c>
      <c r="H25754" s="575">
        <f t="shared" si="13572"/>
        <v>0</v>
      </c>
      <c r="I25754" s="555"/>
      <c r="J25754" s="555"/>
      <c r="K25754" s="555"/>
      <c r="L25754" s="555"/>
      <c r="M25754" s="555"/>
      <c r="N25754" s="153"/>
    </row>
    <row r="25755" spans="2:15" ht="20.25" customHeight="1">
      <c r="B25755" s="50" t="e">
        <f>IF((#REF!+#REF!+H25755)&lt;&gt;0,"a","b")</f>
        <v>#REF!</v>
      </c>
      <c r="C25755" s="54">
        <v>4</v>
      </c>
      <c r="D25755" s="54"/>
      <c r="F25755" s="89"/>
      <c r="G25755" s="93" t="s">
        <v>451</v>
      </c>
      <c r="H25755" s="575">
        <f t="shared" si="13572"/>
        <v>0</v>
      </c>
      <c r="I25755" s="555"/>
      <c r="J25755" s="555"/>
      <c r="K25755" s="555"/>
      <c r="L25755" s="555"/>
      <c r="M25755" s="555"/>
      <c r="N25755" s="153"/>
    </row>
    <row r="25756" spans="2:15" ht="20.25" customHeight="1">
      <c r="B25756" s="50" t="e">
        <f>IF((#REF!+#REF!+H25756)&lt;&gt;0,"a","b")</f>
        <v>#REF!</v>
      </c>
      <c r="C25756" s="54">
        <v>4</v>
      </c>
      <c r="D25756" s="54"/>
      <c r="F25756" s="89"/>
      <c r="G25756" s="93" t="s">
        <v>452</v>
      </c>
      <c r="H25756" s="575">
        <f t="shared" si="13572"/>
        <v>0</v>
      </c>
      <c r="I25756" s="555"/>
      <c r="J25756" s="555"/>
      <c r="K25756" s="555"/>
      <c r="L25756" s="555"/>
      <c r="M25756" s="555"/>
      <c r="N25756" s="153"/>
    </row>
    <row r="25757" spans="2:15" ht="20.25" customHeight="1">
      <c r="B25757" s="50" t="e">
        <f>IF((#REF!+#REF!+H25757)&lt;&gt;0,"a","b")</f>
        <v>#REF!</v>
      </c>
      <c r="C25757" s="54">
        <v>4</v>
      </c>
      <c r="D25757" s="54"/>
      <c r="F25757" s="89"/>
      <c r="G25757" s="93" t="s">
        <v>458</v>
      </c>
      <c r="H25757" s="575">
        <f t="shared" si="13572"/>
        <v>0</v>
      </c>
      <c r="I25757" s="562"/>
      <c r="J25757" s="562"/>
      <c r="K25757" s="562"/>
      <c r="L25757" s="562"/>
      <c r="M25757" s="562"/>
      <c r="N25757" s="166"/>
    </row>
    <row r="25758" spans="2:15" ht="20.25" customHeight="1">
      <c r="B25758" s="50" t="e">
        <f>IF((#REF!+#REF!+H25758)&lt;&gt;0,"a","b")</f>
        <v>#REF!</v>
      </c>
      <c r="C25758" s="54">
        <v>3</v>
      </c>
      <c r="D25758" s="54"/>
      <c r="F25758" s="89"/>
      <c r="G25758" s="108" t="s">
        <v>304</v>
      </c>
      <c r="H25758" s="574">
        <f t="shared" si="13572"/>
        <v>0</v>
      </c>
      <c r="I25758" s="564">
        <f t="shared" ref="I25758:K25758" si="13636">SUM(I25759:I25765)</f>
        <v>0</v>
      </c>
      <c r="J25758" s="564">
        <f t="shared" si="13636"/>
        <v>0</v>
      </c>
      <c r="K25758" s="564">
        <f t="shared" si="13636"/>
        <v>0</v>
      </c>
      <c r="L25758" s="564">
        <f t="shared" ref="L25758:N25758" si="13637">SUM(L25759:L25765)</f>
        <v>0</v>
      </c>
      <c r="M25758" s="564">
        <f t="shared" si="13637"/>
        <v>0</v>
      </c>
      <c r="N25758" s="159">
        <f t="shared" si="13637"/>
        <v>0</v>
      </c>
      <c r="O25758" s="60" t="s">
        <v>71</v>
      </c>
    </row>
    <row r="25759" spans="2:15" ht="20.25" customHeight="1">
      <c r="B25759" s="50" t="e">
        <f>IF((#REF!+#REF!+H25759)&lt;&gt;0,"a","b")</f>
        <v>#REF!</v>
      </c>
      <c r="C25759" s="54">
        <v>4</v>
      </c>
      <c r="D25759" s="54"/>
      <c r="F25759" s="89"/>
      <c r="G25759" s="93" t="s">
        <v>456</v>
      </c>
      <c r="H25759" s="575">
        <f t="shared" si="13572"/>
        <v>0</v>
      </c>
      <c r="I25759" s="555"/>
      <c r="J25759" s="555"/>
      <c r="K25759" s="555"/>
      <c r="L25759" s="555"/>
      <c r="M25759" s="555"/>
      <c r="N25759" s="153"/>
    </row>
    <row r="25760" spans="2:15" ht="20.25" customHeight="1">
      <c r="B25760" s="50" t="e">
        <f>IF((#REF!+#REF!+H25760)&lt;&gt;0,"a","b")</f>
        <v>#REF!</v>
      </c>
      <c r="C25760" s="54">
        <v>4</v>
      </c>
      <c r="D25760" s="54"/>
      <c r="F25760" s="89"/>
      <c r="G25760" s="93" t="s">
        <v>303</v>
      </c>
      <c r="H25760" s="575">
        <f t="shared" si="13572"/>
        <v>0</v>
      </c>
      <c r="I25760" s="555"/>
      <c r="J25760" s="555"/>
      <c r="K25760" s="555"/>
      <c r="L25760" s="555"/>
      <c r="M25760" s="555"/>
      <c r="N25760" s="153"/>
    </row>
    <row r="25761" spans="2:17" ht="20.25" customHeight="1">
      <c r="B25761" s="50" t="e">
        <f>IF((#REF!+#REF!+H25761)&lt;&gt;0,"a","b")</f>
        <v>#REF!</v>
      </c>
      <c r="C25761" s="54">
        <v>4</v>
      </c>
      <c r="D25761" s="54"/>
      <c r="F25761" s="89"/>
      <c r="G25761" s="93" t="s">
        <v>450</v>
      </c>
      <c r="H25761" s="575">
        <f t="shared" si="13572"/>
        <v>0</v>
      </c>
      <c r="I25761" s="555"/>
      <c r="J25761" s="555"/>
      <c r="K25761" s="555"/>
      <c r="L25761" s="555"/>
      <c r="M25761" s="555"/>
      <c r="N25761" s="153"/>
    </row>
    <row r="25762" spans="2:17" ht="30.75" customHeight="1">
      <c r="B25762" s="50" t="e">
        <f>IF((#REF!+#REF!+H25762)&lt;&gt;0,"a","b")</f>
        <v>#REF!</v>
      </c>
      <c r="C25762" s="54">
        <v>4</v>
      </c>
      <c r="D25762" s="54"/>
      <c r="F25762" s="89"/>
      <c r="G25762" s="93" t="s">
        <v>457</v>
      </c>
      <c r="H25762" s="575">
        <f t="shared" si="13572"/>
        <v>0</v>
      </c>
      <c r="I25762" s="555"/>
      <c r="J25762" s="555"/>
      <c r="K25762" s="555"/>
      <c r="L25762" s="555"/>
      <c r="M25762" s="555"/>
      <c r="N25762" s="153"/>
    </row>
    <row r="25763" spans="2:17" ht="20.25" customHeight="1">
      <c r="B25763" s="50" t="e">
        <f>IF((#REF!+#REF!+H25763)&lt;&gt;0,"a","b")</f>
        <v>#REF!</v>
      </c>
      <c r="C25763" s="54">
        <v>4</v>
      </c>
      <c r="D25763" s="54"/>
      <c r="F25763" s="89"/>
      <c r="G25763" s="93" t="s">
        <v>459</v>
      </c>
      <c r="H25763" s="575">
        <f t="shared" si="13572"/>
        <v>0</v>
      </c>
      <c r="I25763" s="555"/>
      <c r="J25763" s="555"/>
      <c r="K25763" s="555"/>
      <c r="L25763" s="555"/>
      <c r="M25763" s="555"/>
      <c r="N25763" s="153"/>
    </row>
    <row r="25764" spans="2:17" ht="20.25" customHeight="1">
      <c r="B25764" s="50" t="e">
        <f>IF((#REF!+#REF!+H25764)&lt;&gt;0,"a","b")</f>
        <v>#REF!</v>
      </c>
      <c r="C25764" s="54">
        <v>4</v>
      </c>
      <c r="D25764" s="54"/>
      <c r="F25764" s="89"/>
      <c r="G25764" s="93" t="s">
        <v>452</v>
      </c>
      <c r="H25764" s="575">
        <f t="shared" si="13572"/>
        <v>0</v>
      </c>
      <c r="I25764" s="555"/>
      <c r="J25764" s="555"/>
      <c r="K25764" s="555"/>
      <c r="L25764" s="555"/>
      <c r="M25764" s="555"/>
      <c r="N25764" s="153"/>
    </row>
    <row r="25765" spans="2:17" ht="21" customHeight="1">
      <c r="B25765" s="50" t="e">
        <f>IF((#REF!+#REF!+H25765)&lt;&gt;0,"a","b")</f>
        <v>#REF!</v>
      </c>
      <c r="C25765" s="54">
        <v>4</v>
      </c>
      <c r="D25765" s="54"/>
      <c r="F25765" s="89"/>
      <c r="G25765" s="93" t="s">
        <v>458</v>
      </c>
      <c r="H25765" s="575">
        <f t="shared" si="13572"/>
        <v>0</v>
      </c>
      <c r="I25765" s="555"/>
      <c r="J25765" s="555"/>
      <c r="K25765" s="555"/>
      <c r="L25765" s="555"/>
      <c r="M25765" s="555"/>
      <c r="N25765" s="153"/>
    </row>
    <row r="25766" spans="2:17" ht="63" customHeight="1">
      <c r="B25766" s="50" t="e">
        <f>IF((#REF!+#REF!+H25766)&lt;&gt;0,"a","b")</f>
        <v>#REF!</v>
      </c>
      <c r="C25766" s="54">
        <v>1</v>
      </c>
      <c r="D25766" s="68"/>
      <c r="E25766" s="45"/>
      <c r="F25766" s="606" t="s">
        <v>119</v>
      </c>
      <c r="G25766" s="115"/>
      <c r="H25766" s="580">
        <f t="shared" si="13017"/>
        <v>0</v>
      </c>
      <c r="I25766" s="586"/>
      <c r="J25766" s="586"/>
      <c r="K25766" s="586"/>
      <c r="L25766" s="586"/>
      <c r="M25766" s="586"/>
      <c r="N25766" s="116"/>
      <c r="O25766" s="60" t="s">
        <v>71</v>
      </c>
      <c r="Q25766" s="55">
        <v>1</v>
      </c>
    </row>
    <row r="25767" spans="2:17" ht="21" customHeight="1">
      <c r="B25767" s="50" t="e">
        <f>IF((#REF!+#REF!+H25767)&lt;&gt;0,"a","b")</f>
        <v>#REF!</v>
      </c>
      <c r="C25767" s="54">
        <v>2</v>
      </c>
      <c r="D25767" s="68"/>
      <c r="F25767" s="123"/>
      <c r="G25767" s="124" t="s">
        <v>255</v>
      </c>
      <c r="H25767" s="577">
        <f t="shared" si="13017"/>
        <v>0</v>
      </c>
      <c r="I25767" s="587"/>
      <c r="J25767" s="587"/>
      <c r="K25767" s="587"/>
      <c r="L25767" s="587"/>
      <c r="M25767" s="587"/>
      <c r="N25767" s="129"/>
    </row>
    <row r="25768" spans="2:17" ht="20.25" customHeight="1">
      <c r="B25768" s="50" t="e">
        <f>IF((#REF!+#REF!+H25768)&lt;&gt;0,"a","b")</f>
        <v>#REF!</v>
      </c>
      <c r="C25768" s="54">
        <v>2</v>
      </c>
      <c r="D25768" s="68"/>
      <c r="E25768" s="45"/>
      <c r="F25768" s="89"/>
      <c r="G25768" s="117" t="s">
        <v>256</v>
      </c>
      <c r="H25768" s="580">
        <f t="shared" si="13017"/>
        <v>0</v>
      </c>
      <c r="I25768" s="586"/>
      <c r="J25768" s="586"/>
      <c r="K25768" s="586"/>
      <c r="L25768" s="586"/>
      <c r="M25768" s="586"/>
      <c r="N25768" s="107"/>
      <c r="O25768" s="60" t="s">
        <v>71</v>
      </c>
    </row>
    <row r="25769" spans="2:17" ht="20.25" customHeight="1">
      <c r="B25769" s="50" t="e">
        <f>IF((#REF!+#REF!+H25769)&lt;&gt;0,"a","b")</f>
        <v>#REF!</v>
      </c>
      <c r="C25769" s="54">
        <v>31</v>
      </c>
      <c r="D25769" s="68"/>
      <c r="F25769" s="89"/>
      <c r="G25769" s="90" t="s">
        <v>257</v>
      </c>
      <c r="H25769" s="578">
        <f t="shared" ref="H25769:H25833" si="13638">I25769+J25769</f>
        <v>0</v>
      </c>
      <c r="I25769" s="588"/>
      <c r="J25769" s="588"/>
      <c r="K25769" s="588"/>
      <c r="L25769" s="588"/>
      <c r="M25769" s="588"/>
      <c r="N25769" s="91"/>
      <c r="O25769" s="60" t="s">
        <v>71</v>
      </c>
    </row>
    <row r="25770" spans="2:17" ht="20.25" customHeight="1">
      <c r="B25770" s="50" t="e">
        <f>IF((#REF!+#REF!+H25770)&lt;&gt;0,"a","b")</f>
        <v>#REF!</v>
      </c>
      <c r="C25770" s="54">
        <v>4</v>
      </c>
      <c r="D25770" s="54"/>
      <c r="F25770" s="92"/>
      <c r="G25770" s="93" t="s">
        <v>258</v>
      </c>
      <c r="H25770" s="578">
        <f t="shared" si="13638"/>
        <v>0</v>
      </c>
      <c r="I25770" s="589"/>
      <c r="J25770" s="589"/>
      <c r="K25770" s="589"/>
      <c r="L25770" s="589"/>
      <c r="M25770" s="589"/>
      <c r="N25770" s="94"/>
      <c r="O25770" s="60" t="s">
        <v>71</v>
      </c>
    </row>
    <row r="25771" spans="2:17" ht="20.25" customHeight="1">
      <c r="B25771" s="50" t="e">
        <f>IF((#REF!+#REF!+H25771)&lt;&gt;0,"a","b")</f>
        <v>#REF!</v>
      </c>
      <c r="C25771" s="54">
        <v>5</v>
      </c>
      <c r="D25771" s="54"/>
      <c r="F25771" s="89"/>
      <c r="G25771" s="95" t="s">
        <v>259</v>
      </c>
      <c r="H25771" s="578">
        <f t="shared" si="13638"/>
        <v>0</v>
      </c>
      <c r="I25771" s="590"/>
      <c r="J25771" s="590"/>
      <c r="K25771" s="590"/>
      <c r="L25771" s="590"/>
      <c r="M25771" s="590"/>
      <c r="N25771" s="96"/>
      <c r="O25771" s="60" t="s">
        <v>71</v>
      </c>
    </row>
    <row r="25772" spans="2:17" ht="20.25" customHeight="1">
      <c r="B25772" s="50" t="e">
        <f>IF((#REF!+#REF!+H25772)&lt;&gt;0,"a","b")</f>
        <v>#REF!</v>
      </c>
      <c r="C25772" s="54">
        <v>6</v>
      </c>
      <c r="D25772" s="54"/>
      <c r="F25772" s="89"/>
      <c r="G25772" s="97" t="s">
        <v>260</v>
      </c>
      <c r="H25772" s="579">
        <f t="shared" si="13638"/>
        <v>0</v>
      </c>
      <c r="I25772" s="591"/>
      <c r="J25772" s="591"/>
      <c r="K25772" s="591"/>
      <c r="L25772" s="591"/>
      <c r="M25772" s="591"/>
      <c r="N25772" s="98"/>
    </row>
    <row r="25773" spans="2:17" ht="20.25" customHeight="1">
      <c r="B25773" s="50" t="e">
        <f>IF((#REF!+#REF!+H25773)&lt;&gt;0,"a","b")</f>
        <v>#REF!</v>
      </c>
      <c r="C25773" s="54">
        <v>6</v>
      </c>
      <c r="D25773" s="54"/>
      <c r="F25773" s="89"/>
      <c r="G25773" s="97" t="s">
        <v>261</v>
      </c>
      <c r="H25773" s="552">
        <f t="shared" si="13638"/>
        <v>0</v>
      </c>
      <c r="I25773" s="591"/>
      <c r="J25773" s="591"/>
      <c r="K25773" s="591"/>
      <c r="L25773" s="591"/>
      <c r="M25773" s="591"/>
      <c r="N25773" s="98"/>
    </row>
    <row r="25774" spans="2:17" ht="20.25" customHeight="1">
      <c r="B25774" s="50" t="e">
        <f>IF((#REF!+#REF!+H25774)&lt;&gt;0,"a","b")</f>
        <v>#REF!</v>
      </c>
      <c r="C25774" s="54">
        <v>6</v>
      </c>
      <c r="D25774" s="54"/>
      <c r="F25774" s="89"/>
      <c r="G25774" s="97" t="s">
        <v>262</v>
      </c>
      <c r="H25774" s="558">
        <f t="shared" si="13638"/>
        <v>0</v>
      </c>
      <c r="I25774" s="591"/>
      <c r="J25774" s="591"/>
      <c r="K25774" s="591"/>
      <c r="L25774" s="591"/>
      <c r="M25774" s="591"/>
      <c r="N25774" s="98"/>
    </row>
    <row r="25775" spans="2:17" ht="20.25" customHeight="1">
      <c r="B25775" s="50" t="e">
        <f>IF((#REF!+#REF!+H25775)&lt;&gt;0,"a","b")</f>
        <v>#REF!</v>
      </c>
      <c r="C25775" s="54">
        <v>6</v>
      </c>
      <c r="D25775" s="54"/>
      <c r="F25775" s="89"/>
      <c r="G25775" s="97" t="s">
        <v>263</v>
      </c>
      <c r="H25775" s="558">
        <f t="shared" si="13638"/>
        <v>0</v>
      </c>
      <c r="I25775" s="591"/>
      <c r="J25775" s="591"/>
      <c r="K25775" s="591"/>
      <c r="L25775" s="591"/>
      <c r="M25775" s="591"/>
      <c r="N25775" s="98"/>
    </row>
    <row r="25776" spans="2:17" ht="20.25" customHeight="1">
      <c r="B25776" s="50" t="e">
        <f>IF((#REF!+#REF!+H25776)&lt;&gt;0,"a","b")</f>
        <v>#REF!</v>
      </c>
      <c r="C25776" s="54">
        <v>6</v>
      </c>
      <c r="D25776" s="54"/>
      <c r="F25776" s="89"/>
      <c r="G25776" s="97" t="s">
        <v>264</v>
      </c>
      <c r="H25776" s="552">
        <f t="shared" si="13638"/>
        <v>0</v>
      </c>
      <c r="I25776" s="591"/>
      <c r="J25776" s="591"/>
      <c r="K25776" s="591"/>
      <c r="L25776" s="591"/>
      <c r="M25776" s="591"/>
      <c r="N25776" s="98"/>
    </row>
    <row r="25777" spans="2:15" ht="20.25" customHeight="1">
      <c r="B25777" s="50" t="e">
        <f>IF((#REF!+#REF!+H25777)&lt;&gt;0,"a","b")</f>
        <v>#REF!</v>
      </c>
      <c r="C25777" s="54">
        <v>6</v>
      </c>
      <c r="D25777" s="54"/>
      <c r="F25777" s="89"/>
      <c r="G25777" s="97" t="s">
        <v>265</v>
      </c>
      <c r="H25777" s="552">
        <f t="shared" si="13638"/>
        <v>0</v>
      </c>
      <c r="I25777" s="591"/>
      <c r="J25777" s="591"/>
      <c r="K25777" s="591"/>
      <c r="L25777" s="591"/>
      <c r="M25777" s="591"/>
      <c r="N25777" s="98"/>
    </row>
    <row r="25778" spans="2:15" ht="20.25" customHeight="1">
      <c r="B25778" s="50" t="e">
        <f>IF((#REF!+#REF!+H25778)&lt;&gt;0,"a","b")</f>
        <v>#REF!</v>
      </c>
      <c r="C25778" s="54">
        <v>5</v>
      </c>
      <c r="D25778" s="54"/>
      <c r="F25778" s="89"/>
      <c r="G25778" s="95" t="s">
        <v>266</v>
      </c>
      <c r="H25778" s="552">
        <f t="shared" si="13638"/>
        <v>0</v>
      </c>
      <c r="I25778" s="592"/>
      <c r="J25778" s="592"/>
      <c r="K25778" s="592"/>
      <c r="L25778" s="592"/>
      <c r="M25778" s="592"/>
      <c r="N25778" s="102"/>
    </row>
    <row r="25779" spans="2:15" ht="20.25" customHeight="1">
      <c r="B25779" s="50" t="e">
        <f>IF((#REF!+#REF!+H25779)&lt;&gt;0,"a","b")</f>
        <v>#REF!</v>
      </c>
      <c r="C25779" s="54">
        <v>4</v>
      </c>
      <c r="D25779" s="54"/>
      <c r="F25779" s="89"/>
      <c r="G25779" s="93" t="s">
        <v>267</v>
      </c>
      <c r="H25779" s="552">
        <f t="shared" si="13638"/>
        <v>0</v>
      </c>
      <c r="I25779" s="593"/>
      <c r="J25779" s="593"/>
      <c r="K25779" s="593"/>
      <c r="L25779" s="593"/>
      <c r="M25779" s="593"/>
      <c r="N25779" s="100"/>
    </row>
    <row r="25780" spans="2:15" ht="20.25" customHeight="1">
      <c r="B25780" s="50" t="e">
        <f>IF((#REF!+#REF!+H25780)&lt;&gt;0,"a","b")</f>
        <v>#REF!</v>
      </c>
      <c r="C25780" s="54">
        <v>3</v>
      </c>
      <c r="D25780" s="54"/>
      <c r="F25780" s="89"/>
      <c r="G25780" s="90" t="s">
        <v>268</v>
      </c>
      <c r="H25780" s="563">
        <f t="shared" si="13638"/>
        <v>0</v>
      </c>
      <c r="I25780" s="588"/>
      <c r="J25780" s="588"/>
      <c r="K25780" s="588"/>
      <c r="L25780" s="588"/>
      <c r="M25780" s="588"/>
      <c r="N25780" s="91"/>
      <c r="O25780" s="60" t="s">
        <v>71</v>
      </c>
    </row>
    <row r="25781" spans="2:15" ht="20.25" customHeight="1">
      <c r="B25781" s="50" t="e">
        <f>IF((#REF!+#REF!+H25781)&lt;&gt;0,"a","b")</f>
        <v>#REF!</v>
      </c>
      <c r="C25781" s="54">
        <v>4</v>
      </c>
      <c r="D25781" s="54"/>
      <c r="F25781" s="89"/>
      <c r="G25781" s="93" t="s">
        <v>269</v>
      </c>
      <c r="H25781" s="556">
        <f t="shared" si="13638"/>
        <v>0</v>
      </c>
      <c r="I25781" s="593"/>
      <c r="J25781" s="593"/>
      <c r="K25781" s="593"/>
      <c r="L25781" s="593"/>
      <c r="M25781" s="593"/>
      <c r="N25781" s="100"/>
    </row>
    <row r="25782" spans="2:15" ht="20.25" customHeight="1">
      <c r="B25782" s="50" t="e">
        <f>IF((#REF!+#REF!+H25782)&lt;&gt;0,"a","b")</f>
        <v>#REF!</v>
      </c>
      <c r="C25782" s="54">
        <v>4</v>
      </c>
      <c r="D25782" s="54"/>
      <c r="F25782" s="89"/>
      <c r="G25782" s="93" t="s">
        <v>270</v>
      </c>
      <c r="H25782" s="566">
        <f t="shared" si="13638"/>
        <v>0</v>
      </c>
      <c r="I25782" s="589"/>
      <c r="J25782" s="589"/>
      <c r="K25782" s="589"/>
      <c r="L25782" s="589"/>
      <c r="M25782" s="589"/>
      <c r="N25782" s="94"/>
      <c r="O25782" s="60" t="s">
        <v>71</v>
      </c>
    </row>
    <row r="25783" spans="2:15" ht="20.25" customHeight="1">
      <c r="B25783" s="50" t="e">
        <f>IF((#REF!+#REF!+H25783)&lt;&gt;0,"a","b")</f>
        <v>#REF!</v>
      </c>
      <c r="C25783" s="54">
        <v>5</v>
      </c>
      <c r="D25783" s="54"/>
      <c r="F25783" s="89"/>
      <c r="G25783" s="95" t="s">
        <v>271</v>
      </c>
      <c r="H25783" s="556">
        <f t="shared" si="13638"/>
        <v>0</v>
      </c>
      <c r="I25783" s="592"/>
      <c r="J25783" s="592"/>
      <c r="K25783" s="592"/>
      <c r="L25783" s="592"/>
      <c r="M25783" s="592"/>
      <c r="N25783" s="102"/>
    </row>
    <row r="25784" spans="2:15" ht="20.25" customHeight="1">
      <c r="B25784" s="50" t="e">
        <f>IF((#REF!+#REF!+H25784)&lt;&gt;0,"a","b")</f>
        <v>#REF!</v>
      </c>
      <c r="C25784" s="54">
        <v>5</v>
      </c>
      <c r="D25784" s="54"/>
      <c r="F25784" s="89"/>
      <c r="G25784" s="95" t="s">
        <v>272</v>
      </c>
      <c r="H25784" s="556">
        <f t="shared" si="13638"/>
        <v>0</v>
      </c>
      <c r="I25784" s="592"/>
      <c r="J25784" s="592"/>
      <c r="K25784" s="592"/>
      <c r="L25784" s="592"/>
      <c r="M25784" s="592"/>
      <c r="N25784" s="102"/>
    </row>
    <row r="25785" spans="2:15" ht="20.25" customHeight="1">
      <c r="B25785" s="50" t="e">
        <f>IF((#REF!+#REF!+H25785)&lt;&gt;0,"a","b")</f>
        <v>#REF!</v>
      </c>
      <c r="C25785" s="54">
        <v>4</v>
      </c>
      <c r="D25785" s="54"/>
      <c r="F25785" s="89"/>
      <c r="G25785" s="93" t="s">
        <v>273</v>
      </c>
      <c r="H25785" s="566">
        <f t="shared" si="13638"/>
        <v>0</v>
      </c>
      <c r="I25785" s="589"/>
      <c r="J25785" s="589"/>
      <c r="K25785" s="589"/>
      <c r="L25785" s="589"/>
      <c r="M25785" s="589"/>
      <c r="N25785" s="94"/>
      <c r="O25785" s="60" t="s">
        <v>71</v>
      </c>
    </row>
    <row r="25786" spans="2:15" ht="42.75" customHeight="1">
      <c r="B25786" s="50" t="e">
        <f>IF((#REF!+#REF!+H25786)&lt;&gt;0,"a","b")</f>
        <v>#REF!</v>
      </c>
      <c r="C25786" s="54">
        <v>5</v>
      </c>
      <c r="D25786" s="54"/>
      <c r="F25786" s="89"/>
      <c r="G25786" s="95" t="s">
        <v>322</v>
      </c>
      <c r="H25786" s="556">
        <f t="shared" si="13638"/>
        <v>0</v>
      </c>
      <c r="I25786" s="592"/>
      <c r="J25786" s="592"/>
      <c r="K25786" s="592"/>
      <c r="L25786" s="592"/>
      <c r="M25786" s="592"/>
      <c r="N25786" s="102"/>
    </row>
    <row r="25787" spans="2:15" ht="30.75" customHeight="1">
      <c r="B25787" s="50" t="e">
        <f>IF((#REF!+#REF!+H25787)&lt;&gt;0,"a","b")</f>
        <v>#REF!</v>
      </c>
      <c r="C25787" s="54">
        <v>5</v>
      </c>
      <c r="D25787" s="54"/>
      <c r="F25787" s="89"/>
      <c r="G25787" s="111" t="s">
        <v>289</v>
      </c>
      <c r="H25787" s="556">
        <f t="shared" si="13638"/>
        <v>0</v>
      </c>
      <c r="I25787" s="592"/>
      <c r="J25787" s="592"/>
      <c r="K25787" s="592"/>
      <c r="L25787" s="592"/>
      <c r="M25787" s="592"/>
      <c r="N25787" s="102"/>
    </row>
    <row r="25788" spans="2:15" ht="60.75" customHeight="1">
      <c r="B25788" s="50" t="e">
        <f>IF((#REF!+#REF!+H25788)&lt;&gt;0,"a","b")</f>
        <v>#REF!</v>
      </c>
      <c r="C25788" s="54">
        <v>5</v>
      </c>
      <c r="D25788" s="54"/>
      <c r="F25788" s="89"/>
      <c r="G25788" s="111" t="s">
        <v>323</v>
      </c>
      <c r="H25788" s="556">
        <f t="shared" si="13638"/>
        <v>0</v>
      </c>
      <c r="I25788" s="592"/>
      <c r="J25788" s="592"/>
      <c r="K25788" s="592"/>
      <c r="L25788" s="592"/>
      <c r="M25788" s="592"/>
      <c r="N25788" s="102"/>
    </row>
    <row r="25789" spans="2:15" ht="30.75" customHeight="1">
      <c r="B25789" s="50" t="e">
        <f>IF((#REF!+#REF!+H25789)&lt;&gt;0,"a","b")</f>
        <v>#REF!</v>
      </c>
      <c r="C25789" s="54">
        <v>5</v>
      </c>
      <c r="D25789" s="54"/>
      <c r="F25789" s="89"/>
      <c r="G25789" s="95" t="s">
        <v>288</v>
      </c>
      <c r="H25789" s="566">
        <f t="shared" si="13638"/>
        <v>0</v>
      </c>
      <c r="I25789" s="590"/>
      <c r="J25789" s="590"/>
      <c r="K25789" s="590"/>
      <c r="L25789" s="590"/>
      <c r="M25789" s="590"/>
      <c r="N25789" s="96"/>
      <c r="O25789" s="60" t="s">
        <v>71</v>
      </c>
    </row>
    <row r="25790" spans="2:15" ht="20.25" customHeight="1">
      <c r="B25790" s="50" t="e">
        <f>IF((#REF!+#REF!+H25790)&lt;&gt;0,"a","b")</f>
        <v>#REF!</v>
      </c>
      <c r="C25790" s="54">
        <v>6</v>
      </c>
      <c r="D25790" s="54"/>
      <c r="F25790" s="89"/>
      <c r="G25790" s="97" t="s">
        <v>274</v>
      </c>
      <c r="H25790" s="556">
        <f t="shared" si="13638"/>
        <v>0</v>
      </c>
      <c r="I25790" s="594"/>
      <c r="J25790" s="594"/>
      <c r="K25790" s="594"/>
      <c r="L25790" s="594"/>
      <c r="M25790" s="594"/>
      <c r="N25790" s="103"/>
    </row>
    <row r="25791" spans="2:15" ht="20.25" customHeight="1">
      <c r="B25791" s="50" t="e">
        <f>IF((#REF!+#REF!+H25791)&lt;&gt;0,"a","b")</f>
        <v>#REF!</v>
      </c>
      <c r="C25791" s="54">
        <v>6</v>
      </c>
      <c r="D25791" s="54"/>
      <c r="F25791" s="89"/>
      <c r="G25791" s="97" t="s">
        <v>275</v>
      </c>
      <c r="H25791" s="556">
        <f t="shared" si="13638"/>
        <v>0</v>
      </c>
      <c r="I25791" s="594"/>
      <c r="J25791" s="594"/>
      <c r="K25791" s="594"/>
      <c r="L25791" s="594"/>
      <c r="M25791" s="594"/>
      <c r="N25791" s="103"/>
    </row>
    <row r="25792" spans="2:15" ht="20.25" customHeight="1">
      <c r="B25792" s="50" t="e">
        <f>IF((#REF!+#REF!+H25792)&lt;&gt;0,"a","b")</f>
        <v>#REF!</v>
      </c>
      <c r="C25792" s="54">
        <v>6</v>
      </c>
      <c r="D25792" s="54"/>
      <c r="F25792" s="89"/>
      <c r="G25792" s="97" t="s">
        <v>276</v>
      </c>
      <c r="H25792" s="556">
        <f t="shared" si="13638"/>
        <v>0</v>
      </c>
      <c r="I25792" s="594"/>
      <c r="J25792" s="594"/>
      <c r="K25792" s="594"/>
      <c r="L25792" s="594"/>
      <c r="M25792" s="594"/>
      <c r="N25792" s="103"/>
    </row>
    <row r="25793" spans="2:15" ht="20.25" customHeight="1">
      <c r="B25793" s="50" t="e">
        <f>IF((#REF!+#REF!+H25793)&lt;&gt;0,"a","b")</f>
        <v>#REF!</v>
      </c>
      <c r="C25793" s="54">
        <v>6</v>
      </c>
      <c r="D25793" s="54"/>
      <c r="F25793" s="89"/>
      <c r="G25793" s="97" t="s">
        <v>277</v>
      </c>
      <c r="H25793" s="556">
        <f t="shared" si="13638"/>
        <v>0</v>
      </c>
      <c r="I25793" s="594"/>
      <c r="J25793" s="594"/>
      <c r="K25793" s="594"/>
      <c r="L25793" s="594"/>
      <c r="M25793" s="594"/>
      <c r="N25793" s="103"/>
    </row>
    <row r="25794" spans="2:15" ht="20.25" customHeight="1">
      <c r="B25794" s="50" t="e">
        <f>IF((#REF!+#REF!+H25794)&lt;&gt;0,"a","b")</f>
        <v>#REF!</v>
      </c>
      <c r="C25794" s="54">
        <v>6</v>
      </c>
      <c r="D25794" s="54"/>
      <c r="F25794" s="89"/>
      <c r="G25794" s="97" t="s">
        <v>278</v>
      </c>
      <c r="H25794" s="556">
        <f t="shared" si="13638"/>
        <v>0</v>
      </c>
      <c r="I25794" s="594"/>
      <c r="J25794" s="594"/>
      <c r="K25794" s="594"/>
      <c r="L25794" s="594"/>
      <c r="M25794" s="594"/>
      <c r="N25794" s="103"/>
    </row>
    <row r="25795" spans="2:15" ht="20.25" customHeight="1">
      <c r="B25795" s="50" t="e">
        <f>IF((#REF!+#REF!+H25795)&lt;&gt;0,"a","b")</f>
        <v>#REF!</v>
      </c>
      <c r="C25795" s="54">
        <v>6</v>
      </c>
      <c r="D25795" s="54"/>
      <c r="F25795" s="89"/>
      <c r="G25795" s="97" t="s">
        <v>279</v>
      </c>
      <c r="H25795" s="552">
        <f t="shared" si="13638"/>
        <v>0</v>
      </c>
      <c r="I25795" s="594"/>
      <c r="J25795" s="594"/>
      <c r="K25795" s="594"/>
      <c r="L25795" s="594"/>
      <c r="M25795" s="594"/>
      <c r="N25795" s="103"/>
    </row>
    <row r="25796" spans="2:15" ht="20.25" customHeight="1">
      <c r="B25796" s="50" t="e">
        <f>IF((#REF!+#REF!+H25796)&lt;&gt;0,"a","b")</f>
        <v>#REF!</v>
      </c>
      <c r="C25796" s="54">
        <v>6</v>
      </c>
      <c r="D25796" s="54"/>
      <c r="F25796" s="89"/>
      <c r="G25796" s="97" t="s">
        <v>280</v>
      </c>
      <c r="H25796" s="552">
        <f t="shared" si="13638"/>
        <v>0</v>
      </c>
      <c r="I25796" s="594"/>
      <c r="J25796" s="594"/>
      <c r="K25796" s="594"/>
      <c r="L25796" s="594"/>
      <c r="M25796" s="594"/>
      <c r="N25796" s="103"/>
    </row>
    <row r="25797" spans="2:15" ht="20.25" customHeight="1">
      <c r="B25797" s="50" t="e">
        <f>IF((#REF!+#REF!+H25797)&lt;&gt;0,"a","b")</f>
        <v>#REF!</v>
      </c>
      <c r="C25797" s="54">
        <v>6</v>
      </c>
      <c r="D25797" s="54"/>
      <c r="F25797" s="89"/>
      <c r="G25797" s="97" t="s">
        <v>281</v>
      </c>
      <c r="H25797" s="552">
        <f t="shared" si="13638"/>
        <v>0</v>
      </c>
      <c r="I25797" s="594"/>
      <c r="J25797" s="594"/>
      <c r="K25797" s="594"/>
      <c r="L25797" s="594"/>
      <c r="M25797" s="594"/>
      <c r="N25797" s="103"/>
    </row>
    <row r="25798" spans="2:15" ht="20.25" customHeight="1">
      <c r="B25798" s="50" t="e">
        <f>IF((#REF!+#REF!+H25798)&lt;&gt;0,"a","b")</f>
        <v>#REF!</v>
      </c>
      <c r="C25798" s="54">
        <v>6</v>
      </c>
      <c r="D25798" s="54"/>
      <c r="F25798" s="89"/>
      <c r="G25798" s="97" t="s">
        <v>282</v>
      </c>
      <c r="H25798" s="552">
        <f t="shared" si="13638"/>
        <v>0</v>
      </c>
      <c r="I25798" s="594"/>
      <c r="J25798" s="594"/>
      <c r="K25798" s="594"/>
      <c r="L25798" s="594"/>
      <c r="M25798" s="594"/>
      <c r="N25798" s="103"/>
    </row>
    <row r="25799" spans="2:15" ht="20.25" customHeight="1">
      <c r="B25799" s="50" t="e">
        <f>IF((#REF!+#REF!+H25799)&lt;&gt;0,"a","b")</f>
        <v>#REF!</v>
      </c>
      <c r="C25799" s="54">
        <v>6</v>
      </c>
      <c r="D25799" s="54"/>
      <c r="F25799" s="89"/>
      <c r="G25799" s="97" t="s">
        <v>283</v>
      </c>
      <c r="H25799" s="552">
        <f t="shared" si="13638"/>
        <v>0</v>
      </c>
      <c r="I25799" s="594"/>
      <c r="J25799" s="594"/>
      <c r="K25799" s="594"/>
      <c r="L25799" s="594"/>
      <c r="M25799" s="594"/>
      <c r="N25799" s="103"/>
    </row>
    <row r="25800" spans="2:15" ht="30.75" customHeight="1">
      <c r="B25800" s="50" t="e">
        <f>IF((#REF!+#REF!+H25800)&lt;&gt;0,"a","b")</f>
        <v>#REF!</v>
      </c>
      <c r="C25800" s="54">
        <v>6</v>
      </c>
      <c r="D25800" s="54"/>
      <c r="F25800" s="89"/>
      <c r="G25800" s="97" t="s">
        <v>324</v>
      </c>
      <c r="H25800" s="552">
        <f t="shared" si="13638"/>
        <v>0</v>
      </c>
      <c r="I25800" s="594"/>
      <c r="J25800" s="594"/>
      <c r="K25800" s="594"/>
      <c r="L25800" s="594"/>
      <c r="M25800" s="594"/>
      <c r="N25800" s="103"/>
    </row>
    <row r="25801" spans="2:15" ht="20.25" customHeight="1">
      <c r="B25801" s="50" t="e">
        <f>IF((#REF!+#REF!+H25801)&lt;&gt;0,"a","b")</f>
        <v>#REF!</v>
      </c>
      <c r="C25801" s="54">
        <v>5</v>
      </c>
      <c r="D25801" s="54"/>
      <c r="F25801" s="89"/>
      <c r="G25801" s="95" t="s">
        <v>290</v>
      </c>
      <c r="H25801" s="566">
        <f t="shared" si="13638"/>
        <v>0</v>
      </c>
      <c r="I25801" s="590"/>
      <c r="J25801" s="590"/>
      <c r="K25801" s="590"/>
      <c r="L25801" s="590"/>
      <c r="M25801" s="590"/>
      <c r="N25801" s="96"/>
      <c r="O25801" s="60" t="s">
        <v>71</v>
      </c>
    </row>
    <row r="25802" spans="2:15" ht="20.25" customHeight="1">
      <c r="B25802" s="50" t="e">
        <f>IF((#REF!+#REF!+H25802)&lt;&gt;0,"a","b")</f>
        <v>#REF!</v>
      </c>
      <c r="C25802" s="54">
        <v>6</v>
      </c>
      <c r="D25802" s="54"/>
      <c r="F25802" s="89"/>
      <c r="G25802" s="97" t="s">
        <v>284</v>
      </c>
      <c r="H25802" s="556">
        <f t="shared" si="13638"/>
        <v>0</v>
      </c>
      <c r="I25802" s="594"/>
      <c r="J25802" s="594"/>
      <c r="K25802" s="594"/>
      <c r="L25802" s="594"/>
      <c r="M25802" s="594"/>
      <c r="N25802" s="103"/>
    </row>
    <row r="25803" spans="2:15" ht="20.25" customHeight="1">
      <c r="B25803" s="50" t="e">
        <f>IF((#REF!+#REF!+H25803)&lt;&gt;0,"a","b")</f>
        <v>#REF!</v>
      </c>
      <c r="C25803" s="54">
        <v>6</v>
      </c>
      <c r="D25803" s="54"/>
      <c r="F25803" s="89"/>
      <c r="G25803" s="97" t="s">
        <v>285</v>
      </c>
      <c r="H25803" s="556">
        <f t="shared" si="13638"/>
        <v>0</v>
      </c>
      <c r="I25803" s="594"/>
      <c r="J25803" s="594"/>
      <c r="K25803" s="594"/>
      <c r="L25803" s="594"/>
      <c r="M25803" s="594"/>
      <c r="N25803" s="103"/>
    </row>
    <row r="25804" spans="2:15" ht="30.75" customHeight="1">
      <c r="B25804" s="50" t="e">
        <f>IF((#REF!+#REF!+H25804)&lt;&gt;0,"a","b")</f>
        <v>#REF!</v>
      </c>
      <c r="C25804" s="54">
        <v>6</v>
      </c>
      <c r="D25804" s="54"/>
      <c r="F25804" s="89"/>
      <c r="G25804" s="97" t="s">
        <v>325</v>
      </c>
      <c r="H25804" s="556">
        <f t="shared" si="13638"/>
        <v>0</v>
      </c>
      <c r="I25804" s="594"/>
      <c r="J25804" s="594"/>
      <c r="K25804" s="594"/>
      <c r="L25804" s="594"/>
      <c r="M25804" s="594"/>
      <c r="N25804" s="103"/>
    </row>
    <row r="25805" spans="2:15" ht="30.75" customHeight="1">
      <c r="B25805" s="50" t="e">
        <f>IF((#REF!+#REF!+H25805)&lt;&gt;0,"a","b")</f>
        <v>#REF!</v>
      </c>
      <c r="C25805" s="54">
        <v>5</v>
      </c>
      <c r="D25805" s="54"/>
      <c r="F25805" s="89"/>
      <c r="G25805" s="95" t="s">
        <v>326</v>
      </c>
      <c r="H25805" s="556">
        <f t="shared" si="13638"/>
        <v>0</v>
      </c>
      <c r="I25805" s="592"/>
      <c r="J25805" s="592"/>
      <c r="K25805" s="592"/>
      <c r="L25805" s="592"/>
      <c r="M25805" s="592"/>
      <c r="N25805" s="102"/>
    </row>
    <row r="25806" spans="2:15" ht="34.5" customHeight="1">
      <c r="B25806" s="50" t="e">
        <f>IF((#REF!+#REF!+H25806)&lt;&gt;0,"a","b")</f>
        <v>#REF!</v>
      </c>
      <c r="C25806" s="54">
        <v>5</v>
      </c>
      <c r="D25806" s="54"/>
      <c r="F25806" s="89"/>
      <c r="G25806" s="128" t="s">
        <v>460</v>
      </c>
      <c r="H25806" s="556">
        <f t="shared" si="13638"/>
        <v>0</v>
      </c>
      <c r="I25806" s="592"/>
      <c r="J25806" s="592"/>
      <c r="K25806" s="592"/>
      <c r="L25806" s="592"/>
      <c r="M25806" s="592"/>
      <c r="N25806" s="102"/>
    </row>
    <row r="25807" spans="2:15" ht="34.5" customHeight="1">
      <c r="B25807" s="50" t="e">
        <f>IF((#REF!+#REF!+H25807)&lt;&gt;0,"a","b")</f>
        <v>#REF!</v>
      </c>
      <c r="C25807" s="54">
        <v>5</v>
      </c>
      <c r="D25807" s="54"/>
      <c r="F25807" s="89"/>
      <c r="G25807" s="95" t="s">
        <v>327</v>
      </c>
      <c r="H25807" s="556">
        <f t="shared" si="13638"/>
        <v>0</v>
      </c>
      <c r="I25807" s="592"/>
      <c r="J25807" s="592"/>
      <c r="K25807" s="592"/>
      <c r="L25807" s="592"/>
      <c r="M25807" s="592"/>
      <c r="N25807" s="102"/>
    </row>
    <row r="25808" spans="2:15" ht="50.25" customHeight="1">
      <c r="B25808" s="50" t="e">
        <f>IF((#REF!+#REF!+H25808)&lt;&gt;0,"a","b")</f>
        <v>#REF!</v>
      </c>
      <c r="C25808" s="54">
        <v>5</v>
      </c>
      <c r="D25808" s="54"/>
      <c r="F25808" s="89"/>
      <c r="G25808" s="95" t="s">
        <v>328</v>
      </c>
      <c r="H25808" s="552">
        <f t="shared" si="13638"/>
        <v>0</v>
      </c>
      <c r="I25808" s="592"/>
      <c r="J25808" s="592"/>
      <c r="K25808" s="592"/>
      <c r="L25808" s="592"/>
      <c r="M25808" s="592"/>
      <c r="N25808" s="102"/>
    </row>
    <row r="25809" spans="2:15" ht="20.25" customHeight="1">
      <c r="B25809" s="50" t="e">
        <f>IF((#REF!+#REF!+H25809)&lt;&gt;0,"a","b")</f>
        <v>#REF!</v>
      </c>
      <c r="C25809" s="54">
        <v>5</v>
      </c>
      <c r="D25809" s="54"/>
      <c r="F25809" s="89"/>
      <c r="G25809" s="95" t="s">
        <v>329</v>
      </c>
      <c r="H25809" s="552">
        <f t="shared" si="13638"/>
        <v>0</v>
      </c>
      <c r="I25809" s="592"/>
      <c r="J25809" s="592"/>
      <c r="K25809" s="592"/>
      <c r="L25809" s="592"/>
      <c r="M25809" s="592"/>
      <c r="N25809" s="102"/>
    </row>
    <row r="25810" spans="2:15" ht="20.25" customHeight="1">
      <c r="B25810" s="50" t="e">
        <f>IF((#REF!+#REF!+H25810)&lt;&gt;0,"a","b")</f>
        <v>#REF!</v>
      </c>
      <c r="C25810" s="54">
        <v>5</v>
      </c>
      <c r="D25810" s="54"/>
      <c r="F25810" s="89"/>
      <c r="G25810" s="95" t="s">
        <v>330</v>
      </c>
      <c r="H25810" s="558">
        <f t="shared" si="13638"/>
        <v>0</v>
      </c>
      <c r="I25810" s="592"/>
      <c r="J25810" s="592"/>
      <c r="K25810" s="592"/>
      <c r="L25810" s="592"/>
      <c r="M25810" s="592"/>
      <c r="N25810" s="102"/>
    </row>
    <row r="25811" spans="2:15" ht="20.25" customHeight="1">
      <c r="B25811" s="50" t="e">
        <f>IF((#REF!+#REF!+H25811)&lt;&gt;0,"a","b")</f>
        <v>#REF!</v>
      </c>
      <c r="C25811" s="54">
        <v>5</v>
      </c>
      <c r="D25811" s="54"/>
      <c r="F25811" s="89"/>
      <c r="G25811" s="95" t="s">
        <v>331</v>
      </c>
      <c r="H25811" s="559">
        <f t="shared" si="13638"/>
        <v>0</v>
      </c>
      <c r="I25811" s="590"/>
      <c r="J25811" s="590"/>
      <c r="K25811" s="590"/>
      <c r="L25811" s="590"/>
      <c r="M25811" s="590"/>
      <c r="N25811" s="96"/>
      <c r="O25811" s="60" t="s">
        <v>71</v>
      </c>
    </row>
    <row r="25812" spans="2:15" ht="23.25" customHeight="1">
      <c r="B25812" s="50" t="e">
        <f>IF((#REF!+#REF!+H25812)&lt;&gt;0,"a","b")</f>
        <v>#REF!</v>
      </c>
      <c r="C25812" s="54">
        <v>6</v>
      </c>
      <c r="D25812" s="54"/>
      <c r="F25812" s="89"/>
      <c r="G25812" s="97" t="s">
        <v>291</v>
      </c>
      <c r="H25812" s="558">
        <f t="shared" si="13638"/>
        <v>0</v>
      </c>
      <c r="I25812" s="594"/>
      <c r="J25812" s="594"/>
      <c r="K25812" s="594"/>
      <c r="L25812" s="594"/>
      <c r="M25812" s="594"/>
      <c r="N25812" s="103"/>
    </row>
    <row r="25813" spans="2:15" ht="20.25" customHeight="1">
      <c r="B25813" s="50" t="e">
        <f>IF((#REF!+#REF!+H25813)&lt;&gt;0,"a","b")</f>
        <v>#REF!</v>
      </c>
      <c r="C25813" s="54">
        <v>6</v>
      </c>
      <c r="D25813" s="54"/>
      <c r="F25813" s="89"/>
      <c r="G25813" s="97" t="s">
        <v>292</v>
      </c>
      <c r="H25813" s="558">
        <f t="shared" si="13638"/>
        <v>0</v>
      </c>
      <c r="I25813" s="594"/>
      <c r="J25813" s="594"/>
      <c r="K25813" s="594"/>
      <c r="L25813" s="594"/>
      <c r="M25813" s="594"/>
      <c r="N25813" s="103"/>
    </row>
    <row r="25814" spans="2:15" ht="23.25" customHeight="1">
      <c r="B25814" s="50" t="e">
        <f>IF((#REF!+#REF!+H25814)&lt;&gt;0,"a","b")</f>
        <v>#REF!</v>
      </c>
      <c r="C25814" s="54">
        <v>6</v>
      </c>
      <c r="D25814" s="54"/>
      <c r="F25814" s="89"/>
      <c r="G25814" s="97" t="s">
        <v>293</v>
      </c>
      <c r="H25814" s="552">
        <f t="shared" si="13638"/>
        <v>0</v>
      </c>
      <c r="I25814" s="594"/>
      <c r="J25814" s="594"/>
      <c r="K25814" s="594"/>
      <c r="L25814" s="594"/>
      <c r="M25814" s="594"/>
      <c r="N25814" s="103"/>
    </row>
    <row r="25815" spans="2:15" ht="31.5" customHeight="1">
      <c r="B25815" s="50" t="e">
        <f>IF((#REF!+#REF!+H25815)&lt;&gt;0,"a","b")</f>
        <v>#REF!</v>
      </c>
      <c r="C25815" s="54">
        <v>6</v>
      </c>
      <c r="D25815" s="54"/>
      <c r="F25815" s="89"/>
      <c r="G25815" s="97" t="s">
        <v>294</v>
      </c>
      <c r="H25815" s="552">
        <f t="shared" si="13638"/>
        <v>0</v>
      </c>
      <c r="I25815" s="594"/>
      <c r="J25815" s="594"/>
      <c r="K25815" s="594"/>
      <c r="L25815" s="594"/>
      <c r="M25815" s="594"/>
      <c r="N25815" s="103"/>
    </row>
    <row r="25816" spans="2:15" ht="33.75" customHeight="1">
      <c r="B25816" s="50" t="e">
        <f>IF((#REF!+#REF!+H25816)&lt;&gt;0,"a","b")</f>
        <v>#REF!</v>
      </c>
      <c r="C25816" s="54">
        <v>6</v>
      </c>
      <c r="D25816" s="54"/>
      <c r="F25816" s="89"/>
      <c r="G25816" s="97" t="s">
        <v>332</v>
      </c>
      <c r="H25816" s="552">
        <f t="shared" si="13638"/>
        <v>0</v>
      </c>
      <c r="I25816" s="594"/>
      <c r="J25816" s="594"/>
      <c r="K25816" s="594"/>
      <c r="L25816" s="594"/>
      <c r="M25816" s="594"/>
      <c r="N25816" s="103"/>
    </row>
    <row r="25817" spans="2:15" ht="34.5" customHeight="1">
      <c r="B25817" s="50" t="e">
        <f>IF((#REF!+#REF!+H25817)&lt;&gt;0,"a","b")</f>
        <v>#REF!</v>
      </c>
      <c r="C25817" s="54">
        <v>6</v>
      </c>
      <c r="D25817" s="54"/>
      <c r="F25817" s="89"/>
      <c r="G25817" s="97" t="s">
        <v>333</v>
      </c>
      <c r="H25817" s="552">
        <f t="shared" si="13638"/>
        <v>0</v>
      </c>
      <c r="I25817" s="594"/>
      <c r="J25817" s="594"/>
      <c r="K25817" s="594"/>
      <c r="L25817" s="594"/>
      <c r="M25817" s="594"/>
      <c r="N25817" s="103"/>
    </row>
    <row r="25818" spans="2:15" ht="33.75" customHeight="1">
      <c r="B25818" s="50" t="e">
        <f>IF((#REF!+#REF!+H25818)&lt;&gt;0,"a","b")</f>
        <v>#REF!</v>
      </c>
      <c r="C25818" s="54">
        <v>6</v>
      </c>
      <c r="D25818" s="54"/>
      <c r="F25818" s="89"/>
      <c r="G25818" s="97" t="s">
        <v>334</v>
      </c>
      <c r="H25818" s="552">
        <f t="shared" si="13638"/>
        <v>0</v>
      </c>
      <c r="I25818" s="594"/>
      <c r="J25818" s="594"/>
      <c r="K25818" s="594"/>
      <c r="L25818" s="594"/>
      <c r="M25818" s="594"/>
      <c r="N25818" s="103"/>
    </row>
    <row r="25819" spans="2:15" ht="34.5" customHeight="1">
      <c r="B25819" s="50" t="e">
        <f>IF((#REF!+#REF!+H25819)&lt;&gt;0,"a","b")</f>
        <v>#REF!</v>
      </c>
      <c r="C25819" s="54">
        <v>5</v>
      </c>
      <c r="D25819" s="54"/>
      <c r="F25819" s="89"/>
      <c r="G25819" s="95" t="s">
        <v>335</v>
      </c>
      <c r="H25819" s="552">
        <f t="shared" si="13638"/>
        <v>0</v>
      </c>
      <c r="I25819" s="592"/>
      <c r="J25819" s="592"/>
      <c r="K25819" s="592"/>
      <c r="L25819" s="592"/>
      <c r="M25819" s="592"/>
      <c r="N25819" s="104"/>
    </row>
    <row r="25820" spans="2:15" ht="24.75" customHeight="1">
      <c r="B25820" s="50" t="e">
        <f>IF((#REF!+#REF!+H25820)&lt;&gt;0,"a","b")</f>
        <v>#REF!</v>
      </c>
      <c r="C25820" s="54">
        <v>5</v>
      </c>
      <c r="D25820" s="54"/>
      <c r="F25820" s="89"/>
      <c r="G25820" s="95" t="s">
        <v>336</v>
      </c>
      <c r="H25820" s="558">
        <f t="shared" si="13638"/>
        <v>0</v>
      </c>
      <c r="I25820" s="592"/>
      <c r="J25820" s="592"/>
      <c r="K25820" s="592"/>
      <c r="L25820" s="592"/>
      <c r="M25820" s="592"/>
      <c r="N25820" s="104"/>
    </row>
    <row r="25821" spans="2:15" ht="27.75" customHeight="1">
      <c r="B25821" s="50" t="e">
        <f>IF((#REF!+#REF!+H25821)&lt;&gt;0,"a","b")</f>
        <v>#REF!</v>
      </c>
      <c r="C25821" s="54">
        <v>4</v>
      </c>
      <c r="D25821" s="54"/>
      <c r="F25821" s="89"/>
      <c r="G25821" s="93" t="s">
        <v>337</v>
      </c>
      <c r="H25821" s="552">
        <f t="shared" si="13638"/>
        <v>0</v>
      </c>
      <c r="I25821" s="593"/>
      <c r="J25821" s="593"/>
      <c r="K25821" s="593"/>
      <c r="L25821" s="593"/>
      <c r="M25821" s="593"/>
      <c r="N25821" s="100"/>
    </row>
    <row r="25822" spans="2:15" ht="23.25" customHeight="1">
      <c r="B25822" s="50" t="e">
        <f>IF((#REF!+#REF!+H25822)&lt;&gt;0,"a","b")</f>
        <v>#REF!</v>
      </c>
      <c r="C25822" s="54">
        <v>4</v>
      </c>
      <c r="D25822" s="54"/>
      <c r="F25822" s="89"/>
      <c r="G25822" s="93" t="s">
        <v>338</v>
      </c>
      <c r="H25822" s="552">
        <f t="shared" si="13638"/>
        <v>0</v>
      </c>
      <c r="I25822" s="593"/>
      <c r="J25822" s="593"/>
      <c r="K25822" s="593"/>
      <c r="L25822" s="593"/>
      <c r="M25822" s="593"/>
      <c r="N25822" s="100"/>
    </row>
    <row r="25823" spans="2:15" ht="24" customHeight="1">
      <c r="B25823" s="50" t="e">
        <f>IF((#REF!+#REF!+H25823)&lt;&gt;0,"a","b")</f>
        <v>#REF!</v>
      </c>
      <c r="C25823" s="54">
        <v>4</v>
      </c>
      <c r="D25823" s="54"/>
      <c r="F25823" s="89"/>
      <c r="G25823" s="93" t="s">
        <v>339</v>
      </c>
      <c r="H25823" s="552">
        <f t="shared" si="13638"/>
        <v>0</v>
      </c>
      <c r="I25823" s="593"/>
      <c r="J25823" s="593"/>
      <c r="K25823" s="593"/>
      <c r="L25823" s="593"/>
      <c r="M25823" s="593"/>
      <c r="N25823" s="100"/>
    </row>
    <row r="25824" spans="2:15" ht="34.5" customHeight="1">
      <c r="B25824" s="50" t="e">
        <f>IF((#REF!+#REF!+H25824)&lt;&gt;0,"a","b")</f>
        <v>#REF!</v>
      </c>
      <c r="C25824" s="54">
        <v>4</v>
      </c>
      <c r="D25824" s="54"/>
      <c r="F25824" s="89"/>
      <c r="G25824" s="93" t="s">
        <v>340</v>
      </c>
      <c r="H25824" s="552">
        <f t="shared" si="13638"/>
        <v>0</v>
      </c>
      <c r="I25824" s="593"/>
      <c r="J25824" s="593"/>
      <c r="K25824" s="593"/>
      <c r="L25824" s="593"/>
      <c r="M25824" s="593"/>
      <c r="N25824" s="100"/>
    </row>
    <row r="25825" spans="2:18" ht="33" customHeight="1">
      <c r="B25825" s="50" t="e">
        <f>IF((#REF!+#REF!+H25825)&lt;&gt;0,"a","b")</f>
        <v>#REF!</v>
      </c>
      <c r="C25825" s="54">
        <v>4</v>
      </c>
      <c r="D25825" s="54"/>
      <c r="F25825" s="89"/>
      <c r="G25825" s="93" t="s">
        <v>341</v>
      </c>
      <c r="H25825" s="563">
        <f t="shared" si="13638"/>
        <v>0</v>
      </c>
      <c r="I25825" s="589"/>
      <c r="J25825" s="589"/>
      <c r="K25825" s="589"/>
      <c r="L25825" s="589"/>
      <c r="M25825" s="589"/>
      <c r="N25825" s="94"/>
      <c r="O25825" s="60" t="s">
        <v>71</v>
      </c>
    </row>
    <row r="25826" spans="2:18" ht="20.25" customHeight="1">
      <c r="B25826" s="50" t="e">
        <f>IF((#REF!+#REF!+H25826)&lt;&gt;0,"a","b")</f>
        <v>#REF!</v>
      </c>
      <c r="C25826" s="54">
        <v>5</v>
      </c>
      <c r="D25826" s="54"/>
      <c r="F25826" s="89"/>
      <c r="G25826" s="95" t="s">
        <v>342</v>
      </c>
      <c r="H25826" s="552">
        <f t="shared" si="13638"/>
        <v>0</v>
      </c>
      <c r="I25826" s="592"/>
      <c r="J25826" s="592"/>
      <c r="K25826" s="592"/>
      <c r="L25826" s="592"/>
      <c r="M25826" s="592"/>
      <c r="N25826" s="104"/>
      <c r="R25826" s="1">
        <f>82+55</f>
        <v>137</v>
      </c>
    </row>
    <row r="25827" spans="2:18" ht="20.25" customHeight="1">
      <c r="B25827" s="50" t="e">
        <f>IF((#REF!+#REF!+H25827)&lt;&gt;0,"a","b")</f>
        <v>#REF!</v>
      </c>
      <c r="C25827" s="54">
        <v>5</v>
      </c>
      <c r="D25827" s="54"/>
      <c r="F25827" s="89"/>
      <c r="G25827" s="95" t="s">
        <v>343</v>
      </c>
      <c r="H25827" s="552">
        <f t="shared" si="13638"/>
        <v>0</v>
      </c>
      <c r="I25827" s="592"/>
      <c r="J25827" s="592"/>
      <c r="K25827" s="592"/>
      <c r="L25827" s="592"/>
      <c r="M25827" s="592"/>
      <c r="N25827" s="104"/>
    </row>
    <row r="25828" spans="2:18" ht="35.25" customHeight="1">
      <c r="B25828" s="50" t="e">
        <f>IF((#REF!+#REF!+H25828)&lt;&gt;0,"a","b")</f>
        <v>#REF!</v>
      </c>
      <c r="C25828" s="54">
        <v>5</v>
      </c>
      <c r="D25828" s="54"/>
      <c r="F25828" s="89"/>
      <c r="G25828" s="95" t="s">
        <v>344</v>
      </c>
      <c r="H25828" s="552">
        <f t="shared" si="13638"/>
        <v>0</v>
      </c>
      <c r="I25828" s="592"/>
      <c r="J25828" s="592"/>
      <c r="K25828" s="592"/>
      <c r="L25828" s="592"/>
      <c r="M25828" s="592"/>
      <c r="N25828" s="104"/>
    </row>
    <row r="25829" spans="2:18" ht="20.25" customHeight="1">
      <c r="B25829" s="50" t="e">
        <f>IF((#REF!+#REF!+H25829)&lt;&gt;0,"a","b")</f>
        <v>#REF!</v>
      </c>
      <c r="C25829" s="54">
        <v>5</v>
      </c>
      <c r="D25829" s="54"/>
      <c r="F25829" s="89"/>
      <c r="G25829" s="95" t="s">
        <v>345</v>
      </c>
      <c r="H25829" s="552">
        <f t="shared" si="13638"/>
        <v>0</v>
      </c>
      <c r="I25829" s="592"/>
      <c r="J25829" s="592"/>
      <c r="K25829" s="592"/>
      <c r="L25829" s="592"/>
      <c r="M25829" s="592"/>
      <c r="N25829" s="104"/>
    </row>
    <row r="25830" spans="2:18" ht="30.75" customHeight="1">
      <c r="B25830" s="50" t="e">
        <f>IF((#REF!+#REF!+H25830)&lt;&gt;0,"a","b")</f>
        <v>#REF!</v>
      </c>
      <c r="C25830" s="54">
        <v>5</v>
      </c>
      <c r="D25830" s="54"/>
      <c r="F25830" s="89"/>
      <c r="G25830" s="95" t="s">
        <v>346</v>
      </c>
      <c r="H25830" s="552">
        <f t="shared" si="13638"/>
        <v>0</v>
      </c>
      <c r="I25830" s="592"/>
      <c r="J25830" s="592"/>
      <c r="K25830" s="592"/>
      <c r="L25830" s="592"/>
      <c r="M25830" s="592"/>
      <c r="N25830" s="104"/>
    </row>
    <row r="25831" spans="2:18" ht="30.75" customHeight="1">
      <c r="B25831" s="50" t="e">
        <f>IF((#REF!+#REF!+H25831)&lt;&gt;0,"a","b")</f>
        <v>#REF!</v>
      </c>
      <c r="C25831" s="54">
        <v>5</v>
      </c>
      <c r="D25831" s="54"/>
      <c r="F25831" s="89"/>
      <c r="G25831" s="95" t="s">
        <v>347</v>
      </c>
      <c r="H25831" s="552">
        <f t="shared" si="13638"/>
        <v>0</v>
      </c>
      <c r="I25831" s="592"/>
      <c r="J25831" s="592"/>
      <c r="K25831" s="592"/>
      <c r="L25831" s="592"/>
      <c r="M25831" s="592"/>
      <c r="N25831" s="104"/>
    </row>
    <row r="25832" spans="2:18" ht="20.25" customHeight="1">
      <c r="B25832" s="50" t="e">
        <f>IF((#REF!+#REF!+H25832)&lt;&gt;0,"a","b")</f>
        <v>#REF!</v>
      </c>
      <c r="C25832" s="54">
        <v>4</v>
      </c>
      <c r="D25832" s="54"/>
      <c r="F25832" s="89"/>
      <c r="G25832" s="93" t="s">
        <v>348</v>
      </c>
      <c r="H25832" s="552">
        <f t="shared" si="13638"/>
        <v>0</v>
      </c>
      <c r="I25832" s="593"/>
      <c r="J25832" s="593"/>
      <c r="K25832" s="593"/>
      <c r="L25832" s="593"/>
      <c r="M25832" s="593"/>
      <c r="N25832" s="100"/>
    </row>
    <row r="25833" spans="2:18" ht="20.25" customHeight="1">
      <c r="B25833" s="50" t="e">
        <f>IF((#REF!+#REF!+H25833)&lt;&gt;0,"a","b")</f>
        <v>#REF!</v>
      </c>
      <c r="C25833" s="54">
        <v>4</v>
      </c>
      <c r="D25833" s="54"/>
      <c r="F25833" s="89"/>
      <c r="G25833" s="93" t="s">
        <v>349</v>
      </c>
      <c r="H25833" s="563">
        <f t="shared" si="13638"/>
        <v>0</v>
      </c>
      <c r="I25833" s="589"/>
      <c r="J25833" s="589"/>
      <c r="K25833" s="589"/>
      <c r="L25833" s="589"/>
      <c r="M25833" s="589"/>
      <c r="N25833" s="94"/>
      <c r="O25833" s="60" t="s">
        <v>71</v>
      </c>
    </row>
    <row r="25834" spans="2:18" ht="20.25" customHeight="1">
      <c r="B25834" s="50" t="e">
        <f>IF((#REF!+#REF!+H25834)&lt;&gt;0,"a","b")</f>
        <v>#REF!</v>
      </c>
      <c r="C25834" s="54">
        <v>5</v>
      </c>
      <c r="D25834" s="54"/>
      <c r="F25834" s="89"/>
      <c r="G25834" s="95" t="s">
        <v>350</v>
      </c>
      <c r="H25834" s="561">
        <f t="shared" ref="H25834:H25897" si="13639">I25834+J25834</f>
        <v>0</v>
      </c>
      <c r="I25834" s="592"/>
      <c r="J25834" s="592"/>
      <c r="K25834" s="592"/>
      <c r="L25834" s="592"/>
      <c r="M25834" s="592"/>
      <c r="N25834" s="104"/>
    </row>
    <row r="25835" spans="2:18" ht="30" customHeight="1">
      <c r="B25835" s="50" t="e">
        <f>IF((#REF!+#REF!+H25835)&lt;&gt;0,"a","b")</f>
        <v>#REF!</v>
      </c>
      <c r="C25835" s="54">
        <v>5</v>
      </c>
      <c r="D25835" s="54"/>
      <c r="F25835" s="89"/>
      <c r="G25835" s="95" t="s">
        <v>351</v>
      </c>
      <c r="H25835" s="552">
        <f t="shared" si="13639"/>
        <v>0</v>
      </c>
      <c r="I25835" s="592"/>
      <c r="J25835" s="592"/>
      <c r="K25835" s="592"/>
      <c r="L25835" s="592"/>
      <c r="M25835" s="592"/>
      <c r="N25835" s="104"/>
    </row>
    <row r="25836" spans="2:18" ht="22.5" customHeight="1">
      <c r="B25836" s="50" t="e">
        <f>IF((#REF!+#REF!+H25836)&lt;&gt;0,"a","b")</f>
        <v>#REF!</v>
      </c>
      <c r="C25836" s="54">
        <v>5</v>
      </c>
      <c r="D25836" s="54"/>
      <c r="F25836" s="89"/>
      <c r="G25836" s="95" t="s">
        <v>352</v>
      </c>
      <c r="H25836" s="552">
        <f t="shared" si="13639"/>
        <v>0</v>
      </c>
      <c r="I25836" s="592"/>
      <c r="J25836" s="592"/>
      <c r="K25836" s="592"/>
      <c r="L25836" s="592"/>
      <c r="M25836" s="592"/>
      <c r="N25836" s="104"/>
    </row>
    <row r="25837" spans="2:18" ht="33.75" customHeight="1">
      <c r="B25837" s="50" t="e">
        <f>IF((#REF!+#REF!+H25837)&lt;&gt;0,"a","b")</f>
        <v>#REF!</v>
      </c>
      <c r="C25837" s="54">
        <v>5</v>
      </c>
      <c r="D25837" s="54"/>
      <c r="F25837" s="89"/>
      <c r="G25837" s="95" t="s">
        <v>353</v>
      </c>
      <c r="H25837" s="552">
        <f t="shared" si="13639"/>
        <v>0</v>
      </c>
      <c r="I25837" s="592"/>
      <c r="J25837" s="592"/>
      <c r="K25837" s="592"/>
      <c r="L25837" s="592"/>
      <c r="M25837" s="592"/>
      <c r="N25837" s="104"/>
    </row>
    <row r="25838" spans="2:18" ht="24.75" customHeight="1">
      <c r="B25838" s="50" t="e">
        <f>IF((#REF!+#REF!+H25838)&lt;&gt;0,"a","b")</f>
        <v>#REF!</v>
      </c>
      <c r="C25838" s="54">
        <v>5</v>
      </c>
      <c r="D25838" s="54"/>
      <c r="F25838" s="89"/>
      <c r="G25838" s="95" t="s">
        <v>354</v>
      </c>
      <c r="H25838" s="552">
        <f t="shared" si="13639"/>
        <v>0</v>
      </c>
      <c r="I25838" s="592"/>
      <c r="J25838" s="592"/>
      <c r="K25838" s="592"/>
      <c r="L25838" s="592"/>
      <c r="M25838" s="592"/>
      <c r="N25838" s="104"/>
    </row>
    <row r="25839" spans="2:18" ht="35.25" customHeight="1">
      <c r="B25839" s="50" t="e">
        <f>IF((#REF!+#REF!+H25839)&lt;&gt;0,"a","b")</f>
        <v>#REF!</v>
      </c>
      <c r="C25839" s="54">
        <v>5</v>
      </c>
      <c r="D25839" s="54"/>
      <c r="F25839" s="89"/>
      <c r="G25839" s="95" t="s">
        <v>355</v>
      </c>
      <c r="H25839" s="558">
        <f t="shared" si="13639"/>
        <v>0</v>
      </c>
      <c r="I25839" s="592"/>
      <c r="J25839" s="592"/>
      <c r="K25839" s="592"/>
      <c r="L25839" s="592"/>
      <c r="M25839" s="592"/>
      <c r="N25839" s="104"/>
    </row>
    <row r="25840" spans="2:18" ht="33.75" customHeight="1">
      <c r="B25840" s="50" t="e">
        <f>IF((#REF!+#REF!+H25840)&lt;&gt;0,"a","b")</f>
        <v>#REF!</v>
      </c>
      <c r="C25840" s="54">
        <v>5</v>
      </c>
      <c r="D25840" s="54"/>
      <c r="F25840" s="89"/>
      <c r="G25840" s="95" t="s">
        <v>356</v>
      </c>
      <c r="H25840" s="558">
        <f t="shared" si="13639"/>
        <v>0</v>
      </c>
      <c r="I25840" s="592"/>
      <c r="J25840" s="592"/>
      <c r="K25840" s="592"/>
      <c r="L25840" s="592"/>
      <c r="M25840" s="592"/>
      <c r="N25840" s="104"/>
    </row>
    <row r="25841" spans="2:15" ht="20.25" customHeight="1">
      <c r="B25841" s="50" t="e">
        <f>IF((#REF!+#REF!+H25841)&lt;&gt;0,"a","b")</f>
        <v>#REF!</v>
      </c>
      <c r="C25841" s="54">
        <v>5</v>
      </c>
      <c r="D25841" s="54"/>
      <c r="F25841" s="89"/>
      <c r="G25841" s="95" t="s">
        <v>357</v>
      </c>
      <c r="H25841" s="561">
        <f t="shared" si="13639"/>
        <v>0</v>
      </c>
      <c r="I25841" s="592"/>
      <c r="J25841" s="592"/>
      <c r="K25841" s="592"/>
      <c r="L25841" s="592"/>
      <c r="M25841" s="592"/>
      <c r="N25841" s="104"/>
    </row>
    <row r="25842" spans="2:15" ht="20.25" customHeight="1">
      <c r="B25842" s="50" t="e">
        <f>IF((#REF!+#REF!+H25842)&lt;&gt;0,"a","b")</f>
        <v>#REF!</v>
      </c>
      <c r="C25842" s="54">
        <v>5</v>
      </c>
      <c r="D25842" s="54"/>
      <c r="F25842" s="89"/>
      <c r="G25842" s="95" t="s">
        <v>358</v>
      </c>
      <c r="H25842" s="552">
        <f t="shared" si="13639"/>
        <v>0</v>
      </c>
      <c r="I25842" s="592"/>
      <c r="J25842" s="592"/>
      <c r="K25842" s="592"/>
      <c r="L25842" s="592"/>
      <c r="M25842" s="592"/>
      <c r="N25842" s="104"/>
    </row>
    <row r="25843" spans="2:15" ht="20.25" customHeight="1">
      <c r="B25843" s="50" t="e">
        <f>IF((#REF!+#REF!+H25843)&lt;&gt;0,"a","b")</f>
        <v>#REF!</v>
      </c>
      <c r="C25843" s="54">
        <v>5</v>
      </c>
      <c r="D25843" s="54"/>
      <c r="F25843" s="89"/>
      <c r="G25843" s="95" t="s">
        <v>359</v>
      </c>
      <c r="H25843" s="552">
        <f t="shared" si="13639"/>
        <v>0</v>
      </c>
      <c r="I25843" s="592"/>
      <c r="J25843" s="592"/>
      <c r="K25843" s="592"/>
      <c r="L25843" s="592"/>
      <c r="M25843" s="592"/>
      <c r="N25843" s="104"/>
    </row>
    <row r="25844" spans="2:15" ht="20.25" customHeight="1">
      <c r="B25844" s="50" t="e">
        <f>IF((#REF!+#REF!+H25844)&lt;&gt;0,"a","b")</f>
        <v>#REF!</v>
      </c>
      <c r="C25844" s="54">
        <v>5</v>
      </c>
      <c r="D25844" s="54"/>
      <c r="F25844" s="89"/>
      <c r="G25844" s="95" t="s">
        <v>360</v>
      </c>
      <c r="H25844" s="552">
        <f t="shared" si="13639"/>
        <v>0</v>
      </c>
      <c r="I25844" s="592"/>
      <c r="J25844" s="592"/>
      <c r="K25844" s="592"/>
      <c r="L25844" s="592"/>
      <c r="M25844" s="592"/>
      <c r="N25844" s="104"/>
    </row>
    <row r="25845" spans="2:15" ht="34.5" customHeight="1">
      <c r="B25845" s="50" t="e">
        <f>IF((#REF!+#REF!+H25845)&lt;&gt;0,"a","b")</f>
        <v>#REF!</v>
      </c>
      <c r="C25845" s="54">
        <v>5</v>
      </c>
      <c r="D25845" s="54"/>
      <c r="F25845" s="89"/>
      <c r="G25845" s="95" t="s">
        <v>361</v>
      </c>
      <c r="H25845" s="552">
        <f t="shared" si="13639"/>
        <v>0</v>
      </c>
      <c r="I25845" s="592"/>
      <c r="J25845" s="592"/>
      <c r="K25845" s="592"/>
      <c r="L25845" s="592"/>
      <c r="M25845" s="592"/>
      <c r="N25845" s="104"/>
    </row>
    <row r="25846" spans="2:15" ht="30.75" customHeight="1">
      <c r="B25846" s="50" t="e">
        <f>IF((#REF!+#REF!+H25846)&lt;&gt;0,"a","b")</f>
        <v>#REF!</v>
      </c>
      <c r="C25846" s="54">
        <v>5</v>
      </c>
      <c r="D25846" s="54"/>
      <c r="F25846" s="89"/>
      <c r="G25846" s="95" t="s">
        <v>362</v>
      </c>
      <c r="H25846" s="552">
        <f t="shared" si="13639"/>
        <v>0</v>
      </c>
      <c r="I25846" s="592"/>
      <c r="J25846" s="592"/>
      <c r="K25846" s="592"/>
      <c r="L25846" s="592"/>
      <c r="M25846" s="592"/>
      <c r="N25846" s="104"/>
    </row>
    <row r="25847" spans="2:15" ht="20.25" customHeight="1">
      <c r="B25847" s="50" t="e">
        <f>IF((#REF!+#REF!+H25847)&lt;&gt;0,"a","b")</f>
        <v>#REF!</v>
      </c>
      <c r="C25847" s="54">
        <v>3</v>
      </c>
      <c r="D25847" s="54"/>
      <c r="F25847" s="89"/>
      <c r="G25847" s="90" t="s">
        <v>302</v>
      </c>
      <c r="H25847" s="552">
        <f t="shared" si="13639"/>
        <v>0</v>
      </c>
      <c r="I25847" s="595"/>
      <c r="J25847" s="595"/>
      <c r="K25847" s="595"/>
      <c r="L25847" s="595"/>
      <c r="M25847" s="595"/>
      <c r="N25847" s="121"/>
    </row>
    <row r="25848" spans="2:15" ht="20.25" customHeight="1">
      <c r="B25848" s="50" t="e">
        <f>IF((#REF!+#REF!+H25848)&lt;&gt;0,"a","b")</f>
        <v>#REF!</v>
      </c>
      <c r="C25848" s="54">
        <v>3</v>
      </c>
      <c r="D25848" s="54"/>
      <c r="F25848" s="89"/>
      <c r="G25848" s="90" t="s">
        <v>301</v>
      </c>
      <c r="H25848" s="563">
        <f t="shared" si="13639"/>
        <v>0</v>
      </c>
      <c r="I25848" s="588"/>
      <c r="J25848" s="588"/>
      <c r="K25848" s="588"/>
      <c r="L25848" s="588"/>
      <c r="M25848" s="588"/>
      <c r="N25848" s="91"/>
      <c r="O25848" s="60" t="s">
        <v>71</v>
      </c>
    </row>
    <row r="25849" spans="2:15" ht="20.25" customHeight="1">
      <c r="B25849" s="50" t="e">
        <f>IF((#REF!+#REF!+H25849)&lt;&gt;0,"a","b")</f>
        <v>#REF!</v>
      </c>
      <c r="C25849" s="54">
        <v>4</v>
      </c>
      <c r="D25849" s="54"/>
      <c r="F25849" s="89"/>
      <c r="G25849" s="93" t="s">
        <v>363</v>
      </c>
      <c r="H25849" s="563">
        <f t="shared" si="13639"/>
        <v>0</v>
      </c>
      <c r="I25849" s="589"/>
      <c r="J25849" s="589"/>
      <c r="K25849" s="589"/>
      <c r="L25849" s="589"/>
      <c r="M25849" s="589"/>
      <c r="N25849" s="94"/>
      <c r="O25849" s="60" t="s">
        <v>71</v>
      </c>
    </row>
    <row r="25850" spans="2:15" ht="20.25" customHeight="1">
      <c r="B25850" s="50" t="e">
        <f>IF((#REF!+#REF!+H25850)&lt;&gt;0,"a","b")</f>
        <v>#REF!</v>
      </c>
      <c r="C25850" s="54">
        <v>5</v>
      </c>
      <c r="D25850" s="54"/>
      <c r="F25850" s="89"/>
      <c r="G25850" s="95" t="s">
        <v>364</v>
      </c>
      <c r="H25850" s="552">
        <f t="shared" si="13639"/>
        <v>0</v>
      </c>
      <c r="I25850" s="592"/>
      <c r="J25850" s="592"/>
      <c r="K25850" s="592"/>
      <c r="L25850" s="592"/>
      <c r="M25850" s="592"/>
      <c r="N25850" s="102"/>
    </row>
    <row r="25851" spans="2:15" ht="20.25" customHeight="1">
      <c r="B25851" s="50" t="e">
        <f>IF((#REF!+#REF!+H25851)&lt;&gt;0,"a","b")</f>
        <v>#REF!</v>
      </c>
      <c r="C25851" s="54">
        <v>5</v>
      </c>
      <c r="D25851" s="54"/>
      <c r="F25851" s="89"/>
      <c r="G25851" s="95" t="s">
        <v>365</v>
      </c>
      <c r="H25851" s="552">
        <f t="shared" si="13639"/>
        <v>0</v>
      </c>
      <c r="I25851" s="592"/>
      <c r="J25851" s="592"/>
      <c r="K25851" s="592"/>
      <c r="L25851" s="592"/>
      <c r="M25851" s="592"/>
      <c r="N25851" s="102"/>
    </row>
    <row r="25852" spans="2:15" ht="20.25" customHeight="1">
      <c r="B25852" s="50" t="e">
        <f>IF((#REF!+#REF!+H25852)&lt;&gt;0,"a","b")</f>
        <v>#REF!</v>
      </c>
      <c r="C25852" s="54">
        <v>5</v>
      </c>
      <c r="D25852" s="54"/>
      <c r="F25852" s="89"/>
      <c r="G25852" s="95" t="s">
        <v>366</v>
      </c>
      <c r="H25852" s="552">
        <f t="shared" si="13639"/>
        <v>0</v>
      </c>
      <c r="I25852" s="592"/>
      <c r="J25852" s="592"/>
      <c r="K25852" s="592"/>
      <c r="L25852" s="592"/>
      <c r="M25852" s="592"/>
      <c r="N25852" s="102"/>
    </row>
    <row r="25853" spans="2:15" ht="20.25" customHeight="1">
      <c r="B25853" s="50" t="e">
        <f>IF((#REF!+#REF!+H25853)&lt;&gt;0,"a","b")</f>
        <v>#REF!</v>
      </c>
      <c r="C25853" s="54">
        <v>5</v>
      </c>
      <c r="D25853" s="54"/>
      <c r="F25853" s="89"/>
      <c r="G25853" s="95" t="s">
        <v>367</v>
      </c>
      <c r="H25853" s="552">
        <f t="shared" si="13639"/>
        <v>0</v>
      </c>
      <c r="I25853" s="592"/>
      <c r="J25853" s="592"/>
      <c r="K25853" s="592"/>
      <c r="L25853" s="592"/>
      <c r="M25853" s="592"/>
      <c r="N25853" s="102"/>
    </row>
    <row r="25854" spans="2:15" ht="20.25" customHeight="1">
      <c r="B25854" s="50" t="e">
        <f>IF((#REF!+#REF!+H25854)&lt;&gt;0,"a","b")</f>
        <v>#REF!</v>
      </c>
      <c r="C25854" s="54">
        <v>4</v>
      </c>
      <c r="D25854" s="54"/>
      <c r="F25854" s="89"/>
      <c r="G25854" s="93" t="s">
        <v>368</v>
      </c>
      <c r="H25854" s="558">
        <f t="shared" si="13639"/>
        <v>0</v>
      </c>
      <c r="I25854" s="593"/>
      <c r="J25854" s="593"/>
      <c r="K25854" s="593"/>
      <c r="L25854" s="593"/>
      <c r="M25854" s="593"/>
      <c r="N25854" s="100"/>
    </row>
    <row r="25855" spans="2:15" ht="36" customHeight="1">
      <c r="B25855" s="50" t="e">
        <f>IF((#REF!+#REF!+H25855)&lt;&gt;0,"a","b")</f>
        <v>#REF!</v>
      </c>
      <c r="C25855" s="54">
        <v>4</v>
      </c>
      <c r="D25855" s="54"/>
      <c r="F25855" s="89"/>
      <c r="G25855" s="93" t="s">
        <v>369</v>
      </c>
      <c r="H25855" s="556">
        <f t="shared" si="13639"/>
        <v>0</v>
      </c>
      <c r="I25855" s="593"/>
      <c r="J25855" s="593"/>
      <c r="K25855" s="593"/>
      <c r="L25855" s="593"/>
      <c r="M25855" s="593"/>
      <c r="N25855" s="100"/>
    </row>
    <row r="25856" spans="2:15" ht="20.25" customHeight="1">
      <c r="B25856" s="50" t="e">
        <f>IF((#REF!+#REF!+H25856)&lt;&gt;0,"a","b")</f>
        <v>#REF!</v>
      </c>
      <c r="C25856" s="54">
        <v>3</v>
      </c>
      <c r="D25856" s="54"/>
      <c r="F25856" s="89"/>
      <c r="G25856" s="90" t="s">
        <v>295</v>
      </c>
      <c r="H25856" s="556">
        <f t="shared" si="13639"/>
        <v>0</v>
      </c>
      <c r="I25856" s="595"/>
      <c r="J25856" s="595"/>
      <c r="K25856" s="595"/>
      <c r="L25856" s="595"/>
      <c r="M25856" s="595"/>
      <c r="N25856" s="121"/>
    </row>
    <row r="25857" spans="2:15" ht="20.25" customHeight="1">
      <c r="B25857" s="50" t="e">
        <f>IF((#REF!+#REF!+H25857)&lt;&gt;0,"a","b")</f>
        <v>#REF!</v>
      </c>
      <c r="C25857" s="54">
        <v>3</v>
      </c>
      <c r="D25857" s="54"/>
      <c r="F25857" s="89"/>
      <c r="G25857" s="90" t="s">
        <v>296</v>
      </c>
      <c r="H25857" s="566">
        <f t="shared" si="13639"/>
        <v>0</v>
      </c>
      <c r="I25857" s="588"/>
      <c r="J25857" s="588"/>
      <c r="K25857" s="588"/>
      <c r="L25857" s="588"/>
      <c r="M25857" s="588"/>
      <c r="N25857" s="91"/>
      <c r="O25857" s="60" t="s">
        <v>71</v>
      </c>
    </row>
    <row r="25858" spans="2:15" ht="20.25" customHeight="1">
      <c r="B25858" s="50" t="e">
        <f>IF((#REF!+#REF!+H25858)&lt;&gt;0,"a","b")</f>
        <v>#REF!</v>
      </c>
      <c r="C25858" s="54">
        <v>4</v>
      </c>
      <c r="D25858" s="54"/>
      <c r="F25858" s="89"/>
      <c r="G25858" s="93" t="s">
        <v>370</v>
      </c>
      <c r="H25858" s="566">
        <f t="shared" si="13639"/>
        <v>0</v>
      </c>
      <c r="I25858" s="589"/>
      <c r="J25858" s="589"/>
      <c r="K25858" s="589"/>
      <c r="L25858" s="589"/>
      <c r="M25858" s="589"/>
      <c r="N25858" s="94"/>
      <c r="O25858" s="60" t="s">
        <v>71</v>
      </c>
    </row>
    <row r="25859" spans="2:15" ht="20.25" customHeight="1">
      <c r="B25859" s="50" t="e">
        <f>IF((#REF!+#REF!+H25859)&lt;&gt;0,"a","b")</f>
        <v>#REF!</v>
      </c>
      <c r="C25859" s="54">
        <v>5</v>
      </c>
      <c r="D25859" s="54"/>
      <c r="F25859" s="89"/>
      <c r="G25859" s="95" t="s">
        <v>371</v>
      </c>
      <c r="H25859" s="556">
        <f t="shared" si="13639"/>
        <v>0</v>
      </c>
      <c r="I25859" s="592"/>
      <c r="J25859" s="592"/>
      <c r="K25859" s="592"/>
      <c r="L25859" s="592"/>
      <c r="M25859" s="592"/>
      <c r="N25859" s="102"/>
    </row>
    <row r="25860" spans="2:15" ht="20.25" customHeight="1">
      <c r="B25860" s="50" t="e">
        <f>IF((#REF!+#REF!+H25860)&lt;&gt;0,"a","b")</f>
        <v>#REF!</v>
      </c>
      <c r="C25860" s="54">
        <v>5</v>
      </c>
      <c r="D25860" s="54"/>
      <c r="F25860" s="89"/>
      <c r="G25860" s="95" t="s">
        <v>297</v>
      </c>
      <c r="H25860" s="556">
        <f t="shared" si="13639"/>
        <v>0</v>
      </c>
      <c r="I25860" s="592"/>
      <c r="J25860" s="592"/>
      <c r="K25860" s="592"/>
      <c r="L25860" s="592"/>
      <c r="M25860" s="592"/>
      <c r="N25860" s="102"/>
    </row>
    <row r="25861" spans="2:15" ht="20.25" customHeight="1">
      <c r="B25861" s="50" t="e">
        <f>IF((#REF!+#REF!+H25861)&lt;&gt;0,"a","b")</f>
        <v>#REF!</v>
      </c>
      <c r="C25861" s="54">
        <v>4</v>
      </c>
      <c r="D25861" s="54"/>
      <c r="F25861" s="89"/>
      <c r="G25861" s="93" t="s">
        <v>372</v>
      </c>
      <c r="H25861" s="566">
        <f t="shared" si="13639"/>
        <v>0</v>
      </c>
      <c r="I25861" s="589"/>
      <c r="J25861" s="589"/>
      <c r="K25861" s="589"/>
      <c r="L25861" s="589"/>
      <c r="M25861" s="589"/>
      <c r="N25861" s="94"/>
      <c r="O25861" s="60" t="s">
        <v>71</v>
      </c>
    </row>
    <row r="25862" spans="2:15" ht="20.25" customHeight="1">
      <c r="B25862" s="50" t="e">
        <f>IF((#REF!+#REF!+H25862)&lt;&gt;0,"a","b")</f>
        <v>#REF!</v>
      </c>
      <c r="C25862" s="54">
        <v>5</v>
      </c>
      <c r="D25862" s="54"/>
      <c r="F25862" s="89"/>
      <c r="G25862" s="95" t="s">
        <v>371</v>
      </c>
      <c r="H25862" s="556">
        <f t="shared" si="13639"/>
        <v>0</v>
      </c>
      <c r="I25862" s="592"/>
      <c r="J25862" s="592"/>
      <c r="K25862" s="592"/>
      <c r="L25862" s="592"/>
      <c r="M25862" s="592"/>
      <c r="N25862" s="102"/>
    </row>
    <row r="25863" spans="2:15" ht="20.25" customHeight="1">
      <c r="B25863" s="50" t="e">
        <f>IF((#REF!+#REF!+H25863)&lt;&gt;0,"a","b")</f>
        <v>#REF!</v>
      </c>
      <c r="C25863" s="54">
        <v>5</v>
      </c>
      <c r="D25863" s="54"/>
      <c r="F25863" s="89"/>
      <c r="G25863" s="95" t="s">
        <v>297</v>
      </c>
      <c r="H25863" s="556">
        <f t="shared" si="13639"/>
        <v>0</v>
      </c>
      <c r="I25863" s="592"/>
      <c r="J25863" s="592"/>
      <c r="K25863" s="592"/>
      <c r="L25863" s="592"/>
      <c r="M25863" s="592"/>
      <c r="N25863" s="102"/>
    </row>
    <row r="25864" spans="2:15" ht="20.25" customHeight="1">
      <c r="B25864" s="50" t="e">
        <f>IF((#REF!+#REF!+H25864)&lt;&gt;0,"a","b")</f>
        <v>#REF!</v>
      </c>
      <c r="C25864" s="54">
        <v>4</v>
      </c>
      <c r="D25864" s="54"/>
      <c r="F25864" s="89"/>
      <c r="G25864" s="93" t="s">
        <v>373</v>
      </c>
      <c r="H25864" s="566">
        <f t="shared" si="13639"/>
        <v>0</v>
      </c>
      <c r="I25864" s="589"/>
      <c r="J25864" s="589"/>
      <c r="K25864" s="589"/>
      <c r="L25864" s="589"/>
      <c r="M25864" s="589"/>
      <c r="N25864" s="94"/>
      <c r="O25864" s="60" t="s">
        <v>71</v>
      </c>
    </row>
    <row r="25865" spans="2:15" ht="20.25" customHeight="1">
      <c r="B25865" s="50" t="e">
        <f>IF((#REF!+#REF!+H25865)&lt;&gt;0,"a","b")</f>
        <v>#REF!</v>
      </c>
      <c r="C25865" s="54">
        <v>5</v>
      </c>
      <c r="D25865" s="54"/>
      <c r="F25865" s="89"/>
      <c r="G25865" s="95" t="s">
        <v>371</v>
      </c>
      <c r="H25865" s="556">
        <f t="shared" si="13639"/>
        <v>0</v>
      </c>
      <c r="I25865" s="592"/>
      <c r="J25865" s="592"/>
      <c r="K25865" s="592"/>
      <c r="L25865" s="592"/>
      <c r="M25865" s="592"/>
      <c r="N25865" s="102"/>
    </row>
    <row r="25866" spans="2:15" ht="20.25" customHeight="1">
      <c r="B25866" s="50" t="e">
        <f>IF((#REF!+#REF!+H25866)&lt;&gt;0,"a","b")</f>
        <v>#REF!</v>
      </c>
      <c r="C25866" s="54">
        <v>5</v>
      </c>
      <c r="D25866" s="54"/>
      <c r="F25866" s="89"/>
      <c r="G25866" s="95" t="s">
        <v>297</v>
      </c>
      <c r="H25866" s="556">
        <f t="shared" si="13639"/>
        <v>0</v>
      </c>
      <c r="I25866" s="592"/>
      <c r="J25866" s="592"/>
      <c r="K25866" s="592"/>
      <c r="L25866" s="592"/>
      <c r="M25866" s="592"/>
      <c r="N25866" s="102"/>
    </row>
    <row r="25867" spans="2:15" ht="20.25" customHeight="1">
      <c r="B25867" s="50" t="e">
        <f>IF((#REF!+#REF!+H25867)&lt;&gt;0,"a","b")</f>
        <v>#REF!</v>
      </c>
      <c r="C25867" s="54">
        <v>3</v>
      </c>
      <c r="D25867" s="54"/>
      <c r="F25867" s="89"/>
      <c r="G25867" s="90" t="s">
        <v>299</v>
      </c>
      <c r="H25867" s="566">
        <f t="shared" si="13639"/>
        <v>0</v>
      </c>
      <c r="I25867" s="588"/>
      <c r="J25867" s="588"/>
      <c r="K25867" s="588"/>
      <c r="L25867" s="588"/>
      <c r="M25867" s="588"/>
      <c r="N25867" s="91"/>
      <c r="O25867" s="60" t="s">
        <v>71</v>
      </c>
    </row>
    <row r="25868" spans="2:15" ht="20.25" customHeight="1">
      <c r="B25868" s="50" t="e">
        <f>IF((#REF!+#REF!+H25868)&lt;&gt;0,"a","b")</f>
        <v>#REF!</v>
      </c>
      <c r="C25868" s="54">
        <v>4</v>
      </c>
      <c r="D25868" s="54"/>
      <c r="F25868" s="89"/>
      <c r="G25868" s="93" t="s">
        <v>374</v>
      </c>
      <c r="H25868" s="566">
        <f t="shared" si="13639"/>
        <v>0</v>
      </c>
      <c r="I25868" s="589"/>
      <c r="J25868" s="589"/>
      <c r="K25868" s="589"/>
      <c r="L25868" s="589"/>
      <c r="M25868" s="589"/>
      <c r="N25868" s="94"/>
      <c r="O25868" s="60" t="s">
        <v>71</v>
      </c>
    </row>
    <row r="25869" spans="2:15" ht="20.25" customHeight="1">
      <c r="B25869" s="50" t="e">
        <f>IF((#REF!+#REF!+H25869)&lt;&gt;0,"a","b")</f>
        <v>#REF!</v>
      </c>
      <c r="C25869" s="54">
        <v>5</v>
      </c>
      <c r="D25869" s="54"/>
      <c r="F25869" s="89"/>
      <c r="G25869" s="95" t="s">
        <v>375</v>
      </c>
      <c r="H25869" s="556">
        <f t="shared" si="13639"/>
        <v>0</v>
      </c>
      <c r="I25869" s="592"/>
      <c r="J25869" s="592"/>
      <c r="K25869" s="592"/>
      <c r="L25869" s="592"/>
      <c r="M25869" s="592"/>
      <c r="N25869" s="102"/>
    </row>
    <row r="25870" spans="2:15" ht="20.25" customHeight="1">
      <c r="B25870" s="50" t="e">
        <f>IF((#REF!+#REF!+H25870)&lt;&gt;0,"a","b")</f>
        <v>#REF!</v>
      </c>
      <c r="C25870" s="54">
        <v>5</v>
      </c>
      <c r="D25870" s="54"/>
      <c r="F25870" s="89"/>
      <c r="G25870" s="95" t="s">
        <v>376</v>
      </c>
      <c r="H25870" s="556">
        <f t="shared" si="13639"/>
        <v>0</v>
      </c>
      <c r="I25870" s="592"/>
      <c r="J25870" s="592"/>
      <c r="K25870" s="592"/>
      <c r="L25870" s="592"/>
      <c r="M25870" s="592"/>
      <c r="N25870" s="102"/>
    </row>
    <row r="25871" spans="2:15" ht="20.25" customHeight="1">
      <c r="B25871" s="50" t="e">
        <f>IF((#REF!+#REF!+H25871)&lt;&gt;0,"a","b")</f>
        <v>#REF!</v>
      </c>
      <c r="C25871" s="54">
        <v>4</v>
      </c>
      <c r="D25871" s="54"/>
      <c r="F25871" s="89"/>
      <c r="G25871" s="93" t="s">
        <v>377</v>
      </c>
      <c r="H25871" s="566">
        <f t="shared" si="13639"/>
        <v>0</v>
      </c>
      <c r="I25871" s="589"/>
      <c r="J25871" s="589"/>
      <c r="K25871" s="589"/>
      <c r="L25871" s="589"/>
      <c r="M25871" s="589"/>
      <c r="N25871" s="94"/>
      <c r="O25871" s="60" t="s">
        <v>71</v>
      </c>
    </row>
    <row r="25872" spans="2:15" ht="20.25" customHeight="1">
      <c r="B25872" s="50" t="e">
        <f>IF((#REF!+#REF!+H25872)&lt;&gt;0,"a","b")</f>
        <v>#REF!</v>
      </c>
      <c r="C25872" s="54">
        <v>5</v>
      </c>
      <c r="D25872" s="54"/>
      <c r="F25872" s="89"/>
      <c r="G25872" s="95" t="s">
        <v>375</v>
      </c>
      <c r="H25872" s="556">
        <f t="shared" si="13639"/>
        <v>0</v>
      </c>
      <c r="I25872" s="592"/>
      <c r="J25872" s="592"/>
      <c r="K25872" s="592"/>
      <c r="L25872" s="592"/>
      <c r="M25872" s="592"/>
      <c r="N25872" s="102"/>
    </row>
    <row r="25873" spans="2:15" ht="20.25" customHeight="1">
      <c r="B25873" s="50" t="e">
        <f>IF((#REF!+#REF!+H25873)&lt;&gt;0,"a","b")</f>
        <v>#REF!</v>
      </c>
      <c r="C25873" s="54">
        <v>5</v>
      </c>
      <c r="D25873" s="54"/>
      <c r="F25873" s="89"/>
      <c r="G25873" s="95" t="s">
        <v>376</v>
      </c>
      <c r="H25873" s="552">
        <f t="shared" si="13639"/>
        <v>0</v>
      </c>
      <c r="I25873" s="592"/>
      <c r="J25873" s="592"/>
      <c r="K25873" s="592"/>
      <c r="L25873" s="592"/>
      <c r="M25873" s="592"/>
      <c r="N25873" s="102"/>
    </row>
    <row r="25874" spans="2:15" ht="20.25" customHeight="1">
      <c r="B25874" s="50" t="e">
        <f>IF((#REF!+#REF!+H25874)&lt;&gt;0,"a","b")</f>
        <v>#REF!</v>
      </c>
      <c r="C25874" s="54">
        <v>4</v>
      </c>
      <c r="D25874" s="54"/>
      <c r="F25874" s="89"/>
      <c r="G25874" s="93" t="s">
        <v>300</v>
      </c>
      <c r="H25874" s="563">
        <f t="shared" si="13639"/>
        <v>0</v>
      </c>
      <c r="I25874" s="589"/>
      <c r="J25874" s="589"/>
      <c r="K25874" s="589"/>
      <c r="L25874" s="589"/>
      <c r="M25874" s="589"/>
      <c r="N25874" s="94"/>
      <c r="O25874" s="60" t="s">
        <v>71</v>
      </c>
    </row>
    <row r="25875" spans="2:15" ht="20.25" customHeight="1">
      <c r="B25875" s="50" t="e">
        <f>IF((#REF!+#REF!+H25875)&lt;&gt;0,"a","b")</f>
        <v>#REF!</v>
      </c>
      <c r="C25875" s="54">
        <v>5</v>
      </c>
      <c r="D25875" s="54"/>
      <c r="F25875" s="89"/>
      <c r="G25875" s="95" t="s">
        <v>375</v>
      </c>
      <c r="H25875" s="552">
        <f t="shared" si="13639"/>
        <v>0</v>
      </c>
      <c r="I25875" s="592"/>
      <c r="J25875" s="592"/>
      <c r="K25875" s="592"/>
      <c r="L25875" s="592"/>
      <c r="M25875" s="592"/>
      <c r="N25875" s="102"/>
    </row>
    <row r="25876" spans="2:15" ht="20.25" customHeight="1">
      <c r="B25876" s="50" t="e">
        <f>IF((#REF!+#REF!+H25876)&lt;&gt;0,"a","b")</f>
        <v>#REF!</v>
      </c>
      <c r="C25876" s="54">
        <v>5</v>
      </c>
      <c r="D25876" s="54"/>
      <c r="F25876" s="89"/>
      <c r="G25876" s="95" t="s">
        <v>376</v>
      </c>
      <c r="H25876" s="552">
        <f t="shared" si="13639"/>
        <v>0</v>
      </c>
      <c r="I25876" s="592"/>
      <c r="J25876" s="592"/>
      <c r="K25876" s="592"/>
      <c r="L25876" s="592"/>
      <c r="M25876" s="592"/>
      <c r="N25876" s="102"/>
    </row>
    <row r="25877" spans="2:15" ht="20.25" customHeight="1">
      <c r="B25877" s="50" t="e">
        <f>IF((#REF!+#REF!+H25877)&lt;&gt;0,"a","b")</f>
        <v>#REF!</v>
      </c>
      <c r="C25877" s="54">
        <v>3</v>
      </c>
      <c r="D25877" s="54"/>
      <c r="F25877" s="89"/>
      <c r="G25877" s="90" t="s">
        <v>298</v>
      </c>
      <c r="H25877" s="563">
        <f t="shared" si="13639"/>
        <v>0</v>
      </c>
      <c r="I25877" s="588"/>
      <c r="J25877" s="588"/>
      <c r="K25877" s="588"/>
      <c r="L25877" s="588"/>
      <c r="M25877" s="588"/>
      <c r="N25877" s="91"/>
      <c r="O25877" s="60" t="s">
        <v>71</v>
      </c>
    </row>
    <row r="25878" spans="2:15" ht="20.25" customHeight="1">
      <c r="B25878" s="50" t="e">
        <f>IF((#REF!+#REF!+H25878)&lt;&gt;0,"a","b")</f>
        <v>#REF!</v>
      </c>
      <c r="C25878" s="54">
        <v>4</v>
      </c>
      <c r="D25878" s="54"/>
      <c r="F25878" s="89"/>
      <c r="G25878" s="93" t="s">
        <v>378</v>
      </c>
      <c r="H25878" s="552">
        <f t="shared" si="13639"/>
        <v>0</v>
      </c>
      <c r="I25878" s="593"/>
      <c r="J25878" s="593"/>
      <c r="K25878" s="593"/>
      <c r="L25878" s="593"/>
      <c r="M25878" s="593"/>
      <c r="N25878" s="100"/>
    </row>
    <row r="25879" spans="2:15" ht="20.25" customHeight="1">
      <c r="B25879" s="50" t="e">
        <f>IF((#REF!+#REF!+H25879)&lt;&gt;0,"a","b")</f>
        <v>#REF!</v>
      </c>
      <c r="C25879" s="54">
        <v>4</v>
      </c>
      <c r="D25879" s="54"/>
      <c r="F25879" s="89"/>
      <c r="G25879" s="93" t="s">
        <v>379</v>
      </c>
      <c r="H25879" s="563">
        <f t="shared" si="13639"/>
        <v>0</v>
      </c>
      <c r="I25879" s="589"/>
      <c r="J25879" s="589"/>
      <c r="K25879" s="589"/>
      <c r="L25879" s="589"/>
      <c r="M25879" s="589"/>
      <c r="N25879" s="94"/>
      <c r="O25879" s="60" t="s">
        <v>71</v>
      </c>
    </row>
    <row r="25880" spans="2:15" ht="20.25" customHeight="1">
      <c r="B25880" s="50" t="e">
        <f>IF((#REF!+#REF!+H25880)&lt;&gt;0,"a","b")</f>
        <v>#REF!</v>
      </c>
      <c r="C25880" s="54">
        <v>5</v>
      </c>
      <c r="D25880" s="54"/>
      <c r="F25880" s="89"/>
      <c r="G25880" s="95" t="s">
        <v>380</v>
      </c>
      <c r="H25880" s="563">
        <f t="shared" si="13639"/>
        <v>0</v>
      </c>
      <c r="I25880" s="590"/>
      <c r="J25880" s="590"/>
      <c r="K25880" s="590"/>
      <c r="L25880" s="590"/>
      <c r="M25880" s="590"/>
      <c r="N25880" s="105"/>
      <c r="O25880" s="60" t="s">
        <v>71</v>
      </c>
    </row>
    <row r="25881" spans="2:15" ht="45" customHeight="1">
      <c r="B25881" s="50" t="e">
        <f>IF((#REF!+#REF!+H25881)&lt;&gt;0,"a","b")</f>
        <v>#REF!</v>
      </c>
      <c r="C25881" s="54">
        <v>6</v>
      </c>
      <c r="D25881" s="54"/>
      <c r="F25881" s="89"/>
      <c r="G25881" s="97" t="s">
        <v>308</v>
      </c>
      <c r="H25881" s="552">
        <f t="shared" si="13639"/>
        <v>0</v>
      </c>
      <c r="I25881" s="591"/>
      <c r="J25881" s="591"/>
      <c r="K25881" s="591"/>
      <c r="L25881" s="591"/>
      <c r="M25881" s="591"/>
      <c r="N25881" s="98"/>
    </row>
    <row r="25882" spans="2:15" ht="20.25" customHeight="1">
      <c r="B25882" s="50" t="e">
        <f>IF((#REF!+#REF!+H25882)&lt;&gt;0,"a","b")</f>
        <v>#REF!</v>
      </c>
      <c r="C25882" s="54">
        <v>6</v>
      </c>
      <c r="D25882" s="54"/>
      <c r="F25882" s="89"/>
      <c r="G25882" s="97" t="s">
        <v>381</v>
      </c>
      <c r="H25882" s="552">
        <f t="shared" si="13639"/>
        <v>0</v>
      </c>
      <c r="I25882" s="591"/>
      <c r="J25882" s="591"/>
      <c r="K25882" s="591"/>
      <c r="L25882" s="591"/>
      <c r="M25882" s="591"/>
      <c r="N25882" s="98"/>
    </row>
    <row r="25883" spans="2:15" ht="20.25" customHeight="1">
      <c r="B25883" s="50" t="e">
        <f>IF((#REF!+#REF!+H25883)&lt;&gt;0,"a","b")</f>
        <v>#REF!</v>
      </c>
      <c r="C25883" s="54">
        <v>6</v>
      </c>
      <c r="D25883" s="54"/>
      <c r="F25883" s="89"/>
      <c r="G25883" s="97" t="s">
        <v>382</v>
      </c>
      <c r="H25883" s="552">
        <f t="shared" si="13639"/>
        <v>0</v>
      </c>
      <c r="I25883" s="591"/>
      <c r="J25883" s="591"/>
      <c r="K25883" s="591"/>
      <c r="L25883" s="591"/>
      <c r="M25883" s="591"/>
      <c r="N25883" s="98"/>
    </row>
    <row r="25884" spans="2:15" ht="20.25" customHeight="1">
      <c r="B25884" s="50" t="e">
        <f>IF((#REF!+#REF!+H25884)&lt;&gt;0,"a","b")</f>
        <v>#REF!</v>
      </c>
      <c r="C25884" s="54">
        <v>6</v>
      </c>
      <c r="D25884" s="54"/>
      <c r="F25884" s="89"/>
      <c r="G25884" s="97" t="s">
        <v>309</v>
      </c>
      <c r="H25884" s="552">
        <f t="shared" si="13639"/>
        <v>0</v>
      </c>
      <c r="I25884" s="591"/>
      <c r="J25884" s="591"/>
      <c r="K25884" s="591"/>
      <c r="L25884" s="591"/>
      <c r="M25884" s="591"/>
      <c r="N25884" s="98"/>
    </row>
    <row r="25885" spans="2:15" ht="20.25" customHeight="1">
      <c r="B25885" s="50" t="e">
        <f>IF((#REF!+#REF!+H25885)&lt;&gt;0,"a","b")</f>
        <v>#REF!</v>
      </c>
      <c r="C25885" s="54">
        <v>6</v>
      </c>
      <c r="D25885" s="54"/>
      <c r="F25885" s="89"/>
      <c r="G25885" s="97" t="s">
        <v>310</v>
      </c>
      <c r="H25885" s="556">
        <f t="shared" si="13639"/>
        <v>0</v>
      </c>
      <c r="I25885" s="591"/>
      <c r="J25885" s="591"/>
      <c r="K25885" s="591"/>
      <c r="L25885" s="591"/>
      <c r="M25885" s="591"/>
      <c r="N25885" s="98"/>
    </row>
    <row r="25886" spans="2:15" ht="20.25" customHeight="1">
      <c r="B25886" s="50" t="e">
        <f>IF((#REF!+#REF!+H25886)&lt;&gt;0,"a","b")</f>
        <v>#REF!</v>
      </c>
      <c r="C25886" s="54">
        <v>6</v>
      </c>
      <c r="D25886" s="54"/>
      <c r="F25886" s="89"/>
      <c r="G25886" s="97" t="s">
        <v>383</v>
      </c>
      <c r="H25886" s="556">
        <f t="shared" si="13639"/>
        <v>0</v>
      </c>
      <c r="I25886" s="591"/>
      <c r="J25886" s="591"/>
      <c r="K25886" s="591"/>
      <c r="L25886" s="591"/>
      <c r="M25886" s="591"/>
      <c r="N25886" s="98"/>
    </row>
    <row r="25887" spans="2:15" ht="20.25" customHeight="1">
      <c r="B25887" s="50" t="e">
        <f>IF((#REF!+#REF!+H25887)&lt;&gt;0,"a","b")</f>
        <v>#REF!</v>
      </c>
      <c r="C25887" s="54">
        <v>6</v>
      </c>
      <c r="D25887" s="54"/>
      <c r="F25887" s="89"/>
      <c r="G25887" s="97" t="s">
        <v>384</v>
      </c>
      <c r="H25887" s="556">
        <f t="shared" si="13639"/>
        <v>0</v>
      </c>
      <c r="I25887" s="591"/>
      <c r="J25887" s="591"/>
      <c r="K25887" s="591"/>
      <c r="L25887" s="591"/>
      <c r="M25887" s="591"/>
      <c r="N25887" s="98"/>
    </row>
    <row r="25888" spans="2:15" ht="20.25" customHeight="1">
      <c r="B25888" s="50" t="e">
        <f>IF((#REF!+#REF!+H25888)&lt;&gt;0,"a","b")</f>
        <v>#REF!</v>
      </c>
      <c r="C25888" s="54">
        <v>6</v>
      </c>
      <c r="D25888" s="54"/>
      <c r="F25888" s="89"/>
      <c r="G25888" s="97" t="s">
        <v>311</v>
      </c>
      <c r="H25888" s="556">
        <f t="shared" si="13639"/>
        <v>0</v>
      </c>
      <c r="I25888" s="591"/>
      <c r="J25888" s="591"/>
      <c r="K25888" s="591"/>
      <c r="L25888" s="591"/>
      <c r="M25888" s="591"/>
      <c r="N25888" s="98"/>
    </row>
    <row r="25889" spans="2:17" ht="20.25" customHeight="1">
      <c r="B25889" s="50" t="e">
        <f>IF((#REF!+#REF!+H25889)&lt;&gt;0,"a","b")</f>
        <v>#REF!</v>
      </c>
      <c r="C25889" s="54">
        <v>6</v>
      </c>
      <c r="D25889" s="54"/>
      <c r="F25889" s="89"/>
      <c r="G25889" s="97" t="s">
        <v>312</v>
      </c>
      <c r="H25889" s="556">
        <f t="shared" si="13639"/>
        <v>0</v>
      </c>
      <c r="I25889" s="591"/>
      <c r="J25889" s="591"/>
      <c r="K25889" s="591"/>
      <c r="L25889" s="591"/>
      <c r="M25889" s="591"/>
      <c r="N25889" s="98"/>
    </row>
    <row r="25890" spans="2:17" ht="20.25" customHeight="1">
      <c r="B25890" s="50" t="e">
        <f>IF((#REF!+#REF!+H25890)&lt;&gt;0,"a","b")</f>
        <v>#REF!</v>
      </c>
      <c r="C25890" s="54">
        <v>6</v>
      </c>
      <c r="D25890" s="54"/>
      <c r="F25890" s="89"/>
      <c r="G25890" s="97" t="s">
        <v>313</v>
      </c>
      <c r="H25890" s="556">
        <f t="shared" si="13639"/>
        <v>0</v>
      </c>
      <c r="I25890" s="591"/>
      <c r="J25890" s="591"/>
      <c r="K25890" s="591"/>
      <c r="L25890" s="591"/>
      <c r="M25890" s="591"/>
      <c r="N25890" s="98"/>
    </row>
    <row r="25891" spans="2:17" ht="20.25" customHeight="1">
      <c r="B25891" s="50" t="e">
        <f>IF((#REF!+#REF!+H25891)&lt;&gt;0,"a","b")</f>
        <v>#REF!</v>
      </c>
      <c r="C25891" s="54">
        <v>6</v>
      </c>
      <c r="D25891" s="54"/>
      <c r="F25891" s="89"/>
      <c r="G25891" s="97" t="s">
        <v>314</v>
      </c>
      <c r="H25891" s="556">
        <f t="shared" si="13639"/>
        <v>0</v>
      </c>
      <c r="I25891" s="591"/>
      <c r="J25891" s="591"/>
      <c r="K25891" s="591"/>
      <c r="L25891" s="591"/>
      <c r="M25891" s="591"/>
      <c r="N25891" s="98"/>
    </row>
    <row r="25892" spans="2:17" ht="20.25" customHeight="1">
      <c r="B25892" s="50" t="e">
        <f>IF((#REF!+#REF!+H25892)&lt;&gt;0,"a","b")</f>
        <v>#REF!</v>
      </c>
      <c r="C25892" s="54">
        <v>6</v>
      </c>
      <c r="D25892" s="54"/>
      <c r="F25892" s="89"/>
      <c r="G25892" s="97" t="s">
        <v>315</v>
      </c>
      <c r="H25892" s="556">
        <f t="shared" si="13639"/>
        <v>0</v>
      </c>
      <c r="I25892" s="591"/>
      <c r="J25892" s="591"/>
      <c r="K25892" s="591"/>
      <c r="L25892" s="591"/>
      <c r="M25892" s="591"/>
      <c r="N25892" s="98"/>
    </row>
    <row r="25893" spans="2:17" ht="20.25" customHeight="1">
      <c r="B25893" s="50" t="e">
        <f>IF((#REF!+#REF!+H25893)&lt;&gt;0,"a","b")</f>
        <v>#REF!</v>
      </c>
      <c r="C25893" s="54">
        <v>6</v>
      </c>
      <c r="D25893" s="54"/>
      <c r="F25893" s="89"/>
      <c r="G25893" s="97" t="s">
        <v>316</v>
      </c>
      <c r="H25893" s="556">
        <f t="shared" si="13639"/>
        <v>0</v>
      </c>
      <c r="I25893" s="591"/>
      <c r="J25893" s="591"/>
      <c r="K25893" s="591"/>
      <c r="L25893" s="591"/>
      <c r="M25893" s="591"/>
      <c r="N25893" s="98"/>
    </row>
    <row r="25894" spans="2:17" ht="36" customHeight="1">
      <c r="B25894" s="50" t="e">
        <f>IF((#REF!+#REF!+H25894)&lt;&gt;0,"a","b")</f>
        <v>#REF!</v>
      </c>
      <c r="C25894" s="54">
        <v>6</v>
      </c>
      <c r="D25894" s="54"/>
      <c r="F25894" s="89"/>
      <c r="G25894" s="97" t="s">
        <v>317</v>
      </c>
      <c r="H25894" s="556">
        <f t="shared" si="13639"/>
        <v>0</v>
      </c>
      <c r="I25894" s="591"/>
      <c r="J25894" s="591"/>
      <c r="K25894" s="591"/>
      <c r="L25894" s="591"/>
      <c r="M25894" s="591"/>
      <c r="N25894" s="98"/>
    </row>
    <row r="25895" spans="2:17" ht="48.75" customHeight="1">
      <c r="B25895" s="50" t="e">
        <f>IF((#REF!+#REF!+H25895)&lt;&gt;0,"a","b")</f>
        <v>#REF!</v>
      </c>
      <c r="C25895" s="54">
        <v>6</v>
      </c>
      <c r="D25895" s="54"/>
      <c r="F25895" s="89"/>
      <c r="G25895" s="97" t="s">
        <v>318</v>
      </c>
      <c r="H25895" s="556">
        <f t="shared" si="13639"/>
        <v>0</v>
      </c>
      <c r="I25895" s="591"/>
      <c r="J25895" s="591"/>
      <c r="K25895" s="591"/>
      <c r="L25895" s="591"/>
      <c r="M25895" s="591"/>
      <c r="N25895" s="98"/>
    </row>
    <row r="25896" spans="2:17" ht="24.75" customHeight="1">
      <c r="B25896" s="50" t="e">
        <f>IF((#REF!+#REF!+H25896)&lt;&gt;0,"a","b")</f>
        <v>#REF!</v>
      </c>
      <c r="C25896" s="54">
        <v>6</v>
      </c>
      <c r="D25896" s="54"/>
      <c r="F25896" s="89"/>
      <c r="G25896" s="97" t="s">
        <v>319</v>
      </c>
      <c r="H25896" s="556">
        <f t="shared" si="13639"/>
        <v>0</v>
      </c>
      <c r="I25896" s="591"/>
      <c r="J25896" s="591"/>
      <c r="K25896" s="591"/>
      <c r="L25896" s="591"/>
      <c r="M25896" s="591"/>
      <c r="N25896" s="98"/>
    </row>
    <row r="25897" spans="2:17" ht="24" customHeight="1">
      <c r="B25897" s="50" t="e">
        <f>IF((#REF!+#REF!+H25897)&lt;&gt;0,"a","b")</f>
        <v>#REF!</v>
      </c>
      <c r="C25897" s="54">
        <v>6</v>
      </c>
      <c r="D25897" s="54"/>
      <c r="F25897" s="89"/>
      <c r="G25897" s="97" t="s">
        <v>320</v>
      </c>
      <c r="H25897" s="556">
        <f t="shared" si="13639"/>
        <v>0</v>
      </c>
      <c r="I25897" s="591"/>
      <c r="J25897" s="591"/>
      <c r="K25897" s="591"/>
      <c r="L25897" s="591"/>
      <c r="M25897" s="591"/>
      <c r="N25897" s="98"/>
    </row>
    <row r="25898" spans="2:17" ht="36.75" customHeight="1">
      <c r="B25898" s="50" t="e">
        <f>IF((#REF!+#REF!+H25898)&lt;&gt;0,"a","b")</f>
        <v>#REF!</v>
      </c>
      <c r="C25898" s="54">
        <v>6</v>
      </c>
      <c r="D25898" s="54"/>
      <c r="F25898" s="89"/>
      <c r="G25898" s="97" t="s">
        <v>321</v>
      </c>
      <c r="H25898" s="556">
        <f t="shared" ref="H25898:H25961" si="13640">I25898+J25898</f>
        <v>0</v>
      </c>
      <c r="I25898" s="591"/>
      <c r="J25898" s="591"/>
      <c r="K25898" s="591"/>
      <c r="L25898" s="591"/>
      <c r="M25898" s="591"/>
      <c r="N25898" s="98"/>
    </row>
    <row r="25899" spans="2:17" ht="24.75" customHeight="1">
      <c r="B25899" s="50" t="e">
        <f>IF((#REF!+#REF!+H25899)&lt;&gt;0,"a","b")</f>
        <v>#REF!</v>
      </c>
      <c r="C25899" s="54">
        <v>5</v>
      </c>
      <c r="D25899" s="54"/>
      <c r="F25899" s="89"/>
      <c r="G25899" s="95" t="s">
        <v>286</v>
      </c>
      <c r="H25899" s="556">
        <f t="shared" si="13640"/>
        <v>0</v>
      </c>
      <c r="I25899" s="592"/>
      <c r="J25899" s="592"/>
      <c r="K25899" s="592"/>
      <c r="L25899" s="592"/>
      <c r="M25899" s="592"/>
      <c r="N25899" s="102"/>
    </row>
    <row r="25900" spans="2:17" ht="20.25" customHeight="1">
      <c r="B25900" s="50" t="e">
        <f>IF((#REF!+#REF!+H25900)&lt;&gt;0,"a","b")</f>
        <v>#REF!</v>
      </c>
      <c r="C25900" s="54">
        <v>2</v>
      </c>
      <c r="D25900" s="68"/>
      <c r="E25900" s="45"/>
      <c r="F25900" s="89"/>
      <c r="G25900" s="106" t="s">
        <v>385</v>
      </c>
      <c r="H25900" s="566">
        <f t="shared" si="13640"/>
        <v>0</v>
      </c>
      <c r="I25900" s="586"/>
      <c r="J25900" s="586"/>
      <c r="K25900" s="586"/>
      <c r="L25900" s="586"/>
      <c r="M25900" s="586"/>
      <c r="N25900" s="107"/>
      <c r="O25900" s="60" t="s">
        <v>71</v>
      </c>
      <c r="Q25900" s="49" t="s">
        <v>47</v>
      </c>
    </row>
    <row r="25901" spans="2:17" ht="20.25" customHeight="1">
      <c r="B25901" s="50" t="e">
        <f>IF((#REF!+#REF!+H25901)&lt;&gt;0,"a","b")</f>
        <v>#REF!</v>
      </c>
      <c r="C25901" s="54">
        <v>3</v>
      </c>
      <c r="D25901" s="54"/>
      <c r="F25901" s="89"/>
      <c r="G25901" s="108" t="s">
        <v>386</v>
      </c>
      <c r="H25901" s="566">
        <f t="shared" si="13640"/>
        <v>0</v>
      </c>
      <c r="I25901" s="596"/>
      <c r="J25901" s="596"/>
      <c r="K25901" s="596"/>
      <c r="L25901" s="596"/>
      <c r="M25901" s="596"/>
      <c r="N25901" s="81"/>
      <c r="O25901" s="60" t="s">
        <v>71</v>
      </c>
      <c r="Q25901" s="49" t="s">
        <v>47</v>
      </c>
    </row>
    <row r="25902" spans="2:17" ht="20.25" customHeight="1">
      <c r="B25902" s="50" t="e">
        <f>IF((#REF!+#REF!+H25902)&lt;&gt;0,"a","b")</f>
        <v>#REF!</v>
      </c>
      <c r="C25902" s="54">
        <v>4</v>
      </c>
      <c r="D25902" s="54"/>
      <c r="F25902" s="89"/>
      <c r="G25902" s="93" t="s">
        <v>387</v>
      </c>
      <c r="H25902" s="566">
        <f t="shared" si="13640"/>
        <v>0</v>
      </c>
      <c r="I25902" s="597"/>
      <c r="J25902" s="597"/>
      <c r="K25902" s="597"/>
      <c r="L25902" s="597"/>
      <c r="M25902" s="597"/>
      <c r="N25902" s="83"/>
      <c r="O25902" s="60" t="s">
        <v>71</v>
      </c>
      <c r="Q25902" s="49" t="s">
        <v>47</v>
      </c>
    </row>
    <row r="25903" spans="2:17" ht="20.25" customHeight="1">
      <c r="B25903" s="50" t="e">
        <f>IF((#REF!+#REF!+H25903)&lt;&gt;0,"a","b")</f>
        <v>#REF!</v>
      </c>
      <c r="C25903" s="54">
        <v>5</v>
      </c>
      <c r="D25903" s="54"/>
      <c r="F25903" s="89"/>
      <c r="G25903" s="95" t="s">
        <v>388</v>
      </c>
      <c r="H25903" s="556">
        <f t="shared" si="13640"/>
        <v>0</v>
      </c>
      <c r="I25903" s="592"/>
      <c r="J25903" s="592"/>
      <c r="K25903" s="592"/>
      <c r="L25903" s="592"/>
      <c r="M25903" s="592"/>
      <c r="N25903" s="102"/>
      <c r="O25903" s="60"/>
      <c r="Q25903" s="49" t="s">
        <v>47</v>
      </c>
    </row>
    <row r="25904" spans="2:17" ht="20.25" customHeight="1">
      <c r="B25904" s="50" t="e">
        <f>IF((#REF!+#REF!+H25904)&lt;&gt;0,"a","b")</f>
        <v>#REF!</v>
      </c>
      <c r="C25904" s="54">
        <v>5</v>
      </c>
      <c r="D25904" s="54"/>
      <c r="F25904" s="89"/>
      <c r="G25904" s="95" t="s">
        <v>389</v>
      </c>
      <c r="H25904" s="556">
        <f t="shared" si="13640"/>
        <v>0</v>
      </c>
      <c r="I25904" s="592"/>
      <c r="J25904" s="592"/>
      <c r="K25904" s="592"/>
      <c r="L25904" s="592"/>
      <c r="M25904" s="592"/>
      <c r="N25904" s="102"/>
      <c r="O25904" s="60"/>
      <c r="Q25904" s="49" t="s">
        <v>47</v>
      </c>
    </row>
    <row r="25905" spans="2:17" ht="30.75" customHeight="1">
      <c r="B25905" s="50" t="e">
        <f>IF((#REF!+#REF!+H25905)&lt;&gt;0,"a","b")</f>
        <v>#REF!</v>
      </c>
      <c r="C25905" s="54">
        <v>5</v>
      </c>
      <c r="D25905" s="54"/>
      <c r="F25905" s="89"/>
      <c r="G25905" s="95" t="s">
        <v>390</v>
      </c>
      <c r="H25905" s="556">
        <f t="shared" si="13640"/>
        <v>0</v>
      </c>
      <c r="I25905" s="592"/>
      <c r="J25905" s="592"/>
      <c r="K25905" s="592"/>
      <c r="L25905" s="592"/>
      <c r="M25905" s="592"/>
      <c r="N25905" s="102"/>
      <c r="O25905" s="60"/>
      <c r="Q25905" s="49" t="s">
        <v>47</v>
      </c>
    </row>
    <row r="25906" spans="2:17" ht="20.25" customHeight="1">
      <c r="B25906" s="50" t="e">
        <f>IF((#REF!+#REF!+H25906)&lt;&gt;0,"a","b")</f>
        <v>#REF!</v>
      </c>
      <c r="C25906" s="54">
        <v>5</v>
      </c>
      <c r="D25906" s="54"/>
      <c r="F25906" s="89"/>
      <c r="G25906" s="95" t="s">
        <v>391</v>
      </c>
      <c r="H25906" s="556">
        <f t="shared" si="13640"/>
        <v>0</v>
      </c>
      <c r="I25906" s="592"/>
      <c r="J25906" s="592"/>
      <c r="K25906" s="592"/>
      <c r="L25906" s="592"/>
      <c r="M25906" s="592"/>
      <c r="N25906" s="102"/>
      <c r="O25906" s="60"/>
      <c r="Q25906" s="49" t="s">
        <v>47</v>
      </c>
    </row>
    <row r="25907" spans="2:17" ht="20.25" customHeight="1">
      <c r="B25907" s="50" t="e">
        <f>IF((#REF!+#REF!+H25907)&lt;&gt;0,"a","b")</f>
        <v>#REF!</v>
      </c>
      <c r="C25907" s="54">
        <v>5</v>
      </c>
      <c r="D25907" s="54"/>
      <c r="F25907" s="89"/>
      <c r="G25907" s="95" t="s">
        <v>392</v>
      </c>
      <c r="H25907" s="556">
        <f t="shared" si="13640"/>
        <v>0</v>
      </c>
      <c r="I25907" s="592"/>
      <c r="J25907" s="592"/>
      <c r="K25907" s="592"/>
      <c r="L25907" s="592"/>
      <c r="M25907" s="592"/>
      <c r="N25907" s="102"/>
      <c r="O25907" s="60"/>
      <c r="Q25907" s="49" t="s">
        <v>47</v>
      </c>
    </row>
    <row r="25908" spans="2:17" ht="30.75" customHeight="1">
      <c r="B25908" s="50" t="e">
        <f>IF((#REF!+#REF!+H25908)&lt;&gt;0,"a","b")</f>
        <v>#REF!</v>
      </c>
      <c r="C25908" s="54">
        <v>5</v>
      </c>
      <c r="D25908" s="54"/>
      <c r="F25908" s="89"/>
      <c r="G25908" s="95" t="s">
        <v>393</v>
      </c>
      <c r="H25908" s="556">
        <f t="shared" si="13640"/>
        <v>0</v>
      </c>
      <c r="I25908" s="592"/>
      <c r="J25908" s="592"/>
      <c r="K25908" s="592"/>
      <c r="L25908" s="592"/>
      <c r="M25908" s="592"/>
      <c r="N25908" s="102"/>
      <c r="O25908" s="60"/>
      <c r="Q25908" s="49" t="s">
        <v>47</v>
      </c>
    </row>
    <row r="25909" spans="2:17" ht="20.25" customHeight="1">
      <c r="B25909" s="50" t="e">
        <f>IF((#REF!+#REF!+H25909)&lt;&gt;0,"a","b")</f>
        <v>#REF!</v>
      </c>
      <c r="C25909" s="54">
        <v>5</v>
      </c>
      <c r="D25909" s="54"/>
      <c r="F25909" s="89"/>
      <c r="G25909" s="95" t="s">
        <v>394</v>
      </c>
      <c r="H25909" s="556">
        <f t="shared" si="13640"/>
        <v>0</v>
      </c>
      <c r="I25909" s="592"/>
      <c r="J25909" s="592"/>
      <c r="K25909" s="592"/>
      <c r="L25909" s="592"/>
      <c r="M25909" s="592"/>
      <c r="N25909" s="102"/>
      <c r="O25909" s="60"/>
      <c r="Q25909" s="49" t="s">
        <v>47</v>
      </c>
    </row>
    <row r="25910" spans="2:17" ht="20.25" customHeight="1">
      <c r="B25910" s="50" t="e">
        <f>IF((#REF!+#REF!+H25910)&lt;&gt;0,"a","b")</f>
        <v>#REF!</v>
      </c>
      <c r="C25910" s="54">
        <v>5</v>
      </c>
      <c r="D25910" s="54"/>
      <c r="F25910" s="89"/>
      <c r="G25910" s="95" t="s">
        <v>395</v>
      </c>
      <c r="H25910" s="556">
        <f t="shared" si="13640"/>
        <v>0</v>
      </c>
      <c r="I25910" s="592"/>
      <c r="J25910" s="592"/>
      <c r="K25910" s="592"/>
      <c r="L25910" s="592"/>
      <c r="M25910" s="592"/>
      <c r="N25910" s="102"/>
      <c r="O25910" s="60"/>
      <c r="Q25910" s="49" t="s">
        <v>47</v>
      </c>
    </row>
    <row r="25911" spans="2:17" ht="20.25" customHeight="1">
      <c r="B25911" s="50" t="e">
        <f>IF((#REF!+#REF!+H25911)&lt;&gt;0,"a","b")</f>
        <v>#REF!</v>
      </c>
      <c r="C25911" s="54">
        <v>5</v>
      </c>
      <c r="D25911" s="54"/>
      <c r="F25911" s="89"/>
      <c r="G25911" s="95" t="s">
        <v>396</v>
      </c>
      <c r="H25911" s="552">
        <f t="shared" si="13640"/>
        <v>0</v>
      </c>
      <c r="I25911" s="592"/>
      <c r="J25911" s="592"/>
      <c r="K25911" s="592"/>
      <c r="L25911" s="592"/>
      <c r="M25911" s="592"/>
      <c r="N25911" s="102"/>
      <c r="O25911" s="60"/>
      <c r="Q25911" s="49" t="s">
        <v>47</v>
      </c>
    </row>
    <row r="25912" spans="2:17" ht="20.25" customHeight="1">
      <c r="B25912" s="50" t="e">
        <f>IF((#REF!+#REF!+H25912)&lt;&gt;0,"a","b")</f>
        <v>#REF!</v>
      </c>
      <c r="C25912" s="54">
        <v>5</v>
      </c>
      <c r="D25912" s="54"/>
      <c r="F25912" s="89"/>
      <c r="G25912" s="95" t="s">
        <v>397</v>
      </c>
      <c r="H25912" s="556">
        <f t="shared" si="13640"/>
        <v>0</v>
      </c>
      <c r="I25912" s="592"/>
      <c r="J25912" s="592"/>
      <c r="K25912" s="592"/>
      <c r="L25912" s="592"/>
      <c r="M25912" s="592"/>
      <c r="N25912" s="102"/>
      <c r="O25912" s="60"/>
      <c r="Q25912" s="49" t="s">
        <v>47</v>
      </c>
    </row>
    <row r="25913" spans="2:17" ht="20.25" customHeight="1">
      <c r="B25913" s="50" t="e">
        <f>IF((#REF!+#REF!+H25913)&lt;&gt;0,"a","b")</f>
        <v>#REF!</v>
      </c>
      <c r="C25913" s="54">
        <v>5</v>
      </c>
      <c r="D25913" s="54"/>
      <c r="F25913" s="89"/>
      <c r="G25913" s="95" t="s">
        <v>398</v>
      </c>
      <c r="H25913" s="556">
        <f t="shared" si="13640"/>
        <v>0</v>
      </c>
      <c r="I25913" s="592"/>
      <c r="J25913" s="592"/>
      <c r="K25913" s="592"/>
      <c r="L25913" s="592"/>
      <c r="M25913" s="592"/>
      <c r="N25913" s="102"/>
      <c r="O25913" s="60"/>
      <c r="Q25913" s="49" t="s">
        <v>47</v>
      </c>
    </row>
    <row r="25914" spans="2:17" ht="20.25" customHeight="1">
      <c r="B25914" s="50" t="e">
        <f>IF((#REF!+#REF!+H25914)&lt;&gt;0,"a","b")</f>
        <v>#REF!</v>
      </c>
      <c r="C25914" s="54">
        <v>4</v>
      </c>
      <c r="D25914" s="54"/>
      <c r="F25914" s="89"/>
      <c r="G25914" s="93" t="s">
        <v>399</v>
      </c>
      <c r="H25914" s="559">
        <f t="shared" si="13640"/>
        <v>0</v>
      </c>
      <c r="I25914" s="597"/>
      <c r="J25914" s="597"/>
      <c r="K25914" s="597"/>
      <c r="L25914" s="597"/>
      <c r="M25914" s="597"/>
      <c r="N25914" s="83"/>
      <c r="O25914" s="60" t="s">
        <v>71</v>
      </c>
      <c r="Q25914" s="49" t="s">
        <v>47</v>
      </c>
    </row>
    <row r="25915" spans="2:17" ht="20.25" customHeight="1">
      <c r="B25915" s="50" t="e">
        <f>IF((#REF!+#REF!+H25915)&lt;&gt;0,"a","b")</f>
        <v>#REF!</v>
      </c>
      <c r="C25915" s="54">
        <v>5</v>
      </c>
      <c r="D25915" s="54"/>
      <c r="F25915" s="89"/>
      <c r="G25915" s="95" t="s">
        <v>400</v>
      </c>
      <c r="H25915" s="563">
        <f t="shared" si="13640"/>
        <v>0</v>
      </c>
      <c r="I25915" s="598"/>
      <c r="J25915" s="598"/>
      <c r="K25915" s="598"/>
      <c r="L25915" s="598"/>
      <c r="M25915" s="598"/>
      <c r="N25915" s="85"/>
      <c r="O25915" s="60" t="s">
        <v>71</v>
      </c>
      <c r="Q25915" s="49" t="s">
        <v>47</v>
      </c>
    </row>
    <row r="25916" spans="2:17" ht="20.25" customHeight="1">
      <c r="B25916" s="50" t="e">
        <f>IF((#REF!+#REF!+H25916)&lt;&gt;0,"a","b")</f>
        <v>#REF!</v>
      </c>
      <c r="C25916" s="54">
        <v>6</v>
      </c>
      <c r="D25916" s="54"/>
      <c r="F25916" s="89"/>
      <c r="G25916" s="120" t="s">
        <v>401</v>
      </c>
      <c r="H25916" s="552">
        <f t="shared" si="13640"/>
        <v>0</v>
      </c>
      <c r="I25916" s="591"/>
      <c r="J25916" s="591"/>
      <c r="K25916" s="591"/>
      <c r="L25916" s="591"/>
      <c r="M25916" s="591"/>
      <c r="N25916" s="98"/>
      <c r="O25916" s="60"/>
      <c r="Q25916" s="49" t="s">
        <v>47</v>
      </c>
    </row>
    <row r="25917" spans="2:17" ht="20.25" customHeight="1">
      <c r="B25917" s="50" t="e">
        <f>IF((#REF!+#REF!+H25917)&lt;&gt;0,"a","b")</f>
        <v>#REF!</v>
      </c>
      <c r="C25917" s="54">
        <v>6</v>
      </c>
      <c r="D25917" s="54"/>
      <c r="F25917" s="89"/>
      <c r="G25917" s="120" t="s">
        <v>402</v>
      </c>
      <c r="H25917" s="101">
        <f t="shared" si="13640"/>
        <v>0</v>
      </c>
      <c r="I25917" s="98"/>
      <c r="J25917" s="98"/>
      <c r="K25917" s="98"/>
      <c r="L25917" s="98"/>
      <c r="M25917" s="98"/>
      <c r="N25917" s="98"/>
      <c r="O25917" s="60"/>
      <c r="Q25917" s="49" t="s">
        <v>47</v>
      </c>
    </row>
    <row r="25918" spans="2:17" ht="20.25" customHeight="1">
      <c r="B25918" s="50" t="e">
        <f>IF((#REF!+#REF!+H25918)&lt;&gt;0,"a","b")</f>
        <v>#REF!</v>
      </c>
      <c r="C25918" s="54">
        <v>6</v>
      </c>
      <c r="D25918" s="54"/>
      <c r="F25918" s="89"/>
      <c r="G25918" s="120" t="s">
        <v>403</v>
      </c>
      <c r="H25918" s="101">
        <f t="shared" si="13640"/>
        <v>0</v>
      </c>
      <c r="I25918" s="98"/>
      <c r="J25918" s="98"/>
      <c r="K25918" s="98"/>
      <c r="L25918" s="98"/>
      <c r="M25918" s="98"/>
      <c r="N25918" s="98"/>
      <c r="O25918" s="60"/>
      <c r="Q25918" s="49" t="s">
        <v>47</v>
      </c>
    </row>
    <row r="25919" spans="2:17" ht="20.25" customHeight="1">
      <c r="B25919" s="50" t="e">
        <f>IF((#REF!+#REF!+H25919)&lt;&gt;0,"a","b")</f>
        <v>#REF!</v>
      </c>
      <c r="C25919" s="54">
        <v>6</v>
      </c>
      <c r="D25919" s="54"/>
      <c r="F25919" s="89"/>
      <c r="G25919" s="120" t="s">
        <v>404</v>
      </c>
      <c r="H25919" s="112">
        <f t="shared" si="13640"/>
        <v>0</v>
      </c>
      <c r="I25919" s="98"/>
      <c r="J25919" s="98"/>
      <c r="K25919" s="98"/>
      <c r="L25919" s="98"/>
      <c r="M25919" s="98"/>
      <c r="N25919" s="98"/>
      <c r="O25919" s="60"/>
      <c r="Q25919" s="49" t="s">
        <v>47</v>
      </c>
    </row>
    <row r="25920" spans="2:17" ht="20.25" customHeight="1">
      <c r="B25920" s="50" t="e">
        <f>IF((#REF!+#REF!+H25920)&lt;&gt;0,"a","b")</f>
        <v>#REF!</v>
      </c>
      <c r="C25920" s="54">
        <v>6</v>
      </c>
      <c r="D25920" s="54"/>
      <c r="F25920" s="89"/>
      <c r="G25920" s="120" t="s">
        <v>405</v>
      </c>
      <c r="H25920" s="99">
        <f t="shared" si="13640"/>
        <v>0</v>
      </c>
      <c r="I25920" s="98"/>
      <c r="J25920" s="98"/>
      <c r="K25920" s="98"/>
      <c r="L25920" s="98"/>
      <c r="M25920" s="98"/>
      <c r="N25920" s="98"/>
      <c r="O25920" s="60"/>
      <c r="Q25920" s="49" t="s">
        <v>47</v>
      </c>
    </row>
    <row r="25921" spans="2:17" ht="20.25" customHeight="1">
      <c r="B25921" s="50" t="e">
        <f>IF((#REF!+#REF!+H25921)&lt;&gt;0,"a","b")</f>
        <v>#REF!</v>
      </c>
      <c r="C25921" s="54">
        <v>6</v>
      </c>
      <c r="D25921" s="54"/>
      <c r="F25921" s="89"/>
      <c r="G25921" s="120" t="s">
        <v>406</v>
      </c>
      <c r="H25921" s="99">
        <f t="shared" si="13640"/>
        <v>0</v>
      </c>
      <c r="I25921" s="98"/>
      <c r="J25921" s="98"/>
      <c r="K25921" s="98"/>
      <c r="L25921" s="98"/>
      <c r="M25921" s="98"/>
      <c r="N25921" s="98"/>
      <c r="O25921" s="60"/>
      <c r="Q25921" s="49" t="s">
        <v>47</v>
      </c>
    </row>
    <row r="25922" spans="2:17" ht="20.25" customHeight="1">
      <c r="B25922" s="50" t="e">
        <f>IF((#REF!+#REF!+H25922)&lt;&gt;0,"a","b")</f>
        <v>#REF!</v>
      </c>
      <c r="C25922" s="54">
        <v>5</v>
      </c>
      <c r="D25922" s="54"/>
      <c r="F25922" s="89"/>
      <c r="G25922" s="95" t="s">
        <v>407</v>
      </c>
      <c r="H25922" s="84">
        <f t="shared" si="13640"/>
        <v>0</v>
      </c>
      <c r="I25922" s="85"/>
      <c r="J25922" s="85"/>
      <c r="K25922" s="85"/>
      <c r="L25922" s="85"/>
      <c r="M25922" s="85"/>
      <c r="N25922" s="85"/>
      <c r="O25922" s="60" t="s">
        <v>71</v>
      </c>
      <c r="Q25922" s="49" t="s">
        <v>47</v>
      </c>
    </row>
    <row r="25923" spans="2:17" ht="20.25" customHeight="1">
      <c r="B25923" s="50" t="e">
        <f>IF((#REF!+#REF!+H25923)&lt;&gt;0,"a","b")</f>
        <v>#REF!</v>
      </c>
      <c r="C25923" s="54">
        <v>6</v>
      </c>
      <c r="D25923" s="54"/>
      <c r="F25923" s="89"/>
      <c r="G25923" s="109" t="s">
        <v>408</v>
      </c>
      <c r="H25923" s="101">
        <f t="shared" si="13640"/>
        <v>0</v>
      </c>
      <c r="I25923" s="110"/>
      <c r="J25923" s="110"/>
      <c r="K25923" s="110"/>
      <c r="L25923" s="110"/>
      <c r="M25923" s="110"/>
      <c r="N25923" s="110"/>
      <c r="Q25923" s="49" t="s">
        <v>47</v>
      </c>
    </row>
    <row r="25924" spans="2:17" ht="20.25" customHeight="1">
      <c r="B25924" s="50" t="e">
        <f>IF((#REF!+#REF!+H25924)&lt;&gt;0,"a","b")</f>
        <v>#REF!</v>
      </c>
      <c r="C25924" s="54">
        <v>6</v>
      </c>
      <c r="D25924" s="54"/>
      <c r="F25924" s="89"/>
      <c r="G25924" s="109" t="s">
        <v>409</v>
      </c>
      <c r="H25924" s="99">
        <f t="shared" si="13640"/>
        <v>0</v>
      </c>
      <c r="I25924" s="110"/>
      <c r="J25924" s="110"/>
      <c r="K25924" s="110"/>
      <c r="L25924" s="110"/>
      <c r="M25924" s="110"/>
      <c r="N25924" s="110"/>
      <c r="Q25924" s="49" t="s">
        <v>47</v>
      </c>
    </row>
    <row r="25925" spans="2:17" ht="30.75" customHeight="1">
      <c r="B25925" s="50" t="e">
        <f>IF((#REF!+#REF!+H25925)&lt;&gt;0,"a","b")</f>
        <v>#REF!</v>
      </c>
      <c r="C25925" s="54">
        <v>6</v>
      </c>
      <c r="D25925" s="54"/>
      <c r="F25925" s="89"/>
      <c r="G25925" s="109" t="s">
        <v>410</v>
      </c>
      <c r="H25925" s="99">
        <f t="shared" si="13640"/>
        <v>0</v>
      </c>
      <c r="I25925" s="110"/>
      <c r="J25925" s="110"/>
      <c r="K25925" s="110"/>
      <c r="L25925" s="110"/>
      <c r="M25925" s="110"/>
      <c r="N25925" s="110"/>
      <c r="Q25925" s="49" t="s">
        <v>47</v>
      </c>
    </row>
    <row r="25926" spans="2:17" ht="30.75" customHeight="1">
      <c r="B25926" s="50" t="e">
        <f>IF((#REF!+#REF!+H25926)&lt;&gt;0,"a","b")</f>
        <v>#REF!</v>
      </c>
      <c r="C25926" s="54">
        <v>6</v>
      </c>
      <c r="D25926" s="54"/>
      <c r="F25926" s="89"/>
      <c r="G25926" s="109" t="s">
        <v>411</v>
      </c>
      <c r="H25926" s="99">
        <f t="shared" si="13640"/>
        <v>0</v>
      </c>
      <c r="I25926" s="110"/>
      <c r="J25926" s="110"/>
      <c r="K25926" s="110"/>
      <c r="L25926" s="110"/>
      <c r="M25926" s="110"/>
      <c r="N25926" s="110"/>
      <c r="Q25926" s="49" t="s">
        <v>47</v>
      </c>
    </row>
    <row r="25927" spans="2:17" ht="20.25" customHeight="1">
      <c r="B25927" s="50" t="e">
        <f>IF((#REF!+#REF!+H25927)&lt;&gt;0,"a","b")</f>
        <v>#REF!</v>
      </c>
      <c r="C25927" s="54">
        <v>6</v>
      </c>
      <c r="D25927" s="54"/>
      <c r="F25927" s="89"/>
      <c r="G25927" s="109" t="s">
        <v>412</v>
      </c>
      <c r="H25927" s="99">
        <f t="shared" si="13640"/>
        <v>0</v>
      </c>
      <c r="I25927" s="110"/>
      <c r="J25927" s="110"/>
      <c r="K25927" s="110"/>
      <c r="L25927" s="110"/>
      <c r="M25927" s="110"/>
      <c r="N25927" s="110"/>
      <c r="Q25927" s="49" t="s">
        <v>47</v>
      </c>
    </row>
    <row r="25928" spans="2:17" ht="20.25" customHeight="1">
      <c r="B25928" s="50" t="e">
        <f>IF((#REF!+#REF!+H25928)&lt;&gt;0,"a","b")</f>
        <v>#REF!</v>
      </c>
      <c r="C25928" s="54">
        <v>6</v>
      </c>
      <c r="D25928" s="54"/>
      <c r="F25928" s="89"/>
      <c r="G25928" s="109" t="s">
        <v>413</v>
      </c>
      <c r="H25928" s="99">
        <f t="shared" si="13640"/>
        <v>0</v>
      </c>
      <c r="I25928" s="110"/>
      <c r="J25928" s="110"/>
      <c r="K25928" s="110"/>
      <c r="L25928" s="110"/>
      <c r="M25928" s="110"/>
      <c r="N25928" s="110"/>
      <c r="Q25928" s="49" t="s">
        <v>47</v>
      </c>
    </row>
    <row r="25929" spans="2:17" ht="30.75" customHeight="1">
      <c r="B25929" s="50" t="e">
        <f>IF((#REF!+#REF!+H25929)&lt;&gt;0,"a","b")</f>
        <v>#REF!</v>
      </c>
      <c r="C25929" s="54">
        <v>6</v>
      </c>
      <c r="D25929" s="54"/>
      <c r="F25929" s="89"/>
      <c r="G25929" s="109" t="s">
        <v>414</v>
      </c>
      <c r="H25929" s="99">
        <f t="shared" si="13640"/>
        <v>0</v>
      </c>
      <c r="I25929" s="110"/>
      <c r="J25929" s="110"/>
      <c r="K25929" s="110"/>
      <c r="L25929" s="110"/>
      <c r="M25929" s="110"/>
      <c r="N25929" s="110"/>
      <c r="Q25929" s="49" t="s">
        <v>47</v>
      </c>
    </row>
    <row r="25930" spans="2:17" ht="20.25" customHeight="1">
      <c r="B25930" s="50" t="e">
        <f>IF((#REF!+#REF!+H25930)&lt;&gt;0,"a","b")</f>
        <v>#REF!</v>
      </c>
      <c r="C25930" s="54">
        <v>6</v>
      </c>
      <c r="D25930" s="54"/>
      <c r="F25930" s="89"/>
      <c r="G25930" s="109" t="s">
        <v>415</v>
      </c>
      <c r="H25930" s="99">
        <f t="shared" si="13640"/>
        <v>0</v>
      </c>
      <c r="I25930" s="110"/>
      <c r="J25930" s="110"/>
      <c r="K25930" s="110"/>
      <c r="L25930" s="110"/>
      <c r="M25930" s="110"/>
      <c r="N25930" s="110"/>
      <c r="Q25930" s="49" t="s">
        <v>47</v>
      </c>
    </row>
    <row r="25931" spans="2:17" ht="20.25" customHeight="1">
      <c r="B25931" s="50" t="e">
        <f>IF((#REF!+#REF!+H25931)&lt;&gt;0,"a","b")</f>
        <v>#REF!</v>
      </c>
      <c r="C25931" s="54">
        <v>6</v>
      </c>
      <c r="D25931" s="54"/>
      <c r="F25931" s="89"/>
      <c r="G25931" s="109" t="s">
        <v>416</v>
      </c>
      <c r="H25931" s="99">
        <f t="shared" si="13640"/>
        <v>0</v>
      </c>
      <c r="I25931" s="110"/>
      <c r="J25931" s="110"/>
      <c r="K25931" s="110"/>
      <c r="L25931" s="110"/>
      <c r="M25931" s="110"/>
      <c r="N25931" s="110"/>
      <c r="Q25931" s="49" t="s">
        <v>47</v>
      </c>
    </row>
    <row r="25932" spans="2:17" ht="20.25" customHeight="1">
      <c r="B25932" s="50" t="e">
        <f>IF((#REF!+#REF!+H25932)&lt;&gt;0,"a","b")</f>
        <v>#REF!</v>
      </c>
      <c r="C25932" s="54">
        <v>6</v>
      </c>
      <c r="D25932" s="54"/>
      <c r="F25932" s="89"/>
      <c r="G25932" s="109" t="s">
        <v>417</v>
      </c>
      <c r="H25932" s="99">
        <f t="shared" si="13640"/>
        <v>0</v>
      </c>
      <c r="I25932" s="110"/>
      <c r="J25932" s="110"/>
      <c r="K25932" s="110"/>
      <c r="L25932" s="110"/>
      <c r="M25932" s="110"/>
      <c r="N25932" s="110"/>
      <c r="Q25932" s="49" t="s">
        <v>47</v>
      </c>
    </row>
    <row r="25933" spans="2:17" ht="20.25" customHeight="1">
      <c r="B25933" s="50" t="e">
        <f>IF((#REF!+#REF!+H25933)&lt;&gt;0,"a","b")</f>
        <v>#REF!</v>
      </c>
      <c r="C25933" s="54">
        <v>6</v>
      </c>
      <c r="D25933" s="54"/>
      <c r="F25933" s="89"/>
      <c r="G25933" s="109" t="s">
        <v>418</v>
      </c>
      <c r="H25933" s="99">
        <f t="shared" si="13640"/>
        <v>0</v>
      </c>
      <c r="I25933" s="110"/>
      <c r="J25933" s="110"/>
      <c r="K25933" s="110"/>
      <c r="L25933" s="110"/>
      <c r="M25933" s="110"/>
      <c r="N25933" s="110"/>
      <c r="Q25933" s="49" t="s">
        <v>47</v>
      </c>
    </row>
    <row r="25934" spans="2:17" ht="20.25" customHeight="1">
      <c r="B25934" s="50" t="e">
        <f>IF((#REF!+#REF!+H25934)&lt;&gt;0,"a","b")</f>
        <v>#REF!</v>
      </c>
      <c r="C25934" s="54">
        <v>6</v>
      </c>
      <c r="D25934" s="54"/>
      <c r="F25934" s="89"/>
      <c r="G25934" s="109" t="s">
        <v>419</v>
      </c>
      <c r="H25934" s="99">
        <f t="shared" si="13640"/>
        <v>0</v>
      </c>
      <c r="I25934" s="110"/>
      <c r="J25934" s="110"/>
      <c r="K25934" s="110"/>
      <c r="L25934" s="110"/>
      <c r="M25934" s="110"/>
      <c r="N25934" s="110"/>
      <c r="Q25934" s="49" t="s">
        <v>47</v>
      </c>
    </row>
    <row r="25935" spans="2:17" ht="20.25" customHeight="1">
      <c r="B25935" s="50" t="e">
        <f>IF((#REF!+#REF!+H25935)&lt;&gt;0,"a","b")</f>
        <v>#REF!</v>
      </c>
      <c r="C25935" s="54">
        <v>6</v>
      </c>
      <c r="D25935" s="54"/>
      <c r="F25935" s="89"/>
      <c r="G25935" s="109" t="s">
        <v>420</v>
      </c>
      <c r="H25935" s="99">
        <f t="shared" si="13640"/>
        <v>0</v>
      </c>
      <c r="I25935" s="110"/>
      <c r="J25935" s="110"/>
      <c r="K25935" s="110"/>
      <c r="L25935" s="110"/>
      <c r="M25935" s="110"/>
      <c r="N25935" s="110"/>
      <c r="Q25935" s="49" t="s">
        <v>47</v>
      </c>
    </row>
    <row r="25936" spans="2:17" ht="20.25" customHeight="1">
      <c r="B25936" s="50" t="e">
        <f>IF((#REF!+#REF!+H25936)&lt;&gt;0,"a","b")</f>
        <v>#REF!</v>
      </c>
      <c r="C25936" s="54">
        <v>6</v>
      </c>
      <c r="D25936" s="54"/>
      <c r="F25936" s="89"/>
      <c r="G25936" s="109" t="s">
        <v>421</v>
      </c>
      <c r="H25936" s="99">
        <f t="shared" si="13640"/>
        <v>0</v>
      </c>
      <c r="I25936" s="110"/>
      <c r="J25936" s="110"/>
      <c r="K25936" s="110"/>
      <c r="L25936" s="110"/>
      <c r="M25936" s="110"/>
      <c r="N25936" s="110"/>
      <c r="Q25936" s="49" t="s">
        <v>47</v>
      </c>
    </row>
    <row r="25937" spans="2:17" ht="20.25" customHeight="1">
      <c r="B25937" s="50" t="e">
        <f>IF((#REF!+#REF!+H25937)&lt;&gt;0,"a","b")</f>
        <v>#REF!</v>
      </c>
      <c r="C25937" s="54">
        <v>6</v>
      </c>
      <c r="D25937" s="54"/>
      <c r="F25937" s="89"/>
      <c r="G25937" s="109" t="s">
        <v>422</v>
      </c>
      <c r="H25937" s="113">
        <f t="shared" si="13640"/>
        <v>0</v>
      </c>
      <c r="I25937" s="110"/>
      <c r="J25937" s="110"/>
      <c r="K25937" s="110"/>
      <c r="L25937" s="110"/>
      <c r="M25937" s="110"/>
      <c r="N25937" s="110"/>
      <c r="Q25937" s="49" t="s">
        <v>47</v>
      </c>
    </row>
    <row r="25938" spans="2:17" ht="20.25" customHeight="1">
      <c r="B25938" s="50" t="e">
        <f>IF((#REF!+#REF!+H25938)&lt;&gt;0,"a","b")</f>
        <v>#REF!</v>
      </c>
      <c r="C25938" s="54">
        <v>6</v>
      </c>
      <c r="D25938" s="54"/>
      <c r="F25938" s="89"/>
      <c r="G25938" s="109" t="s">
        <v>423</v>
      </c>
      <c r="H25938" s="99">
        <f t="shared" si="13640"/>
        <v>0</v>
      </c>
      <c r="I25938" s="110"/>
      <c r="J25938" s="110"/>
      <c r="K25938" s="110"/>
      <c r="L25938" s="110"/>
      <c r="M25938" s="110"/>
      <c r="N25938" s="110"/>
      <c r="Q25938" s="49" t="s">
        <v>47</v>
      </c>
    </row>
    <row r="25939" spans="2:17" ht="20.25" customHeight="1">
      <c r="B25939" s="50" t="e">
        <f>IF((#REF!+#REF!+H25939)&lt;&gt;0,"a","b")</f>
        <v>#REF!</v>
      </c>
      <c r="C25939" s="54">
        <v>6</v>
      </c>
      <c r="D25939" s="54"/>
      <c r="F25939" s="89"/>
      <c r="G25939" s="109" t="s">
        <v>424</v>
      </c>
      <c r="H25939" s="99">
        <f t="shared" si="13640"/>
        <v>0</v>
      </c>
      <c r="I25939" s="110"/>
      <c r="J25939" s="110"/>
      <c r="K25939" s="110"/>
      <c r="L25939" s="110"/>
      <c r="M25939" s="110"/>
      <c r="N25939" s="110"/>
      <c r="Q25939" s="49" t="s">
        <v>47</v>
      </c>
    </row>
    <row r="25940" spans="2:17" ht="20.25" customHeight="1">
      <c r="B25940" s="50" t="e">
        <f>IF((#REF!+#REF!+H25940)&lt;&gt;0,"a","b")</f>
        <v>#REF!</v>
      </c>
      <c r="C25940" s="54">
        <v>6</v>
      </c>
      <c r="D25940" s="54"/>
      <c r="F25940" s="89"/>
      <c r="G25940" s="126" t="s">
        <v>425</v>
      </c>
      <c r="H25940" s="99">
        <f t="shared" si="13640"/>
        <v>0</v>
      </c>
      <c r="I25940" s="110"/>
      <c r="J25940" s="110"/>
      <c r="K25940" s="110"/>
      <c r="L25940" s="110"/>
      <c r="M25940" s="110"/>
      <c r="N25940" s="110"/>
      <c r="Q25940" s="49" t="s">
        <v>47</v>
      </c>
    </row>
    <row r="25941" spans="2:17" ht="20.25" customHeight="1">
      <c r="B25941" s="50" t="e">
        <f>IF((#REF!+#REF!+H25941)&lt;&gt;0,"a","b")</f>
        <v>#REF!</v>
      </c>
      <c r="C25941" s="54">
        <v>6</v>
      </c>
      <c r="D25941" s="54"/>
      <c r="F25941" s="89"/>
      <c r="G25941" s="109" t="s">
        <v>426</v>
      </c>
      <c r="H25941" s="99">
        <f t="shared" si="13640"/>
        <v>0</v>
      </c>
      <c r="I25941" s="110"/>
      <c r="J25941" s="110"/>
      <c r="K25941" s="110"/>
      <c r="L25941" s="110"/>
      <c r="M25941" s="110"/>
      <c r="N25941" s="110"/>
      <c r="Q25941" s="49" t="s">
        <v>47</v>
      </c>
    </row>
    <row r="25942" spans="2:17" ht="30.75" customHeight="1">
      <c r="B25942" s="50" t="e">
        <f>IF((#REF!+#REF!+H25942)&lt;&gt;0,"a","b")</f>
        <v>#REF!</v>
      </c>
      <c r="C25942" s="54">
        <v>6</v>
      </c>
      <c r="D25942" s="54"/>
      <c r="F25942" s="89"/>
      <c r="G25942" s="109" t="s">
        <v>427</v>
      </c>
      <c r="H25942" s="99">
        <f t="shared" si="13640"/>
        <v>0</v>
      </c>
      <c r="I25942" s="110"/>
      <c r="J25942" s="110"/>
      <c r="K25942" s="110"/>
      <c r="L25942" s="110"/>
      <c r="M25942" s="110"/>
      <c r="N25942" s="110"/>
      <c r="Q25942" s="49" t="s">
        <v>47</v>
      </c>
    </row>
    <row r="25943" spans="2:17" ht="20.25" customHeight="1">
      <c r="B25943" s="50" t="e">
        <f>IF((#REF!+#REF!+H25943)&lt;&gt;0,"a","b")</f>
        <v>#REF!</v>
      </c>
      <c r="C25943" s="54">
        <v>4</v>
      </c>
      <c r="D25943" s="54"/>
      <c r="F25943" s="89"/>
      <c r="G25943" s="93" t="s">
        <v>428</v>
      </c>
      <c r="H25943" s="82">
        <f t="shared" si="13640"/>
        <v>0</v>
      </c>
      <c r="I25943" s="83"/>
      <c r="J25943" s="83"/>
      <c r="K25943" s="83"/>
      <c r="L25943" s="83"/>
      <c r="M25943" s="83"/>
      <c r="N25943" s="83"/>
      <c r="O25943" s="60" t="s">
        <v>71</v>
      </c>
      <c r="Q25943" s="49" t="s">
        <v>47</v>
      </c>
    </row>
    <row r="25944" spans="2:17" ht="20.25" customHeight="1">
      <c r="B25944" s="50" t="e">
        <f>IF((#REF!+#REF!+H25944)&lt;&gt;0,"a","b")</f>
        <v>#REF!</v>
      </c>
      <c r="C25944" s="54">
        <v>5</v>
      </c>
      <c r="D25944" s="54"/>
      <c r="F25944" s="89"/>
      <c r="G25944" s="95" t="s">
        <v>429</v>
      </c>
      <c r="H25944" s="99">
        <f t="shared" si="13640"/>
        <v>0</v>
      </c>
      <c r="I25944" s="102"/>
      <c r="J25944" s="102"/>
      <c r="K25944" s="102"/>
      <c r="L25944" s="102"/>
      <c r="M25944" s="102"/>
      <c r="N25944" s="102"/>
      <c r="O25944" s="60"/>
      <c r="Q25944" s="49" t="s">
        <v>47</v>
      </c>
    </row>
    <row r="25945" spans="2:17" ht="20.25" customHeight="1">
      <c r="B25945" s="50" t="e">
        <f>IF((#REF!+#REF!+H25945)&lt;&gt;0,"a","b")</f>
        <v>#REF!</v>
      </c>
      <c r="C25945" s="54">
        <v>5</v>
      </c>
      <c r="D25945" s="54"/>
      <c r="F25945" s="89"/>
      <c r="G25945" s="95" t="s">
        <v>430</v>
      </c>
      <c r="H25945" s="82">
        <f t="shared" si="13640"/>
        <v>0</v>
      </c>
      <c r="I25945" s="86"/>
      <c r="J25945" s="86"/>
      <c r="K25945" s="86"/>
      <c r="L25945" s="86"/>
      <c r="M25945" s="86"/>
      <c r="N25945" s="86"/>
      <c r="O25945" s="60" t="s">
        <v>71</v>
      </c>
      <c r="Q25945" s="49" t="s">
        <v>47</v>
      </c>
    </row>
    <row r="25946" spans="2:17" ht="20.25" customHeight="1">
      <c r="B25946" s="50" t="e">
        <f>IF((#REF!+#REF!+H25946)&lt;&gt;0,"a","b")</f>
        <v>#REF!</v>
      </c>
      <c r="C25946" s="54">
        <v>6</v>
      </c>
      <c r="D25946" s="54"/>
      <c r="F25946" s="89"/>
      <c r="G25946" s="109" t="s">
        <v>431</v>
      </c>
      <c r="H25946" s="99">
        <f t="shared" si="13640"/>
        <v>0</v>
      </c>
      <c r="I25946" s="110"/>
      <c r="J25946" s="110"/>
      <c r="K25946" s="110"/>
      <c r="L25946" s="110"/>
      <c r="M25946" s="110"/>
      <c r="N25946" s="110"/>
      <c r="Q25946" s="49" t="s">
        <v>47</v>
      </c>
    </row>
    <row r="25947" spans="2:17" ht="20.25" customHeight="1">
      <c r="B25947" s="50" t="e">
        <f>IF((#REF!+#REF!+H25947)&lt;&gt;0,"a","b")</f>
        <v>#REF!</v>
      </c>
      <c r="C25947" s="54">
        <v>6</v>
      </c>
      <c r="D25947" s="54"/>
      <c r="F25947" s="89"/>
      <c r="G25947" s="109" t="s">
        <v>432</v>
      </c>
      <c r="H25947" s="99">
        <f t="shared" si="13640"/>
        <v>0</v>
      </c>
      <c r="I25947" s="110"/>
      <c r="J25947" s="110"/>
      <c r="K25947" s="110"/>
      <c r="L25947" s="110"/>
      <c r="M25947" s="110"/>
      <c r="N25947" s="110"/>
      <c r="Q25947" s="49" t="s">
        <v>47</v>
      </c>
    </row>
    <row r="25948" spans="2:17" ht="30.75" customHeight="1">
      <c r="B25948" s="50" t="e">
        <f>IF((#REF!+#REF!+H25948)&lt;&gt;0,"a","b")</f>
        <v>#REF!</v>
      </c>
      <c r="C25948" s="54">
        <v>3</v>
      </c>
      <c r="D25948" s="54"/>
      <c r="F25948" s="89"/>
      <c r="G25948" s="108" t="s">
        <v>433</v>
      </c>
      <c r="H25948" s="82">
        <f t="shared" si="13640"/>
        <v>0</v>
      </c>
      <c r="I25948" s="81"/>
      <c r="J25948" s="81"/>
      <c r="K25948" s="81"/>
      <c r="L25948" s="81"/>
      <c r="M25948" s="81"/>
      <c r="N25948" s="81"/>
      <c r="O25948" s="60" t="s">
        <v>71</v>
      </c>
      <c r="Q25948" s="49" t="s">
        <v>47</v>
      </c>
    </row>
    <row r="25949" spans="2:17" ht="30.75" customHeight="1">
      <c r="B25949" s="50" t="e">
        <f>IF((#REF!+#REF!+H25949)&lt;&gt;0,"a","b")</f>
        <v>#REF!</v>
      </c>
      <c r="C25949" s="54">
        <v>4</v>
      </c>
      <c r="D25949" s="54"/>
      <c r="F25949" s="89"/>
      <c r="G25949" s="93" t="s">
        <v>434</v>
      </c>
      <c r="H25949" s="99">
        <f t="shared" si="13640"/>
        <v>0</v>
      </c>
      <c r="I25949" s="100"/>
      <c r="J25949" s="100"/>
      <c r="K25949" s="100"/>
      <c r="L25949" s="100"/>
      <c r="M25949" s="100"/>
      <c r="N25949" s="100"/>
      <c r="Q25949" s="49" t="s">
        <v>47</v>
      </c>
    </row>
    <row r="25950" spans="2:17" ht="30.75" customHeight="1">
      <c r="B25950" s="50" t="e">
        <f>IF((#REF!+#REF!+H25950)&lt;&gt;0,"a","b")</f>
        <v>#REF!</v>
      </c>
      <c r="C25950" s="54">
        <v>4</v>
      </c>
      <c r="D25950" s="54"/>
      <c r="F25950" s="89"/>
      <c r="G25950" s="93" t="s">
        <v>435</v>
      </c>
      <c r="H25950" s="82">
        <f t="shared" si="13640"/>
        <v>0</v>
      </c>
      <c r="I25950" s="83"/>
      <c r="J25950" s="83"/>
      <c r="K25950" s="83"/>
      <c r="L25950" s="83"/>
      <c r="M25950" s="83"/>
      <c r="N25950" s="83"/>
      <c r="O25950" s="60" t="s">
        <v>71</v>
      </c>
      <c r="Q25950" s="49" t="s">
        <v>47</v>
      </c>
    </row>
    <row r="25951" spans="2:17" ht="30.75" customHeight="1">
      <c r="B25951" s="50" t="e">
        <f>IF((#REF!+#REF!+H25951)&lt;&gt;0,"a","b")</f>
        <v>#REF!</v>
      </c>
      <c r="C25951" s="54">
        <v>5</v>
      </c>
      <c r="D25951" s="54"/>
      <c r="F25951" s="89"/>
      <c r="G25951" s="95" t="s">
        <v>436</v>
      </c>
      <c r="H25951" s="99">
        <f t="shared" si="13640"/>
        <v>0</v>
      </c>
      <c r="I25951" s="102"/>
      <c r="J25951" s="102"/>
      <c r="K25951" s="102"/>
      <c r="L25951" s="102"/>
      <c r="M25951" s="102"/>
      <c r="N25951" s="102"/>
      <c r="Q25951" s="49" t="s">
        <v>47</v>
      </c>
    </row>
    <row r="25952" spans="2:17" ht="20.25" customHeight="1">
      <c r="B25952" s="50" t="e">
        <f>IF((#REF!+#REF!+H25952)&lt;&gt;0,"a","b")</f>
        <v>#REF!</v>
      </c>
      <c r="C25952" s="54">
        <v>5</v>
      </c>
      <c r="D25952" s="54"/>
      <c r="F25952" s="89"/>
      <c r="G25952" s="95" t="s">
        <v>437</v>
      </c>
      <c r="H25952" s="101">
        <f t="shared" si="13640"/>
        <v>0</v>
      </c>
      <c r="I25952" s="102"/>
      <c r="J25952" s="102"/>
      <c r="K25952" s="102"/>
      <c r="L25952" s="102"/>
      <c r="M25952" s="102"/>
      <c r="N25952" s="102"/>
      <c r="Q25952" s="49" t="s">
        <v>47</v>
      </c>
    </row>
    <row r="25953" spans="2:17" ht="20.25" customHeight="1">
      <c r="B25953" s="50" t="e">
        <f>IF((#REF!+#REF!+H25953)&lt;&gt;0,"a","b")</f>
        <v>#REF!</v>
      </c>
      <c r="C25953" s="54">
        <v>5</v>
      </c>
      <c r="D25953" s="54"/>
      <c r="F25953" s="89"/>
      <c r="G25953" s="95" t="s">
        <v>438</v>
      </c>
      <c r="H25953" s="101">
        <f t="shared" si="13640"/>
        <v>0</v>
      </c>
      <c r="I25953" s="102"/>
      <c r="J25953" s="102"/>
      <c r="K25953" s="102"/>
      <c r="L25953" s="102"/>
      <c r="M25953" s="102"/>
      <c r="N25953" s="102"/>
      <c r="Q25953" s="49" t="s">
        <v>47</v>
      </c>
    </row>
    <row r="25954" spans="2:17" ht="20.25" customHeight="1">
      <c r="B25954" s="50" t="e">
        <f>IF((#REF!+#REF!+H25954)&lt;&gt;0,"a","b")</f>
        <v>#REF!</v>
      </c>
      <c r="C25954" s="54">
        <v>5</v>
      </c>
      <c r="D25954" s="54"/>
      <c r="F25954" s="89"/>
      <c r="G25954" s="95" t="s">
        <v>307</v>
      </c>
      <c r="H25954" s="101">
        <f t="shared" si="13640"/>
        <v>0</v>
      </c>
      <c r="I25954" s="102"/>
      <c r="J25954" s="102"/>
      <c r="K25954" s="102"/>
      <c r="L25954" s="102"/>
      <c r="M25954" s="102"/>
      <c r="N25954" s="102"/>
      <c r="Q25954" s="49" t="s">
        <v>47</v>
      </c>
    </row>
    <row r="25955" spans="2:17" ht="20.25" customHeight="1">
      <c r="B25955" s="50" t="e">
        <f>IF((#REF!+#REF!+H25955)&lt;&gt;0,"a","b")</f>
        <v>#REF!</v>
      </c>
      <c r="C25955" s="54">
        <v>3</v>
      </c>
      <c r="D25955" s="54"/>
      <c r="F25955" s="89"/>
      <c r="G25955" s="108" t="s">
        <v>439</v>
      </c>
      <c r="H25955" s="112">
        <f t="shared" si="13640"/>
        <v>0</v>
      </c>
      <c r="I25955" s="121"/>
      <c r="J25955" s="121"/>
      <c r="K25955" s="121"/>
      <c r="L25955" s="121"/>
      <c r="M25955" s="121"/>
      <c r="N25955" s="121"/>
      <c r="Q25955" s="49" t="s">
        <v>47</v>
      </c>
    </row>
    <row r="25956" spans="2:17" ht="20.25" customHeight="1">
      <c r="B25956" s="50" t="e">
        <f>IF((#REF!+#REF!+H25956)&lt;&gt;0,"a","b")</f>
        <v>#REF!</v>
      </c>
      <c r="C25956" s="54">
        <v>3</v>
      </c>
      <c r="D25956" s="54"/>
      <c r="F25956" s="89"/>
      <c r="G25956" s="108" t="s">
        <v>440</v>
      </c>
      <c r="H25956" s="80">
        <f t="shared" si="13640"/>
        <v>0</v>
      </c>
      <c r="I25956" s="81"/>
      <c r="J25956" s="81"/>
      <c r="K25956" s="81"/>
      <c r="L25956" s="81"/>
      <c r="M25956" s="81"/>
      <c r="N25956" s="81"/>
      <c r="O25956" s="60" t="s">
        <v>71</v>
      </c>
      <c r="Q25956" s="49" t="s">
        <v>47</v>
      </c>
    </row>
    <row r="25957" spans="2:17" ht="30.75" customHeight="1">
      <c r="B25957" s="50" t="e">
        <f>IF((#REF!+#REF!+H25957)&lt;&gt;0,"a","b")</f>
        <v>#REF!</v>
      </c>
      <c r="C25957" s="54">
        <v>4</v>
      </c>
      <c r="D25957" s="54"/>
      <c r="F25957" s="89"/>
      <c r="G25957" s="93" t="s">
        <v>441</v>
      </c>
      <c r="H25957" s="99">
        <f t="shared" si="13640"/>
        <v>0</v>
      </c>
      <c r="I25957" s="100"/>
      <c r="J25957" s="100"/>
      <c r="K25957" s="100"/>
      <c r="L25957" s="100"/>
      <c r="M25957" s="100"/>
      <c r="N25957" s="100"/>
      <c r="O25957" s="60"/>
      <c r="Q25957" s="49" t="s">
        <v>47</v>
      </c>
    </row>
    <row r="25958" spans="2:17" ht="20.25" customHeight="1">
      <c r="B25958" s="50" t="e">
        <f>IF((#REF!+#REF!+H25958)&lt;&gt;0,"a","b")</f>
        <v>#REF!</v>
      </c>
      <c r="C25958" s="54">
        <v>4</v>
      </c>
      <c r="D25958" s="54"/>
      <c r="F25958" s="89"/>
      <c r="G25958" s="93" t="s">
        <v>442</v>
      </c>
      <c r="H25958" s="99">
        <f t="shared" si="13640"/>
        <v>0</v>
      </c>
      <c r="I25958" s="100"/>
      <c r="J25958" s="100"/>
      <c r="K25958" s="100"/>
      <c r="L25958" s="100"/>
      <c r="M25958" s="100"/>
      <c r="N25958" s="100"/>
      <c r="O25958" s="60"/>
      <c r="Q25958" s="49" t="s">
        <v>47</v>
      </c>
    </row>
    <row r="25959" spans="2:17" ht="20.25" customHeight="1">
      <c r="B25959" s="50" t="e">
        <f>IF((#REF!+#REF!+H25959)&lt;&gt;0,"a","b")</f>
        <v>#REF!</v>
      </c>
      <c r="C25959" s="54">
        <v>4</v>
      </c>
      <c r="D25959" s="54"/>
      <c r="F25959" s="89"/>
      <c r="G25959" s="93" t="s">
        <v>443</v>
      </c>
      <c r="H25959" s="82">
        <f t="shared" si="13640"/>
        <v>0</v>
      </c>
      <c r="I25959" s="83"/>
      <c r="J25959" s="83"/>
      <c r="K25959" s="83"/>
      <c r="L25959" s="83"/>
      <c r="M25959" s="83"/>
      <c r="N25959" s="83"/>
      <c r="O25959" s="60" t="s">
        <v>71</v>
      </c>
      <c r="Q25959" s="49" t="s">
        <v>47</v>
      </c>
    </row>
    <row r="25960" spans="2:17" ht="30.75" customHeight="1">
      <c r="B25960" s="50" t="e">
        <f>IF((#REF!+#REF!+H25960)&lt;&gt;0,"a","b")</f>
        <v>#REF!</v>
      </c>
      <c r="C25960" s="54">
        <v>5</v>
      </c>
      <c r="D25960" s="54"/>
      <c r="F25960" s="89"/>
      <c r="G25960" s="95" t="s">
        <v>444</v>
      </c>
      <c r="H25960" s="101">
        <f t="shared" si="13640"/>
        <v>0</v>
      </c>
      <c r="I25960" s="102"/>
      <c r="J25960" s="102"/>
      <c r="K25960" s="102"/>
      <c r="L25960" s="102"/>
      <c r="M25960" s="102"/>
      <c r="N25960" s="102"/>
      <c r="Q25960" s="49" t="s">
        <v>47</v>
      </c>
    </row>
    <row r="25961" spans="2:17" ht="20.25" customHeight="1">
      <c r="B25961" s="50" t="e">
        <f>IF((#REF!+#REF!+H25961)&lt;&gt;0,"a","b")</f>
        <v>#REF!</v>
      </c>
      <c r="C25961" s="54">
        <v>5</v>
      </c>
      <c r="D25961" s="54"/>
      <c r="F25961" s="89"/>
      <c r="G25961" s="95" t="s">
        <v>445</v>
      </c>
      <c r="H25961" s="101">
        <f t="shared" si="13640"/>
        <v>0</v>
      </c>
      <c r="I25961" s="102"/>
      <c r="J25961" s="102"/>
      <c r="K25961" s="102"/>
      <c r="L25961" s="102"/>
      <c r="M25961" s="102"/>
      <c r="N25961" s="102"/>
      <c r="Q25961" s="49" t="s">
        <v>47</v>
      </c>
    </row>
    <row r="25962" spans="2:17" ht="20.25" customHeight="1">
      <c r="B25962" s="50" t="e">
        <f>IF((#REF!+#REF!+H25962)&lt;&gt;0,"a","b")</f>
        <v>#REF!</v>
      </c>
      <c r="C25962" s="54">
        <v>4</v>
      </c>
      <c r="D25962" s="54"/>
      <c r="F25962" s="89"/>
      <c r="G25962" s="93" t="s">
        <v>446</v>
      </c>
      <c r="H25962" s="99">
        <f t="shared" ref="H25962:H25995" si="13641">I25962+J25962</f>
        <v>0</v>
      </c>
      <c r="I25962" s="100"/>
      <c r="J25962" s="100"/>
      <c r="K25962" s="100"/>
      <c r="L25962" s="100"/>
      <c r="M25962" s="100"/>
      <c r="N25962" s="100"/>
      <c r="Q25962" s="49" t="s">
        <v>47</v>
      </c>
    </row>
    <row r="25963" spans="2:17" ht="20.25" customHeight="1">
      <c r="B25963" s="50" t="e">
        <f>IF((#REF!+#REF!+H25963)&lt;&gt;0,"a","b")</f>
        <v>#REF!</v>
      </c>
      <c r="C25963" s="54">
        <v>2</v>
      </c>
      <c r="D25963" s="68"/>
      <c r="F25963" s="127"/>
      <c r="G25963" s="117" t="s">
        <v>447</v>
      </c>
      <c r="H25963" s="87">
        <f t="shared" si="13641"/>
        <v>0</v>
      </c>
      <c r="I25963" s="107"/>
      <c r="J25963" s="107"/>
      <c r="K25963" s="107"/>
      <c r="L25963" s="107"/>
      <c r="M25963" s="107"/>
      <c r="N25963" s="107"/>
      <c r="O25963" s="60" t="s">
        <v>71</v>
      </c>
    </row>
    <row r="25964" spans="2:17" ht="20.25" customHeight="1">
      <c r="B25964" s="50" t="e">
        <f>IF((#REF!+#REF!+H25964)&lt;&gt;0,"a","b")</f>
        <v>#REF!</v>
      </c>
      <c r="C25964" s="54">
        <v>3</v>
      </c>
      <c r="D25964" s="54"/>
      <c r="F25964" s="127"/>
      <c r="G25964" s="108" t="s">
        <v>448</v>
      </c>
      <c r="H25964" s="88">
        <f t="shared" si="13641"/>
        <v>0</v>
      </c>
      <c r="I25964" s="118"/>
      <c r="J25964" s="118"/>
      <c r="K25964" s="118"/>
      <c r="L25964" s="118"/>
      <c r="M25964" s="118"/>
      <c r="N25964" s="118"/>
      <c r="O25964" s="60" t="s">
        <v>71</v>
      </c>
    </row>
    <row r="25965" spans="2:17" ht="20.25" customHeight="1">
      <c r="B25965" s="50" t="e">
        <f>IF((#REF!+#REF!+H25965)&lt;&gt;0,"a","b")</f>
        <v>#REF!</v>
      </c>
      <c r="C25965" s="54">
        <v>4</v>
      </c>
      <c r="D25965" s="54"/>
      <c r="F25965" s="127"/>
      <c r="G25965" s="93" t="s">
        <v>449</v>
      </c>
      <c r="H25965" s="119">
        <f t="shared" si="13641"/>
        <v>0</v>
      </c>
      <c r="I25965" s="100"/>
      <c r="J25965" s="100"/>
      <c r="K25965" s="100"/>
      <c r="L25965" s="100"/>
      <c r="M25965" s="100"/>
      <c r="N25965" s="100"/>
    </row>
    <row r="25966" spans="2:17" ht="20.25" customHeight="1">
      <c r="B25966" s="50" t="e">
        <f>IF((#REF!+#REF!+H25966)&lt;&gt;0,"a","b")</f>
        <v>#REF!</v>
      </c>
      <c r="C25966" s="54">
        <v>4</v>
      </c>
      <c r="D25966" s="54"/>
      <c r="F25966" s="127"/>
      <c r="G25966" s="93" t="s">
        <v>450</v>
      </c>
      <c r="H25966" s="119">
        <f t="shared" si="13641"/>
        <v>0</v>
      </c>
      <c r="I25966" s="100"/>
      <c r="J25966" s="100"/>
      <c r="K25966" s="100"/>
      <c r="L25966" s="100"/>
      <c r="M25966" s="100"/>
      <c r="N25966" s="100"/>
    </row>
    <row r="25967" spans="2:17" ht="20.25" customHeight="1">
      <c r="B25967" s="50" t="e">
        <f>IF((#REF!+#REF!+H25967)&lt;&gt;0,"a","b")</f>
        <v>#REF!</v>
      </c>
      <c r="C25967" s="54">
        <v>4</v>
      </c>
      <c r="D25967" s="54"/>
      <c r="F25967" s="127"/>
      <c r="G25967" s="93" t="s">
        <v>305</v>
      </c>
      <c r="H25967" s="119">
        <f t="shared" si="13641"/>
        <v>0</v>
      </c>
      <c r="I25967" s="100"/>
      <c r="J25967" s="100"/>
      <c r="K25967" s="100"/>
      <c r="L25967" s="100"/>
      <c r="M25967" s="100"/>
      <c r="N25967" s="100"/>
    </row>
    <row r="25968" spans="2:17" ht="20.25" customHeight="1">
      <c r="B25968" s="50" t="e">
        <f>IF((#REF!+#REF!+H25968)&lt;&gt;0,"a","b")</f>
        <v>#REF!</v>
      </c>
      <c r="C25968" s="54">
        <v>4</v>
      </c>
      <c r="D25968" s="54"/>
      <c r="F25968" s="127"/>
      <c r="G25968" s="93" t="s">
        <v>451</v>
      </c>
      <c r="H25968" s="119">
        <f t="shared" si="13641"/>
        <v>0</v>
      </c>
      <c r="I25968" s="100"/>
      <c r="J25968" s="100"/>
      <c r="K25968" s="100"/>
      <c r="L25968" s="100"/>
      <c r="M25968" s="100"/>
      <c r="N25968" s="100"/>
    </row>
    <row r="25969" spans="2:15" ht="20.25" customHeight="1">
      <c r="B25969" s="50" t="e">
        <f>IF((#REF!+#REF!+H25969)&lt;&gt;0,"a","b")</f>
        <v>#REF!</v>
      </c>
      <c r="C25969" s="54">
        <v>4</v>
      </c>
      <c r="D25969" s="54"/>
      <c r="F25969" s="127"/>
      <c r="G25969" s="93" t="s">
        <v>452</v>
      </c>
      <c r="H25969" s="119">
        <f t="shared" si="13641"/>
        <v>0</v>
      </c>
      <c r="I25969" s="100"/>
      <c r="J25969" s="100"/>
      <c r="K25969" s="100"/>
      <c r="L25969" s="100"/>
      <c r="M25969" s="100"/>
      <c r="N25969" s="100"/>
    </row>
    <row r="25970" spans="2:15" ht="20.25" customHeight="1">
      <c r="B25970" s="50" t="e">
        <f>IF((#REF!+#REF!+H25970)&lt;&gt;0,"a","b")</f>
        <v>#REF!</v>
      </c>
      <c r="C25970" s="54">
        <v>4</v>
      </c>
      <c r="D25970" s="54"/>
      <c r="F25970" s="127"/>
      <c r="G25970" s="93" t="s">
        <v>453</v>
      </c>
      <c r="H25970" s="119">
        <f t="shared" si="13641"/>
        <v>0</v>
      </c>
      <c r="I25970" s="100"/>
      <c r="J25970" s="100"/>
      <c r="K25970" s="100"/>
      <c r="L25970" s="100"/>
      <c r="M25970" s="100"/>
      <c r="N25970" s="100"/>
    </row>
    <row r="25971" spans="2:15" ht="20.25" customHeight="1">
      <c r="B25971" s="50" t="e">
        <f>IF((#REF!+#REF!+H25971)&lt;&gt;0,"a","b")</f>
        <v>#REF!</v>
      </c>
      <c r="C25971" s="54">
        <v>3</v>
      </c>
      <c r="D25971" s="54"/>
      <c r="F25971" s="127"/>
      <c r="G25971" s="108" t="s">
        <v>304</v>
      </c>
      <c r="H25971" s="88">
        <f t="shared" si="13641"/>
        <v>0</v>
      </c>
      <c r="I25971" s="118"/>
      <c r="J25971" s="118"/>
      <c r="K25971" s="118"/>
      <c r="L25971" s="118"/>
      <c r="M25971" s="118"/>
      <c r="N25971" s="118"/>
      <c r="O25971" s="60" t="s">
        <v>71</v>
      </c>
    </row>
    <row r="25972" spans="2:15" ht="20.25" customHeight="1">
      <c r="B25972" s="50" t="e">
        <f>IF((#REF!+#REF!+H25972)&lt;&gt;0,"a","b")</f>
        <v>#REF!</v>
      </c>
      <c r="C25972" s="54">
        <v>4</v>
      </c>
      <c r="D25972" s="54"/>
      <c r="F25972" s="127"/>
      <c r="G25972" s="93" t="s">
        <v>449</v>
      </c>
      <c r="H25972" s="119">
        <f t="shared" si="13641"/>
        <v>0</v>
      </c>
      <c r="I25972" s="100"/>
      <c r="J25972" s="100"/>
      <c r="K25972" s="100"/>
      <c r="L25972" s="100"/>
      <c r="M25972" s="100"/>
      <c r="N25972" s="100"/>
    </row>
    <row r="25973" spans="2:15" ht="20.25" customHeight="1">
      <c r="B25973" s="50" t="e">
        <f>IF((#REF!+#REF!+H25973)&lt;&gt;0,"a","b")</f>
        <v>#REF!</v>
      </c>
      <c r="C25973" s="54">
        <v>4</v>
      </c>
      <c r="D25973" s="54"/>
      <c r="F25973" s="127"/>
      <c r="G25973" s="93" t="s">
        <v>450</v>
      </c>
      <c r="H25973" s="119">
        <f t="shared" si="13641"/>
        <v>0</v>
      </c>
      <c r="I25973" s="100"/>
      <c r="J25973" s="100"/>
      <c r="K25973" s="100"/>
      <c r="L25973" s="100"/>
      <c r="M25973" s="100"/>
      <c r="N25973" s="100"/>
    </row>
    <row r="25974" spans="2:15" ht="20.25" customHeight="1">
      <c r="B25974" s="50" t="e">
        <f>IF((#REF!+#REF!+H25974)&lt;&gt;0,"a","b")</f>
        <v>#REF!</v>
      </c>
      <c r="C25974" s="54">
        <v>4</v>
      </c>
      <c r="D25974" s="54"/>
      <c r="F25974" s="127"/>
      <c r="G25974" s="93" t="s">
        <v>305</v>
      </c>
      <c r="H25974" s="119">
        <f t="shared" si="13641"/>
        <v>0</v>
      </c>
      <c r="I25974" s="100"/>
      <c r="J25974" s="100"/>
      <c r="K25974" s="100"/>
      <c r="L25974" s="100"/>
      <c r="M25974" s="100"/>
      <c r="N25974" s="100"/>
    </row>
    <row r="25975" spans="2:15" ht="20.25" customHeight="1">
      <c r="B25975" s="50" t="e">
        <f>IF((#REF!+#REF!+H25975)&lt;&gt;0,"a","b")</f>
        <v>#REF!</v>
      </c>
      <c r="C25975" s="54">
        <v>4</v>
      </c>
      <c r="D25975" s="54"/>
      <c r="F25975" s="127"/>
      <c r="G25975" s="93" t="s">
        <v>454</v>
      </c>
      <c r="H25975" s="119">
        <f t="shared" si="13641"/>
        <v>0</v>
      </c>
      <c r="I25975" s="100"/>
      <c r="J25975" s="100"/>
      <c r="K25975" s="100"/>
      <c r="L25975" s="100"/>
      <c r="M25975" s="100"/>
      <c r="N25975" s="100"/>
    </row>
    <row r="25976" spans="2:15" ht="20.25" customHeight="1">
      <c r="B25976" s="50" t="e">
        <f>IF((#REF!+#REF!+H25976)&lt;&gt;0,"a","b")</f>
        <v>#REF!</v>
      </c>
      <c r="C25976" s="54">
        <v>4</v>
      </c>
      <c r="D25976" s="54"/>
      <c r="F25976" s="127"/>
      <c r="G25976" s="93" t="s">
        <v>452</v>
      </c>
      <c r="H25976" s="119">
        <f t="shared" si="13641"/>
        <v>0</v>
      </c>
      <c r="I25976" s="100"/>
      <c r="J25976" s="100"/>
      <c r="K25976" s="100"/>
      <c r="L25976" s="100"/>
      <c r="M25976" s="100"/>
      <c r="N25976" s="100"/>
    </row>
    <row r="25977" spans="2:15" ht="20.25" customHeight="1">
      <c r="B25977" s="50" t="e">
        <f>IF((#REF!+#REF!+H25977)&lt;&gt;0,"a","b")</f>
        <v>#REF!</v>
      </c>
      <c r="C25977" s="54">
        <v>4</v>
      </c>
      <c r="D25977" s="54"/>
      <c r="F25977" s="127"/>
      <c r="G25977" s="93" t="s">
        <v>453</v>
      </c>
      <c r="H25977" s="119">
        <f t="shared" si="13641"/>
        <v>0</v>
      </c>
      <c r="I25977" s="100"/>
      <c r="J25977" s="100"/>
      <c r="K25977" s="100"/>
      <c r="L25977" s="100"/>
      <c r="M25977" s="100"/>
      <c r="N25977" s="100"/>
    </row>
    <row r="25978" spans="2:15" ht="20.25" customHeight="1">
      <c r="B25978" s="50" t="e">
        <f>IF((#REF!+#REF!+H25978)&lt;&gt;0,"a","b")</f>
        <v>#REF!</v>
      </c>
      <c r="C25978" s="54">
        <v>3</v>
      </c>
      <c r="D25978" s="54"/>
      <c r="F25978" s="89"/>
      <c r="G25978" s="108" t="s">
        <v>306</v>
      </c>
      <c r="H25978" s="130">
        <f t="shared" si="13641"/>
        <v>0</v>
      </c>
      <c r="I25978" s="131"/>
      <c r="J25978" s="131"/>
      <c r="K25978" s="131"/>
      <c r="L25978" s="131"/>
      <c r="M25978" s="131"/>
      <c r="N25978" s="131"/>
    </row>
    <row r="25979" spans="2:15" ht="20.25" customHeight="1">
      <c r="B25979" s="50" t="e">
        <f>IF((#REF!+#REF!+H25979)&lt;&gt;0,"a","b")</f>
        <v>#REF!</v>
      </c>
      <c r="C25979" s="54">
        <v>2</v>
      </c>
      <c r="D25979" s="68"/>
      <c r="F25979" s="89"/>
      <c r="G25979" s="117" t="s">
        <v>455</v>
      </c>
      <c r="H25979" s="87">
        <f t="shared" si="13641"/>
        <v>0</v>
      </c>
      <c r="I25979" s="107"/>
      <c r="J25979" s="107"/>
      <c r="K25979" s="107"/>
      <c r="L25979" s="107"/>
      <c r="M25979" s="107"/>
      <c r="N25979" s="107"/>
      <c r="O25979" s="60" t="s">
        <v>71</v>
      </c>
    </row>
    <row r="25980" spans="2:15" ht="20.25" customHeight="1">
      <c r="B25980" s="50" t="e">
        <f>IF((#REF!+#REF!+H25980)&lt;&gt;0,"a","b")</f>
        <v>#REF!</v>
      </c>
      <c r="C25980" s="54">
        <v>3</v>
      </c>
      <c r="D25980" s="54"/>
      <c r="F25980" s="89"/>
      <c r="G25980" s="108" t="s">
        <v>448</v>
      </c>
      <c r="H25980" s="88">
        <f t="shared" si="13641"/>
        <v>0</v>
      </c>
      <c r="I25980" s="118"/>
      <c r="J25980" s="118"/>
      <c r="K25980" s="118"/>
      <c r="L25980" s="118"/>
      <c r="M25980" s="118"/>
      <c r="N25980" s="118"/>
      <c r="O25980" s="60" t="s">
        <v>71</v>
      </c>
    </row>
    <row r="25981" spans="2:15" ht="20.25" customHeight="1">
      <c r="B25981" s="50" t="e">
        <f>IF((#REF!+#REF!+H25981)&lt;&gt;0,"a","b")</f>
        <v>#REF!</v>
      </c>
      <c r="C25981" s="54">
        <v>4</v>
      </c>
      <c r="D25981" s="54"/>
      <c r="F25981" s="89"/>
      <c r="G25981" s="93" t="s">
        <v>456</v>
      </c>
      <c r="H25981" s="119">
        <f t="shared" si="13641"/>
        <v>0</v>
      </c>
      <c r="I25981" s="100"/>
      <c r="J25981" s="100"/>
      <c r="K25981" s="100"/>
      <c r="L25981" s="100"/>
      <c r="M25981" s="100"/>
      <c r="N25981" s="100"/>
    </row>
    <row r="25982" spans="2:15" ht="20.25" customHeight="1">
      <c r="B25982" s="50" t="e">
        <f>IF((#REF!+#REF!+H25982)&lt;&gt;0,"a","b")</f>
        <v>#REF!</v>
      </c>
      <c r="C25982" s="54">
        <v>4</v>
      </c>
      <c r="D25982" s="54"/>
      <c r="F25982" s="89"/>
      <c r="G25982" s="93" t="s">
        <v>303</v>
      </c>
      <c r="H25982" s="119">
        <f t="shared" si="13641"/>
        <v>0</v>
      </c>
      <c r="I25982" s="100"/>
      <c r="J25982" s="100"/>
      <c r="K25982" s="100"/>
      <c r="L25982" s="100"/>
      <c r="M25982" s="100"/>
      <c r="N25982" s="100"/>
    </row>
    <row r="25983" spans="2:15" ht="20.25" customHeight="1">
      <c r="B25983" s="50" t="e">
        <f>IF((#REF!+#REF!+H25983)&lt;&gt;0,"a","b")</f>
        <v>#REF!</v>
      </c>
      <c r="C25983" s="54">
        <v>4</v>
      </c>
      <c r="D25983" s="54"/>
      <c r="F25983" s="89"/>
      <c r="G25983" s="93" t="s">
        <v>450</v>
      </c>
      <c r="H25983" s="119">
        <f t="shared" si="13641"/>
        <v>0</v>
      </c>
      <c r="I25983" s="100"/>
      <c r="J25983" s="100"/>
      <c r="K25983" s="100"/>
      <c r="L25983" s="100"/>
      <c r="M25983" s="100"/>
      <c r="N25983" s="100"/>
    </row>
    <row r="25984" spans="2:15" ht="30.75" customHeight="1">
      <c r="B25984" s="50" t="e">
        <f>IF((#REF!+#REF!+H25984)&lt;&gt;0,"a","b")</f>
        <v>#REF!</v>
      </c>
      <c r="C25984" s="54">
        <v>4</v>
      </c>
      <c r="D25984" s="54"/>
      <c r="F25984" s="89"/>
      <c r="G25984" s="93" t="s">
        <v>457</v>
      </c>
      <c r="H25984" s="119">
        <f t="shared" si="13641"/>
        <v>0</v>
      </c>
      <c r="I25984" s="100"/>
      <c r="J25984" s="100"/>
      <c r="K25984" s="100"/>
      <c r="L25984" s="100"/>
      <c r="M25984" s="100"/>
      <c r="N25984" s="100"/>
    </row>
    <row r="25985" spans="2:15" ht="20.25" customHeight="1">
      <c r="B25985" s="50" t="e">
        <f>IF((#REF!+#REF!+H25985)&lt;&gt;0,"a","b")</f>
        <v>#REF!</v>
      </c>
      <c r="C25985" s="54">
        <v>4</v>
      </c>
      <c r="D25985" s="54"/>
      <c r="F25985" s="89"/>
      <c r="G25985" s="93" t="s">
        <v>451</v>
      </c>
      <c r="H25985" s="119">
        <f t="shared" si="13641"/>
        <v>0</v>
      </c>
      <c r="I25985" s="100"/>
      <c r="J25985" s="100"/>
      <c r="K25985" s="100"/>
      <c r="L25985" s="100"/>
      <c r="M25985" s="100"/>
      <c r="N25985" s="100"/>
    </row>
    <row r="25986" spans="2:15" ht="20.25" customHeight="1">
      <c r="B25986" s="50" t="e">
        <f>IF((#REF!+#REF!+H25986)&lt;&gt;0,"a","b")</f>
        <v>#REF!</v>
      </c>
      <c r="C25986" s="54">
        <v>4</v>
      </c>
      <c r="D25986" s="54"/>
      <c r="F25986" s="89"/>
      <c r="G25986" s="93" t="s">
        <v>452</v>
      </c>
      <c r="H25986" s="119">
        <f t="shared" si="13641"/>
        <v>0</v>
      </c>
      <c r="I25986" s="100"/>
      <c r="J25986" s="100"/>
      <c r="K25986" s="100"/>
      <c r="L25986" s="100"/>
      <c r="M25986" s="100"/>
      <c r="N25986" s="100"/>
    </row>
    <row r="25987" spans="2:15" ht="20.25" customHeight="1">
      <c r="B25987" s="50" t="e">
        <f>IF((#REF!+#REF!+H25987)&lt;&gt;0,"a","b")</f>
        <v>#REF!</v>
      </c>
      <c r="C25987" s="54">
        <v>4</v>
      </c>
      <c r="D25987" s="54"/>
      <c r="F25987" s="89"/>
      <c r="G25987" s="93" t="s">
        <v>458</v>
      </c>
      <c r="H25987" s="119">
        <f t="shared" si="13641"/>
        <v>0</v>
      </c>
      <c r="I25987" s="131"/>
      <c r="J25987" s="131"/>
      <c r="K25987" s="131"/>
      <c r="L25987" s="131"/>
      <c r="M25987" s="131"/>
      <c r="N25987" s="131"/>
    </row>
    <row r="25988" spans="2:15" ht="20.25" customHeight="1">
      <c r="B25988" s="50" t="e">
        <f>IF((#REF!+#REF!+H25988)&lt;&gt;0,"a","b")</f>
        <v>#REF!</v>
      </c>
      <c r="C25988" s="54">
        <v>3</v>
      </c>
      <c r="D25988" s="54"/>
      <c r="F25988" s="89"/>
      <c r="G25988" s="108" t="s">
        <v>304</v>
      </c>
      <c r="H25988" s="88">
        <f t="shared" si="13641"/>
        <v>0</v>
      </c>
      <c r="I25988" s="118"/>
      <c r="J25988" s="118"/>
      <c r="K25988" s="118"/>
      <c r="L25988" s="118"/>
      <c r="M25988" s="118"/>
      <c r="N25988" s="118"/>
      <c r="O25988" s="60" t="s">
        <v>71</v>
      </c>
    </row>
    <row r="25989" spans="2:15" ht="20.25" customHeight="1">
      <c r="B25989" s="50" t="e">
        <f>IF((#REF!+#REF!+H25989)&lt;&gt;0,"a","b")</f>
        <v>#REF!</v>
      </c>
      <c r="C25989" s="54">
        <v>4</v>
      </c>
      <c r="D25989" s="54"/>
      <c r="F25989" s="89"/>
      <c r="G25989" s="93" t="s">
        <v>456</v>
      </c>
      <c r="H25989" s="119">
        <f t="shared" si="13641"/>
        <v>0</v>
      </c>
      <c r="I25989" s="100"/>
      <c r="J25989" s="100"/>
      <c r="K25989" s="100"/>
      <c r="L25989" s="100"/>
      <c r="M25989" s="100"/>
      <c r="N25989" s="100"/>
    </row>
    <row r="25990" spans="2:15" ht="20.25" customHeight="1">
      <c r="B25990" s="50" t="e">
        <f>IF((#REF!+#REF!+H25990)&lt;&gt;0,"a","b")</f>
        <v>#REF!</v>
      </c>
      <c r="C25990" s="54">
        <v>4</v>
      </c>
      <c r="D25990" s="54"/>
      <c r="F25990" s="89"/>
      <c r="G25990" s="93" t="s">
        <v>303</v>
      </c>
      <c r="H25990" s="119">
        <f t="shared" si="13641"/>
        <v>0</v>
      </c>
      <c r="I25990" s="100"/>
      <c r="J25990" s="100"/>
      <c r="K25990" s="100"/>
      <c r="L25990" s="100"/>
      <c r="M25990" s="100"/>
      <c r="N25990" s="100"/>
    </row>
    <row r="25991" spans="2:15" ht="20.25" customHeight="1">
      <c r="B25991" s="50" t="e">
        <f>IF((#REF!+#REF!+H25991)&lt;&gt;0,"a","b")</f>
        <v>#REF!</v>
      </c>
      <c r="C25991" s="54">
        <v>4</v>
      </c>
      <c r="D25991" s="54"/>
      <c r="F25991" s="89"/>
      <c r="G25991" s="93" t="s">
        <v>450</v>
      </c>
      <c r="H25991" s="119">
        <f t="shared" si="13641"/>
        <v>0</v>
      </c>
      <c r="I25991" s="100"/>
      <c r="J25991" s="100"/>
      <c r="K25991" s="100"/>
      <c r="L25991" s="100"/>
      <c r="M25991" s="100"/>
      <c r="N25991" s="100"/>
    </row>
    <row r="25992" spans="2:15" ht="30.75" customHeight="1">
      <c r="B25992" s="50" t="e">
        <f>IF((#REF!+#REF!+H25992)&lt;&gt;0,"a","b")</f>
        <v>#REF!</v>
      </c>
      <c r="C25992" s="54">
        <v>4</v>
      </c>
      <c r="D25992" s="54"/>
      <c r="F25992" s="89"/>
      <c r="G25992" s="93" t="s">
        <v>457</v>
      </c>
      <c r="H25992" s="119">
        <f t="shared" si="13641"/>
        <v>0</v>
      </c>
      <c r="I25992" s="100"/>
      <c r="J25992" s="100"/>
      <c r="K25992" s="100"/>
      <c r="L25992" s="100"/>
      <c r="M25992" s="100"/>
      <c r="N25992" s="100"/>
    </row>
    <row r="25993" spans="2:15" ht="20.25" customHeight="1">
      <c r="B25993" s="50" t="e">
        <f>IF((#REF!+#REF!+H25993)&lt;&gt;0,"a","b")</f>
        <v>#REF!</v>
      </c>
      <c r="C25993" s="54">
        <v>4</v>
      </c>
      <c r="D25993" s="54"/>
      <c r="F25993" s="89"/>
      <c r="G25993" s="93" t="s">
        <v>459</v>
      </c>
      <c r="H25993" s="119">
        <f t="shared" si="13641"/>
        <v>0</v>
      </c>
      <c r="I25993" s="100"/>
      <c r="J25993" s="100"/>
      <c r="K25993" s="100"/>
      <c r="L25993" s="100"/>
      <c r="M25993" s="100"/>
      <c r="N25993" s="100"/>
    </row>
    <row r="25994" spans="2:15" ht="20.25" customHeight="1">
      <c r="B25994" s="50" t="e">
        <f>IF((#REF!+#REF!+H25994)&lt;&gt;0,"a","b")</f>
        <v>#REF!</v>
      </c>
      <c r="C25994" s="54">
        <v>4</v>
      </c>
      <c r="D25994" s="54"/>
      <c r="F25994" s="89"/>
      <c r="G25994" s="93" t="s">
        <v>452</v>
      </c>
      <c r="H25994" s="119">
        <f t="shared" si="13641"/>
        <v>0</v>
      </c>
      <c r="I25994" s="100"/>
      <c r="J25994" s="100"/>
      <c r="K25994" s="100"/>
      <c r="L25994" s="100"/>
      <c r="M25994" s="100"/>
      <c r="N25994" s="100"/>
    </row>
    <row r="25995" spans="2:15" ht="21" customHeight="1">
      <c r="B25995" s="50" t="e">
        <f>IF((#REF!+#REF!+H25995)&lt;&gt;0,"a","b")</f>
        <v>#REF!</v>
      </c>
      <c r="C25995" s="54">
        <v>4</v>
      </c>
      <c r="D25995" s="54"/>
      <c r="F25995" s="89"/>
      <c r="G25995" s="93" t="s">
        <v>458</v>
      </c>
      <c r="H25995" s="119">
        <f t="shared" si="13641"/>
        <v>0</v>
      </c>
      <c r="I25995" s="100"/>
      <c r="J25995" s="100"/>
      <c r="K25995" s="100"/>
      <c r="L25995" s="100"/>
      <c r="M25995" s="100"/>
      <c r="N25995" s="100"/>
    </row>
    <row r="25996" spans="2:15">
      <c r="D25996" s="70"/>
    </row>
    <row r="25997" spans="2:15">
      <c r="D25997" s="70"/>
    </row>
    <row r="25998" spans="2:15">
      <c r="D25998" s="70"/>
    </row>
    <row r="25999" spans="2:15">
      <c r="D25999" s="70"/>
    </row>
    <row r="26000" spans="2:15">
      <c r="D26000" s="70"/>
    </row>
    <row r="26001" spans="4:4">
      <c r="D26001" s="70"/>
    </row>
    <row r="26002" spans="4:4">
      <c r="D26002" s="70"/>
    </row>
    <row r="26003" spans="4:4">
      <c r="D26003" s="70"/>
    </row>
    <row r="26004" spans="4:4">
      <c r="D26004" s="70"/>
    </row>
    <row r="26005" spans="4:4">
      <c r="D26005" s="70"/>
    </row>
    <row r="26006" spans="4:4">
      <c r="D26006" s="70"/>
    </row>
    <row r="26007" spans="4:4">
      <c r="D26007" s="70"/>
    </row>
    <row r="26008" spans="4:4">
      <c r="D26008" s="70"/>
    </row>
    <row r="26009" spans="4:4">
      <c r="D26009" s="70"/>
    </row>
    <row r="26010" spans="4:4">
      <c r="D26010" s="70"/>
    </row>
    <row r="26011" spans="4:4">
      <c r="D26011" s="70"/>
    </row>
    <row r="26012" spans="4:4">
      <c r="D26012" s="70"/>
    </row>
    <row r="26013" spans="4:4">
      <c r="D26013" s="70"/>
    </row>
    <row r="26014" spans="4:4">
      <c r="D26014" s="70"/>
    </row>
    <row r="26015" spans="4:4">
      <c r="D26015" s="70"/>
    </row>
    <row r="26016" spans="4:4">
      <c r="D26016" s="70"/>
    </row>
    <row r="26017" spans="4:4">
      <c r="D26017" s="70"/>
    </row>
    <row r="26018" spans="4:4">
      <c r="D26018" s="70"/>
    </row>
    <row r="26019" spans="4:4">
      <c r="D26019" s="70"/>
    </row>
    <row r="26020" spans="4:4">
      <c r="D26020" s="70"/>
    </row>
    <row r="26021" spans="4:4">
      <c r="D26021" s="70"/>
    </row>
    <row r="26022" spans="4:4">
      <c r="D26022" s="70"/>
    </row>
    <row r="26023" spans="4:4">
      <c r="D26023" s="70"/>
    </row>
    <row r="26024" spans="4:4">
      <c r="D26024" s="70"/>
    </row>
    <row r="26025" spans="4:4">
      <c r="D26025" s="70"/>
    </row>
    <row r="26026" spans="4:4">
      <c r="D26026" s="70"/>
    </row>
    <row r="26027" spans="4:4">
      <c r="D26027" s="70"/>
    </row>
    <row r="26028" spans="4:4">
      <c r="D26028" s="70"/>
    </row>
    <row r="26029" spans="4:4">
      <c r="D26029" s="70"/>
    </row>
    <row r="26030" spans="4:4">
      <c r="D26030" s="70"/>
    </row>
    <row r="26031" spans="4:4">
      <c r="D26031" s="70"/>
    </row>
    <row r="26032" spans="4:4">
      <c r="D26032" s="70"/>
    </row>
    <row r="26033" spans="4:4">
      <c r="D26033" s="70"/>
    </row>
    <row r="26034" spans="4:4">
      <c r="D26034" s="70"/>
    </row>
    <row r="26035" spans="4:4">
      <c r="D26035" s="70"/>
    </row>
    <row r="26036" spans="4:4">
      <c r="D26036" s="70"/>
    </row>
    <row r="26037" spans="4:4">
      <c r="D26037" s="70"/>
    </row>
    <row r="26038" spans="4:4">
      <c r="D26038" s="70"/>
    </row>
    <row r="26039" spans="4:4">
      <c r="D26039" s="70"/>
    </row>
    <row r="26040" spans="4:4">
      <c r="D26040" s="70"/>
    </row>
    <row r="26041" spans="4:4">
      <c r="D26041" s="70"/>
    </row>
    <row r="26042" spans="4:4">
      <c r="D26042" s="70"/>
    </row>
    <row r="26043" spans="4:4">
      <c r="D26043" s="70"/>
    </row>
    <row r="26044" spans="4:4">
      <c r="D26044" s="70"/>
    </row>
    <row r="26045" spans="4:4">
      <c r="D26045" s="70"/>
    </row>
    <row r="26046" spans="4:4">
      <c r="D26046" s="70"/>
    </row>
    <row r="26047" spans="4:4">
      <c r="D26047" s="70"/>
    </row>
    <row r="26048" spans="4:4">
      <c r="D26048" s="70"/>
    </row>
    <row r="26049" spans="4:4">
      <c r="D26049" s="70"/>
    </row>
    <row r="26050" spans="4:4">
      <c r="D26050" s="70"/>
    </row>
    <row r="26051" spans="4:4">
      <c r="D26051" s="70"/>
    </row>
    <row r="26052" spans="4:4">
      <c r="D26052" s="70"/>
    </row>
    <row r="26053" spans="4:4">
      <c r="D26053" s="70"/>
    </row>
    <row r="26054" spans="4:4">
      <c r="D26054" s="70"/>
    </row>
    <row r="26055" spans="4:4">
      <c r="D26055" s="70"/>
    </row>
    <row r="26056" spans="4:4">
      <c r="D26056" s="70"/>
    </row>
    <row r="26057" spans="4:4">
      <c r="D26057" s="70"/>
    </row>
    <row r="26058" spans="4:4">
      <c r="D26058" s="70"/>
    </row>
    <row r="26059" spans="4:4">
      <c r="D26059" s="70"/>
    </row>
    <row r="26060" spans="4:4">
      <c r="D26060" s="70"/>
    </row>
    <row r="26061" spans="4:4">
      <c r="D26061" s="70"/>
    </row>
    <row r="26062" spans="4:4">
      <c r="D26062" s="70"/>
    </row>
    <row r="26063" spans="4:4">
      <c r="D26063" s="70"/>
    </row>
    <row r="26064" spans="4:4">
      <c r="D26064" s="70"/>
    </row>
    <row r="26065" spans="4:4">
      <c r="D26065" s="70"/>
    </row>
    <row r="26066" spans="4:4">
      <c r="D26066" s="70"/>
    </row>
    <row r="26067" spans="4:4">
      <c r="D26067" s="70"/>
    </row>
    <row r="26068" spans="4:4">
      <c r="D26068" s="70"/>
    </row>
    <row r="26069" spans="4:4">
      <c r="D26069" s="70"/>
    </row>
    <row r="26070" spans="4:4">
      <c r="D26070" s="70"/>
    </row>
    <row r="26071" spans="4:4">
      <c r="D26071" s="70"/>
    </row>
    <row r="26072" spans="4:4">
      <c r="D26072" s="70"/>
    </row>
    <row r="26073" spans="4:4">
      <c r="D26073" s="70"/>
    </row>
    <row r="26074" spans="4:4">
      <c r="D26074" s="70"/>
    </row>
    <row r="26075" spans="4:4">
      <c r="D26075" s="70"/>
    </row>
    <row r="26076" spans="4:4">
      <c r="D26076" s="70"/>
    </row>
    <row r="26077" spans="4:4">
      <c r="D26077" s="70"/>
    </row>
    <row r="26078" spans="4:4">
      <c r="D26078" s="70"/>
    </row>
    <row r="26079" spans="4:4">
      <c r="D26079" s="70"/>
    </row>
    <row r="26080" spans="4:4">
      <c r="D26080" s="70"/>
    </row>
    <row r="26081" spans="4:4">
      <c r="D26081" s="70"/>
    </row>
    <row r="26082" spans="4:4">
      <c r="D26082" s="70"/>
    </row>
    <row r="26083" spans="4:4">
      <c r="D26083" s="70"/>
    </row>
    <row r="26084" spans="4:4">
      <c r="D26084" s="70"/>
    </row>
    <row r="26085" spans="4:4">
      <c r="D26085" s="70"/>
    </row>
    <row r="26086" spans="4:4">
      <c r="D26086" s="70"/>
    </row>
    <row r="26087" spans="4:4">
      <c r="D26087" s="70"/>
    </row>
    <row r="26088" spans="4:4">
      <c r="D26088" s="70"/>
    </row>
    <row r="26089" spans="4:4">
      <c r="D26089" s="70"/>
    </row>
    <row r="26090" spans="4:4">
      <c r="D26090" s="70"/>
    </row>
    <row r="26091" spans="4:4">
      <c r="D26091" s="70"/>
    </row>
    <row r="26092" spans="4:4">
      <c r="D26092" s="70"/>
    </row>
    <row r="26093" spans="4:4">
      <c r="D26093" s="70"/>
    </row>
    <row r="26094" spans="4:4">
      <c r="D26094" s="70"/>
    </row>
    <row r="26095" spans="4:4">
      <c r="D26095" s="70"/>
    </row>
    <row r="26096" spans="4:4">
      <c r="D26096" s="70"/>
    </row>
    <row r="26097" spans="4:4">
      <c r="D26097" s="70"/>
    </row>
    <row r="26098" spans="4:4">
      <c r="D26098" s="70"/>
    </row>
    <row r="26099" spans="4:4">
      <c r="D26099" s="70"/>
    </row>
    <row r="26100" spans="4:4">
      <c r="D26100" s="70"/>
    </row>
    <row r="26101" spans="4:4">
      <c r="D26101" s="70"/>
    </row>
    <row r="26102" spans="4:4">
      <c r="D26102" s="70"/>
    </row>
    <row r="26103" spans="4:4">
      <c r="D26103" s="70"/>
    </row>
    <row r="26104" spans="4:4">
      <c r="D26104" s="70"/>
    </row>
    <row r="26105" spans="4:4">
      <c r="D26105" s="70"/>
    </row>
    <row r="26106" spans="4:4">
      <c r="D26106" s="70"/>
    </row>
    <row r="26107" spans="4:4">
      <c r="D26107" s="70"/>
    </row>
    <row r="26108" spans="4:4">
      <c r="D26108" s="70"/>
    </row>
    <row r="26109" spans="4:4">
      <c r="D26109" s="70"/>
    </row>
    <row r="26110" spans="4:4">
      <c r="D26110" s="70"/>
    </row>
    <row r="26111" spans="4:4">
      <c r="D26111" s="70"/>
    </row>
    <row r="26112" spans="4:4">
      <c r="D26112" s="70"/>
    </row>
    <row r="26113" spans="4:4">
      <c r="D26113" s="70"/>
    </row>
    <row r="26114" spans="4:4">
      <c r="D26114" s="70"/>
    </row>
    <row r="26115" spans="4:4">
      <c r="D26115" s="70"/>
    </row>
    <row r="26116" spans="4:4">
      <c r="D26116" s="70"/>
    </row>
    <row r="26117" spans="4:4">
      <c r="D26117" s="70"/>
    </row>
    <row r="26118" spans="4:4">
      <c r="D26118" s="70"/>
    </row>
    <row r="26119" spans="4:4">
      <c r="D26119" s="70"/>
    </row>
    <row r="26120" spans="4:4">
      <c r="D26120" s="70"/>
    </row>
    <row r="26121" spans="4:4">
      <c r="D26121" s="70"/>
    </row>
    <row r="26122" spans="4:4">
      <c r="D26122" s="70"/>
    </row>
    <row r="26123" spans="4:4">
      <c r="D26123" s="70"/>
    </row>
    <row r="26124" spans="4:4">
      <c r="D26124" s="70"/>
    </row>
    <row r="26125" spans="4:4">
      <c r="D26125" s="70"/>
    </row>
    <row r="26126" spans="4:4">
      <c r="D26126" s="70"/>
    </row>
    <row r="26127" spans="4:4">
      <c r="D26127" s="70"/>
    </row>
    <row r="26128" spans="4:4">
      <c r="D26128" s="70"/>
    </row>
    <row r="26129" spans="4:4">
      <c r="D26129" s="70"/>
    </row>
    <row r="26130" spans="4:4">
      <c r="D26130" s="70"/>
    </row>
    <row r="26131" spans="4:4">
      <c r="D26131" s="70"/>
    </row>
    <row r="26132" spans="4:4">
      <c r="D26132" s="70"/>
    </row>
    <row r="26133" spans="4:4">
      <c r="D26133" s="70"/>
    </row>
    <row r="26134" spans="4:4">
      <c r="D26134" s="70"/>
    </row>
    <row r="26135" spans="4:4">
      <c r="D26135" s="70"/>
    </row>
    <row r="26136" spans="4:4">
      <c r="D26136" s="70"/>
    </row>
    <row r="26137" spans="4:4">
      <c r="D26137" s="70"/>
    </row>
    <row r="26138" spans="4:4">
      <c r="D26138" s="70"/>
    </row>
    <row r="26139" spans="4:4">
      <c r="D26139" s="70"/>
    </row>
    <row r="26140" spans="4:4">
      <c r="D26140" s="70"/>
    </row>
    <row r="26141" spans="4:4">
      <c r="D26141" s="70"/>
    </row>
    <row r="26142" spans="4:4">
      <c r="D26142" s="70"/>
    </row>
    <row r="26143" spans="4:4">
      <c r="D26143" s="70"/>
    </row>
    <row r="26144" spans="4:4">
      <c r="D26144" s="70"/>
    </row>
    <row r="26145" spans="4:4">
      <c r="D26145" s="70"/>
    </row>
    <row r="26146" spans="4:4">
      <c r="D26146" s="70"/>
    </row>
    <row r="26147" spans="4:4">
      <c r="D26147" s="70"/>
    </row>
    <row r="26148" spans="4:4">
      <c r="D26148" s="70"/>
    </row>
    <row r="26149" spans="4:4">
      <c r="D26149" s="70"/>
    </row>
    <row r="26150" spans="4:4">
      <c r="D26150" s="70"/>
    </row>
    <row r="26151" spans="4:4">
      <c r="D26151" s="70"/>
    </row>
    <row r="26152" spans="4:4">
      <c r="D26152" s="70"/>
    </row>
    <row r="26153" spans="4:4">
      <c r="D26153" s="70"/>
    </row>
    <row r="26154" spans="4:4">
      <c r="D26154" s="70"/>
    </row>
    <row r="26155" spans="4:4">
      <c r="D26155" s="70"/>
    </row>
    <row r="26156" spans="4:4">
      <c r="D26156" s="70"/>
    </row>
    <row r="26157" spans="4:4">
      <c r="D26157" s="70"/>
    </row>
    <row r="26158" spans="4:4">
      <c r="D26158" s="70"/>
    </row>
    <row r="26159" spans="4:4">
      <c r="D26159" s="70"/>
    </row>
    <row r="26160" spans="4:4">
      <c r="D26160" s="70"/>
    </row>
    <row r="26161" spans="4:4">
      <c r="D26161" s="70"/>
    </row>
    <row r="26162" spans="4:4">
      <c r="D26162" s="70"/>
    </row>
    <row r="26163" spans="4:4">
      <c r="D26163" s="70"/>
    </row>
    <row r="26164" spans="4:4">
      <c r="D26164" s="70"/>
    </row>
    <row r="26165" spans="4:4">
      <c r="D26165" s="70"/>
    </row>
    <row r="26166" spans="4:4">
      <c r="D26166" s="70"/>
    </row>
    <row r="26167" spans="4:4">
      <c r="D26167" s="70"/>
    </row>
    <row r="26168" spans="4:4">
      <c r="D26168" s="70"/>
    </row>
    <row r="26169" spans="4:4">
      <c r="D26169" s="70"/>
    </row>
    <row r="26170" spans="4:4">
      <c r="D26170" s="70"/>
    </row>
    <row r="26171" spans="4:4">
      <c r="D26171" s="70"/>
    </row>
    <row r="26172" spans="4:4">
      <c r="D26172" s="70"/>
    </row>
    <row r="26173" spans="4:4">
      <c r="D26173" s="70"/>
    </row>
    <row r="26174" spans="4:4">
      <c r="D26174" s="70"/>
    </row>
    <row r="26175" spans="4:4">
      <c r="D26175" s="70"/>
    </row>
    <row r="26176" spans="4:4">
      <c r="D26176" s="70"/>
    </row>
    <row r="26177" spans="4:4">
      <c r="D26177" s="70"/>
    </row>
    <row r="26178" spans="4:4">
      <c r="D26178" s="70"/>
    </row>
    <row r="26179" spans="4:4">
      <c r="D26179" s="70"/>
    </row>
    <row r="26180" spans="4:4">
      <c r="D26180" s="70"/>
    </row>
    <row r="26181" spans="4:4">
      <c r="D26181" s="70"/>
    </row>
    <row r="26182" spans="4:4">
      <c r="D26182" s="70"/>
    </row>
    <row r="26183" spans="4:4">
      <c r="D26183" s="70"/>
    </row>
    <row r="26184" spans="4:4">
      <c r="D26184" s="70"/>
    </row>
    <row r="26185" spans="4:4">
      <c r="D26185" s="70"/>
    </row>
    <row r="26186" spans="4:4">
      <c r="D26186" s="70"/>
    </row>
    <row r="26187" spans="4:4">
      <c r="D26187" s="70"/>
    </row>
    <row r="26188" spans="4:4">
      <c r="D26188" s="70"/>
    </row>
    <row r="26189" spans="4:4">
      <c r="D26189" s="70"/>
    </row>
    <row r="26190" spans="4:4">
      <c r="D26190" s="70"/>
    </row>
    <row r="26191" spans="4:4">
      <c r="D26191" s="70"/>
    </row>
    <row r="26192" spans="4:4">
      <c r="D26192" s="70"/>
    </row>
    <row r="26193" spans="4:4">
      <c r="D26193" s="70"/>
    </row>
    <row r="26194" spans="4:4">
      <c r="D26194" s="70"/>
    </row>
    <row r="26195" spans="4:4">
      <c r="D26195" s="70"/>
    </row>
    <row r="26196" spans="4:4">
      <c r="D26196" s="70"/>
    </row>
    <row r="26197" spans="4:4">
      <c r="D26197" s="70"/>
    </row>
    <row r="26198" spans="4:4">
      <c r="D26198" s="70"/>
    </row>
    <row r="26199" spans="4:4">
      <c r="D26199" s="70"/>
    </row>
    <row r="26200" spans="4:4">
      <c r="D26200" s="70"/>
    </row>
    <row r="26201" spans="4:4">
      <c r="D26201" s="70"/>
    </row>
    <row r="26202" spans="4:4">
      <c r="D26202" s="70"/>
    </row>
    <row r="26203" spans="4:4">
      <c r="D26203" s="70"/>
    </row>
    <row r="26204" spans="4:4">
      <c r="D26204" s="70"/>
    </row>
    <row r="26205" spans="4:4">
      <c r="D26205" s="70"/>
    </row>
    <row r="26206" spans="4:4">
      <c r="D26206" s="70"/>
    </row>
    <row r="26207" spans="4:4">
      <c r="D26207" s="70"/>
    </row>
    <row r="26208" spans="4:4">
      <c r="D26208" s="70"/>
    </row>
    <row r="26209" spans="4:4">
      <c r="D26209" s="70"/>
    </row>
    <row r="26210" spans="4:4">
      <c r="D26210" s="70"/>
    </row>
    <row r="26211" spans="4:4">
      <c r="D26211" s="70"/>
    </row>
    <row r="26212" spans="4:4">
      <c r="D26212" s="70"/>
    </row>
    <row r="26213" spans="4:4">
      <c r="D26213" s="70"/>
    </row>
    <row r="26214" spans="4:4">
      <c r="D26214" s="70"/>
    </row>
    <row r="26215" spans="4:4">
      <c r="D26215" s="70"/>
    </row>
    <row r="26216" spans="4:4">
      <c r="D26216" s="70"/>
    </row>
    <row r="26217" spans="4:4">
      <c r="D26217" s="70"/>
    </row>
    <row r="26218" spans="4:4">
      <c r="D26218" s="70"/>
    </row>
    <row r="26219" spans="4:4">
      <c r="D26219" s="70"/>
    </row>
    <row r="26220" spans="4:4">
      <c r="D26220" s="70"/>
    </row>
    <row r="26221" spans="4:4">
      <c r="D26221" s="70"/>
    </row>
    <row r="26222" spans="4:4">
      <c r="D26222" s="70"/>
    </row>
    <row r="26223" spans="4:4">
      <c r="D26223" s="70"/>
    </row>
    <row r="26224" spans="4:4">
      <c r="D26224" s="70"/>
    </row>
    <row r="26225" spans="4:4">
      <c r="D26225" s="70"/>
    </row>
    <row r="26226" spans="4:4">
      <c r="D26226" s="70"/>
    </row>
    <row r="26227" spans="4:4">
      <c r="D26227" s="70"/>
    </row>
    <row r="26228" spans="4:4">
      <c r="D26228" s="70"/>
    </row>
    <row r="26229" spans="4:4">
      <c r="D26229" s="70"/>
    </row>
    <row r="26230" spans="4:4">
      <c r="D26230" s="70"/>
    </row>
    <row r="26231" spans="4:4">
      <c r="D26231" s="70"/>
    </row>
    <row r="26232" spans="4:4">
      <c r="D26232" s="70"/>
    </row>
    <row r="26233" spans="4:4">
      <c r="D26233" s="70"/>
    </row>
    <row r="26234" spans="4:4">
      <c r="D26234" s="70"/>
    </row>
    <row r="26235" spans="4:4">
      <c r="D26235" s="70"/>
    </row>
    <row r="26236" spans="4:4">
      <c r="D26236" s="70"/>
    </row>
    <row r="26237" spans="4:4">
      <c r="D26237" s="70"/>
    </row>
    <row r="26238" spans="4:4">
      <c r="D26238" s="70"/>
    </row>
    <row r="26239" spans="4:4">
      <c r="D26239" s="70"/>
    </row>
    <row r="26240" spans="4:4">
      <c r="D26240" s="70"/>
    </row>
    <row r="26241" spans="4:4">
      <c r="D26241" s="70"/>
    </row>
    <row r="26242" spans="4:4">
      <c r="D26242" s="70"/>
    </row>
    <row r="26243" spans="4:4">
      <c r="D26243" s="70"/>
    </row>
    <row r="26244" spans="4:4">
      <c r="D26244" s="70"/>
    </row>
    <row r="26245" spans="4:4">
      <c r="D26245" s="70"/>
    </row>
    <row r="26246" spans="4:4">
      <c r="D26246" s="70"/>
    </row>
    <row r="26247" spans="4:4">
      <c r="D26247" s="70"/>
    </row>
    <row r="26248" spans="4:4">
      <c r="D26248" s="70"/>
    </row>
    <row r="26249" spans="4:4">
      <c r="D26249" s="70"/>
    </row>
    <row r="26250" spans="4:4">
      <c r="D26250" s="70"/>
    </row>
    <row r="26251" spans="4:4">
      <c r="D26251" s="70"/>
    </row>
    <row r="26252" spans="4:4">
      <c r="D26252" s="70"/>
    </row>
    <row r="26253" spans="4:4">
      <c r="D26253" s="70"/>
    </row>
    <row r="26254" spans="4:4">
      <c r="D26254" s="70"/>
    </row>
    <row r="26255" spans="4:4">
      <c r="D26255" s="70"/>
    </row>
    <row r="26256" spans="4:4">
      <c r="D26256" s="70"/>
    </row>
    <row r="26257" spans="4:4">
      <c r="D26257" s="70"/>
    </row>
    <row r="26258" spans="4:4">
      <c r="D26258" s="70"/>
    </row>
    <row r="26259" spans="4:4">
      <c r="D26259" s="70"/>
    </row>
    <row r="26260" spans="4:4">
      <c r="D26260" s="70"/>
    </row>
    <row r="26261" spans="4:4">
      <c r="D26261" s="70"/>
    </row>
    <row r="26262" spans="4:4">
      <c r="D26262" s="70"/>
    </row>
    <row r="26263" spans="4:4">
      <c r="D26263" s="70"/>
    </row>
    <row r="26264" spans="4:4">
      <c r="D26264" s="70"/>
    </row>
    <row r="26265" spans="4:4">
      <c r="D26265" s="70"/>
    </row>
    <row r="26266" spans="4:4">
      <c r="D26266" s="70"/>
    </row>
    <row r="26267" spans="4:4">
      <c r="D26267" s="70"/>
    </row>
    <row r="26268" spans="4:4">
      <c r="D26268" s="70"/>
    </row>
    <row r="26269" spans="4:4">
      <c r="D26269" s="70"/>
    </row>
    <row r="26270" spans="4:4">
      <c r="D26270" s="70"/>
    </row>
    <row r="26271" spans="4:4">
      <c r="D26271" s="70"/>
    </row>
    <row r="26272" spans="4:4">
      <c r="D26272" s="70"/>
    </row>
    <row r="26273" spans="4:4">
      <c r="D26273" s="70"/>
    </row>
    <row r="26274" spans="4:4">
      <c r="D26274" s="70"/>
    </row>
    <row r="26275" spans="4:4">
      <c r="D26275" s="70"/>
    </row>
    <row r="26276" spans="4:4">
      <c r="D26276" s="70"/>
    </row>
    <row r="26277" spans="4:4">
      <c r="D26277" s="70"/>
    </row>
    <row r="26278" spans="4:4">
      <c r="D26278" s="70"/>
    </row>
    <row r="26279" spans="4:4">
      <c r="D26279" s="70"/>
    </row>
    <row r="26280" spans="4:4">
      <c r="D26280" s="70"/>
    </row>
    <row r="26281" spans="4:4">
      <c r="D26281" s="70"/>
    </row>
    <row r="26282" spans="4:4">
      <c r="D26282" s="70"/>
    </row>
    <row r="26283" spans="4:4">
      <c r="D26283" s="70"/>
    </row>
    <row r="26284" spans="4:4">
      <c r="D26284" s="70"/>
    </row>
    <row r="26285" spans="4:4">
      <c r="D26285" s="70"/>
    </row>
    <row r="26286" spans="4:4">
      <c r="D26286" s="70"/>
    </row>
    <row r="26287" spans="4:4">
      <c r="D26287" s="70"/>
    </row>
    <row r="26288" spans="4:4">
      <c r="D26288" s="70"/>
    </row>
    <row r="26289" spans="4:4">
      <c r="D26289" s="70"/>
    </row>
    <row r="26290" spans="4:4">
      <c r="D26290" s="70"/>
    </row>
    <row r="26291" spans="4:4">
      <c r="D26291" s="70"/>
    </row>
    <row r="26292" spans="4:4">
      <c r="D26292" s="70"/>
    </row>
    <row r="26293" spans="4:4">
      <c r="D26293" s="70"/>
    </row>
    <row r="26294" spans="4:4">
      <c r="D26294" s="70"/>
    </row>
    <row r="26295" spans="4:4">
      <c r="D26295" s="70"/>
    </row>
    <row r="26296" spans="4:4">
      <c r="D26296" s="70"/>
    </row>
    <row r="26297" spans="4:4">
      <c r="D26297" s="70"/>
    </row>
    <row r="26298" spans="4:4">
      <c r="D26298" s="70"/>
    </row>
    <row r="26299" spans="4:4">
      <c r="D26299" s="70"/>
    </row>
    <row r="26300" spans="4:4">
      <c r="D26300" s="70"/>
    </row>
    <row r="26301" spans="4:4">
      <c r="D26301" s="70"/>
    </row>
    <row r="26302" spans="4:4">
      <c r="D26302" s="70"/>
    </row>
    <row r="26303" spans="4:4">
      <c r="D26303" s="70"/>
    </row>
    <row r="26304" spans="4:4">
      <c r="D26304" s="70"/>
    </row>
    <row r="26305" spans="4:4">
      <c r="D26305" s="70"/>
    </row>
    <row r="26306" spans="4:4">
      <c r="D26306" s="70"/>
    </row>
    <row r="26307" spans="4:4">
      <c r="D26307" s="70"/>
    </row>
    <row r="26308" spans="4:4">
      <c r="D26308" s="70"/>
    </row>
    <row r="26309" spans="4:4">
      <c r="D26309" s="70"/>
    </row>
    <row r="26310" spans="4:4">
      <c r="D26310" s="70"/>
    </row>
    <row r="26311" spans="4:4">
      <c r="D26311" s="70"/>
    </row>
    <row r="26312" spans="4:4">
      <c r="D26312" s="70"/>
    </row>
    <row r="26313" spans="4:4">
      <c r="D26313" s="70"/>
    </row>
    <row r="26314" spans="4:4">
      <c r="D26314" s="70"/>
    </row>
    <row r="26315" spans="4:4">
      <c r="D26315" s="70"/>
    </row>
    <row r="26316" spans="4:4">
      <c r="D26316" s="70"/>
    </row>
    <row r="26317" spans="4:4">
      <c r="D26317" s="70"/>
    </row>
    <row r="26318" spans="4:4">
      <c r="D26318" s="70"/>
    </row>
    <row r="26319" spans="4:4">
      <c r="D26319" s="70"/>
    </row>
    <row r="26320" spans="4:4">
      <c r="D26320" s="70"/>
    </row>
    <row r="26321" spans="4:4">
      <c r="D26321" s="70"/>
    </row>
    <row r="26322" spans="4:4">
      <c r="D26322" s="70"/>
    </row>
    <row r="26323" spans="4:4">
      <c r="D26323" s="70"/>
    </row>
    <row r="26324" spans="4:4">
      <c r="D26324" s="70"/>
    </row>
    <row r="26325" spans="4:4">
      <c r="D26325" s="70"/>
    </row>
    <row r="26326" spans="4:4">
      <c r="D26326" s="70"/>
    </row>
    <row r="26327" spans="4:4">
      <c r="D26327" s="70"/>
    </row>
    <row r="26328" spans="4:4">
      <c r="D26328" s="70"/>
    </row>
    <row r="26329" spans="4:4">
      <c r="D26329" s="70"/>
    </row>
    <row r="26330" spans="4:4">
      <c r="D26330" s="70"/>
    </row>
    <row r="26331" spans="4:4">
      <c r="D26331" s="70"/>
    </row>
    <row r="26332" spans="4:4">
      <c r="D26332" s="70"/>
    </row>
    <row r="26333" spans="4:4">
      <c r="D26333" s="70"/>
    </row>
    <row r="26334" spans="4:4">
      <c r="D26334" s="70"/>
    </row>
    <row r="26335" spans="4:4">
      <c r="D26335" s="70"/>
    </row>
    <row r="26336" spans="4:4">
      <c r="D26336" s="70"/>
    </row>
    <row r="26337" spans="4:4">
      <c r="D26337" s="70"/>
    </row>
    <row r="26338" spans="4:4">
      <c r="D26338" s="70"/>
    </row>
    <row r="26339" spans="4:4">
      <c r="D26339" s="70"/>
    </row>
    <row r="26340" spans="4:4">
      <c r="D26340" s="70"/>
    </row>
    <row r="26341" spans="4:4">
      <c r="D26341" s="70"/>
    </row>
    <row r="26342" spans="4:4">
      <c r="D26342" s="70"/>
    </row>
    <row r="26343" spans="4:4">
      <c r="D26343" s="70"/>
    </row>
    <row r="26344" spans="4:4">
      <c r="D26344" s="70"/>
    </row>
    <row r="26345" spans="4:4">
      <c r="D26345" s="70"/>
    </row>
    <row r="26346" spans="4:4">
      <c r="D26346" s="70"/>
    </row>
    <row r="26347" spans="4:4">
      <c r="D26347" s="70"/>
    </row>
    <row r="26348" spans="4:4">
      <c r="D26348" s="70"/>
    </row>
    <row r="26349" spans="4:4">
      <c r="D26349" s="70"/>
    </row>
    <row r="26350" spans="4:4">
      <c r="D26350" s="70"/>
    </row>
    <row r="26351" spans="4:4">
      <c r="D26351" s="70"/>
    </row>
    <row r="26352" spans="4:4">
      <c r="D26352" s="70"/>
    </row>
    <row r="26353" spans="4:4">
      <c r="D26353" s="70"/>
    </row>
    <row r="26354" spans="4:4">
      <c r="D26354" s="70"/>
    </row>
    <row r="26355" spans="4:4">
      <c r="D26355" s="70"/>
    </row>
    <row r="26356" spans="4:4">
      <c r="D26356" s="70"/>
    </row>
    <row r="26357" spans="4:4">
      <c r="D26357" s="70"/>
    </row>
    <row r="26358" spans="4:4">
      <c r="D26358" s="70"/>
    </row>
    <row r="26359" spans="4:4">
      <c r="D26359" s="70"/>
    </row>
    <row r="26360" spans="4:4">
      <c r="D26360" s="70"/>
    </row>
    <row r="26361" spans="4:4">
      <c r="D26361" s="70"/>
    </row>
    <row r="26362" spans="4:4">
      <c r="D26362" s="70"/>
    </row>
    <row r="26363" spans="4:4">
      <c r="D26363" s="70"/>
    </row>
    <row r="26364" spans="4:4">
      <c r="D26364" s="70"/>
    </row>
    <row r="26365" spans="4:4">
      <c r="D26365" s="70"/>
    </row>
    <row r="26366" spans="4:4">
      <c r="D26366" s="70"/>
    </row>
    <row r="26367" spans="4:4">
      <c r="D26367" s="70"/>
    </row>
    <row r="26368" spans="4:4">
      <c r="D26368" s="70"/>
    </row>
    <row r="26369" spans="4:4">
      <c r="D26369" s="70"/>
    </row>
    <row r="26370" spans="4:4">
      <c r="D26370" s="70"/>
    </row>
    <row r="26371" spans="4:4">
      <c r="D26371" s="70"/>
    </row>
    <row r="26372" spans="4:4">
      <c r="D26372" s="70"/>
    </row>
    <row r="26373" spans="4:4">
      <c r="D26373" s="70"/>
    </row>
    <row r="26374" spans="4:4">
      <c r="D26374" s="70"/>
    </row>
    <row r="26375" spans="4:4">
      <c r="D26375" s="70"/>
    </row>
    <row r="26376" spans="4:4">
      <c r="D26376" s="70"/>
    </row>
    <row r="26377" spans="4:4">
      <c r="D26377" s="70"/>
    </row>
    <row r="26378" spans="4:4">
      <c r="D26378" s="70"/>
    </row>
    <row r="26379" spans="4:4">
      <c r="D26379" s="70"/>
    </row>
    <row r="26380" spans="4:4">
      <c r="D26380" s="70"/>
    </row>
    <row r="26381" spans="4:4">
      <c r="D26381" s="70"/>
    </row>
    <row r="26382" spans="4:4">
      <c r="D26382" s="70"/>
    </row>
    <row r="26383" spans="4:4">
      <c r="D26383" s="70"/>
    </row>
    <row r="26384" spans="4:4">
      <c r="D26384" s="70"/>
    </row>
    <row r="26385" spans="4:4">
      <c r="D26385" s="70"/>
    </row>
    <row r="26386" spans="4:4">
      <c r="D26386" s="70"/>
    </row>
    <row r="26387" spans="4:4">
      <c r="D26387" s="70"/>
    </row>
    <row r="26388" spans="4:4">
      <c r="D26388" s="70"/>
    </row>
    <row r="26389" spans="4:4">
      <c r="D26389" s="70"/>
    </row>
    <row r="26390" spans="4:4">
      <c r="D26390" s="70"/>
    </row>
    <row r="26391" spans="4:4">
      <c r="D26391" s="70"/>
    </row>
    <row r="26392" spans="4:4">
      <c r="D26392" s="70"/>
    </row>
    <row r="26393" spans="4:4">
      <c r="D26393" s="70"/>
    </row>
    <row r="26394" spans="4:4">
      <c r="D26394" s="70"/>
    </row>
    <row r="26395" spans="4:4">
      <c r="D26395" s="70"/>
    </row>
    <row r="26396" spans="4:4">
      <c r="D26396" s="70"/>
    </row>
    <row r="26397" spans="4:4">
      <c r="D26397" s="70"/>
    </row>
    <row r="26398" spans="4:4">
      <c r="D26398" s="70"/>
    </row>
    <row r="26399" spans="4:4">
      <c r="D26399" s="70"/>
    </row>
    <row r="26400" spans="4:4">
      <c r="D26400" s="70"/>
    </row>
    <row r="26401" spans="4:4">
      <c r="D26401" s="70"/>
    </row>
    <row r="26402" spans="4:4">
      <c r="D26402" s="70"/>
    </row>
    <row r="26403" spans="4:4">
      <c r="D26403" s="70"/>
    </row>
    <row r="26404" spans="4:4">
      <c r="D26404" s="70"/>
    </row>
    <row r="26405" spans="4:4">
      <c r="D26405" s="70"/>
    </row>
    <row r="26406" spans="4:4">
      <c r="D26406" s="70"/>
    </row>
    <row r="26407" spans="4:4">
      <c r="D26407" s="70"/>
    </row>
    <row r="26408" spans="4:4">
      <c r="D26408" s="70"/>
    </row>
    <row r="26409" spans="4:4">
      <c r="D26409" s="70"/>
    </row>
    <row r="26410" spans="4:4">
      <c r="D26410" s="70"/>
    </row>
    <row r="26411" spans="4:4">
      <c r="D26411" s="70"/>
    </row>
    <row r="26412" spans="4:4">
      <c r="D26412" s="70"/>
    </row>
    <row r="26413" spans="4:4">
      <c r="D26413" s="70"/>
    </row>
    <row r="26414" spans="4:4">
      <c r="D26414" s="70"/>
    </row>
    <row r="26415" spans="4:4">
      <c r="D26415" s="70"/>
    </row>
    <row r="26416" spans="4:4">
      <c r="D26416" s="70"/>
    </row>
    <row r="26417" spans="4:4">
      <c r="D26417" s="70"/>
    </row>
    <row r="26418" spans="4:4">
      <c r="D26418" s="70"/>
    </row>
    <row r="26419" spans="4:4">
      <c r="D26419" s="70"/>
    </row>
    <row r="26420" spans="4:4">
      <c r="D26420" s="70"/>
    </row>
    <row r="26421" spans="4:4">
      <c r="D26421" s="70"/>
    </row>
    <row r="26422" spans="4:4">
      <c r="D26422" s="70"/>
    </row>
    <row r="26423" spans="4:4">
      <c r="D26423" s="70"/>
    </row>
    <row r="26424" spans="4:4">
      <c r="D26424" s="70"/>
    </row>
    <row r="26425" spans="4:4">
      <c r="D26425" s="70"/>
    </row>
    <row r="26426" spans="4:4">
      <c r="D26426" s="70"/>
    </row>
    <row r="26427" spans="4:4">
      <c r="D26427" s="70"/>
    </row>
    <row r="26428" spans="4:4">
      <c r="D26428" s="70"/>
    </row>
    <row r="26429" spans="4:4">
      <c r="D26429" s="70"/>
    </row>
    <row r="26430" spans="4:4">
      <c r="D26430" s="70"/>
    </row>
    <row r="26431" spans="4:4">
      <c r="D26431" s="70"/>
    </row>
    <row r="26432" spans="4:4">
      <c r="D26432" s="70"/>
    </row>
    <row r="26433" spans="4:4">
      <c r="D26433" s="70"/>
    </row>
    <row r="26434" spans="4:4">
      <c r="D26434" s="70"/>
    </row>
    <row r="26435" spans="4:4">
      <c r="D26435" s="70"/>
    </row>
    <row r="26436" spans="4:4">
      <c r="D26436" s="70"/>
    </row>
    <row r="26437" spans="4:4">
      <c r="D26437" s="70"/>
    </row>
    <row r="26438" spans="4:4">
      <c r="D26438" s="70"/>
    </row>
    <row r="26439" spans="4:4">
      <c r="D26439" s="70"/>
    </row>
    <row r="26440" spans="4:4">
      <c r="D26440" s="70"/>
    </row>
    <row r="26441" spans="4:4">
      <c r="D26441" s="70"/>
    </row>
    <row r="26442" spans="4:4">
      <c r="D26442" s="70"/>
    </row>
    <row r="26443" spans="4:4">
      <c r="D26443" s="70"/>
    </row>
    <row r="26444" spans="4:4">
      <c r="D26444" s="70"/>
    </row>
    <row r="26445" spans="4:4">
      <c r="D26445" s="70"/>
    </row>
    <row r="26446" spans="4:4">
      <c r="D26446" s="70"/>
    </row>
    <row r="26447" spans="4:4">
      <c r="D26447" s="70"/>
    </row>
    <row r="26448" spans="4:4">
      <c r="D26448" s="70"/>
    </row>
    <row r="26449" spans="4:4">
      <c r="D26449" s="70"/>
    </row>
    <row r="26450" spans="4:4">
      <c r="D26450" s="70"/>
    </row>
    <row r="26451" spans="4:4">
      <c r="D26451" s="70"/>
    </row>
    <row r="26452" spans="4:4">
      <c r="D26452" s="70"/>
    </row>
    <row r="26453" spans="4:4">
      <c r="D26453" s="70"/>
    </row>
    <row r="26454" spans="4:4">
      <c r="D26454" s="70"/>
    </row>
    <row r="26455" spans="4:4">
      <c r="D26455" s="70"/>
    </row>
    <row r="26456" spans="4:4">
      <c r="D26456" s="70"/>
    </row>
    <row r="26457" spans="4:4">
      <c r="D26457" s="70"/>
    </row>
    <row r="26458" spans="4:4">
      <c r="D26458" s="70"/>
    </row>
    <row r="26459" spans="4:4">
      <c r="D26459" s="70"/>
    </row>
    <row r="26460" spans="4:4">
      <c r="D26460" s="70"/>
    </row>
    <row r="26461" spans="4:4">
      <c r="D26461" s="70"/>
    </row>
    <row r="26462" spans="4:4">
      <c r="D26462" s="70"/>
    </row>
    <row r="26463" spans="4:4">
      <c r="D26463" s="70"/>
    </row>
    <row r="26464" spans="4:4">
      <c r="D26464" s="70"/>
    </row>
    <row r="26465" spans="4:4">
      <c r="D26465" s="70"/>
    </row>
    <row r="26466" spans="4:4">
      <c r="D26466" s="70"/>
    </row>
    <row r="26467" spans="4:4">
      <c r="D26467" s="70"/>
    </row>
    <row r="26468" spans="4:4">
      <c r="D26468" s="70"/>
    </row>
    <row r="26469" spans="4:4">
      <c r="D26469" s="70"/>
    </row>
    <row r="26470" spans="4:4">
      <c r="D26470" s="70"/>
    </row>
    <row r="26471" spans="4:4">
      <c r="D26471" s="70"/>
    </row>
    <row r="26472" spans="4:4">
      <c r="D26472" s="70"/>
    </row>
    <row r="26473" spans="4:4">
      <c r="D26473" s="70"/>
    </row>
    <row r="26474" spans="4:4">
      <c r="D26474" s="70"/>
    </row>
    <row r="26475" spans="4:4">
      <c r="D26475" s="70"/>
    </row>
    <row r="26476" spans="4:4">
      <c r="D26476" s="70"/>
    </row>
    <row r="26477" spans="4:4">
      <c r="D26477" s="70"/>
    </row>
    <row r="26478" spans="4:4">
      <c r="D26478" s="70"/>
    </row>
    <row r="26479" spans="4:4">
      <c r="D26479" s="70"/>
    </row>
    <row r="26480" spans="4:4">
      <c r="D26480" s="70"/>
    </row>
    <row r="26481" spans="4:4">
      <c r="D26481" s="70"/>
    </row>
    <row r="26482" spans="4:4">
      <c r="D26482" s="70"/>
    </row>
    <row r="26483" spans="4:4">
      <c r="D26483" s="70"/>
    </row>
    <row r="26484" spans="4:4">
      <c r="D26484" s="70"/>
    </row>
    <row r="26485" spans="4:4">
      <c r="D26485" s="70"/>
    </row>
    <row r="26486" spans="4:4">
      <c r="D26486" s="70"/>
    </row>
    <row r="26487" spans="4:4">
      <c r="D26487" s="70"/>
    </row>
    <row r="26488" spans="4:4">
      <c r="D26488" s="70"/>
    </row>
    <row r="26489" spans="4:4">
      <c r="D26489" s="70"/>
    </row>
    <row r="26490" spans="4:4">
      <c r="D26490" s="70"/>
    </row>
    <row r="26491" spans="4:4">
      <c r="D26491" s="70"/>
    </row>
    <row r="26492" spans="4:4">
      <c r="D26492" s="70"/>
    </row>
    <row r="26493" spans="4:4">
      <c r="D26493" s="70"/>
    </row>
    <row r="26494" spans="4:4">
      <c r="D26494" s="70"/>
    </row>
    <row r="26495" spans="4:4">
      <c r="D26495" s="70"/>
    </row>
    <row r="26496" spans="4:4">
      <c r="D26496" s="70"/>
    </row>
    <row r="26497" spans="4:4">
      <c r="D26497" s="70"/>
    </row>
    <row r="26498" spans="4:4">
      <c r="D26498" s="70"/>
    </row>
    <row r="26499" spans="4:4">
      <c r="D26499" s="70"/>
    </row>
    <row r="26500" spans="4:4">
      <c r="D26500" s="70"/>
    </row>
    <row r="26501" spans="4:4">
      <c r="D26501" s="70"/>
    </row>
    <row r="26502" spans="4:4">
      <c r="D26502" s="70"/>
    </row>
    <row r="26503" spans="4:4">
      <c r="D26503" s="70"/>
    </row>
    <row r="26504" spans="4:4">
      <c r="D26504" s="70"/>
    </row>
    <row r="26505" spans="4:4">
      <c r="D26505" s="70"/>
    </row>
    <row r="26506" spans="4:4">
      <c r="D26506" s="70"/>
    </row>
    <row r="26507" spans="4:4">
      <c r="D26507" s="70"/>
    </row>
    <row r="26508" spans="4:4">
      <c r="D26508" s="70"/>
    </row>
    <row r="26509" spans="4:4">
      <c r="D26509" s="70"/>
    </row>
    <row r="26510" spans="4:4">
      <c r="D26510" s="70"/>
    </row>
    <row r="26511" spans="4:4">
      <c r="D26511" s="70"/>
    </row>
    <row r="26512" spans="4:4">
      <c r="D26512" s="70"/>
    </row>
    <row r="26513" spans="4:4">
      <c r="D26513" s="70"/>
    </row>
    <row r="26514" spans="4:4">
      <c r="D26514" s="70"/>
    </row>
    <row r="26515" spans="4:4">
      <c r="D26515" s="70"/>
    </row>
    <row r="26516" spans="4:4">
      <c r="D26516" s="70"/>
    </row>
    <row r="26517" spans="4:4">
      <c r="D26517" s="70"/>
    </row>
    <row r="26518" spans="4:4">
      <c r="D26518" s="70"/>
    </row>
    <row r="26519" spans="4:4">
      <c r="D26519" s="70"/>
    </row>
    <row r="26520" spans="4:4">
      <c r="D26520" s="70"/>
    </row>
    <row r="26521" spans="4:4">
      <c r="D26521" s="70"/>
    </row>
    <row r="26522" spans="4:4">
      <c r="D26522" s="70"/>
    </row>
    <row r="26523" spans="4:4">
      <c r="D26523" s="70"/>
    </row>
    <row r="26524" spans="4:4">
      <c r="D26524" s="70"/>
    </row>
    <row r="26525" spans="4:4">
      <c r="D26525" s="70"/>
    </row>
    <row r="26526" spans="4:4">
      <c r="D26526" s="70"/>
    </row>
    <row r="26527" spans="4:4">
      <c r="D26527" s="70"/>
    </row>
    <row r="26528" spans="4:4">
      <c r="D26528" s="70"/>
    </row>
    <row r="26529" spans="4:4">
      <c r="D26529" s="70"/>
    </row>
    <row r="26530" spans="4:4">
      <c r="D26530" s="70"/>
    </row>
    <row r="26531" spans="4:4">
      <c r="D26531" s="70"/>
    </row>
    <row r="26532" spans="4:4">
      <c r="D26532" s="70"/>
    </row>
    <row r="26533" spans="4:4">
      <c r="D26533" s="70"/>
    </row>
    <row r="26534" spans="4:4">
      <c r="D26534" s="70"/>
    </row>
    <row r="26535" spans="4:4">
      <c r="D26535" s="70"/>
    </row>
    <row r="26536" spans="4:4">
      <c r="D26536" s="70"/>
    </row>
    <row r="26537" spans="4:4">
      <c r="D26537" s="70"/>
    </row>
    <row r="26538" spans="4:4">
      <c r="D26538" s="70"/>
    </row>
    <row r="26539" spans="4:4">
      <c r="D26539" s="70"/>
    </row>
    <row r="26540" spans="4:4">
      <c r="D26540" s="70"/>
    </row>
    <row r="26541" spans="4:4">
      <c r="D26541" s="70"/>
    </row>
    <row r="26542" spans="4:4">
      <c r="D26542" s="70"/>
    </row>
    <row r="26543" spans="4:4">
      <c r="D26543" s="70"/>
    </row>
    <row r="26544" spans="4:4">
      <c r="D26544" s="70"/>
    </row>
    <row r="26545" spans="4:4">
      <c r="D26545" s="70"/>
    </row>
    <row r="26546" spans="4:4">
      <c r="D26546" s="70"/>
    </row>
    <row r="26547" spans="4:4">
      <c r="D26547" s="70"/>
    </row>
    <row r="26548" spans="4:4">
      <c r="D26548" s="70"/>
    </row>
    <row r="26549" spans="4:4">
      <c r="D26549" s="70"/>
    </row>
    <row r="26550" spans="4:4">
      <c r="D26550" s="70"/>
    </row>
    <row r="26551" spans="4:4">
      <c r="D26551" s="70"/>
    </row>
    <row r="26552" spans="4:4">
      <c r="D26552" s="70"/>
    </row>
    <row r="26553" spans="4:4">
      <c r="D26553" s="70"/>
    </row>
    <row r="26554" spans="4:4">
      <c r="D26554" s="70"/>
    </row>
    <row r="26555" spans="4:4">
      <c r="D26555" s="70"/>
    </row>
    <row r="26556" spans="4:4">
      <c r="D26556" s="70"/>
    </row>
    <row r="26557" spans="4:4">
      <c r="D26557" s="70"/>
    </row>
    <row r="26558" spans="4:4">
      <c r="D26558" s="70"/>
    </row>
    <row r="26559" spans="4:4">
      <c r="D26559" s="70"/>
    </row>
    <row r="26560" spans="4:4">
      <c r="D26560" s="70"/>
    </row>
    <row r="26561" spans="4:4">
      <c r="D26561" s="70"/>
    </row>
    <row r="26562" spans="4:4">
      <c r="D26562" s="70"/>
    </row>
    <row r="26563" spans="4:4">
      <c r="D26563" s="70"/>
    </row>
    <row r="26564" spans="4:4">
      <c r="D26564" s="70"/>
    </row>
    <row r="26565" spans="4:4">
      <c r="D26565" s="70"/>
    </row>
    <row r="26566" spans="4:4">
      <c r="D26566" s="70"/>
    </row>
    <row r="26567" spans="4:4">
      <c r="D26567" s="70"/>
    </row>
    <row r="26568" spans="4:4">
      <c r="D26568" s="70"/>
    </row>
    <row r="26569" spans="4:4">
      <c r="D26569" s="70"/>
    </row>
    <row r="26570" spans="4:4">
      <c r="D26570" s="70"/>
    </row>
    <row r="26571" spans="4:4">
      <c r="D26571" s="70"/>
    </row>
    <row r="26572" spans="4:4">
      <c r="D26572" s="70"/>
    </row>
    <row r="26573" spans="4:4">
      <c r="D26573" s="70"/>
    </row>
    <row r="26574" spans="4:4">
      <c r="D26574" s="70"/>
    </row>
    <row r="26575" spans="4:4">
      <c r="D26575" s="70"/>
    </row>
    <row r="26576" spans="4:4">
      <c r="D26576" s="70"/>
    </row>
    <row r="26577" spans="4:4">
      <c r="D26577" s="70"/>
    </row>
    <row r="26578" spans="4:4">
      <c r="D26578" s="70"/>
    </row>
    <row r="26579" spans="4:4">
      <c r="D26579" s="70"/>
    </row>
    <row r="26580" spans="4:4">
      <c r="D26580" s="70"/>
    </row>
    <row r="26581" spans="4:4">
      <c r="D26581" s="70"/>
    </row>
    <row r="26582" spans="4:4">
      <c r="D26582" s="70"/>
    </row>
    <row r="26583" spans="4:4">
      <c r="D26583" s="70"/>
    </row>
    <row r="26584" spans="4:4">
      <c r="D26584" s="70"/>
    </row>
    <row r="26585" spans="4:4">
      <c r="D26585" s="70"/>
    </row>
    <row r="26586" spans="4:4">
      <c r="D26586" s="70"/>
    </row>
    <row r="26587" spans="4:4">
      <c r="D26587" s="70"/>
    </row>
    <row r="26588" spans="4:4">
      <c r="D26588" s="70"/>
    </row>
    <row r="26589" spans="4:4">
      <c r="D26589" s="70"/>
    </row>
    <row r="26590" spans="4:4">
      <c r="D26590" s="70"/>
    </row>
    <row r="26591" spans="4:4">
      <c r="D26591" s="70"/>
    </row>
    <row r="26592" spans="4:4">
      <c r="D26592" s="70"/>
    </row>
    <row r="26593" spans="4:4">
      <c r="D26593" s="70"/>
    </row>
    <row r="26594" spans="4:4">
      <c r="D26594" s="70"/>
    </row>
    <row r="26595" spans="4:4">
      <c r="D26595" s="70"/>
    </row>
    <row r="26596" spans="4:4">
      <c r="D26596" s="70"/>
    </row>
    <row r="26597" spans="4:4">
      <c r="D26597" s="70"/>
    </row>
    <row r="26598" spans="4:4">
      <c r="D26598" s="70"/>
    </row>
    <row r="26599" spans="4:4">
      <c r="D26599" s="70"/>
    </row>
    <row r="26600" spans="4:4">
      <c r="D26600" s="70"/>
    </row>
    <row r="26601" spans="4:4">
      <c r="D26601" s="70"/>
    </row>
    <row r="26602" spans="4:4">
      <c r="D26602" s="70"/>
    </row>
    <row r="26603" spans="4:4">
      <c r="D26603" s="70"/>
    </row>
    <row r="26604" spans="4:4">
      <c r="D26604" s="70"/>
    </row>
    <row r="26605" spans="4:4">
      <c r="D26605" s="70"/>
    </row>
    <row r="26606" spans="4:4">
      <c r="D26606" s="70"/>
    </row>
    <row r="26607" spans="4:4">
      <c r="D26607" s="70"/>
    </row>
    <row r="26608" spans="4:4">
      <c r="D26608" s="70"/>
    </row>
    <row r="26609" spans="4:4">
      <c r="D26609" s="70"/>
    </row>
    <row r="26610" spans="4:4">
      <c r="D26610" s="70"/>
    </row>
    <row r="26611" spans="4:4">
      <c r="D26611" s="70"/>
    </row>
    <row r="26612" spans="4:4">
      <c r="D26612" s="70"/>
    </row>
    <row r="26613" spans="4:4">
      <c r="D26613" s="70"/>
    </row>
    <row r="26614" spans="4:4">
      <c r="D26614" s="70"/>
    </row>
    <row r="26615" spans="4:4">
      <c r="D26615" s="70"/>
    </row>
    <row r="26616" spans="4:4">
      <c r="D26616" s="70"/>
    </row>
    <row r="26617" spans="4:4">
      <c r="D26617" s="70"/>
    </row>
    <row r="26618" spans="4:4">
      <c r="D26618" s="70"/>
    </row>
    <row r="26619" spans="4:4">
      <c r="D26619" s="70"/>
    </row>
    <row r="26620" spans="4:4">
      <c r="D26620" s="70"/>
    </row>
    <row r="26621" spans="4:4">
      <c r="D26621" s="70"/>
    </row>
    <row r="26622" spans="4:4">
      <c r="D26622" s="70"/>
    </row>
    <row r="26623" spans="4:4">
      <c r="D26623" s="70"/>
    </row>
    <row r="26624" spans="4:4">
      <c r="D26624" s="70"/>
    </row>
    <row r="26625" spans="4:4">
      <c r="D26625" s="70"/>
    </row>
    <row r="26626" spans="4:4">
      <c r="D26626" s="70"/>
    </row>
    <row r="26627" spans="4:4">
      <c r="D26627" s="70"/>
    </row>
    <row r="26628" spans="4:4">
      <c r="D26628" s="70"/>
    </row>
    <row r="26629" spans="4:4">
      <c r="D26629" s="70"/>
    </row>
    <row r="26630" spans="4:4">
      <c r="D26630" s="70"/>
    </row>
    <row r="26631" spans="4:4">
      <c r="D26631" s="70"/>
    </row>
    <row r="26632" spans="4:4">
      <c r="D26632" s="70"/>
    </row>
    <row r="26633" spans="4:4">
      <c r="D26633" s="70"/>
    </row>
    <row r="26634" spans="4:4">
      <c r="D26634" s="70"/>
    </row>
    <row r="26635" spans="4:4">
      <c r="D26635" s="70"/>
    </row>
    <row r="26636" spans="4:4">
      <c r="D26636" s="70"/>
    </row>
    <row r="26637" spans="4:4">
      <c r="D26637" s="70"/>
    </row>
    <row r="26638" spans="4:4">
      <c r="D26638" s="70"/>
    </row>
    <row r="26639" spans="4:4">
      <c r="D26639" s="70"/>
    </row>
    <row r="26640" spans="4:4">
      <c r="D26640" s="70"/>
    </row>
    <row r="26641" spans="4:4">
      <c r="D26641" s="70"/>
    </row>
    <row r="26642" spans="4:4">
      <c r="D26642" s="70"/>
    </row>
    <row r="26643" spans="4:4">
      <c r="D26643" s="70"/>
    </row>
    <row r="26644" spans="4:4">
      <c r="D26644" s="70"/>
    </row>
    <row r="26645" spans="4:4">
      <c r="D26645" s="70"/>
    </row>
    <row r="26646" spans="4:4">
      <c r="D26646" s="70"/>
    </row>
    <row r="26647" spans="4:4">
      <c r="D26647" s="70"/>
    </row>
    <row r="26648" spans="4:4">
      <c r="D26648" s="70"/>
    </row>
    <row r="26649" spans="4:4">
      <c r="D26649" s="70"/>
    </row>
    <row r="26650" spans="4:4">
      <c r="D26650" s="70"/>
    </row>
    <row r="26651" spans="4:4">
      <c r="D26651" s="70"/>
    </row>
    <row r="26652" spans="4:4">
      <c r="D26652" s="70"/>
    </row>
    <row r="26653" spans="4:4">
      <c r="D26653" s="70"/>
    </row>
    <row r="26654" spans="4:4">
      <c r="D26654" s="70"/>
    </row>
    <row r="26655" spans="4:4">
      <c r="D26655" s="70"/>
    </row>
    <row r="26656" spans="4:4">
      <c r="D26656" s="70"/>
    </row>
    <row r="26657" spans="4:4">
      <c r="D26657" s="70"/>
    </row>
    <row r="26658" spans="4:4">
      <c r="D26658" s="70"/>
    </row>
    <row r="26659" spans="4:4">
      <c r="D26659" s="70"/>
    </row>
    <row r="26660" spans="4:4">
      <c r="D26660" s="70"/>
    </row>
    <row r="26661" spans="4:4">
      <c r="D26661" s="70"/>
    </row>
    <row r="26662" spans="4:4">
      <c r="D26662" s="70"/>
    </row>
    <row r="26663" spans="4:4">
      <c r="D26663" s="70"/>
    </row>
    <row r="26664" spans="4:4">
      <c r="D26664" s="70"/>
    </row>
    <row r="26665" spans="4:4">
      <c r="D26665" s="70"/>
    </row>
    <row r="26666" spans="4:4">
      <c r="D26666" s="70"/>
    </row>
    <row r="26667" spans="4:4">
      <c r="D26667" s="70"/>
    </row>
    <row r="26668" spans="4:4">
      <c r="D26668" s="70"/>
    </row>
    <row r="26669" spans="4:4">
      <c r="D26669" s="70"/>
    </row>
    <row r="26670" spans="4:4">
      <c r="D26670" s="70"/>
    </row>
    <row r="26671" spans="4:4">
      <c r="D26671" s="70"/>
    </row>
    <row r="26672" spans="4:4">
      <c r="D26672" s="70"/>
    </row>
    <row r="26673" spans="4:4">
      <c r="D26673" s="70"/>
    </row>
    <row r="26674" spans="4:4">
      <c r="D26674" s="70"/>
    </row>
    <row r="26675" spans="4:4">
      <c r="D26675" s="70"/>
    </row>
    <row r="26676" spans="4:4">
      <c r="D26676" s="70"/>
    </row>
    <row r="26677" spans="4:4">
      <c r="D26677" s="70"/>
    </row>
    <row r="26678" spans="4:4">
      <c r="D26678" s="70"/>
    </row>
    <row r="26679" spans="4:4">
      <c r="D26679" s="70"/>
    </row>
    <row r="26680" spans="4:4">
      <c r="D26680" s="70"/>
    </row>
    <row r="26681" spans="4:4">
      <c r="D26681" s="70"/>
    </row>
    <row r="26682" spans="4:4">
      <c r="D26682" s="70"/>
    </row>
    <row r="26683" spans="4:4">
      <c r="D26683" s="70"/>
    </row>
    <row r="26684" spans="4:4">
      <c r="D26684" s="70"/>
    </row>
    <row r="26685" spans="4:4">
      <c r="D26685" s="70"/>
    </row>
    <row r="26686" spans="4:4">
      <c r="D26686" s="70"/>
    </row>
    <row r="26687" spans="4:4">
      <c r="D26687" s="70"/>
    </row>
    <row r="26688" spans="4:4">
      <c r="D26688" s="70"/>
    </row>
    <row r="26689" spans="4:4">
      <c r="D26689" s="70"/>
    </row>
    <row r="26690" spans="4:4">
      <c r="D26690" s="70"/>
    </row>
    <row r="26691" spans="4:4">
      <c r="D26691" s="70"/>
    </row>
    <row r="26692" spans="4:4">
      <c r="D26692" s="70"/>
    </row>
    <row r="26693" spans="4:4">
      <c r="D26693" s="70"/>
    </row>
    <row r="26694" spans="4:4">
      <c r="D26694" s="70"/>
    </row>
    <row r="26695" spans="4:4">
      <c r="D26695" s="70"/>
    </row>
    <row r="26696" spans="4:4">
      <c r="D26696" s="70"/>
    </row>
    <row r="26697" spans="4:4">
      <c r="D26697" s="70"/>
    </row>
    <row r="26698" spans="4:4">
      <c r="D26698" s="70"/>
    </row>
    <row r="26699" spans="4:4">
      <c r="D26699" s="70"/>
    </row>
    <row r="26700" spans="4:4">
      <c r="D26700" s="70"/>
    </row>
    <row r="26701" spans="4:4">
      <c r="D26701" s="70"/>
    </row>
    <row r="26702" spans="4:4">
      <c r="D26702" s="70"/>
    </row>
    <row r="26703" spans="4:4">
      <c r="D26703" s="70"/>
    </row>
    <row r="26704" spans="4:4">
      <c r="D26704" s="70"/>
    </row>
    <row r="26705" spans="4:4">
      <c r="D26705" s="70"/>
    </row>
    <row r="26706" spans="4:4">
      <c r="D26706" s="70"/>
    </row>
    <row r="26707" spans="4:4">
      <c r="D26707" s="70"/>
    </row>
    <row r="26708" spans="4:4">
      <c r="D26708" s="70"/>
    </row>
    <row r="26709" spans="4:4">
      <c r="D26709" s="70"/>
    </row>
    <row r="26710" spans="4:4">
      <c r="D26710" s="70"/>
    </row>
    <row r="26711" spans="4:4">
      <c r="D26711" s="70"/>
    </row>
    <row r="26712" spans="4:4">
      <c r="D26712" s="70"/>
    </row>
    <row r="26713" spans="4:4">
      <c r="D26713" s="70"/>
    </row>
    <row r="26714" spans="4:4">
      <c r="D26714" s="70"/>
    </row>
    <row r="26715" spans="4:4">
      <c r="D26715" s="70"/>
    </row>
    <row r="26716" spans="4:4">
      <c r="D26716" s="70"/>
    </row>
    <row r="26717" spans="4:4">
      <c r="D26717" s="70"/>
    </row>
    <row r="26718" spans="4:4">
      <c r="D26718" s="70"/>
    </row>
    <row r="26719" spans="4:4">
      <c r="D26719" s="70"/>
    </row>
    <row r="26720" spans="4:4">
      <c r="D26720" s="70"/>
    </row>
    <row r="26721" spans="4:4">
      <c r="D26721" s="70"/>
    </row>
    <row r="26722" spans="4:4">
      <c r="D26722" s="70"/>
    </row>
    <row r="26723" spans="4:4">
      <c r="D26723" s="70"/>
    </row>
    <row r="26724" spans="4:4">
      <c r="D26724" s="70"/>
    </row>
    <row r="26725" spans="4:4">
      <c r="D26725" s="70"/>
    </row>
    <row r="26726" spans="4:4">
      <c r="D26726" s="70"/>
    </row>
    <row r="26727" spans="4:4">
      <c r="D26727" s="70"/>
    </row>
    <row r="26728" spans="4:4">
      <c r="D26728" s="70"/>
    </row>
    <row r="26729" spans="4:4">
      <c r="D26729" s="70"/>
    </row>
    <row r="26730" spans="4:4">
      <c r="D26730" s="70"/>
    </row>
    <row r="26731" spans="4:4">
      <c r="D26731" s="70"/>
    </row>
    <row r="26732" spans="4:4">
      <c r="D26732" s="70"/>
    </row>
    <row r="26733" spans="4:4">
      <c r="D26733" s="70"/>
    </row>
    <row r="26734" spans="4:4">
      <c r="D26734" s="70"/>
    </row>
    <row r="26735" spans="4:4">
      <c r="D26735" s="70"/>
    </row>
    <row r="26736" spans="4:4">
      <c r="D26736" s="70"/>
    </row>
    <row r="26737" spans="4:4">
      <c r="D26737" s="70"/>
    </row>
    <row r="26738" spans="4:4">
      <c r="D26738" s="70"/>
    </row>
    <row r="26739" spans="4:4">
      <c r="D26739" s="70"/>
    </row>
    <row r="26740" spans="4:4">
      <c r="D26740" s="70"/>
    </row>
    <row r="26741" spans="4:4">
      <c r="D26741" s="70"/>
    </row>
    <row r="26742" spans="4:4">
      <c r="D26742" s="70"/>
    </row>
    <row r="26743" spans="4:4">
      <c r="D26743" s="70"/>
    </row>
    <row r="26744" spans="4:4">
      <c r="D26744" s="70"/>
    </row>
    <row r="26745" spans="4:4">
      <c r="D26745" s="70"/>
    </row>
    <row r="26746" spans="4:4">
      <c r="D26746" s="70"/>
    </row>
    <row r="26747" spans="4:4">
      <c r="D26747" s="70"/>
    </row>
    <row r="26748" spans="4:4">
      <c r="D26748" s="70"/>
    </row>
    <row r="26749" spans="4:4">
      <c r="D26749" s="70"/>
    </row>
    <row r="26750" spans="4:4">
      <c r="D26750" s="70"/>
    </row>
    <row r="26751" spans="4:4">
      <c r="D26751" s="70"/>
    </row>
    <row r="26752" spans="4:4">
      <c r="D26752" s="70"/>
    </row>
    <row r="26753" spans="4:4">
      <c r="D26753" s="70"/>
    </row>
    <row r="26754" spans="4:4">
      <c r="D26754" s="70"/>
    </row>
    <row r="26755" spans="4:4">
      <c r="D26755" s="70"/>
    </row>
    <row r="26756" spans="4:4">
      <c r="D26756" s="70"/>
    </row>
    <row r="26757" spans="4:4">
      <c r="D26757" s="70"/>
    </row>
    <row r="26758" spans="4:4">
      <c r="D26758" s="70"/>
    </row>
    <row r="26759" spans="4:4">
      <c r="D26759" s="70"/>
    </row>
    <row r="26760" spans="4:4">
      <c r="D26760" s="70"/>
    </row>
    <row r="26761" spans="4:4">
      <c r="D26761" s="70"/>
    </row>
    <row r="26762" spans="4:4">
      <c r="D26762" s="70"/>
    </row>
    <row r="26763" spans="4:4">
      <c r="D26763" s="70"/>
    </row>
    <row r="26764" spans="4:4">
      <c r="D26764" s="70"/>
    </row>
    <row r="26765" spans="4:4">
      <c r="D26765" s="70"/>
    </row>
    <row r="26766" spans="4:4">
      <c r="D26766" s="70"/>
    </row>
    <row r="26767" spans="4:4">
      <c r="D26767" s="70"/>
    </row>
    <row r="26768" spans="4:4">
      <c r="D26768" s="70"/>
    </row>
    <row r="26769" spans="4:4">
      <c r="D26769" s="70"/>
    </row>
    <row r="26770" spans="4:4">
      <c r="D26770" s="70"/>
    </row>
    <row r="26771" spans="4:4">
      <c r="D26771" s="70"/>
    </row>
    <row r="26772" spans="4:4">
      <c r="D26772" s="70"/>
    </row>
    <row r="26773" spans="4:4">
      <c r="D26773" s="70"/>
    </row>
    <row r="26774" spans="4:4">
      <c r="D26774" s="70"/>
    </row>
    <row r="26775" spans="4:4">
      <c r="D26775" s="70"/>
    </row>
    <row r="26776" spans="4:4">
      <c r="D26776" s="70"/>
    </row>
    <row r="26777" spans="4:4">
      <c r="D26777" s="70"/>
    </row>
    <row r="26778" spans="4:4">
      <c r="D26778" s="70"/>
    </row>
    <row r="26779" spans="4:4">
      <c r="D26779" s="70"/>
    </row>
    <row r="26780" spans="4:4">
      <c r="D26780" s="70"/>
    </row>
    <row r="26781" spans="4:4">
      <c r="D26781" s="70"/>
    </row>
    <row r="26782" spans="4:4">
      <c r="D26782" s="70"/>
    </row>
    <row r="26783" spans="4:4">
      <c r="D26783" s="70"/>
    </row>
    <row r="26784" spans="4:4">
      <c r="D26784" s="70"/>
    </row>
    <row r="26785" spans="4:4">
      <c r="D26785" s="70"/>
    </row>
    <row r="26786" spans="4:4">
      <c r="D26786" s="70"/>
    </row>
    <row r="26787" spans="4:4">
      <c r="D26787" s="70"/>
    </row>
    <row r="26788" spans="4:4">
      <c r="D26788" s="70"/>
    </row>
    <row r="26789" spans="4:4">
      <c r="D26789" s="70"/>
    </row>
    <row r="26790" spans="4:4">
      <c r="D26790" s="70"/>
    </row>
    <row r="26791" spans="4:4">
      <c r="D26791" s="70"/>
    </row>
    <row r="26792" spans="4:4">
      <c r="D26792" s="70"/>
    </row>
    <row r="26793" spans="4:4">
      <c r="D26793" s="70"/>
    </row>
    <row r="26794" spans="4:4">
      <c r="D26794" s="70"/>
    </row>
    <row r="26795" spans="4:4">
      <c r="D26795" s="70"/>
    </row>
    <row r="26796" spans="4:4">
      <c r="D26796" s="70"/>
    </row>
    <row r="26797" spans="4:4">
      <c r="D26797" s="70"/>
    </row>
    <row r="26798" spans="4:4">
      <c r="D26798" s="70"/>
    </row>
    <row r="26799" spans="4:4">
      <c r="D26799" s="70"/>
    </row>
    <row r="26800" spans="4:4">
      <c r="D26800" s="70"/>
    </row>
    <row r="26801" spans="4:4">
      <c r="D26801" s="70"/>
    </row>
    <row r="26802" spans="4:4">
      <c r="D26802" s="70"/>
    </row>
    <row r="26803" spans="4:4">
      <c r="D26803" s="70"/>
    </row>
    <row r="26804" spans="4:4">
      <c r="D26804" s="70"/>
    </row>
    <row r="26805" spans="4:4">
      <c r="D26805" s="70"/>
    </row>
    <row r="26806" spans="4:4">
      <c r="D26806" s="70"/>
    </row>
    <row r="26807" spans="4:4">
      <c r="D26807" s="70"/>
    </row>
    <row r="26808" spans="4:4">
      <c r="D26808" s="70"/>
    </row>
    <row r="26809" spans="4:4">
      <c r="D26809" s="70"/>
    </row>
    <row r="26810" spans="4:4">
      <c r="D26810" s="70"/>
    </row>
    <row r="26811" spans="4:4">
      <c r="D26811" s="70"/>
    </row>
    <row r="26812" spans="4:4">
      <c r="D26812" s="70"/>
    </row>
    <row r="26813" spans="4:4">
      <c r="D26813" s="70"/>
    </row>
    <row r="26814" spans="4:4">
      <c r="D26814" s="70"/>
    </row>
    <row r="26815" spans="4:4">
      <c r="D26815" s="70"/>
    </row>
    <row r="26816" spans="4:4">
      <c r="D26816" s="70"/>
    </row>
    <row r="26817" spans="4:4">
      <c r="D26817" s="70"/>
    </row>
    <row r="26818" spans="4:4">
      <c r="D26818" s="70"/>
    </row>
    <row r="26819" spans="4:4">
      <c r="D26819" s="70"/>
    </row>
    <row r="26820" spans="4:4">
      <c r="D26820" s="70"/>
    </row>
    <row r="26821" spans="4:4">
      <c r="D26821" s="70"/>
    </row>
    <row r="26822" spans="4:4">
      <c r="D26822" s="70"/>
    </row>
    <row r="26823" spans="4:4">
      <c r="D26823" s="70"/>
    </row>
    <row r="26824" spans="4:4">
      <c r="D26824" s="70"/>
    </row>
    <row r="26825" spans="4:4">
      <c r="D26825" s="70"/>
    </row>
    <row r="26826" spans="4:4">
      <c r="D26826" s="70"/>
    </row>
    <row r="26827" spans="4:4">
      <c r="D26827" s="70"/>
    </row>
    <row r="26828" spans="4:4">
      <c r="D26828" s="70"/>
    </row>
    <row r="26829" spans="4:4">
      <c r="D26829" s="70"/>
    </row>
    <row r="26830" spans="4:4">
      <c r="D26830" s="70"/>
    </row>
    <row r="26831" spans="4:4">
      <c r="D26831" s="70"/>
    </row>
    <row r="26832" spans="4:4">
      <c r="D26832" s="70"/>
    </row>
    <row r="26833" spans="4:4">
      <c r="D26833" s="70"/>
    </row>
    <row r="26834" spans="4:4">
      <c r="D26834" s="70"/>
    </row>
    <row r="26835" spans="4:4">
      <c r="D26835" s="70"/>
    </row>
    <row r="26836" spans="4:4">
      <c r="D26836" s="70"/>
    </row>
    <row r="26837" spans="4:4">
      <c r="D26837" s="70"/>
    </row>
    <row r="26838" spans="4:4">
      <c r="D26838" s="70"/>
    </row>
    <row r="26839" spans="4:4">
      <c r="D26839" s="70"/>
    </row>
    <row r="26840" spans="4:4">
      <c r="D26840" s="70"/>
    </row>
    <row r="26841" spans="4:4">
      <c r="D26841" s="70"/>
    </row>
    <row r="26842" spans="4:4">
      <c r="D26842" s="70"/>
    </row>
    <row r="26843" spans="4:4">
      <c r="D26843" s="70"/>
    </row>
    <row r="26844" spans="4:4">
      <c r="D26844" s="70"/>
    </row>
    <row r="26845" spans="4:4">
      <c r="D26845" s="70"/>
    </row>
    <row r="26846" spans="4:4">
      <c r="D26846" s="70"/>
    </row>
    <row r="26847" spans="4:4">
      <c r="D26847" s="70"/>
    </row>
    <row r="26848" spans="4:4">
      <c r="D26848" s="70"/>
    </row>
    <row r="26849" spans="4:4">
      <c r="D26849" s="70"/>
    </row>
    <row r="26850" spans="4:4">
      <c r="D26850" s="70"/>
    </row>
    <row r="26851" spans="4:4">
      <c r="D26851" s="70"/>
    </row>
    <row r="26852" spans="4:4">
      <c r="D26852" s="70"/>
    </row>
    <row r="26853" spans="4:4">
      <c r="D26853" s="70"/>
    </row>
    <row r="26854" spans="4:4">
      <c r="D26854" s="70"/>
    </row>
    <row r="26855" spans="4:4">
      <c r="D26855" s="70"/>
    </row>
    <row r="26856" spans="4:4">
      <c r="D26856" s="70"/>
    </row>
    <row r="26857" spans="4:4">
      <c r="D26857" s="70"/>
    </row>
    <row r="26858" spans="4:4">
      <c r="D26858" s="70"/>
    </row>
    <row r="26859" spans="4:4">
      <c r="D26859" s="70"/>
    </row>
    <row r="26860" spans="4:4">
      <c r="D26860" s="70"/>
    </row>
    <row r="26861" spans="4:4">
      <c r="D26861" s="70"/>
    </row>
    <row r="26862" spans="4:4">
      <c r="D26862" s="70"/>
    </row>
    <row r="26863" spans="4:4">
      <c r="D26863" s="70"/>
    </row>
    <row r="26864" spans="4:4">
      <c r="D26864" s="70"/>
    </row>
    <row r="26865" spans="4:4">
      <c r="D26865" s="70"/>
    </row>
    <row r="26866" spans="4:4">
      <c r="D26866" s="70"/>
    </row>
    <row r="26867" spans="4:4">
      <c r="D26867" s="70"/>
    </row>
    <row r="26868" spans="4:4">
      <c r="D26868" s="70"/>
    </row>
    <row r="26869" spans="4:4">
      <c r="D26869" s="70"/>
    </row>
    <row r="26870" spans="4:4">
      <c r="D26870" s="70"/>
    </row>
    <row r="26871" spans="4:4">
      <c r="D26871" s="70"/>
    </row>
    <row r="26872" spans="4:4">
      <c r="D26872" s="70"/>
    </row>
    <row r="26873" spans="4:4">
      <c r="D26873" s="70"/>
    </row>
    <row r="26874" spans="4:4">
      <c r="D26874" s="70"/>
    </row>
    <row r="26875" spans="4:4">
      <c r="D26875" s="70"/>
    </row>
    <row r="26876" spans="4:4">
      <c r="D26876" s="70"/>
    </row>
    <row r="26877" spans="4:4">
      <c r="D26877" s="70"/>
    </row>
    <row r="26878" spans="4:4">
      <c r="D26878" s="70"/>
    </row>
    <row r="26879" spans="4:4">
      <c r="D26879" s="70"/>
    </row>
    <row r="26880" spans="4:4">
      <c r="D26880" s="70"/>
    </row>
    <row r="26881" spans="4:4">
      <c r="D26881" s="70"/>
    </row>
    <row r="26882" spans="4:4">
      <c r="D26882" s="70"/>
    </row>
    <row r="26883" spans="4:4">
      <c r="D26883" s="70"/>
    </row>
    <row r="26884" spans="4:4">
      <c r="D26884" s="70"/>
    </row>
    <row r="26885" spans="4:4">
      <c r="D26885" s="70"/>
    </row>
    <row r="26886" spans="4:4">
      <c r="D26886" s="70"/>
    </row>
    <row r="26887" spans="4:4">
      <c r="D26887" s="70"/>
    </row>
    <row r="26888" spans="4:4">
      <c r="D26888" s="70"/>
    </row>
    <row r="26889" spans="4:4">
      <c r="D26889" s="70"/>
    </row>
    <row r="26890" spans="4:4">
      <c r="D26890" s="70"/>
    </row>
    <row r="26891" spans="4:4">
      <c r="D26891" s="70"/>
    </row>
    <row r="26892" spans="4:4">
      <c r="D26892" s="70"/>
    </row>
    <row r="26893" spans="4:4">
      <c r="D26893" s="70"/>
    </row>
    <row r="26894" spans="4:4">
      <c r="D26894" s="70"/>
    </row>
    <row r="26895" spans="4:4">
      <c r="D26895" s="70"/>
    </row>
    <row r="26896" spans="4:4">
      <c r="D26896" s="70"/>
    </row>
    <row r="26897" spans="4:4">
      <c r="D26897" s="70"/>
    </row>
    <row r="26898" spans="4:4">
      <c r="D26898" s="70"/>
    </row>
    <row r="26899" spans="4:4">
      <c r="D26899" s="70"/>
    </row>
    <row r="26900" spans="4:4">
      <c r="D26900" s="70"/>
    </row>
    <row r="26901" spans="4:4">
      <c r="D26901" s="70"/>
    </row>
    <row r="26902" spans="4:4">
      <c r="D26902" s="70"/>
    </row>
    <row r="26903" spans="4:4">
      <c r="D26903" s="70"/>
    </row>
    <row r="26904" spans="4:4">
      <c r="D26904" s="70"/>
    </row>
    <row r="26905" spans="4:4">
      <c r="D26905" s="70"/>
    </row>
    <row r="26906" spans="4:4">
      <c r="D26906" s="70"/>
    </row>
    <row r="26907" spans="4:4">
      <c r="D26907" s="70"/>
    </row>
    <row r="26908" spans="4:4">
      <c r="D26908" s="70"/>
    </row>
    <row r="26909" spans="4:4">
      <c r="D26909" s="70"/>
    </row>
    <row r="26910" spans="4:4">
      <c r="D26910" s="70"/>
    </row>
    <row r="26911" spans="4:4">
      <c r="D26911" s="70"/>
    </row>
    <row r="26912" spans="4:4">
      <c r="D26912" s="70"/>
    </row>
    <row r="26913" spans="4:4">
      <c r="D26913" s="70"/>
    </row>
    <row r="26914" spans="4:4">
      <c r="D26914" s="70"/>
    </row>
    <row r="26915" spans="4:4">
      <c r="D26915" s="70"/>
    </row>
    <row r="26916" spans="4:4">
      <c r="D26916" s="70"/>
    </row>
    <row r="26917" spans="4:4">
      <c r="D26917" s="70"/>
    </row>
    <row r="26918" spans="4:4">
      <c r="D26918" s="70"/>
    </row>
    <row r="26919" spans="4:4">
      <c r="D26919" s="70"/>
    </row>
    <row r="26920" spans="4:4">
      <c r="D26920" s="70"/>
    </row>
    <row r="26921" spans="4:4">
      <c r="D26921" s="70"/>
    </row>
    <row r="26922" spans="4:4">
      <c r="D26922" s="70"/>
    </row>
    <row r="26923" spans="4:4">
      <c r="D26923" s="70"/>
    </row>
    <row r="26924" spans="4:4">
      <c r="D26924" s="70"/>
    </row>
    <row r="26925" spans="4:4">
      <c r="D26925" s="70"/>
    </row>
    <row r="26926" spans="4:4">
      <c r="D26926" s="70"/>
    </row>
    <row r="26927" spans="4:4">
      <c r="D26927" s="70"/>
    </row>
    <row r="26928" spans="4:4">
      <c r="D26928" s="70"/>
    </row>
    <row r="26929" spans="4:4">
      <c r="D26929" s="70"/>
    </row>
    <row r="26930" spans="4:4">
      <c r="D26930" s="70"/>
    </row>
    <row r="26931" spans="4:4">
      <c r="D26931" s="70"/>
    </row>
    <row r="26932" spans="4:4">
      <c r="D26932" s="70"/>
    </row>
    <row r="26933" spans="4:4">
      <c r="D26933" s="70"/>
    </row>
    <row r="26934" spans="4:4">
      <c r="D26934" s="70"/>
    </row>
    <row r="26935" spans="4:4">
      <c r="D26935" s="70"/>
    </row>
    <row r="26936" spans="4:4">
      <c r="D26936" s="70"/>
    </row>
    <row r="26937" spans="4:4">
      <c r="D26937" s="70"/>
    </row>
    <row r="26938" spans="4:4">
      <c r="D26938" s="70"/>
    </row>
    <row r="26939" spans="4:4">
      <c r="D26939" s="70"/>
    </row>
    <row r="26940" spans="4:4">
      <c r="D26940" s="70"/>
    </row>
    <row r="26941" spans="4:4">
      <c r="D26941" s="70"/>
    </row>
    <row r="26942" spans="4:4">
      <c r="D26942" s="70"/>
    </row>
    <row r="26943" spans="4:4">
      <c r="D26943" s="70"/>
    </row>
    <row r="26944" spans="4:4">
      <c r="D26944" s="70"/>
    </row>
    <row r="26945" spans="4:4">
      <c r="D26945" s="70"/>
    </row>
    <row r="26946" spans="4:4">
      <c r="D26946" s="70"/>
    </row>
    <row r="26947" spans="4:4">
      <c r="D26947" s="70"/>
    </row>
    <row r="26948" spans="4:4">
      <c r="D26948" s="70"/>
    </row>
    <row r="26949" spans="4:4">
      <c r="D26949" s="70"/>
    </row>
    <row r="26950" spans="4:4">
      <c r="D26950" s="70"/>
    </row>
    <row r="26951" spans="4:4">
      <c r="D26951" s="70"/>
    </row>
    <row r="26952" spans="4:4">
      <c r="D26952" s="70"/>
    </row>
    <row r="26953" spans="4:4">
      <c r="D26953" s="70"/>
    </row>
    <row r="26954" spans="4:4">
      <c r="D26954" s="70"/>
    </row>
    <row r="26955" spans="4:4">
      <c r="D26955" s="70"/>
    </row>
    <row r="26956" spans="4:4">
      <c r="D26956" s="70"/>
    </row>
    <row r="26957" spans="4:4">
      <c r="D26957" s="70"/>
    </row>
    <row r="26958" spans="4:4">
      <c r="D26958" s="70"/>
    </row>
    <row r="26959" spans="4:4">
      <c r="D26959" s="70"/>
    </row>
    <row r="26960" spans="4:4">
      <c r="D26960" s="70"/>
    </row>
    <row r="26961" spans="4:4">
      <c r="D26961" s="70"/>
    </row>
    <row r="26962" spans="4:4">
      <c r="D26962" s="70"/>
    </row>
    <row r="26963" spans="4:4">
      <c r="D26963" s="70"/>
    </row>
    <row r="26964" spans="4:4">
      <c r="D26964" s="70"/>
    </row>
    <row r="26965" spans="4:4">
      <c r="D26965" s="70"/>
    </row>
    <row r="26966" spans="4:4">
      <c r="D26966" s="70"/>
    </row>
    <row r="26967" spans="4:4">
      <c r="D26967" s="70"/>
    </row>
    <row r="26968" spans="4:4">
      <c r="D26968" s="70"/>
    </row>
    <row r="26969" spans="4:4">
      <c r="D26969" s="70"/>
    </row>
    <row r="26970" spans="4:4">
      <c r="D26970" s="70"/>
    </row>
    <row r="26971" spans="4:4">
      <c r="D26971" s="70"/>
    </row>
    <row r="26972" spans="4:4">
      <c r="D26972" s="70"/>
    </row>
    <row r="26973" spans="4:4">
      <c r="D26973" s="70"/>
    </row>
    <row r="26974" spans="4:4">
      <c r="D26974" s="70"/>
    </row>
    <row r="26975" spans="4:4">
      <c r="D26975" s="70"/>
    </row>
    <row r="26976" spans="4:4">
      <c r="D26976" s="70"/>
    </row>
    <row r="26977" spans="4:4">
      <c r="D26977" s="70"/>
    </row>
    <row r="26978" spans="4:4">
      <c r="D26978" s="70"/>
    </row>
    <row r="26979" spans="4:4">
      <c r="D26979" s="70"/>
    </row>
    <row r="26980" spans="4:4">
      <c r="D26980" s="70"/>
    </row>
    <row r="26981" spans="4:4">
      <c r="D26981" s="70"/>
    </row>
    <row r="26982" spans="4:4">
      <c r="D26982" s="70"/>
    </row>
    <row r="26983" spans="4:4">
      <c r="D26983" s="70"/>
    </row>
    <row r="26984" spans="4:4">
      <c r="D26984" s="70"/>
    </row>
    <row r="26985" spans="4:4">
      <c r="D26985" s="70"/>
    </row>
    <row r="26986" spans="4:4">
      <c r="D26986" s="70"/>
    </row>
    <row r="26987" spans="4:4">
      <c r="D26987" s="70"/>
    </row>
    <row r="26988" spans="4:4">
      <c r="D26988" s="70"/>
    </row>
    <row r="26989" spans="4:4">
      <c r="D26989" s="70"/>
    </row>
    <row r="26990" spans="4:4">
      <c r="D26990" s="70"/>
    </row>
    <row r="26991" spans="4:4">
      <c r="D26991" s="70"/>
    </row>
    <row r="26992" spans="4:4">
      <c r="D26992" s="70"/>
    </row>
    <row r="26993" spans="4:4">
      <c r="D26993" s="70"/>
    </row>
    <row r="26994" spans="4:4">
      <c r="D26994" s="70"/>
    </row>
    <row r="26995" spans="4:4">
      <c r="D26995" s="70"/>
    </row>
    <row r="26996" spans="4:4">
      <c r="D26996" s="70"/>
    </row>
    <row r="26997" spans="4:4">
      <c r="D26997" s="70"/>
    </row>
    <row r="26998" spans="4:4">
      <c r="D26998" s="70"/>
    </row>
    <row r="26999" spans="4:4">
      <c r="D26999" s="70"/>
    </row>
    <row r="27000" spans="4:4">
      <c r="D27000" s="70"/>
    </row>
    <row r="27001" spans="4:4">
      <c r="D27001" s="70"/>
    </row>
    <row r="27002" spans="4:4">
      <c r="D27002" s="70"/>
    </row>
    <row r="27003" spans="4:4">
      <c r="D27003" s="70"/>
    </row>
    <row r="27004" spans="4:4">
      <c r="D27004" s="70"/>
    </row>
    <row r="27005" spans="4:4">
      <c r="D27005" s="70"/>
    </row>
    <row r="27006" spans="4:4">
      <c r="D27006" s="70"/>
    </row>
    <row r="27007" spans="4:4">
      <c r="D27007" s="70"/>
    </row>
    <row r="27008" spans="4:4">
      <c r="D27008" s="70"/>
    </row>
    <row r="27009" spans="4:4">
      <c r="D27009" s="70"/>
    </row>
    <row r="27010" spans="4:4">
      <c r="D27010" s="70"/>
    </row>
    <row r="27011" spans="4:4">
      <c r="D27011" s="70"/>
    </row>
    <row r="27012" spans="4:4">
      <c r="D27012" s="70"/>
    </row>
    <row r="27013" spans="4:4">
      <c r="D27013" s="70"/>
    </row>
    <row r="27014" spans="4:4">
      <c r="D27014" s="70"/>
    </row>
    <row r="27015" spans="4:4">
      <c r="D27015" s="70"/>
    </row>
    <row r="27016" spans="4:4">
      <c r="D27016" s="70"/>
    </row>
    <row r="27017" spans="4:4">
      <c r="D27017" s="70"/>
    </row>
    <row r="27018" spans="4:4">
      <c r="D27018" s="70"/>
    </row>
    <row r="27019" spans="4:4">
      <c r="D27019" s="70"/>
    </row>
    <row r="27020" spans="4:4">
      <c r="D27020" s="70"/>
    </row>
    <row r="27021" spans="4:4">
      <c r="D27021" s="70"/>
    </row>
    <row r="27022" spans="4:4">
      <c r="D27022" s="70"/>
    </row>
    <row r="27023" spans="4:4">
      <c r="D27023" s="70"/>
    </row>
    <row r="27024" spans="4:4">
      <c r="D27024" s="70"/>
    </row>
    <row r="27025" spans="4:4">
      <c r="D27025" s="70"/>
    </row>
    <row r="27026" spans="4:4">
      <c r="D27026" s="70"/>
    </row>
    <row r="27027" spans="4:4">
      <c r="D27027" s="70"/>
    </row>
    <row r="27028" spans="4:4">
      <c r="D27028" s="70"/>
    </row>
    <row r="27029" spans="4:4">
      <c r="D27029" s="70"/>
    </row>
    <row r="27030" spans="4:4">
      <c r="D27030" s="70"/>
    </row>
    <row r="27031" spans="4:4">
      <c r="D27031" s="70"/>
    </row>
    <row r="27032" spans="4:4">
      <c r="D27032" s="70"/>
    </row>
    <row r="27033" spans="4:4">
      <c r="D27033" s="70"/>
    </row>
    <row r="27034" spans="4:4">
      <c r="D27034" s="70"/>
    </row>
    <row r="27035" spans="4:4">
      <c r="D27035" s="70"/>
    </row>
    <row r="27036" spans="4:4">
      <c r="D27036" s="70"/>
    </row>
    <row r="27037" spans="4:4">
      <c r="D27037" s="70"/>
    </row>
    <row r="27038" spans="4:4">
      <c r="D27038" s="70"/>
    </row>
    <row r="27039" spans="4:4">
      <c r="D27039" s="70"/>
    </row>
    <row r="27040" spans="4:4">
      <c r="D27040" s="70"/>
    </row>
    <row r="27041" spans="4:4">
      <c r="D27041" s="70"/>
    </row>
    <row r="27042" spans="4:4">
      <c r="D27042" s="70"/>
    </row>
    <row r="27043" spans="4:4">
      <c r="D27043" s="70"/>
    </row>
    <row r="27044" spans="4:4">
      <c r="D27044" s="70"/>
    </row>
    <row r="27045" spans="4:4">
      <c r="D27045" s="70"/>
    </row>
    <row r="27046" spans="4:4">
      <c r="D27046" s="70"/>
    </row>
    <row r="27047" spans="4:4">
      <c r="D27047" s="70"/>
    </row>
    <row r="27048" spans="4:4">
      <c r="D27048" s="70"/>
    </row>
    <row r="27049" spans="4:4">
      <c r="D27049" s="70"/>
    </row>
    <row r="27050" spans="4:4">
      <c r="D27050" s="70"/>
    </row>
    <row r="27051" spans="4:4">
      <c r="D27051" s="70"/>
    </row>
    <row r="27052" spans="4:4">
      <c r="D27052" s="70"/>
    </row>
    <row r="27053" spans="4:4">
      <c r="D27053" s="70"/>
    </row>
    <row r="27054" spans="4:4">
      <c r="D27054" s="70"/>
    </row>
    <row r="27055" spans="4:4">
      <c r="D27055" s="70"/>
    </row>
    <row r="27056" spans="4:4">
      <c r="D27056" s="70"/>
    </row>
    <row r="27057" spans="4:4">
      <c r="D27057" s="70"/>
    </row>
    <row r="27058" spans="4:4">
      <c r="D27058" s="70"/>
    </row>
    <row r="27059" spans="4:4">
      <c r="D27059" s="70"/>
    </row>
    <row r="27060" spans="4:4">
      <c r="D27060" s="70"/>
    </row>
    <row r="27061" spans="4:4">
      <c r="D27061" s="70"/>
    </row>
    <row r="27062" spans="4:4">
      <c r="D27062" s="70"/>
    </row>
    <row r="27063" spans="4:4">
      <c r="D27063" s="70"/>
    </row>
    <row r="27064" spans="4:4">
      <c r="D27064" s="70"/>
    </row>
    <row r="27065" spans="4:4">
      <c r="D27065" s="70"/>
    </row>
    <row r="27066" spans="4:4">
      <c r="D27066" s="70"/>
    </row>
    <row r="27067" spans="4:4">
      <c r="D27067" s="70"/>
    </row>
    <row r="27068" spans="4:4">
      <c r="D27068" s="70"/>
    </row>
    <row r="27069" spans="4:4">
      <c r="D27069" s="70"/>
    </row>
    <row r="27070" spans="4:4">
      <c r="D27070" s="70"/>
    </row>
    <row r="27071" spans="4:4">
      <c r="D27071" s="70"/>
    </row>
    <row r="27072" spans="4:4">
      <c r="D27072" s="70"/>
    </row>
    <row r="27073" spans="4:4">
      <c r="D27073" s="70"/>
    </row>
    <row r="27074" spans="4:4">
      <c r="D27074" s="70"/>
    </row>
    <row r="27075" spans="4:4">
      <c r="D27075" s="70"/>
    </row>
    <row r="27076" spans="4:4">
      <c r="D27076" s="70"/>
    </row>
    <row r="27077" spans="4:4">
      <c r="D27077" s="70"/>
    </row>
    <row r="27078" spans="4:4">
      <c r="D27078" s="70"/>
    </row>
    <row r="27079" spans="4:4">
      <c r="D27079" s="70"/>
    </row>
    <row r="27080" spans="4:4">
      <c r="D27080" s="70"/>
    </row>
    <row r="27081" spans="4:4">
      <c r="D27081" s="70"/>
    </row>
    <row r="27082" spans="4:4">
      <c r="D27082" s="70"/>
    </row>
    <row r="27083" spans="4:4">
      <c r="D27083" s="70"/>
    </row>
    <row r="27084" spans="4:4">
      <c r="D27084" s="70"/>
    </row>
    <row r="27085" spans="4:4">
      <c r="D27085" s="70"/>
    </row>
    <row r="27086" spans="4:4">
      <c r="D27086" s="70"/>
    </row>
    <row r="27087" spans="4:4">
      <c r="D27087" s="70"/>
    </row>
    <row r="27088" spans="4:4">
      <c r="D27088" s="70"/>
    </row>
    <row r="27089" spans="4:4">
      <c r="D27089" s="70"/>
    </row>
    <row r="27090" spans="4:4">
      <c r="D27090" s="70"/>
    </row>
    <row r="27091" spans="4:4">
      <c r="D27091" s="70"/>
    </row>
    <row r="27092" spans="4:4">
      <c r="D27092" s="70"/>
    </row>
    <row r="27093" spans="4:4">
      <c r="D27093" s="70"/>
    </row>
    <row r="27094" spans="4:4">
      <c r="D27094" s="70"/>
    </row>
    <row r="27095" spans="4:4">
      <c r="D27095" s="70"/>
    </row>
    <row r="27096" spans="4:4">
      <c r="D27096" s="70"/>
    </row>
    <row r="27097" spans="4:4">
      <c r="D27097" s="70"/>
    </row>
    <row r="27098" spans="4:4">
      <c r="D27098" s="70"/>
    </row>
    <row r="27099" spans="4:4">
      <c r="D27099" s="70"/>
    </row>
    <row r="27100" spans="4:4">
      <c r="D27100" s="70"/>
    </row>
    <row r="27101" spans="4:4">
      <c r="D27101" s="70"/>
    </row>
    <row r="27102" spans="4:4">
      <c r="D27102" s="70"/>
    </row>
    <row r="27103" spans="4:4">
      <c r="D27103" s="70"/>
    </row>
    <row r="27104" spans="4:4">
      <c r="D27104" s="70"/>
    </row>
    <row r="27105" spans="4:4">
      <c r="D27105" s="70"/>
    </row>
    <row r="27106" spans="4:4">
      <c r="D27106" s="70"/>
    </row>
    <row r="27107" spans="4:4">
      <c r="D27107" s="70"/>
    </row>
    <row r="27108" spans="4:4">
      <c r="D27108" s="70"/>
    </row>
    <row r="27109" spans="4:4">
      <c r="D27109" s="70"/>
    </row>
    <row r="27110" spans="4:4">
      <c r="D27110" s="70"/>
    </row>
    <row r="27111" spans="4:4">
      <c r="D27111" s="70"/>
    </row>
    <row r="27112" spans="4:4">
      <c r="D27112" s="70"/>
    </row>
    <row r="27113" spans="4:4">
      <c r="D27113" s="70"/>
    </row>
    <row r="27114" spans="4:4">
      <c r="D27114" s="70"/>
    </row>
    <row r="27115" spans="4:4">
      <c r="D27115" s="70"/>
    </row>
    <row r="27116" spans="4:4">
      <c r="D27116" s="70"/>
    </row>
    <row r="27117" spans="4:4">
      <c r="D27117" s="70"/>
    </row>
    <row r="27118" spans="4:4">
      <c r="D27118" s="70"/>
    </row>
    <row r="27119" spans="4:4">
      <c r="D27119" s="70"/>
    </row>
    <row r="27120" spans="4:4">
      <c r="D27120" s="70"/>
    </row>
    <row r="27121" spans="4:4">
      <c r="D27121" s="70"/>
    </row>
    <row r="27122" spans="4:4">
      <c r="D27122" s="70"/>
    </row>
    <row r="27123" spans="4:4">
      <c r="D27123" s="70"/>
    </row>
    <row r="27124" spans="4:4">
      <c r="D27124" s="70"/>
    </row>
    <row r="27125" spans="4:4">
      <c r="D27125" s="70"/>
    </row>
    <row r="27126" spans="4:4">
      <c r="D27126" s="70"/>
    </row>
    <row r="27127" spans="4:4">
      <c r="D27127" s="70"/>
    </row>
    <row r="27128" spans="4:4">
      <c r="D27128" s="70"/>
    </row>
    <row r="27129" spans="4:4">
      <c r="D27129" s="70"/>
    </row>
    <row r="27130" spans="4:4">
      <c r="D27130" s="70"/>
    </row>
    <row r="27131" spans="4:4">
      <c r="D27131" s="70"/>
    </row>
    <row r="27132" spans="4:4">
      <c r="D27132" s="70"/>
    </row>
    <row r="27133" spans="4:4">
      <c r="D27133" s="70"/>
    </row>
    <row r="27134" spans="4:4">
      <c r="D27134" s="70"/>
    </row>
    <row r="27135" spans="4:4">
      <c r="D27135" s="70"/>
    </row>
    <row r="27136" spans="4:4">
      <c r="D27136" s="70"/>
    </row>
    <row r="27137" spans="4:4">
      <c r="D27137" s="70"/>
    </row>
    <row r="27138" spans="4:4">
      <c r="D27138" s="70"/>
    </row>
    <row r="27139" spans="4:4">
      <c r="D27139" s="70"/>
    </row>
    <row r="27140" spans="4:4">
      <c r="D27140" s="70"/>
    </row>
    <row r="27141" spans="4:4">
      <c r="D27141" s="70"/>
    </row>
    <row r="27142" spans="4:4">
      <c r="D27142" s="70"/>
    </row>
    <row r="27143" spans="4:4">
      <c r="D27143" s="70"/>
    </row>
    <row r="27144" spans="4:4">
      <c r="D27144" s="70"/>
    </row>
    <row r="27145" spans="4:4">
      <c r="D27145" s="70"/>
    </row>
    <row r="27146" spans="4:4">
      <c r="D27146" s="70"/>
    </row>
    <row r="27147" spans="4:4">
      <c r="D27147" s="70"/>
    </row>
    <row r="27148" spans="4:4">
      <c r="D27148" s="70"/>
    </row>
    <row r="27149" spans="4:4">
      <c r="D27149" s="70"/>
    </row>
    <row r="27150" spans="4:4">
      <c r="D27150" s="70"/>
    </row>
    <row r="27151" spans="4:4">
      <c r="D27151" s="70"/>
    </row>
    <row r="27152" spans="4:4">
      <c r="D27152" s="70"/>
    </row>
    <row r="27153" spans="4:4">
      <c r="D27153" s="70"/>
    </row>
    <row r="27154" spans="4:4">
      <c r="D27154" s="70"/>
    </row>
    <row r="27155" spans="4:4">
      <c r="D27155" s="70"/>
    </row>
    <row r="27156" spans="4:4">
      <c r="D27156" s="70"/>
    </row>
    <row r="27157" spans="4:4">
      <c r="D27157" s="70"/>
    </row>
    <row r="27158" spans="4:4">
      <c r="D27158" s="70"/>
    </row>
    <row r="27159" spans="4:4">
      <c r="D27159" s="70"/>
    </row>
    <row r="27160" spans="4:4">
      <c r="D27160" s="70"/>
    </row>
    <row r="27161" spans="4:4">
      <c r="D27161" s="70"/>
    </row>
    <row r="27162" spans="4:4">
      <c r="D27162" s="70"/>
    </row>
    <row r="27163" spans="4:4">
      <c r="D27163" s="70"/>
    </row>
    <row r="27164" spans="4:4">
      <c r="D27164" s="70"/>
    </row>
    <row r="27165" spans="4:4">
      <c r="D27165" s="70"/>
    </row>
    <row r="27166" spans="4:4">
      <c r="D27166" s="70"/>
    </row>
    <row r="27167" spans="4:4">
      <c r="D27167" s="70"/>
    </row>
    <row r="27168" spans="4:4">
      <c r="D27168" s="70"/>
    </row>
    <row r="27169" spans="4:4">
      <c r="D27169" s="70"/>
    </row>
    <row r="27170" spans="4:4">
      <c r="D27170" s="70"/>
    </row>
    <row r="27171" spans="4:4">
      <c r="D27171" s="70"/>
    </row>
    <row r="27172" spans="4:4">
      <c r="D27172" s="70"/>
    </row>
    <row r="27173" spans="4:4">
      <c r="D27173" s="70"/>
    </row>
    <row r="27174" spans="4:4">
      <c r="D27174" s="70"/>
    </row>
    <row r="27175" spans="4:4">
      <c r="D27175" s="70"/>
    </row>
    <row r="27176" spans="4:4">
      <c r="D27176" s="70"/>
    </row>
    <row r="27177" spans="4:4">
      <c r="D27177" s="70"/>
    </row>
    <row r="27178" spans="4:4">
      <c r="D27178" s="70"/>
    </row>
    <row r="27179" spans="4:4">
      <c r="D27179" s="70"/>
    </row>
    <row r="27180" spans="4:4">
      <c r="D27180" s="70"/>
    </row>
    <row r="27181" spans="4:4">
      <c r="D27181" s="70"/>
    </row>
    <row r="27182" spans="4:4">
      <c r="D27182" s="70"/>
    </row>
    <row r="27183" spans="4:4">
      <c r="D27183" s="70"/>
    </row>
    <row r="27184" spans="4:4">
      <c r="D27184" s="70"/>
    </row>
    <row r="27185" spans="4:4">
      <c r="D27185" s="70"/>
    </row>
    <row r="27186" spans="4:4">
      <c r="D27186" s="70"/>
    </row>
    <row r="27187" spans="4:4">
      <c r="D27187" s="70"/>
    </row>
    <row r="27188" spans="4:4">
      <c r="D27188" s="70"/>
    </row>
    <row r="27189" spans="4:4">
      <c r="D27189" s="70"/>
    </row>
    <row r="27190" spans="4:4">
      <c r="D27190" s="70"/>
    </row>
    <row r="27191" spans="4:4">
      <c r="D27191" s="70"/>
    </row>
    <row r="27192" spans="4:4">
      <c r="D27192" s="70"/>
    </row>
    <row r="27193" spans="4:4">
      <c r="D27193" s="70"/>
    </row>
    <row r="27194" spans="4:4">
      <c r="D27194" s="70"/>
    </row>
    <row r="27195" spans="4:4">
      <c r="D27195" s="70"/>
    </row>
    <row r="27196" spans="4:4">
      <c r="D27196" s="70"/>
    </row>
    <row r="27197" spans="4:4">
      <c r="D27197" s="70"/>
    </row>
    <row r="27198" spans="4:4">
      <c r="D27198" s="70"/>
    </row>
    <row r="27199" spans="4:4">
      <c r="D27199" s="70"/>
    </row>
    <row r="27200" spans="4:4">
      <c r="D27200" s="70"/>
    </row>
    <row r="27201" spans="4:4">
      <c r="D27201" s="70"/>
    </row>
    <row r="27202" spans="4:4">
      <c r="D27202" s="70"/>
    </row>
    <row r="27203" spans="4:4">
      <c r="D27203" s="70"/>
    </row>
    <row r="27204" spans="4:4">
      <c r="D27204" s="70"/>
    </row>
    <row r="27205" spans="4:4">
      <c r="D27205" s="70"/>
    </row>
    <row r="27206" spans="4:4">
      <c r="D27206" s="70"/>
    </row>
    <row r="27207" spans="4:4">
      <c r="D27207" s="70"/>
    </row>
    <row r="27208" spans="4:4">
      <c r="D27208" s="70"/>
    </row>
    <row r="27209" spans="4:4">
      <c r="D27209" s="70"/>
    </row>
    <row r="27210" spans="4:4">
      <c r="D27210" s="70"/>
    </row>
    <row r="27211" spans="4:4">
      <c r="D27211" s="70"/>
    </row>
    <row r="27212" spans="4:4">
      <c r="D27212" s="70"/>
    </row>
    <row r="27213" spans="4:4">
      <c r="D27213" s="70"/>
    </row>
    <row r="27214" spans="4:4">
      <c r="D27214" s="70"/>
    </row>
    <row r="27215" spans="4:4">
      <c r="D27215" s="70"/>
    </row>
    <row r="27216" spans="4:4">
      <c r="D27216" s="70"/>
    </row>
    <row r="27217" spans="4:4">
      <c r="D27217" s="70"/>
    </row>
    <row r="27218" spans="4:4">
      <c r="D27218" s="70"/>
    </row>
    <row r="27219" spans="4:4">
      <c r="D27219" s="70"/>
    </row>
    <row r="27220" spans="4:4">
      <c r="D27220" s="70"/>
    </row>
    <row r="27221" spans="4:4">
      <c r="D27221" s="70"/>
    </row>
    <row r="27222" spans="4:4">
      <c r="D27222" s="70"/>
    </row>
    <row r="27223" spans="4:4">
      <c r="D27223" s="70"/>
    </row>
    <row r="27224" spans="4:4">
      <c r="D27224" s="70"/>
    </row>
    <row r="27225" spans="4:4">
      <c r="D27225" s="70"/>
    </row>
    <row r="27226" spans="4:4">
      <c r="D27226" s="70"/>
    </row>
    <row r="27227" spans="4:4">
      <c r="D27227" s="70"/>
    </row>
    <row r="27228" spans="4:4">
      <c r="D27228" s="70"/>
    </row>
    <row r="27229" spans="4:4">
      <c r="D27229" s="70"/>
    </row>
    <row r="27230" spans="4:4">
      <c r="D27230" s="70"/>
    </row>
    <row r="27231" spans="4:4">
      <c r="D27231" s="70"/>
    </row>
    <row r="27232" spans="4:4">
      <c r="D27232" s="70"/>
    </row>
    <row r="27233" spans="4:4">
      <c r="D27233" s="70"/>
    </row>
    <row r="27234" spans="4:4">
      <c r="D27234" s="70"/>
    </row>
    <row r="27235" spans="4:4">
      <c r="D27235" s="70"/>
    </row>
    <row r="27236" spans="4:4">
      <c r="D27236" s="70"/>
    </row>
    <row r="27237" spans="4:4">
      <c r="D27237" s="70"/>
    </row>
    <row r="27238" spans="4:4">
      <c r="D27238" s="70"/>
    </row>
    <row r="27239" spans="4:4">
      <c r="D27239" s="70"/>
    </row>
    <row r="27240" spans="4:4">
      <c r="D27240" s="70"/>
    </row>
    <row r="27241" spans="4:4">
      <c r="D27241" s="70"/>
    </row>
    <row r="27242" spans="4:4">
      <c r="D27242" s="70"/>
    </row>
    <row r="27243" spans="4:4">
      <c r="D27243" s="70"/>
    </row>
    <row r="27244" spans="4:4">
      <c r="D27244" s="70"/>
    </row>
    <row r="27245" spans="4:4">
      <c r="D27245" s="70"/>
    </row>
    <row r="27246" spans="4:4">
      <c r="D27246" s="70"/>
    </row>
    <row r="27247" spans="4:4">
      <c r="D27247" s="70"/>
    </row>
    <row r="27248" spans="4:4">
      <c r="D27248" s="70"/>
    </row>
    <row r="27249" spans="4:4">
      <c r="D27249" s="70"/>
    </row>
    <row r="27250" spans="4:4">
      <c r="D27250" s="70"/>
    </row>
    <row r="27251" spans="4:4">
      <c r="D27251" s="70"/>
    </row>
    <row r="27252" spans="4:4">
      <c r="D27252" s="70"/>
    </row>
    <row r="27253" spans="4:4">
      <c r="D27253" s="70"/>
    </row>
    <row r="27254" spans="4:4">
      <c r="D27254" s="70"/>
    </row>
    <row r="27255" spans="4:4">
      <c r="D27255" s="70"/>
    </row>
    <row r="27256" spans="4:4">
      <c r="D27256" s="70"/>
    </row>
    <row r="27257" spans="4:4">
      <c r="D27257" s="70"/>
    </row>
    <row r="27258" spans="4:4">
      <c r="D27258" s="70"/>
    </row>
    <row r="27259" spans="4:4">
      <c r="D27259" s="70"/>
    </row>
    <row r="27260" spans="4:4">
      <c r="D27260" s="70"/>
    </row>
    <row r="27261" spans="4:4">
      <c r="D27261" s="70"/>
    </row>
    <row r="27262" spans="4:4">
      <c r="D27262" s="70"/>
    </row>
    <row r="27263" spans="4:4">
      <c r="D27263" s="70"/>
    </row>
    <row r="27264" spans="4:4">
      <c r="D27264" s="70"/>
    </row>
    <row r="27265" spans="4:4">
      <c r="D27265" s="70"/>
    </row>
    <row r="27266" spans="4:4">
      <c r="D27266" s="70"/>
    </row>
    <row r="27267" spans="4:4">
      <c r="D27267" s="70"/>
    </row>
    <row r="27268" spans="4:4">
      <c r="D27268" s="70"/>
    </row>
    <row r="27269" spans="4:4">
      <c r="D27269" s="70"/>
    </row>
    <row r="27270" spans="4:4">
      <c r="D27270" s="70"/>
    </row>
    <row r="27271" spans="4:4">
      <c r="D27271" s="70"/>
    </row>
    <row r="27272" spans="4:4">
      <c r="D27272" s="70"/>
    </row>
    <row r="27273" spans="4:4">
      <c r="D27273" s="70"/>
    </row>
    <row r="27274" spans="4:4">
      <c r="D27274" s="70"/>
    </row>
    <row r="27275" spans="4:4">
      <c r="D27275" s="70"/>
    </row>
    <row r="27276" spans="4:4">
      <c r="D27276" s="70"/>
    </row>
    <row r="27277" spans="4:4">
      <c r="D27277" s="70"/>
    </row>
    <row r="27278" spans="4:4">
      <c r="D27278" s="70"/>
    </row>
    <row r="27279" spans="4:4">
      <c r="D27279" s="70"/>
    </row>
    <row r="27280" spans="4:4">
      <c r="D27280" s="70"/>
    </row>
    <row r="27281" spans="4:4">
      <c r="D27281" s="70"/>
    </row>
    <row r="27282" spans="4:4">
      <c r="D27282" s="70"/>
    </row>
    <row r="27283" spans="4:4">
      <c r="D27283" s="70"/>
    </row>
    <row r="27284" spans="4:4">
      <c r="D27284" s="70"/>
    </row>
    <row r="27285" spans="4:4">
      <c r="D27285" s="70"/>
    </row>
    <row r="27286" spans="4:4">
      <c r="D27286" s="70"/>
    </row>
    <row r="27287" spans="4:4">
      <c r="D27287" s="70"/>
    </row>
    <row r="27288" spans="4:4">
      <c r="D27288" s="70"/>
    </row>
    <row r="27289" spans="4:4">
      <c r="D27289" s="70"/>
    </row>
    <row r="27290" spans="4:4">
      <c r="D27290" s="70"/>
    </row>
    <row r="27291" spans="4:4">
      <c r="D27291" s="70"/>
    </row>
    <row r="27292" spans="4:4">
      <c r="D27292" s="70"/>
    </row>
    <row r="27293" spans="4:4">
      <c r="D27293" s="70"/>
    </row>
    <row r="27294" spans="4:4">
      <c r="D27294" s="70"/>
    </row>
    <row r="27295" spans="4:4">
      <c r="D27295" s="70"/>
    </row>
    <row r="27296" spans="4:4">
      <c r="D27296" s="70"/>
    </row>
    <row r="27297" spans="4:4">
      <c r="D27297" s="70"/>
    </row>
    <row r="27298" spans="4:4">
      <c r="D27298" s="70"/>
    </row>
    <row r="27299" spans="4:4">
      <c r="D27299" s="70"/>
    </row>
    <row r="27300" spans="4:4">
      <c r="D27300" s="70"/>
    </row>
    <row r="27301" spans="4:4">
      <c r="D27301" s="70"/>
    </row>
    <row r="27302" spans="4:4">
      <c r="D27302" s="70"/>
    </row>
    <row r="27303" spans="4:4">
      <c r="D27303" s="70"/>
    </row>
    <row r="27304" spans="4:4">
      <c r="D27304" s="70"/>
    </row>
    <row r="27305" spans="4:4">
      <c r="D27305" s="70"/>
    </row>
    <row r="27306" spans="4:4">
      <c r="D27306" s="70"/>
    </row>
    <row r="27307" spans="4:4">
      <c r="D27307" s="70"/>
    </row>
    <row r="27308" spans="4:4">
      <c r="D27308" s="70"/>
    </row>
    <row r="27309" spans="4:4">
      <c r="D27309" s="70"/>
    </row>
    <row r="27310" spans="4:4">
      <c r="D27310" s="70"/>
    </row>
    <row r="27311" spans="4:4">
      <c r="D27311" s="70"/>
    </row>
    <row r="27312" spans="4:4">
      <c r="D27312" s="70"/>
    </row>
    <row r="27313" spans="4:4">
      <c r="D27313" s="70"/>
    </row>
    <row r="27314" spans="4:4">
      <c r="D27314" s="70"/>
    </row>
    <row r="27315" spans="4:4">
      <c r="D27315" s="70"/>
    </row>
    <row r="27316" spans="4:4">
      <c r="D27316" s="70"/>
    </row>
    <row r="27317" spans="4:4">
      <c r="D27317" s="70"/>
    </row>
    <row r="27318" spans="4:4">
      <c r="D27318" s="70"/>
    </row>
    <row r="27319" spans="4:4">
      <c r="D27319" s="70"/>
    </row>
    <row r="27320" spans="4:4">
      <c r="D27320" s="70"/>
    </row>
    <row r="27321" spans="4:4">
      <c r="D27321" s="70"/>
    </row>
    <row r="27322" spans="4:4">
      <c r="D27322" s="70"/>
    </row>
    <row r="27323" spans="4:4">
      <c r="D27323" s="70"/>
    </row>
    <row r="27324" spans="4:4">
      <c r="D27324" s="70"/>
    </row>
    <row r="27325" spans="4:4">
      <c r="D27325" s="70"/>
    </row>
    <row r="27326" spans="4:4">
      <c r="D27326" s="70"/>
    </row>
    <row r="27327" spans="4:4">
      <c r="D27327" s="70"/>
    </row>
    <row r="27328" spans="4:4">
      <c r="D27328" s="70"/>
    </row>
    <row r="27329" spans="4:4">
      <c r="D27329" s="70"/>
    </row>
    <row r="27330" spans="4:4">
      <c r="D27330" s="70"/>
    </row>
    <row r="27331" spans="4:4">
      <c r="D27331" s="70"/>
    </row>
    <row r="27332" spans="4:4">
      <c r="D27332" s="70"/>
    </row>
    <row r="27333" spans="4:4">
      <c r="D27333" s="70"/>
    </row>
    <row r="27334" spans="4:4">
      <c r="D27334" s="70"/>
    </row>
    <row r="27335" spans="4:4">
      <c r="D27335" s="70"/>
    </row>
    <row r="27336" spans="4:4">
      <c r="D27336" s="70"/>
    </row>
    <row r="27337" spans="4:4">
      <c r="D27337" s="70"/>
    </row>
    <row r="27338" spans="4:4">
      <c r="D27338" s="70"/>
    </row>
    <row r="27339" spans="4:4">
      <c r="D27339" s="70"/>
    </row>
    <row r="27340" spans="4:4">
      <c r="D27340" s="70"/>
    </row>
    <row r="27341" spans="4:4">
      <c r="D27341" s="70"/>
    </row>
    <row r="27342" spans="4:4">
      <c r="D27342" s="70"/>
    </row>
    <row r="27343" spans="4:4">
      <c r="D27343" s="70"/>
    </row>
    <row r="27344" spans="4:4">
      <c r="D27344" s="70"/>
    </row>
    <row r="27345" spans="4:4">
      <c r="D27345" s="70"/>
    </row>
    <row r="27346" spans="4:4">
      <c r="D27346" s="70"/>
    </row>
    <row r="27347" spans="4:4">
      <c r="D27347" s="70"/>
    </row>
    <row r="27348" spans="4:4">
      <c r="D27348" s="70"/>
    </row>
    <row r="27349" spans="4:4">
      <c r="D27349" s="70"/>
    </row>
    <row r="27350" spans="4:4">
      <c r="D27350" s="70"/>
    </row>
    <row r="27351" spans="4:4">
      <c r="D27351" s="70"/>
    </row>
    <row r="27352" spans="4:4">
      <c r="D27352" s="70"/>
    </row>
    <row r="27353" spans="4:4">
      <c r="D27353" s="70"/>
    </row>
    <row r="27354" spans="4:4">
      <c r="D27354" s="70"/>
    </row>
    <row r="27355" spans="4:4">
      <c r="D27355" s="70"/>
    </row>
    <row r="27356" spans="4:4">
      <c r="D27356" s="70"/>
    </row>
    <row r="27357" spans="4:4">
      <c r="D27357" s="70"/>
    </row>
    <row r="27358" spans="4:4">
      <c r="D27358" s="70"/>
    </row>
    <row r="27359" spans="4:4">
      <c r="D27359" s="70"/>
    </row>
    <row r="27360" spans="4:4">
      <c r="D27360" s="70"/>
    </row>
    <row r="27361" spans="4:4">
      <c r="D27361" s="70"/>
    </row>
    <row r="27362" spans="4:4">
      <c r="D27362" s="70"/>
    </row>
    <row r="27363" spans="4:4">
      <c r="D27363" s="70"/>
    </row>
    <row r="27364" spans="4:4">
      <c r="D27364" s="70"/>
    </row>
    <row r="27365" spans="4:4">
      <c r="D27365" s="70"/>
    </row>
    <row r="27366" spans="4:4">
      <c r="D27366" s="70"/>
    </row>
    <row r="27367" spans="4:4">
      <c r="D27367" s="70"/>
    </row>
    <row r="27368" spans="4:4">
      <c r="D27368" s="70"/>
    </row>
    <row r="27369" spans="4:4">
      <c r="D27369" s="70"/>
    </row>
    <row r="27370" spans="4:4">
      <c r="D27370" s="70"/>
    </row>
    <row r="27371" spans="4:4">
      <c r="D27371" s="70"/>
    </row>
    <row r="27372" spans="4:4">
      <c r="D27372" s="70"/>
    </row>
    <row r="27373" spans="4:4">
      <c r="D27373" s="70"/>
    </row>
    <row r="27374" spans="4:4">
      <c r="D27374" s="70"/>
    </row>
    <row r="27375" spans="4:4">
      <c r="D27375" s="70"/>
    </row>
    <row r="27376" spans="4:4">
      <c r="D27376" s="70"/>
    </row>
    <row r="27377" spans="4:4">
      <c r="D27377" s="70"/>
    </row>
    <row r="27378" spans="4:4">
      <c r="D27378" s="70"/>
    </row>
    <row r="27379" spans="4:4">
      <c r="D27379" s="70"/>
    </row>
    <row r="27380" spans="4:4">
      <c r="D27380" s="70"/>
    </row>
    <row r="27381" spans="4:4">
      <c r="D27381" s="70"/>
    </row>
    <row r="27382" spans="4:4">
      <c r="D27382" s="70"/>
    </row>
    <row r="27383" spans="4:4">
      <c r="D27383" s="70"/>
    </row>
    <row r="27384" spans="4:4">
      <c r="D27384" s="70"/>
    </row>
    <row r="27385" spans="4:4">
      <c r="D27385" s="70"/>
    </row>
    <row r="27386" spans="4:4">
      <c r="D27386" s="70"/>
    </row>
    <row r="27387" spans="4:4">
      <c r="D27387" s="70"/>
    </row>
    <row r="27388" spans="4:4">
      <c r="D27388" s="70"/>
    </row>
    <row r="27389" spans="4:4">
      <c r="D27389" s="70"/>
    </row>
    <row r="27390" spans="4:4">
      <c r="D27390" s="70"/>
    </row>
    <row r="27391" spans="4:4">
      <c r="D27391" s="70"/>
    </row>
    <row r="27392" spans="4:4">
      <c r="D27392" s="70"/>
    </row>
    <row r="27393" spans="4:4">
      <c r="D27393" s="70"/>
    </row>
    <row r="27394" spans="4:4">
      <c r="D27394" s="70"/>
    </row>
    <row r="27395" spans="4:4">
      <c r="D27395" s="70"/>
    </row>
    <row r="27396" spans="4:4">
      <c r="D27396" s="70"/>
    </row>
    <row r="27397" spans="4:4">
      <c r="D27397" s="70"/>
    </row>
    <row r="27398" spans="4:4">
      <c r="D27398" s="70"/>
    </row>
    <row r="27399" spans="4:4">
      <c r="D27399" s="70"/>
    </row>
    <row r="27400" spans="4:4">
      <c r="D27400" s="70"/>
    </row>
    <row r="27401" spans="4:4">
      <c r="D27401" s="70"/>
    </row>
    <row r="27402" spans="4:4">
      <c r="D27402" s="70"/>
    </row>
    <row r="27403" spans="4:4">
      <c r="D27403" s="70"/>
    </row>
    <row r="27404" spans="4:4">
      <c r="D27404" s="70"/>
    </row>
    <row r="27405" spans="4:4">
      <c r="D27405" s="70"/>
    </row>
    <row r="27406" spans="4:4">
      <c r="D27406" s="70"/>
    </row>
    <row r="27407" spans="4:4">
      <c r="D27407" s="70"/>
    </row>
    <row r="27408" spans="4:4">
      <c r="D27408" s="70"/>
    </row>
    <row r="27409" spans="4:4">
      <c r="D27409" s="70"/>
    </row>
    <row r="27410" spans="4:4">
      <c r="D27410" s="70"/>
    </row>
    <row r="27411" spans="4:4">
      <c r="D27411" s="70"/>
    </row>
    <row r="27412" spans="4:4">
      <c r="D27412" s="70"/>
    </row>
    <row r="27413" spans="4:4">
      <c r="D27413" s="70"/>
    </row>
    <row r="27414" spans="4:4">
      <c r="D27414" s="70"/>
    </row>
    <row r="27415" spans="4:4">
      <c r="D27415" s="70"/>
    </row>
    <row r="27416" spans="4:4">
      <c r="D27416" s="70"/>
    </row>
    <row r="27417" spans="4:4">
      <c r="D27417" s="70"/>
    </row>
    <row r="27418" spans="4:4">
      <c r="D27418" s="70"/>
    </row>
    <row r="27419" spans="4:4">
      <c r="D27419" s="70"/>
    </row>
    <row r="27420" spans="4:4">
      <c r="D27420" s="70"/>
    </row>
    <row r="27421" spans="4:4">
      <c r="D27421" s="70"/>
    </row>
    <row r="27422" spans="4:4">
      <c r="D27422" s="70"/>
    </row>
    <row r="27423" spans="4:4">
      <c r="D27423" s="70"/>
    </row>
    <row r="27424" spans="4:4">
      <c r="D27424" s="70"/>
    </row>
    <row r="27425" spans="4:4">
      <c r="D27425" s="70"/>
    </row>
    <row r="27426" spans="4:4">
      <c r="D27426" s="70"/>
    </row>
    <row r="27427" spans="4:4">
      <c r="D27427" s="70"/>
    </row>
    <row r="27428" spans="4:4">
      <c r="D27428" s="70"/>
    </row>
    <row r="27429" spans="4:4">
      <c r="D27429" s="70"/>
    </row>
    <row r="27430" spans="4:4">
      <c r="D27430" s="70"/>
    </row>
    <row r="27431" spans="4:4">
      <c r="D27431" s="70"/>
    </row>
    <row r="27432" spans="4:4">
      <c r="D27432" s="70"/>
    </row>
    <row r="27433" spans="4:4">
      <c r="D27433" s="70"/>
    </row>
    <row r="27434" spans="4:4">
      <c r="D27434" s="70"/>
    </row>
    <row r="27435" spans="4:4">
      <c r="D27435" s="70"/>
    </row>
    <row r="27436" spans="4:4">
      <c r="D27436" s="70"/>
    </row>
    <row r="27437" spans="4:4">
      <c r="D27437" s="70"/>
    </row>
    <row r="27438" spans="4:4">
      <c r="D27438" s="70"/>
    </row>
    <row r="27439" spans="4:4">
      <c r="D27439" s="70"/>
    </row>
    <row r="27440" spans="4:4">
      <c r="D27440" s="70"/>
    </row>
    <row r="27441" spans="4:4">
      <c r="D27441" s="70"/>
    </row>
    <row r="27442" spans="4:4">
      <c r="D27442" s="70"/>
    </row>
    <row r="27443" spans="4:4">
      <c r="D27443" s="70"/>
    </row>
    <row r="27444" spans="4:4">
      <c r="D27444" s="70"/>
    </row>
    <row r="27445" spans="4:4">
      <c r="D27445" s="70"/>
    </row>
    <row r="27446" spans="4:4">
      <c r="D27446" s="70"/>
    </row>
    <row r="27447" spans="4:4">
      <c r="D27447" s="70"/>
    </row>
    <row r="27448" spans="4:4">
      <c r="D27448" s="70"/>
    </row>
    <row r="27449" spans="4:4">
      <c r="D27449" s="70"/>
    </row>
    <row r="27450" spans="4:4">
      <c r="D27450" s="70"/>
    </row>
    <row r="27451" spans="4:4">
      <c r="D27451" s="70"/>
    </row>
    <row r="27452" spans="4:4">
      <c r="D27452" s="70"/>
    </row>
    <row r="27453" spans="4:4">
      <c r="D27453" s="70"/>
    </row>
    <row r="27454" spans="4:4">
      <c r="D27454" s="70"/>
    </row>
    <row r="27455" spans="4:4">
      <c r="D27455" s="70"/>
    </row>
    <row r="27456" spans="4:4">
      <c r="D27456" s="70"/>
    </row>
    <row r="27457" spans="4:4">
      <c r="D27457" s="70"/>
    </row>
    <row r="27458" spans="4:4">
      <c r="D27458" s="70"/>
    </row>
    <row r="27459" spans="4:4">
      <c r="D27459" s="70"/>
    </row>
    <row r="27460" spans="4:4">
      <c r="D27460" s="70"/>
    </row>
    <row r="27461" spans="4:4">
      <c r="D27461" s="70"/>
    </row>
    <row r="27462" spans="4:4">
      <c r="D27462" s="70"/>
    </row>
    <row r="27463" spans="4:4">
      <c r="D27463" s="70"/>
    </row>
    <row r="27464" spans="4:4">
      <c r="D27464" s="70"/>
    </row>
    <row r="27465" spans="4:4">
      <c r="D27465" s="70"/>
    </row>
    <row r="27466" spans="4:4">
      <c r="D27466" s="70"/>
    </row>
    <row r="27467" spans="4:4">
      <c r="D27467" s="70"/>
    </row>
    <row r="27468" spans="4:4">
      <c r="D27468" s="70"/>
    </row>
    <row r="27469" spans="4:4">
      <c r="D27469" s="70"/>
    </row>
    <row r="27470" spans="4:4">
      <c r="D27470" s="70"/>
    </row>
    <row r="27471" spans="4:4">
      <c r="D27471" s="70"/>
    </row>
    <row r="27472" spans="4:4">
      <c r="D27472" s="70"/>
    </row>
    <row r="27473" spans="4:4">
      <c r="D27473" s="70"/>
    </row>
    <row r="27474" spans="4:4">
      <c r="D27474" s="70"/>
    </row>
    <row r="27475" spans="4:4">
      <c r="D27475" s="70"/>
    </row>
    <row r="27476" spans="4:4">
      <c r="D27476" s="70"/>
    </row>
    <row r="27477" spans="4:4">
      <c r="D27477" s="70"/>
    </row>
    <row r="27478" spans="4:4">
      <c r="D27478" s="70"/>
    </row>
    <row r="27479" spans="4:4">
      <c r="D27479" s="70"/>
    </row>
    <row r="27480" spans="4:4">
      <c r="D27480" s="70"/>
    </row>
    <row r="27481" spans="4:4">
      <c r="D27481" s="70"/>
    </row>
    <row r="27482" spans="4:4">
      <c r="D27482" s="70"/>
    </row>
    <row r="27483" spans="4:4">
      <c r="D27483" s="70"/>
    </row>
    <row r="27484" spans="4:4">
      <c r="D27484" s="70"/>
    </row>
    <row r="27485" spans="4:4">
      <c r="D27485" s="70"/>
    </row>
    <row r="27486" spans="4:4">
      <c r="D27486" s="70"/>
    </row>
    <row r="27487" spans="4:4">
      <c r="D27487" s="70"/>
    </row>
    <row r="27488" spans="4:4">
      <c r="D27488" s="70"/>
    </row>
    <row r="27489" spans="4:4">
      <c r="D27489" s="70"/>
    </row>
    <row r="27490" spans="4:4">
      <c r="D27490" s="70"/>
    </row>
    <row r="27491" spans="4:4">
      <c r="D27491" s="70"/>
    </row>
    <row r="27492" spans="4:4">
      <c r="D27492" s="70"/>
    </row>
    <row r="27493" spans="4:4">
      <c r="D27493" s="70"/>
    </row>
    <row r="27494" spans="4:4">
      <c r="D27494" s="70"/>
    </row>
    <row r="27495" spans="4:4">
      <c r="D27495" s="70"/>
    </row>
    <row r="27496" spans="4:4">
      <c r="D27496" s="70"/>
    </row>
    <row r="27497" spans="4:4">
      <c r="D27497" s="70"/>
    </row>
    <row r="27498" spans="4:4">
      <c r="D27498" s="70"/>
    </row>
    <row r="27499" spans="4:4">
      <c r="D27499" s="70"/>
    </row>
    <row r="27500" spans="4:4">
      <c r="D27500" s="70"/>
    </row>
    <row r="27501" spans="4:4">
      <c r="D27501" s="70"/>
    </row>
    <row r="27502" spans="4:4">
      <c r="D27502" s="70"/>
    </row>
    <row r="27503" spans="4:4">
      <c r="D27503" s="70"/>
    </row>
    <row r="27504" spans="4:4">
      <c r="D27504" s="70"/>
    </row>
    <row r="27505" spans="4:4">
      <c r="D27505" s="70"/>
    </row>
    <row r="27506" spans="4:4">
      <c r="D27506" s="70"/>
    </row>
    <row r="27507" spans="4:4">
      <c r="D27507" s="70"/>
    </row>
    <row r="27508" spans="4:4">
      <c r="D27508" s="70"/>
    </row>
    <row r="27509" spans="4:4">
      <c r="D27509" s="70"/>
    </row>
    <row r="27510" spans="4:4">
      <c r="D27510" s="70"/>
    </row>
    <row r="27511" spans="4:4">
      <c r="D27511" s="70"/>
    </row>
    <row r="27512" spans="4:4">
      <c r="D27512" s="70"/>
    </row>
    <row r="27513" spans="4:4">
      <c r="D27513" s="70"/>
    </row>
    <row r="27514" spans="4:4">
      <c r="D27514" s="70"/>
    </row>
    <row r="27515" spans="4:4">
      <c r="D27515" s="70"/>
    </row>
    <row r="27516" spans="4:4">
      <c r="D27516" s="70"/>
    </row>
    <row r="27517" spans="4:4">
      <c r="D27517" s="70"/>
    </row>
    <row r="27518" spans="4:4">
      <c r="D27518" s="70"/>
    </row>
    <row r="27519" spans="4:4">
      <c r="D27519" s="70"/>
    </row>
    <row r="27520" spans="4:4">
      <c r="D27520" s="70"/>
    </row>
    <row r="27521" spans="4:4">
      <c r="D27521" s="70"/>
    </row>
    <row r="27522" spans="4:4">
      <c r="D27522" s="70"/>
    </row>
    <row r="27523" spans="4:4">
      <c r="D27523" s="70"/>
    </row>
    <row r="27524" spans="4:4">
      <c r="D27524" s="70"/>
    </row>
    <row r="27525" spans="4:4">
      <c r="D27525" s="70"/>
    </row>
    <row r="27526" spans="4:4">
      <c r="D27526" s="70"/>
    </row>
    <row r="27527" spans="4:4">
      <c r="D27527" s="70"/>
    </row>
    <row r="27528" spans="4:4">
      <c r="D27528" s="70"/>
    </row>
    <row r="27529" spans="4:4">
      <c r="D27529" s="70"/>
    </row>
    <row r="27530" spans="4:4">
      <c r="D27530" s="70"/>
    </row>
    <row r="27531" spans="4:4">
      <c r="D27531" s="70"/>
    </row>
    <row r="27532" spans="4:4">
      <c r="D27532" s="70"/>
    </row>
    <row r="27533" spans="4:4">
      <c r="D27533" s="70"/>
    </row>
    <row r="27534" spans="4:4">
      <c r="D27534" s="70"/>
    </row>
    <row r="27535" spans="4:4">
      <c r="D27535" s="70"/>
    </row>
    <row r="27536" spans="4:4">
      <c r="D27536" s="70"/>
    </row>
    <row r="27537" spans="4:4">
      <c r="D27537" s="70"/>
    </row>
    <row r="27538" spans="4:4">
      <c r="D27538" s="70"/>
    </row>
    <row r="27539" spans="4:4">
      <c r="D27539" s="70"/>
    </row>
    <row r="27540" spans="4:4">
      <c r="D27540" s="70"/>
    </row>
    <row r="27541" spans="4:4">
      <c r="D27541" s="70"/>
    </row>
    <row r="27542" spans="4:4">
      <c r="D27542" s="70"/>
    </row>
    <row r="27543" spans="4:4">
      <c r="D27543" s="70"/>
    </row>
    <row r="27544" spans="4:4">
      <c r="D27544" s="70"/>
    </row>
    <row r="27545" spans="4:4">
      <c r="D27545" s="70"/>
    </row>
    <row r="27546" spans="4:4">
      <c r="D27546" s="70"/>
    </row>
    <row r="27547" spans="4:4">
      <c r="D27547" s="70"/>
    </row>
    <row r="27548" spans="4:4">
      <c r="D27548" s="70"/>
    </row>
    <row r="27549" spans="4:4">
      <c r="D27549" s="70"/>
    </row>
    <row r="27550" spans="4:4">
      <c r="D27550" s="70"/>
    </row>
    <row r="27551" spans="4:4">
      <c r="D27551" s="70"/>
    </row>
    <row r="27552" spans="4:4">
      <c r="D27552" s="70"/>
    </row>
    <row r="27553" spans="4:4">
      <c r="D27553" s="70"/>
    </row>
    <row r="27554" spans="4:4">
      <c r="D27554" s="70"/>
    </row>
    <row r="27555" spans="4:4">
      <c r="D27555" s="70"/>
    </row>
    <row r="27556" spans="4:4">
      <c r="D27556" s="70"/>
    </row>
    <row r="27557" spans="4:4">
      <c r="D27557" s="70"/>
    </row>
    <row r="27558" spans="4:4">
      <c r="D27558" s="70"/>
    </row>
    <row r="27559" spans="4:4">
      <c r="D27559" s="70"/>
    </row>
    <row r="27560" spans="4:4">
      <c r="D27560" s="70"/>
    </row>
    <row r="27561" spans="4:4">
      <c r="D27561" s="70"/>
    </row>
    <row r="27562" spans="4:4">
      <c r="D27562" s="70"/>
    </row>
    <row r="27563" spans="4:4">
      <c r="D27563" s="70"/>
    </row>
    <row r="27564" spans="4:4">
      <c r="D27564" s="70"/>
    </row>
    <row r="27565" spans="4:4">
      <c r="D27565" s="70"/>
    </row>
    <row r="27566" spans="4:4">
      <c r="D27566" s="70"/>
    </row>
    <row r="27567" spans="4:4">
      <c r="D27567" s="70"/>
    </row>
    <row r="27568" spans="4:4">
      <c r="D27568" s="70"/>
    </row>
    <row r="27569" spans="4:4">
      <c r="D27569" s="70"/>
    </row>
    <row r="27570" spans="4:4">
      <c r="D27570" s="70"/>
    </row>
    <row r="27571" spans="4:4">
      <c r="D27571" s="70"/>
    </row>
    <row r="27572" spans="4:4">
      <c r="D27572" s="70"/>
    </row>
    <row r="27573" spans="4:4">
      <c r="D27573" s="70"/>
    </row>
    <row r="27574" spans="4:4">
      <c r="D27574" s="70"/>
    </row>
    <row r="27575" spans="4:4">
      <c r="D27575" s="70"/>
    </row>
    <row r="27576" spans="4:4">
      <c r="D27576" s="70"/>
    </row>
    <row r="27577" spans="4:4">
      <c r="D27577" s="70"/>
    </row>
    <row r="27578" spans="4:4">
      <c r="D27578" s="70"/>
    </row>
    <row r="27579" spans="4:4">
      <c r="D27579" s="70"/>
    </row>
    <row r="27580" spans="4:4">
      <c r="D27580" s="70"/>
    </row>
    <row r="27581" spans="4:4">
      <c r="D27581" s="70"/>
    </row>
    <row r="27582" spans="4:4">
      <c r="D27582" s="70"/>
    </row>
    <row r="27583" spans="4:4">
      <c r="D27583" s="70"/>
    </row>
    <row r="27584" spans="4:4">
      <c r="D27584" s="70"/>
    </row>
    <row r="27585" spans="4:4">
      <c r="D27585" s="70"/>
    </row>
    <row r="27586" spans="4:4">
      <c r="D27586" s="70"/>
    </row>
    <row r="27587" spans="4:4">
      <c r="D27587" s="70"/>
    </row>
    <row r="27588" spans="4:4">
      <c r="D27588" s="70"/>
    </row>
    <row r="27589" spans="4:4">
      <c r="D27589" s="70"/>
    </row>
    <row r="27590" spans="4:4">
      <c r="D27590" s="70"/>
    </row>
    <row r="27591" spans="4:4">
      <c r="D27591" s="70"/>
    </row>
    <row r="27592" spans="4:4">
      <c r="D27592" s="70"/>
    </row>
    <row r="27593" spans="4:4">
      <c r="D27593" s="70"/>
    </row>
    <row r="27594" spans="4:4">
      <c r="D27594" s="70"/>
    </row>
    <row r="27595" spans="4:4">
      <c r="D27595" s="70"/>
    </row>
    <row r="27596" spans="4:4">
      <c r="D27596" s="70"/>
    </row>
    <row r="27597" spans="4:4">
      <c r="D27597" s="70"/>
    </row>
    <row r="27598" spans="4:4">
      <c r="D27598" s="70"/>
    </row>
    <row r="27599" spans="4:4">
      <c r="D27599" s="70"/>
    </row>
    <row r="27600" spans="4:4">
      <c r="D27600" s="70"/>
    </row>
    <row r="27601" spans="4:4">
      <c r="D27601" s="70"/>
    </row>
    <row r="27602" spans="4:4">
      <c r="D27602" s="70"/>
    </row>
    <row r="27603" spans="4:4">
      <c r="D27603" s="70"/>
    </row>
    <row r="27604" spans="4:4">
      <c r="D27604" s="70"/>
    </row>
    <row r="27605" spans="4:4">
      <c r="D27605" s="70"/>
    </row>
    <row r="27606" spans="4:4">
      <c r="D27606" s="70"/>
    </row>
    <row r="27607" spans="4:4">
      <c r="D27607" s="70"/>
    </row>
    <row r="27608" spans="4:4">
      <c r="D27608" s="70"/>
    </row>
    <row r="27609" spans="4:4">
      <c r="D27609" s="70"/>
    </row>
    <row r="27610" spans="4:4">
      <c r="D27610" s="70"/>
    </row>
    <row r="27611" spans="4:4">
      <c r="D27611" s="70"/>
    </row>
    <row r="27612" spans="4:4">
      <c r="D27612" s="70"/>
    </row>
    <row r="27613" spans="4:4">
      <c r="D27613" s="70"/>
    </row>
    <row r="27614" spans="4:4">
      <c r="D27614" s="70"/>
    </row>
    <row r="27615" spans="4:4">
      <c r="D27615" s="70"/>
    </row>
    <row r="27616" spans="4:4">
      <c r="D27616" s="70"/>
    </row>
    <row r="27617" spans="4:4">
      <c r="D27617" s="70"/>
    </row>
    <row r="27618" spans="4:4">
      <c r="D27618" s="70"/>
    </row>
    <row r="27619" spans="4:4">
      <c r="D27619" s="70"/>
    </row>
    <row r="27620" spans="4:4">
      <c r="D27620" s="70"/>
    </row>
    <row r="27621" spans="4:4">
      <c r="D27621" s="70"/>
    </row>
    <row r="27622" spans="4:4">
      <c r="D27622" s="70"/>
    </row>
    <row r="27623" spans="4:4">
      <c r="D27623" s="70"/>
    </row>
    <row r="27624" spans="4:4">
      <c r="D27624" s="70"/>
    </row>
    <row r="27625" spans="4:4">
      <c r="D27625" s="70"/>
    </row>
    <row r="27626" spans="4:4">
      <c r="D27626" s="70"/>
    </row>
    <row r="27627" spans="4:4">
      <c r="D27627" s="70"/>
    </row>
    <row r="27628" spans="4:4">
      <c r="D27628" s="70"/>
    </row>
    <row r="27629" spans="4:4">
      <c r="D27629" s="70"/>
    </row>
    <row r="27630" spans="4:4">
      <c r="D27630" s="70"/>
    </row>
    <row r="27631" spans="4:4">
      <c r="D27631" s="70"/>
    </row>
    <row r="27632" spans="4:4">
      <c r="D27632" s="70"/>
    </row>
    <row r="27633" spans="4:4">
      <c r="D27633" s="70"/>
    </row>
    <row r="27634" spans="4:4">
      <c r="D27634" s="70"/>
    </row>
    <row r="27635" spans="4:4">
      <c r="D27635" s="70"/>
    </row>
    <row r="27636" spans="4:4">
      <c r="D27636" s="70"/>
    </row>
    <row r="27637" spans="4:4">
      <c r="D27637" s="70"/>
    </row>
    <row r="27638" spans="4:4">
      <c r="D27638" s="70"/>
    </row>
    <row r="27639" spans="4:4">
      <c r="D27639" s="70"/>
    </row>
    <row r="27640" spans="4:4">
      <c r="D27640" s="70"/>
    </row>
    <row r="27641" spans="4:4">
      <c r="D27641" s="70"/>
    </row>
    <row r="27642" spans="4:4">
      <c r="D27642" s="70"/>
    </row>
    <row r="27643" spans="4:4">
      <c r="D27643" s="70"/>
    </row>
    <row r="27644" spans="4:4">
      <c r="D27644" s="70"/>
    </row>
    <row r="27645" spans="4:4">
      <c r="D27645" s="70"/>
    </row>
    <row r="27646" spans="4:4">
      <c r="D27646" s="70"/>
    </row>
    <row r="27647" spans="4:4">
      <c r="D27647" s="70"/>
    </row>
    <row r="27648" spans="4:4">
      <c r="D27648" s="70"/>
    </row>
    <row r="27649" spans="4:4">
      <c r="D27649" s="70"/>
    </row>
    <row r="27650" spans="4:4">
      <c r="D27650" s="70"/>
    </row>
    <row r="27651" spans="4:4">
      <c r="D27651" s="70"/>
    </row>
    <row r="27652" spans="4:4">
      <c r="D27652" s="70"/>
    </row>
    <row r="27653" spans="4:4">
      <c r="D27653" s="70"/>
    </row>
    <row r="27654" spans="4:4">
      <c r="D27654" s="70"/>
    </row>
    <row r="27655" spans="4:4">
      <c r="D27655" s="70"/>
    </row>
    <row r="27656" spans="4:4">
      <c r="D27656" s="70"/>
    </row>
    <row r="27657" spans="4:4">
      <c r="D27657" s="70"/>
    </row>
    <row r="27658" spans="4:4">
      <c r="D27658" s="70"/>
    </row>
    <row r="27659" spans="4:4">
      <c r="D27659" s="70"/>
    </row>
    <row r="27660" spans="4:4">
      <c r="D27660" s="70"/>
    </row>
    <row r="27661" spans="4:4">
      <c r="D27661" s="70"/>
    </row>
    <row r="27662" spans="4:4">
      <c r="D27662" s="70"/>
    </row>
    <row r="27663" spans="4:4">
      <c r="D27663" s="70"/>
    </row>
    <row r="27664" spans="4:4">
      <c r="D27664" s="70"/>
    </row>
    <row r="27665" spans="4:4">
      <c r="D27665" s="70"/>
    </row>
    <row r="27666" spans="4:4">
      <c r="D27666" s="70"/>
    </row>
    <row r="27667" spans="4:4">
      <c r="D27667" s="70"/>
    </row>
    <row r="27668" spans="4:4">
      <c r="D27668" s="70"/>
    </row>
    <row r="27669" spans="4:4">
      <c r="D27669" s="70"/>
    </row>
    <row r="27670" spans="4:4">
      <c r="D27670" s="70"/>
    </row>
    <row r="27671" spans="4:4">
      <c r="D27671" s="70"/>
    </row>
    <row r="27672" spans="4:4">
      <c r="D27672" s="70"/>
    </row>
    <row r="27673" spans="4:4">
      <c r="D27673" s="70"/>
    </row>
    <row r="27674" spans="4:4">
      <c r="D27674" s="70"/>
    </row>
    <row r="27675" spans="4:4">
      <c r="D27675" s="70"/>
    </row>
    <row r="27676" spans="4:4">
      <c r="D27676" s="70"/>
    </row>
    <row r="27677" spans="4:4">
      <c r="D27677" s="70"/>
    </row>
    <row r="27678" spans="4:4">
      <c r="D27678" s="70"/>
    </row>
    <row r="27679" spans="4:4">
      <c r="D27679" s="70"/>
    </row>
    <row r="27680" spans="4:4">
      <c r="D27680" s="70"/>
    </row>
    <row r="27681" spans="4:4">
      <c r="D27681" s="70"/>
    </row>
    <row r="27682" spans="4:4">
      <c r="D27682" s="70"/>
    </row>
    <row r="27683" spans="4:4">
      <c r="D27683" s="70"/>
    </row>
    <row r="27684" spans="4:4">
      <c r="D27684" s="70"/>
    </row>
    <row r="27685" spans="4:4">
      <c r="D27685" s="70"/>
    </row>
    <row r="27686" spans="4:4">
      <c r="D27686" s="70"/>
    </row>
    <row r="27687" spans="4:4">
      <c r="D27687" s="70"/>
    </row>
    <row r="27688" spans="4:4">
      <c r="D27688" s="70"/>
    </row>
    <row r="27689" spans="4:4">
      <c r="D27689" s="70"/>
    </row>
    <row r="27690" spans="4:4">
      <c r="D27690" s="70"/>
    </row>
    <row r="27691" spans="4:4">
      <c r="D27691" s="70"/>
    </row>
    <row r="27692" spans="4:4">
      <c r="D27692" s="70"/>
    </row>
    <row r="27693" spans="4:4">
      <c r="D27693" s="70"/>
    </row>
    <row r="27694" spans="4:4">
      <c r="D27694" s="70"/>
    </row>
    <row r="27695" spans="4:4">
      <c r="D27695" s="70"/>
    </row>
    <row r="27696" spans="4:4">
      <c r="D27696" s="70"/>
    </row>
    <row r="27697" spans="4:4">
      <c r="D27697" s="70"/>
    </row>
    <row r="27698" spans="4:4">
      <c r="D27698" s="70"/>
    </row>
    <row r="27699" spans="4:4">
      <c r="D27699" s="70"/>
    </row>
    <row r="27700" spans="4:4">
      <c r="D27700" s="70"/>
    </row>
    <row r="27701" spans="4:4">
      <c r="D27701" s="70"/>
    </row>
    <row r="27702" spans="4:4">
      <c r="D27702" s="70"/>
    </row>
    <row r="27703" spans="4:4">
      <c r="D27703" s="70"/>
    </row>
    <row r="27704" spans="4:4">
      <c r="D27704" s="70"/>
    </row>
    <row r="27705" spans="4:4">
      <c r="D27705" s="70"/>
    </row>
    <row r="27706" spans="4:4">
      <c r="D27706" s="70"/>
    </row>
    <row r="27707" spans="4:4">
      <c r="D27707" s="70"/>
    </row>
    <row r="27708" spans="4:4">
      <c r="D27708" s="70"/>
    </row>
    <row r="27709" spans="4:4">
      <c r="D27709" s="70"/>
    </row>
    <row r="27710" spans="4:4">
      <c r="D27710" s="70"/>
    </row>
    <row r="27711" spans="4:4">
      <c r="D27711" s="70"/>
    </row>
    <row r="27712" spans="4:4">
      <c r="D27712" s="70"/>
    </row>
    <row r="27713" spans="4:4">
      <c r="D27713" s="70"/>
    </row>
    <row r="27714" spans="4:4">
      <c r="D27714" s="70"/>
    </row>
    <row r="27715" spans="4:4">
      <c r="D27715" s="70"/>
    </row>
    <row r="27716" spans="4:4">
      <c r="D27716" s="70"/>
    </row>
    <row r="27717" spans="4:4">
      <c r="D27717" s="70"/>
    </row>
    <row r="27718" spans="4:4">
      <c r="D27718" s="70"/>
    </row>
    <row r="27719" spans="4:4">
      <c r="D27719" s="70"/>
    </row>
    <row r="27720" spans="4:4">
      <c r="D27720" s="70"/>
    </row>
    <row r="27721" spans="4:4">
      <c r="D27721" s="70"/>
    </row>
    <row r="27722" spans="4:4">
      <c r="D27722" s="70"/>
    </row>
    <row r="27723" spans="4:4">
      <c r="D27723" s="70"/>
    </row>
    <row r="27724" spans="4:4">
      <c r="D27724" s="70"/>
    </row>
    <row r="27725" spans="4:4">
      <c r="D27725" s="70"/>
    </row>
    <row r="27726" spans="4:4">
      <c r="D27726" s="70"/>
    </row>
    <row r="27727" spans="4:4">
      <c r="D27727" s="70"/>
    </row>
    <row r="27728" spans="4:4">
      <c r="D27728" s="70"/>
    </row>
    <row r="27729" spans="4:4">
      <c r="D27729" s="70"/>
    </row>
    <row r="27730" spans="4:4">
      <c r="D27730" s="70"/>
    </row>
    <row r="27731" spans="4:4">
      <c r="D27731" s="70"/>
    </row>
    <row r="27732" spans="4:4">
      <c r="D27732" s="70"/>
    </row>
    <row r="27733" spans="4:4">
      <c r="D27733" s="70"/>
    </row>
    <row r="27734" spans="4:4">
      <c r="D27734" s="70"/>
    </row>
    <row r="27735" spans="4:4">
      <c r="D27735" s="70"/>
    </row>
    <row r="27736" spans="4:4">
      <c r="D27736" s="70"/>
    </row>
    <row r="27737" spans="4:4">
      <c r="D27737" s="70"/>
    </row>
    <row r="27738" spans="4:4">
      <c r="D27738" s="70"/>
    </row>
    <row r="27739" spans="4:4">
      <c r="D27739" s="70"/>
    </row>
    <row r="27740" spans="4:4">
      <c r="D27740" s="70"/>
    </row>
    <row r="27741" spans="4:4">
      <c r="D27741" s="70"/>
    </row>
    <row r="27742" spans="4:4">
      <c r="D27742" s="70"/>
    </row>
    <row r="27743" spans="4:4">
      <c r="D27743" s="70"/>
    </row>
    <row r="27744" spans="4:4">
      <c r="D27744" s="70"/>
    </row>
    <row r="27745" spans="4:4">
      <c r="D27745" s="70"/>
    </row>
    <row r="27746" spans="4:4">
      <c r="D27746" s="70"/>
    </row>
    <row r="27747" spans="4:4">
      <c r="D27747" s="70"/>
    </row>
    <row r="27748" spans="4:4">
      <c r="D27748" s="70"/>
    </row>
    <row r="27749" spans="4:4">
      <c r="D27749" s="70"/>
    </row>
    <row r="27750" spans="4:4">
      <c r="D27750" s="70"/>
    </row>
    <row r="27751" spans="4:4">
      <c r="D27751" s="70"/>
    </row>
    <row r="27752" spans="4:4">
      <c r="D27752" s="70"/>
    </row>
    <row r="27753" spans="4:4">
      <c r="D27753" s="70"/>
    </row>
    <row r="27754" spans="4:4">
      <c r="D27754" s="70"/>
    </row>
    <row r="27755" spans="4:4">
      <c r="D27755" s="70"/>
    </row>
    <row r="27756" spans="4:4">
      <c r="D27756" s="70"/>
    </row>
    <row r="27757" spans="4:4">
      <c r="D27757" s="70"/>
    </row>
    <row r="27758" spans="4:4">
      <c r="D27758" s="70"/>
    </row>
    <row r="27759" spans="4:4">
      <c r="D27759" s="70"/>
    </row>
    <row r="27760" spans="4:4">
      <c r="D27760" s="70"/>
    </row>
    <row r="27761" spans="4:4">
      <c r="D27761" s="70"/>
    </row>
    <row r="27762" spans="4:4">
      <c r="D27762" s="70"/>
    </row>
    <row r="27763" spans="4:4">
      <c r="D27763" s="70"/>
    </row>
    <row r="27764" spans="4:4">
      <c r="D27764" s="70"/>
    </row>
    <row r="27765" spans="4:4">
      <c r="D27765" s="70"/>
    </row>
    <row r="27766" spans="4:4">
      <c r="D27766" s="70"/>
    </row>
    <row r="27767" spans="4:4">
      <c r="D27767" s="70"/>
    </row>
    <row r="27768" spans="4:4">
      <c r="D27768" s="70"/>
    </row>
    <row r="27769" spans="4:4">
      <c r="D27769" s="70"/>
    </row>
    <row r="27770" spans="4:4">
      <c r="D27770" s="70"/>
    </row>
    <row r="27771" spans="4:4">
      <c r="D27771" s="70"/>
    </row>
    <row r="27772" spans="4:4">
      <c r="D27772" s="70"/>
    </row>
    <row r="27773" spans="4:4">
      <c r="D27773" s="70"/>
    </row>
    <row r="27774" spans="4:4">
      <c r="D27774" s="70"/>
    </row>
    <row r="27775" spans="4:4">
      <c r="D27775" s="70"/>
    </row>
    <row r="27776" spans="4:4">
      <c r="D27776" s="70"/>
    </row>
    <row r="27777" spans="4:4">
      <c r="D27777" s="70"/>
    </row>
    <row r="27778" spans="4:4">
      <c r="D27778" s="70"/>
    </row>
    <row r="27779" spans="4:4">
      <c r="D27779" s="70"/>
    </row>
    <row r="27780" spans="4:4">
      <c r="D27780" s="70"/>
    </row>
    <row r="27781" spans="4:4">
      <c r="D27781" s="70"/>
    </row>
    <row r="27782" spans="4:4">
      <c r="D27782" s="70"/>
    </row>
    <row r="27783" spans="4:4">
      <c r="D27783" s="70"/>
    </row>
    <row r="27784" spans="4:4">
      <c r="D27784" s="70"/>
    </row>
    <row r="27785" spans="4:4">
      <c r="D27785" s="70"/>
    </row>
    <row r="27786" spans="4:4">
      <c r="D27786" s="70"/>
    </row>
    <row r="27787" spans="4:4">
      <c r="D27787" s="70"/>
    </row>
    <row r="27788" spans="4:4">
      <c r="D27788" s="70"/>
    </row>
    <row r="27789" spans="4:4">
      <c r="D27789" s="70"/>
    </row>
    <row r="27790" spans="4:4">
      <c r="D27790" s="70"/>
    </row>
    <row r="27791" spans="4:4">
      <c r="D27791" s="70"/>
    </row>
    <row r="27792" spans="4:4">
      <c r="D27792" s="70"/>
    </row>
    <row r="27793" spans="4:4">
      <c r="D27793" s="70"/>
    </row>
    <row r="27794" spans="4:4">
      <c r="D27794" s="70"/>
    </row>
    <row r="27795" spans="4:4">
      <c r="D27795" s="70"/>
    </row>
    <row r="27796" spans="4:4">
      <c r="D27796" s="70"/>
    </row>
    <row r="27797" spans="4:4">
      <c r="D27797" s="70"/>
    </row>
    <row r="27798" spans="4:4">
      <c r="D27798" s="70"/>
    </row>
    <row r="27799" spans="4:4">
      <c r="D27799" s="70"/>
    </row>
    <row r="27800" spans="4:4">
      <c r="D27800" s="70"/>
    </row>
    <row r="27801" spans="4:4">
      <c r="D27801" s="70"/>
    </row>
    <row r="27802" spans="4:4">
      <c r="D27802" s="70"/>
    </row>
    <row r="27803" spans="4:4">
      <c r="D27803" s="70"/>
    </row>
    <row r="27804" spans="4:4">
      <c r="D27804" s="70"/>
    </row>
    <row r="27805" spans="4:4">
      <c r="D27805" s="70"/>
    </row>
    <row r="27806" spans="4:4">
      <c r="D27806" s="70"/>
    </row>
    <row r="27807" spans="4:4">
      <c r="D27807" s="70"/>
    </row>
    <row r="27808" spans="4:4">
      <c r="D27808" s="70"/>
    </row>
    <row r="27809" spans="4:4">
      <c r="D27809" s="70"/>
    </row>
    <row r="27810" spans="4:4">
      <c r="D27810" s="70"/>
    </row>
    <row r="27811" spans="4:4">
      <c r="D27811" s="70"/>
    </row>
    <row r="27812" spans="4:4">
      <c r="D27812" s="70"/>
    </row>
    <row r="27813" spans="4:4">
      <c r="D27813" s="70"/>
    </row>
    <row r="27814" spans="4:4">
      <c r="D27814" s="70"/>
    </row>
    <row r="27815" spans="4:4">
      <c r="D27815" s="70"/>
    </row>
    <row r="27816" spans="4:4">
      <c r="D27816" s="70"/>
    </row>
    <row r="27817" spans="4:4">
      <c r="D27817" s="70"/>
    </row>
    <row r="27818" spans="4:4">
      <c r="D27818" s="70"/>
    </row>
    <row r="27819" spans="4:4">
      <c r="D27819" s="70"/>
    </row>
    <row r="27820" spans="4:4">
      <c r="D27820" s="70"/>
    </row>
    <row r="27821" spans="4:4">
      <c r="D27821" s="70"/>
    </row>
    <row r="27822" spans="4:4">
      <c r="D27822" s="70"/>
    </row>
    <row r="27823" spans="4:4">
      <c r="D27823" s="70"/>
    </row>
    <row r="27824" spans="4:4">
      <c r="D27824" s="70"/>
    </row>
    <row r="27825" spans="4:4">
      <c r="D27825" s="70"/>
    </row>
    <row r="27826" spans="4:4">
      <c r="D27826" s="70"/>
    </row>
    <row r="27827" spans="4:4">
      <c r="D27827" s="70"/>
    </row>
    <row r="27828" spans="4:4">
      <c r="D27828" s="70"/>
    </row>
    <row r="27829" spans="4:4">
      <c r="D27829" s="70"/>
    </row>
    <row r="27830" spans="4:4">
      <c r="D27830" s="70"/>
    </row>
    <row r="27831" spans="4:4">
      <c r="D27831" s="70"/>
    </row>
    <row r="27832" spans="4:4">
      <c r="D27832" s="70"/>
    </row>
    <row r="27833" spans="4:4">
      <c r="D27833" s="70"/>
    </row>
    <row r="27834" spans="4:4">
      <c r="D27834" s="70"/>
    </row>
    <row r="27835" spans="4:4">
      <c r="D27835" s="70"/>
    </row>
    <row r="27836" spans="4:4">
      <c r="D27836" s="70"/>
    </row>
    <row r="27837" spans="4:4">
      <c r="D27837" s="70"/>
    </row>
    <row r="27838" spans="4:4">
      <c r="D27838" s="70"/>
    </row>
    <row r="27839" spans="4:4">
      <c r="D27839" s="70"/>
    </row>
    <row r="27840" spans="4:4">
      <c r="D27840" s="70"/>
    </row>
    <row r="27841" spans="4:4">
      <c r="D27841" s="70"/>
    </row>
    <row r="27842" spans="4:4">
      <c r="D27842" s="70"/>
    </row>
    <row r="27843" spans="4:4">
      <c r="D27843" s="70"/>
    </row>
    <row r="27844" spans="4:4">
      <c r="D27844" s="70"/>
    </row>
    <row r="27845" spans="4:4">
      <c r="D27845" s="70"/>
    </row>
    <row r="27846" spans="4:4">
      <c r="D27846" s="70"/>
    </row>
    <row r="27847" spans="4:4">
      <c r="D27847" s="70"/>
    </row>
    <row r="27848" spans="4:4">
      <c r="D27848" s="70"/>
    </row>
    <row r="27849" spans="4:4">
      <c r="D27849" s="70"/>
    </row>
    <row r="27850" spans="4:4">
      <c r="D27850" s="70"/>
    </row>
    <row r="27851" spans="4:4">
      <c r="D27851" s="70"/>
    </row>
    <row r="27852" spans="4:4">
      <c r="D27852" s="70"/>
    </row>
    <row r="27853" spans="4:4">
      <c r="D27853" s="70"/>
    </row>
    <row r="27854" spans="4:4">
      <c r="D27854" s="70"/>
    </row>
    <row r="27855" spans="4:4">
      <c r="D27855" s="70"/>
    </row>
    <row r="27856" spans="4:4">
      <c r="D27856" s="70"/>
    </row>
    <row r="27857" spans="4:4">
      <c r="D27857" s="70"/>
    </row>
    <row r="27858" spans="4:4">
      <c r="D27858" s="70"/>
    </row>
    <row r="27859" spans="4:4">
      <c r="D27859" s="70"/>
    </row>
    <row r="27860" spans="4:4">
      <c r="D27860" s="70"/>
    </row>
    <row r="27861" spans="4:4">
      <c r="D27861" s="70"/>
    </row>
    <row r="27862" spans="4:4">
      <c r="D27862" s="70"/>
    </row>
    <row r="27863" spans="4:4">
      <c r="D27863" s="70"/>
    </row>
    <row r="27864" spans="4:4">
      <c r="D27864" s="70"/>
    </row>
    <row r="27865" spans="4:4">
      <c r="D27865" s="70"/>
    </row>
    <row r="27866" spans="4:4">
      <c r="D27866" s="70"/>
    </row>
    <row r="27867" spans="4:4">
      <c r="D27867" s="70"/>
    </row>
    <row r="27868" spans="4:4">
      <c r="D27868" s="70"/>
    </row>
    <row r="27869" spans="4:4">
      <c r="D27869" s="70"/>
    </row>
    <row r="27870" spans="4:4">
      <c r="D27870" s="70"/>
    </row>
    <row r="27871" spans="4:4">
      <c r="D27871" s="70"/>
    </row>
    <row r="27872" spans="4:4">
      <c r="D27872" s="70"/>
    </row>
    <row r="27873" spans="4:4">
      <c r="D27873" s="70"/>
    </row>
    <row r="27874" spans="4:4">
      <c r="D27874" s="70"/>
    </row>
    <row r="27875" spans="4:4">
      <c r="D27875" s="70"/>
    </row>
    <row r="27876" spans="4:4">
      <c r="D27876" s="70"/>
    </row>
    <row r="27877" spans="4:4">
      <c r="D27877" s="70"/>
    </row>
    <row r="27878" spans="4:4">
      <c r="D27878" s="70"/>
    </row>
    <row r="27879" spans="4:4">
      <c r="D27879" s="70"/>
    </row>
    <row r="27880" spans="4:4">
      <c r="D27880" s="70"/>
    </row>
    <row r="27881" spans="4:4">
      <c r="D27881" s="70"/>
    </row>
    <row r="27882" spans="4:4">
      <c r="D27882" s="70"/>
    </row>
    <row r="27883" spans="4:4">
      <c r="D27883" s="70"/>
    </row>
    <row r="27884" spans="4:4">
      <c r="D27884" s="70"/>
    </row>
    <row r="27885" spans="4:4">
      <c r="D27885" s="70"/>
    </row>
    <row r="27886" spans="4:4">
      <c r="D27886" s="70"/>
    </row>
    <row r="27887" spans="4:4">
      <c r="D27887" s="70"/>
    </row>
    <row r="27888" spans="4:4">
      <c r="D27888" s="70"/>
    </row>
    <row r="27889" spans="4:4">
      <c r="D27889" s="70"/>
    </row>
    <row r="27890" spans="4:4">
      <c r="D27890" s="70"/>
    </row>
    <row r="27891" spans="4:4">
      <c r="D27891" s="70"/>
    </row>
    <row r="27892" spans="4:4">
      <c r="D27892" s="70"/>
    </row>
    <row r="27893" spans="4:4">
      <c r="D27893" s="70"/>
    </row>
    <row r="27894" spans="4:4">
      <c r="D27894" s="70"/>
    </row>
    <row r="27895" spans="4:4">
      <c r="D27895" s="70"/>
    </row>
    <row r="27896" spans="4:4">
      <c r="D27896" s="70"/>
    </row>
    <row r="27897" spans="4:4">
      <c r="D27897" s="70"/>
    </row>
    <row r="27898" spans="4:4">
      <c r="D27898" s="70"/>
    </row>
    <row r="27899" spans="4:4">
      <c r="D27899" s="70"/>
    </row>
    <row r="27900" spans="4:4">
      <c r="D27900" s="70"/>
    </row>
    <row r="27901" spans="4:4">
      <c r="D27901" s="70"/>
    </row>
    <row r="27902" spans="4:4">
      <c r="D27902" s="70"/>
    </row>
    <row r="27903" spans="4:4">
      <c r="D27903" s="70"/>
    </row>
    <row r="27904" spans="4:4">
      <c r="D27904" s="70"/>
    </row>
    <row r="27905" spans="4:4">
      <c r="D27905" s="70"/>
    </row>
    <row r="27906" spans="4:4">
      <c r="D27906" s="70"/>
    </row>
    <row r="27907" spans="4:4">
      <c r="D27907" s="70"/>
    </row>
    <row r="27908" spans="4:4">
      <c r="D27908" s="70"/>
    </row>
    <row r="27909" spans="4:4">
      <c r="D27909" s="70"/>
    </row>
    <row r="27910" spans="4:4">
      <c r="D27910" s="70"/>
    </row>
    <row r="27911" spans="4:4">
      <c r="D27911" s="70"/>
    </row>
    <row r="27912" spans="4:4">
      <c r="D27912" s="70"/>
    </row>
    <row r="27913" spans="4:4">
      <c r="D27913" s="70"/>
    </row>
    <row r="27914" spans="4:4">
      <c r="D27914" s="70"/>
    </row>
    <row r="27915" spans="4:4">
      <c r="D27915" s="70"/>
    </row>
    <row r="27916" spans="4:4">
      <c r="D27916" s="70"/>
    </row>
    <row r="27917" spans="4:4">
      <c r="D27917" s="70"/>
    </row>
    <row r="27918" spans="4:4">
      <c r="D27918" s="70"/>
    </row>
    <row r="27919" spans="4:4">
      <c r="D27919" s="70"/>
    </row>
    <row r="27920" spans="4:4">
      <c r="D27920" s="70"/>
    </row>
    <row r="27921" spans="4:4">
      <c r="D27921" s="70"/>
    </row>
    <row r="27922" spans="4:4">
      <c r="D27922" s="70"/>
    </row>
    <row r="27923" spans="4:4">
      <c r="D27923" s="70"/>
    </row>
    <row r="27924" spans="4:4">
      <c r="D27924" s="70"/>
    </row>
    <row r="27925" spans="4:4">
      <c r="D27925" s="70"/>
    </row>
    <row r="27926" spans="4:4">
      <c r="D27926" s="70"/>
    </row>
    <row r="27927" spans="4:4">
      <c r="D27927" s="70"/>
    </row>
    <row r="27928" spans="4:4">
      <c r="D27928" s="70"/>
    </row>
    <row r="27929" spans="4:4">
      <c r="D27929" s="70"/>
    </row>
    <row r="27930" spans="4:4">
      <c r="D27930" s="70"/>
    </row>
    <row r="27931" spans="4:4">
      <c r="D27931" s="70"/>
    </row>
    <row r="27932" spans="4:4">
      <c r="D27932" s="70"/>
    </row>
    <row r="27933" spans="4:4">
      <c r="D27933" s="70"/>
    </row>
    <row r="27934" spans="4:4">
      <c r="D27934" s="70"/>
    </row>
    <row r="27935" spans="4:4">
      <c r="D27935" s="70"/>
    </row>
    <row r="27936" spans="4:4">
      <c r="D27936" s="70"/>
    </row>
    <row r="27937" spans="4:4">
      <c r="D27937" s="70"/>
    </row>
    <row r="27938" spans="4:4">
      <c r="D27938" s="70"/>
    </row>
    <row r="27939" spans="4:4">
      <c r="D27939" s="70"/>
    </row>
    <row r="27940" spans="4:4">
      <c r="D27940" s="70"/>
    </row>
    <row r="27941" spans="4:4">
      <c r="D27941" s="70"/>
    </row>
    <row r="27942" spans="4:4">
      <c r="D27942" s="70"/>
    </row>
    <row r="27943" spans="4:4">
      <c r="D27943" s="70"/>
    </row>
    <row r="27944" spans="4:4">
      <c r="D27944" s="70"/>
    </row>
    <row r="27945" spans="4:4">
      <c r="D27945" s="70"/>
    </row>
    <row r="27946" spans="4:4">
      <c r="D27946" s="70"/>
    </row>
    <row r="27947" spans="4:4">
      <c r="D27947" s="70"/>
    </row>
    <row r="27948" spans="4:4">
      <c r="D27948" s="70"/>
    </row>
    <row r="27949" spans="4:4">
      <c r="D27949" s="70"/>
    </row>
    <row r="27950" spans="4:4">
      <c r="D27950" s="70"/>
    </row>
    <row r="27951" spans="4:4">
      <c r="D27951" s="70"/>
    </row>
    <row r="27952" spans="4:4">
      <c r="D27952" s="70"/>
    </row>
    <row r="27953" spans="4:4">
      <c r="D27953" s="70"/>
    </row>
    <row r="27954" spans="4:4">
      <c r="D27954" s="70"/>
    </row>
    <row r="27955" spans="4:4">
      <c r="D27955" s="70"/>
    </row>
    <row r="27956" spans="4:4">
      <c r="D27956" s="70"/>
    </row>
    <row r="27957" spans="4:4">
      <c r="D27957" s="70"/>
    </row>
    <row r="27958" spans="4:4">
      <c r="D27958" s="70"/>
    </row>
    <row r="27959" spans="4:4">
      <c r="D27959" s="70"/>
    </row>
    <row r="27960" spans="4:4">
      <c r="D27960" s="70"/>
    </row>
    <row r="27961" spans="4:4">
      <c r="D27961" s="70"/>
    </row>
    <row r="27962" spans="4:4">
      <c r="D27962" s="70"/>
    </row>
    <row r="27963" spans="4:4">
      <c r="D27963" s="70"/>
    </row>
    <row r="27964" spans="4:4">
      <c r="D27964" s="70"/>
    </row>
    <row r="27965" spans="4:4">
      <c r="D27965" s="70"/>
    </row>
    <row r="27966" spans="4:4">
      <c r="D27966" s="70"/>
    </row>
    <row r="27967" spans="4:4">
      <c r="D27967" s="70"/>
    </row>
    <row r="27968" spans="4:4">
      <c r="D27968" s="70"/>
    </row>
    <row r="27969" spans="4:4">
      <c r="D27969" s="70"/>
    </row>
    <row r="27970" spans="4:4">
      <c r="D27970" s="70"/>
    </row>
    <row r="27971" spans="4:4">
      <c r="D27971" s="70"/>
    </row>
    <row r="27972" spans="4:4">
      <c r="D27972" s="70"/>
    </row>
    <row r="27973" spans="4:4">
      <c r="D27973" s="70"/>
    </row>
    <row r="27974" spans="4:4">
      <c r="D27974" s="70"/>
    </row>
    <row r="27975" spans="4:4">
      <c r="D27975" s="70"/>
    </row>
    <row r="27976" spans="4:4">
      <c r="D27976" s="70"/>
    </row>
    <row r="27977" spans="4:4">
      <c r="D27977" s="70"/>
    </row>
    <row r="27978" spans="4:4">
      <c r="D27978" s="70"/>
    </row>
    <row r="27979" spans="4:4">
      <c r="D27979" s="70"/>
    </row>
    <row r="27980" spans="4:4">
      <c r="D27980" s="70"/>
    </row>
    <row r="27981" spans="4:4">
      <c r="D27981" s="70"/>
    </row>
    <row r="27982" spans="4:4">
      <c r="D27982" s="70"/>
    </row>
    <row r="27983" spans="4:4">
      <c r="D27983" s="70"/>
    </row>
    <row r="27984" spans="4:4">
      <c r="D27984" s="70"/>
    </row>
    <row r="27985" spans="4:4">
      <c r="D27985" s="70"/>
    </row>
    <row r="27986" spans="4:4">
      <c r="D27986" s="70"/>
    </row>
    <row r="27987" spans="4:4">
      <c r="D27987" s="70"/>
    </row>
    <row r="27988" spans="4:4">
      <c r="D27988" s="70"/>
    </row>
    <row r="27989" spans="4:4">
      <c r="D27989" s="70"/>
    </row>
    <row r="27990" spans="4:4">
      <c r="D27990" s="70"/>
    </row>
    <row r="27991" spans="4:4">
      <c r="D27991" s="70"/>
    </row>
    <row r="27992" spans="4:4">
      <c r="D27992" s="70"/>
    </row>
    <row r="27993" spans="4:4">
      <c r="D27993" s="70"/>
    </row>
    <row r="27994" spans="4:4">
      <c r="D27994" s="70"/>
    </row>
    <row r="27995" spans="4:4">
      <c r="D27995" s="70"/>
    </row>
    <row r="27996" spans="4:4">
      <c r="D27996" s="70"/>
    </row>
    <row r="27997" spans="4:4">
      <c r="D27997" s="70"/>
    </row>
    <row r="27998" spans="4:4">
      <c r="D27998" s="70"/>
    </row>
    <row r="27999" spans="4:4">
      <c r="D27999" s="70"/>
    </row>
    <row r="28000" spans="4:4">
      <c r="D28000" s="70"/>
    </row>
    <row r="28001" spans="4:4">
      <c r="D28001" s="70"/>
    </row>
    <row r="28002" spans="4:4">
      <c r="D28002" s="70"/>
    </row>
    <row r="28003" spans="4:4">
      <c r="D28003" s="70"/>
    </row>
    <row r="28004" spans="4:4">
      <c r="D28004" s="70"/>
    </row>
    <row r="28005" spans="4:4">
      <c r="D28005" s="70"/>
    </row>
    <row r="28006" spans="4:4">
      <c r="D28006" s="70"/>
    </row>
    <row r="28007" spans="4:4">
      <c r="D28007" s="70"/>
    </row>
    <row r="28008" spans="4:4">
      <c r="D28008" s="70"/>
    </row>
    <row r="28009" spans="4:4">
      <c r="D28009" s="70"/>
    </row>
    <row r="28010" spans="4:4">
      <c r="D28010" s="70"/>
    </row>
    <row r="28011" spans="4:4">
      <c r="D28011" s="70"/>
    </row>
    <row r="28012" spans="4:4">
      <c r="D28012" s="70"/>
    </row>
    <row r="28013" spans="4:4">
      <c r="D28013" s="70"/>
    </row>
    <row r="28014" spans="4:4">
      <c r="D28014" s="70"/>
    </row>
    <row r="28015" spans="4:4">
      <c r="D28015" s="70"/>
    </row>
    <row r="28016" spans="4:4">
      <c r="D28016" s="70"/>
    </row>
    <row r="28017" spans="4:4">
      <c r="D28017" s="70"/>
    </row>
    <row r="28018" spans="4:4">
      <c r="D28018" s="70"/>
    </row>
    <row r="28019" spans="4:4">
      <c r="D28019" s="70"/>
    </row>
    <row r="28020" spans="4:4">
      <c r="D28020" s="70"/>
    </row>
    <row r="28021" spans="4:4">
      <c r="D28021" s="70"/>
    </row>
    <row r="28022" spans="4:4">
      <c r="D28022" s="70"/>
    </row>
    <row r="28023" spans="4:4">
      <c r="D28023" s="70"/>
    </row>
    <row r="28024" spans="4:4">
      <c r="D28024" s="70"/>
    </row>
    <row r="28025" spans="4:4">
      <c r="D28025" s="70"/>
    </row>
    <row r="28026" spans="4:4">
      <c r="D28026" s="70"/>
    </row>
    <row r="28027" spans="4:4">
      <c r="D28027" s="70"/>
    </row>
    <row r="28028" spans="4:4">
      <c r="D28028" s="70"/>
    </row>
    <row r="28029" spans="4:4">
      <c r="D28029" s="70"/>
    </row>
    <row r="28030" spans="4:4">
      <c r="D28030" s="70"/>
    </row>
    <row r="28031" spans="4:4">
      <c r="D28031" s="70"/>
    </row>
    <row r="28032" spans="4:4">
      <c r="D28032" s="70"/>
    </row>
    <row r="28033" spans="4:4">
      <c r="D28033" s="70"/>
    </row>
    <row r="28034" spans="4:4">
      <c r="D28034" s="70"/>
    </row>
    <row r="28035" spans="4:4">
      <c r="D28035" s="70"/>
    </row>
    <row r="28036" spans="4:4">
      <c r="D28036" s="70"/>
    </row>
    <row r="28037" spans="4:4">
      <c r="D28037" s="70"/>
    </row>
    <row r="28038" spans="4:4">
      <c r="D28038" s="70"/>
    </row>
    <row r="28039" spans="4:4">
      <c r="D28039" s="70"/>
    </row>
    <row r="28040" spans="4:4">
      <c r="D28040" s="70"/>
    </row>
    <row r="28041" spans="4:4">
      <c r="D28041" s="70"/>
    </row>
    <row r="28042" spans="4:4">
      <c r="D28042" s="70"/>
    </row>
    <row r="28043" spans="4:4">
      <c r="D28043" s="70"/>
    </row>
    <row r="28044" spans="4:4">
      <c r="D28044" s="70"/>
    </row>
    <row r="28045" spans="4:4">
      <c r="D28045" s="70"/>
    </row>
    <row r="28046" spans="4:4">
      <c r="D28046" s="70"/>
    </row>
    <row r="28047" spans="4:4">
      <c r="D28047" s="70"/>
    </row>
    <row r="28048" spans="4:4">
      <c r="D28048" s="70"/>
    </row>
    <row r="28049" spans="4:4">
      <c r="D28049" s="70"/>
    </row>
    <row r="28050" spans="4:4">
      <c r="D28050" s="70"/>
    </row>
    <row r="28051" spans="4:4">
      <c r="D28051" s="70"/>
    </row>
    <row r="28052" spans="4:4">
      <c r="D28052" s="70"/>
    </row>
    <row r="28053" spans="4:4">
      <c r="D28053" s="70"/>
    </row>
    <row r="28054" spans="4:4">
      <c r="D28054" s="70"/>
    </row>
    <row r="28055" spans="4:4">
      <c r="D28055" s="70"/>
    </row>
    <row r="28056" spans="4:4">
      <c r="D28056" s="70"/>
    </row>
    <row r="28057" spans="4:4">
      <c r="D28057" s="70"/>
    </row>
    <row r="28058" spans="4:4">
      <c r="D28058" s="70"/>
    </row>
    <row r="28059" spans="4:4">
      <c r="D28059" s="70"/>
    </row>
    <row r="28060" spans="4:4">
      <c r="D28060" s="70"/>
    </row>
    <row r="28061" spans="4:4">
      <c r="D28061" s="70"/>
    </row>
    <row r="28062" spans="4:4">
      <c r="D28062" s="70"/>
    </row>
    <row r="28063" spans="4:4">
      <c r="D28063" s="70"/>
    </row>
    <row r="28064" spans="4:4">
      <c r="D28064" s="70"/>
    </row>
    <row r="28065" spans="4:4">
      <c r="D28065" s="70"/>
    </row>
    <row r="28066" spans="4:4">
      <c r="D28066" s="70"/>
    </row>
    <row r="28067" spans="4:4">
      <c r="D28067" s="70"/>
    </row>
    <row r="28068" spans="4:4">
      <c r="D28068" s="70"/>
    </row>
    <row r="28069" spans="4:4">
      <c r="D28069" s="70"/>
    </row>
    <row r="28070" spans="4:4">
      <c r="D28070" s="70"/>
    </row>
    <row r="28071" spans="4:4">
      <c r="D28071" s="70"/>
    </row>
    <row r="28072" spans="4:4">
      <c r="D28072" s="70"/>
    </row>
    <row r="28073" spans="4:4">
      <c r="D28073" s="70"/>
    </row>
    <row r="28074" spans="4:4">
      <c r="D28074" s="70"/>
    </row>
    <row r="28075" spans="4:4">
      <c r="D28075" s="70"/>
    </row>
    <row r="28076" spans="4:4">
      <c r="D28076" s="70"/>
    </row>
    <row r="28077" spans="4:4">
      <c r="D28077" s="70"/>
    </row>
    <row r="28078" spans="4:4">
      <c r="D28078" s="70"/>
    </row>
    <row r="28079" spans="4:4">
      <c r="D28079" s="70"/>
    </row>
    <row r="28080" spans="4:4">
      <c r="D28080" s="70"/>
    </row>
    <row r="28081" spans="4:4">
      <c r="D28081" s="70"/>
    </row>
    <row r="28082" spans="4:4">
      <c r="D28082" s="70"/>
    </row>
    <row r="28083" spans="4:4">
      <c r="D28083" s="70"/>
    </row>
    <row r="28084" spans="4:4">
      <c r="D28084" s="70"/>
    </row>
    <row r="28085" spans="4:4">
      <c r="D28085" s="70"/>
    </row>
    <row r="28086" spans="4:4">
      <c r="D28086" s="70"/>
    </row>
    <row r="28087" spans="4:4">
      <c r="D28087" s="70"/>
    </row>
    <row r="28088" spans="4:4">
      <c r="D28088" s="70"/>
    </row>
    <row r="28089" spans="4:4">
      <c r="D28089" s="70"/>
    </row>
    <row r="28090" spans="4:4">
      <c r="D28090" s="70"/>
    </row>
    <row r="28091" spans="4:4">
      <c r="D28091" s="70"/>
    </row>
    <row r="28092" spans="4:4">
      <c r="D28092" s="70"/>
    </row>
    <row r="28093" spans="4:4">
      <c r="D28093" s="70"/>
    </row>
    <row r="28094" spans="4:4">
      <c r="D28094" s="70"/>
    </row>
    <row r="28095" spans="4:4">
      <c r="D28095" s="70"/>
    </row>
    <row r="28096" spans="4:4">
      <c r="D28096" s="70"/>
    </row>
    <row r="28097" spans="4:4">
      <c r="D28097" s="70"/>
    </row>
    <row r="28098" spans="4:4">
      <c r="D28098" s="70"/>
    </row>
    <row r="28099" spans="4:4">
      <c r="D28099" s="70"/>
    </row>
    <row r="28100" spans="4:4">
      <c r="D28100" s="70"/>
    </row>
    <row r="28101" spans="4:4">
      <c r="D28101" s="70"/>
    </row>
    <row r="28102" spans="4:4">
      <c r="D28102" s="70"/>
    </row>
    <row r="28103" spans="4:4">
      <c r="D28103" s="70"/>
    </row>
    <row r="28104" spans="4:4">
      <c r="D28104" s="70"/>
    </row>
    <row r="28105" spans="4:4">
      <c r="D28105" s="70"/>
    </row>
    <row r="28106" spans="4:4">
      <c r="D28106" s="70"/>
    </row>
    <row r="28107" spans="4:4">
      <c r="D28107" s="70"/>
    </row>
    <row r="28108" spans="4:4">
      <c r="D28108" s="70"/>
    </row>
    <row r="28109" spans="4:4">
      <c r="D28109" s="70"/>
    </row>
    <row r="28110" spans="4:4">
      <c r="D28110" s="70"/>
    </row>
    <row r="28111" spans="4:4">
      <c r="D28111" s="70"/>
    </row>
    <row r="28112" spans="4:4">
      <c r="D28112" s="70"/>
    </row>
    <row r="28113" spans="4:4">
      <c r="D28113" s="70"/>
    </row>
    <row r="28114" spans="4:4">
      <c r="D28114" s="70"/>
    </row>
    <row r="28115" spans="4:4">
      <c r="D28115" s="70"/>
    </row>
    <row r="28116" spans="4:4">
      <c r="D28116" s="70"/>
    </row>
    <row r="28117" spans="4:4">
      <c r="D28117" s="70"/>
    </row>
    <row r="28118" spans="4:4">
      <c r="D28118" s="70"/>
    </row>
    <row r="28119" spans="4:4">
      <c r="D28119" s="70"/>
    </row>
    <row r="28120" spans="4:4">
      <c r="D28120" s="70"/>
    </row>
    <row r="28121" spans="4:4">
      <c r="D28121" s="70"/>
    </row>
    <row r="28122" spans="4:4">
      <c r="D28122" s="70"/>
    </row>
    <row r="28123" spans="4:4">
      <c r="D28123" s="70"/>
    </row>
    <row r="28124" spans="4:4">
      <c r="D28124" s="70"/>
    </row>
    <row r="28125" spans="4:4">
      <c r="D28125" s="70"/>
    </row>
    <row r="28126" spans="4:4">
      <c r="D28126" s="70"/>
    </row>
    <row r="28127" spans="4:4">
      <c r="D28127" s="70"/>
    </row>
    <row r="28128" spans="4:4">
      <c r="D28128" s="70"/>
    </row>
    <row r="28129" spans="4:4">
      <c r="D28129" s="70"/>
    </row>
    <row r="28130" spans="4:4">
      <c r="D28130" s="70"/>
    </row>
    <row r="28131" spans="4:4">
      <c r="D28131" s="70"/>
    </row>
    <row r="28132" spans="4:4">
      <c r="D28132" s="70"/>
    </row>
    <row r="28133" spans="4:4">
      <c r="D28133" s="70"/>
    </row>
    <row r="28134" spans="4:4">
      <c r="D28134" s="70"/>
    </row>
    <row r="28135" spans="4:4">
      <c r="D28135" s="70"/>
    </row>
    <row r="28136" spans="4:4">
      <c r="D28136" s="70"/>
    </row>
    <row r="28137" spans="4:4">
      <c r="D28137" s="70"/>
    </row>
    <row r="28138" spans="4:4">
      <c r="D28138" s="70"/>
    </row>
    <row r="28139" spans="4:4">
      <c r="D28139" s="70"/>
    </row>
    <row r="28140" spans="4:4">
      <c r="D28140" s="70"/>
    </row>
    <row r="28141" spans="4:4">
      <c r="D28141" s="70"/>
    </row>
    <row r="28142" spans="4:4">
      <c r="D28142" s="70"/>
    </row>
    <row r="28143" spans="4:4">
      <c r="D28143" s="70"/>
    </row>
    <row r="28144" spans="4:4">
      <c r="D28144" s="70"/>
    </row>
    <row r="28145" spans="4:4">
      <c r="D28145" s="70"/>
    </row>
    <row r="28146" spans="4:4">
      <c r="D28146" s="70"/>
    </row>
    <row r="28147" spans="4:4">
      <c r="D28147" s="70"/>
    </row>
    <row r="28148" spans="4:4">
      <c r="D28148" s="70"/>
    </row>
    <row r="28149" spans="4:4">
      <c r="D28149" s="70"/>
    </row>
    <row r="28150" spans="4:4">
      <c r="D28150" s="70"/>
    </row>
    <row r="28151" spans="4:4">
      <c r="D28151" s="70"/>
    </row>
    <row r="28152" spans="4:4">
      <c r="D28152" s="70"/>
    </row>
    <row r="28153" spans="4:4">
      <c r="D28153" s="70"/>
    </row>
    <row r="28154" spans="4:4">
      <c r="D28154" s="70"/>
    </row>
    <row r="28155" spans="4:4">
      <c r="D28155" s="70"/>
    </row>
    <row r="28156" spans="4:4">
      <c r="D28156" s="70"/>
    </row>
    <row r="28157" spans="4:4">
      <c r="D28157" s="70"/>
    </row>
    <row r="28158" spans="4:4">
      <c r="D28158" s="70"/>
    </row>
    <row r="28159" spans="4:4">
      <c r="D28159" s="70"/>
    </row>
    <row r="28160" spans="4:4">
      <c r="D28160" s="70"/>
    </row>
    <row r="28161" spans="4:4">
      <c r="D28161" s="70"/>
    </row>
    <row r="28162" spans="4:4">
      <c r="D28162" s="70"/>
    </row>
    <row r="28163" spans="4:4">
      <c r="D28163" s="70"/>
    </row>
    <row r="28164" spans="4:4">
      <c r="D28164" s="70"/>
    </row>
    <row r="28165" spans="4:4">
      <c r="D28165" s="70"/>
    </row>
    <row r="28166" spans="4:4">
      <c r="D28166" s="70"/>
    </row>
    <row r="28167" spans="4:4">
      <c r="D28167" s="70"/>
    </row>
    <row r="28168" spans="4:4">
      <c r="D28168" s="70"/>
    </row>
    <row r="28169" spans="4:4">
      <c r="D28169" s="70"/>
    </row>
    <row r="28170" spans="4:4">
      <c r="D28170" s="70"/>
    </row>
    <row r="28171" spans="4:4">
      <c r="D28171" s="70"/>
    </row>
    <row r="28172" spans="4:4">
      <c r="D28172" s="70"/>
    </row>
    <row r="28173" spans="4:4">
      <c r="D28173" s="70"/>
    </row>
    <row r="28174" spans="4:4">
      <c r="D28174" s="70"/>
    </row>
    <row r="28175" spans="4:4">
      <c r="D28175" s="70"/>
    </row>
    <row r="28176" spans="4:4">
      <c r="D28176" s="70"/>
    </row>
    <row r="28177" spans="4:4">
      <c r="D28177" s="70"/>
    </row>
    <row r="28178" spans="4:4">
      <c r="D28178" s="70"/>
    </row>
    <row r="28179" spans="4:4">
      <c r="D28179" s="70"/>
    </row>
    <row r="28180" spans="4:4">
      <c r="D28180" s="70"/>
    </row>
    <row r="28181" spans="4:4">
      <c r="D28181" s="70"/>
    </row>
    <row r="28182" spans="4:4">
      <c r="D28182" s="70"/>
    </row>
    <row r="28183" spans="4:4">
      <c r="D28183" s="70"/>
    </row>
    <row r="28184" spans="4:4">
      <c r="D28184" s="70"/>
    </row>
    <row r="28185" spans="4:4">
      <c r="D28185" s="70"/>
    </row>
    <row r="28186" spans="4:4">
      <c r="D28186" s="70"/>
    </row>
    <row r="28187" spans="4:4">
      <c r="D28187" s="70"/>
    </row>
    <row r="28188" spans="4:4">
      <c r="D28188" s="70"/>
    </row>
    <row r="28189" spans="4:4">
      <c r="D28189" s="70"/>
    </row>
    <row r="28190" spans="4:4">
      <c r="D28190" s="70"/>
    </row>
    <row r="28191" spans="4:4">
      <c r="D28191" s="70"/>
    </row>
    <row r="28192" spans="4:4">
      <c r="D28192" s="70"/>
    </row>
    <row r="28193" spans="4:4">
      <c r="D28193" s="70"/>
    </row>
    <row r="28194" spans="4:4">
      <c r="D28194" s="70"/>
    </row>
    <row r="28195" spans="4:4">
      <c r="D28195" s="70"/>
    </row>
    <row r="28196" spans="4:4">
      <c r="D28196" s="70"/>
    </row>
    <row r="28197" spans="4:4">
      <c r="D28197" s="70"/>
    </row>
    <row r="28198" spans="4:4">
      <c r="D28198" s="70"/>
    </row>
    <row r="28199" spans="4:4">
      <c r="D28199" s="70"/>
    </row>
    <row r="28200" spans="4:4">
      <c r="D28200" s="70"/>
    </row>
    <row r="28201" spans="4:4">
      <c r="D28201" s="70"/>
    </row>
    <row r="28202" spans="4:4">
      <c r="D28202" s="70"/>
    </row>
    <row r="28203" spans="4:4">
      <c r="D28203" s="70"/>
    </row>
    <row r="28204" spans="4:4">
      <c r="D28204" s="70"/>
    </row>
    <row r="28205" spans="4:4">
      <c r="D28205" s="70"/>
    </row>
    <row r="28206" spans="4:4">
      <c r="D28206" s="70"/>
    </row>
    <row r="28207" spans="4:4">
      <c r="D28207" s="70"/>
    </row>
    <row r="28208" spans="4:4">
      <c r="D28208" s="70"/>
    </row>
    <row r="28209" spans="4:4">
      <c r="D28209" s="70"/>
    </row>
    <row r="28210" spans="4:4">
      <c r="D28210" s="70"/>
    </row>
    <row r="28211" spans="4:4">
      <c r="D28211" s="70"/>
    </row>
    <row r="28212" spans="4:4">
      <c r="D28212" s="70"/>
    </row>
    <row r="28213" spans="4:4">
      <c r="D28213" s="70"/>
    </row>
    <row r="28214" spans="4:4">
      <c r="D28214" s="70"/>
    </row>
    <row r="28215" spans="4:4">
      <c r="D28215" s="70"/>
    </row>
    <row r="28216" spans="4:4">
      <c r="D28216" s="70"/>
    </row>
    <row r="28217" spans="4:4">
      <c r="D28217" s="70"/>
    </row>
    <row r="28218" spans="4:4">
      <c r="D28218" s="70"/>
    </row>
    <row r="28219" spans="4:4">
      <c r="D28219" s="70"/>
    </row>
    <row r="28220" spans="4:4">
      <c r="D28220" s="70"/>
    </row>
    <row r="28221" spans="4:4">
      <c r="D28221" s="70"/>
    </row>
    <row r="28222" spans="4:4">
      <c r="D28222" s="70"/>
    </row>
    <row r="28223" spans="4:4">
      <c r="D28223" s="70"/>
    </row>
    <row r="28224" spans="4:4">
      <c r="D28224" s="70"/>
    </row>
    <row r="28225" spans="4:4">
      <c r="D28225" s="70"/>
    </row>
    <row r="28226" spans="4:4">
      <c r="D28226" s="70"/>
    </row>
    <row r="28227" spans="4:4">
      <c r="D28227" s="70"/>
    </row>
    <row r="28228" spans="4:4">
      <c r="D28228" s="70"/>
    </row>
    <row r="28229" spans="4:4">
      <c r="D28229" s="70"/>
    </row>
    <row r="28230" spans="4:4">
      <c r="D28230" s="70"/>
    </row>
    <row r="28231" spans="4:4">
      <c r="D28231" s="70"/>
    </row>
    <row r="28232" spans="4:4">
      <c r="D28232" s="70"/>
    </row>
    <row r="28233" spans="4:4">
      <c r="D28233" s="70"/>
    </row>
    <row r="28234" spans="4:4">
      <c r="D28234" s="70"/>
    </row>
    <row r="28235" spans="4:4">
      <c r="D28235" s="70"/>
    </row>
    <row r="28236" spans="4:4">
      <c r="D28236" s="70"/>
    </row>
    <row r="28237" spans="4:4">
      <c r="D28237" s="70"/>
    </row>
    <row r="28238" spans="4:4">
      <c r="D28238" s="70"/>
    </row>
    <row r="28239" spans="4:4">
      <c r="D28239" s="70"/>
    </row>
    <row r="28240" spans="4:4">
      <c r="D28240" s="70"/>
    </row>
    <row r="28241" spans="4:4">
      <c r="D28241" s="70"/>
    </row>
    <row r="28242" spans="4:4">
      <c r="D28242" s="70"/>
    </row>
    <row r="28243" spans="4:4">
      <c r="D28243" s="70"/>
    </row>
    <row r="28244" spans="4:4">
      <c r="D28244" s="70"/>
    </row>
    <row r="28245" spans="4:4">
      <c r="D28245" s="70"/>
    </row>
    <row r="28246" spans="4:4">
      <c r="D28246" s="70"/>
    </row>
    <row r="28247" spans="4:4">
      <c r="D28247" s="70"/>
    </row>
    <row r="28248" spans="4:4">
      <c r="D28248" s="70"/>
    </row>
    <row r="28249" spans="4:4">
      <c r="D28249" s="70"/>
    </row>
    <row r="28250" spans="4:4">
      <c r="D28250" s="70"/>
    </row>
    <row r="28251" spans="4:4">
      <c r="D28251" s="70"/>
    </row>
    <row r="28252" spans="4:4">
      <c r="D28252" s="70"/>
    </row>
    <row r="28253" spans="4:4">
      <c r="D28253" s="70"/>
    </row>
    <row r="28254" spans="4:4">
      <c r="D28254" s="70"/>
    </row>
    <row r="28255" spans="4:4">
      <c r="D28255" s="70"/>
    </row>
    <row r="28256" spans="4:4">
      <c r="D28256" s="70"/>
    </row>
    <row r="28257" spans="4:4">
      <c r="D28257" s="70"/>
    </row>
    <row r="28258" spans="4:4">
      <c r="D28258" s="70"/>
    </row>
    <row r="28259" spans="4:4">
      <c r="D28259" s="70"/>
    </row>
    <row r="28260" spans="4:4">
      <c r="D28260" s="70"/>
    </row>
    <row r="28261" spans="4:4">
      <c r="D28261" s="70"/>
    </row>
    <row r="28262" spans="4:4">
      <c r="D28262" s="70"/>
    </row>
    <row r="28263" spans="4:4">
      <c r="D28263" s="70"/>
    </row>
    <row r="28264" spans="4:4">
      <c r="D28264" s="70"/>
    </row>
    <row r="28265" spans="4:4">
      <c r="D28265" s="70"/>
    </row>
    <row r="28266" spans="4:4">
      <c r="D28266" s="70"/>
    </row>
    <row r="28267" spans="4:4">
      <c r="D28267" s="70"/>
    </row>
    <row r="28268" spans="4:4">
      <c r="D28268" s="70"/>
    </row>
    <row r="28269" spans="4:4">
      <c r="D28269" s="70"/>
    </row>
    <row r="28270" spans="4:4">
      <c r="D28270" s="70"/>
    </row>
    <row r="28271" spans="4:4">
      <c r="D28271" s="70"/>
    </row>
    <row r="28272" spans="4:4">
      <c r="D28272" s="70"/>
    </row>
    <row r="28273" spans="4:4">
      <c r="D28273" s="70"/>
    </row>
    <row r="28274" spans="4:4">
      <c r="D28274" s="70"/>
    </row>
    <row r="28275" spans="4:4">
      <c r="D28275" s="70"/>
    </row>
    <row r="28276" spans="4:4">
      <c r="D28276" s="70"/>
    </row>
    <row r="28277" spans="4:4">
      <c r="D28277" s="70"/>
    </row>
    <row r="28278" spans="4:4">
      <c r="D28278" s="70"/>
    </row>
    <row r="28279" spans="4:4">
      <c r="D28279" s="70"/>
    </row>
    <row r="28280" spans="4:4">
      <c r="D28280" s="70"/>
    </row>
    <row r="28281" spans="4:4">
      <c r="D28281" s="70"/>
    </row>
    <row r="28282" spans="4:4">
      <c r="D28282" s="70"/>
    </row>
    <row r="28283" spans="4:4">
      <c r="D28283" s="70"/>
    </row>
    <row r="28284" spans="4:4">
      <c r="D28284" s="70"/>
    </row>
    <row r="28285" spans="4:4">
      <c r="D28285" s="70"/>
    </row>
    <row r="28286" spans="4:4">
      <c r="D28286" s="70"/>
    </row>
    <row r="28287" spans="4:4">
      <c r="D28287" s="70"/>
    </row>
    <row r="28288" spans="4:4">
      <c r="D28288" s="70"/>
    </row>
    <row r="28289" spans="4:4">
      <c r="D28289" s="70"/>
    </row>
    <row r="28290" spans="4:4">
      <c r="D28290" s="70"/>
    </row>
    <row r="28291" spans="4:4">
      <c r="D28291" s="70"/>
    </row>
    <row r="28292" spans="4:4">
      <c r="D28292" s="70"/>
    </row>
    <row r="28293" spans="4:4">
      <c r="D28293" s="70"/>
    </row>
    <row r="28294" spans="4:4">
      <c r="D28294" s="70"/>
    </row>
    <row r="28295" spans="4:4">
      <c r="D28295" s="70"/>
    </row>
    <row r="28296" spans="4:4">
      <c r="D28296" s="70"/>
    </row>
    <row r="28297" spans="4:4">
      <c r="D28297" s="70"/>
    </row>
    <row r="28298" spans="4:4">
      <c r="D28298" s="70"/>
    </row>
    <row r="28299" spans="4:4">
      <c r="D28299" s="70"/>
    </row>
    <row r="28300" spans="4:4">
      <c r="D28300" s="70"/>
    </row>
    <row r="28301" spans="4:4">
      <c r="D28301" s="70"/>
    </row>
    <row r="28302" spans="4:4">
      <c r="D28302" s="70"/>
    </row>
    <row r="28303" spans="4:4">
      <c r="D28303" s="70"/>
    </row>
    <row r="28304" spans="4:4">
      <c r="D28304" s="70"/>
    </row>
    <row r="28305" spans="4:4">
      <c r="D28305" s="70"/>
    </row>
    <row r="28306" spans="4:4">
      <c r="D28306" s="70"/>
    </row>
    <row r="28307" spans="4:4">
      <c r="D28307" s="70"/>
    </row>
    <row r="28308" spans="4:4">
      <c r="D28308" s="70"/>
    </row>
    <row r="28309" spans="4:4">
      <c r="D28309" s="70"/>
    </row>
    <row r="28310" spans="4:4">
      <c r="D28310" s="70"/>
    </row>
    <row r="28311" spans="4:4">
      <c r="D28311" s="70"/>
    </row>
    <row r="28312" spans="4:4">
      <c r="D28312" s="70"/>
    </row>
    <row r="28313" spans="4:4">
      <c r="D28313" s="70"/>
    </row>
    <row r="28314" spans="4:4">
      <c r="D28314" s="70"/>
    </row>
    <row r="28315" spans="4:4">
      <c r="D28315" s="70"/>
    </row>
    <row r="28316" spans="4:4">
      <c r="D28316" s="70"/>
    </row>
    <row r="28317" spans="4:4">
      <c r="D28317" s="70"/>
    </row>
    <row r="28318" spans="4:4">
      <c r="D28318" s="70"/>
    </row>
    <row r="28319" spans="4:4">
      <c r="D28319" s="70"/>
    </row>
    <row r="28320" spans="4:4">
      <c r="D28320" s="70"/>
    </row>
    <row r="28321" spans="4:4">
      <c r="D28321" s="70"/>
    </row>
    <row r="28322" spans="4:4">
      <c r="D28322" s="70"/>
    </row>
    <row r="28323" spans="4:4">
      <c r="D28323" s="70"/>
    </row>
    <row r="28324" spans="4:4">
      <c r="D28324" s="70"/>
    </row>
    <row r="28325" spans="4:4">
      <c r="D28325" s="70"/>
    </row>
    <row r="28326" spans="4:4">
      <c r="D28326" s="70"/>
    </row>
    <row r="28327" spans="4:4">
      <c r="D28327" s="70"/>
    </row>
    <row r="28328" spans="4:4">
      <c r="D28328" s="70"/>
    </row>
    <row r="28329" spans="4:4">
      <c r="D28329" s="70"/>
    </row>
    <row r="28330" spans="4:4">
      <c r="D28330" s="70"/>
    </row>
    <row r="28331" spans="4:4">
      <c r="D28331" s="70"/>
    </row>
    <row r="28332" spans="4:4">
      <c r="D28332" s="70"/>
    </row>
    <row r="28333" spans="4:4">
      <c r="D28333" s="70"/>
    </row>
    <row r="28334" spans="4:4">
      <c r="D28334" s="70"/>
    </row>
    <row r="28335" spans="4:4">
      <c r="D28335" s="70"/>
    </row>
    <row r="28336" spans="4:4">
      <c r="D28336" s="70"/>
    </row>
    <row r="28337" spans="4:4">
      <c r="D28337" s="70"/>
    </row>
    <row r="28338" spans="4:4">
      <c r="D28338" s="70"/>
    </row>
    <row r="28339" spans="4:4">
      <c r="D28339" s="70"/>
    </row>
    <row r="28340" spans="4:4">
      <c r="D28340" s="70"/>
    </row>
    <row r="28341" spans="4:4">
      <c r="D28341" s="70"/>
    </row>
    <row r="28342" spans="4:4">
      <c r="D28342" s="70"/>
    </row>
    <row r="28343" spans="4:4">
      <c r="D28343" s="70"/>
    </row>
    <row r="28344" spans="4:4">
      <c r="D28344" s="70"/>
    </row>
    <row r="28345" spans="4:4">
      <c r="D28345" s="70"/>
    </row>
    <row r="28346" spans="4:4">
      <c r="D28346" s="70"/>
    </row>
    <row r="28347" spans="4:4">
      <c r="D28347" s="70"/>
    </row>
    <row r="28348" spans="4:4">
      <c r="D28348" s="70"/>
    </row>
    <row r="28349" spans="4:4">
      <c r="D28349" s="70"/>
    </row>
    <row r="28350" spans="4:4">
      <c r="D28350" s="70"/>
    </row>
    <row r="28351" spans="4:4">
      <c r="D28351" s="70"/>
    </row>
    <row r="28352" spans="4:4">
      <c r="D28352" s="70"/>
    </row>
    <row r="28353" spans="4:4">
      <c r="D28353" s="70"/>
    </row>
    <row r="28354" spans="4:4">
      <c r="D28354" s="70"/>
    </row>
    <row r="28355" spans="4:4">
      <c r="D28355" s="70"/>
    </row>
    <row r="28356" spans="4:4">
      <c r="D28356" s="70"/>
    </row>
    <row r="28357" spans="4:4">
      <c r="D28357" s="70"/>
    </row>
    <row r="28358" spans="4:4">
      <c r="D28358" s="70"/>
    </row>
    <row r="28359" spans="4:4">
      <c r="D28359" s="70"/>
    </row>
    <row r="28360" spans="4:4">
      <c r="D28360" s="70"/>
    </row>
    <row r="28361" spans="4:4">
      <c r="D28361" s="70"/>
    </row>
    <row r="28362" spans="4:4">
      <c r="D28362" s="70"/>
    </row>
    <row r="28363" spans="4:4">
      <c r="D28363" s="70"/>
    </row>
    <row r="28364" spans="4:4">
      <c r="D28364" s="70"/>
    </row>
    <row r="28365" spans="4:4">
      <c r="D28365" s="70"/>
    </row>
    <row r="28366" spans="4:4">
      <c r="D28366" s="70"/>
    </row>
    <row r="28367" spans="4:4">
      <c r="D28367" s="70"/>
    </row>
    <row r="28368" spans="4:4">
      <c r="D28368" s="70"/>
    </row>
    <row r="28369" spans="4:4">
      <c r="D28369" s="70"/>
    </row>
    <row r="28370" spans="4:4">
      <c r="D28370" s="70"/>
    </row>
    <row r="28371" spans="4:4">
      <c r="D28371" s="70"/>
    </row>
    <row r="28372" spans="4:4">
      <c r="D28372" s="70"/>
    </row>
    <row r="28373" spans="4:4">
      <c r="D28373" s="70"/>
    </row>
    <row r="28374" spans="4:4">
      <c r="D28374" s="70"/>
    </row>
    <row r="28375" spans="4:4">
      <c r="D28375" s="70"/>
    </row>
    <row r="28376" spans="4:4">
      <c r="D28376" s="70"/>
    </row>
    <row r="28377" spans="4:4">
      <c r="D28377" s="70"/>
    </row>
    <row r="28378" spans="4:4">
      <c r="D28378" s="70"/>
    </row>
    <row r="28379" spans="4:4">
      <c r="D28379" s="70"/>
    </row>
    <row r="28380" spans="4:4">
      <c r="D28380" s="70"/>
    </row>
    <row r="28381" spans="4:4">
      <c r="D28381" s="70"/>
    </row>
    <row r="28382" spans="4:4">
      <c r="D28382" s="70"/>
    </row>
    <row r="28383" spans="4:4">
      <c r="D28383" s="70"/>
    </row>
    <row r="28384" spans="4:4">
      <c r="D28384" s="70"/>
    </row>
    <row r="28385" spans="4:4">
      <c r="D28385" s="70"/>
    </row>
    <row r="28386" spans="4:4">
      <c r="D28386" s="70"/>
    </row>
    <row r="28387" spans="4:4">
      <c r="D28387" s="70"/>
    </row>
    <row r="28388" spans="4:4">
      <c r="D28388" s="70"/>
    </row>
    <row r="28389" spans="4:4">
      <c r="D28389" s="70"/>
    </row>
    <row r="28390" spans="4:4">
      <c r="D28390" s="70"/>
    </row>
    <row r="28391" spans="4:4">
      <c r="D28391" s="70"/>
    </row>
    <row r="28392" spans="4:4">
      <c r="D28392" s="70"/>
    </row>
    <row r="28393" spans="4:4">
      <c r="D28393" s="70"/>
    </row>
    <row r="28394" spans="4:4">
      <c r="D28394" s="70"/>
    </row>
    <row r="28395" spans="4:4">
      <c r="D28395" s="70"/>
    </row>
    <row r="28396" spans="4:4">
      <c r="D28396" s="70"/>
    </row>
    <row r="28397" spans="4:4">
      <c r="D28397" s="70"/>
    </row>
    <row r="28398" spans="4:4">
      <c r="D28398" s="70"/>
    </row>
    <row r="28399" spans="4:4">
      <c r="D28399" s="70"/>
    </row>
    <row r="28400" spans="4:4">
      <c r="D28400" s="70"/>
    </row>
    <row r="28401" spans="4:4">
      <c r="D28401" s="70"/>
    </row>
    <row r="28402" spans="4:4">
      <c r="D28402" s="70"/>
    </row>
    <row r="28403" spans="4:4">
      <c r="D28403" s="70"/>
    </row>
    <row r="28404" spans="4:4">
      <c r="D28404" s="70"/>
    </row>
    <row r="28405" spans="4:4">
      <c r="D28405" s="70"/>
    </row>
    <row r="28406" spans="4:4">
      <c r="D28406" s="70"/>
    </row>
    <row r="28407" spans="4:4">
      <c r="D28407" s="70"/>
    </row>
    <row r="28408" spans="4:4">
      <c r="D28408" s="70"/>
    </row>
    <row r="28409" spans="4:4">
      <c r="D28409" s="70"/>
    </row>
    <row r="28410" spans="4:4">
      <c r="D28410" s="70"/>
    </row>
    <row r="28411" spans="4:4">
      <c r="D28411" s="70"/>
    </row>
    <row r="28412" spans="4:4">
      <c r="D28412" s="70"/>
    </row>
    <row r="28413" spans="4:4">
      <c r="D28413" s="70"/>
    </row>
    <row r="28414" spans="4:4">
      <c r="D28414" s="70"/>
    </row>
    <row r="28415" spans="4:4">
      <c r="D28415" s="70"/>
    </row>
    <row r="28416" spans="4:4">
      <c r="D28416" s="70"/>
    </row>
    <row r="28417" spans="4:4">
      <c r="D28417" s="70"/>
    </row>
    <row r="28418" spans="4:4">
      <c r="D28418" s="70"/>
    </row>
    <row r="28419" spans="4:4">
      <c r="D28419" s="70"/>
    </row>
    <row r="28420" spans="4:4">
      <c r="D28420" s="70"/>
    </row>
    <row r="28421" spans="4:4">
      <c r="D28421" s="70"/>
    </row>
    <row r="28422" spans="4:4">
      <c r="D28422" s="70"/>
    </row>
    <row r="28423" spans="4:4">
      <c r="D28423" s="70"/>
    </row>
    <row r="28424" spans="4:4">
      <c r="D28424" s="70"/>
    </row>
    <row r="28425" spans="4:4">
      <c r="D28425" s="70"/>
    </row>
    <row r="28426" spans="4:4">
      <c r="D28426" s="70"/>
    </row>
    <row r="28427" spans="4:4">
      <c r="D28427" s="70"/>
    </row>
    <row r="28428" spans="4:4">
      <c r="D28428" s="70"/>
    </row>
    <row r="28429" spans="4:4">
      <c r="D28429" s="70"/>
    </row>
    <row r="28430" spans="4:4">
      <c r="D28430" s="70"/>
    </row>
    <row r="28431" spans="4:4">
      <c r="D28431" s="70"/>
    </row>
    <row r="28432" spans="4:4">
      <c r="D28432" s="70"/>
    </row>
    <row r="28433" spans="4:4">
      <c r="D28433" s="70"/>
    </row>
    <row r="28434" spans="4:4">
      <c r="D28434" s="70"/>
    </row>
    <row r="28435" spans="4:4">
      <c r="D28435" s="70"/>
    </row>
    <row r="28436" spans="4:4">
      <c r="D28436" s="70"/>
    </row>
    <row r="28437" spans="4:4">
      <c r="D28437" s="70"/>
    </row>
    <row r="28438" spans="4:4">
      <c r="D28438" s="70"/>
    </row>
    <row r="28439" spans="4:4">
      <c r="D28439" s="70"/>
    </row>
    <row r="28440" spans="4:4">
      <c r="D28440" s="70"/>
    </row>
    <row r="28441" spans="4:4">
      <c r="D28441" s="70"/>
    </row>
    <row r="28442" spans="4:4">
      <c r="D28442" s="70"/>
    </row>
    <row r="28443" spans="4:4">
      <c r="D28443" s="70"/>
    </row>
    <row r="28444" spans="4:4">
      <c r="D28444" s="70"/>
    </row>
    <row r="28445" spans="4:4">
      <c r="D28445" s="70"/>
    </row>
    <row r="28446" spans="4:4">
      <c r="D28446" s="70"/>
    </row>
    <row r="28447" spans="4:4">
      <c r="D28447" s="70"/>
    </row>
    <row r="28448" spans="4:4">
      <c r="D28448" s="70"/>
    </row>
    <row r="28449" spans="4:4">
      <c r="D28449" s="70"/>
    </row>
    <row r="28450" spans="4:4">
      <c r="D28450" s="70"/>
    </row>
    <row r="28451" spans="4:4">
      <c r="D28451" s="70"/>
    </row>
    <row r="28452" spans="4:4">
      <c r="D28452" s="70"/>
    </row>
    <row r="28453" spans="4:4">
      <c r="D28453" s="70"/>
    </row>
    <row r="28454" spans="4:4">
      <c r="D28454" s="70"/>
    </row>
    <row r="28455" spans="4:4">
      <c r="D28455" s="70"/>
    </row>
    <row r="28456" spans="4:4">
      <c r="D28456" s="70"/>
    </row>
    <row r="28457" spans="4:4">
      <c r="D28457" s="70"/>
    </row>
    <row r="28458" spans="4:4">
      <c r="D28458" s="70"/>
    </row>
    <row r="28459" spans="4:4">
      <c r="D28459" s="70"/>
    </row>
    <row r="28460" spans="4:4">
      <c r="D28460" s="70"/>
    </row>
    <row r="28461" spans="4:4">
      <c r="D28461" s="70"/>
    </row>
    <row r="28462" spans="4:4">
      <c r="D28462" s="70"/>
    </row>
    <row r="28463" spans="4:4">
      <c r="D28463" s="70"/>
    </row>
    <row r="28464" spans="4:4">
      <c r="D28464" s="70"/>
    </row>
    <row r="28465" spans="4:4">
      <c r="D28465" s="70"/>
    </row>
    <row r="28466" spans="4:4">
      <c r="D28466" s="70"/>
    </row>
    <row r="28467" spans="4:4">
      <c r="D28467" s="70"/>
    </row>
    <row r="28468" spans="4:4">
      <c r="D28468" s="70"/>
    </row>
    <row r="28469" spans="4:4">
      <c r="D28469" s="70"/>
    </row>
    <row r="28470" spans="4:4">
      <c r="D28470" s="70"/>
    </row>
    <row r="28471" spans="4:4">
      <c r="D28471" s="70"/>
    </row>
    <row r="28472" spans="4:4">
      <c r="D28472" s="70"/>
    </row>
    <row r="28473" spans="4:4">
      <c r="D28473" s="70"/>
    </row>
    <row r="28474" spans="4:4">
      <c r="D28474" s="70"/>
    </row>
    <row r="28475" spans="4:4">
      <c r="D28475" s="70"/>
    </row>
    <row r="28476" spans="4:4">
      <c r="D28476" s="70"/>
    </row>
    <row r="28477" spans="4:4">
      <c r="D28477" s="70"/>
    </row>
    <row r="28478" spans="4:4">
      <c r="D28478" s="70"/>
    </row>
    <row r="28479" spans="4:4">
      <c r="D28479" s="70"/>
    </row>
    <row r="28480" spans="4:4">
      <c r="D28480" s="70"/>
    </row>
    <row r="28481" spans="4:4">
      <c r="D28481" s="70"/>
    </row>
    <row r="28482" spans="4:4">
      <c r="D28482" s="70"/>
    </row>
    <row r="28483" spans="4:4">
      <c r="D28483" s="70"/>
    </row>
    <row r="28484" spans="4:4">
      <c r="D28484" s="70"/>
    </row>
    <row r="28485" spans="4:4">
      <c r="D28485" s="70"/>
    </row>
    <row r="28486" spans="4:4">
      <c r="D28486" s="70"/>
    </row>
    <row r="28487" spans="4:4">
      <c r="D28487" s="70"/>
    </row>
    <row r="28488" spans="4:4">
      <c r="D28488" s="70"/>
    </row>
    <row r="28489" spans="4:4">
      <c r="D28489" s="70"/>
    </row>
    <row r="28490" spans="4:4">
      <c r="D28490" s="70"/>
    </row>
    <row r="28491" spans="4:4">
      <c r="D28491" s="70"/>
    </row>
    <row r="28492" spans="4:4">
      <c r="D28492" s="70"/>
    </row>
    <row r="28493" spans="4:4">
      <c r="D28493" s="70"/>
    </row>
    <row r="28494" spans="4:4">
      <c r="D28494" s="70"/>
    </row>
    <row r="28495" spans="4:4">
      <c r="D28495" s="70"/>
    </row>
    <row r="28496" spans="4:4">
      <c r="D28496" s="70"/>
    </row>
    <row r="28497" spans="4:4">
      <c r="D28497" s="70"/>
    </row>
    <row r="28498" spans="4:4">
      <c r="D28498" s="70"/>
    </row>
    <row r="28499" spans="4:4">
      <c r="D28499" s="70"/>
    </row>
    <row r="28500" spans="4:4">
      <c r="D28500" s="70"/>
    </row>
    <row r="28501" spans="4:4">
      <c r="D28501" s="70"/>
    </row>
    <row r="28502" spans="4:4">
      <c r="D28502" s="70"/>
    </row>
    <row r="28503" spans="4:4">
      <c r="D28503" s="70"/>
    </row>
    <row r="28504" spans="4:4">
      <c r="D28504" s="70"/>
    </row>
    <row r="28505" spans="4:4">
      <c r="D28505" s="70"/>
    </row>
    <row r="28506" spans="4:4">
      <c r="D28506" s="70"/>
    </row>
    <row r="28507" spans="4:4">
      <c r="D28507" s="70"/>
    </row>
    <row r="28508" spans="4:4">
      <c r="D28508" s="70"/>
    </row>
    <row r="28509" spans="4:4">
      <c r="D28509" s="70"/>
    </row>
    <row r="28510" spans="4:4">
      <c r="D28510" s="70"/>
    </row>
    <row r="28511" spans="4:4">
      <c r="D28511" s="70"/>
    </row>
    <row r="28512" spans="4:4">
      <c r="D28512" s="70"/>
    </row>
    <row r="28513" spans="4:4">
      <c r="D28513" s="70"/>
    </row>
    <row r="28514" spans="4:4">
      <c r="D28514" s="70"/>
    </row>
    <row r="28515" spans="4:4">
      <c r="D28515" s="70"/>
    </row>
    <row r="28516" spans="4:4">
      <c r="D28516" s="70"/>
    </row>
    <row r="28517" spans="4:4">
      <c r="D28517" s="70"/>
    </row>
    <row r="28518" spans="4:4">
      <c r="D28518" s="70"/>
    </row>
    <row r="28519" spans="4:4">
      <c r="D28519" s="70"/>
    </row>
    <row r="28520" spans="4:4">
      <c r="D28520" s="70"/>
    </row>
    <row r="28521" spans="4:4">
      <c r="D28521" s="70"/>
    </row>
    <row r="28522" spans="4:4">
      <c r="D28522" s="70"/>
    </row>
    <row r="28523" spans="4:4">
      <c r="D28523" s="70"/>
    </row>
    <row r="28524" spans="4:4">
      <c r="D28524" s="70"/>
    </row>
    <row r="28525" spans="4:4">
      <c r="D28525" s="70"/>
    </row>
    <row r="28526" spans="4:4">
      <c r="D28526" s="70"/>
    </row>
    <row r="28527" spans="4:4">
      <c r="D28527" s="70"/>
    </row>
    <row r="28528" spans="4:4">
      <c r="D28528" s="70"/>
    </row>
    <row r="28529" spans="4:4">
      <c r="D28529" s="70"/>
    </row>
    <row r="28530" spans="4:4">
      <c r="D28530" s="70"/>
    </row>
    <row r="28531" spans="4:4">
      <c r="D28531" s="70"/>
    </row>
    <row r="28532" spans="4:4">
      <c r="D28532" s="70"/>
    </row>
    <row r="28533" spans="4:4">
      <c r="D28533" s="70"/>
    </row>
    <row r="28534" spans="4:4">
      <c r="D28534" s="70"/>
    </row>
    <row r="28535" spans="4:4">
      <c r="D28535" s="70"/>
    </row>
    <row r="28536" spans="4:4">
      <c r="D28536" s="70"/>
    </row>
    <row r="28537" spans="4:4">
      <c r="D28537" s="70"/>
    </row>
    <row r="28538" spans="4:4">
      <c r="D28538" s="70"/>
    </row>
    <row r="28539" spans="4:4">
      <c r="D28539" s="70"/>
    </row>
    <row r="28540" spans="4:4">
      <c r="D28540" s="70"/>
    </row>
    <row r="28541" spans="4:4">
      <c r="D28541" s="70"/>
    </row>
    <row r="28542" spans="4:4">
      <c r="D28542" s="70"/>
    </row>
    <row r="28543" spans="4:4">
      <c r="D28543" s="70"/>
    </row>
    <row r="28544" spans="4:4">
      <c r="D28544" s="70"/>
    </row>
    <row r="28545" spans="4:4">
      <c r="D28545" s="70"/>
    </row>
    <row r="28546" spans="4:4">
      <c r="D28546" s="70"/>
    </row>
    <row r="28547" spans="4:4">
      <c r="D28547" s="70"/>
    </row>
    <row r="28548" spans="4:4">
      <c r="D28548" s="70"/>
    </row>
    <row r="28549" spans="4:4">
      <c r="D28549" s="70"/>
    </row>
    <row r="28550" spans="4:4">
      <c r="D28550" s="70"/>
    </row>
    <row r="28551" spans="4:4">
      <c r="D28551" s="70"/>
    </row>
    <row r="28552" spans="4:4">
      <c r="D28552" s="70"/>
    </row>
    <row r="28553" spans="4:4">
      <c r="D28553" s="70"/>
    </row>
    <row r="28554" spans="4:4">
      <c r="D28554" s="70"/>
    </row>
    <row r="28555" spans="4:4">
      <c r="D28555" s="70"/>
    </row>
    <row r="28556" spans="4:4">
      <c r="D28556" s="70"/>
    </row>
    <row r="28557" spans="4:4">
      <c r="D28557" s="70"/>
    </row>
    <row r="28558" spans="4:4">
      <c r="D28558" s="70"/>
    </row>
    <row r="28559" spans="4:4">
      <c r="D28559" s="70"/>
    </row>
    <row r="28560" spans="4:4">
      <c r="D28560" s="70"/>
    </row>
    <row r="28561" spans="4:4">
      <c r="D28561" s="70"/>
    </row>
    <row r="28562" spans="4:4">
      <c r="D28562" s="70"/>
    </row>
    <row r="28563" spans="4:4">
      <c r="D28563" s="70"/>
    </row>
    <row r="28564" spans="4:4">
      <c r="D28564" s="70"/>
    </row>
    <row r="28565" spans="4:4">
      <c r="D28565" s="70"/>
    </row>
    <row r="28566" spans="4:4">
      <c r="D28566" s="70"/>
    </row>
    <row r="28567" spans="4:4">
      <c r="D28567" s="70"/>
    </row>
    <row r="28568" spans="4:4">
      <c r="D28568" s="70"/>
    </row>
    <row r="28569" spans="4:4">
      <c r="D28569" s="70"/>
    </row>
    <row r="28570" spans="4:4">
      <c r="D28570" s="70"/>
    </row>
    <row r="28571" spans="4:4">
      <c r="D28571" s="70"/>
    </row>
    <row r="28572" spans="4:4">
      <c r="D28572" s="70"/>
    </row>
    <row r="28573" spans="4:4">
      <c r="D28573" s="70"/>
    </row>
    <row r="28574" spans="4:4">
      <c r="D28574" s="70"/>
    </row>
    <row r="28575" spans="4:4">
      <c r="D28575" s="70"/>
    </row>
    <row r="28576" spans="4:4">
      <c r="D28576" s="70"/>
    </row>
    <row r="28577" spans="4:4">
      <c r="D28577" s="70"/>
    </row>
    <row r="28578" spans="4:4">
      <c r="D28578" s="70"/>
    </row>
    <row r="28579" spans="4:4">
      <c r="D28579" s="70"/>
    </row>
    <row r="28580" spans="4:4">
      <c r="D28580" s="70"/>
    </row>
    <row r="28581" spans="4:4">
      <c r="D28581" s="70"/>
    </row>
    <row r="28582" spans="4:4">
      <c r="D28582" s="70"/>
    </row>
    <row r="28583" spans="4:4">
      <c r="D28583" s="70"/>
    </row>
    <row r="28584" spans="4:4">
      <c r="D28584" s="70"/>
    </row>
    <row r="28585" spans="4:4">
      <c r="D28585" s="70"/>
    </row>
    <row r="28586" spans="4:4">
      <c r="D28586" s="70"/>
    </row>
    <row r="28587" spans="4:4">
      <c r="D28587" s="70"/>
    </row>
    <row r="28588" spans="4:4">
      <c r="D28588" s="70"/>
    </row>
    <row r="28589" spans="4:4">
      <c r="D28589" s="70"/>
    </row>
    <row r="28590" spans="4:4">
      <c r="D28590" s="70"/>
    </row>
    <row r="28591" spans="4:4">
      <c r="D28591" s="70"/>
    </row>
    <row r="28592" spans="4:4">
      <c r="D28592" s="70"/>
    </row>
    <row r="28593" spans="4:4">
      <c r="D28593" s="70"/>
    </row>
    <row r="28594" spans="4:4">
      <c r="D28594" s="70"/>
    </row>
    <row r="28595" spans="4:4">
      <c r="D28595" s="70"/>
    </row>
    <row r="28596" spans="4:4">
      <c r="D28596" s="70"/>
    </row>
    <row r="28597" spans="4:4">
      <c r="D28597" s="70"/>
    </row>
    <row r="28598" spans="4:4">
      <c r="D28598" s="70"/>
    </row>
    <row r="28599" spans="4:4">
      <c r="D28599" s="70"/>
    </row>
    <row r="28600" spans="4:4">
      <c r="D28600" s="70"/>
    </row>
    <row r="28601" spans="4:4">
      <c r="D28601" s="70"/>
    </row>
    <row r="28602" spans="4:4">
      <c r="D28602" s="70"/>
    </row>
    <row r="28603" spans="4:4">
      <c r="D28603" s="70"/>
    </row>
    <row r="28604" spans="4:4">
      <c r="D28604" s="70"/>
    </row>
    <row r="28605" spans="4:4">
      <c r="D28605" s="70"/>
    </row>
    <row r="28606" spans="4:4">
      <c r="D28606" s="70"/>
    </row>
    <row r="28607" spans="4:4">
      <c r="D28607" s="70"/>
    </row>
    <row r="28608" spans="4:4">
      <c r="D28608" s="70"/>
    </row>
    <row r="28609" spans="4:4">
      <c r="D28609" s="70"/>
    </row>
    <row r="28610" spans="4:4">
      <c r="D28610" s="70"/>
    </row>
    <row r="28611" spans="4:4">
      <c r="D28611" s="70"/>
    </row>
    <row r="28612" spans="4:4">
      <c r="D28612" s="70"/>
    </row>
    <row r="28613" spans="4:4">
      <c r="D28613" s="70"/>
    </row>
    <row r="28614" spans="4:4">
      <c r="D28614" s="70"/>
    </row>
    <row r="28615" spans="4:4">
      <c r="D28615" s="70"/>
    </row>
    <row r="28616" spans="4:4">
      <c r="D28616" s="70"/>
    </row>
    <row r="28617" spans="4:4">
      <c r="D28617" s="70"/>
    </row>
    <row r="28618" spans="4:4">
      <c r="D28618" s="70"/>
    </row>
    <row r="28619" spans="4:4">
      <c r="D28619" s="70"/>
    </row>
    <row r="28620" spans="4:4">
      <c r="D28620" s="70"/>
    </row>
    <row r="28621" spans="4:4">
      <c r="D28621" s="70"/>
    </row>
    <row r="28622" spans="4:4">
      <c r="D28622" s="70"/>
    </row>
    <row r="28623" spans="4:4">
      <c r="D28623" s="70"/>
    </row>
    <row r="28624" spans="4:4">
      <c r="D28624" s="70"/>
    </row>
    <row r="28625" spans="4:4">
      <c r="D28625" s="70"/>
    </row>
    <row r="28626" spans="4:4">
      <c r="D28626" s="70"/>
    </row>
    <row r="28627" spans="4:4">
      <c r="D28627" s="70"/>
    </row>
    <row r="28628" spans="4:4">
      <c r="D28628" s="70"/>
    </row>
    <row r="28629" spans="4:4">
      <c r="D28629" s="70"/>
    </row>
    <row r="28630" spans="4:4">
      <c r="D28630" s="70"/>
    </row>
    <row r="28631" spans="4:4">
      <c r="D28631" s="70"/>
    </row>
    <row r="28632" spans="4:4">
      <c r="D28632" s="70"/>
    </row>
    <row r="28633" spans="4:4">
      <c r="D28633" s="70"/>
    </row>
    <row r="28634" spans="4:4">
      <c r="D28634" s="70"/>
    </row>
    <row r="28635" spans="4:4">
      <c r="D28635" s="70"/>
    </row>
    <row r="28636" spans="4:4">
      <c r="D28636" s="70"/>
    </row>
    <row r="28637" spans="4:4">
      <c r="D28637" s="70"/>
    </row>
    <row r="28638" spans="4:4">
      <c r="D28638" s="70"/>
    </row>
    <row r="28639" spans="4:4">
      <c r="D28639" s="70"/>
    </row>
    <row r="28640" spans="4:4">
      <c r="D28640" s="70"/>
    </row>
    <row r="28641" spans="4:4">
      <c r="D28641" s="70"/>
    </row>
    <row r="28642" spans="4:4">
      <c r="D28642" s="70"/>
    </row>
    <row r="28643" spans="4:4">
      <c r="D28643" s="70"/>
    </row>
    <row r="28644" spans="4:4">
      <c r="D28644" s="70"/>
    </row>
    <row r="28645" spans="4:4">
      <c r="D28645" s="70"/>
    </row>
    <row r="28646" spans="4:4">
      <c r="D28646" s="70"/>
    </row>
    <row r="28647" spans="4:4">
      <c r="D28647" s="70"/>
    </row>
    <row r="28648" spans="4:4">
      <c r="D28648" s="70"/>
    </row>
    <row r="28649" spans="4:4">
      <c r="D28649" s="70"/>
    </row>
    <row r="28650" spans="4:4">
      <c r="D28650" s="70"/>
    </row>
    <row r="28651" spans="4:4">
      <c r="D28651" s="70"/>
    </row>
    <row r="28652" spans="4:4">
      <c r="D28652" s="70"/>
    </row>
    <row r="28653" spans="4:4">
      <c r="D28653" s="70"/>
    </row>
    <row r="28654" spans="4:4">
      <c r="D28654" s="70"/>
    </row>
    <row r="28655" spans="4:4">
      <c r="D28655" s="70"/>
    </row>
    <row r="28656" spans="4:4">
      <c r="D28656" s="70"/>
    </row>
    <row r="28657" spans="4:4">
      <c r="D28657" s="70"/>
    </row>
    <row r="28658" spans="4:4">
      <c r="D28658" s="70"/>
    </row>
    <row r="28659" spans="4:4">
      <c r="D28659" s="70"/>
    </row>
    <row r="28660" spans="4:4">
      <c r="D28660" s="70"/>
    </row>
    <row r="28661" spans="4:4">
      <c r="D28661" s="70"/>
    </row>
    <row r="28662" spans="4:4">
      <c r="D28662" s="70"/>
    </row>
    <row r="28663" spans="4:4">
      <c r="D28663" s="70"/>
    </row>
    <row r="28664" spans="4:4">
      <c r="D28664" s="70"/>
    </row>
    <row r="28665" spans="4:4">
      <c r="D28665" s="70"/>
    </row>
    <row r="28666" spans="4:4">
      <c r="D28666" s="70"/>
    </row>
    <row r="28667" spans="4:4">
      <c r="D28667" s="70"/>
    </row>
    <row r="28668" spans="4:4">
      <c r="D28668" s="70"/>
    </row>
    <row r="28669" spans="4:4">
      <c r="D28669" s="70"/>
    </row>
    <row r="28670" spans="4:4">
      <c r="D28670" s="70"/>
    </row>
    <row r="28671" spans="4:4">
      <c r="D28671" s="70"/>
    </row>
    <row r="28672" spans="4:4">
      <c r="D28672" s="70"/>
    </row>
    <row r="28673" spans="4:4">
      <c r="D28673" s="70"/>
    </row>
    <row r="28674" spans="4:4">
      <c r="D28674" s="70"/>
    </row>
    <row r="28675" spans="4:4">
      <c r="D28675" s="70"/>
    </row>
    <row r="28676" spans="4:4">
      <c r="D28676" s="70"/>
    </row>
    <row r="28677" spans="4:4">
      <c r="D28677" s="70"/>
    </row>
    <row r="28678" spans="4:4">
      <c r="D28678" s="70"/>
    </row>
    <row r="28679" spans="4:4">
      <c r="D28679" s="70"/>
    </row>
    <row r="28680" spans="4:4">
      <c r="D28680" s="70"/>
    </row>
    <row r="28681" spans="4:4">
      <c r="D28681" s="70"/>
    </row>
    <row r="28682" spans="4:4">
      <c r="D28682" s="70"/>
    </row>
    <row r="28683" spans="4:4">
      <c r="D28683" s="70"/>
    </row>
    <row r="28684" spans="4:4">
      <c r="D28684" s="70"/>
    </row>
    <row r="28685" spans="4:4">
      <c r="D28685" s="70"/>
    </row>
    <row r="28686" spans="4:4">
      <c r="D28686" s="70"/>
    </row>
    <row r="28687" spans="4:4">
      <c r="D28687" s="70"/>
    </row>
    <row r="28688" spans="4:4">
      <c r="D28688" s="70"/>
    </row>
    <row r="28689" spans="4:4">
      <c r="D28689" s="70"/>
    </row>
    <row r="28690" spans="4:4">
      <c r="D28690" s="70"/>
    </row>
    <row r="28691" spans="4:4">
      <c r="D28691" s="70"/>
    </row>
    <row r="28692" spans="4:4">
      <c r="D28692" s="70"/>
    </row>
    <row r="28693" spans="4:4">
      <c r="D28693" s="70"/>
    </row>
    <row r="28694" spans="4:4">
      <c r="D28694" s="70"/>
    </row>
    <row r="28695" spans="4:4">
      <c r="D28695" s="70"/>
    </row>
    <row r="28696" spans="4:4">
      <c r="D28696" s="70"/>
    </row>
    <row r="28697" spans="4:4">
      <c r="D28697" s="70"/>
    </row>
    <row r="28698" spans="4:4">
      <c r="D28698" s="70"/>
    </row>
    <row r="28699" spans="4:4">
      <c r="D28699" s="70"/>
    </row>
    <row r="28700" spans="4:4">
      <c r="D28700" s="70"/>
    </row>
    <row r="28701" spans="4:4">
      <c r="D28701" s="70"/>
    </row>
    <row r="28702" spans="4:4">
      <c r="D28702" s="70"/>
    </row>
    <row r="28703" spans="4:4">
      <c r="D28703" s="70"/>
    </row>
    <row r="28704" spans="4:4">
      <c r="D28704" s="70"/>
    </row>
    <row r="28705" spans="4:4">
      <c r="D28705" s="70"/>
    </row>
    <row r="28706" spans="4:4">
      <c r="D28706" s="70"/>
    </row>
    <row r="28707" spans="4:4">
      <c r="D28707" s="70"/>
    </row>
    <row r="28708" spans="4:4">
      <c r="D28708" s="70"/>
    </row>
    <row r="28709" spans="4:4">
      <c r="D28709" s="70"/>
    </row>
    <row r="28710" spans="4:4">
      <c r="D28710" s="70"/>
    </row>
    <row r="28711" spans="4:4">
      <c r="D28711" s="70"/>
    </row>
    <row r="28712" spans="4:4">
      <c r="D28712" s="70"/>
    </row>
    <row r="28713" spans="4:4">
      <c r="D28713" s="70"/>
    </row>
    <row r="28714" spans="4:4">
      <c r="D28714" s="70"/>
    </row>
    <row r="28715" spans="4:4">
      <c r="D28715" s="70"/>
    </row>
    <row r="28716" spans="4:4">
      <c r="D28716" s="70"/>
    </row>
    <row r="28717" spans="4:4">
      <c r="D28717" s="70"/>
    </row>
    <row r="28718" spans="4:4">
      <c r="D28718" s="70"/>
    </row>
    <row r="28719" spans="4:4">
      <c r="D28719" s="70"/>
    </row>
    <row r="28720" spans="4:4">
      <c r="D28720" s="70"/>
    </row>
    <row r="28721" spans="4:4">
      <c r="D28721" s="70"/>
    </row>
    <row r="28722" spans="4:4">
      <c r="D28722" s="70"/>
    </row>
    <row r="28723" spans="4:4">
      <c r="D28723" s="70"/>
    </row>
    <row r="28724" spans="4:4">
      <c r="D28724" s="70"/>
    </row>
    <row r="28725" spans="4:4">
      <c r="D28725" s="70"/>
    </row>
    <row r="28726" spans="4:4">
      <c r="D28726" s="70"/>
    </row>
    <row r="28727" spans="4:4">
      <c r="D28727" s="70"/>
    </row>
    <row r="28728" spans="4:4">
      <c r="D28728" s="70"/>
    </row>
    <row r="28729" spans="4:4">
      <c r="D28729" s="70"/>
    </row>
    <row r="28730" spans="4:4">
      <c r="D28730" s="70"/>
    </row>
    <row r="28731" spans="4:4">
      <c r="D28731" s="70"/>
    </row>
    <row r="28732" spans="4:4">
      <c r="D28732" s="70"/>
    </row>
    <row r="28733" spans="4:4">
      <c r="D28733" s="70"/>
    </row>
    <row r="28734" spans="4:4">
      <c r="D28734" s="70"/>
    </row>
    <row r="28735" spans="4:4">
      <c r="D28735" s="70"/>
    </row>
    <row r="28736" spans="4:4">
      <c r="D28736" s="70"/>
    </row>
    <row r="28737" spans="4:4">
      <c r="D28737" s="70"/>
    </row>
    <row r="28738" spans="4:4">
      <c r="D28738" s="70"/>
    </row>
    <row r="28739" spans="4:4">
      <c r="D28739" s="70"/>
    </row>
    <row r="28740" spans="4:4">
      <c r="D28740" s="70"/>
    </row>
    <row r="28741" spans="4:4">
      <c r="D28741" s="70"/>
    </row>
    <row r="28742" spans="4:4">
      <c r="D28742" s="70"/>
    </row>
    <row r="28743" spans="4:4">
      <c r="D28743" s="70"/>
    </row>
    <row r="28744" spans="4:4">
      <c r="D28744" s="70"/>
    </row>
    <row r="28745" spans="4:4">
      <c r="D28745" s="70"/>
    </row>
    <row r="28746" spans="4:4">
      <c r="D28746" s="70"/>
    </row>
    <row r="28747" spans="4:4">
      <c r="D28747" s="70"/>
    </row>
    <row r="28748" spans="4:4">
      <c r="D28748" s="70"/>
    </row>
    <row r="28749" spans="4:4">
      <c r="D28749" s="70"/>
    </row>
    <row r="28750" spans="4:4">
      <c r="D28750" s="70"/>
    </row>
    <row r="28751" spans="4:4">
      <c r="D28751" s="70"/>
    </row>
    <row r="28752" spans="4:4">
      <c r="D28752" s="70"/>
    </row>
    <row r="28753" spans="4:4">
      <c r="D28753" s="70"/>
    </row>
    <row r="28754" spans="4:4">
      <c r="D28754" s="70"/>
    </row>
    <row r="28755" spans="4:4">
      <c r="D28755" s="70"/>
    </row>
    <row r="28756" spans="4:4">
      <c r="D28756" s="70"/>
    </row>
    <row r="28757" spans="4:4">
      <c r="D28757" s="70"/>
    </row>
    <row r="28758" spans="4:4">
      <c r="D28758" s="70"/>
    </row>
    <row r="28759" spans="4:4">
      <c r="D28759" s="70"/>
    </row>
    <row r="28760" spans="4:4">
      <c r="D28760" s="70"/>
    </row>
    <row r="28761" spans="4:4">
      <c r="D28761" s="70"/>
    </row>
    <row r="28762" spans="4:4">
      <c r="D28762" s="70"/>
    </row>
    <row r="28763" spans="4:4">
      <c r="D28763" s="70"/>
    </row>
    <row r="28764" spans="4:4">
      <c r="D28764" s="70"/>
    </row>
    <row r="28765" spans="4:4">
      <c r="D28765" s="70"/>
    </row>
    <row r="28766" spans="4:4">
      <c r="D28766" s="70"/>
    </row>
    <row r="28767" spans="4:4">
      <c r="D28767" s="70"/>
    </row>
    <row r="28768" spans="4:4">
      <c r="D28768" s="70"/>
    </row>
    <row r="28769" spans="4:4">
      <c r="D28769" s="70"/>
    </row>
    <row r="28770" spans="4:4">
      <c r="D28770" s="70"/>
    </row>
    <row r="28771" spans="4:4">
      <c r="D28771" s="70"/>
    </row>
    <row r="28772" spans="4:4">
      <c r="D28772" s="70"/>
    </row>
    <row r="28773" spans="4:4">
      <c r="D28773" s="70"/>
    </row>
    <row r="28774" spans="4:4">
      <c r="D28774" s="70"/>
    </row>
    <row r="28775" spans="4:4">
      <c r="D28775" s="70"/>
    </row>
    <row r="28776" spans="4:4">
      <c r="D28776" s="70"/>
    </row>
    <row r="28777" spans="4:4">
      <c r="D28777" s="70"/>
    </row>
    <row r="28778" spans="4:4">
      <c r="D28778" s="70"/>
    </row>
    <row r="28779" spans="4:4">
      <c r="D28779" s="70"/>
    </row>
    <row r="28780" spans="4:4">
      <c r="D28780" s="70"/>
    </row>
    <row r="28781" spans="4:4">
      <c r="D28781" s="70"/>
    </row>
    <row r="28782" spans="4:4">
      <c r="D28782" s="70"/>
    </row>
    <row r="28783" spans="4:4">
      <c r="D28783" s="70"/>
    </row>
    <row r="28784" spans="4:4">
      <c r="D28784" s="70"/>
    </row>
    <row r="28785" spans="4:4">
      <c r="D28785" s="70"/>
    </row>
    <row r="28786" spans="4:4">
      <c r="D28786" s="70"/>
    </row>
    <row r="28787" spans="4:4">
      <c r="D28787" s="70"/>
    </row>
    <row r="28788" spans="4:4">
      <c r="D28788" s="70"/>
    </row>
    <row r="28789" spans="4:4">
      <c r="D28789" s="70"/>
    </row>
    <row r="28790" spans="4:4">
      <c r="D28790" s="70"/>
    </row>
    <row r="28791" spans="4:4">
      <c r="D28791" s="70"/>
    </row>
    <row r="28792" spans="4:4">
      <c r="D28792" s="70"/>
    </row>
    <row r="28793" spans="4:4">
      <c r="D28793" s="70"/>
    </row>
    <row r="28794" spans="4:4">
      <c r="D28794" s="70"/>
    </row>
    <row r="28795" spans="4:4">
      <c r="D28795" s="70"/>
    </row>
    <row r="28796" spans="4:4">
      <c r="D28796" s="70"/>
    </row>
    <row r="28797" spans="4:4">
      <c r="D28797" s="70"/>
    </row>
    <row r="28798" spans="4:4">
      <c r="D28798" s="70"/>
    </row>
    <row r="28799" spans="4:4">
      <c r="D28799" s="70"/>
    </row>
    <row r="28800" spans="4:4">
      <c r="D28800" s="70"/>
    </row>
    <row r="28801" spans="4:4">
      <c r="D28801" s="70"/>
    </row>
    <row r="28802" spans="4:4">
      <c r="D28802" s="70"/>
    </row>
    <row r="28803" spans="4:4">
      <c r="D28803" s="70"/>
    </row>
    <row r="28804" spans="4:4">
      <c r="D28804" s="70"/>
    </row>
    <row r="28805" spans="4:4">
      <c r="D28805" s="70"/>
    </row>
    <row r="28806" spans="4:4">
      <c r="D28806" s="70"/>
    </row>
    <row r="28807" spans="4:4">
      <c r="D28807" s="70"/>
    </row>
    <row r="28808" spans="4:4">
      <c r="D28808" s="70"/>
    </row>
    <row r="28809" spans="4:4">
      <c r="D28809" s="70"/>
    </row>
    <row r="28810" spans="4:4">
      <c r="D28810" s="70"/>
    </row>
    <row r="28811" spans="4:4">
      <c r="D28811" s="70"/>
    </row>
    <row r="28812" spans="4:4">
      <c r="D28812" s="70"/>
    </row>
    <row r="28813" spans="4:4">
      <c r="D28813" s="70"/>
    </row>
    <row r="28814" spans="4:4">
      <c r="D28814" s="70"/>
    </row>
    <row r="28815" spans="4:4">
      <c r="D28815" s="70"/>
    </row>
    <row r="28816" spans="4:4">
      <c r="D28816" s="70"/>
    </row>
    <row r="28817" spans="4:4">
      <c r="D28817" s="70"/>
    </row>
    <row r="28818" spans="4:4">
      <c r="D28818" s="70"/>
    </row>
    <row r="28819" spans="4:4">
      <c r="D28819" s="70"/>
    </row>
    <row r="28820" spans="4:4">
      <c r="D28820" s="70"/>
    </row>
    <row r="28821" spans="4:4">
      <c r="D28821" s="70"/>
    </row>
    <row r="28822" spans="4:4">
      <c r="D28822" s="70"/>
    </row>
    <row r="28823" spans="4:4">
      <c r="D28823" s="70"/>
    </row>
    <row r="28824" spans="4:4">
      <c r="D28824" s="70"/>
    </row>
    <row r="28825" spans="4:4">
      <c r="D28825" s="70"/>
    </row>
    <row r="28826" spans="4:4">
      <c r="D28826" s="70"/>
    </row>
    <row r="28827" spans="4:4">
      <c r="D28827" s="70"/>
    </row>
    <row r="28828" spans="4:4">
      <c r="D28828" s="70"/>
    </row>
    <row r="28829" spans="4:4">
      <c r="D28829" s="70"/>
    </row>
    <row r="28830" spans="4:4">
      <c r="D28830" s="70"/>
    </row>
    <row r="28831" spans="4:4">
      <c r="D28831" s="70"/>
    </row>
    <row r="28832" spans="4:4">
      <c r="D28832" s="70"/>
    </row>
    <row r="28833" spans="4:4">
      <c r="D28833" s="70"/>
    </row>
    <row r="28834" spans="4:4">
      <c r="D28834" s="70"/>
    </row>
    <row r="28835" spans="4:4">
      <c r="D28835" s="70"/>
    </row>
    <row r="28836" spans="4:4">
      <c r="D28836" s="70"/>
    </row>
    <row r="28837" spans="4:4">
      <c r="D28837" s="70"/>
    </row>
    <row r="28838" spans="4:4">
      <c r="D28838" s="70"/>
    </row>
    <row r="28839" spans="4:4">
      <c r="D28839" s="70"/>
    </row>
    <row r="28840" spans="4:4">
      <c r="D28840" s="70"/>
    </row>
    <row r="28841" spans="4:4">
      <c r="D28841" s="70"/>
    </row>
    <row r="28842" spans="4:4">
      <c r="D28842" s="70"/>
    </row>
    <row r="28843" spans="4:4">
      <c r="D28843" s="70"/>
    </row>
    <row r="28844" spans="4:4">
      <c r="D28844" s="70"/>
    </row>
    <row r="28845" spans="4:4">
      <c r="D28845" s="70"/>
    </row>
    <row r="28846" spans="4:4">
      <c r="D28846" s="70"/>
    </row>
    <row r="28847" spans="4:4">
      <c r="D28847" s="70"/>
    </row>
    <row r="28848" spans="4:4">
      <c r="D28848" s="70"/>
    </row>
    <row r="28849" spans="4:4">
      <c r="D28849" s="70"/>
    </row>
    <row r="28850" spans="4:4">
      <c r="D28850" s="70"/>
    </row>
    <row r="28851" spans="4:4">
      <c r="D28851" s="70"/>
    </row>
    <row r="28852" spans="4:4">
      <c r="D28852" s="70"/>
    </row>
    <row r="28853" spans="4:4">
      <c r="D28853" s="70"/>
    </row>
    <row r="28854" spans="4:4">
      <c r="D28854" s="70"/>
    </row>
    <row r="28855" spans="4:4">
      <c r="D28855" s="70"/>
    </row>
    <row r="28856" spans="4:4">
      <c r="D28856" s="70"/>
    </row>
    <row r="28857" spans="4:4">
      <c r="D28857" s="70"/>
    </row>
    <row r="28858" spans="4:4">
      <c r="D28858" s="70"/>
    </row>
    <row r="28859" spans="4:4">
      <c r="D28859" s="70"/>
    </row>
    <row r="28860" spans="4:4">
      <c r="D28860" s="70"/>
    </row>
    <row r="28861" spans="4:4">
      <c r="D28861" s="70"/>
    </row>
    <row r="28862" spans="4:4">
      <c r="D28862" s="70"/>
    </row>
    <row r="28863" spans="4:4">
      <c r="D28863" s="70"/>
    </row>
    <row r="28864" spans="4:4">
      <c r="D28864" s="70"/>
    </row>
    <row r="28865" spans="4:4">
      <c r="D28865" s="70"/>
    </row>
    <row r="28866" spans="4:4">
      <c r="D28866" s="70"/>
    </row>
    <row r="28867" spans="4:4">
      <c r="D28867" s="70"/>
    </row>
    <row r="28868" spans="4:4">
      <c r="D28868" s="70"/>
    </row>
    <row r="28869" spans="4:4">
      <c r="D28869" s="70"/>
    </row>
    <row r="28870" spans="4:4">
      <c r="D28870" s="70"/>
    </row>
    <row r="28871" spans="4:4">
      <c r="D28871" s="70"/>
    </row>
    <row r="28872" spans="4:4">
      <c r="D28872" s="70"/>
    </row>
    <row r="28873" spans="4:4">
      <c r="D28873" s="70"/>
    </row>
    <row r="28874" spans="4:4">
      <c r="D28874" s="70"/>
    </row>
    <row r="28875" spans="4:4">
      <c r="D28875" s="70"/>
    </row>
    <row r="28876" spans="4:4">
      <c r="D28876" s="70"/>
    </row>
    <row r="28877" spans="4:4">
      <c r="D28877" s="70"/>
    </row>
    <row r="28878" spans="4:4">
      <c r="D28878" s="70"/>
    </row>
    <row r="28879" spans="4:4">
      <c r="D28879" s="70"/>
    </row>
    <row r="28880" spans="4:4">
      <c r="D28880" s="70"/>
    </row>
    <row r="28881" spans="4:4">
      <c r="D28881" s="70"/>
    </row>
    <row r="28882" spans="4:4">
      <c r="D28882" s="70"/>
    </row>
    <row r="28883" spans="4:4">
      <c r="D28883" s="70"/>
    </row>
    <row r="28884" spans="4:4">
      <c r="D28884" s="70"/>
    </row>
    <row r="28885" spans="4:4">
      <c r="D28885" s="70"/>
    </row>
    <row r="28886" spans="4:4">
      <c r="D28886" s="70"/>
    </row>
    <row r="28887" spans="4:4">
      <c r="D28887" s="70"/>
    </row>
    <row r="28888" spans="4:4">
      <c r="D28888" s="70"/>
    </row>
    <row r="28889" spans="4:4">
      <c r="D28889" s="70"/>
    </row>
    <row r="28890" spans="4:4">
      <c r="D28890" s="70"/>
    </row>
    <row r="28891" spans="4:4">
      <c r="D28891" s="70"/>
    </row>
    <row r="28892" spans="4:4">
      <c r="D28892" s="70"/>
    </row>
    <row r="28893" spans="4:4">
      <c r="D28893" s="70"/>
    </row>
    <row r="28894" spans="4:4">
      <c r="D28894" s="70"/>
    </row>
    <row r="28895" spans="4:4">
      <c r="D28895" s="70"/>
    </row>
    <row r="28896" spans="4:4">
      <c r="D28896" s="70"/>
    </row>
    <row r="28897" spans="4:4">
      <c r="D28897" s="70"/>
    </row>
    <row r="28898" spans="4:4">
      <c r="D28898" s="70"/>
    </row>
    <row r="28899" spans="4:4">
      <c r="D28899" s="70"/>
    </row>
    <row r="28900" spans="4:4">
      <c r="D28900" s="70"/>
    </row>
    <row r="28901" spans="4:4">
      <c r="D28901" s="70"/>
    </row>
    <row r="28902" spans="4:4">
      <c r="D28902" s="70"/>
    </row>
    <row r="28903" spans="4:4">
      <c r="D28903" s="70"/>
    </row>
    <row r="28904" spans="4:4">
      <c r="D28904" s="70"/>
    </row>
    <row r="28905" spans="4:4">
      <c r="D28905" s="70"/>
    </row>
    <row r="28906" spans="4:4">
      <c r="D28906" s="70"/>
    </row>
    <row r="28907" spans="4:4">
      <c r="D28907" s="70"/>
    </row>
    <row r="28908" spans="4:4">
      <c r="D28908" s="70"/>
    </row>
    <row r="28909" spans="4:4">
      <c r="D28909" s="70"/>
    </row>
    <row r="28910" spans="4:4">
      <c r="D28910" s="70"/>
    </row>
    <row r="28911" spans="4:4">
      <c r="D28911" s="70"/>
    </row>
    <row r="28912" spans="4:4">
      <c r="D28912" s="70"/>
    </row>
    <row r="28913" spans="4:4">
      <c r="D28913" s="70"/>
    </row>
    <row r="28914" spans="4:4">
      <c r="D28914" s="70"/>
    </row>
    <row r="28915" spans="4:4">
      <c r="D28915" s="70"/>
    </row>
    <row r="28916" spans="4:4">
      <c r="D28916" s="70"/>
    </row>
    <row r="28917" spans="4:4">
      <c r="D28917" s="70"/>
    </row>
    <row r="28918" spans="4:4">
      <c r="D28918" s="70"/>
    </row>
    <row r="28919" spans="4:4">
      <c r="D28919" s="70"/>
    </row>
    <row r="28920" spans="4:4">
      <c r="D28920" s="70"/>
    </row>
    <row r="28921" spans="4:4">
      <c r="D28921" s="70"/>
    </row>
    <row r="28922" spans="4:4">
      <c r="D28922" s="70"/>
    </row>
    <row r="28923" spans="4:4">
      <c r="D28923" s="70"/>
    </row>
    <row r="28924" spans="4:4">
      <c r="D28924" s="70"/>
    </row>
    <row r="28925" spans="4:4">
      <c r="D28925" s="70"/>
    </row>
    <row r="28926" spans="4:4">
      <c r="D28926" s="70"/>
    </row>
    <row r="28927" spans="4:4">
      <c r="D28927" s="70"/>
    </row>
    <row r="28928" spans="4:4">
      <c r="D28928" s="70"/>
    </row>
    <row r="28929" spans="4:4">
      <c r="D28929" s="70"/>
    </row>
    <row r="28930" spans="4:4">
      <c r="D28930" s="70"/>
    </row>
    <row r="28931" spans="4:4">
      <c r="D28931" s="70"/>
    </row>
    <row r="28932" spans="4:4">
      <c r="D28932" s="70"/>
    </row>
    <row r="28933" spans="4:4">
      <c r="D28933" s="70"/>
    </row>
    <row r="28934" spans="4:4">
      <c r="D28934" s="70"/>
    </row>
    <row r="28935" spans="4:4">
      <c r="D28935" s="70"/>
    </row>
    <row r="28936" spans="4:4">
      <c r="D28936" s="70"/>
    </row>
    <row r="28937" spans="4:4">
      <c r="D28937" s="70"/>
    </row>
    <row r="28938" spans="4:4">
      <c r="D28938" s="70"/>
    </row>
    <row r="28939" spans="4:4">
      <c r="D28939" s="70"/>
    </row>
    <row r="28940" spans="4:4">
      <c r="D28940" s="70"/>
    </row>
    <row r="28941" spans="4:4">
      <c r="D28941" s="70"/>
    </row>
    <row r="28942" spans="4:4">
      <c r="D28942" s="70"/>
    </row>
    <row r="28943" spans="4:4">
      <c r="D28943" s="70"/>
    </row>
    <row r="28944" spans="4:4">
      <c r="D28944" s="70"/>
    </row>
    <row r="28945" spans="4:4">
      <c r="D28945" s="70"/>
    </row>
    <row r="28946" spans="4:4">
      <c r="D28946" s="70"/>
    </row>
    <row r="28947" spans="4:4">
      <c r="D28947" s="70"/>
    </row>
    <row r="28948" spans="4:4">
      <c r="D28948" s="70"/>
    </row>
    <row r="28949" spans="4:4">
      <c r="D28949" s="70"/>
    </row>
    <row r="28950" spans="4:4">
      <c r="D28950" s="70"/>
    </row>
    <row r="28951" spans="4:4">
      <c r="D28951" s="70"/>
    </row>
    <row r="28952" spans="4:4">
      <c r="D28952" s="70"/>
    </row>
    <row r="28953" spans="4:4">
      <c r="D28953" s="70"/>
    </row>
    <row r="28954" spans="4:4">
      <c r="D28954" s="70"/>
    </row>
    <row r="28955" spans="4:4">
      <c r="D28955" s="70"/>
    </row>
    <row r="28956" spans="4:4">
      <c r="D28956" s="70"/>
    </row>
    <row r="28957" spans="4:4">
      <c r="D28957" s="70"/>
    </row>
    <row r="28958" spans="4:4">
      <c r="D28958" s="70"/>
    </row>
    <row r="28959" spans="4:4">
      <c r="D28959" s="70"/>
    </row>
    <row r="28960" spans="4:4">
      <c r="D28960" s="70"/>
    </row>
    <row r="28961" spans="4:4">
      <c r="D28961" s="70"/>
    </row>
    <row r="28962" spans="4:4">
      <c r="D28962" s="70"/>
    </row>
    <row r="28963" spans="4:4">
      <c r="D28963" s="70"/>
    </row>
    <row r="28964" spans="4:4">
      <c r="D28964" s="70"/>
    </row>
    <row r="28965" spans="4:4">
      <c r="D28965" s="70"/>
    </row>
    <row r="28966" spans="4:4">
      <c r="D28966" s="70"/>
    </row>
    <row r="28967" spans="4:4">
      <c r="D28967" s="70"/>
    </row>
    <row r="28968" spans="4:4">
      <c r="D28968" s="70"/>
    </row>
    <row r="28969" spans="4:4">
      <c r="D28969" s="70"/>
    </row>
    <row r="28970" spans="4:4">
      <c r="D28970" s="70"/>
    </row>
    <row r="28971" spans="4:4">
      <c r="D28971" s="70"/>
    </row>
    <row r="28972" spans="4:4">
      <c r="D28972" s="70"/>
    </row>
    <row r="28973" spans="4:4">
      <c r="D28973" s="70"/>
    </row>
    <row r="28974" spans="4:4">
      <c r="D28974" s="70"/>
    </row>
    <row r="28975" spans="4:4">
      <c r="D28975" s="70"/>
    </row>
    <row r="28976" spans="4:4">
      <c r="D28976" s="70"/>
    </row>
    <row r="28977" spans="4:4">
      <c r="D28977" s="70"/>
    </row>
    <row r="28978" spans="4:4">
      <c r="D28978" s="70"/>
    </row>
    <row r="28979" spans="4:4">
      <c r="D28979" s="70"/>
    </row>
    <row r="28980" spans="4:4">
      <c r="D28980" s="70"/>
    </row>
    <row r="28981" spans="4:4">
      <c r="D28981" s="70"/>
    </row>
    <row r="28982" spans="4:4">
      <c r="D28982" s="70"/>
    </row>
    <row r="28983" spans="4:4">
      <c r="D28983" s="70"/>
    </row>
    <row r="28984" spans="4:4">
      <c r="D28984" s="70"/>
    </row>
    <row r="28985" spans="4:4">
      <c r="D28985" s="70"/>
    </row>
    <row r="28986" spans="4:4">
      <c r="D28986" s="70"/>
    </row>
    <row r="28987" spans="4:4">
      <c r="D28987" s="70"/>
    </row>
    <row r="28988" spans="4:4">
      <c r="D28988" s="70"/>
    </row>
    <row r="28989" spans="4:4">
      <c r="D28989" s="70"/>
    </row>
    <row r="28990" spans="4:4">
      <c r="D28990" s="70"/>
    </row>
    <row r="28991" spans="4:4">
      <c r="D28991" s="70"/>
    </row>
    <row r="28992" spans="4:4">
      <c r="D28992" s="70"/>
    </row>
    <row r="28993" spans="4:4">
      <c r="D28993" s="70"/>
    </row>
    <row r="28994" spans="4:4">
      <c r="D28994" s="70"/>
    </row>
    <row r="28995" spans="4:4">
      <c r="D28995" s="70"/>
    </row>
    <row r="28996" spans="4:4">
      <c r="D28996" s="70"/>
    </row>
    <row r="28997" spans="4:4">
      <c r="D28997" s="70"/>
    </row>
    <row r="28998" spans="4:4">
      <c r="D28998" s="70"/>
    </row>
    <row r="28999" spans="4:4">
      <c r="D28999" s="70"/>
    </row>
    <row r="29000" spans="4:4">
      <c r="D29000" s="70"/>
    </row>
    <row r="29001" spans="4:4">
      <c r="D29001" s="70"/>
    </row>
    <row r="29002" spans="4:4">
      <c r="D29002" s="70"/>
    </row>
    <row r="29003" spans="4:4">
      <c r="D29003" s="70"/>
    </row>
    <row r="29004" spans="4:4">
      <c r="D29004" s="70"/>
    </row>
    <row r="29005" spans="4:4">
      <c r="D29005" s="70"/>
    </row>
    <row r="29006" spans="4:4">
      <c r="D29006" s="70"/>
    </row>
    <row r="29007" spans="4:4">
      <c r="D29007" s="70"/>
    </row>
    <row r="29008" spans="4:4">
      <c r="D29008" s="70"/>
    </row>
    <row r="29009" spans="4:4">
      <c r="D29009" s="70"/>
    </row>
    <row r="29010" spans="4:4">
      <c r="D29010" s="70"/>
    </row>
    <row r="29011" spans="4:4">
      <c r="D29011" s="70"/>
    </row>
    <row r="29012" spans="4:4">
      <c r="D29012" s="70"/>
    </row>
    <row r="29013" spans="4:4">
      <c r="D29013" s="70"/>
    </row>
    <row r="29014" spans="4:4">
      <c r="D29014" s="70"/>
    </row>
    <row r="29015" spans="4:4">
      <c r="D29015" s="70"/>
    </row>
    <row r="29016" spans="4:4">
      <c r="D29016" s="70"/>
    </row>
    <row r="29017" spans="4:4">
      <c r="D29017" s="70"/>
    </row>
    <row r="29018" spans="4:4">
      <c r="D29018" s="70"/>
    </row>
    <row r="29019" spans="4:4">
      <c r="D29019" s="70"/>
    </row>
    <row r="29020" spans="4:4">
      <c r="D29020" s="70"/>
    </row>
    <row r="29021" spans="4:4">
      <c r="D29021" s="70"/>
    </row>
    <row r="29022" spans="4:4">
      <c r="D29022" s="70"/>
    </row>
    <row r="29023" spans="4:4">
      <c r="D29023" s="70"/>
    </row>
    <row r="29024" spans="4:4">
      <c r="D29024" s="70"/>
    </row>
    <row r="29025" spans="4:4">
      <c r="D29025" s="70"/>
    </row>
    <row r="29026" spans="4:4">
      <c r="D29026" s="70"/>
    </row>
    <row r="29027" spans="4:4">
      <c r="D29027" s="70"/>
    </row>
    <row r="29028" spans="4:4">
      <c r="D29028" s="70"/>
    </row>
    <row r="29029" spans="4:4">
      <c r="D29029" s="70"/>
    </row>
    <row r="29030" spans="4:4">
      <c r="D29030" s="70"/>
    </row>
    <row r="29031" spans="4:4">
      <c r="D29031" s="70"/>
    </row>
    <row r="29032" spans="4:4">
      <c r="D29032" s="70"/>
    </row>
    <row r="29033" spans="4:4">
      <c r="D29033" s="70"/>
    </row>
    <row r="29034" spans="4:4">
      <c r="D29034" s="70"/>
    </row>
    <row r="29035" spans="4:4">
      <c r="D29035" s="70"/>
    </row>
    <row r="29036" spans="4:4">
      <c r="D29036" s="70"/>
    </row>
    <row r="29037" spans="4:4">
      <c r="D29037" s="70"/>
    </row>
    <row r="29038" spans="4:4">
      <c r="D29038" s="70"/>
    </row>
    <row r="29039" spans="4:4">
      <c r="D29039" s="70"/>
    </row>
    <row r="29040" spans="4:4">
      <c r="D29040" s="70"/>
    </row>
    <row r="29041" spans="4:4">
      <c r="D29041" s="70"/>
    </row>
    <row r="29042" spans="4:4">
      <c r="D29042" s="70"/>
    </row>
    <row r="29043" spans="4:4">
      <c r="D29043" s="70"/>
    </row>
    <row r="29044" spans="4:4">
      <c r="D29044" s="70"/>
    </row>
    <row r="29045" spans="4:4">
      <c r="D29045" s="70"/>
    </row>
    <row r="29046" spans="4:4">
      <c r="D29046" s="70"/>
    </row>
    <row r="29047" spans="4:4">
      <c r="D29047" s="70"/>
    </row>
    <row r="29048" spans="4:4">
      <c r="D29048" s="70"/>
    </row>
    <row r="29049" spans="4:4">
      <c r="D29049" s="70"/>
    </row>
    <row r="29050" spans="4:4">
      <c r="D29050" s="70"/>
    </row>
    <row r="29051" spans="4:4">
      <c r="D29051" s="70"/>
    </row>
    <row r="29052" spans="4:4">
      <c r="D29052" s="70"/>
    </row>
    <row r="29053" spans="4:4">
      <c r="D29053" s="70"/>
    </row>
    <row r="29054" spans="4:4">
      <c r="D29054" s="70"/>
    </row>
    <row r="29055" spans="4:4">
      <c r="D29055" s="70"/>
    </row>
    <row r="29056" spans="4:4">
      <c r="D29056" s="70"/>
    </row>
    <row r="29057" spans="4:4">
      <c r="D29057" s="70"/>
    </row>
    <row r="29058" spans="4:4">
      <c r="D29058" s="70"/>
    </row>
    <row r="29059" spans="4:4">
      <c r="D29059" s="70"/>
    </row>
    <row r="29060" spans="4:4">
      <c r="D29060" s="70"/>
    </row>
    <row r="29061" spans="4:4">
      <c r="D29061" s="70"/>
    </row>
    <row r="29062" spans="4:4">
      <c r="D29062" s="70"/>
    </row>
    <row r="29063" spans="4:4">
      <c r="D29063" s="70"/>
    </row>
    <row r="29064" spans="4:4">
      <c r="D29064" s="70"/>
    </row>
    <row r="29065" spans="4:4">
      <c r="D29065" s="70"/>
    </row>
    <row r="29066" spans="4:4">
      <c r="D29066" s="70"/>
    </row>
    <row r="29067" spans="4:4">
      <c r="D29067" s="70"/>
    </row>
    <row r="29068" spans="4:4">
      <c r="D29068" s="70"/>
    </row>
    <row r="29069" spans="4:4">
      <c r="D29069" s="70"/>
    </row>
    <row r="29070" spans="4:4">
      <c r="D29070" s="70"/>
    </row>
    <row r="29071" spans="4:4">
      <c r="D29071" s="70"/>
    </row>
    <row r="29072" spans="4:4">
      <c r="D29072" s="70"/>
    </row>
    <row r="29073" spans="4:4">
      <c r="D29073" s="70"/>
    </row>
    <row r="29074" spans="4:4">
      <c r="D29074" s="70"/>
    </row>
    <row r="29075" spans="4:4">
      <c r="D29075" s="70"/>
    </row>
    <row r="29076" spans="4:4">
      <c r="D29076" s="70"/>
    </row>
    <row r="29077" spans="4:4">
      <c r="D29077" s="70"/>
    </row>
    <row r="29078" spans="4:4">
      <c r="D29078" s="70"/>
    </row>
    <row r="29079" spans="4:4">
      <c r="D29079" s="70"/>
    </row>
    <row r="29080" spans="4:4">
      <c r="D29080" s="70"/>
    </row>
    <row r="29081" spans="4:4">
      <c r="D29081" s="70"/>
    </row>
    <row r="29082" spans="4:4">
      <c r="D29082" s="70"/>
    </row>
    <row r="29083" spans="4:4">
      <c r="D29083" s="70"/>
    </row>
    <row r="29084" spans="4:4">
      <c r="D29084" s="70"/>
    </row>
    <row r="29085" spans="4:4">
      <c r="D29085" s="70"/>
    </row>
    <row r="29086" spans="4:4">
      <c r="D29086" s="70"/>
    </row>
    <row r="29087" spans="4:4">
      <c r="D29087" s="70"/>
    </row>
    <row r="29088" spans="4:4">
      <c r="D29088" s="70"/>
    </row>
    <row r="29089" spans="4:4">
      <c r="D29089" s="70"/>
    </row>
    <row r="29090" spans="4:4">
      <c r="D29090" s="70"/>
    </row>
    <row r="29091" spans="4:4">
      <c r="D29091" s="70"/>
    </row>
    <row r="29092" spans="4:4">
      <c r="D29092" s="70"/>
    </row>
    <row r="29093" spans="4:4">
      <c r="D29093" s="70"/>
    </row>
    <row r="29094" spans="4:4">
      <c r="D29094" s="70"/>
    </row>
    <row r="29095" spans="4:4">
      <c r="D29095" s="70"/>
    </row>
    <row r="29096" spans="4:4">
      <c r="D29096" s="70"/>
    </row>
    <row r="29097" spans="4:4">
      <c r="D29097" s="70"/>
    </row>
    <row r="29098" spans="4:4">
      <c r="D29098" s="70"/>
    </row>
    <row r="29099" spans="4:4">
      <c r="D29099" s="70"/>
    </row>
    <row r="29100" spans="4:4">
      <c r="D29100" s="70"/>
    </row>
    <row r="29101" spans="4:4">
      <c r="D29101" s="70"/>
    </row>
    <row r="29102" spans="4:4">
      <c r="D29102" s="70"/>
    </row>
    <row r="29103" spans="4:4">
      <c r="D29103" s="70"/>
    </row>
    <row r="29104" spans="4:4">
      <c r="D29104" s="70"/>
    </row>
    <row r="29105" spans="4:4">
      <c r="D29105" s="70"/>
    </row>
    <row r="29106" spans="4:4">
      <c r="D29106" s="70"/>
    </row>
    <row r="29107" spans="4:4">
      <c r="D29107" s="70"/>
    </row>
    <row r="29108" spans="4:4">
      <c r="D29108" s="70"/>
    </row>
    <row r="29109" spans="4:4">
      <c r="D29109" s="70"/>
    </row>
    <row r="29110" spans="4:4">
      <c r="D29110" s="70"/>
    </row>
    <row r="29111" spans="4:4">
      <c r="D29111" s="70"/>
    </row>
    <row r="29112" spans="4:4">
      <c r="D29112" s="70"/>
    </row>
    <row r="29113" spans="4:4">
      <c r="D29113" s="70"/>
    </row>
    <row r="29114" spans="4:4">
      <c r="D29114" s="70"/>
    </row>
    <row r="29115" spans="4:4">
      <c r="D29115" s="70"/>
    </row>
    <row r="29116" spans="4:4">
      <c r="D29116" s="70"/>
    </row>
    <row r="29117" spans="4:4">
      <c r="D29117" s="70"/>
    </row>
    <row r="29118" spans="4:4">
      <c r="D29118" s="70"/>
    </row>
    <row r="29119" spans="4:4">
      <c r="D29119" s="70"/>
    </row>
    <row r="29120" spans="4:4">
      <c r="D29120" s="70"/>
    </row>
    <row r="29121" spans="4:4">
      <c r="D29121" s="70"/>
    </row>
    <row r="29122" spans="4:4">
      <c r="D29122" s="70"/>
    </row>
    <row r="29123" spans="4:4">
      <c r="D29123" s="70"/>
    </row>
    <row r="29124" spans="4:4">
      <c r="D29124" s="70"/>
    </row>
    <row r="29125" spans="4:4">
      <c r="D29125" s="70"/>
    </row>
    <row r="29126" spans="4:4">
      <c r="D29126" s="70"/>
    </row>
    <row r="29127" spans="4:4">
      <c r="D29127" s="70"/>
    </row>
    <row r="29128" spans="4:4">
      <c r="D29128" s="70"/>
    </row>
    <row r="29129" spans="4:4">
      <c r="D29129" s="70"/>
    </row>
    <row r="29130" spans="4:4">
      <c r="D29130" s="70"/>
    </row>
    <row r="29131" spans="4:4">
      <c r="D29131" s="70"/>
    </row>
    <row r="29132" spans="4:4">
      <c r="D29132" s="70"/>
    </row>
    <row r="29133" spans="4:4">
      <c r="D29133" s="70"/>
    </row>
    <row r="29134" spans="4:4">
      <c r="D29134" s="70"/>
    </row>
    <row r="29135" spans="4:4">
      <c r="D29135" s="70"/>
    </row>
    <row r="29136" spans="4:4">
      <c r="D29136" s="70"/>
    </row>
    <row r="29137" spans="4:4">
      <c r="D29137" s="70"/>
    </row>
    <row r="29138" spans="4:4">
      <c r="D29138" s="70"/>
    </row>
    <row r="29139" spans="4:4">
      <c r="D29139" s="70"/>
    </row>
    <row r="29140" spans="4:4">
      <c r="D29140" s="70"/>
    </row>
    <row r="29141" spans="4:4">
      <c r="D29141" s="70"/>
    </row>
    <row r="29142" spans="4:4">
      <c r="D29142" s="70"/>
    </row>
    <row r="29143" spans="4:4">
      <c r="D29143" s="70"/>
    </row>
    <row r="29144" spans="4:4">
      <c r="D29144" s="70"/>
    </row>
    <row r="29145" spans="4:4">
      <c r="D29145" s="70"/>
    </row>
    <row r="29146" spans="4:4">
      <c r="D29146" s="70"/>
    </row>
    <row r="29147" spans="4:4">
      <c r="D29147" s="70"/>
    </row>
    <row r="29148" spans="4:4">
      <c r="D29148" s="70"/>
    </row>
    <row r="29149" spans="4:4">
      <c r="D29149" s="70"/>
    </row>
    <row r="29150" spans="4:4">
      <c r="D29150" s="70"/>
    </row>
    <row r="29151" spans="4:4">
      <c r="D29151" s="70"/>
    </row>
    <row r="29152" spans="4:4">
      <c r="D29152" s="70"/>
    </row>
    <row r="29153" spans="4:4">
      <c r="D29153" s="70"/>
    </row>
    <row r="29154" spans="4:4">
      <c r="D29154" s="70"/>
    </row>
    <row r="29155" spans="4:4">
      <c r="D29155" s="70"/>
    </row>
    <row r="29156" spans="4:4">
      <c r="D29156" s="70"/>
    </row>
    <row r="29157" spans="4:4">
      <c r="D29157" s="70"/>
    </row>
    <row r="29158" spans="4:4">
      <c r="D29158" s="70"/>
    </row>
    <row r="29159" spans="4:4">
      <c r="D29159" s="70"/>
    </row>
    <row r="29160" spans="4:4">
      <c r="D29160" s="70"/>
    </row>
    <row r="29161" spans="4:4">
      <c r="D29161" s="70"/>
    </row>
    <row r="29162" spans="4:4">
      <c r="D29162" s="70"/>
    </row>
    <row r="29163" spans="4:4">
      <c r="D29163" s="70"/>
    </row>
    <row r="29164" spans="4:4">
      <c r="D29164" s="70"/>
    </row>
    <row r="29165" spans="4:4">
      <c r="D29165" s="70"/>
    </row>
    <row r="29166" spans="4:4">
      <c r="D29166" s="70"/>
    </row>
    <row r="29167" spans="4:4">
      <c r="D29167" s="70"/>
    </row>
    <row r="29168" spans="4:4">
      <c r="D29168" s="70"/>
    </row>
    <row r="29169" spans="4:4">
      <c r="D29169" s="70"/>
    </row>
    <row r="29170" spans="4:4">
      <c r="D29170" s="70"/>
    </row>
    <row r="29171" spans="4:4">
      <c r="D29171" s="70"/>
    </row>
    <row r="29172" spans="4:4">
      <c r="D29172" s="70"/>
    </row>
    <row r="29173" spans="4:4">
      <c r="D29173" s="70"/>
    </row>
    <row r="29174" spans="4:4">
      <c r="D29174" s="70"/>
    </row>
    <row r="29175" spans="4:4">
      <c r="D29175" s="70"/>
    </row>
    <row r="29176" spans="4:4">
      <c r="D29176" s="70"/>
    </row>
    <row r="29177" spans="4:4">
      <c r="D29177" s="70"/>
    </row>
    <row r="29178" spans="4:4">
      <c r="D29178" s="70"/>
    </row>
    <row r="29179" spans="4:4">
      <c r="D29179" s="70"/>
    </row>
    <row r="29180" spans="4:4">
      <c r="D29180" s="70"/>
    </row>
    <row r="29181" spans="4:4">
      <c r="D29181" s="70"/>
    </row>
    <row r="29182" spans="4:4">
      <c r="D29182" s="70"/>
    </row>
    <row r="29183" spans="4:4">
      <c r="D29183" s="70"/>
    </row>
    <row r="29184" spans="4:4">
      <c r="D29184" s="70"/>
    </row>
    <row r="29185" spans="4:4">
      <c r="D29185" s="70"/>
    </row>
    <row r="29186" spans="4:4">
      <c r="D29186" s="70"/>
    </row>
    <row r="29187" spans="4:4">
      <c r="D29187" s="70"/>
    </row>
    <row r="29188" spans="4:4">
      <c r="D29188" s="70"/>
    </row>
    <row r="29189" spans="4:4">
      <c r="D29189" s="70"/>
    </row>
    <row r="29190" spans="4:4">
      <c r="D29190" s="70"/>
    </row>
    <row r="29191" spans="4:4">
      <c r="D29191" s="70"/>
    </row>
    <row r="29192" spans="4:4">
      <c r="D29192" s="70"/>
    </row>
    <row r="29193" spans="4:4">
      <c r="D29193" s="70"/>
    </row>
    <row r="29194" spans="4:4">
      <c r="D29194" s="70"/>
    </row>
    <row r="29195" spans="4:4">
      <c r="D29195" s="70"/>
    </row>
    <row r="29196" spans="4:4">
      <c r="D29196" s="70"/>
    </row>
    <row r="29197" spans="4:4">
      <c r="D29197" s="70"/>
    </row>
    <row r="29198" spans="4:4">
      <c r="D29198" s="70"/>
    </row>
    <row r="29199" spans="4:4">
      <c r="D29199" s="70"/>
    </row>
    <row r="29200" spans="4:4">
      <c r="D29200" s="70"/>
    </row>
    <row r="29201" spans="4:4">
      <c r="D29201" s="70"/>
    </row>
    <row r="29202" spans="4:4">
      <c r="D29202" s="70"/>
    </row>
    <row r="29203" spans="4:4">
      <c r="D29203" s="70"/>
    </row>
    <row r="29204" spans="4:4">
      <c r="D29204" s="70"/>
    </row>
    <row r="29205" spans="4:4">
      <c r="D29205" s="70"/>
    </row>
    <row r="29206" spans="4:4">
      <c r="D29206" s="70"/>
    </row>
    <row r="29207" spans="4:4">
      <c r="D29207" s="70"/>
    </row>
    <row r="29208" spans="4:4">
      <c r="D29208" s="70"/>
    </row>
    <row r="29209" spans="4:4">
      <c r="D29209" s="70"/>
    </row>
    <row r="29210" spans="4:4">
      <c r="D29210" s="70"/>
    </row>
    <row r="29211" spans="4:4">
      <c r="D29211" s="70"/>
    </row>
    <row r="29212" spans="4:4">
      <c r="D29212" s="70"/>
    </row>
    <row r="29213" spans="4:4">
      <c r="D29213" s="70"/>
    </row>
    <row r="29214" spans="4:4">
      <c r="D29214" s="70"/>
    </row>
    <row r="29215" spans="4:4">
      <c r="D29215" s="70"/>
    </row>
    <row r="29216" spans="4:4">
      <c r="D29216" s="70"/>
    </row>
    <row r="29217" spans="4:4">
      <c r="D29217" s="70"/>
    </row>
    <row r="29218" spans="4:4">
      <c r="D29218" s="70"/>
    </row>
    <row r="29219" spans="4:4">
      <c r="D29219" s="70"/>
    </row>
    <row r="29220" spans="4:4">
      <c r="D29220" s="70"/>
    </row>
    <row r="29221" spans="4:4">
      <c r="D29221" s="70"/>
    </row>
    <row r="29222" spans="4:4">
      <c r="D29222" s="70"/>
    </row>
    <row r="29223" spans="4:4">
      <c r="D29223" s="70"/>
    </row>
    <row r="29224" spans="4:4">
      <c r="D29224" s="70"/>
    </row>
    <row r="29225" spans="4:4">
      <c r="D29225" s="70"/>
    </row>
    <row r="29226" spans="4:4">
      <c r="D29226" s="70"/>
    </row>
    <row r="29227" spans="4:4">
      <c r="D29227" s="70"/>
    </row>
    <row r="29228" spans="4:4">
      <c r="D29228" s="70"/>
    </row>
    <row r="29229" spans="4:4">
      <c r="D29229" s="70"/>
    </row>
    <row r="29230" spans="4:4">
      <c r="D29230" s="70"/>
    </row>
    <row r="29231" spans="4:4">
      <c r="D29231" s="70"/>
    </row>
    <row r="29232" spans="4:4">
      <c r="D29232" s="70"/>
    </row>
    <row r="29233" spans="4:4">
      <c r="D29233" s="70"/>
    </row>
    <row r="29234" spans="4:4">
      <c r="D29234" s="70"/>
    </row>
    <row r="29235" spans="4:4">
      <c r="D29235" s="70"/>
    </row>
    <row r="29236" spans="4:4">
      <c r="D29236" s="70"/>
    </row>
    <row r="29237" spans="4:4">
      <c r="D29237" s="70"/>
    </row>
    <row r="29238" spans="4:4">
      <c r="D29238" s="70"/>
    </row>
    <row r="29239" spans="4:4">
      <c r="D29239" s="70"/>
    </row>
    <row r="29240" spans="4:4">
      <c r="D29240" s="70"/>
    </row>
    <row r="29241" spans="4:4">
      <c r="D29241" s="70"/>
    </row>
    <row r="29242" spans="4:4">
      <c r="D29242" s="70"/>
    </row>
    <row r="29243" spans="4:4">
      <c r="D29243" s="70"/>
    </row>
    <row r="29244" spans="4:4">
      <c r="D29244" s="70"/>
    </row>
    <row r="29245" spans="4:4">
      <c r="D29245" s="70"/>
    </row>
    <row r="29246" spans="4:4">
      <c r="D29246" s="70"/>
    </row>
    <row r="29247" spans="4:4">
      <c r="D29247" s="70"/>
    </row>
    <row r="29248" spans="4:4">
      <c r="D29248" s="70"/>
    </row>
    <row r="29249" spans="4:4">
      <c r="D29249" s="70"/>
    </row>
    <row r="29250" spans="4:4">
      <c r="D29250" s="70"/>
    </row>
    <row r="29251" spans="4:4">
      <c r="D29251" s="70"/>
    </row>
    <row r="29252" spans="4:4">
      <c r="D29252" s="70"/>
    </row>
    <row r="29253" spans="4:4">
      <c r="D29253" s="70"/>
    </row>
    <row r="29254" spans="4:4">
      <c r="D29254" s="70"/>
    </row>
    <row r="29255" spans="4:4">
      <c r="D29255" s="70"/>
    </row>
    <row r="29256" spans="4:4">
      <c r="D29256" s="70"/>
    </row>
    <row r="29257" spans="4:4">
      <c r="D29257" s="70"/>
    </row>
    <row r="29258" spans="4:4">
      <c r="D29258" s="70"/>
    </row>
    <row r="29259" spans="4:4">
      <c r="D29259" s="70"/>
    </row>
    <row r="29260" spans="4:4">
      <c r="D29260" s="70"/>
    </row>
    <row r="29261" spans="4:4">
      <c r="D29261" s="70"/>
    </row>
    <row r="29262" spans="4:4">
      <c r="D29262" s="70"/>
    </row>
    <row r="29263" spans="4:4">
      <c r="D29263" s="70"/>
    </row>
    <row r="29264" spans="4:4">
      <c r="D29264" s="70"/>
    </row>
    <row r="29265" spans="4:4">
      <c r="D29265" s="70"/>
    </row>
    <row r="29266" spans="4:4">
      <c r="D29266" s="70"/>
    </row>
    <row r="29267" spans="4:4">
      <c r="D29267" s="70"/>
    </row>
    <row r="29268" spans="4:4">
      <c r="D29268" s="70"/>
    </row>
    <row r="29269" spans="4:4">
      <c r="D29269" s="70"/>
    </row>
    <row r="29270" spans="4:4">
      <c r="D29270" s="70"/>
    </row>
    <row r="29271" spans="4:4">
      <c r="D29271" s="70"/>
    </row>
    <row r="29272" spans="4:4">
      <c r="D29272" s="70"/>
    </row>
    <row r="29273" spans="4:4">
      <c r="D29273" s="70"/>
    </row>
    <row r="29274" spans="4:4">
      <c r="D29274" s="70"/>
    </row>
    <row r="29275" spans="4:4">
      <c r="D29275" s="70"/>
    </row>
    <row r="29276" spans="4:4">
      <c r="D29276" s="70"/>
    </row>
    <row r="29277" spans="4:4">
      <c r="D29277" s="70"/>
    </row>
    <row r="29278" spans="4:4">
      <c r="D29278" s="70"/>
    </row>
    <row r="29279" spans="4:4">
      <c r="D29279" s="70"/>
    </row>
    <row r="29280" spans="4:4">
      <c r="D29280" s="70"/>
    </row>
    <row r="29281" spans="4:4">
      <c r="D29281" s="70"/>
    </row>
    <row r="29282" spans="4:4">
      <c r="D29282" s="70"/>
    </row>
    <row r="29283" spans="4:4">
      <c r="D29283" s="70"/>
    </row>
    <row r="29284" spans="4:4">
      <c r="D29284" s="70"/>
    </row>
    <row r="29285" spans="4:4">
      <c r="D29285" s="70"/>
    </row>
    <row r="29286" spans="4:4">
      <c r="D29286" s="70"/>
    </row>
    <row r="29287" spans="4:4">
      <c r="D29287" s="70"/>
    </row>
    <row r="29288" spans="4:4">
      <c r="D29288" s="70"/>
    </row>
    <row r="29289" spans="4:4">
      <c r="D29289" s="70"/>
    </row>
    <row r="29290" spans="4:4">
      <c r="D29290" s="70"/>
    </row>
    <row r="29291" spans="4:4">
      <c r="D29291" s="70"/>
    </row>
    <row r="29292" spans="4:4">
      <c r="D29292" s="70"/>
    </row>
    <row r="29293" spans="4:4">
      <c r="D29293" s="70"/>
    </row>
    <row r="29294" spans="4:4">
      <c r="D29294" s="70"/>
    </row>
    <row r="29295" spans="4:4">
      <c r="D29295" s="70"/>
    </row>
    <row r="29296" spans="4:4">
      <c r="D29296" s="70"/>
    </row>
    <row r="29297" spans="4:4">
      <c r="D29297" s="70"/>
    </row>
    <row r="29298" spans="4:4">
      <c r="D29298" s="70"/>
    </row>
    <row r="29299" spans="4:4">
      <c r="D29299" s="70"/>
    </row>
    <row r="29300" spans="4:4">
      <c r="D29300" s="70"/>
    </row>
    <row r="29301" spans="4:4">
      <c r="D29301" s="70"/>
    </row>
    <row r="29302" spans="4:4">
      <c r="D29302" s="70"/>
    </row>
    <row r="29303" spans="4:4">
      <c r="D29303" s="70"/>
    </row>
    <row r="29304" spans="4:4">
      <c r="D29304" s="70"/>
    </row>
    <row r="29305" spans="4:4">
      <c r="D29305" s="70"/>
    </row>
    <row r="29306" spans="4:4">
      <c r="D29306" s="70"/>
    </row>
    <row r="29307" spans="4:4">
      <c r="D29307" s="70"/>
    </row>
    <row r="29308" spans="4:4">
      <c r="D29308" s="70"/>
    </row>
    <row r="29309" spans="4:4">
      <c r="D29309" s="70"/>
    </row>
    <row r="29310" spans="4:4">
      <c r="D29310" s="70"/>
    </row>
    <row r="29311" spans="4:4">
      <c r="D29311" s="70"/>
    </row>
    <row r="29312" spans="4:4">
      <c r="D29312" s="70"/>
    </row>
    <row r="29313" spans="4:4">
      <c r="D29313" s="70"/>
    </row>
    <row r="29314" spans="4:4">
      <c r="D29314" s="70"/>
    </row>
    <row r="29315" spans="4:4">
      <c r="D29315" s="70"/>
    </row>
    <row r="29316" spans="4:4">
      <c r="D29316" s="70"/>
    </row>
    <row r="29317" spans="4:4">
      <c r="D29317" s="70"/>
    </row>
    <row r="29318" spans="4:4">
      <c r="D29318" s="70"/>
    </row>
    <row r="29319" spans="4:4">
      <c r="D29319" s="70"/>
    </row>
    <row r="29320" spans="4:4">
      <c r="D29320" s="70"/>
    </row>
    <row r="29321" spans="4:4">
      <c r="D29321" s="70"/>
    </row>
    <row r="29322" spans="4:4">
      <c r="D29322" s="70"/>
    </row>
    <row r="29323" spans="4:4">
      <c r="D29323" s="70"/>
    </row>
    <row r="29324" spans="4:4">
      <c r="D29324" s="70"/>
    </row>
    <row r="29325" spans="4:4">
      <c r="D29325" s="70"/>
    </row>
    <row r="29326" spans="4:4">
      <c r="D29326" s="70"/>
    </row>
    <row r="29327" spans="4:4">
      <c r="D29327" s="70"/>
    </row>
    <row r="29328" spans="4:4">
      <c r="D29328" s="70"/>
    </row>
    <row r="29329" spans="4:4">
      <c r="D29329" s="70"/>
    </row>
    <row r="29330" spans="4:4">
      <c r="D29330" s="70"/>
    </row>
    <row r="29331" spans="4:4">
      <c r="D29331" s="70"/>
    </row>
    <row r="29332" spans="4:4">
      <c r="D29332" s="70"/>
    </row>
    <row r="29333" spans="4:4">
      <c r="D29333" s="70"/>
    </row>
    <row r="29334" spans="4:4">
      <c r="D29334" s="70"/>
    </row>
    <row r="29335" spans="4:4">
      <c r="D29335" s="70"/>
    </row>
    <row r="29336" spans="4:4">
      <c r="D29336" s="70"/>
    </row>
    <row r="29337" spans="4:4">
      <c r="D29337" s="70"/>
    </row>
    <row r="29338" spans="4:4">
      <c r="D29338" s="70"/>
    </row>
    <row r="29339" spans="4:4">
      <c r="D29339" s="70"/>
    </row>
    <row r="29340" spans="4:4">
      <c r="D29340" s="70"/>
    </row>
    <row r="29341" spans="4:4">
      <c r="D29341" s="70"/>
    </row>
    <row r="29342" spans="4:4">
      <c r="D29342" s="70"/>
    </row>
    <row r="29343" spans="4:4">
      <c r="D29343" s="70"/>
    </row>
    <row r="29344" spans="4:4">
      <c r="D29344" s="70"/>
    </row>
    <row r="29345" spans="4:4">
      <c r="D29345" s="70"/>
    </row>
    <row r="29346" spans="4:4">
      <c r="D29346" s="70"/>
    </row>
    <row r="29347" spans="4:4">
      <c r="D29347" s="70"/>
    </row>
    <row r="29348" spans="4:4">
      <c r="D29348" s="70"/>
    </row>
    <row r="29349" spans="4:4">
      <c r="D29349" s="70"/>
    </row>
    <row r="29350" spans="4:4">
      <c r="D29350" s="70"/>
    </row>
    <row r="29351" spans="4:4">
      <c r="D29351" s="70"/>
    </row>
    <row r="29352" spans="4:4">
      <c r="D29352" s="70"/>
    </row>
    <row r="29353" spans="4:4">
      <c r="D29353" s="70"/>
    </row>
    <row r="29354" spans="4:4">
      <c r="D29354" s="70"/>
    </row>
    <row r="29355" spans="4:4">
      <c r="D29355" s="70"/>
    </row>
    <row r="29356" spans="4:4">
      <c r="D29356" s="70"/>
    </row>
    <row r="29357" spans="4:4">
      <c r="D29357" s="70"/>
    </row>
    <row r="29358" spans="4:4">
      <c r="D29358" s="70"/>
    </row>
    <row r="29359" spans="4:4">
      <c r="D29359" s="70"/>
    </row>
    <row r="29360" spans="4:4">
      <c r="D29360" s="70"/>
    </row>
    <row r="29361" spans="4:4">
      <c r="D29361" s="70"/>
    </row>
    <row r="29362" spans="4:4">
      <c r="D29362" s="70"/>
    </row>
    <row r="29363" spans="4:4">
      <c r="D29363" s="70"/>
    </row>
    <row r="29364" spans="4:4">
      <c r="D29364" s="70"/>
    </row>
    <row r="29365" spans="4:4">
      <c r="D29365" s="70"/>
    </row>
    <row r="29366" spans="4:4">
      <c r="D29366" s="70"/>
    </row>
    <row r="29367" spans="4:4">
      <c r="D29367" s="70"/>
    </row>
    <row r="29368" spans="4:4">
      <c r="D29368" s="70"/>
    </row>
    <row r="29369" spans="4:4">
      <c r="D29369" s="70"/>
    </row>
    <row r="29370" spans="4:4">
      <c r="D29370" s="70"/>
    </row>
    <row r="29371" spans="4:4">
      <c r="D29371" s="70"/>
    </row>
    <row r="29372" spans="4:4">
      <c r="D29372" s="70"/>
    </row>
    <row r="29373" spans="4:4">
      <c r="D29373" s="70"/>
    </row>
    <row r="29374" spans="4:4">
      <c r="D29374" s="70"/>
    </row>
    <row r="29375" spans="4:4">
      <c r="D29375" s="70"/>
    </row>
    <row r="29376" spans="4:4">
      <c r="D29376" s="70"/>
    </row>
    <row r="29377" spans="4:4">
      <c r="D29377" s="70"/>
    </row>
    <row r="29378" spans="4:4">
      <c r="D29378" s="70"/>
    </row>
    <row r="29379" spans="4:4">
      <c r="D29379" s="70"/>
    </row>
    <row r="29380" spans="4:4">
      <c r="D29380" s="70"/>
    </row>
    <row r="29381" spans="4:4">
      <c r="D29381" s="70"/>
    </row>
    <row r="29382" spans="4:4">
      <c r="D29382" s="70"/>
    </row>
    <row r="29383" spans="4:4">
      <c r="D29383" s="70"/>
    </row>
    <row r="29384" spans="4:4">
      <c r="D29384" s="70"/>
    </row>
    <row r="29385" spans="4:4">
      <c r="D29385" s="70"/>
    </row>
    <row r="29386" spans="4:4">
      <c r="D29386" s="70"/>
    </row>
    <row r="29387" spans="4:4">
      <c r="D29387" s="70"/>
    </row>
    <row r="29388" spans="4:4">
      <c r="D29388" s="70"/>
    </row>
    <row r="29389" spans="4:4">
      <c r="D29389" s="70"/>
    </row>
    <row r="29390" spans="4:4">
      <c r="D29390" s="70"/>
    </row>
    <row r="29391" spans="4:4">
      <c r="D29391" s="70"/>
    </row>
    <row r="29392" spans="4:4">
      <c r="D29392" s="70"/>
    </row>
    <row r="29393" spans="4:4">
      <c r="D29393" s="70"/>
    </row>
    <row r="29394" spans="4:4">
      <c r="D29394" s="70"/>
    </row>
    <row r="29395" spans="4:4">
      <c r="D29395" s="70"/>
    </row>
    <row r="29396" spans="4:4">
      <c r="D29396" s="70"/>
    </row>
    <row r="29397" spans="4:4">
      <c r="D29397" s="70"/>
    </row>
    <row r="29398" spans="4:4">
      <c r="D29398" s="70"/>
    </row>
    <row r="29399" spans="4:4">
      <c r="D29399" s="70"/>
    </row>
    <row r="29400" spans="4:4">
      <c r="D29400" s="70"/>
    </row>
    <row r="29401" spans="4:4">
      <c r="D29401" s="70"/>
    </row>
    <row r="29402" spans="4:4">
      <c r="D29402" s="70"/>
    </row>
    <row r="29403" spans="4:4">
      <c r="D29403" s="70"/>
    </row>
    <row r="29404" spans="4:4">
      <c r="D29404" s="70"/>
    </row>
    <row r="29405" spans="4:4">
      <c r="D29405" s="70"/>
    </row>
    <row r="29406" spans="4:4">
      <c r="D29406" s="70"/>
    </row>
    <row r="29407" spans="4:4">
      <c r="D29407" s="70"/>
    </row>
    <row r="29408" spans="4:4">
      <c r="D29408" s="70"/>
    </row>
    <row r="29409" spans="4:4">
      <c r="D29409" s="70"/>
    </row>
    <row r="29410" spans="4:4">
      <c r="D29410" s="70"/>
    </row>
    <row r="29411" spans="4:4">
      <c r="D29411" s="70"/>
    </row>
    <row r="29412" spans="4:4">
      <c r="D29412" s="70"/>
    </row>
    <row r="29413" spans="4:4">
      <c r="D29413" s="70"/>
    </row>
    <row r="29414" spans="4:4">
      <c r="D29414" s="70"/>
    </row>
    <row r="29415" spans="4:4">
      <c r="D29415" s="70"/>
    </row>
    <row r="29416" spans="4:4">
      <c r="D29416" s="70"/>
    </row>
    <row r="29417" spans="4:4">
      <c r="D29417" s="70"/>
    </row>
    <row r="29418" spans="4:4">
      <c r="D29418" s="70"/>
    </row>
    <row r="29419" spans="4:4">
      <c r="D29419" s="70"/>
    </row>
    <row r="29420" spans="4:4">
      <c r="D29420" s="70"/>
    </row>
    <row r="29421" spans="4:4">
      <c r="D29421" s="70"/>
    </row>
    <row r="29422" spans="4:4">
      <c r="D29422" s="70"/>
    </row>
    <row r="29423" spans="4:4">
      <c r="D29423" s="70"/>
    </row>
    <row r="29424" spans="4:4">
      <c r="D29424" s="70"/>
    </row>
    <row r="29425" spans="4:4">
      <c r="D29425" s="70"/>
    </row>
    <row r="29426" spans="4:4">
      <c r="D29426" s="70"/>
    </row>
    <row r="29427" spans="4:4">
      <c r="D29427" s="70"/>
    </row>
    <row r="29428" spans="4:4">
      <c r="D29428" s="70"/>
    </row>
    <row r="29429" spans="4:4">
      <c r="D29429" s="70"/>
    </row>
    <row r="29430" spans="4:4">
      <c r="D29430" s="70"/>
    </row>
    <row r="29431" spans="4:4">
      <c r="D29431" s="70"/>
    </row>
    <row r="29432" spans="4:4">
      <c r="D29432" s="70"/>
    </row>
    <row r="29433" spans="4:4">
      <c r="D29433" s="70"/>
    </row>
    <row r="29434" spans="4:4">
      <c r="D29434" s="70"/>
    </row>
    <row r="29435" spans="4:4">
      <c r="D29435" s="70"/>
    </row>
    <row r="29436" spans="4:4">
      <c r="D29436" s="70"/>
    </row>
    <row r="29437" spans="4:4">
      <c r="D29437" s="70"/>
    </row>
    <row r="29438" spans="4:4">
      <c r="D29438" s="70"/>
    </row>
    <row r="29439" spans="4:4">
      <c r="D29439" s="70"/>
    </row>
    <row r="29440" spans="4:4">
      <c r="D29440" s="70"/>
    </row>
    <row r="29441" spans="4:4">
      <c r="D29441" s="70"/>
    </row>
    <row r="29442" spans="4:4">
      <c r="D29442" s="70"/>
    </row>
    <row r="29443" spans="4:4">
      <c r="D29443" s="70"/>
    </row>
    <row r="29444" spans="4:4">
      <c r="D29444" s="70"/>
    </row>
    <row r="29445" spans="4:4">
      <c r="D29445" s="70"/>
    </row>
    <row r="29446" spans="4:4">
      <c r="D29446" s="70"/>
    </row>
    <row r="29447" spans="4:4">
      <c r="D29447" s="70"/>
    </row>
    <row r="29448" spans="4:4">
      <c r="D29448" s="70"/>
    </row>
    <row r="29449" spans="4:4">
      <c r="D29449" s="70"/>
    </row>
    <row r="29450" spans="4:4">
      <c r="D29450" s="70"/>
    </row>
    <row r="29451" spans="4:4">
      <c r="D29451" s="70"/>
    </row>
    <row r="29452" spans="4:4">
      <c r="D29452" s="70"/>
    </row>
    <row r="29453" spans="4:4">
      <c r="D29453" s="70"/>
    </row>
    <row r="29454" spans="4:4">
      <c r="D29454" s="70"/>
    </row>
    <row r="29455" spans="4:4">
      <c r="D29455" s="70"/>
    </row>
    <row r="29456" spans="4:4">
      <c r="D29456" s="70"/>
    </row>
    <row r="29457" spans="4:4">
      <c r="D29457" s="70"/>
    </row>
    <row r="29458" spans="4:4">
      <c r="D29458" s="70"/>
    </row>
    <row r="29459" spans="4:4">
      <c r="D29459" s="70"/>
    </row>
    <row r="29460" spans="4:4">
      <c r="D29460" s="70"/>
    </row>
    <row r="29461" spans="4:4">
      <c r="D29461" s="70"/>
    </row>
    <row r="29462" spans="4:4">
      <c r="D29462" s="70"/>
    </row>
    <row r="29463" spans="4:4">
      <c r="D29463" s="70"/>
    </row>
    <row r="29464" spans="4:4">
      <c r="D29464" s="70"/>
    </row>
    <row r="29465" spans="4:4">
      <c r="D29465" s="70"/>
    </row>
    <row r="29466" spans="4:4">
      <c r="D29466" s="70"/>
    </row>
    <row r="29467" spans="4:4">
      <c r="D29467" s="70"/>
    </row>
    <row r="29468" spans="4:4">
      <c r="D29468" s="70"/>
    </row>
    <row r="29469" spans="4:4">
      <c r="D29469" s="70"/>
    </row>
    <row r="29470" spans="4:4">
      <c r="D29470" s="70"/>
    </row>
    <row r="29471" spans="4:4">
      <c r="D29471" s="70"/>
    </row>
    <row r="29472" spans="4:4">
      <c r="D29472" s="70"/>
    </row>
    <row r="29473" spans="4:4">
      <c r="D29473" s="70"/>
    </row>
    <row r="29474" spans="4:4">
      <c r="D29474" s="70"/>
    </row>
    <row r="29475" spans="4:4">
      <c r="D29475" s="70"/>
    </row>
    <row r="29476" spans="4:4">
      <c r="D29476" s="70"/>
    </row>
    <row r="29477" spans="4:4">
      <c r="D29477" s="70"/>
    </row>
    <row r="29478" spans="4:4">
      <c r="D29478" s="70"/>
    </row>
    <row r="29479" spans="4:4">
      <c r="D29479" s="70"/>
    </row>
    <row r="29480" spans="4:4">
      <c r="D29480" s="70"/>
    </row>
    <row r="29481" spans="4:4">
      <c r="D29481" s="70"/>
    </row>
    <row r="29482" spans="4:4">
      <c r="D29482" s="70"/>
    </row>
    <row r="29483" spans="4:4">
      <c r="D29483" s="70"/>
    </row>
    <row r="29484" spans="4:4">
      <c r="D29484" s="70"/>
    </row>
    <row r="29485" spans="4:4">
      <c r="D29485" s="70"/>
    </row>
    <row r="29486" spans="4:4">
      <c r="D29486" s="70"/>
    </row>
    <row r="29487" spans="4:4">
      <c r="D29487" s="70"/>
    </row>
    <row r="29488" spans="4:4">
      <c r="D29488" s="70"/>
    </row>
    <row r="29489" spans="4:4">
      <c r="D29489" s="70"/>
    </row>
    <row r="29490" spans="4:4">
      <c r="D29490" s="70"/>
    </row>
    <row r="29491" spans="4:4">
      <c r="D29491" s="70"/>
    </row>
    <row r="29492" spans="4:4">
      <c r="D29492" s="70"/>
    </row>
    <row r="29493" spans="4:4">
      <c r="D29493" s="70"/>
    </row>
    <row r="29494" spans="4:4">
      <c r="D29494" s="70"/>
    </row>
    <row r="29495" spans="4:4">
      <c r="D29495" s="70"/>
    </row>
    <row r="29496" spans="4:4">
      <c r="D29496" s="70"/>
    </row>
    <row r="29497" spans="4:4">
      <c r="D29497" s="70"/>
    </row>
    <row r="29498" spans="4:4">
      <c r="D29498" s="70"/>
    </row>
    <row r="29499" spans="4:4">
      <c r="D29499" s="70"/>
    </row>
    <row r="29500" spans="4:4">
      <c r="D29500" s="70"/>
    </row>
    <row r="29501" spans="4:4">
      <c r="D29501" s="70"/>
    </row>
    <row r="29502" spans="4:4">
      <c r="D29502" s="70"/>
    </row>
    <row r="29503" spans="4:4">
      <c r="D29503" s="70"/>
    </row>
    <row r="29504" spans="4:4">
      <c r="D29504" s="70"/>
    </row>
    <row r="29505" spans="4:4">
      <c r="D29505" s="70"/>
    </row>
    <row r="29506" spans="4:4">
      <c r="D29506" s="70"/>
    </row>
    <row r="29507" spans="4:4">
      <c r="D29507" s="70"/>
    </row>
    <row r="29508" spans="4:4">
      <c r="D29508" s="70"/>
    </row>
    <row r="29509" spans="4:4">
      <c r="D29509" s="70"/>
    </row>
    <row r="29510" spans="4:4">
      <c r="D29510" s="70"/>
    </row>
    <row r="29511" spans="4:4">
      <c r="D29511" s="70"/>
    </row>
    <row r="29512" spans="4:4">
      <c r="D29512" s="70"/>
    </row>
    <row r="29513" spans="4:4">
      <c r="D29513" s="70"/>
    </row>
    <row r="29514" spans="4:4">
      <c r="D29514" s="70"/>
    </row>
    <row r="29515" spans="4:4">
      <c r="D29515" s="70"/>
    </row>
    <row r="29516" spans="4:4">
      <c r="D29516" s="70"/>
    </row>
    <row r="29517" spans="4:4">
      <c r="D29517" s="70"/>
    </row>
    <row r="29518" spans="4:4">
      <c r="D29518" s="70"/>
    </row>
    <row r="29519" spans="4:4">
      <c r="D29519" s="70"/>
    </row>
    <row r="29520" spans="4:4">
      <c r="D29520" s="70"/>
    </row>
    <row r="29521" spans="4:4">
      <c r="D29521" s="70"/>
    </row>
    <row r="29522" spans="4:4">
      <c r="D29522" s="70"/>
    </row>
    <row r="29523" spans="4:4">
      <c r="D29523" s="70"/>
    </row>
    <row r="29524" spans="4:4">
      <c r="D29524" s="70"/>
    </row>
    <row r="29525" spans="4:4">
      <c r="D29525" s="70"/>
    </row>
    <row r="29526" spans="4:4">
      <c r="D29526" s="70"/>
    </row>
    <row r="29527" spans="4:4">
      <c r="D29527" s="70"/>
    </row>
    <row r="29528" spans="4:4">
      <c r="D29528" s="70"/>
    </row>
    <row r="29529" spans="4:4">
      <c r="D29529" s="70"/>
    </row>
    <row r="29530" spans="4:4">
      <c r="D29530" s="70"/>
    </row>
    <row r="29531" spans="4:4">
      <c r="D29531" s="70"/>
    </row>
    <row r="29532" spans="4:4">
      <c r="D29532" s="70"/>
    </row>
    <row r="29533" spans="4:4">
      <c r="D29533" s="70"/>
    </row>
    <row r="29534" spans="4:4">
      <c r="D29534" s="70"/>
    </row>
    <row r="29535" spans="4:4">
      <c r="D29535" s="70"/>
    </row>
    <row r="29536" spans="4:4">
      <c r="D29536" s="70"/>
    </row>
    <row r="29537" spans="4:4">
      <c r="D29537" s="70"/>
    </row>
    <row r="29538" spans="4:4">
      <c r="D29538" s="70"/>
    </row>
    <row r="29539" spans="4:4">
      <c r="D29539" s="70"/>
    </row>
    <row r="29540" spans="4:4">
      <c r="D29540" s="70"/>
    </row>
    <row r="29541" spans="4:4">
      <c r="D29541" s="70"/>
    </row>
    <row r="29542" spans="4:4">
      <c r="D29542" s="70"/>
    </row>
    <row r="29543" spans="4:4">
      <c r="D29543" s="70"/>
    </row>
    <row r="29544" spans="4:4">
      <c r="D29544" s="70"/>
    </row>
    <row r="29545" spans="4:4">
      <c r="D29545" s="70"/>
    </row>
    <row r="29546" spans="4:4">
      <c r="D29546" s="70"/>
    </row>
    <row r="29547" spans="4:4">
      <c r="D29547" s="70"/>
    </row>
    <row r="29548" spans="4:4">
      <c r="D29548" s="70"/>
    </row>
    <row r="29549" spans="4:4">
      <c r="D29549" s="70"/>
    </row>
    <row r="29550" spans="4:4">
      <c r="D29550" s="70"/>
    </row>
    <row r="29551" spans="4:4">
      <c r="D29551" s="70"/>
    </row>
    <row r="29552" spans="4:4">
      <c r="D29552" s="70"/>
    </row>
    <row r="29553" spans="4:4">
      <c r="D29553" s="70"/>
    </row>
    <row r="29554" spans="4:4">
      <c r="D29554" s="70"/>
    </row>
    <row r="29555" spans="4:4">
      <c r="D29555" s="70"/>
    </row>
    <row r="29556" spans="4:4">
      <c r="D29556" s="70"/>
    </row>
    <row r="29557" spans="4:4">
      <c r="D29557" s="70"/>
    </row>
    <row r="29558" spans="4:4">
      <c r="D29558" s="70"/>
    </row>
    <row r="29559" spans="4:4">
      <c r="D29559" s="70"/>
    </row>
    <row r="29560" spans="4:4">
      <c r="D29560" s="70"/>
    </row>
    <row r="29561" spans="4:4">
      <c r="D29561" s="70"/>
    </row>
    <row r="29562" spans="4:4">
      <c r="D29562" s="70"/>
    </row>
    <row r="29563" spans="4:4">
      <c r="D29563" s="70"/>
    </row>
    <row r="29564" spans="4:4">
      <c r="D29564" s="70"/>
    </row>
    <row r="29565" spans="4:4">
      <c r="D29565" s="70"/>
    </row>
    <row r="29566" spans="4:4">
      <c r="D29566" s="70"/>
    </row>
    <row r="29567" spans="4:4">
      <c r="D29567" s="70"/>
    </row>
    <row r="29568" spans="4:4">
      <c r="D29568" s="70"/>
    </row>
    <row r="29569" spans="4:4">
      <c r="D29569" s="70"/>
    </row>
    <row r="29570" spans="4:4">
      <c r="D29570" s="70"/>
    </row>
    <row r="29571" spans="4:4">
      <c r="D29571" s="70"/>
    </row>
    <row r="29572" spans="4:4">
      <c r="D29572" s="70"/>
    </row>
    <row r="29573" spans="4:4">
      <c r="D29573" s="70"/>
    </row>
    <row r="29574" spans="4:4">
      <c r="D29574" s="70"/>
    </row>
    <row r="29575" spans="4:4">
      <c r="D29575" s="70"/>
    </row>
    <row r="29576" spans="4:4">
      <c r="D29576" s="70"/>
    </row>
    <row r="29577" spans="4:4">
      <c r="D29577" s="70"/>
    </row>
    <row r="29578" spans="4:4">
      <c r="D29578" s="70"/>
    </row>
    <row r="29579" spans="4:4">
      <c r="D29579" s="70"/>
    </row>
    <row r="29580" spans="4:4">
      <c r="D29580" s="70"/>
    </row>
    <row r="29581" spans="4:4">
      <c r="D29581" s="70"/>
    </row>
    <row r="29582" spans="4:4">
      <c r="D29582" s="70"/>
    </row>
    <row r="29583" spans="4:4">
      <c r="D29583" s="70"/>
    </row>
    <row r="29584" spans="4:4">
      <c r="D29584" s="70"/>
    </row>
    <row r="29585" spans="4:4">
      <c r="D29585" s="70"/>
    </row>
    <row r="29586" spans="4:4">
      <c r="D29586" s="70"/>
    </row>
    <row r="29587" spans="4:4">
      <c r="D29587" s="70"/>
    </row>
    <row r="29588" spans="4:4">
      <c r="D29588" s="70"/>
    </row>
    <row r="29589" spans="4:4">
      <c r="D29589" s="70"/>
    </row>
    <row r="29590" spans="4:4">
      <c r="D29590" s="70"/>
    </row>
    <row r="29591" spans="4:4">
      <c r="D29591" s="70"/>
    </row>
    <row r="29592" spans="4:4">
      <c r="D29592" s="70"/>
    </row>
    <row r="29593" spans="4:4">
      <c r="D29593" s="70"/>
    </row>
    <row r="29594" spans="4:4">
      <c r="D29594" s="70"/>
    </row>
    <row r="29595" spans="4:4">
      <c r="D29595" s="70"/>
    </row>
    <row r="29596" spans="4:4">
      <c r="D29596" s="70"/>
    </row>
    <row r="29597" spans="4:4">
      <c r="D29597" s="70"/>
    </row>
    <row r="29598" spans="4:4">
      <c r="D29598" s="70"/>
    </row>
    <row r="29599" spans="4:4">
      <c r="D29599" s="70"/>
    </row>
    <row r="29600" spans="4:4">
      <c r="D29600" s="70"/>
    </row>
    <row r="29601" spans="4:4">
      <c r="D29601" s="70"/>
    </row>
    <row r="29602" spans="4:4">
      <c r="D29602" s="70"/>
    </row>
    <row r="29603" spans="4:4">
      <c r="D29603" s="70"/>
    </row>
    <row r="29604" spans="4:4">
      <c r="D29604" s="70"/>
    </row>
    <row r="29605" spans="4:4">
      <c r="D29605" s="70"/>
    </row>
    <row r="29606" spans="4:4">
      <c r="D29606" s="70"/>
    </row>
    <row r="29607" spans="4:4">
      <c r="D29607" s="70"/>
    </row>
    <row r="29608" spans="4:4">
      <c r="D29608" s="70"/>
    </row>
    <row r="29609" spans="4:4">
      <c r="D29609" s="70"/>
    </row>
    <row r="29610" spans="4:4">
      <c r="D29610" s="70"/>
    </row>
    <row r="29611" spans="4:4">
      <c r="D29611" s="70"/>
    </row>
    <row r="29612" spans="4:4">
      <c r="D29612" s="70"/>
    </row>
    <row r="29613" spans="4:4">
      <c r="D29613" s="70"/>
    </row>
    <row r="29614" spans="4:4">
      <c r="D29614" s="70"/>
    </row>
    <row r="29615" spans="4:4">
      <c r="D29615" s="70"/>
    </row>
    <row r="29616" spans="4:4">
      <c r="D29616" s="70"/>
    </row>
    <row r="29617" spans="4:4">
      <c r="D29617" s="70"/>
    </row>
    <row r="29618" spans="4:4">
      <c r="D29618" s="70"/>
    </row>
    <row r="29619" spans="4:4">
      <c r="D29619" s="70"/>
    </row>
    <row r="29620" spans="4:4">
      <c r="D29620" s="70"/>
    </row>
    <row r="29621" spans="4:4">
      <c r="D29621" s="70"/>
    </row>
    <row r="29622" spans="4:4">
      <c r="D29622" s="70"/>
    </row>
    <row r="29623" spans="4:4">
      <c r="D29623" s="70"/>
    </row>
    <row r="29624" spans="4:4">
      <c r="D29624" s="70"/>
    </row>
    <row r="29625" spans="4:4">
      <c r="D29625" s="70"/>
    </row>
    <row r="29626" spans="4:4">
      <c r="D29626" s="70"/>
    </row>
    <row r="29627" spans="4:4">
      <c r="D29627" s="70"/>
    </row>
    <row r="29628" spans="4:4">
      <c r="D29628" s="70"/>
    </row>
    <row r="29629" spans="4:4">
      <c r="D29629" s="70"/>
    </row>
    <row r="29630" spans="4:4">
      <c r="D29630" s="70"/>
    </row>
    <row r="29631" spans="4:4">
      <c r="D29631" s="70"/>
    </row>
    <row r="29632" spans="4:4">
      <c r="D29632" s="70"/>
    </row>
    <row r="29633" spans="4:4">
      <c r="D29633" s="70"/>
    </row>
    <row r="29634" spans="4:4">
      <c r="D29634" s="70"/>
    </row>
    <row r="29635" spans="4:4">
      <c r="D29635" s="70"/>
    </row>
    <row r="29636" spans="4:4">
      <c r="D29636" s="70"/>
    </row>
    <row r="29637" spans="4:4">
      <c r="D29637" s="70"/>
    </row>
    <row r="29638" spans="4:4">
      <c r="D29638" s="70"/>
    </row>
    <row r="29639" spans="4:4">
      <c r="D29639" s="70"/>
    </row>
    <row r="29640" spans="4:4">
      <c r="D29640" s="70"/>
    </row>
    <row r="29641" spans="4:4">
      <c r="D29641" s="70"/>
    </row>
    <row r="29642" spans="4:4">
      <c r="D29642" s="70"/>
    </row>
    <row r="29643" spans="4:4">
      <c r="D29643" s="70"/>
    </row>
    <row r="29644" spans="4:4">
      <c r="D29644" s="70"/>
    </row>
    <row r="29645" spans="4:4">
      <c r="D29645" s="70"/>
    </row>
    <row r="29646" spans="4:4">
      <c r="D29646" s="70"/>
    </row>
    <row r="29647" spans="4:4">
      <c r="D29647" s="70"/>
    </row>
    <row r="29648" spans="4:4">
      <c r="D29648" s="70"/>
    </row>
    <row r="29649" spans="4:4">
      <c r="D29649" s="70"/>
    </row>
    <row r="29650" spans="4:4">
      <c r="D29650" s="70"/>
    </row>
    <row r="29651" spans="4:4">
      <c r="D29651" s="70"/>
    </row>
    <row r="29652" spans="4:4">
      <c r="D29652" s="70"/>
    </row>
    <row r="29653" spans="4:4">
      <c r="D29653" s="70"/>
    </row>
    <row r="29654" spans="4:4">
      <c r="D29654" s="70"/>
    </row>
    <row r="29655" spans="4:4">
      <c r="D29655" s="70"/>
    </row>
    <row r="29656" spans="4:4">
      <c r="D29656" s="70"/>
    </row>
    <row r="29657" spans="4:4">
      <c r="D29657" s="70"/>
    </row>
    <row r="29658" spans="4:4">
      <c r="D29658" s="70"/>
    </row>
    <row r="29659" spans="4:4">
      <c r="D29659" s="70"/>
    </row>
    <row r="29660" spans="4:4">
      <c r="D29660" s="70"/>
    </row>
    <row r="29661" spans="4:4">
      <c r="D29661" s="70"/>
    </row>
    <row r="29662" spans="4:4">
      <c r="D29662" s="70"/>
    </row>
    <row r="29663" spans="4:4">
      <c r="D29663" s="70"/>
    </row>
    <row r="29664" spans="4:4">
      <c r="D29664" s="70"/>
    </row>
    <row r="29665" spans="4:4">
      <c r="D29665" s="70"/>
    </row>
    <row r="29666" spans="4:4">
      <c r="D29666" s="70"/>
    </row>
    <row r="29667" spans="4:4">
      <c r="D29667" s="70"/>
    </row>
    <row r="29668" spans="4:4">
      <c r="D29668" s="70"/>
    </row>
    <row r="29669" spans="4:4">
      <c r="D29669" s="70"/>
    </row>
    <row r="29670" spans="4:4">
      <c r="D29670" s="70"/>
    </row>
    <row r="29671" spans="4:4">
      <c r="D29671" s="70"/>
    </row>
    <row r="29672" spans="4:4">
      <c r="D29672" s="70"/>
    </row>
    <row r="29673" spans="4:4">
      <c r="D29673" s="70"/>
    </row>
    <row r="29674" spans="4:4">
      <c r="D29674" s="70"/>
    </row>
    <row r="29675" spans="4:4">
      <c r="D29675" s="70"/>
    </row>
    <row r="29676" spans="4:4">
      <c r="D29676" s="70"/>
    </row>
    <row r="29677" spans="4:4">
      <c r="D29677" s="70"/>
    </row>
    <row r="29678" spans="4:4">
      <c r="D29678" s="70"/>
    </row>
    <row r="29679" spans="4:4">
      <c r="D29679" s="70"/>
    </row>
    <row r="29680" spans="4:4">
      <c r="D29680" s="70"/>
    </row>
    <row r="29681" spans="4:4">
      <c r="D29681" s="70"/>
    </row>
    <row r="29682" spans="4:4">
      <c r="D29682" s="70"/>
    </row>
    <row r="29683" spans="4:4">
      <c r="D29683" s="70"/>
    </row>
    <row r="29684" spans="4:4">
      <c r="D29684" s="70"/>
    </row>
    <row r="29685" spans="4:4">
      <c r="D29685" s="70"/>
    </row>
    <row r="29686" spans="4:4">
      <c r="D29686" s="70"/>
    </row>
    <row r="29687" spans="4:4">
      <c r="D29687" s="70"/>
    </row>
    <row r="29688" spans="4:4">
      <c r="D29688" s="70"/>
    </row>
    <row r="29689" spans="4:4">
      <c r="D29689" s="70"/>
    </row>
    <row r="29690" spans="4:4">
      <c r="D29690" s="70"/>
    </row>
    <row r="29691" spans="4:4">
      <c r="D29691" s="70"/>
    </row>
    <row r="29692" spans="4:4">
      <c r="D29692" s="70"/>
    </row>
    <row r="29693" spans="4:4">
      <c r="D29693" s="70"/>
    </row>
    <row r="29694" spans="4:4">
      <c r="D29694" s="70"/>
    </row>
    <row r="29695" spans="4:4">
      <c r="D29695" s="70"/>
    </row>
    <row r="29696" spans="4:4">
      <c r="D29696" s="70"/>
    </row>
    <row r="29697" spans="4:4">
      <c r="D29697" s="70"/>
    </row>
    <row r="29698" spans="4:4">
      <c r="D29698" s="70"/>
    </row>
    <row r="29699" spans="4:4">
      <c r="D29699" s="70"/>
    </row>
    <row r="29700" spans="4:4">
      <c r="D29700" s="70"/>
    </row>
    <row r="29701" spans="4:4">
      <c r="D29701" s="70"/>
    </row>
    <row r="29702" spans="4:4">
      <c r="D29702" s="70"/>
    </row>
    <row r="29703" spans="4:4">
      <c r="D29703" s="70"/>
    </row>
    <row r="29704" spans="4:4">
      <c r="D29704" s="70"/>
    </row>
    <row r="29705" spans="4:4">
      <c r="D29705" s="70"/>
    </row>
    <row r="29706" spans="4:4">
      <c r="D29706" s="70"/>
    </row>
    <row r="29707" spans="4:4">
      <c r="D29707" s="70"/>
    </row>
    <row r="29708" spans="4:4">
      <c r="D29708" s="70"/>
    </row>
    <row r="29709" spans="4:4">
      <c r="D29709" s="70"/>
    </row>
    <row r="29710" spans="4:4">
      <c r="D29710" s="70"/>
    </row>
    <row r="29711" spans="4:4">
      <c r="D29711" s="70"/>
    </row>
    <row r="29712" spans="4:4">
      <c r="D29712" s="70"/>
    </row>
    <row r="29713" spans="4:4">
      <c r="D29713" s="70"/>
    </row>
    <row r="29714" spans="4:4">
      <c r="D29714" s="70"/>
    </row>
    <row r="29715" spans="4:4">
      <c r="D29715" s="70"/>
    </row>
    <row r="29716" spans="4:4">
      <c r="D29716" s="70"/>
    </row>
    <row r="29717" spans="4:4">
      <c r="D29717" s="70"/>
    </row>
    <row r="29718" spans="4:4">
      <c r="D29718" s="70"/>
    </row>
    <row r="29719" spans="4:4">
      <c r="D29719" s="70"/>
    </row>
    <row r="29720" spans="4:4">
      <c r="D29720" s="70"/>
    </row>
    <row r="29721" spans="4:4">
      <c r="D29721" s="70"/>
    </row>
    <row r="29722" spans="4:4">
      <c r="D29722" s="70"/>
    </row>
    <row r="29723" spans="4:4">
      <c r="D29723" s="70"/>
    </row>
    <row r="29724" spans="4:4">
      <c r="D29724" s="70"/>
    </row>
    <row r="29725" spans="4:4">
      <c r="D29725" s="70"/>
    </row>
    <row r="29726" spans="4:4">
      <c r="D29726" s="70"/>
    </row>
    <row r="29727" spans="4:4">
      <c r="D29727" s="70"/>
    </row>
    <row r="29728" spans="4:4">
      <c r="D29728" s="70"/>
    </row>
    <row r="29729" spans="4:4">
      <c r="D29729" s="70"/>
    </row>
    <row r="29730" spans="4:4">
      <c r="D29730" s="70"/>
    </row>
    <row r="29731" spans="4:4">
      <c r="D29731" s="70"/>
    </row>
    <row r="29732" spans="4:4">
      <c r="D29732" s="70"/>
    </row>
    <row r="29733" spans="4:4">
      <c r="D29733" s="70"/>
    </row>
    <row r="29734" spans="4:4">
      <c r="D29734" s="70"/>
    </row>
    <row r="29735" spans="4:4">
      <c r="D29735" s="70"/>
    </row>
    <row r="29736" spans="4:4">
      <c r="D29736" s="70"/>
    </row>
    <row r="29737" spans="4:4">
      <c r="D29737" s="70"/>
    </row>
    <row r="29738" spans="4:4">
      <c r="D29738" s="70"/>
    </row>
    <row r="29739" spans="4:4">
      <c r="D29739" s="70"/>
    </row>
    <row r="29740" spans="4:4">
      <c r="D29740" s="70"/>
    </row>
    <row r="29741" spans="4:4">
      <c r="D29741" s="70"/>
    </row>
    <row r="29742" spans="4:4">
      <c r="D29742" s="70"/>
    </row>
    <row r="29743" spans="4:4">
      <c r="D29743" s="70"/>
    </row>
    <row r="29744" spans="4:4">
      <c r="D29744" s="70"/>
    </row>
    <row r="29745" spans="4:4">
      <c r="D29745" s="70"/>
    </row>
    <row r="29746" spans="4:4">
      <c r="D29746" s="70"/>
    </row>
    <row r="29747" spans="4:4">
      <c r="D29747" s="70"/>
    </row>
    <row r="29748" spans="4:4">
      <c r="D29748" s="70"/>
    </row>
    <row r="29749" spans="4:4">
      <c r="D29749" s="70"/>
    </row>
    <row r="29750" spans="4:4">
      <c r="D29750" s="70"/>
    </row>
    <row r="29751" spans="4:4">
      <c r="D29751" s="70"/>
    </row>
    <row r="29752" spans="4:4">
      <c r="D29752" s="70"/>
    </row>
    <row r="29753" spans="4:4">
      <c r="D29753" s="70"/>
    </row>
    <row r="29754" spans="4:4">
      <c r="D29754" s="70"/>
    </row>
    <row r="29755" spans="4:4">
      <c r="D29755" s="70"/>
    </row>
    <row r="29756" spans="4:4">
      <c r="D29756" s="70"/>
    </row>
    <row r="29757" spans="4:4">
      <c r="D29757" s="70"/>
    </row>
    <row r="29758" spans="4:4">
      <c r="D29758" s="70"/>
    </row>
    <row r="29759" spans="4:4">
      <c r="D29759" s="70"/>
    </row>
    <row r="29760" spans="4:4">
      <c r="D29760" s="70"/>
    </row>
    <row r="29761" spans="4:4">
      <c r="D29761" s="70"/>
    </row>
    <row r="29762" spans="4:4">
      <c r="D29762" s="70"/>
    </row>
    <row r="29763" spans="4:4">
      <c r="D29763" s="70"/>
    </row>
    <row r="29764" spans="4:4">
      <c r="D29764" s="70"/>
    </row>
    <row r="29765" spans="4:4">
      <c r="D29765" s="70"/>
    </row>
    <row r="29766" spans="4:4">
      <c r="D29766" s="70"/>
    </row>
    <row r="29767" spans="4:4">
      <c r="D29767" s="70"/>
    </row>
    <row r="29768" spans="4:4">
      <c r="D29768" s="70"/>
    </row>
    <row r="29769" spans="4:4">
      <c r="D29769" s="70"/>
    </row>
    <row r="29770" spans="4:4">
      <c r="D29770" s="70"/>
    </row>
    <row r="29771" spans="4:4">
      <c r="D29771" s="70"/>
    </row>
    <row r="29772" spans="4:4">
      <c r="D29772" s="70"/>
    </row>
    <row r="29773" spans="4:4">
      <c r="D29773" s="70"/>
    </row>
    <row r="29774" spans="4:4">
      <c r="D29774" s="70"/>
    </row>
    <row r="29775" spans="4:4">
      <c r="D29775" s="70"/>
    </row>
    <row r="29776" spans="4:4">
      <c r="D29776" s="70"/>
    </row>
    <row r="29777" spans="4:4">
      <c r="D29777" s="70"/>
    </row>
    <row r="29778" spans="4:4">
      <c r="D29778" s="70"/>
    </row>
    <row r="29779" spans="4:4">
      <c r="D29779" s="70"/>
    </row>
    <row r="29780" spans="4:4">
      <c r="D29780" s="70"/>
    </row>
    <row r="29781" spans="4:4">
      <c r="D29781" s="70"/>
    </row>
    <row r="29782" spans="4:4">
      <c r="D29782" s="70"/>
    </row>
    <row r="29783" spans="4:4">
      <c r="D29783" s="70"/>
    </row>
    <row r="29784" spans="4:4">
      <c r="D29784" s="70"/>
    </row>
    <row r="29785" spans="4:4">
      <c r="D29785" s="70"/>
    </row>
    <row r="29786" spans="4:4">
      <c r="D29786" s="70"/>
    </row>
    <row r="29787" spans="4:4">
      <c r="D29787" s="70"/>
    </row>
    <row r="29788" spans="4:4">
      <c r="D29788" s="70"/>
    </row>
    <row r="29789" spans="4:4">
      <c r="D29789" s="70"/>
    </row>
    <row r="29790" spans="4:4">
      <c r="D29790" s="70"/>
    </row>
    <row r="29791" spans="4:4">
      <c r="D29791" s="70"/>
    </row>
    <row r="29792" spans="4:4">
      <c r="D29792" s="70"/>
    </row>
    <row r="29793" spans="4:4">
      <c r="D29793" s="70"/>
    </row>
    <row r="29794" spans="4:4">
      <c r="D29794" s="70"/>
    </row>
    <row r="29795" spans="4:4">
      <c r="D29795" s="70"/>
    </row>
    <row r="29796" spans="4:4">
      <c r="D29796" s="70"/>
    </row>
    <row r="29797" spans="4:4">
      <c r="D29797" s="70"/>
    </row>
    <row r="29798" spans="4:4">
      <c r="D29798" s="70"/>
    </row>
    <row r="29799" spans="4:4">
      <c r="D29799" s="70"/>
    </row>
    <row r="29800" spans="4:4">
      <c r="D29800" s="70"/>
    </row>
    <row r="29801" spans="4:4">
      <c r="D29801" s="70"/>
    </row>
    <row r="29802" spans="4:4">
      <c r="D29802" s="70"/>
    </row>
    <row r="29803" spans="4:4">
      <c r="D29803" s="70"/>
    </row>
    <row r="29804" spans="4:4">
      <c r="D29804" s="70"/>
    </row>
    <row r="29805" spans="4:4">
      <c r="D29805" s="70"/>
    </row>
    <row r="29806" spans="4:4">
      <c r="D29806" s="70"/>
    </row>
    <row r="29807" spans="4:4">
      <c r="D29807" s="70"/>
    </row>
    <row r="29808" spans="4:4">
      <c r="D29808" s="70"/>
    </row>
    <row r="29809" spans="4:4">
      <c r="D29809" s="70"/>
    </row>
    <row r="29810" spans="4:4">
      <c r="D29810" s="70"/>
    </row>
    <row r="29811" spans="4:4">
      <c r="D29811" s="70"/>
    </row>
    <row r="29812" spans="4:4">
      <c r="D29812" s="70"/>
    </row>
    <row r="29813" spans="4:4">
      <c r="D29813" s="70"/>
    </row>
    <row r="29814" spans="4:4">
      <c r="D29814" s="70"/>
    </row>
    <row r="29815" spans="4:4">
      <c r="D29815" s="70"/>
    </row>
    <row r="29816" spans="4:4">
      <c r="D29816" s="70"/>
    </row>
    <row r="29817" spans="4:4">
      <c r="D29817" s="70"/>
    </row>
    <row r="29818" spans="4:4">
      <c r="D29818" s="70"/>
    </row>
    <row r="29819" spans="4:4">
      <c r="D29819" s="70"/>
    </row>
    <row r="29820" spans="4:4">
      <c r="D29820" s="70"/>
    </row>
    <row r="29821" spans="4:4">
      <c r="D29821" s="70"/>
    </row>
    <row r="29822" spans="4:4">
      <c r="D29822" s="70"/>
    </row>
    <row r="29823" spans="4:4">
      <c r="D29823" s="70"/>
    </row>
    <row r="29824" spans="4:4">
      <c r="D29824" s="70"/>
    </row>
    <row r="29825" spans="4:4">
      <c r="D29825" s="70"/>
    </row>
    <row r="29826" spans="4:4">
      <c r="D29826" s="70"/>
    </row>
    <row r="29827" spans="4:4">
      <c r="D29827" s="70"/>
    </row>
    <row r="29828" spans="4:4">
      <c r="D29828" s="70"/>
    </row>
    <row r="29829" spans="4:4">
      <c r="D29829" s="70"/>
    </row>
    <row r="29830" spans="4:4">
      <c r="D29830" s="70"/>
    </row>
    <row r="29831" spans="4:4">
      <c r="D29831" s="70"/>
    </row>
    <row r="29832" spans="4:4">
      <c r="D29832" s="70"/>
    </row>
    <row r="29833" spans="4:4">
      <c r="D29833" s="70"/>
    </row>
    <row r="29834" spans="4:4">
      <c r="D29834" s="70"/>
    </row>
    <row r="29835" spans="4:4">
      <c r="D29835" s="70"/>
    </row>
    <row r="29836" spans="4:4">
      <c r="D29836" s="70"/>
    </row>
    <row r="29837" spans="4:4">
      <c r="D29837" s="70"/>
    </row>
    <row r="29838" spans="4:4">
      <c r="D29838" s="70"/>
    </row>
    <row r="29839" spans="4:4">
      <c r="D29839" s="70"/>
    </row>
    <row r="29840" spans="4:4">
      <c r="D29840" s="70"/>
    </row>
    <row r="29841" spans="4:4">
      <c r="D29841" s="70"/>
    </row>
    <row r="29842" spans="4:4">
      <c r="D29842" s="70"/>
    </row>
    <row r="29843" spans="4:4">
      <c r="D29843" s="70"/>
    </row>
    <row r="29844" spans="4:4">
      <c r="D29844" s="70"/>
    </row>
    <row r="29845" spans="4:4">
      <c r="D29845" s="70"/>
    </row>
    <row r="29846" spans="4:4">
      <c r="D29846" s="70"/>
    </row>
    <row r="29847" spans="4:4">
      <c r="D29847" s="70"/>
    </row>
    <row r="29848" spans="4:4">
      <c r="D29848" s="70"/>
    </row>
    <row r="29849" spans="4:4">
      <c r="D29849" s="70"/>
    </row>
    <row r="29850" spans="4:4">
      <c r="D29850" s="70"/>
    </row>
    <row r="29851" spans="4:4">
      <c r="D29851" s="70"/>
    </row>
    <row r="29852" spans="4:4">
      <c r="D29852" s="70"/>
    </row>
    <row r="29853" spans="4:4">
      <c r="D29853" s="70"/>
    </row>
    <row r="29854" spans="4:4">
      <c r="D29854" s="70"/>
    </row>
    <row r="29855" spans="4:4">
      <c r="D29855" s="70"/>
    </row>
    <row r="29856" spans="4:4">
      <c r="D29856" s="70"/>
    </row>
    <row r="29857" spans="4:4">
      <c r="D29857" s="70"/>
    </row>
    <row r="29858" spans="4:4">
      <c r="D29858" s="70"/>
    </row>
    <row r="29859" spans="4:4">
      <c r="D29859" s="70"/>
    </row>
    <row r="29860" spans="4:4">
      <c r="D29860" s="70"/>
    </row>
    <row r="29861" spans="4:4">
      <c r="D29861" s="70"/>
    </row>
    <row r="29862" spans="4:4">
      <c r="D29862" s="70"/>
    </row>
    <row r="29863" spans="4:4">
      <c r="D29863" s="70"/>
    </row>
    <row r="29864" spans="4:4">
      <c r="D29864" s="70"/>
    </row>
    <row r="29865" spans="4:4">
      <c r="D29865" s="70"/>
    </row>
    <row r="29866" spans="4:4">
      <c r="D29866" s="70"/>
    </row>
    <row r="29867" spans="4:4">
      <c r="D29867" s="70"/>
    </row>
    <row r="29868" spans="4:4">
      <c r="D29868" s="70"/>
    </row>
    <row r="29869" spans="4:4">
      <c r="D29869" s="70"/>
    </row>
    <row r="29870" spans="4:4">
      <c r="D29870" s="70"/>
    </row>
    <row r="29871" spans="4:4">
      <c r="D29871" s="70"/>
    </row>
    <row r="29872" spans="4:4">
      <c r="D29872" s="70"/>
    </row>
    <row r="29873" spans="4:4">
      <c r="D29873" s="70"/>
    </row>
    <row r="29874" spans="4:4">
      <c r="D29874" s="70"/>
    </row>
    <row r="29875" spans="4:4">
      <c r="D29875" s="70"/>
    </row>
    <row r="29876" spans="4:4">
      <c r="D29876" s="70"/>
    </row>
    <row r="29877" spans="4:4">
      <c r="D29877" s="70"/>
    </row>
    <row r="29878" spans="4:4">
      <c r="D29878" s="70"/>
    </row>
    <row r="29879" spans="4:4">
      <c r="D29879" s="70"/>
    </row>
    <row r="29880" spans="4:4">
      <c r="D29880" s="70"/>
    </row>
    <row r="29881" spans="4:4">
      <c r="D29881" s="70"/>
    </row>
    <row r="29882" spans="4:4">
      <c r="D29882" s="70"/>
    </row>
    <row r="29883" spans="4:4">
      <c r="D29883" s="70"/>
    </row>
    <row r="29884" spans="4:4">
      <c r="D29884" s="70"/>
    </row>
    <row r="29885" spans="4:4">
      <c r="D29885" s="70"/>
    </row>
    <row r="29886" spans="4:4">
      <c r="D29886" s="70"/>
    </row>
    <row r="29887" spans="4:4">
      <c r="D29887" s="70"/>
    </row>
    <row r="29888" spans="4:4">
      <c r="D29888" s="70"/>
    </row>
    <row r="29889" spans="4:4">
      <c r="D29889" s="70"/>
    </row>
    <row r="29890" spans="4:4">
      <c r="D29890" s="70"/>
    </row>
    <row r="29891" spans="4:4">
      <c r="D29891" s="70"/>
    </row>
    <row r="29892" spans="4:4">
      <c r="D29892" s="70"/>
    </row>
    <row r="29893" spans="4:4">
      <c r="D29893" s="70"/>
    </row>
    <row r="29894" spans="4:4">
      <c r="D29894" s="70"/>
    </row>
    <row r="29895" spans="4:4">
      <c r="D29895" s="70"/>
    </row>
    <row r="29896" spans="4:4">
      <c r="D29896" s="70"/>
    </row>
    <row r="29897" spans="4:4">
      <c r="D29897" s="70"/>
    </row>
    <row r="29898" spans="4:4">
      <c r="D29898" s="70"/>
    </row>
    <row r="29899" spans="4:4">
      <c r="D29899" s="70"/>
    </row>
    <row r="29900" spans="4:4">
      <c r="D29900" s="70"/>
    </row>
    <row r="29901" spans="4:4">
      <c r="D29901" s="70"/>
    </row>
    <row r="29902" spans="4:4">
      <c r="D29902" s="70"/>
    </row>
    <row r="29903" spans="4:4">
      <c r="D29903" s="70"/>
    </row>
    <row r="29904" spans="4:4">
      <c r="D29904" s="70"/>
    </row>
    <row r="29905" spans="4:4">
      <c r="D29905" s="70"/>
    </row>
    <row r="29906" spans="4:4">
      <c r="D29906" s="70"/>
    </row>
    <row r="29907" spans="4:4">
      <c r="D29907" s="70"/>
    </row>
    <row r="29908" spans="4:4">
      <c r="D29908" s="70"/>
    </row>
    <row r="29909" spans="4:4">
      <c r="D29909" s="70"/>
    </row>
    <row r="29910" spans="4:4">
      <c r="D29910" s="70"/>
    </row>
    <row r="29911" spans="4:4">
      <c r="D29911" s="70"/>
    </row>
    <row r="29912" spans="4:4">
      <c r="D29912" s="70"/>
    </row>
    <row r="29913" spans="4:4">
      <c r="D29913" s="70"/>
    </row>
    <row r="29914" spans="4:4">
      <c r="D29914" s="70"/>
    </row>
    <row r="29915" spans="4:4">
      <c r="D29915" s="70"/>
    </row>
    <row r="29916" spans="4:4">
      <c r="D29916" s="70"/>
    </row>
    <row r="29917" spans="4:4">
      <c r="D29917" s="70"/>
    </row>
    <row r="29918" spans="4:4">
      <c r="D29918" s="70"/>
    </row>
    <row r="29919" spans="4:4">
      <c r="D29919" s="70"/>
    </row>
    <row r="29920" spans="4:4">
      <c r="D29920" s="70"/>
    </row>
    <row r="29921" spans="4:4">
      <c r="D29921" s="70"/>
    </row>
    <row r="29922" spans="4:4">
      <c r="D29922" s="70"/>
    </row>
    <row r="29923" spans="4:4">
      <c r="D29923" s="70"/>
    </row>
    <row r="29924" spans="4:4">
      <c r="D29924" s="70"/>
    </row>
    <row r="29925" spans="4:4">
      <c r="D29925" s="70"/>
    </row>
    <row r="29926" spans="4:4">
      <c r="D29926" s="70"/>
    </row>
    <row r="29927" spans="4:4">
      <c r="D29927" s="70"/>
    </row>
    <row r="29928" spans="4:4">
      <c r="D29928" s="70"/>
    </row>
    <row r="29929" spans="4:4">
      <c r="D29929" s="70"/>
    </row>
    <row r="29930" spans="4:4">
      <c r="D29930" s="70"/>
    </row>
    <row r="29931" spans="4:4">
      <c r="D29931" s="70"/>
    </row>
    <row r="29932" spans="4:4">
      <c r="D29932" s="70"/>
    </row>
    <row r="29933" spans="4:4">
      <c r="D29933" s="70"/>
    </row>
    <row r="29934" spans="4:4">
      <c r="D29934" s="70"/>
    </row>
    <row r="29935" spans="4:4">
      <c r="D29935" s="70"/>
    </row>
    <row r="29936" spans="4:4">
      <c r="D29936" s="70"/>
    </row>
    <row r="29937" spans="4:4">
      <c r="D29937" s="70"/>
    </row>
    <row r="29938" spans="4:4">
      <c r="D29938" s="70"/>
    </row>
    <row r="29939" spans="4:4">
      <c r="D29939" s="70"/>
    </row>
    <row r="29940" spans="4:4">
      <c r="D29940" s="70"/>
    </row>
    <row r="29941" spans="4:4">
      <c r="D29941" s="70"/>
    </row>
    <row r="29942" spans="4:4">
      <c r="D29942" s="70"/>
    </row>
    <row r="29943" spans="4:4">
      <c r="D29943" s="70"/>
    </row>
    <row r="29944" spans="4:4">
      <c r="D29944" s="70"/>
    </row>
    <row r="29945" spans="4:4">
      <c r="D29945" s="70"/>
    </row>
    <row r="29946" spans="4:4">
      <c r="D29946" s="70"/>
    </row>
    <row r="29947" spans="4:4">
      <c r="D29947" s="70"/>
    </row>
    <row r="29948" spans="4:4">
      <c r="D29948" s="70"/>
    </row>
    <row r="29949" spans="4:4">
      <c r="D29949" s="70"/>
    </row>
    <row r="29950" spans="4:4">
      <c r="D29950" s="70"/>
    </row>
    <row r="29951" spans="4:4">
      <c r="D29951" s="70"/>
    </row>
    <row r="29952" spans="4:4">
      <c r="D29952" s="70"/>
    </row>
    <row r="29953" spans="4:4">
      <c r="D29953" s="70"/>
    </row>
    <row r="29954" spans="4:4">
      <c r="D29954" s="70"/>
    </row>
    <row r="29955" spans="4:4">
      <c r="D29955" s="70"/>
    </row>
    <row r="29956" spans="4:4">
      <c r="D29956" s="70"/>
    </row>
    <row r="29957" spans="4:4">
      <c r="D29957" s="70"/>
    </row>
    <row r="29958" spans="4:4">
      <c r="D29958" s="70"/>
    </row>
    <row r="29959" spans="4:4">
      <c r="D29959" s="70"/>
    </row>
    <row r="29960" spans="4:4">
      <c r="D29960" s="70"/>
    </row>
    <row r="29961" spans="4:4">
      <c r="D29961" s="70"/>
    </row>
    <row r="29962" spans="4:4">
      <c r="D29962" s="70"/>
    </row>
    <row r="29963" spans="4:4">
      <c r="D29963" s="70"/>
    </row>
    <row r="29964" spans="4:4">
      <c r="D29964" s="70"/>
    </row>
    <row r="29965" spans="4:4">
      <c r="D29965" s="70"/>
    </row>
    <row r="29966" spans="4:4">
      <c r="D29966" s="70"/>
    </row>
    <row r="29967" spans="4:4">
      <c r="D29967" s="70"/>
    </row>
    <row r="29968" spans="4:4">
      <c r="D29968" s="70"/>
    </row>
    <row r="29969" spans="4:4">
      <c r="D29969" s="70"/>
    </row>
    <row r="29970" spans="4:4">
      <c r="D29970" s="70"/>
    </row>
    <row r="29971" spans="4:4">
      <c r="D29971" s="70"/>
    </row>
    <row r="29972" spans="4:4">
      <c r="D29972" s="70"/>
    </row>
    <row r="29973" spans="4:4">
      <c r="D29973" s="70"/>
    </row>
    <row r="29974" spans="4:4">
      <c r="D29974" s="70"/>
    </row>
    <row r="29975" spans="4:4">
      <c r="D29975" s="70"/>
    </row>
    <row r="29976" spans="4:4">
      <c r="D29976" s="70"/>
    </row>
    <row r="29977" spans="4:4">
      <c r="D29977" s="70"/>
    </row>
    <row r="29978" spans="4:4">
      <c r="D29978" s="70"/>
    </row>
    <row r="29979" spans="4:4">
      <c r="D29979" s="70"/>
    </row>
    <row r="29980" spans="4:4">
      <c r="D29980" s="70"/>
    </row>
    <row r="29981" spans="4:4">
      <c r="D29981" s="70"/>
    </row>
    <row r="29982" spans="4:4">
      <c r="D29982" s="70"/>
    </row>
    <row r="29983" spans="4:4">
      <c r="D29983" s="70"/>
    </row>
    <row r="29984" spans="4:4">
      <c r="D29984" s="70"/>
    </row>
    <row r="29985" spans="4:4">
      <c r="D29985" s="70"/>
    </row>
    <row r="29986" spans="4:4">
      <c r="D29986" s="70"/>
    </row>
    <row r="29987" spans="4:4">
      <c r="D29987" s="70"/>
    </row>
    <row r="29988" spans="4:4">
      <c r="D29988" s="70"/>
    </row>
    <row r="29989" spans="4:4">
      <c r="D29989" s="70"/>
    </row>
    <row r="29990" spans="4:4">
      <c r="D29990" s="70"/>
    </row>
    <row r="29991" spans="4:4">
      <c r="D29991" s="70"/>
    </row>
    <row r="29992" spans="4:4">
      <c r="D29992" s="70"/>
    </row>
    <row r="29993" spans="4:4">
      <c r="D29993" s="70"/>
    </row>
    <row r="29994" spans="4:4">
      <c r="D29994" s="70"/>
    </row>
    <row r="29995" spans="4:4">
      <c r="D29995" s="70"/>
    </row>
    <row r="29996" spans="4:4">
      <c r="D29996" s="70"/>
    </row>
    <row r="29997" spans="4:4">
      <c r="D29997" s="70"/>
    </row>
    <row r="29998" spans="4:4">
      <c r="D29998" s="70"/>
    </row>
    <row r="29999" spans="4:4">
      <c r="D29999" s="70"/>
    </row>
    <row r="30000" spans="4:4">
      <c r="D30000" s="70"/>
    </row>
    <row r="30001" spans="4:4">
      <c r="D30001" s="70"/>
    </row>
    <row r="30002" spans="4:4">
      <c r="D30002" s="70"/>
    </row>
    <row r="30003" spans="4:4">
      <c r="D30003" s="70"/>
    </row>
    <row r="30004" spans="4:4">
      <c r="D30004" s="70"/>
    </row>
    <row r="30005" spans="4:4">
      <c r="D30005" s="70"/>
    </row>
    <row r="30006" spans="4:4">
      <c r="D30006" s="70"/>
    </row>
    <row r="30007" spans="4:4">
      <c r="D30007" s="70"/>
    </row>
    <row r="30008" spans="4:4">
      <c r="D30008" s="70"/>
    </row>
    <row r="30009" spans="4:4">
      <c r="D30009" s="70"/>
    </row>
    <row r="30010" spans="4:4">
      <c r="D30010" s="70"/>
    </row>
    <row r="30011" spans="4:4">
      <c r="D30011" s="70"/>
    </row>
    <row r="30012" spans="4:4">
      <c r="D30012" s="70"/>
    </row>
    <row r="30013" spans="4:4">
      <c r="D30013" s="70"/>
    </row>
    <row r="30014" spans="4:4">
      <c r="D30014" s="70"/>
    </row>
    <row r="30015" spans="4:4">
      <c r="D30015" s="70"/>
    </row>
    <row r="30016" spans="4:4">
      <c r="D30016" s="70"/>
    </row>
    <row r="30017" spans="4:4">
      <c r="D30017" s="70"/>
    </row>
    <row r="30018" spans="4:4">
      <c r="D30018" s="70"/>
    </row>
    <row r="30019" spans="4:4">
      <c r="D30019" s="70"/>
    </row>
    <row r="30020" spans="4:4">
      <c r="D30020" s="70"/>
    </row>
    <row r="30021" spans="4:4">
      <c r="D30021" s="70"/>
    </row>
    <row r="30022" spans="4:4">
      <c r="D30022" s="70"/>
    </row>
    <row r="30023" spans="4:4">
      <c r="D30023" s="70"/>
    </row>
    <row r="30024" spans="4:4">
      <c r="D30024" s="70"/>
    </row>
    <row r="30025" spans="4:4">
      <c r="D30025" s="70"/>
    </row>
    <row r="30026" spans="4:4">
      <c r="D30026" s="70"/>
    </row>
    <row r="30027" spans="4:4">
      <c r="D30027" s="70"/>
    </row>
    <row r="30028" spans="4:4">
      <c r="D30028" s="70"/>
    </row>
    <row r="30029" spans="4:4">
      <c r="D30029" s="70"/>
    </row>
    <row r="30030" spans="4:4">
      <c r="D30030" s="70"/>
    </row>
    <row r="30031" spans="4:4">
      <c r="D30031" s="70"/>
    </row>
    <row r="30032" spans="4:4">
      <c r="D30032" s="70"/>
    </row>
    <row r="30033" spans="4:4">
      <c r="D30033" s="70"/>
    </row>
    <row r="30034" spans="4:4">
      <c r="D30034" s="70"/>
    </row>
    <row r="30035" spans="4:4">
      <c r="D30035" s="70"/>
    </row>
    <row r="30036" spans="4:4">
      <c r="D30036" s="70"/>
    </row>
    <row r="30037" spans="4:4">
      <c r="D30037" s="70"/>
    </row>
    <row r="30038" spans="4:4">
      <c r="D30038" s="70"/>
    </row>
    <row r="30039" spans="4:4">
      <c r="D30039" s="70"/>
    </row>
    <row r="30040" spans="4:4">
      <c r="D30040" s="70"/>
    </row>
    <row r="30041" spans="4:4">
      <c r="D30041" s="70"/>
    </row>
    <row r="30042" spans="4:4">
      <c r="D30042" s="70"/>
    </row>
    <row r="30043" spans="4:4">
      <c r="D30043" s="70"/>
    </row>
    <row r="30044" spans="4:4">
      <c r="D30044" s="70"/>
    </row>
    <row r="30045" spans="4:4">
      <c r="D30045" s="70"/>
    </row>
    <row r="30046" spans="4:4">
      <c r="D30046" s="70"/>
    </row>
    <row r="30047" spans="4:4">
      <c r="D30047" s="70"/>
    </row>
    <row r="30048" spans="4:4">
      <c r="D30048" s="70"/>
    </row>
    <row r="30049" spans="4:4">
      <c r="D30049" s="70"/>
    </row>
    <row r="30050" spans="4:4">
      <c r="D30050" s="70"/>
    </row>
    <row r="30051" spans="4:4">
      <c r="D30051" s="70"/>
    </row>
    <row r="30052" spans="4:4">
      <c r="D30052" s="70"/>
    </row>
    <row r="30053" spans="4:4">
      <c r="D30053" s="70"/>
    </row>
    <row r="30054" spans="4:4">
      <c r="D30054" s="70"/>
    </row>
    <row r="30055" spans="4:4">
      <c r="D30055" s="70"/>
    </row>
    <row r="30056" spans="4:4">
      <c r="D30056" s="70"/>
    </row>
    <row r="30057" spans="4:4">
      <c r="D30057" s="70"/>
    </row>
    <row r="30058" spans="4:4">
      <c r="D30058" s="70"/>
    </row>
    <row r="30059" spans="4:4">
      <c r="D30059" s="70"/>
    </row>
    <row r="30060" spans="4:4">
      <c r="D30060" s="70"/>
    </row>
    <row r="30061" spans="4:4">
      <c r="D30061" s="70"/>
    </row>
    <row r="30062" spans="4:4">
      <c r="D30062" s="70"/>
    </row>
    <row r="30063" spans="4:4">
      <c r="D30063" s="70"/>
    </row>
    <row r="30064" spans="4:4">
      <c r="D30064" s="70"/>
    </row>
    <row r="30065" spans="4:4">
      <c r="D30065" s="70"/>
    </row>
    <row r="30066" spans="4:4">
      <c r="D30066" s="70"/>
    </row>
    <row r="30067" spans="4:4">
      <c r="D30067" s="70"/>
    </row>
    <row r="30068" spans="4:4">
      <c r="D30068" s="70"/>
    </row>
    <row r="30069" spans="4:4">
      <c r="D30069" s="70"/>
    </row>
    <row r="30070" spans="4:4">
      <c r="D30070" s="70"/>
    </row>
    <row r="30071" spans="4:4">
      <c r="D30071" s="70"/>
    </row>
    <row r="30072" spans="4:4">
      <c r="D30072" s="70"/>
    </row>
    <row r="30073" spans="4:4">
      <c r="D30073" s="70"/>
    </row>
    <row r="30074" spans="4:4">
      <c r="D30074" s="70"/>
    </row>
    <row r="30075" spans="4:4">
      <c r="D30075" s="70"/>
    </row>
    <row r="30076" spans="4:4">
      <c r="D30076" s="70"/>
    </row>
    <row r="30077" spans="4:4">
      <c r="D30077" s="70"/>
    </row>
    <row r="30078" spans="4:4">
      <c r="D30078" s="70"/>
    </row>
    <row r="30079" spans="4:4">
      <c r="D30079" s="70"/>
    </row>
    <row r="30080" spans="4:4">
      <c r="D30080" s="70"/>
    </row>
    <row r="30081" spans="4:4">
      <c r="D30081" s="70"/>
    </row>
    <row r="30082" spans="4:4">
      <c r="D30082" s="70"/>
    </row>
    <row r="30083" spans="4:4">
      <c r="D30083" s="70"/>
    </row>
    <row r="30084" spans="4:4">
      <c r="D30084" s="70"/>
    </row>
    <row r="30085" spans="4:4">
      <c r="D30085" s="70"/>
    </row>
    <row r="30086" spans="4:4">
      <c r="D30086" s="70"/>
    </row>
    <row r="30087" spans="4:4">
      <c r="D30087" s="70"/>
    </row>
    <row r="30088" spans="4:4">
      <c r="D30088" s="70"/>
    </row>
    <row r="30089" spans="4:4">
      <c r="D30089" s="70"/>
    </row>
    <row r="30090" spans="4:4">
      <c r="D30090" s="70"/>
    </row>
    <row r="30091" spans="4:4">
      <c r="D30091" s="70"/>
    </row>
    <row r="30092" spans="4:4">
      <c r="D30092" s="70"/>
    </row>
    <row r="30093" spans="4:4">
      <c r="D30093" s="70"/>
    </row>
    <row r="30094" spans="4:4">
      <c r="D30094" s="70"/>
    </row>
    <row r="30095" spans="4:4">
      <c r="D30095" s="70"/>
    </row>
    <row r="30096" spans="4:4">
      <c r="D30096" s="70"/>
    </row>
    <row r="30097" spans="4:4">
      <c r="D30097" s="70"/>
    </row>
    <row r="30098" spans="4:4">
      <c r="D30098" s="70"/>
    </row>
    <row r="30099" spans="4:4">
      <c r="D30099" s="70"/>
    </row>
    <row r="30100" spans="4:4">
      <c r="D30100" s="70"/>
    </row>
    <row r="30101" spans="4:4">
      <c r="D30101" s="70"/>
    </row>
    <row r="30102" spans="4:4">
      <c r="D30102" s="70"/>
    </row>
    <row r="30103" spans="4:4">
      <c r="D30103" s="70"/>
    </row>
    <row r="30104" spans="4:4">
      <c r="D30104" s="70"/>
    </row>
    <row r="30105" spans="4:4">
      <c r="D30105" s="70"/>
    </row>
    <row r="30106" spans="4:4">
      <c r="D30106" s="70"/>
    </row>
    <row r="30107" spans="4:4">
      <c r="D30107" s="70"/>
    </row>
    <row r="30108" spans="4:4">
      <c r="D30108" s="70"/>
    </row>
    <row r="30109" spans="4:4">
      <c r="D30109" s="70"/>
    </row>
    <row r="30110" spans="4:4">
      <c r="D30110" s="70"/>
    </row>
    <row r="30111" spans="4:4">
      <c r="D30111" s="70"/>
    </row>
    <row r="30112" spans="4:4">
      <c r="D30112" s="70"/>
    </row>
    <row r="30113" spans="4:4">
      <c r="D30113" s="70"/>
    </row>
    <row r="30114" spans="4:4">
      <c r="D30114" s="70"/>
    </row>
    <row r="30115" spans="4:4">
      <c r="D30115" s="70"/>
    </row>
    <row r="30116" spans="4:4">
      <c r="D30116" s="70"/>
    </row>
    <row r="30117" spans="4:4">
      <c r="D30117" s="70"/>
    </row>
    <row r="30118" spans="4:4">
      <c r="D30118" s="70"/>
    </row>
    <row r="30119" spans="4:4">
      <c r="D30119" s="70"/>
    </row>
    <row r="30120" spans="4:4">
      <c r="D30120" s="70"/>
    </row>
    <row r="30121" spans="4:4">
      <c r="D30121" s="70"/>
    </row>
    <row r="30122" spans="4:4">
      <c r="D30122" s="70"/>
    </row>
    <row r="30123" spans="4:4">
      <c r="D30123" s="70"/>
    </row>
    <row r="30124" spans="4:4">
      <c r="D30124" s="70"/>
    </row>
    <row r="30125" spans="4:4">
      <c r="D30125" s="70"/>
    </row>
    <row r="30126" spans="4:4">
      <c r="D30126" s="70"/>
    </row>
    <row r="30127" spans="4:4">
      <c r="D30127" s="70"/>
    </row>
    <row r="30128" spans="4:4">
      <c r="D30128" s="70"/>
    </row>
    <row r="30129" spans="4:4">
      <c r="D30129" s="70"/>
    </row>
    <row r="30130" spans="4:4">
      <c r="D30130" s="70"/>
    </row>
    <row r="30131" spans="4:4">
      <c r="D30131" s="70"/>
    </row>
    <row r="30132" spans="4:4">
      <c r="D30132" s="70"/>
    </row>
    <row r="30133" spans="4:4">
      <c r="D30133" s="70"/>
    </row>
    <row r="30134" spans="4:4">
      <c r="D30134" s="70"/>
    </row>
    <row r="30135" spans="4:4">
      <c r="D30135" s="70"/>
    </row>
    <row r="30136" spans="4:4">
      <c r="D30136" s="70"/>
    </row>
    <row r="30137" spans="4:4">
      <c r="D30137" s="70"/>
    </row>
    <row r="30138" spans="4:4">
      <c r="D30138" s="70"/>
    </row>
    <row r="30139" spans="4:4">
      <c r="D30139" s="70"/>
    </row>
    <row r="30140" spans="4:4">
      <c r="D30140" s="70"/>
    </row>
    <row r="30141" spans="4:4">
      <c r="D30141" s="70"/>
    </row>
    <row r="30142" spans="4:4">
      <c r="D30142" s="70"/>
    </row>
    <row r="30143" spans="4:4">
      <c r="D30143" s="70"/>
    </row>
    <row r="30144" spans="4:4">
      <c r="D30144" s="70"/>
    </row>
    <row r="30145" spans="4:4">
      <c r="D30145" s="70"/>
    </row>
    <row r="30146" spans="4:4">
      <c r="D30146" s="70"/>
    </row>
    <row r="30147" spans="4:4">
      <c r="D30147" s="70"/>
    </row>
    <row r="30148" spans="4:4">
      <c r="D30148" s="70"/>
    </row>
    <row r="30149" spans="4:4">
      <c r="D30149" s="70"/>
    </row>
    <row r="30150" spans="4:4">
      <c r="D30150" s="70"/>
    </row>
    <row r="30151" spans="4:4">
      <c r="D30151" s="70"/>
    </row>
    <row r="30152" spans="4:4">
      <c r="D30152" s="70"/>
    </row>
    <row r="30153" spans="4:4">
      <c r="D30153" s="70"/>
    </row>
    <row r="30154" spans="4:4">
      <c r="D30154" s="70"/>
    </row>
    <row r="30155" spans="4:4">
      <c r="D30155" s="70"/>
    </row>
    <row r="30156" spans="4:4">
      <c r="D30156" s="70"/>
    </row>
    <row r="30157" spans="4:4">
      <c r="D30157" s="70"/>
    </row>
    <row r="30158" spans="4:4">
      <c r="D30158" s="70"/>
    </row>
    <row r="30159" spans="4:4">
      <c r="D30159" s="70"/>
    </row>
    <row r="30160" spans="4:4">
      <c r="D30160" s="70"/>
    </row>
    <row r="30161" spans="4:4">
      <c r="D30161" s="70"/>
    </row>
    <row r="30162" spans="4:4">
      <c r="D30162" s="70"/>
    </row>
    <row r="30163" spans="4:4">
      <c r="D30163" s="70"/>
    </row>
    <row r="30164" spans="4:4">
      <c r="D30164" s="70"/>
    </row>
    <row r="30165" spans="4:4">
      <c r="D30165" s="70"/>
    </row>
    <row r="30166" spans="4:4">
      <c r="D30166" s="70"/>
    </row>
    <row r="30167" spans="4:4">
      <c r="D30167" s="70"/>
    </row>
    <row r="30168" spans="4:4">
      <c r="D30168" s="70"/>
    </row>
    <row r="30169" spans="4:4">
      <c r="D30169" s="70"/>
    </row>
    <row r="30170" spans="4:4">
      <c r="D30170" s="70"/>
    </row>
    <row r="30171" spans="4:4">
      <c r="D30171" s="70"/>
    </row>
    <row r="30172" spans="4:4">
      <c r="D30172" s="70"/>
    </row>
    <row r="30173" spans="4:4">
      <c r="D30173" s="70"/>
    </row>
    <row r="30174" spans="4:4">
      <c r="D30174" s="70"/>
    </row>
    <row r="30175" spans="4:4">
      <c r="D30175" s="70"/>
    </row>
    <row r="30176" spans="4:4">
      <c r="D30176" s="70"/>
    </row>
    <row r="30177" spans="4:4">
      <c r="D30177" s="70"/>
    </row>
    <row r="30178" spans="4:4">
      <c r="D30178" s="70"/>
    </row>
    <row r="30179" spans="4:4">
      <c r="D30179" s="70"/>
    </row>
    <row r="30180" spans="4:4">
      <c r="D30180" s="70"/>
    </row>
    <row r="30181" spans="4:4">
      <c r="D30181" s="70"/>
    </row>
    <row r="30182" spans="4:4">
      <c r="D30182" s="70"/>
    </row>
    <row r="30183" spans="4:4">
      <c r="D30183" s="70"/>
    </row>
    <row r="30184" spans="4:4">
      <c r="D30184" s="70"/>
    </row>
    <row r="30185" spans="4:4">
      <c r="D30185" s="70"/>
    </row>
    <row r="30186" spans="4:4">
      <c r="D30186" s="70"/>
    </row>
    <row r="30187" spans="4:4">
      <c r="D30187" s="70"/>
    </row>
    <row r="30188" spans="4:4">
      <c r="D30188" s="70"/>
    </row>
    <row r="30189" spans="4:4">
      <c r="D30189" s="70"/>
    </row>
    <row r="30190" spans="4:4">
      <c r="D30190" s="70"/>
    </row>
    <row r="30191" spans="4:4">
      <c r="D30191" s="70"/>
    </row>
    <row r="30192" spans="4:4">
      <c r="D30192" s="70"/>
    </row>
    <row r="30193" spans="4:4">
      <c r="D30193" s="70"/>
    </row>
    <row r="30194" spans="4:4">
      <c r="D30194" s="70"/>
    </row>
    <row r="30195" spans="4:4">
      <c r="D30195" s="70"/>
    </row>
    <row r="30196" spans="4:4">
      <c r="D30196" s="70"/>
    </row>
    <row r="30197" spans="4:4">
      <c r="D30197" s="70"/>
    </row>
    <row r="30198" spans="4:4">
      <c r="D30198" s="70"/>
    </row>
    <row r="30199" spans="4:4">
      <c r="D30199" s="70"/>
    </row>
    <row r="30200" spans="4:4">
      <c r="D30200" s="70"/>
    </row>
    <row r="30201" spans="4:4">
      <c r="D30201" s="70"/>
    </row>
    <row r="30202" spans="4:4">
      <c r="D30202" s="70"/>
    </row>
    <row r="30203" spans="4:4">
      <c r="D30203" s="70"/>
    </row>
    <row r="30204" spans="4:4">
      <c r="D30204" s="70"/>
    </row>
    <row r="30205" spans="4:4">
      <c r="D30205" s="70"/>
    </row>
    <row r="30206" spans="4:4">
      <c r="D30206" s="70"/>
    </row>
    <row r="30207" spans="4:4">
      <c r="D30207" s="70"/>
    </row>
    <row r="30208" spans="4:4">
      <c r="D30208" s="70"/>
    </row>
    <row r="30209" spans="4:4">
      <c r="D30209" s="70"/>
    </row>
    <row r="30210" spans="4:4">
      <c r="D30210" s="70"/>
    </row>
    <row r="30211" spans="4:4">
      <c r="D30211" s="70"/>
    </row>
    <row r="30212" spans="4:4">
      <c r="D30212" s="70"/>
    </row>
    <row r="30213" spans="4:4">
      <c r="D30213" s="70"/>
    </row>
    <row r="30214" spans="4:4">
      <c r="D30214" s="70"/>
    </row>
    <row r="30215" spans="4:4">
      <c r="D30215" s="70"/>
    </row>
    <row r="30216" spans="4:4">
      <c r="D30216" s="70"/>
    </row>
    <row r="30217" spans="4:4">
      <c r="D30217" s="70"/>
    </row>
    <row r="30218" spans="4:4">
      <c r="D30218" s="70"/>
    </row>
    <row r="30219" spans="4:4">
      <c r="D30219" s="70"/>
    </row>
    <row r="30220" spans="4:4">
      <c r="D30220" s="70"/>
    </row>
    <row r="30221" spans="4:4">
      <c r="D30221" s="70"/>
    </row>
    <row r="30222" spans="4:4">
      <c r="D30222" s="70"/>
    </row>
    <row r="30223" spans="4:4">
      <c r="D30223" s="70"/>
    </row>
    <row r="30224" spans="4:4">
      <c r="D30224" s="70"/>
    </row>
    <row r="30225" spans="4:4">
      <c r="D30225" s="70"/>
    </row>
    <row r="30226" spans="4:4">
      <c r="D30226" s="70"/>
    </row>
    <row r="30227" spans="4:4">
      <c r="D30227" s="70"/>
    </row>
    <row r="30228" spans="4:4">
      <c r="D30228" s="70"/>
    </row>
    <row r="30229" spans="4:4">
      <c r="D30229" s="70"/>
    </row>
    <row r="30230" spans="4:4">
      <c r="D30230" s="70"/>
    </row>
    <row r="30231" spans="4:4">
      <c r="D30231" s="70"/>
    </row>
    <row r="30232" spans="4:4">
      <c r="D30232" s="70"/>
    </row>
    <row r="30233" spans="4:4">
      <c r="D30233" s="70"/>
    </row>
    <row r="30234" spans="4:4">
      <c r="D30234" s="70"/>
    </row>
    <row r="30235" spans="4:4">
      <c r="D30235" s="70"/>
    </row>
    <row r="30236" spans="4:4">
      <c r="D30236" s="70"/>
    </row>
    <row r="30237" spans="4:4">
      <c r="D30237" s="70"/>
    </row>
    <row r="30238" spans="4:4">
      <c r="D30238" s="70"/>
    </row>
    <row r="30239" spans="4:4">
      <c r="D30239" s="70"/>
    </row>
    <row r="30240" spans="4:4">
      <c r="D30240" s="70"/>
    </row>
    <row r="30241" spans="4:4">
      <c r="D30241" s="70"/>
    </row>
    <row r="30242" spans="4:4">
      <c r="D30242" s="70"/>
    </row>
    <row r="30243" spans="4:4">
      <c r="D30243" s="70"/>
    </row>
    <row r="30244" spans="4:4">
      <c r="D30244" s="70"/>
    </row>
    <row r="30245" spans="4:4">
      <c r="D30245" s="70"/>
    </row>
    <row r="30246" spans="4:4">
      <c r="D30246" s="70"/>
    </row>
    <row r="30247" spans="4:4">
      <c r="D30247" s="70"/>
    </row>
    <row r="30248" spans="4:4">
      <c r="D30248" s="70"/>
    </row>
    <row r="30249" spans="4:4">
      <c r="D30249" s="70"/>
    </row>
    <row r="30250" spans="4:4">
      <c r="D30250" s="70"/>
    </row>
    <row r="30251" spans="4:4">
      <c r="D30251" s="70"/>
    </row>
    <row r="30252" spans="4:4">
      <c r="D30252" s="70"/>
    </row>
    <row r="30253" spans="4:4">
      <c r="D30253" s="70"/>
    </row>
    <row r="30254" spans="4:4">
      <c r="D30254" s="70"/>
    </row>
    <row r="30255" spans="4:4">
      <c r="D30255" s="70"/>
    </row>
    <row r="30256" spans="4:4">
      <c r="D30256" s="70"/>
    </row>
    <row r="30257" spans="4:4">
      <c r="D30257" s="70"/>
    </row>
    <row r="30258" spans="4:4">
      <c r="D30258" s="70"/>
    </row>
    <row r="30259" spans="4:4">
      <c r="D30259" s="70"/>
    </row>
    <row r="30260" spans="4:4">
      <c r="D30260" s="70"/>
    </row>
    <row r="30261" spans="4:4">
      <c r="D30261" s="70"/>
    </row>
    <row r="30262" spans="4:4">
      <c r="D30262" s="70"/>
    </row>
    <row r="30263" spans="4:4">
      <c r="D30263" s="70"/>
    </row>
    <row r="30264" spans="4:4">
      <c r="D30264" s="70"/>
    </row>
    <row r="30265" spans="4:4">
      <c r="D30265" s="70"/>
    </row>
    <row r="30266" spans="4:4">
      <c r="D30266" s="70"/>
    </row>
    <row r="30267" spans="4:4">
      <c r="D30267" s="70"/>
    </row>
    <row r="30268" spans="4:4">
      <c r="D30268" s="70"/>
    </row>
    <row r="30269" spans="4:4">
      <c r="D30269" s="70"/>
    </row>
    <row r="30270" spans="4:4">
      <c r="D30270" s="70"/>
    </row>
    <row r="30271" spans="4:4">
      <c r="D30271" s="70"/>
    </row>
    <row r="30272" spans="4:4">
      <c r="D30272" s="70"/>
    </row>
    <row r="30273" spans="4:4">
      <c r="D30273" s="70"/>
    </row>
    <row r="30274" spans="4:4">
      <c r="D30274" s="70"/>
    </row>
    <row r="30275" spans="4:4">
      <c r="D30275" s="70"/>
    </row>
    <row r="30276" spans="4:4">
      <c r="D30276" s="70"/>
    </row>
    <row r="30277" spans="4:4">
      <c r="D30277" s="70"/>
    </row>
    <row r="30278" spans="4:4">
      <c r="D30278" s="70"/>
    </row>
    <row r="30279" spans="4:4">
      <c r="D30279" s="70"/>
    </row>
    <row r="30280" spans="4:4">
      <c r="D30280" s="70"/>
    </row>
    <row r="30281" spans="4:4">
      <c r="D30281" s="70"/>
    </row>
    <row r="30282" spans="4:4">
      <c r="D30282" s="70"/>
    </row>
    <row r="30283" spans="4:4">
      <c r="D30283" s="70"/>
    </row>
    <row r="30284" spans="4:4">
      <c r="D30284" s="70"/>
    </row>
    <row r="30285" spans="4:4">
      <c r="D30285" s="70"/>
    </row>
    <row r="30286" spans="4:4">
      <c r="D30286" s="70"/>
    </row>
    <row r="30287" spans="4:4">
      <c r="D30287" s="70"/>
    </row>
    <row r="30288" spans="4:4">
      <c r="D30288" s="70"/>
    </row>
    <row r="30289" spans="4:4">
      <c r="D30289" s="70"/>
    </row>
    <row r="30290" spans="4:4">
      <c r="D30290" s="70"/>
    </row>
    <row r="30291" spans="4:4">
      <c r="D30291" s="70"/>
    </row>
    <row r="30292" spans="4:4">
      <c r="D30292" s="70"/>
    </row>
    <row r="30293" spans="4:4">
      <c r="D30293" s="70"/>
    </row>
    <row r="30294" spans="4:4">
      <c r="D30294" s="70"/>
    </row>
    <row r="30295" spans="4:4">
      <c r="D30295" s="70"/>
    </row>
    <row r="30296" spans="4:4">
      <c r="D30296" s="70"/>
    </row>
    <row r="30297" spans="4:4">
      <c r="D30297" s="70"/>
    </row>
    <row r="30298" spans="4:4">
      <c r="D30298" s="70"/>
    </row>
    <row r="30299" spans="4:4">
      <c r="D30299" s="70"/>
    </row>
    <row r="30300" spans="4:4">
      <c r="D30300" s="70"/>
    </row>
    <row r="30301" spans="4:4">
      <c r="D30301" s="70"/>
    </row>
    <row r="30302" spans="4:4">
      <c r="D30302" s="70"/>
    </row>
    <row r="30303" spans="4:4">
      <c r="D30303" s="70"/>
    </row>
    <row r="30304" spans="4:4">
      <c r="D30304" s="70"/>
    </row>
    <row r="30305" spans="4:4">
      <c r="D30305" s="70"/>
    </row>
    <row r="30306" spans="4:4">
      <c r="D30306" s="70"/>
    </row>
    <row r="30307" spans="4:4">
      <c r="D30307" s="70"/>
    </row>
    <row r="30308" spans="4:4">
      <c r="D30308" s="70"/>
    </row>
    <row r="30309" spans="4:4">
      <c r="D30309" s="70"/>
    </row>
    <row r="30310" spans="4:4">
      <c r="D30310" s="70"/>
    </row>
    <row r="30311" spans="4:4">
      <c r="D30311" s="70"/>
    </row>
    <row r="30312" spans="4:4">
      <c r="D30312" s="70"/>
    </row>
    <row r="30313" spans="4:4">
      <c r="D30313" s="70"/>
    </row>
    <row r="30314" spans="4:4">
      <c r="D30314" s="70"/>
    </row>
    <row r="30315" spans="4:4">
      <c r="D30315" s="70"/>
    </row>
    <row r="30316" spans="4:4">
      <c r="D30316" s="70"/>
    </row>
    <row r="30317" spans="4:4">
      <c r="D30317" s="70"/>
    </row>
    <row r="30318" spans="4:4">
      <c r="D30318" s="70"/>
    </row>
    <row r="30319" spans="4:4">
      <c r="D30319" s="70"/>
    </row>
    <row r="30320" spans="4:4">
      <c r="D30320" s="70"/>
    </row>
    <row r="30321" spans="4:4">
      <c r="D30321" s="70"/>
    </row>
    <row r="30322" spans="4:4">
      <c r="D30322" s="70"/>
    </row>
    <row r="30323" spans="4:4">
      <c r="D30323" s="70"/>
    </row>
    <row r="30324" spans="4:4">
      <c r="D30324" s="70"/>
    </row>
    <row r="30325" spans="4:4">
      <c r="D30325" s="70"/>
    </row>
    <row r="30326" spans="4:4">
      <c r="D30326" s="70"/>
    </row>
    <row r="30327" spans="4:4">
      <c r="D30327" s="70"/>
    </row>
    <row r="30328" spans="4:4">
      <c r="D30328" s="70"/>
    </row>
    <row r="30329" spans="4:4">
      <c r="D30329" s="70"/>
    </row>
    <row r="30330" spans="4:4">
      <c r="D30330" s="70"/>
    </row>
    <row r="30331" spans="4:4">
      <c r="D30331" s="70"/>
    </row>
    <row r="30332" spans="4:4">
      <c r="D30332" s="70"/>
    </row>
    <row r="30333" spans="4:4">
      <c r="D30333" s="70"/>
    </row>
    <row r="30334" spans="4:4">
      <c r="D30334" s="70"/>
    </row>
    <row r="30335" spans="4:4">
      <c r="D30335" s="70"/>
    </row>
    <row r="30336" spans="4:4">
      <c r="D30336" s="70"/>
    </row>
    <row r="30337" spans="4:4">
      <c r="D30337" s="70"/>
    </row>
    <row r="30338" spans="4:4">
      <c r="D30338" s="70"/>
    </row>
    <row r="30339" spans="4:4">
      <c r="D30339" s="70"/>
    </row>
    <row r="30340" spans="4:4">
      <c r="D30340" s="70"/>
    </row>
    <row r="30341" spans="4:4">
      <c r="D30341" s="70"/>
    </row>
    <row r="30342" spans="4:4">
      <c r="D30342" s="70"/>
    </row>
    <row r="30343" spans="4:4">
      <c r="D30343" s="70"/>
    </row>
    <row r="30344" spans="4:4">
      <c r="D30344" s="70"/>
    </row>
    <row r="30345" spans="4:4">
      <c r="D30345" s="70"/>
    </row>
    <row r="30346" spans="4:4">
      <c r="D30346" s="70"/>
    </row>
    <row r="30347" spans="4:4">
      <c r="D30347" s="70"/>
    </row>
    <row r="30348" spans="4:4">
      <c r="D30348" s="70"/>
    </row>
    <row r="30349" spans="4:4">
      <c r="D30349" s="70"/>
    </row>
    <row r="30350" spans="4:4">
      <c r="D30350" s="70"/>
    </row>
    <row r="30351" spans="4:4">
      <c r="D30351" s="70"/>
    </row>
    <row r="30352" spans="4:4">
      <c r="D30352" s="70"/>
    </row>
    <row r="30353" spans="4:4">
      <c r="D30353" s="70"/>
    </row>
    <row r="30354" spans="4:4">
      <c r="D30354" s="70"/>
    </row>
    <row r="30355" spans="4:4">
      <c r="D30355" s="70"/>
    </row>
    <row r="30356" spans="4:4">
      <c r="D30356" s="70"/>
    </row>
    <row r="30357" spans="4:4">
      <c r="D30357" s="70"/>
    </row>
    <row r="30358" spans="4:4">
      <c r="D30358" s="70"/>
    </row>
    <row r="30359" spans="4:4">
      <c r="D30359" s="70"/>
    </row>
    <row r="30360" spans="4:4">
      <c r="D30360" s="70"/>
    </row>
    <row r="30361" spans="4:4">
      <c r="D30361" s="70"/>
    </row>
    <row r="30362" spans="4:4">
      <c r="D30362" s="70"/>
    </row>
    <row r="30363" spans="4:4">
      <c r="D30363" s="70"/>
    </row>
    <row r="30364" spans="4:4">
      <c r="D30364" s="70"/>
    </row>
    <row r="30365" spans="4:4">
      <c r="D30365" s="70"/>
    </row>
    <row r="30366" spans="4:4">
      <c r="D30366" s="70"/>
    </row>
    <row r="30367" spans="4:4">
      <c r="D30367" s="70"/>
    </row>
    <row r="30368" spans="4:4">
      <c r="D30368" s="70"/>
    </row>
    <row r="30369" spans="4:4">
      <c r="D30369" s="70"/>
    </row>
    <row r="30370" spans="4:4">
      <c r="D30370" s="70"/>
    </row>
    <row r="30371" spans="4:4">
      <c r="D30371" s="70"/>
    </row>
    <row r="30372" spans="4:4">
      <c r="D30372" s="70"/>
    </row>
    <row r="30373" spans="4:4">
      <c r="D30373" s="70"/>
    </row>
    <row r="30374" spans="4:4">
      <c r="D30374" s="70"/>
    </row>
    <row r="30375" spans="4:4">
      <c r="D30375" s="70"/>
    </row>
    <row r="30376" spans="4:4">
      <c r="D30376" s="70"/>
    </row>
    <row r="30377" spans="4:4">
      <c r="D30377" s="70"/>
    </row>
    <row r="30378" spans="4:4">
      <c r="D30378" s="70"/>
    </row>
    <row r="30379" spans="4:4">
      <c r="D30379" s="70"/>
    </row>
    <row r="30380" spans="4:4">
      <c r="D30380" s="70"/>
    </row>
    <row r="30381" spans="4:4">
      <c r="D30381" s="70"/>
    </row>
    <row r="30382" spans="4:4">
      <c r="D30382" s="70"/>
    </row>
    <row r="30383" spans="4:4">
      <c r="D30383" s="70"/>
    </row>
    <row r="30384" spans="4:4">
      <c r="D30384" s="70"/>
    </row>
    <row r="30385" spans="4:4">
      <c r="D30385" s="70"/>
    </row>
    <row r="30386" spans="4:4">
      <c r="D30386" s="70"/>
    </row>
    <row r="30387" spans="4:4">
      <c r="D30387" s="70"/>
    </row>
    <row r="30388" spans="4:4">
      <c r="D30388" s="70"/>
    </row>
    <row r="30389" spans="4:4">
      <c r="D30389" s="70"/>
    </row>
    <row r="30390" spans="4:4">
      <c r="D30390" s="70"/>
    </row>
    <row r="30391" spans="4:4">
      <c r="D30391" s="70"/>
    </row>
    <row r="30392" spans="4:4">
      <c r="D30392" s="70"/>
    </row>
    <row r="30393" spans="4:4">
      <c r="D30393" s="70"/>
    </row>
    <row r="30394" spans="4:4">
      <c r="D30394" s="70"/>
    </row>
    <row r="30395" spans="4:4">
      <c r="D30395" s="70"/>
    </row>
    <row r="30396" spans="4:4">
      <c r="D30396" s="70"/>
    </row>
    <row r="30397" spans="4:4">
      <c r="D30397" s="70"/>
    </row>
    <row r="30398" spans="4:4">
      <c r="D30398" s="70"/>
    </row>
    <row r="30399" spans="4:4">
      <c r="D30399" s="70"/>
    </row>
    <row r="30400" spans="4:4">
      <c r="D30400" s="70"/>
    </row>
    <row r="30401" spans="4:4">
      <c r="D30401" s="70"/>
    </row>
    <row r="30402" spans="4:4">
      <c r="D30402" s="70"/>
    </row>
    <row r="30403" spans="4:4">
      <c r="D30403" s="70"/>
    </row>
    <row r="30404" spans="4:4">
      <c r="D30404" s="70"/>
    </row>
    <row r="30405" spans="4:4">
      <c r="D30405" s="70"/>
    </row>
    <row r="30406" spans="4:4">
      <c r="D30406" s="70"/>
    </row>
    <row r="30407" spans="4:4">
      <c r="D30407" s="70"/>
    </row>
    <row r="30408" spans="4:4">
      <c r="D30408" s="70"/>
    </row>
    <row r="30409" spans="4:4">
      <c r="D30409" s="70"/>
    </row>
    <row r="30410" spans="4:4">
      <c r="D30410" s="70"/>
    </row>
    <row r="30411" spans="4:4">
      <c r="D30411" s="70"/>
    </row>
    <row r="30412" spans="4:4">
      <c r="D30412" s="70"/>
    </row>
    <row r="30413" spans="4:4">
      <c r="D30413" s="70"/>
    </row>
    <row r="30414" spans="4:4">
      <c r="D30414" s="70"/>
    </row>
    <row r="30415" spans="4:4">
      <c r="D30415" s="70"/>
    </row>
    <row r="30416" spans="4:4">
      <c r="D30416" s="70"/>
    </row>
    <row r="30417" spans="4:4">
      <c r="D30417" s="70"/>
    </row>
    <row r="30418" spans="4:4">
      <c r="D30418" s="70"/>
    </row>
    <row r="30419" spans="4:4">
      <c r="D30419" s="70"/>
    </row>
    <row r="30420" spans="4:4">
      <c r="D30420" s="70"/>
    </row>
    <row r="30421" spans="4:4">
      <c r="D30421" s="70"/>
    </row>
    <row r="30422" spans="4:4">
      <c r="D30422" s="70"/>
    </row>
    <row r="30423" spans="4:4">
      <c r="D30423" s="70"/>
    </row>
    <row r="30424" spans="4:4">
      <c r="D30424" s="70"/>
    </row>
    <row r="30425" spans="4:4">
      <c r="D30425" s="70"/>
    </row>
    <row r="30426" spans="4:4">
      <c r="D30426" s="70"/>
    </row>
    <row r="30427" spans="4:4">
      <c r="D30427" s="70"/>
    </row>
    <row r="30428" spans="4:4">
      <c r="D30428" s="70"/>
    </row>
    <row r="30429" spans="4:4">
      <c r="D30429" s="70"/>
    </row>
    <row r="30430" spans="4:4">
      <c r="D30430" s="70"/>
    </row>
    <row r="30431" spans="4:4">
      <c r="D30431" s="70"/>
    </row>
    <row r="30432" spans="4:4">
      <c r="D30432" s="70"/>
    </row>
    <row r="30433" spans="4:4">
      <c r="D30433" s="70"/>
    </row>
    <row r="30434" spans="4:4">
      <c r="D30434" s="70"/>
    </row>
    <row r="30435" spans="4:4">
      <c r="D30435" s="70"/>
    </row>
    <row r="30436" spans="4:4">
      <c r="D30436" s="70"/>
    </row>
    <row r="30437" spans="4:4">
      <c r="D30437" s="70"/>
    </row>
    <row r="30438" spans="4:4">
      <c r="D30438" s="70"/>
    </row>
    <row r="30439" spans="4:4">
      <c r="D30439" s="70"/>
    </row>
    <row r="30440" spans="4:4">
      <c r="D30440" s="70"/>
    </row>
    <row r="30441" spans="4:4">
      <c r="D30441" s="70"/>
    </row>
    <row r="30442" spans="4:4">
      <c r="D30442" s="70"/>
    </row>
    <row r="30443" spans="4:4">
      <c r="D30443" s="70"/>
    </row>
    <row r="30444" spans="4:4">
      <c r="D30444" s="70"/>
    </row>
    <row r="30445" spans="4:4">
      <c r="D30445" s="70"/>
    </row>
    <row r="30446" spans="4:4">
      <c r="D30446" s="70"/>
    </row>
    <row r="30447" spans="4:4">
      <c r="D30447" s="70"/>
    </row>
    <row r="30448" spans="4:4">
      <c r="D30448" s="70"/>
    </row>
    <row r="30449" spans="4:4">
      <c r="D30449" s="70"/>
    </row>
    <row r="30450" spans="4:4">
      <c r="D30450" s="70"/>
    </row>
    <row r="30451" spans="4:4">
      <c r="D30451" s="70"/>
    </row>
    <row r="30452" spans="4:4">
      <c r="D30452" s="70"/>
    </row>
    <row r="30453" spans="4:4">
      <c r="D30453" s="70"/>
    </row>
    <row r="30454" spans="4:4">
      <c r="D30454" s="70"/>
    </row>
    <row r="30455" spans="4:4">
      <c r="D30455" s="70"/>
    </row>
    <row r="30456" spans="4:4">
      <c r="D30456" s="70"/>
    </row>
    <row r="30457" spans="4:4">
      <c r="D30457" s="70"/>
    </row>
    <row r="30458" spans="4:4">
      <c r="D30458" s="70"/>
    </row>
    <row r="30459" spans="4:4">
      <c r="D30459" s="70"/>
    </row>
    <row r="30460" spans="4:4">
      <c r="D30460" s="70"/>
    </row>
    <row r="30461" spans="4:4">
      <c r="D30461" s="70"/>
    </row>
    <row r="30462" spans="4:4">
      <c r="D30462" s="70"/>
    </row>
    <row r="30463" spans="4:4">
      <c r="D30463" s="70"/>
    </row>
    <row r="30464" spans="4:4">
      <c r="D30464" s="70"/>
    </row>
    <row r="30465" spans="4:4">
      <c r="D30465" s="70"/>
    </row>
    <row r="30466" spans="4:4">
      <c r="D30466" s="70"/>
    </row>
    <row r="30467" spans="4:4">
      <c r="D30467" s="70"/>
    </row>
    <row r="30468" spans="4:4">
      <c r="D30468" s="70"/>
    </row>
    <row r="30469" spans="4:4">
      <c r="D30469" s="70"/>
    </row>
    <row r="30470" spans="4:4">
      <c r="D30470" s="70"/>
    </row>
    <row r="30471" spans="4:4">
      <c r="D30471" s="70"/>
    </row>
    <row r="30472" spans="4:4">
      <c r="D30472" s="70"/>
    </row>
    <row r="30473" spans="4:4">
      <c r="D30473" s="70"/>
    </row>
    <row r="30474" spans="4:4">
      <c r="D30474" s="70"/>
    </row>
    <row r="30475" spans="4:4">
      <c r="D30475" s="70"/>
    </row>
    <row r="30476" spans="4:4">
      <c r="D30476" s="70"/>
    </row>
    <row r="30477" spans="4:4">
      <c r="D30477" s="70"/>
    </row>
    <row r="30478" spans="4:4">
      <c r="D30478" s="70"/>
    </row>
    <row r="30479" spans="4:4">
      <c r="D30479" s="70"/>
    </row>
    <row r="30480" spans="4:4">
      <c r="D30480" s="70"/>
    </row>
    <row r="30481" spans="4:4">
      <c r="D30481" s="70"/>
    </row>
    <row r="30482" spans="4:4">
      <c r="D30482" s="70"/>
    </row>
    <row r="30483" spans="4:4">
      <c r="D30483" s="70"/>
    </row>
    <row r="30484" spans="4:4">
      <c r="D30484" s="70"/>
    </row>
    <row r="30485" spans="4:4">
      <c r="D30485" s="70"/>
    </row>
    <row r="30486" spans="4:4">
      <c r="D30486" s="70"/>
    </row>
    <row r="30487" spans="4:4">
      <c r="D30487" s="70"/>
    </row>
    <row r="30488" spans="4:4">
      <c r="D30488" s="70"/>
    </row>
    <row r="30489" spans="4:4">
      <c r="D30489" s="70"/>
    </row>
    <row r="30490" spans="4:4">
      <c r="D30490" s="70"/>
    </row>
    <row r="30491" spans="4:4">
      <c r="D30491" s="70"/>
    </row>
    <row r="30492" spans="4:4">
      <c r="D30492" s="70"/>
    </row>
    <row r="30493" spans="4:4">
      <c r="D30493" s="70"/>
    </row>
    <row r="30494" spans="4:4">
      <c r="D30494" s="70"/>
    </row>
    <row r="30495" spans="4:4">
      <c r="D30495" s="70"/>
    </row>
    <row r="30496" spans="4:4">
      <c r="D30496" s="70"/>
    </row>
    <row r="30497" spans="4:4">
      <c r="D30497" s="70"/>
    </row>
    <row r="30498" spans="4:4">
      <c r="D30498" s="70"/>
    </row>
    <row r="30499" spans="4:4">
      <c r="D30499" s="70"/>
    </row>
    <row r="30500" spans="4:4">
      <c r="D30500" s="70"/>
    </row>
    <row r="30501" spans="4:4">
      <c r="D30501" s="70"/>
    </row>
    <row r="30502" spans="4:4">
      <c r="D30502" s="70"/>
    </row>
    <row r="30503" spans="4:4">
      <c r="D30503" s="70"/>
    </row>
    <row r="30504" spans="4:4">
      <c r="D30504" s="70"/>
    </row>
    <row r="30505" spans="4:4">
      <c r="D30505" s="70"/>
    </row>
    <row r="30506" spans="4:4">
      <c r="D30506" s="70"/>
    </row>
    <row r="30507" spans="4:4">
      <c r="D30507" s="70"/>
    </row>
    <row r="30508" spans="4:4">
      <c r="D30508" s="70"/>
    </row>
    <row r="30509" spans="4:4">
      <c r="D30509" s="70"/>
    </row>
    <row r="30510" spans="4:4">
      <c r="D30510" s="70"/>
    </row>
    <row r="30511" spans="4:4">
      <c r="D30511" s="70"/>
    </row>
    <row r="30512" spans="4:4">
      <c r="D30512" s="70"/>
    </row>
    <row r="30513" spans="4:4">
      <c r="D30513" s="70"/>
    </row>
    <row r="30514" spans="4:4">
      <c r="D30514" s="70"/>
    </row>
    <row r="30515" spans="4:4">
      <c r="D30515" s="70"/>
    </row>
    <row r="30516" spans="4:4">
      <c r="D30516" s="70"/>
    </row>
    <row r="30517" spans="4:4">
      <c r="D30517" s="70"/>
    </row>
    <row r="30518" spans="4:4">
      <c r="D30518" s="70"/>
    </row>
    <row r="30519" spans="4:4">
      <c r="D30519" s="70"/>
    </row>
    <row r="30520" spans="4:4">
      <c r="D30520" s="70"/>
    </row>
    <row r="30521" spans="4:4">
      <c r="D30521" s="70"/>
    </row>
    <row r="30522" spans="4:4">
      <c r="D30522" s="70"/>
    </row>
    <row r="30523" spans="4:4">
      <c r="D30523" s="70"/>
    </row>
    <row r="30524" spans="4:4">
      <c r="D30524" s="70"/>
    </row>
    <row r="30525" spans="4:4">
      <c r="D30525" s="70"/>
    </row>
    <row r="30526" spans="4:4">
      <c r="D30526" s="70"/>
    </row>
    <row r="30527" spans="4:4">
      <c r="D30527" s="70"/>
    </row>
    <row r="30528" spans="4:4">
      <c r="D30528" s="70"/>
    </row>
    <row r="30529" spans="4:4">
      <c r="D30529" s="70"/>
    </row>
    <row r="30530" spans="4:4">
      <c r="D30530" s="70"/>
    </row>
    <row r="30531" spans="4:4">
      <c r="D30531" s="70"/>
    </row>
    <row r="30532" spans="4:4">
      <c r="D30532" s="70"/>
    </row>
    <row r="30533" spans="4:4">
      <c r="D30533" s="70"/>
    </row>
    <row r="30534" spans="4:4">
      <c r="D30534" s="70"/>
    </row>
    <row r="30535" spans="4:4">
      <c r="D30535" s="70"/>
    </row>
    <row r="30536" spans="4:4">
      <c r="D30536" s="70"/>
    </row>
    <row r="30537" spans="4:4">
      <c r="D30537" s="70"/>
    </row>
    <row r="30538" spans="4:4">
      <c r="D30538" s="70"/>
    </row>
    <row r="30539" spans="4:4">
      <c r="D30539" s="70"/>
    </row>
    <row r="30540" spans="4:4">
      <c r="D30540" s="70"/>
    </row>
    <row r="30541" spans="4:4">
      <c r="D30541" s="70"/>
    </row>
    <row r="30542" spans="4:4">
      <c r="D30542" s="70"/>
    </row>
    <row r="30543" spans="4:4">
      <c r="D30543" s="70"/>
    </row>
    <row r="30544" spans="4:4">
      <c r="D30544" s="70"/>
    </row>
    <row r="30545" spans="4:4">
      <c r="D30545" s="70"/>
    </row>
    <row r="30546" spans="4:4">
      <c r="D30546" s="70"/>
    </row>
    <row r="30547" spans="4:4">
      <c r="D30547" s="70"/>
    </row>
    <row r="30548" spans="4:4">
      <c r="D30548" s="70"/>
    </row>
    <row r="30549" spans="4:4">
      <c r="D30549" s="70"/>
    </row>
    <row r="30550" spans="4:4">
      <c r="D30550" s="70"/>
    </row>
    <row r="30551" spans="4:4">
      <c r="D30551" s="70"/>
    </row>
    <row r="30552" spans="4:4">
      <c r="D30552" s="70"/>
    </row>
    <row r="30553" spans="4:4">
      <c r="D30553" s="70"/>
    </row>
    <row r="30554" spans="4:4">
      <c r="D30554" s="70"/>
    </row>
    <row r="30555" spans="4:4">
      <c r="D30555" s="70"/>
    </row>
    <row r="30556" spans="4:4">
      <c r="D30556" s="70"/>
    </row>
    <row r="30557" spans="4:4">
      <c r="D30557" s="70"/>
    </row>
    <row r="30558" spans="4:4">
      <c r="D30558" s="70"/>
    </row>
    <row r="30559" spans="4:4">
      <c r="D30559" s="70"/>
    </row>
    <row r="30560" spans="4:4">
      <c r="D30560" s="70"/>
    </row>
    <row r="30561" spans="4:4">
      <c r="D30561" s="70"/>
    </row>
    <row r="30562" spans="4:4">
      <c r="D30562" s="70"/>
    </row>
    <row r="30563" spans="4:4">
      <c r="D30563" s="70"/>
    </row>
    <row r="30564" spans="4:4">
      <c r="D30564" s="70"/>
    </row>
    <row r="30565" spans="4:4">
      <c r="D30565" s="70"/>
    </row>
    <row r="30566" spans="4:4">
      <c r="D30566" s="70"/>
    </row>
    <row r="30567" spans="4:4">
      <c r="D30567" s="70"/>
    </row>
    <row r="30568" spans="4:4">
      <c r="D30568" s="70"/>
    </row>
    <row r="30569" spans="4:4">
      <c r="D30569" s="70"/>
    </row>
    <row r="30570" spans="4:4">
      <c r="D30570" s="70"/>
    </row>
    <row r="30571" spans="4:4">
      <c r="D30571" s="70"/>
    </row>
    <row r="30572" spans="4:4">
      <c r="D30572" s="70"/>
    </row>
    <row r="30573" spans="4:4">
      <c r="D30573" s="70"/>
    </row>
    <row r="30574" spans="4:4">
      <c r="D30574" s="70"/>
    </row>
    <row r="30575" spans="4:4">
      <c r="D30575" s="70"/>
    </row>
    <row r="30576" spans="4:4">
      <c r="D30576" s="70"/>
    </row>
    <row r="30577" spans="4:4">
      <c r="D30577" s="70"/>
    </row>
    <row r="30578" spans="4:4">
      <c r="D30578" s="70"/>
    </row>
    <row r="30579" spans="4:4">
      <c r="D30579" s="70"/>
    </row>
    <row r="30580" spans="4:4">
      <c r="D30580" s="70"/>
    </row>
    <row r="30581" spans="4:4">
      <c r="D30581" s="70"/>
    </row>
    <row r="30582" spans="4:4">
      <c r="D30582" s="70"/>
    </row>
    <row r="30583" spans="4:4">
      <c r="D30583" s="70"/>
    </row>
    <row r="30584" spans="4:4">
      <c r="D30584" s="70"/>
    </row>
    <row r="30585" spans="4:4">
      <c r="D30585" s="70"/>
    </row>
    <row r="30586" spans="4:4">
      <c r="D30586" s="70"/>
    </row>
    <row r="30587" spans="4:4">
      <c r="D30587" s="70"/>
    </row>
    <row r="30588" spans="4:4">
      <c r="D30588" s="70"/>
    </row>
    <row r="30589" spans="4:4">
      <c r="D30589" s="70"/>
    </row>
    <row r="30590" spans="4:4">
      <c r="D30590" s="70"/>
    </row>
    <row r="30591" spans="4:4">
      <c r="D30591" s="70"/>
    </row>
    <row r="30592" spans="4:4">
      <c r="D30592" s="70"/>
    </row>
    <row r="30593" spans="4:4">
      <c r="D30593" s="70"/>
    </row>
    <row r="30594" spans="4:4">
      <c r="D30594" s="70"/>
    </row>
    <row r="30595" spans="4:4">
      <c r="D30595" s="70"/>
    </row>
    <row r="30596" spans="4:4">
      <c r="D30596" s="70"/>
    </row>
    <row r="30597" spans="4:4">
      <c r="D30597" s="70"/>
    </row>
    <row r="30598" spans="4:4">
      <c r="D30598" s="70"/>
    </row>
    <row r="30599" spans="4:4">
      <c r="D30599" s="70"/>
    </row>
    <row r="30600" spans="4:4">
      <c r="D30600" s="70"/>
    </row>
    <row r="30601" spans="4:4">
      <c r="D30601" s="70"/>
    </row>
    <row r="30602" spans="4:4">
      <c r="D30602" s="70"/>
    </row>
    <row r="30603" spans="4:4">
      <c r="D30603" s="70"/>
    </row>
    <row r="30604" spans="4:4">
      <c r="D30604" s="70"/>
    </row>
    <row r="30605" spans="4:4">
      <c r="D30605" s="70"/>
    </row>
    <row r="30606" spans="4:4">
      <c r="D30606" s="70"/>
    </row>
    <row r="30607" spans="4:4">
      <c r="D30607" s="70"/>
    </row>
    <row r="30608" spans="4:4">
      <c r="D30608" s="70"/>
    </row>
    <row r="30609" spans="4:4">
      <c r="D30609" s="70"/>
    </row>
    <row r="30610" spans="4:4">
      <c r="D30610" s="70"/>
    </row>
    <row r="30611" spans="4:4">
      <c r="D30611" s="70"/>
    </row>
    <row r="30612" spans="4:4">
      <c r="D30612" s="70"/>
    </row>
    <row r="30613" spans="4:4">
      <c r="D30613" s="70"/>
    </row>
    <row r="30614" spans="4:4">
      <c r="D30614" s="70"/>
    </row>
    <row r="30615" spans="4:4">
      <c r="D30615" s="70"/>
    </row>
    <row r="30616" spans="4:4">
      <c r="D30616" s="70"/>
    </row>
    <row r="30617" spans="4:4">
      <c r="D30617" s="70"/>
    </row>
    <row r="30618" spans="4:4">
      <c r="D30618" s="70"/>
    </row>
    <row r="30619" spans="4:4">
      <c r="D30619" s="70"/>
    </row>
    <row r="30620" spans="4:4">
      <c r="D30620" s="70"/>
    </row>
    <row r="30621" spans="4:4">
      <c r="D30621" s="70"/>
    </row>
    <row r="30622" spans="4:4">
      <c r="D30622" s="70"/>
    </row>
    <row r="30623" spans="4:4">
      <c r="D30623" s="70"/>
    </row>
    <row r="30624" spans="4:4">
      <c r="D30624" s="70"/>
    </row>
    <row r="30625" spans="4:4">
      <c r="D30625" s="70"/>
    </row>
    <row r="30626" spans="4:4">
      <c r="D30626" s="70"/>
    </row>
    <row r="30627" spans="4:4">
      <c r="D30627" s="70"/>
    </row>
    <row r="30628" spans="4:4">
      <c r="D30628" s="70"/>
    </row>
    <row r="30629" spans="4:4">
      <c r="D30629" s="70"/>
    </row>
    <row r="30630" spans="4:4">
      <c r="D30630" s="70"/>
    </row>
    <row r="30631" spans="4:4">
      <c r="D30631" s="70"/>
    </row>
    <row r="30632" spans="4:4">
      <c r="D30632" s="70"/>
    </row>
    <row r="30633" spans="4:4">
      <c r="D30633" s="70"/>
    </row>
    <row r="30634" spans="4:4">
      <c r="D30634" s="70"/>
    </row>
    <row r="30635" spans="4:4">
      <c r="D30635" s="70"/>
    </row>
    <row r="30636" spans="4:4">
      <c r="D30636" s="70"/>
    </row>
    <row r="30637" spans="4:4">
      <c r="D30637" s="70"/>
    </row>
    <row r="30638" spans="4:4">
      <c r="D30638" s="70"/>
    </row>
    <row r="30639" spans="4:4">
      <c r="D30639" s="70"/>
    </row>
    <row r="30640" spans="4:4">
      <c r="D30640" s="70"/>
    </row>
    <row r="30641" spans="4:4">
      <c r="D30641" s="70"/>
    </row>
    <row r="30642" spans="4:4">
      <c r="D30642" s="70"/>
    </row>
    <row r="30643" spans="4:4">
      <c r="D30643" s="70"/>
    </row>
    <row r="30644" spans="4:4">
      <c r="D30644" s="70"/>
    </row>
    <row r="30645" spans="4:4">
      <c r="D30645" s="70"/>
    </row>
    <row r="30646" spans="4:4">
      <c r="D30646" s="70"/>
    </row>
    <row r="30647" spans="4:4">
      <c r="D30647" s="70"/>
    </row>
    <row r="30648" spans="4:4">
      <c r="D30648" s="70"/>
    </row>
    <row r="30649" spans="4:4">
      <c r="D30649" s="70"/>
    </row>
    <row r="30650" spans="4:4">
      <c r="D30650" s="70"/>
    </row>
    <row r="30651" spans="4:4">
      <c r="D30651" s="70"/>
    </row>
    <row r="30652" spans="4:4">
      <c r="D30652" s="70"/>
    </row>
    <row r="30653" spans="4:4">
      <c r="D30653" s="70"/>
    </row>
    <row r="30654" spans="4:4">
      <c r="D30654" s="70"/>
    </row>
    <row r="30655" spans="4:4">
      <c r="D30655" s="70"/>
    </row>
    <row r="30656" spans="4:4">
      <c r="D30656" s="70"/>
    </row>
    <row r="30657" spans="4:4">
      <c r="D30657" s="70"/>
    </row>
    <row r="30658" spans="4:4">
      <c r="D30658" s="70"/>
    </row>
    <row r="30659" spans="4:4">
      <c r="D30659" s="70"/>
    </row>
    <row r="30660" spans="4:4">
      <c r="D30660" s="70"/>
    </row>
    <row r="30661" spans="4:4">
      <c r="D30661" s="70"/>
    </row>
    <row r="30662" spans="4:4">
      <c r="D30662" s="70"/>
    </row>
    <row r="30663" spans="4:4">
      <c r="D30663" s="70"/>
    </row>
    <row r="30664" spans="4:4">
      <c r="D30664" s="70"/>
    </row>
    <row r="30665" spans="4:4">
      <c r="D30665" s="70"/>
    </row>
    <row r="30666" spans="4:4">
      <c r="D30666" s="70"/>
    </row>
    <row r="30667" spans="4:4">
      <c r="D30667" s="70"/>
    </row>
    <row r="30668" spans="4:4">
      <c r="D30668" s="70"/>
    </row>
    <row r="30669" spans="4:4">
      <c r="D30669" s="70"/>
    </row>
    <row r="30670" spans="4:4">
      <c r="D30670" s="70"/>
    </row>
    <row r="30671" spans="4:4">
      <c r="D30671" s="70"/>
    </row>
    <row r="30672" spans="4:4">
      <c r="D30672" s="70"/>
    </row>
    <row r="30673" spans="4:4">
      <c r="D30673" s="70"/>
    </row>
    <row r="30674" spans="4:4">
      <c r="D30674" s="70"/>
    </row>
    <row r="30675" spans="4:4">
      <c r="D30675" s="70"/>
    </row>
    <row r="30676" spans="4:4">
      <c r="D30676" s="70"/>
    </row>
    <row r="30677" spans="4:4">
      <c r="D30677" s="70"/>
    </row>
    <row r="30678" spans="4:4">
      <c r="D30678" s="70"/>
    </row>
    <row r="30679" spans="4:4">
      <c r="D30679" s="70"/>
    </row>
    <row r="30680" spans="4:4">
      <c r="D30680" s="70"/>
    </row>
    <row r="30681" spans="4:4">
      <c r="D30681" s="70"/>
    </row>
    <row r="30682" spans="4:4">
      <c r="D30682" s="70"/>
    </row>
    <row r="30683" spans="4:4">
      <c r="D30683" s="70"/>
    </row>
    <row r="30684" spans="4:4">
      <c r="D30684" s="70"/>
    </row>
    <row r="30685" spans="4:4">
      <c r="D30685" s="70"/>
    </row>
    <row r="30686" spans="4:4">
      <c r="D30686" s="70"/>
    </row>
    <row r="30687" spans="4:4">
      <c r="D30687" s="70"/>
    </row>
    <row r="30688" spans="4:4">
      <c r="D30688" s="70"/>
    </row>
    <row r="30689" spans="4:4">
      <c r="D30689" s="70"/>
    </row>
    <row r="30690" spans="4:4">
      <c r="D30690" s="70"/>
    </row>
    <row r="30691" spans="4:4">
      <c r="D30691" s="70"/>
    </row>
    <row r="30692" spans="4:4">
      <c r="D30692" s="70"/>
    </row>
    <row r="30693" spans="4:4">
      <c r="D30693" s="70"/>
    </row>
    <row r="30694" spans="4:4">
      <c r="D30694" s="70"/>
    </row>
    <row r="30695" spans="4:4">
      <c r="D30695" s="70"/>
    </row>
    <row r="30696" spans="4:4">
      <c r="D30696" s="70"/>
    </row>
    <row r="30697" spans="4:4">
      <c r="D30697" s="70"/>
    </row>
    <row r="30698" spans="4:4">
      <c r="D30698" s="70"/>
    </row>
    <row r="30699" spans="4:4">
      <c r="D30699" s="70"/>
    </row>
    <row r="30700" spans="4:4">
      <c r="D30700" s="70"/>
    </row>
    <row r="30701" spans="4:4">
      <c r="D30701" s="70"/>
    </row>
    <row r="30702" spans="4:4">
      <c r="D30702" s="70"/>
    </row>
    <row r="30703" spans="4:4">
      <c r="D30703" s="70"/>
    </row>
    <row r="30704" spans="4:4">
      <c r="D30704" s="70"/>
    </row>
    <row r="30705" spans="4:4">
      <c r="D30705" s="70"/>
    </row>
    <row r="30706" spans="4:4">
      <c r="D30706" s="70"/>
    </row>
    <row r="30707" spans="4:4">
      <c r="D30707" s="70"/>
    </row>
    <row r="30708" spans="4:4">
      <c r="D30708" s="70"/>
    </row>
    <row r="30709" spans="4:4">
      <c r="D30709" s="70"/>
    </row>
    <row r="30710" spans="4:4">
      <c r="D30710" s="70"/>
    </row>
    <row r="30711" spans="4:4">
      <c r="D30711" s="70"/>
    </row>
    <row r="30712" spans="4:4">
      <c r="D30712" s="70"/>
    </row>
    <row r="30713" spans="4:4">
      <c r="D30713" s="70"/>
    </row>
    <row r="30714" spans="4:4">
      <c r="D30714" s="70"/>
    </row>
    <row r="30715" spans="4:4">
      <c r="D30715" s="70"/>
    </row>
    <row r="30716" spans="4:4">
      <c r="D30716" s="70"/>
    </row>
    <row r="30717" spans="4:4">
      <c r="D30717" s="70"/>
    </row>
    <row r="30718" spans="4:4">
      <c r="D30718" s="70"/>
    </row>
    <row r="30719" spans="4:4">
      <c r="D30719" s="70"/>
    </row>
    <row r="30720" spans="4:4">
      <c r="D30720" s="70"/>
    </row>
    <row r="30721" spans="4:4">
      <c r="D30721" s="70"/>
    </row>
    <row r="30722" spans="4:4">
      <c r="D30722" s="70"/>
    </row>
    <row r="30723" spans="4:4">
      <c r="D30723" s="70"/>
    </row>
    <row r="30724" spans="4:4">
      <c r="D30724" s="70"/>
    </row>
    <row r="30725" spans="4:4">
      <c r="D30725" s="70"/>
    </row>
    <row r="30726" spans="4:4">
      <c r="D30726" s="70"/>
    </row>
    <row r="30727" spans="4:4">
      <c r="D30727" s="70"/>
    </row>
    <row r="30728" spans="4:4">
      <c r="D30728" s="70"/>
    </row>
    <row r="30729" spans="4:4">
      <c r="D30729" s="70"/>
    </row>
    <row r="30730" spans="4:4">
      <c r="D30730" s="70"/>
    </row>
    <row r="30731" spans="4:4">
      <c r="D30731" s="70"/>
    </row>
    <row r="30732" spans="4:4">
      <c r="D30732" s="70"/>
    </row>
    <row r="30733" spans="4:4">
      <c r="D30733" s="70"/>
    </row>
    <row r="30734" spans="4:4">
      <c r="D30734" s="70"/>
    </row>
    <row r="30735" spans="4:4">
      <c r="D30735" s="70"/>
    </row>
    <row r="30736" spans="4:4">
      <c r="D30736" s="70"/>
    </row>
    <row r="30737" spans="4:4">
      <c r="D30737" s="70"/>
    </row>
    <row r="30738" spans="4:4">
      <c r="D30738" s="70"/>
    </row>
    <row r="30739" spans="4:4">
      <c r="D30739" s="70"/>
    </row>
    <row r="30740" spans="4:4">
      <c r="D30740" s="70"/>
    </row>
    <row r="30741" spans="4:4">
      <c r="D30741" s="70"/>
    </row>
    <row r="30742" spans="4:4">
      <c r="D30742" s="70"/>
    </row>
    <row r="30743" spans="4:4">
      <c r="D30743" s="70"/>
    </row>
    <row r="30744" spans="4:4">
      <c r="D30744" s="70"/>
    </row>
    <row r="30745" spans="4:4">
      <c r="D30745" s="70"/>
    </row>
    <row r="30746" spans="4:4">
      <c r="D30746" s="70"/>
    </row>
    <row r="30747" spans="4:4">
      <c r="D30747" s="70"/>
    </row>
    <row r="30748" spans="4:4">
      <c r="D30748" s="70"/>
    </row>
    <row r="30749" spans="4:4">
      <c r="D30749" s="70"/>
    </row>
    <row r="30750" spans="4:4">
      <c r="D30750" s="70"/>
    </row>
    <row r="30751" spans="4:4">
      <c r="D30751" s="70"/>
    </row>
    <row r="30752" spans="4:4">
      <c r="D30752" s="70"/>
    </row>
    <row r="30753" spans="4:4">
      <c r="D30753" s="70"/>
    </row>
    <row r="30754" spans="4:4">
      <c r="D30754" s="70"/>
    </row>
    <row r="30755" spans="4:4">
      <c r="D30755" s="70"/>
    </row>
    <row r="30756" spans="4:4">
      <c r="D30756" s="70"/>
    </row>
    <row r="30757" spans="4:4">
      <c r="D30757" s="70"/>
    </row>
    <row r="30758" spans="4:4">
      <c r="D30758" s="70"/>
    </row>
    <row r="30759" spans="4:4">
      <c r="D30759" s="70"/>
    </row>
    <row r="30760" spans="4:4">
      <c r="D30760" s="70"/>
    </row>
    <row r="30761" spans="4:4">
      <c r="D30761" s="70"/>
    </row>
    <row r="30762" spans="4:4">
      <c r="D30762" s="70"/>
    </row>
    <row r="30763" spans="4:4">
      <c r="D30763" s="70"/>
    </row>
    <row r="30764" spans="4:4">
      <c r="D30764" s="70"/>
    </row>
    <row r="30765" spans="4:4">
      <c r="D30765" s="70"/>
    </row>
    <row r="30766" spans="4:4">
      <c r="D30766" s="70"/>
    </row>
    <row r="30767" spans="4:4">
      <c r="D30767" s="70"/>
    </row>
    <row r="30768" spans="4:4">
      <c r="D30768" s="70"/>
    </row>
    <row r="30769" spans="4:4">
      <c r="D30769" s="70"/>
    </row>
    <row r="30770" spans="4:4">
      <c r="D30770" s="70"/>
    </row>
    <row r="30771" spans="4:4">
      <c r="D30771" s="70"/>
    </row>
    <row r="30772" spans="4:4">
      <c r="D30772" s="70"/>
    </row>
    <row r="30773" spans="4:4">
      <c r="D30773" s="70"/>
    </row>
    <row r="30774" spans="4:4">
      <c r="D30774" s="70"/>
    </row>
    <row r="30775" spans="4:4">
      <c r="D30775" s="70"/>
    </row>
    <row r="30776" spans="4:4">
      <c r="D30776" s="70"/>
    </row>
    <row r="30777" spans="4:4">
      <c r="D30777" s="70"/>
    </row>
    <row r="30778" spans="4:4">
      <c r="D30778" s="70"/>
    </row>
    <row r="30779" spans="4:4">
      <c r="D30779" s="70"/>
    </row>
    <row r="30780" spans="4:4">
      <c r="D30780" s="70"/>
    </row>
    <row r="30781" spans="4:4">
      <c r="D30781" s="70"/>
    </row>
    <row r="30782" spans="4:4">
      <c r="D30782" s="70"/>
    </row>
    <row r="30783" spans="4:4">
      <c r="D30783" s="70"/>
    </row>
    <row r="30784" spans="4:4">
      <c r="D30784" s="70"/>
    </row>
    <row r="30785" spans="4:4">
      <c r="D30785" s="70"/>
    </row>
    <row r="30786" spans="4:4">
      <c r="D30786" s="70"/>
    </row>
    <row r="30787" spans="4:4">
      <c r="D30787" s="70"/>
    </row>
    <row r="30788" spans="4:4">
      <c r="D30788" s="70"/>
    </row>
    <row r="30789" spans="4:4">
      <c r="D30789" s="70"/>
    </row>
    <row r="30790" spans="4:4">
      <c r="D30790" s="70"/>
    </row>
    <row r="30791" spans="4:4">
      <c r="D30791" s="70"/>
    </row>
    <row r="30792" spans="4:4">
      <c r="D30792" s="70"/>
    </row>
    <row r="30793" spans="4:4">
      <c r="D30793" s="70"/>
    </row>
    <row r="30794" spans="4:4">
      <c r="D30794" s="70"/>
    </row>
    <row r="30795" spans="4:4">
      <c r="D30795" s="70"/>
    </row>
    <row r="30796" spans="4:4">
      <c r="D30796" s="70"/>
    </row>
    <row r="30797" spans="4:4">
      <c r="D30797" s="70"/>
    </row>
    <row r="30798" spans="4:4">
      <c r="D30798" s="70"/>
    </row>
    <row r="30799" spans="4:4">
      <c r="D30799" s="70"/>
    </row>
    <row r="30800" spans="4:4">
      <c r="D30800" s="70"/>
    </row>
    <row r="30801" spans="4:4">
      <c r="D30801" s="70"/>
    </row>
    <row r="30802" spans="4:4">
      <c r="D30802" s="70"/>
    </row>
    <row r="30803" spans="4:4">
      <c r="D30803" s="70"/>
    </row>
    <row r="30804" spans="4:4">
      <c r="D30804" s="70"/>
    </row>
    <row r="30805" spans="4:4">
      <c r="D30805" s="70"/>
    </row>
    <row r="30806" spans="4:4">
      <c r="D30806" s="70"/>
    </row>
    <row r="30807" spans="4:4">
      <c r="D30807" s="70"/>
    </row>
    <row r="30808" spans="4:4">
      <c r="D30808" s="70"/>
    </row>
    <row r="30809" spans="4:4">
      <c r="D30809" s="70"/>
    </row>
    <row r="30810" spans="4:4">
      <c r="D30810" s="70"/>
    </row>
    <row r="30811" spans="4:4">
      <c r="D30811" s="70"/>
    </row>
    <row r="30812" spans="4:4">
      <c r="D30812" s="70"/>
    </row>
    <row r="30813" spans="4:4">
      <c r="D30813" s="70"/>
    </row>
    <row r="30814" spans="4:4">
      <c r="D30814" s="70"/>
    </row>
    <row r="30815" spans="4:4">
      <c r="D30815" s="70"/>
    </row>
    <row r="30816" spans="4:4">
      <c r="D30816" s="70"/>
    </row>
    <row r="30817" spans="4:4">
      <c r="D30817" s="70"/>
    </row>
    <row r="30818" spans="4:4">
      <c r="D30818" s="70"/>
    </row>
    <row r="30819" spans="4:4">
      <c r="D30819" s="70"/>
    </row>
    <row r="30820" spans="4:4">
      <c r="D30820" s="70"/>
    </row>
    <row r="30821" spans="4:4">
      <c r="D30821" s="70"/>
    </row>
    <row r="30822" spans="4:4">
      <c r="D30822" s="70"/>
    </row>
    <row r="30823" spans="4:4">
      <c r="D30823" s="70"/>
    </row>
    <row r="30824" spans="4:4">
      <c r="D30824" s="70"/>
    </row>
    <row r="30825" spans="4:4">
      <c r="D30825" s="70"/>
    </row>
    <row r="30826" spans="4:4">
      <c r="D30826" s="70"/>
    </row>
    <row r="30827" spans="4:4">
      <c r="D30827" s="70"/>
    </row>
    <row r="30828" spans="4:4">
      <c r="D30828" s="70"/>
    </row>
    <row r="30829" spans="4:4">
      <c r="D30829" s="70"/>
    </row>
    <row r="30830" spans="4:4">
      <c r="D30830" s="70"/>
    </row>
    <row r="30831" spans="4:4">
      <c r="D30831" s="70"/>
    </row>
    <row r="30832" spans="4:4">
      <c r="D30832" s="70"/>
    </row>
    <row r="30833" spans="4:4">
      <c r="D30833" s="70"/>
    </row>
    <row r="30834" spans="4:4">
      <c r="D30834" s="70"/>
    </row>
    <row r="30835" spans="4:4">
      <c r="D30835" s="70"/>
    </row>
    <row r="30836" spans="4:4">
      <c r="D30836" s="70"/>
    </row>
    <row r="30837" spans="4:4">
      <c r="D30837" s="70"/>
    </row>
    <row r="30838" spans="4:4">
      <c r="D30838" s="70"/>
    </row>
    <row r="30839" spans="4:4">
      <c r="D30839" s="70"/>
    </row>
    <row r="30840" spans="4:4">
      <c r="D30840" s="70"/>
    </row>
    <row r="30841" spans="4:4">
      <c r="D30841" s="70"/>
    </row>
    <row r="30842" spans="4:4">
      <c r="D30842" s="70"/>
    </row>
    <row r="30843" spans="4:4">
      <c r="D30843" s="70"/>
    </row>
    <row r="30844" spans="4:4">
      <c r="D30844" s="70"/>
    </row>
    <row r="30845" spans="4:4">
      <c r="D30845" s="70"/>
    </row>
    <row r="30846" spans="4:4">
      <c r="D30846" s="70"/>
    </row>
    <row r="30847" spans="4:4">
      <c r="D30847" s="70"/>
    </row>
    <row r="30848" spans="4:4">
      <c r="D30848" s="70"/>
    </row>
    <row r="30849" spans="4:4">
      <c r="D30849" s="70"/>
    </row>
    <row r="30850" spans="4:4">
      <c r="D30850" s="70"/>
    </row>
    <row r="30851" spans="4:4">
      <c r="D30851" s="70"/>
    </row>
    <row r="30852" spans="4:4">
      <c r="D30852" s="70"/>
    </row>
    <row r="30853" spans="4:4">
      <c r="D30853" s="70"/>
    </row>
    <row r="30854" spans="4:4">
      <c r="D30854" s="70"/>
    </row>
    <row r="30855" spans="4:4">
      <c r="D30855" s="70"/>
    </row>
    <row r="30856" spans="4:4">
      <c r="D30856" s="70"/>
    </row>
    <row r="30857" spans="4:4">
      <c r="D30857" s="70"/>
    </row>
    <row r="30858" spans="4:4">
      <c r="D30858" s="70"/>
    </row>
    <row r="30859" spans="4:4">
      <c r="D30859" s="70"/>
    </row>
    <row r="30860" spans="4:4">
      <c r="D30860" s="70"/>
    </row>
    <row r="30861" spans="4:4">
      <c r="D30861" s="70"/>
    </row>
    <row r="30862" spans="4:4">
      <c r="D30862" s="70"/>
    </row>
    <row r="30863" spans="4:4">
      <c r="D30863" s="70"/>
    </row>
    <row r="30864" spans="4:4">
      <c r="D30864" s="70"/>
    </row>
    <row r="30865" spans="4:4">
      <c r="D30865" s="70"/>
    </row>
    <row r="30866" spans="4:4">
      <c r="D30866" s="70"/>
    </row>
    <row r="30867" spans="4:4">
      <c r="D30867" s="70"/>
    </row>
    <row r="30868" spans="4:4">
      <c r="D30868" s="70"/>
    </row>
    <row r="30869" spans="4:4">
      <c r="D30869" s="70"/>
    </row>
    <row r="30870" spans="4:4">
      <c r="D30870" s="70"/>
    </row>
    <row r="30871" spans="4:4">
      <c r="D30871" s="70"/>
    </row>
    <row r="30872" spans="4:4">
      <c r="D30872" s="70"/>
    </row>
    <row r="30873" spans="4:4">
      <c r="D30873" s="70"/>
    </row>
    <row r="30874" spans="4:4">
      <c r="D30874" s="70"/>
    </row>
    <row r="30875" spans="4:4">
      <c r="D30875" s="70"/>
    </row>
    <row r="30876" spans="4:4">
      <c r="D30876" s="70"/>
    </row>
    <row r="30877" spans="4:4">
      <c r="D30877" s="70"/>
    </row>
    <row r="30878" spans="4:4">
      <c r="D30878" s="70"/>
    </row>
    <row r="30879" spans="4:4">
      <c r="D30879" s="70"/>
    </row>
    <row r="30880" spans="4:4">
      <c r="D30880" s="70"/>
    </row>
    <row r="30881" spans="4:4">
      <c r="D30881" s="70"/>
    </row>
    <row r="30882" spans="4:4">
      <c r="D30882" s="70"/>
    </row>
    <row r="30883" spans="4:4">
      <c r="D30883" s="70"/>
    </row>
    <row r="30884" spans="4:4">
      <c r="D30884" s="70"/>
    </row>
    <row r="30885" spans="4:4">
      <c r="D30885" s="70"/>
    </row>
    <row r="30886" spans="4:4">
      <c r="D30886" s="70"/>
    </row>
    <row r="30887" spans="4:4">
      <c r="D30887" s="70"/>
    </row>
    <row r="30888" spans="4:4">
      <c r="D30888" s="70"/>
    </row>
    <row r="30889" spans="4:4">
      <c r="D30889" s="70"/>
    </row>
    <row r="30890" spans="4:4">
      <c r="D30890" s="70"/>
    </row>
    <row r="30891" spans="4:4">
      <c r="D30891" s="70"/>
    </row>
    <row r="30892" spans="4:4">
      <c r="D30892" s="70"/>
    </row>
    <row r="30893" spans="4:4">
      <c r="D30893" s="70"/>
    </row>
    <row r="30894" spans="4:4">
      <c r="D30894" s="70"/>
    </row>
    <row r="30895" spans="4:4">
      <c r="D30895" s="70"/>
    </row>
    <row r="30896" spans="4:4">
      <c r="D30896" s="70"/>
    </row>
    <row r="30897" spans="4:4">
      <c r="D30897" s="70"/>
    </row>
    <row r="30898" spans="4:4">
      <c r="D30898" s="70"/>
    </row>
    <row r="30899" spans="4:4">
      <c r="D30899" s="70"/>
    </row>
    <row r="30900" spans="4:4">
      <c r="D30900" s="70"/>
    </row>
    <row r="30901" spans="4:4">
      <c r="D30901" s="70"/>
    </row>
    <row r="30902" spans="4:4">
      <c r="D30902" s="70"/>
    </row>
    <row r="30903" spans="4:4">
      <c r="D30903" s="70"/>
    </row>
    <row r="30904" spans="4:4">
      <c r="D30904" s="70"/>
    </row>
    <row r="30905" spans="4:4">
      <c r="D30905" s="70"/>
    </row>
    <row r="30906" spans="4:4">
      <c r="D30906" s="70"/>
    </row>
    <row r="30907" spans="4:4">
      <c r="D30907" s="70"/>
    </row>
    <row r="30908" spans="4:4">
      <c r="D30908" s="70"/>
    </row>
    <row r="30909" spans="4:4">
      <c r="D30909" s="70"/>
    </row>
    <row r="30910" spans="4:4">
      <c r="D30910" s="70"/>
    </row>
    <row r="30911" spans="4:4">
      <c r="D30911" s="70"/>
    </row>
    <row r="30912" spans="4:4">
      <c r="D30912" s="70"/>
    </row>
    <row r="30913" spans="4:4">
      <c r="D30913" s="70"/>
    </row>
    <row r="30914" spans="4:4">
      <c r="D30914" s="70"/>
    </row>
    <row r="30915" spans="4:4">
      <c r="D30915" s="70"/>
    </row>
    <row r="30916" spans="4:4">
      <c r="D30916" s="70"/>
    </row>
    <row r="30917" spans="4:4">
      <c r="D30917" s="70"/>
    </row>
    <row r="30918" spans="4:4">
      <c r="D30918" s="70"/>
    </row>
    <row r="30919" spans="4:4">
      <c r="D30919" s="70"/>
    </row>
    <row r="30920" spans="4:4">
      <c r="D30920" s="70"/>
    </row>
    <row r="30921" spans="4:4">
      <c r="D30921" s="70"/>
    </row>
    <row r="30922" spans="4:4">
      <c r="D30922" s="70"/>
    </row>
    <row r="30923" spans="4:4">
      <c r="D30923" s="70"/>
    </row>
    <row r="30924" spans="4:4">
      <c r="D30924" s="70"/>
    </row>
    <row r="30925" spans="4:4">
      <c r="D30925" s="70"/>
    </row>
    <row r="30926" spans="4:4">
      <c r="D30926" s="70"/>
    </row>
    <row r="30927" spans="4:4">
      <c r="D30927" s="70"/>
    </row>
    <row r="30928" spans="4:4">
      <c r="D30928" s="70"/>
    </row>
    <row r="30929" spans="4:4">
      <c r="D30929" s="70"/>
    </row>
    <row r="30930" spans="4:4">
      <c r="D30930" s="70"/>
    </row>
    <row r="30931" spans="4:4">
      <c r="D30931" s="70"/>
    </row>
    <row r="30932" spans="4:4">
      <c r="D30932" s="70"/>
    </row>
    <row r="30933" spans="4:4">
      <c r="D30933" s="70"/>
    </row>
    <row r="30934" spans="4:4">
      <c r="D30934" s="70"/>
    </row>
    <row r="30935" spans="4:4">
      <c r="D30935" s="70"/>
    </row>
    <row r="30936" spans="4:4">
      <c r="D30936" s="70"/>
    </row>
    <row r="30937" spans="4:4">
      <c r="D30937" s="70"/>
    </row>
    <row r="30938" spans="4:4">
      <c r="D30938" s="70"/>
    </row>
    <row r="30939" spans="4:4">
      <c r="D30939" s="70"/>
    </row>
    <row r="30940" spans="4:4">
      <c r="D30940" s="70"/>
    </row>
    <row r="30941" spans="4:4">
      <c r="D30941" s="70"/>
    </row>
    <row r="30942" spans="4:4">
      <c r="D30942" s="70"/>
    </row>
    <row r="30943" spans="4:4">
      <c r="D30943" s="70"/>
    </row>
    <row r="30944" spans="4:4">
      <c r="D30944" s="70"/>
    </row>
    <row r="30945" spans="4:4">
      <c r="D30945" s="70"/>
    </row>
    <row r="30946" spans="4:4">
      <c r="D30946" s="70"/>
    </row>
    <row r="30947" spans="4:4">
      <c r="D30947" s="70"/>
    </row>
    <row r="30948" spans="4:4">
      <c r="D30948" s="70"/>
    </row>
    <row r="30949" spans="4:4">
      <c r="D30949" s="70"/>
    </row>
    <row r="30950" spans="4:4">
      <c r="D30950" s="70"/>
    </row>
    <row r="30951" spans="4:4">
      <c r="D30951" s="70"/>
    </row>
    <row r="30952" spans="4:4">
      <c r="D30952" s="70"/>
    </row>
    <row r="30953" spans="4:4">
      <c r="D30953" s="70"/>
    </row>
    <row r="30954" spans="4:4">
      <c r="D30954" s="70"/>
    </row>
    <row r="30955" spans="4:4">
      <c r="D30955" s="70"/>
    </row>
    <row r="30956" spans="4:4">
      <c r="D30956" s="70"/>
    </row>
    <row r="30957" spans="4:4">
      <c r="D30957" s="70"/>
    </row>
    <row r="30958" spans="4:4">
      <c r="D30958" s="70"/>
    </row>
    <row r="30959" spans="4:4">
      <c r="D30959" s="70"/>
    </row>
    <row r="30960" spans="4:4">
      <c r="D30960" s="70"/>
    </row>
    <row r="30961" spans="4:4">
      <c r="D30961" s="70"/>
    </row>
    <row r="30962" spans="4:4">
      <c r="D30962" s="70"/>
    </row>
    <row r="30963" spans="4:4">
      <c r="D30963" s="70"/>
    </row>
    <row r="30964" spans="4:4">
      <c r="D30964" s="70"/>
    </row>
    <row r="30965" spans="4:4">
      <c r="D30965" s="70"/>
    </row>
    <row r="30966" spans="4:4">
      <c r="D30966" s="70"/>
    </row>
    <row r="30967" spans="4:4">
      <c r="D30967" s="70"/>
    </row>
    <row r="30968" spans="4:4">
      <c r="D30968" s="70"/>
    </row>
    <row r="30969" spans="4:4">
      <c r="D30969" s="70"/>
    </row>
    <row r="30970" spans="4:4">
      <c r="D30970" s="70"/>
    </row>
    <row r="30971" spans="4:4">
      <c r="D30971" s="70"/>
    </row>
    <row r="30972" spans="4:4">
      <c r="D30972" s="70"/>
    </row>
    <row r="30973" spans="4:4">
      <c r="D30973" s="70"/>
    </row>
    <row r="30974" spans="4:4">
      <c r="D30974" s="70"/>
    </row>
    <row r="30975" spans="4:4">
      <c r="D30975" s="70"/>
    </row>
    <row r="30976" spans="4:4">
      <c r="D30976" s="70"/>
    </row>
    <row r="30977" spans="4:4">
      <c r="D30977" s="70"/>
    </row>
    <row r="30978" spans="4:4">
      <c r="D30978" s="70"/>
    </row>
    <row r="30979" spans="4:4">
      <c r="D30979" s="70"/>
    </row>
    <row r="30980" spans="4:4">
      <c r="D30980" s="70"/>
    </row>
    <row r="30981" spans="4:4">
      <c r="D30981" s="70"/>
    </row>
    <row r="30982" spans="4:4">
      <c r="D30982" s="70"/>
    </row>
    <row r="30983" spans="4:4">
      <c r="D30983" s="70"/>
    </row>
    <row r="30984" spans="4:4">
      <c r="D30984" s="70"/>
    </row>
    <row r="30985" spans="4:4">
      <c r="D30985" s="70"/>
    </row>
    <row r="30986" spans="4:4">
      <c r="D30986" s="70"/>
    </row>
    <row r="30987" spans="4:4">
      <c r="D30987" s="70"/>
    </row>
    <row r="30988" spans="4:4">
      <c r="D30988" s="70"/>
    </row>
    <row r="30989" spans="4:4">
      <c r="D30989" s="70"/>
    </row>
    <row r="30990" spans="4:4">
      <c r="D30990" s="70"/>
    </row>
    <row r="30991" spans="4:4">
      <c r="D30991" s="70"/>
    </row>
    <row r="30992" spans="4:4">
      <c r="D30992" s="70"/>
    </row>
    <row r="30993" spans="4:4">
      <c r="D30993" s="70"/>
    </row>
    <row r="30994" spans="4:4">
      <c r="D30994" s="70"/>
    </row>
    <row r="30995" spans="4:4">
      <c r="D30995" s="70"/>
    </row>
    <row r="30996" spans="4:4">
      <c r="D30996" s="70"/>
    </row>
    <row r="30997" spans="4:4">
      <c r="D30997" s="70"/>
    </row>
    <row r="30998" spans="4:4">
      <c r="D30998" s="70"/>
    </row>
    <row r="30999" spans="4:4">
      <c r="D30999" s="70"/>
    </row>
    <row r="31000" spans="4:4">
      <c r="D31000" s="70"/>
    </row>
    <row r="31001" spans="4:4">
      <c r="D31001" s="70"/>
    </row>
    <row r="31002" spans="4:4">
      <c r="D31002" s="70"/>
    </row>
    <row r="31003" spans="4:4">
      <c r="D31003" s="70"/>
    </row>
    <row r="31004" spans="4:4">
      <c r="D31004" s="70"/>
    </row>
    <row r="31005" spans="4:4">
      <c r="D31005" s="70"/>
    </row>
    <row r="31006" spans="4:4">
      <c r="D31006" s="70"/>
    </row>
    <row r="31007" spans="4:4">
      <c r="D31007" s="70"/>
    </row>
    <row r="31008" spans="4:4">
      <c r="D31008" s="70"/>
    </row>
    <row r="31009" spans="4:4">
      <c r="D31009" s="70"/>
    </row>
    <row r="31010" spans="4:4">
      <c r="D31010" s="70"/>
    </row>
    <row r="31011" spans="4:4">
      <c r="D31011" s="70"/>
    </row>
    <row r="31012" spans="4:4">
      <c r="D31012" s="70"/>
    </row>
    <row r="31013" spans="4:4">
      <c r="D31013" s="70"/>
    </row>
    <row r="31014" spans="4:4">
      <c r="D31014" s="70"/>
    </row>
    <row r="31015" spans="4:4">
      <c r="D31015" s="70"/>
    </row>
    <row r="31016" spans="4:4">
      <c r="D31016" s="70"/>
    </row>
    <row r="31017" spans="4:4">
      <c r="D31017" s="70"/>
    </row>
    <row r="31018" spans="4:4">
      <c r="D31018" s="70"/>
    </row>
    <row r="31019" spans="4:4">
      <c r="D31019" s="70"/>
    </row>
    <row r="31020" spans="4:4">
      <c r="D31020" s="70"/>
    </row>
    <row r="31021" spans="4:4">
      <c r="D31021" s="70"/>
    </row>
    <row r="31022" spans="4:4">
      <c r="D31022" s="70"/>
    </row>
    <row r="31023" spans="4:4">
      <c r="D31023" s="70"/>
    </row>
    <row r="31024" spans="4:4">
      <c r="D31024" s="70"/>
    </row>
    <row r="31025" spans="4:4">
      <c r="D31025" s="70"/>
    </row>
    <row r="31026" spans="4:4">
      <c r="D31026" s="70"/>
    </row>
    <row r="31027" spans="4:4">
      <c r="D31027" s="70"/>
    </row>
    <row r="31028" spans="4:4">
      <c r="D31028" s="70"/>
    </row>
    <row r="31029" spans="4:4">
      <c r="D31029" s="70"/>
    </row>
    <row r="31030" spans="4:4">
      <c r="D31030" s="70"/>
    </row>
    <row r="31031" spans="4:4">
      <c r="D31031" s="70"/>
    </row>
    <row r="31032" spans="4:4">
      <c r="D31032" s="70"/>
    </row>
    <row r="31033" spans="4:4">
      <c r="D31033" s="70"/>
    </row>
    <row r="31034" spans="4:4">
      <c r="D31034" s="70"/>
    </row>
    <row r="31035" spans="4:4">
      <c r="D31035" s="70"/>
    </row>
    <row r="31036" spans="4:4">
      <c r="D31036" s="70"/>
    </row>
    <row r="31037" spans="4:4">
      <c r="D31037" s="70"/>
    </row>
    <row r="31038" spans="4:4">
      <c r="D31038" s="70"/>
    </row>
    <row r="31039" spans="4:4">
      <c r="D31039" s="70"/>
    </row>
    <row r="31040" spans="4:4">
      <c r="D31040" s="70"/>
    </row>
    <row r="31041" spans="4:4">
      <c r="D31041" s="70"/>
    </row>
    <row r="31042" spans="4:4">
      <c r="D31042" s="70"/>
    </row>
    <row r="31043" spans="4:4">
      <c r="D31043" s="70"/>
    </row>
    <row r="31044" spans="4:4">
      <c r="D31044" s="70"/>
    </row>
    <row r="31045" spans="4:4">
      <c r="D31045" s="70"/>
    </row>
    <row r="31046" spans="4:4">
      <c r="D31046" s="70"/>
    </row>
    <row r="31047" spans="4:4">
      <c r="D31047" s="70"/>
    </row>
    <row r="31048" spans="4:4">
      <c r="D31048" s="70"/>
    </row>
    <row r="31049" spans="4:4">
      <c r="D31049" s="70"/>
    </row>
    <row r="31050" spans="4:4">
      <c r="D31050" s="70"/>
    </row>
    <row r="31051" spans="4:4">
      <c r="D31051" s="70"/>
    </row>
    <row r="31052" spans="4:4">
      <c r="D31052" s="70"/>
    </row>
    <row r="31053" spans="4:4">
      <c r="D31053" s="70"/>
    </row>
    <row r="31054" spans="4:4">
      <c r="D31054" s="70"/>
    </row>
    <row r="31055" spans="4:4">
      <c r="D31055" s="70"/>
    </row>
    <row r="31056" spans="4:4">
      <c r="D31056" s="70"/>
    </row>
    <row r="31057" spans="4:4">
      <c r="D31057" s="70"/>
    </row>
    <row r="31058" spans="4:4">
      <c r="D31058" s="70"/>
    </row>
    <row r="31059" spans="4:4">
      <c r="D31059" s="70"/>
    </row>
    <row r="31060" spans="4:4">
      <c r="D31060" s="70"/>
    </row>
    <row r="31061" spans="4:4">
      <c r="D31061" s="70"/>
    </row>
    <row r="31062" spans="4:4">
      <c r="D31062" s="70"/>
    </row>
    <row r="31063" spans="4:4">
      <c r="D31063" s="70"/>
    </row>
    <row r="31064" spans="4:4">
      <c r="D31064" s="70"/>
    </row>
    <row r="31065" spans="4:4">
      <c r="D31065" s="70"/>
    </row>
    <row r="31066" spans="4:4">
      <c r="D31066" s="70"/>
    </row>
    <row r="31067" spans="4:4">
      <c r="D31067" s="70"/>
    </row>
    <row r="31068" spans="4:4">
      <c r="D31068" s="70"/>
    </row>
    <row r="31069" spans="4:4">
      <c r="D31069" s="70"/>
    </row>
    <row r="31070" spans="4:4">
      <c r="D31070" s="70"/>
    </row>
    <row r="31071" spans="4:4">
      <c r="D31071" s="70"/>
    </row>
    <row r="31072" spans="4:4">
      <c r="D31072" s="70"/>
    </row>
    <row r="31073" spans="4:4">
      <c r="D31073" s="70"/>
    </row>
    <row r="31074" spans="4:4">
      <c r="D31074" s="70"/>
    </row>
    <row r="31075" spans="4:4">
      <c r="D31075" s="70"/>
    </row>
    <row r="31076" spans="4:4">
      <c r="D31076" s="70"/>
    </row>
    <row r="31077" spans="4:4">
      <c r="D31077" s="70"/>
    </row>
    <row r="31078" spans="4:4">
      <c r="D31078" s="70"/>
    </row>
    <row r="31079" spans="4:4">
      <c r="D31079" s="70"/>
    </row>
    <row r="31080" spans="4:4">
      <c r="D31080" s="70"/>
    </row>
    <row r="31081" spans="4:4">
      <c r="D31081" s="70"/>
    </row>
    <row r="31082" spans="4:4">
      <c r="D31082" s="70"/>
    </row>
    <row r="31083" spans="4:4">
      <c r="D31083" s="70"/>
    </row>
    <row r="31084" spans="4:4">
      <c r="D31084" s="70"/>
    </row>
    <row r="31085" spans="4:4">
      <c r="D31085" s="70"/>
    </row>
    <row r="31086" spans="4:4">
      <c r="D31086" s="70"/>
    </row>
    <row r="31087" spans="4:4">
      <c r="D31087" s="70"/>
    </row>
    <row r="31088" spans="4:4">
      <c r="D31088" s="70"/>
    </row>
    <row r="31089" spans="4:4">
      <c r="D31089" s="70"/>
    </row>
    <row r="31090" spans="4:4">
      <c r="D31090" s="70"/>
    </row>
    <row r="31091" spans="4:4">
      <c r="D31091" s="70"/>
    </row>
    <row r="31092" spans="4:4">
      <c r="D31092" s="70"/>
    </row>
    <row r="31093" spans="4:4">
      <c r="D31093" s="70"/>
    </row>
    <row r="31094" spans="4:4">
      <c r="D31094" s="70"/>
    </row>
    <row r="31095" spans="4:4">
      <c r="D31095" s="70"/>
    </row>
    <row r="31096" spans="4:4">
      <c r="D31096" s="70"/>
    </row>
    <row r="31097" spans="4:4">
      <c r="D31097" s="70"/>
    </row>
    <row r="31098" spans="4:4">
      <c r="D31098" s="70"/>
    </row>
    <row r="31099" spans="4:4">
      <c r="D31099" s="70"/>
    </row>
    <row r="31100" spans="4:4">
      <c r="D31100" s="70"/>
    </row>
    <row r="31101" spans="4:4">
      <c r="D31101" s="70"/>
    </row>
    <row r="31102" spans="4:4">
      <c r="D31102" s="70"/>
    </row>
    <row r="31103" spans="4:4">
      <c r="D31103" s="70"/>
    </row>
    <row r="31104" spans="4:4">
      <c r="D31104" s="70"/>
    </row>
    <row r="31105" spans="4:4">
      <c r="D31105" s="70"/>
    </row>
    <row r="31106" spans="4:4">
      <c r="D31106" s="70"/>
    </row>
    <row r="31107" spans="4:4">
      <c r="D31107" s="70"/>
    </row>
    <row r="31108" spans="4:4">
      <c r="D31108" s="70"/>
    </row>
    <row r="31109" spans="4:4">
      <c r="D31109" s="70"/>
    </row>
    <row r="31110" spans="4:4">
      <c r="D31110" s="70"/>
    </row>
    <row r="31111" spans="4:4">
      <c r="D31111" s="70"/>
    </row>
    <row r="31112" spans="4:4">
      <c r="D31112" s="70"/>
    </row>
    <row r="31113" spans="4:4">
      <c r="D31113" s="70"/>
    </row>
    <row r="31114" spans="4:4">
      <c r="D31114" s="70"/>
    </row>
    <row r="31115" spans="4:4">
      <c r="D31115" s="70"/>
    </row>
    <row r="31116" spans="4:4">
      <c r="D31116" s="70"/>
    </row>
    <row r="31117" spans="4:4">
      <c r="D31117" s="70"/>
    </row>
    <row r="31118" spans="4:4">
      <c r="D31118" s="70"/>
    </row>
    <row r="31119" spans="4:4">
      <c r="D31119" s="70"/>
    </row>
    <row r="31120" spans="4:4">
      <c r="D31120" s="70"/>
    </row>
    <row r="31121" spans="4:4">
      <c r="D31121" s="70"/>
    </row>
    <row r="31122" spans="4:4">
      <c r="D31122" s="70"/>
    </row>
    <row r="31123" spans="4:4">
      <c r="D31123" s="70"/>
    </row>
    <row r="31124" spans="4:4">
      <c r="D31124" s="70"/>
    </row>
    <row r="31125" spans="4:4">
      <c r="D31125" s="70"/>
    </row>
    <row r="31126" spans="4:4">
      <c r="D31126" s="70"/>
    </row>
    <row r="31127" spans="4:4">
      <c r="D31127" s="70"/>
    </row>
    <row r="31128" spans="4:4">
      <c r="D31128" s="70"/>
    </row>
    <row r="31129" spans="4:4">
      <c r="D31129" s="70"/>
    </row>
    <row r="31130" spans="4:4">
      <c r="D31130" s="70"/>
    </row>
    <row r="31131" spans="4:4">
      <c r="D31131" s="70"/>
    </row>
    <row r="31132" spans="4:4">
      <c r="D31132" s="70"/>
    </row>
    <row r="31133" spans="4:4">
      <c r="D31133" s="70"/>
    </row>
    <row r="31134" spans="4:4">
      <c r="D31134" s="70"/>
    </row>
    <row r="31135" spans="4:4">
      <c r="D31135" s="70"/>
    </row>
    <row r="31136" spans="4:4">
      <c r="D31136" s="70"/>
    </row>
    <row r="31137" spans="4:4">
      <c r="D31137" s="70"/>
    </row>
    <row r="31138" spans="4:4">
      <c r="D31138" s="70"/>
    </row>
    <row r="31139" spans="4:4">
      <c r="D31139" s="70"/>
    </row>
    <row r="31140" spans="4:4">
      <c r="D31140" s="70"/>
    </row>
    <row r="31141" spans="4:4">
      <c r="D31141" s="70"/>
    </row>
    <row r="31142" spans="4:4">
      <c r="D31142" s="70"/>
    </row>
    <row r="31143" spans="4:4">
      <c r="D31143" s="70"/>
    </row>
    <row r="31144" spans="4:4">
      <c r="D31144" s="70"/>
    </row>
    <row r="31145" spans="4:4">
      <c r="D31145" s="70"/>
    </row>
    <row r="31146" spans="4:4">
      <c r="D31146" s="70"/>
    </row>
    <row r="31147" spans="4:4">
      <c r="D31147" s="70"/>
    </row>
    <row r="31148" spans="4:4">
      <c r="D31148" s="70"/>
    </row>
    <row r="31149" spans="4:4">
      <c r="D31149" s="70"/>
    </row>
    <row r="31150" spans="4:4">
      <c r="D31150" s="70"/>
    </row>
    <row r="31151" spans="4:4">
      <c r="D31151" s="70"/>
    </row>
    <row r="31152" spans="4:4">
      <c r="D31152" s="70"/>
    </row>
    <row r="31153" spans="4:4">
      <c r="D31153" s="70"/>
    </row>
    <row r="31154" spans="4:4">
      <c r="D31154" s="70"/>
    </row>
    <row r="31155" spans="4:4">
      <c r="D31155" s="70"/>
    </row>
    <row r="31156" spans="4:4">
      <c r="D31156" s="70"/>
    </row>
    <row r="31157" spans="4:4">
      <c r="D31157" s="70"/>
    </row>
    <row r="31158" spans="4:4">
      <c r="D31158" s="70"/>
    </row>
    <row r="31159" spans="4:4">
      <c r="D31159" s="70"/>
    </row>
    <row r="31160" spans="4:4">
      <c r="D31160" s="70"/>
    </row>
    <row r="31161" spans="4:4">
      <c r="D31161" s="70"/>
    </row>
    <row r="31162" spans="4:4">
      <c r="D31162" s="70"/>
    </row>
    <row r="31163" spans="4:4">
      <c r="D31163" s="70"/>
    </row>
    <row r="31164" spans="4:4">
      <c r="D31164" s="70"/>
    </row>
    <row r="31165" spans="4:4">
      <c r="D31165" s="70"/>
    </row>
    <row r="31166" spans="4:4">
      <c r="D31166" s="70"/>
    </row>
    <row r="31167" spans="4:4">
      <c r="D31167" s="70"/>
    </row>
    <row r="31168" spans="4:4">
      <c r="D31168" s="70"/>
    </row>
    <row r="31169" spans="4:4">
      <c r="D31169" s="70"/>
    </row>
    <row r="31170" spans="4:4">
      <c r="D31170" s="70"/>
    </row>
    <row r="31171" spans="4:4">
      <c r="D31171" s="70"/>
    </row>
    <row r="31172" spans="4:4">
      <c r="D31172" s="70"/>
    </row>
    <row r="31173" spans="4:4">
      <c r="D31173" s="70"/>
    </row>
    <row r="31174" spans="4:4">
      <c r="D31174" s="70"/>
    </row>
    <row r="31175" spans="4:4">
      <c r="D31175" s="70"/>
    </row>
    <row r="31176" spans="4:4">
      <c r="D31176" s="70"/>
    </row>
    <row r="31177" spans="4:4">
      <c r="D31177" s="70"/>
    </row>
    <row r="31178" spans="4:4">
      <c r="D31178" s="70"/>
    </row>
    <row r="31179" spans="4:4">
      <c r="D31179" s="70"/>
    </row>
    <row r="31180" spans="4:4">
      <c r="D31180" s="70"/>
    </row>
    <row r="31181" spans="4:4">
      <c r="D31181" s="70"/>
    </row>
    <row r="31182" spans="4:4">
      <c r="D31182" s="70"/>
    </row>
    <row r="31183" spans="4:4">
      <c r="D31183" s="70"/>
    </row>
    <row r="31184" spans="4:4">
      <c r="D31184" s="70"/>
    </row>
    <row r="31185" spans="4:4">
      <c r="D31185" s="70"/>
    </row>
    <row r="31186" spans="4:4">
      <c r="D31186" s="70"/>
    </row>
    <row r="31187" spans="4:4">
      <c r="D31187" s="70"/>
    </row>
    <row r="31188" spans="4:4">
      <c r="D31188" s="70"/>
    </row>
    <row r="31189" spans="4:4">
      <c r="D31189" s="70"/>
    </row>
    <row r="31190" spans="4:4">
      <c r="D31190" s="70"/>
    </row>
    <row r="31191" spans="4:4">
      <c r="D31191" s="70"/>
    </row>
    <row r="31192" spans="4:4">
      <c r="D31192" s="70"/>
    </row>
    <row r="31193" spans="4:4">
      <c r="D31193" s="70"/>
    </row>
    <row r="31194" spans="4:4">
      <c r="D31194" s="70"/>
    </row>
    <row r="31195" spans="4:4">
      <c r="D31195" s="70"/>
    </row>
    <row r="31196" spans="4:4">
      <c r="D31196" s="70"/>
    </row>
    <row r="31197" spans="4:4">
      <c r="D31197" s="70"/>
    </row>
    <row r="31198" spans="4:4">
      <c r="D31198" s="70"/>
    </row>
    <row r="31199" spans="4:4">
      <c r="D31199" s="70"/>
    </row>
    <row r="31200" spans="4:4">
      <c r="D31200" s="70"/>
    </row>
    <row r="31201" spans="4:4">
      <c r="D31201" s="70"/>
    </row>
    <row r="31202" spans="4:4">
      <c r="D31202" s="70"/>
    </row>
    <row r="31203" spans="4:4">
      <c r="D31203" s="70"/>
    </row>
    <row r="31204" spans="4:4">
      <c r="D31204" s="70"/>
    </row>
    <row r="31205" spans="4:4">
      <c r="D31205" s="70"/>
    </row>
    <row r="31206" spans="4:4">
      <c r="D31206" s="70"/>
    </row>
    <row r="31207" spans="4:4">
      <c r="D31207" s="70"/>
    </row>
    <row r="31208" spans="4:4">
      <c r="D31208" s="70"/>
    </row>
    <row r="31209" spans="4:4">
      <c r="D31209" s="70"/>
    </row>
    <row r="31210" spans="4:4">
      <c r="D31210" s="70"/>
    </row>
    <row r="31211" spans="4:4">
      <c r="D31211" s="70"/>
    </row>
    <row r="31212" spans="4:4">
      <c r="D31212" s="70"/>
    </row>
    <row r="31213" spans="4:4">
      <c r="D31213" s="70"/>
    </row>
    <row r="31214" spans="4:4">
      <c r="D31214" s="70"/>
    </row>
    <row r="31215" spans="4:4">
      <c r="D31215" s="70"/>
    </row>
    <row r="31216" spans="4:4">
      <c r="D31216" s="70"/>
    </row>
    <row r="31217" spans="4:4">
      <c r="D31217" s="70"/>
    </row>
    <row r="31218" spans="4:4">
      <c r="D31218" s="70"/>
    </row>
    <row r="31219" spans="4:4">
      <c r="D31219" s="70"/>
    </row>
    <row r="31220" spans="4:4">
      <c r="D31220" s="70"/>
    </row>
    <row r="31221" spans="4:4">
      <c r="D31221" s="70"/>
    </row>
    <row r="31222" spans="4:4">
      <c r="D31222" s="70"/>
    </row>
    <row r="31223" spans="4:4">
      <c r="D31223" s="70"/>
    </row>
    <row r="31224" spans="4:4">
      <c r="D31224" s="70"/>
    </row>
    <row r="31225" spans="4:4">
      <c r="D31225" s="70"/>
    </row>
    <row r="31226" spans="4:4">
      <c r="D31226" s="70"/>
    </row>
    <row r="31227" spans="4:4">
      <c r="D31227" s="70"/>
    </row>
    <row r="31228" spans="4:4">
      <c r="D31228" s="70"/>
    </row>
    <row r="31229" spans="4:4">
      <c r="D31229" s="70"/>
    </row>
    <row r="31230" spans="4:4">
      <c r="D31230" s="70"/>
    </row>
    <row r="31231" spans="4:4">
      <c r="D31231" s="70"/>
    </row>
    <row r="31232" spans="4:4">
      <c r="D31232" s="70"/>
    </row>
    <row r="31233" spans="4:4">
      <c r="D31233" s="70"/>
    </row>
    <row r="31234" spans="4:4">
      <c r="D31234" s="70"/>
    </row>
    <row r="31235" spans="4:4">
      <c r="D31235" s="70"/>
    </row>
    <row r="31236" spans="4:4">
      <c r="D31236" s="70"/>
    </row>
    <row r="31237" spans="4:4">
      <c r="D31237" s="70"/>
    </row>
    <row r="31238" spans="4:4">
      <c r="D31238" s="70"/>
    </row>
    <row r="31239" spans="4:4">
      <c r="D31239" s="70"/>
    </row>
    <row r="31240" spans="4:4">
      <c r="D31240" s="70"/>
    </row>
    <row r="31241" spans="4:4">
      <c r="D31241" s="70"/>
    </row>
    <row r="31242" spans="4:4">
      <c r="D31242" s="70"/>
    </row>
    <row r="31243" spans="4:4">
      <c r="D31243" s="70"/>
    </row>
    <row r="31244" spans="4:4">
      <c r="D31244" s="70"/>
    </row>
    <row r="31245" spans="4:4">
      <c r="D31245" s="70"/>
    </row>
    <row r="31246" spans="4:4">
      <c r="D31246" s="70"/>
    </row>
    <row r="31247" spans="4:4">
      <c r="D31247" s="70"/>
    </row>
    <row r="31248" spans="4:4">
      <c r="D31248" s="70"/>
    </row>
    <row r="31249" spans="4:4">
      <c r="D31249" s="70"/>
    </row>
    <row r="31250" spans="4:4">
      <c r="D31250" s="70"/>
    </row>
    <row r="31251" spans="4:4">
      <c r="D31251" s="70"/>
    </row>
    <row r="31252" spans="4:4">
      <c r="D31252" s="70"/>
    </row>
    <row r="31253" spans="4:4">
      <c r="D31253" s="70"/>
    </row>
    <row r="31254" spans="4:4">
      <c r="D31254" s="70"/>
    </row>
    <row r="31255" spans="4:4">
      <c r="D31255" s="70"/>
    </row>
    <row r="31256" spans="4:4">
      <c r="D31256" s="70"/>
    </row>
    <row r="31257" spans="4:4">
      <c r="D31257" s="70"/>
    </row>
    <row r="31258" spans="4:4">
      <c r="D31258" s="70"/>
    </row>
    <row r="31259" spans="4:4">
      <c r="D31259" s="70"/>
    </row>
    <row r="31260" spans="4:4">
      <c r="D31260" s="70"/>
    </row>
    <row r="31261" spans="4:4">
      <c r="D31261" s="70"/>
    </row>
    <row r="31262" spans="4:4">
      <c r="D31262" s="70"/>
    </row>
    <row r="31263" spans="4:4">
      <c r="D31263" s="70"/>
    </row>
    <row r="31264" spans="4:4">
      <c r="D31264" s="70"/>
    </row>
    <row r="31265" spans="4:4">
      <c r="D31265" s="70"/>
    </row>
    <row r="31266" spans="4:4">
      <c r="D31266" s="70"/>
    </row>
    <row r="31267" spans="4:4">
      <c r="D31267" s="70"/>
    </row>
    <row r="31268" spans="4:4">
      <c r="D31268" s="70"/>
    </row>
    <row r="31269" spans="4:4">
      <c r="D31269" s="70"/>
    </row>
    <row r="31270" spans="4:4">
      <c r="D31270" s="70"/>
    </row>
    <row r="31271" spans="4:4">
      <c r="D31271" s="70"/>
    </row>
    <row r="31272" spans="4:4">
      <c r="D31272" s="70"/>
    </row>
    <row r="31273" spans="4:4">
      <c r="D31273" s="70"/>
    </row>
    <row r="31274" spans="4:4">
      <c r="D31274" s="70"/>
    </row>
    <row r="31275" spans="4:4">
      <c r="D31275" s="70"/>
    </row>
    <row r="31276" spans="4:4">
      <c r="D31276" s="70"/>
    </row>
    <row r="31277" spans="4:4">
      <c r="D31277" s="70"/>
    </row>
    <row r="31278" spans="4:4">
      <c r="D31278" s="70"/>
    </row>
    <row r="31279" spans="4:4">
      <c r="D31279" s="70"/>
    </row>
    <row r="31280" spans="4:4">
      <c r="D31280" s="70"/>
    </row>
    <row r="31281" spans="4:4">
      <c r="D31281" s="70"/>
    </row>
    <row r="31282" spans="4:4">
      <c r="D31282" s="70"/>
    </row>
    <row r="31283" spans="4:4">
      <c r="D31283" s="70"/>
    </row>
    <row r="31284" spans="4:4">
      <c r="D31284" s="70"/>
    </row>
    <row r="31285" spans="4:4">
      <c r="D31285" s="70"/>
    </row>
    <row r="31286" spans="4:4">
      <c r="D31286" s="70"/>
    </row>
    <row r="31287" spans="4:4">
      <c r="D31287" s="70"/>
    </row>
    <row r="31288" spans="4:4">
      <c r="D31288" s="70"/>
    </row>
    <row r="31289" spans="4:4">
      <c r="D31289" s="70"/>
    </row>
    <row r="31290" spans="4:4">
      <c r="D31290" s="70"/>
    </row>
    <row r="31291" spans="4:4">
      <c r="D31291" s="70"/>
    </row>
    <row r="31292" spans="4:4">
      <c r="D31292" s="70"/>
    </row>
    <row r="31293" spans="4:4">
      <c r="D31293" s="70"/>
    </row>
    <row r="31294" spans="4:4">
      <c r="D31294" s="70"/>
    </row>
    <row r="31295" spans="4:4">
      <c r="D31295" s="70"/>
    </row>
    <row r="31296" spans="4:4">
      <c r="D31296" s="70"/>
    </row>
    <row r="31297" spans="4:4">
      <c r="D31297" s="70"/>
    </row>
    <row r="31298" spans="4:4">
      <c r="D31298" s="70"/>
    </row>
    <row r="31299" spans="4:4">
      <c r="D31299" s="70"/>
    </row>
    <row r="31300" spans="4:4">
      <c r="D31300" s="70"/>
    </row>
    <row r="31301" spans="4:4">
      <c r="D31301" s="70"/>
    </row>
    <row r="31302" spans="4:4">
      <c r="D31302" s="70"/>
    </row>
    <row r="31303" spans="4:4">
      <c r="D31303" s="70"/>
    </row>
    <row r="31304" spans="4:4">
      <c r="D31304" s="70"/>
    </row>
    <row r="31305" spans="4:4">
      <c r="D31305" s="70"/>
    </row>
    <row r="31306" spans="4:4">
      <c r="D31306" s="70"/>
    </row>
    <row r="31307" spans="4:4">
      <c r="D31307" s="70"/>
    </row>
    <row r="31308" spans="4:4">
      <c r="D31308" s="70"/>
    </row>
    <row r="31309" spans="4:4">
      <c r="D31309" s="70"/>
    </row>
    <row r="31310" spans="4:4">
      <c r="D31310" s="70"/>
    </row>
    <row r="31311" spans="4:4">
      <c r="D31311" s="70"/>
    </row>
    <row r="31312" spans="4:4">
      <c r="D31312" s="70"/>
    </row>
    <row r="31313" spans="4:4">
      <c r="D31313" s="70"/>
    </row>
    <row r="31314" spans="4:4">
      <c r="D31314" s="70"/>
    </row>
    <row r="31315" spans="4:4">
      <c r="D31315" s="70"/>
    </row>
    <row r="31316" spans="4:4">
      <c r="D31316" s="70"/>
    </row>
    <row r="31317" spans="4:4">
      <c r="D31317" s="70"/>
    </row>
    <row r="31318" spans="4:4">
      <c r="D31318" s="70"/>
    </row>
    <row r="31319" spans="4:4">
      <c r="D31319" s="70"/>
    </row>
    <row r="31320" spans="4:4">
      <c r="D31320" s="70"/>
    </row>
    <row r="31321" spans="4:4">
      <c r="D31321" s="70"/>
    </row>
    <row r="31322" spans="4:4">
      <c r="D31322" s="70"/>
    </row>
    <row r="31323" spans="4:4">
      <c r="D31323" s="70"/>
    </row>
    <row r="31324" spans="4:4">
      <c r="D31324" s="70"/>
    </row>
    <row r="31325" spans="4:4">
      <c r="D31325" s="70"/>
    </row>
    <row r="31326" spans="4:4">
      <c r="D31326" s="70"/>
    </row>
    <row r="31327" spans="4:4">
      <c r="D31327" s="70"/>
    </row>
    <row r="31328" spans="4:4">
      <c r="D31328" s="70"/>
    </row>
    <row r="31329" spans="4:4">
      <c r="D31329" s="70"/>
    </row>
    <row r="31330" spans="4:4">
      <c r="D31330" s="70"/>
    </row>
    <row r="31331" spans="4:4">
      <c r="D31331" s="70"/>
    </row>
    <row r="31332" spans="4:4">
      <c r="D31332" s="70"/>
    </row>
    <row r="31333" spans="4:4">
      <c r="D31333" s="70"/>
    </row>
    <row r="31334" spans="4:4">
      <c r="D31334" s="70"/>
    </row>
    <row r="31335" spans="4:4">
      <c r="D31335" s="70"/>
    </row>
    <row r="31336" spans="4:4">
      <c r="D31336" s="70"/>
    </row>
    <row r="31337" spans="4:4">
      <c r="D31337" s="70"/>
    </row>
    <row r="31338" spans="4:4">
      <c r="D31338" s="70"/>
    </row>
    <row r="31339" spans="4:4">
      <c r="D31339" s="70"/>
    </row>
    <row r="31340" spans="4:4">
      <c r="D31340" s="70"/>
    </row>
    <row r="31341" spans="4:4">
      <c r="D31341" s="70"/>
    </row>
    <row r="31342" spans="4:4">
      <c r="D31342" s="70"/>
    </row>
    <row r="31343" spans="4:4">
      <c r="D31343" s="70"/>
    </row>
    <row r="31344" spans="4:4">
      <c r="D31344" s="70"/>
    </row>
    <row r="31345" spans="4:4">
      <c r="D31345" s="70"/>
    </row>
    <row r="31346" spans="4:4">
      <c r="D31346" s="70"/>
    </row>
    <row r="31347" spans="4:4">
      <c r="D31347" s="70"/>
    </row>
    <row r="31348" spans="4:4">
      <c r="D31348" s="70"/>
    </row>
    <row r="31349" spans="4:4">
      <c r="D31349" s="70"/>
    </row>
    <row r="31350" spans="4:4">
      <c r="D31350" s="70"/>
    </row>
    <row r="31351" spans="4:4">
      <c r="D31351" s="70"/>
    </row>
    <row r="31352" spans="4:4">
      <c r="D31352" s="70"/>
    </row>
    <row r="31353" spans="4:4">
      <c r="D31353" s="70"/>
    </row>
    <row r="31354" spans="4:4">
      <c r="D31354" s="70"/>
    </row>
    <row r="31355" spans="4:4">
      <c r="D31355" s="70"/>
    </row>
    <row r="31356" spans="4:4">
      <c r="D31356" s="70"/>
    </row>
    <row r="31357" spans="4:4">
      <c r="D31357" s="70"/>
    </row>
    <row r="31358" spans="4:4">
      <c r="D31358" s="70"/>
    </row>
    <row r="31359" spans="4:4">
      <c r="D31359" s="70"/>
    </row>
    <row r="31360" spans="4:4">
      <c r="D31360" s="70"/>
    </row>
    <row r="31361" spans="4:4">
      <c r="D31361" s="70"/>
    </row>
    <row r="31362" spans="4:4">
      <c r="D31362" s="70"/>
    </row>
    <row r="31363" spans="4:4">
      <c r="D31363" s="70"/>
    </row>
    <row r="31364" spans="4:4">
      <c r="D31364" s="70"/>
    </row>
    <row r="31365" spans="4:4">
      <c r="D31365" s="70"/>
    </row>
    <row r="31366" spans="4:4">
      <c r="D31366" s="70"/>
    </row>
    <row r="31367" spans="4:4">
      <c r="D31367" s="70"/>
    </row>
    <row r="31368" spans="4:4">
      <c r="D31368" s="70"/>
    </row>
    <row r="31369" spans="4:4">
      <c r="D31369" s="70"/>
    </row>
    <row r="31370" spans="4:4">
      <c r="D31370" s="70"/>
    </row>
    <row r="31371" spans="4:4">
      <c r="D31371" s="70"/>
    </row>
    <row r="31372" spans="4:4">
      <c r="D31372" s="70"/>
    </row>
    <row r="31373" spans="4:4">
      <c r="D31373" s="70"/>
    </row>
    <row r="31374" spans="4:4">
      <c r="D31374" s="70"/>
    </row>
    <row r="31375" spans="4:4">
      <c r="D31375" s="70"/>
    </row>
    <row r="31376" spans="4:4">
      <c r="D31376" s="70"/>
    </row>
    <row r="31377" spans="4:4">
      <c r="D31377" s="70"/>
    </row>
    <row r="31378" spans="4:4">
      <c r="D31378" s="70"/>
    </row>
    <row r="31379" spans="4:4">
      <c r="D31379" s="70"/>
    </row>
    <row r="31380" spans="4:4">
      <c r="D31380" s="70"/>
    </row>
    <row r="31381" spans="4:4">
      <c r="D31381" s="70"/>
    </row>
    <row r="31382" spans="4:4">
      <c r="D31382" s="70"/>
    </row>
    <row r="31383" spans="4:4">
      <c r="D31383" s="70"/>
    </row>
    <row r="31384" spans="4:4">
      <c r="D31384" s="70"/>
    </row>
    <row r="31385" spans="4:4">
      <c r="D31385" s="70"/>
    </row>
    <row r="31386" spans="4:4">
      <c r="D31386" s="70"/>
    </row>
    <row r="31387" spans="4:4">
      <c r="D31387" s="70"/>
    </row>
    <row r="31388" spans="4:4">
      <c r="D31388" s="70"/>
    </row>
    <row r="31389" spans="4:4">
      <c r="D31389" s="70"/>
    </row>
    <row r="31390" spans="4:4">
      <c r="D31390" s="70"/>
    </row>
    <row r="31391" spans="4:4">
      <c r="D31391" s="70"/>
    </row>
    <row r="31392" spans="4:4">
      <c r="D31392" s="70"/>
    </row>
    <row r="31393" spans="4:4">
      <c r="D31393" s="70"/>
    </row>
    <row r="31394" spans="4:4">
      <c r="D31394" s="70"/>
    </row>
    <row r="31395" spans="4:4">
      <c r="D31395" s="70"/>
    </row>
    <row r="31396" spans="4:4">
      <c r="D31396" s="70"/>
    </row>
    <row r="31397" spans="4:4">
      <c r="D31397" s="70"/>
    </row>
    <row r="31398" spans="4:4">
      <c r="D31398" s="70"/>
    </row>
    <row r="31399" spans="4:4">
      <c r="D31399" s="70"/>
    </row>
    <row r="31400" spans="4:4">
      <c r="D31400" s="70"/>
    </row>
    <row r="31401" spans="4:4">
      <c r="D31401" s="70"/>
    </row>
    <row r="31402" spans="4:4">
      <c r="D31402" s="70"/>
    </row>
    <row r="31403" spans="4:4">
      <c r="D31403" s="70"/>
    </row>
    <row r="31404" spans="4:4">
      <c r="D31404" s="70"/>
    </row>
    <row r="31405" spans="4:4">
      <c r="D31405" s="70"/>
    </row>
    <row r="31406" spans="4:4">
      <c r="D31406" s="70"/>
    </row>
    <row r="31407" spans="4:4">
      <c r="D31407" s="70"/>
    </row>
    <row r="31408" spans="4:4">
      <c r="D31408" s="70"/>
    </row>
    <row r="31409" spans="4:4">
      <c r="D31409" s="70"/>
    </row>
    <row r="31410" spans="4:4">
      <c r="D31410" s="70"/>
    </row>
    <row r="31411" spans="4:4">
      <c r="D31411" s="70"/>
    </row>
    <row r="31412" spans="4:4">
      <c r="D31412" s="70"/>
    </row>
    <row r="31413" spans="4:4">
      <c r="D31413" s="70"/>
    </row>
    <row r="31414" spans="4:4">
      <c r="D31414" s="70"/>
    </row>
    <row r="31415" spans="4:4">
      <c r="D31415" s="70"/>
    </row>
    <row r="31416" spans="4:4">
      <c r="D31416" s="70"/>
    </row>
    <row r="31417" spans="4:4">
      <c r="D31417" s="70"/>
    </row>
    <row r="31418" spans="4:4">
      <c r="D31418" s="70"/>
    </row>
    <row r="31419" spans="4:4">
      <c r="D31419" s="70"/>
    </row>
    <row r="31420" spans="4:4">
      <c r="D31420" s="70"/>
    </row>
    <row r="31421" spans="4:4">
      <c r="D31421" s="70"/>
    </row>
    <row r="31422" spans="4:4">
      <c r="D31422" s="70"/>
    </row>
    <row r="31423" spans="4:4">
      <c r="D31423" s="70"/>
    </row>
    <row r="31424" spans="4:4">
      <c r="D31424" s="70"/>
    </row>
    <row r="31425" spans="4:4">
      <c r="D31425" s="70"/>
    </row>
    <row r="31426" spans="4:4">
      <c r="D31426" s="70"/>
    </row>
    <row r="31427" spans="4:4">
      <c r="D31427" s="70"/>
    </row>
    <row r="31428" spans="4:4">
      <c r="D31428" s="70"/>
    </row>
    <row r="31429" spans="4:4">
      <c r="D31429" s="70"/>
    </row>
    <row r="31430" spans="4:4">
      <c r="D31430" s="70"/>
    </row>
    <row r="31431" spans="4:4">
      <c r="D31431" s="70"/>
    </row>
    <row r="31432" spans="4:4">
      <c r="D31432" s="70"/>
    </row>
    <row r="31433" spans="4:4">
      <c r="D31433" s="70"/>
    </row>
    <row r="31434" spans="4:4">
      <c r="D31434" s="70"/>
    </row>
    <row r="31435" spans="4:4">
      <c r="D31435" s="70"/>
    </row>
    <row r="31436" spans="4:4">
      <c r="D31436" s="70"/>
    </row>
    <row r="31437" spans="4:4">
      <c r="D31437" s="70"/>
    </row>
    <row r="31438" spans="4:4">
      <c r="D31438" s="70"/>
    </row>
    <row r="31439" spans="4:4">
      <c r="D31439" s="70"/>
    </row>
    <row r="31440" spans="4:4">
      <c r="D31440" s="70"/>
    </row>
    <row r="31441" spans="4:4">
      <c r="D31441" s="70"/>
    </row>
    <row r="31442" spans="4:4">
      <c r="D31442" s="70"/>
    </row>
    <row r="31443" spans="4:4">
      <c r="D31443" s="70"/>
    </row>
    <row r="31444" spans="4:4">
      <c r="D31444" s="70"/>
    </row>
    <row r="31445" spans="4:4">
      <c r="D31445" s="70"/>
    </row>
    <row r="31446" spans="4:4">
      <c r="D31446" s="70"/>
    </row>
    <row r="31447" spans="4:4">
      <c r="D31447" s="70"/>
    </row>
    <row r="31448" spans="4:4">
      <c r="D31448" s="70"/>
    </row>
    <row r="31449" spans="4:4">
      <c r="D31449" s="70"/>
    </row>
    <row r="31450" spans="4:4">
      <c r="D31450" s="70"/>
    </row>
    <row r="31451" spans="4:4">
      <c r="D31451" s="70"/>
    </row>
    <row r="31452" spans="4:4">
      <c r="D31452" s="70"/>
    </row>
    <row r="31453" spans="4:4">
      <c r="D31453" s="70"/>
    </row>
    <row r="31454" spans="4:4">
      <c r="D31454" s="70"/>
    </row>
    <row r="31455" spans="4:4">
      <c r="D31455" s="70"/>
    </row>
    <row r="31456" spans="4:4">
      <c r="D31456" s="70"/>
    </row>
    <row r="31457" spans="4:4">
      <c r="D31457" s="70"/>
    </row>
    <row r="31458" spans="4:4">
      <c r="D31458" s="70"/>
    </row>
    <row r="31459" spans="4:4">
      <c r="D31459" s="70"/>
    </row>
    <row r="31460" spans="4:4">
      <c r="D31460" s="70"/>
    </row>
    <row r="31461" spans="4:4">
      <c r="D31461" s="70"/>
    </row>
    <row r="31462" spans="4:4">
      <c r="D31462" s="70"/>
    </row>
    <row r="31463" spans="4:4">
      <c r="D31463" s="70"/>
    </row>
    <row r="31464" spans="4:4">
      <c r="D31464" s="70"/>
    </row>
    <row r="31465" spans="4:4">
      <c r="D31465" s="70"/>
    </row>
    <row r="31466" spans="4:4">
      <c r="D31466" s="70"/>
    </row>
    <row r="31467" spans="4:4">
      <c r="D31467" s="70"/>
    </row>
    <row r="31468" spans="4:4">
      <c r="D31468" s="70"/>
    </row>
    <row r="31469" spans="4:4">
      <c r="D31469" s="70"/>
    </row>
    <row r="31470" spans="4:4">
      <c r="D31470" s="70"/>
    </row>
    <row r="31471" spans="4:4">
      <c r="D31471" s="70"/>
    </row>
    <row r="31472" spans="4:4">
      <c r="D31472" s="70"/>
    </row>
    <row r="31473" spans="4:4">
      <c r="D31473" s="70"/>
    </row>
    <row r="31474" spans="4:4">
      <c r="D31474" s="70"/>
    </row>
    <row r="31475" spans="4:4">
      <c r="D31475" s="70"/>
    </row>
    <row r="31476" spans="4:4">
      <c r="D31476" s="70"/>
    </row>
    <row r="31477" spans="4:4">
      <c r="D31477" s="70"/>
    </row>
    <row r="31478" spans="4:4">
      <c r="D31478" s="70"/>
    </row>
    <row r="31479" spans="4:4">
      <c r="D31479" s="70"/>
    </row>
    <row r="31480" spans="4:4">
      <c r="D31480" s="70"/>
    </row>
    <row r="31481" spans="4:4">
      <c r="D31481" s="70"/>
    </row>
    <row r="31482" spans="4:4">
      <c r="D31482" s="70"/>
    </row>
    <row r="31483" spans="4:4">
      <c r="D31483" s="70"/>
    </row>
    <row r="31484" spans="4:4">
      <c r="D31484" s="70"/>
    </row>
    <row r="31485" spans="4:4">
      <c r="D31485" s="70"/>
    </row>
    <row r="31486" spans="4:4">
      <c r="D31486" s="70"/>
    </row>
    <row r="31487" spans="4:4">
      <c r="D31487" s="70"/>
    </row>
    <row r="31488" spans="4:4">
      <c r="D31488" s="70"/>
    </row>
    <row r="31489" spans="4:4">
      <c r="D31489" s="70"/>
    </row>
    <row r="31490" spans="4:4">
      <c r="D31490" s="70"/>
    </row>
    <row r="31491" spans="4:4">
      <c r="D31491" s="70"/>
    </row>
    <row r="31492" spans="4:4">
      <c r="D31492" s="70"/>
    </row>
    <row r="31493" spans="4:4">
      <c r="D31493" s="70"/>
    </row>
    <row r="31494" spans="4:4">
      <c r="D31494" s="70"/>
    </row>
    <row r="31495" spans="4:4">
      <c r="D31495" s="70"/>
    </row>
    <row r="31496" spans="4:4">
      <c r="D31496" s="70"/>
    </row>
    <row r="31497" spans="4:4">
      <c r="D31497" s="70"/>
    </row>
    <row r="31498" spans="4:4">
      <c r="D31498" s="70"/>
    </row>
    <row r="31499" spans="4:4">
      <c r="D31499" s="70"/>
    </row>
    <row r="31500" spans="4:4">
      <c r="D31500" s="70"/>
    </row>
    <row r="31501" spans="4:4">
      <c r="D31501" s="70"/>
    </row>
    <row r="31502" spans="4:4">
      <c r="D31502" s="70"/>
    </row>
    <row r="31503" spans="4:4">
      <c r="D31503" s="70"/>
    </row>
    <row r="31504" spans="4:4">
      <c r="D31504" s="70"/>
    </row>
    <row r="31505" spans="4:4">
      <c r="D31505" s="70"/>
    </row>
    <row r="31506" spans="4:4">
      <c r="D31506" s="70"/>
    </row>
    <row r="31507" spans="4:4">
      <c r="D31507" s="70"/>
    </row>
    <row r="31508" spans="4:4">
      <c r="D31508" s="70"/>
    </row>
    <row r="31509" spans="4:4">
      <c r="D31509" s="70"/>
    </row>
    <row r="31510" spans="4:4">
      <c r="D31510" s="70"/>
    </row>
    <row r="31511" spans="4:4">
      <c r="D31511" s="70"/>
    </row>
    <row r="31512" spans="4:4">
      <c r="D31512" s="70"/>
    </row>
    <row r="31513" spans="4:4">
      <c r="D31513" s="70"/>
    </row>
    <row r="31514" spans="4:4">
      <c r="D31514" s="70"/>
    </row>
    <row r="31515" spans="4:4">
      <c r="D31515" s="70"/>
    </row>
    <row r="31516" spans="4:4">
      <c r="D31516" s="70"/>
    </row>
    <row r="31517" spans="4:4">
      <c r="D31517" s="70"/>
    </row>
    <row r="31518" spans="4:4">
      <c r="D31518" s="70"/>
    </row>
    <row r="31519" spans="4:4">
      <c r="D31519" s="70"/>
    </row>
    <row r="31520" spans="4:4">
      <c r="D31520" s="70"/>
    </row>
    <row r="31521" spans="4:4">
      <c r="D31521" s="70"/>
    </row>
    <row r="31522" spans="4:4">
      <c r="D31522" s="70"/>
    </row>
    <row r="31523" spans="4:4">
      <c r="D31523" s="70"/>
    </row>
    <row r="31524" spans="4:4">
      <c r="D31524" s="70"/>
    </row>
    <row r="31525" spans="4:4">
      <c r="D31525" s="70"/>
    </row>
    <row r="31526" spans="4:4">
      <c r="D31526" s="70"/>
    </row>
    <row r="31527" spans="4:4">
      <c r="D31527" s="70"/>
    </row>
    <row r="31528" spans="4:4">
      <c r="D31528" s="70"/>
    </row>
    <row r="31529" spans="4:4">
      <c r="D31529" s="70"/>
    </row>
    <row r="31530" spans="4:4">
      <c r="D31530" s="70"/>
    </row>
    <row r="31531" spans="4:4">
      <c r="D31531" s="70"/>
    </row>
    <row r="31532" spans="4:4">
      <c r="D31532" s="70"/>
    </row>
    <row r="31533" spans="4:4">
      <c r="D31533" s="70"/>
    </row>
    <row r="31534" spans="4:4">
      <c r="D31534" s="70"/>
    </row>
    <row r="31535" spans="4:4">
      <c r="D31535" s="70"/>
    </row>
    <row r="31536" spans="4:4">
      <c r="D31536" s="70"/>
    </row>
    <row r="31537" spans="4:4">
      <c r="D31537" s="70"/>
    </row>
    <row r="31538" spans="4:4">
      <c r="D31538" s="70"/>
    </row>
    <row r="31539" spans="4:4">
      <c r="D31539" s="70"/>
    </row>
    <row r="31540" spans="4:4">
      <c r="D31540" s="70"/>
    </row>
    <row r="31541" spans="4:4">
      <c r="D31541" s="70"/>
    </row>
    <row r="31542" spans="4:4">
      <c r="D31542" s="70"/>
    </row>
    <row r="31543" spans="4:4">
      <c r="D31543" s="70"/>
    </row>
    <row r="31544" spans="4:4">
      <c r="D31544" s="70"/>
    </row>
    <row r="31545" spans="4:4">
      <c r="D31545" s="70"/>
    </row>
    <row r="31546" spans="4:4">
      <c r="D31546" s="70"/>
    </row>
    <row r="31547" spans="4:4">
      <c r="D31547" s="70"/>
    </row>
    <row r="31548" spans="4:4">
      <c r="D31548" s="70"/>
    </row>
    <row r="31549" spans="4:4">
      <c r="D31549" s="70"/>
    </row>
    <row r="31550" spans="4:4">
      <c r="D31550" s="70"/>
    </row>
    <row r="31551" spans="4:4">
      <c r="D31551" s="70"/>
    </row>
    <row r="31552" spans="4:4">
      <c r="D31552" s="70"/>
    </row>
    <row r="31553" spans="4:4">
      <c r="D31553" s="70"/>
    </row>
    <row r="31554" spans="4:4">
      <c r="D31554" s="70"/>
    </row>
    <row r="31555" spans="4:4">
      <c r="D31555" s="70"/>
    </row>
    <row r="31556" spans="4:4">
      <c r="D31556" s="70"/>
    </row>
    <row r="31557" spans="4:4">
      <c r="D31557" s="70"/>
    </row>
    <row r="31558" spans="4:4">
      <c r="D31558" s="70"/>
    </row>
    <row r="31559" spans="4:4">
      <c r="D31559" s="70"/>
    </row>
    <row r="31560" spans="4:4">
      <c r="D31560" s="70"/>
    </row>
    <row r="31561" spans="4:4">
      <c r="D31561" s="70"/>
    </row>
    <row r="31562" spans="4:4">
      <c r="D31562" s="70"/>
    </row>
    <row r="31563" spans="4:4">
      <c r="D31563" s="70"/>
    </row>
    <row r="31564" spans="4:4">
      <c r="D31564" s="70"/>
    </row>
    <row r="31565" spans="4:4">
      <c r="D31565" s="70"/>
    </row>
    <row r="31566" spans="4:4">
      <c r="D31566" s="70"/>
    </row>
    <row r="31567" spans="4:4">
      <c r="D31567" s="70"/>
    </row>
    <row r="31568" spans="4:4">
      <c r="D31568" s="70"/>
    </row>
    <row r="31569" spans="4:4">
      <c r="D31569" s="70"/>
    </row>
    <row r="31570" spans="4:4">
      <c r="D31570" s="70"/>
    </row>
    <row r="31571" spans="4:4">
      <c r="D31571" s="70"/>
    </row>
    <row r="31572" spans="4:4">
      <c r="D31572" s="70"/>
    </row>
    <row r="31573" spans="4:4">
      <c r="D31573" s="70"/>
    </row>
    <row r="31574" spans="4:4">
      <c r="D31574" s="70"/>
    </row>
    <row r="31575" spans="4:4">
      <c r="D31575" s="70"/>
    </row>
    <row r="31576" spans="4:4">
      <c r="D31576" s="70"/>
    </row>
    <row r="31577" spans="4:4">
      <c r="D31577" s="70"/>
    </row>
    <row r="31578" spans="4:4">
      <c r="D31578" s="70"/>
    </row>
    <row r="31579" spans="4:4">
      <c r="D31579" s="70"/>
    </row>
    <row r="31580" spans="4:4">
      <c r="D31580" s="70"/>
    </row>
    <row r="31581" spans="4:4">
      <c r="D31581" s="70"/>
    </row>
    <row r="31582" spans="4:4">
      <c r="D31582" s="70"/>
    </row>
    <row r="31583" spans="4:4">
      <c r="D31583" s="70"/>
    </row>
    <row r="31584" spans="4:4">
      <c r="D31584" s="70"/>
    </row>
    <row r="31585" spans="4:4">
      <c r="D31585" s="70"/>
    </row>
    <row r="31586" spans="4:4">
      <c r="D31586" s="70"/>
    </row>
    <row r="31587" spans="4:4">
      <c r="D31587" s="70"/>
    </row>
    <row r="31588" spans="4:4">
      <c r="D31588" s="70"/>
    </row>
    <row r="31589" spans="4:4">
      <c r="D31589" s="70"/>
    </row>
    <row r="31590" spans="4:4">
      <c r="D31590" s="70"/>
    </row>
    <row r="31591" spans="4:4">
      <c r="D31591" s="70"/>
    </row>
    <row r="31592" spans="4:4">
      <c r="D31592" s="70"/>
    </row>
    <row r="31593" spans="4:4">
      <c r="D31593" s="70"/>
    </row>
    <row r="31594" spans="4:4">
      <c r="D31594" s="70"/>
    </row>
    <row r="31595" spans="4:4">
      <c r="D31595" s="70"/>
    </row>
    <row r="31596" spans="4:4">
      <c r="D31596" s="70"/>
    </row>
    <row r="31597" spans="4:4">
      <c r="D31597" s="70"/>
    </row>
    <row r="31598" spans="4:4">
      <c r="D31598" s="70"/>
    </row>
    <row r="31599" spans="4:4">
      <c r="D31599" s="70"/>
    </row>
    <row r="31600" spans="4:4">
      <c r="D31600" s="70"/>
    </row>
    <row r="31601" spans="4:4">
      <c r="D31601" s="70"/>
    </row>
    <row r="31602" spans="4:4">
      <c r="D31602" s="70"/>
    </row>
    <row r="31603" spans="4:4">
      <c r="D31603" s="70"/>
    </row>
    <row r="31604" spans="4:4">
      <c r="D31604" s="70"/>
    </row>
    <row r="31605" spans="4:4">
      <c r="D31605" s="70"/>
    </row>
    <row r="31606" spans="4:4">
      <c r="D31606" s="70"/>
    </row>
    <row r="31607" spans="4:4">
      <c r="D31607" s="70"/>
    </row>
    <row r="31608" spans="4:4">
      <c r="D31608" s="70"/>
    </row>
    <row r="31609" spans="4:4">
      <c r="D31609" s="70"/>
    </row>
    <row r="31610" spans="4:4">
      <c r="D31610" s="70"/>
    </row>
    <row r="31611" spans="4:4">
      <c r="D31611" s="70"/>
    </row>
    <row r="31612" spans="4:4">
      <c r="D31612" s="70"/>
    </row>
    <row r="31613" spans="4:4">
      <c r="D31613" s="70"/>
    </row>
    <row r="31614" spans="4:4">
      <c r="D31614" s="70"/>
    </row>
    <row r="31615" spans="4:4">
      <c r="D31615" s="70"/>
    </row>
    <row r="31616" spans="4:4">
      <c r="D31616" s="70"/>
    </row>
    <row r="31617" spans="4:4">
      <c r="D31617" s="70"/>
    </row>
    <row r="31618" spans="4:4">
      <c r="D31618" s="70"/>
    </row>
    <row r="31619" spans="4:4">
      <c r="D31619" s="70"/>
    </row>
    <row r="31620" spans="4:4">
      <c r="D31620" s="70"/>
    </row>
    <row r="31621" spans="4:4">
      <c r="D31621" s="70"/>
    </row>
    <row r="31622" spans="4:4">
      <c r="D31622" s="70"/>
    </row>
    <row r="31623" spans="4:4">
      <c r="D31623" s="70"/>
    </row>
    <row r="31624" spans="4:4">
      <c r="D31624" s="70"/>
    </row>
    <row r="31625" spans="4:4">
      <c r="D31625" s="70"/>
    </row>
    <row r="31626" spans="4:4">
      <c r="D31626" s="70"/>
    </row>
    <row r="31627" spans="4:4">
      <c r="D31627" s="70"/>
    </row>
    <row r="31628" spans="4:4">
      <c r="D31628" s="70"/>
    </row>
    <row r="31629" spans="4:4">
      <c r="D31629" s="70"/>
    </row>
    <row r="31630" spans="4:4">
      <c r="D31630" s="70"/>
    </row>
    <row r="31631" spans="4:4">
      <c r="D31631" s="70"/>
    </row>
    <row r="31632" spans="4:4">
      <c r="D31632" s="70"/>
    </row>
    <row r="31633" spans="4:4">
      <c r="D31633" s="70"/>
    </row>
    <row r="31634" spans="4:4">
      <c r="D31634" s="70"/>
    </row>
    <row r="31635" spans="4:4">
      <c r="D31635" s="70"/>
    </row>
    <row r="31636" spans="4:4">
      <c r="D31636" s="70"/>
    </row>
    <row r="31637" spans="4:4">
      <c r="D31637" s="70"/>
    </row>
    <row r="31638" spans="4:4">
      <c r="D31638" s="70"/>
    </row>
    <row r="31639" spans="4:4">
      <c r="D31639" s="70"/>
    </row>
    <row r="31640" spans="4:4">
      <c r="D31640" s="70"/>
    </row>
    <row r="31641" spans="4:4">
      <c r="D31641" s="70"/>
    </row>
    <row r="31642" spans="4:4">
      <c r="D31642" s="70"/>
    </row>
    <row r="31643" spans="4:4">
      <c r="D31643" s="70"/>
    </row>
    <row r="31644" spans="4:4">
      <c r="D31644" s="70"/>
    </row>
    <row r="31645" spans="4:4">
      <c r="D31645" s="70"/>
    </row>
    <row r="31646" spans="4:4">
      <c r="D31646" s="70"/>
    </row>
    <row r="31647" spans="4:4">
      <c r="D31647" s="70"/>
    </row>
    <row r="31648" spans="4:4">
      <c r="D31648" s="70"/>
    </row>
    <row r="31649" spans="4:4">
      <c r="D31649" s="70"/>
    </row>
    <row r="31650" spans="4:4">
      <c r="D31650" s="70"/>
    </row>
    <row r="31651" spans="4:4">
      <c r="D31651" s="70"/>
    </row>
    <row r="31652" spans="4:4">
      <c r="D31652" s="70"/>
    </row>
    <row r="31653" spans="4:4">
      <c r="D31653" s="70"/>
    </row>
    <row r="31654" spans="4:4">
      <c r="D31654" s="70"/>
    </row>
    <row r="31655" spans="4:4">
      <c r="D31655" s="70"/>
    </row>
    <row r="31656" spans="4:4">
      <c r="D31656" s="70"/>
    </row>
    <row r="31657" spans="4:4">
      <c r="D31657" s="70"/>
    </row>
    <row r="31658" spans="4:4">
      <c r="D31658" s="70"/>
    </row>
    <row r="31659" spans="4:4">
      <c r="D31659" s="70"/>
    </row>
    <row r="31660" spans="4:4">
      <c r="D31660" s="70"/>
    </row>
    <row r="31661" spans="4:4">
      <c r="D31661" s="70"/>
    </row>
    <row r="31662" spans="4:4">
      <c r="D31662" s="70"/>
    </row>
    <row r="31663" spans="4:4">
      <c r="D31663" s="70"/>
    </row>
    <row r="31664" spans="4:4">
      <c r="D31664" s="70"/>
    </row>
    <row r="31665" spans="4:4">
      <c r="D31665" s="70"/>
    </row>
    <row r="31666" spans="4:4">
      <c r="D31666" s="70"/>
    </row>
    <row r="31667" spans="4:4">
      <c r="D31667" s="70"/>
    </row>
    <row r="31668" spans="4:4">
      <c r="D31668" s="70"/>
    </row>
    <row r="31669" spans="4:4">
      <c r="D31669" s="70"/>
    </row>
    <row r="31670" spans="4:4">
      <c r="D31670" s="70"/>
    </row>
    <row r="31671" spans="4:4">
      <c r="D31671" s="70"/>
    </row>
    <row r="31672" spans="4:4">
      <c r="D31672" s="70"/>
    </row>
    <row r="31673" spans="4:4">
      <c r="D31673" s="70"/>
    </row>
    <row r="31674" spans="4:4">
      <c r="D31674" s="70"/>
    </row>
    <row r="31675" spans="4:4">
      <c r="D31675" s="70"/>
    </row>
    <row r="31676" spans="4:4">
      <c r="D31676" s="70"/>
    </row>
    <row r="31677" spans="4:4">
      <c r="D31677" s="70"/>
    </row>
    <row r="31678" spans="4:4">
      <c r="D31678" s="70"/>
    </row>
    <row r="31679" spans="4:4">
      <c r="D31679" s="70"/>
    </row>
    <row r="31680" spans="4:4">
      <c r="D31680" s="70"/>
    </row>
    <row r="31681" spans="4:4">
      <c r="D31681" s="70"/>
    </row>
    <row r="31682" spans="4:4">
      <c r="D31682" s="70"/>
    </row>
    <row r="31683" spans="4:4">
      <c r="D31683" s="70"/>
    </row>
    <row r="31684" spans="4:4">
      <c r="D31684" s="70"/>
    </row>
    <row r="31685" spans="4:4">
      <c r="D31685" s="70"/>
    </row>
    <row r="31686" spans="4:4">
      <c r="D31686" s="70"/>
    </row>
    <row r="31687" spans="4:4">
      <c r="D31687" s="70"/>
    </row>
    <row r="31688" spans="4:4">
      <c r="D31688" s="70"/>
    </row>
    <row r="31689" spans="4:4">
      <c r="D31689" s="70"/>
    </row>
    <row r="31690" spans="4:4">
      <c r="D31690" s="70"/>
    </row>
    <row r="31691" spans="4:4">
      <c r="D31691" s="70"/>
    </row>
    <row r="31692" spans="4:4">
      <c r="D31692" s="70"/>
    </row>
    <row r="31693" spans="4:4">
      <c r="D31693" s="70"/>
    </row>
    <row r="31694" spans="4:4">
      <c r="D31694" s="70"/>
    </row>
    <row r="31695" spans="4:4">
      <c r="D31695" s="70"/>
    </row>
    <row r="31696" spans="4:4">
      <c r="D31696" s="70"/>
    </row>
    <row r="31697" spans="4:4">
      <c r="D31697" s="70"/>
    </row>
    <row r="31698" spans="4:4">
      <c r="D31698" s="70"/>
    </row>
    <row r="31699" spans="4:4">
      <c r="D31699" s="70"/>
    </row>
    <row r="31700" spans="4:4">
      <c r="D31700" s="70"/>
    </row>
    <row r="31701" spans="4:4">
      <c r="D31701" s="70"/>
    </row>
    <row r="31702" spans="4:4">
      <c r="D31702" s="70"/>
    </row>
    <row r="31703" spans="4:4">
      <c r="D31703" s="70"/>
    </row>
    <row r="31704" spans="4:4">
      <c r="D31704" s="70"/>
    </row>
    <row r="31705" spans="4:4">
      <c r="D31705" s="70"/>
    </row>
    <row r="31706" spans="4:4">
      <c r="D31706" s="70"/>
    </row>
    <row r="31707" spans="4:4">
      <c r="D31707" s="70"/>
    </row>
    <row r="31708" spans="4:4">
      <c r="D31708" s="70"/>
    </row>
    <row r="31709" spans="4:4">
      <c r="D31709" s="70"/>
    </row>
    <row r="31710" spans="4:4">
      <c r="D31710" s="70"/>
    </row>
    <row r="31711" spans="4:4">
      <c r="D31711" s="70"/>
    </row>
    <row r="31712" spans="4:4">
      <c r="D31712" s="70"/>
    </row>
    <row r="31713" spans="4:4">
      <c r="D31713" s="70"/>
    </row>
    <row r="31714" spans="4:4">
      <c r="D31714" s="70"/>
    </row>
    <row r="31715" spans="4:4">
      <c r="D31715" s="70"/>
    </row>
    <row r="31716" spans="4:4">
      <c r="D31716" s="70"/>
    </row>
    <row r="31717" spans="4:4">
      <c r="D31717" s="70"/>
    </row>
    <row r="31718" spans="4:4">
      <c r="D31718" s="70"/>
    </row>
    <row r="31719" spans="4:4">
      <c r="D31719" s="70"/>
    </row>
    <row r="31720" spans="4:4">
      <c r="D31720" s="70"/>
    </row>
    <row r="31721" spans="4:4">
      <c r="D31721" s="70"/>
    </row>
    <row r="31722" spans="4:4">
      <c r="D31722" s="70"/>
    </row>
    <row r="31723" spans="4:4">
      <c r="D31723" s="70"/>
    </row>
    <row r="31724" spans="4:4">
      <c r="D31724" s="70"/>
    </row>
    <row r="31725" spans="4:4">
      <c r="D31725" s="70"/>
    </row>
    <row r="31726" spans="4:4">
      <c r="D31726" s="70"/>
    </row>
    <row r="31727" spans="4:4">
      <c r="D31727" s="70"/>
    </row>
    <row r="31728" spans="4:4">
      <c r="D31728" s="70"/>
    </row>
    <row r="31729" spans="4:4">
      <c r="D31729" s="70"/>
    </row>
    <row r="31730" spans="4:4">
      <c r="D31730" s="70"/>
    </row>
    <row r="31731" spans="4:4">
      <c r="D31731" s="70"/>
    </row>
    <row r="31732" spans="4:4">
      <c r="D31732" s="70"/>
    </row>
    <row r="31733" spans="4:4">
      <c r="D31733" s="70"/>
    </row>
    <row r="31734" spans="4:4">
      <c r="D31734" s="70"/>
    </row>
    <row r="31735" spans="4:4">
      <c r="D31735" s="70"/>
    </row>
    <row r="31736" spans="4:4">
      <c r="D31736" s="70"/>
    </row>
    <row r="31737" spans="4:4">
      <c r="D31737" s="70"/>
    </row>
    <row r="31738" spans="4:4">
      <c r="D31738" s="70"/>
    </row>
    <row r="31739" spans="4:4">
      <c r="D31739" s="70"/>
    </row>
    <row r="31740" spans="4:4">
      <c r="D31740" s="70"/>
    </row>
    <row r="31741" spans="4:4">
      <c r="D31741" s="70"/>
    </row>
    <row r="31742" spans="4:4">
      <c r="D31742" s="70"/>
    </row>
    <row r="31743" spans="4:4">
      <c r="D31743" s="70"/>
    </row>
    <row r="31744" spans="4:4">
      <c r="D31744" s="70"/>
    </row>
    <row r="31745" spans="4:4">
      <c r="D31745" s="70"/>
    </row>
    <row r="31746" spans="4:4">
      <c r="D31746" s="70"/>
    </row>
    <row r="31747" spans="4:4">
      <c r="D31747" s="70"/>
    </row>
    <row r="31748" spans="4:4">
      <c r="D31748" s="70"/>
    </row>
    <row r="31749" spans="4:4">
      <c r="D31749" s="70"/>
    </row>
    <row r="31750" spans="4:4">
      <c r="D31750" s="70"/>
    </row>
    <row r="31751" spans="4:4">
      <c r="D31751" s="70"/>
    </row>
    <row r="31752" spans="4:4">
      <c r="D31752" s="70"/>
    </row>
    <row r="31753" spans="4:4">
      <c r="D31753" s="70"/>
    </row>
    <row r="31754" spans="4:4">
      <c r="D31754" s="70"/>
    </row>
    <row r="31755" spans="4:4">
      <c r="D31755" s="70"/>
    </row>
    <row r="31756" spans="4:4">
      <c r="D31756" s="70"/>
    </row>
    <row r="31757" spans="4:4">
      <c r="D31757" s="70"/>
    </row>
    <row r="31758" spans="4:4">
      <c r="D31758" s="70"/>
    </row>
    <row r="31759" spans="4:4">
      <c r="D31759" s="70"/>
    </row>
    <row r="31760" spans="4:4">
      <c r="D31760" s="70"/>
    </row>
    <row r="31761" spans="4:4">
      <c r="D31761" s="70"/>
    </row>
    <row r="31762" spans="4:4">
      <c r="D31762" s="70"/>
    </row>
    <row r="31763" spans="4:4">
      <c r="D31763" s="70"/>
    </row>
    <row r="31764" spans="4:4">
      <c r="D31764" s="70"/>
    </row>
    <row r="31765" spans="4:4">
      <c r="D31765" s="70"/>
    </row>
    <row r="31766" spans="4:4">
      <c r="D31766" s="70"/>
    </row>
    <row r="31767" spans="4:4">
      <c r="D31767" s="70"/>
    </row>
    <row r="31768" spans="4:4">
      <c r="D31768" s="70"/>
    </row>
    <row r="31769" spans="4:4">
      <c r="D31769" s="70"/>
    </row>
    <row r="31770" spans="4:4">
      <c r="D31770" s="70"/>
    </row>
    <row r="31771" spans="4:4">
      <c r="D31771" s="70"/>
    </row>
    <row r="31772" spans="4:4">
      <c r="D31772" s="70"/>
    </row>
    <row r="31773" spans="4:4">
      <c r="D31773" s="70"/>
    </row>
    <row r="31774" spans="4:4">
      <c r="D31774" s="70"/>
    </row>
    <row r="31775" spans="4:4">
      <c r="D31775" s="70"/>
    </row>
    <row r="31776" spans="4:4">
      <c r="D31776" s="70"/>
    </row>
    <row r="31777" spans="4:4">
      <c r="D31777" s="70"/>
    </row>
    <row r="31778" spans="4:4">
      <c r="D31778" s="70"/>
    </row>
    <row r="31779" spans="4:4">
      <c r="D31779" s="70"/>
    </row>
    <row r="31780" spans="4:4">
      <c r="D31780" s="70"/>
    </row>
    <row r="31781" spans="4:4">
      <c r="D31781" s="70"/>
    </row>
    <row r="31782" spans="4:4">
      <c r="D31782" s="70"/>
    </row>
    <row r="31783" spans="4:4">
      <c r="D31783" s="70"/>
    </row>
    <row r="31784" spans="4:4">
      <c r="D31784" s="70"/>
    </row>
    <row r="31785" spans="4:4">
      <c r="D31785" s="70"/>
    </row>
    <row r="31786" spans="4:4">
      <c r="D31786" s="70"/>
    </row>
    <row r="31787" spans="4:4">
      <c r="D31787" s="70"/>
    </row>
    <row r="31788" spans="4:4">
      <c r="D31788" s="70"/>
    </row>
    <row r="31789" spans="4:4">
      <c r="D31789" s="70"/>
    </row>
    <row r="31790" spans="4:4">
      <c r="D31790" s="70"/>
    </row>
    <row r="31791" spans="4:4">
      <c r="D31791" s="70"/>
    </row>
    <row r="31792" spans="4:4">
      <c r="D31792" s="70"/>
    </row>
    <row r="31793" spans="4:4">
      <c r="D31793" s="70"/>
    </row>
    <row r="31794" spans="4:4">
      <c r="D31794" s="70"/>
    </row>
    <row r="31795" spans="4:4">
      <c r="D31795" s="70"/>
    </row>
    <row r="31796" spans="4:4">
      <c r="D31796" s="70"/>
    </row>
    <row r="31797" spans="4:4">
      <c r="D31797" s="70"/>
    </row>
    <row r="31798" spans="4:4">
      <c r="D31798" s="70"/>
    </row>
    <row r="31799" spans="4:4">
      <c r="D31799" s="70"/>
    </row>
    <row r="31800" spans="4:4">
      <c r="D31800" s="70"/>
    </row>
    <row r="31801" spans="4:4">
      <c r="D31801" s="70"/>
    </row>
    <row r="31802" spans="4:4">
      <c r="D31802" s="70"/>
    </row>
    <row r="31803" spans="4:4">
      <c r="D31803" s="70"/>
    </row>
    <row r="31804" spans="4:4">
      <c r="D31804" s="70"/>
    </row>
    <row r="31805" spans="4:4">
      <c r="D31805" s="70"/>
    </row>
    <row r="31806" spans="4:4">
      <c r="D31806" s="70"/>
    </row>
    <row r="31807" spans="4:4">
      <c r="D31807" s="70"/>
    </row>
    <row r="31808" spans="4:4">
      <c r="D31808" s="70"/>
    </row>
    <row r="31809" spans="4:4">
      <c r="D31809" s="70"/>
    </row>
    <row r="31810" spans="4:4">
      <c r="D31810" s="70"/>
    </row>
    <row r="31811" spans="4:4">
      <c r="D31811" s="70"/>
    </row>
    <row r="31812" spans="4:4">
      <c r="D31812" s="70"/>
    </row>
    <row r="31813" spans="4:4">
      <c r="D31813" s="70"/>
    </row>
    <row r="31814" spans="4:4">
      <c r="D31814" s="70"/>
    </row>
    <row r="31815" spans="4:4">
      <c r="D31815" s="70"/>
    </row>
    <row r="31816" spans="4:4">
      <c r="D31816" s="70"/>
    </row>
    <row r="31817" spans="4:4">
      <c r="D31817" s="70"/>
    </row>
    <row r="31818" spans="4:4">
      <c r="D31818" s="70"/>
    </row>
    <row r="31819" spans="4:4">
      <c r="D31819" s="70"/>
    </row>
    <row r="31820" spans="4:4">
      <c r="D31820" s="70"/>
    </row>
    <row r="31821" spans="4:4">
      <c r="D31821" s="70"/>
    </row>
    <row r="31822" spans="4:4">
      <c r="D31822" s="70"/>
    </row>
    <row r="31823" spans="4:4">
      <c r="D31823" s="70"/>
    </row>
    <row r="31824" spans="4:4">
      <c r="D31824" s="70"/>
    </row>
    <row r="31825" spans="4:4">
      <c r="D31825" s="70"/>
    </row>
    <row r="31826" spans="4:4">
      <c r="D31826" s="70"/>
    </row>
    <row r="31827" spans="4:4">
      <c r="D31827" s="70"/>
    </row>
    <row r="31828" spans="4:4">
      <c r="D31828" s="70"/>
    </row>
    <row r="31829" spans="4:4">
      <c r="D31829" s="70"/>
    </row>
    <row r="31830" spans="4:4">
      <c r="D31830" s="70"/>
    </row>
    <row r="31831" spans="4:4">
      <c r="D31831" s="70"/>
    </row>
    <row r="31832" spans="4:4">
      <c r="D31832" s="70"/>
    </row>
    <row r="31833" spans="4:4">
      <c r="D31833" s="70"/>
    </row>
    <row r="31834" spans="4:4">
      <c r="D31834" s="70"/>
    </row>
    <row r="31835" spans="4:4">
      <c r="D31835" s="70"/>
    </row>
    <row r="31836" spans="4:4">
      <c r="D31836" s="70"/>
    </row>
    <row r="31837" spans="4:4">
      <c r="D31837" s="70"/>
    </row>
    <row r="31838" spans="4:4">
      <c r="D31838" s="70"/>
    </row>
    <row r="31839" spans="4:4">
      <c r="D31839" s="70"/>
    </row>
    <row r="31840" spans="4:4">
      <c r="D31840" s="70"/>
    </row>
    <row r="31841" spans="4:4">
      <c r="D31841" s="70"/>
    </row>
    <row r="31842" spans="4:4">
      <c r="D31842" s="70"/>
    </row>
    <row r="31843" spans="4:4">
      <c r="D31843" s="70"/>
    </row>
    <row r="31844" spans="4:4">
      <c r="D31844" s="70"/>
    </row>
    <row r="31845" spans="4:4">
      <c r="D31845" s="70"/>
    </row>
    <row r="31846" spans="4:4">
      <c r="D31846" s="70"/>
    </row>
    <row r="31847" spans="4:4">
      <c r="D31847" s="70"/>
    </row>
    <row r="31848" spans="4:4">
      <c r="D31848" s="70"/>
    </row>
    <row r="31849" spans="4:4">
      <c r="D31849" s="70"/>
    </row>
    <row r="31850" spans="4:4">
      <c r="D31850" s="70"/>
    </row>
    <row r="31851" spans="4:4">
      <c r="D31851" s="70"/>
    </row>
    <row r="31852" spans="4:4">
      <c r="D31852" s="70"/>
    </row>
    <row r="31853" spans="4:4">
      <c r="D31853" s="70"/>
    </row>
    <row r="31854" spans="4:4">
      <c r="D31854" s="70"/>
    </row>
    <row r="31855" spans="4:4">
      <c r="D31855" s="70"/>
    </row>
    <row r="31856" spans="4:4">
      <c r="D31856" s="70"/>
    </row>
    <row r="31857" spans="4:4">
      <c r="D31857" s="70"/>
    </row>
    <row r="31858" spans="4:4">
      <c r="D31858" s="70"/>
    </row>
    <row r="31859" spans="4:4">
      <c r="D31859" s="70"/>
    </row>
    <row r="31860" spans="4:4">
      <c r="D31860" s="70"/>
    </row>
    <row r="31861" spans="4:4">
      <c r="D31861" s="70"/>
    </row>
    <row r="31862" spans="4:4">
      <c r="D31862" s="70"/>
    </row>
    <row r="31863" spans="4:4">
      <c r="D31863" s="70"/>
    </row>
    <row r="31864" spans="4:4">
      <c r="D31864" s="70"/>
    </row>
    <row r="31865" spans="4:4">
      <c r="D31865" s="70"/>
    </row>
    <row r="31866" spans="4:4">
      <c r="D31866" s="70"/>
    </row>
    <row r="31867" spans="4:4">
      <c r="D31867" s="70"/>
    </row>
    <row r="31868" spans="4:4">
      <c r="D31868" s="70"/>
    </row>
    <row r="31869" spans="4:4">
      <c r="D31869" s="70"/>
    </row>
    <row r="31870" spans="4:4">
      <c r="D31870" s="70"/>
    </row>
    <row r="31871" spans="4:4">
      <c r="D31871" s="70"/>
    </row>
    <row r="31872" spans="4:4">
      <c r="D31872" s="70"/>
    </row>
    <row r="31873" spans="4:4">
      <c r="D31873" s="70"/>
    </row>
    <row r="31874" spans="4:4">
      <c r="D31874" s="70"/>
    </row>
    <row r="31875" spans="4:4">
      <c r="D31875" s="70"/>
    </row>
    <row r="31876" spans="4:4">
      <c r="D31876" s="70"/>
    </row>
    <row r="31877" spans="4:4">
      <c r="D31877" s="70"/>
    </row>
    <row r="31878" spans="4:4">
      <c r="D31878" s="70"/>
    </row>
    <row r="31879" spans="4:4">
      <c r="D31879" s="70"/>
    </row>
    <row r="31880" spans="4:4">
      <c r="D31880" s="70"/>
    </row>
    <row r="31881" spans="4:4">
      <c r="D31881" s="70"/>
    </row>
    <row r="31882" spans="4:4">
      <c r="D31882" s="70"/>
    </row>
    <row r="31883" spans="4:4">
      <c r="D31883" s="70"/>
    </row>
    <row r="31884" spans="4:4">
      <c r="D31884" s="70"/>
    </row>
    <row r="31885" spans="4:4">
      <c r="D31885" s="70"/>
    </row>
    <row r="31886" spans="4:4">
      <c r="D31886" s="70"/>
    </row>
    <row r="31887" spans="4:4">
      <c r="D31887" s="70"/>
    </row>
    <row r="31888" spans="4:4">
      <c r="D31888" s="70"/>
    </row>
    <row r="31889" spans="4:4">
      <c r="D31889" s="70"/>
    </row>
    <row r="31890" spans="4:4">
      <c r="D31890" s="70"/>
    </row>
    <row r="31891" spans="4:4">
      <c r="D31891" s="70"/>
    </row>
    <row r="31892" spans="4:4">
      <c r="D31892" s="70"/>
    </row>
    <row r="31893" spans="4:4">
      <c r="D31893" s="70"/>
    </row>
    <row r="31894" spans="4:4">
      <c r="D31894" s="70"/>
    </row>
    <row r="31895" spans="4:4">
      <c r="D31895" s="70"/>
    </row>
    <row r="31896" spans="4:4">
      <c r="D31896" s="70"/>
    </row>
    <row r="31897" spans="4:4">
      <c r="D31897" s="70"/>
    </row>
    <row r="31898" spans="4:4">
      <c r="D31898" s="70"/>
    </row>
    <row r="31899" spans="4:4">
      <c r="D31899" s="70"/>
    </row>
    <row r="31900" spans="4:4">
      <c r="D31900" s="70"/>
    </row>
    <row r="31901" spans="4:4">
      <c r="D31901" s="70"/>
    </row>
    <row r="31902" spans="4:4">
      <c r="D31902" s="70"/>
    </row>
    <row r="31903" spans="4:4">
      <c r="D31903" s="70"/>
    </row>
    <row r="31904" spans="4:4">
      <c r="D31904" s="70"/>
    </row>
    <row r="31905" spans="4:4">
      <c r="D31905" s="70"/>
    </row>
    <row r="31906" spans="4:4">
      <c r="D31906" s="70"/>
    </row>
    <row r="31907" spans="4:4">
      <c r="D31907" s="70"/>
    </row>
    <row r="31908" spans="4:4">
      <c r="D31908" s="70"/>
    </row>
    <row r="31909" spans="4:4">
      <c r="D31909" s="70"/>
    </row>
    <row r="31910" spans="4:4">
      <c r="D31910" s="70"/>
    </row>
    <row r="31911" spans="4:4">
      <c r="D31911" s="70"/>
    </row>
    <row r="31912" spans="4:4">
      <c r="D31912" s="70"/>
    </row>
    <row r="31913" spans="4:4">
      <c r="D31913" s="70"/>
    </row>
    <row r="31914" spans="4:4">
      <c r="D31914" s="70"/>
    </row>
    <row r="31915" spans="4:4">
      <c r="D31915" s="70"/>
    </row>
    <row r="31916" spans="4:4">
      <c r="D31916" s="70"/>
    </row>
    <row r="31917" spans="4:4">
      <c r="D31917" s="70"/>
    </row>
    <row r="31918" spans="4:4">
      <c r="D31918" s="70"/>
    </row>
    <row r="31919" spans="4:4">
      <c r="D31919" s="70"/>
    </row>
    <row r="31920" spans="4:4">
      <c r="D31920" s="70"/>
    </row>
    <row r="31921" spans="4:4">
      <c r="D31921" s="70"/>
    </row>
    <row r="31922" spans="4:4">
      <c r="D31922" s="70"/>
    </row>
    <row r="31923" spans="4:4">
      <c r="D31923" s="70"/>
    </row>
    <row r="31924" spans="4:4">
      <c r="D31924" s="70"/>
    </row>
    <row r="31925" spans="4:4">
      <c r="D31925" s="70"/>
    </row>
    <row r="31926" spans="4:4">
      <c r="D31926" s="70"/>
    </row>
    <row r="31927" spans="4:4">
      <c r="D31927" s="70"/>
    </row>
    <row r="31928" spans="4:4">
      <c r="D31928" s="70"/>
    </row>
    <row r="31929" spans="4:4">
      <c r="D31929" s="70"/>
    </row>
    <row r="31930" spans="4:4">
      <c r="D31930" s="70"/>
    </row>
    <row r="31931" spans="4:4">
      <c r="D31931" s="70"/>
    </row>
    <row r="31932" spans="4:4">
      <c r="D31932" s="70"/>
    </row>
    <row r="31933" spans="4:4">
      <c r="D31933" s="70"/>
    </row>
    <row r="31934" spans="4:4">
      <c r="D31934" s="70"/>
    </row>
    <row r="31935" spans="4:4">
      <c r="D31935" s="70"/>
    </row>
    <row r="31936" spans="4:4">
      <c r="D31936" s="70"/>
    </row>
    <row r="31937" spans="4:4">
      <c r="D31937" s="70"/>
    </row>
    <row r="31938" spans="4:4">
      <c r="D31938" s="70"/>
    </row>
    <row r="31939" spans="4:4">
      <c r="D31939" s="70"/>
    </row>
    <row r="31940" spans="4:4">
      <c r="D31940" s="70"/>
    </row>
    <row r="31941" spans="4:4">
      <c r="D31941" s="70"/>
    </row>
    <row r="31942" spans="4:4">
      <c r="D31942" s="70"/>
    </row>
    <row r="31943" spans="4:4">
      <c r="D31943" s="70"/>
    </row>
    <row r="31944" spans="4:4">
      <c r="D31944" s="70"/>
    </row>
    <row r="31945" spans="4:4">
      <c r="D31945" s="70"/>
    </row>
    <row r="31946" spans="4:4">
      <c r="D31946" s="70"/>
    </row>
    <row r="31947" spans="4:4">
      <c r="D31947" s="70"/>
    </row>
    <row r="31948" spans="4:4">
      <c r="D31948" s="70"/>
    </row>
    <row r="31949" spans="4:4">
      <c r="D31949" s="70"/>
    </row>
    <row r="31950" spans="4:4">
      <c r="D31950" s="70"/>
    </row>
    <row r="31951" spans="4:4">
      <c r="D31951" s="70"/>
    </row>
    <row r="31952" spans="4:4">
      <c r="D31952" s="70"/>
    </row>
    <row r="31953" spans="4:4">
      <c r="D31953" s="70"/>
    </row>
    <row r="31954" spans="4:4">
      <c r="D31954" s="70"/>
    </row>
    <row r="31955" spans="4:4">
      <c r="D31955" s="70"/>
    </row>
    <row r="31956" spans="4:4">
      <c r="D31956" s="70"/>
    </row>
    <row r="31957" spans="4:4">
      <c r="D31957" s="70"/>
    </row>
    <row r="31958" spans="4:4">
      <c r="D31958" s="70"/>
    </row>
    <row r="31959" spans="4:4">
      <c r="D31959" s="70"/>
    </row>
    <row r="31960" spans="4:4">
      <c r="D31960" s="70"/>
    </row>
    <row r="31961" spans="4:4">
      <c r="D31961" s="70"/>
    </row>
    <row r="31962" spans="4:4">
      <c r="D31962" s="70"/>
    </row>
    <row r="31963" spans="4:4">
      <c r="D31963" s="70"/>
    </row>
    <row r="31964" spans="4:4">
      <c r="D31964" s="70"/>
    </row>
    <row r="31965" spans="4:4">
      <c r="D31965" s="70"/>
    </row>
    <row r="31966" spans="4:4">
      <c r="D31966" s="70"/>
    </row>
    <row r="31967" spans="4:4">
      <c r="D31967" s="70"/>
    </row>
    <row r="31968" spans="4:4">
      <c r="D31968" s="70"/>
    </row>
    <row r="31969" spans="4:4">
      <c r="D31969" s="70"/>
    </row>
    <row r="31970" spans="4:4">
      <c r="D31970" s="70"/>
    </row>
    <row r="31971" spans="4:4">
      <c r="D31971" s="70"/>
    </row>
    <row r="31972" spans="4:4">
      <c r="D31972" s="70"/>
    </row>
    <row r="31973" spans="4:4">
      <c r="D31973" s="70"/>
    </row>
    <row r="31974" spans="4:4">
      <c r="D31974" s="70"/>
    </row>
    <row r="31975" spans="4:4">
      <c r="D31975" s="70"/>
    </row>
    <row r="31976" spans="4:4">
      <c r="D31976" s="70"/>
    </row>
    <row r="31977" spans="4:4">
      <c r="D31977" s="70"/>
    </row>
    <row r="31978" spans="4:4">
      <c r="D31978" s="70"/>
    </row>
    <row r="31979" spans="4:4">
      <c r="D31979" s="70"/>
    </row>
    <row r="31980" spans="4:4">
      <c r="D31980" s="70"/>
    </row>
    <row r="31981" spans="4:4">
      <c r="D31981" s="70"/>
    </row>
    <row r="31982" spans="4:4">
      <c r="D31982" s="70"/>
    </row>
    <row r="31983" spans="4:4">
      <c r="D31983" s="70"/>
    </row>
    <row r="31984" spans="4:4">
      <c r="D31984" s="70"/>
    </row>
    <row r="31985" spans="4:4">
      <c r="D31985" s="70"/>
    </row>
    <row r="31986" spans="4:4">
      <c r="D31986" s="70"/>
    </row>
    <row r="31987" spans="4:4">
      <c r="D31987" s="70"/>
    </row>
    <row r="31988" spans="4:4">
      <c r="D31988" s="70"/>
    </row>
    <row r="31989" spans="4:4">
      <c r="D31989" s="70"/>
    </row>
    <row r="31990" spans="4:4">
      <c r="D31990" s="70"/>
    </row>
    <row r="31991" spans="4:4">
      <c r="D31991" s="70"/>
    </row>
    <row r="31992" spans="4:4">
      <c r="D31992" s="70"/>
    </row>
    <row r="31993" spans="4:4">
      <c r="D31993" s="70"/>
    </row>
    <row r="31994" spans="4:4">
      <c r="D31994" s="70"/>
    </row>
    <row r="31995" spans="4:4">
      <c r="D31995" s="70"/>
    </row>
    <row r="31996" spans="4:4">
      <c r="D31996" s="70"/>
    </row>
    <row r="31997" spans="4:4">
      <c r="D31997" s="70"/>
    </row>
    <row r="31998" spans="4:4">
      <c r="D31998" s="70"/>
    </row>
    <row r="31999" spans="4:4">
      <c r="D31999" s="70"/>
    </row>
    <row r="32000" spans="4:4">
      <c r="D32000" s="70"/>
    </row>
    <row r="32001" spans="4:4">
      <c r="D32001" s="70"/>
    </row>
    <row r="32002" spans="4:4">
      <c r="D32002" s="70"/>
    </row>
    <row r="32003" spans="4:4">
      <c r="D32003" s="70"/>
    </row>
    <row r="32004" spans="4:4">
      <c r="D32004" s="70"/>
    </row>
    <row r="32005" spans="4:4">
      <c r="D32005" s="70"/>
    </row>
    <row r="32006" spans="4:4">
      <c r="D32006" s="70"/>
    </row>
    <row r="32007" spans="4:4">
      <c r="D32007" s="70"/>
    </row>
    <row r="32008" spans="4:4">
      <c r="D32008" s="70"/>
    </row>
    <row r="32009" spans="4:4">
      <c r="D32009" s="70"/>
    </row>
    <row r="32010" spans="4:4">
      <c r="D32010" s="70"/>
    </row>
    <row r="32011" spans="4:4">
      <c r="D32011" s="70"/>
    </row>
    <row r="32012" spans="4:4">
      <c r="D32012" s="70"/>
    </row>
    <row r="32013" spans="4:4">
      <c r="D32013" s="70"/>
    </row>
    <row r="32014" spans="4:4">
      <c r="D32014" s="70"/>
    </row>
    <row r="32015" spans="4:4">
      <c r="D32015" s="70"/>
    </row>
    <row r="32016" spans="4:4">
      <c r="D32016" s="70"/>
    </row>
    <row r="32017" spans="4:4">
      <c r="D32017" s="70"/>
    </row>
    <row r="32018" spans="4:4">
      <c r="D32018" s="70"/>
    </row>
    <row r="32019" spans="4:4">
      <c r="D32019" s="70"/>
    </row>
    <row r="32020" spans="4:4">
      <c r="D32020" s="70"/>
    </row>
    <row r="32021" spans="4:4">
      <c r="D32021" s="70"/>
    </row>
    <row r="32022" spans="4:4">
      <c r="D32022" s="70"/>
    </row>
    <row r="32023" spans="4:4">
      <c r="D32023" s="70"/>
    </row>
    <row r="32024" spans="4:4">
      <c r="D32024" s="70"/>
    </row>
    <row r="32025" spans="4:4">
      <c r="D32025" s="70"/>
    </row>
    <row r="32026" spans="4:4">
      <c r="D32026" s="70"/>
    </row>
    <row r="32027" spans="4:4">
      <c r="D32027" s="70"/>
    </row>
    <row r="32028" spans="4:4">
      <c r="D32028" s="70"/>
    </row>
    <row r="32029" spans="4:4">
      <c r="D32029" s="70"/>
    </row>
    <row r="32030" spans="4:4">
      <c r="D32030" s="70"/>
    </row>
    <row r="32031" spans="4:4">
      <c r="D32031" s="70"/>
    </row>
    <row r="32032" spans="4:4">
      <c r="D32032" s="70"/>
    </row>
    <row r="32033" spans="4:4">
      <c r="D32033" s="70"/>
    </row>
    <row r="32034" spans="4:4">
      <c r="D32034" s="70"/>
    </row>
    <row r="32035" spans="4:4">
      <c r="D32035" s="70"/>
    </row>
    <row r="32036" spans="4:4">
      <c r="D32036" s="70"/>
    </row>
    <row r="32037" spans="4:4">
      <c r="D32037" s="70"/>
    </row>
    <row r="32038" spans="4:4">
      <c r="D32038" s="70"/>
    </row>
    <row r="32039" spans="4:4">
      <c r="D32039" s="70"/>
    </row>
    <row r="32040" spans="4:4">
      <c r="D32040" s="70"/>
    </row>
    <row r="32041" spans="4:4">
      <c r="D32041" s="70"/>
    </row>
    <row r="32042" spans="4:4">
      <c r="D32042" s="70"/>
    </row>
    <row r="32043" spans="4:4">
      <c r="D32043" s="70"/>
    </row>
    <row r="32044" spans="4:4">
      <c r="D32044" s="70"/>
    </row>
    <row r="32045" spans="4:4">
      <c r="D32045" s="70"/>
    </row>
    <row r="32046" spans="4:4">
      <c r="D32046" s="70"/>
    </row>
    <row r="32047" spans="4:4">
      <c r="D32047" s="70"/>
    </row>
    <row r="32048" spans="4:4">
      <c r="D32048" s="70"/>
    </row>
    <row r="32049" spans="4:4">
      <c r="D32049" s="70"/>
    </row>
    <row r="32050" spans="4:4">
      <c r="D32050" s="70"/>
    </row>
    <row r="32051" spans="4:4">
      <c r="D32051" s="70"/>
    </row>
    <row r="32052" spans="4:4">
      <c r="D32052" s="70"/>
    </row>
    <row r="32053" spans="4:4">
      <c r="D32053" s="70"/>
    </row>
    <row r="32054" spans="4:4">
      <c r="D32054" s="70"/>
    </row>
    <row r="32055" spans="4:4">
      <c r="D32055" s="70"/>
    </row>
    <row r="32056" spans="4:4">
      <c r="D32056" s="70"/>
    </row>
    <row r="32057" spans="4:4">
      <c r="D32057" s="70"/>
    </row>
    <row r="32058" spans="4:4">
      <c r="D32058" s="70"/>
    </row>
    <row r="32059" spans="4:4">
      <c r="D32059" s="70"/>
    </row>
    <row r="32060" spans="4:4">
      <c r="D32060" s="70"/>
    </row>
    <row r="32061" spans="4:4">
      <c r="D32061" s="70"/>
    </row>
    <row r="32062" spans="4:4">
      <c r="D32062" s="70"/>
    </row>
    <row r="32063" spans="4:4">
      <c r="D32063" s="70"/>
    </row>
    <row r="32064" spans="4:4">
      <c r="D32064" s="70"/>
    </row>
    <row r="32065" spans="4:4">
      <c r="D32065" s="70"/>
    </row>
    <row r="32066" spans="4:4">
      <c r="D32066" s="70"/>
    </row>
    <row r="32067" spans="4:4">
      <c r="D32067" s="70"/>
    </row>
    <row r="32068" spans="4:4">
      <c r="D32068" s="70"/>
    </row>
    <row r="32069" spans="4:4">
      <c r="D32069" s="70"/>
    </row>
    <row r="32070" spans="4:4">
      <c r="D32070" s="70"/>
    </row>
    <row r="32071" spans="4:4">
      <c r="D32071" s="70"/>
    </row>
    <row r="32072" spans="4:4">
      <c r="D32072" s="70"/>
    </row>
    <row r="32073" spans="4:4">
      <c r="D32073" s="70"/>
    </row>
    <row r="32074" spans="4:4">
      <c r="D32074" s="70"/>
    </row>
    <row r="32075" spans="4:4">
      <c r="D32075" s="70"/>
    </row>
    <row r="32076" spans="4:4">
      <c r="D32076" s="70"/>
    </row>
    <row r="32077" spans="4:4">
      <c r="D32077" s="70"/>
    </row>
    <row r="32078" spans="4:4">
      <c r="D32078" s="70"/>
    </row>
    <row r="32079" spans="4:4">
      <c r="D32079" s="70"/>
    </row>
    <row r="32080" spans="4:4">
      <c r="D32080" s="70"/>
    </row>
    <row r="32081" spans="4:4">
      <c r="D32081" s="70"/>
    </row>
    <row r="32082" spans="4:4">
      <c r="D32082" s="70"/>
    </row>
    <row r="32083" spans="4:4">
      <c r="D32083" s="70"/>
    </row>
    <row r="32084" spans="4:4">
      <c r="D32084" s="70"/>
    </row>
    <row r="32085" spans="4:4">
      <c r="D32085" s="70"/>
    </row>
    <row r="32086" spans="4:4">
      <c r="D32086" s="70"/>
    </row>
    <row r="32087" spans="4:4">
      <c r="D32087" s="70"/>
    </row>
    <row r="32088" spans="4:4">
      <c r="D32088" s="70"/>
    </row>
    <row r="32089" spans="4:4">
      <c r="D32089" s="70"/>
    </row>
    <row r="32090" spans="4:4">
      <c r="D32090" s="70"/>
    </row>
    <row r="32091" spans="4:4">
      <c r="D32091" s="70"/>
    </row>
    <row r="32092" spans="4:4">
      <c r="D32092" s="70"/>
    </row>
    <row r="32093" spans="4:4">
      <c r="D32093" s="70"/>
    </row>
    <row r="32094" spans="4:4">
      <c r="D32094" s="70"/>
    </row>
    <row r="32095" spans="4:4">
      <c r="D32095" s="70"/>
    </row>
    <row r="32096" spans="4:4">
      <c r="D32096" s="70"/>
    </row>
    <row r="32097" spans="4:4">
      <c r="D32097" s="70"/>
    </row>
    <row r="32098" spans="4:4">
      <c r="D32098" s="70"/>
    </row>
    <row r="32099" spans="4:4">
      <c r="D32099" s="70"/>
    </row>
    <row r="32100" spans="4:4">
      <c r="D32100" s="70"/>
    </row>
    <row r="32101" spans="4:4">
      <c r="D32101" s="70"/>
    </row>
    <row r="32102" spans="4:4">
      <c r="D32102" s="70"/>
    </row>
    <row r="32103" spans="4:4">
      <c r="D32103" s="70"/>
    </row>
    <row r="32104" spans="4:4">
      <c r="D32104" s="70"/>
    </row>
    <row r="32105" spans="4:4">
      <c r="D32105" s="70"/>
    </row>
    <row r="32106" spans="4:4">
      <c r="D32106" s="70"/>
    </row>
    <row r="32107" spans="4:4">
      <c r="D32107" s="70"/>
    </row>
    <row r="32108" spans="4:4">
      <c r="D32108" s="70"/>
    </row>
    <row r="32109" spans="4:4">
      <c r="D32109" s="70"/>
    </row>
    <row r="32110" spans="4:4">
      <c r="D32110" s="70"/>
    </row>
    <row r="32111" spans="4:4">
      <c r="D32111" s="70"/>
    </row>
    <row r="32112" spans="4:4">
      <c r="D32112" s="70"/>
    </row>
    <row r="32113" spans="4:4">
      <c r="D32113" s="70"/>
    </row>
    <row r="32114" spans="4:4">
      <c r="D32114" s="70"/>
    </row>
    <row r="32115" spans="4:4">
      <c r="D32115" s="70"/>
    </row>
    <row r="32116" spans="4:4">
      <c r="D32116" s="70"/>
    </row>
    <row r="32117" spans="4:4">
      <c r="D32117" s="70"/>
    </row>
    <row r="32118" spans="4:4">
      <c r="D32118" s="70"/>
    </row>
    <row r="32119" spans="4:4">
      <c r="D32119" s="70"/>
    </row>
    <row r="32120" spans="4:4">
      <c r="D32120" s="70"/>
    </row>
    <row r="32121" spans="4:4">
      <c r="D32121" s="70"/>
    </row>
    <row r="32122" spans="4:4">
      <c r="D32122" s="70"/>
    </row>
    <row r="32123" spans="4:4">
      <c r="D32123" s="70"/>
    </row>
    <row r="32124" spans="4:4">
      <c r="D32124" s="70"/>
    </row>
    <row r="32125" spans="4:4">
      <c r="D32125" s="70"/>
    </row>
    <row r="32126" spans="4:4">
      <c r="D32126" s="70"/>
    </row>
    <row r="32127" spans="4:4">
      <c r="D32127" s="70"/>
    </row>
    <row r="32128" spans="4:4">
      <c r="D32128" s="70"/>
    </row>
    <row r="32129" spans="4:4">
      <c r="D32129" s="70"/>
    </row>
    <row r="32130" spans="4:4">
      <c r="D32130" s="70"/>
    </row>
    <row r="32131" spans="4:4">
      <c r="D32131" s="70"/>
    </row>
    <row r="32132" spans="4:4">
      <c r="D32132" s="70"/>
    </row>
    <row r="32133" spans="4:4">
      <c r="D32133" s="70"/>
    </row>
    <row r="32134" spans="4:4">
      <c r="D32134" s="70"/>
    </row>
    <row r="32135" spans="4:4">
      <c r="D32135" s="70"/>
    </row>
    <row r="32136" spans="4:4">
      <c r="D32136" s="70"/>
    </row>
    <row r="32137" spans="4:4">
      <c r="D32137" s="70"/>
    </row>
    <row r="32138" spans="4:4">
      <c r="D32138" s="70"/>
    </row>
    <row r="32139" spans="4:4">
      <c r="D32139" s="70"/>
    </row>
    <row r="32140" spans="4:4">
      <c r="D32140" s="70"/>
    </row>
    <row r="32141" spans="4:4">
      <c r="D32141" s="70"/>
    </row>
    <row r="32142" spans="4:4">
      <c r="D32142" s="70"/>
    </row>
    <row r="32143" spans="4:4">
      <c r="D32143" s="70"/>
    </row>
    <row r="32144" spans="4:4">
      <c r="D32144" s="70"/>
    </row>
    <row r="32145" spans="4:4">
      <c r="D32145" s="70"/>
    </row>
    <row r="32146" spans="4:4">
      <c r="D32146" s="70"/>
    </row>
    <row r="32147" spans="4:4">
      <c r="D32147" s="70"/>
    </row>
    <row r="32148" spans="4:4">
      <c r="D32148" s="70"/>
    </row>
    <row r="32149" spans="4:4">
      <c r="D32149" s="70"/>
    </row>
    <row r="32150" spans="4:4">
      <c r="D32150" s="70"/>
    </row>
    <row r="32151" spans="4:4">
      <c r="D32151" s="70"/>
    </row>
    <row r="32152" spans="4:4">
      <c r="D32152" s="70"/>
    </row>
    <row r="32153" spans="4:4">
      <c r="D32153" s="70"/>
    </row>
    <row r="32154" spans="4:4">
      <c r="D32154" s="70"/>
    </row>
    <row r="32155" spans="4:4">
      <c r="D32155" s="70"/>
    </row>
    <row r="32156" spans="4:4">
      <c r="D32156" s="70"/>
    </row>
    <row r="32157" spans="4:4">
      <c r="D32157" s="70"/>
    </row>
    <row r="32158" spans="4:4">
      <c r="D32158" s="70"/>
    </row>
    <row r="32159" spans="4:4">
      <c r="D32159" s="70"/>
    </row>
    <row r="32160" spans="4:4">
      <c r="D32160" s="70"/>
    </row>
    <row r="32161" spans="4:4">
      <c r="D32161" s="70"/>
    </row>
    <row r="32162" spans="4:4">
      <c r="D32162" s="70"/>
    </row>
    <row r="32163" spans="4:4">
      <c r="D32163" s="70"/>
    </row>
    <row r="32164" spans="4:4">
      <c r="D32164" s="70"/>
    </row>
    <row r="32165" spans="4:4">
      <c r="D32165" s="70"/>
    </row>
    <row r="32166" spans="4:4">
      <c r="D32166" s="70"/>
    </row>
    <row r="32167" spans="4:4">
      <c r="D32167" s="70"/>
    </row>
    <row r="32168" spans="4:4">
      <c r="D32168" s="70"/>
    </row>
    <row r="32169" spans="4:4">
      <c r="D32169" s="70"/>
    </row>
    <row r="32170" spans="4:4">
      <c r="D32170" s="70"/>
    </row>
    <row r="32171" spans="4:4">
      <c r="D32171" s="70"/>
    </row>
    <row r="32172" spans="4:4">
      <c r="D32172" s="70"/>
    </row>
    <row r="32173" spans="4:4">
      <c r="D32173" s="70"/>
    </row>
    <row r="32174" spans="4:4">
      <c r="D32174" s="70"/>
    </row>
    <row r="32175" spans="4:4">
      <c r="D32175" s="70"/>
    </row>
    <row r="32176" spans="4:4">
      <c r="D32176" s="70"/>
    </row>
    <row r="32177" spans="4:4">
      <c r="D32177" s="70"/>
    </row>
    <row r="32178" spans="4:4">
      <c r="D32178" s="70"/>
    </row>
    <row r="32179" spans="4:4">
      <c r="D32179" s="70"/>
    </row>
    <row r="32180" spans="4:4">
      <c r="D32180" s="70"/>
    </row>
    <row r="32181" spans="4:4">
      <c r="D32181" s="70"/>
    </row>
    <row r="32182" spans="4:4">
      <c r="D32182" s="70"/>
    </row>
    <row r="32183" spans="4:4">
      <c r="D32183" s="70"/>
    </row>
    <row r="32184" spans="4:4">
      <c r="D32184" s="70"/>
    </row>
    <row r="32185" spans="4:4">
      <c r="D32185" s="70"/>
    </row>
    <row r="32186" spans="4:4">
      <c r="D32186" s="70"/>
    </row>
    <row r="32187" spans="4:4">
      <c r="D32187" s="70"/>
    </row>
    <row r="32188" spans="4:4">
      <c r="D32188" s="70"/>
    </row>
    <row r="32189" spans="4:4">
      <c r="D32189" s="70"/>
    </row>
    <row r="32190" spans="4:4">
      <c r="D32190" s="70"/>
    </row>
    <row r="32191" spans="4:4">
      <c r="D32191" s="70"/>
    </row>
    <row r="32192" spans="4:4">
      <c r="D32192" s="70"/>
    </row>
    <row r="32193" spans="4:4">
      <c r="D32193" s="70"/>
    </row>
    <row r="32194" spans="4:4">
      <c r="D32194" s="70"/>
    </row>
    <row r="32195" spans="4:4">
      <c r="D32195" s="70"/>
    </row>
    <row r="32196" spans="4:4">
      <c r="D32196" s="70"/>
    </row>
    <row r="32197" spans="4:4">
      <c r="D32197" s="70"/>
    </row>
    <row r="32198" spans="4:4">
      <c r="D32198" s="70"/>
    </row>
    <row r="32199" spans="4:4">
      <c r="D32199" s="70"/>
    </row>
    <row r="32200" spans="4:4">
      <c r="D32200" s="70"/>
    </row>
    <row r="32201" spans="4:4">
      <c r="D32201" s="70"/>
    </row>
    <row r="32202" spans="4:4">
      <c r="D32202" s="70"/>
    </row>
    <row r="32203" spans="4:4">
      <c r="D32203" s="70"/>
    </row>
    <row r="32204" spans="4:4">
      <c r="D32204" s="70"/>
    </row>
    <row r="32205" spans="4:4">
      <c r="D32205" s="70"/>
    </row>
    <row r="32206" spans="4:4">
      <c r="D32206" s="70"/>
    </row>
    <row r="32207" spans="4:4">
      <c r="D32207" s="70"/>
    </row>
    <row r="32208" spans="4:4">
      <c r="D32208" s="70"/>
    </row>
    <row r="32209" spans="4:4">
      <c r="D32209" s="70"/>
    </row>
    <row r="32210" spans="4:4">
      <c r="D32210" s="70"/>
    </row>
    <row r="32211" spans="4:4">
      <c r="D32211" s="70"/>
    </row>
    <row r="32212" spans="4:4">
      <c r="D32212" s="70"/>
    </row>
    <row r="32213" spans="4:4">
      <c r="D32213" s="70"/>
    </row>
    <row r="32214" spans="4:4">
      <c r="D32214" s="70"/>
    </row>
    <row r="32215" spans="4:4">
      <c r="D32215" s="70"/>
    </row>
    <row r="32216" spans="4:4">
      <c r="D32216" s="70"/>
    </row>
    <row r="32217" spans="4:4">
      <c r="D32217" s="70"/>
    </row>
    <row r="32218" spans="4:4">
      <c r="D32218" s="70"/>
    </row>
    <row r="32219" spans="4:4">
      <c r="D32219" s="70"/>
    </row>
    <row r="32220" spans="4:4">
      <c r="D32220" s="70"/>
    </row>
    <row r="32221" spans="4:4">
      <c r="D32221" s="70"/>
    </row>
    <row r="32222" spans="4:4">
      <c r="D32222" s="70"/>
    </row>
    <row r="32223" spans="4:4">
      <c r="D32223" s="70"/>
    </row>
    <row r="32224" spans="4:4">
      <c r="D32224" s="70"/>
    </row>
    <row r="32225" spans="4:4">
      <c r="D32225" s="70"/>
    </row>
    <row r="32226" spans="4:4">
      <c r="D32226" s="70"/>
    </row>
    <row r="32227" spans="4:4">
      <c r="D32227" s="70"/>
    </row>
    <row r="32228" spans="4:4">
      <c r="D32228" s="70"/>
    </row>
    <row r="32229" spans="4:4">
      <c r="D32229" s="70"/>
    </row>
    <row r="32230" spans="4:4">
      <c r="D32230" s="70"/>
    </row>
    <row r="32231" spans="4:4">
      <c r="D32231" s="70"/>
    </row>
    <row r="32232" spans="4:4">
      <c r="D32232" s="70"/>
    </row>
    <row r="32233" spans="4:4">
      <c r="D32233" s="70"/>
    </row>
    <row r="32234" spans="4:4">
      <c r="D32234" s="70"/>
    </row>
    <row r="32235" spans="4:4">
      <c r="D32235" s="70"/>
    </row>
    <row r="32236" spans="4:4">
      <c r="D32236" s="70"/>
    </row>
    <row r="32237" spans="4:4">
      <c r="D32237" s="70"/>
    </row>
    <row r="32238" spans="4:4">
      <c r="D32238" s="70"/>
    </row>
    <row r="32239" spans="4:4">
      <c r="D32239" s="70"/>
    </row>
    <row r="32240" spans="4:4">
      <c r="D32240" s="70"/>
    </row>
    <row r="32241" spans="4:4">
      <c r="D32241" s="70"/>
    </row>
    <row r="32242" spans="4:4">
      <c r="D32242" s="70"/>
    </row>
    <row r="32243" spans="4:4">
      <c r="D32243" s="70"/>
    </row>
    <row r="32244" spans="4:4">
      <c r="D32244" s="70"/>
    </row>
    <row r="32245" spans="4:4">
      <c r="D32245" s="70"/>
    </row>
    <row r="32246" spans="4:4">
      <c r="D32246" s="70"/>
    </row>
    <row r="32247" spans="4:4">
      <c r="D32247" s="70"/>
    </row>
    <row r="32248" spans="4:4">
      <c r="D32248" s="70"/>
    </row>
    <row r="32249" spans="4:4">
      <c r="D32249" s="70"/>
    </row>
    <row r="32250" spans="4:4">
      <c r="D32250" s="70"/>
    </row>
    <row r="32251" spans="4:4">
      <c r="D32251" s="70"/>
    </row>
    <row r="32252" spans="4:4">
      <c r="D32252" s="70"/>
    </row>
    <row r="32253" spans="4:4">
      <c r="D32253" s="70"/>
    </row>
    <row r="32254" spans="4:4">
      <c r="D32254" s="70"/>
    </row>
    <row r="32255" spans="4:4">
      <c r="D32255" s="70"/>
    </row>
    <row r="32256" spans="4:4">
      <c r="D32256" s="70"/>
    </row>
    <row r="32257" spans="4:4">
      <c r="D32257" s="70"/>
    </row>
    <row r="32258" spans="4:4">
      <c r="D32258" s="70"/>
    </row>
    <row r="32259" spans="4:4">
      <c r="D32259" s="70"/>
    </row>
    <row r="32260" spans="4:4">
      <c r="D32260" s="70"/>
    </row>
    <row r="32261" spans="4:4">
      <c r="D32261" s="70"/>
    </row>
    <row r="32262" spans="4:4">
      <c r="D32262" s="70"/>
    </row>
    <row r="32263" spans="4:4">
      <c r="D32263" s="70"/>
    </row>
    <row r="32264" spans="4:4">
      <c r="D32264" s="70"/>
    </row>
    <row r="32265" spans="4:4">
      <c r="D32265" s="70"/>
    </row>
    <row r="32266" spans="4:4">
      <c r="D32266" s="70"/>
    </row>
    <row r="32267" spans="4:4">
      <c r="D32267" s="70"/>
    </row>
    <row r="32268" spans="4:4">
      <c r="D32268" s="70"/>
    </row>
    <row r="32269" spans="4:4">
      <c r="D32269" s="70"/>
    </row>
    <row r="32270" spans="4:4">
      <c r="D32270" s="70"/>
    </row>
    <row r="32271" spans="4:4">
      <c r="D32271" s="70"/>
    </row>
    <row r="32272" spans="4:4">
      <c r="D32272" s="70"/>
    </row>
    <row r="32273" spans="4:4">
      <c r="D32273" s="70"/>
    </row>
    <row r="32274" spans="4:4">
      <c r="D32274" s="70"/>
    </row>
    <row r="32275" spans="4:4">
      <c r="D32275" s="70"/>
    </row>
    <row r="32276" spans="4:4">
      <c r="D32276" s="70"/>
    </row>
    <row r="32277" spans="4:4">
      <c r="D32277" s="70"/>
    </row>
    <row r="32278" spans="4:4">
      <c r="D32278" s="70"/>
    </row>
    <row r="32279" spans="4:4">
      <c r="D32279" s="70"/>
    </row>
    <row r="32280" spans="4:4">
      <c r="D32280" s="70"/>
    </row>
    <row r="32281" spans="4:4">
      <c r="D32281" s="70"/>
    </row>
    <row r="32282" spans="4:4">
      <c r="D32282" s="70"/>
    </row>
    <row r="32283" spans="4:4">
      <c r="D32283" s="70"/>
    </row>
    <row r="32284" spans="4:4">
      <c r="D32284" s="70"/>
    </row>
    <row r="32285" spans="4:4">
      <c r="D32285" s="70"/>
    </row>
    <row r="32286" spans="4:4">
      <c r="D32286" s="70"/>
    </row>
    <row r="32287" spans="4:4">
      <c r="D32287" s="70"/>
    </row>
    <row r="32288" spans="4:4">
      <c r="D32288" s="70"/>
    </row>
    <row r="32289" spans="4:4">
      <c r="D32289" s="70"/>
    </row>
    <row r="32290" spans="4:4">
      <c r="D32290" s="70"/>
    </row>
    <row r="32291" spans="4:4">
      <c r="D32291" s="70"/>
    </row>
    <row r="32292" spans="4:4">
      <c r="D32292" s="70"/>
    </row>
    <row r="32293" spans="4:4">
      <c r="D32293" s="70"/>
    </row>
    <row r="32294" spans="4:4">
      <c r="D32294" s="70"/>
    </row>
    <row r="32295" spans="4:4">
      <c r="D32295" s="70"/>
    </row>
    <row r="32296" spans="4:4">
      <c r="D32296" s="70"/>
    </row>
    <row r="32297" spans="4:4">
      <c r="D32297" s="70"/>
    </row>
    <row r="32298" spans="4:4">
      <c r="D32298" s="70"/>
    </row>
    <row r="32299" spans="4:4">
      <c r="D32299" s="70"/>
    </row>
    <row r="32300" spans="4:4">
      <c r="D32300" s="70"/>
    </row>
    <row r="32301" spans="4:4">
      <c r="D32301" s="70"/>
    </row>
    <row r="32302" spans="4:4">
      <c r="D32302" s="70"/>
    </row>
    <row r="32303" spans="4:4">
      <c r="D32303" s="70"/>
    </row>
    <row r="32304" spans="4:4">
      <c r="D32304" s="70"/>
    </row>
    <row r="32305" spans="4:4">
      <c r="D32305" s="70"/>
    </row>
    <row r="32306" spans="4:4">
      <c r="D32306" s="70"/>
    </row>
    <row r="32307" spans="4:4">
      <c r="D32307" s="70"/>
    </row>
    <row r="32308" spans="4:4">
      <c r="D32308" s="70"/>
    </row>
    <row r="32309" spans="4:4">
      <c r="D32309" s="70"/>
    </row>
    <row r="32310" spans="4:4">
      <c r="D32310" s="70"/>
    </row>
    <row r="32311" spans="4:4">
      <c r="D32311" s="70"/>
    </row>
    <row r="32312" spans="4:4">
      <c r="D32312" s="70"/>
    </row>
    <row r="32313" spans="4:4">
      <c r="D32313" s="70"/>
    </row>
    <row r="32314" spans="4:4">
      <c r="D32314" s="70"/>
    </row>
    <row r="32315" spans="4:4">
      <c r="D32315" s="70"/>
    </row>
    <row r="32316" spans="4:4">
      <c r="D32316" s="70"/>
    </row>
    <row r="32317" spans="4:4">
      <c r="D32317" s="70"/>
    </row>
    <row r="32318" spans="4:4">
      <c r="D32318" s="70"/>
    </row>
    <row r="32319" spans="4:4">
      <c r="D32319" s="70"/>
    </row>
    <row r="32320" spans="4:4">
      <c r="D32320" s="70"/>
    </row>
    <row r="32321" spans="4:4">
      <c r="D32321" s="70"/>
    </row>
    <row r="32322" spans="4:4">
      <c r="D32322" s="70"/>
    </row>
    <row r="32323" spans="4:4">
      <c r="D32323" s="70"/>
    </row>
    <row r="32324" spans="4:4">
      <c r="D32324" s="70"/>
    </row>
    <row r="32325" spans="4:4">
      <c r="D32325" s="70"/>
    </row>
    <row r="32326" spans="4:4">
      <c r="D32326" s="70"/>
    </row>
    <row r="32327" spans="4:4">
      <c r="D32327" s="70"/>
    </row>
    <row r="32328" spans="4:4">
      <c r="D32328" s="70"/>
    </row>
    <row r="32329" spans="4:4">
      <c r="D32329" s="70"/>
    </row>
    <row r="32330" spans="4:4">
      <c r="D32330" s="70"/>
    </row>
    <row r="32331" spans="4:4">
      <c r="D32331" s="70"/>
    </row>
    <row r="32332" spans="4:4">
      <c r="D32332" s="70"/>
    </row>
    <row r="32333" spans="4:4">
      <c r="D32333" s="70"/>
    </row>
    <row r="32334" spans="4:4">
      <c r="D32334" s="70"/>
    </row>
    <row r="32335" spans="4:4">
      <c r="D32335" s="70"/>
    </row>
    <row r="32336" spans="4:4">
      <c r="D32336" s="70"/>
    </row>
    <row r="32337" spans="4:4">
      <c r="D32337" s="70"/>
    </row>
    <row r="32338" spans="4:4">
      <c r="D32338" s="70"/>
    </row>
    <row r="32339" spans="4:4">
      <c r="D32339" s="70"/>
    </row>
    <row r="32340" spans="4:4">
      <c r="D32340" s="70"/>
    </row>
    <row r="32341" spans="4:4">
      <c r="D32341" s="70"/>
    </row>
    <row r="32342" spans="4:4">
      <c r="D32342" s="70"/>
    </row>
    <row r="32343" spans="4:4">
      <c r="D32343" s="70"/>
    </row>
    <row r="32344" spans="4:4">
      <c r="D32344" s="70"/>
    </row>
    <row r="32345" spans="4:4">
      <c r="D32345" s="70"/>
    </row>
    <row r="32346" spans="4:4">
      <c r="D32346" s="70"/>
    </row>
    <row r="32347" spans="4:4">
      <c r="D32347" s="70"/>
    </row>
    <row r="32348" spans="4:4">
      <c r="D32348" s="70"/>
    </row>
    <row r="32349" spans="4:4">
      <c r="D32349" s="70"/>
    </row>
    <row r="32350" spans="4:4">
      <c r="D32350" s="70"/>
    </row>
    <row r="32351" spans="4:4">
      <c r="D32351" s="70"/>
    </row>
    <row r="32352" spans="4:4">
      <c r="D32352" s="70"/>
    </row>
    <row r="32353" spans="4:4">
      <c r="D32353" s="70"/>
    </row>
    <row r="32354" spans="4:4">
      <c r="D32354" s="70"/>
    </row>
    <row r="32355" spans="4:4">
      <c r="D32355" s="70"/>
    </row>
    <row r="32356" spans="4:4">
      <c r="D32356" s="70"/>
    </row>
    <row r="32357" spans="4:4">
      <c r="D32357" s="70"/>
    </row>
    <row r="32358" spans="4:4">
      <c r="D32358" s="70"/>
    </row>
    <row r="32359" spans="4:4">
      <c r="D32359" s="70"/>
    </row>
    <row r="32360" spans="4:4">
      <c r="D32360" s="70"/>
    </row>
    <row r="32361" spans="4:4">
      <c r="D32361" s="70"/>
    </row>
    <row r="32362" spans="4:4">
      <c r="D32362" s="70"/>
    </row>
    <row r="32363" spans="4:4">
      <c r="D32363" s="70"/>
    </row>
    <row r="32364" spans="4:4">
      <c r="D32364" s="70"/>
    </row>
    <row r="32365" spans="4:4">
      <c r="D32365" s="70"/>
    </row>
    <row r="32366" spans="4:4">
      <c r="D32366" s="70"/>
    </row>
    <row r="32367" spans="4:4">
      <c r="D32367" s="70"/>
    </row>
    <row r="32368" spans="4:4">
      <c r="D32368" s="70"/>
    </row>
    <row r="32369" spans="4:4">
      <c r="D32369" s="70"/>
    </row>
    <row r="32370" spans="4:4">
      <c r="D32370" s="70"/>
    </row>
    <row r="32371" spans="4:4">
      <c r="D32371" s="70"/>
    </row>
    <row r="32372" spans="4:4">
      <c r="D32372" s="70"/>
    </row>
    <row r="32373" spans="4:4">
      <c r="D32373" s="70"/>
    </row>
    <row r="32374" spans="4:4">
      <c r="D32374" s="70"/>
    </row>
    <row r="32375" spans="4:4">
      <c r="D32375" s="70"/>
    </row>
    <row r="32376" spans="4:4">
      <c r="D32376" s="70"/>
    </row>
    <row r="32377" spans="4:4">
      <c r="D32377" s="70"/>
    </row>
    <row r="32378" spans="4:4">
      <c r="D32378" s="70"/>
    </row>
    <row r="32379" spans="4:4">
      <c r="D32379" s="70"/>
    </row>
    <row r="32380" spans="4:4">
      <c r="D32380" s="70"/>
    </row>
    <row r="32381" spans="4:4">
      <c r="D32381" s="70"/>
    </row>
    <row r="32382" spans="4:4">
      <c r="D32382" s="70"/>
    </row>
    <row r="32383" spans="4:4">
      <c r="D32383" s="70"/>
    </row>
    <row r="32384" spans="4:4">
      <c r="D32384" s="70"/>
    </row>
    <row r="32385" spans="4:4">
      <c r="D32385" s="70"/>
    </row>
    <row r="32386" spans="4:4">
      <c r="D32386" s="70"/>
    </row>
    <row r="32387" spans="4:4">
      <c r="D32387" s="70"/>
    </row>
    <row r="32388" spans="4:4">
      <c r="D32388" s="70"/>
    </row>
    <row r="32389" spans="4:4">
      <c r="D32389" s="70"/>
    </row>
    <row r="32390" spans="4:4">
      <c r="D32390" s="70"/>
    </row>
    <row r="32391" spans="4:4">
      <c r="D32391" s="70"/>
    </row>
    <row r="32392" spans="4:4">
      <c r="D32392" s="70"/>
    </row>
    <row r="32393" spans="4:4">
      <c r="D32393" s="70"/>
    </row>
    <row r="32394" spans="4:4">
      <c r="D32394" s="70"/>
    </row>
    <row r="32395" spans="4:4">
      <c r="D32395" s="70"/>
    </row>
    <row r="32396" spans="4:4">
      <c r="D32396" s="70"/>
    </row>
    <row r="32397" spans="4:4">
      <c r="D32397" s="70"/>
    </row>
    <row r="32398" spans="4:4">
      <c r="D32398" s="70"/>
    </row>
    <row r="32399" spans="4:4">
      <c r="D32399" s="70"/>
    </row>
    <row r="32400" spans="4:4">
      <c r="D32400" s="70"/>
    </row>
    <row r="32401" spans="4:4">
      <c r="D32401" s="70"/>
    </row>
    <row r="32402" spans="4:4">
      <c r="D32402" s="70"/>
    </row>
    <row r="32403" spans="4:4">
      <c r="D32403" s="70"/>
    </row>
    <row r="32404" spans="4:4">
      <c r="D32404" s="70"/>
    </row>
    <row r="32405" spans="4:4">
      <c r="D32405" s="70"/>
    </row>
    <row r="32406" spans="4:4">
      <c r="D32406" s="70"/>
    </row>
    <row r="32407" spans="4:4">
      <c r="D32407" s="70"/>
    </row>
    <row r="32408" spans="4:4">
      <c r="D32408" s="70"/>
    </row>
    <row r="32409" spans="4:4">
      <c r="D32409" s="70"/>
    </row>
    <row r="32410" spans="4:4">
      <c r="D32410" s="70"/>
    </row>
    <row r="32411" spans="4:4">
      <c r="D32411" s="70"/>
    </row>
    <row r="32412" spans="4:4">
      <c r="D32412" s="70"/>
    </row>
    <row r="32413" spans="4:4">
      <c r="D32413" s="70"/>
    </row>
    <row r="32414" spans="4:4">
      <c r="D32414" s="70"/>
    </row>
    <row r="32415" spans="4:4">
      <c r="D32415" s="70"/>
    </row>
    <row r="32416" spans="4:4">
      <c r="D32416" s="70"/>
    </row>
    <row r="32417" spans="4:4">
      <c r="D32417" s="70"/>
    </row>
    <row r="32418" spans="4:4">
      <c r="D32418" s="70"/>
    </row>
    <row r="32419" spans="4:4">
      <c r="D32419" s="70"/>
    </row>
    <row r="32420" spans="4:4">
      <c r="D32420" s="70"/>
    </row>
    <row r="32421" spans="4:4">
      <c r="D32421" s="70"/>
    </row>
    <row r="32422" spans="4:4">
      <c r="D32422" s="70"/>
    </row>
    <row r="32423" spans="4:4">
      <c r="D32423" s="70"/>
    </row>
    <row r="32424" spans="4:4">
      <c r="D32424" s="70"/>
    </row>
    <row r="32425" spans="4:4">
      <c r="D32425" s="70"/>
    </row>
    <row r="32426" spans="4:4">
      <c r="D32426" s="70"/>
    </row>
    <row r="32427" spans="4:4">
      <c r="D32427" s="70"/>
    </row>
    <row r="32428" spans="4:4">
      <c r="D32428" s="70"/>
    </row>
    <row r="32429" spans="4:4">
      <c r="D32429" s="70"/>
    </row>
    <row r="32430" spans="4:4">
      <c r="D32430" s="70"/>
    </row>
    <row r="32431" spans="4:4">
      <c r="D32431" s="70"/>
    </row>
    <row r="32432" spans="4:4">
      <c r="D32432" s="70"/>
    </row>
    <row r="32433" spans="4:4">
      <c r="D32433" s="70"/>
    </row>
    <row r="32434" spans="4:4">
      <c r="D32434" s="70"/>
    </row>
    <row r="32435" spans="4:4">
      <c r="D32435" s="70"/>
    </row>
    <row r="32436" spans="4:4">
      <c r="D32436" s="70"/>
    </row>
    <row r="32437" spans="4:4">
      <c r="D32437" s="70"/>
    </row>
    <row r="32438" spans="4:4">
      <c r="D32438" s="70"/>
    </row>
    <row r="32439" spans="4:4">
      <c r="D32439" s="70"/>
    </row>
    <row r="32440" spans="4:4">
      <c r="D32440" s="70"/>
    </row>
    <row r="32441" spans="4:4">
      <c r="D32441" s="70"/>
    </row>
    <row r="32442" spans="4:4">
      <c r="D32442" s="70"/>
    </row>
    <row r="32443" spans="4:4">
      <c r="D32443" s="70"/>
    </row>
    <row r="32444" spans="4:4">
      <c r="D32444" s="70"/>
    </row>
    <row r="32445" spans="4:4">
      <c r="D32445" s="70"/>
    </row>
    <row r="32446" spans="4:4">
      <c r="D32446" s="70"/>
    </row>
    <row r="32447" spans="4:4">
      <c r="D32447" s="70"/>
    </row>
    <row r="32448" spans="4:4">
      <c r="D32448" s="70"/>
    </row>
    <row r="32449" spans="4:4">
      <c r="D32449" s="70"/>
    </row>
    <row r="32450" spans="4:4">
      <c r="D32450" s="70"/>
    </row>
    <row r="32451" spans="4:4">
      <c r="D32451" s="70"/>
    </row>
    <row r="32452" spans="4:4">
      <c r="D32452" s="70"/>
    </row>
    <row r="32453" spans="4:4">
      <c r="D32453" s="70"/>
    </row>
    <row r="32454" spans="4:4">
      <c r="D32454" s="70"/>
    </row>
    <row r="32455" spans="4:4">
      <c r="D32455" s="70"/>
    </row>
    <row r="32456" spans="4:4">
      <c r="D32456" s="70"/>
    </row>
    <row r="32457" spans="4:4">
      <c r="D32457" s="70"/>
    </row>
    <row r="32458" spans="4:4">
      <c r="D32458" s="70"/>
    </row>
    <row r="32459" spans="4:4">
      <c r="D32459" s="70"/>
    </row>
    <row r="32460" spans="4:4">
      <c r="D32460" s="70"/>
    </row>
    <row r="32461" spans="4:4">
      <c r="D32461" s="70"/>
    </row>
    <row r="32462" spans="4:4">
      <c r="D32462" s="70"/>
    </row>
    <row r="32463" spans="4:4">
      <c r="D32463" s="70"/>
    </row>
    <row r="32464" spans="4:4">
      <c r="D32464" s="70"/>
    </row>
    <row r="32465" spans="4:4">
      <c r="D32465" s="70"/>
    </row>
    <row r="32466" spans="4:4">
      <c r="D32466" s="70"/>
    </row>
    <row r="32467" spans="4:4">
      <c r="D32467" s="70"/>
    </row>
    <row r="32468" spans="4:4">
      <c r="D32468" s="70"/>
    </row>
    <row r="32469" spans="4:4">
      <c r="D32469" s="70"/>
    </row>
    <row r="32470" spans="4:4">
      <c r="D32470" s="70"/>
    </row>
    <row r="32471" spans="4:4">
      <c r="D32471" s="70"/>
    </row>
    <row r="32472" spans="4:4">
      <c r="D32472" s="70"/>
    </row>
    <row r="32473" spans="4:4">
      <c r="D32473" s="70"/>
    </row>
    <row r="32474" spans="4:4">
      <c r="D32474" s="70"/>
    </row>
    <row r="32475" spans="4:4">
      <c r="D32475" s="70"/>
    </row>
    <row r="32476" spans="4:4">
      <c r="D32476" s="70"/>
    </row>
    <row r="32477" spans="4:4">
      <c r="D32477" s="70"/>
    </row>
    <row r="32478" spans="4:4">
      <c r="D32478" s="70"/>
    </row>
    <row r="32479" spans="4:4">
      <c r="D32479" s="70"/>
    </row>
    <row r="32480" spans="4:4">
      <c r="D32480" s="70"/>
    </row>
    <row r="32481" spans="4:4">
      <c r="D32481" s="70"/>
    </row>
    <row r="32482" spans="4:4">
      <c r="D32482" s="70"/>
    </row>
    <row r="32483" spans="4:4">
      <c r="D32483" s="70"/>
    </row>
    <row r="32484" spans="4:4">
      <c r="D32484" s="70"/>
    </row>
    <row r="32485" spans="4:4">
      <c r="D32485" s="70"/>
    </row>
    <row r="32486" spans="4:4">
      <c r="D32486" s="70"/>
    </row>
    <row r="32487" spans="4:4">
      <c r="D32487" s="70"/>
    </row>
    <row r="32488" spans="4:4">
      <c r="D32488" s="70"/>
    </row>
    <row r="32489" spans="4:4">
      <c r="D32489" s="70"/>
    </row>
    <row r="32490" spans="4:4">
      <c r="D32490" s="70"/>
    </row>
    <row r="32491" spans="4:4">
      <c r="D32491" s="70"/>
    </row>
    <row r="32492" spans="4:4">
      <c r="D32492" s="70"/>
    </row>
    <row r="32493" spans="4:4">
      <c r="D32493" s="70"/>
    </row>
    <row r="32494" spans="4:4">
      <c r="D32494" s="70"/>
    </row>
    <row r="32495" spans="4:4">
      <c r="D32495" s="70"/>
    </row>
    <row r="32496" spans="4:4">
      <c r="D32496" s="70"/>
    </row>
    <row r="32497" spans="4:4">
      <c r="D32497" s="70"/>
    </row>
    <row r="32498" spans="4:4">
      <c r="D32498" s="70"/>
    </row>
    <row r="32499" spans="4:4">
      <c r="D32499" s="70"/>
    </row>
    <row r="32500" spans="4:4">
      <c r="D32500" s="70"/>
    </row>
    <row r="32501" spans="4:4">
      <c r="D32501" s="70"/>
    </row>
    <row r="32502" spans="4:4">
      <c r="D32502" s="70"/>
    </row>
    <row r="32503" spans="4:4">
      <c r="D32503" s="70"/>
    </row>
    <row r="32504" spans="4:4">
      <c r="D32504" s="70"/>
    </row>
    <row r="32505" spans="4:4">
      <c r="D32505" s="70"/>
    </row>
    <row r="32506" spans="4:4">
      <c r="D32506" s="70"/>
    </row>
    <row r="32507" spans="4:4">
      <c r="D32507" s="70"/>
    </row>
    <row r="32508" spans="4:4">
      <c r="D32508" s="70"/>
    </row>
    <row r="32509" spans="4:4">
      <c r="D32509" s="70"/>
    </row>
    <row r="32510" spans="4:4">
      <c r="D32510" s="70"/>
    </row>
    <row r="32511" spans="4:4">
      <c r="D32511" s="70"/>
    </row>
    <row r="32512" spans="4:4">
      <c r="D32512" s="70"/>
    </row>
    <row r="32513" spans="4:4">
      <c r="D32513" s="70"/>
    </row>
    <row r="32514" spans="4:4">
      <c r="D32514" s="70"/>
    </row>
    <row r="32515" spans="4:4">
      <c r="D32515" s="70"/>
    </row>
    <row r="32516" spans="4:4">
      <c r="D32516" s="70"/>
    </row>
    <row r="32517" spans="4:4">
      <c r="D32517" s="70"/>
    </row>
    <row r="32518" spans="4:4">
      <c r="D32518" s="70"/>
    </row>
    <row r="32519" spans="4:4">
      <c r="D32519" s="70"/>
    </row>
    <row r="32520" spans="4:4">
      <c r="D32520" s="70"/>
    </row>
    <row r="32521" spans="4:4">
      <c r="D32521" s="70"/>
    </row>
    <row r="32522" spans="4:4">
      <c r="D32522" s="70"/>
    </row>
    <row r="32523" spans="4:4">
      <c r="D32523" s="70"/>
    </row>
    <row r="32524" spans="4:4">
      <c r="D32524" s="70"/>
    </row>
    <row r="32525" spans="4:4">
      <c r="D32525" s="70"/>
    </row>
    <row r="32526" spans="4:4">
      <c r="D32526" s="70"/>
    </row>
    <row r="32527" spans="4:4">
      <c r="D32527" s="70"/>
    </row>
    <row r="32528" spans="4:4">
      <c r="D32528" s="70"/>
    </row>
    <row r="32529" spans="4:4">
      <c r="D32529" s="70"/>
    </row>
    <row r="32530" spans="4:4">
      <c r="D32530" s="70"/>
    </row>
    <row r="32531" spans="4:4">
      <c r="D32531" s="70"/>
    </row>
    <row r="32532" spans="4:4">
      <c r="D32532" s="70"/>
    </row>
    <row r="32533" spans="4:4">
      <c r="D32533" s="70"/>
    </row>
    <row r="32534" spans="4:4">
      <c r="D32534" s="70"/>
    </row>
    <row r="32535" spans="4:4">
      <c r="D32535" s="70"/>
    </row>
    <row r="32536" spans="4:4">
      <c r="D32536" s="70"/>
    </row>
    <row r="32537" spans="4:4">
      <c r="D32537" s="70"/>
    </row>
    <row r="32538" spans="4:4">
      <c r="D32538" s="70"/>
    </row>
    <row r="32539" spans="4:4">
      <c r="D32539" s="70"/>
    </row>
    <row r="32540" spans="4:4">
      <c r="D32540" s="70"/>
    </row>
    <row r="32541" spans="4:4">
      <c r="D32541" s="70"/>
    </row>
    <row r="32542" spans="4:4">
      <c r="D32542" s="70"/>
    </row>
    <row r="32543" spans="4:4">
      <c r="D32543" s="70"/>
    </row>
    <row r="32544" spans="4:4">
      <c r="D32544" s="70"/>
    </row>
    <row r="32545" spans="4:4">
      <c r="D32545" s="70"/>
    </row>
    <row r="32546" spans="4:4">
      <c r="D32546" s="70"/>
    </row>
    <row r="32547" spans="4:4">
      <c r="D32547" s="70"/>
    </row>
    <row r="32548" spans="4:4">
      <c r="D32548" s="70"/>
    </row>
    <row r="32549" spans="4:4">
      <c r="D32549" s="70"/>
    </row>
    <row r="32550" spans="4:4">
      <c r="D32550" s="70"/>
    </row>
    <row r="32551" spans="4:4">
      <c r="D32551" s="70"/>
    </row>
    <row r="32552" spans="4:4">
      <c r="D32552" s="70"/>
    </row>
    <row r="32553" spans="4:4">
      <c r="D32553" s="70"/>
    </row>
    <row r="32554" spans="4:4">
      <c r="D32554" s="70"/>
    </row>
    <row r="32555" spans="4:4">
      <c r="D32555" s="70"/>
    </row>
    <row r="32556" spans="4:4">
      <c r="D32556" s="70"/>
    </row>
    <row r="32557" spans="4:4">
      <c r="D32557" s="70"/>
    </row>
    <row r="32558" spans="4:4">
      <c r="D32558" s="70"/>
    </row>
    <row r="32559" spans="4:4">
      <c r="D32559" s="70"/>
    </row>
    <row r="32560" spans="4:4">
      <c r="D32560" s="70"/>
    </row>
    <row r="32561" spans="4:4">
      <c r="D32561" s="70"/>
    </row>
    <row r="32562" spans="4:4">
      <c r="D32562" s="70"/>
    </row>
    <row r="32563" spans="4:4">
      <c r="D32563" s="70"/>
    </row>
    <row r="32564" spans="4:4">
      <c r="D32564" s="70"/>
    </row>
    <row r="32565" spans="4:4">
      <c r="D32565" s="70"/>
    </row>
    <row r="32566" spans="4:4">
      <c r="D32566" s="70"/>
    </row>
    <row r="32567" spans="4:4">
      <c r="D32567" s="70"/>
    </row>
    <row r="32568" spans="4:4">
      <c r="D32568" s="70"/>
    </row>
    <row r="32569" spans="4:4">
      <c r="D32569" s="70"/>
    </row>
    <row r="32570" spans="4:4">
      <c r="D32570" s="70"/>
    </row>
    <row r="32571" spans="4:4">
      <c r="D32571" s="70"/>
    </row>
    <row r="32572" spans="4:4">
      <c r="D32572" s="70"/>
    </row>
    <row r="32573" spans="4:4">
      <c r="D32573" s="70"/>
    </row>
    <row r="32574" spans="4:4">
      <c r="D32574" s="70"/>
    </row>
    <row r="32575" spans="4:4">
      <c r="D32575" s="70"/>
    </row>
    <row r="32576" spans="4:4">
      <c r="D32576" s="70"/>
    </row>
    <row r="32577" spans="4:4">
      <c r="D32577" s="70"/>
    </row>
    <row r="32578" spans="4:4">
      <c r="D32578" s="70"/>
    </row>
    <row r="32579" spans="4:4">
      <c r="D32579" s="70"/>
    </row>
    <row r="32580" spans="4:4">
      <c r="D32580" s="70"/>
    </row>
    <row r="32581" spans="4:4">
      <c r="D32581" s="70"/>
    </row>
    <row r="32582" spans="4:4">
      <c r="D32582" s="70"/>
    </row>
    <row r="32583" spans="4:4">
      <c r="D32583" s="70"/>
    </row>
    <row r="32584" spans="4:4">
      <c r="D32584" s="70"/>
    </row>
    <row r="32585" spans="4:4">
      <c r="D32585" s="70"/>
    </row>
    <row r="32586" spans="4:4">
      <c r="D32586" s="70"/>
    </row>
    <row r="32587" spans="4:4">
      <c r="D32587" s="70"/>
    </row>
    <row r="32588" spans="4:4">
      <c r="D32588" s="70"/>
    </row>
    <row r="32589" spans="4:4">
      <c r="D32589" s="70"/>
    </row>
    <row r="32590" spans="4:4">
      <c r="D32590" s="70"/>
    </row>
    <row r="32591" spans="4:4">
      <c r="D32591" s="70"/>
    </row>
    <row r="32592" spans="4:4">
      <c r="D32592" s="70"/>
    </row>
    <row r="32593" spans="4:4">
      <c r="D32593" s="70"/>
    </row>
    <row r="32594" spans="4:4">
      <c r="D32594" s="70"/>
    </row>
    <row r="32595" spans="4:4">
      <c r="D32595" s="70"/>
    </row>
    <row r="32596" spans="4:4">
      <c r="D32596" s="70"/>
    </row>
    <row r="32597" spans="4:4">
      <c r="D32597" s="70"/>
    </row>
    <row r="32598" spans="4:4">
      <c r="D32598" s="70"/>
    </row>
    <row r="32599" spans="4:4">
      <c r="D32599" s="70"/>
    </row>
    <row r="32600" spans="4:4">
      <c r="D32600" s="70"/>
    </row>
    <row r="32601" spans="4:4">
      <c r="D32601" s="70"/>
    </row>
    <row r="32602" spans="4:4">
      <c r="D32602" s="70"/>
    </row>
    <row r="32603" spans="4:4">
      <c r="D32603" s="70"/>
    </row>
    <row r="32604" spans="4:4">
      <c r="D32604" s="70"/>
    </row>
    <row r="32605" spans="4:4">
      <c r="D32605" s="70"/>
    </row>
    <row r="32606" spans="4:4">
      <c r="D32606" s="70"/>
    </row>
    <row r="32607" spans="4:4">
      <c r="D32607" s="70"/>
    </row>
    <row r="32608" spans="4:4">
      <c r="D32608" s="70"/>
    </row>
    <row r="32609" spans="4:4">
      <c r="D32609" s="70"/>
    </row>
    <row r="32610" spans="4:4">
      <c r="D32610" s="70"/>
    </row>
    <row r="32611" spans="4:4">
      <c r="D32611" s="70"/>
    </row>
    <row r="32612" spans="4:4">
      <c r="D32612" s="70"/>
    </row>
    <row r="32613" spans="4:4">
      <c r="D32613" s="70"/>
    </row>
    <row r="32614" spans="4:4">
      <c r="D32614" s="70"/>
    </row>
    <row r="32615" spans="4:4">
      <c r="D32615" s="70"/>
    </row>
    <row r="32616" spans="4:4">
      <c r="D32616" s="70"/>
    </row>
    <row r="32617" spans="4:4">
      <c r="D32617" s="70"/>
    </row>
    <row r="32618" spans="4:4">
      <c r="D32618" s="70"/>
    </row>
    <row r="32619" spans="4:4">
      <c r="D32619" s="70"/>
    </row>
    <row r="32620" spans="4:4">
      <c r="D32620" s="70"/>
    </row>
    <row r="32621" spans="4:4">
      <c r="D32621" s="70"/>
    </row>
    <row r="32622" spans="4:4">
      <c r="D32622" s="70"/>
    </row>
    <row r="32623" spans="4:4">
      <c r="D32623" s="70"/>
    </row>
    <row r="32624" spans="4:4">
      <c r="D32624" s="70"/>
    </row>
    <row r="32625" spans="4:4">
      <c r="D32625" s="70"/>
    </row>
    <row r="32626" spans="4:4">
      <c r="D32626" s="70"/>
    </row>
    <row r="32627" spans="4:4">
      <c r="D32627" s="70"/>
    </row>
    <row r="32628" spans="4:4">
      <c r="D32628" s="70"/>
    </row>
    <row r="32629" spans="4:4">
      <c r="D32629" s="70"/>
    </row>
    <row r="32630" spans="4:4">
      <c r="D32630" s="70"/>
    </row>
    <row r="32631" spans="4:4">
      <c r="D32631" s="70"/>
    </row>
    <row r="32632" spans="4:4">
      <c r="D32632" s="70"/>
    </row>
    <row r="32633" spans="4:4">
      <c r="D32633" s="70"/>
    </row>
    <row r="32634" spans="4:4">
      <c r="D32634" s="70"/>
    </row>
    <row r="32635" spans="4:4">
      <c r="D32635" s="70"/>
    </row>
    <row r="32636" spans="4:4">
      <c r="D32636" s="70"/>
    </row>
    <row r="32637" spans="4:4">
      <c r="D32637" s="70"/>
    </row>
    <row r="32638" spans="4:4">
      <c r="D32638" s="70"/>
    </row>
    <row r="32639" spans="4:4">
      <c r="D32639" s="70"/>
    </row>
    <row r="32640" spans="4:4">
      <c r="D32640" s="70"/>
    </row>
    <row r="32641" spans="4:4">
      <c r="D32641" s="70"/>
    </row>
    <row r="32642" spans="4:4">
      <c r="D32642" s="70"/>
    </row>
    <row r="32643" spans="4:4">
      <c r="D32643" s="70"/>
    </row>
    <row r="32644" spans="4:4">
      <c r="D32644" s="70"/>
    </row>
    <row r="32645" spans="4:4">
      <c r="D32645" s="70"/>
    </row>
    <row r="32646" spans="4:4">
      <c r="D32646" s="70"/>
    </row>
    <row r="32647" spans="4:4">
      <c r="D32647" s="70"/>
    </row>
    <row r="32648" spans="4:4">
      <c r="D32648" s="70"/>
    </row>
    <row r="32649" spans="4:4">
      <c r="D32649" s="70"/>
    </row>
    <row r="32650" spans="4:4">
      <c r="D32650" s="70"/>
    </row>
    <row r="32651" spans="4:4">
      <c r="D32651" s="70"/>
    </row>
    <row r="32652" spans="4:4">
      <c r="D32652" s="70"/>
    </row>
    <row r="32653" spans="4:4">
      <c r="D32653" s="70"/>
    </row>
    <row r="32654" spans="4:4">
      <c r="D32654" s="70"/>
    </row>
    <row r="32655" spans="4:4">
      <c r="D32655" s="70"/>
    </row>
    <row r="32656" spans="4:4">
      <c r="D32656" s="70"/>
    </row>
    <row r="32657" spans="4:4">
      <c r="D32657" s="70"/>
    </row>
    <row r="32658" spans="4:4">
      <c r="D32658" s="70"/>
    </row>
    <row r="32659" spans="4:4">
      <c r="D32659" s="70"/>
    </row>
    <row r="32660" spans="4:4">
      <c r="D32660" s="70"/>
    </row>
    <row r="32661" spans="4:4">
      <c r="D32661" s="70"/>
    </row>
    <row r="32662" spans="4:4">
      <c r="D32662" s="70"/>
    </row>
    <row r="32663" spans="4:4">
      <c r="D32663" s="70"/>
    </row>
    <row r="32664" spans="4:4">
      <c r="D32664" s="70"/>
    </row>
    <row r="32665" spans="4:4">
      <c r="D32665" s="70"/>
    </row>
    <row r="32666" spans="4:4">
      <c r="D32666" s="70"/>
    </row>
    <row r="32667" spans="4:4">
      <c r="D32667" s="70"/>
    </row>
    <row r="32668" spans="4:4">
      <c r="D32668" s="70"/>
    </row>
    <row r="32669" spans="4:4">
      <c r="D32669" s="70"/>
    </row>
    <row r="32670" spans="4:4">
      <c r="D32670" s="70"/>
    </row>
    <row r="32671" spans="4:4">
      <c r="D32671" s="70"/>
    </row>
    <row r="32672" spans="4:4">
      <c r="D32672" s="70"/>
    </row>
    <row r="32673" spans="4:4">
      <c r="D32673" s="70"/>
    </row>
    <row r="32674" spans="4:4">
      <c r="D32674" s="70"/>
    </row>
    <row r="32675" spans="4:4">
      <c r="D32675" s="70"/>
    </row>
    <row r="32676" spans="4:4">
      <c r="D32676" s="70"/>
    </row>
    <row r="32677" spans="4:4">
      <c r="D32677" s="70"/>
    </row>
    <row r="32678" spans="4:4">
      <c r="D32678" s="70"/>
    </row>
    <row r="32679" spans="4:4">
      <c r="D32679" s="70"/>
    </row>
    <row r="32680" spans="4:4">
      <c r="D32680" s="70"/>
    </row>
    <row r="32681" spans="4:4">
      <c r="D32681" s="70"/>
    </row>
    <row r="32682" spans="4:4">
      <c r="D32682" s="70"/>
    </row>
    <row r="32683" spans="4:4">
      <c r="D32683" s="70"/>
    </row>
    <row r="32684" spans="4:4">
      <c r="D32684" s="70"/>
    </row>
    <row r="32685" spans="4:4">
      <c r="D32685" s="70"/>
    </row>
    <row r="32686" spans="4:4">
      <c r="D32686" s="70"/>
    </row>
    <row r="32687" spans="4:4">
      <c r="D32687" s="70"/>
    </row>
    <row r="32688" spans="4:4">
      <c r="D32688" s="70"/>
    </row>
    <row r="32689" spans="4:4">
      <c r="D32689" s="70"/>
    </row>
    <row r="32690" spans="4:4">
      <c r="D32690" s="70"/>
    </row>
    <row r="32691" spans="4:4">
      <c r="D32691" s="70"/>
    </row>
    <row r="32692" spans="4:4">
      <c r="D32692" s="70"/>
    </row>
    <row r="32693" spans="4:4">
      <c r="D32693" s="70"/>
    </row>
    <row r="32694" spans="4:4">
      <c r="D32694" s="70"/>
    </row>
    <row r="32695" spans="4:4">
      <c r="D32695" s="70"/>
    </row>
    <row r="32696" spans="4:4">
      <c r="D32696" s="70"/>
    </row>
    <row r="32697" spans="4:4">
      <c r="D32697" s="70"/>
    </row>
    <row r="32698" spans="4:4">
      <c r="D32698" s="70"/>
    </row>
    <row r="32699" spans="4:4">
      <c r="D32699" s="70"/>
    </row>
    <row r="32700" spans="4:4">
      <c r="D32700" s="70"/>
    </row>
    <row r="32701" spans="4:4">
      <c r="D32701" s="70"/>
    </row>
    <row r="32702" spans="4:4">
      <c r="D32702" s="70"/>
    </row>
    <row r="32703" spans="4:4">
      <c r="D32703" s="70"/>
    </row>
    <row r="32704" spans="4:4">
      <c r="D32704" s="70"/>
    </row>
    <row r="32705" spans="4:4">
      <c r="D32705" s="70"/>
    </row>
    <row r="32706" spans="4:4">
      <c r="D32706" s="70"/>
    </row>
    <row r="32707" spans="4:4">
      <c r="D32707" s="70"/>
    </row>
    <row r="32708" spans="4:4">
      <c r="D32708" s="70"/>
    </row>
    <row r="32709" spans="4:4">
      <c r="D32709" s="70"/>
    </row>
    <row r="32710" spans="4:4">
      <c r="D32710" s="70"/>
    </row>
    <row r="32711" spans="4:4">
      <c r="D32711" s="70"/>
    </row>
    <row r="32712" spans="4:4">
      <c r="D32712" s="70"/>
    </row>
    <row r="32713" spans="4:4">
      <c r="D32713" s="70"/>
    </row>
    <row r="32714" spans="4:4">
      <c r="D32714" s="70"/>
    </row>
    <row r="32715" spans="4:4">
      <c r="D32715" s="70"/>
    </row>
    <row r="32716" spans="4:4">
      <c r="D32716" s="70"/>
    </row>
    <row r="32717" spans="4:4">
      <c r="D32717" s="70"/>
    </row>
    <row r="32718" spans="4:4">
      <c r="D32718" s="70"/>
    </row>
    <row r="32719" spans="4:4">
      <c r="D32719" s="70"/>
    </row>
    <row r="32720" spans="4:4">
      <c r="D32720" s="70"/>
    </row>
    <row r="32721" spans="4:4">
      <c r="D32721" s="70"/>
    </row>
    <row r="32722" spans="4:4">
      <c r="D32722" s="70"/>
    </row>
    <row r="32723" spans="4:4">
      <c r="D32723" s="70"/>
    </row>
    <row r="32724" spans="4:4">
      <c r="D32724" s="70"/>
    </row>
    <row r="32725" spans="4:4">
      <c r="D32725" s="70"/>
    </row>
    <row r="32726" spans="4:4">
      <c r="D32726" s="70"/>
    </row>
    <row r="32727" spans="4:4">
      <c r="D32727" s="70"/>
    </row>
    <row r="32728" spans="4:4">
      <c r="D32728" s="70"/>
    </row>
    <row r="32729" spans="4:4">
      <c r="D32729" s="70"/>
    </row>
    <row r="32730" spans="4:4">
      <c r="D32730" s="70"/>
    </row>
    <row r="32731" spans="4:4">
      <c r="D32731" s="70"/>
    </row>
    <row r="32732" spans="4:4">
      <c r="D32732" s="70"/>
    </row>
    <row r="32733" spans="4:4">
      <c r="D32733" s="70"/>
    </row>
    <row r="32734" spans="4:4">
      <c r="D32734" s="70"/>
    </row>
    <row r="32735" spans="4:4">
      <c r="D32735" s="70"/>
    </row>
    <row r="32736" spans="4:4">
      <c r="D32736" s="70"/>
    </row>
    <row r="32737" spans="4:4">
      <c r="D32737" s="70"/>
    </row>
    <row r="32738" spans="4:4">
      <c r="D32738" s="70"/>
    </row>
    <row r="32739" spans="4:4">
      <c r="D32739" s="70"/>
    </row>
    <row r="32740" spans="4:4">
      <c r="D32740" s="70"/>
    </row>
    <row r="32741" spans="4:4">
      <c r="D32741" s="70"/>
    </row>
    <row r="32742" spans="4:4">
      <c r="D32742" s="70"/>
    </row>
    <row r="32743" spans="4:4">
      <c r="D32743" s="70"/>
    </row>
    <row r="32744" spans="4:4">
      <c r="D32744" s="70"/>
    </row>
    <row r="32745" spans="4:4">
      <c r="D32745" s="70"/>
    </row>
    <row r="32746" spans="4:4">
      <c r="D32746" s="70"/>
    </row>
    <row r="32747" spans="4:4">
      <c r="D32747" s="70"/>
    </row>
    <row r="32748" spans="4:4">
      <c r="D32748" s="70"/>
    </row>
    <row r="32749" spans="4:4">
      <c r="D32749" s="70"/>
    </row>
    <row r="32750" spans="4:4">
      <c r="D32750" s="70"/>
    </row>
    <row r="32751" spans="4:4">
      <c r="D32751" s="70"/>
    </row>
    <row r="32752" spans="4:4">
      <c r="D32752" s="70"/>
    </row>
    <row r="32753" spans="4:4">
      <c r="D32753" s="70"/>
    </row>
    <row r="32754" spans="4:4">
      <c r="D32754" s="70"/>
    </row>
    <row r="32755" spans="4:4">
      <c r="D32755" s="70"/>
    </row>
    <row r="32756" spans="4:4">
      <c r="D32756" s="70"/>
    </row>
    <row r="32757" spans="4:4">
      <c r="D32757" s="70"/>
    </row>
    <row r="32758" spans="4:4">
      <c r="D32758" s="70"/>
    </row>
    <row r="32759" spans="4:4">
      <c r="D32759" s="70"/>
    </row>
    <row r="32760" spans="4:4">
      <c r="D32760" s="70"/>
    </row>
    <row r="32761" spans="4:4">
      <c r="D32761" s="70"/>
    </row>
    <row r="32762" spans="4:4">
      <c r="D32762" s="70"/>
    </row>
    <row r="32763" spans="4:4">
      <c r="D32763" s="70"/>
    </row>
    <row r="32764" spans="4:4">
      <c r="D32764" s="70"/>
    </row>
    <row r="32765" spans="4:4">
      <c r="D32765" s="70"/>
    </row>
    <row r="32766" spans="4:4">
      <c r="D32766" s="70"/>
    </row>
    <row r="32767" spans="4:4">
      <c r="D32767" s="70"/>
    </row>
    <row r="32768" spans="4:4">
      <c r="D32768" s="70"/>
    </row>
    <row r="32769" spans="4:4">
      <c r="D32769" s="70"/>
    </row>
    <row r="32770" spans="4:4">
      <c r="D32770" s="70"/>
    </row>
    <row r="32771" spans="4:4">
      <c r="D32771" s="70"/>
    </row>
    <row r="32772" spans="4:4">
      <c r="D32772" s="70"/>
    </row>
    <row r="32773" spans="4:4">
      <c r="D32773" s="70"/>
    </row>
    <row r="32774" spans="4:4">
      <c r="D32774" s="70"/>
    </row>
    <row r="32775" spans="4:4">
      <c r="D32775" s="70"/>
    </row>
    <row r="32776" spans="4:4">
      <c r="D32776" s="70"/>
    </row>
    <row r="32777" spans="4:4">
      <c r="D32777" s="70"/>
    </row>
    <row r="32778" spans="4:4">
      <c r="D32778" s="70"/>
    </row>
    <row r="32779" spans="4:4">
      <c r="D32779" s="70"/>
    </row>
    <row r="32780" spans="4:4">
      <c r="D32780" s="70"/>
    </row>
    <row r="32781" spans="4:4">
      <c r="D32781" s="70"/>
    </row>
    <row r="32782" spans="4:4">
      <c r="D32782" s="70"/>
    </row>
    <row r="32783" spans="4:4">
      <c r="D32783" s="70"/>
    </row>
    <row r="32784" spans="4:4">
      <c r="D32784" s="70"/>
    </row>
    <row r="32785" spans="4:4">
      <c r="D32785" s="70"/>
    </row>
    <row r="32786" spans="4:4">
      <c r="D32786" s="70"/>
    </row>
    <row r="32787" spans="4:4">
      <c r="D32787" s="70"/>
    </row>
    <row r="32788" spans="4:4">
      <c r="D32788" s="70"/>
    </row>
    <row r="32789" spans="4:4">
      <c r="D32789" s="70"/>
    </row>
    <row r="32790" spans="4:4">
      <c r="D32790" s="70"/>
    </row>
    <row r="32791" spans="4:4">
      <c r="D32791" s="70"/>
    </row>
    <row r="32792" spans="4:4">
      <c r="D32792" s="70"/>
    </row>
    <row r="32793" spans="4:4">
      <c r="D32793" s="70"/>
    </row>
    <row r="32794" spans="4:4">
      <c r="D32794" s="70"/>
    </row>
    <row r="32795" spans="4:4">
      <c r="D32795" s="70"/>
    </row>
    <row r="32796" spans="4:4">
      <c r="D32796" s="70"/>
    </row>
    <row r="32797" spans="4:4">
      <c r="D32797" s="70"/>
    </row>
    <row r="32798" spans="4:4">
      <c r="D32798" s="70"/>
    </row>
    <row r="32799" spans="4:4">
      <c r="D32799" s="70"/>
    </row>
    <row r="32800" spans="4:4">
      <c r="D32800" s="70"/>
    </row>
    <row r="32801" spans="4:4">
      <c r="D32801" s="70"/>
    </row>
    <row r="32802" spans="4:4">
      <c r="D32802" s="70"/>
    </row>
    <row r="32803" spans="4:4">
      <c r="D32803" s="70"/>
    </row>
    <row r="32804" spans="4:4">
      <c r="D32804" s="70"/>
    </row>
    <row r="32805" spans="4:4">
      <c r="D32805" s="70"/>
    </row>
    <row r="32806" spans="4:4">
      <c r="D32806" s="70"/>
    </row>
    <row r="32807" spans="4:4">
      <c r="D32807" s="70"/>
    </row>
    <row r="32808" spans="4:4">
      <c r="D32808" s="70"/>
    </row>
    <row r="32809" spans="4:4">
      <c r="D32809" s="70"/>
    </row>
    <row r="32810" spans="4:4">
      <c r="D32810" s="70"/>
    </row>
    <row r="32811" spans="4:4">
      <c r="D32811" s="70"/>
    </row>
    <row r="32812" spans="4:4">
      <c r="D32812" s="70"/>
    </row>
    <row r="32813" spans="4:4">
      <c r="D32813" s="70"/>
    </row>
    <row r="32814" spans="4:4">
      <c r="D32814" s="70"/>
    </row>
    <row r="32815" spans="4:4">
      <c r="D32815" s="70"/>
    </row>
    <row r="32816" spans="4:4">
      <c r="D32816" s="70"/>
    </row>
    <row r="32817" spans="4:4">
      <c r="D32817" s="70"/>
    </row>
    <row r="32818" spans="4:4">
      <c r="D32818" s="70"/>
    </row>
    <row r="32819" spans="4:4">
      <c r="D32819" s="70"/>
    </row>
    <row r="32820" spans="4:4">
      <c r="D32820" s="70"/>
    </row>
    <row r="32821" spans="4:4">
      <c r="D32821" s="70"/>
    </row>
    <row r="32822" spans="4:4">
      <c r="D32822" s="70"/>
    </row>
    <row r="32823" spans="4:4">
      <c r="D32823" s="70"/>
    </row>
    <row r="32824" spans="4:4">
      <c r="D32824" s="70"/>
    </row>
    <row r="32825" spans="4:4">
      <c r="D32825" s="70"/>
    </row>
    <row r="32826" spans="4:4">
      <c r="D32826" s="70"/>
    </row>
    <row r="32827" spans="4:4">
      <c r="D32827" s="70"/>
    </row>
    <row r="32828" spans="4:4">
      <c r="D32828" s="70"/>
    </row>
    <row r="32829" spans="4:4">
      <c r="D32829" s="70"/>
    </row>
    <row r="32830" spans="4:4">
      <c r="D32830" s="70"/>
    </row>
    <row r="32831" spans="4:4">
      <c r="D32831" s="70"/>
    </row>
    <row r="32832" spans="4:4">
      <c r="D32832" s="70"/>
    </row>
    <row r="32833" spans="4:4">
      <c r="D32833" s="70"/>
    </row>
    <row r="32834" spans="4:4">
      <c r="D32834" s="70"/>
    </row>
    <row r="32835" spans="4:4">
      <c r="D32835" s="70"/>
    </row>
    <row r="32836" spans="4:4">
      <c r="D32836" s="70"/>
    </row>
    <row r="32837" spans="4:4">
      <c r="D32837" s="70"/>
    </row>
    <row r="32838" spans="4:4">
      <c r="D32838" s="70"/>
    </row>
    <row r="32839" spans="4:4">
      <c r="D32839" s="70"/>
    </row>
    <row r="32840" spans="4:4">
      <c r="D32840" s="70"/>
    </row>
    <row r="32841" spans="4:4">
      <c r="D32841" s="70"/>
    </row>
    <row r="32842" spans="4:4">
      <c r="D32842" s="70"/>
    </row>
    <row r="32843" spans="4:4">
      <c r="D32843" s="70"/>
    </row>
    <row r="32844" spans="4:4">
      <c r="D32844" s="70"/>
    </row>
    <row r="32845" spans="4:4">
      <c r="D32845" s="70"/>
    </row>
    <row r="32846" spans="4:4">
      <c r="D32846" s="70"/>
    </row>
    <row r="32847" spans="4:4">
      <c r="D32847" s="70"/>
    </row>
    <row r="32848" spans="4:4">
      <c r="D32848" s="70"/>
    </row>
    <row r="32849" spans="4:4">
      <c r="D32849" s="70"/>
    </row>
    <row r="32850" spans="4:4">
      <c r="D32850" s="70"/>
    </row>
    <row r="32851" spans="4:4">
      <c r="D32851" s="70"/>
    </row>
    <row r="32852" spans="4:4">
      <c r="D32852" s="70"/>
    </row>
    <row r="32853" spans="4:4">
      <c r="D32853" s="70"/>
    </row>
    <row r="32854" spans="4:4">
      <c r="D32854" s="70"/>
    </row>
    <row r="32855" spans="4:4">
      <c r="D32855" s="70"/>
    </row>
    <row r="32856" spans="4:4">
      <c r="D32856" s="70"/>
    </row>
    <row r="32857" spans="4:4">
      <c r="D32857" s="70"/>
    </row>
    <row r="32858" spans="4:4">
      <c r="D32858" s="70"/>
    </row>
    <row r="32859" spans="4:4">
      <c r="D32859" s="70"/>
    </row>
    <row r="32860" spans="4:4">
      <c r="D32860" s="70"/>
    </row>
    <row r="32861" spans="4:4">
      <c r="D32861" s="70"/>
    </row>
    <row r="32862" spans="4:4">
      <c r="D32862" s="70"/>
    </row>
    <row r="32863" spans="4:4">
      <c r="D32863" s="70"/>
    </row>
    <row r="32864" spans="4:4">
      <c r="D32864" s="70"/>
    </row>
    <row r="32865" spans="4:4">
      <c r="D32865" s="70"/>
    </row>
    <row r="32866" spans="4:4">
      <c r="D32866" s="70"/>
    </row>
    <row r="32867" spans="4:4">
      <c r="D32867" s="70"/>
    </row>
    <row r="32868" spans="4:4">
      <c r="D32868" s="70"/>
    </row>
    <row r="32869" spans="4:4">
      <c r="D32869" s="70"/>
    </row>
    <row r="32870" spans="4:4">
      <c r="D32870" s="70"/>
    </row>
    <row r="32871" spans="4:4">
      <c r="D32871" s="70"/>
    </row>
    <row r="32872" spans="4:4">
      <c r="D32872" s="70"/>
    </row>
    <row r="32873" spans="4:4">
      <c r="D32873" s="70"/>
    </row>
    <row r="32874" spans="4:4">
      <c r="D32874" s="70"/>
    </row>
    <row r="32875" spans="4:4">
      <c r="D32875" s="70"/>
    </row>
    <row r="32876" spans="4:4">
      <c r="D32876" s="70"/>
    </row>
    <row r="32877" spans="4:4">
      <c r="D32877" s="70"/>
    </row>
    <row r="32878" spans="4:4">
      <c r="D32878" s="70"/>
    </row>
    <row r="32879" spans="4:4">
      <c r="D32879" s="70"/>
    </row>
    <row r="32880" spans="4:4">
      <c r="D32880" s="70"/>
    </row>
    <row r="32881" spans="4:4">
      <c r="D32881" s="70"/>
    </row>
    <row r="32882" spans="4:4">
      <c r="D32882" s="70"/>
    </row>
    <row r="32883" spans="4:4">
      <c r="D32883" s="70"/>
    </row>
    <row r="32884" spans="4:4">
      <c r="D32884" s="70"/>
    </row>
    <row r="32885" spans="4:4">
      <c r="D32885" s="70"/>
    </row>
    <row r="32886" spans="4:4">
      <c r="D32886" s="70"/>
    </row>
    <row r="32887" spans="4:4">
      <c r="D32887" s="70"/>
    </row>
    <row r="32888" spans="4:4">
      <c r="D32888" s="70"/>
    </row>
    <row r="32889" spans="4:4">
      <c r="D32889" s="70"/>
    </row>
    <row r="32890" spans="4:4">
      <c r="D32890" s="70"/>
    </row>
    <row r="32891" spans="4:4">
      <c r="D32891" s="70"/>
    </row>
    <row r="32892" spans="4:4">
      <c r="D32892" s="70"/>
    </row>
    <row r="32893" spans="4:4">
      <c r="D32893" s="70"/>
    </row>
    <row r="32894" spans="4:4">
      <c r="D32894" s="70"/>
    </row>
    <row r="32895" spans="4:4">
      <c r="D32895" s="70"/>
    </row>
    <row r="32896" spans="4:4">
      <c r="D32896" s="70"/>
    </row>
    <row r="32897" spans="4:4">
      <c r="D32897" s="70"/>
    </row>
    <row r="32898" spans="4:4">
      <c r="D32898" s="70"/>
    </row>
    <row r="32899" spans="4:4">
      <c r="D32899" s="70"/>
    </row>
    <row r="32900" spans="4:4">
      <c r="D32900" s="70"/>
    </row>
    <row r="32901" spans="4:4">
      <c r="D32901" s="70"/>
    </row>
    <row r="32902" spans="4:4">
      <c r="D32902" s="70"/>
    </row>
    <row r="32903" spans="4:4">
      <c r="D32903" s="70"/>
    </row>
    <row r="32904" spans="4:4">
      <c r="D32904" s="70"/>
    </row>
    <row r="32905" spans="4:4">
      <c r="D32905" s="70"/>
    </row>
    <row r="32906" spans="4:4">
      <c r="D32906" s="70"/>
    </row>
    <row r="32907" spans="4:4">
      <c r="D32907" s="70"/>
    </row>
    <row r="32908" spans="4:4">
      <c r="D32908" s="70"/>
    </row>
    <row r="32909" spans="4:4">
      <c r="D32909" s="70"/>
    </row>
    <row r="32910" spans="4:4">
      <c r="D32910" s="70"/>
    </row>
    <row r="32911" spans="4:4">
      <c r="D32911" s="70"/>
    </row>
    <row r="32912" spans="4:4">
      <c r="D32912" s="70"/>
    </row>
    <row r="32913" spans="4:4">
      <c r="D32913" s="70"/>
    </row>
    <row r="32914" spans="4:4">
      <c r="D32914" s="70"/>
    </row>
    <row r="32915" spans="4:4">
      <c r="D32915" s="70"/>
    </row>
    <row r="32916" spans="4:4">
      <c r="D32916" s="70"/>
    </row>
    <row r="32917" spans="4:4">
      <c r="D32917" s="70"/>
    </row>
    <row r="32918" spans="4:4">
      <c r="D32918" s="70"/>
    </row>
    <row r="32919" spans="4:4">
      <c r="D32919" s="70"/>
    </row>
    <row r="32920" spans="4:4">
      <c r="D32920" s="70"/>
    </row>
    <row r="32921" spans="4:4">
      <c r="D32921" s="70"/>
    </row>
    <row r="32922" spans="4:4">
      <c r="D32922" s="70"/>
    </row>
    <row r="32923" spans="4:4">
      <c r="D32923" s="70"/>
    </row>
    <row r="32924" spans="4:4">
      <c r="D32924" s="70"/>
    </row>
    <row r="32925" spans="4:4">
      <c r="D32925" s="70"/>
    </row>
    <row r="32926" spans="4:4">
      <c r="D32926" s="70"/>
    </row>
    <row r="32927" spans="4:4">
      <c r="D32927" s="70"/>
    </row>
    <row r="32928" spans="4:4">
      <c r="D32928" s="70"/>
    </row>
    <row r="32929" spans="4:4">
      <c r="D32929" s="70"/>
    </row>
    <row r="32930" spans="4:4">
      <c r="D32930" s="70"/>
    </row>
    <row r="32931" spans="4:4">
      <c r="D32931" s="70"/>
    </row>
    <row r="32932" spans="4:4">
      <c r="D32932" s="70"/>
    </row>
    <row r="32933" spans="4:4">
      <c r="D32933" s="70"/>
    </row>
    <row r="32934" spans="4:4">
      <c r="D32934" s="70"/>
    </row>
    <row r="32935" spans="4:4">
      <c r="D32935" s="70"/>
    </row>
    <row r="32936" spans="4:4">
      <c r="D32936" s="70"/>
    </row>
    <row r="32937" spans="4:4">
      <c r="D32937" s="70"/>
    </row>
    <row r="32938" spans="4:4">
      <c r="D32938" s="70"/>
    </row>
    <row r="32939" spans="4:4">
      <c r="D32939" s="70"/>
    </row>
    <row r="32940" spans="4:4">
      <c r="D32940" s="70"/>
    </row>
    <row r="32941" spans="4:4">
      <c r="D32941" s="70"/>
    </row>
    <row r="32942" spans="4:4">
      <c r="D32942" s="70"/>
    </row>
    <row r="32943" spans="4:4">
      <c r="D32943" s="70"/>
    </row>
    <row r="32944" spans="4:4">
      <c r="D32944" s="70"/>
    </row>
    <row r="32945" spans="4:4">
      <c r="D32945" s="70"/>
    </row>
    <row r="32946" spans="4:4">
      <c r="D32946" s="70"/>
    </row>
    <row r="32947" spans="4:4">
      <c r="D32947" s="70"/>
    </row>
    <row r="32948" spans="4:4">
      <c r="D32948" s="70"/>
    </row>
    <row r="32949" spans="4:4">
      <c r="D32949" s="70"/>
    </row>
    <row r="32950" spans="4:4">
      <c r="D32950" s="70"/>
    </row>
    <row r="32951" spans="4:4">
      <c r="D32951" s="70"/>
    </row>
    <row r="32952" spans="4:4">
      <c r="D32952" s="70"/>
    </row>
    <row r="32953" spans="4:4">
      <c r="D32953" s="70"/>
    </row>
    <row r="32954" spans="4:4">
      <c r="D32954" s="70"/>
    </row>
    <row r="32955" spans="4:4">
      <c r="D32955" s="70"/>
    </row>
    <row r="32956" spans="4:4">
      <c r="D32956" s="70"/>
    </row>
    <row r="32957" spans="4:4">
      <c r="D32957" s="70"/>
    </row>
    <row r="32958" spans="4:4">
      <c r="D32958" s="70"/>
    </row>
    <row r="32959" spans="4:4">
      <c r="D32959" s="70"/>
    </row>
    <row r="32960" spans="4:4">
      <c r="D32960" s="70"/>
    </row>
    <row r="32961" spans="4:4">
      <c r="D32961" s="70"/>
    </row>
    <row r="32962" spans="4:4">
      <c r="D32962" s="70"/>
    </row>
    <row r="32963" spans="4:4">
      <c r="D32963" s="70"/>
    </row>
    <row r="32964" spans="4:4">
      <c r="D32964" s="70"/>
    </row>
    <row r="32965" spans="4:4">
      <c r="D32965" s="70"/>
    </row>
    <row r="32966" spans="4:4">
      <c r="D32966" s="70"/>
    </row>
    <row r="32967" spans="4:4">
      <c r="D32967" s="70"/>
    </row>
    <row r="32968" spans="4:4">
      <c r="D32968" s="70"/>
    </row>
    <row r="32969" spans="4:4">
      <c r="D32969" s="70"/>
    </row>
    <row r="32970" spans="4:4">
      <c r="D32970" s="70"/>
    </row>
    <row r="32971" spans="4:4">
      <c r="D32971" s="70"/>
    </row>
    <row r="32972" spans="4:4">
      <c r="D32972" s="70"/>
    </row>
    <row r="32973" spans="4:4">
      <c r="D32973" s="70"/>
    </row>
    <row r="32974" spans="4:4">
      <c r="D32974" s="70"/>
    </row>
    <row r="32975" spans="4:4">
      <c r="D32975" s="70"/>
    </row>
    <row r="32976" spans="4:4">
      <c r="D32976" s="70"/>
    </row>
    <row r="32977" spans="4:4">
      <c r="D32977" s="70"/>
    </row>
    <row r="32978" spans="4:4">
      <c r="D32978" s="70"/>
    </row>
    <row r="32979" spans="4:4">
      <c r="D32979" s="70"/>
    </row>
    <row r="32980" spans="4:4">
      <c r="D32980" s="70"/>
    </row>
    <row r="32981" spans="4:4">
      <c r="D32981" s="70"/>
    </row>
    <row r="32982" spans="4:4">
      <c r="D32982" s="70"/>
    </row>
    <row r="32983" spans="4:4">
      <c r="D32983" s="70"/>
    </row>
    <row r="32984" spans="4:4">
      <c r="D32984" s="70"/>
    </row>
    <row r="32985" spans="4:4">
      <c r="D32985" s="70"/>
    </row>
    <row r="32986" spans="4:4">
      <c r="D32986" s="70"/>
    </row>
    <row r="32987" spans="4:4">
      <c r="D32987" s="70"/>
    </row>
    <row r="32988" spans="4:4">
      <c r="D32988" s="70"/>
    </row>
    <row r="32989" spans="4:4">
      <c r="D32989" s="70"/>
    </row>
    <row r="32990" spans="4:4">
      <c r="D32990" s="70"/>
    </row>
    <row r="32991" spans="4:4">
      <c r="D32991" s="70"/>
    </row>
    <row r="32992" spans="4:4">
      <c r="D32992" s="70"/>
    </row>
    <row r="32993" spans="4:4">
      <c r="D32993" s="70"/>
    </row>
    <row r="32994" spans="4:4">
      <c r="D32994" s="70"/>
    </row>
    <row r="32995" spans="4:4">
      <c r="D32995" s="70"/>
    </row>
    <row r="32996" spans="4:4">
      <c r="D32996" s="70"/>
    </row>
    <row r="32997" spans="4:4">
      <c r="D32997" s="70"/>
    </row>
    <row r="32998" spans="4:4">
      <c r="D32998" s="70"/>
    </row>
    <row r="32999" spans="4:4">
      <c r="D32999" s="70"/>
    </row>
    <row r="33000" spans="4:4">
      <c r="D33000" s="70"/>
    </row>
    <row r="33001" spans="4:4">
      <c r="D33001" s="70"/>
    </row>
    <row r="33002" spans="4:4">
      <c r="D33002" s="70"/>
    </row>
    <row r="33003" spans="4:4">
      <c r="D33003" s="70"/>
    </row>
    <row r="33004" spans="4:4">
      <c r="D33004" s="70"/>
    </row>
    <row r="33005" spans="4:4">
      <c r="D33005" s="70"/>
    </row>
    <row r="33006" spans="4:4">
      <c r="D33006" s="70"/>
    </row>
    <row r="33007" spans="4:4">
      <c r="D33007" s="70"/>
    </row>
    <row r="33008" spans="4:4">
      <c r="D33008" s="70"/>
    </row>
    <row r="33009" spans="4:4">
      <c r="D33009" s="70"/>
    </row>
    <row r="33010" spans="4:4">
      <c r="D33010" s="70"/>
    </row>
    <row r="33011" spans="4:4">
      <c r="D33011" s="70"/>
    </row>
    <row r="33012" spans="4:4">
      <c r="D33012" s="70"/>
    </row>
    <row r="33013" spans="4:4">
      <c r="D33013" s="70"/>
    </row>
    <row r="33014" spans="4:4">
      <c r="D33014" s="70"/>
    </row>
    <row r="33015" spans="4:4">
      <c r="D33015" s="70"/>
    </row>
    <row r="33016" spans="4:4">
      <c r="D33016" s="70"/>
    </row>
    <row r="33017" spans="4:4">
      <c r="D33017" s="70"/>
    </row>
    <row r="33018" spans="4:4">
      <c r="D33018" s="70"/>
    </row>
    <row r="33019" spans="4:4">
      <c r="D33019" s="70"/>
    </row>
    <row r="33020" spans="4:4">
      <c r="D33020" s="70"/>
    </row>
    <row r="33021" spans="4:4">
      <c r="D33021" s="70"/>
    </row>
    <row r="33022" spans="4:4">
      <c r="D33022" s="70"/>
    </row>
    <row r="33023" spans="4:4">
      <c r="D33023" s="70"/>
    </row>
    <row r="33024" spans="4:4">
      <c r="D33024" s="70"/>
    </row>
    <row r="33025" spans="4:4">
      <c r="D33025" s="70"/>
    </row>
    <row r="33026" spans="4:4">
      <c r="D33026" s="70"/>
    </row>
    <row r="33027" spans="4:4">
      <c r="D33027" s="70"/>
    </row>
    <row r="33028" spans="4:4">
      <c r="D33028" s="70"/>
    </row>
    <row r="33029" spans="4:4">
      <c r="D33029" s="70"/>
    </row>
    <row r="33030" spans="4:4">
      <c r="D33030" s="70"/>
    </row>
    <row r="33031" spans="4:4">
      <c r="D33031" s="70"/>
    </row>
    <row r="33032" spans="4:4">
      <c r="D33032" s="70"/>
    </row>
    <row r="33033" spans="4:4">
      <c r="D33033" s="70"/>
    </row>
    <row r="33034" spans="4:4">
      <c r="D33034" s="70"/>
    </row>
    <row r="33035" spans="4:4">
      <c r="D33035" s="70"/>
    </row>
    <row r="33036" spans="4:4">
      <c r="D33036" s="70"/>
    </row>
    <row r="33037" spans="4:4">
      <c r="D33037" s="70"/>
    </row>
    <row r="33038" spans="4:4">
      <c r="D33038" s="70"/>
    </row>
    <row r="33039" spans="4:4">
      <c r="D33039" s="70"/>
    </row>
    <row r="33040" spans="4:4">
      <c r="D33040" s="70"/>
    </row>
    <row r="33041" spans="4:4">
      <c r="D33041" s="70"/>
    </row>
    <row r="33042" spans="4:4">
      <c r="D33042" s="70"/>
    </row>
    <row r="33043" spans="4:4">
      <c r="D33043" s="70"/>
    </row>
    <row r="33044" spans="4:4">
      <c r="D33044" s="70"/>
    </row>
    <row r="33045" spans="4:4">
      <c r="D33045" s="70"/>
    </row>
    <row r="33046" spans="4:4">
      <c r="D33046" s="70"/>
    </row>
    <row r="33047" spans="4:4">
      <c r="D33047" s="70"/>
    </row>
    <row r="33048" spans="4:4">
      <c r="D33048" s="70"/>
    </row>
    <row r="33049" spans="4:4">
      <c r="D33049" s="70"/>
    </row>
    <row r="33050" spans="4:4">
      <c r="D33050" s="70"/>
    </row>
    <row r="33051" spans="4:4">
      <c r="D33051" s="70"/>
    </row>
    <row r="33052" spans="4:4">
      <c r="D33052" s="70"/>
    </row>
    <row r="33053" spans="4:4">
      <c r="D33053" s="70"/>
    </row>
    <row r="33054" spans="4:4">
      <c r="D33054" s="70"/>
    </row>
    <row r="33055" spans="4:4">
      <c r="D33055" s="70"/>
    </row>
    <row r="33056" spans="4:4">
      <c r="D33056" s="70"/>
    </row>
    <row r="33057" spans="4:4">
      <c r="D33057" s="70"/>
    </row>
    <row r="33058" spans="4:4">
      <c r="D33058" s="70"/>
    </row>
    <row r="33059" spans="4:4">
      <c r="D33059" s="70"/>
    </row>
    <row r="33060" spans="4:4">
      <c r="D33060" s="70"/>
    </row>
    <row r="33061" spans="4:4">
      <c r="D33061" s="70"/>
    </row>
    <row r="33062" spans="4:4">
      <c r="D33062" s="70"/>
    </row>
    <row r="33063" spans="4:4">
      <c r="D33063" s="70"/>
    </row>
    <row r="33064" spans="4:4">
      <c r="D33064" s="70"/>
    </row>
    <row r="33065" spans="4:4">
      <c r="D33065" s="70"/>
    </row>
    <row r="33066" spans="4:4">
      <c r="D33066" s="70"/>
    </row>
    <row r="33067" spans="4:4">
      <c r="D33067" s="70"/>
    </row>
    <row r="33068" spans="4:4">
      <c r="D33068" s="70"/>
    </row>
    <row r="33069" spans="4:4">
      <c r="D33069" s="70"/>
    </row>
    <row r="33070" spans="4:4">
      <c r="D33070" s="70"/>
    </row>
    <row r="33071" spans="4:4">
      <c r="D33071" s="70"/>
    </row>
    <row r="33072" spans="4:4">
      <c r="D33072" s="70"/>
    </row>
    <row r="33073" spans="4:4">
      <c r="D33073" s="70"/>
    </row>
    <row r="33074" spans="4:4">
      <c r="D33074" s="70"/>
    </row>
    <row r="33075" spans="4:4">
      <c r="D33075" s="70"/>
    </row>
    <row r="33076" spans="4:4">
      <c r="D33076" s="70"/>
    </row>
    <row r="33077" spans="4:4">
      <c r="D33077" s="70"/>
    </row>
    <row r="33078" spans="4:4">
      <c r="D33078" s="70"/>
    </row>
    <row r="33079" spans="4:4">
      <c r="D33079" s="70"/>
    </row>
    <row r="33080" spans="4:4">
      <c r="D33080" s="70"/>
    </row>
    <row r="33081" spans="4:4">
      <c r="D33081" s="70"/>
    </row>
    <row r="33082" spans="4:4">
      <c r="D33082" s="70"/>
    </row>
    <row r="33083" spans="4:4">
      <c r="D33083" s="70"/>
    </row>
    <row r="33084" spans="4:4">
      <c r="D33084" s="70"/>
    </row>
    <row r="33085" spans="4:4">
      <c r="D33085" s="70"/>
    </row>
    <row r="33086" spans="4:4">
      <c r="D33086" s="70"/>
    </row>
    <row r="33087" spans="4:4">
      <c r="D33087" s="70"/>
    </row>
    <row r="33088" spans="4:4">
      <c r="D33088" s="70"/>
    </row>
    <row r="33089" spans="4:4">
      <c r="D33089" s="70"/>
    </row>
    <row r="33090" spans="4:4">
      <c r="D33090" s="70"/>
    </row>
    <row r="33091" spans="4:4">
      <c r="D33091" s="70"/>
    </row>
    <row r="33092" spans="4:4">
      <c r="D33092" s="70"/>
    </row>
    <row r="33093" spans="4:4">
      <c r="D33093" s="70"/>
    </row>
    <row r="33094" spans="4:4">
      <c r="D33094" s="70"/>
    </row>
    <row r="33095" spans="4:4">
      <c r="D33095" s="70"/>
    </row>
    <row r="33096" spans="4:4">
      <c r="D33096" s="70"/>
    </row>
    <row r="33097" spans="4:4">
      <c r="D33097" s="70"/>
    </row>
    <row r="33098" spans="4:4">
      <c r="D33098" s="70"/>
    </row>
    <row r="33099" spans="4:4">
      <c r="D33099" s="70"/>
    </row>
    <row r="33100" spans="4:4">
      <c r="D33100" s="70"/>
    </row>
    <row r="33101" spans="4:4">
      <c r="D33101" s="70"/>
    </row>
    <row r="33102" spans="4:4">
      <c r="D33102" s="70"/>
    </row>
    <row r="33103" spans="4:4">
      <c r="D33103" s="70"/>
    </row>
    <row r="33104" spans="4:4">
      <c r="D33104" s="70"/>
    </row>
    <row r="33105" spans="4:4">
      <c r="D33105" s="70"/>
    </row>
    <row r="33106" spans="4:4">
      <c r="D33106" s="70"/>
    </row>
    <row r="33107" spans="4:4">
      <c r="D33107" s="70"/>
    </row>
    <row r="33108" spans="4:4">
      <c r="D33108" s="70"/>
    </row>
    <row r="33109" spans="4:4">
      <c r="D33109" s="70"/>
    </row>
    <row r="33110" spans="4:4">
      <c r="D33110" s="70"/>
    </row>
    <row r="33111" spans="4:4">
      <c r="D33111" s="70"/>
    </row>
    <row r="33112" spans="4:4">
      <c r="D33112" s="70"/>
    </row>
    <row r="33113" spans="4:4">
      <c r="D33113" s="70"/>
    </row>
    <row r="33114" spans="4:4">
      <c r="D33114" s="70"/>
    </row>
    <row r="33115" spans="4:4">
      <c r="D33115" s="70"/>
    </row>
    <row r="33116" spans="4:4">
      <c r="D33116" s="70"/>
    </row>
    <row r="33117" spans="4:4">
      <c r="D33117" s="70"/>
    </row>
    <row r="33118" spans="4:4">
      <c r="D33118" s="70"/>
    </row>
    <row r="33119" spans="4:4">
      <c r="D33119" s="70"/>
    </row>
    <row r="33120" spans="4:4">
      <c r="D33120" s="70"/>
    </row>
    <row r="33121" spans="4:4">
      <c r="D33121" s="70"/>
    </row>
    <row r="33122" spans="4:4">
      <c r="D33122" s="70"/>
    </row>
    <row r="33123" spans="4:4">
      <c r="D33123" s="70"/>
    </row>
    <row r="33124" spans="4:4">
      <c r="D33124" s="70"/>
    </row>
    <row r="33125" spans="4:4">
      <c r="D33125" s="70"/>
    </row>
    <row r="33126" spans="4:4">
      <c r="D33126" s="70"/>
    </row>
    <row r="33127" spans="4:4">
      <c r="D33127" s="70"/>
    </row>
    <row r="33128" spans="4:4">
      <c r="D33128" s="70"/>
    </row>
    <row r="33129" spans="4:4">
      <c r="D33129" s="70"/>
    </row>
    <row r="33130" spans="4:4">
      <c r="D33130" s="70"/>
    </row>
    <row r="33131" spans="4:4">
      <c r="D33131" s="70"/>
    </row>
    <row r="33132" spans="4:4">
      <c r="D33132" s="70"/>
    </row>
    <row r="33133" spans="4:4">
      <c r="D33133" s="70"/>
    </row>
    <row r="33134" spans="4:4">
      <c r="D33134" s="70"/>
    </row>
    <row r="33135" spans="4:4">
      <c r="D33135" s="70"/>
    </row>
    <row r="33136" spans="4:4">
      <c r="D33136" s="70"/>
    </row>
    <row r="33137" spans="4:4">
      <c r="D33137" s="70"/>
    </row>
    <row r="33138" spans="4:4">
      <c r="D33138" s="70"/>
    </row>
    <row r="33139" spans="4:4">
      <c r="D33139" s="70"/>
    </row>
    <row r="33140" spans="4:4">
      <c r="D33140" s="70"/>
    </row>
    <row r="33141" spans="4:4">
      <c r="D33141" s="70"/>
    </row>
    <row r="33142" spans="4:4">
      <c r="D33142" s="70"/>
    </row>
    <row r="33143" spans="4:4">
      <c r="D33143" s="70"/>
    </row>
    <row r="33144" spans="4:4">
      <c r="D33144" s="70"/>
    </row>
    <row r="33145" spans="4:4">
      <c r="D33145" s="70"/>
    </row>
    <row r="33146" spans="4:4">
      <c r="D33146" s="70"/>
    </row>
    <row r="33147" spans="4:4">
      <c r="D33147" s="70"/>
    </row>
    <row r="33148" spans="4:4">
      <c r="D33148" s="70"/>
    </row>
    <row r="33149" spans="4:4">
      <c r="D33149" s="70"/>
    </row>
    <row r="33150" spans="4:4">
      <c r="D33150" s="70"/>
    </row>
    <row r="33151" spans="4:4">
      <c r="D33151" s="70"/>
    </row>
    <row r="33152" spans="4:4">
      <c r="D33152" s="70"/>
    </row>
    <row r="33153" spans="4:4">
      <c r="D33153" s="70"/>
    </row>
    <row r="33154" spans="4:4">
      <c r="D33154" s="70"/>
    </row>
    <row r="33155" spans="4:4">
      <c r="D33155" s="70"/>
    </row>
    <row r="33156" spans="4:4">
      <c r="D33156" s="70"/>
    </row>
    <row r="33157" spans="4:4">
      <c r="D33157" s="70"/>
    </row>
    <row r="33158" spans="4:4">
      <c r="D33158" s="70"/>
    </row>
    <row r="33159" spans="4:4">
      <c r="D33159" s="70"/>
    </row>
    <row r="33160" spans="4:4">
      <c r="D33160" s="70"/>
    </row>
    <row r="33161" spans="4:4">
      <c r="D33161" s="70"/>
    </row>
    <row r="33162" spans="4:4">
      <c r="D33162" s="70"/>
    </row>
    <row r="33163" spans="4:4">
      <c r="D33163" s="70"/>
    </row>
    <row r="33164" spans="4:4">
      <c r="D33164" s="70"/>
    </row>
    <row r="33165" spans="4:4">
      <c r="D33165" s="70"/>
    </row>
    <row r="33166" spans="4:4">
      <c r="D33166" s="70"/>
    </row>
    <row r="33167" spans="4:4">
      <c r="D33167" s="70"/>
    </row>
    <row r="33168" spans="4:4">
      <c r="D33168" s="70"/>
    </row>
    <row r="33169" spans="4:4">
      <c r="D33169" s="70"/>
    </row>
    <row r="33170" spans="4:4">
      <c r="D33170" s="70"/>
    </row>
    <row r="33171" spans="4:4">
      <c r="D33171" s="70"/>
    </row>
    <row r="33172" spans="4:4">
      <c r="D33172" s="70"/>
    </row>
    <row r="33173" spans="4:4">
      <c r="D33173" s="70"/>
    </row>
    <row r="33174" spans="4:4">
      <c r="D33174" s="70"/>
    </row>
    <row r="33175" spans="4:4">
      <c r="D33175" s="70"/>
    </row>
    <row r="33176" spans="4:4">
      <c r="D33176" s="70"/>
    </row>
    <row r="33177" spans="4:4">
      <c r="D33177" s="70"/>
    </row>
    <row r="33178" spans="4:4">
      <c r="D33178" s="70"/>
    </row>
    <row r="33179" spans="4:4">
      <c r="D33179" s="70"/>
    </row>
    <row r="33180" spans="4:4">
      <c r="D33180" s="70"/>
    </row>
    <row r="33181" spans="4:4">
      <c r="D33181" s="70"/>
    </row>
    <row r="33182" spans="4:4">
      <c r="D33182" s="70"/>
    </row>
    <row r="33183" spans="4:4">
      <c r="D33183" s="70"/>
    </row>
    <row r="33184" spans="4:4">
      <c r="D33184" s="70"/>
    </row>
    <row r="33185" spans="4:4">
      <c r="D33185" s="70"/>
    </row>
    <row r="33186" spans="4:4">
      <c r="D33186" s="70"/>
    </row>
    <row r="33187" spans="4:4">
      <c r="D33187" s="70"/>
    </row>
    <row r="33188" spans="4:4">
      <c r="D33188" s="70"/>
    </row>
    <row r="33189" spans="4:4">
      <c r="D33189" s="70"/>
    </row>
    <row r="33190" spans="4:4">
      <c r="D33190" s="70"/>
    </row>
    <row r="33191" spans="4:4">
      <c r="D33191" s="70"/>
    </row>
    <row r="33192" spans="4:4">
      <c r="D33192" s="70"/>
    </row>
    <row r="33193" spans="4:4">
      <c r="D33193" s="70"/>
    </row>
    <row r="33194" spans="4:4">
      <c r="D33194" s="70"/>
    </row>
    <row r="33195" spans="4:4">
      <c r="D33195" s="70"/>
    </row>
    <row r="33196" spans="4:4">
      <c r="D33196" s="70"/>
    </row>
    <row r="33197" spans="4:4">
      <c r="D33197" s="70"/>
    </row>
    <row r="33198" spans="4:4">
      <c r="D33198" s="70"/>
    </row>
    <row r="33199" spans="4:4">
      <c r="D33199" s="70"/>
    </row>
    <row r="33200" spans="4:4">
      <c r="D33200" s="70"/>
    </row>
    <row r="33201" spans="4:4">
      <c r="D33201" s="70"/>
    </row>
    <row r="33202" spans="4:4">
      <c r="D33202" s="70"/>
    </row>
    <row r="33203" spans="4:4">
      <c r="D33203" s="70"/>
    </row>
    <row r="33204" spans="4:4">
      <c r="D33204" s="70"/>
    </row>
    <row r="33205" spans="4:4">
      <c r="D33205" s="70"/>
    </row>
    <row r="33206" spans="4:4">
      <c r="D33206" s="70"/>
    </row>
    <row r="33207" spans="4:4">
      <c r="D33207" s="70"/>
    </row>
    <row r="33208" spans="4:4">
      <c r="D33208" s="70"/>
    </row>
    <row r="33209" spans="4:4">
      <c r="D33209" s="70"/>
    </row>
    <row r="33210" spans="4:4">
      <c r="D33210" s="70"/>
    </row>
    <row r="33211" spans="4:4">
      <c r="D33211" s="70"/>
    </row>
    <row r="33212" spans="4:4">
      <c r="D33212" s="70"/>
    </row>
    <row r="33213" spans="4:4">
      <c r="D33213" s="70"/>
    </row>
    <row r="33214" spans="4:4">
      <c r="D33214" s="70"/>
    </row>
    <row r="33215" spans="4:4">
      <c r="D33215" s="70"/>
    </row>
    <row r="33216" spans="4:4">
      <c r="D33216" s="70"/>
    </row>
    <row r="33217" spans="4:4">
      <c r="D33217" s="70"/>
    </row>
    <row r="33218" spans="4:4">
      <c r="D33218" s="70"/>
    </row>
    <row r="33219" spans="4:4">
      <c r="D33219" s="70"/>
    </row>
    <row r="33220" spans="4:4">
      <c r="D33220" s="70"/>
    </row>
    <row r="33221" spans="4:4">
      <c r="D33221" s="70"/>
    </row>
    <row r="33222" spans="4:4">
      <c r="D33222" s="70"/>
    </row>
    <row r="33223" spans="4:4">
      <c r="D33223" s="70"/>
    </row>
    <row r="33224" spans="4:4">
      <c r="D33224" s="70"/>
    </row>
    <row r="33225" spans="4:4">
      <c r="D33225" s="70"/>
    </row>
    <row r="33226" spans="4:4">
      <c r="D33226" s="70"/>
    </row>
    <row r="33227" spans="4:4">
      <c r="D33227" s="70"/>
    </row>
    <row r="33228" spans="4:4">
      <c r="D33228" s="70"/>
    </row>
    <row r="33229" spans="4:4">
      <c r="D33229" s="70"/>
    </row>
    <row r="33230" spans="4:4">
      <c r="D33230" s="70"/>
    </row>
    <row r="33231" spans="4:4">
      <c r="D33231" s="70"/>
    </row>
    <row r="33232" spans="4:4">
      <c r="D33232" s="70"/>
    </row>
    <row r="33233" spans="4:4">
      <c r="D33233" s="70"/>
    </row>
    <row r="33234" spans="4:4">
      <c r="D33234" s="70"/>
    </row>
    <row r="33235" spans="4:4">
      <c r="D33235" s="70"/>
    </row>
    <row r="33236" spans="4:4">
      <c r="D33236" s="70"/>
    </row>
    <row r="33237" spans="4:4">
      <c r="D33237" s="70"/>
    </row>
    <row r="33238" spans="4:4">
      <c r="D33238" s="70"/>
    </row>
    <row r="33239" spans="4:4">
      <c r="D33239" s="70"/>
    </row>
    <row r="33240" spans="4:4">
      <c r="D33240" s="70"/>
    </row>
    <row r="33241" spans="4:4">
      <c r="D33241" s="70"/>
    </row>
    <row r="33242" spans="4:4">
      <c r="D33242" s="70"/>
    </row>
    <row r="33243" spans="4:4">
      <c r="D33243" s="70"/>
    </row>
    <row r="33244" spans="4:4">
      <c r="D33244" s="70"/>
    </row>
    <row r="33245" spans="4:4">
      <c r="D33245" s="70"/>
    </row>
    <row r="33246" spans="4:4">
      <c r="D33246" s="70"/>
    </row>
    <row r="33247" spans="4:4">
      <c r="D33247" s="70"/>
    </row>
    <row r="33248" spans="4:4">
      <c r="D33248" s="70"/>
    </row>
    <row r="33249" spans="4:4">
      <c r="D33249" s="70"/>
    </row>
    <row r="33250" spans="4:4">
      <c r="D33250" s="70"/>
    </row>
    <row r="33251" spans="4:4">
      <c r="D33251" s="70"/>
    </row>
    <row r="33252" spans="4:4">
      <c r="D33252" s="70"/>
    </row>
    <row r="33253" spans="4:4">
      <c r="D33253" s="70"/>
    </row>
    <row r="33254" spans="4:4">
      <c r="D33254" s="70"/>
    </row>
    <row r="33255" spans="4:4">
      <c r="D33255" s="70"/>
    </row>
    <row r="33256" spans="4:4">
      <c r="D33256" s="70"/>
    </row>
    <row r="33257" spans="4:4">
      <c r="D33257" s="70"/>
    </row>
    <row r="33258" spans="4:4">
      <c r="D33258" s="70"/>
    </row>
    <row r="33259" spans="4:4">
      <c r="D33259" s="70"/>
    </row>
    <row r="33260" spans="4:4">
      <c r="D33260" s="70"/>
    </row>
    <row r="33261" spans="4:4">
      <c r="D33261" s="70"/>
    </row>
    <row r="33262" spans="4:4">
      <c r="D33262" s="70"/>
    </row>
    <row r="33263" spans="4:4">
      <c r="D33263" s="70"/>
    </row>
    <row r="33264" spans="4:4">
      <c r="D33264" s="70"/>
    </row>
    <row r="33265" spans="4:4">
      <c r="D33265" s="70"/>
    </row>
    <row r="33266" spans="4:4">
      <c r="D33266" s="70"/>
    </row>
    <row r="33267" spans="4:4">
      <c r="D33267" s="70"/>
    </row>
    <row r="33268" spans="4:4">
      <c r="D33268" s="70"/>
    </row>
    <row r="33269" spans="4:4">
      <c r="D33269" s="70"/>
    </row>
    <row r="33270" spans="4:4">
      <c r="D33270" s="70"/>
    </row>
    <row r="33271" spans="4:4">
      <c r="D33271" s="70"/>
    </row>
    <row r="33272" spans="4:4">
      <c r="D33272" s="70"/>
    </row>
    <row r="33273" spans="4:4">
      <c r="D33273" s="70"/>
    </row>
    <row r="33274" spans="4:4">
      <c r="D33274" s="70"/>
    </row>
    <row r="33275" spans="4:4">
      <c r="D33275" s="70"/>
    </row>
    <row r="33276" spans="4:4">
      <c r="D33276" s="70"/>
    </row>
    <row r="33277" spans="4:4">
      <c r="D33277" s="70"/>
    </row>
    <row r="33278" spans="4:4">
      <c r="D33278" s="70"/>
    </row>
    <row r="33279" spans="4:4">
      <c r="D33279" s="70"/>
    </row>
    <row r="33280" spans="4:4">
      <c r="D33280" s="70"/>
    </row>
    <row r="33281" spans="4:4">
      <c r="D33281" s="70"/>
    </row>
    <row r="33282" spans="4:4">
      <c r="D33282" s="70"/>
    </row>
    <row r="33283" spans="4:4">
      <c r="D33283" s="70"/>
    </row>
    <row r="33284" spans="4:4">
      <c r="D33284" s="70"/>
    </row>
    <row r="33285" spans="4:4">
      <c r="D33285" s="70"/>
    </row>
    <row r="33286" spans="4:4">
      <c r="D33286" s="70"/>
    </row>
    <row r="33287" spans="4:4">
      <c r="D33287" s="70"/>
    </row>
    <row r="33288" spans="4:4">
      <c r="D33288" s="70"/>
    </row>
    <row r="33289" spans="4:4">
      <c r="D33289" s="70"/>
    </row>
    <row r="33290" spans="4:4">
      <c r="D33290" s="70"/>
    </row>
    <row r="33291" spans="4:4">
      <c r="D33291" s="70"/>
    </row>
    <row r="33292" spans="4:4">
      <c r="D33292" s="70"/>
    </row>
    <row r="33293" spans="4:4">
      <c r="D33293" s="70"/>
    </row>
    <row r="33294" spans="4:4">
      <c r="D33294" s="70"/>
    </row>
    <row r="33295" spans="4:4">
      <c r="D33295" s="70"/>
    </row>
    <row r="33296" spans="4:4">
      <c r="D33296" s="70"/>
    </row>
    <row r="33297" spans="4:4">
      <c r="D33297" s="70"/>
    </row>
    <row r="33298" spans="4:4">
      <c r="D33298" s="70"/>
    </row>
    <row r="33299" spans="4:4">
      <c r="D33299" s="70"/>
    </row>
    <row r="33300" spans="4:4">
      <c r="D33300" s="70"/>
    </row>
    <row r="33301" spans="4:4">
      <c r="D33301" s="70"/>
    </row>
    <row r="33302" spans="4:4">
      <c r="D33302" s="70"/>
    </row>
    <row r="33303" spans="4:4">
      <c r="D33303" s="70"/>
    </row>
    <row r="33304" spans="4:4">
      <c r="D33304" s="70"/>
    </row>
    <row r="33305" spans="4:4">
      <c r="D33305" s="70"/>
    </row>
    <row r="33306" spans="4:4">
      <c r="D33306" s="70"/>
    </row>
    <row r="33307" spans="4:4">
      <c r="D33307" s="70"/>
    </row>
    <row r="33308" spans="4:4">
      <c r="D33308" s="70"/>
    </row>
    <row r="33309" spans="4:4">
      <c r="D33309" s="70"/>
    </row>
    <row r="33310" spans="4:4">
      <c r="D33310" s="70"/>
    </row>
    <row r="33311" spans="4:4">
      <c r="D33311" s="70"/>
    </row>
    <row r="33312" spans="4:4">
      <c r="D33312" s="70"/>
    </row>
    <row r="33313" spans="4:4">
      <c r="D33313" s="70"/>
    </row>
    <row r="33314" spans="4:4">
      <c r="D33314" s="70"/>
    </row>
    <row r="33315" spans="4:4">
      <c r="D33315" s="70"/>
    </row>
    <row r="33316" spans="4:4">
      <c r="D33316" s="70"/>
    </row>
    <row r="33317" spans="4:4">
      <c r="D33317" s="70"/>
    </row>
    <row r="33318" spans="4:4">
      <c r="D33318" s="70"/>
    </row>
    <row r="33319" spans="4:4">
      <c r="D33319" s="70"/>
    </row>
    <row r="33320" spans="4:4">
      <c r="D33320" s="70"/>
    </row>
    <row r="33321" spans="4:4">
      <c r="D33321" s="70"/>
    </row>
    <row r="33322" spans="4:4">
      <c r="D33322" s="70"/>
    </row>
    <row r="33323" spans="4:4">
      <c r="D33323" s="70"/>
    </row>
    <row r="33324" spans="4:4">
      <c r="D33324" s="70"/>
    </row>
    <row r="33325" spans="4:4">
      <c r="D33325" s="70"/>
    </row>
    <row r="33326" spans="4:4">
      <c r="D33326" s="70"/>
    </row>
    <row r="33327" spans="4:4">
      <c r="D33327" s="70"/>
    </row>
    <row r="33328" spans="4:4">
      <c r="D33328" s="70"/>
    </row>
    <row r="33329" spans="4:4">
      <c r="D33329" s="70"/>
    </row>
    <row r="33330" spans="4:4">
      <c r="D33330" s="70"/>
    </row>
    <row r="33331" spans="4:4">
      <c r="D33331" s="70"/>
    </row>
    <row r="33332" spans="4:4">
      <c r="D33332" s="70"/>
    </row>
    <row r="33333" spans="4:4">
      <c r="D33333" s="70"/>
    </row>
    <row r="33334" spans="4:4">
      <c r="D33334" s="70"/>
    </row>
    <row r="33335" spans="4:4">
      <c r="D33335" s="70"/>
    </row>
    <row r="33336" spans="4:4">
      <c r="D33336" s="70"/>
    </row>
    <row r="33337" spans="4:4">
      <c r="D33337" s="70"/>
    </row>
    <row r="33338" spans="4:4">
      <c r="D33338" s="70"/>
    </row>
    <row r="33339" spans="4:4">
      <c r="D33339" s="70"/>
    </row>
    <row r="33340" spans="4:4">
      <c r="D33340" s="70"/>
    </row>
    <row r="33341" spans="4:4">
      <c r="D33341" s="70"/>
    </row>
    <row r="33342" spans="4:4">
      <c r="D33342" s="70"/>
    </row>
    <row r="33343" spans="4:4">
      <c r="D33343" s="70"/>
    </row>
    <row r="33344" spans="4:4">
      <c r="D33344" s="70"/>
    </row>
    <row r="33345" spans="4:4">
      <c r="D33345" s="70"/>
    </row>
    <row r="33346" spans="4:4">
      <c r="D33346" s="70"/>
    </row>
    <row r="33347" spans="4:4">
      <c r="D33347" s="70"/>
    </row>
    <row r="33348" spans="4:4">
      <c r="D33348" s="70"/>
    </row>
    <row r="33349" spans="4:4">
      <c r="D33349" s="70"/>
    </row>
    <row r="33350" spans="4:4">
      <c r="D33350" s="70"/>
    </row>
    <row r="33351" spans="4:4">
      <c r="D33351" s="70"/>
    </row>
    <row r="33352" spans="4:4">
      <c r="D33352" s="70"/>
    </row>
    <row r="33353" spans="4:4">
      <c r="D33353" s="70"/>
    </row>
    <row r="33354" spans="4:4">
      <c r="D33354" s="70"/>
    </row>
    <row r="33355" spans="4:4">
      <c r="D33355" s="70"/>
    </row>
    <row r="33356" spans="4:4">
      <c r="D33356" s="70"/>
    </row>
    <row r="33357" spans="4:4">
      <c r="D33357" s="70"/>
    </row>
    <row r="33358" spans="4:4">
      <c r="D33358" s="70"/>
    </row>
    <row r="33359" spans="4:4">
      <c r="D33359" s="70"/>
    </row>
    <row r="33360" spans="4:4">
      <c r="D33360" s="70"/>
    </row>
    <row r="33361" spans="4:4">
      <c r="D33361" s="70"/>
    </row>
    <row r="33362" spans="4:4">
      <c r="D33362" s="70"/>
    </row>
    <row r="33363" spans="4:4">
      <c r="D33363" s="70"/>
    </row>
    <row r="33364" spans="4:4">
      <c r="D33364" s="70"/>
    </row>
    <row r="33365" spans="4:4">
      <c r="D33365" s="70"/>
    </row>
    <row r="33366" spans="4:4">
      <c r="D33366" s="70"/>
    </row>
    <row r="33367" spans="4:4">
      <c r="D33367" s="70"/>
    </row>
    <row r="33368" spans="4:4">
      <c r="D33368" s="70"/>
    </row>
    <row r="33369" spans="4:4">
      <c r="D33369" s="70"/>
    </row>
    <row r="33370" spans="4:4">
      <c r="D33370" s="70"/>
    </row>
    <row r="33371" spans="4:4">
      <c r="D33371" s="70"/>
    </row>
    <row r="33372" spans="4:4">
      <c r="D33372" s="70"/>
    </row>
    <row r="33373" spans="4:4">
      <c r="D33373" s="70"/>
    </row>
    <row r="33374" spans="4:4">
      <c r="D33374" s="70"/>
    </row>
    <row r="33375" spans="4:4">
      <c r="D33375" s="70"/>
    </row>
    <row r="33376" spans="4:4">
      <c r="D33376" s="70"/>
    </row>
    <row r="33377" spans="4:4">
      <c r="D33377" s="70"/>
    </row>
    <row r="33378" spans="4:4">
      <c r="D33378" s="70"/>
    </row>
    <row r="33379" spans="4:4">
      <c r="D33379" s="70"/>
    </row>
    <row r="33380" spans="4:4">
      <c r="D33380" s="70"/>
    </row>
    <row r="33381" spans="4:4">
      <c r="D33381" s="70"/>
    </row>
    <row r="33382" spans="4:4">
      <c r="D33382" s="70"/>
    </row>
    <row r="33383" spans="4:4">
      <c r="D33383" s="70"/>
    </row>
    <row r="33384" spans="4:4">
      <c r="D33384" s="70"/>
    </row>
    <row r="33385" spans="4:4">
      <c r="D33385" s="70"/>
    </row>
    <row r="33386" spans="4:4">
      <c r="D33386" s="70"/>
    </row>
    <row r="33387" spans="4:4">
      <c r="D33387" s="70"/>
    </row>
    <row r="33388" spans="4:4">
      <c r="D33388" s="70"/>
    </row>
    <row r="33389" spans="4:4">
      <c r="D33389" s="70"/>
    </row>
    <row r="33390" spans="4:4">
      <c r="D33390" s="70"/>
    </row>
    <row r="33391" spans="4:4">
      <c r="D33391" s="70"/>
    </row>
    <row r="33392" spans="4:4">
      <c r="D33392" s="70"/>
    </row>
    <row r="33393" spans="4:4">
      <c r="D33393" s="70"/>
    </row>
    <row r="33394" spans="4:4">
      <c r="D33394" s="70"/>
    </row>
    <row r="33395" spans="4:4">
      <c r="D33395" s="70"/>
    </row>
    <row r="33396" spans="4:4">
      <c r="D33396" s="70"/>
    </row>
    <row r="33397" spans="4:4">
      <c r="D33397" s="70"/>
    </row>
    <row r="33398" spans="4:4">
      <c r="D33398" s="70"/>
    </row>
    <row r="33399" spans="4:4">
      <c r="D33399" s="70"/>
    </row>
    <row r="33400" spans="4:4">
      <c r="D33400" s="70"/>
    </row>
    <row r="33401" spans="4:4">
      <c r="D33401" s="70"/>
    </row>
    <row r="33402" spans="4:4">
      <c r="D33402" s="70"/>
    </row>
    <row r="33403" spans="4:4">
      <c r="D33403" s="70"/>
    </row>
    <row r="33404" spans="4:4">
      <c r="D33404" s="70"/>
    </row>
    <row r="33405" spans="4:4">
      <c r="D33405" s="70"/>
    </row>
    <row r="33406" spans="4:4">
      <c r="D33406" s="70"/>
    </row>
    <row r="33407" spans="4:4">
      <c r="D33407" s="70"/>
    </row>
    <row r="33408" spans="4:4">
      <c r="D33408" s="70"/>
    </row>
    <row r="33409" spans="4:4">
      <c r="D33409" s="70"/>
    </row>
    <row r="33410" spans="4:4">
      <c r="D33410" s="70"/>
    </row>
    <row r="33411" spans="4:4">
      <c r="D33411" s="70"/>
    </row>
    <row r="33412" spans="4:4">
      <c r="D33412" s="70"/>
    </row>
    <row r="33413" spans="4:4">
      <c r="D33413" s="70"/>
    </row>
    <row r="33414" spans="4:4">
      <c r="D33414" s="70"/>
    </row>
    <row r="33415" spans="4:4">
      <c r="D33415" s="70"/>
    </row>
    <row r="33416" spans="4:4">
      <c r="D33416" s="70"/>
    </row>
    <row r="33417" spans="4:4">
      <c r="D33417" s="70"/>
    </row>
    <row r="33418" spans="4:4">
      <c r="D33418" s="70"/>
    </row>
    <row r="33419" spans="4:4">
      <c r="D33419" s="70"/>
    </row>
    <row r="33420" spans="4:4">
      <c r="D33420" s="70"/>
    </row>
    <row r="33421" spans="4:4">
      <c r="D33421" s="70"/>
    </row>
    <row r="33422" spans="4:4">
      <c r="D33422" s="70"/>
    </row>
    <row r="33423" spans="4:4">
      <c r="D33423" s="70"/>
    </row>
    <row r="33424" spans="4:4">
      <c r="D33424" s="70"/>
    </row>
    <row r="33425" spans="4:4">
      <c r="D33425" s="70"/>
    </row>
    <row r="33426" spans="4:4">
      <c r="D33426" s="70"/>
    </row>
    <row r="33427" spans="4:4">
      <c r="D33427" s="70"/>
    </row>
    <row r="33428" spans="4:4">
      <c r="D33428" s="70"/>
    </row>
    <row r="33429" spans="4:4">
      <c r="D33429" s="70"/>
    </row>
    <row r="33430" spans="4:4">
      <c r="D33430" s="70"/>
    </row>
    <row r="33431" spans="4:4">
      <c r="D33431" s="70"/>
    </row>
    <row r="33432" spans="4:4">
      <c r="D33432" s="70"/>
    </row>
    <row r="33433" spans="4:4">
      <c r="D33433" s="70"/>
    </row>
    <row r="33434" spans="4:4">
      <c r="D33434" s="70"/>
    </row>
    <row r="33435" spans="4:4">
      <c r="D33435" s="70"/>
    </row>
    <row r="33436" spans="4:4">
      <c r="D33436" s="70"/>
    </row>
    <row r="33437" spans="4:4">
      <c r="D33437" s="70"/>
    </row>
    <row r="33438" spans="4:4">
      <c r="D33438" s="70"/>
    </row>
    <row r="33439" spans="4:4">
      <c r="D33439" s="70"/>
    </row>
    <row r="33440" spans="4:4">
      <c r="D33440" s="70"/>
    </row>
    <row r="33441" spans="4:4">
      <c r="D33441" s="70"/>
    </row>
    <row r="33442" spans="4:4">
      <c r="D33442" s="70"/>
    </row>
    <row r="33443" spans="4:4">
      <c r="D33443" s="70"/>
    </row>
    <row r="33444" spans="4:4">
      <c r="D33444" s="70"/>
    </row>
    <row r="33445" spans="4:4">
      <c r="D33445" s="70"/>
    </row>
    <row r="33446" spans="4:4">
      <c r="D33446" s="70"/>
    </row>
    <row r="33447" spans="4:4">
      <c r="D33447" s="70"/>
    </row>
    <row r="33448" spans="4:4">
      <c r="D33448" s="70"/>
    </row>
    <row r="33449" spans="4:4">
      <c r="D33449" s="70"/>
    </row>
    <row r="33450" spans="4:4">
      <c r="D33450" s="70"/>
    </row>
    <row r="33451" spans="4:4">
      <c r="D33451" s="70"/>
    </row>
    <row r="33452" spans="4:4">
      <c r="D33452" s="70"/>
    </row>
    <row r="33453" spans="4:4">
      <c r="D33453" s="70"/>
    </row>
    <row r="33454" spans="4:4">
      <c r="D33454" s="70"/>
    </row>
    <row r="33455" spans="4:4">
      <c r="D33455" s="70"/>
    </row>
    <row r="33456" spans="4:4">
      <c r="D33456" s="70"/>
    </row>
    <row r="33457" spans="4:4">
      <c r="D33457" s="70"/>
    </row>
    <row r="33458" spans="4:4">
      <c r="D33458" s="70"/>
    </row>
    <row r="33459" spans="4:4">
      <c r="D33459" s="70"/>
    </row>
    <row r="33460" spans="4:4">
      <c r="D33460" s="70"/>
    </row>
    <row r="33461" spans="4:4">
      <c r="D33461" s="70"/>
    </row>
    <row r="33462" spans="4:4">
      <c r="D33462" s="70"/>
    </row>
    <row r="33463" spans="4:4">
      <c r="D33463" s="70"/>
    </row>
    <row r="33464" spans="4:4">
      <c r="D33464" s="70"/>
    </row>
    <row r="33465" spans="4:4">
      <c r="D33465" s="70"/>
    </row>
    <row r="33466" spans="4:4">
      <c r="D33466" s="70"/>
    </row>
    <row r="33467" spans="4:4">
      <c r="D33467" s="70"/>
    </row>
    <row r="33468" spans="4:4">
      <c r="D33468" s="70"/>
    </row>
    <row r="33469" spans="4:4">
      <c r="D33469" s="70"/>
    </row>
    <row r="33470" spans="4:4">
      <c r="D33470" s="70"/>
    </row>
    <row r="33471" spans="4:4">
      <c r="D33471" s="70"/>
    </row>
    <row r="33472" spans="4:4">
      <c r="D33472" s="70"/>
    </row>
    <row r="33473" spans="4:4">
      <c r="D33473" s="70"/>
    </row>
    <row r="33474" spans="4:4">
      <c r="D33474" s="70"/>
    </row>
    <row r="33475" spans="4:4">
      <c r="D33475" s="70"/>
    </row>
    <row r="33476" spans="4:4">
      <c r="D33476" s="70"/>
    </row>
    <row r="33477" spans="4:4">
      <c r="D33477" s="70"/>
    </row>
    <row r="33478" spans="4:4">
      <c r="D33478" s="70"/>
    </row>
    <row r="33479" spans="4:4">
      <c r="D33479" s="70"/>
    </row>
    <row r="33480" spans="4:4">
      <c r="D33480" s="70"/>
    </row>
    <row r="33481" spans="4:4">
      <c r="D33481" s="70"/>
    </row>
    <row r="33482" spans="4:4">
      <c r="D33482" s="70"/>
    </row>
    <row r="33483" spans="4:4">
      <c r="D33483" s="70"/>
    </row>
    <row r="33484" spans="4:4">
      <c r="D33484" s="70"/>
    </row>
    <row r="33485" spans="4:4">
      <c r="D33485" s="70"/>
    </row>
    <row r="33486" spans="4:4">
      <c r="D33486" s="70"/>
    </row>
    <row r="33487" spans="4:4">
      <c r="D33487" s="70"/>
    </row>
    <row r="33488" spans="4:4">
      <c r="D33488" s="70"/>
    </row>
    <row r="33489" spans="4:4">
      <c r="D33489" s="70"/>
    </row>
    <row r="33490" spans="4:4">
      <c r="D33490" s="70"/>
    </row>
    <row r="33491" spans="4:4">
      <c r="D33491" s="70"/>
    </row>
    <row r="33492" spans="4:4">
      <c r="D33492" s="70"/>
    </row>
    <row r="33493" spans="4:4">
      <c r="D33493" s="70"/>
    </row>
    <row r="33494" spans="4:4">
      <c r="D33494" s="70"/>
    </row>
    <row r="33495" spans="4:4">
      <c r="D33495" s="70"/>
    </row>
    <row r="33496" spans="4:4">
      <c r="D33496" s="70"/>
    </row>
    <row r="33497" spans="4:4">
      <c r="D33497" s="70"/>
    </row>
    <row r="33498" spans="4:4">
      <c r="D33498" s="70"/>
    </row>
    <row r="33499" spans="4:4">
      <c r="D33499" s="70"/>
    </row>
    <row r="33500" spans="4:4">
      <c r="D33500" s="70"/>
    </row>
    <row r="33501" spans="4:4">
      <c r="D33501" s="70"/>
    </row>
    <row r="33502" spans="4:4">
      <c r="D33502" s="70"/>
    </row>
    <row r="33503" spans="4:4">
      <c r="D33503" s="70"/>
    </row>
    <row r="33504" spans="4:4">
      <c r="D33504" s="70"/>
    </row>
    <row r="33505" spans="4:4">
      <c r="D33505" s="70"/>
    </row>
    <row r="33506" spans="4:4">
      <c r="D33506" s="70"/>
    </row>
    <row r="33507" spans="4:4">
      <c r="D33507" s="70"/>
    </row>
    <row r="33508" spans="4:4">
      <c r="D33508" s="70"/>
    </row>
    <row r="33509" spans="4:4">
      <c r="D33509" s="70"/>
    </row>
    <row r="33510" spans="4:4">
      <c r="D33510" s="70"/>
    </row>
    <row r="33511" spans="4:4">
      <c r="D33511" s="70"/>
    </row>
    <row r="33512" spans="4:4">
      <c r="D33512" s="70"/>
    </row>
    <row r="33513" spans="4:4">
      <c r="D33513" s="70"/>
    </row>
    <row r="33514" spans="4:4">
      <c r="D33514" s="70"/>
    </row>
    <row r="33515" spans="4:4">
      <c r="D33515" s="70"/>
    </row>
    <row r="33516" spans="4:4">
      <c r="D33516" s="70"/>
    </row>
    <row r="33517" spans="4:4">
      <c r="D33517" s="70"/>
    </row>
    <row r="33518" spans="4:4">
      <c r="D33518" s="70"/>
    </row>
    <row r="33519" spans="4:4">
      <c r="D33519" s="70"/>
    </row>
    <row r="33520" spans="4:4">
      <c r="D33520" s="70"/>
    </row>
    <row r="33521" spans="4:4">
      <c r="D33521" s="70"/>
    </row>
    <row r="33522" spans="4:4">
      <c r="D33522" s="70"/>
    </row>
    <row r="33523" spans="4:4">
      <c r="D33523" s="70"/>
    </row>
    <row r="33524" spans="4:4">
      <c r="D33524" s="70"/>
    </row>
    <row r="33525" spans="4:4">
      <c r="D33525" s="70"/>
    </row>
    <row r="33526" spans="4:4">
      <c r="D33526" s="70"/>
    </row>
    <row r="33527" spans="4:4">
      <c r="D33527" s="70"/>
    </row>
    <row r="33528" spans="4:4">
      <c r="D33528" s="70"/>
    </row>
    <row r="33529" spans="4:4">
      <c r="D33529" s="70"/>
    </row>
    <row r="33530" spans="4:4">
      <c r="D33530" s="70"/>
    </row>
    <row r="33531" spans="4:4">
      <c r="D33531" s="70"/>
    </row>
    <row r="33532" spans="4:4">
      <c r="D33532" s="70"/>
    </row>
    <row r="33533" spans="4:4">
      <c r="D33533" s="70"/>
    </row>
    <row r="33534" spans="4:4">
      <c r="D33534" s="70"/>
    </row>
    <row r="33535" spans="4:4">
      <c r="D33535" s="70"/>
    </row>
    <row r="33536" spans="4:4">
      <c r="D33536" s="70"/>
    </row>
    <row r="33537" spans="4:4">
      <c r="D33537" s="70"/>
    </row>
    <row r="33538" spans="4:4">
      <c r="D33538" s="70"/>
    </row>
    <row r="33539" spans="4:4">
      <c r="D33539" s="70"/>
    </row>
    <row r="33540" spans="4:4">
      <c r="D33540" s="70"/>
    </row>
    <row r="33541" spans="4:4">
      <c r="D33541" s="70"/>
    </row>
    <row r="33542" spans="4:4">
      <c r="D33542" s="70"/>
    </row>
    <row r="33543" spans="4:4">
      <c r="D33543" s="70"/>
    </row>
    <row r="33544" spans="4:4">
      <c r="D33544" s="70"/>
    </row>
    <row r="33545" spans="4:4">
      <c r="D33545" s="70"/>
    </row>
    <row r="33546" spans="4:4">
      <c r="D33546" s="70"/>
    </row>
    <row r="33547" spans="4:4">
      <c r="D33547" s="70"/>
    </row>
    <row r="33548" spans="4:4">
      <c r="D33548" s="70"/>
    </row>
    <row r="33549" spans="4:4">
      <c r="D33549" s="70"/>
    </row>
    <row r="33550" spans="4:4">
      <c r="D33550" s="70"/>
    </row>
    <row r="33551" spans="4:4">
      <c r="D33551" s="70"/>
    </row>
    <row r="33552" spans="4:4">
      <c r="D33552" s="70"/>
    </row>
    <row r="33553" spans="4:4">
      <c r="D33553" s="70"/>
    </row>
    <row r="33554" spans="4:4">
      <c r="D33554" s="70"/>
    </row>
    <row r="33555" spans="4:4">
      <c r="D33555" s="70"/>
    </row>
    <row r="33556" spans="4:4">
      <c r="D33556" s="70"/>
    </row>
    <row r="33557" spans="4:4">
      <c r="D33557" s="70"/>
    </row>
    <row r="33558" spans="4:4">
      <c r="D33558" s="70"/>
    </row>
    <row r="33559" spans="4:4">
      <c r="D33559" s="70"/>
    </row>
    <row r="33560" spans="4:4">
      <c r="D33560" s="70"/>
    </row>
    <row r="33561" spans="4:4">
      <c r="D33561" s="70"/>
    </row>
    <row r="33562" spans="4:4">
      <c r="D33562" s="70"/>
    </row>
    <row r="33563" spans="4:4">
      <c r="D33563" s="70"/>
    </row>
    <row r="33564" spans="4:4">
      <c r="D33564" s="70"/>
    </row>
    <row r="33565" spans="4:4">
      <c r="D33565" s="70"/>
    </row>
    <row r="33566" spans="4:4">
      <c r="D33566" s="70"/>
    </row>
    <row r="33567" spans="4:4">
      <c r="D33567" s="70"/>
    </row>
    <row r="33568" spans="4:4">
      <c r="D33568" s="70"/>
    </row>
    <row r="33569" spans="4:4">
      <c r="D33569" s="70"/>
    </row>
    <row r="33570" spans="4:4">
      <c r="D33570" s="70"/>
    </row>
    <row r="33571" spans="4:4">
      <c r="D33571" s="70"/>
    </row>
    <row r="33572" spans="4:4">
      <c r="D33572" s="70"/>
    </row>
    <row r="33573" spans="4:4">
      <c r="D33573" s="70"/>
    </row>
    <row r="33574" spans="4:4">
      <c r="D33574" s="70"/>
    </row>
    <row r="33575" spans="4:4">
      <c r="D33575" s="70"/>
    </row>
    <row r="33576" spans="4:4">
      <c r="D33576" s="70"/>
    </row>
    <row r="33577" spans="4:4">
      <c r="D33577" s="70"/>
    </row>
    <row r="33578" spans="4:4">
      <c r="D33578" s="70"/>
    </row>
    <row r="33579" spans="4:4">
      <c r="D33579" s="70"/>
    </row>
    <row r="33580" spans="4:4">
      <c r="D33580" s="70"/>
    </row>
    <row r="33581" spans="4:4">
      <c r="D33581" s="70"/>
    </row>
    <row r="33582" spans="4:4">
      <c r="D33582" s="70"/>
    </row>
    <row r="33583" spans="4:4">
      <c r="D33583" s="70"/>
    </row>
    <row r="33584" spans="4:4">
      <c r="D33584" s="70"/>
    </row>
    <row r="33585" spans="4:4">
      <c r="D33585" s="70"/>
    </row>
    <row r="33586" spans="4:4">
      <c r="D33586" s="70"/>
    </row>
    <row r="33587" spans="4:4">
      <c r="D33587" s="70"/>
    </row>
    <row r="33588" spans="4:4">
      <c r="D33588" s="70"/>
    </row>
    <row r="33589" spans="4:4">
      <c r="D33589" s="70"/>
    </row>
    <row r="33590" spans="4:4">
      <c r="D33590" s="70"/>
    </row>
    <row r="33591" spans="4:4">
      <c r="D33591" s="70"/>
    </row>
    <row r="33592" spans="4:4">
      <c r="D33592" s="70"/>
    </row>
    <row r="33593" spans="4:4">
      <c r="D33593" s="70"/>
    </row>
    <row r="33594" spans="4:4">
      <c r="D33594" s="70"/>
    </row>
    <row r="33595" spans="4:4">
      <c r="D33595" s="70"/>
    </row>
    <row r="33596" spans="4:4">
      <c r="D33596" s="70"/>
    </row>
    <row r="33597" spans="4:4">
      <c r="D33597" s="70"/>
    </row>
    <row r="33598" spans="4:4">
      <c r="D33598" s="70"/>
    </row>
    <row r="33599" spans="4:4">
      <c r="D33599" s="70"/>
    </row>
    <row r="33600" spans="4:4">
      <c r="D33600" s="70"/>
    </row>
    <row r="33601" spans="4:4">
      <c r="D33601" s="70"/>
    </row>
    <row r="33602" spans="4:4">
      <c r="D33602" s="70"/>
    </row>
    <row r="33603" spans="4:4">
      <c r="D33603" s="70"/>
    </row>
    <row r="33604" spans="4:4">
      <c r="D33604" s="70"/>
    </row>
    <row r="33605" spans="4:4">
      <c r="D33605" s="70"/>
    </row>
    <row r="33606" spans="4:4">
      <c r="D33606" s="70"/>
    </row>
    <row r="33607" spans="4:4">
      <c r="D33607" s="70"/>
    </row>
    <row r="33608" spans="4:4">
      <c r="D33608" s="70"/>
    </row>
    <row r="33609" spans="4:4">
      <c r="D33609" s="70"/>
    </row>
    <row r="33610" spans="4:4">
      <c r="D33610" s="70"/>
    </row>
    <row r="33611" spans="4:4">
      <c r="D33611" s="70"/>
    </row>
    <row r="33612" spans="4:4">
      <c r="D33612" s="70"/>
    </row>
    <row r="33613" spans="4:4">
      <c r="D33613" s="70"/>
    </row>
    <row r="33614" spans="4:4">
      <c r="D33614" s="70"/>
    </row>
    <row r="33615" spans="4:4">
      <c r="D33615" s="70"/>
    </row>
    <row r="33616" spans="4:4">
      <c r="D33616" s="70"/>
    </row>
    <row r="33617" spans="4:4">
      <c r="D33617" s="70"/>
    </row>
    <row r="33618" spans="4:4">
      <c r="D33618" s="70"/>
    </row>
    <row r="33619" spans="4:4">
      <c r="D33619" s="70"/>
    </row>
    <row r="33620" spans="4:4">
      <c r="D33620" s="70"/>
    </row>
    <row r="33621" spans="4:4">
      <c r="D33621" s="70"/>
    </row>
    <row r="33622" spans="4:4">
      <c r="D33622" s="70"/>
    </row>
    <row r="33623" spans="4:4">
      <c r="D33623" s="70"/>
    </row>
    <row r="33624" spans="4:4">
      <c r="D33624" s="70"/>
    </row>
    <row r="33625" spans="4:4">
      <c r="D33625" s="70"/>
    </row>
    <row r="33626" spans="4:4">
      <c r="D33626" s="70"/>
    </row>
    <row r="33627" spans="4:4">
      <c r="D33627" s="70"/>
    </row>
    <row r="33628" spans="4:4">
      <c r="D33628" s="70"/>
    </row>
    <row r="33629" spans="4:4">
      <c r="D33629" s="70"/>
    </row>
    <row r="33630" spans="4:4">
      <c r="D33630" s="70"/>
    </row>
    <row r="33631" spans="4:4">
      <c r="D33631" s="70"/>
    </row>
    <row r="33632" spans="4:4">
      <c r="D33632" s="70"/>
    </row>
    <row r="33633" spans="4:4">
      <c r="D33633" s="70"/>
    </row>
    <row r="33634" spans="4:4">
      <c r="D33634" s="70"/>
    </row>
    <row r="33635" spans="4:4">
      <c r="D33635" s="70"/>
    </row>
    <row r="33636" spans="4:4">
      <c r="D33636" s="70"/>
    </row>
    <row r="33637" spans="4:4">
      <c r="D33637" s="70"/>
    </row>
    <row r="33638" spans="4:4">
      <c r="D33638" s="70"/>
    </row>
    <row r="33639" spans="4:4">
      <c r="D33639" s="70"/>
    </row>
    <row r="33640" spans="4:4">
      <c r="D33640" s="70"/>
    </row>
    <row r="33641" spans="4:4">
      <c r="D33641" s="70"/>
    </row>
    <row r="33642" spans="4:4">
      <c r="D33642" s="70"/>
    </row>
    <row r="33643" spans="4:4">
      <c r="D33643" s="70"/>
    </row>
    <row r="33644" spans="4:4">
      <c r="D33644" s="70"/>
    </row>
    <row r="33645" spans="4:4">
      <c r="D33645" s="70"/>
    </row>
    <row r="33646" spans="4:4">
      <c r="D33646" s="70"/>
    </row>
    <row r="33647" spans="4:4">
      <c r="D33647" s="70"/>
    </row>
    <row r="33648" spans="4:4">
      <c r="D33648" s="70"/>
    </row>
    <row r="33649" spans="4:4">
      <c r="D33649" s="70"/>
    </row>
    <row r="33650" spans="4:4">
      <c r="D33650" s="70"/>
    </row>
    <row r="33651" spans="4:4">
      <c r="D33651" s="70"/>
    </row>
    <row r="33652" spans="4:4">
      <c r="D33652" s="70"/>
    </row>
    <row r="33653" spans="4:4">
      <c r="D33653" s="70"/>
    </row>
    <row r="33654" spans="4:4">
      <c r="D33654" s="70"/>
    </row>
    <row r="33655" spans="4:4">
      <c r="D33655" s="70"/>
    </row>
    <row r="33656" spans="4:4">
      <c r="D33656" s="70"/>
    </row>
    <row r="33657" spans="4:4">
      <c r="D33657" s="70"/>
    </row>
    <row r="33658" spans="4:4">
      <c r="D33658" s="70"/>
    </row>
    <row r="33659" spans="4:4">
      <c r="D33659" s="70"/>
    </row>
    <row r="33660" spans="4:4">
      <c r="D33660" s="70"/>
    </row>
    <row r="33661" spans="4:4">
      <c r="D33661" s="70"/>
    </row>
    <row r="33662" spans="4:4">
      <c r="D33662" s="70"/>
    </row>
    <row r="33663" spans="4:4">
      <c r="D33663" s="70"/>
    </row>
    <row r="33664" spans="4:4">
      <c r="D33664" s="70"/>
    </row>
    <row r="33665" spans="4:4">
      <c r="D33665" s="70"/>
    </row>
    <row r="33666" spans="4:4">
      <c r="D33666" s="70"/>
    </row>
    <row r="33667" spans="4:4">
      <c r="D33667" s="70"/>
    </row>
    <row r="33668" spans="4:4">
      <c r="D33668" s="70"/>
    </row>
    <row r="33669" spans="4:4">
      <c r="D33669" s="70"/>
    </row>
    <row r="33670" spans="4:4">
      <c r="D33670" s="70"/>
    </row>
    <row r="33671" spans="4:4">
      <c r="D33671" s="70"/>
    </row>
    <row r="33672" spans="4:4">
      <c r="D33672" s="70"/>
    </row>
    <row r="33673" spans="4:4">
      <c r="D33673" s="70"/>
    </row>
    <row r="33674" spans="4:4">
      <c r="D33674" s="70"/>
    </row>
    <row r="33675" spans="4:4">
      <c r="D33675" s="70"/>
    </row>
    <row r="33676" spans="4:4">
      <c r="D33676" s="70"/>
    </row>
    <row r="33677" spans="4:4">
      <c r="D33677" s="70"/>
    </row>
    <row r="33678" spans="4:4">
      <c r="D33678" s="70"/>
    </row>
    <row r="33679" spans="4:4">
      <c r="D33679" s="70"/>
    </row>
    <row r="33680" spans="4:4">
      <c r="D33680" s="70"/>
    </row>
    <row r="33681" spans="4:4">
      <c r="D33681" s="70"/>
    </row>
    <row r="33682" spans="4:4">
      <c r="D33682" s="70"/>
    </row>
    <row r="33683" spans="4:4">
      <c r="D33683" s="70"/>
    </row>
    <row r="33684" spans="4:4">
      <c r="D33684" s="70"/>
    </row>
    <row r="33685" spans="4:4">
      <c r="D33685" s="70"/>
    </row>
    <row r="33686" spans="4:4">
      <c r="D33686" s="70"/>
    </row>
    <row r="33687" spans="4:4">
      <c r="D33687" s="70"/>
    </row>
    <row r="33688" spans="4:4">
      <c r="D33688" s="70"/>
    </row>
    <row r="33689" spans="4:4">
      <c r="D33689" s="70"/>
    </row>
    <row r="33690" spans="4:4">
      <c r="D33690" s="70"/>
    </row>
    <row r="33691" spans="4:4">
      <c r="D33691" s="70"/>
    </row>
    <row r="33692" spans="4:4">
      <c r="D33692" s="70"/>
    </row>
    <row r="33693" spans="4:4">
      <c r="D33693" s="70"/>
    </row>
    <row r="33694" spans="4:4">
      <c r="D33694" s="70"/>
    </row>
    <row r="33695" spans="4:4">
      <c r="D33695" s="70"/>
    </row>
    <row r="33696" spans="4:4">
      <c r="D33696" s="70"/>
    </row>
    <row r="33697" spans="4:4">
      <c r="D33697" s="70"/>
    </row>
    <row r="33698" spans="4:4">
      <c r="D33698" s="70"/>
    </row>
    <row r="33699" spans="4:4">
      <c r="D33699" s="70"/>
    </row>
    <row r="33700" spans="4:4">
      <c r="D33700" s="70"/>
    </row>
    <row r="33701" spans="4:4">
      <c r="D33701" s="70"/>
    </row>
    <row r="33702" spans="4:4">
      <c r="D33702" s="70"/>
    </row>
    <row r="33703" spans="4:4">
      <c r="D33703" s="70"/>
    </row>
    <row r="33704" spans="4:4">
      <c r="D33704" s="70"/>
    </row>
    <row r="33705" spans="4:4">
      <c r="D33705" s="70"/>
    </row>
    <row r="33706" spans="4:4">
      <c r="D33706" s="70"/>
    </row>
    <row r="33707" spans="4:4">
      <c r="D33707" s="70"/>
    </row>
    <row r="33708" spans="4:4">
      <c r="D33708" s="70"/>
    </row>
    <row r="33709" spans="4:4">
      <c r="D33709" s="70"/>
    </row>
    <row r="33710" spans="4:4">
      <c r="D33710" s="70"/>
    </row>
    <row r="33711" spans="4:4">
      <c r="D33711" s="70"/>
    </row>
    <row r="33712" spans="4:4">
      <c r="D33712" s="70"/>
    </row>
    <row r="33713" spans="4:4">
      <c r="D33713" s="70"/>
    </row>
    <row r="33714" spans="4:4">
      <c r="D33714" s="70"/>
    </row>
    <row r="33715" spans="4:4">
      <c r="D33715" s="70"/>
    </row>
    <row r="33716" spans="4:4">
      <c r="D33716" s="70"/>
    </row>
    <row r="33717" spans="4:4">
      <c r="D33717" s="70"/>
    </row>
    <row r="33718" spans="4:4">
      <c r="D33718" s="70"/>
    </row>
    <row r="33719" spans="4:4">
      <c r="D33719" s="70"/>
    </row>
    <row r="33720" spans="4:4">
      <c r="D33720" s="70"/>
    </row>
    <row r="33721" spans="4:4">
      <c r="D33721" s="70"/>
    </row>
    <row r="33722" spans="4:4">
      <c r="D33722" s="70"/>
    </row>
    <row r="33723" spans="4:4">
      <c r="D33723" s="70"/>
    </row>
    <row r="33724" spans="4:4">
      <c r="D33724" s="70"/>
    </row>
    <row r="33725" spans="4:4">
      <c r="D33725" s="70"/>
    </row>
    <row r="33726" spans="4:4">
      <c r="D33726" s="70"/>
    </row>
    <row r="33727" spans="4:4">
      <c r="D33727" s="70"/>
    </row>
    <row r="33728" spans="4:4">
      <c r="D33728" s="70"/>
    </row>
    <row r="33729" spans="4:4">
      <c r="D33729" s="70"/>
    </row>
    <row r="33730" spans="4:4">
      <c r="D33730" s="70"/>
    </row>
    <row r="33731" spans="4:4">
      <c r="D33731" s="70"/>
    </row>
    <row r="33732" spans="4:4">
      <c r="D33732" s="70"/>
    </row>
    <row r="33733" spans="4:4">
      <c r="D33733" s="70"/>
    </row>
    <row r="33734" spans="4:4">
      <c r="D33734" s="70"/>
    </row>
    <row r="33735" spans="4:4">
      <c r="D33735" s="70"/>
    </row>
    <row r="33736" spans="4:4">
      <c r="D33736" s="70"/>
    </row>
    <row r="33737" spans="4:4">
      <c r="D33737" s="70"/>
    </row>
    <row r="33738" spans="4:4">
      <c r="D33738" s="70"/>
    </row>
    <row r="33739" spans="4:4">
      <c r="D33739" s="70"/>
    </row>
    <row r="33740" spans="4:4">
      <c r="D33740" s="70"/>
    </row>
    <row r="33741" spans="4:4">
      <c r="D33741" s="70"/>
    </row>
    <row r="33742" spans="4:4">
      <c r="D33742" s="70"/>
    </row>
    <row r="33743" spans="4:4">
      <c r="D33743" s="70"/>
    </row>
    <row r="33744" spans="4:4">
      <c r="D33744" s="70"/>
    </row>
    <row r="33745" spans="4:4">
      <c r="D33745" s="70"/>
    </row>
    <row r="33746" spans="4:4">
      <c r="D33746" s="70"/>
    </row>
    <row r="33747" spans="4:4">
      <c r="D33747" s="70"/>
    </row>
    <row r="33748" spans="4:4">
      <c r="D33748" s="70"/>
    </row>
    <row r="33749" spans="4:4">
      <c r="D33749" s="70"/>
    </row>
    <row r="33750" spans="4:4">
      <c r="D33750" s="70"/>
    </row>
    <row r="33751" spans="4:4">
      <c r="D33751" s="70"/>
    </row>
    <row r="33752" spans="4:4">
      <c r="D33752" s="70"/>
    </row>
    <row r="33753" spans="4:4">
      <c r="D33753" s="70"/>
    </row>
    <row r="33754" spans="4:4">
      <c r="D33754" s="70"/>
    </row>
    <row r="33755" spans="4:4">
      <c r="D33755" s="70"/>
    </row>
    <row r="33756" spans="4:4">
      <c r="D33756" s="70"/>
    </row>
    <row r="33757" spans="4:4">
      <c r="D33757" s="70"/>
    </row>
    <row r="33758" spans="4:4">
      <c r="D33758" s="70"/>
    </row>
    <row r="33759" spans="4:4">
      <c r="D33759" s="70"/>
    </row>
    <row r="33760" spans="4:4">
      <c r="D33760" s="70"/>
    </row>
    <row r="33761" spans="4:4">
      <c r="D33761" s="70"/>
    </row>
    <row r="33762" spans="4:4">
      <c r="D33762" s="70"/>
    </row>
    <row r="33763" spans="4:4">
      <c r="D33763" s="70"/>
    </row>
    <row r="33764" spans="4:4">
      <c r="D33764" s="70"/>
    </row>
    <row r="33765" spans="4:4">
      <c r="D33765" s="70"/>
    </row>
    <row r="33766" spans="4:4">
      <c r="D33766" s="70"/>
    </row>
    <row r="33767" spans="4:4">
      <c r="D33767" s="70"/>
    </row>
    <row r="33768" spans="4:4">
      <c r="D33768" s="70"/>
    </row>
    <row r="33769" spans="4:4">
      <c r="D33769" s="70"/>
    </row>
    <row r="33770" spans="4:4">
      <c r="D33770" s="70"/>
    </row>
    <row r="33771" spans="4:4">
      <c r="D33771" s="70"/>
    </row>
    <row r="33772" spans="4:4">
      <c r="D33772" s="70"/>
    </row>
    <row r="33773" spans="4:4">
      <c r="D33773" s="70"/>
    </row>
    <row r="33774" spans="4:4">
      <c r="D33774" s="70"/>
    </row>
    <row r="33775" spans="4:4">
      <c r="D33775" s="70"/>
    </row>
    <row r="33776" spans="4:4">
      <c r="D33776" s="70"/>
    </row>
    <row r="33777" spans="4:4">
      <c r="D33777" s="70"/>
    </row>
    <row r="33778" spans="4:4">
      <c r="D33778" s="70"/>
    </row>
    <row r="33779" spans="4:4">
      <c r="D33779" s="70"/>
    </row>
    <row r="33780" spans="4:4">
      <c r="D33780" s="70"/>
    </row>
    <row r="33781" spans="4:4">
      <c r="D33781" s="70"/>
    </row>
    <row r="33782" spans="4:4">
      <c r="D33782" s="70"/>
    </row>
    <row r="33783" spans="4:4">
      <c r="D33783" s="70"/>
    </row>
    <row r="33784" spans="4:4">
      <c r="D33784" s="70"/>
    </row>
    <row r="33785" spans="4:4">
      <c r="D33785" s="70"/>
    </row>
    <row r="33786" spans="4:4">
      <c r="D33786" s="70"/>
    </row>
    <row r="33787" spans="4:4">
      <c r="D33787" s="70"/>
    </row>
    <row r="33788" spans="4:4">
      <c r="D33788" s="70"/>
    </row>
    <row r="33789" spans="4:4">
      <c r="D33789" s="70"/>
    </row>
    <row r="33790" spans="4:4">
      <c r="D33790" s="70"/>
    </row>
    <row r="33791" spans="4:4">
      <c r="D33791" s="70"/>
    </row>
    <row r="33792" spans="4:4">
      <c r="D33792" s="70"/>
    </row>
    <row r="33793" spans="4:4">
      <c r="D33793" s="70"/>
    </row>
    <row r="33794" spans="4:4">
      <c r="D33794" s="70"/>
    </row>
    <row r="33795" spans="4:4">
      <c r="D33795" s="70"/>
    </row>
    <row r="33796" spans="4:4">
      <c r="D33796" s="70"/>
    </row>
    <row r="33797" spans="4:4">
      <c r="D33797" s="70"/>
    </row>
    <row r="33798" spans="4:4">
      <c r="D33798" s="70"/>
    </row>
    <row r="33799" spans="4:4">
      <c r="D33799" s="70"/>
    </row>
    <row r="33800" spans="4:4">
      <c r="D33800" s="70"/>
    </row>
    <row r="33801" spans="4:4">
      <c r="D33801" s="70"/>
    </row>
    <row r="33802" spans="4:4">
      <c r="D33802" s="70"/>
    </row>
    <row r="33803" spans="4:4">
      <c r="D33803" s="70"/>
    </row>
    <row r="33804" spans="4:4">
      <c r="D33804" s="70"/>
    </row>
    <row r="33805" spans="4:4">
      <c r="D33805" s="70"/>
    </row>
    <row r="33806" spans="4:4">
      <c r="D33806" s="70"/>
    </row>
    <row r="33807" spans="4:4">
      <c r="D33807" s="70"/>
    </row>
    <row r="33808" spans="4:4">
      <c r="D33808" s="70"/>
    </row>
    <row r="33809" spans="4:4">
      <c r="D33809" s="70"/>
    </row>
    <row r="33810" spans="4:4">
      <c r="D33810" s="70"/>
    </row>
    <row r="33811" spans="4:4">
      <c r="D33811" s="70"/>
    </row>
    <row r="33812" spans="4:4">
      <c r="D33812" s="70"/>
    </row>
    <row r="33813" spans="4:4">
      <c r="D33813" s="70"/>
    </row>
    <row r="33814" spans="4:4">
      <c r="D33814" s="70"/>
    </row>
    <row r="33815" spans="4:4">
      <c r="D33815" s="70"/>
    </row>
    <row r="33816" spans="4:4">
      <c r="D33816" s="70"/>
    </row>
    <row r="33817" spans="4:4">
      <c r="D33817" s="70"/>
    </row>
    <row r="33818" spans="4:4">
      <c r="D33818" s="70"/>
    </row>
    <row r="33819" spans="4:4">
      <c r="D33819" s="70"/>
    </row>
    <row r="33820" spans="4:4">
      <c r="D33820" s="70"/>
    </row>
    <row r="33821" spans="4:4">
      <c r="D33821" s="70"/>
    </row>
    <row r="33822" spans="4:4">
      <c r="D33822" s="70"/>
    </row>
    <row r="33823" spans="4:4">
      <c r="D33823" s="70"/>
    </row>
    <row r="33824" spans="4:4">
      <c r="D33824" s="70"/>
    </row>
    <row r="33825" spans="4:4">
      <c r="D33825" s="70"/>
    </row>
    <row r="33826" spans="4:4">
      <c r="D33826" s="70"/>
    </row>
    <row r="33827" spans="4:4">
      <c r="D33827" s="70"/>
    </row>
    <row r="33828" spans="4:4">
      <c r="D33828" s="70"/>
    </row>
    <row r="33829" spans="4:4">
      <c r="D33829" s="70"/>
    </row>
    <row r="33830" spans="4:4">
      <c r="D33830" s="70"/>
    </row>
    <row r="33831" spans="4:4">
      <c r="D33831" s="70"/>
    </row>
    <row r="33832" spans="4:4">
      <c r="D33832" s="70"/>
    </row>
    <row r="33833" spans="4:4">
      <c r="D33833" s="70"/>
    </row>
    <row r="33834" spans="4:4">
      <c r="D33834" s="70"/>
    </row>
    <row r="33835" spans="4:4">
      <c r="D33835" s="70"/>
    </row>
    <row r="33836" spans="4:4">
      <c r="D33836" s="70"/>
    </row>
    <row r="33837" spans="4:4">
      <c r="D33837" s="70"/>
    </row>
    <row r="33838" spans="4:4">
      <c r="D33838" s="70"/>
    </row>
    <row r="33839" spans="4:4">
      <c r="D33839" s="70"/>
    </row>
    <row r="33840" spans="4:4">
      <c r="D33840" s="70"/>
    </row>
    <row r="33841" spans="4:4">
      <c r="D33841" s="70"/>
    </row>
    <row r="33842" spans="4:4">
      <c r="D33842" s="70"/>
    </row>
    <row r="33843" spans="4:4">
      <c r="D33843" s="70"/>
    </row>
    <row r="33844" spans="4:4">
      <c r="D33844" s="70"/>
    </row>
    <row r="33845" spans="4:4">
      <c r="D33845" s="70"/>
    </row>
    <row r="33846" spans="4:4">
      <c r="D33846" s="70"/>
    </row>
    <row r="33847" spans="4:4">
      <c r="D33847" s="70"/>
    </row>
    <row r="33848" spans="4:4">
      <c r="D33848" s="70"/>
    </row>
    <row r="33849" spans="4:4">
      <c r="D33849" s="70"/>
    </row>
    <row r="33850" spans="4:4">
      <c r="D33850" s="70"/>
    </row>
    <row r="33851" spans="4:4">
      <c r="D33851" s="70"/>
    </row>
    <row r="33852" spans="4:4">
      <c r="D33852" s="70"/>
    </row>
    <row r="33853" spans="4:4">
      <c r="D33853" s="70"/>
    </row>
    <row r="33854" spans="4:4">
      <c r="D33854" s="70"/>
    </row>
    <row r="33855" spans="4:4">
      <c r="D33855" s="70"/>
    </row>
    <row r="33856" spans="4:4">
      <c r="D33856" s="70"/>
    </row>
    <row r="33857" spans="4:4">
      <c r="D33857" s="70"/>
    </row>
    <row r="33858" spans="4:4">
      <c r="D33858" s="70"/>
    </row>
    <row r="33859" spans="4:4">
      <c r="D33859" s="70"/>
    </row>
    <row r="33860" spans="4:4">
      <c r="D33860" s="70"/>
    </row>
    <row r="33861" spans="4:4">
      <c r="D33861" s="70"/>
    </row>
    <row r="33862" spans="4:4">
      <c r="D33862" s="70"/>
    </row>
    <row r="33863" spans="4:4">
      <c r="D33863" s="70"/>
    </row>
    <row r="33864" spans="4:4">
      <c r="D33864" s="70"/>
    </row>
    <row r="33865" spans="4:4">
      <c r="D33865" s="70"/>
    </row>
    <row r="33866" spans="4:4">
      <c r="D33866" s="70"/>
    </row>
    <row r="33867" spans="4:4">
      <c r="D33867" s="70"/>
    </row>
    <row r="33868" spans="4:4">
      <c r="D33868" s="70"/>
    </row>
    <row r="33869" spans="4:4">
      <c r="D33869" s="70"/>
    </row>
    <row r="33870" spans="4:4">
      <c r="D33870" s="70"/>
    </row>
    <row r="33871" spans="4:4">
      <c r="D33871" s="70"/>
    </row>
    <row r="33872" spans="4:4">
      <c r="D33872" s="70"/>
    </row>
    <row r="33873" spans="4:4">
      <c r="D33873" s="70"/>
    </row>
    <row r="33874" spans="4:4">
      <c r="D33874" s="70"/>
    </row>
    <row r="33875" spans="4:4">
      <c r="D33875" s="70"/>
    </row>
    <row r="33876" spans="4:4">
      <c r="D33876" s="70"/>
    </row>
    <row r="33877" spans="4:4">
      <c r="D33877" s="70"/>
    </row>
    <row r="33878" spans="4:4">
      <c r="D33878" s="70"/>
    </row>
    <row r="33879" spans="4:4">
      <c r="D33879" s="70"/>
    </row>
    <row r="33880" spans="4:4">
      <c r="D33880" s="70"/>
    </row>
    <row r="33881" spans="4:4">
      <c r="D33881" s="70"/>
    </row>
    <row r="33882" spans="4:4">
      <c r="D33882" s="70"/>
    </row>
    <row r="33883" spans="4:4">
      <c r="D33883" s="70"/>
    </row>
    <row r="33884" spans="4:4">
      <c r="D33884" s="70"/>
    </row>
    <row r="33885" spans="4:4">
      <c r="D33885" s="70"/>
    </row>
    <row r="33886" spans="4:4">
      <c r="D33886" s="70"/>
    </row>
    <row r="33887" spans="4:4">
      <c r="D33887" s="70"/>
    </row>
    <row r="33888" spans="4:4">
      <c r="D33888" s="70"/>
    </row>
    <row r="33889" spans="4:4">
      <c r="D33889" s="70"/>
    </row>
    <row r="33890" spans="4:4">
      <c r="D33890" s="70"/>
    </row>
    <row r="33891" spans="4:4">
      <c r="D33891" s="70"/>
    </row>
    <row r="33892" spans="4:4">
      <c r="D33892" s="70"/>
    </row>
    <row r="33893" spans="4:4">
      <c r="D33893" s="70"/>
    </row>
    <row r="33894" spans="4:4">
      <c r="D33894" s="70"/>
    </row>
    <row r="33895" spans="4:4">
      <c r="D33895" s="70"/>
    </row>
    <row r="33896" spans="4:4">
      <c r="D33896" s="70"/>
    </row>
    <row r="33897" spans="4:4">
      <c r="D33897" s="70"/>
    </row>
    <row r="33898" spans="4:4">
      <c r="D33898" s="70"/>
    </row>
    <row r="33899" spans="4:4">
      <c r="D33899" s="70"/>
    </row>
    <row r="33900" spans="4:4">
      <c r="D33900" s="70"/>
    </row>
    <row r="33901" spans="4:4">
      <c r="D33901" s="70"/>
    </row>
    <row r="33902" spans="4:4">
      <c r="D33902" s="70"/>
    </row>
    <row r="33903" spans="4:4">
      <c r="D33903" s="70"/>
    </row>
    <row r="33904" spans="4:4">
      <c r="D33904" s="70"/>
    </row>
    <row r="33905" spans="4:4">
      <c r="D33905" s="70"/>
    </row>
    <row r="33906" spans="4:4">
      <c r="D33906" s="70"/>
    </row>
    <row r="33907" spans="4:4">
      <c r="D33907" s="70"/>
    </row>
    <row r="33908" spans="4:4">
      <c r="D33908" s="70"/>
    </row>
    <row r="33909" spans="4:4">
      <c r="D33909" s="70"/>
    </row>
    <row r="33910" spans="4:4">
      <c r="D33910" s="70"/>
    </row>
    <row r="33911" spans="4:4">
      <c r="D33911" s="70"/>
    </row>
    <row r="33912" spans="4:4">
      <c r="D33912" s="70"/>
    </row>
    <row r="33913" spans="4:4">
      <c r="D33913" s="70"/>
    </row>
    <row r="33914" spans="4:4">
      <c r="D33914" s="70"/>
    </row>
    <row r="33915" spans="4:4">
      <c r="D33915" s="70"/>
    </row>
    <row r="33916" spans="4:4">
      <c r="D33916" s="70"/>
    </row>
    <row r="33917" spans="4:4">
      <c r="D33917" s="70"/>
    </row>
    <row r="33918" spans="4:4">
      <c r="D33918" s="70"/>
    </row>
    <row r="33919" spans="4:4">
      <c r="D33919" s="70"/>
    </row>
    <row r="33920" spans="4:4">
      <c r="D33920" s="70"/>
    </row>
    <row r="33921" spans="4:4">
      <c r="D33921" s="70"/>
    </row>
    <row r="33922" spans="4:4">
      <c r="D33922" s="70"/>
    </row>
    <row r="33923" spans="4:4">
      <c r="D33923" s="70"/>
    </row>
    <row r="33924" spans="4:4">
      <c r="D33924" s="70"/>
    </row>
    <row r="33925" spans="4:4">
      <c r="D33925" s="70"/>
    </row>
    <row r="33926" spans="4:4">
      <c r="D33926" s="70"/>
    </row>
    <row r="33927" spans="4:4">
      <c r="D33927" s="70"/>
    </row>
    <row r="33928" spans="4:4">
      <c r="D33928" s="70"/>
    </row>
    <row r="33929" spans="4:4">
      <c r="D33929" s="70"/>
    </row>
    <row r="33930" spans="4:4">
      <c r="D33930" s="70"/>
    </row>
    <row r="33931" spans="4:4">
      <c r="D33931" s="70"/>
    </row>
    <row r="33932" spans="4:4">
      <c r="D33932" s="70"/>
    </row>
    <row r="33933" spans="4:4">
      <c r="D33933" s="70"/>
    </row>
    <row r="33934" spans="4:4">
      <c r="D33934" s="70"/>
    </row>
    <row r="33935" spans="4:4">
      <c r="D33935" s="70"/>
    </row>
    <row r="33936" spans="4:4">
      <c r="D33936" s="70"/>
    </row>
    <row r="33937" spans="4:4">
      <c r="D33937" s="70"/>
    </row>
    <row r="33938" spans="4:4">
      <c r="D33938" s="70"/>
    </row>
    <row r="33939" spans="4:4">
      <c r="D33939" s="70"/>
    </row>
    <row r="33940" spans="4:4">
      <c r="D33940" s="70"/>
    </row>
    <row r="33941" spans="4:4">
      <c r="D33941" s="70"/>
    </row>
    <row r="33942" spans="4:4">
      <c r="D33942" s="70"/>
    </row>
    <row r="33943" spans="4:4">
      <c r="D33943" s="70"/>
    </row>
    <row r="33944" spans="4:4">
      <c r="D33944" s="70"/>
    </row>
    <row r="33945" spans="4:4">
      <c r="D33945" s="70"/>
    </row>
    <row r="33946" spans="4:4">
      <c r="D33946" s="70"/>
    </row>
    <row r="33947" spans="4:4">
      <c r="D33947" s="70"/>
    </row>
    <row r="33948" spans="4:4">
      <c r="D33948" s="70"/>
    </row>
    <row r="33949" spans="4:4">
      <c r="D33949" s="70"/>
    </row>
    <row r="33950" spans="4:4">
      <c r="D33950" s="70"/>
    </row>
    <row r="33951" spans="4:4">
      <c r="D33951" s="70"/>
    </row>
    <row r="33952" spans="4:4">
      <c r="D33952" s="70"/>
    </row>
    <row r="33953" spans="4:4">
      <c r="D33953" s="70"/>
    </row>
    <row r="33954" spans="4:4">
      <c r="D33954" s="70"/>
    </row>
    <row r="33955" spans="4:4">
      <c r="D33955" s="70"/>
    </row>
    <row r="33956" spans="4:4">
      <c r="D33956" s="70"/>
    </row>
    <row r="33957" spans="4:4">
      <c r="D33957" s="70"/>
    </row>
    <row r="33958" spans="4:4">
      <c r="D33958" s="70"/>
    </row>
    <row r="33959" spans="4:4">
      <c r="D33959" s="70"/>
    </row>
    <row r="33960" spans="4:4">
      <c r="D33960" s="70"/>
    </row>
    <row r="33961" spans="4:4">
      <c r="D33961" s="70"/>
    </row>
    <row r="33962" spans="4:4">
      <c r="D33962" s="70"/>
    </row>
    <row r="33963" spans="4:4">
      <c r="D33963" s="70"/>
    </row>
    <row r="33964" spans="4:4">
      <c r="D33964" s="70"/>
    </row>
    <row r="33965" spans="4:4">
      <c r="D33965" s="70"/>
    </row>
    <row r="33966" spans="4:4">
      <c r="D33966" s="70"/>
    </row>
    <row r="33967" spans="4:4">
      <c r="D33967" s="70"/>
    </row>
    <row r="33968" spans="4:4">
      <c r="D33968" s="70"/>
    </row>
    <row r="33969" spans="4:4">
      <c r="D33969" s="70"/>
    </row>
    <row r="33970" spans="4:4">
      <c r="D33970" s="70"/>
    </row>
    <row r="33971" spans="4:4">
      <c r="D33971" s="70"/>
    </row>
    <row r="33972" spans="4:4">
      <c r="D33972" s="70"/>
    </row>
    <row r="33973" spans="4:4">
      <c r="D33973" s="70"/>
    </row>
    <row r="33974" spans="4:4">
      <c r="D33974" s="70"/>
    </row>
    <row r="33975" spans="4:4">
      <c r="D33975" s="70"/>
    </row>
    <row r="33976" spans="4:4">
      <c r="D33976" s="70"/>
    </row>
    <row r="33977" spans="4:4">
      <c r="D33977" s="70"/>
    </row>
    <row r="33978" spans="4:4">
      <c r="D33978" s="70"/>
    </row>
    <row r="33979" spans="4:4">
      <c r="D33979" s="70"/>
    </row>
    <row r="33980" spans="4:4">
      <c r="D33980" s="70"/>
    </row>
    <row r="33981" spans="4:4">
      <c r="D33981" s="70"/>
    </row>
    <row r="33982" spans="4:4">
      <c r="D33982" s="70"/>
    </row>
    <row r="33983" spans="4:4">
      <c r="D33983" s="70"/>
    </row>
    <row r="33984" spans="4:4">
      <c r="D33984" s="70"/>
    </row>
    <row r="33985" spans="4:4">
      <c r="D33985" s="70"/>
    </row>
    <row r="33986" spans="4:4">
      <c r="D33986" s="70"/>
    </row>
    <row r="33987" spans="4:4">
      <c r="D33987" s="70"/>
    </row>
    <row r="33988" spans="4:4">
      <c r="D33988" s="70"/>
    </row>
    <row r="33989" spans="4:4">
      <c r="D33989" s="70"/>
    </row>
    <row r="33990" spans="4:4">
      <c r="D33990" s="70"/>
    </row>
    <row r="33991" spans="4:4">
      <c r="D33991" s="70"/>
    </row>
    <row r="33992" spans="4:4">
      <c r="D33992" s="70"/>
    </row>
    <row r="33993" spans="4:4">
      <c r="D33993" s="70"/>
    </row>
    <row r="33994" spans="4:4">
      <c r="D33994" s="70"/>
    </row>
    <row r="33995" spans="4:4">
      <c r="D33995" s="70"/>
    </row>
    <row r="33996" spans="4:4">
      <c r="D33996" s="70"/>
    </row>
    <row r="33997" spans="4:4">
      <c r="D33997" s="70"/>
    </row>
    <row r="33998" spans="4:4">
      <c r="D33998" s="70"/>
    </row>
    <row r="33999" spans="4:4">
      <c r="D33999" s="70"/>
    </row>
    <row r="34000" spans="4:4">
      <c r="D34000" s="70"/>
    </row>
    <row r="34001" spans="4:4">
      <c r="D34001" s="70"/>
    </row>
    <row r="34002" spans="4:4">
      <c r="D34002" s="70"/>
    </row>
    <row r="34003" spans="4:4">
      <c r="D34003" s="70"/>
    </row>
    <row r="34004" spans="4:4">
      <c r="D34004" s="70"/>
    </row>
    <row r="34005" spans="4:4">
      <c r="D34005" s="70"/>
    </row>
    <row r="34006" spans="4:4">
      <c r="D34006" s="70"/>
    </row>
    <row r="34007" spans="4:4">
      <c r="D34007" s="70"/>
    </row>
    <row r="34008" spans="4:4">
      <c r="D34008" s="70"/>
    </row>
    <row r="34009" spans="4:4">
      <c r="D34009" s="70"/>
    </row>
    <row r="34010" spans="4:4">
      <c r="D34010" s="70"/>
    </row>
    <row r="34011" spans="4:4">
      <c r="D34011" s="70"/>
    </row>
    <row r="34012" spans="4:4">
      <c r="D34012" s="70"/>
    </row>
    <row r="34013" spans="4:4">
      <c r="D34013" s="70"/>
    </row>
    <row r="34014" spans="4:4">
      <c r="D34014" s="70"/>
    </row>
    <row r="34015" spans="4:4">
      <c r="D34015" s="70"/>
    </row>
    <row r="34016" spans="4:4">
      <c r="D34016" s="70"/>
    </row>
    <row r="34017" spans="4:4">
      <c r="D34017" s="70"/>
    </row>
    <row r="34018" spans="4:4">
      <c r="D34018" s="70"/>
    </row>
    <row r="34019" spans="4:4">
      <c r="D34019" s="70"/>
    </row>
    <row r="34020" spans="4:4">
      <c r="D34020" s="70"/>
    </row>
    <row r="34021" spans="4:4">
      <c r="D34021" s="70"/>
    </row>
    <row r="34022" spans="4:4">
      <c r="D34022" s="70"/>
    </row>
    <row r="34023" spans="4:4">
      <c r="D34023" s="70"/>
    </row>
    <row r="34024" spans="4:4">
      <c r="D34024" s="70"/>
    </row>
    <row r="34025" spans="4:4">
      <c r="D34025" s="70"/>
    </row>
    <row r="34026" spans="4:4">
      <c r="D34026" s="70"/>
    </row>
    <row r="34027" spans="4:4">
      <c r="D34027" s="70"/>
    </row>
    <row r="34028" spans="4:4">
      <c r="D34028" s="70"/>
    </row>
    <row r="34029" spans="4:4">
      <c r="D34029" s="70"/>
    </row>
    <row r="34030" spans="4:4">
      <c r="D34030" s="70"/>
    </row>
    <row r="34031" spans="4:4">
      <c r="D34031" s="70"/>
    </row>
    <row r="34032" spans="4:4">
      <c r="D34032" s="70"/>
    </row>
    <row r="34033" spans="4:4">
      <c r="D34033" s="70"/>
    </row>
    <row r="34034" spans="4:4">
      <c r="D34034" s="70"/>
    </row>
    <row r="34035" spans="4:4">
      <c r="D34035" s="70"/>
    </row>
    <row r="34036" spans="4:4">
      <c r="D34036" s="70"/>
    </row>
    <row r="34037" spans="4:4">
      <c r="D34037" s="70"/>
    </row>
    <row r="34038" spans="4:4">
      <c r="D34038" s="70"/>
    </row>
    <row r="34039" spans="4:4">
      <c r="D34039" s="70"/>
    </row>
    <row r="34040" spans="4:4">
      <c r="D34040" s="70"/>
    </row>
    <row r="34041" spans="4:4">
      <c r="D34041" s="70"/>
    </row>
    <row r="34042" spans="4:4">
      <c r="D34042" s="70"/>
    </row>
    <row r="34043" spans="4:4">
      <c r="D34043" s="70"/>
    </row>
    <row r="34044" spans="4:4">
      <c r="D34044" s="70"/>
    </row>
    <row r="34045" spans="4:4">
      <c r="D34045" s="70"/>
    </row>
    <row r="34046" spans="4:4">
      <c r="D34046" s="70"/>
    </row>
    <row r="34047" spans="4:4">
      <c r="D34047" s="70"/>
    </row>
    <row r="34048" spans="4:4">
      <c r="D34048" s="70"/>
    </row>
    <row r="34049" spans="4:4">
      <c r="D34049" s="70"/>
    </row>
    <row r="34050" spans="4:4">
      <c r="D34050" s="70"/>
    </row>
    <row r="34051" spans="4:4">
      <c r="D34051" s="70"/>
    </row>
    <row r="34052" spans="4:4">
      <c r="D34052" s="70"/>
    </row>
    <row r="34053" spans="4:4">
      <c r="D34053" s="70"/>
    </row>
    <row r="34054" spans="4:4">
      <c r="D34054" s="70"/>
    </row>
    <row r="34055" spans="4:4">
      <c r="D34055" s="70"/>
    </row>
    <row r="34056" spans="4:4">
      <c r="D34056" s="70"/>
    </row>
    <row r="34057" spans="4:4">
      <c r="D34057" s="70"/>
    </row>
    <row r="34058" spans="4:4">
      <c r="D34058" s="70"/>
    </row>
    <row r="34059" spans="4:4">
      <c r="D34059" s="70"/>
    </row>
    <row r="34060" spans="4:4">
      <c r="D34060" s="70"/>
    </row>
    <row r="34061" spans="4:4">
      <c r="D34061" s="70"/>
    </row>
    <row r="34062" spans="4:4">
      <c r="D34062" s="70"/>
    </row>
    <row r="34063" spans="4:4">
      <c r="D34063" s="70"/>
    </row>
    <row r="34064" spans="4:4">
      <c r="D34064" s="70"/>
    </row>
    <row r="34065" spans="4:4">
      <c r="D34065" s="70"/>
    </row>
    <row r="34066" spans="4:4">
      <c r="D34066" s="70"/>
    </row>
    <row r="34067" spans="4:4">
      <c r="D34067" s="70"/>
    </row>
    <row r="34068" spans="4:4">
      <c r="D34068" s="70"/>
    </row>
    <row r="34069" spans="4:4">
      <c r="D34069" s="70"/>
    </row>
    <row r="34070" spans="4:4">
      <c r="D34070" s="70"/>
    </row>
    <row r="34071" spans="4:4">
      <c r="D34071" s="70"/>
    </row>
    <row r="34072" spans="4:4">
      <c r="D34072" s="70"/>
    </row>
    <row r="34073" spans="4:4">
      <c r="D34073" s="70"/>
    </row>
    <row r="34074" spans="4:4">
      <c r="D34074" s="70"/>
    </row>
    <row r="34075" spans="4:4">
      <c r="D34075" s="70"/>
    </row>
    <row r="34076" spans="4:4">
      <c r="D34076" s="70"/>
    </row>
    <row r="34077" spans="4:4">
      <c r="D34077" s="70"/>
    </row>
    <row r="34078" spans="4:4">
      <c r="D34078" s="70"/>
    </row>
    <row r="34079" spans="4:4">
      <c r="D34079" s="70"/>
    </row>
    <row r="34080" spans="4:4">
      <c r="D34080" s="70"/>
    </row>
    <row r="34081" spans="4:4">
      <c r="D34081" s="70"/>
    </row>
    <row r="34082" spans="4:4">
      <c r="D34082" s="70"/>
    </row>
    <row r="34083" spans="4:4">
      <c r="D34083" s="70"/>
    </row>
    <row r="34084" spans="4:4">
      <c r="D34084" s="70"/>
    </row>
    <row r="34085" spans="4:4">
      <c r="D34085" s="70"/>
    </row>
    <row r="34086" spans="4:4">
      <c r="D34086" s="70"/>
    </row>
    <row r="34087" spans="4:4">
      <c r="D34087" s="70"/>
    </row>
    <row r="34088" spans="4:4">
      <c r="D34088" s="70"/>
    </row>
    <row r="34089" spans="4:4">
      <c r="D34089" s="70"/>
    </row>
    <row r="34090" spans="4:4">
      <c r="D34090" s="70"/>
    </row>
    <row r="34091" spans="4:4">
      <c r="D34091" s="70"/>
    </row>
    <row r="34092" spans="4:4">
      <c r="D34092" s="70"/>
    </row>
    <row r="34093" spans="4:4">
      <c r="D34093" s="70"/>
    </row>
    <row r="34094" spans="4:4">
      <c r="D34094" s="70"/>
    </row>
    <row r="34095" spans="4:4">
      <c r="D34095" s="70"/>
    </row>
    <row r="34096" spans="4:4">
      <c r="D34096" s="70"/>
    </row>
    <row r="34097" spans="4:4">
      <c r="D34097" s="70"/>
    </row>
    <row r="34098" spans="4:4">
      <c r="D34098" s="70"/>
    </row>
    <row r="34099" spans="4:4">
      <c r="D34099" s="70"/>
    </row>
    <row r="34100" spans="4:4">
      <c r="D34100" s="70"/>
    </row>
    <row r="34101" spans="4:4">
      <c r="D34101" s="70"/>
    </row>
    <row r="34102" spans="4:4">
      <c r="D34102" s="70"/>
    </row>
    <row r="34103" spans="4:4">
      <c r="D34103" s="70"/>
    </row>
    <row r="34104" spans="4:4">
      <c r="D34104" s="70"/>
    </row>
    <row r="34105" spans="4:4">
      <c r="D34105" s="70"/>
    </row>
    <row r="34106" spans="4:4">
      <c r="D34106" s="70"/>
    </row>
    <row r="34107" spans="4:4">
      <c r="D34107" s="70"/>
    </row>
    <row r="34108" spans="4:4">
      <c r="D34108" s="70"/>
    </row>
    <row r="34109" spans="4:4">
      <c r="D34109" s="70"/>
    </row>
    <row r="34110" spans="4:4">
      <c r="D34110" s="70"/>
    </row>
    <row r="34111" spans="4:4">
      <c r="D34111" s="70"/>
    </row>
    <row r="34112" spans="4:4">
      <c r="D34112" s="70"/>
    </row>
    <row r="34113" spans="4:4">
      <c r="D34113" s="70"/>
    </row>
    <row r="34114" spans="4:4">
      <c r="D34114" s="70"/>
    </row>
    <row r="34115" spans="4:4">
      <c r="D34115" s="70"/>
    </row>
    <row r="34116" spans="4:4">
      <c r="D34116" s="70"/>
    </row>
    <row r="34117" spans="4:4">
      <c r="D34117" s="70"/>
    </row>
    <row r="34118" spans="4:4">
      <c r="D34118" s="70"/>
    </row>
    <row r="34119" spans="4:4">
      <c r="D34119" s="70"/>
    </row>
    <row r="34120" spans="4:4">
      <c r="D34120" s="70"/>
    </row>
    <row r="34121" spans="4:4">
      <c r="D34121" s="70"/>
    </row>
    <row r="34122" spans="4:4">
      <c r="D34122" s="70"/>
    </row>
    <row r="34123" spans="4:4">
      <c r="D34123" s="70"/>
    </row>
    <row r="34124" spans="4:4">
      <c r="D34124" s="70"/>
    </row>
    <row r="34125" spans="4:4">
      <c r="D34125" s="70"/>
    </row>
    <row r="34126" spans="4:4">
      <c r="D34126" s="70"/>
    </row>
    <row r="34127" spans="4:4">
      <c r="D34127" s="70"/>
    </row>
    <row r="34128" spans="4:4">
      <c r="D34128" s="70"/>
    </row>
    <row r="34129" spans="4:4">
      <c r="D34129" s="70"/>
    </row>
    <row r="34130" spans="4:4">
      <c r="D34130" s="70"/>
    </row>
    <row r="34131" spans="4:4">
      <c r="D34131" s="70"/>
    </row>
    <row r="34132" spans="4:4">
      <c r="D34132" s="70"/>
    </row>
    <row r="34133" spans="4:4">
      <c r="D34133" s="70"/>
    </row>
    <row r="34134" spans="4:4">
      <c r="D34134" s="70"/>
    </row>
    <row r="34135" spans="4:4">
      <c r="D34135" s="70"/>
    </row>
    <row r="34136" spans="4:4">
      <c r="D34136" s="70"/>
    </row>
    <row r="34137" spans="4:4">
      <c r="D34137" s="70"/>
    </row>
    <row r="34138" spans="4:4">
      <c r="D34138" s="70"/>
    </row>
    <row r="34139" spans="4:4">
      <c r="D34139" s="70"/>
    </row>
    <row r="34140" spans="4:4">
      <c r="D34140" s="70"/>
    </row>
    <row r="34141" spans="4:4">
      <c r="D34141" s="70"/>
    </row>
    <row r="34142" spans="4:4">
      <c r="D34142" s="70"/>
    </row>
    <row r="34143" spans="4:4">
      <c r="D34143" s="70"/>
    </row>
    <row r="34144" spans="4:4">
      <c r="D34144" s="70"/>
    </row>
    <row r="34145" spans="4:4">
      <c r="D34145" s="70"/>
    </row>
    <row r="34146" spans="4:4">
      <c r="D34146" s="70"/>
    </row>
    <row r="34147" spans="4:4">
      <c r="D34147" s="70"/>
    </row>
    <row r="34148" spans="4:4">
      <c r="D34148" s="70"/>
    </row>
    <row r="34149" spans="4:4">
      <c r="D34149" s="70"/>
    </row>
    <row r="34150" spans="4:4">
      <c r="D34150" s="70"/>
    </row>
    <row r="34151" spans="4:4">
      <c r="D34151" s="70"/>
    </row>
    <row r="34152" spans="4:4">
      <c r="D34152" s="70"/>
    </row>
    <row r="34153" spans="4:4">
      <c r="D34153" s="70"/>
    </row>
    <row r="34154" spans="4:4">
      <c r="D34154" s="70"/>
    </row>
    <row r="34155" spans="4:4">
      <c r="D34155" s="70"/>
    </row>
    <row r="34156" spans="4:4">
      <c r="D34156" s="70"/>
    </row>
    <row r="34157" spans="4:4">
      <c r="D34157" s="70"/>
    </row>
    <row r="34158" spans="4:4">
      <c r="D34158" s="70"/>
    </row>
    <row r="34159" spans="4:4">
      <c r="D34159" s="70"/>
    </row>
    <row r="34160" spans="4:4">
      <c r="D34160" s="70"/>
    </row>
    <row r="34161" spans="4:4">
      <c r="D34161" s="70"/>
    </row>
    <row r="34162" spans="4:4">
      <c r="D34162" s="70"/>
    </row>
    <row r="34163" spans="4:4">
      <c r="D34163" s="70"/>
    </row>
    <row r="34164" spans="4:4">
      <c r="D34164" s="70"/>
    </row>
    <row r="34165" spans="4:4">
      <c r="D34165" s="70"/>
    </row>
    <row r="34166" spans="4:4">
      <c r="D34166" s="70"/>
    </row>
    <row r="34167" spans="4:4">
      <c r="D34167" s="70"/>
    </row>
    <row r="34168" spans="4:4">
      <c r="D34168" s="70"/>
    </row>
    <row r="34169" spans="4:4">
      <c r="D34169" s="70"/>
    </row>
    <row r="34170" spans="4:4">
      <c r="D34170" s="70"/>
    </row>
    <row r="34171" spans="4:4">
      <c r="D34171" s="70"/>
    </row>
    <row r="34172" spans="4:4">
      <c r="D34172" s="70"/>
    </row>
    <row r="34173" spans="4:4">
      <c r="D34173" s="70"/>
    </row>
    <row r="34174" spans="4:4">
      <c r="D34174" s="70"/>
    </row>
    <row r="34175" spans="4:4">
      <c r="D34175" s="70"/>
    </row>
    <row r="34176" spans="4:4">
      <c r="D34176" s="70"/>
    </row>
    <row r="34177" spans="4:4">
      <c r="D34177" s="70"/>
    </row>
    <row r="34178" spans="4:4">
      <c r="D34178" s="70"/>
    </row>
    <row r="34179" spans="4:4">
      <c r="D34179" s="70"/>
    </row>
    <row r="34180" spans="4:4">
      <c r="D34180" s="70"/>
    </row>
    <row r="34181" spans="4:4">
      <c r="D34181" s="70"/>
    </row>
    <row r="34182" spans="4:4">
      <c r="D34182" s="70"/>
    </row>
    <row r="34183" spans="4:4">
      <c r="D34183" s="70"/>
    </row>
    <row r="34184" spans="4:4">
      <c r="D34184" s="70"/>
    </row>
    <row r="34185" spans="4:4">
      <c r="D34185" s="70"/>
    </row>
    <row r="34186" spans="4:4">
      <c r="D34186" s="70"/>
    </row>
    <row r="34187" spans="4:4">
      <c r="D34187" s="70"/>
    </row>
    <row r="34188" spans="4:4">
      <c r="D34188" s="70"/>
    </row>
    <row r="34189" spans="4:4">
      <c r="D34189" s="70"/>
    </row>
    <row r="34190" spans="4:4">
      <c r="D34190" s="70"/>
    </row>
    <row r="34191" spans="4:4">
      <c r="D34191" s="70"/>
    </row>
    <row r="34192" spans="4:4">
      <c r="D34192" s="70"/>
    </row>
    <row r="34193" spans="4:4">
      <c r="D34193" s="70"/>
    </row>
    <row r="34194" spans="4:4">
      <c r="D34194" s="70"/>
    </row>
    <row r="34195" spans="4:4">
      <c r="D34195" s="70"/>
    </row>
    <row r="34196" spans="4:4">
      <c r="D34196" s="70"/>
    </row>
    <row r="34197" spans="4:4">
      <c r="D34197" s="70"/>
    </row>
    <row r="34198" spans="4:4">
      <c r="D34198" s="70"/>
    </row>
    <row r="34199" spans="4:4">
      <c r="D34199" s="70"/>
    </row>
    <row r="34200" spans="4:4">
      <c r="D34200" s="70"/>
    </row>
    <row r="34201" spans="4:4">
      <c r="D34201" s="70"/>
    </row>
    <row r="34202" spans="4:4">
      <c r="D34202" s="70"/>
    </row>
    <row r="34203" spans="4:4">
      <c r="D34203" s="70"/>
    </row>
    <row r="34204" spans="4:4">
      <c r="D34204" s="70"/>
    </row>
    <row r="34205" spans="4:4">
      <c r="D34205" s="70"/>
    </row>
    <row r="34206" spans="4:4">
      <c r="D34206" s="70"/>
    </row>
    <row r="34207" spans="4:4">
      <c r="D34207" s="70"/>
    </row>
    <row r="34208" spans="4:4">
      <c r="D34208" s="70"/>
    </row>
    <row r="34209" spans="4:4">
      <c r="D34209" s="70"/>
    </row>
    <row r="34210" spans="4:4">
      <c r="D34210" s="70"/>
    </row>
    <row r="34211" spans="4:4">
      <c r="D34211" s="70"/>
    </row>
    <row r="34212" spans="4:4">
      <c r="D34212" s="70"/>
    </row>
    <row r="34213" spans="4:4">
      <c r="D34213" s="70"/>
    </row>
    <row r="34214" spans="4:4">
      <c r="D34214" s="70"/>
    </row>
    <row r="34215" spans="4:4">
      <c r="D34215" s="70"/>
    </row>
    <row r="34216" spans="4:4">
      <c r="D34216" s="70"/>
    </row>
    <row r="34217" spans="4:4">
      <c r="D34217" s="70"/>
    </row>
    <row r="34218" spans="4:4">
      <c r="D34218" s="70"/>
    </row>
    <row r="34219" spans="4:4">
      <c r="D34219" s="70"/>
    </row>
    <row r="34220" spans="4:4">
      <c r="D34220" s="70"/>
    </row>
    <row r="34221" spans="4:4">
      <c r="D34221" s="70"/>
    </row>
    <row r="34222" spans="4:4">
      <c r="D34222" s="70"/>
    </row>
    <row r="34223" spans="4:4">
      <c r="D34223" s="70"/>
    </row>
    <row r="34224" spans="4:4">
      <c r="D34224" s="70"/>
    </row>
    <row r="34225" spans="4:4">
      <c r="D34225" s="70"/>
    </row>
    <row r="34226" spans="4:4">
      <c r="D34226" s="70"/>
    </row>
    <row r="34227" spans="4:4">
      <c r="D34227" s="70"/>
    </row>
    <row r="34228" spans="4:4">
      <c r="D34228" s="70"/>
    </row>
    <row r="34229" spans="4:4">
      <c r="D34229" s="70"/>
    </row>
    <row r="34230" spans="4:4">
      <c r="D34230" s="70"/>
    </row>
    <row r="34231" spans="4:4">
      <c r="D34231" s="70"/>
    </row>
    <row r="34232" spans="4:4">
      <c r="D34232" s="70"/>
    </row>
    <row r="34233" spans="4:4">
      <c r="D34233" s="70"/>
    </row>
    <row r="34234" spans="4:4">
      <c r="D34234" s="70"/>
    </row>
    <row r="34235" spans="4:4">
      <c r="D34235" s="70"/>
    </row>
    <row r="34236" spans="4:4">
      <c r="D34236" s="70"/>
    </row>
    <row r="34237" spans="4:4">
      <c r="D34237" s="70"/>
    </row>
    <row r="34238" spans="4:4">
      <c r="D34238" s="70"/>
    </row>
    <row r="34239" spans="4:4">
      <c r="D34239" s="70"/>
    </row>
    <row r="34240" spans="4:4">
      <c r="D34240" s="70"/>
    </row>
    <row r="34241" spans="4:4">
      <c r="D34241" s="70"/>
    </row>
    <row r="34242" spans="4:4">
      <c r="D34242" s="70"/>
    </row>
    <row r="34243" spans="4:4">
      <c r="D34243" s="70"/>
    </row>
    <row r="34244" spans="4:4">
      <c r="D34244" s="70"/>
    </row>
    <row r="34245" spans="4:4">
      <c r="D34245" s="70"/>
    </row>
    <row r="34246" spans="4:4">
      <c r="D34246" s="70"/>
    </row>
    <row r="34247" spans="4:4">
      <c r="D34247" s="70"/>
    </row>
    <row r="34248" spans="4:4">
      <c r="D34248" s="70"/>
    </row>
    <row r="34249" spans="4:4">
      <c r="D34249" s="70"/>
    </row>
    <row r="34250" spans="4:4">
      <c r="D34250" s="70"/>
    </row>
    <row r="34251" spans="4:4">
      <c r="D34251" s="70"/>
    </row>
    <row r="34252" spans="4:4">
      <c r="D34252" s="70"/>
    </row>
    <row r="34253" spans="4:4">
      <c r="D34253" s="70"/>
    </row>
    <row r="34254" spans="4:4">
      <c r="D34254" s="70"/>
    </row>
    <row r="34255" spans="4:4">
      <c r="D34255" s="70"/>
    </row>
    <row r="34256" spans="4:4">
      <c r="D34256" s="70"/>
    </row>
    <row r="34257" spans="4:4">
      <c r="D34257" s="70"/>
    </row>
    <row r="34258" spans="4:4">
      <c r="D34258" s="70"/>
    </row>
    <row r="34259" spans="4:4">
      <c r="D34259" s="70"/>
    </row>
    <row r="34260" spans="4:4">
      <c r="D34260" s="70"/>
    </row>
    <row r="34261" spans="4:4">
      <c r="D34261" s="70"/>
    </row>
    <row r="34262" spans="4:4">
      <c r="D34262" s="70"/>
    </row>
    <row r="34263" spans="4:4">
      <c r="D34263" s="70"/>
    </row>
    <row r="34264" spans="4:4">
      <c r="D34264" s="70"/>
    </row>
    <row r="34265" spans="4:4">
      <c r="D34265" s="70"/>
    </row>
    <row r="34266" spans="4:4">
      <c r="D34266" s="70"/>
    </row>
    <row r="34267" spans="4:4">
      <c r="D34267" s="70"/>
    </row>
    <row r="34268" spans="4:4">
      <c r="D34268" s="70"/>
    </row>
    <row r="34269" spans="4:4">
      <c r="D34269" s="70"/>
    </row>
    <row r="34270" spans="4:4">
      <c r="D34270" s="70"/>
    </row>
    <row r="34271" spans="4:4">
      <c r="D34271" s="70"/>
    </row>
    <row r="34272" spans="4:4">
      <c r="D34272" s="70"/>
    </row>
    <row r="34273" spans="4:4">
      <c r="D34273" s="70"/>
    </row>
    <row r="34274" spans="4:4">
      <c r="D34274" s="70"/>
    </row>
    <row r="34275" spans="4:4">
      <c r="D34275" s="70"/>
    </row>
    <row r="34276" spans="4:4">
      <c r="D34276" s="70"/>
    </row>
    <row r="34277" spans="4:4">
      <c r="D34277" s="70"/>
    </row>
    <row r="34278" spans="4:4">
      <c r="D34278" s="70"/>
    </row>
    <row r="34279" spans="4:4">
      <c r="D34279" s="70"/>
    </row>
    <row r="34280" spans="4:4">
      <c r="D34280" s="70"/>
    </row>
    <row r="34281" spans="4:4">
      <c r="D34281" s="70"/>
    </row>
    <row r="34282" spans="4:4">
      <c r="D34282" s="70"/>
    </row>
    <row r="34283" spans="4:4">
      <c r="D34283" s="70"/>
    </row>
    <row r="34284" spans="4:4">
      <c r="D34284" s="70"/>
    </row>
    <row r="34285" spans="4:4">
      <c r="D34285" s="70"/>
    </row>
    <row r="34286" spans="4:4">
      <c r="D34286" s="70"/>
    </row>
    <row r="34287" spans="4:4">
      <c r="D34287" s="70"/>
    </row>
    <row r="34288" spans="4:4">
      <c r="D34288" s="70"/>
    </row>
    <row r="34289" spans="4:4">
      <c r="D34289" s="70"/>
    </row>
    <row r="34290" spans="4:4">
      <c r="D34290" s="70"/>
    </row>
    <row r="34291" spans="4:4">
      <c r="D34291" s="70"/>
    </row>
    <row r="34292" spans="4:4">
      <c r="D34292" s="70"/>
    </row>
    <row r="34293" spans="4:4">
      <c r="D34293" s="70"/>
    </row>
    <row r="34294" spans="4:4">
      <c r="D34294" s="70"/>
    </row>
    <row r="34295" spans="4:4">
      <c r="D34295" s="70"/>
    </row>
    <row r="34296" spans="4:4">
      <c r="D34296" s="70"/>
    </row>
    <row r="34297" spans="4:4">
      <c r="D34297" s="70"/>
    </row>
    <row r="34298" spans="4:4">
      <c r="D34298" s="70"/>
    </row>
    <row r="34299" spans="4:4">
      <c r="D34299" s="70"/>
    </row>
    <row r="34300" spans="4:4">
      <c r="D34300" s="70"/>
    </row>
    <row r="34301" spans="4:4">
      <c r="D34301" s="70"/>
    </row>
    <row r="34302" spans="4:4">
      <c r="D34302" s="70"/>
    </row>
    <row r="34303" spans="4:4">
      <c r="D34303" s="70"/>
    </row>
    <row r="34304" spans="4:4">
      <c r="D34304" s="70"/>
    </row>
    <row r="34305" spans="4:4">
      <c r="D34305" s="70"/>
    </row>
    <row r="34306" spans="4:4">
      <c r="D34306" s="70"/>
    </row>
    <row r="34307" spans="4:4">
      <c r="D34307" s="70"/>
    </row>
    <row r="34308" spans="4:4">
      <c r="D34308" s="70"/>
    </row>
    <row r="34309" spans="4:4">
      <c r="D34309" s="70"/>
    </row>
    <row r="34310" spans="4:4">
      <c r="D34310" s="70"/>
    </row>
    <row r="34311" spans="4:4">
      <c r="D34311" s="70"/>
    </row>
    <row r="34312" spans="4:4">
      <c r="D34312" s="70"/>
    </row>
    <row r="34313" spans="4:4">
      <c r="D34313" s="70"/>
    </row>
    <row r="34314" spans="4:4">
      <c r="D34314" s="70"/>
    </row>
    <row r="34315" spans="4:4">
      <c r="D34315" s="70"/>
    </row>
    <row r="34316" spans="4:4">
      <c r="D34316" s="70"/>
    </row>
    <row r="34317" spans="4:4">
      <c r="D34317" s="70"/>
    </row>
    <row r="34318" spans="4:4">
      <c r="D34318" s="70"/>
    </row>
    <row r="34319" spans="4:4">
      <c r="D34319" s="70"/>
    </row>
    <row r="34320" spans="4:4">
      <c r="D34320" s="70"/>
    </row>
    <row r="34321" spans="4:4">
      <c r="D34321" s="70"/>
    </row>
    <row r="34322" spans="4:4">
      <c r="D34322" s="70"/>
    </row>
    <row r="34323" spans="4:4">
      <c r="D34323" s="70"/>
    </row>
    <row r="34324" spans="4:4">
      <c r="D34324" s="70"/>
    </row>
    <row r="34325" spans="4:4">
      <c r="D34325" s="70"/>
    </row>
    <row r="34326" spans="4:4">
      <c r="D34326" s="70"/>
    </row>
    <row r="34327" spans="4:4">
      <c r="D34327" s="70"/>
    </row>
    <row r="34328" spans="4:4">
      <c r="D34328" s="70"/>
    </row>
    <row r="34329" spans="4:4">
      <c r="D34329" s="70"/>
    </row>
    <row r="34330" spans="4:4">
      <c r="D34330" s="70"/>
    </row>
    <row r="34331" spans="4:4">
      <c r="D34331" s="70"/>
    </row>
    <row r="34332" spans="4:4">
      <c r="D34332" s="70"/>
    </row>
    <row r="34333" spans="4:4">
      <c r="D34333" s="70"/>
    </row>
    <row r="34334" spans="4:4">
      <c r="D34334" s="70"/>
    </row>
    <row r="34335" spans="4:4">
      <c r="D34335" s="70"/>
    </row>
    <row r="34336" spans="4:4">
      <c r="D34336" s="70"/>
    </row>
    <row r="34337" spans="4:4">
      <c r="D34337" s="70"/>
    </row>
    <row r="34338" spans="4:4">
      <c r="D34338" s="70"/>
    </row>
    <row r="34339" spans="4:4">
      <c r="D34339" s="70"/>
    </row>
    <row r="34340" spans="4:4">
      <c r="D34340" s="70"/>
    </row>
    <row r="34341" spans="4:4">
      <c r="D34341" s="70"/>
    </row>
    <row r="34342" spans="4:4">
      <c r="D34342" s="70"/>
    </row>
    <row r="34343" spans="4:4">
      <c r="D34343" s="70"/>
    </row>
    <row r="34344" spans="4:4">
      <c r="D34344" s="70"/>
    </row>
    <row r="34345" spans="4:4">
      <c r="D34345" s="70"/>
    </row>
    <row r="34346" spans="4:4">
      <c r="D34346" s="70"/>
    </row>
    <row r="34347" spans="4:4">
      <c r="D34347" s="70"/>
    </row>
    <row r="34348" spans="4:4">
      <c r="D34348" s="70"/>
    </row>
    <row r="34349" spans="4:4">
      <c r="D34349" s="70"/>
    </row>
    <row r="34350" spans="4:4">
      <c r="D34350" s="70"/>
    </row>
    <row r="34351" spans="4:4">
      <c r="D34351" s="70"/>
    </row>
    <row r="34352" spans="4:4">
      <c r="D34352" s="70"/>
    </row>
    <row r="34353" spans="4:4">
      <c r="D34353" s="70"/>
    </row>
    <row r="34354" spans="4:4">
      <c r="D34354" s="70"/>
    </row>
    <row r="34355" spans="4:4">
      <c r="D34355" s="70"/>
    </row>
    <row r="34356" spans="4:4">
      <c r="D34356" s="70"/>
    </row>
    <row r="34357" spans="4:4">
      <c r="D34357" s="70"/>
    </row>
    <row r="34358" spans="4:4">
      <c r="D34358" s="70"/>
    </row>
    <row r="34359" spans="4:4">
      <c r="D34359" s="70"/>
    </row>
    <row r="34360" spans="4:4">
      <c r="D34360" s="70"/>
    </row>
    <row r="34361" spans="4:4">
      <c r="D34361" s="70"/>
    </row>
    <row r="34362" spans="4:4">
      <c r="D34362" s="70"/>
    </row>
    <row r="34363" spans="4:4">
      <c r="D34363" s="70"/>
    </row>
    <row r="34364" spans="4:4">
      <c r="D34364" s="70"/>
    </row>
    <row r="34365" spans="4:4">
      <c r="D34365" s="70"/>
    </row>
    <row r="34366" spans="4:4">
      <c r="D34366" s="70"/>
    </row>
    <row r="34367" spans="4:4">
      <c r="D34367" s="70"/>
    </row>
    <row r="34368" spans="4:4">
      <c r="D34368" s="70"/>
    </row>
    <row r="34369" spans="4:4">
      <c r="D34369" s="70"/>
    </row>
    <row r="34370" spans="4:4">
      <c r="D34370" s="70"/>
    </row>
    <row r="34371" spans="4:4">
      <c r="D34371" s="70"/>
    </row>
    <row r="34372" spans="4:4">
      <c r="D34372" s="70"/>
    </row>
    <row r="34373" spans="4:4">
      <c r="D34373" s="70"/>
    </row>
    <row r="34374" spans="4:4">
      <c r="D34374" s="70"/>
    </row>
    <row r="34375" spans="4:4">
      <c r="D34375" s="70"/>
    </row>
    <row r="34376" spans="4:4">
      <c r="D34376" s="70"/>
    </row>
    <row r="34377" spans="4:4">
      <c r="D34377" s="70"/>
    </row>
    <row r="34378" spans="4:4">
      <c r="D34378" s="70"/>
    </row>
    <row r="34379" spans="4:4">
      <c r="D34379" s="70"/>
    </row>
    <row r="34380" spans="4:4">
      <c r="D34380" s="70"/>
    </row>
    <row r="34381" spans="4:4">
      <c r="D34381" s="70"/>
    </row>
    <row r="34382" spans="4:4">
      <c r="D34382" s="70"/>
    </row>
    <row r="34383" spans="4:4">
      <c r="D34383" s="70"/>
    </row>
    <row r="34384" spans="4:4">
      <c r="D34384" s="70"/>
    </row>
    <row r="34385" spans="4:4">
      <c r="D34385" s="70"/>
    </row>
    <row r="34386" spans="4:4">
      <c r="D34386" s="70"/>
    </row>
    <row r="34387" spans="4:4">
      <c r="D34387" s="70"/>
    </row>
    <row r="34388" spans="4:4">
      <c r="D34388" s="70"/>
    </row>
    <row r="34389" spans="4:4">
      <c r="D34389" s="70"/>
    </row>
    <row r="34390" spans="4:4">
      <c r="D34390" s="70"/>
    </row>
    <row r="34391" spans="4:4">
      <c r="D34391" s="70"/>
    </row>
    <row r="34392" spans="4:4">
      <c r="D34392" s="70"/>
    </row>
    <row r="34393" spans="4:4">
      <c r="D34393" s="70"/>
    </row>
    <row r="34394" spans="4:4">
      <c r="D34394" s="70"/>
    </row>
    <row r="34395" spans="4:4">
      <c r="D34395" s="70"/>
    </row>
    <row r="34396" spans="4:4">
      <c r="D34396" s="70"/>
    </row>
    <row r="34397" spans="4:4">
      <c r="D34397" s="70"/>
    </row>
    <row r="34398" spans="4:4">
      <c r="D34398" s="70"/>
    </row>
    <row r="34399" spans="4:4">
      <c r="D34399" s="70"/>
    </row>
    <row r="34400" spans="4:4">
      <c r="D34400" s="70"/>
    </row>
    <row r="34401" spans="4:4">
      <c r="D34401" s="70"/>
    </row>
    <row r="34402" spans="4:4">
      <c r="D34402" s="70"/>
    </row>
    <row r="34403" spans="4:4">
      <c r="D34403" s="70"/>
    </row>
    <row r="34404" spans="4:4">
      <c r="D34404" s="70"/>
    </row>
    <row r="34405" spans="4:4">
      <c r="D34405" s="70"/>
    </row>
    <row r="34406" spans="4:4">
      <c r="D34406" s="70"/>
    </row>
    <row r="34407" spans="4:4">
      <c r="D34407" s="70"/>
    </row>
    <row r="34408" spans="4:4">
      <c r="D34408" s="70"/>
    </row>
    <row r="34409" spans="4:4">
      <c r="D34409" s="70"/>
    </row>
    <row r="34410" spans="4:4">
      <c r="D34410" s="70"/>
    </row>
    <row r="34411" spans="4:4">
      <c r="D34411" s="70"/>
    </row>
    <row r="34412" spans="4:4">
      <c r="D34412" s="70"/>
    </row>
    <row r="34413" spans="4:4">
      <c r="D34413" s="70"/>
    </row>
    <row r="34414" spans="4:4">
      <c r="D34414" s="70"/>
    </row>
    <row r="34415" spans="4:4">
      <c r="D34415" s="70"/>
    </row>
    <row r="34416" spans="4:4">
      <c r="D34416" s="70"/>
    </row>
    <row r="34417" spans="4:4">
      <c r="D34417" s="70"/>
    </row>
    <row r="34418" spans="4:4">
      <c r="D34418" s="70"/>
    </row>
    <row r="34419" spans="4:4">
      <c r="D34419" s="70"/>
    </row>
    <row r="34420" spans="4:4">
      <c r="D34420" s="70"/>
    </row>
    <row r="34421" spans="4:4">
      <c r="D34421" s="70"/>
    </row>
    <row r="34422" spans="4:4">
      <c r="D34422" s="70"/>
    </row>
    <row r="34423" spans="4:4">
      <c r="D34423" s="70"/>
    </row>
    <row r="34424" spans="4:4">
      <c r="D34424" s="70"/>
    </row>
    <row r="34425" spans="4:4">
      <c r="D34425" s="70"/>
    </row>
    <row r="34426" spans="4:4">
      <c r="D34426" s="70"/>
    </row>
    <row r="34427" spans="4:4">
      <c r="D34427" s="70"/>
    </row>
    <row r="34428" spans="4:4">
      <c r="D34428" s="70"/>
    </row>
    <row r="34429" spans="4:4">
      <c r="D34429" s="70"/>
    </row>
    <row r="34430" spans="4:4">
      <c r="D34430" s="70"/>
    </row>
    <row r="34431" spans="4:4">
      <c r="D34431" s="70"/>
    </row>
    <row r="34432" spans="4:4">
      <c r="D34432" s="70"/>
    </row>
    <row r="34433" spans="4:4">
      <c r="D34433" s="70"/>
    </row>
    <row r="34434" spans="4:4">
      <c r="D34434" s="70"/>
    </row>
    <row r="34435" spans="4:4">
      <c r="D34435" s="70"/>
    </row>
    <row r="34436" spans="4:4">
      <c r="D34436" s="70"/>
    </row>
    <row r="34437" spans="4:4">
      <c r="D34437" s="70"/>
    </row>
    <row r="34438" spans="4:4">
      <c r="D34438" s="70"/>
    </row>
    <row r="34439" spans="4:4">
      <c r="D34439" s="70"/>
    </row>
    <row r="34440" spans="4:4">
      <c r="D34440" s="70"/>
    </row>
    <row r="34441" spans="4:4">
      <c r="D34441" s="70"/>
    </row>
    <row r="34442" spans="4:4">
      <c r="D34442" s="70"/>
    </row>
    <row r="34443" spans="4:4">
      <c r="D34443" s="70"/>
    </row>
    <row r="34444" spans="4:4">
      <c r="D34444" s="70"/>
    </row>
    <row r="34445" spans="4:4">
      <c r="D34445" s="70"/>
    </row>
    <row r="34446" spans="4:4">
      <c r="D34446" s="70"/>
    </row>
    <row r="34447" spans="4:4">
      <c r="D34447" s="70"/>
    </row>
    <row r="34448" spans="4:4">
      <c r="D34448" s="70"/>
    </row>
    <row r="34449" spans="4:4">
      <c r="D34449" s="70"/>
    </row>
    <row r="34450" spans="4:4">
      <c r="D34450" s="70"/>
    </row>
    <row r="34451" spans="4:4">
      <c r="D34451" s="70"/>
    </row>
    <row r="34452" spans="4:4">
      <c r="D34452" s="70"/>
    </row>
    <row r="34453" spans="4:4">
      <c r="D34453" s="70"/>
    </row>
    <row r="34454" spans="4:4">
      <c r="D34454" s="70"/>
    </row>
    <row r="34455" spans="4:4">
      <c r="D34455" s="70"/>
    </row>
    <row r="34456" spans="4:4">
      <c r="D34456" s="70"/>
    </row>
    <row r="34457" spans="4:4">
      <c r="D34457" s="70"/>
    </row>
    <row r="34458" spans="4:4">
      <c r="D34458" s="70"/>
    </row>
    <row r="34459" spans="4:4">
      <c r="D34459" s="70"/>
    </row>
    <row r="34460" spans="4:4">
      <c r="D34460" s="70"/>
    </row>
    <row r="34461" spans="4:4">
      <c r="D34461" s="70"/>
    </row>
    <row r="34462" spans="4:4">
      <c r="D34462" s="70"/>
    </row>
    <row r="34463" spans="4:4">
      <c r="D34463" s="70"/>
    </row>
    <row r="34464" spans="4:4">
      <c r="D34464" s="70"/>
    </row>
    <row r="34465" spans="4:4">
      <c r="D34465" s="70"/>
    </row>
    <row r="34466" spans="4:4">
      <c r="D34466" s="70"/>
    </row>
    <row r="34467" spans="4:4">
      <c r="D34467" s="70"/>
    </row>
    <row r="34468" spans="4:4">
      <c r="D34468" s="70"/>
    </row>
    <row r="34469" spans="4:4">
      <c r="D34469" s="70"/>
    </row>
    <row r="34470" spans="4:4">
      <c r="D34470" s="70"/>
    </row>
    <row r="34471" spans="4:4">
      <c r="D34471" s="70"/>
    </row>
    <row r="34472" spans="4:4">
      <c r="D34472" s="70"/>
    </row>
    <row r="34473" spans="4:4">
      <c r="D34473" s="70"/>
    </row>
    <row r="34474" spans="4:4">
      <c r="D34474" s="70"/>
    </row>
    <row r="34475" spans="4:4">
      <c r="D34475" s="70"/>
    </row>
    <row r="34476" spans="4:4">
      <c r="D34476" s="70"/>
    </row>
    <row r="34477" spans="4:4">
      <c r="D34477" s="70"/>
    </row>
    <row r="34478" spans="4:4">
      <c r="D34478" s="70"/>
    </row>
    <row r="34479" spans="4:4">
      <c r="D34479" s="70"/>
    </row>
    <row r="34480" spans="4:4">
      <c r="D34480" s="70"/>
    </row>
    <row r="34481" spans="4:4">
      <c r="D34481" s="70"/>
    </row>
    <row r="34482" spans="4:4">
      <c r="D34482" s="70"/>
    </row>
    <row r="34483" spans="4:4">
      <c r="D34483" s="70"/>
    </row>
    <row r="34484" spans="4:4">
      <c r="D34484" s="70"/>
    </row>
    <row r="34485" spans="4:4">
      <c r="D34485" s="70"/>
    </row>
    <row r="34486" spans="4:4">
      <c r="D34486" s="70"/>
    </row>
    <row r="34487" spans="4:4">
      <c r="D34487" s="70"/>
    </row>
    <row r="34488" spans="4:4">
      <c r="D34488" s="70"/>
    </row>
    <row r="34489" spans="4:4">
      <c r="D34489" s="70"/>
    </row>
    <row r="34490" spans="4:4">
      <c r="D34490" s="70"/>
    </row>
    <row r="34491" spans="4:4">
      <c r="D34491" s="70"/>
    </row>
    <row r="34492" spans="4:4">
      <c r="D34492" s="70"/>
    </row>
    <row r="34493" spans="4:4">
      <c r="D34493" s="70"/>
    </row>
    <row r="34494" spans="4:4">
      <c r="D34494" s="70"/>
    </row>
    <row r="34495" spans="4:4">
      <c r="D34495" s="70"/>
    </row>
    <row r="34496" spans="4:4">
      <c r="D34496" s="70"/>
    </row>
    <row r="34497" spans="4:4">
      <c r="D34497" s="70"/>
    </row>
    <row r="34498" spans="4:4">
      <c r="D34498" s="70"/>
    </row>
    <row r="34499" spans="4:4">
      <c r="D34499" s="70"/>
    </row>
    <row r="34500" spans="4:4">
      <c r="D34500" s="70"/>
    </row>
    <row r="34501" spans="4:4">
      <c r="D34501" s="70"/>
    </row>
    <row r="34502" spans="4:4">
      <c r="D34502" s="70"/>
    </row>
    <row r="34503" spans="4:4">
      <c r="D34503" s="70"/>
    </row>
    <row r="34504" spans="4:4">
      <c r="D34504" s="70"/>
    </row>
    <row r="34505" spans="4:4">
      <c r="D34505" s="70"/>
    </row>
    <row r="34506" spans="4:4">
      <c r="D34506" s="70"/>
    </row>
    <row r="34507" spans="4:4">
      <c r="D34507" s="70"/>
    </row>
    <row r="34508" spans="4:4">
      <c r="D34508" s="70"/>
    </row>
    <row r="34509" spans="4:4">
      <c r="D34509" s="70"/>
    </row>
    <row r="34510" spans="4:4">
      <c r="D34510" s="70"/>
    </row>
    <row r="34511" spans="4:4">
      <c r="D34511" s="70"/>
    </row>
    <row r="34512" spans="4:4">
      <c r="D34512" s="70"/>
    </row>
    <row r="34513" spans="4:4">
      <c r="D34513" s="70"/>
    </row>
    <row r="34514" spans="4:4">
      <c r="D34514" s="70"/>
    </row>
    <row r="34515" spans="4:4">
      <c r="D34515" s="70"/>
    </row>
    <row r="34516" spans="4:4">
      <c r="D34516" s="70"/>
    </row>
    <row r="34517" spans="4:4">
      <c r="D34517" s="70"/>
    </row>
    <row r="34518" spans="4:4">
      <c r="D34518" s="70"/>
    </row>
    <row r="34519" spans="4:4">
      <c r="D34519" s="70"/>
    </row>
    <row r="34520" spans="4:4">
      <c r="D34520" s="70"/>
    </row>
    <row r="34521" spans="4:4">
      <c r="D34521" s="70"/>
    </row>
    <row r="34522" spans="4:4">
      <c r="D34522" s="70"/>
    </row>
    <row r="34523" spans="4:4">
      <c r="D34523" s="70"/>
    </row>
    <row r="34524" spans="4:4">
      <c r="D34524" s="70"/>
    </row>
    <row r="34525" spans="4:4">
      <c r="D34525" s="70"/>
    </row>
    <row r="34526" spans="4:4">
      <c r="D34526" s="70"/>
    </row>
    <row r="34527" spans="4:4">
      <c r="D34527" s="70"/>
    </row>
    <row r="34528" spans="4:4">
      <c r="D34528" s="70"/>
    </row>
    <row r="34529" spans="4:4">
      <c r="D34529" s="70"/>
    </row>
    <row r="34530" spans="4:4">
      <c r="D34530" s="70"/>
    </row>
    <row r="34531" spans="4:4">
      <c r="D34531" s="70"/>
    </row>
    <row r="34532" spans="4:4">
      <c r="D34532" s="70"/>
    </row>
    <row r="34533" spans="4:4">
      <c r="D34533" s="70"/>
    </row>
    <row r="34534" spans="4:4">
      <c r="D34534" s="70"/>
    </row>
    <row r="34535" spans="4:4">
      <c r="D34535" s="70"/>
    </row>
    <row r="34536" spans="4:4">
      <c r="D34536" s="70"/>
    </row>
    <row r="34537" spans="4:4">
      <c r="D34537" s="70"/>
    </row>
    <row r="34538" spans="4:4">
      <c r="D34538" s="70"/>
    </row>
    <row r="34539" spans="4:4">
      <c r="D34539" s="70"/>
    </row>
    <row r="34540" spans="4:4">
      <c r="D34540" s="70"/>
    </row>
    <row r="34541" spans="4:4">
      <c r="D34541" s="70"/>
    </row>
    <row r="34542" spans="4:4">
      <c r="D34542" s="70"/>
    </row>
    <row r="34543" spans="4:4">
      <c r="D34543" s="70"/>
    </row>
    <row r="34544" spans="4:4">
      <c r="D34544" s="70"/>
    </row>
    <row r="34545" spans="4:4">
      <c r="D34545" s="70"/>
    </row>
    <row r="34546" spans="4:4">
      <c r="D34546" s="70"/>
    </row>
    <row r="34547" spans="4:4">
      <c r="D34547" s="70"/>
    </row>
    <row r="34548" spans="4:4">
      <c r="D34548" s="70"/>
    </row>
    <row r="34549" spans="4:4">
      <c r="D34549" s="70"/>
    </row>
    <row r="34550" spans="4:4">
      <c r="D34550" s="70"/>
    </row>
    <row r="34551" spans="4:4">
      <c r="D34551" s="70"/>
    </row>
    <row r="34552" spans="4:4">
      <c r="D34552" s="70"/>
    </row>
    <row r="34553" spans="4:4">
      <c r="D34553" s="70"/>
    </row>
    <row r="34554" spans="4:4">
      <c r="D34554" s="70"/>
    </row>
    <row r="34555" spans="4:4">
      <c r="D34555" s="70"/>
    </row>
    <row r="34556" spans="4:4">
      <c r="D34556" s="70"/>
    </row>
    <row r="34557" spans="4:4">
      <c r="D34557" s="70"/>
    </row>
    <row r="34558" spans="4:4">
      <c r="D34558" s="70"/>
    </row>
    <row r="34559" spans="4:4">
      <c r="D34559" s="70"/>
    </row>
    <row r="34560" spans="4:4">
      <c r="D34560" s="70"/>
    </row>
    <row r="34561" spans="4:4">
      <c r="D34561" s="70"/>
    </row>
    <row r="34562" spans="4:4">
      <c r="D34562" s="70"/>
    </row>
    <row r="34563" spans="4:4">
      <c r="D34563" s="70"/>
    </row>
    <row r="34564" spans="4:4">
      <c r="D34564" s="70"/>
    </row>
    <row r="34565" spans="4:4">
      <c r="D34565" s="70"/>
    </row>
    <row r="34566" spans="4:4">
      <c r="D34566" s="70"/>
    </row>
    <row r="34567" spans="4:4">
      <c r="D34567" s="70"/>
    </row>
    <row r="34568" spans="4:4">
      <c r="D34568" s="70"/>
    </row>
    <row r="34569" spans="4:4">
      <c r="D34569" s="70"/>
    </row>
    <row r="34570" spans="4:4">
      <c r="D34570" s="70"/>
    </row>
    <row r="34571" spans="4:4">
      <c r="D34571" s="70"/>
    </row>
    <row r="34572" spans="4:4">
      <c r="D34572" s="70"/>
    </row>
    <row r="34573" spans="4:4">
      <c r="D34573" s="70"/>
    </row>
    <row r="34574" spans="4:4">
      <c r="D34574" s="70"/>
    </row>
    <row r="34575" spans="4:4">
      <c r="D34575" s="70"/>
    </row>
    <row r="34576" spans="4:4">
      <c r="D34576" s="70"/>
    </row>
    <row r="34577" spans="4:4">
      <c r="D34577" s="70"/>
    </row>
    <row r="34578" spans="4:4">
      <c r="D34578" s="70"/>
    </row>
    <row r="34579" spans="4:4">
      <c r="D34579" s="70"/>
    </row>
    <row r="34580" spans="4:4">
      <c r="D34580" s="70"/>
    </row>
    <row r="34581" spans="4:4">
      <c r="D34581" s="70"/>
    </row>
    <row r="34582" spans="4:4">
      <c r="D34582" s="70"/>
    </row>
    <row r="34583" spans="4:4">
      <c r="D34583" s="70"/>
    </row>
    <row r="34584" spans="4:4">
      <c r="D34584" s="70"/>
    </row>
    <row r="34585" spans="4:4">
      <c r="D34585" s="70"/>
    </row>
    <row r="34586" spans="4:4">
      <c r="D34586" s="70"/>
    </row>
    <row r="34587" spans="4:4">
      <c r="D34587" s="70"/>
    </row>
    <row r="34588" spans="4:4">
      <c r="D34588" s="70"/>
    </row>
    <row r="34589" spans="4:4">
      <c r="D34589" s="70"/>
    </row>
    <row r="34590" spans="4:4">
      <c r="D34590" s="70"/>
    </row>
    <row r="34591" spans="4:4">
      <c r="D34591" s="70"/>
    </row>
    <row r="34592" spans="4:4">
      <c r="D34592" s="70"/>
    </row>
    <row r="34593" spans="4:4">
      <c r="D34593" s="70"/>
    </row>
    <row r="34594" spans="4:4">
      <c r="D34594" s="70"/>
    </row>
    <row r="34595" spans="4:4">
      <c r="D34595" s="70"/>
    </row>
    <row r="34596" spans="4:4">
      <c r="D34596" s="70"/>
    </row>
    <row r="34597" spans="4:4">
      <c r="D34597" s="70"/>
    </row>
    <row r="34598" spans="4:4">
      <c r="D34598" s="70"/>
    </row>
    <row r="34599" spans="4:4">
      <c r="D34599" s="70"/>
    </row>
    <row r="34600" spans="4:4">
      <c r="D34600" s="70"/>
    </row>
    <row r="34601" spans="4:4">
      <c r="D34601" s="70"/>
    </row>
    <row r="34602" spans="4:4">
      <c r="D34602" s="70"/>
    </row>
    <row r="34603" spans="4:4">
      <c r="D34603" s="70"/>
    </row>
    <row r="34604" spans="4:4">
      <c r="D34604" s="70"/>
    </row>
    <row r="34605" spans="4:4">
      <c r="D34605" s="70"/>
    </row>
    <row r="34606" spans="4:4">
      <c r="D34606" s="70"/>
    </row>
    <row r="34607" spans="4:4">
      <c r="D34607" s="70"/>
    </row>
    <row r="34608" spans="4:4">
      <c r="D34608" s="70"/>
    </row>
    <row r="34609" spans="4:4">
      <c r="D34609" s="70"/>
    </row>
    <row r="34610" spans="4:4">
      <c r="D34610" s="70"/>
    </row>
    <row r="34611" spans="4:4">
      <c r="D34611" s="70"/>
    </row>
    <row r="34612" spans="4:4">
      <c r="D34612" s="70"/>
    </row>
    <row r="34613" spans="4:4">
      <c r="D34613" s="70"/>
    </row>
    <row r="34614" spans="4:4">
      <c r="D34614" s="70"/>
    </row>
    <row r="34615" spans="4:4">
      <c r="D34615" s="70"/>
    </row>
    <row r="34616" spans="4:4">
      <c r="D34616" s="70"/>
    </row>
    <row r="34617" spans="4:4">
      <c r="D34617" s="70"/>
    </row>
    <row r="34618" spans="4:4">
      <c r="D34618" s="70"/>
    </row>
    <row r="34619" spans="4:4">
      <c r="D34619" s="70"/>
    </row>
    <row r="34620" spans="4:4">
      <c r="D34620" s="70"/>
    </row>
    <row r="34621" spans="4:4">
      <c r="D34621" s="70"/>
    </row>
    <row r="34622" spans="4:4">
      <c r="D34622" s="70"/>
    </row>
    <row r="34623" spans="4:4">
      <c r="D34623" s="70"/>
    </row>
    <row r="34624" spans="4:4">
      <c r="D34624" s="70"/>
    </row>
    <row r="34625" spans="4:4">
      <c r="D34625" s="70"/>
    </row>
    <row r="34626" spans="4:4">
      <c r="D34626" s="70"/>
    </row>
    <row r="34627" spans="4:4">
      <c r="D34627" s="70"/>
    </row>
    <row r="34628" spans="4:4">
      <c r="D34628" s="70"/>
    </row>
    <row r="34629" spans="4:4">
      <c r="D34629" s="70"/>
    </row>
    <row r="34630" spans="4:4">
      <c r="D34630" s="70"/>
    </row>
    <row r="34631" spans="4:4">
      <c r="D34631" s="70"/>
    </row>
    <row r="34632" spans="4:4">
      <c r="D34632" s="70"/>
    </row>
    <row r="34633" spans="4:4">
      <c r="D34633" s="70"/>
    </row>
    <row r="34634" spans="4:4">
      <c r="D34634" s="70"/>
    </row>
    <row r="34635" spans="4:4">
      <c r="D34635" s="70"/>
    </row>
    <row r="34636" spans="4:4">
      <c r="D34636" s="70"/>
    </row>
    <row r="34637" spans="4:4">
      <c r="D34637" s="70"/>
    </row>
    <row r="34638" spans="4:4">
      <c r="D34638" s="70"/>
    </row>
    <row r="34639" spans="4:4">
      <c r="D34639" s="70"/>
    </row>
    <row r="34640" spans="4:4">
      <c r="D34640" s="70"/>
    </row>
    <row r="34641" spans="4:4">
      <c r="D34641" s="70"/>
    </row>
    <row r="34642" spans="4:4">
      <c r="D34642" s="70"/>
    </row>
    <row r="34643" spans="4:4">
      <c r="D34643" s="70"/>
    </row>
    <row r="34644" spans="4:4">
      <c r="D34644" s="70"/>
    </row>
    <row r="34645" spans="4:4">
      <c r="D34645" s="70"/>
    </row>
    <row r="34646" spans="4:4">
      <c r="D34646" s="70"/>
    </row>
    <row r="34647" spans="4:4">
      <c r="D34647" s="70"/>
    </row>
    <row r="34648" spans="4:4">
      <c r="D34648" s="70"/>
    </row>
    <row r="34649" spans="4:4">
      <c r="D34649" s="70"/>
    </row>
    <row r="34650" spans="4:4">
      <c r="D34650" s="70"/>
    </row>
    <row r="34651" spans="4:4">
      <c r="D34651" s="70"/>
    </row>
    <row r="34652" spans="4:4">
      <c r="D34652" s="70"/>
    </row>
    <row r="34653" spans="4:4">
      <c r="D34653" s="70"/>
    </row>
    <row r="34654" spans="4:4">
      <c r="D34654" s="70"/>
    </row>
    <row r="34655" spans="4:4">
      <c r="D34655" s="70"/>
    </row>
    <row r="34656" spans="4:4">
      <c r="D34656" s="70"/>
    </row>
    <row r="34657" spans="4:4">
      <c r="D34657" s="70"/>
    </row>
    <row r="34658" spans="4:4">
      <c r="D34658" s="70"/>
    </row>
    <row r="34659" spans="4:4">
      <c r="D34659" s="70"/>
    </row>
    <row r="34660" spans="4:4">
      <c r="D34660" s="70"/>
    </row>
    <row r="34661" spans="4:4">
      <c r="D34661" s="70"/>
    </row>
    <row r="34662" spans="4:4">
      <c r="D34662" s="70"/>
    </row>
    <row r="34663" spans="4:4">
      <c r="D34663" s="70"/>
    </row>
    <row r="34664" spans="4:4">
      <c r="D34664" s="70"/>
    </row>
    <row r="34665" spans="4:4">
      <c r="D34665" s="70"/>
    </row>
    <row r="34666" spans="4:4">
      <c r="D34666" s="70"/>
    </row>
    <row r="34667" spans="4:4">
      <c r="D34667" s="70"/>
    </row>
    <row r="34668" spans="4:4">
      <c r="D34668" s="70"/>
    </row>
    <row r="34669" spans="4:4">
      <c r="D34669" s="70"/>
    </row>
    <row r="34670" spans="4:4">
      <c r="D34670" s="70"/>
    </row>
    <row r="34671" spans="4:4">
      <c r="D34671" s="70"/>
    </row>
    <row r="34672" spans="4:4">
      <c r="D34672" s="70"/>
    </row>
    <row r="34673" spans="4:4">
      <c r="D34673" s="70"/>
    </row>
    <row r="34674" spans="4:4">
      <c r="D34674" s="70"/>
    </row>
    <row r="34675" spans="4:4">
      <c r="D34675" s="70"/>
    </row>
    <row r="34676" spans="4:4">
      <c r="D34676" s="70"/>
    </row>
    <row r="34677" spans="4:4">
      <c r="D34677" s="70"/>
    </row>
    <row r="34678" spans="4:4">
      <c r="D34678" s="70"/>
    </row>
    <row r="34679" spans="4:4">
      <c r="D34679" s="70"/>
    </row>
    <row r="34680" spans="4:4">
      <c r="D34680" s="70"/>
    </row>
    <row r="34681" spans="4:4">
      <c r="D34681" s="70"/>
    </row>
    <row r="34682" spans="4:4">
      <c r="D34682" s="70"/>
    </row>
    <row r="34683" spans="4:4">
      <c r="D34683" s="70"/>
    </row>
    <row r="34684" spans="4:4">
      <c r="D34684" s="70"/>
    </row>
    <row r="34685" spans="4:4">
      <c r="D34685" s="70"/>
    </row>
    <row r="34686" spans="4:4">
      <c r="D34686" s="70"/>
    </row>
    <row r="34687" spans="4:4">
      <c r="D34687" s="70"/>
    </row>
    <row r="34688" spans="4:4">
      <c r="D34688" s="70"/>
    </row>
    <row r="34689" spans="4:4">
      <c r="D34689" s="70"/>
    </row>
    <row r="34690" spans="4:4">
      <c r="D34690" s="70"/>
    </row>
    <row r="34691" spans="4:4">
      <c r="D34691" s="70"/>
    </row>
    <row r="34692" spans="4:4">
      <c r="D34692" s="70"/>
    </row>
    <row r="34693" spans="4:4">
      <c r="D34693" s="70"/>
    </row>
    <row r="34694" spans="4:4">
      <c r="D34694" s="70"/>
    </row>
    <row r="34695" spans="4:4">
      <c r="D34695" s="70"/>
    </row>
    <row r="34696" spans="4:4">
      <c r="D34696" s="70"/>
    </row>
    <row r="34697" spans="4:4">
      <c r="D34697" s="70"/>
    </row>
    <row r="34698" spans="4:4">
      <c r="D34698" s="70"/>
    </row>
    <row r="34699" spans="4:4">
      <c r="D34699" s="70"/>
    </row>
    <row r="34700" spans="4:4">
      <c r="D34700" s="70"/>
    </row>
    <row r="34701" spans="4:4">
      <c r="D34701" s="70"/>
    </row>
    <row r="34702" spans="4:4">
      <c r="D34702" s="70"/>
    </row>
    <row r="34703" spans="4:4">
      <c r="D34703" s="70"/>
    </row>
    <row r="34704" spans="4:4">
      <c r="D34704" s="70"/>
    </row>
    <row r="34705" spans="4:4">
      <c r="D34705" s="70"/>
    </row>
    <row r="34706" spans="4:4">
      <c r="D34706" s="70"/>
    </row>
    <row r="34707" spans="4:4">
      <c r="D34707" s="70"/>
    </row>
    <row r="34708" spans="4:4">
      <c r="D34708" s="70"/>
    </row>
    <row r="34709" spans="4:4">
      <c r="D34709" s="70"/>
    </row>
    <row r="34710" spans="4:4">
      <c r="D34710" s="70"/>
    </row>
    <row r="34711" spans="4:4">
      <c r="D34711" s="70"/>
    </row>
    <row r="34712" spans="4:4">
      <c r="D34712" s="70"/>
    </row>
    <row r="34713" spans="4:4">
      <c r="D34713" s="70"/>
    </row>
    <row r="34714" spans="4:4">
      <c r="D34714" s="70"/>
    </row>
    <row r="34715" spans="4:4">
      <c r="D34715" s="70"/>
    </row>
    <row r="34716" spans="4:4">
      <c r="D34716" s="70"/>
    </row>
    <row r="34717" spans="4:4">
      <c r="D34717" s="70"/>
    </row>
    <row r="34718" spans="4:4">
      <c r="D34718" s="70"/>
    </row>
    <row r="34719" spans="4:4">
      <c r="D34719" s="70"/>
    </row>
    <row r="34720" spans="4:4">
      <c r="D34720" s="70"/>
    </row>
    <row r="34721" spans="4:4">
      <c r="D34721" s="70"/>
    </row>
    <row r="34722" spans="4:4">
      <c r="D34722" s="70"/>
    </row>
    <row r="34723" spans="4:4">
      <c r="D34723" s="70"/>
    </row>
    <row r="34724" spans="4:4">
      <c r="D34724" s="70"/>
    </row>
    <row r="34725" spans="4:4">
      <c r="D34725" s="70"/>
    </row>
    <row r="34726" spans="4:4">
      <c r="D34726" s="70"/>
    </row>
    <row r="34727" spans="4:4">
      <c r="D34727" s="70"/>
    </row>
    <row r="34728" spans="4:4">
      <c r="D34728" s="70"/>
    </row>
    <row r="34729" spans="4:4">
      <c r="D34729" s="70"/>
    </row>
    <row r="34730" spans="4:4">
      <c r="D34730" s="70"/>
    </row>
    <row r="34731" spans="4:4">
      <c r="D34731" s="70"/>
    </row>
    <row r="34732" spans="4:4">
      <c r="D34732" s="70"/>
    </row>
    <row r="34733" spans="4:4">
      <c r="D34733" s="70"/>
    </row>
    <row r="34734" spans="4:4">
      <c r="D34734" s="70"/>
    </row>
    <row r="34735" spans="4:4">
      <c r="D34735" s="70"/>
    </row>
    <row r="34736" spans="4:4">
      <c r="D34736" s="70"/>
    </row>
    <row r="34737" spans="4:4">
      <c r="D34737" s="70"/>
    </row>
    <row r="34738" spans="4:4">
      <c r="D34738" s="70"/>
    </row>
    <row r="34739" spans="4:4">
      <c r="D34739" s="70"/>
    </row>
    <row r="34740" spans="4:4">
      <c r="D34740" s="70"/>
    </row>
    <row r="34741" spans="4:4">
      <c r="D34741" s="70"/>
    </row>
    <row r="34742" spans="4:4">
      <c r="D34742" s="70"/>
    </row>
    <row r="34743" spans="4:4">
      <c r="D34743" s="70"/>
    </row>
    <row r="34744" spans="4:4">
      <c r="D34744" s="70"/>
    </row>
    <row r="34745" spans="4:4">
      <c r="D34745" s="70"/>
    </row>
    <row r="34746" spans="4:4">
      <c r="D34746" s="70"/>
    </row>
    <row r="34747" spans="4:4">
      <c r="D34747" s="70"/>
    </row>
    <row r="34748" spans="4:4">
      <c r="D34748" s="70"/>
    </row>
    <row r="34749" spans="4:4">
      <c r="D34749" s="70"/>
    </row>
    <row r="34750" spans="4:4">
      <c r="D34750" s="70"/>
    </row>
    <row r="34751" spans="4:4">
      <c r="D34751" s="70"/>
    </row>
    <row r="34752" spans="4:4">
      <c r="D34752" s="70"/>
    </row>
    <row r="34753" spans="4:4">
      <c r="D34753" s="70"/>
    </row>
    <row r="34754" spans="4:4">
      <c r="D34754" s="70"/>
    </row>
    <row r="34755" spans="4:4">
      <c r="D34755" s="70"/>
    </row>
    <row r="34756" spans="4:4">
      <c r="D34756" s="70"/>
    </row>
    <row r="34757" spans="4:4">
      <c r="D34757" s="70"/>
    </row>
    <row r="34758" spans="4:4">
      <c r="D34758" s="70"/>
    </row>
    <row r="34759" spans="4:4">
      <c r="D34759" s="70"/>
    </row>
    <row r="34760" spans="4:4">
      <c r="D34760" s="70"/>
    </row>
    <row r="34761" spans="4:4">
      <c r="D34761" s="70"/>
    </row>
    <row r="34762" spans="4:4">
      <c r="D34762" s="70"/>
    </row>
    <row r="34763" spans="4:4">
      <c r="D34763" s="70"/>
    </row>
    <row r="34764" spans="4:4">
      <c r="D34764" s="70"/>
    </row>
    <row r="34765" spans="4:4">
      <c r="D34765" s="70"/>
    </row>
    <row r="34766" spans="4:4">
      <c r="D34766" s="70"/>
    </row>
    <row r="34767" spans="4:4">
      <c r="D34767" s="70"/>
    </row>
    <row r="34768" spans="4:4">
      <c r="D34768" s="70"/>
    </row>
    <row r="34769" spans="4:4">
      <c r="D34769" s="70"/>
    </row>
    <row r="34770" spans="4:4">
      <c r="D34770" s="70"/>
    </row>
    <row r="34771" spans="4:4">
      <c r="D34771" s="70"/>
    </row>
    <row r="34772" spans="4:4">
      <c r="D34772" s="70"/>
    </row>
    <row r="34773" spans="4:4">
      <c r="D34773" s="70"/>
    </row>
    <row r="34774" spans="4:4">
      <c r="D34774" s="70"/>
    </row>
    <row r="34775" spans="4:4">
      <c r="D34775" s="70"/>
    </row>
    <row r="34776" spans="4:4">
      <c r="D34776" s="70"/>
    </row>
    <row r="34777" spans="4:4">
      <c r="D34777" s="70"/>
    </row>
    <row r="34778" spans="4:4">
      <c r="D34778" s="70"/>
    </row>
    <row r="34779" spans="4:4">
      <c r="D34779" s="70"/>
    </row>
    <row r="34780" spans="4:4">
      <c r="D34780" s="70"/>
    </row>
    <row r="34781" spans="4:4">
      <c r="D34781" s="70"/>
    </row>
    <row r="34782" spans="4:4">
      <c r="D34782" s="70"/>
    </row>
    <row r="34783" spans="4:4">
      <c r="D34783" s="70"/>
    </row>
    <row r="34784" spans="4:4">
      <c r="D34784" s="70"/>
    </row>
    <row r="34785" spans="4:4">
      <c r="D34785" s="70"/>
    </row>
    <row r="34786" spans="4:4">
      <c r="D34786" s="70"/>
    </row>
    <row r="34787" spans="4:4">
      <c r="D34787" s="70"/>
    </row>
    <row r="34788" spans="4:4">
      <c r="D34788" s="70"/>
    </row>
    <row r="34789" spans="4:4">
      <c r="D34789" s="70"/>
    </row>
    <row r="34790" spans="4:4">
      <c r="D34790" s="70"/>
    </row>
    <row r="34791" spans="4:4">
      <c r="D34791" s="70"/>
    </row>
    <row r="34792" spans="4:4">
      <c r="D34792" s="70"/>
    </row>
    <row r="34793" spans="4:4">
      <c r="D34793" s="70"/>
    </row>
    <row r="34794" spans="4:4">
      <c r="D34794" s="70"/>
    </row>
    <row r="34795" spans="4:4">
      <c r="D34795" s="70"/>
    </row>
    <row r="34796" spans="4:4">
      <c r="D34796" s="70"/>
    </row>
    <row r="34797" spans="4:4">
      <c r="D34797" s="70"/>
    </row>
    <row r="34798" spans="4:4">
      <c r="D34798" s="70"/>
    </row>
    <row r="34799" spans="4:4">
      <c r="D34799" s="70"/>
    </row>
    <row r="34800" spans="4:4">
      <c r="D34800" s="70"/>
    </row>
    <row r="34801" spans="4:4">
      <c r="D34801" s="70"/>
    </row>
    <row r="34802" spans="4:4">
      <c r="D34802" s="70"/>
    </row>
    <row r="34803" spans="4:4">
      <c r="D34803" s="70"/>
    </row>
    <row r="34804" spans="4:4">
      <c r="D34804" s="70"/>
    </row>
    <row r="34805" spans="4:4">
      <c r="D34805" s="70"/>
    </row>
    <row r="34806" spans="4:4">
      <c r="D34806" s="70"/>
    </row>
    <row r="34807" spans="4:4">
      <c r="D34807" s="70"/>
    </row>
    <row r="34808" spans="4:4">
      <c r="D34808" s="70"/>
    </row>
    <row r="34809" spans="4:4">
      <c r="D34809" s="70"/>
    </row>
    <row r="34810" spans="4:4">
      <c r="D34810" s="70"/>
    </row>
    <row r="34811" spans="4:4">
      <c r="D34811" s="70"/>
    </row>
    <row r="34812" spans="4:4">
      <c r="D34812" s="70"/>
    </row>
    <row r="34813" spans="4:4">
      <c r="D34813" s="70"/>
    </row>
    <row r="34814" spans="4:4">
      <c r="D34814" s="70"/>
    </row>
    <row r="34815" spans="4:4">
      <c r="D34815" s="70"/>
    </row>
    <row r="34816" spans="4:4">
      <c r="D34816" s="70"/>
    </row>
    <row r="34817" spans="4:4">
      <c r="D34817" s="70"/>
    </row>
    <row r="34818" spans="4:4">
      <c r="D34818" s="70"/>
    </row>
    <row r="34819" spans="4:4">
      <c r="D34819" s="70"/>
    </row>
    <row r="34820" spans="4:4">
      <c r="D34820" s="70"/>
    </row>
    <row r="34821" spans="4:4">
      <c r="D34821" s="70"/>
    </row>
    <row r="34822" spans="4:4">
      <c r="D34822" s="70"/>
    </row>
    <row r="34823" spans="4:4">
      <c r="D34823" s="70"/>
    </row>
    <row r="34824" spans="4:4">
      <c r="D34824" s="70"/>
    </row>
    <row r="34825" spans="4:4">
      <c r="D34825" s="70"/>
    </row>
    <row r="34826" spans="4:4">
      <c r="D34826" s="70"/>
    </row>
    <row r="34827" spans="4:4">
      <c r="D34827" s="70"/>
    </row>
    <row r="34828" spans="4:4">
      <c r="D34828" s="70"/>
    </row>
    <row r="34829" spans="4:4">
      <c r="D34829" s="70"/>
    </row>
    <row r="34830" spans="4:4">
      <c r="D34830" s="70"/>
    </row>
    <row r="34831" spans="4:4">
      <c r="D34831" s="70"/>
    </row>
    <row r="34832" spans="4:4">
      <c r="D34832" s="70"/>
    </row>
    <row r="34833" spans="4:4">
      <c r="D34833" s="70"/>
    </row>
    <row r="34834" spans="4:4">
      <c r="D34834" s="70"/>
    </row>
    <row r="34835" spans="4:4">
      <c r="D34835" s="70"/>
    </row>
    <row r="34836" spans="4:4">
      <c r="D34836" s="70"/>
    </row>
    <row r="34837" spans="4:4">
      <c r="D34837" s="70"/>
    </row>
    <row r="34838" spans="4:4">
      <c r="D34838" s="70"/>
    </row>
    <row r="34839" spans="4:4">
      <c r="D34839" s="70"/>
    </row>
    <row r="34840" spans="4:4">
      <c r="D34840" s="70"/>
    </row>
    <row r="34841" spans="4:4">
      <c r="D34841" s="70"/>
    </row>
    <row r="34842" spans="4:4">
      <c r="D34842" s="70"/>
    </row>
    <row r="34843" spans="4:4">
      <c r="D34843" s="70"/>
    </row>
    <row r="34844" spans="4:4">
      <c r="D34844" s="70"/>
    </row>
    <row r="34845" spans="4:4">
      <c r="D34845" s="70"/>
    </row>
    <row r="34846" spans="4:4">
      <c r="D34846" s="70"/>
    </row>
    <row r="34847" spans="4:4">
      <c r="D34847" s="70"/>
    </row>
    <row r="34848" spans="4:4">
      <c r="D34848" s="70"/>
    </row>
    <row r="34849" spans="4:4">
      <c r="D34849" s="70"/>
    </row>
    <row r="34850" spans="4:4">
      <c r="D34850" s="70"/>
    </row>
    <row r="34851" spans="4:4">
      <c r="D34851" s="70"/>
    </row>
    <row r="34852" spans="4:4">
      <c r="D34852" s="70"/>
    </row>
    <row r="34853" spans="4:4">
      <c r="D34853" s="70"/>
    </row>
    <row r="34854" spans="4:4">
      <c r="D34854" s="70"/>
    </row>
    <row r="34855" spans="4:4">
      <c r="D34855" s="70"/>
    </row>
    <row r="34856" spans="4:4">
      <c r="D34856" s="70"/>
    </row>
    <row r="34857" spans="4:4">
      <c r="D34857" s="70"/>
    </row>
    <row r="34858" spans="4:4">
      <c r="D34858" s="70"/>
    </row>
    <row r="34859" spans="4:4">
      <c r="D34859" s="70"/>
    </row>
    <row r="34860" spans="4:4">
      <c r="D34860" s="70"/>
    </row>
    <row r="34861" spans="4:4">
      <c r="D34861" s="70"/>
    </row>
    <row r="34862" spans="4:4">
      <c r="D34862" s="70"/>
    </row>
    <row r="34863" spans="4:4">
      <c r="D34863" s="70"/>
    </row>
    <row r="34864" spans="4:4">
      <c r="D34864" s="70"/>
    </row>
    <row r="34865" spans="4:4">
      <c r="D34865" s="70"/>
    </row>
    <row r="34866" spans="4:4">
      <c r="D34866" s="70"/>
    </row>
    <row r="34867" spans="4:4">
      <c r="D34867" s="70"/>
    </row>
    <row r="34868" spans="4:4">
      <c r="D34868" s="70"/>
    </row>
    <row r="34869" spans="4:4">
      <c r="D34869" s="70"/>
    </row>
    <row r="34870" spans="4:4">
      <c r="D34870" s="70"/>
    </row>
    <row r="34871" spans="4:4">
      <c r="D34871" s="70"/>
    </row>
    <row r="34872" spans="4:4">
      <c r="D34872" s="70"/>
    </row>
    <row r="34873" spans="4:4">
      <c r="D34873" s="70"/>
    </row>
    <row r="34874" spans="4:4">
      <c r="D34874" s="70"/>
    </row>
    <row r="34875" spans="4:4">
      <c r="D34875" s="70"/>
    </row>
    <row r="34876" spans="4:4">
      <c r="D34876" s="70"/>
    </row>
    <row r="34877" spans="4:4">
      <c r="D34877" s="70"/>
    </row>
    <row r="34878" spans="4:4">
      <c r="D34878" s="70"/>
    </row>
    <row r="34879" spans="4:4">
      <c r="D34879" s="70"/>
    </row>
    <row r="34880" spans="4:4">
      <c r="D34880" s="70"/>
    </row>
    <row r="34881" spans="4:4">
      <c r="D34881" s="70"/>
    </row>
    <row r="34882" spans="4:4">
      <c r="D34882" s="70"/>
    </row>
    <row r="34883" spans="4:4">
      <c r="D34883" s="70"/>
    </row>
    <row r="34884" spans="4:4">
      <c r="D34884" s="70"/>
    </row>
    <row r="34885" spans="4:4">
      <c r="D34885" s="70"/>
    </row>
    <row r="34886" spans="4:4">
      <c r="D34886" s="70"/>
    </row>
    <row r="34887" spans="4:4">
      <c r="D34887" s="70"/>
    </row>
    <row r="34888" spans="4:4">
      <c r="D34888" s="70"/>
    </row>
    <row r="34889" spans="4:4">
      <c r="D34889" s="70"/>
    </row>
    <row r="34890" spans="4:4">
      <c r="D34890" s="70"/>
    </row>
    <row r="34891" spans="4:4">
      <c r="D34891" s="70"/>
    </row>
    <row r="34892" spans="4:4">
      <c r="D34892" s="70"/>
    </row>
    <row r="34893" spans="4:4">
      <c r="D34893" s="70"/>
    </row>
    <row r="34894" spans="4:4">
      <c r="D34894" s="70"/>
    </row>
    <row r="34895" spans="4:4">
      <c r="D34895" s="70"/>
    </row>
    <row r="34896" spans="4:4">
      <c r="D34896" s="70"/>
    </row>
    <row r="34897" spans="4:4">
      <c r="D34897" s="70"/>
    </row>
    <row r="34898" spans="4:4">
      <c r="D34898" s="70"/>
    </row>
    <row r="34899" spans="4:4">
      <c r="D34899" s="70"/>
    </row>
    <row r="34900" spans="4:4">
      <c r="D34900" s="70"/>
    </row>
    <row r="34901" spans="4:4">
      <c r="D34901" s="70"/>
    </row>
    <row r="34902" spans="4:4">
      <c r="D34902" s="70"/>
    </row>
    <row r="34903" spans="4:4">
      <c r="D34903" s="70"/>
    </row>
    <row r="34904" spans="4:4">
      <c r="D34904" s="70"/>
    </row>
    <row r="34905" spans="4:4">
      <c r="D34905" s="70"/>
    </row>
    <row r="34906" spans="4:4">
      <c r="D34906" s="70"/>
    </row>
    <row r="34907" spans="4:4">
      <c r="D34907" s="70"/>
    </row>
    <row r="34908" spans="4:4">
      <c r="D34908" s="70"/>
    </row>
    <row r="34909" spans="4:4">
      <c r="D34909" s="70"/>
    </row>
    <row r="34910" spans="4:4">
      <c r="D34910" s="70"/>
    </row>
    <row r="34911" spans="4:4">
      <c r="D34911" s="70"/>
    </row>
    <row r="34912" spans="4:4">
      <c r="D34912" s="70"/>
    </row>
    <row r="34913" spans="4:4">
      <c r="D34913" s="70"/>
    </row>
    <row r="34914" spans="4:4">
      <c r="D34914" s="70"/>
    </row>
    <row r="34915" spans="4:4">
      <c r="D34915" s="70"/>
    </row>
    <row r="34916" spans="4:4">
      <c r="D34916" s="70"/>
    </row>
    <row r="34917" spans="4:4">
      <c r="D34917" s="70"/>
    </row>
    <row r="34918" spans="4:4">
      <c r="D34918" s="70"/>
    </row>
    <row r="34919" spans="4:4">
      <c r="D34919" s="70"/>
    </row>
    <row r="34920" spans="4:4">
      <c r="D34920" s="70"/>
    </row>
    <row r="34921" spans="4:4">
      <c r="D34921" s="70"/>
    </row>
    <row r="34922" spans="4:4">
      <c r="D34922" s="70"/>
    </row>
    <row r="34923" spans="4:4">
      <c r="D34923" s="70"/>
    </row>
    <row r="34924" spans="4:4">
      <c r="D34924" s="70"/>
    </row>
    <row r="34925" spans="4:4">
      <c r="D34925" s="70"/>
    </row>
    <row r="34926" spans="4:4">
      <c r="D34926" s="70"/>
    </row>
    <row r="34927" spans="4:4">
      <c r="D34927" s="70"/>
    </row>
    <row r="34928" spans="4:4">
      <c r="D34928" s="70"/>
    </row>
    <row r="34929" spans="4:4">
      <c r="D34929" s="70"/>
    </row>
    <row r="34930" spans="4:4">
      <c r="D34930" s="70"/>
    </row>
    <row r="34931" spans="4:4">
      <c r="D34931" s="70"/>
    </row>
    <row r="34932" spans="4:4">
      <c r="D34932" s="70"/>
    </row>
    <row r="34933" spans="4:4">
      <c r="D34933" s="70"/>
    </row>
    <row r="34934" spans="4:4">
      <c r="D34934" s="70"/>
    </row>
    <row r="34935" spans="4:4">
      <c r="D34935" s="70"/>
    </row>
    <row r="34936" spans="4:4">
      <c r="D34936" s="70"/>
    </row>
    <row r="34937" spans="4:4">
      <c r="D34937" s="70"/>
    </row>
    <row r="34938" spans="4:4">
      <c r="D34938" s="70"/>
    </row>
    <row r="34939" spans="4:4">
      <c r="D34939" s="70"/>
    </row>
    <row r="34940" spans="4:4">
      <c r="D34940" s="70"/>
    </row>
    <row r="34941" spans="4:4">
      <c r="D34941" s="70"/>
    </row>
    <row r="34942" spans="4:4">
      <c r="D34942" s="70"/>
    </row>
    <row r="34943" spans="4:4">
      <c r="D34943" s="70"/>
    </row>
    <row r="34944" spans="4:4">
      <c r="D34944" s="70"/>
    </row>
    <row r="34945" spans="4:4">
      <c r="D34945" s="70"/>
    </row>
    <row r="34946" spans="4:4">
      <c r="D34946" s="70"/>
    </row>
    <row r="34947" spans="4:4">
      <c r="D34947" s="70"/>
    </row>
    <row r="34948" spans="4:4">
      <c r="D34948" s="70"/>
    </row>
    <row r="34949" spans="4:4">
      <c r="D34949" s="70"/>
    </row>
    <row r="34950" spans="4:4">
      <c r="D34950" s="70"/>
    </row>
    <row r="34951" spans="4:4">
      <c r="D34951" s="70"/>
    </row>
    <row r="34952" spans="4:4">
      <c r="D34952" s="70"/>
    </row>
    <row r="34953" spans="4:4">
      <c r="D34953" s="70"/>
    </row>
    <row r="34954" spans="4:4">
      <c r="D34954" s="70"/>
    </row>
    <row r="34955" spans="4:4">
      <c r="D34955" s="70"/>
    </row>
    <row r="34956" spans="4:4">
      <c r="D34956" s="70"/>
    </row>
    <row r="34957" spans="4:4">
      <c r="D34957" s="70"/>
    </row>
    <row r="34958" spans="4:4">
      <c r="D34958" s="70"/>
    </row>
    <row r="34959" spans="4:4">
      <c r="D34959" s="70"/>
    </row>
    <row r="34960" spans="4:4">
      <c r="D34960" s="70"/>
    </row>
    <row r="34961" spans="4:4">
      <c r="D34961" s="70"/>
    </row>
    <row r="34962" spans="4:4">
      <c r="D34962" s="70"/>
    </row>
    <row r="34963" spans="4:4">
      <c r="D34963" s="70"/>
    </row>
    <row r="34964" spans="4:4">
      <c r="D34964" s="70"/>
    </row>
    <row r="34965" spans="4:4">
      <c r="D34965" s="70"/>
    </row>
    <row r="34966" spans="4:4">
      <c r="D34966" s="70"/>
    </row>
    <row r="34967" spans="4:4">
      <c r="D34967" s="70"/>
    </row>
    <row r="34968" spans="4:4">
      <c r="D34968" s="70"/>
    </row>
    <row r="34969" spans="4:4">
      <c r="D34969" s="70"/>
    </row>
    <row r="34970" spans="4:4">
      <c r="D34970" s="70"/>
    </row>
    <row r="34971" spans="4:4">
      <c r="D34971" s="70"/>
    </row>
    <row r="34972" spans="4:4">
      <c r="D34972" s="70"/>
    </row>
    <row r="34973" spans="4:4">
      <c r="D34973" s="70"/>
    </row>
    <row r="34974" spans="4:4">
      <c r="D34974" s="70"/>
    </row>
    <row r="34975" spans="4:4">
      <c r="D34975" s="70"/>
    </row>
    <row r="34976" spans="4:4">
      <c r="D34976" s="70"/>
    </row>
    <row r="34977" spans="4:4">
      <c r="D34977" s="70"/>
    </row>
    <row r="34978" spans="4:4">
      <c r="D34978" s="70"/>
    </row>
    <row r="34979" spans="4:4">
      <c r="D34979" s="70"/>
    </row>
    <row r="34980" spans="4:4">
      <c r="D34980" s="70"/>
    </row>
    <row r="34981" spans="4:4">
      <c r="D34981" s="70"/>
    </row>
    <row r="34982" spans="4:4">
      <c r="D34982" s="70"/>
    </row>
    <row r="34983" spans="4:4">
      <c r="D34983" s="70"/>
    </row>
    <row r="34984" spans="4:4">
      <c r="D34984" s="70"/>
    </row>
    <row r="34985" spans="4:4">
      <c r="D34985" s="70"/>
    </row>
    <row r="34986" spans="4:4">
      <c r="D34986" s="70"/>
    </row>
    <row r="34987" spans="4:4">
      <c r="D34987" s="70"/>
    </row>
    <row r="34988" spans="4:4">
      <c r="D34988" s="70"/>
    </row>
    <row r="34989" spans="4:4">
      <c r="D34989" s="70"/>
    </row>
    <row r="34990" spans="4:4">
      <c r="D34990" s="70"/>
    </row>
    <row r="34991" spans="4:4">
      <c r="D34991" s="70"/>
    </row>
    <row r="34992" spans="4:4">
      <c r="D34992" s="70"/>
    </row>
    <row r="34993" spans="4:4">
      <c r="D34993" s="70"/>
    </row>
    <row r="34994" spans="4:4">
      <c r="D34994" s="70"/>
    </row>
    <row r="34995" spans="4:4">
      <c r="D34995" s="70"/>
    </row>
    <row r="34996" spans="4:4">
      <c r="D34996" s="70"/>
    </row>
    <row r="34997" spans="4:4">
      <c r="D34997" s="70"/>
    </row>
    <row r="34998" spans="4:4">
      <c r="D34998" s="70"/>
    </row>
    <row r="34999" spans="4:4">
      <c r="D34999" s="70"/>
    </row>
    <row r="35000" spans="4:4">
      <c r="D35000" s="70"/>
    </row>
    <row r="35001" spans="4:4">
      <c r="D35001" s="70"/>
    </row>
    <row r="35002" spans="4:4">
      <c r="D35002" s="70"/>
    </row>
    <row r="35003" spans="4:4">
      <c r="D35003" s="70"/>
    </row>
    <row r="35004" spans="4:4">
      <c r="D35004" s="70"/>
    </row>
    <row r="35005" spans="4:4">
      <c r="D35005" s="70"/>
    </row>
    <row r="35006" spans="4:4">
      <c r="D35006" s="70"/>
    </row>
    <row r="35007" spans="4:4">
      <c r="D35007" s="70"/>
    </row>
    <row r="35008" spans="4:4">
      <c r="D35008" s="70"/>
    </row>
    <row r="35009" spans="4:4">
      <c r="D35009" s="70"/>
    </row>
    <row r="35010" spans="4:4">
      <c r="D35010" s="70"/>
    </row>
    <row r="35011" spans="4:4">
      <c r="D35011" s="70"/>
    </row>
    <row r="35012" spans="4:4">
      <c r="D35012" s="70"/>
    </row>
    <row r="35013" spans="4:4">
      <c r="D35013" s="70"/>
    </row>
    <row r="35014" spans="4:4">
      <c r="D35014" s="70"/>
    </row>
    <row r="35015" spans="4:4">
      <c r="D35015" s="70"/>
    </row>
    <row r="35016" spans="4:4">
      <c r="D35016" s="70"/>
    </row>
    <row r="35017" spans="4:4">
      <c r="D35017" s="70"/>
    </row>
    <row r="35018" spans="4:4">
      <c r="D35018" s="70"/>
    </row>
    <row r="35019" spans="4:4">
      <c r="D35019" s="70"/>
    </row>
    <row r="35020" spans="4:4">
      <c r="D35020" s="70"/>
    </row>
    <row r="35021" spans="4:4">
      <c r="D35021" s="70"/>
    </row>
    <row r="35022" spans="4:4">
      <c r="D35022" s="70"/>
    </row>
    <row r="35023" spans="4:4">
      <c r="D35023" s="70"/>
    </row>
    <row r="35024" spans="4:4">
      <c r="D35024" s="70"/>
    </row>
    <row r="35025" spans="4:4">
      <c r="D35025" s="70"/>
    </row>
    <row r="35026" spans="4:4">
      <c r="D35026" s="70"/>
    </row>
    <row r="35027" spans="4:4">
      <c r="D35027" s="70"/>
    </row>
    <row r="35028" spans="4:4">
      <c r="D35028" s="70"/>
    </row>
    <row r="35029" spans="4:4">
      <c r="D35029" s="70"/>
    </row>
    <row r="35030" spans="4:4">
      <c r="D35030" s="70"/>
    </row>
    <row r="35031" spans="4:4">
      <c r="D35031" s="70"/>
    </row>
    <row r="35032" spans="4:4">
      <c r="D35032" s="70"/>
    </row>
    <row r="35033" spans="4:4">
      <c r="D35033" s="70"/>
    </row>
    <row r="35034" spans="4:4">
      <c r="D35034" s="70"/>
    </row>
    <row r="35035" spans="4:4">
      <c r="D35035" s="70"/>
    </row>
    <row r="35036" spans="4:4">
      <c r="D35036" s="70"/>
    </row>
    <row r="35037" spans="4:4">
      <c r="D35037" s="70"/>
    </row>
    <row r="35038" spans="4:4">
      <c r="D35038" s="70"/>
    </row>
    <row r="35039" spans="4:4">
      <c r="D35039" s="70"/>
    </row>
    <row r="35040" spans="4:4">
      <c r="D35040" s="70"/>
    </row>
    <row r="35041" spans="4:4">
      <c r="D35041" s="70"/>
    </row>
    <row r="35042" spans="4:4">
      <c r="D35042" s="70"/>
    </row>
    <row r="35043" spans="4:4">
      <c r="D35043" s="70"/>
    </row>
    <row r="35044" spans="4:4">
      <c r="D35044" s="70"/>
    </row>
    <row r="35045" spans="4:4">
      <c r="D35045" s="70"/>
    </row>
    <row r="35046" spans="4:4">
      <c r="D35046" s="70"/>
    </row>
    <row r="35047" spans="4:4">
      <c r="D35047" s="70"/>
    </row>
    <row r="35048" spans="4:4">
      <c r="D35048" s="70"/>
    </row>
    <row r="35049" spans="4:4">
      <c r="D35049" s="70"/>
    </row>
    <row r="35050" spans="4:4">
      <c r="D35050" s="70"/>
    </row>
    <row r="35051" spans="4:4">
      <c r="D35051" s="70"/>
    </row>
    <row r="35052" spans="4:4">
      <c r="D35052" s="70"/>
    </row>
    <row r="35053" spans="4:4">
      <c r="D35053" s="70"/>
    </row>
    <row r="35054" spans="4:4">
      <c r="D35054" s="70"/>
    </row>
    <row r="35055" spans="4:4">
      <c r="D35055" s="70"/>
    </row>
    <row r="35056" spans="4:4">
      <c r="D35056" s="70"/>
    </row>
    <row r="35057" spans="4:4">
      <c r="D35057" s="70"/>
    </row>
    <row r="35058" spans="4:4">
      <c r="D35058" s="70"/>
    </row>
    <row r="35059" spans="4:4">
      <c r="D35059" s="70"/>
    </row>
    <row r="35060" spans="4:4">
      <c r="D35060" s="70"/>
    </row>
    <row r="35061" spans="4:4">
      <c r="D35061" s="70"/>
    </row>
    <row r="35062" spans="4:4">
      <c r="D35062" s="70"/>
    </row>
    <row r="35063" spans="4:4">
      <c r="D35063" s="70"/>
    </row>
    <row r="35064" spans="4:4">
      <c r="D35064" s="70"/>
    </row>
    <row r="35065" spans="4:4">
      <c r="D35065" s="70"/>
    </row>
    <row r="35066" spans="4:4">
      <c r="D35066" s="70"/>
    </row>
    <row r="35067" spans="4:4">
      <c r="D35067" s="70"/>
    </row>
    <row r="35068" spans="4:4">
      <c r="D35068" s="70"/>
    </row>
    <row r="35069" spans="4:4">
      <c r="D35069" s="70"/>
    </row>
    <row r="35070" spans="4:4">
      <c r="D35070" s="70"/>
    </row>
    <row r="35071" spans="4:4">
      <c r="D35071" s="70"/>
    </row>
    <row r="35072" spans="4:4">
      <c r="D35072" s="70"/>
    </row>
    <row r="35073" spans="4:4">
      <c r="D35073" s="70"/>
    </row>
    <row r="35074" spans="4:4">
      <c r="D35074" s="70"/>
    </row>
    <row r="35075" spans="4:4">
      <c r="D35075" s="70"/>
    </row>
    <row r="35076" spans="4:4">
      <c r="D35076" s="70"/>
    </row>
    <row r="35077" spans="4:4">
      <c r="D35077" s="70"/>
    </row>
    <row r="35078" spans="4:4">
      <c r="D35078" s="70"/>
    </row>
    <row r="35079" spans="4:4">
      <c r="D35079" s="70"/>
    </row>
    <row r="35080" spans="4:4">
      <c r="D35080" s="70"/>
    </row>
    <row r="35081" spans="4:4">
      <c r="D35081" s="70"/>
    </row>
    <row r="35082" spans="4:4">
      <c r="D35082" s="70"/>
    </row>
    <row r="35083" spans="4:4">
      <c r="D35083" s="70"/>
    </row>
    <row r="35084" spans="4:4">
      <c r="D35084" s="70"/>
    </row>
    <row r="35085" spans="4:4">
      <c r="D35085" s="70"/>
    </row>
    <row r="35086" spans="4:4">
      <c r="D35086" s="70"/>
    </row>
    <row r="35087" spans="4:4">
      <c r="D35087" s="70"/>
    </row>
    <row r="35088" spans="4:4">
      <c r="D35088" s="70"/>
    </row>
    <row r="35089" spans="4:4">
      <c r="D35089" s="70"/>
    </row>
    <row r="35090" spans="4:4">
      <c r="D35090" s="70"/>
    </row>
    <row r="35091" spans="4:4">
      <c r="D35091" s="70"/>
    </row>
    <row r="35092" spans="4:4">
      <c r="D35092" s="70"/>
    </row>
    <row r="35093" spans="4:4">
      <c r="D35093" s="70"/>
    </row>
    <row r="35094" spans="4:4">
      <c r="D35094" s="70"/>
    </row>
    <row r="35095" spans="4:4">
      <c r="D35095" s="70"/>
    </row>
    <row r="35096" spans="4:4">
      <c r="D35096" s="70"/>
    </row>
    <row r="35097" spans="4:4">
      <c r="D35097" s="70"/>
    </row>
    <row r="35098" spans="4:4">
      <c r="D35098" s="70"/>
    </row>
    <row r="35099" spans="4:4">
      <c r="D35099" s="70"/>
    </row>
    <row r="35100" spans="4:4">
      <c r="D35100" s="70"/>
    </row>
    <row r="35101" spans="4:4">
      <c r="D35101" s="70"/>
    </row>
    <row r="35102" spans="4:4">
      <c r="D35102" s="70"/>
    </row>
    <row r="35103" spans="4:4">
      <c r="D35103" s="70"/>
    </row>
    <row r="35104" spans="4:4">
      <c r="D35104" s="70"/>
    </row>
    <row r="35105" spans="4:4">
      <c r="D35105" s="70"/>
    </row>
    <row r="35106" spans="4:4">
      <c r="D35106" s="70"/>
    </row>
    <row r="35107" spans="4:4">
      <c r="D35107" s="70"/>
    </row>
    <row r="35108" spans="4:4">
      <c r="D35108" s="70"/>
    </row>
    <row r="35109" spans="4:4">
      <c r="D35109" s="70"/>
    </row>
    <row r="35110" spans="4:4">
      <c r="D35110" s="70"/>
    </row>
    <row r="35111" spans="4:4">
      <c r="D35111" s="70"/>
    </row>
    <row r="35112" spans="4:4">
      <c r="D35112" s="70"/>
    </row>
    <row r="35113" spans="4:4">
      <c r="D35113" s="70"/>
    </row>
    <row r="35114" spans="4:4">
      <c r="D35114" s="70"/>
    </row>
    <row r="35115" spans="4:4">
      <c r="D35115" s="70"/>
    </row>
    <row r="35116" spans="4:4">
      <c r="D35116" s="70"/>
    </row>
    <row r="35117" spans="4:4">
      <c r="D35117" s="70"/>
    </row>
    <row r="35118" spans="4:4">
      <c r="D35118" s="70"/>
    </row>
    <row r="35119" spans="4:4">
      <c r="D35119" s="70"/>
    </row>
    <row r="35120" spans="4:4">
      <c r="D35120" s="70"/>
    </row>
    <row r="35121" spans="4:4">
      <c r="D35121" s="70"/>
    </row>
    <row r="35122" spans="4:4">
      <c r="D35122" s="70"/>
    </row>
    <row r="35123" spans="4:4">
      <c r="D35123" s="70"/>
    </row>
    <row r="35124" spans="4:4">
      <c r="D35124" s="70"/>
    </row>
    <row r="35125" spans="4:4">
      <c r="D35125" s="70"/>
    </row>
    <row r="35126" spans="4:4">
      <c r="D35126" s="70"/>
    </row>
    <row r="35127" spans="4:4">
      <c r="D35127" s="70"/>
    </row>
    <row r="35128" spans="4:4">
      <c r="D35128" s="70"/>
    </row>
    <row r="35129" spans="4:4">
      <c r="D35129" s="70"/>
    </row>
    <row r="35130" spans="4:4">
      <c r="D35130" s="70"/>
    </row>
    <row r="35131" spans="4:4">
      <c r="D35131" s="70"/>
    </row>
    <row r="35132" spans="4:4">
      <c r="D35132" s="70"/>
    </row>
    <row r="35133" spans="4:4">
      <c r="D35133" s="70"/>
    </row>
    <row r="35134" spans="4:4">
      <c r="D35134" s="70"/>
    </row>
    <row r="35135" spans="4:4">
      <c r="D35135" s="70"/>
    </row>
    <row r="35136" spans="4:4">
      <c r="D35136" s="70"/>
    </row>
    <row r="35137" spans="4:4">
      <c r="D35137" s="70"/>
    </row>
    <row r="35138" spans="4:4">
      <c r="D35138" s="70"/>
    </row>
    <row r="35139" spans="4:4">
      <c r="D35139" s="70"/>
    </row>
    <row r="35140" spans="4:4">
      <c r="D35140" s="70"/>
    </row>
    <row r="35141" spans="4:4">
      <c r="D35141" s="70"/>
    </row>
    <row r="35142" spans="4:4">
      <c r="D35142" s="70"/>
    </row>
    <row r="35143" spans="4:4">
      <c r="D35143" s="70"/>
    </row>
    <row r="35144" spans="4:4">
      <c r="D35144" s="70"/>
    </row>
    <row r="35145" spans="4:4">
      <c r="D35145" s="70"/>
    </row>
    <row r="35146" spans="4:4">
      <c r="D35146" s="70"/>
    </row>
    <row r="35147" spans="4:4">
      <c r="D35147" s="70"/>
    </row>
    <row r="35148" spans="4:4">
      <c r="D35148" s="70"/>
    </row>
    <row r="35149" spans="4:4">
      <c r="D35149" s="70"/>
    </row>
    <row r="35150" spans="4:4">
      <c r="D35150" s="70"/>
    </row>
    <row r="35151" spans="4:4">
      <c r="D35151" s="70"/>
    </row>
    <row r="35152" spans="4:4">
      <c r="D35152" s="70"/>
    </row>
    <row r="35153" spans="4:4">
      <c r="D35153" s="70"/>
    </row>
    <row r="35154" spans="4:4">
      <c r="D35154" s="70"/>
    </row>
    <row r="35155" spans="4:4">
      <c r="D35155" s="70"/>
    </row>
    <row r="35156" spans="4:4">
      <c r="D35156" s="70"/>
    </row>
    <row r="35157" spans="4:4">
      <c r="D35157" s="70"/>
    </row>
    <row r="35158" spans="4:4">
      <c r="D35158" s="70"/>
    </row>
    <row r="35159" spans="4:4">
      <c r="D35159" s="70"/>
    </row>
    <row r="35160" spans="4:4">
      <c r="D35160" s="70"/>
    </row>
    <row r="35161" spans="4:4">
      <c r="D35161" s="70"/>
    </row>
    <row r="35162" spans="4:4">
      <c r="D35162" s="70"/>
    </row>
    <row r="35163" spans="4:4">
      <c r="D35163" s="70"/>
    </row>
    <row r="35164" spans="4:4">
      <c r="D35164" s="70"/>
    </row>
    <row r="35165" spans="4:4">
      <c r="D35165" s="70"/>
    </row>
    <row r="35166" spans="4:4">
      <c r="D35166" s="70"/>
    </row>
    <row r="35167" spans="4:4">
      <c r="D35167" s="70"/>
    </row>
    <row r="35168" spans="4:4">
      <c r="D35168" s="70"/>
    </row>
    <row r="35169" spans="4:4">
      <c r="D35169" s="70"/>
    </row>
    <row r="35170" spans="4:4">
      <c r="D35170" s="70"/>
    </row>
    <row r="35171" spans="4:4">
      <c r="D35171" s="70"/>
    </row>
    <row r="35172" spans="4:4">
      <c r="D35172" s="70"/>
    </row>
    <row r="35173" spans="4:4">
      <c r="D35173" s="70"/>
    </row>
    <row r="35174" spans="4:4">
      <c r="D35174" s="70"/>
    </row>
    <row r="35175" spans="4:4">
      <c r="D35175" s="70"/>
    </row>
    <row r="35176" spans="4:4">
      <c r="D35176" s="70"/>
    </row>
    <row r="35177" spans="4:4">
      <c r="D35177" s="70"/>
    </row>
    <row r="35178" spans="4:4">
      <c r="D35178" s="70"/>
    </row>
    <row r="35179" spans="4:4">
      <c r="D35179" s="70"/>
    </row>
    <row r="35180" spans="4:4">
      <c r="D35180" s="70"/>
    </row>
    <row r="35181" spans="4:4">
      <c r="D35181" s="70"/>
    </row>
    <row r="35182" spans="4:4">
      <c r="D35182" s="70"/>
    </row>
    <row r="35183" spans="4:4">
      <c r="D35183" s="70"/>
    </row>
    <row r="35184" spans="4:4">
      <c r="D35184" s="70"/>
    </row>
    <row r="35185" spans="4:4">
      <c r="D35185" s="70"/>
    </row>
    <row r="35186" spans="4:4">
      <c r="D35186" s="70"/>
    </row>
    <row r="35187" spans="4:4">
      <c r="D35187" s="70"/>
    </row>
    <row r="35188" spans="4:4">
      <c r="D35188" s="70"/>
    </row>
    <row r="35189" spans="4:4">
      <c r="D35189" s="70"/>
    </row>
    <row r="35190" spans="4:4">
      <c r="D35190" s="70"/>
    </row>
    <row r="35191" spans="4:4">
      <c r="D35191" s="70"/>
    </row>
    <row r="35192" spans="4:4">
      <c r="D35192" s="70"/>
    </row>
    <row r="35193" spans="4:4">
      <c r="D35193" s="70"/>
    </row>
    <row r="35194" spans="4:4">
      <c r="D35194" s="70"/>
    </row>
    <row r="35195" spans="4:4">
      <c r="D35195" s="70"/>
    </row>
    <row r="35196" spans="4:4">
      <c r="D35196" s="70"/>
    </row>
    <row r="35197" spans="4:4">
      <c r="D35197" s="70"/>
    </row>
    <row r="35198" spans="4:4">
      <c r="D35198" s="70"/>
    </row>
    <row r="35199" spans="4:4">
      <c r="D35199" s="70"/>
    </row>
    <row r="35200" spans="4:4">
      <c r="D35200" s="70"/>
    </row>
    <row r="35201" spans="4:4">
      <c r="D35201" s="70"/>
    </row>
    <row r="35202" spans="4:4">
      <c r="D35202" s="70"/>
    </row>
    <row r="35203" spans="4:4">
      <c r="D35203" s="70"/>
    </row>
    <row r="35204" spans="4:4">
      <c r="D35204" s="70"/>
    </row>
    <row r="35205" spans="4:4">
      <c r="D35205" s="70"/>
    </row>
    <row r="35206" spans="4:4">
      <c r="D35206" s="70"/>
    </row>
    <row r="35207" spans="4:4">
      <c r="D35207" s="70"/>
    </row>
    <row r="35208" spans="4:4">
      <c r="D35208" s="70"/>
    </row>
    <row r="35209" spans="4:4">
      <c r="D35209" s="70"/>
    </row>
    <row r="35210" spans="4:4">
      <c r="D35210" s="70"/>
    </row>
    <row r="35211" spans="4:4">
      <c r="D35211" s="70"/>
    </row>
    <row r="35212" spans="4:4">
      <c r="D35212" s="70"/>
    </row>
    <row r="35213" spans="4:4">
      <c r="D35213" s="70"/>
    </row>
    <row r="35214" spans="4:4">
      <c r="D35214" s="70"/>
    </row>
    <row r="35215" spans="4:4">
      <c r="D35215" s="70"/>
    </row>
    <row r="35216" spans="4:4">
      <c r="D35216" s="70"/>
    </row>
    <row r="35217" spans="4:4">
      <c r="D35217" s="70"/>
    </row>
    <row r="35218" spans="4:4">
      <c r="D35218" s="70"/>
    </row>
    <row r="35219" spans="4:4">
      <c r="D35219" s="70"/>
    </row>
    <row r="35220" spans="4:4">
      <c r="D35220" s="70"/>
    </row>
    <row r="35221" spans="4:4">
      <c r="D35221" s="70"/>
    </row>
    <row r="35222" spans="4:4">
      <c r="D35222" s="70"/>
    </row>
    <row r="35223" spans="4:4">
      <c r="D35223" s="70"/>
    </row>
    <row r="35224" spans="4:4">
      <c r="D35224" s="70"/>
    </row>
    <row r="35225" spans="4:4">
      <c r="D35225" s="70"/>
    </row>
    <row r="35226" spans="4:4">
      <c r="D35226" s="70"/>
    </row>
    <row r="35227" spans="4:4">
      <c r="D35227" s="70"/>
    </row>
    <row r="35228" spans="4:4">
      <c r="D35228" s="70"/>
    </row>
    <row r="35229" spans="4:4">
      <c r="D35229" s="70"/>
    </row>
    <row r="35230" spans="4:4">
      <c r="D35230" s="70"/>
    </row>
    <row r="35231" spans="4:4">
      <c r="D35231" s="70"/>
    </row>
    <row r="35232" spans="4:4">
      <c r="D35232" s="70"/>
    </row>
    <row r="35233" spans="4:4">
      <c r="D35233" s="70"/>
    </row>
    <row r="35234" spans="4:4">
      <c r="D35234" s="70"/>
    </row>
    <row r="35235" spans="4:4">
      <c r="D35235" s="70"/>
    </row>
    <row r="35236" spans="4:4">
      <c r="D35236" s="70"/>
    </row>
    <row r="35237" spans="4:4">
      <c r="D35237" s="70"/>
    </row>
    <row r="35238" spans="4:4">
      <c r="D35238" s="70"/>
    </row>
    <row r="35239" spans="4:4">
      <c r="D35239" s="70"/>
    </row>
    <row r="35240" spans="4:4">
      <c r="D35240" s="70"/>
    </row>
    <row r="35241" spans="4:4">
      <c r="D35241" s="70"/>
    </row>
    <row r="35242" spans="4:4">
      <c r="D35242" s="70"/>
    </row>
    <row r="35243" spans="4:4">
      <c r="D35243" s="70"/>
    </row>
    <row r="35244" spans="4:4">
      <c r="D35244" s="70"/>
    </row>
    <row r="35245" spans="4:4">
      <c r="D35245" s="70"/>
    </row>
    <row r="35246" spans="4:4">
      <c r="D35246" s="70"/>
    </row>
    <row r="35247" spans="4:4">
      <c r="D35247" s="70"/>
    </row>
    <row r="35248" spans="4:4">
      <c r="D35248" s="70"/>
    </row>
    <row r="35249" spans="4:4">
      <c r="D35249" s="70"/>
    </row>
    <row r="35250" spans="4:4">
      <c r="D35250" s="70"/>
    </row>
    <row r="35251" spans="4:4">
      <c r="D35251" s="70"/>
    </row>
    <row r="35252" spans="4:4">
      <c r="D35252" s="70"/>
    </row>
    <row r="35253" spans="4:4">
      <c r="D35253" s="70"/>
    </row>
    <row r="35254" spans="4:4">
      <c r="D35254" s="70"/>
    </row>
    <row r="35255" spans="4:4">
      <c r="D35255" s="70"/>
    </row>
    <row r="35256" spans="4:4">
      <c r="D35256" s="70"/>
    </row>
    <row r="35257" spans="4:4">
      <c r="D35257" s="70"/>
    </row>
    <row r="35258" spans="4:4">
      <c r="D35258" s="70"/>
    </row>
    <row r="35259" spans="4:4">
      <c r="D35259" s="70"/>
    </row>
    <row r="35260" spans="4:4">
      <c r="D35260" s="70"/>
    </row>
    <row r="35261" spans="4:4">
      <c r="D35261" s="70"/>
    </row>
    <row r="35262" spans="4:4">
      <c r="D35262" s="70"/>
    </row>
    <row r="35263" spans="4:4">
      <c r="D35263" s="70"/>
    </row>
    <row r="35264" spans="4:4">
      <c r="D35264" s="70"/>
    </row>
    <row r="35265" spans="4:4">
      <c r="D35265" s="70"/>
    </row>
    <row r="35266" spans="4:4">
      <c r="D35266" s="70"/>
    </row>
    <row r="35267" spans="4:4">
      <c r="D35267" s="70"/>
    </row>
    <row r="35268" spans="4:4">
      <c r="D35268" s="70"/>
    </row>
    <row r="35269" spans="4:4">
      <c r="D35269" s="70"/>
    </row>
    <row r="35270" spans="4:4">
      <c r="D35270" s="70"/>
    </row>
    <row r="35271" spans="4:4">
      <c r="D35271" s="70"/>
    </row>
    <row r="35272" spans="4:4">
      <c r="D35272" s="70"/>
    </row>
    <row r="35273" spans="4:4">
      <c r="D35273" s="70"/>
    </row>
    <row r="35274" spans="4:4">
      <c r="D35274" s="70"/>
    </row>
    <row r="35275" spans="4:4">
      <c r="D35275" s="70"/>
    </row>
    <row r="35276" spans="4:4">
      <c r="D35276" s="70"/>
    </row>
    <row r="35277" spans="4:4">
      <c r="D35277" s="70"/>
    </row>
    <row r="35278" spans="4:4">
      <c r="D35278" s="70"/>
    </row>
    <row r="35279" spans="4:4">
      <c r="D35279" s="70"/>
    </row>
    <row r="35280" spans="4:4">
      <c r="D35280" s="70"/>
    </row>
    <row r="35281" spans="4:4">
      <c r="D35281" s="70"/>
    </row>
    <row r="35282" spans="4:4">
      <c r="D35282" s="70"/>
    </row>
    <row r="35283" spans="4:4">
      <c r="D35283" s="70"/>
    </row>
    <row r="35284" spans="4:4">
      <c r="D35284" s="70"/>
    </row>
    <row r="35285" spans="4:4">
      <c r="D35285" s="70"/>
    </row>
    <row r="35286" spans="4:4">
      <c r="D35286" s="70"/>
    </row>
    <row r="35287" spans="4:4">
      <c r="D35287" s="70"/>
    </row>
    <row r="35288" spans="4:4">
      <c r="D35288" s="70"/>
    </row>
    <row r="35289" spans="4:4">
      <c r="D35289" s="70"/>
    </row>
    <row r="35290" spans="4:4">
      <c r="D35290" s="70"/>
    </row>
    <row r="35291" spans="4:4">
      <c r="D35291" s="70"/>
    </row>
    <row r="35292" spans="4:4">
      <c r="D35292" s="70"/>
    </row>
    <row r="35293" spans="4:4">
      <c r="D35293" s="70"/>
    </row>
    <row r="35294" spans="4:4">
      <c r="D35294" s="70"/>
    </row>
    <row r="35295" spans="4:4">
      <c r="D35295" s="70"/>
    </row>
    <row r="35296" spans="4:4">
      <c r="D35296" s="70"/>
    </row>
    <row r="35297" spans="4:4">
      <c r="D35297" s="70"/>
    </row>
    <row r="35298" spans="4:4">
      <c r="D35298" s="70"/>
    </row>
    <row r="35299" spans="4:4">
      <c r="D35299" s="70"/>
    </row>
    <row r="35300" spans="4:4">
      <c r="D35300" s="70"/>
    </row>
    <row r="35301" spans="4:4">
      <c r="D35301" s="70"/>
    </row>
    <row r="35302" spans="4:4">
      <c r="D35302" s="70"/>
    </row>
    <row r="35303" spans="4:4">
      <c r="D35303" s="70"/>
    </row>
    <row r="35304" spans="4:4">
      <c r="D35304" s="70"/>
    </row>
    <row r="35305" spans="4:4">
      <c r="D35305" s="70"/>
    </row>
    <row r="35306" spans="4:4">
      <c r="D35306" s="70"/>
    </row>
    <row r="35307" spans="4:4">
      <c r="D35307" s="70"/>
    </row>
    <row r="35308" spans="4:4">
      <c r="D35308" s="70"/>
    </row>
    <row r="35309" spans="4:4">
      <c r="D35309" s="70"/>
    </row>
    <row r="35310" spans="4:4">
      <c r="D35310" s="70"/>
    </row>
    <row r="35311" spans="4:4">
      <c r="D35311" s="70"/>
    </row>
    <row r="35312" spans="4:4">
      <c r="D35312" s="70"/>
    </row>
    <row r="35313" spans="4:4">
      <c r="D35313" s="70"/>
    </row>
    <row r="35314" spans="4:4">
      <c r="D35314" s="70"/>
    </row>
    <row r="35315" spans="4:4">
      <c r="D35315" s="70"/>
    </row>
    <row r="35316" spans="4:4">
      <c r="D35316" s="70"/>
    </row>
    <row r="35317" spans="4:4">
      <c r="D35317" s="70"/>
    </row>
    <row r="35318" spans="4:4">
      <c r="D35318" s="70"/>
    </row>
    <row r="35319" spans="4:4">
      <c r="D35319" s="70"/>
    </row>
    <row r="35320" spans="4:4">
      <c r="D35320" s="70"/>
    </row>
    <row r="35321" spans="4:4">
      <c r="D35321" s="70"/>
    </row>
    <row r="35322" spans="4:4">
      <c r="D35322" s="70"/>
    </row>
    <row r="35323" spans="4:4">
      <c r="D35323" s="70"/>
    </row>
    <row r="35324" spans="4:4">
      <c r="D35324" s="70"/>
    </row>
    <row r="35325" spans="4:4">
      <c r="D35325" s="70"/>
    </row>
    <row r="35326" spans="4:4">
      <c r="D35326" s="70"/>
    </row>
    <row r="35327" spans="4:4">
      <c r="D35327" s="70"/>
    </row>
    <row r="35328" spans="4:4">
      <c r="D35328" s="70"/>
    </row>
    <row r="35329" spans="4:4">
      <c r="D35329" s="70"/>
    </row>
    <row r="35330" spans="4:4">
      <c r="D35330" s="70"/>
    </row>
    <row r="35331" spans="4:4">
      <c r="D35331" s="70"/>
    </row>
    <row r="35332" spans="4:4">
      <c r="D35332" s="70"/>
    </row>
    <row r="35333" spans="4:4">
      <c r="D35333" s="70"/>
    </row>
    <row r="35334" spans="4:4">
      <c r="D35334" s="70"/>
    </row>
    <row r="35335" spans="4:4">
      <c r="D35335" s="70"/>
    </row>
    <row r="35336" spans="4:4">
      <c r="D35336" s="70"/>
    </row>
    <row r="35337" spans="4:4">
      <c r="D35337" s="70"/>
    </row>
    <row r="35338" spans="4:4">
      <c r="D35338" s="70"/>
    </row>
    <row r="35339" spans="4:4">
      <c r="D35339" s="70"/>
    </row>
    <row r="35340" spans="4:4">
      <c r="D35340" s="70"/>
    </row>
    <row r="35341" spans="4:4">
      <c r="D35341" s="70"/>
    </row>
    <row r="35342" spans="4:4">
      <c r="D35342" s="70"/>
    </row>
    <row r="35343" spans="4:4">
      <c r="D35343" s="70"/>
    </row>
    <row r="35344" spans="4:4">
      <c r="D35344" s="70"/>
    </row>
    <row r="35345" spans="4:4">
      <c r="D35345" s="70"/>
    </row>
    <row r="35346" spans="4:4">
      <c r="D35346" s="70"/>
    </row>
    <row r="35347" spans="4:4">
      <c r="D35347" s="70"/>
    </row>
    <row r="35348" spans="4:4">
      <c r="D35348" s="70"/>
    </row>
    <row r="35349" spans="4:4">
      <c r="D35349" s="70"/>
    </row>
    <row r="35350" spans="4:4">
      <c r="D35350" s="70"/>
    </row>
    <row r="35351" spans="4:4">
      <c r="D35351" s="70"/>
    </row>
    <row r="35352" spans="4:4">
      <c r="D35352" s="70"/>
    </row>
    <row r="35353" spans="4:4">
      <c r="D35353" s="70"/>
    </row>
    <row r="35354" spans="4:4">
      <c r="D35354" s="70"/>
    </row>
    <row r="35355" spans="4:4">
      <c r="D35355" s="70"/>
    </row>
    <row r="35356" spans="4:4">
      <c r="D35356" s="70"/>
    </row>
    <row r="35357" spans="4:4">
      <c r="D35357" s="70"/>
    </row>
    <row r="35358" spans="4:4">
      <c r="D35358" s="70"/>
    </row>
    <row r="35359" spans="4:4">
      <c r="D35359" s="70"/>
    </row>
    <row r="35360" spans="4:4">
      <c r="D35360" s="70"/>
    </row>
    <row r="35361" spans="4:4">
      <c r="D35361" s="70"/>
    </row>
    <row r="35362" spans="4:4">
      <c r="D35362" s="70"/>
    </row>
    <row r="35363" spans="4:4">
      <c r="D35363" s="70"/>
    </row>
    <row r="35364" spans="4:4">
      <c r="D35364" s="70"/>
    </row>
    <row r="35365" spans="4:4">
      <c r="D35365" s="70"/>
    </row>
    <row r="35366" spans="4:4">
      <c r="D35366" s="70"/>
    </row>
    <row r="35367" spans="4:4">
      <c r="D35367" s="70"/>
    </row>
    <row r="35368" spans="4:4">
      <c r="D35368" s="70"/>
    </row>
    <row r="35369" spans="4:4">
      <c r="D35369" s="70"/>
    </row>
    <row r="35370" spans="4:4">
      <c r="D35370" s="70"/>
    </row>
    <row r="35371" spans="4:4">
      <c r="D35371" s="70"/>
    </row>
    <row r="35372" spans="4:4">
      <c r="D35372" s="70"/>
    </row>
    <row r="35373" spans="4:4">
      <c r="D35373" s="70"/>
    </row>
    <row r="35374" spans="4:4">
      <c r="D35374" s="70"/>
    </row>
    <row r="35375" spans="4:4">
      <c r="D35375" s="70"/>
    </row>
    <row r="35376" spans="4:4">
      <c r="D35376" s="70"/>
    </row>
    <row r="35377" spans="4:4">
      <c r="D35377" s="70"/>
    </row>
    <row r="35378" spans="4:4">
      <c r="D35378" s="70"/>
    </row>
    <row r="35379" spans="4:4">
      <c r="D35379" s="70"/>
    </row>
    <row r="35380" spans="4:4">
      <c r="D35380" s="70"/>
    </row>
    <row r="35381" spans="4:4">
      <c r="D35381" s="70"/>
    </row>
    <row r="35382" spans="4:4">
      <c r="D35382" s="70"/>
    </row>
    <row r="35383" spans="4:4">
      <c r="D35383" s="70"/>
    </row>
    <row r="35384" spans="4:4">
      <c r="D35384" s="70"/>
    </row>
    <row r="35385" spans="4:4">
      <c r="D35385" s="70"/>
    </row>
    <row r="35386" spans="4:4">
      <c r="D35386" s="70"/>
    </row>
    <row r="35387" spans="4:4">
      <c r="D35387" s="70"/>
    </row>
    <row r="35388" spans="4:4">
      <c r="D35388" s="70"/>
    </row>
    <row r="35389" spans="4:4">
      <c r="D35389" s="70"/>
    </row>
    <row r="35390" spans="4:4">
      <c r="D35390" s="70"/>
    </row>
    <row r="35391" spans="4:4">
      <c r="D35391" s="70"/>
    </row>
    <row r="35392" spans="4:4">
      <c r="D35392" s="70"/>
    </row>
    <row r="35393" spans="4:4">
      <c r="D35393" s="70"/>
    </row>
    <row r="35394" spans="4:4">
      <c r="D35394" s="70"/>
    </row>
    <row r="35395" spans="4:4">
      <c r="D35395" s="70"/>
    </row>
    <row r="35396" spans="4:4">
      <c r="D35396" s="70"/>
    </row>
    <row r="35397" spans="4:4">
      <c r="D35397" s="70"/>
    </row>
    <row r="35398" spans="4:4">
      <c r="D35398" s="70"/>
    </row>
    <row r="35399" spans="4:4">
      <c r="D35399" s="70"/>
    </row>
    <row r="35400" spans="4:4">
      <c r="D35400" s="70"/>
    </row>
    <row r="35401" spans="4:4">
      <c r="D35401" s="70"/>
    </row>
    <row r="35402" spans="4:4">
      <c r="D35402" s="70"/>
    </row>
    <row r="35403" spans="4:4">
      <c r="D35403" s="70"/>
    </row>
    <row r="35404" spans="4:4">
      <c r="D35404" s="70"/>
    </row>
    <row r="35405" spans="4:4">
      <c r="D35405" s="70"/>
    </row>
    <row r="35406" spans="4:4">
      <c r="D35406" s="70"/>
    </row>
    <row r="35407" spans="4:4">
      <c r="D35407" s="70"/>
    </row>
    <row r="35408" spans="4:4">
      <c r="D35408" s="70"/>
    </row>
    <row r="35409" spans="4:4">
      <c r="D35409" s="70"/>
    </row>
    <row r="35410" spans="4:4">
      <c r="D35410" s="70"/>
    </row>
    <row r="35411" spans="4:4">
      <c r="D35411" s="70"/>
    </row>
    <row r="35412" spans="4:4">
      <c r="D35412" s="70"/>
    </row>
    <row r="35413" spans="4:4">
      <c r="D35413" s="70"/>
    </row>
    <row r="35414" spans="4:4">
      <c r="D35414" s="70"/>
    </row>
    <row r="35415" spans="4:4">
      <c r="D35415" s="70"/>
    </row>
    <row r="35416" spans="4:4">
      <c r="D35416" s="70"/>
    </row>
    <row r="35417" spans="4:4">
      <c r="D35417" s="70"/>
    </row>
    <row r="35418" spans="4:4">
      <c r="D35418" s="70"/>
    </row>
    <row r="35419" spans="4:4">
      <c r="D35419" s="70"/>
    </row>
    <row r="35420" spans="4:4">
      <c r="D35420" s="70"/>
    </row>
    <row r="35421" spans="4:4">
      <c r="D35421" s="70"/>
    </row>
    <row r="35422" spans="4:4">
      <c r="D35422" s="70"/>
    </row>
    <row r="35423" spans="4:4">
      <c r="D35423" s="70"/>
    </row>
    <row r="35424" spans="4:4">
      <c r="D35424" s="70"/>
    </row>
    <row r="35425" spans="4:4">
      <c r="D35425" s="70"/>
    </row>
    <row r="35426" spans="4:4">
      <c r="D35426" s="70"/>
    </row>
    <row r="35427" spans="4:4">
      <c r="D35427" s="70"/>
    </row>
    <row r="35428" spans="4:4">
      <c r="D35428" s="70"/>
    </row>
    <row r="35429" spans="4:4">
      <c r="D35429" s="70"/>
    </row>
    <row r="35430" spans="4:4">
      <c r="D35430" s="70"/>
    </row>
    <row r="35431" spans="4:4">
      <c r="D35431" s="70"/>
    </row>
    <row r="35432" spans="4:4">
      <c r="D35432" s="70"/>
    </row>
    <row r="35433" spans="4:4">
      <c r="D35433" s="70"/>
    </row>
    <row r="35434" spans="4:4">
      <c r="D35434" s="70"/>
    </row>
    <row r="35435" spans="4:4">
      <c r="D35435" s="70"/>
    </row>
    <row r="35436" spans="4:4">
      <c r="D35436" s="70"/>
    </row>
    <row r="35437" spans="4:4">
      <c r="D35437" s="70"/>
    </row>
    <row r="35438" spans="4:4">
      <c r="D35438" s="70"/>
    </row>
    <row r="35439" spans="4:4">
      <c r="D35439" s="70"/>
    </row>
    <row r="35440" spans="4:4">
      <c r="D35440" s="70"/>
    </row>
    <row r="35441" spans="4:4">
      <c r="D35441" s="70"/>
    </row>
    <row r="35442" spans="4:4">
      <c r="D35442" s="70"/>
    </row>
    <row r="35443" spans="4:4">
      <c r="D35443" s="70"/>
    </row>
    <row r="35444" spans="4:4">
      <c r="D35444" s="70"/>
    </row>
    <row r="35445" spans="4:4">
      <c r="D35445" s="70"/>
    </row>
    <row r="35446" spans="4:4">
      <c r="D35446" s="70"/>
    </row>
    <row r="35447" spans="4:4">
      <c r="D35447" s="70"/>
    </row>
    <row r="35448" spans="4:4">
      <c r="D35448" s="70"/>
    </row>
    <row r="35449" spans="4:4">
      <c r="D35449" s="70"/>
    </row>
    <row r="35450" spans="4:4">
      <c r="D35450" s="70"/>
    </row>
    <row r="35451" spans="4:4">
      <c r="D35451" s="70"/>
    </row>
    <row r="35452" spans="4:4">
      <c r="D35452" s="70"/>
    </row>
    <row r="35453" spans="4:4">
      <c r="D35453" s="70"/>
    </row>
    <row r="35454" spans="4:4">
      <c r="D35454" s="70"/>
    </row>
    <row r="35455" spans="4:4">
      <c r="D35455" s="70"/>
    </row>
    <row r="35456" spans="4:4">
      <c r="D35456" s="70"/>
    </row>
    <row r="35457" spans="4:4">
      <c r="D35457" s="70"/>
    </row>
    <row r="35458" spans="4:4">
      <c r="D35458" s="70"/>
    </row>
    <row r="35459" spans="4:4">
      <c r="D35459" s="70"/>
    </row>
    <row r="35460" spans="4:4">
      <c r="D35460" s="70"/>
    </row>
    <row r="35461" spans="4:4">
      <c r="D35461" s="70"/>
    </row>
    <row r="35462" spans="4:4">
      <c r="D35462" s="70"/>
    </row>
    <row r="35463" spans="4:4">
      <c r="D35463" s="70"/>
    </row>
    <row r="35464" spans="4:4">
      <c r="D35464" s="70"/>
    </row>
    <row r="35465" spans="4:4">
      <c r="D35465" s="70"/>
    </row>
    <row r="35466" spans="4:4">
      <c r="D35466" s="70"/>
    </row>
    <row r="35467" spans="4:4">
      <c r="D35467" s="70"/>
    </row>
    <row r="35468" spans="4:4">
      <c r="D35468" s="70"/>
    </row>
    <row r="35469" spans="4:4">
      <c r="D35469" s="70"/>
    </row>
    <row r="35470" spans="4:4">
      <c r="D35470" s="70"/>
    </row>
    <row r="35471" spans="4:4">
      <c r="D35471" s="70"/>
    </row>
    <row r="35472" spans="4:4">
      <c r="D35472" s="70"/>
    </row>
    <row r="35473" spans="4:4">
      <c r="D35473" s="70"/>
    </row>
    <row r="35474" spans="4:4">
      <c r="D35474" s="70"/>
    </row>
    <row r="35475" spans="4:4">
      <c r="D35475" s="70"/>
    </row>
    <row r="35476" spans="4:4">
      <c r="D35476" s="70"/>
    </row>
    <row r="35477" spans="4:4">
      <c r="D35477" s="70"/>
    </row>
    <row r="35478" spans="4:4">
      <c r="D35478" s="70"/>
    </row>
    <row r="35479" spans="4:4">
      <c r="D35479" s="70"/>
    </row>
    <row r="35480" spans="4:4">
      <c r="D35480" s="70"/>
    </row>
    <row r="35481" spans="4:4">
      <c r="D35481" s="70"/>
    </row>
    <row r="35482" spans="4:4">
      <c r="D35482" s="70"/>
    </row>
    <row r="35483" spans="4:4">
      <c r="D35483" s="70"/>
    </row>
    <row r="35484" spans="4:4">
      <c r="D35484" s="70"/>
    </row>
    <row r="35485" spans="4:4">
      <c r="D35485" s="70"/>
    </row>
    <row r="35486" spans="4:4">
      <c r="D35486" s="70"/>
    </row>
    <row r="35487" spans="4:4">
      <c r="D35487" s="70"/>
    </row>
    <row r="35488" spans="4:4">
      <c r="D35488" s="70"/>
    </row>
    <row r="35489" spans="4:4">
      <c r="D35489" s="70"/>
    </row>
    <row r="35490" spans="4:4">
      <c r="D35490" s="70"/>
    </row>
    <row r="35491" spans="4:4">
      <c r="D35491" s="70"/>
    </row>
    <row r="35492" spans="4:4">
      <c r="D35492" s="70"/>
    </row>
    <row r="35493" spans="4:4">
      <c r="D35493" s="70"/>
    </row>
    <row r="35494" spans="4:4">
      <c r="D35494" s="70"/>
    </row>
    <row r="35495" spans="4:4">
      <c r="D35495" s="70"/>
    </row>
    <row r="35496" spans="4:4">
      <c r="D35496" s="70"/>
    </row>
    <row r="35497" spans="4:4">
      <c r="D35497" s="70"/>
    </row>
    <row r="35498" spans="4:4">
      <c r="D35498" s="70"/>
    </row>
    <row r="35499" spans="4:4">
      <c r="D35499" s="70"/>
    </row>
    <row r="35500" spans="4:4">
      <c r="D35500" s="70"/>
    </row>
    <row r="35501" spans="4:4">
      <c r="D35501" s="70"/>
    </row>
    <row r="35502" spans="4:4">
      <c r="D35502" s="70"/>
    </row>
    <row r="35503" spans="4:4">
      <c r="D35503" s="70"/>
    </row>
    <row r="35504" spans="4:4">
      <c r="D35504" s="70"/>
    </row>
    <row r="35505" spans="4:4">
      <c r="D35505" s="70"/>
    </row>
    <row r="35506" spans="4:4">
      <c r="D35506" s="70"/>
    </row>
    <row r="35507" spans="4:4">
      <c r="D35507" s="70"/>
    </row>
    <row r="35508" spans="4:4">
      <c r="D35508" s="70"/>
    </row>
    <row r="35509" spans="4:4">
      <c r="D35509" s="70"/>
    </row>
    <row r="35510" spans="4:4">
      <c r="D35510" s="70"/>
    </row>
    <row r="35511" spans="4:4">
      <c r="D35511" s="70"/>
    </row>
    <row r="35512" spans="4:4">
      <c r="D35512" s="70"/>
    </row>
    <row r="35513" spans="4:4">
      <c r="D35513" s="70"/>
    </row>
    <row r="35514" spans="4:4">
      <c r="D35514" s="70"/>
    </row>
    <row r="35515" spans="4:4">
      <c r="D35515" s="70"/>
    </row>
    <row r="35516" spans="4:4">
      <c r="D35516" s="70"/>
    </row>
    <row r="35517" spans="4:4">
      <c r="D35517" s="70"/>
    </row>
    <row r="35518" spans="4:4">
      <c r="D35518" s="70"/>
    </row>
    <row r="35519" spans="4:4">
      <c r="D35519" s="70"/>
    </row>
    <row r="35520" spans="4:4">
      <c r="D35520" s="70"/>
    </row>
    <row r="35521" spans="4:4">
      <c r="D35521" s="70"/>
    </row>
    <row r="35522" spans="4:4">
      <c r="D35522" s="70"/>
    </row>
    <row r="35523" spans="4:4">
      <c r="D35523" s="70"/>
    </row>
    <row r="35524" spans="4:4">
      <c r="D35524" s="70"/>
    </row>
    <row r="35525" spans="4:4">
      <c r="D35525" s="70"/>
    </row>
    <row r="35526" spans="4:4">
      <c r="D35526" s="70"/>
    </row>
    <row r="35527" spans="4:4">
      <c r="D35527" s="70"/>
    </row>
    <row r="35528" spans="4:4">
      <c r="D35528" s="70"/>
    </row>
    <row r="35529" spans="4:4">
      <c r="D35529" s="70"/>
    </row>
    <row r="35530" spans="4:4">
      <c r="D35530" s="70"/>
    </row>
    <row r="35531" spans="4:4">
      <c r="D35531" s="70"/>
    </row>
    <row r="35532" spans="4:4">
      <c r="D35532" s="70"/>
    </row>
    <row r="35533" spans="4:4">
      <c r="D35533" s="70"/>
    </row>
    <row r="35534" spans="4:4">
      <c r="D35534" s="70"/>
    </row>
    <row r="35535" spans="4:4">
      <c r="D35535" s="70"/>
    </row>
    <row r="35536" spans="4:4">
      <c r="D35536" s="70"/>
    </row>
    <row r="35537" spans="4:4">
      <c r="D35537" s="70"/>
    </row>
    <row r="35538" spans="4:4">
      <c r="D35538" s="70"/>
    </row>
    <row r="35539" spans="4:4">
      <c r="D35539" s="70"/>
    </row>
    <row r="35540" spans="4:4">
      <c r="D35540" s="70"/>
    </row>
    <row r="35541" spans="4:4">
      <c r="D35541" s="70"/>
    </row>
    <row r="35542" spans="4:4">
      <c r="D35542" s="70"/>
    </row>
    <row r="35543" spans="4:4">
      <c r="D35543" s="70"/>
    </row>
    <row r="35544" spans="4:4">
      <c r="D35544" s="70"/>
    </row>
    <row r="35545" spans="4:4">
      <c r="D35545" s="70"/>
    </row>
    <row r="35546" spans="4:4">
      <c r="D35546" s="70"/>
    </row>
    <row r="35547" spans="4:4">
      <c r="D35547" s="70"/>
    </row>
    <row r="35548" spans="4:4">
      <c r="D35548" s="70"/>
    </row>
    <row r="35549" spans="4:4">
      <c r="D35549" s="70"/>
    </row>
    <row r="35550" spans="4:4">
      <c r="D35550" s="70"/>
    </row>
    <row r="35551" spans="4:4">
      <c r="D35551" s="70"/>
    </row>
    <row r="35552" spans="4:4">
      <c r="D35552" s="70"/>
    </row>
    <row r="35553" spans="4:4">
      <c r="D35553" s="70"/>
    </row>
    <row r="35554" spans="4:4">
      <c r="D35554" s="70"/>
    </row>
    <row r="35555" spans="4:4">
      <c r="D35555" s="70"/>
    </row>
    <row r="35556" spans="4:4">
      <c r="D35556" s="70"/>
    </row>
    <row r="35557" spans="4:4">
      <c r="D35557" s="70"/>
    </row>
    <row r="35558" spans="4:4">
      <c r="D35558" s="70"/>
    </row>
    <row r="35559" spans="4:4">
      <c r="D35559" s="70"/>
    </row>
    <row r="35560" spans="4:4">
      <c r="D35560" s="70"/>
    </row>
    <row r="35561" spans="4:4">
      <c r="D35561" s="70"/>
    </row>
    <row r="35562" spans="4:4">
      <c r="D35562" s="70"/>
    </row>
    <row r="35563" spans="4:4">
      <c r="D35563" s="70"/>
    </row>
    <row r="35564" spans="4:4">
      <c r="D35564" s="70"/>
    </row>
    <row r="35565" spans="4:4">
      <c r="D35565" s="70"/>
    </row>
    <row r="35566" spans="4:4">
      <c r="D35566" s="70"/>
    </row>
    <row r="35567" spans="4:4">
      <c r="D35567" s="70"/>
    </row>
    <row r="35568" spans="4:4">
      <c r="D35568" s="70"/>
    </row>
    <row r="35569" spans="4:4">
      <c r="D35569" s="70"/>
    </row>
    <row r="35570" spans="4:4">
      <c r="D35570" s="70"/>
    </row>
    <row r="35571" spans="4:4">
      <c r="D35571" s="70"/>
    </row>
    <row r="35572" spans="4:4">
      <c r="D35572" s="70"/>
    </row>
    <row r="35573" spans="4:4">
      <c r="D35573" s="70"/>
    </row>
    <row r="35574" spans="4:4">
      <c r="D35574" s="70"/>
    </row>
    <row r="35575" spans="4:4">
      <c r="D35575" s="70"/>
    </row>
    <row r="35576" spans="4:4">
      <c r="D35576" s="70"/>
    </row>
    <row r="35577" spans="4:4">
      <c r="D35577" s="70"/>
    </row>
    <row r="35578" spans="4:4">
      <c r="D35578" s="70"/>
    </row>
    <row r="35579" spans="4:4">
      <c r="D35579" s="70"/>
    </row>
    <row r="35580" spans="4:4">
      <c r="D35580" s="70"/>
    </row>
    <row r="35581" spans="4:4">
      <c r="D35581" s="70"/>
    </row>
    <row r="35582" spans="4:4">
      <c r="D35582" s="70"/>
    </row>
    <row r="35583" spans="4:4">
      <c r="D35583" s="70"/>
    </row>
    <row r="35584" spans="4:4">
      <c r="D35584" s="70"/>
    </row>
    <row r="35585" spans="4:4">
      <c r="D35585" s="70"/>
    </row>
    <row r="35586" spans="4:4">
      <c r="D35586" s="70"/>
    </row>
    <row r="35587" spans="4:4">
      <c r="D35587" s="70"/>
    </row>
    <row r="35588" spans="4:4">
      <c r="D35588" s="70"/>
    </row>
    <row r="35589" spans="4:4">
      <c r="D35589" s="70"/>
    </row>
    <row r="35590" spans="4:4">
      <c r="D35590" s="70"/>
    </row>
    <row r="35591" spans="4:4">
      <c r="D35591" s="70"/>
    </row>
    <row r="35592" spans="4:4">
      <c r="D35592" s="70"/>
    </row>
    <row r="35593" spans="4:4">
      <c r="D35593" s="70"/>
    </row>
    <row r="35594" spans="4:4">
      <c r="D35594" s="70"/>
    </row>
    <row r="35595" spans="4:4">
      <c r="D35595" s="70"/>
    </row>
    <row r="35596" spans="4:4">
      <c r="D35596" s="70"/>
    </row>
    <row r="35597" spans="4:4">
      <c r="D35597" s="70"/>
    </row>
    <row r="35598" spans="4:4">
      <c r="D35598" s="70"/>
    </row>
    <row r="35599" spans="4:4">
      <c r="D35599" s="70"/>
    </row>
    <row r="35600" spans="4:4">
      <c r="D35600" s="70"/>
    </row>
    <row r="35601" spans="4:4">
      <c r="D35601" s="70"/>
    </row>
    <row r="35602" spans="4:4">
      <c r="D35602" s="70"/>
    </row>
    <row r="35603" spans="4:4">
      <c r="D35603" s="70"/>
    </row>
    <row r="35604" spans="4:4">
      <c r="D35604" s="70"/>
    </row>
    <row r="35605" spans="4:4">
      <c r="D35605" s="70"/>
    </row>
    <row r="35606" spans="4:4">
      <c r="D35606" s="70"/>
    </row>
    <row r="35607" spans="4:4">
      <c r="D35607" s="70"/>
    </row>
    <row r="35608" spans="4:4">
      <c r="D35608" s="70"/>
    </row>
    <row r="35609" spans="4:4">
      <c r="D35609" s="70"/>
    </row>
    <row r="35610" spans="4:4">
      <c r="D35610" s="70"/>
    </row>
    <row r="35611" spans="4:4">
      <c r="D35611" s="70"/>
    </row>
    <row r="35612" spans="4:4">
      <c r="D35612" s="70"/>
    </row>
    <row r="35613" spans="4:4">
      <c r="D35613" s="70"/>
    </row>
    <row r="35614" spans="4:4">
      <c r="D35614" s="70"/>
    </row>
    <row r="35615" spans="4:4">
      <c r="D35615" s="70"/>
    </row>
    <row r="35616" spans="4:4">
      <c r="D35616" s="70"/>
    </row>
    <row r="35617" spans="4:4">
      <c r="D35617" s="70"/>
    </row>
    <row r="35618" spans="4:4">
      <c r="D35618" s="70"/>
    </row>
    <row r="35619" spans="4:4">
      <c r="D35619" s="70"/>
    </row>
    <row r="35620" spans="4:4">
      <c r="D35620" s="70"/>
    </row>
    <row r="35621" spans="4:4">
      <c r="D35621" s="70"/>
    </row>
    <row r="35622" spans="4:4">
      <c r="D35622" s="70"/>
    </row>
    <row r="35623" spans="4:4">
      <c r="D35623" s="70"/>
    </row>
    <row r="35624" spans="4:4">
      <c r="D35624" s="70"/>
    </row>
    <row r="35625" spans="4:4">
      <c r="D35625" s="70"/>
    </row>
    <row r="35626" spans="4:4">
      <c r="D35626" s="70"/>
    </row>
    <row r="35627" spans="4:4">
      <c r="D35627" s="70"/>
    </row>
    <row r="35628" spans="4:4">
      <c r="D35628" s="70"/>
    </row>
    <row r="35629" spans="4:4">
      <c r="D35629" s="70"/>
    </row>
    <row r="35630" spans="4:4">
      <c r="D35630" s="70"/>
    </row>
    <row r="35631" spans="4:4">
      <c r="D35631" s="70"/>
    </row>
    <row r="35632" spans="4:4">
      <c r="D35632" s="70"/>
    </row>
    <row r="35633" spans="4:4">
      <c r="D35633" s="70"/>
    </row>
    <row r="35634" spans="4:4">
      <c r="D35634" s="70"/>
    </row>
    <row r="35635" spans="4:4">
      <c r="D35635" s="70"/>
    </row>
    <row r="35636" spans="4:4">
      <c r="D35636" s="70"/>
    </row>
    <row r="35637" spans="4:4">
      <c r="D35637" s="70"/>
    </row>
    <row r="35638" spans="4:4">
      <c r="D35638" s="70"/>
    </row>
    <row r="35639" spans="4:4">
      <c r="D35639" s="70"/>
    </row>
    <row r="35640" spans="4:4">
      <c r="D35640" s="70"/>
    </row>
    <row r="35641" spans="4:4">
      <c r="D35641" s="70"/>
    </row>
    <row r="35642" spans="4:4">
      <c r="D35642" s="70"/>
    </row>
    <row r="35643" spans="4:4">
      <c r="D35643" s="70"/>
    </row>
    <row r="35644" spans="4:4">
      <c r="D35644" s="70"/>
    </row>
    <row r="35645" spans="4:4">
      <c r="D35645" s="70"/>
    </row>
    <row r="35646" spans="4:4">
      <c r="D35646" s="70"/>
    </row>
    <row r="35647" spans="4:4">
      <c r="D35647" s="70"/>
    </row>
    <row r="35648" spans="4:4">
      <c r="D35648" s="70"/>
    </row>
    <row r="35649" spans="4:4">
      <c r="D35649" s="70"/>
    </row>
    <row r="35650" spans="4:4">
      <c r="D35650" s="70"/>
    </row>
    <row r="35651" spans="4:4">
      <c r="D35651" s="70"/>
    </row>
    <row r="35652" spans="4:4">
      <c r="D35652" s="70"/>
    </row>
    <row r="35653" spans="4:4">
      <c r="D35653" s="70"/>
    </row>
    <row r="35654" spans="4:4">
      <c r="D35654" s="70"/>
    </row>
    <row r="35655" spans="4:4">
      <c r="D35655" s="70"/>
    </row>
    <row r="35656" spans="4:4">
      <c r="D35656" s="70"/>
    </row>
    <row r="35657" spans="4:4">
      <c r="D35657" s="70"/>
    </row>
    <row r="35658" spans="4:4">
      <c r="D35658" s="70"/>
    </row>
    <row r="35659" spans="4:4">
      <c r="D35659" s="70"/>
    </row>
    <row r="35660" spans="4:4">
      <c r="D35660" s="70"/>
    </row>
    <row r="35661" spans="4:4">
      <c r="D35661" s="70"/>
    </row>
    <row r="35662" spans="4:4">
      <c r="D35662" s="70"/>
    </row>
    <row r="35663" spans="4:4">
      <c r="D35663" s="70"/>
    </row>
    <row r="35664" spans="4:4">
      <c r="D35664" s="70"/>
    </row>
    <row r="35665" spans="4:4">
      <c r="D35665" s="70"/>
    </row>
    <row r="35666" spans="4:4">
      <c r="D35666" s="70"/>
    </row>
    <row r="35667" spans="4:4">
      <c r="D35667" s="70"/>
    </row>
    <row r="35668" spans="4:4">
      <c r="D35668" s="70"/>
    </row>
    <row r="35669" spans="4:4">
      <c r="D35669" s="70"/>
    </row>
    <row r="35670" spans="4:4">
      <c r="D35670" s="70"/>
    </row>
    <row r="35671" spans="4:4">
      <c r="D35671" s="70"/>
    </row>
    <row r="35672" spans="4:4">
      <c r="D35672" s="70"/>
    </row>
    <row r="35673" spans="4:4">
      <c r="D35673" s="70"/>
    </row>
    <row r="35674" spans="4:4">
      <c r="D35674" s="70"/>
    </row>
    <row r="35675" spans="4:4">
      <c r="D35675" s="70"/>
    </row>
    <row r="35676" spans="4:4">
      <c r="D35676" s="70"/>
    </row>
    <row r="35677" spans="4:4">
      <c r="D35677" s="70"/>
    </row>
    <row r="35678" spans="4:4">
      <c r="D35678" s="70"/>
    </row>
    <row r="35679" spans="4:4">
      <c r="D35679" s="70"/>
    </row>
    <row r="35680" spans="4:4">
      <c r="D35680" s="70"/>
    </row>
    <row r="35681" spans="4:4">
      <c r="D35681" s="70"/>
    </row>
    <row r="35682" spans="4:4">
      <c r="D35682" s="70"/>
    </row>
    <row r="35683" spans="4:4">
      <c r="D35683" s="70"/>
    </row>
    <row r="35684" spans="4:4">
      <c r="D35684" s="70"/>
    </row>
    <row r="35685" spans="4:4">
      <c r="D35685" s="70"/>
    </row>
    <row r="35686" spans="4:4">
      <c r="D35686" s="70"/>
    </row>
    <row r="35687" spans="4:4">
      <c r="D35687" s="70"/>
    </row>
    <row r="35688" spans="4:4">
      <c r="D35688" s="70"/>
    </row>
    <row r="35689" spans="4:4">
      <c r="D35689" s="70"/>
    </row>
    <row r="35690" spans="4:4">
      <c r="D35690" s="70"/>
    </row>
    <row r="35691" spans="4:4">
      <c r="D35691" s="70"/>
    </row>
    <row r="35692" spans="4:4">
      <c r="D35692" s="70"/>
    </row>
    <row r="35693" spans="4:4">
      <c r="D35693" s="70"/>
    </row>
    <row r="35694" spans="4:4">
      <c r="D35694" s="70"/>
    </row>
    <row r="35695" spans="4:4">
      <c r="D35695" s="70"/>
    </row>
    <row r="35696" spans="4:4">
      <c r="D35696" s="70"/>
    </row>
    <row r="35697" spans="4:4">
      <c r="D35697" s="70"/>
    </row>
    <row r="35698" spans="4:4">
      <c r="D35698" s="70"/>
    </row>
    <row r="35699" spans="4:4">
      <c r="D35699" s="70"/>
    </row>
    <row r="35700" spans="4:4">
      <c r="D35700" s="70"/>
    </row>
    <row r="35701" spans="4:4">
      <c r="D35701" s="70"/>
    </row>
    <row r="35702" spans="4:4">
      <c r="D35702" s="70"/>
    </row>
    <row r="35703" spans="4:4">
      <c r="D35703" s="70"/>
    </row>
    <row r="35704" spans="4:4">
      <c r="D35704" s="70"/>
    </row>
    <row r="35705" spans="4:4">
      <c r="D35705" s="70"/>
    </row>
    <row r="35706" spans="4:4">
      <c r="D35706" s="70"/>
    </row>
    <row r="35707" spans="4:4">
      <c r="D35707" s="70"/>
    </row>
    <row r="35708" spans="4:4">
      <c r="D35708" s="70"/>
    </row>
    <row r="35709" spans="4:4">
      <c r="D35709" s="70"/>
    </row>
    <row r="35710" spans="4:4">
      <c r="D35710" s="70"/>
    </row>
    <row r="35711" spans="4:4">
      <c r="D35711" s="70"/>
    </row>
    <row r="35712" spans="4:4">
      <c r="D35712" s="70"/>
    </row>
    <row r="35713" spans="4:4">
      <c r="D35713" s="70"/>
    </row>
    <row r="35714" spans="4:4">
      <c r="D35714" s="70"/>
    </row>
    <row r="35715" spans="4:4">
      <c r="D35715" s="70"/>
    </row>
    <row r="35716" spans="4:4">
      <c r="D35716" s="70"/>
    </row>
    <row r="35717" spans="4:4">
      <c r="D35717" s="70"/>
    </row>
    <row r="35718" spans="4:4">
      <c r="D35718" s="70"/>
    </row>
    <row r="35719" spans="4:4">
      <c r="D35719" s="70"/>
    </row>
    <row r="35720" spans="4:4">
      <c r="D35720" s="70"/>
    </row>
    <row r="35721" spans="4:4">
      <c r="D35721" s="70"/>
    </row>
    <row r="35722" spans="4:4">
      <c r="D35722" s="70"/>
    </row>
    <row r="35723" spans="4:4">
      <c r="D35723" s="70"/>
    </row>
    <row r="35724" spans="4:4">
      <c r="D35724" s="70"/>
    </row>
    <row r="35725" spans="4:4">
      <c r="D35725" s="70"/>
    </row>
    <row r="35726" spans="4:4">
      <c r="D35726" s="70"/>
    </row>
    <row r="35727" spans="4:4">
      <c r="D35727" s="70"/>
    </row>
    <row r="35728" spans="4:4">
      <c r="D35728" s="70"/>
    </row>
    <row r="35729" spans="4:4">
      <c r="D35729" s="70"/>
    </row>
    <row r="35730" spans="4:4">
      <c r="D35730" s="70"/>
    </row>
    <row r="35731" spans="4:4">
      <c r="D35731" s="70"/>
    </row>
    <row r="35732" spans="4:4">
      <c r="D35732" s="70"/>
    </row>
    <row r="35733" spans="4:4">
      <c r="D35733" s="70"/>
    </row>
    <row r="35734" spans="4:4">
      <c r="D35734" s="70"/>
    </row>
    <row r="35735" spans="4:4">
      <c r="D35735" s="70"/>
    </row>
    <row r="35736" spans="4:4">
      <c r="D35736" s="70"/>
    </row>
    <row r="35737" spans="4:4">
      <c r="D35737" s="70"/>
    </row>
    <row r="35738" spans="4:4">
      <c r="D35738" s="70"/>
    </row>
    <row r="35739" spans="4:4">
      <c r="D35739" s="70"/>
    </row>
    <row r="35740" spans="4:4">
      <c r="D35740" s="70"/>
    </row>
    <row r="35741" spans="4:4">
      <c r="D35741" s="70"/>
    </row>
    <row r="35742" spans="4:4">
      <c r="D35742" s="70"/>
    </row>
    <row r="35743" spans="4:4">
      <c r="D35743" s="70"/>
    </row>
    <row r="35744" spans="4:4">
      <c r="D35744" s="70"/>
    </row>
    <row r="35745" spans="4:4">
      <c r="D35745" s="70"/>
    </row>
    <row r="35746" spans="4:4">
      <c r="D35746" s="70"/>
    </row>
    <row r="35747" spans="4:4">
      <c r="D35747" s="70"/>
    </row>
    <row r="35748" spans="4:4">
      <c r="D35748" s="70"/>
    </row>
    <row r="35749" spans="4:4">
      <c r="D35749" s="70"/>
    </row>
    <row r="35750" spans="4:4">
      <c r="D35750" s="70"/>
    </row>
    <row r="35751" spans="4:4">
      <c r="D35751" s="70"/>
    </row>
    <row r="35752" spans="4:4">
      <c r="D35752" s="70"/>
    </row>
    <row r="35753" spans="4:4">
      <c r="D35753" s="70"/>
    </row>
    <row r="35754" spans="4:4">
      <c r="D35754" s="70"/>
    </row>
    <row r="35755" spans="4:4">
      <c r="D35755" s="70"/>
    </row>
    <row r="35756" spans="4:4">
      <c r="D35756" s="70"/>
    </row>
    <row r="35757" spans="4:4">
      <c r="D35757" s="70"/>
    </row>
    <row r="35758" spans="4:4">
      <c r="D35758" s="70"/>
    </row>
    <row r="35759" spans="4:4">
      <c r="D35759" s="70"/>
    </row>
    <row r="35760" spans="4:4">
      <c r="D35760" s="70"/>
    </row>
    <row r="35761" spans="4:4">
      <c r="D35761" s="70"/>
    </row>
    <row r="35762" spans="4:4">
      <c r="D35762" s="70"/>
    </row>
    <row r="35763" spans="4:4">
      <c r="D35763" s="70"/>
    </row>
    <row r="35764" spans="4:4">
      <c r="D35764" s="70"/>
    </row>
    <row r="35765" spans="4:4">
      <c r="D35765" s="70"/>
    </row>
    <row r="35766" spans="4:4">
      <c r="D35766" s="70"/>
    </row>
    <row r="35767" spans="4:4">
      <c r="D35767" s="70"/>
    </row>
    <row r="35768" spans="4:4">
      <c r="D35768" s="70"/>
    </row>
    <row r="35769" spans="4:4">
      <c r="D35769" s="70"/>
    </row>
    <row r="35770" spans="4:4">
      <c r="D35770" s="70"/>
    </row>
    <row r="35771" spans="4:4">
      <c r="D35771" s="70"/>
    </row>
    <row r="35772" spans="4:4">
      <c r="D35772" s="70"/>
    </row>
    <row r="35773" spans="4:4">
      <c r="D35773" s="70"/>
    </row>
    <row r="35774" spans="4:4">
      <c r="D35774" s="70"/>
    </row>
    <row r="35775" spans="4:4">
      <c r="D35775" s="70"/>
    </row>
    <row r="35776" spans="4:4">
      <c r="D35776" s="70"/>
    </row>
    <row r="35777" spans="4:4">
      <c r="D35777" s="70"/>
    </row>
    <row r="35778" spans="4:4">
      <c r="D35778" s="70"/>
    </row>
    <row r="35779" spans="4:4">
      <c r="D35779" s="70"/>
    </row>
    <row r="35780" spans="4:4">
      <c r="D35780" s="70"/>
    </row>
    <row r="35781" spans="4:4">
      <c r="D35781" s="70"/>
    </row>
    <row r="35782" spans="4:4">
      <c r="D35782" s="70"/>
    </row>
    <row r="35783" spans="4:4">
      <c r="D35783" s="70"/>
    </row>
    <row r="35784" spans="4:4">
      <c r="D35784" s="70"/>
    </row>
    <row r="35785" spans="4:4">
      <c r="D35785" s="70"/>
    </row>
    <row r="35786" spans="4:4">
      <c r="D35786" s="70"/>
    </row>
    <row r="35787" spans="4:4">
      <c r="D35787" s="70"/>
    </row>
    <row r="35788" spans="4:4">
      <c r="D35788" s="70"/>
    </row>
    <row r="35789" spans="4:4">
      <c r="D35789" s="70"/>
    </row>
    <row r="35790" spans="4:4">
      <c r="D35790" s="70"/>
    </row>
    <row r="35791" spans="4:4">
      <c r="D35791" s="70"/>
    </row>
    <row r="35792" spans="4:4">
      <c r="D35792" s="70"/>
    </row>
    <row r="35793" spans="4:4">
      <c r="D35793" s="70"/>
    </row>
    <row r="35794" spans="4:4">
      <c r="D35794" s="70"/>
    </row>
    <row r="35795" spans="4:4">
      <c r="D35795" s="70"/>
    </row>
    <row r="35796" spans="4:4">
      <c r="D35796" s="70"/>
    </row>
    <row r="35797" spans="4:4">
      <c r="D35797" s="70"/>
    </row>
    <row r="35798" spans="4:4">
      <c r="D35798" s="70"/>
    </row>
    <row r="35799" spans="4:4">
      <c r="D35799" s="70"/>
    </row>
    <row r="35800" spans="4:4">
      <c r="D35800" s="70"/>
    </row>
    <row r="35801" spans="4:4">
      <c r="D35801" s="70"/>
    </row>
    <row r="35802" spans="4:4">
      <c r="D35802" s="70"/>
    </row>
    <row r="35803" spans="4:4">
      <c r="D35803" s="70"/>
    </row>
    <row r="35804" spans="4:4">
      <c r="D35804" s="70"/>
    </row>
    <row r="35805" spans="4:4">
      <c r="D35805" s="70"/>
    </row>
    <row r="35806" spans="4:4">
      <c r="D35806" s="70"/>
    </row>
    <row r="35807" spans="4:4">
      <c r="D35807" s="70"/>
    </row>
    <row r="35808" spans="4:4">
      <c r="D35808" s="70"/>
    </row>
    <row r="35809" spans="4:4">
      <c r="D35809" s="70"/>
    </row>
    <row r="35810" spans="4:4">
      <c r="D35810" s="70"/>
    </row>
    <row r="35811" spans="4:4">
      <c r="D35811" s="70"/>
    </row>
    <row r="35812" spans="4:4">
      <c r="D35812" s="70"/>
    </row>
    <row r="35813" spans="4:4">
      <c r="D35813" s="70"/>
    </row>
    <row r="35814" spans="4:4">
      <c r="D35814" s="70"/>
    </row>
    <row r="35815" spans="4:4">
      <c r="D35815" s="70"/>
    </row>
    <row r="35816" spans="4:4">
      <c r="D35816" s="70"/>
    </row>
    <row r="35817" spans="4:4">
      <c r="D35817" s="70"/>
    </row>
    <row r="35818" spans="4:4">
      <c r="D35818" s="70"/>
    </row>
    <row r="35819" spans="4:4">
      <c r="D35819" s="70"/>
    </row>
    <row r="35820" spans="4:4">
      <c r="D35820" s="70"/>
    </row>
    <row r="35821" spans="4:4">
      <c r="D35821" s="70"/>
    </row>
    <row r="35822" spans="4:4">
      <c r="D35822" s="70"/>
    </row>
    <row r="35823" spans="4:4">
      <c r="D35823" s="70"/>
    </row>
    <row r="35824" spans="4:4">
      <c r="D35824" s="70"/>
    </row>
    <row r="35825" spans="4:4">
      <c r="D35825" s="70"/>
    </row>
    <row r="35826" spans="4:4">
      <c r="D35826" s="70"/>
    </row>
    <row r="35827" spans="4:4">
      <c r="D35827" s="70"/>
    </row>
    <row r="35828" spans="4:4">
      <c r="D35828" s="70"/>
    </row>
    <row r="35829" spans="4:4">
      <c r="D35829" s="70"/>
    </row>
    <row r="35830" spans="4:4">
      <c r="D35830" s="70"/>
    </row>
    <row r="35831" spans="4:4">
      <c r="D35831" s="70"/>
    </row>
    <row r="35832" spans="4:4">
      <c r="D35832" s="70"/>
    </row>
    <row r="35833" spans="4:4">
      <c r="D35833" s="70"/>
    </row>
    <row r="35834" spans="4:4">
      <c r="D35834" s="70"/>
    </row>
    <row r="35835" spans="4:4">
      <c r="D35835" s="70"/>
    </row>
    <row r="35836" spans="4:4">
      <c r="D35836" s="70"/>
    </row>
    <row r="35837" spans="4:4">
      <c r="D35837" s="70"/>
    </row>
    <row r="35838" spans="4:4">
      <c r="D35838" s="70"/>
    </row>
    <row r="35839" spans="4:4">
      <c r="D35839" s="70"/>
    </row>
    <row r="35840" spans="4:4">
      <c r="D35840" s="70"/>
    </row>
    <row r="35841" spans="4:4">
      <c r="D35841" s="70"/>
    </row>
    <row r="35842" spans="4:4">
      <c r="D35842" s="70"/>
    </row>
    <row r="35843" spans="4:4">
      <c r="D35843" s="70"/>
    </row>
    <row r="35844" spans="4:4">
      <c r="D35844" s="70"/>
    </row>
    <row r="35845" spans="4:4">
      <c r="D35845" s="70"/>
    </row>
    <row r="35846" spans="4:4">
      <c r="D35846" s="70"/>
    </row>
    <row r="35847" spans="4:4">
      <c r="D35847" s="70"/>
    </row>
    <row r="35848" spans="4:4">
      <c r="D35848" s="70"/>
    </row>
    <row r="35849" spans="4:4">
      <c r="D35849" s="70"/>
    </row>
    <row r="35850" spans="4:4">
      <c r="D35850" s="70"/>
    </row>
    <row r="35851" spans="4:4">
      <c r="D35851" s="70"/>
    </row>
    <row r="35852" spans="4:4">
      <c r="D35852" s="70"/>
    </row>
    <row r="35853" spans="4:4">
      <c r="D35853" s="70"/>
    </row>
    <row r="35854" spans="4:4">
      <c r="D35854" s="70"/>
    </row>
    <row r="35855" spans="4:4">
      <c r="D35855" s="70"/>
    </row>
    <row r="35856" spans="4:4">
      <c r="D35856" s="70"/>
    </row>
    <row r="35857" spans="4:4">
      <c r="D35857" s="70"/>
    </row>
    <row r="35858" spans="4:4">
      <c r="D35858" s="70"/>
    </row>
    <row r="35859" spans="4:4">
      <c r="D35859" s="70"/>
    </row>
    <row r="35860" spans="4:4">
      <c r="D35860" s="70"/>
    </row>
    <row r="35861" spans="4:4">
      <c r="D35861" s="70"/>
    </row>
    <row r="35862" spans="4:4">
      <c r="D35862" s="70"/>
    </row>
    <row r="35863" spans="4:4">
      <c r="D35863" s="70"/>
    </row>
    <row r="35864" spans="4:4">
      <c r="D35864" s="70"/>
    </row>
    <row r="35865" spans="4:4">
      <c r="D35865" s="70"/>
    </row>
    <row r="35866" spans="4:4">
      <c r="D35866" s="70"/>
    </row>
    <row r="35867" spans="4:4">
      <c r="D35867" s="70"/>
    </row>
    <row r="35868" spans="4:4">
      <c r="D35868" s="70"/>
    </row>
    <row r="35869" spans="4:4">
      <c r="D35869" s="70"/>
    </row>
    <row r="35870" spans="4:4">
      <c r="D35870" s="70"/>
    </row>
    <row r="35871" spans="4:4">
      <c r="D35871" s="70"/>
    </row>
    <row r="35872" spans="4:4">
      <c r="D35872" s="70"/>
    </row>
    <row r="35873" spans="4:4">
      <c r="D35873" s="70"/>
    </row>
    <row r="35874" spans="4:4">
      <c r="D35874" s="70"/>
    </row>
    <row r="35875" spans="4:4">
      <c r="D35875" s="70"/>
    </row>
    <row r="35876" spans="4:4">
      <c r="D35876" s="70"/>
    </row>
    <row r="35877" spans="4:4">
      <c r="D35877" s="70"/>
    </row>
    <row r="35878" spans="4:4">
      <c r="D35878" s="70"/>
    </row>
    <row r="35879" spans="4:4">
      <c r="D35879" s="70"/>
    </row>
    <row r="35880" spans="4:4">
      <c r="D35880" s="70"/>
    </row>
    <row r="35881" spans="4:4">
      <c r="D35881" s="70"/>
    </row>
    <row r="35882" spans="4:4">
      <c r="D35882" s="70"/>
    </row>
    <row r="35883" spans="4:4">
      <c r="D35883" s="70"/>
    </row>
    <row r="35884" spans="4:4">
      <c r="D35884" s="70"/>
    </row>
    <row r="35885" spans="4:4">
      <c r="D35885" s="70"/>
    </row>
    <row r="35886" spans="4:4">
      <c r="D35886" s="70"/>
    </row>
    <row r="35887" spans="4:4">
      <c r="D35887" s="70"/>
    </row>
    <row r="35888" spans="4:4">
      <c r="D35888" s="70"/>
    </row>
    <row r="35889" spans="4:4">
      <c r="D35889" s="70"/>
    </row>
    <row r="35890" spans="4:4">
      <c r="D35890" s="70"/>
    </row>
    <row r="35891" spans="4:4">
      <c r="D35891" s="70"/>
    </row>
    <row r="35892" spans="4:4">
      <c r="D35892" s="70"/>
    </row>
    <row r="35893" spans="4:4">
      <c r="D35893" s="70"/>
    </row>
    <row r="35894" spans="4:4">
      <c r="D35894" s="70"/>
    </row>
    <row r="35895" spans="4:4">
      <c r="D35895" s="70"/>
    </row>
    <row r="35896" spans="4:4">
      <c r="D35896" s="70"/>
    </row>
    <row r="35897" spans="4:4">
      <c r="D35897" s="70"/>
    </row>
    <row r="35898" spans="4:4">
      <c r="D35898" s="70"/>
    </row>
    <row r="35899" spans="4:4">
      <c r="D35899" s="70"/>
    </row>
    <row r="35900" spans="4:4">
      <c r="D35900" s="70"/>
    </row>
    <row r="35901" spans="4:4">
      <c r="D35901" s="70"/>
    </row>
    <row r="35902" spans="4:4">
      <c r="D35902" s="70"/>
    </row>
    <row r="35903" spans="4:4">
      <c r="D35903" s="70"/>
    </row>
    <row r="35904" spans="4:4">
      <c r="D35904" s="70"/>
    </row>
    <row r="35905" spans="4:4">
      <c r="D35905" s="70"/>
    </row>
    <row r="35906" spans="4:4">
      <c r="D35906" s="70"/>
    </row>
    <row r="35907" spans="4:4">
      <c r="D35907" s="70"/>
    </row>
    <row r="35908" spans="4:4">
      <c r="D35908" s="70"/>
    </row>
    <row r="35909" spans="4:4">
      <c r="D35909" s="70"/>
    </row>
    <row r="35910" spans="4:4">
      <c r="D35910" s="70"/>
    </row>
    <row r="35911" spans="4:4">
      <c r="D35911" s="70"/>
    </row>
    <row r="35912" spans="4:4">
      <c r="D35912" s="70"/>
    </row>
    <row r="35913" spans="4:4">
      <c r="D35913" s="70"/>
    </row>
    <row r="35914" spans="4:4">
      <c r="D35914" s="70"/>
    </row>
    <row r="35915" spans="4:4">
      <c r="D35915" s="70"/>
    </row>
    <row r="35916" spans="4:4">
      <c r="D35916" s="70"/>
    </row>
    <row r="35917" spans="4:4">
      <c r="D35917" s="70"/>
    </row>
    <row r="35918" spans="4:4">
      <c r="D35918" s="70"/>
    </row>
    <row r="35919" spans="4:4">
      <c r="D35919" s="70"/>
    </row>
    <row r="35920" spans="4:4">
      <c r="D35920" s="70"/>
    </row>
    <row r="35921" spans="4:4">
      <c r="D35921" s="70"/>
    </row>
    <row r="35922" spans="4:4">
      <c r="D35922" s="70"/>
    </row>
    <row r="35923" spans="4:4">
      <c r="D35923" s="70"/>
    </row>
    <row r="35924" spans="4:4">
      <c r="D35924" s="70"/>
    </row>
    <row r="35925" spans="4:4">
      <c r="D35925" s="70"/>
    </row>
    <row r="35926" spans="4:4">
      <c r="D35926" s="70"/>
    </row>
    <row r="35927" spans="4:4">
      <c r="D35927" s="70"/>
    </row>
    <row r="35928" spans="4:4">
      <c r="D35928" s="70"/>
    </row>
    <row r="35929" spans="4:4">
      <c r="D35929" s="70"/>
    </row>
    <row r="35930" spans="4:4">
      <c r="D35930" s="70"/>
    </row>
    <row r="35931" spans="4:4">
      <c r="D35931" s="70"/>
    </row>
    <row r="35932" spans="4:4">
      <c r="D35932" s="70"/>
    </row>
    <row r="35933" spans="4:4">
      <c r="D35933" s="70"/>
    </row>
    <row r="35934" spans="4:4">
      <c r="D35934" s="70"/>
    </row>
    <row r="35935" spans="4:4">
      <c r="D35935" s="70"/>
    </row>
    <row r="35936" spans="4:4">
      <c r="D35936" s="70"/>
    </row>
    <row r="35937" spans="4:4">
      <c r="D35937" s="70"/>
    </row>
    <row r="35938" spans="4:4">
      <c r="D35938" s="70"/>
    </row>
    <row r="35939" spans="4:4">
      <c r="D35939" s="70"/>
    </row>
    <row r="35940" spans="4:4">
      <c r="D35940" s="70"/>
    </row>
    <row r="35941" spans="4:4">
      <c r="D35941" s="70"/>
    </row>
    <row r="35942" spans="4:4">
      <c r="D35942" s="70"/>
    </row>
    <row r="35943" spans="4:4">
      <c r="D35943" s="70"/>
    </row>
    <row r="35944" spans="4:4">
      <c r="D35944" s="70"/>
    </row>
    <row r="35945" spans="4:4">
      <c r="D35945" s="70"/>
    </row>
    <row r="35946" spans="4:4">
      <c r="D35946" s="70"/>
    </row>
    <row r="35947" spans="4:4">
      <c r="D35947" s="70"/>
    </row>
    <row r="35948" spans="4:4">
      <c r="D35948" s="70"/>
    </row>
    <row r="35949" spans="4:4">
      <c r="D35949" s="70"/>
    </row>
    <row r="35950" spans="4:4">
      <c r="D35950" s="70"/>
    </row>
    <row r="35951" spans="4:4">
      <c r="D35951" s="70"/>
    </row>
    <row r="35952" spans="4:4">
      <c r="D35952" s="70"/>
    </row>
    <row r="35953" spans="4:4">
      <c r="D35953" s="70"/>
    </row>
    <row r="35954" spans="4:4">
      <c r="D35954" s="70"/>
    </row>
    <row r="35955" spans="4:4">
      <c r="D35955" s="70"/>
    </row>
    <row r="35956" spans="4:4">
      <c r="D35956" s="70"/>
    </row>
    <row r="35957" spans="4:4">
      <c r="D35957" s="70"/>
    </row>
    <row r="35958" spans="4:4">
      <c r="D35958" s="70"/>
    </row>
    <row r="35959" spans="4:4">
      <c r="D35959" s="70"/>
    </row>
    <row r="35960" spans="4:4">
      <c r="D35960" s="70"/>
    </row>
    <row r="35961" spans="4:4">
      <c r="D35961" s="70"/>
    </row>
    <row r="35962" spans="4:4">
      <c r="D35962" s="70"/>
    </row>
    <row r="35963" spans="4:4">
      <c r="D35963" s="70"/>
    </row>
    <row r="35964" spans="4:4">
      <c r="D35964" s="70"/>
    </row>
    <row r="35965" spans="4:4">
      <c r="D35965" s="70"/>
    </row>
    <row r="35966" spans="4:4">
      <c r="D35966" s="70"/>
    </row>
    <row r="35967" spans="4:4">
      <c r="D35967" s="70"/>
    </row>
    <row r="35968" spans="4:4">
      <c r="D35968" s="70"/>
    </row>
    <row r="35969" spans="4:4">
      <c r="D35969" s="70"/>
    </row>
    <row r="35970" spans="4:4">
      <c r="D35970" s="70"/>
    </row>
    <row r="35971" spans="4:4">
      <c r="D35971" s="70"/>
    </row>
    <row r="35972" spans="4:4">
      <c r="D35972" s="70"/>
    </row>
    <row r="35973" spans="4:4">
      <c r="D35973" s="70"/>
    </row>
    <row r="35974" spans="4:4">
      <c r="D35974" s="70"/>
    </row>
    <row r="35975" spans="4:4">
      <c r="D35975" s="70"/>
    </row>
    <row r="35976" spans="4:4">
      <c r="D35976" s="70"/>
    </row>
    <row r="35977" spans="4:4">
      <c r="D35977" s="70"/>
    </row>
    <row r="35978" spans="4:4">
      <c r="D35978" s="70"/>
    </row>
    <row r="35979" spans="4:4">
      <c r="D35979" s="70"/>
    </row>
    <row r="35980" spans="4:4">
      <c r="D35980" s="70"/>
    </row>
    <row r="35981" spans="4:4">
      <c r="D35981" s="70"/>
    </row>
    <row r="35982" spans="4:4">
      <c r="D35982" s="70"/>
    </row>
    <row r="35983" spans="4:4">
      <c r="D35983" s="70"/>
    </row>
    <row r="35984" spans="4:4">
      <c r="D35984" s="70"/>
    </row>
    <row r="35985" spans="4:4">
      <c r="D35985" s="70"/>
    </row>
    <row r="35986" spans="4:4">
      <c r="D35986" s="70"/>
    </row>
    <row r="35987" spans="4:4">
      <c r="D35987" s="70"/>
    </row>
    <row r="35988" spans="4:4">
      <c r="D35988" s="70"/>
    </row>
    <row r="35989" spans="4:4">
      <c r="D35989" s="70"/>
    </row>
    <row r="35990" spans="4:4">
      <c r="D35990" s="70"/>
    </row>
    <row r="35991" spans="4:4">
      <c r="D35991" s="70"/>
    </row>
    <row r="35992" spans="4:4">
      <c r="D35992" s="70"/>
    </row>
    <row r="35993" spans="4:4">
      <c r="D35993" s="70"/>
    </row>
    <row r="35994" spans="4:4">
      <c r="D35994" s="70"/>
    </row>
    <row r="35995" spans="4:4">
      <c r="D35995" s="70"/>
    </row>
    <row r="35996" spans="4:4">
      <c r="D35996" s="70"/>
    </row>
    <row r="35997" spans="4:4">
      <c r="D35997" s="70"/>
    </row>
    <row r="35998" spans="4:4">
      <c r="D35998" s="70"/>
    </row>
    <row r="35999" spans="4:4">
      <c r="D35999" s="70"/>
    </row>
    <row r="36000" spans="4:4">
      <c r="D36000" s="70"/>
    </row>
    <row r="36001" spans="4:4">
      <c r="D36001" s="70"/>
    </row>
    <row r="36002" spans="4:4">
      <c r="D36002" s="70"/>
    </row>
    <row r="36003" spans="4:4">
      <c r="D36003" s="70"/>
    </row>
    <row r="36004" spans="4:4">
      <c r="D36004" s="70"/>
    </row>
    <row r="36005" spans="4:4">
      <c r="D36005" s="70"/>
    </row>
    <row r="36006" spans="4:4">
      <c r="D36006" s="70"/>
    </row>
    <row r="36007" spans="4:4">
      <c r="D36007" s="70"/>
    </row>
    <row r="36008" spans="4:4">
      <c r="D36008" s="70"/>
    </row>
    <row r="36009" spans="4:4">
      <c r="D36009" s="70"/>
    </row>
    <row r="36010" spans="4:4">
      <c r="D36010" s="70"/>
    </row>
    <row r="36011" spans="4:4">
      <c r="D36011" s="70"/>
    </row>
    <row r="36012" spans="4:4">
      <c r="D36012" s="70"/>
    </row>
    <row r="36013" spans="4:4">
      <c r="D36013" s="70"/>
    </row>
    <row r="36014" spans="4:4">
      <c r="D36014" s="70"/>
    </row>
    <row r="36015" spans="4:4">
      <c r="D36015" s="70"/>
    </row>
    <row r="36016" spans="4:4">
      <c r="D36016" s="70"/>
    </row>
    <row r="36017" spans="4:4">
      <c r="D36017" s="70"/>
    </row>
    <row r="36018" spans="4:4">
      <c r="D36018" s="70"/>
    </row>
    <row r="36019" spans="4:4">
      <c r="D36019" s="70"/>
    </row>
    <row r="36020" spans="4:4">
      <c r="D36020" s="70"/>
    </row>
    <row r="36021" spans="4:4">
      <c r="D36021" s="70"/>
    </row>
    <row r="36022" spans="4:4">
      <c r="D36022" s="70"/>
    </row>
    <row r="36023" spans="4:4">
      <c r="D36023" s="70"/>
    </row>
    <row r="36024" spans="4:4">
      <c r="D36024" s="70"/>
    </row>
    <row r="36025" spans="4:4">
      <c r="D36025" s="70"/>
    </row>
    <row r="36026" spans="4:4">
      <c r="D36026" s="70"/>
    </row>
    <row r="36027" spans="4:4">
      <c r="D36027" s="70"/>
    </row>
    <row r="36028" spans="4:4">
      <c r="D36028" s="70"/>
    </row>
    <row r="36029" spans="4:4">
      <c r="D36029" s="70"/>
    </row>
    <row r="36030" spans="4:4">
      <c r="D36030" s="70"/>
    </row>
    <row r="36031" spans="4:4">
      <c r="D36031" s="70"/>
    </row>
    <row r="36032" spans="4:4">
      <c r="D36032" s="70"/>
    </row>
    <row r="36033" spans="4:4">
      <c r="D36033" s="70"/>
    </row>
    <row r="36034" spans="4:4">
      <c r="D36034" s="70"/>
    </row>
    <row r="36035" spans="4:4">
      <c r="D36035" s="70"/>
    </row>
    <row r="36036" spans="4:4">
      <c r="D36036" s="70"/>
    </row>
    <row r="36037" spans="4:4">
      <c r="D36037" s="70"/>
    </row>
    <row r="36038" spans="4:4">
      <c r="D36038" s="70"/>
    </row>
    <row r="36039" spans="4:4">
      <c r="D36039" s="70"/>
    </row>
    <row r="36040" spans="4:4">
      <c r="D36040" s="70"/>
    </row>
    <row r="36041" spans="4:4">
      <c r="D36041" s="70"/>
    </row>
    <row r="36042" spans="4:4">
      <c r="D36042" s="70"/>
    </row>
    <row r="36043" spans="4:4">
      <c r="D36043" s="70"/>
    </row>
    <row r="36044" spans="4:4">
      <c r="D36044" s="70"/>
    </row>
    <row r="36045" spans="4:4">
      <c r="D36045" s="70"/>
    </row>
    <row r="36046" spans="4:4">
      <c r="D36046" s="70"/>
    </row>
    <row r="36047" spans="4:4">
      <c r="D36047" s="70"/>
    </row>
    <row r="36048" spans="4:4">
      <c r="D36048" s="70"/>
    </row>
    <row r="36049" spans="4:4">
      <c r="D36049" s="70"/>
    </row>
    <row r="36050" spans="4:4">
      <c r="D36050" s="70"/>
    </row>
    <row r="36051" spans="4:4">
      <c r="D36051" s="70"/>
    </row>
    <row r="36052" spans="4:4">
      <c r="D36052" s="70"/>
    </row>
    <row r="36053" spans="4:4">
      <c r="D36053" s="70"/>
    </row>
    <row r="36054" spans="4:4">
      <c r="D36054" s="70"/>
    </row>
    <row r="36055" spans="4:4">
      <c r="D36055" s="70"/>
    </row>
    <row r="36056" spans="4:4">
      <c r="D36056" s="70"/>
    </row>
    <row r="36057" spans="4:4">
      <c r="D36057" s="70"/>
    </row>
    <row r="36058" spans="4:4">
      <c r="D36058" s="70"/>
    </row>
    <row r="36059" spans="4:4">
      <c r="D36059" s="70"/>
    </row>
    <row r="36060" spans="4:4">
      <c r="D36060" s="70"/>
    </row>
    <row r="36061" spans="4:4">
      <c r="D36061" s="70"/>
    </row>
    <row r="36062" spans="4:4">
      <c r="D36062" s="70"/>
    </row>
    <row r="36063" spans="4:4">
      <c r="D36063" s="70"/>
    </row>
    <row r="36064" spans="4:4">
      <c r="D36064" s="70"/>
    </row>
    <row r="36065" spans="4:4">
      <c r="D36065" s="70"/>
    </row>
    <row r="36066" spans="4:4">
      <c r="D36066" s="70"/>
    </row>
    <row r="36067" spans="4:4">
      <c r="D36067" s="70"/>
    </row>
    <row r="36068" spans="4:4">
      <c r="D36068" s="70"/>
    </row>
    <row r="36069" spans="4:4">
      <c r="D36069" s="70"/>
    </row>
    <row r="36070" spans="4:4">
      <c r="D36070" s="70"/>
    </row>
    <row r="36071" spans="4:4">
      <c r="D36071" s="70"/>
    </row>
    <row r="36072" spans="4:4">
      <c r="D36072" s="70"/>
    </row>
    <row r="36073" spans="4:4">
      <c r="D36073" s="70"/>
    </row>
    <row r="36074" spans="4:4">
      <c r="D36074" s="70"/>
    </row>
    <row r="36075" spans="4:4">
      <c r="D36075" s="70"/>
    </row>
    <row r="36076" spans="4:4">
      <c r="D36076" s="70"/>
    </row>
    <row r="36077" spans="4:4">
      <c r="D36077" s="70"/>
    </row>
    <row r="36078" spans="4:4">
      <c r="D36078" s="70"/>
    </row>
    <row r="36079" spans="4:4">
      <c r="D36079" s="70"/>
    </row>
    <row r="36080" spans="4:4">
      <c r="D36080" s="70"/>
    </row>
    <row r="36081" spans="4:4">
      <c r="D36081" s="70"/>
    </row>
    <row r="36082" spans="4:4">
      <c r="D36082" s="70"/>
    </row>
    <row r="36083" spans="4:4">
      <c r="D36083" s="70"/>
    </row>
    <row r="36084" spans="4:4">
      <c r="D36084" s="70"/>
    </row>
    <row r="36085" spans="4:4">
      <c r="D36085" s="70"/>
    </row>
    <row r="36086" spans="4:4">
      <c r="D36086" s="70"/>
    </row>
    <row r="36087" spans="4:4">
      <c r="D36087" s="70"/>
    </row>
    <row r="36088" spans="4:4">
      <c r="D36088" s="70"/>
    </row>
    <row r="36089" spans="4:4">
      <c r="D36089" s="70"/>
    </row>
    <row r="36090" spans="4:4">
      <c r="D36090" s="70"/>
    </row>
    <row r="36091" spans="4:4">
      <c r="D36091" s="70"/>
    </row>
    <row r="36092" spans="4:4">
      <c r="D36092" s="70"/>
    </row>
    <row r="36093" spans="4:4">
      <c r="D36093" s="70"/>
    </row>
    <row r="36094" spans="4:4">
      <c r="D36094" s="70"/>
    </row>
    <row r="36095" spans="4:4">
      <c r="D36095" s="70"/>
    </row>
    <row r="36096" spans="4:4">
      <c r="D36096" s="70"/>
    </row>
    <row r="36097" spans="4:4">
      <c r="D36097" s="70"/>
    </row>
    <row r="36098" spans="4:4">
      <c r="D36098" s="70"/>
    </row>
    <row r="36099" spans="4:4">
      <c r="D36099" s="70"/>
    </row>
    <row r="36100" spans="4:4">
      <c r="D36100" s="70"/>
    </row>
    <row r="36101" spans="4:4">
      <c r="D36101" s="70"/>
    </row>
    <row r="36102" spans="4:4">
      <c r="D36102" s="70"/>
    </row>
    <row r="36103" spans="4:4">
      <c r="D36103" s="70"/>
    </row>
    <row r="36104" spans="4:4">
      <c r="D36104" s="70"/>
    </row>
    <row r="36105" spans="4:4">
      <c r="D36105" s="70"/>
    </row>
    <row r="36106" spans="4:4">
      <c r="D36106" s="70"/>
    </row>
    <row r="36107" spans="4:4">
      <c r="D36107" s="70"/>
    </row>
    <row r="36108" spans="4:4">
      <c r="D36108" s="70"/>
    </row>
    <row r="36109" spans="4:4">
      <c r="D36109" s="70"/>
    </row>
    <row r="36110" spans="4:4">
      <c r="D36110" s="70"/>
    </row>
    <row r="36111" spans="4:4">
      <c r="D36111" s="70"/>
    </row>
    <row r="36112" spans="4:4">
      <c r="D36112" s="70"/>
    </row>
    <row r="36113" spans="4:4">
      <c r="D36113" s="70"/>
    </row>
    <row r="36114" spans="4:4">
      <c r="D36114" s="70"/>
    </row>
    <row r="36115" spans="4:4">
      <c r="D36115" s="70"/>
    </row>
    <row r="36116" spans="4:4">
      <c r="D36116" s="70"/>
    </row>
    <row r="36117" spans="4:4">
      <c r="D36117" s="70"/>
    </row>
    <row r="36118" spans="4:4">
      <c r="D36118" s="70"/>
    </row>
    <row r="36119" spans="4:4">
      <c r="D36119" s="70"/>
    </row>
    <row r="36120" spans="4:4">
      <c r="D36120" s="70"/>
    </row>
    <row r="36121" spans="4:4">
      <c r="D36121" s="70"/>
    </row>
    <row r="36122" spans="4:4">
      <c r="D36122" s="70"/>
    </row>
    <row r="36123" spans="4:4">
      <c r="D36123" s="70"/>
    </row>
    <row r="36124" spans="4:4">
      <c r="D36124" s="70"/>
    </row>
    <row r="36125" spans="4:4">
      <c r="D36125" s="70"/>
    </row>
    <row r="36126" spans="4:4">
      <c r="D36126" s="70"/>
    </row>
    <row r="36127" spans="4:4">
      <c r="D36127" s="70"/>
    </row>
    <row r="36128" spans="4:4">
      <c r="D36128" s="70"/>
    </row>
    <row r="36129" spans="4:4">
      <c r="D36129" s="70"/>
    </row>
    <row r="36130" spans="4:4">
      <c r="D36130" s="70"/>
    </row>
    <row r="36131" spans="4:4">
      <c r="D36131" s="70"/>
    </row>
    <row r="36132" spans="4:4">
      <c r="D36132" s="70"/>
    </row>
    <row r="36133" spans="4:4">
      <c r="D36133" s="70"/>
    </row>
    <row r="36134" spans="4:4">
      <c r="D36134" s="70"/>
    </row>
    <row r="36135" spans="4:4">
      <c r="D36135" s="70"/>
    </row>
    <row r="36136" spans="4:4">
      <c r="D36136" s="70"/>
    </row>
    <row r="36137" spans="4:4">
      <c r="D36137" s="70"/>
    </row>
    <row r="36138" spans="4:4">
      <c r="D36138" s="70"/>
    </row>
    <row r="36139" spans="4:4">
      <c r="D36139" s="70"/>
    </row>
    <row r="36140" spans="4:4">
      <c r="D36140" s="70"/>
    </row>
    <row r="36141" spans="4:4">
      <c r="D36141" s="70"/>
    </row>
    <row r="36142" spans="4:4">
      <c r="D36142" s="70"/>
    </row>
    <row r="36143" spans="4:4">
      <c r="D36143" s="70"/>
    </row>
    <row r="36144" spans="4:4">
      <c r="D36144" s="70"/>
    </row>
    <row r="36145" spans="4:4">
      <c r="D36145" s="70"/>
    </row>
    <row r="36146" spans="4:4">
      <c r="D36146" s="70"/>
    </row>
    <row r="36147" spans="4:4">
      <c r="D36147" s="70"/>
    </row>
    <row r="36148" spans="4:4">
      <c r="D36148" s="70"/>
    </row>
    <row r="36149" spans="4:4">
      <c r="D36149" s="70"/>
    </row>
    <row r="36150" spans="4:4">
      <c r="D36150" s="70"/>
    </row>
    <row r="36151" spans="4:4">
      <c r="D36151" s="70"/>
    </row>
    <row r="36152" spans="4:4">
      <c r="D36152" s="70"/>
    </row>
    <row r="36153" spans="4:4">
      <c r="D36153" s="70"/>
    </row>
    <row r="36154" spans="4:4">
      <c r="D36154" s="70"/>
    </row>
    <row r="36155" spans="4:4">
      <c r="D36155" s="70"/>
    </row>
    <row r="36156" spans="4:4">
      <c r="D36156" s="70"/>
    </row>
    <row r="36157" spans="4:4">
      <c r="D36157" s="70"/>
    </row>
    <row r="36158" spans="4:4">
      <c r="D36158" s="70"/>
    </row>
    <row r="36159" spans="4:4">
      <c r="D36159" s="70"/>
    </row>
    <row r="36160" spans="4:4">
      <c r="D36160" s="70"/>
    </row>
    <row r="36161" spans="4:4">
      <c r="D36161" s="70"/>
    </row>
    <row r="36162" spans="4:4">
      <c r="D36162" s="70"/>
    </row>
    <row r="36163" spans="4:4">
      <c r="D36163" s="70"/>
    </row>
    <row r="36164" spans="4:4">
      <c r="D36164" s="70"/>
    </row>
    <row r="36165" spans="4:4">
      <c r="D36165" s="70"/>
    </row>
    <row r="36166" spans="4:4">
      <c r="D36166" s="70"/>
    </row>
    <row r="36167" spans="4:4">
      <c r="D36167" s="70"/>
    </row>
    <row r="36168" spans="4:4">
      <c r="D36168" s="70"/>
    </row>
    <row r="36169" spans="4:4">
      <c r="D36169" s="70"/>
    </row>
    <row r="36170" spans="4:4">
      <c r="D36170" s="70"/>
    </row>
    <row r="36171" spans="4:4">
      <c r="D36171" s="70"/>
    </row>
    <row r="36172" spans="4:4">
      <c r="D36172" s="70"/>
    </row>
    <row r="36173" spans="4:4">
      <c r="D36173" s="70"/>
    </row>
    <row r="36174" spans="4:4">
      <c r="D36174" s="70"/>
    </row>
    <row r="36175" spans="4:4">
      <c r="D36175" s="70"/>
    </row>
    <row r="36176" spans="4:4">
      <c r="D36176" s="70"/>
    </row>
    <row r="36177" spans="4:4">
      <c r="D36177" s="70"/>
    </row>
    <row r="36178" spans="4:4">
      <c r="D36178" s="70"/>
    </row>
    <row r="36179" spans="4:4">
      <c r="D36179" s="70"/>
    </row>
    <row r="36180" spans="4:4">
      <c r="D36180" s="70"/>
    </row>
    <row r="36181" spans="4:4">
      <c r="D36181" s="70"/>
    </row>
    <row r="36182" spans="4:4">
      <c r="D36182" s="70"/>
    </row>
    <row r="36183" spans="4:4">
      <c r="D36183" s="70"/>
    </row>
    <row r="36184" spans="4:4">
      <c r="D36184" s="70"/>
    </row>
    <row r="36185" spans="4:4">
      <c r="D36185" s="70"/>
    </row>
    <row r="36186" spans="4:4">
      <c r="D36186" s="70"/>
    </row>
    <row r="36187" spans="4:4">
      <c r="D36187" s="70"/>
    </row>
    <row r="36188" spans="4:4">
      <c r="D36188" s="70"/>
    </row>
    <row r="36189" spans="4:4">
      <c r="D36189" s="70"/>
    </row>
    <row r="36190" spans="4:4">
      <c r="D36190" s="70"/>
    </row>
    <row r="36191" spans="4:4">
      <c r="D36191" s="70"/>
    </row>
    <row r="36192" spans="4:4">
      <c r="D36192" s="70"/>
    </row>
    <row r="36193" spans="4:4">
      <c r="D36193" s="70"/>
    </row>
    <row r="36194" spans="4:4">
      <c r="D36194" s="70"/>
    </row>
    <row r="36195" spans="4:4">
      <c r="D36195" s="70"/>
    </row>
    <row r="36196" spans="4:4">
      <c r="D36196" s="70"/>
    </row>
    <row r="36197" spans="4:4">
      <c r="D36197" s="70"/>
    </row>
    <row r="36198" spans="4:4">
      <c r="D36198" s="70"/>
    </row>
    <row r="36199" spans="4:4">
      <c r="D36199" s="70"/>
    </row>
    <row r="36200" spans="4:4">
      <c r="D36200" s="70"/>
    </row>
    <row r="36201" spans="4:4">
      <c r="D36201" s="70"/>
    </row>
    <row r="36202" spans="4:4">
      <c r="D36202" s="70"/>
    </row>
    <row r="36203" spans="4:4">
      <c r="D36203" s="70"/>
    </row>
    <row r="36204" spans="4:4">
      <c r="D36204" s="70"/>
    </row>
    <row r="36205" spans="4:4">
      <c r="D36205" s="70"/>
    </row>
    <row r="36206" spans="4:4">
      <c r="D36206" s="70"/>
    </row>
    <row r="36207" spans="4:4">
      <c r="D36207" s="70"/>
    </row>
    <row r="36208" spans="4:4">
      <c r="D36208" s="70"/>
    </row>
    <row r="36209" spans="4:4">
      <c r="D36209" s="70"/>
    </row>
    <row r="36210" spans="4:4">
      <c r="D36210" s="70"/>
    </row>
    <row r="36211" spans="4:4">
      <c r="D36211" s="70"/>
    </row>
    <row r="36212" spans="4:4">
      <c r="D36212" s="70"/>
    </row>
    <row r="36213" spans="4:4">
      <c r="D36213" s="70"/>
    </row>
    <row r="36214" spans="4:4">
      <c r="D36214" s="70"/>
    </row>
    <row r="36215" spans="4:4">
      <c r="D36215" s="70"/>
    </row>
    <row r="36216" spans="4:4">
      <c r="D36216" s="70"/>
    </row>
    <row r="36217" spans="4:4">
      <c r="D36217" s="70"/>
    </row>
    <row r="36218" spans="4:4">
      <c r="D36218" s="70"/>
    </row>
    <row r="36219" spans="4:4">
      <c r="D36219" s="70"/>
    </row>
    <row r="36220" spans="4:4">
      <c r="D36220" s="70"/>
    </row>
    <row r="36221" spans="4:4">
      <c r="D36221" s="70"/>
    </row>
    <row r="36222" spans="4:4">
      <c r="D36222" s="70"/>
    </row>
    <row r="36223" spans="4:4">
      <c r="D36223" s="70"/>
    </row>
    <row r="36224" spans="4:4">
      <c r="D36224" s="70"/>
    </row>
    <row r="36225" spans="4:4">
      <c r="D36225" s="70"/>
    </row>
    <row r="36226" spans="4:4">
      <c r="D36226" s="70"/>
    </row>
    <row r="36227" spans="4:4">
      <c r="D36227" s="70"/>
    </row>
    <row r="36228" spans="4:4">
      <c r="D36228" s="70"/>
    </row>
    <row r="36229" spans="4:4">
      <c r="D36229" s="70"/>
    </row>
    <row r="36230" spans="4:4">
      <c r="D36230" s="70"/>
    </row>
    <row r="36231" spans="4:4">
      <c r="D36231" s="70"/>
    </row>
    <row r="36232" spans="4:4">
      <c r="D36232" s="70"/>
    </row>
    <row r="36233" spans="4:4">
      <c r="D36233" s="70"/>
    </row>
    <row r="36234" spans="4:4">
      <c r="D36234" s="70"/>
    </row>
    <row r="36235" spans="4:4">
      <c r="D36235" s="70"/>
    </row>
    <row r="36236" spans="4:4">
      <c r="D36236" s="70"/>
    </row>
    <row r="36237" spans="4:4">
      <c r="D36237" s="70"/>
    </row>
    <row r="36238" spans="4:4">
      <c r="D36238" s="70"/>
    </row>
    <row r="36239" spans="4:4">
      <c r="D36239" s="70"/>
    </row>
    <row r="36240" spans="4:4">
      <c r="D36240" s="70"/>
    </row>
    <row r="36241" spans="4:4">
      <c r="D36241" s="70"/>
    </row>
    <row r="36242" spans="4:4">
      <c r="D36242" s="70"/>
    </row>
    <row r="36243" spans="4:4">
      <c r="D36243" s="70"/>
    </row>
    <row r="36244" spans="4:4">
      <c r="D36244" s="70"/>
    </row>
    <row r="36245" spans="4:4">
      <c r="D36245" s="70"/>
    </row>
    <row r="36246" spans="4:4">
      <c r="D36246" s="70"/>
    </row>
    <row r="36247" spans="4:4">
      <c r="D36247" s="70"/>
    </row>
    <row r="36248" spans="4:4">
      <c r="D36248" s="70"/>
    </row>
    <row r="36249" spans="4:4">
      <c r="D36249" s="70"/>
    </row>
    <row r="36250" spans="4:4">
      <c r="D36250" s="70"/>
    </row>
    <row r="36251" spans="4:4">
      <c r="D36251" s="70"/>
    </row>
    <row r="36252" spans="4:4">
      <c r="D36252" s="70"/>
    </row>
    <row r="36253" spans="4:4">
      <c r="D36253" s="70"/>
    </row>
    <row r="36254" spans="4:4">
      <c r="D36254" s="70"/>
    </row>
    <row r="36255" spans="4:4">
      <c r="D36255" s="70"/>
    </row>
    <row r="36256" spans="4:4">
      <c r="D36256" s="70"/>
    </row>
    <row r="36257" spans="4:4">
      <c r="D36257" s="70"/>
    </row>
    <row r="36258" spans="4:4">
      <c r="D36258" s="70"/>
    </row>
    <row r="36259" spans="4:4">
      <c r="D36259" s="70"/>
    </row>
    <row r="36260" spans="4:4">
      <c r="D36260" s="70"/>
    </row>
    <row r="36261" spans="4:4">
      <c r="D36261" s="70"/>
    </row>
    <row r="36262" spans="4:4">
      <c r="D36262" s="70"/>
    </row>
    <row r="36263" spans="4:4">
      <c r="D36263" s="70"/>
    </row>
    <row r="36264" spans="4:4">
      <c r="D36264" s="70"/>
    </row>
    <row r="36265" spans="4:4">
      <c r="D36265" s="70"/>
    </row>
    <row r="36266" spans="4:4">
      <c r="D36266" s="70"/>
    </row>
    <row r="36267" spans="4:4">
      <c r="D36267" s="70"/>
    </row>
    <row r="36268" spans="4:4">
      <c r="D36268" s="70"/>
    </row>
    <row r="36269" spans="4:4">
      <c r="D36269" s="70"/>
    </row>
    <row r="36270" spans="4:4">
      <c r="D36270" s="70"/>
    </row>
    <row r="36271" spans="4:4">
      <c r="D36271" s="70"/>
    </row>
    <row r="36272" spans="4:4">
      <c r="D36272" s="70"/>
    </row>
    <row r="36273" spans="4:4">
      <c r="D36273" s="70"/>
    </row>
    <row r="36274" spans="4:4">
      <c r="D36274" s="70"/>
    </row>
    <row r="36275" spans="4:4">
      <c r="D36275" s="70"/>
    </row>
    <row r="36276" spans="4:4">
      <c r="D36276" s="70"/>
    </row>
    <row r="36277" spans="4:4">
      <c r="D36277" s="70"/>
    </row>
    <row r="36278" spans="4:4">
      <c r="D36278" s="70"/>
    </row>
    <row r="36279" spans="4:4">
      <c r="D36279" s="70"/>
    </row>
    <row r="36280" spans="4:4">
      <c r="D36280" s="70"/>
    </row>
    <row r="36281" spans="4:4">
      <c r="D36281" s="70"/>
    </row>
    <row r="36282" spans="4:4">
      <c r="D36282" s="70"/>
    </row>
    <row r="36283" spans="4:4">
      <c r="D36283" s="70"/>
    </row>
    <row r="36284" spans="4:4">
      <c r="D36284" s="70"/>
    </row>
    <row r="36285" spans="4:4">
      <c r="D36285" s="70"/>
    </row>
    <row r="36286" spans="4:4">
      <c r="D36286" s="70"/>
    </row>
    <row r="36287" spans="4:4">
      <c r="D36287" s="70"/>
    </row>
    <row r="36288" spans="4:4">
      <c r="D36288" s="70"/>
    </row>
    <row r="36289" spans="4:4">
      <c r="D36289" s="70"/>
    </row>
    <row r="36290" spans="4:4">
      <c r="D36290" s="70"/>
    </row>
    <row r="36291" spans="4:4">
      <c r="D36291" s="70"/>
    </row>
    <row r="36292" spans="4:4">
      <c r="D36292" s="70"/>
    </row>
    <row r="36293" spans="4:4">
      <c r="D36293" s="70"/>
    </row>
    <row r="36294" spans="4:4">
      <c r="D36294" s="70"/>
    </row>
    <row r="36295" spans="4:4">
      <c r="D36295" s="70"/>
    </row>
    <row r="36296" spans="4:4">
      <c r="D36296" s="70"/>
    </row>
    <row r="36297" spans="4:4">
      <c r="D36297" s="70"/>
    </row>
    <row r="36298" spans="4:4">
      <c r="D36298" s="70"/>
    </row>
    <row r="36299" spans="4:4">
      <c r="D36299" s="70"/>
    </row>
    <row r="36300" spans="4:4">
      <c r="D36300" s="70"/>
    </row>
    <row r="36301" spans="4:4">
      <c r="D36301" s="70"/>
    </row>
    <row r="36302" spans="4:4">
      <c r="D36302" s="70"/>
    </row>
    <row r="36303" spans="4:4">
      <c r="D36303" s="70"/>
    </row>
    <row r="36304" spans="4:4">
      <c r="D36304" s="70"/>
    </row>
    <row r="36305" spans="4:4">
      <c r="D36305" s="70"/>
    </row>
    <row r="36306" spans="4:4">
      <c r="D36306" s="70"/>
    </row>
    <row r="36307" spans="4:4">
      <c r="D36307" s="70"/>
    </row>
    <row r="36308" spans="4:4">
      <c r="D36308" s="70"/>
    </row>
    <row r="36309" spans="4:4">
      <c r="D36309" s="70"/>
    </row>
    <row r="36310" spans="4:4">
      <c r="D36310" s="70"/>
    </row>
    <row r="36311" spans="4:4">
      <c r="D36311" s="70"/>
    </row>
    <row r="36312" spans="4:4">
      <c r="D36312" s="70"/>
    </row>
    <row r="36313" spans="4:4">
      <c r="D36313" s="70"/>
    </row>
    <row r="36314" spans="4:4">
      <c r="D36314" s="70"/>
    </row>
    <row r="36315" spans="4:4">
      <c r="D36315" s="70"/>
    </row>
    <row r="36316" spans="4:4">
      <c r="D36316" s="70"/>
    </row>
    <row r="36317" spans="4:4">
      <c r="D36317" s="70"/>
    </row>
    <row r="36318" spans="4:4">
      <c r="D36318" s="70"/>
    </row>
    <row r="36319" spans="4:4">
      <c r="D36319" s="70"/>
    </row>
    <row r="36320" spans="4:4">
      <c r="D36320" s="70"/>
    </row>
    <row r="36321" spans="4:4">
      <c r="D36321" s="70"/>
    </row>
    <row r="36322" spans="4:4">
      <c r="D36322" s="70"/>
    </row>
    <row r="36323" spans="4:4">
      <c r="D36323" s="70"/>
    </row>
    <row r="36324" spans="4:4">
      <c r="D36324" s="70"/>
    </row>
    <row r="36325" spans="4:4">
      <c r="D36325" s="70"/>
    </row>
    <row r="36326" spans="4:4">
      <c r="D36326" s="70"/>
    </row>
    <row r="36327" spans="4:4">
      <c r="D36327" s="70"/>
    </row>
    <row r="36328" spans="4:4">
      <c r="D36328" s="70"/>
    </row>
    <row r="36329" spans="4:4">
      <c r="D36329" s="70"/>
    </row>
    <row r="36330" spans="4:4">
      <c r="D36330" s="70"/>
    </row>
    <row r="36331" spans="4:4">
      <c r="D36331" s="70"/>
    </row>
    <row r="36332" spans="4:4">
      <c r="D36332" s="70"/>
    </row>
    <row r="36333" spans="4:4">
      <c r="D36333" s="70"/>
    </row>
    <row r="36334" spans="4:4">
      <c r="D36334" s="70"/>
    </row>
    <row r="36335" spans="4:4">
      <c r="D36335" s="70"/>
    </row>
    <row r="36336" spans="4:4">
      <c r="D36336" s="70"/>
    </row>
    <row r="36337" spans="4:4">
      <c r="D36337" s="70"/>
    </row>
    <row r="36338" spans="4:4">
      <c r="D36338" s="70"/>
    </row>
    <row r="36339" spans="4:4">
      <c r="D36339" s="70"/>
    </row>
    <row r="36340" spans="4:4">
      <c r="D36340" s="70"/>
    </row>
    <row r="36341" spans="4:4">
      <c r="D36341" s="70"/>
    </row>
    <row r="36342" spans="4:4">
      <c r="D36342" s="70"/>
    </row>
    <row r="36343" spans="4:4">
      <c r="D36343" s="70"/>
    </row>
    <row r="36344" spans="4:4">
      <c r="D36344" s="70"/>
    </row>
    <row r="36345" spans="4:4">
      <c r="D36345" s="70"/>
    </row>
    <row r="36346" spans="4:4">
      <c r="D36346" s="70"/>
    </row>
    <row r="36347" spans="4:4">
      <c r="D36347" s="70"/>
    </row>
    <row r="36348" spans="4:4">
      <c r="D36348" s="70"/>
    </row>
    <row r="36349" spans="4:4">
      <c r="D36349" s="70"/>
    </row>
    <row r="36350" spans="4:4">
      <c r="D36350" s="70"/>
    </row>
    <row r="36351" spans="4:4">
      <c r="D36351" s="70"/>
    </row>
    <row r="36352" spans="4:4">
      <c r="D36352" s="70"/>
    </row>
    <row r="36353" spans="4:4">
      <c r="D36353" s="70"/>
    </row>
    <row r="36354" spans="4:4">
      <c r="D36354" s="70"/>
    </row>
    <row r="36355" spans="4:4">
      <c r="D36355" s="70"/>
    </row>
    <row r="36356" spans="4:4">
      <c r="D36356" s="70"/>
    </row>
    <row r="36357" spans="4:4">
      <c r="D36357" s="70"/>
    </row>
    <row r="36358" spans="4:4">
      <c r="D36358" s="70"/>
    </row>
    <row r="36359" spans="4:4">
      <c r="D36359" s="70"/>
    </row>
    <row r="36360" spans="4:4">
      <c r="D36360" s="70"/>
    </row>
    <row r="36361" spans="4:4">
      <c r="D36361" s="70"/>
    </row>
    <row r="36362" spans="4:4">
      <c r="D36362" s="70"/>
    </row>
    <row r="36363" spans="4:4">
      <c r="D36363" s="70"/>
    </row>
    <row r="36364" spans="4:4">
      <c r="D36364" s="70"/>
    </row>
    <row r="36365" spans="4:4">
      <c r="D36365" s="70"/>
    </row>
    <row r="36366" spans="4:4">
      <c r="D36366" s="70"/>
    </row>
    <row r="36367" spans="4:4">
      <c r="D36367" s="70"/>
    </row>
    <row r="36368" spans="4:4">
      <c r="D36368" s="70"/>
    </row>
    <row r="36369" spans="4:4">
      <c r="D36369" s="70"/>
    </row>
    <row r="36370" spans="4:4">
      <c r="D36370" s="70"/>
    </row>
    <row r="36371" spans="4:4">
      <c r="D36371" s="70"/>
    </row>
    <row r="36372" spans="4:4">
      <c r="D36372" s="70"/>
    </row>
    <row r="36373" spans="4:4">
      <c r="D36373" s="70"/>
    </row>
    <row r="36374" spans="4:4">
      <c r="D36374" s="70"/>
    </row>
    <row r="36375" spans="4:4">
      <c r="D36375" s="70"/>
    </row>
    <row r="36376" spans="4:4">
      <c r="D36376" s="70"/>
    </row>
    <row r="36377" spans="4:4">
      <c r="D36377" s="70"/>
    </row>
    <row r="36378" spans="4:4">
      <c r="D36378" s="70"/>
    </row>
    <row r="36379" spans="4:4">
      <c r="D36379" s="70"/>
    </row>
    <row r="36380" spans="4:4">
      <c r="D36380" s="70"/>
    </row>
    <row r="36381" spans="4:4">
      <c r="D36381" s="70"/>
    </row>
    <row r="36382" spans="4:4">
      <c r="D36382" s="70"/>
    </row>
    <row r="36383" spans="4:4">
      <c r="D36383" s="70"/>
    </row>
    <row r="36384" spans="4:4">
      <c r="D36384" s="70"/>
    </row>
    <row r="36385" spans="4:4">
      <c r="D36385" s="70"/>
    </row>
    <row r="36386" spans="4:4">
      <c r="D36386" s="70"/>
    </row>
    <row r="36387" spans="4:4">
      <c r="D36387" s="70"/>
    </row>
    <row r="36388" spans="4:4">
      <c r="D36388" s="70"/>
    </row>
    <row r="36389" spans="4:4">
      <c r="D36389" s="70"/>
    </row>
    <row r="36390" spans="4:4">
      <c r="D36390" s="70"/>
    </row>
    <row r="36391" spans="4:4">
      <c r="D36391" s="70"/>
    </row>
    <row r="36392" spans="4:4">
      <c r="D36392" s="70"/>
    </row>
    <row r="36393" spans="4:4">
      <c r="D36393" s="70"/>
    </row>
    <row r="36394" spans="4:4">
      <c r="D36394" s="70"/>
    </row>
    <row r="36395" spans="4:4">
      <c r="D36395" s="70"/>
    </row>
    <row r="36396" spans="4:4">
      <c r="D36396" s="70"/>
    </row>
    <row r="36397" spans="4:4">
      <c r="D36397" s="70"/>
    </row>
    <row r="36398" spans="4:4">
      <c r="D36398" s="70"/>
    </row>
    <row r="36399" spans="4:4">
      <c r="D36399" s="70"/>
    </row>
    <row r="36400" spans="4:4">
      <c r="D36400" s="70"/>
    </row>
    <row r="36401" spans="4:4">
      <c r="D36401" s="70"/>
    </row>
    <row r="36402" spans="4:4">
      <c r="D36402" s="70"/>
    </row>
    <row r="36403" spans="4:4">
      <c r="D36403" s="70"/>
    </row>
    <row r="36404" spans="4:4">
      <c r="D36404" s="70"/>
    </row>
    <row r="36405" spans="4:4">
      <c r="D36405" s="70"/>
    </row>
    <row r="36406" spans="4:4">
      <c r="D36406" s="70"/>
    </row>
    <row r="36407" spans="4:4">
      <c r="D36407" s="70"/>
    </row>
    <row r="36408" spans="4:4">
      <c r="D36408" s="70"/>
    </row>
    <row r="36409" spans="4:4">
      <c r="D36409" s="70"/>
    </row>
    <row r="36410" spans="4:4">
      <c r="D36410" s="70"/>
    </row>
    <row r="36411" spans="4:4">
      <c r="D36411" s="70"/>
    </row>
    <row r="36412" spans="4:4">
      <c r="D36412" s="70"/>
    </row>
    <row r="36413" spans="4:4">
      <c r="D36413" s="70"/>
    </row>
    <row r="36414" spans="4:4">
      <c r="D36414" s="70"/>
    </row>
    <row r="36415" spans="4:4">
      <c r="D36415" s="70"/>
    </row>
    <row r="36416" spans="4:4">
      <c r="D36416" s="70"/>
    </row>
    <row r="36417" spans="4:4">
      <c r="D36417" s="70"/>
    </row>
    <row r="36418" spans="4:4">
      <c r="D36418" s="70"/>
    </row>
    <row r="36419" spans="4:4">
      <c r="D36419" s="70"/>
    </row>
    <row r="36420" spans="4:4">
      <c r="D36420" s="70"/>
    </row>
    <row r="36421" spans="4:4">
      <c r="D36421" s="70"/>
    </row>
    <row r="36422" spans="4:4">
      <c r="D36422" s="70"/>
    </row>
    <row r="36423" spans="4:4">
      <c r="D36423" s="70"/>
    </row>
    <row r="36424" spans="4:4">
      <c r="D36424" s="70"/>
    </row>
    <row r="36425" spans="4:4">
      <c r="D36425" s="70"/>
    </row>
    <row r="36426" spans="4:4">
      <c r="D36426" s="70"/>
    </row>
    <row r="36427" spans="4:4">
      <c r="D36427" s="70"/>
    </row>
    <row r="36428" spans="4:4">
      <c r="D36428" s="70"/>
    </row>
    <row r="36429" spans="4:4">
      <c r="D36429" s="70"/>
    </row>
    <row r="36430" spans="4:4">
      <c r="D36430" s="70"/>
    </row>
    <row r="36431" spans="4:4">
      <c r="D36431" s="70"/>
    </row>
    <row r="36432" spans="4:4">
      <c r="D36432" s="70"/>
    </row>
    <row r="36433" spans="4:4">
      <c r="D36433" s="70"/>
    </row>
    <row r="36434" spans="4:4">
      <c r="D36434" s="70"/>
    </row>
    <row r="36435" spans="4:4">
      <c r="D36435" s="70"/>
    </row>
    <row r="36436" spans="4:4">
      <c r="D36436" s="70"/>
    </row>
    <row r="36437" spans="4:4">
      <c r="D36437" s="70"/>
    </row>
    <row r="36438" spans="4:4">
      <c r="D36438" s="70"/>
    </row>
    <row r="36439" spans="4:4">
      <c r="D36439" s="70"/>
    </row>
    <row r="36440" spans="4:4">
      <c r="D36440" s="70"/>
    </row>
    <row r="36441" spans="4:4">
      <c r="D36441" s="70"/>
    </row>
    <row r="36442" spans="4:4">
      <c r="D36442" s="70"/>
    </row>
    <row r="36443" spans="4:4">
      <c r="D36443" s="70"/>
    </row>
    <row r="36444" spans="4:4">
      <c r="D36444" s="70"/>
    </row>
    <row r="36445" spans="4:4">
      <c r="D36445" s="70"/>
    </row>
    <row r="36446" spans="4:4">
      <c r="D36446" s="70"/>
    </row>
    <row r="36447" spans="4:4">
      <c r="D36447" s="70"/>
    </row>
    <row r="36448" spans="4:4">
      <c r="D36448" s="70"/>
    </row>
    <row r="36449" spans="4:4">
      <c r="D36449" s="70"/>
    </row>
    <row r="36450" spans="4:4">
      <c r="D36450" s="70"/>
    </row>
    <row r="36451" spans="4:4">
      <c r="D36451" s="70"/>
    </row>
    <row r="36452" spans="4:4">
      <c r="D36452" s="70"/>
    </row>
    <row r="36453" spans="4:4">
      <c r="D36453" s="70"/>
    </row>
    <row r="36454" spans="4:4">
      <c r="D36454" s="70"/>
    </row>
    <row r="36455" spans="4:4">
      <c r="D36455" s="70"/>
    </row>
    <row r="36456" spans="4:4">
      <c r="D36456" s="70"/>
    </row>
    <row r="36457" spans="4:4">
      <c r="D36457" s="70"/>
    </row>
    <row r="36458" spans="4:4">
      <c r="D36458" s="70"/>
    </row>
    <row r="36459" spans="4:4">
      <c r="D36459" s="70"/>
    </row>
    <row r="36460" spans="4:4">
      <c r="D36460" s="70"/>
    </row>
    <row r="36461" spans="4:4">
      <c r="D36461" s="70"/>
    </row>
    <row r="36462" spans="4:4">
      <c r="D36462" s="70"/>
    </row>
    <row r="36463" spans="4:4">
      <c r="D36463" s="70"/>
    </row>
    <row r="36464" spans="4:4">
      <c r="D36464" s="70"/>
    </row>
    <row r="36465" spans="4:4">
      <c r="D36465" s="70"/>
    </row>
    <row r="36466" spans="4:4">
      <c r="D36466" s="70"/>
    </row>
    <row r="36467" spans="4:4">
      <c r="D36467" s="70"/>
    </row>
    <row r="36468" spans="4:4">
      <c r="D36468" s="70"/>
    </row>
    <row r="36469" spans="4:4">
      <c r="D36469" s="70"/>
    </row>
    <row r="36470" spans="4:4">
      <c r="D36470" s="70"/>
    </row>
    <row r="36471" spans="4:4">
      <c r="D36471" s="70"/>
    </row>
    <row r="36472" spans="4:4">
      <c r="D36472" s="70"/>
    </row>
    <row r="36473" spans="4:4">
      <c r="D36473" s="70"/>
    </row>
    <row r="36474" spans="4:4">
      <c r="D36474" s="70"/>
    </row>
    <row r="36475" spans="4:4">
      <c r="D36475" s="70"/>
    </row>
    <row r="36476" spans="4:4">
      <c r="D36476" s="70"/>
    </row>
    <row r="36477" spans="4:4">
      <c r="D36477" s="70"/>
    </row>
    <row r="36478" spans="4:4">
      <c r="D36478" s="70"/>
    </row>
    <row r="36479" spans="4:4">
      <c r="D36479" s="70"/>
    </row>
    <row r="36480" spans="4:4">
      <c r="D36480" s="70"/>
    </row>
    <row r="36481" spans="4:4">
      <c r="D36481" s="70"/>
    </row>
    <row r="36482" spans="4:4">
      <c r="D36482" s="70"/>
    </row>
    <row r="36483" spans="4:4">
      <c r="D36483" s="70"/>
    </row>
    <row r="36484" spans="4:4">
      <c r="D36484" s="70"/>
    </row>
    <row r="36485" spans="4:4">
      <c r="D36485" s="70"/>
    </row>
    <row r="36486" spans="4:4">
      <c r="D36486" s="70"/>
    </row>
    <row r="36487" spans="4:4">
      <c r="D36487" s="70"/>
    </row>
    <row r="36488" spans="4:4">
      <c r="D36488" s="70"/>
    </row>
    <row r="36489" spans="4:4">
      <c r="D36489" s="70"/>
    </row>
    <row r="36490" spans="4:4">
      <c r="D36490" s="70"/>
    </row>
    <row r="36491" spans="4:4">
      <c r="D36491" s="70"/>
    </row>
    <row r="36492" spans="4:4">
      <c r="D36492" s="70"/>
    </row>
    <row r="36493" spans="4:4">
      <c r="D36493" s="70"/>
    </row>
    <row r="36494" spans="4:4">
      <c r="D36494" s="70"/>
    </row>
    <row r="36495" spans="4:4">
      <c r="D36495" s="70"/>
    </row>
    <row r="36496" spans="4:4">
      <c r="D36496" s="70"/>
    </row>
    <row r="36497" spans="4:4">
      <c r="D36497" s="70"/>
    </row>
    <row r="36498" spans="4:4">
      <c r="D36498" s="70"/>
    </row>
    <row r="36499" spans="4:4">
      <c r="D36499" s="70"/>
    </row>
    <row r="36500" spans="4:4">
      <c r="D36500" s="70"/>
    </row>
    <row r="36501" spans="4:4">
      <c r="D36501" s="70"/>
    </row>
    <row r="36502" spans="4:4">
      <c r="D36502" s="70"/>
    </row>
    <row r="36503" spans="4:4">
      <c r="D36503" s="70"/>
    </row>
    <row r="36504" spans="4:4">
      <c r="D36504" s="70"/>
    </row>
    <row r="36505" spans="4:4">
      <c r="D36505" s="70"/>
    </row>
    <row r="36506" spans="4:4">
      <c r="D36506" s="70"/>
    </row>
    <row r="36507" spans="4:4">
      <c r="D36507" s="70"/>
    </row>
    <row r="36508" spans="4:4">
      <c r="D36508" s="70"/>
    </row>
    <row r="36509" spans="4:4">
      <c r="D36509" s="70"/>
    </row>
    <row r="36510" spans="4:4">
      <c r="D36510" s="70"/>
    </row>
    <row r="36511" spans="4:4">
      <c r="D36511" s="70"/>
    </row>
    <row r="36512" spans="4:4">
      <c r="D36512" s="70"/>
    </row>
    <row r="36513" spans="4:4">
      <c r="D36513" s="70"/>
    </row>
    <row r="36514" spans="4:4">
      <c r="D36514" s="70"/>
    </row>
    <row r="36515" spans="4:4">
      <c r="D36515" s="70"/>
    </row>
    <row r="36516" spans="4:4">
      <c r="D36516" s="70"/>
    </row>
    <row r="36517" spans="4:4">
      <c r="D36517" s="70"/>
    </row>
    <row r="36518" spans="4:4">
      <c r="D36518" s="70"/>
    </row>
    <row r="36519" spans="4:4">
      <c r="D36519" s="70"/>
    </row>
    <row r="36520" spans="4:4">
      <c r="D36520" s="70"/>
    </row>
    <row r="36521" spans="4:4">
      <c r="D36521" s="70"/>
    </row>
    <row r="36522" spans="4:4">
      <c r="D36522" s="70"/>
    </row>
    <row r="36523" spans="4:4">
      <c r="D36523" s="70"/>
    </row>
    <row r="36524" spans="4:4">
      <c r="D36524" s="70"/>
    </row>
    <row r="36525" spans="4:4">
      <c r="D36525" s="70"/>
    </row>
    <row r="36526" spans="4:4">
      <c r="D36526" s="70"/>
    </row>
    <row r="36527" spans="4:4">
      <c r="D36527" s="70"/>
    </row>
    <row r="36528" spans="4:4">
      <c r="D36528" s="70"/>
    </row>
    <row r="36529" spans="4:4">
      <c r="D36529" s="70"/>
    </row>
    <row r="36530" spans="4:4">
      <c r="D36530" s="70"/>
    </row>
    <row r="36531" spans="4:4">
      <c r="D36531" s="70"/>
    </row>
    <row r="36532" spans="4:4">
      <c r="D36532" s="70"/>
    </row>
    <row r="36533" spans="4:4">
      <c r="D36533" s="70"/>
    </row>
    <row r="36534" spans="4:4">
      <c r="D36534" s="70"/>
    </row>
    <row r="36535" spans="4:4">
      <c r="D36535" s="70"/>
    </row>
    <row r="36536" spans="4:4">
      <c r="D36536" s="70"/>
    </row>
    <row r="36537" spans="4:4">
      <c r="D36537" s="70"/>
    </row>
    <row r="36538" spans="4:4">
      <c r="D36538" s="70"/>
    </row>
    <row r="36539" spans="4:4">
      <c r="D36539" s="70"/>
    </row>
    <row r="36540" spans="4:4">
      <c r="D36540" s="70"/>
    </row>
    <row r="36541" spans="4:4">
      <c r="D36541" s="70"/>
    </row>
    <row r="36542" spans="4:4">
      <c r="D36542" s="70"/>
    </row>
    <row r="36543" spans="4:4">
      <c r="D36543" s="70"/>
    </row>
    <row r="36544" spans="4:4">
      <c r="D36544" s="70"/>
    </row>
    <row r="36545" spans="4:4">
      <c r="D36545" s="70"/>
    </row>
    <row r="36546" spans="4:4">
      <c r="D36546" s="70"/>
    </row>
    <row r="36547" spans="4:4">
      <c r="D36547" s="70"/>
    </row>
    <row r="36548" spans="4:4">
      <c r="D36548" s="70"/>
    </row>
    <row r="36549" spans="4:4">
      <c r="D36549" s="70"/>
    </row>
    <row r="36550" spans="4:4">
      <c r="D36550" s="70"/>
    </row>
    <row r="36551" spans="4:4">
      <c r="D36551" s="70"/>
    </row>
    <row r="36552" spans="4:4">
      <c r="D36552" s="70"/>
    </row>
    <row r="36553" spans="4:4">
      <c r="D36553" s="70"/>
    </row>
    <row r="36554" spans="4:4">
      <c r="D36554" s="70"/>
    </row>
    <row r="36555" spans="4:4">
      <c r="D36555" s="70"/>
    </row>
    <row r="36556" spans="4:4">
      <c r="D36556" s="70"/>
    </row>
    <row r="36557" spans="4:4">
      <c r="D36557" s="70"/>
    </row>
    <row r="36558" spans="4:4">
      <c r="D36558" s="70"/>
    </row>
    <row r="36559" spans="4:4">
      <c r="D36559" s="70"/>
    </row>
    <row r="36560" spans="4:4">
      <c r="D36560" s="70"/>
    </row>
    <row r="36561" spans="4:4">
      <c r="D36561" s="70"/>
    </row>
    <row r="36562" spans="4:4">
      <c r="D36562" s="70"/>
    </row>
    <row r="36563" spans="4:4">
      <c r="D36563" s="70"/>
    </row>
    <row r="36564" spans="4:4">
      <c r="D36564" s="70"/>
    </row>
    <row r="36565" spans="4:4">
      <c r="D36565" s="70"/>
    </row>
    <row r="36566" spans="4:4">
      <c r="D36566" s="70"/>
    </row>
    <row r="36567" spans="4:4">
      <c r="D36567" s="70"/>
    </row>
    <row r="36568" spans="4:4">
      <c r="D36568" s="70"/>
    </row>
    <row r="36569" spans="4:4">
      <c r="D36569" s="70"/>
    </row>
    <row r="36570" spans="4:4">
      <c r="D36570" s="70"/>
    </row>
    <row r="36571" spans="4:4">
      <c r="D36571" s="70"/>
    </row>
    <row r="36572" spans="4:4">
      <c r="D36572" s="70"/>
    </row>
    <row r="36573" spans="4:4">
      <c r="D36573" s="70"/>
    </row>
    <row r="36574" spans="4:4">
      <c r="D36574" s="70"/>
    </row>
    <row r="36575" spans="4:4">
      <c r="D36575" s="70"/>
    </row>
    <row r="36576" spans="4:4">
      <c r="D36576" s="70"/>
    </row>
    <row r="36577" spans="4:4">
      <c r="D36577" s="70"/>
    </row>
    <row r="36578" spans="4:4">
      <c r="D36578" s="70"/>
    </row>
    <row r="36579" spans="4:4">
      <c r="D36579" s="70"/>
    </row>
    <row r="36580" spans="4:4">
      <c r="D36580" s="70"/>
    </row>
    <row r="36581" spans="4:4">
      <c r="D36581" s="70"/>
    </row>
    <row r="36582" spans="4:4">
      <c r="D36582" s="70"/>
    </row>
    <row r="36583" spans="4:4">
      <c r="D36583" s="70"/>
    </row>
    <row r="36584" spans="4:4">
      <c r="D36584" s="70"/>
    </row>
    <row r="36585" spans="4:4">
      <c r="D36585" s="70"/>
    </row>
    <row r="36586" spans="4:4">
      <c r="D36586" s="70"/>
    </row>
    <row r="36587" spans="4:4">
      <c r="D36587" s="70"/>
    </row>
    <row r="36588" spans="4:4">
      <c r="D36588" s="70"/>
    </row>
    <row r="36589" spans="4:4">
      <c r="D36589" s="70"/>
    </row>
    <row r="36590" spans="4:4">
      <c r="D36590" s="70"/>
    </row>
    <row r="36591" spans="4:4">
      <c r="D36591" s="70"/>
    </row>
    <row r="36592" spans="4:4">
      <c r="D36592" s="70"/>
    </row>
    <row r="36593" spans="4:4">
      <c r="D36593" s="70"/>
    </row>
    <row r="36594" spans="4:4">
      <c r="D36594" s="70"/>
    </row>
    <row r="36595" spans="4:4">
      <c r="D36595" s="70"/>
    </row>
    <row r="36596" spans="4:4">
      <c r="D36596" s="70"/>
    </row>
    <row r="36597" spans="4:4">
      <c r="D36597" s="70"/>
    </row>
    <row r="36598" spans="4:4">
      <c r="D36598" s="70"/>
    </row>
    <row r="36599" spans="4:4">
      <c r="D36599" s="70"/>
    </row>
    <row r="36600" spans="4:4">
      <c r="D36600" s="70"/>
    </row>
    <row r="36601" spans="4:4">
      <c r="D36601" s="70"/>
    </row>
    <row r="36602" spans="4:4">
      <c r="D36602" s="70"/>
    </row>
    <row r="36603" spans="4:4">
      <c r="D36603" s="70"/>
    </row>
    <row r="36604" spans="4:4">
      <c r="D36604" s="70"/>
    </row>
    <row r="36605" spans="4:4">
      <c r="D36605" s="70"/>
    </row>
    <row r="36606" spans="4:4">
      <c r="D36606" s="70"/>
    </row>
    <row r="36607" spans="4:4">
      <c r="D36607" s="70"/>
    </row>
    <row r="36608" spans="4:4">
      <c r="D36608" s="70"/>
    </row>
    <row r="36609" spans="4:4">
      <c r="D36609" s="70"/>
    </row>
    <row r="36610" spans="4:4">
      <c r="D36610" s="70"/>
    </row>
    <row r="36611" spans="4:4">
      <c r="D36611" s="70"/>
    </row>
    <row r="36612" spans="4:4">
      <c r="D36612" s="70"/>
    </row>
    <row r="36613" spans="4:4">
      <c r="D36613" s="70"/>
    </row>
    <row r="36614" spans="4:4">
      <c r="D36614" s="70"/>
    </row>
    <row r="36615" spans="4:4">
      <c r="D36615" s="70"/>
    </row>
    <row r="36616" spans="4:4">
      <c r="D36616" s="70"/>
    </row>
    <row r="36617" spans="4:4">
      <c r="D36617" s="70"/>
    </row>
    <row r="36618" spans="4:4">
      <c r="D36618" s="70"/>
    </row>
    <row r="36619" spans="4:4">
      <c r="D36619" s="70"/>
    </row>
    <row r="36620" spans="4:4">
      <c r="D36620" s="70"/>
    </row>
    <row r="36621" spans="4:4">
      <c r="D36621" s="70"/>
    </row>
    <row r="36622" spans="4:4">
      <c r="D36622" s="70"/>
    </row>
    <row r="36623" spans="4:4">
      <c r="D36623" s="70"/>
    </row>
    <row r="36624" spans="4:4">
      <c r="D36624" s="70"/>
    </row>
    <row r="36625" spans="4:4">
      <c r="D36625" s="70"/>
    </row>
    <row r="36626" spans="4:4">
      <c r="D36626" s="70"/>
    </row>
    <row r="36627" spans="4:4">
      <c r="D36627" s="70"/>
    </row>
    <row r="36628" spans="4:4">
      <c r="D36628" s="70"/>
    </row>
    <row r="36629" spans="4:4">
      <c r="D36629" s="70"/>
    </row>
    <row r="36630" spans="4:4">
      <c r="D36630" s="70"/>
    </row>
    <row r="36631" spans="4:4">
      <c r="D36631" s="70"/>
    </row>
    <row r="36632" spans="4:4">
      <c r="D36632" s="70"/>
    </row>
    <row r="36633" spans="4:4">
      <c r="D36633" s="70"/>
    </row>
    <row r="36634" spans="4:4">
      <c r="D36634" s="70"/>
    </row>
    <row r="36635" spans="4:4">
      <c r="D36635" s="70"/>
    </row>
    <row r="36636" spans="4:4">
      <c r="D36636" s="70"/>
    </row>
    <row r="36637" spans="4:4">
      <c r="D36637" s="70"/>
    </row>
    <row r="36638" spans="4:4">
      <c r="D36638" s="70"/>
    </row>
    <row r="36639" spans="4:4">
      <c r="D36639" s="70"/>
    </row>
    <row r="36640" spans="4:4">
      <c r="D36640" s="70"/>
    </row>
    <row r="36641" spans="4:4">
      <c r="D36641" s="70"/>
    </row>
    <row r="36642" spans="4:4">
      <c r="D36642" s="70"/>
    </row>
    <row r="36643" spans="4:4">
      <c r="D36643" s="70"/>
    </row>
    <row r="36644" spans="4:4">
      <c r="D36644" s="70"/>
    </row>
    <row r="36645" spans="4:4">
      <c r="D36645" s="70"/>
    </row>
    <row r="36646" spans="4:4">
      <c r="D36646" s="70"/>
    </row>
    <row r="36647" spans="4:4">
      <c r="D36647" s="70"/>
    </row>
    <row r="36648" spans="4:4">
      <c r="D36648" s="70"/>
    </row>
    <row r="36649" spans="4:4">
      <c r="D36649" s="70"/>
    </row>
    <row r="36650" spans="4:4">
      <c r="D36650" s="70"/>
    </row>
    <row r="36651" spans="4:4">
      <c r="D36651" s="70"/>
    </row>
    <row r="36652" spans="4:4">
      <c r="D36652" s="70"/>
    </row>
    <row r="36653" spans="4:4">
      <c r="D36653" s="70"/>
    </row>
    <row r="36654" spans="4:4">
      <c r="D36654" s="70"/>
    </row>
    <row r="36655" spans="4:4">
      <c r="D36655" s="70"/>
    </row>
    <row r="36656" spans="4:4">
      <c r="D36656" s="70"/>
    </row>
    <row r="36657" spans="4:4">
      <c r="D36657" s="70"/>
    </row>
    <row r="36658" spans="4:4">
      <c r="D36658" s="70"/>
    </row>
    <row r="36659" spans="4:4">
      <c r="D36659" s="70"/>
    </row>
    <row r="36660" spans="4:4">
      <c r="D36660" s="70"/>
    </row>
    <row r="36661" spans="4:4">
      <c r="D36661" s="70"/>
    </row>
    <row r="36662" spans="4:4">
      <c r="D36662" s="70"/>
    </row>
    <row r="36663" spans="4:4">
      <c r="D36663" s="70"/>
    </row>
    <row r="36664" spans="4:4">
      <c r="D36664" s="70"/>
    </row>
    <row r="36665" spans="4:4">
      <c r="D36665" s="70"/>
    </row>
    <row r="36666" spans="4:4">
      <c r="D36666" s="70"/>
    </row>
    <row r="36667" spans="4:4">
      <c r="D36667" s="70"/>
    </row>
    <row r="36668" spans="4:4">
      <c r="D36668" s="70"/>
    </row>
    <row r="36669" spans="4:4">
      <c r="D36669" s="70"/>
    </row>
    <row r="36670" spans="4:4">
      <c r="D36670" s="70"/>
    </row>
    <row r="36671" spans="4:4">
      <c r="D36671" s="70"/>
    </row>
    <row r="36672" spans="4:4">
      <c r="D36672" s="70"/>
    </row>
    <row r="36673" spans="4:4">
      <c r="D36673" s="70"/>
    </row>
    <row r="36674" spans="4:4">
      <c r="D36674" s="70"/>
    </row>
    <row r="36675" spans="4:4">
      <c r="D36675" s="70"/>
    </row>
    <row r="36676" spans="4:4">
      <c r="D36676" s="70"/>
    </row>
    <row r="36677" spans="4:4">
      <c r="D36677" s="70"/>
    </row>
    <row r="36678" spans="4:4">
      <c r="D36678" s="70"/>
    </row>
    <row r="36679" spans="4:4">
      <c r="D36679" s="70"/>
    </row>
    <row r="36680" spans="4:4">
      <c r="D36680" s="70"/>
    </row>
    <row r="36681" spans="4:4">
      <c r="D36681" s="70"/>
    </row>
    <row r="36682" spans="4:4">
      <c r="D36682" s="70"/>
    </row>
    <row r="36683" spans="4:4">
      <c r="D36683" s="70"/>
    </row>
    <row r="36684" spans="4:4">
      <c r="D36684" s="70"/>
    </row>
    <row r="36685" spans="4:4">
      <c r="D36685" s="70"/>
    </row>
    <row r="36686" spans="4:4">
      <c r="D36686" s="70"/>
    </row>
    <row r="36687" spans="4:4">
      <c r="D36687" s="70"/>
    </row>
    <row r="36688" spans="4:4">
      <c r="D36688" s="70"/>
    </row>
    <row r="36689" spans="4:4">
      <c r="D36689" s="70"/>
    </row>
    <row r="36690" spans="4:4">
      <c r="D36690" s="70"/>
    </row>
    <row r="36691" spans="4:4">
      <c r="D36691" s="70"/>
    </row>
    <row r="36692" spans="4:4">
      <c r="D36692" s="70"/>
    </row>
    <row r="36693" spans="4:4">
      <c r="D36693" s="70"/>
    </row>
    <row r="36694" spans="4:4">
      <c r="D36694" s="70"/>
    </row>
    <row r="36695" spans="4:4">
      <c r="D36695" s="70"/>
    </row>
    <row r="36696" spans="4:4">
      <c r="D36696" s="70"/>
    </row>
    <row r="36697" spans="4:4">
      <c r="D36697" s="70"/>
    </row>
    <row r="36698" spans="4:4">
      <c r="D36698" s="70"/>
    </row>
    <row r="36699" spans="4:4">
      <c r="D36699" s="70"/>
    </row>
    <row r="36700" spans="4:4">
      <c r="D36700" s="70"/>
    </row>
    <row r="36701" spans="4:4">
      <c r="D36701" s="70"/>
    </row>
    <row r="36702" spans="4:4">
      <c r="D36702" s="70"/>
    </row>
    <row r="36703" spans="4:4">
      <c r="D36703" s="70"/>
    </row>
    <row r="36704" spans="4:4">
      <c r="D36704" s="70"/>
    </row>
    <row r="36705" spans="4:4">
      <c r="D36705" s="70"/>
    </row>
    <row r="36706" spans="4:4">
      <c r="D36706" s="70"/>
    </row>
    <row r="36707" spans="4:4">
      <c r="D36707" s="70"/>
    </row>
    <row r="36708" spans="4:4">
      <c r="D36708" s="70"/>
    </row>
    <row r="36709" spans="4:4">
      <c r="D36709" s="70"/>
    </row>
    <row r="36710" spans="4:4">
      <c r="D36710" s="70"/>
    </row>
    <row r="36711" spans="4:4">
      <c r="D36711" s="70"/>
    </row>
    <row r="36712" spans="4:4">
      <c r="D36712" s="70"/>
    </row>
    <row r="36713" spans="4:4">
      <c r="D36713" s="70"/>
    </row>
    <row r="36714" spans="4:4">
      <c r="D36714" s="70"/>
    </row>
    <row r="36715" spans="4:4">
      <c r="D36715" s="70"/>
    </row>
    <row r="36716" spans="4:4">
      <c r="D36716" s="70"/>
    </row>
    <row r="36717" spans="4:4">
      <c r="D36717" s="70"/>
    </row>
    <row r="36718" spans="4:4">
      <c r="D36718" s="70"/>
    </row>
    <row r="36719" spans="4:4">
      <c r="D36719" s="70"/>
    </row>
    <row r="36720" spans="4:4">
      <c r="D36720" s="70"/>
    </row>
    <row r="36721" spans="4:4">
      <c r="D36721" s="70"/>
    </row>
    <row r="36722" spans="4:4">
      <c r="D36722" s="70"/>
    </row>
    <row r="36723" spans="4:4">
      <c r="D36723" s="70"/>
    </row>
    <row r="36724" spans="4:4">
      <c r="D36724" s="70"/>
    </row>
    <row r="36725" spans="4:4">
      <c r="D36725" s="70"/>
    </row>
    <row r="36726" spans="4:4">
      <c r="D36726" s="70"/>
    </row>
    <row r="36727" spans="4:4">
      <c r="D36727" s="70"/>
    </row>
    <row r="36728" spans="4:4">
      <c r="D36728" s="70"/>
    </row>
    <row r="36729" spans="4:4">
      <c r="D36729" s="70"/>
    </row>
    <row r="36730" spans="4:4">
      <c r="D36730" s="70"/>
    </row>
    <row r="36731" spans="4:4">
      <c r="D36731" s="70"/>
    </row>
    <row r="36732" spans="4:4">
      <c r="D36732" s="70"/>
    </row>
    <row r="36733" spans="4:4">
      <c r="D36733" s="70"/>
    </row>
    <row r="36734" spans="4:4">
      <c r="D36734" s="70"/>
    </row>
    <row r="36735" spans="4:4">
      <c r="D36735" s="70"/>
    </row>
    <row r="36736" spans="4:4">
      <c r="D36736" s="70"/>
    </row>
    <row r="36737" spans="4:4">
      <c r="D36737" s="70"/>
    </row>
    <row r="36738" spans="4:4">
      <c r="D36738" s="70"/>
    </row>
    <row r="36739" spans="4:4">
      <c r="D36739" s="70"/>
    </row>
    <row r="36740" spans="4:4">
      <c r="D36740" s="70"/>
    </row>
    <row r="36741" spans="4:4">
      <c r="D36741" s="70"/>
    </row>
    <row r="36742" spans="4:4">
      <c r="D36742" s="70"/>
    </row>
    <row r="36743" spans="4:4">
      <c r="D36743" s="70"/>
    </row>
    <row r="36744" spans="4:4">
      <c r="D36744" s="70"/>
    </row>
    <row r="36745" spans="4:4">
      <c r="D36745" s="70"/>
    </row>
    <row r="36746" spans="4:4">
      <c r="D36746" s="70"/>
    </row>
    <row r="36747" spans="4:4">
      <c r="D36747" s="70"/>
    </row>
    <row r="36748" spans="4:4">
      <c r="D36748" s="70"/>
    </row>
    <row r="36749" spans="4:4">
      <c r="D36749" s="70"/>
    </row>
    <row r="36750" spans="4:4">
      <c r="D36750" s="70"/>
    </row>
    <row r="36751" spans="4:4">
      <c r="D36751" s="70"/>
    </row>
    <row r="36752" spans="4:4">
      <c r="D36752" s="70"/>
    </row>
    <row r="36753" spans="4:4">
      <c r="D36753" s="70"/>
    </row>
    <row r="36754" spans="4:4">
      <c r="D36754" s="70"/>
    </row>
    <row r="36755" spans="4:4">
      <c r="D36755" s="70"/>
    </row>
    <row r="36756" spans="4:4">
      <c r="D36756" s="70"/>
    </row>
    <row r="36757" spans="4:4">
      <c r="D36757" s="70"/>
    </row>
    <row r="36758" spans="4:4">
      <c r="D36758" s="70"/>
    </row>
    <row r="36759" spans="4:4">
      <c r="D36759" s="70"/>
    </row>
    <row r="36760" spans="4:4">
      <c r="D36760" s="70"/>
    </row>
    <row r="36761" spans="4:4">
      <c r="D36761" s="70"/>
    </row>
    <row r="36762" spans="4:4">
      <c r="D36762" s="70"/>
    </row>
    <row r="36763" spans="4:4">
      <c r="D36763" s="70"/>
    </row>
    <row r="36764" spans="4:4">
      <c r="D36764" s="70"/>
    </row>
    <row r="36765" spans="4:4">
      <c r="D36765" s="70"/>
    </row>
    <row r="36766" spans="4:4">
      <c r="D36766" s="70"/>
    </row>
    <row r="36767" spans="4:4">
      <c r="D36767" s="70"/>
    </row>
    <row r="36768" spans="4:4">
      <c r="D36768" s="70"/>
    </row>
    <row r="36769" spans="4:4">
      <c r="D36769" s="70"/>
    </row>
    <row r="36770" spans="4:4">
      <c r="D36770" s="70"/>
    </row>
    <row r="36771" spans="4:4">
      <c r="D36771" s="70"/>
    </row>
    <row r="36772" spans="4:4">
      <c r="D36772" s="70"/>
    </row>
    <row r="36773" spans="4:4">
      <c r="D36773" s="70"/>
    </row>
    <row r="36774" spans="4:4">
      <c r="D36774" s="70"/>
    </row>
    <row r="36775" spans="4:4">
      <c r="D36775" s="70"/>
    </row>
    <row r="36776" spans="4:4">
      <c r="D36776" s="70"/>
    </row>
    <row r="36777" spans="4:4">
      <c r="D36777" s="70"/>
    </row>
    <row r="36778" spans="4:4">
      <c r="D36778" s="70"/>
    </row>
    <row r="36779" spans="4:4">
      <c r="D36779" s="70"/>
    </row>
    <row r="36780" spans="4:4">
      <c r="D36780" s="70"/>
    </row>
    <row r="36781" spans="4:4">
      <c r="D36781" s="70"/>
    </row>
    <row r="36782" spans="4:4">
      <c r="D36782" s="70"/>
    </row>
    <row r="36783" spans="4:4">
      <c r="D36783" s="70"/>
    </row>
    <row r="36784" spans="4:4">
      <c r="D36784" s="70"/>
    </row>
    <row r="36785" spans="4:4">
      <c r="D36785" s="70"/>
    </row>
    <row r="36786" spans="4:4">
      <c r="D36786" s="70"/>
    </row>
    <row r="36787" spans="4:4">
      <c r="D36787" s="70"/>
    </row>
    <row r="36788" spans="4:4">
      <c r="D36788" s="70"/>
    </row>
    <row r="36789" spans="4:4">
      <c r="D36789" s="70"/>
    </row>
    <row r="36790" spans="4:4">
      <c r="D36790" s="70"/>
    </row>
    <row r="36791" spans="4:4">
      <c r="D36791" s="70"/>
    </row>
    <row r="36792" spans="4:4">
      <c r="D36792" s="70"/>
    </row>
    <row r="36793" spans="4:4">
      <c r="D36793" s="70"/>
    </row>
    <row r="36794" spans="4:4">
      <c r="D36794" s="70"/>
    </row>
    <row r="36795" spans="4:4">
      <c r="D36795" s="70"/>
    </row>
    <row r="36796" spans="4:4">
      <c r="D36796" s="70"/>
    </row>
    <row r="36797" spans="4:4">
      <c r="D36797" s="70"/>
    </row>
    <row r="36798" spans="4:4">
      <c r="D36798" s="70"/>
    </row>
    <row r="36799" spans="4:4">
      <c r="D36799" s="70"/>
    </row>
    <row r="36800" spans="4:4">
      <c r="D36800" s="70"/>
    </row>
    <row r="36801" spans="4:4">
      <c r="D36801" s="70"/>
    </row>
    <row r="36802" spans="4:4">
      <c r="D36802" s="70"/>
    </row>
    <row r="36803" spans="4:4">
      <c r="D36803" s="70"/>
    </row>
    <row r="36804" spans="4:4">
      <c r="D36804" s="70"/>
    </row>
    <row r="36805" spans="4:4">
      <c r="D36805" s="70"/>
    </row>
    <row r="36806" spans="4:4">
      <c r="D36806" s="70"/>
    </row>
    <row r="36807" spans="4:4">
      <c r="D36807" s="70"/>
    </row>
    <row r="36808" spans="4:4">
      <c r="D36808" s="70"/>
    </row>
    <row r="36809" spans="4:4">
      <c r="D36809" s="70"/>
    </row>
    <row r="36810" spans="4:4">
      <c r="D36810" s="70"/>
    </row>
    <row r="36811" spans="4:4">
      <c r="D36811" s="70"/>
    </row>
    <row r="36812" spans="4:4">
      <c r="D36812" s="70"/>
    </row>
    <row r="36813" spans="4:4">
      <c r="D36813" s="70"/>
    </row>
    <row r="36814" spans="4:4">
      <c r="D36814" s="70"/>
    </row>
    <row r="36815" spans="4:4">
      <c r="D36815" s="70"/>
    </row>
    <row r="36816" spans="4:4">
      <c r="D36816" s="70"/>
    </row>
    <row r="36817" spans="4:4">
      <c r="D36817" s="70"/>
    </row>
    <row r="36818" spans="4:4">
      <c r="D36818" s="70"/>
    </row>
    <row r="36819" spans="4:4">
      <c r="D36819" s="70"/>
    </row>
    <row r="36820" spans="4:4">
      <c r="D36820" s="70"/>
    </row>
    <row r="36821" spans="4:4">
      <c r="D36821" s="70"/>
    </row>
    <row r="36822" spans="4:4">
      <c r="D36822" s="70"/>
    </row>
    <row r="36823" spans="4:4">
      <c r="D36823" s="70"/>
    </row>
    <row r="36824" spans="4:4">
      <c r="D36824" s="70"/>
    </row>
    <row r="36825" spans="4:4">
      <c r="D36825" s="70"/>
    </row>
    <row r="36826" spans="4:4">
      <c r="D36826" s="70"/>
    </row>
    <row r="36827" spans="4:4">
      <c r="D36827" s="70"/>
    </row>
    <row r="36828" spans="4:4">
      <c r="D36828" s="70"/>
    </row>
    <row r="36829" spans="4:4">
      <c r="D36829" s="70"/>
    </row>
    <row r="36830" spans="4:4">
      <c r="D36830" s="70"/>
    </row>
    <row r="36831" spans="4:4">
      <c r="D36831" s="70"/>
    </row>
    <row r="36832" spans="4:4">
      <c r="D36832" s="70"/>
    </row>
    <row r="36833" spans="4:4">
      <c r="D36833" s="70"/>
    </row>
    <row r="36834" spans="4:4">
      <c r="D36834" s="70"/>
    </row>
    <row r="36835" spans="4:4">
      <c r="D36835" s="70"/>
    </row>
    <row r="36836" spans="4:4">
      <c r="D36836" s="70"/>
    </row>
    <row r="36837" spans="4:4">
      <c r="D36837" s="70"/>
    </row>
    <row r="36838" spans="4:4">
      <c r="D36838" s="70"/>
    </row>
    <row r="36839" spans="4:4">
      <c r="D36839" s="70"/>
    </row>
    <row r="36840" spans="4:4">
      <c r="D36840" s="70"/>
    </row>
    <row r="36841" spans="4:4">
      <c r="D36841" s="70"/>
    </row>
    <row r="36842" spans="4:4">
      <c r="D36842" s="70"/>
    </row>
    <row r="36843" spans="4:4">
      <c r="D36843" s="70"/>
    </row>
    <row r="36844" spans="4:4">
      <c r="D36844" s="70"/>
    </row>
    <row r="36845" spans="4:4">
      <c r="D36845" s="70"/>
    </row>
    <row r="36846" spans="4:4">
      <c r="D36846" s="70"/>
    </row>
    <row r="36847" spans="4:4">
      <c r="D36847" s="70"/>
    </row>
    <row r="36848" spans="4:4">
      <c r="D36848" s="70"/>
    </row>
    <row r="36849" spans="4:4">
      <c r="D36849" s="70"/>
    </row>
    <row r="36850" spans="4:4">
      <c r="D36850" s="70"/>
    </row>
    <row r="36851" spans="4:4">
      <c r="D36851" s="70"/>
    </row>
    <row r="36852" spans="4:4">
      <c r="D36852" s="70"/>
    </row>
    <row r="36853" spans="4:4">
      <c r="D36853" s="70"/>
    </row>
    <row r="36854" spans="4:4">
      <c r="D36854" s="70"/>
    </row>
    <row r="36855" spans="4:4">
      <c r="D36855" s="70"/>
    </row>
    <row r="36856" spans="4:4">
      <c r="D36856" s="70"/>
    </row>
    <row r="36857" spans="4:4">
      <c r="D36857" s="70"/>
    </row>
    <row r="36858" spans="4:4">
      <c r="D36858" s="70"/>
    </row>
    <row r="36859" spans="4:4">
      <c r="D36859" s="70"/>
    </row>
    <row r="36860" spans="4:4">
      <c r="D36860" s="70"/>
    </row>
    <row r="36861" spans="4:4">
      <c r="D36861" s="70"/>
    </row>
    <row r="36862" spans="4:4">
      <c r="D36862" s="70"/>
    </row>
    <row r="36863" spans="4:4">
      <c r="D36863" s="70"/>
    </row>
    <row r="36864" spans="4:4">
      <c r="D36864" s="70"/>
    </row>
    <row r="36865" spans="4:4">
      <c r="D36865" s="70"/>
    </row>
    <row r="36866" spans="4:4">
      <c r="D36866" s="70"/>
    </row>
    <row r="36867" spans="4:4">
      <c r="D36867" s="70"/>
    </row>
    <row r="36868" spans="4:4">
      <c r="D36868" s="70"/>
    </row>
    <row r="36869" spans="4:4">
      <c r="D36869" s="70"/>
    </row>
    <row r="36870" spans="4:4">
      <c r="D36870" s="70"/>
    </row>
    <row r="36871" spans="4:4">
      <c r="D36871" s="70"/>
    </row>
    <row r="36872" spans="4:4">
      <c r="D36872" s="70"/>
    </row>
    <row r="36873" spans="4:4">
      <c r="D36873" s="70"/>
    </row>
    <row r="36874" spans="4:4">
      <c r="D36874" s="70"/>
    </row>
    <row r="36875" spans="4:4">
      <c r="D36875" s="70"/>
    </row>
    <row r="36876" spans="4:4">
      <c r="D36876" s="70"/>
    </row>
    <row r="36877" spans="4:4">
      <c r="D36877" s="70"/>
    </row>
    <row r="36878" spans="4:4">
      <c r="D36878" s="70"/>
    </row>
    <row r="36879" spans="4:4">
      <c r="D36879" s="70"/>
    </row>
    <row r="36880" spans="4:4">
      <c r="D36880" s="70"/>
    </row>
    <row r="36881" spans="4:4">
      <c r="D36881" s="70"/>
    </row>
    <row r="36882" spans="4:4">
      <c r="D36882" s="70"/>
    </row>
    <row r="36883" spans="4:4">
      <c r="D36883" s="70"/>
    </row>
    <row r="36884" spans="4:4">
      <c r="D36884" s="70"/>
    </row>
    <row r="36885" spans="4:4">
      <c r="D36885" s="70"/>
    </row>
    <row r="36886" spans="4:4">
      <c r="D36886" s="70"/>
    </row>
    <row r="36887" spans="4:4">
      <c r="D36887" s="70"/>
    </row>
    <row r="36888" spans="4:4">
      <c r="D36888" s="70"/>
    </row>
    <row r="36889" spans="4:4">
      <c r="D36889" s="70"/>
    </row>
    <row r="36890" spans="4:4">
      <c r="D36890" s="70"/>
    </row>
    <row r="36891" spans="4:4">
      <c r="D36891" s="70"/>
    </row>
    <row r="36892" spans="4:4">
      <c r="D36892" s="70"/>
    </row>
    <row r="36893" spans="4:4">
      <c r="D36893" s="70"/>
    </row>
    <row r="36894" spans="4:4">
      <c r="D36894" s="70"/>
    </row>
    <row r="36895" spans="4:4">
      <c r="D36895" s="70"/>
    </row>
    <row r="36896" spans="4:4">
      <c r="D36896" s="70"/>
    </row>
    <row r="36897" spans="4:4">
      <c r="D36897" s="70"/>
    </row>
    <row r="36898" spans="4:4">
      <c r="D36898" s="70"/>
    </row>
    <row r="36899" spans="4:4">
      <c r="D36899" s="70"/>
    </row>
    <row r="36900" spans="4:4">
      <c r="D36900" s="70"/>
    </row>
    <row r="36901" spans="4:4">
      <c r="D36901" s="70"/>
    </row>
    <row r="36902" spans="4:4">
      <c r="D36902" s="70"/>
    </row>
    <row r="36903" spans="4:4">
      <c r="D36903" s="70"/>
    </row>
    <row r="36904" spans="4:4">
      <c r="D36904" s="70"/>
    </row>
    <row r="36905" spans="4:4">
      <c r="D36905" s="70"/>
    </row>
    <row r="36906" spans="4:4">
      <c r="D36906" s="70"/>
    </row>
    <row r="36907" spans="4:4">
      <c r="D36907" s="70"/>
    </row>
    <row r="36908" spans="4:4">
      <c r="D36908" s="70"/>
    </row>
    <row r="36909" spans="4:4">
      <c r="D36909" s="70"/>
    </row>
    <row r="36910" spans="4:4">
      <c r="D36910" s="70"/>
    </row>
    <row r="36911" spans="4:4">
      <c r="D36911" s="70"/>
    </row>
    <row r="36912" spans="4:4">
      <c r="D36912" s="70"/>
    </row>
    <row r="36913" spans="4:4">
      <c r="D36913" s="70"/>
    </row>
    <row r="36914" spans="4:4">
      <c r="D36914" s="70"/>
    </row>
    <row r="36915" spans="4:4">
      <c r="D36915" s="70"/>
    </row>
    <row r="36916" spans="4:4">
      <c r="D36916" s="70"/>
    </row>
    <row r="36917" spans="4:4">
      <c r="D36917" s="70"/>
    </row>
    <row r="36918" spans="4:4">
      <c r="D36918" s="70"/>
    </row>
    <row r="36919" spans="4:4">
      <c r="D36919" s="70"/>
    </row>
    <row r="36920" spans="4:4">
      <c r="D36920" s="70"/>
    </row>
    <row r="36921" spans="4:4">
      <c r="D36921" s="70"/>
    </row>
    <row r="36922" spans="4:4">
      <c r="D36922" s="70"/>
    </row>
    <row r="36923" spans="4:4">
      <c r="D36923" s="70"/>
    </row>
    <row r="36924" spans="4:4">
      <c r="D36924" s="70"/>
    </row>
    <row r="36925" spans="4:4">
      <c r="D36925" s="70"/>
    </row>
    <row r="36926" spans="4:4">
      <c r="D36926" s="70"/>
    </row>
    <row r="36927" spans="4:4">
      <c r="D36927" s="70"/>
    </row>
    <row r="36928" spans="4:4">
      <c r="D36928" s="70"/>
    </row>
    <row r="36929" spans="4:4">
      <c r="D36929" s="70"/>
    </row>
    <row r="36930" spans="4:4">
      <c r="D36930" s="70"/>
    </row>
    <row r="36931" spans="4:4">
      <c r="D36931" s="70"/>
    </row>
    <row r="36932" spans="4:4">
      <c r="D36932" s="70"/>
    </row>
    <row r="36933" spans="4:4">
      <c r="D36933" s="70"/>
    </row>
    <row r="36934" spans="4:4">
      <c r="D36934" s="70"/>
    </row>
    <row r="36935" spans="4:4">
      <c r="D36935" s="70"/>
    </row>
    <row r="36936" spans="4:4">
      <c r="D36936" s="70"/>
    </row>
    <row r="36937" spans="4:4">
      <c r="D36937" s="70"/>
    </row>
    <row r="36938" spans="4:4">
      <c r="D36938" s="70"/>
    </row>
    <row r="36939" spans="4:4">
      <c r="D36939" s="70"/>
    </row>
    <row r="36940" spans="4:4">
      <c r="D36940" s="70"/>
    </row>
    <row r="36941" spans="4:4">
      <c r="D36941" s="70"/>
    </row>
    <row r="36942" spans="4:4">
      <c r="D36942" s="70"/>
    </row>
    <row r="36943" spans="4:4">
      <c r="D36943" s="70"/>
    </row>
    <row r="36944" spans="4:4">
      <c r="D36944" s="70"/>
    </row>
    <row r="36945" spans="4:4">
      <c r="D36945" s="70"/>
    </row>
    <row r="36946" spans="4:4">
      <c r="D36946" s="70"/>
    </row>
    <row r="36947" spans="4:4">
      <c r="D36947" s="70"/>
    </row>
    <row r="36948" spans="4:4">
      <c r="D36948" s="70"/>
    </row>
    <row r="36949" spans="4:4">
      <c r="D36949" s="70"/>
    </row>
    <row r="36950" spans="4:4">
      <c r="D36950" s="70"/>
    </row>
    <row r="36951" spans="4:4">
      <c r="D36951" s="70"/>
    </row>
    <row r="36952" spans="4:4">
      <c r="D36952" s="70"/>
    </row>
    <row r="36953" spans="4:4">
      <c r="D36953" s="70"/>
    </row>
    <row r="36954" spans="4:4">
      <c r="D36954" s="70"/>
    </row>
    <row r="36955" spans="4:4">
      <c r="D36955" s="70"/>
    </row>
    <row r="36956" spans="4:4">
      <c r="D36956" s="70"/>
    </row>
    <row r="36957" spans="4:4">
      <c r="D36957" s="70"/>
    </row>
    <row r="36958" spans="4:4">
      <c r="D36958" s="70"/>
    </row>
    <row r="36959" spans="4:4">
      <c r="D36959" s="70"/>
    </row>
    <row r="36960" spans="4:4">
      <c r="D36960" s="70"/>
    </row>
    <row r="36961" spans="4:4">
      <c r="D36961" s="70"/>
    </row>
    <row r="36962" spans="4:4">
      <c r="D36962" s="70"/>
    </row>
    <row r="36963" spans="4:4">
      <c r="D36963" s="70"/>
    </row>
    <row r="36964" spans="4:4">
      <c r="D36964" s="70"/>
    </row>
    <row r="36965" spans="4:4">
      <c r="D36965" s="70"/>
    </row>
    <row r="36966" spans="4:4">
      <c r="D36966" s="70"/>
    </row>
    <row r="36967" spans="4:4">
      <c r="D36967" s="70"/>
    </row>
    <row r="36968" spans="4:4">
      <c r="D36968" s="70"/>
    </row>
    <row r="36969" spans="4:4">
      <c r="D36969" s="70"/>
    </row>
    <row r="36970" spans="4:4">
      <c r="D36970" s="70"/>
    </row>
    <row r="36971" spans="4:4">
      <c r="D36971" s="70"/>
    </row>
    <row r="36972" spans="4:4">
      <c r="D36972" s="70"/>
    </row>
    <row r="36973" spans="4:4">
      <c r="D36973" s="70"/>
    </row>
    <row r="36974" spans="4:4">
      <c r="D36974" s="70"/>
    </row>
    <row r="36975" spans="4:4">
      <c r="D36975" s="70"/>
    </row>
    <row r="36976" spans="4:4">
      <c r="D36976" s="70"/>
    </row>
    <row r="36977" spans="4:4">
      <c r="D36977" s="70"/>
    </row>
    <row r="36978" spans="4:4">
      <c r="D36978" s="70"/>
    </row>
    <row r="36979" spans="4:4">
      <c r="D36979" s="70"/>
    </row>
    <row r="36980" spans="4:4">
      <c r="D36980" s="70"/>
    </row>
    <row r="36981" spans="4:4">
      <c r="D36981" s="70"/>
    </row>
    <row r="36982" spans="4:4">
      <c r="D36982" s="70"/>
    </row>
    <row r="36983" spans="4:4">
      <c r="D36983" s="70"/>
    </row>
    <row r="36984" spans="4:4">
      <c r="D36984" s="70"/>
    </row>
    <row r="36985" spans="4:4">
      <c r="D36985" s="70"/>
    </row>
    <row r="36986" spans="4:4">
      <c r="D36986" s="70"/>
    </row>
    <row r="36987" spans="4:4">
      <c r="D36987" s="70"/>
    </row>
    <row r="36988" spans="4:4">
      <c r="D36988" s="70"/>
    </row>
    <row r="36989" spans="4:4">
      <c r="D36989" s="70"/>
    </row>
    <row r="36990" spans="4:4">
      <c r="D36990" s="70"/>
    </row>
    <row r="36991" spans="4:4">
      <c r="D36991" s="70"/>
    </row>
    <row r="36992" spans="4:4">
      <c r="D36992" s="70"/>
    </row>
    <row r="36993" spans="4:4">
      <c r="D36993" s="70"/>
    </row>
    <row r="36994" spans="4:4">
      <c r="D36994" s="70"/>
    </row>
    <row r="36995" spans="4:4">
      <c r="D36995" s="70"/>
    </row>
    <row r="36996" spans="4:4">
      <c r="D36996" s="70"/>
    </row>
    <row r="36997" spans="4:4">
      <c r="D36997" s="70"/>
    </row>
    <row r="36998" spans="4:4">
      <c r="D36998" s="70"/>
    </row>
    <row r="36999" spans="4:4">
      <c r="D36999" s="70"/>
    </row>
    <row r="37000" spans="4:4">
      <c r="D37000" s="70"/>
    </row>
    <row r="37001" spans="4:4">
      <c r="D37001" s="70"/>
    </row>
    <row r="37002" spans="4:4">
      <c r="D37002" s="70"/>
    </row>
    <row r="37003" spans="4:4">
      <c r="D37003" s="70"/>
    </row>
    <row r="37004" spans="4:4">
      <c r="D37004" s="70"/>
    </row>
    <row r="37005" spans="4:4">
      <c r="D37005" s="70"/>
    </row>
    <row r="37006" spans="4:4">
      <c r="D37006" s="70"/>
    </row>
    <row r="37007" spans="4:4">
      <c r="D37007" s="70"/>
    </row>
    <row r="37008" spans="4:4">
      <c r="D37008" s="70"/>
    </row>
    <row r="37009" spans="4:4">
      <c r="D37009" s="70"/>
    </row>
    <row r="37010" spans="4:4">
      <c r="D37010" s="70"/>
    </row>
    <row r="37011" spans="4:4">
      <c r="D37011" s="70"/>
    </row>
    <row r="37012" spans="4:4">
      <c r="D37012" s="70"/>
    </row>
    <row r="37013" spans="4:4">
      <c r="D37013" s="70"/>
    </row>
    <row r="37014" spans="4:4">
      <c r="D37014" s="70"/>
    </row>
    <row r="37015" spans="4:4">
      <c r="D37015" s="70"/>
    </row>
    <row r="37016" spans="4:4">
      <c r="D37016" s="70"/>
    </row>
    <row r="37017" spans="4:4">
      <c r="D37017" s="70"/>
    </row>
    <row r="37018" spans="4:4">
      <c r="D37018" s="70"/>
    </row>
    <row r="37019" spans="4:4">
      <c r="D37019" s="70"/>
    </row>
    <row r="37020" spans="4:4">
      <c r="D37020" s="70"/>
    </row>
    <row r="37021" spans="4:4">
      <c r="D37021" s="70"/>
    </row>
    <row r="37022" spans="4:4">
      <c r="D37022" s="70"/>
    </row>
    <row r="37023" spans="4:4">
      <c r="D37023" s="70"/>
    </row>
    <row r="37024" spans="4:4">
      <c r="D37024" s="70"/>
    </row>
    <row r="37025" spans="4:4">
      <c r="D37025" s="70"/>
    </row>
    <row r="37026" spans="4:4">
      <c r="D37026" s="70"/>
    </row>
    <row r="37027" spans="4:4">
      <c r="D37027" s="70"/>
    </row>
    <row r="37028" spans="4:4">
      <c r="D37028" s="70"/>
    </row>
    <row r="37029" spans="4:4">
      <c r="D37029" s="70"/>
    </row>
    <row r="37030" spans="4:4">
      <c r="D37030" s="70"/>
    </row>
    <row r="37031" spans="4:4">
      <c r="D37031" s="70"/>
    </row>
    <row r="37032" spans="4:4">
      <c r="D37032" s="70"/>
    </row>
    <row r="37033" spans="4:4">
      <c r="D37033" s="70"/>
    </row>
    <row r="37034" spans="4:4">
      <c r="D37034" s="70"/>
    </row>
    <row r="37035" spans="4:4">
      <c r="D37035" s="70"/>
    </row>
    <row r="37036" spans="4:4">
      <c r="D37036" s="70"/>
    </row>
    <row r="37037" spans="4:4">
      <c r="D37037" s="70"/>
    </row>
    <row r="37038" spans="4:4">
      <c r="D37038" s="70"/>
    </row>
    <row r="37039" spans="4:4">
      <c r="D37039" s="70"/>
    </row>
    <row r="37040" spans="4:4">
      <c r="D37040" s="70"/>
    </row>
    <row r="37041" spans="4:4">
      <c r="D37041" s="70"/>
    </row>
    <row r="37042" spans="4:4">
      <c r="D37042" s="70"/>
    </row>
    <row r="37043" spans="4:4">
      <c r="D37043" s="70"/>
    </row>
    <row r="37044" spans="4:4">
      <c r="D37044" s="70"/>
    </row>
    <row r="37045" spans="4:4">
      <c r="D37045" s="70"/>
    </row>
    <row r="37046" spans="4:4">
      <c r="D37046" s="70"/>
    </row>
    <row r="37047" spans="4:4">
      <c r="D37047" s="70"/>
    </row>
    <row r="37048" spans="4:4">
      <c r="D37048" s="70"/>
    </row>
    <row r="37049" spans="4:4">
      <c r="D37049" s="70"/>
    </row>
    <row r="37050" spans="4:4">
      <c r="D37050" s="70"/>
    </row>
    <row r="37051" spans="4:4">
      <c r="D37051" s="70"/>
    </row>
    <row r="37052" spans="4:4">
      <c r="D37052" s="70"/>
    </row>
    <row r="37053" spans="4:4">
      <c r="D37053" s="70"/>
    </row>
    <row r="37054" spans="4:4">
      <c r="D37054" s="70"/>
    </row>
    <row r="37055" spans="4:4">
      <c r="D37055" s="70"/>
    </row>
    <row r="37056" spans="4:4">
      <c r="D37056" s="70"/>
    </row>
    <row r="37057" spans="4:4">
      <c r="D37057" s="70"/>
    </row>
    <row r="37058" spans="4:4">
      <c r="D37058" s="70"/>
    </row>
    <row r="37059" spans="4:4">
      <c r="D37059" s="70"/>
    </row>
    <row r="37060" spans="4:4">
      <c r="D37060" s="70"/>
    </row>
    <row r="37061" spans="4:4">
      <c r="D37061" s="70"/>
    </row>
    <row r="37062" spans="4:4">
      <c r="D37062" s="70"/>
    </row>
    <row r="37063" spans="4:4">
      <c r="D37063" s="70"/>
    </row>
    <row r="37064" spans="4:4">
      <c r="D37064" s="70"/>
    </row>
    <row r="37065" spans="4:4">
      <c r="D37065" s="70"/>
    </row>
    <row r="37066" spans="4:4">
      <c r="D37066" s="70"/>
    </row>
    <row r="37067" spans="4:4">
      <c r="D37067" s="70"/>
    </row>
    <row r="37068" spans="4:4">
      <c r="D37068" s="70"/>
    </row>
    <row r="37069" spans="4:4">
      <c r="D37069" s="70"/>
    </row>
    <row r="37070" spans="4:4">
      <c r="D37070" s="70"/>
    </row>
    <row r="37071" spans="4:4">
      <c r="D37071" s="70"/>
    </row>
    <row r="37072" spans="4:4">
      <c r="D37072" s="70"/>
    </row>
    <row r="37073" spans="4:4">
      <c r="D37073" s="70"/>
    </row>
    <row r="37074" spans="4:4">
      <c r="D37074" s="70"/>
    </row>
    <row r="37075" spans="4:4">
      <c r="D37075" s="70"/>
    </row>
    <row r="37076" spans="4:4">
      <c r="D37076" s="70"/>
    </row>
    <row r="37077" spans="4:4">
      <c r="D37077" s="70"/>
    </row>
    <row r="37078" spans="4:4">
      <c r="D37078" s="70"/>
    </row>
    <row r="37079" spans="4:4">
      <c r="D37079" s="70"/>
    </row>
    <row r="37080" spans="4:4">
      <c r="D37080" s="70"/>
    </row>
    <row r="37081" spans="4:4">
      <c r="D37081" s="70"/>
    </row>
    <row r="37082" spans="4:4">
      <c r="D37082" s="70"/>
    </row>
    <row r="37083" spans="4:4">
      <c r="D37083" s="70"/>
    </row>
    <row r="37084" spans="4:4">
      <c r="D37084" s="70"/>
    </row>
    <row r="37085" spans="4:4">
      <c r="D37085" s="70"/>
    </row>
    <row r="37086" spans="4:4">
      <c r="D37086" s="70"/>
    </row>
    <row r="37087" spans="4:4">
      <c r="D37087" s="70"/>
    </row>
    <row r="37088" spans="4:4">
      <c r="D37088" s="70"/>
    </row>
    <row r="37089" spans="4:4">
      <c r="D37089" s="70"/>
    </row>
    <row r="37090" spans="4:4">
      <c r="D37090" s="70"/>
    </row>
    <row r="37091" spans="4:4">
      <c r="D37091" s="70"/>
    </row>
    <row r="37092" spans="4:4">
      <c r="D37092" s="70"/>
    </row>
    <row r="37093" spans="4:4">
      <c r="D37093" s="70"/>
    </row>
    <row r="37094" spans="4:4">
      <c r="D37094" s="70"/>
    </row>
    <row r="37095" spans="4:4">
      <c r="D37095" s="70"/>
    </row>
    <row r="37096" spans="4:4">
      <c r="D37096" s="70"/>
    </row>
    <row r="37097" spans="4:4">
      <c r="D37097" s="70"/>
    </row>
    <row r="37098" spans="4:4">
      <c r="D37098" s="70"/>
    </row>
    <row r="37099" spans="4:4">
      <c r="D37099" s="70"/>
    </row>
    <row r="37100" spans="4:4">
      <c r="D37100" s="70"/>
    </row>
    <row r="37101" spans="4:4">
      <c r="D37101" s="70"/>
    </row>
    <row r="37102" spans="4:4">
      <c r="D37102" s="70"/>
    </row>
    <row r="37103" spans="4:4">
      <c r="D37103" s="70"/>
    </row>
    <row r="37104" spans="4:4">
      <c r="D37104" s="70"/>
    </row>
    <row r="37105" spans="4:4">
      <c r="D37105" s="70"/>
    </row>
    <row r="37106" spans="4:4">
      <c r="D37106" s="70"/>
    </row>
    <row r="37107" spans="4:4">
      <c r="D37107" s="70"/>
    </row>
    <row r="37108" spans="4:4">
      <c r="D37108" s="70"/>
    </row>
    <row r="37109" spans="4:4">
      <c r="D37109" s="70"/>
    </row>
    <row r="37110" spans="4:4">
      <c r="D37110" s="70"/>
    </row>
    <row r="37111" spans="4:4">
      <c r="D37111" s="70"/>
    </row>
    <row r="37112" spans="4:4">
      <c r="D37112" s="70"/>
    </row>
    <row r="37113" spans="4:4">
      <c r="D37113" s="70"/>
    </row>
    <row r="37114" spans="4:4">
      <c r="D37114" s="70"/>
    </row>
    <row r="37115" spans="4:4">
      <c r="D37115" s="70"/>
    </row>
    <row r="37116" spans="4:4">
      <c r="D37116" s="70"/>
    </row>
    <row r="37117" spans="4:4">
      <c r="D37117" s="70"/>
    </row>
    <row r="37118" spans="4:4">
      <c r="D37118" s="70"/>
    </row>
    <row r="37119" spans="4:4">
      <c r="D37119" s="70"/>
    </row>
    <row r="37120" spans="4:4">
      <c r="D37120" s="70"/>
    </row>
    <row r="37121" spans="4:4">
      <c r="D37121" s="70"/>
    </row>
    <row r="37122" spans="4:4">
      <c r="D37122" s="70"/>
    </row>
    <row r="37123" spans="4:4">
      <c r="D37123" s="70"/>
    </row>
    <row r="37124" spans="4:4">
      <c r="D37124" s="70"/>
    </row>
    <row r="37125" spans="4:4">
      <c r="D37125" s="70"/>
    </row>
    <row r="37126" spans="4:4">
      <c r="D37126" s="70"/>
    </row>
    <row r="37127" spans="4:4">
      <c r="D37127" s="70"/>
    </row>
    <row r="37128" spans="4:4">
      <c r="D37128" s="70"/>
    </row>
    <row r="37129" spans="4:4">
      <c r="D37129" s="70"/>
    </row>
    <row r="37130" spans="4:4">
      <c r="D37130" s="70"/>
    </row>
    <row r="37131" spans="4:4">
      <c r="D37131" s="70"/>
    </row>
    <row r="37132" spans="4:4">
      <c r="D37132" s="70"/>
    </row>
    <row r="37133" spans="4:4">
      <c r="D37133" s="70"/>
    </row>
    <row r="37134" spans="4:4">
      <c r="D37134" s="70"/>
    </row>
    <row r="37135" spans="4:4">
      <c r="D37135" s="70"/>
    </row>
    <row r="37136" spans="4:4">
      <c r="D37136" s="70"/>
    </row>
    <row r="37137" spans="4:4">
      <c r="D37137" s="70"/>
    </row>
    <row r="37138" spans="4:4">
      <c r="D37138" s="70"/>
    </row>
    <row r="37139" spans="4:4">
      <c r="D37139" s="70"/>
    </row>
    <row r="37140" spans="4:4">
      <c r="D37140" s="70"/>
    </row>
    <row r="37141" spans="4:4">
      <c r="D37141" s="70"/>
    </row>
    <row r="37142" spans="4:4">
      <c r="D37142" s="70"/>
    </row>
    <row r="37143" spans="4:4">
      <c r="D37143" s="70"/>
    </row>
    <row r="37144" spans="4:4">
      <c r="D37144" s="70"/>
    </row>
    <row r="37145" spans="4:4">
      <c r="D37145" s="70"/>
    </row>
    <row r="37146" spans="4:4">
      <c r="D37146" s="70"/>
    </row>
    <row r="37147" spans="4:4">
      <c r="D37147" s="70"/>
    </row>
    <row r="37148" spans="4:4">
      <c r="D37148" s="70"/>
    </row>
    <row r="37149" spans="4:4">
      <c r="D37149" s="70"/>
    </row>
    <row r="37150" spans="4:4">
      <c r="D37150" s="70"/>
    </row>
    <row r="37151" spans="4:4">
      <c r="D37151" s="70"/>
    </row>
    <row r="37152" spans="4:4">
      <c r="D37152" s="70"/>
    </row>
    <row r="37153" spans="4:4">
      <c r="D37153" s="70"/>
    </row>
    <row r="37154" spans="4:4">
      <c r="D37154" s="70"/>
    </row>
    <row r="37155" spans="4:4">
      <c r="D37155" s="70"/>
    </row>
    <row r="37156" spans="4:4">
      <c r="D37156" s="70"/>
    </row>
    <row r="37157" spans="4:4">
      <c r="D37157" s="70"/>
    </row>
    <row r="37158" spans="4:4">
      <c r="D37158" s="70"/>
    </row>
    <row r="37159" spans="4:4">
      <c r="D37159" s="70"/>
    </row>
    <row r="37160" spans="4:4">
      <c r="D37160" s="70"/>
    </row>
    <row r="37161" spans="4:4">
      <c r="D37161" s="70"/>
    </row>
    <row r="37162" spans="4:4">
      <c r="D37162" s="70"/>
    </row>
    <row r="37163" spans="4:4">
      <c r="D37163" s="70"/>
    </row>
    <row r="37164" spans="4:4">
      <c r="D37164" s="70"/>
    </row>
    <row r="37165" spans="4:4">
      <c r="D37165" s="70"/>
    </row>
    <row r="37166" spans="4:4">
      <c r="D37166" s="70"/>
    </row>
    <row r="37167" spans="4:4">
      <c r="D37167" s="70"/>
    </row>
    <row r="37168" spans="4:4">
      <c r="D37168" s="70"/>
    </row>
    <row r="37169" spans="4:4">
      <c r="D37169" s="70"/>
    </row>
    <row r="37170" spans="4:4">
      <c r="D37170" s="70"/>
    </row>
    <row r="37171" spans="4:4">
      <c r="D37171" s="70"/>
    </row>
    <row r="37172" spans="4:4">
      <c r="D37172" s="70"/>
    </row>
    <row r="37173" spans="4:4">
      <c r="D37173" s="70"/>
    </row>
    <row r="37174" spans="4:4">
      <c r="D37174" s="70"/>
    </row>
    <row r="37175" spans="4:4">
      <c r="D37175" s="70"/>
    </row>
    <row r="37176" spans="4:4">
      <c r="D37176" s="70"/>
    </row>
    <row r="37177" spans="4:4">
      <c r="D37177" s="70"/>
    </row>
    <row r="37178" spans="4:4">
      <c r="D37178" s="70"/>
    </row>
    <row r="37179" spans="4:4">
      <c r="D37179" s="70"/>
    </row>
    <row r="37180" spans="4:4">
      <c r="D37180" s="70"/>
    </row>
    <row r="37181" spans="4:4">
      <c r="D37181" s="70"/>
    </row>
    <row r="37182" spans="4:4">
      <c r="D37182" s="70"/>
    </row>
    <row r="37183" spans="4:4">
      <c r="D37183" s="70"/>
    </row>
    <row r="37184" spans="4:4">
      <c r="D37184" s="70"/>
    </row>
    <row r="37185" spans="4:4">
      <c r="D37185" s="70"/>
    </row>
    <row r="37186" spans="4:4">
      <c r="D37186" s="70"/>
    </row>
    <row r="37187" spans="4:4">
      <c r="D37187" s="70"/>
    </row>
    <row r="37188" spans="4:4">
      <c r="D37188" s="70"/>
    </row>
    <row r="37189" spans="4:4">
      <c r="D37189" s="70"/>
    </row>
    <row r="37190" spans="4:4">
      <c r="D37190" s="70"/>
    </row>
    <row r="37191" spans="4:4">
      <c r="D37191" s="70"/>
    </row>
    <row r="37192" spans="4:4">
      <c r="D37192" s="70"/>
    </row>
    <row r="37193" spans="4:4">
      <c r="D37193" s="70"/>
    </row>
    <row r="37194" spans="4:4">
      <c r="D37194" s="70"/>
    </row>
    <row r="37195" spans="4:4">
      <c r="D37195" s="70"/>
    </row>
    <row r="37196" spans="4:4">
      <c r="D37196" s="70"/>
    </row>
    <row r="37197" spans="4:4">
      <c r="D37197" s="70"/>
    </row>
    <row r="37198" spans="4:4">
      <c r="D37198" s="70"/>
    </row>
    <row r="37199" spans="4:4">
      <c r="D37199" s="70"/>
    </row>
    <row r="37200" spans="4:4">
      <c r="D37200" s="70"/>
    </row>
    <row r="37201" spans="4:4">
      <c r="D37201" s="70"/>
    </row>
    <row r="37202" spans="4:4">
      <c r="D37202" s="70"/>
    </row>
    <row r="37203" spans="4:4">
      <c r="D37203" s="70"/>
    </row>
    <row r="37204" spans="4:4">
      <c r="D37204" s="70"/>
    </row>
    <row r="37205" spans="4:4">
      <c r="D37205" s="70"/>
    </row>
    <row r="37206" spans="4:4">
      <c r="D37206" s="70"/>
    </row>
    <row r="37207" spans="4:4">
      <c r="D37207" s="70"/>
    </row>
    <row r="37208" spans="4:4">
      <c r="D37208" s="70"/>
    </row>
    <row r="37209" spans="4:4">
      <c r="D37209" s="70"/>
    </row>
    <row r="37210" spans="4:4">
      <c r="D37210" s="70"/>
    </row>
    <row r="37211" spans="4:4">
      <c r="D37211" s="70"/>
    </row>
    <row r="37212" spans="4:4">
      <c r="D37212" s="70"/>
    </row>
    <row r="37213" spans="4:4">
      <c r="D37213" s="70"/>
    </row>
    <row r="37214" spans="4:4">
      <c r="D37214" s="70"/>
    </row>
    <row r="37215" spans="4:4">
      <c r="D37215" s="70"/>
    </row>
    <row r="37216" spans="4:4">
      <c r="D37216" s="70"/>
    </row>
    <row r="37217" spans="4:4">
      <c r="D37217" s="70"/>
    </row>
    <row r="37218" spans="4:4">
      <c r="D37218" s="70"/>
    </row>
    <row r="37219" spans="4:4">
      <c r="D37219" s="70"/>
    </row>
    <row r="37220" spans="4:4">
      <c r="D37220" s="70"/>
    </row>
    <row r="37221" spans="4:4">
      <c r="D37221" s="70"/>
    </row>
    <row r="37222" spans="4:4">
      <c r="D37222" s="70"/>
    </row>
    <row r="37223" spans="4:4">
      <c r="D37223" s="70"/>
    </row>
    <row r="37224" spans="4:4">
      <c r="D37224" s="70"/>
    </row>
    <row r="37225" spans="4:4">
      <c r="D37225" s="70"/>
    </row>
    <row r="37226" spans="4:4">
      <c r="D37226" s="70"/>
    </row>
    <row r="37227" spans="4:4">
      <c r="D37227" s="70"/>
    </row>
    <row r="37228" spans="4:4">
      <c r="D37228" s="70"/>
    </row>
    <row r="37229" spans="4:4">
      <c r="D37229" s="70"/>
    </row>
    <row r="37230" spans="4:4">
      <c r="D37230" s="70"/>
    </row>
    <row r="37231" spans="4:4">
      <c r="D37231" s="70"/>
    </row>
    <row r="37232" spans="4:4">
      <c r="D37232" s="70"/>
    </row>
    <row r="37233" spans="4:4">
      <c r="D37233" s="70"/>
    </row>
    <row r="37234" spans="4:4">
      <c r="D37234" s="70"/>
    </row>
    <row r="37235" spans="4:4">
      <c r="D37235" s="70"/>
    </row>
    <row r="37236" spans="4:4">
      <c r="D37236" s="70"/>
    </row>
    <row r="37237" spans="4:4">
      <c r="D37237" s="70"/>
    </row>
    <row r="37238" spans="4:4">
      <c r="D37238" s="70"/>
    </row>
    <row r="37239" spans="4:4">
      <c r="D37239" s="70"/>
    </row>
    <row r="37240" spans="4:4">
      <c r="D37240" s="70"/>
    </row>
    <row r="37241" spans="4:4">
      <c r="D37241" s="70"/>
    </row>
    <row r="37242" spans="4:4">
      <c r="D37242" s="70"/>
    </row>
    <row r="37243" spans="4:4">
      <c r="D37243" s="70"/>
    </row>
    <row r="37244" spans="4:4">
      <c r="D37244" s="70"/>
    </row>
    <row r="37245" spans="4:4">
      <c r="D37245" s="70"/>
    </row>
    <row r="37246" spans="4:4">
      <c r="D37246" s="70"/>
    </row>
    <row r="37247" spans="4:4">
      <c r="D37247" s="70"/>
    </row>
    <row r="37248" spans="4:4">
      <c r="D37248" s="70"/>
    </row>
    <row r="37249" spans="4:4">
      <c r="D37249" s="70"/>
    </row>
    <row r="37250" spans="4:4">
      <c r="D37250" s="70"/>
    </row>
    <row r="37251" spans="4:4">
      <c r="D37251" s="70"/>
    </row>
    <row r="37252" spans="4:4">
      <c r="D37252" s="70"/>
    </row>
    <row r="37253" spans="4:4">
      <c r="D37253" s="70"/>
    </row>
    <row r="37254" spans="4:4">
      <c r="D37254" s="70"/>
    </row>
    <row r="37255" spans="4:4">
      <c r="D37255" s="70"/>
    </row>
    <row r="37256" spans="4:4">
      <c r="D37256" s="70"/>
    </row>
    <row r="37257" spans="4:4">
      <c r="D37257" s="70"/>
    </row>
    <row r="37258" spans="4:4">
      <c r="D37258" s="70"/>
    </row>
    <row r="37259" spans="4:4">
      <c r="D37259" s="70"/>
    </row>
    <row r="37260" spans="4:4">
      <c r="D37260" s="70"/>
    </row>
    <row r="37261" spans="4:4">
      <c r="D37261" s="70"/>
    </row>
    <row r="37262" spans="4:4">
      <c r="D37262" s="70"/>
    </row>
    <row r="37263" spans="4:4">
      <c r="D37263" s="70"/>
    </row>
    <row r="37264" spans="4:4">
      <c r="D37264" s="70"/>
    </row>
    <row r="37265" spans="4:4">
      <c r="D37265" s="70"/>
    </row>
    <row r="37266" spans="4:4">
      <c r="D37266" s="70"/>
    </row>
    <row r="37267" spans="4:4">
      <c r="D37267" s="70"/>
    </row>
    <row r="37268" spans="4:4">
      <c r="D37268" s="70"/>
    </row>
    <row r="37269" spans="4:4">
      <c r="D37269" s="70"/>
    </row>
    <row r="37270" spans="4:4">
      <c r="D37270" s="70"/>
    </row>
    <row r="37271" spans="4:4">
      <c r="D37271" s="70"/>
    </row>
    <row r="37272" spans="4:4">
      <c r="D37272" s="70"/>
    </row>
    <row r="37273" spans="4:4">
      <c r="D37273" s="70"/>
    </row>
    <row r="37274" spans="4:4">
      <c r="D37274" s="70"/>
    </row>
    <row r="37275" spans="4:4">
      <c r="D37275" s="70"/>
    </row>
    <row r="37276" spans="4:4">
      <c r="D37276" s="70"/>
    </row>
    <row r="37277" spans="4:4">
      <c r="D37277" s="70"/>
    </row>
    <row r="37278" spans="4:4">
      <c r="D37278" s="70"/>
    </row>
    <row r="37279" spans="4:4">
      <c r="D37279" s="70"/>
    </row>
    <row r="37280" spans="4:4">
      <c r="D37280" s="70"/>
    </row>
    <row r="37281" spans="4:4">
      <c r="D37281" s="70"/>
    </row>
    <row r="37282" spans="4:4">
      <c r="D37282" s="70"/>
    </row>
    <row r="37283" spans="4:4">
      <c r="D37283" s="70"/>
    </row>
    <row r="37284" spans="4:4">
      <c r="D37284" s="70"/>
    </row>
    <row r="37285" spans="4:4">
      <c r="D37285" s="70"/>
    </row>
    <row r="37286" spans="4:4">
      <c r="D37286" s="70"/>
    </row>
    <row r="37287" spans="4:4">
      <c r="D37287" s="70"/>
    </row>
    <row r="37288" spans="4:4">
      <c r="D37288" s="70"/>
    </row>
    <row r="37289" spans="4:4">
      <c r="D37289" s="70"/>
    </row>
    <row r="37290" spans="4:4">
      <c r="D37290" s="70"/>
    </row>
    <row r="37291" spans="4:4">
      <c r="D37291" s="70"/>
    </row>
    <row r="37292" spans="4:4">
      <c r="D37292" s="70"/>
    </row>
    <row r="37293" spans="4:4">
      <c r="D37293" s="70"/>
    </row>
    <row r="37294" spans="4:4">
      <c r="D37294" s="70"/>
    </row>
    <row r="37295" spans="4:4">
      <c r="D37295" s="70"/>
    </row>
    <row r="37296" spans="4:4">
      <c r="D37296" s="70"/>
    </row>
    <row r="37297" spans="4:4">
      <c r="D37297" s="70"/>
    </row>
    <row r="37298" spans="4:4">
      <c r="D37298" s="70"/>
    </row>
    <row r="37299" spans="4:4">
      <c r="D37299" s="70"/>
    </row>
    <row r="37300" spans="4:4">
      <c r="D37300" s="70"/>
    </row>
    <row r="37301" spans="4:4">
      <c r="D37301" s="70"/>
    </row>
    <row r="37302" spans="4:4">
      <c r="D37302" s="70"/>
    </row>
    <row r="37303" spans="4:4">
      <c r="D37303" s="70"/>
    </row>
    <row r="37304" spans="4:4">
      <c r="D37304" s="70"/>
    </row>
    <row r="37305" spans="4:4">
      <c r="D37305" s="70"/>
    </row>
    <row r="37306" spans="4:4">
      <c r="D37306" s="70"/>
    </row>
    <row r="37307" spans="4:4">
      <c r="D37307" s="70"/>
    </row>
    <row r="37308" spans="4:4">
      <c r="D37308" s="70"/>
    </row>
    <row r="37309" spans="4:4">
      <c r="D37309" s="70"/>
    </row>
    <row r="37310" spans="4:4">
      <c r="D37310" s="70"/>
    </row>
    <row r="37311" spans="4:4">
      <c r="D37311" s="70"/>
    </row>
    <row r="37312" spans="4:4">
      <c r="D37312" s="70"/>
    </row>
    <row r="37313" spans="4:4">
      <c r="D37313" s="70"/>
    </row>
    <row r="37314" spans="4:4">
      <c r="D37314" s="70"/>
    </row>
    <row r="37315" spans="4:4">
      <c r="D37315" s="70"/>
    </row>
    <row r="37316" spans="4:4">
      <c r="D37316" s="70"/>
    </row>
    <row r="37317" spans="4:4">
      <c r="D37317" s="70"/>
    </row>
    <row r="37318" spans="4:4">
      <c r="D37318" s="70"/>
    </row>
    <row r="37319" spans="4:4">
      <c r="D37319" s="70"/>
    </row>
    <row r="37320" spans="4:4">
      <c r="D37320" s="70"/>
    </row>
    <row r="37321" spans="4:4">
      <c r="D37321" s="70"/>
    </row>
    <row r="37322" spans="4:4">
      <c r="D37322" s="70"/>
    </row>
    <row r="37323" spans="4:4">
      <c r="D37323" s="70"/>
    </row>
    <row r="37324" spans="4:4">
      <c r="D37324" s="70"/>
    </row>
    <row r="37325" spans="4:4">
      <c r="D37325" s="70"/>
    </row>
    <row r="37326" spans="4:4">
      <c r="D37326" s="70"/>
    </row>
    <row r="37327" spans="4:4">
      <c r="D37327" s="70"/>
    </row>
    <row r="37328" spans="4:4">
      <c r="D37328" s="70"/>
    </row>
    <row r="37329" spans="4:4">
      <c r="D37329" s="70"/>
    </row>
    <row r="37330" spans="4:4">
      <c r="D37330" s="70"/>
    </row>
    <row r="37331" spans="4:4">
      <c r="D37331" s="70"/>
    </row>
    <row r="37332" spans="4:4">
      <c r="D37332" s="70"/>
    </row>
    <row r="37333" spans="4:4">
      <c r="D37333" s="70"/>
    </row>
    <row r="37334" spans="4:4">
      <c r="D37334" s="70"/>
    </row>
    <row r="37335" spans="4:4">
      <c r="D37335" s="70"/>
    </row>
    <row r="37336" spans="4:4">
      <c r="D37336" s="70"/>
    </row>
    <row r="37337" spans="4:4">
      <c r="D37337" s="70"/>
    </row>
    <row r="37338" spans="4:4">
      <c r="D37338" s="70"/>
    </row>
    <row r="37339" spans="4:4">
      <c r="D37339" s="70"/>
    </row>
    <row r="37340" spans="4:4">
      <c r="D37340" s="70"/>
    </row>
    <row r="37341" spans="4:4">
      <c r="D37341" s="70"/>
    </row>
    <row r="37342" spans="4:4">
      <c r="D37342" s="70"/>
    </row>
    <row r="37343" spans="4:4">
      <c r="D37343" s="70"/>
    </row>
    <row r="37344" spans="4:4">
      <c r="D37344" s="70"/>
    </row>
    <row r="37345" spans="4:4">
      <c r="D37345" s="70"/>
    </row>
    <row r="37346" spans="4:4">
      <c r="D37346" s="70"/>
    </row>
    <row r="37347" spans="4:4">
      <c r="D37347" s="70"/>
    </row>
    <row r="37348" spans="4:4">
      <c r="D37348" s="70"/>
    </row>
    <row r="37349" spans="4:4">
      <c r="D37349" s="70"/>
    </row>
    <row r="37350" spans="4:4">
      <c r="D37350" s="70"/>
    </row>
    <row r="37351" spans="4:4">
      <c r="D37351" s="70"/>
    </row>
    <row r="37352" spans="4:4">
      <c r="D37352" s="70"/>
    </row>
    <row r="37353" spans="4:4">
      <c r="D37353" s="70"/>
    </row>
    <row r="37354" spans="4:4">
      <c r="D37354" s="70"/>
    </row>
    <row r="37355" spans="4:4">
      <c r="D37355" s="70"/>
    </row>
    <row r="37356" spans="4:4">
      <c r="D37356" s="70"/>
    </row>
    <row r="37357" spans="4:4">
      <c r="D37357" s="70"/>
    </row>
    <row r="37358" spans="4:4">
      <c r="D37358" s="70"/>
    </row>
    <row r="37359" spans="4:4">
      <c r="D37359" s="70"/>
    </row>
    <row r="37360" spans="4:4">
      <c r="D37360" s="70"/>
    </row>
    <row r="37361" spans="4:4">
      <c r="D37361" s="70"/>
    </row>
    <row r="37362" spans="4:4">
      <c r="D37362" s="70"/>
    </row>
    <row r="37363" spans="4:4">
      <c r="D37363" s="70"/>
    </row>
    <row r="37364" spans="4:4">
      <c r="D37364" s="70"/>
    </row>
    <row r="37365" spans="4:4">
      <c r="D37365" s="70"/>
    </row>
    <row r="37366" spans="4:4">
      <c r="D37366" s="70"/>
    </row>
    <row r="37367" spans="4:4">
      <c r="D37367" s="70"/>
    </row>
    <row r="37368" spans="4:4">
      <c r="D37368" s="70"/>
    </row>
    <row r="37369" spans="4:4">
      <c r="D37369" s="70"/>
    </row>
    <row r="37370" spans="4:4">
      <c r="D37370" s="70"/>
    </row>
    <row r="37371" spans="4:4">
      <c r="D37371" s="70"/>
    </row>
    <row r="37372" spans="4:4">
      <c r="D37372" s="70"/>
    </row>
    <row r="37373" spans="4:4">
      <c r="D37373" s="70"/>
    </row>
    <row r="37374" spans="4:4">
      <c r="D37374" s="70"/>
    </row>
    <row r="37375" spans="4:4">
      <c r="D37375" s="70"/>
    </row>
    <row r="37376" spans="4:4">
      <c r="D37376" s="70"/>
    </row>
    <row r="37377" spans="4:4">
      <c r="D37377" s="70"/>
    </row>
    <row r="37378" spans="4:4">
      <c r="D37378" s="70"/>
    </row>
    <row r="37379" spans="4:4">
      <c r="D37379" s="70"/>
    </row>
    <row r="37380" spans="4:4">
      <c r="D37380" s="70"/>
    </row>
    <row r="37381" spans="4:4">
      <c r="D37381" s="70"/>
    </row>
    <row r="37382" spans="4:4">
      <c r="D37382" s="70"/>
    </row>
    <row r="37383" spans="4:4">
      <c r="D37383" s="70"/>
    </row>
    <row r="37384" spans="4:4">
      <c r="D37384" s="70"/>
    </row>
    <row r="37385" spans="4:4">
      <c r="D37385" s="70"/>
    </row>
    <row r="37386" spans="4:4">
      <c r="D37386" s="70"/>
    </row>
    <row r="37387" spans="4:4">
      <c r="D37387" s="70"/>
    </row>
    <row r="37388" spans="4:4">
      <c r="D37388" s="70"/>
    </row>
    <row r="37389" spans="4:4">
      <c r="D37389" s="70"/>
    </row>
    <row r="37390" spans="4:4">
      <c r="D37390" s="70"/>
    </row>
    <row r="37391" spans="4:4">
      <c r="D37391" s="70"/>
    </row>
    <row r="37392" spans="4:4">
      <c r="D37392" s="70"/>
    </row>
    <row r="37393" spans="4:4">
      <c r="D37393" s="70"/>
    </row>
    <row r="37394" spans="4:4">
      <c r="D37394" s="70"/>
    </row>
    <row r="37395" spans="4:4">
      <c r="D37395" s="70"/>
    </row>
    <row r="37396" spans="4:4">
      <c r="D37396" s="70"/>
    </row>
    <row r="37397" spans="4:4">
      <c r="D37397" s="70"/>
    </row>
    <row r="37398" spans="4:4">
      <c r="D37398" s="70"/>
    </row>
    <row r="37399" spans="4:4">
      <c r="D37399" s="70"/>
    </row>
    <row r="37400" spans="4:4">
      <c r="D37400" s="70"/>
    </row>
    <row r="37401" spans="4:4">
      <c r="D37401" s="70"/>
    </row>
    <row r="37402" spans="4:4">
      <c r="D37402" s="70"/>
    </row>
    <row r="37403" spans="4:4">
      <c r="D37403" s="70"/>
    </row>
    <row r="37404" spans="4:4">
      <c r="D37404" s="70"/>
    </row>
    <row r="37405" spans="4:4">
      <c r="D37405" s="70"/>
    </row>
    <row r="37406" spans="4:4">
      <c r="D37406" s="70"/>
    </row>
    <row r="37407" spans="4:4">
      <c r="D37407" s="70"/>
    </row>
    <row r="37408" spans="4:4">
      <c r="D37408" s="70"/>
    </row>
    <row r="37409" spans="4:4">
      <c r="D37409" s="70"/>
    </row>
    <row r="37410" spans="4:4">
      <c r="D37410" s="70"/>
    </row>
    <row r="37411" spans="4:4">
      <c r="D37411" s="70"/>
    </row>
    <row r="37412" spans="4:4">
      <c r="D37412" s="70"/>
    </row>
    <row r="37413" spans="4:4">
      <c r="D37413" s="70"/>
    </row>
    <row r="37414" spans="4:4">
      <c r="D37414" s="70"/>
    </row>
    <row r="37415" spans="4:4">
      <c r="D37415" s="70"/>
    </row>
    <row r="37416" spans="4:4">
      <c r="D37416" s="70"/>
    </row>
    <row r="37417" spans="4:4">
      <c r="D37417" s="70"/>
    </row>
    <row r="37418" spans="4:4">
      <c r="D37418" s="70"/>
    </row>
    <row r="37419" spans="4:4">
      <c r="D37419" s="70"/>
    </row>
    <row r="37420" spans="4:4">
      <c r="D37420" s="70"/>
    </row>
    <row r="37421" spans="4:4">
      <c r="D37421" s="70"/>
    </row>
    <row r="37422" spans="4:4">
      <c r="D37422" s="70"/>
    </row>
    <row r="37423" spans="4:4">
      <c r="D37423" s="70"/>
    </row>
    <row r="37424" spans="4:4">
      <c r="D37424" s="70"/>
    </row>
    <row r="37425" spans="4:4">
      <c r="D37425" s="70"/>
    </row>
    <row r="37426" spans="4:4">
      <c r="D37426" s="70"/>
    </row>
    <row r="37427" spans="4:4">
      <c r="D37427" s="70"/>
    </row>
    <row r="37428" spans="4:4">
      <c r="D37428" s="70"/>
    </row>
    <row r="37429" spans="4:4">
      <c r="D37429" s="70"/>
    </row>
    <row r="37430" spans="4:4">
      <c r="D37430" s="70"/>
    </row>
    <row r="37431" spans="4:4">
      <c r="D37431" s="70"/>
    </row>
    <row r="37432" spans="4:4">
      <c r="D37432" s="70"/>
    </row>
    <row r="37433" spans="4:4">
      <c r="D37433" s="70"/>
    </row>
    <row r="37434" spans="4:4">
      <c r="D37434" s="70"/>
    </row>
    <row r="37435" spans="4:4">
      <c r="D37435" s="70"/>
    </row>
    <row r="37436" spans="4:4">
      <c r="D37436" s="70"/>
    </row>
    <row r="37437" spans="4:4">
      <c r="D37437" s="70"/>
    </row>
    <row r="37438" spans="4:4">
      <c r="D37438" s="70"/>
    </row>
    <row r="37439" spans="4:4">
      <c r="D37439" s="70"/>
    </row>
    <row r="37440" spans="4:4">
      <c r="D37440" s="70"/>
    </row>
    <row r="37441" spans="4:4">
      <c r="D37441" s="70"/>
    </row>
    <row r="37442" spans="4:4">
      <c r="D37442" s="70"/>
    </row>
    <row r="37443" spans="4:4">
      <c r="D37443" s="70"/>
    </row>
    <row r="37444" spans="4:4">
      <c r="D37444" s="70"/>
    </row>
    <row r="37445" spans="4:4">
      <c r="D37445" s="70"/>
    </row>
    <row r="37446" spans="4:4">
      <c r="D37446" s="70"/>
    </row>
    <row r="37447" spans="4:4">
      <c r="D37447" s="70"/>
    </row>
    <row r="37448" spans="4:4">
      <c r="D37448" s="70"/>
    </row>
    <row r="37449" spans="4:4">
      <c r="D37449" s="70"/>
    </row>
    <row r="37450" spans="4:4">
      <c r="D37450" s="70"/>
    </row>
    <row r="37451" spans="4:4">
      <c r="D37451" s="70"/>
    </row>
    <row r="37452" spans="4:4">
      <c r="D37452" s="70"/>
    </row>
    <row r="37453" spans="4:4">
      <c r="D37453" s="70"/>
    </row>
    <row r="37454" spans="4:4">
      <c r="D37454" s="70"/>
    </row>
    <row r="37455" spans="4:4">
      <c r="D37455" s="70"/>
    </row>
    <row r="37456" spans="4:4">
      <c r="D37456" s="70"/>
    </row>
    <row r="37457" spans="4:4">
      <c r="D37457" s="70"/>
    </row>
    <row r="37458" spans="4:4">
      <c r="D37458" s="70"/>
    </row>
    <row r="37459" spans="4:4">
      <c r="D37459" s="70"/>
    </row>
    <row r="37460" spans="4:4">
      <c r="D37460" s="70"/>
    </row>
    <row r="37461" spans="4:4">
      <c r="D37461" s="70"/>
    </row>
    <row r="37462" spans="4:4">
      <c r="D37462" s="70"/>
    </row>
    <row r="37463" spans="4:4">
      <c r="D37463" s="70"/>
    </row>
    <row r="37464" spans="4:4">
      <c r="D37464" s="70"/>
    </row>
    <row r="37465" spans="4:4">
      <c r="D37465" s="70"/>
    </row>
    <row r="37466" spans="4:4">
      <c r="D37466" s="70"/>
    </row>
    <row r="37467" spans="4:4">
      <c r="D37467" s="70"/>
    </row>
    <row r="37468" spans="4:4">
      <c r="D37468" s="70"/>
    </row>
    <row r="37469" spans="4:4">
      <c r="D37469" s="70"/>
    </row>
    <row r="37470" spans="4:4">
      <c r="D37470" s="70"/>
    </row>
    <row r="37471" spans="4:4">
      <c r="D37471" s="70"/>
    </row>
    <row r="37472" spans="4:4">
      <c r="D37472" s="70"/>
    </row>
    <row r="37473" spans="4:4">
      <c r="D37473" s="70"/>
    </row>
    <row r="37474" spans="4:4">
      <c r="D37474" s="70"/>
    </row>
    <row r="37475" spans="4:4">
      <c r="D37475" s="70"/>
    </row>
    <row r="37476" spans="4:4">
      <c r="D37476" s="70"/>
    </row>
    <row r="37477" spans="4:4">
      <c r="D37477" s="70"/>
    </row>
    <row r="37478" spans="4:4">
      <c r="D37478" s="70"/>
    </row>
    <row r="37479" spans="4:4">
      <c r="D37479" s="70"/>
    </row>
    <row r="37480" spans="4:4">
      <c r="D37480" s="70"/>
    </row>
    <row r="37481" spans="4:4">
      <c r="D37481" s="70"/>
    </row>
    <row r="37482" spans="4:4">
      <c r="D37482" s="70"/>
    </row>
    <row r="37483" spans="4:4">
      <c r="D37483" s="70"/>
    </row>
    <row r="37484" spans="4:4">
      <c r="D37484" s="70"/>
    </row>
    <row r="37485" spans="4:4">
      <c r="D37485" s="70"/>
    </row>
    <row r="37486" spans="4:4">
      <c r="D37486" s="70"/>
    </row>
    <row r="37487" spans="4:4">
      <c r="D37487" s="70"/>
    </row>
    <row r="37488" spans="4:4">
      <c r="D37488" s="70"/>
    </row>
    <row r="37489" spans="4:4">
      <c r="D37489" s="70"/>
    </row>
    <row r="37490" spans="4:4">
      <c r="D37490" s="70"/>
    </row>
    <row r="37491" spans="4:4">
      <c r="D37491" s="70"/>
    </row>
    <row r="37492" spans="4:4">
      <c r="D37492" s="70"/>
    </row>
    <row r="37493" spans="4:4">
      <c r="D37493" s="70"/>
    </row>
    <row r="37494" spans="4:4">
      <c r="D37494" s="70"/>
    </row>
    <row r="37495" spans="4:4">
      <c r="D37495" s="70"/>
    </row>
    <row r="37496" spans="4:4">
      <c r="D37496" s="70"/>
    </row>
    <row r="37497" spans="4:4">
      <c r="D37497" s="70"/>
    </row>
    <row r="37498" spans="4:4">
      <c r="D37498" s="70"/>
    </row>
    <row r="37499" spans="4:4">
      <c r="D37499" s="70"/>
    </row>
    <row r="37500" spans="4:4">
      <c r="D37500" s="70"/>
    </row>
    <row r="37501" spans="4:4">
      <c r="D37501" s="70"/>
    </row>
    <row r="37502" spans="4:4">
      <c r="D37502" s="70"/>
    </row>
    <row r="37503" spans="4:4">
      <c r="D37503" s="70"/>
    </row>
    <row r="37504" spans="4:4">
      <c r="D37504" s="70"/>
    </row>
    <row r="37505" spans="4:4">
      <c r="D37505" s="70"/>
    </row>
    <row r="37506" spans="4:4">
      <c r="D37506" s="70"/>
    </row>
    <row r="37507" spans="4:4">
      <c r="D37507" s="70"/>
    </row>
    <row r="37508" spans="4:4">
      <c r="D37508" s="70"/>
    </row>
    <row r="37509" spans="4:4">
      <c r="D37509" s="70"/>
    </row>
    <row r="37510" spans="4:4">
      <c r="D37510" s="70"/>
    </row>
    <row r="37511" spans="4:4">
      <c r="D37511" s="70"/>
    </row>
    <row r="37512" spans="4:4">
      <c r="D37512" s="70"/>
    </row>
    <row r="37513" spans="4:4">
      <c r="D37513" s="70"/>
    </row>
    <row r="37514" spans="4:4">
      <c r="D37514" s="70"/>
    </row>
    <row r="37515" spans="4:4">
      <c r="D37515" s="70"/>
    </row>
    <row r="37516" spans="4:4">
      <c r="D37516" s="70"/>
    </row>
    <row r="37517" spans="4:4">
      <c r="D37517" s="70"/>
    </row>
    <row r="37518" spans="4:4">
      <c r="D37518" s="70"/>
    </row>
    <row r="37519" spans="4:4">
      <c r="D37519" s="70"/>
    </row>
    <row r="37520" spans="4:4">
      <c r="D37520" s="70"/>
    </row>
    <row r="37521" spans="4:4">
      <c r="D37521" s="70"/>
    </row>
    <row r="37522" spans="4:4">
      <c r="D37522" s="70"/>
    </row>
    <row r="37523" spans="4:4">
      <c r="D37523" s="70"/>
    </row>
    <row r="37524" spans="4:4">
      <c r="D37524" s="70"/>
    </row>
    <row r="37525" spans="4:4">
      <c r="D37525" s="70"/>
    </row>
    <row r="37526" spans="4:4">
      <c r="D37526" s="70"/>
    </row>
    <row r="37527" spans="4:4">
      <c r="D37527" s="70"/>
    </row>
    <row r="37528" spans="4:4">
      <c r="D37528" s="70"/>
    </row>
    <row r="37529" spans="4:4">
      <c r="D37529" s="70"/>
    </row>
    <row r="37530" spans="4:4">
      <c r="D37530" s="70"/>
    </row>
    <row r="37531" spans="4:4">
      <c r="D37531" s="70"/>
    </row>
    <row r="37532" spans="4:4">
      <c r="D37532" s="70"/>
    </row>
    <row r="37533" spans="4:4">
      <c r="D37533" s="70"/>
    </row>
    <row r="37534" spans="4:4">
      <c r="D37534" s="70"/>
    </row>
    <row r="37535" spans="4:4">
      <c r="D37535" s="70"/>
    </row>
    <row r="37536" spans="4:4">
      <c r="D37536" s="70"/>
    </row>
    <row r="37537" spans="4:4">
      <c r="D37537" s="70"/>
    </row>
    <row r="37538" spans="4:4">
      <c r="D37538" s="70"/>
    </row>
    <row r="37539" spans="4:4">
      <c r="D37539" s="70"/>
    </row>
    <row r="37540" spans="4:4">
      <c r="D37540" s="70"/>
    </row>
    <row r="37541" spans="4:4">
      <c r="D37541" s="70"/>
    </row>
    <row r="37542" spans="4:4">
      <c r="D37542" s="70"/>
    </row>
    <row r="37543" spans="4:4">
      <c r="D37543" s="70"/>
    </row>
    <row r="37544" spans="4:4">
      <c r="D37544" s="70"/>
    </row>
    <row r="37545" spans="4:4">
      <c r="D37545" s="70"/>
    </row>
    <row r="37546" spans="4:4">
      <c r="D37546" s="70"/>
    </row>
    <row r="37547" spans="4:4">
      <c r="D37547" s="70"/>
    </row>
    <row r="37548" spans="4:4">
      <c r="D37548" s="70"/>
    </row>
    <row r="37549" spans="4:4">
      <c r="D37549" s="70"/>
    </row>
    <row r="37550" spans="4:4">
      <c r="D37550" s="70"/>
    </row>
    <row r="37551" spans="4:4">
      <c r="D37551" s="70"/>
    </row>
    <row r="37552" spans="4:4">
      <c r="D37552" s="70"/>
    </row>
    <row r="37553" spans="4:4">
      <c r="D37553" s="70"/>
    </row>
    <row r="37554" spans="4:4">
      <c r="D37554" s="70"/>
    </row>
    <row r="37555" spans="4:4">
      <c r="D37555" s="70"/>
    </row>
    <row r="37556" spans="4:4">
      <c r="D37556" s="70"/>
    </row>
    <row r="37557" spans="4:4">
      <c r="D37557" s="70"/>
    </row>
    <row r="37558" spans="4:4">
      <c r="D37558" s="70"/>
    </row>
    <row r="37559" spans="4:4">
      <c r="D37559" s="70"/>
    </row>
    <row r="37560" spans="4:4">
      <c r="D37560" s="70"/>
    </row>
    <row r="37561" spans="4:4">
      <c r="D37561" s="70"/>
    </row>
    <row r="37562" spans="4:4">
      <c r="D37562" s="70"/>
    </row>
    <row r="37563" spans="4:4">
      <c r="D37563" s="70"/>
    </row>
    <row r="37564" spans="4:4">
      <c r="D37564" s="70"/>
    </row>
    <row r="37565" spans="4:4">
      <c r="D37565" s="70"/>
    </row>
    <row r="37566" spans="4:4">
      <c r="D37566" s="70"/>
    </row>
    <row r="37567" spans="4:4">
      <c r="D37567" s="70"/>
    </row>
    <row r="37568" spans="4:4">
      <c r="D37568" s="70"/>
    </row>
    <row r="37569" spans="4:4">
      <c r="D37569" s="70"/>
    </row>
    <row r="37570" spans="4:4">
      <c r="D37570" s="70"/>
    </row>
    <row r="37571" spans="4:4">
      <c r="D37571" s="70"/>
    </row>
    <row r="37572" spans="4:4">
      <c r="D37572" s="70"/>
    </row>
    <row r="37573" spans="4:4">
      <c r="D37573" s="70"/>
    </row>
    <row r="37574" spans="4:4">
      <c r="D37574" s="70"/>
    </row>
    <row r="37575" spans="4:4">
      <c r="D37575" s="70"/>
    </row>
    <row r="37576" spans="4:4">
      <c r="D37576" s="70"/>
    </row>
    <row r="37577" spans="4:4">
      <c r="D37577" s="70"/>
    </row>
    <row r="37578" spans="4:4">
      <c r="D37578" s="70"/>
    </row>
    <row r="37579" spans="4:4">
      <c r="D37579" s="70"/>
    </row>
    <row r="37580" spans="4:4">
      <c r="D37580" s="70"/>
    </row>
    <row r="37581" spans="4:4">
      <c r="D37581" s="70"/>
    </row>
    <row r="37582" spans="4:4">
      <c r="D37582" s="70"/>
    </row>
    <row r="37583" spans="4:4">
      <c r="D37583" s="70"/>
    </row>
    <row r="37584" spans="4:4">
      <c r="D37584" s="70"/>
    </row>
    <row r="37585" spans="4:4">
      <c r="D37585" s="70"/>
    </row>
    <row r="37586" spans="4:4">
      <c r="D37586" s="70"/>
    </row>
    <row r="37587" spans="4:4">
      <c r="D37587" s="70"/>
    </row>
    <row r="37588" spans="4:4">
      <c r="D37588" s="70"/>
    </row>
    <row r="37589" spans="4:4">
      <c r="D37589" s="70"/>
    </row>
    <row r="37590" spans="4:4">
      <c r="D37590" s="70"/>
    </row>
    <row r="37591" spans="4:4">
      <c r="D37591" s="70"/>
    </row>
    <row r="37592" spans="4:4">
      <c r="D37592" s="70"/>
    </row>
    <row r="37593" spans="4:4">
      <c r="D37593" s="70"/>
    </row>
    <row r="37594" spans="4:4">
      <c r="D37594" s="70"/>
    </row>
    <row r="37595" spans="4:4">
      <c r="D37595" s="70"/>
    </row>
    <row r="37596" spans="4:4">
      <c r="D37596" s="70"/>
    </row>
    <row r="37597" spans="4:4">
      <c r="D37597" s="70"/>
    </row>
    <row r="37598" spans="4:4">
      <c r="D37598" s="70"/>
    </row>
    <row r="37599" spans="4:4">
      <c r="D37599" s="70"/>
    </row>
    <row r="37600" spans="4:4">
      <c r="D37600" s="70"/>
    </row>
    <row r="37601" spans="4:4">
      <c r="D37601" s="70"/>
    </row>
    <row r="37602" spans="4:4">
      <c r="D37602" s="70"/>
    </row>
    <row r="37603" spans="4:4">
      <c r="D37603" s="70"/>
    </row>
    <row r="37604" spans="4:4">
      <c r="D37604" s="70"/>
    </row>
    <row r="37605" spans="4:4">
      <c r="D37605" s="70"/>
    </row>
    <row r="37606" spans="4:4">
      <c r="D37606" s="70"/>
    </row>
    <row r="37607" spans="4:4">
      <c r="D37607" s="70"/>
    </row>
    <row r="37608" spans="4:4">
      <c r="D37608" s="70"/>
    </row>
    <row r="37609" spans="4:4">
      <c r="D37609" s="70"/>
    </row>
    <row r="37610" spans="4:4">
      <c r="D37610" s="70"/>
    </row>
    <row r="37611" spans="4:4">
      <c r="D37611" s="70"/>
    </row>
    <row r="37612" spans="4:4">
      <c r="D37612" s="70"/>
    </row>
    <row r="37613" spans="4:4">
      <c r="D37613" s="70"/>
    </row>
    <row r="37614" spans="4:4">
      <c r="D37614" s="70"/>
    </row>
    <row r="37615" spans="4:4">
      <c r="D37615" s="70"/>
    </row>
    <row r="37616" spans="4:4">
      <c r="D37616" s="70"/>
    </row>
    <row r="37617" spans="4:4">
      <c r="D37617" s="70"/>
    </row>
    <row r="37618" spans="4:4">
      <c r="D37618" s="70"/>
    </row>
    <row r="37619" spans="4:4">
      <c r="D37619" s="70"/>
    </row>
    <row r="37620" spans="4:4">
      <c r="D37620" s="70"/>
    </row>
    <row r="37621" spans="4:4">
      <c r="D37621" s="70"/>
    </row>
    <row r="37622" spans="4:4">
      <c r="D37622" s="70"/>
    </row>
    <row r="37623" spans="4:4">
      <c r="D37623" s="70"/>
    </row>
    <row r="37624" spans="4:4">
      <c r="D37624" s="70"/>
    </row>
    <row r="37625" spans="4:4">
      <c r="D37625" s="70"/>
    </row>
    <row r="37626" spans="4:4">
      <c r="D37626" s="70"/>
    </row>
    <row r="37627" spans="4:4">
      <c r="D37627" s="70"/>
    </row>
    <row r="37628" spans="4:4">
      <c r="D37628" s="70"/>
    </row>
    <row r="37629" spans="4:4">
      <c r="D37629" s="70"/>
    </row>
    <row r="37630" spans="4:4">
      <c r="D37630" s="70"/>
    </row>
    <row r="37631" spans="4:4">
      <c r="D37631" s="70"/>
    </row>
    <row r="37632" spans="4:4">
      <c r="D37632" s="70"/>
    </row>
    <row r="37633" spans="4:4">
      <c r="D37633" s="70"/>
    </row>
    <row r="37634" spans="4:4">
      <c r="D37634" s="70"/>
    </row>
    <row r="37635" spans="4:4">
      <c r="D37635" s="70"/>
    </row>
    <row r="37636" spans="4:4">
      <c r="D37636" s="70"/>
    </row>
    <row r="37637" spans="4:4">
      <c r="D37637" s="70"/>
    </row>
    <row r="37638" spans="4:4">
      <c r="D37638" s="70"/>
    </row>
    <row r="37639" spans="4:4">
      <c r="D37639" s="70"/>
    </row>
    <row r="37640" spans="4:4">
      <c r="D37640" s="70"/>
    </row>
    <row r="37641" spans="4:4">
      <c r="D37641" s="70"/>
    </row>
    <row r="37642" spans="4:4">
      <c r="D37642" s="70"/>
    </row>
    <row r="37643" spans="4:4">
      <c r="D37643" s="70"/>
    </row>
    <row r="37644" spans="4:4">
      <c r="D37644" s="70"/>
    </row>
    <row r="37645" spans="4:4">
      <c r="D37645" s="70"/>
    </row>
    <row r="37646" spans="4:4">
      <c r="D37646" s="70"/>
    </row>
    <row r="37647" spans="4:4">
      <c r="D37647" s="70"/>
    </row>
    <row r="37648" spans="4:4">
      <c r="D37648" s="70"/>
    </row>
    <row r="37649" spans="4:4">
      <c r="D37649" s="70"/>
    </row>
    <row r="37650" spans="4:4">
      <c r="D37650" s="70"/>
    </row>
    <row r="37651" spans="4:4">
      <c r="D37651" s="70"/>
    </row>
    <row r="37652" spans="4:4">
      <c r="D37652" s="70"/>
    </row>
    <row r="37653" spans="4:4">
      <c r="D37653" s="70"/>
    </row>
    <row r="37654" spans="4:4">
      <c r="D37654" s="70"/>
    </row>
    <row r="37655" spans="4:4">
      <c r="D37655" s="70"/>
    </row>
    <row r="37656" spans="4:4">
      <c r="D37656" s="70"/>
    </row>
    <row r="37657" spans="4:4">
      <c r="D37657" s="70"/>
    </row>
    <row r="37658" spans="4:4">
      <c r="D37658" s="70"/>
    </row>
    <row r="37659" spans="4:4">
      <c r="D37659" s="70"/>
    </row>
    <row r="37660" spans="4:4">
      <c r="D37660" s="70"/>
    </row>
    <row r="37661" spans="4:4">
      <c r="D37661" s="70"/>
    </row>
    <row r="37662" spans="4:4">
      <c r="D37662" s="70"/>
    </row>
    <row r="37663" spans="4:4">
      <c r="D37663" s="70"/>
    </row>
    <row r="37664" spans="4:4">
      <c r="D37664" s="70"/>
    </row>
    <row r="37665" spans="4:4">
      <c r="D37665" s="70"/>
    </row>
    <row r="37666" spans="4:4">
      <c r="D37666" s="70"/>
    </row>
    <row r="37667" spans="4:4">
      <c r="D37667" s="70"/>
    </row>
    <row r="37668" spans="4:4">
      <c r="D37668" s="70"/>
    </row>
    <row r="37669" spans="4:4">
      <c r="D37669" s="70"/>
    </row>
    <row r="37670" spans="4:4">
      <c r="D37670" s="70"/>
    </row>
    <row r="37671" spans="4:4">
      <c r="D37671" s="70"/>
    </row>
    <row r="37672" spans="4:4">
      <c r="D37672" s="70"/>
    </row>
    <row r="37673" spans="4:4">
      <c r="D37673" s="70"/>
    </row>
    <row r="37674" spans="4:4">
      <c r="D37674" s="70"/>
    </row>
    <row r="37675" spans="4:4">
      <c r="D37675" s="70"/>
    </row>
    <row r="37676" spans="4:4">
      <c r="D37676" s="70"/>
    </row>
    <row r="37677" spans="4:4">
      <c r="D37677" s="70"/>
    </row>
    <row r="37678" spans="4:4">
      <c r="D37678" s="70"/>
    </row>
    <row r="37679" spans="4:4">
      <c r="D37679" s="70"/>
    </row>
    <row r="37680" spans="4:4">
      <c r="D37680" s="70"/>
    </row>
    <row r="37681" spans="4:4">
      <c r="D37681" s="70"/>
    </row>
    <row r="37682" spans="4:4">
      <c r="D37682" s="70"/>
    </row>
    <row r="37683" spans="4:4">
      <c r="D37683" s="70"/>
    </row>
    <row r="37684" spans="4:4">
      <c r="D37684" s="70"/>
    </row>
    <row r="37685" spans="4:4">
      <c r="D37685" s="70"/>
    </row>
    <row r="37686" spans="4:4">
      <c r="D37686" s="70"/>
    </row>
    <row r="37687" spans="4:4">
      <c r="D37687" s="70"/>
    </row>
    <row r="37688" spans="4:4">
      <c r="D37688" s="70"/>
    </row>
    <row r="37689" spans="4:4">
      <c r="D37689" s="70"/>
    </row>
    <row r="37690" spans="4:4">
      <c r="D37690" s="70"/>
    </row>
    <row r="37691" spans="4:4">
      <c r="D37691" s="70"/>
    </row>
    <row r="37692" spans="4:4">
      <c r="D37692" s="70"/>
    </row>
    <row r="37693" spans="4:4">
      <c r="D37693" s="70"/>
    </row>
    <row r="37694" spans="4:4">
      <c r="D37694" s="70"/>
    </row>
    <row r="37695" spans="4:4">
      <c r="D37695" s="70"/>
    </row>
    <row r="37696" spans="4:4">
      <c r="D37696" s="70"/>
    </row>
    <row r="37697" spans="4:4">
      <c r="D37697" s="70"/>
    </row>
    <row r="37698" spans="4:4">
      <c r="D37698" s="70"/>
    </row>
    <row r="37699" spans="4:4">
      <c r="D37699" s="70"/>
    </row>
    <row r="37700" spans="4:4">
      <c r="D37700" s="70"/>
    </row>
    <row r="37701" spans="4:4">
      <c r="D37701" s="70"/>
    </row>
    <row r="37702" spans="4:4">
      <c r="D37702" s="70"/>
    </row>
    <row r="37703" spans="4:4">
      <c r="D37703" s="70"/>
    </row>
    <row r="37704" spans="4:4">
      <c r="D37704" s="70"/>
    </row>
    <row r="37705" spans="4:4">
      <c r="D37705" s="70"/>
    </row>
    <row r="37706" spans="4:4">
      <c r="D37706" s="70"/>
    </row>
    <row r="37707" spans="4:4">
      <c r="D37707" s="70"/>
    </row>
    <row r="37708" spans="4:4">
      <c r="D37708" s="70"/>
    </row>
    <row r="37709" spans="4:4">
      <c r="D37709" s="70"/>
    </row>
    <row r="37710" spans="4:4">
      <c r="D37710" s="70"/>
    </row>
    <row r="37711" spans="4:4">
      <c r="D37711" s="70"/>
    </row>
    <row r="37712" spans="4:4">
      <c r="D37712" s="70"/>
    </row>
    <row r="37713" spans="4:4">
      <c r="D37713" s="70"/>
    </row>
    <row r="37714" spans="4:4">
      <c r="D37714" s="70"/>
    </row>
    <row r="37715" spans="4:4">
      <c r="D37715" s="70"/>
    </row>
    <row r="37716" spans="4:4">
      <c r="D37716" s="70"/>
    </row>
    <row r="37717" spans="4:4">
      <c r="D37717" s="70"/>
    </row>
    <row r="37718" spans="4:4">
      <c r="D37718" s="70"/>
    </row>
    <row r="37719" spans="4:4">
      <c r="D37719" s="70"/>
    </row>
    <row r="37720" spans="4:4">
      <c r="D37720" s="70"/>
    </row>
    <row r="37721" spans="4:4">
      <c r="D37721" s="70"/>
    </row>
    <row r="37722" spans="4:4">
      <c r="D37722" s="70"/>
    </row>
    <row r="37723" spans="4:4">
      <c r="D37723" s="70"/>
    </row>
    <row r="37724" spans="4:4">
      <c r="D37724" s="70"/>
    </row>
    <row r="37725" spans="4:4">
      <c r="D37725" s="70"/>
    </row>
    <row r="37726" spans="4:4">
      <c r="D37726" s="70"/>
    </row>
    <row r="37727" spans="4:4">
      <c r="D37727" s="70"/>
    </row>
    <row r="37728" spans="4:4">
      <c r="D37728" s="70"/>
    </row>
    <row r="37729" spans="4:4">
      <c r="D37729" s="70"/>
    </row>
    <row r="37730" spans="4:4">
      <c r="D37730" s="70"/>
    </row>
    <row r="37731" spans="4:4">
      <c r="D37731" s="70"/>
    </row>
    <row r="37732" spans="4:4">
      <c r="D37732" s="70"/>
    </row>
    <row r="37733" spans="4:4">
      <c r="D37733" s="70"/>
    </row>
    <row r="37734" spans="4:4">
      <c r="D37734" s="70"/>
    </row>
    <row r="37735" spans="4:4">
      <c r="D37735" s="70"/>
    </row>
    <row r="37736" spans="4:4">
      <c r="D37736" s="70"/>
    </row>
    <row r="37737" spans="4:4">
      <c r="D37737" s="70"/>
    </row>
    <row r="37738" spans="4:4">
      <c r="D37738" s="70"/>
    </row>
    <row r="37739" spans="4:4">
      <c r="D37739" s="70"/>
    </row>
    <row r="37740" spans="4:4">
      <c r="D37740" s="70"/>
    </row>
    <row r="37741" spans="4:4">
      <c r="D37741" s="70"/>
    </row>
    <row r="37742" spans="4:4">
      <c r="D37742" s="70"/>
    </row>
    <row r="37743" spans="4:4">
      <c r="D37743" s="70"/>
    </row>
    <row r="37744" spans="4:4">
      <c r="D37744" s="70"/>
    </row>
    <row r="37745" spans="4:4">
      <c r="D37745" s="70"/>
    </row>
    <row r="37746" spans="4:4">
      <c r="D37746" s="70"/>
    </row>
    <row r="37747" spans="4:4">
      <c r="D37747" s="70"/>
    </row>
    <row r="37748" spans="4:4">
      <c r="D37748" s="70"/>
    </row>
    <row r="37749" spans="4:4">
      <c r="D37749" s="70"/>
    </row>
    <row r="37750" spans="4:4">
      <c r="D37750" s="70"/>
    </row>
    <row r="37751" spans="4:4">
      <c r="D37751" s="70"/>
    </row>
    <row r="37752" spans="4:4">
      <c r="D37752" s="70"/>
    </row>
    <row r="37753" spans="4:4">
      <c r="D37753" s="70"/>
    </row>
    <row r="37754" spans="4:4">
      <c r="D37754" s="70"/>
    </row>
    <row r="37755" spans="4:4">
      <c r="D37755" s="70"/>
    </row>
    <row r="37756" spans="4:4">
      <c r="D37756" s="70"/>
    </row>
    <row r="37757" spans="4:4">
      <c r="D37757" s="70"/>
    </row>
    <row r="37758" spans="4:4">
      <c r="D37758" s="70"/>
    </row>
    <row r="37759" spans="4:4">
      <c r="D37759" s="70"/>
    </row>
    <row r="37760" spans="4:4">
      <c r="D37760" s="70"/>
    </row>
    <row r="37761" spans="4:4">
      <c r="D37761" s="70"/>
    </row>
    <row r="37762" spans="4:4">
      <c r="D37762" s="70"/>
    </row>
    <row r="37763" spans="4:4">
      <c r="D37763" s="70"/>
    </row>
    <row r="37764" spans="4:4">
      <c r="D37764" s="70"/>
    </row>
    <row r="37765" spans="4:4">
      <c r="D37765" s="70"/>
    </row>
    <row r="37766" spans="4:4">
      <c r="D37766" s="70"/>
    </row>
    <row r="37767" spans="4:4">
      <c r="D37767" s="70"/>
    </row>
    <row r="37768" spans="4:4">
      <c r="D37768" s="70"/>
    </row>
    <row r="37769" spans="4:4">
      <c r="D37769" s="70"/>
    </row>
    <row r="37770" spans="4:4">
      <c r="D37770" s="70"/>
    </row>
    <row r="37771" spans="4:4">
      <c r="D37771" s="70"/>
    </row>
    <row r="37772" spans="4:4">
      <c r="D37772" s="70"/>
    </row>
    <row r="37773" spans="4:4">
      <c r="D37773" s="70"/>
    </row>
    <row r="37774" spans="4:4">
      <c r="D37774" s="70"/>
    </row>
    <row r="37775" spans="4:4">
      <c r="D37775" s="70"/>
    </row>
    <row r="37776" spans="4:4">
      <c r="D37776" s="70"/>
    </row>
    <row r="37777" spans="4:4">
      <c r="D37777" s="70"/>
    </row>
    <row r="37778" spans="4:4">
      <c r="D37778" s="70"/>
    </row>
    <row r="37779" spans="4:4">
      <c r="D37779" s="70"/>
    </row>
    <row r="37780" spans="4:4">
      <c r="D37780" s="70"/>
    </row>
    <row r="37781" spans="4:4">
      <c r="D37781" s="70"/>
    </row>
    <row r="37782" spans="4:4">
      <c r="D37782" s="70"/>
    </row>
    <row r="37783" spans="4:4">
      <c r="D37783" s="70"/>
    </row>
    <row r="37784" spans="4:4">
      <c r="D37784" s="70"/>
    </row>
    <row r="37785" spans="4:4">
      <c r="D37785" s="70"/>
    </row>
    <row r="37786" spans="4:4">
      <c r="D37786" s="70"/>
    </row>
    <row r="37787" spans="4:4">
      <c r="D37787" s="70"/>
    </row>
    <row r="37788" spans="4:4">
      <c r="D37788" s="70"/>
    </row>
    <row r="37789" spans="4:4">
      <c r="D37789" s="70"/>
    </row>
    <row r="37790" spans="4:4">
      <c r="D37790" s="70"/>
    </row>
    <row r="37791" spans="4:4">
      <c r="D37791" s="70"/>
    </row>
    <row r="37792" spans="4:4">
      <c r="D37792" s="70"/>
    </row>
    <row r="37793" spans="4:4">
      <c r="D37793" s="70"/>
    </row>
    <row r="37794" spans="4:4">
      <c r="D37794" s="70"/>
    </row>
    <row r="37795" spans="4:4">
      <c r="D37795" s="70"/>
    </row>
    <row r="37796" spans="4:4">
      <c r="D37796" s="70"/>
    </row>
    <row r="37797" spans="4:4">
      <c r="D37797" s="70"/>
    </row>
    <row r="37798" spans="4:4">
      <c r="D37798" s="70"/>
    </row>
    <row r="37799" spans="4:4">
      <c r="D37799" s="70"/>
    </row>
    <row r="37800" spans="4:4">
      <c r="D37800" s="70"/>
    </row>
    <row r="37801" spans="4:4">
      <c r="D37801" s="70"/>
    </row>
    <row r="37802" spans="4:4">
      <c r="D37802" s="70"/>
    </row>
    <row r="37803" spans="4:4">
      <c r="D37803" s="70"/>
    </row>
    <row r="37804" spans="4:4">
      <c r="D37804" s="70"/>
    </row>
    <row r="37805" spans="4:4">
      <c r="D37805" s="70"/>
    </row>
    <row r="37806" spans="4:4">
      <c r="D37806" s="70"/>
    </row>
    <row r="37807" spans="4:4">
      <c r="D37807" s="70"/>
    </row>
    <row r="37808" spans="4:4">
      <c r="D37808" s="70"/>
    </row>
    <row r="37809" spans="4:4">
      <c r="D37809" s="70"/>
    </row>
    <row r="37810" spans="4:4">
      <c r="D37810" s="70"/>
    </row>
    <row r="37811" spans="4:4">
      <c r="D37811" s="70"/>
    </row>
    <row r="37812" spans="4:4">
      <c r="D37812" s="70"/>
    </row>
    <row r="37813" spans="4:4">
      <c r="D37813" s="70"/>
    </row>
    <row r="37814" spans="4:4">
      <c r="D37814" s="70"/>
    </row>
    <row r="37815" spans="4:4">
      <c r="D37815" s="70"/>
    </row>
    <row r="37816" spans="4:4">
      <c r="D37816" s="70"/>
    </row>
    <row r="37817" spans="4:4">
      <c r="D37817" s="70"/>
    </row>
    <row r="37818" spans="4:4">
      <c r="D37818" s="70"/>
    </row>
    <row r="37819" spans="4:4">
      <c r="D37819" s="70"/>
    </row>
    <row r="37820" spans="4:4">
      <c r="D37820" s="70"/>
    </row>
    <row r="37821" spans="4:4">
      <c r="D37821" s="70"/>
    </row>
    <row r="37822" spans="4:4">
      <c r="D37822" s="70"/>
    </row>
    <row r="37823" spans="4:4">
      <c r="D37823" s="70"/>
    </row>
    <row r="37824" spans="4:4">
      <c r="D37824" s="70"/>
    </row>
    <row r="37825" spans="4:4">
      <c r="D37825" s="70"/>
    </row>
    <row r="37826" spans="4:4">
      <c r="D37826" s="70"/>
    </row>
    <row r="37827" spans="4:4">
      <c r="D37827" s="70"/>
    </row>
    <row r="37828" spans="4:4">
      <c r="D37828" s="70"/>
    </row>
    <row r="37829" spans="4:4">
      <c r="D37829" s="70"/>
    </row>
    <row r="37830" spans="4:4">
      <c r="D37830" s="70"/>
    </row>
    <row r="37831" spans="4:4">
      <c r="D37831" s="70"/>
    </row>
    <row r="37832" spans="4:4">
      <c r="D37832" s="70"/>
    </row>
    <row r="37833" spans="4:4">
      <c r="D37833" s="70"/>
    </row>
    <row r="37834" spans="4:4">
      <c r="D37834" s="70"/>
    </row>
    <row r="37835" spans="4:4">
      <c r="D37835" s="70"/>
    </row>
    <row r="37836" spans="4:4">
      <c r="D37836" s="70"/>
    </row>
    <row r="37837" spans="4:4">
      <c r="D37837" s="70"/>
    </row>
    <row r="37838" spans="4:4">
      <c r="D37838" s="70"/>
    </row>
    <row r="37839" spans="4:4">
      <c r="D37839" s="70"/>
    </row>
    <row r="37840" spans="4:4">
      <c r="D37840" s="70"/>
    </row>
    <row r="37841" spans="4:4">
      <c r="D37841" s="70"/>
    </row>
    <row r="37842" spans="4:4">
      <c r="D37842" s="70"/>
    </row>
    <row r="37843" spans="4:4">
      <c r="D37843" s="70"/>
    </row>
    <row r="37844" spans="4:4">
      <c r="D37844" s="70"/>
    </row>
    <row r="37845" spans="4:4">
      <c r="D37845" s="70"/>
    </row>
    <row r="37846" spans="4:4">
      <c r="D37846" s="70"/>
    </row>
    <row r="37847" spans="4:4">
      <c r="D37847" s="70"/>
    </row>
    <row r="37848" spans="4:4">
      <c r="D37848" s="70"/>
    </row>
    <row r="37849" spans="4:4">
      <c r="D37849" s="70"/>
    </row>
    <row r="37850" spans="4:4">
      <c r="D37850" s="70"/>
    </row>
    <row r="37851" spans="4:4">
      <c r="D37851" s="70"/>
    </row>
    <row r="37852" spans="4:4">
      <c r="D37852" s="70"/>
    </row>
    <row r="37853" spans="4:4">
      <c r="D37853" s="70"/>
    </row>
    <row r="37854" spans="4:4">
      <c r="D37854" s="70"/>
    </row>
    <row r="37855" spans="4:4">
      <c r="D37855" s="70"/>
    </row>
    <row r="37856" spans="4:4">
      <c r="D37856" s="70"/>
    </row>
    <row r="37857" spans="4:4">
      <c r="D37857" s="70"/>
    </row>
    <row r="37858" spans="4:4">
      <c r="D37858" s="70"/>
    </row>
    <row r="37859" spans="4:4">
      <c r="D37859" s="70"/>
    </row>
    <row r="37860" spans="4:4">
      <c r="D37860" s="70"/>
    </row>
    <row r="37861" spans="4:4">
      <c r="D37861" s="70"/>
    </row>
    <row r="37862" spans="4:4">
      <c r="D37862" s="70"/>
    </row>
    <row r="37863" spans="4:4">
      <c r="D37863" s="70"/>
    </row>
    <row r="37864" spans="4:4">
      <c r="D37864" s="70"/>
    </row>
    <row r="37865" spans="4:4">
      <c r="D37865" s="70"/>
    </row>
    <row r="37866" spans="4:4">
      <c r="D37866" s="70"/>
    </row>
    <row r="37867" spans="4:4">
      <c r="D37867" s="70"/>
    </row>
    <row r="37868" spans="4:4">
      <c r="D37868" s="70"/>
    </row>
    <row r="37869" spans="4:4">
      <c r="D37869" s="70"/>
    </row>
    <row r="37870" spans="4:4">
      <c r="D37870" s="70"/>
    </row>
    <row r="37871" spans="4:4">
      <c r="D37871" s="70"/>
    </row>
    <row r="37872" spans="4:4">
      <c r="D37872" s="70"/>
    </row>
    <row r="37873" spans="4:4">
      <c r="D37873" s="70"/>
    </row>
    <row r="37874" spans="4:4">
      <c r="D37874" s="70"/>
    </row>
    <row r="37875" spans="4:4">
      <c r="D37875" s="70"/>
    </row>
    <row r="37876" spans="4:4">
      <c r="D37876" s="70"/>
    </row>
    <row r="37877" spans="4:4">
      <c r="D37877" s="70"/>
    </row>
    <row r="37878" spans="4:4">
      <c r="D37878" s="70"/>
    </row>
    <row r="37879" spans="4:4">
      <c r="D37879" s="70"/>
    </row>
    <row r="37880" spans="4:4">
      <c r="D37880" s="70"/>
    </row>
    <row r="37881" spans="4:4">
      <c r="D37881" s="70"/>
    </row>
    <row r="37882" spans="4:4">
      <c r="D37882" s="70"/>
    </row>
    <row r="37883" spans="4:4">
      <c r="D37883" s="70"/>
    </row>
    <row r="37884" spans="4:4">
      <c r="D37884" s="70"/>
    </row>
    <row r="37885" spans="4:4">
      <c r="D37885" s="70"/>
    </row>
    <row r="37886" spans="4:4">
      <c r="D37886" s="70"/>
    </row>
    <row r="37887" spans="4:4">
      <c r="D37887" s="70"/>
    </row>
    <row r="37888" spans="4:4">
      <c r="D37888" s="70"/>
    </row>
    <row r="37889" spans="4:4">
      <c r="D37889" s="70"/>
    </row>
    <row r="37890" spans="4:4">
      <c r="D37890" s="70"/>
    </row>
    <row r="37891" spans="4:4">
      <c r="D37891" s="70"/>
    </row>
    <row r="37892" spans="4:4">
      <c r="D37892" s="70"/>
    </row>
    <row r="37893" spans="4:4">
      <c r="D37893" s="70"/>
    </row>
    <row r="37894" spans="4:4">
      <c r="D37894" s="70"/>
    </row>
    <row r="37895" spans="4:4">
      <c r="D37895" s="70"/>
    </row>
    <row r="37896" spans="4:4">
      <c r="D37896" s="70"/>
    </row>
    <row r="37897" spans="4:4">
      <c r="D37897" s="70"/>
    </row>
    <row r="37898" spans="4:4">
      <c r="D37898" s="70"/>
    </row>
    <row r="37899" spans="4:4">
      <c r="D37899" s="70"/>
    </row>
    <row r="37900" spans="4:4">
      <c r="D37900" s="70"/>
    </row>
    <row r="37901" spans="4:4">
      <c r="D37901" s="70"/>
    </row>
    <row r="37902" spans="4:4">
      <c r="D37902" s="70"/>
    </row>
    <row r="37903" spans="4:4">
      <c r="D37903" s="70"/>
    </row>
    <row r="37904" spans="4:4">
      <c r="D37904" s="70"/>
    </row>
    <row r="37905" spans="4:4">
      <c r="D37905" s="70"/>
    </row>
    <row r="37906" spans="4:4">
      <c r="D37906" s="70"/>
    </row>
    <row r="37907" spans="4:4">
      <c r="D37907" s="70"/>
    </row>
    <row r="37908" spans="4:4">
      <c r="D37908" s="70"/>
    </row>
    <row r="37909" spans="4:4">
      <c r="D37909" s="70"/>
    </row>
    <row r="37910" spans="4:4">
      <c r="D37910" s="70"/>
    </row>
    <row r="37911" spans="4:4">
      <c r="D37911" s="70"/>
    </row>
    <row r="37912" spans="4:4">
      <c r="D37912" s="70"/>
    </row>
    <row r="37913" spans="4:4">
      <c r="D37913" s="70"/>
    </row>
    <row r="37914" spans="4:4">
      <c r="D37914" s="70"/>
    </row>
    <row r="37915" spans="4:4">
      <c r="D37915" s="70"/>
    </row>
    <row r="37916" spans="4:4">
      <c r="D37916" s="70"/>
    </row>
    <row r="37917" spans="4:4">
      <c r="D37917" s="70"/>
    </row>
    <row r="37918" spans="4:4">
      <c r="D37918" s="70"/>
    </row>
    <row r="37919" spans="4:4">
      <c r="D37919" s="70"/>
    </row>
    <row r="37920" spans="4:4">
      <c r="D37920" s="70"/>
    </row>
    <row r="37921" spans="4:4">
      <c r="D37921" s="70"/>
    </row>
    <row r="37922" spans="4:4">
      <c r="D37922" s="70"/>
    </row>
    <row r="37923" spans="4:4">
      <c r="D37923" s="70"/>
    </row>
    <row r="37924" spans="4:4">
      <c r="D37924" s="70"/>
    </row>
    <row r="37925" spans="4:4">
      <c r="D37925" s="70"/>
    </row>
    <row r="37926" spans="4:4">
      <c r="D37926" s="70"/>
    </row>
    <row r="37927" spans="4:4">
      <c r="D37927" s="70"/>
    </row>
    <row r="37928" spans="4:4">
      <c r="D37928" s="70"/>
    </row>
    <row r="37929" spans="4:4">
      <c r="D37929" s="70"/>
    </row>
    <row r="37930" spans="4:4">
      <c r="D37930" s="70"/>
    </row>
    <row r="37931" spans="4:4">
      <c r="D37931" s="70"/>
    </row>
    <row r="37932" spans="4:4">
      <c r="D37932" s="70"/>
    </row>
    <row r="37933" spans="4:4">
      <c r="D37933" s="70"/>
    </row>
    <row r="37934" spans="4:4">
      <c r="D37934" s="70"/>
    </row>
    <row r="37935" spans="4:4">
      <c r="D37935" s="70"/>
    </row>
    <row r="37936" spans="4:4">
      <c r="D37936" s="70"/>
    </row>
    <row r="37937" spans="4:4">
      <c r="D37937" s="70"/>
    </row>
    <row r="37938" spans="4:4">
      <c r="D37938" s="70"/>
    </row>
    <row r="37939" spans="4:4">
      <c r="D37939" s="70"/>
    </row>
    <row r="37940" spans="4:4">
      <c r="D37940" s="70"/>
    </row>
    <row r="37941" spans="4:4">
      <c r="D37941" s="70"/>
    </row>
    <row r="37942" spans="4:4">
      <c r="D37942" s="70"/>
    </row>
    <row r="37943" spans="4:4">
      <c r="D37943" s="70"/>
    </row>
    <row r="37944" spans="4:4">
      <c r="D37944" s="70"/>
    </row>
    <row r="37945" spans="4:4">
      <c r="D37945" s="70"/>
    </row>
    <row r="37946" spans="4:4">
      <c r="D37946" s="70"/>
    </row>
    <row r="37947" spans="4:4">
      <c r="D37947" s="70"/>
    </row>
    <row r="37948" spans="4:4">
      <c r="D37948" s="70"/>
    </row>
    <row r="37949" spans="4:4">
      <c r="D37949" s="70"/>
    </row>
    <row r="37950" spans="4:4">
      <c r="D37950" s="70"/>
    </row>
    <row r="37951" spans="4:4">
      <c r="D37951" s="70"/>
    </row>
    <row r="37952" spans="4:4">
      <c r="D37952" s="70"/>
    </row>
    <row r="37953" spans="4:4">
      <c r="D37953" s="70"/>
    </row>
    <row r="37954" spans="4:4">
      <c r="D37954" s="70"/>
    </row>
    <row r="37955" spans="4:4">
      <c r="D37955" s="70"/>
    </row>
    <row r="37956" spans="4:4">
      <c r="D37956" s="70"/>
    </row>
    <row r="37957" spans="4:4">
      <c r="D37957" s="70"/>
    </row>
    <row r="37958" spans="4:4">
      <c r="D37958" s="70"/>
    </row>
    <row r="37959" spans="4:4">
      <c r="D37959" s="70"/>
    </row>
    <row r="37960" spans="4:4">
      <c r="D37960" s="70"/>
    </row>
    <row r="37961" spans="4:4">
      <c r="D37961" s="70"/>
    </row>
    <row r="37962" spans="4:4">
      <c r="D37962" s="70"/>
    </row>
    <row r="37963" spans="4:4">
      <c r="D37963" s="70"/>
    </row>
    <row r="37964" spans="4:4">
      <c r="D37964" s="70"/>
    </row>
    <row r="37965" spans="4:4">
      <c r="D37965" s="70"/>
    </row>
    <row r="37966" spans="4:4">
      <c r="D37966" s="70"/>
    </row>
    <row r="37967" spans="4:4">
      <c r="D37967" s="70"/>
    </row>
    <row r="37968" spans="4:4">
      <c r="D37968" s="70"/>
    </row>
    <row r="37969" spans="4:4">
      <c r="D37969" s="70"/>
    </row>
    <row r="37970" spans="4:4">
      <c r="D37970" s="70"/>
    </row>
    <row r="37971" spans="4:4">
      <c r="D37971" s="70"/>
    </row>
    <row r="37972" spans="4:4">
      <c r="D37972" s="70"/>
    </row>
    <row r="37973" spans="4:4">
      <c r="D37973" s="70"/>
    </row>
    <row r="37974" spans="4:4">
      <c r="D37974" s="70"/>
    </row>
    <row r="37975" spans="4:4">
      <c r="D37975" s="70"/>
    </row>
    <row r="37976" spans="4:4">
      <c r="D37976" s="70"/>
    </row>
    <row r="37977" spans="4:4">
      <c r="D37977" s="70"/>
    </row>
    <row r="37978" spans="4:4">
      <c r="D37978" s="70"/>
    </row>
    <row r="37979" spans="4:4">
      <c r="D37979" s="70"/>
    </row>
    <row r="37980" spans="4:4">
      <c r="D37980" s="70"/>
    </row>
    <row r="37981" spans="4:4">
      <c r="D37981" s="70"/>
    </row>
    <row r="37982" spans="4:4">
      <c r="D37982" s="70"/>
    </row>
    <row r="37983" spans="4:4">
      <c r="D37983" s="70"/>
    </row>
    <row r="37984" spans="4:4">
      <c r="D37984" s="70"/>
    </row>
    <row r="37985" spans="4:4">
      <c r="D37985" s="70"/>
    </row>
    <row r="37986" spans="4:4">
      <c r="D37986" s="70"/>
    </row>
    <row r="37987" spans="4:4">
      <c r="D37987" s="70"/>
    </row>
    <row r="37988" spans="4:4">
      <c r="D37988" s="70"/>
    </row>
    <row r="37989" spans="4:4">
      <c r="D37989" s="70"/>
    </row>
    <row r="37990" spans="4:4">
      <c r="D37990" s="70"/>
    </row>
    <row r="37991" spans="4:4">
      <c r="D37991" s="70"/>
    </row>
    <row r="37992" spans="4:4">
      <c r="D37992" s="70"/>
    </row>
    <row r="37993" spans="4:4">
      <c r="D37993" s="70"/>
    </row>
    <row r="37994" spans="4:4">
      <c r="D37994" s="70"/>
    </row>
    <row r="37995" spans="4:4">
      <c r="D37995" s="70"/>
    </row>
    <row r="37996" spans="4:4">
      <c r="D37996" s="70"/>
    </row>
    <row r="37997" spans="4:4">
      <c r="D37997" s="70"/>
    </row>
    <row r="37998" spans="4:4">
      <c r="D37998" s="70"/>
    </row>
    <row r="37999" spans="4:4">
      <c r="D37999" s="70"/>
    </row>
    <row r="38000" spans="4:4">
      <c r="D38000" s="70"/>
    </row>
    <row r="38001" spans="4:4">
      <c r="D38001" s="70"/>
    </row>
    <row r="38002" spans="4:4">
      <c r="D38002" s="70"/>
    </row>
    <row r="38003" spans="4:4">
      <c r="D38003" s="70"/>
    </row>
    <row r="38004" spans="4:4">
      <c r="D38004" s="70"/>
    </row>
    <row r="38005" spans="4:4">
      <c r="D38005" s="70"/>
    </row>
    <row r="38006" spans="4:4">
      <c r="D38006" s="70"/>
    </row>
    <row r="38007" spans="4:4">
      <c r="D38007" s="70"/>
    </row>
    <row r="38008" spans="4:4">
      <c r="D38008" s="70"/>
    </row>
    <row r="38009" spans="4:4">
      <c r="D38009" s="70"/>
    </row>
    <row r="38010" spans="4:4">
      <c r="D38010" s="70"/>
    </row>
    <row r="38011" spans="4:4">
      <c r="D38011" s="70"/>
    </row>
    <row r="38012" spans="4:4">
      <c r="D38012" s="70"/>
    </row>
    <row r="38013" spans="4:4">
      <c r="D38013" s="70"/>
    </row>
    <row r="38014" spans="4:4">
      <c r="D38014" s="70"/>
    </row>
    <row r="38015" spans="4:4">
      <c r="D38015" s="70"/>
    </row>
    <row r="38016" spans="4:4">
      <c r="D38016" s="70"/>
    </row>
    <row r="38017" spans="4:4">
      <c r="D38017" s="70"/>
    </row>
    <row r="38018" spans="4:4">
      <c r="D38018" s="70"/>
    </row>
    <row r="38019" spans="4:4">
      <c r="D38019" s="70"/>
    </row>
    <row r="38020" spans="4:4">
      <c r="D38020" s="70"/>
    </row>
    <row r="38021" spans="4:4">
      <c r="D38021" s="70"/>
    </row>
    <row r="38022" spans="4:4">
      <c r="D38022" s="70"/>
    </row>
    <row r="38023" spans="4:4">
      <c r="D38023" s="70"/>
    </row>
    <row r="38024" spans="4:4">
      <c r="D38024" s="70"/>
    </row>
    <row r="38025" spans="4:4">
      <c r="D38025" s="70"/>
    </row>
    <row r="38026" spans="4:4">
      <c r="D38026" s="70"/>
    </row>
    <row r="38027" spans="4:4">
      <c r="D38027" s="70"/>
    </row>
    <row r="38028" spans="4:4">
      <c r="D38028" s="70"/>
    </row>
    <row r="38029" spans="4:4">
      <c r="D38029" s="70"/>
    </row>
    <row r="38030" spans="4:4">
      <c r="D38030" s="70"/>
    </row>
    <row r="38031" spans="4:4">
      <c r="D38031" s="70"/>
    </row>
    <row r="38032" spans="4:4">
      <c r="D38032" s="70"/>
    </row>
    <row r="38033" spans="4:4">
      <c r="D38033" s="70"/>
    </row>
    <row r="38034" spans="4:4">
      <c r="D38034" s="70"/>
    </row>
    <row r="38035" spans="4:4">
      <c r="D38035" s="70"/>
    </row>
    <row r="38036" spans="4:4">
      <c r="D38036" s="70"/>
    </row>
    <row r="38037" spans="4:4">
      <c r="D38037" s="70"/>
    </row>
    <row r="38038" spans="4:4">
      <c r="D38038" s="70"/>
    </row>
    <row r="38039" spans="4:4">
      <c r="D38039" s="70"/>
    </row>
    <row r="38040" spans="4:4">
      <c r="D38040" s="70"/>
    </row>
    <row r="38041" spans="4:4">
      <c r="D38041" s="70"/>
    </row>
    <row r="38042" spans="4:4">
      <c r="D38042" s="70"/>
    </row>
    <row r="38043" spans="4:4">
      <c r="D38043" s="70"/>
    </row>
    <row r="38044" spans="4:4">
      <c r="D38044" s="70"/>
    </row>
    <row r="38045" spans="4:4">
      <c r="D38045" s="70"/>
    </row>
    <row r="38046" spans="4:4">
      <c r="D38046" s="70"/>
    </row>
    <row r="38047" spans="4:4">
      <c r="D38047" s="70"/>
    </row>
    <row r="38048" spans="4:4">
      <c r="D38048" s="70"/>
    </row>
    <row r="38049" spans="4:4">
      <c r="D38049" s="70"/>
    </row>
    <row r="38050" spans="4:4">
      <c r="D38050" s="70"/>
    </row>
    <row r="38051" spans="4:4">
      <c r="D38051" s="70"/>
    </row>
    <row r="38052" spans="4:4">
      <c r="D38052" s="70"/>
    </row>
    <row r="38053" spans="4:4">
      <c r="D38053" s="70"/>
    </row>
    <row r="38054" spans="4:4">
      <c r="D38054" s="70"/>
    </row>
    <row r="38055" spans="4:4">
      <c r="D38055" s="70"/>
    </row>
    <row r="38056" spans="4:4">
      <c r="D38056" s="70"/>
    </row>
    <row r="38057" spans="4:4">
      <c r="D38057" s="70"/>
    </row>
    <row r="38058" spans="4:4">
      <c r="D38058" s="70"/>
    </row>
    <row r="38059" spans="4:4">
      <c r="D38059" s="70"/>
    </row>
    <row r="38060" spans="4:4">
      <c r="D38060" s="70"/>
    </row>
    <row r="38061" spans="4:4">
      <c r="D38061" s="70"/>
    </row>
    <row r="38062" spans="4:4">
      <c r="D38062" s="70"/>
    </row>
    <row r="38063" spans="4:4">
      <c r="D38063" s="70"/>
    </row>
    <row r="38064" spans="4:4">
      <c r="D38064" s="70"/>
    </row>
    <row r="38065" spans="4:4">
      <c r="D38065" s="70"/>
    </row>
    <row r="38066" spans="4:4">
      <c r="D38066" s="70"/>
    </row>
    <row r="38067" spans="4:4">
      <c r="D38067" s="70"/>
    </row>
    <row r="38068" spans="4:4">
      <c r="D38068" s="70"/>
    </row>
    <row r="38069" spans="4:4">
      <c r="D38069" s="70"/>
    </row>
    <row r="38070" spans="4:4">
      <c r="D38070" s="70"/>
    </row>
    <row r="38071" spans="4:4">
      <c r="D38071" s="70"/>
    </row>
    <row r="38072" spans="4:4">
      <c r="D38072" s="70"/>
    </row>
    <row r="38073" spans="4:4">
      <c r="D38073" s="70"/>
    </row>
    <row r="38074" spans="4:4">
      <c r="D38074" s="70"/>
    </row>
    <row r="38075" spans="4:4">
      <c r="D38075" s="70"/>
    </row>
    <row r="38076" spans="4:4">
      <c r="D38076" s="70"/>
    </row>
    <row r="38077" spans="4:4">
      <c r="D38077" s="70"/>
    </row>
    <row r="38078" spans="4:4">
      <c r="D38078" s="70"/>
    </row>
    <row r="38079" spans="4:4">
      <c r="D38079" s="70"/>
    </row>
    <row r="38080" spans="4:4">
      <c r="D38080" s="70"/>
    </row>
    <row r="38081" spans="4:4">
      <c r="D38081" s="70"/>
    </row>
    <row r="38082" spans="4:4">
      <c r="D38082" s="70"/>
    </row>
    <row r="38083" spans="4:4">
      <c r="D38083" s="70"/>
    </row>
    <row r="38084" spans="4:4">
      <c r="D38084" s="70"/>
    </row>
    <row r="38085" spans="4:4">
      <c r="D38085" s="70"/>
    </row>
    <row r="38086" spans="4:4">
      <c r="D38086" s="70"/>
    </row>
    <row r="38087" spans="4:4">
      <c r="D38087" s="70"/>
    </row>
    <row r="38088" spans="4:4">
      <c r="D38088" s="70"/>
    </row>
    <row r="38089" spans="4:4">
      <c r="D38089" s="70"/>
    </row>
    <row r="38090" spans="4:4">
      <c r="D38090" s="70"/>
    </row>
    <row r="38091" spans="4:4">
      <c r="D38091" s="70"/>
    </row>
    <row r="38092" spans="4:4">
      <c r="D38092" s="70"/>
    </row>
    <row r="38093" spans="4:4">
      <c r="D38093" s="70"/>
    </row>
    <row r="38094" spans="4:4">
      <c r="D38094" s="70"/>
    </row>
    <row r="38095" spans="4:4">
      <c r="D38095" s="70"/>
    </row>
    <row r="38096" spans="4:4">
      <c r="D38096" s="70"/>
    </row>
    <row r="38097" spans="4:4">
      <c r="D38097" s="70"/>
    </row>
    <row r="38098" spans="4:4">
      <c r="D38098" s="70"/>
    </row>
    <row r="38099" spans="4:4">
      <c r="D38099" s="70"/>
    </row>
    <row r="38100" spans="4:4">
      <c r="D38100" s="70"/>
    </row>
    <row r="38101" spans="4:4">
      <c r="D38101" s="70"/>
    </row>
    <row r="38102" spans="4:4">
      <c r="D38102" s="70"/>
    </row>
    <row r="38103" spans="4:4">
      <c r="D38103" s="70"/>
    </row>
    <row r="38104" spans="4:4">
      <c r="D38104" s="70"/>
    </row>
    <row r="38105" spans="4:4">
      <c r="D38105" s="70"/>
    </row>
    <row r="38106" spans="4:4">
      <c r="D38106" s="70"/>
    </row>
    <row r="38107" spans="4:4">
      <c r="D38107" s="70"/>
    </row>
    <row r="38108" spans="4:4">
      <c r="D38108" s="70"/>
    </row>
    <row r="38109" spans="4:4">
      <c r="D38109" s="70"/>
    </row>
    <row r="38110" spans="4:4">
      <c r="D38110" s="70"/>
    </row>
    <row r="38111" spans="4:4">
      <c r="D38111" s="70"/>
    </row>
    <row r="38112" spans="4:4">
      <c r="D38112" s="70"/>
    </row>
    <row r="38113" spans="4:4">
      <c r="D38113" s="70"/>
    </row>
    <row r="38114" spans="4:4">
      <c r="D38114" s="70"/>
    </row>
    <row r="38115" spans="4:4">
      <c r="D38115" s="70"/>
    </row>
    <row r="38116" spans="4:4">
      <c r="D38116" s="70"/>
    </row>
    <row r="38117" spans="4:4">
      <c r="D38117" s="70"/>
    </row>
    <row r="38118" spans="4:4">
      <c r="D38118" s="70"/>
    </row>
    <row r="38119" spans="4:4">
      <c r="D38119" s="70"/>
    </row>
    <row r="38120" spans="4:4">
      <c r="D38120" s="70"/>
    </row>
    <row r="38121" spans="4:4">
      <c r="D38121" s="70"/>
    </row>
    <row r="38122" spans="4:4">
      <c r="D38122" s="70"/>
    </row>
    <row r="38123" spans="4:4">
      <c r="D38123" s="70"/>
    </row>
    <row r="38124" spans="4:4">
      <c r="D38124" s="70"/>
    </row>
    <row r="38125" spans="4:4">
      <c r="D38125" s="70"/>
    </row>
    <row r="38126" spans="4:4">
      <c r="D38126" s="70"/>
    </row>
    <row r="38127" spans="4:4">
      <c r="D38127" s="70"/>
    </row>
    <row r="38128" spans="4:4">
      <c r="D38128" s="70"/>
    </row>
    <row r="38129" spans="4:4">
      <c r="D38129" s="70"/>
    </row>
    <row r="38130" spans="4:4">
      <c r="D38130" s="70"/>
    </row>
    <row r="38131" spans="4:4">
      <c r="D38131" s="70"/>
    </row>
    <row r="38132" spans="4:4">
      <c r="D38132" s="70"/>
    </row>
    <row r="38133" spans="4:4">
      <c r="D38133" s="70"/>
    </row>
    <row r="38134" spans="4:4">
      <c r="D38134" s="70"/>
    </row>
    <row r="38135" spans="4:4">
      <c r="D38135" s="70"/>
    </row>
    <row r="38136" spans="4:4">
      <c r="D38136" s="70"/>
    </row>
    <row r="38137" spans="4:4">
      <c r="D38137" s="70"/>
    </row>
    <row r="38138" spans="4:4">
      <c r="D38138" s="70"/>
    </row>
    <row r="38139" spans="4:4">
      <c r="D38139" s="70"/>
    </row>
    <row r="38140" spans="4:4">
      <c r="D38140" s="70"/>
    </row>
    <row r="38141" spans="4:4">
      <c r="D38141" s="70"/>
    </row>
    <row r="38142" spans="4:4">
      <c r="D38142" s="70"/>
    </row>
    <row r="38143" spans="4:4">
      <c r="D38143" s="70"/>
    </row>
    <row r="38144" spans="4:4">
      <c r="D38144" s="70"/>
    </row>
    <row r="38145" spans="4:4">
      <c r="D38145" s="70"/>
    </row>
    <row r="38146" spans="4:4">
      <c r="D38146" s="70"/>
    </row>
    <row r="38147" spans="4:4">
      <c r="D38147" s="70"/>
    </row>
    <row r="38148" spans="4:4">
      <c r="D38148" s="70"/>
    </row>
    <row r="38149" spans="4:4">
      <c r="D38149" s="70"/>
    </row>
    <row r="38150" spans="4:4">
      <c r="D38150" s="70"/>
    </row>
    <row r="38151" spans="4:4">
      <c r="D38151" s="70"/>
    </row>
    <row r="38152" spans="4:4">
      <c r="D38152" s="70"/>
    </row>
    <row r="38153" spans="4:4">
      <c r="D38153" s="70"/>
    </row>
    <row r="38154" spans="4:4">
      <c r="D38154" s="70"/>
    </row>
    <row r="38155" spans="4:4">
      <c r="D38155" s="70"/>
    </row>
    <row r="38156" spans="4:4">
      <c r="D38156" s="70"/>
    </row>
    <row r="38157" spans="4:4">
      <c r="D38157" s="70"/>
    </row>
    <row r="38158" spans="4:4">
      <c r="D38158" s="70"/>
    </row>
    <row r="38159" spans="4:4">
      <c r="D38159" s="70"/>
    </row>
    <row r="38160" spans="4:4">
      <c r="D38160" s="70"/>
    </row>
    <row r="38161" spans="4:4">
      <c r="D38161" s="70"/>
    </row>
    <row r="38162" spans="4:4">
      <c r="D38162" s="70"/>
    </row>
    <row r="38163" spans="4:4">
      <c r="D38163" s="70"/>
    </row>
    <row r="38164" spans="4:4">
      <c r="D38164" s="70"/>
    </row>
    <row r="38165" spans="4:4">
      <c r="D38165" s="70"/>
    </row>
    <row r="38166" spans="4:4">
      <c r="D38166" s="70"/>
    </row>
    <row r="38167" spans="4:4">
      <c r="D38167" s="70"/>
    </row>
    <row r="38168" spans="4:4">
      <c r="D38168" s="70"/>
    </row>
    <row r="38169" spans="4:4">
      <c r="D38169" s="70"/>
    </row>
    <row r="38170" spans="4:4">
      <c r="D38170" s="70"/>
    </row>
    <row r="38171" spans="4:4">
      <c r="D38171" s="70"/>
    </row>
    <row r="38172" spans="4:4">
      <c r="D38172" s="70"/>
    </row>
    <row r="38173" spans="4:4">
      <c r="D38173" s="70"/>
    </row>
    <row r="38174" spans="4:4">
      <c r="D38174" s="70"/>
    </row>
    <row r="38175" spans="4:4">
      <c r="D38175" s="70"/>
    </row>
    <row r="38176" spans="4:4">
      <c r="D38176" s="70"/>
    </row>
    <row r="38177" spans="4:4">
      <c r="D38177" s="70"/>
    </row>
    <row r="38178" spans="4:4">
      <c r="D38178" s="70"/>
    </row>
    <row r="38179" spans="4:4">
      <c r="D38179" s="70"/>
    </row>
    <row r="38180" spans="4:4">
      <c r="D38180" s="70"/>
    </row>
    <row r="38181" spans="4:4">
      <c r="D38181" s="70"/>
    </row>
    <row r="38182" spans="4:4">
      <c r="D38182" s="70"/>
    </row>
    <row r="38183" spans="4:4">
      <c r="D38183" s="70"/>
    </row>
    <row r="38184" spans="4:4">
      <c r="D38184" s="70"/>
    </row>
    <row r="38185" spans="4:4">
      <c r="D38185" s="70"/>
    </row>
    <row r="38186" spans="4:4">
      <c r="D38186" s="70"/>
    </row>
    <row r="38187" spans="4:4">
      <c r="D38187" s="70"/>
    </row>
    <row r="38188" spans="4:4">
      <c r="D38188" s="70"/>
    </row>
    <row r="38189" spans="4:4">
      <c r="D38189" s="70"/>
    </row>
    <row r="38190" spans="4:4">
      <c r="D38190" s="70"/>
    </row>
    <row r="38191" spans="4:4">
      <c r="D38191" s="70"/>
    </row>
    <row r="38192" spans="4:4">
      <c r="D38192" s="70"/>
    </row>
    <row r="38193" spans="4:4">
      <c r="D38193" s="70"/>
    </row>
    <row r="38194" spans="4:4">
      <c r="D38194" s="70"/>
    </row>
    <row r="38195" spans="4:4">
      <c r="D38195" s="70"/>
    </row>
    <row r="38196" spans="4:4">
      <c r="D38196" s="70"/>
    </row>
    <row r="38197" spans="4:4">
      <c r="D38197" s="70"/>
    </row>
    <row r="38198" spans="4:4">
      <c r="D38198" s="70"/>
    </row>
    <row r="38199" spans="4:4">
      <c r="D38199" s="70"/>
    </row>
    <row r="38200" spans="4:4">
      <c r="D38200" s="70"/>
    </row>
    <row r="38201" spans="4:4">
      <c r="D38201" s="70"/>
    </row>
    <row r="38202" spans="4:4">
      <c r="D38202" s="70"/>
    </row>
    <row r="38203" spans="4:4">
      <c r="D38203" s="70"/>
    </row>
    <row r="38204" spans="4:4">
      <c r="D38204" s="70"/>
    </row>
    <row r="38205" spans="4:4">
      <c r="D38205" s="70"/>
    </row>
    <row r="38206" spans="4:4">
      <c r="D38206" s="70"/>
    </row>
    <row r="38207" spans="4:4">
      <c r="D38207" s="70"/>
    </row>
    <row r="38208" spans="4:4">
      <c r="D38208" s="70"/>
    </row>
    <row r="38209" spans="4:4">
      <c r="D38209" s="70"/>
    </row>
    <row r="38210" spans="4:4">
      <c r="D38210" s="70"/>
    </row>
    <row r="38211" spans="4:4">
      <c r="D38211" s="70"/>
    </row>
    <row r="38212" spans="4:4">
      <c r="D38212" s="70"/>
    </row>
    <row r="38213" spans="4:4">
      <c r="D38213" s="70"/>
    </row>
    <row r="38214" spans="4:4">
      <c r="D38214" s="70"/>
    </row>
    <row r="38215" spans="4:4">
      <c r="D38215" s="70"/>
    </row>
    <row r="38216" spans="4:4">
      <c r="D38216" s="70"/>
    </row>
    <row r="38217" spans="4:4">
      <c r="D38217" s="70"/>
    </row>
    <row r="38218" spans="4:4">
      <c r="D38218" s="70"/>
    </row>
    <row r="38219" spans="4:4">
      <c r="D38219" s="70"/>
    </row>
    <row r="38220" spans="4:4">
      <c r="D38220" s="70"/>
    </row>
    <row r="38221" spans="4:4">
      <c r="D38221" s="70"/>
    </row>
    <row r="38222" spans="4:4">
      <c r="D38222" s="70"/>
    </row>
    <row r="38223" spans="4:4">
      <c r="D38223" s="70"/>
    </row>
    <row r="38224" spans="4:4">
      <c r="D38224" s="70"/>
    </row>
    <row r="38225" spans="4:4">
      <c r="D38225" s="70"/>
    </row>
    <row r="38226" spans="4:4">
      <c r="D38226" s="70"/>
    </row>
    <row r="38227" spans="4:4">
      <c r="D38227" s="70"/>
    </row>
    <row r="38228" spans="4:4">
      <c r="D38228" s="70"/>
    </row>
    <row r="38229" spans="4:4">
      <c r="D38229" s="70"/>
    </row>
    <row r="38230" spans="4:4">
      <c r="D38230" s="70"/>
    </row>
    <row r="38231" spans="4:4">
      <c r="D38231" s="70"/>
    </row>
    <row r="38232" spans="4:4">
      <c r="D38232" s="70"/>
    </row>
    <row r="38233" spans="4:4">
      <c r="D38233" s="70"/>
    </row>
    <row r="38234" spans="4:4">
      <c r="D38234" s="70"/>
    </row>
    <row r="38235" spans="4:4">
      <c r="D38235" s="70"/>
    </row>
    <row r="38236" spans="4:4">
      <c r="D38236" s="70"/>
    </row>
    <row r="38237" spans="4:4">
      <c r="D38237" s="70"/>
    </row>
    <row r="38238" spans="4:4">
      <c r="D38238" s="70"/>
    </row>
    <row r="38239" spans="4:4">
      <c r="D38239" s="70"/>
    </row>
    <row r="38240" spans="4:4">
      <c r="D38240" s="70"/>
    </row>
    <row r="38241" spans="4:4">
      <c r="D38241" s="70"/>
    </row>
    <row r="38242" spans="4:4">
      <c r="D38242" s="70"/>
    </row>
    <row r="38243" spans="4:4">
      <c r="D38243" s="70"/>
    </row>
    <row r="38244" spans="4:4">
      <c r="D38244" s="70"/>
    </row>
    <row r="38245" spans="4:4">
      <c r="D38245" s="70"/>
    </row>
    <row r="38246" spans="4:4">
      <c r="D38246" s="70"/>
    </row>
    <row r="38247" spans="4:4">
      <c r="D38247" s="70"/>
    </row>
    <row r="38248" spans="4:4">
      <c r="D38248" s="70"/>
    </row>
    <row r="38249" spans="4:4">
      <c r="D38249" s="70"/>
    </row>
    <row r="38250" spans="4:4">
      <c r="D38250" s="70"/>
    </row>
    <row r="38251" spans="4:4">
      <c r="D38251" s="70"/>
    </row>
    <row r="38252" spans="4:4">
      <c r="D38252" s="70"/>
    </row>
    <row r="38253" spans="4:4">
      <c r="D38253" s="70"/>
    </row>
    <row r="38254" spans="4:4">
      <c r="D38254" s="70"/>
    </row>
    <row r="38255" spans="4:4">
      <c r="D38255" s="70"/>
    </row>
    <row r="38256" spans="4:4">
      <c r="D38256" s="70"/>
    </row>
    <row r="38257" spans="4:4">
      <c r="D38257" s="70"/>
    </row>
    <row r="38258" spans="4:4">
      <c r="D38258" s="70"/>
    </row>
    <row r="38259" spans="4:4">
      <c r="D38259" s="70"/>
    </row>
    <row r="38260" spans="4:4">
      <c r="D38260" s="70"/>
    </row>
    <row r="38261" spans="4:4">
      <c r="D38261" s="70"/>
    </row>
    <row r="38262" spans="4:4">
      <c r="D38262" s="70"/>
    </row>
    <row r="38263" spans="4:4">
      <c r="D38263" s="70"/>
    </row>
    <row r="38264" spans="4:4">
      <c r="D38264" s="70"/>
    </row>
    <row r="38265" spans="4:4">
      <c r="D38265" s="70"/>
    </row>
    <row r="38266" spans="4:4">
      <c r="D38266" s="70"/>
    </row>
    <row r="38267" spans="4:4">
      <c r="D38267" s="70"/>
    </row>
    <row r="38268" spans="4:4">
      <c r="D38268" s="70"/>
    </row>
    <row r="38269" spans="4:4">
      <c r="D38269" s="70"/>
    </row>
    <row r="38270" spans="4:4">
      <c r="D38270" s="70"/>
    </row>
    <row r="38271" spans="4:4">
      <c r="D38271" s="70"/>
    </row>
    <row r="38272" spans="4:4">
      <c r="D38272" s="70"/>
    </row>
    <row r="38273" spans="4:4">
      <c r="D38273" s="70"/>
    </row>
    <row r="38274" spans="4:4">
      <c r="D38274" s="70"/>
    </row>
    <row r="38275" spans="4:4">
      <c r="D38275" s="70"/>
    </row>
    <row r="38276" spans="4:4">
      <c r="D38276" s="70"/>
    </row>
    <row r="38277" spans="4:4">
      <c r="D38277" s="70"/>
    </row>
    <row r="38278" spans="4:4">
      <c r="D38278" s="70"/>
    </row>
    <row r="38279" spans="4:4">
      <c r="D38279" s="70"/>
    </row>
    <row r="38280" spans="4:4">
      <c r="D38280" s="70"/>
    </row>
    <row r="38281" spans="4:4">
      <c r="D38281" s="70"/>
    </row>
    <row r="38282" spans="4:4">
      <c r="D38282" s="70"/>
    </row>
    <row r="38283" spans="4:4">
      <c r="D38283" s="70"/>
    </row>
    <row r="38284" spans="4:4">
      <c r="D38284" s="70"/>
    </row>
    <row r="38285" spans="4:4">
      <c r="D38285" s="70"/>
    </row>
    <row r="38286" spans="4:4">
      <c r="D38286" s="70"/>
    </row>
    <row r="38287" spans="4:4">
      <c r="D38287" s="70"/>
    </row>
    <row r="38288" spans="4:4">
      <c r="D38288" s="70"/>
    </row>
    <row r="38289" spans="4:4">
      <c r="D38289" s="70"/>
    </row>
    <row r="38290" spans="4:4">
      <c r="D38290" s="70"/>
    </row>
    <row r="38291" spans="4:4">
      <c r="D38291" s="70"/>
    </row>
    <row r="38292" spans="4:4">
      <c r="D38292" s="70"/>
    </row>
    <row r="38293" spans="4:4">
      <c r="D38293" s="70"/>
    </row>
    <row r="38294" spans="4:4">
      <c r="D38294" s="70"/>
    </row>
    <row r="38295" spans="4:4">
      <c r="D38295" s="70"/>
    </row>
    <row r="38296" spans="4:4">
      <c r="D38296" s="70"/>
    </row>
    <row r="38297" spans="4:4">
      <c r="D38297" s="70"/>
    </row>
    <row r="38298" spans="4:4">
      <c r="D38298" s="70"/>
    </row>
    <row r="38299" spans="4:4">
      <c r="D38299" s="70"/>
    </row>
    <row r="38300" spans="4:4">
      <c r="D38300" s="70"/>
    </row>
    <row r="38301" spans="4:4">
      <c r="D38301" s="70"/>
    </row>
    <row r="38302" spans="4:4">
      <c r="D38302" s="70"/>
    </row>
    <row r="38303" spans="4:4">
      <c r="D38303" s="70"/>
    </row>
    <row r="38304" spans="4:4">
      <c r="D38304" s="70"/>
    </row>
    <row r="38305" spans="4:4">
      <c r="D38305" s="70"/>
    </row>
    <row r="38306" spans="4:4">
      <c r="D38306" s="70"/>
    </row>
    <row r="38307" spans="4:4">
      <c r="D38307" s="70"/>
    </row>
    <row r="38308" spans="4:4">
      <c r="D38308" s="70"/>
    </row>
    <row r="38309" spans="4:4">
      <c r="D38309" s="70"/>
    </row>
    <row r="38310" spans="4:4">
      <c r="D38310" s="70"/>
    </row>
    <row r="38311" spans="4:4">
      <c r="D38311" s="70"/>
    </row>
    <row r="38312" spans="4:4">
      <c r="D38312" s="70"/>
    </row>
    <row r="38313" spans="4:4">
      <c r="D38313" s="70"/>
    </row>
    <row r="38314" spans="4:4">
      <c r="D38314" s="70"/>
    </row>
    <row r="38315" spans="4:4">
      <c r="D38315" s="70"/>
    </row>
    <row r="38316" spans="4:4">
      <c r="D38316" s="70"/>
    </row>
    <row r="38317" spans="4:4">
      <c r="D38317" s="70"/>
    </row>
    <row r="38318" spans="4:4">
      <c r="D38318" s="70"/>
    </row>
    <row r="38319" spans="4:4">
      <c r="D38319" s="70"/>
    </row>
    <row r="38320" spans="4:4">
      <c r="D38320" s="70"/>
    </row>
    <row r="38321" spans="4:4">
      <c r="D38321" s="70"/>
    </row>
    <row r="38322" spans="4:4">
      <c r="D38322" s="70"/>
    </row>
    <row r="38323" spans="4:4">
      <c r="D38323" s="70"/>
    </row>
    <row r="38324" spans="4:4">
      <c r="D38324" s="70"/>
    </row>
    <row r="38325" spans="4:4">
      <c r="D38325" s="70"/>
    </row>
    <row r="38326" spans="4:4">
      <c r="D38326" s="70"/>
    </row>
    <row r="38327" spans="4:4">
      <c r="D38327" s="70"/>
    </row>
    <row r="38328" spans="4:4">
      <c r="D38328" s="70"/>
    </row>
    <row r="38329" spans="4:4">
      <c r="D38329" s="70"/>
    </row>
    <row r="38330" spans="4:4">
      <c r="D38330" s="70"/>
    </row>
    <row r="38331" spans="4:4">
      <c r="D38331" s="70"/>
    </row>
    <row r="38332" spans="4:4">
      <c r="D38332" s="70"/>
    </row>
    <row r="38333" spans="4:4">
      <c r="D38333" s="70"/>
    </row>
    <row r="38334" spans="4:4">
      <c r="D38334" s="70"/>
    </row>
    <row r="38335" spans="4:4">
      <c r="D38335" s="70"/>
    </row>
    <row r="38336" spans="4:4">
      <c r="D38336" s="70"/>
    </row>
    <row r="38337" spans="4:4">
      <c r="D38337" s="70"/>
    </row>
    <row r="38338" spans="4:4">
      <c r="D38338" s="70"/>
    </row>
    <row r="38339" spans="4:4">
      <c r="D38339" s="70"/>
    </row>
    <row r="38340" spans="4:4">
      <c r="D38340" s="70"/>
    </row>
    <row r="38341" spans="4:4">
      <c r="D38341" s="70"/>
    </row>
    <row r="38342" spans="4:4">
      <c r="D38342" s="70"/>
    </row>
    <row r="38343" spans="4:4">
      <c r="D38343" s="70"/>
    </row>
    <row r="38344" spans="4:4">
      <c r="D38344" s="70"/>
    </row>
    <row r="38345" spans="4:4">
      <c r="D38345" s="70"/>
    </row>
    <row r="38346" spans="4:4">
      <c r="D38346" s="70"/>
    </row>
    <row r="38347" spans="4:4">
      <c r="D38347" s="70"/>
    </row>
    <row r="38348" spans="4:4">
      <c r="D38348" s="70"/>
    </row>
    <row r="38349" spans="4:4">
      <c r="D38349" s="70"/>
    </row>
    <row r="38350" spans="4:4">
      <c r="D38350" s="70"/>
    </row>
    <row r="38351" spans="4:4">
      <c r="D38351" s="70"/>
    </row>
    <row r="38352" spans="4:4">
      <c r="D38352" s="70"/>
    </row>
    <row r="38353" spans="4:4">
      <c r="D38353" s="70"/>
    </row>
    <row r="38354" spans="4:4">
      <c r="D38354" s="70"/>
    </row>
    <row r="38355" spans="4:4">
      <c r="D38355" s="70"/>
    </row>
    <row r="38356" spans="4:4">
      <c r="D38356" s="70"/>
    </row>
    <row r="38357" spans="4:4">
      <c r="D38357" s="70"/>
    </row>
    <row r="38358" spans="4:4">
      <c r="D38358" s="70"/>
    </row>
    <row r="38359" spans="4:4">
      <c r="D38359" s="70"/>
    </row>
    <row r="38360" spans="4:4">
      <c r="D38360" s="70"/>
    </row>
    <row r="38361" spans="4:4">
      <c r="D38361" s="70"/>
    </row>
    <row r="38362" spans="4:4">
      <c r="D38362" s="70"/>
    </row>
    <row r="38363" spans="4:4">
      <c r="D38363" s="70"/>
    </row>
    <row r="38364" spans="4:4">
      <c r="D38364" s="70"/>
    </row>
    <row r="38365" spans="4:4">
      <c r="D38365" s="70"/>
    </row>
    <row r="38366" spans="4:4">
      <c r="D38366" s="70"/>
    </row>
    <row r="38367" spans="4:4">
      <c r="D38367" s="70"/>
    </row>
    <row r="38368" spans="4:4">
      <c r="D38368" s="70"/>
    </row>
    <row r="38369" spans="4:4">
      <c r="D38369" s="70"/>
    </row>
    <row r="38370" spans="4:4">
      <c r="D38370" s="70"/>
    </row>
    <row r="38371" spans="4:4">
      <c r="D38371" s="70"/>
    </row>
    <row r="38372" spans="4:4">
      <c r="D38372" s="70"/>
    </row>
    <row r="38373" spans="4:4">
      <c r="D38373" s="70"/>
    </row>
    <row r="38374" spans="4:4">
      <c r="D38374" s="70"/>
    </row>
    <row r="38375" spans="4:4">
      <c r="D38375" s="70"/>
    </row>
    <row r="38376" spans="4:4">
      <c r="D38376" s="70"/>
    </row>
    <row r="38377" spans="4:4">
      <c r="D38377" s="70"/>
    </row>
    <row r="38378" spans="4:4">
      <c r="D38378" s="70"/>
    </row>
    <row r="38379" spans="4:4">
      <c r="D38379" s="70"/>
    </row>
    <row r="38380" spans="4:4">
      <c r="D38380" s="70"/>
    </row>
    <row r="38381" spans="4:4">
      <c r="D38381" s="70"/>
    </row>
    <row r="38382" spans="4:4">
      <c r="D38382" s="70"/>
    </row>
    <row r="38383" spans="4:4">
      <c r="D38383" s="70"/>
    </row>
    <row r="38384" spans="4:4">
      <c r="D38384" s="70"/>
    </row>
    <row r="38385" spans="4:4">
      <c r="D38385" s="70"/>
    </row>
    <row r="38386" spans="4:4">
      <c r="D38386" s="70"/>
    </row>
    <row r="38387" spans="4:4">
      <c r="D38387" s="70"/>
    </row>
    <row r="38388" spans="4:4">
      <c r="D38388" s="70"/>
    </row>
    <row r="38389" spans="4:4">
      <c r="D38389" s="70"/>
    </row>
    <row r="38390" spans="4:4">
      <c r="D38390" s="70"/>
    </row>
    <row r="38391" spans="4:4">
      <c r="D38391" s="70"/>
    </row>
    <row r="38392" spans="4:4">
      <c r="D38392" s="70"/>
    </row>
    <row r="38393" spans="4:4">
      <c r="D38393" s="70"/>
    </row>
    <row r="38394" spans="4:4">
      <c r="D38394" s="70"/>
    </row>
    <row r="38395" spans="4:4">
      <c r="D38395" s="70"/>
    </row>
    <row r="38396" spans="4:4">
      <c r="D38396" s="70"/>
    </row>
    <row r="38397" spans="4:4">
      <c r="D38397" s="70"/>
    </row>
    <row r="38398" spans="4:4">
      <c r="D38398" s="70"/>
    </row>
    <row r="38399" spans="4:4">
      <c r="D38399" s="70"/>
    </row>
    <row r="38400" spans="4:4">
      <c r="D38400" s="70"/>
    </row>
    <row r="38401" spans="4:4">
      <c r="D38401" s="70"/>
    </row>
    <row r="38402" spans="4:4">
      <c r="D38402" s="70"/>
    </row>
    <row r="38403" spans="4:4">
      <c r="D38403" s="70"/>
    </row>
    <row r="38404" spans="4:4">
      <c r="D38404" s="70"/>
    </row>
    <row r="38405" spans="4:4">
      <c r="D38405" s="70"/>
    </row>
    <row r="38406" spans="4:4">
      <c r="D38406" s="70"/>
    </row>
    <row r="38407" spans="4:4">
      <c r="D38407" s="70"/>
    </row>
    <row r="38408" spans="4:4">
      <c r="D38408" s="70"/>
    </row>
    <row r="38409" spans="4:4">
      <c r="D38409" s="70"/>
    </row>
    <row r="38410" spans="4:4">
      <c r="D38410" s="70"/>
    </row>
    <row r="38411" spans="4:4">
      <c r="D38411" s="70"/>
    </row>
    <row r="38412" spans="4:4">
      <c r="D38412" s="70"/>
    </row>
    <row r="38413" spans="4:4">
      <c r="D38413" s="70"/>
    </row>
    <row r="38414" spans="4:4">
      <c r="D38414" s="70"/>
    </row>
    <row r="38415" spans="4:4">
      <c r="D38415" s="70"/>
    </row>
    <row r="38416" spans="4:4">
      <c r="D38416" s="70"/>
    </row>
    <row r="38417" spans="4:4">
      <c r="D38417" s="70"/>
    </row>
    <row r="38418" spans="4:4">
      <c r="D38418" s="70"/>
    </row>
    <row r="38419" spans="4:4">
      <c r="D38419" s="70"/>
    </row>
    <row r="38420" spans="4:4">
      <c r="D38420" s="70"/>
    </row>
    <row r="38421" spans="4:4">
      <c r="D38421" s="70"/>
    </row>
    <row r="38422" spans="4:4">
      <c r="D38422" s="70"/>
    </row>
    <row r="38423" spans="4:4">
      <c r="D38423" s="70"/>
    </row>
    <row r="38424" spans="4:4">
      <c r="D38424" s="70"/>
    </row>
    <row r="38425" spans="4:4">
      <c r="D38425" s="70"/>
    </row>
    <row r="38426" spans="4:4">
      <c r="D38426" s="70"/>
    </row>
    <row r="38427" spans="4:4">
      <c r="D38427" s="70"/>
    </row>
    <row r="38428" spans="4:4">
      <c r="D38428" s="70"/>
    </row>
    <row r="38429" spans="4:4">
      <c r="D38429" s="70"/>
    </row>
    <row r="38430" spans="4:4">
      <c r="D38430" s="70"/>
    </row>
    <row r="38431" spans="4:4">
      <c r="D38431" s="70"/>
    </row>
    <row r="38432" spans="4:4">
      <c r="D38432" s="70"/>
    </row>
    <row r="38433" spans="4:4">
      <c r="D38433" s="70"/>
    </row>
    <row r="38434" spans="4:4">
      <c r="D38434" s="70"/>
    </row>
    <row r="38435" spans="4:4">
      <c r="D38435" s="70"/>
    </row>
    <row r="38436" spans="4:4">
      <c r="D38436" s="70"/>
    </row>
    <row r="38437" spans="4:4">
      <c r="D38437" s="70"/>
    </row>
    <row r="38438" spans="4:4">
      <c r="D38438" s="70"/>
    </row>
    <row r="38439" spans="4:4">
      <c r="D38439" s="70"/>
    </row>
    <row r="38440" spans="4:4">
      <c r="D38440" s="70"/>
    </row>
    <row r="38441" spans="4:4">
      <c r="D38441" s="70"/>
    </row>
    <row r="38442" spans="4:4">
      <c r="D38442" s="70"/>
    </row>
    <row r="38443" spans="4:4">
      <c r="D38443" s="70"/>
    </row>
    <row r="38444" spans="4:4">
      <c r="D38444" s="70"/>
    </row>
    <row r="38445" spans="4:4">
      <c r="D38445" s="70"/>
    </row>
    <row r="38446" spans="4:4">
      <c r="D38446" s="70"/>
    </row>
    <row r="38447" spans="4:4">
      <c r="D38447" s="70"/>
    </row>
    <row r="38448" spans="4:4">
      <c r="D38448" s="70"/>
    </row>
    <row r="38449" spans="4:4">
      <c r="D38449" s="70"/>
    </row>
    <row r="38450" spans="4:4">
      <c r="D38450" s="70"/>
    </row>
    <row r="38451" spans="4:4">
      <c r="D38451" s="70"/>
    </row>
    <row r="38452" spans="4:4">
      <c r="D38452" s="70"/>
    </row>
    <row r="38453" spans="4:4">
      <c r="D38453" s="70"/>
    </row>
    <row r="38454" spans="4:4">
      <c r="D38454" s="70"/>
    </row>
    <row r="38455" spans="4:4">
      <c r="D38455" s="70"/>
    </row>
    <row r="38456" spans="4:4">
      <c r="D38456" s="70"/>
    </row>
    <row r="38457" spans="4:4">
      <c r="D38457" s="70"/>
    </row>
    <row r="38458" spans="4:4">
      <c r="D38458" s="70"/>
    </row>
    <row r="38459" spans="4:4">
      <c r="D38459" s="70"/>
    </row>
    <row r="38460" spans="4:4">
      <c r="D38460" s="70"/>
    </row>
    <row r="38461" spans="4:4">
      <c r="D38461" s="70"/>
    </row>
    <row r="38462" spans="4:4">
      <c r="D38462" s="70"/>
    </row>
    <row r="38463" spans="4:4">
      <c r="D38463" s="70"/>
    </row>
    <row r="38464" spans="4:4">
      <c r="D38464" s="70"/>
    </row>
    <row r="38465" spans="4:4">
      <c r="D38465" s="70"/>
    </row>
    <row r="38466" spans="4:4">
      <c r="D38466" s="70"/>
    </row>
    <row r="38467" spans="4:4">
      <c r="D38467" s="70"/>
    </row>
    <row r="38468" spans="4:4">
      <c r="D38468" s="70"/>
    </row>
    <row r="38469" spans="4:4">
      <c r="D38469" s="70"/>
    </row>
    <row r="38470" spans="4:4">
      <c r="D38470" s="70"/>
    </row>
    <row r="38471" spans="4:4">
      <c r="D38471" s="70"/>
    </row>
    <row r="38472" spans="4:4">
      <c r="D38472" s="70"/>
    </row>
    <row r="38473" spans="4:4">
      <c r="D38473" s="70"/>
    </row>
    <row r="38474" spans="4:4">
      <c r="D38474" s="70"/>
    </row>
    <row r="38475" spans="4:4">
      <c r="D38475" s="70"/>
    </row>
    <row r="38476" spans="4:4">
      <c r="D38476" s="70"/>
    </row>
    <row r="38477" spans="4:4">
      <c r="D38477" s="70"/>
    </row>
    <row r="38478" spans="4:4">
      <c r="D38478" s="70"/>
    </row>
    <row r="38479" spans="4:4">
      <c r="D38479" s="70"/>
    </row>
    <row r="38480" spans="4:4">
      <c r="D38480" s="70"/>
    </row>
    <row r="38481" spans="4:4">
      <c r="D38481" s="70"/>
    </row>
    <row r="38482" spans="4:4">
      <c r="D38482" s="70"/>
    </row>
    <row r="38483" spans="4:4">
      <c r="D38483" s="70"/>
    </row>
    <row r="38484" spans="4:4">
      <c r="D38484" s="70"/>
    </row>
    <row r="38485" spans="4:4">
      <c r="D38485" s="70"/>
    </row>
    <row r="38486" spans="4:4">
      <c r="D38486" s="70"/>
    </row>
    <row r="38487" spans="4:4">
      <c r="D38487" s="70"/>
    </row>
    <row r="38488" spans="4:4">
      <c r="D38488" s="70"/>
    </row>
    <row r="38489" spans="4:4">
      <c r="D38489" s="70"/>
    </row>
    <row r="38490" spans="4:4">
      <c r="D38490" s="70"/>
    </row>
    <row r="38491" spans="4:4">
      <c r="D38491" s="70"/>
    </row>
    <row r="38492" spans="4:4">
      <c r="D38492" s="70"/>
    </row>
    <row r="38493" spans="4:4">
      <c r="D38493" s="70"/>
    </row>
    <row r="38494" spans="4:4">
      <c r="D38494" s="70"/>
    </row>
    <row r="38495" spans="4:4">
      <c r="D38495" s="70"/>
    </row>
    <row r="38496" spans="4:4">
      <c r="D38496" s="70"/>
    </row>
    <row r="38497" spans="4:4">
      <c r="D38497" s="70"/>
    </row>
    <row r="38498" spans="4:4">
      <c r="D38498" s="70"/>
    </row>
    <row r="38499" spans="4:4">
      <c r="D38499" s="70"/>
    </row>
    <row r="38500" spans="4:4">
      <c r="D38500" s="70"/>
    </row>
    <row r="38501" spans="4:4">
      <c r="D38501" s="70"/>
    </row>
    <row r="38502" spans="4:4">
      <c r="D38502" s="70"/>
    </row>
    <row r="38503" spans="4:4">
      <c r="D38503" s="70"/>
    </row>
    <row r="38504" spans="4:4">
      <c r="D38504" s="70"/>
    </row>
    <row r="38505" spans="4:4">
      <c r="D38505" s="70"/>
    </row>
    <row r="38506" spans="4:4">
      <c r="D38506" s="70"/>
    </row>
    <row r="38507" spans="4:4">
      <c r="D38507" s="70"/>
    </row>
    <row r="38508" spans="4:4">
      <c r="D38508" s="70"/>
    </row>
    <row r="38509" spans="4:4">
      <c r="D38509" s="70"/>
    </row>
    <row r="38510" spans="4:4">
      <c r="D38510" s="70"/>
    </row>
    <row r="38511" spans="4:4">
      <c r="D38511" s="70"/>
    </row>
    <row r="38512" spans="4:4">
      <c r="D38512" s="70"/>
    </row>
    <row r="38513" spans="4:4">
      <c r="D38513" s="70"/>
    </row>
    <row r="38514" spans="4:4">
      <c r="D38514" s="70"/>
    </row>
    <row r="38515" spans="4:4">
      <c r="D38515" s="70"/>
    </row>
    <row r="38516" spans="4:4">
      <c r="D38516" s="70"/>
    </row>
    <row r="38517" spans="4:4">
      <c r="D38517" s="70"/>
    </row>
    <row r="38518" spans="4:4">
      <c r="D38518" s="70"/>
    </row>
    <row r="38519" spans="4:4">
      <c r="D38519" s="70"/>
    </row>
    <row r="38520" spans="4:4">
      <c r="D38520" s="70"/>
    </row>
    <row r="38521" spans="4:4">
      <c r="D38521" s="70"/>
    </row>
    <row r="38522" spans="4:4">
      <c r="D38522" s="70"/>
    </row>
    <row r="38523" spans="4:4">
      <c r="D38523" s="70"/>
    </row>
    <row r="38524" spans="4:4">
      <c r="D38524" s="70"/>
    </row>
    <row r="38525" spans="4:4">
      <c r="D38525" s="70"/>
    </row>
    <row r="38526" spans="4:4">
      <c r="D38526" s="70"/>
    </row>
    <row r="38527" spans="4:4">
      <c r="D38527" s="70"/>
    </row>
    <row r="38528" spans="4:4">
      <c r="D38528" s="70"/>
    </row>
    <row r="38529" spans="4:4">
      <c r="D38529" s="70"/>
    </row>
    <row r="38530" spans="4:4">
      <c r="D38530" s="70"/>
    </row>
    <row r="38531" spans="4:4">
      <c r="D38531" s="70"/>
    </row>
    <row r="38532" spans="4:4">
      <c r="D38532" s="70"/>
    </row>
    <row r="38533" spans="4:4">
      <c r="D38533" s="70"/>
    </row>
    <row r="38534" spans="4:4">
      <c r="D38534" s="70"/>
    </row>
    <row r="38535" spans="4:4">
      <c r="D38535" s="70"/>
    </row>
    <row r="38536" spans="4:4">
      <c r="D38536" s="70"/>
    </row>
    <row r="38537" spans="4:4">
      <c r="D38537" s="70"/>
    </row>
    <row r="38538" spans="4:4">
      <c r="D38538" s="70"/>
    </row>
    <row r="38539" spans="4:4">
      <c r="D38539" s="70"/>
    </row>
    <row r="38540" spans="4:4">
      <c r="D38540" s="70"/>
    </row>
    <row r="38541" spans="4:4">
      <c r="D38541" s="70"/>
    </row>
    <row r="38542" spans="4:4">
      <c r="D38542" s="70"/>
    </row>
    <row r="38543" spans="4:4">
      <c r="D38543" s="70"/>
    </row>
    <row r="38544" spans="4:4">
      <c r="D38544" s="70"/>
    </row>
    <row r="38545" spans="4:4">
      <c r="D38545" s="70"/>
    </row>
    <row r="38546" spans="4:4">
      <c r="D38546" s="70"/>
    </row>
    <row r="38547" spans="4:4">
      <c r="D38547" s="70"/>
    </row>
    <row r="38548" spans="4:4">
      <c r="D38548" s="70"/>
    </row>
    <row r="38549" spans="4:4">
      <c r="D38549" s="70"/>
    </row>
    <row r="38550" spans="4:4">
      <c r="D38550" s="70"/>
    </row>
    <row r="38551" spans="4:4">
      <c r="D38551" s="70"/>
    </row>
    <row r="38552" spans="4:4">
      <c r="D38552" s="70"/>
    </row>
    <row r="38553" spans="4:4">
      <c r="D38553" s="70"/>
    </row>
    <row r="38554" spans="4:4">
      <c r="D38554" s="70"/>
    </row>
    <row r="38555" spans="4:4">
      <c r="D38555" s="70"/>
    </row>
    <row r="38556" spans="4:4">
      <c r="D38556" s="70"/>
    </row>
    <row r="38557" spans="4:4">
      <c r="D38557" s="70"/>
    </row>
    <row r="38558" spans="4:4">
      <c r="D38558" s="70"/>
    </row>
    <row r="38559" spans="4:4">
      <c r="D38559" s="70"/>
    </row>
    <row r="38560" spans="4:4">
      <c r="D38560" s="70"/>
    </row>
    <row r="38561" spans="4:4">
      <c r="D38561" s="70"/>
    </row>
    <row r="38562" spans="4:4">
      <c r="D38562" s="70"/>
    </row>
    <row r="38563" spans="4:4">
      <c r="D38563" s="70"/>
    </row>
    <row r="38564" spans="4:4">
      <c r="D38564" s="70"/>
    </row>
    <row r="38565" spans="4:4">
      <c r="D38565" s="70"/>
    </row>
    <row r="38566" spans="4:4">
      <c r="D38566" s="70"/>
    </row>
    <row r="38567" spans="4:4">
      <c r="D38567" s="70"/>
    </row>
    <row r="38568" spans="4:4">
      <c r="D38568" s="70"/>
    </row>
    <row r="38569" spans="4:4">
      <c r="D38569" s="70"/>
    </row>
    <row r="38570" spans="4:4">
      <c r="D38570" s="70"/>
    </row>
    <row r="38571" spans="4:4">
      <c r="D38571" s="70"/>
    </row>
    <row r="38572" spans="4:4">
      <c r="D38572" s="70"/>
    </row>
    <row r="38573" spans="4:4">
      <c r="D38573" s="70"/>
    </row>
    <row r="38574" spans="4:4">
      <c r="D38574" s="70"/>
    </row>
    <row r="38575" spans="4:4">
      <c r="D38575" s="70"/>
    </row>
    <row r="38576" spans="4:4">
      <c r="D38576" s="70"/>
    </row>
    <row r="38577" spans="4:4">
      <c r="D38577" s="70"/>
    </row>
    <row r="38578" spans="4:4">
      <c r="D38578" s="70"/>
    </row>
    <row r="38579" spans="4:4">
      <c r="D38579" s="70"/>
    </row>
    <row r="38580" spans="4:4">
      <c r="D38580" s="70"/>
    </row>
    <row r="38581" spans="4:4">
      <c r="D38581" s="70"/>
    </row>
    <row r="38582" spans="4:4">
      <c r="D38582" s="70"/>
    </row>
    <row r="38583" spans="4:4">
      <c r="D38583" s="70"/>
    </row>
    <row r="38584" spans="4:4">
      <c r="D38584" s="70"/>
    </row>
    <row r="38585" spans="4:4">
      <c r="D38585" s="70"/>
    </row>
    <row r="38586" spans="4:4">
      <c r="D38586" s="70"/>
    </row>
    <row r="38587" spans="4:4">
      <c r="D38587" s="70"/>
    </row>
    <row r="38588" spans="4:4">
      <c r="D38588" s="70"/>
    </row>
    <row r="38589" spans="4:4">
      <c r="D38589" s="70"/>
    </row>
    <row r="38590" spans="4:4">
      <c r="D38590" s="70"/>
    </row>
    <row r="38591" spans="4:4">
      <c r="D38591" s="70"/>
    </row>
    <row r="38592" spans="4:4">
      <c r="D38592" s="70"/>
    </row>
    <row r="38593" spans="4:4">
      <c r="D38593" s="70"/>
    </row>
    <row r="38594" spans="4:4">
      <c r="D38594" s="70"/>
    </row>
    <row r="38595" spans="4:4">
      <c r="D38595" s="70"/>
    </row>
    <row r="38596" spans="4:4">
      <c r="D38596" s="70"/>
    </row>
    <row r="38597" spans="4:4">
      <c r="D38597" s="70"/>
    </row>
    <row r="38598" spans="4:4">
      <c r="D38598" s="70"/>
    </row>
    <row r="38599" spans="4:4">
      <c r="D38599" s="70"/>
    </row>
    <row r="38600" spans="4:4">
      <c r="D38600" s="70"/>
    </row>
    <row r="38601" spans="4:4">
      <c r="D38601" s="70"/>
    </row>
    <row r="38602" spans="4:4">
      <c r="D38602" s="70"/>
    </row>
    <row r="38603" spans="4:4">
      <c r="D38603" s="70"/>
    </row>
    <row r="38604" spans="4:4">
      <c r="D38604" s="70"/>
    </row>
    <row r="38605" spans="4:4">
      <c r="D38605" s="70"/>
    </row>
    <row r="38606" spans="4:4">
      <c r="D38606" s="70"/>
    </row>
    <row r="38607" spans="4:4">
      <c r="D38607" s="70"/>
    </row>
    <row r="38608" spans="4:4">
      <c r="D38608" s="70"/>
    </row>
    <row r="38609" spans="4:4">
      <c r="D38609" s="70"/>
    </row>
    <row r="38610" spans="4:4">
      <c r="D38610" s="70"/>
    </row>
    <row r="38611" spans="4:4">
      <c r="D38611" s="70"/>
    </row>
    <row r="38612" spans="4:4">
      <c r="D38612" s="70"/>
    </row>
    <row r="38613" spans="4:4">
      <c r="D38613" s="70"/>
    </row>
    <row r="38614" spans="4:4">
      <c r="D38614" s="70"/>
    </row>
    <row r="38615" spans="4:4">
      <c r="D38615" s="70"/>
    </row>
    <row r="38616" spans="4:4">
      <c r="D38616" s="70"/>
    </row>
    <row r="38617" spans="4:4">
      <c r="D38617" s="70"/>
    </row>
    <row r="38618" spans="4:4">
      <c r="D38618" s="70"/>
    </row>
    <row r="38619" spans="4:4">
      <c r="D38619" s="70"/>
    </row>
    <row r="38620" spans="4:4">
      <c r="D38620" s="70"/>
    </row>
    <row r="38621" spans="4:4">
      <c r="D38621" s="70"/>
    </row>
    <row r="38622" spans="4:4">
      <c r="D38622" s="70"/>
    </row>
    <row r="38623" spans="4:4">
      <c r="D38623" s="70"/>
    </row>
    <row r="38624" spans="4:4">
      <c r="D38624" s="70"/>
    </row>
    <row r="38625" spans="4:4">
      <c r="D38625" s="70"/>
    </row>
    <row r="38626" spans="4:4">
      <c r="D38626" s="70"/>
    </row>
    <row r="38627" spans="4:4">
      <c r="D38627" s="70"/>
    </row>
    <row r="38628" spans="4:4">
      <c r="D38628" s="70"/>
    </row>
    <row r="38629" spans="4:4">
      <c r="D38629" s="70"/>
    </row>
    <row r="38630" spans="4:4">
      <c r="D38630" s="70"/>
    </row>
    <row r="38631" spans="4:4">
      <c r="D38631" s="70"/>
    </row>
    <row r="38632" spans="4:4">
      <c r="D38632" s="70"/>
    </row>
    <row r="38633" spans="4:4">
      <c r="D38633" s="70"/>
    </row>
    <row r="38634" spans="4:4">
      <c r="D38634" s="70"/>
    </row>
    <row r="38635" spans="4:4">
      <c r="D38635" s="70"/>
    </row>
    <row r="38636" spans="4:4">
      <c r="D38636" s="70"/>
    </row>
    <row r="38637" spans="4:4">
      <c r="D38637" s="70"/>
    </row>
    <row r="38638" spans="4:4">
      <c r="D38638" s="70"/>
    </row>
    <row r="38639" spans="4:4">
      <c r="D38639" s="70"/>
    </row>
    <row r="38640" spans="4:4">
      <c r="D38640" s="70"/>
    </row>
    <row r="38641" spans="4:4">
      <c r="D38641" s="70"/>
    </row>
    <row r="38642" spans="4:4">
      <c r="D38642" s="70"/>
    </row>
    <row r="38643" spans="4:4">
      <c r="D38643" s="70"/>
    </row>
    <row r="38644" spans="4:4">
      <c r="D38644" s="70"/>
    </row>
    <row r="38645" spans="4:4">
      <c r="D38645" s="70"/>
    </row>
    <row r="38646" spans="4:4">
      <c r="D38646" s="70"/>
    </row>
    <row r="38647" spans="4:4">
      <c r="D38647" s="70"/>
    </row>
    <row r="38648" spans="4:4">
      <c r="D38648" s="70"/>
    </row>
    <row r="38649" spans="4:4">
      <c r="D38649" s="70"/>
    </row>
    <row r="38650" spans="4:4">
      <c r="D38650" s="70"/>
    </row>
    <row r="38651" spans="4:4">
      <c r="D38651" s="70"/>
    </row>
    <row r="38652" spans="4:4">
      <c r="D38652" s="70"/>
    </row>
    <row r="38653" spans="4:4">
      <c r="D38653" s="70"/>
    </row>
    <row r="38654" spans="4:4">
      <c r="D38654" s="70"/>
    </row>
    <row r="38655" spans="4:4">
      <c r="D38655" s="70"/>
    </row>
    <row r="38656" spans="4:4">
      <c r="D38656" s="70"/>
    </row>
    <row r="38657" spans="4:4">
      <c r="D38657" s="70"/>
    </row>
    <row r="38658" spans="4:4">
      <c r="D38658" s="70"/>
    </row>
    <row r="38659" spans="4:4">
      <c r="D38659" s="70"/>
    </row>
    <row r="38660" spans="4:4">
      <c r="D38660" s="70"/>
    </row>
    <row r="38661" spans="4:4">
      <c r="D38661" s="70"/>
    </row>
    <row r="38662" spans="4:4">
      <c r="D38662" s="70"/>
    </row>
    <row r="38663" spans="4:4">
      <c r="D38663" s="70"/>
    </row>
    <row r="38664" spans="4:4">
      <c r="D38664" s="70"/>
    </row>
    <row r="38665" spans="4:4">
      <c r="D38665" s="70"/>
    </row>
    <row r="38666" spans="4:4">
      <c r="D38666" s="70"/>
    </row>
    <row r="38667" spans="4:4">
      <c r="D38667" s="70"/>
    </row>
    <row r="38668" spans="4:4">
      <c r="D38668" s="70"/>
    </row>
    <row r="38669" spans="4:4">
      <c r="D38669" s="70"/>
    </row>
    <row r="38670" spans="4:4">
      <c r="D38670" s="70"/>
    </row>
    <row r="38671" spans="4:4">
      <c r="D38671" s="70"/>
    </row>
    <row r="38672" spans="4:4">
      <c r="D38672" s="70"/>
    </row>
    <row r="38673" spans="4:4">
      <c r="D38673" s="70"/>
    </row>
    <row r="38674" spans="4:4">
      <c r="D38674" s="70"/>
    </row>
    <row r="38675" spans="4:4">
      <c r="D38675" s="70"/>
    </row>
    <row r="38676" spans="4:4">
      <c r="D38676" s="70"/>
    </row>
    <row r="38677" spans="4:4">
      <c r="D38677" s="70"/>
    </row>
    <row r="38678" spans="4:4">
      <c r="D38678" s="70"/>
    </row>
    <row r="38679" spans="4:4">
      <c r="D38679" s="70"/>
    </row>
    <row r="38680" spans="4:4">
      <c r="D38680" s="70"/>
    </row>
    <row r="38681" spans="4:4">
      <c r="D38681" s="70"/>
    </row>
    <row r="38682" spans="4:4">
      <c r="D38682" s="70"/>
    </row>
    <row r="38683" spans="4:4">
      <c r="D38683" s="70"/>
    </row>
    <row r="38684" spans="4:4">
      <c r="D38684" s="70"/>
    </row>
    <row r="38685" spans="4:4">
      <c r="D38685" s="70"/>
    </row>
    <row r="38686" spans="4:4">
      <c r="D38686" s="70"/>
    </row>
    <row r="38687" spans="4:4">
      <c r="D38687" s="70"/>
    </row>
    <row r="38688" spans="4:4">
      <c r="D38688" s="70"/>
    </row>
    <row r="38689" spans="4:4">
      <c r="D38689" s="70"/>
    </row>
    <row r="38690" spans="4:4">
      <c r="D38690" s="70"/>
    </row>
    <row r="38691" spans="4:4">
      <c r="D38691" s="70"/>
    </row>
    <row r="38692" spans="4:4">
      <c r="D38692" s="70"/>
    </row>
    <row r="38693" spans="4:4">
      <c r="D38693" s="70"/>
    </row>
    <row r="38694" spans="4:4">
      <c r="D38694" s="70"/>
    </row>
    <row r="38695" spans="4:4">
      <c r="D38695" s="70"/>
    </row>
    <row r="38696" spans="4:4">
      <c r="D38696" s="70"/>
    </row>
    <row r="38697" spans="4:4">
      <c r="D38697" s="70"/>
    </row>
    <row r="38698" spans="4:4">
      <c r="D38698" s="70"/>
    </row>
    <row r="38699" spans="4:4">
      <c r="D38699" s="70"/>
    </row>
    <row r="38700" spans="4:4">
      <c r="D38700" s="70"/>
    </row>
    <row r="38701" spans="4:4">
      <c r="D38701" s="70"/>
    </row>
    <row r="38702" spans="4:4">
      <c r="D38702" s="70"/>
    </row>
    <row r="38703" spans="4:4">
      <c r="D38703" s="70"/>
    </row>
    <row r="38704" spans="4:4">
      <c r="D38704" s="70"/>
    </row>
    <row r="38705" spans="4:4">
      <c r="D38705" s="70"/>
    </row>
    <row r="38706" spans="4:4">
      <c r="D38706" s="70"/>
    </row>
    <row r="38707" spans="4:4">
      <c r="D38707" s="70"/>
    </row>
    <row r="38708" spans="4:4">
      <c r="D38708" s="70"/>
    </row>
    <row r="38709" spans="4:4">
      <c r="D38709" s="70"/>
    </row>
    <row r="38710" spans="4:4">
      <c r="D38710" s="70"/>
    </row>
    <row r="38711" spans="4:4">
      <c r="D38711" s="70"/>
    </row>
    <row r="38712" spans="4:4">
      <c r="D38712" s="70"/>
    </row>
    <row r="38713" spans="4:4">
      <c r="D38713" s="70"/>
    </row>
    <row r="38714" spans="4:4">
      <c r="D38714" s="70"/>
    </row>
    <row r="38715" spans="4:4">
      <c r="D38715" s="70"/>
    </row>
    <row r="38716" spans="4:4">
      <c r="D38716" s="70"/>
    </row>
    <row r="38717" spans="4:4">
      <c r="D38717" s="70"/>
    </row>
    <row r="38718" spans="4:4">
      <c r="D38718" s="70"/>
    </row>
    <row r="38719" spans="4:4">
      <c r="D38719" s="70"/>
    </row>
    <row r="38720" spans="4:4">
      <c r="D38720" s="70"/>
    </row>
    <row r="38721" spans="4:4">
      <c r="D38721" s="70"/>
    </row>
    <row r="38722" spans="4:4">
      <c r="D38722" s="70"/>
    </row>
    <row r="38723" spans="4:4">
      <c r="D38723" s="70"/>
    </row>
    <row r="38724" spans="4:4">
      <c r="D38724" s="70"/>
    </row>
    <row r="38725" spans="4:4">
      <c r="D38725" s="70"/>
    </row>
    <row r="38726" spans="4:4">
      <c r="D38726" s="70"/>
    </row>
    <row r="38727" spans="4:4">
      <c r="D38727" s="70"/>
    </row>
    <row r="38728" spans="4:4">
      <c r="D38728" s="70"/>
    </row>
    <row r="38729" spans="4:4">
      <c r="D38729" s="70"/>
    </row>
    <row r="38730" spans="4:4">
      <c r="D38730" s="70"/>
    </row>
    <row r="38731" spans="4:4">
      <c r="D38731" s="70"/>
    </row>
    <row r="38732" spans="4:4">
      <c r="D38732" s="70"/>
    </row>
    <row r="38733" spans="4:4">
      <c r="D38733" s="70"/>
    </row>
    <row r="38734" spans="4:4">
      <c r="D38734" s="70"/>
    </row>
    <row r="38735" spans="4:4">
      <c r="D38735" s="70"/>
    </row>
    <row r="38736" spans="4:4">
      <c r="D38736" s="70"/>
    </row>
    <row r="38737" spans="4:4">
      <c r="D38737" s="70"/>
    </row>
    <row r="38738" spans="4:4">
      <c r="D38738" s="70"/>
    </row>
    <row r="38739" spans="4:4">
      <c r="D38739" s="70"/>
    </row>
    <row r="38740" spans="4:4">
      <c r="D38740" s="70"/>
    </row>
    <row r="38741" spans="4:4">
      <c r="D38741" s="70"/>
    </row>
    <row r="38742" spans="4:4">
      <c r="D38742" s="70"/>
    </row>
    <row r="38743" spans="4:4">
      <c r="D38743" s="70"/>
    </row>
    <row r="38744" spans="4:4">
      <c r="D38744" s="70"/>
    </row>
    <row r="38745" spans="4:4">
      <c r="D38745" s="70"/>
    </row>
    <row r="38746" spans="4:4">
      <c r="D38746" s="70"/>
    </row>
    <row r="38747" spans="4:4">
      <c r="D38747" s="70"/>
    </row>
    <row r="38748" spans="4:4">
      <c r="D38748" s="70"/>
    </row>
    <row r="38749" spans="4:4">
      <c r="D38749" s="70"/>
    </row>
    <row r="38750" spans="4:4">
      <c r="D38750" s="70"/>
    </row>
    <row r="38751" spans="4:4">
      <c r="D38751" s="70"/>
    </row>
    <row r="38752" spans="4:4">
      <c r="D38752" s="70"/>
    </row>
    <row r="38753" spans="4:4">
      <c r="D38753" s="70"/>
    </row>
    <row r="38754" spans="4:4">
      <c r="D38754" s="70"/>
    </row>
    <row r="38755" spans="4:4">
      <c r="D38755" s="70"/>
    </row>
    <row r="38756" spans="4:4">
      <c r="D38756" s="70"/>
    </row>
    <row r="38757" spans="4:4">
      <c r="D38757" s="70"/>
    </row>
    <row r="38758" spans="4:4">
      <c r="D38758" s="70"/>
    </row>
    <row r="38759" spans="4:4">
      <c r="D38759" s="70"/>
    </row>
    <row r="38760" spans="4:4">
      <c r="D38760" s="70"/>
    </row>
    <row r="38761" spans="4:4">
      <c r="D38761" s="70"/>
    </row>
    <row r="38762" spans="4:4">
      <c r="D38762" s="70"/>
    </row>
    <row r="38763" spans="4:4">
      <c r="D38763" s="70"/>
    </row>
    <row r="38764" spans="4:4">
      <c r="D38764" s="70"/>
    </row>
    <row r="38765" spans="4:4">
      <c r="D38765" s="70"/>
    </row>
    <row r="38766" spans="4:4">
      <c r="D38766" s="70"/>
    </row>
    <row r="38767" spans="4:4">
      <c r="D38767" s="70"/>
    </row>
    <row r="38768" spans="4:4">
      <c r="D38768" s="70"/>
    </row>
    <row r="38769" spans="4:4">
      <c r="D38769" s="70"/>
    </row>
    <row r="38770" spans="4:4">
      <c r="D38770" s="70"/>
    </row>
    <row r="38771" spans="4:4">
      <c r="D38771" s="70"/>
    </row>
    <row r="38772" spans="4:4">
      <c r="D38772" s="70"/>
    </row>
    <row r="38773" spans="4:4">
      <c r="D38773" s="70"/>
    </row>
    <row r="38774" spans="4:4">
      <c r="D38774" s="70"/>
    </row>
    <row r="38775" spans="4:4">
      <c r="D38775" s="70"/>
    </row>
    <row r="38776" spans="4:4">
      <c r="D38776" s="70"/>
    </row>
    <row r="38777" spans="4:4">
      <c r="D38777" s="70"/>
    </row>
    <row r="38778" spans="4:4">
      <c r="D38778" s="70"/>
    </row>
    <row r="38779" spans="4:4">
      <c r="D38779" s="70"/>
    </row>
    <row r="38780" spans="4:4">
      <c r="D38780" s="70"/>
    </row>
    <row r="38781" spans="4:4">
      <c r="D38781" s="70"/>
    </row>
    <row r="38782" spans="4:4">
      <c r="D38782" s="70"/>
    </row>
    <row r="38783" spans="4:4">
      <c r="D38783" s="70"/>
    </row>
    <row r="38784" spans="4:4">
      <c r="D38784" s="70"/>
    </row>
    <row r="38785" spans="4:4">
      <c r="D38785" s="70"/>
    </row>
    <row r="38786" spans="4:4">
      <c r="D38786" s="70"/>
    </row>
    <row r="38787" spans="4:4">
      <c r="D38787" s="70"/>
    </row>
    <row r="38788" spans="4:4">
      <c r="D38788" s="70"/>
    </row>
    <row r="38789" spans="4:4">
      <c r="D38789" s="70"/>
    </row>
    <row r="38790" spans="4:4">
      <c r="D38790" s="70"/>
    </row>
    <row r="38791" spans="4:4">
      <c r="D38791" s="70"/>
    </row>
    <row r="38792" spans="4:4">
      <c r="D38792" s="70"/>
    </row>
    <row r="38793" spans="4:4">
      <c r="D38793" s="70"/>
    </row>
    <row r="38794" spans="4:4">
      <c r="D38794" s="70"/>
    </row>
    <row r="38795" spans="4:4">
      <c r="D38795" s="70"/>
    </row>
    <row r="38796" spans="4:4">
      <c r="D38796" s="70"/>
    </row>
    <row r="38797" spans="4:4">
      <c r="D38797" s="70"/>
    </row>
    <row r="38798" spans="4:4">
      <c r="D38798" s="70"/>
    </row>
    <row r="38799" spans="4:4">
      <c r="D38799" s="70"/>
    </row>
    <row r="38800" spans="4:4">
      <c r="D38800" s="70"/>
    </row>
    <row r="38801" spans="4:4">
      <c r="D38801" s="70"/>
    </row>
    <row r="38802" spans="4:4">
      <c r="D38802" s="70"/>
    </row>
    <row r="38803" spans="4:4">
      <c r="D38803" s="70"/>
    </row>
    <row r="38804" spans="4:4">
      <c r="D38804" s="70"/>
    </row>
    <row r="38805" spans="4:4">
      <c r="D38805" s="70"/>
    </row>
    <row r="38806" spans="4:4">
      <c r="D38806" s="70"/>
    </row>
    <row r="38807" spans="4:4">
      <c r="D38807" s="70"/>
    </row>
    <row r="38808" spans="4:4">
      <c r="D38808" s="70"/>
    </row>
    <row r="38809" spans="4:4">
      <c r="D38809" s="70"/>
    </row>
    <row r="38810" spans="4:4">
      <c r="D38810" s="70"/>
    </row>
    <row r="38811" spans="4:4">
      <c r="D38811" s="70"/>
    </row>
    <row r="38812" spans="4:4">
      <c r="D38812" s="70"/>
    </row>
    <row r="38813" spans="4:4">
      <c r="D38813" s="70"/>
    </row>
    <row r="38814" spans="4:4">
      <c r="D38814" s="70"/>
    </row>
    <row r="38815" spans="4:4">
      <c r="D38815" s="70"/>
    </row>
    <row r="38816" spans="4:4">
      <c r="D38816" s="70"/>
    </row>
    <row r="38817" spans="4:4">
      <c r="D38817" s="70"/>
    </row>
    <row r="38818" spans="4:4">
      <c r="D38818" s="70"/>
    </row>
    <row r="38819" spans="4:4">
      <c r="D38819" s="70"/>
    </row>
    <row r="38820" spans="4:4">
      <c r="D38820" s="70"/>
    </row>
    <row r="38821" spans="4:4">
      <c r="D38821" s="70"/>
    </row>
    <row r="38822" spans="4:4">
      <c r="D38822" s="70"/>
    </row>
    <row r="38823" spans="4:4">
      <c r="D38823" s="70"/>
    </row>
    <row r="38824" spans="4:4">
      <c r="D38824" s="70"/>
    </row>
    <row r="38825" spans="4:4">
      <c r="D38825" s="70"/>
    </row>
    <row r="38826" spans="4:4">
      <c r="D38826" s="70"/>
    </row>
    <row r="38827" spans="4:4">
      <c r="D38827" s="70"/>
    </row>
    <row r="38828" spans="4:4">
      <c r="D38828" s="70"/>
    </row>
    <row r="38829" spans="4:4">
      <c r="D38829" s="70"/>
    </row>
    <row r="38830" spans="4:4">
      <c r="D38830" s="70"/>
    </row>
    <row r="38831" spans="4:4">
      <c r="D38831" s="70"/>
    </row>
    <row r="38832" spans="4:4">
      <c r="D38832" s="70"/>
    </row>
    <row r="38833" spans="4:4">
      <c r="D38833" s="70"/>
    </row>
    <row r="38834" spans="4:4">
      <c r="D38834" s="70"/>
    </row>
    <row r="38835" spans="4:4">
      <c r="D38835" s="70"/>
    </row>
    <row r="38836" spans="4:4">
      <c r="D38836" s="70"/>
    </row>
    <row r="38837" spans="4:4">
      <c r="D38837" s="70"/>
    </row>
    <row r="38838" spans="4:4">
      <c r="D38838" s="70"/>
    </row>
    <row r="38839" spans="4:4">
      <c r="D38839" s="70"/>
    </row>
    <row r="38840" spans="4:4">
      <c r="D38840" s="70"/>
    </row>
    <row r="38841" spans="4:4">
      <c r="D38841" s="70"/>
    </row>
    <row r="38842" spans="4:4">
      <c r="D38842" s="70"/>
    </row>
    <row r="38843" spans="4:4">
      <c r="D38843" s="70"/>
    </row>
    <row r="38844" spans="4:4">
      <c r="D38844" s="70"/>
    </row>
    <row r="38845" spans="4:4">
      <c r="D38845" s="70"/>
    </row>
    <row r="38846" spans="4:4">
      <c r="D38846" s="70"/>
    </row>
    <row r="38847" spans="4:4">
      <c r="D38847" s="70"/>
    </row>
    <row r="38848" spans="4:4">
      <c r="D38848" s="70"/>
    </row>
    <row r="38849" spans="4:4">
      <c r="D38849" s="70"/>
    </row>
    <row r="38850" spans="4:4">
      <c r="D38850" s="70"/>
    </row>
    <row r="38851" spans="4:4">
      <c r="D38851" s="70"/>
    </row>
    <row r="38852" spans="4:4">
      <c r="D38852" s="70"/>
    </row>
    <row r="38853" spans="4:4">
      <c r="D38853" s="70"/>
    </row>
    <row r="38854" spans="4:4">
      <c r="D38854" s="70"/>
    </row>
    <row r="38855" spans="4:4">
      <c r="D38855" s="70"/>
    </row>
    <row r="38856" spans="4:4">
      <c r="D38856" s="70"/>
    </row>
    <row r="38857" spans="4:4">
      <c r="D38857" s="70"/>
    </row>
    <row r="38858" spans="4:4">
      <c r="D38858" s="70"/>
    </row>
    <row r="38859" spans="4:4">
      <c r="D38859" s="70"/>
    </row>
    <row r="38860" spans="4:4">
      <c r="D38860" s="70"/>
    </row>
    <row r="38861" spans="4:4">
      <c r="D38861" s="70"/>
    </row>
    <row r="38862" spans="4:4">
      <c r="D38862" s="70"/>
    </row>
    <row r="38863" spans="4:4">
      <c r="D38863" s="70"/>
    </row>
    <row r="38864" spans="4:4">
      <c r="D38864" s="70"/>
    </row>
    <row r="38865" spans="4:4">
      <c r="D38865" s="70"/>
    </row>
    <row r="38866" spans="4:4">
      <c r="D38866" s="70"/>
    </row>
    <row r="38867" spans="4:4">
      <c r="D38867" s="70"/>
    </row>
    <row r="38868" spans="4:4">
      <c r="D38868" s="70"/>
    </row>
    <row r="38869" spans="4:4">
      <c r="D38869" s="70"/>
    </row>
    <row r="38870" spans="4:4">
      <c r="D38870" s="70"/>
    </row>
    <row r="38871" spans="4:4">
      <c r="D38871" s="70"/>
    </row>
    <row r="38872" spans="4:4">
      <c r="D38872" s="70"/>
    </row>
    <row r="38873" spans="4:4">
      <c r="D38873" s="70"/>
    </row>
    <row r="38874" spans="4:4">
      <c r="D38874" s="70"/>
    </row>
    <row r="38875" spans="4:4">
      <c r="D38875" s="70"/>
    </row>
    <row r="38876" spans="4:4">
      <c r="D38876" s="70"/>
    </row>
    <row r="38877" spans="4:4">
      <c r="D38877" s="70"/>
    </row>
    <row r="38878" spans="4:4">
      <c r="D38878" s="70"/>
    </row>
    <row r="38879" spans="4:4">
      <c r="D38879" s="70"/>
    </row>
    <row r="38880" spans="4:4">
      <c r="D38880" s="70"/>
    </row>
    <row r="38881" spans="4:4">
      <c r="D38881" s="70"/>
    </row>
    <row r="38882" spans="4:4">
      <c r="D38882" s="70"/>
    </row>
    <row r="38883" spans="4:4">
      <c r="D38883" s="70"/>
    </row>
    <row r="38884" spans="4:4">
      <c r="D38884" s="70"/>
    </row>
    <row r="38885" spans="4:4">
      <c r="D38885" s="70"/>
    </row>
    <row r="38886" spans="4:4">
      <c r="D38886" s="70"/>
    </row>
    <row r="38887" spans="4:4">
      <c r="D38887" s="70"/>
    </row>
    <row r="38888" spans="4:4">
      <c r="D38888" s="70"/>
    </row>
    <row r="38889" spans="4:4">
      <c r="D38889" s="70"/>
    </row>
    <row r="38890" spans="4:4">
      <c r="D38890" s="70"/>
    </row>
    <row r="38891" spans="4:4">
      <c r="D38891" s="70"/>
    </row>
    <row r="38892" spans="4:4">
      <c r="D38892" s="70"/>
    </row>
    <row r="38893" spans="4:4">
      <c r="D38893" s="70"/>
    </row>
    <row r="38894" spans="4:4">
      <c r="D38894" s="70"/>
    </row>
    <row r="38895" spans="4:4">
      <c r="D38895" s="70"/>
    </row>
    <row r="38896" spans="4:4">
      <c r="D38896" s="70"/>
    </row>
    <row r="38897" spans="4:4">
      <c r="D38897" s="70"/>
    </row>
    <row r="38898" spans="4:4">
      <c r="D38898" s="70"/>
    </row>
    <row r="38899" spans="4:4">
      <c r="D38899" s="70"/>
    </row>
    <row r="38900" spans="4:4">
      <c r="D38900" s="70"/>
    </row>
    <row r="38901" spans="4:4">
      <c r="D38901" s="70"/>
    </row>
    <row r="38902" spans="4:4">
      <c r="D38902" s="70"/>
    </row>
    <row r="38903" spans="4:4">
      <c r="D38903" s="70"/>
    </row>
    <row r="38904" spans="4:4">
      <c r="D38904" s="70"/>
    </row>
    <row r="38905" spans="4:4">
      <c r="D38905" s="70"/>
    </row>
    <row r="38906" spans="4:4">
      <c r="D38906" s="70"/>
    </row>
    <row r="38907" spans="4:4">
      <c r="D38907" s="70"/>
    </row>
    <row r="38908" spans="4:4">
      <c r="D38908" s="70"/>
    </row>
    <row r="38909" spans="4:4">
      <c r="D38909" s="70"/>
    </row>
    <row r="38910" spans="4:4">
      <c r="D38910" s="70"/>
    </row>
    <row r="38911" spans="4:4">
      <c r="D38911" s="70"/>
    </row>
    <row r="38912" spans="4:4">
      <c r="D38912" s="70"/>
    </row>
    <row r="38913" spans="4:4">
      <c r="D38913" s="70"/>
    </row>
    <row r="38914" spans="4:4">
      <c r="D38914" s="70"/>
    </row>
    <row r="38915" spans="4:4">
      <c r="D38915" s="70"/>
    </row>
    <row r="38916" spans="4:4">
      <c r="D38916" s="70"/>
    </row>
    <row r="38917" spans="4:4">
      <c r="D38917" s="70"/>
    </row>
    <row r="38918" spans="4:4">
      <c r="D38918" s="70"/>
    </row>
    <row r="38919" spans="4:4">
      <c r="D38919" s="70"/>
    </row>
    <row r="38920" spans="4:4">
      <c r="D38920" s="70"/>
    </row>
    <row r="38921" spans="4:4">
      <c r="D38921" s="70"/>
    </row>
    <row r="38922" spans="4:4">
      <c r="D38922" s="70"/>
    </row>
    <row r="38923" spans="4:4">
      <c r="D38923" s="70"/>
    </row>
    <row r="38924" spans="4:4">
      <c r="D38924" s="70"/>
    </row>
    <row r="38925" spans="4:4">
      <c r="D38925" s="70"/>
    </row>
    <row r="38926" spans="4:4">
      <c r="D38926" s="70"/>
    </row>
    <row r="38927" spans="4:4">
      <c r="D38927" s="70"/>
    </row>
    <row r="38928" spans="4:4">
      <c r="D38928" s="70"/>
    </row>
    <row r="38929" spans="4:4">
      <c r="D38929" s="70"/>
    </row>
    <row r="38930" spans="4:4">
      <c r="D38930" s="70"/>
    </row>
    <row r="38931" spans="4:4">
      <c r="D38931" s="70"/>
    </row>
    <row r="38932" spans="4:4">
      <c r="D38932" s="70"/>
    </row>
    <row r="38933" spans="4:4">
      <c r="D38933" s="70"/>
    </row>
    <row r="38934" spans="4:4">
      <c r="D38934" s="70"/>
    </row>
    <row r="38935" spans="4:4">
      <c r="D38935" s="70"/>
    </row>
    <row r="38936" spans="4:4">
      <c r="D38936" s="70"/>
    </row>
    <row r="38937" spans="4:4">
      <c r="D38937" s="70"/>
    </row>
    <row r="38938" spans="4:4">
      <c r="D38938" s="70"/>
    </row>
    <row r="38939" spans="4:4">
      <c r="D38939" s="70"/>
    </row>
    <row r="38940" spans="4:4">
      <c r="D38940" s="70"/>
    </row>
    <row r="38941" spans="4:4">
      <c r="D38941" s="70"/>
    </row>
    <row r="38942" spans="4:4">
      <c r="D38942" s="70"/>
    </row>
    <row r="38943" spans="4:4">
      <c r="D38943" s="70"/>
    </row>
    <row r="38944" spans="4:4">
      <c r="D38944" s="70"/>
    </row>
    <row r="38945" spans="4:4">
      <c r="D38945" s="70"/>
    </row>
    <row r="38946" spans="4:4">
      <c r="D38946" s="70"/>
    </row>
    <row r="38947" spans="4:4">
      <c r="D38947" s="70"/>
    </row>
    <row r="38948" spans="4:4">
      <c r="D38948" s="70"/>
    </row>
    <row r="38949" spans="4:4">
      <c r="D38949" s="70"/>
    </row>
    <row r="38950" spans="4:4">
      <c r="D38950" s="70"/>
    </row>
    <row r="38951" spans="4:4">
      <c r="D38951" s="70"/>
    </row>
    <row r="38952" spans="4:4">
      <c r="D38952" s="70"/>
    </row>
    <row r="38953" spans="4:4">
      <c r="D38953" s="70"/>
    </row>
    <row r="38954" spans="4:4">
      <c r="D38954" s="70"/>
    </row>
    <row r="38955" spans="4:4">
      <c r="D38955" s="70"/>
    </row>
    <row r="38956" spans="4:4">
      <c r="D38956" s="70"/>
    </row>
    <row r="38957" spans="4:4">
      <c r="D38957" s="70"/>
    </row>
    <row r="38958" spans="4:4">
      <c r="D38958" s="70"/>
    </row>
    <row r="38959" spans="4:4">
      <c r="D38959" s="70"/>
    </row>
    <row r="38960" spans="4:4">
      <c r="D38960" s="70"/>
    </row>
    <row r="38961" spans="4:4">
      <c r="D38961" s="70"/>
    </row>
    <row r="38962" spans="4:4">
      <c r="D38962" s="70"/>
    </row>
    <row r="38963" spans="4:4">
      <c r="D38963" s="70"/>
    </row>
    <row r="38964" spans="4:4">
      <c r="D38964" s="70"/>
    </row>
    <row r="38965" spans="4:4">
      <c r="D38965" s="70"/>
    </row>
    <row r="38966" spans="4:4">
      <c r="D38966" s="70"/>
    </row>
    <row r="38967" spans="4:4">
      <c r="D38967" s="70"/>
    </row>
    <row r="38968" spans="4:4">
      <c r="D38968" s="70"/>
    </row>
    <row r="38969" spans="4:4">
      <c r="D38969" s="70"/>
    </row>
    <row r="38970" spans="4:4">
      <c r="D38970" s="70"/>
    </row>
    <row r="38971" spans="4:4">
      <c r="D38971" s="70"/>
    </row>
    <row r="38972" spans="4:4">
      <c r="D38972" s="70"/>
    </row>
    <row r="38973" spans="4:4">
      <c r="D38973" s="70"/>
    </row>
    <row r="38974" spans="4:4">
      <c r="D38974" s="70"/>
    </row>
    <row r="38975" spans="4:4">
      <c r="D38975" s="70"/>
    </row>
    <row r="38976" spans="4:4">
      <c r="D38976" s="70"/>
    </row>
    <row r="38977" spans="4:4">
      <c r="D38977" s="70"/>
    </row>
    <row r="38978" spans="4:4">
      <c r="D38978" s="70"/>
    </row>
    <row r="38979" spans="4:4">
      <c r="D38979" s="70"/>
    </row>
    <row r="38980" spans="4:4">
      <c r="D38980" s="70"/>
    </row>
    <row r="38981" spans="4:4">
      <c r="D38981" s="70"/>
    </row>
    <row r="38982" spans="4:4">
      <c r="D38982" s="70"/>
    </row>
    <row r="38983" spans="4:4">
      <c r="D38983" s="70"/>
    </row>
    <row r="38984" spans="4:4">
      <c r="D38984" s="70"/>
    </row>
    <row r="38985" spans="4:4">
      <c r="D38985" s="70"/>
    </row>
    <row r="38986" spans="4:4">
      <c r="D38986" s="70"/>
    </row>
    <row r="38987" spans="4:4">
      <c r="D38987" s="70"/>
    </row>
    <row r="38988" spans="4:4">
      <c r="D38988" s="70"/>
    </row>
    <row r="38989" spans="4:4">
      <c r="D38989" s="70"/>
    </row>
    <row r="38990" spans="4:4">
      <c r="D38990" s="70"/>
    </row>
    <row r="38991" spans="4:4">
      <c r="D38991" s="70"/>
    </row>
    <row r="38992" spans="4:4">
      <c r="D38992" s="70"/>
    </row>
    <row r="38993" spans="4:4">
      <c r="D38993" s="70"/>
    </row>
    <row r="38994" spans="4:4">
      <c r="D38994" s="70"/>
    </row>
    <row r="38995" spans="4:4">
      <c r="D38995" s="70"/>
    </row>
    <row r="38996" spans="4:4">
      <c r="D38996" s="70"/>
    </row>
    <row r="38997" spans="4:4">
      <c r="D38997" s="70"/>
    </row>
    <row r="38998" spans="4:4">
      <c r="D38998" s="70"/>
    </row>
    <row r="38999" spans="4:4">
      <c r="D38999" s="70"/>
    </row>
    <row r="39000" spans="4:4">
      <c r="D39000" s="70"/>
    </row>
    <row r="39001" spans="4:4">
      <c r="D39001" s="70"/>
    </row>
    <row r="39002" spans="4:4">
      <c r="D39002" s="70"/>
    </row>
    <row r="39003" spans="4:4">
      <c r="D39003" s="70"/>
    </row>
    <row r="39004" spans="4:4">
      <c r="D39004" s="70"/>
    </row>
    <row r="39005" spans="4:4">
      <c r="D39005" s="70"/>
    </row>
    <row r="39006" spans="4:4">
      <c r="D39006" s="70"/>
    </row>
    <row r="39007" spans="4:4">
      <c r="D39007" s="70"/>
    </row>
    <row r="39008" spans="4:4">
      <c r="D39008" s="70"/>
    </row>
    <row r="39009" spans="4:4">
      <c r="D39009" s="70"/>
    </row>
    <row r="39010" spans="4:4">
      <c r="D39010" s="70"/>
    </row>
    <row r="39011" spans="4:4">
      <c r="D39011" s="70"/>
    </row>
    <row r="39012" spans="4:4">
      <c r="D39012" s="70"/>
    </row>
    <row r="39013" spans="4:4">
      <c r="D39013" s="70"/>
    </row>
    <row r="39014" spans="4:4">
      <c r="D39014" s="70"/>
    </row>
    <row r="39015" spans="4:4">
      <c r="D39015" s="70"/>
    </row>
    <row r="39016" spans="4:4">
      <c r="D39016" s="70"/>
    </row>
    <row r="39017" spans="4:4">
      <c r="D39017" s="70"/>
    </row>
    <row r="39018" spans="4:4">
      <c r="D39018" s="70"/>
    </row>
    <row r="39019" spans="4:4">
      <c r="D39019" s="70"/>
    </row>
    <row r="39020" spans="4:4">
      <c r="D39020" s="70"/>
    </row>
    <row r="39021" spans="4:4">
      <c r="D39021" s="70"/>
    </row>
    <row r="39022" spans="4:4">
      <c r="D39022" s="70"/>
    </row>
    <row r="39023" spans="4:4">
      <c r="D39023" s="70"/>
    </row>
    <row r="39024" spans="4:4">
      <c r="D39024" s="70"/>
    </row>
    <row r="39025" spans="4:4">
      <c r="D39025" s="70"/>
    </row>
    <row r="39026" spans="4:4">
      <c r="D39026" s="70"/>
    </row>
    <row r="39027" spans="4:4">
      <c r="D39027" s="70"/>
    </row>
    <row r="39028" spans="4:4">
      <c r="D39028" s="70"/>
    </row>
    <row r="39029" spans="4:4">
      <c r="D39029" s="70"/>
    </row>
    <row r="39030" spans="4:4">
      <c r="D39030" s="70"/>
    </row>
    <row r="39031" spans="4:4">
      <c r="D39031" s="70"/>
    </row>
    <row r="39032" spans="4:4">
      <c r="D39032" s="70"/>
    </row>
    <row r="39033" spans="4:4">
      <c r="D39033" s="70"/>
    </row>
    <row r="39034" spans="4:4">
      <c r="D39034" s="70"/>
    </row>
    <row r="39035" spans="4:4">
      <c r="D39035" s="70"/>
    </row>
    <row r="39036" spans="4:4">
      <c r="D39036" s="70"/>
    </row>
    <row r="39037" spans="4:4">
      <c r="D39037" s="70"/>
    </row>
    <row r="39038" spans="4:4">
      <c r="D39038" s="70"/>
    </row>
    <row r="39039" spans="4:4">
      <c r="D39039" s="70"/>
    </row>
    <row r="39040" spans="4:4">
      <c r="D39040" s="70"/>
    </row>
    <row r="39041" spans="4:4">
      <c r="D39041" s="70"/>
    </row>
    <row r="39042" spans="4:4">
      <c r="D39042" s="70"/>
    </row>
    <row r="39043" spans="4:4">
      <c r="D39043" s="70"/>
    </row>
    <row r="39044" spans="4:4">
      <c r="D39044" s="70"/>
    </row>
    <row r="39045" spans="4:4">
      <c r="D39045" s="70"/>
    </row>
    <row r="39046" spans="4:4">
      <c r="D39046" s="70"/>
    </row>
    <row r="39047" spans="4:4">
      <c r="D39047" s="70"/>
    </row>
    <row r="39048" spans="4:4">
      <c r="D39048" s="70"/>
    </row>
    <row r="39049" spans="4:4">
      <c r="D39049" s="70"/>
    </row>
    <row r="39050" spans="4:4">
      <c r="D39050" s="70"/>
    </row>
    <row r="39051" spans="4:4">
      <c r="D39051" s="70"/>
    </row>
    <row r="39052" spans="4:4">
      <c r="D39052" s="70"/>
    </row>
    <row r="39053" spans="4:4">
      <c r="D39053" s="70"/>
    </row>
    <row r="39054" spans="4:4">
      <c r="D39054" s="70"/>
    </row>
    <row r="39055" spans="4:4">
      <c r="D39055" s="70"/>
    </row>
    <row r="39056" spans="4:4">
      <c r="D39056" s="70"/>
    </row>
    <row r="39057" spans="4:4">
      <c r="D39057" s="70"/>
    </row>
    <row r="39058" spans="4:4">
      <c r="D39058" s="70"/>
    </row>
    <row r="39059" spans="4:4">
      <c r="D39059" s="70"/>
    </row>
    <row r="39060" spans="4:4">
      <c r="D39060" s="70"/>
    </row>
    <row r="39061" spans="4:4">
      <c r="D39061" s="70"/>
    </row>
    <row r="39062" spans="4:4">
      <c r="D39062" s="70"/>
    </row>
    <row r="39063" spans="4:4">
      <c r="D39063" s="70"/>
    </row>
    <row r="39064" spans="4:4">
      <c r="D39064" s="70"/>
    </row>
    <row r="39065" spans="4:4">
      <c r="D39065" s="70"/>
    </row>
    <row r="39066" spans="4:4">
      <c r="D39066" s="70"/>
    </row>
    <row r="39067" spans="4:4">
      <c r="D39067" s="70"/>
    </row>
    <row r="39068" spans="4:4">
      <c r="D39068" s="70"/>
    </row>
    <row r="39069" spans="4:4">
      <c r="D39069" s="70"/>
    </row>
    <row r="39070" spans="4:4">
      <c r="D39070" s="70"/>
    </row>
    <row r="39071" spans="4:4">
      <c r="D39071" s="70"/>
    </row>
    <row r="39072" spans="4:4">
      <c r="D39072" s="70"/>
    </row>
    <row r="39073" spans="4:4">
      <c r="D39073" s="70"/>
    </row>
    <row r="39074" spans="4:4">
      <c r="D39074" s="70"/>
    </row>
    <row r="39075" spans="4:4">
      <c r="D39075" s="70"/>
    </row>
    <row r="39076" spans="4:4">
      <c r="D39076" s="70"/>
    </row>
    <row r="39077" spans="4:4">
      <c r="D39077" s="70"/>
    </row>
    <row r="39078" spans="4:4">
      <c r="D39078" s="70"/>
    </row>
    <row r="39079" spans="4:4">
      <c r="D39079" s="70"/>
    </row>
    <row r="39080" spans="4:4">
      <c r="D39080" s="70"/>
    </row>
    <row r="39081" spans="4:4">
      <c r="D39081" s="70"/>
    </row>
    <row r="39082" spans="4:4">
      <c r="D39082" s="70"/>
    </row>
    <row r="39083" spans="4:4">
      <c r="D39083" s="70"/>
    </row>
    <row r="39084" spans="4:4">
      <c r="D39084" s="70"/>
    </row>
    <row r="39085" spans="4:4">
      <c r="D39085" s="70"/>
    </row>
    <row r="39086" spans="4:4">
      <c r="D39086" s="70"/>
    </row>
    <row r="39087" spans="4:4">
      <c r="D39087" s="70"/>
    </row>
    <row r="39088" spans="4:4">
      <c r="D39088" s="70"/>
    </row>
    <row r="39089" spans="4:4">
      <c r="D39089" s="70"/>
    </row>
    <row r="39090" spans="4:4">
      <c r="D39090" s="70"/>
    </row>
    <row r="39091" spans="4:4">
      <c r="D39091" s="70"/>
    </row>
    <row r="39092" spans="4:4">
      <c r="D39092" s="70"/>
    </row>
    <row r="39093" spans="4:4">
      <c r="D39093" s="70"/>
    </row>
    <row r="39094" spans="4:4">
      <c r="D39094" s="70"/>
    </row>
    <row r="39095" spans="4:4">
      <c r="D39095" s="70"/>
    </row>
    <row r="39096" spans="4:4">
      <c r="D39096" s="70"/>
    </row>
    <row r="39097" spans="4:4">
      <c r="D39097" s="70"/>
    </row>
    <row r="39098" spans="4:4">
      <c r="D39098" s="70"/>
    </row>
    <row r="39099" spans="4:4">
      <c r="D39099" s="70"/>
    </row>
    <row r="39100" spans="4:4">
      <c r="D39100" s="70"/>
    </row>
    <row r="39101" spans="4:4">
      <c r="D39101" s="70"/>
    </row>
    <row r="39102" spans="4:4">
      <c r="D39102" s="70"/>
    </row>
    <row r="39103" spans="4:4">
      <c r="D39103" s="70"/>
    </row>
    <row r="39104" spans="4:4">
      <c r="D39104" s="70"/>
    </row>
    <row r="39105" spans="4:4">
      <c r="D39105" s="70"/>
    </row>
    <row r="39106" spans="4:4">
      <c r="D39106" s="70"/>
    </row>
    <row r="39107" spans="4:4">
      <c r="D39107" s="70"/>
    </row>
    <row r="39108" spans="4:4">
      <c r="D39108" s="70"/>
    </row>
    <row r="39109" spans="4:4">
      <c r="D39109" s="70"/>
    </row>
    <row r="39110" spans="4:4">
      <c r="D39110" s="70"/>
    </row>
    <row r="39111" spans="4:4">
      <c r="D39111" s="70"/>
    </row>
    <row r="39112" spans="4:4">
      <c r="D39112" s="70"/>
    </row>
    <row r="39113" spans="4:4">
      <c r="D39113" s="70"/>
    </row>
    <row r="39114" spans="4:4">
      <c r="D39114" s="70"/>
    </row>
    <row r="39115" spans="4:4">
      <c r="D39115" s="70"/>
    </row>
    <row r="39116" spans="4:4">
      <c r="D39116" s="70"/>
    </row>
    <row r="39117" spans="4:4">
      <c r="D39117" s="70"/>
    </row>
    <row r="39118" spans="4:4">
      <c r="D39118" s="70"/>
    </row>
    <row r="39119" spans="4:4">
      <c r="D39119" s="70"/>
    </row>
    <row r="39120" spans="4:4">
      <c r="D39120" s="70"/>
    </row>
    <row r="39121" spans="4:4">
      <c r="D39121" s="70"/>
    </row>
    <row r="39122" spans="4:4">
      <c r="D39122" s="70"/>
    </row>
    <row r="39123" spans="4:4">
      <c r="D39123" s="70"/>
    </row>
    <row r="39124" spans="4:4">
      <c r="D39124" s="70"/>
    </row>
    <row r="39125" spans="4:4">
      <c r="D39125" s="70"/>
    </row>
    <row r="39126" spans="4:4">
      <c r="D39126" s="70"/>
    </row>
    <row r="39127" spans="4:4">
      <c r="D39127" s="70"/>
    </row>
    <row r="39128" spans="4:4">
      <c r="D39128" s="70"/>
    </row>
    <row r="39129" spans="4:4">
      <c r="D39129" s="70"/>
    </row>
    <row r="39130" spans="4:4">
      <c r="D39130" s="70"/>
    </row>
    <row r="39131" spans="4:4">
      <c r="D39131" s="70"/>
    </row>
    <row r="39132" spans="4:4">
      <c r="D39132" s="70"/>
    </row>
    <row r="39133" spans="4:4">
      <c r="D39133" s="70"/>
    </row>
    <row r="39134" spans="4:4">
      <c r="D39134" s="70"/>
    </row>
    <row r="39135" spans="4:4">
      <c r="D39135" s="70"/>
    </row>
    <row r="39136" spans="4:4">
      <c r="D39136" s="70"/>
    </row>
    <row r="39137" spans="4:4">
      <c r="D39137" s="70"/>
    </row>
    <row r="39138" spans="4:4">
      <c r="D39138" s="70"/>
    </row>
    <row r="39139" spans="4:4">
      <c r="D39139" s="70"/>
    </row>
    <row r="39140" spans="4:4">
      <c r="D39140" s="70"/>
    </row>
    <row r="39141" spans="4:4">
      <c r="D39141" s="70"/>
    </row>
    <row r="39142" spans="4:4">
      <c r="D39142" s="70"/>
    </row>
    <row r="39143" spans="4:4">
      <c r="D39143" s="70"/>
    </row>
    <row r="39144" spans="4:4">
      <c r="D39144" s="70"/>
    </row>
    <row r="39145" spans="4:4">
      <c r="D39145" s="70"/>
    </row>
    <row r="39146" spans="4:4">
      <c r="D39146" s="70"/>
    </row>
    <row r="39147" spans="4:4">
      <c r="D39147" s="70"/>
    </row>
    <row r="39148" spans="4:4">
      <c r="D39148" s="70"/>
    </row>
    <row r="39149" spans="4:4">
      <c r="D39149" s="70"/>
    </row>
    <row r="39150" spans="4:4">
      <c r="D39150" s="70"/>
    </row>
    <row r="39151" spans="4:4">
      <c r="D39151" s="70"/>
    </row>
    <row r="39152" spans="4:4">
      <c r="D39152" s="70"/>
    </row>
    <row r="39153" spans="4:4">
      <c r="D39153" s="70"/>
    </row>
    <row r="39154" spans="4:4">
      <c r="D39154" s="70"/>
    </row>
    <row r="39155" spans="4:4">
      <c r="D39155" s="70"/>
    </row>
    <row r="39156" spans="4:4">
      <c r="D39156" s="70"/>
    </row>
    <row r="39157" spans="4:4">
      <c r="D39157" s="70"/>
    </row>
    <row r="39158" spans="4:4">
      <c r="D39158" s="70"/>
    </row>
    <row r="39159" spans="4:4">
      <c r="D39159" s="70"/>
    </row>
    <row r="39160" spans="4:4">
      <c r="D39160" s="70"/>
    </row>
    <row r="39161" spans="4:4">
      <c r="D39161" s="70"/>
    </row>
    <row r="39162" spans="4:4">
      <c r="D39162" s="70"/>
    </row>
    <row r="39163" spans="4:4">
      <c r="D39163" s="70"/>
    </row>
    <row r="39164" spans="4:4">
      <c r="D39164" s="70"/>
    </row>
    <row r="39165" spans="4:4">
      <c r="D39165" s="70"/>
    </row>
    <row r="39166" spans="4:4">
      <c r="D39166" s="70"/>
    </row>
    <row r="39167" spans="4:4">
      <c r="D39167" s="70"/>
    </row>
    <row r="39168" spans="4:4">
      <c r="D39168" s="70"/>
    </row>
    <row r="39169" spans="4:4">
      <c r="D39169" s="70"/>
    </row>
    <row r="39170" spans="4:4">
      <c r="D39170" s="70"/>
    </row>
    <row r="39171" spans="4:4">
      <c r="D39171" s="70"/>
    </row>
    <row r="39172" spans="4:4">
      <c r="D39172" s="70"/>
    </row>
    <row r="39173" spans="4:4">
      <c r="D39173" s="70"/>
    </row>
    <row r="39174" spans="4:4">
      <c r="D39174" s="70"/>
    </row>
    <row r="39175" spans="4:4">
      <c r="D39175" s="70"/>
    </row>
    <row r="39176" spans="4:4">
      <c r="D39176" s="70"/>
    </row>
    <row r="39177" spans="4:4">
      <c r="D39177" s="70"/>
    </row>
    <row r="39178" spans="4:4">
      <c r="D39178" s="70"/>
    </row>
    <row r="39179" spans="4:4">
      <c r="D39179" s="70"/>
    </row>
    <row r="39180" spans="4:4">
      <c r="D39180" s="70"/>
    </row>
    <row r="39181" spans="4:4">
      <c r="D39181" s="70"/>
    </row>
    <row r="39182" spans="4:4">
      <c r="D39182" s="70"/>
    </row>
    <row r="39183" spans="4:4">
      <c r="D39183" s="70"/>
    </row>
    <row r="39184" spans="4:4">
      <c r="D39184" s="70"/>
    </row>
    <row r="39185" spans="4:4">
      <c r="D39185" s="70"/>
    </row>
    <row r="39186" spans="4:4">
      <c r="D39186" s="70"/>
    </row>
    <row r="39187" spans="4:4">
      <c r="D39187" s="70"/>
    </row>
    <row r="39188" spans="4:4">
      <c r="D39188" s="70"/>
    </row>
    <row r="39189" spans="4:4">
      <c r="D39189" s="70"/>
    </row>
    <row r="39190" spans="4:4">
      <c r="D39190" s="70"/>
    </row>
    <row r="39191" spans="4:4">
      <c r="D39191" s="70"/>
    </row>
    <row r="39192" spans="4:4">
      <c r="D39192" s="70"/>
    </row>
    <row r="39193" spans="4:4">
      <c r="D39193" s="70"/>
    </row>
    <row r="39194" spans="4:4">
      <c r="D39194" s="70"/>
    </row>
    <row r="39195" spans="4:4">
      <c r="D39195" s="70"/>
    </row>
    <row r="39196" spans="4:4">
      <c r="D39196" s="70"/>
    </row>
    <row r="39197" spans="4:4">
      <c r="D39197" s="70"/>
    </row>
    <row r="39198" spans="4:4">
      <c r="D39198" s="70"/>
    </row>
    <row r="39199" spans="4:4">
      <c r="D39199" s="70"/>
    </row>
    <row r="39200" spans="4:4">
      <c r="D39200" s="70"/>
    </row>
    <row r="39201" spans="4:4">
      <c r="D39201" s="70"/>
    </row>
    <row r="39202" spans="4:4">
      <c r="D39202" s="70"/>
    </row>
    <row r="39203" spans="4:4">
      <c r="D39203" s="70"/>
    </row>
    <row r="39204" spans="4:4">
      <c r="D39204" s="70"/>
    </row>
    <row r="39205" spans="4:4">
      <c r="D39205" s="70"/>
    </row>
    <row r="39206" spans="4:4">
      <c r="D39206" s="70"/>
    </row>
    <row r="39207" spans="4:4">
      <c r="D39207" s="70"/>
    </row>
    <row r="39208" spans="4:4">
      <c r="D39208" s="70"/>
    </row>
    <row r="39209" spans="4:4">
      <c r="D39209" s="70"/>
    </row>
    <row r="39210" spans="4:4">
      <c r="D39210" s="70"/>
    </row>
    <row r="39211" spans="4:4">
      <c r="D39211" s="70"/>
    </row>
    <row r="39212" spans="4:4">
      <c r="D39212" s="70"/>
    </row>
    <row r="39213" spans="4:4">
      <c r="D39213" s="70"/>
    </row>
    <row r="39214" spans="4:4">
      <c r="D39214" s="70"/>
    </row>
    <row r="39215" spans="4:4">
      <c r="D39215" s="70"/>
    </row>
    <row r="39216" spans="4:4">
      <c r="D39216" s="70"/>
    </row>
    <row r="39217" spans="4:4">
      <c r="D39217" s="70"/>
    </row>
    <row r="39218" spans="4:4">
      <c r="D39218" s="70"/>
    </row>
    <row r="39219" spans="4:4">
      <c r="D39219" s="70"/>
    </row>
    <row r="39220" spans="4:4">
      <c r="D39220" s="70"/>
    </row>
    <row r="39221" spans="4:4">
      <c r="D39221" s="70"/>
    </row>
    <row r="39222" spans="4:4">
      <c r="D39222" s="70"/>
    </row>
    <row r="39223" spans="4:4">
      <c r="D39223" s="70"/>
    </row>
    <row r="39224" spans="4:4">
      <c r="D39224" s="70"/>
    </row>
    <row r="39225" spans="4:4">
      <c r="D39225" s="70"/>
    </row>
    <row r="39226" spans="4:4">
      <c r="D39226" s="70"/>
    </row>
    <row r="39227" spans="4:4">
      <c r="D39227" s="70"/>
    </row>
    <row r="39228" spans="4:4">
      <c r="D39228" s="70"/>
    </row>
    <row r="39229" spans="4:4">
      <c r="D39229" s="70"/>
    </row>
    <row r="39230" spans="4:4">
      <c r="D39230" s="70"/>
    </row>
    <row r="39231" spans="4:4">
      <c r="D39231" s="70"/>
    </row>
    <row r="39232" spans="4:4">
      <c r="D39232" s="70"/>
    </row>
    <row r="39233" spans="4:4">
      <c r="D39233" s="70"/>
    </row>
    <row r="39234" spans="4:4">
      <c r="D39234" s="70"/>
    </row>
    <row r="39235" spans="4:4">
      <c r="D39235" s="70"/>
    </row>
    <row r="39236" spans="4:4">
      <c r="D39236" s="70"/>
    </row>
    <row r="39237" spans="4:4">
      <c r="D39237" s="70"/>
    </row>
    <row r="39238" spans="4:4">
      <c r="D39238" s="70"/>
    </row>
    <row r="39239" spans="4:4">
      <c r="D39239" s="70"/>
    </row>
    <row r="39240" spans="4:4">
      <c r="D39240" s="70"/>
    </row>
    <row r="39241" spans="4:4">
      <c r="D39241" s="70"/>
    </row>
    <row r="39242" spans="4:4">
      <c r="D39242" s="70"/>
    </row>
    <row r="39243" spans="4:4">
      <c r="D39243" s="70"/>
    </row>
    <row r="39244" spans="4:4">
      <c r="D39244" s="70"/>
    </row>
    <row r="39245" spans="4:4">
      <c r="D39245" s="70"/>
    </row>
    <row r="39246" spans="4:4">
      <c r="D39246" s="70"/>
    </row>
    <row r="39247" spans="4:4">
      <c r="D39247" s="70"/>
    </row>
    <row r="39248" spans="4:4">
      <c r="D39248" s="70"/>
    </row>
    <row r="39249" spans="4:4">
      <c r="D39249" s="70"/>
    </row>
    <row r="39250" spans="4:4">
      <c r="D39250" s="70"/>
    </row>
    <row r="39251" spans="4:4">
      <c r="D39251" s="70"/>
    </row>
    <row r="39252" spans="4:4">
      <c r="D39252" s="70"/>
    </row>
    <row r="39253" spans="4:4">
      <c r="D39253" s="70"/>
    </row>
    <row r="39254" spans="4:4">
      <c r="D39254" s="70"/>
    </row>
    <row r="39255" spans="4:4">
      <c r="D39255" s="70"/>
    </row>
    <row r="39256" spans="4:4">
      <c r="D39256" s="70"/>
    </row>
    <row r="39257" spans="4:4">
      <c r="D39257" s="70"/>
    </row>
    <row r="39258" spans="4:4">
      <c r="D39258" s="70"/>
    </row>
    <row r="39259" spans="4:4">
      <c r="D39259" s="70"/>
    </row>
    <row r="39260" spans="4:4">
      <c r="D39260" s="70"/>
    </row>
    <row r="39261" spans="4:4">
      <c r="D39261" s="70"/>
    </row>
    <row r="39262" spans="4:4">
      <c r="D39262" s="70"/>
    </row>
    <row r="39263" spans="4:4">
      <c r="D39263" s="70"/>
    </row>
    <row r="39264" spans="4:4">
      <c r="D39264" s="70"/>
    </row>
    <row r="39265" spans="4:4">
      <c r="D39265" s="70"/>
    </row>
    <row r="39266" spans="4:4">
      <c r="D39266" s="70"/>
    </row>
    <row r="39267" spans="4:4">
      <c r="D39267" s="70"/>
    </row>
    <row r="39268" spans="4:4">
      <c r="D39268" s="70"/>
    </row>
    <row r="39269" spans="4:4">
      <c r="D39269" s="70"/>
    </row>
    <row r="39270" spans="4:4">
      <c r="D39270" s="70"/>
    </row>
    <row r="39271" spans="4:4">
      <c r="D39271" s="70"/>
    </row>
    <row r="39272" spans="4:4">
      <c r="D39272" s="70"/>
    </row>
    <row r="39273" spans="4:4">
      <c r="D39273" s="70"/>
    </row>
    <row r="39274" spans="4:4">
      <c r="D39274" s="70"/>
    </row>
    <row r="39275" spans="4:4">
      <c r="D39275" s="70"/>
    </row>
    <row r="39276" spans="4:4">
      <c r="D39276" s="70"/>
    </row>
    <row r="39277" spans="4:4">
      <c r="D39277" s="70"/>
    </row>
    <row r="39278" spans="4:4">
      <c r="D39278" s="70"/>
    </row>
    <row r="39279" spans="4:4">
      <c r="D39279" s="70"/>
    </row>
    <row r="39280" spans="4:4">
      <c r="D39280" s="70"/>
    </row>
    <row r="39281" spans="4:4">
      <c r="D39281" s="70"/>
    </row>
    <row r="39282" spans="4:4">
      <c r="D39282" s="70"/>
    </row>
    <row r="39283" spans="4:4">
      <c r="D39283" s="70"/>
    </row>
    <row r="39284" spans="4:4">
      <c r="D39284" s="70"/>
    </row>
    <row r="39285" spans="4:4">
      <c r="D39285" s="70"/>
    </row>
    <row r="39286" spans="4:4">
      <c r="D39286" s="70"/>
    </row>
    <row r="39287" spans="4:4">
      <c r="D39287" s="70"/>
    </row>
    <row r="39288" spans="4:4">
      <c r="D39288" s="70"/>
    </row>
    <row r="39289" spans="4:4">
      <c r="D39289" s="70"/>
    </row>
    <row r="39290" spans="4:4">
      <c r="D39290" s="70"/>
    </row>
    <row r="39291" spans="4:4">
      <c r="D39291" s="70"/>
    </row>
    <row r="39292" spans="4:4">
      <c r="D39292" s="70"/>
    </row>
    <row r="39293" spans="4:4">
      <c r="D39293" s="70"/>
    </row>
    <row r="39294" spans="4:4">
      <c r="D39294" s="70"/>
    </row>
    <row r="39295" spans="4:4">
      <c r="D39295" s="70"/>
    </row>
    <row r="39296" spans="4:4">
      <c r="D39296" s="70"/>
    </row>
    <row r="39297" spans="4:4">
      <c r="D39297" s="70"/>
    </row>
    <row r="39298" spans="4:4">
      <c r="D39298" s="70"/>
    </row>
    <row r="39299" spans="4:4">
      <c r="D39299" s="70"/>
    </row>
    <row r="39300" spans="4:4">
      <c r="D39300" s="70"/>
    </row>
    <row r="39301" spans="4:4">
      <c r="D39301" s="70"/>
    </row>
    <row r="39302" spans="4:4">
      <c r="D39302" s="70"/>
    </row>
    <row r="39303" spans="4:4">
      <c r="D39303" s="70"/>
    </row>
    <row r="39304" spans="4:4">
      <c r="D39304" s="70"/>
    </row>
    <row r="39305" spans="4:4">
      <c r="D39305" s="70"/>
    </row>
    <row r="39306" spans="4:4">
      <c r="D39306" s="70"/>
    </row>
    <row r="39307" spans="4:4">
      <c r="D39307" s="70"/>
    </row>
    <row r="39308" spans="4:4">
      <c r="D39308" s="70"/>
    </row>
    <row r="39309" spans="4:4">
      <c r="D39309" s="70"/>
    </row>
    <row r="39310" spans="4:4">
      <c r="D39310" s="70"/>
    </row>
    <row r="39311" spans="4:4">
      <c r="D39311" s="70"/>
    </row>
    <row r="39312" spans="4:4">
      <c r="D39312" s="70"/>
    </row>
    <row r="39313" spans="4:4">
      <c r="D39313" s="70"/>
    </row>
    <row r="39314" spans="4:4">
      <c r="D39314" s="70"/>
    </row>
    <row r="39315" spans="4:4">
      <c r="D39315" s="70"/>
    </row>
    <row r="39316" spans="4:4">
      <c r="D39316" s="70"/>
    </row>
    <row r="39317" spans="4:4">
      <c r="D39317" s="70"/>
    </row>
    <row r="39318" spans="4:4">
      <c r="D39318" s="70"/>
    </row>
    <row r="39319" spans="4:4">
      <c r="D39319" s="70"/>
    </row>
    <row r="39320" spans="4:4">
      <c r="D39320" s="70"/>
    </row>
    <row r="39321" spans="4:4">
      <c r="D39321" s="70"/>
    </row>
    <row r="39322" spans="4:4">
      <c r="D39322" s="70"/>
    </row>
    <row r="39323" spans="4:4">
      <c r="D39323" s="70"/>
    </row>
    <row r="39324" spans="4:4">
      <c r="D39324" s="70"/>
    </row>
    <row r="39325" spans="4:4">
      <c r="D39325" s="70"/>
    </row>
    <row r="39326" spans="4:4">
      <c r="D39326" s="70"/>
    </row>
    <row r="39327" spans="4:4">
      <c r="D39327" s="70"/>
    </row>
    <row r="39328" spans="4:4">
      <c r="D39328" s="70"/>
    </row>
    <row r="39329" spans="4:4">
      <c r="D39329" s="70"/>
    </row>
    <row r="39330" spans="4:4">
      <c r="D39330" s="70"/>
    </row>
    <row r="39331" spans="4:4">
      <c r="D39331" s="70"/>
    </row>
    <row r="39332" spans="4:4">
      <c r="D39332" s="70"/>
    </row>
    <row r="39333" spans="4:4">
      <c r="D39333" s="70"/>
    </row>
    <row r="39334" spans="4:4">
      <c r="D39334" s="70"/>
    </row>
    <row r="39335" spans="4:4">
      <c r="D39335" s="70"/>
    </row>
    <row r="39336" spans="4:4">
      <c r="D39336" s="70"/>
    </row>
    <row r="39337" spans="4:4">
      <c r="D39337" s="70"/>
    </row>
    <row r="39338" spans="4:4">
      <c r="D39338" s="70"/>
    </row>
    <row r="39339" spans="4:4">
      <c r="D39339" s="70"/>
    </row>
    <row r="39340" spans="4:4">
      <c r="D39340" s="70"/>
    </row>
    <row r="39341" spans="4:4">
      <c r="D39341" s="70"/>
    </row>
    <row r="39342" spans="4:4">
      <c r="D39342" s="70"/>
    </row>
    <row r="39343" spans="4:4">
      <c r="D39343" s="70"/>
    </row>
    <row r="39344" spans="4:4">
      <c r="D39344" s="70"/>
    </row>
    <row r="39345" spans="4:4">
      <c r="D39345" s="70"/>
    </row>
    <row r="39346" spans="4:4">
      <c r="D39346" s="70"/>
    </row>
    <row r="39347" spans="4:4">
      <c r="D39347" s="70"/>
    </row>
    <row r="39348" spans="4:4">
      <c r="D39348" s="70"/>
    </row>
    <row r="39349" spans="4:4">
      <c r="D39349" s="70"/>
    </row>
    <row r="39350" spans="4:4">
      <c r="D39350" s="70"/>
    </row>
    <row r="39351" spans="4:4">
      <c r="D39351" s="70"/>
    </row>
    <row r="39352" spans="4:4">
      <c r="D39352" s="70"/>
    </row>
    <row r="39353" spans="4:4">
      <c r="D39353" s="70"/>
    </row>
    <row r="39354" spans="4:4">
      <c r="D39354" s="70"/>
    </row>
    <row r="39355" spans="4:4">
      <c r="D39355" s="70"/>
    </row>
    <row r="39356" spans="4:4">
      <c r="D39356" s="70"/>
    </row>
    <row r="39357" spans="4:4">
      <c r="D39357" s="70"/>
    </row>
    <row r="39358" spans="4:4">
      <c r="D39358" s="70"/>
    </row>
    <row r="39359" spans="4:4">
      <c r="D39359" s="70"/>
    </row>
    <row r="39360" spans="4:4">
      <c r="D39360" s="70"/>
    </row>
    <row r="39361" spans="4:4">
      <c r="D39361" s="70"/>
    </row>
    <row r="39362" spans="4:4">
      <c r="D39362" s="70"/>
    </row>
    <row r="39363" spans="4:4">
      <c r="D39363" s="70"/>
    </row>
    <row r="39364" spans="4:4">
      <c r="D39364" s="70"/>
    </row>
    <row r="39365" spans="4:4">
      <c r="D39365" s="70"/>
    </row>
    <row r="39366" spans="4:4">
      <c r="D39366" s="70"/>
    </row>
    <row r="39367" spans="4:4">
      <c r="D39367" s="70"/>
    </row>
    <row r="39368" spans="4:4">
      <c r="D39368" s="70"/>
    </row>
    <row r="39369" spans="4:4">
      <c r="D39369" s="70"/>
    </row>
    <row r="39370" spans="4:4">
      <c r="D39370" s="70"/>
    </row>
    <row r="39371" spans="4:4">
      <c r="D39371" s="70"/>
    </row>
    <row r="39372" spans="4:4">
      <c r="D39372" s="70"/>
    </row>
    <row r="39373" spans="4:4">
      <c r="D39373" s="70"/>
    </row>
    <row r="39374" spans="4:4">
      <c r="D39374" s="70"/>
    </row>
    <row r="39375" spans="4:4">
      <c r="D39375" s="70"/>
    </row>
    <row r="39376" spans="4:4">
      <c r="D39376" s="70"/>
    </row>
    <row r="39377" spans="4:4">
      <c r="D39377" s="70"/>
    </row>
    <row r="39378" spans="4:4">
      <c r="D39378" s="70"/>
    </row>
    <row r="39379" spans="4:4">
      <c r="D39379" s="70"/>
    </row>
    <row r="39380" spans="4:4">
      <c r="D39380" s="70"/>
    </row>
    <row r="39381" spans="4:4">
      <c r="D39381" s="70"/>
    </row>
    <row r="39382" spans="4:4">
      <c r="D39382" s="70"/>
    </row>
    <row r="39383" spans="4:4">
      <c r="D39383" s="70"/>
    </row>
    <row r="39384" spans="4:4">
      <c r="D39384" s="70"/>
    </row>
    <row r="39385" spans="4:4">
      <c r="D39385" s="70"/>
    </row>
    <row r="39386" spans="4:4">
      <c r="D39386" s="70"/>
    </row>
    <row r="39387" spans="4:4">
      <c r="D39387" s="70"/>
    </row>
    <row r="39388" spans="4:4">
      <c r="D39388" s="70"/>
    </row>
    <row r="39389" spans="4:4">
      <c r="D39389" s="70"/>
    </row>
    <row r="39390" spans="4:4">
      <c r="D39390" s="70"/>
    </row>
    <row r="39391" spans="4:4">
      <c r="D39391" s="70"/>
    </row>
    <row r="39392" spans="4:4">
      <c r="D39392" s="70"/>
    </row>
    <row r="39393" spans="4:4">
      <c r="D39393" s="70"/>
    </row>
    <row r="39394" spans="4:4">
      <c r="D39394" s="70"/>
    </row>
    <row r="39395" spans="4:4">
      <c r="D39395" s="70"/>
    </row>
    <row r="39396" spans="4:4">
      <c r="D39396" s="70"/>
    </row>
    <row r="39397" spans="4:4">
      <c r="D39397" s="70"/>
    </row>
    <row r="39398" spans="4:4">
      <c r="D39398" s="70"/>
    </row>
    <row r="39399" spans="4:4">
      <c r="D39399" s="70"/>
    </row>
    <row r="39400" spans="4:4">
      <c r="D39400" s="70"/>
    </row>
    <row r="39401" spans="4:4">
      <c r="D39401" s="70"/>
    </row>
    <row r="39402" spans="4:4">
      <c r="D39402" s="70"/>
    </row>
    <row r="39403" spans="4:4">
      <c r="D39403" s="70"/>
    </row>
    <row r="39404" spans="4:4">
      <c r="D39404" s="70"/>
    </row>
    <row r="39405" spans="4:4">
      <c r="D39405" s="70"/>
    </row>
    <row r="39406" spans="4:4">
      <c r="D39406" s="70"/>
    </row>
    <row r="39407" spans="4:4">
      <c r="D39407" s="70"/>
    </row>
    <row r="39408" spans="4:4">
      <c r="D39408" s="70"/>
    </row>
    <row r="39409" spans="4:4">
      <c r="D39409" s="70"/>
    </row>
    <row r="39410" spans="4:4">
      <c r="D39410" s="70"/>
    </row>
    <row r="39411" spans="4:4">
      <c r="D39411" s="70"/>
    </row>
    <row r="39412" spans="4:4">
      <c r="D39412" s="70"/>
    </row>
    <row r="39413" spans="4:4">
      <c r="D39413" s="70"/>
    </row>
    <row r="39414" spans="4:4">
      <c r="D39414" s="70"/>
    </row>
    <row r="39415" spans="4:4">
      <c r="D39415" s="70"/>
    </row>
    <row r="39416" spans="4:4">
      <c r="D39416" s="70"/>
    </row>
    <row r="39417" spans="4:4">
      <c r="D39417" s="70"/>
    </row>
    <row r="39418" spans="4:4">
      <c r="D39418" s="70"/>
    </row>
    <row r="39419" spans="4:4">
      <c r="D39419" s="70"/>
    </row>
    <row r="39420" spans="4:4">
      <c r="D39420" s="70"/>
    </row>
    <row r="39421" spans="4:4">
      <c r="D39421" s="70"/>
    </row>
    <row r="39422" spans="4:4">
      <c r="D39422" s="70"/>
    </row>
    <row r="39423" spans="4:4">
      <c r="D39423" s="70"/>
    </row>
    <row r="39424" spans="4:4">
      <c r="D39424" s="70"/>
    </row>
    <row r="39425" spans="4:4">
      <c r="D39425" s="70"/>
    </row>
    <row r="39426" spans="4:4">
      <c r="D39426" s="70"/>
    </row>
    <row r="39427" spans="4:4">
      <c r="D39427" s="70"/>
    </row>
    <row r="39428" spans="4:4">
      <c r="D39428" s="70"/>
    </row>
    <row r="39429" spans="4:4">
      <c r="D39429" s="70"/>
    </row>
    <row r="39430" spans="4:4">
      <c r="D39430" s="70"/>
    </row>
    <row r="39431" spans="4:4">
      <c r="D39431" s="70"/>
    </row>
    <row r="39432" spans="4:4">
      <c r="D39432" s="70"/>
    </row>
    <row r="39433" spans="4:4">
      <c r="D39433" s="70"/>
    </row>
    <row r="39434" spans="4:4">
      <c r="D39434" s="70"/>
    </row>
    <row r="39435" spans="4:4">
      <c r="D39435" s="70"/>
    </row>
    <row r="39436" spans="4:4">
      <c r="D39436" s="70"/>
    </row>
    <row r="39437" spans="4:4">
      <c r="D39437" s="70"/>
    </row>
    <row r="39438" spans="4:4">
      <c r="D39438" s="70"/>
    </row>
    <row r="39439" spans="4:4">
      <c r="D39439" s="70"/>
    </row>
    <row r="39440" spans="4:4">
      <c r="D39440" s="70"/>
    </row>
    <row r="39441" spans="4:4">
      <c r="D39441" s="70"/>
    </row>
    <row r="39442" spans="4:4">
      <c r="D39442" s="70"/>
    </row>
    <row r="39443" spans="4:4">
      <c r="D39443" s="70"/>
    </row>
    <row r="39444" spans="4:4">
      <c r="D39444" s="70"/>
    </row>
    <row r="39445" spans="4:4">
      <c r="D39445" s="70"/>
    </row>
    <row r="39446" spans="4:4">
      <c r="D39446" s="70"/>
    </row>
    <row r="39447" spans="4:4">
      <c r="D39447" s="70"/>
    </row>
    <row r="39448" spans="4:4">
      <c r="D39448" s="70"/>
    </row>
    <row r="39449" spans="4:4">
      <c r="D39449" s="70"/>
    </row>
    <row r="39450" spans="4:4">
      <c r="D39450" s="70"/>
    </row>
    <row r="39451" spans="4:4">
      <c r="D39451" s="70"/>
    </row>
    <row r="39452" spans="4:4">
      <c r="D39452" s="70"/>
    </row>
    <row r="39453" spans="4:4">
      <c r="D39453" s="70"/>
    </row>
    <row r="39454" spans="4:4">
      <c r="D39454" s="70"/>
    </row>
    <row r="39455" spans="4:4">
      <c r="D39455" s="70"/>
    </row>
    <row r="39456" spans="4:4">
      <c r="D39456" s="70"/>
    </row>
    <row r="39457" spans="4:4">
      <c r="D39457" s="70"/>
    </row>
    <row r="39458" spans="4:4">
      <c r="D39458" s="70"/>
    </row>
    <row r="39459" spans="4:4">
      <c r="D39459" s="70"/>
    </row>
    <row r="39460" spans="4:4">
      <c r="D39460" s="70"/>
    </row>
    <row r="39461" spans="4:4">
      <c r="D39461" s="70"/>
    </row>
    <row r="39462" spans="4:4">
      <c r="D39462" s="70"/>
    </row>
    <row r="39463" spans="4:4">
      <c r="D39463" s="70"/>
    </row>
    <row r="39464" spans="4:4">
      <c r="D39464" s="70"/>
    </row>
    <row r="39465" spans="4:4">
      <c r="D39465" s="70"/>
    </row>
    <row r="39466" spans="4:4">
      <c r="D39466" s="70"/>
    </row>
    <row r="39467" spans="4:4">
      <c r="D39467" s="70"/>
    </row>
    <row r="39468" spans="4:4">
      <c r="D39468" s="70"/>
    </row>
    <row r="39469" spans="4:4">
      <c r="D39469" s="70"/>
    </row>
    <row r="39470" spans="4:4">
      <c r="D39470" s="70"/>
    </row>
    <row r="39471" spans="4:4">
      <c r="D39471" s="70"/>
    </row>
    <row r="39472" spans="4:4">
      <c r="D39472" s="70"/>
    </row>
    <row r="39473" spans="4:4">
      <c r="D39473" s="70"/>
    </row>
    <row r="39474" spans="4:4">
      <c r="D39474" s="70"/>
    </row>
    <row r="39475" spans="4:4">
      <c r="D39475" s="70"/>
    </row>
    <row r="39476" spans="4:4">
      <c r="D39476" s="70"/>
    </row>
    <row r="39477" spans="4:4">
      <c r="D39477" s="70"/>
    </row>
    <row r="39478" spans="4:4">
      <c r="D39478" s="70"/>
    </row>
    <row r="39479" spans="4:4">
      <c r="D39479" s="70"/>
    </row>
    <row r="39480" spans="4:4">
      <c r="D39480" s="70"/>
    </row>
    <row r="39481" spans="4:4">
      <c r="D39481" s="70"/>
    </row>
    <row r="39482" spans="4:4">
      <c r="D39482" s="70"/>
    </row>
    <row r="39483" spans="4:4">
      <c r="D39483" s="70"/>
    </row>
    <row r="39484" spans="4:4">
      <c r="D39484" s="70"/>
    </row>
    <row r="39485" spans="4:4">
      <c r="D39485" s="70"/>
    </row>
    <row r="39486" spans="4:4">
      <c r="D39486" s="70"/>
    </row>
    <row r="39487" spans="4:4">
      <c r="D39487" s="70"/>
    </row>
    <row r="39488" spans="4:4">
      <c r="D39488" s="70"/>
    </row>
    <row r="39489" spans="4:4">
      <c r="D39489" s="70"/>
    </row>
    <row r="39490" spans="4:4">
      <c r="D39490" s="70"/>
    </row>
    <row r="39491" spans="4:4">
      <c r="D39491" s="70"/>
    </row>
    <row r="39492" spans="4:4">
      <c r="D39492" s="70"/>
    </row>
    <row r="39493" spans="4:4">
      <c r="D39493" s="70"/>
    </row>
    <row r="39494" spans="4:4">
      <c r="D39494" s="70"/>
    </row>
    <row r="39495" spans="4:4">
      <c r="D39495" s="70"/>
    </row>
    <row r="39496" spans="4:4">
      <c r="D39496" s="70"/>
    </row>
    <row r="39497" spans="4:4">
      <c r="D39497" s="70"/>
    </row>
    <row r="39498" spans="4:4">
      <c r="D39498" s="70"/>
    </row>
    <row r="39499" spans="4:4">
      <c r="D39499" s="70"/>
    </row>
    <row r="39500" spans="4:4">
      <c r="D39500" s="70"/>
    </row>
    <row r="39501" spans="4:4">
      <c r="D39501" s="70"/>
    </row>
    <row r="39502" spans="4:4">
      <c r="D39502" s="70"/>
    </row>
    <row r="39503" spans="4:4">
      <c r="D39503" s="70"/>
    </row>
    <row r="39504" spans="4:4">
      <c r="D39504" s="70"/>
    </row>
    <row r="39505" spans="4:4">
      <c r="D39505" s="70"/>
    </row>
    <row r="39506" spans="4:4">
      <c r="D39506" s="70"/>
    </row>
    <row r="39507" spans="4:4">
      <c r="D39507" s="70"/>
    </row>
    <row r="39508" spans="4:4">
      <c r="D39508" s="70"/>
    </row>
    <row r="39509" spans="4:4">
      <c r="D39509" s="70"/>
    </row>
    <row r="39510" spans="4:4">
      <c r="D39510" s="70"/>
    </row>
    <row r="39511" spans="4:4">
      <c r="D39511" s="70"/>
    </row>
    <row r="39512" spans="4:4">
      <c r="D39512" s="70"/>
    </row>
    <row r="39513" spans="4:4">
      <c r="D39513" s="70"/>
    </row>
    <row r="39514" spans="4:4">
      <c r="D39514" s="70"/>
    </row>
    <row r="39515" spans="4:4">
      <c r="D39515" s="70"/>
    </row>
    <row r="39516" spans="4:4">
      <c r="D39516" s="70"/>
    </row>
    <row r="39517" spans="4:4">
      <c r="D39517" s="70"/>
    </row>
    <row r="39518" spans="4:4">
      <c r="D39518" s="70"/>
    </row>
    <row r="39519" spans="4:4">
      <c r="D39519" s="70"/>
    </row>
    <row r="39520" spans="4:4">
      <c r="D39520" s="70"/>
    </row>
    <row r="39521" spans="4:4">
      <c r="D39521" s="70"/>
    </row>
    <row r="39522" spans="4:4">
      <c r="D39522" s="70"/>
    </row>
    <row r="39523" spans="4:4">
      <c r="D39523" s="70"/>
    </row>
    <row r="39524" spans="4:4">
      <c r="D39524" s="70"/>
    </row>
    <row r="39525" spans="4:4">
      <c r="D39525" s="70"/>
    </row>
    <row r="39526" spans="4:4">
      <c r="D39526" s="70"/>
    </row>
    <row r="39527" spans="4:4">
      <c r="D39527" s="70"/>
    </row>
    <row r="39528" spans="4:4">
      <c r="D39528" s="70"/>
    </row>
    <row r="39529" spans="4:4">
      <c r="D39529" s="70"/>
    </row>
    <row r="39530" spans="4:4">
      <c r="D39530" s="70"/>
    </row>
    <row r="39531" spans="4:4">
      <c r="D39531" s="70"/>
    </row>
    <row r="39532" spans="4:4">
      <c r="D39532" s="70"/>
    </row>
    <row r="39533" spans="4:4">
      <c r="D39533" s="70"/>
    </row>
    <row r="39534" spans="4:4">
      <c r="D39534" s="70"/>
    </row>
    <row r="39535" spans="4:4">
      <c r="D39535" s="70"/>
    </row>
    <row r="39536" spans="4:4">
      <c r="D39536" s="70"/>
    </row>
    <row r="39537" spans="4:4">
      <c r="D39537" s="70"/>
    </row>
    <row r="39538" spans="4:4">
      <c r="D39538" s="70"/>
    </row>
    <row r="39539" spans="4:4">
      <c r="D39539" s="70"/>
    </row>
    <row r="39540" spans="4:4">
      <c r="D39540" s="70"/>
    </row>
    <row r="39541" spans="4:4">
      <c r="D39541" s="70"/>
    </row>
    <row r="39542" spans="4:4">
      <c r="D39542" s="70"/>
    </row>
    <row r="39543" spans="4:4">
      <c r="D39543" s="70"/>
    </row>
    <row r="39544" spans="4:4">
      <c r="D39544" s="70"/>
    </row>
    <row r="39545" spans="4:4">
      <c r="D39545" s="70"/>
    </row>
    <row r="39546" spans="4:4">
      <c r="D39546" s="70"/>
    </row>
    <row r="39547" spans="4:4">
      <c r="D39547" s="70"/>
    </row>
    <row r="39548" spans="4:4">
      <c r="D39548" s="70"/>
    </row>
    <row r="39549" spans="4:4">
      <c r="D39549" s="70"/>
    </row>
    <row r="39550" spans="4:4">
      <c r="D39550" s="70"/>
    </row>
    <row r="39551" spans="4:4">
      <c r="D39551" s="70"/>
    </row>
    <row r="39552" spans="4:4">
      <c r="D39552" s="70"/>
    </row>
    <row r="39553" spans="4:4">
      <c r="D39553" s="70"/>
    </row>
    <row r="39554" spans="4:4">
      <c r="D39554" s="70"/>
    </row>
    <row r="39555" spans="4:4">
      <c r="D39555" s="70"/>
    </row>
    <row r="39556" spans="4:4">
      <c r="D39556" s="70"/>
    </row>
    <row r="39557" spans="4:4">
      <c r="D39557" s="70"/>
    </row>
    <row r="39558" spans="4:4">
      <c r="D39558" s="70"/>
    </row>
    <row r="39559" spans="4:4">
      <c r="D39559" s="70"/>
    </row>
    <row r="39560" spans="4:4">
      <c r="D39560" s="70"/>
    </row>
    <row r="39561" spans="4:4">
      <c r="D39561" s="70"/>
    </row>
    <row r="39562" spans="4:4">
      <c r="D39562" s="70"/>
    </row>
    <row r="39563" spans="4:4">
      <c r="D39563" s="70"/>
    </row>
    <row r="39564" spans="4:4">
      <c r="D39564" s="70"/>
    </row>
    <row r="39565" spans="4:4">
      <c r="D39565" s="70"/>
    </row>
    <row r="39566" spans="4:4">
      <c r="D39566" s="70"/>
    </row>
    <row r="39567" spans="4:4">
      <c r="D39567" s="70"/>
    </row>
    <row r="39568" spans="4:4">
      <c r="D39568" s="70"/>
    </row>
    <row r="39569" spans="4:4">
      <c r="D39569" s="70"/>
    </row>
    <row r="39570" spans="4:4">
      <c r="D39570" s="70"/>
    </row>
    <row r="39571" spans="4:4">
      <c r="D39571" s="70"/>
    </row>
    <row r="39572" spans="4:4">
      <c r="D39572" s="70"/>
    </row>
    <row r="39573" spans="4:4">
      <c r="D39573" s="70"/>
    </row>
    <row r="39574" spans="4:4">
      <c r="D39574" s="70"/>
    </row>
    <row r="39575" spans="4:4">
      <c r="D39575" s="70"/>
    </row>
    <row r="39576" spans="4:4">
      <c r="D39576" s="70"/>
    </row>
    <row r="39577" spans="4:4">
      <c r="D39577" s="70"/>
    </row>
    <row r="39578" spans="4:4">
      <c r="D39578" s="70"/>
    </row>
    <row r="39579" spans="4:4">
      <c r="D39579" s="70"/>
    </row>
    <row r="39580" spans="4:4">
      <c r="D39580" s="70"/>
    </row>
    <row r="39581" spans="4:4">
      <c r="D39581" s="70"/>
    </row>
    <row r="39582" spans="4:4">
      <c r="D39582" s="70"/>
    </row>
    <row r="39583" spans="4:4">
      <c r="D39583" s="70"/>
    </row>
    <row r="39584" spans="4:4">
      <c r="D39584" s="70"/>
    </row>
    <row r="39585" spans="4:4">
      <c r="D39585" s="70"/>
    </row>
    <row r="39586" spans="4:4">
      <c r="D39586" s="70"/>
    </row>
    <row r="39587" spans="4:4">
      <c r="D39587" s="70"/>
    </row>
    <row r="39588" spans="4:4">
      <c r="D39588" s="70"/>
    </row>
    <row r="39589" spans="4:4">
      <c r="D39589" s="70"/>
    </row>
    <row r="39590" spans="4:4">
      <c r="D39590" s="70"/>
    </row>
    <row r="39591" spans="4:4">
      <c r="D39591" s="70"/>
    </row>
    <row r="39592" spans="4:4">
      <c r="D39592" s="70"/>
    </row>
    <row r="39593" spans="4:4">
      <c r="D39593" s="70"/>
    </row>
    <row r="39594" spans="4:4">
      <c r="D39594" s="70"/>
    </row>
    <row r="39595" spans="4:4">
      <c r="D39595" s="70"/>
    </row>
    <row r="39596" spans="4:4">
      <c r="D39596" s="70"/>
    </row>
    <row r="39597" spans="4:4">
      <c r="D39597" s="70"/>
    </row>
    <row r="39598" spans="4:4">
      <c r="D39598" s="70"/>
    </row>
    <row r="39599" spans="4:4">
      <c r="D39599" s="70"/>
    </row>
    <row r="39600" spans="4:4">
      <c r="D39600" s="70"/>
    </row>
    <row r="39601" spans="4:4">
      <c r="D39601" s="70"/>
    </row>
    <row r="39602" spans="4:4">
      <c r="D39602" s="70"/>
    </row>
    <row r="39603" spans="4:4">
      <c r="D39603" s="70"/>
    </row>
    <row r="39604" spans="4:4">
      <c r="D39604" s="70"/>
    </row>
    <row r="39605" spans="4:4">
      <c r="D39605" s="70"/>
    </row>
    <row r="39606" spans="4:4">
      <c r="D39606" s="70"/>
    </row>
    <row r="39607" spans="4:4">
      <c r="D39607" s="70"/>
    </row>
    <row r="39608" spans="4:4">
      <c r="D39608" s="70"/>
    </row>
    <row r="39609" spans="4:4">
      <c r="D39609" s="70"/>
    </row>
    <row r="39610" spans="4:4">
      <c r="D39610" s="70"/>
    </row>
    <row r="39611" spans="4:4">
      <c r="D39611" s="70"/>
    </row>
    <row r="39612" spans="4:4">
      <c r="D39612" s="70"/>
    </row>
    <row r="39613" spans="4:4">
      <c r="D39613" s="70"/>
    </row>
    <row r="39614" spans="4:4">
      <c r="D39614" s="70"/>
    </row>
    <row r="39615" spans="4:4">
      <c r="D39615" s="70"/>
    </row>
    <row r="39616" spans="4:4">
      <c r="D39616" s="70"/>
    </row>
    <row r="39617" spans="4:4">
      <c r="D39617" s="70"/>
    </row>
    <row r="39618" spans="4:4">
      <c r="D39618" s="70"/>
    </row>
    <row r="39619" spans="4:4">
      <c r="D39619" s="70"/>
    </row>
    <row r="39620" spans="4:4">
      <c r="D39620" s="70"/>
    </row>
    <row r="39621" spans="4:4">
      <c r="D39621" s="70"/>
    </row>
    <row r="39622" spans="4:4">
      <c r="D39622" s="70"/>
    </row>
    <row r="39623" spans="4:4">
      <c r="D39623" s="70"/>
    </row>
    <row r="39624" spans="4:4">
      <c r="D39624" s="70"/>
    </row>
    <row r="39625" spans="4:4">
      <c r="D39625" s="70"/>
    </row>
    <row r="39626" spans="4:4">
      <c r="D39626" s="70"/>
    </row>
    <row r="39627" spans="4:4">
      <c r="D39627" s="70"/>
    </row>
    <row r="39628" spans="4:4">
      <c r="D39628" s="70"/>
    </row>
    <row r="39629" spans="4:4">
      <c r="D39629" s="70"/>
    </row>
    <row r="39630" spans="4:4">
      <c r="D39630" s="70"/>
    </row>
    <row r="39631" spans="4:4">
      <c r="D39631" s="70"/>
    </row>
    <row r="39632" spans="4:4">
      <c r="D39632" s="70"/>
    </row>
    <row r="39633" spans="4:4">
      <c r="D39633" s="70"/>
    </row>
    <row r="39634" spans="4:4">
      <c r="D39634" s="70"/>
    </row>
    <row r="39635" spans="4:4">
      <c r="D39635" s="70"/>
    </row>
    <row r="39636" spans="4:4">
      <c r="D39636" s="70"/>
    </row>
    <row r="39637" spans="4:4">
      <c r="D39637" s="70"/>
    </row>
    <row r="39638" spans="4:4">
      <c r="D39638" s="70"/>
    </row>
    <row r="39639" spans="4:4">
      <c r="D39639" s="70"/>
    </row>
    <row r="39640" spans="4:4">
      <c r="D39640" s="70"/>
    </row>
    <row r="39641" spans="4:4">
      <c r="D39641" s="70"/>
    </row>
    <row r="39642" spans="4:4">
      <c r="D39642" s="70"/>
    </row>
    <row r="39643" spans="4:4">
      <c r="D39643" s="70"/>
    </row>
    <row r="39644" spans="4:4">
      <c r="D39644" s="70"/>
    </row>
    <row r="39645" spans="4:4">
      <c r="D39645" s="70"/>
    </row>
    <row r="39646" spans="4:4">
      <c r="D39646" s="70"/>
    </row>
    <row r="39647" spans="4:4">
      <c r="D39647" s="70"/>
    </row>
    <row r="39648" spans="4:4">
      <c r="D39648" s="70"/>
    </row>
    <row r="39649" spans="4:4">
      <c r="D39649" s="70"/>
    </row>
    <row r="39650" spans="4:4">
      <c r="D39650" s="70"/>
    </row>
    <row r="39651" spans="4:4">
      <c r="D39651" s="70"/>
    </row>
    <row r="39652" spans="4:4">
      <c r="D39652" s="70"/>
    </row>
    <row r="39653" spans="4:4">
      <c r="D39653" s="70"/>
    </row>
    <row r="39654" spans="4:4">
      <c r="D39654" s="70"/>
    </row>
    <row r="39655" spans="4:4">
      <c r="D39655" s="70"/>
    </row>
    <row r="39656" spans="4:4">
      <c r="D39656" s="70"/>
    </row>
    <row r="39657" spans="4:4">
      <c r="D39657" s="70"/>
    </row>
    <row r="39658" spans="4:4">
      <c r="D39658" s="70"/>
    </row>
    <row r="39659" spans="4:4">
      <c r="D39659" s="70"/>
    </row>
    <row r="39660" spans="4:4">
      <c r="D39660" s="70"/>
    </row>
    <row r="39661" spans="4:4">
      <c r="D39661" s="70"/>
    </row>
    <row r="39662" spans="4:4">
      <c r="D39662" s="70"/>
    </row>
    <row r="39663" spans="4:4">
      <c r="D39663" s="70"/>
    </row>
    <row r="39664" spans="4:4">
      <c r="D39664" s="70"/>
    </row>
    <row r="39665" spans="4:4">
      <c r="D39665" s="70"/>
    </row>
    <row r="39666" spans="4:4">
      <c r="D39666" s="70"/>
    </row>
    <row r="39667" spans="4:4">
      <c r="D39667" s="70"/>
    </row>
    <row r="39668" spans="4:4">
      <c r="D39668" s="70"/>
    </row>
    <row r="39669" spans="4:4">
      <c r="D39669" s="70"/>
    </row>
    <row r="39670" spans="4:4">
      <c r="D39670" s="70"/>
    </row>
    <row r="39671" spans="4:4">
      <c r="D39671" s="70"/>
    </row>
    <row r="39672" spans="4:4">
      <c r="D39672" s="70"/>
    </row>
    <row r="39673" spans="4:4">
      <c r="D39673" s="70"/>
    </row>
    <row r="39674" spans="4:4">
      <c r="D39674" s="70"/>
    </row>
    <row r="39675" spans="4:4">
      <c r="D39675" s="70"/>
    </row>
    <row r="39676" spans="4:4">
      <c r="D39676" s="70"/>
    </row>
    <row r="39677" spans="4:4">
      <c r="D39677" s="70"/>
    </row>
    <row r="39678" spans="4:4">
      <c r="D39678" s="70"/>
    </row>
    <row r="39679" spans="4:4">
      <c r="D39679" s="70"/>
    </row>
    <row r="39680" spans="4:4">
      <c r="D39680" s="70"/>
    </row>
    <row r="39681" spans="4:4">
      <c r="D39681" s="70"/>
    </row>
    <row r="39682" spans="4:4">
      <c r="D39682" s="70"/>
    </row>
    <row r="39683" spans="4:4">
      <c r="D39683" s="70"/>
    </row>
    <row r="39684" spans="4:4">
      <c r="D39684" s="70"/>
    </row>
    <row r="39685" spans="4:4">
      <c r="D39685" s="70"/>
    </row>
    <row r="39686" spans="4:4">
      <c r="D39686" s="70"/>
    </row>
    <row r="39687" spans="4:4">
      <c r="D39687" s="70"/>
    </row>
    <row r="39688" spans="4:4">
      <c r="D39688" s="70"/>
    </row>
    <row r="39689" spans="4:4">
      <c r="D39689" s="70"/>
    </row>
    <row r="39690" spans="4:4">
      <c r="D39690" s="70"/>
    </row>
    <row r="39691" spans="4:4">
      <c r="D39691" s="70"/>
    </row>
    <row r="39692" spans="4:4">
      <c r="D39692" s="70"/>
    </row>
    <row r="39693" spans="4:4">
      <c r="D39693" s="70"/>
    </row>
    <row r="39694" spans="4:4">
      <c r="D39694" s="70"/>
    </row>
    <row r="39695" spans="4:4">
      <c r="D39695" s="70"/>
    </row>
    <row r="39696" spans="4:4">
      <c r="D39696" s="70"/>
    </row>
    <row r="39697" spans="4:4">
      <c r="D39697" s="70"/>
    </row>
    <row r="39698" spans="4:4">
      <c r="D39698" s="70"/>
    </row>
    <row r="39699" spans="4:4">
      <c r="D39699" s="70"/>
    </row>
    <row r="39700" spans="4:4">
      <c r="D39700" s="70"/>
    </row>
    <row r="39701" spans="4:4">
      <c r="D39701" s="70"/>
    </row>
    <row r="39702" spans="4:4">
      <c r="D39702" s="70"/>
    </row>
    <row r="39703" spans="4:4">
      <c r="D39703" s="70"/>
    </row>
    <row r="39704" spans="4:4">
      <c r="D39704" s="70"/>
    </row>
    <row r="39705" spans="4:4">
      <c r="D39705" s="70"/>
    </row>
    <row r="39706" spans="4:4">
      <c r="D39706" s="70"/>
    </row>
    <row r="39707" spans="4:4">
      <c r="D39707" s="70"/>
    </row>
    <row r="39708" spans="4:4">
      <c r="D39708" s="70"/>
    </row>
    <row r="39709" spans="4:4">
      <c r="D39709" s="70"/>
    </row>
    <row r="39710" spans="4:4">
      <c r="D39710" s="70"/>
    </row>
    <row r="39711" spans="4:4">
      <c r="D39711" s="70"/>
    </row>
    <row r="39712" spans="4:4">
      <c r="D39712" s="70"/>
    </row>
    <row r="39713" spans="4:4">
      <c r="D39713" s="70"/>
    </row>
    <row r="39714" spans="4:4">
      <c r="D39714" s="70"/>
    </row>
    <row r="39715" spans="4:4">
      <c r="D39715" s="70"/>
    </row>
    <row r="39716" spans="4:4">
      <c r="D39716" s="70"/>
    </row>
    <row r="39717" spans="4:4">
      <c r="D39717" s="70"/>
    </row>
    <row r="39718" spans="4:4">
      <c r="D39718" s="70"/>
    </row>
    <row r="39719" spans="4:4">
      <c r="D39719" s="70"/>
    </row>
    <row r="39720" spans="4:4">
      <c r="D39720" s="70"/>
    </row>
    <row r="39721" spans="4:4">
      <c r="D39721" s="70"/>
    </row>
    <row r="39722" spans="4:4">
      <c r="D39722" s="70"/>
    </row>
    <row r="39723" spans="4:4">
      <c r="D39723" s="70"/>
    </row>
    <row r="39724" spans="4:4">
      <c r="D39724" s="70"/>
    </row>
    <row r="39725" spans="4:4">
      <c r="D39725" s="70"/>
    </row>
    <row r="39726" spans="4:4">
      <c r="D39726" s="70"/>
    </row>
    <row r="39727" spans="4:4">
      <c r="D39727" s="70"/>
    </row>
    <row r="39728" spans="4:4">
      <c r="D39728" s="70"/>
    </row>
    <row r="39729" spans="4:4">
      <c r="D39729" s="70"/>
    </row>
    <row r="39730" spans="4:4">
      <c r="D39730" s="70"/>
    </row>
    <row r="39731" spans="4:4">
      <c r="D39731" s="70"/>
    </row>
    <row r="39732" spans="4:4">
      <c r="D39732" s="70"/>
    </row>
    <row r="39733" spans="4:4">
      <c r="D39733" s="70"/>
    </row>
    <row r="39734" spans="4:4">
      <c r="D39734" s="70"/>
    </row>
    <row r="39735" spans="4:4">
      <c r="D39735" s="70"/>
    </row>
    <row r="39736" spans="4:4">
      <c r="D39736" s="70"/>
    </row>
    <row r="39737" spans="4:4">
      <c r="D39737" s="70"/>
    </row>
    <row r="39738" spans="4:4">
      <c r="D39738" s="70"/>
    </row>
    <row r="39739" spans="4:4">
      <c r="D39739" s="70"/>
    </row>
    <row r="39740" spans="4:4">
      <c r="D39740" s="70"/>
    </row>
    <row r="39741" spans="4:4">
      <c r="D39741" s="70"/>
    </row>
    <row r="39742" spans="4:4">
      <c r="D39742" s="70"/>
    </row>
    <row r="39743" spans="4:4">
      <c r="D39743" s="70"/>
    </row>
    <row r="39744" spans="4:4">
      <c r="D39744" s="70"/>
    </row>
    <row r="39745" spans="4:4">
      <c r="D39745" s="70"/>
    </row>
    <row r="39746" spans="4:4">
      <c r="D39746" s="70"/>
    </row>
    <row r="39747" spans="4:4">
      <c r="D39747" s="70"/>
    </row>
    <row r="39748" spans="4:4">
      <c r="D39748" s="70"/>
    </row>
    <row r="39749" spans="4:4">
      <c r="D39749" s="70"/>
    </row>
    <row r="39750" spans="4:4">
      <c r="D39750" s="70"/>
    </row>
    <row r="39751" spans="4:4">
      <c r="D39751" s="70"/>
    </row>
    <row r="39752" spans="4:4">
      <c r="D39752" s="70"/>
    </row>
    <row r="39753" spans="4:4">
      <c r="D39753" s="70"/>
    </row>
    <row r="39754" spans="4:4">
      <c r="D39754" s="70"/>
    </row>
    <row r="39755" spans="4:4">
      <c r="D39755" s="70"/>
    </row>
    <row r="39756" spans="4:4">
      <c r="D39756" s="70"/>
    </row>
    <row r="39757" spans="4:4">
      <c r="D39757" s="70"/>
    </row>
    <row r="39758" spans="4:4">
      <c r="D39758" s="70"/>
    </row>
    <row r="39759" spans="4:4">
      <c r="D39759" s="70"/>
    </row>
    <row r="39760" spans="4:4">
      <c r="D39760" s="70"/>
    </row>
    <row r="39761" spans="4:4">
      <c r="D39761" s="70"/>
    </row>
    <row r="39762" spans="4:4">
      <c r="D39762" s="70"/>
    </row>
    <row r="39763" spans="4:4">
      <c r="D39763" s="70"/>
    </row>
    <row r="39764" spans="4:4">
      <c r="D39764" s="70"/>
    </row>
    <row r="39765" spans="4:4">
      <c r="D39765" s="70"/>
    </row>
    <row r="39766" spans="4:4">
      <c r="D39766" s="70"/>
    </row>
    <row r="39767" spans="4:4">
      <c r="D39767" s="70"/>
    </row>
    <row r="39768" spans="4:4">
      <c r="D39768" s="70"/>
    </row>
    <row r="39769" spans="4:4">
      <c r="D39769" s="70"/>
    </row>
    <row r="39770" spans="4:4">
      <c r="D39770" s="70"/>
    </row>
    <row r="39771" spans="4:4">
      <c r="D39771" s="70"/>
    </row>
    <row r="39772" spans="4:4">
      <c r="D39772" s="70"/>
    </row>
    <row r="39773" spans="4:4">
      <c r="D39773" s="70"/>
    </row>
    <row r="39774" spans="4:4">
      <c r="D39774" s="70"/>
    </row>
    <row r="39775" spans="4:4">
      <c r="D39775" s="70"/>
    </row>
    <row r="39776" spans="4:4">
      <c r="D39776" s="70"/>
    </row>
    <row r="39777" spans="4:4">
      <c r="D39777" s="70"/>
    </row>
    <row r="39778" spans="4:4">
      <c r="D39778" s="70"/>
    </row>
    <row r="39779" spans="4:4">
      <c r="D39779" s="70"/>
    </row>
    <row r="39780" spans="4:4">
      <c r="D39780" s="70"/>
    </row>
    <row r="39781" spans="4:4">
      <c r="D39781" s="70"/>
    </row>
    <row r="39782" spans="4:4">
      <c r="D39782" s="70"/>
    </row>
    <row r="39783" spans="4:4">
      <c r="D39783" s="70"/>
    </row>
    <row r="39784" spans="4:4">
      <c r="D39784" s="70"/>
    </row>
    <row r="39785" spans="4:4">
      <c r="D39785" s="70"/>
    </row>
    <row r="39786" spans="4:4">
      <c r="D39786" s="70"/>
    </row>
    <row r="39787" spans="4:4">
      <c r="D39787" s="70"/>
    </row>
    <row r="39788" spans="4:4">
      <c r="D39788" s="70"/>
    </row>
    <row r="39789" spans="4:4">
      <c r="D39789" s="70"/>
    </row>
    <row r="39790" spans="4:4">
      <c r="D39790" s="70"/>
    </row>
    <row r="39791" spans="4:4">
      <c r="D39791" s="70"/>
    </row>
    <row r="39792" spans="4:4">
      <c r="D39792" s="70"/>
    </row>
    <row r="39793" spans="4:4">
      <c r="D39793" s="70"/>
    </row>
    <row r="39794" spans="4:4">
      <c r="D39794" s="70"/>
    </row>
    <row r="39795" spans="4:4">
      <c r="D39795" s="70"/>
    </row>
    <row r="39796" spans="4:4">
      <c r="D39796" s="70"/>
    </row>
    <row r="39797" spans="4:4">
      <c r="D39797" s="70"/>
    </row>
    <row r="39798" spans="4:4">
      <c r="D39798" s="70"/>
    </row>
    <row r="39799" spans="4:4">
      <c r="D39799" s="70"/>
    </row>
    <row r="39800" spans="4:4">
      <c r="D39800" s="70"/>
    </row>
    <row r="39801" spans="4:4">
      <c r="D39801" s="70"/>
    </row>
    <row r="39802" spans="4:4">
      <c r="D39802" s="70"/>
    </row>
    <row r="39803" spans="4:4">
      <c r="D39803" s="70"/>
    </row>
    <row r="39804" spans="4:4">
      <c r="D39804" s="70"/>
    </row>
    <row r="39805" spans="4:4">
      <c r="D39805" s="70"/>
    </row>
    <row r="39806" spans="4:4">
      <c r="D39806" s="70"/>
    </row>
    <row r="39807" spans="4:4">
      <c r="D39807" s="70"/>
    </row>
    <row r="39808" spans="4:4">
      <c r="D39808" s="70"/>
    </row>
    <row r="39809" spans="4:4">
      <c r="D39809" s="70"/>
    </row>
    <row r="39810" spans="4:4">
      <c r="D39810" s="70"/>
    </row>
    <row r="39811" spans="4:4">
      <c r="D39811" s="70"/>
    </row>
    <row r="39812" spans="4:4">
      <c r="D39812" s="70"/>
    </row>
    <row r="39813" spans="4:4">
      <c r="D39813" s="70"/>
    </row>
    <row r="39814" spans="4:4">
      <c r="D39814" s="70"/>
    </row>
    <row r="39815" spans="4:4">
      <c r="D39815" s="70"/>
    </row>
    <row r="39816" spans="4:4">
      <c r="D39816" s="70"/>
    </row>
    <row r="39817" spans="4:4">
      <c r="D39817" s="70"/>
    </row>
    <row r="39818" spans="4:4">
      <c r="D39818" s="70"/>
    </row>
    <row r="39819" spans="4:4">
      <c r="D39819" s="70"/>
    </row>
    <row r="39820" spans="4:4">
      <c r="D39820" s="70"/>
    </row>
    <row r="39821" spans="4:4">
      <c r="D39821" s="70"/>
    </row>
    <row r="39822" spans="4:4">
      <c r="D39822" s="70"/>
    </row>
    <row r="39823" spans="4:4">
      <c r="D39823" s="70"/>
    </row>
    <row r="39824" spans="4:4">
      <c r="D39824" s="70"/>
    </row>
    <row r="39825" spans="4:4">
      <c r="D39825" s="70"/>
    </row>
    <row r="39826" spans="4:4">
      <c r="D39826" s="70"/>
    </row>
    <row r="39827" spans="4:4">
      <c r="D39827" s="70"/>
    </row>
    <row r="39828" spans="4:4">
      <c r="D39828" s="70"/>
    </row>
    <row r="39829" spans="4:4">
      <c r="D39829" s="70"/>
    </row>
    <row r="39830" spans="4:4">
      <c r="D39830" s="70"/>
    </row>
    <row r="39831" spans="4:4">
      <c r="D39831" s="70"/>
    </row>
    <row r="39832" spans="4:4">
      <c r="D39832" s="70"/>
    </row>
    <row r="39833" spans="4:4">
      <c r="D39833" s="70"/>
    </row>
    <row r="39834" spans="4:4">
      <c r="D39834" s="70"/>
    </row>
    <row r="39835" spans="4:4">
      <c r="D39835" s="70"/>
    </row>
    <row r="39836" spans="4:4">
      <c r="D39836" s="70"/>
    </row>
    <row r="39837" spans="4:4">
      <c r="D39837" s="70"/>
    </row>
    <row r="39838" spans="4:4">
      <c r="D39838" s="70"/>
    </row>
    <row r="39839" spans="4:4">
      <c r="D39839" s="70"/>
    </row>
    <row r="39840" spans="4:4">
      <c r="D39840" s="70"/>
    </row>
    <row r="39841" spans="4:4">
      <c r="D39841" s="70"/>
    </row>
    <row r="39842" spans="4:4">
      <c r="D39842" s="70"/>
    </row>
    <row r="39843" spans="4:4">
      <c r="D39843" s="70"/>
    </row>
    <row r="39844" spans="4:4">
      <c r="D39844" s="70"/>
    </row>
    <row r="39845" spans="4:4">
      <c r="D39845" s="70"/>
    </row>
    <row r="39846" spans="4:4">
      <c r="D39846" s="70"/>
    </row>
    <row r="39847" spans="4:4">
      <c r="D39847" s="70"/>
    </row>
    <row r="39848" spans="4:4">
      <c r="D39848" s="70"/>
    </row>
    <row r="39849" spans="4:4">
      <c r="D39849" s="70"/>
    </row>
    <row r="39850" spans="4:4">
      <c r="D39850" s="70"/>
    </row>
    <row r="39851" spans="4:4">
      <c r="D39851" s="70"/>
    </row>
    <row r="39852" spans="4:4">
      <c r="D39852" s="70"/>
    </row>
    <row r="39853" spans="4:4">
      <c r="D39853" s="70"/>
    </row>
    <row r="39854" spans="4:4">
      <c r="D39854" s="70"/>
    </row>
    <row r="39855" spans="4:4">
      <c r="D39855" s="70"/>
    </row>
    <row r="39856" spans="4:4">
      <c r="D39856" s="70"/>
    </row>
    <row r="39857" spans="4:4">
      <c r="D39857" s="70"/>
    </row>
    <row r="39858" spans="4:4">
      <c r="D39858" s="70"/>
    </row>
    <row r="39859" spans="4:4">
      <c r="D39859" s="70"/>
    </row>
    <row r="39860" spans="4:4">
      <c r="D39860" s="70"/>
    </row>
    <row r="39861" spans="4:4">
      <c r="D39861" s="70"/>
    </row>
    <row r="39862" spans="4:4">
      <c r="D39862" s="70"/>
    </row>
    <row r="39863" spans="4:4">
      <c r="D39863" s="70"/>
    </row>
    <row r="39864" spans="4:4">
      <c r="D39864" s="70"/>
    </row>
    <row r="39865" spans="4:4">
      <c r="D39865" s="70"/>
    </row>
    <row r="39866" spans="4:4">
      <c r="D39866" s="70"/>
    </row>
    <row r="39867" spans="4:4">
      <c r="D39867" s="70"/>
    </row>
    <row r="39868" spans="4:4">
      <c r="D39868" s="70"/>
    </row>
    <row r="39869" spans="4:4">
      <c r="D39869" s="70"/>
    </row>
    <row r="39870" spans="4:4">
      <c r="D39870" s="70"/>
    </row>
    <row r="39871" spans="4:4">
      <c r="D39871" s="70"/>
    </row>
    <row r="39872" spans="4:4">
      <c r="D39872" s="70"/>
    </row>
    <row r="39873" spans="4:4">
      <c r="D39873" s="70"/>
    </row>
    <row r="39874" spans="4:4">
      <c r="D39874" s="70"/>
    </row>
    <row r="39875" spans="4:4">
      <c r="D39875" s="70"/>
    </row>
    <row r="39876" spans="4:4">
      <c r="D39876" s="70"/>
    </row>
    <row r="39877" spans="4:4">
      <c r="D39877" s="70"/>
    </row>
    <row r="39878" spans="4:4">
      <c r="D39878" s="70"/>
    </row>
    <row r="39879" spans="4:4">
      <c r="D39879" s="70"/>
    </row>
    <row r="39880" spans="4:4">
      <c r="D39880" s="70"/>
    </row>
    <row r="39881" spans="4:4">
      <c r="D39881" s="70"/>
    </row>
    <row r="39882" spans="4:4">
      <c r="D39882" s="70"/>
    </row>
    <row r="39883" spans="4:4">
      <c r="D39883" s="70"/>
    </row>
    <row r="39884" spans="4:4">
      <c r="D39884" s="70"/>
    </row>
    <row r="39885" spans="4:4">
      <c r="D39885" s="70"/>
    </row>
    <row r="39886" spans="4:4">
      <c r="D39886" s="70"/>
    </row>
    <row r="39887" spans="4:4">
      <c r="D39887" s="70"/>
    </row>
    <row r="39888" spans="4:4">
      <c r="D39888" s="70"/>
    </row>
    <row r="39889" spans="4:4">
      <c r="D39889" s="70"/>
    </row>
    <row r="39890" spans="4:4">
      <c r="D39890" s="70"/>
    </row>
    <row r="39891" spans="4:4">
      <c r="D39891" s="70"/>
    </row>
    <row r="39892" spans="4:4">
      <c r="D39892" s="70"/>
    </row>
    <row r="39893" spans="4:4">
      <c r="D39893" s="70"/>
    </row>
    <row r="39894" spans="4:4">
      <c r="D39894" s="70"/>
    </row>
    <row r="39895" spans="4:4">
      <c r="D39895" s="70"/>
    </row>
    <row r="39896" spans="4:4">
      <c r="D39896" s="70"/>
    </row>
    <row r="39897" spans="4:4">
      <c r="D39897" s="70"/>
    </row>
    <row r="39898" spans="4:4">
      <c r="D39898" s="70"/>
    </row>
    <row r="39899" spans="4:4">
      <c r="D39899" s="70"/>
    </row>
    <row r="39900" spans="4:4">
      <c r="D39900" s="70"/>
    </row>
    <row r="39901" spans="4:4">
      <c r="D39901" s="70"/>
    </row>
    <row r="39902" spans="4:4">
      <c r="D39902" s="70"/>
    </row>
    <row r="39903" spans="4:4">
      <c r="D39903" s="70"/>
    </row>
    <row r="39904" spans="4:4">
      <c r="D39904" s="70"/>
    </row>
    <row r="39905" spans="4:4">
      <c r="D39905" s="70"/>
    </row>
    <row r="39906" spans="4:4">
      <c r="D39906" s="70"/>
    </row>
    <row r="39907" spans="4:4">
      <c r="D39907" s="70"/>
    </row>
    <row r="39908" spans="4:4">
      <c r="D39908" s="70"/>
    </row>
    <row r="39909" spans="4:4">
      <c r="D39909" s="70"/>
    </row>
    <row r="39910" spans="4:4">
      <c r="D39910" s="70"/>
    </row>
    <row r="39911" spans="4:4">
      <c r="D39911" s="70"/>
    </row>
    <row r="39912" spans="4:4">
      <c r="D39912" s="70"/>
    </row>
    <row r="39913" spans="4:4">
      <c r="D39913" s="70"/>
    </row>
    <row r="39914" spans="4:4">
      <c r="D39914" s="70"/>
    </row>
    <row r="39915" spans="4:4">
      <c r="D39915" s="70"/>
    </row>
    <row r="39916" spans="4:4">
      <c r="D39916" s="70"/>
    </row>
    <row r="39917" spans="4:4">
      <c r="D39917" s="70"/>
    </row>
    <row r="39918" spans="4:4">
      <c r="D39918" s="70"/>
    </row>
    <row r="39919" spans="4:4">
      <c r="D39919" s="70"/>
    </row>
    <row r="39920" spans="4:4">
      <c r="D39920" s="70"/>
    </row>
    <row r="39921" spans="4:4">
      <c r="D39921" s="70"/>
    </row>
    <row r="39922" spans="4:4">
      <c r="D39922" s="70"/>
    </row>
    <row r="39923" spans="4:4">
      <c r="D39923" s="70"/>
    </row>
    <row r="39924" spans="4:4">
      <c r="D39924" s="70"/>
    </row>
    <row r="39925" spans="4:4">
      <c r="D39925" s="70"/>
    </row>
    <row r="39926" spans="4:4">
      <c r="D39926" s="70"/>
    </row>
    <row r="39927" spans="4:4">
      <c r="D39927" s="70"/>
    </row>
    <row r="39928" spans="4:4">
      <c r="D39928" s="70"/>
    </row>
    <row r="39929" spans="4:4">
      <c r="D39929" s="70"/>
    </row>
    <row r="39930" spans="4:4">
      <c r="D39930" s="70"/>
    </row>
    <row r="39931" spans="4:4">
      <c r="D39931" s="70"/>
    </row>
    <row r="39932" spans="4:4">
      <c r="D39932" s="70"/>
    </row>
    <row r="39933" spans="4:4">
      <c r="D39933" s="70"/>
    </row>
    <row r="39934" spans="4:4">
      <c r="D39934" s="70"/>
    </row>
    <row r="39935" spans="4:4">
      <c r="D39935" s="70"/>
    </row>
    <row r="39936" spans="4:4">
      <c r="D39936" s="70"/>
    </row>
    <row r="39937" spans="4:4">
      <c r="D39937" s="70"/>
    </row>
    <row r="39938" spans="4:4">
      <c r="D39938" s="70"/>
    </row>
    <row r="39939" spans="4:4">
      <c r="D39939" s="70"/>
    </row>
    <row r="39940" spans="4:4">
      <c r="D39940" s="70"/>
    </row>
    <row r="39941" spans="4:4">
      <c r="D39941" s="70"/>
    </row>
    <row r="39942" spans="4:4">
      <c r="D39942" s="70"/>
    </row>
    <row r="39943" spans="4:4">
      <c r="D39943" s="70"/>
    </row>
    <row r="39944" spans="4:4">
      <c r="D39944" s="70"/>
    </row>
    <row r="39945" spans="4:4">
      <c r="D39945" s="70"/>
    </row>
    <row r="39946" spans="4:4">
      <c r="D39946" s="70"/>
    </row>
    <row r="39947" spans="4:4">
      <c r="D39947" s="70"/>
    </row>
    <row r="39948" spans="4:4">
      <c r="D39948" s="70"/>
    </row>
    <row r="39949" spans="4:4">
      <c r="D39949" s="70"/>
    </row>
    <row r="39950" spans="4:4">
      <c r="D39950" s="70"/>
    </row>
    <row r="39951" spans="4:4">
      <c r="D39951" s="70"/>
    </row>
    <row r="39952" spans="4:4">
      <c r="D39952" s="70"/>
    </row>
    <row r="39953" spans="4:4">
      <c r="D39953" s="70"/>
    </row>
    <row r="39954" spans="4:4">
      <c r="D39954" s="70"/>
    </row>
    <row r="39955" spans="4:4">
      <c r="D39955" s="70"/>
    </row>
    <row r="39956" spans="4:4">
      <c r="D39956" s="70"/>
    </row>
    <row r="39957" spans="4:4">
      <c r="D39957" s="70"/>
    </row>
    <row r="39958" spans="4:4">
      <c r="D39958" s="70"/>
    </row>
    <row r="39959" spans="4:4">
      <c r="D39959" s="70"/>
    </row>
    <row r="39960" spans="4:4">
      <c r="D39960" s="70"/>
    </row>
    <row r="39961" spans="4:4">
      <c r="D39961" s="70"/>
    </row>
    <row r="39962" spans="4:4">
      <c r="D39962" s="70"/>
    </row>
    <row r="39963" spans="4:4">
      <c r="D39963" s="70"/>
    </row>
    <row r="39964" spans="4:4">
      <c r="D39964" s="70"/>
    </row>
    <row r="39965" spans="4:4">
      <c r="D39965" s="70"/>
    </row>
    <row r="39966" spans="4:4">
      <c r="D39966" s="70"/>
    </row>
    <row r="39967" spans="4:4">
      <c r="D39967" s="70"/>
    </row>
    <row r="39968" spans="4:4">
      <c r="D39968" s="70"/>
    </row>
    <row r="39969" spans="4:4">
      <c r="D39969" s="70"/>
    </row>
    <row r="39970" spans="4:4">
      <c r="D39970" s="70"/>
    </row>
    <row r="39971" spans="4:4">
      <c r="D39971" s="70"/>
    </row>
    <row r="39972" spans="4:4">
      <c r="D39972" s="70"/>
    </row>
    <row r="39973" spans="4:4">
      <c r="D39973" s="70"/>
    </row>
    <row r="39974" spans="4:4">
      <c r="D39974" s="70"/>
    </row>
    <row r="39975" spans="4:4">
      <c r="D39975" s="70"/>
    </row>
    <row r="39976" spans="4:4">
      <c r="D39976" s="70"/>
    </row>
    <row r="39977" spans="4:4">
      <c r="D39977" s="70"/>
    </row>
    <row r="39978" spans="4:4">
      <c r="D39978" s="70"/>
    </row>
    <row r="39979" spans="4:4">
      <c r="D39979" s="70"/>
    </row>
    <row r="39980" spans="4:4">
      <c r="D39980" s="70"/>
    </row>
    <row r="39981" spans="4:4">
      <c r="D39981" s="70"/>
    </row>
    <row r="39982" spans="4:4">
      <c r="D39982" s="70"/>
    </row>
    <row r="39983" spans="4:4">
      <c r="D39983" s="70"/>
    </row>
    <row r="39984" spans="4:4">
      <c r="D39984" s="70"/>
    </row>
    <row r="39985" spans="4:4">
      <c r="D39985" s="70"/>
    </row>
    <row r="39986" spans="4:4">
      <c r="D39986" s="70"/>
    </row>
    <row r="39987" spans="4:4">
      <c r="D39987" s="70"/>
    </row>
    <row r="39988" spans="4:4">
      <c r="D39988" s="70"/>
    </row>
    <row r="39989" spans="4:4">
      <c r="D39989" s="70"/>
    </row>
    <row r="39990" spans="4:4">
      <c r="D39990" s="70"/>
    </row>
    <row r="39991" spans="4:4">
      <c r="D39991" s="70"/>
    </row>
    <row r="39992" spans="4:4">
      <c r="D39992" s="70"/>
    </row>
    <row r="39993" spans="4:4">
      <c r="D39993" s="70"/>
    </row>
    <row r="39994" spans="4:4">
      <c r="D39994" s="70"/>
    </row>
    <row r="39995" spans="4:4">
      <c r="D39995" s="70"/>
    </row>
    <row r="39996" spans="4:4">
      <c r="D39996" s="70"/>
    </row>
    <row r="39997" spans="4:4">
      <c r="D39997" s="70"/>
    </row>
    <row r="39998" spans="4:4">
      <c r="D39998" s="70"/>
    </row>
    <row r="39999" spans="4:4">
      <c r="D39999" s="70"/>
    </row>
    <row r="40000" spans="4:4">
      <c r="D40000" s="70"/>
    </row>
    <row r="40001" spans="4:4">
      <c r="D40001" s="70"/>
    </row>
    <row r="40002" spans="4:4">
      <c r="D40002" s="70"/>
    </row>
    <row r="40003" spans="4:4">
      <c r="D40003" s="70"/>
    </row>
    <row r="40004" spans="4:4">
      <c r="D40004" s="70"/>
    </row>
    <row r="40005" spans="4:4">
      <c r="D40005" s="70"/>
    </row>
    <row r="40006" spans="4:4">
      <c r="D40006" s="70"/>
    </row>
    <row r="40007" spans="4:4">
      <c r="D40007" s="70"/>
    </row>
    <row r="40008" spans="4:4">
      <c r="D40008" s="70"/>
    </row>
    <row r="40009" spans="4:4">
      <c r="D40009" s="70"/>
    </row>
    <row r="40010" spans="4:4">
      <c r="D40010" s="70"/>
    </row>
    <row r="40011" spans="4:4">
      <c r="D40011" s="70"/>
    </row>
    <row r="40012" spans="4:4">
      <c r="D40012" s="70"/>
    </row>
    <row r="40013" spans="4:4">
      <c r="D40013" s="70"/>
    </row>
    <row r="40014" spans="4:4">
      <c r="D40014" s="70"/>
    </row>
    <row r="40015" spans="4:4">
      <c r="D40015" s="70"/>
    </row>
    <row r="40016" spans="4:4">
      <c r="D40016" s="70"/>
    </row>
    <row r="40017" spans="4:4">
      <c r="D40017" s="70"/>
    </row>
    <row r="40018" spans="4:4">
      <c r="D40018" s="70"/>
    </row>
    <row r="40019" spans="4:4">
      <c r="D40019" s="70"/>
    </row>
    <row r="40020" spans="4:4">
      <c r="D40020" s="70"/>
    </row>
    <row r="40021" spans="4:4">
      <c r="D40021" s="70"/>
    </row>
    <row r="40022" spans="4:4">
      <c r="D40022" s="70"/>
    </row>
    <row r="40023" spans="4:4">
      <c r="D40023" s="70"/>
    </row>
    <row r="40024" spans="4:4">
      <c r="D40024" s="70"/>
    </row>
    <row r="40025" spans="4:4">
      <c r="D40025" s="70"/>
    </row>
    <row r="40026" spans="4:4">
      <c r="D40026" s="70"/>
    </row>
    <row r="40027" spans="4:4">
      <c r="D40027" s="70"/>
    </row>
    <row r="40028" spans="4:4">
      <c r="D40028" s="70"/>
    </row>
    <row r="40029" spans="4:4">
      <c r="D40029" s="70"/>
    </row>
    <row r="40030" spans="4:4">
      <c r="D40030" s="70"/>
    </row>
    <row r="40031" spans="4:4">
      <c r="D40031" s="70"/>
    </row>
    <row r="40032" spans="4:4">
      <c r="D40032" s="70"/>
    </row>
    <row r="40033" spans="4:4">
      <c r="D40033" s="70"/>
    </row>
    <row r="40034" spans="4:4">
      <c r="D40034" s="70"/>
    </row>
    <row r="40035" spans="4:4">
      <c r="D40035" s="70"/>
    </row>
    <row r="40036" spans="4:4">
      <c r="D40036" s="70"/>
    </row>
    <row r="40037" spans="4:4">
      <c r="D40037" s="70"/>
    </row>
    <row r="40038" spans="4:4">
      <c r="D40038" s="70"/>
    </row>
    <row r="40039" spans="4:4">
      <c r="D40039" s="70"/>
    </row>
    <row r="40040" spans="4:4">
      <c r="D40040" s="70"/>
    </row>
    <row r="40041" spans="4:4">
      <c r="D40041" s="70"/>
    </row>
    <row r="40042" spans="4:4">
      <c r="D40042" s="70"/>
    </row>
    <row r="40043" spans="4:4">
      <c r="D40043" s="70"/>
    </row>
    <row r="40044" spans="4:4">
      <c r="D40044" s="70"/>
    </row>
    <row r="40045" spans="4:4">
      <c r="D40045" s="70"/>
    </row>
    <row r="40046" spans="4:4">
      <c r="D40046" s="70"/>
    </row>
    <row r="40047" spans="4:4">
      <c r="D40047" s="70"/>
    </row>
    <row r="40048" spans="4:4">
      <c r="D40048" s="70"/>
    </row>
    <row r="40049" spans="4:4">
      <c r="D40049" s="70"/>
    </row>
    <row r="40050" spans="4:4">
      <c r="D40050" s="70"/>
    </row>
    <row r="40051" spans="4:4">
      <c r="D40051" s="70"/>
    </row>
    <row r="40052" spans="4:4">
      <c r="D40052" s="70"/>
    </row>
    <row r="40053" spans="4:4">
      <c r="D40053" s="70"/>
    </row>
    <row r="40054" spans="4:4">
      <c r="D40054" s="70"/>
    </row>
    <row r="40055" spans="4:4">
      <c r="D40055" s="70"/>
    </row>
    <row r="40056" spans="4:4">
      <c r="D40056" s="70"/>
    </row>
    <row r="40057" spans="4:4">
      <c r="D40057" s="70"/>
    </row>
    <row r="40058" spans="4:4">
      <c r="D40058" s="70"/>
    </row>
    <row r="40059" spans="4:4">
      <c r="D40059" s="70"/>
    </row>
    <row r="40060" spans="4:4">
      <c r="D40060" s="70"/>
    </row>
    <row r="40061" spans="4:4">
      <c r="D40061" s="70"/>
    </row>
    <row r="40062" spans="4:4">
      <c r="D40062" s="70"/>
    </row>
    <row r="40063" spans="4:4">
      <c r="D40063" s="70"/>
    </row>
    <row r="40064" spans="4:4">
      <c r="D40064" s="70"/>
    </row>
    <row r="40065" spans="4:4">
      <c r="D40065" s="70"/>
    </row>
    <row r="40066" spans="4:4">
      <c r="D40066" s="70"/>
    </row>
    <row r="40067" spans="4:4">
      <c r="D40067" s="70"/>
    </row>
    <row r="40068" spans="4:4">
      <c r="D40068" s="70"/>
    </row>
    <row r="40069" spans="4:4">
      <c r="D40069" s="70"/>
    </row>
    <row r="40070" spans="4:4">
      <c r="D40070" s="70"/>
    </row>
    <row r="40071" spans="4:4">
      <c r="D40071" s="70"/>
    </row>
    <row r="40072" spans="4:4">
      <c r="D40072" s="70"/>
    </row>
    <row r="40073" spans="4:4">
      <c r="D40073" s="70"/>
    </row>
    <row r="40074" spans="4:4">
      <c r="D40074" s="70"/>
    </row>
    <row r="40075" spans="4:4">
      <c r="D40075" s="70"/>
    </row>
    <row r="40076" spans="4:4">
      <c r="D40076" s="70"/>
    </row>
    <row r="40077" spans="4:4">
      <c r="D40077" s="70"/>
    </row>
    <row r="40078" spans="4:4">
      <c r="D40078" s="70"/>
    </row>
    <row r="40079" spans="4:4">
      <c r="D40079" s="70"/>
    </row>
    <row r="40080" spans="4:4">
      <c r="D40080" s="70"/>
    </row>
    <row r="40081" spans="4:4">
      <c r="D40081" s="70"/>
    </row>
    <row r="40082" spans="4:4">
      <c r="D40082" s="70"/>
    </row>
    <row r="40083" spans="4:4">
      <c r="D40083" s="70"/>
    </row>
    <row r="40084" spans="4:4">
      <c r="D40084" s="70"/>
    </row>
    <row r="40085" spans="4:4">
      <c r="D40085" s="70"/>
    </row>
    <row r="40086" spans="4:4">
      <c r="D40086" s="70"/>
    </row>
    <row r="40087" spans="4:4">
      <c r="D40087" s="70"/>
    </row>
    <row r="40088" spans="4:4">
      <c r="D40088" s="70"/>
    </row>
    <row r="40089" spans="4:4">
      <c r="D40089" s="70"/>
    </row>
    <row r="40090" spans="4:4">
      <c r="D40090" s="70"/>
    </row>
    <row r="40091" spans="4:4">
      <c r="D40091" s="70"/>
    </row>
    <row r="40092" spans="4:4">
      <c r="D40092" s="70"/>
    </row>
    <row r="40093" spans="4:4">
      <c r="D40093" s="70"/>
    </row>
    <row r="40094" spans="4:4">
      <c r="D40094" s="70"/>
    </row>
    <row r="40095" spans="4:4">
      <c r="D40095" s="70"/>
    </row>
    <row r="40096" spans="4:4">
      <c r="D40096" s="70"/>
    </row>
    <row r="40097" spans="4:4">
      <c r="D40097" s="70"/>
    </row>
    <row r="40098" spans="4:4">
      <c r="D40098" s="70"/>
    </row>
    <row r="40099" spans="4:4">
      <c r="D40099" s="70"/>
    </row>
    <row r="40100" spans="4:4">
      <c r="D40100" s="70"/>
    </row>
    <row r="40101" spans="4:4">
      <c r="D40101" s="70"/>
    </row>
    <row r="40102" spans="4:4">
      <c r="D40102" s="70"/>
    </row>
    <row r="40103" spans="4:4">
      <c r="D40103" s="70"/>
    </row>
    <row r="40104" spans="4:4">
      <c r="D40104" s="70"/>
    </row>
    <row r="40105" spans="4:4">
      <c r="D40105" s="70"/>
    </row>
    <row r="40106" spans="4:4">
      <c r="D40106" s="70"/>
    </row>
    <row r="40107" spans="4:4">
      <c r="D40107" s="70"/>
    </row>
    <row r="40108" spans="4:4">
      <c r="D40108" s="70"/>
    </row>
    <row r="40109" spans="4:4">
      <c r="D40109" s="70"/>
    </row>
    <row r="40110" spans="4:4">
      <c r="D40110" s="70"/>
    </row>
    <row r="40111" spans="4:4">
      <c r="D40111" s="70"/>
    </row>
    <row r="40112" spans="4:4">
      <c r="D40112" s="70"/>
    </row>
    <row r="40113" spans="4:4">
      <c r="D40113" s="70"/>
    </row>
    <row r="40114" spans="4:4">
      <c r="D40114" s="70"/>
    </row>
    <row r="40115" spans="4:4">
      <c r="D40115" s="70"/>
    </row>
    <row r="40116" spans="4:4">
      <c r="D40116" s="70"/>
    </row>
    <row r="40117" spans="4:4">
      <c r="D40117" s="70"/>
    </row>
    <row r="40118" spans="4:4">
      <c r="D40118" s="70"/>
    </row>
    <row r="40119" spans="4:4">
      <c r="D40119" s="70"/>
    </row>
    <row r="40120" spans="4:4">
      <c r="D40120" s="70"/>
    </row>
    <row r="40121" spans="4:4">
      <c r="D40121" s="70"/>
    </row>
    <row r="40122" spans="4:4">
      <c r="D40122" s="70"/>
    </row>
    <row r="40123" spans="4:4">
      <c r="D40123" s="70"/>
    </row>
    <row r="40124" spans="4:4">
      <c r="D40124" s="70"/>
    </row>
    <row r="40125" spans="4:4">
      <c r="D40125" s="70"/>
    </row>
    <row r="40126" spans="4:4">
      <c r="D40126" s="70"/>
    </row>
    <row r="40127" spans="4:4">
      <c r="D40127" s="70"/>
    </row>
    <row r="40128" spans="4:4">
      <c r="D40128" s="70"/>
    </row>
    <row r="40129" spans="4:4">
      <c r="D40129" s="70"/>
    </row>
    <row r="40130" spans="4:4">
      <c r="D40130" s="70"/>
    </row>
    <row r="40131" spans="4:4">
      <c r="D40131" s="70"/>
    </row>
    <row r="40132" spans="4:4">
      <c r="D40132" s="70"/>
    </row>
    <row r="40133" spans="4:4">
      <c r="D40133" s="70"/>
    </row>
    <row r="40134" spans="4:4">
      <c r="D40134" s="70"/>
    </row>
    <row r="40135" spans="4:4">
      <c r="D40135" s="70"/>
    </row>
    <row r="40136" spans="4:4">
      <c r="D40136" s="70"/>
    </row>
    <row r="40137" spans="4:4">
      <c r="D40137" s="70"/>
    </row>
    <row r="40138" spans="4:4">
      <c r="D40138" s="70"/>
    </row>
    <row r="40139" spans="4:4">
      <c r="D40139" s="70"/>
    </row>
    <row r="40140" spans="4:4">
      <c r="D40140" s="70"/>
    </row>
    <row r="40141" spans="4:4">
      <c r="D40141" s="70"/>
    </row>
    <row r="40142" spans="4:4">
      <c r="D40142" s="70"/>
    </row>
    <row r="40143" spans="4:4">
      <c r="D40143" s="70"/>
    </row>
    <row r="40144" spans="4:4">
      <c r="D40144" s="70"/>
    </row>
    <row r="40145" spans="4:4">
      <c r="D40145" s="70"/>
    </row>
    <row r="40146" spans="4:4">
      <c r="D40146" s="70"/>
    </row>
    <row r="40147" spans="4:4">
      <c r="D40147" s="70"/>
    </row>
    <row r="40148" spans="4:4">
      <c r="D40148" s="70"/>
    </row>
    <row r="40149" spans="4:4">
      <c r="D40149" s="70"/>
    </row>
    <row r="40150" spans="4:4">
      <c r="D40150" s="70"/>
    </row>
    <row r="40151" spans="4:4">
      <c r="D40151" s="70"/>
    </row>
    <row r="40152" spans="4:4">
      <c r="D40152" s="70"/>
    </row>
    <row r="40153" spans="4:4">
      <c r="D40153" s="70"/>
    </row>
    <row r="40154" spans="4:4">
      <c r="D40154" s="70"/>
    </row>
    <row r="40155" spans="4:4">
      <c r="D40155" s="70"/>
    </row>
    <row r="40156" spans="4:4">
      <c r="D40156" s="70"/>
    </row>
    <row r="40157" spans="4:4">
      <c r="D40157" s="70"/>
    </row>
    <row r="40158" spans="4:4">
      <c r="D40158" s="70"/>
    </row>
    <row r="40159" spans="4:4">
      <c r="D40159" s="70"/>
    </row>
    <row r="40160" spans="4:4">
      <c r="D40160" s="70"/>
    </row>
    <row r="40161" spans="4:4">
      <c r="D40161" s="70"/>
    </row>
    <row r="40162" spans="4:4">
      <c r="D40162" s="70"/>
    </row>
    <row r="40163" spans="4:4">
      <c r="D40163" s="70"/>
    </row>
    <row r="40164" spans="4:4">
      <c r="D40164" s="70"/>
    </row>
    <row r="40165" spans="4:4">
      <c r="D40165" s="70"/>
    </row>
    <row r="40166" spans="4:4">
      <c r="D40166" s="70"/>
    </row>
    <row r="40167" spans="4:4">
      <c r="D40167" s="70"/>
    </row>
    <row r="40168" spans="4:4">
      <c r="D40168" s="70"/>
    </row>
    <row r="40169" spans="4:4">
      <c r="D40169" s="70"/>
    </row>
    <row r="40170" spans="4:4">
      <c r="D40170" s="70"/>
    </row>
    <row r="40171" spans="4:4">
      <c r="D40171" s="70"/>
    </row>
    <row r="40172" spans="4:4">
      <c r="D40172" s="70"/>
    </row>
    <row r="40173" spans="4:4">
      <c r="D40173" s="70"/>
    </row>
    <row r="40174" spans="4:4">
      <c r="D40174" s="70"/>
    </row>
    <row r="40175" spans="4:4">
      <c r="D40175" s="70"/>
    </row>
    <row r="40176" spans="4:4">
      <c r="D40176" s="70"/>
    </row>
    <row r="40177" spans="4:4">
      <c r="D40177" s="70"/>
    </row>
    <row r="40178" spans="4:4">
      <c r="D40178" s="70"/>
    </row>
    <row r="40179" spans="4:4">
      <c r="D40179" s="70"/>
    </row>
    <row r="40180" spans="4:4">
      <c r="D40180" s="70"/>
    </row>
    <row r="40181" spans="4:4">
      <c r="D40181" s="70"/>
    </row>
    <row r="40182" spans="4:4">
      <c r="D40182" s="70"/>
    </row>
    <row r="40183" spans="4:4">
      <c r="D40183" s="70"/>
    </row>
    <row r="40184" spans="4:4">
      <c r="D40184" s="70"/>
    </row>
    <row r="40185" spans="4:4">
      <c r="D40185" s="70"/>
    </row>
    <row r="40186" spans="4:4">
      <c r="D40186" s="70"/>
    </row>
    <row r="40187" spans="4:4">
      <c r="D40187" s="70"/>
    </row>
    <row r="40188" spans="4:4">
      <c r="D40188" s="70"/>
    </row>
    <row r="40189" spans="4:4">
      <c r="D40189" s="70"/>
    </row>
    <row r="40190" spans="4:4">
      <c r="D40190" s="70"/>
    </row>
    <row r="40191" spans="4:4">
      <c r="D40191" s="70"/>
    </row>
    <row r="40192" spans="4:4">
      <c r="D40192" s="70"/>
    </row>
    <row r="40193" spans="4:4">
      <c r="D40193" s="70"/>
    </row>
    <row r="40194" spans="4:4">
      <c r="D40194" s="70"/>
    </row>
    <row r="40195" spans="4:4">
      <c r="D40195" s="70"/>
    </row>
    <row r="40196" spans="4:4">
      <c r="D40196" s="70"/>
    </row>
    <row r="40197" spans="4:4">
      <c r="D40197" s="70"/>
    </row>
    <row r="40198" spans="4:4">
      <c r="D40198" s="70"/>
    </row>
    <row r="40199" spans="4:4">
      <c r="D40199" s="70"/>
    </row>
    <row r="40200" spans="4:4">
      <c r="D40200" s="70"/>
    </row>
    <row r="40201" spans="4:4">
      <c r="D40201" s="70"/>
    </row>
    <row r="40202" spans="4:4">
      <c r="D40202" s="70"/>
    </row>
    <row r="40203" spans="4:4">
      <c r="D40203" s="70"/>
    </row>
    <row r="40204" spans="4:4">
      <c r="D40204" s="70"/>
    </row>
    <row r="40205" spans="4:4">
      <c r="D40205" s="70"/>
    </row>
    <row r="40206" spans="4:4">
      <c r="D40206" s="70"/>
    </row>
    <row r="40207" spans="4:4">
      <c r="D40207" s="70"/>
    </row>
    <row r="40208" spans="4:4">
      <c r="D40208" s="70"/>
    </row>
    <row r="40209" spans="4:4">
      <c r="D40209" s="70"/>
    </row>
    <row r="40210" spans="4:4">
      <c r="D40210" s="70"/>
    </row>
    <row r="40211" spans="4:4">
      <c r="D40211" s="70"/>
    </row>
    <row r="40212" spans="4:4">
      <c r="D40212" s="70"/>
    </row>
    <row r="40213" spans="4:4">
      <c r="D40213" s="70"/>
    </row>
    <row r="40214" spans="4:4">
      <c r="D40214" s="70"/>
    </row>
    <row r="40215" spans="4:4">
      <c r="D40215" s="70"/>
    </row>
    <row r="40216" spans="4:4">
      <c r="D40216" s="70"/>
    </row>
    <row r="40217" spans="4:4">
      <c r="D40217" s="70"/>
    </row>
    <row r="40218" spans="4:4">
      <c r="D40218" s="70"/>
    </row>
    <row r="40219" spans="4:4">
      <c r="D40219" s="70"/>
    </row>
    <row r="40220" spans="4:4">
      <c r="D40220" s="70"/>
    </row>
    <row r="40221" spans="4:4">
      <c r="D40221" s="70"/>
    </row>
    <row r="40222" spans="4:4">
      <c r="D40222" s="70"/>
    </row>
    <row r="40223" spans="4:4">
      <c r="D40223" s="70"/>
    </row>
    <row r="40224" spans="4:4">
      <c r="D40224" s="70"/>
    </row>
    <row r="40225" spans="4:4">
      <c r="D40225" s="70"/>
    </row>
    <row r="40226" spans="4:4">
      <c r="D40226" s="70"/>
    </row>
    <row r="40227" spans="4:4">
      <c r="D40227" s="70"/>
    </row>
    <row r="40228" spans="4:4">
      <c r="D40228" s="70"/>
    </row>
    <row r="40229" spans="4:4">
      <c r="D40229" s="70"/>
    </row>
    <row r="40230" spans="4:4">
      <c r="D40230" s="70"/>
    </row>
    <row r="40231" spans="4:4">
      <c r="D40231" s="70"/>
    </row>
    <row r="40232" spans="4:4">
      <c r="D40232" s="70"/>
    </row>
    <row r="40233" spans="4:4">
      <c r="D40233" s="70"/>
    </row>
    <row r="40234" spans="4:4">
      <c r="D40234" s="70"/>
    </row>
    <row r="40235" spans="4:4">
      <c r="D40235" s="70"/>
    </row>
    <row r="40236" spans="4:4">
      <c r="D40236" s="70"/>
    </row>
    <row r="40237" spans="4:4">
      <c r="D40237" s="70"/>
    </row>
    <row r="40238" spans="4:4">
      <c r="D40238" s="70"/>
    </row>
    <row r="40239" spans="4:4">
      <c r="D40239" s="70"/>
    </row>
    <row r="40240" spans="4:4">
      <c r="D40240" s="70"/>
    </row>
    <row r="40241" spans="4:4">
      <c r="D40241" s="70"/>
    </row>
    <row r="40242" spans="4:4">
      <c r="D40242" s="70"/>
    </row>
    <row r="40243" spans="4:4">
      <c r="D40243" s="70"/>
    </row>
    <row r="40244" spans="4:4">
      <c r="D40244" s="70"/>
    </row>
    <row r="40245" spans="4:4">
      <c r="D40245" s="70"/>
    </row>
    <row r="40246" spans="4:4">
      <c r="D40246" s="70"/>
    </row>
    <row r="40247" spans="4:4">
      <c r="D40247" s="70"/>
    </row>
    <row r="40248" spans="4:4">
      <c r="D40248" s="70"/>
    </row>
    <row r="40249" spans="4:4">
      <c r="D40249" s="70"/>
    </row>
    <row r="40250" spans="4:4">
      <c r="D40250" s="70"/>
    </row>
    <row r="40251" spans="4:4">
      <c r="D40251" s="70"/>
    </row>
    <row r="40252" spans="4:4">
      <c r="D40252" s="70"/>
    </row>
    <row r="40253" spans="4:4">
      <c r="D40253" s="70"/>
    </row>
    <row r="40254" spans="4:4">
      <c r="D40254" s="70"/>
    </row>
    <row r="40255" spans="4:4">
      <c r="D40255" s="70"/>
    </row>
    <row r="40256" spans="4:4">
      <c r="D40256" s="70"/>
    </row>
    <row r="40257" spans="4:4">
      <c r="D40257" s="70"/>
    </row>
    <row r="40258" spans="4:4">
      <c r="D40258" s="70"/>
    </row>
    <row r="40259" spans="4:4">
      <c r="D40259" s="70"/>
    </row>
    <row r="40260" spans="4:4">
      <c r="D40260" s="70"/>
    </row>
    <row r="40261" spans="4:4">
      <c r="D40261" s="70"/>
    </row>
    <row r="40262" spans="4:4">
      <c r="D40262" s="70"/>
    </row>
    <row r="40263" spans="4:4">
      <c r="D40263" s="70"/>
    </row>
    <row r="40264" spans="4:4">
      <c r="D40264" s="70"/>
    </row>
    <row r="40265" spans="4:4">
      <c r="D40265" s="70"/>
    </row>
    <row r="40266" spans="4:4">
      <c r="D40266" s="70"/>
    </row>
    <row r="40267" spans="4:4">
      <c r="D40267" s="70"/>
    </row>
    <row r="40268" spans="4:4">
      <c r="D40268" s="70"/>
    </row>
    <row r="40269" spans="4:4">
      <c r="D40269" s="70"/>
    </row>
    <row r="40270" spans="4:4">
      <c r="D40270" s="70"/>
    </row>
    <row r="40271" spans="4:4">
      <c r="D40271" s="70"/>
    </row>
    <row r="40272" spans="4:4">
      <c r="D40272" s="70"/>
    </row>
    <row r="40273" spans="4:4">
      <c r="D40273" s="70"/>
    </row>
    <row r="40274" spans="4:4">
      <c r="D40274" s="70"/>
    </row>
    <row r="40275" spans="4:4">
      <c r="D40275" s="70"/>
    </row>
    <row r="40276" spans="4:4">
      <c r="D40276" s="70"/>
    </row>
    <row r="40277" spans="4:4">
      <c r="D40277" s="70"/>
    </row>
    <row r="40278" spans="4:4">
      <c r="D40278" s="70"/>
    </row>
    <row r="40279" spans="4:4">
      <c r="D40279" s="70"/>
    </row>
    <row r="40280" spans="4:4">
      <c r="D40280" s="70"/>
    </row>
    <row r="40281" spans="4:4">
      <c r="D40281" s="70"/>
    </row>
    <row r="40282" spans="4:4">
      <c r="D40282" s="70"/>
    </row>
    <row r="40283" spans="4:4">
      <c r="D40283" s="70"/>
    </row>
    <row r="40284" spans="4:4">
      <c r="D40284" s="70"/>
    </row>
    <row r="40285" spans="4:4">
      <c r="D40285" s="70"/>
    </row>
    <row r="40286" spans="4:4">
      <c r="D40286" s="70"/>
    </row>
    <row r="40287" spans="4:4">
      <c r="D40287" s="70"/>
    </row>
    <row r="40288" spans="4:4">
      <c r="D40288" s="70"/>
    </row>
    <row r="40289" spans="4:4">
      <c r="D40289" s="70"/>
    </row>
    <row r="40290" spans="4:4">
      <c r="D40290" s="70"/>
    </row>
    <row r="40291" spans="4:4">
      <c r="D40291" s="70"/>
    </row>
    <row r="40292" spans="4:4">
      <c r="D40292" s="70"/>
    </row>
    <row r="40293" spans="4:4">
      <c r="D40293" s="70"/>
    </row>
    <row r="40294" spans="4:4">
      <c r="D40294" s="70"/>
    </row>
    <row r="40295" spans="4:4">
      <c r="D40295" s="70"/>
    </row>
    <row r="40296" spans="4:4">
      <c r="D40296" s="70"/>
    </row>
    <row r="40297" spans="4:4">
      <c r="D40297" s="70"/>
    </row>
    <row r="40298" spans="4:4">
      <c r="D40298" s="70"/>
    </row>
    <row r="40299" spans="4:4">
      <c r="D40299" s="70"/>
    </row>
    <row r="40300" spans="4:4">
      <c r="D40300" s="70"/>
    </row>
    <row r="40301" spans="4:4">
      <c r="D40301" s="70"/>
    </row>
    <row r="40302" spans="4:4">
      <c r="D40302" s="70"/>
    </row>
    <row r="40303" spans="4:4">
      <c r="D40303" s="70"/>
    </row>
    <row r="40304" spans="4:4">
      <c r="D40304" s="70"/>
    </row>
    <row r="40305" spans="4:4">
      <c r="D40305" s="70"/>
    </row>
    <row r="40306" spans="4:4">
      <c r="D40306" s="70"/>
    </row>
    <row r="40307" spans="4:4">
      <c r="D40307" s="70"/>
    </row>
    <row r="40308" spans="4:4">
      <c r="D40308" s="70"/>
    </row>
    <row r="40309" spans="4:4">
      <c r="D40309" s="70"/>
    </row>
    <row r="40310" spans="4:4">
      <c r="D40310" s="70"/>
    </row>
    <row r="40311" spans="4:4">
      <c r="D40311" s="70"/>
    </row>
    <row r="40312" spans="4:4">
      <c r="D40312" s="70"/>
    </row>
    <row r="40313" spans="4:4">
      <c r="D40313" s="70"/>
    </row>
    <row r="40314" spans="4:4">
      <c r="D40314" s="70"/>
    </row>
    <row r="40315" spans="4:4">
      <c r="D40315" s="70"/>
    </row>
    <row r="40316" spans="4:4">
      <c r="D40316" s="70"/>
    </row>
    <row r="40317" spans="4:4">
      <c r="D40317" s="70"/>
    </row>
    <row r="40318" spans="4:4">
      <c r="D40318" s="70"/>
    </row>
    <row r="40319" spans="4:4">
      <c r="D40319" s="70"/>
    </row>
    <row r="40320" spans="4:4">
      <c r="D40320" s="70"/>
    </row>
    <row r="40321" spans="4:4">
      <c r="D40321" s="70"/>
    </row>
    <row r="40322" spans="4:4">
      <c r="D40322" s="70"/>
    </row>
    <row r="40323" spans="4:4">
      <c r="D40323" s="70"/>
    </row>
    <row r="40324" spans="4:4">
      <c r="D40324" s="70"/>
    </row>
    <row r="40325" spans="4:4">
      <c r="D40325" s="70"/>
    </row>
    <row r="40326" spans="4:4">
      <c r="D40326" s="70"/>
    </row>
    <row r="40327" spans="4:4">
      <c r="D40327" s="70"/>
    </row>
    <row r="40328" spans="4:4">
      <c r="D40328" s="70"/>
    </row>
    <row r="40329" spans="4:4">
      <c r="D40329" s="70"/>
    </row>
    <row r="40330" spans="4:4">
      <c r="D40330" s="70"/>
    </row>
    <row r="40331" spans="4:4">
      <c r="D40331" s="70"/>
    </row>
    <row r="40332" spans="4:4">
      <c r="D40332" s="70"/>
    </row>
    <row r="40333" spans="4:4">
      <c r="D40333" s="70"/>
    </row>
    <row r="40334" spans="4:4">
      <c r="D40334" s="70"/>
    </row>
    <row r="40335" spans="4:4">
      <c r="D40335" s="70"/>
    </row>
    <row r="40336" spans="4:4">
      <c r="D40336" s="70"/>
    </row>
    <row r="40337" spans="4:4">
      <c r="D40337" s="70"/>
    </row>
    <row r="40338" spans="4:4">
      <c r="D40338" s="70"/>
    </row>
    <row r="40339" spans="4:4">
      <c r="D40339" s="70"/>
    </row>
    <row r="40340" spans="4:4">
      <c r="D40340" s="70"/>
    </row>
    <row r="40341" spans="4:4">
      <c r="D40341" s="70"/>
    </row>
    <row r="40342" spans="4:4">
      <c r="D40342" s="70"/>
    </row>
    <row r="40343" spans="4:4">
      <c r="D40343" s="70"/>
    </row>
    <row r="40344" spans="4:4">
      <c r="D40344" s="70"/>
    </row>
    <row r="40345" spans="4:4">
      <c r="D40345" s="70"/>
    </row>
    <row r="40346" spans="4:4">
      <c r="D40346" s="70"/>
    </row>
    <row r="40347" spans="4:4">
      <c r="D40347" s="70"/>
    </row>
    <row r="40348" spans="4:4">
      <c r="D40348" s="70"/>
    </row>
    <row r="40349" spans="4:4">
      <c r="D40349" s="70"/>
    </row>
    <row r="40350" spans="4:4">
      <c r="D40350" s="70"/>
    </row>
    <row r="40351" spans="4:4">
      <c r="D40351" s="70"/>
    </row>
    <row r="40352" spans="4:4">
      <c r="D40352" s="70"/>
    </row>
    <row r="40353" spans="4:4">
      <c r="D40353" s="70"/>
    </row>
    <row r="40354" spans="4:4">
      <c r="D40354" s="70"/>
    </row>
    <row r="40355" spans="4:4">
      <c r="D40355" s="70"/>
    </row>
    <row r="40356" spans="4:4">
      <c r="D40356" s="70"/>
    </row>
    <row r="40357" spans="4:4">
      <c r="D40357" s="70"/>
    </row>
    <row r="40358" spans="4:4">
      <c r="D40358" s="70"/>
    </row>
    <row r="40359" spans="4:4">
      <c r="D40359" s="70"/>
    </row>
    <row r="40360" spans="4:4">
      <c r="D40360" s="70"/>
    </row>
    <row r="40361" spans="4:4">
      <c r="D40361" s="70"/>
    </row>
    <row r="40362" spans="4:4">
      <c r="D40362" s="70"/>
    </row>
    <row r="40363" spans="4:4">
      <c r="D40363" s="70"/>
    </row>
    <row r="40364" spans="4:4">
      <c r="D40364" s="70"/>
    </row>
    <row r="40365" spans="4:4">
      <c r="D40365" s="70"/>
    </row>
    <row r="40366" spans="4:4">
      <c r="D40366" s="70"/>
    </row>
    <row r="40367" spans="4:4">
      <c r="D40367" s="70"/>
    </row>
    <row r="40368" spans="4:4">
      <c r="D40368" s="70"/>
    </row>
    <row r="40369" spans="4:4">
      <c r="D40369" s="70"/>
    </row>
    <row r="40370" spans="4:4">
      <c r="D40370" s="70"/>
    </row>
    <row r="40371" spans="4:4">
      <c r="D40371" s="70"/>
    </row>
    <row r="40372" spans="4:4">
      <c r="D40372" s="70"/>
    </row>
    <row r="40373" spans="4:4">
      <c r="D40373" s="70"/>
    </row>
    <row r="40374" spans="4:4">
      <c r="D40374" s="70"/>
    </row>
    <row r="40375" spans="4:4">
      <c r="D40375" s="70"/>
    </row>
    <row r="40376" spans="4:4">
      <c r="D40376" s="70"/>
    </row>
    <row r="40377" spans="4:4">
      <c r="D40377" s="70"/>
    </row>
    <row r="40378" spans="4:4">
      <c r="D40378" s="70"/>
    </row>
    <row r="40379" spans="4:4">
      <c r="D40379" s="70"/>
    </row>
    <row r="40380" spans="4:4">
      <c r="D40380" s="70"/>
    </row>
    <row r="40381" spans="4:4">
      <c r="D40381" s="70"/>
    </row>
    <row r="40382" spans="4:4">
      <c r="D40382" s="70"/>
    </row>
    <row r="40383" spans="4:4">
      <c r="D40383" s="70"/>
    </row>
    <row r="40384" spans="4:4">
      <c r="D40384" s="70"/>
    </row>
    <row r="40385" spans="4:4">
      <c r="D40385" s="70"/>
    </row>
    <row r="40386" spans="4:4">
      <c r="D40386" s="70"/>
    </row>
    <row r="40387" spans="4:4">
      <c r="D40387" s="70"/>
    </row>
    <row r="40388" spans="4:4">
      <c r="D40388" s="70"/>
    </row>
    <row r="40389" spans="4:4">
      <c r="D40389" s="70"/>
    </row>
    <row r="40390" spans="4:4">
      <c r="D40390" s="70"/>
    </row>
    <row r="40391" spans="4:4">
      <c r="D40391" s="70"/>
    </row>
    <row r="40392" spans="4:4">
      <c r="D40392" s="70"/>
    </row>
    <row r="40393" spans="4:4">
      <c r="D40393" s="70"/>
    </row>
    <row r="40394" spans="4:4">
      <c r="D40394" s="70"/>
    </row>
    <row r="40395" spans="4:4">
      <c r="D40395" s="70"/>
    </row>
    <row r="40396" spans="4:4">
      <c r="D40396" s="70"/>
    </row>
    <row r="40397" spans="4:4">
      <c r="D40397" s="70"/>
    </row>
    <row r="40398" spans="4:4">
      <c r="D40398" s="70"/>
    </row>
    <row r="40399" spans="4:4">
      <c r="D40399" s="70"/>
    </row>
    <row r="40400" spans="4:4">
      <c r="D40400" s="70"/>
    </row>
    <row r="40401" spans="4:4">
      <c r="D40401" s="70"/>
    </row>
    <row r="40402" spans="4:4">
      <c r="D40402" s="70"/>
    </row>
    <row r="40403" spans="4:4">
      <c r="D40403" s="70"/>
    </row>
    <row r="40404" spans="4:4">
      <c r="D40404" s="70"/>
    </row>
    <row r="40405" spans="4:4">
      <c r="D40405" s="70"/>
    </row>
    <row r="40406" spans="4:4">
      <c r="D40406" s="70"/>
    </row>
    <row r="40407" spans="4:4">
      <c r="D40407" s="70"/>
    </row>
    <row r="40408" spans="4:4">
      <c r="D40408" s="70"/>
    </row>
    <row r="40409" spans="4:4">
      <c r="D40409" s="70"/>
    </row>
    <row r="40410" spans="4:4">
      <c r="D40410" s="70"/>
    </row>
    <row r="40411" spans="4:4">
      <c r="D40411" s="70"/>
    </row>
    <row r="40412" spans="4:4">
      <c r="D40412" s="70"/>
    </row>
    <row r="40413" spans="4:4">
      <c r="D40413" s="70"/>
    </row>
    <row r="40414" spans="4:4">
      <c r="D40414" s="70"/>
    </row>
    <row r="40415" spans="4:4">
      <c r="D40415" s="70"/>
    </row>
    <row r="40416" spans="4:4">
      <c r="D40416" s="70"/>
    </row>
    <row r="40417" spans="4:4">
      <c r="D40417" s="70"/>
    </row>
    <row r="40418" spans="4:4">
      <c r="D40418" s="70"/>
    </row>
    <row r="40419" spans="4:4">
      <c r="D40419" s="70"/>
    </row>
    <row r="40420" spans="4:4">
      <c r="D40420" s="70"/>
    </row>
    <row r="40421" spans="4:4">
      <c r="D40421" s="70"/>
    </row>
    <row r="40422" spans="4:4">
      <c r="D40422" s="70"/>
    </row>
    <row r="40423" spans="4:4">
      <c r="D40423" s="70"/>
    </row>
    <row r="40424" spans="4:4">
      <c r="D40424" s="70"/>
    </row>
    <row r="40425" spans="4:4">
      <c r="D40425" s="70"/>
    </row>
    <row r="40426" spans="4:4">
      <c r="D40426" s="70"/>
    </row>
    <row r="40427" spans="4:4">
      <c r="D40427" s="70"/>
    </row>
    <row r="40428" spans="4:4">
      <c r="D40428" s="70"/>
    </row>
    <row r="40429" spans="4:4">
      <c r="D40429" s="70"/>
    </row>
    <row r="40430" spans="4:4">
      <c r="D40430" s="70"/>
    </row>
    <row r="40431" spans="4:4">
      <c r="D40431" s="70"/>
    </row>
    <row r="40432" spans="4:4">
      <c r="D40432" s="70"/>
    </row>
    <row r="40433" spans="4:4">
      <c r="D40433" s="70"/>
    </row>
    <row r="40434" spans="4:4">
      <c r="D40434" s="70"/>
    </row>
    <row r="40435" spans="4:4">
      <c r="D40435" s="70"/>
    </row>
    <row r="40436" spans="4:4">
      <c r="D40436" s="70"/>
    </row>
    <row r="40437" spans="4:4">
      <c r="D40437" s="70"/>
    </row>
    <row r="40438" spans="4:4">
      <c r="D40438" s="70"/>
    </row>
    <row r="40439" spans="4:4">
      <c r="D40439" s="70"/>
    </row>
    <row r="40440" spans="4:4">
      <c r="D40440" s="70"/>
    </row>
    <row r="40441" spans="4:4">
      <c r="D40441" s="70"/>
    </row>
    <row r="40442" spans="4:4">
      <c r="D40442" s="70"/>
    </row>
    <row r="40443" spans="4:4">
      <c r="D40443" s="70"/>
    </row>
    <row r="40444" spans="4:4">
      <c r="D40444" s="70"/>
    </row>
    <row r="40445" spans="4:4">
      <c r="D40445" s="70"/>
    </row>
    <row r="40446" spans="4:4">
      <c r="D40446" s="70"/>
    </row>
    <row r="40447" spans="4:4">
      <c r="D40447" s="70"/>
    </row>
    <row r="40448" spans="4:4">
      <c r="D40448" s="70"/>
    </row>
    <row r="40449" spans="4:4">
      <c r="D40449" s="70"/>
    </row>
    <row r="40450" spans="4:4">
      <c r="D40450" s="70"/>
    </row>
    <row r="40451" spans="4:4">
      <c r="D40451" s="70"/>
    </row>
    <row r="40452" spans="4:4">
      <c r="D40452" s="70"/>
    </row>
    <row r="40453" spans="4:4">
      <c r="D40453" s="70"/>
    </row>
    <row r="40454" spans="4:4">
      <c r="D40454" s="70"/>
    </row>
    <row r="40455" spans="4:4">
      <c r="D40455" s="70"/>
    </row>
    <row r="40456" spans="4:4">
      <c r="D40456" s="70"/>
    </row>
    <row r="40457" spans="4:4">
      <c r="D40457" s="70"/>
    </row>
    <row r="40458" spans="4:4">
      <c r="D40458" s="70"/>
    </row>
    <row r="40459" spans="4:4">
      <c r="D40459" s="70"/>
    </row>
    <row r="40460" spans="4:4">
      <c r="D40460" s="70"/>
    </row>
    <row r="40461" spans="4:4">
      <c r="D40461" s="70"/>
    </row>
    <row r="40462" spans="4:4">
      <c r="D40462" s="70"/>
    </row>
    <row r="40463" spans="4:4">
      <c r="D40463" s="70"/>
    </row>
    <row r="40464" spans="4:4">
      <c r="D40464" s="70"/>
    </row>
    <row r="40465" spans="4:4">
      <c r="D40465" s="70"/>
    </row>
    <row r="40466" spans="4:4">
      <c r="D40466" s="70"/>
    </row>
    <row r="40467" spans="4:4">
      <c r="D40467" s="70"/>
    </row>
    <row r="40468" spans="4:4">
      <c r="D40468" s="70"/>
    </row>
    <row r="40469" spans="4:4">
      <c r="D40469" s="70"/>
    </row>
    <row r="40470" spans="4:4">
      <c r="D40470" s="70"/>
    </row>
    <row r="40471" spans="4:4">
      <c r="D40471" s="70"/>
    </row>
    <row r="40472" spans="4:4">
      <c r="D40472" s="70"/>
    </row>
    <row r="40473" spans="4:4">
      <c r="D40473" s="70"/>
    </row>
    <row r="40474" spans="4:4">
      <c r="D40474" s="70"/>
    </row>
    <row r="40475" spans="4:4">
      <c r="D40475" s="70"/>
    </row>
    <row r="40476" spans="4:4">
      <c r="D40476" s="70"/>
    </row>
    <row r="40477" spans="4:4">
      <c r="D40477" s="70"/>
    </row>
    <row r="40478" spans="4:4">
      <c r="D40478" s="70"/>
    </row>
    <row r="40479" spans="4:4">
      <c r="D40479" s="70"/>
    </row>
    <row r="40480" spans="4:4">
      <c r="D40480" s="70"/>
    </row>
    <row r="40481" spans="4:4">
      <c r="D40481" s="70"/>
    </row>
    <row r="40482" spans="4:4">
      <c r="D40482" s="70"/>
    </row>
    <row r="40483" spans="4:4">
      <c r="D40483" s="70"/>
    </row>
    <row r="40484" spans="4:4">
      <c r="D40484" s="70"/>
    </row>
    <row r="40485" spans="4:4">
      <c r="D40485" s="70"/>
    </row>
    <row r="40486" spans="4:4">
      <c r="D40486" s="70"/>
    </row>
    <row r="40487" spans="4:4">
      <c r="D40487" s="70"/>
    </row>
    <row r="40488" spans="4:4">
      <c r="D40488" s="70"/>
    </row>
    <row r="40489" spans="4:4">
      <c r="D40489" s="70"/>
    </row>
    <row r="40490" spans="4:4">
      <c r="D40490" s="70"/>
    </row>
    <row r="40491" spans="4:4">
      <c r="D40491" s="70"/>
    </row>
    <row r="40492" spans="4:4">
      <c r="D40492" s="70"/>
    </row>
    <row r="40493" spans="4:4">
      <c r="D40493" s="70"/>
    </row>
    <row r="40494" spans="4:4">
      <c r="D40494" s="70"/>
    </row>
    <row r="40495" spans="4:4">
      <c r="D40495" s="70"/>
    </row>
    <row r="40496" spans="4:4">
      <c r="D40496" s="70"/>
    </row>
    <row r="40497" spans="4:4">
      <c r="D40497" s="70"/>
    </row>
    <row r="40498" spans="4:4">
      <c r="D40498" s="70"/>
    </row>
    <row r="40499" spans="4:4">
      <c r="D40499" s="70"/>
    </row>
    <row r="40500" spans="4:4">
      <c r="D40500" s="70"/>
    </row>
    <row r="40501" spans="4:4">
      <c r="D40501" s="70"/>
    </row>
    <row r="40502" spans="4:4">
      <c r="D40502" s="70"/>
    </row>
    <row r="40503" spans="4:4">
      <c r="D40503" s="70"/>
    </row>
    <row r="40504" spans="4:4">
      <c r="D40504" s="70"/>
    </row>
    <row r="40505" spans="4:4">
      <c r="D40505" s="70"/>
    </row>
    <row r="40506" spans="4:4">
      <c r="D40506" s="70"/>
    </row>
    <row r="40507" spans="4:4">
      <c r="D40507" s="70"/>
    </row>
    <row r="40508" spans="4:4">
      <c r="D40508" s="70"/>
    </row>
    <row r="40509" spans="4:4">
      <c r="D40509" s="70"/>
    </row>
    <row r="40510" spans="4:4">
      <c r="D40510" s="70"/>
    </row>
    <row r="40511" spans="4:4">
      <c r="D40511" s="70"/>
    </row>
    <row r="40512" spans="4:4">
      <c r="D40512" s="70"/>
    </row>
    <row r="40513" spans="4:4">
      <c r="D40513" s="70"/>
    </row>
    <row r="40514" spans="4:4">
      <c r="D40514" s="70"/>
    </row>
    <row r="40515" spans="4:4">
      <c r="D40515" s="70"/>
    </row>
    <row r="40516" spans="4:4">
      <c r="D40516" s="70"/>
    </row>
    <row r="40517" spans="4:4">
      <c r="D40517" s="70"/>
    </row>
    <row r="40518" spans="4:4">
      <c r="D40518" s="70"/>
    </row>
    <row r="40519" spans="4:4">
      <c r="D40519" s="70"/>
    </row>
    <row r="40520" spans="4:4">
      <c r="D40520" s="70"/>
    </row>
    <row r="40521" spans="4:4">
      <c r="D40521" s="70"/>
    </row>
    <row r="40522" spans="4:4">
      <c r="D40522" s="70"/>
    </row>
    <row r="40523" spans="4:4">
      <c r="D40523" s="70"/>
    </row>
    <row r="40524" spans="4:4">
      <c r="D40524" s="70"/>
    </row>
    <row r="40525" spans="4:4">
      <c r="D40525" s="70"/>
    </row>
    <row r="40526" spans="4:4">
      <c r="D40526" s="70"/>
    </row>
    <row r="40527" spans="4:4">
      <c r="D40527" s="70"/>
    </row>
    <row r="40528" spans="4:4">
      <c r="D40528" s="70"/>
    </row>
    <row r="40529" spans="4:4">
      <c r="D40529" s="70"/>
    </row>
    <row r="40530" spans="4:4">
      <c r="D40530" s="70"/>
    </row>
    <row r="40531" spans="4:4">
      <c r="D40531" s="70"/>
    </row>
    <row r="40532" spans="4:4">
      <c r="D40532" s="70"/>
    </row>
    <row r="40533" spans="4:4">
      <c r="D40533" s="70"/>
    </row>
    <row r="40534" spans="4:4">
      <c r="D40534" s="70"/>
    </row>
    <row r="40535" spans="4:4">
      <c r="D40535" s="70"/>
    </row>
    <row r="40536" spans="4:4">
      <c r="D40536" s="70"/>
    </row>
    <row r="40537" spans="4:4">
      <c r="D40537" s="70"/>
    </row>
    <row r="40538" spans="4:4">
      <c r="D40538" s="70"/>
    </row>
    <row r="40539" spans="4:4">
      <c r="D40539" s="70"/>
    </row>
    <row r="40540" spans="4:4">
      <c r="D40540" s="70"/>
    </row>
    <row r="40541" spans="4:4">
      <c r="D40541" s="70"/>
    </row>
    <row r="40542" spans="4:4">
      <c r="D40542" s="70"/>
    </row>
    <row r="40543" spans="4:4">
      <c r="D40543" s="70"/>
    </row>
    <row r="40544" spans="4:4">
      <c r="D40544" s="70"/>
    </row>
    <row r="40545" spans="4:4">
      <c r="D40545" s="70"/>
    </row>
    <row r="40546" spans="4:4">
      <c r="D40546" s="70"/>
    </row>
    <row r="40547" spans="4:4">
      <c r="D40547" s="70"/>
    </row>
    <row r="40548" spans="4:4">
      <c r="D40548" s="70"/>
    </row>
    <row r="40549" spans="4:4">
      <c r="D40549" s="70"/>
    </row>
    <row r="40550" spans="4:4">
      <c r="D40550" s="70"/>
    </row>
    <row r="40551" spans="4:4">
      <c r="D40551" s="70"/>
    </row>
    <row r="40552" spans="4:4">
      <c r="D40552" s="70"/>
    </row>
    <row r="40553" spans="4:4">
      <c r="D40553" s="70"/>
    </row>
    <row r="40554" spans="4:4">
      <c r="D40554" s="70"/>
    </row>
    <row r="40555" spans="4:4">
      <c r="D40555" s="70"/>
    </row>
    <row r="40556" spans="4:4">
      <c r="D40556" s="70"/>
    </row>
    <row r="40557" spans="4:4">
      <c r="D40557" s="70"/>
    </row>
    <row r="40558" spans="4:4">
      <c r="D40558" s="70"/>
    </row>
    <row r="40559" spans="4:4">
      <c r="D40559" s="70"/>
    </row>
    <row r="40560" spans="4:4">
      <c r="D40560" s="70"/>
    </row>
    <row r="40561" spans="4:4">
      <c r="D40561" s="70"/>
    </row>
    <row r="40562" spans="4:4">
      <c r="D40562" s="70"/>
    </row>
    <row r="40563" spans="4:4">
      <c r="D40563" s="70"/>
    </row>
    <row r="40564" spans="4:4">
      <c r="D40564" s="70"/>
    </row>
    <row r="40565" spans="4:4">
      <c r="D40565" s="70"/>
    </row>
    <row r="40566" spans="4:4">
      <c r="D40566" s="70"/>
    </row>
    <row r="40567" spans="4:4">
      <c r="D40567" s="70"/>
    </row>
    <row r="40568" spans="4:4">
      <c r="D40568" s="70"/>
    </row>
    <row r="40569" spans="4:4">
      <c r="D40569" s="70"/>
    </row>
    <row r="40570" spans="4:4">
      <c r="D40570" s="70"/>
    </row>
    <row r="40571" spans="4:4">
      <c r="D40571" s="70"/>
    </row>
    <row r="40572" spans="4:4">
      <c r="D40572" s="70"/>
    </row>
    <row r="40573" spans="4:4">
      <c r="D40573" s="70"/>
    </row>
    <row r="40574" spans="4:4">
      <c r="D40574" s="70"/>
    </row>
    <row r="40575" spans="4:4">
      <c r="D40575" s="70"/>
    </row>
    <row r="40576" spans="4:4">
      <c r="D40576" s="70"/>
    </row>
    <row r="40577" spans="4:4">
      <c r="D40577" s="70"/>
    </row>
    <row r="40578" spans="4:4">
      <c r="D40578" s="70"/>
    </row>
    <row r="40579" spans="4:4">
      <c r="D40579" s="70"/>
    </row>
    <row r="40580" spans="4:4">
      <c r="D40580" s="70"/>
    </row>
    <row r="40581" spans="4:4">
      <c r="D40581" s="70"/>
    </row>
    <row r="40582" spans="4:4">
      <c r="D40582" s="70"/>
    </row>
    <row r="40583" spans="4:4">
      <c r="D40583" s="70"/>
    </row>
    <row r="40584" spans="4:4">
      <c r="D40584" s="70"/>
    </row>
    <row r="40585" spans="4:4">
      <c r="D40585" s="70"/>
    </row>
    <row r="40586" spans="4:4">
      <c r="D40586" s="70"/>
    </row>
    <row r="40587" spans="4:4">
      <c r="D40587" s="70"/>
    </row>
    <row r="40588" spans="4:4">
      <c r="D40588" s="70"/>
    </row>
    <row r="40589" spans="4:4">
      <c r="D40589" s="70"/>
    </row>
    <row r="40590" spans="4:4">
      <c r="D40590" s="70"/>
    </row>
    <row r="40591" spans="4:4">
      <c r="D40591" s="70"/>
    </row>
    <row r="40592" spans="4:4">
      <c r="D40592" s="70"/>
    </row>
    <row r="40593" spans="4:4">
      <c r="D40593" s="70"/>
    </row>
    <row r="40594" spans="4:4">
      <c r="D40594" s="70"/>
    </row>
    <row r="40595" spans="4:4">
      <c r="D40595" s="70"/>
    </row>
    <row r="40596" spans="4:4">
      <c r="D40596" s="70"/>
    </row>
    <row r="40597" spans="4:4">
      <c r="D40597" s="70"/>
    </row>
    <row r="40598" spans="4:4">
      <c r="D40598" s="70"/>
    </row>
    <row r="40599" spans="4:4">
      <c r="D40599" s="70"/>
    </row>
    <row r="40600" spans="4:4">
      <c r="D40600" s="70"/>
    </row>
    <row r="40601" spans="4:4">
      <c r="D40601" s="70"/>
    </row>
    <row r="40602" spans="4:4">
      <c r="D40602" s="70"/>
    </row>
    <row r="40603" spans="4:4">
      <c r="D40603" s="70"/>
    </row>
    <row r="40604" spans="4:4">
      <c r="D40604" s="70"/>
    </row>
    <row r="40605" spans="4:4">
      <c r="D40605" s="70"/>
    </row>
    <row r="40606" spans="4:4">
      <c r="D40606" s="70"/>
    </row>
    <row r="40607" spans="4:4">
      <c r="D40607" s="70"/>
    </row>
    <row r="40608" spans="4:4">
      <c r="D40608" s="70"/>
    </row>
    <row r="40609" spans="4:4">
      <c r="D40609" s="70"/>
    </row>
    <row r="40610" spans="4:4">
      <c r="D40610" s="70"/>
    </row>
    <row r="40611" spans="4:4">
      <c r="D40611" s="70"/>
    </row>
    <row r="40612" spans="4:4">
      <c r="D40612" s="70"/>
    </row>
    <row r="40613" spans="4:4">
      <c r="D40613" s="70"/>
    </row>
    <row r="40614" spans="4:4">
      <c r="D40614" s="70"/>
    </row>
    <row r="40615" spans="4:4">
      <c r="D40615" s="70"/>
    </row>
    <row r="40616" spans="4:4">
      <c r="D40616" s="70"/>
    </row>
    <row r="40617" spans="4:4">
      <c r="D40617" s="70"/>
    </row>
    <row r="40618" spans="4:4">
      <c r="D40618" s="70"/>
    </row>
    <row r="40619" spans="4:4">
      <c r="D40619" s="70"/>
    </row>
    <row r="40620" spans="4:4">
      <c r="D40620" s="70"/>
    </row>
    <row r="40621" spans="4:4">
      <c r="D40621" s="70"/>
    </row>
    <row r="40622" spans="4:4">
      <c r="D40622" s="70"/>
    </row>
    <row r="40623" spans="4:4">
      <c r="D40623" s="70"/>
    </row>
    <row r="40624" spans="4:4">
      <c r="D40624" s="70"/>
    </row>
    <row r="40625" spans="4:4">
      <c r="D40625" s="70"/>
    </row>
    <row r="40626" spans="4:4">
      <c r="D40626" s="70"/>
    </row>
    <row r="40627" spans="4:4">
      <c r="D40627" s="70"/>
    </row>
    <row r="40628" spans="4:4">
      <c r="D40628" s="70"/>
    </row>
    <row r="40629" spans="4:4">
      <c r="D40629" s="70"/>
    </row>
    <row r="40630" spans="4:4">
      <c r="D40630" s="70"/>
    </row>
    <row r="40631" spans="4:4">
      <c r="D40631" s="70"/>
    </row>
    <row r="40632" spans="4:4">
      <c r="D40632" s="70"/>
    </row>
    <row r="40633" spans="4:4">
      <c r="D40633" s="70"/>
    </row>
    <row r="40634" spans="4:4">
      <c r="D40634" s="70"/>
    </row>
    <row r="40635" spans="4:4">
      <c r="D40635" s="70"/>
    </row>
    <row r="40636" spans="4:4">
      <c r="D40636" s="70"/>
    </row>
    <row r="40637" spans="4:4">
      <c r="D40637" s="70"/>
    </row>
    <row r="40638" spans="4:4">
      <c r="D40638" s="70"/>
    </row>
    <row r="40639" spans="4:4">
      <c r="D40639" s="70"/>
    </row>
    <row r="40640" spans="4:4">
      <c r="D40640" s="70"/>
    </row>
    <row r="40641" spans="4:4">
      <c r="D40641" s="70"/>
    </row>
    <row r="40642" spans="4:4">
      <c r="D40642" s="70"/>
    </row>
    <row r="40643" spans="4:4">
      <c r="D40643" s="70"/>
    </row>
    <row r="40644" spans="4:4">
      <c r="D40644" s="70"/>
    </row>
    <row r="40645" spans="4:4">
      <c r="D40645" s="70"/>
    </row>
    <row r="40646" spans="4:4">
      <c r="D40646" s="70"/>
    </row>
    <row r="40647" spans="4:4">
      <c r="D40647" s="70"/>
    </row>
    <row r="40648" spans="4:4">
      <c r="D40648" s="70"/>
    </row>
    <row r="40649" spans="4:4">
      <c r="D40649" s="70"/>
    </row>
    <row r="40650" spans="4:4">
      <c r="D40650" s="70"/>
    </row>
    <row r="40651" spans="4:4">
      <c r="D40651" s="70"/>
    </row>
    <row r="40652" spans="4:4">
      <c r="D40652" s="70"/>
    </row>
    <row r="40653" spans="4:4">
      <c r="D40653" s="70"/>
    </row>
    <row r="40654" spans="4:4">
      <c r="D40654" s="70"/>
    </row>
    <row r="40655" spans="4:4">
      <c r="D40655" s="70"/>
    </row>
    <row r="40656" spans="4:4">
      <c r="D40656" s="70"/>
    </row>
    <row r="40657" spans="4:4">
      <c r="D40657" s="70"/>
    </row>
    <row r="40658" spans="4:4">
      <c r="D40658" s="70"/>
    </row>
    <row r="40659" spans="4:4">
      <c r="D40659" s="70"/>
    </row>
    <row r="40660" spans="4:4">
      <c r="D40660" s="70"/>
    </row>
    <row r="40661" spans="4:4">
      <c r="D40661" s="70"/>
    </row>
    <row r="40662" spans="4:4">
      <c r="D40662" s="70"/>
    </row>
    <row r="40663" spans="4:4">
      <c r="D40663" s="70"/>
    </row>
    <row r="40664" spans="4:4">
      <c r="D40664" s="70"/>
    </row>
    <row r="40665" spans="4:4">
      <c r="D40665" s="70"/>
    </row>
    <row r="40666" spans="4:4">
      <c r="D40666" s="70"/>
    </row>
    <row r="40667" spans="4:4">
      <c r="D40667" s="70"/>
    </row>
    <row r="40668" spans="4:4">
      <c r="D40668" s="70"/>
    </row>
    <row r="40669" spans="4:4">
      <c r="D40669" s="70"/>
    </row>
    <row r="40670" spans="4:4">
      <c r="D40670" s="70"/>
    </row>
    <row r="40671" spans="4:4">
      <c r="D40671" s="70"/>
    </row>
    <row r="40672" spans="4:4">
      <c r="D40672" s="70"/>
    </row>
    <row r="40673" spans="4:4">
      <c r="D40673" s="70"/>
    </row>
    <row r="40674" spans="4:4">
      <c r="D40674" s="70"/>
    </row>
    <row r="40675" spans="4:4">
      <c r="D40675" s="70"/>
    </row>
    <row r="40676" spans="4:4">
      <c r="D40676" s="70"/>
    </row>
    <row r="40677" spans="4:4">
      <c r="D40677" s="70"/>
    </row>
    <row r="40678" spans="4:4">
      <c r="D40678" s="70"/>
    </row>
    <row r="40679" spans="4:4">
      <c r="D40679" s="70"/>
    </row>
    <row r="40680" spans="4:4">
      <c r="D40680" s="70"/>
    </row>
    <row r="40681" spans="4:4">
      <c r="D40681" s="70"/>
    </row>
    <row r="40682" spans="4:4">
      <c r="D40682" s="70"/>
    </row>
    <row r="40683" spans="4:4">
      <c r="D40683" s="70"/>
    </row>
    <row r="40684" spans="4:4">
      <c r="D40684" s="70"/>
    </row>
    <row r="40685" spans="4:4">
      <c r="D40685" s="70"/>
    </row>
    <row r="40686" spans="4:4">
      <c r="D40686" s="70"/>
    </row>
    <row r="40687" spans="4:4">
      <c r="D40687" s="70"/>
    </row>
    <row r="40688" spans="4:4">
      <c r="D40688" s="70"/>
    </row>
    <row r="40689" spans="4:4">
      <c r="D40689" s="70"/>
    </row>
    <row r="40690" spans="4:4">
      <c r="D40690" s="70"/>
    </row>
    <row r="40691" spans="4:4">
      <c r="D40691" s="70"/>
    </row>
    <row r="40692" spans="4:4">
      <c r="D40692" s="70"/>
    </row>
    <row r="40693" spans="4:4">
      <c r="D40693" s="70"/>
    </row>
    <row r="40694" spans="4:4">
      <c r="D40694" s="70"/>
    </row>
    <row r="40695" spans="4:4">
      <c r="D40695" s="70"/>
    </row>
    <row r="40696" spans="4:4">
      <c r="D40696" s="70"/>
    </row>
    <row r="40697" spans="4:4">
      <c r="D40697" s="70"/>
    </row>
    <row r="40698" spans="4:4">
      <c r="D40698" s="70"/>
    </row>
    <row r="40699" spans="4:4">
      <c r="D40699" s="70"/>
    </row>
    <row r="40700" spans="4:4">
      <c r="D40700" s="70"/>
    </row>
    <row r="40701" spans="4:4">
      <c r="D40701" s="70"/>
    </row>
    <row r="40702" spans="4:4">
      <c r="D40702" s="70"/>
    </row>
    <row r="40703" spans="4:4">
      <c r="D40703" s="70"/>
    </row>
    <row r="40704" spans="4:4">
      <c r="D40704" s="70"/>
    </row>
    <row r="40705" spans="4:4">
      <c r="D40705" s="70"/>
    </row>
    <row r="40706" spans="4:4">
      <c r="D40706" s="70"/>
    </row>
    <row r="40707" spans="4:4">
      <c r="D40707" s="70"/>
    </row>
    <row r="40708" spans="4:4">
      <c r="D40708" s="70"/>
    </row>
    <row r="40709" spans="4:4">
      <c r="D40709" s="70"/>
    </row>
    <row r="40710" spans="4:4">
      <c r="D40710" s="70"/>
    </row>
    <row r="40711" spans="4:4">
      <c r="D40711" s="70"/>
    </row>
    <row r="40712" spans="4:4">
      <c r="D40712" s="70"/>
    </row>
    <row r="40713" spans="4:4">
      <c r="D40713" s="70"/>
    </row>
    <row r="40714" spans="4:4">
      <c r="D40714" s="70"/>
    </row>
    <row r="40715" spans="4:4">
      <c r="D40715" s="70"/>
    </row>
    <row r="40716" spans="4:4">
      <c r="D40716" s="70"/>
    </row>
    <row r="40717" spans="4:4">
      <c r="D40717" s="70"/>
    </row>
    <row r="40718" spans="4:4">
      <c r="D40718" s="70"/>
    </row>
    <row r="40719" spans="4:4">
      <c r="D40719" s="70"/>
    </row>
    <row r="40720" spans="4:4">
      <c r="D40720" s="70"/>
    </row>
    <row r="40721" spans="4:4">
      <c r="D40721" s="70"/>
    </row>
    <row r="40722" spans="4:4">
      <c r="D40722" s="70"/>
    </row>
    <row r="40723" spans="4:4">
      <c r="D40723" s="70"/>
    </row>
    <row r="40724" spans="4:4">
      <c r="D40724" s="70"/>
    </row>
    <row r="40725" spans="4:4">
      <c r="D40725" s="70"/>
    </row>
    <row r="40726" spans="4:4">
      <c r="D40726" s="70"/>
    </row>
    <row r="40727" spans="4:4">
      <c r="D40727" s="70"/>
    </row>
    <row r="40728" spans="4:4">
      <c r="D40728" s="70"/>
    </row>
    <row r="40729" spans="4:4">
      <c r="D40729" s="70"/>
    </row>
    <row r="40730" spans="4:4">
      <c r="D40730" s="70"/>
    </row>
    <row r="40731" spans="4:4">
      <c r="D40731" s="70"/>
    </row>
    <row r="40732" spans="4:4">
      <c r="D40732" s="70"/>
    </row>
    <row r="40733" spans="4:4">
      <c r="D40733" s="70"/>
    </row>
    <row r="40734" spans="4:4">
      <c r="D40734" s="70"/>
    </row>
    <row r="40735" spans="4:4">
      <c r="D40735" s="70"/>
    </row>
    <row r="40736" spans="4:4">
      <c r="D40736" s="70"/>
    </row>
    <row r="40737" spans="4:4">
      <c r="D40737" s="70"/>
    </row>
    <row r="40738" spans="4:4">
      <c r="D40738" s="70"/>
    </row>
    <row r="40739" spans="4:4">
      <c r="D40739" s="70"/>
    </row>
    <row r="40740" spans="4:4">
      <c r="D40740" s="70"/>
    </row>
    <row r="40741" spans="4:4">
      <c r="D40741" s="70"/>
    </row>
    <row r="40742" spans="4:4">
      <c r="D40742" s="70"/>
    </row>
    <row r="40743" spans="4:4">
      <c r="D40743" s="70"/>
    </row>
    <row r="40744" spans="4:4">
      <c r="D40744" s="70"/>
    </row>
    <row r="40745" spans="4:4">
      <c r="D40745" s="70"/>
    </row>
    <row r="40746" spans="4:4">
      <c r="D40746" s="70"/>
    </row>
    <row r="40747" spans="4:4">
      <c r="D40747" s="70"/>
    </row>
    <row r="40748" spans="4:4">
      <c r="D40748" s="70"/>
    </row>
    <row r="40749" spans="4:4">
      <c r="D40749" s="70"/>
    </row>
    <row r="40750" spans="4:4">
      <c r="D40750" s="70"/>
    </row>
    <row r="40751" spans="4:4">
      <c r="D40751" s="70"/>
    </row>
    <row r="40752" spans="4:4">
      <c r="D40752" s="70"/>
    </row>
    <row r="40753" spans="4:4">
      <c r="D40753" s="70"/>
    </row>
    <row r="40754" spans="4:4">
      <c r="D40754" s="70"/>
    </row>
    <row r="40755" spans="4:4">
      <c r="D40755" s="70"/>
    </row>
    <row r="40756" spans="4:4">
      <c r="D40756" s="70"/>
    </row>
    <row r="40757" spans="4:4">
      <c r="D40757" s="70"/>
    </row>
    <row r="40758" spans="4:4">
      <c r="D40758" s="70"/>
    </row>
    <row r="40759" spans="4:4">
      <c r="D40759" s="70"/>
    </row>
    <row r="40760" spans="4:4">
      <c r="D40760" s="70"/>
    </row>
    <row r="40761" spans="4:4">
      <c r="D40761" s="70"/>
    </row>
    <row r="40762" spans="4:4">
      <c r="D40762" s="70"/>
    </row>
    <row r="40763" spans="4:4">
      <c r="D40763" s="70"/>
    </row>
    <row r="40764" spans="4:4">
      <c r="D40764" s="70"/>
    </row>
    <row r="40765" spans="4:4">
      <c r="D40765" s="70"/>
    </row>
    <row r="40766" spans="4:4">
      <c r="D40766" s="70"/>
    </row>
    <row r="40767" spans="4:4">
      <c r="D40767" s="70"/>
    </row>
    <row r="40768" spans="4:4">
      <c r="D40768" s="70"/>
    </row>
    <row r="40769" spans="4:4">
      <c r="D40769" s="70"/>
    </row>
    <row r="40770" spans="4:4">
      <c r="D40770" s="70"/>
    </row>
    <row r="40771" spans="4:4">
      <c r="D40771" s="70"/>
    </row>
    <row r="40772" spans="4:4">
      <c r="D40772" s="70"/>
    </row>
    <row r="40773" spans="4:4">
      <c r="D40773" s="70"/>
    </row>
    <row r="40774" spans="4:4">
      <c r="D40774" s="70"/>
    </row>
    <row r="40775" spans="4:4">
      <c r="D40775" s="70"/>
    </row>
    <row r="40776" spans="4:4">
      <c r="D40776" s="70"/>
    </row>
    <row r="40777" spans="4:4">
      <c r="D40777" s="70"/>
    </row>
    <row r="40778" spans="4:4">
      <c r="D40778" s="70"/>
    </row>
    <row r="40779" spans="4:4">
      <c r="D40779" s="70"/>
    </row>
    <row r="40780" spans="4:4">
      <c r="D40780" s="70"/>
    </row>
    <row r="40781" spans="4:4">
      <c r="D40781" s="70"/>
    </row>
    <row r="40782" spans="4:4">
      <c r="D40782" s="70"/>
    </row>
    <row r="40783" spans="4:4">
      <c r="D40783" s="70"/>
    </row>
    <row r="40784" spans="4:4">
      <c r="D40784" s="70"/>
    </row>
    <row r="40785" spans="4:4">
      <c r="D40785" s="70"/>
    </row>
    <row r="40786" spans="4:4">
      <c r="D40786" s="70"/>
    </row>
    <row r="40787" spans="4:4">
      <c r="D40787" s="70"/>
    </row>
    <row r="40788" spans="4:4">
      <c r="D40788" s="70"/>
    </row>
    <row r="40789" spans="4:4">
      <c r="D40789" s="70"/>
    </row>
    <row r="40790" spans="4:4">
      <c r="D40790" s="70"/>
    </row>
    <row r="40791" spans="4:4">
      <c r="D40791" s="70"/>
    </row>
    <row r="40792" spans="4:4">
      <c r="D40792" s="70"/>
    </row>
    <row r="40793" spans="4:4">
      <c r="D40793" s="70"/>
    </row>
    <row r="40794" spans="4:4">
      <c r="D40794" s="70"/>
    </row>
    <row r="40795" spans="4:4">
      <c r="D40795" s="70"/>
    </row>
    <row r="40796" spans="4:4">
      <c r="D40796" s="70"/>
    </row>
    <row r="40797" spans="4:4">
      <c r="D40797" s="70"/>
    </row>
    <row r="40798" spans="4:4">
      <c r="D40798" s="70"/>
    </row>
    <row r="40799" spans="4:4">
      <c r="D40799" s="70"/>
    </row>
    <row r="40800" spans="4:4">
      <c r="D40800" s="70"/>
    </row>
    <row r="40801" spans="4:4">
      <c r="D40801" s="70"/>
    </row>
    <row r="40802" spans="4:4">
      <c r="D40802" s="70"/>
    </row>
    <row r="40803" spans="4:4">
      <c r="D40803" s="70"/>
    </row>
    <row r="40804" spans="4:4">
      <c r="D40804" s="70"/>
    </row>
    <row r="40805" spans="4:4">
      <c r="D40805" s="70"/>
    </row>
    <row r="40806" spans="4:4">
      <c r="D40806" s="70"/>
    </row>
    <row r="40807" spans="4:4">
      <c r="D40807" s="70"/>
    </row>
    <row r="40808" spans="4:4">
      <c r="D40808" s="70"/>
    </row>
    <row r="40809" spans="4:4">
      <c r="D40809" s="70"/>
    </row>
    <row r="40810" spans="4:4">
      <c r="D40810" s="70"/>
    </row>
    <row r="40811" spans="4:4">
      <c r="D40811" s="70"/>
    </row>
    <row r="40812" spans="4:4">
      <c r="D40812" s="70"/>
    </row>
    <row r="40813" spans="4:4">
      <c r="D40813" s="70"/>
    </row>
    <row r="40814" spans="4:4">
      <c r="D40814" s="70"/>
    </row>
    <row r="40815" spans="4:4">
      <c r="D40815" s="70"/>
    </row>
    <row r="40816" spans="4:4">
      <c r="D40816" s="70"/>
    </row>
    <row r="40817" spans="4:4">
      <c r="D40817" s="70"/>
    </row>
    <row r="40818" spans="4:4">
      <c r="D40818" s="70"/>
    </row>
    <row r="40819" spans="4:4">
      <c r="D40819" s="70"/>
    </row>
    <row r="40820" spans="4:4">
      <c r="D40820" s="70"/>
    </row>
    <row r="40821" spans="4:4">
      <c r="D40821" s="70"/>
    </row>
    <row r="40822" spans="4:4">
      <c r="D40822" s="70"/>
    </row>
    <row r="40823" spans="4:4">
      <c r="D40823" s="70"/>
    </row>
    <row r="40824" spans="4:4">
      <c r="D40824" s="70"/>
    </row>
    <row r="40825" spans="4:4">
      <c r="D40825" s="70"/>
    </row>
    <row r="40826" spans="4:4">
      <c r="D40826" s="70"/>
    </row>
    <row r="40827" spans="4:4">
      <c r="D40827" s="70"/>
    </row>
    <row r="40828" spans="4:4">
      <c r="D40828" s="70"/>
    </row>
    <row r="40829" spans="4:4">
      <c r="D40829" s="70"/>
    </row>
    <row r="40830" spans="4:4">
      <c r="D40830" s="70"/>
    </row>
    <row r="40831" spans="4:4">
      <c r="D40831" s="70"/>
    </row>
    <row r="40832" spans="4:4">
      <c r="D40832" s="70"/>
    </row>
    <row r="40833" spans="4:4">
      <c r="D40833" s="70"/>
    </row>
    <row r="40834" spans="4:4">
      <c r="D40834" s="70"/>
    </row>
    <row r="40835" spans="4:4">
      <c r="D40835" s="70"/>
    </row>
    <row r="40836" spans="4:4">
      <c r="D40836" s="70"/>
    </row>
    <row r="40837" spans="4:4">
      <c r="D40837" s="70"/>
    </row>
    <row r="40838" spans="4:4">
      <c r="D40838" s="70"/>
    </row>
    <row r="40839" spans="4:4">
      <c r="D40839" s="70"/>
    </row>
    <row r="40840" spans="4:4">
      <c r="D40840" s="70"/>
    </row>
    <row r="40841" spans="4:4">
      <c r="D40841" s="70"/>
    </row>
    <row r="40842" spans="4:4">
      <c r="D40842" s="70"/>
    </row>
    <row r="40843" spans="4:4">
      <c r="D40843" s="70"/>
    </row>
    <row r="40844" spans="4:4">
      <c r="D40844" s="70"/>
    </row>
    <row r="40845" spans="4:4">
      <c r="D40845" s="70"/>
    </row>
    <row r="40846" spans="4:4">
      <c r="D40846" s="70"/>
    </row>
    <row r="40847" spans="4:4">
      <c r="D40847" s="70"/>
    </row>
    <row r="40848" spans="4:4">
      <c r="D40848" s="70"/>
    </row>
    <row r="40849" spans="4:4">
      <c r="D40849" s="70"/>
    </row>
    <row r="40850" spans="4:4">
      <c r="D40850" s="70"/>
    </row>
    <row r="40851" spans="4:4">
      <c r="D40851" s="70"/>
    </row>
    <row r="40852" spans="4:4">
      <c r="D40852" s="70"/>
    </row>
    <row r="40853" spans="4:4">
      <c r="D40853" s="70"/>
    </row>
    <row r="40854" spans="4:4">
      <c r="D40854" s="70"/>
    </row>
    <row r="40855" spans="4:4">
      <c r="D40855" s="70"/>
    </row>
    <row r="40856" spans="4:4">
      <c r="D40856" s="70"/>
    </row>
    <row r="40857" spans="4:4">
      <c r="D40857" s="70"/>
    </row>
    <row r="40858" spans="4:4">
      <c r="D40858" s="70"/>
    </row>
    <row r="40859" spans="4:4">
      <c r="D40859" s="70"/>
    </row>
    <row r="40860" spans="4:4">
      <c r="D40860" s="70"/>
    </row>
    <row r="40861" spans="4:4">
      <c r="D40861" s="70"/>
    </row>
    <row r="40862" spans="4:4">
      <c r="D40862" s="70"/>
    </row>
    <row r="40863" spans="4:4">
      <c r="D40863" s="70"/>
    </row>
    <row r="40864" spans="4:4">
      <c r="D40864" s="70"/>
    </row>
    <row r="40865" spans="4:4">
      <c r="D40865" s="70"/>
    </row>
    <row r="40866" spans="4:4">
      <c r="D40866" s="70"/>
    </row>
    <row r="40867" spans="4:4">
      <c r="D40867" s="70"/>
    </row>
    <row r="40868" spans="4:4">
      <c r="D40868" s="70"/>
    </row>
    <row r="40869" spans="4:4">
      <c r="D40869" s="70"/>
    </row>
    <row r="40870" spans="4:4">
      <c r="D40870" s="70"/>
    </row>
    <row r="40871" spans="4:4">
      <c r="D40871" s="70"/>
    </row>
    <row r="40872" spans="4:4">
      <c r="D40872" s="70"/>
    </row>
    <row r="40873" spans="4:4">
      <c r="D40873" s="70"/>
    </row>
    <row r="40874" spans="4:4">
      <c r="D40874" s="70"/>
    </row>
    <row r="40875" spans="4:4">
      <c r="D40875" s="70"/>
    </row>
    <row r="40876" spans="4:4">
      <c r="D40876" s="70"/>
    </row>
    <row r="40877" spans="4:4">
      <c r="D40877" s="70"/>
    </row>
    <row r="40878" spans="4:4">
      <c r="D40878" s="70"/>
    </row>
    <row r="40879" spans="4:4">
      <c r="D40879" s="70"/>
    </row>
    <row r="40880" spans="4:4">
      <c r="D40880" s="70"/>
    </row>
    <row r="40881" spans="4:4">
      <c r="D40881" s="70"/>
    </row>
    <row r="40882" spans="4:4">
      <c r="D40882" s="70"/>
    </row>
    <row r="40883" spans="4:4">
      <c r="D40883" s="70"/>
    </row>
    <row r="40884" spans="4:4">
      <c r="D40884" s="70"/>
    </row>
    <row r="40885" spans="4:4">
      <c r="D40885" s="70"/>
    </row>
    <row r="40886" spans="4:4">
      <c r="D40886" s="70"/>
    </row>
    <row r="40887" spans="4:4">
      <c r="D40887" s="70"/>
    </row>
    <row r="40888" spans="4:4">
      <c r="D40888" s="70"/>
    </row>
    <row r="40889" spans="4:4">
      <c r="D40889" s="70"/>
    </row>
    <row r="40890" spans="4:4">
      <c r="D40890" s="70"/>
    </row>
    <row r="40891" spans="4:4">
      <c r="D40891" s="70"/>
    </row>
    <row r="40892" spans="4:4">
      <c r="D40892" s="70"/>
    </row>
    <row r="40893" spans="4:4">
      <c r="D40893" s="70"/>
    </row>
    <row r="40894" spans="4:4">
      <c r="D40894" s="70"/>
    </row>
    <row r="40895" spans="4:4">
      <c r="D40895" s="70"/>
    </row>
    <row r="40896" spans="4:4">
      <c r="D40896" s="70"/>
    </row>
    <row r="40897" spans="4:4">
      <c r="D40897" s="70"/>
    </row>
    <row r="40898" spans="4:4">
      <c r="D40898" s="70"/>
    </row>
    <row r="40899" spans="4:4">
      <c r="D40899" s="70"/>
    </row>
    <row r="40900" spans="4:4">
      <c r="D40900" s="70"/>
    </row>
    <row r="40901" spans="4:4">
      <c r="D40901" s="70"/>
    </row>
    <row r="40902" spans="4:4">
      <c r="D40902" s="70"/>
    </row>
    <row r="40903" spans="4:4">
      <c r="D40903" s="70"/>
    </row>
    <row r="40904" spans="4:4">
      <c r="D40904" s="70"/>
    </row>
    <row r="40905" spans="4:4">
      <c r="D40905" s="70"/>
    </row>
    <row r="40906" spans="4:4">
      <c r="D40906" s="70"/>
    </row>
    <row r="40907" spans="4:4">
      <c r="D40907" s="70"/>
    </row>
    <row r="40908" spans="4:4">
      <c r="D40908" s="70"/>
    </row>
    <row r="40909" spans="4:4">
      <c r="D40909" s="70"/>
    </row>
    <row r="40910" spans="4:4">
      <c r="D40910" s="70"/>
    </row>
    <row r="40911" spans="4:4">
      <c r="D40911" s="70"/>
    </row>
    <row r="40912" spans="4:4">
      <c r="D40912" s="70"/>
    </row>
    <row r="40913" spans="4:4">
      <c r="D40913" s="70"/>
    </row>
    <row r="40914" spans="4:4">
      <c r="D40914" s="70"/>
    </row>
    <row r="40915" spans="4:4">
      <c r="D40915" s="70"/>
    </row>
    <row r="40916" spans="4:4">
      <c r="D40916" s="70"/>
    </row>
    <row r="40917" spans="4:4">
      <c r="D40917" s="70"/>
    </row>
    <row r="40918" spans="4:4">
      <c r="D40918" s="70"/>
    </row>
    <row r="40919" spans="4:4">
      <c r="D40919" s="70"/>
    </row>
    <row r="40920" spans="4:4">
      <c r="D40920" s="70"/>
    </row>
    <row r="40921" spans="4:4">
      <c r="D40921" s="70"/>
    </row>
    <row r="40922" spans="4:4">
      <c r="D40922" s="70"/>
    </row>
    <row r="40923" spans="4:4">
      <c r="D40923" s="70"/>
    </row>
    <row r="40924" spans="4:4">
      <c r="D40924" s="70"/>
    </row>
    <row r="40925" spans="4:4">
      <c r="D40925" s="70"/>
    </row>
    <row r="40926" spans="4:4">
      <c r="D40926" s="70"/>
    </row>
    <row r="40927" spans="4:4">
      <c r="D40927" s="70"/>
    </row>
    <row r="40928" spans="4:4">
      <c r="D40928" s="70"/>
    </row>
    <row r="40929" spans="4:4">
      <c r="D40929" s="70"/>
    </row>
    <row r="40930" spans="4:4">
      <c r="D40930" s="70"/>
    </row>
    <row r="40931" spans="4:4">
      <c r="D40931" s="70"/>
    </row>
    <row r="40932" spans="4:4">
      <c r="D40932" s="70"/>
    </row>
    <row r="40933" spans="4:4">
      <c r="D40933" s="70"/>
    </row>
    <row r="40934" spans="4:4">
      <c r="D40934" s="70"/>
    </row>
    <row r="40935" spans="4:4">
      <c r="D40935" s="70"/>
    </row>
    <row r="40936" spans="4:4">
      <c r="D40936" s="70"/>
    </row>
    <row r="40937" spans="4:4">
      <c r="D40937" s="70"/>
    </row>
    <row r="40938" spans="4:4">
      <c r="D40938" s="70"/>
    </row>
    <row r="40939" spans="4:4">
      <c r="D40939" s="70"/>
    </row>
    <row r="40940" spans="4:4">
      <c r="D40940" s="70"/>
    </row>
    <row r="40941" spans="4:4">
      <c r="D40941" s="70"/>
    </row>
    <row r="40942" spans="4:4">
      <c r="D40942" s="70"/>
    </row>
    <row r="40943" spans="4:4">
      <c r="D40943" s="70"/>
    </row>
    <row r="40944" spans="4:4">
      <c r="D40944" s="70"/>
    </row>
    <row r="40945" spans="4:4">
      <c r="D40945" s="70"/>
    </row>
    <row r="40946" spans="4:4">
      <c r="D40946" s="70"/>
    </row>
    <row r="40947" spans="4:4">
      <c r="D40947" s="70"/>
    </row>
    <row r="40948" spans="4:4">
      <c r="D40948" s="70"/>
    </row>
    <row r="40949" spans="4:4">
      <c r="D40949" s="70"/>
    </row>
    <row r="40950" spans="4:4">
      <c r="D40950" s="70"/>
    </row>
    <row r="40951" spans="4:4">
      <c r="D40951" s="70"/>
    </row>
    <row r="40952" spans="4:4">
      <c r="D40952" s="70"/>
    </row>
    <row r="40953" spans="4:4">
      <c r="D40953" s="70"/>
    </row>
    <row r="40954" spans="4:4">
      <c r="D40954" s="70"/>
    </row>
    <row r="40955" spans="4:4">
      <c r="D40955" s="70"/>
    </row>
    <row r="40956" spans="4:4">
      <c r="D40956" s="70"/>
    </row>
    <row r="40957" spans="4:4">
      <c r="D40957" s="70"/>
    </row>
    <row r="40958" spans="4:4">
      <c r="D40958" s="70"/>
    </row>
    <row r="40959" spans="4:4">
      <c r="D40959" s="70"/>
    </row>
    <row r="40960" spans="4:4">
      <c r="D40960" s="70"/>
    </row>
    <row r="40961" spans="4:4">
      <c r="D40961" s="70"/>
    </row>
    <row r="40962" spans="4:4">
      <c r="D40962" s="70"/>
    </row>
    <row r="40963" spans="4:4">
      <c r="D40963" s="70"/>
    </row>
    <row r="40964" spans="4:4">
      <c r="D40964" s="70"/>
    </row>
    <row r="40965" spans="4:4">
      <c r="D40965" s="70"/>
    </row>
    <row r="40966" spans="4:4">
      <c r="D40966" s="70"/>
    </row>
    <row r="40967" spans="4:4">
      <c r="D40967" s="70"/>
    </row>
    <row r="40968" spans="4:4">
      <c r="D40968" s="70"/>
    </row>
    <row r="40969" spans="4:4">
      <c r="D40969" s="70"/>
    </row>
    <row r="40970" spans="4:4">
      <c r="D40970" s="70"/>
    </row>
    <row r="40971" spans="4:4">
      <c r="D40971" s="70"/>
    </row>
    <row r="40972" spans="4:4">
      <c r="D40972" s="70"/>
    </row>
    <row r="40973" spans="4:4">
      <c r="D40973" s="70"/>
    </row>
    <row r="40974" spans="4:4">
      <c r="D40974" s="70"/>
    </row>
    <row r="40975" spans="4:4">
      <c r="D40975" s="70"/>
    </row>
    <row r="40976" spans="4:4">
      <c r="D40976" s="70"/>
    </row>
    <row r="40977" spans="4:4">
      <c r="D40977" s="70"/>
    </row>
    <row r="40978" spans="4:4">
      <c r="D40978" s="70"/>
    </row>
    <row r="40979" spans="4:4">
      <c r="D40979" s="70"/>
    </row>
    <row r="40980" spans="4:4">
      <c r="D40980" s="70"/>
    </row>
    <row r="40981" spans="4:4">
      <c r="D40981" s="70"/>
    </row>
    <row r="40982" spans="4:4">
      <c r="D40982" s="70"/>
    </row>
    <row r="40983" spans="4:4">
      <c r="D40983" s="70"/>
    </row>
    <row r="40984" spans="4:4">
      <c r="D40984" s="70"/>
    </row>
    <row r="40985" spans="4:4">
      <c r="D40985" s="70"/>
    </row>
    <row r="40986" spans="4:4">
      <c r="D40986" s="70"/>
    </row>
    <row r="40987" spans="4:4">
      <c r="D40987" s="70"/>
    </row>
    <row r="40988" spans="4:4">
      <c r="D40988" s="70"/>
    </row>
    <row r="40989" spans="4:4">
      <c r="D40989" s="70"/>
    </row>
    <row r="40990" spans="4:4">
      <c r="D40990" s="70"/>
    </row>
    <row r="40991" spans="4:4">
      <c r="D40991" s="70"/>
    </row>
    <row r="40992" spans="4:4">
      <c r="D40992" s="70"/>
    </row>
    <row r="40993" spans="4:4">
      <c r="D40993" s="70"/>
    </row>
    <row r="40994" spans="4:4">
      <c r="D40994" s="70"/>
    </row>
    <row r="40995" spans="4:4">
      <c r="D40995" s="70"/>
    </row>
    <row r="40996" spans="4:4">
      <c r="D40996" s="70"/>
    </row>
    <row r="40997" spans="4:4">
      <c r="D40997" s="70"/>
    </row>
    <row r="40998" spans="4:4">
      <c r="D40998" s="70"/>
    </row>
    <row r="40999" spans="4:4">
      <c r="D40999" s="70"/>
    </row>
    <row r="41000" spans="4:4">
      <c r="D41000" s="70"/>
    </row>
    <row r="41001" spans="4:4">
      <c r="D41001" s="70"/>
    </row>
    <row r="41002" spans="4:4">
      <c r="D41002" s="70"/>
    </row>
    <row r="41003" spans="4:4">
      <c r="D41003" s="70"/>
    </row>
    <row r="41004" spans="4:4">
      <c r="D41004" s="70"/>
    </row>
    <row r="41005" spans="4:4">
      <c r="D41005" s="70"/>
    </row>
    <row r="41006" spans="4:4">
      <c r="D41006" s="70"/>
    </row>
    <row r="41007" spans="4:4">
      <c r="D41007" s="70"/>
    </row>
    <row r="41008" spans="4:4">
      <c r="D41008" s="70"/>
    </row>
    <row r="41009" spans="4:4">
      <c r="D41009" s="70"/>
    </row>
    <row r="41010" spans="4:4">
      <c r="D41010" s="70"/>
    </row>
    <row r="41011" spans="4:4">
      <c r="D41011" s="70"/>
    </row>
    <row r="41012" spans="4:4">
      <c r="D41012" s="70"/>
    </row>
    <row r="41013" spans="4:4">
      <c r="D41013" s="70"/>
    </row>
    <row r="41014" spans="4:4">
      <c r="D41014" s="70"/>
    </row>
    <row r="41015" spans="4:4">
      <c r="D41015" s="70"/>
    </row>
    <row r="41016" spans="4:4">
      <c r="D41016" s="70"/>
    </row>
    <row r="41017" spans="4:4">
      <c r="D41017" s="70"/>
    </row>
    <row r="41018" spans="4:4">
      <c r="D41018" s="70"/>
    </row>
    <row r="41019" spans="4:4">
      <c r="D41019" s="70"/>
    </row>
    <row r="41020" spans="4:4">
      <c r="D41020" s="70"/>
    </row>
    <row r="41021" spans="4:4">
      <c r="D41021" s="70"/>
    </row>
    <row r="41022" spans="4:4">
      <c r="D41022" s="70"/>
    </row>
    <row r="41023" spans="4:4">
      <c r="D41023" s="70"/>
    </row>
    <row r="41024" spans="4:4">
      <c r="D41024" s="70"/>
    </row>
    <row r="41025" spans="4:4">
      <c r="D41025" s="70"/>
    </row>
    <row r="41026" spans="4:4">
      <c r="D41026" s="70"/>
    </row>
    <row r="41027" spans="4:4">
      <c r="D41027" s="70"/>
    </row>
    <row r="41028" spans="4:4">
      <c r="D41028" s="70"/>
    </row>
    <row r="41029" spans="4:4">
      <c r="D41029" s="70"/>
    </row>
    <row r="41030" spans="4:4">
      <c r="D41030" s="70"/>
    </row>
    <row r="41031" spans="4:4">
      <c r="D41031" s="70"/>
    </row>
    <row r="41032" spans="4:4">
      <c r="D41032" s="70"/>
    </row>
    <row r="41033" spans="4:4">
      <c r="D41033" s="70"/>
    </row>
    <row r="41034" spans="4:4">
      <c r="D41034" s="70"/>
    </row>
    <row r="41035" spans="4:4">
      <c r="D41035" s="70"/>
    </row>
    <row r="41036" spans="4:4">
      <c r="D41036" s="70"/>
    </row>
    <row r="41037" spans="4:4">
      <c r="D41037" s="70"/>
    </row>
    <row r="41038" spans="4:4">
      <c r="D41038" s="70"/>
    </row>
    <row r="41039" spans="4:4">
      <c r="D41039" s="70"/>
    </row>
    <row r="41040" spans="4:4">
      <c r="D41040" s="70"/>
    </row>
    <row r="41041" spans="4:4">
      <c r="D41041" s="70"/>
    </row>
    <row r="41042" spans="4:4">
      <c r="D41042" s="70"/>
    </row>
    <row r="41043" spans="4:4">
      <c r="D41043" s="70"/>
    </row>
    <row r="41044" spans="4:4">
      <c r="D41044" s="70"/>
    </row>
    <row r="41045" spans="4:4">
      <c r="D41045" s="70"/>
    </row>
    <row r="41046" spans="4:4">
      <c r="D41046" s="70"/>
    </row>
    <row r="41047" spans="4:4">
      <c r="D41047" s="70"/>
    </row>
    <row r="41048" spans="4:4">
      <c r="D41048" s="70"/>
    </row>
    <row r="41049" spans="4:4">
      <c r="D41049" s="70"/>
    </row>
    <row r="41050" spans="4:4">
      <c r="D41050" s="70"/>
    </row>
    <row r="41051" spans="4:4">
      <c r="D41051" s="70"/>
    </row>
    <row r="41052" spans="4:4">
      <c r="D41052" s="70"/>
    </row>
    <row r="41053" spans="4:4">
      <c r="D41053" s="70"/>
    </row>
    <row r="41054" spans="4:4">
      <c r="D41054" s="70"/>
    </row>
    <row r="41055" spans="4:4">
      <c r="D41055" s="70"/>
    </row>
    <row r="41056" spans="4:4">
      <c r="D41056" s="70"/>
    </row>
    <row r="41057" spans="4:4">
      <c r="D41057" s="70"/>
    </row>
    <row r="41058" spans="4:4">
      <c r="D41058" s="70"/>
    </row>
    <row r="41059" spans="4:4">
      <c r="D41059" s="70"/>
    </row>
    <row r="41060" spans="4:4">
      <c r="D41060" s="70"/>
    </row>
    <row r="41061" spans="4:4">
      <c r="D41061" s="70"/>
    </row>
    <row r="41062" spans="4:4">
      <c r="D41062" s="70"/>
    </row>
    <row r="41063" spans="4:4">
      <c r="D41063" s="70"/>
    </row>
    <row r="41064" spans="4:4">
      <c r="D41064" s="70"/>
    </row>
    <row r="41065" spans="4:4">
      <c r="D41065" s="70"/>
    </row>
    <row r="41066" spans="4:4">
      <c r="D41066" s="70"/>
    </row>
    <row r="41067" spans="4:4">
      <c r="D41067" s="70"/>
    </row>
    <row r="41068" spans="4:4">
      <c r="D41068" s="70"/>
    </row>
    <row r="41069" spans="4:4">
      <c r="D41069" s="70"/>
    </row>
    <row r="41070" spans="4:4">
      <c r="D41070" s="70"/>
    </row>
    <row r="41071" spans="4:4">
      <c r="D41071" s="70"/>
    </row>
    <row r="41072" spans="4:4">
      <c r="D41072" s="70"/>
    </row>
    <row r="41073" spans="4:4">
      <c r="D41073" s="70"/>
    </row>
    <row r="41074" spans="4:4">
      <c r="D41074" s="70"/>
    </row>
    <row r="41075" spans="4:4">
      <c r="D41075" s="70"/>
    </row>
    <row r="41076" spans="4:4">
      <c r="D41076" s="70"/>
    </row>
    <row r="41077" spans="4:4">
      <c r="D41077" s="70"/>
    </row>
    <row r="41078" spans="4:4">
      <c r="D41078" s="70"/>
    </row>
    <row r="41079" spans="4:4">
      <c r="D41079" s="70"/>
    </row>
    <row r="41080" spans="4:4">
      <c r="D41080" s="70"/>
    </row>
    <row r="41081" spans="4:4">
      <c r="D41081" s="70"/>
    </row>
    <row r="41082" spans="4:4">
      <c r="D41082" s="70"/>
    </row>
    <row r="41083" spans="4:4">
      <c r="D41083" s="70"/>
    </row>
    <row r="41084" spans="4:4">
      <c r="D41084" s="70"/>
    </row>
    <row r="41085" spans="4:4">
      <c r="D41085" s="70"/>
    </row>
    <row r="41086" spans="4:4">
      <c r="D41086" s="70"/>
    </row>
    <row r="41087" spans="4:4">
      <c r="D41087" s="70"/>
    </row>
    <row r="41088" spans="4:4">
      <c r="D41088" s="70"/>
    </row>
    <row r="41089" spans="4:4">
      <c r="D41089" s="70"/>
    </row>
    <row r="41090" spans="4:4">
      <c r="D41090" s="70"/>
    </row>
    <row r="41091" spans="4:4">
      <c r="D41091" s="70"/>
    </row>
    <row r="41092" spans="4:4">
      <c r="D41092" s="70"/>
    </row>
    <row r="41093" spans="4:4">
      <c r="D41093" s="70"/>
    </row>
    <row r="41094" spans="4:4">
      <c r="D41094" s="70"/>
    </row>
    <row r="41095" spans="4:4">
      <c r="D41095" s="70"/>
    </row>
    <row r="41096" spans="4:4">
      <c r="D41096" s="70"/>
    </row>
    <row r="41097" spans="4:4">
      <c r="D41097" s="70"/>
    </row>
    <row r="41098" spans="4:4">
      <c r="D41098" s="70"/>
    </row>
    <row r="41099" spans="4:4">
      <c r="D41099" s="70"/>
    </row>
    <row r="41100" spans="4:4">
      <c r="D41100" s="70"/>
    </row>
    <row r="41101" spans="4:4">
      <c r="D41101" s="70"/>
    </row>
    <row r="41102" spans="4:4">
      <c r="D41102" s="70"/>
    </row>
    <row r="41103" spans="4:4">
      <c r="D41103" s="70"/>
    </row>
    <row r="41104" spans="4:4">
      <c r="D41104" s="70"/>
    </row>
    <row r="41105" spans="4:4">
      <c r="D41105" s="70"/>
    </row>
    <row r="41106" spans="4:4">
      <c r="D41106" s="70"/>
    </row>
    <row r="41107" spans="4:4">
      <c r="D41107" s="70"/>
    </row>
    <row r="41108" spans="4:4">
      <c r="D41108" s="70"/>
    </row>
    <row r="41109" spans="4:4">
      <c r="D41109" s="70"/>
    </row>
    <row r="41110" spans="4:4">
      <c r="D41110" s="70"/>
    </row>
    <row r="41111" spans="4:4">
      <c r="D41111" s="70"/>
    </row>
    <row r="41112" spans="4:4">
      <c r="D41112" s="70"/>
    </row>
    <row r="41113" spans="4:4">
      <c r="D41113" s="70"/>
    </row>
    <row r="41114" spans="4:4">
      <c r="D41114" s="70"/>
    </row>
    <row r="41115" spans="4:4">
      <c r="D41115" s="70"/>
    </row>
    <row r="41116" spans="4:4">
      <c r="D41116" s="70"/>
    </row>
    <row r="41117" spans="4:4">
      <c r="D41117" s="70"/>
    </row>
    <row r="41118" spans="4:4">
      <c r="D41118" s="70"/>
    </row>
    <row r="41119" spans="4:4">
      <c r="D41119" s="70"/>
    </row>
    <row r="41120" spans="4:4">
      <c r="D41120" s="70"/>
    </row>
    <row r="41121" spans="4:4">
      <c r="D41121" s="70"/>
    </row>
    <row r="41122" spans="4:4">
      <c r="D41122" s="70"/>
    </row>
    <row r="41123" spans="4:4">
      <c r="D41123" s="70"/>
    </row>
    <row r="41124" spans="4:4">
      <c r="D41124" s="70"/>
    </row>
    <row r="41125" spans="4:4">
      <c r="D41125" s="70"/>
    </row>
    <row r="41126" spans="4:4">
      <c r="D41126" s="70"/>
    </row>
    <row r="41127" spans="4:4">
      <c r="D41127" s="70"/>
    </row>
    <row r="41128" spans="4:4">
      <c r="D41128" s="70"/>
    </row>
    <row r="41129" spans="4:4">
      <c r="D41129" s="70"/>
    </row>
    <row r="41130" spans="4:4">
      <c r="D41130" s="70"/>
    </row>
    <row r="41131" spans="4:4">
      <c r="D41131" s="70"/>
    </row>
    <row r="41132" spans="4:4">
      <c r="D41132" s="70"/>
    </row>
    <row r="41133" spans="4:4">
      <c r="D41133" s="70"/>
    </row>
    <row r="41134" spans="4:4">
      <c r="D41134" s="70"/>
    </row>
    <row r="41135" spans="4:4">
      <c r="D41135" s="70"/>
    </row>
    <row r="41136" spans="4:4">
      <c r="D41136" s="70"/>
    </row>
    <row r="41137" spans="4:4">
      <c r="D41137" s="70"/>
    </row>
    <row r="41138" spans="4:4">
      <c r="D41138" s="70"/>
    </row>
    <row r="41139" spans="4:4">
      <c r="D41139" s="70"/>
    </row>
    <row r="41140" spans="4:4">
      <c r="D41140" s="70"/>
    </row>
    <row r="41141" spans="4:4">
      <c r="D41141" s="70"/>
    </row>
    <row r="41142" spans="4:4">
      <c r="D41142" s="70"/>
    </row>
    <row r="41143" spans="4:4">
      <c r="D41143" s="70"/>
    </row>
    <row r="41144" spans="4:4">
      <c r="D41144" s="70"/>
    </row>
    <row r="41145" spans="4:4">
      <c r="D41145" s="70"/>
    </row>
    <row r="41146" spans="4:4">
      <c r="D41146" s="70"/>
    </row>
    <row r="41147" spans="4:4">
      <c r="D41147" s="70"/>
    </row>
    <row r="41148" spans="4:4">
      <c r="D41148" s="70"/>
    </row>
    <row r="41149" spans="4:4">
      <c r="D41149" s="70"/>
    </row>
    <row r="41150" spans="4:4">
      <c r="D41150" s="70"/>
    </row>
    <row r="41151" spans="4:4">
      <c r="D41151" s="70"/>
    </row>
    <row r="41152" spans="4:4">
      <c r="D41152" s="70"/>
    </row>
    <row r="41153" spans="4:4">
      <c r="D41153" s="70"/>
    </row>
    <row r="41154" spans="4:4">
      <c r="D41154" s="70"/>
    </row>
    <row r="41155" spans="4:4">
      <c r="D41155" s="70"/>
    </row>
    <row r="41156" spans="4:4">
      <c r="D41156" s="70"/>
    </row>
    <row r="41157" spans="4:4">
      <c r="D41157" s="70"/>
    </row>
    <row r="41158" spans="4:4">
      <c r="D41158" s="70"/>
    </row>
    <row r="41159" spans="4:4">
      <c r="D41159" s="70"/>
    </row>
    <row r="41160" spans="4:4">
      <c r="D41160" s="70"/>
    </row>
    <row r="41161" spans="4:4">
      <c r="D41161" s="70"/>
    </row>
    <row r="41162" spans="4:4">
      <c r="D41162" s="70"/>
    </row>
    <row r="41163" spans="4:4">
      <c r="D41163" s="70"/>
    </row>
    <row r="41164" spans="4:4">
      <c r="D41164" s="70"/>
    </row>
    <row r="41165" spans="4:4">
      <c r="D41165" s="70"/>
    </row>
    <row r="41166" spans="4:4">
      <c r="D41166" s="70"/>
    </row>
    <row r="41167" spans="4:4">
      <c r="D41167" s="70"/>
    </row>
    <row r="41168" spans="4:4">
      <c r="D41168" s="70"/>
    </row>
    <row r="41169" spans="4:4">
      <c r="D41169" s="70"/>
    </row>
    <row r="41170" spans="4:4">
      <c r="D41170" s="70"/>
    </row>
    <row r="41171" spans="4:4">
      <c r="D41171" s="70"/>
    </row>
    <row r="41172" spans="4:4">
      <c r="D41172" s="70"/>
    </row>
    <row r="41173" spans="4:4">
      <c r="D41173" s="70"/>
    </row>
    <row r="41174" spans="4:4">
      <c r="D41174" s="70"/>
    </row>
    <row r="41175" spans="4:4">
      <c r="D41175" s="70"/>
    </row>
    <row r="41176" spans="4:4">
      <c r="D41176" s="70"/>
    </row>
    <row r="41177" spans="4:4">
      <c r="D41177" s="70"/>
    </row>
    <row r="41178" spans="4:4">
      <c r="D41178" s="70"/>
    </row>
    <row r="41179" spans="4:4">
      <c r="D41179" s="70"/>
    </row>
    <row r="41180" spans="4:4">
      <c r="D41180" s="70"/>
    </row>
    <row r="41181" spans="4:4">
      <c r="D41181" s="70"/>
    </row>
    <row r="41182" spans="4:4">
      <c r="D41182" s="70"/>
    </row>
    <row r="41183" spans="4:4">
      <c r="D41183" s="70"/>
    </row>
    <row r="41184" spans="4:4">
      <c r="D41184" s="70"/>
    </row>
    <row r="41185" spans="4:4">
      <c r="D41185" s="70"/>
    </row>
    <row r="41186" spans="4:4">
      <c r="D41186" s="70"/>
    </row>
    <row r="41187" spans="4:4">
      <c r="D41187" s="70"/>
    </row>
    <row r="41188" spans="4:4">
      <c r="D41188" s="70"/>
    </row>
    <row r="41189" spans="4:4">
      <c r="D41189" s="70"/>
    </row>
    <row r="41190" spans="4:4">
      <c r="D41190" s="70"/>
    </row>
    <row r="41191" spans="4:4">
      <c r="D41191" s="70"/>
    </row>
    <row r="41192" spans="4:4">
      <c r="D41192" s="70"/>
    </row>
    <row r="41193" spans="4:4">
      <c r="D41193" s="70"/>
    </row>
    <row r="41194" spans="4:4">
      <c r="D41194" s="70"/>
    </row>
    <row r="41195" spans="4:4">
      <c r="D41195" s="70"/>
    </row>
    <row r="41196" spans="4:4">
      <c r="D41196" s="70"/>
    </row>
    <row r="41197" spans="4:4">
      <c r="D41197" s="70"/>
    </row>
    <row r="41198" spans="4:4">
      <c r="D41198" s="70"/>
    </row>
    <row r="41199" spans="4:4">
      <c r="D41199" s="70"/>
    </row>
    <row r="41200" spans="4:4">
      <c r="D41200" s="70"/>
    </row>
    <row r="41201" spans="4:4">
      <c r="D41201" s="70"/>
    </row>
    <row r="41202" spans="4:4">
      <c r="D41202" s="70"/>
    </row>
    <row r="41203" spans="4:4">
      <c r="D41203" s="70"/>
    </row>
    <row r="41204" spans="4:4">
      <c r="D41204" s="70"/>
    </row>
    <row r="41205" spans="4:4">
      <c r="D41205" s="70"/>
    </row>
    <row r="41206" spans="4:4">
      <c r="D41206" s="70"/>
    </row>
    <row r="41207" spans="4:4">
      <c r="D41207" s="70"/>
    </row>
    <row r="41208" spans="4:4">
      <c r="D41208" s="70"/>
    </row>
    <row r="41209" spans="4:4">
      <c r="D41209" s="70"/>
    </row>
    <row r="41210" spans="4:4">
      <c r="D41210" s="70"/>
    </row>
    <row r="41211" spans="4:4">
      <c r="D41211" s="70"/>
    </row>
    <row r="41212" spans="4:4">
      <c r="D41212" s="70"/>
    </row>
    <row r="41213" spans="4:4">
      <c r="D41213" s="70"/>
    </row>
    <row r="41214" spans="4:4">
      <c r="D41214" s="70"/>
    </row>
    <row r="41215" spans="4:4">
      <c r="D41215" s="70"/>
    </row>
    <row r="41216" spans="4:4">
      <c r="D41216" s="70"/>
    </row>
    <row r="41217" spans="4:4">
      <c r="D41217" s="70"/>
    </row>
    <row r="41218" spans="4:4">
      <c r="D41218" s="70"/>
    </row>
    <row r="41219" spans="4:4">
      <c r="D41219" s="70"/>
    </row>
    <row r="41220" spans="4:4">
      <c r="D41220" s="70"/>
    </row>
    <row r="41221" spans="4:4">
      <c r="D41221" s="70"/>
    </row>
    <row r="41222" spans="4:4">
      <c r="D41222" s="70"/>
    </row>
    <row r="41223" spans="4:4">
      <c r="D41223" s="70"/>
    </row>
    <row r="41224" spans="4:4">
      <c r="D41224" s="70"/>
    </row>
    <row r="41225" spans="4:4">
      <c r="D41225" s="70"/>
    </row>
    <row r="41226" spans="4:4">
      <c r="D41226" s="70"/>
    </row>
    <row r="41227" spans="4:4">
      <c r="D41227" s="70"/>
    </row>
    <row r="41228" spans="4:4">
      <c r="D41228" s="70"/>
    </row>
    <row r="41229" spans="4:4">
      <c r="D41229" s="70"/>
    </row>
    <row r="41230" spans="4:4">
      <c r="D41230" s="70"/>
    </row>
    <row r="41231" spans="4:4">
      <c r="D41231" s="70"/>
    </row>
    <row r="41232" spans="4:4">
      <c r="D41232" s="70"/>
    </row>
    <row r="41233" spans="4:4">
      <c r="D41233" s="70"/>
    </row>
    <row r="41234" spans="4:4">
      <c r="D41234" s="70"/>
    </row>
    <row r="41235" spans="4:4">
      <c r="D41235" s="70"/>
    </row>
    <row r="41236" spans="4:4">
      <c r="D41236" s="70"/>
    </row>
    <row r="41237" spans="4:4">
      <c r="D41237" s="70"/>
    </row>
    <row r="41238" spans="4:4">
      <c r="D41238" s="70"/>
    </row>
    <row r="41239" spans="4:4">
      <c r="D41239" s="70"/>
    </row>
    <row r="41240" spans="4:4">
      <c r="D41240" s="70"/>
    </row>
    <row r="41241" spans="4:4">
      <c r="D41241" s="70"/>
    </row>
    <row r="41242" spans="4:4">
      <c r="D41242" s="70"/>
    </row>
    <row r="41243" spans="4:4">
      <c r="D41243" s="70"/>
    </row>
    <row r="41244" spans="4:4">
      <c r="D41244" s="70"/>
    </row>
    <row r="41245" spans="4:4">
      <c r="D41245" s="70"/>
    </row>
    <row r="41246" spans="4:4">
      <c r="D41246" s="70"/>
    </row>
    <row r="41247" spans="4:4">
      <c r="D41247" s="70"/>
    </row>
    <row r="41248" spans="4:4">
      <c r="D41248" s="70"/>
    </row>
    <row r="41249" spans="4:4">
      <c r="D41249" s="70"/>
    </row>
    <row r="41250" spans="4:4">
      <c r="D41250" s="70"/>
    </row>
    <row r="41251" spans="4:4">
      <c r="D41251" s="70"/>
    </row>
    <row r="41252" spans="4:4">
      <c r="D41252" s="70"/>
    </row>
    <row r="41253" spans="4:4">
      <c r="D41253" s="70"/>
    </row>
    <row r="41254" spans="4:4">
      <c r="D41254" s="70"/>
    </row>
    <row r="41255" spans="4:4">
      <c r="D41255" s="70"/>
    </row>
    <row r="41256" spans="4:4">
      <c r="D41256" s="70"/>
    </row>
    <row r="41257" spans="4:4">
      <c r="D41257" s="70"/>
    </row>
    <row r="41258" spans="4:4">
      <c r="D41258" s="70"/>
    </row>
    <row r="41259" spans="4:4">
      <c r="D41259" s="70"/>
    </row>
    <row r="41260" spans="4:4">
      <c r="D41260" s="70"/>
    </row>
    <row r="41261" spans="4:4">
      <c r="D41261" s="70"/>
    </row>
    <row r="41262" spans="4:4">
      <c r="D41262" s="70"/>
    </row>
    <row r="41263" spans="4:4">
      <c r="D41263" s="70"/>
    </row>
    <row r="41264" spans="4:4">
      <c r="D41264" s="70"/>
    </row>
    <row r="41265" spans="4:4">
      <c r="D41265" s="70"/>
    </row>
    <row r="41266" spans="4:4">
      <c r="D41266" s="70"/>
    </row>
    <row r="41267" spans="4:4">
      <c r="D41267" s="70"/>
    </row>
    <row r="41268" spans="4:4">
      <c r="D41268" s="70"/>
    </row>
    <row r="41269" spans="4:4">
      <c r="D41269" s="70"/>
    </row>
    <row r="41270" spans="4:4">
      <c r="D41270" s="70"/>
    </row>
    <row r="41271" spans="4:4">
      <c r="D41271" s="70"/>
    </row>
    <row r="41272" spans="4:4">
      <c r="D41272" s="70"/>
    </row>
    <row r="41273" spans="4:4">
      <c r="D41273" s="70"/>
    </row>
    <row r="41274" spans="4:4">
      <c r="D41274" s="70"/>
    </row>
    <row r="41275" spans="4:4">
      <c r="D41275" s="70"/>
    </row>
    <row r="41276" spans="4:4">
      <c r="D41276" s="70"/>
    </row>
    <row r="41277" spans="4:4">
      <c r="D41277" s="70"/>
    </row>
    <row r="41278" spans="4:4">
      <c r="D41278" s="70"/>
    </row>
    <row r="41279" spans="4:4">
      <c r="D41279" s="70"/>
    </row>
    <row r="41280" spans="4:4">
      <c r="D41280" s="70"/>
    </row>
    <row r="41281" spans="4:4">
      <c r="D41281" s="70"/>
    </row>
    <row r="41282" spans="4:4">
      <c r="D41282" s="70"/>
    </row>
    <row r="41283" spans="4:4">
      <c r="D41283" s="70"/>
    </row>
    <row r="41284" spans="4:4">
      <c r="D41284" s="70"/>
    </row>
    <row r="41285" spans="4:4">
      <c r="D41285" s="70"/>
    </row>
    <row r="41286" spans="4:4">
      <c r="D41286" s="70"/>
    </row>
    <row r="41287" spans="4:4">
      <c r="D41287" s="70"/>
    </row>
    <row r="41288" spans="4:4">
      <c r="D41288" s="70"/>
    </row>
    <row r="41289" spans="4:4">
      <c r="D41289" s="70"/>
    </row>
    <row r="41290" spans="4:4">
      <c r="D41290" s="70"/>
    </row>
    <row r="41291" spans="4:4">
      <c r="D41291" s="70"/>
    </row>
    <row r="41292" spans="4:4">
      <c r="D41292" s="70"/>
    </row>
    <row r="41293" spans="4:4">
      <c r="D41293" s="70"/>
    </row>
    <row r="41294" spans="4:4">
      <c r="D41294" s="70"/>
    </row>
    <row r="41295" spans="4:4">
      <c r="D41295" s="70"/>
    </row>
    <row r="41296" spans="4:4">
      <c r="D41296" s="70"/>
    </row>
    <row r="41297" spans="4:4">
      <c r="D41297" s="70"/>
    </row>
    <row r="41298" spans="4:4">
      <c r="D41298" s="70"/>
    </row>
    <row r="41299" spans="4:4">
      <c r="D41299" s="70"/>
    </row>
    <row r="41300" spans="4:4">
      <c r="D41300" s="70"/>
    </row>
    <row r="41301" spans="4:4">
      <c r="D41301" s="70"/>
    </row>
    <row r="41302" spans="4:4">
      <c r="D41302" s="70"/>
    </row>
    <row r="41303" spans="4:4">
      <c r="D41303" s="70"/>
    </row>
    <row r="41304" spans="4:4">
      <c r="D41304" s="70"/>
    </row>
    <row r="41305" spans="4:4">
      <c r="D41305" s="70"/>
    </row>
    <row r="41306" spans="4:4">
      <c r="D41306" s="70"/>
    </row>
    <row r="41307" spans="4:4">
      <c r="D41307" s="70"/>
    </row>
    <row r="41308" spans="4:4">
      <c r="D41308" s="70"/>
    </row>
    <row r="41309" spans="4:4">
      <c r="D41309" s="70"/>
    </row>
    <row r="41310" spans="4:4">
      <c r="D41310" s="70"/>
    </row>
    <row r="41311" spans="4:4">
      <c r="D41311" s="70"/>
    </row>
    <row r="41312" spans="4:4">
      <c r="D41312" s="70"/>
    </row>
    <row r="41313" spans="4:4">
      <c r="D41313" s="70"/>
    </row>
    <row r="41314" spans="4:4">
      <c r="D41314" s="70"/>
    </row>
    <row r="41315" spans="4:4">
      <c r="D41315" s="70"/>
    </row>
    <row r="41316" spans="4:4">
      <c r="D41316" s="70"/>
    </row>
    <row r="41317" spans="4:4">
      <c r="D41317" s="70"/>
    </row>
    <row r="41318" spans="4:4">
      <c r="D41318" s="70"/>
    </row>
    <row r="41319" spans="4:4">
      <c r="D41319" s="70"/>
    </row>
    <row r="41320" spans="4:4">
      <c r="D41320" s="70"/>
    </row>
    <row r="41321" spans="4:4">
      <c r="D41321" s="70"/>
    </row>
    <row r="41322" spans="4:4">
      <c r="D41322" s="70"/>
    </row>
    <row r="41323" spans="4:4">
      <c r="D41323" s="70"/>
    </row>
    <row r="41324" spans="4:4">
      <c r="D41324" s="70"/>
    </row>
    <row r="41325" spans="4:4">
      <c r="D41325" s="70"/>
    </row>
    <row r="41326" spans="4:4">
      <c r="D41326" s="70"/>
    </row>
    <row r="41327" spans="4:4">
      <c r="D41327" s="70"/>
    </row>
    <row r="41328" spans="4:4">
      <c r="D41328" s="70"/>
    </row>
    <row r="41329" spans="4:4">
      <c r="D41329" s="70"/>
    </row>
    <row r="41330" spans="4:4">
      <c r="D41330" s="70"/>
    </row>
    <row r="41331" spans="4:4">
      <c r="D41331" s="70"/>
    </row>
    <row r="41332" spans="4:4">
      <c r="D41332" s="70"/>
    </row>
    <row r="41333" spans="4:4">
      <c r="D41333" s="70"/>
    </row>
    <row r="41334" spans="4:4">
      <c r="D41334" s="70"/>
    </row>
    <row r="41335" spans="4:4">
      <c r="D41335" s="70"/>
    </row>
    <row r="41336" spans="4:4">
      <c r="D41336" s="70"/>
    </row>
    <row r="41337" spans="4:4">
      <c r="D41337" s="70"/>
    </row>
    <row r="41338" spans="4:4">
      <c r="D41338" s="70"/>
    </row>
    <row r="41339" spans="4:4">
      <c r="D41339" s="70"/>
    </row>
    <row r="41340" spans="4:4">
      <c r="D41340" s="70"/>
    </row>
    <row r="41341" spans="4:4">
      <c r="D41341" s="70"/>
    </row>
    <row r="41342" spans="4:4">
      <c r="D41342" s="70"/>
    </row>
    <row r="41343" spans="4:4">
      <c r="D41343" s="70"/>
    </row>
    <row r="41344" spans="4:4">
      <c r="D41344" s="70"/>
    </row>
    <row r="41345" spans="4:4">
      <c r="D41345" s="70"/>
    </row>
    <row r="41346" spans="4:4">
      <c r="D41346" s="70"/>
    </row>
    <row r="41347" spans="4:4">
      <c r="D41347" s="70"/>
    </row>
    <row r="41348" spans="4:4">
      <c r="D41348" s="70"/>
    </row>
    <row r="41349" spans="4:4">
      <c r="D41349" s="70"/>
    </row>
    <row r="41350" spans="4:4">
      <c r="D41350" s="70"/>
    </row>
    <row r="41351" spans="4:4">
      <c r="D41351" s="70"/>
    </row>
    <row r="41352" spans="4:4">
      <c r="D41352" s="70"/>
    </row>
    <row r="41353" spans="4:4">
      <c r="D41353" s="70"/>
    </row>
    <row r="41354" spans="4:4">
      <c r="D41354" s="70"/>
    </row>
    <row r="41355" spans="4:4">
      <c r="D41355" s="70"/>
    </row>
    <row r="41356" spans="4:4">
      <c r="D41356" s="70"/>
    </row>
    <row r="41357" spans="4:4">
      <c r="D41357" s="70"/>
    </row>
    <row r="41358" spans="4:4">
      <c r="D41358" s="70"/>
    </row>
    <row r="41359" spans="4:4">
      <c r="D41359" s="70"/>
    </row>
    <row r="41360" spans="4:4">
      <c r="D41360" s="70"/>
    </row>
    <row r="41361" spans="4:4">
      <c r="D41361" s="70"/>
    </row>
    <row r="41362" spans="4:4">
      <c r="D41362" s="70"/>
    </row>
    <row r="41363" spans="4:4">
      <c r="D41363" s="70"/>
    </row>
    <row r="41364" spans="4:4">
      <c r="D41364" s="70"/>
    </row>
    <row r="41365" spans="4:4">
      <c r="D41365" s="70"/>
    </row>
    <row r="41366" spans="4:4">
      <c r="D41366" s="70"/>
    </row>
    <row r="41367" spans="4:4">
      <c r="D41367" s="70"/>
    </row>
    <row r="41368" spans="4:4">
      <c r="D41368" s="70"/>
    </row>
    <row r="41369" spans="4:4">
      <c r="D41369" s="70"/>
    </row>
    <row r="41370" spans="4:4">
      <c r="D41370" s="70"/>
    </row>
    <row r="41371" spans="4:4">
      <c r="D41371" s="70"/>
    </row>
    <row r="41372" spans="4:4">
      <c r="D41372" s="70"/>
    </row>
    <row r="41373" spans="4:4">
      <c r="D41373" s="70"/>
    </row>
    <row r="41374" spans="4:4">
      <c r="D41374" s="70"/>
    </row>
    <row r="41375" spans="4:4">
      <c r="D41375" s="70"/>
    </row>
    <row r="41376" spans="4:4">
      <c r="D41376" s="70"/>
    </row>
    <row r="41377" spans="4:4">
      <c r="D41377" s="70"/>
    </row>
    <row r="41378" spans="4:4">
      <c r="D41378" s="70"/>
    </row>
    <row r="41379" spans="4:4">
      <c r="D41379" s="70"/>
    </row>
    <row r="41380" spans="4:4">
      <c r="D41380" s="70"/>
    </row>
    <row r="41381" spans="4:4">
      <c r="D41381" s="70"/>
    </row>
    <row r="41382" spans="4:4">
      <c r="D41382" s="70"/>
    </row>
    <row r="41383" spans="4:4">
      <c r="D41383" s="70"/>
    </row>
    <row r="41384" spans="4:4">
      <c r="D41384" s="70"/>
    </row>
    <row r="41385" spans="4:4">
      <c r="D41385" s="70"/>
    </row>
    <row r="41386" spans="4:4">
      <c r="D41386" s="70"/>
    </row>
    <row r="41387" spans="4:4">
      <c r="D41387" s="70"/>
    </row>
    <row r="41388" spans="4:4">
      <c r="D41388" s="70"/>
    </row>
    <row r="41389" spans="4:4">
      <c r="D41389" s="70"/>
    </row>
    <row r="41390" spans="4:4">
      <c r="D41390" s="70"/>
    </row>
    <row r="41391" spans="4:4">
      <c r="D41391" s="70"/>
    </row>
    <row r="41392" spans="4:4">
      <c r="D41392" s="70"/>
    </row>
    <row r="41393" spans="4:4">
      <c r="D41393" s="70"/>
    </row>
    <row r="41394" spans="4:4">
      <c r="D41394" s="70"/>
    </row>
    <row r="41395" spans="4:4">
      <c r="D41395" s="70"/>
    </row>
    <row r="41396" spans="4:4">
      <c r="D41396" s="70"/>
    </row>
    <row r="41397" spans="4:4">
      <c r="D41397" s="70"/>
    </row>
    <row r="41398" spans="4:4">
      <c r="D41398" s="70"/>
    </row>
    <row r="41399" spans="4:4">
      <c r="D41399" s="70"/>
    </row>
    <row r="41400" spans="4:4">
      <c r="D41400" s="70"/>
    </row>
    <row r="41401" spans="4:4">
      <c r="D41401" s="70"/>
    </row>
    <row r="41402" spans="4:4">
      <c r="D41402" s="70"/>
    </row>
    <row r="41403" spans="4:4">
      <c r="D41403" s="70"/>
    </row>
    <row r="41404" spans="4:4">
      <c r="D41404" s="70"/>
    </row>
    <row r="41405" spans="4:4">
      <c r="D41405" s="70"/>
    </row>
    <row r="41406" spans="4:4">
      <c r="D41406" s="70"/>
    </row>
    <row r="41407" spans="4:4">
      <c r="D41407" s="70"/>
    </row>
    <row r="41408" spans="4:4">
      <c r="D41408" s="70"/>
    </row>
    <row r="41409" spans="4:4">
      <c r="D41409" s="70"/>
    </row>
    <row r="41410" spans="4:4">
      <c r="D41410" s="70"/>
    </row>
    <row r="41411" spans="4:4">
      <c r="D41411" s="70"/>
    </row>
    <row r="41412" spans="4:4">
      <c r="D41412" s="70"/>
    </row>
    <row r="41413" spans="4:4">
      <c r="D41413" s="70"/>
    </row>
    <row r="41414" spans="4:4">
      <c r="D41414" s="70"/>
    </row>
    <row r="41415" spans="4:4">
      <c r="D41415" s="70"/>
    </row>
    <row r="41416" spans="4:4">
      <c r="D41416" s="70"/>
    </row>
    <row r="41417" spans="4:4">
      <c r="D41417" s="70"/>
    </row>
    <row r="41418" spans="4:4">
      <c r="D41418" s="70"/>
    </row>
    <row r="41419" spans="4:4">
      <c r="D41419" s="70"/>
    </row>
    <row r="41420" spans="4:4">
      <c r="D41420" s="70"/>
    </row>
    <row r="41421" spans="4:4">
      <c r="D41421" s="70"/>
    </row>
    <row r="41422" spans="4:4">
      <c r="D41422" s="70"/>
    </row>
    <row r="41423" spans="4:4">
      <c r="D41423" s="70"/>
    </row>
    <row r="41424" spans="4:4">
      <c r="D41424" s="70"/>
    </row>
    <row r="41425" spans="4:4">
      <c r="D41425" s="70"/>
    </row>
    <row r="41426" spans="4:4">
      <c r="D41426" s="70"/>
    </row>
    <row r="41427" spans="4:4">
      <c r="D41427" s="70"/>
    </row>
    <row r="41428" spans="4:4">
      <c r="D41428" s="70"/>
    </row>
    <row r="41429" spans="4:4">
      <c r="D41429" s="70"/>
    </row>
    <row r="41430" spans="4:4">
      <c r="D41430" s="70"/>
    </row>
    <row r="41431" spans="4:4">
      <c r="D41431" s="70"/>
    </row>
    <row r="41432" spans="4:4">
      <c r="D41432" s="70"/>
    </row>
    <row r="41433" spans="4:4">
      <c r="D41433" s="70"/>
    </row>
    <row r="41434" spans="4:4">
      <c r="D41434" s="70"/>
    </row>
    <row r="41435" spans="4:4">
      <c r="D41435" s="70"/>
    </row>
    <row r="41436" spans="4:4">
      <c r="D41436" s="70"/>
    </row>
    <row r="41437" spans="4:4">
      <c r="D41437" s="70"/>
    </row>
    <row r="41438" spans="4:4">
      <c r="D41438" s="70"/>
    </row>
    <row r="41439" spans="4:4">
      <c r="D41439" s="70"/>
    </row>
    <row r="41440" spans="4:4">
      <c r="D41440" s="70"/>
    </row>
    <row r="41441" spans="4:4">
      <c r="D41441" s="70"/>
    </row>
    <row r="41442" spans="4:4">
      <c r="D41442" s="70"/>
    </row>
    <row r="41443" spans="4:4">
      <c r="D41443" s="70"/>
    </row>
    <row r="41444" spans="4:4">
      <c r="D41444" s="70"/>
    </row>
    <row r="41445" spans="4:4">
      <c r="D41445" s="70"/>
    </row>
    <row r="41446" spans="4:4">
      <c r="D41446" s="70"/>
    </row>
    <row r="41447" spans="4:4">
      <c r="D41447" s="70"/>
    </row>
    <row r="41448" spans="4:4">
      <c r="D41448" s="70"/>
    </row>
    <row r="41449" spans="4:4">
      <c r="D41449" s="70"/>
    </row>
    <row r="41450" spans="4:4">
      <c r="D41450" s="70"/>
    </row>
    <row r="41451" spans="4:4">
      <c r="D41451" s="70"/>
    </row>
    <row r="41452" spans="4:4">
      <c r="D41452" s="70"/>
    </row>
    <row r="41453" spans="4:4">
      <c r="D41453" s="70"/>
    </row>
    <row r="41454" spans="4:4">
      <c r="D41454" s="70"/>
    </row>
    <row r="41455" spans="4:4">
      <c r="D41455" s="70"/>
    </row>
    <row r="41456" spans="4:4">
      <c r="D41456" s="70"/>
    </row>
    <row r="41457" spans="4:4">
      <c r="D41457" s="70"/>
    </row>
    <row r="41458" spans="4:4">
      <c r="D41458" s="70"/>
    </row>
    <row r="41459" spans="4:4">
      <c r="D41459" s="70"/>
    </row>
    <row r="41460" spans="4:4">
      <c r="D41460" s="70"/>
    </row>
    <row r="41461" spans="4:4">
      <c r="D41461" s="70"/>
    </row>
    <row r="41462" spans="4:4">
      <c r="D41462" s="70"/>
    </row>
    <row r="41463" spans="4:4">
      <c r="D41463" s="70"/>
    </row>
    <row r="41464" spans="4:4">
      <c r="D41464" s="70"/>
    </row>
    <row r="41465" spans="4:4">
      <c r="D41465" s="70"/>
    </row>
    <row r="41466" spans="4:4">
      <c r="D41466" s="70"/>
    </row>
    <row r="41467" spans="4:4">
      <c r="D41467" s="70"/>
    </row>
    <row r="41468" spans="4:4">
      <c r="D41468" s="70"/>
    </row>
    <row r="41469" spans="4:4">
      <c r="D41469" s="70"/>
    </row>
    <row r="41470" spans="4:4">
      <c r="D41470" s="70"/>
    </row>
    <row r="41471" spans="4:4">
      <c r="D41471" s="70"/>
    </row>
    <row r="41472" spans="4:4">
      <c r="D41472" s="70"/>
    </row>
    <row r="41473" spans="4:4">
      <c r="D41473" s="70"/>
    </row>
    <row r="41474" spans="4:4">
      <c r="D41474" s="70"/>
    </row>
    <row r="41475" spans="4:4">
      <c r="D41475" s="70"/>
    </row>
    <row r="41476" spans="4:4">
      <c r="D41476" s="70"/>
    </row>
    <row r="41477" spans="4:4">
      <c r="D41477" s="70"/>
    </row>
    <row r="41478" spans="4:4">
      <c r="D41478" s="70"/>
    </row>
    <row r="41479" spans="4:4">
      <c r="D41479" s="70"/>
    </row>
    <row r="41480" spans="4:4">
      <c r="D41480" s="70"/>
    </row>
    <row r="41481" spans="4:4">
      <c r="D41481" s="70"/>
    </row>
    <row r="41482" spans="4:4">
      <c r="D41482" s="70"/>
    </row>
    <row r="41483" spans="4:4">
      <c r="D41483" s="70"/>
    </row>
    <row r="41484" spans="4:4">
      <c r="D41484" s="70"/>
    </row>
    <row r="41485" spans="4:4">
      <c r="D41485" s="70"/>
    </row>
    <row r="41486" spans="4:4">
      <c r="D41486" s="70"/>
    </row>
    <row r="41487" spans="4:4">
      <c r="D41487" s="70"/>
    </row>
    <row r="41488" spans="4:4">
      <c r="D41488" s="70"/>
    </row>
    <row r="41489" spans="4:4">
      <c r="D41489" s="70"/>
    </row>
    <row r="41490" spans="4:4">
      <c r="D41490" s="70"/>
    </row>
    <row r="41491" spans="4:4">
      <c r="D41491" s="70"/>
    </row>
    <row r="41492" spans="4:4">
      <c r="D41492" s="70"/>
    </row>
    <row r="41493" spans="4:4">
      <c r="D41493" s="70"/>
    </row>
    <row r="41494" spans="4:4">
      <c r="D41494" s="70"/>
    </row>
    <row r="41495" spans="4:4">
      <c r="D41495" s="70"/>
    </row>
    <row r="41496" spans="4:4">
      <c r="D41496" s="70"/>
    </row>
    <row r="41497" spans="4:4">
      <c r="D41497" s="70"/>
    </row>
    <row r="41498" spans="4:4">
      <c r="D41498" s="70"/>
    </row>
    <row r="41499" spans="4:4">
      <c r="D41499" s="70"/>
    </row>
    <row r="41500" spans="4:4">
      <c r="D41500" s="70"/>
    </row>
    <row r="41501" spans="4:4">
      <c r="D41501" s="70"/>
    </row>
    <row r="41502" spans="4:4">
      <c r="D41502" s="70"/>
    </row>
    <row r="41503" spans="4:4">
      <c r="D41503" s="70"/>
    </row>
    <row r="41504" spans="4:4">
      <c r="D41504" s="70"/>
    </row>
    <row r="41505" spans="4:4">
      <c r="D41505" s="70"/>
    </row>
    <row r="41506" spans="4:4">
      <c r="D41506" s="70"/>
    </row>
    <row r="41507" spans="4:4">
      <c r="D41507" s="70"/>
    </row>
    <row r="41508" spans="4:4">
      <c r="D41508" s="70"/>
    </row>
    <row r="41509" spans="4:4">
      <c r="D41509" s="70"/>
    </row>
    <row r="41510" spans="4:4">
      <c r="D41510" s="70"/>
    </row>
    <row r="41511" spans="4:4">
      <c r="D41511" s="70"/>
    </row>
    <row r="41512" spans="4:4">
      <c r="D41512" s="70"/>
    </row>
    <row r="41513" spans="4:4">
      <c r="D41513" s="70"/>
    </row>
    <row r="41514" spans="4:4">
      <c r="D41514" s="70"/>
    </row>
    <row r="41515" spans="4:4">
      <c r="D41515" s="70"/>
    </row>
    <row r="41516" spans="4:4">
      <c r="D41516" s="70"/>
    </row>
    <row r="41517" spans="4:4">
      <c r="D41517" s="70"/>
    </row>
    <row r="41518" spans="4:4">
      <c r="D41518" s="70"/>
    </row>
    <row r="41519" spans="4:4">
      <c r="D41519" s="70"/>
    </row>
    <row r="41520" spans="4:4">
      <c r="D41520" s="70"/>
    </row>
    <row r="41521" spans="4:4">
      <c r="D41521" s="70"/>
    </row>
    <row r="41522" spans="4:4">
      <c r="D41522" s="70"/>
    </row>
    <row r="41523" spans="4:4">
      <c r="D41523" s="70"/>
    </row>
    <row r="41524" spans="4:4">
      <c r="D41524" s="70"/>
    </row>
    <row r="41525" spans="4:4">
      <c r="D41525" s="70"/>
    </row>
    <row r="41526" spans="4:4">
      <c r="D41526" s="70"/>
    </row>
    <row r="41527" spans="4:4">
      <c r="D41527" s="70"/>
    </row>
    <row r="41528" spans="4:4">
      <c r="D41528" s="70"/>
    </row>
    <row r="41529" spans="4:4">
      <c r="D41529" s="70"/>
    </row>
    <row r="41530" spans="4:4">
      <c r="D41530" s="70"/>
    </row>
    <row r="41531" spans="4:4">
      <c r="D41531" s="70"/>
    </row>
    <row r="41532" spans="4:4">
      <c r="D41532" s="70"/>
    </row>
    <row r="41533" spans="4:4">
      <c r="D41533" s="70"/>
    </row>
    <row r="41534" spans="4:4">
      <c r="D41534" s="70"/>
    </row>
    <row r="41535" spans="4:4">
      <c r="D41535" s="70"/>
    </row>
    <row r="41536" spans="4:4">
      <c r="D41536" s="70"/>
    </row>
    <row r="41537" spans="4:4">
      <c r="D41537" s="70"/>
    </row>
    <row r="41538" spans="4:4">
      <c r="D41538" s="70"/>
    </row>
    <row r="41539" spans="4:4">
      <c r="D41539" s="70"/>
    </row>
    <row r="41540" spans="4:4">
      <c r="D41540" s="70"/>
    </row>
    <row r="41541" spans="4:4">
      <c r="D41541" s="70"/>
    </row>
    <row r="41542" spans="4:4">
      <c r="D41542" s="70"/>
    </row>
    <row r="41543" spans="4:4">
      <c r="D41543" s="70"/>
    </row>
    <row r="41544" spans="4:4">
      <c r="D41544" s="70"/>
    </row>
    <row r="41545" spans="4:4">
      <c r="D41545" s="70"/>
    </row>
    <row r="41546" spans="4:4">
      <c r="D41546" s="70"/>
    </row>
    <row r="41547" spans="4:4">
      <c r="D41547" s="70"/>
    </row>
    <row r="41548" spans="4:4">
      <c r="D41548" s="70"/>
    </row>
    <row r="41549" spans="4:4">
      <c r="D41549" s="70"/>
    </row>
    <row r="41550" spans="4:4">
      <c r="D41550" s="70"/>
    </row>
    <row r="41551" spans="4:4">
      <c r="D41551" s="70"/>
    </row>
    <row r="41552" spans="4:4">
      <c r="D41552" s="70"/>
    </row>
    <row r="41553" spans="4:4">
      <c r="D41553" s="70"/>
    </row>
    <row r="41554" spans="4:4">
      <c r="D41554" s="70"/>
    </row>
    <row r="41555" spans="4:4">
      <c r="D41555" s="70"/>
    </row>
    <row r="41556" spans="4:4">
      <c r="D41556" s="70"/>
    </row>
    <row r="41557" spans="4:4">
      <c r="D41557" s="70"/>
    </row>
    <row r="41558" spans="4:4">
      <c r="D41558" s="70"/>
    </row>
    <row r="41559" spans="4:4">
      <c r="D41559" s="70"/>
    </row>
    <row r="41560" spans="4:4">
      <c r="D41560" s="70"/>
    </row>
    <row r="41561" spans="4:4">
      <c r="D41561" s="70"/>
    </row>
    <row r="41562" spans="4:4">
      <c r="D41562" s="70"/>
    </row>
    <row r="41563" spans="4:4">
      <c r="D41563" s="70"/>
    </row>
    <row r="41564" spans="4:4">
      <c r="D41564" s="70"/>
    </row>
    <row r="41565" spans="4:4">
      <c r="D41565" s="70"/>
    </row>
    <row r="41566" spans="4:4">
      <c r="D41566" s="70"/>
    </row>
    <row r="41567" spans="4:4">
      <c r="D41567" s="70"/>
    </row>
    <row r="41568" spans="4:4">
      <c r="D41568" s="70"/>
    </row>
    <row r="41569" spans="4:4">
      <c r="D41569" s="70"/>
    </row>
    <row r="41570" spans="4:4">
      <c r="D41570" s="70"/>
    </row>
    <row r="41571" spans="4:4">
      <c r="D41571" s="70"/>
    </row>
    <row r="41572" spans="4:4">
      <c r="D41572" s="70"/>
    </row>
    <row r="41573" spans="4:4">
      <c r="D41573" s="70"/>
    </row>
    <row r="41574" spans="4:4">
      <c r="D41574" s="70"/>
    </row>
    <row r="41575" spans="4:4">
      <c r="D41575" s="70"/>
    </row>
    <row r="41576" spans="4:4">
      <c r="D41576" s="70"/>
    </row>
    <row r="41577" spans="4:4">
      <c r="D41577" s="70"/>
    </row>
    <row r="41578" spans="4:4">
      <c r="D41578" s="70"/>
    </row>
    <row r="41579" spans="4:4">
      <c r="D41579" s="70"/>
    </row>
    <row r="41580" spans="4:4">
      <c r="D41580" s="70"/>
    </row>
    <row r="41581" spans="4:4">
      <c r="D41581" s="70"/>
    </row>
    <row r="41582" spans="4:4">
      <c r="D41582" s="70"/>
    </row>
    <row r="41583" spans="4:4">
      <c r="D41583" s="70"/>
    </row>
    <row r="41584" spans="4:4">
      <c r="D41584" s="70"/>
    </row>
    <row r="41585" spans="4:4">
      <c r="D41585" s="70"/>
    </row>
    <row r="41586" spans="4:4">
      <c r="D41586" s="70"/>
    </row>
    <row r="41587" spans="4:4">
      <c r="D41587" s="70"/>
    </row>
    <row r="41588" spans="4:4">
      <c r="D41588" s="70"/>
    </row>
    <row r="41589" spans="4:4">
      <c r="D41589" s="70"/>
    </row>
    <row r="41590" spans="4:4">
      <c r="D41590" s="70"/>
    </row>
    <row r="41591" spans="4:4">
      <c r="D41591" s="70"/>
    </row>
    <row r="41592" spans="4:4">
      <c r="D41592" s="70"/>
    </row>
    <row r="41593" spans="4:4">
      <c r="D41593" s="70"/>
    </row>
    <row r="41594" spans="4:4">
      <c r="D41594" s="70"/>
    </row>
    <row r="41595" spans="4:4">
      <c r="D41595" s="70"/>
    </row>
    <row r="41596" spans="4:4">
      <c r="D41596" s="70"/>
    </row>
    <row r="41597" spans="4:4">
      <c r="D41597" s="70"/>
    </row>
    <row r="41598" spans="4:4">
      <c r="D41598" s="70"/>
    </row>
    <row r="41599" spans="4:4">
      <c r="D41599" s="70"/>
    </row>
    <row r="41600" spans="4:4">
      <c r="D41600" s="70"/>
    </row>
    <row r="41601" spans="4:4">
      <c r="D41601" s="70"/>
    </row>
    <row r="41602" spans="4:4">
      <c r="D41602" s="70"/>
    </row>
    <row r="41603" spans="4:4">
      <c r="D41603" s="70"/>
    </row>
    <row r="41604" spans="4:4">
      <c r="D41604" s="70"/>
    </row>
    <row r="41605" spans="4:4">
      <c r="D41605" s="70"/>
    </row>
    <row r="41606" spans="4:4">
      <c r="D41606" s="70"/>
    </row>
    <row r="41607" spans="4:4">
      <c r="D41607" s="70"/>
    </row>
    <row r="41608" spans="4:4">
      <c r="D41608" s="70"/>
    </row>
    <row r="41609" spans="4:4">
      <c r="D41609" s="70"/>
    </row>
    <row r="41610" spans="4:4">
      <c r="D41610" s="70"/>
    </row>
    <row r="41611" spans="4:4">
      <c r="D41611" s="70"/>
    </row>
    <row r="41612" spans="4:4">
      <c r="D41612" s="70"/>
    </row>
    <row r="41613" spans="4:4">
      <c r="D41613" s="70"/>
    </row>
    <row r="41614" spans="4:4">
      <c r="D41614" s="70"/>
    </row>
    <row r="41615" spans="4:4">
      <c r="D41615" s="70"/>
    </row>
    <row r="41616" spans="4:4">
      <c r="D41616" s="70"/>
    </row>
    <row r="41617" spans="4:4">
      <c r="D41617" s="70"/>
    </row>
    <row r="41618" spans="4:4">
      <c r="D41618" s="70"/>
    </row>
    <row r="41619" spans="4:4">
      <c r="D41619" s="70"/>
    </row>
    <row r="41620" spans="4:4">
      <c r="D41620" s="70"/>
    </row>
    <row r="41621" spans="4:4">
      <c r="D41621" s="70"/>
    </row>
    <row r="41622" spans="4:4">
      <c r="D41622" s="70"/>
    </row>
    <row r="41623" spans="4:4">
      <c r="D41623" s="70"/>
    </row>
    <row r="41624" spans="4:4">
      <c r="D41624" s="70"/>
    </row>
    <row r="41625" spans="4:4">
      <c r="D41625" s="70"/>
    </row>
    <row r="41626" spans="4:4">
      <c r="D41626" s="70"/>
    </row>
    <row r="41627" spans="4:4">
      <c r="D41627" s="70"/>
    </row>
    <row r="41628" spans="4:4">
      <c r="D41628" s="70"/>
    </row>
    <row r="41629" spans="4:4">
      <c r="D41629" s="70"/>
    </row>
    <row r="41630" spans="4:4">
      <c r="D41630" s="70"/>
    </row>
    <row r="41631" spans="4:4">
      <c r="D41631" s="70"/>
    </row>
    <row r="41632" spans="4:4">
      <c r="D41632" s="70"/>
    </row>
    <row r="41633" spans="4:4">
      <c r="D41633" s="70"/>
    </row>
    <row r="41634" spans="4:4">
      <c r="D41634" s="70"/>
    </row>
    <row r="41635" spans="4:4">
      <c r="D41635" s="70"/>
    </row>
    <row r="41636" spans="4:4">
      <c r="D41636" s="70"/>
    </row>
    <row r="41637" spans="4:4">
      <c r="D41637" s="70"/>
    </row>
    <row r="41638" spans="4:4">
      <c r="D41638" s="70"/>
    </row>
    <row r="41639" spans="4:4">
      <c r="D41639" s="70"/>
    </row>
    <row r="41640" spans="4:4">
      <c r="D41640" s="70"/>
    </row>
    <row r="41641" spans="4:4">
      <c r="D41641" s="70"/>
    </row>
    <row r="41642" spans="4:4">
      <c r="D41642" s="70"/>
    </row>
    <row r="41643" spans="4:4">
      <c r="D41643" s="70"/>
    </row>
    <row r="41644" spans="4:4">
      <c r="D41644" s="70"/>
    </row>
    <row r="41645" spans="4:4">
      <c r="D41645" s="70"/>
    </row>
    <row r="41646" spans="4:4">
      <c r="D41646" s="70"/>
    </row>
    <row r="41647" spans="4:4">
      <c r="D41647" s="70"/>
    </row>
    <row r="41648" spans="4:4">
      <c r="D41648" s="70"/>
    </row>
    <row r="41649" spans="4:4">
      <c r="D41649" s="70"/>
    </row>
    <row r="41650" spans="4:4">
      <c r="D41650" s="70"/>
    </row>
    <row r="41651" spans="4:4">
      <c r="D41651" s="70"/>
    </row>
    <row r="41652" spans="4:4">
      <c r="D41652" s="70"/>
    </row>
    <row r="41653" spans="4:4">
      <c r="D41653" s="70"/>
    </row>
    <row r="41654" spans="4:4">
      <c r="D41654" s="70"/>
    </row>
    <row r="41655" spans="4:4">
      <c r="D41655" s="70"/>
    </row>
    <row r="41656" spans="4:4">
      <c r="D41656" s="70"/>
    </row>
    <row r="41657" spans="4:4">
      <c r="D41657" s="70"/>
    </row>
    <row r="41658" spans="4:4">
      <c r="D41658" s="70"/>
    </row>
    <row r="41659" spans="4:4">
      <c r="D41659" s="70"/>
    </row>
    <row r="41660" spans="4:4">
      <c r="D41660" s="70"/>
    </row>
    <row r="41661" spans="4:4">
      <c r="D41661" s="70"/>
    </row>
    <row r="41662" spans="4:4">
      <c r="D41662" s="70"/>
    </row>
    <row r="41663" spans="4:4">
      <c r="D41663" s="70"/>
    </row>
    <row r="41664" spans="4:4">
      <c r="D41664" s="70"/>
    </row>
    <row r="41665" spans="4:4">
      <c r="D41665" s="70"/>
    </row>
    <row r="41666" spans="4:4">
      <c r="D41666" s="70"/>
    </row>
    <row r="41667" spans="4:4">
      <c r="D41667" s="70"/>
    </row>
    <row r="41668" spans="4:4">
      <c r="D41668" s="70"/>
    </row>
    <row r="41669" spans="4:4">
      <c r="D41669" s="70"/>
    </row>
    <row r="41670" spans="4:4">
      <c r="D41670" s="70"/>
    </row>
    <row r="41671" spans="4:4">
      <c r="D41671" s="70"/>
    </row>
    <row r="41672" spans="4:4">
      <c r="D41672" s="70"/>
    </row>
    <row r="41673" spans="4:4">
      <c r="D41673" s="70"/>
    </row>
    <row r="41674" spans="4:4">
      <c r="D41674" s="70"/>
    </row>
    <row r="41675" spans="4:4">
      <c r="D41675" s="70"/>
    </row>
    <row r="41676" spans="4:4">
      <c r="D41676" s="70"/>
    </row>
    <row r="41677" spans="4:4">
      <c r="D41677" s="70"/>
    </row>
    <row r="41678" spans="4:4">
      <c r="D41678" s="70"/>
    </row>
    <row r="41679" spans="4:4">
      <c r="D41679" s="70"/>
    </row>
    <row r="41680" spans="4:4">
      <c r="D41680" s="70"/>
    </row>
    <row r="41681" spans="4:4">
      <c r="D41681" s="70"/>
    </row>
    <row r="41682" spans="4:4">
      <c r="D41682" s="70"/>
    </row>
    <row r="41683" spans="4:4">
      <c r="D41683" s="70"/>
    </row>
    <row r="41684" spans="4:4">
      <c r="D41684" s="70"/>
    </row>
    <row r="41685" spans="4:4">
      <c r="D41685" s="70"/>
    </row>
    <row r="41686" spans="4:4">
      <c r="D41686" s="70"/>
    </row>
    <row r="41687" spans="4:4">
      <c r="D41687" s="70"/>
    </row>
    <row r="41688" spans="4:4">
      <c r="D41688" s="70"/>
    </row>
    <row r="41689" spans="4:4">
      <c r="D41689" s="70"/>
    </row>
    <row r="41690" spans="4:4">
      <c r="D41690" s="70"/>
    </row>
    <row r="41691" spans="4:4">
      <c r="D41691" s="70"/>
    </row>
    <row r="41692" spans="4:4">
      <c r="D41692" s="70"/>
    </row>
    <row r="41693" spans="4:4">
      <c r="D41693" s="70"/>
    </row>
    <row r="41694" spans="4:4">
      <c r="D41694" s="70"/>
    </row>
    <row r="41695" spans="4:4">
      <c r="D41695" s="70"/>
    </row>
    <row r="41696" spans="4:4">
      <c r="D41696" s="70"/>
    </row>
    <row r="41697" spans="4:4">
      <c r="D41697" s="70"/>
    </row>
    <row r="41698" spans="4:4">
      <c r="D41698" s="70"/>
    </row>
    <row r="41699" spans="4:4">
      <c r="D41699" s="70"/>
    </row>
    <row r="41700" spans="4:4">
      <c r="D41700" s="70"/>
    </row>
    <row r="41701" spans="4:4">
      <c r="D41701" s="70"/>
    </row>
    <row r="41702" spans="4:4">
      <c r="D41702" s="70"/>
    </row>
    <row r="41703" spans="4:4">
      <c r="D41703" s="70"/>
    </row>
    <row r="41704" spans="4:4">
      <c r="D41704" s="70"/>
    </row>
    <row r="41705" spans="4:4">
      <c r="D41705" s="70"/>
    </row>
    <row r="41706" spans="4:4">
      <c r="D41706" s="70"/>
    </row>
    <row r="41707" spans="4:4">
      <c r="D41707" s="70"/>
    </row>
    <row r="41708" spans="4:4">
      <c r="D41708" s="70"/>
    </row>
    <row r="41709" spans="4:4">
      <c r="D41709" s="70"/>
    </row>
    <row r="41710" spans="4:4">
      <c r="D41710" s="70"/>
    </row>
    <row r="41711" spans="4:4">
      <c r="D41711" s="70"/>
    </row>
    <row r="41712" spans="4:4">
      <c r="D41712" s="70"/>
    </row>
    <row r="41713" spans="4:4">
      <c r="D41713" s="70"/>
    </row>
    <row r="41714" spans="4:4">
      <c r="D41714" s="70"/>
    </row>
    <row r="41715" spans="4:4">
      <c r="D41715" s="70"/>
    </row>
    <row r="41716" spans="4:4">
      <c r="D41716" s="70"/>
    </row>
    <row r="41717" spans="4:4">
      <c r="D41717" s="70"/>
    </row>
    <row r="41718" spans="4:4">
      <c r="D41718" s="70"/>
    </row>
    <row r="41719" spans="4:4">
      <c r="D41719" s="70"/>
    </row>
    <row r="41720" spans="4:4">
      <c r="D41720" s="70"/>
    </row>
    <row r="41721" spans="4:4">
      <c r="D41721" s="70"/>
    </row>
    <row r="41722" spans="4:4">
      <c r="D41722" s="70"/>
    </row>
    <row r="41723" spans="4:4">
      <c r="D41723" s="70"/>
    </row>
    <row r="41724" spans="4:4">
      <c r="D41724" s="70"/>
    </row>
    <row r="41725" spans="4:4">
      <c r="D41725" s="70"/>
    </row>
    <row r="41726" spans="4:4">
      <c r="D41726" s="70"/>
    </row>
    <row r="41727" spans="4:4">
      <c r="D41727" s="70"/>
    </row>
    <row r="41728" spans="4:4">
      <c r="D41728" s="70"/>
    </row>
    <row r="41729" spans="4:4">
      <c r="D41729" s="70"/>
    </row>
    <row r="41730" spans="4:4">
      <c r="D41730" s="70"/>
    </row>
    <row r="41731" spans="4:4">
      <c r="D41731" s="70"/>
    </row>
    <row r="41732" spans="4:4">
      <c r="D41732" s="70"/>
    </row>
    <row r="41733" spans="4:4">
      <c r="D41733" s="70"/>
    </row>
    <row r="41734" spans="4:4">
      <c r="D41734" s="70"/>
    </row>
    <row r="41735" spans="4:4">
      <c r="D41735" s="70"/>
    </row>
    <row r="41736" spans="4:4">
      <c r="D41736" s="70"/>
    </row>
    <row r="41737" spans="4:4">
      <c r="D41737" s="70"/>
    </row>
    <row r="41738" spans="4:4">
      <c r="D41738" s="70"/>
    </row>
    <row r="41739" spans="4:4">
      <c r="D41739" s="70"/>
    </row>
    <row r="41740" spans="4:4">
      <c r="D41740" s="70"/>
    </row>
    <row r="41741" spans="4:4">
      <c r="D41741" s="70"/>
    </row>
    <row r="41742" spans="4:4">
      <c r="D41742" s="70"/>
    </row>
    <row r="41743" spans="4:4">
      <c r="D41743" s="70"/>
    </row>
    <row r="41744" spans="4:4">
      <c r="D41744" s="70"/>
    </row>
    <row r="41745" spans="4:4">
      <c r="D41745" s="70"/>
    </row>
    <row r="41746" spans="4:4">
      <c r="D41746" s="70"/>
    </row>
    <row r="41747" spans="4:4">
      <c r="D41747" s="70"/>
    </row>
    <row r="41748" spans="4:4">
      <c r="D41748" s="70"/>
    </row>
    <row r="41749" spans="4:4">
      <c r="D41749" s="70"/>
    </row>
    <row r="41750" spans="4:4">
      <c r="D41750" s="70"/>
    </row>
    <row r="41751" spans="4:4">
      <c r="D41751" s="70"/>
    </row>
    <row r="41752" spans="4:4">
      <c r="D41752" s="70"/>
    </row>
    <row r="41753" spans="4:4">
      <c r="D41753" s="70"/>
    </row>
    <row r="41754" spans="4:4">
      <c r="D41754" s="70"/>
    </row>
    <row r="41755" spans="4:4">
      <c r="D41755" s="70"/>
    </row>
    <row r="41756" spans="4:4">
      <c r="D41756" s="70"/>
    </row>
    <row r="41757" spans="4:4">
      <c r="D41757" s="70"/>
    </row>
    <row r="41758" spans="4:4">
      <c r="D41758" s="70"/>
    </row>
    <row r="41759" spans="4:4">
      <c r="D41759" s="70"/>
    </row>
    <row r="41760" spans="4:4">
      <c r="D41760" s="70"/>
    </row>
    <row r="41761" spans="4:4">
      <c r="D41761" s="70"/>
    </row>
    <row r="41762" spans="4:4">
      <c r="D41762" s="70"/>
    </row>
    <row r="41763" spans="4:4">
      <c r="D41763" s="70"/>
    </row>
    <row r="41764" spans="4:4">
      <c r="D41764" s="70"/>
    </row>
    <row r="41765" spans="4:4">
      <c r="D41765" s="70"/>
    </row>
    <row r="41766" spans="4:4">
      <c r="D41766" s="70"/>
    </row>
    <row r="41767" spans="4:4">
      <c r="D41767" s="70"/>
    </row>
    <row r="41768" spans="4:4">
      <c r="D41768" s="70"/>
    </row>
    <row r="41769" spans="4:4">
      <c r="D41769" s="70"/>
    </row>
    <row r="41770" spans="4:4">
      <c r="D41770" s="70"/>
    </row>
    <row r="41771" spans="4:4">
      <c r="D41771" s="70"/>
    </row>
    <row r="41772" spans="4:4">
      <c r="D41772" s="70"/>
    </row>
    <row r="41773" spans="4:4">
      <c r="D41773" s="70"/>
    </row>
    <row r="41774" spans="4:4">
      <c r="D41774" s="70"/>
    </row>
    <row r="41775" spans="4:4">
      <c r="D41775" s="70"/>
    </row>
    <row r="41776" spans="4:4">
      <c r="D41776" s="70"/>
    </row>
    <row r="41777" spans="4:4">
      <c r="D41777" s="70"/>
    </row>
    <row r="41778" spans="4:4">
      <c r="D41778" s="70"/>
    </row>
    <row r="41779" spans="4:4">
      <c r="D41779" s="70"/>
    </row>
    <row r="41780" spans="4:4">
      <c r="D41780" s="70"/>
    </row>
    <row r="41781" spans="4:4">
      <c r="D41781" s="70"/>
    </row>
    <row r="41782" spans="4:4">
      <c r="D41782" s="70"/>
    </row>
    <row r="41783" spans="4:4">
      <c r="D41783" s="70"/>
    </row>
    <row r="41784" spans="4:4">
      <c r="D41784" s="70"/>
    </row>
    <row r="41785" spans="4:4">
      <c r="D41785" s="70"/>
    </row>
    <row r="41786" spans="4:4">
      <c r="D41786" s="70"/>
    </row>
    <row r="41787" spans="4:4">
      <c r="D41787" s="70"/>
    </row>
    <row r="41788" spans="4:4">
      <c r="D41788" s="70"/>
    </row>
    <row r="41789" spans="4:4">
      <c r="D41789" s="70"/>
    </row>
    <row r="41790" spans="4:4">
      <c r="D41790" s="70"/>
    </row>
    <row r="41791" spans="4:4">
      <c r="D41791" s="70"/>
    </row>
    <row r="41792" spans="4:4">
      <c r="D41792" s="70"/>
    </row>
    <row r="41793" spans="4:4">
      <c r="D41793" s="70"/>
    </row>
    <row r="41794" spans="4:4">
      <c r="D41794" s="70"/>
    </row>
    <row r="41795" spans="4:4">
      <c r="D41795" s="70"/>
    </row>
    <row r="41796" spans="4:4">
      <c r="D41796" s="70"/>
    </row>
    <row r="41797" spans="4:4">
      <c r="D41797" s="70"/>
    </row>
    <row r="41798" spans="4:4">
      <c r="D41798" s="70"/>
    </row>
    <row r="41799" spans="4:4">
      <c r="D41799" s="70"/>
    </row>
    <row r="41800" spans="4:4">
      <c r="D41800" s="70"/>
    </row>
    <row r="41801" spans="4:4">
      <c r="D41801" s="70"/>
    </row>
    <row r="41802" spans="4:4">
      <c r="D41802" s="70"/>
    </row>
    <row r="41803" spans="4:4">
      <c r="D41803" s="70"/>
    </row>
    <row r="41804" spans="4:4">
      <c r="D41804" s="70"/>
    </row>
    <row r="41805" spans="4:4">
      <c r="D41805" s="70"/>
    </row>
    <row r="41806" spans="4:4">
      <c r="D41806" s="70"/>
    </row>
    <row r="41807" spans="4:4">
      <c r="D41807" s="70"/>
    </row>
    <row r="41808" spans="4:4">
      <c r="D41808" s="70"/>
    </row>
    <row r="41809" spans="4:4">
      <c r="D41809" s="70"/>
    </row>
    <row r="41810" spans="4:4">
      <c r="D41810" s="70"/>
    </row>
    <row r="41811" spans="4:4">
      <c r="D41811" s="70"/>
    </row>
    <row r="41812" spans="4:4">
      <c r="D41812" s="70"/>
    </row>
    <row r="41813" spans="4:4">
      <c r="D41813" s="70"/>
    </row>
    <row r="41814" spans="4:4">
      <c r="D41814" s="70"/>
    </row>
    <row r="41815" spans="4:4">
      <c r="D41815" s="70"/>
    </row>
    <row r="41816" spans="4:4">
      <c r="D41816" s="70"/>
    </row>
    <row r="41817" spans="4:4">
      <c r="D41817" s="70"/>
    </row>
    <row r="41818" spans="4:4">
      <c r="D41818" s="70"/>
    </row>
    <row r="41819" spans="4:4">
      <c r="D41819" s="70"/>
    </row>
    <row r="41820" spans="4:4">
      <c r="D41820" s="70"/>
    </row>
    <row r="41821" spans="4:4">
      <c r="D41821" s="70"/>
    </row>
    <row r="41822" spans="4:4">
      <c r="D41822" s="70"/>
    </row>
    <row r="41823" spans="4:4">
      <c r="D41823" s="70"/>
    </row>
    <row r="41824" spans="4:4">
      <c r="D41824" s="70"/>
    </row>
    <row r="41825" spans="4:4">
      <c r="D41825" s="70"/>
    </row>
    <row r="41826" spans="4:4">
      <c r="D41826" s="70"/>
    </row>
    <row r="41827" spans="4:4">
      <c r="D41827" s="70"/>
    </row>
    <row r="41828" spans="4:4">
      <c r="D41828" s="70"/>
    </row>
    <row r="41829" spans="4:4">
      <c r="D41829" s="70"/>
    </row>
    <row r="41830" spans="4:4">
      <c r="D41830" s="70"/>
    </row>
    <row r="41831" spans="4:4">
      <c r="D41831" s="70"/>
    </row>
    <row r="41832" spans="4:4">
      <c r="D41832" s="70"/>
    </row>
    <row r="41833" spans="4:4">
      <c r="D41833" s="70"/>
    </row>
    <row r="41834" spans="4:4">
      <c r="D41834" s="70"/>
    </row>
    <row r="41835" spans="4:4">
      <c r="D41835" s="70"/>
    </row>
    <row r="41836" spans="4:4">
      <c r="D41836" s="70"/>
    </row>
    <row r="41837" spans="4:4">
      <c r="D41837" s="70"/>
    </row>
    <row r="41838" spans="4:4">
      <c r="D41838" s="70"/>
    </row>
    <row r="41839" spans="4:4">
      <c r="D41839" s="70"/>
    </row>
    <row r="41840" spans="4:4">
      <c r="D41840" s="70"/>
    </row>
    <row r="41841" spans="4:4">
      <c r="D41841" s="70"/>
    </row>
    <row r="41842" spans="4:4">
      <c r="D41842" s="70"/>
    </row>
    <row r="41843" spans="4:4">
      <c r="D41843" s="70"/>
    </row>
    <row r="41844" spans="4:4">
      <c r="D41844" s="70"/>
    </row>
    <row r="41845" spans="4:4">
      <c r="D41845" s="70"/>
    </row>
    <row r="41846" spans="4:4">
      <c r="D41846" s="70"/>
    </row>
    <row r="41847" spans="4:4">
      <c r="D41847" s="70"/>
    </row>
    <row r="41848" spans="4:4">
      <c r="D41848" s="70"/>
    </row>
    <row r="41849" spans="4:4">
      <c r="D41849" s="70"/>
    </row>
    <row r="41850" spans="4:4">
      <c r="D41850" s="70"/>
    </row>
    <row r="41851" spans="4:4">
      <c r="D41851" s="70"/>
    </row>
    <row r="41852" spans="4:4">
      <c r="D41852" s="70"/>
    </row>
    <row r="41853" spans="4:4">
      <c r="D41853" s="70"/>
    </row>
    <row r="41854" spans="4:4">
      <c r="D41854" s="70"/>
    </row>
    <row r="41855" spans="4:4">
      <c r="D41855" s="70"/>
    </row>
    <row r="41856" spans="4:4">
      <c r="D41856" s="70"/>
    </row>
    <row r="41857" spans="4:4">
      <c r="D41857" s="70"/>
    </row>
    <row r="41858" spans="4:4">
      <c r="D41858" s="70"/>
    </row>
    <row r="41859" spans="4:4">
      <c r="D41859" s="70"/>
    </row>
    <row r="41860" spans="4:4">
      <c r="D41860" s="70"/>
    </row>
    <row r="41861" spans="4:4">
      <c r="D41861" s="70"/>
    </row>
    <row r="41862" spans="4:4">
      <c r="D41862" s="70"/>
    </row>
    <row r="41863" spans="4:4">
      <c r="D41863" s="70"/>
    </row>
    <row r="41864" spans="4:4">
      <c r="D41864" s="70"/>
    </row>
    <row r="41865" spans="4:4">
      <c r="D41865" s="70"/>
    </row>
    <row r="41866" spans="4:4">
      <c r="D41866" s="70"/>
    </row>
    <row r="41867" spans="4:4">
      <c r="D41867" s="70"/>
    </row>
    <row r="41868" spans="4:4">
      <c r="D41868" s="70"/>
    </row>
    <row r="41869" spans="4:4">
      <c r="D41869" s="70"/>
    </row>
    <row r="41870" spans="4:4">
      <c r="D41870" s="70"/>
    </row>
    <row r="41871" spans="4:4">
      <c r="D41871" s="70"/>
    </row>
    <row r="41872" spans="4:4">
      <c r="D41872" s="70"/>
    </row>
    <row r="41873" spans="4:4">
      <c r="D41873" s="70"/>
    </row>
    <row r="41874" spans="4:4">
      <c r="D41874" s="70"/>
    </row>
    <row r="41875" spans="4:4">
      <c r="D41875" s="70"/>
    </row>
    <row r="41876" spans="4:4">
      <c r="D41876" s="70"/>
    </row>
    <row r="41877" spans="4:4">
      <c r="D41877" s="70"/>
    </row>
    <row r="41878" spans="4:4">
      <c r="D41878" s="70"/>
    </row>
    <row r="41879" spans="4:4">
      <c r="D41879" s="70"/>
    </row>
    <row r="41880" spans="4:4">
      <c r="D41880" s="70"/>
    </row>
    <row r="41881" spans="4:4">
      <c r="D41881" s="70"/>
    </row>
    <row r="41882" spans="4:4">
      <c r="D41882" s="70"/>
    </row>
    <row r="41883" spans="4:4">
      <c r="D41883" s="70"/>
    </row>
    <row r="41884" spans="4:4">
      <c r="D41884" s="70"/>
    </row>
    <row r="41885" spans="4:4">
      <c r="D41885" s="70"/>
    </row>
    <row r="41886" spans="4:4">
      <c r="D41886" s="70"/>
    </row>
    <row r="41887" spans="4:4">
      <c r="D41887" s="70"/>
    </row>
    <row r="41888" spans="4:4">
      <c r="D41888" s="70"/>
    </row>
    <row r="41889" spans="4:4">
      <c r="D41889" s="70"/>
    </row>
    <row r="41890" spans="4:4">
      <c r="D41890" s="70"/>
    </row>
    <row r="41891" spans="4:4">
      <c r="D41891" s="70"/>
    </row>
    <row r="41892" spans="4:4">
      <c r="D41892" s="70"/>
    </row>
    <row r="41893" spans="4:4">
      <c r="D41893" s="70"/>
    </row>
    <row r="41894" spans="4:4">
      <c r="D41894" s="70"/>
    </row>
    <row r="41895" spans="4:4">
      <c r="D41895" s="70"/>
    </row>
    <row r="41896" spans="4:4">
      <c r="D41896" s="70"/>
    </row>
    <row r="41897" spans="4:4">
      <c r="D41897" s="70"/>
    </row>
    <row r="41898" spans="4:4">
      <c r="D41898" s="70"/>
    </row>
    <row r="41899" spans="4:4">
      <c r="D41899" s="70"/>
    </row>
    <row r="41900" spans="4:4">
      <c r="D41900" s="70"/>
    </row>
    <row r="41901" spans="4:4">
      <c r="D41901" s="70"/>
    </row>
    <row r="41902" spans="4:4">
      <c r="D41902" s="70"/>
    </row>
    <row r="41903" spans="4:4">
      <c r="D41903" s="70"/>
    </row>
    <row r="41904" spans="4:4">
      <c r="D41904" s="70"/>
    </row>
    <row r="41905" spans="4:4">
      <c r="D41905" s="70"/>
    </row>
    <row r="41906" spans="4:4">
      <c r="D41906" s="70"/>
    </row>
    <row r="41907" spans="4:4">
      <c r="D41907" s="70"/>
    </row>
    <row r="41908" spans="4:4">
      <c r="D41908" s="70"/>
    </row>
    <row r="41909" spans="4:4">
      <c r="D41909" s="70"/>
    </row>
    <row r="41910" spans="4:4">
      <c r="D41910" s="70"/>
    </row>
    <row r="41911" spans="4:4">
      <c r="D41911" s="70"/>
    </row>
    <row r="41912" spans="4:4">
      <c r="D41912" s="70"/>
    </row>
    <row r="41913" spans="4:4">
      <c r="D41913" s="70"/>
    </row>
    <row r="41914" spans="4:4">
      <c r="D41914" s="70"/>
    </row>
    <row r="41915" spans="4:4">
      <c r="D41915" s="70"/>
    </row>
    <row r="41916" spans="4:4">
      <c r="D41916" s="70"/>
    </row>
    <row r="41917" spans="4:4">
      <c r="D41917" s="70"/>
    </row>
    <row r="41918" spans="4:4">
      <c r="D41918" s="70"/>
    </row>
    <row r="41919" spans="4:4">
      <c r="D41919" s="70"/>
    </row>
    <row r="41920" spans="4:4">
      <c r="D41920" s="70"/>
    </row>
    <row r="41921" spans="4:4">
      <c r="D41921" s="70"/>
    </row>
    <row r="41922" spans="4:4">
      <c r="D41922" s="70"/>
    </row>
    <row r="41923" spans="4:4">
      <c r="D41923" s="70"/>
    </row>
    <row r="41924" spans="4:4">
      <c r="D41924" s="70"/>
    </row>
    <row r="41925" spans="4:4">
      <c r="D41925" s="70"/>
    </row>
    <row r="41926" spans="4:4">
      <c r="D41926" s="70"/>
    </row>
    <row r="41927" spans="4:4">
      <c r="D41927" s="70"/>
    </row>
    <row r="41928" spans="4:4">
      <c r="D41928" s="70"/>
    </row>
    <row r="41929" spans="4:4">
      <c r="D41929" s="70"/>
    </row>
    <row r="41930" spans="4:4">
      <c r="D41930" s="70"/>
    </row>
    <row r="41931" spans="4:4">
      <c r="D41931" s="70"/>
    </row>
    <row r="41932" spans="4:4">
      <c r="D41932" s="70"/>
    </row>
    <row r="41933" spans="4:4">
      <c r="D41933" s="70"/>
    </row>
    <row r="41934" spans="4:4">
      <c r="D41934" s="70"/>
    </row>
    <row r="41935" spans="4:4">
      <c r="D41935" s="70"/>
    </row>
    <row r="41936" spans="4:4">
      <c r="D41936" s="70"/>
    </row>
    <row r="41937" spans="4:4">
      <c r="D41937" s="70"/>
    </row>
    <row r="41938" spans="4:4">
      <c r="D41938" s="70"/>
    </row>
    <row r="41939" spans="4:4">
      <c r="D41939" s="70"/>
    </row>
    <row r="41940" spans="4:4">
      <c r="D41940" s="70"/>
    </row>
    <row r="41941" spans="4:4">
      <c r="D41941" s="70"/>
    </row>
    <row r="41942" spans="4:4">
      <c r="D41942" s="70"/>
    </row>
    <row r="41943" spans="4:4">
      <c r="D41943" s="70"/>
    </row>
    <row r="41944" spans="4:4">
      <c r="D41944" s="70"/>
    </row>
    <row r="41945" spans="4:4">
      <c r="D41945" s="70"/>
    </row>
    <row r="41946" spans="4:4">
      <c r="D41946" s="70"/>
    </row>
    <row r="41947" spans="4:4">
      <c r="D41947" s="70"/>
    </row>
    <row r="41948" spans="4:4">
      <c r="D41948" s="70"/>
    </row>
    <row r="41949" spans="4:4">
      <c r="D41949" s="70"/>
    </row>
    <row r="41950" spans="4:4">
      <c r="D41950" s="70"/>
    </row>
    <row r="41951" spans="4:4">
      <c r="D41951" s="70"/>
    </row>
    <row r="41952" spans="4:4">
      <c r="D41952" s="70"/>
    </row>
    <row r="41953" spans="4:4">
      <c r="D41953" s="70"/>
    </row>
    <row r="41954" spans="4:4">
      <c r="D41954" s="70"/>
    </row>
    <row r="41955" spans="4:4">
      <c r="D41955" s="70"/>
    </row>
    <row r="41956" spans="4:4">
      <c r="D41956" s="70"/>
    </row>
    <row r="41957" spans="4:4">
      <c r="D41957" s="70"/>
    </row>
    <row r="41958" spans="4:4">
      <c r="D41958" s="70"/>
    </row>
    <row r="41959" spans="4:4">
      <c r="D41959" s="70"/>
    </row>
    <row r="41960" spans="4:4">
      <c r="D41960" s="70"/>
    </row>
    <row r="41961" spans="4:4">
      <c r="D41961" s="70"/>
    </row>
    <row r="41962" spans="4:4">
      <c r="D41962" s="70"/>
    </row>
    <row r="41963" spans="4:4">
      <c r="D41963" s="70"/>
    </row>
    <row r="41964" spans="4:4">
      <c r="D41964" s="70"/>
    </row>
    <row r="41965" spans="4:4">
      <c r="D41965" s="70"/>
    </row>
    <row r="41966" spans="4:4">
      <c r="D41966" s="70"/>
    </row>
    <row r="41967" spans="4:4">
      <c r="D41967" s="70"/>
    </row>
    <row r="41968" spans="4:4">
      <c r="D41968" s="70"/>
    </row>
    <row r="41969" spans="4:4">
      <c r="D41969" s="70"/>
    </row>
    <row r="41970" spans="4:4">
      <c r="D41970" s="70"/>
    </row>
    <row r="41971" spans="4:4">
      <c r="D41971" s="70"/>
    </row>
    <row r="41972" spans="4:4">
      <c r="D41972" s="70"/>
    </row>
    <row r="41973" spans="4:4">
      <c r="D41973" s="70"/>
    </row>
    <row r="41974" spans="4:4">
      <c r="D41974" s="70"/>
    </row>
    <row r="41975" spans="4:4">
      <c r="D41975" s="70"/>
    </row>
    <row r="41976" spans="4:4">
      <c r="D41976" s="70"/>
    </row>
    <row r="41977" spans="4:4">
      <c r="D41977" s="70"/>
    </row>
    <row r="41978" spans="4:4">
      <c r="D41978" s="70"/>
    </row>
    <row r="41979" spans="4:4">
      <c r="D41979" s="70"/>
    </row>
    <row r="41980" spans="4:4">
      <c r="D41980" s="70"/>
    </row>
    <row r="41981" spans="4:4">
      <c r="D41981" s="70"/>
    </row>
    <row r="41982" spans="4:4">
      <c r="D41982" s="70"/>
    </row>
    <row r="41983" spans="4:4">
      <c r="D41983" s="70"/>
    </row>
    <row r="41984" spans="4:4">
      <c r="D41984" s="70"/>
    </row>
    <row r="41985" spans="4:4">
      <c r="D41985" s="70"/>
    </row>
    <row r="41986" spans="4:4">
      <c r="D41986" s="70"/>
    </row>
    <row r="41987" spans="4:4">
      <c r="D41987" s="70"/>
    </row>
    <row r="41988" spans="4:4">
      <c r="D41988" s="70"/>
    </row>
    <row r="41989" spans="4:4">
      <c r="D41989" s="70"/>
    </row>
    <row r="41990" spans="4:4">
      <c r="D41990" s="70"/>
    </row>
    <row r="41991" spans="4:4">
      <c r="D41991" s="70"/>
    </row>
    <row r="41992" spans="4:4">
      <c r="D41992" s="70"/>
    </row>
    <row r="41993" spans="4:4">
      <c r="D41993" s="70"/>
    </row>
    <row r="41994" spans="4:4">
      <c r="D41994" s="70"/>
    </row>
    <row r="41995" spans="4:4">
      <c r="D41995" s="70"/>
    </row>
    <row r="41996" spans="4:4">
      <c r="D41996" s="70"/>
    </row>
    <row r="41997" spans="4:4">
      <c r="D41997" s="70"/>
    </row>
    <row r="41998" spans="4:4">
      <c r="D41998" s="70"/>
    </row>
    <row r="41999" spans="4:4">
      <c r="D41999" s="70"/>
    </row>
    <row r="42000" spans="4:4">
      <c r="D42000" s="70"/>
    </row>
    <row r="42001" spans="4:4">
      <c r="D42001" s="70"/>
    </row>
    <row r="42002" spans="4:4">
      <c r="D42002" s="70"/>
    </row>
    <row r="42003" spans="4:4">
      <c r="D42003" s="70"/>
    </row>
    <row r="42004" spans="4:4">
      <c r="D42004" s="70"/>
    </row>
    <row r="42005" spans="4:4">
      <c r="D42005" s="70"/>
    </row>
    <row r="42006" spans="4:4">
      <c r="D42006" s="70"/>
    </row>
    <row r="42007" spans="4:4">
      <c r="D42007" s="70"/>
    </row>
    <row r="42008" spans="4:4">
      <c r="D42008" s="70"/>
    </row>
    <row r="42009" spans="4:4">
      <c r="D42009" s="70"/>
    </row>
    <row r="42010" spans="4:4">
      <c r="D42010" s="70"/>
    </row>
    <row r="42011" spans="4:4">
      <c r="D42011" s="70"/>
    </row>
    <row r="42012" spans="4:4">
      <c r="D42012" s="70"/>
    </row>
    <row r="42013" spans="4:4">
      <c r="D42013" s="70"/>
    </row>
    <row r="42014" spans="4:4">
      <c r="D42014" s="70"/>
    </row>
    <row r="42015" spans="4:4">
      <c r="D42015" s="70"/>
    </row>
    <row r="42016" spans="4:4">
      <c r="D42016" s="70"/>
    </row>
    <row r="42017" spans="4:4">
      <c r="D42017" s="70"/>
    </row>
    <row r="42018" spans="4:4">
      <c r="D42018" s="70"/>
    </row>
    <row r="42019" spans="4:4">
      <c r="D42019" s="70"/>
    </row>
    <row r="42020" spans="4:4">
      <c r="D42020" s="70"/>
    </row>
    <row r="42021" spans="4:4">
      <c r="D42021" s="70"/>
    </row>
    <row r="42022" spans="4:4">
      <c r="D42022" s="70"/>
    </row>
    <row r="42023" spans="4:4">
      <c r="D42023" s="70"/>
    </row>
    <row r="42024" spans="4:4">
      <c r="D42024" s="70"/>
    </row>
    <row r="42025" spans="4:4">
      <c r="D42025" s="70"/>
    </row>
    <row r="42026" spans="4:4">
      <c r="D42026" s="70"/>
    </row>
    <row r="42027" spans="4:4">
      <c r="D42027" s="70"/>
    </row>
    <row r="42028" spans="4:4">
      <c r="D42028" s="70"/>
    </row>
    <row r="42029" spans="4:4">
      <c r="D42029" s="70"/>
    </row>
    <row r="42030" spans="4:4">
      <c r="D42030" s="70"/>
    </row>
    <row r="42031" spans="4:4">
      <c r="D42031" s="70"/>
    </row>
    <row r="42032" spans="4:4">
      <c r="D42032" s="70"/>
    </row>
    <row r="42033" spans="4:4">
      <c r="D42033" s="70"/>
    </row>
    <row r="42034" spans="4:4">
      <c r="D42034" s="70"/>
    </row>
    <row r="42035" spans="4:4">
      <c r="D42035" s="70"/>
    </row>
    <row r="42036" spans="4:4">
      <c r="D42036" s="70"/>
    </row>
    <row r="42037" spans="4:4">
      <c r="D42037" s="70"/>
    </row>
    <row r="42038" spans="4:4">
      <c r="D42038" s="70"/>
    </row>
    <row r="42039" spans="4:4">
      <c r="D42039" s="70"/>
    </row>
    <row r="42040" spans="4:4">
      <c r="D42040" s="70"/>
    </row>
    <row r="42041" spans="4:4">
      <c r="D42041" s="70"/>
    </row>
    <row r="42042" spans="4:4">
      <c r="D42042" s="70"/>
    </row>
    <row r="42043" spans="4:4">
      <c r="D42043" s="70"/>
    </row>
    <row r="42044" spans="4:4">
      <c r="D42044" s="70"/>
    </row>
    <row r="42045" spans="4:4">
      <c r="D42045" s="70"/>
    </row>
    <row r="42046" spans="4:4">
      <c r="D42046" s="70"/>
    </row>
    <row r="42047" spans="4:4">
      <c r="D42047" s="70"/>
    </row>
    <row r="42048" spans="4:4">
      <c r="D42048" s="70"/>
    </row>
    <row r="42049" spans="4:4">
      <c r="D42049" s="70"/>
    </row>
    <row r="42050" spans="4:4">
      <c r="D42050" s="70"/>
    </row>
    <row r="42051" spans="4:4">
      <c r="D42051" s="70"/>
    </row>
    <row r="42052" spans="4:4">
      <c r="D42052" s="70"/>
    </row>
    <row r="42053" spans="4:4">
      <c r="D42053" s="70"/>
    </row>
    <row r="42054" spans="4:4">
      <c r="D42054" s="70"/>
    </row>
    <row r="42055" spans="4:4">
      <c r="D42055" s="70"/>
    </row>
    <row r="42056" spans="4:4">
      <c r="D42056" s="70"/>
    </row>
    <row r="42057" spans="4:4">
      <c r="D42057" s="70"/>
    </row>
    <row r="42058" spans="4:4">
      <c r="D42058" s="70"/>
    </row>
    <row r="42059" spans="4:4">
      <c r="D42059" s="70"/>
    </row>
    <row r="42060" spans="4:4">
      <c r="D42060" s="70"/>
    </row>
    <row r="42061" spans="4:4">
      <c r="D42061" s="70"/>
    </row>
    <row r="42062" spans="4:4">
      <c r="D42062" s="70"/>
    </row>
    <row r="42063" spans="4:4">
      <c r="D42063" s="70"/>
    </row>
    <row r="42064" spans="4:4">
      <c r="D42064" s="70"/>
    </row>
    <row r="42065" spans="4:4">
      <c r="D42065" s="70"/>
    </row>
    <row r="42066" spans="4:4">
      <c r="D42066" s="70"/>
    </row>
    <row r="42067" spans="4:4">
      <c r="D42067" s="70"/>
    </row>
    <row r="42068" spans="4:4">
      <c r="D42068" s="70"/>
    </row>
    <row r="42069" spans="4:4">
      <c r="D42069" s="70"/>
    </row>
    <row r="42070" spans="4:4">
      <c r="D42070" s="70"/>
    </row>
    <row r="42071" spans="4:4">
      <c r="D42071" s="70"/>
    </row>
    <row r="42072" spans="4:4">
      <c r="D42072" s="70"/>
    </row>
    <row r="42073" spans="4:4">
      <c r="D42073" s="70"/>
    </row>
    <row r="42074" spans="4:4">
      <c r="D42074" s="70"/>
    </row>
    <row r="42075" spans="4:4">
      <c r="D42075" s="70"/>
    </row>
    <row r="42076" spans="4:4">
      <c r="D42076" s="70"/>
    </row>
    <row r="42077" spans="4:4">
      <c r="D42077" s="70"/>
    </row>
    <row r="42078" spans="4:4">
      <c r="D42078" s="70"/>
    </row>
    <row r="42079" spans="4:4">
      <c r="D42079" s="70"/>
    </row>
    <row r="42080" spans="4:4">
      <c r="D42080" s="70"/>
    </row>
    <row r="42081" spans="4:4">
      <c r="D42081" s="70"/>
    </row>
    <row r="42082" spans="4:4">
      <c r="D42082" s="70"/>
    </row>
    <row r="42083" spans="4:4">
      <c r="D42083" s="70"/>
    </row>
    <row r="42084" spans="4:4">
      <c r="D42084" s="70"/>
    </row>
    <row r="42085" spans="4:4">
      <c r="D42085" s="70"/>
    </row>
    <row r="42086" spans="4:4">
      <c r="D42086" s="70"/>
    </row>
    <row r="42087" spans="4:4">
      <c r="D42087" s="70"/>
    </row>
    <row r="42088" spans="4:4">
      <c r="D42088" s="70"/>
    </row>
    <row r="42089" spans="4:4">
      <c r="D42089" s="70"/>
    </row>
    <row r="42090" spans="4:4">
      <c r="D42090" s="70"/>
    </row>
    <row r="42091" spans="4:4">
      <c r="D42091" s="70"/>
    </row>
    <row r="42092" spans="4:4">
      <c r="D42092" s="70"/>
    </row>
    <row r="42093" spans="4:4">
      <c r="D42093" s="70"/>
    </row>
    <row r="42094" spans="4:4">
      <c r="D42094" s="70"/>
    </row>
    <row r="42095" spans="4:4">
      <c r="D42095" s="70"/>
    </row>
    <row r="42096" spans="4:4">
      <c r="D42096" s="70"/>
    </row>
    <row r="42097" spans="4:4">
      <c r="D42097" s="70"/>
    </row>
    <row r="42098" spans="4:4">
      <c r="D42098" s="70"/>
    </row>
    <row r="42099" spans="4:4">
      <c r="D42099" s="70"/>
    </row>
    <row r="42100" spans="4:4">
      <c r="D42100" s="70"/>
    </row>
    <row r="42101" spans="4:4">
      <c r="D42101" s="70"/>
    </row>
    <row r="42102" spans="4:4">
      <c r="D42102" s="70"/>
    </row>
    <row r="42103" spans="4:4">
      <c r="D42103" s="70"/>
    </row>
    <row r="42104" spans="4:4">
      <c r="D42104" s="70"/>
    </row>
    <row r="42105" spans="4:4">
      <c r="D42105" s="70"/>
    </row>
    <row r="42106" spans="4:4">
      <c r="D42106" s="70"/>
    </row>
    <row r="42107" spans="4:4">
      <c r="D42107" s="70"/>
    </row>
    <row r="42108" spans="4:4">
      <c r="D42108" s="70"/>
    </row>
    <row r="42109" spans="4:4">
      <c r="D42109" s="70"/>
    </row>
    <row r="42110" spans="4:4">
      <c r="D42110" s="70"/>
    </row>
    <row r="42111" spans="4:4">
      <c r="D42111" s="70"/>
    </row>
    <row r="42112" spans="4:4">
      <c r="D42112" s="70"/>
    </row>
    <row r="42113" spans="4:4">
      <c r="D42113" s="70"/>
    </row>
    <row r="42114" spans="4:4">
      <c r="D42114" s="70"/>
    </row>
    <row r="42115" spans="4:4">
      <c r="D42115" s="70"/>
    </row>
    <row r="42116" spans="4:4">
      <c r="D42116" s="70"/>
    </row>
    <row r="42117" spans="4:4">
      <c r="D42117" s="70"/>
    </row>
    <row r="42118" spans="4:4">
      <c r="D42118" s="70"/>
    </row>
    <row r="42119" spans="4:4">
      <c r="D42119" s="70"/>
    </row>
    <row r="42120" spans="4:4">
      <c r="D42120" s="70"/>
    </row>
    <row r="42121" spans="4:4">
      <c r="D42121" s="70"/>
    </row>
    <row r="42122" spans="4:4">
      <c r="D42122" s="70"/>
    </row>
    <row r="42123" spans="4:4">
      <c r="D42123" s="70"/>
    </row>
    <row r="42124" spans="4:4">
      <c r="D42124" s="70"/>
    </row>
    <row r="42125" spans="4:4">
      <c r="D42125" s="70"/>
    </row>
    <row r="42126" spans="4:4">
      <c r="D42126" s="70"/>
    </row>
    <row r="42127" spans="4:4">
      <c r="D42127" s="70"/>
    </row>
    <row r="42128" spans="4:4">
      <c r="D42128" s="70"/>
    </row>
    <row r="42129" spans="4:4">
      <c r="D42129" s="70"/>
    </row>
    <row r="42130" spans="4:4">
      <c r="D42130" s="70"/>
    </row>
    <row r="42131" spans="4:4">
      <c r="D42131" s="70"/>
    </row>
    <row r="42132" spans="4:4">
      <c r="D42132" s="70"/>
    </row>
    <row r="42133" spans="4:4">
      <c r="D42133" s="70"/>
    </row>
    <row r="42134" spans="4:4">
      <c r="D42134" s="70"/>
    </row>
    <row r="42135" spans="4:4">
      <c r="D42135" s="70"/>
    </row>
    <row r="42136" spans="4:4">
      <c r="D42136" s="70"/>
    </row>
    <row r="42137" spans="4:4">
      <c r="D42137" s="70"/>
    </row>
    <row r="42138" spans="4:4">
      <c r="D42138" s="70"/>
    </row>
    <row r="42139" spans="4:4">
      <c r="D42139" s="70"/>
    </row>
    <row r="42140" spans="4:4">
      <c r="D42140" s="70"/>
    </row>
    <row r="42141" spans="4:4">
      <c r="D42141" s="70"/>
    </row>
    <row r="42142" spans="4:4">
      <c r="D42142" s="70"/>
    </row>
    <row r="42143" spans="4:4">
      <c r="D42143" s="70"/>
    </row>
    <row r="42144" spans="4:4">
      <c r="D42144" s="70"/>
    </row>
    <row r="42145" spans="4:4">
      <c r="D42145" s="70"/>
    </row>
    <row r="42146" spans="4:4">
      <c r="D42146" s="70"/>
    </row>
    <row r="42147" spans="4:4">
      <c r="D42147" s="70"/>
    </row>
    <row r="42148" spans="4:4">
      <c r="D42148" s="70"/>
    </row>
    <row r="42149" spans="4:4">
      <c r="D42149" s="70"/>
    </row>
    <row r="42150" spans="4:4">
      <c r="D42150" s="70"/>
    </row>
    <row r="42151" spans="4:4">
      <c r="D42151" s="70"/>
    </row>
    <row r="42152" spans="4:4">
      <c r="D42152" s="70"/>
    </row>
    <row r="42153" spans="4:4">
      <c r="D42153" s="70"/>
    </row>
    <row r="42154" spans="4:4">
      <c r="D42154" s="70"/>
    </row>
    <row r="42155" spans="4:4">
      <c r="D42155" s="70"/>
    </row>
    <row r="42156" spans="4:4">
      <c r="D42156" s="70"/>
    </row>
    <row r="42157" spans="4:4">
      <c r="D42157" s="70"/>
    </row>
    <row r="42158" spans="4:4">
      <c r="D42158" s="70"/>
    </row>
    <row r="42159" spans="4:4">
      <c r="D42159" s="70"/>
    </row>
    <row r="42160" spans="4:4">
      <c r="D42160" s="70"/>
    </row>
    <row r="42161" spans="4:4">
      <c r="D42161" s="70"/>
    </row>
    <row r="42162" spans="4:4">
      <c r="D42162" s="70"/>
    </row>
    <row r="42163" spans="4:4">
      <c r="D42163" s="70"/>
    </row>
    <row r="42164" spans="4:4">
      <c r="D42164" s="70"/>
    </row>
    <row r="42165" spans="4:4">
      <c r="D42165" s="70"/>
    </row>
    <row r="42166" spans="4:4">
      <c r="D42166" s="70"/>
    </row>
    <row r="42167" spans="4:4">
      <c r="D42167" s="70"/>
    </row>
    <row r="42168" spans="4:4">
      <c r="D42168" s="70"/>
    </row>
    <row r="42169" spans="4:4">
      <c r="D42169" s="70"/>
    </row>
    <row r="42170" spans="4:4">
      <c r="D42170" s="70"/>
    </row>
    <row r="42171" spans="4:4">
      <c r="D42171" s="70"/>
    </row>
    <row r="42172" spans="4:4">
      <c r="D42172" s="70"/>
    </row>
    <row r="42173" spans="4:4">
      <c r="D42173" s="70"/>
    </row>
    <row r="42174" spans="4:4">
      <c r="D42174" s="70"/>
    </row>
    <row r="42175" spans="4:4">
      <c r="D42175" s="70"/>
    </row>
    <row r="42176" spans="4:4">
      <c r="D42176" s="70"/>
    </row>
    <row r="42177" spans="4:4">
      <c r="D42177" s="70"/>
    </row>
    <row r="42178" spans="4:4">
      <c r="D42178" s="70"/>
    </row>
    <row r="42179" spans="4:4">
      <c r="D42179" s="70"/>
    </row>
    <row r="42180" spans="4:4">
      <c r="D42180" s="70"/>
    </row>
    <row r="42181" spans="4:4">
      <c r="D42181" s="70"/>
    </row>
    <row r="42182" spans="4:4">
      <c r="D42182" s="70"/>
    </row>
    <row r="42183" spans="4:4">
      <c r="D42183" s="70"/>
    </row>
    <row r="42184" spans="4:4">
      <c r="D42184" s="70"/>
    </row>
    <row r="42185" spans="4:4">
      <c r="D42185" s="70"/>
    </row>
    <row r="42186" spans="4:4">
      <c r="D42186" s="70"/>
    </row>
    <row r="42187" spans="4:4">
      <c r="D42187" s="70"/>
    </row>
    <row r="42188" spans="4:4">
      <c r="D42188" s="70"/>
    </row>
    <row r="42189" spans="4:4">
      <c r="D42189" s="70"/>
    </row>
    <row r="42190" spans="4:4">
      <c r="D42190" s="70"/>
    </row>
    <row r="42191" spans="4:4">
      <c r="D42191" s="70"/>
    </row>
    <row r="42192" spans="4:4">
      <c r="D42192" s="70"/>
    </row>
    <row r="42193" spans="4:4">
      <c r="D42193" s="70"/>
    </row>
    <row r="42194" spans="4:4">
      <c r="D42194" s="70"/>
    </row>
    <row r="42195" spans="4:4">
      <c r="D42195" s="70"/>
    </row>
    <row r="42196" spans="4:4">
      <c r="D42196" s="70"/>
    </row>
    <row r="42197" spans="4:4">
      <c r="D42197" s="70"/>
    </row>
    <row r="42198" spans="4:4">
      <c r="D42198" s="70"/>
    </row>
    <row r="42199" spans="4:4">
      <c r="D42199" s="70"/>
    </row>
    <row r="42200" spans="4:4">
      <c r="D42200" s="70"/>
    </row>
    <row r="42201" spans="4:4">
      <c r="D42201" s="70"/>
    </row>
    <row r="42202" spans="4:4">
      <c r="D42202" s="70"/>
    </row>
    <row r="42203" spans="4:4">
      <c r="D42203" s="70"/>
    </row>
    <row r="42204" spans="4:4">
      <c r="D42204" s="70"/>
    </row>
    <row r="42205" spans="4:4">
      <c r="D42205" s="70"/>
    </row>
    <row r="42206" spans="4:4">
      <c r="D42206" s="70"/>
    </row>
    <row r="42207" spans="4:4">
      <c r="D42207" s="70"/>
    </row>
    <row r="42208" spans="4:4">
      <c r="D42208" s="70"/>
    </row>
    <row r="42209" spans="4:4">
      <c r="D42209" s="70"/>
    </row>
    <row r="42210" spans="4:4">
      <c r="D42210" s="70"/>
    </row>
    <row r="42211" spans="4:4">
      <c r="D42211" s="70"/>
    </row>
    <row r="42212" spans="4:4">
      <c r="D42212" s="70"/>
    </row>
    <row r="42213" spans="4:4">
      <c r="D42213" s="70"/>
    </row>
    <row r="42214" spans="4:4">
      <c r="D42214" s="70"/>
    </row>
    <row r="42215" spans="4:4">
      <c r="D42215" s="70"/>
    </row>
    <row r="42216" spans="4:4">
      <c r="D42216" s="70"/>
    </row>
    <row r="42217" spans="4:4">
      <c r="D42217" s="70"/>
    </row>
    <row r="42218" spans="4:4">
      <c r="D42218" s="70"/>
    </row>
    <row r="42219" spans="4:4">
      <c r="D42219" s="70"/>
    </row>
    <row r="42220" spans="4:4">
      <c r="D42220" s="70"/>
    </row>
    <row r="42221" spans="4:4">
      <c r="D42221" s="70"/>
    </row>
    <row r="42222" spans="4:4">
      <c r="D42222" s="70"/>
    </row>
    <row r="42223" spans="4:4">
      <c r="D42223" s="70"/>
    </row>
    <row r="42224" spans="4:4">
      <c r="D42224" s="70"/>
    </row>
    <row r="42225" spans="4:4">
      <c r="D42225" s="70"/>
    </row>
    <row r="42226" spans="4:4">
      <c r="D42226" s="70"/>
    </row>
    <row r="42227" spans="4:4">
      <c r="D42227" s="70"/>
    </row>
    <row r="42228" spans="4:4">
      <c r="D42228" s="70"/>
    </row>
    <row r="42229" spans="4:4">
      <c r="D42229" s="70"/>
    </row>
    <row r="42230" spans="4:4">
      <c r="D42230" s="70"/>
    </row>
    <row r="42231" spans="4:4">
      <c r="D42231" s="70"/>
    </row>
    <row r="42232" spans="4:4">
      <c r="D42232" s="70"/>
    </row>
    <row r="42233" spans="4:4">
      <c r="D42233" s="70"/>
    </row>
    <row r="42234" spans="4:4">
      <c r="D42234" s="70"/>
    </row>
    <row r="42235" spans="4:4">
      <c r="D42235" s="70"/>
    </row>
    <row r="42236" spans="4:4">
      <c r="D42236" s="70"/>
    </row>
    <row r="42237" spans="4:4">
      <c r="D42237" s="70"/>
    </row>
    <row r="42238" spans="4:4">
      <c r="D42238" s="70"/>
    </row>
    <row r="42239" spans="4:4">
      <c r="D42239" s="70"/>
    </row>
    <row r="42240" spans="4:4">
      <c r="D42240" s="70"/>
    </row>
    <row r="42241" spans="4:4">
      <c r="D42241" s="70"/>
    </row>
    <row r="42242" spans="4:4">
      <c r="D42242" s="70"/>
    </row>
    <row r="42243" spans="4:4">
      <c r="D42243" s="70"/>
    </row>
    <row r="42244" spans="4:4">
      <c r="D42244" s="70"/>
    </row>
    <row r="42245" spans="4:4">
      <c r="D42245" s="70"/>
    </row>
    <row r="42246" spans="4:4">
      <c r="D42246" s="70"/>
    </row>
    <row r="42247" spans="4:4">
      <c r="D42247" s="70"/>
    </row>
    <row r="42248" spans="4:4">
      <c r="D42248" s="70"/>
    </row>
    <row r="42249" spans="4:4">
      <c r="D42249" s="70"/>
    </row>
    <row r="42250" spans="4:4">
      <c r="D42250" s="70"/>
    </row>
    <row r="42251" spans="4:4">
      <c r="D42251" s="70"/>
    </row>
    <row r="42252" spans="4:4">
      <c r="D42252" s="70"/>
    </row>
    <row r="42253" spans="4:4">
      <c r="D42253" s="70"/>
    </row>
    <row r="42254" spans="4:4">
      <c r="D42254" s="70"/>
    </row>
    <row r="42255" spans="4:4">
      <c r="D42255" s="70"/>
    </row>
    <row r="42256" spans="4:4">
      <c r="D42256" s="70"/>
    </row>
    <row r="42257" spans="4:4">
      <c r="D42257" s="70"/>
    </row>
    <row r="42258" spans="4:4">
      <c r="D42258" s="70"/>
    </row>
    <row r="42259" spans="4:4">
      <c r="D42259" s="70"/>
    </row>
    <row r="42260" spans="4:4">
      <c r="D42260" s="70"/>
    </row>
    <row r="42261" spans="4:4">
      <c r="D42261" s="70"/>
    </row>
    <row r="42262" spans="4:4">
      <c r="D42262" s="70"/>
    </row>
    <row r="42263" spans="4:4">
      <c r="D42263" s="70"/>
    </row>
    <row r="42264" spans="4:4">
      <c r="D42264" s="70"/>
    </row>
    <row r="42265" spans="4:4">
      <c r="D42265" s="70"/>
    </row>
    <row r="42266" spans="4:4">
      <c r="D42266" s="70"/>
    </row>
    <row r="42267" spans="4:4">
      <c r="D42267" s="70"/>
    </row>
    <row r="42268" spans="4:4">
      <c r="D42268" s="70"/>
    </row>
    <row r="42269" spans="4:4">
      <c r="D42269" s="70"/>
    </row>
    <row r="42270" spans="4:4">
      <c r="D42270" s="70"/>
    </row>
    <row r="42271" spans="4:4">
      <c r="D42271" s="70"/>
    </row>
    <row r="42272" spans="4:4">
      <c r="D42272" s="70"/>
    </row>
    <row r="42273" spans="4:4">
      <c r="D42273" s="70"/>
    </row>
    <row r="42274" spans="4:4">
      <c r="D42274" s="70"/>
    </row>
    <row r="42275" spans="4:4">
      <c r="D42275" s="70"/>
    </row>
    <row r="42276" spans="4:4">
      <c r="D42276" s="70"/>
    </row>
    <row r="42277" spans="4:4">
      <c r="D42277" s="70"/>
    </row>
    <row r="42278" spans="4:4">
      <c r="D42278" s="70"/>
    </row>
    <row r="42279" spans="4:4">
      <c r="D42279" s="70"/>
    </row>
    <row r="42280" spans="4:4">
      <c r="D42280" s="70"/>
    </row>
    <row r="42281" spans="4:4">
      <c r="D42281" s="70"/>
    </row>
    <row r="42282" spans="4:4">
      <c r="D42282" s="70"/>
    </row>
    <row r="42283" spans="4:4">
      <c r="D42283" s="70"/>
    </row>
    <row r="42284" spans="4:4">
      <c r="D42284" s="70"/>
    </row>
    <row r="42285" spans="4:4">
      <c r="D42285" s="70"/>
    </row>
    <row r="42286" spans="4:4">
      <c r="D42286" s="70"/>
    </row>
    <row r="42287" spans="4:4">
      <c r="D42287" s="70"/>
    </row>
    <row r="42288" spans="4:4">
      <c r="D42288" s="70"/>
    </row>
    <row r="42289" spans="4:4">
      <c r="D42289" s="70"/>
    </row>
    <row r="42290" spans="4:4">
      <c r="D42290" s="70"/>
    </row>
    <row r="42291" spans="4:4">
      <c r="D42291" s="70"/>
    </row>
    <row r="42292" spans="4:4">
      <c r="D42292" s="70"/>
    </row>
    <row r="42293" spans="4:4">
      <c r="D42293" s="70"/>
    </row>
    <row r="42294" spans="4:4">
      <c r="D42294" s="70"/>
    </row>
    <row r="42295" spans="4:4">
      <c r="D42295" s="70"/>
    </row>
    <row r="42296" spans="4:4">
      <c r="D42296" s="70"/>
    </row>
    <row r="42297" spans="4:4">
      <c r="D42297" s="70"/>
    </row>
    <row r="42298" spans="4:4">
      <c r="D42298" s="70"/>
    </row>
    <row r="42299" spans="4:4">
      <c r="D42299" s="70"/>
    </row>
    <row r="42300" spans="4:4">
      <c r="D42300" s="70"/>
    </row>
    <row r="42301" spans="4:4">
      <c r="D42301" s="70"/>
    </row>
    <row r="42302" spans="4:4">
      <c r="D42302" s="70"/>
    </row>
    <row r="42303" spans="4:4">
      <c r="D42303" s="70"/>
    </row>
    <row r="42304" spans="4:4">
      <c r="D42304" s="70"/>
    </row>
    <row r="42305" spans="4:4">
      <c r="D42305" s="70"/>
    </row>
    <row r="42306" spans="4:4">
      <c r="D42306" s="70"/>
    </row>
    <row r="42307" spans="4:4">
      <c r="D42307" s="70"/>
    </row>
    <row r="42308" spans="4:4">
      <c r="D42308" s="70"/>
    </row>
    <row r="42309" spans="4:4">
      <c r="D42309" s="70"/>
    </row>
    <row r="42310" spans="4:4">
      <c r="D42310" s="70"/>
    </row>
    <row r="42311" spans="4:4">
      <c r="D42311" s="70"/>
    </row>
    <row r="42312" spans="4:4">
      <c r="D42312" s="70"/>
    </row>
    <row r="42313" spans="4:4">
      <c r="D42313" s="70"/>
    </row>
    <row r="42314" spans="4:4">
      <c r="D42314" s="70"/>
    </row>
    <row r="42315" spans="4:4">
      <c r="D42315" s="70"/>
    </row>
    <row r="42316" spans="4:4">
      <c r="D42316" s="70"/>
    </row>
    <row r="42317" spans="4:4">
      <c r="D42317" s="70"/>
    </row>
    <row r="42318" spans="4:4">
      <c r="D42318" s="70"/>
    </row>
    <row r="42319" spans="4:4">
      <c r="D42319" s="70"/>
    </row>
    <row r="42320" spans="4:4">
      <c r="D42320" s="70"/>
    </row>
    <row r="42321" spans="4:4">
      <c r="D42321" s="70"/>
    </row>
    <row r="42322" spans="4:4">
      <c r="D42322" s="70"/>
    </row>
    <row r="42323" spans="4:4">
      <c r="D42323" s="70"/>
    </row>
    <row r="42324" spans="4:4">
      <c r="D42324" s="70"/>
    </row>
    <row r="42325" spans="4:4">
      <c r="D42325" s="70"/>
    </row>
    <row r="42326" spans="4:4">
      <c r="D42326" s="70"/>
    </row>
    <row r="42327" spans="4:4">
      <c r="D42327" s="70"/>
    </row>
    <row r="42328" spans="4:4">
      <c r="D42328" s="70"/>
    </row>
    <row r="42329" spans="4:4">
      <c r="D42329" s="70"/>
    </row>
    <row r="42330" spans="4:4">
      <c r="D42330" s="70"/>
    </row>
    <row r="42331" spans="4:4">
      <c r="D42331" s="70"/>
    </row>
    <row r="42332" spans="4:4">
      <c r="D42332" s="70"/>
    </row>
    <row r="42333" spans="4:4">
      <c r="D42333" s="70"/>
    </row>
    <row r="42334" spans="4:4">
      <c r="D42334" s="70"/>
    </row>
    <row r="42335" spans="4:4">
      <c r="D42335" s="70"/>
    </row>
    <row r="42336" spans="4:4">
      <c r="D42336" s="70"/>
    </row>
    <row r="42337" spans="4:4">
      <c r="D42337" s="70"/>
    </row>
    <row r="42338" spans="4:4">
      <c r="D42338" s="70"/>
    </row>
    <row r="42339" spans="4:4">
      <c r="D42339" s="70"/>
    </row>
    <row r="42340" spans="4:4">
      <c r="D42340" s="70"/>
    </row>
    <row r="42341" spans="4:4">
      <c r="D42341" s="70"/>
    </row>
    <row r="42342" spans="4:4">
      <c r="D42342" s="70"/>
    </row>
    <row r="42343" spans="4:4">
      <c r="D42343" s="70"/>
    </row>
    <row r="42344" spans="4:4">
      <c r="D42344" s="70"/>
    </row>
    <row r="42345" spans="4:4">
      <c r="D42345" s="70"/>
    </row>
    <row r="42346" spans="4:4">
      <c r="D42346" s="70"/>
    </row>
    <row r="42347" spans="4:4">
      <c r="D42347" s="70"/>
    </row>
    <row r="42348" spans="4:4">
      <c r="D42348" s="70"/>
    </row>
    <row r="42349" spans="4:4">
      <c r="D42349" s="70"/>
    </row>
    <row r="42350" spans="4:4">
      <c r="D42350" s="70"/>
    </row>
    <row r="42351" spans="4:4">
      <c r="D42351" s="70"/>
    </row>
    <row r="42352" spans="4:4">
      <c r="D42352" s="70"/>
    </row>
    <row r="42353" spans="4:4">
      <c r="D42353" s="70"/>
    </row>
    <row r="42354" spans="4:4">
      <c r="D42354" s="70"/>
    </row>
    <row r="42355" spans="4:4">
      <c r="D42355" s="70"/>
    </row>
    <row r="42356" spans="4:4">
      <c r="D42356" s="70"/>
    </row>
    <row r="42357" spans="4:4">
      <c r="D42357" s="70"/>
    </row>
    <row r="42358" spans="4:4">
      <c r="D42358" s="70"/>
    </row>
    <row r="42359" spans="4:4">
      <c r="D42359" s="70"/>
    </row>
    <row r="42360" spans="4:4">
      <c r="D42360" s="70"/>
    </row>
    <row r="42361" spans="4:4">
      <c r="D42361" s="70"/>
    </row>
    <row r="42362" spans="4:4">
      <c r="D42362" s="70"/>
    </row>
    <row r="42363" spans="4:4">
      <c r="D42363" s="70"/>
    </row>
    <row r="42364" spans="4:4">
      <c r="D42364" s="70"/>
    </row>
    <row r="42365" spans="4:4">
      <c r="D42365" s="70"/>
    </row>
    <row r="42366" spans="4:4">
      <c r="D42366" s="70"/>
    </row>
    <row r="42367" spans="4:4">
      <c r="D42367" s="70"/>
    </row>
    <row r="42368" spans="4:4">
      <c r="D42368" s="70"/>
    </row>
    <row r="42369" spans="4:4">
      <c r="D42369" s="70"/>
    </row>
    <row r="42370" spans="4:4">
      <c r="D42370" s="70"/>
    </row>
    <row r="42371" spans="4:4">
      <c r="D42371" s="70"/>
    </row>
    <row r="42372" spans="4:4">
      <c r="D42372" s="70"/>
    </row>
    <row r="42373" spans="4:4">
      <c r="D42373" s="70"/>
    </row>
    <row r="42374" spans="4:4">
      <c r="D42374" s="70"/>
    </row>
    <row r="42375" spans="4:4">
      <c r="D42375" s="70"/>
    </row>
    <row r="42376" spans="4:4">
      <c r="D42376" s="70"/>
    </row>
    <row r="42377" spans="4:4">
      <c r="D42377" s="70"/>
    </row>
    <row r="42378" spans="4:4">
      <c r="D42378" s="70"/>
    </row>
    <row r="42379" spans="4:4">
      <c r="D42379" s="70"/>
    </row>
    <row r="42380" spans="4:4">
      <c r="D42380" s="70"/>
    </row>
    <row r="42381" spans="4:4">
      <c r="D42381" s="70"/>
    </row>
    <row r="42382" spans="4:4">
      <c r="D42382" s="70"/>
    </row>
    <row r="42383" spans="4:4">
      <c r="D42383" s="70"/>
    </row>
    <row r="42384" spans="4:4">
      <c r="D42384" s="70"/>
    </row>
    <row r="42385" spans="4:4">
      <c r="D42385" s="70"/>
    </row>
    <row r="42386" spans="4:4">
      <c r="D42386" s="70"/>
    </row>
    <row r="42387" spans="4:4">
      <c r="D42387" s="70"/>
    </row>
    <row r="42388" spans="4:4">
      <c r="D42388" s="70"/>
    </row>
    <row r="42389" spans="4:4">
      <c r="D42389" s="70"/>
    </row>
    <row r="42390" spans="4:4">
      <c r="D42390" s="70"/>
    </row>
    <row r="42391" spans="4:4">
      <c r="D42391" s="70"/>
    </row>
    <row r="42392" spans="4:4">
      <c r="D42392" s="70"/>
    </row>
    <row r="42393" spans="4:4">
      <c r="D42393" s="70"/>
    </row>
    <row r="42394" spans="4:4">
      <c r="D42394" s="70"/>
    </row>
    <row r="42395" spans="4:4">
      <c r="D42395" s="70"/>
    </row>
    <row r="42396" spans="4:4">
      <c r="D42396" s="70"/>
    </row>
    <row r="42397" spans="4:4">
      <c r="D42397" s="70"/>
    </row>
    <row r="42398" spans="4:4">
      <c r="D42398" s="70"/>
    </row>
    <row r="42399" spans="4:4">
      <c r="D42399" s="70"/>
    </row>
    <row r="42400" spans="4:4">
      <c r="D42400" s="70"/>
    </row>
    <row r="42401" spans="4:4">
      <c r="D42401" s="70"/>
    </row>
    <row r="42402" spans="4:4">
      <c r="D42402" s="70"/>
    </row>
    <row r="42403" spans="4:4">
      <c r="D42403" s="70"/>
    </row>
    <row r="42404" spans="4:4">
      <c r="D42404" s="70"/>
    </row>
    <row r="42405" spans="4:4">
      <c r="D42405" s="70"/>
    </row>
    <row r="42406" spans="4:4">
      <c r="D42406" s="70"/>
    </row>
    <row r="42407" spans="4:4">
      <c r="D42407" s="70"/>
    </row>
    <row r="42408" spans="4:4">
      <c r="D42408" s="70"/>
    </row>
    <row r="42409" spans="4:4">
      <c r="D42409" s="70"/>
    </row>
    <row r="42410" spans="4:4">
      <c r="D42410" s="70"/>
    </row>
    <row r="42411" spans="4:4">
      <c r="D42411" s="70"/>
    </row>
    <row r="42412" spans="4:4">
      <c r="D42412" s="70"/>
    </row>
    <row r="42413" spans="4:4">
      <c r="D42413" s="70"/>
    </row>
    <row r="42414" spans="4:4">
      <c r="D42414" s="70"/>
    </row>
    <row r="42415" spans="4:4">
      <c r="D42415" s="70"/>
    </row>
    <row r="42416" spans="4:4">
      <c r="D42416" s="70"/>
    </row>
    <row r="42417" spans="4:4">
      <c r="D42417" s="70"/>
    </row>
    <row r="42418" spans="4:4">
      <c r="D42418" s="70"/>
    </row>
    <row r="42419" spans="4:4">
      <c r="D42419" s="70"/>
    </row>
    <row r="42420" spans="4:4">
      <c r="D42420" s="70"/>
    </row>
    <row r="42421" spans="4:4">
      <c r="D42421" s="70"/>
    </row>
    <row r="42422" spans="4:4">
      <c r="D42422" s="70"/>
    </row>
    <row r="42423" spans="4:4">
      <c r="D42423" s="70"/>
    </row>
    <row r="42424" spans="4:4">
      <c r="D42424" s="70"/>
    </row>
    <row r="42425" spans="4:4">
      <c r="D42425" s="70"/>
    </row>
    <row r="42426" spans="4:4">
      <c r="D42426" s="70"/>
    </row>
    <row r="42427" spans="4:4">
      <c r="D42427" s="70"/>
    </row>
    <row r="42428" spans="4:4">
      <c r="D42428" s="70"/>
    </row>
    <row r="42429" spans="4:4">
      <c r="D42429" s="70"/>
    </row>
    <row r="42430" spans="4:4">
      <c r="D42430" s="70"/>
    </row>
    <row r="42431" spans="4:4">
      <c r="D42431" s="70"/>
    </row>
    <row r="42432" spans="4:4">
      <c r="D42432" s="70"/>
    </row>
    <row r="42433" spans="4:4">
      <c r="D42433" s="70"/>
    </row>
    <row r="42434" spans="4:4">
      <c r="D42434" s="70"/>
    </row>
    <row r="42435" spans="4:4">
      <c r="D42435" s="70"/>
    </row>
    <row r="42436" spans="4:4">
      <c r="D42436" s="70"/>
    </row>
    <row r="42437" spans="4:4">
      <c r="D42437" s="70"/>
    </row>
    <row r="42438" spans="4:4">
      <c r="D42438" s="70"/>
    </row>
    <row r="42439" spans="4:4">
      <c r="D42439" s="70"/>
    </row>
    <row r="42440" spans="4:4">
      <c r="D42440" s="70"/>
    </row>
    <row r="42441" spans="4:4">
      <c r="D42441" s="70"/>
    </row>
    <row r="42442" spans="4:4">
      <c r="D42442" s="70"/>
    </row>
    <row r="42443" spans="4:4">
      <c r="D42443" s="70"/>
    </row>
    <row r="42444" spans="4:4">
      <c r="D42444" s="70"/>
    </row>
    <row r="42445" spans="4:4">
      <c r="D42445" s="70"/>
    </row>
    <row r="42446" spans="4:4">
      <c r="D42446" s="70"/>
    </row>
    <row r="42447" spans="4:4">
      <c r="D42447" s="70"/>
    </row>
    <row r="42448" spans="4:4">
      <c r="D42448" s="70"/>
    </row>
    <row r="42449" spans="4:4">
      <c r="D42449" s="70"/>
    </row>
    <row r="42450" spans="4:4">
      <c r="D42450" s="70"/>
    </row>
    <row r="42451" spans="4:4">
      <c r="D42451" s="70"/>
    </row>
    <row r="42452" spans="4:4">
      <c r="D42452" s="70"/>
    </row>
    <row r="42453" spans="4:4">
      <c r="D42453" s="70"/>
    </row>
    <row r="42454" spans="4:4">
      <c r="D42454" s="70"/>
    </row>
    <row r="42455" spans="4:4">
      <c r="D42455" s="70"/>
    </row>
    <row r="42456" spans="4:4">
      <c r="D42456" s="70"/>
    </row>
    <row r="42457" spans="4:4">
      <c r="D42457" s="70"/>
    </row>
    <row r="42458" spans="4:4">
      <c r="D42458" s="70"/>
    </row>
    <row r="42459" spans="4:4">
      <c r="D42459" s="70"/>
    </row>
    <row r="42460" spans="4:4">
      <c r="D42460" s="70"/>
    </row>
    <row r="42461" spans="4:4">
      <c r="D42461" s="70"/>
    </row>
    <row r="42462" spans="4:4">
      <c r="D42462" s="70"/>
    </row>
    <row r="42463" spans="4:4">
      <c r="D42463" s="70"/>
    </row>
    <row r="42464" spans="4:4">
      <c r="D42464" s="70"/>
    </row>
    <row r="42465" spans="4:4">
      <c r="D42465" s="70"/>
    </row>
    <row r="42466" spans="4:4">
      <c r="D42466" s="70"/>
    </row>
    <row r="42467" spans="4:4">
      <c r="D42467" s="70"/>
    </row>
    <row r="42468" spans="4:4">
      <c r="D42468" s="70"/>
    </row>
    <row r="42469" spans="4:4">
      <c r="D42469" s="70"/>
    </row>
    <row r="42470" spans="4:4">
      <c r="D42470" s="70"/>
    </row>
    <row r="42471" spans="4:4">
      <c r="D42471" s="70"/>
    </row>
    <row r="42472" spans="4:4">
      <c r="D42472" s="70"/>
    </row>
    <row r="42473" spans="4:4">
      <c r="D42473" s="70"/>
    </row>
    <row r="42474" spans="4:4">
      <c r="D42474" s="70"/>
    </row>
    <row r="42475" spans="4:4">
      <c r="D42475" s="70"/>
    </row>
    <row r="42476" spans="4:4">
      <c r="D42476" s="70"/>
    </row>
    <row r="42477" spans="4:4">
      <c r="D42477" s="70"/>
    </row>
    <row r="42478" spans="4:4">
      <c r="D42478" s="70"/>
    </row>
    <row r="42479" spans="4:4">
      <c r="D42479" s="70"/>
    </row>
    <row r="42480" spans="4:4">
      <c r="D42480" s="70"/>
    </row>
    <row r="42481" spans="4:4">
      <c r="D42481" s="70"/>
    </row>
    <row r="42482" spans="4:4">
      <c r="D42482" s="70"/>
    </row>
    <row r="42483" spans="4:4">
      <c r="D42483" s="70"/>
    </row>
    <row r="42484" spans="4:4">
      <c r="D42484" s="70"/>
    </row>
    <row r="42485" spans="4:4">
      <c r="D42485" s="70"/>
    </row>
    <row r="42486" spans="4:4">
      <c r="D42486" s="70"/>
    </row>
    <row r="42487" spans="4:4">
      <c r="D42487" s="70"/>
    </row>
    <row r="42488" spans="4:4">
      <c r="D42488" s="70"/>
    </row>
    <row r="42489" spans="4:4">
      <c r="D42489" s="70"/>
    </row>
    <row r="42490" spans="4:4">
      <c r="D42490" s="70"/>
    </row>
    <row r="42491" spans="4:4">
      <c r="D42491" s="70"/>
    </row>
    <row r="42492" spans="4:4">
      <c r="D42492" s="70"/>
    </row>
    <row r="42493" spans="4:4">
      <c r="D42493" s="70"/>
    </row>
    <row r="42494" spans="4:4">
      <c r="D42494" s="70"/>
    </row>
    <row r="42495" spans="4:4">
      <c r="D42495" s="70"/>
    </row>
    <row r="42496" spans="4:4">
      <c r="D42496" s="70"/>
    </row>
    <row r="42497" spans="4:4">
      <c r="D42497" s="70"/>
    </row>
    <row r="42498" spans="4:4">
      <c r="D42498" s="70"/>
    </row>
    <row r="42499" spans="4:4">
      <c r="D42499" s="70"/>
    </row>
    <row r="42500" spans="4:4">
      <c r="D42500" s="70"/>
    </row>
    <row r="42501" spans="4:4">
      <c r="D42501" s="70"/>
    </row>
    <row r="42502" spans="4:4">
      <c r="D42502" s="70"/>
    </row>
    <row r="42503" spans="4:4">
      <c r="D42503" s="70"/>
    </row>
    <row r="42504" spans="4:4">
      <c r="D42504" s="70"/>
    </row>
    <row r="42505" spans="4:4">
      <c r="D42505" s="70"/>
    </row>
    <row r="42506" spans="4:4">
      <c r="D42506" s="70"/>
    </row>
    <row r="42507" spans="4:4">
      <c r="D42507" s="70"/>
    </row>
    <row r="42508" spans="4:4">
      <c r="D42508" s="70"/>
    </row>
    <row r="42509" spans="4:4">
      <c r="D42509" s="70"/>
    </row>
    <row r="42510" spans="4:4">
      <c r="D42510" s="70"/>
    </row>
    <row r="42511" spans="4:4">
      <c r="D42511" s="70"/>
    </row>
    <row r="42512" spans="4:4">
      <c r="D42512" s="70"/>
    </row>
    <row r="42513" spans="4:4">
      <c r="D42513" s="70"/>
    </row>
    <row r="42514" spans="4:4">
      <c r="D42514" s="70"/>
    </row>
    <row r="42515" spans="4:4">
      <c r="D42515" s="70"/>
    </row>
    <row r="42516" spans="4:4">
      <c r="D42516" s="70"/>
    </row>
    <row r="42517" spans="4:4">
      <c r="D42517" s="70"/>
    </row>
    <row r="42518" spans="4:4">
      <c r="D42518" s="70"/>
    </row>
    <row r="42519" spans="4:4">
      <c r="D42519" s="70"/>
    </row>
    <row r="42520" spans="4:4">
      <c r="D42520" s="70"/>
    </row>
    <row r="42521" spans="4:4">
      <c r="D42521" s="70"/>
    </row>
    <row r="42522" spans="4:4">
      <c r="D42522" s="70"/>
    </row>
    <row r="42523" spans="4:4">
      <c r="D42523" s="70"/>
    </row>
    <row r="42524" spans="4:4">
      <c r="D42524" s="70"/>
    </row>
    <row r="42525" spans="4:4">
      <c r="D42525" s="70"/>
    </row>
    <row r="42526" spans="4:4">
      <c r="D42526" s="70"/>
    </row>
    <row r="42527" spans="4:4">
      <c r="D42527" s="70"/>
    </row>
    <row r="42528" spans="4:4">
      <c r="D42528" s="70"/>
    </row>
    <row r="42529" spans="4:4">
      <c r="D42529" s="70"/>
    </row>
    <row r="42530" spans="4:4">
      <c r="D42530" s="70"/>
    </row>
    <row r="42531" spans="4:4">
      <c r="D42531" s="70"/>
    </row>
    <row r="42532" spans="4:4">
      <c r="D42532" s="70"/>
    </row>
    <row r="42533" spans="4:4">
      <c r="D42533" s="70"/>
    </row>
    <row r="42534" spans="4:4">
      <c r="D42534" s="70"/>
    </row>
    <row r="42535" spans="4:4">
      <c r="D42535" s="70"/>
    </row>
    <row r="42536" spans="4:4">
      <c r="D42536" s="70"/>
    </row>
    <row r="42537" spans="4:4">
      <c r="D42537" s="70"/>
    </row>
    <row r="42538" spans="4:4">
      <c r="D42538" s="70"/>
    </row>
    <row r="42539" spans="4:4">
      <c r="D42539" s="70"/>
    </row>
    <row r="42540" spans="4:4">
      <c r="D42540" s="70"/>
    </row>
    <row r="42541" spans="4:4">
      <c r="D42541" s="70"/>
    </row>
    <row r="42542" spans="4:4">
      <c r="D42542" s="70"/>
    </row>
    <row r="42543" spans="4:4">
      <c r="D42543" s="70"/>
    </row>
    <row r="42544" spans="4:4">
      <c r="D42544" s="70"/>
    </row>
    <row r="42545" spans="4:4">
      <c r="D42545" s="70"/>
    </row>
    <row r="42546" spans="4:4">
      <c r="D42546" s="70"/>
    </row>
    <row r="42547" spans="4:4">
      <c r="D42547" s="70"/>
    </row>
    <row r="42548" spans="4:4">
      <c r="D42548" s="70"/>
    </row>
    <row r="42549" spans="4:4">
      <c r="D42549" s="70"/>
    </row>
    <row r="42550" spans="4:4">
      <c r="D42550" s="70"/>
    </row>
    <row r="42551" spans="4:4">
      <c r="D42551" s="70"/>
    </row>
    <row r="42552" spans="4:4">
      <c r="D42552" s="70"/>
    </row>
    <row r="42553" spans="4:4">
      <c r="D42553" s="70"/>
    </row>
    <row r="42554" spans="4:4">
      <c r="D42554" s="70"/>
    </row>
    <row r="42555" spans="4:4">
      <c r="D42555" s="70"/>
    </row>
    <row r="42556" spans="4:4">
      <c r="D42556" s="70"/>
    </row>
    <row r="42557" spans="4:4">
      <c r="D42557" s="70"/>
    </row>
    <row r="42558" spans="4:4">
      <c r="D42558" s="70"/>
    </row>
    <row r="42559" spans="4:4">
      <c r="D42559" s="70"/>
    </row>
    <row r="42560" spans="4:4">
      <c r="D42560" s="70"/>
    </row>
    <row r="42561" spans="4:4">
      <c r="D42561" s="70"/>
    </row>
    <row r="42562" spans="4:4">
      <c r="D42562" s="70"/>
    </row>
    <row r="42563" spans="4:4">
      <c r="D42563" s="70"/>
    </row>
    <row r="42564" spans="4:4">
      <c r="D42564" s="70"/>
    </row>
    <row r="42565" spans="4:4">
      <c r="D42565" s="70"/>
    </row>
    <row r="42566" spans="4:4">
      <c r="D42566" s="70"/>
    </row>
    <row r="42567" spans="4:4">
      <c r="D42567" s="70"/>
    </row>
    <row r="42568" spans="4:4">
      <c r="D42568" s="70"/>
    </row>
    <row r="42569" spans="4:4">
      <c r="D42569" s="70"/>
    </row>
    <row r="42570" spans="4:4">
      <c r="D42570" s="70"/>
    </row>
    <row r="42571" spans="4:4">
      <c r="D42571" s="70"/>
    </row>
    <row r="42572" spans="4:4">
      <c r="D42572" s="70"/>
    </row>
    <row r="42573" spans="4:4">
      <c r="D42573" s="70"/>
    </row>
    <row r="42574" spans="4:4">
      <c r="D42574" s="70"/>
    </row>
    <row r="42575" spans="4:4">
      <c r="D42575" s="70"/>
    </row>
    <row r="42576" spans="4:4">
      <c r="D42576" s="70"/>
    </row>
    <row r="42577" spans="4:4">
      <c r="D42577" s="70"/>
    </row>
    <row r="42578" spans="4:4">
      <c r="D42578" s="70"/>
    </row>
    <row r="42579" spans="4:4">
      <c r="D42579" s="70"/>
    </row>
    <row r="42580" spans="4:4">
      <c r="D42580" s="70"/>
    </row>
    <row r="42581" spans="4:4">
      <c r="D42581" s="70"/>
    </row>
    <row r="42582" spans="4:4">
      <c r="D42582" s="70"/>
    </row>
    <row r="42583" spans="4:4">
      <c r="D42583" s="70"/>
    </row>
    <row r="42584" spans="4:4">
      <c r="D42584" s="70"/>
    </row>
    <row r="42585" spans="4:4">
      <c r="D42585" s="70"/>
    </row>
    <row r="42586" spans="4:4">
      <c r="D42586" s="70"/>
    </row>
    <row r="42587" spans="4:4">
      <c r="D42587" s="70"/>
    </row>
    <row r="42588" spans="4:4">
      <c r="D42588" s="70"/>
    </row>
    <row r="42589" spans="4:4">
      <c r="D42589" s="70"/>
    </row>
    <row r="42590" spans="4:4">
      <c r="D42590" s="70"/>
    </row>
    <row r="42591" spans="4:4">
      <c r="D42591" s="70"/>
    </row>
    <row r="42592" spans="4:4">
      <c r="D42592" s="70"/>
    </row>
    <row r="42593" spans="4:4">
      <c r="D42593" s="70"/>
    </row>
    <row r="42594" spans="4:4">
      <c r="D42594" s="70"/>
    </row>
    <row r="42595" spans="4:4">
      <c r="D42595" s="70"/>
    </row>
    <row r="42596" spans="4:4">
      <c r="D42596" s="70"/>
    </row>
    <row r="42597" spans="4:4">
      <c r="D42597" s="70"/>
    </row>
    <row r="42598" spans="4:4">
      <c r="D42598" s="70"/>
    </row>
    <row r="42599" spans="4:4">
      <c r="D42599" s="70"/>
    </row>
    <row r="42600" spans="4:4">
      <c r="D42600" s="70"/>
    </row>
    <row r="42601" spans="4:4">
      <c r="D42601" s="70"/>
    </row>
    <row r="42602" spans="4:4">
      <c r="D42602" s="70"/>
    </row>
    <row r="42603" spans="4:4">
      <c r="D42603" s="70"/>
    </row>
    <row r="42604" spans="4:4">
      <c r="D42604" s="70"/>
    </row>
    <row r="42605" spans="4:4">
      <c r="D42605" s="70"/>
    </row>
    <row r="42606" spans="4:4">
      <c r="D42606" s="70"/>
    </row>
    <row r="42607" spans="4:4">
      <c r="D42607" s="70"/>
    </row>
    <row r="42608" spans="4:4">
      <c r="D42608" s="70"/>
    </row>
    <row r="42609" spans="4:4">
      <c r="D42609" s="70"/>
    </row>
    <row r="42610" spans="4:4">
      <c r="D42610" s="70"/>
    </row>
    <row r="42611" spans="4:4">
      <c r="D42611" s="70"/>
    </row>
    <row r="42612" spans="4:4">
      <c r="D42612" s="70"/>
    </row>
    <row r="42613" spans="4:4">
      <c r="D42613" s="70"/>
    </row>
    <row r="42614" spans="4:4">
      <c r="D42614" s="70"/>
    </row>
    <row r="42615" spans="4:4">
      <c r="D42615" s="70"/>
    </row>
    <row r="42616" spans="4:4">
      <c r="D42616" s="70"/>
    </row>
    <row r="42617" spans="4:4">
      <c r="D42617" s="70"/>
    </row>
    <row r="42618" spans="4:4">
      <c r="D42618" s="70"/>
    </row>
    <row r="42619" spans="4:4">
      <c r="D42619" s="70"/>
    </row>
    <row r="42620" spans="4:4">
      <c r="D42620" s="70"/>
    </row>
    <row r="42621" spans="4:4">
      <c r="D42621" s="70"/>
    </row>
    <row r="42622" spans="4:4">
      <c r="D42622" s="70"/>
    </row>
    <row r="42623" spans="4:4">
      <c r="D42623" s="70"/>
    </row>
    <row r="42624" spans="4:4">
      <c r="D42624" s="70"/>
    </row>
    <row r="42625" spans="4:4">
      <c r="D42625" s="70"/>
    </row>
    <row r="42626" spans="4:4">
      <c r="D42626" s="70"/>
    </row>
    <row r="42627" spans="4:4">
      <c r="D42627" s="70"/>
    </row>
    <row r="42628" spans="4:4">
      <c r="D42628" s="70"/>
    </row>
    <row r="42629" spans="4:4">
      <c r="D42629" s="70"/>
    </row>
    <row r="42630" spans="4:4">
      <c r="D42630" s="70"/>
    </row>
    <row r="42631" spans="4:4">
      <c r="D42631" s="70"/>
    </row>
    <row r="42632" spans="4:4">
      <c r="D42632" s="70"/>
    </row>
    <row r="42633" spans="4:4">
      <c r="D42633" s="70"/>
    </row>
    <row r="42634" spans="4:4">
      <c r="D42634" s="70"/>
    </row>
    <row r="42635" spans="4:4">
      <c r="D42635" s="70"/>
    </row>
    <row r="42636" spans="4:4">
      <c r="D42636" s="70"/>
    </row>
    <row r="42637" spans="4:4">
      <c r="D42637" s="70"/>
    </row>
    <row r="42638" spans="4:4">
      <c r="D42638" s="70"/>
    </row>
    <row r="42639" spans="4:4">
      <c r="D42639" s="70"/>
    </row>
    <row r="42640" spans="4:4">
      <c r="D42640" s="70"/>
    </row>
    <row r="42641" spans="4:4">
      <c r="D42641" s="70"/>
    </row>
    <row r="42642" spans="4:4">
      <c r="D42642" s="70"/>
    </row>
    <row r="42643" spans="4:4">
      <c r="D42643" s="70"/>
    </row>
    <row r="42644" spans="4:4">
      <c r="D42644" s="70"/>
    </row>
    <row r="42645" spans="4:4">
      <c r="D42645" s="70"/>
    </row>
    <row r="42646" spans="4:4">
      <c r="D42646" s="70"/>
    </row>
    <row r="42647" spans="4:4">
      <c r="D42647" s="70"/>
    </row>
    <row r="42648" spans="4:4">
      <c r="D42648" s="70"/>
    </row>
    <row r="42649" spans="4:4">
      <c r="D42649" s="70"/>
    </row>
    <row r="42650" spans="4:4">
      <c r="D42650" s="70"/>
    </row>
    <row r="42651" spans="4:4">
      <c r="D42651" s="70"/>
    </row>
    <row r="42652" spans="4:4">
      <c r="D42652" s="70"/>
    </row>
    <row r="42653" spans="4:4">
      <c r="D42653" s="70"/>
    </row>
    <row r="42654" spans="4:4">
      <c r="D42654" s="70"/>
    </row>
    <row r="42655" spans="4:4">
      <c r="D42655" s="70"/>
    </row>
    <row r="42656" spans="4:4">
      <c r="D42656" s="70"/>
    </row>
    <row r="42657" spans="4:4">
      <c r="D42657" s="70"/>
    </row>
    <row r="42658" spans="4:4">
      <c r="D42658" s="70"/>
    </row>
    <row r="42659" spans="4:4">
      <c r="D42659" s="70"/>
    </row>
    <row r="42660" spans="4:4">
      <c r="D42660" s="70"/>
    </row>
    <row r="42661" spans="4:4">
      <c r="D42661" s="70"/>
    </row>
    <row r="42662" spans="4:4">
      <c r="D42662" s="70"/>
    </row>
    <row r="42663" spans="4:4">
      <c r="D42663" s="70"/>
    </row>
    <row r="42664" spans="4:4">
      <c r="D42664" s="70"/>
    </row>
    <row r="42665" spans="4:4">
      <c r="D42665" s="70"/>
    </row>
    <row r="42666" spans="4:4">
      <c r="D42666" s="70"/>
    </row>
    <row r="42667" spans="4:4">
      <c r="D42667" s="70"/>
    </row>
    <row r="42668" spans="4:4">
      <c r="D42668" s="70"/>
    </row>
    <row r="42669" spans="4:4">
      <c r="D42669" s="70"/>
    </row>
    <row r="42670" spans="4:4">
      <c r="D42670" s="70"/>
    </row>
    <row r="42671" spans="4:4">
      <c r="D42671" s="70"/>
    </row>
    <row r="42672" spans="4:4">
      <c r="D42672" s="70"/>
    </row>
    <row r="42673" spans="4:4">
      <c r="D42673" s="70"/>
    </row>
    <row r="42674" spans="4:4">
      <c r="D42674" s="70"/>
    </row>
    <row r="42675" spans="4:4">
      <c r="D42675" s="70"/>
    </row>
    <row r="42676" spans="4:4">
      <c r="D42676" s="70"/>
    </row>
    <row r="42677" spans="4:4">
      <c r="D42677" s="70"/>
    </row>
    <row r="42678" spans="4:4">
      <c r="D42678" s="70"/>
    </row>
    <row r="42679" spans="4:4">
      <c r="D42679" s="70"/>
    </row>
    <row r="42680" spans="4:4">
      <c r="D42680" s="70"/>
    </row>
    <row r="42681" spans="4:4">
      <c r="D42681" s="70"/>
    </row>
    <row r="42682" spans="4:4">
      <c r="D42682" s="70"/>
    </row>
    <row r="42683" spans="4:4">
      <c r="D42683" s="70"/>
    </row>
    <row r="42684" spans="4:4">
      <c r="D42684" s="70"/>
    </row>
    <row r="42685" spans="4:4">
      <c r="D42685" s="70"/>
    </row>
    <row r="42686" spans="4:4">
      <c r="D42686" s="70"/>
    </row>
    <row r="42687" spans="4:4">
      <c r="D42687" s="70"/>
    </row>
    <row r="42688" spans="4:4">
      <c r="D42688" s="70"/>
    </row>
    <row r="42689" spans="4:4">
      <c r="D42689" s="70"/>
    </row>
    <row r="42690" spans="4:4">
      <c r="D42690" s="70"/>
    </row>
    <row r="42691" spans="4:4">
      <c r="D42691" s="70"/>
    </row>
    <row r="42692" spans="4:4">
      <c r="D42692" s="70"/>
    </row>
    <row r="42693" spans="4:4">
      <c r="D42693" s="70"/>
    </row>
    <row r="42694" spans="4:4">
      <c r="D42694" s="70"/>
    </row>
    <row r="42695" spans="4:4">
      <c r="D42695" s="70"/>
    </row>
    <row r="42696" spans="4:4">
      <c r="D42696" s="70"/>
    </row>
    <row r="42697" spans="4:4">
      <c r="D42697" s="70"/>
    </row>
    <row r="42698" spans="4:4">
      <c r="D42698" s="70"/>
    </row>
    <row r="42699" spans="4:4">
      <c r="D42699" s="70"/>
    </row>
    <row r="42700" spans="4:4">
      <c r="D42700" s="70"/>
    </row>
    <row r="42701" spans="4:4">
      <c r="D42701" s="70"/>
    </row>
    <row r="42702" spans="4:4">
      <c r="D42702" s="70"/>
    </row>
    <row r="42703" spans="4:4">
      <c r="D42703" s="70"/>
    </row>
    <row r="42704" spans="4:4">
      <c r="D42704" s="70"/>
    </row>
    <row r="42705" spans="4:4">
      <c r="D42705" s="70"/>
    </row>
    <row r="42706" spans="4:4">
      <c r="D42706" s="70"/>
    </row>
    <row r="42707" spans="4:4">
      <c r="D42707" s="70"/>
    </row>
    <row r="42708" spans="4:4">
      <c r="D42708" s="70"/>
    </row>
    <row r="42709" spans="4:4">
      <c r="D42709" s="70"/>
    </row>
    <row r="42710" spans="4:4">
      <c r="D42710" s="70"/>
    </row>
    <row r="42711" spans="4:4">
      <c r="D42711" s="70"/>
    </row>
    <row r="42712" spans="4:4">
      <c r="D42712" s="70"/>
    </row>
    <row r="42713" spans="4:4">
      <c r="D42713" s="70"/>
    </row>
    <row r="42714" spans="4:4">
      <c r="D42714" s="70"/>
    </row>
    <row r="42715" spans="4:4">
      <c r="D42715" s="70"/>
    </row>
    <row r="42716" spans="4:4">
      <c r="D42716" s="70"/>
    </row>
    <row r="42717" spans="4:4">
      <c r="D42717" s="70"/>
    </row>
    <row r="42718" spans="4:4">
      <c r="D42718" s="70"/>
    </row>
    <row r="42719" spans="4:4">
      <c r="D42719" s="70"/>
    </row>
    <row r="42720" spans="4:4">
      <c r="D42720" s="70"/>
    </row>
    <row r="42721" spans="4:4">
      <c r="D42721" s="70"/>
    </row>
    <row r="42722" spans="4:4">
      <c r="D42722" s="70"/>
    </row>
    <row r="42723" spans="4:4">
      <c r="D42723" s="70"/>
    </row>
    <row r="42724" spans="4:4">
      <c r="D42724" s="70"/>
    </row>
    <row r="42725" spans="4:4">
      <c r="D42725" s="70"/>
    </row>
    <row r="42726" spans="4:4">
      <c r="D42726" s="70"/>
    </row>
    <row r="42727" spans="4:4">
      <c r="D42727" s="70"/>
    </row>
    <row r="42728" spans="4:4">
      <c r="D42728" s="70"/>
    </row>
    <row r="42729" spans="4:4">
      <c r="D42729" s="70"/>
    </row>
    <row r="42730" spans="4:4">
      <c r="D42730" s="70"/>
    </row>
    <row r="42731" spans="4:4">
      <c r="D42731" s="70"/>
    </row>
    <row r="42732" spans="4:4">
      <c r="D42732" s="70"/>
    </row>
    <row r="42733" spans="4:4">
      <c r="D42733" s="70"/>
    </row>
    <row r="42734" spans="4:4">
      <c r="D42734" s="70"/>
    </row>
    <row r="42735" spans="4:4">
      <c r="D42735" s="70"/>
    </row>
    <row r="42736" spans="4:4">
      <c r="D42736" s="70"/>
    </row>
    <row r="42737" spans="4:4">
      <c r="D42737" s="70"/>
    </row>
    <row r="42738" spans="4:4">
      <c r="D42738" s="70"/>
    </row>
    <row r="42739" spans="4:4">
      <c r="D42739" s="70"/>
    </row>
    <row r="42740" spans="4:4">
      <c r="D42740" s="70"/>
    </row>
    <row r="42741" spans="4:4">
      <c r="D42741" s="70"/>
    </row>
    <row r="42742" spans="4:4">
      <c r="D42742" s="70"/>
    </row>
    <row r="42743" spans="4:4">
      <c r="D42743" s="70"/>
    </row>
    <row r="42744" spans="4:4">
      <c r="D42744" s="70"/>
    </row>
    <row r="42745" spans="4:4">
      <c r="D42745" s="70"/>
    </row>
    <row r="42746" spans="4:4">
      <c r="D42746" s="70"/>
    </row>
    <row r="42747" spans="4:4">
      <c r="D42747" s="70"/>
    </row>
    <row r="42748" spans="4:4">
      <c r="D42748" s="70"/>
    </row>
    <row r="42749" spans="4:4">
      <c r="D42749" s="70"/>
    </row>
    <row r="42750" spans="4:4">
      <c r="D42750" s="70"/>
    </row>
    <row r="42751" spans="4:4">
      <c r="D42751" s="70"/>
    </row>
    <row r="42752" spans="4:4">
      <c r="D42752" s="70"/>
    </row>
    <row r="42753" spans="4:4">
      <c r="D42753" s="70"/>
    </row>
    <row r="42754" spans="4:4">
      <c r="D42754" s="70"/>
    </row>
    <row r="42755" spans="4:4">
      <c r="D42755" s="70"/>
    </row>
    <row r="42756" spans="4:4">
      <c r="D42756" s="70"/>
    </row>
    <row r="42757" spans="4:4">
      <c r="D42757" s="70"/>
    </row>
    <row r="42758" spans="4:4">
      <c r="D42758" s="70"/>
    </row>
    <row r="42759" spans="4:4">
      <c r="D42759" s="70"/>
    </row>
    <row r="42760" spans="4:4">
      <c r="D42760" s="70"/>
    </row>
    <row r="42761" spans="4:4">
      <c r="D42761" s="70"/>
    </row>
    <row r="42762" spans="4:4">
      <c r="D42762" s="70"/>
    </row>
    <row r="42763" spans="4:4">
      <c r="D42763" s="70"/>
    </row>
    <row r="42764" spans="4:4">
      <c r="D42764" s="70"/>
    </row>
    <row r="42765" spans="4:4">
      <c r="D42765" s="70"/>
    </row>
    <row r="42766" spans="4:4">
      <c r="D42766" s="70"/>
    </row>
    <row r="42767" spans="4:4">
      <c r="D42767" s="70"/>
    </row>
    <row r="42768" spans="4:4">
      <c r="D42768" s="70"/>
    </row>
    <row r="42769" spans="4:4">
      <c r="D42769" s="70"/>
    </row>
    <row r="42770" spans="4:4">
      <c r="D42770" s="70"/>
    </row>
    <row r="42771" spans="4:4">
      <c r="D42771" s="70"/>
    </row>
    <row r="42772" spans="4:4">
      <c r="D42772" s="70"/>
    </row>
    <row r="42773" spans="4:4">
      <c r="D42773" s="70"/>
    </row>
    <row r="42774" spans="4:4">
      <c r="D42774" s="70"/>
    </row>
    <row r="42775" spans="4:4">
      <c r="D42775" s="70"/>
    </row>
    <row r="42776" spans="4:4">
      <c r="D42776" s="70"/>
    </row>
    <row r="42777" spans="4:4">
      <c r="D42777" s="70"/>
    </row>
    <row r="42778" spans="4:4">
      <c r="D42778" s="70"/>
    </row>
    <row r="42779" spans="4:4">
      <c r="D42779" s="70"/>
    </row>
    <row r="42780" spans="4:4">
      <c r="D42780" s="70"/>
    </row>
    <row r="42781" spans="4:4">
      <c r="D42781" s="70"/>
    </row>
    <row r="42782" spans="4:4">
      <c r="D42782" s="70"/>
    </row>
    <row r="42783" spans="4:4">
      <c r="D42783" s="70"/>
    </row>
    <row r="42784" spans="4:4">
      <c r="D42784" s="70"/>
    </row>
    <row r="42785" spans="4:4">
      <c r="D42785" s="70"/>
    </row>
    <row r="42786" spans="4:4">
      <c r="D42786" s="70"/>
    </row>
    <row r="42787" spans="4:4">
      <c r="D42787" s="70"/>
    </row>
    <row r="42788" spans="4:4">
      <c r="D42788" s="70"/>
    </row>
    <row r="42789" spans="4:4">
      <c r="D42789" s="70"/>
    </row>
    <row r="42790" spans="4:4">
      <c r="D42790" s="70"/>
    </row>
    <row r="42791" spans="4:4">
      <c r="D42791" s="70"/>
    </row>
    <row r="42792" spans="4:4">
      <c r="D42792" s="70"/>
    </row>
    <row r="42793" spans="4:4">
      <c r="D42793" s="70"/>
    </row>
    <row r="42794" spans="4:4">
      <c r="D42794" s="70"/>
    </row>
    <row r="42795" spans="4:4">
      <c r="D42795" s="70"/>
    </row>
    <row r="42796" spans="4:4">
      <c r="D42796" s="70"/>
    </row>
    <row r="42797" spans="4:4">
      <c r="D42797" s="70"/>
    </row>
    <row r="42798" spans="4:4">
      <c r="D42798" s="70"/>
    </row>
    <row r="42799" spans="4:4">
      <c r="D42799" s="70"/>
    </row>
    <row r="42800" spans="4:4">
      <c r="D42800" s="70"/>
    </row>
    <row r="42801" spans="4:4">
      <c r="D42801" s="70"/>
    </row>
    <row r="42802" spans="4:4">
      <c r="D42802" s="70"/>
    </row>
    <row r="42803" spans="4:4">
      <c r="D42803" s="70"/>
    </row>
    <row r="42804" spans="4:4">
      <c r="D42804" s="70"/>
    </row>
    <row r="42805" spans="4:4">
      <c r="D42805" s="70"/>
    </row>
    <row r="42806" spans="4:4">
      <c r="D42806" s="70"/>
    </row>
    <row r="42807" spans="4:4">
      <c r="D42807" s="70"/>
    </row>
    <row r="42808" spans="4:4">
      <c r="D42808" s="70"/>
    </row>
    <row r="42809" spans="4:4">
      <c r="D42809" s="70"/>
    </row>
    <row r="42810" spans="4:4">
      <c r="D42810" s="70"/>
    </row>
    <row r="42811" spans="4:4">
      <c r="D42811" s="70"/>
    </row>
    <row r="42812" spans="4:4">
      <c r="D42812" s="70"/>
    </row>
    <row r="42813" spans="4:4">
      <c r="D42813" s="70"/>
    </row>
    <row r="42814" spans="4:4">
      <c r="D42814" s="70"/>
    </row>
    <row r="42815" spans="4:4">
      <c r="D42815" s="70"/>
    </row>
    <row r="42816" spans="4:4">
      <c r="D42816" s="70"/>
    </row>
    <row r="42817" spans="4:4">
      <c r="D42817" s="70"/>
    </row>
    <row r="42818" spans="4:4">
      <c r="D42818" s="70"/>
    </row>
    <row r="42819" spans="4:4">
      <c r="D42819" s="70"/>
    </row>
    <row r="42820" spans="4:4">
      <c r="D42820" s="70"/>
    </row>
    <row r="42821" spans="4:4">
      <c r="D42821" s="70"/>
    </row>
    <row r="42822" spans="4:4">
      <c r="D42822" s="70"/>
    </row>
    <row r="42823" spans="4:4">
      <c r="D42823" s="70"/>
    </row>
    <row r="42824" spans="4:4">
      <c r="D42824" s="70"/>
    </row>
    <row r="42825" spans="4:4">
      <c r="D42825" s="70"/>
    </row>
    <row r="42826" spans="4:4">
      <c r="D42826" s="70"/>
    </row>
    <row r="42827" spans="4:4">
      <c r="D42827" s="70"/>
    </row>
    <row r="42828" spans="4:4">
      <c r="D42828" s="70"/>
    </row>
    <row r="42829" spans="4:4">
      <c r="D42829" s="70"/>
    </row>
    <row r="42830" spans="4:4">
      <c r="D42830" s="70"/>
    </row>
    <row r="42831" spans="4:4">
      <c r="D42831" s="70"/>
    </row>
    <row r="42832" spans="4:4">
      <c r="D42832" s="70"/>
    </row>
    <row r="42833" spans="4:4">
      <c r="D42833" s="70"/>
    </row>
    <row r="42834" spans="4:4">
      <c r="D42834" s="70"/>
    </row>
    <row r="42835" spans="4:4">
      <c r="D42835" s="70"/>
    </row>
    <row r="42836" spans="4:4">
      <c r="D42836" s="70"/>
    </row>
    <row r="42837" spans="4:4">
      <c r="D42837" s="70"/>
    </row>
    <row r="42838" spans="4:4">
      <c r="D42838" s="70"/>
    </row>
    <row r="42839" spans="4:4">
      <c r="D42839" s="70"/>
    </row>
    <row r="42840" spans="4:4">
      <c r="D42840" s="70"/>
    </row>
    <row r="42841" spans="4:4">
      <c r="D42841" s="70"/>
    </row>
    <row r="42842" spans="4:4">
      <c r="D42842" s="70"/>
    </row>
    <row r="42843" spans="4:4">
      <c r="D42843" s="70"/>
    </row>
    <row r="42844" spans="4:4">
      <c r="D42844" s="70"/>
    </row>
    <row r="42845" spans="4:4">
      <c r="D42845" s="70"/>
    </row>
    <row r="42846" spans="4:4">
      <c r="D42846" s="70"/>
    </row>
    <row r="42847" spans="4:4">
      <c r="D42847" s="70"/>
    </row>
    <row r="42848" spans="4:4">
      <c r="D42848" s="70"/>
    </row>
    <row r="42849" spans="4:4">
      <c r="D42849" s="70"/>
    </row>
    <row r="42850" spans="4:4">
      <c r="D42850" s="70"/>
    </row>
    <row r="42851" spans="4:4">
      <c r="D42851" s="70"/>
    </row>
    <row r="42852" spans="4:4">
      <c r="D42852" s="70"/>
    </row>
    <row r="42853" spans="4:4">
      <c r="D42853" s="70"/>
    </row>
    <row r="42854" spans="4:4">
      <c r="D42854" s="70"/>
    </row>
    <row r="42855" spans="4:4">
      <c r="D42855" s="70"/>
    </row>
    <row r="42856" spans="4:4">
      <c r="D42856" s="70"/>
    </row>
    <row r="42857" spans="4:4">
      <c r="D42857" s="70"/>
    </row>
    <row r="42858" spans="4:4">
      <c r="D42858" s="70"/>
    </row>
    <row r="42859" spans="4:4">
      <c r="D42859" s="70"/>
    </row>
    <row r="42860" spans="4:4">
      <c r="D42860" s="70"/>
    </row>
    <row r="42861" spans="4:4">
      <c r="D42861" s="70"/>
    </row>
    <row r="42862" spans="4:4">
      <c r="D42862" s="70"/>
    </row>
    <row r="42863" spans="4:4">
      <c r="D42863" s="70"/>
    </row>
    <row r="42864" spans="4:4">
      <c r="D42864" s="70"/>
    </row>
    <row r="42865" spans="4:4">
      <c r="D42865" s="70"/>
    </row>
    <row r="42866" spans="4:4">
      <c r="D42866" s="70"/>
    </row>
    <row r="42867" spans="4:4">
      <c r="D42867" s="70"/>
    </row>
    <row r="42868" spans="4:4">
      <c r="D42868" s="70"/>
    </row>
    <row r="42869" spans="4:4">
      <c r="D42869" s="70"/>
    </row>
    <row r="42870" spans="4:4">
      <c r="D42870" s="70"/>
    </row>
    <row r="42871" spans="4:4">
      <c r="D42871" s="70"/>
    </row>
    <row r="42872" spans="4:4">
      <c r="D42872" s="70"/>
    </row>
    <row r="42873" spans="4:4">
      <c r="D42873" s="70"/>
    </row>
    <row r="42874" spans="4:4">
      <c r="D42874" s="70"/>
    </row>
    <row r="42875" spans="4:4">
      <c r="D42875" s="70"/>
    </row>
    <row r="42876" spans="4:4">
      <c r="D42876" s="70"/>
    </row>
    <row r="42877" spans="4:4">
      <c r="D42877" s="70"/>
    </row>
    <row r="42878" spans="4:4">
      <c r="D42878" s="70"/>
    </row>
    <row r="42879" spans="4:4">
      <c r="D42879" s="70"/>
    </row>
    <row r="42880" spans="4:4">
      <c r="D42880" s="70"/>
    </row>
    <row r="42881" spans="4:4">
      <c r="D42881" s="70"/>
    </row>
    <row r="42882" spans="4:4">
      <c r="D42882" s="70"/>
    </row>
    <row r="42883" spans="4:4">
      <c r="D42883" s="70"/>
    </row>
    <row r="42884" spans="4:4">
      <c r="D42884" s="70"/>
    </row>
    <row r="42885" spans="4:4">
      <c r="D42885" s="70"/>
    </row>
    <row r="42886" spans="4:4">
      <c r="D42886" s="70"/>
    </row>
    <row r="42887" spans="4:4">
      <c r="D42887" s="70"/>
    </row>
    <row r="42888" spans="4:4">
      <c r="D42888" s="70"/>
    </row>
    <row r="42889" spans="4:4">
      <c r="D42889" s="70"/>
    </row>
    <row r="42890" spans="4:4">
      <c r="D42890" s="70"/>
    </row>
    <row r="42891" spans="4:4">
      <c r="D42891" s="70"/>
    </row>
    <row r="42892" spans="4:4">
      <c r="D42892" s="70"/>
    </row>
    <row r="42893" spans="4:4">
      <c r="D42893" s="70"/>
    </row>
    <row r="42894" spans="4:4">
      <c r="D42894" s="70"/>
    </row>
    <row r="42895" spans="4:4">
      <c r="D42895" s="70"/>
    </row>
    <row r="42896" spans="4:4">
      <c r="D42896" s="70"/>
    </row>
    <row r="42897" spans="4:4">
      <c r="D42897" s="70"/>
    </row>
    <row r="42898" spans="4:4">
      <c r="D42898" s="70"/>
    </row>
    <row r="42899" spans="4:4">
      <c r="D42899" s="70"/>
    </row>
    <row r="42900" spans="4:4">
      <c r="D42900" s="70"/>
    </row>
    <row r="42901" spans="4:4">
      <c r="D42901" s="70"/>
    </row>
    <row r="42902" spans="4:4">
      <c r="D42902" s="70"/>
    </row>
    <row r="42903" spans="4:4">
      <c r="D42903" s="70"/>
    </row>
    <row r="42904" spans="4:4">
      <c r="D42904" s="70"/>
    </row>
    <row r="42905" spans="4:4">
      <c r="D42905" s="70"/>
    </row>
    <row r="42906" spans="4:4">
      <c r="D42906" s="70"/>
    </row>
    <row r="42907" spans="4:4">
      <c r="D42907" s="70"/>
    </row>
    <row r="42908" spans="4:4">
      <c r="D42908" s="70"/>
    </row>
    <row r="42909" spans="4:4">
      <c r="D42909" s="70"/>
    </row>
    <row r="42910" spans="4:4">
      <c r="D42910" s="70"/>
    </row>
    <row r="42911" spans="4:4">
      <c r="D42911" s="70"/>
    </row>
    <row r="42912" spans="4:4">
      <c r="D42912" s="70"/>
    </row>
    <row r="42913" spans="4:4">
      <c r="D42913" s="70"/>
    </row>
    <row r="42914" spans="4:4">
      <c r="D42914" s="70"/>
    </row>
    <row r="42915" spans="4:4">
      <c r="D42915" s="70"/>
    </row>
    <row r="42916" spans="4:4">
      <c r="D42916" s="70"/>
    </row>
    <row r="42917" spans="4:4">
      <c r="D42917" s="70"/>
    </row>
    <row r="42918" spans="4:4">
      <c r="D42918" s="70"/>
    </row>
    <row r="42919" spans="4:4">
      <c r="D42919" s="70"/>
    </row>
    <row r="42920" spans="4:4">
      <c r="D42920" s="70"/>
    </row>
    <row r="42921" spans="4:4">
      <c r="D42921" s="70"/>
    </row>
    <row r="42922" spans="4:4">
      <c r="D42922" s="70"/>
    </row>
    <row r="42923" spans="4:4">
      <c r="D42923" s="70"/>
    </row>
    <row r="42924" spans="4:4">
      <c r="D42924" s="70"/>
    </row>
    <row r="42925" spans="4:4">
      <c r="D42925" s="70"/>
    </row>
    <row r="42926" spans="4:4">
      <c r="D42926" s="70"/>
    </row>
    <row r="42927" spans="4:4">
      <c r="D42927" s="70"/>
    </row>
    <row r="42928" spans="4:4">
      <c r="D42928" s="70"/>
    </row>
    <row r="42929" spans="4:4">
      <c r="D42929" s="70"/>
    </row>
    <row r="42930" spans="4:4">
      <c r="D42930" s="70"/>
    </row>
    <row r="42931" spans="4:4">
      <c r="D42931" s="70"/>
    </row>
    <row r="42932" spans="4:4">
      <c r="D42932" s="70"/>
    </row>
    <row r="42933" spans="4:4">
      <c r="D42933" s="70"/>
    </row>
    <row r="42934" spans="4:4">
      <c r="D42934" s="70"/>
    </row>
    <row r="42935" spans="4:4">
      <c r="D42935" s="70"/>
    </row>
    <row r="42936" spans="4:4">
      <c r="D42936" s="70"/>
    </row>
    <row r="42937" spans="4:4">
      <c r="D42937" s="70"/>
    </row>
    <row r="42938" spans="4:4">
      <c r="D42938" s="70"/>
    </row>
    <row r="42939" spans="4:4">
      <c r="D42939" s="70"/>
    </row>
    <row r="42940" spans="4:4">
      <c r="D42940" s="70"/>
    </row>
    <row r="42941" spans="4:4">
      <c r="D42941" s="70"/>
    </row>
    <row r="42942" spans="4:4">
      <c r="D42942" s="70"/>
    </row>
    <row r="42943" spans="4:4">
      <c r="D42943" s="70"/>
    </row>
    <row r="42944" spans="4:4">
      <c r="D42944" s="70"/>
    </row>
    <row r="42945" spans="4:4">
      <c r="D42945" s="70"/>
    </row>
    <row r="42946" spans="4:4">
      <c r="D42946" s="70"/>
    </row>
    <row r="42947" spans="4:4">
      <c r="D42947" s="70"/>
    </row>
    <row r="42948" spans="4:4">
      <c r="D42948" s="70"/>
    </row>
    <row r="42949" spans="4:4">
      <c r="D42949" s="70"/>
    </row>
    <row r="42950" spans="4:4">
      <c r="D42950" s="70"/>
    </row>
    <row r="42951" spans="4:4">
      <c r="D42951" s="70"/>
    </row>
    <row r="42952" spans="4:4">
      <c r="D42952" s="70"/>
    </row>
    <row r="42953" spans="4:4">
      <c r="D42953" s="70"/>
    </row>
    <row r="42954" spans="4:4">
      <c r="D42954" s="70"/>
    </row>
    <row r="42955" spans="4:4">
      <c r="D42955" s="70"/>
    </row>
    <row r="42956" spans="4:4">
      <c r="D42956" s="70"/>
    </row>
    <row r="42957" spans="4:4">
      <c r="D42957" s="70"/>
    </row>
    <row r="42958" spans="4:4">
      <c r="D42958" s="70"/>
    </row>
    <row r="42959" spans="4:4">
      <c r="D42959" s="70"/>
    </row>
    <row r="42960" spans="4:4">
      <c r="D42960" s="70"/>
    </row>
    <row r="42961" spans="4:4">
      <c r="D42961" s="70"/>
    </row>
    <row r="42962" spans="4:4">
      <c r="D42962" s="70"/>
    </row>
    <row r="42963" spans="4:4">
      <c r="D42963" s="70"/>
    </row>
    <row r="42964" spans="4:4">
      <c r="D42964" s="70"/>
    </row>
    <row r="42965" spans="4:4">
      <c r="D42965" s="70"/>
    </row>
    <row r="42966" spans="4:4">
      <c r="D42966" s="70"/>
    </row>
    <row r="42967" spans="4:4">
      <c r="D42967" s="70"/>
    </row>
    <row r="42968" spans="4:4">
      <c r="D42968" s="70"/>
    </row>
    <row r="42969" spans="4:4">
      <c r="D42969" s="70"/>
    </row>
    <row r="42970" spans="4:4">
      <c r="D42970" s="70"/>
    </row>
    <row r="42971" spans="4:4">
      <c r="D42971" s="70"/>
    </row>
    <row r="42972" spans="4:4">
      <c r="D42972" s="70"/>
    </row>
    <row r="42973" spans="4:4">
      <c r="D42973" s="70"/>
    </row>
    <row r="42974" spans="4:4">
      <c r="D42974" s="70"/>
    </row>
    <row r="42975" spans="4:4">
      <c r="D42975" s="70"/>
    </row>
    <row r="42976" spans="4:4">
      <c r="D42976" s="70"/>
    </row>
    <row r="42977" spans="4:4">
      <c r="D42977" s="70"/>
    </row>
    <row r="42978" spans="4:4">
      <c r="D42978" s="70"/>
    </row>
    <row r="42979" spans="4:4">
      <c r="D42979" s="70"/>
    </row>
    <row r="42980" spans="4:4">
      <c r="D42980" s="70"/>
    </row>
    <row r="42981" spans="4:4">
      <c r="D42981" s="70"/>
    </row>
    <row r="42982" spans="4:4">
      <c r="D42982" s="70"/>
    </row>
    <row r="42983" spans="4:4">
      <c r="D42983" s="70"/>
    </row>
    <row r="42984" spans="4:4">
      <c r="D42984" s="70"/>
    </row>
    <row r="42985" spans="4:4">
      <c r="D42985" s="70"/>
    </row>
    <row r="42986" spans="4:4">
      <c r="D42986" s="70"/>
    </row>
    <row r="42987" spans="4:4">
      <c r="D42987" s="70"/>
    </row>
    <row r="42988" spans="4:4">
      <c r="D42988" s="70"/>
    </row>
    <row r="42989" spans="4:4">
      <c r="D42989" s="70"/>
    </row>
    <row r="42990" spans="4:4">
      <c r="D42990" s="70"/>
    </row>
    <row r="42991" spans="4:4">
      <c r="D42991" s="70"/>
    </row>
    <row r="42992" spans="4:4">
      <c r="D42992" s="70"/>
    </row>
    <row r="42993" spans="4:4">
      <c r="D42993" s="70"/>
    </row>
    <row r="42994" spans="4:4">
      <c r="D42994" s="70"/>
    </row>
    <row r="42995" spans="4:4">
      <c r="D42995" s="70"/>
    </row>
    <row r="42996" spans="4:4">
      <c r="D42996" s="70"/>
    </row>
    <row r="42997" spans="4:4">
      <c r="D42997" s="70"/>
    </row>
    <row r="42998" spans="4:4">
      <c r="D42998" s="70"/>
    </row>
    <row r="42999" spans="4:4">
      <c r="D42999" s="70"/>
    </row>
    <row r="43000" spans="4:4">
      <c r="D43000" s="70"/>
    </row>
    <row r="43001" spans="4:4">
      <c r="D43001" s="70"/>
    </row>
    <row r="43002" spans="4:4">
      <c r="D43002" s="70"/>
    </row>
    <row r="43003" spans="4:4">
      <c r="D43003" s="70"/>
    </row>
    <row r="43004" spans="4:4">
      <c r="D43004" s="70"/>
    </row>
    <row r="43005" spans="4:4">
      <c r="D43005" s="70"/>
    </row>
    <row r="43006" spans="4:4">
      <c r="D43006" s="70"/>
    </row>
    <row r="43007" spans="4:4">
      <c r="D43007" s="70"/>
    </row>
    <row r="43008" spans="4:4">
      <c r="D43008" s="70"/>
    </row>
    <row r="43009" spans="4:4">
      <c r="D43009" s="70"/>
    </row>
    <row r="43010" spans="4:4">
      <c r="D43010" s="70"/>
    </row>
    <row r="43011" spans="4:4">
      <c r="D43011" s="70"/>
    </row>
    <row r="43012" spans="4:4">
      <c r="D43012" s="70"/>
    </row>
    <row r="43013" spans="4:4">
      <c r="D43013" s="70"/>
    </row>
    <row r="43014" spans="4:4">
      <c r="D43014" s="70"/>
    </row>
    <row r="43015" spans="4:4">
      <c r="D43015" s="70"/>
    </row>
    <row r="43016" spans="4:4">
      <c r="D43016" s="70"/>
    </row>
    <row r="43017" spans="4:4">
      <c r="D43017" s="70"/>
    </row>
    <row r="43018" spans="4:4">
      <c r="D43018" s="70"/>
    </row>
    <row r="43019" spans="4:4">
      <c r="D43019" s="70"/>
    </row>
    <row r="43020" spans="4:4">
      <c r="D43020" s="70"/>
    </row>
    <row r="43021" spans="4:4">
      <c r="D43021" s="70"/>
    </row>
    <row r="43022" spans="4:4">
      <c r="D43022" s="70"/>
    </row>
    <row r="43023" spans="4:4">
      <c r="D43023" s="70"/>
    </row>
    <row r="43024" spans="4:4">
      <c r="D43024" s="70"/>
    </row>
    <row r="43025" spans="4:4">
      <c r="D43025" s="70"/>
    </row>
    <row r="43026" spans="4:4">
      <c r="D43026" s="70"/>
    </row>
    <row r="43027" spans="4:4">
      <c r="D43027" s="70"/>
    </row>
    <row r="43028" spans="4:4">
      <c r="D43028" s="70"/>
    </row>
    <row r="43029" spans="4:4">
      <c r="D43029" s="70"/>
    </row>
    <row r="43030" spans="4:4">
      <c r="D43030" s="70"/>
    </row>
    <row r="43031" spans="4:4">
      <c r="D43031" s="70"/>
    </row>
    <row r="43032" spans="4:4">
      <c r="D43032" s="70"/>
    </row>
    <row r="43033" spans="4:4">
      <c r="D43033" s="70"/>
    </row>
    <row r="43034" spans="4:4">
      <c r="D43034" s="70"/>
    </row>
    <row r="43035" spans="4:4">
      <c r="D43035" s="70"/>
    </row>
    <row r="43036" spans="4:4">
      <c r="D43036" s="70"/>
    </row>
    <row r="43037" spans="4:4">
      <c r="D43037" s="70"/>
    </row>
    <row r="43038" spans="4:4">
      <c r="D43038" s="70"/>
    </row>
    <row r="43039" spans="4:4">
      <c r="D43039" s="70"/>
    </row>
    <row r="43040" spans="4:4">
      <c r="D43040" s="70"/>
    </row>
    <row r="43041" spans="4:4">
      <c r="D43041" s="70"/>
    </row>
    <row r="43042" spans="4:4">
      <c r="D43042" s="70"/>
    </row>
    <row r="43043" spans="4:4">
      <c r="D43043" s="70"/>
    </row>
    <row r="43044" spans="4:4">
      <c r="D43044" s="70"/>
    </row>
    <row r="43045" spans="4:4">
      <c r="D43045" s="70"/>
    </row>
    <row r="43046" spans="4:4">
      <c r="D43046" s="70"/>
    </row>
    <row r="43047" spans="4:4">
      <c r="D43047" s="70"/>
    </row>
    <row r="43048" spans="4:4">
      <c r="D43048" s="70"/>
    </row>
    <row r="43049" spans="4:4">
      <c r="D43049" s="70"/>
    </row>
    <row r="43050" spans="4:4">
      <c r="D43050" s="70"/>
    </row>
    <row r="43051" spans="4:4">
      <c r="D43051" s="70"/>
    </row>
    <row r="43052" spans="4:4">
      <c r="D43052" s="70"/>
    </row>
    <row r="43053" spans="4:4">
      <c r="D43053" s="70"/>
    </row>
    <row r="43054" spans="4:4">
      <c r="D43054" s="70"/>
    </row>
    <row r="43055" spans="4:4">
      <c r="D43055" s="70"/>
    </row>
    <row r="43056" spans="4:4">
      <c r="D43056" s="70"/>
    </row>
    <row r="43057" spans="4:4">
      <c r="D43057" s="70"/>
    </row>
    <row r="43058" spans="4:4">
      <c r="D43058" s="70"/>
    </row>
    <row r="43059" spans="4:4">
      <c r="D43059" s="70"/>
    </row>
    <row r="43060" spans="4:4">
      <c r="D43060" s="70"/>
    </row>
    <row r="43061" spans="4:4">
      <c r="D43061" s="70"/>
    </row>
    <row r="43062" spans="4:4">
      <c r="D43062" s="70"/>
    </row>
    <row r="43063" spans="4:4">
      <c r="D43063" s="70"/>
    </row>
    <row r="43064" spans="4:4">
      <c r="D43064" s="70"/>
    </row>
    <row r="43065" spans="4:4">
      <c r="D43065" s="70"/>
    </row>
    <row r="43066" spans="4:4">
      <c r="D43066" s="70"/>
    </row>
    <row r="43067" spans="4:4">
      <c r="D43067" s="70"/>
    </row>
    <row r="43068" spans="4:4">
      <c r="D43068" s="70"/>
    </row>
    <row r="43069" spans="4:4">
      <c r="D43069" s="70"/>
    </row>
    <row r="43070" spans="4:4">
      <c r="D43070" s="70"/>
    </row>
    <row r="43071" spans="4:4">
      <c r="D43071" s="70"/>
    </row>
    <row r="43072" spans="4:4">
      <c r="D43072" s="70"/>
    </row>
    <row r="43073" spans="4:4">
      <c r="D43073" s="70"/>
    </row>
    <row r="43074" spans="4:4">
      <c r="D43074" s="70"/>
    </row>
    <row r="43075" spans="4:4">
      <c r="D43075" s="70"/>
    </row>
    <row r="43076" spans="4:4">
      <c r="D43076" s="70"/>
    </row>
    <row r="43077" spans="4:4">
      <c r="D43077" s="70"/>
    </row>
    <row r="43078" spans="4:4">
      <c r="D43078" s="70"/>
    </row>
    <row r="43079" spans="4:4">
      <c r="D43079" s="70"/>
    </row>
    <row r="43080" spans="4:4">
      <c r="D43080" s="70"/>
    </row>
    <row r="43081" spans="4:4">
      <c r="D43081" s="70"/>
    </row>
    <row r="43082" spans="4:4">
      <c r="D43082" s="70"/>
    </row>
    <row r="43083" spans="4:4">
      <c r="D43083" s="70"/>
    </row>
    <row r="43084" spans="4:4">
      <c r="D43084" s="70"/>
    </row>
    <row r="43085" spans="4:4">
      <c r="D43085" s="70"/>
    </row>
    <row r="43086" spans="4:4">
      <c r="D43086" s="70"/>
    </row>
    <row r="43087" spans="4:4">
      <c r="D43087" s="70"/>
    </row>
    <row r="43088" spans="4:4">
      <c r="D43088" s="70"/>
    </row>
    <row r="43089" spans="4:4">
      <c r="D43089" s="70"/>
    </row>
    <row r="43090" spans="4:4">
      <c r="D43090" s="70"/>
    </row>
    <row r="43091" spans="4:4">
      <c r="D43091" s="70"/>
    </row>
    <row r="43092" spans="4:4">
      <c r="D43092" s="70"/>
    </row>
    <row r="43093" spans="4:4">
      <c r="D43093" s="70"/>
    </row>
    <row r="43094" spans="4:4">
      <c r="D43094" s="70"/>
    </row>
    <row r="43095" spans="4:4">
      <c r="D43095" s="70"/>
    </row>
    <row r="43096" spans="4:4">
      <c r="D43096" s="70"/>
    </row>
    <row r="43097" spans="4:4">
      <c r="D43097" s="70"/>
    </row>
    <row r="43098" spans="4:4">
      <c r="D43098" s="70"/>
    </row>
    <row r="43099" spans="4:4">
      <c r="D43099" s="70"/>
    </row>
    <row r="43100" spans="4:4">
      <c r="D43100" s="70"/>
    </row>
    <row r="43101" spans="4:4">
      <c r="D43101" s="70"/>
    </row>
    <row r="43102" spans="4:4">
      <c r="D43102" s="70"/>
    </row>
    <row r="43103" spans="4:4">
      <c r="D43103" s="70"/>
    </row>
    <row r="43104" spans="4:4">
      <c r="D43104" s="70"/>
    </row>
    <row r="43105" spans="4:4">
      <c r="D43105" s="70"/>
    </row>
    <row r="43106" spans="4:4">
      <c r="D43106" s="70"/>
    </row>
    <row r="43107" spans="4:4">
      <c r="D43107" s="70"/>
    </row>
    <row r="43108" spans="4:4">
      <c r="D43108" s="70"/>
    </row>
    <row r="43109" spans="4:4">
      <c r="D43109" s="70"/>
    </row>
    <row r="43110" spans="4:4">
      <c r="D43110" s="70"/>
    </row>
    <row r="43111" spans="4:4">
      <c r="D43111" s="70"/>
    </row>
    <row r="43112" spans="4:4">
      <c r="D43112" s="70"/>
    </row>
    <row r="43113" spans="4:4">
      <c r="D43113" s="70"/>
    </row>
    <row r="43114" spans="4:4">
      <c r="D43114" s="70"/>
    </row>
    <row r="43115" spans="4:4">
      <c r="D43115" s="70"/>
    </row>
    <row r="43116" spans="4:4">
      <c r="D43116" s="70"/>
    </row>
    <row r="43117" spans="4:4">
      <c r="D43117" s="70"/>
    </row>
    <row r="43118" spans="4:4">
      <c r="D43118" s="70"/>
    </row>
    <row r="43119" spans="4:4">
      <c r="D43119" s="70"/>
    </row>
    <row r="43120" spans="4:4">
      <c r="D43120" s="70"/>
    </row>
    <row r="43121" spans="4:4">
      <c r="D43121" s="70"/>
    </row>
    <row r="43122" spans="4:4">
      <c r="D43122" s="70"/>
    </row>
    <row r="43123" spans="4:4">
      <c r="D43123" s="70"/>
    </row>
    <row r="43124" spans="4:4">
      <c r="D43124" s="70"/>
    </row>
    <row r="43125" spans="4:4">
      <c r="D43125" s="70"/>
    </row>
    <row r="43126" spans="4:4">
      <c r="D43126" s="70"/>
    </row>
    <row r="43127" spans="4:4">
      <c r="D43127" s="70"/>
    </row>
    <row r="43128" spans="4:4">
      <c r="D43128" s="70"/>
    </row>
    <row r="43129" spans="4:4">
      <c r="D43129" s="70"/>
    </row>
    <row r="43130" spans="4:4">
      <c r="D43130" s="70"/>
    </row>
    <row r="43131" spans="4:4">
      <c r="D43131" s="70"/>
    </row>
    <row r="43132" spans="4:4">
      <c r="D43132" s="70"/>
    </row>
    <row r="43133" spans="4:4">
      <c r="D43133" s="70"/>
    </row>
    <row r="43134" spans="4:4">
      <c r="D43134" s="70"/>
    </row>
    <row r="43135" spans="4:4">
      <c r="D43135" s="70"/>
    </row>
    <row r="43136" spans="4:4">
      <c r="D43136" s="70"/>
    </row>
    <row r="43137" spans="4:4">
      <c r="D43137" s="70"/>
    </row>
    <row r="43138" spans="4:4">
      <c r="D43138" s="70"/>
    </row>
    <row r="43139" spans="4:4">
      <c r="D43139" s="70"/>
    </row>
    <row r="43140" spans="4:4">
      <c r="D43140" s="70"/>
    </row>
    <row r="43141" spans="4:4">
      <c r="D43141" s="70"/>
    </row>
    <row r="43142" spans="4:4">
      <c r="D43142" s="70"/>
    </row>
    <row r="43143" spans="4:4">
      <c r="D43143" s="70"/>
    </row>
    <row r="43144" spans="4:4">
      <c r="D43144" s="70"/>
    </row>
    <row r="43145" spans="4:4">
      <c r="D43145" s="70"/>
    </row>
    <row r="43146" spans="4:4">
      <c r="D43146" s="70"/>
    </row>
    <row r="43147" spans="4:4">
      <c r="D43147" s="70"/>
    </row>
    <row r="43148" spans="4:4">
      <c r="D43148" s="70"/>
    </row>
    <row r="43149" spans="4:4">
      <c r="D43149" s="70"/>
    </row>
    <row r="43150" spans="4:4">
      <c r="D43150" s="70"/>
    </row>
    <row r="43151" spans="4:4">
      <c r="D43151" s="70"/>
    </row>
    <row r="43152" spans="4:4">
      <c r="D43152" s="70"/>
    </row>
    <row r="43153" spans="4:4">
      <c r="D43153" s="70"/>
    </row>
    <row r="43154" spans="4:4">
      <c r="D43154" s="70"/>
    </row>
    <row r="43155" spans="4:4">
      <c r="D43155" s="70"/>
    </row>
    <row r="43156" spans="4:4">
      <c r="D43156" s="70"/>
    </row>
    <row r="43157" spans="4:4">
      <c r="D43157" s="70"/>
    </row>
    <row r="43158" spans="4:4">
      <c r="D43158" s="70"/>
    </row>
    <row r="43159" spans="4:4">
      <c r="D43159" s="70"/>
    </row>
    <row r="43160" spans="4:4">
      <c r="D43160" s="70"/>
    </row>
    <row r="43161" spans="4:4">
      <c r="D43161" s="70"/>
    </row>
    <row r="43162" spans="4:4">
      <c r="D43162" s="70"/>
    </row>
    <row r="43163" spans="4:4">
      <c r="D43163" s="70"/>
    </row>
    <row r="43164" spans="4:4">
      <c r="D43164" s="70"/>
    </row>
    <row r="43165" spans="4:4">
      <c r="D43165" s="70"/>
    </row>
    <row r="43166" spans="4:4">
      <c r="D43166" s="70"/>
    </row>
    <row r="43167" spans="4:4">
      <c r="D43167" s="70"/>
    </row>
    <row r="43168" spans="4:4">
      <c r="D43168" s="70"/>
    </row>
    <row r="43169" spans="4:4">
      <c r="D43169" s="70"/>
    </row>
    <row r="43170" spans="4:4">
      <c r="D43170" s="70"/>
    </row>
    <row r="43171" spans="4:4">
      <c r="D43171" s="70"/>
    </row>
    <row r="43172" spans="4:4">
      <c r="D43172" s="70"/>
    </row>
    <row r="43173" spans="4:4">
      <c r="D43173" s="70"/>
    </row>
    <row r="43174" spans="4:4">
      <c r="D43174" s="70"/>
    </row>
    <row r="43175" spans="4:4">
      <c r="D43175" s="70"/>
    </row>
    <row r="43176" spans="4:4">
      <c r="D43176" s="70"/>
    </row>
    <row r="43177" spans="4:4">
      <c r="D43177" s="70"/>
    </row>
    <row r="43178" spans="4:4">
      <c r="D43178" s="70"/>
    </row>
    <row r="43179" spans="4:4">
      <c r="D43179" s="70"/>
    </row>
    <row r="43180" spans="4:4">
      <c r="D43180" s="70"/>
    </row>
    <row r="43181" spans="4:4">
      <c r="D43181" s="70"/>
    </row>
    <row r="43182" spans="4:4">
      <c r="D43182" s="70"/>
    </row>
    <row r="43183" spans="4:4">
      <c r="D43183" s="70"/>
    </row>
    <row r="43184" spans="4:4">
      <c r="D43184" s="70"/>
    </row>
    <row r="43185" spans="4:4">
      <c r="D43185" s="70"/>
    </row>
    <row r="43186" spans="4:4">
      <c r="D43186" s="70"/>
    </row>
    <row r="43187" spans="4:4">
      <c r="D43187" s="70"/>
    </row>
    <row r="43188" spans="4:4">
      <c r="D43188" s="70"/>
    </row>
    <row r="43189" spans="4:4">
      <c r="D43189" s="70"/>
    </row>
    <row r="43190" spans="4:4">
      <c r="D43190" s="70"/>
    </row>
    <row r="43191" spans="4:4">
      <c r="D43191" s="70"/>
    </row>
    <row r="43192" spans="4:4">
      <c r="D43192" s="70"/>
    </row>
    <row r="43193" spans="4:4">
      <c r="D43193" s="70"/>
    </row>
    <row r="43194" spans="4:4">
      <c r="D43194" s="70"/>
    </row>
    <row r="43195" spans="4:4">
      <c r="D43195" s="70"/>
    </row>
    <row r="43196" spans="4:4">
      <c r="D43196" s="70"/>
    </row>
    <row r="43197" spans="4:4">
      <c r="D43197" s="70"/>
    </row>
    <row r="43198" spans="4:4">
      <c r="D43198" s="70"/>
    </row>
    <row r="43199" spans="4:4">
      <c r="D43199" s="70"/>
    </row>
    <row r="43200" spans="4:4">
      <c r="D43200" s="70"/>
    </row>
    <row r="43201" spans="4:4">
      <c r="D43201" s="70"/>
    </row>
    <row r="43202" spans="4:4">
      <c r="D43202" s="70"/>
    </row>
    <row r="43203" spans="4:4">
      <c r="D43203" s="70"/>
    </row>
    <row r="43204" spans="4:4">
      <c r="D43204" s="70"/>
    </row>
    <row r="43205" spans="4:4">
      <c r="D43205" s="70"/>
    </row>
    <row r="43206" spans="4:4">
      <c r="D43206" s="70"/>
    </row>
    <row r="43207" spans="4:4">
      <c r="D43207" s="70"/>
    </row>
    <row r="43208" spans="4:4">
      <c r="D43208" s="70"/>
    </row>
    <row r="43209" spans="4:4">
      <c r="D43209" s="70"/>
    </row>
    <row r="43210" spans="4:4">
      <c r="D43210" s="70"/>
    </row>
    <row r="43211" spans="4:4">
      <c r="D43211" s="70"/>
    </row>
    <row r="43212" spans="4:4">
      <c r="D43212" s="70"/>
    </row>
    <row r="43213" spans="4:4">
      <c r="D43213" s="70"/>
    </row>
    <row r="43214" spans="4:4">
      <c r="D43214" s="70"/>
    </row>
    <row r="43215" spans="4:4">
      <c r="D43215" s="70"/>
    </row>
    <row r="43216" spans="4:4">
      <c r="D43216" s="70"/>
    </row>
    <row r="43217" spans="4:4">
      <c r="D43217" s="70"/>
    </row>
    <row r="43218" spans="4:4">
      <c r="D43218" s="70"/>
    </row>
    <row r="43219" spans="4:4">
      <c r="D43219" s="70"/>
    </row>
    <row r="43220" spans="4:4">
      <c r="D43220" s="70"/>
    </row>
    <row r="43221" spans="4:4">
      <c r="D43221" s="70"/>
    </row>
    <row r="43222" spans="4:4">
      <c r="D43222" s="70"/>
    </row>
    <row r="43223" spans="4:4">
      <c r="D43223" s="70"/>
    </row>
    <row r="43224" spans="4:4">
      <c r="D43224" s="70"/>
    </row>
    <row r="43225" spans="4:4">
      <c r="D43225" s="70"/>
    </row>
    <row r="43226" spans="4:4">
      <c r="D43226" s="70"/>
    </row>
    <row r="43227" spans="4:4">
      <c r="D43227" s="70"/>
    </row>
    <row r="43228" spans="4:4">
      <c r="D43228" s="70"/>
    </row>
    <row r="43229" spans="4:4">
      <c r="D43229" s="70"/>
    </row>
    <row r="43230" spans="4:4">
      <c r="D43230" s="70"/>
    </row>
    <row r="43231" spans="4:4">
      <c r="D43231" s="70"/>
    </row>
    <row r="43232" spans="4:4">
      <c r="D43232" s="70"/>
    </row>
    <row r="43233" spans="4:4">
      <c r="D43233" s="70"/>
    </row>
    <row r="43234" spans="4:4">
      <c r="D43234" s="70"/>
    </row>
    <row r="43235" spans="4:4">
      <c r="D43235" s="70"/>
    </row>
    <row r="43236" spans="4:4">
      <c r="D43236" s="70"/>
    </row>
    <row r="43237" spans="4:4">
      <c r="D43237" s="70"/>
    </row>
    <row r="43238" spans="4:4">
      <c r="D43238" s="70"/>
    </row>
    <row r="43239" spans="4:4">
      <c r="D43239" s="70"/>
    </row>
    <row r="43240" spans="4:4">
      <c r="D43240" s="70"/>
    </row>
    <row r="43241" spans="4:4">
      <c r="D43241" s="70"/>
    </row>
    <row r="43242" spans="4:4">
      <c r="D43242" s="70"/>
    </row>
    <row r="43243" spans="4:4">
      <c r="D43243" s="70"/>
    </row>
    <row r="43244" spans="4:4">
      <c r="D43244" s="70"/>
    </row>
    <row r="43245" spans="4:4">
      <c r="D43245" s="70"/>
    </row>
    <row r="43246" spans="4:4">
      <c r="D43246" s="70"/>
    </row>
    <row r="43247" spans="4:4">
      <c r="D43247" s="70"/>
    </row>
    <row r="43248" spans="4:4">
      <c r="D43248" s="70"/>
    </row>
    <row r="43249" spans="4:4">
      <c r="D43249" s="70"/>
    </row>
    <row r="43250" spans="4:4">
      <c r="D43250" s="70"/>
    </row>
    <row r="43251" spans="4:4">
      <c r="D43251" s="70"/>
    </row>
    <row r="43252" spans="4:4">
      <c r="D43252" s="70"/>
    </row>
    <row r="43253" spans="4:4">
      <c r="D43253" s="70"/>
    </row>
    <row r="43254" spans="4:4">
      <c r="D43254" s="70"/>
    </row>
    <row r="43255" spans="4:4">
      <c r="D43255" s="70"/>
    </row>
    <row r="43256" spans="4:4">
      <c r="D43256" s="70"/>
    </row>
    <row r="43257" spans="4:4">
      <c r="D43257" s="70"/>
    </row>
    <row r="43258" spans="4:4">
      <c r="D43258" s="70"/>
    </row>
    <row r="43259" spans="4:4">
      <c r="D43259" s="70"/>
    </row>
    <row r="43260" spans="4:4">
      <c r="D43260" s="70"/>
    </row>
    <row r="43261" spans="4:4">
      <c r="D43261" s="70"/>
    </row>
    <row r="43262" spans="4:4">
      <c r="D43262" s="70"/>
    </row>
    <row r="43263" spans="4:4">
      <c r="D43263" s="70"/>
    </row>
    <row r="43264" spans="4:4">
      <c r="D43264" s="70"/>
    </row>
    <row r="43265" spans="4:4">
      <c r="D43265" s="70"/>
    </row>
    <row r="43266" spans="4:4">
      <c r="D43266" s="70"/>
    </row>
    <row r="43267" spans="4:4">
      <c r="D43267" s="70"/>
    </row>
    <row r="43268" spans="4:4">
      <c r="D43268" s="70"/>
    </row>
    <row r="43269" spans="4:4">
      <c r="D43269" s="70"/>
    </row>
    <row r="43270" spans="4:4">
      <c r="D43270" s="70"/>
    </row>
    <row r="43271" spans="4:4">
      <c r="D43271" s="70"/>
    </row>
    <row r="43272" spans="4:4">
      <c r="D43272" s="70"/>
    </row>
    <row r="43273" spans="4:4">
      <c r="D43273" s="70"/>
    </row>
    <row r="43274" spans="4:4">
      <c r="D43274" s="70"/>
    </row>
    <row r="43275" spans="4:4">
      <c r="D43275" s="70"/>
    </row>
    <row r="43276" spans="4:4">
      <c r="D43276" s="70"/>
    </row>
    <row r="43277" spans="4:4">
      <c r="D43277" s="70"/>
    </row>
    <row r="43278" spans="4:4">
      <c r="D43278" s="70"/>
    </row>
    <row r="43279" spans="4:4">
      <c r="D43279" s="70"/>
    </row>
    <row r="43280" spans="4:4">
      <c r="D43280" s="70"/>
    </row>
    <row r="43281" spans="4:4">
      <c r="D43281" s="70"/>
    </row>
    <row r="43282" spans="4:4">
      <c r="D43282" s="70"/>
    </row>
    <row r="43283" spans="4:4">
      <c r="D43283" s="70"/>
    </row>
    <row r="43284" spans="4:4">
      <c r="D43284" s="70"/>
    </row>
    <row r="43285" spans="4:4">
      <c r="D43285" s="70"/>
    </row>
    <row r="43286" spans="4:4">
      <c r="D43286" s="70"/>
    </row>
    <row r="43287" spans="4:4">
      <c r="D43287" s="70"/>
    </row>
    <row r="43288" spans="4:4">
      <c r="D43288" s="70"/>
    </row>
    <row r="43289" spans="4:4">
      <c r="D43289" s="70"/>
    </row>
    <row r="43290" spans="4:4">
      <c r="D43290" s="70"/>
    </row>
    <row r="43291" spans="4:4">
      <c r="D43291" s="70"/>
    </row>
    <row r="43292" spans="4:4">
      <c r="D43292" s="70"/>
    </row>
    <row r="43293" spans="4:4">
      <c r="D43293" s="70"/>
    </row>
    <row r="43294" spans="4:4">
      <c r="D43294" s="70"/>
    </row>
    <row r="43295" spans="4:4">
      <c r="D43295" s="70"/>
    </row>
    <row r="43296" spans="4:4">
      <c r="D43296" s="70"/>
    </row>
    <row r="43297" spans="4:4">
      <c r="D43297" s="70"/>
    </row>
    <row r="43298" spans="4:4">
      <c r="D43298" s="70"/>
    </row>
    <row r="43299" spans="4:4">
      <c r="D43299" s="70"/>
    </row>
    <row r="43300" spans="4:4">
      <c r="D43300" s="70"/>
    </row>
    <row r="43301" spans="4:4">
      <c r="D43301" s="70"/>
    </row>
    <row r="43302" spans="4:4">
      <c r="D43302" s="70"/>
    </row>
    <row r="43303" spans="4:4">
      <c r="D43303" s="70"/>
    </row>
    <row r="43304" spans="4:4">
      <c r="D43304" s="70"/>
    </row>
    <row r="43305" spans="4:4">
      <c r="D43305" s="70"/>
    </row>
    <row r="43306" spans="4:4">
      <c r="D43306" s="70"/>
    </row>
    <row r="43307" spans="4:4">
      <c r="D43307" s="70"/>
    </row>
    <row r="43308" spans="4:4">
      <c r="D43308" s="70"/>
    </row>
    <row r="43309" spans="4:4">
      <c r="D43309" s="70"/>
    </row>
    <row r="43310" spans="4:4">
      <c r="D43310" s="70"/>
    </row>
    <row r="43311" spans="4:4">
      <c r="D43311" s="70"/>
    </row>
    <row r="43312" spans="4:4">
      <c r="D43312" s="70"/>
    </row>
    <row r="43313" spans="4:4">
      <c r="D43313" s="70"/>
    </row>
    <row r="43314" spans="4:4">
      <c r="D43314" s="70"/>
    </row>
    <row r="43315" spans="4:4">
      <c r="D43315" s="70"/>
    </row>
    <row r="43316" spans="4:4">
      <c r="D43316" s="70"/>
    </row>
    <row r="43317" spans="4:4">
      <c r="D43317" s="70"/>
    </row>
    <row r="43318" spans="4:4">
      <c r="D43318" s="70"/>
    </row>
    <row r="43319" spans="4:4">
      <c r="D43319" s="70"/>
    </row>
    <row r="43320" spans="4:4">
      <c r="D43320" s="70"/>
    </row>
    <row r="43321" spans="4:4">
      <c r="D43321" s="70"/>
    </row>
    <row r="43322" spans="4:4">
      <c r="D43322" s="70"/>
    </row>
    <row r="43323" spans="4:4">
      <c r="D43323" s="70"/>
    </row>
    <row r="43324" spans="4:4">
      <c r="D43324" s="70"/>
    </row>
    <row r="43325" spans="4:4">
      <c r="D43325" s="70"/>
    </row>
    <row r="43326" spans="4:4">
      <c r="D43326" s="70"/>
    </row>
    <row r="43327" spans="4:4">
      <c r="D43327" s="70"/>
    </row>
    <row r="43328" spans="4:4">
      <c r="D43328" s="70"/>
    </row>
    <row r="43329" spans="4:4">
      <c r="D43329" s="70"/>
    </row>
    <row r="43330" spans="4:4">
      <c r="D43330" s="70"/>
    </row>
    <row r="43331" spans="4:4">
      <c r="D43331" s="70"/>
    </row>
    <row r="43332" spans="4:4">
      <c r="D43332" s="70"/>
    </row>
    <row r="43333" spans="4:4">
      <c r="D43333" s="70"/>
    </row>
    <row r="43334" spans="4:4">
      <c r="D43334" s="70"/>
    </row>
    <row r="43335" spans="4:4">
      <c r="D43335" s="70"/>
    </row>
    <row r="43336" spans="4:4">
      <c r="D43336" s="70"/>
    </row>
    <row r="43337" spans="4:4">
      <c r="D43337" s="70"/>
    </row>
    <row r="43338" spans="4:4">
      <c r="D43338" s="70"/>
    </row>
    <row r="43339" spans="4:4">
      <c r="D43339" s="70"/>
    </row>
    <row r="43340" spans="4:4">
      <c r="D43340" s="70"/>
    </row>
    <row r="43341" spans="4:4">
      <c r="D43341" s="70"/>
    </row>
    <row r="43342" spans="4:4">
      <c r="D43342" s="70"/>
    </row>
    <row r="43343" spans="4:4">
      <c r="D43343" s="70"/>
    </row>
    <row r="43344" spans="4:4">
      <c r="D43344" s="70"/>
    </row>
    <row r="43345" spans="4:4">
      <c r="D43345" s="70"/>
    </row>
    <row r="43346" spans="4:4">
      <c r="D43346" s="70"/>
    </row>
    <row r="43347" spans="4:4">
      <c r="D43347" s="70"/>
    </row>
    <row r="43348" spans="4:4">
      <c r="D43348" s="70"/>
    </row>
    <row r="43349" spans="4:4">
      <c r="D43349" s="70"/>
    </row>
    <row r="43350" spans="4:4">
      <c r="D43350" s="70"/>
    </row>
    <row r="43351" spans="4:4">
      <c r="D43351" s="70"/>
    </row>
    <row r="43352" spans="4:4">
      <c r="D43352" s="70"/>
    </row>
    <row r="43353" spans="4:4">
      <c r="D43353" s="70"/>
    </row>
    <row r="43354" spans="4:4">
      <c r="D43354" s="70"/>
    </row>
    <row r="43355" spans="4:4">
      <c r="D43355" s="70"/>
    </row>
    <row r="43356" spans="4:4">
      <c r="D43356" s="70"/>
    </row>
    <row r="43357" spans="4:4">
      <c r="D43357" s="70"/>
    </row>
    <row r="43358" spans="4:4">
      <c r="D43358" s="70"/>
    </row>
    <row r="43359" spans="4:4">
      <c r="D43359" s="70"/>
    </row>
    <row r="43360" spans="4:4">
      <c r="D43360" s="70"/>
    </row>
    <row r="43361" spans="4:4">
      <c r="D43361" s="70"/>
    </row>
    <row r="43362" spans="4:4">
      <c r="D43362" s="70"/>
    </row>
    <row r="43363" spans="4:4">
      <c r="D43363" s="70"/>
    </row>
    <row r="43364" spans="4:4">
      <c r="D43364" s="70"/>
    </row>
    <row r="43365" spans="4:4">
      <c r="D43365" s="70"/>
    </row>
    <row r="43366" spans="4:4">
      <c r="D43366" s="70"/>
    </row>
    <row r="43367" spans="4:4">
      <c r="D43367" s="70"/>
    </row>
    <row r="43368" spans="4:4">
      <c r="D43368" s="70"/>
    </row>
    <row r="43369" spans="4:4">
      <c r="D43369" s="70"/>
    </row>
    <row r="43370" spans="4:4">
      <c r="D43370" s="70"/>
    </row>
    <row r="43371" spans="4:4">
      <c r="D43371" s="70"/>
    </row>
    <row r="43372" spans="4:4">
      <c r="D43372" s="70"/>
    </row>
    <row r="43373" spans="4:4">
      <c r="D43373" s="70"/>
    </row>
    <row r="43374" spans="4:4">
      <c r="D43374" s="70"/>
    </row>
    <row r="43375" spans="4:4">
      <c r="D43375" s="70"/>
    </row>
    <row r="43376" spans="4:4">
      <c r="D43376" s="70"/>
    </row>
    <row r="43377" spans="4:4">
      <c r="D43377" s="70"/>
    </row>
    <row r="43378" spans="4:4">
      <c r="D43378" s="70"/>
    </row>
    <row r="43379" spans="4:4">
      <c r="D43379" s="70"/>
    </row>
    <row r="43380" spans="4:4">
      <c r="D43380" s="70"/>
    </row>
    <row r="43381" spans="4:4">
      <c r="D43381" s="70"/>
    </row>
    <row r="43382" spans="4:4">
      <c r="D43382" s="70"/>
    </row>
    <row r="43383" spans="4:4">
      <c r="D43383" s="70"/>
    </row>
    <row r="43384" spans="4:4">
      <c r="D43384" s="70"/>
    </row>
    <row r="43385" spans="4:4">
      <c r="D43385" s="70"/>
    </row>
    <row r="43386" spans="4:4">
      <c r="D43386" s="70"/>
    </row>
    <row r="43387" spans="4:4">
      <c r="D43387" s="70"/>
    </row>
    <row r="43388" spans="4:4">
      <c r="D43388" s="70"/>
    </row>
    <row r="43389" spans="4:4">
      <c r="D43389" s="70"/>
    </row>
    <row r="43390" spans="4:4">
      <c r="D43390" s="70"/>
    </row>
    <row r="43391" spans="4:4">
      <c r="D43391" s="70"/>
    </row>
    <row r="43392" spans="4:4">
      <c r="D43392" s="70"/>
    </row>
    <row r="43393" spans="4:4">
      <c r="D43393" s="70"/>
    </row>
    <row r="43394" spans="4:4">
      <c r="D43394" s="70"/>
    </row>
    <row r="43395" spans="4:4">
      <c r="D43395" s="70"/>
    </row>
    <row r="43396" spans="4:4">
      <c r="D43396" s="70"/>
    </row>
    <row r="43397" spans="4:4">
      <c r="D43397" s="70"/>
    </row>
    <row r="43398" spans="4:4">
      <c r="D43398" s="70"/>
    </row>
    <row r="43399" spans="4:4">
      <c r="D43399" s="70"/>
    </row>
    <row r="43400" spans="4:4">
      <c r="D43400" s="70"/>
    </row>
    <row r="43401" spans="4:4">
      <c r="D43401" s="70"/>
    </row>
    <row r="43402" spans="4:4">
      <c r="D43402" s="70"/>
    </row>
    <row r="43403" spans="4:4">
      <c r="D43403" s="70"/>
    </row>
    <row r="43404" spans="4:4">
      <c r="D43404" s="70"/>
    </row>
    <row r="43405" spans="4:4">
      <c r="D43405" s="70"/>
    </row>
    <row r="43406" spans="4:4">
      <c r="D43406" s="70"/>
    </row>
    <row r="43407" spans="4:4">
      <c r="D43407" s="70"/>
    </row>
    <row r="43408" spans="4:4">
      <c r="D43408" s="70"/>
    </row>
    <row r="43409" spans="4:4">
      <c r="D43409" s="70"/>
    </row>
    <row r="43410" spans="4:4">
      <c r="D43410" s="70"/>
    </row>
    <row r="43411" spans="4:4">
      <c r="D43411" s="70"/>
    </row>
    <row r="43412" spans="4:4">
      <c r="D43412" s="70"/>
    </row>
    <row r="43413" spans="4:4">
      <c r="D43413" s="70"/>
    </row>
    <row r="43414" spans="4:4">
      <c r="D43414" s="70"/>
    </row>
    <row r="43415" spans="4:4">
      <c r="D43415" s="70"/>
    </row>
    <row r="43416" spans="4:4">
      <c r="D43416" s="70"/>
    </row>
    <row r="43417" spans="4:4">
      <c r="D43417" s="70"/>
    </row>
    <row r="43418" spans="4:4">
      <c r="D43418" s="70"/>
    </row>
    <row r="43419" spans="4:4">
      <c r="D43419" s="70"/>
    </row>
    <row r="43420" spans="4:4">
      <c r="D43420" s="70"/>
    </row>
    <row r="43421" spans="4:4">
      <c r="D43421" s="70"/>
    </row>
    <row r="43422" spans="4:4">
      <c r="D43422" s="70"/>
    </row>
    <row r="43423" spans="4:4">
      <c r="D43423" s="70"/>
    </row>
    <row r="43424" spans="4:4">
      <c r="D43424" s="70"/>
    </row>
    <row r="43425" spans="4:4">
      <c r="D43425" s="70"/>
    </row>
    <row r="43426" spans="4:4">
      <c r="D43426" s="70"/>
    </row>
    <row r="43427" spans="4:4">
      <c r="D43427" s="70"/>
    </row>
    <row r="43428" spans="4:4">
      <c r="D43428" s="70"/>
    </row>
    <row r="43429" spans="4:4">
      <c r="D43429" s="70"/>
    </row>
    <row r="43430" spans="4:4">
      <c r="D43430" s="70"/>
    </row>
    <row r="43431" spans="4:4">
      <c r="D43431" s="70"/>
    </row>
    <row r="43432" spans="4:4">
      <c r="D43432" s="70"/>
    </row>
    <row r="43433" spans="4:4">
      <c r="D43433" s="70"/>
    </row>
    <row r="43434" spans="4:4">
      <c r="D43434" s="70"/>
    </row>
    <row r="43435" spans="4:4">
      <c r="D43435" s="70"/>
    </row>
    <row r="43436" spans="4:4">
      <c r="D43436" s="70"/>
    </row>
    <row r="43437" spans="4:4">
      <c r="D43437" s="70"/>
    </row>
    <row r="43438" spans="4:4">
      <c r="D43438" s="70"/>
    </row>
    <row r="43439" spans="4:4">
      <c r="D43439" s="70"/>
    </row>
    <row r="43440" spans="4:4">
      <c r="D43440" s="70"/>
    </row>
    <row r="43441" spans="4:4">
      <c r="D43441" s="70"/>
    </row>
    <row r="43442" spans="4:4">
      <c r="D43442" s="70"/>
    </row>
    <row r="43443" spans="4:4">
      <c r="D43443" s="70"/>
    </row>
    <row r="43444" spans="4:4">
      <c r="D43444" s="70"/>
    </row>
    <row r="43445" spans="4:4">
      <c r="D43445" s="70"/>
    </row>
    <row r="43446" spans="4:4">
      <c r="D43446" s="70"/>
    </row>
    <row r="43447" spans="4:4">
      <c r="D43447" s="70"/>
    </row>
    <row r="43448" spans="4:4">
      <c r="D43448" s="70"/>
    </row>
    <row r="43449" spans="4:4">
      <c r="D43449" s="70"/>
    </row>
    <row r="43450" spans="4:4">
      <c r="D43450" s="70"/>
    </row>
    <row r="43451" spans="4:4">
      <c r="D43451" s="70"/>
    </row>
    <row r="43452" spans="4:4">
      <c r="D43452" s="70"/>
    </row>
    <row r="43453" spans="4:4">
      <c r="D43453" s="70"/>
    </row>
    <row r="43454" spans="4:4">
      <c r="D43454" s="70"/>
    </row>
    <row r="43455" spans="4:4">
      <c r="D43455" s="70"/>
    </row>
    <row r="43456" spans="4:4">
      <c r="D43456" s="70"/>
    </row>
    <row r="43457" spans="4:4">
      <c r="D43457" s="70"/>
    </row>
    <row r="43458" spans="4:4">
      <c r="D43458" s="70"/>
    </row>
    <row r="43459" spans="4:4">
      <c r="D43459" s="70"/>
    </row>
    <row r="43460" spans="4:4">
      <c r="D43460" s="70"/>
    </row>
    <row r="43461" spans="4:4">
      <c r="D43461" s="70"/>
    </row>
    <row r="43462" spans="4:4">
      <c r="D43462" s="70"/>
    </row>
    <row r="43463" spans="4:4">
      <c r="D43463" s="70"/>
    </row>
    <row r="43464" spans="4:4">
      <c r="D43464" s="70"/>
    </row>
    <row r="43465" spans="4:4">
      <c r="D43465" s="70"/>
    </row>
    <row r="43466" spans="4:4">
      <c r="D43466" s="70"/>
    </row>
    <row r="43467" spans="4:4">
      <c r="D43467" s="70"/>
    </row>
    <row r="43468" spans="4:4">
      <c r="D43468" s="70"/>
    </row>
    <row r="43469" spans="4:4">
      <c r="D43469" s="70"/>
    </row>
    <row r="43470" spans="4:4">
      <c r="D43470" s="70"/>
    </row>
    <row r="43471" spans="4:4">
      <c r="D43471" s="70"/>
    </row>
    <row r="43472" spans="4:4">
      <c r="D43472" s="70"/>
    </row>
    <row r="43473" spans="4:4">
      <c r="D43473" s="70"/>
    </row>
    <row r="43474" spans="4:4">
      <c r="D43474" s="70"/>
    </row>
    <row r="43475" spans="4:4">
      <c r="D43475" s="70"/>
    </row>
    <row r="43476" spans="4:4">
      <c r="D43476" s="70"/>
    </row>
    <row r="43477" spans="4:4">
      <c r="D43477" s="70"/>
    </row>
    <row r="43478" spans="4:4">
      <c r="D43478" s="70"/>
    </row>
    <row r="43479" spans="4:4">
      <c r="D43479" s="70"/>
    </row>
    <row r="43480" spans="4:4">
      <c r="D43480" s="70"/>
    </row>
    <row r="43481" spans="4:4">
      <c r="D43481" s="70"/>
    </row>
    <row r="43482" spans="4:4">
      <c r="D43482" s="70"/>
    </row>
    <row r="43483" spans="4:4">
      <c r="D43483" s="70"/>
    </row>
    <row r="43484" spans="4:4">
      <c r="D43484" s="70"/>
    </row>
    <row r="43485" spans="4:4">
      <c r="D43485" s="70"/>
    </row>
    <row r="43486" spans="4:4">
      <c r="D43486" s="70"/>
    </row>
    <row r="43487" spans="4:4">
      <c r="D43487" s="70"/>
    </row>
    <row r="43488" spans="4:4">
      <c r="D43488" s="70"/>
    </row>
    <row r="43489" spans="4:4">
      <c r="D43489" s="70"/>
    </row>
    <row r="43490" spans="4:4">
      <c r="D43490" s="70"/>
    </row>
    <row r="43491" spans="4:4">
      <c r="D43491" s="70"/>
    </row>
    <row r="43492" spans="4:4">
      <c r="D43492" s="70"/>
    </row>
    <row r="43493" spans="4:4">
      <c r="D43493" s="70"/>
    </row>
    <row r="43494" spans="4:4">
      <c r="D43494" s="70"/>
    </row>
    <row r="43495" spans="4:4">
      <c r="D43495" s="70"/>
    </row>
    <row r="43496" spans="4:4">
      <c r="D43496" s="70"/>
    </row>
    <row r="43497" spans="4:4">
      <c r="D43497" s="70"/>
    </row>
    <row r="43498" spans="4:4">
      <c r="D43498" s="70"/>
    </row>
    <row r="43499" spans="4:4">
      <c r="D43499" s="70"/>
    </row>
    <row r="43500" spans="4:4">
      <c r="D43500" s="70"/>
    </row>
    <row r="43501" spans="4:4">
      <c r="D43501" s="70"/>
    </row>
    <row r="43502" spans="4:4">
      <c r="D43502" s="70"/>
    </row>
    <row r="43503" spans="4:4">
      <c r="D43503" s="70"/>
    </row>
    <row r="43504" spans="4:4">
      <c r="D43504" s="70"/>
    </row>
    <row r="43505" spans="4:4">
      <c r="D43505" s="70"/>
    </row>
    <row r="43506" spans="4:4">
      <c r="D43506" s="70"/>
    </row>
    <row r="43507" spans="4:4">
      <c r="D43507" s="70"/>
    </row>
    <row r="43508" spans="4:4">
      <c r="D43508" s="70"/>
    </row>
    <row r="43509" spans="4:4">
      <c r="D43509" s="70"/>
    </row>
    <row r="43510" spans="4:4">
      <c r="D43510" s="70"/>
    </row>
    <row r="43511" spans="4:4">
      <c r="D43511" s="70"/>
    </row>
    <row r="43512" spans="4:4">
      <c r="D43512" s="70"/>
    </row>
    <row r="43513" spans="4:4">
      <c r="D43513" s="70"/>
    </row>
    <row r="43514" spans="4:4">
      <c r="D43514" s="70"/>
    </row>
    <row r="43515" spans="4:4">
      <c r="D43515" s="70"/>
    </row>
    <row r="43516" spans="4:4">
      <c r="D43516" s="70"/>
    </row>
    <row r="43517" spans="4:4">
      <c r="D43517" s="70"/>
    </row>
    <row r="43518" spans="4:4">
      <c r="D43518" s="70"/>
    </row>
    <row r="43519" spans="4:4">
      <c r="D43519" s="70"/>
    </row>
    <row r="43520" spans="4:4">
      <c r="D43520" s="70"/>
    </row>
    <row r="43521" spans="4:4">
      <c r="D43521" s="70"/>
    </row>
    <row r="43522" spans="4:4">
      <c r="D43522" s="70"/>
    </row>
    <row r="43523" spans="4:4">
      <c r="D43523" s="70"/>
    </row>
    <row r="43524" spans="4:4">
      <c r="D43524" s="70"/>
    </row>
    <row r="43525" spans="4:4">
      <c r="D43525" s="70"/>
    </row>
    <row r="43526" spans="4:4">
      <c r="D43526" s="70"/>
    </row>
    <row r="43527" spans="4:4">
      <c r="D43527" s="70"/>
    </row>
    <row r="43528" spans="4:4">
      <c r="D43528" s="70"/>
    </row>
    <row r="43529" spans="4:4">
      <c r="D43529" s="70"/>
    </row>
    <row r="43530" spans="4:4">
      <c r="D43530" s="70"/>
    </row>
    <row r="43531" spans="4:4">
      <c r="D43531" s="70"/>
    </row>
    <row r="43532" spans="4:4">
      <c r="D43532" s="70"/>
    </row>
    <row r="43533" spans="4:4">
      <c r="D43533" s="70"/>
    </row>
    <row r="43534" spans="4:4">
      <c r="D43534" s="70"/>
    </row>
    <row r="43535" spans="4:4">
      <c r="D43535" s="70"/>
    </row>
    <row r="43536" spans="4:4">
      <c r="D43536" s="70"/>
    </row>
    <row r="43537" spans="4:4">
      <c r="D43537" s="70"/>
    </row>
    <row r="43538" spans="4:4">
      <c r="D43538" s="70"/>
    </row>
    <row r="43539" spans="4:4">
      <c r="D43539" s="70"/>
    </row>
    <row r="43540" spans="4:4">
      <c r="D43540" s="70"/>
    </row>
    <row r="43541" spans="4:4">
      <c r="D43541" s="70"/>
    </row>
    <row r="43542" spans="4:4">
      <c r="D43542" s="70"/>
    </row>
    <row r="43543" spans="4:4">
      <c r="D43543" s="70"/>
    </row>
    <row r="43544" spans="4:4">
      <c r="D43544" s="70"/>
    </row>
    <row r="43545" spans="4:4">
      <c r="D43545" s="70"/>
    </row>
    <row r="43546" spans="4:4">
      <c r="D43546" s="70"/>
    </row>
    <row r="43547" spans="4:4">
      <c r="D43547" s="70"/>
    </row>
    <row r="43548" spans="4:4">
      <c r="D43548" s="70"/>
    </row>
    <row r="43549" spans="4:4">
      <c r="D43549" s="70"/>
    </row>
    <row r="43550" spans="4:4">
      <c r="D43550" s="70"/>
    </row>
    <row r="43551" spans="4:4">
      <c r="D43551" s="70"/>
    </row>
    <row r="43552" spans="4:4">
      <c r="D43552" s="70"/>
    </row>
    <row r="43553" spans="4:4">
      <c r="D43553" s="70"/>
    </row>
    <row r="43554" spans="4:4">
      <c r="D43554" s="70"/>
    </row>
    <row r="43555" spans="4:4">
      <c r="D43555" s="70"/>
    </row>
    <row r="43556" spans="4:4">
      <c r="D43556" s="70"/>
    </row>
    <row r="43557" spans="4:4">
      <c r="D43557" s="70"/>
    </row>
    <row r="43558" spans="4:4">
      <c r="D43558" s="70"/>
    </row>
    <row r="43559" spans="4:4">
      <c r="D43559" s="70"/>
    </row>
    <row r="43560" spans="4:4">
      <c r="D43560" s="70"/>
    </row>
    <row r="43561" spans="4:4">
      <c r="D43561" s="70"/>
    </row>
    <row r="43562" spans="4:4">
      <c r="D43562" s="70"/>
    </row>
    <row r="43563" spans="4:4">
      <c r="D43563" s="70"/>
    </row>
    <row r="43564" spans="4:4">
      <c r="D43564" s="70"/>
    </row>
    <row r="43565" spans="4:4">
      <c r="D43565" s="70"/>
    </row>
    <row r="43566" spans="4:4">
      <c r="D43566" s="70"/>
    </row>
    <row r="43567" spans="4:4">
      <c r="D43567" s="70"/>
    </row>
    <row r="43568" spans="4:4">
      <c r="D43568" s="70"/>
    </row>
    <row r="43569" spans="4:4">
      <c r="D43569" s="70"/>
    </row>
    <row r="43570" spans="4:4">
      <c r="D43570" s="70"/>
    </row>
    <row r="43571" spans="4:4">
      <c r="D43571" s="70"/>
    </row>
    <row r="43572" spans="4:4">
      <c r="D43572" s="70"/>
    </row>
    <row r="43573" spans="4:4">
      <c r="D43573" s="70"/>
    </row>
    <row r="43574" spans="4:4">
      <c r="D43574" s="70"/>
    </row>
    <row r="43575" spans="4:4">
      <c r="D43575" s="70"/>
    </row>
    <row r="43576" spans="4:4">
      <c r="D43576" s="70"/>
    </row>
    <row r="43577" spans="4:4">
      <c r="D43577" s="70"/>
    </row>
    <row r="43578" spans="4:4">
      <c r="D43578" s="70"/>
    </row>
    <row r="43579" spans="4:4">
      <c r="D43579" s="70"/>
    </row>
    <row r="43580" spans="4:4">
      <c r="D43580" s="70"/>
    </row>
    <row r="43581" spans="4:4">
      <c r="D43581" s="70"/>
    </row>
    <row r="43582" spans="4:4">
      <c r="D43582" s="70"/>
    </row>
    <row r="43583" spans="4:4">
      <c r="D43583" s="70"/>
    </row>
    <row r="43584" spans="4:4">
      <c r="D43584" s="70"/>
    </row>
    <row r="43585" spans="4:4">
      <c r="D43585" s="70"/>
    </row>
    <row r="43586" spans="4:4">
      <c r="D43586" s="70"/>
    </row>
    <row r="43587" spans="4:4">
      <c r="D43587" s="70"/>
    </row>
    <row r="43588" spans="4:4">
      <c r="D43588" s="70"/>
    </row>
    <row r="43589" spans="4:4">
      <c r="D43589" s="70"/>
    </row>
    <row r="43590" spans="4:4">
      <c r="D43590" s="70"/>
    </row>
    <row r="43591" spans="4:4">
      <c r="D43591" s="70"/>
    </row>
    <row r="43592" spans="4:4">
      <c r="D43592" s="70"/>
    </row>
    <row r="43593" spans="4:4">
      <c r="D43593" s="70"/>
    </row>
    <row r="43594" spans="4:4">
      <c r="D43594" s="70"/>
    </row>
    <row r="43595" spans="4:4">
      <c r="D43595" s="70"/>
    </row>
    <row r="43596" spans="4:4">
      <c r="D43596" s="70"/>
    </row>
    <row r="43597" spans="4:4">
      <c r="D43597" s="70"/>
    </row>
    <row r="43598" spans="4:4">
      <c r="D43598" s="70"/>
    </row>
    <row r="43599" spans="4:4">
      <c r="D43599" s="70"/>
    </row>
    <row r="43600" spans="4:4">
      <c r="D43600" s="70"/>
    </row>
    <row r="43601" spans="4:4">
      <c r="D43601" s="70"/>
    </row>
    <row r="43602" spans="4:4">
      <c r="D43602" s="70"/>
    </row>
    <row r="43603" spans="4:4">
      <c r="D43603" s="70"/>
    </row>
    <row r="43604" spans="4:4">
      <c r="D43604" s="70"/>
    </row>
    <row r="43605" spans="4:4">
      <c r="D43605" s="70"/>
    </row>
    <row r="43606" spans="4:4">
      <c r="D43606" s="70"/>
    </row>
    <row r="43607" spans="4:4">
      <c r="D43607" s="70"/>
    </row>
    <row r="43608" spans="4:4">
      <c r="D43608" s="70"/>
    </row>
    <row r="43609" spans="4:4">
      <c r="D43609" s="70"/>
    </row>
    <row r="43610" spans="4:4">
      <c r="D43610" s="70"/>
    </row>
    <row r="43611" spans="4:4">
      <c r="D43611" s="70"/>
    </row>
    <row r="43612" spans="4:4">
      <c r="D43612" s="70"/>
    </row>
    <row r="43613" spans="4:4">
      <c r="D43613" s="70"/>
    </row>
    <row r="43614" spans="4:4">
      <c r="D43614" s="70"/>
    </row>
    <row r="43615" spans="4:4">
      <c r="D43615" s="70"/>
    </row>
    <row r="43616" spans="4:4">
      <c r="D43616" s="70"/>
    </row>
    <row r="43617" spans="4:4">
      <c r="D43617" s="70"/>
    </row>
    <row r="43618" spans="4:4">
      <c r="D43618" s="70"/>
    </row>
    <row r="43619" spans="4:4">
      <c r="D43619" s="70"/>
    </row>
    <row r="43620" spans="4:4">
      <c r="D43620" s="70"/>
    </row>
    <row r="43621" spans="4:4">
      <c r="D43621" s="70"/>
    </row>
    <row r="43622" spans="4:4">
      <c r="D43622" s="70"/>
    </row>
    <row r="43623" spans="4:4">
      <c r="D43623" s="70"/>
    </row>
    <row r="43624" spans="4:4">
      <c r="D43624" s="70"/>
    </row>
    <row r="43625" spans="4:4">
      <c r="D43625" s="70"/>
    </row>
    <row r="43626" spans="4:4">
      <c r="D43626" s="70"/>
    </row>
    <row r="43627" spans="4:4">
      <c r="D43627" s="70"/>
    </row>
    <row r="43628" spans="4:4">
      <c r="D43628" s="70"/>
    </row>
    <row r="43629" spans="4:4">
      <c r="D43629" s="70"/>
    </row>
    <row r="43630" spans="4:4">
      <c r="D43630" s="70"/>
    </row>
    <row r="43631" spans="4:4">
      <c r="D43631" s="70"/>
    </row>
    <row r="43632" spans="4:4">
      <c r="D43632" s="70"/>
    </row>
    <row r="43633" spans="4:4">
      <c r="D43633" s="70"/>
    </row>
    <row r="43634" spans="4:4">
      <c r="D43634" s="70"/>
    </row>
    <row r="43635" spans="4:4">
      <c r="D43635" s="70"/>
    </row>
    <row r="43636" spans="4:4">
      <c r="D43636" s="70"/>
    </row>
    <row r="43637" spans="4:4">
      <c r="D43637" s="70"/>
    </row>
    <row r="43638" spans="4:4">
      <c r="D43638" s="70"/>
    </row>
    <row r="43639" spans="4:4">
      <c r="D43639" s="70"/>
    </row>
    <row r="43640" spans="4:4">
      <c r="D43640" s="70"/>
    </row>
    <row r="43641" spans="4:4">
      <c r="D43641" s="70"/>
    </row>
    <row r="43642" spans="4:4">
      <c r="D43642" s="70"/>
    </row>
    <row r="43643" spans="4:4">
      <c r="D43643" s="70"/>
    </row>
    <row r="43644" spans="4:4">
      <c r="D43644" s="70"/>
    </row>
    <row r="43645" spans="4:4">
      <c r="D43645" s="70"/>
    </row>
    <row r="43646" spans="4:4">
      <c r="D43646" s="70"/>
    </row>
    <row r="43647" spans="4:4">
      <c r="D43647" s="70"/>
    </row>
    <row r="43648" spans="4:4">
      <c r="D43648" s="70"/>
    </row>
    <row r="43649" spans="4:4">
      <c r="D43649" s="70"/>
    </row>
    <row r="43650" spans="4:4">
      <c r="D43650" s="70"/>
    </row>
    <row r="43651" spans="4:4">
      <c r="D43651" s="70"/>
    </row>
    <row r="43652" spans="4:4">
      <c r="D43652" s="70"/>
    </row>
    <row r="43653" spans="4:4">
      <c r="D43653" s="70"/>
    </row>
    <row r="43654" spans="4:4">
      <c r="D43654" s="70"/>
    </row>
    <row r="43655" spans="4:4">
      <c r="D43655" s="70"/>
    </row>
    <row r="43656" spans="4:4">
      <c r="D43656" s="70"/>
    </row>
    <row r="43657" spans="4:4">
      <c r="D43657" s="70"/>
    </row>
    <row r="43658" spans="4:4">
      <c r="D43658" s="70"/>
    </row>
    <row r="43659" spans="4:4">
      <c r="D43659" s="70"/>
    </row>
    <row r="43660" spans="4:4">
      <c r="D43660" s="70"/>
    </row>
    <row r="43661" spans="4:4">
      <c r="D43661" s="70"/>
    </row>
    <row r="43662" spans="4:4">
      <c r="D43662" s="70"/>
    </row>
    <row r="43663" spans="4:4">
      <c r="D43663" s="70"/>
    </row>
    <row r="43664" spans="4:4">
      <c r="D43664" s="70"/>
    </row>
    <row r="43665" spans="4:4">
      <c r="D43665" s="70"/>
    </row>
    <row r="43666" spans="4:4">
      <c r="D43666" s="70"/>
    </row>
    <row r="43667" spans="4:4">
      <c r="D43667" s="70"/>
    </row>
    <row r="43668" spans="4:4">
      <c r="D43668" s="70"/>
    </row>
    <row r="43669" spans="4:4">
      <c r="D43669" s="70"/>
    </row>
    <row r="43670" spans="4:4">
      <c r="D43670" s="70"/>
    </row>
    <row r="43671" spans="4:4">
      <c r="D43671" s="70"/>
    </row>
    <row r="43672" spans="4:4">
      <c r="D43672" s="70"/>
    </row>
    <row r="43673" spans="4:4">
      <c r="D43673" s="70"/>
    </row>
    <row r="43674" spans="4:4">
      <c r="D43674" s="70"/>
    </row>
    <row r="43675" spans="4:4">
      <c r="D43675" s="70"/>
    </row>
    <row r="43676" spans="4:4">
      <c r="D43676" s="70"/>
    </row>
    <row r="43677" spans="4:4">
      <c r="D43677" s="70"/>
    </row>
    <row r="43678" spans="4:4">
      <c r="D43678" s="70"/>
    </row>
    <row r="43679" spans="4:4">
      <c r="D43679" s="70"/>
    </row>
    <row r="43680" spans="4:4">
      <c r="D43680" s="70"/>
    </row>
    <row r="43681" spans="4:4">
      <c r="D43681" s="70"/>
    </row>
    <row r="43682" spans="4:4">
      <c r="D43682" s="70"/>
    </row>
    <row r="43683" spans="4:4">
      <c r="D43683" s="70"/>
    </row>
    <row r="43684" spans="4:4">
      <c r="D43684" s="70"/>
    </row>
    <row r="43685" spans="4:4">
      <c r="D43685" s="70"/>
    </row>
    <row r="43686" spans="4:4">
      <c r="D43686" s="70"/>
    </row>
    <row r="43687" spans="4:4">
      <c r="D43687" s="70"/>
    </row>
    <row r="43688" spans="4:4">
      <c r="D43688" s="70"/>
    </row>
    <row r="43689" spans="4:4">
      <c r="D43689" s="70"/>
    </row>
    <row r="43690" spans="4:4">
      <c r="D43690" s="70"/>
    </row>
    <row r="43691" spans="4:4">
      <c r="D43691" s="70"/>
    </row>
    <row r="43692" spans="4:4">
      <c r="D43692" s="70"/>
    </row>
    <row r="43693" spans="4:4">
      <c r="D43693" s="70"/>
    </row>
    <row r="43694" spans="4:4">
      <c r="D43694" s="70"/>
    </row>
    <row r="43695" spans="4:4">
      <c r="D43695" s="70"/>
    </row>
    <row r="43696" spans="4:4">
      <c r="D43696" s="70"/>
    </row>
    <row r="43697" spans="4:4">
      <c r="D43697" s="70"/>
    </row>
    <row r="43698" spans="4:4">
      <c r="D43698" s="70"/>
    </row>
    <row r="43699" spans="4:4">
      <c r="D43699" s="70"/>
    </row>
    <row r="43700" spans="4:4">
      <c r="D43700" s="70"/>
    </row>
    <row r="43701" spans="4:4">
      <c r="D43701" s="70"/>
    </row>
    <row r="43702" spans="4:4">
      <c r="D43702" s="70"/>
    </row>
    <row r="43703" spans="4:4">
      <c r="D43703" s="70"/>
    </row>
    <row r="43704" spans="4:4">
      <c r="D43704" s="70"/>
    </row>
    <row r="43705" spans="4:4">
      <c r="D43705" s="70"/>
    </row>
    <row r="43706" spans="4:4">
      <c r="D43706" s="70"/>
    </row>
    <row r="43707" spans="4:4">
      <c r="D43707" s="70"/>
    </row>
    <row r="43708" spans="4:4">
      <c r="D43708" s="70"/>
    </row>
    <row r="43709" spans="4:4">
      <c r="D43709" s="70"/>
    </row>
    <row r="43710" spans="4:4">
      <c r="D43710" s="70"/>
    </row>
    <row r="43711" spans="4:4">
      <c r="D43711" s="70"/>
    </row>
    <row r="43712" spans="4:4">
      <c r="D43712" s="70"/>
    </row>
    <row r="43713" spans="4:4">
      <c r="D43713" s="70"/>
    </row>
    <row r="43714" spans="4:4">
      <c r="D43714" s="70"/>
    </row>
    <row r="43715" spans="4:4">
      <c r="D43715" s="70"/>
    </row>
    <row r="43716" spans="4:4">
      <c r="D43716" s="70"/>
    </row>
    <row r="43717" spans="4:4">
      <c r="D43717" s="70"/>
    </row>
    <row r="43718" spans="4:4">
      <c r="D43718" s="70"/>
    </row>
    <row r="43719" spans="4:4">
      <c r="D43719" s="70"/>
    </row>
    <row r="43720" spans="4:4">
      <c r="D43720" s="70"/>
    </row>
    <row r="43721" spans="4:4">
      <c r="D43721" s="70"/>
    </row>
    <row r="43722" spans="4:4">
      <c r="D43722" s="70"/>
    </row>
    <row r="43723" spans="4:4">
      <c r="D43723" s="70"/>
    </row>
    <row r="43724" spans="4:4">
      <c r="D43724" s="70"/>
    </row>
    <row r="43725" spans="4:4">
      <c r="D43725" s="70"/>
    </row>
    <row r="43726" spans="4:4">
      <c r="D43726" s="70"/>
    </row>
    <row r="43727" spans="4:4">
      <c r="D43727" s="70"/>
    </row>
    <row r="43728" spans="4:4">
      <c r="D43728" s="70"/>
    </row>
    <row r="43729" spans="4:4">
      <c r="D43729" s="70"/>
    </row>
    <row r="43730" spans="4:4">
      <c r="D43730" s="70"/>
    </row>
    <row r="43731" spans="4:4">
      <c r="D43731" s="70"/>
    </row>
    <row r="43732" spans="4:4">
      <c r="D43732" s="70"/>
    </row>
    <row r="43733" spans="4:4">
      <c r="D43733" s="70"/>
    </row>
    <row r="43734" spans="4:4">
      <c r="D43734" s="70"/>
    </row>
    <row r="43735" spans="4:4">
      <c r="D43735" s="70"/>
    </row>
    <row r="43736" spans="4:4">
      <c r="D43736" s="70"/>
    </row>
    <row r="43737" spans="4:4">
      <c r="D43737" s="70"/>
    </row>
    <row r="43738" spans="4:4">
      <c r="D43738" s="70"/>
    </row>
    <row r="43739" spans="4:4">
      <c r="D43739" s="70"/>
    </row>
    <row r="43740" spans="4:4">
      <c r="D43740" s="70"/>
    </row>
    <row r="43741" spans="4:4">
      <c r="D43741" s="70"/>
    </row>
    <row r="43742" spans="4:4">
      <c r="D43742" s="70"/>
    </row>
    <row r="43743" spans="4:4">
      <c r="D43743" s="70"/>
    </row>
    <row r="43744" spans="4:4">
      <c r="D43744" s="70"/>
    </row>
    <row r="43745" spans="4:4">
      <c r="D43745" s="70"/>
    </row>
    <row r="43746" spans="4:4">
      <c r="D43746" s="70"/>
    </row>
    <row r="43747" spans="4:4">
      <c r="D43747" s="70"/>
    </row>
    <row r="43748" spans="4:4">
      <c r="D43748" s="70"/>
    </row>
    <row r="43749" spans="4:4">
      <c r="D43749" s="70"/>
    </row>
    <row r="43750" spans="4:4">
      <c r="D43750" s="70"/>
    </row>
    <row r="43751" spans="4:4">
      <c r="D43751" s="70"/>
    </row>
    <row r="43752" spans="4:4">
      <c r="D43752" s="70"/>
    </row>
    <row r="43753" spans="4:4">
      <c r="D43753" s="70"/>
    </row>
    <row r="43754" spans="4:4">
      <c r="D43754" s="70"/>
    </row>
    <row r="43755" spans="4:4">
      <c r="D43755" s="70"/>
    </row>
    <row r="43756" spans="4:4">
      <c r="D43756" s="70"/>
    </row>
    <row r="43757" spans="4:4">
      <c r="D43757" s="70"/>
    </row>
    <row r="43758" spans="4:4">
      <c r="D43758" s="70"/>
    </row>
    <row r="43759" spans="4:4">
      <c r="D43759" s="70"/>
    </row>
    <row r="43760" spans="4:4">
      <c r="D43760" s="70"/>
    </row>
    <row r="43761" spans="4:4">
      <c r="D43761" s="70"/>
    </row>
    <row r="43762" spans="4:4">
      <c r="D43762" s="70"/>
    </row>
    <row r="43763" spans="4:4">
      <c r="D43763" s="70"/>
    </row>
    <row r="43764" spans="4:4">
      <c r="D43764" s="70"/>
    </row>
    <row r="43765" spans="4:4">
      <c r="D43765" s="70"/>
    </row>
    <row r="43766" spans="4:4">
      <c r="D43766" s="70"/>
    </row>
    <row r="43767" spans="4:4">
      <c r="D43767" s="70"/>
    </row>
    <row r="43768" spans="4:4">
      <c r="D43768" s="70"/>
    </row>
    <row r="43769" spans="4:4">
      <c r="D43769" s="70"/>
    </row>
    <row r="43770" spans="4:4">
      <c r="D43770" s="70"/>
    </row>
    <row r="43771" spans="4:4">
      <c r="D43771" s="70"/>
    </row>
    <row r="43772" spans="4:4">
      <c r="D43772" s="70"/>
    </row>
    <row r="43773" spans="4:4">
      <c r="D43773" s="70"/>
    </row>
    <row r="43774" spans="4:4">
      <c r="D43774" s="70"/>
    </row>
    <row r="43775" spans="4:4">
      <c r="D43775" s="70"/>
    </row>
    <row r="43776" spans="4:4">
      <c r="D43776" s="70"/>
    </row>
    <row r="43777" spans="4:4">
      <c r="D43777" s="70"/>
    </row>
    <row r="43778" spans="4:4">
      <c r="D43778" s="70"/>
    </row>
    <row r="43779" spans="4:4">
      <c r="D43779" s="70"/>
    </row>
    <row r="43780" spans="4:4">
      <c r="D43780" s="70"/>
    </row>
    <row r="43781" spans="4:4">
      <c r="D43781" s="70"/>
    </row>
    <row r="43782" spans="4:4">
      <c r="D43782" s="70"/>
    </row>
    <row r="43783" spans="4:4">
      <c r="D43783" s="70"/>
    </row>
    <row r="43784" spans="4:4">
      <c r="D43784" s="70"/>
    </row>
    <row r="43785" spans="4:4">
      <c r="D43785" s="70"/>
    </row>
    <row r="43786" spans="4:4">
      <c r="D43786" s="70"/>
    </row>
    <row r="43787" spans="4:4">
      <c r="D43787" s="70"/>
    </row>
    <row r="43788" spans="4:4">
      <c r="D43788" s="70"/>
    </row>
    <row r="43789" spans="4:4">
      <c r="D43789" s="70"/>
    </row>
    <row r="43790" spans="4:4">
      <c r="D43790" s="70"/>
    </row>
    <row r="43791" spans="4:4">
      <c r="D43791" s="70"/>
    </row>
    <row r="43792" spans="4:4">
      <c r="D43792" s="70"/>
    </row>
    <row r="43793" spans="4:4">
      <c r="D43793" s="70"/>
    </row>
    <row r="43794" spans="4:4">
      <c r="D43794" s="70"/>
    </row>
    <row r="43795" spans="4:4">
      <c r="D43795" s="70"/>
    </row>
    <row r="43796" spans="4:4">
      <c r="D43796" s="70"/>
    </row>
    <row r="43797" spans="4:4">
      <c r="D43797" s="70"/>
    </row>
    <row r="43798" spans="4:4">
      <c r="D43798" s="70"/>
    </row>
    <row r="43799" spans="4:4">
      <c r="D43799" s="70"/>
    </row>
    <row r="43800" spans="4:4">
      <c r="D43800" s="70"/>
    </row>
    <row r="43801" spans="4:4">
      <c r="D43801" s="70"/>
    </row>
    <row r="43802" spans="4:4">
      <c r="D43802" s="70"/>
    </row>
    <row r="43803" spans="4:4">
      <c r="D43803" s="70"/>
    </row>
    <row r="43804" spans="4:4">
      <c r="D43804" s="70"/>
    </row>
    <row r="43805" spans="4:4">
      <c r="D43805" s="70"/>
    </row>
    <row r="43806" spans="4:4">
      <c r="D43806" s="70"/>
    </row>
    <row r="43807" spans="4:4">
      <c r="D43807" s="70"/>
    </row>
    <row r="43808" spans="4:4">
      <c r="D43808" s="70"/>
    </row>
    <row r="43809" spans="4:4">
      <c r="D43809" s="70"/>
    </row>
    <row r="43810" spans="4:4">
      <c r="D43810" s="70"/>
    </row>
    <row r="43811" spans="4:4">
      <c r="D43811" s="70"/>
    </row>
    <row r="43812" spans="4:4">
      <c r="D43812" s="70"/>
    </row>
    <row r="43813" spans="4:4">
      <c r="D43813" s="70"/>
    </row>
    <row r="43814" spans="4:4">
      <c r="D43814" s="70"/>
    </row>
    <row r="43815" spans="4:4">
      <c r="D43815" s="70"/>
    </row>
    <row r="43816" spans="4:4">
      <c r="D43816" s="70"/>
    </row>
    <row r="43817" spans="4:4">
      <c r="D43817" s="70"/>
    </row>
    <row r="43818" spans="4:4">
      <c r="D43818" s="70"/>
    </row>
    <row r="43819" spans="4:4">
      <c r="D43819" s="70"/>
    </row>
    <row r="43820" spans="4:4">
      <c r="D43820" s="70"/>
    </row>
    <row r="43821" spans="4:4">
      <c r="D43821" s="70"/>
    </row>
    <row r="43822" spans="4:4">
      <c r="D43822" s="70"/>
    </row>
    <row r="43823" spans="4:4">
      <c r="D43823" s="70"/>
    </row>
    <row r="43824" spans="4:4">
      <c r="D43824" s="70"/>
    </row>
    <row r="43825" spans="4:4">
      <c r="D43825" s="70"/>
    </row>
    <row r="43826" spans="4:4">
      <c r="D43826" s="70"/>
    </row>
    <row r="43827" spans="4:4">
      <c r="D43827" s="70"/>
    </row>
    <row r="43828" spans="4:4">
      <c r="D43828" s="70"/>
    </row>
    <row r="43829" spans="4:4">
      <c r="D43829" s="70"/>
    </row>
    <row r="43830" spans="4:4">
      <c r="D43830" s="70"/>
    </row>
    <row r="43831" spans="4:4">
      <c r="D43831" s="70"/>
    </row>
    <row r="43832" spans="4:4">
      <c r="D43832" s="70"/>
    </row>
    <row r="43833" spans="4:4">
      <c r="D43833" s="70"/>
    </row>
    <row r="43834" spans="4:4">
      <c r="D43834" s="70"/>
    </row>
    <row r="43835" spans="4:4">
      <c r="D43835" s="70"/>
    </row>
    <row r="43836" spans="4:4">
      <c r="D43836" s="70"/>
    </row>
    <row r="43837" spans="4:4">
      <c r="D43837" s="70"/>
    </row>
    <row r="43838" spans="4:4">
      <c r="D43838" s="70"/>
    </row>
    <row r="43839" spans="4:4">
      <c r="D43839" s="70"/>
    </row>
    <row r="43840" spans="4:4">
      <c r="D43840" s="70"/>
    </row>
    <row r="43841" spans="4:4">
      <c r="D43841" s="70"/>
    </row>
    <row r="43842" spans="4:4">
      <c r="D43842" s="70"/>
    </row>
    <row r="43843" spans="4:4">
      <c r="D43843" s="70"/>
    </row>
    <row r="43844" spans="4:4">
      <c r="D43844" s="70"/>
    </row>
    <row r="43845" spans="4:4">
      <c r="D43845" s="70"/>
    </row>
    <row r="43846" spans="4:4">
      <c r="D43846" s="70"/>
    </row>
    <row r="43847" spans="4:4">
      <c r="D43847" s="70"/>
    </row>
    <row r="43848" spans="4:4">
      <c r="D43848" s="70"/>
    </row>
    <row r="43849" spans="4:4">
      <c r="D43849" s="70"/>
    </row>
    <row r="43850" spans="4:4">
      <c r="D43850" s="70"/>
    </row>
    <row r="43851" spans="4:4">
      <c r="D43851" s="70"/>
    </row>
    <row r="43852" spans="4:4">
      <c r="D43852" s="70"/>
    </row>
    <row r="43853" spans="4:4">
      <c r="D43853" s="70"/>
    </row>
    <row r="43854" spans="4:4">
      <c r="D43854" s="70"/>
    </row>
    <row r="43855" spans="4:4">
      <c r="D43855" s="70"/>
    </row>
    <row r="43856" spans="4:4">
      <c r="D43856" s="70"/>
    </row>
    <row r="43857" spans="4:4">
      <c r="D43857" s="70"/>
    </row>
    <row r="43858" spans="4:4">
      <c r="D43858" s="70"/>
    </row>
    <row r="43859" spans="4:4">
      <c r="D43859" s="70"/>
    </row>
    <row r="43860" spans="4:4">
      <c r="D43860" s="70"/>
    </row>
    <row r="43861" spans="4:4">
      <c r="D43861" s="70"/>
    </row>
    <row r="43862" spans="4:4">
      <c r="D43862" s="70"/>
    </row>
    <row r="43863" spans="4:4">
      <c r="D43863" s="70"/>
    </row>
    <row r="43864" spans="4:4">
      <c r="D43864" s="70"/>
    </row>
    <row r="43865" spans="4:4">
      <c r="D43865" s="70"/>
    </row>
    <row r="43866" spans="4:4">
      <c r="D43866" s="70"/>
    </row>
    <row r="43867" spans="4:4">
      <c r="D43867" s="70"/>
    </row>
    <row r="43868" spans="4:4">
      <c r="D43868" s="70"/>
    </row>
    <row r="43869" spans="4:4">
      <c r="D43869" s="70"/>
    </row>
    <row r="43870" spans="4:4">
      <c r="D43870" s="70"/>
    </row>
    <row r="43871" spans="4:4">
      <c r="D43871" s="70"/>
    </row>
    <row r="43872" spans="4:4">
      <c r="D43872" s="70"/>
    </row>
    <row r="43873" spans="4:4">
      <c r="D43873" s="70"/>
    </row>
    <row r="43874" spans="4:4">
      <c r="D43874" s="70"/>
    </row>
    <row r="43875" spans="4:4">
      <c r="D43875" s="70"/>
    </row>
    <row r="43876" spans="4:4">
      <c r="D43876" s="70"/>
    </row>
    <row r="43877" spans="4:4">
      <c r="D43877" s="70"/>
    </row>
    <row r="43878" spans="4:4">
      <c r="D43878" s="70"/>
    </row>
    <row r="43879" spans="4:4">
      <c r="D43879" s="70"/>
    </row>
    <row r="43880" spans="4:4">
      <c r="D43880" s="70"/>
    </row>
    <row r="43881" spans="4:4">
      <c r="D43881" s="70"/>
    </row>
    <row r="43882" spans="4:4">
      <c r="D43882" s="70"/>
    </row>
    <row r="43883" spans="4:4">
      <c r="D43883" s="70"/>
    </row>
    <row r="43884" spans="4:4">
      <c r="D43884" s="70"/>
    </row>
    <row r="43885" spans="4:4">
      <c r="D43885" s="70"/>
    </row>
    <row r="43886" spans="4:4">
      <c r="D43886" s="70"/>
    </row>
    <row r="43887" spans="4:4">
      <c r="D43887" s="70"/>
    </row>
    <row r="43888" spans="4:4">
      <c r="D43888" s="70"/>
    </row>
    <row r="43889" spans="4:4">
      <c r="D43889" s="70"/>
    </row>
    <row r="43890" spans="4:4">
      <c r="D43890" s="70"/>
    </row>
    <row r="43891" spans="4:4">
      <c r="D43891" s="70"/>
    </row>
    <row r="43892" spans="4:4">
      <c r="D43892" s="70"/>
    </row>
    <row r="43893" spans="4:4">
      <c r="D43893" s="70"/>
    </row>
    <row r="43894" spans="4:4">
      <c r="D43894" s="70"/>
    </row>
    <row r="43895" spans="4:4">
      <c r="D43895" s="70"/>
    </row>
    <row r="43896" spans="4:4">
      <c r="D43896" s="70"/>
    </row>
    <row r="43897" spans="4:4">
      <c r="D43897" s="70"/>
    </row>
    <row r="43898" spans="4:4">
      <c r="D43898" s="70"/>
    </row>
    <row r="43899" spans="4:4">
      <c r="D43899" s="70"/>
    </row>
    <row r="43900" spans="4:4">
      <c r="D43900" s="70"/>
    </row>
    <row r="43901" spans="4:4">
      <c r="D43901" s="70"/>
    </row>
    <row r="43902" spans="4:4">
      <c r="D43902" s="70"/>
    </row>
    <row r="43903" spans="4:4">
      <c r="D43903" s="70"/>
    </row>
    <row r="43904" spans="4:4">
      <c r="D43904" s="70"/>
    </row>
    <row r="43905" spans="4:4">
      <c r="D43905" s="70"/>
    </row>
    <row r="43906" spans="4:4">
      <c r="D43906" s="70"/>
    </row>
    <row r="43907" spans="4:4">
      <c r="D43907" s="70"/>
    </row>
    <row r="43908" spans="4:4">
      <c r="D43908" s="70"/>
    </row>
    <row r="43909" spans="4:4">
      <c r="D43909" s="70"/>
    </row>
    <row r="43910" spans="4:4">
      <c r="D43910" s="70"/>
    </row>
    <row r="43911" spans="4:4">
      <c r="D43911" s="70"/>
    </row>
    <row r="43912" spans="4:4">
      <c r="D43912" s="70"/>
    </row>
    <row r="43913" spans="4:4">
      <c r="D43913" s="70"/>
    </row>
    <row r="43914" spans="4:4">
      <c r="D43914" s="70"/>
    </row>
    <row r="43915" spans="4:4">
      <c r="D43915" s="70"/>
    </row>
    <row r="43916" spans="4:4">
      <c r="D43916" s="70"/>
    </row>
    <row r="43917" spans="4:4">
      <c r="D43917" s="70"/>
    </row>
    <row r="43918" spans="4:4">
      <c r="D43918" s="70"/>
    </row>
    <row r="43919" spans="4:4">
      <c r="D43919" s="70"/>
    </row>
    <row r="43920" spans="4:4">
      <c r="D43920" s="70"/>
    </row>
    <row r="43921" spans="4:4">
      <c r="D43921" s="70"/>
    </row>
    <row r="43922" spans="4:4">
      <c r="D43922" s="70"/>
    </row>
    <row r="43923" spans="4:4">
      <c r="D43923" s="70"/>
    </row>
    <row r="43924" spans="4:4">
      <c r="D43924" s="70"/>
    </row>
    <row r="43925" spans="4:4">
      <c r="D43925" s="70"/>
    </row>
    <row r="43926" spans="4:4">
      <c r="D43926" s="70"/>
    </row>
    <row r="43927" spans="4:4">
      <c r="D43927" s="70"/>
    </row>
    <row r="43928" spans="4:4">
      <c r="D43928" s="70"/>
    </row>
    <row r="43929" spans="4:4">
      <c r="D43929" s="70"/>
    </row>
    <row r="43930" spans="4:4">
      <c r="D43930" s="70"/>
    </row>
    <row r="43931" spans="4:4">
      <c r="D43931" s="70"/>
    </row>
    <row r="43932" spans="4:4">
      <c r="D43932" s="70"/>
    </row>
    <row r="43933" spans="4:4">
      <c r="D43933" s="70"/>
    </row>
    <row r="43934" spans="4:4">
      <c r="D43934" s="70"/>
    </row>
    <row r="43935" spans="4:4">
      <c r="D43935" s="70"/>
    </row>
    <row r="43936" spans="4:4">
      <c r="D43936" s="70"/>
    </row>
    <row r="43937" spans="4:4">
      <c r="D43937" s="70"/>
    </row>
    <row r="43938" spans="4:4">
      <c r="D43938" s="70"/>
    </row>
    <row r="43939" spans="4:4">
      <c r="D43939" s="70"/>
    </row>
    <row r="43940" spans="4:4">
      <c r="D43940" s="70"/>
    </row>
    <row r="43941" spans="4:4">
      <c r="D43941" s="70"/>
    </row>
    <row r="43942" spans="4:4">
      <c r="D43942" s="70"/>
    </row>
    <row r="43943" spans="4:4">
      <c r="D43943" s="70"/>
    </row>
    <row r="43944" spans="4:4">
      <c r="D43944" s="70"/>
    </row>
    <row r="43945" spans="4:4">
      <c r="D43945" s="70"/>
    </row>
    <row r="43946" spans="4:4">
      <c r="D43946" s="70"/>
    </row>
    <row r="43947" spans="4:4">
      <c r="D43947" s="70"/>
    </row>
    <row r="43948" spans="4:4">
      <c r="D43948" s="70"/>
    </row>
    <row r="43949" spans="4:4">
      <c r="D43949" s="70"/>
    </row>
    <row r="43950" spans="4:4">
      <c r="D43950" s="70"/>
    </row>
    <row r="43951" spans="4:4">
      <c r="D43951" s="70"/>
    </row>
    <row r="43952" spans="4:4">
      <c r="D43952" s="70"/>
    </row>
    <row r="43953" spans="4:4">
      <c r="D43953" s="70"/>
    </row>
    <row r="43954" spans="4:4">
      <c r="D43954" s="70"/>
    </row>
    <row r="43955" spans="4:4">
      <c r="D43955" s="70"/>
    </row>
    <row r="43956" spans="4:4">
      <c r="D43956" s="70"/>
    </row>
    <row r="43957" spans="4:4">
      <c r="D43957" s="70"/>
    </row>
    <row r="43958" spans="4:4">
      <c r="D43958" s="70"/>
    </row>
    <row r="43959" spans="4:4">
      <c r="D43959" s="70"/>
    </row>
    <row r="43960" spans="4:4">
      <c r="D43960" s="70"/>
    </row>
    <row r="43961" spans="4:4">
      <c r="D43961" s="70"/>
    </row>
    <row r="43962" spans="4:4">
      <c r="D43962" s="70"/>
    </row>
    <row r="43963" spans="4:4">
      <c r="D43963" s="70"/>
    </row>
    <row r="43964" spans="4:4">
      <c r="D43964" s="70"/>
    </row>
    <row r="43965" spans="4:4">
      <c r="D43965" s="70"/>
    </row>
    <row r="43966" spans="4:4">
      <c r="D43966" s="70"/>
    </row>
    <row r="43967" spans="4:4">
      <c r="D43967" s="70"/>
    </row>
    <row r="43968" spans="4:4">
      <c r="D43968" s="70"/>
    </row>
    <row r="43969" spans="4:4">
      <c r="D43969" s="70"/>
    </row>
    <row r="43970" spans="4:4">
      <c r="D43970" s="70"/>
    </row>
    <row r="43971" spans="4:4">
      <c r="D43971" s="70"/>
    </row>
    <row r="43972" spans="4:4">
      <c r="D43972" s="70"/>
    </row>
    <row r="43973" spans="4:4">
      <c r="D43973" s="70"/>
    </row>
    <row r="43974" spans="4:4">
      <c r="D43974" s="70"/>
    </row>
    <row r="43975" spans="4:4">
      <c r="D43975" s="70"/>
    </row>
    <row r="43976" spans="4:4">
      <c r="D43976" s="70"/>
    </row>
    <row r="43977" spans="4:4">
      <c r="D43977" s="70"/>
    </row>
    <row r="43978" spans="4:4">
      <c r="D43978" s="70"/>
    </row>
    <row r="43979" spans="4:4">
      <c r="D43979" s="70"/>
    </row>
    <row r="43980" spans="4:4">
      <c r="D43980" s="70"/>
    </row>
    <row r="43981" spans="4:4">
      <c r="D43981" s="70"/>
    </row>
    <row r="43982" spans="4:4">
      <c r="D43982" s="70"/>
    </row>
    <row r="43983" spans="4:4">
      <c r="D43983" s="70"/>
    </row>
    <row r="43984" spans="4:4">
      <c r="D43984" s="70"/>
    </row>
    <row r="43985" spans="4:4">
      <c r="D43985" s="70"/>
    </row>
    <row r="43986" spans="4:4">
      <c r="D43986" s="70"/>
    </row>
    <row r="43987" spans="4:4">
      <c r="D43987" s="70"/>
    </row>
    <row r="43988" spans="4:4">
      <c r="D43988" s="70"/>
    </row>
    <row r="43989" spans="4:4">
      <c r="D43989" s="70"/>
    </row>
    <row r="43990" spans="4:4">
      <c r="D43990" s="70"/>
    </row>
    <row r="43991" spans="4:4">
      <c r="D43991" s="70"/>
    </row>
    <row r="43992" spans="4:4">
      <c r="D43992" s="70"/>
    </row>
    <row r="43993" spans="4:4">
      <c r="D43993" s="70"/>
    </row>
    <row r="43994" spans="4:4">
      <c r="D43994" s="70"/>
    </row>
    <row r="43995" spans="4:4">
      <c r="D43995" s="70"/>
    </row>
    <row r="43996" spans="4:4">
      <c r="D43996" s="70"/>
    </row>
    <row r="43997" spans="4:4">
      <c r="D43997" s="70"/>
    </row>
    <row r="43998" spans="4:4">
      <c r="D43998" s="70"/>
    </row>
    <row r="43999" spans="4:4">
      <c r="D43999" s="70"/>
    </row>
    <row r="44000" spans="4:4">
      <c r="D44000" s="70"/>
    </row>
    <row r="44001" spans="4:4">
      <c r="D44001" s="70"/>
    </row>
    <row r="44002" spans="4:4">
      <c r="D44002" s="70"/>
    </row>
    <row r="44003" spans="4:4">
      <c r="D44003" s="70"/>
    </row>
    <row r="44004" spans="4:4">
      <c r="D44004" s="70"/>
    </row>
    <row r="44005" spans="4:4">
      <c r="D44005" s="70"/>
    </row>
    <row r="44006" spans="4:4">
      <c r="D44006" s="70"/>
    </row>
    <row r="44007" spans="4:4">
      <c r="D44007" s="70"/>
    </row>
    <row r="44008" spans="4:4">
      <c r="D44008" s="70"/>
    </row>
    <row r="44009" spans="4:4">
      <c r="D44009" s="70"/>
    </row>
    <row r="44010" spans="4:4">
      <c r="D44010" s="70"/>
    </row>
    <row r="44011" spans="4:4">
      <c r="D44011" s="70"/>
    </row>
    <row r="44012" spans="4:4">
      <c r="D44012" s="70"/>
    </row>
    <row r="44013" spans="4:4">
      <c r="D44013" s="70"/>
    </row>
    <row r="44014" spans="4:4">
      <c r="D44014" s="70"/>
    </row>
    <row r="44015" spans="4:4">
      <c r="D44015" s="70"/>
    </row>
    <row r="44016" spans="4:4">
      <c r="D44016" s="70"/>
    </row>
    <row r="44017" spans="4:4">
      <c r="D44017" s="70"/>
    </row>
    <row r="44018" spans="4:4">
      <c r="D44018" s="70"/>
    </row>
    <row r="44019" spans="4:4">
      <c r="D44019" s="70"/>
    </row>
    <row r="44020" spans="4:4">
      <c r="D44020" s="70"/>
    </row>
    <row r="44021" spans="4:4">
      <c r="D44021" s="70"/>
    </row>
    <row r="44022" spans="4:4">
      <c r="D44022" s="70"/>
    </row>
    <row r="44023" spans="4:4">
      <c r="D44023" s="70"/>
    </row>
    <row r="44024" spans="4:4">
      <c r="D44024" s="70"/>
    </row>
    <row r="44025" spans="4:4">
      <c r="D44025" s="70"/>
    </row>
    <row r="44026" spans="4:4">
      <c r="D44026" s="70"/>
    </row>
    <row r="44027" spans="4:4">
      <c r="D44027" s="70"/>
    </row>
    <row r="44028" spans="4:4">
      <c r="D44028" s="70"/>
    </row>
    <row r="44029" spans="4:4">
      <c r="D44029" s="70"/>
    </row>
    <row r="44030" spans="4:4">
      <c r="D44030" s="70"/>
    </row>
    <row r="44031" spans="4:4">
      <c r="D44031" s="70"/>
    </row>
    <row r="44032" spans="4:4">
      <c r="D44032" s="70"/>
    </row>
    <row r="44033" spans="4:4">
      <c r="D44033" s="70"/>
    </row>
    <row r="44034" spans="4:4">
      <c r="D44034" s="70"/>
    </row>
    <row r="44035" spans="4:4">
      <c r="D44035" s="70"/>
    </row>
    <row r="44036" spans="4:4">
      <c r="D44036" s="70"/>
    </row>
    <row r="44037" spans="4:4">
      <c r="D44037" s="70"/>
    </row>
    <row r="44038" spans="4:4">
      <c r="D44038" s="70"/>
    </row>
    <row r="44039" spans="4:4">
      <c r="D44039" s="70"/>
    </row>
    <row r="44040" spans="4:4">
      <c r="D44040" s="70"/>
    </row>
    <row r="44041" spans="4:4">
      <c r="D44041" s="70"/>
    </row>
    <row r="44042" spans="4:4">
      <c r="D44042" s="70"/>
    </row>
    <row r="44043" spans="4:4">
      <c r="D44043" s="70"/>
    </row>
    <row r="44044" spans="4:4">
      <c r="D44044" s="70"/>
    </row>
    <row r="44045" spans="4:4">
      <c r="D44045" s="70"/>
    </row>
    <row r="44046" spans="4:4">
      <c r="D44046" s="70"/>
    </row>
    <row r="44047" spans="4:4">
      <c r="D44047" s="70"/>
    </row>
    <row r="44048" spans="4:4">
      <c r="D44048" s="70"/>
    </row>
    <row r="44049" spans="4:4">
      <c r="D44049" s="70"/>
    </row>
    <row r="44050" spans="4:4">
      <c r="D44050" s="70"/>
    </row>
    <row r="44051" spans="4:4">
      <c r="D44051" s="70"/>
    </row>
    <row r="44052" spans="4:4">
      <c r="D44052" s="70"/>
    </row>
    <row r="44053" spans="4:4">
      <c r="D44053" s="70"/>
    </row>
    <row r="44054" spans="4:4">
      <c r="D44054" s="70"/>
    </row>
    <row r="44055" spans="4:4">
      <c r="D44055" s="70"/>
    </row>
    <row r="44056" spans="4:4">
      <c r="D44056" s="70"/>
    </row>
    <row r="44057" spans="4:4">
      <c r="D44057" s="70"/>
    </row>
    <row r="44058" spans="4:4">
      <c r="D44058" s="70"/>
    </row>
    <row r="44059" spans="4:4">
      <c r="D44059" s="70"/>
    </row>
    <row r="44060" spans="4:4">
      <c r="D44060" s="70"/>
    </row>
    <row r="44061" spans="4:4">
      <c r="D44061" s="70"/>
    </row>
    <row r="44062" spans="4:4">
      <c r="D44062" s="70"/>
    </row>
    <row r="44063" spans="4:4">
      <c r="D44063" s="70"/>
    </row>
    <row r="44064" spans="4:4">
      <c r="D44064" s="70"/>
    </row>
    <row r="44065" spans="4:4">
      <c r="D44065" s="70"/>
    </row>
    <row r="44066" spans="4:4">
      <c r="D44066" s="70"/>
    </row>
    <row r="44067" spans="4:4">
      <c r="D44067" s="70"/>
    </row>
    <row r="44068" spans="4:4">
      <c r="D44068" s="70"/>
    </row>
    <row r="44069" spans="4:4">
      <c r="D44069" s="70"/>
    </row>
    <row r="44070" spans="4:4">
      <c r="D44070" s="70"/>
    </row>
    <row r="44071" spans="4:4">
      <c r="D44071" s="70"/>
    </row>
    <row r="44072" spans="4:4">
      <c r="D44072" s="70"/>
    </row>
    <row r="44073" spans="4:4">
      <c r="D44073" s="70"/>
    </row>
    <row r="44074" spans="4:4">
      <c r="D44074" s="70"/>
    </row>
    <row r="44075" spans="4:4">
      <c r="D44075" s="70"/>
    </row>
    <row r="44076" spans="4:4">
      <c r="D44076" s="70"/>
    </row>
    <row r="44077" spans="4:4">
      <c r="D44077" s="70"/>
    </row>
    <row r="44078" spans="4:4">
      <c r="D44078" s="70"/>
    </row>
    <row r="44079" spans="4:4">
      <c r="D44079" s="70"/>
    </row>
    <row r="44080" spans="4:4">
      <c r="D44080" s="70"/>
    </row>
    <row r="44081" spans="4:4">
      <c r="D44081" s="70"/>
    </row>
    <row r="44082" spans="4:4">
      <c r="D44082" s="70"/>
    </row>
    <row r="44083" spans="4:4">
      <c r="D44083" s="70"/>
    </row>
    <row r="44084" spans="4:4">
      <c r="D44084" s="70"/>
    </row>
    <row r="44085" spans="4:4">
      <c r="D44085" s="70"/>
    </row>
    <row r="44086" spans="4:4">
      <c r="D44086" s="70"/>
    </row>
    <row r="44087" spans="4:4">
      <c r="D44087" s="70"/>
    </row>
    <row r="44088" spans="4:4">
      <c r="D44088" s="70"/>
    </row>
    <row r="44089" spans="4:4">
      <c r="D44089" s="70"/>
    </row>
    <row r="44090" spans="4:4">
      <c r="D44090" s="70"/>
    </row>
    <row r="44091" spans="4:4">
      <c r="D44091" s="70"/>
    </row>
    <row r="44092" spans="4:4">
      <c r="D44092" s="70"/>
    </row>
    <row r="44093" spans="4:4">
      <c r="D44093" s="70"/>
    </row>
    <row r="44094" spans="4:4">
      <c r="D44094" s="70"/>
    </row>
    <row r="44095" spans="4:4">
      <c r="D44095" s="70"/>
    </row>
    <row r="44096" spans="4:4">
      <c r="D44096" s="70"/>
    </row>
    <row r="44097" spans="4:4">
      <c r="D44097" s="70"/>
    </row>
    <row r="44098" spans="4:4">
      <c r="D44098" s="70"/>
    </row>
    <row r="44099" spans="4:4">
      <c r="D44099" s="70"/>
    </row>
    <row r="44100" spans="4:4">
      <c r="D44100" s="70"/>
    </row>
    <row r="44101" spans="4:4">
      <c r="D44101" s="70"/>
    </row>
    <row r="44102" spans="4:4">
      <c r="D44102" s="70"/>
    </row>
    <row r="44103" spans="4:4">
      <c r="D44103" s="70"/>
    </row>
    <row r="44104" spans="4:4">
      <c r="D44104" s="70"/>
    </row>
    <row r="44105" spans="4:4">
      <c r="D44105" s="70"/>
    </row>
    <row r="44106" spans="4:4">
      <c r="D44106" s="70"/>
    </row>
    <row r="44107" spans="4:4">
      <c r="D44107" s="70"/>
    </row>
    <row r="44108" spans="4:4">
      <c r="D44108" s="70"/>
    </row>
    <row r="44109" spans="4:4">
      <c r="D44109" s="70"/>
    </row>
    <row r="44110" spans="4:4">
      <c r="D44110" s="70"/>
    </row>
    <row r="44111" spans="4:4">
      <c r="D44111" s="70"/>
    </row>
    <row r="44112" spans="4:4">
      <c r="D44112" s="70"/>
    </row>
    <row r="44113" spans="4:4">
      <c r="D44113" s="70"/>
    </row>
    <row r="44114" spans="4:4">
      <c r="D44114" s="70"/>
    </row>
    <row r="44115" spans="4:4">
      <c r="D44115" s="70"/>
    </row>
    <row r="44116" spans="4:4">
      <c r="D44116" s="70"/>
    </row>
    <row r="44117" spans="4:4">
      <c r="D44117" s="70"/>
    </row>
    <row r="44118" spans="4:4">
      <c r="D44118" s="70"/>
    </row>
    <row r="44119" spans="4:4">
      <c r="D44119" s="70"/>
    </row>
    <row r="44120" spans="4:4">
      <c r="D44120" s="70"/>
    </row>
    <row r="44121" spans="4:4">
      <c r="D44121" s="70"/>
    </row>
    <row r="44122" spans="4:4">
      <c r="D44122" s="70"/>
    </row>
    <row r="44123" spans="4:4">
      <c r="D44123" s="70"/>
    </row>
    <row r="44124" spans="4:4">
      <c r="D44124" s="70"/>
    </row>
    <row r="44125" spans="4:4">
      <c r="D44125" s="70"/>
    </row>
    <row r="44126" spans="4:4">
      <c r="D44126" s="70"/>
    </row>
    <row r="44127" spans="4:4">
      <c r="D44127" s="70"/>
    </row>
    <row r="44128" spans="4:4">
      <c r="D44128" s="70"/>
    </row>
    <row r="44129" spans="4:4">
      <c r="D44129" s="70"/>
    </row>
    <row r="44130" spans="4:4">
      <c r="D44130" s="70"/>
    </row>
    <row r="44131" spans="4:4">
      <c r="D44131" s="70"/>
    </row>
    <row r="44132" spans="4:4">
      <c r="D44132" s="70"/>
    </row>
    <row r="44133" spans="4:4">
      <c r="D44133" s="70"/>
    </row>
    <row r="44134" spans="4:4">
      <c r="D44134" s="70"/>
    </row>
    <row r="44135" spans="4:4">
      <c r="D44135" s="70"/>
    </row>
    <row r="44136" spans="4:4">
      <c r="D44136" s="70"/>
    </row>
    <row r="44137" spans="4:4">
      <c r="D44137" s="70"/>
    </row>
    <row r="44138" spans="4:4">
      <c r="D44138" s="70"/>
    </row>
    <row r="44139" spans="4:4">
      <c r="D44139" s="70"/>
    </row>
    <row r="44140" spans="4:4">
      <c r="D44140" s="70"/>
    </row>
    <row r="44141" spans="4:4">
      <c r="D44141" s="70"/>
    </row>
    <row r="44142" spans="4:4">
      <c r="D44142" s="70"/>
    </row>
    <row r="44143" spans="4:4">
      <c r="D44143" s="70"/>
    </row>
    <row r="44144" spans="4:4">
      <c r="D44144" s="70"/>
    </row>
    <row r="44145" spans="4:4">
      <c r="D44145" s="70"/>
    </row>
    <row r="44146" spans="4:4">
      <c r="D44146" s="70"/>
    </row>
    <row r="44147" spans="4:4">
      <c r="D44147" s="70"/>
    </row>
    <row r="44148" spans="4:4">
      <c r="D44148" s="70"/>
    </row>
    <row r="44149" spans="4:4">
      <c r="D44149" s="70"/>
    </row>
    <row r="44150" spans="4:4">
      <c r="D44150" s="70"/>
    </row>
    <row r="44151" spans="4:4">
      <c r="D44151" s="70"/>
    </row>
    <row r="44152" spans="4:4">
      <c r="D44152" s="70"/>
    </row>
    <row r="44153" spans="4:4">
      <c r="D44153" s="70"/>
    </row>
    <row r="44154" spans="4:4">
      <c r="D44154" s="70"/>
    </row>
    <row r="44155" spans="4:4">
      <c r="D44155" s="70"/>
    </row>
    <row r="44156" spans="4:4">
      <c r="D44156" s="70"/>
    </row>
    <row r="44157" spans="4:4">
      <c r="D44157" s="70"/>
    </row>
    <row r="44158" spans="4:4">
      <c r="D44158" s="70"/>
    </row>
    <row r="44159" spans="4:4">
      <c r="D44159" s="70"/>
    </row>
    <row r="44160" spans="4:4">
      <c r="D44160" s="70"/>
    </row>
    <row r="44161" spans="4:4">
      <c r="D44161" s="70"/>
    </row>
    <row r="44162" spans="4:4">
      <c r="D44162" s="70"/>
    </row>
    <row r="44163" spans="4:4">
      <c r="D44163" s="70"/>
    </row>
    <row r="44164" spans="4:4">
      <c r="D44164" s="70"/>
    </row>
    <row r="44165" spans="4:4">
      <c r="D44165" s="70"/>
    </row>
    <row r="44166" spans="4:4">
      <c r="D44166" s="70"/>
    </row>
    <row r="44167" spans="4:4">
      <c r="D44167" s="70"/>
    </row>
    <row r="44168" spans="4:4">
      <c r="D44168" s="70"/>
    </row>
    <row r="44169" spans="4:4">
      <c r="D44169" s="70"/>
    </row>
    <row r="44170" spans="4:4">
      <c r="D44170" s="70"/>
    </row>
    <row r="44171" spans="4:4">
      <c r="D44171" s="70"/>
    </row>
    <row r="44172" spans="4:4">
      <c r="D44172" s="70"/>
    </row>
    <row r="44173" spans="4:4">
      <c r="D44173" s="70"/>
    </row>
    <row r="44174" spans="4:4">
      <c r="D44174" s="70"/>
    </row>
    <row r="44175" spans="4:4">
      <c r="D44175" s="70"/>
    </row>
    <row r="44176" spans="4:4">
      <c r="D44176" s="70"/>
    </row>
    <row r="44177" spans="4:4">
      <c r="D44177" s="70"/>
    </row>
    <row r="44178" spans="4:4">
      <c r="D44178" s="70"/>
    </row>
    <row r="44179" spans="4:4">
      <c r="D44179" s="70"/>
    </row>
    <row r="44180" spans="4:4">
      <c r="D44180" s="70"/>
    </row>
    <row r="44181" spans="4:4">
      <c r="D44181" s="70"/>
    </row>
    <row r="44182" spans="4:4">
      <c r="D44182" s="70"/>
    </row>
    <row r="44183" spans="4:4">
      <c r="D44183" s="70"/>
    </row>
    <row r="44184" spans="4:4">
      <c r="D44184" s="70"/>
    </row>
    <row r="44185" spans="4:4">
      <c r="D44185" s="70"/>
    </row>
    <row r="44186" spans="4:4">
      <c r="D44186" s="70"/>
    </row>
    <row r="44187" spans="4:4">
      <c r="D44187" s="70"/>
    </row>
    <row r="44188" spans="4:4">
      <c r="D44188" s="70"/>
    </row>
    <row r="44189" spans="4:4">
      <c r="D44189" s="70"/>
    </row>
    <row r="44190" spans="4:4">
      <c r="D44190" s="70"/>
    </row>
    <row r="44191" spans="4:4">
      <c r="D44191" s="70"/>
    </row>
    <row r="44192" spans="4:4">
      <c r="D44192" s="70"/>
    </row>
    <row r="44193" spans="4:4">
      <c r="D44193" s="70"/>
    </row>
    <row r="44194" spans="4:4">
      <c r="D44194" s="70"/>
    </row>
    <row r="44195" spans="4:4">
      <c r="D44195" s="70"/>
    </row>
    <row r="44196" spans="4:4">
      <c r="D44196" s="70"/>
    </row>
    <row r="44197" spans="4:4">
      <c r="D44197" s="70"/>
    </row>
    <row r="44198" spans="4:4">
      <c r="D44198" s="70"/>
    </row>
    <row r="44199" spans="4:4">
      <c r="D44199" s="70"/>
    </row>
    <row r="44200" spans="4:4">
      <c r="D44200" s="70"/>
    </row>
    <row r="44201" spans="4:4">
      <c r="D44201" s="70"/>
    </row>
    <row r="44202" spans="4:4">
      <c r="D44202" s="70"/>
    </row>
    <row r="44203" spans="4:4">
      <c r="D44203" s="70"/>
    </row>
    <row r="44204" spans="4:4">
      <c r="D44204" s="70"/>
    </row>
    <row r="44205" spans="4:4">
      <c r="D44205" s="70"/>
    </row>
    <row r="44206" spans="4:4">
      <c r="D44206" s="70"/>
    </row>
    <row r="44207" spans="4:4">
      <c r="D44207" s="70"/>
    </row>
    <row r="44208" spans="4:4">
      <c r="D44208" s="70"/>
    </row>
    <row r="44209" spans="4:4">
      <c r="D44209" s="70"/>
    </row>
    <row r="44210" spans="4:4">
      <c r="D44210" s="70"/>
    </row>
    <row r="44211" spans="4:4">
      <c r="D44211" s="70"/>
    </row>
    <row r="44212" spans="4:4">
      <c r="D44212" s="70"/>
    </row>
    <row r="44213" spans="4:4">
      <c r="D44213" s="70"/>
    </row>
    <row r="44214" spans="4:4">
      <c r="D44214" s="70"/>
    </row>
    <row r="44215" spans="4:4">
      <c r="D44215" s="70"/>
    </row>
    <row r="44216" spans="4:4">
      <c r="D44216" s="70"/>
    </row>
    <row r="44217" spans="4:4">
      <c r="D44217" s="70"/>
    </row>
    <row r="44218" spans="4:4">
      <c r="D44218" s="70"/>
    </row>
    <row r="44219" spans="4:4">
      <c r="D44219" s="70"/>
    </row>
    <row r="44220" spans="4:4">
      <c r="D44220" s="70"/>
    </row>
    <row r="44221" spans="4:4">
      <c r="D44221" s="70"/>
    </row>
    <row r="44222" spans="4:4">
      <c r="D44222" s="70"/>
    </row>
    <row r="44223" spans="4:4">
      <c r="D44223" s="70"/>
    </row>
    <row r="44224" spans="4:4">
      <c r="D44224" s="70"/>
    </row>
    <row r="44225" spans="4:4">
      <c r="D44225" s="70"/>
    </row>
    <row r="44226" spans="4:4">
      <c r="D44226" s="70"/>
    </row>
    <row r="44227" spans="4:4">
      <c r="D44227" s="70"/>
    </row>
    <row r="44228" spans="4:4">
      <c r="D44228" s="70"/>
    </row>
    <row r="44229" spans="4:4">
      <c r="D44229" s="70"/>
    </row>
    <row r="44230" spans="4:4">
      <c r="D44230" s="70"/>
    </row>
    <row r="44231" spans="4:4">
      <c r="D44231" s="70"/>
    </row>
    <row r="44232" spans="4:4">
      <c r="D44232" s="70"/>
    </row>
    <row r="44233" spans="4:4">
      <c r="D44233" s="70"/>
    </row>
    <row r="44234" spans="4:4">
      <c r="D44234" s="70"/>
    </row>
    <row r="44235" spans="4:4">
      <c r="D44235" s="70"/>
    </row>
    <row r="44236" spans="4:4">
      <c r="D44236" s="70"/>
    </row>
    <row r="44237" spans="4:4">
      <c r="D44237" s="70"/>
    </row>
    <row r="44238" spans="4:4">
      <c r="D44238" s="70"/>
    </row>
    <row r="44239" spans="4:4">
      <c r="D44239" s="70"/>
    </row>
    <row r="44240" spans="4:4">
      <c r="D44240" s="70"/>
    </row>
    <row r="44241" spans="4:4">
      <c r="D44241" s="70"/>
    </row>
    <row r="44242" spans="4:4">
      <c r="D44242" s="70"/>
    </row>
    <row r="44243" spans="4:4">
      <c r="D44243" s="70"/>
    </row>
    <row r="44244" spans="4:4">
      <c r="D44244" s="70"/>
    </row>
    <row r="44245" spans="4:4">
      <c r="D44245" s="70"/>
    </row>
    <row r="44246" spans="4:4">
      <c r="D44246" s="70"/>
    </row>
    <row r="44247" spans="4:4">
      <c r="D44247" s="70"/>
    </row>
    <row r="44248" spans="4:4">
      <c r="D44248" s="70"/>
    </row>
    <row r="44249" spans="4:4">
      <c r="D44249" s="70"/>
    </row>
    <row r="44250" spans="4:4">
      <c r="D44250" s="70"/>
    </row>
    <row r="44251" spans="4:4">
      <c r="D44251" s="70"/>
    </row>
    <row r="44252" spans="4:4">
      <c r="D44252" s="70"/>
    </row>
    <row r="44253" spans="4:4">
      <c r="D44253" s="70"/>
    </row>
    <row r="44254" spans="4:4">
      <c r="D44254" s="70"/>
    </row>
    <row r="44255" spans="4:4">
      <c r="D44255" s="70"/>
    </row>
    <row r="44256" spans="4:4">
      <c r="D44256" s="70"/>
    </row>
    <row r="44257" spans="4:4">
      <c r="D44257" s="70"/>
    </row>
    <row r="44258" spans="4:4">
      <c r="D44258" s="70"/>
    </row>
    <row r="44259" spans="4:4">
      <c r="D44259" s="70"/>
    </row>
    <row r="44260" spans="4:4">
      <c r="D44260" s="70"/>
    </row>
    <row r="44261" spans="4:4">
      <c r="D44261" s="70"/>
    </row>
    <row r="44262" spans="4:4">
      <c r="D44262" s="70"/>
    </row>
    <row r="44263" spans="4:4">
      <c r="D44263" s="70"/>
    </row>
    <row r="44264" spans="4:4">
      <c r="D44264" s="70"/>
    </row>
    <row r="44265" spans="4:4">
      <c r="D44265" s="70"/>
    </row>
    <row r="44266" spans="4:4">
      <c r="D44266" s="70"/>
    </row>
    <row r="44267" spans="4:4">
      <c r="D44267" s="70"/>
    </row>
    <row r="44268" spans="4:4">
      <c r="D44268" s="70"/>
    </row>
    <row r="44269" spans="4:4">
      <c r="D44269" s="70"/>
    </row>
    <row r="44270" spans="4:4">
      <c r="D44270" s="70"/>
    </row>
    <row r="44271" spans="4:4">
      <c r="D44271" s="70"/>
    </row>
    <row r="44272" spans="4:4">
      <c r="D44272" s="70"/>
    </row>
    <row r="44273" spans="4:4">
      <c r="D44273" s="70"/>
    </row>
    <row r="44274" spans="4:4">
      <c r="D44274" s="70"/>
    </row>
    <row r="44275" spans="4:4">
      <c r="D44275" s="70"/>
    </row>
    <row r="44276" spans="4:4">
      <c r="D44276" s="70"/>
    </row>
    <row r="44277" spans="4:4">
      <c r="D44277" s="70"/>
    </row>
    <row r="44278" spans="4:4">
      <c r="D44278" s="70"/>
    </row>
    <row r="44279" spans="4:4">
      <c r="D44279" s="70"/>
    </row>
    <row r="44280" spans="4:4">
      <c r="D44280" s="70"/>
    </row>
    <row r="44281" spans="4:4">
      <c r="D44281" s="70"/>
    </row>
    <row r="44282" spans="4:4">
      <c r="D44282" s="70"/>
    </row>
    <row r="44283" spans="4:4">
      <c r="D44283" s="70"/>
    </row>
    <row r="44284" spans="4:4">
      <c r="D44284" s="70"/>
    </row>
    <row r="44285" spans="4:4">
      <c r="D44285" s="70"/>
    </row>
    <row r="44286" spans="4:4">
      <c r="D44286" s="70"/>
    </row>
    <row r="44287" spans="4:4">
      <c r="D44287" s="70"/>
    </row>
    <row r="44288" spans="4:4">
      <c r="D44288" s="70"/>
    </row>
    <row r="44289" spans="4:4">
      <c r="D44289" s="70"/>
    </row>
    <row r="44290" spans="4:4">
      <c r="D44290" s="70"/>
    </row>
    <row r="44291" spans="4:4">
      <c r="D44291" s="70"/>
    </row>
    <row r="44292" spans="4:4">
      <c r="D44292" s="70"/>
    </row>
    <row r="44293" spans="4:4">
      <c r="D44293" s="70"/>
    </row>
    <row r="44294" spans="4:4">
      <c r="D44294" s="70"/>
    </row>
    <row r="44295" spans="4:4">
      <c r="D44295" s="70"/>
    </row>
    <row r="44296" spans="4:4">
      <c r="D44296" s="70"/>
    </row>
    <row r="44297" spans="4:4">
      <c r="D44297" s="70"/>
    </row>
    <row r="44298" spans="4:4">
      <c r="D44298" s="70"/>
    </row>
    <row r="44299" spans="4:4">
      <c r="D44299" s="70"/>
    </row>
    <row r="44300" spans="4:4">
      <c r="D44300" s="70"/>
    </row>
    <row r="44301" spans="4:4">
      <c r="D44301" s="70"/>
    </row>
    <row r="44302" spans="4:4">
      <c r="D44302" s="70"/>
    </row>
    <row r="44303" spans="4:4">
      <c r="D44303" s="70"/>
    </row>
    <row r="44304" spans="4:4">
      <c r="D44304" s="70"/>
    </row>
    <row r="44305" spans="4:4">
      <c r="D44305" s="70"/>
    </row>
    <row r="44306" spans="4:4">
      <c r="D44306" s="70"/>
    </row>
    <row r="44307" spans="4:4">
      <c r="D44307" s="70"/>
    </row>
    <row r="44308" spans="4:4">
      <c r="D44308" s="70"/>
    </row>
    <row r="44309" spans="4:4">
      <c r="D44309" s="70"/>
    </row>
    <row r="44310" spans="4:4">
      <c r="D44310" s="70"/>
    </row>
    <row r="44311" spans="4:4">
      <c r="D44311" s="70"/>
    </row>
    <row r="44312" spans="4:4">
      <c r="D44312" s="70"/>
    </row>
    <row r="44313" spans="4:4">
      <c r="D44313" s="70"/>
    </row>
    <row r="44314" spans="4:4">
      <c r="D44314" s="70"/>
    </row>
    <row r="44315" spans="4:4">
      <c r="D44315" s="70"/>
    </row>
    <row r="44316" spans="4:4">
      <c r="D44316" s="70"/>
    </row>
    <row r="44317" spans="4:4">
      <c r="D44317" s="70"/>
    </row>
    <row r="44318" spans="4:4">
      <c r="D44318" s="70"/>
    </row>
    <row r="44319" spans="4:4">
      <c r="D44319" s="70"/>
    </row>
    <row r="44320" spans="4:4">
      <c r="D44320" s="70"/>
    </row>
    <row r="44321" spans="4:4">
      <c r="D44321" s="70"/>
    </row>
    <row r="44322" spans="4:4">
      <c r="D44322" s="70"/>
    </row>
    <row r="44323" spans="4:4">
      <c r="D44323" s="70"/>
    </row>
    <row r="44324" spans="4:4">
      <c r="D44324" s="70"/>
    </row>
    <row r="44325" spans="4:4">
      <c r="D44325" s="70"/>
    </row>
    <row r="44326" spans="4:4">
      <c r="D44326" s="70"/>
    </row>
    <row r="44327" spans="4:4">
      <c r="D44327" s="70"/>
    </row>
    <row r="44328" spans="4:4">
      <c r="D44328" s="70"/>
    </row>
    <row r="44329" spans="4:4">
      <c r="D44329" s="70"/>
    </row>
    <row r="44330" spans="4:4">
      <c r="D44330" s="70"/>
    </row>
    <row r="44331" spans="4:4">
      <c r="D44331" s="70"/>
    </row>
    <row r="44332" spans="4:4">
      <c r="D44332" s="70"/>
    </row>
    <row r="44333" spans="4:4">
      <c r="D44333" s="70"/>
    </row>
    <row r="44334" spans="4:4">
      <c r="D44334" s="70"/>
    </row>
    <row r="44335" spans="4:4">
      <c r="D44335" s="70"/>
    </row>
    <row r="44336" spans="4:4">
      <c r="D44336" s="70"/>
    </row>
    <row r="44337" spans="4:4">
      <c r="D44337" s="70"/>
    </row>
    <row r="44338" spans="4:4">
      <c r="D44338" s="70"/>
    </row>
    <row r="44339" spans="4:4">
      <c r="D44339" s="70"/>
    </row>
    <row r="44340" spans="4:4">
      <c r="D44340" s="70"/>
    </row>
    <row r="44341" spans="4:4">
      <c r="D44341" s="70"/>
    </row>
    <row r="44342" spans="4:4">
      <c r="D44342" s="70"/>
    </row>
    <row r="44343" spans="4:4">
      <c r="D44343" s="70"/>
    </row>
    <row r="44344" spans="4:4">
      <c r="D44344" s="70"/>
    </row>
    <row r="44345" spans="4:4">
      <c r="D44345" s="70"/>
    </row>
    <row r="44346" spans="4:4">
      <c r="D44346" s="70"/>
    </row>
    <row r="44347" spans="4:4">
      <c r="D44347" s="70"/>
    </row>
    <row r="44348" spans="4:4">
      <c r="D44348" s="70"/>
    </row>
    <row r="44349" spans="4:4">
      <c r="D44349" s="70"/>
    </row>
    <row r="44350" spans="4:4">
      <c r="D44350" s="70"/>
    </row>
    <row r="44351" spans="4:4">
      <c r="D44351" s="70"/>
    </row>
    <row r="44352" spans="4:4">
      <c r="D44352" s="70"/>
    </row>
    <row r="44353" spans="4:4">
      <c r="D44353" s="70"/>
    </row>
    <row r="44354" spans="4:4">
      <c r="D44354" s="70"/>
    </row>
    <row r="44355" spans="4:4">
      <c r="D44355" s="70"/>
    </row>
    <row r="44356" spans="4:4">
      <c r="D44356" s="70"/>
    </row>
    <row r="44357" spans="4:4">
      <c r="D44357" s="70"/>
    </row>
    <row r="44358" spans="4:4">
      <c r="D44358" s="70"/>
    </row>
    <row r="44359" spans="4:4">
      <c r="D44359" s="70"/>
    </row>
    <row r="44360" spans="4:4">
      <c r="D44360" s="70"/>
    </row>
    <row r="44361" spans="4:4">
      <c r="D44361" s="70"/>
    </row>
    <row r="44362" spans="4:4">
      <c r="D44362" s="70"/>
    </row>
    <row r="44363" spans="4:4">
      <c r="D44363" s="70"/>
    </row>
    <row r="44364" spans="4:4">
      <c r="D44364" s="70"/>
    </row>
    <row r="44365" spans="4:4">
      <c r="D44365" s="70"/>
    </row>
    <row r="44366" spans="4:4">
      <c r="D44366" s="70"/>
    </row>
    <row r="44367" spans="4:4">
      <c r="D44367" s="70"/>
    </row>
    <row r="44368" spans="4:4">
      <c r="D44368" s="70"/>
    </row>
    <row r="44369" spans="4:4">
      <c r="D44369" s="70"/>
    </row>
    <row r="44370" spans="4:4">
      <c r="D44370" s="70"/>
    </row>
    <row r="44371" spans="4:4">
      <c r="D44371" s="70"/>
    </row>
    <row r="44372" spans="4:4">
      <c r="D44372" s="70"/>
    </row>
    <row r="44373" spans="4:4">
      <c r="D44373" s="70"/>
    </row>
    <row r="44374" spans="4:4">
      <c r="D44374" s="70"/>
    </row>
    <row r="44375" spans="4:4">
      <c r="D44375" s="70"/>
    </row>
    <row r="44376" spans="4:4">
      <c r="D44376" s="70"/>
    </row>
    <row r="44377" spans="4:4">
      <c r="D44377" s="70"/>
    </row>
    <row r="44378" spans="4:4">
      <c r="D44378" s="70"/>
    </row>
    <row r="44379" spans="4:4">
      <c r="D44379" s="70"/>
    </row>
    <row r="44380" spans="4:4">
      <c r="D44380" s="70"/>
    </row>
    <row r="44381" spans="4:4">
      <c r="D44381" s="70"/>
    </row>
    <row r="44382" spans="4:4">
      <c r="D44382" s="70"/>
    </row>
    <row r="44383" spans="4:4">
      <c r="D44383" s="70"/>
    </row>
    <row r="44384" spans="4:4">
      <c r="D44384" s="70"/>
    </row>
    <row r="44385" spans="4:4">
      <c r="D44385" s="70"/>
    </row>
    <row r="44386" spans="4:4">
      <c r="D44386" s="70"/>
    </row>
    <row r="44387" spans="4:4">
      <c r="D44387" s="70"/>
    </row>
    <row r="44388" spans="4:4">
      <c r="D44388" s="70"/>
    </row>
    <row r="44389" spans="4:4">
      <c r="D44389" s="70"/>
    </row>
    <row r="44390" spans="4:4">
      <c r="D44390" s="70"/>
    </row>
    <row r="44391" spans="4:4">
      <c r="D44391" s="70"/>
    </row>
    <row r="44392" spans="4:4">
      <c r="D44392" s="70"/>
    </row>
    <row r="44393" spans="4:4">
      <c r="D44393" s="70"/>
    </row>
    <row r="44394" spans="4:4">
      <c r="D44394" s="70"/>
    </row>
    <row r="44395" spans="4:4">
      <c r="D44395" s="70"/>
    </row>
    <row r="44396" spans="4:4">
      <c r="D44396" s="70"/>
    </row>
    <row r="44397" spans="4:4">
      <c r="D44397" s="70"/>
    </row>
    <row r="44398" spans="4:4">
      <c r="D44398" s="70"/>
    </row>
    <row r="44399" spans="4:4">
      <c r="D44399" s="70"/>
    </row>
    <row r="44400" spans="4:4">
      <c r="D44400" s="70"/>
    </row>
    <row r="44401" spans="4:4">
      <c r="D44401" s="70"/>
    </row>
    <row r="44402" spans="4:4">
      <c r="D44402" s="70"/>
    </row>
    <row r="44403" spans="4:4">
      <c r="D44403" s="70"/>
    </row>
    <row r="44404" spans="4:4">
      <c r="D44404" s="70"/>
    </row>
    <row r="44405" spans="4:4">
      <c r="D44405" s="70"/>
    </row>
    <row r="44406" spans="4:4">
      <c r="D44406" s="70"/>
    </row>
    <row r="44407" spans="4:4">
      <c r="D44407" s="70"/>
    </row>
    <row r="44408" spans="4:4">
      <c r="D44408" s="70"/>
    </row>
    <row r="44409" spans="4:4">
      <c r="D44409" s="70"/>
    </row>
    <row r="44410" spans="4:4">
      <c r="D44410" s="70"/>
    </row>
    <row r="44411" spans="4:4">
      <c r="D44411" s="70"/>
    </row>
    <row r="44412" spans="4:4">
      <c r="D44412" s="70"/>
    </row>
    <row r="44413" spans="4:4">
      <c r="D44413" s="70"/>
    </row>
    <row r="44414" spans="4:4">
      <c r="D44414" s="70"/>
    </row>
    <row r="44415" spans="4:4">
      <c r="D44415" s="70"/>
    </row>
    <row r="44416" spans="4:4">
      <c r="D44416" s="70"/>
    </row>
    <row r="44417" spans="4:4">
      <c r="D44417" s="70"/>
    </row>
    <row r="44418" spans="4:4">
      <c r="D44418" s="70"/>
    </row>
    <row r="44419" spans="4:4">
      <c r="D44419" s="70"/>
    </row>
    <row r="44420" spans="4:4">
      <c r="D44420" s="70"/>
    </row>
    <row r="44421" spans="4:4">
      <c r="D44421" s="70"/>
    </row>
    <row r="44422" spans="4:4">
      <c r="D44422" s="70"/>
    </row>
    <row r="44423" spans="4:4">
      <c r="D44423" s="70"/>
    </row>
    <row r="44424" spans="4:4">
      <c r="D44424" s="70"/>
    </row>
    <row r="44425" spans="4:4">
      <c r="D44425" s="70"/>
    </row>
    <row r="44426" spans="4:4">
      <c r="D44426" s="70"/>
    </row>
    <row r="44427" spans="4:4">
      <c r="D44427" s="70"/>
    </row>
    <row r="44428" spans="4:4">
      <c r="D44428" s="70"/>
    </row>
    <row r="44429" spans="4:4">
      <c r="D44429" s="70"/>
    </row>
    <row r="44430" spans="4:4">
      <c r="D44430" s="70"/>
    </row>
    <row r="44431" spans="4:4">
      <c r="D44431" s="70"/>
    </row>
    <row r="44432" spans="4:4">
      <c r="D44432" s="70"/>
    </row>
    <row r="44433" spans="4:4">
      <c r="D44433" s="70"/>
    </row>
    <row r="44434" spans="4:4">
      <c r="D44434" s="70"/>
    </row>
    <row r="44435" spans="4:4">
      <c r="D44435" s="70"/>
    </row>
    <row r="44436" spans="4:4">
      <c r="D44436" s="70"/>
    </row>
    <row r="44437" spans="4:4">
      <c r="D44437" s="70"/>
    </row>
    <row r="44438" spans="4:4">
      <c r="D44438" s="70"/>
    </row>
    <row r="44439" spans="4:4">
      <c r="D44439" s="70"/>
    </row>
    <row r="44440" spans="4:4">
      <c r="D44440" s="70"/>
    </row>
    <row r="44441" spans="4:4">
      <c r="D44441" s="70"/>
    </row>
    <row r="44442" spans="4:4">
      <c r="D44442" s="70"/>
    </row>
    <row r="44443" spans="4:4">
      <c r="D44443" s="70"/>
    </row>
    <row r="44444" spans="4:4">
      <c r="D44444" s="70"/>
    </row>
    <row r="44445" spans="4:4">
      <c r="D44445" s="70"/>
    </row>
    <row r="44446" spans="4:4">
      <c r="D44446" s="70"/>
    </row>
    <row r="44447" spans="4:4">
      <c r="D44447" s="70"/>
    </row>
    <row r="44448" spans="4:4">
      <c r="D44448" s="70"/>
    </row>
    <row r="44449" spans="4:4">
      <c r="D44449" s="70"/>
    </row>
    <row r="44450" spans="4:4">
      <c r="D44450" s="70"/>
    </row>
    <row r="44451" spans="4:4">
      <c r="D44451" s="70"/>
    </row>
    <row r="44452" spans="4:4">
      <c r="D44452" s="70"/>
    </row>
    <row r="44453" spans="4:4">
      <c r="D44453" s="70"/>
    </row>
    <row r="44454" spans="4:4">
      <c r="D44454" s="70"/>
    </row>
    <row r="44455" spans="4:4">
      <c r="D44455" s="70"/>
    </row>
    <row r="44456" spans="4:4">
      <c r="D44456" s="70"/>
    </row>
    <row r="44457" spans="4:4">
      <c r="D44457" s="70"/>
    </row>
    <row r="44458" spans="4:4">
      <c r="D44458" s="70"/>
    </row>
    <row r="44459" spans="4:4">
      <c r="D44459" s="70"/>
    </row>
    <row r="44460" spans="4:4">
      <c r="D44460" s="70"/>
    </row>
    <row r="44461" spans="4:4">
      <c r="D44461" s="70"/>
    </row>
    <row r="44462" spans="4:4">
      <c r="D44462" s="70"/>
    </row>
    <row r="44463" spans="4:4">
      <c r="D44463" s="70"/>
    </row>
    <row r="44464" spans="4:4">
      <c r="D44464" s="70"/>
    </row>
    <row r="44465" spans="4:4">
      <c r="D44465" s="70"/>
    </row>
    <row r="44466" spans="4:4">
      <c r="D44466" s="70"/>
    </row>
    <row r="44467" spans="4:4">
      <c r="D44467" s="70"/>
    </row>
    <row r="44468" spans="4:4">
      <c r="D44468" s="70"/>
    </row>
    <row r="44469" spans="4:4">
      <c r="D44469" s="70"/>
    </row>
    <row r="44470" spans="4:4">
      <c r="D44470" s="70"/>
    </row>
    <row r="44471" spans="4:4">
      <c r="D44471" s="70"/>
    </row>
    <row r="44472" spans="4:4">
      <c r="D44472" s="70"/>
    </row>
    <row r="44473" spans="4:4">
      <c r="D44473" s="70"/>
    </row>
    <row r="44474" spans="4:4">
      <c r="D44474" s="70"/>
    </row>
    <row r="44475" spans="4:4">
      <c r="D44475" s="70"/>
    </row>
    <row r="44476" spans="4:4">
      <c r="D44476" s="70"/>
    </row>
    <row r="44477" spans="4:4">
      <c r="D44477" s="70"/>
    </row>
    <row r="44478" spans="4:4">
      <c r="D44478" s="70"/>
    </row>
    <row r="44479" spans="4:4">
      <c r="D44479" s="70"/>
    </row>
    <row r="44480" spans="4:4">
      <c r="D44480" s="70"/>
    </row>
    <row r="44481" spans="4:4">
      <c r="D44481" s="70"/>
    </row>
    <row r="44482" spans="4:4">
      <c r="D44482" s="70"/>
    </row>
    <row r="44483" spans="4:4">
      <c r="D44483" s="70"/>
    </row>
    <row r="44484" spans="4:4">
      <c r="D44484" s="70"/>
    </row>
    <row r="44485" spans="4:4">
      <c r="D44485" s="70"/>
    </row>
    <row r="44486" spans="4:4">
      <c r="D44486" s="70"/>
    </row>
    <row r="44487" spans="4:4">
      <c r="D44487" s="70"/>
    </row>
    <row r="44488" spans="4:4">
      <c r="D44488" s="70"/>
    </row>
    <row r="44489" spans="4:4">
      <c r="D44489" s="70"/>
    </row>
    <row r="44490" spans="4:4">
      <c r="D44490" s="70"/>
    </row>
    <row r="44491" spans="4:4">
      <c r="D44491" s="70"/>
    </row>
    <row r="44492" spans="4:4">
      <c r="D44492" s="70"/>
    </row>
    <row r="44493" spans="4:4">
      <c r="D44493" s="70"/>
    </row>
    <row r="44494" spans="4:4">
      <c r="D44494" s="70"/>
    </row>
    <row r="44495" spans="4:4">
      <c r="D44495" s="70"/>
    </row>
    <row r="44496" spans="4:4">
      <c r="D44496" s="70"/>
    </row>
    <row r="44497" spans="4:4">
      <c r="D44497" s="70"/>
    </row>
    <row r="44498" spans="4:4">
      <c r="D44498" s="70"/>
    </row>
    <row r="44499" spans="4:4">
      <c r="D44499" s="70"/>
    </row>
    <row r="44500" spans="4:4">
      <c r="D44500" s="70"/>
    </row>
    <row r="44501" spans="4:4">
      <c r="D44501" s="70"/>
    </row>
    <row r="44502" spans="4:4">
      <c r="D44502" s="70"/>
    </row>
    <row r="44503" spans="4:4">
      <c r="D44503" s="70"/>
    </row>
    <row r="44504" spans="4:4">
      <c r="D44504" s="70"/>
    </row>
    <row r="44505" spans="4:4">
      <c r="D44505" s="70"/>
    </row>
    <row r="44506" spans="4:4">
      <c r="D44506" s="70"/>
    </row>
    <row r="44507" spans="4:4">
      <c r="D44507" s="70"/>
    </row>
    <row r="44508" spans="4:4">
      <c r="D44508" s="70"/>
    </row>
    <row r="44509" spans="4:4">
      <c r="D44509" s="70"/>
    </row>
    <row r="44510" spans="4:4">
      <c r="D44510" s="70"/>
    </row>
    <row r="44511" spans="4:4">
      <c r="D44511" s="70"/>
    </row>
    <row r="44512" spans="4:4">
      <c r="D44512" s="70"/>
    </row>
    <row r="44513" spans="4:4">
      <c r="D44513" s="70"/>
    </row>
    <row r="44514" spans="4:4">
      <c r="D44514" s="70"/>
    </row>
    <row r="44515" spans="4:4">
      <c r="D44515" s="70"/>
    </row>
    <row r="44516" spans="4:4">
      <c r="D44516" s="70"/>
    </row>
    <row r="44517" spans="4:4">
      <c r="D44517" s="70"/>
    </row>
    <row r="44518" spans="4:4">
      <c r="D44518" s="70"/>
    </row>
    <row r="44519" spans="4:4">
      <c r="D44519" s="70"/>
    </row>
    <row r="44520" spans="4:4">
      <c r="D44520" s="70"/>
    </row>
    <row r="44521" spans="4:4">
      <c r="D44521" s="70"/>
    </row>
    <row r="44522" spans="4:4">
      <c r="D44522" s="70"/>
    </row>
    <row r="44523" spans="4:4">
      <c r="D44523" s="70"/>
    </row>
    <row r="44524" spans="4:4">
      <c r="D44524" s="70"/>
    </row>
    <row r="44525" spans="4:4">
      <c r="D44525" s="70"/>
    </row>
    <row r="44526" spans="4:4">
      <c r="D44526" s="70"/>
    </row>
    <row r="44527" spans="4:4">
      <c r="D44527" s="70"/>
    </row>
    <row r="44528" spans="4:4">
      <c r="D44528" s="70"/>
    </row>
    <row r="44529" spans="4:4">
      <c r="D44529" s="70"/>
    </row>
    <row r="44530" spans="4:4">
      <c r="D44530" s="70"/>
    </row>
    <row r="44531" spans="4:4">
      <c r="D44531" s="70"/>
    </row>
    <row r="44532" spans="4:4">
      <c r="D44532" s="70"/>
    </row>
    <row r="44533" spans="4:4">
      <c r="D44533" s="70"/>
    </row>
    <row r="44534" spans="4:4">
      <c r="D44534" s="70"/>
    </row>
    <row r="44535" spans="4:4">
      <c r="D44535" s="70"/>
    </row>
    <row r="44536" spans="4:4">
      <c r="D44536" s="70"/>
    </row>
    <row r="44537" spans="4:4">
      <c r="D44537" s="70"/>
    </row>
    <row r="44538" spans="4:4">
      <c r="D44538" s="70"/>
    </row>
    <row r="44539" spans="4:4">
      <c r="D44539" s="70"/>
    </row>
    <row r="44540" spans="4:4">
      <c r="D44540" s="70"/>
    </row>
    <row r="44541" spans="4:4">
      <c r="D44541" s="70"/>
    </row>
    <row r="44542" spans="4:4">
      <c r="D44542" s="70"/>
    </row>
    <row r="44543" spans="4:4">
      <c r="D44543" s="70"/>
    </row>
    <row r="44544" spans="4:4">
      <c r="D44544" s="70"/>
    </row>
    <row r="44545" spans="4:4">
      <c r="D44545" s="70"/>
    </row>
    <row r="44546" spans="4:4">
      <c r="D44546" s="70"/>
    </row>
    <row r="44547" spans="4:4">
      <c r="D44547" s="70"/>
    </row>
    <row r="44548" spans="4:4">
      <c r="D44548" s="70"/>
    </row>
    <row r="44549" spans="4:4">
      <c r="D44549" s="70"/>
    </row>
    <row r="44550" spans="4:4">
      <c r="D44550" s="70"/>
    </row>
    <row r="44551" spans="4:4">
      <c r="D44551" s="70"/>
    </row>
    <row r="44552" spans="4:4">
      <c r="D44552" s="70"/>
    </row>
    <row r="44553" spans="4:4">
      <c r="D44553" s="70"/>
    </row>
    <row r="44554" spans="4:4">
      <c r="D44554" s="70"/>
    </row>
    <row r="44555" spans="4:4">
      <c r="D44555" s="70"/>
    </row>
    <row r="44556" spans="4:4">
      <c r="D44556" s="70"/>
    </row>
    <row r="44557" spans="4:4">
      <c r="D44557" s="70"/>
    </row>
    <row r="44558" spans="4:4">
      <c r="D44558" s="70"/>
    </row>
    <row r="44559" spans="4:4">
      <c r="D44559" s="70"/>
    </row>
    <row r="44560" spans="4:4">
      <c r="D44560" s="70"/>
    </row>
    <row r="44561" spans="4:4">
      <c r="D44561" s="70"/>
    </row>
    <row r="44562" spans="4:4">
      <c r="D44562" s="70"/>
    </row>
    <row r="44563" spans="4:4">
      <c r="D44563" s="70"/>
    </row>
    <row r="44564" spans="4:4">
      <c r="D44564" s="70"/>
    </row>
    <row r="44565" spans="4:4">
      <c r="D44565" s="70"/>
    </row>
    <row r="44566" spans="4:4">
      <c r="D44566" s="70"/>
    </row>
    <row r="44567" spans="4:4">
      <c r="D44567" s="70"/>
    </row>
    <row r="44568" spans="4:4">
      <c r="D44568" s="70"/>
    </row>
    <row r="44569" spans="4:4">
      <c r="D44569" s="70"/>
    </row>
    <row r="44570" spans="4:4">
      <c r="D44570" s="70"/>
    </row>
    <row r="44571" spans="4:4">
      <c r="D44571" s="70"/>
    </row>
    <row r="44572" spans="4:4">
      <c r="D44572" s="70"/>
    </row>
    <row r="44573" spans="4:4">
      <c r="D44573" s="70"/>
    </row>
    <row r="44574" spans="4:4">
      <c r="D44574" s="70"/>
    </row>
    <row r="44575" spans="4:4">
      <c r="D44575" s="70"/>
    </row>
    <row r="44576" spans="4:4">
      <c r="D44576" s="70"/>
    </row>
    <row r="44577" spans="4:4">
      <c r="D44577" s="70"/>
    </row>
    <row r="44578" spans="4:4">
      <c r="D44578" s="70"/>
    </row>
    <row r="44579" spans="4:4">
      <c r="D44579" s="70"/>
    </row>
    <row r="44580" spans="4:4">
      <c r="D44580" s="70"/>
    </row>
    <row r="44581" spans="4:4">
      <c r="D44581" s="70"/>
    </row>
    <row r="44582" spans="4:4">
      <c r="D44582" s="70"/>
    </row>
    <row r="44583" spans="4:4">
      <c r="D44583" s="70"/>
    </row>
    <row r="44584" spans="4:4">
      <c r="D44584" s="70"/>
    </row>
    <row r="44585" spans="4:4">
      <c r="D44585" s="70"/>
    </row>
    <row r="44586" spans="4:4">
      <c r="D44586" s="70"/>
    </row>
    <row r="44587" spans="4:4">
      <c r="D44587" s="70"/>
    </row>
    <row r="44588" spans="4:4">
      <c r="D44588" s="70"/>
    </row>
    <row r="44589" spans="4:4">
      <c r="D44589" s="70"/>
    </row>
    <row r="44590" spans="4:4">
      <c r="D44590" s="70"/>
    </row>
    <row r="44591" spans="4:4">
      <c r="D44591" s="70"/>
    </row>
    <row r="44592" spans="4:4">
      <c r="D44592" s="70"/>
    </row>
    <row r="44593" spans="4:4">
      <c r="D44593" s="70"/>
    </row>
    <row r="44594" spans="4:4">
      <c r="D44594" s="70"/>
    </row>
    <row r="44595" spans="4:4">
      <c r="D44595" s="70"/>
    </row>
    <row r="44596" spans="4:4">
      <c r="D44596" s="70"/>
    </row>
    <row r="44597" spans="4:4">
      <c r="D44597" s="70"/>
    </row>
    <row r="44598" spans="4:4">
      <c r="D44598" s="70"/>
    </row>
    <row r="44599" spans="4:4">
      <c r="D44599" s="70"/>
    </row>
    <row r="44600" spans="4:4">
      <c r="D44600" s="70"/>
    </row>
    <row r="44601" spans="4:4">
      <c r="D44601" s="70"/>
    </row>
    <row r="44602" spans="4:4">
      <c r="D44602" s="70"/>
    </row>
    <row r="44603" spans="4:4">
      <c r="D44603" s="70"/>
    </row>
    <row r="44604" spans="4:4">
      <c r="D44604" s="70"/>
    </row>
    <row r="44605" spans="4:4">
      <c r="D44605" s="70"/>
    </row>
    <row r="44606" spans="4:4">
      <c r="D44606" s="70"/>
    </row>
    <row r="44607" spans="4:4">
      <c r="D44607" s="70"/>
    </row>
    <row r="44608" spans="4:4">
      <c r="D44608" s="70"/>
    </row>
    <row r="44609" spans="4:4">
      <c r="D44609" s="70"/>
    </row>
    <row r="44610" spans="4:4">
      <c r="D44610" s="70"/>
    </row>
    <row r="44611" spans="4:4">
      <c r="D44611" s="70"/>
    </row>
    <row r="44612" spans="4:4">
      <c r="D44612" s="70"/>
    </row>
    <row r="44613" spans="4:4">
      <c r="D44613" s="70"/>
    </row>
    <row r="44614" spans="4:4">
      <c r="D44614" s="70"/>
    </row>
    <row r="44615" spans="4:4">
      <c r="D44615" s="70"/>
    </row>
    <row r="44616" spans="4:4">
      <c r="D44616" s="70"/>
    </row>
    <row r="44617" spans="4:4">
      <c r="D44617" s="70"/>
    </row>
    <row r="44618" spans="4:4">
      <c r="D44618" s="70"/>
    </row>
    <row r="44619" spans="4:4">
      <c r="D44619" s="70"/>
    </row>
    <row r="44620" spans="4:4">
      <c r="D44620" s="70"/>
    </row>
    <row r="44621" spans="4:4">
      <c r="D44621" s="70"/>
    </row>
    <row r="44622" spans="4:4">
      <c r="D44622" s="70"/>
    </row>
    <row r="44623" spans="4:4">
      <c r="D44623" s="70"/>
    </row>
    <row r="44624" spans="4:4">
      <c r="D44624" s="70"/>
    </row>
    <row r="44625" spans="4:4">
      <c r="D44625" s="70"/>
    </row>
    <row r="44626" spans="4:4">
      <c r="D44626" s="70"/>
    </row>
    <row r="44627" spans="4:4">
      <c r="D44627" s="70"/>
    </row>
    <row r="44628" spans="4:4">
      <c r="D44628" s="70"/>
    </row>
    <row r="44629" spans="4:4">
      <c r="D44629" s="70"/>
    </row>
    <row r="44630" spans="4:4">
      <c r="D44630" s="70"/>
    </row>
    <row r="44631" spans="4:4">
      <c r="D44631" s="70"/>
    </row>
    <row r="44632" spans="4:4">
      <c r="D44632" s="70"/>
    </row>
    <row r="44633" spans="4:4">
      <c r="D44633" s="70"/>
    </row>
    <row r="44634" spans="4:4">
      <c r="D44634" s="70"/>
    </row>
    <row r="44635" spans="4:4">
      <c r="D44635" s="70"/>
    </row>
    <row r="44636" spans="4:4">
      <c r="D44636" s="70"/>
    </row>
    <row r="44637" spans="4:4">
      <c r="D44637" s="70"/>
    </row>
    <row r="44638" spans="4:4">
      <c r="D44638" s="70"/>
    </row>
    <row r="44639" spans="4:4">
      <c r="D44639" s="70"/>
    </row>
    <row r="44640" spans="4:4">
      <c r="D44640" s="70"/>
    </row>
    <row r="44641" spans="4:4">
      <c r="D44641" s="70"/>
    </row>
    <row r="44642" spans="4:4">
      <c r="D44642" s="70"/>
    </row>
    <row r="44643" spans="4:4">
      <c r="D44643" s="70"/>
    </row>
    <row r="44644" spans="4:4">
      <c r="D44644" s="70"/>
    </row>
    <row r="44645" spans="4:4">
      <c r="D44645" s="70"/>
    </row>
    <row r="44646" spans="4:4">
      <c r="D44646" s="70"/>
    </row>
    <row r="44647" spans="4:4">
      <c r="D44647" s="70"/>
    </row>
    <row r="44648" spans="4:4">
      <c r="D44648" s="70"/>
    </row>
    <row r="44649" spans="4:4">
      <c r="D44649" s="70"/>
    </row>
    <row r="44650" spans="4:4">
      <c r="D44650" s="70"/>
    </row>
    <row r="44651" spans="4:4">
      <c r="D44651" s="70"/>
    </row>
    <row r="44652" spans="4:4">
      <c r="D44652" s="70"/>
    </row>
    <row r="44653" spans="4:4">
      <c r="D44653" s="70"/>
    </row>
    <row r="44654" spans="4:4">
      <c r="D44654" s="70"/>
    </row>
    <row r="44655" spans="4:4">
      <c r="D44655" s="70"/>
    </row>
    <row r="44656" spans="4:4">
      <c r="D44656" s="70"/>
    </row>
    <row r="44657" spans="4:4">
      <c r="D44657" s="70"/>
    </row>
    <row r="44658" spans="4:4">
      <c r="D44658" s="70"/>
    </row>
    <row r="44659" spans="4:4">
      <c r="D44659" s="70"/>
    </row>
    <row r="44660" spans="4:4">
      <c r="D44660" s="70"/>
    </row>
    <row r="44661" spans="4:4">
      <c r="D44661" s="70"/>
    </row>
    <row r="44662" spans="4:4">
      <c r="D44662" s="70"/>
    </row>
    <row r="44663" spans="4:4">
      <c r="D44663" s="70"/>
    </row>
    <row r="44664" spans="4:4">
      <c r="D44664" s="70"/>
    </row>
    <row r="44665" spans="4:4">
      <c r="D44665" s="70"/>
    </row>
    <row r="44666" spans="4:4">
      <c r="D44666" s="70"/>
    </row>
    <row r="44667" spans="4:4">
      <c r="D44667" s="70"/>
    </row>
    <row r="44668" spans="4:4">
      <c r="D44668" s="70"/>
    </row>
    <row r="44669" spans="4:4">
      <c r="D44669" s="70"/>
    </row>
    <row r="44670" spans="4:4">
      <c r="D44670" s="70"/>
    </row>
    <row r="44671" spans="4:4">
      <c r="D44671" s="70"/>
    </row>
    <row r="44672" spans="4:4">
      <c r="D44672" s="70"/>
    </row>
    <row r="44673" spans="4:4">
      <c r="D44673" s="70"/>
    </row>
    <row r="44674" spans="4:4">
      <c r="D44674" s="70"/>
    </row>
    <row r="44675" spans="4:4">
      <c r="D44675" s="70"/>
    </row>
    <row r="44676" spans="4:4">
      <c r="D44676" s="70"/>
    </row>
    <row r="44677" spans="4:4">
      <c r="D44677" s="70"/>
    </row>
    <row r="44678" spans="4:4">
      <c r="D44678" s="70"/>
    </row>
    <row r="44679" spans="4:4">
      <c r="D44679" s="70"/>
    </row>
    <row r="44680" spans="4:4">
      <c r="D44680" s="70"/>
    </row>
    <row r="44681" spans="4:4">
      <c r="D44681" s="70"/>
    </row>
    <row r="44682" spans="4:4">
      <c r="D44682" s="70"/>
    </row>
    <row r="44683" spans="4:4">
      <c r="D44683" s="70"/>
    </row>
    <row r="44684" spans="4:4">
      <c r="D44684" s="70"/>
    </row>
    <row r="44685" spans="4:4">
      <c r="D44685" s="70"/>
    </row>
    <row r="44686" spans="4:4">
      <c r="D44686" s="70"/>
    </row>
    <row r="44687" spans="4:4">
      <c r="D44687" s="70"/>
    </row>
    <row r="44688" spans="4:4">
      <c r="D44688" s="70"/>
    </row>
    <row r="44689" spans="4:4">
      <c r="D44689" s="70"/>
    </row>
    <row r="44690" spans="4:4">
      <c r="D44690" s="70"/>
    </row>
    <row r="44691" spans="4:4">
      <c r="D44691" s="70"/>
    </row>
    <row r="44692" spans="4:4">
      <c r="D44692" s="70"/>
    </row>
    <row r="44693" spans="4:4">
      <c r="D44693" s="70"/>
    </row>
    <row r="44694" spans="4:4">
      <c r="D44694" s="70"/>
    </row>
    <row r="44695" spans="4:4">
      <c r="D44695" s="70"/>
    </row>
    <row r="44696" spans="4:4">
      <c r="D44696" s="70"/>
    </row>
    <row r="44697" spans="4:4">
      <c r="D44697" s="70"/>
    </row>
    <row r="44698" spans="4:4">
      <c r="D44698" s="70"/>
    </row>
    <row r="44699" spans="4:4">
      <c r="D44699" s="70"/>
    </row>
    <row r="44700" spans="4:4">
      <c r="D44700" s="70"/>
    </row>
    <row r="44701" spans="4:4">
      <c r="D44701" s="70"/>
    </row>
    <row r="44702" spans="4:4">
      <c r="D44702" s="70"/>
    </row>
    <row r="44703" spans="4:4">
      <c r="D44703" s="70"/>
    </row>
    <row r="44704" spans="4:4">
      <c r="D44704" s="70"/>
    </row>
    <row r="44705" spans="4:4">
      <c r="D44705" s="70"/>
    </row>
    <row r="44706" spans="4:4">
      <c r="D44706" s="70"/>
    </row>
    <row r="44707" spans="4:4">
      <c r="D44707" s="70"/>
    </row>
    <row r="44708" spans="4:4">
      <c r="D44708" s="70"/>
    </row>
    <row r="44709" spans="4:4">
      <c r="D44709" s="70"/>
    </row>
    <row r="44710" spans="4:4">
      <c r="D44710" s="70"/>
    </row>
    <row r="44711" spans="4:4">
      <c r="D44711" s="70"/>
    </row>
    <row r="44712" spans="4:4">
      <c r="D44712" s="70"/>
    </row>
    <row r="44713" spans="4:4">
      <c r="D44713" s="70"/>
    </row>
    <row r="44714" spans="4:4">
      <c r="D44714" s="70"/>
    </row>
    <row r="44715" spans="4:4">
      <c r="D44715" s="70"/>
    </row>
    <row r="44716" spans="4:4">
      <c r="D44716" s="70"/>
    </row>
    <row r="44717" spans="4:4">
      <c r="D44717" s="70"/>
    </row>
    <row r="44718" spans="4:4">
      <c r="D44718" s="70"/>
    </row>
    <row r="44719" spans="4:4">
      <c r="D44719" s="70"/>
    </row>
    <row r="44720" spans="4:4">
      <c r="D44720" s="70"/>
    </row>
    <row r="44721" spans="4:4">
      <c r="D44721" s="70"/>
    </row>
    <row r="44722" spans="4:4">
      <c r="D44722" s="70"/>
    </row>
    <row r="44723" spans="4:4">
      <c r="D44723" s="70"/>
    </row>
    <row r="44724" spans="4:4">
      <c r="D44724" s="70"/>
    </row>
    <row r="44725" spans="4:4">
      <c r="D44725" s="70"/>
    </row>
    <row r="44726" spans="4:4">
      <c r="D44726" s="70"/>
    </row>
    <row r="44727" spans="4:4">
      <c r="D44727" s="70"/>
    </row>
    <row r="44728" spans="4:4">
      <c r="D44728" s="70"/>
    </row>
    <row r="44729" spans="4:4">
      <c r="D44729" s="70"/>
    </row>
    <row r="44730" spans="4:4">
      <c r="D44730" s="70"/>
    </row>
    <row r="44731" spans="4:4">
      <c r="D44731" s="70"/>
    </row>
    <row r="44732" spans="4:4">
      <c r="D44732" s="70"/>
    </row>
    <row r="44733" spans="4:4">
      <c r="D44733" s="70"/>
    </row>
    <row r="44734" spans="4:4">
      <c r="D44734" s="70"/>
    </row>
    <row r="44735" spans="4:4">
      <c r="D44735" s="70"/>
    </row>
    <row r="44736" spans="4:4">
      <c r="D44736" s="70"/>
    </row>
    <row r="44737" spans="4:4">
      <c r="D44737" s="70"/>
    </row>
    <row r="44738" spans="4:4">
      <c r="D44738" s="70"/>
    </row>
    <row r="44739" spans="4:4">
      <c r="D44739" s="70"/>
    </row>
    <row r="44740" spans="4:4">
      <c r="D44740" s="70"/>
    </row>
    <row r="44741" spans="4:4">
      <c r="D44741" s="70"/>
    </row>
    <row r="44742" spans="4:4">
      <c r="D44742" s="70"/>
    </row>
    <row r="44743" spans="4:4">
      <c r="D44743" s="70"/>
    </row>
    <row r="44744" spans="4:4">
      <c r="D44744" s="70"/>
    </row>
    <row r="44745" spans="4:4">
      <c r="D44745" s="70"/>
    </row>
    <row r="44746" spans="4:4">
      <c r="D44746" s="70"/>
    </row>
    <row r="44747" spans="4:4">
      <c r="D44747" s="70"/>
    </row>
    <row r="44748" spans="4:4">
      <c r="D44748" s="70"/>
    </row>
    <row r="44749" spans="4:4">
      <c r="D44749" s="70"/>
    </row>
    <row r="44750" spans="4:4">
      <c r="D44750" s="70"/>
    </row>
    <row r="44751" spans="4:4">
      <c r="D44751" s="70"/>
    </row>
    <row r="44752" spans="4:4">
      <c r="D44752" s="70"/>
    </row>
    <row r="44753" spans="4:4">
      <c r="D44753" s="70"/>
    </row>
    <row r="44754" spans="4:4">
      <c r="D44754" s="70"/>
    </row>
    <row r="44755" spans="4:4">
      <c r="D44755" s="70"/>
    </row>
    <row r="44756" spans="4:4">
      <c r="D44756" s="70"/>
    </row>
    <row r="44757" spans="4:4">
      <c r="D44757" s="70"/>
    </row>
    <row r="44758" spans="4:4">
      <c r="D44758" s="70"/>
    </row>
    <row r="44759" spans="4:4">
      <c r="D44759" s="70"/>
    </row>
    <row r="44760" spans="4:4">
      <c r="D44760" s="70"/>
    </row>
    <row r="44761" spans="4:4">
      <c r="D44761" s="70"/>
    </row>
    <row r="44762" spans="4:4">
      <c r="D44762" s="70"/>
    </row>
    <row r="44763" spans="4:4">
      <c r="D44763" s="70"/>
    </row>
    <row r="44764" spans="4:4">
      <c r="D44764" s="70"/>
    </row>
    <row r="44765" spans="4:4">
      <c r="D44765" s="70"/>
    </row>
    <row r="44766" spans="4:4">
      <c r="D44766" s="70"/>
    </row>
    <row r="44767" spans="4:4">
      <c r="D44767" s="70"/>
    </row>
    <row r="44768" spans="4:4">
      <c r="D44768" s="70"/>
    </row>
    <row r="44769" spans="4:4">
      <c r="D44769" s="70"/>
    </row>
    <row r="44770" spans="4:4">
      <c r="D44770" s="70"/>
    </row>
    <row r="44771" spans="4:4">
      <c r="D44771" s="70"/>
    </row>
    <row r="44772" spans="4:4">
      <c r="D44772" s="70"/>
    </row>
    <row r="44773" spans="4:4">
      <c r="D44773" s="70"/>
    </row>
    <row r="44774" spans="4:4">
      <c r="D44774" s="70"/>
    </row>
    <row r="44775" spans="4:4">
      <c r="D44775" s="70"/>
    </row>
    <row r="44776" spans="4:4">
      <c r="D44776" s="70"/>
    </row>
    <row r="44777" spans="4:4">
      <c r="D44777" s="70"/>
    </row>
    <row r="44778" spans="4:4">
      <c r="D44778" s="70"/>
    </row>
    <row r="44779" spans="4:4">
      <c r="D44779" s="70"/>
    </row>
    <row r="44780" spans="4:4">
      <c r="D44780" s="70"/>
    </row>
    <row r="44781" spans="4:4">
      <c r="D44781" s="70"/>
    </row>
    <row r="44782" spans="4:4">
      <c r="D44782" s="70"/>
    </row>
    <row r="44783" spans="4:4">
      <c r="D44783" s="70"/>
    </row>
    <row r="44784" spans="4:4">
      <c r="D44784" s="70"/>
    </row>
    <row r="44785" spans="4:4">
      <c r="D44785" s="70"/>
    </row>
    <row r="44786" spans="4:4">
      <c r="D44786" s="70"/>
    </row>
    <row r="44787" spans="4:4">
      <c r="D44787" s="70"/>
    </row>
    <row r="44788" spans="4:4">
      <c r="D44788" s="70"/>
    </row>
    <row r="44789" spans="4:4">
      <c r="D44789" s="70"/>
    </row>
    <row r="44790" spans="4:4">
      <c r="D44790" s="70"/>
    </row>
    <row r="44791" spans="4:4">
      <c r="D44791" s="70"/>
    </row>
    <row r="44792" spans="4:4">
      <c r="D44792" s="70"/>
    </row>
    <row r="44793" spans="4:4">
      <c r="D44793" s="70"/>
    </row>
    <row r="44794" spans="4:4">
      <c r="D44794" s="70"/>
    </row>
    <row r="44795" spans="4:4">
      <c r="D44795" s="70"/>
    </row>
    <row r="44796" spans="4:4">
      <c r="D44796" s="70"/>
    </row>
    <row r="44797" spans="4:4">
      <c r="D44797" s="70"/>
    </row>
    <row r="44798" spans="4:4">
      <c r="D44798" s="70"/>
    </row>
    <row r="44799" spans="4:4">
      <c r="D44799" s="70"/>
    </row>
    <row r="44800" spans="4:4">
      <c r="D44800" s="70"/>
    </row>
    <row r="44801" spans="4:4">
      <c r="D44801" s="70"/>
    </row>
    <row r="44802" spans="4:4">
      <c r="D44802" s="70"/>
    </row>
    <row r="44803" spans="4:4">
      <c r="D44803" s="70"/>
    </row>
    <row r="44804" spans="4:4">
      <c r="D44804" s="70"/>
    </row>
    <row r="44805" spans="4:4">
      <c r="D44805" s="70"/>
    </row>
    <row r="44806" spans="4:4">
      <c r="D44806" s="70"/>
    </row>
    <row r="44807" spans="4:4">
      <c r="D44807" s="70"/>
    </row>
    <row r="44808" spans="4:4">
      <c r="D44808" s="70"/>
    </row>
    <row r="44809" spans="4:4">
      <c r="D44809" s="70"/>
    </row>
    <row r="44810" spans="4:4">
      <c r="D44810" s="70"/>
    </row>
    <row r="44811" spans="4:4">
      <c r="D44811" s="70"/>
    </row>
    <row r="44812" spans="4:4">
      <c r="D44812" s="70"/>
    </row>
    <row r="44813" spans="4:4">
      <c r="D44813" s="70"/>
    </row>
    <row r="44814" spans="4:4">
      <c r="D44814" s="70"/>
    </row>
    <row r="44815" spans="4:4">
      <c r="D44815" s="70"/>
    </row>
    <row r="44816" spans="4:4">
      <c r="D44816" s="70"/>
    </row>
    <row r="44817" spans="4:4">
      <c r="D44817" s="70"/>
    </row>
    <row r="44818" spans="4:4">
      <c r="D44818" s="70"/>
    </row>
    <row r="44819" spans="4:4">
      <c r="D44819" s="70"/>
    </row>
    <row r="44820" spans="4:4">
      <c r="D44820" s="70"/>
    </row>
    <row r="44821" spans="4:4">
      <c r="D44821" s="70"/>
    </row>
    <row r="44822" spans="4:4">
      <c r="D44822" s="70"/>
    </row>
    <row r="44823" spans="4:4">
      <c r="D44823" s="70"/>
    </row>
    <row r="44824" spans="4:4">
      <c r="D44824" s="70"/>
    </row>
    <row r="44825" spans="4:4">
      <c r="D44825" s="70"/>
    </row>
    <row r="44826" spans="4:4">
      <c r="D44826" s="70"/>
    </row>
    <row r="44827" spans="4:4">
      <c r="D44827" s="70"/>
    </row>
    <row r="44828" spans="4:4">
      <c r="D44828" s="70"/>
    </row>
    <row r="44829" spans="4:4">
      <c r="D44829" s="70"/>
    </row>
    <row r="44830" spans="4:4">
      <c r="D44830" s="70"/>
    </row>
    <row r="44831" spans="4:4">
      <c r="D44831" s="70"/>
    </row>
    <row r="44832" spans="4:4">
      <c r="D44832" s="70"/>
    </row>
    <row r="44833" spans="4:4">
      <c r="D44833" s="70"/>
    </row>
    <row r="44834" spans="4:4">
      <c r="D44834" s="70"/>
    </row>
    <row r="44835" spans="4:4">
      <c r="D44835" s="70"/>
    </row>
    <row r="44836" spans="4:4">
      <c r="D44836" s="70"/>
    </row>
    <row r="44837" spans="4:4">
      <c r="D44837" s="70"/>
    </row>
    <row r="44838" spans="4:4">
      <c r="D44838" s="70"/>
    </row>
    <row r="44839" spans="4:4">
      <c r="D44839" s="70"/>
    </row>
    <row r="44840" spans="4:4">
      <c r="D44840" s="70"/>
    </row>
    <row r="44841" spans="4:4">
      <c r="D44841" s="70"/>
    </row>
    <row r="44842" spans="4:4">
      <c r="D44842" s="70"/>
    </row>
    <row r="44843" spans="4:4">
      <c r="D44843" s="70"/>
    </row>
    <row r="44844" spans="4:4">
      <c r="D44844" s="70"/>
    </row>
    <row r="44845" spans="4:4">
      <c r="D44845" s="70"/>
    </row>
    <row r="44846" spans="4:4">
      <c r="D44846" s="70"/>
    </row>
    <row r="44847" spans="4:4">
      <c r="D44847" s="70"/>
    </row>
    <row r="44848" spans="4:4">
      <c r="D44848" s="70"/>
    </row>
    <row r="44849" spans="4:4">
      <c r="D44849" s="70"/>
    </row>
    <row r="44850" spans="4:4">
      <c r="D44850" s="70"/>
    </row>
    <row r="44851" spans="4:4">
      <c r="D44851" s="70"/>
    </row>
    <row r="44852" spans="4:4">
      <c r="D44852" s="70"/>
    </row>
    <row r="44853" spans="4:4">
      <c r="D44853" s="70"/>
    </row>
    <row r="44854" spans="4:4">
      <c r="D44854" s="70"/>
    </row>
    <row r="44855" spans="4:4">
      <c r="D44855" s="70"/>
    </row>
    <row r="44856" spans="4:4">
      <c r="D44856" s="70"/>
    </row>
    <row r="44857" spans="4:4">
      <c r="D44857" s="70"/>
    </row>
    <row r="44858" spans="4:4">
      <c r="D44858" s="70"/>
    </row>
    <row r="44859" spans="4:4">
      <c r="D44859" s="70"/>
    </row>
    <row r="44860" spans="4:4">
      <c r="D44860" s="70"/>
    </row>
    <row r="44861" spans="4:4">
      <c r="D44861" s="70"/>
    </row>
    <row r="44862" spans="4:4">
      <c r="D44862" s="70"/>
    </row>
    <row r="44863" spans="4:4">
      <c r="D44863" s="70"/>
    </row>
    <row r="44864" spans="4:4">
      <c r="D44864" s="70"/>
    </row>
    <row r="44865" spans="4:4">
      <c r="D44865" s="70"/>
    </row>
    <row r="44866" spans="4:4">
      <c r="D44866" s="70"/>
    </row>
    <row r="44867" spans="4:4">
      <c r="D44867" s="70"/>
    </row>
    <row r="44868" spans="4:4">
      <c r="D44868" s="70"/>
    </row>
    <row r="44869" spans="4:4">
      <c r="D44869" s="70"/>
    </row>
    <row r="44870" spans="4:4">
      <c r="D44870" s="70"/>
    </row>
    <row r="44871" spans="4:4">
      <c r="D44871" s="70"/>
    </row>
    <row r="44872" spans="4:4">
      <c r="D44872" s="70"/>
    </row>
    <row r="44873" spans="4:4">
      <c r="D44873" s="70"/>
    </row>
    <row r="44874" spans="4:4">
      <c r="D44874" s="70"/>
    </row>
    <row r="44875" spans="4:4">
      <c r="D44875" s="70"/>
    </row>
    <row r="44876" spans="4:4">
      <c r="D44876" s="70"/>
    </row>
    <row r="44877" spans="4:4">
      <c r="D44877" s="70"/>
    </row>
    <row r="44878" spans="4:4">
      <c r="D44878" s="70"/>
    </row>
    <row r="44879" spans="4:4">
      <c r="D44879" s="70"/>
    </row>
    <row r="44880" spans="4:4">
      <c r="D44880" s="70"/>
    </row>
    <row r="44881" spans="4:4">
      <c r="D44881" s="70"/>
    </row>
    <row r="44882" spans="4:4">
      <c r="D44882" s="70"/>
    </row>
    <row r="44883" spans="4:4">
      <c r="D44883" s="70"/>
    </row>
    <row r="44884" spans="4:4">
      <c r="D44884" s="70"/>
    </row>
    <row r="44885" spans="4:4">
      <c r="D44885" s="70"/>
    </row>
    <row r="44886" spans="4:4">
      <c r="D44886" s="70"/>
    </row>
    <row r="44887" spans="4:4">
      <c r="D44887" s="70"/>
    </row>
    <row r="44888" spans="4:4">
      <c r="D44888" s="70"/>
    </row>
    <row r="44889" spans="4:4">
      <c r="D44889" s="70"/>
    </row>
    <row r="44890" spans="4:4">
      <c r="D44890" s="70"/>
    </row>
    <row r="44891" spans="4:4">
      <c r="D44891" s="70"/>
    </row>
    <row r="44892" spans="4:4">
      <c r="D44892" s="70"/>
    </row>
    <row r="44893" spans="4:4">
      <c r="D44893" s="70"/>
    </row>
    <row r="44894" spans="4:4">
      <c r="D44894" s="70"/>
    </row>
    <row r="44895" spans="4:4">
      <c r="D44895" s="70"/>
    </row>
    <row r="44896" spans="4:4">
      <c r="D44896" s="70"/>
    </row>
    <row r="44897" spans="4:4">
      <c r="D44897" s="70"/>
    </row>
    <row r="44898" spans="4:4">
      <c r="D44898" s="70"/>
    </row>
    <row r="44899" spans="4:4">
      <c r="D44899" s="70"/>
    </row>
    <row r="44900" spans="4:4">
      <c r="D44900" s="70"/>
    </row>
    <row r="44901" spans="4:4">
      <c r="D44901" s="70"/>
    </row>
    <row r="44902" spans="4:4">
      <c r="D44902" s="70"/>
    </row>
    <row r="44903" spans="4:4">
      <c r="D44903" s="70"/>
    </row>
    <row r="44904" spans="4:4">
      <c r="D44904" s="70"/>
    </row>
    <row r="44905" spans="4:4">
      <c r="D44905" s="70"/>
    </row>
    <row r="44906" spans="4:4">
      <c r="D44906" s="70"/>
    </row>
    <row r="44907" spans="4:4">
      <c r="D44907" s="70"/>
    </row>
    <row r="44908" spans="4:4">
      <c r="D44908" s="70"/>
    </row>
    <row r="44909" spans="4:4">
      <c r="D44909" s="70"/>
    </row>
    <row r="44910" spans="4:4">
      <c r="D44910" s="70"/>
    </row>
    <row r="44911" spans="4:4">
      <c r="D44911" s="70"/>
    </row>
    <row r="44912" spans="4:4">
      <c r="D44912" s="70"/>
    </row>
    <row r="44913" spans="4:4">
      <c r="D44913" s="70"/>
    </row>
    <row r="44914" spans="4:4">
      <c r="D44914" s="70"/>
    </row>
    <row r="44915" spans="4:4">
      <c r="D44915" s="70"/>
    </row>
    <row r="44916" spans="4:4">
      <c r="D44916" s="70"/>
    </row>
    <row r="44917" spans="4:4">
      <c r="D44917" s="70"/>
    </row>
    <row r="44918" spans="4:4">
      <c r="D44918" s="70"/>
    </row>
    <row r="44919" spans="4:4">
      <c r="D44919" s="70"/>
    </row>
    <row r="44920" spans="4:4">
      <c r="D44920" s="70"/>
    </row>
    <row r="44921" spans="4:4">
      <c r="D44921" s="70"/>
    </row>
    <row r="44922" spans="4:4">
      <c r="D44922" s="70"/>
    </row>
    <row r="44923" spans="4:4">
      <c r="D44923" s="70"/>
    </row>
    <row r="44924" spans="4:4">
      <c r="D44924" s="70"/>
    </row>
    <row r="44925" spans="4:4">
      <c r="D44925" s="70"/>
    </row>
    <row r="44926" spans="4:4">
      <c r="D44926" s="70"/>
    </row>
    <row r="44927" spans="4:4">
      <c r="D44927" s="70"/>
    </row>
    <row r="44928" spans="4:4">
      <c r="D44928" s="70"/>
    </row>
    <row r="44929" spans="4:4">
      <c r="D44929" s="70"/>
    </row>
    <row r="44930" spans="4:4">
      <c r="D44930" s="70"/>
    </row>
    <row r="44931" spans="4:4">
      <c r="D44931" s="70"/>
    </row>
    <row r="44932" spans="4:4">
      <c r="D44932" s="70"/>
    </row>
    <row r="44933" spans="4:4">
      <c r="D44933" s="70"/>
    </row>
    <row r="44934" spans="4:4">
      <c r="D44934" s="70"/>
    </row>
    <row r="44935" spans="4:4">
      <c r="D44935" s="70"/>
    </row>
    <row r="44936" spans="4:4">
      <c r="D44936" s="70"/>
    </row>
    <row r="44937" spans="4:4">
      <c r="D44937" s="70"/>
    </row>
    <row r="44938" spans="4:4">
      <c r="D44938" s="70"/>
    </row>
    <row r="44939" spans="4:4">
      <c r="D44939" s="70"/>
    </row>
    <row r="44940" spans="4:4">
      <c r="D44940" s="70"/>
    </row>
    <row r="44941" spans="4:4">
      <c r="D44941" s="70"/>
    </row>
    <row r="44942" spans="4:4">
      <c r="D44942" s="70"/>
    </row>
    <row r="44943" spans="4:4">
      <c r="D44943" s="70"/>
    </row>
    <row r="44944" spans="4:4">
      <c r="D44944" s="70"/>
    </row>
    <row r="44945" spans="4:4">
      <c r="D44945" s="70"/>
    </row>
    <row r="44946" spans="4:4">
      <c r="D44946" s="70"/>
    </row>
    <row r="44947" spans="4:4">
      <c r="D44947" s="70"/>
    </row>
    <row r="44948" spans="4:4">
      <c r="D44948" s="70"/>
    </row>
    <row r="44949" spans="4:4">
      <c r="D44949" s="70"/>
    </row>
    <row r="44950" spans="4:4">
      <c r="D44950" s="70"/>
    </row>
    <row r="44951" spans="4:4">
      <c r="D44951" s="70"/>
    </row>
    <row r="44952" spans="4:4">
      <c r="D44952" s="70"/>
    </row>
    <row r="44953" spans="4:4">
      <c r="D44953" s="70"/>
    </row>
    <row r="44954" spans="4:4">
      <c r="D44954" s="70"/>
    </row>
    <row r="44955" spans="4:4">
      <c r="D44955" s="70"/>
    </row>
    <row r="44956" spans="4:4">
      <c r="D44956" s="70"/>
    </row>
    <row r="44957" spans="4:4">
      <c r="D44957" s="70"/>
    </row>
    <row r="44958" spans="4:4">
      <c r="D44958" s="70"/>
    </row>
    <row r="44959" spans="4:4">
      <c r="D44959" s="70"/>
    </row>
    <row r="44960" spans="4:4">
      <c r="D44960" s="70"/>
    </row>
    <row r="44961" spans="4:4">
      <c r="D44961" s="70"/>
    </row>
    <row r="44962" spans="4:4">
      <c r="D44962" s="70"/>
    </row>
    <row r="44963" spans="4:4">
      <c r="D44963" s="70"/>
    </row>
    <row r="44964" spans="4:4">
      <c r="D44964" s="70"/>
    </row>
    <row r="44965" spans="4:4">
      <c r="D44965" s="70"/>
    </row>
    <row r="44966" spans="4:4">
      <c r="D44966" s="70"/>
    </row>
    <row r="44967" spans="4:4">
      <c r="D44967" s="70"/>
    </row>
    <row r="44968" spans="4:4">
      <c r="D44968" s="70"/>
    </row>
    <row r="44969" spans="4:4">
      <c r="D44969" s="70"/>
    </row>
    <row r="44970" spans="4:4">
      <c r="D44970" s="70"/>
    </row>
    <row r="44971" spans="4:4">
      <c r="D44971" s="70"/>
    </row>
    <row r="44972" spans="4:4">
      <c r="D44972" s="70"/>
    </row>
    <row r="44973" spans="4:4">
      <c r="D44973" s="70"/>
    </row>
    <row r="44974" spans="4:4">
      <c r="D44974" s="70"/>
    </row>
    <row r="44975" spans="4:4">
      <c r="D44975" s="70"/>
    </row>
    <row r="44976" spans="4:4">
      <c r="D44976" s="70"/>
    </row>
    <row r="44977" spans="4:4">
      <c r="D44977" s="70"/>
    </row>
    <row r="44978" spans="4:4">
      <c r="D44978" s="70"/>
    </row>
    <row r="44979" spans="4:4">
      <c r="D44979" s="70"/>
    </row>
    <row r="44980" spans="4:4">
      <c r="D44980" s="70"/>
    </row>
    <row r="44981" spans="4:4">
      <c r="D44981" s="70"/>
    </row>
    <row r="44982" spans="4:4">
      <c r="D44982" s="70"/>
    </row>
    <row r="44983" spans="4:4">
      <c r="D44983" s="70"/>
    </row>
    <row r="44984" spans="4:4">
      <c r="D44984" s="70"/>
    </row>
    <row r="44985" spans="4:4">
      <c r="D44985" s="70"/>
    </row>
    <row r="44986" spans="4:4">
      <c r="D44986" s="70"/>
    </row>
    <row r="44987" spans="4:4">
      <c r="D44987" s="70"/>
    </row>
    <row r="44988" spans="4:4">
      <c r="D44988" s="70"/>
    </row>
    <row r="44989" spans="4:4">
      <c r="D44989" s="70"/>
    </row>
    <row r="44990" spans="4:4">
      <c r="D44990" s="70"/>
    </row>
    <row r="44991" spans="4:4">
      <c r="D44991" s="70"/>
    </row>
    <row r="44992" spans="4:4">
      <c r="D44992" s="70"/>
    </row>
    <row r="44993" spans="4:4">
      <c r="D44993" s="70"/>
    </row>
    <row r="44994" spans="4:4">
      <c r="D44994" s="70"/>
    </row>
    <row r="44995" spans="4:4">
      <c r="D44995" s="70"/>
    </row>
    <row r="44996" spans="4:4">
      <c r="D44996" s="70"/>
    </row>
    <row r="44997" spans="4:4">
      <c r="D44997" s="70"/>
    </row>
    <row r="44998" spans="4:4">
      <c r="D44998" s="70"/>
    </row>
    <row r="44999" spans="4:4">
      <c r="D44999" s="70"/>
    </row>
    <row r="45000" spans="4:4">
      <c r="D45000" s="70"/>
    </row>
    <row r="45001" spans="4:4">
      <c r="D45001" s="70"/>
    </row>
    <row r="45002" spans="4:4">
      <c r="D45002" s="70"/>
    </row>
    <row r="45003" spans="4:4">
      <c r="D45003" s="70"/>
    </row>
    <row r="45004" spans="4:4">
      <c r="D45004" s="70"/>
    </row>
    <row r="45005" spans="4:4">
      <c r="D45005" s="70"/>
    </row>
    <row r="45006" spans="4:4">
      <c r="D45006" s="70"/>
    </row>
    <row r="45007" spans="4:4">
      <c r="D45007" s="70"/>
    </row>
    <row r="45008" spans="4:4">
      <c r="D45008" s="70"/>
    </row>
    <row r="45009" spans="4:4">
      <c r="D45009" s="70"/>
    </row>
    <row r="45010" spans="4:4">
      <c r="D45010" s="70"/>
    </row>
    <row r="45011" spans="4:4">
      <c r="D45011" s="70"/>
    </row>
    <row r="45012" spans="4:4">
      <c r="D45012" s="70"/>
    </row>
    <row r="45013" spans="4:4">
      <c r="D45013" s="70"/>
    </row>
    <row r="45014" spans="4:4">
      <c r="D45014" s="70"/>
    </row>
    <row r="45015" spans="4:4">
      <c r="D45015" s="70"/>
    </row>
    <row r="45016" spans="4:4">
      <c r="D45016" s="70"/>
    </row>
    <row r="45017" spans="4:4">
      <c r="D45017" s="70"/>
    </row>
    <row r="45018" spans="4:4">
      <c r="D45018" s="70"/>
    </row>
    <row r="45019" spans="4:4">
      <c r="D45019" s="70"/>
    </row>
    <row r="45020" spans="4:4">
      <c r="D45020" s="70"/>
    </row>
    <row r="45021" spans="4:4">
      <c r="D45021" s="70"/>
    </row>
    <row r="45022" spans="4:4">
      <c r="D45022" s="70"/>
    </row>
    <row r="45023" spans="4:4">
      <c r="D45023" s="70"/>
    </row>
    <row r="45024" spans="4:4">
      <c r="D45024" s="70"/>
    </row>
    <row r="45025" spans="4:4">
      <c r="D45025" s="70"/>
    </row>
    <row r="45026" spans="4:4">
      <c r="D45026" s="70"/>
    </row>
    <row r="45027" spans="4:4">
      <c r="D45027" s="70"/>
    </row>
    <row r="45028" spans="4:4">
      <c r="D45028" s="70"/>
    </row>
    <row r="45029" spans="4:4">
      <c r="D45029" s="70"/>
    </row>
    <row r="45030" spans="4:4">
      <c r="D45030" s="70"/>
    </row>
    <row r="45031" spans="4:4">
      <c r="D45031" s="70"/>
    </row>
    <row r="45032" spans="4:4">
      <c r="D45032" s="70"/>
    </row>
    <row r="45033" spans="4:4">
      <c r="D45033" s="70"/>
    </row>
    <row r="45034" spans="4:4">
      <c r="D45034" s="70"/>
    </row>
    <row r="45035" spans="4:4">
      <c r="D45035" s="70"/>
    </row>
    <row r="45036" spans="4:4">
      <c r="D45036" s="70"/>
    </row>
    <row r="45037" spans="4:4">
      <c r="D45037" s="70"/>
    </row>
    <row r="45038" spans="4:4">
      <c r="D45038" s="70"/>
    </row>
    <row r="45039" spans="4:4">
      <c r="D45039" s="70"/>
    </row>
    <row r="45040" spans="4:4">
      <c r="D45040" s="70"/>
    </row>
    <row r="45041" spans="4:4">
      <c r="D45041" s="70"/>
    </row>
    <row r="45042" spans="4:4">
      <c r="D45042" s="70"/>
    </row>
    <row r="45043" spans="4:4">
      <c r="D45043" s="70"/>
    </row>
    <row r="45044" spans="4:4">
      <c r="D45044" s="70"/>
    </row>
    <row r="45045" spans="4:4">
      <c r="D45045" s="70"/>
    </row>
    <row r="45046" spans="4:4">
      <c r="D45046" s="70"/>
    </row>
    <row r="45047" spans="4:4">
      <c r="D45047" s="70"/>
    </row>
    <row r="45048" spans="4:4">
      <c r="D45048" s="70"/>
    </row>
    <row r="45049" spans="4:4">
      <c r="D45049" s="70"/>
    </row>
    <row r="45050" spans="4:4">
      <c r="D45050" s="70"/>
    </row>
    <row r="45051" spans="4:4">
      <c r="D45051" s="70"/>
    </row>
    <row r="45052" spans="4:4">
      <c r="D45052" s="70"/>
    </row>
    <row r="45053" spans="4:4">
      <c r="D45053" s="70"/>
    </row>
    <row r="45054" spans="4:4">
      <c r="D45054" s="70"/>
    </row>
    <row r="45055" spans="4:4">
      <c r="D45055" s="70"/>
    </row>
    <row r="45056" spans="4:4">
      <c r="D45056" s="70"/>
    </row>
    <row r="45057" spans="4:4">
      <c r="D45057" s="70"/>
    </row>
    <row r="45058" spans="4:4">
      <c r="D45058" s="70"/>
    </row>
    <row r="45059" spans="4:4">
      <c r="D45059" s="70"/>
    </row>
    <row r="45060" spans="4:4">
      <c r="D45060" s="70"/>
    </row>
    <row r="45061" spans="4:4">
      <c r="D45061" s="70"/>
    </row>
    <row r="45062" spans="4:4">
      <c r="D45062" s="70"/>
    </row>
    <row r="45063" spans="4:4">
      <c r="D45063" s="70"/>
    </row>
    <row r="45064" spans="4:4">
      <c r="D45064" s="70"/>
    </row>
    <row r="45065" spans="4:4">
      <c r="D45065" s="70"/>
    </row>
    <row r="45066" spans="4:4">
      <c r="D45066" s="70"/>
    </row>
    <row r="45067" spans="4:4">
      <c r="D45067" s="70"/>
    </row>
    <row r="45068" spans="4:4">
      <c r="D45068" s="70"/>
    </row>
    <row r="45069" spans="4:4">
      <c r="D45069" s="70"/>
    </row>
    <row r="45070" spans="4:4">
      <c r="D45070" s="70"/>
    </row>
    <row r="45071" spans="4:4">
      <c r="D45071" s="70"/>
    </row>
    <row r="45072" spans="4:4">
      <c r="D45072" s="70"/>
    </row>
    <row r="45073" spans="4:4">
      <c r="D45073" s="70"/>
    </row>
    <row r="45074" spans="4:4">
      <c r="D45074" s="70"/>
    </row>
    <row r="45075" spans="4:4">
      <c r="D45075" s="70"/>
    </row>
    <row r="45076" spans="4:4">
      <c r="D45076" s="70"/>
    </row>
    <row r="45077" spans="4:4">
      <c r="D45077" s="70"/>
    </row>
    <row r="45078" spans="4:4">
      <c r="D45078" s="70"/>
    </row>
    <row r="45079" spans="4:4">
      <c r="D45079" s="70"/>
    </row>
    <row r="45080" spans="4:4">
      <c r="D45080" s="70"/>
    </row>
    <row r="45081" spans="4:4">
      <c r="D45081" s="70"/>
    </row>
    <row r="45082" spans="4:4">
      <c r="D45082" s="70"/>
    </row>
    <row r="45083" spans="4:4">
      <c r="D45083" s="70"/>
    </row>
    <row r="45084" spans="4:4">
      <c r="D45084" s="70"/>
    </row>
    <row r="45085" spans="4:4">
      <c r="D45085" s="70"/>
    </row>
    <row r="45086" spans="4:4">
      <c r="D45086" s="70"/>
    </row>
    <row r="45087" spans="4:4">
      <c r="D45087" s="70"/>
    </row>
    <row r="45088" spans="4:4">
      <c r="D45088" s="70"/>
    </row>
    <row r="45089" spans="4:4">
      <c r="D45089" s="70"/>
    </row>
    <row r="45090" spans="4:4">
      <c r="D45090" s="70"/>
    </row>
    <row r="45091" spans="4:4">
      <c r="D45091" s="70"/>
    </row>
    <row r="45092" spans="4:4">
      <c r="D45092" s="70"/>
    </row>
    <row r="45093" spans="4:4">
      <c r="D45093" s="70"/>
    </row>
    <row r="45094" spans="4:4">
      <c r="D45094" s="70"/>
    </row>
    <row r="45095" spans="4:4">
      <c r="D45095" s="70"/>
    </row>
    <row r="45096" spans="4:4">
      <c r="D45096" s="70"/>
    </row>
    <row r="45097" spans="4:4">
      <c r="D45097" s="70"/>
    </row>
    <row r="45098" spans="4:4">
      <c r="D45098" s="70"/>
    </row>
    <row r="45099" spans="4:4">
      <c r="D45099" s="70"/>
    </row>
    <row r="45100" spans="4:4">
      <c r="D45100" s="70"/>
    </row>
    <row r="45101" spans="4:4">
      <c r="D45101" s="70"/>
    </row>
    <row r="45102" spans="4:4">
      <c r="D45102" s="70"/>
    </row>
    <row r="45103" spans="4:4">
      <c r="D45103" s="70"/>
    </row>
    <row r="45104" spans="4:4">
      <c r="D45104" s="70"/>
    </row>
    <row r="45105" spans="4:4">
      <c r="D45105" s="70"/>
    </row>
    <row r="45106" spans="4:4">
      <c r="D45106" s="70"/>
    </row>
    <row r="45107" spans="4:4">
      <c r="D45107" s="70"/>
    </row>
    <row r="45108" spans="4:4">
      <c r="D45108" s="70"/>
    </row>
    <row r="45109" spans="4:4">
      <c r="D45109" s="70"/>
    </row>
    <row r="45110" spans="4:4">
      <c r="D45110" s="70"/>
    </row>
    <row r="45111" spans="4:4">
      <c r="D45111" s="70"/>
    </row>
    <row r="45112" spans="4:4">
      <c r="D45112" s="70"/>
    </row>
    <row r="45113" spans="4:4">
      <c r="D45113" s="70"/>
    </row>
    <row r="45114" spans="4:4">
      <c r="D45114" s="70"/>
    </row>
    <row r="45115" spans="4:4">
      <c r="D45115" s="70"/>
    </row>
    <row r="45116" spans="4:4">
      <c r="D45116" s="70"/>
    </row>
    <row r="45117" spans="4:4">
      <c r="D45117" s="70"/>
    </row>
    <row r="45118" spans="4:4">
      <c r="D45118" s="70"/>
    </row>
    <row r="45119" spans="4:4">
      <c r="D45119" s="70"/>
    </row>
    <row r="45120" spans="4:4">
      <c r="D45120" s="70"/>
    </row>
    <row r="45121" spans="4:4">
      <c r="D45121" s="70"/>
    </row>
    <row r="45122" spans="4:4">
      <c r="D45122" s="70"/>
    </row>
    <row r="45123" spans="4:4">
      <c r="D45123" s="70"/>
    </row>
    <row r="45124" spans="4:4">
      <c r="D45124" s="70"/>
    </row>
    <row r="45125" spans="4:4">
      <c r="D45125" s="70"/>
    </row>
    <row r="45126" spans="4:4">
      <c r="D45126" s="70"/>
    </row>
    <row r="45127" spans="4:4">
      <c r="D45127" s="70"/>
    </row>
    <row r="45128" spans="4:4">
      <c r="D45128" s="70"/>
    </row>
    <row r="45129" spans="4:4">
      <c r="D45129" s="70"/>
    </row>
    <row r="45130" spans="4:4">
      <c r="D45130" s="70"/>
    </row>
    <row r="45131" spans="4:4">
      <c r="D45131" s="70"/>
    </row>
    <row r="45132" spans="4:4">
      <c r="D45132" s="70"/>
    </row>
    <row r="45133" spans="4:4">
      <c r="D45133" s="70"/>
    </row>
    <row r="45134" spans="4:4">
      <c r="D45134" s="70"/>
    </row>
    <row r="45135" spans="4:4">
      <c r="D45135" s="70"/>
    </row>
    <row r="45136" spans="4:4">
      <c r="D45136" s="70"/>
    </row>
    <row r="45137" spans="4:4">
      <c r="D45137" s="70"/>
    </row>
    <row r="45138" spans="4:4">
      <c r="D45138" s="70"/>
    </row>
    <row r="45139" spans="4:4">
      <c r="D45139" s="70"/>
    </row>
    <row r="45140" spans="4:4">
      <c r="D45140" s="70"/>
    </row>
    <row r="45141" spans="4:4">
      <c r="D45141" s="70"/>
    </row>
    <row r="45142" spans="4:4">
      <c r="D45142" s="70"/>
    </row>
    <row r="45143" spans="4:4">
      <c r="D45143" s="70"/>
    </row>
    <row r="45144" spans="4:4">
      <c r="D45144" s="70"/>
    </row>
    <row r="45145" spans="4:4">
      <c r="D45145" s="70"/>
    </row>
    <row r="45146" spans="4:4">
      <c r="D45146" s="70"/>
    </row>
    <row r="45147" spans="4:4">
      <c r="D45147" s="70"/>
    </row>
    <row r="45148" spans="4:4">
      <c r="D45148" s="70"/>
    </row>
    <row r="45149" spans="4:4">
      <c r="D45149" s="70"/>
    </row>
    <row r="45150" spans="4:4">
      <c r="D45150" s="70"/>
    </row>
    <row r="45151" spans="4:4">
      <c r="D45151" s="70"/>
    </row>
    <row r="45152" spans="4:4">
      <c r="D45152" s="70"/>
    </row>
    <row r="45153" spans="4:4">
      <c r="D45153" s="70"/>
    </row>
    <row r="45154" spans="4:4">
      <c r="D45154" s="70"/>
    </row>
    <row r="45155" spans="4:4">
      <c r="D45155" s="70"/>
    </row>
    <row r="45156" spans="4:4">
      <c r="D45156" s="70"/>
    </row>
    <row r="45157" spans="4:4">
      <c r="D45157" s="70"/>
    </row>
    <row r="45158" spans="4:4">
      <c r="D45158" s="70"/>
    </row>
    <row r="45159" spans="4:4">
      <c r="D45159" s="70"/>
    </row>
    <row r="45160" spans="4:4">
      <c r="D45160" s="70"/>
    </row>
    <row r="45161" spans="4:4">
      <c r="D45161" s="70"/>
    </row>
    <row r="45162" spans="4:4">
      <c r="D45162" s="70"/>
    </row>
    <row r="45163" spans="4:4">
      <c r="D45163" s="70"/>
    </row>
    <row r="45164" spans="4:4">
      <c r="D45164" s="70"/>
    </row>
    <row r="45165" spans="4:4">
      <c r="D45165" s="70"/>
    </row>
    <row r="45166" spans="4:4">
      <c r="D45166" s="70"/>
    </row>
    <row r="45167" spans="4:4">
      <c r="D45167" s="70"/>
    </row>
    <row r="45168" spans="4:4">
      <c r="D45168" s="70"/>
    </row>
    <row r="45169" spans="4:4">
      <c r="D45169" s="70"/>
    </row>
    <row r="45170" spans="4:4">
      <c r="D45170" s="70"/>
    </row>
    <row r="45171" spans="4:4">
      <c r="D45171" s="70"/>
    </row>
    <row r="45172" spans="4:4">
      <c r="D45172" s="70"/>
    </row>
    <row r="45173" spans="4:4">
      <c r="D45173" s="70"/>
    </row>
    <row r="45174" spans="4:4">
      <c r="D45174" s="70"/>
    </row>
    <row r="45175" spans="4:4">
      <c r="D45175" s="70"/>
    </row>
    <row r="45176" spans="4:4">
      <c r="D45176" s="70"/>
    </row>
    <row r="45177" spans="4:4">
      <c r="D45177" s="70"/>
    </row>
    <row r="45178" spans="4:4">
      <c r="D45178" s="70"/>
    </row>
    <row r="45179" spans="4:4">
      <c r="D45179" s="70"/>
    </row>
    <row r="45180" spans="4:4">
      <c r="D45180" s="70"/>
    </row>
    <row r="45181" spans="4:4">
      <c r="D45181" s="70"/>
    </row>
    <row r="45182" spans="4:4">
      <c r="D45182" s="70"/>
    </row>
    <row r="45183" spans="4:4">
      <c r="D45183" s="70"/>
    </row>
    <row r="45184" spans="4:4">
      <c r="D45184" s="70"/>
    </row>
    <row r="45185" spans="4:4">
      <c r="D45185" s="70"/>
    </row>
    <row r="45186" spans="4:4">
      <c r="D45186" s="70"/>
    </row>
    <row r="45187" spans="4:4">
      <c r="D45187" s="70"/>
    </row>
    <row r="45188" spans="4:4">
      <c r="D45188" s="70"/>
    </row>
    <row r="45189" spans="4:4">
      <c r="D45189" s="70"/>
    </row>
    <row r="45190" spans="4:4">
      <c r="D45190" s="70"/>
    </row>
    <row r="45191" spans="4:4">
      <c r="D45191" s="70"/>
    </row>
    <row r="45192" spans="4:4">
      <c r="D45192" s="70"/>
    </row>
    <row r="45193" spans="4:4">
      <c r="D45193" s="70"/>
    </row>
    <row r="45194" spans="4:4">
      <c r="D45194" s="70"/>
    </row>
    <row r="45195" spans="4:4">
      <c r="D45195" s="70"/>
    </row>
    <row r="45196" spans="4:4">
      <c r="D45196" s="70"/>
    </row>
    <row r="45197" spans="4:4">
      <c r="D45197" s="70"/>
    </row>
    <row r="45198" spans="4:4">
      <c r="D45198" s="70"/>
    </row>
    <row r="45199" spans="4:4">
      <c r="D45199" s="70"/>
    </row>
    <row r="45200" spans="4:4">
      <c r="D45200" s="70"/>
    </row>
    <row r="45201" spans="4:4">
      <c r="D45201" s="70"/>
    </row>
    <row r="45202" spans="4:4">
      <c r="D45202" s="70"/>
    </row>
    <row r="45203" spans="4:4">
      <c r="D45203" s="70"/>
    </row>
    <row r="45204" spans="4:4">
      <c r="D45204" s="70"/>
    </row>
    <row r="45205" spans="4:4">
      <c r="D45205" s="70"/>
    </row>
    <row r="45206" spans="4:4">
      <c r="D45206" s="70"/>
    </row>
    <row r="45207" spans="4:4">
      <c r="D45207" s="70"/>
    </row>
    <row r="45208" spans="4:4">
      <c r="D45208" s="70"/>
    </row>
    <row r="45209" spans="4:4">
      <c r="D45209" s="70"/>
    </row>
    <row r="45210" spans="4:4">
      <c r="D45210" s="70"/>
    </row>
    <row r="45211" spans="4:4">
      <c r="D45211" s="70"/>
    </row>
    <row r="45212" spans="4:4">
      <c r="D45212" s="70"/>
    </row>
    <row r="45213" spans="4:4">
      <c r="D45213" s="70"/>
    </row>
    <row r="45214" spans="4:4">
      <c r="D45214" s="70"/>
    </row>
    <row r="45215" spans="4:4">
      <c r="D45215" s="70"/>
    </row>
    <row r="45216" spans="4:4">
      <c r="D45216" s="70"/>
    </row>
    <row r="45217" spans="4:4">
      <c r="D45217" s="70"/>
    </row>
    <row r="45218" spans="4:4">
      <c r="D45218" s="70"/>
    </row>
    <row r="45219" spans="4:4">
      <c r="D45219" s="70"/>
    </row>
    <row r="45220" spans="4:4">
      <c r="D45220" s="70"/>
    </row>
    <row r="45221" spans="4:4">
      <c r="D45221" s="70"/>
    </row>
    <row r="45222" spans="4:4">
      <c r="D45222" s="70"/>
    </row>
    <row r="45223" spans="4:4">
      <c r="D45223" s="70"/>
    </row>
    <row r="45224" spans="4:4">
      <c r="D45224" s="70"/>
    </row>
    <row r="45225" spans="4:4">
      <c r="D45225" s="70"/>
    </row>
    <row r="45226" spans="4:4">
      <c r="D45226" s="70"/>
    </row>
    <row r="45227" spans="4:4">
      <c r="D45227" s="70"/>
    </row>
    <row r="45228" spans="4:4">
      <c r="D45228" s="70"/>
    </row>
    <row r="45229" spans="4:4">
      <c r="D45229" s="70"/>
    </row>
    <row r="45230" spans="4:4">
      <c r="D45230" s="70"/>
    </row>
    <row r="45231" spans="4:4">
      <c r="D45231" s="70"/>
    </row>
    <row r="45232" spans="4:4">
      <c r="D45232" s="70"/>
    </row>
    <row r="45233" spans="4:4">
      <c r="D45233" s="70"/>
    </row>
    <row r="45234" spans="4:4">
      <c r="D45234" s="70"/>
    </row>
    <row r="45235" spans="4:4">
      <c r="D45235" s="70"/>
    </row>
    <row r="45236" spans="4:4">
      <c r="D45236" s="70"/>
    </row>
    <row r="45237" spans="4:4">
      <c r="D45237" s="70"/>
    </row>
    <row r="45238" spans="4:4">
      <c r="D45238" s="70"/>
    </row>
    <row r="45239" spans="4:4">
      <c r="D45239" s="70"/>
    </row>
    <row r="45240" spans="4:4">
      <c r="D45240" s="70"/>
    </row>
    <row r="45241" spans="4:4">
      <c r="D45241" s="70"/>
    </row>
    <row r="45242" spans="4:4">
      <c r="D45242" s="70"/>
    </row>
    <row r="45243" spans="4:4">
      <c r="D45243" s="70"/>
    </row>
    <row r="45244" spans="4:4">
      <c r="D45244" s="70"/>
    </row>
    <row r="45245" spans="4:4">
      <c r="D45245" s="70"/>
    </row>
    <row r="45246" spans="4:4">
      <c r="D45246" s="70"/>
    </row>
    <row r="45247" spans="4:4">
      <c r="D45247" s="70"/>
    </row>
    <row r="45248" spans="4:4">
      <c r="D45248" s="70"/>
    </row>
    <row r="45249" spans="4:4">
      <c r="D45249" s="70"/>
    </row>
    <row r="45250" spans="4:4">
      <c r="D45250" s="70"/>
    </row>
    <row r="45251" spans="4:4">
      <c r="D45251" s="70"/>
    </row>
    <row r="45252" spans="4:4">
      <c r="D45252" s="70"/>
    </row>
    <row r="45253" spans="4:4">
      <c r="D45253" s="70"/>
    </row>
    <row r="45254" spans="4:4">
      <c r="D45254" s="70"/>
    </row>
    <row r="45255" spans="4:4">
      <c r="D45255" s="70"/>
    </row>
    <row r="45256" spans="4:4">
      <c r="D45256" s="70"/>
    </row>
    <row r="45257" spans="4:4">
      <c r="D45257" s="70"/>
    </row>
    <row r="45258" spans="4:4">
      <c r="D45258" s="70"/>
    </row>
    <row r="45259" spans="4:4">
      <c r="D45259" s="70"/>
    </row>
    <row r="45260" spans="4:4">
      <c r="D45260" s="70"/>
    </row>
    <row r="45261" spans="4:4">
      <c r="D45261" s="70"/>
    </row>
    <row r="45262" spans="4:4">
      <c r="D45262" s="70"/>
    </row>
    <row r="45263" spans="4:4">
      <c r="D45263" s="70"/>
    </row>
    <row r="45264" spans="4:4">
      <c r="D45264" s="70"/>
    </row>
    <row r="45265" spans="4:4">
      <c r="D45265" s="70"/>
    </row>
    <row r="45266" spans="4:4">
      <c r="D45266" s="70"/>
    </row>
    <row r="45267" spans="4:4">
      <c r="D45267" s="70"/>
    </row>
    <row r="45268" spans="4:4">
      <c r="D45268" s="70"/>
    </row>
    <row r="45269" spans="4:4">
      <c r="D45269" s="70"/>
    </row>
    <row r="45270" spans="4:4">
      <c r="D45270" s="70"/>
    </row>
    <row r="45271" spans="4:4">
      <c r="D45271" s="70"/>
    </row>
    <row r="45272" spans="4:4">
      <c r="D45272" s="70"/>
    </row>
    <row r="45273" spans="4:4">
      <c r="D45273" s="70"/>
    </row>
    <row r="45274" spans="4:4">
      <c r="D45274" s="70"/>
    </row>
    <row r="45275" spans="4:4">
      <c r="D45275" s="70"/>
    </row>
    <row r="45276" spans="4:4">
      <c r="D45276" s="70"/>
    </row>
    <row r="45277" spans="4:4">
      <c r="D45277" s="70"/>
    </row>
    <row r="45278" spans="4:4">
      <c r="D45278" s="70"/>
    </row>
    <row r="45279" spans="4:4">
      <c r="D45279" s="70"/>
    </row>
    <row r="45280" spans="4:4">
      <c r="D45280" s="70"/>
    </row>
    <row r="45281" spans="4:4">
      <c r="D45281" s="70"/>
    </row>
    <row r="45282" spans="4:4">
      <c r="D45282" s="70"/>
    </row>
    <row r="45283" spans="4:4">
      <c r="D45283" s="70"/>
    </row>
    <row r="45284" spans="4:4">
      <c r="D45284" s="70"/>
    </row>
    <row r="45285" spans="4:4">
      <c r="D45285" s="70"/>
    </row>
    <row r="45286" spans="4:4">
      <c r="D45286" s="70"/>
    </row>
    <row r="45287" spans="4:4">
      <c r="D45287" s="70"/>
    </row>
    <row r="45288" spans="4:4">
      <c r="D45288" s="70"/>
    </row>
    <row r="45289" spans="4:4">
      <c r="D45289" s="70"/>
    </row>
    <row r="45290" spans="4:4">
      <c r="D45290" s="70"/>
    </row>
    <row r="45291" spans="4:4">
      <c r="D45291" s="70"/>
    </row>
    <row r="45292" spans="4:4">
      <c r="D45292" s="70"/>
    </row>
    <row r="45293" spans="4:4">
      <c r="D45293" s="70"/>
    </row>
    <row r="45294" spans="4:4">
      <c r="D45294" s="70"/>
    </row>
    <row r="45295" spans="4:4">
      <c r="D45295" s="70"/>
    </row>
    <row r="45296" spans="4:4">
      <c r="D45296" s="70"/>
    </row>
    <row r="45297" spans="4:4">
      <c r="D45297" s="70"/>
    </row>
    <row r="45298" spans="4:4">
      <c r="D45298" s="70"/>
    </row>
    <row r="45299" spans="4:4">
      <c r="D45299" s="70"/>
    </row>
    <row r="45300" spans="4:4">
      <c r="D45300" s="70"/>
    </row>
    <row r="45301" spans="4:4">
      <c r="D45301" s="70"/>
    </row>
    <row r="45302" spans="4:4">
      <c r="D45302" s="70"/>
    </row>
    <row r="45303" spans="4:4">
      <c r="D45303" s="70"/>
    </row>
    <row r="45304" spans="4:4">
      <c r="D45304" s="70"/>
    </row>
    <row r="45305" spans="4:4">
      <c r="D45305" s="70"/>
    </row>
    <row r="45306" spans="4:4">
      <c r="D45306" s="70"/>
    </row>
    <row r="45307" spans="4:4">
      <c r="D45307" s="70"/>
    </row>
    <row r="45308" spans="4:4">
      <c r="D45308" s="70"/>
    </row>
    <row r="45309" spans="4:4">
      <c r="D45309" s="70"/>
    </row>
    <row r="45310" spans="4:4">
      <c r="D45310" s="70"/>
    </row>
    <row r="45311" spans="4:4">
      <c r="D45311" s="70"/>
    </row>
    <row r="45312" spans="4:4">
      <c r="D45312" s="70"/>
    </row>
    <row r="45313" spans="4:4">
      <c r="D45313" s="70"/>
    </row>
    <row r="45314" spans="4:4">
      <c r="D45314" s="70"/>
    </row>
    <row r="45315" spans="4:4">
      <c r="D45315" s="70"/>
    </row>
    <row r="45316" spans="4:4">
      <c r="D45316" s="70"/>
    </row>
    <row r="45317" spans="4:4">
      <c r="D45317" s="70"/>
    </row>
    <row r="45318" spans="4:4">
      <c r="D45318" s="70"/>
    </row>
    <row r="45319" spans="4:4">
      <c r="D45319" s="70"/>
    </row>
    <row r="45320" spans="4:4">
      <c r="D45320" s="70"/>
    </row>
    <row r="45321" spans="4:4">
      <c r="D45321" s="70"/>
    </row>
    <row r="45322" spans="4:4">
      <c r="D45322" s="70"/>
    </row>
    <row r="45323" spans="4:4">
      <c r="D45323" s="70"/>
    </row>
    <row r="45324" spans="4:4">
      <c r="D45324" s="70"/>
    </row>
    <row r="45325" spans="4:4">
      <c r="D45325" s="70"/>
    </row>
    <row r="45326" spans="4:4">
      <c r="D45326" s="70"/>
    </row>
    <row r="45327" spans="4:4">
      <c r="D45327" s="70"/>
    </row>
    <row r="45328" spans="4:4">
      <c r="D45328" s="70"/>
    </row>
    <row r="45329" spans="4:4">
      <c r="D45329" s="70"/>
    </row>
    <row r="45330" spans="4:4">
      <c r="D45330" s="70"/>
    </row>
    <row r="45331" spans="4:4">
      <c r="D45331" s="70"/>
    </row>
    <row r="45332" spans="4:4">
      <c r="D45332" s="70"/>
    </row>
    <row r="45333" spans="4:4">
      <c r="D45333" s="70"/>
    </row>
    <row r="45334" spans="4:4">
      <c r="D45334" s="70"/>
    </row>
    <row r="45335" spans="4:4">
      <c r="D45335" s="70"/>
    </row>
    <row r="45336" spans="4:4">
      <c r="D45336" s="70"/>
    </row>
    <row r="45337" spans="4:4">
      <c r="D45337" s="70"/>
    </row>
    <row r="45338" spans="4:4">
      <c r="D45338" s="70"/>
    </row>
    <row r="45339" spans="4:4">
      <c r="D45339" s="70"/>
    </row>
    <row r="45340" spans="4:4">
      <c r="D45340" s="70"/>
    </row>
    <row r="45341" spans="4:4">
      <c r="D45341" s="70"/>
    </row>
    <row r="45342" spans="4:4">
      <c r="D45342" s="70"/>
    </row>
    <row r="45343" spans="4:4">
      <c r="D45343" s="70"/>
    </row>
    <row r="45344" spans="4:4">
      <c r="D45344" s="70"/>
    </row>
    <row r="45345" spans="4:4">
      <c r="D45345" s="70"/>
    </row>
    <row r="45346" spans="4:4">
      <c r="D45346" s="70"/>
    </row>
    <row r="45347" spans="4:4">
      <c r="D45347" s="70"/>
    </row>
    <row r="45348" spans="4:4">
      <c r="D45348" s="70"/>
    </row>
    <row r="45349" spans="4:4">
      <c r="D45349" s="70"/>
    </row>
    <row r="45350" spans="4:4">
      <c r="D45350" s="70"/>
    </row>
    <row r="45351" spans="4:4">
      <c r="D45351" s="70"/>
    </row>
    <row r="45352" spans="4:4">
      <c r="D45352" s="70"/>
    </row>
    <row r="45353" spans="4:4">
      <c r="D45353" s="70"/>
    </row>
    <row r="45354" spans="4:4">
      <c r="D45354" s="70"/>
    </row>
    <row r="45355" spans="4:4">
      <c r="D45355" s="70"/>
    </row>
    <row r="45356" spans="4:4">
      <c r="D45356" s="70"/>
    </row>
    <row r="45357" spans="4:4">
      <c r="D45357" s="70"/>
    </row>
    <row r="45358" spans="4:4">
      <c r="D45358" s="70"/>
    </row>
    <row r="45359" spans="4:4">
      <c r="D45359" s="70"/>
    </row>
    <row r="45360" spans="4:4">
      <c r="D45360" s="70"/>
    </row>
    <row r="45361" spans="4:4">
      <c r="D45361" s="70"/>
    </row>
    <row r="45362" spans="4:4">
      <c r="D45362" s="70"/>
    </row>
    <row r="45363" spans="4:4">
      <c r="D45363" s="70"/>
    </row>
    <row r="45364" spans="4:4">
      <c r="D45364" s="70"/>
    </row>
    <row r="45365" spans="4:4">
      <c r="D45365" s="70"/>
    </row>
    <row r="45366" spans="4:4">
      <c r="D45366" s="70"/>
    </row>
    <row r="45367" spans="4:4">
      <c r="D45367" s="70"/>
    </row>
    <row r="45368" spans="4:4">
      <c r="D45368" s="70"/>
    </row>
    <row r="45369" spans="4:4">
      <c r="D45369" s="70"/>
    </row>
    <row r="45370" spans="4:4">
      <c r="D45370" s="70"/>
    </row>
    <row r="45371" spans="4:4">
      <c r="D45371" s="70"/>
    </row>
    <row r="45372" spans="4:4">
      <c r="D45372" s="70"/>
    </row>
    <row r="45373" spans="4:4">
      <c r="D45373" s="70"/>
    </row>
    <row r="45374" spans="4:4">
      <c r="D45374" s="70"/>
    </row>
    <row r="45375" spans="4:4">
      <c r="D45375" s="70"/>
    </row>
    <row r="45376" spans="4:4">
      <c r="D45376" s="70"/>
    </row>
    <row r="45377" spans="4:4">
      <c r="D45377" s="70"/>
    </row>
    <row r="45378" spans="4:4">
      <c r="D45378" s="70"/>
    </row>
    <row r="45379" spans="4:4">
      <c r="D45379" s="70"/>
    </row>
    <row r="45380" spans="4:4">
      <c r="D45380" s="70"/>
    </row>
    <row r="45381" spans="4:4">
      <c r="D45381" s="70"/>
    </row>
    <row r="45382" spans="4:4">
      <c r="D45382" s="70"/>
    </row>
    <row r="45383" spans="4:4">
      <c r="D45383" s="70"/>
    </row>
    <row r="45384" spans="4:4">
      <c r="D45384" s="70"/>
    </row>
    <row r="45385" spans="4:4">
      <c r="D45385" s="70"/>
    </row>
    <row r="45386" spans="4:4">
      <c r="D45386" s="70"/>
    </row>
    <row r="45387" spans="4:4">
      <c r="D45387" s="70"/>
    </row>
    <row r="45388" spans="4:4">
      <c r="D45388" s="70"/>
    </row>
    <row r="45389" spans="4:4">
      <c r="D45389" s="70"/>
    </row>
    <row r="45390" spans="4:4">
      <c r="D45390" s="70"/>
    </row>
    <row r="45391" spans="4:4">
      <c r="D45391" s="70"/>
    </row>
    <row r="45392" spans="4:4">
      <c r="D45392" s="70"/>
    </row>
    <row r="45393" spans="4:4">
      <c r="D45393" s="70"/>
    </row>
    <row r="45394" spans="4:4">
      <c r="D45394" s="70"/>
    </row>
    <row r="45395" spans="4:4">
      <c r="D45395" s="70"/>
    </row>
    <row r="45396" spans="4:4">
      <c r="D45396" s="70"/>
    </row>
    <row r="45397" spans="4:4">
      <c r="D45397" s="70"/>
    </row>
    <row r="45398" spans="4:4">
      <c r="D45398" s="70"/>
    </row>
    <row r="45399" spans="4:4">
      <c r="D45399" s="70"/>
    </row>
    <row r="45400" spans="4:4">
      <c r="D45400" s="70"/>
    </row>
    <row r="45401" spans="4:4">
      <c r="D45401" s="70"/>
    </row>
    <row r="45402" spans="4:4">
      <c r="D45402" s="70"/>
    </row>
    <row r="45403" spans="4:4">
      <c r="D45403" s="70"/>
    </row>
    <row r="45404" spans="4:4">
      <c r="D45404" s="70"/>
    </row>
    <row r="45405" spans="4:4">
      <c r="D45405" s="70"/>
    </row>
    <row r="45406" spans="4:4">
      <c r="D45406" s="70"/>
    </row>
    <row r="45407" spans="4:4">
      <c r="D45407" s="70"/>
    </row>
    <row r="45408" spans="4:4">
      <c r="D45408" s="70"/>
    </row>
    <row r="45409" spans="4:4">
      <c r="D45409" s="70"/>
    </row>
    <row r="45410" spans="4:4">
      <c r="D45410" s="70"/>
    </row>
    <row r="45411" spans="4:4">
      <c r="D45411" s="70"/>
    </row>
    <row r="45412" spans="4:4">
      <c r="D45412" s="70"/>
    </row>
    <row r="45413" spans="4:4">
      <c r="D45413" s="70"/>
    </row>
    <row r="45414" spans="4:4">
      <c r="D45414" s="70"/>
    </row>
    <row r="45415" spans="4:4">
      <c r="D45415" s="70"/>
    </row>
    <row r="45416" spans="4:4">
      <c r="D45416" s="70"/>
    </row>
    <row r="45417" spans="4:4">
      <c r="D45417" s="70"/>
    </row>
    <row r="45418" spans="4:4">
      <c r="D45418" s="70"/>
    </row>
    <row r="45419" spans="4:4">
      <c r="D45419" s="70"/>
    </row>
    <row r="45420" spans="4:4">
      <c r="D45420" s="70"/>
    </row>
    <row r="45421" spans="4:4">
      <c r="D45421" s="70"/>
    </row>
    <row r="45422" spans="4:4">
      <c r="D45422" s="70"/>
    </row>
    <row r="45423" spans="4:4">
      <c r="D45423" s="70"/>
    </row>
    <row r="45424" spans="4:4">
      <c r="D45424" s="70"/>
    </row>
    <row r="45425" spans="4:4">
      <c r="D45425" s="70"/>
    </row>
    <row r="45426" spans="4:4">
      <c r="D45426" s="70"/>
    </row>
    <row r="45427" spans="4:4">
      <c r="D45427" s="70"/>
    </row>
    <row r="45428" spans="4:4">
      <c r="D45428" s="70"/>
    </row>
    <row r="45429" spans="4:4">
      <c r="D45429" s="70"/>
    </row>
    <row r="45430" spans="4:4">
      <c r="D45430" s="70"/>
    </row>
    <row r="45431" spans="4:4">
      <c r="D45431" s="70"/>
    </row>
    <row r="45432" spans="4:4">
      <c r="D45432" s="70"/>
    </row>
    <row r="45433" spans="4:4">
      <c r="D45433" s="70"/>
    </row>
    <row r="45434" spans="4:4">
      <c r="D45434" s="70"/>
    </row>
    <row r="45435" spans="4:4">
      <c r="D45435" s="70"/>
    </row>
    <row r="45436" spans="4:4">
      <c r="D45436" s="70"/>
    </row>
    <row r="45437" spans="4:4">
      <c r="D45437" s="70"/>
    </row>
    <row r="45438" spans="4:4">
      <c r="D45438" s="70"/>
    </row>
    <row r="45439" spans="4:4">
      <c r="D45439" s="70"/>
    </row>
    <row r="45440" spans="4:4">
      <c r="D45440" s="70"/>
    </row>
    <row r="45441" spans="4:4">
      <c r="D45441" s="70"/>
    </row>
    <row r="45442" spans="4:4">
      <c r="D45442" s="70"/>
    </row>
    <row r="45443" spans="4:4">
      <c r="D45443" s="70"/>
    </row>
    <row r="45444" spans="4:4">
      <c r="D45444" s="70"/>
    </row>
    <row r="45445" spans="4:4">
      <c r="D45445" s="70"/>
    </row>
    <row r="45446" spans="4:4">
      <c r="D45446" s="70"/>
    </row>
    <row r="45447" spans="4:4">
      <c r="D45447" s="70"/>
    </row>
    <row r="45448" spans="4:4">
      <c r="D45448" s="70"/>
    </row>
    <row r="45449" spans="4:4">
      <c r="D45449" s="70"/>
    </row>
    <row r="45450" spans="4:4">
      <c r="D45450" s="70"/>
    </row>
    <row r="45451" spans="4:4">
      <c r="D45451" s="70"/>
    </row>
    <row r="45452" spans="4:4">
      <c r="D45452" s="70"/>
    </row>
    <row r="45453" spans="4:4">
      <c r="D45453" s="70"/>
    </row>
    <row r="45454" spans="4:4">
      <c r="D45454" s="70"/>
    </row>
    <row r="45455" spans="4:4">
      <c r="D45455" s="70"/>
    </row>
    <row r="45456" spans="4:4">
      <c r="D45456" s="70"/>
    </row>
    <row r="45457" spans="4:4">
      <c r="D45457" s="70"/>
    </row>
    <row r="45458" spans="4:4">
      <c r="D45458" s="70"/>
    </row>
    <row r="45459" spans="4:4">
      <c r="D45459" s="70"/>
    </row>
    <row r="45460" spans="4:4">
      <c r="D45460" s="70"/>
    </row>
    <row r="45461" spans="4:4">
      <c r="D45461" s="70"/>
    </row>
    <row r="45462" spans="4:4">
      <c r="D45462" s="70"/>
    </row>
    <row r="45463" spans="4:4">
      <c r="D45463" s="70"/>
    </row>
    <row r="45464" spans="4:4">
      <c r="D45464" s="70"/>
    </row>
    <row r="45465" spans="4:4">
      <c r="D45465" s="70"/>
    </row>
    <row r="45466" spans="4:4">
      <c r="D45466" s="70"/>
    </row>
    <row r="45467" spans="4:4">
      <c r="D45467" s="70"/>
    </row>
    <row r="45468" spans="4:4">
      <c r="D45468" s="70"/>
    </row>
    <row r="45469" spans="4:4">
      <c r="D45469" s="70"/>
    </row>
    <row r="45470" spans="4:4">
      <c r="D45470" s="70"/>
    </row>
    <row r="45471" spans="4:4">
      <c r="D45471" s="70"/>
    </row>
    <row r="45472" spans="4:4">
      <c r="D45472" s="70"/>
    </row>
    <row r="45473" spans="4:4">
      <c r="D45473" s="70"/>
    </row>
    <row r="45474" spans="4:4">
      <c r="D45474" s="70"/>
    </row>
    <row r="45475" spans="4:4">
      <c r="D45475" s="70"/>
    </row>
    <row r="45476" spans="4:4">
      <c r="D45476" s="70"/>
    </row>
    <row r="45477" spans="4:4">
      <c r="D45477" s="70"/>
    </row>
    <row r="45478" spans="4:4">
      <c r="D45478" s="70"/>
    </row>
    <row r="45479" spans="4:4">
      <c r="D45479" s="70"/>
    </row>
    <row r="45480" spans="4:4">
      <c r="D45480" s="70"/>
    </row>
    <row r="45481" spans="4:4">
      <c r="D45481" s="70"/>
    </row>
    <row r="45482" spans="4:4">
      <c r="D45482" s="70"/>
    </row>
    <row r="45483" spans="4:4">
      <c r="D45483" s="70"/>
    </row>
    <row r="45484" spans="4:4">
      <c r="D45484" s="70"/>
    </row>
    <row r="45485" spans="4:4">
      <c r="D45485" s="70"/>
    </row>
    <row r="45486" spans="4:4">
      <c r="D45486" s="70"/>
    </row>
    <row r="45487" spans="4:4">
      <c r="D45487" s="70"/>
    </row>
    <row r="45488" spans="4:4">
      <c r="D45488" s="70"/>
    </row>
    <row r="45489" spans="4:4">
      <c r="D45489" s="70"/>
    </row>
    <row r="45490" spans="4:4">
      <c r="D45490" s="70"/>
    </row>
    <row r="45491" spans="4:4">
      <c r="D45491" s="70"/>
    </row>
    <row r="45492" spans="4:4">
      <c r="D45492" s="70"/>
    </row>
    <row r="45493" spans="4:4">
      <c r="D45493" s="70"/>
    </row>
    <row r="45494" spans="4:4">
      <c r="D45494" s="70"/>
    </row>
    <row r="45495" spans="4:4">
      <c r="D45495" s="70"/>
    </row>
    <row r="45496" spans="4:4">
      <c r="D45496" s="70"/>
    </row>
    <row r="45497" spans="4:4">
      <c r="D45497" s="70"/>
    </row>
    <row r="45498" spans="4:4">
      <c r="D45498" s="70"/>
    </row>
    <row r="45499" spans="4:4">
      <c r="D45499" s="70"/>
    </row>
    <row r="45500" spans="4:4">
      <c r="D45500" s="70"/>
    </row>
    <row r="45501" spans="4:4">
      <c r="D45501" s="70"/>
    </row>
    <row r="45502" spans="4:4">
      <c r="D45502" s="70"/>
    </row>
    <row r="45503" spans="4:4">
      <c r="D45503" s="70"/>
    </row>
    <row r="45504" spans="4:4">
      <c r="D45504" s="70"/>
    </row>
    <row r="45505" spans="4:4">
      <c r="D45505" s="70"/>
    </row>
    <row r="45506" spans="4:4">
      <c r="D45506" s="70"/>
    </row>
    <row r="45507" spans="4:4">
      <c r="D45507" s="70"/>
    </row>
    <row r="45508" spans="4:4">
      <c r="D45508" s="70"/>
    </row>
    <row r="45509" spans="4:4">
      <c r="D45509" s="70"/>
    </row>
    <row r="45510" spans="4:4">
      <c r="D45510" s="70"/>
    </row>
    <row r="45511" spans="4:4">
      <c r="D45511" s="70"/>
    </row>
    <row r="45512" spans="4:4">
      <c r="D45512" s="70"/>
    </row>
    <row r="45513" spans="4:4">
      <c r="D45513" s="70"/>
    </row>
    <row r="45514" spans="4:4">
      <c r="D45514" s="70"/>
    </row>
    <row r="45515" spans="4:4">
      <c r="D45515" s="70"/>
    </row>
    <row r="45516" spans="4:4">
      <c r="D45516" s="70"/>
    </row>
    <row r="45517" spans="4:4">
      <c r="D45517" s="70"/>
    </row>
    <row r="45518" spans="4:4">
      <c r="D45518" s="70"/>
    </row>
    <row r="45519" spans="4:4">
      <c r="D45519" s="70"/>
    </row>
    <row r="45520" spans="4:4">
      <c r="D45520" s="70"/>
    </row>
    <row r="45521" spans="4:4">
      <c r="D45521" s="70"/>
    </row>
    <row r="45522" spans="4:4">
      <c r="D45522" s="70"/>
    </row>
    <row r="45523" spans="4:4">
      <c r="D45523" s="70"/>
    </row>
    <row r="45524" spans="4:4">
      <c r="D45524" s="70"/>
    </row>
    <row r="45525" spans="4:4">
      <c r="D45525" s="70"/>
    </row>
    <row r="45526" spans="4:4">
      <c r="D45526" s="70"/>
    </row>
    <row r="45527" spans="4:4">
      <c r="D45527" s="70"/>
    </row>
    <row r="45528" spans="4:4">
      <c r="D45528" s="70"/>
    </row>
    <row r="45529" spans="4:4">
      <c r="D45529" s="70"/>
    </row>
    <row r="45530" spans="4:4">
      <c r="D45530" s="70"/>
    </row>
    <row r="45531" spans="4:4">
      <c r="D45531" s="70"/>
    </row>
    <row r="45532" spans="4:4">
      <c r="D45532" s="70"/>
    </row>
    <row r="45533" spans="4:4">
      <c r="D45533" s="70"/>
    </row>
    <row r="45534" spans="4:4">
      <c r="D45534" s="70"/>
    </row>
    <row r="45535" spans="4:4">
      <c r="D45535" s="70"/>
    </row>
    <row r="45536" spans="4:4">
      <c r="D45536" s="70"/>
    </row>
    <row r="45537" spans="4:4">
      <c r="D45537" s="70"/>
    </row>
    <row r="45538" spans="4:4">
      <c r="D45538" s="70"/>
    </row>
    <row r="45539" spans="4:4">
      <c r="D45539" s="70"/>
    </row>
    <row r="45540" spans="4:4">
      <c r="D45540" s="70"/>
    </row>
    <row r="45541" spans="4:4">
      <c r="D45541" s="70"/>
    </row>
    <row r="45542" spans="4:4">
      <c r="D45542" s="70"/>
    </row>
    <row r="45543" spans="4:4">
      <c r="D45543" s="70"/>
    </row>
    <row r="45544" spans="4:4">
      <c r="D45544" s="70"/>
    </row>
    <row r="45545" spans="4:4">
      <c r="D45545" s="70"/>
    </row>
    <row r="45546" spans="4:4">
      <c r="D45546" s="70"/>
    </row>
    <row r="45547" spans="4:4">
      <c r="D45547" s="70"/>
    </row>
    <row r="45548" spans="4:4">
      <c r="D45548" s="70"/>
    </row>
    <row r="45549" spans="4:4">
      <c r="D45549" s="70"/>
    </row>
    <row r="45550" spans="4:4">
      <c r="D45550" s="70"/>
    </row>
    <row r="45551" spans="4:4">
      <c r="D45551" s="70"/>
    </row>
    <row r="45552" spans="4:4">
      <c r="D45552" s="70"/>
    </row>
    <row r="45553" spans="4:4">
      <c r="D45553" s="70"/>
    </row>
    <row r="45554" spans="4:4">
      <c r="D45554" s="70"/>
    </row>
    <row r="45555" spans="4:4">
      <c r="D45555" s="70"/>
    </row>
    <row r="45556" spans="4:4">
      <c r="D45556" s="70"/>
    </row>
    <row r="45557" spans="4:4">
      <c r="D45557" s="70"/>
    </row>
    <row r="45558" spans="4:4">
      <c r="D45558" s="70"/>
    </row>
    <row r="45559" spans="4:4">
      <c r="D45559" s="70"/>
    </row>
    <row r="45560" spans="4:4">
      <c r="D45560" s="70"/>
    </row>
    <row r="45561" spans="4:4">
      <c r="D45561" s="70"/>
    </row>
    <row r="45562" spans="4:4">
      <c r="D45562" s="70"/>
    </row>
    <row r="45563" spans="4:4">
      <c r="D45563" s="70"/>
    </row>
    <row r="45564" spans="4:4">
      <c r="D45564" s="70"/>
    </row>
    <row r="45565" spans="4:4">
      <c r="D45565" s="70"/>
    </row>
    <row r="45566" spans="4:4">
      <c r="D45566" s="70"/>
    </row>
    <row r="45567" spans="4:4">
      <c r="D45567" s="70"/>
    </row>
    <row r="45568" spans="4:4">
      <c r="D45568" s="70"/>
    </row>
    <row r="45569" spans="4:4">
      <c r="D45569" s="70"/>
    </row>
    <row r="45570" spans="4:4">
      <c r="D45570" s="70"/>
    </row>
    <row r="45571" spans="4:4">
      <c r="D45571" s="70"/>
    </row>
    <row r="45572" spans="4:4">
      <c r="D45572" s="70"/>
    </row>
    <row r="45573" spans="4:4">
      <c r="D45573" s="70"/>
    </row>
    <row r="45574" spans="4:4">
      <c r="D45574" s="70"/>
    </row>
    <row r="45575" spans="4:4">
      <c r="D45575" s="70"/>
    </row>
    <row r="45576" spans="4:4">
      <c r="D45576" s="70"/>
    </row>
    <row r="45577" spans="4:4">
      <c r="D45577" s="70"/>
    </row>
    <row r="45578" spans="4:4">
      <c r="D45578" s="70"/>
    </row>
    <row r="45579" spans="4:4">
      <c r="D45579" s="70"/>
    </row>
    <row r="45580" spans="4:4">
      <c r="D45580" s="70"/>
    </row>
    <row r="45581" spans="4:4">
      <c r="D45581" s="70"/>
    </row>
    <row r="45582" spans="4:4">
      <c r="D45582" s="70"/>
    </row>
    <row r="45583" spans="4:4">
      <c r="D45583" s="70"/>
    </row>
    <row r="45584" spans="4:4">
      <c r="D45584" s="70"/>
    </row>
    <row r="45585" spans="4:4">
      <c r="D45585" s="70"/>
    </row>
    <row r="45586" spans="4:4">
      <c r="D45586" s="70"/>
    </row>
    <row r="45587" spans="4:4">
      <c r="D45587" s="70"/>
    </row>
    <row r="45588" spans="4:4">
      <c r="D45588" s="70"/>
    </row>
    <row r="45589" spans="4:4">
      <c r="D45589" s="70"/>
    </row>
    <row r="45590" spans="4:4">
      <c r="D45590" s="70"/>
    </row>
    <row r="45591" spans="4:4">
      <c r="D45591" s="70"/>
    </row>
    <row r="45592" spans="4:4">
      <c r="D45592" s="70"/>
    </row>
    <row r="45593" spans="4:4">
      <c r="D45593" s="70"/>
    </row>
    <row r="45594" spans="4:4">
      <c r="D45594" s="70"/>
    </row>
    <row r="45595" spans="4:4">
      <c r="D45595" s="70"/>
    </row>
    <row r="45596" spans="4:4">
      <c r="D45596" s="70"/>
    </row>
    <row r="45597" spans="4:4">
      <c r="D45597" s="70"/>
    </row>
    <row r="45598" spans="4:4">
      <c r="D45598" s="70"/>
    </row>
    <row r="45599" spans="4:4">
      <c r="D45599" s="70"/>
    </row>
    <row r="45600" spans="4:4">
      <c r="D45600" s="70"/>
    </row>
    <row r="45601" spans="4:4">
      <c r="D45601" s="70"/>
    </row>
    <row r="45602" spans="4:4">
      <c r="D45602" s="70"/>
    </row>
    <row r="45603" spans="4:4">
      <c r="D45603" s="70"/>
    </row>
    <row r="45604" spans="4:4">
      <c r="D45604" s="70"/>
    </row>
    <row r="45605" spans="4:4">
      <c r="D45605" s="70"/>
    </row>
    <row r="45606" spans="4:4">
      <c r="D45606" s="70"/>
    </row>
    <row r="45607" spans="4:4">
      <c r="D45607" s="70"/>
    </row>
    <row r="45608" spans="4:4">
      <c r="D45608" s="70"/>
    </row>
    <row r="45609" spans="4:4">
      <c r="D45609" s="70"/>
    </row>
    <row r="45610" spans="4:4">
      <c r="D45610" s="70"/>
    </row>
    <row r="45611" spans="4:4">
      <c r="D45611" s="70"/>
    </row>
    <row r="45612" spans="4:4">
      <c r="D45612" s="70"/>
    </row>
    <row r="45613" spans="4:4">
      <c r="D45613" s="70"/>
    </row>
    <row r="45614" spans="4:4">
      <c r="D45614" s="70"/>
    </row>
    <row r="45615" spans="4:4">
      <c r="D45615" s="70"/>
    </row>
    <row r="45616" spans="4:4">
      <c r="D45616" s="70"/>
    </row>
    <row r="45617" spans="4:4">
      <c r="D45617" s="70"/>
    </row>
    <row r="45618" spans="4:4">
      <c r="D45618" s="70"/>
    </row>
    <row r="45619" spans="4:4">
      <c r="D45619" s="70"/>
    </row>
    <row r="45620" spans="4:4">
      <c r="D45620" s="70"/>
    </row>
    <row r="45621" spans="4:4">
      <c r="D45621" s="70"/>
    </row>
    <row r="45622" spans="4:4">
      <c r="D45622" s="70"/>
    </row>
    <row r="45623" spans="4:4">
      <c r="D45623" s="70"/>
    </row>
    <row r="45624" spans="4:4">
      <c r="D45624" s="70"/>
    </row>
    <row r="45625" spans="4:4">
      <c r="D45625" s="70"/>
    </row>
    <row r="45626" spans="4:4">
      <c r="D45626" s="70"/>
    </row>
    <row r="45627" spans="4:4">
      <c r="D45627" s="70"/>
    </row>
    <row r="45628" spans="4:4">
      <c r="D45628" s="70"/>
    </row>
    <row r="45629" spans="4:4">
      <c r="D45629" s="70"/>
    </row>
    <row r="45630" spans="4:4">
      <c r="D45630" s="70"/>
    </row>
    <row r="45631" spans="4:4">
      <c r="D45631" s="70"/>
    </row>
    <row r="45632" spans="4:4">
      <c r="D45632" s="70"/>
    </row>
    <row r="45633" spans="4:4">
      <c r="D45633" s="70"/>
    </row>
    <row r="45634" spans="4:4">
      <c r="D45634" s="70"/>
    </row>
    <row r="45635" spans="4:4">
      <c r="D45635" s="70"/>
    </row>
    <row r="45636" spans="4:4">
      <c r="D45636" s="70"/>
    </row>
    <row r="45637" spans="4:4">
      <c r="D45637" s="70"/>
    </row>
    <row r="45638" spans="4:4">
      <c r="D45638" s="70"/>
    </row>
    <row r="45639" spans="4:4">
      <c r="D45639" s="70"/>
    </row>
    <row r="45640" spans="4:4">
      <c r="D45640" s="70"/>
    </row>
    <row r="45641" spans="4:4">
      <c r="D45641" s="70"/>
    </row>
    <row r="45642" spans="4:4">
      <c r="D45642" s="70"/>
    </row>
    <row r="45643" spans="4:4">
      <c r="D45643" s="70"/>
    </row>
    <row r="45644" spans="4:4">
      <c r="D45644" s="70"/>
    </row>
    <row r="45645" spans="4:4">
      <c r="D45645" s="70"/>
    </row>
    <row r="45646" spans="4:4">
      <c r="D45646" s="70"/>
    </row>
    <row r="45647" spans="4:4">
      <c r="D45647" s="70"/>
    </row>
    <row r="45648" spans="4:4">
      <c r="D45648" s="70"/>
    </row>
    <row r="45649" spans="4:4">
      <c r="D45649" s="70"/>
    </row>
    <row r="45650" spans="4:4">
      <c r="D45650" s="70"/>
    </row>
    <row r="45651" spans="4:4">
      <c r="D45651" s="70"/>
    </row>
    <row r="45652" spans="4:4">
      <c r="D45652" s="70"/>
    </row>
    <row r="45653" spans="4:4">
      <c r="D45653" s="70"/>
    </row>
    <row r="45654" spans="4:4">
      <c r="D45654" s="70"/>
    </row>
    <row r="45655" spans="4:4">
      <c r="D45655" s="70"/>
    </row>
    <row r="45656" spans="4:4">
      <c r="D45656" s="70"/>
    </row>
    <row r="45657" spans="4:4">
      <c r="D45657" s="70"/>
    </row>
    <row r="45658" spans="4:4">
      <c r="D45658" s="70"/>
    </row>
    <row r="45659" spans="4:4">
      <c r="D45659" s="70"/>
    </row>
    <row r="45660" spans="4:4">
      <c r="D45660" s="70"/>
    </row>
    <row r="45661" spans="4:4">
      <c r="D45661" s="70"/>
    </row>
    <row r="45662" spans="4:4">
      <c r="D45662" s="70"/>
    </row>
    <row r="45663" spans="4:4">
      <c r="D45663" s="70"/>
    </row>
    <row r="45664" spans="4:4">
      <c r="D45664" s="70"/>
    </row>
    <row r="45665" spans="4:4">
      <c r="D45665" s="70"/>
    </row>
    <row r="45666" spans="4:4">
      <c r="D45666" s="70"/>
    </row>
    <row r="45667" spans="4:4">
      <c r="D45667" s="70"/>
    </row>
    <row r="45668" spans="4:4">
      <c r="D45668" s="70"/>
    </row>
    <row r="45669" spans="4:4">
      <c r="D45669" s="70"/>
    </row>
    <row r="45670" spans="4:4">
      <c r="D45670" s="70"/>
    </row>
    <row r="45671" spans="4:4">
      <c r="D45671" s="70"/>
    </row>
    <row r="45672" spans="4:4">
      <c r="D45672" s="70"/>
    </row>
    <row r="45673" spans="4:4">
      <c r="D45673" s="70"/>
    </row>
    <row r="45674" spans="4:4">
      <c r="D45674" s="70"/>
    </row>
    <row r="45675" spans="4:4">
      <c r="D45675" s="70"/>
    </row>
    <row r="45676" spans="4:4">
      <c r="D45676" s="70"/>
    </row>
    <row r="45677" spans="4:4">
      <c r="D45677" s="70"/>
    </row>
    <row r="45678" spans="4:4">
      <c r="D45678" s="70"/>
    </row>
    <row r="45679" spans="4:4">
      <c r="D45679" s="70"/>
    </row>
    <row r="45680" spans="4:4">
      <c r="D45680" s="70"/>
    </row>
    <row r="45681" spans="4:4">
      <c r="D45681" s="70"/>
    </row>
    <row r="45682" spans="4:4">
      <c r="D45682" s="70"/>
    </row>
    <row r="45683" spans="4:4">
      <c r="D45683" s="70"/>
    </row>
    <row r="45684" spans="4:4">
      <c r="D45684" s="70"/>
    </row>
    <row r="45685" spans="4:4">
      <c r="D45685" s="70"/>
    </row>
    <row r="45686" spans="4:4">
      <c r="D45686" s="70"/>
    </row>
    <row r="45687" spans="4:4">
      <c r="D45687" s="70"/>
    </row>
    <row r="45688" spans="4:4">
      <c r="D45688" s="70"/>
    </row>
    <row r="45689" spans="4:4">
      <c r="D45689" s="70"/>
    </row>
    <row r="45690" spans="4:4">
      <c r="D45690" s="70"/>
    </row>
    <row r="45691" spans="4:4">
      <c r="D45691" s="70"/>
    </row>
    <row r="45692" spans="4:4">
      <c r="D45692" s="70"/>
    </row>
    <row r="45693" spans="4:4">
      <c r="D45693" s="70"/>
    </row>
    <row r="45694" spans="4:4">
      <c r="D45694" s="70"/>
    </row>
    <row r="45695" spans="4:4">
      <c r="D45695" s="70"/>
    </row>
    <row r="45696" spans="4:4">
      <c r="D45696" s="70"/>
    </row>
    <row r="45697" spans="4:4">
      <c r="D45697" s="70"/>
    </row>
    <row r="45698" spans="4:4">
      <c r="D45698" s="70"/>
    </row>
    <row r="45699" spans="4:4">
      <c r="D45699" s="70"/>
    </row>
    <row r="45700" spans="4:4">
      <c r="D45700" s="70"/>
    </row>
    <row r="45701" spans="4:4">
      <c r="D45701" s="70"/>
    </row>
    <row r="45702" spans="4:4">
      <c r="D45702" s="70"/>
    </row>
    <row r="45703" spans="4:4">
      <c r="D45703" s="70"/>
    </row>
    <row r="45704" spans="4:4">
      <c r="D45704" s="70"/>
    </row>
    <row r="45705" spans="4:4">
      <c r="D45705" s="70"/>
    </row>
    <row r="45706" spans="4:4">
      <c r="D45706" s="70"/>
    </row>
    <row r="45707" spans="4:4">
      <c r="D45707" s="70"/>
    </row>
    <row r="45708" spans="4:4">
      <c r="D45708" s="70"/>
    </row>
    <row r="45709" spans="4:4">
      <c r="D45709" s="70"/>
    </row>
    <row r="45710" spans="4:4">
      <c r="D45710" s="70"/>
    </row>
    <row r="45711" spans="4:4">
      <c r="D45711" s="70"/>
    </row>
    <row r="45712" spans="4:4">
      <c r="D45712" s="70"/>
    </row>
    <row r="45713" spans="4:4">
      <c r="D45713" s="70"/>
    </row>
    <row r="45714" spans="4:4">
      <c r="D45714" s="70"/>
    </row>
    <row r="45715" spans="4:4">
      <c r="D45715" s="70"/>
    </row>
    <row r="45716" spans="4:4">
      <c r="D45716" s="70"/>
    </row>
    <row r="45717" spans="4:4">
      <c r="D45717" s="70"/>
    </row>
    <row r="45718" spans="4:4">
      <c r="D45718" s="70"/>
    </row>
    <row r="45719" spans="4:4">
      <c r="D45719" s="70"/>
    </row>
    <row r="45720" spans="4:4">
      <c r="D45720" s="70"/>
    </row>
    <row r="45721" spans="4:4">
      <c r="D45721" s="70"/>
    </row>
    <row r="45722" spans="4:4">
      <c r="D45722" s="70"/>
    </row>
    <row r="45723" spans="4:4">
      <c r="D45723" s="70"/>
    </row>
    <row r="45724" spans="4:4">
      <c r="D45724" s="70"/>
    </row>
    <row r="45725" spans="4:4">
      <c r="D45725" s="70"/>
    </row>
    <row r="45726" spans="4:4">
      <c r="D45726" s="70"/>
    </row>
    <row r="45727" spans="4:4">
      <c r="D45727" s="70"/>
    </row>
    <row r="45728" spans="4:4">
      <c r="D45728" s="70"/>
    </row>
    <row r="45729" spans="4:4">
      <c r="D45729" s="70"/>
    </row>
    <row r="45730" spans="4:4">
      <c r="D45730" s="70"/>
    </row>
    <row r="45731" spans="4:4">
      <c r="D45731" s="70"/>
    </row>
    <row r="45732" spans="4:4">
      <c r="D45732" s="70"/>
    </row>
    <row r="45733" spans="4:4">
      <c r="D45733" s="70"/>
    </row>
    <row r="45734" spans="4:4">
      <c r="D45734" s="70"/>
    </row>
    <row r="45735" spans="4:4">
      <c r="D45735" s="70"/>
    </row>
    <row r="45736" spans="4:4">
      <c r="D45736" s="70"/>
    </row>
    <row r="45737" spans="4:4">
      <c r="D45737" s="70"/>
    </row>
    <row r="45738" spans="4:4">
      <c r="D45738" s="70"/>
    </row>
    <row r="45739" spans="4:4">
      <c r="D45739" s="70"/>
    </row>
    <row r="45740" spans="4:4">
      <c r="D45740" s="70"/>
    </row>
    <row r="45741" spans="4:4">
      <c r="D45741" s="70"/>
    </row>
    <row r="45742" spans="4:4">
      <c r="D45742" s="70"/>
    </row>
    <row r="45743" spans="4:4">
      <c r="D45743" s="70"/>
    </row>
    <row r="45744" spans="4:4">
      <c r="D45744" s="70"/>
    </row>
    <row r="45745" spans="4:4">
      <c r="D45745" s="70"/>
    </row>
    <row r="45746" spans="4:4">
      <c r="D45746" s="70"/>
    </row>
    <row r="45747" spans="4:4">
      <c r="D45747" s="70"/>
    </row>
    <row r="45748" spans="4:4">
      <c r="D45748" s="70"/>
    </row>
    <row r="45749" spans="4:4">
      <c r="D45749" s="70"/>
    </row>
    <row r="45750" spans="4:4">
      <c r="D45750" s="70"/>
    </row>
    <row r="45751" spans="4:4">
      <c r="D45751" s="70"/>
    </row>
    <row r="45752" spans="4:4">
      <c r="D45752" s="70"/>
    </row>
    <row r="45753" spans="4:4">
      <c r="D45753" s="70"/>
    </row>
    <row r="45754" spans="4:4">
      <c r="D45754" s="70"/>
    </row>
    <row r="45755" spans="4:4">
      <c r="D45755" s="70"/>
    </row>
    <row r="45756" spans="4:4">
      <c r="D45756" s="70"/>
    </row>
    <row r="45757" spans="4:4">
      <c r="D45757" s="70"/>
    </row>
    <row r="45758" spans="4:4">
      <c r="D45758" s="70"/>
    </row>
    <row r="45759" spans="4:4">
      <c r="D45759" s="70"/>
    </row>
    <row r="45760" spans="4:4">
      <c r="D45760" s="70"/>
    </row>
    <row r="45761" spans="4:4">
      <c r="D45761" s="70"/>
    </row>
    <row r="45762" spans="4:4">
      <c r="D45762" s="70"/>
    </row>
    <row r="45763" spans="4:4">
      <c r="D45763" s="70"/>
    </row>
    <row r="45764" spans="4:4">
      <c r="D45764" s="70"/>
    </row>
    <row r="45765" spans="4:4">
      <c r="D45765" s="70"/>
    </row>
    <row r="45766" spans="4:4">
      <c r="D45766" s="70"/>
    </row>
    <row r="45767" spans="4:4">
      <c r="D45767" s="70"/>
    </row>
    <row r="45768" spans="4:4">
      <c r="D45768" s="70"/>
    </row>
    <row r="45769" spans="4:4">
      <c r="D45769" s="70"/>
    </row>
    <row r="45770" spans="4:4">
      <c r="D45770" s="70"/>
    </row>
    <row r="45771" spans="4:4">
      <c r="D45771" s="70"/>
    </row>
    <row r="45772" spans="4:4">
      <c r="D45772" s="70"/>
    </row>
    <row r="45773" spans="4:4">
      <c r="D45773" s="70"/>
    </row>
    <row r="45774" spans="4:4">
      <c r="D45774" s="70"/>
    </row>
    <row r="45775" spans="4:4">
      <c r="D45775" s="70"/>
    </row>
    <row r="45776" spans="4:4">
      <c r="D45776" s="70"/>
    </row>
    <row r="45777" spans="4:4">
      <c r="D45777" s="70"/>
    </row>
    <row r="45778" spans="4:4">
      <c r="D45778" s="70"/>
    </row>
    <row r="45779" spans="4:4">
      <c r="D45779" s="70"/>
    </row>
    <row r="45780" spans="4:4">
      <c r="D45780" s="70"/>
    </row>
    <row r="45781" spans="4:4">
      <c r="D45781" s="70"/>
    </row>
    <row r="45782" spans="4:4">
      <c r="D45782" s="70"/>
    </row>
    <row r="45783" spans="4:4">
      <c r="D45783" s="70"/>
    </row>
    <row r="45784" spans="4:4">
      <c r="D45784" s="70"/>
    </row>
    <row r="45785" spans="4:4">
      <c r="D45785" s="70"/>
    </row>
    <row r="45786" spans="4:4">
      <c r="D45786" s="70"/>
    </row>
    <row r="45787" spans="4:4">
      <c r="D45787" s="70"/>
    </row>
    <row r="45788" spans="4:4">
      <c r="D45788" s="70"/>
    </row>
    <row r="45789" spans="4:4">
      <c r="D45789" s="70"/>
    </row>
    <row r="45790" spans="4:4">
      <c r="D45790" s="70"/>
    </row>
    <row r="45791" spans="4:4">
      <c r="D45791" s="70"/>
    </row>
    <row r="45792" spans="4:4">
      <c r="D45792" s="70"/>
    </row>
    <row r="45793" spans="4:4">
      <c r="D45793" s="70"/>
    </row>
    <row r="45794" spans="4:4">
      <c r="D45794" s="70"/>
    </row>
    <row r="45795" spans="4:4">
      <c r="D45795" s="70"/>
    </row>
    <row r="45796" spans="4:4">
      <c r="D45796" s="70"/>
    </row>
    <row r="45797" spans="4:4">
      <c r="D45797" s="70"/>
    </row>
    <row r="45798" spans="4:4">
      <c r="D45798" s="70"/>
    </row>
    <row r="45799" spans="4:4">
      <c r="D45799" s="70"/>
    </row>
    <row r="45800" spans="4:4">
      <c r="D45800" s="70"/>
    </row>
    <row r="45801" spans="4:4">
      <c r="D45801" s="70"/>
    </row>
    <row r="45802" spans="4:4">
      <c r="D45802" s="70"/>
    </row>
    <row r="45803" spans="4:4">
      <c r="D45803" s="70"/>
    </row>
    <row r="45804" spans="4:4">
      <c r="D45804" s="70"/>
    </row>
    <row r="45805" spans="4:4">
      <c r="D45805" s="70"/>
    </row>
    <row r="45806" spans="4:4">
      <c r="D45806" s="70"/>
    </row>
    <row r="45807" spans="4:4">
      <c r="D45807" s="70"/>
    </row>
    <row r="45808" spans="4:4">
      <c r="D45808" s="70"/>
    </row>
    <row r="45809" spans="4:4">
      <c r="D45809" s="70"/>
    </row>
    <row r="45810" spans="4:4">
      <c r="D45810" s="70"/>
    </row>
    <row r="45811" spans="4:4">
      <c r="D45811" s="70"/>
    </row>
    <row r="45812" spans="4:4">
      <c r="D45812" s="70"/>
    </row>
    <row r="45813" spans="4:4">
      <c r="D45813" s="70"/>
    </row>
    <row r="45814" spans="4:4">
      <c r="D45814" s="70"/>
    </row>
    <row r="45815" spans="4:4">
      <c r="D45815" s="70"/>
    </row>
    <row r="45816" spans="4:4">
      <c r="D45816" s="70"/>
    </row>
    <row r="45817" spans="4:4">
      <c r="D45817" s="70"/>
    </row>
    <row r="45818" spans="4:4">
      <c r="D45818" s="70"/>
    </row>
    <row r="45819" spans="4:4">
      <c r="D45819" s="70"/>
    </row>
    <row r="45820" spans="4:4">
      <c r="D45820" s="70"/>
    </row>
    <row r="45821" spans="4:4">
      <c r="D45821" s="70"/>
    </row>
    <row r="45822" spans="4:4">
      <c r="D45822" s="70"/>
    </row>
    <row r="45823" spans="4:4">
      <c r="D45823" s="70"/>
    </row>
    <row r="45824" spans="4:4">
      <c r="D45824" s="70"/>
    </row>
    <row r="45825" spans="4:4">
      <c r="D45825" s="70"/>
    </row>
    <row r="45826" spans="4:4">
      <c r="D45826" s="70"/>
    </row>
    <row r="45827" spans="4:4">
      <c r="D45827" s="70"/>
    </row>
    <row r="45828" spans="4:4">
      <c r="D45828" s="70"/>
    </row>
    <row r="45829" spans="4:4">
      <c r="D45829" s="70"/>
    </row>
    <row r="45830" spans="4:4">
      <c r="D45830" s="70"/>
    </row>
    <row r="45831" spans="4:4">
      <c r="D45831" s="70"/>
    </row>
    <row r="45832" spans="4:4">
      <c r="D45832" s="70"/>
    </row>
    <row r="45833" spans="4:4">
      <c r="D45833" s="70"/>
    </row>
    <row r="45834" spans="4:4">
      <c r="D45834" s="70"/>
    </row>
    <row r="45835" spans="4:4">
      <c r="D45835" s="70"/>
    </row>
    <row r="45836" spans="4:4">
      <c r="D45836" s="70"/>
    </row>
    <row r="45837" spans="4:4">
      <c r="D45837" s="70"/>
    </row>
    <row r="45838" spans="4:4">
      <c r="D45838" s="70"/>
    </row>
    <row r="45839" spans="4:4">
      <c r="D45839" s="70"/>
    </row>
    <row r="45840" spans="4:4">
      <c r="D45840" s="70"/>
    </row>
    <row r="45841" spans="4:4">
      <c r="D45841" s="70"/>
    </row>
    <row r="45842" spans="4:4">
      <c r="D45842" s="70"/>
    </row>
    <row r="45843" spans="4:4">
      <c r="D45843" s="70"/>
    </row>
    <row r="45844" spans="4:4">
      <c r="D45844" s="70"/>
    </row>
    <row r="45845" spans="4:4">
      <c r="D45845" s="70"/>
    </row>
    <row r="45846" spans="4:4">
      <c r="D45846" s="70"/>
    </row>
    <row r="45847" spans="4:4">
      <c r="D45847" s="70"/>
    </row>
    <row r="45848" spans="4:4">
      <c r="D45848" s="70"/>
    </row>
    <row r="45849" spans="4:4">
      <c r="D45849" s="70"/>
    </row>
    <row r="45850" spans="4:4">
      <c r="D45850" s="70"/>
    </row>
    <row r="45851" spans="4:4">
      <c r="D45851" s="70"/>
    </row>
    <row r="45852" spans="4:4">
      <c r="D45852" s="70"/>
    </row>
    <row r="45853" spans="4:4">
      <c r="D45853" s="70"/>
    </row>
    <row r="45854" spans="4:4">
      <c r="D45854" s="70"/>
    </row>
    <row r="45855" spans="4:4">
      <c r="D45855" s="70"/>
    </row>
    <row r="45856" spans="4:4">
      <c r="D45856" s="70"/>
    </row>
    <row r="45857" spans="4:4">
      <c r="D45857" s="70"/>
    </row>
    <row r="45858" spans="4:4">
      <c r="D45858" s="70"/>
    </row>
    <row r="45859" spans="4:4">
      <c r="D45859" s="70"/>
    </row>
    <row r="45860" spans="4:4">
      <c r="D45860" s="70"/>
    </row>
    <row r="45861" spans="4:4">
      <c r="D45861" s="70"/>
    </row>
    <row r="45862" spans="4:4">
      <c r="D45862" s="70"/>
    </row>
    <row r="45863" spans="4:4">
      <c r="D45863" s="70"/>
    </row>
    <row r="45864" spans="4:4">
      <c r="D45864" s="70"/>
    </row>
    <row r="45865" spans="4:4">
      <c r="D45865" s="70"/>
    </row>
    <row r="45866" spans="4:4">
      <c r="D45866" s="70"/>
    </row>
    <row r="45867" spans="4:4">
      <c r="D45867" s="70"/>
    </row>
    <row r="45868" spans="4:4">
      <c r="D45868" s="70"/>
    </row>
    <row r="45869" spans="4:4">
      <c r="D45869" s="70"/>
    </row>
    <row r="45870" spans="4:4">
      <c r="D45870" s="70"/>
    </row>
    <row r="45871" spans="4:4">
      <c r="D45871" s="70"/>
    </row>
    <row r="45872" spans="4:4">
      <c r="D45872" s="70"/>
    </row>
    <row r="45873" spans="4:4">
      <c r="D45873" s="70"/>
    </row>
    <row r="45874" spans="4:4">
      <c r="D45874" s="70"/>
    </row>
    <row r="45875" spans="4:4">
      <c r="D45875" s="70"/>
    </row>
    <row r="45876" spans="4:4">
      <c r="D45876" s="70"/>
    </row>
    <row r="45877" spans="4:4">
      <c r="D45877" s="70"/>
    </row>
    <row r="45878" spans="4:4">
      <c r="D45878" s="70"/>
    </row>
    <row r="45879" spans="4:4">
      <c r="D45879" s="70"/>
    </row>
    <row r="45880" spans="4:4">
      <c r="D45880" s="70"/>
    </row>
    <row r="45881" spans="4:4">
      <c r="D45881" s="70"/>
    </row>
    <row r="45882" spans="4:4">
      <c r="D45882" s="70"/>
    </row>
    <row r="45883" spans="4:4">
      <c r="D45883" s="70"/>
    </row>
    <row r="45884" spans="4:4">
      <c r="D45884" s="70"/>
    </row>
    <row r="45885" spans="4:4">
      <c r="D45885" s="70"/>
    </row>
    <row r="45886" spans="4:4">
      <c r="D45886" s="70"/>
    </row>
    <row r="45887" spans="4:4">
      <c r="D45887" s="70"/>
    </row>
    <row r="45888" spans="4:4">
      <c r="D45888" s="70"/>
    </row>
    <row r="45889" spans="4:4">
      <c r="D45889" s="70"/>
    </row>
    <row r="45890" spans="4:4">
      <c r="D45890" s="70"/>
    </row>
    <row r="45891" spans="4:4">
      <c r="D45891" s="70"/>
    </row>
    <row r="45892" spans="4:4">
      <c r="D45892" s="70"/>
    </row>
    <row r="45893" spans="4:4">
      <c r="D45893" s="70"/>
    </row>
    <row r="45894" spans="4:4">
      <c r="D45894" s="70"/>
    </row>
    <row r="45895" spans="4:4">
      <c r="D45895" s="70"/>
    </row>
    <row r="45896" spans="4:4">
      <c r="D45896" s="70"/>
    </row>
    <row r="45897" spans="4:4">
      <c r="D45897" s="70"/>
    </row>
    <row r="45898" spans="4:4">
      <c r="D45898" s="70"/>
    </row>
    <row r="45899" spans="4:4">
      <c r="D45899" s="70"/>
    </row>
    <row r="45900" spans="4:4">
      <c r="D45900" s="70"/>
    </row>
    <row r="45901" spans="4:4">
      <c r="D45901" s="70"/>
    </row>
    <row r="45902" spans="4:4">
      <c r="D45902" s="70"/>
    </row>
    <row r="45903" spans="4:4">
      <c r="D45903" s="70"/>
    </row>
    <row r="45904" spans="4:4">
      <c r="D45904" s="70"/>
    </row>
    <row r="45905" spans="4:4">
      <c r="D45905" s="70"/>
    </row>
    <row r="45906" spans="4:4">
      <c r="D45906" s="70"/>
    </row>
    <row r="45907" spans="4:4">
      <c r="D45907" s="70"/>
    </row>
    <row r="45908" spans="4:4">
      <c r="D45908" s="70"/>
    </row>
    <row r="45909" spans="4:4">
      <c r="D45909" s="70"/>
    </row>
    <row r="45910" spans="4:4">
      <c r="D45910" s="70"/>
    </row>
    <row r="45911" spans="4:4">
      <c r="D45911" s="70"/>
    </row>
    <row r="45912" spans="4:4">
      <c r="D45912" s="70"/>
    </row>
    <row r="45913" spans="4:4">
      <c r="D45913" s="70"/>
    </row>
    <row r="45914" spans="4:4">
      <c r="D45914" s="70"/>
    </row>
    <row r="45915" spans="4:4">
      <c r="D45915" s="70"/>
    </row>
    <row r="45916" spans="4:4">
      <c r="D45916" s="70"/>
    </row>
    <row r="45917" spans="4:4">
      <c r="D45917" s="70"/>
    </row>
    <row r="45918" spans="4:4">
      <c r="D45918" s="70"/>
    </row>
    <row r="45919" spans="4:4">
      <c r="D45919" s="70"/>
    </row>
    <row r="45920" spans="4:4">
      <c r="D45920" s="70"/>
    </row>
    <row r="45921" spans="4:4">
      <c r="D45921" s="70"/>
    </row>
    <row r="45922" spans="4:4">
      <c r="D45922" s="70"/>
    </row>
    <row r="45923" spans="4:4">
      <c r="D45923" s="70"/>
    </row>
    <row r="45924" spans="4:4">
      <c r="D45924" s="70"/>
    </row>
    <row r="45925" spans="4:4">
      <c r="D45925" s="70"/>
    </row>
    <row r="45926" spans="4:4">
      <c r="D45926" s="70"/>
    </row>
    <row r="45927" spans="4:4">
      <c r="D45927" s="70"/>
    </row>
    <row r="45928" spans="4:4">
      <c r="D45928" s="70"/>
    </row>
    <row r="45929" spans="4:4">
      <c r="D45929" s="70"/>
    </row>
    <row r="45930" spans="4:4">
      <c r="D45930" s="70"/>
    </row>
    <row r="45931" spans="4:4">
      <c r="D45931" s="70"/>
    </row>
    <row r="45932" spans="4:4">
      <c r="D45932" s="70"/>
    </row>
    <row r="45933" spans="4:4">
      <c r="D45933" s="70"/>
    </row>
    <row r="45934" spans="4:4">
      <c r="D45934" s="70"/>
    </row>
    <row r="45935" spans="4:4">
      <c r="D45935" s="70"/>
    </row>
    <row r="45936" spans="4:4">
      <c r="D45936" s="70"/>
    </row>
    <row r="45937" spans="4:4">
      <c r="D45937" s="70"/>
    </row>
    <row r="45938" spans="4:4">
      <c r="D45938" s="70"/>
    </row>
    <row r="45939" spans="4:4">
      <c r="D45939" s="70"/>
    </row>
    <row r="45940" spans="4:4">
      <c r="D45940" s="70"/>
    </row>
    <row r="45941" spans="4:4">
      <c r="D45941" s="70"/>
    </row>
    <row r="45942" spans="4:4">
      <c r="D45942" s="70"/>
    </row>
    <row r="45943" spans="4:4">
      <c r="D45943" s="70"/>
    </row>
    <row r="45944" spans="4:4">
      <c r="D45944" s="70"/>
    </row>
    <row r="45945" spans="4:4">
      <c r="D45945" s="70"/>
    </row>
    <row r="45946" spans="4:4">
      <c r="D45946" s="70"/>
    </row>
    <row r="45947" spans="4:4">
      <c r="D45947" s="70"/>
    </row>
    <row r="45948" spans="4:4">
      <c r="D45948" s="70"/>
    </row>
    <row r="45949" spans="4:4">
      <c r="D45949" s="70"/>
    </row>
    <row r="45950" spans="4:4">
      <c r="D45950" s="70"/>
    </row>
    <row r="45951" spans="4:4">
      <c r="D45951" s="70"/>
    </row>
    <row r="45952" spans="4:4">
      <c r="D45952" s="70"/>
    </row>
    <row r="45953" spans="4:4">
      <c r="D45953" s="70"/>
    </row>
    <row r="45954" spans="4:4">
      <c r="D45954" s="70"/>
    </row>
    <row r="45955" spans="4:4">
      <c r="D45955" s="70"/>
    </row>
    <row r="45956" spans="4:4">
      <c r="D45956" s="70"/>
    </row>
    <row r="45957" spans="4:4">
      <c r="D45957" s="70"/>
    </row>
    <row r="45958" spans="4:4">
      <c r="D45958" s="70"/>
    </row>
    <row r="45959" spans="4:4">
      <c r="D45959" s="70"/>
    </row>
    <row r="45960" spans="4:4">
      <c r="D45960" s="70"/>
    </row>
    <row r="45961" spans="4:4">
      <c r="D45961" s="70"/>
    </row>
    <row r="45962" spans="4:4">
      <c r="D45962" s="70"/>
    </row>
    <row r="45963" spans="4:4">
      <c r="D45963" s="70"/>
    </row>
    <row r="45964" spans="4:4">
      <c r="D45964" s="70"/>
    </row>
    <row r="45965" spans="4:4">
      <c r="D45965" s="70"/>
    </row>
    <row r="45966" spans="4:4">
      <c r="D45966" s="70"/>
    </row>
    <row r="45967" spans="4:4">
      <c r="D45967" s="70"/>
    </row>
    <row r="45968" spans="4:4">
      <c r="D45968" s="70"/>
    </row>
    <row r="45969" spans="4:4">
      <c r="D45969" s="70"/>
    </row>
    <row r="45970" spans="4:4">
      <c r="D45970" s="70"/>
    </row>
    <row r="45971" spans="4:4">
      <c r="D45971" s="70"/>
    </row>
    <row r="45972" spans="4:4">
      <c r="D45972" s="70"/>
    </row>
    <row r="45973" spans="4:4">
      <c r="D45973" s="70"/>
    </row>
    <row r="45974" spans="4:4">
      <c r="D45974" s="70"/>
    </row>
    <row r="45975" spans="4:4">
      <c r="D45975" s="70"/>
    </row>
    <row r="45976" spans="4:4">
      <c r="D45976" s="70"/>
    </row>
    <row r="45977" spans="4:4">
      <c r="D45977" s="70"/>
    </row>
    <row r="45978" spans="4:4">
      <c r="D45978" s="70"/>
    </row>
    <row r="45979" spans="4:4">
      <c r="D45979" s="70"/>
    </row>
    <row r="45980" spans="4:4">
      <c r="D45980" s="70"/>
    </row>
    <row r="45981" spans="4:4">
      <c r="D45981" s="70"/>
    </row>
    <row r="45982" spans="4:4">
      <c r="D45982" s="70"/>
    </row>
    <row r="45983" spans="4:4">
      <c r="D45983" s="70"/>
    </row>
    <row r="45984" spans="4:4">
      <c r="D45984" s="70"/>
    </row>
    <row r="45985" spans="4:4">
      <c r="D45985" s="70"/>
    </row>
    <row r="45986" spans="4:4">
      <c r="D45986" s="70"/>
    </row>
    <row r="45987" spans="4:4">
      <c r="D45987" s="70"/>
    </row>
    <row r="45988" spans="4:4">
      <c r="D45988" s="70"/>
    </row>
    <row r="45989" spans="4:4">
      <c r="D45989" s="70"/>
    </row>
    <row r="45990" spans="4:4">
      <c r="D45990" s="70"/>
    </row>
    <row r="45991" spans="4:4">
      <c r="D45991" s="70"/>
    </row>
    <row r="45992" spans="4:4">
      <c r="D45992" s="70"/>
    </row>
    <row r="45993" spans="4:4">
      <c r="D45993" s="70"/>
    </row>
    <row r="45994" spans="4:4">
      <c r="D45994" s="70"/>
    </row>
    <row r="45995" spans="4:4">
      <c r="D45995" s="70"/>
    </row>
    <row r="45996" spans="4:4">
      <c r="D45996" s="70"/>
    </row>
    <row r="45997" spans="4:4">
      <c r="D45997" s="70"/>
    </row>
    <row r="45998" spans="4:4">
      <c r="D45998" s="70"/>
    </row>
    <row r="45999" spans="4:4">
      <c r="D45999" s="70"/>
    </row>
    <row r="46000" spans="4:4">
      <c r="D46000" s="70"/>
    </row>
    <row r="46001" spans="4:4">
      <c r="D46001" s="70"/>
    </row>
    <row r="46002" spans="4:4">
      <c r="D46002" s="70"/>
    </row>
    <row r="46003" spans="4:4">
      <c r="D46003" s="70"/>
    </row>
    <row r="46004" spans="4:4">
      <c r="D46004" s="70"/>
    </row>
    <row r="46005" spans="4:4">
      <c r="D46005" s="70"/>
    </row>
    <row r="46006" spans="4:4">
      <c r="D46006" s="70"/>
    </row>
    <row r="46007" spans="4:4">
      <c r="D46007" s="70"/>
    </row>
    <row r="46008" spans="4:4">
      <c r="D46008" s="70"/>
    </row>
    <row r="46009" spans="4:4">
      <c r="D46009" s="70"/>
    </row>
    <row r="46010" spans="4:4">
      <c r="D46010" s="70"/>
    </row>
    <row r="46011" spans="4:4">
      <c r="D46011" s="70"/>
    </row>
    <row r="46012" spans="4:4">
      <c r="D46012" s="70"/>
    </row>
    <row r="46013" spans="4:4">
      <c r="D46013" s="70"/>
    </row>
    <row r="46014" spans="4:4">
      <c r="D46014" s="70"/>
    </row>
    <row r="46015" spans="4:4">
      <c r="D46015" s="70"/>
    </row>
    <row r="46016" spans="4:4">
      <c r="D46016" s="70"/>
    </row>
    <row r="46017" spans="4:4">
      <c r="D46017" s="70"/>
    </row>
    <row r="46018" spans="4:4">
      <c r="D46018" s="70"/>
    </row>
    <row r="46019" spans="4:4">
      <c r="D46019" s="70"/>
    </row>
    <row r="46020" spans="4:4">
      <c r="D46020" s="70"/>
    </row>
    <row r="46021" spans="4:4">
      <c r="D46021" s="70"/>
    </row>
    <row r="46022" spans="4:4">
      <c r="D46022" s="70"/>
    </row>
    <row r="46023" spans="4:4">
      <c r="D46023" s="70"/>
    </row>
    <row r="46024" spans="4:4">
      <c r="D46024" s="70"/>
    </row>
    <row r="46025" spans="4:4">
      <c r="D46025" s="70"/>
    </row>
    <row r="46026" spans="4:4">
      <c r="D46026" s="70"/>
    </row>
    <row r="46027" spans="4:4">
      <c r="D46027" s="70"/>
    </row>
    <row r="46028" spans="4:4">
      <c r="D46028" s="70"/>
    </row>
    <row r="46029" spans="4:4">
      <c r="D46029" s="70"/>
    </row>
    <row r="46030" spans="4:4">
      <c r="D46030" s="70"/>
    </row>
    <row r="46031" spans="4:4">
      <c r="D46031" s="70"/>
    </row>
    <row r="46032" spans="4:4">
      <c r="D46032" s="70"/>
    </row>
    <row r="46033" spans="4:4">
      <c r="D46033" s="70"/>
    </row>
    <row r="46034" spans="4:4">
      <c r="D46034" s="70"/>
    </row>
    <row r="46035" spans="4:4">
      <c r="D46035" s="70"/>
    </row>
    <row r="46036" spans="4:4">
      <c r="D46036" s="70"/>
    </row>
    <row r="46037" spans="4:4">
      <c r="D46037" s="70"/>
    </row>
    <row r="46038" spans="4:4">
      <c r="D46038" s="70"/>
    </row>
    <row r="46039" spans="4:4">
      <c r="D46039" s="70"/>
    </row>
    <row r="46040" spans="4:4">
      <c r="D46040" s="70"/>
    </row>
    <row r="46041" spans="4:4">
      <c r="D46041" s="70"/>
    </row>
    <row r="46042" spans="4:4">
      <c r="D46042" s="70"/>
    </row>
    <row r="46043" spans="4:4">
      <c r="D46043" s="70"/>
    </row>
    <row r="46044" spans="4:4">
      <c r="D46044" s="70"/>
    </row>
    <row r="46045" spans="4:4">
      <c r="D46045" s="70"/>
    </row>
    <row r="46046" spans="4:4">
      <c r="D46046" s="70"/>
    </row>
    <row r="46047" spans="4:4">
      <c r="D46047" s="70"/>
    </row>
    <row r="46048" spans="4:4">
      <c r="D46048" s="70"/>
    </row>
    <row r="46049" spans="4:4">
      <c r="D46049" s="70"/>
    </row>
    <row r="46050" spans="4:4">
      <c r="D46050" s="70"/>
    </row>
    <row r="46051" spans="4:4">
      <c r="D46051" s="70"/>
    </row>
    <row r="46052" spans="4:4">
      <c r="D46052" s="70"/>
    </row>
    <row r="46053" spans="4:4">
      <c r="D46053" s="70"/>
    </row>
    <row r="46054" spans="4:4">
      <c r="D46054" s="70"/>
    </row>
    <row r="46055" spans="4:4">
      <c r="D46055" s="70"/>
    </row>
    <row r="46056" spans="4:4">
      <c r="D46056" s="70"/>
    </row>
    <row r="46057" spans="4:4">
      <c r="D46057" s="70"/>
    </row>
    <row r="46058" spans="4:4">
      <c r="D46058" s="70"/>
    </row>
    <row r="46059" spans="4:4">
      <c r="D46059" s="70"/>
    </row>
    <row r="46060" spans="4:4">
      <c r="D46060" s="70"/>
    </row>
    <row r="46061" spans="4:4">
      <c r="D46061" s="70"/>
    </row>
    <row r="46062" spans="4:4">
      <c r="D46062" s="70"/>
    </row>
    <row r="46063" spans="4:4">
      <c r="D46063" s="70"/>
    </row>
    <row r="46064" spans="4:4">
      <c r="D46064" s="70"/>
    </row>
    <row r="46065" spans="4:4">
      <c r="D46065" s="70"/>
    </row>
    <row r="46066" spans="4:4">
      <c r="D46066" s="70"/>
    </row>
    <row r="46067" spans="4:4">
      <c r="D46067" s="70"/>
    </row>
    <row r="46068" spans="4:4">
      <c r="D46068" s="70"/>
    </row>
    <row r="46069" spans="4:4">
      <c r="D46069" s="70"/>
    </row>
    <row r="46070" spans="4:4">
      <c r="D46070" s="70"/>
    </row>
    <row r="46071" spans="4:4">
      <c r="D46071" s="70"/>
    </row>
    <row r="46072" spans="4:4">
      <c r="D46072" s="70"/>
    </row>
    <row r="46073" spans="4:4">
      <c r="D46073" s="70"/>
    </row>
    <row r="46074" spans="4:4">
      <c r="D46074" s="70"/>
    </row>
    <row r="46075" spans="4:4">
      <c r="D46075" s="70"/>
    </row>
    <row r="46076" spans="4:4">
      <c r="D46076" s="70"/>
    </row>
    <row r="46077" spans="4:4">
      <c r="D46077" s="70"/>
    </row>
    <row r="46078" spans="4:4">
      <c r="D46078" s="70"/>
    </row>
    <row r="46079" spans="4:4">
      <c r="D46079" s="70"/>
    </row>
    <row r="46080" spans="4:4">
      <c r="D46080" s="70"/>
    </row>
    <row r="46081" spans="4:4">
      <c r="D46081" s="70"/>
    </row>
    <row r="46082" spans="4:4">
      <c r="D46082" s="70"/>
    </row>
    <row r="46083" spans="4:4">
      <c r="D46083" s="70"/>
    </row>
    <row r="46084" spans="4:4">
      <c r="D46084" s="70"/>
    </row>
    <row r="46085" spans="4:4">
      <c r="D46085" s="70"/>
    </row>
    <row r="46086" spans="4:4">
      <c r="D46086" s="70"/>
    </row>
    <row r="46087" spans="4:4">
      <c r="D46087" s="70"/>
    </row>
    <row r="46088" spans="4:4">
      <c r="D46088" s="70"/>
    </row>
    <row r="46089" spans="4:4">
      <c r="D46089" s="70"/>
    </row>
    <row r="46090" spans="4:4">
      <c r="D46090" s="70"/>
    </row>
    <row r="46091" spans="4:4">
      <c r="D46091" s="70"/>
    </row>
    <row r="46092" spans="4:4">
      <c r="D46092" s="70"/>
    </row>
    <row r="46093" spans="4:4">
      <c r="D46093" s="70"/>
    </row>
    <row r="46094" spans="4:4">
      <c r="D46094" s="70"/>
    </row>
    <row r="46095" spans="4:4">
      <c r="D46095" s="70"/>
    </row>
    <row r="46096" spans="4:4">
      <c r="D46096" s="70"/>
    </row>
    <row r="46097" spans="4:4">
      <c r="D46097" s="70"/>
    </row>
    <row r="46098" spans="4:4">
      <c r="D46098" s="70"/>
    </row>
    <row r="46099" spans="4:4">
      <c r="D46099" s="70"/>
    </row>
    <row r="46100" spans="4:4">
      <c r="D46100" s="70"/>
    </row>
    <row r="46101" spans="4:4">
      <c r="D46101" s="70"/>
    </row>
    <row r="46102" spans="4:4">
      <c r="D46102" s="70"/>
    </row>
    <row r="46103" spans="4:4">
      <c r="D46103" s="70"/>
    </row>
    <row r="46104" spans="4:4">
      <c r="D46104" s="70"/>
    </row>
    <row r="46105" spans="4:4">
      <c r="D46105" s="70"/>
    </row>
    <row r="46106" spans="4:4">
      <c r="D46106" s="70"/>
    </row>
    <row r="46107" spans="4:4">
      <c r="D46107" s="70"/>
    </row>
    <row r="46108" spans="4:4">
      <c r="D46108" s="70"/>
    </row>
    <row r="46109" spans="4:4">
      <c r="D46109" s="70"/>
    </row>
    <row r="46110" spans="4:4">
      <c r="D46110" s="70"/>
    </row>
    <row r="46111" spans="4:4">
      <c r="D46111" s="70"/>
    </row>
    <row r="46112" spans="4:4">
      <c r="D46112" s="70"/>
    </row>
    <row r="46113" spans="4:4">
      <c r="D46113" s="70"/>
    </row>
    <row r="46114" spans="4:4">
      <c r="D46114" s="70"/>
    </row>
    <row r="46115" spans="4:4">
      <c r="D46115" s="70"/>
    </row>
    <row r="46116" spans="4:4">
      <c r="D46116" s="70"/>
    </row>
    <row r="46117" spans="4:4">
      <c r="D46117" s="70"/>
    </row>
    <row r="46118" spans="4:4">
      <c r="D46118" s="70"/>
    </row>
    <row r="46119" spans="4:4">
      <c r="D46119" s="70"/>
    </row>
    <row r="46120" spans="4:4">
      <c r="D46120" s="70"/>
    </row>
    <row r="46121" spans="4:4">
      <c r="D46121" s="70"/>
    </row>
    <row r="46122" spans="4:4">
      <c r="D46122" s="70"/>
    </row>
    <row r="46123" spans="4:4">
      <c r="D46123" s="70"/>
    </row>
    <row r="46124" spans="4:4">
      <c r="D46124" s="70"/>
    </row>
    <row r="46125" spans="4:4">
      <c r="D46125" s="70"/>
    </row>
    <row r="46126" spans="4:4">
      <c r="D46126" s="70"/>
    </row>
    <row r="46127" spans="4:4">
      <c r="D46127" s="70"/>
    </row>
    <row r="46128" spans="4:4">
      <c r="D46128" s="70"/>
    </row>
    <row r="46129" spans="4:4">
      <c r="D46129" s="70"/>
    </row>
    <row r="46130" spans="4:4">
      <c r="D46130" s="70"/>
    </row>
    <row r="46131" spans="4:4">
      <c r="D46131" s="70"/>
    </row>
    <row r="46132" spans="4:4">
      <c r="D46132" s="70"/>
    </row>
    <row r="46133" spans="4:4">
      <c r="D46133" s="70"/>
    </row>
    <row r="46134" spans="4:4">
      <c r="D46134" s="70"/>
    </row>
    <row r="46135" spans="4:4">
      <c r="D46135" s="70"/>
    </row>
    <row r="46136" spans="4:4">
      <c r="D46136" s="70"/>
    </row>
    <row r="46137" spans="4:4">
      <c r="D46137" s="70"/>
    </row>
    <row r="46138" spans="4:4">
      <c r="D46138" s="70"/>
    </row>
    <row r="46139" spans="4:4">
      <c r="D46139" s="70"/>
    </row>
    <row r="46140" spans="4:4">
      <c r="D46140" s="70"/>
    </row>
    <row r="46141" spans="4:4">
      <c r="D46141" s="70"/>
    </row>
    <row r="46142" spans="4:4">
      <c r="D46142" s="70"/>
    </row>
    <row r="46143" spans="4:4">
      <c r="D46143" s="70"/>
    </row>
    <row r="46144" spans="4:4">
      <c r="D46144" s="70"/>
    </row>
    <row r="46145" spans="4:4">
      <c r="D46145" s="70"/>
    </row>
    <row r="46146" spans="4:4">
      <c r="D46146" s="70"/>
    </row>
    <row r="46147" spans="4:4">
      <c r="D46147" s="70"/>
    </row>
    <row r="46148" spans="4:4">
      <c r="D46148" s="70"/>
    </row>
    <row r="46149" spans="4:4">
      <c r="D46149" s="70"/>
    </row>
    <row r="46150" spans="4:4">
      <c r="D46150" s="70"/>
    </row>
    <row r="46151" spans="4:4">
      <c r="D46151" s="70"/>
    </row>
    <row r="46152" spans="4:4">
      <c r="D46152" s="70"/>
    </row>
    <row r="46153" spans="4:4">
      <c r="D46153" s="70"/>
    </row>
    <row r="46154" spans="4:4">
      <c r="D46154" s="70"/>
    </row>
    <row r="46155" spans="4:4">
      <c r="D46155" s="70"/>
    </row>
    <row r="46156" spans="4:4">
      <c r="D46156" s="70"/>
    </row>
    <row r="46157" spans="4:4">
      <c r="D46157" s="70"/>
    </row>
    <row r="46158" spans="4:4">
      <c r="D46158" s="70"/>
    </row>
    <row r="46159" spans="4:4">
      <c r="D46159" s="70"/>
    </row>
    <row r="46160" spans="4:4">
      <c r="D46160" s="70"/>
    </row>
    <row r="46161" spans="4:4">
      <c r="D46161" s="70"/>
    </row>
    <row r="46162" spans="4:4">
      <c r="D46162" s="70"/>
    </row>
    <row r="46163" spans="4:4">
      <c r="D46163" s="70"/>
    </row>
    <row r="46164" spans="4:4">
      <c r="D46164" s="70"/>
    </row>
    <row r="46165" spans="4:4">
      <c r="D46165" s="70"/>
    </row>
    <row r="46166" spans="4:4">
      <c r="D46166" s="70"/>
    </row>
    <row r="46167" spans="4:4">
      <c r="D46167" s="70"/>
    </row>
    <row r="46168" spans="4:4">
      <c r="D46168" s="70"/>
    </row>
    <row r="46169" spans="4:4">
      <c r="D46169" s="70"/>
    </row>
    <row r="46170" spans="4:4">
      <c r="D46170" s="70"/>
    </row>
    <row r="46171" spans="4:4">
      <c r="D46171" s="70"/>
    </row>
    <row r="46172" spans="4:4">
      <c r="D46172" s="70"/>
    </row>
    <row r="46173" spans="4:4">
      <c r="D46173" s="70"/>
    </row>
    <row r="46174" spans="4:4">
      <c r="D46174" s="70"/>
    </row>
    <row r="46175" spans="4:4">
      <c r="D46175" s="70"/>
    </row>
    <row r="46176" spans="4:4">
      <c r="D46176" s="70"/>
    </row>
    <row r="46177" spans="4:4">
      <c r="D46177" s="70"/>
    </row>
    <row r="46178" spans="4:4">
      <c r="D46178" s="70"/>
    </row>
    <row r="46179" spans="4:4">
      <c r="D46179" s="70"/>
    </row>
    <row r="46180" spans="4:4">
      <c r="D46180" s="70"/>
    </row>
    <row r="46181" spans="4:4">
      <c r="D46181" s="70"/>
    </row>
    <row r="46182" spans="4:4">
      <c r="D46182" s="70"/>
    </row>
    <row r="46183" spans="4:4">
      <c r="D46183" s="70"/>
    </row>
    <row r="46184" spans="4:4">
      <c r="D46184" s="70"/>
    </row>
    <row r="46185" spans="4:4">
      <c r="D46185" s="70"/>
    </row>
    <row r="46186" spans="4:4">
      <c r="D46186" s="70"/>
    </row>
    <row r="46187" spans="4:4">
      <c r="D46187" s="70"/>
    </row>
    <row r="46188" spans="4:4">
      <c r="D46188" s="70"/>
    </row>
    <row r="46189" spans="4:4">
      <c r="D46189" s="70"/>
    </row>
    <row r="46190" spans="4:4">
      <c r="D46190" s="70"/>
    </row>
    <row r="46191" spans="4:4">
      <c r="D46191" s="70"/>
    </row>
    <row r="46192" spans="4:4">
      <c r="D46192" s="70"/>
    </row>
    <row r="46193" spans="4:4">
      <c r="D46193" s="70"/>
    </row>
    <row r="46194" spans="4:4">
      <c r="D46194" s="70"/>
    </row>
    <row r="46195" spans="4:4">
      <c r="D46195" s="70"/>
    </row>
    <row r="46196" spans="4:4">
      <c r="D46196" s="70"/>
    </row>
    <row r="46197" spans="4:4">
      <c r="D46197" s="70"/>
    </row>
    <row r="46198" spans="4:4">
      <c r="D46198" s="70"/>
    </row>
    <row r="46199" spans="4:4">
      <c r="D46199" s="70"/>
    </row>
    <row r="46200" spans="4:4">
      <c r="D46200" s="70"/>
    </row>
    <row r="46201" spans="4:4">
      <c r="D46201" s="70"/>
    </row>
    <row r="46202" spans="4:4">
      <c r="D46202" s="70"/>
    </row>
    <row r="46203" spans="4:4">
      <c r="D46203" s="70"/>
    </row>
    <row r="46204" spans="4:4">
      <c r="D46204" s="70"/>
    </row>
    <row r="46205" spans="4:4">
      <c r="D46205" s="70"/>
    </row>
    <row r="46206" spans="4:4">
      <c r="D46206" s="70"/>
    </row>
    <row r="46207" spans="4:4">
      <c r="D46207" s="70"/>
    </row>
    <row r="46208" spans="4:4">
      <c r="D46208" s="70"/>
    </row>
    <row r="46209" spans="4:4">
      <c r="D46209" s="70"/>
    </row>
    <row r="46210" spans="4:4">
      <c r="D46210" s="70"/>
    </row>
    <row r="46211" spans="4:4">
      <c r="D46211" s="70"/>
    </row>
    <row r="46212" spans="4:4">
      <c r="D46212" s="70"/>
    </row>
    <row r="46213" spans="4:4">
      <c r="D46213" s="70"/>
    </row>
    <row r="46214" spans="4:4">
      <c r="D46214" s="70"/>
    </row>
    <row r="46215" spans="4:4">
      <c r="D46215" s="70"/>
    </row>
    <row r="46216" spans="4:4">
      <c r="D46216" s="70"/>
    </row>
    <row r="46217" spans="4:4">
      <c r="D46217" s="70"/>
    </row>
    <row r="46218" spans="4:4">
      <c r="D46218" s="70"/>
    </row>
    <row r="46219" spans="4:4">
      <c r="D46219" s="70"/>
    </row>
    <row r="46220" spans="4:4">
      <c r="D46220" s="70"/>
    </row>
    <row r="46221" spans="4:4">
      <c r="D46221" s="70"/>
    </row>
    <row r="46222" spans="4:4">
      <c r="D46222" s="70"/>
    </row>
    <row r="46223" spans="4:4">
      <c r="D46223" s="70"/>
    </row>
    <row r="46224" spans="4:4">
      <c r="D46224" s="70"/>
    </row>
    <row r="46225" spans="4:4">
      <c r="D46225" s="70"/>
    </row>
    <row r="46226" spans="4:4">
      <c r="D46226" s="70"/>
    </row>
    <row r="46227" spans="4:4">
      <c r="D46227" s="70"/>
    </row>
    <row r="46228" spans="4:4">
      <c r="D46228" s="70"/>
    </row>
    <row r="46229" spans="4:4">
      <c r="D46229" s="70"/>
    </row>
    <row r="46230" spans="4:4">
      <c r="D46230" s="70"/>
    </row>
    <row r="46231" spans="4:4">
      <c r="D46231" s="70"/>
    </row>
    <row r="46232" spans="4:4">
      <c r="D46232" s="70"/>
    </row>
    <row r="46233" spans="4:4">
      <c r="D46233" s="70"/>
    </row>
    <row r="46234" spans="4:4">
      <c r="D46234" s="70"/>
    </row>
    <row r="46235" spans="4:4">
      <c r="D46235" s="70"/>
    </row>
    <row r="46236" spans="4:4">
      <c r="D46236" s="70"/>
    </row>
    <row r="46237" spans="4:4">
      <c r="D46237" s="70"/>
    </row>
    <row r="46238" spans="4:4">
      <c r="D46238" s="70"/>
    </row>
    <row r="46239" spans="4:4">
      <c r="D46239" s="70"/>
    </row>
    <row r="46240" spans="4:4">
      <c r="D46240" s="70"/>
    </row>
    <row r="46241" spans="4:4">
      <c r="D46241" s="70"/>
    </row>
    <row r="46242" spans="4:4">
      <c r="D46242" s="70"/>
    </row>
    <row r="46243" spans="4:4">
      <c r="D46243" s="70"/>
    </row>
    <row r="46244" spans="4:4">
      <c r="D46244" s="70"/>
    </row>
    <row r="46245" spans="4:4">
      <c r="D46245" s="70"/>
    </row>
    <row r="46246" spans="4:4">
      <c r="D46246" s="70"/>
    </row>
    <row r="46247" spans="4:4">
      <c r="D46247" s="70"/>
    </row>
    <row r="46248" spans="4:4">
      <c r="D46248" s="70"/>
    </row>
    <row r="46249" spans="4:4">
      <c r="D46249" s="70"/>
    </row>
    <row r="46250" spans="4:4">
      <c r="D46250" s="70"/>
    </row>
    <row r="46251" spans="4:4">
      <c r="D46251" s="70"/>
    </row>
    <row r="46252" spans="4:4">
      <c r="D46252" s="70"/>
    </row>
    <row r="46253" spans="4:4">
      <c r="D46253" s="70"/>
    </row>
    <row r="46254" spans="4:4">
      <c r="D46254" s="70"/>
    </row>
    <row r="46255" spans="4:4">
      <c r="D46255" s="70"/>
    </row>
    <row r="46256" spans="4:4">
      <c r="D46256" s="70"/>
    </row>
    <row r="46257" spans="4:4">
      <c r="D46257" s="70"/>
    </row>
    <row r="46258" spans="4:4">
      <c r="D46258" s="70"/>
    </row>
    <row r="46259" spans="4:4">
      <c r="D46259" s="70"/>
    </row>
    <row r="46260" spans="4:4">
      <c r="D46260" s="70"/>
    </row>
    <row r="46261" spans="4:4">
      <c r="D46261" s="70"/>
    </row>
    <row r="46262" spans="4:4">
      <c r="D46262" s="70"/>
    </row>
    <row r="46263" spans="4:4">
      <c r="D46263" s="70"/>
    </row>
    <row r="46264" spans="4:4">
      <c r="D46264" s="70"/>
    </row>
    <row r="46265" spans="4:4">
      <c r="D46265" s="70"/>
    </row>
    <row r="46266" spans="4:4">
      <c r="D46266" s="70"/>
    </row>
    <row r="46267" spans="4:4">
      <c r="D46267" s="70"/>
    </row>
    <row r="46268" spans="4:4">
      <c r="D46268" s="70"/>
    </row>
    <row r="46269" spans="4:4">
      <c r="D46269" s="70"/>
    </row>
    <row r="46270" spans="4:4">
      <c r="D46270" s="70"/>
    </row>
    <row r="46271" spans="4:4">
      <c r="D46271" s="70"/>
    </row>
    <row r="46272" spans="4:4">
      <c r="D46272" s="70"/>
    </row>
    <row r="46273" spans="4:4">
      <c r="D46273" s="70"/>
    </row>
    <row r="46274" spans="4:4">
      <c r="D46274" s="70"/>
    </row>
    <row r="46275" spans="4:4">
      <c r="D46275" s="70"/>
    </row>
    <row r="46276" spans="4:4">
      <c r="D46276" s="70"/>
    </row>
    <row r="46277" spans="4:4">
      <c r="D46277" s="70"/>
    </row>
    <row r="46278" spans="4:4">
      <c r="D46278" s="70"/>
    </row>
    <row r="46279" spans="4:4">
      <c r="D46279" s="70"/>
    </row>
    <row r="46280" spans="4:4">
      <c r="D46280" s="70"/>
    </row>
    <row r="46281" spans="4:4">
      <c r="D46281" s="70"/>
    </row>
    <row r="46282" spans="4:4">
      <c r="D46282" s="70"/>
    </row>
    <row r="46283" spans="4:4">
      <c r="D46283" s="70"/>
    </row>
    <row r="46284" spans="4:4">
      <c r="D46284" s="70"/>
    </row>
    <row r="46285" spans="4:4">
      <c r="D46285" s="70"/>
    </row>
    <row r="46286" spans="4:4">
      <c r="D46286" s="70"/>
    </row>
    <row r="46287" spans="4:4">
      <c r="D46287" s="70"/>
    </row>
    <row r="46288" spans="4:4">
      <c r="D46288" s="70"/>
    </row>
    <row r="46289" spans="4:4">
      <c r="D46289" s="70"/>
    </row>
    <row r="46290" spans="4:4">
      <c r="D46290" s="70"/>
    </row>
    <row r="46291" spans="4:4">
      <c r="D46291" s="70"/>
    </row>
    <row r="46292" spans="4:4">
      <c r="D46292" s="70"/>
    </row>
    <row r="46293" spans="4:4">
      <c r="D46293" s="70"/>
    </row>
    <row r="46294" spans="4:4">
      <c r="D46294" s="70"/>
    </row>
    <row r="46295" spans="4:4">
      <c r="D46295" s="70"/>
    </row>
    <row r="46296" spans="4:4">
      <c r="D46296" s="70"/>
    </row>
    <row r="46297" spans="4:4">
      <c r="D46297" s="70"/>
    </row>
    <row r="46298" spans="4:4">
      <c r="D46298" s="70"/>
    </row>
    <row r="46299" spans="4:4">
      <c r="D46299" s="70"/>
    </row>
    <row r="46300" spans="4:4">
      <c r="D46300" s="70"/>
    </row>
    <row r="46301" spans="4:4">
      <c r="D46301" s="70"/>
    </row>
    <row r="46302" spans="4:4">
      <c r="D46302" s="70"/>
    </row>
    <row r="46303" spans="4:4">
      <c r="D46303" s="70"/>
    </row>
    <row r="46304" spans="4:4">
      <c r="D46304" s="70"/>
    </row>
    <row r="46305" spans="4:4">
      <c r="D46305" s="70"/>
    </row>
    <row r="46306" spans="4:4">
      <c r="D46306" s="70"/>
    </row>
    <row r="46307" spans="4:4">
      <c r="D46307" s="70"/>
    </row>
    <row r="46308" spans="4:4">
      <c r="D46308" s="70"/>
    </row>
    <row r="46309" spans="4:4">
      <c r="D46309" s="70"/>
    </row>
    <row r="46310" spans="4:4">
      <c r="D46310" s="70"/>
    </row>
    <row r="46311" spans="4:4">
      <c r="D46311" s="70"/>
    </row>
    <row r="46312" spans="4:4">
      <c r="D46312" s="70"/>
    </row>
    <row r="46313" spans="4:4">
      <c r="D46313" s="70"/>
    </row>
    <row r="46314" spans="4:4">
      <c r="D46314" s="70"/>
    </row>
    <row r="46315" spans="4:4">
      <c r="D46315" s="70"/>
    </row>
    <row r="46316" spans="4:4">
      <c r="D46316" s="70"/>
    </row>
    <row r="46317" spans="4:4">
      <c r="D46317" s="70"/>
    </row>
    <row r="46318" spans="4:4">
      <c r="D46318" s="70"/>
    </row>
    <row r="46319" spans="4:4">
      <c r="D46319" s="70"/>
    </row>
    <row r="46320" spans="4:4">
      <c r="D46320" s="70"/>
    </row>
    <row r="46321" spans="4:4">
      <c r="D46321" s="70"/>
    </row>
    <row r="46322" spans="4:4">
      <c r="D46322" s="70"/>
    </row>
    <row r="46323" spans="4:4">
      <c r="D46323" s="70"/>
    </row>
    <row r="46324" spans="4:4">
      <c r="D46324" s="70"/>
    </row>
    <row r="46325" spans="4:4">
      <c r="D46325" s="70"/>
    </row>
    <row r="46326" spans="4:4">
      <c r="D46326" s="70"/>
    </row>
    <row r="46327" spans="4:4">
      <c r="D46327" s="70"/>
    </row>
    <row r="46328" spans="4:4">
      <c r="D46328" s="70"/>
    </row>
    <row r="46329" spans="4:4">
      <c r="D46329" s="70"/>
    </row>
    <row r="46330" spans="4:4">
      <c r="D46330" s="70"/>
    </row>
    <row r="46331" spans="4:4">
      <c r="D46331" s="70"/>
    </row>
    <row r="46332" spans="4:4">
      <c r="D46332" s="70"/>
    </row>
    <row r="46333" spans="4:4">
      <c r="D46333" s="70"/>
    </row>
    <row r="46334" spans="4:4">
      <c r="D46334" s="70"/>
    </row>
    <row r="46335" spans="4:4">
      <c r="D46335" s="70"/>
    </row>
    <row r="46336" spans="4:4">
      <c r="D46336" s="70"/>
    </row>
    <row r="46337" spans="4:4">
      <c r="D46337" s="70"/>
    </row>
    <row r="46338" spans="4:4">
      <c r="D46338" s="70"/>
    </row>
    <row r="46339" spans="4:4">
      <c r="D46339" s="70"/>
    </row>
    <row r="46340" spans="4:4">
      <c r="D46340" s="70"/>
    </row>
    <row r="46341" spans="4:4">
      <c r="D46341" s="70"/>
    </row>
    <row r="46342" spans="4:4">
      <c r="D46342" s="70"/>
    </row>
    <row r="46343" spans="4:4">
      <c r="D46343" s="70"/>
    </row>
    <row r="46344" spans="4:4">
      <c r="D46344" s="70"/>
    </row>
    <row r="46345" spans="4:4">
      <c r="D46345" s="70"/>
    </row>
    <row r="46346" spans="4:4">
      <c r="D46346" s="70"/>
    </row>
    <row r="46347" spans="4:4">
      <c r="D46347" s="70"/>
    </row>
    <row r="46348" spans="4:4">
      <c r="D46348" s="70"/>
    </row>
    <row r="46349" spans="4:4">
      <c r="D46349" s="70"/>
    </row>
    <row r="46350" spans="4:4">
      <c r="D46350" s="70"/>
    </row>
    <row r="46351" spans="4:4">
      <c r="D46351" s="70"/>
    </row>
    <row r="46352" spans="4:4">
      <c r="D46352" s="70"/>
    </row>
    <row r="46353" spans="4:4">
      <c r="D46353" s="70"/>
    </row>
    <row r="46354" spans="4:4">
      <c r="D46354" s="70"/>
    </row>
    <row r="46355" spans="4:4">
      <c r="D46355" s="70"/>
    </row>
    <row r="46356" spans="4:4">
      <c r="D46356" s="70"/>
    </row>
    <row r="46357" spans="4:4">
      <c r="D46357" s="70"/>
    </row>
    <row r="46358" spans="4:4">
      <c r="D46358" s="70"/>
    </row>
    <row r="46359" spans="4:4">
      <c r="D46359" s="70"/>
    </row>
    <row r="46360" spans="4:4">
      <c r="D46360" s="70"/>
    </row>
    <row r="46361" spans="4:4">
      <c r="D46361" s="70"/>
    </row>
    <row r="46362" spans="4:4">
      <c r="D46362" s="70"/>
    </row>
    <row r="46363" spans="4:4">
      <c r="D46363" s="70"/>
    </row>
    <row r="46364" spans="4:4">
      <c r="D46364" s="70"/>
    </row>
    <row r="46365" spans="4:4">
      <c r="D46365" s="70"/>
    </row>
    <row r="46366" spans="4:4">
      <c r="D46366" s="70"/>
    </row>
    <row r="46367" spans="4:4">
      <c r="D46367" s="70"/>
    </row>
    <row r="46368" spans="4:4">
      <c r="D46368" s="70"/>
    </row>
    <row r="46369" spans="4:4">
      <c r="D46369" s="70"/>
    </row>
    <row r="46370" spans="4:4">
      <c r="D46370" s="70"/>
    </row>
    <row r="46371" spans="4:4">
      <c r="D46371" s="70"/>
    </row>
    <row r="46372" spans="4:4">
      <c r="D46372" s="70"/>
    </row>
    <row r="46373" spans="4:4">
      <c r="D46373" s="70"/>
    </row>
    <row r="46374" spans="4:4">
      <c r="D46374" s="70"/>
    </row>
    <row r="46375" spans="4:4">
      <c r="D46375" s="70"/>
    </row>
    <row r="46376" spans="4:4">
      <c r="D46376" s="70"/>
    </row>
    <row r="46377" spans="4:4">
      <c r="D46377" s="70"/>
    </row>
    <row r="46378" spans="4:4">
      <c r="D46378" s="70"/>
    </row>
    <row r="46379" spans="4:4">
      <c r="D46379" s="70"/>
    </row>
    <row r="46380" spans="4:4">
      <c r="D46380" s="70"/>
    </row>
    <row r="46381" spans="4:4">
      <c r="D46381" s="70"/>
    </row>
    <row r="46382" spans="4:4">
      <c r="D46382" s="70"/>
    </row>
    <row r="46383" spans="4:4">
      <c r="D46383" s="70"/>
    </row>
    <row r="46384" spans="4:4">
      <c r="D46384" s="70"/>
    </row>
    <row r="46385" spans="4:4">
      <c r="D46385" s="70"/>
    </row>
    <row r="46386" spans="4:4">
      <c r="D46386" s="70"/>
    </row>
    <row r="46387" spans="4:4">
      <c r="D46387" s="70"/>
    </row>
    <row r="46388" spans="4:4">
      <c r="D46388" s="70"/>
    </row>
    <row r="46389" spans="4:4">
      <c r="D46389" s="70"/>
    </row>
    <row r="46390" spans="4:4">
      <c r="D46390" s="70"/>
    </row>
    <row r="46391" spans="4:4">
      <c r="D46391" s="70"/>
    </row>
    <row r="46392" spans="4:4">
      <c r="D46392" s="70"/>
    </row>
    <row r="46393" spans="4:4">
      <c r="D46393" s="70"/>
    </row>
    <row r="46394" spans="4:4">
      <c r="D46394" s="70"/>
    </row>
    <row r="46395" spans="4:4">
      <c r="D46395" s="70"/>
    </row>
    <row r="46396" spans="4:4">
      <c r="D46396" s="70"/>
    </row>
    <row r="46397" spans="4:4">
      <c r="D46397" s="70"/>
    </row>
    <row r="46398" spans="4:4">
      <c r="D46398" s="70"/>
    </row>
    <row r="46399" spans="4:4">
      <c r="D46399" s="70"/>
    </row>
    <row r="46400" spans="4:4">
      <c r="D46400" s="70"/>
    </row>
    <row r="46401" spans="4:4">
      <c r="D46401" s="70"/>
    </row>
    <row r="46402" spans="4:4">
      <c r="D46402" s="70"/>
    </row>
    <row r="46403" spans="4:4">
      <c r="D46403" s="70"/>
    </row>
    <row r="46404" spans="4:4">
      <c r="D46404" s="70"/>
    </row>
    <row r="46405" spans="4:4">
      <c r="D46405" s="70"/>
    </row>
    <row r="46406" spans="4:4">
      <c r="D46406" s="70"/>
    </row>
    <row r="46407" spans="4:4">
      <c r="D46407" s="70"/>
    </row>
    <row r="46408" spans="4:4">
      <c r="D46408" s="70"/>
    </row>
    <row r="46409" spans="4:4">
      <c r="D46409" s="70"/>
    </row>
    <row r="46410" spans="4:4">
      <c r="D46410" s="70"/>
    </row>
    <row r="46411" spans="4:4">
      <c r="D46411" s="70"/>
    </row>
    <row r="46412" spans="4:4">
      <c r="D46412" s="70"/>
    </row>
    <row r="46413" spans="4:4">
      <c r="D46413" s="70"/>
    </row>
    <row r="46414" spans="4:4">
      <c r="D46414" s="70"/>
    </row>
    <row r="46415" spans="4:4">
      <c r="D46415" s="70"/>
    </row>
    <row r="46416" spans="4:4">
      <c r="D46416" s="70"/>
    </row>
    <row r="46417" spans="4:4">
      <c r="D46417" s="70"/>
    </row>
    <row r="46418" spans="4:4">
      <c r="D46418" s="70"/>
    </row>
    <row r="46419" spans="4:4">
      <c r="D46419" s="70"/>
    </row>
    <row r="46420" spans="4:4">
      <c r="D46420" s="70"/>
    </row>
    <row r="46421" spans="4:4">
      <c r="D46421" s="70"/>
    </row>
    <row r="46422" spans="4:4">
      <c r="D46422" s="70"/>
    </row>
    <row r="46423" spans="4:4">
      <c r="D46423" s="70"/>
    </row>
    <row r="46424" spans="4:4">
      <c r="D46424" s="70"/>
    </row>
    <row r="46425" spans="4:4">
      <c r="D46425" s="70"/>
    </row>
    <row r="46426" spans="4:4">
      <c r="D46426" s="70"/>
    </row>
    <row r="46427" spans="4:4">
      <c r="D46427" s="70"/>
    </row>
    <row r="46428" spans="4:4">
      <c r="D46428" s="70"/>
    </row>
    <row r="46429" spans="4:4">
      <c r="D46429" s="70"/>
    </row>
    <row r="46430" spans="4:4">
      <c r="D46430" s="70"/>
    </row>
    <row r="46431" spans="4:4">
      <c r="D46431" s="70"/>
    </row>
    <row r="46432" spans="4:4">
      <c r="D46432" s="70"/>
    </row>
    <row r="46433" spans="4:4">
      <c r="D46433" s="70"/>
    </row>
    <row r="46434" spans="4:4">
      <c r="D46434" s="70"/>
    </row>
    <row r="46435" spans="4:4">
      <c r="D46435" s="70"/>
    </row>
    <row r="46436" spans="4:4">
      <c r="D46436" s="70"/>
    </row>
    <row r="46437" spans="4:4">
      <c r="D46437" s="70"/>
    </row>
    <row r="46438" spans="4:4">
      <c r="D46438" s="70"/>
    </row>
    <row r="46439" spans="4:4">
      <c r="D46439" s="70"/>
    </row>
    <row r="46440" spans="4:4">
      <c r="D46440" s="70"/>
    </row>
    <row r="46441" spans="4:4">
      <c r="D46441" s="70"/>
    </row>
    <row r="46442" spans="4:4">
      <c r="D46442" s="70"/>
    </row>
    <row r="46443" spans="4:4">
      <c r="D46443" s="70"/>
    </row>
    <row r="46444" spans="4:4">
      <c r="D46444" s="70"/>
    </row>
    <row r="46445" spans="4:4">
      <c r="D46445" s="70"/>
    </row>
    <row r="46446" spans="4:4">
      <c r="D46446" s="70"/>
    </row>
    <row r="46447" spans="4:4">
      <c r="D46447" s="70"/>
    </row>
    <row r="46448" spans="4:4">
      <c r="D46448" s="70"/>
    </row>
    <row r="46449" spans="4:4">
      <c r="D46449" s="70"/>
    </row>
    <row r="46450" spans="4:4">
      <c r="D46450" s="70"/>
    </row>
    <row r="46451" spans="4:4">
      <c r="D46451" s="70"/>
    </row>
    <row r="46452" spans="4:4">
      <c r="D46452" s="70"/>
    </row>
    <row r="46453" spans="4:4">
      <c r="D46453" s="70"/>
    </row>
    <row r="46454" spans="4:4">
      <c r="D46454" s="70"/>
    </row>
    <row r="46455" spans="4:4">
      <c r="D46455" s="70"/>
    </row>
    <row r="46456" spans="4:4">
      <c r="D46456" s="70"/>
    </row>
    <row r="46457" spans="4:4">
      <c r="D46457" s="70"/>
    </row>
    <row r="46458" spans="4:4">
      <c r="D46458" s="70"/>
    </row>
    <row r="46459" spans="4:4">
      <c r="D46459" s="70"/>
    </row>
    <row r="46460" spans="4:4">
      <c r="D46460" s="70"/>
    </row>
    <row r="46461" spans="4:4">
      <c r="D46461" s="70"/>
    </row>
    <row r="46462" spans="4:4">
      <c r="D46462" s="70"/>
    </row>
    <row r="46463" spans="4:4">
      <c r="D46463" s="70"/>
    </row>
    <row r="46464" spans="4:4">
      <c r="D46464" s="70"/>
    </row>
    <row r="46465" spans="4:4">
      <c r="D46465" s="70"/>
    </row>
    <row r="46466" spans="4:4">
      <c r="D46466" s="70"/>
    </row>
    <row r="46467" spans="4:4">
      <c r="D46467" s="70"/>
    </row>
    <row r="46468" spans="4:4">
      <c r="D46468" s="70"/>
    </row>
    <row r="46469" spans="4:4">
      <c r="D46469" s="70"/>
    </row>
    <row r="46470" spans="4:4">
      <c r="D46470" s="70"/>
    </row>
    <row r="46471" spans="4:4">
      <c r="D46471" s="70"/>
    </row>
    <row r="46472" spans="4:4">
      <c r="D46472" s="70"/>
    </row>
    <row r="46473" spans="4:4">
      <c r="D46473" s="70"/>
    </row>
    <row r="46474" spans="4:4">
      <c r="D46474" s="70"/>
    </row>
    <row r="46475" spans="4:4">
      <c r="D46475" s="70"/>
    </row>
    <row r="46476" spans="4:4">
      <c r="D46476" s="70"/>
    </row>
    <row r="46477" spans="4:4">
      <c r="D46477" s="70"/>
    </row>
    <row r="46478" spans="4:4">
      <c r="D46478" s="70"/>
    </row>
    <row r="46479" spans="4:4">
      <c r="D46479" s="70"/>
    </row>
    <row r="46480" spans="4:4">
      <c r="D46480" s="70"/>
    </row>
    <row r="46481" spans="4:4">
      <c r="D46481" s="70"/>
    </row>
    <row r="46482" spans="4:4">
      <c r="D46482" s="70"/>
    </row>
    <row r="46483" spans="4:4">
      <c r="D46483" s="70"/>
    </row>
    <row r="46484" spans="4:4">
      <c r="D46484" s="70"/>
    </row>
    <row r="46485" spans="4:4">
      <c r="D46485" s="70"/>
    </row>
    <row r="46486" spans="4:4">
      <c r="D46486" s="70"/>
    </row>
    <row r="46487" spans="4:4">
      <c r="D46487" s="70"/>
    </row>
    <row r="46488" spans="4:4">
      <c r="D46488" s="70"/>
    </row>
    <row r="46489" spans="4:4">
      <c r="D46489" s="70"/>
    </row>
    <row r="46490" spans="4:4">
      <c r="D46490" s="70"/>
    </row>
    <row r="46491" spans="4:4">
      <c r="D46491" s="70"/>
    </row>
    <row r="46492" spans="4:4">
      <c r="D46492" s="70"/>
    </row>
    <row r="46493" spans="4:4">
      <c r="D46493" s="70"/>
    </row>
    <row r="46494" spans="4:4">
      <c r="D46494" s="70"/>
    </row>
    <row r="46495" spans="4:4">
      <c r="D46495" s="70"/>
    </row>
    <row r="46496" spans="4:4">
      <c r="D46496" s="70"/>
    </row>
    <row r="46497" spans="4:4">
      <c r="D46497" s="70"/>
    </row>
    <row r="46498" spans="4:4">
      <c r="D46498" s="70"/>
    </row>
    <row r="46499" spans="4:4">
      <c r="D46499" s="70"/>
    </row>
    <row r="46500" spans="4:4">
      <c r="D46500" s="70"/>
    </row>
    <row r="46501" spans="4:4">
      <c r="D46501" s="70"/>
    </row>
    <row r="46502" spans="4:4">
      <c r="D46502" s="70"/>
    </row>
    <row r="46503" spans="4:4">
      <c r="D46503" s="70"/>
    </row>
    <row r="46504" spans="4:4">
      <c r="D46504" s="70"/>
    </row>
    <row r="46505" spans="4:4">
      <c r="D46505" s="70"/>
    </row>
    <row r="46506" spans="4:4">
      <c r="D46506" s="70"/>
    </row>
    <row r="46507" spans="4:4">
      <c r="D46507" s="70"/>
    </row>
    <row r="46508" spans="4:4">
      <c r="D46508" s="70"/>
    </row>
    <row r="46509" spans="4:4">
      <c r="D46509" s="70"/>
    </row>
    <row r="46510" spans="4:4">
      <c r="D46510" s="70"/>
    </row>
    <row r="46511" spans="4:4">
      <c r="D46511" s="70"/>
    </row>
    <row r="46512" spans="4:4">
      <c r="D46512" s="70"/>
    </row>
    <row r="46513" spans="4:4">
      <c r="D46513" s="70"/>
    </row>
    <row r="46514" spans="4:4">
      <c r="D46514" s="70"/>
    </row>
    <row r="46515" spans="4:4">
      <c r="D46515" s="70"/>
    </row>
    <row r="46516" spans="4:4">
      <c r="D46516" s="70"/>
    </row>
    <row r="46517" spans="4:4">
      <c r="D46517" s="70"/>
    </row>
    <row r="46518" spans="4:4">
      <c r="D46518" s="70"/>
    </row>
    <row r="46519" spans="4:4">
      <c r="D46519" s="70"/>
    </row>
    <row r="46520" spans="4:4">
      <c r="D46520" s="70"/>
    </row>
    <row r="46521" spans="4:4">
      <c r="D46521" s="70"/>
    </row>
    <row r="46522" spans="4:4">
      <c r="D46522" s="70"/>
    </row>
    <row r="46523" spans="4:4">
      <c r="D46523" s="70"/>
    </row>
    <row r="46524" spans="4:4">
      <c r="D46524" s="70"/>
    </row>
    <row r="46525" spans="4:4">
      <c r="D46525" s="70"/>
    </row>
    <row r="46526" spans="4:4">
      <c r="D46526" s="70"/>
    </row>
    <row r="46527" spans="4:4">
      <c r="D46527" s="70"/>
    </row>
    <row r="46528" spans="4:4">
      <c r="D46528" s="70"/>
    </row>
    <row r="46529" spans="4:4">
      <c r="D46529" s="70"/>
    </row>
    <row r="46530" spans="4:4">
      <c r="D46530" s="70"/>
    </row>
    <row r="46531" spans="4:4">
      <c r="D46531" s="70"/>
    </row>
    <row r="46532" spans="4:4">
      <c r="D46532" s="70"/>
    </row>
    <row r="46533" spans="4:4">
      <c r="D46533" s="70"/>
    </row>
    <row r="46534" spans="4:4">
      <c r="D46534" s="70"/>
    </row>
    <row r="46535" spans="4:4">
      <c r="D46535" s="70"/>
    </row>
    <row r="46536" spans="4:4">
      <c r="D46536" s="70"/>
    </row>
    <row r="46537" spans="4:4">
      <c r="D46537" s="70"/>
    </row>
    <row r="46538" spans="4:4">
      <c r="D46538" s="70"/>
    </row>
    <row r="46539" spans="4:4">
      <c r="D46539" s="70"/>
    </row>
    <row r="46540" spans="4:4">
      <c r="D46540" s="70"/>
    </row>
    <row r="46541" spans="4:4">
      <c r="D46541" s="70"/>
    </row>
    <row r="46542" spans="4:4">
      <c r="D46542" s="70"/>
    </row>
    <row r="46543" spans="4:4">
      <c r="D46543" s="70"/>
    </row>
    <row r="46544" spans="4:4">
      <c r="D46544" s="70"/>
    </row>
    <row r="46545" spans="4:4">
      <c r="D46545" s="70"/>
    </row>
    <row r="46546" spans="4:4">
      <c r="D46546" s="70"/>
    </row>
    <row r="46547" spans="4:4">
      <c r="D46547" s="70"/>
    </row>
    <row r="46548" spans="4:4">
      <c r="D46548" s="70"/>
    </row>
    <row r="46549" spans="4:4">
      <c r="D46549" s="70"/>
    </row>
    <row r="46550" spans="4:4">
      <c r="D46550" s="70"/>
    </row>
    <row r="46551" spans="4:4">
      <c r="D46551" s="70"/>
    </row>
    <row r="46552" spans="4:4">
      <c r="D46552" s="70"/>
    </row>
    <row r="46553" spans="4:4">
      <c r="D46553" s="70"/>
    </row>
    <row r="46554" spans="4:4">
      <c r="D46554" s="70"/>
    </row>
    <row r="46555" spans="4:4">
      <c r="D46555" s="70"/>
    </row>
    <row r="46556" spans="4:4">
      <c r="D46556" s="70"/>
    </row>
    <row r="46557" spans="4:4">
      <c r="D46557" s="70"/>
    </row>
    <row r="46558" spans="4:4">
      <c r="D46558" s="70"/>
    </row>
    <row r="46559" spans="4:4">
      <c r="D46559" s="70"/>
    </row>
    <row r="46560" spans="4:4">
      <c r="D46560" s="70"/>
    </row>
    <row r="46561" spans="4:4">
      <c r="D46561" s="70"/>
    </row>
    <row r="46562" spans="4:4">
      <c r="D46562" s="70"/>
    </row>
    <row r="46563" spans="4:4">
      <c r="D46563" s="70"/>
    </row>
    <row r="46564" spans="4:4">
      <c r="D46564" s="70"/>
    </row>
    <row r="46565" spans="4:4">
      <c r="D46565" s="70"/>
    </row>
    <row r="46566" spans="4:4">
      <c r="D46566" s="70"/>
    </row>
    <row r="46567" spans="4:4">
      <c r="D46567" s="70"/>
    </row>
    <row r="46568" spans="4:4">
      <c r="D46568" s="70"/>
    </row>
    <row r="46569" spans="4:4">
      <c r="D46569" s="70"/>
    </row>
    <row r="46570" spans="4:4">
      <c r="D46570" s="70"/>
    </row>
    <row r="46571" spans="4:4">
      <c r="D46571" s="70"/>
    </row>
    <row r="46572" spans="4:4">
      <c r="D46572" s="70"/>
    </row>
    <row r="46573" spans="4:4">
      <c r="D46573" s="70"/>
    </row>
    <row r="46574" spans="4:4">
      <c r="D46574" s="70"/>
    </row>
    <row r="46575" spans="4:4">
      <c r="D46575" s="70"/>
    </row>
    <row r="46576" spans="4:4">
      <c r="D46576" s="70"/>
    </row>
    <row r="46577" spans="4:4">
      <c r="D46577" s="70"/>
    </row>
    <row r="46578" spans="4:4">
      <c r="D46578" s="70"/>
    </row>
    <row r="46579" spans="4:4">
      <c r="D46579" s="70"/>
    </row>
    <row r="46580" spans="4:4">
      <c r="D46580" s="70"/>
    </row>
    <row r="46581" spans="4:4">
      <c r="D46581" s="70"/>
    </row>
    <row r="46582" spans="4:4">
      <c r="D46582" s="70"/>
    </row>
    <row r="46583" spans="4:4">
      <c r="D46583" s="70"/>
    </row>
    <row r="46584" spans="4:4">
      <c r="D46584" s="70"/>
    </row>
    <row r="46585" spans="4:4">
      <c r="D46585" s="70"/>
    </row>
    <row r="46586" spans="4:4">
      <c r="D46586" s="70"/>
    </row>
    <row r="46587" spans="4:4">
      <c r="D46587" s="70"/>
    </row>
    <row r="46588" spans="4:4">
      <c r="D46588" s="70"/>
    </row>
    <row r="46589" spans="4:4">
      <c r="D46589" s="70"/>
    </row>
    <row r="46590" spans="4:4">
      <c r="D46590" s="70"/>
    </row>
    <row r="46591" spans="4:4">
      <c r="D46591" s="70"/>
    </row>
    <row r="46592" spans="4:4">
      <c r="D46592" s="70"/>
    </row>
    <row r="46593" spans="4:4">
      <c r="D46593" s="70"/>
    </row>
    <row r="46594" spans="4:4">
      <c r="D46594" s="70"/>
    </row>
    <row r="46595" spans="4:4">
      <c r="D46595" s="70"/>
    </row>
    <row r="46596" spans="4:4">
      <c r="D46596" s="70"/>
    </row>
    <row r="46597" spans="4:4">
      <c r="D46597" s="70"/>
    </row>
    <row r="46598" spans="4:4">
      <c r="D46598" s="70"/>
    </row>
    <row r="46599" spans="4:4">
      <c r="D46599" s="70"/>
    </row>
    <row r="46600" spans="4:4">
      <c r="D46600" s="70"/>
    </row>
    <row r="46601" spans="4:4">
      <c r="D46601" s="70"/>
    </row>
    <row r="46602" spans="4:4">
      <c r="D46602" s="70"/>
    </row>
    <row r="46603" spans="4:4">
      <c r="D46603" s="70"/>
    </row>
    <row r="46604" spans="4:4">
      <c r="D46604" s="70"/>
    </row>
    <row r="46605" spans="4:4">
      <c r="D46605" s="70"/>
    </row>
    <row r="46606" spans="4:4">
      <c r="D46606" s="70"/>
    </row>
    <row r="46607" spans="4:4">
      <c r="D46607" s="70"/>
    </row>
    <row r="46608" spans="4:4">
      <c r="D46608" s="70"/>
    </row>
    <row r="46609" spans="4:4">
      <c r="D46609" s="70"/>
    </row>
    <row r="46610" spans="4:4">
      <c r="D46610" s="70"/>
    </row>
    <row r="46611" spans="4:4">
      <c r="D46611" s="70"/>
    </row>
    <row r="46612" spans="4:4">
      <c r="D46612" s="70"/>
    </row>
    <row r="46613" spans="4:4">
      <c r="D46613" s="70"/>
    </row>
    <row r="46614" spans="4:4">
      <c r="D46614" s="70"/>
    </row>
    <row r="46615" spans="4:4">
      <c r="D46615" s="70"/>
    </row>
    <row r="46616" spans="4:4">
      <c r="D46616" s="70"/>
    </row>
    <row r="46617" spans="4:4">
      <c r="D46617" s="70"/>
    </row>
    <row r="46618" spans="4:4">
      <c r="D46618" s="70"/>
    </row>
    <row r="46619" spans="4:4">
      <c r="D46619" s="70"/>
    </row>
    <row r="46620" spans="4:4">
      <c r="D46620" s="70"/>
    </row>
    <row r="46621" spans="4:4">
      <c r="D46621" s="70"/>
    </row>
    <row r="46622" spans="4:4">
      <c r="D46622" s="70"/>
    </row>
    <row r="46623" spans="4:4">
      <c r="D46623" s="70"/>
    </row>
    <row r="46624" spans="4:4">
      <c r="D46624" s="70"/>
    </row>
    <row r="46625" spans="4:4">
      <c r="D46625" s="70"/>
    </row>
    <row r="46626" spans="4:4">
      <c r="D46626" s="70"/>
    </row>
    <row r="46627" spans="4:4">
      <c r="D46627" s="70"/>
    </row>
    <row r="46628" spans="4:4">
      <c r="D46628" s="70"/>
    </row>
    <row r="46629" spans="4:4">
      <c r="D46629" s="70"/>
    </row>
    <row r="46630" spans="4:4">
      <c r="D46630" s="70"/>
    </row>
    <row r="46631" spans="4:4">
      <c r="D46631" s="70"/>
    </row>
    <row r="46632" spans="4:4">
      <c r="D46632" s="70"/>
    </row>
    <row r="46633" spans="4:4">
      <c r="D46633" s="70"/>
    </row>
    <row r="46634" spans="4:4">
      <c r="D46634" s="70"/>
    </row>
    <row r="46635" spans="4:4">
      <c r="D46635" s="70"/>
    </row>
    <row r="46636" spans="4:4">
      <c r="D46636" s="70"/>
    </row>
    <row r="46637" spans="4:4">
      <c r="D46637" s="70"/>
    </row>
    <row r="46638" spans="4:4">
      <c r="D46638" s="70"/>
    </row>
    <row r="46639" spans="4:4">
      <c r="D46639" s="70"/>
    </row>
    <row r="46640" spans="4:4">
      <c r="D46640" s="70"/>
    </row>
    <row r="46641" spans="4:4">
      <c r="D46641" s="70"/>
    </row>
    <row r="46642" spans="4:4">
      <c r="D46642" s="70"/>
    </row>
    <row r="46643" spans="4:4">
      <c r="D46643" s="70"/>
    </row>
    <row r="46644" spans="4:4">
      <c r="D46644" s="70"/>
    </row>
    <row r="46645" spans="4:4">
      <c r="D46645" s="70"/>
    </row>
    <row r="46646" spans="4:4">
      <c r="D46646" s="70"/>
    </row>
    <row r="46647" spans="4:4">
      <c r="D46647" s="70"/>
    </row>
    <row r="46648" spans="4:4">
      <c r="D46648" s="70"/>
    </row>
    <row r="46649" spans="4:4">
      <c r="D46649" s="70"/>
    </row>
    <row r="46650" spans="4:4">
      <c r="D46650" s="70"/>
    </row>
    <row r="46651" spans="4:4">
      <c r="D46651" s="70"/>
    </row>
    <row r="46652" spans="4:4">
      <c r="D46652" s="70"/>
    </row>
    <row r="46653" spans="4:4">
      <c r="D46653" s="70"/>
    </row>
    <row r="46654" spans="4:4">
      <c r="D46654" s="70"/>
    </row>
    <row r="46655" spans="4:4">
      <c r="D46655" s="70"/>
    </row>
    <row r="46656" spans="4:4">
      <c r="D46656" s="70"/>
    </row>
    <row r="46657" spans="4:4">
      <c r="D46657" s="70"/>
    </row>
    <row r="46658" spans="4:4">
      <c r="D46658" s="70"/>
    </row>
    <row r="46659" spans="4:4">
      <c r="D46659" s="70"/>
    </row>
    <row r="46660" spans="4:4">
      <c r="D46660" s="70"/>
    </row>
    <row r="46661" spans="4:4">
      <c r="D46661" s="70"/>
    </row>
    <row r="46662" spans="4:4">
      <c r="D46662" s="70"/>
    </row>
    <row r="46663" spans="4:4">
      <c r="D46663" s="70"/>
    </row>
    <row r="46664" spans="4:4">
      <c r="D46664" s="70"/>
    </row>
    <row r="46665" spans="4:4">
      <c r="D46665" s="70"/>
    </row>
    <row r="46666" spans="4:4">
      <c r="D46666" s="70"/>
    </row>
    <row r="46667" spans="4:4">
      <c r="D46667" s="70"/>
    </row>
    <row r="46668" spans="4:4">
      <c r="D46668" s="70"/>
    </row>
    <row r="46669" spans="4:4">
      <c r="D46669" s="70"/>
    </row>
    <row r="46670" spans="4:4">
      <c r="D46670" s="70"/>
    </row>
    <row r="46671" spans="4:4">
      <c r="D46671" s="70"/>
    </row>
    <row r="46672" spans="4:4">
      <c r="D46672" s="70"/>
    </row>
    <row r="46673" spans="4:4">
      <c r="D46673" s="70"/>
    </row>
    <row r="46674" spans="4:4">
      <c r="D46674" s="70"/>
    </row>
    <row r="46675" spans="4:4">
      <c r="D46675" s="70"/>
    </row>
    <row r="46676" spans="4:4">
      <c r="D46676" s="70"/>
    </row>
    <row r="46677" spans="4:4">
      <c r="D46677" s="70"/>
    </row>
    <row r="46678" spans="4:4">
      <c r="D46678" s="70"/>
    </row>
    <row r="46679" spans="4:4">
      <c r="D46679" s="70"/>
    </row>
    <row r="46680" spans="4:4">
      <c r="D46680" s="70"/>
    </row>
    <row r="46681" spans="4:4">
      <c r="D46681" s="70"/>
    </row>
    <row r="46682" spans="4:4">
      <c r="D46682" s="70"/>
    </row>
    <row r="46683" spans="4:4">
      <c r="D46683" s="70"/>
    </row>
    <row r="46684" spans="4:4">
      <c r="D46684" s="70"/>
    </row>
    <row r="46685" spans="4:4">
      <c r="D46685" s="70"/>
    </row>
    <row r="46686" spans="4:4">
      <c r="D46686" s="70"/>
    </row>
    <row r="46687" spans="4:4">
      <c r="D46687" s="70"/>
    </row>
    <row r="46688" spans="4:4">
      <c r="D46688" s="70"/>
    </row>
    <row r="46689" spans="4:4">
      <c r="D46689" s="70"/>
    </row>
    <row r="46690" spans="4:4">
      <c r="D46690" s="70"/>
    </row>
    <row r="46691" spans="4:4">
      <c r="D46691" s="70"/>
    </row>
    <row r="46692" spans="4:4">
      <c r="D46692" s="70"/>
    </row>
    <row r="46693" spans="4:4">
      <c r="D46693" s="70"/>
    </row>
    <row r="46694" spans="4:4">
      <c r="D46694" s="70"/>
    </row>
    <row r="46695" spans="4:4">
      <c r="D46695" s="70"/>
    </row>
    <row r="46696" spans="4:4">
      <c r="D46696" s="70"/>
    </row>
    <row r="46697" spans="4:4">
      <c r="D46697" s="70"/>
    </row>
    <row r="46698" spans="4:4">
      <c r="D46698" s="70"/>
    </row>
    <row r="46699" spans="4:4">
      <c r="D46699" s="70"/>
    </row>
    <row r="46700" spans="4:4">
      <c r="D46700" s="70"/>
    </row>
    <row r="46701" spans="4:4">
      <c r="D46701" s="70"/>
    </row>
    <row r="46702" spans="4:4">
      <c r="D46702" s="70"/>
    </row>
    <row r="46703" spans="4:4">
      <c r="D46703" s="70"/>
    </row>
    <row r="46704" spans="4:4">
      <c r="D46704" s="70"/>
    </row>
    <row r="46705" spans="4:4">
      <c r="D46705" s="70"/>
    </row>
    <row r="46706" spans="4:4">
      <c r="D46706" s="70"/>
    </row>
    <row r="46707" spans="4:4">
      <c r="D46707" s="70"/>
    </row>
    <row r="46708" spans="4:4">
      <c r="D46708" s="70"/>
    </row>
    <row r="46709" spans="4:4">
      <c r="D46709" s="70"/>
    </row>
    <row r="46710" spans="4:4">
      <c r="D46710" s="70"/>
    </row>
    <row r="46711" spans="4:4">
      <c r="D46711" s="70"/>
    </row>
    <row r="46712" spans="4:4">
      <c r="D46712" s="70"/>
    </row>
    <row r="46713" spans="4:4">
      <c r="D46713" s="70"/>
    </row>
    <row r="46714" spans="4:4">
      <c r="D46714" s="70"/>
    </row>
    <row r="46715" spans="4:4">
      <c r="D46715" s="70"/>
    </row>
    <row r="46716" spans="4:4">
      <c r="D46716" s="70"/>
    </row>
    <row r="46717" spans="4:4">
      <c r="D46717" s="70"/>
    </row>
    <row r="46718" spans="4:4">
      <c r="D46718" s="70"/>
    </row>
    <row r="46719" spans="4:4">
      <c r="D46719" s="70"/>
    </row>
    <row r="46720" spans="4:4">
      <c r="D46720" s="70"/>
    </row>
    <row r="46721" spans="4:4">
      <c r="D46721" s="70"/>
    </row>
    <row r="46722" spans="4:4">
      <c r="D46722" s="70"/>
    </row>
    <row r="46723" spans="4:4">
      <c r="D46723" s="70"/>
    </row>
    <row r="46724" spans="4:4">
      <c r="D46724" s="70"/>
    </row>
    <row r="46725" spans="4:4">
      <c r="D46725" s="70"/>
    </row>
    <row r="46726" spans="4:4">
      <c r="D46726" s="70"/>
    </row>
    <row r="46727" spans="4:4">
      <c r="D46727" s="70"/>
    </row>
    <row r="46728" spans="4:4">
      <c r="D46728" s="70"/>
    </row>
    <row r="46729" spans="4:4">
      <c r="D46729" s="70"/>
    </row>
    <row r="46730" spans="4:4">
      <c r="D46730" s="70"/>
    </row>
    <row r="46731" spans="4:4">
      <c r="D46731" s="70"/>
    </row>
    <row r="46732" spans="4:4">
      <c r="D46732" s="70"/>
    </row>
    <row r="46733" spans="4:4">
      <c r="D46733" s="70"/>
    </row>
    <row r="46734" spans="4:4">
      <c r="D46734" s="70"/>
    </row>
    <row r="46735" spans="4:4">
      <c r="D46735" s="70"/>
    </row>
    <row r="46736" spans="4:4">
      <c r="D46736" s="70"/>
    </row>
    <row r="46737" spans="4:4">
      <c r="D46737" s="70"/>
    </row>
    <row r="46738" spans="4:4">
      <c r="D46738" s="70"/>
    </row>
    <row r="46739" spans="4:4">
      <c r="D46739" s="70"/>
    </row>
    <row r="46740" spans="4:4">
      <c r="D46740" s="70"/>
    </row>
    <row r="46741" spans="4:4">
      <c r="D46741" s="70"/>
    </row>
    <row r="46742" spans="4:4">
      <c r="D46742" s="70"/>
    </row>
    <row r="46743" spans="4:4">
      <c r="D46743" s="70"/>
    </row>
    <row r="46744" spans="4:4">
      <c r="D46744" s="70"/>
    </row>
    <row r="46745" spans="4:4">
      <c r="D46745" s="70"/>
    </row>
    <row r="46746" spans="4:4">
      <c r="D46746" s="70"/>
    </row>
    <row r="46747" spans="4:4">
      <c r="D46747" s="70"/>
    </row>
    <row r="46748" spans="4:4">
      <c r="D46748" s="70"/>
    </row>
    <row r="46749" spans="4:4">
      <c r="D46749" s="70"/>
    </row>
    <row r="46750" spans="4:4">
      <c r="D46750" s="70"/>
    </row>
    <row r="46751" spans="4:4">
      <c r="D46751" s="70"/>
    </row>
    <row r="46752" spans="4:4">
      <c r="D46752" s="70"/>
    </row>
    <row r="46753" spans="4:4">
      <c r="D46753" s="70"/>
    </row>
    <row r="46754" spans="4:4">
      <c r="D46754" s="70"/>
    </row>
    <row r="46755" spans="4:4">
      <c r="D46755" s="70"/>
    </row>
    <row r="46756" spans="4:4">
      <c r="D46756" s="70"/>
    </row>
    <row r="46757" spans="4:4">
      <c r="D46757" s="70"/>
    </row>
    <row r="46758" spans="4:4">
      <c r="D46758" s="70"/>
    </row>
    <row r="46759" spans="4:4">
      <c r="D46759" s="70"/>
    </row>
    <row r="46760" spans="4:4">
      <c r="D46760" s="70"/>
    </row>
    <row r="46761" spans="4:4">
      <c r="D46761" s="70"/>
    </row>
    <row r="46762" spans="4:4">
      <c r="D46762" s="70"/>
    </row>
    <row r="46763" spans="4:4">
      <c r="D46763" s="70"/>
    </row>
    <row r="46764" spans="4:4">
      <c r="D46764" s="70"/>
    </row>
    <row r="46765" spans="4:4">
      <c r="D46765" s="70"/>
    </row>
    <row r="46766" spans="4:4">
      <c r="D46766" s="70"/>
    </row>
    <row r="46767" spans="4:4">
      <c r="D46767" s="70"/>
    </row>
    <row r="46768" spans="4:4">
      <c r="D46768" s="70"/>
    </row>
    <row r="46769" spans="4:4">
      <c r="D46769" s="70"/>
    </row>
    <row r="46770" spans="4:4">
      <c r="D46770" s="70"/>
    </row>
    <row r="46771" spans="4:4">
      <c r="D46771" s="70"/>
    </row>
    <row r="46772" spans="4:4">
      <c r="D46772" s="70"/>
    </row>
    <row r="46773" spans="4:4">
      <c r="D46773" s="70"/>
    </row>
    <row r="46774" spans="4:4">
      <c r="D46774" s="70"/>
    </row>
    <row r="46775" spans="4:4">
      <c r="D46775" s="70"/>
    </row>
    <row r="46776" spans="4:4">
      <c r="D46776" s="70"/>
    </row>
    <row r="46777" spans="4:4">
      <c r="D46777" s="70"/>
    </row>
    <row r="46778" spans="4:4">
      <c r="D46778" s="70"/>
    </row>
    <row r="46779" spans="4:4">
      <c r="D46779" s="70"/>
    </row>
    <row r="46780" spans="4:4">
      <c r="D46780" s="70"/>
    </row>
    <row r="46781" spans="4:4">
      <c r="D46781" s="70"/>
    </row>
    <row r="46782" spans="4:4">
      <c r="D46782" s="70"/>
    </row>
    <row r="46783" spans="4:4">
      <c r="D46783" s="70"/>
    </row>
    <row r="46784" spans="4:4">
      <c r="D46784" s="70"/>
    </row>
    <row r="46785" spans="4:4">
      <c r="D46785" s="70"/>
    </row>
    <row r="46786" spans="4:4">
      <c r="D46786" s="70"/>
    </row>
    <row r="46787" spans="4:4">
      <c r="D46787" s="70"/>
    </row>
    <row r="46788" spans="4:4">
      <c r="D46788" s="70"/>
    </row>
    <row r="46789" spans="4:4">
      <c r="D46789" s="70"/>
    </row>
    <row r="46790" spans="4:4">
      <c r="D46790" s="70"/>
    </row>
    <row r="46791" spans="4:4">
      <c r="D46791" s="70"/>
    </row>
    <row r="46792" spans="4:4">
      <c r="D46792" s="70"/>
    </row>
    <row r="46793" spans="4:4">
      <c r="D46793" s="70"/>
    </row>
    <row r="46794" spans="4:4">
      <c r="D46794" s="70"/>
    </row>
    <row r="46795" spans="4:4">
      <c r="D46795" s="70"/>
    </row>
    <row r="46796" spans="4:4">
      <c r="D46796" s="70"/>
    </row>
    <row r="46797" spans="4:4">
      <c r="D46797" s="70"/>
    </row>
    <row r="46798" spans="4:4">
      <c r="D46798" s="70"/>
    </row>
    <row r="46799" spans="4:4">
      <c r="D46799" s="70"/>
    </row>
    <row r="46800" spans="4:4">
      <c r="D46800" s="70"/>
    </row>
    <row r="46801" spans="4:4">
      <c r="D46801" s="70"/>
    </row>
    <row r="46802" spans="4:4">
      <c r="D46802" s="70"/>
    </row>
    <row r="46803" spans="4:4">
      <c r="D46803" s="70"/>
    </row>
    <row r="46804" spans="4:4">
      <c r="D46804" s="70"/>
    </row>
    <row r="46805" spans="4:4">
      <c r="D46805" s="70"/>
    </row>
    <row r="46806" spans="4:4">
      <c r="D46806" s="70"/>
    </row>
    <row r="46807" spans="4:4">
      <c r="D46807" s="70"/>
    </row>
    <row r="46808" spans="4:4">
      <c r="D46808" s="70"/>
    </row>
    <row r="46809" spans="4:4">
      <c r="D46809" s="70"/>
    </row>
    <row r="46810" spans="4:4">
      <c r="D46810" s="70"/>
    </row>
    <row r="46811" spans="4:4">
      <c r="D46811" s="70"/>
    </row>
    <row r="46812" spans="4:4">
      <c r="D46812" s="70"/>
    </row>
    <row r="46813" spans="4:4">
      <c r="D46813" s="70"/>
    </row>
    <row r="46814" spans="4:4">
      <c r="D46814" s="70"/>
    </row>
    <row r="46815" spans="4:4">
      <c r="D46815" s="70"/>
    </row>
    <row r="46816" spans="4:4">
      <c r="D46816" s="70"/>
    </row>
    <row r="46817" spans="4:4">
      <c r="D46817" s="70"/>
    </row>
    <row r="46818" spans="4:4">
      <c r="D46818" s="70"/>
    </row>
    <row r="46819" spans="4:4">
      <c r="D46819" s="70"/>
    </row>
    <row r="46820" spans="4:4">
      <c r="D46820" s="70"/>
    </row>
    <row r="46821" spans="4:4">
      <c r="D46821" s="70"/>
    </row>
    <row r="46822" spans="4:4">
      <c r="D46822" s="70"/>
    </row>
    <row r="46823" spans="4:4">
      <c r="D46823" s="70"/>
    </row>
    <row r="46824" spans="4:4">
      <c r="D46824" s="70"/>
    </row>
    <row r="46825" spans="4:4">
      <c r="D46825" s="70"/>
    </row>
    <row r="46826" spans="4:4">
      <c r="D46826" s="70"/>
    </row>
    <row r="46827" spans="4:4">
      <c r="D46827" s="70"/>
    </row>
    <row r="46828" spans="4:4">
      <c r="D46828" s="70"/>
    </row>
    <row r="46829" spans="4:4">
      <c r="D46829" s="70"/>
    </row>
    <row r="46830" spans="4:4">
      <c r="D46830" s="70"/>
    </row>
    <row r="46831" spans="4:4">
      <c r="D46831" s="70"/>
    </row>
    <row r="46832" spans="4:4">
      <c r="D46832" s="70"/>
    </row>
    <row r="46833" spans="4:4">
      <c r="D46833" s="70"/>
    </row>
    <row r="46834" spans="4:4">
      <c r="D46834" s="70"/>
    </row>
    <row r="46835" spans="4:4">
      <c r="D46835" s="70"/>
    </row>
    <row r="46836" spans="4:4">
      <c r="D46836" s="70"/>
    </row>
    <row r="46837" spans="4:4">
      <c r="D46837" s="70"/>
    </row>
    <row r="46838" spans="4:4">
      <c r="D46838" s="70"/>
    </row>
    <row r="46839" spans="4:4">
      <c r="D46839" s="70"/>
    </row>
    <row r="46840" spans="4:4">
      <c r="D46840" s="70"/>
    </row>
    <row r="46841" spans="4:4">
      <c r="D46841" s="70"/>
    </row>
    <row r="46842" spans="4:4">
      <c r="D46842" s="70"/>
    </row>
    <row r="46843" spans="4:4">
      <c r="D46843" s="70"/>
    </row>
    <row r="46844" spans="4:4">
      <c r="D46844" s="70"/>
    </row>
    <row r="46845" spans="4:4">
      <c r="D46845" s="70"/>
    </row>
    <row r="46846" spans="4:4">
      <c r="D46846" s="70"/>
    </row>
    <row r="46847" spans="4:4">
      <c r="D46847" s="70"/>
    </row>
    <row r="46848" spans="4:4">
      <c r="D46848" s="70"/>
    </row>
    <row r="46849" spans="4:4">
      <c r="D46849" s="70"/>
    </row>
    <row r="46850" spans="4:4">
      <c r="D46850" s="70"/>
    </row>
    <row r="46851" spans="4:4">
      <c r="D46851" s="70"/>
    </row>
    <row r="46852" spans="4:4">
      <c r="D46852" s="70"/>
    </row>
    <row r="46853" spans="4:4">
      <c r="D46853" s="70"/>
    </row>
    <row r="46854" spans="4:4">
      <c r="D46854" s="70"/>
    </row>
    <row r="46855" spans="4:4">
      <c r="D46855" s="70"/>
    </row>
    <row r="46856" spans="4:4">
      <c r="D46856" s="70"/>
    </row>
    <row r="46857" spans="4:4">
      <c r="D46857" s="70"/>
    </row>
    <row r="46858" spans="4:4">
      <c r="D46858" s="70"/>
    </row>
    <row r="46859" spans="4:4">
      <c r="D46859" s="70"/>
    </row>
    <row r="46860" spans="4:4">
      <c r="D46860" s="70"/>
    </row>
    <row r="46861" spans="4:4">
      <c r="D46861" s="70"/>
    </row>
    <row r="46862" spans="4:4">
      <c r="D46862" s="70"/>
    </row>
    <row r="46863" spans="4:4">
      <c r="D46863" s="70"/>
    </row>
    <row r="46864" spans="4:4">
      <c r="D46864" s="70"/>
    </row>
    <row r="46865" spans="4:4">
      <c r="D46865" s="70"/>
    </row>
    <row r="46866" spans="4:4">
      <c r="D46866" s="70"/>
    </row>
    <row r="46867" spans="4:4">
      <c r="D46867" s="70"/>
    </row>
    <row r="46868" spans="4:4">
      <c r="D46868" s="70"/>
    </row>
    <row r="46869" spans="4:4">
      <c r="D46869" s="70"/>
    </row>
    <row r="46870" spans="4:4">
      <c r="D46870" s="70"/>
    </row>
    <row r="46871" spans="4:4">
      <c r="D46871" s="70"/>
    </row>
    <row r="46872" spans="4:4">
      <c r="D46872" s="70"/>
    </row>
    <row r="46873" spans="4:4">
      <c r="D46873" s="70"/>
    </row>
    <row r="46874" spans="4:4">
      <c r="D46874" s="70"/>
    </row>
    <row r="46875" spans="4:4">
      <c r="D46875" s="70"/>
    </row>
    <row r="46876" spans="4:4">
      <c r="D46876" s="70"/>
    </row>
    <row r="46877" spans="4:4">
      <c r="D46877" s="70"/>
    </row>
    <row r="46878" spans="4:4">
      <c r="D46878" s="70"/>
    </row>
    <row r="46879" spans="4:4">
      <c r="D46879" s="70"/>
    </row>
    <row r="46880" spans="4:4">
      <c r="D46880" s="70"/>
    </row>
    <row r="46881" spans="4:4">
      <c r="D46881" s="70"/>
    </row>
    <row r="46882" spans="4:4">
      <c r="D46882" s="70"/>
    </row>
    <row r="46883" spans="4:4">
      <c r="D46883" s="70"/>
    </row>
    <row r="46884" spans="4:4">
      <c r="D46884" s="70"/>
    </row>
    <row r="46885" spans="4:4">
      <c r="D46885" s="70"/>
    </row>
    <row r="46886" spans="4:4">
      <c r="D46886" s="70"/>
    </row>
    <row r="46887" spans="4:4">
      <c r="D46887" s="70"/>
    </row>
    <row r="46888" spans="4:4">
      <c r="D46888" s="70"/>
    </row>
    <row r="46889" spans="4:4">
      <c r="D46889" s="70"/>
    </row>
    <row r="46890" spans="4:4">
      <c r="D46890" s="70"/>
    </row>
    <row r="46891" spans="4:4">
      <c r="D46891" s="70"/>
    </row>
    <row r="46892" spans="4:4">
      <c r="D46892" s="70"/>
    </row>
    <row r="46893" spans="4:4">
      <c r="D46893" s="70"/>
    </row>
    <row r="46894" spans="4:4">
      <c r="D46894" s="70"/>
    </row>
    <row r="46895" spans="4:4">
      <c r="D46895" s="70"/>
    </row>
    <row r="46896" spans="4:4">
      <c r="D46896" s="70"/>
    </row>
    <row r="46897" spans="4:4">
      <c r="D46897" s="70"/>
    </row>
    <row r="46898" spans="4:4">
      <c r="D46898" s="70"/>
    </row>
    <row r="46899" spans="4:4">
      <c r="D46899" s="70"/>
    </row>
    <row r="46900" spans="4:4">
      <c r="D46900" s="70"/>
    </row>
    <row r="46901" spans="4:4">
      <c r="D46901" s="70"/>
    </row>
    <row r="46902" spans="4:4">
      <c r="D46902" s="70"/>
    </row>
    <row r="46903" spans="4:4">
      <c r="D46903" s="70"/>
    </row>
    <row r="46904" spans="4:4">
      <c r="D46904" s="70"/>
    </row>
    <row r="46905" spans="4:4">
      <c r="D46905" s="70"/>
    </row>
    <row r="46906" spans="4:4">
      <c r="D46906" s="70"/>
    </row>
    <row r="46907" spans="4:4">
      <c r="D46907" s="70"/>
    </row>
    <row r="46908" spans="4:4">
      <c r="D46908" s="70"/>
    </row>
    <row r="46909" spans="4:4">
      <c r="D46909" s="70"/>
    </row>
    <row r="46910" spans="4:4">
      <c r="D46910" s="70"/>
    </row>
    <row r="46911" spans="4:4">
      <c r="D46911" s="70"/>
    </row>
    <row r="46912" spans="4:4">
      <c r="D46912" s="70"/>
    </row>
    <row r="46913" spans="4:4">
      <c r="D46913" s="70"/>
    </row>
    <row r="46914" spans="4:4">
      <c r="D46914" s="70"/>
    </row>
    <row r="46915" spans="4:4">
      <c r="D46915" s="70"/>
    </row>
    <row r="46916" spans="4:4">
      <c r="D46916" s="70"/>
    </row>
    <row r="46917" spans="4:4">
      <c r="D46917" s="70"/>
    </row>
    <row r="46918" spans="4:4">
      <c r="D46918" s="70"/>
    </row>
    <row r="46919" spans="4:4">
      <c r="D46919" s="70"/>
    </row>
    <row r="46920" spans="4:4">
      <c r="D46920" s="70"/>
    </row>
    <row r="46921" spans="4:4">
      <c r="D46921" s="70"/>
    </row>
    <row r="46922" spans="4:4">
      <c r="D46922" s="70"/>
    </row>
    <row r="46923" spans="4:4">
      <c r="D46923" s="70"/>
    </row>
    <row r="46924" spans="4:4">
      <c r="D46924" s="70"/>
    </row>
    <row r="46925" spans="4:4">
      <c r="D46925" s="70"/>
    </row>
    <row r="46926" spans="4:4">
      <c r="D46926" s="70"/>
    </row>
    <row r="46927" spans="4:4">
      <c r="D46927" s="70"/>
    </row>
    <row r="46928" spans="4:4">
      <c r="D46928" s="70"/>
    </row>
    <row r="46929" spans="4:4">
      <c r="D46929" s="70"/>
    </row>
    <row r="46930" spans="4:4">
      <c r="D46930" s="70"/>
    </row>
    <row r="46931" spans="4:4">
      <c r="D46931" s="70"/>
    </row>
    <row r="46932" spans="4:4">
      <c r="D46932" s="70"/>
    </row>
    <row r="46933" spans="4:4">
      <c r="D46933" s="70"/>
    </row>
    <row r="46934" spans="4:4">
      <c r="D46934" s="70"/>
    </row>
    <row r="46935" spans="4:4">
      <c r="D46935" s="70"/>
    </row>
    <row r="46936" spans="4:4">
      <c r="D46936" s="70"/>
    </row>
    <row r="46937" spans="4:4">
      <c r="D46937" s="70"/>
    </row>
    <row r="46938" spans="4:4">
      <c r="D46938" s="70"/>
    </row>
    <row r="46939" spans="4:4">
      <c r="D46939" s="70"/>
    </row>
    <row r="46940" spans="4:4">
      <c r="D46940" s="70"/>
    </row>
    <row r="46941" spans="4:4">
      <c r="D46941" s="70"/>
    </row>
    <row r="46942" spans="4:4">
      <c r="D46942" s="70"/>
    </row>
    <row r="46943" spans="4:4">
      <c r="D46943" s="70"/>
    </row>
    <row r="46944" spans="4:4">
      <c r="D46944" s="70"/>
    </row>
    <row r="46945" spans="4:4">
      <c r="D46945" s="70"/>
    </row>
    <row r="46946" spans="4:4">
      <c r="D46946" s="70"/>
    </row>
    <row r="46947" spans="4:4">
      <c r="D46947" s="70"/>
    </row>
    <row r="46948" spans="4:4">
      <c r="D46948" s="70"/>
    </row>
    <row r="46949" spans="4:4">
      <c r="D46949" s="70"/>
    </row>
    <row r="46950" spans="4:4">
      <c r="D46950" s="70"/>
    </row>
    <row r="46951" spans="4:4">
      <c r="D46951" s="70"/>
    </row>
    <row r="46952" spans="4:4">
      <c r="D46952" s="70"/>
    </row>
    <row r="46953" spans="4:4">
      <c r="D46953" s="70"/>
    </row>
    <row r="46954" spans="4:4">
      <c r="D46954" s="70"/>
    </row>
    <row r="46955" spans="4:4">
      <c r="D46955" s="70"/>
    </row>
    <row r="46956" spans="4:4">
      <c r="D46956" s="70"/>
    </row>
    <row r="46957" spans="4:4">
      <c r="D46957" s="70"/>
    </row>
    <row r="46958" spans="4:4">
      <c r="D46958" s="70"/>
    </row>
    <row r="46959" spans="4:4">
      <c r="D46959" s="70"/>
    </row>
    <row r="46960" spans="4:4">
      <c r="D46960" s="70"/>
    </row>
    <row r="46961" spans="4:4">
      <c r="D46961" s="70"/>
    </row>
    <row r="46962" spans="4:4">
      <c r="D46962" s="70"/>
    </row>
    <row r="46963" spans="4:4">
      <c r="D46963" s="70"/>
    </row>
    <row r="46964" spans="4:4">
      <c r="D46964" s="70"/>
    </row>
    <row r="46965" spans="4:4">
      <c r="D46965" s="70"/>
    </row>
    <row r="46966" spans="4:4">
      <c r="D46966" s="70"/>
    </row>
    <row r="46967" spans="4:4">
      <c r="D46967" s="70"/>
    </row>
    <row r="46968" spans="4:4">
      <c r="D46968" s="70"/>
    </row>
    <row r="46969" spans="4:4">
      <c r="D46969" s="70"/>
    </row>
    <row r="46970" spans="4:4">
      <c r="D46970" s="70"/>
    </row>
    <row r="46971" spans="4:4">
      <c r="D46971" s="70"/>
    </row>
    <row r="46972" spans="4:4">
      <c r="D46972" s="70"/>
    </row>
    <row r="46973" spans="4:4">
      <c r="D46973" s="70"/>
    </row>
    <row r="46974" spans="4:4">
      <c r="D46974" s="70"/>
    </row>
    <row r="46975" spans="4:4">
      <c r="D46975" s="70"/>
    </row>
    <row r="46976" spans="4:4">
      <c r="D46976" s="70"/>
    </row>
    <row r="46977" spans="4:4">
      <c r="D46977" s="70"/>
    </row>
    <row r="46978" spans="4:4">
      <c r="D46978" s="70"/>
    </row>
    <row r="46979" spans="4:4">
      <c r="D46979" s="70"/>
    </row>
    <row r="46980" spans="4:4">
      <c r="D46980" s="70"/>
    </row>
    <row r="46981" spans="4:4">
      <c r="D46981" s="70"/>
    </row>
    <row r="46982" spans="4:4">
      <c r="D46982" s="70"/>
    </row>
    <row r="46983" spans="4:4">
      <c r="D46983" s="70"/>
    </row>
    <row r="46984" spans="4:4">
      <c r="D46984" s="70"/>
    </row>
    <row r="46985" spans="4:4">
      <c r="D46985" s="70"/>
    </row>
    <row r="46986" spans="4:4">
      <c r="D46986" s="70"/>
    </row>
    <row r="46987" spans="4:4">
      <c r="D46987" s="70"/>
    </row>
    <row r="46988" spans="4:4">
      <c r="D46988" s="70"/>
    </row>
    <row r="46989" spans="4:4">
      <c r="D46989" s="70"/>
    </row>
    <row r="46990" spans="4:4">
      <c r="D46990" s="70"/>
    </row>
    <row r="46991" spans="4:4">
      <c r="D46991" s="70"/>
    </row>
    <row r="46992" spans="4:4">
      <c r="D46992" s="70"/>
    </row>
    <row r="46993" spans="4:4">
      <c r="D46993" s="70"/>
    </row>
    <row r="46994" spans="4:4">
      <c r="D46994" s="70"/>
    </row>
    <row r="46995" spans="4:4">
      <c r="D46995" s="70"/>
    </row>
    <row r="46996" spans="4:4">
      <c r="D46996" s="70"/>
    </row>
    <row r="46997" spans="4:4">
      <c r="D46997" s="70"/>
    </row>
    <row r="46998" spans="4:4">
      <c r="D46998" s="70"/>
    </row>
    <row r="46999" spans="4:4">
      <c r="D46999" s="70"/>
    </row>
    <row r="47000" spans="4:4">
      <c r="D47000" s="70"/>
    </row>
    <row r="47001" spans="4:4">
      <c r="D47001" s="70"/>
    </row>
    <row r="47002" spans="4:4">
      <c r="D47002" s="70"/>
    </row>
    <row r="47003" spans="4:4">
      <c r="D47003" s="70"/>
    </row>
    <row r="47004" spans="4:4">
      <c r="D47004" s="70"/>
    </row>
    <row r="47005" spans="4:4">
      <c r="D47005" s="70"/>
    </row>
    <row r="47006" spans="4:4">
      <c r="D47006" s="70"/>
    </row>
    <row r="47007" spans="4:4">
      <c r="D47007" s="70"/>
    </row>
    <row r="47008" spans="4:4">
      <c r="D47008" s="70"/>
    </row>
    <row r="47009" spans="4:4">
      <c r="D47009" s="70"/>
    </row>
    <row r="47010" spans="4:4">
      <c r="D47010" s="70"/>
    </row>
    <row r="47011" spans="4:4">
      <c r="D47011" s="70"/>
    </row>
    <row r="47012" spans="4:4">
      <c r="D47012" s="70"/>
    </row>
    <row r="47013" spans="4:4">
      <c r="D47013" s="70"/>
    </row>
    <row r="47014" spans="4:4">
      <c r="D47014" s="70"/>
    </row>
    <row r="47015" spans="4:4">
      <c r="D47015" s="70"/>
    </row>
    <row r="47016" spans="4:4">
      <c r="D47016" s="70"/>
    </row>
    <row r="47017" spans="4:4">
      <c r="D47017" s="70"/>
    </row>
    <row r="47018" spans="4:4">
      <c r="D47018" s="70"/>
    </row>
    <row r="47019" spans="4:4">
      <c r="D47019" s="70"/>
    </row>
    <row r="47020" spans="4:4">
      <c r="D47020" s="70"/>
    </row>
    <row r="47021" spans="4:4">
      <c r="D47021" s="70"/>
    </row>
    <row r="47022" spans="4:4">
      <c r="D47022" s="70"/>
    </row>
    <row r="47023" spans="4:4">
      <c r="D47023" s="70"/>
    </row>
    <row r="47024" spans="4:4">
      <c r="D47024" s="70"/>
    </row>
    <row r="47025" spans="4:4">
      <c r="D47025" s="70"/>
    </row>
    <row r="47026" spans="4:4">
      <c r="D47026" s="70"/>
    </row>
    <row r="47027" spans="4:4">
      <c r="D47027" s="70"/>
    </row>
    <row r="47028" spans="4:4">
      <c r="D47028" s="70"/>
    </row>
    <row r="47029" spans="4:4">
      <c r="D47029" s="70"/>
    </row>
    <row r="47030" spans="4:4">
      <c r="D47030" s="70"/>
    </row>
    <row r="47031" spans="4:4">
      <c r="D47031" s="70"/>
    </row>
    <row r="47032" spans="4:4">
      <c r="D47032" s="70"/>
    </row>
    <row r="47033" spans="4:4">
      <c r="D47033" s="70"/>
    </row>
    <row r="47034" spans="4:4">
      <c r="D47034" s="70"/>
    </row>
    <row r="47035" spans="4:4">
      <c r="D47035" s="70"/>
    </row>
    <row r="47036" spans="4:4">
      <c r="D47036" s="70"/>
    </row>
    <row r="47037" spans="4:4">
      <c r="D47037" s="70"/>
    </row>
    <row r="47038" spans="4:4">
      <c r="D47038" s="70"/>
    </row>
    <row r="47039" spans="4:4">
      <c r="D47039" s="70"/>
    </row>
    <row r="47040" spans="4:4">
      <c r="D47040" s="70"/>
    </row>
    <row r="47041" spans="4:4">
      <c r="D47041" s="70"/>
    </row>
    <row r="47042" spans="4:4">
      <c r="D47042" s="70"/>
    </row>
    <row r="47043" spans="4:4">
      <c r="D47043" s="70"/>
    </row>
    <row r="47044" spans="4:4">
      <c r="D47044" s="70"/>
    </row>
    <row r="47045" spans="4:4">
      <c r="D47045" s="70"/>
    </row>
    <row r="47046" spans="4:4">
      <c r="D47046" s="70"/>
    </row>
    <row r="47047" spans="4:4">
      <c r="D47047" s="70"/>
    </row>
    <row r="47048" spans="4:4">
      <c r="D47048" s="70"/>
    </row>
    <row r="47049" spans="4:4">
      <c r="D47049" s="70"/>
    </row>
    <row r="47050" spans="4:4">
      <c r="D47050" s="70"/>
    </row>
    <row r="47051" spans="4:4">
      <c r="D47051" s="70"/>
    </row>
    <row r="47052" spans="4:4">
      <c r="D47052" s="70"/>
    </row>
    <row r="47053" spans="4:4">
      <c r="D47053" s="70"/>
    </row>
    <row r="47054" spans="4:4">
      <c r="D47054" s="70"/>
    </row>
    <row r="47055" spans="4:4">
      <c r="D47055" s="70"/>
    </row>
    <row r="47056" spans="4:4">
      <c r="D47056" s="70"/>
    </row>
    <row r="47057" spans="4:4">
      <c r="D47057" s="70"/>
    </row>
    <row r="47058" spans="4:4">
      <c r="D47058" s="70"/>
    </row>
    <row r="47059" spans="4:4">
      <c r="D47059" s="70"/>
    </row>
    <row r="47060" spans="4:4">
      <c r="D47060" s="70"/>
    </row>
    <row r="47061" spans="4:4">
      <c r="D47061" s="70"/>
    </row>
    <row r="47062" spans="4:4">
      <c r="D47062" s="70"/>
    </row>
    <row r="47063" spans="4:4">
      <c r="D47063" s="70"/>
    </row>
    <row r="47064" spans="4:4">
      <c r="D47064" s="70"/>
    </row>
    <row r="47065" spans="4:4">
      <c r="D47065" s="70"/>
    </row>
    <row r="47066" spans="4:4">
      <c r="D47066" s="70"/>
    </row>
    <row r="47067" spans="4:4">
      <c r="D47067" s="70"/>
    </row>
    <row r="47068" spans="4:4">
      <c r="D47068" s="70"/>
    </row>
    <row r="47069" spans="4:4">
      <c r="D47069" s="70"/>
    </row>
    <row r="47070" spans="4:4">
      <c r="D47070" s="70"/>
    </row>
    <row r="47071" spans="4:4">
      <c r="D47071" s="70"/>
    </row>
    <row r="47072" spans="4:4">
      <c r="D47072" s="70"/>
    </row>
    <row r="47073" spans="4:4">
      <c r="D47073" s="70"/>
    </row>
    <row r="47074" spans="4:4">
      <c r="D47074" s="70"/>
    </row>
    <row r="47075" spans="4:4">
      <c r="D47075" s="70"/>
    </row>
    <row r="47076" spans="4:4">
      <c r="D47076" s="70"/>
    </row>
    <row r="47077" spans="4:4">
      <c r="D47077" s="70"/>
    </row>
    <row r="47078" spans="4:4">
      <c r="D47078" s="70"/>
    </row>
    <row r="47079" spans="4:4">
      <c r="D47079" s="70"/>
    </row>
    <row r="47080" spans="4:4">
      <c r="D47080" s="70"/>
    </row>
    <row r="47081" spans="4:4">
      <c r="D47081" s="70"/>
    </row>
    <row r="47082" spans="4:4">
      <c r="D47082" s="70"/>
    </row>
    <row r="47083" spans="4:4">
      <c r="D47083" s="70"/>
    </row>
    <row r="47084" spans="4:4">
      <c r="D47084" s="70"/>
    </row>
    <row r="47085" spans="4:4">
      <c r="D47085" s="70"/>
    </row>
    <row r="47086" spans="4:4">
      <c r="D47086" s="70"/>
    </row>
    <row r="47087" spans="4:4">
      <c r="D47087" s="70"/>
    </row>
    <row r="47088" spans="4:4">
      <c r="D47088" s="70"/>
    </row>
    <row r="47089" spans="4:4">
      <c r="D47089" s="70"/>
    </row>
    <row r="47090" spans="4:4">
      <c r="D47090" s="70"/>
    </row>
    <row r="47091" spans="4:4">
      <c r="D47091" s="70"/>
    </row>
    <row r="47092" spans="4:4">
      <c r="D47092" s="70"/>
    </row>
    <row r="47093" spans="4:4">
      <c r="D47093" s="70"/>
    </row>
    <row r="47094" spans="4:4">
      <c r="D47094" s="70"/>
    </row>
    <row r="47095" spans="4:4">
      <c r="D47095" s="70"/>
    </row>
    <row r="47096" spans="4:4">
      <c r="D47096" s="70"/>
    </row>
    <row r="47097" spans="4:4">
      <c r="D47097" s="70"/>
    </row>
    <row r="47098" spans="4:4">
      <c r="D47098" s="70"/>
    </row>
    <row r="47099" spans="4:4">
      <c r="D47099" s="70"/>
    </row>
    <row r="47100" spans="4:4">
      <c r="D47100" s="70"/>
    </row>
    <row r="47101" spans="4:4">
      <c r="D47101" s="70"/>
    </row>
    <row r="47102" spans="4:4">
      <c r="D47102" s="70"/>
    </row>
    <row r="47103" spans="4:4">
      <c r="D47103" s="70"/>
    </row>
    <row r="47104" spans="4:4">
      <c r="D47104" s="70"/>
    </row>
    <row r="47105" spans="4:4">
      <c r="D47105" s="70"/>
    </row>
    <row r="47106" spans="4:4">
      <c r="D47106" s="70"/>
    </row>
    <row r="47107" spans="4:4">
      <c r="D47107" s="70"/>
    </row>
    <row r="47108" spans="4:4">
      <c r="D47108" s="70"/>
    </row>
    <row r="47109" spans="4:4">
      <c r="D47109" s="70"/>
    </row>
    <row r="47110" spans="4:4">
      <c r="D47110" s="70"/>
    </row>
    <row r="47111" spans="4:4">
      <c r="D47111" s="70"/>
    </row>
    <row r="47112" spans="4:4">
      <c r="D47112" s="70"/>
    </row>
    <row r="47113" spans="4:4">
      <c r="D47113" s="70"/>
    </row>
    <row r="47114" spans="4:4">
      <c r="D47114" s="70"/>
    </row>
    <row r="47115" spans="4:4">
      <c r="D47115" s="70"/>
    </row>
    <row r="47116" spans="4:4">
      <c r="D47116" s="70"/>
    </row>
    <row r="47117" spans="4:4">
      <c r="D47117" s="70"/>
    </row>
    <row r="47118" spans="4:4">
      <c r="D47118" s="70"/>
    </row>
    <row r="47119" spans="4:4">
      <c r="D47119" s="70"/>
    </row>
    <row r="47120" spans="4:4">
      <c r="D47120" s="70"/>
    </row>
    <row r="47121" spans="4:4">
      <c r="D47121" s="70"/>
    </row>
    <row r="47122" spans="4:4">
      <c r="D47122" s="70"/>
    </row>
    <row r="47123" spans="4:4">
      <c r="D47123" s="70"/>
    </row>
    <row r="47124" spans="4:4">
      <c r="D47124" s="70"/>
    </row>
    <row r="47125" spans="4:4">
      <c r="D47125" s="70"/>
    </row>
    <row r="47126" spans="4:4">
      <c r="D47126" s="70"/>
    </row>
    <row r="47127" spans="4:4">
      <c r="D47127" s="70"/>
    </row>
    <row r="47128" spans="4:4">
      <c r="D47128" s="70"/>
    </row>
    <row r="47129" spans="4:4">
      <c r="D47129" s="70"/>
    </row>
    <row r="47130" spans="4:4">
      <c r="D47130" s="70"/>
    </row>
    <row r="47131" spans="4:4">
      <c r="D47131" s="70"/>
    </row>
    <row r="47132" spans="4:4">
      <c r="D47132" s="70"/>
    </row>
    <row r="47133" spans="4:4">
      <c r="D47133" s="70"/>
    </row>
    <row r="47134" spans="4:4">
      <c r="D47134" s="70"/>
    </row>
    <row r="47135" spans="4:4">
      <c r="D47135" s="70"/>
    </row>
    <row r="47136" spans="4:4">
      <c r="D47136" s="70"/>
    </row>
    <row r="47137" spans="4:4">
      <c r="D47137" s="70"/>
    </row>
    <row r="47138" spans="4:4">
      <c r="D47138" s="70"/>
    </row>
    <row r="47139" spans="4:4">
      <c r="D47139" s="70"/>
    </row>
    <row r="47140" spans="4:4">
      <c r="D47140" s="70"/>
    </row>
    <row r="47141" spans="4:4">
      <c r="D47141" s="70"/>
    </row>
    <row r="47142" spans="4:4">
      <c r="D47142" s="70"/>
    </row>
    <row r="47143" spans="4:4">
      <c r="D47143" s="70"/>
    </row>
    <row r="47144" spans="4:4">
      <c r="D47144" s="70"/>
    </row>
    <row r="47145" spans="4:4">
      <c r="D47145" s="70"/>
    </row>
    <row r="47146" spans="4:4">
      <c r="D47146" s="70"/>
    </row>
    <row r="47147" spans="4:4">
      <c r="D47147" s="70"/>
    </row>
    <row r="47148" spans="4:4">
      <c r="D47148" s="70"/>
    </row>
    <row r="47149" spans="4:4">
      <c r="D47149" s="70"/>
    </row>
    <row r="47150" spans="4:4">
      <c r="D47150" s="70"/>
    </row>
    <row r="47151" spans="4:4">
      <c r="D47151" s="70"/>
    </row>
    <row r="47152" spans="4:4">
      <c r="D47152" s="70"/>
    </row>
    <row r="47153" spans="4:4">
      <c r="D47153" s="70"/>
    </row>
    <row r="47154" spans="4:4">
      <c r="D47154" s="70"/>
    </row>
    <row r="47155" spans="4:4">
      <c r="D47155" s="70"/>
    </row>
    <row r="47156" spans="4:4">
      <c r="D47156" s="70"/>
    </row>
    <row r="47157" spans="4:4">
      <c r="D47157" s="70"/>
    </row>
    <row r="47158" spans="4:4">
      <c r="D47158" s="70"/>
    </row>
    <row r="47159" spans="4:4">
      <c r="D47159" s="70"/>
    </row>
    <row r="47160" spans="4:4">
      <c r="D47160" s="70"/>
    </row>
    <row r="47161" spans="4:4">
      <c r="D47161" s="70"/>
    </row>
    <row r="47162" spans="4:4">
      <c r="D47162" s="70"/>
    </row>
    <row r="47163" spans="4:4">
      <c r="D47163" s="70"/>
    </row>
    <row r="47164" spans="4:4">
      <c r="D47164" s="70"/>
    </row>
    <row r="47165" spans="4:4">
      <c r="D47165" s="70"/>
    </row>
    <row r="47166" spans="4:4">
      <c r="D47166" s="70"/>
    </row>
    <row r="47167" spans="4:4">
      <c r="D47167" s="70"/>
    </row>
    <row r="47168" spans="4:4">
      <c r="D47168" s="70"/>
    </row>
    <row r="47169" spans="4:4">
      <c r="D47169" s="70"/>
    </row>
    <row r="47170" spans="4:4">
      <c r="D47170" s="70"/>
    </row>
    <row r="47171" spans="4:4">
      <c r="D47171" s="70"/>
    </row>
    <row r="47172" spans="4:4">
      <c r="D47172" s="70"/>
    </row>
    <row r="47173" spans="4:4">
      <c r="D47173" s="70"/>
    </row>
    <row r="47174" spans="4:4">
      <c r="D47174" s="70"/>
    </row>
    <row r="47175" spans="4:4">
      <c r="D47175" s="70"/>
    </row>
    <row r="47176" spans="4:4">
      <c r="D47176" s="70"/>
    </row>
    <row r="47177" spans="4:4">
      <c r="D47177" s="70"/>
    </row>
    <row r="47178" spans="4:4">
      <c r="D47178" s="70"/>
    </row>
    <row r="47179" spans="4:4">
      <c r="D47179" s="70"/>
    </row>
    <row r="47180" spans="4:4">
      <c r="D47180" s="70"/>
    </row>
    <row r="47181" spans="4:4">
      <c r="D47181" s="70"/>
    </row>
    <row r="47182" spans="4:4">
      <c r="D47182" s="70"/>
    </row>
    <row r="47183" spans="4:4">
      <c r="D47183" s="70"/>
    </row>
    <row r="47184" spans="4:4">
      <c r="D47184" s="70"/>
    </row>
    <row r="47185" spans="4:4">
      <c r="D47185" s="70"/>
    </row>
    <row r="47186" spans="4:4">
      <c r="D47186" s="70"/>
    </row>
    <row r="47187" spans="4:4">
      <c r="D47187" s="70"/>
    </row>
    <row r="47188" spans="4:4">
      <c r="D47188" s="70"/>
    </row>
    <row r="47189" spans="4:4">
      <c r="D47189" s="70"/>
    </row>
    <row r="47190" spans="4:4">
      <c r="D47190" s="70"/>
    </row>
    <row r="47191" spans="4:4">
      <c r="D47191" s="70"/>
    </row>
    <row r="47192" spans="4:4">
      <c r="D47192" s="70"/>
    </row>
    <row r="47193" spans="4:4">
      <c r="D47193" s="70"/>
    </row>
    <row r="47194" spans="4:4">
      <c r="D47194" s="70"/>
    </row>
    <row r="47195" spans="4:4">
      <c r="D47195" s="70"/>
    </row>
    <row r="47196" spans="4:4">
      <c r="D47196" s="70"/>
    </row>
    <row r="47197" spans="4:4">
      <c r="D47197" s="70"/>
    </row>
    <row r="47198" spans="4:4">
      <c r="D47198" s="70"/>
    </row>
    <row r="47199" spans="4:4">
      <c r="D47199" s="70"/>
    </row>
    <row r="47200" spans="4:4">
      <c r="D47200" s="70"/>
    </row>
    <row r="47201" spans="4:4">
      <c r="D47201" s="70"/>
    </row>
    <row r="47202" spans="4:4">
      <c r="D47202" s="70"/>
    </row>
    <row r="47203" spans="4:4">
      <c r="D47203" s="70"/>
    </row>
    <row r="47204" spans="4:4">
      <c r="D47204" s="70"/>
    </row>
    <row r="47205" spans="4:4">
      <c r="D47205" s="70"/>
    </row>
    <row r="47206" spans="4:4">
      <c r="D47206" s="70"/>
    </row>
    <row r="47207" spans="4:4">
      <c r="D47207" s="70"/>
    </row>
    <row r="47208" spans="4:4">
      <c r="D47208" s="70"/>
    </row>
    <row r="47209" spans="4:4">
      <c r="D47209" s="70"/>
    </row>
    <row r="47210" spans="4:4">
      <c r="D47210" s="70"/>
    </row>
    <row r="47211" spans="4:4">
      <c r="D47211" s="70"/>
    </row>
    <row r="47212" spans="4:4">
      <c r="D47212" s="70"/>
    </row>
    <row r="47213" spans="4:4">
      <c r="D47213" s="70"/>
    </row>
    <row r="47214" spans="4:4">
      <c r="D47214" s="70"/>
    </row>
    <row r="47215" spans="4:4">
      <c r="D47215" s="70"/>
    </row>
    <row r="47216" spans="4:4">
      <c r="D47216" s="70"/>
    </row>
    <row r="47217" spans="4:4">
      <c r="D47217" s="70"/>
    </row>
    <row r="47218" spans="4:4">
      <c r="D47218" s="70"/>
    </row>
    <row r="47219" spans="4:4">
      <c r="D47219" s="70"/>
    </row>
    <row r="47220" spans="4:4">
      <c r="D47220" s="70"/>
    </row>
    <row r="47221" spans="4:4">
      <c r="D47221" s="70"/>
    </row>
    <row r="47222" spans="4:4">
      <c r="D47222" s="70"/>
    </row>
    <row r="47223" spans="4:4">
      <c r="D47223" s="70"/>
    </row>
    <row r="47224" spans="4:4">
      <c r="D47224" s="70"/>
    </row>
    <row r="47225" spans="4:4">
      <c r="D47225" s="70"/>
    </row>
    <row r="47226" spans="4:4">
      <c r="D47226" s="70"/>
    </row>
    <row r="47227" spans="4:4">
      <c r="D47227" s="70"/>
    </row>
    <row r="47228" spans="4:4">
      <c r="D47228" s="70"/>
    </row>
    <row r="47229" spans="4:4">
      <c r="D47229" s="70"/>
    </row>
    <row r="47230" spans="4:4">
      <c r="D47230" s="70"/>
    </row>
    <row r="47231" spans="4:4">
      <c r="D47231" s="70"/>
    </row>
    <row r="47232" spans="4:4">
      <c r="D47232" s="70"/>
    </row>
    <row r="47233" spans="4:4">
      <c r="D47233" s="70"/>
    </row>
    <row r="47234" spans="4:4">
      <c r="D47234" s="70"/>
    </row>
    <row r="47235" spans="4:4">
      <c r="D47235" s="70"/>
    </row>
    <row r="47236" spans="4:4">
      <c r="D47236" s="70"/>
    </row>
    <row r="47237" spans="4:4">
      <c r="D47237" s="70"/>
    </row>
    <row r="47238" spans="4:4">
      <c r="D47238" s="70"/>
    </row>
    <row r="47239" spans="4:4">
      <c r="D47239" s="70"/>
    </row>
    <row r="47240" spans="4:4">
      <c r="D47240" s="70"/>
    </row>
    <row r="47241" spans="4:4">
      <c r="D47241" s="70"/>
    </row>
    <row r="47242" spans="4:4">
      <c r="D47242" s="70"/>
    </row>
    <row r="47243" spans="4:4">
      <c r="D47243" s="70"/>
    </row>
    <row r="47244" spans="4:4">
      <c r="D47244" s="70"/>
    </row>
    <row r="47245" spans="4:4">
      <c r="D47245" s="70"/>
    </row>
    <row r="47246" spans="4:4">
      <c r="D47246" s="70"/>
    </row>
    <row r="47247" spans="4:4">
      <c r="D47247" s="70"/>
    </row>
    <row r="47248" spans="4:4">
      <c r="D47248" s="70"/>
    </row>
    <row r="47249" spans="4:4">
      <c r="D47249" s="70"/>
    </row>
    <row r="47250" spans="4:4">
      <c r="D47250" s="70"/>
    </row>
    <row r="47251" spans="4:4">
      <c r="D47251" s="70"/>
    </row>
    <row r="47252" spans="4:4">
      <c r="D47252" s="70"/>
    </row>
    <row r="47253" spans="4:4">
      <c r="D47253" s="70"/>
    </row>
    <row r="47254" spans="4:4">
      <c r="D47254" s="70"/>
    </row>
    <row r="47255" spans="4:4">
      <c r="D47255" s="70"/>
    </row>
    <row r="47256" spans="4:4">
      <c r="D47256" s="70"/>
    </row>
    <row r="47257" spans="4:4">
      <c r="D47257" s="70"/>
    </row>
    <row r="47258" spans="4:4">
      <c r="D47258" s="70"/>
    </row>
    <row r="47259" spans="4:4">
      <c r="D47259" s="70"/>
    </row>
    <row r="47260" spans="4:4">
      <c r="D47260" s="70"/>
    </row>
    <row r="47261" spans="4:4">
      <c r="D47261" s="70"/>
    </row>
    <row r="47262" spans="4:4">
      <c r="D47262" s="70"/>
    </row>
    <row r="47263" spans="4:4">
      <c r="D47263" s="70"/>
    </row>
    <row r="47264" spans="4:4">
      <c r="D47264" s="70"/>
    </row>
    <row r="47265" spans="4:4">
      <c r="D47265" s="70"/>
    </row>
    <row r="47266" spans="4:4">
      <c r="D47266" s="70"/>
    </row>
    <row r="47267" spans="4:4">
      <c r="D47267" s="70"/>
    </row>
    <row r="47268" spans="4:4">
      <c r="D47268" s="70"/>
    </row>
    <row r="47269" spans="4:4">
      <c r="D47269" s="70"/>
    </row>
    <row r="47270" spans="4:4">
      <c r="D47270" s="70"/>
    </row>
    <row r="47271" spans="4:4">
      <c r="D47271" s="70"/>
    </row>
    <row r="47272" spans="4:4">
      <c r="D47272" s="70"/>
    </row>
    <row r="47273" spans="4:4">
      <c r="D47273" s="70"/>
    </row>
    <row r="47274" spans="4:4">
      <c r="D47274" s="70"/>
    </row>
    <row r="47275" spans="4:4">
      <c r="D47275" s="70"/>
    </row>
    <row r="47276" spans="4:4">
      <c r="D47276" s="70"/>
    </row>
    <row r="47277" spans="4:4">
      <c r="D47277" s="70"/>
    </row>
    <row r="47278" spans="4:4">
      <c r="D47278" s="70"/>
    </row>
    <row r="47279" spans="4:4">
      <c r="D47279" s="70"/>
    </row>
    <row r="47280" spans="4:4">
      <c r="D47280" s="70"/>
    </row>
    <row r="47281" spans="4:4">
      <c r="D47281" s="70"/>
    </row>
    <row r="47282" spans="4:4">
      <c r="D47282" s="70"/>
    </row>
    <row r="47283" spans="4:4">
      <c r="D47283" s="70"/>
    </row>
    <row r="47284" spans="4:4">
      <c r="D47284" s="70"/>
    </row>
    <row r="47285" spans="4:4">
      <c r="D47285" s="70"/>
    </row>
    <row r="47286" spans="4:4">
      <c r="D47286" s="70"/>
    </row>
    <row r="47287" spans="4:4">
      <c r="D47287" s="70"/>
    </row>
    <row r="47288" spans="4:4">
      <c r="D47288" s="70"/>
    </row>
    <row r="47289" spans="4:4">
      <c r="D47289" s="70"/>
    </row>
    <row r="47290" spans="4:4">
      <c r="D47290" s="70"/>
    </row>
    <row r="47291" spans="4:4">
      <c r="D47291" s="70"/>
    </row>
    <row r="47292" spans="4:4">
      <c r="D47292" s="70"/>
    </row>
    <row r="47293" spans="4:4">
      <c r="D47293" s="70"/>
    </row>
    <row r="47294" spans="4:4">
      <c r="D47294" s="70"/>
    </row>
    <row r="47295" spans="4:4">
      <c r="D47295" s="70"/>
    </row>
    <row r="47296" spans="4:4">
      <c r="D47296" s="70"/>
    </row>
    <row r="47297" spans="4:4">
      <c r="D47297" s="70"/>
    </row>
    <row r="47298" spans="4:4">
      <c r="D47298" s="70"/>
    </row>
    <row r="47299" spans="4:4">
      <c r="D47299" s="70"/>
    </row>
    <row r="47300" spans="4:4">
      <c r="D47300" s="70"/>
    </row>
    <row r="47301" spans="4:4">
      <c r="D47301" s="70"/>
    </row>
    <row r="47302" spans="4:4">
      <c r="D47302" s="70"/>
    </row>
    <row r="47303" spans="4:4">
      <c r="D47303" s="70"/>
    </row>
    <row r="47304" spans="4:4">
      <c r="D47304" s="70"/>
    </row>
    <row r="47305" spans="4:4">
      <c r="D47305" s="70"/>
    </row>
    <row r="47306" spans="4:4">
      <c r="D47306" s="70"/>
    </row>
    <row r="47307" spans="4:4">
      <c r="D47307" s="70"/>
    </row>
    <row r="47308" spans="4:4">
      <c r="D47308" s="70"/>
    </row>
    <row r="47309" spans="4:4">
      <c r="D47309" s="70"/>
    </row>
    <row r="47310" spans="4:4">
      <c r="D47310" s="70"/>
    </row>
    <row r="47311" spans="4:4">
      <c r="D47311" s="70"/>
    </row>
    <row r="47312" spans="4:4">
      <c r="D47312" s="70"/>
    </row>
    <row r="47313" spans="4:4">
      <c r="D47313" s="70"/>
    </row>
    <row r="47314" spans="4:4">
      <c r="D47314" s="70"/>
    </row>
    <row r="47315" spans="4:4">
      <c r="D47315" s="70"/>
    </row>
    <row r="47316" spans="4:4">
      <c r="D47316" s="70"/>
    </row>
    <row r="47317" spans="4:4">
      <c r="D47317" s="70"/>
    </row>
    <row r="47318" spans="4:4">
      <c r="D47318" s="70"/>
    </row>
    <row r="47319" spans="4:4">
      <c r="D47319" s="70"/>
    </row>
    <row r="47320" spans="4:4">
      <c r="D47320" s="70"/>
    </row>
    <row r="47321" spans="4:4">
      <c r="D47321" s="70"/>
    </row>
    <row r="47322" spans="4:4">
      <c r="D47322" s="70"/>
    </row>
    <row r="47323" spans="4:4">
      <c r="D47323" s="70"/>
    </row>
    <row r="47324" spans="4:4">
      <c r="D47324" s="70"/>
    </row>
    <row r="47325" spans="4:4">
      <c r="D47325" s="70"/>
    </row>
    <row r="47326" spans="4:4">
      <c r="D47326" s="70"/>
    </row>
    <row r="47327" spans="4:4">
      <c r="D47327" s="70"/>
    </row>
    <row r="47328" spans="4:4">
      <c r="D47328" s="70"/>
    </row>
    <row r="47329" spans="4:4">
      <c r="D47329" s="70"/>
    </row>
    <row r="47330" spans="4:4">
      <c r="D47330" s="70"/>
    </row>
    <row r="47331" spans="4:4">
      <c r="D47331" s="70"/>
    </row>
    <row r="47332" spans="4:4">
      <c r="D47332" s="70"/>
    </row>
    <row r="47333" spans="4:4">
      <c r="D47333" s="70"/>
    </row>
    <row r="47334" spans="4:4">
      <c r="D47334" s="70"/>
    </row>
    <row r="47335" spans="4:4">
      <c r="D47335" s="70"/>
    </row>
    <row r="47336" spans="4:4">
      <c r="D47336" s="70"/>
    </row>
    <row r="47337" spans="4:4">
      <c r="D47337" s="70"/>
    </row>
    <row r="47338" spans="4:4">
      <c r="D47338" s="70"/>
    </row>
    <row r="47339" spans="4:4">
      <c r="D47339" s="70"/>
    </row>
    <row r="47340" spans="4:4">
      <c r="D47340" s="70"/>
    </row>
    <row r="47341" spans="4:4">
      <c r="D47341" s="70"/>
    </row>
    <row r="47342" spans="4:4">
      <c r="D47342" s="70"/>
    </row>
    <row r="47343" spans="4:4">
      <c r="D47343" s="70"/>
    </row>
    <row r="47344" spans="4:4">
      <c r="D47344" s="70"/>
    </row>
    <row r="47345" spans="4:4">
      <c r="D47345" s="70"/>
    </row>
    <row r="47346" spans="4:4">
      <c r="D47346" s="70"/>
    </row>
    <row r="47347" spans="4:4">
      <c r="D47347" s="70"/>
    </row>
    <row r="47348" spans="4:4">
      <c r="D47348" s="70"/>
    </row>
    <row r="47349" spans="4:4">
      <c r="D47349" s="70"/>
    </row>
    <row r="47350" spans="4:4">
      <c r="D47350" s="70"/>
    </row>
    <row r="47351" spans="4:4">
      <c r="D47351" s="70"/>
    </row>
    <row r="47352" spans="4:4">
      <c r="D47352" s="70"/>
    </row>
    <row r="47353" spans="4:4">
      <c r="D47353" s="70"/>
    </row>
    <row r="47354" spans="4:4">
      <c r="D47354" s="70"/>
    </row>
    <row r="47355" spans="4:4">
      <c r="D47355" s="70"/>
    </row>
    <row r="47356" spans="4:4">
      <c r="D47356" s="70"/>
    </row>
    <row r="47357" spans="4:4">
      <c r="D47357" s="70"/>
    </row>
    <row r="47358" spans="4:4">
      <c r="D47358" s="70"/>
    </row>
    <row r="47359" spans="4:4">
      <c r="D47359" s="70"/>
    </row>
    <row r="47360" spans="4:4">
      <c r="D47360" s="70"/>
    </row>
    <row r="47361" spans="4:4">
      <c r="D47361" s="70"/>
    </row>
    <row r="47362" spans="4:4">
      <c r="D47362" s="70"/>
    </row>
    <row r="47363" spans="4:4">
      <c r="D47363" s="70"/>
    </row>
    <row r="47364" spans="4:4">
      <c r="D47364" s="70"/>
    </row>
    <row r="47365" spans="4:4">
      <c r="D47365" s="70"/>
    </row>
    <row r="47366" spans="4:4">
      <c r="D47366" s="70"/>
    </row>
    <row r="47367" spans="4:4">
      <c r="D47367" s="70"/>
    </row>
    <row r="47368" spans="4:4">
      <c r="D47368" s="70"/>
    </row>
    <row r="47369" spans="4:4">
      <c r="D47369" s="70"/>
    </row>
    <row r="47370" spans="4:4">
      <c r="D47370" s="70"/>
    </row>
    <row r="47371" spans="4:4">
      <c r="D47371" s="70"/>
    </row>
    <row r="47372" spans="4:4">
      <c r="D47372" s="70"/>
    </row>
    <row r="47373" spans="4:4">
      <c r="D47373" s="70"/>
    </row>
    <row r="47374" spans="4:4">
      <c r="D47374" s="70"/>
    </row>
    <row r="47375" spans="4:4">
      <c r="D47375" s="70"/>
    </row>
    <row r="47376" spans="4:4">
      <c r="D47376" s="70"/>
    </row>
    <row r="47377" spans="4:4">
      <c r="D47377" s="70"/>
    </row>
    <row r="47378" spans="4:4">
      <c r="D47378" s="70"/>
    </row>
    <row r="47379" spans="4:4">
      <c r="D47379" s="70"/>
    </row>
    <row r="47380" spans="4:4">
      <c r="D47380" s="70"/>
    </row>
    <row r="47381" spans="4:4">
      <c r="D47381" s="70"/>
    </row>
    <row r="47382" spans="4:4">
      <c r="D47382" s="70"/>
    </row>
    <row r="47383" spans="4:4">
      <c r="D47383" s="70"/>
    </row>
    <row r="47384" spans="4:4">
      <c r="D47384" s="70"/>
    </row>
    <row r="47385" spans="4:4">
      <c r="D47385" s="70"/>
    </row>
    <row r="47386" spans="4:4">
      <c r="D47386" s="70"/>
    </row>
    <row r="47387" spans="4:4">
      <c r="D47387" s="70"/>
    </row>
    <row r="47388" spans="4:4">
      <c r="D47388" s="70"/>
    </row>
    <row r="47389" spans="4:4">
      <c r="D47389" s="70"/>
    </row>
    <row r="47390" spans="4:4">
      <c r="D47390" s="70"/>
    </row>
    <row r="47391" spans="4:4">
      <c r="D47391" s="70"/>
    </row>
    <row r="47392" spans="4:4">
      <c r="D47392" s="70"/>
    </row>
    <row r="47393" spans="4:4">
      <c r="D47393" s="70"/>
    </row>
    <row r="47394" spans="4:4">
      <c r="D47394" s="70"/>
    </row>
    <row r="47395" spans="4:4">
      <c r="D47395" s="70"/>
    </row>
    <row r="47396" spans="4:4">
      <c r="D47396" s="70"/>
    </row>
    <row r="47397" spans="4:4">
      <c r="D47397" s="70"/>
    </row>
    <row r="47398" spans="4:4">
      <c r="D47398" s="70"/>
    </row>
    <row r="47399" spans="4:4">
      <c r="D47399" s="70"/>
    </row>
    <row r="47400" spans="4:4">
      <c r="D47400" s="70"/>
    </row>
    <row r="47401" spans="4:4">
      <c r="D47401" s="70"/>
    </row>
    <row r="47402" spans="4:4">
      <c r="D47402" s="70"/>
    </row>
    <row r="47403" spans="4:4">
      <c r="D47403" s="70"/>
    </row>
    <row r="47404" spans="4:4">
      <c r="D47404" s="70"/>
    </row>
    <row r="47405" spans="4:4">
      <c r="D47405" s="70"/>
    </row>
    <row r="47406" spans="4:4">
      <c r="D47406" s="70"/>
    </row>
    <row r="47407" spans="4:4">
      <c r="D47407" s="70"/>
    </row>
    <row r="47408" spans="4:4">
      <c r="D47408" s="70"/>
    </row>
    <row r="47409" spans="4:4">
      <c r="D47409" s="70"/>
    </row>
    <row r="47410" spans="4:4">
      <c r="D47410" s="70"/>
    </row>
    <row r="47411" spans="4:4">
      <c r="D47411" s="70"/>
    </row>
    <row r="47412" spans="4:4">
      <c r="D47412" s="70"/>
    </row>
    <row r="47413" spans="4:4">
      <c r="D47413" s="70"/>
    </row>
    <row r="47414" spans="4:4">
      <c r="D47414" s="70"/>
    </row>
    <row r="47415" spans="4:4">
      <c r="D47415" s="70"/>
    </row>
    <row r="47416" spans="4:4">
      <c r="D47416" s="70"/>
    </row>
    <row r="47417" spans="4:4">
      <c r="D47417" s="70"/>
    </row>
    <row r="47418" spans="4:4">
      <c r="D47418" s="70"/>
    </row>
    <row r="47419" spans="4:4">
      <c r="D47419" s="70"/>
    </row>
    <row r="47420" spans="4:4">
      <c r="D47420" s="70"/>
    </row>
    <row r="47421" spans="4:4">
      <c r="D47421" s="70"/>
    </row>
    <row r="47422" spans="4:4">
      <c r="D47422" s="70"/>
    </row>
    <row r="47423" spans="4:4">
      <c r="D47423" s="70"/>
    </row>
    <row r="47424" spans="4:4">
      <c r="D47424" s="70"/>
    </row>
    <row r="47425" spans="4:4">
      <c r="D47425" s="70"/>
    </row>
    <row r="47426" spans="4:4">
      <c r="D47426" s="70"/>
    </row>
    <row r="47427" spans="4:4">
      <c r="D47427" s="70"/>
    </row>
    <row r="47428" spans="4:4">
      <c r="D47428" s="70"/>
    </row>
    <row r="47429" spans="4:4">
      <c r="D47429" s="70"/>
    </row>
    <row r="47430" spans="4:4">
      <c r="D47430" s="70"/>
    </row>
    <row r="47431" spans="4:4">
      <c r="D47431" s="70"/>
    </row>
    <row r="47432" spans="4:4">
      <c r="D47432" s="70"/>
    </row>
    <row r="47433" spans="4:4">
      <c r="D47433" s="70"/>
    </row>
    <row r="47434" spans="4:4">
      <c r="D47434" s="70"/>
    </row>
    <row r="47435" spans="4:4">
      <c r="D47435" s="70"/>
    </row>
    <row r="47436" spans="4:4">
      <c r="D47436" s="70"/>
    </row>
    <row r="47437" spans="4:4">
      <c r="D47437" s="70"/>
    </row>
    <row r="47438" spans="4:4">
      <c r="D47438" s="70"/>
    </row>
    <row r="47439" spans="4:4">
      <c r="D47439" s="70"/>
    </row>
    <row r="47440" spans="4:4">
      <c r="D47440" s="70"/>
    </row>
    <row r="47441" spans="4:4">
      <c r="D47441" s="70"/>
    </row>
    <row r="47442" spans="4:4">
      <c r="D47442" s="70"/>
    </row>
    <row r="47443" spans="4:4">
      <c r="D47443" s="70"/>
    </row>
    <row r="47444" spans="4:4">
      <c r="D47444" s="70"/>
    </row>
    <row r="47445" spans="4:4">
      <c r="D47445" s="70"/>
    </row>
    <row r="47446" spans="4:4">
      <c r="D47446" s="70"/>
    </row>
    <row r="47447" spans="4:4">
      <c r="D47447" s="70"/>
    </row>
    <row r="47448" spans="4:4">
      <c r="D47448" s="70"/>
    </row>
    <row r="47449" spans="4:4">
      <c r="D47449" s="70"/>
    </row>
    <row r="47450" spans="4:4">
      <c r="D47450" s="70"/>
    </row>
    <row r="47451" spans="4:4">
      <c r="D47451" s="70"/>
    </row>
    <row r="47452" spans="4:4">
      <c r="D47452" s="70"/>
    </row>
    <row r="47453" spans="4:4">
      <c r="D47453" s="70"/>
    </row>
    <row r="47454" spans="4:4">
      <c r="D47454" s="70"/>
    </row>
    <row r="47455" spans="4:4">
      <c r="D47455" s="70"/>
    </row>
    <row r="47456" spans="4:4">
      <c r="D47456" s="70"/>
    </row>
    <row r="47457" spans="4:4">
      <c r="D47457" s="70"/>
    </row>
    <row r="47458" spans="4:4">
      <c r="D47458" s="70"/>
    </row>
    <row r="47459" spans="4:4">
      <c r="D47459" s="70"/>
    </row>
    <row r="47460" spans="4:4">
      <c r="D47460" s="70"/>
    </row>
    <row r="47461" spans="4:4">
      <c r="D47461" s="70"/>
    </row>
    <row r="47462" spans="4:4">
      <c r="D47462" s="70"/>
    </row>
    <row r="47463" spans="4:4">
      <c r="D47463" s="70"/>
    </row>
    <row r="47464" spans="4:4">
      <c r="D47464" s="70"/>
    </row>
    <row r="47465" spans="4:4">
      <c r="D47465" s="70"/>
    </row>
    <row r="47466" spans="4:4">
      <c r="D47466" s="70"/>
    </row>
    <row r="47467" spans="4:4">
      <c r="D47467" s="70"/>
    </row>
    <row r="47468" spans="4:4">
      <c r="D47468" s="70"/>
    </row>
    <row r="47469" spans="4:4">
      <c r="D47469" s="70"/>
    </row>
    <row r="47470" spans="4:4">
      <c r="D47470" s="70"/>
    </row>
    <row r="47471" spans="4:4">
      <c r="D47471" s="70"/>
    </row>
    <row r="47472" spans="4:4">
      <c r="D47472" s="70"/>
    </row>
    <row r="47473" spans="4:4">
      <c r="D47473" s="70"/>
    </row>
    <row r="47474" spans="4:4">
      <c r="D47474" s="70"/>
    </row>
    <row r="47475" spans="4:4">
      <c r="D47475" s="70"/>
    </row>
    <row r="47476" spans="4:4">
      <c r="D47476" s="70"/>
    </row>
    <row r="47477" spans="4:4">
      <c r="D47477" s="70"/>
    </row>
    <row r="47478" spans="4:4">
      <c r="D47478" s="70"/>
    </row>
    <row r="47479" spans="4:4">
      <c r="D47479" s="70"/>
    </row>
    <row r="47480" spans="4:4">
      <c r="D47480" s="70"/>
    </row>
    <row r="47481" spans="4:4">
      <c r="D47481" s="70"/>
    </row>
    <row r="47482" spans="4:4">
      <c r="D47482" s="70"/>
    </row>
    <row r="47483" spans="4:4">
      <c r="D47483" s="70"/>
    </row>
    <row r="47484" spans="4:4">
      <c r="D47484" s="70"/>
    </row>
    <row r="47485" spans="4:4">
      <c r="D47485" s="70"/>
    </row>
    <row r="47486" spans="4:4">
      <c r="D47486" s="70"/>
    </row>
    <row r="47487" spans="4:4">
      <c r="D47487" s="70"/>
    </row>
    <row r="47488" spans="4:4">
      <c r="D47488" s="70"/>
    </row>
    <row r="47489" spans="4:4">
      <c r="D47489" s="70"/>
    </row>
    <row r="47490" spans="4:4">
      <c r="D47490" s="70"/>
    </row>
    <row r="47491" spans="4:4">
      <c r="D47491" s="70"/>
    </row>
    <row r="47492" spans="4:4">
      <c r="D47492" s="70"/>
    </row>
    <row r="47493" spans="4:4">
      <c r="D47493" s="70"/>
    </row>
    <row r="47494" spans="4:4">
      <c r="D47494" s="70"/>
    </row>
    <row r="47495" spans="4:4">
      <c r="D47495" s="70"/>
    </row>
    <row r="47496" spans="4:4">
      <c r="D47496" s="70"/>
    </row>
    <row r="47497" spans="4:4">
      <c r="D47497" s="70"/>
    </row>
    <row r="47498" spans="4:4">
      <c r="D47498" s="70"/>
    </row>
    <row r="47499" spans="4:4">
      <c r="D47499" s="70"/>
    </row>
    <row r="47500" spans="4:4">
      <c r="D47500" s="70"/>
    </row>
    <row r="47501" spans="4:4">
      <c r="D47501" s="70"/>
    </row>
    <row r="47502" spans="4:4">
      <c r="D47502" s="70"/>
    </row>
    <row r="47503" spans="4:4">
      <c r="D47503" s="70"/>
    </row>
    <row r="47504" spans="4:4">
      <c r="D47504" s="70"/>
    </row>
    <row r="47505" spans="4:4">
      <c r="D47505" s="70"/>
    </row>
    <row r="47506" spans="4:4">
      <c r="D47506" s="70"/>
    </row>
    <row r="47507" spans="4:4">
      <c r="D47507" s="70"/>
    </row>
    <row r="47508" spans="4:4">
      <c r="D47508" s="70"/>
    </row>
    <row r="47509" spans="4:4">
      <c r="D47509" s="70"/>
    </row>
    <row r="47510" spans="4:4">
      <c r="D47510" s="70"/>
    </row>
    <row r="47511" spans="4:4">
      <c r="D47511" s="70"/>
    </row>
    <row r="47512" spans="4:4">
      <c r="D47512" s="70"/>
    </row>
    <row r="47513" spans="4:4">
      <c r="D47513" s="70"/>
    </row>
    <row r="47514" spans="4:4">
      <c r="D47514" s="70"/>
    </row>
    <row r="47515" spans="4:4">
      <c r="D47515" s="70"/>
    </row>
    <row r="47516" spans="4:4">
      <c r="D47516" s="70"/>
    </row>
    <row r="47517" spans="4:4">
      <c r="D47517" s="70"/>
    </row>
    <row r="47518" spans="4:4">
      <c r="D47518" s="70"/>
    </row>
    <row r="47519" spans="4:4">
      <c r="D47519" s="70"/>
    </row>
    <row r="47520" spans="4:4">
      <c r="D47520" s="70"/>
    </row>
    <row r="47521" spans="4:4">
      <c r="D47521" s="70"/>
    </row>
    <row r="47522" spans="4:4">
      <c r="D47522" s="70"/>
    </row>
    <row r="47523" spans="4:4">
      <c r="D47523" s="70"/>
    </row>
    <row r="47524" spans="4:4">
      <c r="D47524" s="70"/>
    </row>
    <row r="47525" spans="4:4">
      <c r="D47525" s="70"/>
    </row>
    <row r="47526" spans="4:4">
      <c r="D47526" s="70"/>
    </row>
    <row r="47527" spans="4:4">
      <c r="D47527" s="70"/>
    </row>
    <row r="47528" spans="4:4">
      <c r="D47528" s="70"/>
    </row>
    <row r="47529" spans="4:4">
      <c r="D47529" s="70"/>
    </row>
    <row r="47530" spans="4:4">
      <c r="D47530" s="70"/>
    </row>
    <row r="47531" spans="4:4">
      <c r="D47531" s="70"/>
    </row>
    <row r="47532" spans="4:4">
      <c r="D47532" s="70"/>
    </row>
    <row r="47533" spans="4:4">
      <c r="D47533" s="70"/>
    </row>
    <row r="47534" spans="4:4">
      <c r="D47534" s="70"/>
    </row>
    <row r="47535" spans="4:4">
      <c r="D47535" s="70"/>
    </row>
    <row r="47536" spans="4:4">
      <c r="D47536" s="70"/>
    </row>
    <row r="47537" spans="4:4">
      <c r="D47537" s="70"/>
    </row>
    <row r="47538" spans="4:4">
      <c r="D47538" s="70"/>
    </row>
    <row r="47539" spans="4:4">
      <c r="D47539" s="70"/>
    </row>
    <row r="47540" spans="4:4">
      <c r="D47540" s="70"/>
    </row>
    <row r="47541" spans="4:4">
      <c r="D47541" s="70"/>
    </row>
    <row r="47542" spans="4:4">
      <c r="D47542" s="70"/>
    </row>
    <row r="47543" spans="4:4">
      <c r="D47543" s="70"/>
    </row>
    <row r="47544" spans="4:4">
      <c r="D47544" s="70"/>
    </row>
    <row r="47545" spans="4:4">
      <c r="D47545" s="70"/>
    </row>
    <row r="47546" spans="4:4">
      <c r="D47546" s="70"/>
    </row>
    <row r="47547" spans="4:4">
      <c r="D47547" s="70"/>
    </row>
    <row r="47548" spans="4:4">
      <c r="D47548" s="70"/>
    </row>
    <row r="47549" spans="4:4">
      <c r="D47549" s="70"/>
    </row>
    <row r="47550" spans="4:4">
      <c r="D47550" s="70"/>
    </row>
    <row r="47551" spans="4:4">
      <c r="D47551" s="70"/>
    </row>
    <row r="47552" spans="4:4">
      <c r="D47552" s="70"/>
    </row>
    <row r="47553" spans="4:4">
      <c r="D47553" s="70"/>
    </row>
    <row r="47554" spans="4:4">
      <c r="D47554" s="70"/>
    </row>
    <row r="47555" spans="4:4">
      <c r="D47555" s="70"/>
    </row>
    <row r="47556" spans="4:4">
      <c r="D47556" s="70"/>
    </row>
    <row r="47557" spans="4:4">
      <c r="D47557" s="70"/>
    </row>
    <row r="47558" spans="4:4">
      <c r="D47558" s="70"/>
    </row>
    <row r="47559" spans="4:4">
      <c r="D47559" s="70"/>
    </row>
    <row r="47560" spans="4:4">
      <c r="D47560" s="70"/>
    </row>
    <row r="47561" spans="4:4">
      <c r="D47561" s="70"/>
    </row>
    <row r="47562" spans="4:4">
      <c r="D47562" s="70"/>
    </row>
    <row r="47563" spans="4:4">
      <c r="D47563" s="70"/>
    </row>
    <row r="47564" spans="4:4">
      <c r="D47564" s="70"/>
    </row>
    <row r="47565" spans="4:4">
      <c r="D47565" s="70"/>
    </row>
    <row r="47566" spans="4:4">
      <c r="D47566" s="70"/>
    </row>
    <row r="47567" spans="4:4">
      <c r="D47567" s="70"/>
    </row>
    <row r="47568" spans="4:4">
      <c r="D47568" s="70"/>
    </row>
    <row r="47569" spans="4:4">
      <c r="D47569" s="70"/>
    </row>
    <row r="47570" spans="4:4">
      <c r="D47570" s="70"/>
    </row>
    <row r="47571" spans="4:4">
      <c r="D47571" s="70"/>
    </row>
    <row r="47572" spans="4:4">
      <c r="D47572" s="70"/>
    </row>
    <row r="47573" spans="4:4">
      <c r="D47573" s="70"/>
    </row>
    <row r="47574" spans="4:4">
      <c r="D47574" s="70"/>
    </row>
    <row r="47575" spans="4:4">
      <c r="D47575" s="70"/>
    </row>
    <row r="47576" spans="4:4">
      <c r="D47576" s="70"/>
    </row>
    <row r="47577" spans="4:4">
      <c r="D47577" s="70"/>
    </row>
    <row r="47578" spans="4:4">
      <c r="D47578" s="70"/>
    </row>
    <row r="47579" spans="4:4">
      <c r="D47579" s="70"/>
    </row>
    <row r="47580" spans="4:4">
      <c r="D47580" s="70"/>
    </row>
    <row r="47581" spans="4:4">
      <c r="D47581" s="70"/>
    </row>
    <row r="47582" spans="4:4">
      <c r="D47582" s="70"/>
    </row>
    <row r="47583" spans="4:4">
      <c r="D47583" s="70"/>
    </row>
    <row r="47584" spans="4:4">
      <c r="D47584" s="70"/>
    </row>
    <row r="47585" spans="4:4">
      <c r="D47585" s="70"/>
    </row>
    <row r="47586" spans="4:4">
      <c r="D47586" s="70"/>
    </row>
    <row r="47587" spans="4:4">
      <c r="D47587" s="70"/>
    </row>
    <row r="47588" spans="4:4">
      <c r="D47588" s="70"/>
    </row>
    <row r="47589" spans="4:4">
      <c r="D47589" s="70"/>
    </row>
    <row r="47590" spans="4:4">
      <c r="D47590" s="70"/>
    </row>
    <row r="47591" spans="4:4">
      <c r="D47591" s="70"/>
    </row>
    <row r="47592" spans="4:4">
      <c r="D47592" s="70"/>
    </row>
    <row r="47593" spans="4:4">
      <c r="D47593" s="70"/>
    </row>
    <row r="47594" spans="4:4">
      <c r="D47594" s="70"/>
    </row>
    <row r="47595" spans="4:4">
      <c r="D47595" s="70"/>
    </row>
    <row r="47596" spans="4:4">
      <c r="D47596" s="70"/>
    </row>
    <row r="47597" spans="4:4">
      <c r="D47597" s="70"/>
    </row>
    <row r="47598" spans="4:4">
      <c r="D47598" s="70"/>
    </row>
    <row r="47599" spans="4:4">
      <c r="D47599" s="70"/>
    </row>
    <row r="47600" spans="4:4">
      <c r="D47600" s="70"/>
    </row>
    <row r="47601" spans="4:4">
      <c r="D47601" s="70"/>
    </row>
    <row r="47602" spans="4:4">
      <c r="D47602" s="70"/>
    </row>
    <row r="47603" spans="4:4">
      <c r="D47603" s="70"/>
    </row>
    <row r="47604" spans="4:4">
      <c r="D47604" s="70"/>
    </row>
    <row r="47605" spans="4:4">
      <c r="D47605" s="70"/>
    </row>
    <row r="47606" spans="4:4">
      <c r="D47606" s="70"/>
    </row>
    <row r="47607" spans="4:4">
      <c r="D47607" s="70"/>
    </row>
    <row r="47608" spans="4:4">
      <c r="D47608" s="70"/>
    </row>
    <row r="47609" spans="4:4">
      <c r="D47609" s="70"/>
    </row>
    <row r="47610" spans="4:4">
      <c r="D47610" s="70"/>
    </row>
    <row r="47611" spans="4:4">
      <c r="D47611" s="70"/>
    </row>
    <row r="47612" spans="4:4">
      <c r="D47612" s="70"/>
    </row>
    <row r="47613" spans="4:4">
      <c r="D47613" s="70"/>
    </row>
    <row r="47614" spans="4:4">
      <c r="D47614" s="70"/>
    </row>
    <row r="47615" spans="4:4">
      <c r="D47615" s="70"/>
    </row>
    <row r="47616" spans="4:4">
      <c r="D47616" s="70"/>
    </row>
    <row r="47617" spans="4:4">
      <c r="D47617" s="70"/>
    </row>
    <row r="47618" spans="4:4">
      <c r="D47618" s="70"/>
    </row>
    <row r="47619" spans="4:4">
      <c r="D47619" s="70"/>
    </row>
    <row r="47620" spans="4:4">
      <c r="D47620" s="70"/>
    </row>
    <row r="47621" spans="4:4">
      <c r="D47621" s="70"/>
    </row>
    <row r="47622" spans="4:4">
      <c r="D47622" s="70"/>
    </row>
    <row r="47623" spans="4:4">
      <c r="D47623" s="70"/>
    </row>
    <row r="47624" spans="4:4">
      <c r="D47624" s="70"/>
    </row>
    <row r="47625" spans="4:4">
      <c r="D47625" s="70"/>
    </row>
    <row r="47626" spans="4:4">
      <c r="D47626" s="70"/>
    </row>
    <row r="47627" spans="4:4">
      <c r="D47627" s="70"/>
    </row>
    <row r="47628" spans="4:4">
      <c r="D47628" s="70"/>
    </row>
    <row r="47629" spans="4:4">
      <c r="D47629" s="70"/>
    </row>
    <row r="47630" spans="4:4">
      <c r="D47630" s="70"/>
    </row>
    <row r="47631" spans="4:4">
      <c r="D47631" s="70"/>
    </row>
    <row r="47632" spans="4:4">
      <c r="D47632" s="70"/>
    </row>
    <row r="47633" spans="4:4">
      <c r="D47633" s="70"/>
    </row>
    <row r="47634" spans="4:4">
      <c r="D47634" s="70"/>
    </row>
    <row r="47635" spans="4:4">
      <c r="D47635" s="70"/>
    </row>
    <row r="47636" spans="4:4">
      <c r="D47636" s="70"/>
    </row>
    <row r="47637" spans="4:4">
      <c r="D47637" s="70"/>
    </row>
    <row r="47638" spans="4:4">
      <c r="D47638" s="70"/>
    </row>
    <row r="47639" spans="4:4">
      <c r="D47639" s="70"/>
    </row>
    <row r="47640" spans="4:4">
      <c r="D47640" s="70"/>
    </row>
    <row r="47641" spans="4:4">
      <c r="D47641" s="70"/>
    </row>
    <row r="47642" spans="4:4">
      <c r="D47642" s="70"/>
    </row>
    <row r="47643" spans="4:4">
      <c r="D47643" s="70"/>
    </row>
    <row r="47644" spans="4:4">
      <c r="D47644" s="70"/>
    </row>
    <row r="47645" spans="4:4">
      <c r="D47645" s="70"/>
    </row>
    <row r="47646" spans="4:4">
      <c r="D47646" s="70"/>
    </row>
    <row r="47647" spans="4:4">
      <c r="D47647" s="70"/>
    </row>
    <row r="47648" spans="4:4">
      <c r="D47648" s="70"/>
    </row>
    <row r="47649" spans="4:4">
      <c r="D47649" s="70"/>
    </row>
    <row r="47650" spans="4:4">
      <c r="D47650" s="70"/>
    </row>
    <row r="47651" spans="4:4">
      <c r="D47651" s="70"/>
    </row>
    <row r="47652" spans="4:4">
      <c r="D47652" s="70"/>
    </row>
    <row r="47653" spans="4:4">
      <c r="D47653" s="70"/>
    </row>
    <row r="47654" spans="4:4">
      <c r="D47654" s="70"/>
    </row>
    <row r="47655" spans="4:4">
      <c r="D47655" s="70"/>
    </row>
    <row r="47656" spans="4:4">
      <c r="D47656" s="70"/>
    </row>
    <row r="47657" spans="4:4">
      <c r="D47657" s="70"/>
    </row>
    <row r="47658" spans="4:4">
      <c r="D47658" s="70"/>
    </row>
    <row r="47659" spans="4:4">
      <c r="D47659" s="70"/>
    </row>
    <row r="47660" spans="4:4">
      <c r="D47660" s="70"/>
    </row>
    <row r="47661" spans="4:4">
      <c r="D47661" s="70"/>
    </row>
    <row r="47662" spans="4:4">
      <c r="D47662" s="70"/>
    </row>
    <row r="47663" spans="4:4">
      <c r="D47663" s="70"/>
    </row>
    <row r="47664" spans="4:4">
      <c r="D47664" s="70"/>
    </row>
    <row r="47665" spans="4:4">
      <c r="D47665" s="70"/>
    </row>
    <row r="47666" spans="4:4">
      <c r="D47666" s="70"/>
    </row>
    <row r="47667" spans="4:4">
      <c r="D47667" s="70"/>
    </row>
    <row r="47668" spans="4:4">
      <c r="D47668" s="70"/>
    </row>
    <row r="47669" spans="4:4">
      <c r="D47669" s="70"/>
    </row>
    <row r="47670" spans="4:4">
      <c r="D47670" s="70"/>
    </row>
    <row r="47671" spans="4:4">
      <c r="D47671" s="70"/>
    </row>
    <row r="47672" spans="4:4">
      <c r="D47672" s="70"/>
    </row>
    <row r="47673" spans="4:4">
      <c r="D47673" s="70"/>
    </row>
    <row r="47674" spans="4:4">
      <c r="D47674" s="70"/>
    </row>
    <row r="47675" spans="4:4">
      <c r="D47675" s="70"/>
    </row>
    <row r="47676" spans="4:4">
      <c r="D47676" s="70"/>
    </row>
    <row r="47677" spans="4:4">
      <c r="D47677" s="70"/>
    </row>
    <row r="47678" spans="4:4">
      <c r="D47678" s="70"/>
    </row>
    <row r="47679" spans="4:4">
      <c r="D47679" s="70"/>
    </row>
    <row r="47680" spans="4:4">
      <c r="D47680" s="70"/>
    </row>
    <row r="47681" spans="4:4">
      <c r="D47681" s="70"/>
    </row>
    <row r="47682" spans="4:4">
      <c r="D47682" s="70"/>
    </row>
    <row r="47683" spans="4:4">
      <c r="D47683" s="70"/>
    </row>
    <row r="47684" spans="4:4">
      <c r="D47684" s="70"/>
    </row>
    <row r="47685" spans="4:4">
      <c r="D47685" s="70"/>
    </row>
    <row r="47686" spans="4:4">
      <c r="D47686" s="70"/>
    </row>
    <row r="47687" spans="4:4">
      <c r="D47687" s="70"/>
    </row>
    <row r="47688" spans="4:4">
      <c r="D47688" s="70"/>
    </row>
    <row r="47689" spans="4:4">
      <c r="D47689" s="70"/>
    </row>
    <row r="47690" spans="4:4">
      <c r="D47690" s="70"/>
    </row>
    <row r="47691" spans="4:4">
      <c r="D47691" s="70"/>
    </row>
    <row r="47692" spans="4:4">
      <c r="D47692" s="70"/>
    </row>
    <row r="47693" spans="4:4">
      <c r="D47693" s="70"/>
    </row>
    <row r="47694" spans="4:4">
      <c r="D47694" s="70"/>
    </row>
    <row r="47695" spans="4:4">
      <c r="D47695" s="70"/>
    </row>
    <row r="47696" spans="4:4">
      <c r="D47696" s="70"/>
    </row>
    <row r="47697" spans="4:4">
      <c r="D47697" s="70"/>
    </row>
    <row r="47698" spans="4:4">
      <c r="D47698" s="70"/>
    </row>
    <row r="47699" spans="4:4">
      <c r="D47699" s="70"/>
    </row>
    <row r="47700" spans="4:4">
      <c r="D47700" s="70"/>
    </row>
    <row r="47701" spans="4:4">
      <c r="D47701" s="70"/>
    </row>
    <row r="47702" spans="4:4">
      <c r="D47702" s="70"/>
    </row>
    <row r="47703" spans="4:4">
      <c r="D47703" s="70"/>
    </row>
    <row r="47704" spans="4:4">
      <c r="D47704" s="70"/>
    </row>
    <row r="47705" spans="4:4">
      <c r="D47705" s="70"/>
    </row>
    <row r="47706" spans="4:4">
      <c r="D47706" s="70"/>
    </row>
    <row r="47707" spans="4:4">
      <c r="D47707" s="70"/>
    </row>
    <row r="47708" spans="4:4">
      <c r="D47708" s="70"/>
    </row>
    <row r="47709" spans="4:4">
      <c r="D47709" s="70"/>
    </row>
    <row r="47710" spans="4:4">
      <c r="D47710" s="70"/>
    </row>
    <row r="47711" spans="4:4">
      <c r="D47711" s="70"/>
    </row>
    <row r="47712" spans="4:4">
      <c r="D47712" s="70"/>
    </row>
    <row r="47713" spans="4:4">
      <c r="D47713" s="70"/>
    </row>
    <row r="47714" spans="4:4">
      <c r="D47714" s="70"/>
    </row>
    <row r="47715" spans="4:4">
      <c r="D47715" s="70"/>
    </row>
    <row r="47716" spans="4:4">
      <c r="D47716" s="70"/>
    </row>
    <row r="47717" spans="4:4">
      <c r="D47717" s="70"/>
    </row>
    <row r="47718" spans="4:4">
      <c r="D47718" s="70"/>
    </row>
    <row r="47719" spans="4:4">
      <c r="D47719" s="70"/>
    </row>
    <row r="47720" spans="4:4">
      <c r="D47720" s="70"/>
    </row>
    <row r="47721" spans="4:4">
      <c r="D47721" s="70"/>
    </row>
    <row r="47722" spans="4:4">
      <c r="D47722" s="70"/>
    </row>
    <row r="47723" spans="4:4">
      <c r="D47723" s="70"/>
    </row>
    <row r="47724" spans="4:4">
      <c r="D47724" s="70"/>
    </row>
    <row r="47725" spans="4:4">
      <c r="D47725" s="70"/>
    </row>
    <row r="47726" spans="4:4">
      <c r="D47726" s="70"/>
    </row>
    <row r="47727" spans="4:4">
      <c r="D47727" s="70"/>
    </row>
    <row r="47728" spans="4:4">
      <c r="D47728" s="70"/>
    </row>
    <row r="47729" spans="4:4">
      <c r="D47729" s="70"/>
    </row>
    <row r="47730" spans="4:4">
      <c r="D47730" s="70"/>
    </row>
    <row r="47731" spans="4:4">
      <c r="D47731" s="70"/>
    </row>
    <row r="47732" spans="4:4">
      <c r="D47732" s="70"/>
    </row>
    <row r="47733" spans="4:4">
      <c r="D47733" s="70"/>
    </row>
    <row r="47734" spans="4:4">
      <c r="D47734" s="70"/>
    </row>
    <row r="47735" spans="4:4">
      <c r="D47735" s="70"/>
    </row>
    <row r="47736" spans="4:4">
      <c r="D47736" s="70"/>
    </row>
    <row r="47737" spans="4:4">
      <c r="D47737" s="70"/>
    </row>
    <row r="47738" spans="4:4">
      <c r="D47738" s="70"/>
    </row>
    <row r="47739" spans="4:4">
      <c r="D47739" s="70"/>
    </row>
    <row r="47740" spans="4:4">
      <c r="D47740" s="70"/>
    </row>
    <row r="47741" spans="4:4">
      <c r="D47741" s="70"/>
    </row>
    <row r="47742" spans="4:4">
      <c r="D47742" s="70"/>
    </row>
    <row r="47743" spans="4:4">
      <c r="D47743" s="70"/>
    </row>
    <row r="47744" spans="4:4">
      <c r="D47744" s="70"/>
    </row>
    <row r="47745" spans="4:4">
      <c r="D47745" s="70"/>
    </row>
    <row r="47746" spans="4:4">
      <c r="D47746" s="70"/>
    </row>
    <row r="47747" spans="4:4">
      <c r="D47747" s="70"/>
    </row>
    <row r="47748" spans="4:4">
      <c r="D47748" s="70"/>
    </row>
    <row r="47749" spans="4:4">
      <c r="D47749" s="70"/>
    </row>
    <row r="47750" spans="4:4">
      <c r="D47750" s="70"/>
    </row>
    <row r="47751" spans="4:4">
      <c r="D47751" s="70"/>
    </row>
    <row r="47752" spans="4:4">
      <c r="D47752" s="70"/>
    </row>
    <row r="47753" spans="4:4">
      <c r="D47753" s="70"/>
    </row>
    <row r="47754" spans="4:4">
      <c r="D47754" s="70"/>
    </row>
    <row r="47755" spans="4:4">
      <c r="D47755" s="70"/>
    </row>
    <row r="47756" spans="4:4">
      <c r="D47756" s="70"/>
    </row>
    <row r="47757" spans="4:4">
      <c r="D47757" s="70"/>
    </row>
    <row r="47758" spans="4:4">
      <c r="D47758" s="70"/>
    </row>
    <row r="47759" spans="4:4">
      <c r="D47759" s="70"/>
    </row>
    <row r="47760" spans="4:4">
      <c r="D47760" s="70"/>
    </row>
    <row r="47761" spans="4:4">
      <c r="D47761" s="70"/>
    </row>
    <row r="47762" spans="4:4">
      <c r="D47762" s="70"/>
    </row>
    <row r="47763" spans="4:4">
      <c r="D47763" s="70"/>
    </row>
    <row r="47764" spans="4:4">
      <c r="D47764" s="70"/>
    </row>
    <row r="47765" spans="4:4">
      <c r="D47765" s="70"/>
    </row>
    <row r="47766" spans="4:4">
      <c r="D47766" s="70"/>
    </row>
    <row r="47767" spans="4:4">
      <c r="D47767" s="70"/>
    </row>
    <row r="47768" spans="4:4">
      <c r="D47768" s="70"/>
    </row>
    <row r="47769" spans="4:4">
      <c r="D47769" s="70"/>
    </row>
    <row r="47770" spans="4:4">
      <c r="D47770" s="70"/>
    </row>
    <row r="47771" spans="4:4">
      <c r="D47771" s="70"/>
    </row>
    <row r="47772" spans="4:4">
      <c r="D47772" s="70"/>
    </row>
    <row r="47773" spans="4:4">
      <c r="D47773" s="70"/>
    </row>
    <row r="47774" spans="4:4">
      <c r="D47774" s="70"/>
    </row>
    <row r="47775" spans="4:4">
      <c r="D47775" s="70"/>
    </row>
    <row r="47776" spans="4:4">
      <c r="D47776" s="70"/>
    </row>
    <row r="47777" spans="4:4">
      <c r="D47777" s="70"/>
    </row>
    <row r="47778" spans="4:4">
      <c r="D47778" s="70"/>
    </row>
    <row r="47779" spans="4:4">
      <c r="D47779" s="70"/>
    </row>
    <row r="47780" spans="4:4">
      <c r="D47780" s="70"/>
    </row>
    <row r="47781" spans="4:4">
      <c r="D47781" s="70"/>
    </row>
    <row r="47782" spans="4:4">
      <c r="D47782" s="70"/>
    </row>
    <row r="47783" spans="4:4">
      <c r="D47783" s="70"/>
    </row>
    <row r="47784" spans="4:4">
      <c r="D47784" s="70"/>
    </row>
    <row r="47785" spans="4:4">
      <c r="D47785" s="70"/>
    </row>
    <row r="47786" spans="4:4">
      <c r="D47786" s="70"/>
    </row>
    <row r="47787" spans="4:4">
      <c r="D47787" s="70"/>
    </row>
    <row r="47788" spans="4:4">
      <c r="D47788" s="70"/>
    </row>
    <row r="47789" spans="4:4">
      <c r="D47789" s="70"/>
    </row>
    <row r="47790" spans="4:4">
      <c r="D47790" s="70"/>
    </row>
    <row r="47791" spans="4:4">
      <c r="D47791" s="70"/>
    </row>
    <row r="47792" spans="4:4">
      <c r="D47792" s="70"/>
    </row>
    <row r="47793" spans="4:4">
      <c r="D47793" s="70"/>
    </row>
    <row r="47794" spans="4:4">
      <c r="D47794" s="70"/>
    </row>
    <row r="47795" spans="4:4">
      <c r="D47795" s="70"/>
    </row>
    <row r="47796" spans="4:4">
      <c r="D47796" s="70"/>
    </row>
    <row r="47797" spans="4:4">
      <c r="D47797" s="70"/>
    </row>
    <row r="47798" spans="4:4">
      <c r="D47798" s="70"/>
    </row>
    <row r="47799" spans="4:4">
      <c r="D47799" s="70"/>
    </row>
    <row r="47800" spans="4:4">
      <c r="D47800" s="70"/>
    </row>
    <row r="47801" spans="4:4">
      <c r="D47801" s="70"/>
    </row>
    <row r="47802" spans="4:4">
      <c r="D47802" s="70"/>
    </row>
    <row r="47803" spans="4:4">
      <c r="D47803" s="70"/>
    </row>
    <row r="47804" spans="4:4">
      <c r="D47804" s="70"/>
    </row>
    <row r="47805" spans="4:4">
      <c r="D47805" s="70"/>
    </row>
    <row r="47806" spans="4:4">
      <c r="D47806" s="70"/>
    </row>
    <row r="47807" spans="4:4">
      <c r="D47807" s="70"/>
    </row>
    <row r="47808" spans="4:4">
      <c r="D47808" s="70"/>
    </row>
    <row r="47809" spans="4:4">
      <c r="D47809" s="70"/>
    </row>
    <row r="47810" spans="4:4">
      <c r="D47810" s="70"/>
    </row>
    <row r="47811" spans="4:4">
      <c r="D47811" s="70"/>
    </row>
    <row r="47812" spans="4:4">
      <c r="D47812" s="70"/>
    </row>
    <row r="47813" spans="4:4">
      <c r="D47813" s="70"/>
    </row>
    <row r="47814" spans="4:4">
      <c r="D47814" s="70"/>
    </row>
    <row r="47815" spans="4:4">
      <c r="D47815" s="70"/>
    </row>
    <row r="47816" spans="4:4">
      <c r="D47816" s="70"/>
    </row>
    <row r="47817" spans="4:4">
      <c r="D47817" s="70"/>
    </row>
    <row r="47818" spans="4:4">
      <c r="D47818" s="70"/>
    </row>
    <row r="47819" spans="4:4">
      <c r="D47819" s="70"/>
    </row>
    <row r="47820" spans="4:4">
      <c r="D47820" s="70"/>
    </row>
    <row r="47821" spans="4:4">
      <c r="D47821" s="70"/>
    </row>
    <row r="47822" spans="4:4">
      <c r="D47822" s="70"/>
    </row>
    <row r="47823" spans="4:4">
      <c r="D47823" s="70"/>
    </row>
    <row r="47824" spans="4:4">
      <c r="D47824" s="70"/>
    </row>
    <row r="47825" spans="4:4">
      <c r="D47825" s="70"/>
    </row>
    <row r="47826" spans="4:4">
      <c r="D47826" s="70"/>
    </row>
    <row r="47827" spans="4:4">
      <c r="D47827" s="70"/>
    </row>
    <row r="47828" spans="4:4">
      <c r="D47828" s="70"/>
    </row>
    <row r="47829" spans="4:4">
      <c r="D47829" s="70"/>
    </row>
    <row r="47830" spans="4:4">
      <c r="D47830" s="70"/>
    </row>
    <row r="47831" spans="4:4">
      <c r="D47831" s="70"/>
    </row>
    <row r="47832" spans="4:4">
      <c r="D47832" s="70"/>
    </row>
    <row r="47833" spans="4:4">
      <c r="D47833" s="70"/>
    </row>
    <row r="47834" spans="4:4">
      <c r="D47834" s="70"/>
    </row>
    <row r="47835" spans="4:4">
      <c r="D47835" s="70"/>
    </row>
    <row r="47836" spans="4:4">
      <c r="D47836" s="70"/>
    </row>
    <row r="47837" spans="4:4">
      <c r="D47837" s="70"/>
    </row>
    <row r="47838" spans="4:4">
      <c r="D47838" s="70"/>
    </row>
    <row r="47839" spans="4:4">
      <c r="D47839" s="70"/>
    </row>
    <row r="47840" spans="4:4">
      <c r="D47840" s="70"/>
    </row>
    <row r="47841" spans="4:4">
      <c r="D47841" s="70"/>
    </row>
    <row r="47842" spans="4:4">
      <c r="D47842" s="70"/>
    </row>
    <row r="47843" spans="4:4">
      <c r="D47843" s="70"/>
    </row>
    <row r="47844" spans="4:4">
      <c r="D47844" s="70"/>
    </row>
    <row r="47845" spans="4:4">
      <c r="D47845" s="70"/>
    </row>
    <row r="47846" spans="4:4">
      <c r="D47846" s="70"/>
    </row>
    <row r="47847" spans="4:4">
      <c r="D47847" s="70"/>
    </row>
    <row r="47848" spans="4:4">
      <c r="D47848" s="70"/>
    </row>
    <row r="47849" spans="4:4">
      <c r="D47849" s="70"/>
    </row>
    <row r="47850" spans="4:4">
      <c r="D47850" s="70"/>
    </row>
    <row r="47851" spans="4:4">
      <c r="D47851" s="70"/>
    </row>
    <row r="47852" spans="4:4">
      <c r="D47852" s="70"/>
    </row>
    <row r="47853" spans="4:4">
      <c r="D47853" s="70"/>
    </row>
    <row r="47854" spans="4:4">
      <c r="D47854" s="70"/>
    </row>
    <row r="47855" spans="4:4">
      <c r="D47855" s="70"/>
    </row>
    <row r="47856" spans="4:4">
      <c r="D47856" s="70"/>
    </row>
    <row r="47857" spans="4:4">
      <c r="D47857" s="70"/>
    </row>
    <row r="47858" spans="4:4">
      <c r="D47858" s="70"/>
    </row>
    <row r="47859" spans="4:4">
      <c r="D47859" s="70"/>
    </row>
    <row r="47860" spans="4:4">
      <c r="D47860" s="70"/>
    </row>
    <row r="47861" spans="4:4">
      <c r="D47861" s="70"/>
    </row>
    <row r="47862" spans="4:4">
      <c r="D47862" s="70"/>
    </row>
    <row r="47863" spans="4:4">
      <c r="D47863" s="70"/>
    </row>
    <row r="47864" spans="4:4">
      <c r="D47864" s="70"/>
    </row>
    <row r="47865" spans="4:4">
      <c r="D47865" s="70"/>
    </row>
    <row r="47866" spans="4:4">
      <c r="D47866" s="70"/>
    </row>
    <row r="47867" spans="4:4">
      <c r="D47867" s="70"/>
    </row>
    <row r="47868" spans="4:4">
      <c r="D47868" s="70"/>
    </row>
    <row r="47869" spans="4:4">
      <c r="D47869" s="70"/>
    </row>
    <row r="47870" spans="4:4">
      <c r="D47870" s="70"/>
    </row>
    <row r="47871" spans="4:4">
      <c r="D47871" s="70"/>
    </row>
    <row r="47872" spans="4:4">
      <c r="D47872" s="70"/>
    </row>
    <row r="47873" spans="4:4">
      <c r="D47873" s="70"/>
    </row>
    <row r="47874" spans="4:4">
      <c r="D47874" s="70"/>
    </row>
    <row r="47875" spans="4:4">
      <c r="D47875" s="70"/>
    </row>
    <row r="47876" spans="4:4">
      <c r="D47876" s="70"/>
    </row>
    <row r="47877" spans="4:4">
      <c r="D47877" s="70"/>
    </row>
    <row r="47878" spans="4:4">
      <c r="D47878" s="70"/>
    </row>
    <row r="47879" spans="4:4">
      <c r="D47879" s="70"/>
    </row>
    <row r="47880" spans="4:4">
      <c r="D47880" s="70"/>
    </row>
    <row r="47881" spans="4:4">
      <c r="D47881" s="70"/>
    </row>
    <row r="47882" spans="4:4">
      <c r="D47882" s="70"/>
    </row>
    <row r="47883" spans="4:4">
      <c r="D47883" s="70"/>
    </row>
    <row r="47884" spans="4:4">
      <c r="D47884" s="70"/>
    </row>
    <row r="47885" spans="4:4">
      <c r="D47885" s="70"/>
    </row>
    <row r="47886" spans="4:4">
      <c r="D47886" s="70"/>
    </row>
    <row r="47887" spans="4:4">
      <c r="D47887" s="70"/>
    </row>
    <row r="47888" spans="4:4">
      <c r="D47888" s="70"/>
    </row>
    <row r="47889" spans="4:4">
      <c r="D47889" s="70"/>
    </row>
    <row r="47890" spans="4:4">
      <c r="D47890" s="70"/>
    </row>
    <row r="47891" spans="4:4">
      <c r="D47891" s="70"/>
    </row>
    <row r="47892" spans="4:4">
      <c r="D47892" s="70"/>
    </row>
    <row r="47893" spans="4:4">
      <c r="D47893" s="70"/>
    </row>
    <row r="47894" spans="4:4">
      <c r="D47894" s="70"/>
    </row>
    <row r="47895" spans="4:4">
      <c r="D47895" s="70"/>
    </row>
    <row r="47896" spans="4:4">
      <c r="D47896" s="70"/>
    </row>
    <row r="47897" spans="4:4">
      <c r="D47897" s="70"/>
    </row>
    <row r="47898" spans="4:4">
      <c r="D47898" s="70"/>
    </row>
    <row r="47899" spans="4:4">
      <c r="D47899" s="70"/>
    </row>
    <row r="47900" spans="4:4">
      <c r="D47900" s="70"/>
    </row>
    <row r="47901" spans="4:4">
      <c r="D47901" s="70"/>
    </row>
    <row r="47902" spans="4:4">
      <c r="D47902" s="70"/>
    </row>
    <row r="47903" spans="4:4">
      <c r="D47903" s="70"/>
    </row>
    <row r="47904" spans="4:4">
      <c r="D47904" s="70"/>
    </row>
    <row r="47905" spans="4:4">
      <c r="D47905" s="70"/>
    </row>
    <row r="47906" spans="4:4">
      <c r="D47906" s="70"/>
    </row>
    <row r="47907" spans="4:4">
      <c r="D47907" s="70"/>
    </row>
    <row r="47908" spans="4:4">
      <c r="D47908" s="70"/>
    </row>
    <row r="47909" spans="4:4">
      <c r="D47909" s="70"/>
    </row>
    <row r="47910" spans="4:4">
      <c r="D47910" s="70"/>
    </row>
    <row r="47911" spans="4:4">
      <c r="D47911" s="70"/>
    </row>
    <row r="47912" spans="4:4">
      <c r="D47912" s="70"/>
    </row>
    <row r="47913" spans="4:4">
      <c r="D47913" s="70"/>
    </row>
    <row r="47914" spans="4:4">
      <c r="D47914" s="70"/>
    </row>
    <row r="47915" spans="4:4">
      <c r="D47915" s="70"/>
    </row>
    <row r="47916" spans="4:4">
      <c r="D47916" s="70"/>
    </row>
    <row r="47917" spans="4:4">
      <c r="D47917" s="70"/>
    </row>
    <row r="47918" spans="4:4">
      <c r="D47918" s="70"/>
    </row>
    <row r="47919" spans="4:4">
      <c r="D47919" s="70"/>
    </row>
    <row r="47920" spans="4:4">
      <c r="D47920" s="70"/>
    </row>
    <row r="47921" spans="4:4">
      <c r="D47921" s="70"/>
    </row>
    <row r="47922" spans="4:4">
      <c r="D47922" s="70"/>
    </row>
    <row r="47923" spans="4:4">
      <c r="D47923" s="70"/>
    </row>
    <row r="47924" spans="4:4">
      <c r="D47924" s="70"/>
    </row>
    <row r="47925" spans="4:4">
      <c r="D47925" s="70"/>
    </row>
    <row r="47926" spans="4:4">
      <c r="D47926" s="70"/>
    </row>
    <row r="47927" spans="4:4">
      <c r="D47927" s="70"/>
    </row>
    <row r="47928" spans="4:4">
      <c r="D47928" s="70"/>
    </row>
    <row r="47929" spans="4:4">
      <c r="D47929" s="70"/>
    </row>
    <row r="47930" spans="4:4">
      <c r="D47930" s="70"/>
    </row>
    <row r="47931" spans="4:4">
      <c r="D47931" s="70"/>
    </row>
    <row r="47932" spans="4:4">
      <c r="D47932" s="70"/>
    </row>
    <row r="47933" spans="4:4">
      <c r="D47933" s="70"/>
    </row>
    <row r="47934" spans="4:4">
      <c r="D47934" s="70"/>
    </row>
    <row r="47935" spans="4:4">
      <c r="D47935" s="70"/>
    </row>
    <row r="47936" spans="4:4">
      <c r="D47936" s="70"/>
    </row>
    <row r="47937" spans="4:4">
      <c r="D47937" s="70"/>
    </row>
    <row r="47938" spans="4:4">
      <c r="D47938" s="70"/>
    </row>
    <row r="47939" spans="4:4">
      <c r="D47939" s="70"/>
    </row>
    <row r="47940" spans="4:4">
      <c r="D47940" s="70"/>
    </row>
    <row r="47941" spans="4:4">
      <c r="D47941" s="70"/>
    </row>
    <row r="47942" spans="4:4">
      <c r="D47942" s="70"/>
    </row>
    <row r="47943" spans="4:4">
      <c r="D47943" s="70"/>
    </row>
    <row r="47944" spans="4:4">
      <c r="D47944" s="70"/>
    </row>
    <row r="47945" spans="4:4">
      <c r="D47945" s="70"/>
    </row>
    <row r="47946" spans="4:4">
      <c r="D47946" s="70"/>
    </row>
    <row r="47947" spans="4:4">
      <c r="D47947" s="70"/>
    </row>
    <row r="47948" spans="4:4">
      <c r="D47948" s="70"/>
    </row>
    <row r="47949" spans="4:4">
      <c r="D47949" s="70"/>
    </row>
    <row r="47950" spans="4:4">
      <c r="D47950" s="70"/>
    </row>
    <row r="47951" spans="4:4">
      <c r="D47951" s="70"/>
    </row>
    <row r="47952" spans="4:4">
      <c r="D47952" s="70"/>
    </row>
    <row r="47953" spans="4:4">
      <c r="D47953" s="70"/>
    </row>
    <row r="47954" spans="4:4">
      <c r="D47954" s="70"/>
    </row>
    <row r="47955" spans="4:4">
      <c r="D47955" s="70"/>
    </row>
    <row r="47956" spans="4:4">
      <c r="D47956" s="70"/>
    </row>
    <row r="47957" spans="4:4">
      <c r="D47957" s="70"/>
    </row>
    <row r="47958" spans="4:4">
      <c r="D47958" s="70"/>
    </row>
    <row r="47959" spans="4:4">
      <c r="D47959" s="70"/>
    </row>
    <row r="47960" spans="4:4">
      <c r="D47960" s="70"/>
    </row>
    <row r="47961" spans="4:4">
      <c r="D47961" s="70"/>
    </row>
    <row r="47962" spans="4:4">
      <c r="D47962" s="70"/>
    </row>
    <row r="47963" spans="4:4">
      <c r="D47963" s="70"/>
    </row>
    <row r="47964" spans="4:4">
      <c r="D47964" s="70"/>
    </row>
    <row r="47965" spans="4:4">
      <c r="D47965" s="70"/>
    </row>
    <row r="47966" spans="4:4">
      <c r="D47966" s="70"/>
    </row>
    <row r="47967" spans="4:4">
      <c r="D47967" s="70"/>
    </row>
    <row r="47968" spans="4:4">
      <c r="D47968" s="70"/>
    </row>
    <row r="47969" spans="4:4">
      <c r="D47969" s="70"/>
    </row>
    <row r="47970" spans="4:4">
      <c r="D47970" s="70"/>
    </row>
    <row r="47971" spans="4:4">
      <c r="D47971" s="70"/>
    </row>
    <row r="47972" spans="4:4">
      <c r="D47972" s="70"/>
    </row>
    <row r="47973" spans="4:4">
      <c r="D47973" s="70"/>
    </row>
    <row r="47974" spans="4:4">
      <c r="D47974" s="70"/>
    </row>
    <row r="47975" spans="4:4">
      <c r="D47975" s="70"/>
    </row>
    <row r="47976" spans="4:4">
      <c r="D47976" s="70"/>
    </row>
    <row r="47977" spans="4:4">
      <c r="D47977" s="70"/>
    </row>
    <row r="47978" spans="4:4">
      <c r="D47978" s="70"/>
    </row>
    <row r="47979" spans="4:4">
      <c r="D47979" s="70"/>
    </row>
    <row r="47980" spans="4:4">
      <c r="D47980" s="70"/>
    </row>
    <row r="47981" spans="4:4">
      <c r="D47981" s="70"/>
    </row>
    <row r="47982" spans="4:4">
      <c r="D47982" s="70"/>
    </row>
    <row r="47983" spans="4:4">
      <c r="D47983" s="70"/>
    </row>
    <row r="47984" spans="4:4">
      <c r="D47984" s="70"/>
    </row>
    <row r="47985" spans="4:4">
      <c r="D47985" s="70"/>
    </row>
    <row r="47986" spans="4:4">
      <c r="D47986" s="70"/>
    </row>
    <row r="47987" spans="4:4">
      <c r="D47987" s="70"/>
    </row>
    <row r="47988" spans="4:4">
      <c r="D47988" s="70"/>
    </row>
    <row r="47989" spans="4:4">
      <c r="D47989" s="70"/>
    </row>
    <row r="47990" spans="4:4">
      <c r="D47990" s="70"/>
    </row>
    <row r="47991" spans="4:4">
      <c r="D47991" s="70"/>
    </row>
    <row r="47992" spans="4:4">
      <c r="D47992" s="70"/>
    </row>
    <row r="47993" spans="4:4">
      <c r="D47993" s="70"/>
    </row>
    <row r="47994" spans="4:4">
      <c r="D47994" s="70"/>
    </row>
    <row r="47995" spans="4:4">
      <c r="D47995" s="70"/>
    </row>
    <row r="47996" spans="4:4">
      <c r="D47996" s="70"/>
    </row>
    <row r="47997" spans="4:4">
      <c r="D47997" s="70"/>
    </row>
    <row r="47998" spans="4:4">
      <c r="D47998" s="70"/>
    </row>
    <row r="47999" spans="4:4">
      <c r="D47999" s="70"/>
    </row>
    <row r="48000" spans="4:4">
      <c r="D48000" s="70"/>
    </row>
    <row r="48001" spans="4:4">
      <c r="D48001" s="70"/>
    </row>
    <row r="48002" spans="4:4">
      <c r="D48002" s="70"/>
    </row>
    <row r="48003" spans="4:4">
      <c r="D48003" s="70"/>
    </row>
    <row r="48004" spans="4:4">
      <c r="D48004" s="70"/>
    </row>
    <row r="48005" spans="4:4">
      <c r="D48005" s="70"/>
    </row>
    <row r="48006" spans="4:4">
      <c r="D48006" s="70"/>
    </row>
    <row r="48007" spans="4:4">
      <c r="D48007" s="70"/>
    </row>
    <row r="48008" spans="4:4">
      <c r="D48008" s="70"/>
    </row>
    <row r="48009" spans="4:4">
      <c r="D48009" s="70"/>
    </row>
    <row r="48010" spans="4:4">
      <c r="D48010" s="70"/>
    </row>
    <row r="48011" spans="4:4">
      <c r="D48011" s="70"/>
    </row>
    <row r="48012" spans="4:4">
      <c r="D48012" s="70"/>
    </row>
    <row r="48013" spans="4:4">
      <c r="D48013" s="70"/>
    </row>
    <row r="48014" spans="4:4">
      <c r="D48014" s="70"/>
    </row>
    <row r="48015" spans="4:4">
      <c r="D48015" s="70"/>
    </row>
    <row r="48016" spans="4:4">
      <c r="D48016" s="70"/>
    </row>
    <row r="48017" spans="4:4">
      <c r="D48017" s="70"/>
    </row>
    <row r="48018" spans="4:4">
      <c r="D48018" s="70"/>
    </row>
    <row r="48019" spans="4:4">
      <c r="D48019" s="70"/>
    </row>
    <row r="48020" spans="4:4">
      <c r="D48020" s="70"/>
    </row>
    <row r="48021" spans="4:4">
      <c r="D48021" s="70"/>
    </row>
    <row r="48022" spans="4:4">
      <c r="D48022" s="70"/>
    </row>
    <row r="48023" spans="4:4">
      <c r="D48023" s="70"/>
    </row>
    <row r="48024" spans="4:4">
      <c r="D48024" s="70"/>
    </row>
    <row r="48025" spans="4:4">
      <c r="D48025" s="70"/>
    </row>
    <row r="48026" spans="4:4">
      <c r="D48026" s="70"/>
    </row>
    <row r="48027" spans="4:4">
      <c r="D48027" s="70"/>
    </row>
    <row r="48028" spans="4:4">
      <c r="D48028" s="70"/>
    </row>
    <row r="48029" spans="4:4">
      <c r="D48029" s="70"/>
    </row>
    <row r="48030" spans="4:4">
      <c r="D48030" s="70"/>
    </row>
    <row r="48031" spans="4:4">
      <c r="D48031" s="70"/>
    </row>
    <row r="48032" spans="4:4">
      <c r="D48032" s="70"/>
    </row>
    <row r="48033" spans="4:4">
      <c r="D48033" s="70"/>
    </row>
    <row r="48034" spans="4:4">
      <c r="D48034" s="70"/>
    </row>
    <row r="48035" spans="4:4">
      <c r="D48035" s="70"/>
    </row>
    <row r="48036" spans="4:4">
      <c r="D48036" s="70"/>
    </row>
    <row r="48037" spans="4:4">
      <c r="D48037" s="70"/>
    </row>
    <row r="48038" spans="4:4">
      <c r="D48038" s="70"/>
    </row>
    <row r="48039" spans="4:4">
      <c r="D48039" s="70"/>
    </row>
    <row r="48040" spans="4:4">
      <c r="D48040" s="70"/>
    </row>
    <row r="48041" spans="4:4">
      <c r="D48041" s="70"/>
    </row>
    <row r="48042" spans="4:4">
      <c r="D48042" s="70"/>
    </row>
    <row r="48043" spans="4:4">
      <c r="D48043" s="70"/>
    </row>
    <row r="48044" spans="4:4">
      <c r="D48044" s="70"/>
    </row>
    <row r="48045" spans="4:4">
      <c r="D48045" s="70"/>
    </row>
    <row r="48046" spans="4:4">
      <c r="D48046" s="70"/>
    </row>
    <row r="48047" spans="4:4">
      <c r="D48047" s="70"/>
    </row>
    <row r="48048" spans="4:4">
      <c r="D48048" s="70"/>
    </row>
    <row r="48049" spans="4:4">
      <c r="D48049" s="70"/>
    </row>
    <row r="48050" spans="4:4">
      <c r="D48050" s="70"/>
    </row>
    <row r="48051" spans="4:4">
      <c r="D48051" s="70"/>
    </row>
    <row r="48052" spans="4:4">
      <c r="D48052" s="70"/>
    </row>
    <row r="48053" spans="4:4">
      <c r="D48053" s="70"/>
    </row>
    <row r="48054" spans="4:4">
      <c r="D48054" s="70"/>
    </row>
    <row r="48055" spans="4:4">
      <c r="D48055" s="70"/>
    </row>
    <row r="48056" spans="4:4">
      <c r="D48056" s="70"/>
    </row>
    <row r="48057" spans="4:4">
      <c r="D48057" s="70"/>
    </row>
    <row r="48058" spans="4:4">
      <c r="D48058" s="70"/>
    </row>
    <row r="48059" spans="4:4">
      <c r="D48059" s="70"/>
    </row>
    <row r="48060" spans="4:4">
      <c r="D48060" s="70"/>
    </row>
    <row r="48061" spans="4:4">
      <c r="D48061" s="70"/>
    </row>
    <row r="48062" spans="4:4">
      <c r="D48062" s="70"/>
    </row>
    <row r="48063" spans="4:4">
      <c r="D48063" s="70"/>
    </row>
    <row r="48064" spans="4:4">
      <c r="D48064" s="70"/>
    </row>
    <row r="48065" spans="4:4">
      <c r="D48065" s="70"/>
    </row>
    <row r="48066" spans="4:4">
      <c r="D48066" s="70"/>
    </row>
    <row r="48067" spans="4:4">
      <c r="D48067" s="70"/>
    </row>
    <row r="48068" spans="4:4">
      <c r="D48068" s="70"/>
    </row>
    <row r="48069" spans="4:4">
      <c r="D48069" s="70"/>
    </row>
    <row r="48070" spans="4:4">
      <c r="D48070" s="70"/>
    </row>
    <row r="48071" spans="4:4">
      <c r="D48071" s="70"/>
    </row>
    <row r="48072" spans="4:4">
      <c r="D48072" s="70"/>
    </row>
    <row r="48073" spans="4:4">
      <c r="D48073" s="70"/>
    </row>
    <row r="48074" spans="4:4">
      <c r="D48074" s="70"/>
    </row>
    <row r="48075" spans="4:4">
      <c r="D48075" s="70"/>
    </row>
    <row r="48076" spans="4:4">
      <c r="D48076" s="70"/>
    </row>
    <row r="48077" spans="4:4">
      <c r="D48077" s="70"/>
    </row>
    <row r="48078" spans="4:4">
      <c r="D48078" s="70"/>
    </row>
    <row r="48079" spans="4:4">
      <c r="D48079" s="70"/>
    </row>
    <row r="48080" spans="4:4">
      <c r="D48080" s="70"/>
    </row>
    <row r="48081" spans="4:4">
      <c r="D48081" s="70"/>
    </row>
    <row r="48082" spans="4:4">
      <c r="D48082" s="70"/>
    </row>
    <row r="48083" spans="4:4">
      <c r="D48083" s="70"/>
    </row>
    <row r="48084" spans="4:4">
      <c r="D48084" s="70"/>
    </row>
    <row r="48085" spans="4:4">
      <c r="D48085" s="70"/>
    </row>
    <row r="48086" spans="4:4">
      <c r="D48086" s="70"/>
    </row>
    <row r="48087" spans="4:4">
      <c r="D48087" s="70"/>
    </row>
    <row r="48088" spans="4:4">
      <c r="D48088" s="70"/>
    </row>
    <row r="48089" spans="4:4">
      <c r="D48089" s="70"/>
    </row>
    <row r="48090" spans="4:4">
      <c r="D48090" s="70"/>
    </row>
    <row r="48091" spans="4:4">
      <c r="D48091" s="70"/>
    </row>
    <row r="48092" spans="4:4">
      <c r="D48092" s="70"/>
    </row>
    <row r="48093" spans="4:4">
      <c r="D48093" s="70"/>
    </row>
    <row r="48094" spans="4:4">
      <c r="D48094" s="70"/>
    </row>
    <row r="48095" spans="4:4">
      <c r="D48095" s="70"/>
    </row>
    <row r="48096" spans="4:4">
      <c r="D48096" s="70"/>
    </row>
    <row r="48097" spans="4:4">
      <c r="D48097" s="70"/>
    </row>
    <row r="48098" spans="4:4">
      <c r="D48098" s="70"/>
    </row>
    <row r="48099" spans="4:4">
      <c r="D48099" s="70"/>
    </row>
    <row r="48100" spans="4:4">
      <c r="D48100" s="70"/>
    </row>
    <row r="48101" spans="4:4">
      <c r="D48101" s="70"/>
    </row>
    <row r="48102" spans="4:4">
      <c r="D48102" s="70"/>
    </row>
    <row r="48103" spans="4:4">
      <c r="D48103" s="70"/>
    </row>
    <row r="48104" spans="4:4">
      <c r="D48104" s="70"/>
    </row>
    <row r="48105" spans="4:4">
      <c r="D48105" s="70"/>
    </row>
    <row r="48106" spans="4:4">
      <c r="D48106" s="70"/>
    </row>
    <row r="48107" spans="4:4">
      <c r="D48107" s="70"/>
    </row>
    <row r="48108" spans="4:4">
      <c r="D48108" s="70"/>
    </row>
    <row r="48109" spans="4:4">
      <c r="D48109" s="70"/>
    </row>
    <row r="48110" spans="4:4">
      <c r="D48110" s="70"/>
    </row>
    <row r="48111" spans="4:4">
      <c r="D48111" s="70"/>
    </row>
    <row r="48112" spans="4:4">
      <c r="D48112" s="70"/>
    </row>
    <row r="48113" spans="4:4">
      <c r="D48113" s="70"/>
    </row>
    <row r="48114" spans="4:4">
      <c r="D48114" s="70"/>
    </row>
    <row r="48115" spans="4:4">
      <c r="D48115" s="70"/>
    </row>
    <row r="48116" spans="4:4">
      <c r="D48116" s="70"/>
    </row>
    <row r="48117" spans="4:4">
      <c r="D48117" s="70"/>
    </row>
    <row r="48118" spans="4:4">
      <c r="D48118" s="70"/>
    </row>
    <row r="48119" spans="4:4">
      <c r="D48119" s="70"/>
    </row>
    <row r="48120" spans="4:4">
      <c r="D48120" s="70"/>
    </row>
    <row r="48121" spans="4:4">
      <c r="D48121" s="70"/>
    </row>
    <row r="48122" spans="4:4">
      <c r="D48122" s="70"/>
    </row>
    <row r="48123" spans="4:4">
      <c r="D48123" s="70"/>
    </row>
    <row r="48124" spans="4:4">
      <c r="D48124" s="70"/>
    </row>
    <row r="48125" spans="4:4">
      <c r="D48125" s="70"/>
    </row>
    <row r="48126" spans="4:4">
      <c r="D48126" s="70"/>
    </row>
    <row r="48127" spans="4:4">
      <c r="D48127" s="70"/>
    </row>
    <row r="48128" spans="4:4">
      <c r="D48128" s="70"/>
    </row>
    <row r="48129" spans="4:4">
      <c r="D48129" s="70"/>
    </row>
    <row r="48130" spans="4:4">
      <c r="D48130" s="70"/>
    </row>
    <row r="48131" spans="4:4">
      <c r="D48131" s="70"/>
    </row>
    <row r="48132" spans="4:4">
      <c r="D48132" s="70"/>
    </row>
    <row r="48133" spans="4:4">
      <c r="D48133" s="70"/>
    </row>
    <row r="48134" spans="4:4">
      <c r="D48134" s="70"/>
    </row>
    <row r="48135" spans="4:4">
      <c r="D48135" s="70"/>
    </row>
    <row r="48136" spans="4:4">
      <c r="D48136" s="70"/>
    </row>
    <row r="48137" spans="4:4">
      <c r="D48137" s="70"/>
    </row>
    <row r="48138" spans="4:4">
      <c r="D48138" s="70"/>
    </row>
    <row r="48139" spans="4:4">
      <c r="D48139" s="70"/>
    </row>
    <row r="48140" spans="4:4">
      <c r="D48140" s="70"/>
    </row>
    <row r="48141" spans="4:4">
      <c r="D48141" s="70"/>
    </row>
    <row r="48142" spans="4:4">
      <c r="D48142" s="70"/>
    </row>
    <row r="48143" spans="4:4">
      <c r="D48143" s="70"/>
    </row>
    <row r="48144" spans="4:4">
      <c r="D48144" s="70"/>
    </row>
    <row r="48145" spans="4:4">
      <c r="D48145" s="70"/>
    </row>
    <row r="48146" spans="4:4">
      <c r="D48146" s="70"/>
    </row>
    <row r="48147" spans="4:4">
      <c r="D48147" s="70"/>
    </row>
    <row r="48148" spans="4:4">
      <c r="D48148" s="70"/>
    </row>
    <row r="48149" spans="4:4">
      <c r="D48149" s="70"/>
    </row>
    <row r="48150" spans="4:4">
      <c r="D48150" s="70"/>
    </row>
    <row r="48151" spans="4:4">
      <c r="D48151" s="70"/>
    </row>
    <row r="48152" spans="4:4">
      <c r="D48152" s="70"/>
    </row>
    <row r="48153" spans="4:4">
      <c r="D48153" s="70"/>
    </row>
    <row r="48154" spans="4:4">
      <c r="D48154" s="70"/>
    </row>
    <row r="48155" spans="4:4">
      <c r="D48155" s="70"/>
    </row>
    <row r="48156" spans="4:4">
      <c r="D48156" s="70"/>
    </row>
    <row r="48157" spans="4:4">
      <c r="D48157" s="70"/>
    </row>
    <row r="48158" spans="4:4">
      <c r="D48158" s="70"/>
    </row>
    <row r="48159" spans="4:4">
      <c r="D48159" s="70"/>
    </row>
    <row r="48160" spans="4:4">
      <c r="D48160" s="70"/>
    </row>
    <row r="48161" spans="4:4">
      <c r="D48161" s="70"/>
    </row>
    <row r="48162" spans="4:4">
      <c r="D48162" s="70"/>
    </row>
    <row r="48163" spans="4:4">
      <c r="D48163" s="70"/>
    </row>
    <row r="48164" spans="4:4">
      <c r="D48164" s="70"/>
    </row>
    <row r="48165" spans="4:4">
      <c r="D48165" s="70"/>
    </row>
    <row r="48166" spans="4:4">
      <c r="D48166" s="70"/>
    </row>
    <row r="48167" spans="4:4">
      <c r="D48167" s="70"/>
    </row>
    <row r="48168" spans="4:4">
      <c r="D48168" s="70"/>
    </row>
    <row r="48169" spans="4:4">
      <c r="D48169" s="70"/>
    </row>
    <row r="48170" spans="4:4">
      <c r="D48170" s="70"/>
    </row>
    <row r="48171" spans="4:4">
      <c r="D48171" s="70"/>
    </row>
    <row r="48172" spans="4:4">
      <c r="D48172" s="70"/>
    </row>
    <row r="48173" spans="4:4">
      <c r="D48173" s="70"/>
    </row>
    <row r="48174" spans="4:4">
      <c r="D48174" s="70"/>
    </row>
    <row r="48175" spans="4:4">
      <c r="D48175" s="70"/>
    </row>
    <row r="48176" spans="4:4">
      <c r="D48176" s="70"/>
    </row>
    <row r="48177" spans="4:4">
      <c r="D48177" s="70"/>
    </row>
    <row r="48178" spans="4:4">
      <c r="D48178" s="70"/>
    </row>
    <row r="48179" spans="4:4">
      <c r="D48179" s="70"/>
    </row>
    <row r="48180" spans="4:4">
      <c r="D48180" s="70"/>
    </row>
    <row r="48181" spans="4:4">
      <c r="D48181" s="70"/>
    </row>
    <row r="48182" spans="4:4">
      <c r="D48182" s="70"/>
    </row>
    <row r="48183" spans="4:4">
      <c r="D48183" s="70"/>
    </row>
    <row r="48184" spans="4:4">
      <c r="D48184" s="70"/>
    </row>
    <row r="48185" spans="4:4">
      <c r="D48185" s="70"/>
    </row>
    <row r="48186" spans="4:4">
      <c r="D48186" s="70"/>
    </row>
    <row r="48187" spans="4:4">
      <c r="D48187" s="70"/>
    </row>
    <row r="48188" spans="4:4">
      <c r="D48188" s="70"/>
    </row>
    <row r="48189" spans="4:4">
      <c r="D48189" s="70"/>
    </row>
    <row r="48190" spans="4:4">
      <c r="D48190" s="70"/>
    </row>
    <row r="48191" spans="4:4">
      <c r="D48191" s="70"/>
    </row>
    <row r="48192" spans="4:4">
      <c r="D48192" s="70"/>
    </row>
    <row r="48193" spans="4:4">
      <c r="D48193" s="70"/>
    </row>
    <row r="48194" spans="4:4">
      <c r="D48194" s="70"/>
    </row>
    <row r="48195" spans="4:4">
      <c r="D48195" s="70"/>
    </row>
    <row r="48196" spans="4:4">
      <c r="D48196" s="70"/>
    </row>
    <row r="48197" spans="4:4">
      <c r="D48197" s="70"/>
    </row>
    <row r="48198" spans="4:4">
      <c r="D48198" s="70"/>
    </row>
    <row r="48199" spans="4:4">
      <c r="D48199" s="70"/>
    </row>
    <row r="48200" spans="4:4">
      <c r="D48200" s="70"/>
    </row>
    <row r="48201" spans="4:4">
      <c r="D48201" s="70"/>
    </row>
    <row r="48202" spans="4:4">
      <c r="D48202" s="70"/>
    </row>
    <row r="48203" spans="4:4">
      <c r="D48203" s="70"/>
    </row>
    <row r="48204" spans="4:4">
      <c r="D48204" s="70"/>
    </row>
    <row r="48205" spans="4:4">
      <c r="D48205" s="70"/>
    </row>
    <row r="48206" spans="4:4">
      <c r="D48206" s="70"/>
    </row>
    <row r="48207" spans="4:4">
      <c r="D48207" s="70"/>
    </row>
    <row r="48208" spans="4:4">
      <c r="D48208" s="70"/>
    </row>
    <row r="48209" spans="4:4">
      <c r="D48209" s="70"/>
    </row>
    <row r="48210" spans="4:4">
      <c r="D48210" s="70"/>
    </row>
    <row r="48211" spans="4:4">
      <c r="D48211" s="70"/>
    </row>
    <row r="48212" spans="4:4">
      <c r="D48212" s="70"/>
    </row>
    <row r="48213" spans="4:4">
      <c r="D48213" s="70"/>
    </row>
    <row r="48214" spans="4:4">
      <c r="D48214" s="70"/>
    </row>
    <row r="48215" spans="4:4">
      <c r="D48215" s="70"/>
    </row>
    <row r="48216" spans="4:4">
      <c r="D48216" s="70"/>
    </row>
    <row r="48217" spans="4:4">
      <c r="D48217" s="70"/>
    </row>
    <row r="48218" spans="4:4">
      <c r="D48218" s="70"/>
    </row>
    <row r="48219" spans="4:4">
      <c r="D48219" s="70"/>
    </row>
    <row r="48220" spans="4:4">
      <c r="D48220" s="70"/>
    </row>
    <row r="48221" spans="4:4">
      <c r="D48221" s="70"/>
    </row>
    <row r="48222" spans="4:4">
      <c r="D48222" s="70"/>
    </row>
    <row r="48223" spans="4:4">
      <c r="D48223" s="70"/>
    </row>
    <row r="48224" spans="4:4">
      <c r="D48224" s="70"/>
    </row>
    <row r="48225" spans="4:4">
      <c r="D48225" s="70"/>
    </row>
    <row r="48226" spans="4:4">
      <c r="D48226" s="70"/>
    </row>
    <row r="48227" spans="4:4">
      <c r="D48227" s="70"/>
    </row>
    <row r="48228" spans="4:4">
      <c r="D48228" s="70"/>
    </row>
    <row r="48229" spans="4:4">
      <c r="D48229" s="70"/>
    </row>
    <row r="48230" spans="4:4">
      <c r="D48230" s="70"/>
    </row>
    <row r="48231" spans="4:4">
      <c r="D48231" s="70"/>
    </row>
    <row r="48232" spans="4:4">
      <c r="D48232" s="70"/>
    </row>
    <row r="48233" spans="4:4">
      <c r="D48233" s="70"/>
    </row>
    <row r="48234" spans="4:4">
      <c r="D48234" s="70"/>
    </row>
    <row r="48235" spans="4:4">
      <c r="D48235" s="70"/>
    </row>
    <row r="48236" spans="4:4">
      <c r="D48236" s="70"/>
    </row>
    <row r="48237" spans="4:4">
      <c r="D48237" s="70"/>
    </row>
    <row r="48238" spans="4:4">
      <c r="D48238" s="70"/>
    </row>
    <row r="48239" spans="4:4">
      <c r="D48239" s="70"/>
    </row>
    <row r="48240" spans="4:4">
      <c r="D48240" s="70"/>
    </row>
    <row r="48241" spans="4:4">
      <c r="D48241" s="70"/>
    </row>
    <row r="48242" spans="4:4">
      <c r="D48242" s="70"/>
    </row>
    <row r="48243" spans="4:4">
      <c r="D48243" s="70"/>
    </row>
    <row r="48244" spans="4:4">
      <c r="D48244" s="70"/>
    </row>
    <row r="48245" spans="4:4">
      <c r="D48245" s="70"/>
    </row>
    <row r="48246" spans="4:4">
      <c r="D48246" s="70"/>
    </row>
    <row r="48247" spans="4:4">
      <c r="D48247" s="70"/>
    </row>
    <row r="48248" spans="4:4">
      <c r="D48248" s="70"/>
    </row>
    <row r="48249" spans="4:4">
      <c r="D48249" s="70"/>
    </row>
    <row r="48250" spans="4:4">
      <c r="D48250" s="70"/>
    </row>
    <row r="48251" spans="4:4">
      <c r="D48251" s="70"/>
    </row>
    <row r="48252" spans="4:4">
      <c r="D48252" s="70"/>
    </row>
    <row r="48253" spans="4:4">
      <c r="D48253" s="70"/>
    </row>
    <row r="48254" spans="4:4">
      <c r="D48254" s="70"/>
    </row>
    <row r="48255" spans="4:4">
      <c r="D48255" s="70"/>
    </row>
    <row r="48256" spans="4:4">
      <c r="D48256" s="70"/>
    </row>
    <row r="48257" spans="4:4">
      <c r="D48257" s="70"/>
    </row>
    <row r="48258" spans="4:4">
      <c r="D48258" s="70"/>
    </row>
    <row r="48259" spans="4:4">
      <c r="D48259" s="70"/>
    </row>
    <row r="48260" spans="4:4">
      <c r="D48260" s="70"/>
    </row>
    <row r="48261" spans="4:4">
      <c r="D48261" s="70"/>
    </row>
    <row r="48262" spans="4:4">
      <c r="D48262" s="70"/>
    </row>
    <row r="48263" spans="4:4">
      <c r="D48263" s="70"/>
    </row>
    <row r="48264" spans="4:4">
      <c r="D48264" s="70"/>
    </row>
    <row r="48265" spans="4:4">
      <c r="D48265" s="70"/>
    </row>
    <row r="48266" spans="4:4">
      <c r="D48266" s="70"/>
    </row>
    <row r="48267" spans="4:4">
      <c r="D48267" s="70"/>
    </row>
    <row r="48268" spans="4:4">
      <c r="D48268" s="70"/>
    </row>
    <row r="48269" spans="4:4">
      <c r="D48269" s="70"/>
    </row>
    <row r="48270" spans="4:4">
      <c r="D48270" s="70"/>
    </row>
    <row r="48271" spans="4:4">
      <c r="D48271" s="70"/>
    </row>
    <row r="48272" spans="4:4">
      <c r="D48272" s="70"/>
    </row>
    <row r="48273" spans="4:4">
      <c r="D48273" s="70"/>
    </row>
    <row r="48274" spans="4:4">
      <c r="D48274" s="70"/>
    </row>
    <row r="48275" spans="4:4">
      <c r="D48275" s="70"/>
    </row>
    <row r="48276" spans="4:4">
      <c r="D48276" s="70"/>
    </row>
    <row r="48277" spans="4:4">
      <c r="D48277" s="70"/>
    </row>
    <row r="48278" spans="4:4">
      <c r="D48278" s="70"/>
    </row>
    <row r="48279" spans="4:4">
      <c r="D48279" s="70"/>
    </row>
    <row r="48280" spans="4:4">
      <c r="D48280" s="70"/>
    </row>
    <row r="48281" spans="4:4">
      <c r="D48281" s="70"/>
    </row>
    <row r="48282" spans="4:4">
      <c r="D48282" s="70"/>
    </row>
    <row r="48283" spans="4:4">
      <c r="D48283" s="70"/>
    </row>
    <row r="48284" spans="4:4">
      <c r="D48284" s="70"/>
    </row>
    <row r="48285" spans="4:4">
      <c r="D48285" s="70"/>
    </row>
    <row r="48286" spans="4:4">
      <c r="D48286" s="70"/>
    </row>
    <row r="48287" spans="4:4">
      <c r="D48287" s="70"/>
    </row>
    <row r="48288" spans="4:4">
      <c r="D48288" s="70"/>
    </row>
    <row r="48289" spans="4:4">
      <c r="D48289" s="70"/>
    </row>
    <row r="48290" spans="4:4">
      <c r="D48290" s="70"/>
    </row>
    <row r="48291" spans="4:4">
      <c r="D48291" s="70"/>
    </row>
    <row r="48292" spans="4:4">
      <c r="D48292" s="70"/>
    </row>
    <row r="48293" spans="4:4">
      <c r="D48293" s="70"/>
    </row>
    <row r="48294" spans="4:4">
      <c r="D48294" s="70"/>
    </row>
    <row r="48295" spans="4:4">
      <c r="D48295" s="70"/>
    </row>
    <row r="48296" spans="4:4">
      <c r="D48296" s="70"/>
    </row>
    <row r="48297" spans="4:4">
      <c r="D48297" s="70"/>
    </row>
    <row r="48298" spans="4:4">
      <c r="D48298" s="70"/>
    </row>
    <row r="48299" spans="4:4">
      <c r="D48299" s="70"/>
    </row>
    <row r="48300" spans="4:4">
      <c r="D48300" s="70"/>
    </row>
    <row r="48301" spans="4:4">
      <c r="D48301" s="70"/>
    </row>
    <row r="48302" spans="4:4">
      <c r="D48302" s="70"/>
    </row>
    <row r="48303" spans="4:4">
      <c r="D48303" s="70"/>
    </row>
    <row r="48304" spans="4:4">
      <c r="D48304" s="70"/>
    </row>
    <row r="48305" spans="4:4">
      <c r="D48305" s="70"/>
    </row>
    <row r="48306" spans="4:4">
      <c r="D48306" s="70"/>
    </row>
    <row r="48307" spans="4:4">
      <c r="D48307" s="70"/>
    </row>
    <row r="48308" spans="4:4">
      <c r="D48308" s="70"/>
    </row>
    <row r="48309" spans="4:4">
      <c r="D48309" s="70"/>
    </row>
    <row r="48310" spans="4:4">
      <c r="D48310" s="70"/>
    </row>
    <row r="48311" spans="4:4">
      <c r="D48311" s="70"/>
    </row>
    <row r="48312" spans="4:4">
      <c r="D48312" s="70"/>
    </row>
    <row r="48313" spans="4:4">
      <c r="D48313" s="70"/>
    </row>
    <row r="48314" spans="4:4">
      <c r="D48314" s="70"/>
    </row>
    <row r="48315" spans="4:4">
      <c r="D48315" s="70"/>
    </row>
    <row r="48316" spans="4:4">
      <c r="D48316" s="70"/>
    </row>
    <row r="48317" spans="4:4">
      <c r="D48317" s="70"/>
    </row>
    <row r="48318" spans="4:4">
      <c r="D48318" s="70"/>
    </row>
    <row r="48319" spans="4:4">
      <c r="D48319" s="70"/>
    </row>
    <row r="48320" spans="4:4">
      <c r="D48320" s="70"/>
    </row>
    <row r="48321" spans="4:4">
      <c r="D48321" s="70"/>
    </row>
    <row r="48322" spans="4:4">
      <c r="D48322" s="70"/>
    </row>
    <row r="48323" spans="4:4">
      <c r="D48323" s="70"/>
    </row>
    <row r="48324" spans="4:4">
      <c r="D48324" s="70"/>
    </row>
    <row r="48325" spans="4:4">
      <c r="D48325" s="70"/>
    </row>
    <row r="48326" spans="4:4">
      <c r="D48326" s="70"/>
    </row>
    <row r="48327" spans="4:4">
      <c r="D48327" s="70"/>
    </row>
    <row r="48328" spans="4:4">
      <c r="D48328" s="70"/>
    </row>
    <row r="48329" spans="4:4">
      <c r="D48329" s="70"/>
    </row>
    <row r="48330" spans="4:4">
      <c r="D48330" s="70"/>
    </row>
    <row r="48331" spans="4:4">
      <c r="D48331" s="70"/>
    </row>
    <row r="48332" spans="4:4">
      <c r="D48332" s="70"/>
    </row>
    <row r="48333" spans="4:4">
      <c r="D48333" s="70"/>
    </row>
    <row r="48334" spans="4:4">
      <c r="D48334" s="70"/>
    </row>
    <row r="48335" spans="4:4">
      <c r="D48335" s="70"/>
    </row>
    <row r="48336" spans="4:4">
      <c r="D48336" s="70"/>
    </row>
    <row r="48337" spans="4:4">
      <c r="D48337" s="70"/>
    </row>
    <row r="48338" spans="4:4">
      <c r="D48338" s="70"/>
    </row>
    <row r="48339" spans="4:4">
      <c r="D48339" s="70"/>
    </row>
    <row r="48340" spans="4:4">
      <c r="D48340" s="70"/>
    </row>
    <row r="48341" spans="4:4">
      <c r="D48341" s="70"/>
    </row>
    <row r="48342" spans="4:4">
      <c r="D48342" s="70"/>
    </row>
    <row r="48343" spans="4:4">
      <c r="D48343" s="70"/>
    </row>
    <row r="48344" spans="4:4">
      <c r="D48344" s="70"/>
    </row>
    <row r="48345" spans="4:4">
      <c r="D48345" s="70"/>
    </row>
    <row r="48346" spans="4:4">
      <c r="D48346" s="70"/>
    </row>
    <row r="48347" spans="4:4">
      <c r="D48347" s="70"/>
    </row>
    <row r="48348" spans="4:4">
      <c r="D48348" s="70"/>
    </row>
    <row r="48349" spans="4:4">
      <c r="D48349" s="70"/>
    </row>
    <row r="48350" spans="4:4">
      <c r="D48350" s="70"/>
    </row>
    <row r="48351" spans="4:4">
      <c r="D48351" s="70"/>
    </row>
    <row r="48352" spans="4:4">
      <c r="D48352" s="70"/>
    </row>
    <row r="48353" spans="4:4">
      <c r="D48353" s="70"/>
    </row>
    <row r="48354" spans="4:4">
      <c r="D48354" s="70"/>
    </row>
    <row r="48355" spans="4:4">
      <c r="D48355" s="70"/>
    </row>
    <row r="48356" spans="4:4">
      <c r="D48356" s="70"/>
    </row>
    <row r="48357" spans="4:4">
      <c r="D48357" s="70"/>
    </row>
    <row r="48358" spans="4:4">
      <c r="D48358" s="70"/>
    </row>
    <row r="48359" spans="4:4">
      <c r="D48359" s="70"/>
    </row>
    <row r="48360" spans="4:4">
      <c r="D48360" s="70"/>
    </row>
    <row r="48361" spans="4:4">
      <c r="D48361" s="70"/>
    </row>
    <row r="48362" spans="4:4">
      <c r="D48362" s="70"/>
    </row>
    <row r="48363" spans="4:4">
      <c r="D48363" s="70"/>
    </row>
    <row r="48364" spans="4:4">
      <c r="D48364" s="70"/>
    </row>
    <row r="48365" spans="4:4">
      <c r="D48365" s="70"/>
    </row>
    <row r="48366" spans="4:4">
      <c r="D48366" s="70"/>
    </row>
    <row r="48367" spans="4:4">
      <c r="D48367" s="70"/>
    </row>
    <row r="48368" spans="4:4">
      <c r="D48368" s="70"/>
    </row>
    <row r="48369" spans="4:4">
      <c r="D48369" s="70"/>
    </row>
    <row r="48370" spans="4:4">
      <c r="D48370" s="70"/>
    </row>
    <row r="48371" spans="4:4">
      <c r="D48371" s="70"/>
    </row>
    <row r="48372" spans="4:4">
      <c r="D48372" s="70"/>
    </row>
    <row r="48373" spans="4:4">
      <c r="D48373" s="70"/>
    </row>
    <row r="48374" spans="4:4">
      <c r="D48374" s="70"/>
    </row>
    <row r="48375" spans="4:4">
      <c r="D48375" s="70"/>
    </row>
    <row r="48376" spans="4:4">
      <c r="D48376" s="70"/>
    </row>
    <row r="48377" spans="4:4">
      <c r="D48377" s="70"/>
    </row>
    <row r="48378" spans="4:4">
      <c r="D48378" s="70"/>
    </row>
    <row r="48379" spans="4:4">
      <c r="D48379" s="70"/>
    </row>
    <row r="48380" spans="4:4">
      <c r="D48380" s="70"/>
    </row>
    <row r="48381" spans="4:4">
      <c r="D48381" s="70"/>
    </row>
    <row r="48382" spans="4:4">
      <c r="D48382" s="70"/>
    </row>
    <row r="48383" spans="4:4">
      <c r="D48383" s="70"/>
    </row>
    <row r="48384" spans="4:4">
      <c r="D48384" s="70"/>
    </row>
    <row r="48385" spans="4:4">
      <c r="D48385" s="70"/>
    </row>
    <row r="48386" spans="4:4">
      <c r="D48386" s="70"/>
    </row>
    <row r="48387" spans="4:4">
      <c r="D48387" s="70"/>
    </row>
    <row r="48388" spans="4:4">
      <c r="D48388" s="70"/>
    </row>
    <row r="48389" spans="4:4">
      <c r="D48389" s="70"/>
    </row>
    <row r="48390" spans="4:4">
      <c r="D48390" s="70"/>
    </row>
    <row r="48391" spans="4:4">
      <c r="D48391" s="70"/>
    </row>
    <row r="48392" spans="4:4">
      <c r="D48392" s="70"/>
    </row>
    <row r="48393" spans="4:4">
      <c r="D48393" s="70"/>
    </row>
    <row r="48394" spans="4:4">
      <c r="D48394" s="70"/>
    </row>
    <row r="48395" spans="4:4">
      <c r="D48395" s="70"/>
    </row>
    <row r="48396" spans="4:4">
      <c r="D48396" s="70"/>
    </row>
    <row r="48397" spans="4:4">
      <c r="D48397" s="70"/>
    </row>
    <row r="48398" spans="4:4">
      <c r="D48398" s="70"/>
    </row>
    <row r="48399" spans="4:4">
      <c r="D48399" s="70"/>
    </row>
    <row r="48400" spans="4:4">
      <c r="D48400" s="70"/>
    </row>
    <row r="48401" spans="4:4">
      <c r="D48401" s="70"/>
    </row>
    <row r="48402" spans="4:4">
      <c r="D48402" s="70"/>
    </row>
    <row r="48403" spans="4:4">
      <c r="D48403" s="70"/>
    </row>
    <row r="48404" spans="4:4">
      <c r="D48404" s="70"/>
    </row>
    <row r="48405" spans="4:4">
      <c r="D48405" s="70"/>
    </row>
    <row r="48406" spans="4:4">
      <c r="D48406" s="70"/>
    </row>
    <row r="48407" spans="4:4">
      <c r="D48407" s="70"/>
    </row>
    <row r="48408" spans="4:4">
      <c r="D48408" s="70"/>
    </row>
    <row r="48409" spans="4:4">
      <c r="D48409" s="70"/>
    </row>
    <row r="48410" spans="4:4">
      <c r="D48410" s="70"/>
    </row>
    <row r="48411" spans="4:4">
      <c r="D48411" s="70"/>
    </row>
    <row r="48412" spans="4:4">
      <c r="D48412" s="70"/>
    </row>
    <row r="48413" spans="4:4">
      <c r="D48413" s="70"/>
    </row>
    <row r="48414" spans="4:4">
      <c r="D48414" s="70"/>
    </row>
    <row r="48415" spans="4:4">
      <c r="D48415" s="70"/>
    </row>
    <row r="48416" spans="4:4">
      <c r="D48416" s="70"/>
    </row>
    <row r="48417" spans="4:4">
      <c r="D48417" s="70"/>
    </row>
    <row r="48418" spans="4:4">
      <c r="D48418" s="70"/>
    </row>
    <row r="48419" spans="4:4">
      <c r="D48419" s="70"/>
    </row>
    <row r="48420" spans="4:4">
      <c r="D48420" s="70"/>
    </row>
    <row r="48421" spans="4:4">
      <c r="D48421" s="70"/>
    </row>
    <row r="48422" spans="4:4">
      <c r="D48422" s="70"/>
    </row>
    <row r="48423" spans="4:4">
      <c r="D48423" s="70"/>
    </row>
    <row r="48424" spans="4:4">
      <c r="D48424" s="70"/>
    </row>
    <row r="48425" spans="4:4">
      <c r="D48425" s="70"/>
    </row>
    <row r="48426" spans="4:4">
      <c r="D48426" s="70"/>
    </row>
    <row r="48427" spans="4:4">
      <c r="D48427" s="70"/>
    </row>
    <row r="48428" spans="4:4">
      <c r="D48428" s="70"/>
    </row>
    <row r="48429" spans="4:4">
      <c r="D48429" s="70"/>
    </row>
    <row r="48430" spans="4:4">
      <c r="D48430" s="70"/>
    </row>
    <row r="48431" spans="4:4">
      <c r="D48431" s="70"/>
    </row>
    <row r="48432" spans="4:4">
      <c r="D48432" s="70"/>
    </row>
    <row r="48433" spans="4:4">
      <c r="D48433" s="70"/>
    </row>
    <row r="48434" spans="4:4">
      <c r="D48434" s="70"/>
    </row>
    <row r="48435" spans="4:4">
      <c r="D48435" s="70"/>
    </row>
    <row r="48436" spans="4:4">
      <c r="D48436" s="70"/>
    </row>
    <row r="48437" spans="4:4">
      <c r="D48437" s="70"/>
    </row>
    <row r="48438" spans="4:4">
      <c r="D48438" s="70"/>
    </row>
    <row r="48439" spans="4:4">
      <c r="D48439" s="70"/>
    </row>
    <row r="48440" spans="4:4">
      <c r="D48440" s="70"/>
    </row>
    <row r="48441" spans="4:4">
      <c r="D48441" s="70"/>
    </row>
    <row r="48442" spans="4:4">
      <c r="D48442" s="70"/>
    </row>
    <row r="48443" spans="4:4">
      <c r="D48443" s="70"/>
    </row>
    <row r="48444" spans="4:4">
      <c r="D48444" s="70"/>
    </row>
    <row r="48445" spans="4:4">
      <c r="D48445" s="70"/>
    </row>
    <row r="48446" spans="4:4">
      <c r="D48446" s="70"/>
    </row>
    <row r="48447" spans="4:4">
      <c r="D48447" s="70"/>
    </row>
    <row r="48448" spans="4:4">
      <c r="D48448" s="70"/>
    </row>
    <row r="48449" spans="4:4">
      <c r="D48449" s="70"/>
    </row>
    <row r="48450" spans="4:4">
      <c r="D48450" s="70"/>
    </row>
    <row r="48451" spans="4:4">
      <c r="D48451" s="70"/>
    </row>
    <row r="48452" spans="4:4">
      <c r="D48452" s="70"/>
    </row>
    <row r="48453" spans="4:4">
      <c r="D48453" s="70"/>
    </row>
    <row r="48454" spans="4:4">
      <c r="D48454" s="70"/>
    </row>
    <row r="48455" spans="4:4">
      <c r="D48455" s="70"/>
    </row>
    <row r="48456" spans="4:4">
      <c r="D48456" s="70"/>
    </row>
    <row r="48457" spans="4:4">
      <c r="D48457" s="70"/>
    </row>
    <row r="48458" spans="4:4">
      <c r="D48458" s="70"/>
    </row>
    <row r="48459" spans="4:4">
      <c r="D48459" s="70"/>
    </row>
    <row r="48460" spans="4:4">
      <c r="D48460" s="70"/>
    </row>
    <row r="48461" spans="4:4">
      <c r="D48461" s="70"/>
    </row>
    <row r="48462" spans="4:4">
      <c r="D48462" s="70"/>
    </row>
    <row r="48463" spans="4:4">
      <c r="D48463" s="70"/>
    </row>
    <row r="48464" spans="4:4">
      <c r="D48464" s="70"/>
    </row>
    <row r="48465" spans="4:4">
      <c r="D48465" s="70"/>
    </row>
    <row r="48466" spans="4:4">
      <c r="D48466" s="70"/>
    </row>
    <row r="48467" spans="4:4">
      <c r="D48467" s="70"/>
    </row>
    <row r="48468" spans="4:4">
      <c r="D48468" s="70"/>
    </row>
    <row r="48469" spans="4:4">
      <c r="D48469" s="70"/>
    </row>
    <row r="48470" spans="4:4">
      <c r="D48470" s="70"/>
    </row>
    <row r="48471" spans="4:4">
      <c r="D48471" s="70"/>
    </row>
    <row r="48472" spans="4:4">
      <c r="D48472" s="70"/>
    </row>
    <row r="48473" spans="4:4">
      <c r="D48473" s="70"/>
    </row>
    <row r="48474" spans="4:4">
      <c r="D48474" s="70"/>
    </row>
    <row r="48475" spans="4:4">
      <c r="D48475" s="70"/>
    </row>
    <row r="48476" spans="4:4">
      <c r="D48476" s="70"/>
    </row>
    <row r="48477" spans="4:4">
      <c r="D48477" s="70"/>
    </row>
    <row r="48478" spans="4:4">
      <c r="D48478" s="70"/>
    </row>
    <row r="48479" spans="4:4">
      <c r="D48479" s="70"/>
    </row>
    <row r="48480" spans="4:4">
      <c r="D48480" s="70"/>
    </row>
    <row r="48481" spans="4:4">
      <c r="D48481" s="70"/>
    </row>
    <row r="48482" spans="4:4">
      <c r="D48482" s="70"/>
    </row>
    <row r="48483" spans="4:4">
      <c r="D48483" s="70"/>
    </row>
    <row r="48484" spans="4:4">
      <c r="D48484" s="70"/>
    </row>
    <row r="48485" spans="4:4">
      <c r="D48485" s="70"/>
    </row>
    <row r="48486" spans="4:4">
      <c r="D48486" s="70"/>
    </row>
    <row r="48487" spans="4:4">
      <c r="D48487" s="70"/>
    </row>
    <row r="48488" spans="4:4">
      <c r="D48488" s="70"/>
    </row>
    <row r="48489" spans="4:4">
      <c r="D48489" s="70"/>
    </row>
    <row r="48490" spans="4:4">
      <c r="D48490" s="70"/>
    </row>
    <row r="48491" spans="4:4">
      <c r="D48491" s="70"/>
    </row>
    <row r="48492" spans="4:4">
      <c r="D48492" s="70"/>
    </row>
    <row r="48493" spans="4:4">
      <c r="D48493" s="70"/>
    </row>
    <row r="48494" spans="4:4">
      <c r="D48494" s="70"/>
    </row>
    <row r="48495" spans="4:4">
      <c r="D48495" s="70"/>
    </row>
    <row r="48496" spans="4:4">
      <c r="D48496" s="70"/>
    </row>
    <row r="48497" spans="4:4">
      <c r="D48497" s="70"/>
    </row>
    <row r="48498" spans="4:4">
      <c r="D48498" s="70"/>
    </row>
    <row r="48499" spans="4:4">
      <c r="D48499" s="70"/>
    </row>
    <row r="48500" spans="4:4">
      <c r="D48500" s="70"/>
    </row>
    <row r="48501" spans="4:4">
      <c r="D48501" s="70"/>
    </row>
    <row r="48502" spans="4:4">
      <c r="D48502" s="70"/>
    </row>
    <row r="48503" spans="4:4">
      <c r="D48503" s="70"/>
    </row>
    <row r="48504" spans="4:4">
      <c r="D48504" s="70"/>
    </row>
    <row r="48505" spans="4:4">
      <c r="D48505" s="70"/>
    </row>
    <row r="48506" spans="4:4">
      <c r="D48506" s="70"/>
    </row>
    <row r="48507" spans="4:4">
      <c r="D48507" s="70"/>
    </row>
    <row r="48508" spans="4:4">
      <c r="D48508" s="70"/>
    </row>
    <row r="48509" spans="4:4">
      <c r="D48509" s="70"/>
    </row>
    <row r="48510" spans="4:4">
      <c r="D48510" s="70"/>
    </row>
    <row r="48511" spans="4:4">
      <c r="D48511" s="70"/>
    </row>
    <row r="48512" spans="4:4">
      <c r="D48512" s="70"/>
    </row>
    <row r="48513" spans="4:4">
      <c r="D48513" s="70"/>
    </row>
    <row r="48514" spans="4:4">
      <c r="D48514" s="70"/>
    </row>
    <row r="48515" spans="4:4">
      <c r="D48515" s="70"/>
    </row>
    <row r="48516" spans="4:4">
      <c r="D48516" s="70"/>
    </row>
    <row r="48517" spans="4:4">
      <c r="D48517" s="70"/>
    </row>
    <row r="48518" spans="4:4">
      <c r="D48518" s="70"/>
    </row>
    <row r="48519" spans="4:4">
      <c r="D48519" s="70"/>
    </row>
    <row r="48520" spans="4:4">
      <c r="D48520" s="70"/>
    </row>
    <row r="48521" spans="4:4">
      <c r="D48521" s="70"/>
    </row>
    <row r="48522" spans="4:4">
      <c r="D48522" s="70"/>
    </row>
    <row r="48523" spans="4:4">
      <c r="D48523" s="70"/>
    </row>
    <row r="48524" spans="4:4">
      <c r="D48524" s="70"/>
    </row>
    <row r="48525" spans="4:4">
      <c r="D48525" s="70"/>
    </row>
    <row r="48526" spans="4:4">
      <c r="D48526" s="70"/>
    </row>
    <row r="48527" spans="4:4">
      <c r="D48527" s="70"/>
    </row>
    <row r="48528" spans="4:4">
      <c r="D48528" s="70"/>
    </row>
    <row r="48529" spans="4:4">
      <c r="D48529" s="70"/>
    </row>
    <row r="48530" spans="4:4">
      <c r="D48530" s="70"/>
    </row>
    <row r="48531" spans="4:4">
      <c r="D48531" s="70"/>
    </row>
    <row r="48532" spans="4:4">
      <c r="D48532" s="70"/>
    </row>
    <row r="48533" spans="4:4">
      <c r="D48533" s="70"/>
    </row>
    <row r="48534" spans="4:4">
      <c r="D48534" s="70"/>
    </row>
    <row r="48535" spans="4:4">
      <c r="D48535" s="70"/>
    </row>
    <row r="48536" spans="4:4">
      <c r="D48536" s="70"/>
    </row>
    <row r="48537" spans="4:4">
      <c r="D48537" s="70"/>
    </row>
    <row r="48538" spans="4:4">
      <c r="D48538" s="70"/>
    </row>
    <row r="48539" spans="4:4">
      <c r="D48539" s="70"/>
    </row>
    <row r="48540" spans="4:4">
      <c r="D48540" s="70"/>
    </row>
    <row r="48541" spans="4:4">
      <c r="D48541" s="70"/>
    </row>
    <row r="48542" spans="4:4">
      <c r="D48542" s="70"/>
    </row>
    <row r="48543" spans="4:4">
      <c r="D48543" s="70"/>
    </row>
    <row r="48544" spans="4:4">
      <c r="D48544" s="70"/>
    </row>
    <row r="48545" spans="4:4">
      <c r="D48545" s="70"/>
    </row>
    <row r="48546" spans="4:4">
      <c r="D48546" s="70"/>
    </row>
    <row r="48547" spans="4:4">
      <c r="D48547" s="70"/>
    </row>
    <row r="48548" spans="4:4">
      <c r="D48548" s="70"/>
    </row>
    <row r="48549" spans="4:4">
      <c r="D48549" s="70"/>
    </row>
    <row r="48550" spans="4:4">
      <c r="D48550" s="70"/>
    </row>
    <row r="48551" spans="4:4">
      <c r="D48551" s="70"/>
    </row>
    <row r="48552" spans="4:4">
      <c r="D48552" s="70"/>
    </row>
    <row r="48553" spans="4:4">
      <c r="D48553" s="70"/>
    </row>
    <row r="48554" spans="4:4">
      <c r="D48554" s="70"/>
    </row>
    <row r="48555" spans="4:4">
      <c r="D48555" s="70"/>
    </row>
    <row r="48556" spans="4:4">
      <c r="D48556" s="70"/>
    </row>
    <row r="48557" spans="4:4">
      <c r="D48557" s="70"/>
    </row>
    <row r="48558" spans="4:4">
      <c r="D48558" s="70"/>
    </row>
    <row r="48559" spans="4:4">
      <c r="D48559" s="70"/>
    </row>
    <row r="48560" spans="4:4">
      <c r="D48560" s="70"/>
    </row>
    <row r="48561" spans="4:4">
      <c r="D48561" s="70"/>
    </row>
    <row r="48562" spans="4:4">
      <c r="D48562" s="70"/>
    </row>
    <row r="48563" spans="4:4">
      <c r="D48563" s="70"/>
    </row>
    <row r="48564" spans="4:4">
      <c r="D48564" s="70"/>
    </row>
    <row r="48565" spans="4:4">
      <c r="D48565" s="70"/>
    </row>
    <row r="48566" spans="4:4">
      <c r="D48566" s="70"/>
    </row>
    <row r="48567" spans="4:4">
      <c r="D48567" s="70"/>
    </row>
    <row r="48568" spans="4:4">
      <c r="D48568" s="70"/>
    </row>
    <row r="48569" spans="4:4">
      <c r="D48569" s="70"/>
    </row>
    <row r="48570" spans="4:4">
      <c r="D48570" s="70"/>
    </row>
    <row r="48571" spans="4:4">
      <c r="D48571" s="70"/>
    </row>
    <row r="48572" spans="4:4">
      <c r="D48572" s="70"/>
    </row>
    <row r="48573" spans="4:4">
      <c r="D48573" s="70"/>
    </row>
    <row r="48574" spans="4:4">
      <c r="D48574" s="70"/>
    </row>
    <row r="48575" spans="4:4">
      <c r="D48575" s="70"/>
    </row>
    <row r="48576" spans="4:4">
      <c r="D48576" s="70"/>
    </row>
    <row r="48577" spans="4:4">
      <c r="D48577" s="70"/>
    </row>
    <row r="48578" spans="4:4">
      <c r="D48578" s="70"/>
    </row>
    <row r="48579" spans="4:4">
      <c r="D48579" s="70"/>
    </row>
    <row r="48580" spans="4:4">
      <c r="D48580" s="70"/>
    </row>
    <row r="48581" spans="4:4">
      <c r="D48581" s="70"/>
    </row>
    <row r="48582" spans="4:4">
      <c r="D48582" s="70"/>
    </row>
    <row r="48583" spans="4:4">
      <c r="D48583" s="70"/>
    </row>
    <row r="48584" spans="4:4">
      <c r="D48584" s="70"/>
    </row>
    <row r="48585" spans="4:4">
      <c r="D48585" s="70"/>
    </row>
    <row r="48586" spans="4:4">
      <c r="D48586" s="70"/>
    </row>
    <row r="48587" spans="4:4">
      <c r="D48587" s="70"/>
    </row>
    <row r="48588" spans="4:4">
      <c r="D48588" s="70"/>
    </row>
    <row r="48589" spans="4:4">
      <c r="D48589" s="70"/>
    </row>
    <row r="48590" spans="4:4">
      <c r="D48590" s="70"/>
    </row>
    <row r="48591" spans="4:4">
      <c r="D48591" s="70"/>
    </row>
    <row r="48592" spans="4:4">
      <c r="D48592" s="70"/>
    </row>
    <row r="48593" spans="4:4">
      <c r="D48593" s="70"/>
    </row>
    <row r="48594" spans="4:4">
      <c r="D48594" s="70"/>
    </row>
    <row r="48595" spans="4:4">
      <c r="D48595" s="70"/>
    </row>
    <row r="48596" spans="4:4">
      <c r="D48596" s="70"/>
    </row>
    <row r="48597" spans="4:4">
      <c r="D48597" s="70"/>
    </row>
    <row r="48598" spans="4:4">
      <c r="D48598" s="70"/>
    </row>
    <row r="48599" spans="4:4">
      <c r="D48599" s="70"/>
    </row>
    <row r="48600" spans="4:4">
      <c r="D48600" s="70"/>
    </row>
    <row r="48601" spans="4:4">
      <c r="D48601" s="70"/>
    </row>
    <row r="48602" spans="4:4">
      <c r="D48602" s="70"/>
    </row>
    <row r="48603" spans="4:4">
      <c r="D48603" s="70"/>
    </row>
    <row r="48604" spans="4:4">
      <c r="D48604" s="70"/>
    </row>
    <row r="48605" spans="4:4">
      <c r="D48605" s="70"/>
    </row>
    <row r="48606" spans="4:4">
      <c r="D48606" s="70"/>
    </row>
    <row r="48607" spans="4:4">
      <c r="D48607" s="70"/>
    </row>
    <row r="48608" spans="4:4">
      <c r="D48608" s="70"/>
    </row>
    <row r="48609" spans="4:4">
      <c r="D48609" s="70"/>
    </row>
    <row r="48610" spans="4:4">
      <c r="D48610" s="70"/>
    </row>
    <row r="48611" spans="4:4">
      <c r="D48611" s="70"/>
    </row>
    <row r="48612" spans="4:4">
      <c r="D48612" s="70"/>
    </row>
    <row r="48613" spans="4:4">
      <c r="D48613" s="70"/>
    </row>
    <row r="48614" spans="4:4">
      <c r="D48614" s="70"/>
    </row>
    <row r="48615" spans="4:4">
      <c r="D48615" s="70"/>
    </row>
    <row r="48616" spans="4:4">
      <c r="D48616" s="70"/>
    </row>
    <row r="48617" spans="4:4">
      <c r="D48617" s="70"/>
    </row>
    <row r="48618" spans="4:4">
      <c r="D48618" s="70"/>
    </row>
    <row r="48619" spans="4:4">
      <c r="D48619" s="70"/>
    </row>
    <row r="48620" spans="4:4">
      <c r="D48620" s="70"/>
    </row>
    <row r="48621" spans="4:4">
      <c r="D48621" s="70"/>
    </row>
    <row r="48622" spans="4:4">
      <c r="D48622" s="70"/>
    </row>
    <row r="48623" spans="4:4">
      <c r="D48623" s="70"/>
    </row>
    <row r="48624" spans="4:4">
      <c r="D48624" s="70"/>
    </row>
    <row r="48625" spans="4:4">
      <c r="D48625" s="70"/>
    </row>
    <row r="48626" spans="4:4">
      <c r="D48626" s="70"/>
    </row>
    <row r="48627" spans="4:4">
      <c r="D48627" s="70"/>
    </row>
    <row r="48628" spans="4:4">
      <c r="D48628" s="70"/>
    </row>
    <row r="48629" spans="4:4">
      <c r="D48629" s="70"/>
    </row>
    <row r="48630" spans="4:4">
      <c r="D48630" s="70"/>
    </row>
    <row r="48631" spans="4:4">
      <c r="D48631" s="70"/>
    </row>
    <row r="48632" spans="4:4">
      <c r="D48632" s="70"/>
    </row>
    <row r="48633" spans="4:4">
      <c r="D48633" s="70"/>
    </row>
    <row r="48634" spans="4:4">
      <c r="D48634" s="70"/>
    </row>
    <row r="48635" spans="4:4">
      <c r="D48635" s="70"/>
    </row>
    <row r="48636" spans="4:4">
      <c r="D48636" s="70"/>
    </row>
    <row r="48637" spans="4:4">
      <c r="D48637" s="70"/>
    </row>
    <row r="48638" spans="4:4">
      <c r="D48638" s="70"/>
    </row>
    <row r="48639" spans="4:4">
      <c r="D48639" s="70"/>
    </row>
    <row r="48640" spans="4:4">
      <c r="D48640" s="70"/>
    </row>
    <row r="48641" spans="4:4">
      <c r="D48641" s="70"/>
    </row>
    <row r="48642" spans="4:4">
      <c r="D48642" s="70"/>
    </row>
    <row r="48643" spans="4:4">
      <c r="D48643" s="70"/>
    </row>
    <row r="48644" spans="4:4">
      <c r="D48644" s="70"/>
    </row>
    <row r="48645" spans="4:4">
      <c r="D48645" s="70"/>
    </row>
    <row r="48646" spans="4:4">
      <c r="D48646" s="70"/>
    </row>
    <row r="48647" spans="4:4">
      <c r="D48647" s="70"/>
    </row>
    <row r="48648" spans="4:4">
      <c r="D48648" s="70"/>
    </row>
    <row r="48649" spans="4:4">
      <c r="D48649" s="70"/>
    </row>
    <row r="48650" spans="4:4">
      <c r="D48650" s="70"/>
    </row>
    <row r="48651" spans="4:4">
      <c r="D48651" s="70"/>
    </row>
    <row r="48652" spans="4:4">
      <c r="D48652" s="70"/>
    </row>
    <row r="48653" spans="4:4">
      <c r="D48653" s="70"/>
    </row>
    <row r="48654" spans="4:4">
      <c r="D48654" s="70"/>
    </row>
    <row r="48655" spans="4:4">
      <c r="D48655" s="70"/>
    </row>
    <row r="48656" spans="4:4">
      <c r="D48656" s="70"/>
    </row>
    <row r="48657" spans="4:4">
      <c r="D48657" s="70"/>
    </row>
    <row r="48658" spans="4:4">
      <c r="D48658" s="70"/>
    </row>
    <row r="48659" spans="4:4">
      <c r="D48659" s="70"/>
    </row>
    <row r="48660" spans="4:4">
      <c r="D48660" s="70"/>
    </row>
    <row r="48661" spans="4:4">
      <c r="D48661" s="70"/>
    </row>
    <row r="48662" spans="4:4">
      <c r="D48662" s="70"/>
    </row>
    <row r="48663" spans="4:4">
      <c r="D48663" s="70"/>
    </row>
    <row r="48664" spans="4:4">
      <c r="D48664" s="70"/>
    </row>
    <row r="48665" spans="4:4">
      <c r="D48665" s="70"/>
    </row>
    <row r="48666" spans="4:4">
      <c r="D48666" s="70"/>
    </row>
    <row r="48667" spans="4:4">
      <c r="D48667" s="70"/>
    </row>
    <row r="48668" spans="4:4">
      <c r="D48668" s="70"/>
    </row>
    <row r="48669" spans="4:4">
      <c r="D48669" s="70"/>
    </row>
    <row r="48670" spans="4:4">
      <c r="D48670" s="70"/>
    </row>
    <row r="48671" spans="4:4">
      <c r="D48671" s="70"/>
    </row>
    <row r="48672" spans="4:4">
      <c r="D48672" s="70"/>
    </row>
    <row r="48673" spans="4:4">
      <c r="D48673" s="70"/>
    </row>
    <row r="48674" spans="4:4">
      <c r="D48674" s="70"/>
    </row>
    <row r="48675" spans="4:4">
      <c r="D48675" s="70"/>
    </row>
    <row r="48676" spans="4:4">
      <c r="D48676" s="70"/>
    </row>
    <row r="48677" spans="4:4">
      <c r="D48677" s="70"/>
    </row>
    <row r="48678" spans="4:4">
      <c r="D48678" s="70"/>
    </row>
    <row r="48679" spans="4:4">
      <c r="D48679" s="70"/>
    </row>
    <row r="48680" spans="4:4">
      <c r="D48680" s="70"/>
    </row>
    <row r="48681" spans="4:4">
      <c r="D48681" s="70"/>
    </row>
    <row r="48682" spans="4:4">
      <c r="D48682" s="70"/>
    </row>
    <row r="48683" spans="4:4">
      <c r="D48683" s="70"/>
    </row>
    <row r="48684" spans="4:4">
      <c r="D48684" s="70"/>
    </row>
    <row r="48685" spans="4:4">
      <c r="D48685" s="70"/>
    </row>
    <row r="48686" spans="4:4">
      <c r="D48686" s="70"/>
    </row>
    <row r="48687" spans="4:4">
      <c r="D48687" s="70"/>
    </row>
    <row r="48688" spans="4:4">
      <c r="D48688" s="70"/>
    </row>
    <row r="48689" spans="4:4">
      <c r="D48689" s="70"/>
    </row>
    <row r="48690" spans="4:4">
      <c r="D48690" s="70"/>
    </row>
    <row r="48691" spans="4:4">
      <c r="D48691" s="70"/>
    </row>
    <row r="48692" spans="4:4">
      <c r="D48692" s="70"/>
    </row>
    <row r="48693" spans="4:4">
      <c r="D48693" s="70"/>
    </row>
    <row r="48694" spans="4:4">
      <c r="D48694" s="70"/>
    </row>
    <row r="48695" spans="4:4">
      <c r="D48695" s="70"/>
    </row>
    <row r="48696" spans="4:4">
      <c r="D48696" s="70"/>
    </row>
    <row r="48697" spans="4:4">
      <c r="D48697" s="70"/>
    </row>
    <row r="48698" spans="4:4">
      <c r="D48698" s="70"/>
    </row>
    <row r="48699" spans="4:4">
      <c r="D48699" s="70"/>
    </row>
    <row r="48700" spans="4:4">
      <c r="D48700" s="70"/>
    </row>
    <row r="48701" spans="4:4">
      <c r="D48701" s="70"/>
    </row>
    <row r="48702" spans="4:4">
      <c r="D48702" s="70"/>
    </row>
    <row r="48703" spans="4:4">
      <c r="D48703" s="70"/>
    </row>
    <row r="48704" spans="4:4">
      <c r="D48704" s="70"/>
    </row>
    <row r="48705" spans="4:4">
      <c r="D48705" s="70"/>
    </row>
    <row r="48706" spans="4:4">
      <c r="D48706" s="70"/>
    </row>
    <row r="48707" spans="4:4">
      <c r="D48707" s="70"/>
    </row>
    <row r="48708" spans="4:4">
      <c r="D48708" s="70"/>
    </row>
    <row r="48709" spans="4:4">
      <c r="D48709" s="70"/>
    </row>
    <row r="48710" spans="4:4">
      <c r="D48710" s="70"/>
    </row>
    <row r="48711" spans="4:4">
      <c r="D48711" s="70"/>
    </row>
    <row r="48712" spans="4:4">
      <c r="D48712" s="70"/>
    </row>
    <row r="48713" spans="4:4">
      <c r="D48713" s="70"/>
    </row>
    <row r="48714" spans="4:4">
      <c r="D48714" s="70"/>
    </row>
    <row r="48715" spans="4:4">
      <c r="D48715" s="70"/>
    </row>
    <row r="48716" spans="4:4">
      <c r="D48716" s="70"/>
    </row>
    <row r="48717" spans="4:4">
      <c r="D48717" s="70"/>
    </row>
    <row r="48718" spans="4:4">
      <c r="D48718" s="70"/>
    </row>
    <row r="48719" spans="4:4">
      <c r="D48719" s="70"/>
    </row>
    <row r="48720" spans="4:4">
      <c r="D48720" s="70"/>
    </row>
    <row r="48721" spans="4:4">
      <c r="D48721" s="70"/>
    </row>
    <row r="48722" spans="4:4">
      <c r="D48722" s="70"/>
    </row>
    <row r="48723" spans="4:4">
      <c r="D48723" s="70"/>
    </row>
    <row r="48724" spans="4:4">
      <c r="D48724" s="70"/>
    </row>
    <row r="48725" spans="4:4">
      <c r="D48725" s="70"/>
    </row>
    <row r="48726" spans="4:4">
      <c r="D48726" s="70"/>
    </row>
    <row r="48727" spans="4:4">
      <c r="D48727" s="70"/>
    </row>
    <row r="48728" spans="4:4">
      <c r="D48728" s="70"/>
    </row>
    <row r="48729" spans="4:4">
      <c r="D48729" s="70"/>
    </row>
    <row r="48730" spans="4:4">
      <c r="D48730" s="70"/>
    </row>
    <row r="48731" spans="4:4">
      <c r="D48731" s="70"/>
    </row>
    <row r="48732" spans="4:4">
      <c r="D48732" s="70"/>
    </row>
    <row r="48733" spans="4:4">
      <c r="D48733" s="70"/>
    </row>
    <row r="48734" spans="4:4">
      <c r="D48734" s="70"/>
    </row>
    <row r="48735" spans="4:4">
      <c r="D48735" s="70"/>
    </row>
    <row r="48736" spans="4:4">
      <c r="D48736" s="70"/>
    </row>
    <row r="48737" spans="4:4">
      <c r="D48737" s="70"/>
    </row>
    <row r="48738" spans="4:4">
      <c r="D48738" s="70"/>
    </row>
    <row r="48739" spans="4:4">
      <c r="D48739" s="70"/>
    </row>
    <row r="48740" spans="4:4">
      <c r="D48740" s="70"/>
    </row>
    <row r="48741" spans="4:4">
      <c r="D48741" s="70"/>
    </row>
    <row r="48742" spans="4:4">
      <c r="D48742" s="70"/>
    </row>
    <row r="48743" spans="4:4">
      <c r="D48743" s="70"/>
    </row>
    <row r="48744" spans="4:4">
      <c r="D48744" s="70"/>
    </row>
    <row r="48745" spans="4:4">
      <c r="D48745" s="70"/>
    </row>
    <row r="48746" spans="4:4">
      <c r="D48746" s="70"/>
    </row>
    <row r="48747" spans="4:4">
      <c r="D48747" s="70"/>
    </row>
    <row r="48748" spans="4:4">
      <c r="D48748" s="70"/>
    </row>
    <row r="48749" spans="4:4">
      <c r="D48749" s="70"/>
    </row>
    <row r="48750" spans="4:4">
      <c r="D48750" s="70"/>
    </row>
    <row r="48751" spans="4:4">
      <c r="D48751" s="70"/>
    </row>
    <row r="48752" spans="4:4">
      <c r="D48752" s="70"/>
    </row>
    <row r="48753" spans="4:4">
      <c r="D48753" s="70"/>
    </row>
    <row r="48754" spans="4:4">
      <c r="D48754" s="70"/>
    </row>
    <row r="48755" spans="4:4">
      <c r="D48755" s="70"/>
    </row>
    <row r="48756" spans="4:4">
      <c r="D48756" s="70"/>
    </row>
    <row r="48757" spans="4:4">
      <c r="D48757" s="70"/>
    </row>
    <row r="48758" spans="4:4">
      <c r="D48758" s="70"/>
    </row>
    <row r="48759" spans="4:4">
      <c r="D48759" s="70"/>
    </row>
    <row r="48760" spans="4:4">
      <c r="D48760" s="70"/>
    </row>
    <row r="48761" spans="4:4">
      <c r="D48761" s="70"/>
    </row>
    <row r="48762" spans="4:4">
      <c r="D48762" s="70"/>
    </row>
    <row r="48763" spans="4:4">
      <c r="D48763" s="70"/>
    </row>
    <row r="48764" spans="4:4">
      <c r="D48764" s="70"/>
    </row>
    <row r="48765" spans="4:4">
      <c r="D48765" s="70"/>
    </row>
    <row r="48766" spans="4:4">
      <c r="D48766" s="70"/>
    </row>
    <row r="48767" spans="4:4">
      <c r="D48767" s="70"/>
    </row>
    <row r="48768" spans="4:4">
      <c r="D48768" s="70"/>
    </row>
    <row r="48769" spans="4:4">
      <c r="D48769" s="70"/>
    </row>
    <row r="48770" spans="4:4">
      <c r="D48770" s="70"/>
    </row>
    <row r="48771" spans="4:4">
      <c r="D48771" s="70"/>
    </row>
    <row r="48772" spans="4:4">
      <c r="D48772" s="70"/>
    </row>
    <row r="48773" spans="4:4">
      <c r="D48773" s="70"/>
    </row>
    <row r="48774" spans="4:4">
      <c r="D48774" s="70"/>
    </row>
    <row r="48775" spans="4:4">
      <c r="D48775" s="70"/>
    </row>
    <row r="48776" spans="4:4">
      <c r="D48776" s="70"/>
    </row>
    <row r="48777" spans="4:4">
      <c r="D48777" s="70"/>
    </row>
    <row r="48778" spans="4:4">
      <c r="D48778" s="70"/>
    </row>
    <row r="48779" spans="4:4">
      <c r="D48779" s="70"/>
    </row>
    <row r="48780" spans="4:4">
      <c r="D48780" s="70"/>
    </row>
    <row r="48781" spans="4:4">
      <c r="D48781" s="70"/>
    </row>
    <row r="48782" spans="4:4">
      <c r="D48782" s="70"/>
    </row>
    <row r="48783" spans="4:4">
      <c r="D48783" s="70"/>
    </row>
    <row r="48784" spans="4:4">
      <c r="D48784" s="70"/>
    </row>
    <row r="48785" spans="4:4">
      <c r="D48785" s="70"/>
    </row>
    <row r="48786" spans="4:4">
      <c r="D48786" s="70"/>
    </row>
    <row r="48787" spans="4:4">
      <c r="D48787" s="70"/>
    </row>
    <row r="48788" spans="4:4">
      <c r="D48788" s="70"/>
    </row>
    <row r="48789" spans="4:4">
      <c r="D48789" s="70"/>
    </row>
    <row r="48790" spans="4:4">
      <c r="D48790" s="70"/>
    </row>
    <row r="48791" spans="4:4">
      <c r="D48791" s="70"/>
    </row>
    <row r="48792" spans="4:4">
      <c r="D48792" s="70"/>
    </row>
    <row r="48793" spans="4:4">
      <c r="D48793" s="70"/>
    </row>
    <row r="48794" spans="4:4">
      <c r="D48794" s="70"/>
    </row>
    <row r="48795" spans="4:4">
      <c r="D48795" s="70"/>
    </row>
    <row r="48796" spans="4:4">
      <c r="D48796" s="70"/>
    </row>
    <row r="48797" spans="4:4">
      <c r="D48797" s="70"/>
    </row>
    <row r="48798" spans="4:4">
      <c r="D48798" s="70"/>
    </row>
    <row r="48799" spans="4:4">
      <c r="D48799" s="70"/>
    </row>
    <row r="48800" spans="4:4">
      <c r="D48800" s="70"/>
    </row>
    <row r="48801" spans="4:4">
      <c r="D48801" s="70"/>
    </row>
    <row r="48802" spans="4:4">
      <c r="D48802" s="70"/>
    </row>
    <row r="48803" spans="4:4">
      <c r="D48803" s="70"/>
    </row>
    <row r="48804" spans="4:4">
      <c r="D48804" s="70"/>
    </row>
    <row r="48805" spans="4:4">
      <c r="D48805" s="70"/>
    </row>
    <row r="48806" spans="4:4">
      <c r="D48806" s="70"/>
    </row>
    <row r="48807" spans="4:4">
      <c r="D48807" s="70"/>
    </row>
    <row r="48808" spans="4:4">
      <c r="D48808" s="70"/>
    </row>
    <row r="48809" spans="4:4">
      <c r="D48809" s="70"/>
    </row>
    <row r="48810" spans="4:4">
      <c r="D48810" s="70"/>
    </row>
    <row r="48811" spans="4:4">
      <c r="D48811" s="70"/>
    </row>
    <row r="48812" spans="4:4">
      <c r="D48812" s="70"/>
    </row>
    <row r="48813" spans="4:4">
      <c r="D48813" s="70"/>
    </row>
    <row r="48814" spans="4:4">
      <c r="D48814" s="70"/>
    </row>
    <row r="48815" spans="4:4">
      <c r="D48815" s="70"/>
    </row>
    <row r="48816" spans="4:4">
      <c r="D48816" s="70"/>
    </row>
    <row r="48817" spans="4:4">
      <c r="D48817" s="70"/>
    </row>
    <row r="48818" spans="4:4">
      <c r="D48818" s="70"/>
    </row>
    <row r="48819" spans="4:4">
      <c r="D48819" s="70"/>
    </row>
    <row r="48820" spans="4:4">
      <c r="D48820" s="70"/>
    </row>
    <row r="48821" spans="4:4">
      <c r="D48821" s="70"/>
    </row>
    <row r="48822" spans="4:4">
      <c r="D48822" s="70"/>
    </row>
    <row r="48823" spans="4:4">
      <c r="D48823" s="70"/>
    </row>
    <row r="48824" spans="4:4">
      <c r="D48824" s="70"/>
    </row>
    <row r="48825" spans="4:4">
      <c r="D48825" s="70"/>
    </row>
    <row r="48826" spans="4:4">
      <c r="D48826" s="70"/>
    </row>
    <row r="48827" spans="4:4">
      <c r="D48827" s="70"/>
    </row>
    <row r="48828" spans="4:4">
      <c r="D48828" s="70"/>
    </row>
    <row r="48829" spans="4:4">
      <c r="D48829" s="70"/>
    </row>
    <row r="48830" spans="4:4">
      <c r="D48830" s="70"/>
    </row>
    <row r="48831" spans="4:4">
      <c r="D48831" s="70"/>
    </row>
    <row r="48832" spans="4:4">
      <c r="D48832" s="70"/>
    </row>
    <row r="48833" spans="4:4">
      <c r="D48833" s="70"/>
    </row>
    <row r="48834" spans="4:4">
      <c r="D48834" s="70"/>
    </row>
    <row r="48835" spans="4:4">
      <c r="D48835" s="70"/>
    </row>
    <row r="48836" spans="4:4">
      <c r="D48836" s="70"/>
    </row>
    <row r="48837" spans="4:4">
      <c r="D48837" s="70"/>
    </row>
    <row r="48838" spans="4:4">
      <c r="D48838" s="70"/>
    </row>
    <row r="48839" spans="4:4">
      <c r="D48839" s="70"/>
    </row>
    <row r="48840" spans="4:4">
      <c r="D48840" s="70"/>
    </row>
    <row r="48841" spans="4:4">
      <c r="D48841" s="70"/>
    </row>
    <row r="48842" spans="4:4">
      <c r="D48842" s="70"/>
    </row>
    <row r="48843" spans="4:4">
      <c r="D48843" s="70"/>
    </row>
    <row r="48844" spans="4:4">
      <c r="D48844" s="70"/>
    </row>
    <row r="48845" spans="4:4">
      <c r="D48845" s="70"/>
    </row>
    <row r="48846" spans="4:4">
      <c r="D48846" s="70"/>
    </row>
    <row r="48847" spans="4:4">
      <c r="D48847" s="70"/>
    </row>
    <row r="48848" spans="4:4">
      <c r="D48848" s="70"/>
    </row>
    <row r="48849" spans="4:4">
      <c r="D48849" s="70"/>
    </row>
    <row r="48850" spans="4:4">
      <c r="D48850" s="70"/>
    </row>
    <row r="48851" spans="4:4">
      <c r="D48851" s="70"/>
    </row>
    <row r="48852" spans="4:4">
      <c r="D48852" s="70"/>
    </row>
    <row r="48853" spans="4:4">
      <c r="D48853" s="70"/>
    </row>
    <row r="48854" spans="4:4">
      <c r="D48854" s="70"/>
    </row>
    <row r="48855" spans="4:4">
      <c r="D48855" s="70"/>
    </row>
    <row r="48856" spans="4:4">
      <c r="D48856" s="70"/>
    </row>
    <row r="48857" spans="4:4">
      <c r="D48857" s="70"/>
    </row>
    <row r="48858" spans="4:4">
      <c r="D48858" s="70"/>
    </row>
    <row r="48859" spans="4:4">
      <c r="D48859" s="70"/>
    </row>
    <row r="48860" spans="4:4">
      <c r="D48860" s="70"/>
    </row>
    <row r="48861" spans="4:4">
      <c r="D48861" s="70"/>
    </row>
    <row r="48862" spans="4:4">
      <c r="D48862" s="70"/>
    </row>
    <row r="48863" spans="4:4">
      <c r="D48863" s="70"/>
    </row>
    <row r="48864" spans="4:4">
      <c r="D48864" s="70"/>
    </row>
    <row r="48865" spans="4:4">
      <c r="D48865" s="70"/>
    </row>
    <row r="48866" spans="4:4">
      <c r="D48866" s="70"/>
    </row>
    <row r="48867" spans="4:4">
      <c r="D48867" s="70"/>
    </row>
    <row r="48868" spans="4:4">
      <c r="D48868" s="70"/>
    </row>
    <row r="48869" spans="4:4">
      <c r="D48869" s="70"/>
    </row>
    <row r="48870" spans="4:4">
      <c r="D48870" s="70"/>
    </row>
    <row r="48871" spans="4:4">
      <c r="D48871" s="70"/>
    </row>
    <row r="48872" spans="4:4">
      <c r="D48872" s="70"/>
    </row>
    <row r="48873" spans="4:4">
      <c r="D48873" s="70"/>
    </row>
    <row r="48874" spans="4:4">
      <c r="D48874" s="70"/>
    </row>
    <row r="48875" spans="4:4">
      <c r="D48875" s="70"/>
    </row>
    <row r="48876" spans="4:4">
      <c r="D48876" s="70"/>
    </row>
    <row r="48877" spans="4:4">
      <c r="D48877" s="70"/>
    </row>
    <row r="48878" spans="4:4">
      <c r="D48878" s="70"/>
    </row>
    <row r="48879" spans="4:4">
      <c r="D48879" s="70"/>
    </row>
    <row r="48880" spans="4:4">
      <c r="D48880" s="70"/>
    </row>
    <row r="48881" spans="4:4">
      <c r="D48881" s="70"/>
    </row>
    <row r="48882" spans="4:4">
      <c r="D48882" s="70"/>
    </row>
    <row r="48883" spans="4:4">
      <c r="D48883" s="70"/>
    </row>
    <row r="48884" spans="4:4">
      <c r="D48884" s="70"/>
    </row>
    <row r="48885" spans="4:4">
      <c r="D48885" s="70"/>
    </row>
    <row r="48886" spans="4:4">
      <c r="D48886" s="70"/>
    </row>
    <row r="48887" spans="4:4">
      <c r="D48887" s="70"/>
    </row>
    <row r="48888" spans="4:4">
      <c r="D48888" s="70"/>
    </row>
    <row r="48889" spans="4:4">
      <c r="D48889" s="70"/>
    </row>
    <row r="48890" spans="4:4">
      <c r="D48890" s="70"/>
    </row>
    <row r="48891" spans="4:4">
      <c r="D48891" s="70"/>
    </row>
    <row r="48892" spans="4:4">
      <c r="D48892" s="70"/>
    </row>
    <row r="48893" spans="4:4">
      <c r="D48893" s="70"/>
    </row>
    <row r="48894" spans="4:4">
      <c r="D48894" s="70"/>
    </row>
    <row r="48895" spans="4:4">
      <c r="D48895" s="70"/>
    </row>
    <row r="48896" spans="4:4">
      <c r="D48896" s="70"/>
    </row>
    <row r="48897" spans="4:4">
      <c r="D48897" s="70"/>
    </row>
    <row r="48898" spans="4:4">
      <c r="D48898" s="70"/>
    </row>
    <row r="48899" spans="4:4">
      <c r="D48899" s="70"/>
    </row>
    <row r="48900" spans="4:4">
      <c r="D48900" s="70"/>
    </row>
    <row r="48901" spans="4:4">
      <c r="D48901" s="70"/>
    </row>
    <row r="48902" spans="4:4">
      <c r="D48902" s="70"/>
    </row>
    <row r="48903" spans="4:4">
      <c r="D48903" s="70"/>
    </row>
    <row r="48904" spans="4:4">
      <c r="D48904" s="70"/>
    </row>
    <row r="48905" spans="4:4">
      <c r="D48905" s="70"/>
    </row>
    <row r="48906" spans="4:4">
      <c r="D48906" s="70"/>
    </row>
    <row r="48907" spans="4:4">
      <c r="D48907" s="70"/>
    </row>
    <row r="48908" spans="4:4">
      <c r="D48908" s="70"/>
    </row>
    <row r="48909" spans="4:4">
      <c r="D48909" s="70"/>
    </row>
    <row r="48910" spans="4:4">
      <c r="D48910" s="70"/>
    </row>
    <row r="48911" spans="4:4">
      <c r="D48911" s="70"/>
    </row>
    <row r="48912" spans="4:4">
      <c r="D48912" s="70"/>
    </row>
    <row r="48913" spans="4:4">
      <c r="D48913" s="70"/>
    </row>
    <row r="48914" spans="4:4">
      <c r="D48914" s="70"/>
    </row>
    <row r="48915" spans="4:4">
      <c r="D48915" s="70"/>
    </row>
    <row r="48916" spans="4:4">
      <c r="D48916" s="70"/>
    </row>
    <row r="48917" spans="4:4">
      <c r="D48917" s="70"/>
    </row>
    <row r="48918" spans="4:4">
      <c r="D48918" s="70"/>
    </row>
    <row r="48919" spans="4:4">
      <c r="D48919" s="70"/>
    </row>
    <row r="48920" spans="4:4">
      <c r="D48920" s="70"/>
    </row>
    <row r="48921" spans="4:4">
      <c r="D48921" s="70"/>
    </row>
    <row r="48922" spans="4:4">
      <c r="D48922" s="70"/>
    </row>
    <row r="48923" spans="4:4">
      <c r="D48923" s="70"/>
    </row>
    <row r="48924" spans="4:4">
      <c r="D48924" s="70"/>
    </row>
    <row r="48925" spans="4:4">
      <c r="D48925" s="70"/>
    </row>
    <row r="48926" spans="4:4">
      <c r="D48926" s="70"/>
    </row>
    <row r="48927" spans="4:4">
      <c r="D48927" s="70"/>
    </row>
    <row r="48928" spans="4:4">
      <c r="D48928" s="70"/>
    </row>
    <row r="48929" spans="4:4">
      <c r="D48929" s="70"/>
    </row>
    <row r="48930" spans="4:4">
      <c r="D48930" s="70"/>
    </row>
    <row r="48931" spans="4:4">
      <c r="D48931" s="70"/>
    </row>
    <row r="48932" spans="4:4">
      <c r="D48932" s="70"/>
    </row>
    <row r="48933" spans="4:4">
      <c r="D48933" s="70"/>
    </row>
    <row r="48934" spans="4:4">
      <c r="D48934" s="70"/>
    </row>
    <row r="48935" spans="4:4">
      <c r="D48935" s="70"/>
    </row>
    <row r="48936" spans="4:4">
      <c r="D48936" s="70"/>
    </row>
    <row r="48937" spans="4:4">
      <c r="D48937" s="70"/>
    </row>
    <row r="48938" spans="4:4">
      <c r="D48938" s="70"/>
    </row>
    <row r="48939" spans="4:4">
      <c r="D48939" s="70"/>
    </row>
    <row r="48940" spans="4:4">
      <c r="D48940" s="70"/>
    </row>
    <row r="48941" spans="4:4">
      <c r="D48941" s="70"/>
    </row>
    <row r="48942" spans="4:4">
      <c r="D48942" s="70"/>
    </row>
    <row r="48943" spans="4:4">
      <c r="D48943" s="70"/>
    </row>
    <row r="48944" spans="4:4">
      <c r="D48944" s="70"/>
    </row>
    <row r="48945" spans="4:4">
      <c r="D48945" s="70"/>
    </row>
    <row r="48946" spans="4:4">
      <c r="D48946" s="70"/>
    </row>
    <row r="48947" spans="4:4">
      <c r="D48947" s="70"/>
    </row>
    <row r="48948" spans="4:4">
      <c r="D48948" s="70"/>
    </row>
    <row r="48949" spans="4:4">
      <c r="D48949" s="70"/>
    </row>
    <row r="48950" spans="4:4">
      <c r="D48950" s="70"/>
    </row>
    <row r="48951" spans="4:4">
      <c r="D48951" s="70"/>
    </row>
    <row r="48952" spans="4:4">
      <c r="D48952" s="70"/>
    </row>
    <row r="48953" spans="4:4">
      <c r="D48953" s="70"/>
    </row>
    <row r="48954" spans="4:4">
      <c r="D48954" s="70"/>
    </row>
    <row r="48955" spans="4:4">
      <c r="D48955" s="70"/>
    </row>
    <row r="48956" spans="4:4">
      <c r="D48956" s="70"/>
    </row>
    <row r="48957" spans="4:4">
      <c r="D48957" s="70"/>
    </row>
    <row r="48958" spans="4:4">
      <c r="D48958" s="70"/>
    </row>
    <row r="48959" spans="4:4">
      <c r="D48959" s="70"/>
    </row>
    <row r="48960" spans="4:4">
      <c r="D48960" s="70"/>
    </row>
    <row r="48961" spans="4:4">
      <c r="D48961" s="70"/>
    </row>
    <row r="48962" spans="4:4">
      <c r="D48962" s="70"/>
    </row>
    <row r="48963" spans="4:4">
      <c r="D48963" s="70"/>
    </row>
    <row r="48964" spans="4:4">
      <c r="D48964" s="70"/>
    </row>
    <row r="48965" spans="4:4">
      <c r="D48965" s="70"/>
    </row>
    <row r="48966" spans="4:4">
      <c r="D48966" s="70"/>
    </row>
    <row r="48967" spans="4:4">
      <c r="D48967" s="70"/>
    </row>
    <row r="48968" spans="4:4">
      <c r="D48968" s="70"/>
    </row>
    <row r="48969" spans="4:4">
      <c r="D48969" s="70"/>
    </row>
    <row r="48970" spans="4:4">
      <c r="D48970" s="70"/>
    </row>
    <row r="48971" spans="4:4">
      <c r="D48971" s="70"/>
    </row>
    <row r="48972" spans="4:4">
      <c r="D48972" s="70"/>
    </row>
    <row r="48973" spans="4:4">
      <c r="D48973" s="70"/>
    </row>
    <row r="48974" spans="4:4">
      <c r="D48974" s="70"/>
    </row>
    <row r="48975" spans="4:4">
      <c r="D48975" s="70"/>
    </row>
    <row r="48976" spans="4:4">
      <c r="D48976" s="70"/>
    </row>
    <row r="48977" spans="4:4">
      <c r="D48977" s="70"/>
    </row>
    <row r="48978" spans="4:4">
      <c r="D48978" s="70"/>
    </row>
    <row r="48979" spans="4:4">
      <c r="D48979" s="70"/>
    </row>
    <row r="48980" spans="4:4">
      <c r="D48980" s="70"/>
    </row>
    <row r="48981" spans="4:4">
      <c r="D48981" s="70"/>
    </row>
    <row r="48982" spans="4:4">
      <c r="D48982" s="70"/>
    </row>
    <row r="48983" spans="4:4">
      <c r="D48983" s="70"/>
    </row>
    <row r="48984" spans="4:4">
      <c r="D48984" s="70"/>
    </row>
    <row r="48985" spans="4:4">
      <c r="D48985" s="70"/>
    </row>
    <row r="48986" spans="4:4">
      <c r="D48986" s="70"/>
    </row>
    <row r="48987" spans="4:4">
      <c r="D48987" s="70"/>
    </row>
    <row r="48988" spans="4:4">
      <c r="D48988" s="70"/>
    </row>
    <row r="48989" spans="4:4">
      <c r="D48989" s="70"/>
    </row>
    <row r="48990" spans="4:4">
      <c r="D48990" s="70"/>
    </row>
    <row r="48991" spans="4:4">
      <c r="D48991" s="70"/>
    </row>
    <row r="48992" spans="4:4">
      <c r="D48992" s="70"/>
    </row>
    <row r="48993" spans="4:4">
      <c r="D48993" s="70"/>
    </row>
    <row r="48994" spans="4:4">
      <c r="D48994" s="70"/>
    </row>
    <row r="48995" spans="4:4">
      <c r="D48995" s="70"/>
    </row>
    <row r="48996" spans="4:4">
      <c r="D48996" s="70"/>
    </row>
    <row r="48997" spans="4:4">
      <c r="D48997" s="70"/>
    </row>
    <row r="48998" spans="4:4">
      <c r="D48998" s="70"/>
    </row>
    <row r="48999" spans="4:4">
      <c r="D48999" s="70"/>
    </row>
    <row r="49000" spans="4:4">
      <c r="D49000" s="70"/>
    </row>
    <row r="49001" spans="4:4">
      <c r="D49001" s="70"/>
    </row>
    <row r="49002" spans="4:4">
      <c r="D49002" s="70"/>
    </row>
    <row r="49003" spans="4:4">
      <c r="D49003" s="70"/>
    </row>
    <row r="49004" spans="4:4">
      <c r="D49004" s="70"/>
    </row>
    <row r="49005" spans="4:4">
      <c r="D49005" s="70"/>
    </row>
    <row r="49006" spans="4:4">
      <c r="D49006" s="70"/>
    </row>
    <row r="49007" spans="4:4">
      <c r="D49007" s="70"/>
    </row>
    <row r="49008" spans="4:4">
      <c r="D49008" s="70"/>
    </row>
    <row r="49009" spans="4:4">
      <c r="D49009" s="70"/>
    </row>
    <row r="49010" spans="4:4">
      <c r="D49010" s="70"/>
    </row>
    <row r="49011" spans="4:4">
      <c r="D49011" s="70"/>
    </row>
    <row r="49012" spans="4:4">
      <c r="D49012" s="70"/>
    </row>
    <row r="49013" spans="4:4">
      <c r="D49013" s="70"/>
    </row>
    <row r="49014" spans="4:4">
      <c r="D49014" s="70"/>
    </row>
    <row r="49015" spans="4:4">
      <c r="D49015" s="70"/>
    </row>
    <row r="49016" spans="4:4">
      <c r="D49016" s="70"/>
    </row>
    <row r="49017" spans="4:4">
      <c r="D49017" s="70"/>
    </row>
    <row r="49018" spans="4:4">
      <c r="D49018" s="70"/>
    </row>
    <row r="49019" spans="4:4">
      <c r="D49019" s="70"/>
    </row>
    <row r="49020" spans="4:4">
      <c r="D49020" s="70"/>
    </row>
    <row r="49021" spans="4:4">
      <c r="D49021" s="70"/>
    </row>
    <row r="49022" spans="4:4">
      <c r="D49022" s="70"/>
    </row>
    <row r="49023" spans="4:4">
      <c r="D49023" s="70"/>
    </row>
    <row r="49024" spans="4:4">
      <c r="D49024" s="70"/>
    </row>
    <row r="49025" spans="4:4">
      <c r="D49025" s="70"/>
    </row>
    <row r="49026" spans="4:4">
      <c r="D49026" s="70"/>
    </row>
    <row r="49027" spans="4:4">
      <c r="D49027" s="70"/>
    </row>
    <row r="49028" spans="4:4">
      <c r="D49028" s="70"/>
    </row>
    <row r="49029" spans="4:4">
      <c r="D49029" s="70"/>
    </row>
    <row r="49030" spans="4:4">
      <c r="D49030" s="70"/>
    </row>
    <row r="49031" spans="4:4">
      <c r="D49031" s="70"/>
    </row>
    <row r="49032" spans="4:4">
      <c r="D49032" s="70"/>
    </row>
    <row r="49033" spans="4:4">
      <c r="D49033" s="70"/>
    </row>
    <row r="49034" spans="4:4">
      <c r="D49034" s="70"/>
    </row>
    <row r="49035" spans="4:4">
      <c r="D49035" s="70"/>
    </row>
    <row r="49036" spans="4:4">
      <c r="D49036" s="70"/>
    </row>
    <row r="49037" spans="4:4">
      <c r="D49037" s="70"/>
    </row>
    <row r="49038" spans="4:4">
      <c r="D49038" s="70"/>
    </row>
    <row r="49039" spans="4:4">
      <c r="D49039" s="70"/>
    </row>
    <row r="49040" spans="4:4">
      <c r="D49040" s="70"/>
    </row>
    <row r="49041" spans="4:4">
      <c r="D49041" s="70"/>
    </row>
    <row r="49042" spans="4:4">
      <c r="D49042" s="70"/>
    </row>
    <row r="49043" spans="4:4">
      <c r="D49043" s="70"/>
    </row>
    <row r="49044" spans="4:4">
      <c r="D49044" s="70"/>
    </row>
    <row r="49045" spans="4:4">
      <c r="D49045" s="70"/>
    </row>
    <row r="49046" spans="4:4">
      <c r="D49046" s="70"/>
    </row>
    <row r="49047" spans="4:4">
      <c r="D49047" s="70"/>
    </row>
    <row r="49048" spans="4:4">
      <c r="D49048" s="70"/>
    </row>
    <row r="49049" spans="4:4">
      <c r="D49049" s="70"/>
    </row>
    <row r="49050" spans="4:4">
      <c r="D49050" s="70"/>
    </row>
    <row r="49051" spans="4:4">
      <c r="D49051" s="70"/>
    </row>
    <row r="49052" spans="4:4">
      <c r="D49052" s="70"/>
    </row>
    <row r="49053" spans="4:4">
      <c r="D49053" s="70"/>
    </row>
    <row r="49054" spans="4:4">
      <c r="D49054" s="70"/>
    </row>
    <row r="49055" spans="4:4">
      <c r="D49055" s="70"/>
    </row>
    <row r="49056" spans="4:4">
      <c r="D49056" s="70"/>
    </row>
    <row r="49057" spans="4:4">
      <c r="D49057" s="70"/>
    </row>
    <row r="49058" spans="4:4">
      <c r="D49058" s="70"/>
    </row>
    <row r="49059" spans="4:4">
      <c r="D49059" s="70"/>
    </row>
    <row r="49060" spans="4:4">
      <c r="D49060" s="70"/>
    </row>
    <row r="49061" spans="4:4">
      <c r="D49061" s="70"/>
    </row>
    <row r="49062" spans="4:4">
      <c r="D49062" s="70"/>
    </row>
    <row r="49063" spans="4:4">
      <c r="D49063" s="70"/>
    </row>
    <row r="49064" spans="4:4">
      <c r="D49064" s="70"/>
    </row>
    <row r="49065" spans="4:4">
      <c r="D49065" s="70"/>
    </row>
    <row r="49066" spans="4:4">
      <c r="D49066" s="70"/>
    </row>
    <row r="49067" spans="4:4">
      <c r="D49067" s="70"/>
    </row>
    <row r="49068" spans="4:4">
      <c r="D49068" s="70"/>
    </row>
    <row r="49069" spans="4:4">
      <c r="D49069" s="70"/>
    </row>
    <row r="49070" spans="4:4">
      <c r="D49070" s="70"/>
    </row>
    <row r="49071" spans="4:4">
      <c r="D49071" s="70"/>
    </row>
    <row r="49072" spans="4:4">
      <c r="D49072" s="70"/>
    </row>
    <row r="49073" spans="4:4">
      <c r="D49073" s="70"/>
    </row>
    <row r="49074" spans="4:4">
      <c r="D49074" s="70"/>
    </row>
    <row r="49075" spans="4:4">
      <c r="D49075" s="70"/>
    </row>
    <row r="49076" spans="4:4">
      <c r="D49076" s="70"/>
    </row>
    <row r="49077" spans="4:4">
      <c r="D49077" s="70"/>
    </row>
    <row r="49078" spans="4:4">
      <c r="D49078" s="70"/>
    </row>
    <row r="49079" spans="4:4">
      <c r="D49079" s="70"/>
    </row>
    <row r="49080" spans="4:4">
      <c r="D49080" s="70"/>
    </row>
    <row r="49081" spans="4:4">
      <c r="D49081" s="70"/>
    </row>
    <row r="49082" spans="4:4">
      <c r="D49082" s="70"/>
    </row>
    <row r="49083" spans="4:4">
      <c r="D49083" s="70"/>
    </row>
    <row r="49084" spans="4:4">
      <c r="D49084" s="70"/>
    </row>
    <row r="49085" spans="4:4">
      <c r="D49085" s="70"/>
    </row>
    <row r="49086" spans="4:4">
      <c r="D49086" s="70"/>
    </row>
    <row r="49087" spans="4:4">
      <c r="D49087" s="70"/>
    </row>
    <row r="49088" spans="4:4">
      <c r="D49088" s="70"/>
    </row>
    <row r="49089" spans="4:4">
      <c r="D49089" s="70"/>
    </row>
    <row r="49090" spans="4:4">
      <c r="D49090" s="70"/>
    </row>
    <row r="49091" spans="4:4">
      <c r="D49091" s="70"/>
    </row>
    <row r="49092" spans="4:4">
      <c r="D49092" s="70"/>
    </row>
    <row r="49093" spans="4:4">
      <c r="D49093" s="70"/>
    </row>
    <row r="49094" spans="4:4">
      <c r="D49094" s="70"/>
    </row>
    <row r="49095" spans="4:4">
      <c r="D49095" s="70"/>
    </row>
    <row r="49096" spans="4:4">
      <c r="D49096" s="70"/>
    </row>
    <row r="49097" spans="4:4">
      <c r="D49097" s="70"/>
    </row>
    <row r="49098" spans="4:4">
      <c r="D49098" s="70"/>
    </row>
    <row r="49099" spans="4:4">
      <c r="D49099" s="70"/>
    </row>
    <row r="49100" spans="4:4">
      <c r="D49100" s="70"/>
    </row>
    <row r="49101" spans="4:4">
      <c r="D49101" s="70"/>
    </row>
    <row r="49102" spans="4:4">
      <c r="D49102" s="70"/>
    </row>
    <row r="49103" spans="4:4">
      <c r="D49103" s="70"/>
    </row>
    <row r="49104" spans="4:4">
      <c r="D49104" s="70"/>
    </row>
    <row r="49105" spans="4:4">
      <c r="D49105" s="70"/>
    </row>
    <row r="49106" spans="4:4">
      <c r="D49106" s="70"/>
    </row>
    <row r="49107" spans="4:4">
      <c r="D49107" s="70"/>
    </row>
    <row r="49108" spans="4:4">
      <c r="D49108" s="70"/>
    </row>
    <row r="49109" spans="4:4">
      <c r="D49109" s="70"/>
    </row>
    <row r="49110" spans="4:4">
      <c r="D49110" s="70"/>
    </row>
    <row r="49111" spans="4:4">
      <c r="D49111" s="70"/>
    </row>
    <row r="49112" spans="4:4">
      <c r="D49112" s="70"/>
    </row>
    <row r="49113" spans="4:4">
      <c r="D49113" s="70"/>
    </row>
    <row r="49114" spans="4:4">
      <c r="D49114" s="70"/>
    </row>
    <row r="49115" spans="4:4">
      <c r="D49115" s="70"/>
    </row>
    <row r="49116" spans="4:4">
      <c r="D49116" s="70"/>
    </row>
    <row r="49117" spans="4:4">
      <c r="D49117" s="70"/>
    </row>
    <row r="49118" spans="4:4">
      <c r="D49118" s="70"/>
    </row>
    <row r="49119" spans="4:4">
      <c r="D49119" s="70"/>
    </row>
    <row r="49120" spans="4:4">
      <c r="D49120" s="70"/>
    </row>
    <row r="49121" spans="4:4">
      <c r="D49121" s="70"/>
    </row>
    <row r="49122" spans="4:4">
      <c r="D49122" s="70"/>
    </row>
    <row r="49123" spans="4:4">
      <c r="D49123" s="70"/>
    </row>
    <row r="49124" spans="4:4">
      <c r="D49124" s="70"/>
    </row>
    <row r="49125" spans="4:4">
      <c r="D49125" s="70"/>
    </row>
    <row r="49126" spans="4:4">
      <c r="D49126" s="70"/>
    </row>
    <row r="49127" spans="4:4">
      <c r="D49127" s="70"/>
    </row>
    <row r="49128" spans="4:4">
      <c r="D49128" s="70"/>
    </row>
    <row r="49129" spans="4:4">
      <c r="D49129" s="70"/>
    </row>
    <row r="49130" spans="4:4">
      <c r="D49130" s="70"/>
    </row>
    <row r="49131" spans="4:4">
      <c r="D49131" s="70"/>
    </row>
    <row r="49132" spans="4:4">
      <c r="D49132" s="70"/>
    </row>
    <row r="49133" spans="4:4">
      <c r="D49133" s="70"/>
    </row>
    <row r="49134" spans="4:4">
      <c r="D49134" s="70"/>
    </row>
    <row r="49135" spans="4:4">
      <c r="D49135" s="70"/>
    </row>
    <row r="49136" spans="4:4">
      <c r="D49136" s="70"/>
    </row>
    <row r="49137" spans="4:4">
      <c r="D49137" s="70"/>
    </row>
    <row r="49138" spans="4:4">
      <c r="D49138" s="70"/>
    </row>
    <row r="49139" spans="4:4">
      <c r="D49139" s="70"/>
    </row>
    <row r="49140" spans="4:4">
      <c r="D49140" s="70"/>
    </row>
    <row r="49141" spans="4:4">
      <c r="D49141" s="70"/>
    </row>
    <row r="49142" spans="4:4">
      <c r="D49142" s="70"/>
    </row>
    <row r="49143" spans="4:4">
      <c r="D49143" s="70"/>
    </row>
    <row r="49144" spans="4:4">
      <c r="D49144" s="70"/>
    </row>
    <row r="49145" spans="4:4">
      <c r="D49145" s="70"/>
    </row>
    <row r="49146" spans="4:4">
      <c r="D49146" s="70"/>
    </row>
    <row r="49147" spans="4:4">
      <c r="D49147" s="70"/>
    </row>
    <row r="49148" spans="4:4">
      <c r="D49148" s="70"/>
    </row>
    <row r="49149" spans="4:4">
      <c r="D49149" s="70"/>
    </row>
    <row r="49150" spans="4:4">
      <c r="D49150" s="70"/>
    </row>
    <row r="49151" spans="4:4">
      <c r="D49151" s="70"/>
    </row>
    <row r="49152" spans="4:4">
      <c r="D49152" s="70"/>
    </row>
    <row r="49153" spans="4:4">
      <c r="D49153" s="70"/>
    </row>
    <row r="49154" spans="4:4">
      <c r="D49154" s="70"/>
    </row>
    <row r="49155" spans="4:4">
      <c r="D49155" s="70"/>
    </row>
    <row r="49156" spans="4:4">
      <c r="D49156" s="70"/>
    </row>
    <row r="49157" spans="4:4">
      <c r="D49157" s="70"/>
    </row>
    <row r="49158" spans="4:4">
      <c r="D49158" s="70"/>
    </row>
    <row r="49159" spans="4:4">
      <c r="D49159" s="70"/>
    </row>
    <row r="49160" spans="4:4">
      <c r="D49160" s="70"/>
    </row>
    <row r="49161" spans="4:4">
      <c r="D49161" s="70"/>
    </row>
    <row r="49162" spans="4:4">
      <c r="D49162" s="70"/>
    </row>
    <row r="49163" spans="4:4">
      <c r="D49163" s="70"/>
    </row>
    <row r="49164" spans="4:4">
      <c r="D49164" s="70"/>
    </row>
    <row r="49165" spans="4:4">
      <c r="D49165" s="70"/>
    </row>
    <row r="49166" spans="4:4">
      <c r="D49166" s="70"/>
    </row>
    <row r="49167" spans="4:4">
      <c r="D49167" s="70"/>
    </row>
    <row r="49168" spans="4:4">
      <c r="D49168" s="70"/>
    </row>
    <row r="49169" spans="4:4">
      <c r="D49169" s="70"/>
    </row>
    <row r="49170" spans="4:4">
      <c r="D49170" s="70"/>
    </row>
    <row r="49171" spans="4:4">
      <c r="D49171" s="70"/>
    </row>
    <row r="49172" spans="4:4">
      <c r="D49172" s="70"/>
    </row>
    <row r="49173" spans="4:4">
      <c r="D49173" s="70"/>
    </row>
    <row r="49174" spans="4:4">
      <c r="D49174" s="70"/>
    </row>
    <row r="49175" spans="4:4">
      <c r="D49175" s="70"/>
    </row>
    <row r="49176" spans="4:4">
      <c r="D49176" s="70"/>
    </row>
    <row r="49177" spans="4:4">
      <c r="D49177" s="70"/>
    </row>
    <row r="49178" spans="4:4">
      <c r="D49178" s="70"/>
    </row>
    <row r="49179" spans="4:4">
      <c r="D49179" s="70"/>
    </row>
    <row r="49180" spans="4:4">
      <c r="D49180" s="70"/>
    </row>
    <row r="49181" spans="4:4">
      <c r="D49181" s="70"/>
    </row>
    <row r="49182" spans="4:4">
      <c r="D49182" s="70"/>
    </row>
    <row r="49183" spans="4:4">
      <c r="D49183" s="70"/>
    </row>
    <row r="49184" spans="4:4">
      <c r="D49184" s="70"/>
    </row>
    <row r="49185" spans="4:4">
      <c r="D49185" s="70"/>
    </row>
    <row r="49186" spans="4:4">
      <c r="D49186" s="70"/>
    </row>
    <row r="49187" spans="4:4">
      <c r="D49187" s="70"/>
    </row>
    <row r="49188" spans="4:4">
      <c r="D49188" s="70"/>
    </row>
    <row r="49189" spans="4:4">
      <c r="D49189" s="70"/>
    </row>
    <row r="49190" spans="4:4">
      <c r="D49190" s="70"/>
    </row>
    <row r="49191" spans="4:4">
      <c r="D49191" s="70"/>
    </row>
    <row r="49192" spans="4:4">
      <c r="D49192" s="70"/>
    </row>
    <row r="49193" spans="4:4">
      <c r="D49193" s="70"/>
    </row>
    <row r="49194" spans="4:4">
      <c r="D49194" s="70"/>
    </row>
    <row r="49195" spans="4:4">
      <c r="D49195" s="70"/>
    </row>
    <row r="49196" spans="4:4">
      <c r="D49196" s="70"/>
    </row>
    <row r="49197" spans="4:4">
      <c r="D49197" s="70"/>
    </row>
    <row r="49198" spans="4:4">
      <c r="D49198" s="70"/>
    </row>
    <row r="49199" spans="4:4">
      <c r="D49199" s="70"/>
    </row>
    <row r="49200" spans="4:4">
      <c r="D49200" s="70"/>
    </row>
    <row r="49201" spans="4:4">
      <c r="D49201" s="70"/>
    </row>
    <row r="49202" spans="4:4">
      <c r="D49202" s="70"/>
    </row>
    <row r="49203" spans="4:4">
      <c r="D49203" s="70"/>
    </row>
    <row r="49204" spans="4:4">
      <c r="D49204" s="70"/>
    </row>
    <row r="49205" spans="4:4">
      <c r="D49205" s="70"/>
    </row>
    <row r="49206" spans="4:4">
      <c r="D49206" s="70"/>
    </row>
    <row r="49207" spans="4:4">
      <c r="D49207" s="70"/>
    </row>
    <row r="49208" spans="4:4">
      <c r="D49208" s="70"/>
    </row>
    <row r="49209" spans="4:4">
      <c r="D49209" s="70"/>
    </row>
    <row r="49210" spans="4:4">
      <c r="D49210" s="70"/>
    </row>
    <row r="49211" spans="4:4">
      <c r="D49211" s="70"/>
    </row>
    <row r="49212" spans="4:4">
      <c r="D49212" s="70"/>
    </row>
    <row r="49213" spans="4:4">
      <c r="D49213" s="70"/>
    </row>
    <row r="49214" spans="4:4">
      <c r="D49214" s="70"/>
    </row>
    <row r="49215" spans="4:4">
      <c r="D49215" s="70"/>
    </row>
    <row r="49216" spans="4:4">
      <c r="D49216" s="70"/>
    </row>
    <row r="49217" spans="4:4">
      <c r="D49217" s="70"/>
    </row>
    <row r="49218" spans="4:4">
      <c r="D49218" s="70"/>
    </row>
    <row r="49219" spans="4:4">
      <c r="D49219" s="70"/>
    </row>
    <row r="49220" spans="4:4">
      <c r="D49220" s="70"/>
    </row>
    <row r="49221" spans="4:4">
      <c r="D49221" s="70"/>
    </row>
    <row r="49222" spans="4:4">
      <c r="D49222" s="70"/>
    </row>
    <row r="49223" spans="4:4">
      <c r="D49223" s="70"/>
    </row>
    <row r="49224" spans="4:4">
      <c r="D49224" s="70"/>
    </row>
    <row r="49225" spans="4:4">
      <c r="D49225" s="70"/>
    </row>
    <row r="49226" spans="4:4">
      <c r="D49226" s="70"/>
    </row>
    <row r="49227" spans="4:4">
      <c r="D49227" s="70"/>
    </row>
    <row r="49228" spans="4:4">
      <c r="D49228" s="70"/>
    </row>
    <row r="49229" spans="4:4">
      <c r="D49229" s="70"/>
    </row>
    <row r="49230" spans="4:4">
      <c r="D49230" s="70"/>
    </row>
    <row r="49231" spans="4:4">
      <c r="D49231" s="70"/>
    </row>
    <row r="49232" spans="4:4">
      <c r="D49232" s="70"/>
    </row>
    <row r="49233" spans="4:4">
      <c r="D49233" s="70"/>
    </row>
    <row r="49234" spans="4:4">
      <c r="D49234" s="70"/>
    </row>
    <row r="49235" spans="4:4">
      <c r="D49235" s="70"/>
    </row>
    <row r="49236" spans="4:4">
      <c r="D49236" s="70"/>
    </row>
    <row r="49237" spans="4:4">
      <c r="D49237" s="70"/>
    </row>
    <row r="49238" spans="4:4">
      <c r="D49238" s="70"/>
    </row>
    <row r="49239" spans="4:4">
      <c r="D49239" s="70"/>
    </row>
    <row r="49240" spans="4:4">
      <c r="D49240" s="70"/>
    </row>
    <row r="49241" spans="4:4">
      <c r="D49241" s="70"/>
    </row>
    <row r="49242" spans="4:4">
      <c r="D49242" s="70"/>
    </row>
    <row r="49243" spans="4:4">
      <c r="D49243" s="70"/>
    </row>
    <row r="49244" spans="4:4">
      <c r="D49244" s="70"/>
    </row>
    <row r="49245" spans="4:4">
      <c r="D49245" s="70"/>
    </row>
    <row r="49246" spans="4:4">
      <c r="D49246" s="70"/>
    </row>
    <row r="49247" spans="4:4">
      <c r="D49247" s="70"/>
    </row>
    <row r="49248" spans="4:4">
      <c r="D49248" s="70"/>
    </row>
    <row r="49249" spans="4:4">
      <c r="D49249" s="70"/>
    </row>
    <row r="49250" spans="4:4">
      <c r="D49250" s="70"/>
    </row>
    <row r="49251" spans="4:4">
      <c r="D49251" s="70"/>
    </row>
    <row r="49252" spans="4:4">
      <c r="D49252" s="70"/>
    </row>
    <row r="49253" spans="4:4">
      <c r="D49253" s="70"/>
    </row>
    <row r="49254" spans="4:4">
      <c r="D49254" s="70"/>
    </row>
    <row r="49255" spans="4:4">
      <c r="D49255" s="70"/>
    </row>
    <row r="49256" spans="4:4">
      <c r="D49256" s="70"/>
    </row>
    <row r="49257" spans="4:4">
      <c r="D49257" s="70"/>
    </row>
    <row r="49258" spans="4:4">
      <c r="D49258" s="70"/>
    </row>
    <row r="49259" spans="4:4">
      <c r="D49259" s="70"/>
    </row>
    <row r="49260" spans="4:4">
      <c r="D49260" s="70"/>
    </row>
    <row r="49261" spans="4:4">
      <c r="D49261" s="70"/>
    </row>
    <row r="49262" spans="4:4">
      <c r="D49262" s="70"/>
    </row>
    <row r="49263" spans="4:4">
      <c r="D49263" s="70"/>
    </row>
    <row r="49264" spans="4:4">
      <c r="D49264" s="70"/>
    </row>
    <row r="49265" spans="4:4">
      <c r="D49265" s="70"/>
    </row>
    <row r="49266" spans="4:4">
      <c r="D49266" s="70"/>
    </row>
    <row r="49267" spans="4:4">
      <c r="D49267" s="70"/>
    </row>
    <row r="49268" spans="4:4">
      <c r="D49268" s="70"/>
    </row>
    <row r="49269" spans="4:4">
      <c r="D49269" s="70"/>
    </row>
    <row r="49270" spans="4:4">
      <c r="D49270" s="70"/>
    </row>
    <row r="49271" spans="4:4">
      <c r="D49271" s="70"/>
    </row>
    <row r="49272" spans="4:4">
      <c r="D49272" s="70"/>
    </row>
    <row r="49273" spans="4:4">
      <c r="D49273" s="70"/>
    </row>
    <row r="49274" spans="4:4">
      <c r="D49274" s="70"/>
    </row>
    <row r="49275" spans="4:4">
      <c r="D49275" s="70"/>
    </row>
    <row r="49276" spans="4:4">
      <c r="D49276" s="70"/>
    </row>
    <row r="49277" spans="4:4">
      <c r="D49277" s="70"/>
    </row>
    <row r="49278" spans="4:4">
      <c r="D49278" s="70"/>
    </row>
    <row r="49279" spans="4:4">
      <c r="D49279" s="70"/>
    </row>
    <row r="49280" spans="4:4">
      <c r="D49280" s="70"/>
    </row>
    <row r="49281" spans="4:4">
      <c r="D49281" s="70"/>
    </row>
    <row r="49282" spans="4:4">
      <c r="D49282" s="70"/>
    </row>
    <row r="49283" spans="4:4">
      <c r="D49283" s="70"/>
    </row>
    <row r="49284" spans="4:4">
      <c r="D49284" s="70"/>
    </row>
    <row r="49285" spans="4:4">
      <c r="D49285" s="70"/>
    </row>
    <row r="49286" spans="4:4">
      <c r="D49286" s="70"/>
    </row>
    <row r="49287" spans="4:4">
      <c r="D49287" s="70"/>
    </row>
    <row r="49288" spans="4:4">
      <c r="D49288" s="70"/>
    </row>
    <row r="49289" spans="4:4">
      <c r="D49289" s="70"/>
    </row>
    <row r="49290" spans="4:4">
      <c r="D49290" s="70"/>
    </row>
    <row r="49291" spans="4:4">
      <c r="D49291" s="70"/>
    </row>
    <row r="49292" spans="4:4">
      <c r="D49292" s="70"/>
    </row>
    <row r="49293" spans="4:4">
      <c r="D49293" s="70"/>
    </row>
    <row r="49294" spans="4:4">
      <c r="D49294" s="70"/>
    </row>
    <row r="49295" spans="4:4">
      <c r="D49295" s="70"/>
    </row>
    <row r="49296" spans="4:4">
      <c r="D49296" s="70"/>
    </row>
    <row r="49297" spans="4:4">
      <c r="D49297" s="70"/>
    </row>
    <row r="49298" spans="4:4">
      <c r="D49298" s="70"/>
    </row>
    <row r="49299" spans="4:4">
      <c r="D49299" s="70"/>
    </row>
    <row r="49300" spans="4:4">
      <c r="D49300" s="70"/>
    </row>
    <row r="49301" spans="4:4">
      <c r="D49301" s="70"/>
    </row>
    <row r="49302" spans="4:4">
      <c r="D49302" s="70"/>
    </row>
    <row r="49303" spans="4:4">
      <c r="D49303" s="70"/>
    </row>
    <row r="49304" spans="4:4">
      <c r="D49304" s="70"/>
    </row>
    <row r="49305" spans="4:4">
      <c r="D49305" s="70"/>
    </row>
    <row r="49306" spans="4:4">
      <c r="D49306" s="70"/>
    </row>
    <row r="49307" spans="4:4">
      <c r="D49307" s="70"/>
    </row>
    <row r="49308" spans="4:4">
      <c r="D49308" s="70"/>
    </row>
    <row r="49309" spans="4:4">
      <c r="D49309" s="70"/>
    </row>
    <row r="49310" spans="4:4">
      <c r="D49310" s="70"/>
    </row>
    <row r="49311" spans="4:4">
      <c r="D49311" s="70"/>
    </row>
    <row r="49312" spans="4:4">
      <c r="D49312" s="70"/>
    </row>
    <row r="49313" spans="4:4">
      <c r="D49313" s="70"/>
    </row>
    <row r="49314" spans="4:4">
      <c r="D49314" s="70"/>
    </row>
    <row r="49315" spans="4:4">
      <c r="D49315" s="70"/>
    </row>
    <row r="49316" spans="4:4">
      <c r="D49316" s="70"/>
    </row>
    <row r="49317" spans="4:4">
      <c r="D49317" s="70"/>
    </row>
    <row r="49318" spans="4:4">
      <c r="D49318" s="70"/>
    </row>
    <row r="49319" spans="4:4">
      <c r="D49319" s="70"/>
    </row>
    <row r="49320" spans="4:4">
      <c r="D49320" s="70"/>
    </row>
    <row r="49321" spans="4:4">
      <c r="D49321" s="70"/>
    </row>
    <row r="49322" spans="4:4">
      <c r="D49322" s="70"/>
    </row>
    <row r="49323" spans="4:4">
      <c r="D49323" s="70"/>
    </row>
    <row r="49324" spans="4:4">
      <c r="D49324" s="70"/>
    </row>
    <row r="49325" spans="4:4">
      <c r="D49325" s="70"/>
    </row>
    <row r="49326" spans="4:4">
      <c r="D49326" s="70"/>
    </row>
    <row r="49327" spans="4:4">
      <c r="D49327" s="70"/>
    </row>
    <row r="49328" spans="4:4">
      <c r="D49328" s="70"/>
    </row>
    <row r="49329" spans="4:4">
      <c r="D49329" s="70"/>
    </row>
    <row r="49330" spans="4:4">
      <c r="D49330" s="70"/>
    </row>
    <row r="49331" spans="4:4">
      <c r="D49331" s="70"/>
    </row>
    <row r="49332" spans="4:4">
      <c r="D49332" s="70"/>
    </row>
    <row r="49333" spans="4:4">
      <c r="D49333" s="70"/>
    </row>
    <row r="49334" spans="4:4">
      <c r="D49334" s="70"/>
    </row>
    <row r="49335" spans="4:4">
      <c r="D49335" s="70"/>
    </row>
    <row r="49336" spans="4:4">
      <c r="D49336" s="70"/>
    </row>
    <row r="49337" spans="4:4">
      <c r="D49337" s="70"/>
    </row>
    <row r="49338" spans="4:4">
      <c r="D49338" s="70"/>
    </row>
    <row r="49339" spans="4:4">
      <c r="D49339" s="70"/>
    </row>
    <row r="49340" spans="4:4">
      <c r="D49340" s="70"/>
    </row>
    <row r="49341" spans="4:4">
      <c r="D49341" s="70"/>
    </row>
    <row r="49342" spans="4:4">
      <c r="D49342" s="70"/>
    </row>
    <row r="49343" spans="4:4">
      <c r="D49343" s="70"/>
    </row>
    <row r="49344" spans="4:4">
      <c r="D49344" s="70"/>
    </row>
    <row r="49345" spans="4:4">
      <c r="D49345" s="70"/>
    </row>
    <row r="49346" spans="4:4">
      <c r="D49346" s="70"/>
    </row>
    <row r="49347" spans="4:4">
      <c r="D49347" s="70"/>
    </row>
    <row r="49348" spans="4:4">
      <c r="D49348" s="70"/>
    </row>
    <row r="49349" spans="4:4">
      <c r="D49349" s="70"/>
    </row>
    <row r="49350" spans="4:4">
      <c r="D49350" s="70"/>
    </row>
    <row r="49351" spans="4:4">
      <c r="D49351" s="70"/>
    </row>
    <row r="49352" spans="4:4">
      <c r="D49352" s="70"/>
    </row>
    <row r="49353" spans="4:4">
      <c r="D49353" s="70"/>
    </row>
    <row r="49354" spans="4:4">
      <c r="D49354" s="70"/>
    </row>
    <row r="49355" spans="4:4">
      <c r="D49355" s="70"/>
    </row>
    <row r="49356" spans="4:4">
      <c r="D49356" s="70"/>
    </row>
    <row r="49357" spans="4:4">
      <c r="D49357" s="70"/>
    </row>
    <row r="49358" spans="4:4">
      <c r="D49358" s="70"/>
    </row>
    <row r="49359" spans="4:4">
      <c r="D49359" s="70"/>
    </row>
    <row r="49360" spans="4:4">
      <c r="D49360" s="70"/>
    </row>
    <row r="49361" spans="4:4">
      <c r="D49361" s="70"/>
    </row>
    <row r="49362" spans="4:4">
      <c r="D49362" s="70"/>
    </row>
    <row r="49363" spans="4:4">
      <c r="D49363" s="70"/>
    </row>
    <row r="49364" spans="4:4">
      <c r="D49364" s="70"/>
    </row>
    <row r="49365" spans="4:4">
      <c r="D49365" s="70"/>
    </row>
    <row r="49366" spans="4:4">
      <c r="D49366" s="70"/>
    </row>
    <row r="49367" spans="4:4">
      <c r="D49367" s="70"/>
    </row>
    <row r="49368" spans="4:4">
      <c r="D49368" s="70"/>
    </row>
    <row r="49369" spans="4:4">
      <c r="D49369" s="70"/>
    </row>
    <row r="49370" spans="4:4">
      <c r="D49370" s="70"/>
    </row>
    <row r="49371" spans="4:4">
      <c r="D49371" s="70"/>
    </row>
    <row r="49372" spans="4:4">
      <c r="D49372" s="70"/>
    </row>
    <row r="49373" spans="4:4">
      <c r="D49373" s="70"/>
    </row>
    <row r="49374" spans="4:4">
      <c r="D49374" s="70"/>
    </row>
    <row r="49375" spans="4:4">
      <c r="D49375" s="70"/>
    </row>
    <row r="49376" spans="4:4">
      <c r="D49376" s="70"/>
    </row>
    <row r="49377" spans="4:4">
      <c r="D49377" s="70"/>
    </row>
    <row r="49378" spans="4:4">
      <c r="D49378" s="70"/>
    </row>
    <row r="49379" spans="4:4">
      <c r="D49379" s="70"/>
    </row>
    <row r="49380" spans="4:4">
      <c r="D49380" s="70"/>
    </row>
    <row r="49381" spans="4:4">
      <c r="D49381" s="70"/>
    </row>
    <row r="49382" spans="4:4">
      <c r="D49382" s="70"/>
    </row>
    <row r="49383" spans="4:4">
      <c r="D49383" s="70"/>
    </row>
    <row r="49384" spans="4:4">
      <c r="D49384" s="70"/>
    </row>
    <row r="49385" spans="4:4">
      <c r="D49385" s="70"/>
    </row>
    <row r="49386" spans="4:4">
      <c r="D49386" s="70"/>
    </row>
    <row r="49387" spans="4:4">
      <c r="D49387" s="70"/>
    </row>
    <row r="49388" spans="4:4">
      <c r="D49388" s="70"/>
    </row>
    <row r="49389" spans="4:4">
      <c r="D49389" s="70"/>
    </row>
    <row r="49390" spans="4:4">
      <c r="D49390" s="70"/>
    </row>
    <row r="49391" spans="4:4">
      <c r="D49391" s="70"/>
    </row>
    <row r="49392" spans="4:4">
      <c r="D49392" s="70"/>
    </row>
    <row r="49393" spans="4:4">
      <c r="D49393" s="70"/>
    </row>
    <row r="49394" spans="4:4">
      <c r="D49394" s="70"/>
    </row>
    <row r="49395" spans="4:4">
      <c r="D49395" s="70"/>
    </row>
    <row r="49396" spans="4:4">
      <c r="D49396" s="70"/>
    </row>
    <row r="49397" spans="4:4">
      <c r="D49397" s="70"/>
    </row>
    <row r="49398" spans="4:4">
      <c r="D49398" s="70"/>
    </row>
    <row r="49399" spans="4:4">
      <c r="D49399" s="70"/>
    </row>
    <row r="49400" spans="4:4">
      <c r="D49400" s="70"/>
    </row>
    <row r="49401" spans="4:4">
      <c r="D49401" s="70"/>
    </row>
    <row r="49402" spans="4:4">
      <c r="D49402" s="70"/>
    </row>
    <row r="49403" spans="4:4">
      <c r="D49403" s="70"/>
    </row>
    <row r="49404" spans="4:4">
      <c r="D49404" s="70"/>
    </row>
    <row r="49405" spans="4:4">
      <c r="D49405" s="70"/>
    </row>
    <row r="49406" spans="4:4">
      <c r="D49406" s="70"/>
    </row>
    <row r="49407" spans="4:4">
      <c r="D49407" s="70"/>
    </row>
    <row r="49408" spans="4:4">
      <c r="D49408" s="70"/>
    </row>
    <row r="49409" spans="4:4">
      <c r="D49409" s="70"/>
    </row>
    <row r="49410" spans="4:4">
      <c r="D49410" s="70"/>
    </row>
    <row r="49411" spans="4:4">
      <c r="D49411" s="70"/>
    </row>
    <row r="49412" spans="4:4">
      <c r="D49412" s="70"/>
    </row>
    <row r="49413" spans="4:4">
      <c r="D49413" s="70"/>
    </row>
    <row r="49414" spans="4:4">
      <c r="D49414" s="70"/>
    </row>
    <row r="49415" spans="4:4">
      <c r="D49415" s="70"/>
    </row>
    <row r="49416" spans="4:4">
      <c r="D49416" s="70"/>
    </row>
    <row r="49417" spans="4:4">
      <c r="D49417" s="70"/>
    </row>
    <row r="49418" spans="4:4">
      <c r="D49418" s="70"/>
    </row>
    <row r="49419" spans="4:4">
      <c r="D49419" s="70"/>
    </row>
    <row r="49420" spans="4:4">
      <c r="D49420" s="70"/>
    </row>
    <row r="49421" spans="4:4">
      <c r="D49421" s="70"/>
    </row>
    <row r="49422" spans="4:4">
      <c r="D49422" s="70"/>
    </row>
    <row r="49423" spans="4:4">
      <c r="D49423" s="70"/>
    </row>
    <row r="49424" spans="4:4">
      <c r="D49424" s="70"/>
    </row>
    <row r="49425" spans="4:4">
      <c r="D49425" s="70"/>
    </row>
    <row r="49426" spans="4:4">
      <c r="D49426" s="70"/>
    </row>
    <row r="49427" spans="4:4">
      <c r="D49427" s="70"/>
    </row>
    <row r="49428" spans="4:4">
      <c r="D49428" s="70"/>
    </row>
    <row r="49429" spans="4:4">
      <c r="D49429" s="70"/>
    </row>
    <row r="49430" spans="4:4">
      <c r="D49430" s="70"/>
    </row>
    <row r="49431" spans="4:4">
      <c r="D49431" s="70"/>
    </row>
    <row r="49432" spans="4:4">
      <c r="D49432" s="70"/>
    </row>
    <row r="49433" spans="4:4">
      <c r="D49433" s="70"/>
    </row>
    <row r="49434" spans="4:4">
      <c r="D49434" s="70"/>
    </row>
    <row r="49435" spans="4:4">
      <c r="D49435" s="70"/>
    </row>
    <row r="49436" spans="4:4">
      <c r="D49436" s="70"/>
    </row>
    <row r="49437" spans="4:4">
      <c r="D49437" s="70"/>
    </row>
    <row r="49438" spans="4:4">
      <c r="D49438" s="70"/>
    </row>
    <row r="49439" spans="4:4">
      <c r="D49439" s="70"/>
    </row>
    <row r="49440" spans="4:4">
      <c r="D49440" s="70"/>
    </row>
    <row r="49441" spans="4:4">
      <c r="D49441" s="70"/>
    </row>
    <row r="49442" spans="4:4">
      <c r="D49442" s="70"/>
    </row>
    <row r="49443" spans="4:4">
      <c r="D49443" s="70"/>
    </row>
    <row r="49444" spans="4:4">
      <c r="D49444" s="70"/>
    </row>
    <row r="49445" spans="4:4">
      <c r="D49445" s="70"/>
    </row>
    <row r="49446" spans="4:4">
      <c r="D49446" s="70"/>
    </row>
    <row r="49447" spans="4:4">
      <c r="D49447" s="70"/>
    </row>
    <row r="49448" spans="4:4">
      <c r="D49448" s="70"/>
    </row>
    <row r="49449" spans="4:4">
      <c r="D49449" s="70"/>
    </row>
    <row r="49450" spans="4:4">
      <c r="D49450" s="70"/>
    </row>
    <row r="49451" spans="4:4">
      <c r="D49451" s="70"/>
    </row>
    <row r="49452" spans="4:4">
      <c r="D49452" s="70"/>
    </row>
    <row r="49453" spans="4:4">
      <c r="D49453" s="70"/>
    </row>
    <row r="49454" spans="4:4">
      <c r="D49454" s="70"/>
    </row>
    <row r="49455" spans="4:4">
      <c r="D49455" s="70"/>
    </row>
    <row r="49456" spans="4:4">
      <c r="D49456" s="70"/>
    </row>
    <row r="49457" spans="4:4">
      <c r="D49457" s="70"/>
    </row>
    <row r="49458" spans="4:4">
      <c r="D49458" s="70"/>
    </row>
    <row r="49459" spans="4:4">
      <c r="D49459" s="70"/>
    </row>
    <row r="49460" spans="4:4">
      <c r="D49460" s="70"/>
    </row>
    <row r="49461" spans="4:4">
      <c r="D49461" s="70"/>
    </row>
    <row r="49462" spans="4:4">
      <c r="D49462" s="70"/>
    </row>
    <row r="49463" spans="4:4">
      <c r="D49463" s="70"/>
    </row>
    <row r="49464" spans="4:4">
      <c r="D49464" s="70"/>
    </row>
    <row r="49465" spans="4:4">
      <c r="D49465" s="70"/>
    </row>
    <row r="49466" spans="4:4">
      <c r="D49466" s="70"/>
    </row>
    <row r="49467" spans="4:4">
      <c r="D49467" s="70"/>
    </row>
    <row r="49468" spans="4:4">
      <c r="D49468" s="70"/>
    </row>
    <row r="49469" spans="4:4">
      <c r="D49469" s="70"/>
    </row>
    <row r="49470" spans="4:4">
      <c r="D49470" s="70"/>
    </row>
    <row r="49471" spans="4:4">
      <c r="D49471" s="70"/>
    </row>
    <row r="49472" spans="4:4">
      <c r="D49472" s="70"/>
    </row>
    <row r="49473" spans="4:4">
      <c r="D49473" s="70"/>
    </row>
    <row r="49474" spans="4:4">
      <c r="D49474" s="70"/>
    </row>
    <row r="49475" spans="4:4">
      <c r="D49475" s="70"/>
    </row>
    <row r="49476" spans="4:4">
      <c r="D49476" s="70"/>
    </row>
    <row r="49477" spans="4:4">
      <c r="D49477" s="70"/>
    </row>
    <row r="49478" spans="4:4">
      <c r="D49478" s="70"/>
    </row>
    <row r="49479" spans="4:4">
      <c r="D49479" s="70"/>
    </row>
    <row r="49480" spans="4:4">
      <c r="D49480" s="70"/>
    </row>
    <row r="49481" spans="4:4">
      <c r="D49481" s="70"/>
    </row>
    <row r="49482" spans="4:4">
      <c r="D49482" s="70"/>
    </row>
    <row r="49483" spans="4:4">
      <c r="D49483" s="70"/>
    </row>
    <row r="49484" spans="4:4">
      <c r="D49484" s="70"/>
    </row>
    <row r="49485" spans="4:4">
      <c r="D49485" s="70"/>
    </row>
    <row r="49486" spans="4:4">
      <c r="D49486" s="70"/>
    </row>
    <row r="49487" spans="4:4">
      <c r="D49487" s="70"/>
    </row>
    <row r="49488" spans="4:4">
      <c r="D49488" s="70"/>
    </row>
    <row r="49489" spans="4:4">
      <c r="D49489" s="70"/>
    </row>
    <row r="49490" spans="4:4">
      <c r="D49490" s="70"/>
    </row>
    <row r="49491" spans="4:4">
      <c r="D49491" s="70"/>
    </row>
    <row r="49492" spans="4:4">
      <c r="D49492" s="70"/>
    </row>
    <row r="49493" spans="4:4">
      <c r="D49493" s="70"/>
    </row>
    <row r="49494" spans="4:4">
      <c r="D49494" s="70"/>
    </row>
    <row r="49495" spans="4:4">
      <c r="D49495" s="70"/>
    </row>
    <row r="49496" spans="4:4">
      <c r="D49496" s="70"/>
    </row>
    <row r="49497" spans="4:4">
      <c r="D49497" s="70"/>
    </row>
    <row r="49498" spans="4:4">
      <c r="D49498" s="70"/>
    </row>
    <row r="49499" spans="4:4">
      <c r="D49499" s="70"/>
    </row>
    <row r="49500" spans="4:4">
      <c r="D49500" s="70"/>
    </row>
    <row r="49501" spans="4:4">
      <c r="D49501" s="70"/>
    </row>
    <row r="49502" spans="4:4">
      <c r="D49502" s="70"/>
    </row>
    <row r="49503" spans="4:4">
      <c r="D49503" s="70"/>
    </row>
    <row r="49504" spans="4:4">
      <c r="D49504" s="70"/>
    </row>
    <row r="49505" spans="4:4">
      <c r="D49505" s="70"/>
    </row>
    <row r="49506" spans="4:4">
      <c r="D49506" s="70"/>
    </row>
    <row r="49507" spans="4:4">
      <c r="D49507" s="70"/>
    </row>
    <row r="49508" spans="4:4">
      <c r="D49508" s="70"/>
    </row>
    <row r="49509" spans="4:4">
      <c r="D49509" s="70"/>
    </row>
    <row r="49510" spans="4:4">
      <c r="D49510" s="70"/>
    </row>
    <row r="49511" spans="4:4">
      <c r="D49511" s="70"/>
    </row>
    <row r="49512" spans="4:4">
      <c r="D49512" s="70"/>
    </row>
    <row r="49513" spans="4:4">
      <c r="D49513" s="70"/>
    </row>
    <row r="49514" spans="4:4">
      <c r="D49514" s="70"/>
    </row>
    <row r="49515" spans="4:4">
      <c r="D49515" s="70"/>
    </row>
    <row r="49516" spans="4:4">
      <c r="D49516" s="70"/>
    </row>
    <row r="49517" spans="4:4">
      <c r="D49517" s="70"/>
    </row>
    <row r="49518" spans="4:4">
      <c r="D49518" s="70"/>
    </row>
    <row r="49519" spans="4:4">
      <c r="D49519" s="70"/>
    </row>
    <row r="49520" spans="4:4">
      <c r="D49520" s="70"/>
    </row>
    <row r="49521" spans="4:4">
      <c r="D49521" s="70"/>
    </row>
    <row r="49522" spans="4:4">
      <c r="D49522" s="70"/>
    </row>
    <row r="49523" spans="4:4">
      <c r="D49523" s="70"/>
    </row>
    <row r="49524" spans="4:4">
      <c r="D49524" s="70"/>
    </row>
    <row r="49525" spans="4:4">
      <c r="D49525" s="70"/>
    </row>
    <row r="49526" spans="4:4">
      <c r="D49526" s="70"/>
    </row>
    <row r="49527" spans="4:4">
      <c r="D49527" s="70"/>
    </row>
    <row r="49528" spans="4:4">
      <c r="D49528" s="70"/>
    </row>
    <row r="49529" spans="4:4">
      <c r="D49529" s="70"/>
    </row>
    <row r="49530" spans="4:4">
      <c r="D49530" s="70"/>
    </row>
    <row r="49531" spans="4:4">
      <c r="D49531" s="70"/>
    </row>
    <row r="49532" spans="4:4">
      <c r="D49532" s="70"/>
    </row>
    <row r="49533" spans="4:4">
      <c r="D49533" s="70"/>
    </row>
    <row r="49534" spans="4:4">
      <c r="D49534" s="70"/>
    </row>
    <row r="49535" spans="4:4">
      <c r="D49535" s="70"/>
    </row>
    <row r="49536" spans="4:4">
      <c r="D49536" s="70"/>
    </row>
    <row r="49537" spans="4:4">
      <c r="D49537" s="70"/>
    </row>
    <row r="49538" spans="4:4">
      <c r="D49538" s="70"/>
    </row>
    <row r="49539" spans="4:4">
      <c r="D49539" s="70"/>
    </row>
    <row r="49540" spans="4:4">
      <c r="D49540" s="70"/>
    </row>
    <row r="49541" spans="4:4">
      <c r="D49541" s="70"/>
    </row>
    <row r="49542" spans="4:4">
      <c r="D49542" s="70"/>
    </row>
    <row r="49543" spans="4:4">
      <c r="D49543" s="70"/>
    </row>
    <row r="49544" spans="4:4">
      <c r="D49544" s="70"/>
    </row>
    <row r="49545" spans="4:4">
      <c r="D49545" s="70"/>
    </row>
    <row r="49546" spans="4:4">
      <c r="D49546" s="70"/>
    </row>
    <row r="49547" spans="4:4">
      <c r="D49547" s="70"/>
    </row>
    <row r="49548" spans="4:4">
      <c r="D49548" s="70"/>
    </row>
    <row r="49549" spans="4:4">
      <c r="D49549" s="70"/>
    </row>
    <row r="49550" spans="4:4">
      <c r="D49550" s="70"/>
    </row>
    <row r="49551" spans="4:4">
      <c r="D49551" s="70"/>
    </row>
    <row r="49552" spans="4:4">
      <c r="D49552" s="70"/>
    </row>
    <row r="49553" spans="4:4">
      <c r="D49553" s="70"/>
    </row>
    <row r="49554" spans="4:4">
      <c r="D49554" s="70"/>
    </row>
    <row r="49555" spans="4:4">
      <c r="D49555" s="70"/>
    </row>
    <row r="49556" spans="4:4">
      <c r="D49556" s="70"/>
    </row>
    <row r="49557" spans="4:4">
      <c r="D49557" s="70"/>
    </row>
    <row r="49558" spans="4:4">
      <c r="D49558" s="70"/>
    </row>
    <row r="49559" spans="4:4">
      <c r="D49559" s="70"/>
    </row>
    <row r="49560" spans="4:4">
      <c r="D49560" s="70"/>
    </row>
    <row r="49561" spans="4:4">
      <c r="D49561" s="70"/>
    </row>
    <row r="49562" spans="4:4">
      <c r="D49562" s="70"/>
    </row>
    <row r="49563" spans="4:4">
      <c r="D49563" s="70"/>
    </row>
    <row r="49564" spans="4:4">
      <c r="D49564" s="70"/>
    </row>
    <row r="49565" spans="4:4">
      <c r="D49565" s="70"/>
    </row>
    <row r="49566" spans="4:4">
      <c r="D49566" s="70"/>
    </row>
    <row r="49567" spans="4:4">
      <c r="D49567" s="70"/>
    </row>
    <row r="49568" spans="4:4">
      <c r="D49568" s="70"/>
    </row>
    <row r="49569" spans="4:4">
      <c r="D49569" s="70"/>
    </row>
    <row r="49570" spans="4:4">
      <c r="D49570" s="70"/>
    </row>
    <row r="49571" spans="4:4">
      <c r="D49571" s="70"/>
    </row>
    <row r="49572" spans="4:4">
      <c r="D49572" s="70"/>
    </row>
    <row r="49573" spans="4:4">
      <c r="D49573" s="70"/>
    </row>
    <row r="49574" spans="4:4">
      <c r="D49574" s="70"/>
    </row>
    <row r="49575" spans="4:4">
      <c r="D49575" s="70"/>
    </row>
    <row r="49576" spans="4:4">
      <c r="D49576" s="70"/>
    </row>
    <row r="49577" spans="4:4">
      <c r="D49577" s="70"/>
    </row>
    <row r="49578" spans="4:4">
      <c r="D49578" s="70"/>
    </row>
    <row r="49579" spans="4:4">
      <c r="D49579" s="70"/>
    </row>
    <row r="49580" spans="4:4">
      <c r="D49580" s="70"/>
    </row>
    <row r="49581" spans="4:4">
      <c r="D49581" s="70"/>
    </row>
    <row r="49582" spans="4:4">
      <c r="D49582" s="70"/>
    </row>
    <row r="49583" spans="4:4">
      <c r="D49583" s="70"/>
    </row>
    <row r="49584" spans="4:4">
      <c r="D49584" s="70"/>
    </row>
    <row r="49585" spans="4:4">
      <c r="D49585" s="70"/>
    </row>
    <row r="49586" spans="4:4">
      <c r="D49586" s="70"/>
    </row>
    <row r="49587" spans="4:4">
      <c r="D49587" s="70"/>
    </row>
    <row r="49588" spans="4:4">
      <c r="D49588" s="70"/>
    </row>
    <row r="49589" spans="4:4">
      <c r="D49589" s="70"/>
    </row>
    <row r="49590" spans="4:4">
      <c r="D49590" s="70"/>
    </row>
    <row r="49591" spans="4:4">
      <c r="D49591" s="70"/>
    </row>
    <row r="49592" spans="4:4">
      <c r="D49592" s="70"/>
    </row>
    <row r="49593" spans="4:4">
      <c r="D49593" s="70"/>
    </row>
    <row r="49594" spans="4:4">
      <c r="D49594" s="70"/>
    </row>
    <row r="49595" spans="4:4">
      <c r="D49595" s="70"/>
    </row>
    <row r="49596" spans="4:4">
      <c r="D49596" s="70"/>
    </row>
    <row r="49597" spans="4:4">
      <c r="D49597" s="70"/>
    </row>
    <row r="49598" spans="4:4">
      <c r="D49598" s="70"/>
    </row>
    <row r="49599" spans="4:4">
      <c r="D49599" s="70"/>
    </row>
    <row r="49600" spans="4:4">
      <c r="D49600" s="70"/>
    </row>
    <row r="49601" spans="4:4">
      <c r="D49601" s="70"/>
    </row>
    <row r="49602" spans="4:4">
      <c r="D49602" s="70"/>
    </row>
    <row r="49603" spans="4:4">
      <c r="D49603" s="70"/>
    </row>
    <row r="49604" spans="4:4">
      <c r="D49604" s="70"/>
    </row>
    <row r="49605" spans="4:4">
      <c r="D49605" s="70"/>
    </row>
    <row r="49606" spans="4:4">
      <c r="D49606" s="70"/>
    </row>
    <row r="49607" spans="4:4">
      <c r="D49607" s="70"/>
    </row>
    <row r="49608" spans="4:4">
      <c r="D49608" s="70"/>
    </row>
    <row r="49609" spans="4:4">
      <c r="D49609" s="70"/>
    </row>
    <row r="49610" spans="4:4">
      <c r="D49610" s="70"/>
    </row>
    <row r="49611" spans="4:4">
      <c r="D49611" s="70"/>
    </row>
    <row r="49612" spans="4:4">
      <c r="D49612" s="70"/>
    </row>
    <row r="49613" spans="4:4">
      <c r="D49613" s="70"/>
    </row>
    <row r="49614" spans="4:4">
      <c r="D49614" s="70"/>
    </row>
    <row r="49615" spans="4:4">
      <c r="D49615" s="70"/>
    </row>
    <row r="49616" spans="4:4">
      <c r="D49616" s="70"/>
    </row>
    <row r="49617" spans="4:4">
      <c r="D49617" s="70"/>
    </row>
    <row r="49618" spans="4:4">
      <c r="D49618" s="70"/>
    </row>
    <row r="49619" spans="4:4">
      <c r="D49619" s="70"/>
    </row>
    <row r="49620" spans="4:4">
      <c r="D49620" s="70"/>
    </row>
    <row r="49621" spans="4:4">
      <c r="D49621" s="70"/>
    </row>
    <row r="49622" spans="4:4">
      <c r="D49622" s="70"/>
    </row>
    <row r="49623" spans="4:4">
      <c r="D49623" s="70"/>
    </row>
    <row r="49624" spans="4:4">
      <c r="D49624" s="70"/>
    </row>
    <row r="49625" spans="4:4">
      <c r="D49625" s="70"/>
    </row>
    <row r="49626" spans="4:4">
      <c r="D49626" s="70"/>
    </row>
    <row r="49627" spans="4:4">
      <c r="D49627" s="70"/>
    </row>
    <row r="49628" spans="4:4">
      <c r="D49628" s="70"/>
    </row>
    <row r="49629" spans="4:4">
      <c r="D49629" s="70"/>
    </row>
    <row r="49630" spans="4:4">
      <c r="D49630" s="70"/>
    </row>
    <row r="49631" spans="4:4">
      <c r="D49631" s="70"/>
    </row>
    <row r="49632" spans="4:4">
      <c r="D49632" s="70"/>
    </row>
    <row r="49633" spans="4:4">
      <c r="D49633" s="70"/>
    </row>
    <row r="49634" spans="4:4">
      <c r="D49634" s="70"/>
    </row>
    <row r="49635" spans="4:4">
      <c r="D49635" s="70"/>
    </row>
    <row r="49636" spans="4:4">
      <c r="D49636" s="70"/>
    </row>
    <row r="49637" spans="4:4">
      <c r="D49637" s="70"/>
    </row>
    <row r="49638" spans="4:4">
      <c r="D49638" s="70"/>
    </row>
    <row r="49639" spans="4:4">
      <c r="D49639" s="70"/>
    </row>
    <row r="49640" spans="4:4">
      <c r="D49640" s="70"/>
    </row>
    <row r="49641" spans="4:4">
      <c r="D49641" s="70"/>
    </row>
    <row r="49642" spans="4:4">
      <c r="D49642" s="70"/>
    </row>
    <row r="49643" spans="4:4">
      <c r="D49643" s="70"/>
    </row>
    <row r="49644" spans="4:4">
      <c r="D49644" s="70"/>
    </row>
    <row r="49645" spans="4:4">
      <c r="D49645" s="70"/>
    </row>
    <row r="49646" spans="4:4">
      <c r="D49646" s="70"/>
    </row>
    <row r="49647" spans="4:4">
      <c r="D49647" s="70"/>
    </row>
    <row r="49648" spans="4:4">
      <c r="D49648" s="70"/>
    </row>
    <row r="49649" spans="4:4">
      <c r="D49649" s="70"/>
    </row>
    <row r="49650" spans="4:4">
      <c r="D49650" s="70"/>
    </row>
    <row r="49651" spans="4:4">
      <c r="D49651" s="70"/>
    </row>
    <row r="49652" spans="4:4">
      <c r="D49652" s="70"/>
    </row>
    <row r="49653" spans="4:4">
      <c r="D49653" s="70"/>
    </row>
    <row r="49654" spans="4:4">
      <c r="D49654" s="70"/>
    </row>
    <row r="49655" spans="4:4">
      <c r="D49655" s="70"/>
    </row>
    <row r="49656" spans="4:4">
      <c r="D49656" s="70"/>
    </row>
    <row r="49657" spans="4:4">
      <c r="D49657" s="70"/>
    </row>
    <row r="49658" spans="4:4">
      <c r="D49658" s="70"/>
    </row>
    <row r="49659" spans="4:4">
      <c r="D49659" s="70"/>
    </row>
    <row r="49660" spans="4:4">
      <c r="D49660" s="70"/>
    </row>
    <row r="49661" spans="4:4">
      <c r="D49661" s="70"/>
    </row>
    <row r="49662" spans="4:4">
      <c r="D49662" s="70"/>
    </row>
    <row r="49663" spans="4:4">
      <c r="D49663" s="70"/>
    </row>
    <row r="49664" spans="4:4">
      <c r="D49664" s="70"/>
    </row>
    <row r="49665" spans="4:4">
      <c r="D49665" s="70"/>
    </row>
    <row r="49666" spans="4:4">
      <c r="D49666" s="70"/>
    </row>
    <row r="49667" spans="4:4">
      <c r="D49667" s="70"/>
    </row>
    <row r="49668" spans="4:4">
      <c r="D49668" s="70"/>
    </row>
    <row r="49669" spans="4:4">
      <c r="D49669" s="70"/>
    </row>
    <row r="49670" spans="4:4">
      <c r="D49670" s="70"/>
    </row>
    <row r="49671" spans="4:4">
      <c r="D49671" s="70"/>
    </row>
    <row r="49672" spans="4:4">
      <c r="D49672" s="70"/>
    </row>
    <row r="49673" spans="4:4">
      <c r="D49673" s="70"/>
    </row>
    <row r="49674" spans="4:4">
      <c r="D49674" s="70"/>
    </row>
    <row r="49675" spans="4:4">
      <c r="D49675" s="70"/>
    </row>
    <row r="49676" spans="4:4">
      <c r="D49676" s="70"/>
    </row>
    <row r="49677" spans="4:4">
      <c r="D49677" s="70"/>
    </row>
    <row r="49678" spans="4:4">
      <c r="D49678" s="70"/>
    </row>
    <row r="49679" spans="4:4">
      <c r="D49679" s="70"/>
    </row>
    <row r="49680" spans="4:4">
      <c r="D49680" s="70"/>
    </row>
    <row r="49681" spans="4:4">
      <c r="D49681" s="70"/>
    </row>
    <row r="49682" spans="4:4">
      <c r="D49682" s="70"/>
    </row>
    <row r="49683" spans="4:4">
      <c r="D49683" s="70"/>
    </row>
    <row r="49684" spans="4:4">
      <c r="D49684" s="70"/>
    </row>
    <row r="49685" spans="4:4">
      <c r="D49685" s="70"/>
    </row>
    <row r="49686" spans="4:4">
      <c r="D49686" s="70"/>
    </row>
    <row r="49687" spans="4:4">
      <c r="D49687" s="70"/>
    </row>
    <row r="49688" spans="4:4">
      <c r="D49688" s="70"/>
    </row>
    <row r="49689" spans="4:4">
      <c r="D49689" s="70"/>
    </row>
    <row r="49690" spans="4:4">
      <c r="D49690" s="70"/>
    </row>
    <row r="49691" spans="4:4">
      <c r="D49691" s="70"/>
    </row>
    <row r="49692" spans="4:4">
      <c r="D49692" s="70"/>
    </row>
    <row r="49693" spans="4:4">
      <c r="D49693" s="70"/>
    </row>
    <row r="49694" spans="4:4">
      <c r="D49694" s="70"/>
    </row>
    <row r="49695" spans="4:4">
      <c r="D49695" s="70"/>
    </row>
    <row r="49696" spans="4:4">
      <c r="D49696" s="70"/>
    </row>
    <row r="49697" spans="4:4">
      <c r="D49697" s="70"/>
    </row>
    <row r="49698" spans="4:4">
      <c r="D49698" s="70"/>
    </row>
    <row r="49699" spans="4:4">
      <c r="D49699" s="70"/>
    </row>
    <row r="49700" spans="4:4">
      <c r="D49700" s="70"/>
    </row>
    <row r="49701" spans="4:4">
      <c r="D49701" s="70"/>
    </row>
    <row r="49702" spans="4:4">
      <c r="D49702" s="70"/>
    </row>
    <row r="49703" spans="4:4">
      <c r="D49703" s="70"/>
    </row>
    <row r="49704" spans="4:4">
      <c r="D49704" s="70"/>
    </row>
    <row r="49705" spans="4:4">
      <c r="D49705" s="70"/>
    </row>
    <row r="49706" spans="4:4">
      <c r="D49706" s="70"/>
    </row>
    <row r="49707" spans="4:4">
      <c r="D49707" s="70"/>
    </row>
    <row r="49708" spans="4:4">
      <c r="D49708" s="70"/>
    </row>
    <row r="49709" spans="4:4">
      <c r="D49709" s="70"/>
    </row>
    <row r="49710" spans="4:4">
      <c r="D49710" s="70"/>
    </row>
    <row r="49711" spans="4:4">
      <c r="D49711" s="70"/>
    </row>
    <row r="49712" spans="4:4">
      <c r="D49712" s="70"/>
    </row>
    <row r="49713" spans="4:4">
      <c r="D49713" s="70"/>
    </row>
    <row r="49714" spans="4:4">
      <c r="D49714" s="70"/>
    </row>
    <row r="49715" spans="4:4">
      <c r="D49715" s="70"/>
    </row>
    <row r="49716" spans="4:4">
      <c r="D49716" s="70"/>
    </row>
    <row r="49717" spans="4:4">
      <c r="D49717" s="70"/>
    </row>
    <row r="49718" spans="4:4">
      <c r="D49718" s="70"/>
    </row>
    <row r="49719" spans="4:4">
      <c r="D49719" s="70"/>
    </row>
    <row r="49720" spans="4:4">
      <c r="D49720" s="70"/>
    </row>
    <row r="49721" spans="4:4">
      <c r="D49721" s="70"/>
    </row>
    <row r="49722" spans="4:4">
      <c r="D49722" s="70"/>
    </row>
    <row r="49723" spans="4:4">
      <c r="D49723" s="70"/>
    </row>
    <row r="49724" spans="4:4">
      <c r="D49724" s="70"/>
    </row>
    <row r="49725" spans="4:4">
      <c r="D49725" s="70"/>
    </row>
    <row r="49726" spans="4:4">
      <c r="D49726" s="70"/>
    </row>
    <row r="49727" spans="4:4">
      <c r="D49727" s="70"/>
    </row>
    <row r="49728" spans="4:4">
      <c r="D49728" s="70"/>
    </row>
    <row r="49729" spans="4:4">
      <c r="D49729" s="70"/>
    </row>
    <row r="49730" spans="4:4">
      <c r="D49730" s="70"/>
    </row>
    <row r="49731" spans="4:4">
      <c r="D49731" s="70"/>
    </row>
    <row r="49732" spans="4:4">
      <c r="D49732" s="70"/>
    </row>
    <row r="49733" spans="4:4">
      <c r="D49733" s="70"/>
    </row>
    <row r="49734" spans="4:4">
      <c r="D49734" s="70"/>
    </row>
    <row r="49735" spans="4:4">
      <c r="D49735" s="70"/>
    </row>
    <row r="49736" spans="4:4">
      <c r="D49736" s="70"/>
    </row>
    <row r="49737" spans="4:4">
      <c r="D49737" s="70"/>
    </row>
    <row r="49738" spans="4:4">
      <c r="D49738" s="70"/>
    </row>
    <row r="49739" spans="4:4">
      <c r="D49739" s="70"/>
    </row>
    <row r="49740" spans="4:4">
      <c r="D49740" s="70"/>
    </row>
    <row r="49741" spans="4:4">
      <c r="D49741" s="70"/>
    </row>
    <row r="49742" spans="4:4">
      <c r="D49742" s="70"/>
    </row>
    <row r="49743" spans="4:4">
      <c r="D49743" s="70"/>
    </row>
    <row r="49744" spans="4:4">
      <c r="D49744" s="70"/>
    </row>
    <row r="49745" spans="4:4">
      <c r="D49745" s="70"/>
    </row>
    <row r="49746" spans="4:4">
      <c r="D49746" s="70"/>
    </row>
    <row r="49747" spans="4:4">
      <c r="D49747" s="70"/>
    </row>
    <row r="49748" spans="4:4">
      <c r="D49748" s="70"/>
    </row>
    <row r="49749" spans="4:4">
      <c r="D49749" s="70"/>
    </row>
    <row r="49750" spans="4:4">
      <c r="D49750" s="70"/>
    </row>
    <row r="49751" spans="4:4">
      <c r="D49751" s="70"/>
    </row>
    <row r="49752" spans="4:4">
      <c r="D49752" s="70"/>
    </row>
    <row r="49753" spans="4:4">
      <c r="D49753" s="70"/>
    </row>
    <row r="49754" spans="4:4">
      <c r="D49754" s="70"/>
    </row>
    <row r="49755" spans="4:4">
      <c r="D49755" s="70"/>
    </row>
    <row r="49756" spans="4:4">
      <c r="D49756" s="70"/>
    </row>
    <row r="49757" spans="4:4">
      <c r="D49757" s="70"/>
    </row>
    <row r="49758" spans="4:4">
      <c r="D49758" s="70"/>
    </row>
    <row r="49759" spans="4:4">
      <c r="D49759" s="70"/>
    </row>
    <row r="49760" spans="4:4">
      <c r="D49760" s="70"/>
    </row>
    <row r="49761" spans="4:4">
      <c r="D49761" s="70"/>
    </row>
    <row r="49762" spans="4:4">
      <c r="D49762" s="70"/>
    </row>
    <row r="49763" spans="4:4">
      <c r="D49763" s="70"/>
    </row>
    <row r="49764" spans="4:4">
      <c r="D49764" s="70"/>
    </row>
    <row r="49765" spans="4:4">
      <c r="D49765" s="70"/>
    </row>
    <row r="49766" spans="4:4">
      <c r="D49766" s="70"/>
    </row>
    <row r="49767" spans="4:4">
      <c r="D49767" s="70"/>
    </row>
    <row r="49768" spans="4:4">
      <c r="D49768" s="70"/>
    </row>
    <row r="49769" spans="4:4">
      <c r="D49769" s="70"/>
    </row>
    <row r="49770" spans="4:4">
      <c r="D49770" s="70"/>
    </row>
    <row r="49771" spans="4:4">
      <c r="D49771" s="70"/>
    </row>
    <row r="49772" spans="4:4">
      <c r="D49772" s="70"/>
    </row>
    <row r="49773" spans="4:4">
      <c r="D49773" s="70"/>
    </row>
    <row r="49774" spans="4:4">
      <c r="D49774" s="70"/>
    </row>
    <row r="49775" spans="4:4">
      <c r="D49775" s="70"/>
    </row>
    <row r="49776" spans="4:4">
      <c r="D49776" s="70"/>
    </row>
    <row r="49777" spans="4:4">
      <c r="D49777" s="70"/>
    </row>
    <row r="49778" spans="4:4">
      <c r="D49778" s="70"/>
    </row>
    <row r="49779" spans="4:4">
      <c r="D49779" s="70"/>
    </row>
    <row r="49780" spans="4:4">
      <c r="D49780" s="70"/>
    </row>
    <row r="49781" spans="4:4">
      <c r="D49781" s="70"/>
    </row>
    <row r="49782" spans="4:4">
      <c r="D49782" s="70"/>
    </row>
    <row r="49783" spans="4:4">
      <c r="D49783" s="70"/>
    </row>
    <row r="49784" spans="4:4">
      <c r="D49784" s="70"/>
    </row>
    <row r="49785" spans="4:4">
      <c r="D49785" s="70"/>
    </row>
    <row r="49786" spans="4:4">
      <c r="D49786" s="70"/>
    </row>
    <row r="49787" spans="4:4">
      <c r="D49787" s="70"/>
    </row>
    <row r="49788" spans="4:4">
      <c r="D49788" s="70"/>
    </row>
    <row r="49789" spans="4:4">
      <c r="D49789" s="70"/>
    </row>
    <row r="49790" spans="4:4">
      <c r="D49790" s="70"/>
    </row>
    <row r="49791" spans="4:4">
      <c r="D49791" s="70"/>
    </row>
    <row r="49792" spans="4:4">
      <c r="D49792" s="70"/>
    </row>
    <row r="49793" spans="4:4">
      <c r="D49793" s="70"/>
    </row>
    <row r="49794" spans="4:4">
      <c r="D49794" s="70"/>
    </row>
    <row r="49795" spans="4:4">
      <c r="D49795" s="70"/>
    </row>
    <row r="49796" spans="4:4">
      <c r="D49796" s="70"/>
    </row>
    <row r="49797" spans="4:4">
      <c r="D49797" s="70"/>
    </row>
    <row r="49798" spans="4:4">
      <c r="D49798" s="70"/>
    </row>
    <row r="49799" spans="4:4">
      <c r="D49799" s="70"/>
    </row>
    <row r="49800" spans="4:4">
      <c r="D49800" s="70"/>
    </row>
    <row r="49801" spans="4:4">
      <c r="D49801" s="70"/>
    </row>
    <row r="49802" spans="4:4">
      <c r="D49802" s="70"/>
    </row>
    <row r="49803" spans="4:4">
      <c r="D49803" s="70"/>
    </row>
    <row r="49804" spans="4:4">
      <c r="D49804" s="70"/>
    </row>
    <row r="49805" spans="4:4">
      <c r="D49805" s="70"/>
    </row>
    <row r="49806" spans="4:4">
      <c r="D49806" s="70"/>
    </row>
    <row r="49807" spans="4:4">
      <c r="D49807" s="70"/>
    </row>
    <row r="49808" spans="4:4">
      <c r="D49808" s="70"/>
    </row>
    <row r="49809" spans="4:4">
      <c r="D49809" s="70"/>
    </row>
    <row r="49810" spans="4:4">
      <c r="D49810" s="70"/>
    </row>
    <row r="49811" spans="4:4">
      <c r="D49811" s="70"/>
    </row>
    <row r="49812" spans="4:4">
      <c r="D49812" s="70"/>
    </row>
    <row r="49813" spans="4:4">
      <c r="D49813" s="70"/>
    </row>
    <row r="49814" spans="4:4">
      <c r="D49814" s="70"/>
    </row>
    <row r="49815" spans="4:4">
      <c r="D49815" s="70"/>
    </row>
    <row r="49816" spans="4:4">
      <c r="D49816" s="70"/>
    </row>
    <row r="49817" spans="4:4">
      <c r="D49817" s="70"/>
    </row>
    <row r="49818" spans="4:4">
      <c r="D49818" s="70"/>
    </row>
    <row r="49819" spans="4:4">
      <c r="D49819" s="70"/>
    </row>
    <row r="49820" spans="4:4">
      <c r="D49820" s="70"/>
    </row>
    <row r="49821" spans="4:4">
      <c r="D49821" s="70"/>
    </row>
    <row r="49822" spans="4:4">
      <c r="D49822" s="70"/>
    </row>
    <row r="49823" spans="4:4">
      <c r="D49823" s="70"/>
    </row>
    <row r="49824" spans="4:4">
      <c r="D49824" s="70"/>
    </row>
    <row r="49825" spans="4:4">
      <c r="D49825" s="70"/>
    </row>
    <row r="49826" spans="4:4">
      <c r="D49826" s="70"/>
    </row>
    <row r="49827" spans="4:4">
      <c r="D49827" s="70"/>
    </row>
    <row r="49828" spans="4:4">
      <c r="D49828" s="70"/>
    </row>
    <row r="49829" spans="4:4">
      <c r="D49829" s="70"/>
    </row>
    <row r="49830" spans="4:4">
      <c r="D49830" s="70"/>
    </row>
    <row r="49831" spans="4:4">
      <c r="D49831" s="70"/>
    </row>
    <row r="49832" spans="4:4">
      <c r="D49832" s="70"/>
    </row>
    <row r="49833" spans="4:4">
      <c r="D49833" s="70"/>
    </row>
    <row r="49834" spans="4:4">
      <c r="D49834" s="70"/>
    </row>
    <row r="49835" spans="4:4">
      <c r="D49835" s="70"/>
    </row>
    <row r="49836" spans="4:4">
      <c r="D49836" s="70"/>
    </row>
    <row r="49837" spans="4:4">
      <c r="D49837" s="70"/>
    </row>
    <row r="49838" spans="4:4">
      <c r="D49838" s="70"/>
    </row>
    <row r="49839" spans="4:4">
      <c r="D49839" s="70"/>
    </row>
    <row r="49840" spans="4:4">
      <c r="D49840" s="70"/>
    </row>
    <row r="49841" spans="4:4">
      <c r="D49841" s="70"/>
    </row>
    <row r="49842" spans="4:4">
      <c r="D49842" s="70"/>
    </row>
    <row r="49843" spans="4:4">
      <c r="D49843" s="70"/>
    </row>
    <row r="49844" spans="4:4">
      <c r="D49844" s="70"/>
    </row>
    <row r="49845" spans="4:4">
      <c r="D49845" s="70"/>
    </row>
    <row r="49846" spans="4:4">
      <c r="D49846" s="70"/>
    </row>
    <row r="49847" spans="4:4">
      <c r="D49847" s="70"/>
    </row>
    <row r="49848" spans="4:4">
      <c r="D49848" s="70"/>
    </row>
    <row r="49849" spans="4:4">
      <c r="D49849" s="70"/>
    </row>
    <row r="49850" spans="4:4">
      <c r="D49850" s="70"/>
    </row>
    <row r="49851" spans="4:4">
      <c r="D49851" s="70"/>
    </row>
    <row r="49852" spans="4:4">
      <c r="D49852" s="70"/>
    </row>
    <row r="49853" spans="4:4">
      <c r="D49853" s="70"/>
    </row>
    <row r="49854" spans="4:4">
      <c r="D49854" s="70"/>
    </row>
    <row r="49855" spans="4:4">
      <c r="D49855" s="70"/>
    </row>
    <row r="49856" spans="4:4">
      <c r="D49856" s="70"/>
    </row>
    <row r="49857" spans="4:4">
      <c r="D49857" s="70"/>
    </row>
    <row r="49858" spans="4:4">
      <c r="D49858" s="70"/>
    </row>
    <row r="49859" spans="4:4">
      <c r="D49859" s="70"/>
    </row>
    <row r="49860" spans="4:4">
      <c r="D49860" s="70"/>
    </row>
    <row r="49861" spans="4:4">
      <c r="D49861" s="70"/>
    </row>
    <row r="49862" spans="4:4">
      <c r="D49862" s="70"/>
    </row>
    <row r="49863" spans="4:4">
      <c r="D49863" s="70"/>
    </row>
    <row r="49864" spans="4:4">
      <c r="D49864" s="70"/>
    </row>
    <row r="49865" spans="4:4">
      <c r="D49865" s="70"/>
    </row>
    <row r="49866" spans="4:4">
      <c r="D49866" s="70"/>
    </row>
    <row r="49867" spans="4:4">
      <c r="D49867" s="70"/>
    </row>
    <row r="49868" spans="4:4">
      <c r="D49868" s="70"/>
    </row>
    <row r="49869" spans="4:4">
      <c r="D49869" s="70"/>
    </row>
    <row r="49870" spans="4:4">
      <c r="D49870" s="70"/>
    </row>
    <row r="49871" spans="4:4">
      <c r="D49871" s="70"/>
    </row>
    <row r="49872" spans="4:4">
      <c r="D49872" s="70"/>
    </row>
    <row r="49873" spans="4:4">
      <c r="D49873" s="70"/>
    </row>
    <row r="49874" spans="4:4">
      <c r="D49874" s="70"/>
    </row>
    <row r="49875" spans="4:4">
      <c r="D49875" s="70"/>
    </row>
    <row r="49876" spans="4:4">
      <c r="D49876" s="70"/>
    </row>
    <row r="49877" spans="4:4">
      <c r="D49877" s="70"/>
    </row>
    <row r="49878" spans="4:4">
      <c r="D49878" s="70"/>
    </row>
    <row r="49879" spans="4:4">
      <c r="D49879" s="70"/>
    </row>
    <row r="49880" spans="4:4">
      <c r="D49880" s="70"/>
    </row>
    <row r="49881" spans="4:4">
      <c r="D49881" s="70"/>
    </row>
    <row r="49882" spans="4:4">
      <c r="D49882" s="70"/>
    </row>
    <row r="49883" spans="4:4">
      <c r="D49883" s="70"/>
    </row>
    <row r="49884" spans="4:4">
      <c r="D49884" s="70"/>
    </row>
    <row r="49885" spans="4:4">
      <c r="D49885" s="70"/>
    </row>
    <row r="49886" spans="4:4">
      <c r="D49886" s="70"/>
    </row>
    <row r="49887" spans="4:4">
      <c r="D49887" s="70"/>
    </row>
    <row r="49888" spans="4:4">
      <c r="D49888" s="70"/>
    </row>
    <row r="49889" spans="4:4">
      <c r="D49889" s="70"/>
    </row>
    <row r="49890" spans="4:4">
      <c r="D49890" s="70"/>
    </row>
    <row r="49891" spans="4:4">
      <c r="D49891" s="70"/>
    </row>
    <row r="49892" spans="4:4">
      <c r="D49892" s="70"/>
    </row>
    <row r="49893" spans="4:4">
      <c r="D49893" s="70"/>
    </row>
    <row r="49894" spans="4:4">
      <c r="D49894" s="70"/>
    </row>
    <row r="49895" spans="4:4">
      <c r="D49895" s="70"/>
    </row>
    <row r="49896" spans="4:4">
      <c r="D49896" s="70"/>
    </row>
    <row r="49897" spans="4:4">
      <c r="D49897" s="70"/>
    </row>
    <row r="49898" spans="4:4">
      <c r="D49898" s="70"/>
    </row>
    <row r="49899" spans="4:4">
      <c r="D49899" s="70"/>
    </row>
    <row r="49900" spans="4:4">
      <c r="D49900" s="70"/>
    </row>
    <row r="49901" spans="4:4">
      <c r="D49901" s="70"/>
    </row>
    <row r="49902" spans="4:4">
      <c r="D49902" s="70"/>
    </row>
    <row r="49903" spans="4:4">
      <c r="D49903" s="70"/>
    </row>
    <row r="49904" spans="4:4">
      <c r="D49904" s="70"/>
    </row>
    <row r="49905" spans="4:4">
      <c r="D49905" s="70"/>
    </row>
    <row r="49906" spans="4:4">
      <c r="D49906" s="70"/>
    </row>
    <row r="49907" spans="4:4">
      <c r="D49907" s="70"/>
    </row>
    <row r="49908" spans="4:4">
      <c r="D49908" s="70"/>
    </row>
    <row r="49909" spans="4:4">
      <c r="D49909" s="70"/>
    </row>
    <row r="49910" spans="4:4">
      <c r="D49910" s="70"/>
    </row>
    <row r="49911" spans="4:4">
      <c r="D49911" s="70"/>
    </row>
    <row r="49912" spans="4:4">
      <c r="D49912" s="70"/>
    </row>
    <row r="49913" spans="4:4">
      <c r="D49913" s="70"/>
    </row>
    <row r="49914" spans="4:4">
      <c r="D49914" s="70"/>
    </row>
    <row r="49915" spans="4:4">
      <c r="D49915" s="70"/>
    </row>
    <row r="49916" spans="4:4">
      <c r="D49916" s="70"/>
    </row>
    <row r="49917" spans="4:4">
      <c r="D49917" s="70"/>
    </row>
    <row r="49918" spans="4:4">
      <c r="D49918" s="70"/>
    </row>
    <row r="49919" spans="4:4">
      <c r="D49919" s="70"/>
    </row>
    <row r="49920" spans="4:4">
      <c r="D49920" s="70"/>
    </row>
    <row r="49921" spans="4:4">
      <c r="D49921" s="70"/>
    </row>
    <row r="49922" spans="4:4">
      <c r="D49922" s="70"/>
    </row>
    <row r="49923" spans="4:4">
      <c r="D49923" s="70"/>
    </row>
    <row r="49924" spans="4:4">
      <c r="D49924" s="70"/>
    </row>
    <row r="49925" spans="4:4">
      <c r="D49925" s="70"/>
    </row>
    <row r="49926" spans="4:4">
      <c r="D49926" s="70"/>
    </row>
    <row r="49927" spans="4:4">
      <c r="D49927" s="70"/>
    </row>
    <row r="49928" spans="4:4">
      <c r="D49928" s="70"/>
    </row>
    <row r="49929" spans="4:4">
      <c r="D49929" s="70"/>
    </row>
    <row r="49930" spans="4:4">
      <c r="D49930" s="70"/>
    </row>
    <row r="49931" spans="4:4">
      <c r="D49931" s="70"/>
    </row>
    <row r="49932" spans="4:4">
      <c r="D49932" s="70"/>
    </row>
    <row r="49933" spans="4:4">
      <c r="D49933" s="70"/>
    </row>
    <row r="49934" spans="4:4">
      <c r="D49934" s="70"/>
    </row>
    <row r="49935" spans="4:4">
      <c r="D49935" s="70"/>
    </row>
    <row r="49936" spans="4:4">
      <c r="D49936" s="70"/>
    </row>
    <row r="49937" spans="4:4">
      <c r="D49937" s="70"/>
    </row>
    <row r="49938" spans="4:4">
      <c r="D49938" s="70"/>
    </row>
    <row r="49939" spans="4:4">
      <c r="D49939" s="70"/>
    </row>
    <row r="49940" spans="4:4">
      <c r="D49940" s="70"/>
    </row>
    <row r="49941" spans="4:4">
      <c r="D49941" s="70"/>
    </row>
    <row r="49942" spans="4:4">
      <c r="D49942" s="70"/>
    </row>
    <row r="49943" spans="4:4">
      <c r="D49943" s="70"/>
    </row>
    <row r="49944" spans="4:4">
      <c r="D49944" s="70"/>
    </row>
    <row r="49945" spans="4:4">
      <c r="D49945" s="70"/>
    </row>
    <row r="49946" spans="4:4">
      <c r="D49946" s="70"/>
    </row>
    <row r="49947" spans="4:4">
      <c r="D49947" s="70"/>
    </row>
    <row r="49948" spans="4:4">
      <c r="D49948" s="70"/>
    </row>
    <row r="49949" spans="4:4">
      <c r="D49949" s="70"/>
    </row>
    <row r="49950" spans="4:4">
      <c r="D49950" s="70"/>
    </row>
    <row r="49951" spans="4:4">
      <c r="D49951" s="70"/>
    </row>
    <row r="49952" spans="4:4">
      <c r="D49952" s="70"/>
    </row>
    <row r="49953" spans="4:4">
      <c r="D49953" s="70"/>
    </row>
    <row r="49954" spans="4:4">
      <c r="D49954" s="70"/>
    </row>
    <row r="49955" spans="4:4">
      <c r="D49955" s="70"/>
    </row>
    <row r="49956" spans="4:4">
      <c r="D49956" s="70"/>
    </row>
    <row r="49957" spans="4:4">
      <c r="D49957" s="70"/>
    </row>
    <row r="49958" spans="4:4">
      <c r="D49958" s="70"/>
    </row>
    <row r="49959" spans="4:4">
      <c r="D49959" s="70"/>
    </row>
    <row r="49960" spans="4:4">
      <c r="D49960" s="70"/>
    </row>
    <row r="49961" spans="4:4">
      <c r="D49961" s="70"/>
    </row>
    <row r="49962" spans="4:4">
      <c r="D49962" s="70"/>
    </row>
    <row r="49963" spans="4:4">
      <c r="D49963" s="70"/>
    </row>
    <row r="49964" spans="4:4">
      <c r="D49964" s="70"/>
    </row>
    <row r="49965" spans="4:4">
      <c r="D49965" s="70"/>
    </row>
    <row r="49966" spans="4:4">
      <c r="D49966" s="70"/>
    </row>
    <row r="49967" spans="4:4">
      <c r="D49967" s="70"/>
    </row>
    <row r="49968" spans="4:4">
      <c r="D49968" s="70"/>
    </row>
    <row r="49969" spans="4:4">
      <c r="D49969" s="70"/>
    </row>
    <row r="49970" spans="4:4">
      <c r="D49970" s="70"/>
    </row>
    <row r="49971" spans="4:4">
      <c r="D49971" s="70"/>
    </row>
    <row r="49972" spans="4:4">
      <c r="D49972" s="70"/>
    </row>
    <row r="49973" spans="4:4">
      <c r="D49973" s="70"/>
    </row>
    <row r="49974" spans="4:4">
      <c r="D49974" s="70"/>
    </row>
    <row r="49975" spans="4:4">
      <c r="D49975" s="70"/>
    </row>
    <row r="49976" spans="4:4">
      <c r="D49976" s="70"/>
    </row>
    <row r="49977" spans="4:4">
      <c r="D49977" s="70"/>
    </row>
    <row r="49978" spans="4:4">
      <c r="D49978" s="70"/>
    </row>
    <row r="49979" spans="4:4">
      <c r="D49979" s="70"/>
    </row>
    <row r="49980" spans="4:4">
      <c r="D49980" s="70"/>
    </row>
    <row r="49981" spans="4:4">
      <c r="D49981" s="70"/>
    </row>
    <row r="49982" spans="4:4">
      <c r="D49982" s="70"/>
    </row>
    <row r="49983" spans="4:4">
      <c r="D49983" s="70"/>
    </row>
    <row r="49984" spans="4:4">
      <c r="D49984" s="70"/>
    </row>
    <row r="49985" spans="4:4">
      <c r="D49985" s="70"/>
    </row>
    <row r="49986" spans="4:4">
      <c r="D49986" s="70"/>
    </row>
    <row r="49987" spans="4:4">
      <c r="D49987" s="70"/>
    </row>
    <row r="49988" spans="4:4">
      <c r="D49988" s="70"/>
    </row>
    <row r="49989" spans="4:4">
      <c r="D49989" s="70"/>
    </row>
    <row r="49990" spans="4:4">
      <c r="D49990" s="70"/>
    </row>
    <row r="49991" spans="4:4">
      <c r="D49991" s="70"/>
    </row>
    <row r="49992" spans="4:4">
      <c r="D49992" s="70"/>
    </row>
    <row r="49993" spans="4:4">
      <c r="D49993" s="70"/>
    </row>
    <row r="49994" spans="4:4">
      <c r="D49994" s="70"/>
    </row>
    <row r="49995" spans="4:4">
      <c r="D49995" s="70"/>
    </row>
    <row r="49996" spans="4:4">
      <c r="D49996" s="70"/>
    </row>
    <row r="49997" spans="4:4">
      <c r="D49997" s="70"/>
    </row>
    <row r="49998" spans="4:4">
      <c r="D49998" s="70"/>
    </row>
    <row r="49999" spans="4:4">
      <c r="D49999" s="70"/>
    </row>
    <row r="50000" spans="4:4">
      <c r="D50000" s="70"/>
    </row>
    <row r="50001" spans="4:4">
      <c r="D50001" s="70"/>
    </row>
    <row r="50002" spans="4:4">
      <c r="D50002" s="70"/>
    </row>
    <row r="50003" spans="4:4">
      <c r="D50003" s="70"/>
    </row>
    <row r="50004" spans="4:4">
      <c r="D50004" s="70"/>
    </row>
    <row r="50005" spans="4:4">
      <c r="D50005" s="70"/>
    </row>
    <row r="50006" spans="4:4">
      <c r="D50006" s="70"/>
    </row>
    <row r="50007" spans="4:4">
      <c r="D50007" s="70"/>
    </row>
    <row r="50008" spans="4:4">
      <c r="D50008" s="70"/>
    </row>
    <row r="50009" spans="4:4">
      <c r="D50009" s="70"/>
    </row>
    <row r="50010" spans="4:4">
      <c r="D50010" s="70"/>
    </row>
    <row r="50011" spans="4:4">
      <c r="D50011" s="70"/>
    </row>
    <row r="50012" spans="4:4">
      <c r="D50012" s="70"/>
    </row>
    <row r="50013" spans="4:4">
      <c r="D50013" s="70"/>
    </row>
    <row r="50014" spans="4:4">
      <c r="D50014" s="70"/>
    </row>
    <row r="50015" spans="4:4">
      <c r="D50015" s="70"/>
    </row>
    <row r="50016" spans="4:4">
      <c r="D50016" s="70"/>
    </row>
    <row r="50017" spans="4:4">
      <c r="D50017" s="70"/>
    </row>
    <row r="50018" spans="4:4">
      <c r="D50018" s="70"/>
    </row>
    <row r="50019" spans="4:4">
      <c r="D50019" s="70"/>
    </row>
    <row r="50020" spans="4:4">
      <c r="D50020" s="70"/>
    </row>
    <row r="50021" spans="4:4">
      <c r="D50021" s="70"/>
    </row>
    <row r="50022" spans="4:4">
      <c r="D50022" s="70"/>
    </row>
    <row r="50023" spans="4:4">
      <c r="D50023" s="70"/>
    </row>
    <row r="50024" spans="4:4">
      <c r="D50024" s="70"/>
    </row>
    <row r="50025" spans="4:4">
      <c r="D50025" s="70"/>
    </row>
    <row r="50026" spans="4:4">
      <c r="D50026" s="70"/>
    </row>
    <row r="50027" spans="4:4">
      <c r="D50027" s="70"/>
    </row>
    <row r="50028" spans="4:4">
      <c r="D50028" s="70"/>
    </row>
    <row r="50029" spans="4:4">
      <c r="D50029" s="70"/>
    </row>
    <row r="50030" spans="4:4">
      <c r="D50030" s="70"/>
    </row>
    <row r="50031" spans="4:4">
      <c r="D50031" s="70"/>
    </row>
    <row r="50032" spans="4:4">
      <c r="D50032" s="70"/>
    </row>
    <row r="50033" spans="4:4">
      <c r="D50033" s="70"/>
    </row>
    <row r="50034" spans="4:4">
      <c r="D50034" s="70"/>
    </row>
    <row r="50035" spans="4:4">
      <c r="D50035" s="70"/>
    </row>
    <row r="50036" spans="4:4">
      <c r="D50036" s="70"/>
    </row>
    <row r="50037" spans="4:4">
      <c r="D50037" s="70"/>
    </row>
    <row r="50038" spans="4:4">
      <c r="D50038" s="70"/>
    </row>
    <row r="50039" spans="4:4">
      <c r="D50039" s="70"/>
    </row>
    <row r="50040" spans="4:4">
      <c r="D50040" s="70"/>
    </row>
    <row r="50041" spans="4:4">
      <c r="D50041" s="70"/>
    </row>
    <row r="50042" spans="4:4">
      <c r="D50042" s="70"/>
    </row>
    <row r="50043" spans="4:4">
      <c r="D50043" s="70"/>
    </row>
    <row r="50044" spans="4:4">
      <c r="D50044" s="70"/>
    </row>
    <row r="50045" spans="4:4">
      <c r="D50045" s="70"/>
    </row>
    <row r="50046" spans="4:4">
      <c r="D50046" s="70"/>
    </row>
    <row r="50047" spans="4:4">
      <c r="D50047" s="70"/>
    </row>
    <row r="50048" spans="4:4">
      <c r="D50048" s="70"/>
    </row>
    <row r="50049" spans="4:4">
      <c r="D50049" s="70"/>
    </row>
    <row r="50050" spans="4:4">
      <c r="D50050" s="70"/>
    </row>
    <row r="50051" spans="4:4">
      <c r="D50051" s="70"/>
    </row>
    <row r="50052" spans="4:4">
      <c r="D50052" s="70"/>
    </row>
    <row r="50053" spans="4:4">
      <c r="D50053" s="70"/>
    </row>
    <row r="50054" spans="4:4">
      <c r="D50054" s="70"/>
    </row>
    <row r="50055" spans="4:4">
      <c r="D50055" s="70"/>
    </row>
    <row r="50056" spans="4:4">
      <c r="D50056" s="70"/>
    </row>
    <row r="50057" spans="4:4">
      <c r="D50057" s="70"/>
    </row>
    <row r="50058" spans="4:4">
      <c r="D50058" s="70"/>
    </row>
    <row r="50059" spans="4:4">
      <c r="D50059" s="70"/>
    </row>
    <row r="50060" spans="4:4">
      <c r="D50060" s="70"/>
    </row>
    <row r="50061" spans="4:4">
      <c r="D50061" s="70"/>
    </row>
    <row r="50062" spans="4:4">
      <c r="D50062" s="70"/>
    </row>
    <row r="50063" spans="4:4">
      <c r="D50063" s="70"/>
    </row>
    <row r="50064" spans="4:4">
      <c r="D50064" s="70"/>
    </row>
    <row r="50065" spans="4:4">
      <c r="D50065" s="70"/>
    </row>
    <row r="50066" spans="4:4">
      <c r="D50066" s="70"/>
    </row>
    <row r="50067" spans="4:4">
      <c r="D50067" s="70"/>
    </row>
    <row r="50068" spans="4:4">
      <c r="D50068" s="70"/>
    </row>
    <row r="50069" spans="4:4">
      <c r="D50069" s="70"/>
    </row>
    <row r="50070" spans="4:4">
      <c r="D50070" s="70"/>
    </row>
    <row r="50071" spans="4:4">
      <c r="D50071" s="70"/>
    </row>
    <row r="50072" spans="4:4">
      <c r="D50072" s="70"/>
    </row>
    <row r="50073" spans="4:4">
      <c r="D50073" s="70"/>
    </row>
    <row r="50074" spans="4:4">
      <c r="D50074" s="70"/>
    </row>
    <row r="50075" spans="4:4">
      <c r="D50075" s="70"/>
    </row>
    <row r="50076" spans="4:4">
      <c r="D50076" s="70"/>
    </row>
    <row r="50077" spans="4:4">
      <c r="D50077" s="70"/>
    </row>
    <row r="50078" spans="4:4">
      <c r="D50078" s="70"/>
    </row>
    <row r="50079" spans="4:4">
      <c r="D50079" s="70"/>
    </row>
    <row r="50080" spans="4:4">
      <c r="D50080" s="70"/>
    </row>
    <row r="50081" spans="4:4">
      <c r="D50081" s="70"/>
    </row>
    <row r="50082" spans="4:4">
      <c r="D50082" s="70"/>
    </row>
    <row r="50083" spans="4:4">
      <c r="D50083" s="70"/>
    </row>
    <row r="50084" spans="4:4">
      <c r="D50084" s="70"/>
    </row>
    <row r="50085" spans="4:4">
      <c r="D50085" s="70"/>
    </row>
    <row r="50086" spans="4:4">
      <c r="D50086" s="70"/>
    </row>
    <row r="50087" spans="4:4">
      <c r="D50087" s="70"/>
    </row>
    <row r="50088" spans="4:4">
      <c r="D50088" s="70"/>
    </row>
    <row r="50089" spans="4:4">
      <c r="D50089" s="70"/>
    </row>
    <row r="50090" spans="4:4">
      <c r="D50090" s="70"/>
    </row>
    <row r="50091" spans="4:4">
      <c r="D50091" s="70"/>
    </row>
    <row r="50092" spans="4:4">
      <c r="D50092" s="70"/>
    </row>
    <row r="50093" spans="4:4">
      <c r="D50093" s="70"/>
    </row>
    <row r="50094" spans="4:4">
      <c r="D50094" s="70"/>
    </row>
    <row r="50095" spans="4:4">
      <c r="D50095" s="70"/>
    </row>
    <row r="50096" spans="4:4">
      <c r="D50096" s="70"/>
    </row>
    <row r="50097" spans="4:4">
      <c r="D50097" s="70"/>
    </row>
    <row r="50098" spans="4:4">
      <c r="D50098" s="70"/>
    </row>
    <row r="50099" spans="4:4">
      <c r="D50099" s="70"/>
    </row>
    <row r="50100" spans="4:4">
      <c r="D50100" s="70"/>
    </row>
    <row r="50101" spans="4:4">
      <c r="D50101" s="70"/>
    </row>
    <row r="50102" spans="4:4">
      <c r="D50102" s="70"/>
    </row>
    <row r="50103" spans="4:4">
      <c r="D50103" s="70"/>
    </row>
    <row r="50104" spans="4:4">
      <c r="D50104" s="70"/>
    </row>
    <row r="50105" spans="4:4">
      <c r="D50105" s="70"/>
    </row>
    <row r="50106" spans="4:4">
      <c r="D50106" s="70"/>
    </row>
    <row r="50107" spans="4:4">
      <c r="D50107" s="70"/>
    </row>
    <row r="50108" spans="4:4">
      <c r="D50108" s="70"/>
    </row>
    <row r="50109" spans="4:4">
      <c r="D50109" s="70"/>
    </row>
    <row r="50110" spans="4:4">
      <c r="D50110" s="70"/>
    </row>
    <row r="50111" spans="4:4">
      <c r="D50111" s="70"/>
    </row>
    <row r="50112" spans="4:4">
      <c r="D50112" s="70"/>
    </row>
    <row r="50113" spans="4:4">
      <c r="D50113" s="70"/>
    </row>
    <row r="50114" spans="4:4">
      <c r="D50114" s="70"/>
    </row>
    <row r="50115" spans="4:4">
      <c r="D50115" s="70"/>
    </row>
    <row r="50116" spans="4:4">
      <c r="D50116" s="70"/>
    </row>
    <row r="50117" spans="4:4">
      <c r="D50117" s="70"/>
    </row>
    <row r="50118" spans="4:4">
      <c r="D50118" s="70"/>
    </row>
    <row r="50119" spans="4:4">
      <c r="D50119" s="70"/>
    </row>
    <row r="50120" spans="4:4">
      <c r="D50120" s="70"/>
    </row>
    <row r="50121" spans="4:4">
      <c r="D50121" s="70"/>
    </row>
    <row r="50122" spans="4:4">
      <c r="D50122" s="70"/>
    </row>
    <row r="50123" spans="4:4">
      <c r="D50123" s="70"/>
    </row>
    <row r="50124" spans="4:4">
      <c r="D50124" s="70"/>
    </row>
    <row r="50125" spans="4:4">
      <c r="D50125" s="70"/>
    </row>
    <row r="50126" spans="4:4">
      <c r="D50126" s="70"/>
    </row>
    <row r="50127" spans="4:4">
      <c r="D50127" s="70"/>
    </row>
    <row r="50128" spans="4:4">
      <c r="D50128" s="70"/>
    </row>
    <row r="50129" spans="4:4">
      <c r="D50129" s="70"/>
    </row>
    <row r="50130" spans="4:4">
      <c r="D50130" s="70"/>
    </row>
    <row r="50131" spans="4:4">
      <c r="D50131" s="70"/>
    </row>
    <row r="50132" spans="4:4">
      <c r="D50132" s="70"/>
    </row>
    <row r="50133" spans="4:4">
      <c r="D50133" s="70"/>
    </row>
    <row r="50134" spans="4:4">
      <c r="D50134" s="70"/>
    </row>
    <row r="50135" spans="4:4">
      <c r="D50135" s="70"/>
    </row>
    <row r="50136" spans="4:4">
      <c r="D50136" s="70"/>
    </row>
    <row r="50137" spans="4:4">
      <c r="D50137" s="70"/>
    </row>
    <row r="50138" spans="4:4">
      <c r="D50138" s="70"/>
    </row>
    <row r="50139" spans="4:4">
      <c r="D50139" s="70"/>
    </row>
    <row r="50140" spans="4:4">
      <c r="D50140" s="70"/>
    </row>
    <row r="50141" spans="4:4">
      <c r="D50141" s="70"/>
    </row>
    <row r="50142" spans="4:4">
      <c r="D50142" s="70"/>
    </row>
    <row r="50143" spans="4:4">
      <c r="D50143" s="70"/>
    </row>
    <row r="50144" spans="4:4">
      <c r="D50144" s="70"/>
    </row>
    <row r="50145" spans="4:4">
      <c r="D50145" s="70"/>
    </row>
    <row r="50146" spans="4:4">
      <c r="D50146" s="70"/>
    </row>
    <row r="50147" spans="4:4">
      <c r="D50147" s="70"/>
    </row>
    <row r="50148" spans="4:4">
      <c r="D50148" s="70"/>
    </row>
    <row r="50149" spans="4:4">
      <c r="D50149" s="70"/>
    </row>
    <row r="50150" spans="4:4">
      <c r="D50150" s="70"/>
    </row>
    <row r="50151" spans="4:4">
      <c r="D50151" s="70"/>
    </row>
    <row r="50152" spans="4:4">
      <c r="D50152" s="70"/>
    </row>
    <row r="50153" spans="4:4">
      <c r="D50153" s="70"/>
    </row>
    <row r="50154" spans="4:4">
      <c r="D50154" s="70"/>
    </row>
    <row r="50155" spans="4:4">
      <c r="D50155" s="70"/>
    </row>
    <row r="50156" spans="4:4">
      <c r="D50156" s="70"/>
    </row>
    <row r="50157" spans="4:4">
      <c r="D50157" s="70"/>
    </row>
    <row r="50158" spans="4:4">
      <c r="D50158" s="70"/>
    </row>
    <row r="50159" spans="4:4">
      <c r="D50159" s="70"/>
    </row>
    <row r="50160" spans="4:4">
      <c r="D50160" s="70"/>
    </row>
    <row r="50161" spans="4:4">
      <c r="D50161" s="70"/>
    </row>
    <row r="50162" spans="4:4">
      <c r="D50162" s="70"/>
    </row>
    <row r="50163" spans="4:4">
      <c r="D50163" s="70"/>
    </row>
    <row r="50164" spans="4:4">
      <c r="D50164" s="70"/>
    </row>
    <row r="50165" spans="4:4">
      <c r="D50165" s="70"/>
    </row>
    <row r="50166" spans="4:4">
      <c r="D50166" s="70"/>
    </row>
    <row r="50167" spans="4:4">
      <c r="D50167" s="70"/>
    </row>
    <row r="50168" spans="4:4">
      <c r="D50168" s="70"/>
    </row>
    <row r="50169" spans="4:4">
      <c r="D50169" s="70"/>
    </row>
    <row r="50170" spans="4:4">
      <c r="D50170" s="70"/>
    </row>
    <row r="50171" spans="4:4">
      <c r="D50171" s="70"/>
    </row>
    <row r="50172" spans="4:4">
      <c r="D50172" s="70"/>
    </row>
    <row r="50173" spans="4:4">
      <c r="D50173" s="70"/>
    </row>
    <row r="50174" spans="4:4">
      <c r="D50174" s="70"/>
    </row>
    <row r="50175" spans="4:4">
      <c r="D50175" s="70"/>
    </row>
    <row r="50176" spans="4:4">
      <c r="D50176" s="70"/>
    </row>
    <row r="50177" spans="4:4">
      <c r="D50177" s="70"/>
    </row>
    <row r="50178" spans="4:4">
      <c r="D50178" s="70"/>
    </row>
    <row r="50179" spans="4:4">
      <c r="D50179" s="70"/>
    </row>
    <row r="50180" spans="4:4">
      <c r="D50180" s="70"/>
    </row>
    <row r="50181" spans="4:4">
      <c r="D50181" s="70"/>
    </row>
    <row r="50182" spans="4:4">
      <c r="D50182" s="70"/>
    </row>
    <row r="50183" spans="4:4">
      <c r="D50183" s="70"/>
    </row>
    <row r="50184" spans="4:4">
      <c r="D50184" s="70"/>
    </row>
    <row r="50185" spans="4:4">
      <c r="D50185" s="70"/>
    </row>
    <row r="50186" spans="4:4">
      <c r="D50186" s="70"/>
    </row>
    <row r="50187" spans="4:4">
      <c r="D50187" s="70"/>
    </row>
    <row r="50188" spans="4:4">
      <c r="D50188" s="70"/>
    </row>
    <row r="50189" spans="4:4">
      <c r="D50189" s="70"/>
    </row>
    <row r="50190" spans="4:4">
      <c r="D50190" s="70"/>
    </row>
    <row r="50191" spans="4:4">
      <c r="D50191" s="70"/>
    </row>
    <row r="50192" spans="4:4">
      <c r="D50192" s="70"/>
    </row>
    <row r="50193" spans="4:4">
      <c r="D50193" s="70"/>
    </row>
    <row r="50194" spans="4:4">
      <c r="D50194" s="70"/>
    </row>
    <row r="50195" spans="4:4">
      <c r="D50195" s="70"/>
    </row>
    <row r="50196" spans="4:4">
      <c r="D50196" s="70"/>
    </row>
    <row r="50197" spans="4:4">
      <c r="D50197" s="70"/>
    </row>
    <row r="50198" spans="4:4">
      <c r="D50198" s="70"/>
    </row>
    <row r="50199" spans="4:4">
      <c r="D50199" s="70"/>
    </row>
    <row r="50200" spans="4:4">
      <c r="D50200" s="70"/>
    </row>
    <row r="50201" spans="4:4">
      <c r="D50201" s="70"/>
    </row>
    <row r="50202" spans="4:4">
      <c r="D50202" s="70"/>
    </row>
    <row r="50203" spans="4:4">
      <c r="D50203" s="70"/>
    </row>
    <row r="50204" spans="4:4">
      <c r="D50204" s="70"/>
    </row>
    <row r="50205" spans="4:4">
      <c r="D50205" s="70"/>
    </row>
    <row r="50206" spans="4:4">
      <c r="D50206" s="70"/>
    </row>
    <row r="50207" spans="4:4">
      <c r="D50207" s="70"/>
    </row>
    <row r="50208" spans="4:4">
      <c r="D50208" s="70"/>
    </row>
    <row r="50209" spans="4:4">
      <c r="D50209" s="70"/>
    </row>
    <row r="50210" spans="4:4">
      <c r="D50210" s="70"/>
    </row>
    <row r="50211" spans="4:4">
      <c r="D50211" s="70"/>
    </row>
    <row r="50212" spans="4:4">
      <c r="D50212" s="70"/>
    </row>
    <row r="50213" spans="4:4">
      <c r="D50213" s="70"/>
    </row>
    <row r="50214" spans="4:4">
      <c r="D50214" s="70"/>
    </row>
    <row r="50215" spans="4:4">
      <c r="D50215" s="70"/>
    </row>
    <row r="50216" spans="4:4">
      <c r="D50216" s="70"/>
    </row>
    <row r="50217" spans="4:4">
      <c r="D50217" s="70"/>
    </row>
    <row r="50218" spans="4:4">
      <c r="D50218" s="70"/>
    </row>
    <row r="50219" spans="4:4">
      <c r="D50219" s="70"/>
    </row>
    <row r="50220" spans="4:4">
      <c r="D50220" s="70"/>
    </row>
    <row r="50221" spans="4:4">
      <c r="D50221" s="70"/>
    </row>
    <row r="50222" spans="4:4">
      <c r="D50222" s="70"/>
    </row>
    <row r="50223" spans="4:4">
      <c r="D50223" s="70"/>
    </row>
    <row r="50224" spans="4:4">
      <c r="D50224" s="70"/>
    </row>
    <row r="50225" spans="4:4">
      <c r="D50225" s="70"/>
    </row>
    <row r="50226" spans="4:4">
      <c r="D50226" s="70"/>
    </row>
    <row r="50227" spans="4:4">
      <c r="D50227" s="70"/>
    </row>
    <row r="50228" spans="4:4">
      <c r="D50228" s="70"/>
    </row>
    <row r="50229" spans="4:4">
      <c r="D50229" s="70"/>
    </row>
    <row r="50230" spans="4:4">
      <c r="D50230" s="70"/>
    </row>
    <row r="50231" spans="4:4">
      <c r="D50231" s="70"/>
    </row>
    <row r="50232" spans="4:4">
      <c r="D50232" s="70"/>
    </row>
    <row r="50233" spans="4:4">
      <c r="D50233" s="70"/>
    </row>
    <row r="50234" spans="4:4">
      <c r="D50234" s="70"/>
    </row>
    <row r="50235" spans="4:4">
      <c r="D50235" s="70"/>
    </row>
    <row r="50236" spans="4:4">
      <c r="D50236" s="70"/>
    </row>
    <row r="50237" spans="4:4">
      <c r="D50237" s="70"/>
    </row>
    <row r="50238" spans="4:4">
      <c r="D50238" s="70"/>
    </row>
    <row r="50239" spans="4:4">
      <c r="D50239" s="70"/>
    </row>
    <row r="50240" spans="4:4">
      <c r="D50240" s="70"/>
    </row>
    <row r="50241" spans="4:4">
      <c r="D50241" s="70"/>
    </row>
    <row r="50242" spans="4:4">
      <c r="D50242" s="70"/>
    </row>
    <row r="50243" spans="4:4">
      <c r="D50243" s="70"/>
    </row>
    <row r="50244" spans="4:4">
      <c r="D50244" s="70"/>
    </row>
    <row r="50245" spans="4:4">
      <c r="D50245" s="70"/>
    </row>
    <row r="50246" spans="4:4">
      <c r="D50246" s="70"/>
    </row>
    <row r="50247" spans="4:4">
      <c r="D50247" s="70"/>
    </row>
    <row r="50248" spans="4:4">
      <c r="D50248" s="70"/>
    </row>
    <row r="50249" spans="4:4">
      <c r="D50249" s="70"/>
    </row>
    <row r="50250" spans="4:4">
      <c r="D50250" s="70"/>
    </row>
    <row r="50251" spans="4:4">
      <c r="D50251" s="70"/>
    </row>
    <row r="50252" spans="4:4">
      <c r="D50252" s="70"/>
    </row>
    <row r="50253" spans="4:4">
      <c r="D50253" s="70"/>
    </row>
    <row r="50254" spans="4:4">
      <c r="D50254" s="70"/>
    </row>
    <row r="50255" spans="4:4">
      <c r="D50255" s="70"/>
    </row>
    <row r="50256" spans="4:4">
      <c r="D50256" s="70"/>
    </row>
    <row r="50257" spans="4:4">
      <c r="D50257" s="70"/>
    </row>
    <row r="50258" spans="4:4">
      <c r="D50258" s="70"/>
    </row>
    <row r="50259" spans="4:4">
      <c r="D50259" s="70"/>
    </row>
    <row r="50260" spans="4:4">
      <c r="D50260" s="70"/>
    </row>
    <row r="50261" spans="4:4">
      <c r="D50261" s="70"/>
    </row>
    <row r="50262" spans="4:4">
      <c r="D50262" s="70"/>
    </row>
    <row r="50263" spans="4:4">
      <c r="D50263" s="70"/>
    </row>
    <row r="50264" spans="4:4">
      <c r="D50264" s="70"/>
    </row>
    <row r="50265" spans="4:4">
      <c r="D50265" s="70"/>
    </row>
    <row r="50266" spans="4:4">
      <c r="D50266" s="70"/>
    </row>
    <row r="50267" spans="4:4">
      <c r="D50267" s="70"/>
    </row>
    <row r="50268" spans="4:4">
      <c r="D50268" s="70"/>
    </row>
    <row r="50269" spans="4:4">
      <c r="D50269" s="70"/>
    </row>
    <row r="50270" spans="4:4">
      <c r="D50270" s="70"/>
    </row>
    <row r="50271" spans="4:4">
      <c r="D50271" s="70"/>
    </row>
    <row r="50272" spans="4:4">
      <c r="D50272" s="70"/>
    </row>
    <row r="50273" spans="4:4">
      <c r="D50273" s="70"/>
    </row>
    <row r="50274" spans="4:4">
      <c r="D50274" s="70"/>
    </row>
    <row r="50275" spans="4:4">
      <c r="D50275" s="70"/>
    </row>
    <row r="50276" spans="4:4">
      <c r="D50276" s="70"/>
    </row>
    <row r="50277" spans="4:4">
      <c r="D50277" s="70"/>
    </row>
    <row r="50278" spans="4:4">
      <c r="D50278" s="70"/>
    </row>
    <row r="50279" spans="4:4">
      <c r="D50279" s="70"/>
    </row>
    <row r="50280" spans="4:4">
      <c r="D50280" s="70"/>
    </row>
    <row r="50281" spans="4:4">
      <c r="D50281" s="70"/>
    </row>
    <row r="50282" spans="4:4">
      <c r="D50282" s="70"/>
    </row>
    <row r="50283" spans="4:4">
      <c r="D50283" s="70"/>
    </row>
    <row r="50284" spans="4:4">
      <c r="D50284" s="70"/>
    </row>
    <row r="50285" spans="4:4">
      <c r="D50285" s="70"/>
    </row>
    <row r="50286" spans="4:4">
      <c r="D50286" s="70"/>
    </row>
    <row r="50287" spans="4:4">
      <c r="D50287" s="70"/>
    </row>
    <row r="50288" spans="4:4">
      <c r="D50288" s="70"/>
    </row>
    <row r="50289" spans="4:4">
      <c r="D50289" s="70"/>
    </row>
    <row r="50290" spans="4:4">
      <c r="D50290" s="70"/>
    </row>
    <row r="50291" spans="4:4">
      <c r="D50291" s="70"/>
    </row>
    <row r="50292" spans="4:4">
      <c r="D50292" s="70"/>
    </row>
    <row r="50293" spans="4:4">
      <c r="D50293" s="70"/>
    </row>
    <row r="50294" spans="4:4">
      <c r="D50294" s="70"/>
    </row>
    <row r="50295" spans="4:4">
      <c r="D50295" s="70"/>
    </row>
    <row r="50296" spans="4:4">
      <c r="D50296" s="70"/>
    </row>
    <row r="50297" spans="4:4">
      <c r="D50297" s="70"/>
    </row>
    <row r="50298" spans="4:4">
      <c r="D50298" s="70"/>
    </row>
    <row r="50299" spans="4:4">
      <c r="D50299" s="70"/>
    </row>
    <row r="50300" spans="4:4">
      <c r="D50300" s="70"/>
    </row>
    <row r="50301" spans="4:4">
      <c r="D50301" s="70"/>
    </row>
    <row r="50302" spans="4:4">
      <c r="D50302" s="70"/>
    </row>
    <row r="50303" spans="4:4">
      <c r="D50303" s="70"/>
    </row>
    <row r="50304" spans="4:4">
      <c r="D50304" s="70"/>
    </row>
    <row r="50305" spans="4:4">
      <c r="D50305" s="70"/>
    </row>
    <row r="50306" spans="4:4">
      <c r="D50306" s="70"/>
    </row>
    <row r="50307" spans="4:4">
      <c r="D50307" s="70"/>
    </row>
    <row r="50308" spans="4:4">
      <c r="D50308" s="70"/>
    </row>
    <row r="50309" spans="4:4">
      <c r="D50309" s="70"/>
    </row>
    <row r="50310" spans="4:4">
      <c r="D50310" s="70"/>
    </row>
    <row r="50311" spans="4:4">
      <c r="D50311" s="70"/>
    </row>
    <row r="50312" spans="4:4">
      <c r="D50312" s="70"/>
    </row>
    <row r="50313" spans="4:4">
      <c r="D50313" s="70"/>
    </row>
    <row r="50314" spans="4:4">
      <c r="D50314" s="70"/>
    </row>
    <row r="50315" spans="4:4">
      <c r="D50315" s="70"/>
    </row>
    <row r="50316" spans="4:4">
      <c r="D50316" s="70"/>
    </row>
    <row r="50317" spans="4:4">
      <c r="D50317" s="70"/>
    </row>
    <row r="50318" spans="4:4">
      <c r="D50318" s="70"/>
    </row>
    <row r="50319" spans="4:4">
      <c r="D50319" s="70"/>
    </row>
    <row r="50320" spans="4:4">
      <c r="D50320" s="70"/>
    </row>
    <row r="50321" spans="4:4">
      <c r="D50321" s="70"/>
    </row>
    <row r="50322" spans="4:4">
      <c r="D50322" s="70"/>
    </row>
    <row r="50323" spans="4:4">
      <c r="D50323" s="70"/>
    </row>
    <row r="50324" spans="4:4">
      <c r="D50324" s="70"/>
    </row>
    <row r="50325" spans="4:4">
      <c r="D50325" s="70"/>
    </row>
    <row r="50326" spans="4:4">
      <c r="D50326" s="70"/>
    </row>
    <row r="50327" spans="4:4">
      <c r="D50327" s="70"/>
    </row>
    <row r="50328" spans="4:4">
      <c r="D50328" s="70"/>
    </row>
    <row r="50329" spans="4:4">
      <c r="D50329" s="70"/>
    </row>
    <row r="50330" spans="4:4">
      <c r="D50330" s="70"/>
    </row>
    <row r="50331" spans="4:4">
      <c r="D50331" s="70"/>
    </row>
    <row r="50332" spans="4:4">
      <c r="D50332" s="70"/>
    </row>
    <row r="50333" spans="4:4">
      <c r="D50333" s="70"/>
    </row>
    <row r="50334" spans="4:4">
      <c r="D50334" s="70"/>
    </row>
    <row r="50335" spans="4:4">
      <c r="D50335" s="70"/>
    </row>
    <row r="50336" spans="4:4">
      <c r="D50336" s="70"/>
    </row>
    <row r="50337" spans="4:4">
      <c r="D50337" s="70"/>
    </row>
    <row r="50338" spans="4:4">
      <c r="D50338" s="70"/>
    </row>
    <row r="50339" spans="4:4">
      <c r="D50339" s="70"/>
    </row>
    <row r="50340" spans="4:4">
      <c r="D50340" s="70"/>
    </row>
    <row r="50341" spans="4:4">
      <c r="D50341" s="70"/>
    </row>
    <row r="50342" spans="4:4">
      <c r="D50342" s="70"/>
    </row>
    <row r="50343" spans="4:4">
      <c r="D50343" s="70"/>
    </row>
    <row r="50344" spans="4:4">
      <c r="D50344" s="70"/>
    </row>
    <row r="50345" spans="4:4">
      <c r="D50345" s="70"/>
    </row>
    <row r="50346" spans="4:4">
      <c r="D50346" s="70"/>
    </row>
    <row r="50347" spans="4:4">
      <c r="D50347" s="70"/>
    </row>
    <row r="50348" spans="4:4">
      <c r="D50348" s="70"/>
    </row>
    <row r="50349" spans="4:4">
      <c r="D50349" s="70"/>
    </row>
    <row r="50350" spans="4:4">
      <c r="D50350" s="70"/>
    </row>
    <row r="50351" spans="4:4">
      <c r="D50351" s="70"/>
    </row>
    <row r="50352" spans="4:4">
      <c r="D50352" s="70"/>
    </row>
    <row r="50353" spans="4:4">
      <c r="D50353" s="70"/>
    </row>
    <row r="50354" spans="4:4">
      <c r="D50354" s="70"/>
    </row>
    <row r="50355" spans="4:4">
      <c r="D50355" s="70"/>
    </row>
    <row r="50356" spans="4:4">
      <c r="D50356" s="70"/>
    </row>
    <row r="50357" spans="4:4">
      <c r="D50357" s="70"/>
    </row>
    <row r="50358" spans="4:4">
      <c r="D50358" s="70"/>
    </row>
    <row r="50359" spans="4:4">
      <c r="D50359" s="70"/>
    </row>
    <row r="50360" spans="4:4">
      <c r="D50360" s="70"/>
    </row>
    <row r="50361" spans="4:4">
      <c r="D50361" s="70"/>
    </row>
    <row r="50362" spans="4:4">
      <c r="D50362" s="70"/>
    </row>
    <row r="50363" spans="4:4">
      <c r="D50363" s="70"/>
    </row>
    <row r="50364" spans="4:4">
      <c r="D50364" s="70"/>
    </row>
    <row r="50365" spans="4:4">
      <c r="D50365" s="70"/>
    </row>
    <row r="50366" spans="4:4">
      <c r="D50366" s="70"/>
    </row>
    <row r="50367" spans="4:4">
      <c r="D50367" s="70"/>
    </row>
    <row r="50368" spans="4:4">
      <c r="D50368" s="70"/>
    </row>
    <row r="50369" spans="4:4">
      <c r="D50369" s="70"/>
    </row>
    <row r="50370" spans="4:4">
      <c r="D50370" s="70"/>
    </row>
    <row r="50371" spans="4:4">
      <c r="D50371" s="70"/>
    </row>
    <row r="50372" spans="4:4">
      <c r="D50372" s="70"/>
    </row>
    <row r="50373" spans="4:4">
      <c r="D50373" s="70"/>
    </row>
    <row r="50374" spans="4:4">
      <c r="D50374" s="70"/>
    </row>
    <row r="50375" spans="4:4">
      <c r="D50375" s="70"/>
    </row>
    <row r="50376" spans="4:4">
      <c r="D50376" s="70"/>
    </row>
    <row r="50377" spans="4:4">
      <c r="D50377" s="70"/>
    </row>
    <row r="50378" spans="4:4">
      <c r="D50378" s="70"/>
    </row>
    <row r="50379" spans="4:4">
      <c r="D50379" s="70"/>
    </row>
    <row r="50380" spans="4:4">
      <c r="D50380" s="70"/>
    </row>
    <row r="50381" spans="4:4">
      <c r="D50381" s="70"/>
    </row>
    <row r="50382" spans="4:4">
      <c r="D50382" s="70"/>
    </row>
    <row r="50383" spans="4:4">
      <c r="D50383" s="70"/>
    </row>
    <row r="50384" spans="4:4">
      <c r="D50384" s="70"/>
    </row>
    <row r="50385" spans="4:4">
      <c r="D50385" s="70"/>
    </row>
    <row r="50386" spans="4:4">
      <c r="D50386" s="70"/>
    </row>
    <row r="50387" spans="4:4">
      <c r="D50387" s="70"/>
    </row>
    <row r="50388" spans="4:4">
      <c r="D50388" s="70"/>
    </row>
    <row r="50389" spans="4:4">
      <c r="D50389" s="70"/>
    </row>
    <row r="50390" spans="4:4">
      <c r="D50390" s="70"/>
    </row>
    <row r="50391" spans="4:4">
      <c r="D50391" s="70"/>
    </row>
    <row r="50392" spans="4:4">
      <c r="D50392" s="70"/>
    </row>
    <row r="50393" spans="4:4">
      <c r="D50393" s="70"/>
    </row>
    <row r="50394" spans="4:4">
      <c r="D50394" s="70"/>
    </row>
    <row r="50395" spans="4:4">
      <c r="D50395" s="70"/>
    </row>
    <row r="50396" spans="4:4">
      <c r="D50396" s="70"/>
    </row>
    <row r="50397" spans="4:4">
      <c r="D50397" s="70"/>
    </row>
    <row r="50398" spans="4:4">
      <c r="D50398" s="70"/>
    </row>
    <row r="50399" spans="4:4">
      <c r="D50399" s="70"/>
    </row>
    <row r="50400" spans="4:4">
      <c r="D50400" s="70"/>
    </row>
    <row r="50401" spans="4:4">
      <c r="D50401" s="70"/>
    </row>
    <row r="50402" spans="4:4">
      <c r="D50402" s="70"/>
    </row>
    <row r="50403" spans="4:4">
      <c r="D50403" s="70"/>
    </row>
    <row r="50404" spans="4:4">
      <c r="D50404" s="70"/>
    </row>
    <row r="50405" spans="4:4">
      <c r="D50405" s="70"/>
    </row>
    <row r="50406" spans="4:4">
      <c r="D50406" s="70"/>
    </row>
    <row r="50407" spans="4:4">
      <c r="D50407" s="70"/>
    </row>
    <row r="50408" spans="4:4">
      <c r="D50408" s="70"/>
    </row>
    <row r="50409" spans="4:4">
      <c r="D50409" s="70"/>
    </row>
    <row r="50410" spans="4:4">
      <c r="D50410" s="70"/>
    </row>
    <row r="50411" spans="4:4">
      <c r="D50411" s="70"/>
    </row>
    <row r="50412" spans="4:4">
      <c r="D50412" s="70"/>
    </row>
    <row r="50413" spans="4:4">
      <c r="D50413" s="70"/>
    </row>
    <row r="50414" spans="4:4">
      <c r="D50414" s="70"/>
    </row>
    <row r="50415" spans="4:4">
      <c r="D50415" s="70"/>
    </row>
    <row r="50416" spans="4:4">
      <c r="D50416" s="70"/>
    </row>
    <row r="50417" spans="4:4">
      <c r="D50417" s="70"/>
    </row>
    <row r="50418" spans="4:4">
      <c r="D50418" s="70"/>
    </row>
    <row r="50419" spans="4:4">
      <c r="D50419" s="70"/>
    </row>
    <row r="50420" spans="4:4">
      <c r="D50420" s="70"/>
    </row>
    <row r="50421" spans="4:4">
      <c r="D50421" s="70"/>
    </row>
    <row r="50422" spans="4:4">
      <c r="D50422" s="70"/>
    </row>
    <row r="50423" spans="4:4">
      <c r="D50423" s="70"/>
    </row>
    <row r="50424" spans="4:4">
      <c r="D50424" s="70"/>
    </row>
    <row r="50425" spans="4:4">
      <c r="D50425" s="70"/>
    </row>
    <row r="50426" spans="4:4">
      <c r="D50426" s="70"/>
    </row>
    <row r="50427" spans="4:4">
      <c r="D50427" s="70"/>
    </row>
    <row r="50428" spans="4:4">
      <c r="D50428" s="70"/>
    </row>
    <row r="50429" spans="4:4">
      <c r="D50429" s="70"/>
    </row>
    <row r="50430" spans="4:4">
      <c r="D50430" s="70"/>
    </row>
    <row r="50431" spans="4:4">
      <c r="D50431" s="70"/>
    </row>
    <row r="50432" spans="4:4">
      <c r="D50432" s="70"/>
    </row>
    <row r="50433" spans="4:4">
      <c r="D50433" s="70"/>
    </row>
    <row r="50434" spans="4:4">
      <c r="D50434" s="70"/>
    </row>
    <row r="50435" spans="4:4">
      <c r="D50435" s="70"/>
    </row>
    <row r="50436" spans="4:4">
      <c r="D50436" s="70"/>
    </row>
    <row r="50437" spans="4:4">
      <c r="D50437" s="70"/>
    </row>
    <row r="50438" spans="4:4">
      <c r="D50438" s="70"/>
    </row>
    <row r="50439" spans="4:4">
      <c r="D50439" s="70"/>
    </row>
    <row r="50440" spans="4:4">
      <c r="D50440" s="70"/>
    </row>
    <row r="50441" spans="4:4">
      <c r="D50441" s="70"/>
    </row>
    <row r="50442" spans="4:4">
      <c r="D50442" s="70"/>
    </row>
    <row r="50443" spans="4:4">
      <c r="D50443" s="70"/>
    </row>
    <row r="50444" spans="4:4">
      <c r="D50444" s="70"/>
    </row>
    <row r="50445" spans="4:4">
      <c r="D50445" s="70"/>
    </row>
    <row r="50446" spans="4:4">
      <c r="D50446" s="70"/>
    </row>
    <row r="50447" spans="4:4">
      <c r="D50447" s="70"/>
    </row>
    <row r="50448" spans="4:4">
      <c r="D50448" s="70"/>
    </row>
    <row r="50449" spans="4:4">
      <c r="D50449" s="70"/>
    </row>
    <row r="50450" spans="4:4">
      <c r="D50450" s="70"/>
    </row>
    <row r="50451" spans="4:4">
      <c r="D50451" s="70"/>
    </row>
    <row r="50452" spans="4:4">
      <c r="D50452" s="70"/>
    </row>
    <row r="50453" spans="4:4">
      <c r="D50453" s="70"/>
    </row>
    <row r="50454" spans="4:4">
      <c r="D50454" s="70"/>
    </row>
    <row r="50455" spans="4:4">
      <c r="D50455" s="70"/>
    </row>
    <row r="50456" spans="4:4">
      <c r="D50456" s="70"/>
    </row>
    <row r="50457" spans="4:4">
      <c r="D50457" s="70"/>
    </row>
    <row r="50458" spans="4:4">
      <c r="D50458" s="70"/>
    </row>
    <row r="50459" spans="4:4">
      <c r="D50459" s="70"/>
    </row>
    <row r="50460" spans="4:4">
      <c r="D50460" s="70"/>
    </row>
    <row r="50461" spans="4:4">
      <c r="D50461" s="70"/>
    </row>
    <row r="50462" spans="4:4">
      <c r="D50462" s="70"/>
    </row>
    <row r="50463" spans="4:4">
      <c r="D50463" s="70"/>
    </row>
    <row r="50464" spans="4:4">
      <c r="D50464" s="70"/>
    </row>
    <row r="50465" spans="4:4">
      <c r="D50465" s="70"/>
    </row>
    <row r="50466" spans="4:4">
      <c r="D50466" s="70"/>
    </row>
    <row r="50467" spans="4:4">
      <c r="D50467" s="70"/>
    </row>
    <row r="50468" spans="4:4">
      <c r="D50468" s="70"/>
    </row>
    <row r="50469" spans="4:4">
      <c r="D50469" s="70"/>
    </row>
    <row r="50470" spans="4:4">
      <c r="D50470" s="70"/>
    </row>
    <row r="50471" spans="4:4">
      <c r="D50471" s="70"/>
    </row>
    <row r="50472" spans="4:4">
      <c r="D50472" s="70"/>
    </row>
    <row r="50473" spans="4:4">
      <c r="D50473" s="70"/>
    </row>
    <row r="50474" spans="4:4">
      <c r="D50474" s="70"/>
    </row>
    <row r="50475" spans="4:4">
      <c r="D50475" s="70"/>
    </row>
    <row r="50476" spans="4:4">
      <c r="D50476" s="70"/>
    </row>
    <row r="50477" spans="4:4">
      <c r="D50477" s="70"/>
    </row>
    <row r="50478" spans="4:4">
      <c r="D50478" s="70"/>
    </row>
    <row r="50479" spans="4:4">
      <c r="D50479" s="70"/>
    </row>
    <row r="50480" spans="4:4">
      <c r="D50480" s="70"/>
    </row>
    <row r="50481" spans="4:4">
      <c r="D50481" s="70"/>
    </row>
    <row r="50482" spans="4:4">
      <c r="D50482" s="70"/>
    </row>
    <row r="50483" spans="4:4">
      <c r="D50483" s="70"/>
    </row>
    <row r="50484" spans="4:4">
      <c r="D50484" s="70"/>
    </row>
    <row r="50485" spans="4:4">
      <c r="D50485" s="70"/>
    </row>
    <row r="50486" spans="4:4">
      <c r="D50486" s="70"/>
    </row>
    <row r="50487" spans="4:4">
      <c r="D50487" s="70"/>
    </row>
    <row r="50488" spans="4:4">
      <c r="D50488" s="70"/>
    </row>
    <row r="50489" spans="4:4">
      <c r="D50489" s="70"/>
    </row>
    <row r="50490" spans="4:4">
      <c r="D50490" s="70"/>
    </row>
    <row r="50491" spans="4:4">
      <c r="D50491" s="70"/>
    </row>
    <row r="50492" spans="4:4">
      <c r="D50492" s="70"/>
    </row>
    <row r="50493" spans="4:4">
      <c r="D50493" s="70"/>
    </row>
    <row r="50494" spans="4:4">
      <c r="D50494" s="70"/>
    </row>
    <row r="50495" spans="4:4">
      <c r="D50495" s="70"/>
    </row>
    <row r="50496" spans="4:4">
      <c r="D50496" s="70"/>
    </row>
    <row r="50497" spans="4:4">
      <c r="D50497" s="70"/>
    </row>
    <row r="50498" spans="4:4">
      <c r="D50498" s="70"/>
    </row>
    <row r="50499" spans="4:4">
      <c r="D50499" s="70"/>
    </row>
    <row r="50500" spans="4:4">
      <c r="D50500" s="70"/>
    </row>
    <row r="50501" spans="4:4">
      <c r="D50501" s="70"/>
    </row>
    <row r="50502" spans="4:4">
      <c r="D50502" s="70"/>
    </row>
    <row r="50503" spans="4:4">
      <c r="D50503" s="70"/>
    </row>
    <row r="50504" spans="4:4">
      <c r="D50504" s="70"/>
    </row>
    <row r="50505" spans="4:4">
      <c r="D50505" s="70"/>
    </row>
    <row r="50506" spans="4:4">
      <c r="D50506" s="70"/>
    </row>
    <row r="50507" spans="4:4">
      <c r="D50507" s="70"/>
    </row>
    <row r="50508" spans="4:4">
      <c r="D50508" s="70"/>
    </row>
    <row r="50509" spans="4:4">
      <c r="D50509" s="70"/>
    </row>
    <row r="50510" spans="4:4">
      <c r="D50510" s="70"/>
    </row>
    <row r="50511" spans="4:4">
      <c r="D50511" s="70"/>
    </row>
    <row r="50512" spans="4:4">
      <c r="D50512" s="70"/>
    </row>
    <row r="50513" spans="4:4">
      <c r="D50513" s="70"/>
    </row>
    <row r="50514" spans="4:4">
      <c r="D50514" s="70"/>
    </row>
    <row r="50515" spans="4:4">
      <c r="D50515" s="70"/>
    </row>
    <row r="50516" spans="4:4">
      <c r="D50516" s="70"/>
    </row>
    <row r="50517" spans="4:4">
      <c r="D50517" s="70"/>
    </row>
    <row r="50518" spans="4:4">
      <c r="D50518" s="70"/>
    </row>
    <row r="50519" spans="4:4">
      <c r="D50519" s="70"/>
    </row>
    <row r="50520" spans="4:4">
      <c r="D50520" s="70"/>
    </row>
    <row r="50521" spans="4:4">
      <c r="D50521" s="70"/>
    </row>
    <row r="50522" spans="4:4">
      <c r="D50522" s="70"/>
    </row>
    <row r="50523" spans="4:4">
      <c r="D50523" s="70"/>
    </row>
    <row r="50524" spans="4:4">
      <c r="D50524" s="70"/>
    </row>
    <row r="50525" spans="4:4">
      <c r="D50525" s="70"/>
    </row>
    <row r="50526" spans="4:4">
      <c r="D50526" s="70"/>
    </row>
    <row r="50527" spans="4:4">
      <c r="D50527" s="70"/>
    </row>
    <row r="50528" spans="4:4">
      <c r="D50528" s="70"/>
    </row>
    <row r="50529" spans="4:4">
      <c r="D50529" s="70"/>
    </row>
    <row r="50530" spans="4:4">
      <c r="D50530" s="70"/>
    </row>
    <row r="50531" spans="4:4">
      <c r="D50531" s="70"/>
    </row>
    <row r="50532" spans="4:4">
      <c r="D50532" s="70"/>
    </row>
    <row r="50533" spans="4:4">
      <c r="D50533" s="70"/>
    </row>
    <row r="50534" spans="4:4">
      <c r="D50534" s="70"/>
    </row>
    <row r="50535" spans="4:4">
      <c r="D50535" s="70"/>
    </row>
    <row r="50536" spans="4:4">
      <c r="D50536" s="70"/>
    </row>
    <row r="50537" spans="4:4">
      <c r="D50537" s="70"/>
    </row>
    <row r="50538" spans="4:4">
      <c r="D50538" s="70"/>
    </row>
    <row r="50539" spans="4:4">
      <c r="D50539" s="70"/>
    </row>
    <row r="50540" spans="4:4">
      <c r="D50540" s="70"/>
    </row>
    <row r="50541" spans="4:4">
      <c r="D50541" s="70"/>
    </row>
    <row r="50542" spans="4:4">
      <c r="D50542" s="70"/>
    </row>
    <row r="50543" spans="4:4">
      <c r="D50543" s="70"/>
    </row>
    <row r="50544" spans="4:4">
      <c r="D50544" s="70"/>
    </row>
    <row r="50545" spans="4:4">
      <c r="D50545" s="70"/>
    </row>
    <row r="50546" spans="4:4">
      <c r="D50546" s="70"/>
    </row>
    <row r="50547" spans="4:4">
      <c r="D50547" s="70"/>
    </row>
    <row r="50548" spans="4:4">
      <c r="D50548" s="70"/>
    </row>
    <row r="50549" spans="4:4">
      <c r="D50549" s="70"/>
    </row>
    <row r="50550" spans="4:4">
      <c r="D50550" s="70"/>
    </row>
    <row r="50551" spans="4:4">
      <c r="D50551" s="70"/>
    </row>
    <row r="50552" spans="4:4">
      <c r="D50552" s="70"/>
    </row>
    <row r="50553" spans="4:4">
      <c r="D50553" s="70"/>
    </row>
    <row r="50554" spans="4:4">
      <c r="D50554" s="70"/>
    </row>
    <row r="50555" spans="4:4">
      <c r="D50555" s="70"/>
    </row>
    <row r="50556" spans="4:4">
      <c r="D50556" s="70"/>
    </row>
    <row r="50557" spans="4:4">
      <c r="D50557" s="70"/>
    </row>
    <row r="50558" spans="4:4">
      <c r="D50558" s="70"/>
    </row>
    <row r="50559" spans="4:4">
      <c r="D50559" s="70"/>
    </row>
    <row r="50560" spans="4:4">
      <c r="D50560" s="70"/>
    </row>
    <row r="50561" spans="4:4">
      <c r="D50561" s="70"/>
    </row>
    <row r="50562" spans="4:4">
      <c r="D50562" s="70"/>
    </row>
    <row r="50563" spans="4:4">
      <c r="D50563" s="70"/>
    </row>
    <row r="50564" spans="4:4">
      <c r="D50564" s="70"/>
    </row>
    <row r="50565" spans="4:4">
      <c r="D50565" s="70"/>
    </row>
    <row r="50566" spans="4:4">
      <c r="D50566" s="70"/>
    </row>
    <row r="50567" spans="4:4">
      <c r="D50567" s="70"/>
    </row>
    <row r="50568" spans="4:4">
      <c r="D50568" s="70"/>
    </row>
    <row r="50569" spans="4:4">
      <c r="D50569" s="70"/>
    </row>
    <row r="50570" spans="4:4">
      <c r="D50570" s="70"/>
    </row>
    <row r="50571" spans="4:4">
      <c r="D50571" s="70"/>
    </row>
    <row r="50572" spans="4:4">
      <c r="D50572" s="70"/>
    </row>
    <row r="50573" spans="4:4">
      <c r="D50573" s="70"/>
    </row>
    <row r="50574" spans="4:4">
      <c r="D50574" s="70"/>
    </row>
    <row r="50575" spans="4:4">
      <c r="D50575" s="70"/>
    </row>
    <row r="50576" spans="4:4">
      <c r="D50576" s="70"/>
    </row>
    <row r="50577" spans="4:4">
      <c r="D50577" s="70"/>
    </row>
    <row r="50578" spans="4:4">
      <c r="D50578" s="70"/>
    </row>
    <row r="50579" spans="4:4">
      <c r="D50579" s="70"/>
    </row>
    <row r="50580" spans="4:4">
      <c r="D50580" s="70"/>
    </row>
    <row r="50581" spans="4:4">
      <c r="D50581" s="70"/>
    </row>
    <row r="50582" spans="4:4">
      <c r="D50582" s="70"/>
    </row>
    <row r="50583" spans="4:4">
      <c r="D50583" s="70"/>
    </row>
    <row r="50584" spans="4:4">
      <c r="D50584" s="70"/>
    </row>
    <row r="50585" spans="4:4">
      <c r="D50585" s="70"/>
    </row>
    <row r="50586" spans="4:4">
      <c r="D50586" s="70"/>
    </row>
    <row r="50587" spans="4:4">
      <c r="D50587" s="70"/>
    </row>
    <row r="50588" spans="4:4">
      <c r="D50588" s="70"/>
    </row>
    <row r="50589" spans="4:4">
      <c r="D50589" s="70"/>
    </row>
    <row r="50590" spans="4:4">
      <c r="D50590" s="70"/>
    </row>
    <row r="50591" spans="4:4">
      <c r="D50591" s="70"/>
    </row>
    <row r="50592" spans="4:4">
      <c r="D50592" s="70"/>
    </row>
    <row r="50593" spans="4:4">
      <c r="D50593" s="70"/>
    </row>
    <row r="50594" spans="4:4">
      <c r="D50594" s="70"/>
    </row>
    <row r="50595" spans="4:4">
      <c r="D50595" s="70"/>
    </row>
    <row r="50596" spans="4:4">
      <c r="D50596" s="70"/>
    </row>
    <row r="50597" spans="4:4">
      <c r="D50597" s="70"/>
    </row>
    <row r="50598" spans="4:4">
      <c r="D50598" s="70"/>
    </row>
    <row r="50599" spans="4:4">
      <c r="D50599" s="70"/>
    </row>
    <row r="50600" spans="4:4">
      <c r="D50600" s="70"/>
    </row>
    <row r="50601" spans="4:4">
      <c r="D50601" s="70"/>
    </row>
    <row r="50602" spans="4:4">
      <c r="D50602" s="70"/>
    </row>
    <row r="50603" spans="4:4">
      <c r="D50603" s="70"/>
    </row>
    <row r="50604" spans="4:4">
      <c r="D50604" s="70"/>
    </row>
    <row r="50605" spans="4:4">
      <c r="D50605" s="70"/>
    </row>
    <row r="50606" spans="4:4">
      <c r="D50606" s="70"/>
    </row>
    <row r="50607" spans="4:4">
      <c r="D50607" s="70"/>
    </row>
    <row r="50608" spans="4:4">
      <c r="D50608" s="70"/>
    </row>
    <row r="50609" spans="4:4">
      <c r="D50609" s="70"/>
    </row>
    <row r="50610" spans="4:4">
      <c r="D50610" s="70"/>
    </row>
    <row r="50611" spans="4:4">
      <c r="D50611" s="70"/>
    </row>
    <row r="50612" spans="4:4">
      <c r="D50612" s="70"/>
    </row>
    <row r="50613" spans="4:4">
      <c r="D50613" s="70"/>
    </row>
    <row r="50614" spans="4:4">
      <c r="D50614" s="70"/>
    </row>
    <row r="50615" spans="4:4">
      <c r="D50615" s="70"/>
    </row>
    <row r="50616" spans="4:4">
      <c r="D50616" s="70"/>
    </row>
    <row r="50617" spans="4:4">
      <c r="D50617" s="70"/>
    </row>
    <row r="50618" spans="4:4">
      <c r="D50618" s="70"/>
    </row>
    <row r="50619" spans="4:4">
      <c r="D50619" s="70"/>
    </row>
    <row r="50620" spans="4:4">
      <c r="D50620" s="70"/>
    </row>
    <row r="50621" spans="4:4">
      <c r="D50621" s="70"/>
    </row>
    <row r="50622" spans="4:4">
      <c r="D50622" s="70"/>
    </row>
    <row r="50623" spans="4:4">
      <c r="D50623" s="70"/>
    </row>
    <row r="50624" spans="4:4">
      <c r="D50624" s="70"/>
    </row>
    <row r="50625" spans="4:4">
      <c r="D50625" s="70"/>
    </row>
    <row r="50626" spans="4:4">
      <c r="D50626" s="70"/>
    </row>
    <row r="50627" spans="4:4">
      <c r="D50627" s="70"/>
    </row>
    <row r="50628" spans="4:4">
      <c r="D50628" s="70"/>
    </row>
    <row r="50629" spans="4:4">
      <c r="D50629" s="70"/>
    </row>
    <row r="50630" spans="4:4">
      <c r="D50630" s="70"/>
    </row>
    <row r="50631" spans="4:4">
      <c r="D50631" s="70"/>
    </row>
    <row r="50632" spans="4:4">
      <c r="D50632" s="70"/>
    </row>
    <row r="50633" spans="4:4">
      <c r="D50633" s="70"/>
    </row>
    <row r="50634" spans="4:4">
      <c r="D50634" s="70"/>
    </row>
    <row r="50635" spans="4:4">
      <c r="D50635" s="70"/>
    </row>
    <row r="50636" spans="4:4">
      <c r="D50636" s="70"/>
    </row>
    <row r="50637" spans="4:4">
      <c r="D50637" s="70"/>
    </row>
    <row r="50638" spans="4:4">
      <c r="D50638" s="70"/>
    </row>
    <row r="50639" spans="4:4">
      <c r="D50639" s="70"/>
    </row>
    <row r="50640" spans="4:4">
      <c r="D50640" s="70"/>
    </row>
    <row r="50641" spans="4:4">
      <c r="D50641" s="70"/>
    </row>
    <row r="50642" spans="4:4">
      <c r="D50642" s="70"/>
    </row>
    <row r="50643" spans="4:4">
      <c r="D50643" s="70"/>
    </row>
    <row r="50644" spans="4:4">
      <c r="D50644" s="70"/>
    </row>
    <row r="50645" spans="4:4">
      <c r="D50645" s="70"/>
    </row>
    <row r="50646" spans="4:4">
      <c r="D50646" s="70"/>
    </row>
    <row r="50647" spans="4:4">
      <c r="D50647" s="70"/>
    </row>
    <row r="50648" spans="4:4">
      <c r="D50648" s="70"/>
    </row>
    <row r="50649" spans="4:4">
      <c r="D50649" s="70"/>
    </row>
    <row r="50650" spans="4:4">
      <c r="D50650" s="70"/>
    </row>
    <row r="50651" spans="4:4">
      <c r="D50651" s="70"/>
    </row>
    <row r="50652" spans="4:4">
      <c r="D50652" s="70"/>
    </row>
    <row r="50653" spans="4:4">
      <c r="D50653" s="70"/>
    </row>
    <row r="50654" spans="4:4">
      <c r="D50654" s="70"/>
    </row>
    <row r="50655" spans="4:4">
      <c r="D50655" s="70"/>
    </row>
    <row r="50656" spans="4:4">
      <c r="D50656" s="70"/>
    </row>
    <row r="50657" spans="4:4">
      <c r="D50657" s="70"/>
    </row>
    <row r="50658" spans="4:4">
      <c r="D50658" s="70"/>
    </row>
    <row r="50659" spans="4:4">
      <c r="D50659" s="70"/>
    </row>
    <row r="50660" spans="4:4">
      <c r="D50660" s="70"/>
    </row>
    <row r="50661" spans="4:4">
      <c r="D50661" s="70"/>
    </row>
    <row r="50662" spans="4:4">
      <c r="D50662" s="70"/>
    </row>
    <row r="50663" spans="4:4">
      <c r="D50663" s="70"/>
    </row>
    <row r="50664" spans="4:4">
      <c r="D50664" s="70"/>
    </row>
    <row r="50665" spans="4:4">
      <c r="D50665" s="70"/>
    </row>
    <row r="50666" spans="4:4">
      <c r="D50666" s="70"/>
    </row>
    <row r="50667" spans="4:4">
      <c r="D50667" s="70"/>
    </row>
    <row r="50668" spans="4:4">
      <c r="D50668" s="70"/>
    </row>
    <row r="50669" spans="4:4">
      <c r="D50669" s="70"/>
    </row>
    <row r="50670" spans="4:4">
      <c r="D50670" s="70"/>
    </row>
    <row r="50671" spans="4:4">
      <c r="D50671" s="70"/>
    </row>
    <row r="50672" spans="4:4">
      <c r="D50672" s="70"/>
    </row>
    <row r="50673" spans="4:4">
      <c r="D50673" s="70"/>
    </row>
    <row r="50674" spans="4:4">
      <c r="D50674" s="70"/>
    </row>
    <row r="50675" spans="4:4">
      <c r="D50675" s="70"/>
    </row>
    <row r="50676" spans="4:4">
      <c r="D50676" s="70"/>
    </row>
    <row r="50677" spans="4:4">
      <c r="D50677" s="70"/>
    </row>
    <row r="50678" spans="4:4">
      <c r="D50678" s="70"/>
    </row>
    <row r="50679" spans="4:4">
      <c r="D50679" s="70"/>
    </row>
    <row r="50680" spans="4:4">
      <c r="D50680" s="70"/>
    </row>
    <row r="50681" spans="4:4">
      <c r="D50681" s="70"/>
    </row>
    <row r="50682" spans="4:4">
      <c r="D50682" s="70"/>
    </row>
    <row r="50683" spans="4:4">
      <c r="D50683" s="70"/>
    </row>
    <row r="50684" spans="4:4">
      <c r="D50684" s="70"/>
    </row>
    <row r="50685" spans="4:4">
      <c r="D50685" s="70"/>
    </row>
    <row r="50686" spans="4:4">
      <c r="D50686" s="70"/>
    </row>
    <row r="50687" spans="4:4">
      <c r="D50687" s="70"/>
    </row>
    <row r="50688" spans="4:4">
      <c r="D50688" s="70"/>
    </row>
    <row r="50689" spans="4:4">
      <c r="D50689" s="70"/>
    </row>
    <row r="50690" spans="4:4">
      <c r="D50690" s="70"/>
    </row>
    <row r="50691" spans="4:4">
      <c r="D50691" s="70"/>
    </row>
    <row r="50692" spans="4:4">
      <c r="D50692" s="70"/>
    </row>
    <row r="50693" spans="4:4">
      <c r="D50693" s="70"/>
    </row>
    <row r="50694" spans="4:4">
      <c r="D50694" s="70"/>
    </row>
    <row r="50695" spans="4:4">
      <c r="D50695" s="70"/>
    </row>
    <row r="50696" spans="4:4">
      <c r="D50696" s="70"/>
    </row>
    <row r="50697" spans="4:4">
      <c r="D50697" s="70"/>
    </row>
    <row r="50698" spans="4:4">
      <c r="D50698" s="70"/>
    </row>
    <row r="50699" spans="4:4">
      <c r="D50699" s="70"/>
    </row>
    <row r="50700" spans="4:4">
      <c r="D50700" s="70"/>
    </row>
    <row r="50701" spans="4:4">
      <c r="D50701" s="70"/>
    </row>
    <row r="50702" spans="4:4">
      <c r="D50702" s="70"/>
    </row>
    <row r="50703" spans="4:4">
      <c r="D50703" s="70"/>
    </row>
    <row r="50704" spans="4:4">
      <c r="D50704" s="70"/>
    </row>
    <row r="50705" spans="4:4">
      <c r="D50705" s="70"/>
    </row>
    <row r="50706" spans="4:4">
      <c r="D50706" s="70"/>
    </row>
    <row r="50707" spans="4:4">
      <c r="D50707" s="70"/>
    </row>
    <row r="50708" spans="4:4">
      <c r="D50708" s="70"/>
    </row>
    <row r="50709" spans="4:4">
      <c r="D50709" s="70"/>
    </row>
    <row r="50710" spans="4:4">
      <c r="D50710" s="70"/>
    </row>
    <row r="50711" spans="4:4">
      <c r="D50711" s="70"/>
    </row>
    <row r="50712" spans="4:4">
      <c r="D50712" s="70"/>
    </row>
    <row r="50713" spans="4:4">
      <c r="D50713" s="70"/>
    </row>
    <row r="50714" spans="4:4">
      <c r="D50714" s="70"/>
    </row>
    <row r="50715" spans="4:4">
      <c r="D50715" s="70"/>
    </row>
    <row r="50716" spans="4:4">
      <c r="D50716" s="70"/>
    </row>
    <row r="50717" spans="4:4">
      <c r="D50717" s="70"/>
    </row>
    <row r="50718" spans="4:4">
      <c r="D50718" s="70"/>
    </row>
    <row r="50719" spans="4:4">
      <c r="D50719" s="70"/>
    </row>
    <row r="50720" spans="4:4">
      <c r="D50720" s="70"/>
    </row>
    <row r="50721" spans="4:4">
      <c r="D50721" s="70"/>
    </row>
    <row r="50722" spans="4:4">
      <c r="D50722" s="70"/>
    </row>
    <row r="50723" spans="4:4">
      <c r="D50723" s="70"/>
    </row>
    <row r="50724" spans="4:4">
      <c r="D50724" s="70"/>
    </row>
    <row r="50725" spans="4:4">
      <c r="D50725" s="70"/>
    </row>
    <row r="50726" spans="4:4">
      <c r="D50726" s="70"/>
    </row>
    <row r="50727" spans="4:4">
      <c r="D50727" s="70"/>
    </row>
    <row r="50728" spans="4:4">
      <c r="D50728" s="70"/>
    </row>
    <row r="50729" spans="4:4">
      <c r="D50729" s="70"/>
    </row>
    <row r="50730" spans="4:4">
      <c r="D50730" s="70"/>
    </row>
    <row r="50731" spans="4:4">
      <c r="D50731" s="70"/>
    </row>
    <row r="50732" spans="4:4">
      <c r="D50732" s="70"/>
    </row>
    <row r="50733" spans="4:4">
      <c r="D50733" s="70"/>
    </row>
    <row r="50734" spans="4:4">
      <c r="D50734" s="70"/>
    </row>
    <row r="50735" spans="4:4">
      <c r="D50735" s="70"/>
    </row>
    <row r="50736" spans="4:4">
      <c r="D50736" s="70"/>
    </row>
    <row r="50737" spans="4:4">
      <c r="D50737" s="70"/>
    </row>
    <row r="50738" spans="4:4">
      <c r="D50738" s="70"/>
    </row>
    <row r="50739" spans="4:4">
      <c r="D50739" s="70"/>
    </row>
    <row r="50740" spans="4:4">
      <c r="D50740" s="70"/>
    </row>
    <row r="50741" spans="4:4">
      <c r="D50741" s="70"/>
    </row>
    <row r="50742" spans="4:4">
      <c r="D50742" s="70"/>
    </row>
    <row r="50743" spans="4:4">
      <c r="D50743" s="70"/>
    </row>
    <row r="50744" spans="4:4">
      <c r="D50744" s="70"/>
    </row>
    <row r="50745" spans="4:4">
      <c r="D50745" s="70"/>
    </row>
    <row r="50746" spans="4:4">
      <c r="D50746" s="70"/>
    </row>
    <row r="50747" spans="4:4">
      <c r="D50747" s="70"/>
    </row>
    <row r="50748" spans="4:4">
      <c r="D50748" s="70"/>
    </row>
    <row r="50749" spans="4:4">
      <c r="D50749" s="70"/>
    </row>
    <row r="50750" spans="4:4">
      <c r="D50750" s="70"/>
    </row>
    <row r="50751" spans="4:4">
      <c r="D50751" s="70"/>
    </row>
    <row r="50752" spans="4:4">
      <c r="D50752" s="70"/>
    </row>
    <row r="50753" spans="4:4">
      <c r="D50753" s="70"/>
    </row>
    <row r="50754" spans="4:4">
      <c r="D50754" s="70"/>
    </row>
    <row r="50755" spans="4:4">
      <c r="D50755" s="70"/>
    </row>
    <row r="50756" spans="4:4">
      <c r="D50756" s="70"/>
    </row>
    <row r="50757" spans="4:4">
      <c r="D50757" s="70"/>
    </row>
    <row r="50758" spans="4:4">
      <c r="D50758" s="70"/>
    </row>
    <row r="50759" spans="4:4">
      <c r="D50759" s="70"/>
    </row>
    <row r="50760" spans="4:4">
      <c r="D50760" s="70"/>
    </row>
    <row r="50761" spans="4:4">
      <c r="D50761" s="70"/>
    </row>
    <row r="50762" spans="4:4">
      <c r="D50762" s="70"/>
    </row>
    <row r="50763" spans="4:4">
      <c r="D50763" s="70"/>
    </row>
    <row r="50764" spans="4:4">
      <c r="D50764" s="70"/>
    </row>
    <row r="50765" spans="4:4">
      <c r="D50765" s="70"/>
    </row>
    <row r="50766" spans="4:4">
      <c r="D50766" s="70"/>
    </row>
    <row r="50767" spans="4:4">
      <c r="D50767" s="70"/>
    </row>
    <row r="50768" spans="4:4">
      <c r="D50768" s="70"/>
    </row>
    <row r="50769" spans="4:4">
      <c r="D50769" s="70"/>
    </row>
    <row r="50770" spans="4:4">
      <c r="D50770" s="70"/>
    </row>
    <row r="50771" spans="4:4">
      <c r="D50771" s="70"/>
    </row>
    <row r="50772" spans="4:4">
      <c r="D50772" s="70"/>
    </row>
    <row r="50773" spans="4:4">
      <c r="D50773" s="70"/>
    </row>
    <row r="50774" spans="4:4">
      <c r="D50774" s="70"/>
    </row>
    <row r="50775" spans="4:4">
      <c r="D50775" s="70"/>
    </row>
    <row r="50776" spans="4:4">
      <c r="D50776" s="70"/>
    </row>
    <row r="50777" spans="4:4">
      <c r="D50777" s="70"/>
    </row>
    <row r="50778" spans="4:4">
      <c r="D50778" s="70"/>
    </row>
    <row r="50779" spans="4:4">
      <c r="D50779" s="70"/>
    </row>
    <row r="50780" spans="4:4">
      <c r="D50780" s="70"/>
    </row>
    <row r="50781" spans="4:4">
      <c r="D50781" s="70"/>
    </row>
    <row r="50782" spans="4:4">
      <c r="D50782" s="70"/>
    </row>
    <row r="50783" spans="4:4">
      <c r="D50783" s="70"/>
    </row>
    <row r="50784" spans="4:4">
      <c r="D50784" s="70"/>
    </row>
    <row r="50785" spans="4:4">
      <c r="D50785" s="70"/>
    </row>
    <row r="50786" spans="4:4">
      <c r="D50786" s="70"/>
    </row>
    <row r="50787" spans="4:4">
      <c r="D50787" s="70"/>
    </row>
    <row r="50788" spans="4:4">
      <c r="D50788" s="70"/>
    </row>
    <row r="50789" spans="4:4">
      <c r="D50789" s="70"/>
    </row>
    <row r="50790" spans="4:4">
      <c r="D50790" s="70"/>
    </row>
    <row r="50791" spans="4:4">
      <c r="D50791" s="70"/>
    </row>
    <row r="50792" spans="4:4">
      <c r="D50792" s="70"/>
    </row>
    <row r="50793" spans="4:4">
      <c r="D50793" s="70"/>
    </row>
    <row r="50794" spans="4:4">
      <c r="D50794" s="70"/>
    </row>
    <row r="50795" spans="4:4">
      <c r="D50795" s="70"/>
    </row>
    <row r="50796" spans="4:4">
      <c r="D50796" s="70"/>
    </row>
    <row r="50797" spans="4:4">
      <c r="D50797" s="70"/>
    </row>
    <row r="50798" spans="4:4">
      <c r="D50798" s="70"/>
    </row>
    <row r="50799" spans="4:4">
      <c r="D50799" s="70"/>
    </row>
    <row r="50800" spans="4:4">
      <c r="D50800" s="70"/>
    </row>
    <row r="50801" spans="4:4">
      <c r="D50801" s="70"/>
    </row>
    <row r="50802" spans="4:4">
      <c r="D50802" s="70"/>
    </row>
    <row r="50803" spans="4:4">
      <c r="D50803" s="70"/>
    </row>
    <row r="50804" spans="4:4">
      <c r="D50804" s="70"/>
    </row>
    <row r="50805" spans="4:4">
      <c r="D50805" s="70"/>
    </row>
    <row r="50806" spans="4:4">
      <c r="D50806" s="70"/>
    </row>
    <row r="50807" spans="4:4">
      <c r="D50807" s="70"/>
    </row>
    <row r="50808" spans="4:4">
      <c r="D50808" s="70"/>
    </row>
    <row r="50809" spans="4:4">
      <c r="D50809" s="70"/>
    </row>
    <row r="50810" spans="4:4">
      <c r="D50810" s="70"/>
    </row>
    <row r="50811" spans="4:4">
      <c r="D50811" s="70"/>
    </row>
    <row r="50812" spans="4:4">
      <c r="D50812" s="70"/>
    </row>
    <row r="50813" spans="4:4">
      <c r="D50813" s="70"/>
    </row>
    <row r="50814" spans="4:4">
      <c r="D50814" s="70"/>
    </row>
    <row r="50815" spans="4:4">
      <c r="D50815" s="70"/>
    </row>
    <row r="50816" spans="4:4">
      <c r="D50816" s="70"/>
    </row>
    <row r="50817" spans="4:4">
      <c r="D50817" s="70"/>
    </row>
    <row r="50818" spans="4:4">
      <c r="D50818" s="70"/>
    </row>
    <row r="50819" spans="4:4">
      <c r="D50819" s="70"/>
    </row>
    <row r="50820" spans="4:4">
      <c r="D50820" s="70"/>
    </row>
    <row r="50821" spans="4:4">
      <c r="D50821" s="70"/>
    </row>
    <row r="50822" spans="4:4">
      <c r="D50822" s="70"/>
    </row>
    <row r="50823" spans="4:4">
      <c r="D50823" s="70"/>
    </row>
    <row r="50824" spans="4:4">
      <c r="D50824" s="70"/>
    </row>
    <row r="50825" spans="4:4">
      <c r="D50825" s="70"/>
    </row>
    <row r="50826" spans="4:4">
      <c r="D50826" s="70"/>
    </row>
    <row r="50827" spans="4:4">
      <c r="D50827" s="70"/>
    </row>
    <row r="50828" spans="4:4">
      <c r="D50828" s="70"/>
    </row>
    <row r="50829" spans="4:4">
      <c r="D50829" s="70"/>
    </row>
    <row r="50830" spans="4:4">
      <c r="D50830" s="70"/>
    </row>
    <row r="50831" spans="4:4">
      <c r="D50831" s="70"/>
    </row>
    <row r="50832" spans="4:4">
      <c r="D50832" s="70"/>
    </row>
    <row r="50833" spans="4:4">
      <c r="D50833" s="70"/>
    </row>
    <row r="50834" spans="4:4">
      <c r="D50834" s="70"/>
    </row>
    <row r="50835" spans="4:4">
      <c r="D50835" s="70"/>
    </row>
    <row r="50836" spans="4:4">
      <c r="D50836" s="70"/>
    </row>
    <row r="50837" spans="4:4">
      <c r="D50837" s="70"/>
    </row>
    <row r="50838" spans="4:4">
      <c r="D50838" s="70"/>
    </row>
    <row r="50839" spans="4:4">
      <c r="D50839" s="70"/>
    </row>
    <row r="50840" spans="4:4">
      <c r="D50840" s="70"/>
    </row>
    <row r="50841" spans="4:4">
      <c r="D50841" s="70"/>
    </row>
    <row r="50842" spans="4:4">
      <c r="D50842" s="70"/>
    </row>
    <row r="50843" spans="4:4">
      <c r="D50843" s="70"/>
    </row>
    <row r="50844" spans="4:4">
      <c r="D50844" s="70"/>
    </row>
    <row r="50845" spans="4:4">
      <c r="D50845" s="70"/>
    </row>
    <row r="50846" spans="4:4">
      <c r="D50846" s="70"/>
    </row>
    <row r="50847" spans="4:4">
      <c r="D50847" s="70"/>
    </row>
    <row r="50848" spans="4:4">
      <c r="D50848" s="70"/>
    </row>
    <row r="50849" spans="4:4">
      <c r="D50849" s="70"/>
    </row>
    <row r="50850" spans="4:4">
      <c r="D50850" s="70"/>
    </row>
    <row r="50851" spans="4:4">
      <c r="D50851" s="70"/>
    </row>
    <row r="50852" spans="4:4">
      <c r="D50852" s="70"/>
    </row>
    <row r="50853" spans="4:4">
      <c r="D50853" s="70"/>
    </row>
    <row r="50854" spans="4:4">
      <c r="D50854" s="70"/>
    </row>
    <row r="50855" spans="4:4">
      <c r="D50855" s="70"/>
    </row>
    <row r="50856" spans="4:4">
      <c r="D50856" s="70"/>
    </row>
    <row r="50857" spans="4:4">
      <c r="D50857" s="70"/>
    </row>
    <row r="50858" spans="4:4">
      <c r="D50858" s="70"/>
    </row>
    <row r="50859" spans="4:4">
      <c r="D50859" s="70"/>
    </row>
    <row r="50860" spans="4:4">
      <c r="D50860" s="70"/>
    </row>
    <row r="50861" spans="4:4">
      <c r="D50861" s="70"/>
    </row>
    <row r="50862" spans="4:4">
      <c r="D50862" s="70"/>
    </row>
    <row r="50863" spans="4:4">
      <c r="D50863" s="70"/>
    </row>
    <row r="50864" spans="4:4">
      <c r="D50864" s="70"/>
    </row>
    <row r="50865" spans="4:4">
      <c r="D50865" s="70"/>
    </row>
    <row r="50866" spans="4:4">
      <c r="D50866" s="70"/>
    </row>
    <row r="50867" spans="4:4">
      <c r="D50867" s="70"/>
    </row>
    <row r="50868" spans="4:4">
      <c r="D50868" s="70"/>
    </row>
    <row r="50869" spans="4:4">
      <c r="D50869" s="70"/>
    </row>
    <row r="50870" spans="4:4">
      <c r="D50870" s="70"/>
    </row>
    <row r="50871" spans="4:4">
      <c r="D50871" s="70"/>
    </row>
    <row r="50872" spans="4:4">
      <c r="D50872" s="70"/>
    </row>
    <row r="50873" spans="4:4">
      <c r="D50873" s="70"/>
    </row>
    <row r="50874" spans="4:4">
      <c r="D50874" s="70"/>
    </row>
    <row r="50875" spans="4:4">
      <c r="D50875" s="70"/>
    </row>
    <row r="50876" spans="4:4">
      <c r="D50876" s="70"/>
    </row>
    <row r="50877" spans="4:4">
      <c r="D50877" s="70"/>
    </row>
    <row r="50878" spans="4:4">
      <c r="D50878" s="70"/>
    </row>
    <row r="50879" spans="4:4">
      <c r="D50879" s="70"/>
    </row>
    <row r="50880" spans="4:4">
      <c r="D50880" s="70"/>
    </row>
    <row r="50881" spans="4:4">
      <c r="D50881" s="70"/>
    </row>
    <row r="50882" spans="4:4">
      <c r="D50882" s="70"/>
    </row>
    <row r="50883" spans="4:4">
      <c r="D50883" s="70"/>
    </row>
    <row r="50884" spans="4:4">
      <c r="D50884" s="70"/>
    </row>
    <row r="50885" spans="4:4">
      <c r="D50885" s="70"/>
    </row>
    <row r="50886" spans="4:4">
      <c r="D50886" s="70"/>
    </row>
    <row r="50887" spans="4:4">
      <c r="D50887" s="70"/>
    </row>
    <row r="50888" spans="4:4">
      <c r="D50888" s="70"/>
    </row>
    <row r="50889" spans="4:4">
      <c r="D50889" s="70"/>
    </row>
    <row r="50890" spans="4:4">
      <c r="D50890" s="70"/>
    </row>
    <row r="50891" spans="4:4">
      <c r="D50891" s="70"/>
    </row>
    <row r="50892" spans="4:4">
      <c r="D50892" s="70"/>
    </row>
    <row r="50893" spans="4:4">
      <c r="D50893" s="70"/>
    </row>
    <row r="50894" spans="4:4">
      <c r="D50894" s="70"/>
    </row>
    <row r="50895" spans="4:4">
      <c r="D50895" s="70"/>
    </row>
    <row r="50896" spans="4:4">
      <c r="D50896" s="70"/>
    </row>
    <row r="50897" spans="4:4">
      <c r="D50897" s="70"/>
    </row>
    <row r="50898" spans="4:4">
      <c r="D50898" s="70"/>
    </row>
    <row r="50899" spans="4:4">
      <c r="D50899" s="70"/>
    </row>
    <row r="50900" spans="4:4">
      <c r="D50900" s="70"/>
    </row>
    <row r="50901" spans="4:4">
      <c r="D50901" s="70"/>
    </row>
    <row r="50902" spans="4:4">
      <c r="D50902" s="70"/>
    </row>
    <row r="50903" spans="4:4">
      <c r="D50903" s="70"/>
    </row>
    <row r="50904" spans="4:4">
      <c r="D50904" s="70"/>
    </row>
    <row r="50905" spans="4:4">
      <c r="D50905" s="70"/>
    </row>
    <row r="50906" spans="4:4">
      <c r="D50906" s="70"/>
    </row>
    <row r="50907" spans="4:4">
      <c r="D50907" s="70"/>
    </row>
    <row r="50908" spans="4:4">
      <c r="D50908" s="70"/>
    </row>
    <row r="50909" spans="4:4">
      <c r="D50909" s="70"/>
    </row>
    <row r="50910" spans="4:4">
      <c r="D50910" s="70"/>
    </row>
    <row r="50911" spans="4:4">
      <c r="D50911" s="70"/>
    </row>
    <row r="50912" spans="4:4">
      <c r="D50912" s="70"/>
    </row>
    <row r="50913" spans="4:4">
      <c r="D50913" s="70"/>
    </row>
    <row r="50914" spans="4:4">
      <c r="D50914" s="70"/>
    </row>
    <row r="50915" spans="4:4">
      <c r="D50915" s="70"/>
    </row>
    <row r="50916" spans="4:4">
      <c r="D50916" s="70"/>
    </row>
    <row r="50917" spans="4:4">
      <c r="D50917" s="70"/>
    </row>
    <row r="50918" spans="4:4">
      <c r="D50918" s="70"/>
    </row>
    <row r="50919" spans="4:4">
      <c r="D50919" s="70"/>
    </row>
    <row r="50920" spans="4:4">
      <c r="D50920" s="70"/>
    </row>
    <row r="50921" spans="4:4">
      <c r="D50921" s="70"/>
    </row>
    <row r="50922" spans="4:4">
      <c r="D50922" s="70"/>
    </row>
    <row r="50923" spans="4:4">
      <c r="D50923" s="70"/>
    </row>
    <row r="50924" spans="4:4">
      <c r="D50924" s="70"/>
    </row>
    <row r="50925" spans="4:4">
      <c r="D50925" s="70"/>
    </row>
    <row r="50926" spans="4:4">
      <c r="D50926" s="70"/>
    </row>
    <row r="50927" spans="4:4">
      <c r="D50927" s="70"/>
    </row>
    <row r="50928" spans="4:4">
      <c r="D50928" s="70"/>
    </row>
    <row r="50929" spans="4:4">
      <c r="D50929" s="70"/>
    </row>
    <row r="50930" spans="4:4">
      <c r="D50930" s="70"/>
    </row>
    <row r="50931" spans="4:4">
      <c r="D50931" s="70"/>
    </row>
    <row r="50932" spans="4:4">
      <c r="D50932" s="70"/>
    </row>
    <row r="50933" spans="4:4">
      <c r="D50933" s="70"/>
    </row>
    <row r="50934" spans="4:4">
      <c r="D50934" s="70"/>
    </row>
    <row r="50935" spans="4:4">
      <c r="D50935" s="70"/>
    </row>
    <row r="50936" spans="4:4">
      <c r="D50936" s="70"/>
    </row>
    <row r="50937" spans="4:4">
      <c r="D50937" s="70"/>
    </row>
    <row r="50938" spans="4:4">
      <c r="D50938" s="70"/>
    </row>
    <row r="50939" spans="4:4">
      <c r="D50939" s="70"/>
    </row>
    <row r="50940" spans="4:4">
      <c r="D50940" s="70"/>
    </row>
    <row r="50941" spans="4:4">
      <c r="D50941" s="70"/>
    </row>
    <row r="50942" spans="4:4">
      <c r="D50942" s="70"/>
    </row>
    <row r="50943" spans="4:4">
      <c r="D50943" s="70"/>
    </row>
    <row r="50944" spans="4:4">
      <c r="D50944" s="70"/>
    </row>
    <row r="50945" spans="4:4">
      <c r="D50945" s="70"/>
    </row>
    <row r="50946" spans="4:4">
      <c r="D50946" s="70"/>
    </row>
    <row r="50947" spans="4:4">
      <c r="D50947" s="70"/>
    </row>
    <row r="50948" spans="4:4">
      <c r="D50948" s="70"/>
    </row>
    <row r="50949" spans="4:4">
      <c r="D50949" s="70"/>
    </row>
    <row r="50950" spans="4:4">
      <c r="D50950" s="70"/>
    </row>
    <row r="50951" spans="4:4">
      <c r="D50951" s="70"/>
    </row>
    <row r="50952" spans="4:4">
      <c r="D50952" s="70"/>
    </row>
    <row r="50953" spans="4:4">
      <c r="D50953" s="70"/>
    </row>
    <row r="50954" spans="4:4">
      <c r="D50954" s="70"/>
    </row>
    <row r="50955" spans="4:4">
      <c r="D50955" s="70"/>
    </row>
    <row r="50956" spans="4:4">
      <c r="D50956" s="70"/>
    </row>
    <row r="50957" spans="4:4">
      <c r="D50957" s="70"/>
    </row>
    <row r="50958" spans="4:4">
      <c r="D50958" s="70"/>
    </row>
    <row r="50959" spans="4:4">
      <c r="D50959" s="70"/>
    </row>
    <row r="50960" spans="4:4">
      <c r="D50960" s="70"/>
    </row>
    <row r="50961" spans="4:4">
      <c r="D50961" s="70"/>
    </row>
    <row r="50962" spans="4:4">
      <c r="D50962" s="70"/>
    </row>
    <row r="50963" spans="4:4">
      <c r="D50963" s="70"/>
    </row>
    <row r="50964" spans="4:4">
      <c r="D50964" s="70"/>
    </row>
    <row r="50965" spans="4:4">
      <c r="D50965" s="70"/>
    </row>
    <row r="50966" spans="4:4">
      <c r="D50966" s="70"/>
    </row>
    <row r="50967" spans="4:4">
      <c r="D50967" s="70"/>
    </row>
    <row r="50968" spans="4:4">
      <c r="D50968" s="70"/>
    </row>
    <row r="50969" spans="4:4">
      <c r="D50969" s="70"/>
    </row>
    <row r="50970" spans="4:4">
      <c r="D50970" s="70"/>
    </row>
    <row r="50971" spans="4:4">
      <c r="D50971" s="70"/>
    </row>
    <row r="50972" spans="4:4">
      <c r="D50972" s="70"/>
    </row>
    <row r="50973" spans="4:4">
      <c r="D50973" s="70"/>
    </row>
    <row r="50974" spans="4:4">
      <c r="D50974" s="70"/>
    </row>
    <row r="50975" spans="4:4">
      <c r="D50975" s="70"/>
    </row>
    <row r="50976" spans="4:4">
      <c r="D50976" s="70"/>
    </row>
    <row r="50977" spans="4:4">
      <c r="D50977" s="70"/>
    </row>
    <row r="50978" spans="4:4">
      <c r="D50978" s="70"/>
    </row>
    <row r="50979" spans="4:4">
      <c r="D50979" s="70"/>
    </row>
    <row r="50980" spans="4:4">
      <c r="D50980" s="70"/>
    </row>
    <row r="50981" spans="4:4">
      <c r="D50981" s="70"/>
    </row>
    <row r="50982" spans="4:4">
      <c r="D50982" s="70"/>
    </row>
    <row r="50983" spans="4:4">
      <c r="D50983" s="70"/>
    </row>
    <row r="50984" spans="4:4">
      <c r="D50984" s="70"/>
    </row>
    <row r="50985" spans="4:4">
      <c r="D50985" s="70"/>
    </row>
    <row r="50986" spans="4:4">
      <c r="D50986" s="70"/>
    </row>
    <row r="50987" spans="4:4">
      <c r="D50987" s="70"/>
    </row>
    <row r="50988" spans="4:4">
      <c r="D50988" s="70"/>
    </row>
    <row r="50989" spans="4:4">
      <c r="D50989" s="70"/>
    </row>
    <row r="50990" spans="4:4">
      <c r="D50990" s="70"/>
    </row>
    <row r="50991" spans="4:4">
      <c r="D50991" s="70"/>
    </row>
    <row r="50992" spans="4:4">
      <c r="D50992" s="70"/>
    </row>
    <row r="50993" spans="4:4">
      <c r="D50993" s="70"/>
    </row>
    <row r="50994" spans="4:4">
      <c r="D50994" s="70"/>
    </row>
    <row r="50995" spans="4:4">
      <c r="D50995" s="70"/>
    </row>
    <row r="50996" spans="4:4">
      <c r="D50996" s="70"/>
    </row>
    <row r="50997" spans="4:4">
      <c r="D50997" s="70"/>
    </row>
    <row r="50998" spans="4:4">
      <c r="D50998" s="70"/>
    </row>
    <row r="50999" spans="4:4">
      <c r="D50999" s="70"/>
    </row>
    <row r="51000" spans="4:4">
      <c r="D51000" s="70"/>
    </row>
    <row r="51001" spans="4:4">
      <c r="D51001" s="70"/>
    </row>
    <row r="51002" spans="4:4">
      <c r="D51002" s="70"/>
    </row>
    <row r="51003" spans="4:4">
      <c r="D51003" s="70"/>
    </row>
    <row r="51004" spans="4:4">
      <c r="D51004" s="70"/>
    </row>
    <row r="51005" spans="4:4">
      <c r="D51005" s="70"/>
    </row>
    <row r="51006" spans="4:4">
      <c r="D51006" s="70"/>
    </row>
    <row r="51007" spans="4:4">
      <c r="D51007" s="70"/>
    </row>
    <row r="51008" spans="4:4">
      <c r="D51008" s="70"/>
    </row>
    <row r="51009" spans="4:4">
      <c r="D51009" s="70"/>
    </row>
    <row r="51010" spans="4:4">
      <c r="D51010" s="70"/>
    </row>
    <row r="51011" spans="4:4">
      <c r="D51011" s="70"/>
    </row>
    <row r="51012" spans="4:4">
      <c r="D51012" s="70"/>
    </row>
    <row r="51013" spans="4:4">
      <c r="D51013" s="70"/>
    </row>
    <row r="51014" spans="4:4">
      <c r="D51014" s="70"/>
    </row>
    <row r="51015" spans="4:4">
      <c r="D51015" s="70"/>
    </row>
    <row r="51016" spans="4:4">
      <c r="D51016" s="70"/>
    </row>
    <row r="51017" spans="4:4">
      <c r="D51017" s="70"/>
    </row>
    <row r="51018" spans="4:4">
      <c r="D51018" s="70"/>
    </row>
    <row r="51019" spans="4:4">
      <c r="D51019" s="70"/>
    </row>
    <row r="51020" spans="4:4">
      <c r="D51020" s="70"/>
    </row>
    <row r="51021" spans="4:4">
      <c r="D51021" s="70"/>
    </row>
    <row r="51022" spans="4:4">
      <c r="D51022" s="70"/>
    </row>
    <row r="51023" spans="4:4">
      <c r="D51023" s="70"/>
    </row>
    <row r="51024" spans="4:4">
      <c r="D51024" s="70"/>
    </row>
    <row r="51025" spans="4:4">
      <c r="D51025" s="70"/>
    </row>
    <row r="51026" spans="4:4">
      <c r="D51026" s="70"/>
    </row>
    <row r="51027" spans="4:4">
      <c r="D51027" s="70"/>
    </row>
    <row r="51028" spans="4:4">
      <c r="D51028" s="70"/>
    </row>
    <row r="51029" spans="4:4">
      <c r="D51029" s="70"/>
    </row>
    <row r="51030" spans="4:4">
      <c r="D51030" s="70"/>
    </row>
    <row r="51031" spans="4:4">
      <c r="D51031" s="70"/>
    </row>
    <row r="51032" spans="4:4">
      <c r="D51032" s="70"/>
    </row>
    <row r="51033" spans="4:4">
      <c r="D51033" s="70"/>
    </row>
    <row r="51034" spans="4:4">
      <c r="D51034" s="70"/>
    </row>
    <row r="51035" spans="4:4">
      <c r="D51035" s="70"/>
    </row>
    <row r="51036" spans="4:4">
      <c r="D51036" s="70"/>
    </row>
    <row r="51037" spans="4:4">
      <c r="D51037" s="70"/>
    </row>
    <row r="51038" spans="4:4">
      <c r="D51038" s="70"/>
    </row>
    <row r="51039" spans="4:4">
      <c r="D51039" s="70"/>
    </row>
    <row r="51040" spans="4:4">
      <c r="D51040" s="70"/>
    </row>
    <row r="51041" spans="4:4">
      <c r="D51041" s="70"/>
    </row>
    <row r="51042" spans="4:4">
      <c r="D51042" s="70"/>
    </row>
    <row r="51043" spans="4:4">
      <c r="D51043" s="70"/>
    </row>
    <row r="51044" spans="4:4">
      <c r="D51044" s="70"/>
    </row>
    <row r="51045" spans="4:4">
      <c r="D51045" s="70"/>
    </row>
    <row r="51046" spans="4:4">
      <c r="D51046" s="70"/>
    </row>
    <row r="51047" spans="4:4">
      <c r="D51047" s="70"/>
    </row>
    <row r="51048" spans="4:4">
      <c r="D51048" s="70"/>
    </row>
    <row r="51049" spans="4:4">
      <c r="D51049" s="70"/>
    </row>
    <row r="51050" spans="4:4">
      <c r="D51050" s="70"/>
    </row>
    <row r="51051" spans="4:4">
      <c r="D51051" s="70"/>
    </row>
    <row r="51052" spans="4:4">
      <c r="D51052" s="70"/>
    </row>
    <row r="51053" spans="4:4">
      <c r="D51053" s="70"/>
    </row>
    <row r="51054" spans="4:4">
      <c r="D51054" s="70"/>
    </row>
    <row r="51055" spans="4:4">
      <c r="D51055" s="70"/>
    </row>
    <row r="51056" spans="4:4">
      <c r="D51056" s="70"/>
    </row>
    <row r="51057" spans="4:4">
      <c r="D51057" s="70"/>
    </row>
    <row r="51058" spans="4:4">
      <c r="D51058" s="70"/>
    </row>
    <row r="51059" spans="4:4">
      <c r="D51059" s="70"/>
    </row>
    <row r="51060" spans="4:4">
      <c r="D51060" s="70"/>
    </row>
    <row r="51061" spans="4:4">
      <c r="D51061" s="70"/>
    </row>
    <row r="51062" spans="4:4">
      <c r="D51062" s="70"/>
    </row>
    <row r="51063" spans="4:4">
      <c r="D51063" s="70"/>
    </row>
    <row r="51064" spans="4:4">
      <c r="D51064" s="70"/>
    </row>
    <row r="51065" spans="4:4">
      <c r="D51065" s="70"/>
    </row>
    <row r="51066" spans="4:4">
      <c r="D51066" s="70"/>
    </row>
    <row r="51067" spans="4:4">
      <c r="D51067" s="70"/>
    </row>
    <row r="51068" spans="4:4">
      <c r="D51068" s="70"/>
    </row>
    <row r="51069" spans="4:4">
      <c r="D51069" s="70"/>
    </row>
    <row r="51070" spans="4:4">
      <c r="D51070" s="70"/>
    </row>
    <row r="51071" spans="4:4">
      <c r="D51071" s="70"/>
    </row>
    <row r="51072" spans="4:4">
      <c r="D51072" s="70"/>
    </row>
    <row r="51073" spans="4:4">
      <c r="D51073" s="70"/>
    </row>
    <row r="51074" spans="4:4">
      <c r="D51074" s="70"/>
    </row>
    <row r="51075" spans="4:4">
      <c r="D51075" s="70"/>
    </row>
    <row r="51076" spans="4:4">
      <c r="D51076" s="70"/>
    </row>
    <row r="51077" spans="4:4">
      <c r="D51077" s="70"/>
    </row>
    <row r="51078" spans="4:4">
      <c r="D51078" s="70"/>
    </row>
    <row r="51079" spans="4:4">
      <c r="D51079" s="70"/>
    </row>
    <row r="51080" spans="4:4">
      <c r="D51080" s="70"/>
    </row>
    <row r="51081" spans="4:4">
      <c r="D51081" s="70"/>
    </row>
    <row r="51082" spans="4:4">
      <c r="D51082" s="70"/>
    </row>
    <row r="51083" spans="4:4">
      <c r="D51083" s="70"/>
    </row>
    <row r="51084" spans="4:4">
      <c r="D51084" s="70"/>
    </row>
    <row r="51085" spans="4:4">
      <c r="D51085" s="70"/>
    </row>
    <row r="51086" spans="4:4">
      <c r="D51086" s="70"/>
    </row>
    <row r="51087" spans="4:4">
      <c r="D51087" s="70"/>
    </row>
    <row r="51088" spans="4:4">
      <c r="D51088" s="70"/>
    </row>
    <row r="51089" spans="4:4">
      <c r="D51089" s="70"/>
    </row>
    <row r="51090" spans="4:4">
      <c r="D51090" s="70"/>
    </row>
    <row r="51091" spans="4:4">
      <c r="D51091" s="70"/>
    </row>
    <row r="51092" spans="4:4">
      <c r="D51092" s="70"/>
    </row>
    <row r="51093" spans="4:4">
      <c r="D51093" s="70"/>
    </row>
    <row r="51094" spans="4:4">
      <c r="D51094" s="70"/>
    </row>
    <row r="51095" spans="4:4">
      <c r="D51095" s="70"/>
    </row>
    <row r="51096" spans="4:4">
      <c r="D51096" s="70"/>
    </row>
    <row r="51097" spans="4:4">
      <c r="D51097" s="70"/>
    </row>
    <row r="51098" spans="4:4">
      <c r="D51098" s="70"/>
    </row>
    <row r="51099" spans="4:4">
      <c r="D51099" s="70"/>
    </row>
    <row r="51100" spans="4:4">
      <c r="D51100" s="70"/>
    </row>
    <row r="51101" spans="4:4">
      <c r="D51101" s="70"/>
    </row>
    <row r="51102" spans="4:4">
      <c r="D51102" s="70"/>
    </row>
    <row r="51103" spans="4:4">
      <c r="D51103" s="70"/>
    </row>
    <row r="51104" spans="4:4">
      <c r="D51104" s="70"/>
    </row>
    <row r="51105" spans="4:4">
      <c r="D51105" s="70"/>
    </row>
    <row r="51106" spans="4:4">
      <c r="D51106" s="70"/>
    </row>
    <row r="51107" spans="4:4">
      <c r="D51107" s="70"/>
    </row>
    <row r="51108" spans="4:4">
      <c r="D51108" s="70"/>
    </row>
    <row r="51109" spans="4:4">
      <c r="D51109" s="70"/>
    </row>
    <row r="51110" spans="4:4">
      <c r="D51110" s="70"/>
    </row>
    <row r="51111" spans="4:4">
      <c r="D51111" s="70"/>
    </row>
    <row r="51112" spans="4:4">
      <c r="D51112" s="70"/>
    </row>
    <row r="51113" spans="4:4">
      <c r="D51113" s="70"/>
    </row>
    <row r="51114" spans="4:4">
      <c r="D51114" s="70"/>
    </row>
    <row r="51115" spans="4:4">
      <c r="D51115" s="70"/>
    </row>
    <row r="51116" spans="4:4">
      <c r="D51116" s="70"/>
    </row>
    <row r="51117" spans="4:4">
      <c r="D51117" s="70"/>
    </row>
    <row r="51118" spans="4:4">
      <c r="D51118" s="70"/>
    </row>
    <row r="51119" spans="4:4">
      <c r="D51119" s="70"/>
    </row>
    <row r="51120" spans="4:4">
      <c r="D51120" s="70"/>
    </row>
    <row r="51121" spans="4:4">
      <c r="D51121" s="70"/>
    </row>
    <row r="51122" spans="4:4">
      <c r="D51122" s="70"/>
    </row>
    <row r="51123" spans="4:4">
      <c r="D51123" s="70"/>
    </row>
    <row r="51124" spans="4:4">
      <c r="D51124" s="70"/>
    </row>
    <row r="51125" spans="4:4">
      <c r="D51125" s="70"/>
    </row>
    <row r="51126" spans="4:4">
      <c r="D51126" s="70"/>
    </row>
    <row r="51127" spans="4:4">
      <c r="D51127" s="70"/>
    </row>
    <row r="51128" spans="4:4">
      <c r="D51128" s="70"/>
    </row>
    <row r="51129" spans="4:4">
      <c r="D51129" s="70"/>
    </row>
    <row r="51130" spans="4:4">
      <c r="D51130" s="70"/>
    </row>
    <row r="51131" spans="4:4">
      <c r="D51131" s="70"/>
    </row>
    <row r="51132" spans="4:4">
      <c r="D51132" s="70"/>
    </row>
    <row r="51133" spans="4:4">
      <c r="D51133" s="70"/>
    </row>
    <row r="51134" spans="4:4">
      <c r="D51134" s="70"/>
    </row>
    <row r="51135" spans="4:4">
      <c r="D51135" s="70"/>
    </row>
    <row r="51136" spans="4:4">
      <c r="D51136" s="70"/>
    </row>
    <row r="51137" spans="4:4">
      <c r="D51137" s="70"/>
    </row>
    <row r="51138" spans="4:4">
      <c r="D51138" s="70"/>
    </row>
    <row r="51139" spans="4:4">
      <c r="D51139" s="70"/>
    </row>
    <row r="51140" spans="4:4">
      <c r="D51140" s="70"/>
    </row>
    <row r="51141" spans="4:4">
      <c r="D51141" s="70"/>
    </row>
    <row r="51142" spans="4:4">
      <c r="D51142" s="70"/>
    </row>
    <row r="51143" spans="4:4">
      <c r="D51143" s="70"/>
    </row>
    <row r="51144" spans="4:4">
      <c r="D51144" s="70"/>
    </row>
    <row r="51145" spans="4:4">
      <c r="D51145" s="70"/>
    </row>
    <row r="51146" spans="4:4">
      <c r="D51146" s="70"/>
    </row>
    <row r="51147" spans="4:4">
      <c r="D51147" s="70"/>
    </row>
    <row r="51148" spans="4:4">
      <c r="D51148" s="70"/>
    </row>
    <row r="51149" spans="4:4">
      <c r="D51149" s="70"/>
    </row>
    <row r="51150" spans="4:4">
      <c r="D51150" s="70"/>
    </row>
    <row r="51151" spans="4:4">
      <c r="D51151" s="70"/>
    </row>
    <row r="51152" spans="4:4">
      <c r="D51152" s="70"/>
    </row>
    <row r="51153" spans="4:4">
      <c r="D51153" s="70"/>
    </row>
    <row r="51154" spans="4:4">
      <c r="D51154" s="70"/>
    </row>
    <row r="51155" spans="4:4">
      <c r="D51155" s="70"/>
    </row>
    <row r="51156" spans="4:4">
      <c r="D51156" s="70"/>
    </row>
    <row r="51157" spans="4:4">
      <c r="D51157" s="70"/>
    </row>
    <row r="51158" spans="4:4">
      <c r="D51158" s="70"/>
    </row>
    <row r="51159" spans="4:4">
      <c r="D51159" s="70"/>
    </row>
    <row r="51160" spans="4:4">
      <c r="D51160" s="70"/>
    </row>
    <row r="51161" spans="4:4">
      <c r="D51161" s="70"/>
    </row>
    <row r="51162" spans="4:4">
      <c r="D51162" s="70"/>
    </row>
    <row r="51163" spans="4:4">
      <c r="D51163" s="70"/>
    </row>
    <row r="51164" spans="4:4">
      <c r="D51164" s="70"/>
    </row>
    <row r="51165" spans="4:4">
      <c r="D51165" s="70"/>
    </row>
    <row r="51166" spans="4:4">
      <c r="D51166" s="70"/>
    </row>
    <row r="51167" spans="4:4">
      <c r="D51167" s="70"/>
    </row>
    <row r="51168" spans="4:4">
      <c r="D51168" s="70"/>
    </row>
    <row r="51169" spans="4:4">
      <c r="D51169" s="70"/>
    </row>
    <row r="51170" spans="4:4">
      <c r="D51170" s="70"/>
    </row>
    <row r="51171" spans="4:4">
      <c r="D51171" s="70"/>
    </row>
    <row r="51172" spans="4:4">
      <c r="D51172" s="70"/>
    </row>
    <row r="51173" spans="4:4">
      <c r="D51173" s="70"/>
    </row>
    <row r="51174" spans="4:4">
      <c r="D51174" s="70"/>
    </row>
    <row r="51175" spans="4:4">
      <c r="D51175" s="70"/>
    </row>
    <row r="51176" spans="4:4">
      <c r="D51176" s="70"/>
    </row>
    <row r="51177" spans="4:4">
      <c r="D51177" s="70"/>
    </row>
    <row r="51178" spans="4:4">
      <c r="D51178" s="70"/>
    </row>
    <row r="51179" spans="4:4">
      <c r="D51179" s="70"/>
    </row>
    <row r="51180" spans="4:4">
      <c r="D51180" s="70"/>
    </row>
    <row r="51181" spans="4:4">
      <c r="D51181" s="70"/>
    </row>
    <row r="51182" spans="4:4">
      <c r="D51182" s="70"/>
    </row>
    <row r="51183" spans="4:4">
      <c r="D51183" s="70"/>
    </row>
    <row r="51184" spans="4:4">
      <c r="D51184" s="70"/>
    </row>
    <row r="51185" spans="4:4">
      <c r="D51185" s="70"/>
    </row>
    <row r="51186" spans="4:4">
      <c r="D51186" s="70"/>
    </row>
    <row r="51187" spans="4:4">
      <c r="D51187" s="70"/>
    </row>
    <row r="51188" spans="4:4">
      <c r="D51188" s="70"/>
    </row>
    <row r="51189" spans="4:4">
      <c r="D51189" s="70"/>
    </row>
    <row r="51190" spans="4:4">
      <c r="D51190" s="70"/>
    </row>
    <row r="51191" spans="4:4">
      <c r="D51191" s="70"/>
    </row>
    <row r="51192" spans="4:4">
      <c r="D51192" s="70"/>
    </row>
    <row r="51193" spans="4:4">
      <c r="D51193" s="70"/>
    </row>
    <row r="51194" spans="4:4">
      <c r="D51194" s="70"/>
    </row>
    <row r="51195" spans="4:4">
      <c r="D51195" s="70"/>
    </row>
    <row r="51196" spans="4:4">
      <c r="D51196" s="70"/>
    </row>
    <row r="51197" spans="4:4">
      <c r="D51197" s="70"/>
    </row>
    <row r="51198" spans="4:4">
      <c r="D51198" s="70"/>
    </row>
    <row r="51199" spans="4:4">
      <c r="D51199" s="70"/>
    </row>
    <row r="51200" spans="4:4">
      <c r="D51200" s="70"/>
    </row>
    <row r="51201" spans="4:4">
      <c r="D51201" s="70"/>
    </row>
    <row r="51202" spans="4:4">
      <c r="D51202" s="70"/>
    </row>
    <row r="51203" spans="4:4">
      <c r="D51203" s="70"/>
    </row>
    <row r="51204" spans="4:4">
      <c r="D51204" s="70"/>
    </row>
    <row r="51205" spans="4:4">
      <c r="D51205" s="70"/>
    </row>
    <row r="51206" spans="4:4">
      <c r="D51206" s="70"/>
    </row>
    <row r="51207" spans="4:4">
      <c r="D51207" s="70"/>
    </row>
    <row r="51208" spans="4:4">
      <c r="D51208" s="70"/>
    </row>
    <row r="51209" spans="4:4">
      <c r="D51209" s="70"/>
    </row>
    <row r="51210" spans="4:4">
      <c r="D51210" s="70"/>
    </row>
    <row r="51211" spans="4:4">
      <c r="D51211" s="70"/>
    </row>
    <row r="51212" spans="4:4">
      <c r="D51212" s="70"/>
    </row>
    <row r="51213" spans="4:4">
      <c r="D51213" s="70"/>
    </row>
    <row r="51214" spans="4:4">
      <c r="D51214" s="70"/>
    </row>
    <row r="51215" spans="4:4">
      <c r="D51215" s="70"/>
    </row>
    <row r="51216" spans="4:4">
      <c r="D51216" s="70"/>
    </row>
    <row r="51217" spans="4:4">
      <c r="D51217" s="70"/>
    </row>
    <row r="51218" spans="4:4">
      <c r="D51218" s="70"/>
    </row>
    <row r="51219" spans="4:4">
      <c r="D51219" s="70"/>
    </row>
    <row r="51220" spans="4:4">
      <c r="D51220" s="70"/>
    </row>
    <row r="51221" spans="4:4">
      <c r="D51221" s="70"/>
    </row>
    <row r="51222" spans="4:4">
      <c r="D51222" s="70"/>
    </row>
    <row r="51223" spans="4:4">
      <c r="D51223" s="70"/>
    </row>
    <row r="51224" spans="4:4">
      <c r="D51224" s="70"/>
    </row>
    <row r="51225" spans="4:4">
      <c r="D51225" s="70"/>
    </row>
    <row r="51226" spans="4:4">
      <c r="D51226" s="70"/>
    </row>
    <row r="51227" spans="4:4">
      <c r="D51227" s="70"/>
    </row>
    <row r="51228" spans="4:4">
      <c r="D51228" s="70"/>
    </row>
    <row r="51229" spans="4:4">
      <c r="D51229" s="70"/>
    </row>
    <row r="51230" spans="4:4">
      <c r="D51230" s="70"/>
    </row>
    <row r="51231" spans="4:4">
      <c r="D51231" s="70"/>
    </row>
    <row r="51232" spans="4:4">
      <c r="D51232" s="70"/>
    </row>
    <row r="51233" spans="4:4">
      <c r="D51233" s="70"/>
    </row>
    <row r="51234" spans="4:4">
      <c r="D51234" s="70"/>
    </row>
    <row r="51235" spans="4:4">
      <c r="D51235" s="70"/>
    </row>
    <row r="51236" spans="4:4">
      <c r="D51236" s="70"/>
    </row>
    <row r="51237" spans="4:4">
      <c r="D51237" s="70"/>
    </row>
    <row r="51238" spans="4:4">
      <c r="D51238" s="70"/>
    </row>
    <row r="51239" spans="4:4">
      <c r="D51239" s="70"/>
    </row>
    <row r="51240" spans="4:4">
      <c r="D51240" s="70"/>
    </row>
    <row r="51241" spans="4:4">
      <c r="D51241" s="70"/>
    </row>
    <row r="51242" spans="4:4">
      <c r="D51242" s="70"/>
    </row>
    <row r="51243" spans="4:4">
      <c r="D51243" s="70"/>
    </row>
    <row r="51244" spans="4:4">
      <c r="D51244" s="70"/>
    </row>
    <row r="51245" spans="4:4">
      <c r="D51245" s="70"/>
    </row>
    <row r="51246" spans="4:4">
      <c r="D51246" s="70"/>
    </row>
    <row r="51247" spans="4:4">
      <c r="D51247" s="70"/>
    </row>
    <row r="51248" spans="4:4">
      <c r="D51248" s="70"/>
    </row>
    <row r="51249" spans="4:4">
      <c r="D51249" s="70"/>
    </row>
    <row r="51250" spans="4:4">
      <c r="D51250" s="70"/>
    </row>
    <row r="51251" spans="4:4">
      <c r="D51251" s="70"/>
    </row>
    <row r="51252" spans="4:4">
      <c r="D51252" s="70"/>
    </row>
    <row r="51253" spans="4:4">
      <c r="D51253" s="70"/>
    </row>
    <row r="51254" spans="4:4">
      <c r="D51254" s="70"/>
    </row>
    <row r="51255" spans="4:4">
      <c r="D51255" s="70"/>
    </row>
    <row r="51256" spans="4:4">
      <c r="D51256" s="70"/>
    </row>
    <row r="51257" spans="4:4">
      <c r="D51257" s="70"/>
    </row>
    <row r="51258" spans="4:4">
      <c r="D51258" s="70"/>
    </row>
    <row r="51259" spans="4:4">
      <c r="D51259" s="70"/>
    </row>
    <row r="51260" spans="4:4">
      <c r="D51260" s="70"/>
    </row>
    <row r="51261" spans="4:4">
      <c r="D51261" s="70"/>
    </row>
    <row r="51262" spans="4:4">
      <c r="D51262" s="70"/>
    </row>
    <row r="51263" spans="4:4">
      <c r="D51263" s="70"/>
    </row>
    <row r="51264" spans="4:4">
      <c r="D51264" s="70"/>
    </row>
    <row r="51265" spans="4:4">
      <c r="D51265" s="70"/>
    </row>
    <row r="51266" spans="4:4">
      <c r="D51266" s="70"/>
    </row>
    <row r="51267" spans="4:4">
      <c r="D51267" s="70"/>
    </row>
    <row r="51268" spans="4:4">
      <c r="D51268" s="70"/>
    </row>
    <row r="51269" spans="4:4">
      <c r="D51269" s="70"/>
    </row>
    <row r="51270" spans="4:4">
      <c r="D51270" s="70"/>
    </row>
    <row r="51271" spans="4:4">
      <c r="D51271" s="70"/>
    </row>
    <row r="51272" spans="4:4">
      <c r="D51272" s="70"/>
    </row>
    <row r="51273" spans="4:4">
      <c r="D51273" s="70"/>
    </row>
    <row r="51274" spans="4:4">
      <c r="D51274" s="70"/>
    </row>
    <row r="51275" spans="4:4">
      <c r="D51275" s="70"/>
    </row>
    <row r="51276" spans="4:4">
      <c r="D51276" s="70"/>
    </row>
    <row r="51277" spans="4:4">
      <c r="D51277" s="70"/>
    </row>
    <row r="51278" spans="4:4">
      <c r="D51278" s="70"/>
    </row>
    <row r="51279" spans="4:4">
      <c r="D51279" s="70"/>
    </row>
    <row r="51280" spans="4:4">
      <c r="D51280" s="70"/>
    </row>
    <row r="51281" spans="4:4">
      <c r="D51281" s="70"/>
    </row>
    <row r="51282" spans="4:4">
      <c r="D51282" s="70"/>
    </row>
    <row r="51283" spans="4:4">
      <c r="D51283" s="70"/>
    </row>
    <row r="51284" spans="4:4">
      <c r="D51284" s="70"/>
    </row>
    <row r="51285" spans="4:4">
      <c r="D51285" s="70"/>
    </row>
    <row r="51286" spans="4:4">
      <c r="D51286" s="70"/>
    </row>
    <row r="51287" spans="4:4">
      <c r="D51287" s="70"/>
    </row>
    <row r="51288" spans="4:4">
      <c r="D51288" s="70"/>
    </row>
    <row r="51289" spans="4:4">
      <c r="D51289" s="70"/>
    </row>
    <row r="51290" spans="4:4">
      <c r="D51290" s="70"/>
    </row>
    <row r="51291" spans="4:4">
      <c r="D51291" s="70"/>
    </row>
    <row r="51292" spans="4:4">
      <c r="D51292" s="70"/>
    </row>
    <row r="51293" spans="4:4">
      <c r="D51293" s="70"/>
    </row>
    <row r="51294" spans="4:4">
      <c r="D51294" s="70"/>
    </row>
    <row r="51295" spans="4:4">
      <c r="D51295" s="70"/>
    </row>
    <row r="51296" spans="4:4">
      <c r="D51296" s="70"/>
    </row>
    <row r="51297" spans="4:4">
      <c r="D51297" s="70"/>
    </row>
    <row r="51298" spans="4:4">
      <c r="D51298" s="70"/>
    </row>
    <row r="51299" spans="4:4">
      <c r="D51299" s="70"/>
    </row>
    <row r="51300" spans="4:4">
      <c r="D51300" s="70"/>
    </row>
    <row r="51301" spans="4:4">
      <c r="D51301" s="70"/>
    </row>
    <row r="51302" spans="4:4">
      <c r="D51302" s="70"/>
    </row>
    <row r="51303" spans="4:4">
      <c r="D51303" s="70"/>
    </row>
    <row r="51304" spans="4:4">
      <c r="D51304" s="70"/>
    </row>
    <row r="51305" spans="4:4">
      <c r="D51305" s="70"/>
    </row>
    <row r="51306" spans="4:4">
      <c r="D51306" s="70"/>
    </row>
    <row r="51307" spans="4:4">
      <c r="D51307" s="70"/>
    </row>
    <row r="51308" spans="4:4">
      <c r="D51308" s="70"/>
    </row>
    <row r="51309" spans="4:4">
      <c r="D51309" s="70"/>
    </row>
    <row r="51310" spans="4:4">
      <c r="D51310" s="70"/>
    </row>
    <row r="51311" spans="4:4">
      <c r="D51311" s="70"/>
    </row>
    <row r="51312" spans="4:4">
      <c r="D51312" s="70"/>
    </row>
    <row r="51313" spans="4:4">
      <c r="D51313" s="70"/>
    </row>
    <row r="51314" spans="4:4">
      <c r="D51314" s="70"/>
    </row>
    <row r="51315" spans="4:4">
      <c r="D51315" s="70"/>
    </row>
    <row r="51316" spans="4:4">
      <c r="D51316" s="70"/>
    </row>
    <row r="51317" spans="4:4">
      <c r="D51317" s="70"/>
    </row>
    <row r="51318" spans="4:4">
      <c r="D51318" s="70"/>
    </row>
    <row r="51319" spans="4:4">
      <c r="D51319" s="70"/>
    </row>
    <row r="51320" spans="4:4">
      <c r="D51320" s="70"/>
    </row>
    <row r="51321" spans="4:4">
      <c r="D51321" s="70"/>
    </row>
    <row r="51322" spans="4:4">
      <c r="D51322" s="70"/>
    </row>
    <row r="51323" spans="4:4">
      <c r="D51323" s="70"/>
    </row>
    <row r="51324" spans="4:4">
      <c r="D51324" s="70"/>
    </row>
    <row r="51325" spans="4:4">
      <c r="D51325" s="70"/>
    </row>
    <row r="51326" spans="4:4">
      <c r="D51326" s="70"/>
    </row>
    <row r="51327" spans="4:4">
      <c r="D51327" s="70"/>
    </row>
    <row r="51328" spans="4:4">
      <c r="D51328" s="70"/>
    </row>
    <row r="51329" spans="4:4">
      <c r="D51329" s="70"/>
    </row>
    <row r="51330" spans="4:4">
      <c r="D51330" s="70"/>
    </row>
    <row r="51331" spans="4:4">
      <c r="D51331" s="70"/>
    </row>
    <row r="51332" spans="4:4">
      <c r="D51332" s="70"/>
    </row>
    <row r="51333" spans="4:4">
      <c r="D51333" s="70"/>
    </row>
    <row r="51334" spans="4:4">
      <c r="D51334" s="70"/>
    </row>
    <row r="51335" spans="4:4">
      <c r="D51335" s="70"/>
    </row>
    <row r="51336" spans="4:4">
      <c r="D51336" s="70"/>
    </row>
    <row r="51337" spans="4:4">
      <c r="D51337" s="70"/>
    </row>
    <row r="51338" spans="4:4">
      <c r="D51338" s="70"/>
    </row>
    <row r="51339" spans="4:4">
      <c r="D51339" s="70"/>
    </row>
    <row r="51340" spans="4:4">
      <c r="D51340" s="70"/>
    </row>
    <row r="51341" spans="4:4">
      <c r="D51341" s="70"/>
    </row>
    <row r="51342" spans="4:4">
      <c r="D51342" s="70"/>
    </row>
    <row r="51343" spans="4:4">
      <c r="D51343" s="70"/>
    </row>
    <row r="51344" spans="4:4">
      <c r="D51344" s="70"/>
    </row>
    <row r="51345" spans="4:4">
      <c r="D51345" s="70"/>
    </row>
    <row r="51346" spans="4:4">
      <c r="D51346" s="70"/>
    </row>
    <row r="51347" spans="4:4">
      <c r="D51347" s="70"/>
    </row>
    <row r="51348" spans="4:4">
      <c r="D51348" s="70"/>
    </row>
    <row r="51349" spans="4:4">
      <c r="D51349" s="70"/>
    </row>
    <row r="51350" spans="4:4">
      <c r="D51350" s="70"/>
    </row>
    <row r="51351" spans="4:4">
      <c r="D51351" s="70"/>
    </row>
    <row r="51352" spans="4:4">
      <c r="D51352" s="70"/>
    </row>
    <row r="51353" spans="4:4">
      <c r="D51353" s="70"/>
    </row>
    <row r="51354" spans="4:4">
      <c r="D51354" s="70"/>
    </row>
    <row r="51355" spans="4:4">
      <c r="D51355" s="70"/>
    </row>
    <row r="51356" spans="4:4">
      <c r="D51356" s="70"/>
    </row>
    <row r="51357" spans="4:4">
      <c r="D51357" s="70"/>
    </row>
    <row r="51358" spans="4:4">
      <c r="D51358" s="70"/>
    </row>
    <row r="51359" spans="4:4">
      <c r="D51359" s="70"/>
    </row>
    <row r="51360" spans="4:4">
      <c r="D51360" s="70"/>
    </row>
    <row r="51361" spans="4:4">
      <c r="D51361" s="70"/>
    </row>
    <row r="51362" spans="4:4">
      <c r="D51362" s="70"/>
    </row>
    <row r="51363" spans="4:4">
      <c r="D51363" s="70"/>
    </row>
    <row r="51364" spans="4:4">
      <c r="D51364" s="70"/>
    </row>
    <row r="51365" spans="4:4">
      <c r="D51365" s="70"/>
    </row>
    <row r="51366" spans="4:4">
      <c r="D51366" s="70"/>
    </row>
    <row r="51367" spans="4:4">
      <c r="D51367" s="70"/>
    </row>
    <row r="51368" spans="4:4">
      <c r="D51368" s="70"/>
    </row>
    <row r="51369" spans="4:4">
      <c r="D51369" s="70"/>
    </row>
    <row r="51370" spans="4:4">
      <c r="D51370" s="70"/>
    </row>
    <row r="51371" spans="4:4">
      <c r="D51371" s="70"/>
    </row>
    <row r="51372" spans="4:4">
      <c r="D51372" s="70"/>
    </row>
    <row r="51373" spans="4:4">
      <c r="D51373" s="70"/>
    </row>
    <row r="51374" spans="4:4">
      <c r="D51374" s="70"/>
    </row>
    <row r="51375" spans="4:4">
      <c r="D51375" s="70"/>
    </row>
    <row r="51376" spans="4:4">
      <c r="D51376" s="70"/>
    </row>
    <row r="51377" spans="4:4">
      <c r="D51377" s="70"/>
    </row>
    <row r="51378" spans="4:4">
      <c r="D51378" s="70"/>
    </row>
    <row r="51379" spans="4:4">
      <c r="D51379" s="70"/>
    </row>
    <row r="51380" spans="4:4">
      <c r="D51380" s="70"/>
    </row>
    <row r="51381" spans="4:4">
      <c r="D51381" s="70"/>
    </row>
    <row r="51382" spans="4:4">
      <c r="D51382" s="70"/>
    </row>
    <row r="51383" spans="4:4">
      <c r="D51383" s="70"/>
    </row>
    <row r="51384" spans="4:4">
      <c r="D51384" s="70"/>
    </row>
    <row r="51385" spans="4:4">
      <c r="D51385" s="70"/>
    </row>
    <row r="51386" spans="4:4">
      <c r="D51386" s="70"/>
    </row>
    <row r="51387" spans="4:4">
      <c r="D51387" s="70"/>
    </row>
    <row r="51388" spans="4:4">
      <c r="D51388" s="70"/>
    </row>
    <row r="51389" spans="4:4">
      <c r="D51389" s="70"/>
    </row>
    <row r="51390" spans="4:4">
      <c r="D51390" s="70"/>
    </row>
    <row r="51391" spans="4:4">
      <c r="D51391" s="70"/>
    </row>
    <row r="51392" spans="4:4">
      <c r="D51392" s="70"/>
    </row>
    <row r="51393" spans="4:4">
      <c r="D51393" s="70"/>
    </row>
    <row r="51394" spans="4:4">
      <c r="D51394" s="70"/>
    </row>
    <row r="51395" spans="4:4">
      <c r="D51395" s="70"/>
    </row>
    <row r="51396" spans="4:4">
      <c r="D51396" s="70"/>
    </row>
    <row r="51397" spans="4:4">
      <c r="D51397" s="70"/>
    </row>
    <row r="51398" spans="4:4">
      <c r="D51398" s="70"/>
    </row>
    <row r="51399" spans="4:4">
      <c r="D51399" s="70"/>
    </row>
    <row r="51400" spans="4:4">
      <c r="D51400" s="70"/>
    </row>
    <row r="51401" spans="4:4">
      <c r="D51401" s="70"/>
    </row>
    <row r="51402" spans="4:4">
      <c r="D51402" s="70"/>
    </row>
    <row r="51403" spans="4:4">
      <c r="D51403" s="70"/>
    </row>
    <row r="51404" spans="4:4">
      <c r="D51404" s="70"/>
    </row>
    <row r="51405" spans="4:4">
      <c r="D51405" s="70"/>
    </row>
    <row r="51406" spans="4:4">
      <c r="D51406" s="70"/>
    </row>
    <row r="51407" spans="4:4">
      <c r="D51407" s="70"/>
    </row>
    <row r="51408" spans="4:4">
      <c r="D51408" s="70"/>
    </row>
    <row r="51409" spans="4:4">
      <c r="D51409" s="70"/>
    </row>
    <row r="51410" spans="4:4">
      <c r="D51410" s="70"/>
    </row>
    <row r="51411" spans="4:4">
      <c r="D51411" s="70"/>
    </row>
    <row r="51412" spans="4:4">
      <c r="D51412" s="70"/>
    </row>
    <row r="51413" spans="4:4">
      <c r="D51413" s="70"/>
    </row>
    <row r="51414" spans="4:4">
      <c r="D51414" s="70"/>
    </row>
    <row r="51415" spans="4:4">
      <c r="D51415" s="70"/>
    </row>
    <row r="51416" spans="4:4">
      <c r="D51416" s="70"/>
    </row>
    <row r="51417" spans="4:4">
      <c r="D51417" s="70"/>
    </row>
    <row r="51418" spans="4:4">
      <c r="D51418" s="70"/>
    </row>
    <row r="51419" spans="4:4">
      <c r="D51419" s="70"/>
    </row>
    <row r="51420" spans="4:4">
      <c r="D51420" s="70"/>
    </row>
    <row r="51421" spans="4:4">
      <c r="D51421" s="70"/>
    </row>
    <row r="51422" spans="4:4">
      <c r="D51422" s="70"/>
    </row>
    <row r="51423" spans="4:4">
      <c r="D51423" s="70"/>
    </row>
    <row r="51424" spans="4:4">
      <c r="D51424" s="70"/>
    </row>
    <row r="51425" spans="4:4">
      <c r="D51425" s="70"/>
    </row>
    <row r="51426" spans="4:4">
      <c r="D51426" s="70"/>
    </row>
    <row r="51427" spans="4:4">
      <c r="D51427" s="70"/>
    </row>
    <row r="51428" spans="4:4">
      <c r="D51428" s="70"/>
    </row>
    <row r="51429" spans="4:4">
      <c r="D51429" s="70"/>
    </row>
    <row r="51430" spans="4:4">
      <c r="D51430" s="70"/>
    </row>
    <row r="51431" spans="4:4">
      <c r="D51431" s="70"/>
    </row>
    <row r="51432" spans="4:4">
      <c r="D51432" s="70"/>
    </row>
    <row r="51433" spans="4:4">
      <c r="D51433" s="70"/>
    </row>
    <row r="51434" spans="4:4">
      <c r="D51434" s="70"/>
    </row>
    <row r="51435" spans="4:4">
      <c r="D51435" s="70"/>
    </row>
    <row r="51436" spans="4:4">
      <c r="D51436" s="70"/>
    </row>
    <row r="51437" spans="4:4">
      <c r="D51437" s="70"/>
    </row>
    <row r="51438" spans="4:4">
      <c r="D51438" s="70"/>
    </row>
    <row r="51439" spans="4:4">
      <c r="D51439" s="70"/>
    </row>
    <row r="51440" spans="4:4">
      <c r="D51440" s="70"/>
    </row>
    <row r="51441" spans="4:4">
      <c r="D51441" s="70"/>
    </row>
    <row r="51442" spans="4:4">
      <c r="D51442" s="70"/>
    </row>
    <row r="51443" spans="4:4">
      <c r="D51443" s="70"/>
    </row>
    <row r="51444" spans="4:4">
      <c r="D51444" s="70"/>
    </row>
    <row r="51445" spans="4:4">
      <c r="D51445" s="70"/>
    </row>
    <row r="51446" spans="4:4">
      <c r="D51446" s="70"/>
    </row>
    <row r="51447" spans="4:4">
      <c r="D51447" s="70"/>
    </row>
    <row r="51448" spans="4:4">
      <c r="D51448" s="70"/>
    </row>
    <row r="51449" spans="4:4">
      <c r="D51449" s="70"/>
    </row>
    <row r="51450" spans="4:4">
      <c r="D51450" s="70"/>
    </row>
    <row r="51451" spans="4:4">
      <c r="D51451" s="70"/>
    </row>
    <row r="51452" spans="4:4">
      <c r="D51452" s="70"/>
    </row>
    <row r="51453" spans="4:4">
      <c r="D51453" s="70"/>
    </row>
    <row r="51454" spans="4:4">
      <c r="D51454" s="70"/>
    </row>
    <row r="51455" spans="4:4">
      <c r="D51455" s="70"/>
    </row>
    <row r="51456" spans="4:4">
      <c r="D51456" s="70"/>
    </row>
    <row r="51457" spans="4:4">
      <c r="D51457" s="70"/>
    </row>
    <row r="51458" spans="4:4">
      <c r="D51458" s="70"/>
    </row>
    <row r="51459" spans="4:4">
      <c r="D51459" s="70"/>
    </row>
    <row r="51460" spans="4:4">
      <c r="D51460" s="70"/>
    </row>
    <row r="51461" spans="4:4">
      <c r="D51461" s="70"/>
    </row>
    <row r="51462" spans="4:4">
      <c r="D51462" s="70"/>
    </row>
    <row r="51463" spans="4:4">
      <c r="D51463" s="70"/>
    </row>
    <row r="51464" spans="4:4">
      <c r="D51464" s="70"/>
    </row>
    <row r="51465" spans="4:4">
      <c r="D51465" s="70"/>
    </row>
    <row r="51466" spans="4:4">
      <c r="D51466" s="70"/>
    </row>
    <row r="51467" spans="4:4">
      <c r="D51467" s="70"/>
    </row>
    <row r="51468" spans="4:4">
      <c r="D51468" s="70"/>
    </row>
    <row r="51469" spans="4:4">
      <c r="D51469" s="70"/>
    </row>
    <row r="51470" spans="4:4">
      <c r="D51470" s="70"/>
    </row>
    <row r="51471" spans="4:4">
      <c r="D51471" s="70"/>
    </row>
    <row r="51472" spans="4:4">
      <c r="D51472" s="70"/>
    </row>
    <row r="51473" spans="4:4">
      <c r="D51473" s="70"/>
    </row>
    <row r="51474" spans="4:4">
      <c r="D51474" s="70"/>
    </row>
    <row r="51475" spans="4:4">
      <c r="D51475" s="70"/>
    </row>
    <row r="51476" spans="4:4">
      <c r="D51476" s="70"/>
    </row>
    <row r="51477" spans="4:4">
      <c r="D51477" s="70"/>
    </row>
    <row r="51478" spans="4:4">
      <c r="D51478" s="70"/>
    </row>
    <row r="51479" spans="4:4">
      <c r="D51479" s="70"/>
    </row>
    <row r="51480" spans="4:4">
      <c r="D51480" s="70"/>
    </row>
    <row r="51481" spans="4:4">
      <c r="D51481" s="70"/>
    </row>
    <row r="51482" spans="4:4">
      <c r="D51482" s="70"/>
    </row>
    <row r="51483" spans="4:4">
      <c r="D51483" s="70"/>
    </row>
    <row r="51484" spans="4:4">
      <c r="D51484" s="70"/>
    </row>
    <row r="51485" spans="4:4">
      <c r="D51485" s="70"/>
    </row>
    <row r="51486" spans="4:4">
      <c r="D51486" s="70"/>
    </row>
    <row r="51487" spans="4:4">
      <c r="D51487" s="70"/>
    </row>
    <row r="51488" spans="4:4">
      <c r="D51488" s="70"/>
    </row>
    <row r="51489" spans="4:4">
      <c r="D51489" s="70"/>
    </row>
    <row r="51490" spans="4:4">
      <c r="D51490" s="70"/>
    </row>
    <row r="51491" spans="4:4">
      <c r="D51491" s="70"/>
    </row>
    <row r="51492" spans="4:4">
      <c r="D51492" s="70"/>
    </row>
    <row r="51493" spans="4:4">
      <c r="D51493" s="70"/>
    </row>
    <row r="51494" spans="4:4">
      <c r="D51494" s="70"/>
    </row>
    <row r="51495" spans="4:4">
      <c r="D51495" s="70"/>
    </row>
    <row r="51496" spans="4:4">
      <c r="D51496" s="70"/>
    </row>
    <row r="51497" spans="4:4">
      <c r="D51497" s="70"/>
    </row>
    <row r="51498" spans="4:4">
      <c r="D51498" s="70"/>
    </row>
    <row r="51499" spans="4:4">
      <c r="D51499" s="70"/>
    </row>
    <row r="51500" spans="4:4">
      <c r="D51500" s="70"/>
    </row>
    <row r="51501" spans="4:4">
      <c r="D51501" s="70"/>
    </row>
    <row r="51502" spans="4:4">
      <c r="D51502" s="70"/>
    </row>
    <row r="51503" spans="4:4">
      <c r="D51503" s="70"/>
    </row>
    <row r="51504" spans="4:4">
      <c r="D51504" s="70"/>
    </row>
    <row r="51505" spans="4:4">
      <c r="D51505" s="70"/>
    </row>
    <row r="51506" spans="4:4">
      <c r="D51506" s="70"/>
    </row>
    <row r="51507" spans="4:4">
      <c r="D51507" s="70"/>
    </row>
    <row r="51508" spans="4:4">
      <c r="D51508" s="70"/>
    </row>
    <row r="51509" spans="4:4">
      <c r="D51509" s="70"/>
    </row>
    <row r="51510" spans="4:4">
      <c r="D51510" s="70"/>
    </row>
    <row r="51511" spans="4:4">
      <c r="D51511" s="70"/>
    </row>
    <row r="51512" spans="4:4">
      <c r="D51512" s="70"/>
    </row>
    <row r="51513" spans="4:4">
      <c r="D51513" s="70"/>
    </row>
    <row r="51514" spans="4:4">
      <c r="D51514" s="70"/>
    </row>
    <row r="51515" spans="4:4">
      <c r="D51515" s="70"/>
    </row>
    <row r="51516" spans="4:4">
      <c r="D51516" s="70"/>
    </row>
    <row r="51517" spans="4:4">
      <c r="D51517" s="70"/>
    </row>
    <row r="51518" spans="4:4">
      <c r="D51518" s="70"/>
    </row>
    <row r="51519" spans="4:4">
      <c r="D51519" s="70"/>
    </row>
    <row r="51520" spans="4:4">
      <c r="D51520" s="70"/>
    </row>
    <row r="51521" spans="4:4">
      <c r="D51521" s="70"/>
    </row>
    <row r="51522" spans="4:4">
      <c r="D51522" s="70"/>
    </row>
    <row r="51523" spans="4:4">
      <c r="D51523" s="70"/>
    </row>
    <row r="51524" spans="4:4">
      <c r="D51524" s="70"/>
    </row>
    <row r="51525" spans="4:4">
      <c r="D51525" s="70"/>
    </row>
    <row r="51526" spans="4:4">
      <c r="D51526" s="70"/>
    </row>
    <row r="51527" spans="4:4">
      <c r="D51527" s="70"/>
    </row>
    <row r="51528" spans="4:4">
      <c r="D51528" s="70"/>
    </row>
    <row r="51529" spans="4:4">
      <c r="D51529" s="70"/>
    </row>
    <row r="51530" spans="4:4">
      <c r="D51530" s="70"/>
    </row>
    <row r="51531" spans="4:4">
      <c r="D51531" s="70"/>
    </row>
    <row r="51532" spans="4:4">
      <c r="D51532" s="70"/>
    </row>
    <row r="51533" spans="4:4">
      <c r="D51533" s="70"/>
    </row>
    <row r="51534" spans="4:4">
      <c r="D51534" s="70"/>
    </row>
    <row r="51535" spans="4:4">
      <c r="D51535" s="70"/>
    </row>
    <row r="51536" spans="4:4">
      <c r="D51536" s="70"/>
    </row>
    <row r="51537" spans="4:4">
      <c r="D51537" s="70"/>
    </row>
    <row r="51538" spans="4:4">
      <c r="D51538" s="70"/>
    </row>
    <row r="51539" spans="4:4">
      <c r="D51539" s="70"/>
    </row>
    <row r="51540" spans="4:4">
      <c r="D51540" s="70"/>
    </row>
    <row r="51541" spans="4:4">
      <c r="D51541" s="70"/>
    </row>
    <row r="51542" spans="4:4">
      <c r="D51542" s="70"/>
    </row>
    <row r="51543" spans="4:4">
      <c r="D51543" s="70"/>
    </row>
    <row r="51544" spans="4:4">
      <c r="D51544" s="70"/>
    </row>
    <row r="51545" spans="4:4">
      <c r="D51545" s="70"/>
    </row>
    <row r="51546" spans="4:4">
      <c r="D51546" s="70"/>
    </row>
    <row r="51547" spans="4:4">
      <c r="D51547" s="70"/>
    </row>
    <row r="51548" spans="4:4">
      <c r="D51548" s="70"/>
    </row>
    <row r="51549" spans="4:4">
      <c r="D51549" s="70"/>
    </row>
    <row r="51550" spans="4:4">
      <c r="D51550" s="70"/>
    </row>
    <row r="51551" spans="4:4">
      <c r="D51551" s="70"/>
    </row>
    <row r="51552" spans="4:4">
      <c r="D51552" s="70"/>
    </row>
    <row r="51553" spans="4:4">
      <c r="D51553" s="70"/>
    </row>
    <row r="51554" spans="4:4">
      <c r="D51554" s="70"/>
    </row>
    <row r="51555" spans="4:4">
      <c r="D51555" s="70"/>
    </row>
    <row r="51556" spans="4:4">
      <c r="D51556" s="70"/>
    </row>
    <row r="51557" spans="4:4">
      <c r="D51557" s="70"/>
    </row>
    <row r="51558" spans="4:4">
      <c r="D51558" s="70"/>
    </row>
    <row r="51559" spans="4:4">
      <c r="D51559" s="70"/>
    </row>
    <row r="51560" spans="4:4">
      <c r="D51560" s="70"/>
    </row>
    <row r="51561" spans="4:4">
      <c r="D51561" s="70"/>
    </row>
    <row r="51562" spans="4:4">
      <c r="D51562" s="70"/>
    </row>
    <row r="51563" spans="4:4">
      <c r="D51563" s="70"/>
    </row>
    <row r="51564" spans="4:4">
      <c r="D51564" s="70"/>
    </row>
    <row r="51565" spans="4:4">
      <c r="D51565" s="70"/>
    </row>
    <row r="51566" spans="4:4">
      <c r="D51566" s="70"/>
    </row>
    <row r="51567" spans="4:4">
      <c r="D51567" s="70"/>
    </row>
    <row r="51568" spans="4:4">
      <c r="D51568" s="70"/>
    </row>
    <row r="51569" spans="4:4">
      <c r="D51569" s="70"/>
    </row>
    <row r="51570" spans="4:4">
      <c r="D51570" s="70"/>
    </row>
    <row r="51571" spans="4:4">
      <c r="D51571" s="70"/>
    </row>
    <row r="51572" spans="4:4">
      <c r="D51572" s="70"/>
    </row>
    <row r="51573" spans="4:4">
      <c r="D51573" s="70"/>
    </row>
    <row r="51574" spans="4:4">
      <c r="D51574" s="70"/>
    </row>
    <row r="51575" spans="4:4">
      <c r="D51575" s="70"/>
    </row>
    <row r="51576" spans="4:4">
      <c r="D51576" s="70"/>
    </row>
    <row r="51577" spans="4:4">
      <c r="D51577" s="70"/>
    </row>
    <row r="51578" spans="4:4">
      <c r="D51578" s="70"/>
    </row>
    <row r="51579" spans="4:4">
      <c r="D51579" s="70"/>
    </row>
    <row r="51580" spans="4:4">
      <c r="D51580" s="70"/>
    </row>
    <row r="51581" spans="4:4">
      <c r="D51581" s="70"/>
    </row>
    <row r="51582" spans="4:4">
      <c r="D51582" s="70"/>
    </row>
    <row r="51583" spans="4:4">
      <c r="D51583" s="70"/>
    </row>
    <row r="51584" spans="4:4">
      <c r="D51584" s="70"/>
    </row>
    <row r="51585" spans="4:4">
      <c r="D51585" s="70"/>
    </row>
    <row r="51586" spans="4:4">
      <c r="D51586" s="70"/>
    </row>
    <row r="51587" spans="4:4">
      <c r="D51587" s="70"/>
    </row>
    <row r="51588" spans="4:4">
      <c r="D51588" s="70"/>
    </row>
    <row r="51589" spans="4:4">
      <c r="D51589" s="70"/>
    </row>
    <row r="51590" spans="4:4">
      <c r="D51590" s="70"/>
    </row>
    <row r="51591" spans="4:4">
      <c r="D51591" s="70"/>
    </row>
    <row r="51592" spans="4:4">
      <c r="D51592" s="70"/>
    </row>
    <row r="51593" spans="4:4">
      <c r="D51593" s="70"/>
    </row>
    <row r="51594" spans="4:4">
      <c r="D51594" s="70"/>
    </row>
    <row r="51595" spans="4:4">
      <c r="D51595" s="70"/>
    </row>
    <row r="51596" spans="4:4">
      <c r="D51596" s="70"/>
    </row>
    <row r="51597" spans="4:4">
      <c r="D51597" s="70"/>
    </row>
    <row r="51598" spans="4:4">
      <c r="D51598" s="70"/>
    </row>
    <row r="51599" spans="4:4">
      <c r="D51599" s="70"/>
    </row>
    <row r="51600" spans="4:4">
      <c r="D51600" s="70"/>
    </row>
    <row r="51601" spans="4:4">
      <c r="D51601" s="70"/>
    </row>
    <row r="51602" spans="4:4">
      <c r="D51602" s="70"/>
    </row>
    <row r="51603" spans="4:4">
      <c r="D51603" s="70"/>
    </row>
    <row r="51604" spans="4:4">
      <c r="D51604" s="70"/>
    </row>
    <row r="51605" spans="4:4">
      <c r="D51605" s="70"/>
    </row>
    <row r="51606" spans="4:4">
      <c r="D51606" s="70"/>
    </row>
    <row r="51607" spans="4:4">
      <c r="D51607" s="70"/>
    </row>
    <row r="51608" spans="4:4">
      <c r="D51608" s="70"/>
    </row>
    <row r="51609" spans="4:4">
      <c r="D51609" s="70"/>
    </row>
    <row r="51610" spans="4:4">
      <c r="D51610" s="70"/>
    </row>
    <row r="51611" spans="4:4">
      <c r="D51611" s="70"/>
    </row>
    <row r="51612" spans="4:4">
      <c r="D51612" s="70"/>
    </row>
    <row r="51613" spans="4:4">
      <c r="D51613" s="70"/>
    </row>
    <row r="51614" spans="4:4">
      <c r="D51614" s="70"/>
    </row>
    <row r="51615" spans="4:4">
      <c r="D51615" s="70"/>
    </row>
    <row r="51616" spans="4:4">
      <c r="D51616" s="70"/>
    </row>
    <row r="51617" spans="4:4">
      <c r="D51617" s="70"/>
    </row>
    <row r="51618" spans="4:4">
      <c r="D51618" s="70"/>
    </row>
    <row r="51619" spans="4:4">
      <c r="D51619" s="70"/>
    </row>
    <row r="51620" spans="4:4">
      <c r="D51620" s="70"/>
    </row>
    <row r="51621" spans="4:4">
      <c r="D51621" s="70"/>
    </row>
    <row r="51622" spans="4:4">
      <c r="D51622" s="70"/>
    </row>
    <row r="51623" spans="4:4">
      <c r="D51623" s="70"/>
    </row>
    <row r="51624" spans="4:4">
      <c r="D51624" s="70"/>
    </row>
    <row r="51625" spans="4:4">
      <c r="D51625" s="70"/>
    </row>
    <row r="51626" spans="4:4">
      <c r="D51626" s="70"/>
    </row>
    <row r="51627" spans="4:4">
      <c r="D51627" s="70"/>
    </row>
    <row r="51628" spans="4:4">
      <c r="D51628" s="70"/>
    </row>
    <row r="51629" spans="4:4">
      <c r="D51629" s="70"/>
    </row>
    <row r="51630" spans="4:4">
      <c r="D51630" s="70"/>
    </row>
    <row r="51631" spans="4:4">
      <c r="D51631" s="70"/>
    </row>
    <row r="51632" spans="4:4">
      <c r="D51632" s="70"/>
    </row>
    <row r="51633" spans="4:4">
      <c r="D51633" s="70"/>
    </row>
    <row r="51634" spans="4:4">
      <c r="D51634" s="70"/>
    </row>
    <row r="51635" spans="4:4">
      <c r="D51635" s="70"/>
    </row>
    <row r="51636" spans="4:4">
      <c r="D51636" s="70"/>
    </row>
    <row r="51637" spans="4:4">
      <c r="D51637" s="70"/>
    </row>
    <row r="51638" spans="4:4">
      <c r="D51638" s="70"/>
    </row>
    <row r="51639" spans="4:4">
      <c r="D51639" s="70"/>
    </row>
    <row r="51640" spans="4:4">
      <c r="D51640" s="70"/>
    </row>
    <row r="51641" spans="4:4">
      <c r="D51641" s="70"/>
    </row>
    <row r="51642" spans="4:4">
      <c r="D51642" s="70"/>
    </row>
    <row r="51643" spans="4:4">
      <c r="D51643" s="70"/>
    </row>
    <row r="51644" spans="4:4">
      <c r="D51644" s="70"/>
    </row>
    <row r="51645" spans="4:4">
      <c r="D51645" s="70"/>
    </row>
    <row r="51646" spans="4:4">
      <c r="D51646" s="70"/>
    </row>
    <row r="51647" spans="4:4">
      <c r="D51647" s="70"/>
    </row>
    <row r="51648" spans="4:4">
      <c r="D51648" s="70"/>
    </row>
    <row r="51649" spans="4:4">
      <c r="D51649" s="70"/>
    </row>
    <row r="51650" spans="4:4">
      <c r="D51650" s="70"/>
    </row>
    <row r="51651" spans="4:4">
      <c r="D51651" s="70"/>
    </row>
    <row r="51652" spans="4:4">
      <c r="D51652" s="70"/>
    </row>
    <row r="51653" spans="4:4">
      <c r="D51653" s="70"/>
    </row>
    <row r="51654" spans="4:4">
      <c r="D51654" s="70"/>
    </row>
    <row r="51655" spans="4:4">
      <c r="D51655" s="70"/>
    </row>
    <row r="51656" spans="4:4">
      <c r="D51656" s="70"/>
    </row>
    <row r="51657" spans="4:4">
      <c r="D51657" s="70"/>
    </row>
    <row r="51658" spans="4:4">
      <c r="D51658" s="70"/>
    </row>
    <row r="51659" spans="4:4">
      <c r="D51659" s="70"/>
    </row>
    <row r="51660" spans="4:4">
      <c r="D51660" s="70"/>
    </row>
    <row r="51661" spans="4:4">
      <c r="D51661" s="70"/>
    </row>
    <row r="51662" spans="4:4">
      <c r="D51662" s="70"/>
    </row>
    <row r="51663" spans="4:4">
      <c r="D51663" s="70"/>
    </row>
    <row r="51664" spans="4:4">
      <c r="D51664" s="70"/>
    </row>
    <row r="51665" spans="4:4">
      <c r="D51665" s="70"/>
    </row>
    <row r="51666" spans="4:4">
      <c r="D51666" s="70"/>
    </row>
    <row r="51667" spans="4:4">
      <c r="D51667" s="70"/>
    </row>
    <row r="51668" spans="4:4">
      <c r="D51668" s="70"/>
    </row>
    <row r="51669" spans="4:4">
      <c r="D51669" s="70"/>
    </row>
    <row r="51670" spans="4:4">
      <c r="D51670" s="70"/>
    </row>
    <row r="51671" spans="4:4">
      <c r="D51671" s="70"/>
    </row>
    <row r="51672" spans="4:4">
      <c r="D51672" s="70"/>
    </row>
    <row r="51673" spans="4:4">
      <c r="D51673" s="70"/>
    </row>
    <row r="51674" spans="4:4">
      <c r="D51674" s="70"/>
    </row>
    <row r="51675" spans="4:4">
      <c r="D51675" s="70"/>
    </row>
    <row r="51676" spans="4:4">
      <c r="D51676" s="70"/>
    </row>
    <row r="51677" spans="4:4">
      <c r="D51677" s="70"/>
    </row>
    <row r="51678" spans="4:4">
      <c r="D51678" s="70"/>
    </row>
    <row r="51679" spans="4:4">
      <c r="D51679" s="70"/>
    </row>
    <row r="51680" spans="4:4">
      <c r="D51680" s="70"/>
    </row>
    <row r="51681" spans="4:4">
      <c r="D51681" s="70"/>
    </row>
    <row r="51682" spans="4:4">
      <c r="D51682" s="70"/>
    </row>
    <row r="51683" spans="4:4">
      <c r="D51683" s="70"/>
    </row>
    <row r="51684" spans="4:4">
      <c r="D51684" s="70"/>
    </row>
    <row r="51685" spans="4:4">
      <c r="D51685" s="70"/>
    </row>
    <row r="51686" spans="4:4">
      <c r="D51686" s="70"/>
    </row>
    <row r="51687" spans="4:4">
      <c r="D51687" s="70"/>
    </row>
    <row r="51688" spans="4:4">
      <c r="D51688" s="70"/>
    </row>
    <row r="51689" spans="4:4">
      <c r="D51689" s="70"/>
    </row>
    <row r="51690" spans="4:4">
      <c r="D51690" s="70"/>
    </row>
    <row r="51691" spans="4:4">
      <c r="D51691" s="70"/>
    </row>
    <row r="51692" spans="4:4">
      <c r="D51692" s="70"/>
    </row>
    <row r="51693" spans="4:4">
      <c r="D51693" s="70"/>
    </row>
    <row r="51694" spans="4:4">
      <c r="D51694" s="70"/>
    </row>
    <row r="51695" spans="4:4">
      <c r="D51695" s="70"/>
    </row>
    <row r="51696" spans="4:4">
      <c r="D51696" s="70"/>
    </row>
    <row r="51697" spans="4:4">
      <c r="D51697" s="70"/>
    </row>
    <row r="51698" spans="4:4">
      <c r="D51698" s="70"/>
    </row>
    <row r="51699" spans="4:4">
      <c r="D51699" s="70"/>
    </row>
    <row r="51700" spans="4:4">
      <c r="D51700" s="70"/>
    </row>
    <row r="51701" spans="4:4">
      <c r="D51701" s="70"/>
    </row>
    <row r="51702" spans="4:4">
      <c r="D51702" s="70"/>
    </row>
    <row r="51703" spans="4:4">
      <c r="D51703" s="70"/>
    </row>
    <row r="51704" spans="4:4">
      <c r="D51704" s="70"/>
    </row>
    <row r="51705" spans="4:4">
      <c r="D51705" s="70"/>
    </row>
    <row r="51706" spans="4:4">
      <c r="D51706" s="70"/>
    </row>
    <row r="51707" spans="4:4">
      <c r="D51707" s="70"/>
    </row>
    <row r="51708" spans="4:4">
      <c r="D51708" s="70"/>
    </row>
    <row r="51709" spans="4:4">
      <c r="D51709" s="70"/>
    </row>
    <row r="51710" spans="4:4">
      <c r="D51710" s="70"/>
    </row>
    <row r="51711" spans="4:4">
      <c r="D51711" s="70"/>
    </row>
    <row r="51712" spans="4:4">
      <c r="D51712" s="70"/>
    </row>
    <row r="51713" spans="4:4">
      <c r="D51713" s="70"/>
    </row>
    <row r="51714" spans="4:4">
      <c r="D51714" s="70"/>
    </row>
    <row r="51715" spans="4:4">
      <c r="D51715" s="70"/>
    </row>
    <row r="51716" spans="4:4">
      <c r="D51716" s="70"/>
    </row>
    <row r="51717" spans="4:4">
      <c r="D51717" s="70"/>
    </row>
    <row r="51718" spans="4:4">
      <c r="D51718" s="70"/>
    </row>
    <row r="51719" spans="4:4">
      <c r="D51719" s="70"/>
    </row>
    <row r="51720" spans="4:4">
      <c r="D51720" s="70"/>
    </row>
    <row r="51721" spans="4:4">
      <c r="D51721" s="70"/>
    </row>
    <row r="51722" spans="4:4">
      <c r="D51722" s="70"/>
    </row>
    <row r="51723" spans="4:4">
      <c r="D51723" s="70"/>
    </row>
    <row r="51724" spans="4:4">
      <c r="D51724" s="70"/>
    </row>
    <row r="51725" spans="4:4">
      <c r="D51725" s="70"/>
    </row>
    <row r="51726" spans="4:4">
      <c r="D51726" s="70"/>
    </row>
    <row r="51727" spans="4:4">
      <c r="D51727" s="70"/>
    </row>
    <row r="51728" spans="4:4">
      <c r="D51728" s="70"/>
    </row>
    <row r="51729" spans="4:4">
      <c r="D51729" s="70"/>
    </row>
    <row r="51730" spans="4:4">
      <c r="D51730" s="70"/>
    </row>
    <row r="51731" spans="4:4">
      <c r="D51731" s="70"/>
    </row>
    <row r="51732" spans="4:4">
      <c r="D51732" s="70"/>
    </row>
    <row r="51733" spans="4:4">
      <c r="D51733" s="70"/>
    </row>
    <row r="51734" spans="4:4">
      <c r="D51734" s="70"/>
    </row>
    <row r="51735" spans="4:4">
      <c r="D51735" s="70"/>
    </row>
    <row r="51736" spans="4:4">
      <c r="D51736" s="70"/>
    </row>
    <row r="51737" spans="4:4">
      <c r="D51737" s="70"/>
    </row>
    <row r="51738" spans="4:4">
      <c r="D51738" s="70"/>
    </row>
    <row r="51739" spans="4:4">
      <c r="D51739" s="70"/>
    </row>
    <row r="51740" spans="4:4">
      <c r="D51740" s="70"/>
    </row>
    <row r="51741" spans="4:4">
      <c r="D51741" s="70"/>
    </row>
    <row r="51742" spans="4:4">
      <c r="D51742" s="70"/>
    </row>
    <row r="51743" spans="4:4">
      <c r="D51743" s="70"/>
    </row>
    <row r="51744" spans="4:4">
      <c r="D51744" s="70"/>
    </row>
    <row r="51745" spans="4:4">
      <c r="D51745" s="70"/>
    </row>
    <row r="51746" spans="4:4">
      <c r="D51746" s="70"/>
    </row>
    <row r="51747" spans="4:4">
      <c r="D51747" s="70"/>
    </row>
    <row r="51748" spans="4:4">
      <c r="D51748" s="70"/>
    </row>
    <row r="51749" spans="4:4">
      <c r="D51749" s="70"/>
    </row>
    <row r="51750" spans="4:4">
      <c r="D51750" s="70"/>
    </row>
    <row r="51751" spans="4:4">
      <c r="D51751" s="70"/>
    </row>
    <row r="51752" spans="4:4">
      <c r="D51752" s="70"/>
    </row>
    <row r="51753" spans="4:4">
      <c r="D51753" s="70"/>
    </row>
    <row r="51754" spans="4:4">
      <c r="D51754" s="70"/>
    </row>
    <row r="51755" spans="4:4">
      <c r="D51755" s="70"/>
    </row>
    <row r="51756" spans="4:4">
      <c r="D51756" s="70"/>
    </row>
    <row r="51757" spans="4:4">
      <c r="D51757" s="70"/>
    </row>
    <row r="51758" spans="4:4">
      <c r="D51758" s="70"/>
    </row>
    <row r="51759" spans="4:4">
      <c r="D51759" s="70"/>
    </row>
    <row r="51760" spans="4:4">
      <c r="D51760" s="70"/>
    </row>
    <row r="51761" spans="4:4">
      <c r="D51761" s="70"/>
    </row>
    <row r="51762" spans="4:4">
      <c r="D51762" s="70"/>
    </row>
    <row r="51763" spans="4:4">
      <c r="D51763" s="70"/>
    </row>
    <row r="51764" spans="4:4">
      <c r="D51764" s="70"/>
    </row>
    <row r="51765" spans="4:4">
      <c r="D51765" s="70"/>
    </row>
    <row r="51766" spans="4:4">
      <c r="D51766" s="70"/>
    </row>
    <row r="51767" spans="4:4">
      <c r="D51767" s="70"/>
    </row>
    <row r="51768" spans="4:4">
      <c r="D51768" s="70"/>
    </row>
    <row r="51769" spans="4:4">
      <c r="D51769" s="70"/>
    </row>
    <row r="51770" spans="4:4">
      <c r="D51770" s="70"/>
    </row>
    <row r="51771" spans="4:4">
      <c r="D51771" s="70"/>
    </row>
    <row r="51772" spans="4:4">
      <c r="D51772" s="70"/>
    </row>
    <row r="51773" spans="4:4">
      <c r="D51773" s="70"/>
    </row>
    <row r="51774" spans="4:4">
      <c r="D51774" s="70"/>
    </row>
    <row r="51775" spans="4:4">
      <c r="D51775" s="70"/>
    </row>
    <row r="51776" spans="4:4">
      <c r="D51776" s="70"/>
    </row>
    <row r="51777" spans="4:4">
      <c r="D51777" s="70"/>
    </row>
    <row r="51778" spans="4:4">
      <c r="D51778" s="70"/>
    </row>
    <row r="51779" spans="4:4">
      <c r="D51779" s="70"/>
    </row>
    <row r="51780" spans="4:4">
      <c r="D51780" s="70"/>
    </row>
    <row r="51781" spans="4:4">
      <c r="D51781" s="70"/>
    </row>
    <row r="51782" spans="4:4">
      <c r="D51782" s="70"/>
    </row>
    <row r="51783" spans="4:4">
      <c r="D51783" s="70"/>
    </row>
    <row r="51784" spans="4:4">
      <c r="D51784" s="70"/>
    </row>
    <row r="51785" spans="4:4">
      <c r="D51785" s="70"/>
    </row>
    <row r="51786" spans="4:4">
      <c r="D51786" s="70"/>
    </row>
    <row r="51787" spans="4:4">
      <c r="D51787" s="70"/>
    </row>
    <row r="51788" spans="4:4">
      <c r="D51788" s="70"/>
    </row>
    <row r="51789" spans="4:4">
      <c r="D51789" s="70"/>
    </row>
    <row r="51790" spans="4:4">
      <c r="D51790" s="70"/>
    </row>
    <row r="51791" spans="4:4">
      <c r="D51791" s="70"/>
    </row>
    <row r="51792" spans="4:4">
      <c r="D51792" s="70"/>
    </row>
    <row r="51793" spans="4:4">
      <c r="D51793" s="70"/>
    </row>
    <row r="51794" spans="4:4">
      <c r="D51794" s="70"/>
    </row>
    <row r="51795" spans="4:4">
      <c r="D51795" s="70"/>
    </row>
    <row r="51796" spans="4:4">
      <c r="D51796" s="70"/>
    </row>
    <row r="51797" spans="4:4">
      <c r="D51797" s="70"/>
    </row>
    <row r="51798" spans="4:4">
      <c r="D51798" s="70"/>
    </row>
    <row r="51799" spans="4:4">
      <c r="D51799" s="70"/>
    </row>
    <row r="51800" spans="4:4">
      <c r="D51800" s="70"/>
    </row>
    <row r="51801" spans="4:4">
      <c r="D51801" s="70"/>
    </row>
    <row r="51802" spans="4:4">
      <c r="D51802" s="70"/>
    </row>
    <row r="51803" spans="4:4">
      <c r="D51803" s="70"/>
    </row>
    <row r="51804" spans="4:4">
      <c r="D51804" s="70"/>
    </row>
    <row r="51805" spans="4:4">
      <c r="D51805" s="70"/>
    </row>
    <row r="51806" spans="4:4">
      <c r="D51806" s="70"/>
    </row>
    <row r="51807" spans="4:4">
      <c r="D51807" s="70"/>
    </row>
    <row r="51808" spans="4:4">
      <c r="D51808" s="70"/>
    </row>
    <row r="51809" spans="4:4">
      <c r="D51809" s="70"/>
    </row>
    <row r="51810" spans="4:4">
      <c r="D51810" s="70"/>
    </row>
    <row r="51811" spans="4:4">
      <c r="D51811" s="70"/>
    </row>
    <row r="51812" spans="4:4">
      <c r="D51812" s="70"/>
    </row>
    <row r="51813" spans="4:4">
      <c r="D51813" s="70"/>
    </row>
    <row r="51814" spans="4:4">
      <c r="D51814" s="70"/>
    </row>
    <row r="51815" spans="4:4">
      <c r="D51815" s="70"/>
    </row>
    <row r="51816" spans="4:4">
      <c r="D51816" s="70"/>
    </row>
    <row r="51817" spans="4:4">
      <c r="D51817" s="70"/>
    </row>
    <row r="51818" spans="4:4">
      <c r="D51818" s="70"/>
    </row>
    <row r="51819" spans="4:4">
      <c r="D51819" s="70"/>
    </row>
    <row r="51820" spans="4:4">
      <c r="D51820" s="70"/>
    </row>
    <row r="51821" spans="4:4">
      <c r="D51821" s="70"/>
    </row>
    <row r="51822" spans="4:4">
      <c r="D51822" s="70"/>
    </row>
    <row r="51823" spans="4:4">
      <c r="D51823" s="70"/>
    </row>
    <row r="51824" spans="4:4">
      <c r="D51824" s="70"/>
    </row>
    <row r="51825" spans="4:4">
      <c r="D51825" s="70"/>
    </row>
    <row r="51826" spans="4:4">
      <c r="D51826" s="70"/>
    </row>
    <row r="51827" spans="4:4">
      <c r="D51827" s="70"/>
    </row>
    <row r="51828" spans="4:4">
      <c r="D51828" s="70"/>
    </row>
    <row r="51829" spans="4:4">
      <c r="D51829" s="70"/>
    </row>
    <row r="51830" spans="4:4">
      <c r="D51830" s="70"/>
    </row>
    <row r="51831" spans="4:4">
      <c r="D51831" s="70"/>
    </row>
    <row r="51832" spans="4:4">
      <c r="D51832" s="70"/>
    </row>
    <row r="51833" spans="4:4">
      <c r="D51833" s="70"/>
    </row>
    <row r="51834" spans="4:4">
      <c r="D51834" s="70"/>
    </row>
    <row r="51835" spans="4:4">
      <c r="D51835" s="70"/>
    </row>
    <row r="51836" spans="4:4">
      <c r="D51836" s="70"/>
    </row>
    <row r="51837" spans="4:4">
      <c r="D51837" s="70"/>
    </row>
    <row r="51838" spans="4:4">
      <c r="D51838" s="70"/>
    </row>
    <row r="51839" spans="4:4">
      <c r="D51839" s="70"/>
    </row>
    <row r="51840" spans="4:4">
      <c r="D51840" s="70"/>
    </row>
    <row r="51841" spans="4:4">
      <c r="D51841" s="70"/>
    </row>
    <row r="51842" spans="4:4">
      <c r="D51842" s="70"/>
    </row>
    <row r="51843" spans="4:4">
      <c r="D51843" s="70"/>
    </row>
    <row r="51844" spans="4:4">
      <c r="D51844" s="70"/>
    </row>
    <row r="51845" spans="4:4">
      <c r="D51845" s="70"/>
    </row>
    <row r="51846" spans="4:4">
      <c r="D51846" s="70"/>
    </row>
    <row r="51847" spans="4:4">
      <c r="D51847" s="70"/>
    </row>
    <row r="51848" spans="4:4">
      <c r="D51848" s="70"/>
    </row>
    <row r="51849" spans="4:4">
      <c r="D51849" s="70"/>
    </row>
    <row r="51850" spans="4:4">
      <c r="D51850" s="70"/>
    </row>
    <row r="51851" spans="4:4">
      <c r="D51851" s="70"/>
    </row>
    <row r="51852" spans="4:4">
      <c r="D51852" s="70"/>
    </row>
    <row r="51853" spans="4:4">
      <c r="D51853" s="70"/>
    </row>
    <row r="51854" spans="4:4">
      <c r="D51854" s="70"/>
    </row>
    <row r="51855" spans="4:4">
      <c r="D51855" s="70"/>
    </row>
    <row r="51856" spans="4:4">
      <c r="D51856" s="70"/>
    </row>
    <row r="51857" spans="4:4">
      <c r="D51857" s="70"/>
    </row>
    <row r="51858" spans="4:4">
      <c r="D51858" s="70"/>
    </row>
    <row r="51859" spans="4:4">
      <c r="D51859" s="70"/>
    </row>
    <row r="51860" spans="4:4">
      <c r="D51860" s="70"/>
    </row>
    <row r="51861" spans="4:4">
      <c r="D51861" s="70"/>
    </row>
    <row r="51862" spans="4:4">
      <c r="D51862" s="70"/>
    </row>
    <row r="51863" spans="4:4">
      <c r="D51863" s="70"/>
    </row>
    <row r="51864" spans="4:4">
      <c r="D51864" s="70"/>
    </row>
    <row r="51865" spans="4:4">
      <c r="D51865" s="70"/>
    </row>
    <row r="51866" spans="4:4">
      <c r="D51866" s="70"/>
    </row>
    <row r="51867" spans="4:4">
      <c r="D51867" s="70"/>
    </row>
    <row r="51868" spans="4:4">
      <c r="D51868" s="70"/>
    </row>
    <row r="51869" spans="4:4">
      <c r="D51869" s="70"/>
    </row>
    <row r="51870" spans="4:4">
      <c r="D51870" s="70"/>
    </row>
    <row r="51871" spans="4:4">
      <c r="D51871" s="70"/>
    </row>
    <row r="51872" spans="4:4">
      <c r="D51872" s="70"/>
    </row>
    <row r="51873" spans="4:4">
      <c r="D51873" s="70"/>
    </row>
    <row r="51874" spans="4:4">
      <c r="D51874" s="70"/>
    </row>
    <row r="51875" spans="4:4">
      <c r="D51875" s="70"/>
    </row>
    <row r="51876" spans="4:4">
      <c r="D51876" s="70"/>
    </row>
    <row r="51877" spans="4:4">
      <c r="D51877" s="70"/>
    </row>
    <row r="51878" spans="4:4">
      <c r="D51878" s="70"/>
    </row>
    <row r="51879" spans="4:4">
      <c r="D51879" s="70"/>
    </row>
    <row r="51880" spans="4:4">
      <c r="D51880" s="70"/>
    </row>
    <row r="51881" spans="4:4">
      <c r="D51881" s="70"/>
    </row>
    <row r="51882" spans="4:4">
      <c r="D51882" s="70"/>
    </row>
    <row r="51883" spans="4:4">
      <c r="D51883" s="70"/>
    </row>
    <row r="51884" spans="4:4">
      <c r="D51884" s="70"/>
    </row>
    <row r="51885" spans="4:4">
      <c r="D51885" s="70"/>
    </row>
    <row r="51886" spans="4:4">
      <c r="D51886" s="70"/>
    </row>
    <row r="51887" spans="4:4">
      <c r="D51887" s="70"/>
    </row>
    <row r="51888" spans="4:4">
      <c r="D51888" s="70"/>
    </row>
    <row r="51889" spans="4:4">
      <c r="D51889" s="70"/>
    </row>
    <row r="51890" spans="4:4">
      <c r="D51890" s="70"/>
    </row>
    <row r="51891" spans="4:4">
      <c r="D51891" s="70"/>
    </row>
    <row r="51892" spans="4:4">
      <c r="D51892" s="70"/>
    </row>
    <row r="51893" spans="4:4">
      <c r="D51893" s="70"/>
    </row>
    <row r="51894" spans="4:4">
      <c r="D51894" s="70"/>
    </row>
    <row r="51895" spans="4:4">
      <c r="D51895" s="70"/>
    </row>
    <row r="51896" spans="4:4">
      <c r="D51896" s="70"/>
    </row>
    <row r="51897" spans="4:4">
      <c r="D51897" s="70"/>
    </row>
    <row r="51898" spans="4:4">
      <c r="D51898" s="70"/>
    </row>
    <row r="51899" spans="4:4">
      <c r="D51899" s="70"/>
    </row>
    <row r="51900" spans="4:4">
      <c r="D51900" s="70"/>
    </row>
    <row r="51901" spans="4:4">
      <c r="D51901" s="70"/>
    </row>
    <row r="51902" spans="4:4">
      <c r="D51902" s="70"/>
    </row>
    <row r="51903" spans="4:4">
      <c r="D51903" s="70"/>
    </row>
    <row r="51904" spans="4:4">
      <c r="D51904" s="70"/>
    </row>
    <row r="51905" spans="4:4">
      <c r="D51905" s="70"/>
    </row>
    <row r="51906" spans="4:4">
      <c r="D51906" s="70"/>
    </row>
    <row r="51907" spans="4:4">
      <c r="D51907" s="70"/>
    </row>
    <row r="51908" spans="4:4">
      <c r="D51908" s="70"/>
    </row>
    <row r="51909" spans="4:4">
      <c r="D51909" s="70"/>
    </row>
    <row r="51910" spans="4:4">
      <c r="D51910" s="70"/>
    </row>
    <row r="51911" spans="4:4">
      <c r="D51911" s="70"/>
    </row>
    <row r="51912" spans="4:4">
      <c r="D51912" s="70"/>
    </row>
    <row r="51913" spans="4:4">
      <c r="D51913" s="70"/>
    </row>
    <row r="51914" spans="4:4">
      <c r="D51914" s="70"/>
    </row>
    <row r="51915" spans="4:4">
      <c r="D51915" s="70"/>
    </row>
    <row r="51916" spans="4:4">
      <c r="D51916" s="70"/>
    </row>
    <row r="51917" spans="4:4">
      <c r="D51917" s="70"/>
    </row>
    <row r="51918" spans="4:4">
      <c r="D51918" s="70"/>
    </row>
    <row r="51919" spans="4:4">
      <c r="D51919" s="70"/>
    </row>
    <row r="51920" spans="4:4">
      <c r="D51920" s="70"/>
    </row>
    <row r="51921" spans="4:4">
      <c r="D51921" s="70"/>
    </row>
    <row r="51922" spans="4:4">
      <c r="D51922" s="70"/>
    </row>
    <row r="51923" spans="4:4">
      <c r="D51923" s="70"/>
    </row>
    <row r="51924" spans="4:4">
      <c r="D51924" s="70"/>
    </row>
    <row r="51925" spans="4:4">
      <c r="D51925" s="70"/>
    </row>
    <row r="51926" spans="4:4">
      <c r="D51926" s="70"/>
    </row>
    <row r="51927" spans="4:4">
      <c r="D51927" s="70"/>
    </row>
    <row r="51928" spans="4:4">
      <c r="D51928" s="70"/>
    </row>
    <row r="51929" spans="4:4">
      <c r="D51929" s="70"/>
    </row>
    <row r="51930" spans="4:4">
      <c r="D51930" s="70"/>
    </row>
    <row r="51931" spans="4:4">
      <c r="D51931" s="70"/>
    </row>
    <row r="51932" spans="4:4">
      <c r="D51932" s="70"/>
    </row>
    <row r="51933" spans="4:4">
      <c r="D51933" s="70"/>
    </row>
    <row r="51934" spans="4:4">
      <c r="D51934" s="70"/>
    </row>
    <row r="51935" spans="4:4">
      <c r="D51935" s="70"/>
    </row>
    <row r="51936" spans="4:4">
      <c r="D51936" s="70"/>
    </row>
    <row r="51937" spans="4:4">
      <c r="D51937" s="70"/>
    </row>
    <row r="51938" spans="4:4">
      <c r="D51938" s="70"/>
    </row>
    <row r="51939" spans="4:4">
      <c r="D51939" s="70"/>
    </row>
    <row r="51940" spans="4:4">
      <c r="D51940" s="70"/>
    </row>
    <row r="51941" spans="4:4">
      <c r="D51941" s="70"/>
    </row>
    <row r="51942" spans="4:4">
      <c r="D51942" s="70"/>
    </row>
    <row r="51943" spans="4:4">
      <c r="D51943" s="70"/>
    </row>
    <row r="51944" spans="4:4">
      <c r="D51944" s="70"/>
    </row>
    <row r="51945" spans="4:4">
      <c r="D51945" s="70"/>
    </row>
    <row r="51946" spans="4:4">
      <c r="D51946" s="70"/>
    </row>
    <row r="51947" spans="4:4">
      <c r="D51947" s="70"/>
    </row>
    <row r="51948" spans="4:4">
      <c r="D51948" s="70"/>
    </row>
    <row r="51949" spans="4:4">
      <c r="D51949" s="70"/>
    </row>
    <row r="51950" spans="4:4">
      <c r="D51950" s="70"/>
    </row>
    <row r="51951" spans="4:4">
      <c r="D51951" s="70"/>
    </row>
    <row r="51952" spans="4:4">
      <c r="D51952" s="70"/>
    </row>
    <row r="51953" spans="4:4">
      <c r="D51953" s="70"/>
    </row>
    <row r="51954" spans="4:4">
      <c r="D51954" s="70"/>
    </row>
    <row r="51955" spans="4:4">
      <c r="D51955" s="70"/>
    </row>
    <row r="51956" spans="4:4">
      <c r="D51956" s="70"/>
    </row>
    <row r="51957" spans="4:4">
      <c r="D51957" s="70"/>
    </row>
    <row r="51958" spans="4:4">
      <c r="D51958" s="70"/>
    </row>
    <row r="51959" spans="4:4">
      <c r="D51959" s="70"/>
    </row>
    <row r="51960" spans="4:4">
      <c r="D51960" s="70"/>
    </row>
    <row r="51961" spans="4:4">
      <c r="D51961" s="70"/>
    </row>
    <row r="51962" spans="4:4">
      <c r="D51962" s="70"/>
    </row>
    <row r="51963" spans="4:4">
      <c r="D51963" s="70"/>
    </row>
    <row r="51964" spans="4:4">
      <c r="D51964" s="70"/>
    </row>
    <row r="51965" spans="4:4">
      <c r="D51965" s="70"/>
    </row>
    <row r="51966" spans="4:4">
      <c r="D51966" s="70"/>
    </row>
    <row r="51967" spans="4:4">
      <c r="D51967" s="70"/>
    </row>
    <row r="51968" spans="4:4">
      <c r="D51968" s="70"/>
    </row>
    <row r="51969" spans="4:4">
      <c r="D51969" s="70"/>
    </row>
    <row r="51970" spans="4:4">
      <c r="D51970" s="70"/>
    </row>
    <row r="51971" spans="4:4">
      <c r="D51971" s="70"/>
    </row>
    <row r="51972" spans="4:4">
      <c r="D51972" s="70"/>
    </row>
    <row r="51973" spans="4:4">
      <c r="D51973" s="70"/>
    </row>
    <row r="51974" spans="4:4">
      <c r="D51974" s="70"/>
    </row>
    <row r="51975" spans="4:4">
      <c r="D51975" s="70"/>
    </row>
    <row r="51976" spans="4:4">
      <c r="D51976" s="70"/>
    </row>
    <row r="51977" spans="4:4">
      <c r="D51977" s="70"/>
    </row>
    <row r="51978" spans="4:4">
      <c r="D51978" s="70"/>
    </row>
    <row r="51979" spans="4:4">
      <c r="D51979" s="70"/>
    </row>
    <row r="51980" spans="4:4">
      <c r="D51980" s="70"/>
    </row>
    <row r="51981" spans="4:4">
      <c r="D51981" s="70"/>
    </row>
    <row r="51982" spans="4:4">
      <c r="D51982" s="70"/>
    </row>
    <row r="51983" spans="4:4">
      <c r="D51983" s="70"/>
    </row>
    <row r="51984" spans="4:4">
      <c r="D51984" s="70"/>
    </row>
    <row r="51985" spans="4:4">
      <c r="D51985" s="70"/>
    </row>
    <row r="51986" spans="4:4">
      <c r="D51986" s="70"/>
    </row>
    <row r="51987" spans="4:4">
      <c r="D51987" s="70"/>
    </row>
    <row r="51988" spans="4:4">
      <c r="D51988" s="70"/>
    </row>
    <row r="51989" spans="4:4">
      <c r="D51989" s="70"/>
    </row>
    <row r="51990" spans="4:4">
      <c r="D51990" s="70"/>
    </row>
    <row r="51991" spans="4:4">
      <c r="D51991" s="70"/>
    </row>
    <row r="51992" spans="4:4">
      <c r="D51992" s="70"/>
    </row>
    <row r="51993" spans="4:4">
      <c r="D51993" s="70"/>
    </row>
    <row r="51994" spans="4:4">
      <c r="D51994" s="70"/>
    </row>
    <row r="51995" spans="4:4">
      <c r="D51995" s="70"/>
    </row>
    <row r="51996" spans="4:4">
      <c r="D51996" s="70"/>
    </row>
    <row r="51997" spans="4:4">
      <c r="D51997" s="70"/>
    </row>
    <row r="51998" spans="4:4">
      <c r="D51998" s="70"/>
    </row>
    <row r="51999" spans="4:4">
      <c r="D51999" s="70"/>
    </row>
    <row r="52000" spans="4:4">
      <c r="D52000" s="70"/>
    </row>
    <row r="52001" spans="4:4">
      <c r="D52001" s="70"/>
    </row>
    <row r="52002" spans="4:4">
      <c r="D52002" s="70"/>
    </row>
    <row r="52003" spans="4:4">
      <c r="D52003" s="70"/>
    </row>
    <row r="52004" spans="4:4">
      <c r="D52004" s="70"/>
    </row>
    <row r="52005" spans="4:4">
      <c r="D52005" s="70"/>
    </row>
    <row r="52006" spans="4:4">
      <c r="D52006" s="70"/>
    </row>
    <row r="52007" spans="4:4">
      <c r="D52007" s="70"/>
    </row>
    <row r="52008" spans="4:4">
      <c r="D52008" s="70"/>
    </row>
    <row r="52009" spans="4:4">
      <c r="D52009" s="70"/>
    </row>
    <row r="52010" spans="4:4">
      <c r="D52010" s="70"/>
    </row>
    <row r="52011" spans="4:4">
      <c r="D52011" s="70"/>
    </row>
    <row r="52012" spans="4:4">
      <c r="D52012" s="70"/>
    </row>
    <row r="52013" spans="4:4">
      <c r="D52013" s="70"/>
    </row>
    <row r="52014" spans="4:4">
      <c r="D52014" s="70"/>
    </row>
    <row r="52015" spans="4:4">
      <c r="D52015" s="70"/>
    </row>
    <row r="52016" spans="4:4">
      <c r="D52016" s="70"/>
    </row>
    <row r="52017" spans="4:4">
      <c r="D52017" s="70"/>
    </row>
    <row r="52018" spans="4:4">
      <c r="D52018" s="70"/>
    </row>
    <row r="52019" spans="4:4">
      <c r="D52019" s="70"/>
    </row>
    <row r="52020" spans="4:4">
      <c r="D52020" s="70"/>
    </row>
    <row r="52021" spans="4:4">
      <c r="D52021" s="70"/>
    </row>
    <row r="52022" spans="4:4">
      <c r="D52022" s="70"/>
    </row>
    <row r="52023" spans="4:4">
      <c r="D52023" s="70"/>
    </row>
    <row r="52024" spans="4:4">
      <c r="D52024" s="70"/>
    </row>
    <row r="52025" spans="4:4">
      <c r="D52025" s="70"/>
    </row>
    <row r="52026" spans="4:4">
      <c r="D52026" s="70"/>
    </row>
    <row r="52027" spans="4:4">
      <c r="D52027" s="70"/>
    </row>
    <row r="52028" spans="4:4">
      <c r="D52028" s="70"/>
    </row>
    <row r="52029" spans="4:4">
      <c r="D52029" s="70"/>
    </row>
    <row r="52030" spans="4:4">
      <c r="D52030" s="70"/>
    </row>
    <row r="52031" spans="4:4">
      <c r="D52031" s="70"/>
    </row>
    <row r="52032" spans="4:4">
      <c r="D52032" s="70"/>
    </row>
    <row r="52033" spans="4:4">
      <c r="D52033" s="70"/>
    </row>
    <row r="52034" spans="4:4">
      <c r="D52034" s="70"/>
    </row>
    <row r="52035" spans="4:4">
      <c r="D52035" s="70"/>
    </row>
    <row r="52036" spans="4:4">
      <c r="D52036" s="70"/>
    </row>
    <row r="52037" spans="4:4">
      <c r="D52037" s="70"/>
    </row>
    <row r="52038" spans="4:4">
      <c r="D52038" s="70"/>
    </row>
    <row r="52039" spans="4:4">
      <c r="D52039" s="70"/>
    </row>
    <row r="52040" spans="4:4">
      <c r="D52040" s="70"/>
    </row>
    <row r="52041" spans="4:4">
      <c r="D52041" s="70"/>
    </row>
    <row r="52042" spans="4:4">
      <c r="D52042" s="70"/>
    </row>
    <row r="52043" spans="4:4">
      <c r="D52043" s="70"/>
    </row>
    <row r="52044" spans="4:4">
      <c r="D52044" s="70"/>
    </row>
    <row r="52045" spans="4:4">
      <c r="D52045" s="70"/>
    </row>
    <row r="52046" spans="4:4">
      <c r="D52046" s="70"/>
    </row>
    <row r="52047" spans="4:4">
      <c r="D52047" s="70"/>
    </row>
    <row r="52048" spans="4:4">
      <c r="D52048" s="70"/>
    </row>
    <row r="52049" spans="4:4">
      <c r="D52049" s="70"/>
    </row>
    <row r="52050" spans="4:4">
      <c r="D52050" s="70"/>
    </row>
    <row r="52051" spans="4:4">
      <c r="D52051" s="70"/>
    </row>
    <row r="52052" spans="4:4">
      <c r="D52052" s="70"/>
    </row>
    <row r="52053" spans="4:4">
      <c r="D52053" s="70"/>
    </row>
    <row r="52054" spans="4:4">
      <c r="D52054" s="70"/>
    </row>
    <row r="52055" spans="4:4">
      <c r="D52055" s="70"/>
    </row>
    <row r="52056" spans="4:4">
      <c r="D52056" s="70"/>
    </row>
    <row r="52057" spans="4:4">
      <c r="D52057" s="70"/>
    </row>
    <row r="52058" spans="4:4">
      <c r="D52058" s="70"/>
    </row>
    <row r="52059" spans="4:4">
      <c r="D52059" s="70"/>
    </row>
    <row r="52060" spans="4:4">
      <c r="D52060" s="70"/>
    </row>
    <row r="52061" spans="4:4">
      <c r="D52061" s="70"/>
    </row>
    <row r="52062" spans="4:4">
      <c r="D52062" s="70"/>
    </row>
    <row r="52063" spans="4:4">
      <c r="D52063" s="70"/>
    </row>
    <row r="52064" spans="4:4">
      <c r="D52064" s="70"/>
    </row>
    <row r="52065" spans="4:4">
      <c r="D52065" s="70"/>
    </row>
    <row r="52066" spans="4:4">
      <c r="D52066" s="70"/>
    </row>
    <row r="52067" spans="4:4">
      <c r="D52067" s="70"/>
    </row>
    <row r="52068" spans="4:4">
      <c r="D52068" s="70"/>
    </row>
    <row r="52069" spans="4:4">
      <c r="D52069" s="70"/>
    </row>
    <row r="52070" spans="4:4">
      <c r="D52070" s="70"/>
    </row>
    <row r="52071" spans="4:4">
      <c r="D52071" s="70"/>
    </row>
    <row r="52072" spans="4:4">
      <c r="D52072" s="70"/>
    </row>
    <row r="52073" spans="4:4">
      <c r="D52073" s="70"/>
    </row>
    <row r="52074" spans="4:4">
      <c r="D52074" s="70"/>
    </row>
    <row r="52075" spans="4:4">
      <c r="D52075" s="70"/>
    </row>
    <row r="52076" spans="4:4">
      <c r="D52076" s="70"/>
    </row>
    <row r="52077" spans="4:4">
      <c r="D52077" s="70"/>
    </row>
    <row r="52078" spans="4:4">
      <c r="D52078" s="70"/>
    </row>
    <row r="52079" spans="4:4">
      <c r="D52079" s="70"/>
    </row>
    <row r="52080" spans="4:4">
      <c r="D52080" s="70"/>
    </row>
    <row r="52081" spans="4:4">
      <c r="D52081" s="70"/>
    </row>
    <row r="52082" spans="4:4">
      <c r="D52082" s="70"/>
    </row>
    <row r="52083" spans="4:4">
      <c r="D52083" s="70"/>
    </row>
    <row r="52084" spans="4:4">
      <c r="D52084" s="70"/>
    </row>
    <row r="52085" spans="4:4">
      <c r="D52085" s="70"/>
    </row>
    <row r="52086" spans="4:4">
      <c r="D52086" s="70"/>
    </row>
    <row r="52087" spans="4:4">
      <c r="D52087" s="70"/>
    </row>
    <row r="52088" spans="4:4">
      <c r="D52088" s="70"/>
    </row>
    <row r="52089" spans="4:4">
      <c r="D52089" s="70"/>
    </row>
    <row r="52090" spans="4:4">
      <c r="D52090" s="70"/>
    </row>
    <row r="52091" spans="4:4">
      <c r="D52091" s="70"/>
    </row>
    <row r="52092" spans="4:4">
      <c r="D52092" s="70"/>
    </row>
    <row r="52093" spans="4:4">
      <c r="D52093" s="70"/>
    </row>
    <row r="52094" spans="4:4">
      <c r="D52094" s="70"/>
    </row>
    <row r="52095" spans="4:4">
      <c r="D52095" s="70"/>
    </row>
    <row r="52096" spans="4:4">
      <c r="D52096" s="70"/>
    </row>
    <row r="52097" spans="4:4">
      <c r="D52097" s="70"/>
    </row>
    <row r="52098" spans="4:4">
      <c r="D52098" s="70"/>
    </row>
    <row r="52099" spans="4:4">
      <c r="D52099" s="70"/>
    </row>
    <row r="52100" spans="4:4">
      <c r="D52100" s="70"/>
    </row>
    <row r="52101" spans="4:4">
      <c r="D52101" s="70"/>
    </row>
    <row r="52102" spans="4:4">
      <c r="D52102" s="70"/>
    </row>
    <row r="52103" spans="4:4">
      <c r="D52103" s="70"/>
    </row>
    <row r="52104" spans="4:4">
      <c r="D52104" s="70"/>
    </row>
    <row r="52105" spans="4:4">
      <c r="D52105" s="70"/>
    </row>
    <row r="52106" spans="4:4">
      <c r="D52106" s="70"/>
    </row>
    <row r="52107" spans="4:4">
      <c r="D52107" s="70"/>
    </row>
    <row r="52108" spans="4:4">
      <c r="D52108" s="70"/>
    </row>
    <row r="52109" spans="4:4">
      <c r="D52109" s="70"/>
    </row>
    <row r="52110" spans="4:4">
      <c r="D52110" s="70"/>
    </row>
    <row r="52111" spans="4:4">
      <c r="D52111" s="70"/>
    </row>
    <row r="52112" spans="4:4">
      <c r="D52112" s="70"/>
    </row>
    <row r="52113" spans="4:4">
      <c r="D52113" s="70"/>
    </row>
    <row r="52114" spans="4:4">
      <c r="D52114" s="70"/>
    </row>
    <row r="52115" spans="4:4">
      <c r="D52115" s="70"/>
    </row>
    <row r="52116" spans="4:4">
      <c r="D52116" s="70"/>
    </row>
    <row r="52117" spans="4:4">
      <c r="D52117" s="70"/>
    </row>
    <row r="52118" spans="4:4">
      <c r="D52118" s="70"/>
    </row>
    <row r="52119" spans="4:4">
      <c r="D52119" s="70"/>
    </row>
    <row r="52120" spans="4:4">
      <c r="D52120" s="70"/>
    </row>
    <row r="52121" spans="4:4">
      <c r="D52121" s="70"/>
    </row>
    <row r="52122" spans="4:4">
      <c r="D52122" s="70"/>
    </row>
    <row r="52123" spans="4:4">
      <c r="D52123" s="70"/>
    </row>
    <row r="52124" spans="4:4">
      <c r="D52124" s="70"/>
    </row>
    <row r="52125" spans="4:4">
      <c r="D52125" s="70"/>
    </row>
    <row r="52126" spans="4:4">
      <c r="D52126" s="70"/>
    </row>
    <row r="52127" spans="4:4">
      <c r="D52127" s="70"/>
    </row>
    <row r="52128" spans="4:4">
      <c r="D52128" s="70"/>
    </row>
    <row r="52129" spans="4:4">
      <c r="D52129" s="70"/>
    </row>
    <row r="52130" spans="4:4">
      <c r="D52130" s="70"/>
    </row>
    <row r="52131" spans="4:4">
      <c r="D52131" s="70"/>
    </row>
    <row r="52132" spans="4:4">
      <c r="D52132" s="70"/>
    </row>
    <row r="52133" spans="4:4">
      <c r="D52133" s="70"/>
    </row>
    <row r="52134" spans="4:4">
      <c r="D52134" s="70"/>
    </row>
    <row r="52135" spans="4:4">
      <c r="D52135" s="70"/>
    </row>
    <row r="52136" spans="4:4">
      <c r="D52136" s="70"/>
    </row>
    <row r="52137" spans="4:4">
      <c r="D52137" s="70"/>
    </row>
    <row r="52138" spans="4:4">
      <c r="D52138" s="70"/>
    </row>
    <row r="52139" spans="4:4">
      <c r="D52139" s="70"/>
    </row>
    <row r="52140" spans="4:4">
      <c r="D52140" s="70"/>
    </row>
    <row r="52141" spans="4:4">
      <c r="D52141" s="70"/>
    </row>
    <row r="52142" spans="4:4">
      <c r="D52142" s="70"/>
    </row>
    <row r="52143" spans="4:4">
      <c r="D52143" s="70"/>
    </row>
    <row r="52144" spans="4:4">
      <c r="D52144" s="70"/>
    </row>
    <row r="52145" spans="4:4">
      <c r="D52145" s="70"/>
    </row>
    <row r="52146" spans="4:4">
      <c r="D52146" s="70"/>
    </row>
    <row r="52147" spans="4:4">
      <c r="D52147" s="70"/>
    </row>
    <row r="52148" spans="4:4">
      <c r="D52148" s="70"/>
    </row>
    <row r="52149" spans="4:4">
      <c r="D52149" s="70"/>
    </row>
    <row r="52150" spans="4:4">
      <c r="D52150" s="70"/>
    </row>
    <row r="52151" spans="4:4">
      <c r="D52151" s="70"/>
    </row>
    <row r="52152" spans="4:4">
      <c r="D52152" s="70"/>
    </row>
    <row r="52153" spans="4:4">
      <c r="D52153" s="70"/>
    </row>
    <row r="52154" spans="4:4">
      <c r="D52154" s="70"/>
    </row>
    <row r="52155" spans="4:4">
      <c r="D52155" s="70"/>
    </row>
    <row r="52156" spans="4:4">
      <c r="D52156" s="70"/>
    </row>
    <row r="52157" spans="4:4">
      <c r="D52157" s="70"/>
    </row>
    <row r="52158" spans="4:4">
      <c r="D52158" s="70"/>
    </row>
    <row r="52159" spans="4:4">
      <c r="D52159" s="70"/>
    </row>
    <row r="52160" spans="4:4">
      <c r="D52160" s="70"/>
    </row>
    <row r="52161" spans="4:4">
      <c r="D52161" s="70"/>
    </row>
    <row r="52162" spans="4:4">
      <c r="D52162" s="70"/>
    </row>
    <row r="52163" spans="4:4">
      <c r="D52163" s="70"/>
    </row>
    <row r="52164" spans="4:4">
      <c r="D52164" s="70"/>
    </row>
    <row r="52165" spans="4:4">
      <c r="D52165" s="70"/>
    </row>
    <row r="52166" spans="4:4">
      <c r="D52166" s="70"/>
    </row>
    <row r="52167" spans="4:4">
      <c r="D52167" s="70"/>
    </row>
    <row r="52168" spans="4:4">
      <c r="D52168" s="70"/>
    </row>
    <row r="52169" spans="4:4">
      <c r="D52169" s="70"/>
    </row>
    <row r="52170" spans="4:4">
      <c r="D52170" s="70"/>
    </row>
    <row r="52171" spans="4:4">
      <c r="D52171" s="70"/>
    </row>
    <row r="52172" spans="4:4">
      <c r="D52172" s="70"/>
    </row>
    <row r="52173" spans="4:4">
      <c r="D52173" s="70"/>
    </row>
    <row r="52174" spans="4:4">
      <c r="D52174" s="70"/>
    </row>
    <row r="52175" spans="4:4">
      <c r="D52175" s="70"/>
    </row>
    <row r="52176" spans="4:4">
      <c r="D52176" s="70"/>
    </row>
    <row r="52177" spans="4:4">
      <c r="D52177" s="70"/>
    </row>
    <row r="52178" spans="4:4">
      <c r="D52178" s="70"/>
    </row>
    <row r="52179" spans="4:4">
      <c r="D52179" s="70"/>
    </row>
    <row r="52180" spans="4:4">
      <c r="D52180" s="70"/>
    </row>
    <row r="52181" spans="4:4">
      <c r="D52181" s="70"/>
    </row>
    <row r="52182" spans="4:4">
      <c r="D52182" s="70"/>
    </row>
    <row r="52183" spans="4:4">
      <c r="D52183" s="70"/>
    </row>
    <row r="52184" spans="4:4">
      <c r="D52184" s="70"/>
    </row>
    <row r="52185" spans="4:4">
      <c r="D52185" s="70"/>
    </row>
    <row r="52186" spans="4:4">
      <c r="D52186" s="70"/>
    </row>
    <row r="52187" spans="4:4">
      <c r="D52187" s="70"/>
    </row>
    <row r="52188" spans="4:4">
      <c r="D52188" s="70"/>
    </row>
    <row r="52189" spans="4:4">
      <c r="D52189" s="70"/>
    </row>
    <row r="52190" spans="4:4">
      <c r="D52190" s="70"/>
    </row>
    <row r="52191" spans="4:4">
      <c r="D52191" s="70"/>
    </row>
    <row r="52192" spans="4:4">
      <c r="D52192" s="70"/>
    </row>
    <row r="52193" spans="4:4">
      <c r="D52193" s="70"/>
    </row>
    <row r="52194" spans="4:4">
      <c r="D52194" s="70"/>
    </row>
    <row r="52195" spans="4:4">
      <c r="D52195" s="70"/>
    </row>
    <row r="52196" spans="4:4">
      <c r="D52196" s="70"/>
    </row>
    <row r="52197" spans="4:4">
      <c r="D52197" s="70"/>
    </row>
    <row r="52198" spans="4:4">
      <c r="D52198" s="70"/>
    </row>
    <row r="52199" spans="4:4">
      <c r="D52199" s="70"/>
    </row>
    <row r="52200" spans="4:4">
      <c r="D52200" s="70"/>
    </row>
    <row r="52201" spans="4:4">
      <c r="D52201" s="70"/>
    </row>
    <row r="52202" spans="4:4">
      <c r="D52202" s="70"/>
    </row>
    <row r="52203" spans="4:4">
      <c r="D52203" s="70"/>
    </row>
    <row r="52204" spans="4:4">
      <c r="D52204" s="70"/>
    </row>
    <row r="52205" spans="4:4">
      <c r="D52205" s="70"/>
    </row>
    <row r="52206" spans="4:4">
      <c r="D52206" s="70"/>
    </row>
    <row r="52207" spans="4:4">
      <c r="D52207" s="70"/>
    </row>
    <row r="52208" spans="4:4">
      <c r="D52208" s="70"/>
    </row>
    <row r="52209" spans="4:4">
      <c r="D52209" s="70"/>
    </row>
    <row r="52210" spans="4:4">
      <c r="D52210" s="70"/>
    </row>
    <row r="52211" spans="4:4">
      <c r="D52211" s="70"/>
    </row>
    <row r="52212" spans="4:4">
      <c r="D52212" s="70"/>
    </row>
    <row r="52213" spans="4:4">
      <c r="D52213" s="70"/>
    </row>
    <row r="52214" spans="4:4">
      <c r="D52214" s="70"/>
    </row>
    <row r="52215" spans="4:4">
      <c r="D52215" s="70"/>
    </row>
    <row r="52216" spans="4:4">
      <c r="D52216" s="70"/>
    </row>
    <row r="52217" spans="4:4">
      <c r="D52217" s="70"/>
    </row>
    <row r="52218" spans="4:4">
      <c r="D52218" s="70"/>
    </row>
    <row r="52219" spans="4:4">
      <c r="D52219" s="70"/>
    </row>
    <row r="52220" spans="4:4">
      <c r="D52220" s="70"/>
    </row>
    <row r="52221" spans="4:4">
      <c r="D52221" s="70"/>
    </row>
    <row r="52222" spans="4:4">
      <c r="D52222" s="70"/>
    </row>
    <row r="52223" spans="4:4">
      <c r="D52223" s="70"/>
    </row>
    <row r="52224" spans="4:4">
      <c r="D52224" s="70"/>
    </row>
    <row r="52225" spans="4:4">
      <c r="D52225" s="70"/>
    </row>
    <row r="52226" spans="4:4">
      <c r="D52226" s="70"/>
    </row>
    <row r="52227" spans="4:4">
      <c r="D52227" s="70"/>
    </row>
    <row r="52228" spans="4:4">
      <c r="D52228" s="70"/>
    </row>
    <row r="52229" spans="4:4">
      <c r="D52229" s="70"/>
    </row>
    <row r="52230" spans="4:4">
      <c r="D52230" s="70"/>
    </row>
    <row r="52231" spans="4:4">
      <c r="D52231" s="70"/>
    </row>
    <row r="52232" spans="4:4">
      <c r="D52232" s="70"/>
    </row>
    <row r="52233" spans="4:4">
      <c r="D52233" s="70"/>
    </row>
    <row r="52234" spans="4:4">
      <c r="D52234" s="70"/>
    </row>
    <row r="52235" spans="4:4">
      <c r="D52235" s="70"/>
    </row>
    <row r="52236" spans="4:4">
      <c r="D52236" s="70"/>
    </row>
    <row r="52237" spans="4:4">
      <c r="D52237" s="70"/>
    </row>
    <row r="52238" spans="4:4">
      <c r="D52238" s="70"/>
    </row>
    <row r="52239" spans="4:4">
      <c r="D52239" s="70"/>
    </row>
    <row r="52240" spans="4:4">
      <c r="D52240" s="70"/>
    </row>
    <row r="52241" spans="4:4">
      <c r="D52241" s="70"/>
    </row>
    <row r="52242" spans="4:4">
      <c r="D52242" s="70"/>
    </row>
    <row r="52243" spans="4:4">
      <c r="D52243" s="70"/>
    </row>
    <row r="52244" spans="4:4">
      <c r="D52244" s="70"/>
    </row>
    <row r="52245" spans="4:4">
      <c r="D52245" s="70"/>
    </row>
    <row r="52246" spans="4:4">
      <c r="D52246" s="70"/>
    </row>
    <row r="52247" spans="4:4">
      <c r="D52247" s="70"/>
    </row>
    <row r="52248" spans="4:4">
      <c r="D52248" s="70"/>
    </row>
    <row r="52249" spans="4:4">
      <c r="D52249" s="70"/>
    </row>
    <row r="52250" spans="4:4">
      <c r="D52250" s="70"/>
    </row>
    <row r="52251" spans="4:4">
      <c r="D52251" s="70"/>
    </row>
    <row r="52252" spans="4:4">
      <c r="D52252" s="70"/>
    </row>
    <row r="52253" spans="4:4">
      <c r="D52253" s="70"/>
    </row>
    <row r="52254" spans="4:4">
      <c r="D52254" s="70"/>
    </row>
    <row r="52255" spans="4:4">
      <c r="D52255" s="70"/>
    </row>
    <row r="52256" spans="4:4">
      <c r="D52256" s="70"/>
    </row>
    <row r="52257" spans="4:4">
      <c r="D52257" s="70"/>
    </row>
    <row r="52258" spans="4:4">
      <c r="D52258" s="70"/>
    </row>
    <row r="52259" spans="4:4">
      <c r="D52259" s="70"/>
    </row>
    <row r="52260" spans="4:4">
      <c r="D52260" s="70"/>
    </row>
    <row r="52261" spans="4:4">
      <c r="D52261" s="70"/>
    </row>
    <row r="52262" spans="4:4">
      <c r="D52262" s="70"/>
    </row>
    <row r="52263" spans="4:4">
      <c r="D52263" s="70"/>
    </row>
    <row r="52264" spans="4:4">
      <c r="D52264" s="70"/>
    </row>
    <row r="52265" spans="4:4">
      <c r="D52265" s="70"/>
    </row>
    <row r="52266" spans="4:4">
      <c r="D52266" s="70"/>
    </row>
    <row r="52267" spans="4:4">
      <c r="D52267" s="70"/>
    </row>
    <row r="52268" spans="4:4">
      <c r="D52268" s="70"/>
    </row>
    <row r="52269" spans="4:4">
      <c r="D52269" s="70"/>
    </row>
    <row r="52270" spans="4:4">
      <c r="D52270" s="70"/>
    </row>
    <row r="52271" spans="4:4">
      <c r="D52271" s="70"/>
    </row>
    <row r="52272" spans="4:4">
      <c r="D52272" s="70"/>
    </row>
    <row r="52273" spans="4:4">
      <c r="D52273" s="70"/>
    </row>
    <row r="52274" spans="4:4">
      <c r="D52274" s="70"/>
    </row>
    <row r="52275" spans="4:4">
      <c r="D52275" s="70"/>
    </row>
    <row r="52276" spans="4:4">
      <c r="D52276" s="70"/>
    </row>
    <row r="52277" spans="4:4">
      <c r="D52277" s="70"/>
    </row>
    <row r="52278" spans="4:4">
      <c r="D52278" s="70"/>
    </row>
    <row r="52279" spans="4:4">
      <c r="D52279" s="70"/>
    </row>
    <row r="52280" spans="4:4">
      <c r="D52280" s="70"/>
    </row>
    <row r="52281" spans="4:4">
      <c r="D52281" s="70"/>
    </row>
    <row r="52282" spans="4:4">
      <c r="D52282" s="70"/>
    </row>
    <row r="52283" spans="4:4">
      <c r="D52283" s="70"/>
    </row>
    <row r="52284" spans="4:4">
      <c r="D52284" s="70"/>
    </row>
    <row r="52285" spans="4:4">
      <c r="D52285" s="70"/>
    </row>
    <row r="52286" spans="4:4">
      <c r="D52286" s="70"/>
    </row>
    <row r="52287" spans="4:4">
      <c r="D52287" s="70"/>
    </row>
    <row r="52288" spans="4:4">
      <c r="D52288" s="70"/>
    </row>
    <row r="52289" spans="4:4">
      <c r="D52289" s="70"/>
    </row>
    <row r="52290" spans="4:4">
      <c r="D52290" s="70"/>
    </row>
    <row r="52291" spans="4:4">
      <c r="D52291" s="70"/>
    </row>
    <row r="52292" spans="4:4">
      <c r="D52292" s="70"/>
    </row>
    <row r="52293" spans="4:4">
      <c r="D52293" s="70"/>
    </row>
    <row r="52294" spans="4:4">
      <c r="D52294" s="70"/>
    </row>
    <row r="52295" spans="4:4">
      <c r="D52295" s="70"/>
    </row>
    <row r="52296" spans="4:4">
      <c r="D52296" s="70"/>
    </row>
    <row r="52297" spans="4:4">
      <c r="D52297" s="70"/>
    </row>
    <row r="52298" spans="4:4">
      <c r="D52298" s="70"/>
    </row>
    <row r="52299" spans="4:4">
      <c r="D52299" s="70"/>
    </row>
    <row r="52300" spans="4:4">
      <c r="D52300" s="70"/>
    </row>
    <row r="52301" spans="4:4">
      <c r="D52301" s="70"/>
    </row>
    <row r="52302" spans="4:4">
      <c r="D52302" s="70"/>
    </row>
    <row r="52303" spans="4:4">
      <c r="D52303" s="70"/>
    </row>
    <row r="52304" spans="4:4">
      <c r="D52304" s="70"/>
    </row>
    <row r="52305" spans="4:4">
      <c r="D52305" s="70"/>
    </row>
    <row r="52306" spans="4:4">
      <c r="D52306" s="70"/>
    </row>
    <row r="52307" spans="4:4">
      <c r="D52307" s="70"/>
    </row>
    <row r="52308" spans="4:4">
      <c r="D52308" s="70"/>
    </row>
    <row r="52309" spans="4:4">
      <c r="D52309" s="70"/>
    </row>
    <row r="52310" spans="4:4">
      <c r="D52310" s="70"/>
    </row>
    <row r="52311" spans="4:4">
      <c r="D52311" s="70"/>
    </row>
    <row r="52312" spans="4:4">
      <c r="D52312" s="70"/>
    </row>
    <row r="52313" spans="4:4">
      <c r="D52313" s="70"/>
    </row>
    <row r="52314" spans="4:4">
      <c r="D52314" s="70"/>
    </row>
    <row r="52315" spans="4:4">
      <c r="D52315" s="70"/>
    </row>
    <row r="52316" spans="4:4">
      <c r="D52316" s="70"/>
    </row>
    <row r="52317" spans="4:4">
      <c r="D52317" s="70"/>
    </row>
    <row r="52318" spans="4:4">
      <c r="D52318" s="70"/>
    </row>
    <row r="52319" spans="4:4">
      <c r="D52319" s="70"/>
    </row>
    <row r="52320" spans="4:4">
      <c r="D52320" s="70"/>
    </row>
    <row r="52321" spans="4:4">
      <c r="D52321" s="70"/>
    </row>
    <row r="52322" spans="4:4">
      <c r="D52322" s="70"/>
    </row>
    <row r="52323" spans="4:4">
      <c r="D52323" s="70"/>
    </row>
    <row r="52324" spans="4:4">
      <c r="D52324" s="70"/>
    </row>
    <row r="52325" spans="4:4">
      <c r="D52325" s="70"/>
    </row>
    <row r="52326" spans="4:4">
      <c r="D52326" s="70"/>
    </row>
    <row r="52327" spans="4:4">
      <c r="D52327" s="70"/>
    </row>
    <row r="52328" spans="4:4">
      <c r="D52328" s="70"/>
    </row>
    <row r="52329" spans="4:4">
      <c r="D52329" s="70"/>
    </row>
    <row r="52330" spans="4:4">
      <c r="D52330" s="70"/>
    </row>
    <row r="52331" spans="4:4">
      <c r="D52331" s="70"/>
    </row>
    <row r="52332" spans="4:4">
      <c r="D52332" s="70"/>
    </row>
    <row r="52333" spans="4:4">
      <c r="D52333" s="70"/>
    </row>
    <row r="52334" spans="4:4">
      <c r="D52334" s="70"/>
    </row>
    <row r="52335" spans="4:4">
      <c r="D52335" s="70"/>
    </row>
    <row r="52336" spans="4:4">
      <c r="D52336" s="70"/>
    </row>
    <row r="52337" spans="4:4">
      <c r="D52337" s="70"/>
    </row>
    <row r="52338" spans="4:4">
      <c r="D52338" s="70"/>
    </row>
    <row r="52339" spans="4:4">
      <c r="D52339" s="70"/>
    </row>
    <row r="52340" spans="4:4">
      <c r="D52340" s="70"/>
    </row>
    <row r="52341" spans="4:4">
      <c r="D52341" s="70"/>
    </row>
    <row r="52342" spans="4:4">
      <c r="D52342" s="70"/>
    </row>
    <row r="52343" spans="4:4">
      <c r="D52343" s="70"/>
    </row>
    <row r="52344" spans="4:4">
      <c r="D52344" s="70"/>
    </row>
    <row r="52345" spans="4:4">
      <c r="D52345" s="70"/>
    </row>
    <row r="52346" spans="4:4">
      <c r="D52346" s="70"/>
    </row>
    <row r="52347" spans="4:4">
      <c r="D52347" s="70"/>
    </row>
    <row r="52348" spans="4:4">
      <c r="D52348" s="70"/>
    </row>
    <row r="52349" spans="4:4">
      <c r="D52349" s="70"/>
    </row>
    <row r="52350" spans="4:4">
      <c r="D52350" s="70"/>
    </row>
    <row r="52351" spans="4:4">
      <c r="D52351" s="70"/>
    </row>
    <row r="52352" spans="4:4">
      <c r="D52352" s="70"/>
    </row>
    <row r="52353" spans="4:4">
      <c r="D52353" s="70"/>
    </row>
    <row r="52354" spans="4:4">
      <c r="D52354" s="70"/>
    </row>
    <row r="52355" spans="4:4">
      <c r="D52355" s="70"/>
    </row>
    <row r="52356" spans="4:4">
      <c r="D52356" s="70"/>
    </row>
    <row r="52357" spans="4:4">
      <c r="D52357" s="70"/>
    </row>
    <row r="52358" spans="4:4">
      <c r="D52358" s="70"/>
    </row>
    <row r="52359" spans="4:4">
      <c r="D52359" s="70"/>
    </row>
    <row r="52360" spans="4:4">
      <c r="D52360" s="70"/>
    </row>
    <row r="52361" spans="4:4">
      <c r="D52361" s="70"/>
    </row>
    <row r="52362" spans="4:4">
      <c r="D52362" s="70"/>
    </row>
    <row r="52363" spans="4:4">
      <c r="D52363" s="70"/>
    </row>
    <row r="52364" spans="4:4">
      <c r="D52364" s="70"/>
    </row>
    <row r="52365" spans="4:4">
      <c r="D52365" s="70"/>
    </row>
    <row r="52366" spans="4:4">
      <c r="D52366" s="70"/>
    </row>
    <row r="52367" spans="4:4">
      <c r="D52367" s="70"/>
    </row>
    <row r="52368" spans="4:4">
      <c r="D52368" s="70"/>
    </row>
    <row r="52369" spans="4:4">
      <c r="D52369" s="70"/>
    </row>
    <row r="52370" spans="4:4">
      <c r="D52370" s="70"/>
    </row>
    <row r="52371" spans="4:4">
      <c r="D52371" s="70"/>
    </row>
    <row r="52372" spans="4:4">
      <c r="D52372" s="70"/>
    </row>
    <row r="52373" spans="4:4">
      <c r="D52373" s="70"/>
    </row>
    <row r="52374" spans="4:4">
      <c r="D52374" s="70"/>
    </row>
    <row r="52375" spans="4:4">
      <c r="D52375" s="70"/>
    </row>
    <row r="52376" spans="4:4">
      <c r="D52376" s="70"/>
    </row>
    <row r="52377" spans="4:4">
      <c r="D52377" s="70"/>
    </row>
    <row r="52378" spans="4:4">
      <c r="D52378" s="70"/>
    </row>
    <row r="52379" spans="4:4">
      <c r="D52379" s="70"/>
    </row>
    <row r="52380" spans="4:4">
      <c r="D52380" s="70"/>
    </row>
    <row r="52381" spans="4:4">
      <c r="D52381" s="70"/>
    </row>
    <row r="52382" spans="4:4">
      <c r="D52382" s="70"/>
    </row>
    <row r="52383" spans="4:4">
      <c r="D52383" s="70"/>
    </row>
    <row r="52384" spans="4:4">
      <c r="D52384" s="70"/>
    </row>
    <row r="52385" spans="4:4">
      <c r="D52385" s="70"/>
    </row>
    <row r="52386" spans="4:4">
      <c r="D52386" s="70"/>
    </row>
    <row r="52387" spans="4:4">
      <c r="D52387" s="70"/>
    </row>
    <row r="52388" spans="4:4">
      <c r="D52388" s="70"/>
    </row>
    <row r="52389" spans="4:4">
      <c r="D52389" s="70"/>
    </row>
    <row r="52390" spans="4:4">
      <c r="D52390" s="70"/>
    </row>
    <row r="52391" spans="4:4">
      <c r="D52391" s="70"/>
    </row>
    <row r="52392" spans="4:4">
      <c r="D52392" s="70"/>
    </row>
    <row r="52393" spans="4:4">
      <c r="D52393" s="70"/>
    </row>
    <row r="52394" spans="4:4">
      <c r="D52394" s="70"/>
    </row>
    <row r="52395" spans="4:4">
      <c r="D52395" s="70"/>
    </row>
    <row r="52396" spans="4:4">
      <c r="D52396" s="70"/>
    </row>
    <row r="52397" spans="4:4">
      <c r="D52397" s="70"/>
    </row>
    <row r="52398" spans="4:4">
      <c r="D52398" s="70"/>
    </row>
    <row r="52399" spans="4:4">
      <c r="D52399" s="70"/>
    </row>
    <row r="52400" spans="4:4">
      <c r="D52400" s="70"/>
    </row>
    <row r="52401" spans="4:4">
      <c r="D52401" s="70"/>
    </row>
    <row r="52402" spans="4:4">
      <c r="D52402" s="70"/>
    </row>
    <row r="52403" spans="4:4">
      <c r="D52403" s="70"/>
    </row>
    <row r="52404" spans="4:4">
      <c r="D52404" s="70"/>
    </row>
    <row r="52405" spans="4:4">
      <c r="D52405" s="70"/>
    </row>
    <row r="52406" spans="4:4">
      <c r="D52406" s="70"/>
    </row>
    <row r="52407" spans="4:4">
      <c r="D52407" s="70"/>
    </row>
    <row r="52408" spans="4:4">
      <c r="D52408" s="70"/>
    </row>
    <row r="52409" spans="4:4">
      <c r="D52409" s="70"/>
    </row>
    <row r="52410" spans="4:4">
      <c r="D52410" s="70"/>
    </row>
    <row r="52411" spans="4:4">
      <c r="D52411" s="70"/>
    </row>
    <row r="52412" spans="4:4">
      <c r="D52412" s="70"/>
    </row>
    <row r="52413" spans="4:4">
      <c r="D52413" s="70"/>
    </row>
    <row r="52414" spans="4:4">
      <c r="D52414" s="70"/>
    </row>
    <row r="52415" spans="4:4">
      <c r="D52415" s="70"/>
    </row>
    <row r="52416" spans="4:4">
      <c r="D52416" s="70"/>
    </row>
    <row r="52417" spans="4:4">
      <c r="D52417" s="70"/>
    </row>
    <row r="52418" spans="4:4">
      <c r="D52418" s="70"/>
    </row>
    <row r="52419" spans="4:4">
      <c r="D52419" s="70"/>
    </row>
    <row r="52420" spans="4:4">
      <c r="D52420" s="70"/>
    </row>
    <row r="52421" spans="4:4">
      <c r="D52421" s="70"/>
    </row>
    <row r="52422" spans="4:4">
      <c r="D52422" s="70"/>
    </row>
    <row r="52423" spans="4:4">
      <c r="D52423" s="70"/>
    </row>
    <row r="52424" spans="4:4">
      <c r="D52424" s="70"/>
    </row>
    <row r="52425" spans="4:4">
      <c r="D52425" s="70"/>
    </row>
    <row r="52426" spans="4:4">
      <c r="D52426" s="70"/>
    </row>
    <row r="52427" spans="4:4">
      <c r="D52427" s="70"/>
    </row>
    <row r="52428" spans="4:4">
      <c r="D52428" s="70"/>
    </row>
    <row r="52429" spans="4:4">
      <c r="D52429" s="70"/>
    </row>
    <row r="52430" spans="4:4">
      <c r="D52430" s="70"/>
    </row>
    <row r="52431" spans="4:4">
      <c r="D52431" s="70"/>
    </row>
    <row r="52432" spans="4:4">
      <c r="D52432" s="70"/>
    </row>
    <row r="52433" spans="4:4">
      <c r="D52433" s="70"/>
    </row>
    <row r="52434" spans="4:4">
      <c r="D52434" s="70"/>
    </row>
    <row r="52435" spans="4:4">
      <c r="D52435" s="70"/>
    </row>
    <row r="52436" spans="4:4">
      <c r="D52436" s="70"/>
    </row>
    <row r="52437" spans="4:4">
      <c r="D52437" s="70"/>
    </row>
    <row r="52438" spans="4:4">
      <c r="D52438" s="70"/>
    </row>
    <row r="52439" spans="4:4">
      <c r="D52439" s="70"/>
    </row>
    <row r="52440" spans="4:4">
      <c r="D52440" s="70"/>
    </row>
    <row r="52441" spans="4:4">
      <c r="D52441" s="70"/>
    </row>
    <row r="52442" spans="4:4">
      <c r="D52442" s="70"/>
    </row>
    <row r="52443" spans="4:4">
      <c r="D52443" s="70"/>
    </row>
    <row r="52444" spans="4:4">
      <c r="D52444" s="70"/>
    </row>
    <row r="52445" spans="4:4">
      <c r="D52445" s="70"/>
    </row>
    <row r="52446" spans="4:4">
      <c r="D52446" s="70"/>
    </row>
    <row r="52447" spans="4:4">
      <c r="D52447" s="70"/>
    </row>
    <row r="52448" spans="4:4">
      <c r="D52448" s="70"/>
    </row>
    <row r="52449" spans="4:4">
      <c r="D52449" s="70"/>
    </row>
    <row r="52450" spans="4:4">
      <c r="D52450" s="70"/>
    </row>
    <row r="52451" spans="4:4">
      <c r="D52451" s="70"/>
    </row>
    <row r="52452" spans="4:4">
      <c r="D52452" s="70"/>
    </row>
    <row r="52453" spans="4:4">
      <c r="D52453" s="70"/>
    </row>
    <row r="52454" spans="4:4">
      <c r="D52454" s="70"/>
    </row>
    <row r="52455" spans="4:4">
      <c r="D52455" s="70"/>
    </row>
    <row r="52456" spans="4:4">
      <c r="D52456" s="70"/>
    </row>
    <row r="52457" spans="4:4">
      <c r="D52457" s="70"/>
    </row>
    <row r="52458" spans="4:4">
      <c r="D52458" s="70"/>
    </row>
    <row r="52459" spans="4:4">
      <c r="D52459" s="70"/>
    </row>
    <row r="52460" spans="4:4">
      <c r="D52460" s="70"/>
    </row>
    <row r="52461" spans="4:4">
      <c r="D52461" s="70"/>
    </row>
    <row r="52462" spans="4:4">
      <c r="D52462" s="70"/>
    </row>
    <row r="52463" spans="4:4">
      <c r="D52463" s="70"/>
    </row>
    <row r="52464" spans="4:4">
      <c r="D52464" s="70"/>
    </row>
    <row r="52465" spans="4:4">
      <c r="D52465" s="70"/>
    </row>
    <row r="52466" spans="4:4">
      <c r="D52466" s="70"/>
    </row>
    <row r="52467" spans="4:4">
      <c r="D52467" s="70"/>
    </row>
    <row r="52468" spans="4:4">
      <c r="D52468" s="70"/>
    </row>
    <row r="52469" spans="4:4">
      <c r="D52469" s="70"/>
    </row>
    <row r="52470" spans="4:4">
      <c r="D52470" s="70"/>
    </row>
    <row r="52471" spans="4:4">
      <c r="D52471" s="70"/>
    </row>
    <row r="52472" spans="4:4">
      <c r="D52472" s="70"/>
    </row>
    <row r="52473" spans="4:4">
      <c r="D52473" s="70"/>
    </row>
    <row r="52474" spans="4:4">
      <c r="D52474" s="70"/>
    </row>
    <row r="52475" spans="4:4">
      <c r="D52475" s="70"/>
    </row>
    <row r="52476" spans="4:4">
      <c r="D52476" s="70"/>
    </row>
    <row r="52477" spans="4:4">
      <c r="D52477" s="70"/>
    </row>
    <row r="52478" spans="4:4">
      <c r="D52478" s="70"/>
    </row>
    <row r="52479" spans="4:4">
      <c r="D52479" s="70"/>
    </row>
    <row r="52480" spans="4:4">
      <c r="D52480" s="70"/>
    </row>
    <row r="52481" spans="4:4">
      <c r="D52481" s="70"/>
    </row>
    <row r="52482" spans="4:4">
      <c r="D52482" s="70"/>
    </row>
    <row r="52483" spans="4:4">
      <c r="D52483" s="70"/>
    </row>
    <row r="52484" spans="4:4">
      <c r="D52484" s="70"/>
    </row>
    <row r="52485" spans="4:4">
      <c r="D52485" s="70"/>
    </row>
    <row r="52486" spans="4:4">
      <c r="D52486" s="70"/>
    </row>
    <row r="52487" spans="4:4">
      <c r="D52487" s="70"/>
    </row>
    <row r="52488" spans="4:4">
      <c r="D52488" s="70"/>
    </row>
    <row r="52489" spans="4:4">
      <c r="D52489" s="70"/>
    </row>
    <row r="52490" spans="4:4">
      <c r="D52490" s="70"/>
    </row>
    <row r="52491" spans="4:4">
      <c r="D52491" s="70"/>
    </row>
    <row r="52492" spans="4:4">
      <c r="D52492" s="70"/>
    </row>
    <row r="52493" spans="4:4">
      <c r="D52493" s="70"/>
    </row>
    <row r="52494" spans="4:4">
      <c r="D52494" s="70"/>
    </row>
    <row r="52495" spans="4:4">
      <c r="D52495" s="70"/>
    </row>
    <row r="52496" spans="4:4">
      <c r="D52496" s="70"/>
    </row>
    <row r="52497" spans="4:4">
      <c r="D52497" s="70"/>
    </row>
    <row r="52498" spans="4:4">
      <c r="D52498" s="70"/>
    </row>
    <row r="52499" spans="4:4">
      <c r="D52499" s="70"/>
    </row>
    <row r="52500" spans="4:4">
      <c r="D52500" s="70"/>
    </row>
    <row r="52501" spans="4:4">
      <c r="D52501" s="70"/>
    </row>
    <row r="52502" spans="4:4">
      <c r="D52502" s="70"/>
    </row>
    <row r="52503" spans="4:4">
      <c r="D52503" s="70"/>
    </row>
    <row r="52504" spans="4:4">
      <c r="D52504" s="70"/>
    </row>
    <row r="52505" spans="4:4">
      <c r="D52505" s="70"/>
    </row>
    <row r="52506" spans="4:4">
      <c r="D52506" s="70"/>
    </row>
    <row r="52507" spans="4:4">
      <c r="D52507" s="70"/>
    </row>
    <row r="52508" spans="4:4">
      <c r="D52508" s="70"/>
    </row>
    <row r="52509" spans="4:4">
      <c r="D52509" s="70"/>
    </row>
    <row r="52510" spans="4:4">
      <c r="D52510" s="70"/>
    </row>
    <row r="52511" spans="4:4">
      <c r="D52511" s="70"/>
    </row>
    <row r="52512" spans="4:4">
      <c r="D52512" s="70"/>
    </row>
    <row r="52513" spans="4:4">
      <c r="D52513" s="70"/>
    </row>
    <row r="52514" spans="4:4">
      <c r="D52514" s="70"/>
    </row>
    <row r="52515" spans="4:4">
      <c r="D52515" s="70"/>
    </row>
    <row r="52516" spans="4:4">
      <c r="D52516" s="70"/>
    </row>
    <row r="52517" spans="4:4">
      <c r="D52517" s="70"/>
    </row>
    <row r="52518" spans="4:4">
      <c r="D52518" s="70"/>
    </row>
    <row r="52519" spans="4:4">
      <c r="D52519" s="70"/>
    </row>
    <row r="52520" spans="4:4">
      <c r="D52520" s="70"/>
    </row>
    <row r="52521" spans="4:4">
      <c r="D52521" s="70"/>
    </row>
    <row r="52522" spans="4:4">
      <c r="D52522" s="70"/>
    </row>
    <row r="52523" spans="4:4">
      <c r="D52523" s="70"/>
    </row>
    <row r="52524" spans="4:4">
      <c r="D52524" s="70"/>
    </row>
    <row r="52525" spans="4:4">
      <c r="D52525" s="70"/>
    </row>
    <row r="52526" spans="4:4">
      <c r="D52526" s="70"/>
    </row>
    <row r="52527" spans="4:4">
      <c r="D52527" s="70"/>
    </row>
    <row r="52528" spans="4:4">
      <c r="D52528" s="70"/>
    </row>
    <row r="52529" spans="4:4">
      <c r="D52529" s="70"/>
    </row>
    <row r="52530" spans="4:4">
      <c r="D52530" s="70"/>
    </row>
    <row r="52531" spans="4:4">
      <c r="D52531" s="70"/>
    </row>
    <row r="52532" spans="4:4">
      <c r="D52532" s="70"/>
    </row>
    <row r="52533" spans="4:4">
      <c r="D52533" s="70"/>
    </row>
    <row r="52534" spans="4:4">
      <c r="D52534" s="70"/>
    </row>
    <row r="52535" spans="4:4">
      <c r="D52535" s="70"/>
    </row>
    <row r="52536" spans="4:4">
      <c r="D52536" s="70"/>
    </row>
    <row r="52537" spans="4:4">
      <c r="D52537" s="70"/>
    </row>
    <row r="52538" spans="4:4">
      <c r="D52538" s="70"/>
    </row>
    <row r="52539" spans="4:4">
      <c r="D52539" s="70"/>
    </row>
    <row r="52540" spans="4:4">
      <c r="D52540" s="70"/>
    </row>
    <row r="52541" spans="4:4">
      <c r="D52541" s="70"/>
    </row>
    <row r="52542" spans="4:4">
      <c r="D52542" s="70"/>
    </row>
    <row r="52543" spans="4:4">
      <c r="D52543" s="70"/>
    </row>
    <row r="52544" spans="4:4">
      <c r="D52544" s="70"/>
    </row>
    <row r="52545" spans="4:4">
      <c r="D52545" s="70"/>
    </row>
    <row r="52546" spans="4:4">
      <c r="D52546" s="70"/>
    </row>
    <row r="52547" spans="4:4">
      <c r="D52547" s="70"/>
    </row>
    <row r="52548" spans="4:4">
      <c r="D52548" s="70"/>
    </row>
    <row r="52549" spans="4:4">
      <c r="D52549" s="70"/>
    </row>
    <row r="52550" spans="4:4">
      <c r="D52550" s="70"/>
    </row>
    <row r="52551" spans="4:4">
      <c r="D52551" s="70"/>
    </row>
    <row r="52552" spans="4:4">
      <c r="D52552" s="70"/>
    </row>
    <row r="52553" spans="4:4">
      <c r="D52553" s="70"/>
    </row>
    <row r="52554" spans="4:4">
      <c r="D52554" s="70"/>
    </row>
    <row r="52555" spans="4:4">
      <c r="D52555" s="70"/>
    </row>
    <row r="52556" spans="4:4">
      <c r="D52556" s="70"/>
    </row>
    <row r="52557" spans="4:4">
      <c r="D52557" s="70"/>
    </row>
    <row r="52558" spans="4:4">
      <c r="D52558" s="70"/>
    </row>
    <row r="52559" spans="4:4">
      <c r="D52559" s="70"/>
    </row>
    <row r="52560" spans="4:4">
      <c r="D52560" s="70"/>
    </row>
    <row r="52561" spans="4:4">
      <c r="D52561" s="70"/>
    </row>
    <row r="52562" spans="4:4">
      <c r="D52562" s="70"/>
    </row>
    <row r="52563" spans="4:4">
      <c r="D52563" s="70"/>
    </row>
    <row r="52564" spans="4:4">
      <c r="D52564" s="70"/>
    </row>
    <row r="52565" spans="4:4">
      <c r="D52565" s="70"/>
    </row>
    <row r="52566" spans="4:4">
      <c r="D52566" s="70"/>
    </row>
    <row r="52567" spans="4:4">
      <c r="D52567" s="70"/>
    </row>
    <row r="52568" spans="4:4">
      <c r="D52568" s="70"/>
    </row>
    <row r="52569" spans="4:4">
      <c r="D52569" s="70"/>
    </row>
    <row r="52570" spans="4:4">
      <c r="D52570" s="70"/>
    </row>
    <row r="52571" spans="4:4">
      <c r="D52571" s="70"/>
    </row>
    <row r="52572" spans="4:4">
      <c r="D52572" s="70"/>
    </row>
    <row r="52573" spans="4:4">
      <c r="D52573" s="70"/>
    </row>
    <row r="52574" spans="4:4">
      <c r="D52574" s="70"/>
    </row>
    <row r="52575" spans="4:4">
      <c r="D52575" s="70"/>
    </row>
    <row r="52576" spans="4:4">
      <c r="D52576" s="70"/>
    </row>
    <row r="52577" spans="4:4">
      <c r="D52577" s="70"/>
    </row>
    <row r="52578" spans="4:4">
      <c r="D52578" s="70"/>
    </row>
    <row r="52579" spans="4:4">
      <c r="D52579" s="70"/>
    </row>
    <row r="52580" spans="4:4">
      <c r="D52580" s="70"/>
    </row>
    <row r="52581" spans="4:4">
      <c r="D52581" s="70"/>
    </row>
    <row r="52582" spans="4:4">
      <c r="D52582" s="70"/>
    </row>
    <row r="52583" spans="4:4">
      <c r="D52583" s="70"/>
    </row>
    <row r="52584" spans="4:4">
      <c r="D52584" s="70"/>
    </row>
    <row r="52585" spans="4:4">
      <c r="D52585" s="70"/>
    </row>
    <row r="52586" spans="4:4">
      <c r="D52586" s="70"/>
    </row>
    <row r="52587" spans="4:4">
      <c r="D52587" s="70"/>
    </row>
    <row r="52588" spans="4:4">
      <c r="D52588" s="70"/>
    </row>
    <row r="52589" spans="4:4">
      <c r="D52589" s="70"/>
    </row>
    <row r="52590" spans="4:4">
      <c r="D52590" s="70"/>
    </row>
    <row r="52591" spans="4:4">
      <c r="D52591" s="70"/>
    </row>
    <row r="52592" spans="4:4">
      <c r="D52592" s="70"/>
    </row>
    <row r="52593" spans="4:4">
      <c r="D52593" s="70"/>
    </row>
    <row r="52594" spans="4:4">
      <c r="D52594" s="70"/>
    </row>
    <row r="52595" spans="4:4">
      <c r="D52595" s="70"/>
    </row>
    <row r="52596" spans="4:4">
      <c r="D52596" s="70"/>
    </row>
    <row r="52597" spans="4:4">
      <c r="D52597" s="70"/>
    </row>
    <row r="52598" spans="4:4">
      <c r="D52598" s="70"/>
    </row>
    <row r="52599" spans="4:4">
      <c r="D52599" s="70"/>
    </row>
    <row r="52600" spans="4:4">
      <c r="D52600" s="70"/>
    </row>
    <row r="52601" spans="4:4">
      <c r="D52601" s="70"/>
    </row>
    <row r="52602" spans="4:4">
      <c r="D52602" s="70"/>
    </row>
    <row r="52603" spans="4:4">
      <c r="D52603" s="70"/>
    </row>
    <row r="52604" spans="4:4">
      <c r="D52604" s="70"/>
    </row>
    <row r="52605" spans="4:4">
      <c r="D52605" s="70"/>
    </row>
    <row r="52606" spans="4:4">
      <c r="D52606" s="70"/>
    </row>
    <row r="52607" spans="4:4">
      <c r="D52607" s="70"/>
    </row>
    <row r="52608" spans="4:4">
      <c r="D52608" s="70"/>
    </row>
    <row r="52609" spans="4:4">
      <c r="D52609" s="70"/>
    </row>
    <row r="52610" spans="4:4">
      <c r="D52610" s="70"/>
    </row>
    <row r="52611" spans="4:4">
      <c r="D52611" s="70"/>
    </row>
    <row r="52612" spans="4:4">
      <c r="D52612" s="70"/>
    </row>
    <row r="52613" spans="4:4">
      <c r="D52613" s="70"/>
    </row>
    <row r="52614" spans="4:4">
      <c r="D52614" s="70"/>
    </row>
    <row r="52615" spans="4:4">
      <c r="D52615" s="70"/>
    </row>
    <row r="52616" spans="4:4">
      <c r="D52616" s="70"/>
    </row>
    <row r="52617" spans="4:4">
      <c r="D52617" s="70"/>
    </row>
    <row r="52618" spans="4:4">
      <c r="D52618" s="70"/>
    </row>
    <row r="52619" spans="4:4">
      <c r="D52619" s="70"/>
    </row>
    <row r="52620" spans="4:4">
      <c r="D52620" s="70"/>
    </row>
    <row r="52621" spans="4:4">
      <c r="D52621" s="70"/>
    </row>
    <row r="52622" spans="4:4">
      <c r="D52622" s="70"/>
    </row>
    <row r="52623" spans="4:4">
      <c r="D52623" s="70"/>
    </row>
    <row r="52624" spans="4:4">
      <c r="D52624" s="70"/>
    </row>
    <row r="52625" spans="4:4">
      <c r="D52625" s="70"/>
    </row>
    <row r="52626" spans="4:4">
      <c r="D52626" s="70"/>
    </row>
    <row r="52627" spans="4:4">
      <c r="D52627" s="70"/>
    </row>
    <row r="52628" spans="4:4">
      <c r="D52628" s="70"/>
    </row>
    <row r="52629" spans="4:4">
      <c r="D52629" s="70"/>
    </row>
    <row r="52630" spans="4:4">
      <c r="D52630" s="70"/>
    </row>
    <row r="52631" spans="4:4">
      <c r="D52631" s="70"/>
    </row>
    <row r="52632" spans="4:4">
      <c r="D52632" s="70"/>
    </row>
    <row r="52633" spans="4:4">
      <c r="D52633" s="70"/>
    </row>
    <row r="52634" spans="4:4">
      <c r="D52634" s="70"/>
    </row>
    <row r="52635" spans="4:4">
      <c r="D52635" s="70"/>
    </row>
    <row r="52636" spans="4:4">
      <c r="D52636" s="70"/>
    </row>
    <row r="52637" spans="4:4">
      <c r="D52637" s="70"/>
    </row>
    <row r="52638" spans="4:4">
      <c r="D52638" s="70"/>
    </row>
    <row r="52639" spans="4:4">
      <c r="D52639" s="70"/>
    </row>
    <row r="52640" spans="4:4">
      <c r="D52640" s="70"/>
    </row>
    <row r="52641" spans="4:4">
      <c r="D52641" s="70"/>
    </row>
    <row r="52642" spans="4:4">
      <c r="D52642" s="70"/>
    </row>
    <row r="52643" spans="4:4">
      <c r="D52643" s="70"/>
    </row>
    <row r="52644" spans="4:4">
      <c r="D52644" s="70"/>
    </row>
    <row r="52645" spans="4:4">
      <c r="D52645" s="70"/>
    </row>
    <row r="52646" spans="4:4">
      <c r="D52646" s="70"/>
    </row>
    <row r="52647" spans="4:4">
      <c r="D52647" s="70"/>
    </row>
    <row r="52648" spans="4:4">
      <c r="D52648" s="70"/>
    </row>
    <row r="52649" spans="4:4">
      <c r="D52649" s="70"/>
    </row>
    <row r="52650" spans="4:4">
      <c r="D52650" s="70"/>
    </row>
    <row r="52651" spans="4:4">
      <c r="D52651" s="70"/>
    </row>
    <row r="52652" spans="4:4">
      <c r="D52652" s="70"/>
    </row>
    <row r="52653" spans="4:4">
      <c r="D52653" s="70"/>
    </row>
    <row r="52654" spans="4:4">
      <c r="D52654" s="70"/>
    </row>
    <row r="52655" spans="4:4">
      <c r="D52655" s="70"/>
    </row>
    <row r="52656" spans="4:4">
      <c r="D52656" s="70"/>
    </row>
    <row r="52657" spans="4:4">
      <c r="D52657" s="70"/>
    </row>
    <row r="52658" spans="4:4">
      <c r="D52658" s="70"/>
    </row>
    <row r="52659" spans="4:4">
      <c r="D52659" s="70"/>
    </row>
    <row r="52660" spans="4:4">
      <c r="D52660" s="70"/>
    </row>
    <row r="52661" spans="4:4">
      <c r="D52661" s="70"/>
    </row>
    <row r="52662" spans="4:4">
      <c r="D52662" s="70"/>
    </row>
    <row r="52663" spans="4:4">
      <c r="D52663" s="70"/>
    </row>
    <row r="52664" spans="4:4">
      <c r="D52664" s="70"/>
    </row>
    <row r="52665" spans="4:4">
      <c r="D52665" s="70"/>
    </row>
    <row r="52666" spans="4:4">
      <c r="D52666" s="70"/>
    </row>
    <row r="52667" spans="4:4">
      <c r="D52667" s="70"/>
    </row>
    <row r="52668" spans="4:4">
      <c r="D52668" s="70"/>
    </row>
    <row r="52669" spans="4:4">
      <c r="D52669" s="70"/>
    </row>
    <row r="52670" spans="4:4">
      <c r="D52670" s="70"/>
    </row>
    <row r="52671" spans="4:4">
      <c r="D52671" s="70"/>
    </row>
    <row r="52672" spans="4:4">
      <c r="D52672" s="70"/>
    </row>
    <row r="52673" spans="4:4">
      <c r="D52673" s="70"/>
    </row>
    <row r="52674" spans="4:4">
      <c r="D52674" s="70"/>
    </row>
    <row r="52675" spans="4:4">
      <c r="D52675" s="70"/>
    </row>
    <row r="52676" spans="4:4">
      <c r="D52676" s="70"/>
    </row>
    <row r="52677" spans="4:4">
      <c r="D52677" s="70"/>
    </row>
    <row r="52678" spans="4:4">
      <c r="D52678" s="70"/>
    </row>
    <row r="52679" spans="4:4">
      <c r="D52679" s="70"/>
    </row>
    <row r="52680" spans="4:4">
      <c r="D52680" s="70"/>
    </row>
    <row r="52681" spans="4:4">
      <c r="D52681" s="70"/>
    </row>
    <row r="52682" spans="4:4">
      <c r="D52682" s="70"/>
    </row>
    <row r="52683" spans="4:4">
      <c r="D52683" s="70"/>
    </row>
    <row r="52684" spans="4:4">
      <c r="D52684" s="70"/>
    </row>
    <row r="52685" spans="4:4">
      <c r="D52685" s="70"/>
    </row>
    <row r="52686" spans="4:4">
      <c r="D52686" s="70"/>
    </row>
    <row r="52687" spans="4:4">
      <c r="D52687" s="70"/>
    </row>
    <row r="52688" spans="4:4">
      <c r="D52688" s="70"/>
    </row>
    <row r="52689" spans="4:4">
      <c r="D52689" s="70"/>
    </row>
    <row r="52690" spans="4:4">
      <c r="D52690" s="70"/>
    </row>
    <row r="52691" spans="4:4">
      <c r="D52691" s="70"/>
    </row>
    <row r="52692" spans="4:4">
      <c r="D52692" s="70"/>
    </row>
    <row r="52693" spans="4:4">
      <c r="D52693" s="70"/>
    </row>
    <row r="52694" spans="4:4">
      <c r="D52694" s="70"/>
    </row>
    <row r="52695" spans="4:4">
      <c r="D52695" s="70"/>
    </row>
    <row r="52696" spans="4:4">
      <c r="D52696" s="70"/>
    </row>
    <row r="52697" spans="4:4">
      <c r="D52697" s="70"/>
    </row>
    <row r="52698" spans="4:4">
      <c r="D52698" s="70"/>
    </row>
    <row r="52699" spans="4:4">
      <c r="D52699" s="70"/>
    </row>
    <row r="52700" spans="4:4">
      <c r="D52700" s="70"/>
    </row>
    <row r="52701" spans="4:4">
      <c r="D52701" s="70"/>
    </row>
    <row r="52702" spans="4:4">
      <c r="D52702" s="70"/>
    </row>
    <row r="52703" spans="4:4">
      <c r="D52703" s="70"/>
    </row>
    <row r="52704" spans="4:4">
      <c r="D52704" s="70"/>
    </row>
    <row r="52705" spans="4:4">
      <c r="D52705" s="70"/>
    </row>
    <row r="52706" spans="4:4">
      <c r="D52706" s="70"/>
    </row>
    <row r="52707" spans="4:4">
      <c r="D52707" s="70"/>
    </row>
    <row r="52708" spans="4:4">
      <c r="D52708" s="70"/>
    </row>
    <row r="52709" spans="4:4">
      <c r="D52709" s="70"/>
    </row>
    <row r="52710" spans="4:4">
      <c r="D52710" s="70"/>
    </row>
    <row r="52711" spans="4:4">
      <c r="D52711" s="70"/>
    </row>
    <row r="52712" spans="4:4">
      <c r="D52712" s="70"/>
    </row>
    <row r="52713" spans="4:4">
      <c r="D52713" s="70"/>
    </row>
    <row r="52714" spans="4:4">
      <c r="D52714" s="70"/>
    </row>
    <row r="52715" spans="4:4">
      <c r="D52715" s="70"/>
    </row>
    <row r="52716" spans="4:4">
      <c r="D52716" s="70"/>
    </row>
    <row r="52717" spans="4:4">
      <c r="D52717" s="70"/>
    </row>
    <row r="52718" spans="4:4">
      <c r="D52718" s="70"/>
    </row>
    <row r="52719" spans="4:4">
      <c r="D52719" s="70"/>
    </row>
    <row r="52720" spans="4:4">
      <c r="D52720" s="70"/>
    </row>
    <row r="52721" spans="4:4">
      <c r="D52721" s="70"/>
    </row>
    <row r="52722" spans="4:4">
      <c r="D52722" s="70"/>
    </row>
    <row r="52723" spans="4:4">
      <c r="D52723" s="70"/>
    </row>
    <row r="52724" spans="4:4">
      <c r="D52724" s="70"/>
    </row>
    <row r="52725" spans="4:4">
      <c r="D52725" s="70"/>
    </row>
    <row r="52726" spans="4:4">
      <c r="D52726" s="70"/>
    </row>
    <row r="52727" spans="4:4">
      <c r="D52727" s="70"/>
    </row>
    <row r="52728" spans="4:4">
      <c r="D52728" s="70"/>
    </row>
    <row r="52729" spans="4:4">
      <c r="D52729" s="70"/>
    </row>
    <row r="52730" spans="4:4">
      <c r="D52730" s="70"/>
    </row>
    <row r="52731" spans="4:4">
      <c r="D52731" s="70"/>
    </row>
    <row r="52732" spans="4:4">
      <c r="D52732" s="70"/>
    </row>
    <row r="52733" spans="4:4">
      <c r="D52733" s="70"/>
    </row>
    <row r="52734" spans="4:4">
      <c r="D52734" s="70"/>
    </row>
    <row r="52735" spans="4:4">
      <c r="D52735" s="70"/>
    </row>
    <row r="52736" spans="4:4">
      <c r="D52736" s="70"/>
    </row>
    <row r="52737" spans="4:4">
      <c r="D52737" s="70"/>
    </row>
    <row r="52738" spans="4:4">
      <c r="D52738" s="70"/>
    </row>
    <row r="52739" spans="4:4">
      <c r="D52739" s="70"/>
    </row>
    <row r="52740" spans="4:4">
      <c r="D52740" s="70"/>
    </row>
    <row r="52741" spans="4:4">
      <c r="D52741" s="70"/>
    </row>
    <row r="52742" spans="4:4">
      <c r="D52742" s="70"/>
    </row>
    <row r="52743" spans="4:4">
      <c r="D52743" s="70"/>
    </row>
    <row r="52744" spans="4:4">
      <c r="D52744" s="70"/>
    </row>
    <row r="52745" spans="4:4">
      <c r="D52745" s="70"/>
    </row>
    <row r="52746" spans="4:4">
      <c r="D52746" s="70"/>
    </row>
    <row r="52747" spans="4:4">
      <c r="D52747" s="70"/>
    </row>
    <row r="52748" spans="4:4">
      <c r="D52748" s="70"/>
    </row>
    <row r="52749" spans="4:4">
      <c r="D52749" s="70"/>
    </row>
    <row r="52750" spans="4:4">
      <c r="D52750" s="70"/>
    </row>
    <row r="52751" spans="4:4">
      <c r="D52751" s="70"/>
    </row>
    <row r="52752" spans="4:4">
      <c r="D52752" s="70"/>
    </row>
    <row r="52753" spans="4:4">
      <c r="D52753" s="70"/>
    </row>
    <row r="52754" spans="4:4">
      <c r="D52754" s="70"/>
    </row>
    <row r="52755" spans="4:4">
      <c r="D52755" s="70"/>
    </row>
    <row r="52756" spans="4:4">
      <c r="D52756" s="70"/>
    </row>
    <row r="52757" spans="4:4">
      <c r="D52757" s="70"/>
    </row>
    <row r="52758" spans="4:4">
      <c r="D52758" s="70"/>
    </row>
    <row r="52759" spans="4:4">
      <c r="D52759" s="70"/>
    </row>
    <row r="52760" spans="4:4">
      <c r="D52760" s="70"/>
    </row>
    <row r="52761" spans="4:4">
      <c r="D52761" s="70"/>
    </row>
    <row r="52762" spans="4:4">
      <c r="D52762" s="70"/>
    </row>
    <row r="52763" spans="4:4">
      <c r="D52763" s="70"/>
    </row>
    <row r="52764" spans="4:4">
      <c r="D52764" s="70"/>
    </row>
    <row r="52765" spans="4:4">
      <c r="D52765" s="70"/>
    </row>
    <row r="52766" spans="4:4">
      <c r="D52766" s="70"/>
    </row>
    <row r="52767" spans="4:4">
      <c r="D52767" s="70"/>
    </row>
    <row r="52768" spans="4:4">
      <c r="D52768" s="70"/>
    </row>
    <row r="52769" spans="4:4">
      <c r="D52769" s="70"/>
    </row>
    <row r="52770" spans="4:4">
      <c r="D52770" s="70"/>
    </row>
    <row r="52771" spans="4:4">
      <c r="D52771" s="70"/>
    </row>
    <row r="52772" spans="4:4">
      <c r="D52772" s="70"/>
    </row>
    <row r="52773" spans="4:4">
      <c r="D52773" s="70"/>
    </row>
    <row r="52774" spans="4:4">
      <c r="D52774" s="70"/>
    </row>
    <row r="52775" spans="4:4">
      <c r="D52775" s="70"/>
    </row>
    <row r="52776" spans="4:4">
      <c r="D52776" s="70"/>
    </row>
    <row r="52777" spans="4:4">
      <c r="D52777" s="70"/>
    </row>
    <row r="52778" spans="4:4">
      <c r="D52778" s="70"/>
    </row>
    <row r="52779" spans="4:4">
      <c r="D52779" s="70"/>
    </row>
    <row r="52780" spans="4:4">
      <c r="D52780" s="70"/>
    </row>
    <row r="52781" spans="4:4">
      <c r="D52781" s="70"/>
    </row>
    <row r="52782" spans="4:4">
      <c r="D52782" s="70"/>
    </row>
    <row r="52783" spans="4:4">
      <c r="D52783" s="70"/>
    </row>
    <row r="52784" spans="4:4">
      <c r="D52784" s="70"/>
    </row>
    <row r="52785" spans="4:4">
      <c r="D52785" s="70"/>
    </row>
    <row r="52786" spans="4:4">
      <c r="D52786" s="70"/>
    </row>
    <row r="52787" spans="4:4">
      <c r="D52787" s="70"/>
    </row>
    <row r="52788" spans="4:4">
      <c r="D52788" s="70"/>
    </row>
    <row r="52789" spans="4:4">
      <c r="D52789" s="70"/>
    </row>
    <row r="52790" spans="4:4">
      <c r="D52790" s="70"/>
    </row>
    <row r="52791" spans="4:4">
      <c r="D52791" s="70"/>
    </row>
    <row r="52792" spans="4:4">
      <c r="D52792" s="70"/>
    </row>
    <row r="52793" spans="4:4">
      <c r="D52793" s="70"/>
    </row>
    <row r="52794" spans="4:4">
      <c r="D52794" s="70"/>
    </row>
    <row r="52795" spans="4:4">
      <c r="D52795" s="70"/>
    </row>
    <row r="52796" spans="4:4">
      <c r="D52796" s="70"/>
    </row>
    <row r="52797" spans="4:4">
      <c r="D52797" s="70"/>
    </row>
    <row r="52798" spans="4:4">
      <c r="D52798" s="70"/>
    </row>
    <row r="52799" spans="4:4">
      <c r="D52799" s="70"/>
    </row>
    <row r="52800" spans="4:4">
      <c r="D52800" s="70"/>
    </row>
    <row r="52801" spans="4:4">
      <c r="D52801" s="70"/>
    </row>
    <row r="52802" spans="4:4">
      <c r="D52802" s="70"/>
    </row>
    <row r="52803" spans="4:4">
      <c r="D52803" s="70"/>
    </row>
    <row r="52804" spans="4:4">
      <c r="D52804" s="70"/>
    </row>
    <row r="52805" spans="4:4">
      <c r="D52805" s="70"/>
    </row>
    <row r="52806" spans="4:4">
      <c r="D52806" s="70"/>
    </row>
    <row r="52807" spans="4:4">
      <c r="D52807" s="70"/>
    </row>
    <row r="52808" spans="4:4">
      <c r="D52808" s="70"/>
    </row>
    <row r="52809" spans="4:4">
      <c r="D52809" s="70"/>
    </row>
    <row r="52810" spans="4:4">
      <c r="D52810" s="70"/>
    </row>
    <row r="52811" spans="4:4">
      <c r="D52811" s="70"/>
    </row>
    <row r="52812" spans="4:4">
      <c r="D52812" s="70"/>
    </row>
    <row r="52813" spans="4:4">
      <c r="D52813" s="70"/>
    </row>
    <row r="52814" spans="4:4">
      <c r="D52814" s="70"/>
    </row>
    <row r="52815" spans="4:4">
      <c r="D52815" s="70"/>
    </row>
    <row r="52816" spans="4:4">
      <c r="D52816" s="70"/>
    </row>
    <row r="52817" spans="4:4">
      <c r="D52817" s="70"/>
    </row>
    <row r="52818" spans="4:4">
      <c r="D52818" s="70"/>
    </row>
    <row r="52819" spans="4:4">
      <c r="D52819" s="70"/>
    </row>
    <row r="52820" spans="4:4">
      <c r="D52820" s="70"/>
    </row>
    <row r="52821" spans="4:4">
      <c r="D52821" s="70"/>
    </row>
    <row r="52822" spans="4:4">
      <c r="D52822" s="70"/>
    </row>
    <row r="52823" spans="4:4">
      <c r="D52823" s="70"/>
    </row>
    <row r="52824" spans="4:4">
      <c r="D52824" s="70"/>
    </row>
    <row r="52825" spans="4:4">
      <c r="D52825" s="70"/>
    </row>
    <row r="52826" spans="4:4">
      <c r="D52826" s="70"/>
    </row>
    <row r="52827" spans="4:4">
      <c r="D52827" s="70"/>
    </row>
    <row r="52828" spans="4:4">
      <c r="D52828" s="70"/>
    </row>
    <row r="52829" spans="4:4">
      <c r="D52829" s="70"/>
    </row>
    <row r="52830" spans="4:4">
      <c r="D52830" s="70"/>
    </row>
    <row r="52831" spans="4:4">
      <c r="D52831" s="70"/>
    </row>
    <row r="52832" spans="4:4">
      <c r="D52832" s="70"/>
    </row>
    <row r="52833" spans="4:4">
      <c r="D52833" s="70"/>
    </row>
    <row r="52834" spans="4:4">
      <c r="D52834" s="70"/>
    </row>
    <row r="52835" spans="4:4">
      <c r="D52835" s="70"/>
    </row>
    <row r="52836" spans="4:4">
      <c r="D52836" s="70"/>
    </row>
    <row r="52837" spans="4:4">
      <c r="D52837" s="70"/>
    </row>
    <row r="52838" spans="4:4">
      <c r="D52838" s="70"/>
    </row>
    <row r="52839" spans="4:4">
      <c r="D52839" s="70"/>
    </row>
    <row r="52840" spans="4:4">
      <c r="D52840" s="70"/>
    </row>
    <row r="52841" spans="4:4">
      <c r="D52841" s="70"/>
    </row>
    <row r="52842" spans="4:4">
      <c r="D52842" s="70"/>
    </row>
    <row r="52843" spans="4:4">
      <c r="D52843" s="70"/>
    </row>
    <row r="52844" spans="4:4">
      <c r="D52844" s="70"/>
    </row>
    <row r="52845" spans="4:4">
      <c r="D52845" s="70"/>
    </row>
    <row r="52846" spans="4:4">
      <c r="D52846" s="70"/>
    </row>
    <row r="52847" spans="4:4">
      <c r="D52847" s="70"/>
    </row>
    <row r="52848" spans="4:4">
      <c r="D52848" s="70"/>
    </row>
    <row r="52849" spans="4:4">
      <c r="D52849" s="70"/>
    </row>
    <row r="52850" spans="4:4">
      <c r="D52850" s="70"/>
    </row>
    <row r="52851" spans="4:4">
      <c r="D52851" s="70"/>
    </row>
    <row r="52852" spans="4:4">
      <c r="D52852" s="70"/>
    </row>
    <row r="52853" spans="4:4">
      <c r="D52853" s="70"/>
    </row>
    <row r="52854" spans="4:4">
      <c r="D52854" s="70"/>
    </row>
    <row r="52855" spans="4:4">
      <c r="D52855" s="70"/>
    </row>
    <row r="52856" spans="4:4">
      <c r="D52856" s="70"/>
    </row>
    <row r="52857" spans="4:4">
      <c r="D52857" s="70"/>
    </row>
    <row r="52858" spans="4:4">
      <c r="D52858" s="70"/>
    </row>
    <row r="52859" spans="4:4">
      <c r="D52859" s="70"/>
    </row>
    <row r="52860" spans="4:4">
      <c r="D52860" s="70"/>
    </row>
    <row r="52861" spans="4:4">
      <c r="D52861" s="70"/>
    </row>
    <row r="52862" spans="4:4">
      <c r="D52862" s="70"/>
    </row>
    <row r="52863" spans="4:4">
      <c r="D52863" s="70"/>
    </row>
    <row r="52864" spans="4:4">
      <c r="D52864" s="70"/>
    </row>
    <row r="52865" spans="4:4">
      <c r="D52865" s="70"/>
    </row>
    <row r="52866" spans="4:4">
      <c r="D52866" s="70"/>
    </row>
    <row r="52867" spans="4:4">
      <c r="D52867" s="70"/>
    </row>
    <row r="52868" spans="4:4">
      <c r="D52868" s="70"/>
    </row>
    <row r="52869" spans="4:4">
      <c r="D52869" s="70"/>
    </row>
    <row r="52870" spans="4:4">
      <c r="D52870" s="70"/>
    </row>
    <row r="52871" spans="4:4">
      <c r="D52871" s="70"/>
    </row>
    <row r="52872" spans="4:4">
      <c r="D52872" s="70"/>
    </row>
    <row r="52873" spans="4:4">
      <c r="D52873" s="70"/>
    </row>
    <row r="52874" spans="4:4">
      <c r="D52874" s="70"/>
    </row>
    <row r="52875" spans="4:4">
      <c r="D52875" s="70"/>
    </row>
    <row r="52876" spans="4:4">
      <c r="D52876" s="70"/>
    </row>
    <row r="52877" spans="4:4">
      <c r="D52877" s="70"/>
    </row>
    <row r="52878" spans="4:4">
      <c r="D52878" s="70"/>
    </row>
    <row r="52879" spans="4:4">
      <c r="D52879" s="70"/>
    </row>
    <row r="52880" spans="4:4">
      <c r="D52880" s="70"/>
    </row>
    <row r="52881" spans="4:4">
      <c r="D52881" s="70"/>
    </row>
    <row r="52882" spans="4:4">
      <c r="D52882" s="70"/>
    </row>
    <row r="52883" spans="4:4">
      <c r="D52883" s="70"/>
    </row>
    <row r="52884" spans="4:4">
      <c r="D52884" s="70"/>
    </row>
    <row r="52885" spans="4:4">
      <c r="D52885" s="70"/>
    </row>
    <row r="52886" spans="4:4">
      <c r="D52886" s="70"/>
    </row>
    <row r="52887" spans="4:4">
      <c r="D52887" s="70"/>
    </row>
    <row r="52888" spans="4:4">
      <c r="D52888" s="70"/>
    </row>
    <row r="52889" spans="4:4">
      <c r="D52889" s="70"/>
    </row>
    <row r="52890" spans="4:4">
      <c r="D52890" s="70"/>
    </row>
    <row r="52891" spans="4:4">
      <c r="D52891" s="70"/>
    </row>
    <row r="52892" spans="4:4">
      <c r="D52892" s="70"/>
    </row>
    <row r="52893" spans="4:4">
      <c r="D52893" s="70"/>
    </row>
    <row r="52894" spans="4:4">
      <c r="D52894" s="70"/>
    </row>
    <row r="52895" spans="4:4">
      <c r="D52895" s="70"/>
    </row>
    <row r="52896" spans="4:4">
      <c r="D52896" s="70"/>
    </row>
    <row r="52897" spans="4:4">
      <c r="D52897" s="70"/>
    </row>
    <row r="52898" spans="4:4">
      <c r="D52898" s="70"/>
    </row>
    <row r="52899" spans="4:4">
      <c r="D52899" s="70"/>
    </row>
    <row r="52900" spans="4:4">
      <c r="D52900" s="70"/>
    </row>
    <row r="52901" spans="4:4">
      <c r="D52901" s="70"/>
    </row>
    <row r="52902" spans="4:4">
      <c r="D52902" s="70"/>
    </row>
    <row r="52903" spans="4:4">
      <c r="D52903" s="70"/>
    </row>
    <row r="52904" spans="4:4">
      <c r="D52904" s="70"/>
    </row>
    <row r="52905" spans="4:4">
      <c r="D52905" s="70"/>
    </row>
    <row r="52906" spans="4:4">
      <c r="D52906" s="70"/>
    </row>
    <row r="52907" spans="4:4">
      <c r="D52907" s="70"/>
    </row>
    <row r="52908" spans="4:4">
      <c r="D52908" s="70"/>
    </row>
    <row r="52909" spans="4:4">
      <c r="D52909" s="70"/>
    </row>
    <row r="52910" spans="4:4">
      <c r="D52910" s="70"/>
    </row>
    <row r="52911" spans="4:4">
      <c r="D52911" s="70"/>
    </row>
    <row r="52912" spans="4:4">
      <c r="D52912" s="70"/>
    </row>
    <row r="52913" spans="4:4">
      <c r="D52913" s="70"/>
    </row>
    <row r="52914" spans="4:4">
      <c r="D52914" s="70"/>
    </row>
    <row r="52915" spans="4:4">
      <c r="D52915" s="70"/>
    </row>
    <row r="52916" spans="4:4">
      <c r="D52916" s="70"/>
    </row>
    <row r="52917" spans="4:4">
      <c r="D52917" s="70"/>
    </row>
    <row r="52918" spans="4:4">
      <c r="D52918" s="70"/>
    </row>
    <row r="52919" spans="4:4">
      <c r="D52919" s="70"/>
    </row>
    <row r="52920" spans="4:4">
      <c r="D52920" s="70"/>
    </row>
    <row r="52921" spans="4:4">
      <c r="D52921" s="70"/>
    </row>
    <row r="52922" spans="4:4">
      <c r="D52922" s="70"/>
    </row>
    <row r="52923" spans="4:4">
      <c r="D52923" s="70"/>
    </row>
    <row r="52924" spans="4:4">
      <c r="D52924" s="70"/>
    </row>
    <row r="52925" spans="4:4">
      <c r="D52925" s="70"/>
    </row>
    <row r="52926" spans="4:4">
      <c r="D52926" s="70"/>
    </row>
    <row r="52927" spans="4:4">
      <c r="D52927" s="70"/>
    </row>
    <row r="52928" spans="4:4">
      <c r="D52928" s="70"/>
    </row>
    <row r="52929" spans="4:4">
      <c r="D52929" s="70"/>
    </row>
    <row r="52930" spans="4:4">
      <c r="D52930" s="70"/>
    </row>
    <row r="52931" spans="4:4">
      <c r="D52931" s="70"/>
    </row>
    <row r="52932" spans="4:4">
      <c r="D52932" s="70"/>
    </row>
    <row r="52933" spans="4:4">
      <c r="D52933" s="70"/>
    </row>
    <row r="52934" spans="4:4">
      <c r="D52934" s="70"/>
    </row>
    <row r="52935" spans="4:4">
      <c r="D52935" s="70"/>
    </row>
    <row r="52936" spans="4:4">
      <c r="D52936" s="70"/>
    </row>
    <row r="52937" spans="4:4">
      <c r="D52937" s="70"/>
    </row>
    <row r="52938" spans="4:4">
      <c r="D52938" s="70"/>
    </row>
    <row r="52939" spans="4:4">
      <c r="D52939" s="70"/>
    </row>
    <row r="52940" spans="4:4">
      <c r="D52940" s="70"/>
    </row>
    <row r="52941" spans="4:4">
      <c r="D52941" s="70"/>
    </row>
    <row r="52942" spans="4:4">
      <c r="D52942" s="70"/>
    </row>
    <row r="52943" spans="4:4">
      <c r="D52943" s="70"/>
    </row>
    <row r="52944" spans="4:4">
      <c r="D52944" s="70"/>
    </row>
    <row r="52945" spans="4:4">
      <c r="D52945" s="70"/>
    </row>
    <row r="52946" spans="4:4">
      <c r="D52946" s="70"/>
    </row>
    <row r="52947" spans="4:4">
      <c r="D52947" s="70"/>
    </row>
    <row r="52948" spans="4:4">
      <c r="D52948" s="70"/>
    </row>
    <row r="52949" spans="4:4">
      <c r="D52949" s="70"/>
    </row>
    <row r="52950" spans="4:4">
      <c r="D52950" s="70"/>
    </row>
    <row r="52951" spans="4:4">
      <c r="D52951" s="70"/>
    </row>
    <row r="52952" spans="4:4">
      <c r="D52952" s="70"/>
    </row>
    <row r="52953" spans="4:4">
      <c r="D52953" s="70"/>
    </row>
    <row r="52954" spans="4:4">
      <c r="D52954" s="70"/>
    </row>
    <row r="52955" spans="4:4">
      <c r="D52955" s="70"/>
    </row>
    <row r="52956" spans="4:4">
      <c r="D52956" s="70"/>
    </row>
    <row r="52957" spans="4:4">
      <c r="D52957" s="70"/>
    </row>
    <row r="52958" spans="4:4">
      <c r="D52958" s="70"/>
    </row>
    <row r="52959" spans="4:4">
      <c r="D52959" s="70"/>
    </row>
    <row r="52960" spans="4:4">
      <c r="D52960" s="70"/>
    </row>
    <row r="52961" spans="4:4">
      <c r="D52961" s="70"/>
    </row>
    <row r="52962" spans="4:4">
      <c r="D52962" s="70"/>
    </row>
    <row r="52963" spans="4:4">
      <c r="D52963" s="70"/>
    </row>
    <row r="52964" spans="4:4">
      <c r="D52964" s="70"/>
    </row>
    <row r="52965" spans="4:4">
      <c r="D52965" s="70"/>
    </row>
    <row r="52966" spans="4:4">
      <c r="D52966" s="70"/>
    </row>
    <row r="52967" spans="4:4">
      <c r="D52967" s="70"/>
    </row>
    <row r="52968" spans="4:4">
      <c r="D52968" s="70"/>
    </row>
    <row r="52969" spans="4:4">
      <c r="D52969" s="70"/>
    </row>
    <row r="52970" spans="4:4">
      <c r="D52970" s="70"/>
    </row>
    <row r="52971" spans="4:4">
      <c r="D52971" s="70"/>
    </row>
    <row r="52972" spans="4:4">
      <c r="D52972" s="70"/>
    </row>
    <row r="52973" spans="4:4">
      <c r="D52973" s="70"/>
    </row>
    <row r="52974" spans="4:4">
      <c r="D52974" s="70"/>
    </row>
    <row r="52975" spans="4:4">
      <c r="D52975" s="70"/>
    </row>
    <row r="52976" spans="4:4">
      <c r="D52976" s="70"/>
    </row>
    <row r="52977" spans="4:4">
      <c r="D52977" s="70"/>
    </row>
    <row r="52978" spans="4:4">
      <c r="D52978" s="70"/>
    </row>
    <row r="52979" spans="4:4">
      <c r="D52979" s="70"/>
    </row>
    <row r="52980" spans="4:4">
      <c r="D52980" s="70"/>
    </row>
    <row r="52981" spans="4:4">
      <c r="D52981" s="70"/>
    </row>
    <row r="52982" spans="4:4">
      <c r="D52982" s="70"/>
    </row>
    <row r="52983" spans="4:4">
      <c r="D52983" s="70"/>
    </row>
    <row r="52984" spans="4:4">
      <c r="D52984" s="70"/>
    </row>
    <row r="52985" spans="4:4">
      <c r="D52985" s="70"/>
    </row>
    <row r="52986" spans="4:4">
      <c r="D52986" s="70"/>
    </row>
    <row r="52987" spans="4:4">
      <c r="D52987" s="70"/>
    </row>
    <row r="52988" spans="4:4">
      <c r="D52988" s="70"/>
    </row>
    <row r="52989" spans="4:4">
      <c r="D52989" s="70"/>
    </row>
    <row r="52990" spans="4:4">
      <c r="D52990" s="70"/>
    </row>
    <row r="52991" spans="4:4">
      <c r="D52991" s="70"/>
    </row>
    <row r="52992" spans="4:4">
      <c r="D52992" s="70"/>
    </row>
    <row r="52993" spans="4:4">
      <c r="D52993" s="70"/>
    </row>
    <row r="52994" spans="4:4">
      <c r="D52994" s="70"/>
    </row>
    <row r="52995" spans="4:4">
      <c r="D52995" s="70"/>
    </row>
    <row r="52996" spans="4:4">
      <c r="D52996" s="70"/>
    </row>
    <row r="52997" spans="4:4">
      <c r="D52997" s="70"/>
    </row>
    <row r="52998" spans="4:4">
      <c r="D52998" s="70"/>
    </row>
    <row r="52999" spans="4:4">
      <c r="D52999" s="70"/>
    </row>
    <row r="53000" spans="4:4">
      <c r="D53000" s="70"/>
    </row>
    <row r="53001" spans="4:4">
      <c r="D53001" s="70"/>
    </row>
    <row r="53002" spans="4:4">
      <c r="D53002" s="70"/>
    </row>
    <row r="53003" spans="4:4">
      <c r="D53003" s="70"/>
    </row>
    <row r="53004" spans="4:4">
      <c r="D53004" s="70"/>
    </row>
    <row r="53005" spans="4:4">
      <c r="D53005" s="70"/>
    </row>
    <row r="53006" spans="4:4">
      <c r="D53006" s="70"/>
    </row>
    <row r="53007" spans="4:4">
      <c r="D53007" s="70"/>
    </row>
    <row r="53008" spans="4:4">
      <c r="D53008" s="70"/>
    </row>
    <row r="53009" spans="4:4">
      <c r="D53009" s="70"/>
    </row>
    <row r="53010" spans="4:4">
      <c r="D53010" s="70"/>
    </row>
    <row r="53011" spans="4:4">
      <c r="D53011" s="70"/>
    </row>
    <row r="53012" spans="4:4">
      <c r="D53012" s="70"/>
    </row>
    <row r="53013" spans="4:4">
      <c r="D53013" s="70"/>
    </row>
    <row r="53014" spans="4:4">
      <c r="D53014" s="70"/>
    </row>
    <row r="53015" spans="4:4">
      <c r="D53015" s="70"/>
    </row>
    <row r="53016" spans="4:4">
      <c r="D53016" s="70"/>
    </row>
    <row r="53017" spans="4:4">
      <c r="D53017" s="70"/>
    </row>
    <row r="53018" spans="4:4">
      <c r="D53018" s="70"/>
    </row>
    <row r="53019" spans="4:4">
      <c r="D53019" s="70"/>
    </row>
    <row r="53020" spans="4:4">
      <c r="D53020" s="70"/>
    </row>
    <row r="53021" spans="4:4">
      <c r="D53021" s="70"/>
    </row>
    <row r="53022" spans="4:4">
      <c r="D53022" s="70"/>
    </row>
    <row r="53023" spans="4:4">
      <c r="D53023" s="70"/>
    </row>
    <row r="53024" spans="4:4">
      <c r="D53024" s="70"/>
    </row>
    <row r="53025" spans="4:4">
      <c r="D53025" s="70"/>
    </row>
    <row r="53026" spans="4:4">
      <c r="D53026" s="70"/>
    </row>
    <row r="53027" spans="4:4">
      <c r="D53027" s="70"/>
    </row>
    <row r="53028" spans="4:4">
      <c r="D53028" s="70"/>
    </row>
    <row r="53029" spans="4:4">
      <c r="D53029" s="70"/>
    </row>
    <row r="53030" spans="4:4">
      <c r="D53030" s="70"/>
    </row>
    <row r="53031" spans="4:4">
      <c r="D53031" s="70"/>
    </row>
    <row r="53032" spans="4:4">
      <c r="D53032" s="70"/>
    </row>
    <row r="53033" spans="4:4">
      <c r="D53033" s="70"/>
    </row>
    <row r="53034" spans="4:4">
      <c r="D53034" s="70"/>
    </row>
    <row r="53035" spans="4:4">
      <c r="D53035" s="70"/>
    </row>
    <row r="53036" spans="4:4">
      <c r="D53036" s="70"/>
    </row>
    <row r="53037" spans="4:4">
      <c r="D53037" s="70"/>
    </row>
    <row r="53038" spans="4:4">
      <c r="D53038" s="70"/>
    </row>
    <row r="53039" spans="4:4">
      <c r="D53039" s="70"/>
    </row>
    <row r="53040" spans="4:4">
      <c r="D53040" s="70"/>
    </row>
    <row r="53041" spans="4:4">
      <c r="D53041" s="70"/>
    </row>
    <row r="53042" spans="4:4">
      <c r="D53042" s="70"/>
    </row>
    <row r="53043" spans="4:4">
      <c r="D53043" s="70"/>
    </row>
    <row r="53044" spans="4:4">
      <c r="D53044" s="70"/>
    </row>
    <row r="53045" spans="4:4">
      <c r="D53045" s="70"/>
    </row>
    <row r="53046" spans="4:4">
      <c r="D53046" s="70"/>
    </row>
    <row r="53047" spans="4:4">
      <c r="D53047" s="70"/>
    </row>
    <row r="53048" spans="4:4">
      <c r="D53048" s="70"/>
    </row>
    <row r="53049" spans="4:4">
      <c r="D53049" s="70"/>
    </row>
    <row r="53050" spans="4:4">
      <c r="D53050" s="70"/>
    </row>
    <row r="53051" spans="4:4">
      <c r="D53051" s="70"/>
    </row>
    <row r="53052" spans="4:4">
      <c r="D53052" s="70"/>
    </row>
    <row r="53053" spans="4:4">
      <c r="D53053" s="70"/>
    </row>
    <row r="53054" spans="4:4">
      <c r="D53054" s="70"/>
    </row>
    <row r="53055" spans="4:4">
      <c r="D53055" s="70"/>
    </row>
    <row r="53056" spans="4:4">
      <c r="D53056" s="70"/>
    </row>
    <row r="53057" spans="4:4">
      <c r="D53057" s="70"/>
    </row>
    <row r="53058" spans="4:4">
      <c r="D53058" s="70"/>
    </row>
    <row r="53059" spans="4:4">
      <c r="D53059" s="70"/>
    </row>
    <row r="53060" spans="4:4">
      <c r="D53060" s="70"/>
    </row>
    <row r="53061" spans="4:4">
      <c r="D53061" s="70"/>
    </row>
    <row r="53062" spans="4:4">
      <c r="D53062" s="70"/>
    </row>
    <row r="53063" spans="4:4">
      <c r="D53063" s="70"/>
    </row>
    <row r="53064" spans="4:4">
      <c r="D53064" s="70"/>
    </row>
    <row r="53065" spans="4:4">
      <c r="D53065" s="70"/>
    </row>
    <row r="53066" spans="4:4">
      <c r="D53066" s="70"/>
    </row>
    <row r="53067" spans="4:4">
      <c r="D53067" s="70"/>
    </row>
    <row r="53068" spans="4:4">
      <c r="D53068" s="70"/>
    </row>
    <row r="53069" spans="4:4">
      <c r="D53069" s="70"/>
    </row>
    <row r="53070" spans="4:4">
      <c r="D53070" s="70"/>
    </row>
    <row r="53071" spans="4:4">
      <c r="D53071" s="70"/>
    </row>
    <row r="53072" spans="4:4">
      <c r="D53072" s="70"/>
    </row>
    <row r="53073" spans="4:4">
      <c r="D53073" s="70"/>
    </row>
    <row r="53074" spans="4:4">
      <c r="D53074" s="70"/>
    </row>
    <row r="53075" spans="4:4">
      <c r="D53075" s="70"/>
    </row>
    <row r="53076" spans="4:4">
      <c r="D53076" s="70"/>
    </row>
    <row r="53077" spans="4:4">
      <c r="D53077" s="70"/>
    </row>
    <row r="53078" spans="4:4">
      <c r="D53078" s="70"/>
    </row>
    <row r="53079" spans="4:4">
      <c r="D53079" s="70"/>
    </row>
    <row r="53080" spans="4:4">
      <c r="D53080" s="70"/>
    </row>
    <row r="53081" spans="4:4">
      <c r="D53081" s="70"/>
    </row>
    <row r="53082" spans="4:4">
      <c r="D53082" s="70"/>
    </row>
    <row r="53083" spans="4:4">
      <c r="D53083" s="70"/>
    </row>
    <row r="53084" spans="4:4">
      <c r="D53084" s="70"/>
    </row>
    <row r="53085" spans="4:4">
      <c r="D53085" s="70"/>
    </row>
    <row r="53086" spans="4:4">
      <c r="D53086" s="70"/>
    </row>
    <row r="53087" spans="4:4">
      <c r="D53087" s="70"/>
    </row>
    <row r="53088" spans="4:4">
      <c r="D53088" s="70"/>
    </row>
    <row r="53089" spans="4:4">
      <c r="D53089" s="70"/>
    </row>
    <row r="53090" spans="4:4">
      <c r="D53090" s="70"/>
    </row>
    <row r="53091" spans="4:4">
      <c r="D53091" s="70"/>
    </row>
    <row r="53092" spans="4:4">
      <c r="D53092" s="70"/>
    </row>
    <row r="53093" spans="4:4">
      <c r="D53093" s="70"/>
    </row>
    <row r="53094" spans="4:4">
      <c r="D53094" s="70"/>
    </row>
    <row r="53095" spans="4:4">
      <c r="D53095" s="70"/>
    </row>
    <row r="53096" spans="4:4">
      <c r="D53096" s="70"/>
    </row>
    <row r="53097" spans="4:4">
      <c r="D53097" s="70"/>
    </row>
    <row r="53098" spans="4:4">
      <c r="D53098" s="70"/>
    </row>
    <row r="53099" spans="4:4">
      <c r="D53099" s="70"/>
    </row>
    <row r="53100" spans="4:4">
      <c r="D53100" s="70"/>
    </row>
    <row r="53101" spans="4:4">
      <c r="D53101" s="70"/>
    </row>
    <row r="53102" spans="4:4">
      <c r="D53102" s="70"/>
    </row>
    <row r="53103" spans="4:4">
      <c r="D53103" s="70"/>
    </row>
    <row r="53104" spans="4:4">
      <c r="D53104" s="70"/>
    </row>
    <row r="53105" spans="4:4">
      <c r="D53105" s="70"/>
    </row>
    <row r="53106" spans="4:4">
      <c r="D53106" s="70"/>
    </row>
    <row r="53107" spans="4:4">
      <c r="D53107" s="70"/>
    </row>
    <row r="53108" spans="4:4">
      <c r="D53108" s="70"/>
    </row>
    <row r="53109" spans="4:4">
      <c r="D53109" s="70"/>
    </row>
    <row r="53110" spans="4:4">
      <c r="D53110" s="70"/>
    </row>
    <row r="53111" spans="4:4">
      <c r="D53111" s="70"/>
    </row>
    <row r="53112" spans="4:4">
      <c r="D53112" s="70"/>
    </row>
    <row r="53113" spans="4:4">
      <c r="D53113" s="70"/>
    </row>
    <row r="53114" spans="4:4">
      <c r="D53114" s="70"/>
    </row>
    <row r="53115" spans="4:4">
      <c r="D53115" s="70"/>
    </row>
    <row r="53116" spans="4:4">
      <c r="D53116" s="70"/>
    </row>
    <row r="53117" spans="4:4">
      <c r="D53117" s="70"/>
    </row>
    <row r="53118" spans="4:4">
      <c r="D53118" s="70"/>
    </row>
    <row r="53119" spans="4:4">
      <c r="D53119" s="70"/>
    </row>
    <row r="53120" spans="4:4">
      <c r="D53120" s="70"/>
    </row>
    <row r="53121" spans="4:4">
      <c r="D53121" s="70"/>
    </row>
    <row r="53122" spans="4:4">
      <c r="D53122" s="70"/>
    </row>
    <row r="53123" spans="4:4">
      <c r="D53123" s="70"/>
    </row>
    <row r="53124" spans="4:4">
      <c r="D53124" s="70"/>
    </row>
    <row r="53125" spans="4:4">
      <c r="D53125" s="70"/>
    </row>
    <row r="53126" spans="4:4">
      <c r="D53126" s="70"/>
    </row>
    <row r="53127" spans="4:4">
      <c r="D53127" s="70"/>
    </row>
    <row r="53128" spans="4:4">
      <c r="D53128" s="70"/>
    </row>
    <row r="53129" spans="4:4">
      <c r="D53129" s="70"/>
    </row>
    <row r="53130" spans="4:4">
      <c r="D53130" s="70"/>
    </row>
    <row r="53131" spans="4:4">
      <c r="D53131" s="70"/>
    </row>
    <row r="53132" spans="4:4">
      <c r="D53132" s="70"/>
    </row>
    <row r="53133" spans="4:4">
      <c r="D53133" s="70"/>
    </row>
    <row r="53134" spans="4:4">
      <c r="D53134" s="70"/>
    </row>
    <row r="53135" spans="4:4">
      <c r="D53135" s="70"/>
    </row>
    <row r="53136" spans="4:4">
      <c r="D53136" s="70"/>
    </row>
    <row r="53137" spans="4:4">
      <c r="D53137" s="70"/>
    </row>
    <row r="53138" spans="4:4">
      <c r="D53138" s="70"/>
    </row>
    <row r="53139" spans="4:4">
      <c r="D53139" s="70"/>
    </row>
    <row r="53140" spans="4:4">
      <c r="D53140" s="70"/>
    </row>
    <row r="53141" spans="4:4">
      <c r="D53141" s="70"/>
    </row>
    <row r="53142" spans="4:4">
      <c r="D53142" s="70"/>
    </row>
    <row r="53143" spans="4:4">
      <c r="D53143" s="70"/>
    </row>
    <row r="53144" spans="4:4">
      <c r="D53144" s="70"/>
    </row>
    <row r="53145" spans="4:4">
      <c r="D53145" s="70"/>
    </row>
    <row r="53146" spans="4:4">
      <c r="D53146" s="70"/>
    </row>
    <row r="53147" spans="4:4">
      <c r="D53147" s="70"/>
    </row>
    <row r="53148" spans="4:4">
      <c r="D53148" s="70"/>
    </row>
    <row r="53149" spans="4:4">
      <c r="D53149" s="70"/>
    </row>
    <row r="53150" spans="4:4">
      <c r="D53150" s="70"/>
    </row>
    <row r="53151" spans="4:4">
      <c r="D53151" s="70"/>
    </row>
    <row r="53152" spans="4:4">
      <c r="D53152" s="70"/>
    </row>
    <row r="53153" spans="4:4">
      <c r="D53153" s="70"/>
    </row>
    <row r="53154" spans="4:4">
      <c r="D53154" s="70"/>
    </row>
    <row r="53155" spans="4:4">
      <c r="D53155" s="70"/>
    </row>
    <row r="53156" spans="4:4">
      <c r="D53156" s="70"/>
    </row>
    <row r="53157" spans="4:4">
      <c r="D53157" s="70"/>
    </row>
    <row r="53158" spans="4:4">
      <c r="D53158" s="70"/>
    </row>
    <row r="53159" spans="4:4">
      <c r="D53159" s="70"/>
    </row>
    <row r="53160" spans="4:4">
      <c r="D53160" s="70"/>
    </row>
    <row r="53161" spans="4:4">
      <c r="D53161" s="70"/>
    </row>
    <row r="53162" spans="4:4">
      <c r="D53162" s="70"/>
    </row>
    <row r="53163" spans="4:4">
      <c r="D53163" s="70"/>
    </row>
    <row r="53164" spans="4:4">
      <c r="D53164" s="70"/>
    </row>
    <row r="53165" spans="4:4">
      <c r="D53165" s="70"/>
    </row>
    <row r="53166" spans="4:4">
      <c r="D53166" s="70"/>
    </row>
    <row r="53167" spans="4:4">
      <c r="D53167" s="70"/>
    </row>
    <row r="53168" spans="4:4">
      <c r="D53168" s="70"/>
    </row>
    <row r="53169" spans="4:4">
      <c r="D53169" s="70"/>
    </row>
    <row r="53170" spans="4:4">
      <c r="D53170" s="70"/>
    </row>
    <row r="53171" spans="4:4">
      <c r="D53171" s="70"/>
    </row>
    <row r="53172" spans="4:4">
      <c r="D53172" s="70"/>
    </row>
    <row r="53173" spans="4:4">
      <c r="D53173" s="70"/>
    </row>
    <row r="53174" spans="4:4">
      <c r="D53174" s="70"/>
    </row>
    <row r="53175" spans="4:4">
      <c r="D53175" s="70"/>
    </row>
    <row r="53176" spans="4:4">
      <c r="D53176" s="70"/>
    </row>
    <row r="53177" spans="4:4">
      <c r="D53177" s="70"/>
    </row>
    <row r="53178" spans="4:4">
      <c r="D53178" s="70"/>
    </row>
    <row r="53179" spans="4:4">
      <c r="D53179" s="70"/>
    </row>
    <row r="53180" spans="4:4">
      <c r="D53180" s="70"/>
    </row>
    <row r="53181" spans="4:4">
      <c r="D53181" s="70"/>
    </row>
    <row r="53182" spans="4:4">
      <c r="D53182" s="70"/>
    </row>
    <row r="53183" spans="4:4">
      <c r="D53183" s="70"/>
    </row>
    <row r="53184" spans="4:4">
      <c r="D53184" s="70"/>
    </row>
    <row r="53185" spans="4:4">
      <c r="D53185" s="70"/>
    </row>
    <row r="53186" spans="4:4">
      <c r="D53186" s="70"/>
    </row>
    <row r="53187" spans="4:4">
      <c r="D53187" s="70"/>
    </row>
    <row r="53188" spans="4:4">
      <c r="D53188" s="70"/>
    </row>
    <row r="53189" spans="4:4">
      <c r="D53189" s="70"/>
    </row>
    <row r="53190" spans="4:4">
      <c r="D53190" s="70"/>
    </row>
    <row r="53191" spans="4:4">
      <c r="D53191" s="70"/>
    </row>
    <row r="53192" spans="4:4">
      <c r="D53192" s="70"/>
    </row>
    <row r="53193" spans="4:4">
      <c r="D53193" s="70"/>
    </row>
    <row r="53194" spans="4:4">
      <c r="D53194" s="70"/>
    </row>
    <row r="53195" spans="4:4">
      <c r="D53195" s="70"/>
    </row>
    <row r="53196" spans="4:4">
      <c r="D53196" s="70"/>
    </row>
    <row r="53197" spans="4:4">
      <c r="D53197" s="70"/>
    </row>
    <row r="53198" spans="4:4">
      <c r="D53198" s="70"/>
    </row>
    <row r="53199" spans="4:4">
      <c r="D53199" s="70"/>
    </row>
    <row r="53200" spans="4:4">
      <c r="D53200" s="70"/>
    </row>
    <row r="53201" spans="4:4">
      <c r="D53201" s="70"/>
    </row>
    <row r="53202" spans="4:4">
      <c r="D53202" s="70"/>
    </row>
    <row r="53203" spans="4:4">
      <c r="D53203" s="70"/>
    </row>
    <row r="53204" spans="4:4">
      <c r="D53204" s="70"/>
    </row>
    <row r="53205" spans="4:4">
      <c r="D53205" s="70"/>
    </row>
    <row r="53206" spans="4:4">
      <c r="D53206" s="70"/>
    </row>
    <row r="53207" spans="4:4">
      <c r="D53207" s="70"/>
    </row>
    <row r="53208" spans="4:4">
      <c r="D53208" s="70"/>
    </row>
    <row r="53209" spans="4:4">
      <c r="D53209" s="70"/>
    </row>
    <row r="53210" spans="4:4">
      <c r="D53210" s="70"/>
    </row>
    <row r="53211" spans="4:4">
      <c r="D53211" s="70"/>
    </row>
    <row r="53212" spans="4:4">
      <c r="D53212" s="70"/>
    </row>
    <row r="53213" spans="4:4">
      <c r="D53213" s="70"/>
    </row>
    <row r="53214" spans="4:4">
      <c r="D53214" s="70"/>
    </row>
    <row r="53215" spans="4:4">
      <c r="D53215" s="70"/>
    </row>
    <row r="53216" spans="4:4">
      <c r="D53216" s="70"/>
    </row>
    <row r="53217" spans="4:4">
      <c r="D53217" s="70"/>
    </row>
    <row r="53218" spans="4:4">
      <c r="D53218" s="70"/>
    </row>
    <row r="53219" spans="4:4">
      <c r="D53219" s="70"/>
    </row>
    <row r="53220" spans="4:4">
      <c r="D53220" s="70"/>
    </row>
    <row r="53221" spans="4:4">
      <c r="D53221" s="70"/>
    </row>
    <row r="53222" spans="4:4">
      <c r="D53222" s="70"/>
    </row>
    <row r="53223" spans="4:4">
      <c r="D53223" s="70"/>
    </row>
    <row r="53224" spans="4:4">
      <c r="D53224" s="70"/>
    </row>
    <row r="53225" spans="4:4">
      <c r="D53225" s="70"/>
    </row>
    <row r="53226" spans="4:4">
      <c r="D53226" s="70"/>
    </row>
    <row r="53227" spans="4:4">
      <c r="D53227" s="70"/>
    </row>
    <row r="53228" spans="4:4">
      <c r="D53228" s="70"/>
    </row>
    <row r="53229" spans="4:4">
      <c r="D53229" s="70"/>
    </row>
    <row r="53230" spans="4:4">
      <c r="D53230" s="70"/>
    </row>
    <row r="53231" spans="4:4">
      <c r="D53231" s="70"/>
    </row>
    <row r="53232" spans="4:4">
      <c r="D53232" s="70"/>
    </row>
    <row r="53233" spans="4:4">
      <c r="D53233" s="70"/>
    </row>
    <row r="53234" spans="4:4">
      <c r="D53234" s="70"/>
    </row>
    <row r="53235" spans="4:4">
      <c r="D53235" s="70"/>
    </row>
    <row r="53236" spans="4:4">
      <c r="D53236" s="70"/>
    </row>
    <row r="53237" spans="4:4">
      <c r="D53237" s="70"/>
    </row>
    <row r="53238" spans="4:4">
      <c r="D53238" s="70"/>
    </row>
    <row r="53239" spans="4:4">
      <c r="D53239" s="70"/>
    </row>
    <row r="53240" spans="4:4">
      <c r="D53240" s="70"/>
    </row>
    <row r="53241" spans="4:4">
      <c r="D53241" s="70"/>
    </row>
    <row r="53242" spans="4:4">
      <c r="D53242" s="70"/>
    </row>
    <row r="53243" spans="4:4">
      <c r="D53243" s="70"/>
    </row>
    <row r="53244" spans="4:4">
      <c r="D53244" s="70"/>
    </row>
    <row r="53245" spans="4:4">
      <c r="D53245" s="70"/>
    </row>
    <row r="53246" spans="4:4">
      <c r="D53246" s="70"/>
    </row>
    <row r="53247" spans="4:4">
      <c r="D53247" s="70"/>
    </row>
    <row r="53248" spans="4:4">
      <c r="D53248" s="70"/>
    </row>
    <row r="53249" spans="4:4">
      <c r="D53249" s="70"/>
    </row>
    <row r="53250" spans="4:4">
      <c r="D53250" s="70"/>
    </row>
    <row r="53251" spans="4:4">
      <c r="D53251" s="70"/>
    </row>
    <row r="53252" spans="4:4">
      <c r="D53252" s="70"/>
    </row>
    <row r="53253" spans="4:4">
      <c r="D53253" s="70"/>
    </row>
    <row r="53254" spans="4:4">
      <c r="D53254" s="70"/>
    </row>
    <row r="53255" spans="4:4">
      <c r="D53255" s="70"/>
    </row>
    <row r="53256" spans="4:4">
      <c r="D53256" s="70"/>
    </row>
    <row r="53257" spans="4:4">
      <c r="D53257" s="70"/>
    </row>
    <row r="53258" spans="4:4">
      <c r="D53258" s="70"/>
    </row>
    <row r="53259" spans="4:4">
      <c r="D53259" s="70"/>
    </row>
    <row r="53260" spans="4:4">
      <c r="D53260" s="70"/>
    </row>
    <row r="53261" spans="4:4">
      <c r="D53261" s="70"/>
    </row>
    <row r="53262" spans="4:4">
      <c r="D53262" s="70"/>
    </row>
    <row r="53263" spans="4:4">
      <c r="D53263" s="70"/>
    </row>
    <row r="53264" spans="4:4">
      <c r="D53264" s="70"/>
    </row>
    <row r="53265" spans="4:4">
      <c r="D53265" s="70"/>
    </row>
    <row r="53266" spans="4:4">
      <c r="D53266" s="70"/>
    </row>
    <row r="53267" spans="4:4">
      <c r="D53267" s="70"/>
    </row>
    <row r="53268" spans="4:4">
      <c r="D53268" s="70"/>
    </row>
    <row r="53269" spans="4:4">
      <c r="D53269" s="70"/>
    </row>
    <row r="53270" spans="4:4">
      <c r="D53270" s="70"/>
    </row>
    <row r="53271" spans="4:4">
      <c r="D53271" s="70"/>
    </row>
    <row r="53272" spans="4:4">
      <c r="D53272" s="70"/>
    </row>
    <row r="53273" spans="4:4">
      <c r="D53273" s="70"/>
    </row>
    <row r="53274" spans="4:4">
      <c r="D53274" s="70"/>
    </row>
    <row r="53275" spans="4:4">
      <c r="D53275" s="70"/>
    </row>
    <row r="53276" spans="4:4">
      <c r="D53276" s="70"/>
    </row>
    <row r="53277" spans="4:4">
      <c r="D53277" s="70"/>
    </row>
    <row r="53278" spans="4:4">
      <c r="D53278" s="70"/>
    </row>
    <row r="53279" spans="4:4">
      <c r="D53279" s="70"/>
    </row>
    <row r="53280" spans="4:4">
      <c r="D53280" s="70"/>
    </row>
    <row r="53281" spans="4:4">
      <c r="D53281" s="70"/>
    </row>
    <row r="53282" spans="4:4">
      <c r="D53282" s="70"/>
    </row>
    <row r="53283" spans="4:4">
      <c r="D53283" s="70"/>
    </row>
    <row r="53284" spans="4:4">
      <c r="D53284" s="70"/>
    </row>
    <row r="53285" spans="4:4">
      <c r="D53285" s="70"/>
    </row>
    <row r="53286" spans="4:4">
      <c r="D53286" s="70"/>
    </row>
    <row r="53287" spans="4:4">
      <c r="D53287" s="70"/>
    </row>
    <row r="53288" spans="4:4">
      <c r="D53288" s="70"/>
    </row>
    <row r="53289" spans="4:4">
      <c r="D53289" s="70"/>
    </row>
    <row r="53290" spans="4:4">
      <c r="D53290" s="70"/>
    </row>
    <row r="53291" spans="4:4">
      <c r="D53291" s="70"/>
    </row>
    <row r="53292" spans="4:4">
      <c r="D53292" s="70"/>
    </row>
    <row r="53293" spans="4:4">
      <c r="D53293" s="70"/>
    </row>
    <row r="53294" spans="4:4">
      <c r="D53294" s="70"/>
    </row>
    <row r="53295" spans="4:4">
      <c r="D53295" s="70"/>
    </row>
    <row r="53296" spans="4:4">
      <c r="D53296" s="70"/>
    </row>
    <row r="53297" spans="4:4">
      <c r="D53297" s="70"/>
    </row>
    <row r="53298" spans="4:4">
      <c r="D53298" s="70"/>
    </row>
    <row r="53299" spans="4:4">
      <c r="D53299" s="70"/>
    </row>
    <row r="53300" spans="4:4">
      <c r="D53300" s="70"/>
    </row>
    <row r="53301" spans="4:4">
      <c r="D53301" s="70"/>
    </row>
    <row r="53302" spans="4:4">
      <c r="D53302" s="70"/>
    </row>
    <row r="53303" spans="4:4">
      <c r="D53303" s="70"/>
    </row>
    <row r="53304" spans="4:4">
      <c r="D53304" s="70"/>
    </row>
    <row r="53305" spans="4:4">
      <c r="D53305" s="70"/>
    </row>
    <row r="53306" spans="4:4">
      <c r="D53306" s="70"/>
    </row>
    <row r="53307" spans="4:4">
      <c r="D53307" s="70"/>
    </row>
    <row r="53308" spans="4:4">
      <c r="D53308" s="70"/>
    </row>
    <row r="53309" spans="4:4">
      <c r="D53309" s="70"/>
    </row>
    <row r="53310" spans="4:4">
      <c r="D53310" s="70"/>
    </row>
    <row r="53311" spans="4:4">
      <c r="D53311" s="70"/>
    </row>
    <row r="53312" spans="4:4">
      <c r="D53312" s="70"/>
    </row>
    <row r="53313" spans="4:4">
      <c r="D53313" s="70"/>
    </row>
    <row r="53314" spans="4:4">
      <c r="D53314" s="70"/>
    </row>
    <row r="53315" spans="4:4">
      <c r="D53315" s="70"/>
    </row>
    <row r="53316" spans="4:4">
      <c r="D53316" s="70"/>
    </row>
    <row r="53317" spans="4:4">
      <c r="D53317" s="70"/>
    </row>
    <row r="53318" spans="4:4">
      <c r="D53318" s="70"/>
    </row>
    <row r="53319" spans="4:4">
      <c r="D53319" s="70"/>
    </row>
    <row r="53320" spans="4:4">
      <c r="D53320" s="70"/>
    </row>
    <row r="53321" spans="4:4">
      <c r="D53321" s="70"/>
    </row>
    <row r="53322" spans="4:4">
      <c r="D53322" s="70"/>
    </row>
    <row r="53323" spans="4:4">
      <c r="D53323" s="70"/>
    </row>
    <row r="53324" spans="4:4">
      <c r="D53324" s="70"/>
    </row>
    <row r="53325" spans="4:4">
      <c r="D53325" s="70"/>
    </row>
    <row r="53326" spans="4:4">
      <c r="D53326" s="70"/>
    </row>
    <row r="53327" spans="4:4">
      <c r="D53327" s="70"/>
    </row>
    <row r="53328" spans="4:4">
      <c r="D53328" s="70"/>
    </row>
    <row r="53329" spans="4:4">
      <c r="D53329" s="70"/>
    </row>
    <row r="53330" spans="4:4">
      <c r="D53330" s="70"/>
    </row>
    <row r="53331" spans="4:4">
      <c r="D53331" s="70"/>
    </row>
    <row r="53332" spans="4:4">
      <c r="D53332" s="70"/>
    </row>
    <row r="53333" spans="4:4">
      <c r="D53333" s="70"/>
    </row>
    <row r="53334" spans="4:4">
      <c r="D53334" s="70"/>
    </row>
    <row r="53335" spans="4:4">
      <c r="D53335" s="70"/>
    </row>
    <row r="53336" spans="4:4">
      <c r="D53336" s="70"/>
    </row>
    <row r="53337" spans="4:4">
      <c r="D53337" s="70"/>
    </row>
    <row r="53338" spans="4:4">
      <c r="D53338" s="70"/>
    </row>
    <row r="53339" spans="4:4">
      <c r="D53339" s="70"/>
    </row>
    <row r="53340" spans="4:4">
      <c r="D53340" s="70"/>
    </row>
    <row r="53341" spans="4:4">
      <c r="D53341" s="70"/>
    </row>
    <row r="53342" spans="4:4">
      <c r="D53342" s="70"/>
    </row>
    <row r="53343" spans="4:4">
      <c r="D53343" s="70"/>
    </row>
    <row r="53344" spans="4:4">
      <c r="D53344" s="70"/>
    </row>
    <row r="53345" spans="4:4">
      <c r="D53345" s="70"/>
    </row>
    <row r="53346" spans="4:4">
      <c r="D53346" s="70"/>
    </row>
    <row r="53347" spans="4:4">
      <c r="D53347" s="70"/>
    </row>
    <row r="53348" spans="4:4">
      <c r="D53348" s="70"/>
    </row>
    <row r="53349" spans="4:4">
      <c r="D53349" s="70"/>
    </row>
    <row r="53350" spans="4:4">
      <c r="D53350" s="70"/>
    </row>
    <row r="53351" spans="4:4">
      <c r="D53351" s="70"/>
    </row>
    <row r="53352" spans="4:4">
      <c r="D53352" s="70"/>
    </row>
    <row r="53353" spans="4:4">
      <c r="D53353" s="70"/>
    </row>
    <row r="53354" spans="4:4">
      <c r="D53354" s="70"/>
    </row>
    <row r="53355" spans="4:4">
      <c r="D53355" s="70"/>
    </row>
    <row r="53356" spans="4:4">
      <c r="D53356" s="70"/>
    </row>
    <row r="53357" spans="4:4">
      <c r="D53357" s="70"/>
    </row>
    <row r="53358" spans="4:4">
      <c r="D53358" s="70"/>
    </row>
    <row r="53359" spans="4:4">
      <c r="D53359" s="70"/>
    </row>
    <row r="53360" spans="4:4">
      <c r="D53360" s="70"/>
    </row>
    <row r="53361" spans="4:4">
      <c r="D53361" s="70"/>
    </row>
    <row r="53362" spans="4:4">
      <c r="D53362" s="70"/>
    </row>
    <row r="53363" spans="4:4">
      <c r="D53363" s="70"/>
    </row>
    <row r="53364" spans="4:4">
      <c r="D53364" s="70"/>
    </row>
    <row r="53365" spans="4:4">
      <c r="D53365" s="70"/>
    </row>
    <row r="53366" spans="4:4">
      <c r="D53366" s="70"/>
    </row>
    <row r="53367" spans="4:4">
      <c r="D53367" s="70"/>
    </row>
    <row r="53368" spans="4:4">
      <c r="D53368" s="70"/>
    </row>
    <row r="53369" spans="4:4">
      <c r="D53369" s="70"/>
    </row>
    <row r="53370" spans="4:4">
      <c r="D53370" s="70"/>
    </row>
    <row r="53371" spans="4:4">
      <c r="D53371" s="70"/>
    </row>
    <row r="53372" spans="4:4">
      <c r="D53372" s="70"/>
    </row>
    <row r="53373" spans="4:4">
      <c r="D53373" s="70"/>
    </row>
    <row r="53374" spans="4:4">
      <c r="D53374" s="70"/>
    </row>
    <row r="53375" spans="4:4">
      <c r="D53375" s="70"/>
    </row>
    <row r="53376" spans="4:4">
      <c r="D53376" s="70"/>
    </row>
    <row r="53377" spans="4:4">
      <c r="D53377" s="70"/>
    </row>
    <row r="53378" spans="4:4">
      <c r="D53378" s="70"/>
    </row>
    <row r="53379" spans="4:4">
      <c r="D53379" s="70"/>
    </row>
    <row r="53380" spans="4:4">
      <c r="D53380" s="70"/>
    </row>
    <row r="53381" spans="4:4">
      <c r="D53381" s="70"/>
    </row>
    <row r="53382" spans="4:4">
      <c r="D53382" s="70"/>
    </row>
    <row r="53383" spans="4:4">
      <c r="D53383" s="70"/>
    </row>
    <row r="53384" spans="4:4">
      <c r="D53384" s="70"/>
    </row>
    <row r="53385" spans="4:4">
      <c r="D53385" s="70"/>
    </row>
    <row r="53386" spans="4:4">
      <c r="D53386" s="70"/>
    </row>
    <row r="53387" spans="4:4">
      <c r="D53387" s="70"/>
    </row>
    <row r="53388" spans="4:4">
      <c r="D53388" s="70"/>
    </row>
    <row r="53389" spans="4:4">
      <c r="D53389" s="70"/>
    </row>
    <row r="53390" spans="4:4">
      <c r="D53390" s="70"/>
    </row>
    <row r="53391" spans="4:4">
      <c r="D53391" s="70"/>
    </row>
    <row r="53392" spans="4:4">
      <c r="D53392" s="70"/>
    </row>
    <row r="53393" spans="4:4">
      <c r="D53393" s="70"/>
    </row>
    <row r="53394" spans="4:4">
      <c r="D53394" s="70"/>
    </row>
    <row r="53395" spans="4:4">
      <c r="D53395" s="70"/>
    </row>
    <row r="53396" spans="4:4">
      <c r="D53396" s="70"/>
    </row>
    <row r="53397" spans="4:4">
      <c r="D53397" s="70"/>
    </row>
    <row r="53398" spans="4:4">
      <c r="D53398" s="70"/>
    </row>
    <row r="53399" spans="4:4">
      <c r="D53399" s="70"/>
    </row>
    <row r="53400" spans="4:4">
      <c r="D53400" s="70"/>
    </row>
    <row r="53401" spans="4:4">
      <c r="D53401" s="70"/>
    </row>
    <row r="53402" spans="4:4">
      <c r="D53402" s="70"/>
    </row>
    <row r="53403" spans="4:4">
      <c r="D53403" s="70"/>
    </row>
    <row r="53404" spans="4:4">
      <c r="D53404" s="70"/>
    </row>
    <row r="53405" spans="4:4">
      <c r="D53405" s="70"/>
    </row>
    <row r="53406" spans="4:4">
      <c r="D53406" s="70"/>
    </row>
    <row r="53407" spans="4:4">
      <c r="D53407" s="70"/>
    </row>
    <row r="53408" spans="4:4">
      <c r="D53408" s="70"/>
    </row>
    <row r="53409" spans="4:4">
      <c r="D53409" s="70"/>
    </row>
    <row r="53410" spans="4:4">
      <c r="D53410" s="70"/>
    </row>
    <row r="53411" spans="4:4">
      <c r="D53411" s="70"/>
    </row>
    <row r="53412" spans="4:4">
      <c r="D53412" s="70"/>
    </row>
    <row r="53413" spans="4:4">
      <c r="D53413" s="70"/>
    </row>
    <row r="53414" spans="4:4">
      <c r="D53414" s="70"/>
    </row>
    <row r="53415" spans="4:4">
      <c r="D53415" s="70"/>
    </row>
    <row r="53416" spans="4:4">
      <c r="D53416" s="70"/>
    </row>
    <row r="53417" spans="4:4">
      <c r="D53417" s="70"/>
    </row>
    <row r="53418" spans="4:4">
      <c r="D53418" s="70"/>
    </row>
    <row r="53419" spans="4:4">
      <c r="D53419" s="70"/>
    </row>
    <row r="53420" spans="4:4">
      <c r="D53420" s="70"/>
    </row>
    <row r="53421" spans="4:4">
      <c r="D53421" s="70"/>
    </row>
    <row r="53422" spans="4:4">
      <c r="D53422" s="70"/>
    </row>
    <row r="53423" spans="4:4">
      <c r="D53423" s="70"/>
    </row>
    <row r="53424" spans="4:4">
      <c r="D53424" s="70"/>
    </row>
    <row r="53425" spans="4:4">
      <c r="D53425" s="70"/>
    </row>
    <row r="53426" spans="4:4">
      <c r="D53426" s="70"/>
    </row>
    <row r="53427" spans="4:4">
      <c r="D53427" s="70"/>
    </row>
    <row r="53428" spans="4:4">
      <c r="D53428" s="70"/>
    </row>
    <row r="53429" spans="4:4">
      <c r="D53429" s="70"/>
    </row>
    <row r="53430" spans="4:4">
      <c r="D53430" s="70"/>
    </row>
    <row r="53431" spans="4:4">
      <c r="D53431" s="70"/>
    </row>
    <row r="53432" spans="4:4">
      <c r="D53432" s="70"/>
    </row>
    <row r="53433" spans="4:4">
      <c r="D53433" s="70"/>
    </row>
    <row r="53434" spans="4:4">
      <c r="D53434" s="70"/>
    </row>
    <row r="53435" spans="4:4">
      <c r="D53435" s="70"/>
    </row>
    <row r="53436" spans="4:4">
      <c r="D53436" s="70"/>
    </row>
    <row r="53437" spans="4:4">
      <c r="D53437" s="70"/>
    </row>
    <row r="53438" spans="4:4">
      <c r="D53438" s="70"/>
    </row>
    <row r="53439" spans="4:4">
      <c r="D53439" s="70"/>
    </row>
    <row r="53440" spans="4:4">
      <c r="D53440" s="70"/>
    </row>
    <row r="53441" spans="4:4">
      <c r="D53441" s="70"/>
    </row>
    <row r="53442" spans="4:4">
      <c r="D53442" s="70"/>
    </row>
    <row r="53443" spans="4:4">
      <c r="D53443" s="70"/>
    </row>
    <row r="53444" spans="4:4">
      <c r="D53444" s="70"/>
    </row>
    <row r="53445" spans="4:4">
      <c r="D53445" s="70"/>
    </row>
    <row r="53446" spans="4:4">
      <c r="D53446" s="70"/>
    </row>
    <row r="53447" spans="4:4">
      <c r="D53447" s="70"/>
    </row>
    <row r="53448" spans="4:4">
      <c r="D53448" s="70"/>
    </row>
    <row r="53449" spans="4:4">
      <c r="D53449" s="70"/>
    </row>
    <row r="53450" spans="4:4">
      <c r="D53450" s="70"/>
    </row>
    <row r="53451" spans="4:4">
      <c r="D53451" s="70"/>
    </row>
    <row r="53452" spans="4:4">
      <c r="D53452" s="70"/>
    </row>
    <row r="53453" spans="4:4">
      <c r="D53453" s="70"/>
    </row>
    <row r="53454" spans="4:4">
      <c r="D53454" s="70"/>
    </row>
    <row r="53455" spans="4:4">
      <c r="D53455" s="70"/>
    </row>
    <row r="53456" spans="4:4">
      <c r="D53456" s="70"/>
    </row>
    <row r="53457" spans="4:4">
      <c r="D53457" s="70"/>
    </row>
    <row r="53458" spans="4:4">
      <c r="D53458" s="70"/>
    </row>
    <row r="53459" spans="4:4">
      <c r="D53459" s="70"/>
    </row>
    <row r="53460" spans="4:4">
      <c r="D53460" s="70"/>
    </row>
    <row r="53461" spans="4:4">
      <c r="D53461" s="70"/>
    </row>
    <row r="53462" spans="4:4">
      <c r="D53462" s="70"/>
    </row>
    <row r="53463" spans="4:4">
      <c r="D53463" s="70"/>
    </row>
    <row r="53464" spans="4:4">
      <c r="D53464" s="70"/>
    </row>
    <row r="53465" spans="4:4">
      <c r="D53465" s="70"/>
    </row>
    <row r="53466" spans="4:4">
      <c r="D53466" s="70"/>
    </row>
    <row r="53467" spans="4:4">
      <c r="D53467" s="70"/>
    </row>
    <row r="53468" spans="4:4">
      <c r="D53468" s="70"/>
    </row>
    <row r="53469" spans="4:4">
      <c r="D53469" s="70"/>
    </row>
    <row r="53470" spans="4:4">
      <c r="D53470" s="70"/>
    </row>
    <row r="53471" spans="4:4">
      <c r="D53471" s="70"/>
    </row>
    <row r="53472" spans="4:4">
      <c r="D53472" s="70"/>
    </row>
    <row r="53473" spans="4:4">
      <c r="D53473" s="70"/>
    </row>
    <row r="53474" spans="4:4">
      <c r="D53474" s="70"/>
    </row>
    <row r="53475" spans="4:4">
      <c r="D53475" s="70"/>
    </row>
    <row r="53476" spans="4:4">
      <c r="D53476" s="70"/>
    </row>
    <row r="53477" spans="4:4">
      <c r="D53477" s="70"/>
    </row>
    <row r="53478" spans="4:4">
      <c r="D53478" s="70"/>
    </row>
    <row r="53479" spans="4:4">
      <c r="D53479" s="70"/>
    </row>
    <row r="53480" spans="4:4">
      <c r="D53480" s="70"/>
    </row>
    <row r="53481" spans="4:4">
      <c r="D53481" s="70"/>
    </row>
    <row r="53482" spans="4:4">
      <c r="D53482" s="70"/>
    </row>
    <row r="53483" spans="4:4">
      <c r="D53483" s="70"/>
    </row>
    <row r="53484" spans="4:4">
      <c r="D53484" s="70"/>
    </row>
    <row r="53485" spans="4:4">
      <c r="D53485" s="70"/>
    </row>
    <row r="53486" spans="4:4">
      <c r="D53486" s="70"/>
    </row>
    <row r="53487" spans="4:4">
      <c r="D53487" s="70"/>
    </row>
    <row r="53488" spans="4:4">
      <c r="D53488" s="70"/>
    </row>
    <row r="53489" spans="4:4">
      <c r="D53489" s="70"/>
    </row>
    <row r="53490" spans="4:4">
      <c r="D53490" s="70"/>
    </row>
    <row r="53491" spans="4:4">
      <c r="D53491" s="70"/>
    </row>
    <row r="53492" spans="4:4">
      <c r="D53492" s="70"/>
    </row>
    <row r="53493" spans="4:4">
      <c r="D53493" s="70"/>
    </row>
    <row r="53494" spans="4:4">
      <c r="D53494" s="70"/>
    </row>
    <row r="53495" spans="4:4">
      <c r="D53495" s="70"/>
    </row>
    <row r="53496" spans="4:4">
      <c r="D53496" s="70"/>
    </row>
    <row r="53497" spans="4:4">
      <c r="D53497" s="70"/>
    </row>
    <row r="53498" spans="4:4">
      <c r="D53498" s="70"/>
    </row>
    <row r="53499" spans="4:4">
      <c r="D53499" s="70"/>
    </row>
    <row r="53500" spans="4:4">
      <c r="D53500" s="70"/>
    </row>
    <row r="53501" spans="4:4">
      <c r="D53501" s="70"/>
    </row>
    <row r="53502" spans="4:4">
      <c r="D53502" s="70"/>
    </row>
    <row r="53503" spans="4:4">
      <c r="D53503" s="70"/>
    </row>
    <row r="53504" spans="4:4">
      <c r="D53504" s="70"/>
    </row>
    <row r="53505" spans="4:4">
      <c r="D53505" s="70"/>
    </row>
    <row r="53506" spans="4:4">
      <c r="D53506" s="70"/>
    </row>
    <row r="53507" spans="4:4">
      <c r="D53507" s="70"/>
    </row>
    <row r="53508" spans="4:4">
      <c r="D53508" s="70"/>
    </row>
    <row r="53509" spans="4:4">
      <c r="D53509" s="70"/>
    </row>
    <row r="53510" spans="4:4">
      <c r="D53510" s="70"/>
    </row>
    <row r="53511" spans="4:4">
      <c r="D53511" s="70"/>
    </row>
    <row r="53512" spans="4:4">
      <c r="D53512" s="70"/>
    </row>
    <row r="53513" spans="4:4">
      <c r="D53513" s="70"/>
    </row>
    <row r="53514" spans="4:4">
      <c r="D53514" s="70"/>
    </row>
    <row r="53515" spans="4:4">
      <c r="D53515" s="70"/>
    </row>
    <row r="53516" spans="4:4">
      <c r="D53516" s="70"/>
    </row>
    <row r="53517" spans="4:4">
      <c r="D53517" s="70"/>
    </row>
    <row r="53518" spans="4:4">
      <c r="D53518" s="70"/>
    </row>
    <row r="53519" spans="4:4">
      <c r="D53519" s="70"/>
    </row>
    <row r="53520" spans="4:4">
      <c r="D53520" s="70"/>
    </row>
    <row r="53521" spans="4:4">
      <c r="D53521" s="70"/>
    </row>
    <row r="53522" spans="4:4">
      <c r="D53522" s="70"/>
    </row>
    <row r="53523" spans="4:4">
      <c r="D53523" s="70"/>
    </row>
    <row r="53524" spans="4:4">
      <c r="D53524" s="70"/>
    </row>
    <row r="53525" spans="4:4">
      <c r="D53525" s="70"/>
    </row>
    <row r="53526" spans="4:4">
      <c r="D53526" s="70"/>
    </row>
    <row r="53527" spans="4:4">
      <c r="D53527" s="70"/>
    </row>
    <row r="53528" spans="4:4">
      <c r="D53528" s="70"/>
    </row>
    <row r="53529" spans="4:4">
      <c r="D53529" s="70"/>
    </row>
    <row r="53530" spans="4:4">
      <c r="D53530" s="70"/>
    </row>
    <row r="53531" spans="4:4">
      <c r="D53531" s="70"/>
    </row>
    <row r="53532" spans="4:4">
      <c r="D53532" s="70"/>
    </row>
    <row r="53533" spans="4:4">
      <c r="D53533" s="70"/>
    </row>
    <row r="53534" spans="4:4">
      <c r="D53534" s="70"/>
    </row>
    <row r="53535" spans="4:4">
      <c r="D53535" s="70"/>
    </row>
    <row r="53536" spans="4:4">
      <c r="D53536" s="70"/>
    </row>
    <row r="53537" spans="4:4">
      <c r="D53537" s="70"/>
    </row>
    <row r="53538" spans="4:4">
      <c r="D53538" s="70"/>
    </row>
    <row r="53539" spans="4:4">
      <c r="D53539" s="70"/>
    </row>
    <row r="53540" spans="4:4">
      <c r="D53540" s="70"/>
    </row>
    <row r="53541" spans="4:4">
      <c r="D53541" s="70"/>
    </row>
    <row r="53542" spans="4:4">
      <c r="D53542" s="70"/>
    </row>
    <row r="53543" spans="4:4">
      <c r="D53543" s="70"/>
    </row>
    <row r="53544" spans="4:4">
      <c r="D53544" s="70"/>
    </row>
    <row r="53545" spans="4:4">
      <c r="D53545" s="70"/>
    </row>
    <row r="53546" spans="4:4">
      <c r="D53546" s="70"/>
    </row>
    <row r="53547" spans="4:4">
      <c r="D53547" s="70"/>
    </row>
    <row r="53548" spans="4:4">
      <c r="D53548" s="70"/>
    </row>
    <row r="53549" spans="4:4">
      <c r="D53549" s="70"/>
    </row>
    <row r="53550" spans="4:4">
      <c r="D53550" s="70"/>
    </row>
    <row r="53551" spans="4:4">
      <c r="D53551" s="70"/>
    </row>
    <row r="53552" spans="4:4">
      <c r="D53552" s="70"/>
    </row>
    <row r="53553" spans="4:4">
      <c r="D53553" s="70"/>
    </row>
    <row r="53554" spans="4:4">
      <c r="D53554" s="70"/>
    </row>
    <row r="53555" spans="4:4">
      <c r="D53555" s="70"/>
    </row>
    <row r="53556" spans="4:4">
      <c r="D53556" s="70"/>
    </row>
    <row r="53557" spans="4:4">
      <c r="D53557" s="70"/>
    </row>
    <row r="53558" spans="4:4">
      <c r="D53558" s="70"/>
    </row>
    <row r="53559" spans="4:4">
      <c r="D53559" s="70"/>
    </row>
    <row r="53560" spans="4:4">
      <c r="D53560" s="70"/>
    </row>
    <row r="53561" spans="4:4">
      <c r="D53561" s="70"/>
    </row>
    <row r="53562" spans="4:4">
      <c r="D53562" s="70"/>
    </row>
    <row r="53563" spans="4:4">
      <c r="D53563" s="70"/>
    </row>
    <row r="53564" spans="4:4">
      <c r="D53564" s="70"/>
    </row>
    <row r="53565" spans="4:4">
      <c r="D53565" s="70"/>
    </row>
    <row r="53566" spans="4:4">
      <c r="D53566" s="70"/>
    </row>
    <row r="53567" spans="4:4">
      <c r="D53567" s="70"/>
    </row>
    <row r="53568" spans="4:4">
      <c r="D53568" s="70"/>
    </row>
    <row r="53569" spans="4:4">
      <c r="D53569" s="70"/>
    </row>
    <row r="53570" spans="4:4">
      <c r="D53570" s="70"/>
    </row>
    <row r="53571" spans="4:4">
      <c r="D53571" s="70"/>
    </row>
    <row r="53572" spans="4:4">
      <c r="D53572" s="70"/>
    </row>
    <row r="53573" spans="4:4">
      <c r="D53573" s="70"/>
    </row>
    <row r="53574" spans="4:4">
      <c r="D53574" s="70"/>
    </row>
    <row r="53575" spans="4:4">
      <c r="D53575" s="70"/>
    </row>
    <row r="53576" spans="4:4">
      <c r="D53576" s="70"/>
    </row>
  </sheetData>
  <sheetProtection formatCells="0" formatColumns="0" autoFilter="0"/>
  <autoFilter ref="A5:T25995"/>
  <mergeCells count="9">
    <mergeCell ref="N3:N5"/>
    <mergeCell ref="H3:J3"/>
    <mergeCell ref="H4:H5"/>
    <mergeCell ref="I4:J4"/>
    <mergeCell ref="F3:F5"/>
    <mergeCell ref="G3:G5"/>
    <mergeCell ref="M3:M5"/>
    <mergeCell ref="K3:K5"/>
    <mergeCell ref="L3:L5"/>
  </mergeCells>
  <phoneticPr fontId="0" type="noConversion"/>
  <printOptions horizontalCentered="1"/>
  <pageMargins left="0" right="0" top="1.1811024E-2" bottom="0" header="0" footer="0"/>
  <pageSetup scale="56" fitToHeight="0" orientation="portrait" r:id="rId1"/>
  <headerFooter alignWithMargins="0">
    <oddFooter>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  <pageSetUpPr fitToPage="1"/>
  </sheetPr>
  <dimension ref="A1:N1822"/>
  <sheetViews>
    <sheetView view="pageBreakPreview" topLeftCell="A4" zoomScale="85" zoomScaleNormal="70" zoomScaleSheetLayoutView="85" workbookViewId="0">
      <pane xSplit="4" ySplit="2" topLeftCell="E15" activePane="bottomRight" state="frozen"/>
      <selection activeCell="A4" sqref="A4"/>
      <selection pane="topRight" activeCell="F4" sqref="F4"/>
      <selection pane="bottomLeft" activeCell="A7" sqref="A7"/>
      <selection pane="bottomRight" activeCell="J29" sqref="J29"/>
    </sheetView>
  </sheetViews>
  <sheetFormatPr defaultColWidth="9.140625" defaultRowHeight="20.25"/>
  <cols>
    <col min="1" max="2" width="5.28515625" style="18" customWidth="1"/>
    <col min="3" max="3" width="12" style="19" customWidth="1"/>
    <col min="4" max="4" width="73.85546875" style="20" customWidth="1"/>
    <col min="5" max="5" width="11.7109375" style="21" customWidth="1"/>
    <col min="6" max="7" width="11.7109375" style="22" customWidth="1"/>
    <col min="8" max="8" width="11.7109375" style="21" customWidth="1"/>
    <col min="9" max="10" width="11.7109375" style="22" customWidth="1"/>
    <col min="11" max="11" width="11.7109375" style="21" customWidth="1"/>
    <col min="12" max="13" width="11.7109375" style="22" customWidth="1"/>
    <col min="14" max="14" width="9.85546875" style="2" customWidth="1"/>
    <col min="15" max="16384" width="9.140625" style="17"/>
  </cols>
  <sheetData>
    <row r="1" spans="1:14" ht="21" hidden="1" customHeight="1" thickBot="1"/>
    <row r="2" spans="1:14" ht="21" hidden="1" customHeight="1" thickBot="1">
      <c r="C2" s="23"/>
      <c r="D2" s="24"/>
      <c r="E2" s="25"/>
      <c r="F2" s="26"/>
      <c r="G2" s="26"/>
      <c r="H2" s="25"/>
      <c r="I2" s="26"/>
      <c r="J2" s="26"/>
      <c r="K2" s="25"/>
      <c r="L2" s="26"/>
      <c r="M2" s="26"/>
    </row>
    <row r="3" spans="1:14" ht="18.75" hidden="1" customHeight="1" thickBot="1">
      <c r="C3" s="23"/>
      <c r="D3" s="27"/>
      <c r="E3" s="28"/>
      <c r="F3" s="29"/>
      <c r="G3" s="29"/>
      <c r="H3" s="28"/>
      <c r="I3" s="29"/>
      <c r="J3" s="29"/>
      <c r="K3" s="28"/>
      <c r="L3" s="29"/>
      <c r="M3" s="29"/>
    </row>
    <row r="4" spans="1:14" ht="26.25" customHeight="1" thickBot="1">
      <c r="C4" s="23"/>
      <c r="D4" s="663" t="s">
        <v>81</v>
      </c>
      <c r="E4" s="663"/>
      <c r="F4" s="663"/>
      <c r="G4" s="663"/>
      <c r="H4" s="663"/>
      <c r="I4" s="663"/>
      <c r="J4" s="663"/>
      <c r="K4" s="663"/>
      <c r="L4" s="663"/>
      <c r="M4" s="663"/>
    </row>
    <row r="5" spans="1:14" ht="98.25" customHeight="1" thickBot="1">
      <c r="A5" s="30"/>
      <c r="B5" s="31"/>
      <c r="C5" s="32" t="s">
        <v>95</v>
      </c>
      <c r="D5" s="3" t="s">
        <v>244</v>
      </c>
      <c r="E5" s="4" t="e">
        <f>#REF!</f>
        <v>#REF!</v>
      </c>
      <c r="F5" s="5" t="s">
        <v>82</v>
      </c>
      <c r="G5" s="5" t="s">
        <v>120</v>
      </c>
      <c r="H5" s="4" t="e">
        <f>#REF!</f>
        <v>#REF!</v>
      </c>
      <c r="I5" s="5" t="s">
        <v>82</v>
      </c>
      <c r="J5" s="5" t="s">
        <v>120</v>
      </c>
      <c r="K5" s="4" t="e">
        <f>#REF!</f>
        <v>#REF!</v>
      </c>
      <c r="L5" s="5" t="s">
        <v>82</v>
      </c>
      <c r="M5" s="5" t="s">
        <v>120</v>
      </c>
    </row>
    <row r="6" spans="1:14" ht="36" customHeight="1" thickBot="1">
      <c r="A6" s="17" t="s">
        <v>202</v>
      </c>
      <c r="B6" s="33"/>
      <c r="C6" s="34" t="s">
        <v>94</v>
      </c>
      <c r="D6" s="35" t="s">
        <v>83</v>
      </c>
      <c r="E6" s="6" t="e">
        <f t="shared" ref="E6:M6" si="0">E8+E17+E22+E26</f>
        <v>#N/A</v>
      </c>
      <c r="F6" s="7" t="e">
        <f t="shared" si="0"/>
        <v>#N/A</v>
      </c>
      <c r="G6" s="7" t="e">
        <f t="shared" si="0"/>
        <v>#N/A</v>
      </c>
      <c r="H6" s="6" t="e">
        <f t="shared" si="0"/>
        <v>#N/A</v>
      </c>
      <c r="I6" s="7" t="e">
        <f t="shared" si="0"/>
        <v>#N/A</v>
      </c>
      <c r="J6" s="7" t="e">
        <f t="shared" si="0"/>
        <v>#N/A</v>
      </c>
      <c r="K6" s="6" t="e">
        <f t="shared" si="0"/>
        <v>#N/A</v>
      </c>
      <c r="L6" s="7" t="e">
        <f t="shared" si="0"/>
        <v>#N/A</v>
      </c>
      <c r="M6" s="7" t="e">
        <f t="shared" si="0"/>
        <v>#N/A</v>
      </c>
      <c r="N6" s="8"/>
    </row>
    <row r="7" spans="1:14" ht="21" thickTop="1">
      <c r="A7" s="17" t="s">
        <v>203</v>
      </c>
      <c r="C7" s="36"/>
      <c r="D7" s="37" t="s">
        <v>245</v>
      </c>
      <c r="E7" s="9" t="e">
        <f>F7+G7</f>
        <v>#N/A</v>
      </c>
      <c r="F7" s="10" t="e">
        <f>F30+F53+F76+F99+F122+F145+F168+F191</f>
        <v>#N/A</v>
      </c>
      <c r="G7" s="10" t="e">
        <f>G30+G53+G76+G99+G122+G145+G168+G191</f>
        <v>#N/A</v>
      </c>
      <c r="H7" s="9" t="e">
        <f>I7+J7</f>
        <v>#N/A</v>
      </c>
      <c r="I7" s="10" t="e">
        <f>I30+I53+I76+I99+I122+I145+I168+I191</f>
        <v>#N/A</v>
      </c>
      <c r="J7" s="10" t="e">
        <f>J30+J53+J76+J99+J122+J145+J168+J191</f>
        <v>#N/A</v>
      </c>
      <c r="K7" s="9" t="e">
        <f>L7+M7</f>
        <v>#N/A</v>
      </c>
      <c r="L7" s="10" t="e">
        <f>L30+L53+L76+L99+L122+L145+L168+L191</f>
        <v>#N/A</v>
      </c>
      <c r="M7" s="10" t="e">
        <f>M30+M53+M76+M99+M122+M145+M168+M191</f>
        <v>#N/A</v>
      </c>
    </row>
    <row r="8" spans="1:14">
      <c r="A8" s="17" t="s">
        <v>204</v>
      </c>
      <c r="C8" s="38"/>
      <c r="D8" s="39" t="s">
        <v>246</v>
      </c>
      <c r="E8" s="11" t="e">
        <f>SUM(E9:E16)</f>
        <v>#N/A</v>
      </c>
      <c r="F8" s="12" t="e">
        <f t="shared" ref="F8:M8" si="1">SUM(F9:F16)</f>
        <v>#N/A</v>
      </c>
      <c r="G8" s="12" t="e">
        <f t="shared" si="1"/>
        <v>#N/A</v>
      </c>
      <c r="H8" s="11" t="e">
        <f>SUM(H9:H16)</f>
        <v>#N/A</v>
      </c>
      <c r="I8" s="12" t="e">
        <f t="shared" si="1"/>
        <v>#N/A</v>
      </c>
      <c r="J8" s="12" t="e">
        <f t="shared" si="1"/>
        <v>#N/A</v>
      </c>
      <c r="K8" s="11" t="e">
        <f>SUM(K9:K16)</f>
        <v>#N/A</v>
      </c>
      <c r="L8" s="12" t="e">
        <f t="shared" si="1"/>
        <v>#N/A</v>
      </c>
      <c r="M8" s="12" t="e">
        <f t="shared" si="1"/>
        <v>#N/A</v>
      </c>
      <c r="N8" s="8"/>
    </row>
    <row r="9" spans="1:14" ht="15" customHeight="1">
      <c r="A9" s="17" t="s">
        <v>205</v>
      </c>
      <c r="C9" s="40"/>
      <c r="D9" s="41" t="s">
        <v>247</v>
      </c>
      <c r="E9" s="13" t="e">
        <f t="shared" ref="E9:E16" si="2">F9+G9</f>
        <v>#N/A</v>
      </c>
      <c r="F9" s="14" t="e">
        <f t="shared" ref="F9:G16" si="3">F32+F55+F78+F101+F124+F147+F170+F193</f>
        <v>#N/A</v>
      </c>
      <c r="G9" s="14" t="e">
        <f t="shared" si="3"/>
        <v>#N/A</v>
      </c>
      <c r="H9" s="13" t="e">
        <f t="shared" ref="H9:H28" si="4">I9+J9</f>
        <v>#N/A</v>
      </c>
      <c r="I9" s="14" t="e">
        <f t="shared" ref="I9:J16" si="5">I32+I55+I78+I101+I124+I147+I170+I193</f>
        <v>#N/A</v>
      </c>
      <c r="J9" s="14" t="e">
        <f t="shared" si="5"/>
        <v>#N/A</v>
      </c>
      <c r="K9" s="13" t="e">
        <f t="shared" ref="K9:K28" si="6">L9+M9</f>
        <v>#N/A</v>
      </c>
      <c r="L9" s="14" t="e">
        <f t="shared" ref="L9:M16" si="7">L32+L55+L78+L101+L124+L147+L170+L193</f>
        <v>#N/A</v>
      </c>
      <c r="M9" s="14" t="e">
        <f t="shared" si="7"/>
        <v>#N/A</v>
      </c>
      <c r="N9" s="8"/>
    </row>
    <row r="10" spans="1:14" ht="15" customHeight="1">
      <c r="A10" s="17" t="s">
        <v>206</v>
      </c>
      <c r="C10" s="40"/>
      <c r="D10" s="41" t="s">
        <v>248</v>
      </c>
      <c r="E10" s="13" t="e">
        <f t="shared" si="2"/>
        <v>#N/A</v>
      </c>
      <c r="F10" s="14" t="e">
        <f t="shared" si="3"/>
        <v>#N/A</v>
      </c>
      <c r="G10" s="14" t="e">
        <f t="shared" si="3"/>
        <v>#N/A</v>
      </c>
      <c r="H10" s="13" t="e">
        <f t="shared" si="4"/>
        <v>#N/A</v>
      </c>
      <c r="I10" s="14" t="e">
        <f t="shared" si="5"/>
        <v>#N/A</v>
      </c>
      <c r="J10" s="14" t="e">
        <f t="shared" si="5"/>
        <v>#N/A</v>
      </c>
      <c r="K10" s="13" t="e">
        <f t="shared" si="6"/>
        <v>#N/A</v>
      </c>
      <c r="L10" s="14" t="e">
        <f t="shared" si="7"/>
        <v>#N/A</v>
      </c>
      <c r="M10" s="14" t="e">
        <f t="shared" si="7"/>
        <v>#N/A</v>
      </c>
      <c r="N10" s="8"/>
    </row>
    <row r="11" spans="1:14" ht="15" customHeight="1">
      <c r="A11" s="17" t="s">
        <v>207</v>
      </c>
      <c r="C11" s="40"/>
      <c r="D11" s="41" t="s">
        <v>70</v>
      </c>
      <c r="E11" s="13" t="e">
        <f t="shared" si="2"/>
        <v>#N/A</v>
      </c>
      <c r="F11" s="14" t="e">
        <f t="shared" si="3"/>
        <v>#N/A</v>
      </c>
      <c r="G11" s="14" t="e">
        <f t="shared" si="3"/>
        <v>#N/A</v>
      </c>
      <c r="H11" s="13" t="e">
        <f t="shared" si="4"/>
        <v>#N/A</v>
      </c>
      <c r="I11" s="14" t="e">
        <f t="shared" si="5"/>
        <v>#N/A</v>
      </c>
      <c r="J11" s="14" t="e">
        <f t="shared" si="5"/>
        <v>#N/A</v>
      </c>
      <c r="K11" s="13" t="e">
        <f t="shared" si="6"/>
        <v>#N/A</v>
      </c>
      <c r="L11" s="14" t="e">
        <f t="shared" si="7"/>
        <v>#N/A</v>
      </c>
      <c r="M11" s="14" t="e">
        <f t="shared" si="7"/>
        <v>#N/A</v>
      </c>
      <c r="N11" s="8"/>
    </row>
    <row r="12" spans="1:14" ht="15" customHeight="1">
      <c r="A12" s="17" t="s">
        <v>121</v>
      </c>
      <c r="C12" s="40"/>
      <c r="D12" s="41" t="s">
        <v>249</v>
      </c>
      <c r="E12" s="13" t="e">
        <f t="shared" si="2"/>
        <v>#N/A</v>
      </c>
      <c r="F12" s="14" t="e">
        <f t="shared" si="3"/>
        <v>#N/A</v>
      </c>
      <c r="G12" s="14" t="e">
        <f t="shared" si="3"/>
        <v>#N/A</v>
      </c>
      <c r="H12" s="13" t="e">
        <f t="shared" si="4"/>
        <v>#N/A</v>
      </c>
      <c r="I12" s="14" t="e">
        <f t="shared" si="5"/>
        <v>#N/A</v>
      </c>
      <c r="J12" s="14" t="e">
        <f t="shared" si="5"/>
        <v>#N/A</v>
      </c>
      <c r="K12" s="13" t="e">
        <f t="shared" si="6"/>
        <v>#N/A</v>
      </c>
      <c r="L12" s="14" t="e">
        <f t="shared" si="7"/>
        <v>#N/A</v>
      </c>
      <c r="M12" s="14" t="e">
        <f t="shared" si="7"/>
        <v>#N/A</v>
      </c>
      <c r="N12" s="8"/>
    </row>
    <row r="13" spans="1:14" ht="15" customHeight="1">
      <c r="A13" s="17" t="s">
        <v>122</v>
      </c>
      <c r="C13" s="40"/>
      <c r="D13" s="41" t="s">
        <v>250</v>
      </c>
      <c r="E13" s="13" t="e">
        <f t="shared" si="2"/>
        <v>#N/A</v>
      </c>
      <c r="F13" s="14" t="e">
        <f t="shared" si="3"/>
        <v>#N/A</v>
      </c>
      <c r="G13" s="14" t="e">
        <f t="shared" si="3"/>
        <v>#N/A</v>
      </c>
      <c r="H13" s="13" t="e">
        <f t="shared" si="4"/>
        <v>#N/A</v>
      </c>
      <c r="I13" s="14" t="e">
        <f t="shared" si="5"/>
        <v>#N/A</v>
      </c>
      <c r="J13" s="14" t="e">
        <f t="shared" si="5"/>
        <v>#N/A</v>
      </c>
      <c r="K13" s="13" t="e">
        <f t="shared" si="6"/>
        <v>#N/A</v>
      </c>
      <c r="L13" s="14" t="e">
        <f t="shared" si="7"/>
        <v>#N/A</v>
      </c>
      <c r="M13" s="14" t="e">
        <f t="shared" si="7"/>
        <v>#N/A</v>
      </c>
      <c r="N13" s="8"/>
    </row>
    <row r="14" spans="1:14" ht="15" customHeight="1">
      <c r="A14" s="17" t="s">
        <v>123</v>
      </c>
      <c r="C14" s="40"/>
      <c r="D14" s="41" t="s">
        <v>251</v>
      </c>
      <c r="E14" s="13" t="e">
        <f t="shared" si="2"/>
        <v>#N/A</v>
      </c>
      <c r="F14" s="14" t="e">
        <f t="shared" si="3"/>
        <v>#N/A</v>
      </c>
      <c r="G14" s="14" t="e">
        <f t="shared" si="3"/>
        <v>#N/A</v>
      </c>
      <c r="H14" s="13" t="e">
        <f t="shared" si="4"/>
        <v>#N/A</v>
      </c>
      <c r="I14" s="14" t="e">
        <f t="shared" si="5"/>
        <v>#N/A</v>
      </c>
      <c r="J14" s="14" t="e">
        <f t="shared" si="5"/>
        <v>#N/A</v>
      </c>
      <c r="K14" s="13" t="e">
        <f t="shared" si="6"/>
        <v>#N/A</v>
      </c>
      <c r="L14" s="14" t="e">
        <f t="shared" si="7"/>
        <v>#N/A</v>
      </c>
      <c r="M14" s="14" t="e">
        <f t="shared" si="7"/>
        <v>#N/A</v>
      </c>
      <c r="N14" s="8"/>
    </row>
    <row r="15" spans="1:14" ht="15" customHeight="1">
      <c r="A15" s="17" t="s">
        <v>124</v>
      </c>
      <c r="C15" s="40"/>
      <c r="D15" s="41" t="s">
        <v>252</v>
      </c>
      <c r="E15" s="13" t="e">
        <f t="shared" si="2"/>
        <v>#N/A</v>
      </c>
      <c r="F15" s="14" t="e">
        <f t="shared" si="3"/>
        <v>#N/A</v>
      </c>
      <c r="G15" s="14" t="e">
        <f t="shared" si="3"/>
        <v>#N/A</v>
      </c>
      <c r="H15" s="13" t="e">
        <f t="shared" si="4"/>
        <v>#N/A</v>
      </c>
      <c r="I15" s="14" t="e">
        <f t="shared" si="5"/>
        <v>#N/A</v>
      </c>
      <c r="J15" s="14" t="e">
        <f t="shared" si="5"/>
        <v>#N/A</v>
      </c>
      <c r="K15" s="13" t="e">
        <f t="shared" si="6"/>
        <v>#N/A</v>
      </c>
      <c r="L15" s="14" t="e">
        <f t="shared" si="7"/>
        <v>#N/A</v>
      </c>
      <c r="M15" s="14" t="e">
        <f t="shared" si="7"/>
        <v>#N/A</v>
      </c>
      <c r="N15" s="8"/>
    </row>
    <row r="16" spans="1:14" ht="15" customHeight="1">
      <c r="A16" s="17" t="s">
        <v>125</v>
      </c>
      <c r="C16" s="40"/>
      <c r="D16" s="41" t="s">
        <v>165</v>
      </c>
      <c r="E16" s="13" t="e">
        <f t="shared" si="2"/>
        <v>#N/A</v>
      </c>
      <c r="F16" s="14" t="e">
        <f t="shared" si="3"/>
        <v>#N/A</v>
      </c>
      <c r="G16" s="14" t="e">
        <f t="shared" si="3"/>
        <v>#N/A</v>
      </c>
      <c r="H16" s="13" t="e">
        <f t="shared" si="4"/>
        <v>#N/A</v>
      </c>
      <c r="I16" s="14" t="e">
        <f t="shared" si="5"/>
        <v>#N/A</v>
      </c>
      <c r="J16" s="14" t="e">
        <f t="shared" si="5"/>
        <v>#N/A</v>
      </c>
      <c r="K16" s="13" t="e">
        <f t="shared" si="6"/>
        <v>#N/A</v>
      </c>
      <c r="L16" s="14" t="e">
        <f t="shared" si="7"/>
        <v>#N/A</v>
      </c>
      <c r="M16" s="14" t="e">
        <f t="shared" si="7"/>
        <v>#N/A</v>
      </c>
      <c r="N16" s="8"/>
    </row>
    <row r="17" spans="1:14">
      <c r="A17" s="17" t="s">
        <v>208</v>
      </c>
      <c r="C17" s="38"/>
      <c r="D17" s="39" t="s">
        <v>166</v>
      </c>
      <c r="E17" s="11" t="e">
        <f>SUM(E18:E21)</f>
        <v>#N/A</v>
      </c>
      <c r="F17" s="12" t="e">
        <f t="shared" ref="F17:M17" si="8">SUM(F18:F21)</f>
        <v>#N/A</v>
      </c>
      <c r="G17" s="12" t="e">
        <f t="shared" si="8"/>
        <v>#N/A</v>
      </c>
      <c r="H17" s="11" t="e">
        <f>SUM(H18:H21)</f>
        <v>#N/A</v>
      </c>
      <c r="I17" s="12" t="e">
        <f t="shared" si="8"/>
        <v>#N/A</v>
      </c>
      <c r="J17" s="12" t="e">
        <f t="shared" si="8"/>
        <v>#N/A</v>
      </c>
      <c r="K17" s="11" t="e">
        <f>SUM(K18:K21)</f>
        <v>#N/A</v>
      </c>
      <c r="L17" s="12" t="e">
        <f t="shared" si="8"/>
        <v>#N/A</v>
      </c>
      <c r="M17" s="12" t="e">
        <f t="shared" si="8"/>
        <v>#N/A</v>
      </c>
      <c r="N17" s="8"/>
    </row>
    <row r="18" spans="1:14" ht="14.25" customHeight="1">
      <c r="A18" s="17" t="s">
        <v>209</v>
      </c>
      <c r="C18" s="40"/>
      <c r="D18" s="41" t="s">
        <v>84</v>
      </c>
      <c r="E18" s="13" t="e">
        <f>F18+G18</f>
        <v>#N/A</v>
      </c>
      <c r="F18" s="14" t="e">
        <f t="shared" ref="F18:G21" si="9">F41+F64+F87+F110+F133+F156+F179+F202</f>
        <v>#N/A</v>
      </c>
      <c r="G18" s="14" t="e">
        <f t="shared" si="9"/>
        <v>#N/A</v>
      </c>
      <c r="H18" s="13" t="e">
        <f t="shared" si="4"/>
        <v>#N/A</v>
      </c>
      <c r="I18" s="14" t="e">
        <f t="shared" ref="I18:J21" si="10">I41+I64+I87+I110+I133+I156+I179+I202</f>
        <v>#N/A</v>
      </c>
      <c r="J18" s="14" t="e">
        <f t="shared" si="10"/>
        <v>#N/A</v>
      </c>
      <c r="K18" s="13" t="e">
        <f t="shared" si="6"/>
        <v>#N/A</v>
      </c>
      <c r="L18" s="14" t="e">
        <f t="shared" ref="L18:M21" si="11">L41+L64+L87+L110+L133+L156+L179+L202</f>
        <v>#N/A</v>
      </c>
      <c r="M18" s="14" t="e">
        <f t="shared" si="11"/>
        <v>#N/A</v>
      </c>
      <c r="N18" s="8"/>
    </row>
    <row r="19" spans="1:14" ht="14.25" customHeight="1">
      <c r="A19" s="17" t="s">
        <v>137</v>
      </c>
      <c r="C19" s="40"/>
      <c r="D19" s="41" t="s">
        <v>97</v>
      </c>
      <c r="E19" s="13" t="e">
        <f>F19+G19</f>
        <v>#N/A</v>
      </c>
      <c r="F19" s="14" t="e">
        <f t="shared" si="9"/>
        <v>#N/A</v>
      </c>
      <c r="G19" s="14" t="e">
        <f t="shared" si="9"/>
        <v>#N/A</v>
      </c>
      <c r="H19" s="13" t="e">
        <f t="shared" si="4"/>
        <v>#N/A</v>
      </c>
      <c r="I19" s="14" t="e">
        <f t="shared" si="10"/>
        <v>#N/A</v>
      </c>
      <c r="J19" s="14" t="e">
        <f t="shared" si="10"/>
        <v>#N/A</v>
      </c>
      <c r="K19" s="13" t="e">
        <f t="shared" si="6"/>
        <v>#N/A</v>
      </c>
      <c r="L19" s="14" t="e">
        <f t="shared" si="11"/>
        <v>#N/A</v>
      </c>
      <c r="M19" s="14" t="e">
        <f t="shared" si="11"/>
        <v>#N/A</v>
      </c>
      <c r="N19" s="8"/>
    </row>
    <row r="20" spans="1:14" ht="14.25" customHeight="1">
      <c r="A20" s="17" t="s">
        <v>138</v>
      </c>
      <c r="C20" s="40"/>
      <c r="D20" s="41" t="s">
        <v>98</v>
      </c>
      <c r="E20" s="13" t="e">
        <f>F20+G20</f>
        <v>#N/A</v>
      </c>
      <c r="F20" s="14" t="e">
        <f t="shared" si="9"/>
        <v>#N/A</v>
      </c>
      <c r="G20" s="14" t="e">
        <f t="shared" si="9"/>
        <v>#N/A</v>
      </c>
      <c r="H20" s="13" t="e">
        <f t="shared" si="4"/>
        <v>#N/A</v>
      </c>
      <c r="I20" s="14" t="e">
        <f t="shared" si="10"/>
        <v>#N/A</v>
      </c>
      <c r="J20" s="14" t="e">
        <f t="shared" si="10"/>
        <v>#N/A</v>
      </c>
      <c r="K20" s="13" t="e">
        <f t="shared" si="6"/>
        <v>#N/A</v>
      </c>
      <c r="L20" s="14" t="e">
        <f t="shared" si="11"/>
        <v>#N/A</v>
      </c>
      <c r="M20" s="14" t="e">
        <f t="shared" si="11"/>
        <v>#N/A</v>
      </c>
      <c r="N20" s="8"/>
    </row>
    <row r="21" spans="1:14" ht="14.25" customHeight="1">
      <c r="A21" s="17" t="s">
        <v>139</v>
      </c>
      <c r="C21" s="40"/>
      <c r="D21" s="41" t="s">
        <v>14</v>
      </c>
      <c r="E21" s="13" t="e">
        <f>F21+G21</f>
        <v>#N/A</v>
      </c>
      <c r="F21" s="14" t="e">
        <f t="shared" si="9"/>
        <v>#N/A</v>
      </c>
      <c r="G21" s="14" t="e">
        <f t="shared" si="9"/>
        <v>#N/A</v>
      </c>
      <c r="H21" s="13" t="e">
        <f t="shared" si="4"/>
        <v>#N/A</v>
      </c>
      <c r="I21" s="14" t="e">
        <f t="shared" si="10"/>
        <v>#N/A</v>
      </c>
      <c r="J21" s="14" t="e">
        <f t="shared" si="10"/>
        <v>#N/A</v>
      </c>
      <c r="K21" s="13" t="e">
        <f t="shared" si="6"/>
        <v>#N/A</v>
      </c>
      <c r="L21" s="14" t="e">
        <f t="shared" si="11"/>
        <v>#N/A</v>
      </c>
      <c r="M21" s="14" t="e">
        <f t="shared" si="11"/>
        <v>#N/A</v>
      </c>
      <c r="N21" s="8"/>
    </row>
    <row r="22" spans="1:14">
      <c r="A22" s="17" t="s">
        <v>140</v>
      </c>
      <c r="C22" s="38"/>
      <c r="D22" s="39" t="s">
        <v>73</v>
      </c>
      <c r="E22" s="11" t="e">
        <f>SUM(E23:E25)</f>
        <v>#N/A</v>
      </c>
      <c r="F22" s="12" t="e">
        <f t="shared" ref="F22:M22" si="12">SUM(F23:F25)</f>
        <v>#N/A</v>
      </c>
      <c r="G22" s="12" t="e">
        <f t="shared" si="12"/>
        <v>#N/A</v>
      </c>
      <c r="H22" s="11" t="e">
        <f>SUM(H23:H25)</f>
        <v>#N/A</v>
      </c>
      <c r="I22" s="12" t="e">
        <f t="shared" si="12"/>
        <v>#N/A</v>
      </c>
      <c r="J22" s="12" t="e">
        <f t="shared" si="12"/>
        <v>#N/A</v>
      </c>
      <c r="K22" s="11" t="e">
        <f>SUM(K23:K25)</f>
        <v>#N/A</v>
      </c>
      <c r="L22" s="12" t="e">
        <f t="shared" si="12"/>
        <v>#N/A</v>
      </c>
      <c r="M22" s="12" t="e">
        <f t="shared" si="12"/>
        <v>#N/A</v>
      </c>
      <c r="N22" s="8"/>
    </row>
    <row r="23" spans="1:14" ht="15" customHeight="1">
      <c r="A23" s="17" t="s">
        <v>141</v>
      </c>
      <c r="C23" s="40"/>
      <c r="D23" s="42" t="s">
        <v>99</v>
      </c>
      <c r="E23" s="13" t="e">
        <f>F23+G23</f>
        <v>#N/A</v>
      </c>
      <c r="F23" s="14" t="e">
        <f t="shared" ref="F23:G25" si="13">F46+F69+F92+F115+F138+F161+F184+F207</f>
        <v>#N/A</v>
      </c>
      <c r="G23" s="14" t="e">
        <f t="shared" si="13"/>
        <v>#N/A</v>
      </c>
      <c r="H23" s="13" t="e">
        <f t="shared" si="4"/>
        <v>#N/A</v>
      </c>
      <c r="I23" s="14" t="e">
        <f t="shared" ref="I23:J25" si="14">I46+I69+I92+I115+I138+I161+I184+I207</f>
        <v>#N/A</v>
      </c>
      <c r="J23" s="14" t="e">
        <f t="shared" si="14"/>
        <v>#N/A</v>
      </c>
      <c r="K23" s="13" t="e">
        <f t="shared" si="6"/>
        <v>#N/A</v>
      </c>
      <c r="L23" s="14" t="e">
        <f t="shared" ref="L23:M25" si="15">L46+L69+L92+L115+L138+L161+L184+L207</f>
        <v>#N/A</v>
      </c>
      <c r="M23" s="14" t="e">
        <f t="shared" si="15"/>
        <v>#N/A</v>
      </c>
      <c r="N23" s="8"/>
    </row>
    <row r="24" spans="1:14" ht="15" customHeight="1">
      <c r="A24" s="17" t="s">
        <v>142</v>
      </c>
      <c r="C24" s="40"/>
      <c r="D24" s="42" t="s">
        <v>96</v>
      </c>
      <c r="E24" s="13" t="e">
        <f>F24+G24</f>
        <v>#N/A</v>
      </c>
      <c r="F24" s="14" t="e">
        <f t="shared" si="13"/>
        <v>#N/A</v>
      </c>
      <c r="G24" s="14" t="e">
        <f t="shared" si="13"/>
        <v>#N/A</v>
      </c>
      <c r="H24" s="13" t="e">
        <f t="shared" si="4"/>
        <v>#N/A</v>
      </c>
      <c r="I24" s="14" t="e">
        <f t="shared" si="14"/>
        <v>#N/A</v>
      </c>
      <c r="J24" s="14" t="e">
        <f t="shared" si="14"/>
        <v>#N/A</v>
      </c>
      <c r="K24" s="13" t="e">
        <f t="shared" si="6"/>
        <v>#N/A</v>
      </c>
      <c r="L24" s="14" t="e">
        <f t="shared" si="15"/>
        <v>#N/A</v>
      </c>
      <c r="M24" s="14" t="e">
        <f t="shared" si="15"/>
        <v>#N/A</v>
      </c>
      <c r="N24" s="8"/>
    </row>
    <row r="25" spans="1:14" ht="15" customHeight="1">
      <c r="A25" s="17" t="s">
        <v>143</v>
      </c>
      <c r="C25" s="40"/>
      <c r="D25" s="43" t="s">
        <v>101</v>
      </c>
      <c r="E25" s="13" t="e">
        <f>F25+G25</f>
        <v>#N/A</v>
      </c>
      <c r="F25" s="14" t="e">
        <f t="shared" si="13"/>
        <v>#N/A</v>
      </c>
      <c r="G25" s="14" t="e">
        <f t="shared" si="13"/>
        <v>#N/A</v>
      </c>
      <c r="H25" s="13" t="e">
        <f t="shared" si="4"/>
        <v>#N/A</v>
      </c>
      <c r="I25" s="14" t="e">
        <f t="shared" si="14"/>
        <v>#N/A</v>
      </c>
      <c r="J25" s="14" t="e">
        <f t="shared" si="14"/>
        <v>#N/A</v>
      </c>
      <c r="K25" s="13" t="e">
        <f t="shared" si="6"/>
        <v>#N/A</v>
      </c>
      <c r="L25" s="14" t="e">
        <f t="shared" si="15"/>
        <v>#N/A</v>
      </c>
      <c r="M25" s="14" t="e">
        <f t="shared" si="15"/>
        <v>#N/A</v>
      </c>
      <c r="N25" s="8"/>
    </row>
    <row r="26" spans="1:14">
      <c r="A26" s="17" t="s">
        <v>144</v>
      </c>
      <c r="C26" s="38"/>
      <c r="D26" s="44" t="s">
        <v>102</v>
      </c>
      <c r="E26" s="11" t="e">
        <f>SUM(E27:E28)</f>
        <v>#N/A</v>
      </c>
      <c r="F26" s="12" t="e">
        <f t="shared" ref="F26:M26" si="16">SUM(F27:F28)</f>
        <v>#N/A</v>
      </c>
      <c r="G26" s="12" t="e">
        <f t="shared" si="16"/>
        <v>#N/A</v>
      </c>
      <c r="H26" s="11" t="e">
        <f>SUM(H27:H28)</f>
        <v>#N/A</v>
      </c>
      <c r="I26" s="12" t="e">
        <f t="shared" si="16"/>
        <v>#N/A</v>
      </c>
      <c r="J26" s="12" t="e">
        <f t="shared" si="16"/>
        <v>#N/A</v>
      </c>
      <c r="K26" s="11" t="e">
        <f>SUM(K27:K28)</f>
        <v>#N/A</v>
      </c>
      <c r="L26" s="12" t="e">
        <f t="shared" si="16"/>
        <v>#N/A</v>
      </c>
      <c r="M26" s="12" t="e">
        <f t="shared" si="16"/>
        <v>#N/A</v>
      </c>
      <c r="N26" s="8"/>
    </row>
    <row r="27" spans="1:14" ht="15" customHeight="1">
      <c r="A27" s="17" t="s">
        <v>145</v>
      </c>
      <c r="C27" s="40"/>
      <c r="D27" s="42" t="s">
        <v>99</v>
      </c>
      <c r="E27" s="13" t="e">
        <f>F27+G27</f>
        <v>#N/A</v>
      </c>
      <c r="F27" s="14" t="e">
        <f>F50+F73+F96+F119+F142+F165+F188+F211</f>
        <v>#N/A</v>
      </c>
      <c r="G27" s="14" t="e">
        <f>G50+G73+G96+G119+G142+G165+G188+G211</f>
        <v>#N/A</v>
      </c>
      <c r="H27" s="13" t="e">
        <f t="shared" si="4"/>
        <v>#N/A</v>
      </c>
      <c r="I27" s="14" t="e">
        <f>I50+I73+I96+I119+I142+I165+I188+I211</f>
        <v>#N/A</v>
      </c>
      <c r="J27" s="14" t="e">
        <f>J50+J73+J96+J119+J142+J165+J188+J211</f>
        <v>#N/A</v>
      </c>
      <c r="K27" s="13" t="e">
        <f t="shared" si="6"/>
        <v>#N/A</v>
      </c>
      <c r="L27" s="14" t="e">
        <f>L50+L73+L96+L119+L142+L165+L188+L211</f>
        <v>#N/A</v>
      </c>
      <c r="M27" s="14" t="e">
        <f>M50+M73+M96+M119+M142+M165+M188+M211</f>
        <v>#N/A</v>
      </c>
      <c r="N27" s="8"/>
    </row>
    <row r="28" spans="1:14" ht="15" customHeight="1" thickBot="1">
      <c r="A28" s="17" t="s">
        <v>146</v>
      </c>
      <c r="C28" s="40"/>
      <c r="D28" s="42" t="s">
        <v>100</v>
      </c>
      <c r="E28" s="13" t="e">
        <f>F28+G28</f>
        <v>#N/A</v>
      </c>
      <c r="F28" s="14" t="e">
        <f>F51+F74+F97+F120+F143+F166+F189+F212</f>
        <v>#N/A</v>
      </c>
      <c r="G28" s="14" t="e">
        <f>G51+G74+G97+G120+G143+G166+G189+G212</f>
        <v>#N/A</v>
      </c>
      <c r="H28" s="13" t="e">
        <f t="shared" si="4"/>
        <v>#N/A</v>
      </c>
      <c r="I28" s="14" t="e">
        <f>I51+I74+I97+I120+I143+I166+I189+I212</f>
        <v>#N/A</v>
      </c>
      <c r="J28" s="14" t="e">
        <f>J51+J74+J97+J120+J143+J166+J189+J212</f>
        <v>#N/A</v>
      </c>
      <c r="K28" s="13" t="e">
        <f t="shared" si="6"/>
        <v>#N/A</v>
      </c>
      <c r="L28" s="14" t="e">
        <f>L51+L74+L97+L120+L143+L166+L189+L212</f>
        <v>#N/A</v>
      </c>
      <c r="M28" s="14" t="e">
        <f>M51+M74+M97+M120+M143+M166+M189+M212</f>
        <v>#N/A</v>
      </c>
      <c r="N28" s="8"/>
    </row>
    <row r="29" spans="1:14" ht="36" customHeight="1" thickBot="1">
      <c r="A29" s="17" t="s">
        <v>147</v>
      </c>
      <c r="B29" s="33"/>
      <c r="C29" s="34" t="s">
        <v>107</v>
      </c>
      <c r="D29" s="35" t="s">
        <v>108</v>
      </c>
      <c r="E29" s="6" t="e">
        <f t="shared" ref="E29:M29" si="17">E31+E40+E45+E49</f>
        <v>#N/A</v>
      </c>
      <c r="F29" s="7" t="e">
        <f t="shared" si="17"/>
        <v>#N/A</v>
      </c>
      <c r="G29" s="7" t="e">
        <f t="shared" si="17"/>
        <v>#N/A</v>
      </c>
      <c r="H29" s="6" t="e">
        <f t="shared" si="17"/>
        <v>#N/A</v>
      </c>
      <c r="I29" s="7" t="e">
        <f t="shared" si="17"/>
        <v>#N/A</v>
      </c>
      <c r="J29" s="7" t="e">
        <f t="shared" si="17"/>
        <v>#N/A</v>
      </c>
      <c r="K29" s="6" t="e">
        <f t="shared" si="17"/>
        <v>#N/A</v>
      </c>
      <c r="L29" s="7" t="e">
        <f t="shared" si="17"/>
        <v>#N/A</v>
      </c>
      <c r="M29" s="7" t="e">
        <f t="shared" si="17"/>
        <v>#N/A</v>
      </c>
      <c r="N29" s="8"/>
    </row>
    <row r="30" spans="1:14" ht="21" thickTop="1">
      <c r="A30" s="17" t="s">
        <v>148</v>
      </c>
      <c r="C30" s="36"/>
      <c r="D30" s="37" t="s">
        <v>245</v>
      </c>
      <c r="E30" s="9" t="e">
        <f>F30+G30</f>
        <v>#N/A</v>
      </c>
      <c r="F30" s="10" t="e">
        <f>VLOOKUP(A30,გადასახდელები!$A:$J,9,FALSE)</f>
        <v>#N/A</v>
      </c>
      <c r="G30" s="10" t="e">
        <f>VLOOKUP(A30,გადასახდელები!$A:$J,10,FALSE)</f>
        <v>#N/A</v>
      </c>
      <c r="H30" s="9" t="e">
        <f>I30+J30</f>
        <v>#N/A</v>
      </c>
      <c r="I30" s="10" t="e">
        <f>VLOOKUP(A30,გადასახდელები!$A:$J,12,FALSE)</f>
        <v>#N/A</v>
      </c>
      <c r="J30" s="10" t="e">
        <f>VLOOKUP(A30,გადასახდელები!$A:$J,13,FALSE)</f>
        <v>#N/A</v>
      </c>
      <c r="K30" s="9" t="e">
        <f>L30+M30</f>
        <v>#N/A</v>
      </c>
      <c r="L30" s="10" t="e">
        <f>VLOOKUP(A30,გადასახდელები!$A:$J,15,FALSE)</f>
        <v>#N/A</v>
      </c>
      <c r="M30" s="10" t="e">
        <f>VLOOKUP(A30,გადასახდელები!$A:$J,16,FALSE)</f>
        <v>#N/A</v>
      </c>
    </row>
    <row r="31" spans="1:14">
      <c r="A31" s="17" t="s">
        <v>149</v>
      </c>
      <c r="C31" s="38"/>
      <c r="D31" s="39" t="s">
        <v>246</v>
      </c>
      <c r="E31" s="11" t="e">
        <f t="shared" ref="E31:E94" si="18">F31+G31</f>
        <v>#N/A</v>
      </c>
      <c r="F31" s="12" t="e">
        <f>VLOOKUP(A31,გადასახდელები!$A:$J,9,FALSE)</f>
        <v>#N/A</v>
      </c>
      <c r="G31" s="12" t="e">
        <f>VLOOKUP(A31,გადასახდელები!$A:$J,10,FALSE)</f>
        <v>#N/A</v>
      </c>
      <c r="H31" s="11" t="e">
        <f t="shared" ref="H31:H94" si="19">I31+J31</f>
        <v>#N/A</v>
      </c>
      <c r="I31" s="12" t="e">
        <f>VLOOKUP(A31,გადასახდელები!$A:$J,12,FALSE)</f>
        <v>#N/A</v>
      </c>
      <c r="J31" s="12" t="e">
        <f>VLOOKUP(A31,გადასახდელები!$A:$J,13,FALSE)</f>
        <v>#N/A</v>
      </c>
      <c r="K31" s="11" t="e">
        <f t="shared" ref="K31:K94" si="20">L31+M31</f>
        <v>#N/A</v>
      </c>
      <c r="L31" s="12" t="e">
        <f>VLOOKUP(A31,გადასახდელები!$A:$J,15,FALSE)</f>
        <v>#N/A</v>
      </c>
      <c r="M31" s="12" t="e">
        <f>VLOOKUP(A31,გადასახდელები!$A:$J,16,FALSE)</f>
        <v>#N/A</v>
      </c>
      <c r="N31" s="8"/>
    </row>
    <row r="32" spans="1:14" ht="15" customHeight="1">
      <c r="A32" s="17" t="s">
        <v>150</v>
      </c>
      <c r="C32" s="40"/>
      <c r="D32" s="41" t="s">
        <v>247</v>
      </c>
      <c r="E32" s="13" t="e">
        <f t="shared" si="18"/>
        <v>#N/A</v>
      </c>
      <c r="F32" s="14" t="e">
        <f>VLOOKUP(A32,გადასახდელები!$A:$J,9,FALSE)</f>
        <v>#N/A</v>
      </c>
      <c r="G32" s="14" t="e">
        <f>VLOOKUP(A32,გადასახდელები!$A:$J,10,FALSE)</f>
        <v>#N/A</v>
      </c>
      <c r="H32" s="13" t="e">
        <f t="shared" si="19"/>
        <v>#N/A</v>
      </c>
      <c r="I32" s="14" t="e">
        <f>VLOOKUP(A32,გადასახდელები!$A:$J,12,FALSE)</f>
        <v>#N/A</v>
      </c>
      <c r="J32" s="14" t="e">
        <f>VLOOKUP(A32,გადასახდელები!$A:$J,13,FALSE)</f>
        <v>#N/A</v>
      </c>
      <c r="K32" s="13" t="e">
        <f t="shared" si="20"/>
        <v>#N/A</v>
      </c>
      <c r="L32" s="14" t="e">
        <f>VLOOKUP(A32,გადასახდელები!$A:$J,15,FALSE)</f>
        <v>#N/A</v>
      </c>
      <c r="M32" s="14" t="e">
        <f>VLOOKUP(A32,გადასახდელები!$A:$J,16,FALSE)</f>
        <v>#N/A</v>
      </c>
      <c r="N32" s="8"/>
    </row>
    <row r="33" spans="1:14" ht="15" customHeight="1">
      <c r="A33" s="17" t="s">
        <v>151</v>
      </c>
      <c r="C33" s="40"/>
      <c r="D33" s="41" t="s">
        <v>248</v>
      </c>
      <c r="E33" s="13" t="e">
        <f t="shared" si="18"/>
        <v>#N/A</v>
      </c>
      <c r="F33" s="14" t="e">
        <f>VLOOKUP(A33,გადასახდელები!$A:$J,9,FALSE)</f>
        <v>#N/A</v>
      </c>
      <c r="G33" s="14" t="e">
        <f>VLOOKUP(A33,გადასახდელები!$A:$J,10,FALSE)</f>
        <v>#N/A</v>
      </c>
      <c r="H33" s="13" t="e">
        <f t="shared" si="19"/>
        <v>#N/A</v>
      </c>
      <c r="I33" s="14" t="e">
        <f>VLOOKUP(A33,გადასახდელები!$A:$J,12,FALSE)</f>
        <v>#N/A</v>
      </c>
      <c r="J33" s="14" t="e">
        <f>VLOOKUP(A33,გადასახდელები!$A:$J,13,FALSE)</f>
        <v>#N/A</v>
      </c>
      <c r="K33" s="13" t="e">
        <f t="shared" si="20"/>
        <v>#N/A</v>
      </c>
      <c r="L33" s="14" t="e">
        <f>VLOOKUP(A33,გადასახდელები!$A:$J,15,FALSE)</f>
        <v>#N/A</v>
      </c>
      <c r="M33" s="14" t="e">
        <f>VLOOKUP(A33,გადასახდელები!$A:$J,16,FALSE)</f>
        <v>#N/A</v>
      </c>
      <c r="N33" s="8"/>
    </row>
    <row r="34" spans="1:14" ht="15" customHeight="1">
      <c r="A34" s="17" t="s">
        <v>213</v>
      </c>
      <c r="C34" s="40"/>
      <c r="D34" s="41" t="s">
        <v>70</v>
      </c>
      <c r="E34" s="13" t="e">
        <f t="shared" si="18"/>
        <v>#N/A</v>
      </c>
      <c r="F34" s="14" t="e">
        <f>VLOOKUP(A34,გადასახდელები!$A:$J,9,FALSE)</f>
        <v>#N/A</v>
      </c>
      <c r="G34" s="14" t="e">
        <f>VLOOKUP(A34,გადასახდელები!$A:$J,10,FALSE)</f>
        <v>#N/A</v>
      </c>
      <c r="H34" s="13" t="e">
        <f t="shared" si="19"/>
        <v>#N/A</v>
      </c>
      <c r="I34" s="14" t="e">
        <f>VLOOKUP(A34,გადასახდელები!$A:$J,12,FALSE)</f>
        <v>#N/A</v>
      </c>
      <c r="J34" s="14" t="e">
        <f>VLOOKUP(A34,გადასახდელები!$A:$J,13,FALSE)</f>
        <v>#N/A</v>
      </c>
      <c r="K34" s="13" t="e">
        <f t="shared" si="20"/>
        <v>#N/A</v>
      </c>
      <c r="L34" s="14" t="e">
        <f>VLOOKUP(A34,გადასახდელები!$A:$J,15,FALSE)</f>
        <v>#N/A</v>
      </c>
      <c r="M34" s="14" t="e">
        <f>VLOOKUP(A34,გადასახდელები!$A:$J,16,FALSE)</f>
        <v>#N/A</v>
      </c>
      <c r="N34" s="8"/>
    </row>
    <row r="35" spans="1:14" ht="15" customHeight="1">
      <c r="A35" s="17" t="s">
        <v>214</v>
      </c>
      <c r="C35" s="40"/>
      <c r="D35" s="41" t="s">
        <v>249</v>
      </c>
      <c r="E35" s="13" t="e">
        <f t="shared" si="18"/>
        <v>#N/A</v>
      </c>
      <c r="F35" s="14" t="e">
        <f>VLOOKUP(A35,გადასახდელები!$A:$J,9,FALSE)</f>
        <v>#N/A</v>
      </c>
      <c r="G35" s="14" t="e">
        <f>VLOOKUP(A35,გადასახდელები!$A:$J,10,FALSE)</f>
        <v>#N/A</v>
      </c>
      <c r="H35" s="13" t="e">
        <f t="shared" si="19"/>
        <v>#N/A</v>
      </c>
      <c r="I35" s="14" t="e">
        <f>VLOOKUP(A35,გადასახდელები!$A:$J,12,FALSE)</f>
        <v>#N/A</v>
      </c>
      <c r="J35" s="14" t="e">
        <f>VLOOKUP(A35,გადასახდელები!$A:$J,13,FALSE)</f>
        <v>#N/A</v>
      </c>
      <c r="K35" s="13" t="e">
        <f t="shared" si="20"/>
        <v>#N/A</v>
      </c>
      <c r="L35" s="14" t="e">
        <f>VLOOKUP(A35,გადასახდელები!$A:$J,15,FALSE)</f>
        <v>#N/A</v>
      </c>
      <c r="M35" s="14" t="e">
        <f>VLOOKUP(A35,გადასახდელები!$A:$J,16,FALSE)</f>
        <v>#N/A</v>
      </c>
      <c r="N35" s="8"/>
    </row>
    <row r="36" spans="1:14" ht="15" customHeight="1">
      <c r="A36" s="17" t="s">
        <v>215</v>
      </c>
      <c r="C36" s="40"/>
      <c r="D36" s="41" t="s">
        <v>250</v>
      </c>
      <c r="E36" s="13" t="e">
        <f t="shared" si="18"/>
        <v>#N/A</v>
      </c>
      <c r="F36" s="14" t="e">
        <f>VLOOKUP(A36,გადასახდელები!$A:$J,9,FALSE)</f>
        <v>#N/A</v>
      </c>
      <c r="G36" s="14" t="e">
        <f>VLOOKUP(A36,გადასახდელები!$A:$J,10,FALSE)</f>
        <v>#N/A</v>
      </c>
      <c r="H36" s="13" t="e">
        <f t="shared" si="19"/>
        <v>#N/A</v>
      </c>
      <c r="I36" s="14" t="e">
        <f>VLOOKUP(A36,გადასახდელები!$A:$J,12,FALSE)</f>
        <v>#N/A</v>
      </c>
      <c r="J36" s="14" t="e">
        <f>VLOOKUP(A36,გადასახდელები!$A:$J,13,FALSE)</f>
        <v>#N/A</v>
      </c>
      <c r="K36" s="13" t="e">
        <f t="shared" si="20"/>
        <v>#N/A</v>
      </c>
      <c r="L36" s="14" t="e">
        <f>VLOOKUP(A36,გადასახდელები!$A:$J,15,FALSE)</f>
        <v>#N/A</v>
      </c>
      <c r="M36" s="14" t="e">
        <f>VLOOKUP(A36,გადასახდელები!$A:$J,16,FALSE)</f>
        <v>#N/A</v>
      </c>
      <c r="N36" s="8"/>
    </row>
    <row r="37" spans="1:14" ht="15" customHeight="1">
      <c r="A37" s="17" t="s">
        <v>216</v>
      </c>
      <c r="C37" s="40"/>
      <c r="D37" s="41" t="s">
        <v>251</v>
      </c>
      <c r="E37" s="13" t="e">
        <f t="shared" si="18"/>
        <v>#N/A</v>
      </c>
      <c r="F37" s="14" t="e">
        <f>VLOOKUP(A37,გადასახდელები!$A:$J,9,FALSE)</f>
        <v>#N/A</v>
      </c>
      <c r="G37" s="14" t="e">
        <f>VLOOKUP(A37,გადასახდელები!$A:$J,10,FALSE)</f>
        <v>#N/A</v>
      </c>
      <c r="H37" s="13" t="e">
        <f t="shared" si="19"/>
        <v>#N/A</v>
      </c>
      <c r="I37" s="14" t="e">
        <f>VLOOKUP(A37,გადასახდელები!$A:$J,12,FALSE)</f>
        <v>#N/A</v>
      </c>
      <c r="J37" s="14" t="e">
        <f>VLOOKUP(A37,გადასახდელები!$A:$J,13,FALSE)</f>
        <v>#N/A</v>
      </c>
      <c r="K37" s="13" t="e">
        <f t="shared" si="20"/>
        <v>#N/A</v>
      </c>
      <c r="L37" s="14" t="e">
        <f>VLOOKUP(A37,გადასახდელები!$A:$J,15,FALSE)</f>
        <v>#N/A</v>
      </c>
      <c r="M37" s="14" t="e">
        <f>VLOOKUP(A37,გადასახდელები!$A:$J,16,FALSE)</f>
        <v>#N/A</v>
      </c>
      <c r="N37" s="8"/>
    </row>
    <row r="38" spans="1:14" ht="15" customHeight="1">
      <c r="A38" s="17" t="s">
        <v>217</v>
      </c>
      <c r="C38" s="40"/>
      <c r="D38" s="41" t="s">
        <v>252</v>
      </c>
      <c r="E38" s="13" t="e">
        <f t="shared" si="18"/>
        <v>#N/A</v>
      </c>
      <c r="F38" s="14" t="e">
        <f>VLOOKUP(A38,გადასახდელები!$A:$J,9,FALSE)</f>
        <v>#N/A</v>
      </c>
      <c r="G38" s="14" t="e">
        <f>VLOOKUP(A38,გადასახდელები!$A:$J,10,FALSE)</f>
        <v>#N/A</v>
      </c>
      <c r="H38" s="13" t="e">
        <f t="shared" si="19"/>
        <v>#N/A</v>
      </c>
      <c r="I38" s="14" t="e">
        <f>VLOOKUP(A38,გადასახდელები!$A:$J,12,FALSE)</f>
        <v>#N/A</v>
      </c>
      <c r="J38" s="14" t="e">
        <f>VLOOKUP(A38,გადასახდელები!$A:$J,13,FALSE)</f>
        <v>#N/A</v>
      </c>
      <c r="K38" s="13" t="e">
        <f t="shared" si="20"/>
        <v>#N/A</v>
      </c>
      <c r="L38" s="14" t="e">
        <f>VLOOKUP(A38,გადასახდელები!$A:$J,15,FALSE)</f>
        <v>#N/A</v>
      </c>
      <c r="M38" s="14" t="e">
        <f>VLOOKUP(A38,გადასახდელები!$A:$J,16,FALSE)</f>
        <v>#N/A</v>
      </c>
      <c r="N38" s="8"/>
    </row>
    <row r="39" spans="1:14" ht="15" customHeight="1">
      <c r="A39" s="17" t="s">
        <v>218</v>
      </c>
      <c r="C39" s="40"/>
      <c r="D39" s="41" t="s">
        <v>165</v>
      </c>
      <c r="E39" s="13" t="e">
        <f t="shared" si="18"/>
        <v>#N/A</v>
      </c>
      <c r="F39" s="14" t="e">
        <f>VLOOKUP(A39,გადასახდელები!$A:$J,9,FALSE)</f>
        <v>#N/A</v>
      </c>
      <c r="G39" s="14" t="e">
        <f>VLOOKUP(A39,გადასახდელები!$A:$J,10,FALSE)</f>
        <v>#N/A</v>
      </c>
      <c r="H39" s="13" t="e">
        <f t="shared" si="19"/>
        <v>#N/A</v>
      </c>
      <c r="I39" s="14" t="e">
        <f>VLOOKUP(A39,გადასახდელები!$A:$J,12,FALSE)</f>
        <v>#N/A</v>
      </c>
      <c r="J39" s="14" t="e">
        <f>VLOOKUP(A39,გადასახდელები!$A:$J,13,FALSE)</f>
        <v>#N/A</v>
      </c>
      <c r="K39" s="13" t="e">
        <f t="shared" si="20"/>
        <v>#N/A</v>
      </c>
      <c r="L39" s="14" t="e">
        <f>VLOOKUP(A39,გადასახდელები!$A:$J,15,FALSE)</f>
        <v>#N/A</v>
      </c>
      <c r="M39" s="14" t="e">
        <f>VLOOKUP(A39,გადასახდელები!$A:$J,16,FALSE)</f>
        <v>#N/A</v>
      </c>
      <c r="N39" s="8"/>
    </row>
    <row r="40" spans="1:14">
      <c r="A40" s="17" t="s">
        <v>219</v>
      </c>
      <c r="C40" s="38"/>
      <c r="D40" s="39" t="s">
        <v>166</v>
      </c>
      <c r="E40" s="11" t="e">
        <f t="shared" si="18"/>
        <v>#N/A</v>
      </c>
      <c r="F40" s="12" t="e">
        <f>VLOOKUP(A40,გადასახდელები!$A:$J,9,FALSE)</f>
        <v>#N/A</v>
      </c>
      <c r="G40" s="12" t="e">
        <f>VLOOKUP(A40,გადასახდელები!$A:$J,10,FALSE)</f>
        <v>#N/A</v>
      </c>
      <c r="H40" s="11" t="e">
        <f t="shared" si="19"/>
        <v>#N/A</v>
      </c>
      <c r="I40" s="12" t="e">
        <f>VLOOKUP(A40,გადასახდელები!$A:$J,12,FALSE)</f>
        <v>#N/A</v>
      </c>
      <c r="J40" s="12" t="e">
        <f>VLOOKUP(A40,გადასახდელები!$A:$J,13,FALSE)</f>
        <v>#N/A</v>
      </c>
      <c r="K40" s="11" t="e">
        <f t="shared" si="20"/>
        <v>#N/A</v>
      </c>
      <c r="L40" s="12" t="e">
        <f>VLOOKUP(A40,გადასახდელები!$A:$J,15,FALSE)</f>
        <v>#N/A</v>
      </c>
      <c r="M40" s="12" t="e">
        <f>VLOOKUP(A40,გადასახდელები!$A:$J,16,FALSE)</f>
        <v>#N/A</v>
      </c>
      <c r="N40" s="8"/>
    </row>
    <row r="41" spans="1:14" ht="14.25" customHeight="1">
      <c r="A41" s="17" t="s">
        <v>220</v>
      </c>
      <c r="C41" s="40"/>
      <c r="D41" s="41" t="s">
        <v>84</v>
      </c>
      <c r="E41" s="13" t="e">
        <f t="shared" si="18"/>
        <v>#N/A</v>
      </c>
      <c r="F41" s="14" t="e">
        <f>VLOOKUP(A41,გადასახდელები!$A:$J,9,FALSE)</f>
        <v>#N/A</v>
      </c>
      <c r="G41" s="14" t="e">
        <f>VLOOKUP(A41,გადასახდელები!$A:$J,10,FALSE)</f>
        <v>#N/A</v>
      </c>
      <c r="H41" s="13" t="e">
        <f t="shared" si="19"/>
        <v>#N/A</v>
      </c>
      <c r="I41" s="14" t="e">
        <f>VLOOKUP(A41,გადასახდელები!$A:$J,12,FALSE)</f>
        <v>#N/A</v>
      </c>
      <c r="J41" s="14" t="e">
        <f>VLOOKUP(A41,გადასახდელები!$A:$J,13,FALSE)</f>
        <v>#N/A</v>
      </c>
      <c r="K41" s="13" t="e">
        <f t="shared" si="20"/>
        <v>#N/A</v>
      </c>
      <c r="L41" s="14" t="e">
        <f>VLOOKUP(A41,გადასახდელები!$A:$J,15,FALSE)</f>
        <v>#N/A</v>
      </c>
      <c r="M41" s="14" t="e">
        <f>VLOOKUP(A41,გადასახდელები!$A:$J,16,FALSE)</f>
        <v>#N/A</v>
      </c>
      <c r="N41" s="8"/>
    </row>
    <row r="42" spans="1:14" ht="14.25" customHeight="1">
      <c r="A42" s="17" t="s">
        <v>167</v>
      </c>
      <c r="C42" s="40"/>
      <c r="D42" s="41" t="s">
        <v>97</v>
      </c>
      <c r="E42" s="13" t="e">
        <f t="shared" si="18"/>
        <v>#N/A</v>
      </c>
      <c r="F42" s="14" t="e">
        <f>VLOOKUP(A42,გადასახდელები!$A:$J,9,FALSE)</f>
        <v>#N/A</v>
      </c>
      <c r="G42" s="14" t="e">
        <f>VLOOKUP(A42,გადასახდელები!$A:$J,10,FALSE)</f>
        <v>#N/A</v>
      </c>
      <c r="H42" s="13" t="e">
        <f t="shared" si="19"/>
        <v>#N/A</v>
      </c>
      <c r="I42" s="14" t="e">
        <f>VLOOKUP(A42,გადასახდელები!$A:$J,12,FALSE)</f>
        <v>#N/A</v>
      </c>
      <c r="J42" s="14" t="e">
        <f>VLOOKUP(A42,გადასახდელები!$A:$J,13,FALSE)</f>
        <v>#N/A</v>
      </c>
      <c r="K42" s="13" t="e">
        <f t="shared" si="20"/>
        <v>#N/A</v>
      </c>
      <c r="L42" s="14" t="e">
        <f>VLOOKUP(A42,გადასახდელები!$A:$J,15,FALSE)</f>
        <v>#N/A</v>
      </c>
      <c r="M42" s="14" t="e">
        <f>VLOOKUP(A42,გადასახდელები!$A:$J,16,FALSE)</f>
        <v>#N/A</v>
      </c>
      <c r="N42" s="8"/>
    </row>
    <row r="43" spans="1:14" ht="14.25" customHeight="1">
      <c r="A43" s="17" t="s">
        <v>168</v>
      </c>
      <c r="C43" s="40"/>
      <c r="D43" s="41" t="s">
        <v>98</v>
      </c>
      <c r="E43" s="13" t="e">
        <f t="shared" si="18"/>
        <v>#N/A</v>
      </c>
      <c r="F43" s="14" t="e">
        <f>VLOOKUP(A43,გადასახდელები!$A:$J,9,FALSE)</f>
        <v>#N/A</v>
      </c>
      <c r="G43" s="14" t="e">
        <f>VLOOKUP(A43,გადასახდელები!$A:$J,10,FALSE)</f>
        <v>#N/A</v>
      </c>
      <c r="H43" s="13" t="e">
        <f t="shared" si="19"/>
        <v>#N/A</v>
      </c>
      <c r="I43" s="14" t="e">
        <f>VLOOKUP(A43,გადასახდელები!$A:$J,12,FALSE)</f>
        <v>#N/A</v>
      </c>
      <c r="J43" s="14" t="e">
        <f>VLOOKUP(A43,გადასახდელები!$A:$J,13,FALSE)</f>
        <v>#N/A</v>
      </c>
      <c r="K43" s="13" t="e">
        <f t="shared" si="20"/>
        <v>#N/A</v>
      </c>
      <c r="L43" s="14" t="e">
        <f>VLOOKUP(A43,გადასახდელები!$A:$J,15,FALSE)</f>
        <v>#N/A</v>
      </c>
      <c r="M43" s="14" t="e">
        <f>VLOOKUP(A43,გადასახდელები!$A:$J,16,FALSE)</f>
        <v>#N/A</v>
      </c>
      <c r="N43" s="8"/>
    </row>
    <row r="44" spans="1:14" ht="14.25" customHeight="1">
      <c r="A44" s="17" t="s">
        <v>169</v>
      </c>
      <c r="C44" s="40"/>
      <c r="D44" s="41" t="s">
        <v>14</v>
      </c>
      <c r="E44" s="13" t="e">
        <f t="shared" si="18"/>
        <v>#N/A</v>
      </c>
      <c r="F44" s="14" t="e">
        <f>VLOOKUP(A44,გადასახდელები!$A:$J,9,FALSE)</f>
        <v>#N/A</v>
      </c>
      <c r="G44" s="14" t="e">
        <f>VLOOKUP(A44,გადასახდელები!$A:$J,10,FALSE)</f>
        <v>#N/A</v>
      </c>
      <c r="H44" s="13" t="e">
        <f t="shared" si="19"/>
        <v>#N/A</v>
      </c>
      <c r="I44" s="14" t="e">
        <f>VLOOKUP(A44,გადასახდელები!$A:$J,12,FALSE)</f>
        <v>#N/A</v>
      </c>
      <c r="J44" s="14" t="e">
        <f>VLOOKUP(A44,გადასახდელები!$A:$J,13,FALSE)</f>
        <v>#N/A</v>
      </c>
      <c r="K44" s="13" t="e">
        <f t="shared" si="20"/>
        <v>#N/A</v>
      </c>
      <c r="L44" s="14" t="e">
        <f>VLOOKUP(A44,გადასახდელები!$A:$J,15,FALSE)</f>
        <v>#N/A</v>
      </c>
      <c r="M44" s="14" t="e">
        <f>VLOOKUP(A44,გადასახდელები!$A:$J,16,FALSE)</f>
        <v>#N/A</v>
      </c>
      <c r="N44" s="8"/>
    </row>
    <row r="45" spans="1:14">
      <c r="A45" s="17" t="s">
        <v>170</v>
      </c>
      <c r="C45" s="38"/>
      <c r="D45" s="39" t="s">
        <v>73</v>
      </c>
      <c r="E45" s="11" t="e">
        <f t="shared" si="18"/>
        <v>#N/A</v>
      </c>
      <c r="F45" s="12" t="e">
        <f>VLOOKUP(A45,გადასახდელები!$A:$J,9,FALSE)</f>
        <v>#N/A</v>
      </c>
      <c r="G45" s="12" t="e">
        <f>VLOOKUP(A45,გადასახდელები!$A:$J,10,FALSE)</f>
        <v>#N/A</v>
      </c>
      <c r="H45" s="11" t="e">
        <f t="shared" si="19"/>
        <v>#N/A</v>
      </c>
      <c r="I45" s="12" t="e">
        <f>VLOOKUP(A45,გადასახდელები!$A:$J,12,FALSE)</f>
        <v>#N/A</v>
      </c>
      <c r="J45" s="12" t="e">
        <f>VLOOKUP(A45,გადასახდელები!$A:$J,13,FALSE)</f>
        <v>#N/A</v>
      </c>
      <c r="K45" s="11" t="e">
        <f t="shared" si="20"/>
        <v>#N/A</v>
      </c>
      <c r="L45" s="12" t="e">
        <f>VLOOKUP(A45,გადასახდელები!$A:$J,15,FALSE)</f>
        <v>#N/A</v>
      </c>
      <c r="M45" s="12" t="e">
        <f>VLOOKUP(A45,გადასახდელები!$A:$J,16,FALSE)</f>
        <v>#N/A</v>
      </c>
      <c r="N45" s="8"/>
    </row>
    <row r="46" spans="1:14" ht="15" customHeight="1">
      <c r="A46" s="17" t="s">
        <v>171</v>
      </c>
      <c r="C46" s="40"/>
      <c r="D46" s="42" t="s">
        <v>99</v>
      </c>
      <c r="E46" s="13" t="e">
        <f t="shared" si="18"/>
        <v>#N/A</v>
      </c>
      <c r="F46" s="14" t="e">
        <f>VLOOKUP(A46,გადასახდელები!$A:$J,9,FALSE)</f>
        <v>#N/A</v>
      </c>
      <c r="G46" s="14" t="e">
        <f>VLOOKUP(A46,გადასახდელები!$A:$J,10,FALSE)</f>
        <v>#N/A</v>
      </c>
      <c r="H46" s="13" t="e">
        <f t="shared" si="19"/>
        <v>#N/A</v>
      </c>
      <c r="I46" s="14" t="e">
        <f>VLOOKUP(A46,გადასახდელები!$A:$J,12,FALSE)</f>
        <v>#N/A</v>
      </c>
      <c r="J46" s="14" t="e">
        <f>VLOOKUP(A46,გადასახდელები!$A:$J,13,FALSE)</f>
        <v>#N/A</v>
      </c>
      <c r="K46" s="13" t="e">
        <f t="shared" si="20"/>
        <v>#N/A</v>
      </c>
      <c r="L46" s="14" t="e">
        <f>VLOOKUP(A46,გადასახდელები!$A:$J,15,FALSE)</f>
        <v>#N/A</v>
      </c>
      <c r="M46" s="14" t="e">
        <f>VLOOKUP(A46,გადასახდელები!$A:$J,16,FALSE)</f>
        <v>#N/A</v>
      </c>
      <c r="N46" s="8"/>
    </row>
    <row r="47" spans="1:14" ht="15" customHeight="1">
      <c r="A47" s="17" t="s">
        <v>172</v>
      </c>
      <c r="C47" s="40"/>
      <c r="D47" s="42" t="s">
        <v>96</v>
      </c>
      <c r="E47" s="13" t="e">
        <f t="shared" si="18"/>
        <v>#N/A</v>
      </c>
      <c r="F47" s="14" t="e">
        <f>VLOOKUP(A47,გადასახდელები!$A:$J,9,FALSE)</f>
        <v>#N/A</v>
      </c>
      <c r="G47" s="14" t="e">
        <f>VLOOKUP(A47,გადასახდელები!$A:$J,10,FALSE)</f>
        <v>#N/A</v>
      </c>
      <c r="H47" s="13" t="e">
        <f t="shared" si="19"/>
        <v>#N/A</v>
      </c>
      <c r="I47" s="14" t="e">
        <f>VLOOKUP(A47,გადასახდელები!$A:$J,12,FALSE)</f>
        <v>#N/A</v>
      </c>
      <c r="J47" s="14" t="e">
        <f>VLOOKUP(A47,გადასახდელები!$A:$J,13,FALSE)</f>
        <v>#N/A</v>
      </c>
      <c r="K47" s="13" t="e">
        <f t="shared" si="20"/>
        <v>#N/A</v>
      </c>
      <c r="L47" s="14" t="e">
        <f>VLOOKUP(A47,გადასახდელები!$A:$J,15,FALSE)</f>
        <v>#N/A</v>
      </c>
      <c r="M47" s="14" t="e">
        <f>VLOOKUP(A47,გადასახდელები!$A:$J,16,FALSE)</f>
        <v>#N/A</v>
      </c>
      <c r="N47" s="8"/>
    </row>
    <row r="48" spans="1:14" ht="15" customHeight="1">
      <c r="A48" s="17" t="s">
        <v>253</v>
      </c>
      <c r="C48" s="40"/>
      <c r="D48" s="43" t="s">
        <v>101</v>
      </c>
      <c r="E48" s="13" t="e">
        <f t="shared" si="18"/>
        <v>#N/A</v>
      </c>
      <c r="F48" s="14" t="e">
        <f>VLOOKUP(A48,გადასახდელები!$A:$J,9,FALSE)</f>
        <v>#N/A</v>
      </c>
      <c r="G48" s="14" t="e">
        <f>VLOOKUP(A48,გადასახდელები!$A:$J,10,FALSE)</f>
        <v>#N/A</v>
      </c>
      <c r="H48" s="13" t="e">
        <f t="shared" si="19"/>
        <v>#N/A</v>
      </c>
      <c r="I48" s="14" t="e">
        <f>VLOOKUP(A48,გადასახდელები!$A:$J,12,FALSE)</f>
        <v>#N/A</v>
      </c>
      <c r="J48" s="14" t="e">
        <f>VLOOKUP(A48,გადასახდელები!$A:$J,13,FALSE)</f>
        <v>#N/A</v>
      </c>
      <c r="K48" s="13" t="e">
        <f t="shared" si="20"/>
        <v>#N/A</v>
      </c>
      <c r="L48" s="14" t="e">
        <f>VLOOKUP(A48,გადასახდელები!$A:$J,15,FALSE)</f>
        <v>#N/A</v>
      </c>
      <c r="M48" s="14" t="e">
        <f>VLOOKUP(A48,გადასახდელები!$A:$J,16,FALSE)</f>
        <v>#N/A</v>
      </c>
      <c r="N48" s="8"/>
    </row>
    <row r="49" spans="1:14">
      <c r="A49" s="17" t="s">
        <v>175</v>
      </c>
      <c r="C49" s="38"/>
      <c r="D49" s="44" t="s">
        <v>102</v>
      </c>
      <c r="E49" s="11" t="e">
        <f t="shared" si="18"/>
        <v>#N/A</v>
      </c>
      <c r="F49" s="12" t="e">
        <f>VLOOKUP(A49,გადასახდელები!$A:$J,9,FALSE)</f>
        <v>#N/A</v>
      </c>
      <c r="G49" s="12" t="e">
        <f>VLOOKUP(A49,გადასახდელები!$A:$J,10,FALSE)</f>
        <v>#N/A</v>
      </c>
      <c r="H49" s="11" t="e">
        <f t="shared" si="19"/>
        <v>#N/A</v>
      </c>
      <c r="I49" s="12" t="e">
        <f>VLOOKUP(A49,გადასახდელები!$A:$J,12,FALSE)</f>
        <v>#N/A</v>
      </c>
      <c r="J49" s="12" t="e">
        <f>VLOOKUP(A49,გადასახდელები!$A:$J,13,FALSE)</f>
        <v>#N/A</v>
      </c>
      <c r="K49" s="11" t="e">
        <f t="shared" si="20"/>
        <v>#N/A</v>
      </c>
      <c r="L49" s="12" t="e">
        <f>VLOOKUP(A49,გადასახდელები!$A:$J,15,FALSE)</f>
        <v>#N/A</v>
      </c>
      <c r="M49" s="12" t="e">
        <f>VLOOKUP(A49,გადასახდელები!$A:$J,16,FALSE)</f>
        <v>#N/A</v>
      </c>
      <c r="N49" s="8"/>
    </row>
    <row r="50" spans="1:14" ht="15" customHeight="1">
      <c r="A50" s="17" t="s">
        <v>173</v>
      </c>
      <c r="C50" s="40"/>
      <c r="D50" s="42" t="s">
        <v>99</v>
      </c>
      <c r="E50" s="13" t="e">
        <f t="shared" si="18"/>
        <v>#N/A</v>
      </c>
      <c r="F50" s="14" t="e">
        <f>VLOOKUP(A50,გადასახდელები!$A:$J,9,FALSE)</f>
        <v>#N/A</v>
      </c>
      <c r="G50" s="14" t="e">
        <f>VLOOKUP(A50,გადასახდელები!$A:$J,10,FALSE)</f>
        <v>#N/A</v>
      </c>
      <c r="H50" s="13" t="e">
        <f t="shared" si="19"/>
        <v>#N/A</v>
      </c>
      <c r="I50" s="14" t="e">
        <f>VLOOKUP(A50,გადასახდელები!$A:$J,12,FALSE)</f>
        <v>#N/A</v>
      </c>
      <c r="J50" s="14" t="e">
        <f>VLOOKUP(A50,გადასახდელები!$A:$J,13,FALSE)</f>
        <v>#N/A</v>
      </c>
      <c r="K50" s="13" t="e">
        <f t="shared" si="20"/>
        <v>#N/A</v>
      </c>
      <c r="L50" s="14" t="e">
        <f>VLOOKUP(A50,გადასახდელები!$A:$J,15,FALSE)</f>
        <v>#N/A</v>
      </c>
      <c r="M50" s="14" t="e">
        <f>VLOOKUP(A50,გადასახდელები!$A:$J,16,FALSE)</f>
        <v>#N/A</v>
      </c>
      <c r="N50" s="8"/>
    </row>
    <row r="51" spans="1:14" ht="15" customHeight="1" thickBot="1">
      <c r="A51" s="17" t="s">
        <v>174</v>
      </c>
      <c r="C51" s="40"/>
      <c r="D51" s="42" t="s">
        <v>100</v>
      </c>
      <c r="E51" s="13" t="e">
        <f t="shared" si="18"/>
        <v>#N/A</v>
      </c>
      <c r="F51" s="14" t="e">
        <f>VLOOKUP(A51,გადასახდელები!$A:$J,9,FALSE)</f>
        <v>#N/A</v>
      </c>
      <c r="G51" s="14" t="e">
        <f>VLOOKUP(A51,გადასახდელები!$A:$J,10,FALSE)</f>
        <v>#N/A</v>
      </c>
      <c r="H51" s="13" t="e">
        <f t="shared" si="19"/>
        <v>#N/A</v>
      </c>
      <c r="I51" s="14" t="e">
        <f>VLOOKUP(A51,გადასახდელები!$A:$J,12,FALSE)</f>
        <v>#N/A</v>
      </c>
      <c r="J51" s="14" t="e">
        <f>VLOOKUP(A51,გადასახდელები!$A:$J,13,FALSE)</f>
        <v>#N/A</v>
      </c>
      <c r="K51" s="13" t="e">
        <f t="shared" si="20"/>
        <v>#N/A</v>
      </c>
      <c r="L51" s="14" t="e">
        <f>VLOOKUP(A51,გადასახდელები!$A:$J,15,FALSE)</f>
        <v>#N/A</v>
      </c>
      <c r="M51" s="14" t="e">
        <f>VLOOKUP(A51,გადასახდელები!$A:$J,16,FALSE)</f>
        <v>#N/A</v>
      </c>
      <c r="N51" s="8"/>
    </row>
    <row r="52" spans="1:14" ht="36" customHeight="1" thickBot="1">
      <c r="A52" s="17" t="s">
        <v>153</v>
      </c>
      <c r="B52" s="33"/>
      <c r="C52" s="34" t="s">
        <v>109</v>
      </c>
      <c r="D52" s="35" t="s">
        <v>15</v>
      </c>
      <c r="E52" s="6" t="e">
        <f t="shared" si="18"/>
        <v>#N/A</v>
      </c>
      <c r="F52" s="7" t="e">
        <f>VLOOKUP(A52,გადასახდელები!$A:$J,9,FALSE)</f>
        <v>#N/A</v>
      </c>
      <c r="G52" s="7" t="e">
        <f>VLOOKUP(A52,გადასახდელები!$A:$J,10,FALSE)</f>
        <v>#N/A</v>
      </c>
      <c r="H52" s="6" t="e">
        <f t="shared" si="19"/>
        <v>#N/A</v>
      </c>
      <c r="I52" s="7" t="e">
        <f>VLOOKUP(A52,გადასახდელები!$A:$J,12,FALSE)</f>
        <v>#N/A</v>
      </c>
      <c r="J52" s="7" t="e">
        <f>VLOOKUP(A52,გადასახდელები!$A:$J,13,FALSE)</f>
        <v>#N/A</v>
      </c>
      <c r="K52" s="6" t="e">
        <f t="shared" si="20"/>
        <v>#N/A</v>
      </c>
      <c r="L52" s="7" t="e">
        <f>VLOOKUP(A52,გადასახდელები!$A:$J,15,FALSE)</f>
        <v>#N/A</v>
      </c>
      <c r="M52" s="7" t="e">
        <f>VLOOKUP(A52,გადასახდელები!$A:$J,16,FALSE)</f>
        <v>#N/A</v>
      </c>
      <c r="N52" s="8"/>
    </row>
    <row r="53" spans="1:14" ht="21" thickTop="1">
      <c r="A53" s="17" t="s">
        <v>154</v>
      </c>
      <c r="C53" s="36"/>
      <c r="D53" s="37" t="s">
        <v>245</v>
      </c>
      <c r="E53" s="9" t="e">
        <f t="shared" si="18"/>
        <v>#N/A</v>
      </c>
      <c r="F53" s="10" t="e">
        <f>VLOOKUP(A53,გადასახდელები!$A:$J,9,FALSE)</f>
        <v>#N/A</v>
      </c>
      <c r="G53" s="10" t="e">
        <f>VLOOKUP(A53,გადასახდელები!$A:$J,10,FALSE)</f>
        <v>#N/A</v>
      </c>
      <c r="H53" s="9" t="e">
        <f t="shared" si="19"/>
        <v>#N/A</v>
      </c>
      <c r="I53" s="10" t="e">
        <f>VLOOKUP(A53,გადასახდელები!$A:$J,12,FALSE)</f>
        <v>#N/A</v>
      </c>
      <c r="J53" s="10" t="e">
        <f>VLOOKUP(A53,გადასახდელები!$A:$J,13,FALSE)</f>
        <v>#N/A</v>
      </c>
      <c r="K53" s="9" t="e">
        <f t="shared" si="20"/>
        <v>#N/A</v>
      </c>
      <c r="L53" s="10" t="e">
        <f>VLOOKUP(A53,გადასახდელები!$A:$J,15,FALSE)</f>
        <v>#N/A</v>
      </c>
      <c r="M53" s="10" t="e">
        <f>VLOOKUP(A53,გადასახდელები!$A:$J,16,FALSE)</f>
        <v>#N/A</v>
      </c>
    </row>
    <row r="54" spans="1:14">
      <c r="A54" s="17" t="s">
        <v>155</v>
      </c>
      <c r="C54" s="38"/>
      <c r="D54" s="39" t="s">
        <v>246</v>
      </c>
      <c r="E54" s="11" t="e">
        <f t="shared" si="18"/>
        <v>#N/A</v>
      </c>
      <c r="F54" s="12" t="e">
        <f>VLOOKUP(A54,გადასახდელები!$A:$J,9,FALSE)</f>
        <v>#N/A</v>
      </c>
      <c r="G54" s="12" t="e">
        <f>VLOOKUP(A54,გადასახდელები!$A:$J,10,FALSE)</f>
        <v>#N/A</v>
      </c>
      <c r="H54" s="11" t="e">
        <f t="shared" si="19"/>
        <v>#N/A</v>
      </c>
      <c r="I54" s="12" t="e">
        <f>VLOOKUP(A54,გადასახდელები!$A:$J,12,FALSE)</f>
        <v>#N/A</v>
      </c>
      <c r="J54" s="12" t="e">
        <f>VLOOKUP(A54,გადასახდელები!$A:$J,13,FALSE)</f>
        <v>#N/A</v>
      </c>
      <c r="K54" s="11" t="e">
        <f t="shared" si="20"/>
        <v>#N/A</v>
      </c>
      <c r="L54" s="12" t="e">
        <f>VLOOKUP(A54,გადასახდელები!$A:$J,15,FALSE)</f>
        <v>#N/A</v>
      </c>
      <c r="M54" s="12" t="e">
        <f>VLOOKUP(A54,გადასახდელები!$A:$J,16,FALSE)</f>
        <v>#N/A</v>
      </c>
      <c r="N54" s="8"/>
    </row>
    <row r="55" spans="1:14" ht="15" customHeight="1">
      <c r="A55" s="17" t="s">
        <v>156</v>
      </c>
      <c r="C55" s="40"/>
      <c r="D55" s="41" t="s">
        <v>247</v>
      </c>
      <c r="E55" s="13" t="e">
        <f t="shared" si="18"/>
        <v>#N/A</v>
      </c>
      <c r="F55" s="14" t="e">
        <f>VLOOKUP(A55,გადასახდელები!$A:$J,9,FALSE)</f>
        <v>#N/A</v>
      </c>
      <c r="G55" s="14" t="e">
        <f>VLOOKUP(A55,გადასახდელები!$A:$J,10,FALSE)</f>
        <v>#N/A</v>
      </c>
      <c r="H55" s="13" t="e">
        <f t="shared" si="19"/>
        <v>#N/A</v>
      </c>
      <c r="I55" s="14" t="e">
        <f>VLOOKUP(A55,გადასახდელები!$A:$J,12,FALSE)</f>
        <v>#N/A</v>
      </c>
      <c r="J55" s="14" t="e">
        <f>VLOOKUP(A55,გადასახდელები!$A:$J,13,FALSE)</f>
        <v>#N/A</v>
      </c>
      <c r="K55" s="13" t="e">
        <f t="shared" si="20"/>
        <v>#N/A</v>
      </c>
      <c r="L55" s="14" t="e">
        <f>VLOOKUP(A55,გადასახდელები!$A:$J,15,FALSE)</f>
        <v>#N/A</v>
      </c>
      <c r="M55" s="14" t="e">
        <f>VLOOKUP(A55,გადასახდელები!$A:$J,16,FALSE)</f>
        <v>#N/A</v>
      </c>
      <c r="N55" s="8"/>
    </row>
    <row r="56" spans="1:14" ht="15" customHeight="1">
      <c r="A56" s="17" t="s">
        <v>157</v>
      </c>
      <c r="C56" s="40"/>
      <c r="D56" s="41" t="s">
        <v>248</v>
      </c>
      <c r="E56" s="13" t="e">
        <f t="shared" si="18"/>
        <v>#N/A</v>
      </c>
      <c r="F56" s="14" t="e">
        <f>VLOOKUP(A56,გადასახდელები!$A:$J,9,FALSE)</f>
        <v>#N/A</v>
      </c>
      <c r="G56" s="14" t="e">
        <f>VLOOKUP(A56,გადასახდელები!$A:$J,10,FALSE)</f>
        <v>#N/A</v>
      </c>
      <c r="H56" s="13" t="e">
        <f t="shared" si="19"/>
        <v>#N/A</v>
      </c>
      <c r="I56" s="14" t="e">
        <f>VLOOKUP(A56,გადასახდელები!$A:$J,12,FALSE)</f>
        <v>#N/A</v>
      </c>
      <c r="J56" s="14" t="e">
        <f>VLOOKUP(A56,გადასახდელები!$A:$J,13,FALSE)</f>
        <v>#N/A</v>
      </c>
      <c r="K56" s="13" t="e">
        <f t="shared" si="20"/>
        <v>#N/A</v>
      </c>
      <c r="L56" s="14" t="e">
        <f>VLOOKUP(A56,გადასახდელები!$A:$J,15,FALSE)</f>
        <v>#N/A</v>
      </c>
      <c r="M56" s="14" t="e">
        <f>VLOOKUP(A56,გადასახდელები!$A:$J,16,FALSE)</f>
        <v>#N/A</v>
      </c>
      <c r="N56" s="8"/>
    </row>
    <row r="57" spans="1:14" ht="15" customHeight="1">
      <c r="A57" s="17" t="s">
        <v>176</v>
      </c>
      <c r="C57" s="40"/>
      <c r="D57" s="41" t="s">
        <v>70</v>
      </c>
      <c r="E57" s="13" t="e">
        <f t="shared" si="18"/>
        <v>#N/A</v>
      </c>
      <c r="F57" s="14" t="e">
        <f>VLOOKUP(A57,გადასახდელები!$A:$J,9,FALSE)</f>
        <v>#N/A</v>
      </c>
      <c r="G57" s="14" t="e">
        <f>VLOOKUP(A57,გადასახდელები!$A:$J,10,FALSE)</f>
        <v>#N/A</v>
      </c>
      <c r="H57" s="13" t="e">
        <f t="shared" si="19"/>
        <v>#N/A</v>
      </c>
      <c r="I57" s="14" t="e">
        <f>VLOOKUP(A57,გადასახდელები!$A:$J,12,FALSE)</f>
        <v>#N/A</v>
      </c>
      <c r="J57" s="14" t="e">
        <f>VLOOKUP(A57,გადასახდელები!$A:$J,13,FALSE)</f>
        <v>#N/A</v>
      </c>
      <c r="K57" s="13" t="e">
        <f t="shared" si="20"/>
        <v>#N/A</v>
      </c>
      <c r="L57" s="14" t="e">
        <f>VLOOKUP(A57,გადასახდელები!$A:$J,15,FALSE)</f>
        <v>#N/A</v>
      </c>
      <c r="M57" s="14" t="e">
        <f>VLOOKUP(A57,გადასახდელები!$A:$J,16,FALSE)</f>
        <v>#N/A</v>
      </c>
      <c r="N57" s="8"/>
    </row>
    <row r="58" spans="1:14" ht="15" customHeight="1">
      <c r="A58" s="17" t="s">
        <v>177</v>
      </c>
      <c r="C58" s="40"/>
      <c r="D58" s="41" t="s">
        <v>249</v>
      </c>
      <c r="E58" s="13" t="e">
        <f t="shared" si="18"/>
        <v>#N/A</v>
      </c>
      <c r="F58" s="14" t="e">
        <f>VLOOKUP(A58,გადასახდელები!$A:$J,9,FALSE)</f>
        <v>#N/A</v>
      </c>
      <c r="G58" s="14" t="e">
        <f>VLOOKUP(A58,გადასახდელები!$A:$J,10,FALSE)</f>
        <v>#N/A</v>
      </c>
      <c r="H58" s="13" t="e">
        <f t="shared" si="19"/>
        <v>#N/A</v>
      </c>
      <c r="I58" s="14" t="e">
        <f>VLOOKUP(A58,გადასახდელები!$A:$J,12,FALSE)</f>
        <v>#N/A</v>
      </c>
      <c r="J58" s="14" t="e">
        <f>VLOOKUP(A58,გადასახდელები!$A:$J,13,FALSE)</f>
        <v>#N/A</v>
      </c>
      <c r="K58" s="13" t="e">
        <f t="shared" si="20"/>
        <v>#N/A</v>
      </c>
      <c r="L58" s="14" t="e">
        <f>VLOOKUP(A58,გადასახდელები!$A:$J,15,FALSE)</f>
        <v>#N/A</v>
      </c>
      <c r="M58" s="14" t="e">
        <f>VLOOKUP(A58,გადასახდელები!$A:$J,16,FALSE)</f>
        <v>#N/A</v>
      </c>
      <c r="N58" s="8"/>
    </row>
    <row r="59" spans="1:14" ht="15" customHeight="1">
      <c r="A59" s="17" t="s">
        <v>103</v>
      </c>
      <c r="C59" s="40"/>
      <c r="D59" s="41" t="s">
        <v>250</v>
      </c>
      <c r="E59" s="13" t="e">
        <f t="shared" si="18"/>
        <v>#N/A</v>
      </c>
      <c r="F59" s="14" t="e">
        <f>VLOOKUP(A59,გადასახდელები!$A:$J,9,FALSE)</f>
        <v>#N/A</v>
      </c>
      <c r="G59" s="14" t="e">
        <f>VLOOKUP(A59,გადასახდელები!$A:$J,10,FALSE)</f>
        <v>#N/A</v>
      </c>
      <c r="H59" s="13" t="e">
        <f t="shared" si="19"/>
        <v>#N/A</v>
      </c>
      <c r="I59" s="14" t="e">
        <f>VLOOKUP(A59,გადასახდელები!$A:$J,12,FALSE)</f>
        <v>#N/A</v>
      </c>
      <c r="J59" s="14" t="e">
        <f>VLOOKUP(A59,გადასახდელები!$A:$J,13,FALSE)</f>
        <v>#N/A</v>
      </c>
      <c r="K59" s="13" t="e">
        <f t="shared" si="20"/>
        <v>#N/A</v>
      </c>
      <c r="L59" s="14" t="e">
        <f>VLOOKUP(A59,გადასახდელები!$A:$J,15,FALSE)</f>
        <v>#N/A</v>
      </c>
      <c r="M59" s="14" t="e">
        <f>VLOOKUP(A59,გადასახდელები!$A:$J,16,FALSE)</f>
        <v>#N/A</v>
      </c>
      <c r="N59" s="8"/>
    </row>
    <row r="60" spans="1:14" ht="15" customHeight="1">
      <c r="A60" s="17" t="s">
        <v>104</v>
      </c>
      <c r="C60" s="40"/>
      <c r="D60" s="41" t="s">
        <v>251</v>
      </c>
      <c r="E60" s="13" t="e">
        <f t="shared" si="18"/>
        <v>#N/A</v>
      </c>
      <c r="F60" s="14" t="e">
        <f>VLOOKUP(A60,გადასახდელები!$A:$J,9,FALSE)</f>
        <v>#N/A</v>
      </c>
      <c r="G60" s="14" t="e">
        <f>VLOOKUP(A60,გადასახდელები!$A:$J,10,FALSE)</f>
        <v>#N/A</v>
      </c>
      <c r="H60" s="13" t="e">
        <f t="shared" si="19"/>
        <v>#N/A</v>
      </c>
      <c r="I60" s="14" t="e">
        <f>VLOOKUP(A60,გადასახდელები!$A:$J,12,FALSE)</f>
        <v>#N/A</v>
      </c>
      <c r="J60" s="14" t="e">
        <f>VLOOKUP(A60,გადასახდელები!$A:$J,13,FALSE)</f>
        <v>#N/A</v>
      </c>
      <c r="K60" s="13" t="e">
        <f t="shared" si="20"/>
        <v>#N/A</v>
      </c>
      <c r="L60" s="14" t="e">
        <f>VLOOKUP(A60,გადასახდელები!$A:$J,15,FALSE)</f>
        <v>#N/A</v>
      </c>
      <c r="M60" s="14" t="e">
        <f>VLOOKUP(A60,გადასახდელები!$A:$J,16,FALSE)</f>
        <v>#N/A</v>
      </c>
      <c r="N60" s="8"/>
    </row>
    <row r="61" spans="1:14" ht="15" customHeight="1">
      <c r="A61" s="17" t="s">
        <v>105</v>
      </c>
      <c r="C61" s="40"/>
      <c r="D61" s="41" t="s">
        <v>252</v>
      </c>
      <c r="E61" s="13" t="e">
        <f t="shared" si="18"/>
        <v>#N/A</v>
      </c>
      <c r="F61" s="14" t="e">
        <f>VLOOKUP(A61,გადასახდელები!$A:$J,9,FALSE)</f>
        <v>#N/A</v>
      </c>
      <c r="G61" s="14" t="e">
        <f>VLOOKUP(A61,გადასახდელები!$A:$J,10,FALSE)</f>
        <v>#N/A</v>
      </c>
      <c r="H61" s="13" t="e">
        <f t="shared" si="19"/>
        <v>#N/A</v>
      </c>
      <c r="I61" s="14" t="e">
        <f>VLOOKUP(A61,გადასახდელები!$A:$J,12,FALSE)</f>
        <v>#N/A</v>
      </c>
      <c r="J61" s="14" t="e">
        <f>VLOOKUP(A61,გადასახდელები!$A:$J,13,FALSE)</f>
        <v>#N/A</v>
      </c>
      <c r="K61" s="13" t="e">
        <f t="shared" si="20"/>
        <v>#N/A</v>
      </c>
      <c r="L61" s="14" t="e">
        <f>VLOOKUP(A61,გადასახდელები!$A:$J,15,FALSE)</f>
        <v>#N/A</v>
      </c>
      <c r="M61" s="14" t="e">
        <f>VLOOKUP(A61,გადასახდელები!$A:$J,16,FALSE)</f>
        <v>#N/A</v>
      </c>
      <c r="N61" s="8"/>
    </row>
    <row r="62" spans="1:14" ht="15" customHeight="1">
      <c r="A62" s="17" t="s">
        <v>106</v>
      </c>
      <c r="C62" s="40"/>
      <c r="D62" s="41" t="s">
        <v>165</v>
      </c>
      <c r="E62" s="13" t="e">
        <f t="shared" si="18"/>
        <v>#N/A</v>
      </c>
      <c r="F62" s="14" t="e">
        <f>VLOOKUP(A62,გადასახდელები!$A:$J,9,FALSE)</f>
        <v>#N/A</v>
      </c>
      <c r="G62" s="14" t="e">
        <f>VLOOKUP(A62,გადასახდელები!$A:$J,10,FALSE)</f>
        <v>#N/A</v>
      </c>
      <c r="H62" s="13" t="e">
        <f t="shared" si="19"/>
        <v>#N/A</v>
      </c>
      <c r="I62" s="14" t="e">
        <f>VLOOKUP(A62,გადასახდელები!$A:$J,12,FALSE)</f>
        <v>#N/A</v>
      </c>
      <c r="J62" s="14" t="e">
        <f>VLOOKUP(A62,გადასახდელები!$A:$J,13,FALSE)</f>
        <v>#N/A</v>
      </c>
      <c r="K62" s="13" t="e">
        <f t="shared" si="20"/>
        <v>#N/A</v>
      </c>
      <c r="L62" s="14" t="e">
        <f>VLOOKUP(A62,გადასახდელები!$A:$J,15,FALSE)</f>
        <v>#N/A</v>
      </c>
      <c r="M62" s="14" t="e">
        <f>VLOOKUP(A62,გადასახდელები!$A:$J,16,FALSE)</f>
        <v>#N/A</v>
      </c>
      <c r="N62" s="8"/>
    </row>
    <row r="63" spans="1:14">
      <c r="A63" s="17" t="s">
        <v>182</v>
      </c>
      <c r="C63" s="38"/>
      <c r="D63" s="39" t="s">
        <v>166</v>
      </c>
      <c r="E63" s="11" t="e">
        <f t="shared" si="18"/>
        <v>#N/A</v>
      </c>
      <c r="F63" s="12" t="e">
        <f>VLOOKUP(A63,გადასახდელები!$A:$J,9,FALSE)</f>
        <v>#N/A</v>
      </c>
      <c r="G63" s="12" t="e">
        <f>VLOOKUP(A63,გადასახდელები!$A:$J,10,FALSE)</f>
        <v>#N/A</v>
      </c>
      <c r="H63" s="11" t="e">
        <f t="shared" si="19"/>
        <v>#N/A</v>
      </c>
      <c r="I63" s="12" t="e">
        <f>VLOOKUP(A63,გადასახდელები!$A:$J,12,FALSE)</f>
        <v>#N/A</v>
      </c>
      <c r="J63" s="12" t="e">
        <f>VLOOKUP(A63,გადასახდელები!$A:$J,13,FALSE)</f>
        <v>#N/A</v>
      </c>
      <c r="K63" s="11" t="e">
        <f t="shared" si="20"/>
        <v>#N/A</v>
      </c>
      <c r="L63" s="12" t="e">
        <f>VLOOKUP(A63,გადასახდელები!$A:$J,15,FALSE)</f>
        <v>#N/A</v>
      </c>
      <c r="M63" s="12" t="e">
        <f>VLOOKUP(A63,გადასახდელები!$A:$J,16,FALSE)</f>
        <v>#N/A</v>
      </c>
      <c r="N63" s="8"/>
    </row>
    <row r="64" spans="1:14" ht="14.25" customHeight="1">
      <c r="A64" s="17" t="s">
        <v>152</v>
      </c>
      <c r="C64" s="40"/>
      <c r="D64" s="41" t="s">
        <v>84</v>
      </c>
      <c r="E64" s="13" t="e">
        <f t="shared" si="18"/>
        <v>#N/A</v>
      </c>
      <c r="F64" s="14" t="e">
        <f>VLOOKUP(A64,გადასახდელები!$A:$J,9,FALSE)</f>
        <v>#N/A</v>
      </c>
      <c r="G64" s="14" t="e">
        <f>VLOOKUP(A64,გადასახდელები!$A:$J,10,FALSE)</f>
        <v>#N/A</v>
      </c>
      <c r="H64" s="13" t="e">
        <f t="shared" si="19"/>
        <v>#N/A</v>
      </c>
      <c r="I64" s="14" t="e">
        <f>VLOOKUP(A64,გადასახდელები!$A:$J,12,FALSE)</f>
        <v>#N/A</v>
      </c>
      <c r="J64" s="14" t="e">
        <f>VLOOKUP(A64,გადასახდელები!$A:$J,13,FALSE)</f>
        <v>#N/A</v>
      </c>
      <c r="K64" s="13" t="e">
        <f t="shared" si="20"/>
        <v>#N/A</v>
      </c>
      <c r="L64" s="14" t="e">
        <f>VLOOKUP(A64,გადასახდელები!$A:$J,15,FALSE)</f>
        <v>#N/A</v>
      </c>
      <c r="M64" s="14" t="e">
        <f>VLOOKUP(A64,გადასახდელები!$A:$J,16,FALSE)</f>
        <v>#N/A</v>
      </c>
      <c r="N64" s="8"/>
    </row>
    <row r="65" spans="1:14" ht="14.25" customHeight="1">
      <c r="A65" s="17" t="s">
        <v>158</v>
      </c>
      <c r="C65" s="40"/>
      <c r="D65" s="41" t="s">
        <v>97</v>
      </c>
      <c r="E65" s="13" t="e">
        <f t="shared" si="18"/>
        <v>#N/A</v>
      </c>
      <c r="F65" s="14" t="e">
        <f>VLOOKUP(A65,გადასახდელები!$A:$J,9,FALSE)</f>
        <v>#N/A</v>
      </c>
      <c r="G65" s="14" t="e">
        <f>VLOOKUP(A65,გადასახდელები!$A:$J,10,FALSE)</f>
        <v>#N/A</v>
      </c>
      <c r="H65" s="13" t="e">
        <f t="shared" si="19"/>
        <v>#N/A</v>
      </c>
      <c r="I65" s="14" t="e">
        <f>VLOOKUP(A65,გადასახდელები!$A:$J,12,FALSE)</f>
        <v>#N/A</v>
      </c>
      <c r="J65" s="14" t="e">
        <f>VLOOKUP(A65,გადასახდელები!$A:$J,13,FALSE)</f>
        <v>#N/A</v>
      </c>
      <c r="K65" s="13" t="e">
        <f t="shared" si="20"/>
        <v>#N/A</v>
      </c>
      <c r="L65" s="14" t="e">
        <f>VLOOKUP(A65,გადასახდელები!$A:$J,15,FALSE)</f>
        <v>#N/A</v>
      </c>
      <c r="M65" s="14" t="e">
        <f>VLOOKUP(A65,გადასახდელები!$A:$J,16,FALSE)</f>
        <v>#N/A</v>
      </c>
      <c r="N65" s="8"/>
    </row>
    <row r="66" spans="1:14" ht="14.25" customHeight="1">
      <c r="A66" s="17" t="s">
        <v>159</v>
      </c>
      <c r="C66" s="40"/>
      <c r="D66" s="41" t="s">
        <v>98</v>
      </c>
      <c r="E66" s="13" t="e">
        <f t="shared" si="18"/>
        <v>#N/A</v>
      </c>
      <c r="F66" s="14" t="e">
        <f>VLOOKUP(A66,გადასახდელები!$A:$J,9,FALSE)</f>
        <v>#N/A</v>
      </c>
      <c r="G66" s="14" t="e">
        <f>VLOOKUP(A66,გადასახდელები!$A:$J,10,FALSE)</f>
        <v>#N/A</v>
      </c>
      <c r="H66" s="13" t="e">
        <f t="shared" si="19"/>
        <v>#N/A</v>
      </c>
      <c r="I66" s="14" t="e">
        <f>VLOOKUP(A66,გადასახდელები!$A:$J,12,FALSE)</f>
        <v>#N/A</v>
      </c>
      <c r="J66" s="14" t="e">
        <f>VLOOKUP(A66,გადასახდელები!$A:$J,13,FALSE)</f>
        <v>#N/A</v>
      </c>
      <c r="K66" s="13" t="e">
        <f t="shared" si="20"/>
        <v>#N/A</v>
      </c>
      <c r="L66" s="14" t="e">
        <f>VLOOKUP(A66,გადასახდელები!$A:$J,15,FALSE)</f>
        <v>#N/A</v>
      </c>
      <c r="M66" s="14" t="e">
        <f>VLOOKUP(A66,გადასახდელები!$A:$J,16,FALSE)</f>
        <v>#N/A</v>
      </c>
      <c r="N66" s="8"/>
    </row>
    <row r="67" spans="1:14" ht="14.25" customHeight="1">
      <c r="A67" s="17" t="s">
        <v>160</v>
      </c>
      <c r="C67" s="40"/>
      <c r="D67" s="41" t="s">
        <v>14</v>
      </c>
      <c r="E67" s="13" t="e">
        <f t="shared" si="18"/>
        <v>#N/A</v>
      </c>
      <c r="F67" s="14" t="e">
        <f>VLOOKUP(A67,გადასახდელები!$A:$J,9,FALSE)</f>
        <v>#N/A</v>
      </c>
      <c r="G67" s="14" t="e">
        <f>VLOOKUP(A67,გადასახდელები!$A:$J,10,FALSE)</f>
        <v>#N/A</v>
      </c>
      <c r="H67" s="13" t="e">
        <f t="shared" si="19"/>
        <v>#N/A</v>
      </c>
      <c r="I67" s="14" t="e">
        <f>VLOOKUP(A67,გადასახდელები!$A:$J,12,FALSE)</f>
        <v>#N/A</v>
      </c>
      <c r="J67" s="14" t="e">
        <f>VLOOKUP(A67,გადასახდელები!$A:$J,13,FALSE)</f>
        <v>#N/A</v>
      </c>
      <c r="K67" s="13" t="e">
        <f t="shared" si="20"/>
        <v>#N/A</v>
      </c>
      <c r="L67" s="14" t="e">
        <f>VLOOKUP(A67,გადასახდელები!$A:$J,15,FALSE)</f>
        <v>#N/A</v>
      </c>
      <c r="M67" s="14" t="e">
        <f>VLOOKUP(A67,გადასახდელები!$A:$J,16,FALSE)</f>
        <v>#N/A</v>
      </c>
      <c r="N67" s="8"/>
    </row>
    <row r="68" spans="1:14">
      <c r="A68" s="17" t="s">
        <v>210</v>
      </c>
      <c r="C68" s="38"/>
      <c r="D68" s="39" t="s">
        <v>73</v>
      </c>
      <c r="E68" s="11" t="e">
        <f t="shared" si="18"/>
        <v>#N/A</v>
      </c>
      <c r="F68" s="12" t="e">
        <f>VLOOKUP(A68,გადასახდელები!$A:$J,9,FALSE)</f>
        <v>#N/A</v>
      </c>
      <c r="G68" s="12" t="e">
        <f>VLOOKUP(A68,გადასახდელები!$A:$J,10,FALSE)</f>
        <v>#N/A</v>
      </c>
      <c r="H68" s="11" t="e">
        <f t="shared" si="19"/>
        <v>#N/A</v>
      </c>
      <c r="I68" s="12" t="e">
        <f>VLOOKUP(A68,გადასახდელები!$A:$J,12,FALSE)</f>
        <v>#N/A</v>
      </c>
      <c r="J68" s="12" t="e">
        <f>VLOOKUP(A68,გადასახდელები!$A:$J,13,FALSE)</f>
        <v>#N/A</v>
      </c>
      <c r="K68" s="11" t="e">
        <f t="shared" si="20"/>
        <v>#N/A</v>
      </c>
      <c r="L68" s="12" t="e">
        <f>VLOOKUP(A68,გადასახდელები!$A:$J,15,FALSE)</f>
        <v>#N/A</v>
      </c>
      <c r="M68" s="12" t="e">
        <f>VLOOKUP(A68,გადასახდელები!$A:$J,16,FALSE)</f>
        <v>#N/A</v>
      </c>
      <c r="N68" s="8"/>
    </row>
    <row r="69" spans="1:14" ht="15" customHeight="1">
      <c r="A69" s="17" t="s">
        <v>211</v>
      </c>
      <c r="C69" s="40"/>
      <c r="D69" s="42" t="s">
        <v>99</v>
      </c>
      <c r="E69" s="13" t="e">
        <f t="shared" si="18"/>
        <v>#N/A</v>
      </c>
      <c r="F69" s="14" t="e">
        <f>VLOOKUP(A69,გადასახდელები!$A:$J,9,FALSE)</f>
        <v>#N/A</v>
      </c>
      <c r="G69" s="14" t="e">
        <f>VLOOKUP(A69,გადასახდელები!$A:$J,10,FALSE)</f>
        <v>#N/A</v>
      </c>
      <c r="H69" s="13" t="e">
        <f t="shared" si="19"/>
        <v>#N/A</v>
      </c>
      <c r="I69" s="14" t="e">
        <f>VLOOKUP(A69,გადასახდელები!$A:$J,12,FALSE)</f>
        <v>#N/A</v>
      </c>
      <c r="J69" s="14" t="e">
        <f>VLOOKUP(A69,გადასახდელები!$A:$J,13,FALSE)</f>
        <v>#N/A</v>
      </c>
      <c r="K69" s="13" t="e">
        <f t="shared" si="20"/>
        <v>#N/A</v>
      </c>
      <c r="L69" s="14" t="e">
        <f>VLOOKUP(A69,გადასახდელები!$A:$J,15,FALSE)</f>
        <v>#N/A</v>
      </c>
      <c r="M69" s="14" t="e">
        <f>VLOOKUP(A69,გადასახდელები!$A:$J,16,FALSE)</f>
        <v>#N/A</v>
      </c>
      <c r="N69" s="8"/>
    </row>
    <row r="70" spans="1:14" ht="15" customHeight="1">
      <c r="A70" s="17" t="s">
        <v>212</v>
      </c>
      <c r="C70" s="40"/>
      <c r="D70" s="42" t="s">
        <v>96</v>
      </c>
      <c r="E70" s="13" t="e">
        <f t="shared" si="18"/>
        <v>#N/A</v>
      </c>
      <c r="F70" s="14" t="e">
        <f>VLOOKUP(A70,გადასახდელები!$A:$J,9,FALSE)</f>
        <v>#N/A</v>
      </c>
      <c r="G70" s="14" t="e">
        <f>VLOOKUP(A70,გადასახდელები!$A:$J,10,FALSE)</f>
        <v>#N/A</v>
      </c>
      <c r="H70" s="13" t="e">
        <f t="shared" si="19"/>
        <v>#N/A</v>
      </c>
      <c r="I70" s="14" t="e">
        <f>VLOOKUP(A70,გადასახდელები!$A:$J,12,FALSE)</f>
        <v>#N/A</v>
      </c>
      <c r="J70" s="14" t="e">
        <f>VLOOKUP(A70,გადასახდელები!$A:$J,13,FALSE)</f>
        <v>#N/A</v>
      </c>
      <c r="K70" s="13" t="e">
        <f t="shared" si="20"/>
        <v>#N/A</v>
      </c>
      <c r="L70" s="14" t="e">
        <f>VLOOKUP(A70,გადასახდელები!$A:$J,15,FALSE)</f>
        <v>#N/A</v>
      </c>
      <c r="M70" s="14" t="e">
        <f>VLOOKUP(A70,გადასახდელები!$A:$J,16,FALSE)</f>
        <v>#N/A</v>
      </c>
      <c r="N70" s="8"/>
    </row>
    <row r="71" spans="1:14" ht="15" customHeight="1">
      <c r="A71" s="17" t="s">
        <v>161</v>
      </c>
      <c r="C71" s="40"/>
      <c r="D71" s="43" t="s">
        <v>101</v>
      </c>
      <c r="E71" s="13" t="e">
        <f t="shared" si="18"/>
        <v>#N/A</v>
      </c>
      <c r="F71" s="14" t="e">
        <f>VLOOKUP(A71,გადასახდელები!$A:$J,9,FALSE)</f>
        <v>#N/A</v>
      </c>
      <c r="G71" s="14" t="e">
        <f>VLOOKUP(A71,გადასახდელები!$A:$J,10,FALSE)</f>
        <v>#N/A</v>
      </c>
      <c r="H71" s="13" t="e">
        <f t="shared" si="19"/>
        <v>#N/A</v>
      </c>
      <c r="I71" s="14" t="e">
        <f>VLOOKUP(A71,გადასახდელები!$A:$J,12,FALSE)</f>
        <v>#N/A</v>
      </c>
      <c r="J71" s="14" t="e">
        <f>VLOOKUP(A71,გადასახდელები!$A:$J,13,FALSE)</f>
        <v>#N/A</v>
      </c>
      <c r="K71" s="13" t="e">
        <f t="shared" si="20"/>
        <v>#N/A</v>
      </c>
      <c r="L71" s="14" t="e">
        <f>VLOOKUP(A71,გადასახდელები!$A:$J,15,FALSE)</f>
        <v>#N/A</v>
      </c>
      <c r="M71" s="14" t="e">
        <f>VLOOKUP(A71,გადასახდელები!$A:$J,16,FALSE)</f>
        <v>#N/A</v>
      </c>
      <c r="N71" s="8"/>
    </row>
    <row r="72" spans="1:14">
      <c r="A72" s="17" t="s">
        <v>183</v>
      </c>
      <c r="C72" s="38"/>
      <c r="D72" s="44" t="s">
        <v>102</v>
      </c>
      <c r="E72" s="11" t="e">
        <f t="shared" si="18"/>
        <v>#N/A</v>
      </c>
      <c r="F72" s="12" t="e">
        <f>VLOOKUP(A72,გადასახდელები!$A:$J,9,FALSE)</f>
        <v>#N/A</v>
      </c>
      <c r="G72" s="12" t="e">
        <f>VLOOKUP(A72,გადასახდელები!$A:$J,10,FALSE)</f>
        <v>#N/A</v>
      </c>
      <c r="H72" s="11" t="e">
        <f t="shared" si="19"/>
        <v>#N/A</v>
      </c>
      <c r="I72" s="12" t="e">
        <f>VLOOKUP(A72,გადასახდელები!$A:$J,12,FALSE)</f>
        <v>#N/A</v>
      </c>
      <c r="J72" s="12" t="e">
        <f>VLOOKUP(A72,გადასახდელები!$A:$J,13,FALSE)</f>
        <v>#N/A</v>
      </c>
      <c r="K72" s="11" t="e">
        <f t="shared" si="20"/>
        <v>#N/A</v>
      </c>
      <c r="L72" s="12" t="e">
        <f>VLOOKUP(A72,გადასახდელები!$A:$J,15,FALSE)</f>
        <v>#N/A</v>
      </c>
      <c r="M72" s="12" t="e">
        <f>VLOOKUP(A72,გადასახდელები!$A:$J,16,FALSE)</f>
        <v>#N/A</v>
      </c>
      <c r="N72" s="8"/>
    </row>
    <row r="73" spans="1:14" ht="15" customHeight="1">
      <c r="A73" s="17" t="s">
        <v>184</v>
      </c>
      <c r="C73" s="40"/>
      <c r="D73" s="42" t="s">
        <v>99</v>
      </c>
      <c r="E73" s="13" t="e">
        <f t="shared" si="18"/>
        <v>#N/A</v>
      </c>
      <c r="F73" s="14" t="e">
        <f>VLOOKUP(A73,გადასახდელები!$A:$J,9,FALSE)</f>
        <v>#N/A</v>
      </c>
      <c r="G73" s="14" t="e">
        <f>VLOOKUP(A73,გადასახდელები!$A:$J,10,FALSE)</f>
        <v>#N/A</v>
      </c>
      <c r="H73" s="13" t="e">
        <f t="shared" si="19"/>
        <v>#N/A</v>
      </c>
      <c r="I73" s="14" t="e">
        <f>VLOOKUP(A73,გადასახდელები!$A:$J,12,FALSE)</f>
        <v>#N/A</v>
      </c>
      <c r="J73" s="14" t="e">
        <f>VLOOKUP(A73,გადასახდელები!$A:$J,13,FALSE)</f>
        <v>#N/A</v>
      </c>
      <c r="K73" s="13" t="e">
        <f t="shared" si="20"/>
        <v>#N/A</v>
      </c>
      <c r="L73" s="14" t="e">
        <f>VLOOKUP(A73,გადასახდელები!$A:$J,15,FALSE)</f>
        <v>#N/A</v>
      </c>
      <c r="M73" s="14" t="e">
        <f>VLOOKUP(A73,გადასახდელები!$A:$J,16,FALSE)</f>
        <v>#N/A</v>
      </c>
      <c r="N73" s="8"/>
    </row>
    <row r="74" spans="1:14" ht="15" customHeight="1" thickBot="1">
      <c r="A74" s="17" t="s">
        <v>185</v>
      </c>
      <c r="C74" s="40"/>
      <c r="D74" s="42" t="s">
        <v>100</v>
      </c>
      <c r="E74" s="13" t="e">
        <f t="shared" si="18"/>
        <v>#N/A</v>
      </c>
      <c r="F74" s="14" t="e">
        <f>VLOOKUP(A74,გადასახდელები!$A:$J,9,FALSE)</f>
        <v>#N/A</v>
      </c>
      <c r="G74" s="14" t="e">
        <f>VLOOKUP(A74,გადასახდელები!$A:$J,10,FALSE)</f>
        <v>#N/A</v>
      </c>
      <c r="H74" s="13" t="e">
        <f t="shared" si="19"/>
        <v>#N/A</v>
      </c>
      <c r="I74" s="14" t="e">
        <f>VLOOKUP(A74,გადასახდელები!$A:$J,12,FALSE)</f>
        <v>#N/A</v>
      </c>
      <c r="J74" s="14" t="e">
        <f>VLOOKUP(A74,გადასახდელები!$A:$J,13,FALSE)</f>
        <v>#N/A</v>
      </c>
      <c r="K74" s="13" t="e">
        <f t="shared" si="20"/>
        <v>#N/A</v>
      </c>
      <c r="L74" s="14" t="e">
        <f>VLOOKUP(A74,გადასახდელები!$A:$J,15,FALSE)</f>
        <v>#N/A</v>
      </c>
      <c r="M74" s="14" t="e">
        <f>VLOOKUP(A74,გადასახდელები!$A:$J,16,FALSE)</f>
        <v>#N/A</v>
      </c>
      <c r="N74" s="8"/>
    </row>
    <row r="75" spans="1:14" ht="36" customHeight="1" thickBot="1">
      <c r="A75" s="17" t="s">
        <v>186</v>
      </c>
      <c r="B75" s="33"/>
      <c r="C75" s="34" t="s">
        <v>118</v>
      </c>
      <c r="D75" s="35" t="s">
        <v>72</v>
      </c>
      <c r="E75" s="6" t="e">
        <f t="shared" si="18"/>
        <v>#N/A</v>
      </c>
      <c r="F75" s="7" t="e">
        <f>VLOOKUP(A75,გადასახდელები!$A:$J,9,FALSE)</f>
        <v>#N/A</v>
      </c>
      <c r="G75" s="7" t="e">
        <f>VLOOKUP(A75,გადასახდელები!$A:$J,10,FALSE)</f>
        <v>#N/A</v>
      </c>
      <c r="H75" s="6" t="e">
        <f t="shared" si="19"/>
        <v>#N/A</v>
      </c>
      <c r="I75" s="7" t="e">
        <f>VLOOKUP(A75,გადასახდელები!$A:$J,12,FALSE)</f>
        <v>#N/A</v>
      </c>
      <c r="J75" s="7" t="e">
        <f>VLOOKUP(A75,გადასახდელები!$A:$J,13,FALSE)</f>
        <v>#N/A</v>
      </c>
      <c r="K75" s="6" t="e">
        <f t="shared" si="20"/>
        <v>#N/A</v>
      </c>
      <c r="L75" s="7" t="e">
        <f>VLOOKUP(A75,გადასახდელები!$A:$J,15,FALSE)</f>
        <v>#N/A</v>
      </c>
      <c r="M75" s="7" t="e">
        <f>VLOOKUP(A75,გადასახდელები!$A:$J,16,FALSE)</f>
        <v>#N/A</v>
      </c>
      <c r="N75" s="8"/>
    </row>
    <row r="76" spans="1:14" ht="21" thickTop="1">
      <c r="A76" s="17" t="s">
        <v>187</v>
      </c>
      <c r="C76" s="36"/>
      <c r="D76" s="37" t="s">
        <v>245</v>
      </c>
      <c r="E76" s="9" t="e">
        <f t="shared" si="18"/>
        <v>#N/A</v>
      </c>
      <c r="F76" s="10" t="e">
        <f>VLOOKUP(A76,გადასახდელები!$A:$J,9,FALSE)</f>
        <v>#N/A</v>
      </c>
      <c r="G76" s="10" t="e">
        <f>VLOOKUP(A76,გადასახდელები!$A:$J,10,FALSE)</f>
        <v>#N/A</v>
      </c>
      <c r="H76" s="9" t="e">
        <f t="shared" si="19"/>
        <v>#N/A</v>
      </c>
      <c r="I76" s="10" t="e">
        <f>VLOOKUP(A76,გადასახდელები!$A:$J,12,FALSE)</f>
        <v>#N/A</v>
      </c>
      <c r="J76" s="10" t="e">
        <f>VLOOKUP(A76,გადასახდელები!$A:$J,13,FALSE)</f>
        <v>#N/A</v>
      </c>
      <c r="K76" s="9" t="e">
        <f t="shared" si="20"/>
        <v>#N/A</v>
      </c>
      <c r="L76" s="10" t="e">
        <f>VLOOKUP(A76,გადასახდელები!$A:$J,15,FALSE)</f>
        <v>#N/A</v>
      </c>
      <c r="M76" s="10" t="e">
        <f>VLOOKUP(A76,გადასახდელები!$A:$J,16,FALSE)</f>
        <v>#N/A</v>
      </c>
    </row>
    <row r="77" spans="1:14">
      <c r="A77" s="17" t="s">
        <v>188</v>
      </c>
      <c r="C77" s="38"/>
      <c r="D77" s="39" t="s">
        <v>246</v>
      </c>
      <c r="E77" s="11" t="e">
        <f t="shared" si="18"/>
        <v>#N/A</v>
      </c>
      <c r="F77" s="12" t="e">
        <f>VLOOKUP(A77,გადასახდელები!$A:$J,9,FALSE)</f>
        <v>#N/A</v>
      </c>
      <c r="G77" s="12" t="e">
        <f>VLOOKUP(A77,გადასახდელები!$A:$J,10,FALSE)</f>
        <v>#N/A</v>
      </c>
      <c r="H77" s="11" t="e">
        <f t="shared" si="19"/>
        <v>#N/A</v>
      </c>
      <c r="I77" s="12" t="e">
        <f>VLOOKUP(A77,გადასახდელები!$A:$J,12,FALSE)</f>
        <v>#N/A</v>
      </c>
      <c r="J77" s="12" t="e">
        <f>VLOOKUP(A77,გადასახდელები!$A:$J,13,FALSE)</f>
        <v>#N/A</v>
      </c>
      <c r="K77" s="11" t="e">
        <f t="shared" si="20"/>
        <v>#N/A</v>
      </c>
      <c r="L77" s="12" t="e">
        <f>VLOOKUP(A77,გადასახდელები!$A:$J,15,FALSE)</f>
        <v>#N/A</v>
      </c>
      <c r="M77" s="12" t="e">
        <f>VLOOKUP(A77,გადასახდელები!$A:$J,16,FALSE)</f>
        <v>#N/A</v>
      </c>
      <c r="N77" s="8"/>
    </row>
    <row r="78" spans="1:14" ht="15" customHeight="1">
      <c r="A78" s="17" t="s">
        <v>189</v>
      </c>
      <c r="C78" s="40"/>
      <c r="D78" s="41" t="s">
        <v>247</v>
      </c>
      <c r="E78" s="13" t="e">
        <f t="shared" si="18"/>
        <v>#N/A</v>
      </c>
      <c r="F78" s="14" t="e">
        <f>VLOOKUP(A78,გადასახდელები!$A:$J,9,FALSE)</f>
        <v>#N/A</v>
      </c>
      <c r="G78" s="14" t="e">
        <f>VLOOKUP(A78,გადასახდელები!$A:$J,10,FALSE)</f>
        <v>#N/A</v>
      </c>
      <c r="H78" s="13" t="e">
        <f t="shared" si="19"/>
        <v>#N/A</v>
      </c>
      <c r="I78" s="14" t="e">
        <f>VLOOKUP(A78,გადასახდელები!$A:$J,12,FALSE)</f>
        <v>#N/A</v>
      </c>
      <c r="J78" s="14" t="e">
        <f>VLOOKUP(A78,გადასახდელები!$A:$J,13,FALSE)</f>
        <v>#N/A</v>
      </c>
      <c r="K78" s="13" t="e">
        <f t="shared" si="20"/>
        <v>#N/A</v>
      </c>
      <c r="L78" s="14" t="e">
        <f>VLOOKUP(A78,გადასახდელები!$A:$J,15,FALSE)</f>
        <v>#N/A</v>
      </c>
      <c r="M78" s="14" t="e">
        <f>VLOOKUP(A78,გადასახდელები!$A:$J,16,FALSE)</f>
        <v>#N/A</v>
      </c>
      <c r="N78" s="8"/>
    </row>
    <row r="79" spans="1:14" ht="15" customHeight="1">
      <c r="A79" s="17" t="s">
        <v>190</v>
      </c>
      <c r="C79" s="40"/>
      <c r="D79" s="41" t="s">
        <v>248</v>
      </c>
      <c r="E79" s="13" t="e">
        <f t="shared" si="18"/>
        <v>#N/A</v>
      </c>
      <c r="F79" s="14" t="e">
        <f>VLOOKUP(A79,გადასახდელები!$A:$J,9,FALSE)</f>
        <v>#N/A</v>
      </c>
      <c r="G79" s="14" t="e">
        <f>VLOOKUP(A79,გადასახდელები!$A:$J,10,FALSE)</f>
        <v>#N/A</v>
      </c>
      <c r="H79" s="13" t="e">
        <f t="shared" si="19"/>
        <v>#N/A</v>
      </c>
      <c r="I79" s="14" t="e">
        <f>VLOOKUP(A79,გადასახდელები!$A:$J,12,FALSE)</f>
        <v>#N/A</v>
      </c>
      <c r="J79" s="14" t="e">
        <f>VLOOKUP(A79,გადასახდელები!$A:$J,13,FALSE)</f>
        <v>#N/A</v>
      </c>
      <c r="K79" s="13" t="e">
        <f t="shared" si="20"/>
        <v>#N/A</v>
      </c>
      <c r="L79" s="14" t="e">
        <f>VLOOKUP(A79,გადასახდელები!$A:$J,15,FALSE)</f>
        <v>#N/A</v>
      </c>
      <c r="M79" s="14" t="e">
        <f>VLOOKUP(A79,გადასახდელები!$A:$J,16,FALSE)</f>
        <v>#N/A</v>
      </c>
      <c r="N79" s="8"/>
    </row>
    <row r="80" spans="1:14" ht="15" customHeight="1">
      <c r="A80" s="17" t="s">
        <v>28</v>
      </c>
      <c r="C80" s="40"/>
      <c r="D80" s="41" t="s">
        <v>70</v>
      </c>
      <c r="E80" s="13" t="e">
        <f t="shared" si="18"/>
        <v>#N/A</v>
      </c>
      <c r="F80" s="14" t="e">
        <f>VLOOKUP(A80,გადასახდელები!$A:$J,9,FALSE)</f>
        <v>#N/A</v>
      </c>
      <c r="G80" s="14" t="e">
        <f>VLOOKUP(A80,გადასახდელები!$A:$J,10,FALSE)</f>
        <v>#N/A</v>
      </c>
      <c r="H80" s="13" t="e">
        <f t="shared" si="19"/>
        <v>#N/A</v>
      </c>
      <c r="I80" s="14" t="e">
        <f>VLOOKUP(A80,გადასახდელები!$A:$J,12,FALSE)</f>
        <v>#N/A</v>
      </c>
      <c r="J80" s="14" t="e">
        <f>VLOOKUP(A80,გადასახდელები!$A:$J,13,FALSE)</f>
        <v>#N/A</v>
      </c>
      <c r="K80" s="13" t="e">
        <f t="shared" si="20"/>
        <v>#N/A</v>
      </c>
      <c r="L80" s="14" t="e">
        <f>VLOOKUP(A80,გადასახდელები!$A:$J,15,FALSE)</f>
        <v>#N/A</v>
      </c>
      <c r="M80" s="14" t="e">
        <f>VLOOKUP(A80,გადასახდელები!$A:$J,16,FALSE)</f>
        <v>#N/A</v>
      </c>
      <c r="N80" s="8"/>
    </row>
    <row r="81" spans="1:14" ht="15" customHeight="1">
      <c r="A81" s="17" t="s">
        <v>29</v>
      </c>
      <c r="C81" s="40"/>
      <c r="D81" s="41" t="s">
        <v>249</v>
      </c>
      <c r="E81" s="13" t="e">
        <f t="shared" si="18"/>
        <v>#N/A</v>
      </c>
      <c r="F81" s="14" t="e">
        <f>VLOOKUP(A81,გადასახდელები!$A:$J,9,FALSE)</f>
        <v>#N/A</v>
      </c>
      <c r="G81" s="14" t="e">
        <f>VLOOKUP(A81,გადასახდელები!$A:$J,10,FALSE)</f>
        <v>#N/A</v>
      </c>
      <c r="H81" s="13" t="e">
        <f t="shared" si="19"/>
        <v>#N/A</v>
      </c>
      <c r="I81" s="14" t="e">
        <f>VLOOKUP(A81,გადასახდელები!$A:$J,12,FALSE)</f>
        <v>#N/A</v>
      </c>
      <c r="J81" s="14" t="e">
        <f>VLOOKUP(A81,გადასახდელები!$A:$J,13,FALSE)</f>
        <v>#N/A</v>
      </c>
      <c r="K81" s="13" t="e">
        <f t="shared" si="20"/>
        <v>#N/A</v>
      </c>
      <c r="L81" s="14" t="e">
        <f>VLOOKUP(A81,გადასახდელები!$A:$J,15,FALSE)</f>
        <v>#N/A</v>
      </c>
      <c r="M81" s="14" t="e">
        <f>VLOOKUP(A81,გადასახდელები!$A:$J,16,FALSE)</f>
        <v>#N/A</v>
      </c>
      <c r="N81" s="8"/>
    </row>
    <row r="82" spans="1:14" ht="15" customHeight="1">
      <c r="A82" s="17" t="s">
        <v>30</v>
      </c>
      <c r="C82" s="40"/>
      <c r="D82" s="41" t="s">
        <v>250</v>
      </c>
      <c r="E82" s="13" t="e">
        <f t="shared" si="18"/>
        <v>#N/A</v>
      </c>
      <c r="F82" s="14" t="e">
        <f>VLOOKUP(A82,გადასახდელები!$A:$J,9,FALSE)</f>
        <v>#N/A</v>
      </c>
      <c r="G82" s="14" t="e">
        <f>VLOOKUP(A82,გადასახდელები!$A:$J,10,FALSE)</f>
        <v>#N/A</v>
      </c>
      <c r="H82" s="13" t="e">
        <f t="shared" si="19"/>
        <v>#N/A</v>
      </c>
      <c r="I82" s="14" t="e">
        <f>VLOOKUP(A82,გადასახდელები!$A:$J,12,FALSE)</f>
        <v>#N/A</v>
      </c>
      <c r="J82" s="14" t="e">
        <f>VLOOKUP(A82,გადასახდელები!$A:$J,13,FALSE)</f>
        <v>#N/A</v>
      </c>
      <c r="K82" s="13" t="e">
        <f t="shared" si="20"/>
        <v>#N/A</v>
      </c>
      <c r="L82" s="14" t="e">
        <f>VLOOKUP(A82,გადასახდელები!$A:$J,15,FALSE)</f>
        <v>#N/A</v>
      </c>
      <c r="M82" s="14" t="e">
        <f>VLOOKUP(A82,გადასახდელები!$A:$J,16,FALSE)</f>
        <v>#N/A</v>
      </c>
      <c r="N82" s="8"/>
    </row>
    <row r="83" spans="1:14" ht="15" customHeight="1">
      <c r="A83" s="17" t="s">
        <v>31</v>
      </c>
      <c r="C83" s="40"/>
      <c r="D83" s="41" t="s">
        <v>251</v>
      </c>
      <c r="E83" s="13" t="e">
        <f t="shared" si="18"/>
        <v>#N/A</v>
      </c>
      <c r="F83" s="14" t="e">
        <f>VLOOKUP(A83,გადასახდელები!$A:$J,9,FALSE)</f>
        <v>#N/A</v>
      </c>
      <c r="G83" s="14" t="e">
        <f>VLOOKUP(A83,გადასახდელები!$A:$J,10,FALSE)</f>
        <v>#N/A</v>
      </c>
      <c r="H83" s="13" t="e">
        <f t="shared" si="19"/>
        <v>#N/A</v>
      </c>
      <c r="I83" s="14" t="e">
        <f>VLOOKUP(A83,გადასახდელები!$A:$J,12,FALSE)</f>
        <v>#N/A</v>
      </c>
      <c r="J83" s="14" t="e">
        <f>VLOOKUP(A83,გადასახდელები!$A:$J,13,FALSE)</f>
        <v>#N/A</v>
      </c>
      <c r="K83" s="13" t="e">
        <f t="shared" si="20"/>
        <v>#N/A</v>
      </c>
      <c r="L83" s="14" t="e">
        <f>VLOOKUP(A83,გადასახდელები!$A:$J,15,FALSE)</f>
        <v>#N/A</v>
      </c>
      <c r="M83" s="14" t="e">
        <f>VLOOKUP(A83,გადასახდელები!$A:$J,16,FALSE)</f>
        <v>#N/A</v>
      </c>
      <c r="N83" s="8"/>
    </row>
    <row r="84" spans="1:14" ht="15" customHeight="1">
      <c r="A84" s="17" t="s">
        <v>32</v>
      </c>
      <c r="C84" s="40"/>
      <c r="D84" s="41" t="s">
        <v>252</v>
      </c>
      <c r="E84" s="13" t="e">
        <f t="shared" si="18"/>
        <v>#N/A</v>
      </c>
      <c r="F84" s="14" t="e">
        <f>VLOOKUP(A84,გადასახდელები!$A:$J,9,FALSE)</f>
        <v>#N/A</v>
      </c>
      <c r="G84" s="14" t="e">
        <f>VLOOKUP(A84,გადასახდელები!$A:$J,10,FALSE)</f>
        <v>#N/A</v>
      </c>
      <c r="H84" s="13" t="e">
        <f t="shared" si="19"/>
        <v>#N/A</v>
      </c>
      <c r="I84" s="14" t="e">
        <f>VLOOKUP(A84,გადასახდელები!$A:$J,12,FALSE)</f>
        <v>#N/A</v>
      </c>
      <c r="J84" s="14" t="e">
        <f>VLOOKUP(A84,გადასახდელები!$A:$J,13,FALSE)</f>
        <v>#N/A</v>
      </c>
      <c r="K84" s="13" t="e">
        <f t="shared" si="20"/>
        <v>#N/A</v>
      </c>
      <c r="L84" s="14" t="e">
        <f>VLOOKUP(A84,გადასახდელები!$A:$J,15,FALSE)</f>
        <v>#N/A</v>
      </c>
      <c r="M84" s="14" t="e">
        <f>VLOOKUP(A84,გადასახდელები!$A:$J,16,FALSE)</f>
        <v>#N/A</v>
      </c>
      <c r="N84" s="8"/>
    </row>
    <row r="85" spans="1:14" ht="15" customHeight="1">
      <c r="A85" s="17" t="s">
        <v>33</v>
      </c>
      <c r="C85" s="40"/>
      <c r="D85" s="41" t="s">
        <v>165</v>
      </c>
      <c r="E85" s="13" t="e">
        <f t="shared" si="18"/>
        <v>#N/A</v>
      </c>
      <c r="F85" s="14" t="e">
        <f>VLOOKUP(A85,გადასახდელები!$A:$J,9,FALSE)</f>
        <v>#N/A</v>
      </c>
      <c r="G85" s="14" t="e">
        <f>VLOOKUP(A85,გადასახდელები!$A:$J,10,FALSE)</f>
        <v>#N/A</v>
      </c>
      <c r="H85" s="13" t="e">
        <f t="shared" si="19"/>
        <v>#N/A</v>
      </c>
      <c r="I85" s="14" t="e">
        <f>VLOOKUP(A85,გადასახდელები!$A:$J,12,FALSE)</f>
        <v>#N/A</v>
      </c>
      <c r="J85" s="14" t="e">
        <f>VLOOKUP(A85,გადასახდელები!$A:$J,13,FALSE)</f>
        <v>#N/A</v>
      </c>
      <c r="K85" s="13" t="e">
        <f t="shared" si="20"/>
        <v>#N/A</v>
      </c>
      <c r="L85" s="14" t="e">
        <f>VLOOKUP(A85,გადასახდელები!$A:$J,15,FALSE)</f>
        <v>#N/A</v>
      </c>
      <c r="M85" s="14" t="e">
        <f>VLOOKUP(A85,გადასახდელები!$A:$J,16,FALSE)</f>
        <v>#N/A</v>
      </c>
      <c r="N85" s="8"/>
    </row>
    <row r="86" spans="1:14">
      <c r="A86" s="17" t="s">
        <v>34</v>
      </c>
      <c r="C86" s="38"/>
      <c r="D86" s="39" t="s">
        <v>166</v>
      </c>
      <c r="E86" s="11" t="e">
        <f t="shared" si="18"/>
        <v>#N/A</v>
      </c>
      <c r="F86" s="12" t="e">
        <f>VLOOKUP(A86,გადასახდელები!$A:$J,9,FALSE)</f>
        <v>#N/A</v>
      </c>
      <c r="G86" s="12" t="e">
        <f>VLOOKUP(A86,გადასახდელები!$A:$J,10,FALSE)</f>
        <v>#N/A</v>
      </c>
      <c r="H86" s="11" t="e">
        <f t="shared" si="19"/>
        <v>#N/A</v>
      </c>
      <c r="I86" s="12" t="e">
        <f>VLOOKUP(A86,გადასახდელები!$A:$J,12,FALSE)</f>
        <v>#N/A</v>
      </c>
      <c r="J86" s="12" t="e">
        <f>VLOOKUP(A86,გადასახდელები!$A:$J,13,FALSE)</f>
        <v>#N/A</v>
      </c>
      <c r="K86" s="11" t="e">
        <f t="shared" si="20"/>
        <v>#N/A</v>
      </c>
      <c r="L86" s="12" t="e">
        <f>VLOOKUP(A86,გადასახდელები!$A:$J,15,FALSE)</f>
        <v>#N/A</v>
      </c>
      <c r="M86" s="12" t="e">
        <f>VLOOKUP(A86,გადასახდელები!$A:$J,16,FALSE)</f>
        <v>#N/A</v>
      </c>
      <c r="N86" s="8"/>
    </row>
    <row r="87" spans="1:14" ht="14.25" customHeight="1">
      <c r="A87" s="17" t="s">
        <v>35</v>
      </c>
      <c r="C87" s="40"/>
      <c r="D87" s="41" t="s">
        <v>84</v>
      </c>
      <c r="E87" s="13" t="e">
        <f t="shared" si="18"/>
        <v>#N/A</v>
      </c>
      <c r="F87" s="14" t="e">
        <f>VLOOKUP(A87,გადასახდელები!$A:$J,9,FALSE)</f>
        <v>#N/A</v>
      </c>
      <c r="G87" s="14" t="e">
        <f>VLOOKUP(A87,გადასახდელები!$A:$J,10,FALSE)</f>
        <v>#N/A</v>
      </c>
      <c r="H87" s="13" t="e">
        <f t="shared" si="19"/>
        <v>#N/A</v>
      </c>
      <c r="I87" s="14" t="e">
        <f>VLOOKUP(A87,გადასახდელები!$A:$J,12,FALSE)</f>
        <v>#N/A</v>
      </c>
      <c r="J87" s="14" t="e">
        <f>VLOOKUP(A87,გადასახდელები!$A:$J,13,FALSE)</f>
        <v>#N/A</v>
      </c>
      <c r="K87" s="13" t="e">
        <f t="shared" si="20"/>
        <v>#N/A</v>
      </c>
      <c r="L87" s="14" t="e">
        <f>VLOOKUP(A87,გადასახდელები!$A:$J,15,FALSE)</f>
        <v>#N/A</v>
      </c>
      <c r="M87" s="14" t="e">
        <f>VLOOKUP(A87,გადასახდელები!$A:$J,16,FALSE)</f>
        <v>#N/A</v>
      </c>
      <c r="N87" s="8"/>
    </row>
    <row r="88" spans="1:14" ht="14.25" customHeight="1">
      <c r="A88" s="17" t="s">
        <v>178</v>
      </c>
      <c r="C88" s="40"/>
      <c r="D88" s="41" t="s">
        <v>97</v>
      </c>
      <c r="E88" s="13" t="e">
        <f t="shared" si="18"/>
        <v>#N/A</v>
      </c>
      <c r="F88" s="14" t="e">
        <f>VLOOKUP(A88,გადასახდელები!$A:$J,9,FALSE)</f>
        <v>#N/A</v>
      </c>
      <c r="G88" s="14" t="e">
        <f>VLOOKUP(A88,გადასახდელები!$A:$J,10,FALSE)</f>
        <v>#N/A</v>
      </c>
      <c r="H88" s="13" t="e">
        <f t="shared" si="19"/>
        <v>#N/A</v>
      </c>
      <c r="I88" s="14" t="e">
        <f>VLOOKUP(A88,გადასახდელები!$A:$J,12,FALSE)</f>
        <v>#N/A</v>
      </c>
      <c r="J88" s="14" t="e">
        <f>VLOOKUP(A88,გადასახდელები!$A:$J,13,FALSE)</f>
        <v>#N/A</v>
      </c>
      <c r="K88" s="13" t="e">
        <f t="shared" si="20"/>
        <v>#N/A</v>
      </c>
      <c r="L88" s="14" t="e">
        <f>VLOOKUP(A88,გადასახდელები!$A:$J,15,FALSE)</f>
        <v>#N/A</v>
      </c>
      <c r="M88" s="14" t="e">
        <f>VLOOKUP(A88,გადასახდელები!$A:$J,16,FALSE)</f>
        <v>#N/A</v>
      </c>
      <c r="N88" s="8"/>
    </row>
    <row r="89" spans="1:14" ht="14.25" customHeight="1">
      <c r="A89" s="17" t="s">
        <v>179</v>
      </c>
      <c r="C89" s="40"/>
      <c r="D89" s="41" t="s">
        <v>98</v>
      </c>
      <c r="E89" s="13" t="e">
        <f t="shared" si="18"/>
        <v>#N/A</v>
      </c>
      <c r="F89" s="14" t="e">
        <f>VLOOKUP(A89,გადასახდელები!$A:$J,9,FALSE)</f>
        <v>#N/A</v>
      </c>
      <c r="G89" s="14" t="e">
        <f>VLOOKUP(A89,გადასახდელები!$A:$J,10,FALSE)</f>
        <v>#N/A</v>
      </c>
      <c r="H89" s="13" t="e">
        <f t="shared" si="19"/>
        <v>#N/A</v>
      </c>
      <c r="I89" s="14" t="e">
        <f>VLOOKUP(A89,გადასახდელები!$A:$J,12,FALSE)</f>
        <v>#N/A</v>
      </c>
      <c r="J89" s="14" t="e">
        <f>VLOOKUP(A89,გადასახდელები!$A:$J,13,FALSE)</f>
        <v>#N/A</v>
      </c>
      <c r="K89" s="13" t="e">
        <f t="shared" si="20"/>
        <v>#N/A</v>
      </c>
      <c r="L89" s="14" t="e">
        <f>VLOOKUP(A89,გადასახდელები!$A:$J,15,FALSE)</f>
        <v>#N/A</v>
      </c>
      <c r="M89" s="14" t="e">
        <f>VLOOKUP(A89,გადასახდელები!$A:$J,16,FALSE)</f>
        <v>#N/A</v>
      </c>
      <c r="N89" s="8"/>
    </row>
    <row r="90" spans="1:14" ht="14.25" customHeight="1">
      <c r="A90" s="17" t="s">
        <v>180</v>
      </c>
      <c r="C90" s="40"/>
      <c r="D90" s="41" t="s">
        <v>14</v>
      </c>
      <c r="E90" s="13" t="e">
        <f t="shared" si="18"/>
        <v>#N/A</v>
      </c>
      <c r="F90" s="14" t="e">
        <f>VLOOKUP(A90,გადასახდელები!$A:$J,9,FALSE)</f>
        <v>#N/A</v>
      </c>
      <c r="G90" s="14" t="e">
        <f>VLOOKUP(A90,გადასახდელები!$A:$J,10,FALSE)</f>
        <v>#N/A</v>
      </c>
      <c r="H90" s="13" t="e">
        <f t="shared" si="19"/>
        <v>#N/A</v>
      </c>
      <c r="I90" s="14" t="e">
        <f>VLOOKUP(A90,გადასახდელები!$A:$J,12,FALSE)</f>
        <v>#N/A</v>
      </c>
      <c r="J90" s="14" t="e">
        <f>VLOOKUP(A90,გადასახდელები!$A:$J,13,FALSE)</f>
        <v>#N/A</v>
      </c>
      <c r="K90" s="13" t="e">
        <f t="shared" si="20"/>
        <v>#N/A</v>
      </c>
      <c r="L90" s="14" t="e">
        <f>VLOOKUP(A90,გადასახდელები!$A:$J,15,FALSE)</f>
        <v>#N/A</v>
      </c>
      <c r="M90" s="14" t="e">
        <f>VLOOKUP(A90,გადასახდელები!$A:$J,16,FALSE)</f>
        <v>#N/A</v>
      </c>
      <c r="N90" s="8"/>
    </row>
    <row r="91" spans="1:14">
      <c r="A91" s="17" t="s">
        <v>126</v>
      </c>
      <c r="C91" s="38"/>
      <c r="D91" s="39" t="s">
        <v>73</v>
      </c>
      <c r="E91" s="11" t="e">
        <f t="shared" si="18"/>
        <v>#N/A</v>
      </c>
      <c r="F91" s="12" t="e">
        <f>VLOOKUP(A91,გადასახდელები!$A:$J,9,FALSE)</f>
        <v>#N/A</v>
      </c>
      <c r="G91" s="12" t="e">
        <f>VLOOKUP(A91,გადასახდელები!$A:$J,10,FALSE)</f>
        <v>#N/A</v>
      </c>
      <c r="H91" s="11" t="e">
        <f t="shared" si="19"/>
        <v>#N/A</v>
      </c>
      <c r="I91" s="12" t="e">
        <f>VLOOKUP(A91,გადასახდელები!$A:$J,12,FALSE)</f>
        <v>#N/A</v>
      </c>
      <c r="J91" s="12" t="e">
        <f>VLOOKUP(A91,გადასახდელები!$A:$J,13,FALSE)</f>
        <v>#N/A</v>
      </c>
      <c r="K91" s="11" t="e">
        <f t="shared" si="20"/>
        <v>#N/A</v>
      </c>
      <c r="L91" s="12" t="e">
        <f>VLOOKUP(A91,გადასახდელები!$A:$J,15,FALSE)</f>
        <v>#N/A</v>
      </c>
      <c r="M91" s="12" t="e">
        <f>VLOOKUP(A91,გადასახდელები!$A:$J,16,FALSE)</f>
        <v>#N/A</v>
      </c>
      <c r="N91" s="8"/>
    </row>
    <row r="92" spans="1:14" ht="15" customHeight="1">
      <c r="A92" s="17" t="s">
        <v>127</v>
      </c>
      <c r="C92" s="40"/>
      <c r="D92" s="42" t="s">
        <v>99</v>
      </c>
      <c r="E92" s="13" t="e">
        <f t="shared" si="18"/>
        <v>#N/A</v>
      </c>
      <c r="F92" s="14" t="e">
        <f>VLOOKUP(A92,გადასახდელები!$A:$J,9,FALSE)</f>
        <v>#N/A</v>
      </c>
      <c r="G92" s="14" t="e">
        <f>VLOOKUP(A92,გადასახდელები!$A:$J,10,FALSE)</f>
        <v>#N/A</v>
      </c>
      <c r="H92" s="13" t="e">
        <f t="shared" si="19"/>
        <v>#N/A</v>
      </c>
      <c r="I92" s="14" t="e">
        <f>VLOOKUP(A92,გადასახდელები!$A:$J,12,FALSE)</f>
        <v>#N/A</v>
      </c>
      <c r="J92" s="14" t="e">
        <f>VLOOKUP(A92,გადასახდელები!$A:$J,13,FALSE)</f>
        <v>#N/A</v>
      </c>
      <c r="K92" s="13" t="e">
        <f t="shared" si="20"/>
        <v>#N/A</v>
      </c>
      <c r="L92" s="14" t="e">
        <f>VLOOKUP(A92,გადასახდელები!$A:$J,15,FALSE)</f>
        <v>#N/A</v>
      </c>
      <c r="M92" s="14" t="e">
        <f>VLOOKUP(A92,გადასახდელები!$A:$J,16,FALSE)</f>
        <v>#N/A</v>
      </c>
      <c r="N92" s="8"/>
    </row>
    <row r="93" spans="1:14" ht="15" customHeight="1">
      <c r="A93" s="17" t="s">
        <v>128</v>
      </c>
      <c r="C93" s="40"/>
      <c r="D93" s="42" t="s">
        <v>96</v>
      </c>
      <c r="E93" s="13" t="e">
        <f t="shared" si="18"/>
        <v>#N/A</v>
      </c>
      <c r="F93" s="14" t="e">
        <f>VLOOKUP(A93,გადასახდელები!$A:$J,9,FALSE)</f>
        <v>#N/A</v>
      </c>
      <c r="G93" s="14" t="e">
        <f>VLOOKUP(A93,გადასახდელები!$A:$J,10,FALSE)</f>
        <v>#N/A</v>
      </c>
      <c r="H93" s="13" t="e">
        <f t="shared" si="19"/>
        <v>#N/A</v>
      </c>
      <c r="I93" s="14" t="e">
        <f>VLOOKUP(A93,გადასახდელები!$A:$J,12,FALSE)</f>
        <v>#N/A</v>
      </c>
      <c r="J93" s="14" t="e">
        <f>VLOOKUP(A93,გადასახდელები!$A:$J,13,FALSE)</f>
        <v>#N/A</v>
      </c>
      <c r="K93" s="13" t="e">
        <f t="shared" si="20"/>
        <v>#N/A</v>
      </c>
      <c r="L93" s="14" t="e">
        <f>VLOOKUP(A93,გადასახდელები!$A:$J,15,FALSE)</f>
        <v>#N/A</v>
      </c>
      <c r="M93" s="14" t="e">
        <f>VLOOKUP(A93,გადასახდელები!$A:$J,16,FALSE)</f>
        <v>#N/A</v>
      </c>
      <c r="N93" s="8"/>
    </row>
    <row r="94" spans="1:14" ht="15" customHeight="1">
      <c r="A94" s="17" t="s">
        <v>129</v>
      </c>
      <c r="C94" s="40"/>
      <c r="D94" s="43" t="s">
        <v>101</v>
      </c>
      <c r="E94" s="13" t="e">
        <f t="shared" si="18"/>
        <v>#N/A</v>
      </c>
      <c r="F94" s="14" t="e">
        <f>VLOOKUP(A94,გადასახდელები!$A:$J,9,FALSE)</f>
        <v>#N/A</v>
      </c>
      <c r="G94" s="14" t="e">
        <f>VLOOKUP(A94,გადასახდელები!$A:$J,10,FALSE)</f>
        <v>#N/A</v>
      </c>
      <c r="H94" s="13" t="e">
        <f t="shared" si="19"/>
        <v>#N/A</v>
      </c>
      <c r="I94" s="14" t="e">
        <f>VLOOKUP(A94,გადასახდელები!$A:$J,12,FALSE)</f>
        <v>#N/A</v>
      </c>
      <c r="J94" s="14" t="e">
        <f>VLOOKUP(A94,გადასახდელები!$A:$J,13,FALSE)</f>
        <v>#N/A</v>
      </c>
      <c r="K94" s="13" t="e">
        <f t="shared" si="20"/>
        <v>#N/A</v>
      </c>
      <c r="L94" s="14" t="e">
        <f>VLOOKUP(A94,გადასახდელები!$A:$J,15,FALSE)</f>
        <v>#N/A</v>
      </c>
      <c r="M94" s="14" t="e">
        <f>VLOOKUP(A94,გადასახდელები!$A:$J,16,FALSE)</f>
        <v>#N/A</v>
      </c>
      <c r="N94" s="8"/>
    </row>
    <row r="95" spans="1:14">
      <c r="A95" s="17" t="s">
        <v>130</v>
      </c>
      <c r="C95" s="38"/>
      <c r="D95" s="44" t="s">
        <v>102</v>
      </c>
      <c r="E95" s="11" t="e">
        <f t="shared" ref="E95:E158" si="21">F95+G95</f>
        <v>#N/A</v>
      </c>
      <c r="F95" s="12" t="e">
        <f>VLOOKUP(A95,გადასახდელები!$A:$J,9,FALSE)</f>
        <v>#N/A</v>
      </c>
      <c r="G95" s="12" t="e">
        <f>VLOOKUP(A95,გადასახდელები!$A:$J,10,FALSE)</f>
        <v>#N/A</v>
      </c>
      <c r="H95" s="11" t="e">
        <f t="shared" ref="H95:H158" si="22">I95+J95</f>
        <v>#N/A</v>
      </c>
      <c r="I95" s="12" t="e">
        <f>VLOOKUP(A95,გადასახდელები!$A:$J,12,FALSE)</f>
        <v>#N/A</v>
      </c>
      <c r="J95" s="12" t="e">
        <f>VLOOKUP(A95,გადასახდელები!$A:$J,13,FALSE)</f>
        <v>#N/A</v>
      </c>
      <c r="K95" s="11" t="e">
        <f t="shared" ref="K95:K158" si="23">L95+M95</f>
        <v>#N/A</v>
      </c>
      <c r="L95" s="12" t="e">
        <f>VLOOKUP(A95,გადასახდელები!$A:$J,15,FALSE)</f>
        <v>#N/A</v>
      </c>
      <c r="M95" s="12" t="e">
        <f>VLOOKUP(A95,გადასახდელები!$A:$J,16,FALSE)</f>
        <v>#N/A</v>
      </c>
      <c r="N95" s="8"/>
    </row>
    <row r="96" spans="1:14" ht="15" customHeight="1">
      <c r="A96" s="17" t="s">
        <v>131</v>
      </c>
      <c r="C96" s="40"/>
      <c r="D96" s="42" t="s">
        <v>99</v>
      </c>
      <c r="E96" s="13" t="e">
        <f t="shared" si="21"/>
        <v>#N/A</v>
      </c>
      <c r="F96" s="14" t="e">
        <f>VLOOKUP(A96,გადასახდელები!$A:$J,9,FALSE)</f>
        <v>#N/A</v>
      </c>
      <c r="G96" s="14" t="e">
        <f>VLOOKUP(A96,გადასახდელები!$A:$J,10,FALSE)</f>
        <v>#N/A</v>
      </c>
      <c r="H96" s="13" t="e">
        <f t="shared" si="22"/>
        <v>#N/A</v>
      </c>
      <c r="I96" s="14" t="e">
        <f>VLOOKUP(A96,გადასახდელები!$A:$J,12,FALSE)</f>
        <v>#N/A</v>
      </c>
      <c r="J96" s="14" t="e">
        <f>VLOOKUP(A96,გადასახდელები!$A:$J,13,FALSE)</f>
        <v>#N/A</v>
      </c>
      <c r="K96" s="13" t="e">
        <f t="shared" si="23"/>
        <v>#N/A</v>
      </c>
      <c r="L96" s="14" t="e">
        <f>VLOOKUP(A96,გადასახდელები!$A:$J,15,FALSE)</f>
        <v>#N/A</v>
      </c>
      <c r="M96" s="14" t="e">
        <f>VLOOKUP(A96,გადასახდელები!$A:$J,16,FALSE)</f>
        <v>#N/A</v>
      </c>
      <c r="N96" s="8"/>
    </row>
    <row r="97" spans="1:14" ht="15" customHeight="1" thickBot="1">
      <c r="A97" s="17" t="s">
        <v>132</v>
      </c>
      <c r="C97" s="40"/>
      <c r="D97" s="42" t="s">
        <v>100</v>
      </c>
      <c r="E97" s="13" t="e">
        <f t="shared" si="21"/>
        <v>#N/A</v>
      </c>
      <c r="F97" s="14" t="e">
        <f>VLOOKUP(A97,გადასახდელები!$A:$J,9,FALSE)</f>
        <v>#N/A</v>
      </c>
      <c r="G97" s="14" t="e">
        <f>VLOOKUP(A97,გადასახდელები!$A:$J,10,FALSE)</f>
        <v>#N/A</v>
      </c>
      <c r="H97" s="13" t="e">
        <f t="shared" si="22"/>
        <v>#N/A</v>
      </c>
      <c r="I97" s="14" t="e">
        <f>VLOOKUP(A97,გადასახდელები!$A:$J,12,FALSE)</f>
        <v>#N/A</v>
      </c>
      <c r="J97" s="14" t="e">
        <f>VLOOKUP(A97,გადასახდელები!$A:$J,13,FALSE)</f>
        <v>#N/A</v>
      </c>
      <c r="K97" s="13" t="e">
        <f t="shared" si="23"/>
        <v>#N/A</v>
      </c>
      <c r="L97" s="14" t="e">
        <f>VLOOKUP(A97,გადასახდელები!$A:$J,15,FALSE)</f>
        <v>#N/A</v>
      </c>
      <c r="M97" s="14" t="e">
        <f>VLOOKUP(A97,გადასახდელები!$A:$J,16,FALSE)</f>
        <v>#N/A</v>
      </c>
      <c r="N97" s="8"/>
    </row>
    <row r="98" spans="1:14" ht="36" customHeight="1" thickBot="1">
      <c r="A98" s="17" t="s">
        <v>133</v>
      </c>
      <c r="B98" s="33"/>
      <c r="C98" s="34" t="s">
        <v>110</v>
      </c>
      <c r="D98" s="35" t="s">
        <v>111</v>
      </c>
      <c r="E98" s="6" t="e">
        <f t="shared" si="21"/>
        <v>#N/A</v>
      </c>
      <c r="F98" s="7" t="e">
        <f>VLOOKUP(A98,გადასახდელები!$A:$J,9,FALSE)</f>
        <v>#N/A</v>
      </c>
      <c r="G98" s="7" t="e">
        <f>VLOOKUP(A98,გადასახდელები!$A:$J,10,FALSE)</f>
        <v>#N/A</v>
      </c>
      <c r="H98" s="6" t="e">
        <f t="shared" si="22"/>
        <v>#N/A</v>
      </c>
      <c r="I98" s="7" t="e">
        <f>VLOOKUP(A98,გადასახდელები!$A:$J,12,FALSE)</f>
        <v>#N/A</v>
      </c>
      <c r="J98" s="7" t="e">
        <f>VLOOKUP(A98,გადასახდელები!$A:$J,13,FALSE)</f>
        <v>#N/A</v>
      </c>
      <c r="K98" s="6" t="e">
        <f t="shared" si="23"/>
        <v>#N/A</v>
      </c>
      <c r="L98" s="7" t="e">
        <f>VLOOKUP(A98,გადასახდელები!$A:$J,15,FALSE)</f>
        <v>#N/A</v>
      </c>
      <c r="M98" s="7" t="e">
        <f>VLOOKUP(A98,გადასახდელები!$A:$J,16,FALSE)</f>
        <v>#N/A</v>
      </c>
      <c r="N98" s="8"/>
    </row>
    <row r="99" spans="1:14" ht="21" thickTop="1">
      <c r="A99" s="17" t="s">
        <v>134</v>
      </c>
      <c r="C99" s="36"/>
      <c r="D99" s="37" t="s">
        <v>245</v>
      </c>
      <c r="E99" s="9" t="e">
        <f t="shared" si="21"/>
        <v>#N/A</v>
      </c>
      <c r="F99" s="10" t="e">
        <f>VLOOKUP(A99,გადასახდელები!$A:$J,9,FALSE)</f>
        <v>#N/A</v>
      </c>
      <c r="G99" s="10" t="e">
        <f>VLOOKUP(A99,გადასახდელები!$A:$J,10,FALSE)</f>
        <v>#N/A</v>
      </c>
      <c r="H99" s="9" t="e">
        <f t="shared" si="22"/>
        <v>#N/A</v>
      </c>
      <c r="I99" s="10" t="e">
        <f>VLOOKUP(A99,გადასახდელები!$A:$J,12,FALSE)</f>
        <v>#N/A</v>
      </c>
      <c r="J99" s="10" t="e">
        <f>VLOOKUP(A99,გადასახდელები!$A:$J,13,FALSE)</f>
        <v>#N/A</v>
      </c>
      <c r="K99" s="9" t="e">
        <f t="shared" si="23"/>
        <v>#N/A</v>
      </c>
      <c r="L99" s="10" t="e">
        <f>VLOOKUP(A99,გადასახდელები!$A:$J,15,FALSE)</f>
        <v>#N/A</v>
      </c>
      <c r="M99" s="10" t="e">
        <f>VLOOKUP(A99,გადასახდელები!$A:$J,16,FALSE)</f>
        <v>#N/A</v>
      </c>
    </row>
    <row r="100" spans="1:14">
      <c r="A100" s="17" t="s">
        <v>135</v>
      </c>
      <c r="C100" s="38"/>
      <c r="D100" s="39" t="s">
        <v>246</v>
      </c>
      <c r="E100" s="11" t="e">
        <f t="shared" si="21"/>
        <v>#N/A</v>
      </c>
      <c r="F100" s="12" t="e">
        <f>VLOOKUP(A100,გადასახდელები!$A:$J,9,FALSE)</f>
        <v>#N/A</v>
      </c>
      <c r="G100" s="12" t="e">
        <f>VLOOKUP(A100,გადასახდელები!$A:$J,10,FALSE)</f>
        <v>#N/A</v>
      </c>
      <c r="H100" s="11" t="e">
        <f t="shared" si="22"/>
        <v>#N/A</v>
      </c>
      <c r="I100" s="12" t="e">
        <f>VLOOKUP(A100,გადასახდელები!$A:$J,12,FALSE)</f>
        <v>#N/A</v>
      </c>
      <c r="J100" s="12" t="e">
        <f>VLOOKUP(A100,გადასახდელები!$A:$J,13,FALSE)</f>
        <v>#N/A</v>
      </c>
      <c r="K100" s="11" t="e">
        <f t="shared" si="23"/>
        <v>#N/A</v>
      </c>
      <c r="L100" s="12" t="e">
        <f>VLOOKUP(A100,გადასახდელები!$A:$J,15,FALSE)</f>
        <v>#N/A</v>
      </c>
      <c r="M100" s="12" t="e">
        <f>VLOOKUP(A100,გადასახდელები!$A:$J,16,FALSE)</f>
        <v>#N/A</v>
      </c>
      <c r="N100" s="8"/>
    </row>
    <row r="101" spans="1:14" ht="15" customHeight="1">
      <c r="A101" s="17" t="s">
        <v>136</v>
      </c>
      <c r="C101" s="40"/>
      <c r="D101" s="41" t="s">
        <v>247</v>
      </c>
      <c r="E101" s="13" t="e">
        <f t="shared" si="21"/>
        <v>#N/A</v>
      </c>
      <c r="F101" s="14" t="e">
        <f>VLOOKUP(A101,გადასახდელები!$A:$J,9,FALSE)</f>
        <v>#N/A</v>
      </c>
      <c r="G101" s="14" t="e">
        <f>VLOOKUP(A101,გადასახდელები!$A:$J,10,FALSE)</f>
        <v>#N/A</v>
      </c>
      <c r="H101" s="13" t="e">
        <f t="shared" si="22"/>
        <v>#N/A</v>
      </c>
      <c r="I101" s="14" t="e">
        <f>VLOOKUP(A101,გადასახდელები!$A:$J,12,FALSE)</f>
        <v>#N/A</v>
      </c>
      <c r="J101" s="14" t="e">
        <f>VLOOKUP(A101,გადასახდელები!$A:$J,13,FALSE)</f>
        <v>#N/A</v>
      </c>
      <c r="K101" s="13" t="e">
        <f t="shared" si="23"/>
        <v>#N/A</v>
      </c>
      <c r="L101" s="14" t="e">
        <f>VLOOKUP(A101,გადასახდელები!$A:$J,15,FALSE)</f>
        <v>#N/A</v>
      </c>
      <c r="M101" s="14" t="e">
        <f>VLOOKUP(A101,გადასახდელები!$A:$J,16,FALSE)</f>
        <v>#N/A</v>
      </c>
      <c r="N101" s="8"/>
    </row>
    <row r="102" spans="1:14" ht="15" customHeight="1">
      <c r="A102" s="17" t="s">
        <v>181</v>
      </c>
      <c r="C102" s="40"/>
      <c r="D102" s="41" t="s">
        <v>248</v>
      </c>
      <c r="E102" s="13" t="e">
        <f t="shared" si="21"/>
        <v>#N/A</v>
      </c>
      <c r="F102" s="14" t="e">
        <f>VLOOKUP(A102,გადასახდელები!$A:$J,9,FALSE)</f>
        <v>#N/A</v>
      </c>
      <c r="G102" s="14" t="e">
        <f>VLOOKUP(A102,გადასახდელები!$A:$J,10,FALSE)</f>
        <v>#N/A</v>
      </c>
      <c r="H102" s="13" t="e">
        <f t="shared" si="22"/>
        <v>#N/A</v>
      </c>
      <c r="I102" s="14" t="e">
        <f>VLOOKUP(A102,გადასახდელები!$A:$J,12,FALSE)</f>
        <v>#N/A</v>
      </c>
      <c r="J102" s="14" t="e">
        <f>VLOOKUP(A102,გადასახდელები!$A:$J,13,FALSE)</f>
        <v>#N/A</v>
      </c>
      <c r="K102" s="13" t="e">
        <f t="shared" si="23"/>
        <v>#N/A</v>
      </c>
      <c r="L102" s="14" t="e">
        <f>VLOOKUP(A102,გადასახდელები!$A:$J,15,FALSE)</f>
        <v>#N/A</v>
      </c>
      <c r="M102" s="14" t="e">
        <f>VLOOKUP(A102,გადასახდელები!$A:$J,16,FALSE)</f>
        <v>#N/A</v>
      </c>
      <c r="N102" s="8"/>
    </row>
    <row r="103" spans="1:14" ht="15" customHeight="1">
      <c r="A103" s="17" t="s">
        <v>221</v>
      </c>
      <c r="C103" s="40"/>
      <c r="D103" s="41" t="s">
        <v>70</v>
      </c>
      <c r="E103" s="13" t="e">
        <f t="shared" si="21"/>
        <v>#N/A</v>
      </c>
      <c r="F103" s="14" t="e">
        <f>VLOOKUP(A103,გადასახდელები!$A:$J,9,FALSE)</f>
        <v>#N/A</v>
      </c>
      <c r="G103" s="14" t="e">
        <f>VLOOKUP(A103,გადასახდელები!$A:$J,10,FALSE)</f>
        <v>#N/A</v>
      </c>
      <c r="H103" s="13" t="e">
        <f t="shared" si="22"/>
        <v>#N/A</v>
      </c>
      <c r="I103" s="14" t="e">
        <f>VLOOKUP(A103,გადასახდელები!$A:$J,12,FALSE)</f>
        <v>#N/A</v>
      </c>
      <c r="J103" s="14" t="e">
        <f>VLOOKUP(A103,გადასახდელები!$A:$J,13,FALSE)</f>
        <v>#N/A</v>
      </c>
      <c r="K103" s="13" t="e">
        <f t="shared" si="23"/>
        <v>#N/A</v>
      </c>
      <c r="L103" s="14" t="e">
        <f>VLOOKUP(A103,გადასახდელები!$A:$J,15,FALSE)</f>
        <v>#N/A</v>
      </c>
      <c r="M103" s="14" t="e">
        <f>VLOOKUP(A103,გადასახდელები!$A:$J,16,FALSE)</f>
        <v>#N/A</v>
      </c>
      <c r="N103" s="8"/>
    </row>
    <row r="104" spans="1:14" ht="15" customHeight="1">
      <c r="A104" s="17" t="s">
        <v>222</v>
      </c>
      <c r="C104" s="40"/>
      <c r="D104" s="41" t="s">
        <v>249</v>
      </c>
      <c r="E104" s="13" t="e">
        <f t="shared" si="21"/>
        <v>#N/A</v>
      </c>
      <c r="F104" s="14" t="e">
        <f>VLOOKUP(A104,გადასახდელები!$A:$J,9,FALSE)</f>
        <v>#N/A</v>
      </c>
      <c r="G104" s="14" t="e">
        <f>VLOOKUP(A104,გადასახდელები!$A:$J,10,FALSE)</f>
        <v>#N/A</v>
      </c>
      <c r="H104" s="13" t="e">
        <f t="shared" si="22"/>
        <v>#N/A</v>
      </c>
      <c r="I104" s="14" t="e">
        <f>VLOOKUP(A104,გადასახდელები!$A:$J,12,FALSE)</f>
        <v>#N/A</v>
      </c>
      <c r="J104" s="14" t="e">
        <f>VLOOKUP(A104,გადასახდელები!$A:$J,13,FALSE)</f>
        <v>#N/A</v>
      </c>
      <c r="K104" s="13" t="e">
        <f t="shared" si="23"/>
        <v>#N/A</v>
      </c>
      <c r="L104" s="14" t="e">
        <f>VLOOKUP(A104,გადასახდელები!$A:$J,15,FALSE)</f>
        <v>#N/A</v>
      </c>
      <c r="M104" s="14" t="e">
        <f>VLOOKUP(A104,გადასახდელები!$A:$J,16,FALSE)</f>
        <v>#N/A</v>
      </c>
      <c r="N104" s="8"/>
    </row>
    <row r="105" spans="1:14" ht="15" customHeight="1">
      <c r="A105" s="17" t="s">
        <v>223</v>
      </c>
      <c r="C105" s="40"/>
      <c r="D105" s="41" t="s">
        <v>250</v>
      </c>
      <c r="E105" s="13" t="e">
        <f t="shared" si="21"/>
        <v>#N/A</v>
      </c>
      <c r="F105" s="14" t="e">
        <f>VLOOKUP(A105,გადასახდელები!$A:$J,9,FALSE)</f>
        <v>#N/A</v>
      </c>
      <c r="G105" s="14" t="e">
        <f>VLOOKUP(A105,გადასახდელები!$A:$J,10,FALSE)</f>
        <v>#N/A</v>
      </c>
      <c r="H105" s="13" t="e">
        <f t="shared" si="22"/>
        <v>#N/A</v>
      </c>
      <c r="I105" s="14" t="e">
        <f>VLOOKUP(A105,გადასახდელები!$A:$J,12,FALSE)</f>
        <v>#N/A</v>
      </c>
      <c r="J105" s="14" t="e">
        <f>VLOOKUP(A105,გადასახდელები!$A:$J,13,FALSE)</f>
        <v>#N/A</v>
      </c>
      <c r="K105" s="13" t="e">
        <f t="shared" si="23"/>
        <v>#N/A</v>
      </c>
      <c r="L105" s="14" t="e">
        <f>VLOOKUP(A105,გადასახდელები!$A:$J,15,FALSE)</f>
        <v>#N/A</v>
      </c>
      <c r="M105" s="14" t="e">
        <f>VLOOKUP(A105,გადასახდელები!$A:$J,16,FALSE)</f>
        <v>#N/A</v>
      </c>
      <c r="N105" s="8"/>
    </row>
    <row r="106" spans="1:14" ht="15" customHeight="1">
      <c r="A106" s="17" t="s">
        <v>224</v>
      </c>
      <c r="C106" s="40"/>
      <c r="D106" s="41" t="s">
        <v>251</v>
      </c>
      <c r="E106" s="13" t="e">
        <f t="shared" si="21"/>
        <v>#N/A</v>
      </c>
      <c r="F106" s="14" t="e">
        <f>VLOOKUP(A106,გადასახდელები!$A:$J,9,FALSE)</f>
        <v>#N/A</v>
      </c>
      <c r="G106" s="14" t="e">
        <f>VLOOKUP(A106,გადასახდელები!$A:$J,10,FALSE)</f>
        <v>#N/A</v>
      </c>
      <c r="H106" s="13" t="e">
        <f t="shared" si="22"/>
        <v>#N/A</v>
      </c>
      <c r="I106" s="14" t="e">
        <f>VLOOKUP(A106,გადასახდელები!$A:$J,12,FALSE)</f>
        <v>#N/A</v>
      </c>
      <c r="J106" s="14" t="e">
        <f>VLOOKUP(A106,გადასახდელები!$A:$J,13,FALSE)</f>
        <v>#N/A</v>
      </c>
      <c r="K106" s="13" t="e">
        <f t="shared" si="23"/>
        <v>#N/A</v>
      </c>
      <c r="L106" s="14" t="e">
        <f>VLOOKUP(A106,გადასახდელები!$A:$J,15,FALSE)</f>
        <v>#N/A</v>
      </c>
      <c r="M106" s="14" t="e">
        <f>VLOOKUP(A106,გადასახდელები!$A:$J,16,FALSE)</f>
        <v>#N/A</v>
      </c>
      <c r="N106" s="8"/>
    </row>
    <row r="107" spans="1:14" ht="15" customHeight="1">
      <c r="A107" s="17" t="s">
        <v>225</v>
      </c>
      <c r="C107" s="40"/>
      <c r="D107" s="41" t="s">
        <v>252</v>
      </c>
      <c r="E107" s="13" t="e">
        <f t="shared" si="21"/>
        <v>#N/A</v>
      </c>
      <c r="F107" s="14" t="e">
        <f>VLOOKUP(A107,გადასახდელები!$A:$J,9,FALSE)</f>
        <v>#N/A</v>
      </c>
      <c r="G107" s="14" t="e">
        <f>VLOOKUP(A107,გადასახდელები!$A:$J,10,FALSE)</f>
        <v>#N/A</v>
      </c>
      <c r="H107" s="13" t="e">
        <f t="shared" si="22"/>
        <v>#N/A</v>
      </c>
      <c r="I107" s="14" t="e">
        <f>VLOOKUP(A107,გადასახდელები!$A:$J,12,FALSE)</f>
        <v>#N/A</v>
      </c>
      <c r="J107" s="14" t="e">
        <f>VLOOKUP(A107,გადასახდელები!$A:$J,13,FALSE)</f>
        <v>#N/A</v>
      </c>
      <c r="K107" s="13" t="e">
        <f t="shared" si="23"/>
        <v>#N/A</v>
      </c>
      <c r="L107" s="14" t="e">
        <f>VLOOKUP(A107,გადასახდელები!$A:$J,15,FALSE)</f>
        <v>#N/A</v>
      </c>
      <c r="M107" s="14" t="e">
        <f>VLOOKUP(A107,გადასახდელები!$A:$J,16,FALSE)</f>
        <v>#N/A</v>
      </c>
      <c r="N107" s="8"/>
    </row>
    <row r="108" spans="1:14" ht="15" customHeight="1">
      <c r="A108" s="17" t="s">
        <v>226</v>
      </c>
      <c r="C108" s="40"/>
      <c r="D108" s="41" t="s">
        <v>165</v>
      </c>
      <c r="E108" s="13" t="e">
        <f t="shared" si="21"/>
        <v>#N/A</v>
      </c>
      <c r="F108" s="14" t="e">
        <f>VLOOKUP(A108,გადასახდელები!$A:$J,9,FALSE)</f>
        <v>#N/A</v>
      </c>
      <c r="G108" s="14" t="e">
        <f>VLOOKUP(A108,გადასახდელები!$A:$J,10,FALSE)</f>
        <v>#N/A</v>
      </c>
      <c r="H108" s="13" t="e">
        <f t="shared" si="22"/>
        <v>#N/A</v>
      </c>
      <c r="I108" s="14" t="e">
        <f>VLOOKUP(A108,გადასახდელები!$A:$J,12,FALSE)</f>
        <v>#N/A</v>
      </c>
      <c r="J108" s="14" t="e">
        <f>VLOOKUP(A108,გადასახდელები!$A:$J,13,FALSE)</f>
        <v>#N/A</v>
      </c>
      <c r="K108" s="13" t="e">
        <f t="shared" si="23"/>
        <v>#N/A</v>
      </c>
      <c r="L108" s="14" t="e">
        <f>VLOOKUP(A108,გადასახდელები!$A:$J,15,FALSE)</f>
        <v>#N/A</v>
      </c>
      <c r="M108" s="14" t="e">
        <f>VLOOKUP(A108,გადასახდელები!$A:$J,16,FALSE)</f>
        <v>#N/A</v>
      </c>
      <c r="N108" s="8"/>
    </row>
    <row r="109" spans="1:14">
      <c r="A109" s="17" t="s">
        <v>163</v>
      </c>
      <c r="C109" s="38"/>
      <c r="D109" s="39" t="s">
        <v>166</v>
      </c>
      <c r="E109" s="11" t="e">
        <f t="shared" si="21"/>
        <v>#N/A</v>
      </c>
      <c r="F109" s="12" t="e">
        <f>VLOOKUP(A109,გადასახდელები!$A:$J,9,FALSE)</f>
        <v>#N/A</v>
      </c>
      <c r="G109" s="12" t="e">
        <f>VLOOKUP(A109,გადასახდელები!$A:$J,10,FALSE)</f>
        <v>#N/A</v>
      </c>
      <c r="H109" s="11" t="e">
        <f t="shared" si="22"/>
        <v>#N/A</v>
      </c>
      <c r="I109" s="12" t="e">
        <f>VLOOKUP(A109,გადასახდელები!$A:$J,12,FALSE)</f>
        <v>#N/A</v>
      </c>
      <c r="J109" s="12" t="e">
        <f>VLOOKUP(A109,გადასახდელები!$A:$J,13,FALSE)</f>
        <v>#N/A</v>
      </c>
      <c r="K109" s="11" t="e">
        <f t="shared" si="23"/>
        <v>#N/A</v>
      </c>
      <c r="L109" s="12" t="e">
        <f>VLOOKUP(A109,გადასახდელები!$A:$J,15,FALSE)</f>
        <v>#N/A</v>
      </c>
      <c r="M109" s="12" t="e">
        <f>VLOOKUP(A109,გადასახდელები!$A:$J,16,FALSE)</f>
        <v>#N/A</v>
      </c>
      <c r="N109" s="8"/>
    </row>
    <row r="110" spans="1:14" ht="14.25" customHeight="1">
      <c r="A110" s="17" t="s">
        <v>164</v>
      </c>
      <c r="C110" s="40"/>
      <c r="D110" s="41" t="s">
        <v>84</v>
      </c>
      <c r="E110" s="13" t="e">
        <f t="shared" si="21"/>
        <v>#N/A</v>
      </c>
      <c r="F110" s="14" t="e">
        <f>VLOOKUP(A110,გადასახდელები!$A:$J,9,FALSE)</f>
        <v>#N/A</v>
      </c>
      <c r="G110" s="14" t="e">
        <f>VLOOKUP(A110,გადასახდელები!$A:$J,10,FALSE)</f>
        <v>#N/A</v>
      </c>
      <c r="H110" s="13" t="e">
        <f t="shared" si="22"/>
        <v>#N/A</v>
      </c>
      <c r="I110" s="14" t="e">
        <f>VLOOKUP(A110,გადასახდელები!$A:$J,12,FALSE)</f>
        <v>#N/A</v>
      </c>
      <c r="J110" s="14" t="e">
        <f>VLOOKUP(A110,გადასახდელები!$A:$J,13,FALSE)</f>
        <v>#N/A</v>
      </c>
      <c r="K110" s="13" t="e">
        <f t="shared" si="23"/>
        <v>#N/A</v>
      </c>
      <c r="L110" s="14" t="e">
        <f>VLOOKUP(A110,გადასახდელები!$A:$J,15,FALSE)</f>
        <v>#N/A</v>
      </c>
      <c r="M110" s="14" t="e">
        <f>VLOOKUP(A110,გადასახდელები!$A:$J,16,FALSE)</f>
        <v>#N/A</v>
      </c>
      <c r="N110" s="8"/>
    </row>
    <row r="111" spans="1:14" ht="14.25" customHeight="1">
      <c r="A111" s="17" t="s">
        <v>237</v>
      </c>
      <c r="C111" s="40"/>
      <c r="D111" s="41" t="s">
        <v>97</v>
      </c>
      <c r="E111" s="13" t="e">
        <f t="shared" si="21"/>
        <v>#N/A</v>
      </c>
      <c r="F111" s="14" t="e">
        <f>VLOOKUP(A111,გადასახდელები!$A:$J,9,FALSE)</f>
        <v>#N/A</v>
      </c>
      <c r="G111" s="14" t="e">
        <f>VLOOKUP(A111,გადასახდელები!$A:$J,10,FALSE)</f>
        <v>#N/A</v>
      </c>
      <c r="H111" s="13" t="e">
        <f t="shared" si="22"/>
        <v>#N/A</v>
      </c>
      <c r="I111" s="14" t="e">
        <f>VLOOKUP(A111,გადასახდელები!$A:$J,12,FALSE)</f>
        <v>#N/A</v>
      </c>
      <c r="J111" s="14" t="e">
        <f>VLOOKUP(A111,გადასახდელები!$A:$J,13,FALSE)</f>
        <v>#N/A</v>
      </c>
      <c r="K111" s="13" t="e">
        <f t="shared" si="23"/>
        <v>#N/A</v>
      </c>
      <c r="L111" s="14" t="e">
        <f>VLOOKUP(A111,გადასახდელები!$A:$J,15,FALSE)</f>
        <v>#N/A</v>
      </c>
      <c r="M111" s="14" t="e">
        <f>VLOOKUP(A111,გადასახდელები!$A:$J,16,FALSE)</f>
        <v>#N/A</v>
      </c>
      <c r="N111" s="8"/>
    </row>
    <row r="112" spans="1:14" ht="14.25" customHeight="1">
      <c r="A112" s="17" t="s">
        <v>238</v>
      </c>
      <c r="C112" s="40"/>
      <c r="D112" s="41" t="s">
        <v>98</v>
      </c>
      <c r="E112" s="13" t="e">
        <f t="shared" si="21"/>
        <v>#N/A</v>
      </c>
      <c r="F112" s="14" t="e">
        <f>VLOOKUP(A112,გადასახდელები!$A:$J,9,FALSE)</f>
        <v>#N/A</v>
      </c>
      <c r="G112" s="14" t="e">
        <f>VLOOKUP(A112,გადასახდელები!$A:$J,10,FALSE)</f>
        <v>#N/A</v>
      </c>
      <c r="H112" s="13" t="e">
        <f t="shared" si="22"/>
        <v>#N/A</v>
      </c>
      <c r="I112" s="14" t="e">
        <f>VLOOKUP(A112,გადასახდელები!$A:$J,12,FALSE)</f>
        <v>#N/A</v>
      </c>
      <c r="J112" s="14" t="e">
        <f>VLOOKUP(A112,გადასახდელები!$A:$J,13,FALSE)</f>
        <v>#N/A</v>
      </c>
      <c r="K112" s="13" t="e">
        <f t="shared" si="23"/>
        <v>#N/A</v>
      </c>
      <c r="L112" s="14" t="e">
        <f>VLOOKUP(A112,გადასახდელები!$A:$J,15,FALSE)</f>
        <v>#N/A</v>
      </c>
      <c r="M112" s="14" t="e">
        <f>VLOOKUP(A112,გადასახდელები!$A:$J,16,FALSE)</f>
        <v>#N/A</v>
      </c>
      <c r="N112" s="8"/>
    </row>
    <row r="113" spans="1:14" ht="14.25" customHeight="1">
      <c r="A113" s="17" t="s">
        <v>239</v>
      </c>
      <c r="C113" s="40"/>
      <c r="D113" s="41" t="s">
        <v>14</v>
      </c>
      <c r="E113" s="13" t="e">
        <f t="shared" si="21"/>
        <v>#N/A</v>
      </c>
      <c r="F113" s="14" t="e">
        <f>VLOOKUP(A113,გადასახდელები!$A:$J,9,FALSE)</f>
        <v>#N/A</v>
      </c>
      <c r="G113" s="14" t="e">
        <f>VLOOKUP(A113,გადასახდელები!$A:$J,10,FALSE)</f>
        <v>#N/A</v>
      </c>
      <c r="H113" s="13" t="e">
        <f t="shared" si="22"/>
        <v>#N/A</v>
      </c>
      <c r="I113" s="14" t="e">
        <f>VLOOKUP(A113,გადასახდელები!$A:$J,12,FALSE)</f>
        <v>#N/A</v>
      </c>
      <c r="J113" s="14" t="e">
        <f>VLOOKUP(A113,გადასახდელები!$A:$J,13,FALSE)</f>
        <v>#N/A</v>
      </c>
      <c r="K113" s="13" t="e">
        <f t="shared" si="23"/>
        <v>#N/A</v>
      </c>
      <c r="L113" s="14" t="e">
        <f>VLOOKUP(A113,გადასახდელები!$A:$J,15,FALSE)</f>
        <v>#N/A</v>
      </c>
      <c r="M113" s="14" t="e">
        <f>VLOOKUP(A113,გადასახდელები!$A:$J,16,FALSE)</f>
        <v>#N/A</v>
      </c>
      <c r="N113" s="8"/>
    </row>
    <row r="114" spans="1:14">
      <c r="A114" s="17" t="s">
        <v>240</v>
      </c>
      <c r="C114" s="38"/>
      <c r="D114" s="39" t="s">
        <v>73</v>
      </c>
      <c r="E114" s="11" t="e">
        <f t="shared" si="21"/>
        <v>#N/A</v>
      </c>
      <c r="F114" s="12" t="e">
        <f>VLOOKUP(A114,გადასახდელები!$A:$J,9,FALSE)</f>
        <v>#N/A</v>
      </c>
      <c r="G114" s="12" t="e">
        <f>VLOOKUP(A114,გადასახდელები!$A:$J,10,FALSE)</f>
        <v>#N/A</v>
      </c>
      <c r="H114" s="11" t="e">
        <f t="shared" si="22"/>
        <v>#N/A</v>
      </c>
      <c r="I114" s="12" t="e">
        <f>VLOOKUP(A114,გადასახდელები!$A:$J,12,FALSE)</f>
        <v>#N/A</v>
      </c>
      <c r="J114" s="12" t="e">
        <f>VLOOKUP(A114,გადასახდელები!$A:$J,13,FALSE)</f>
        <v>#N/A</v>
      </c>
      <c r="K114" s="11" t="e">
        <f t="shared" si="23"/>
        <v>#N/A</v>
      </c>
      <c r="L114" s="12" t="e">
        <f>VLOOKUP(A114,გადასახდელები!$A:$J,15,FALSE)</f>
        <v>#N/A</v>
      </c>
      <c r="M114" s="12" t="e">
        <f>VLOOKUP(A114,გადასახდელები!$A:$J,16,FALSE)</f>
        <v>#N/A</v>
      </c>
      <c r="N114" s="8"/>
    </row>
    <row r="115" spans="1:14" ht="15" customHeight="1">
      <c r="A115" s="17" t="s">
        <v>241</v>
      </c>
      <c r="C115" s="40"/>
      <c r="D115" s="42" t="s">
        <v>99</v>
      </c>
      <c r="E115" s="13" t="e">
        <f t="shared" si="21"/>
        <v>#N/A</v>
      </c>
      <c r="F115" s="14" t="e">
        <f>VLOOKUP(A115,გადასახდელები!$A:$J,9,FALSE)</f>
        <v>#N/A</v>
      </c>
      <c r="G115" s="14" t="e">
        <f>VLOOKUP(A115,გადასახდელები!$A:$J,10,FALSE)</f>
        <v>#N/A</v>
      </c>
      <c r="H115" s="13" t="e">
        <f t="shared" si="22"/>
        <v>#N/A</v>
      </c>
      <c r="I115" s="14" t="e">
        <f>VLOOKUP(A115,გადასახდელები!$A:$J,12,FALSE)</f>
        <v>#N/A</v>
      </c>
      <c r="J115" s="14" t="e">
        <f>VLOOKUP(A115,გადასახდელები!$A:$J,13,FALSE)</f>
        <v>#N/A</v>
      </c>
      <c r="K115" s="13" t="e">
        <f t="shared" si="23"/>
        <v>#N/A</v>
      </c>
      <c r="L115" s="14" t="e">
        <f>VLOOKUP(A115,გადასახდელები!$A:$J,15,FALSE)</f>
        <v>#N/A</v>
      </c>
      <c r="M115" s="14" t="e">
        <f>VLOOKUP(A115,გადასახდელები!$A:$J,16,FALSE)</f>
        <v>#N/A</v>
      </c>
      <c r="N115" s="8"/>
    </row>
    <row r="116" spans="1:14" ht="15" customHeight="1">
      <c r="A116" s="17" t="s">
        <v>242</v>
      </c>
      <c r="C116" s="40"/>
      <c r="D116" s="42" t="s">
        <v>96</v>
      </c>
      <c r="E116" s="13" t="e">
        <f t="shared" si="21"/>
        <v>#N/A</v>
      </c>
      <c r="F116" s="14" t="e">
        <f>VLOOKUP(A116,გადასახდელები!$A:$J,9,FALSE)</f>
        <v>#N/A</v>
      </c>
      <c r="G116" s="14" t="e">
        <f>VLOOKUP(A116,გადასახდელები!$A:$J,10,FALSE)</f>
        <v>#N/A</v>
      </c>
      <c r="H116" s="13" t="e">
        <f t="shared" si="22"/>
        <v>#N/A</v>
      </c>
      <c r="I116" s="14" t="e">
        <f>VLOOKUP(A116,გადასახდელები!$A:$J,12,FALSE)</f>
        <v>#N/A</v>
      </c>
      <c r="J116" s="14" t="e">
        <f>VLOOKUP(A116,გადასახდელები!$A:$J,13,FALSE)</f>
        <v>#N/A</v>
      </c>
      <c r="K116" s="13" t="e">
        <f t="shared" si="23"/>
        <v>#N/A</v>
      </c>
      <c r="L116" s="14" t="e">
        <f>VLOOKUP(A116,გადასახდელები!$A:$J,15,FALSE)</f>
        <v>#N/A</v>
      </c>
      <c r="M116" s="14" t="e">
        <f>VLOOKUP(A116,გადასახდელები!$A:$J,16,FALSE)</f>
        <v>#N/A</v>
      </c>
      <c r="N116" s="8"/>
    </row>
    <row r="117" spans="1:14" ht="15" customHeight="1">
      <c r="A117" s="17" t="s">
        <v>85</v>
      </c>
      <c r="C117" s="40"/>
      <c r="D117" s="43" t="s">
        <v>101</v>
      </c>
      <c r="E117" s="13" t="e">
        <f t="shared" si="21"/>
        <v>#N/A</v>
      </c>
      <c r="F117" s="14" t="e">
        <f>VLOOKUP(A117,გადასახდელები!$A:$J,9,FALSE)</f>
        <v>#N/A</v>
      </c>
      <c r="G117" s="14" t="e">
        <f>VLOOKUP(A117,გადასახდელები!$A:$J,10,FALSE)</f>
        <v>#N/A</v>
      </c>
      <c r="H117" s="13" t="e">
        <f t="shared" si="22"/>
        <v>#N/A</v>
      </c>
      <c r="I117" s="14" t="e">
        <f>VLOOKUP(A117,გადასახდელები!$A:$J,12,FALSE)</f>
        <v>#N/A</v>
      </c>
      <c r="J117" s="14" t="e">
        <f>VLOOKUP(A117,გადასახდელები!$A:$J,13,FALSE)</f>
        <v>#N/A</v>
      </c>
      <c r="K117" s="13" t="e">
        <f t="shared" si="23"/>
        <v>#N/A</v>
      </c>
      <c r="L117" s="14" t="e">
        <f>VLOOKUP(A117,გადასახდელები!$A:$J,15,FALSE)</f>
        <v>#N/A</v>
      </c>
      <c r="M117" s="14" t="e">
        <f>VLOOKUP(A117,გადასახდელები!$A:$J,16,FALSE)</f>
        <v>#N/A</v>
      </c>
      <c r="N117" s="8"/>
    </row>
    <row r="118" spans="1:14">
      <c r="A118" s="17" t="s">
        <v>86</v>
      </c>
      <c r="C118" s="38"/>
      <c r="D118" s="44" t="s">
        <v>102</v>
      </c>
      <c r="E118" s="11" t="e">
        <f t="shared" si="21"/>
        <v>#N/A</v>
      </c>
      <c r="F118" s="12" t="e">
        <f>VLOOKUP(A118,გადასახდელები!$A:$J,9,FALSE)</f>
        <v>#N/A</v>
      </c>
      <c r="G118" s="12" t="e">
        <f>VLOOKUP(A118,გადასახდელები!$A:$J,10,FALSE)</f>
        <v>#N/A</v>
      </c>
      <c r="H118" s="11" t="e">
        <f t="shared" si="22"/>
        <v>#N/A</v>
      </c>
      <c r="I118" s="12" t="e">
        <f>VLOOKUP(A118,გადასახდელები!$A:$J,12,FALSE)</f>
        <v>#N/A</v>
      </c>
      <c r="J118" s="12" t="e">
        <f>VLOOKUP(A118,გადასახდელები!$A:$J,13,FALSE)</f>
        <v>#N/A</v>
      </c>
      <c r="K118" s="11" t="e">
        <f t="shared" si="23"/>
        <v>#N/A</v>
      </c>
      <c r="L118" s="12" t="e">
        <f>VLOOKUP(A118,გადასახდელები!$A:$J,15,FALSE)</f>
        <v>#N/A</v>
      </c>
      <c r="M118" s="12" t="e">
        <f>VLOOKUP(A118,გადასახდელები!$A:$J,16,FALSE)</f>
        <v>#N/A</v>
      </c>
      <c r="N118" s="8"/>
    </row>
    <row r="119" spans="1:14" ht="15" customHeight="1">
      <c r="A119" s="17" t="s">
        <v>87</v>
      </c>
      <c r="C119" s="40"/>
      <c r="D119" s="42" t="s">
        <v>99</v>
      </c>
      <c r="E119" s="13" t="e">
        <f t="shared" si="21"/>
        <v>#N/A</v>
      </c>
      <c r="F119" s="14" t="e">
        <f>VLOOKUP(A119,გადასახდელები!$A:$J,9,FALSE)</f>
        <v>#N/A</v>
      </c>
      <c r="G119" s="14" t="e">
        <f>VLOOKUP(A119,გადასახდელები!$A:$J,10,FALSE)</f>
        <v>#N/A</v>
      </c>
      <c r="H119" s="13" t="e">
        <f t="shared" si="22"/>
        <v>#N/A</v>
      </c>
      <c r="I119" s="14" t="e">
        <f>VLOOKUP(A119,გადასახდელები!$A:$J,12,FALSE)</f>
        <v>#N/A</v>
      </c>
      <c r="J119" s="14" t="e">
        <f>VLOOKUP(A119,გადასახდელები!$A:$J,13,FALSE)</f>
        <v>#N/A</v>
      </c>
      <c r="K119" s="13" t="e">
        <f t="shared" si="23"/>
        <v>#N/A</v>
      </c>
      <c r="L119" s="14" t="e">
        <f>VLOOKUP(A119,გადასახდელები!$A:$J,15,FALSE)</f>
        <v>#N/A</v>
      </c>
      <c r="M119" s="14" t="e">
        <f>VLOOKUP(A119,გადასახდელები!$A:$J,16,FALSE)</f>
        <v>#N/A</v>
      </c>
      <c r="N119" s="8"/>
    </row>
    <row r="120" spans="1:14" ht="15" customHeight="1" thickBot="1">
      <c r="A120" s="17" t="s">
        <v>88</v>
      </c>
      <c r="C120" s="40"/>
      <c r="D120" s="42" t="s">
        <v>100</v>
      </c>
      <c r="E120" s="13" t="e">
        <f t="shared" si="21"/>
        <v>#N/A</v>
      </c>
      <c r="F120" s="14" t="e">
        <f>VLOOKUP(A120,გადასახდელები!$A:$J,9,FALSE)</f>
        <v>#N/A</v>
      </c>
      <c r="G120" s="14" t="e">
        <f>VLOOKUP(A120,გადასახდელები!$A:$J,10,FALSE)</f>
        <v>#N/A</v>
      </c>
      <c r="H120" s="13" t="e">
        <f t="shared" si="22"/>
        <v>#N/A</v>
      </c>
      <c r="I120" s="14" t="e">
        <f>VLOOKUP(A120,გადასახდელები!$A:$J,12,FALSE)</f>
        <v>#N/A</v>
      </c>
      <c r="J120" s="14" t="e">
        <f>VLOOKUP(A120,გადასახდელები!$A:$J,13,FALSE)</f>
        <v>#N/A</v>
      </c>
      <c r="K120" s="13" t="e">
        <f t="shared" si="23"/>
        <v>#N/A</v>
      </c>
      <c r="L120" s="14" t="e">
        <f>VLOOKUP(A120,გადასახდელები!$A:$J,15,FALSE)</f>
        <v>#N/A</v>
      </c>
      <c r="M120" s="14" t="e">
        <f>VLOOKUP(A120,გადასახდელები!$A:$J,16,FALSE)</f>
        <v>#N/A</v>
      </c>
      <c r="N120" s="8"/>
    </row>
    <row r="121" spans="1:14" ht="36" customHeight="1" thickBot="1">
      <c r="A121" s="17" t="s">
        <v>89</v>
      </c>
      <c r="B121" s="33"/>
      <c r="C121" s="34" t="s">
        <v>113</v>
      </c>
      <c r="D121" s="35" t="s">
        <v>112</v>
      </c>
      <c r="E121" s="6" t="e">
        <f t="shared" si="21"/>
        <v>#N/A</v>
      </c>
      <c r="F121" s="7" t="e">
        <f>VLOOKUP(A121,გადასახდელები!$A:$J,9,FALSE)</f>
        <v>#N/A</v>
      </c>
      <c r="G121" s="7" t="e">
        <f>VLOOKUP(A121,გადასახდელები!$A:$J,10,FALSE)</f>
        <v>#N/A</v>
      </c>
      <c r="H121" s="6" t="e">
        <f t="shared" si="22"/>
        <v>#N/A</v>
      </c>
      <c r="I121" s="7" t="e">
        <f>VLOOKUP(A121,გადასახდელები!$A:$J,12,FALSE)</f>
        <v>#N/A</v>
      </c>
      <c r="J121" s="7" t="e">
        <f>VLOOKUP(A121,გადასახდელები!$A:$J,13,FALSE)</f>
        <v>#N/A</v>
      </c>
      <c r="K121" s="6" t="e">
        <f t="shared" si="23"/>
        <v>#N/A</v>
      </c>
      <c r="L121" s="7" t="e">
        <f>VLOOKUP(A121,გადასახდელები!$A:$J,15,FALSE)</f>
        <v>#N/A</v>
      </c>
      <c r="M121" s="7" t="e">
        <f>VLOOKUP(A121,გადასახდელები!$A:$J,16,FALSE)</f>
        <v>#N/A</v>
      </c>
      <c r="N121" s="8"/>
    </row>
    <row r="122" spans="1:14" ht="21" thickTop="1">
      <c r="A122" s="17" t="s">
        <v>90</v>
      </c>
      <c r="C122" s="36"/>
      <c r="D122" s="37" t="s">
        <v>245</v>
      </c>
      <c r="E122" s="9" t="e">
        <f t="shared" si="21"/>
        <v>#N/A</v>
      </c>
      <c r="F122" s="10" t="e">
        <f>VLOOKUP(A122,გადასახდელები!$A:$J,9,FALSE)</f>
        <v>#N/A</v>
      </c>
      <c r="G122" s="10" t="e">
        <f>VLOOKUP(A122,გადასახდელები!$A:$J,10,FALSE)</f>
        <v>#N/A</v>
      </c>
      <c r="H122" s="9" t="e">
        <f t="shared" si="22"/>
        <v>#N/A</v>
      </c>
      <c r="I122" s="10" t="e">
        <f>VLOOKUP(A122,გადასახდელები!$A:$J,12,FALSE)</f>
        <v>#N/A</v>
      </c>
      <c r="J122" s="10" t="e">
        <f>VLOOKUP(A122,გადასახდელები!$A:$J,13,FALSE)</f>
        <v>#N/A</v>
      </c>
      <c r="K122" s="9" t="e">
        <f t="shared" si="23"/>
        <v>#N/A</v>
      </c>
      <c r="L122" s="10" t="e">
        <f>VLOOKUP(A122,გადასახდელები!$A:$J,15,FALSE)</f>
        <v>#N/A</v>
      </c>
      <c r="M122" s="10" t="e">
        <f>VLOOKUP(A122,გადასახდელები!$A:$J,16,FALSE)</f>
        <v>#N/A</v>
      </c>
    </row>
    <row r="123" spans="1:14">
      <c r="A123" s="17" t="s">
        <v>91</v>
      </c>
      <c r="C123" s="38"/>
      <c r="D123" s="39" t="s">
        <v>246</v>
      </c>
      <c r="E123" s="11" t="e">
        <f t="shared" si="21"/>
        <v>#N/A</v>
      </c>
      <c r="F123" s="12" t="e">
        <f>VLOOKUP(A123,გადასახდელები!$A:$J,9,FALSE)</f>
        <v>#N/A</v>
      </c>
      <c r="G123" s="12" t="e">
        <f>VLOOKUP(A123,გადასახდელები!$A:$J,10,FALSE)</f>
        <v>#N/A</v>
      </c>
      <c r="H123" s="11" t="e">
        <f t="shared" si="22"/>
        <v>#N/A</v>
      </c>
      <c r="I123" s="12" t="e">
        <f>VLOOKUP(A123,გადასახდელები!$A:$J,12,FALSE)</f>
        <v>#N/A</v>
      </c>
      <c r="J123" s="12" t="e">
        <f>VLOOKUP(A123,გადასახდელები!$A:$J,13,FALSE)</f>
        <v>#N/A</v>
      </c>
      <c r="K123" s="11" t="e">
        <f t="shared" si="23"/>
        <v>#N/A</v>
      </c>
      <c r="L123" s="12" t="e">
        <f>VLOOKUP(A123,გადასახდელები!$A:$J,15,FALSE)</f>
        <v>#N/A</v>
      </c>
      <c r="M123" s="12" t="e">
        <f>VLOOKUP(A123,გადასახდელები!$A:$J,16,FALSE)</f>
        <v>#N/A</v>
      </c>
      <c r="N123" s="8"/>
    </row>
    <row r="124" spans="1:14" ht="15" customHeight="1">
      <c r="A124" s="17" t="s">
        <v>92</v>
      </c>
      <c r="C124" s="40"/>
      <c r="D124" s="41" t="s">
        <v>247</v>
      </c>
      <c r="E124" s="13" t="e">
        <f t="shared" si="21"/>
        <v>#N/A</v>
      </c>
      <c r="F124" s="14" t="e">
        <f>VLOOKUP(A124,გადასახდელები!$A:$J,9,FALSE)</f>
        <v>#N/A</v>
      </c>
      <c r="G124" s="14" t="e">
        <f>VLOOKUP(A124,გადასახდელები!$A:$J,10,FALSE)</f>
        <v>#N/A</v>
      </c>
      <c r="H124" s="13" t="e">
        <f t="shared" si="22"/>
        <v>#N/A</v>
      </c>
      <c r="I124" s="14" t="e">
        <f>VLOOKUP(A124,გადასახდელები!$A:$J,12,FALSE)</f>
        <v>#N/A</v>
      </c>
      <c r="J124" s="14" t="e">
        <f>VLOOKUP(A124,გადასახდელები!$A:$J,13,FALSE)</f>
        <v>#N/A</v>
      </c>
      <c r="K124" s="13" t="e">
        <f t="shared" si="23"/>
        <v>#N/A</v>
      </c>
      <c r="L124" s="14" t="e">
        <f>VLOOKUP(A124,გადასახდელები!$A:$J,15,FALSE)</f>
        <v>#N/A</v>
      </c>
      <c r="M124" s="14" t="e">
        <f>VLOOKUP(A124,გადასახდელები!$A:$J,16,FALSE)</f>
        <v>#N/A</v>
      </c>
      <c r="N124" s="8"/>
    </row>
    <row r="125" spans="1:14" ht="15" customHeight="1">
      <c r="A125" s="17" t="s">
        <v>93</v>
      </c>
      <c r="C125" s="40"/>
      <c r="D125" s="41" t="s">
        <v>248</v>
      </c>
      <c r="E125" s="13" t="e">
        <f t="shared" si="21"/>
        <v>#N/A</v>
      </c>
      <c r="F125" s="14" t="e">
        <f>VLOOKUP(A125,გადასახდელები!$A:$J,9,FALSE)</f>
        <v>#N/A</v>
      </c>
      <c r="G125" s="14" t="e">
        <f>VLOOKUP(A125,გადასახდელები!$A:$J,10,FALSE)</f>
        <v>#N/A</v>
      </c>
      <c r="H125" s="13" t="e">
        <f t="shared" si="22"/>
        <v>#N/A</v>
      </c>
      <c r="I125" s="14" t="e">
        <f>VLOOKUP(A125,გადასახდელები!$A:$J,12,FALSE)</f>
        <v>#N/A</v>
      </c>
      <c r="J125" s="14" t="e">
        <f>VLOOKUP(A125,გადასახდელები!$A:$J,13,FALSE)</f>
        <v>#N/A</v>
      </c>
      <c r="K125" s="13" t="e">
        <f t="shared" si="23"/>
        <v>#N/A</v>
      </c>
      <c r="L125" s="14" t="e">
        <f>VLOOKUP(A125,გადასახდელები!$A:$J,15,FALSE)</f>
        <v>#N/A</v>
      </c>
      <c r="M125" s="14" t="e">
        <f>VLOOKUP(A125,გადასახდელები!$A:$J,16,FALSE)</f>
        <v>#N/A</v>
      </c>
      <c r="N125" s="8"/>
    </row>
    <row r="126" spans="1:14" ht="15" customHeight="1">
      <c r="A126" s="17" t="s">
        <v>63</v>
      </c>
      <c r="C126" s="40"/>
      <c r="D126" s="41" t="s">
        <v>70</v>
      </c>
      <c r="E126" s="13" t="e">
        <f t="shared" si="21"/>
        <v>#N/A</v>
      </c>
      <c r="F126" s="14" t="e">
        <f>VLOOKUP(A126,გადასახდელები!$A:$J,9,FALSE)</f>
        <v>#N/A</v>
      </c>
      <c r="G126" s="14" t="e">
        <f>VLOOKUP(A126,გადასახდელები!$A:$J,10,FALSE)</f>
        <v>#N/A</v>
      </c>
      <c r="H126" s="13" t="e">
        <f t="shared" si="22"/>
        <v>#N/A</v>
      </c>
      <c r="I126" s="14" t="e">
        <f>VLOOKUP(A126,გადასახდელები!$A:$J,12,FALSE)</f>
        <v>#N/A</v>
      </c>
      <c r="J126" s="14" t="e">
        <f>VLOOKUP(A126,გადასახდელები!$A:$J,13,FALSE)</f>
        <v>#N/A</v>
      </c>
      <c r="K126" s="13" t="e">
        <f t="shared" si="23"/>
        <v>#N/A</v>
      </c>
      <c r="L126" s="14" t="e">
        <f>VLOOKUP(A126,გადასახდელები!$A:$J,15,FALSE)</f>
        <v>#N/A</v>
      </c>
      <c r="M126" s="14" t="e">
        <f>VLOOKUP(A126,გადასახდელები!$A:$J,16,FALSE)</f>
        <v>#N/A</v>
      </c>
      <c r="N126" s="8"/>
    </row>
    <row r="127" spans="1:14" ht="15" customHeight="1">
      <c r="A127" s="17" t="s">
        <v>64</v>
      </c>
      <c r="C127" s="40"/>
      <c r="D127" s="41" t="s">
        <v>249</v>
      </c>
      <c r="E127" s="13" t="e">
        <f t="shared" si="21"/>
        <v>#N/A</v>
      </c>
      <c r="F127" s="14" t="e">
        <f>VLOOKUP(A127,გადასახდელები!$A:$J,9,FALSE)</f>
        <v>#N/A</v>
      </c>
      <c r="G127" s="14" t="e">
        <f>VLOOKUP(A127,გადასახდელები!$A:$J,10,FALSE)</f>
        <v>#N/A</v>
      </c>
      <c r="H127" s="13" t="e">
        <f t="shared" si="22"/>
        <v>#N/A</v>
      </c>
      <c r="I127" s="14" t="e">
        <f>VLOOKUP(A127,გადასახდელები!$A:$J,12,FALSE)</f>
        <v>#N/A</v>
      </c>
      <c r="J127" s="14" t="e">
        <f>VLOOKUP(A127,გადასახდელები!$A:$J,13,FALSE)</f>
        <v>#N/A</v>
      </c>
      <c r="K127" s="13" t="e">
        <f t="shared" si="23"/>
        <v>#N/A</v>
      </c>
      <c r="L127" s="14" t="e">
        <f>VLOOKUP(A127,გადასახდელები!$A:$J,15,FALSE)</f>
        <v>#N/A</v>
      </c>
      <c r="M127" s="14" t="e">
        <f>VLOOKUP(A127,გადასახდელები!$A:$J,16,FALSE)</f>
        <v>#N/A</v>
      </c>
      <c r="N127" s="8"/>
    </row>
    <row r="128" spans="1:14" ht="15" customHeight="1">
      <c r="A128" s="17" t="s">
        <v>65</v>
      </c>
      <c r="C128" s="40"/>
      <c r="D128" s="41" t="s">
        <v>250</v>
      </c>
      <c r="E128" s="13" t="e">
        <f t="shared" si="21"/>
        <v>#N/A</v>
      </c>
      <c r="F128" s="14" t="e">
        <f>VLOOKUP(A128,გადასახდელები!$A:$J,9,FALSE)</f>
        <v>#N/A</v>
      </c>
      <c r="G128" s="14" t="e">
        <f>VLOOKUP(A128,გადასახდელები!$A:$J,10,FALSE)</f>
        <v>#N/A</v>
      </c>
      <c r="H128" s="13" t="e">
        <f t="shared" si="22"/>
        <v>#N/A</v>
      </c>
      <c r="I128" s="14" t="e">
        <f>VLOOKUP(A128,გადასახდელები!$A:$J,12,FALSE)</f>
        <v>#N/A</v>
      </c>
      <c r="J128" s="14" t="e">
        <f>VLOOKUP(A128,გადასახდელები!$A:$J,13,FALSE)</f>
        <v>#N/A</v>
      </c>
      <c r="K128" s="13" t="e">
        <f t="shared" si="23"/>
        <v>#N/A</v>
      </c>
      <c r="L128" s="14" t="e">
        <f>VLOOKUP(A128,გადასახდელები!$A:$J,15,FALSE)</f>
        <v>#N/A</v>
      </c>
      <c r="M128" s="14" t="e">
        <f>VLOOKUP(A128,გადასახდელები!$A:$J,16,FALSE)</f>
        <v>#N/A</v>
      </c>
      <c r="N128" s="8"/>
    </row>
    <row r="129" spans="1:14" ht="15" customHeight="1">
      <c r="A129" s="17" t="s">
        <v>66</v>
      </c>
      <c r="C129" s="40"/>
      <c r="D129" s="41" t="s">
        <v>251</v>
      </c>
      <c r="E129" s="13" t="e">
        <f t="shared" si="21"/>
        <v>#N/A</v>
      </c>
      <c r="F129" s="14" t="e">
        <f>VLOOKUP(A129,გადასახდელები!$A:$J,9,FALSE)</f>
        <v>#N/A</v>
      </c>
      <c r="G129" s="14" t="e">
        <f>VLOOKUP(A129,გადასახდელები!$A:$J,10,FALSE)</f>
        <v>#N/A</v>
      </c>
      <c r="H129" s="13" t="e">
        <f t="shared" si="22"/>
        <v>#N/A</v>
      </c>
      <c r="I129" s="14" t="e">
        <f>VLOOKUP(A129,გადასახდელები!$A:$J,12,FALSE)</f>
        <v>#N/A</v>
      </c>
      <c r="J129" s="14" t="e">
        <f>VLOOKUP(A129,გადასახდელები!$A:$J,13,FALSE)</f>
        <v>#N/A</v>
      </c>
      <c r="K129" s="13" t="e">
        <f t="shared" si="23"/>
        <v>#N/A</v>
      </c>
      <c r="L129" s="14" t="e">
        <f>VLOOKUP(A129,გადასახდელები!$A:$J,15,FALSE)</f>
        <v>#N/A</v>
      </c>
      <c r="M129" s="14" t="e">
        <f>VLOOKUP(A129,გადასახდელები!$A:$J,16,FALSE)</f>
        <v>#N/A</v>
      </c>
      <c r="N129" s="8"/>
    </row>
    <row r="130" spans="1:14" ht="15" customHeight="1">
      <c r="A130" s="17" t="s">
        <v>67</v>
      </c>
      <c r="C130" s="40"/>
      <c r="D130" s="41" t="s">
        <v>252</v>
      </c>
      <c r="E130" s="13" t="e">
        <f t="shared" si="21"/>
        <v>#N/A</v>
      </c>
      <c r="F130" s="14" t="e">
        <f>VLOOKUP(A130,გადასახდელები!$A:$J,9,FALSE)</f>
        <v>#N/A</v>
      </c>
      <c r="G130" s="14" t="e">
        <f>VLOOKUP(A130,გადასახდელები!$A:$J,10,FALSE)</f>
        <v>#N/A</v>
      </c>
      <c r="H130" s="13" t="e">
        <f t="shared" si="22"/>
        <v>#N/A</v>
      </c>
      <c r="I130" s="14" t="e">
        <f>VLOOKUP(A130,გადასახდელები!$A:$J,12,FALSE)</f>
        <v>#N/A</v>
      </c>
      <c r="J130" s="14" t="e">
        <f>VLOOKUP(A130,გადასახდელები!$A:$J,13,FALSE)</f>
        <v>#N/A</v>
      </c>
      <c r="K130" s="13" t="e">
        <f t="shared" si="23"/>
        <v>#N/A</v>
      </c>
      <c r="L130" s="14" t="e">
        <f>VLOOKUP(A130,გადასახდელები!$A:$J,15,FALSE)</f>
        <v>#N/A</v>
      </c>
      <c r="M130" s="14" t="e">
        <f>VLOOKUP(A130,გადასახდელები!$A:$J,16,FALSE)</f>
        <v>#N/A</v>
      </c>
      <c r="N130" s="8"/>
    </row>
    <row r="131" spans="1:14" ht="15" customHeight="1">
      <c r="A131" s="17" t="s">
        <v>68</v>
      </c>
      <c r="C131" s="40"/>
      <c r="D131" s="41" t="s">
        <v>165</v>
      </c>
      <c r="E131" s="13" t="e">
        <f t="shared" si="21"/>
        <v>#N/A</v>
      </c>
      <c r="F131" s="14" t="e">
        <f>VLOOKUP(A131,გადასახდელები!$A:$J,9,FALSE)</f>
        <v>#N/A</v>
      </c>
      <c r="G131" s="14" t="e">
        <f>VLOOKUP(A131,გადასახდელები!$A:$J,10,FALSE)</f>
        <v>#N/A</v>
      </c>
      <c r="H131" s="13" t="e">
        <f t="shared" si="22"/>
        <v>#N/A</v>
      </c>
      <c r="I131" s="14" t="e">
        <f>VLOOKUP(A131,გადასახდელები!$A:$J,12,FALSE)</f>
        <v>#N/A</v>
      </c>
      <c r="J131" s="14" t="e">
        <f>VLOOKUP(A131,გადასახდელები!$A:$J,13,FALSE)</f>
        <v>#N/A</v>
      </c>
      <c r="K131" s="13" t="e">
        <f t="shared" si="23"/>
        <v>#N/A</v>
      </c>
      <c r="L131" s="14" t="e">
        <f>VLOOKUP(A131,გადასახდელები!$A:$J,15,FALSE)</f>
        <v>#N/A</v>
      </c>
      <c r="M131" s="14" t="e">
        <f>VLOOKUP(A131,გადასახდელები!$A:$J,16,FALSE)</f>
        <v>#N/A</v>
      </c>
      <c r="N131" s="8"/>
    </row>
    <row r="132" spans="1:14">
      <c r="A132" s="17" t="s">
        <v>69</v>
      </c>
      <c r="C132" s="38"/>
      <c r="D132" s="39" t="s">
        <v>166</v>
      </c>
      <c r="E132" s="11" t="e">
        <f t="shared" si="21"/>
        <v>#N/A</v>
      </c>
      <c r="F132" s="12" t="e">
        <f>VLOOKUP(A132,გადასახდელები!$A:$J,9,FALSE)</f>
        <v>#N/A</v>
      </c>
      <c r="G132" s="12" t="e">
        <f>VLOOKUP(A132,გადასახდელები!$A:$J,10,FALSE)</f>
        <v>#N/A</v>
      </c>
      <c r="H132" s="11" t="e">
        <f t="shared" si="22"/>
        <v>#N/A</v>
      </c>
      <c r="I132" s="12" t="e">
        <f>VLOOKUP(A132,გადასახდელები!$A:$J,12,FALSE)</f>
        <v>#N/A</v>
      </c>
      <c r="J132" s="12" t="e">
        <f>VLOOKUP(A132,გადასახდელები!$A:$J,13,FALSE)</f>
        <v>#N/A</v>
      </c>
      <c r="K132" s="11" t="e">
        <f t="shared" si="23"/>
        <v>#N/A</v>
      </c>
      <c r="L132" s="12" t="e">
        <f>VLOOKUP(A132,გადასახდელები!$A:$J,15,FALSE)</f>
        <v>#N/A</v>
      </c>
      <c r="M132" s="12" t="e">
        <f>VLOOKUP(A132,გადასახდელები!$A:$J,16,FALSE)</f>
        <v>#N/A</v>
      </c>
      <c r="N132" s="8"/>
    </row>
    <row r="133" spans="1:14" ht="14.25" customHeight="1">
      <c r="A133" s="17" t="s">
        <v>243</v>
      </c>
      <c r="C133" s="40"/>
      <c r="D133" s="41" t="s">
        <v>84</v>
      </c>
      <c r="E133" s="13" t="e">
        <f t="shared" si="21"/>
        <v>#N/A</v>
      </c>
      <c r="F133" s="14" t="e">
        <f>VLOOKUP(A133,გადასახდელები!$A:$J,9,FALSE)</f>
        <v>#N/A</v>
      </c>
      <c r="G133" s="14" t="e">
        <f>VLOOKUP(A133,გადასახდელები!$A:$J,10,FALSE)</f>
        <v>#N/A</v>
      </c>
      <c r="H133" s="13" t="e">
        <f t="shared" si="22"/>
        <v>#N/A</v>
      </c>
      <c r="I133" s="14" t="e">
        <f>VLOOKUP(A133,გადასახდელები!$A:$J,12,FALSE)</f>
        <v>#N/A</v>
      </c>
      <c r="J133" s="14" t="e">
        <f>VLOOKUP(A133,გადასახდელები!$A:$J,13,FALSE)</f>
        <v>#N/A</v>
      </c>
      <c r="K133" s="13" t="e">
        <f t="shared" si="23"/>
        <v>#N/A</v>
      </c>
      <c r="L133" s="14" t="e">
        <f>VLOOKUP(A133,გადასახდელები!$A:$J,15,FALSE)</f>
        <v>#N/A</v>
      </c>
      <c r="M133" s="14" t="e">
        <f>VLOOKUP(A133,გადასახდელები!$A:$J,16,FALSE)</f>
        <v>#N/A</v>
      </c>
      <c r="N133" s="8"/>
    </row>
    <row r="134" spans="1:14" ht="14.25" customHeight="1">
      <c r="A134" s="17" t="s">
        <v>227</v>
      </c>
      <c r="C134" s="40"/>
      <c r="D134" s="41" t="s">
        <v>97</v>
      </c>
      <c r="E134" s="13" t="e">
        <f t="shared" si="21"/>
        <v>#N/A</v>
      </c>
      <c r="F134" s="14" t="e">
        <f>VLOOKUP(A134,გადასახდელები!$A:$J,9,FALSE)</f>
        <v>#N/A</v>
      </c>
      <c r="G134" s="14" t="e">
        <f>VLOOKUP(A134,გადასახდელები!$A:$J,10,FALSE)</f>
        <v>#N/A</v>
      </c>
      <c r="H134" s="13" t="e">
        <f t="shared" si="22"/>
        <v>#N/A</v>
      </c>
      <c r="I134" s="14" t="e">
        <f>VLOOKUP(A134,გადასახდელები!$A:$J,12,FALSE)</f>
        <v>#N/A</v>
      </c>
      <c r="J134" s="14" t="e">
        <f>VLOOKUP(A134,გადასახდელები!$A:$J,13,FALSE)</f>
        <v>#N/A</v>
      </c>
      <c r="K134" s="13" t="e">
        <f t="shared" si="23"/>
        <v>#N/A</v>
      </c>
      <c r="L134" s="14" t="e">
        <f>VLOOKUP(A134,გადასახდელები!$A:$J,15,FALSE)</f>
        <v>#N/A</v>
      </c>
      <c r="M134" s="14" t="e">
        <f>VLOOKUP(A134,გადასახდელები!$A:$J,16,FALSE)</f>
        <v>#N/A</v>
      </c>
      <c r="N134" s="8"/>
    </row>
    <row r="135" spans="1:14" ht="14.25" customHeight="1">
      <c r="A135" s="17" t="s">
        <v>228</v>
      </c>
      <c r="C135" s="40"/>
      <c r="D135" s="41" t="s">
        <v>98</v>
      </c>
      <c r="E135" s="13" t="e">
        <f t="shared" si="21"/>
        <v>#N/A</v>
      </c>
      <c r="F135" s="14" t="e">
        <f>VLOOKUP(A135,გადასახდელები!$A:$J,9,FALSE)</f>
        <v>#N/A</v>
      </c>
      <c r="G135" s="14" t="e">
        <f>VLOOKUP(A135,გადასახდელები!$A:$J,10,FALSE)</f>
        <v>#N/A</v>
      </c>
      <c r="H135" s="13" t="e">
        <f t="shared" si="22"/>
        <v>#N/A</v>
      </c>
      <c r="I135" s="14" t="e">
        <f>VLOOKUP(A135,გადასახდელები!$A:$J,12,FALSE)</f>
        <v>#N/A</v>
      </c>
      <c r="J135" s="14" t="e">
        <f>VLOOKUP(A135,გადასახდელები!$A:$J,13,FALSE)</f>
        <v>#N/A</v>
      </c>
      <c r="K135" s="13" t="e">
        <f t="shared" si="23"/>
        <v>#N/A</v>
      </c>
      <c r="L135" s="14" t="e">
        <f>VLOOKUP(A135,გადასახდელები!$A:$J,15,FALSE)</f>
        <v>#N/A</v>
      </c>
      <c r="M135" s="14" t="e">
        <f>VLOOKUP(A135,გადასახდელები!$A:$J,16,FALSE)</f>
        <v>#N/A</v>
      </c>
      <c r="N135" s="8"/>
    </row>
    <row r="136" spans="1:14" ht="14.25" customHeight="1">
      <c r="A136" s="17" t="s">
        <v>229</v>
      </c>
      <c r="C136" s="40"/>
      <c r="D136" s="41" t="s">
        <v>14</v>
      </c>
      <c r="E136" s="13" t="e">
        <f t="shared" si="21"/>
        <v>#N/A</v>
      </c>
      <c r="F136" s="14" t="e">
        <f>VLOOKUP(A136,გადასახდელები!$A:$J,9,FALSE)</f>
        <v>#N/A</v>
      </c>
      <c r="G136" s="14" t="e">
        <f>VLOOKUP(A136,გადასახდელები!$A:$J,10,FALSE)</f>
        <v>#N/A</v>
      </c>
      <c r="H136" s="13" t="e">
        <f t="shared" si="22"/>
        <v>#N/A</v>
      </c>
      <c r="I136" s="14" t="e">
        <f>VLOOKUP(A136,გადასახდელები!$A:$J,12,FALSE)</f>
        <v>#N/A</v>
      </c>
      <c r="J136" s="14" t="e">
        <f>VLOOKUP(A136,გადასახდელები!$A:$J,13,FALSE)</f>
        <v>#N/A</v>
      </c>
      <c r="K136" s="13" t="e">
        <f t="shared" si="23"/>
        <v>#N/A</v>
      </c>
      <c r="L136" s="14" t="e">
        <f>VLOOKUP(A136,გადასახდელები!$A:$J,15,FALSE)</f>
        <v>#N/A</v>
      </c>
      <c r="M136" s="14" t="e">
        <f>VLOOKUP(A136,გადასახდელები!$A:$J,16,FALSE)</f>
        <v>#N/A</v>
      </c>
      <c r="N136" s="8"/>
    </row>
    <row r="137" spans="1:14">
      <c r="A137" s="17" t="s">
        <v>230</v>
      </c>
      <c r="C137" s="38"/>
      <c r="D137" s="39" t="s">
        <v>73</v>
      </c>
      <c r="E137" s="11" t="e">
        <f t="shared" si="21"/>
        <v>#N/A</v>
      </c>
      <c r="F137" s="12" t="e">
        <f>VLOOKUP(A137,გადასახდელები!$A:$J,9,FALSE)</f>
        <v>#N/A</v>
      </c>
      <c r="G137" s="12" t="e">
        <f>VLOOKUP(A137,გადასახდელები!$A:$J,10,FALSE)</f>
        <v>#N/A</v>
      </c>
      <c r="H137" s="11" t="e">
        <f t="shared" si="22"/>
        <v>#N/A</v>
      </c>
      <c r="I137" s="12" t="e">
        <f>VLOOKUP(A137,გადასახდელები!$A:$J,12,FALSE)</f>
        <v>#N/A</v>
      </c>
      <c r="J137" s="12" t="e">
        <f>VLOOKUP(A137,გადასახდელები!$A:$J,13,FALSE)</f>
        <v>#N/A</v>
      </c>
      <c r="K137" s="11" t="e">
        <f t="shared" si="23"/>
        <v>#N/A</v>
      </c>
      <c r="L137" s="12" t="e">
        <f>VLOOKUP(A137,გადასახდელები!$A:$J,15,FALSE)</f>
        <v>#N/A</v>
      </c>
      <c r="M137" s="12" t="e">
        <f>VLOOKUP(A137,გადასახდელები!$A:$J,16,FALSE)</f>
        <v>#N/A</v>
      </c>
      <c r="N137" s="8"/>
    </row>
    <row r="138" spans="1:14" ht="15" customHeight="1">
      <c r="A138" s="17" t="s">
        <v>231</v>
      </c>
      <c r="C138" s="40"/>
      <c r="D138" s="42" t="s">
        <v>99</v>
      </c>
      <c r="E138" s="13" t="e">
        <f t="shared" si="21"/>
        <v>#N/A</v>
      </c>
      <c r="F138" s="14" t="e">
        <f>VLOOKUP(A138,გადასახდელები!$A:$J,9,FALSE)</f>
        <v>#N/A</v>
      </c>
      <c r="G138" s="14" t="e">
        <f>VLOOKUP(A138,გადასახდელები!$A:$J,10,FALSE)</f>
        <v>#N/A</v>
      </c>
      <c r="H138" s="13" t="e">
        <f t="shared" si="22"/>
        <v>#N/A</v>
      </c>
      <c r="I138" s="14" t="e">
        <f>VLOOKUP(A138,გადასახდელები!$A:$J,12,FALSE)</f>
        <v>#N/A</v>
      </c>
      <c r="J138" s="14" t="e">
        <f>VLOOKUP(A138,გადასახდელები!$A:$J,13,FALSE)</f>
        <v>#N/A</v>
      </c>
      <c r="K138" s="13" t="e">
        <f t="shared" si="23"/>
        <v>#N/A</v>
      </c>
      <c r="L138" s="14" t="e">
        <f>VLOOKUP(A138,გადასახდელები!$A:$J,15,FALSE)</f>
        <v>#N/A</v>
      </c>
      <c r="M138" s="14" t="e">
        <f>VLOOKUP(A138,გადასახდელები!$A:$J,16,FALSE)</f>
        <v>#N/A</v>
      </c>
      <c r="N138" s="8"/>
    </row>
    <row r="139" spans="1:14" ht="15" customHeight="1">
      <c r="A139" s="17" t="s">
        <v>232</v>
      </c>
      <c r="C139" s="40"/>
      <c r="D139" s="42" t="s">
        <v>96</v>
      </c>
      <c r="E139" s="13" t="e">
        <f t="shared" si="21"/>
        <v>#N/A</v>
      </c>
      <c r="F139" s="14" t="e">
        <f>VLOOKUP(A139,გადასახდელები!$A:$J,9,FALSE)</f>
        <v>#N/A</v>
      </c>
      <c r="G139" s="14" t="e">
        <f>VLOOKUP(A139,გადასახდელები!$A:$J,10,FALSE)</f>
        <v>#N/A</v>
      </c>
      <c r="H139" s="13" t="e">
        <f t="shared" si="22"/>
        <v>#N/A</v>
      </c>
      <c r="I139" s="14" t="e">
        <f>VLOOKUP(A139,გადასახდელები!$A:$J,12,FALSE)</f>
        <v>#N/A</v>
      </c>
      <c r="J139" s="14" t="e">
        <f>VLOOKUP(A139,გადასახდელები!$A:$J,13,FALSE)</f>
        <v>#N/A</v>
      </c>
      <c r="K139" s="13" t="e">
        <f t="shared" si="23"/>
        <v>#N/A</v>
      </c>
      <c r="L139" s="14" t="e">
        <f>VLOOKUP(A139,გადასახდელები!$A:$J,15,FALSE)</f>
        <v>#N/A</v>
      </c>
      <c r="M139" s="14" t="e">
        <f>VLOOKUP(A139,გადასახდელები!$A:$J,16,FALSE)</f>
        <v>#N/A</v>
      </c>
      <c r="N139" s="8"/>
    </row>
    <row r="140" spans="1:14" ht="15" customHeight="1">
      <c r="A140" s="17" t="s">
        <v>233</v>
      </c>
      <c r="C140" s="40"/>
      <c r="D140" s="43" t="s">
        <v>101</v>
      </c>
      <c r="E140" s="13" t="e">
        <f t="shared" si="21"/>
        <v>#N/A</v>
      </c>
      <c r="F140" s="14" t="e">
        <f>VLOOKUP(A140,გადასახდელები!$A:$J,9,FALSE)</f>
        <v>#N/A</v>
      </c>
      <c r="G140" s="14" t="e">
        <f>VLOOKUP(A140,გადასახდელები!$A:$J,10,FALSE)</f>
        <v>#N/A</v>
      </c>
      <c r="H140" s="13" t="e">
        <f t="shared" si="22"/>
        <v>#N/A</v>
      </c>
      <c r="I140" s="14" t="e">
        <f>VLOOKUP(A140,გადასახდელები!$A:$J,12,FALSE)</f>
        <v>#N/A</v>
      </c>
      <c r="J140" s="14" t="e">
        <f>VLOOKUP(A140,გადასახდელები!$A:$J,13,FALSE)</f>
        <v>#N/A</v>
      </c>
      <c r="K140" s="13" t="e">
        <f t="shared" si="23"/>
        <v>#N/A</v>
      </c>
      <c r="L140" s="14" t="e">
        <f>VLOOKUP(A140,გადასახდელები!$A:$J,15,FALSE)</f>
        <v>#N/A</v>
      </c>
      <c r="M140" s="14" t="e">
        <f>VLOOKUP(A140,გადასახდელები!$A:$J,16,FALSE)</f>
        <v>#N/A</v>
      </c>
      <c r="N140" s="8"/>
    </row>
    <row r="141" spans="1:14">
      <c r="A141" s="17" t="s">
        <v>234</v>
      </c>
      <c r="C141" s="38"/>
      <c r="D141" s="44" t="s">
        <v>102</v>
      </c>
      <c r="E141" s="11" t="e">
        <f t="shared" si="21"/>
        <v>#N/A</v>
      </c>
      <c r="F141" s="12" t="e">
        <f>VLOOKUP(A141,გადასახდელები!$A:$J,9,FALSE)</f>
        <v>#N/A</v>
      </c>
      <c r="G141" s="12" t="e">
        <f>VLOOKUP(A141,გადასახდელები!$A:$J,10,FALSE)</f>
        <v>#N/A</v>
      </c>
      <c r="H141" s="11" t="e">
        <f t="shared" si="22"/>
        <v>#N/A</v>
      </c>
      <c r="I141" s="12" t="e">
        <f>VLOOKUP(A141,გადასახდელები!$A:$J,12,FALSE)</f>
        <v>#N/A</v>
      </c>
      <c r="J141" s="12" t="e">
        <f>VLOOKUP(A141,გადასახდელები!$A:$J,13,FALSE)</f>
        <v>#N/A</v>
      </c>
      <c r="K141" s="11" t="e">
        <f t="shared" si="23"/>
        <v>#N/A</v>
      </c>
      <c r="L141" s="12" t="e">
        <f>VLOOKUP(A141,გადასახდელები!$A:$J,15,FALSE)</f>
        <v>#N/A</v>
      </c>
      <c r="M141" s="12" t="e">
        <f>VLOOKUP(A141,გადასახდელები!$A:$J,16,FALSE)</f>
        <v>#N/A</v>
      </c>
      <c r="N141" s="8"/>
    </row>
    <row r="142" spans="1:14" ht="15" customHeight="1">
      <c r="A142" s="17" t="s">
        <v>235</v>
      </c>
      <c r="C142" s="40"/>
      <c r="D142" s="42" t="s">
        <v>99</v>
      </c>
      <c r="E142" s="13" t="e">
        <f t="shared" si="21"/>
        <v>#N/A</v>
      </c>
      <c r="F142" s="14" t="e">
        <f>VLOOKUP(A142,გადასახდელები!$A:$J,9,FALSE)</f>
        <v>#N/A</v>
      </c>
      <c r="G142" s="14" t="e">
        <f>VLOOKUP(A142,გადასახდელები!$A:$J,10,FALSE)</f>
        <v>#N/A</v>
      </c>
      <c r="H142" s="13" t="e">
        <f t="shared" si="22"/>
        <v>#N/A</v>
      </c>
      <c r="I142" s="14" t="e">
        <f>VLOOKUP(A142,გადასახდელები!$A:$J,12,FALSE)</f>
        <v>#N/A</v>
      </c>
      <c r="J142" s="14" t="e">
        <f>VLOOKUP(A142,გადასახდელები!$A:$J,13,FALSE)</f>
        <v>#N/A</v>
      </c>
      <c r="K142" s="13" t="e">
        <f t="shared" si="23"/>
        <v>#N/A</v>
      </c>
      <c r="L142" s="14" t="e">
        <f>VLOOKUP(A142,გადასახდელები!$A:$J,15,FALSE)</f>
        <v>#N/A</v>
      </c>
      <c r="M142" s="14" t="e">
        <f>VLOOKUP(A142,გადასახდელები!$A:$J,16,FALSE)</f>
        <v>#N/A</v>
      </c>
      <c r="N142" s="8"/>
    </row>
    <row r="143" spans="1:14" ht="15" customHeight="1" thickBot="1">
      <c r="A143" s="17" t="s">
        <v>236</v>
      </c>
      <c r="C143" s="40"/>
      <c r="D143" s="42" t="s">
        <v>100</v>
      </c>
      <c r="E143" s="13" t="e">
        <f t="shared" si="21"/>
        <v>#N/A</v>
      </c>
      <c r="F143" s="14" t="e">
        <f>VLOOKUP(A143,გადასახდელები!$A:$J,9,FALSE)</f>
        <v>#N/A</v>
      </c>
      <c r="G143" s="14" t="e">
        <f>VLOOKUP(A143,გადასახდელები!$A:$J,10,FALSE)</f>
        <v>#N/A</v>
      </c>
      <c r="H143" s="13" t="e">
        <f t="shared" si="22"/>
        <v>#N/A</v>
      </c>
      <c r="I143" s="14" t="e">
        <f>VLOOKUP(A143,გადასახდელები!$A:$J,12,FALSE)</f>
        <v>#N/A</v>
      </c>
      <c r="J143" s="14" t="e">
        <f>VLOOKUP(A143,გადასახდელები!$A:$J,13,FALSE)</f>
        <v>#N/A</v>
      </c>
      <c r="K143" s="13" t="e">
        <f t="shared" si="23"/>
        <v>#N/A</v>
      </c>
      <c r="L143" s="14" t="e">
        <f>VLOOKUP(A143,გადასახდელები!$A:$J,15,FALSE)</f>
        <v>#N/A</v>
      </c>
      <c r="M143" s="14" t="e">
        <f>VLOOKUP(A143,გადასახდელები!$A:$J,16,FALSE)</f>
        <v>#N/A</v>
      </c>
      <c r="N143" s="8"/>
    </row>
    <row r="144" spans="1:14" ht="36" customHeight="1" thickBot="1">
      <c r="A144" s="17" t="s">
        <v>191</v>
      </c>
      <c r="B144" s="33"/>
      <c r="C144" s="34" t="s">
        <v>115</v>
      </c>
      <c r="D144" s="35" t="s">
        <v>114</v>
      </c>
      <c r="E144" s="6" t="e">
        <f t="shared" si="21"/>
        <v>#N/A</v>
      </c>
      <c r="F144" s="7" t="e">
        <f>VLOOKUP(A144,გადასახდელები!$A:$J,9,FALSE)</f>
        <v>#N/A</v>
      </c>
      <c r="G144" s="7" t="e">
        <f>VLOOKUP(A144,გადასახდელები!$A:$J,10,FALSE)</f>
        <v>#N/A</v>
      </c>
      <c r="H144" s="6" t="e">
        <f t="shared" si="22"/>
        <v>#N/A</v>
      </c>
      <c r="I144" s="7" t="e">
        <f>VLOOKUP(A144,გადასახდელები!$A:$J,12,FALSE)</f>
        <v>#N/A</v>
      </c>
      <c r="J144" s="7" t="e">
        <f>VLOOKUP(A144,გადასახდელები!$A:$J,13,FALSE)</f>
        <v>#N/A</v>
      </c>
      <c r="K144" s="6" t="e">
        <f t="shared" si="23"/>
        <v>#N/A</v>
      </c>
      <c r="L144" s="7" t="e">
        <f>VLOOKUP(A144,გადასახდელები!$A:$J,15,FALSE)</f>
        <v>#N/A</v>
      </c>
      <c r="M144" s="7" t="e">
        <f>VLOOKUP(A144,გადასახდელები!$A:$J,16,FALSE)</f>
        <v>#N/A</v>
      </c>
      <c r="N144" s="8"/>
    </row>
    <row r="145" spans="1:14" ht="21" thickTop="1">
      <c r="A145" s="17" t="s">
        <v>192</v>
      </c>
      <c r="C145" s="36"/>
      <c r="D145" s="37" t="s">
        <v>245</v>
      </c>
      <c r="E145" s="9" t="e">
        <f t="shared" si="21"/>
        <v>#N/A</v>
      </c>
      <c r="F145" s="10" t="e">
        <f>VLOOKUP(A145,გადასახდელები!$A:$J,9,FALSE)</f>
        <v>#N/A</v>
      </c>
      <c r="G145" s="10" t="e">
        <f>VLOOKUP(A145,გადასახდელები!$A:$J,10,FALSE)</f>
        <v>#N/A</v>
      </c>
      <c r="H145" s="9" t="e">
        <f t="shared" si="22"/>
        <v>#N/A</v>
      </c>
      <c r="I145" s="10" t="e">
        <f>VLOOKUP(A145,გადასახდელები!$A:$J,12,FALSE)</f>
        <v>#N/A</v>
      </c>
      <c r="J145" s="10" t="e">
        <f>VLOOKUP(A145,გადასახდელები!$A:$J,13,FALSE)</f>
        <v>#N/A</v>
      </c>
      <c r="K145" s="9" t="e">
        <f t="shared" si="23"/>
        <v>#N/A</v>
      </c>
      <c r="L145" s="10" t="e">
        <f>VLOOKUP(A145,გადასახდელები!$A:$J,15,FALSE)</f>
        <v>#N/A</v>
      </c>
      <c r="M145" s="10" t="e">
        <f>VLOOKUP(A145,გადასახდელები!$A:$J,16,FALSE)</f>
        <v>#N/A</v>
      </c>
    </row>
    <row r="146" spans="1:14">
      <c r="A146" s="17" t="s">
        <v>193</v>
      </c>
      <c r="C146" s="38"/>
      <c r="D146" s="39" t="s">
        <v>246</v>
      </c>
      <c r="E146" s="11" t="e">
        <f t="shared" si="21"/>
        <v>#N/A</v>
      </c>
      <c r="F146" s="12" t="e">
        <f>VLOOKUP(A146,გადასახდელები!$A:$J,9,FALSE)</f>
        <v>#N/A</v>
      </c>
      <c r="G146" s="12" t="e">
        <f>VLOOKUP(A146,გადასახდელები!$A:$J,10,FALSE)</f>
        <v>#N/A</v>
      </c>
      <c r="H146" s="11" t="e">
        <f t="shared" si="22"/>
        <v>#N/A</v>
      </c>
      <c r="I146" s="12" t="e">
        <f>VLOOKUP(A146,გადასახდელები!$A:$J,12,FALSE)</f>
        <v>#N/A</v>
      </c>
      <c r="J146" s="12" t="e">
        <f>VLOOKUP(A146,გადასახდელები!$A:$J,13,FALSE)</f>
        <v>#N/A</v>
      </c>
      <c r="K146" s="11" t="e">
        <f t="shared" si="23"/>
        <v>#N/A</v>
      </c>
      <c r="L146" s="12" t="e">
        <f>VLOOKUP(A146,გადასახდელები!$A:$J,15,FALSE)</f>
        <v>#N/A</v>
      </c>
      <c r="M146" s="12" t="e">
        <f>VLOOKUP(A146,გადასახდელები!$A:$J,16,FALSE)</f>
        <v>#N/A</v>
      </c>
      <c r="N146" s="8"/>
    </row>
    <row r="147" spans="1:14" ht="15" customHeight="1">
      <c r="A147" s="17" t="s">
        <v>194</v>
      </c>
      <c r="C147" s="40"/>
      <c r="D147" s="41" t="s">
        <v>247</v>
      </c>
      <c r="E147" s="13" t="e">
        <f t="shared" si="21"/>
        <v>#N/A</v>
      </c>
      <c r="F147" s="14" t="e">
        <f>VLOOKUP(A147,გადასახდელები!$A:$J,9,FALSE)</f>
        <v>#N/A</v>
      </c>
      <c r="G147" s="14" t="e">
        <f>VLOOKUP(A147,გადასახდელები!$A:$J,10,FALSE)</f>
        <v>#N/A</v>
      </c>
      <c r="H147" s="13" t="e">
        <f t="shared" si="22"/>
        <v>#N/A</v>
      </c>
      <c r="I147" s="14" t="e">
        <f>VLOOKUP(A147,გადასახდელები!$A:$J,12,FALSE)</f>
        <v>#N/A</v>
      </c>
      <c r="J147" s="14" t="e">
        <f>VLOOKUP(A147,გადასახდელები!$A:$J,13,FALSE)</f>
        <v>#N/A</v>
      </c>
      <c r="K147" s="13" t="e">
        <f t="shared" si="23"/>
        <v>#N/A</v>
      </c>
      <c r="L147" s="14" t="e">
        <f>VLOOKUP(A147,გადასახდელები!$A:$J,15,FALSE)</f>
        <v>#N/A</v>
      </c>
      <c r="M147" s="14" t="e">
        <f>VLOOKUP(A147,გადასახდელები!$A:$J,16,FALSE)</f>
        <v>#N/A</v>
      </c>
      <c r="N147" s="8"/>
    </row>
    <row r="148" spans="1:14" ht="15" customHeight="1">
      <c r="A148" s="17" t="s">
        <v>162</v>
      </c>
      <c r="C148" s="40"/>
      <c r="D148" s="41" t="s">
        <v>248</v>
      </c>
      <c r="E148" s="13" t="e">
        <f t="shared" si="21"/>
        <v>#N/A</v>
      </c>
      <c r="F148" s="14" t="e">
        <f>VLOOKUP(A148,გადასახდელები!$A:$J,9,FALSE)</f>
        <v>#N/A</v>
      </c>
      <c r="G148" s="14" t="e">
        <f>VLOOKUP(A148,გადასახდელები!$A:$J,10,FALSE)</f>
        <v>#N/A</v>
      </c>
      <c r="H148" s="13" t="e">
        <f t="shared" si="22"/>
        <v>#N/A</v>
      </c>
      <c r="I148" s="14" t="e">
        <f>VLOOKUP(A148,გადასახდელები!$A:$J,12,FALSE)</f>
        <v>#N/A</v>
      </c>
      <c r="J148" s="14" t="e">
        <f>VLOOKUP(A148,გადასახდელები!$A:$J,13,FALSE)</f>
        <v>#N/A</v>
      </c>
      <c r="K148" s="13" t="e">
        <f t="shared" si="23"/>
        <v>#N/A</v>
      </c>
      <c r="L148" s="14" t="e">
        <f>VLOOKUP(A148,გადასახდელები!$A:$J,15,FALSE)</f>
        <v>#N/A</v>
      </c>
      <c r="M148" s="14" t="e">
        <f>VLOOKUP(A148,გადასახდელები!$A:$J,16,FALSE)</f>
        <v>#N/A</v>
      </c>
      <c r="N148" s="8"/>
    </row>
    <row r="149" spans="1:14" ht="15" customHeight="1">
      <c r="A149" s="17" t="s">
        <v>36</v>
      </c>
      <c r="C149" s="40"/>
      <c r="D149" s="41" t="s">
        <v>70</v>
      </c>
      <c r="E149" s="13" t="e">
        <f t="shared" si="21"/>
        <v>#N/A</v>
      </c>
      <c r="F149" s="14" t="e">
        <f>VLOOKUP(A149,გადასახდელები!$A:$J,9,FALSE)</f>
        <v>#N/A</v>
      </c>
      <c r="G149" s="14" t="e">
        <f>VLOOKUP(A149,გადასახდელები!$A:$J,10,FALSE)</f>
        <v>#N/A</v>
      </c>
      <c r="H149" s="13" t="e">
        <f t="shared" si="22"/>
        <v>#N/A</v>
      </c>
      <c r="I149" s="14" t="e">
        <f>VLOOKUP(A149,გადასახდელები!$A:$J,12,FALSE)</f>
        <v>#N/A</v>
      </c>
      <c r="J149" s="14" t="e">
        <f>VLOOKUP(A149,გადასახდელები!$A:$J,13,FALSE)</f>
        <v>#N/A</v>
      </c>
      <c r="K149" s="13" t="e">
        <f t="shared" si="23"/>
        <v>#N/A</v>
      </c>
      <c r="L149" s="14" t="e">
        <f>VLOOKUP(A149,გადასახდელები!$A:$J,15,FALSE)</f>
        <v>#N/A</v>
      </c>
      <c r="M149" s="14" t="e">
        <f>VLOOKUP(A149,გადასახდელები!$A:$J,16,FALSE)</f>
        <v>#N/A</v>
      </c>
      <c r="N149" s="8"/>
    </row>
    <row r="150" spans="1:14" ht="15" customHeight="1">
      <c r="A150" s="17" t="s">
        <v>37</v>
      </c>
      <c r="C150" s="40"/>
      <c r="D150" s="41" t="s">
        <v>249</v>
      </c>
      <c r="E150" s="13" t="e">
        <f t="shared" si="21"/>
        <v>#N/A</v>
      </c>
      <c r="F150" s="14" t="e">
        <f>VLOOKUP(A150,გადასახდელები!$A:$J,9,FALSE)</f>
        <v>#N/A</v>
      </c>
      <c r="G150" s="14" t="e">
        <f>VLOOKUP(A150,გადასახდელები!$A:$J,10,FALSE)</f>
        <v>#N/A</v>
      </c>
      <c r="H150" s="13" t="e">
        <f t="shared" si="22"/>
        <v>#N/A</v>
      </c>
      <c r="I150" s="14" t="e">
        <f>VLOOKUP(A150,გადასახდელები!$A:$J,12,FALSE)</f>
        <v>#N/A</v>
      </c>
      <c r="J150" s="14" t="e">
        <f>VLOOKUP(A150,გადასახდელები!$A:$J,13,FALSE)</f>
        <v>#N/A</v>
      </c>
      <c r="K150" s="13" t="e">
        <f t="shared" si="23"/>
        <v>#N/A</v>
      </c>
      <c r="L150" s="14" t="e">
        <f>VLOOKUP(A150,გადასახდელები!$A:$J,15,FALSE)</f>
        <v>#N/A</v>
      </c>
      <c r="M150" s="14" t="e">
        <f>VLOOKUP(A150,გადასახდელები!$A:$J,16,FALSE)</f>
        <v>#N/A</v>
      </c>
      <c r="N150" s="8"/>
    </row>
    <row r="151" spans="1:14" ht="15" customHeight="1">
      <c r="A151" s="17" t="s">
        <v>38</v>
      </c>
      <c r="C151" s="40"/>
      <c r="D151" s="41" t="s">
        <v>250</v>
      </c>
      <c r="E151" s="13" t="e">
        <f t="shared" si="21"/>
        <v>#N/A</v>
      </c>
      <c r="F151" s="14" t="e">
        <f>VLOOKUP(A151,გადასახდელები!$A:$J,9,FALSE)</f>
        <v>#N/A</v>
      </c>
      <c r="G151" s="14" t="e">
        <f>VLOOKUP(A151,გადასახდელები!$A:$J,10,FALSE)</f>
        <v>#N/A</v>
      </c>
      <c r="H151" s="13" t="e">
        <f t="shared" si="22"/>
        <v>#N/A</v>
      </c>
      <c r="I151" s="14" t="e">
        <f>VLOOKUP(A151,გადასახდელები!$A:$J,12,FALSE)</f>
        <v>#N/A</v>
      </c>
      <c r="J151" s="14" t="e">
        <f>VLOOKUP(A151,გადასახდელები!$A:$J,13,FALSE)</f>
        <v>#N/A</v>
      </c>
      <c r="K151" s="13" t="e">
        <f t="shared" si="23"/>
        <v>#N/A</v>
      </c>
      <c r="L151" s="14" t="e">
        <f>VLOOKUP(A151,გადასახდელები!$A:$J,15,FALSE)</f>
        <v>#N/A</v>
      </c>
      <c r="M151" s="14" t="e">
        <f>VLOOKUP(A151,გადასახდელები!$A:$J,16,FALSE)</f>
        <v>#N/A</v>
      </c>
      <c r="N151" s="8"/>
    </row>
    <row r="152" spans="1:14" ht="15" customHeight="1">
      <c r="A152" s="17" t="s">
        <v>39</v>
      </c>
      <c r="C152" s="40"/>
      <c r="D152" s="41" t="s">
        <v>251</v>
      </c>
      <c r="E152" s="13" t="e">
        <f t="shared" si="21"/>
        <v>#N/A</v>
      </c>
      <c r="F152" s="14" t="e">
        <f>VLOOKUP(A152,გადასახდელები!$A:$J,9,FALSE)</f>
        <v>#N/A</v>
      </c>
      <c r="G152" s="14" t="e">
        <f>VLOOKUP(A152,გადასახდელები!$A:$J,10,FALSE)</f>
        <v>#N/A</v>
      </c>
      <c r="H152" s="13" t="e">
        <f t="shared" si="22"/>
        <v>#N/A</v>
      </c>
      <c r="I152" s="14" t="e">
        <f>VLOOKUP(A152,გადასახდელები!$A:$J,12,FALSE)</f>
        <v>#N/A</v>
      </c>
      <c r="J152" s="14" t="e">
        <f>VLOOKUP(A152,გადასახდელები!$A:$J,13,FALSE)</f>
        <v>#N/A</v>
      </c>
      <c r="K152" s="13" t="e">
        <f t="shared" si="23"/>
        <v>#N/A</v>
      </c>
      <c r="L152" s="14" t="e">
        <f>VLOOKUP(A152,გადასახდელები!$A:$J,15,FALSE)</f>
        <v>#N/A</v>
      </c>
      <c r="M152" s="14" t="e">
        <f>VLOOKUP(A152,გადასახდელები!$A:$J,16,FALSE)</f>
        <v>#N/A</v>
      </c>
      <c r="N152" s="8"/>
    </row>
    <row r="153" spans="1:14" ht="15" customHeight="1">
      <c r="A153" s="17" t="s">
        <v>40</v>
      </c>
      <c r="C153" s="40"/>
      <c r="D153" s="41" t="s">
        <v>252</v>
      </c>
      <c r="E153" s="13" t="e">
        <f t="shared" si="21"/>
        <v>#N/A</v>
      </c>
      <c r="F153" s="14" t="e">
        <f>VLOOKUP(A153,გადასახდელები!$A:$J,9,FALSE)</f>
        <v>#N/A</v>
      </c>
      <c r="G153" s="14" t="e">
        <f>VLOOKUP(A153,გადასახდელები!$A:$J,10,FALSE)</f>
        <v>#N/A</v>
      </c>
      <c r="H153" s="13" t="e">
        <f t="shared" si="22"/>
        <v>#N/A</v>
      </c>
      <c r="I153" s="14" t="e">
        <f>VLOOKUP(A153,გადასახდელები!$A:$J,12,FALSE)</f>
        <v>#N/A</v>
      </c>
      <c r="J153" s="14" t="e">
        <f>VLOOKUP(A153,გადასახდელები!$A:$J,13,FALSE)</f>
        <v>#N/A</v>
      </c>
      <c r="K153" s="13" t="e">
        <f t="shared" si="23"/>
        <v>#N/A</v>
      </c>
      <c r="L153" s="14" t="e">
        <f>VLOOKUP(A153,გადასახდელები!$A:$J,15,FALSE)</f>
        <v>#N/A</v>
      </c>
      <c r="M153" s="14" t="e">
        <f>VLOOKUP(A153,გადასახდელები!$A:$J,16,FALSE)</f>
        <v>#N/A</v>
      </c>
      <c r="N153" s="8"/>
    </row>
    <row r="154" spans="1:14" ht="15" customHeight="1">
      <c r="A154" s="17" t="s">
        <v>41</v>
      </c>
      <c r="C154" s="40"/>
      <c r="D154" s="41" t="s">
        <v>165</v>
      </c>
      <c r="E154" s="13" t="e">
        <f t="shared" si="21"/>
        <v>#N/A</v>
      </c>
      <c r="F154" s="14" t="e">
        <f>VLOOKUP(A154,გადასახდელები!$A:$J,9,FALSE)</f>
        <v>#N/A</v>
      </c>
      <c r="G154" s="14" t="e">
        <f>VLOOKUP(A154,გადასახდელები!$A:$J,10,FALSE)</f>
        <v>#N/A</v>
      </c>
      <c r="H154" s="13" t="e">
        <f t="shared" si="22"/>
        <v>#N/A</v>
      </c>
      <c r="I154" s="14" t="e">
        <f>VLOOKUP(A154,გადასახდელები!$A:$J,12,FALSE)</f>
        <v>#N/A</v>
      </c>
      <c r="J154" s="14" t="e">
        <f>VLOOKUP(A154,გადასახდელები!$A:$J,13,FALSE)</f>
        <v>#N/A</v>
      </c>
      <c r="K154" s="13" t="e">
        <f t="shared" si="23"/>
        <v>#N/A</v>
      </c>
      <c r="L154" s="14" t="e">
        <f>VLOOKUP(A154,გადასახდელები!$A:$J,15,FALSE)</f>
        <v>#N/A</v>
      </c>
      <c r="M154" s="14" t="e">
        <f>VLOOKUP(A154,გადასახდელები!$A:$J,16,FALSE)</f>
        <v>#N/A</v>
      </c>
      <c r="N154" s="8"/>
    </row>
    <row r="155" spans="1:14">
      <c r="A155" s="17" t="s">
        <v>195</v>
      </c>
      <c r="C155" s="38"/>
      <c r="D155" s="39" t="s">
        <v>166</v>
      </c>
      <c r="E155" s="11" t="e">
        <f t="shared" si="21"/>
        <v>#N/A</v>
      </c>
      <c r="F155" s="12" t="e">
        <f>VLOOKUP(A155,გადასახდელები!$A:$J,9,FALSE)</f>
        <v>#N/A</v>
      </c>
      <c r="G155" s="12" t="e">
        <f>VLOOKUP(A155,გადასახდელები!$A:$J,10,FALSE)</f>
        <v>#N/A</v>
      </c>
      <c r="H155" s="11" t="e">
        <f t="shared" si="22"/>
        <v>#N/A</v>
      </c>
      <c r="I155" s="12" t="e">
        <f>VLOOKUP(A155,გადასახდელები!$A:$J,12,FALSE)</f>
        <v>#N/A</v>
      </c>
      <c r="J155" s="12" t="e">
        <f>VLOOKUP(A155,გადასახდელები!$A:$J,13,FALSE)</f>
        <v>#N/A</v>
      </c>
      <c r="K155" s="11" t="e">
        <f t="shared" si="23"/>
        <v>#N/A</v>
      </c>
      <c r="L155" s="12" t="e">
        <f>VLOOKUP(A155,გადასახდელები!$A:$J,15,FALSE)</f>
        <v>#N/A</v>
      </c>
      <c r="M155" s="12" t="e">
        <f>VLOOKUP(A155,გადასახდელები!$A:$J,16,FALSE)</f>
        <v>#N/A</v>
      </c>
      <c r="N155" s="8"/>
    </row>
    <row r="156" spans="1:14" ht="14.25" customHeight="1">
      <c r="A156" s="17" t="s">
        <v>196</v>
      </c>
      <c r="C156" s="40"/>
      <c r="D156" s="41" t="s">
        <v>84</v>
      </c>
      <c r="E156" s="13" t="e">
        <f t="shared" si="21"/>
        <v>#N/A</v>
      </c>
      <c r="F156" s="14" t="e">
        <f>VLOOKUP(A156,გადასახდელები!$A:$J,9,FALSE)</f>
        <v>#N/A</v>
      </c>
      <c r="G156" s="14" t="e">
        <f>VLOOKUP(A156,გადასახდელები!$A:$J,10,FALSE)</f>
        <v>#N/A</v>
      </c>
      <c r="H156" s="13" t="e">
        <f t="shared" si="22"/>
        <v>#N/A</v>
      </c>
      <c r="I156" s="14" t="e">
        <f>VLOOKUP(A156,გადასახდელები!$A:$J,12,FALSE)</f>
        <v>#N/A</v>
      </c>
      <c r="J156" s="14" t="e">
        <f>VLOOKUP(A156,გადასახდელები!$A:$J,13,FALSE)</f>
        <v>#N/A</v>
      </c>
      <c r="K156" s="13" t="e">
        <f t="shared" si="23"/>
        <v>#N/A</v>
      </c>
      <c r="L156" s="14" t="e">
        <f>VLOOKUP(A156,გადასახდელები!$A:$J,15,FALSE)</f>
        <v>#N/A</v>
      </c>
      <c r="M156" s="14" t="e">
        <f>VLOOKUP(A156,გადასახდელები!$A:$J,16,FALSE)</f>
        <v>#N/A</v>
      </c>
      <c r="N156" s="8"/>
    </row>
    <row r="157" spans="1:14" ht="14.25" customHeight="1">
      <c r="A157" s="17" t="s">
        <v>42</v>
      </c>
      <c r="C157" s="40"/>
      <c r="D157" s="41" t="s">
        <v>97</v>
      </c>
      <c r="E157" s="13" t="e">
        <f t="shared" si="21"/>
        <v>#N/A</v>
      </c>
      <c r="F157" s="14" t="e">
        <f>VLOOKUP(A157,გადასახდელები!$A:$J,9,FALSE)</f>
        <v>#N/A</v>
      </c>
      <c r="G157" s="14" t="e">
        <f>VLOOKUP(A157,გადასახდელები!$A:$J,10,FALSE)</f>
        <v>#N/A</v>
      </c>
      <c r="H157" s="13" t="e">
        <f t="shared" si="22"/>
        <v>#N/A</v>
      </c>
      <c r="I157" s="14" t="e">
        <f>VLOOKUP(A157,გადასახდელები!$A:$J,12,FALSE)</f>
        <v>#N/A</v>
      </c>
      <c r="J157" s="14" t="e">
        <f>VLOOKUP(A157,გადასახდელები!$A:$J,13,FALSE)</f>
        <v>#N/A</v>
      </c>
      <c r="K157" s="13" t="e">
        <f t="shared" si="23"/>
        <v>#N/A</v>
      </c>
      <c r="L157" s="14" t="e">
        <f>VLOOKUP(A157,გადასახდელები!$A:$J,15,FALSE)</f>
        <v>#N/A</v>
      </c>
      <c r="M157" s="14" t="e">
        <f>VLOOKUP(A157,გადასახდელები!$A:$J,16,FALSE)</f>
        <v>#N/A</v>
      </c>
      <c r="N157" s="8"/>
    </row>
    <row r="158" spans="1:14" ht="14.25" customHeight="1">
      <c r="A158" s="17" t="s">
        <v>43</v>
      </c>
      <c r="C158" s="40"/>
      <c r="D158" s="41" t="s">
        <v>98</v>
      </c>
      <c r="E158" s="13" t="e">
        <f t="shared" si="21"/>
        <v>#N/A</v>
      </c>
      <c r="F158" s="14" t="e">
        <f>VLOOKUP(A158,გადასახდელები!$A:$J,9,FALSE)</f>
        <v>#N/A</v>
      </c>
      <c r="G158" s="14" t="e">
        <f>VLOOKUP(A158,გადასახდელები!$A:$J,10,FALSE)</f>
        <v>#N/A</v>
      </c>
      <c r="H158" s="13" t="e">
        <f t="shared" si="22"/>
        <v>#N/A</v>
      </c>
      <c r="I158" s="14" t="e">
        <f>VLOOKUP(A158,გადასახდელები!$A:$J,12,FALSE)</f>
        <v>#N/A</v>
      </c>
      <c r="J158" s="14" t="e">
        <f>VLOOKUP(A158,გადასახდელები!$A:$J,13,FALSE)</f>
        <v>#N/A</v>
      </c>
      <c r="K158" s="13" t="e">
        <f t="shared" si="23"/>
        <v>#N/A</v>
      </c>
      <c r="L158" s="14" t="e">
        <f>VLOOKUP(A158,გადასახდელები!$A:$J,15,FALSE)</f>
        <v>#N/A</v>
      </c>
      <c r="M158" s="14" t="e">
        <f>VLOOKUP(A158,გადასახდელები!$A:$J,16,FALSE)</f>
        <v>#N/A</v>
      </c>
      <c r="N158" s="8"/>
    </row>
    <row r="159" spans="1:14" ht="14.25" customHeight="1">
      <c r="A159" s="17" t="s">
        <v>44</v>
      </c>
      <c r="C159" s="40"/>
      <c r="D159" s="41" t="s">
        <v>14</v>
      </c>
      <c r="E159" s="13" t="e">
        <f t="shared" ref="E159:E212" si="24">F159+G159</f>
        <v>#N/A</v>
      </c>
      <c r="F159" s="14" t="e">
        <f>VLOOKUP(A159,გადასახდელები!$A:$J,9,FALSE)</f>
        <v>#N/A</v>
      </c>
      <c r="G159" s="14" t="e">
        <f>VLOOKUP(A159,გადასახდელები!$A:$J,10,FALSE)</f>
        <v>#N/A</v>
      </c>
      <c r="H159" s="13" t="e">
        <f t="shared" ref="H159:H212" si="25">I159+J159</f>
        <v>#N/A</v>
      </c>
      <c r="I159" s="14" t="e">
        <f>VLOOKUP(A159,გადასახდელები!$A:$J,12,FALSE)</f>
        <v>#N/A</v>
      </c>
      <c r="J159" s="14" t="e">
        <f>VLOOKUP(A159,გადასახდელები!$A:$J,13,FALSE)</f>
        <v>#N/A</v>
      </c>
      <c r="K159" s="13" t="e">
        <f t="shared" ref="K159:K212" si="26">L159+M159</f>
        <v>#N/A</v>
      </c>
      <c r="L159" s="14" t="e">
        <f>VLOOKUP(A159,გადასახდელები!$A:$J,15,FALSE)</f>
        <v>#N/A</v>
      </c>
      <c r="M159" s="14" t="e">
        <f>VLOOKUP(A159,გადასახდელები!$A:$J,16,FALSE)</f>
        <v>#N/A</v>
      </c>
      <c r="N159" s="8"/>
    </row>
    <row r="160" spans="1:14">
      <c r="A160" s="17" t="s">
        <v>45</v>
      </c>
      <c r="C160" s="38"/>
      <c r="D160" s="39" t="s">
        <v>73</v>
      </c>
      <c r="E160" s="11" t="e">
        <f t="shared" si="24"/>
        <v>#N/A</v>
      </c>
      <c r="F160" s="12" t="e">
        <f>VLOOKUP(A160,გადასახდელები!$A:$J,9,FALSE)</f>
        <v>#N/A</v>
      </c>
      <c r="G160" s="12" t="e">
        <f>VLOOKUP(A160,გადასახდელები!$A:$J,10,FALSE)</f>
        <v>#N/A</v>
      </c>
      <c r="H160" s="11" t="e">
        <f t="shared" si="25"/>
        <v>#N/A</v>
      </c>
      <c r="I160" s="12" t="e">
        <f>VLOOKUP(A160,გადასახდელები!$A:$J,12,FALSE)</f>
        <v>#N/A</v>
      </c>
      <c r="J160" s="12" t="e">
        <f>VLOOKUP(A160,გადასახდელები!$A:$J,13,FALSE)</f>
        <v>#N/A</v>
      </c>
      <c r="K160" s="11" t="e">
        <f t="shared" si="26"/>
        <v>#N/A</v>
      </c>
      <c r="L160" s="12" t="e">
        <f>VLOOKUP(A160,გადასახდელები!$A:$J,15,FALSE)</f>
        <v>#N/A</v>
      </c>
      <c r="M160" s="12" t="e">
        <f>VLOOKUP(A160,გადასახდელები!$A:$J,16,FALSE)</f>
        <v>#N/A</v>
      </c>
      <c r="N160" s="8"/>
    </row>
    <row r="161" spans="1:14" ht="15" customHeight="1">
      <c r="A161" s="17" t="s">
        <v>46</v>
      </c>
      <c r="C161" s="40"/>
      <c r="D161" s="42" t="s">
        <v>99</v>
      </c>
      <c r="E161" s="13" t="e">
        <f t="shared" si="24"/>
        <v>#N/A</v>
      </c>
      <c r="F161" s="14" t="e">
        <f>VLOOKUP(A161,გადასახდელები!$A:$J,9,FALSE)</f>
        <v>#N/A</v>
      </c>
      <c r="G161" s="14" t="e">
        <f>VLOOKUP(A161,გადასახდელები!$A:$J,10,FALSE)</f>
        <v>#N/A</v>
      </c>
      <c r="H161" s="13" t="e">
        <f t="shared" si="25"/>
        <v>#N/A</v>
      </c>
      <c r="I161" s="14" t="e">
        <f>VLOOKUP(A161,გადასახდელები!$A:$J,12,FALSE)</f>
        <v>#N/A</v>
      </c>
      <c r="J161" s="14" t="e">
        <f>VLOOKUP(A161,გადასახდელები!$A:$J,13,FALSE)</f>
        <v>#N/A</v>
      </c>
      <c r="K161" s="13" t="e">
        <f t="shared" si="26"/>
        <v>#N/A</v>
      </c>
      <c r="L161" s="14" t="e">
        <f>VLOOKUP(A161,გადასახდელები!$A:$J,15,FALSE)</f>
        <v>#N/A</v>
      </c>
      <c r="M161" s="14" t="e">
        <f>VLOOKUP(A161,გადასახდელები!$A:$J,16,FALSE)</f>
        <v>#N/A</v>
      </c>
      <c r="N161" s="8"/>
    </row>
    <row r="162" spans="1:14" ht="15" customHeight="1">
      <c r="A162" s="17" t="s">
        <v>197</v>
      </c>
      <c r="C162" s="40"/>
      <c r="D162" s="42" t="s">
        <v>96</v>
      </c>
      <c r="E162" s="13" t="e">
        <f t="shared" si="24"/>
        <v>#N/A</v>
      </c>
      <c r="F162" s="14" t="e">
        <f>VLOOKUP(A162,გადასახდელები!$A:$J,9,FALSE)</f>
        <v>#N/A</v>
      </c>
      <c r="G162" s="14" t="e">
        <f>VLOOKUP(A162,გადასახდელები!$A:$J,10,FALSE)</f>
        <v>#N/A</v>
      </c>
      <c r="H162" s="13" t="e">
        <f t="shared" si="25"/>
        <v>#N/A</v>
      </c>
      <c r="I162" s="14" t="e">
        <f>VLOOKUP(A162,გადასახდელები!$A:$J,12,FALSE)</f>
        <v>#N/A</v>
      </c>
      <c r="J162" s="14" t="e">
        <f>VLOOKUP(A162,გადასახდელები!$A:$J,13,FALSE)</f>
        <v>#N/A</v>
      </c>
      <c r="K162" s="13" t="e">
        <f t="shared" si="26"/>
        <v>#N/A</v>
      </c>
      <c r="L162" s="14" t="e">
        <f>VLOOKUP(A162,გადასახდელები!$A:$J,15,FALSE)</f>
        <v>#N/A</v>
      </c>
      <c r="M162" s="14" t="e">
        <f>VLOOKUP(A162,გადასახდელები!$A:$J,16,FALSE)</f>
        <v>#N/A</v>
      </c>
      <c r="N162" s="8"/>
    </row>
    <row r="163" spans="1:14" ht="15" customHeight="1">
      <c r="A163" s="17" t="s">
        <v>198</v>
      </c>
      <c r="C163" s="40"/>
      <c r="D163" s="43" t="s">
        <v>101</v>
      </c>
      <c r="E163" s="13" t="e">
        <f t="shared" si="24"/>
        <v>#N/A</v>
      </c>
      <c r="F163" s="14" t="e">
        <f>VLOOKUP(A163,გადასახდელები!$A:$J,9,FALSE)</f>
        <v>#N/A</v>
      </c>
      <c r="G163" s="14" t="e">
        <f>VLOOKUP(A163,გადასახდელები!$A:$J,10,FALSE)</f>
        <v>#N/A</v>
      </c>
      <c r="H163" s="13" t="e">
        <f t="shared" si="25"/>
        <v>#N/A</v>
      </c>
      <c r="I163" s="14" t="e">
        <f>VLOOKUP(A163,გადასახდელები!$A:$J,12,FALSE)</f>
        <v>#N/A</v>
      </c>
      <c r="J163" s="14" t="e">
        <f>VLOOKUP(A163,გადასახდელები!$A:$J,13,FALSE)</f>
        <v>#N/A</v>
      </c>
      <c r="K163" s="13" t="e">
        <f t="shared" si="26"/>
        <v>#N/A</v>
      </c>
      <c r="L163" s="14" t="e">
        <f>VLOOKUP(A163,გადასახდელები!$A:$J,15,FALSE)</f>
        <v>#N/A</v>
      </c>
      <c r="M163" s="14" t="e">
        <f>VLOOKUP(A163,გადასახდელები!$A:$J,16,FALSE)</f>
        <v>#N/A</v>
      </c>
      <c r="N163" s="8"/>
    </row>
    <row r="164" spans="1:14">
      <c r="A164" s="17" t="s">
        <v>199</v>
      </c>
      <c r="C164" s="38"/>
      <c r="D164" s="44" t="s">
        <v>102</v>
      </c>
      <c r="E164" s="11" t="e">
        <f t="shared" si="24"/>
        <v>#N/A</v>
      </c>
      <c r="F164" s="12" t="e">
        <f>VLOOKUP(A164,გადასახდელები!$A:$J,9,FALSE)</f>
        <v>#N/A</v>
      </c>
      <c r="G164" s="12" t="e">
        <f>VLOOKUP(A164,გადასახდელები!$A:$J,10,FALSE)</f>
        <v>#N/A</v>
      </c>
      <c r="H164" s="11" t="e">
        <f t="shared" si="25"/>
        <v>#N/A</v>
      </c>
      <c r="I164" s="12" t="e">
        <f>VLOOKUP(A164,გადასახდელები!$A:$J,12,FALSE)</f>
        <v>#N/A</v>
      </c>
      <c r="J164" s="12" t="e">
        <f>VLOOKUP(A164,გადასახდელები!$A:$J,13,FALSE)</f>
        <v>#N/A</v>
      </c>
      <c r="K164" s="11" t="e">
        <f t="shared" si="26"/>
        <v>#N/A</v>
      </c>
      <c r="L164" s="12" t="e">
        <f>VLOOKUP(A164,გადასახდელები!$A:$J,15,FALSE)</f>
        <v>#N/A</v>
      </c>
      <c r="M164" s="12" t="e">
        <f>VLOOKUP(A164,გადასახდელები!$A:$J,16,FALSE)</f>
        <v>#N/A</v>
      </c>
      <c r="N164" s="8"/>
    </row>
    <row r="165" spans="1:14" ht="15" customHeight="1">
      <c r="A165" s="17" t="s">
        <v>200</v>
      </c>
      <c r="C165" s="40"/>
      <c r="D165" s="42" t="s">
        <v>99</v>
      </c>
      <c r="E165" s="13" t="e">
        <f t="shared" si="24"/>
        <v>#N/A</v>
      </c>
      <c r="F165" s="14" t="e">
        <f>VLOOKUP(A165,გადასახდელები!$A:$J,9,FALSE)</f>
        <v>#N/A</v>
      </c>
      <c r="G165" s="14" t="e">
        <f>VLOOKUP(A165,გადასახდელები!$A:$J,10,FALSE)</f>
        <v>#N/A</v>
      </c>
      <c r="H165" s="13" t="e">
        <f t="shared" si="25"/>
        <v>#N/A</v>
      </c>
      <c r="I165" s="14" t="e">
        <f>VLOOKUP(A165,გადასახდელები!$A:$J,12,FALSE)</f>
        <v>#N/A</v>
      </c>
      <c r="J165" s="14" t="e">
        <f>VLOOKUP(A165,გადასახდელები!$A:$J,13,FALSE)</f>
        <v>#N/A</v>
      </c>
      <c r="K165" s="13" t="e">
        <f t="shared" si="26"/>
        <v>#N/A</v>
      </c>
      <c r="L165" s="14" t="e">
        <f>VLOOKUP(A165,გადასახდელები!$A:$J,15,FALSE)</f>
        <v>#N/A</v>
      </c>
      <c r="M165" s="14" t="e">
        <f>VLOOKUP(A165,გადასახდელები!$A:$J,16,FALSE)</f>
        <v>#N/A</v>
      </c>
      <c r="N165" s="8"/>
    </row>
    <row r="166" spans="1:14" ht="15" customHeight="1" thickBot="1">
      <c r="A166" s="17" t="s">
        <v>201</v>
      </c>
      <c r="C166" s="40"/>
      <c r="D166" s="42" t="s">
        <v>100</v>
      </c>
      <c r="E166" s="13" t="e">
        <f t="shared" si="24"/>
        <v>#N/A</v>
      </c>
      <c r="F166" s="14" t="e">
        <f>VLOOKUP(A166,გადასახდელები!$A:$J,9,FALSE)</f>
        <v>#N/A</v>
      </c>
      <c r="G166" s="14" t="e">
        <f>VLOOKUP(A166,გადასახდელები!$A:$J,10,FALSE)</f>
        <v>#N/A</v>
      </c>
      <c r="H166" s="13" t="e">
        <f t="shared" si="25"/>
        <v>#N/A</v>
      </c>
      <c r="I166" s="14" t="e">
        <f>VLOOKUP(A166,გადასახდელები!$A:$J,12,FALSE)</f>
        <v>#N/A</v>
      </c>
      <c r="J166" s="14" t="e">
        <f>VLOOKUP(A166,გადასახდელები!$A:$J,13,FALSE)</f>
        <v>#N/A</v>
      </c>
      <c r="K166" s="13" t="e">
        <f t="shared" si="26"/>
        <v>#N/A</v>
      </c>
      <c r="L166" s="14" t="e">
        <f>VLOOKUP(A166,გადასახდელები!$A:$J,15,FALSE)</f>
        <v>#N/A</v>
      </c>
      <c r="M166" s="14" t="e">
        <f>VLOOKUP(A166,გადასახდელები!$A:$J,16,FALSE)</f>
        <v>#N/A</v>
      </c>
      <c r="N166" s="8"/>
    </row>
    <row r="167" spans="1:14" ht="36" customHeight="1" thickBot="1">
      <c r="A167" s="17" t="s">
        <v>3</v>
      </c>
      <c r="B167" s="33"/>
      <c r="C167" s="34" t="s">
        <v>116</v>
      </c>
      <c r="D167" s="35" t="s">
        <v>16</v>
      </c>
      <c r="E167" s="6" t="e">
        <f t="shared" si="24"/>
        <v>#N/A</v>
      </c>
      <c r="F167" s="7" t="e">
        <f>VLOOKUP(A167,გადასახდელები!$A:$J,9,FALSE)</f>
        <v>#N/A</v>
      </c>
      <c r="G167" s="7" t="e">
        <f>VLOOKUP(A167,გადასახდელები!$A:$J,10,FALSE)</f>
        <v>#N/A</v>
      </c>
      <c r="H167" s="6" t="e">
        <f t="shared" si="25"/>
        <v>#N/A</v>
      </c>
      <c r="I167" s="7" t="e">
        <f>VLOOKUP(A167,გადასახდელები!$A:$J,12,FALSE)</f>
        <v>#N/A</v>
      </c>
      <c r="J167" s="7" t="e">
        <f>VLOOKUP(A167,გადასახდელები!$A:$J,13,FALSE)</f>
        <v>#N/A</v>
      </c>
      <c r="K167" s="6" t="e">
        <f t="shared" si="26"/>
        <v>#N/A</v>
      </c>
      <c r="L167" s="7" t="e">
        <f>VLOOKUP(A167,გადასახდელები!$A:$J,15,FALSE)</f>
        <v>#N/A</v>
      </c>
      <c r="M167" s="7" t="e">
        <f>VLOOKUP(A167,გადასახდელები!$A:$J,16,FALSE)</f>
        <v>#N/A</v>
      </c>
      <c r="N167" s="8"/>
    </row>
    <row r="168" spans="1:14" ht="21" thickTop="1">
      <c r="A168" s="17" t="s">
        <v>4</v>
      </c>
      <c r="C168" s="36"/>
      <c r="D168" s="37" t="s">
        <v>245</v>
      </c>
      <c r="E168" s="9" t="e">
        <f t="shared" si="24"/>
        <v>#N/A</v>
      </c>
      <c r="F168" s="10" t="e">
        <f>VLOOKUP(A168,გადასახდელები!$A:$J,9,FALSE)</f>
        <v>#N/A</v>
      </c>
      <c r="G168" s="10" t="e">
        <f>VLOOKUP(A168,გადასახდელები!$A:$J,10,FALSE)</f>
        <v>#N/A</v>
      </c>
      <c r="H168" s="9" t="e">
        <f t="shared" si="25"/>
        <v>#N/A</v>
      </c>
      <c r="I168" s="10" t="e">
        <f>VLOOKUP(A168,გადასახდელები!$A:$J,12,FALSE)</f>
        <v>#N/A</v>
      </c>
      <c r="J168" s="10" t="e">
        <f>VLOOKUP(A168,გადასახდელები!$A:$J,13,FALSE)</f>
        <v>#N/A</v>
      </c>
      <c r="K168" s="9" t="e">
        <f t="shared" si="26"/>
        <v>#N/A</v>
      </c>
      <c r="L168" s="10" t="e">
        <f>VLOOKUP(A168,გადასახდელები!$A:$J,15,FALSE)</f>
        <v>#N/A</v>
      </c>
      <c r="M168" s="10" t="e">
        <f>VLOOKUP(A168,გადასახდელები!$A:$J,16,FALSE)</f>
        <v>#N/A</v>
      </c>
    </row>
    <row r="169" spans="1:14">
      <c r="A169" s="17" t="s">
        <v>5</v>
      </c>
      <c r="C169" s="38"/>
      <c r="D169" s="39" t="s">
        <v>246</v>
      </c>
      <c r="E169" s="11" t="e">
        <f t="shared" si="24"/>
        <v>#N/A</v>
      </c>
      <c r="F169" s="12" t="e">
        <f>VLOOKUP(A169,გადასახდელები!$A:$J,9,FALSE)</f>
        <v>#N/A</v>
      </c>
      <c r="G169" s="12" t="e">
        <f>VLOOKUP(A169,გადასახდელები!$A:$J,10,FALSE)</f>
        <v>#N/A</v>
      </c>
      <c r="H169" s="11" t="e">
        <f t="shared" si="25"/>
        <v>#N/A</v>
      </c>
      <c r="I169" s="12" t="e">
        <f>VLOOKUP(A169,გადასახდელები!$A:$J,12,FALSE)</f>
        <v>#N/A</v>
      </c>
      <c r="J169" s="12" t="e">
        <f>VLOOKUP(A169,გადასახდელები!$A:$J,13,FALSE)</f>
        <v>#N/A</v>
      </c>
      <c r="K169" s="11" t="e">
        <f t="shared" si="26"/>
        <v>#N/A</v>
      </c>
      <c r="L169" s="12" t="e">
        <f>VLOOKUP(A169,გადასახდელები!$A:$J,15,FALSE)</f>
        <v>#N/A</v>
      </c>
      <c r="M169" s="12" t="e">
        <f>VLOOKUP(A169,გადასახდელები!$A:$J,16,FALSE)</f>
        <v>#N/A</v>
      </c>
      <c r="N169" s="8"/>
    </row>
    <row r="170" spans="1:14" ht="15" customHeight="1">
      <c r="A170" s="17" t="s">
        <v>6</v>
      </c>
      <c r="C170" s="40"/>
      <c r="D170" s="41" t="s">
        <v>247</v>
      </c>
      <c r="E170" s="13" t="e">
        <f t="shared" si="24"/>
        <v>#N/A</v>
      </c>
      <c r="F170" s="14" t="e">
        <f>VLOOKUP(A170,გადასახდელები!$A:$J,9,FALSE)</f>
        <v>#N/A</v>
      </c>
      <c r="G170" s="14" t="e">
        <f>VLOOKUP(A170,გადასახდელები!$A:$J,10,FALSE)</f>
        <v>#N/A</v>
      </c>
      <c r="H170" s="13" t="e">
        <f t="shared" si="25"/>
        <v>#N/A</v>
      </c>
      <c r="I170" s="14" t="e">
        <f>VLOOKUP(A170,გადასახდელები!$A:$J,12,FALSE)</f>
        <v>#N/A</v>
      </c>
      <c r="J170" s="14" t="e">
        <f>VLOOKUP(A170,გადასახდელები!$A:$J,13,FALSE)</f>
        <v>#N/A</v>
      </c>
      <c r="K170" s="13" t="e">
        <f t="shared" si="26"/>
        <v>#N/A</v>
      </c>
      <c r="L170" s="14" t="e">
        <f>VLOOKUP(A170,გადასახდელები!$A:$J,15,FALSE)</f>
        <v>#N/A</v>
      </c>
      <c r="M170" s="14" t="e">
        <f>VLOOKUP(A170,გადასახდელები!$A:$J,16,FALSE)</f>
        <v>#N/A</v>
      </c>
      <c r="N170" s="8"/>
    </row>
    <row r="171" spans="1:14" ht="15" customHeight="1">
      <c r="A171" s="17" t="s">
        <v>7</v>
      </c>
      <c r="C171" s="40"/>
      <c r="D171" s="41" t="s">
        <v>248</v>
      </c>
      <c r="E171" s="13" t="e">
        <f t="shared" si="24"/>
        <v>#N/A</v>
      </c>
      <c r="F171" s="14" t="e">
        <f>VLOOKUP(A171,გადასახდელები!$A:$J,9,FALSE)</f>
        <v>#N/A</v>
      </c>
      <c r="G171" s="14" t="e">
        <f>VLOOKUP(A171,გადასახდელები!$A:$J,10,FALSE)</f>
        <v>#N/A</v>
      </c>
      <c r="H171" s="13" t="e">
        <f t="shared" si="25"/>
        <v>#N/A</v>
      </c>
      <c r="I171" s="14" t="e">
        <f>VLOOKUP(A171,გადასახდელები!$A:$J,12,FALSE)</f>
        <v>#N/A</v>
      </c>
      <c r="J171" s="14" t="e">
        <f>VLOOKUP(A171,გადასახდელები!$A:$J,13,FALSE)</f>
        <v>#N/A</v>
      </c>
      <c r="K171" s="13" t="e">
        <f t="shared" si="26"/>
        <v>#N/A</v>
      </c>
      <c r="L171" s="14" t="e">
        <f>VLOOKUP(A171,გადასახდელები!$A:$J,15,FALSE)</f>
        <v>#N/A</v>
      </c>
      <c r="M171" s="14" t="e">
        <f>VLOOKUP(A171,გადასახდელები!$A:$J,16,FALSE)</f>
        <v>#N/A</v>
      </c>
      <c r="N171" s="8"/>
    </row>
    <row r="172" spans="1:14" ht="15" customHeight="1">
      <c r="A172" s="17" t="s">
        <v>60</v>
      </c>
      <c r="C172" s="40"/>
      <c r="D172" s="41" t="s">
        <v>70</v>
      </c>
      <c r="E172" s="13" t="e">
        <f t="shared" si="24"/>
        <v>#N/A</v>
      </c>
      <c r="F172" s="14" t="e">
        <f>VLOOKUP(A172,გადასახდელები!$A:$J,9,FALSE)</f>
        <v>#N/A</v>
      </c>
      <c r="G172" s="14" t="e">
        <f>VLOOKUP(A172,გადასახდელები!$A:$J,10,FALSE)</f>
        <v>#N/A</v>
      </c>
      <c r="H172" s="13" t="e">
        <f t="shared" si="25"/>
        <v>#N/A</v>
      </c>
      <c r="I172" s="14" t="e">
        <f>VLOOKUP(A172,გადასახდელები!$A:$J,12,FALSE)</f>
        <v>#N/A</v>
      </c>
      <c r="J172" s="14" t="e">
        <f>VLOOKUP(A172,გადასახდელები!$A:$J,13,FALSE)</f>
        <v>#N/A</v>
      </c>
      <c r="K172" s="13" t="e">
        <f t="shared" si="26"/>
        <v>#N/A</v>
      </c>
      <c r="L172" s="14" t="e">
        <f>VLOOKUP(A172,გადასახდელები!$A:$J,15,FALSE)</f>
        <v>#N/A</v>
      </c>
      <c r="M172" s="14" t="e">
        <f>VLOOKUP(A172,გადასახდელები!$A:$J,16,FALSE)</f>
        <v>#N/A</v>
      </c>
      <c r="N172" s="8"/>
    </row>
    <row r="173" spans="1:14" ht="15" customHeight="1">
      <c r="A173" s="17" t="s">
        <v>61</v>
      </c>
      <c r="C173" s="40"/>
      <c r="D173" s="41" t="s">
        <v>249</v>
      </c>
      <c r="E173" s="13" t="e">
        <f t="shared" si="24"/>
        <v>#N/A</v>
      </c>
      <c r="F173" s="14" t="e">
        <f>VLOOKUP(A173,გადასახდელები!$A:$J,9,FALSE)</f>
        <v>#N/A</v>
      </c>
      <c r="G173" s="14" t="e">
        <f>VLOOKUP(A173,გადასახდელები!$A:$J,10,FALSE)</f>
        <v>#N/A</v>
      </c>
      <c r="H173" s="13" t="e">
        <f t="shared" si="25"/>
        <v>#N/A</v>
      </c>
      <c r="I173" s="14" t="e">
        <f>VLOOKUP(A173,გადასახდელები!$A:$J,12,FALSE)</f>
        <v>#N/A</v>
      </c>
      <c r="J173" s="14" t="e">
        <f>VLOOKUP(A173,გადასახდელები!$A:$J,13,FALSE)</f>
        <v>#N/A</v>
      </c>
      <c r="K173" s="13" t="e">
        <f t="shared" si="26"/>
        <v>#N/A</v>
      </c>
      <c r="L173" s="14" t="e">
        <f>VLOOKUP(A173,გადასახდელები!$A:$J,15,FALSE)</f>
        <v>#N/A</v>
      </c>
      <c r="M173" s="14" t="e">
        <f>VLOOKUP(A173,გადასახდელები!$A:$J,16,FALSE)</f>
        <v>#N/A</v>
      </c>
      <c r="N173" s="8"/>
    </row>
    <row r="174" spans="1:14" ht="15" customHeight="1">
      <c r="A174" s="17" t="s">
        <v>18</v>
      </c>
      <c r="C174" s="40"/>
      <c r="D174" s="41" t="s">
        <v>250</v>
      </c>
      <c r="E174" s="13" t="e">
        <f t="shared" si="24"/>
        <v>#N/A</v>
      </c>
      <c r="F174" s="14" t="e">
        <f>VLOOKUP(A174,გადასახდელები!$A:$J,9,FALSE)</f>
        <v>#N/A</v>
      </c>
      <c r="G174" s="14" t="e">
        <f>VLOOKUP(A174,გადასახდელები!$A:$J,10,FALSE)</f>
        <v>#N/A</v>
      </c>
      <c r="H174" s="13" t="e">
        <f t="shared" si="25"/>
        <v>#N/A</v>
      </c>
      <c r="I174" s="14" t="e">
        <f>VLOOKUP(A174,გადასახდელები!$A:$J,12,FALSE)</f>
        <v>#N/A</v>
      </c>
      <c r="J174" s="14" t="e">
        <f>VLOOKUP(A174,გადასახდელები!$A:$J,13,FALSE)</f>
        <v>#N/A</v>
      </c>
      <c r="K174" s="13" t="e">
        <f t="shared" si="26"/>
        <v>#N/A</v>
      </c>
      <c r="L174" s="14" t="e">
        <f>VLOOKUP(A174,გადასახდელები!$A:$J,15,FALSE)</f>
        <v>#N/A</v>
      </c>
      <c r="M174" s="14" t="e">
        <f>VLOOKUP(A174,გადასახდელები!$A:$J,16,FALSE)</f>
        <v>#N/A</v>
      </c>
      <c r="N174" s="8"/>
    </row>
    <row r="175" spans="1:14" ht="15" customHeight="1">
      <c r="A175" s="17" t="s">
        <v>19</v>
      </c>
      <c r="C175" s="40"/>
      <c r="D175" s="41" t="s">
        <v>251</v>
      </c>
      <c r="E175" s="13" t="e">
        <f t="shared" si="24"/>
        <v>#N/A</v>
      </c>
      <c r="F175" s="14" t="e">
        <f>VLOOKUP(A175,გადასახდელები!$A:$J,9,FALSE)</f>
        <v>#N/A</v>
      </c>
      <c r="G175" s="14" t="e">
        <f>VLOOKUP(A175,გადასახდელები!$A:$J,10,FALSE)</f>
        <v>#N/A</v>
      </c>
      <c r="H175" s="13" t="e">
        <f t="shared" si="25"/>
        <v>#N/A</v>
      </c>
      <c r="I175" s="14" t="e">
        <f>VLOOKUP(A175,გადასახდელები!$A:$J,12,FALSE)</f>
        <v>#N/A</v>
      </c>
      <c r="J175" s="14" t="e">
        <f>VLOOKUP(A175,გადასახდელები!$A:$J,13,FALSE)</f>
        <v>#N/A</v>
      </c>
      <c r="K175" s="13" t="e">
        <f t="shared" si="26"/>
        <v>#N/A</v>
      </c>
      <c r="L175" s="14" t="e">
        <f>VLOOKUP(A175,გადასახდელები!$A:$J,15,FALSE)</f>
        <v>#N/A</v>
      </c>
      <c r="M175" s="14" t="e">
        <f>VLOOKUP(A175,გადასახდელები!$A:$J,16,FALSE)</f>
        <v>#N/A</v>
      </c>
      <c r="N175" s="8"/>
    </row>
    <row r="176" spans="1:14" ht="15" customHeight="1">
      <c r="A176" s="17" t="s">
        <v>20</v>
      </c>
      <c r="C176" s="40"/>
      <c r="D176" s="41" t="s">
        <v>252</v>
      </c>
      <c r="E176" s="13" t="e">
        <f t="shared" si="24"/>
        <v>#N/A</v>
      </c>
      <c r="F176" s="14" t="e">
        <f>VLOOKUP(A176,გადასახდელები!$A:$J,9,FALSE)</f>
        <v>#N/A</v>
      </c>
      <c r="G176" s="14" t="e">
        <f>VLOOKUP(A176,გადასახდელები!$A:$J,10,FALSE)</f>
        <v>#N/A</v>
      </c>
      <c r="H176" s="13" t="e">
        <f t="shared" si="25"/>
        <v>#N/A</v>
      </c>
      <c r="I176" s="14" t="e">
        <f>VLOOKUP(A176,გადასახდელები!$A:$J,12,FALSE)</f>
        <v>#N/A</v>
      </c>
      <c r="J176" s="14" t="e">
        <f>VLOOKUP(A176,გადასახდელები!$A:$J,13,FALSE)</f>
        <v>#N/A</v>
      </c>
      <c r="K176" s="13" t="e">
        <f t="shared" si="26"/>
        <v>#N/A</v>
      </c>
      <c r="L176" s="14" t="e">
        <f>VLOOKUP(A176,გადასახდელები!$A:$J,15,FALSE)</f>
        <v>#N/A</v>
      </c>
      <c r="M176" s="14" t="e">
        <f>VLOOKUP(A176,გადასახდელები!$A:$J,16,FALSE)</f>
        <v>#N/A</v>
      </c>
      <c r="N176" s="8"/>
    </row>
    <row r="177" spans="1:14" ht="15" customHeight="1">
      <c r="A177" s="17" t="s">
        <v>21</v>
      </c>
      <c r="C177" s="40"/>
      <c r="D177" s="41" t="s">
        <v>165</v>
      </c>
      <c r="E177" s="13" t="e">
        <f t="shared" si="24"/>
        <v>#N/A</v>
      </c>
      <c r="F177" s="14" t="e">
        <f>VLOOKUP(A177,გადასახდელები!$A:$J,9,FALSE)</f>
        <v>#N/A</v>
      </c>
      <c r="G177" s="14" t="e">
        <f>VLOOKUP(A177,გადასახდელები!$A:$J,10,FALSE)</f>
        <v>#N/A</v>
      </c>
      <c r="H177" s="13" t="e">
        <f t="shared" si="25"/>
        <v>#N/A</v>
      </c>
      <c r="I177" s="14" t="e">
        <f>VLOOKUP(A177,გადასახდელები!$A:$J,12,FALSE)</f>
        <v>#N/A</v>
      </c>
      <c r="J177" s="14" t="e">
        <f>VLOOKUP(A177,გადასახდელები!$A:$J,13,FALSE)</f>
        <v>#N/A</v>
      </c>
      <c r="K177" s="13" t="e">
        <f t="shared" si="26"/>
        <v>#N/A</v>
      </c>
      <c r="L177" s="14" t="e">
        <f>VLOOKUP(A177,გადასახდელები!$A:$J,15,FALSE)</f>
        <v>#N/A</v>
      </c>
      <c r="M177" s="14" t="e">
        <f>VLOOKUP(A177,გადასახდელები!$A:$J,16,FALSE)</f>
        <v>#N/A</v>
      </c>
      <c r="N177" s="8"/>
    </row>
    <row r="178" spans="1:14">
      <c r="A178" s="17" t="s">
        <v>48</v>
      </c>
      <c r="C178" s="38"/>
      <c r="D178" s="39" t="s">
        <v>166</v>
      </c>
      <c r="E178" s="11" t="e">
        <f t="shared" si="24"/>
        <v>#N/A</v>
      </c>
      <c r="F178" s="12" t="e">
        <f>VLOOKUP(A178,გადასახდელები!$A:$J,9,FALSE)</f>
        <v>#N/A</v>
      </c>
      <c r="G178" s="12" t="e">
        <f>VLOOKUP(A178,გადასახდელები!$A:$J,10,FALSE)</f>
        <v>#N/A</v>
      </c>
      <c r="H178" s="11" t="e">
        <f t="shared" si="25"/>
        <v>#N/A</v>
      </c>
      <c r="I178" s="12" t="e">
        <f>VLOOKUP(A178,გადასახდელები!$A:$J,12,FALSE)</f>
        <v>#N/A</v>
      </c>
      <c r="J178" s="12" t="e">
        <f>VLOOKUP(A178,გადასახდელები!$A:$J,13,FALSE)</f>
        <v>#N/A</v>
      </c>
      <c r="K178" s="11" t="e">
        <f t="shared" si="26"/>
        <v>#N/A</v>
      </c>
      <c r="L178" s="12" t="e">
        <f>VLOOKUP(A178,გადასახდელები!$A:$J,15,FALSE)</f>
        <v>#N/A</v>
      </c>
      <c r="M178" s="12" t="e">
        <f>VLOOKUP(A178,გადასახდელები!$A:$J,16,FALSE)</f>
        <v>#N/A</v>
      </c>
      <c r="N178" s="8"/>
    </row>
    <row r="179" spans="1:14" ht="14.25" customHeight="1">
      <c r="A179" s="17" t="s">
        <v>49</v>
      </c>
      <c r="C179" s="40"/>
      <c r="D179" s="41" t="s">
        <v>84</v>
      </c>
      <c r="E179" s="13" t="e">
        <f t="shared" si="24"/>
        <v>#N/A</v>
      </c>
      <c r="F179" s="14" t="e">
        <f>VLOOKUP(A179,გადასახდელები!$A:$J,9,FALSE)</f>
        <v>#N/A</v>
      </c>
      <c r="G179" s="14" t="e">
        <f>VLOOKUP(A179,გადასახდელები!$A:$J,10,FALSE)</f>
        <v>#N/A</v>
      </c>
      <c r="H179" s="13" t="e">
        <f t="shared" si="25"/>
        <v>#N/A</v>
      </c>
      <c r="I179" s="14" t="e">
        <f>VLOOKUP(A179,გადასახდელები!$A:$J,12,FALSE)</f>
        <v>#N/A</v>
      </c>
      <c r="J179" s="14" t="e">
        <f>VLOOKUP(A179,გადასახდელები!$A:$J,13,FALSE)</f>
        <v>#N/A</v>
      </c>
      <c r="K179" s="13" t="e">
        <f t="shared" si="26"/>
        <v>#N/A</v>
      </c>
      <c r="L179" s="14" t="e">
        <f>VLOOKUP(A179,გადასახდელები!$A:$J,15,FALSE)</f>
        <v>#N/A</v>
      </c>
      <c r="M179" s="14" t="e">
        <f>VLOOKUP(A179,გადასახდელები!$A:$J,16,FALSE)</f>
        <v>#N/A</v>
      </c>
      <c r="N179" s="8"/>
    </row>
    <row r="180" spans="1:14" ht="14.25" customHeight="1">
      <c r="A180" s="17" t="s">
        <v>62</v>
      </c>
      <c r="C180" s="40"/>
      <c r="D180" s="41" t="s">
        <v>97</v>
      </c>
      <c r="E180" s="13" t="e">
        <f t="shared" si="24"/>
        <v>#N/A</v>
      </c>
      <c r="F180" s="14" t="e">
        <f>VLOOKUP(A180,გადასახდელები!$A:$J,9,FALSE)</f>
        <v>#N/A</v>
      </c>
      <c r="G180" s="14" t="e">
        <f>VLOOKUP(A180,გადასახდელები!$A:$J,10,FALSE)</f>
        <v>#N/A</v>
      </c>
      <c r="H180" s="13" t="e">
        <f t="shared" si="25"/>
        <v>#N/A</v>
      </c>
      <c r="I180" s="14" t="e">
        <f>VLOOKUP(A180,გადასახდელები!$A:$J,12,FALSE)</f>
        <v>#N/A</v>
      </c>
      <c r="J180" s="14" t="e">
        <f>VLOOKUP(A180,გადასახდელები!$A:$J,13,FALSE)</f>
        <v>#N/A</v>
      </c>
      <c r="K180" s="13" t="e">
        <f t="shared" si="26"/>
        <v>#N/A</v>
      </c>
      <c r="L180" s="14" t="e">
        <f>VLOOKUP(A180,გადასახდელები!$A:$J,15,FALSE)</f>
        <v>#N/A</v>
      </c>
      <c r="M180" s="14" t="e">
        <f>VLOOKUP(A180,გადასახდელები!$A:$J,16,FALSE)</f>
        <v>#N/A</v>
      </c>
      <c r="N180" s="8"/>
    </row>
    <row r="181" spans="1:14" ht="14.25" customHeight="1">
      <c r="A181" s="17" t="s">
        <v>22</v>
      </c>
      <c r="C181" s="40"/>
      <c r="D181" s="41" t="s">
        <v>98</v>
      </c>
      <c r="E181" s="13" t="e">
        <f t="shared" si="24"/>
        <v>#N/A</v>
      </c>
      <c r="F181" s="14" t="e">
        <f>VLOOKUP(A181,გადასახდელები!$A:$J,9,FALSE)</f>
        <v>#N/A</v>
      </c>
      <c r="G181" s="14" t="e">
        <f>VLOOKUP(A181,გადასახდელები!$A:$J,10,FALSE)</f>
        <v>#N/A</v>
      </c>
      <c r="H181" s="13" t="e">
        <f t="shared" si="25"/>
        <v>#N/A</v>
      </c>
      <c r="I181" s="14" t="e">
        <f>VLOOKUP(A181,გადასახდელები!$A:$J,12,FALSE)</f>
        <v>#N/A</v>
      </c>
      <c r="J181" s="14" t="e">
        <f>VLOOKUP(A181,გადასახდელები!$A:$J,13,FALSE)</f>
        <v>#N/A</v>
      </c>
      <c r="K181" s="13" t="e">
        <f t="shared" si="26"/>
        <v>#N/A</v>
      </c>
      <c r="L181" s="14" t="e">
        <f>VLOOKUP(A181,გადასახდელები!$A:$J,15,FALSE)</f>
        <v>#N/A</v>
      </c>
      <c r="M181" s="14" t="e">
        <f>VLOOKUP(A181,გადასახდელები!$A:$J,16,FALSE)</f>
        <v>#N/A</v>
      </c>
      <c r="N181" s="8"/>
    </row>
    <row r="182" spans="1:14" ht="14.25" customHeight="1">
      <c r="A182" s="17" t="s">
        <v>50</v>
      </c>
      <c r="C182" s="40"/>
      <c r="D182" s="41" t="s">
        <v>14</v>
      </c>
      <c r="E182" s="13" t="e">
        <f t="shared" si="24"/>
        <v>#N/A</v>
      </c>
      <c r="F182" s="14" t="e">
        <f>VLOOKUP(A182,გადასახდელები!$A:$J,9,FALSE)</f>
        <v>#N/A</v>
      </c>
      <c r="G182" s="14" t="e">
        <f>VLOOKUP(A182,გადასახდელები!$A:$J,10,FALSE)</f>
        <v>#N/A</v>
      </c>
      <c r="H182" s="13" t="e">
        <f t="shared" si="25"/>
        <v>#N/A</v>
      </c>
      <c r="I182" s="14" t="e">
        <f>VLOOKUP(A182,გადასახდელები!$A:$J,12,FALSE)</f>
        <v>#N/A</v>
      </c>
      <c r="J182" s="14" t="e">
        <f>VLOOKUP(A182,გადასახდელები!$A:$J,13,FALSE)</f>
        <v>#N/A</v>
      </c>
      <c r="K182" s="13" t="e">
        <f t="shared" si="26"/>
        <v>#N/A</v>
      </c>
      <c r="L182" s="14" t="e">
        <f>VLOOKUP(A182,გადასახდელები!$A:$J,15,FALSE)</f>
        <v>#N/A</v>
      </c>
      <c r="M182" s="14" t="e">
        <f>VLOOKUP(A182,გადასახდელები!$A:$J,16,FALSE)</f>
        <v>#N/A</v>
      </c>
      <c r="N182" s="8"/>
    </row>
    <row r="183" spans="1:14">
      <c r="A183" s="17" t="s">
        <v>51</v>
      </c>
      <c r="C183" s="38"/>
      <c r="D183" s="39" t="s">
        <v>73</v>
      </c>
      <c r="E183" s="11" t="e">
        <f t="shared" si="24"/>
        <v>#N/A</v>
      </c>
      <c r="F183" s="12" t="e">
        <f>VLOOKUP(A183,გადასახდელები!$A:$J,9,FALSE)</f>
        <v>#N/A</v>
      </c>
      <c r="G183" s="12" t="e">
        <f>VLOOKUP(A183,გადასახდელები!$A:$J,10,FALSE)</f>
        <v>#N/A</v>
      </c>
      <c r="H183" s="11" t="e">
        <f t="shared" si="25"/>
        <v>#N/A</v>
      </c>
      <c r="I183" s="12" t="e">
        <f>VLOOKUP(A183,გადასახდელები!$A:$J,12,FALSE)</f>
        <v>#N/A</v>
      </c>
      <c r="J183" s="12" t="e">
        <f>VLOOKUP(A183,გადასახდელები!$A:$J,13,FALSE)</f>
        <v>#N/A</v>
      </c>
      <c r="K183" s="11" t="e">
        <f t="shared" si="26"/>
        <v>#N/A</v>
      </c>
      <c r="L183" s="12" t="e">
        <f>VLOOKUP(A183,გადასახდელები!$A:$J,15,FALSE)</f>
        <v>#N/A</v>
      </c>
      <c r="M183" s="12" t="e">
        <f>VLOOKUP(A183,გადასახდელები!$A:$J,16,FALSE)</f>
        <v>#N/A</v>
      </c>
      <c r="N183" s="8"/>
    </row>
    <row r="184" spans="1:14" ht="15" customHeight="1">
      <c r="A184" s="17" t="s">
        <v>52</v>
      </c>
      <c r="C184" s="40"/>
      <c r="D184" s="42" t="s">
        <v>99</v>
      </c>
      <c r="E184" s="13" t="e">
        <f t="shared" si="24"/>
        <v>#N/A</v>
      </c>
      <c r="F184" s="14" t="e">
        <f>VLOOKUP(A184,გადასახდელები!$A:$J,9,FALSE)</f>
        <v>#N/A</v>
      </c>
      <c r="G184" s="14" t="e">
        <f>VLOOKUP(A184,გადასახდელები!$A:$J,10,FALSE)</f>
        <v>#N/A</v>
      </c>
      <c r="H184" s="13" t="e">
        <f t="shared" si="25"/>
        <v>#N/A</v>
      </c>
      <c r="I184" s="14" t="e">
        <f>VLOOKUP(A184,გადასახდელები!$A:$J,12,FALSE)</f>
        <v>#N/A</v>
      </c>
      <c r="J184" s="14" t="e">
        <f>VLOOKUP(A184,გადასახდელები!$A:$J,13,FALSE)</f>
        <v>#N/A</v>
      </c>
      <c r="K184" s="13" t="e">
        <f t="shared" si="26"/>
        <v>#N/A</v>
      </c>
      <c r="L184" s="14" t="e">
        <f>VLOOKUP(A184,გადასახდელები!$A:$J,15,FALSE)</f>
        <v>#N/A</v>
      </c>
      <c r="M184" s="14" t="e">
        <f>VLOOKUP(A184,გადასახდელები!$A:$J,16,FALSE)</f>
        <v>#N/A</v>
      </c>
      <c r="N184" s="8"/>
    </row>
    <row r="185" spans="1:14" ht="15" customHeight="1">
      <c r="A185" s="17" t="s">
        <v>53</v>
      </c>
      <c r="C185" s="40"/>
      <c r="D185" s="42" t="s">
        <v>96</v>
      </c>
      <c r="E185" s="13" t="e">
        <f t="shared" si="24"/>
        <v>#N/A</v>
      </c>
      <c r="F185" s="14" t="e">
        <f>VLOOKUP(A185,გადასახდელები!$A:$J,9,FALSE)</f>
        <v>#N/A</v>
      </c>
      <c r="G185" s="14" t="e">
        <f>VLOOKUP(A185,გადასახდელები!$A:$J,10,FALSE)</f>
        <v>#N/A</v>
      </c>
      <c r="H185" s="13" t="e">
        <f t="shared" si="25"/>
        <v>#N/A</v>
      </c>
      <c r="I185" s="14" t="e">
        <f>VLOOKUP(A185,გადასახდელები!$A:$J,12,FALSE)</f>
        <v>#N/A</v>
      </c>
      <c r="J185" s="14" t="e">
        <f>VLOOKUP(A185,გადასახდელები!$A:$J,13,FALSE)</f>
        <v>#N/A</v>
      </c>
      <c r="K185" s="13" t="e">
        <f t="shared" si="26"/>
        <v>#N/A</v>
      </c>
      <c r="L185" s="14" t="e">
        <f>VLOOKUP(A185,გადასახდელები!$A:$J,15,FALSE)</f>
        <v>#N/A</v>
      </c>
      <c r="M185" s="14" t="e">
        <f>VLOOKUP(A185,გადასახდელები!$A:$J,16,FALSE)</f>
        <v>#N/A</v>
      </c>
      <c r="N185" s="8"/>
    </row>
    <row r="186" spans="1:14" ht="15" customHeight="1">
      <c r="A186" s="17" t="s">
        <v>54</v>
      </c>
      <c r="C186" s="40"/>
      <c r="D186" s="43" t="s">
        <v>101</v>
      </c>
      <c r="E186" s="13" t="e">
        <f t="shared" si="24"/>
        <v>#N/A</v>
      </c>
      <c r="F186" s="14" t="e">
        <f>VLOOKUP(A186,გადასახდელები!$A:$J,9,FALSE)</f>
        <v>#N/A</v>
      </c>
      <c r="G186" s="14" t="e">
        <f>VLOOKUP(A186,გადასახდელები!$A:$J,10,FALSE)</f>
        <v>#N/A</v>
      </c>
      <c r="H186" s="13" t="e">
        <f t="shared" si="25"/>
        <v>#N/A</v>
      </c>
      <c r="I186" s="14" t="e">
        <f>VLOOKUP(A186,გადასახდელები!$A:$J,12,FALSE)</f>
        <v>#N/A</v>
      </c>
      <c r="J186" s="14" t="e">
        <f>VLOOKUP(A186,გადასახდელები!$A:$J,13,FALSE)</f>
        <v>#N/A</v>
      </c>
      <c r="K186" s="13" t="e">
        <f t="shared" si="26"/>
        <v>#N/A</v>
      </c>
      <c r="L186" s="14" t="e">
        <f>VLOOKUP(A186,გადასახდელები!$A:$J,15,FALSE)</f>
        <v>#N/A</v>
      </c>
      <c r="M186" s="14" t="e">
        <f>VLOOKUP(A186,გადასახდელები!$A:$J,16,FALSE)</f>
        <v>#N/A</v>
      </c>
      <c r="N186" s="8"/>
    </row>
    <row r="187" spans="1:14">
      <c r="A187" s="17" t="s">
        <v>55</v>
      </c>
      <c r="C187" s="38"/>
      <c r="D187" s="44" t="s">
        <v>102</v>
      </c>
      <c r="E187" s="11" t="e">
        <f t="shared" si="24"/>
        <v>#N/A</v>
      </c>
      <c r="F187" s="12" t="e">
        <f>VLOOKUP(A187,გადასახდელები!$A:$J,9,FALSE)</f>
        <v>#N/A</v>
      </c>
      <c r="G187" s="12" t="e">
        <f>VLOOKUP(A187,გადასახდელები!$A:$J,10,FALSE)</f>
        <v>#N/A</v>
      </c>
      <c r="H187" s="11" t="e">
        <f t="shared" si="25"/>
        <v>#N/A</v>
      </c>
      <c r="I187" s="12" t="e">
        <f>VLOOKUP(A187,გადასახდელები!$A:$J,12,FALSE)</f>
        <v>#N/A</v>
      </c>
      <c r="J187" s="12" t="e">
        <f>VLOOKUP(A187,გადასახდელები!$A:$J,13,FALSE)</f>
        <v>#N/A</v>
      </c>
      <c r="K187" s="11" t="e">
        <f t="shared" si="26"/>
        <v>#N/A</v>
      </c>
      <c r="L187" s="12" t="e">
        <f>VLOOKUP(A187,გადასახდელები!$A:$J,15,FALSE)</f>
        <v>#N/A</v>
      </c>
      <c r="M187" s="12" t="e">
        <f>VLOOKUP(A187,გადასახდელები!$A:$J,16,FALSE)</f>
        <v>#N/A</v>
      </c>
      <c r="N187" s="8"/>
    </row>
    <row r="188" spans="1:14" ht="15" customHeight="1">
      <c r="A188" s="17" t="s">
        <v>56</v>
      </c>
      <c r="C188" s="40"/>
      <c r="D188" s="42" t="s">
        <v>99</v>
      </c>
      <c r="E188" s="13" t="e">
        <f t="shared" si="24"/>
        <v>#N/A</v>
      </c>
      <c r="F188" s="14" t="e">
        <f>VLOOKUP(A188,გადასახდელები!$A:$J,9,FALSE)</f>
        <v>#N/A</v>
      </c>
      <c r="G188" s="14" t="e">
        <f>VLOOKUP(A188,გადასახდელები!$A:$J,10,FALSE)</f>
        <v>#N/A</v>
      </c>
      <c r="H188" s="13" t="e">
        <f t="shared" si="25"/>
        <v>#N/A</v>
      </c>
      <c r="I188" s="14" t="e">
        <f>VLOOKUP(A188,გადასახდელები!$A:$J,12,FALSE)</f>
        <v>#N/A</v>
      </c>
      <c r="J188" s="14" t="e">
        <f>VLOOKUP(A188,გადასახდელები!$A:$J,13,FALSE)</f>
        <v>#N/A</v>
      </c>
      <c r="K188" s="13" t="e">
        <f t="shared" si="26"/>
        <v>#N/A</v>
      </c>
      <c r="L188" s="14" t="e">
        <f>VLOOKUP(A188,გადასახდელები!$A:$J,15,FALSE)</f>
        <v>#N/A</v>
      </c>
      <c r="M188" s="14" t="e">
        <f>VLOOKUP(A188,გადასახდელები!$A:$J,16,FALSE)</f>
        <v>#N/A</v>
      </c>
      <c r="N188" s="8"/>
    </row>
    <row r="189" spans="1:14" ht="15" customHeight="1" thickBot="1">
      <c r="A189" s="17" t="s">
        <v>57</v>
      </c>
      <c r="C189" s="40"/>
      <c r="D189" s="42" t="s">
        <v>100</v>
      </c>
      <c r="E189" s="13" t="e">
        <f t="shared" si="24"/>
        <v>#N/A</v>
      </c>
      <c r="F189" s="14" t="e">
        <f>VLOOKUP(A189,გადასახდელები!$A:$J,9,FALSE)</f>
        <v>#N/A</v>
      </c>
      <c r="G189" s="14" t="e">
        <f>VLOOKUP(A189,გადასახდელები!$A:$J,10,FALSE)</f>
        <v>#N/A</v>
      </c>
      <c r="H189" s="13" t="e">
        <f t="shared" si="25"/>
        <v>#N/A</v>
      </c>
      <c r="I189" s="14" t="e">
        <f>VLOOKUP(A189,გადასახდელები!$A:$J,12,FALSE)</f>
        <v>#N/A</v>
      </c>
      <c r="J189" s="14" t="e">
        <f>VLOOKUP(A189,გადასახდელები!$A:$J,13,FALSE)</f>
        <v>#N/A</v>
      </c>
      <c r="K189" s="13" t="e">
        <f t="shared" si="26"/>
        <v>#N/A</v>
      </c>
      <c r="L189" s="14" t="e">
        <f>VLOOKUP(A189,გადასახდელები!$A:$J,15,FALSE)</f>
        <v>#N/A</v>
      </c>
      <c r="M189" s="14" t="e">
        <f>VLOOKUP(A189,გადასახდელები!$A:$J,16,FALSE)</f>
        <v>#N/A</v>
      </c>
      <c r="N189" s="8"/>
    </row>
    <row r="190" spans="1:14" ht="36" customHeight="1" thickBot="1">
      <c r="A190" s="17" t="s">
        <v>23</v>
      </c>
      <c r="B190" s="33"/>
      <c r="C190" s="34" t="s">
        <v>117</v>
      </c>
      <c r="D190" s="35" t="s">
        <v>17</v>
      </c>
      <c r="E190" s="15" t="e">
        <f t="shared" si="24"/>
        <v>#N/A</v>
      </c>
      <c r="F190" s="16" t="e">
        <f>VLOOKUP(A190,გადასახდელები!$A:$J,9,FALSE)</f>
        <v>#N/A</v>
      </c>
      <c r="G190" s="16" t="e">
        <f>VLOOKUP(A190,გადასახდელები!$A:$J,10,FALSE)</f>
        <v>#N/A</v>
      </c>
      <c r="H190" s="15" t="e">
        <f t="shared" si="25"/>
        <v>#N/A</v>
      </c>
      <c r="I190" s="16" t="e">
        <f>VLOOKUP(A190,გადასახდელები!$A:$J,12,FALSE)</f>
        <v>#N/A</v>
      </c>
      <c r="J190" s="16" t="e">
        <f>VLOOKUP(A190,გადასახდელები!$A:$J,13,FALSE)</f>
        <v>#N/A</v>
      </c>
      <c r="K190" s="15" t="e">
        <f t="shared" si="26"/>
        <v>#N/A</v>
      </c>
      <c r="L190" s="16" t="e">
        <f>VLOOKUP(A190,გადასახდელები!$A:$J,15,FALSE)</f>
        <v>#N/A</v>
      </c>
      <c r="M190" s="16" t="e">
        <f>VLOOKUP(A190,გადასახდელები!$A:$J,16,FALSE)</f>
        <v>#N/A</v>
      </c>
      <c r="N190" s="8"/>
    </row>
    <row r="191" spans="1:14" ht="21" thickTop="1">
      <c r="A191" s="17" t="s">
        <v>24</v>
      </c>
      <c r="C191" s="36"/>
      <c r="D191" s="37" t="s">
        <v>245</v>
      </c>
      <c r="E191" s="9" t="e">
        <f t="shared" si="24"/>
        <v>#N/A</v>
      </c>
      <c r="F191" s="10" t="e">
        <f>VLOOKUP(A191,გადასახდელები!$A:$J,9,FALSE)</f>
        <v>#N/A</v>
      </c>
      <c r="G191" s="10" t="e">
        <f>VLOOKUP(A191,გადასახდელები!$A:$J,10,FALSE)</f>
        <v>#N/A</v>
      </c>
      <c r="H191" s="9" t="e">
        <f t="shared" si="25"/>
        <v>#N/A</v>
      </c>
      <c r="I191" s="10" t="e">
        <f>VLOOKUP(A191,გადასახდელები!$A:$J,12,FALSE)</f>
        <v>#N/A</v>
      </c>
      <c r="J191" s="10" t="e">
        <f>VLOOKUP(A191,გადასახდელები!$A:$J,13,FALSE)</f>
        <v>#N/A</v>
      </c>
      <c r="K191" s="9" t="e">
        <f t="shared" si="26"/>
        <v>#N/A</v>
      </c>
      <c r="L191" s="10" t="e">
        <f>VLOOKUP(A191,გადასახდელები!$A:$J,15,FALSE)</f>
        <v>#N/A</v>
      </c>
      <c r="M191" s="10" t="e">
        <f>VLOOKUP(A191,გადასახდელები!$A:$J,16,FALSE)</f>
        <v>#N/A</v>
      </c>
    </row>
    <row r="192" spans="1:14">
      <c r="A192" s="17" t="s">
        <v>25</v>
      </c>
      <c r="C192" s="38"/>
      <c r="D192" s="39" t="s">
        <v>246</v>
      </c>
      <c r="E192" s="11" t="e">
        <f t="shared" si="24"/>
        <v>#N/A</v>
      </c>
      <c r="F192" s="12" t="e">
        <f>VLOOKUP(A192,გადასახდელები!$A:$J,9,FALSE)</f>
        <v>#N/A</v>
      </c>
      <c r="G192" s="12" t="e">
        <f>VLOOKUP(A192,გადასახდელები!$A:$J,10,FALSE)</f>
        <v>#N/A</v>
      </c>
      <c r="H192" s="11" t="e">
        <f t="shared" si="25"/>
        <v>#N/A</v>
      </c>
      <c r="I192" s="12" t="e">
        <f>VLOOKUP(A192,გადასახდელები!$A:$J,12,FALSE)</f>
        <v>#N/A</v>
      </c>
      <c r="J192" s="12" t="e">
        <f>VLOOKUP(A192,გადასახდელები!$A:$J,13,FALSE)</f>
        <v>#N/A</v>
      </c>
      <c r="K192" s="11" t="e">
        <f t="shared" si="26"/>
        <v>#N/A</v>
      </c>
      <c r="L192" s="12" t="e">
        <f>VLOOKUP(A192,გადასახდელები!$A:$J,15,FALSE)</f>
        <v>#N/A</v>
      </c>
      <c r="M192" s="12" t="e">
        <f>VLOOKUP(A192,გადასახდელები!$A:$J,16,FALSE)</f>
        <v>#N/A</v>
      </c>
      <c r="N192" s="8"/>
    </row>
    <row r="193" spans="1:14" ht="15" customHeight="1">
      <c r="A193" s="17" t="s">
        <v>26</v>
      </c>
      <c r="C193" s="40"/>
      <c r="D193" s="41" t="s">
        <v>247</v>
      </c>
      <c r="E193" s="13" t="e">
        <f t="shared" si="24"/>
        <v>#N/A</v>
      </c>
      <c r="F193" s="14" t="e">
        <f>VLOOKUP(A193,გადასახდელები!$A:$J,9,FALSE)</f>
        <v>#N/A</v>
      </c>
      <c r="G193" s="14" t="e">
        <f>VLOOKUP(A193,გადასახდელები!$A:$J,10,FALSE)</f>
        <v>#N/A</v>
      </c>
      <c r="H193" s="13" t="e">
        <f t="shared" si="25"/>
        <v>#N/A</v>
      </c>
      <c r="I193" s="14" t="e">
        <f>VLOOKUP(A193,გადასახდელები!$A:$J,12,FALSE)</f>
        <v>#N/A</v>
      </c>
      <c r="J193" s="14" t="e">
        <f>VLOOKUP(A193,გადასახდელები!$A:$J,13,FALSE)</f>
        <v>#N/A</v>
      </c>
      <c r="K193" s="13" t="e">
        <f t="shared" si="26"/>
        <v>#N/A</v>
      </c>
      <c r="L193" s="14" t="e">
        <f>VLOOKUP(A193,გადასახდელები!$A:$J,15,FALSE)</f>
        <v>#N/A</v>
      </c>
      <c r="M193" s="14" t="e">
        <f>VLOOKUP(A193,გადასახდელები!$A:$J,16,FALSE)</f>
        <v>#N/A</v>
      </c>
      <c r="N193" s="8"/>
    </row>
    <row r="194" spans="1:14" ht="15" customHeight="1">
      <c r="A194" s="17" t="s">
        <v>27</v>
      </c>
      <c r="C194" s="40"/>
      <c r="D194" s="41" t="s">
        <v>248</v>
      </c>
      <c r="E194" s="13" t="e">
        <f t="shared" si="24"/>
        <v>#N/A</v>
      </c>
      <c r="F194" s="14" t="e">
        <f>VLOOKUP(A194,გადასახდელები!$A:$J,9,FALSE)</f>
        <v>#N/A</v>
      </c>
      <c r="G194" s="14" t="e">
        <f>VLOOKUP(A194,გადასახდელები!$A:$J,10,FALSE)</f>
        <v>#N/A</v>
      </c>
      <c r="H194" s="13" t="e">
        <f t="shared" si="25"/>
        <v>#N/A</v>
      </c>
      <c r="I194" s="14" t="e">
        <f>VLOOKUP(A194,გადასახდელები!$A:$J,12,FALSE)</f>
        <v>#N/A</v>
      </c>
      <c r="J194" s="14" t="e">
        <f>VLOOKUP(A194,გადასახდელები!$A:$J,13,FALSE)</f>
        <v>#N/A</v>
      </c>
      <c r="K194" s="13" t="e">
        <f t="shared" si="26"/>
        <v>#N/A</v>
      </c>
      <c r="L194" s="14" t="e">
        <f>VLOOKUP(A194,გადასახდელები!$A:$J,15,FALSE)</f>
        <v>#N/A</v>
      </c>
      <c r="M194" s="14" t="e">
        <f>VLOOKUP(A194,გადასახდელები!$A:$J,16,FALSE)</f>
        <v>#N/A</v>
      </c>
      <c r="N194" s="8"/>
    </row>
    <row r="195" spans="1:14" ht="15" customHeight="1">
      <c r="A195" s="17" t="s">
        <v>75</v>
      </c>
      <c r="C195" s="40"/>
      <c r="D195" s="41" t="s">
        <v>70</v>
      </c>
      <c r="E195" s="13" t="e">
        <f t="shared" si="24"/>
        <v>#N/A</v>
      </c>
      <c r="F195" s="14" t="e">
        <f>VLOOKUP(A195,გადასახდელები!$A:$J,9,FALSE)</f>
        <v>#N/A</v>
      </c>
      <c r="G195" s="14" t="e">
        <f>VLOOKUP(A195,გადასახდელები!$A:$J,10,FALSE)</f>
        <v>#N/A</v>
      </c>
      <c r="H195" s="13" t="e">
        <f t="shared" si="25"/>
        <v>#N/A</v>
      </c>
      <c r="I195" s="14" t="e">
        <f>VLOOKUP(A195,გადასახდელები!$A:$J,12,FALSE)</f>
        <v>#N/A</v>
      </c>
      <c r="J195" s="14" t="e">
        <f>VLOOKUP(A195,გადასახდელები!$A:$J,13,FALSE)</f>
        <v>#N/A</v>
      </c>
      <c r="K195" s="13" t="e">
        <f t="shared" si="26"/>
        <v>#N/A</v>
      </c>
      <c r="L195" s="14" t="e">
        <f>VLOOKUP(A195,გადასახდელები!$A:$J,15,FALSE)</f>
        <v>#N/A</v>
      </c>
      <c r="M195" s="14" t="e">
        <f>VLOOKUP(A195,გადასახდელები!$A:$J,16,FALSE)</f>
        <v>#N/A</v>
      </c>
      <c r="N195" s="8"/>
    </row>
    <row r="196" spans="1:14" ht="15" customHeight="1">
      <c r="A196" s="17" t="s">
        <v>76</v>
      </c>
      <c r="C196" s="40"/>
      <c r="D196" s="41" t="s">
        <v>249</v>
      </c>
      <c r="E196" s="13" t="e">
        <f t="shared" si="24"/>
        <v>#N/A</v>
      </c>
      <c r="F196" s="14" t="e">
        <f>VLOOKUP(A196,გადასახდელები!$A:$J,9,FALSE)</f>
        <v>#N/A</v>
      </c>
      <c r="G196" s="14" t="e">
        <f>VLOOKUP(A196,გადასახდელები!$A:$J,10,FALSE)</f>
        <v>#N/A</v>
      </c>
      <c r="H196" s="13" t="e">
        <f t="shared" si="25"/>
        <v>#N/A</v>
      </c>
      <c r="I196" s="14" t="e">
        <f>VLOOKUP(A196,გადასახდელები!$A:$J,12,FALSE)</f>
        <v>#N/A</v>
      </c>
      <c r="J196" s="14" t="e">
        <f>VLOOKUP(A196,გადასახდელები!$A:$J,13,FALSE)</f>
        <v>#N/A</v>
      </c>
      <c r="K196" s="13" t="e">
        <f t="shared" si="26"/>
        <v>#N/A</v>
      </c>
      <c r="L196" s="14" t="e">
        <f>VLOOKUP(A196,გადასახდელები!$A:$J,15,FALSE)</f>
        <v>#N/A</v>
      </c>
      <c r="M196" s="14" t="e">
        <f>VLOOKUP(A196,გადასახდელები!$A:$J,16,FALSE)</f>
        <v>#N/A</v>
      </c>
      <c r="N196" s="8"/>
    </row>
    <row r="197" spans="1:14" ht="15" customHeight="1">
      <c r="A197" s="17" t="s">
        <v>77</v>
      </c>
      <c r="C197" s="40"/>
      <c r="D197" s="41" t="s">
        <v>250</v>
      </c>
      <c r="E197" s="13" t="e">
        <f t="shared" si="24"/>
        <v>#N/A</v>
      </c>
      <c r="F197" s="14" t="e">
        <f>VLOOKUP(A197,გადასახდელები!$A:$J,9,FALSE)</f>
        <v>#N/A</v>
      </c>
      <c r="G197" s="14" t="e">
        <f>VLOOKUP(A197,გადასახდელები!$A:$J,10,FALSE)</f>
        <v>#N/A</v>
      </c>
      <c r="H197" s="13" t="e">
        <f t="shared" si="25"/>
        <v>#N/A</v>
      </c>
      <c r="I197" s="14" t="e">
        <f>VLOOKUP(A197,გადასახდელები!$A:$J,12,FALSE)</f>
        <v>#N/A</v>
      </c>
      <c r="J197" s="14" t="e">
        <f>VLOOKUP(A197,გადასახდელები!$A:$J,13,FALSE)</f>
        <v>#N/A</v>
      </c>
      <c r="K197" s="13" t="e">
        <f t="shared" si="26"/>
        <v>#N/A</v>
      </c>
      <c r="L197" s="14" t="e">
        <f>VLOOKUP(A197,გადასახდელები!$A:$J,15,FALSE)</f>
        <v>#N/A</v>
      </c>
      <c r="M197" s="14" t="e">
        <f>VLOOKUP(A197,გადასახდელები!$A:$J,16,FALSE)</f>
        <v>#N/A</v>
      </c>
      <c r="N197" s="8"/>
    </row>
    <row r="198" spans="1:14" ht="15" customHeight="1">
      <c r="A198" s="17" t="s">
        <v>78</v>
      </c>
      <c r="C198" s="40"/>
      <c r="D198" s="41" t="s">
        <v>251</v>
      </c>
      <c r="E198" s="13" t="e">
        <f t="shared" si="24"/>
        <v>#N/A</v>
      </c>
      <c r="F198" s="14" t="e">
        <f>VLOOKUP(A198,გადასახდელები!$A:$J,9,FALSE)</f>
        <v>#N/A</v>
      </c>
      <c r="G198" s="14" t="e">
        <f>VLOOKUP(A198,გადასახდელები!$A:$J,10,FALSE)</f>
        <v>#N/A</v>
      </c>
      <c r="H198" s="13" t="e">
        <f t="shared" si="25"/>
        <v>#N/A</v>
      </c>
      <c r="I198" s="14" t="e">
        <f>VLOOKUP(A198,გადასახდელები!$A:$J,12,FALSE)</f>
        <v>#N/A</v>
      </c>
      <c r="J198" s="14" t="e">
        <f>VLOOKUP(A198,გადასახდელები!$A:$J,13,FALSE)</f>
        <v>#N/A</v>
      </c>
      <c r="K198" s="13" t="e">
        <f t="shared" si="26"/>
        <v>#N/A</v>
      </c>
      <c r="L198" s="14" t="e">
        <f>VLOOKUP(A198,გადასახდელები!$A:$J,15,FALSE)</f>
        <v>#N/A</v>
      </c>
      <c r="M198" s="14" t="e">
        <f>VLOOKUP(A198,გადასახდელები!$A:$J,16,FALSE)</f>
        <v>#N/A</v>
      </c>
      <c r="N198" s="8"/>
    </row>
    <row r="199" spans="1:14" ht="15" customHeight="1">
      <c r="A199" s="17" t="s">
        <v>79</v>
      </c>
      <c r="C199" s="40"/>
      <c r="D199" s="41" t="s">
        <v>252</v>
      </c>
      <c r="E199" s="13" t="e">
        <f t="shared" si="24"/>
        <v>#N/A</v>
      </c>
      <c r="F199" s="14" t="e">
        <f>VLOOKUP(A199,გადასახდელები!$A:$J,9,FALSE)</f>
        <v>#N/A</v>
      </c>
      <c r="G199" s="14" t="e">
        <f>VLOOKUP(A199,გადასახდელები!$A:$J,10,FALSE)</f>
        <v>#N/A</v>
      </c>
      <c r="H199" s="13" t="e">
        <f t="shared" si="25"/>
        <v>#N/A</v>
      </c>
      <c r="I199" s="14" t="e">
        <f>VLOOKUP(A199,გადასახდელები!$A:$J,12,FALSE)</f>
        <v>#N/A</v>
      </c>
      <c r="J199" s="14" t="e">
        <f>VLOOKUP(A199,გადასახდელები!$A:$J,13,FALSE)</f>
        <v>#N/A</v>
      </c>
      <c r="K199" s="13" t="e">
        <f t="shared" si="26"/>
        <v>#N/A</v>
      </c>
      <c r="L199" s="14" t="e">
        <f>VLOOKUP(A199,გადასახდელები!$A:$J,15,FALSE)</f>
        <v>#N/A</v>
      </c>
      <c r="M199" s="14" t="e">
        <f>VLOOKUP(A199,გადასახდელები!$A:$J,16,FALSE)</f>
        <v>#N/A</v>
      </c>
      <c r="N199" s="8"/>
    </row>
    <row r="200" spans="1:14" ht="15" customHeight="1">
      <c r="A200" s="17" t="s">
        <v>80</v>
      </c>
      <c r="C200" s="40"/>
      <c r="D200" s="41" t="s">
        <v>165</v>
      </c>
      <c r="E200" s="13" t="e">
        <f t="shared" si="24"/>
        <v>#N/A</v>
      </c>
      <c r="F200" s="14" t="e">
        <f>VLOOKUP(A200,გადასახდელები!$A:$J,9,FALSE)</f>
        <v>#N/A</v>
      </c>
      <c r="G200" s="14" t="e">
        <f>VLOOKUP(A200,გადასახდელები!$A:$J,10,FALSE)</f>
        <v>#N/A</v>
      </c>
      <c r="H200" s="13" t="e">
        <f t="shared" si="25"/>
        <v>#N/A</v>
      </c>
      <c r="I200" s="14" t="e">
        <f>VLOOKUP(A200,გადასახდელები!$A:$J,12,FALSE)</f>
        <v>#N/A</v>
      </c>
      <c r="J200" s="14" t="e">
        <f>VLOOKUP(A200,გადასახდელები!$A:$J,13,FALSE)</f>
        <v>#N/A</v>
      </c>
      <c r="K200" s="13" t="e">
        <f t="shared" si="26"/>
        <v>#N/A</v>
      </c>
      <c r="L200" s="14" t="e">
        <f>VLOOKUP(A200,გადასახდელები!$A:$J,15,FALSE)</f>
        <v>#N/A</v>
      </c>
      <c r="M200" s="14" t="e">
        <f>VLOOKUP(A200,გადასახდელები!$A:$J,16,FALSE)</f>
        <v>#N/A</v>
      </c>
      <c r="N200" s="8"/>
    </row>
    <row r="201" spans="1:14">
      <c r="A201" s="17" t="s">
        <v>58</v>
      </c>
      <c r="C201" s="38"/>
      <c r="D201" s="39" t="s">
        <v>166</v>
      </c>
      <c r="E201" s="11" t="e">
        <f t="shared" si="24"/>
        <v>#N/A</v>
      </c>
      <c r="F201" s="12" t="e">
        <f>VLOOKUP(A201,გადასახდელები!$A:$J,9,FALSE)</f>
        <v>#N/A</v>
      </c>
      <c r="G201" s="12" t="e">
        <f>VLOOKUP(A201,გადასახდელები!$A:$J,10,FALSE)</f>
        <v>#N/A</v>
      </c>
      <c r="H201" s="11" t="e">
        <f t="shared" si="25"/>
        <v>#N/A</v>
      </c>
      <c r="I201" s="12" t="e">
        <f>VLOOKUP(A201,გადასახდელები!$A:$J,12,FALSE)</f>
        <v>#N/A</v>
      </c>
      <c r="J201" s="12" t="e">
        <f>VLOOKUP(A201,გადასახდელები!$A:$J,13,FALSE)</f>
        <v>#N/A</v>
      </c>
      <c r="K201" s="11" t="e">
        <f t="shared" si="26"/>
        <v>#N/A</v>
      </c>
      <c r="L201" s="12" t="e">
        <f>VLOOKUP(A201,გადასახდელები!$A:$J,15,FALSE)</f>
        <v>#N/A</v>
      </c>
      <c r="M201" s="12" t="e">
        <f>VLOOKUP(A201,გადასახდელები!$A:$J,16,FALSE)</f>
        <v>#N/A</v>
      </c>
      <c r="N201" s="8"/>
    </row>
    <row r="202" spans="1:14" ht="14.25" customHeight="1">
      <c r="A202" s="17" t="s">
        <v>59</v>
      </c>
      <c r="C202" s="40"/>
      <c r="D202" s="41" t="s">
        <v>84</v>
      </c>
      <c r="E202" s="13" t="e">
        <f t="shared" si="24"/>
        <v>#N/A</v>
      </c>
      <c r="F202" s="14" t="e">
        <f>VLOOKUP(A202,გადასახდელები!$A:$J,9,FALSE)</f>
        <v>#N/A</v>
      </c>
      <c r="G202" s="14" t="e">
        <f>VLOOKUP(A202,გადასახდელები!$A:$J,10,FALSE)</f>
        <v>#N/A</v>
      </c>
      <c r="H202" s="13" t="e">
        <f t="shared" si="25"/>
        <v>#N/A</v>
      </c>
      <c r="I202" s="14" t="e">
        <f>VLOOKUP(A202,გადასახდელები!$A:$J,12,FALSE)</f>
        <v>#N/A</v>
      </c>
      <c r="J202" s="14" t="e">
        <f>VLOOKUP(A202,გადასახდელები!$A:$J,13,FALSE)</f>
        <v>#N/A</v>
      </c>
      <c r="K202" s="13" t="e">
        <f t="shared" si="26"/>
        <v>#N/A</v>
      </c>
      <c r="L202" s="14" t="e">
        <f>VLOOKUP(A202,გადასახდელები!$A:$J,15,FALSE)</f>
        <v>#N/A</v>
      </c>
      <c r="M202" s="14" t="e">
        <f>VLOOKUP(A202,გადასახდელები!$A:$J,16,FALSE)</f>
        <v>#N/A</v>
      </c>
      <c r="N202" s="8"/>
    </row>
    <row r="203" spans="1:14" ht="14.25" customHeight="1">
      <c r="A203" s="17" t="s">
        <v>0</v>
      </c>
      <c r="C203" s="40"/>
      <c r="D203" s="41" t="s">
        <v>97</v>
      </c>
      <c r="E203" s="13" t="e">
        <f t="shared" si="24"/>
        <v>#N/A</v>
      </c>
      <c r="F203" s="14" t="e">
        <f>VLOOKUP(A203,გადასახდელები!$A:$J,9,FALSE)</f>
        <v>#N/A</v>
      </c>
      <c r="G203" s="14" t="e">
        <f>VLOOKUP(A203,გადასახდელები!$A:$J,10,FALSE)</f>
        <v>#N/A</v>
      </c>
      <c r="H203" s="13" t="e">
        <f t="shared" si="25"/>
        <v>#N/A</v>
      </c>
      <c r="I203" s="14" t="e">
        <f>VLOOKUP(A203,გადასახდელები!$A:$J,12,FALSE)</f>
        <v>#N/A</v>
      </c>
      <c r="J203" s="14" t="e">
        <f>VLOOKUP(A203,გადასახდელები!$A:$J,13,FALSE)</f>
        <v>#N/A</v>
      </c>
      <c r="K203" s="13" t="e">
        <f t="shared" si="26"/>
        <v>#N/A</v>
      </c>
      <c r="L203" s="14" t="e">
        <f>VLOOKUP(A203,გადასახდელები!$A:$J,15,FALSE)</f>
        <v>#N/A</v>
      </c>
      <c r="M203" s="14" t="e">
        <f>VLOOKUP(A203,გადასახდელები!$A:$J,16,FALSE)</f>
        <v>#N/A</v>
      </c>
      <c r="N203" s="8"/>
    </row>
    <row r="204" spans="1:14" ht="14.25" customHeight="1">
      <c r="A204" s="17" t="s">
        <v>1</v>
      </c>
      <c r="C204" s="40"/>
      <c r="D204" s="41" t="s">
        <v>98</v>
      </c>
      <c r="E204" s="13" t="e">
        <f t="shared" si="24"/>
        <v>#N/A</v>
      </c>
      <c r="F204" s="14" t="e">
        <f>VLOOKUP(A204,გადასახდელები!$A:$J,9,FALSE)</f>
        <v>#N/A</v>
      </c>
      <c r="G204" s="14" t="e">
        <f>VLOOKUP(A204,გადასახდელები!$A:$J,10,FALSE)</f>
        <v>#N/A</v>
      </c>
      <c r="H204" s="13" t="e">
        <f t="shared" si="25"/>
        <v>#N/A</v>
      </c>
      <c r="I204" s="14" t="e">
        <f>VLOOKUP(A204,გადასახდელები!$A:$J,12,FALSE)</f>
        <v>#N/A</v>
      </c>
      <c r="J204" s="14" t="e">
        <f>VLOOKUP(A204,გადასახდელები!$A:$J,13,FALSE)</f>
        <v>#N/A</v>
      </c>
      <c r="K204" s="13" t="e">
        <f t="shared" si="26"/>
        <v>#N/A</v>
      </c>
      <c r="L204" s="14" t="e">
        <f>VLOOKUP(A204,გადასახდელები!$A:$J,15,FALSE)</f>
        <v>#N/A</v>
      </c>
      <c r="M204" s="14" t="e">
        <f>VLOOKUP(A204,გადასახდელები!$A:$J,16,FALSE)</f>
        <v>#N/A</v>
      </c>
      <c r="N204" s="8"/>
    </row>
    <row r="205" spans="1:14" ht="14.25" customHeight="1">
      <c r="A205" s="17" t="s">
        <v>2</v>
      </c>
      <c r="C205" s="40"/>
      <c r="D205" s="41" t="s">
        <v>14</v>
      </c>
      <c r="E205" s="13" t="e">
        <f t="shared" si="24"/>
        <v>#N/A</v>
      </c>
      <c r="F205" s="14" t="e">
        <f>VLOOKUP(A205,გადასახდელები!$A:$J,9,FALSE)</f>
        <v>#N/A</v>
      </c>
      <c r="G205" s="14" t="e">
        <f>VLOOKUP(A205,გადასახდელები!$A:$J,10,FALSE)</f>
        <v>#N/A</v>
      </c>
      <c r="H205" s="13" t="e">
        <f t="shared" si="25"/>
        <v>#N/A</v>
      </c>
      <c r="I205" s="14" t="e">
        <f>VLOOKUP(A205,გადასახდელები!$A:$J,12,FALSE)</f>
        <v>#N/A</v>
      </c>
      <c r="J205" s="14" t="e">
        <f>VLOOKUP(A205,გადასახდელები!$A:$J,13,FALSE)</f>
        <v>#N/A</v>
      </c>
      <c r="K205" s="13" t="e">
        <f t="shared" si="26"/>
        <v>#N/A</v>
      </c>
      <c r="L205" s="14" t="e">
        <f>VLOOKUP(A205,გადასახდელები!$A:$J,15,FALSE)</f>
        <v>#N/A</v>
      </c>
      <c r="M205" s="14" t="e">
        <f>VLOOKUP(A205,გადასახდელები!$A:$J,16,FALSE)</f>
        <v>#N/A</v>
      </c>
      <c r="N205" s="8"/>
    </row>
    <row r="206" spans="1:14">
      <c r="A206" s="17" t="s">
        <v>8</v>
      </c>
      <c r="C206" s="38"/>
      <c r="D206" s="39" t="s">
        <v>73</v>
      </c>
      <c r="E206" s="11" t="e">
        <f t="shared" si="24"/>
        <v>#N/A</v>
      </c>
      <c r="F206" s="12" t="e">
        <f>VLOOKUP(A206,გადასახდელები!$A:$J,9,FALSE)</f>
        <v>#N/A</v>
      </c>
      <c r="G206" s="12" t="e">
        <f>VLOOKUP(A206,გადასახდელები!$A:$J,10,FALSE)</f>
        <v>#N/A</v>
      </c>
      <c r="H206" s="11" t="e">
        <f t="shared" si="25"/>
        <v>#N/A</v>
      </c>
      <c r="I206" s="12" t="e">
        <f>VLOOKUP(A206,გადასახდელები!$A:$J,12,FALSE)</f>
        <v>#N/A</v>
      </c>
      <c r="J206" s="12" t="e">
        <f>VLOOKUP(A206,გადასახდელები!$A:$J,13,FALSE)</f>
        <v>#N/A</v>
      </c>
      <c r="K206" s="11" t="e">
        <f t="shared" si="26"/>
        <v>#N/A</v>
      </c>
      <c r="L206" s="12" t="e">
        <f>VLOOKUP(A206,გადასახდელები!$A:$J,15,FALSE)</f>
        <v>#N/A</v>
      </c>
      <c r="M206" s="12" t="e">
        <f>VLOOKUP(A206,გადასახდელები!$A:$J,16,FALSE)</f>
        <v>#N/A</v>
      </c>
      <c r="N206" s="8"/>
    </row>
    <row r="207" spans="1:14" ht="15" customHeight="1">
      <c r="A207" s="17" t="s">
        <v>9</v>
      </c>
      <c r="C207" s="40"/>
      <c r="D207" s="42" t="s">
        <v>99</v>
      </c>
      <c r="E207" s="13" t="e">
        <f t="shared" si="24"/>
        <v>#N/A</v>
      </c>
      <c r="F207" s="14" t="e">
        <f>VLOOKUP(A207,გადასახდელები!$A:$J,9,FALSE)</f>
        <v>#N/A</v>
      </c>
      <c r="G207" s="14" t="e">
        <f>VLOOKUP(A207,გადასახდელები!$A:$J,10,FALSE)</f>
        <v>#N/A</v>
      </c>
      <c r="H207" s="13" t="e">
        <f t="shared" si="25"/>
        <v>#N/A</v>
      </c>
      <c r="I207" s="14" t="e">
        <f>VLOOKUP(A207,გადასახდელები!$A:$J,12,FALSE)</f>
        <v>#N/A</v>
      </c>
      <c r="J207" s="14" t="e">
        <f>VLOOKUP(A207,გადასახდელები!$A:$J,13,FALSE)</f>
        <v>#N/A</v>
      </c>
      <c r="K207" s="13" t="e">
        <f t="shared" si="26"/>
        <v>#N/A</v>
      </c>
      <c r="L207" s="14" t="e">
        <f>VLOOKUP(A207,გადასახდელები!$A:$J,15,FALSE)</f>
        <v>#N/A</v>
      </c>
      <c r="M207" s="14" t="e">
        <f>VLOOKUP(A207,გადასახდელები!$A:$J,16,FALSE)</f>
        <v>#N/A</v>
      </c>
      <c r="N207" s="8"/>
    </row>
    <row r="208" spans="1:14" ht="15" customHeight="1">
      <c r="A208" s="17" t="s">
        <v>10</v>
      </c>
      <c r="C208" s="40"/>
      <c r="D208" s="42" t="s">
        <v>96</v>
      </c>
      <c r="E208" s="13" t="e">
        <f t="shared" si="24"/>
        <v>#N/A</v>
      </c>
      <c r="F208" s="14" t="e">
        <f>VLOOKUP(A208,გადასახდელები!$A:$J,9,FALSE)</f>
        <v>#N/A</v>
      </c>
      <c r="G208" s="14" t="e">
        <f>VLOOKUP(A208,გადასახდელები!$A:$J,10,FALSE)</f>
        <v>#N/A</v>
      </c>
      <c r="H208" s="13" t="e">
        <f t="shared" si="25"/>
        <v>#N/A</v>
      </c>
      <c r="I208" s="14" t="e">
        <f>VLOOKUP(A208,გადასახდელები!$A:$J,12,FALSE)</f>
        <v>#N/A</v>
      </c>
      <c r="J208" s="14" t="e">
        <f>VLOOKUP(A208,გადასახდელები!$A:$J,13,FALSE)</f>
        <v>#N/A</v>
      </c>
      <c r="K208" s="13" t="e">
        <f t="shared" si="26"/>
        <v>#N/A</v>
      </c>
      <c r="L208" s="14" t="e">
        <f>VLOOKUP(A208,გადასახდელები!$A:$J,15,FALSE)</f>
        <v>#N/A</v>
      </c>
      <c r="M208" s="14" t="e">
        <f>VLOOKUP(A208,გადასახდელები!$A:$J,16,FALSE)</f>
        <v>#N/A</v>
      </c>
      <c r="N208" s="8"/>
    </row>
    <row r="209" spans="1:14" ht="15" customHeight="1">
      <c r="A209" s="17" t="s">
        <v>11</v>
      </c>
      <c r="C209" s="40"/>
      <c r="D209" s="43" t="s">
        <v>101</v>
      </c>
      <c r="E209" s="13" t="e">
        <f t="shared" si="24"/>
        <v>#N/A</v>
      </c>
      <c r="F209" s="14" t="e">
        <f>VLOOKUP(A209,გადასახდელები!$A:$J,9,FALSE)</f>
        <v>#N/A</v>
      </c>
      <c r="G209" s="14" t="e">
        <f>VLOOKUP(A209,გადასახდელები!$A:$J,10,FALSE)</f>
        <v>#N/A</v>
      </c>
      <c r="H209" s="13" t="e">
        <f t="shared" si="25"/>
        <v>#N/A</v>
      </c>
      <c r="I209" s="14" t="e">
        <f>VLOOKUP(A209,გადასახდელები!$A:$J,12,FALSE)</f>
        <v>#N/A</v>
      </c>
      <c r="J209" s="14" t="e">
        <f>VLOOKUP(A209,გადასახდელები!$A:$J,13,FALSE)</f>
        <v>#N/A</v>
      </c>
      <c r="K209" s="13" t="e">
        <f t="shared" si="26"/>
        <v>#N/A</v>
      </c>
      <c r="L209" s="14" t="e">
        <f>VLOOKUP(A209,გადასახდელები!$A:$J,15,FALSE)</f>
        <v>#N/A</v>
      </c>
      <c r="M209" s="14" t="e">
        <f>VLOOKUP(A209,გადასახდელები!$A:$J,16,FALSE)</f>
        <v>#N/A</v>
      </c>
      <c r="N209" s="8"/>
    </row>
    <row r="210" spans="1:14">
      <c r="A210" s="17" t="s">
        <v>12</v>
      </c>
      <c r="C210" s="38"/>
      <c r="D210" s="44" t="s">
        <v>102</v>
      </c>
      <c r="E210" s="11" t="e">
        <f t="shared" si="24"/>
        <v>#N/A</v>
      </c>
      <c r="F210" s="12" t="e">
        <f>VLOOKUP(A210,გადასახდელები!$A:$J,9,FALSE)</f>
        <v>#N/A</v>
      </c>
      <c r="G210" s="12" t="e">
        <f>VLOOKUP(A210,გადასახდელები!$A:$J,10,FALSE)</f>
        <v>#N/A</v>
      </c>
      <c r="H210" s="11" t="e">
        <f t="shared" si="25"/>
        <v>#N/A</v>
      </c>
      <c r="I210" s="12" t="e">
        <f>VLOOKUP(A210,გადასახდელები!$A:$J,12,FALSE)</f>
        <v>#N/A</v>
      </c>
      <c r="J210" s="12" t="e">
        <f>VLOOKUP(A210,გადასახდელები!$A:$J,13,FALSE)</f>
        <v>#N/A</v>
      </c>
      <c r="K210" s="11" t="e">
        <f t="shared" si="26"/>
        <v>#N/A</v>
      </c>
      <c r="L210" s="12" t="e">
        <f>VLOOKUP(A210,გადასახდელები!$A:$J,15,FALSE)</f>
        <v>#N/A</v>
      </c>
      <c r="M210" s="12" t="e">
        <f>VLOOKUP(A210,გადასახდელები!$A:$J,16,FALSE)</f>
        <v>#N/A</v>
      </c>
      <c r="N210" s="8"/>
    </row>
    <row r="211" spans="1:14" ht="15" customHeight="1">
      <c r="A211" s="17" t="s">
        <v>13</v>
      </c>
      <c r="C211" s="40"/>
      <c r="D211" s="42" t="s">
        <v>99</v>
      </c>
      <c r="E211" s="13" t="e">
        <f t="shared" si="24"/>
        <v>#N/A</v>
      </c>
      <c r="F211" s="14" t="e">
        <f>VLOOKUP(A211,გადასახდელები!$A:$J,9,FALSE)</f>
        <v>#N/A</v>
      </c>
      <c r="G211" s="14" t="e">
        <f>VLOOKUP(A211,გადასახდელები!$A:$J,10,FALSE)</f>
        <v>#N/A</v>
      </c>
      <c r="H211" s="13" t="e">
        <f t="shared" si="25"/>
        <v>#N/A</v>
      </c>
      <c r="I211" s="14" t="e">
        <f>VLOOKUP(A211,გადასახდელები!$A:$J,12,FALSE)</f>
        <v>#N/A</v>
      </c>
      <c r="J211" s="14" t="e">
        <f>VLOOKUP(A211,გადასახდელები!$A:$J,13,FALSE)</f>
        <v>#N/A</v>
      </c>
      <c r="K211" s="13" t="e">
        <f t="shared" si="26"/>
        <v>#N/A</v>
      </c>
      <c r="L211" s="14" t="e">
        <f>VLOOKUP(A211,გადასახდელები!$A:$J,15,FALSE)</f>
        <v>#N/A</v>
      </c>
      <c r="M211" s="14" t="e">
        <f>VLOOKUP(A211,გადასახდელები!$A:$J,16,FALSE)</f>
        <v>#N/A</v>
      </c>
      <c r="N211" s="8"/>
    </row>
    <row r="212" spans="1:14" ht="15" customHeight="1">
      <c r="A212" s="17" t="s">
        <v>74</v>
      </c>
      <c r="C212" s="40"/>
      <c r="D212" s="42" t="s">
        <v>100</v>
      </c>
      <c r="E212" s="13" t="e">
        <f t="shared" si="24"/>
        <v>#N/A</v>
      </c>
      <c r="F212" s="14" t="e">
        <f>VLOOKUP(A212,გადასახდელები!$A:$J,9,FALSE)</f>
        <v>#N/A</v>
      </c>
      <c r="G212" s="14" t="e">
        <f>VLOOKUP(A212,გადასახდელები!$A:$J,10,FALSE)</f>
        <v>#N/A</v>
      </c>
      <c r="H212" s="13" t="e">
        <f t="shared" si="25"/>
        <v>#N/A</v>
      </c>
      <c r="I212" s="14" t="e">
        <f>VLOOKUP(A212,გადასახდელები!$A:$J,12,FALSE)</f>
        <v>#N/A</v>
      </c>
      <c r="J212" s="14" t="e">
        <f>VLOOKUP(A212,გადასახდელები!$A:$J,13,FALSE)</f>
        <v>#N/A</v>
      </c>
      <c r="K212" s="13" t="e">
        <f t="shared" si="26"/>
        <v>#N/A</v>
      </c>
      <c r="L212" s="14" t="e">
        <f>VLOOKUP(A212,გადასახდელები!$A:$J,15,FALSE)</f>
        <v>#N/A</v>
      </c>
      <c r="M212" s="14" t="e">
        <f>VLOOKUP(A212,გადასახდელები!$A:$J,16,FALSE)</f>
        <v>#N/A</v>
      </c>
      <c r="N212" s="8"/>
    </row>
    <row r="213" spans="1:14">
      <c r="A213" s="17"/>
    </row>
    <row r="214" spans="1:14">
      <c r="A214" s="17"/>
    </row>
    <row r="215" spans="1:14">
      <c r="A215" s="17"/>
    </row>
    <row r="216" spans="1:14">
      <c r="A216" s="17"/>
    </row>
    <row r="217" spans="1:14">
      <c r="A217" s="17"/>
    </row>
    <row r="218" spans="1:14">
      <c r="A218" s="17"/>
    </row>
    <row r="219" spans="1:14">
      <c r="A219" s="17"/>
    </row>
    <row r="220" spans="1:14">
      <c r="A220" s="17"/>
    </row>
    <row r="221" spans="1:14">
      <c r="A221" s="17"/>
    </row>
    <row r="222" spans="1:14">
      <c r="A222" s="17"/>
    </row>
    <row r="223" spans="1:14">
      <c r="A223" s="17"/>
    </row>
    <row r="224" spans="1:14">
      <c r="A224" s="17"/>
    </row>
    <row r="225" spans="1:1">
      <c r="A225" s="17"/>
    </row>
    <row r="226" spans="1:1">
      <c r="A226" s="17"/>
    </row>
    <row r="227" spans="1:1">
      <c r="A227" s="17"/>
    </row>
    <row r="228" spans="1:1">
      <c r="A228" s="17"/>
    </row>
    <row r="229" spans="1:1">
      <c r="A229" s="17"/>
    </row>
    <row r="230" spans="1:1">
      <c r="A230" s="17"/>
    </row>
    <row r="231" spans="1:1">
      <c r="A231" s="17"/>
    </row>
    <row r="232" spans="1:1">
      <c r="A232" s="17"/>
    </row>
    <row r="233" spans="1:1">
      <c r="A233" s="17"/>
    </row>
    <row r="234" spans="1:1">
      <c r="A234" s="17"/>
    </row>
    <row r="235" spans="1:1">
      <c r="A235" s="17"/>
    </row>
    <row r="236" spans="1:1">
      <c r="A236" s="17"/>
    </row>
    <row r="237" spans="1:1">
      <c r="A237" s="17"/>
    </row>
    <row r="238" spans="1:1">
      <c r="A238" s="17"/>
    </row>
    <row r="239" spans="1:1">
      <c r="A239" s="17"/>
    </row>
    <row r="240" spans="1:1">
      <c r="A240" s="17"/>
    </row>
    <row r="241" spans="1:1">
      <c r="A241" s="17"/>
    </row>
    <row r="242" spans="1:1">
      <c r="A242" s="17"/>
    </row>
    <row r="243" spans="1:1">
      <c r="A243" s="17"/>
    </row>
    <row r="244" spans="1:1">
      <c r="A244" s="17"/>
    </row>
    <row r="245" spans="1:1">
      <c r="A245" s="17"/>
    </row>
    <row r="246" spans="1:1">
      <c r="A246" s="17"/>
    </row>
    <row r="247" spans="1:1">
      <c r="A247" s="17"/>
    </row>
    <row r="248" spans="1:1">
      <c r="A248" s="17"/>
    </row>
    <row r="249" spans="1:1">
      <c r="A249" s="17"/>
    </row>
    <row r="250" spans="1:1">
      <c r="A250" s="17"/>
    </row>
    <row r="251" spans="1:1">
      <c r="A251" s="17"/>
    </row>
    <row r="252" spans="1:1">
      <c r="A252" s="17"/>
    </row>
    <row r="253" spans="1:1">
      <c r="A253" s="17"/>
    </row>
    <row r="254" spans="1:1">
      <c r="A254" s="17"/>
    </row>
    <row r="255" spans="1:1">
      <c r="A255" s="17"/>
    </row>
    <row r="256" spans="1:1">
      <c r="A256" s="17"/>
    </row>
    <row r="257" spans="1:1">
      <c r="A257" s="17"/>
    </row>
    <row r="258" spans="1:1">
      <c r="A258" s="17"/>
    </row>
    <row r="259" spans="1:1">
      <c r="A259" s="17"/>
    </row>
    <row r="260" spans="1:1">
      <c r="A260" s="17"/>
    </row>
    <row r="261" spans="1:1">
      <c r="A261" s="17"/>
    </row>
    <row r="262" spans="1:1">
      <c r="A262" s="17"/>
    </row>
    <row r="263" spans="1:1">
      <c r="A263" s="17"/>
    </row>
    <row r="264" spans="1:1">
      <c r="A264" s="17"/>
    </row>
    <row r="265" spans="1:1">
      <c r="A265" s="17"/>
    </row>
    <row r="266" spans="1:1">
      <c r="A266" s="17"/>
    </row>
    <row r="267" spans="1:1">
      <c r="A267" s="17"/>
    </row>
    <row r="268" spans="1:1">
      <c r="A268" s="17"/>
    </row>
    <row r="269" spans="1:1">
      <c r="A269" s="17"/>
    </row>
    <row r="270" spans="1:1">
      <c r="A270" s="17"/>
    </row>
    <row r="271" spans="1:1">
      <c r="A271" s="17"/>
    </row>
    <row r="272" spans="1:1">
      <c r="A272" s="17"/>
    </row>
    <row r="273" spans="1:1">
      <c r="A273" s="17"/>
    </row>
    <row r="274" spans="1:1">
      <c r="A274" s="17"/>
    </row>
    <row r="275" spans="1:1">
      <c r="A275" s="17"/>
    </row>
    <row r="276" spans="1:1">
      <c r="A276" s="17"/>
    </row>
    <row r="277" spans="1:1">
      <c r="A277" s="17"/>
    </row>
    <row r="278" spans="1:1">
      <c r="A278" s="17"/>
    </row>
    <row r="279" spans="1:1">
      <c r="A279" s="17"/>
    </row>
    <row r="280" spans="1:1">
      <c r="A280" s="17"/>
    </row>
    <row r="281" spans="1:1">
      <c r="A281" s="17"/>
    </row>
    <row r="282" spans="1:1">
      <c r="A282" s="17"/>
    </row>
    <row r="283" spans="1:1">
      <c r="A283" s="17"/>
    </row>
    <row r="284" spans="1:1">
      <c r="A284" s="17"/>
    </row>
    <row r="285" spans="1:1">
      <c r="A285" s="17"/>
    </row>
    <row r="286" spans="1:1">
      <c r="A286" s="17"/>
    </row>
    <row r="287" spans="1:1">
      <c r="A287" s="17"/>
    </row>
    <row r="288" spans="1:1">
      <c r="A288" s="17"/>
    </row>
    <row r="289" spans="1:1">
      <c r="A289" s="17"/>
    </row>
    <row r="290" spans="1:1">
      <c r="A290" s="17"/>
    </row>
    <row r="291" spans="1:1">
      <c r="A291" s="17"/>
    </row>
    <row r="292" spans="1:1">
      <c r="A292" s="17"/>
    </row>
    <row r="293" spans="1:1">
      <c r="A293" s="17"/>
    </row>
    <row r="294" spans="1:1">
      <c r="A294" s="17"/>
    </row>
    <row r="295" spans="1:1">
      <c r="A295" s="17"/>
    </row>
    <row r="296" spans="1:1">
      <c r="A296" s="17"/>
    </row>
    <row r="297" spans="1:1">
      <c r="A297" s="17"/>
    </row>
    <row r="298" spans="1:1">
      <c r="A298" s="17"/>
    </row>
    <row r="299" spans="1:1">
      <c r="A299" s="17"/>
    </row>
    <row r="300" spans="1:1">
      <c r="A300" s="17"/>
    </row>
    <row r="301" spans="1:1">
      <c r="A301" s="17"/>
    </row>
    <row r="302" spans="1:1">
      <c r="A302" s="17"/>
    </row>
    <row r="303" spans="1:1">
      <c r="A303" s="17"/>
    </row>
    <row r="304" spans="1:1">
      <c r="A304" s="17"/>
    </row>
    <row r="305" spans="1:1">
      <c r="A305" s="17"/>
    </row>
    <row r="306" spans="1:1">
      <c r="A306" s="17"/>
    </row>
    <row r="307" spans="1:1">
      <c r="A307" s="17"/>
    </row>
    <row r="308" spans="1:1">
      <c r="A308" s="17"/>
    </row>
    <row r="309" spans="1:1">
      <c r="A309" s="17"/>
    </row>
    <row r="310" spans="1:1">
      <c r="A310" s="17"/>
    </row>
    <row r="311" spans="1:1">
      <c r="A311" s="17"/>
    </row>
    <row r="312" spans="1:1">
      <c r="A312" s="17"/>
    </row>
    <row r="313" spans="1:1">
      <c r="A313" s="17"/>
    </row>
    <row r="314" spans="1:1">
      <c r="A314" s="17"/>
    </row>
    <row r="315" spans="1:1">
      <c r="A315" s="17"/>
    </row>
    <row r="316" spans="1:1">
      <c r="A316" s="17"/>
    </row>
    <row r="317" spans="1:1">
      <c r="A317" s="17"/>
    </row>
    <row r="318" spans="1:1">
      <c r="A318" s="17"/>
    </row>
    <row r="319" spans="1:1">
      <c r="A319" s="17"/>
    </row>
    <row r="320" spans="1:1">
      <c r="A320" s="17"/>
    </row>
    <row r="321" spans="1:1">
      <c r="A321" s="17"/>
    </row>
    <row r="322" spans="1:1">
      <c r="A322" s="17"/>
    </row>
    <row r="323" spans="1:1">
      <c r="A323" s="17"/>
    </row>
    <row r="324" spans="1:1">
      <c r="A324" s="17"/>
    </row>
    <row r="325" spans="1:1">
      <c r="A325" s="17"/>
    </row>
    <row r="326" spans="1:1">
      <c r="A326" s="17"/>
    </row>
    <row r="327" spans="1:1">
      <c r="A327" s="17"/>
    </row>
    <row r="328" spans="1:1">
      <c r="A328" s="17"/>
    </row>
    <row r="329" spans="1:1">
      <c r="A329" s="17"/>
    </row>
    <row r="330" spans="1:1">
      <c r="A330" s="17"/>
    </row>
    <row r="331" spans="1:1">
      <c r="A331" s="17"/>
    </row>
    <row r="332" spans="1:1">
      <c r="A332" s="17"/>
    </row>
    <row r="333" spans="1:1">
      <c r="A333" s="17"/>
    </row>
    <row r="334" spans="1:1">
      <c r="A334" s="17"/>
    </row>
    <row r="335" spans="1:1">
      <c r="A335" s="17"/>
    </row>
    <row r="336" spans="1:1">
      <c r="A336" s="17"/>
    </row>
    <row r="337" spans="1:1">
      <c r="A337" s="17"/>
    </row>
    <row r="338" spans="1:1">
      <c r="A338" s="17"/>
    </row>
    <row r="339" spans="1:1">
      <c r="A339" s="17"/>
    </row>
    <row r="340" spans="1:1">
      <c r="A340" s="17"/>
    </row>
    <row r="341" spans="1:1">
      <c r="A341" s="17"/>
    </row>
    <row r="342" spans="1:1">
      <c r="A342" s="17"/>
    </row>
    <row r="343" spans="1:1">
      <c r="A343" s="17"/>
    </row>
    <row r="344" spans="1:1">
      <c r="A344" s="17"/>
    </row>
    <row r="345" spans="1:1">
      <c r="A345" s="17"/>
    </row>
    <row r="346" spans="1:1">
      <c r="A346" s="17"/>
    </row>
    <row r="347" spans="1:1">
      <c r="A347" s="17"/>
    </row>
    <row r="348" spans="1:1">
      <c r="A348" s="17"/>
    </row>
    <row r="349" spans="1:1">
      <c r="A349" s="17"/>
    </row>
    <row r="350" spans="1:1">
      <c r="A350" s="17"/>
    </row>
    <row r="351" spans="1:1">
      <c r="A351" s="17"/>
    </row>
    <row r="352" spans="1:1">
      <c r="A352" s="17"/>
    </row>
    <row r="353" spans="1:1">
      <c r="A353" s="17"/>
    </row>
    <row r="354" spans="1:1">
      <c r="A354" s="17"/>
    </row>
    <row r="355" spans="1:1">
      <c r="A355" s="17"/>
    </row>
    <row r="356" spans="1:1">
      <c r="A356" s="17"/>
    </row>
    <row r="357" spans="1:1">
      <c r="A357" s="17"/>
    </row>
    <row r="358" spans="1:1">
      <c r="A358" s="17"/>
    </row>
    <row r="359" spans="1:1">
      <c r="A359" s="17"/>
    </row>
    <row r="360" spans="1:1">
      <c r="A360" s="17"/>
    </row>
    <row r="361" spans="1:1">
      <c r="A361" s="17"/>
    </row>
    <row r="362" spans="1:1">
      <c r="A362" s="17"/>
    </row>
    <row r="363" spans="1:1">
      <c r="A363" s="17"/>
    </row>
    <row r="364" spans="1:1">
      <c r="A364" s="17"/>
    </row>
    <row r="365" spans="1:1">
      <c r="A365" s="17"/>
    </row>
    <row r="366" spans="1:1">
      <c r="A366" s="17"/>
    </row>
    <row r="367" spans="1:1">
      <c r="A367" s="17"/>
    </row>
    <row r="368" spans="1:1">
      <c r="A368" s="17"/>
    </row>
    <row r="369" spans="1:1">
      <c r="A369" s="17"/>
    </row>
    <row r="370" spans="1:1">
      <c r="A370" s="17"/>
    </row>
    <row r="371" spans="1:1">
      <c r="A371" s="17"/>
    </row>
    <row r="372" spans="1:1">
      <c r="A372" s="17"/>
    </row>
    <row r="373" spans="1:1">
      <c r="A373" s="17"/>
    </row>
    <row r="374" spans="1:1">
      <c r="A374" s="17"/>
    </row>
    <row r="375" spans="1:1">
      <c r="A375" s="17"/>
    </row>
    <row r="376" spans="1:1">
      <c r="A376" s="17"/>
    </row>
    <row r="377" spans="1:1">
      <c r="A377" s="17"/>
    </row>
    <row r="378" spans="1:1">
      <c r="A378" s="17"/>
    </row>
    <row r="379" spans="1:1">
      <c r="A379" s="17"/>
    </row>
    <row r="380" spans="1:1">
      <c r="A380" s="17"/>
    </row>
    <row r="381" spans="1:1">
      <c r="A381" s="17"/>
    </row>
    <row r="382" spans="1:1">
      <c r="A382" s="17"/>
    </row>
    <row r="383" spans="1:1">
      <c r="A383" s="17"/>
    </row>
    <row r="384" spans="1:1">
      <c r="A384" s="17"/>
    </row>
    <row r="385" spans="1:1">
      <c r="A385" s="17"/>
    </row>
    <row r="386" spans="1:1">
      <c r="A386" s="17"/>
    </row>
    <row r="387" spans="1:1">
      <c r="A387" s="17"/>
    </row>
    <row r="388" spans="1:1">
      <c r="A388" s="17"/>
    </row>
    <row r="389" spans="1:1">
      <c r="A389" s="17"/>
    </row>
    <row r="390" spans="1:1">
      <c r="A390" s="17"/>
    </row>
    <row r="391" spans="1:1">
      <c r="A391" s="17"/>
    </row>
    <row r="392" spans="1:1">
      <c r="A392" s="17"/>
    </row>
    <row r="393" spans="1:1">
      <c r="A393" s="17"/>
    </row>
    <row r="394" spans="1:1">
      <c r="A394" s="17"/>
    </row>
    <row r="395" spans="1:1">
      <c r="A395" s="17"/>
    </row>
    <row r="396" spans="1:1">
      <c r="A396" s="17"/>
    </row>
    <row r="397" spans="1:1">
      <c r="A397" s="17"/>
    </row>
    <row r="398" spans="1:1">
      <c r="A398" s="17"/>
    </row>
    <row r="399" spans="1:1">
      <c r="A399" s="17"/>
    </row>
    <row r="400" spans="1:1">
      <c r="A400" s="17"/>
    </row>
    <row r="401" spans="1:1">
      <c r="A401" s="17"/>
    </row>
    <row r="402" spans="1:1">
      <c r="A402" s="17"/>
    </row>
    <row r="403" spans="1:1">
      <c r="A403" s="17"/>
    </row>
    <row r="404" spans="1:1">
      <c r="A404" s="17"/>
    </row>
    <row r="405" spans="1:1">
      <c r="A405" s="17"/>
    </row>
    <row r="406" spans="1:1">
      <c r="A406" s="17"/>
    </row>
    <row r="407" spans="1:1">
      <c r="A407" s="17"/>
    </row>
    <row r="408" spans="1:1">
      <c r="A408" s="17"/>
    </row>
    <row r="409" spans="1:1">
      <c r="A409" s="17"/>
    </row>
    <row r="410" spans="1:1">
      <c r="A410" s="17"/>
    </row>
    <row r="411" spans="1:1">
      <c r="A411" s="17"/>
    </row>
    <row r="412" spans="1:1">
      <c r="A412" s="17"/>
    </row>
    <row r="413" spans="1:1">
      <c r="A413" s="17"/>
    </row>
    <row r="414" spans="1:1">
      <c r="A414" s="17"/>
    </row>
    <row r="415" spans="1:1">
      <c r="A415" s="17"/>
    </row>
    <row r="416" spans="1:1">
      <c r="A416" s="17"/>
    </row>
    <row r="417" spans="1:1">
      <c r="A417" s="17"/>
    </row>
    <row r="418" spans="1:1">
      <c r="A418" s="17"/>
    </row>
    <row r="419" spans="1:1">
      <c r="A419" s="17"/>
    </row>
    <row r="420" spans="1:1">
      <c r="A420" s="17"/>
    </row>
    <row r="421" spans="1:1">
      <c r="A421" s="17"/>
    </row>
    <row r="422" spans="1:1">
      <c r="A422" s="17"/>
    </row>
    <row r="423" spans="1:1">
      <c r="A423" s="17"/>
    </row>
    <row r="424" spans="1:1">
      <c r="A424" s="17"/>
    </row>
    <row r="425" spans="1:1">
      <c r="A425" s="17"/>
    </row>
    <row r="426" spans="1:1">
      <c r="A426" s="17"/>
    </row>
    <row r="427" spans="1:1">
      <c r="A427" s="17"/>
    </row>
    <row r="428" spans="1:1">
      <c r="A428" s="17"/>
    </row>
    <row r="429" spans="1:1">
      <c r="A429" s="17"/>
    </row>
    <row r="430" spans="1:1">
      <c r="A430" s="17"/>
    </row>
    <row r="431" spans="1:1">
      <c r="A431" s="17"/>
    </row>
    <row r="432" spans="1:1">
      <c r="A432" s="17"/>
    </row>
    <row r="433" spans="1:1">
      <c r="A433" s="17"/>
    </row>
    <row r="434" spans="1:1">
      <c r="A434" s="17"/>
    </row>
    <row r="435" spans="1:1">
      <c r="A435" s="17"/>
    </row>
    <row r="436" spans="1:1">
      <c r="A436" s="17"/>
    </row>
    <row r="437" spans="1:1">
      <c r="A437" s="17"/>
    </row>
    <row r="438" spans="1:1">
      <c r="A438" s="17"/>
    </row>
    <row r="439" spans="1:1">
      <c r="A439" s="17"/>
    </row>
    <row r="440" spans="1:1">
      <c r="A440" s="17"/>
    </row>
    <row r="441" spans="1:1">
      <c r="A441" s="17"/>
    </row>
    <row r="442" spans="1:1">
      <c r="A442" s="17"/>
    </row>
    <row r="443" spans="1:1">
      <c r="A443" s="17"/>
    </row>
    <row r="444" spans="1:1">
      <c r="A444" s="17"/>
    </row>
    <row r="445" spans="1:1">
      <c r="A445" s="17"/>
    </row>
    <row r="446" spans="1:1">
      <c r="A446" s="17"/>
    </row>
    <row r="447" spans="1:1">
      <c r="A447" s="17"/>
    </row>
    <row r="448" spans="1:1">
      <c r="A448" s="17"/>
    </row>
    <row r="449" spans="1:1">
      <c r="A449" s="17"/>
    </row>
    <row r="450" spans="1:1">
      <c r="A450" s="17"/>
    </row>
    <row r="451" spans="1:1">
      <c r="A451" s="17"/>
    </row>
    <row r="452" spans="1:1">
      <c r="A452" s="17"/>
    </row>
    <row r="453" spans="1:1">
      <c r="A453" s="17"/>
    </row>
    <row r="454" spans="1:1">
      <c r="A454" s="17"/>
    </row>
    <row r="455" spans="1:1">
      <c r="A455" s="17"/>
    </row>
    <row r="456" spans="1:1">
      <c r="A456" s="17"/>
    </row>
    <row r="457" spans="1:1">
      <c r="A457" s="17"/>
    </row>
    <row r="458" spans="1:1">
      <c r="A458" s="17"/>
    </row>
    <row r="459" spans="1:1">
      <c r="A459" s="17"/>
    </row>
    <row r="460" spans="1:1">
      <c r="A460" s="17"/>
    </row>
    <row r="461" spans="1:1">
      <c r="A461" s="17"/>
    </row>
    <row r="462" spans="1:1">
      <c r="A462" s="17"/>
    </row>
    <row r="463" spans="1:1">
      <c r="A463" s="17"/>
    </row>
    <row r="464" spans="1:1">
      <c r="A464" s="17"/>
    </row>
    <row r="465" spans="1:1">
      <c r="A465" s="17"/>
    </row>
    <row r="466" spans="1:1">
      <c r="A466" s="17"/>
    </row>
    <row r="467" spans="1:1">
      <c r="A467" s="17"/>
    </row>
    <row r="468" spans="1:1">
      <c r="A468" s="17"/>
    </row>
    <row r="469" spans="1:1">
      <c r="A469" s="17"/>
    </row>
    <row r="470" spans="1:1">
      <c r="A470" s="17"/>
    </row>
    <row r="471" spans="1:1">
      <c r="A471" s="17"/>
    </row>
    <row r="472" spans="1:1">
      <c r="A472" s="17"/>
    </row>
    <row r="473" spans="1:1">
      <c r="A473" s="17"/>
    </row>
    <row r="474" spans="1:1">
      <c r="A474" s="17"/>
    </row>
    <row r="475" spans="1:1">
      <c r="A475" s="17"/>
    </row>
    <row r="476" spans="1:1">
      <c r="A476" s="17"/>
    </row>
    <row r="477" spans="1:1">
      <c r="A477" s="17"/>
    </row>
    <row r="478" spans="1:1">
      <c r="A478" s="17"/>
    </row>
    <row r="479" spans="1:1">
      <c r="A479" s="17"/>
    </row>
    <row r="480" spans="1:1">
      <c r="A480" s="17"/>
    </row>
    <row r="481" spans="1:1">
      <c r="A481" s="17"/>
    </row>
    <row r="482" spans="1:1">
      <c r="A482" s="17"/>
    </row>
    <row r="483" spans="1:1">
      <c r="A483" s="17"/>
    </row>
    <row r="484" spans="1:1">
      <c r="A484" s="17"/>
    </row>
    <row r="485" spans="1:1">
      <c r="A485" s="17"/>
    </row>
    <row r="486" spans="1:1">
      <c r="A486" s="17"/>
    </row>
    <row r="487" spans="1:1">
      <c r="A487" s="17"/>
    </row>
    <row r="488" spans="1:1">
      <c r="A488" s="17"/>
    </row>
    <row r="489" spans="1:1">
      <c r="A489" s="17"/>
    </row>
    <row r="490" spans="1:1">
      <c r="A490" s="17"/>
    </row>
    <row r="491" spans="1:1">
      <c r="A491" s="17"/>
    </row>
    <row r="492" spans="1:1">
      <c r="A492" s="17"/>
    </row>
    <row r="493" spans="1:1">
      <c r="A493" s="17"/>
    </row>
    <row r="494" spans="1:1">
      <c r="A494" s="17"/>
    </row>
    <row r="495" spans="1:1">
      <c r="A495" s="17"/>
    </row>
    <row r="496" spans="1:1">
      <c r="A496" s="17"/>
    </row>
    <row r="497" spans="1:1">
      <c r="A497" s="17"/>
    </row>
    <row r="498" spans="1:1">
      <c r="A498" s="17"/>
    </row>
    <row r="499" spans="1:1">
      <c r="A499" s="17"/>
    </row>
    <row r="500" spans="1:1">
      <c r="A500" s="17"/>
    </row>
    <row r="501" spans="1:1">
      <c r="A501" s="17"/>
    </row>
    <row r="502" spans="1:1">
      <c r="A502" s="17"/>
    </row>
    <row r="503" spans="1:1">
      <c r="A503" s="17"/>
    </row>
    <row r="504" spans="1:1">
      <c r="A504" s="17"/>
    </row>
    <row r="505" spans="1:1">
      <c r="A505" s="17"/>
    </row>
    <row r="506" spans="1:1">
      <c r="A506" s="17"/>
    </row>
    <row r="507" spans="1:1">
      <c r="A507" s="17"/>
    </row>
    <row r="508" spans="1:1">
      <c r="A508" s="17"/>
    </row>
    <row r="509" spans="1:1">
      <c r="A509" s="17"/>
    </row>
    <row r="510" spans="1:1">
      <c r="A510" s="17"/>
    </row>
    <row r="511" spans="1:1">
      <c r="A511" s="17"/>
    </row>
    <row r="512" spans="1:1">
      <c r="A512" s="17"/>
    </row>
    <row r="513" spans="1:1">
      <c r="A513" s="17"/>
    </row>
    <row r="514" spans="1:1">
      <c r="A514" s="17"/>
    </row>
    <row r="515" spans="1:1">
      <c r="A515" s="17"/>
    </row>
    <row r="516" spans="1:1">
      <c r="A516" s="17"/>
    </row>
    <row r="517" spans="1:1">
      <c r="A517" s="17"/>
    </row>
    <row r="518" spans="1:1">
      <c r="A518" s="17"/>
    </row>
    <row r="519" spans="1:1">
      <c r="A519" s="17"/>
    </row>
    <row r="520" spans="1:1">
      <c r="A520" s="17"/>
    </row>
    <row r="521" spans="1:1">
      <c r="A521" s="17"/>
    </row>
    <row r="522" spans="1:1">
      <c r="A522" s="17"/>
    </row>
    <row r="523" spans="1:1">
      <c r="A523" s="17"/>
    </row>
    <row r="524" spans="1:1">
      <c r="A524" s="17"/>
    </row>
    <row r="525" spans="1:1">
      <c r="A525" s="17"/>
    </row>
    <row r="526" spans="1:1">
      <c r="A526" s="17"/>
    </row>
    <row r="527" spans="1:1">
      <c r="A527" s="17"/>
    </row>
    <row r="528" spans="1:1">
      <c r="A528" s="17"/>
    </row>
    <row r="529" spans="1:1">
      <c r="A529" s="17"/>
    </row>
    <row r="530" spans="1:1">
      <c r="A530" s="17"/>
    </row>
    <row r="531" spans="1:1">
      <c r="A531" s="17"/>
    </row>
    <row r="532" spans="1:1">
      <c r="A532" s="17"/>
    </row>
    <row r="533" spans="1:1">
      <c r="A533" s="17"/>
    </row>
    <row r="534" spans="1:1">
      <c r="A534" s="17"/>
    </row>
    <row r="535" spans="1:1">
      <c r="A535" s="17"/>
    </row>
    <row r="536" spans="1:1">
      <c r="A536" s="17"/>
    </row>
    <row r="537" spans="1:1">
      <c r="A537" s="17"/>
    </row>
    <row r="538" spans="1:1">
      <c r="A538" s="17"/>
    </row>
    <row r="539" spans="1:1">
      <c r="A539" s="17"/>
    </row>
    <row r="540" spans="1:1">
      <c r="A540" s="17"/>
    </row>
    <row r="541" spans="1:1">
      <c r="A541" s="17"/>
    </row>
    <row r="542" spans="1:1">
      <c r="A542" s="17"/>
    </row>
    <row r="543" spans="1:1">
      <c r="A543" s="17"/>
    </row>
    <row r="544" spans="1:1">
      <c r="A544" s="17"/>
    </row>
    <row r="545" spans="1:1">
      <c r="A545" s="17"/>
    </row>
    <row r="546" spans="1:1">
      <c r="A546" s="17"/>
    </row>
    <row r="547" spans="1:1">
      <c r="A547" s="17"/>
    </row>
    <row r="548" spans="1:1">
      <c r="A548" s="17"/>
    </row>
    <row r="549" spans="1:1">
      <c r="A549" s="17"/>
    </row>
    <row r="550" spans="1:1">
      <c r="A550" s="17"/>
    </row>
    <row r="551" spans="1:1">
      <c r="A551" s="17"/>
    </row>
    <row r="552" spans="1:1">
      <c r="A552" s="17"/>
    </row>
    <row r="553" spans="1:1">
      <c r="A553" s="17"/>
    </row>
    <row r="554" spans="1:1">
      <c r="A554" s="17"/>
    </row>
    <row r="555" spans="1:1">
      <c r="A555" s="17"/>
    </row>
    <row r="556" spans="1:1">
      <c r="A556" s="17"/>
    </row>
    <row r="557" spans="1:1">
      <c r="A557" s="17"/>
    </row>
    <row r="558" spans="1:1">
      <c r="A558" s="17"/>
    </row>
    <row r="559" spans="1:1">
      <c r="A559" s="17"/>
    </row>
    <row r="560" spans="1:1">
      <c r="A560" s="17"/>
    </row>
    <row r="561" spans="1:1">
      <c r="A561" s="17"/>
    </row>
    <row r="562" spans="1:1">
      <c r="A562" s="17"/>
    </row>
    <row r="563" spans="1:1">
      <c r="A563" s="17"/>
    </row>
    <row r="564" spans="1:1">
      <c r="A564" s="17"/>
    </row>
    <row r="565" spans="1:1">
      <c r="A565" s="17"/>
    </row>
    <row r="566" spans="1:1">
      <c r="A566" s="17"/>
    </row>
    <row r="567" spans="1:1">
      <c r="A567" s="17"/>
    </row>
    <row r="568" spans="1:1">
      <c r="A568" s="17"/>
    </row>
    <row r="569" spans="1:1">
      <c r="A569" s="17"/>
    </row>
    <row r="570" spans="1:1">
      <c r="A570" s="17"/>
    </row>
    <row r="571" spans="1:1">
      <c r="A571" s="17"/>
    </row>
    <row r="572" spans="1:1">
      <c r="A572" s="17"/>
    </row>
    <row r="573" spans="1:1">
      <c r="A573" s="17"/>
    </row>
    <row r="574" spans="1:1">
      <c r="A574" s="17"/>
    </row>
    <row r="575" spans="1:1">
      <c r="A575" s="17"/>
    </row>
    <row r="576" spans="1:1">
      <c r="A576" s="17"/>
    </row>
    <row r="577" spans="1:1">
      <c r="A577" s="17"/>
    </row>
    <row r="578" spans="1:1">
      <c r="A578" s="17"/>
    </row>
    <row r="579" spans="1:1">
      <c r="A579" s="17"/>
    </row>
    <row r="580" spans="1:1">
      <c r="A580" s="17"/>
    </row>
    <row r="581" spans="1:1">
      <c r="A581" s="17"/>
    </row>
    <row r="582" spans="1:1">
      <c r="A582" s="17"/>
    </row>
    <row r="583" spans="1:1">
      <c r="A583" s="17"/>
    </row>
    <row r="584" spans="1:1">
      <c r="A584" s="17"/>
    </row>
    <row r="585" spans="1:1">
      <c r="A585" s="17"/>
    </row>
    <row r="586" spans="1:1">
      <c r="A586" s="17"/>
    </row>
    <row r="587" spans="1:1">
      <c r="A587" s="17"/>
    </row>
    <row r="588" spans="1:1">
      <c r="A588" s="17"/>
    </row>
    <row r="589" spans="1:1">
      <c r="A589" s="17"/>
    </row>
    <row r="590" spans="1:1">
      <c r="A590" s="17"/>
    </row>
    <row r="591" spans="1:1">
      <c r="A591" s="17"/>
    </row>
    <row r="592" spans="1:1">
      <c r="A592" s="17"/>
    </row>
    <row r="593" spans="1:1">
      <c r="A593" s="17"/>
    </row>
    <row r="594" spans="1:1">
      <c r="A594" s="17"/>
    </row>
    <row r="595" spans="1:1">
      <c r="A595" s="17"/>
    </row>
    <row r="596" spans="1:1">
      <c r="A596" s="17"/>
    </row>
    <row r="597" spans="1:1">
      <c r="A597" s="17"/>
    </row>
    <row r="598" spans="1:1">
      <c r="A598" s="17"/>
    </row>
    <row r="599" spans="1:1">
      <c r="A599" s="17"/>
    </row>
    <row r="600" spans="1:1">
      <c r="A600" s="17"/>
    </row>
    <row r="601" spans="1:1">
      <c r="A601" s="17"/>
    </row>
    <row r="602" spans="1:1">
      <c r="A602" s="17"/>
    </row>
    <row r="603" spans="1:1">
      <c r="A603" s="17"/>
    </row>
    <row r="604" spans="1:1">
      <c r="A604" s="17"/>
    </row>
    <row r="605" spans="1:1">
      <c r="A605" s="17"/>
    </row>
    <row r="606" spans="1:1">
      <c r="A606" s="17"/>
    </row>
    <row r="607" spans="1:1">
      <c r="A607" s="17"/>
    </row>
    <row r="608" spans="1:1">
      <c r="A608" s="17"/>
    </row>
    <row r="609" spans="1:1">
      <c r="A609" s="17"/>
    </row>
    <row r="610" spans="1:1">
      <c r="A610" s="17"/>
    </row>
    <row r="611" spans="1:1">
      <c r="A611" s="17"/>
    </row>
    <row r="612" spans="1:1">
      <c r="A612" s="17"/>
    </row>
    <row r="613" spans="1:1">
      <c r="A613" s="17"/>
    </row>
    <row r="614" spans="1:1">
      <c r="A614" s="17"/>
    </row>
    <row r="615" spans="1:1">
      <c r="A615" s="17"/>
    </row>
    <row r="616" spans="1:1">
      <c r="A616" s="17"/>
    </row>
    <row r="617" spans="1:1">
      <c r="A617" s="17"/>
    </row>
    <row r="618" spans="1:1">
      <c r="A618" s="17"/>
    </row>
    <row r="619" spans="1:1">
      <c r="A619" s="17"/>
    </row>
    <row r="620" spans="1:1">
      <c r="A620" s="17"/>
    </row>
    <row r="621" spans="1:1">
      <c r="A621" s="17"/>
    </row>
    <row r="622" spans="1:1">
      <c r="A622" s="17"/>
    </row>
    <row r="623" spans="1:1">
      <c r="A623" s="17"/>
    </row>
    <row r="624" spans="1:1">
      <c r="A624" s="17"/>
    </row>
    <row r="625" spans="1:1">
      <c r="A625" s="17"/>
    </row>
    <row r="626" spans="1:1">
      <c r="A626" s="17"/>
    </row>
    <row r="627" spans="1:1">
      <c r="A627" s="17"/>
    </row>
    <row r="628" spans="1:1">
      <c r="A628" s="17"/>
    </row>
    <row r="629" spans="1:1">
      <c r="A629" s="17"/>
    </row>
    <row r="630" spans="1:1">
      <c r="A630" s="17"/>
    </row>
    <row r="631" spans="1:1">
      <c r="A631" s="17"/>
    </row>
    <row r="632" spans="1:1">
      <c r="A632" s="17"/>
    </row>
    <row r="633" spans="1:1">
      <c r="A633" s="17"/>
    </row>
    <row r="634" spans="1:1">
      <c r="A634" s="17"/>
    </row>
    <row r="635" spans="1:1">
      <c r="A635" s="17"/>
    </row>
    <row r="636" spans="1:1">
      <c r="A636" s="17"/>
    </row>
    <row r="637" spans="1:1">
      <c r="A637" s="17"/>
    </row>
    <row r="638" spans="1:1">
      <c r="A638" s="17"/>
    </row>
    <row r="639" spans="1:1">
      <c r="A639" s="17"/>
    </row>
    <row r="640" spans="1:1">
      <c r="A640" s="17"/>
    </row>
    <row r="641" spans="1:1">
      <c r="A641" s="17"/>
    </row>
    <row r="642" spans="1:1">
      <c r="A642" s="17"/>
    </row>
    <row r="643" spans="1:1">
      <c r="A643" s="17"/>
    </row>
    <row r="644" spans="1:1">
      <c r="A644" s="17"/>
    </row>
    <row r="645" spans="1:1">
      <c r="A645" s="17"/>
    </row>
    <row r="646" spans="1:1">
      <c r="A646" s="17"/>
    </row>
    <row r="647" spans="1:1">
      <c r="A647" s="17"/>
    </row>
    <row r="648" spans="1:1">
      <c r="A648" s="17"/>
    </row>
    <row r="649" spans="1:1">
      <c r="A649" s="17"/>
    </row>
    <row r="650" spans="1:1">
      <c r="A650" s="17"/>
    </row>
    <row r="651" spans="1:1">
      <c r="A651" s="17"/>
    </row>
    <row r="652" spans="1:1">
      <c r="A652" s="17"/>
    </row>
    <row r="653" spans="1:1">
      <c r="A653" s="17"/>
    </row>
    <row r="654" spans="1:1">
      <c r="A654" s="17"/>
    </row>
    <row r="655" spans="1:1">
      <c r="A655" s="17"/>
    </row>
    <row r="656" spans="1:1">
      <c r="A656" s="17"/>
    </row>
    <row r="657" spans="1:1">
      <c r="A657" s="17"/>
    </row>
    <row r="658" spans="1:1">
      <c r="A658" s="17"/>
    </row>
    <row r="659" spans="1:1">
      <c r="A659" s="17"/>
    </row>
    <row r="660" spans="1:1">
      <c r="A660" s="17"/>
    </row>
    <row r="661" spans="1:1">
      <c r="A661" s="17"/>
    </row>
    <row r="662" spans="1:1">
      <c r="A662" s="17"/>
    </row>
    <row r="663" spans="1:1">
      <c r="A663" s="17"/>
    </row>
    <row r="664" spans="1:1">
      <c r="A664" s="17"/>
    </row>
    <row r="665" spans="1:1">
      <c r="A665" s="17"/>
    </row>
    <row r="666" spans="1:1">
      <c r="A666" s="17"/>
    </row>
    <row r="667" spans="1:1">
      <c r="A667" s="17"/>
    </row>
    <row r="668" spans="1:1">
      <c r="A668" s="17"/>
    </row>
    <row r="669" spans="1:1">
      <c r="A669" s="17"/>
    </row>
    <row r="670" spans="1:1">
      <c r="A670" s="17"/>
    </row>
    <row r="671" spans="1:1">
      <c r="A671" s="17"/>
    </row>
    <row r="672" spans="1:1">
      <c r="A672" s="17"/>
    </row>
    <row r="673" spans="1:1">
      <c r="A673" s="17"/>
    </row>
    <row r="674" spans="1:1">
      <c r="A674" s="17"/>
    </row>
    <row r="675" spans="1:1">
      <c r="A675" s="17"/>
    </row>
    <row r="676" spans="1:1">
      <c r="A676" s="17"/>
    </row>
    <row r="677" spans="1:1">
      <c r="A677" s="17"/>
    </row>
    <row r="678" spans="1:1">
      <c r="A678" s="17"/>
    </row>
    <row r="679" spans="1:1">
      <c r="A679" s="17"/>
    </row>
    <row r="680" spans="1:1">
      <c r="A680" s="17"/>
    </row>
    <row r="681" spans="1:1">
      <c r="A681" s="17"/>
    </row>
    <row r="682" spans="1:1">
      <c r="A682" s="17"/>
    </row>
    <row r="683" spans="1:1">
      <c r="A683" s="17"/>
    </row>
    <row r="684" spans="1:1">
      <c r="A684" s="17"/>
    </row>
    <row r="685" spans="1:1">
      <c r="A685" s="17"/>
    </row>
    <row r="686" spans="1:1">
      <c r="A686" s="17"/>
    </row>
    <row r="687" spans="1:1">
      <c r="A687" s="17"/>
    </row>
    <row r="688" spans="1:1">
      <c r="A688" s="17"/>
    </row>
    <row r="689" spans="1:1">
      <c r="A689" s="17"/>
    </row>
    <row r="690" spans="1:1">
      <c r="A690" s="17"/>
    </row>
    <row r="691" spans="1:1">
      <c r="A691" s="17"/>
    </row>
    <row r="692" spans="1:1">
      <c r="A692" s="17"/>
    </row>
    <row r="693" spans="1:1">
      <c r="A693" s="17"/>
    </row>
    <row r="694" spans="1:1">
      <c r="A694" s="17"/>
    </row>
    <row r="695" spans="1:1">
      <c r="A695" s="17"/>
    </row>
    <row r="696" spans="1:1">
      <c r="A696" s="17"/>
    </row>
    <row r="697" spans="1:1">
      <c r="A697" s="17"/>
    </row>
    <row r="698" spans="1:1">
      <c r="A698" s="17"/>
    </row>
    <row r="699" spans="1:1">
      <c r="A699" s="17"/>
    </row>
    <row r="700" spans="1:1">
      <c r="A700" s="17"/>
    </row>
    <row r="701" spans="1:1">
      <c r="A701" s="17"/>
    </row>
    <row r="702" spans="1:1">
      <c r="A702" s="17"/>
    </row>
    <row r="703" spans="1:1">
      <c r="A703" s="17"/>
    </row>
    <row r="704" spans="1:1">
      <c r="A704" s="17"/>
    </row>
    <row r="705" spans="1:1">
      <c r="A705" s="17"/>
    </row>
    <row r="706" spans="1:1">
      <c r="A706" s="17"/>
    </row>
    <row r="707" spans="1:1">
      <c r="A707" s="17"/>
    </row>
    <row r="708" spans="1:1">
      <c r="A708" s="17"/>
    </row>
    <row r="709" spans="1:1">
      <c r="A709" s="17"/>
    </row>
    <row r="710" spans="1:1">
      <c r="A710" s="17"/>
    </row>
    <row r="711" spans="1:1">
      <c r="A711" s="17"/>
    </row>
    <row r="712" spans="1:1">
      <c r="A712" s="17"/>
    </row>
    <row r="713" spans="1:1">
      <c r="A713" s="17"/>
    </row>
    <row r="714" spans="1:1">
      <c r="A714" s="17"/>
    </row>
    <row r="715" spans="1:1">
      <c r="A715" s="17"/>
    </row>
    <row r="716" spans="1:1">
      <c r="A716" s="17"/>
    </row>
    <row r="717" spans="1:1">
      <c r="A717" s="17"/>
    </row>
    <row r="718" spans="1:1">
      <c r="A718" s="17"/>
    </row>
    <row r="719" spans="1:1">
      <c r="A719" s="17"/>
    </row>
    <row r="720" spans="1:1">
      <c r="A720" s="17"/>
    </row>
    <row r="721" spans="1:1">
      <c r="A721" s="17"/>
    </row>
    <row r="722" spans="1:1">
      <c r="A722" s="17"/>
    </row>
    <row r="723" spans="1:1">
      <c r="A723" s="17"/>
    </row>
    <row r="724" spans="1:1">
      <c r="A724" s="17"/>
    </row>
    <row r="725" spans="1:1">
      <c r="A725" s="17"/>
    </row>
    <row r="726" spans="1:1">
      <c r="A726" s="17"/>
    </row>
    <row r="727" spans="1:1">
      <c r="A727" s="17"/>
    </row>
    <row r="728" spans="1:1">
      <c r="A728" s="17"/>
    </row>
    <row r="729" spans="1:1">
      <c r="A729" s="17"/>
    </row>
    <row r="730" spans="1:1">
      <c r="A730" s="17"/>
    </row>
    <row r="731" spans="1:1">
      <c r="A731" s="17"/>
    </row>
    <row r="732" spans="1:1">
      <c r="A732" s="17"/>
    </row>
    <row r="733" spans="1:1">
      <c r="A733" s="17"/>
    </row>
    <row r="734" spans="1:1">
      <c r="A734" s="17"/>
    </row>
    <row r="735" spans="1:1">
      <c r="A735" s="17"/>
    </row>
    <row r="736" spans="1:1">
      <c r="A736" s="17"/>
    </row>
    <row r="737" spans="1:1">
      <c r="A737" s="17"/>
    </row>
    <row r="738" spans="1:1">
      <c r="A738" s="17"/>
    </row>
    <row r="739" spans="1:1">
      <c r="A739" s="17"/>
    </row>
    <row r="740" spans="1:1">
      <c r="A740" s="17"/>
    </row>
    <row r="741" spans="1:1">
      <c r="A741" s="17"/>
    </row>
    <row r="742" spans="1:1">
      <c r="A742" s="17"/>
    </row>
    <row r="743" spans="1:1">
      <c r="A743" s="17"/>
    </row>
    <row r="744" spans="1:1">
      <c r="A744" s="17"/>
    </row>
    <row r="745" spans="1:1">
      <c r="A745" s="17"/>
    </row>
    <row r="746" spans="1:1">
      <c r="A746" s="17"/>
    </row>
    <row r="747" spans="1:1">
      <c r="A747" s="17"/>
    </row>
    <row r="748" spans="1:1">
      <c r="A748" s="17"/>
    </row>
    <row r="749" spans="1:1">
      <c r="A749" s="17"/>
    </row>
    <row r="750" spans="1:1">
      <c r="A750" s="17"/>
    </row>
    <row r="751" spans="1:1">
      <c r="A751" s="17"/>
    </row>
    <row r="752" spans="1:1">
      <c r="A752" s="17"/>
    </row>
    <row r="753" spans="1:1">
      <c r="A753" s="17"/>
    </row>
    <row r="754" spans="1:1">
      <c r="A754" s="17"/>
    </row>
    <row r="755" spans="1:1">
      <c r="A755" s="17"/>
    </row>
    <row r="756" spans="1:1">
      <c r="A756" s="17"/>
    </row>
    <row r="757" spans="1:1">
      <c r="A757" s="17"/>
    </row>
    <row r="758" spans="1:1">
      <c r="A758" s="17"/>
    </row>
    <row r="759" spans="1:1">
      <c r="A759" s="17"/>
    </row>
    <row r="760" spans="1:1">
      <c r="A760" s="17"/>
    </row>
    <row r="761" spans="1:1">
      <c r="A761" s="17"/>
    </row>
    <row r="762" spans="1:1">
      <c r="A762" s="17"/>
    </row>
    <row r="763" spans="1:1">
      <c r="A763" s="17"/>
    </row>
    <row r="764" spans="1:1">
      <c r="A764" s="17"/>
    </row>
    <row r="765" spans="1:1">
      <c r="A765" s="17"/>
    </row>
    <row r="766" spans="1:1">
      <c r="A766" s="17"/>
    </row>
    <row r="767" spans="1:1">
      <c r="A767" s="17"/>
    </row>
    <row r="768" spans="1:1">
      <c r="A768" s="17"/>
    </row>
    <row r="769" spans="1:1">
      <c r="A769" s="17"/>
    </row>
    <row r="770" spans="1:1">
      <c r="A770" s="17"/>
    </row>
    <row r="771" spans="1:1">
      <c r="A771" s="17"/>
    </row>
    <row r="772" spans="1:1">
      <c r="A772" s="17"/>
    </row>
    <row r="773" spans="1:1">
      <c r="A773" s="17"/>
    </row>
    <row r="774" spans="1:1">
      <c r="A774" s="17"/>
    </row>
    <row r="775" spans="1:1">
      <c r="A775" s="17"/>
    </row>
    <row r="776" spans="1:1">
      <c r="A776" s="17"/>
    </row>
    <row r="777" spans="1:1">
      <c r="A777" s="17"/>
    </row>
    <row r="778" spans="1:1">
      <c r="A778" s="17"/>
    </row>
    <row r="779" spans="1:1">
      <c r="A779" s="17"/>
    </row>
    <row r="780" spans="1:1">
      <c r="A780" s="17"/>
    </row>
    <row r="781" spans="1:1">
      <c r="A781" s="17"/>
    </row>
    <row r="782" spans="1:1">
      <c r="A782" s="17"/>
    </row>
    <row r="783" spans="1:1">
      <c r="A783" s="17"/>
    </row>
    <row r="784" spans="1:1">
      <c r="A784" s="17"/>
    </row>
    <row r="785" spans="1:1">
      <c r="A785" s="17"/>
    </row>
    <row r="786" spans="1:1">
      <c r="A786" s="17"/>
    </row>
    <row r="787" spans="1:1">
      <c r="A787" s="17"/>
    </row>
    <row r="788" spans="1:1">
      <c r="A788" s="17"/>
    </row>
    <row r="789" spans="1:1">
      <c r="A789" s="17"/>
    </row>
    <row r="790" spans="1:1">
      <c r="A790" s="17"/>
    </row>
    <row r="791" spans="1:1">
      <c r="A791" s="17"/>
    </row>
    <row r="792" spans="1:1">
      <c r="A792" s="17"/>
    </row>
    <row r="793" spans="1:1">
      <c r="A793" s="17"/>
    </row>
    <row r="794" spans="1:1">
      <c r="A794" s="17"/>
    </row>
    <row r="795" spans="1:1">
      <c r="A795" s="17"/>
    </row>
    <row r="796" spans="1:1">
      <c r="A796" s="17"/>
    </row>
    <row r="797" spans="1:1">
      <c r="A797" s="17"/>
    </row>
    <row r="798" spans="1:1">
      <c r="A798" s="17"/>
    </row>
    <row r="799" spans="1:1">
      <c r="A799" s="17"/>
    </row>
    <row r="800" spans="1:1">
      <c r="A800" s="17"/>
    </row>
    <row r="801" spans="1:1">
      <c r="A801" s="17"/>
    </row>
    <row r="802" spans="1:1">
      <c r="A802" s="17"/>
    </row>
    <row r="803" spans="1:1">
      <c r="A803" s="17"/>
    </row>
    <row r="804" spans="1:1">
      <c r="A804" s="17"/>
    </row>
    <row r="805" spans="1:1">
      <c r="A805" s="17"/>
    </row>
    <row r="806" spans="1:1">
      <c r="A806" s="17"/>
    </row>
    <row r="807" spans="1:1">
      <c r="A807" s="17"/>
    </row>
    <row r="808" spans="1:1">
      <c r="A808" s="17"/>
    </row>
    <row r="809" spans="1:1">
      <c r="A809" s="17"/>
    </row>
    <row r="810" spans="1:1">
      <c r="A810" s="17"/>
    </row>
    <row r="811" spans="1:1">
      <c r="A811" s="17"/>
    </row>
    <row r="812" spans="1:1">
      <c r="A812" s="17"/>
    </row>
    <row r="813" spans="1:1">
      <c r="A813" s="17"/>
    </row>
    <row r="814" spans="1:1">
      <c r="A814" s="17"/>
    </row>
    <row r="815" spans="1:1">
      <c r="A815" s="17"/>
    </row>
    <row r="816" spans="1:1">
      <c r="A816" s="17"/>
    </row>
    <row r="817" spans="1:1">
      <c r="A817" s="17"/>
    </row>
    <row r="818" spans="1:1">
      <c r="A818" s="17"/>
    </row>
    <row r="819" spans="1:1">
      <c r="A819" s="17"/>
    </row>
    <row r="820" spans="1:1">
      <c r="A820" s="17"/>
    </row>
    <row r="821" spans="1:1">
      <c r="A821" s="17"/>
    </row>
    <row r="822" spans="1:1">
      <c r="A822" s="17"/>
    </row>
    <row r="823" spans="1:1">
      <c r="A823" s="17"/>
    </row>
    <row r="824" spans="1:1">
      <c r="A824" s="17"/>
    </row>
    <row r="825" spans="1:1">
      <c r="A825" s="17"/>
    </row>
    <row r="826" spans="1:1">
      <c r="A826" s="17"/>
    </row>
    <row r="827" spans="1:1">
      <c r="A827" s="17"/>
    </row>
    <row r="828" spans="1:1">
      <c r="A828" s="17"/>
    </row>
    <row r="829" spans="1:1">
      <c r="A829" s="17"/>
    </row>
    <row r="830" spans="1:1">
      <c r="A830" s="17"/>
    </row>
    <row r="831" spans="1:1">
      <c r="A831" s="17"/>
    </row>
    <row r="832" spans="1:1">
      <c r="A832" s="17"/>
    </row>
    <row r="833" spans="1:1">
      <c r="A833" s="17"/>
    </row>
    <row r="834" spans="1:1">
      <c r="A834" s="17"/>
    </row>
    <row r="835" spans="1:1">
      <c r="A835" s="17"/>
    </row>
    <row r="836" spans="1:1">
      <c r="A836" s="17"/>
    </row>
    <row r="837" spans="1:1">
      <c r="A837" s="17"/>
    </row>
    <row r="838" spans="1:1">
      <c r="A838" s="17"/>
    </row>
    <row r="839" spans="1:1">
      <c r="A839" s="17"/>
    </row>
    <row r="840" spans="1:1">
      <c r="A840" s="17"/>
    </row>
    <row r="841" spans="1:1">
      <c r="A841" s="17"/>
    </row>
    <row r="842" spans="1:1">
      <c r="A842" s="17"/>
    </row>
    <row r="843" spans="1:1">
      <c r="A843" s="17"/>
    </row>
    <row r="844" spans="1:1">
      <c r="A844" s="17"/>
    </row>
    <row r="845" spans="1:1">
      <c r="A845" s="17"/>
    </row>
    <row r="846" spans="1:1">
      <c r="A846" s="17"/>
    </row>
    <row r="847" spans="1:1">
      <c r="A847" s="17"/>
    </row>
    <row r="848" spans="1:1">
      <c r="A848" s="17"/>
    </row>
    <row r="849" spans="1:1">
      <c r="A849" s="17"/>
    </row>
    <row r="850" spans="1:1">
      <c r="A850" s="17"/>
    </row>
    <row r="851" spans="1:1">
      <c r="A851" s="17"/>
    </row>
    <row r="852" spans="1:1">
      <c r="A852" s="17"/>
    </row>
    <row r="853" spans="1:1">
      <c r="A853" s="17"/>
    </row>
    <row r="854" spans="1:1">
      <c r="A854" s="17"/>
    </row>
    <row r="855" spans="1:1">
      <c r="A855" s="17"/>
    </row>
    <row r="856" spans="1:1">
      <c r="A856" s="17"/>
    </row>
    <row r="857" spans="1:1">
      <c r="A857" s="17"/>
    </row>
    <row r="858" spans="1:1">
      <c r="A858" s="17"/>
    </row>
    <row r="859" spans="1:1">
      <c r="A859" s="17"/>
    </row>
    <row r="860" spans="1:1">
      <c r="A860" s="17"/>
    </row>
    <row r="861" spans="1:1">
      <c r="A861" s="17"/>
    </row>
    <row r="862" spans="1:1">
      <c r="A862" s="17"/>
    </row>
    <row r="863" spans="1:1">
      <c r="A863" s="17"/>
    </row>
    <row r="864" spans="1:1">
      <c r="A864" s="17"/>
    </row>
    <row r="865" spans="1:1">
      <c r="A865" s="17"/>
    </row>
    <row r="866" spans="1:1">
      <c r="A866" s="17"/>
    </row>
    <row r="867" spans="1:1">
      <c r="A867" s="17"/>
    </row>
    <row r="868" spans="1:1">
      <c r="A868" s="17"/>
    </row>
    <row r="869" spans="1:1">
      <c r="A869" s="17"/>
    </row>
    <row r="870" spans="1:1">
      <c r="A870" s="17"/>
    </row>
    <row r="871" spans="1:1">
      <c r="A871" s="17"/>
    </row>
    <row r="872" spans="1:1">
      <c r="A872" s="17"/>
    </row>
    <row r="873" spans="1:1">
      <c r="A873" s="17"/>
    </row>
    <row r="874" spans="1:1">
      <c r="A874" s="17"/>
    </row>
    <row r="875" spans="1:1">
      <c r="A875" s="17"/>
    </row>
    <row r="876" spans="1:1">
      <c r="A876" s="17"/>
    </row>
    <row r="877" spans="1:1">
      <c r="A877" s="17"/>
    </row>
    <row r="878" spans="1:1">
      <c r="A878" s="17"/>
    </row>
    <row r="879" spans="1:1">
      <c r="A879" s="17"/>
    </row>
    <row r="880" spans="1:1">
      <c r="A880" s="17"/>
    </row>
    <row r="881" spans="1:1">
      <c r="A881" s="17"/>
    </row>
    <row r="882" spans="1:1">
      <c r="A882" s="17"/>
    </row>
    <row r="883" spans="1:1">
      <c r="A883" s="17"/>
    </row>
    <row r="884" spans="1:1">
      <c r="A884" s="17"/>
    </row>
    <row r="885" spans="1:1">
      <c r="A885" s="17"/>
    </row>
    <row r="886" spans="1:1">
      <c r="A886" s="17"/>
    </row>
    <row r="887" spans="1:1">
      <c r="A887" s="17"/>
    </row>
    <row r="888" spans="1:1">
      <c r="A888" s="17"/>
    </row>
    <row r="889" spans="1:1">
      <c r="A889" s="17"/>
    </row>
    <row r="890" spans="1:1">
      <c r="A890" s="17"/>
    </row>
    <row r="891" spans="1:1">
      <c r="A891" s="17"/>
    </row>
    <row r="892" spans="1:1">
      <c r="A892" s="17"/>
    </row>
    <row r="893" spans="1:1">
      <c r="A893" s="17"/>
    </row>
    <row r="894" spans="1:1">
      <c r="A894" s="17"/>
    </row>
    <row r="895" spans="1:1">
      <c r="A895" s="17"/>
    </row>
    <row r="896" spans="1:1">
      <c r="A896" s="17"/>
    </row>
    <row r="897" spans="1:1">
      <c r="A897" s="17"/>
    </row>
    <row r="898" spans="1:1">
      <c r="A898" s="17"/>
    </row>
    <row r="899" spans="1:1">
      <c r="A899" s="17"/>
    </row>
    <row r="900" spans="1:1">
      <c r="A900" s="17"/>
    </row>
    <row r="901" spans="1:1">
      <c r="A901" s="17"/>
    </row>
    <row r="902" spans="1:1">
      <c r="A902" s="17"/>
    </row>
    <row r="903" spans="1:1">
      <c r="A903" s="17"/>
    </row>
    <row r="904" spans="1:1">
      <c r="A904" s="17"/>
    </row>
    <row r="905" spans="1:1">
      <c r="A905" s="17"/>
    </row>
    <row r="906" spans="1:1">
      <c r="A906" s="17"/>
    </row>
    <row r="907" spans="1:1">
      <c r="A907" s="17"/>
    </row>
    <row r="908" spans="1:1">
      <c r="A908" s="17"/>
    </row>
    <row r="909" spans="1:1">
      <c r="A909" s="17"/>
    </row>
    <row r="910" spans="1:1">
      <c r="A910" s="17"/>
    </row>
    <row r="911" spans="1:1">
      <c r="A911" s="17"/>
    </row>
    <row r="912" spans="1:1">
      <c r="A912" s="17"/>
    </row>
    <row r="913" spans="1:1">
      <c r="A913" s="17"/>
    </row>
    <row r="914" spans="1:1">
      <c r="A914" s="17"/>
    </row>
    <row r="915" spans="1:1">
      <c r="A915" s="17"/>
    </row>
    <row r="916" spans="1:1">
      <c r="A916" s="17"/>
    </row>
    <row r="917" spans="1:1">
      <c r="A917" s="17"/>
    </row>
    <row r="918" spans="1:1">
      <c r="A918" s="17"/>
    </row>
    <row r="919" spans="1:1">
      <c r="A919" s="17"/>
    </row>
    <row r="920" spans="1:1">
      <c r="A920" s="17"/>
    </row>
    <row r="921" spans="1:1">
      <c r="A921" s="17"/>
    </row>
    <row r="922" spans="1:1">
      <c r="A922" s="17"/>
    </row>
    <row r="923" spans="1:1">
      <c r="A923" s="17"/>
    </row>
    <row r="924" spans="1:1">
      <c r="A924" s="17"/>
    </row>
    <row r="925" spans="1:1">
      <c r="A925" s="17"/>
    </row>
    <row r="926" spans="1:1">
      <c r="A926" s="17"/>
    </row>
    <row r="927" spans="1:1">
      <c r="A927" s="17"/>
    </row>
    <row r="928" spans="1:1">
      <c r="A928" s="17"/>
    </row>
    <row r="929" spans="1:1">
      <c r="A929" s="17"/>
    </row>
    <row r="930" spans="1:1">
      <c r="A930" s="17"/>
    </row>
    <row r="931" spans="1:1">
      <c r="A931" s="17"/>
    </row>
    <row r="932" spans="1:1">
      <c r="A932" s="17"/>
    </row>
    <row r="933" spans="1:1">
      <c r="A933" s="17"/>
    </row>
    <row r="934" spans="1:1">
      <c r="A934" s="17"/>
    </row>
    <row r="935" spans="1:1">
      <c r="A935" s="17"/>
    </row>
    <row r="936" spans="1:1">
      <c r="A936" s="17"/>
    </row>
    <row r="937" spans="1:1">
      <c r="A937" s="17"/>
    </row>
    <row r="938" spans="1:1">
      <c r="A938" s="17"/>
    </row>
    <row r="939" spans="1:1">
      <c r="A939" s="17"/>
    </row>
    <row r="940" spans="1:1">
      <c r="A940" s="17"/>
    </row>
    <row r="941" spans="1:1">
      <c r="A941" s="17"/>
    </row>
    <row r="942" spans="1:1">
      <c r="A942" s="17"/>
    </row>
    <row r="943" spans="1:1">
      <c r="A943" s="17"/>
    </row>
    <row r="944" spans="1:1">
      <c r="A944" s="17"/>
    </row>
    <row r="945" spans="1:1">
      <c r="A945" s="17"/>
    </row>
    <row r="946" spans="1:1">
      <c r="A946" s="17"/>
    </row>
    <row r="947" spans="1:1">
      <c r="A947" s="17"/>
    </row>
    <row r="948" spans="1:1">
      <c r="A948" s="17"/>
    </row>
    <row r="949" spans="1:1">
      <c r="A949" s="17"/>
    </row>
    <row r="950" spans="1:1">
      <c r="A950" s="17"/>
    </row>
    <row r="951" spans="1:1">
      <c r="A951" s="17"/>
    </row>
    <row r="952" spans="1:1">
      <c r="A952" s="17"/>
    </row>
    <row r="953" spans="1:1">
      <c r="A953" s="17"/>
    </row>
    <row r="954" spans="1:1">
      <c r="A954" s="17"/>
    </row>
    <row r="955" spans="1:1">
      <c r="A955" s="17"/>
    </row>
    <row r="956" spans="1:1">
      <c r="A956" s="17"/>
    </row>
    <row r="957" spans="1:1">
      <c r="A957" s="17"/>
    </row>
    <row r="958" spans="1:1">
      <c r="A958" s="17"/>
    </row>
    <row r="959" spans="1:1">
      <c r="A959" s="17"/>
    </row>
    <row r="960" spans="1:1">
      <c r="A960" s="17"/>
    </row>
    <row r="961" spans="1:1">
      <c r="A961" s="17"/>
    </row>
    <row r="962" spans="1:1">
      <c r="A962" s="17"/>
    </row>
    <row r="963" spans="1:1">
      <c r="A963" s="17"/>
    </row>
    <row r="964" spans="1:1">
      <c r="A964" s="17"/>
    </row>
    <row r="965" spans="1:1">
      <c r="A965" s="17"/>
    </row>
    <row r="966" spans="1:1">
      <c r="A966" s="17"/>
    </row>
    <row r="967" spans="1:1">
      <c r="A967" s="17"/>
    </row>
    <row r="968" spans="1:1">
      <c r="A968" s="17"/>
    </row>
    <row r="969" spans="1:1">
      <c r="A969" s="17"/>
    </row>
    <row r="970" spans="1:1">
      <c r="A970" s="17"/>
    </row>
    <row r="971" spans="1:1">
      <c r="A971" s="17"/>
    </row>
    <row r="972" spans="1:1">
      <c r="A972" s="17"/>
    </row>
    <row r="973" spans="1:1">
      <c r="A973" s="17"/>
    </row>
    <row r="974" spans="1:1">
      <c r="A974" s="17"/>
    </row>
    <row r="975" spans="1:1">
      <c r="A975" s="17"/>
    </row>
    <row r="976" spans="1:1">
      <c r="A976" s="17"/>
    </row>
    <row r="977" spans="1:1">
      <c r="A977" s="17"/>
    </row>
    <row r="978" spans="1:1">
      <c r="A978" s="17"/>
    </row>
    <row r="979" spans="1:1">
      <c r="A979" s="17"/>
    </row>
    <row r="980" spans="1:1">
      <c r="A980" s="17"/>
    </row>
    <row r="981" spans="1:1">
      <c r="A981" s="17"/>
    </row>
    <row r="982" spans="1:1">
      <c r="A982" s="17"/>
    </row>
    <row r="983" spans="1:1">
      <c r="A983" s="17"/>
    </row>
    <row r="984" spans="1:1">
      <c r="A984" s="17"/>
    </row>
    <row r="985" spans="1:1">
      <c r="A985" s="17"/>
    </row>
    <row r="986" spans="1:1">
      <c r="A986" s="17"/>
    </row>
    <row r="987" spans="1:1">
      <c r="A987" s="17"/>
    </row>
    <row r="988" spans="1:1">
      <c r="A988" s="17"/>
    </row>
    <row r="989" spans="1:1">
      <c r="A989" s="17"/>
    </row>
    <row r="990" spans="1:1">
      <c r="A990" s="17"/>
    </row>
    <row r="991" spans="1:1">
      <c r="A991" s="17"/>
    </row>
    <row r="992" spans="1:1">
      <c r="A992" s="17"/>
    </row>
    <row r="993" spans="1:1">
      <c r="A993" s="17"/>
    </row>
    <row r="994" spans="1:1">
      <c r="A994" s="17"/>
    </row>
    <row r="995" spans="1:1">
      <c r="A995" s="17"/>
    </row>
    <row r="996" spans="1:1">
      <c r="A996" s="17"/>
    </row>
    <row r="997" spans="1:1">
      <c r="A997" s="17"/>
    </row>
    <row r="998" spans="1:1">
      <c r="A998" s="17"/>
    </row>
    <row r="999" spans="1:1">
      <c r="A999" s="17"/>
    </row>
    <row r="1000" spans="1:1">
      <c r="A1000" s="17"/>
    </row>
    <row r="1001" spans="1:1">
      <c r="A1001" s="17"/>
    </row>
    <row r="1002" spans="1:1">
      <c r="A1002" s="17"/>
    </row>
    <row r="1003" spans="1:1">
      <c r="A1003" s="17"/>
    </row>
    <row r="1004" spans="1:1">
      <c r="A1004" s="17"/>
    </row>
    <row r="1005" spans="1:1">
      <c r="A1005" s="17"/>
    </row>
    <row r="1006" spans="1:1">
      <c r="A1006" s="17"/>
    </row>
    <row r="1007" spans="1:1">
      <c r="A1007" s="17"/>
    </row>
    <row r="1008" spans="1:1">
      <c r="A1008" s="17"/>
    </row>
    <row r="1009" spans="1:1">
      <c r="A1009" s="17"/>
    </row>
    <row r="1010" spans="1:1">
      <c r="A1010" s="17"/>
    </row>
    <row r="1011" spans="1:1">
      <c r="A1011" s="17"/>
    </row>
    <row r="1012" spans="1:1">
      <c r="A1012" s="17"/>
    </row>
    <row r="1013" spans="1:1">
      <c r="A1013" s="17"/>
    </row>
    <row r="1014" spans="1:1">
      <c r="A1014" s="17"/>
    </row>
    <row r="1015" spans="1:1">
      <c r="A1015" s="17"/>
    </row>
    <row r="1016" spans="1:1">
      <c r="A1016" s="17"/>
    </row>
    <row r="1017" spans="1:1">
      <c r="A1017" s="17"/>
    </row>
    <row r="1018" spans="1:1">
      <c r="A1018" s="17"/>
    </row>
    <row r="1019" spans="1:1">
      <c r="A1019" s="17"/>
    </row>
    <row r="1020" spans="1:1">
      <c r="A1020" s="17"/>
    </row>
    <row r="1021" spans="1:1">
      <c r="A1021" s="17"/>
    </row>
    <row r="1022" spans="1:1">
      <c r="A1022" s="17"/>
    </row>
    <row r="1023" spans="1:1">
      <c r="A1023" s="17"/>
    </row>
    <row r="1024" spans="1:1">
      <c r="A1024" s="17"/>
    </row>
    <row r="1025" spans="1:1">
      <c r="A1025" s="17"/>
    </row>
    <row r="1026" spans="1:1">
      <c r="A1026" s="17"/>
    </row>
    <row r="1027" spans="1:1">
      <c r="A1027" s="17"/>
    </row>
    <row r="1028" spans="1:1">
      <c r="A1028" s="17"/>
    </row>
    <row r="1029" spans="1:1">
      <c r="A1029" s="17"/>
    </row>
    <row r="1030" spans="1:1">
      <c r="A1030" s="17"/>
    </row>
    <row r="1031" spans="1:1">
      <c r="A1031" s="17"/>
    </row>
    <row r="1032" spans="1:1">
      <c r="A1032" s="17"/>
    </row>
    <row r="1033" spans="1:1">
      <c r="A1033" s="17"/>
    </row>
    <row r="1034" spans="1:1">
      <c r="A1034" s="17"/>
    </row>
    <row r="1035" spans="1:1">
      <c r="A1035" s="17"/>
    </row>
    <row r="1036" spans="1:1">
      <c r="A1036" s="17"/>
    </row>
    <row r="1037" spans="1:1">
      <c r="A1037" s="17"/>
    </row>
    <row r="1038" spans="1:1">
      <c r="A1038" s="17"/>
    </row>
    <row r="1039" spans="1:1">
      <c r="A1039" s="17"/>
    </row>
    <row r="1040" spans="1:1">
      <c r="A1040" s="17"/>
    </row>
    <row r="1041" spans="1:1">
      <c r="A1041" s="17"/>
    </row>
    <row r="1042" spans="1:1">
      <c r="A1042" s="17"/>
    </row>
    <row r="1043" spans="1:1">
      <c r="A1043" s="17"/>
    </row>
    <row r="1044" spans="1:1">
      <c r="A1044" s="17"/>
    </row>
    <row r="1045" spans="1:1">
      <c r="A1045" s="17"/>
    </row>
    <row r="1046" spans="1:1">
      <c r="A1046" s="17"/>
    </row>
    <row r="1047" spans="1:1">
      <c r="A1047" s="17"/>
    </row>
    <row r="1048" spans="1:1">
      <c r="A1048" s="17"/>
    </row>
    <row r="1049" spans="1:1">
      <c r="A1049" s="17"/>
    </row>
    <row r="1050" spans="1:1">
      <c r="A1050" s="17"/>
    </row>
    <row r="1051" spans="1:1">
      <c r="A1051" s="17"/>
    </row>
    <row r="1052" spans="1:1">
      <c r="A1052" s="17"/>
    </row>
    <row r="1053" spans="1:1">
      <c r="A1053" s="17"/>
    </row>
    <row r="1054" spans="1:1">
      <c r="A1054" s="17"/>
    </row>
    <row r="1055" spans="1:1">
      <c r="A1055" s="17"/>
    </row>
    <row r="1056" spans="1:1">
      <c r="A1056" s="17"/>
    </row>
    <row r="1057" spans="1:1">
      <c r="A1057" s="17"/>
    </row>
    <row r="1058" spans="1:1">
      <c r="A1058" s="17"/>
    </row>
    <row r="1059" spans="1:1">
      <c r="A1059" s="17"/>
    </row>
    <row r="1060" spans="1:1">
      <c r="A1060" s="17"/>
    </row>
    <row r="1061" spans="1:1">
      <c r="A1061" s="17"/>
    </row>
    <row r="1062" spans="1:1">
      <c r="A1062" s="17"/>
    </row>
    <row r="1063" spans="1:1">
      <c r="A1063" s="17"/>
    </row>
    <row r="1064" spans="1:1">
      <c r="A1064" s="17"/>
    </row>
    <row r="1065" spans="1:1">
      <c r="A1065" s="17"/>
    </row>
    <row r="1066" spans="1:1">
      <c r="A1066" s="17"/>
    </row>
    <row r="1067" spans="1:1">
      <c r="A1067" s="17"/>
    </row>
    <row r="1068" spans="1:1">
      <c r="A1068" s="17"/>
    </row>
    <row r="1069" spans="1:1">
      <c r="A1069" s="17"/>
    </row>
    <row r="1070" spans="1:1">
      <c r="A1070" s="17"/>
    </row>
    <row r="1071" spans="1:1">
      <c r="A1071" s="17"/>
    </row>
    <row r="1072" spans="1:1">
      <c r="A1072" s="17"/>
    </row>
    <row r="1073" spans="1:1">
      <c r="A1073" s="17"/>
    </row>
    <row r="1074" spans="1:1">
      <c r="A1074" s="17"/>
    </row>
    <row r="1075" spans="1:1">
      <c r="A1075" s="17"/>
    </row>
    <row r="1076" spans="1:1">
      <c r="A1076" s="17"/>
    </row>
    <row r="1077" spans="1:1">
      <c r="A1077" s="17"/>
    </row>
    <row r="1078" spans="1:1">
      <c r="A1078" s="17"/>
    </row>
    <row r="1079" spans="1:1">
      <c r="A1079" s="17"/>
    </row>
    <row r="1080" spans="1:1">
      <c r="A1080" s="17"/>
    </row>
    <row r="1081" spans="1:1">
      <c r="A1081" s="17"/>
    </row>
    <row r="1082" spans="1:1">
      <c r="A1082" s="17"/>
    </row>
    <row r="1083" spans="1:1">
      <c r="A1083" s="17"/>
    </row>
    <row r="1084" spans="1:1">
      <c r="A1084" s="17"/>
    </row>
    <row r="1085" spans="1:1">
      <c r="A1085" s="17"/>
    </row>
    <row r="1086" spans="1:1">
      <c r="A1086" s="17"/>
    </row>
    <row r="1087" spans="1:1">
      <c r="A1087" s="17"/>
    </row>
    <row r="1088" spans="1:1">
      <c r="A1088" s="17"/>
    </row>
    <row r="1089" spans="1:1">
      <c r="A1089" s="17"/>
    </row>
    <row r="1090" spans="1:1">
      <c r="A1090" s="17"/>
    </row>
    <row r="1091" spans="1:1">
      <c r="A1091" s="17"/>
    </row>
    <row r="1092" spans="1:1">
      <c r="A1092" s="17"/>
    </row>
    <row r="1093" spans="1:1">
      <c r="A1093" s="17"/>
    </row>
    <row r="1094" spans="1:1">
      <c r="A1094" s="17"/>
    </row>
    <row r="1095" spans="1:1">
      <c r="A1095" s="17"/>
    </row>
    <row r="1096" spans="1:1">
      <c r="A1096" s="17"/>
    </row>
    <row r="1097" spans="1:1">
      <c r="A1097" s="17"/>
    </row>
    <row r="1098" spans="1:1">
      <c r="A1098" s="17"/>
    </row>
    <row r="1099" spans="1:1">
      <c r="A1099" s="17"/>
    </row>
    <row r="1100" spans="1:1">
      <c r="A1100" s="17"/>
    </row>
    <row r="1101" spans="1:1">
      <c r="A1101" s="17"/>
    </row>
    <row r="1102" spans="1:1">
      <c r="A1102" s="17"/>
    </row>
    <row r="1103" spans="1:1">
      <c r="A1103" s="17"/>
    </row>
    <row r="1104" spans="1:1">
      <c r="A1104" s="17"/>
    </row>
    <row r="1105" spans="1:1">
      <c r="A1105" s="17"/>
    </row>
    <row r="1106" spans="1:1">
      <c r="A1106" s="17"/>
    </row>
    <row r="1107" spans="1:1">
      <c r="A1107" s="17"/>
    </row>
    <row r="1108" spans="1:1">
      <c r="A1108" s="17"/>
    </row>
    <row r="1109" spans="1:1">
      <c r="A1109" s="17"/>
    </row>
    <row r="1110" spans="1:1">
      <c r="A1110" s="17"/>
    </row>
    <row r="1111" spans="1:1">
      <c r="A1111" s="17"/>
    </row>
    <row r="1112" spans="1:1">
      <c r="A1112" s="17"/>
    </row>
    <row r="1113" spans="1:1">
      <c r="A1113" s="17"/>
    </row>
    <row r="1114" spans="1:1">
      <c r="A1114" s="17"/>
    </row>
    <row r="1115" spans="1:1">
      <c r="A1115" s="17"/>
    </row>
    <row r="1116" spans="1:1">
      <c r="A1116" s="17"/>
    </row>
    <row r="1117" spans="1:1">
      <c r="A1117" s="17"/>
    </row>
    <row r="1118" spans="1:1">
      <c r="A1118" s="17"/>
    </row>
    <row r="1119" spans="1:1">
      <c r="A1119" s="17"/>
    </row>
    <row r="1120" spans="1:1">
      <c r="A1120" s="17"/>
    </row>
    <row r="1121" spans="1:1">
      <c r="A1121" s="17"/>
    </row>
    <row r="1122" spans="1:1">
      <c r="A1122" s="17"/>
    </row>
    <row r="1123" spans="1:1">
      <c r="A1123" s="17"/>
    </row>
    <row r="1124" spans="1:1">
      <c r="A1124" s="17"/>
    </row>
    <row r="1125" spans="1:1">
      <c r="A1125" s="17"/>
    </row>
    <row r="1126" spans="1:1">
      <c r="A1126" s="17"/>
    </row>
    <row r="1127" spans="1:1">
      <c r="A1127" s="17"/>
    </row>
    <row r="1128" spans="1:1">
      <c r="A1128" s="17"/>
    </row>
    <row r="1129" spans="1:1">
      <c r="A1129" s="17"/>
    </row>
    <row r="1130" spans="1:1">
      <c r="A1130" s="17"/>
    </row>
    <row r="1131" spans="1:1">
      <c r="A1131" s="17"/>
    </row>
    <row r="1132" spans="1:1">
      <c r="A1132" s="17"/>
    </row>
    <row r="1133" spans="1:1">
      <c r="A1133" s="17"/>
    </row>
    <row r="1134" spans="1:1">
      <c r="A1134" s="17"/>
    </row>
    <row r="1135" spans="1:1">
      <c r="A1135" s="17"/>
    </row>
    <row r="1136" spans="1:1">
      <c r="A1136" s="17"/>
    </row>
    <row r="1137" spans="1:1">
      <c r="A1137" s="17"/>
    </row>
    <row r="1138" spans="1:1">
      <c r="A1138" s="17"/>
    </row>
    <row r="1139" spans="1:1">
      <c r="A1139" s="17"/>
    </row>
    <row r="1140" spans="1:1">
      <c r="A1140" s="17"/>
    </row>
    <row r="1141" spans="1:1">
      <c r="A1141" s="17"/>
    </row>
    <row r="1142" spans="1:1">
      <c r="A1142" s="17"/>
    </row>
    <row r="1143" spans="1:1">
      <c r="A1143" s="17"/>
    </row>
    <row r="1144" spans="1:1">
      <c r="A1144" s="17"/>
    </row>
    <row r="1145" spans="1:1">
      <c r="A1145" s="17"/>
    </row>
    <row r="1146" spans="1:1">
      <c r="A1146" s="17"/>
    </row>
    <row r="1147" spans="1:1">
      <c r="A1147" s="17"/>
    </row>
    <row r="1148" spans="1:1">
      <c r="A1148" s="17"/>
    </row>
    <row r="1149" spans="1:1">
      <c r="A1149" s="17"/>
    </row>
    <row r="1150" spans="1:1">
      <c r="A1150" s="17"/>
    </row>
    <row r="1151" spans="1:1">
      <c r="A1151" s="17"/>
    </row>
    <row r="1152" spans="1:1">
      <c r="A1152" s="17"/>
    </row>
    <row r="1153" spans="1:1">
      <c r="A1153" s="17"/>
    </row>
    <row r="1154" spans="1:1">
      <c r="A1154" s="17"/>
    </row>
    <row r="1155" spans="1:1">
      <c r="A1155" s="17"/>
    </row>
    <row r="1156" spans="1:1">
      <c r="A1156" s="17"/>
    </row>
    <row r="1157" spans="1:1">
      <c r="A1157" s="17"/>
    </row>
    <row r="1158" spans="1:1">
      <c r="A1158" s="17"/>
    </row>
    <row r="1159" spans="1:1">
      <c r="A1159" s="17"/>
    </row>
    <row r="1160" spans="1:1">
      <c r="A1160" s="17"/>
    </row>
    <row r="1161" spans="1:1">
      <c r="A1161" s="17"/>
    </row>
    <row r="1162" spans="1:1">
      <c r="A1162" s="17"/>
    </row>
    <row r="1163" spans="1:1">
      <c r="A1163" s="17"/>
    </row>
    <row r="1164" spans="1:1">
      <c r="A1164" s="17"/>
    </row>
    <row r="1165" spans="1:1">
      <c r="A1165" s="17"/>
    </row>
    <row r="1166" spans="1:1">
      <c r="A1166" s="17"/>
    </row>
    <row r="1167" spans="1:1">
      <c r="A1167" s="17"/>
    </row>
    <row r="1168" spans="1:1">
      <c r="A1168" s="17"/>
    </row>
    <row r="1169" spans="1:1">
      <c r="A1169" s="17"/>
    </row>
    <row r="1170" spans="1:1">
      <c r="A1170" s="17"/>
    </row>
    <row r="1171" spans="1:1">
      <c r="A1171" s="17"/>
    </row>
    <row r="1172" spans="1:1">
      <c r="A1172" s="17"/>
    </row>
    <row r="1173" spans="1:1">
      <c r="A1173" s="17"/>
    </row>
    <row r="1174" spans="1:1">
      <c r="A1174" s="17"/>
    </row>
    <row r="1175" spans="1:1">
      <c r="A1175" s="17"/>
    </row>
    <row r="1176" spans="1:1">
      <c r="A1176" s="17"/>
    </row>
    <row r="1177" spans="1:1">
      <c r="A1177" s="17"/>
    </row>
    <row r="1178" spans="1:1">
      <c r="A1178" s="17"/>
    </row>
    <row r="1179" spans="1:1">
      <c r="A1179" s="17"/>
    </row>
    <row r="1180" spans="1:1">
      <c r="A1180" s="17"/>
    </row>
    <row r="1181" spans="1:1">
      <c r="A1181" s="17"/>
    </row>
    <row r="1182" spans="1:1">
      <c r="A1182" s="17"/>
    </row>
    <row r="1183" spans="1:1">
      <c r="A1183" s="17"/>
    </row>
    <row r="1184" spans="1:1">
      <c r="A1184" s="17"/>
    </row>
    <row r="1185" spans="1:1">
      <c r="A1185" s="17"/>
    </row>
    <row r="1186" spans="1:1">
      <c r="A1186" s="17"/>
    </row>
    <row r="1187" spans="1:1">
      <c r="A1187" s="17"/>
    </row>
    <row r="1188" spans="1:1">
      <c r="A1188" s="17"/>
    </row>
    <row r="1189" spans="1:1">
      <c r="A1189" s="17"/>
    </row>
    <row r="1190" spans="1:1">
      <c r="A1190" s="17"/>
    </row>
    <row r="1191" spans="1:1">
      <c r="A1191" s="17"/>
    </row>
    <row r="1192" spans="1:1">
      <c r="A1192" s="17"/>
    </row>
    <row r="1193" spans="1:1">
      <c r="A1193" s="17"/>
    </row>
    <row r="1194" spans="1:1">
      <c r="A1194" s="17"/>
    </row>
    <row r="1195" spans="1:1">
      <c r="A1195" s="17"/>
    </row>
    <row r="1196" spans="1:1">
      <c r="A1196" s="17"/>
    </row>
    <row r="1197" spans="1:1">
      <c r="A1197" s="17"/>
    </row>
    <row r="1198" spans="1:1">
      <c r="A1198" s="17"/>
    </row>
    <row r="1199" spans="1:1">
      <c r="A1199" s="17"/>
    </row>
    <row r="1200" spans="1:1">
      <c r="A1200" s="17"/>
    </row>
    <row r="1201" spans="1:1">
      <c r="A1201" s="17"/>
    </row>
    <row r="1202" spans="1:1">
      <c r="A1202" s="17"/>
    </row>
    <row r="1203" spans="1:1">
      <c r="A1203" s="17"/>
    </row>
    <row r="1204" spans="1:1">
      <c r="A1204" s="17"/>
    </row>
    <row r="1205" spans="1:1">
      <c r="A1205" s="17"/>
    </row>
    <row r="1206" spans="1:1">
      <c r="A1206" s="17"/>
    </row>
    <row r="1207" spans="1:1">
      <c r="A1207" s="17"/>
    </row>
    <row r="1208" spans="1:1">
      <c r="A1208" s="17"/>
    </row>
    <row r="1209" spans="1:1">
      <c r="A1209" s="17"/>
    </row>
    <row r="1210" spans="1:1">
      <c r="A1210" s="17"/>
    </row>
    <row r="1211" spans="1:1">
      <c r="A1211" s="17"/>
    </row>
    <row r="1212" spans="1:1">
      <c r="A1212" s="17"/>
    </row>
    <row r="1213" spans="1:1">
      <c r="A1213" s="17"/>
    </row>
    <row r="1214" spans="1:1">
      <c r="A1214" s="17"/>
    </row>
    <row r="1215" spans="1:1">
      <c r="A1215" s="17"/>
    </row>
    <row r="1216" spans="1:1">
      <c r="A1216" s="17"/>
    </row>
    <row r="1217" spans="1:1">
      <c r="A1217" s="17"/>
    </row>
    <row r="1218" spans="1:1">
      <c r="A1218" s="17"/>
    </row>
    <row r="1219" spans="1:1">
      <c r="A1219" s="17"/>
    </row>
    <row r="1220" spans="1:1">
      <c r="A1220" s="17"/>
    </row>
    <row r="1221" spans="1:1">
      <c r="A1221" s="17"/>
    </row>
    <row r="1222" spans="1:1">
      <c r="A1222" s="17"/>
    </row>
    <row r="1223" spans="1:1">
      <c r="A1223" s="17"/>
    </row>
    <row r="1224" spans="1:1">
      <c r="A1224" s="17"/>
    </row>
    <row r="1225" spans="1:1">
      <c r="A1225" s="17"/>
    </row>
    <row r="1226" spans="1:1">
      <c r="A1226" s="17"/>
    </row>
    <row r="1227" spans="1:1">
      <c r="A1227" s="17"/>
    </row>
    <row r="1228" spans="1:1">
      <c r="A1228" s="17"/>
    </row>
    <row r="1229" spans="1:1">
      <c r="A1229" s="17"/>
    </row>
    <row r="1230" spans="1:1">
      <c r="A1230" s="17"/>
    </row>
    <row r="1231" spans="1:1">
      <c r="A1231" s="17"/>
    </row>
    <row r="1232" spans="1:1">
      <c r="A1232" s="17"/>
    </row>
    <row r="1233" spans="1:1">
      <c r="A1233" s="17"/>
    </row>
    <row r="1234" spans="1:1">
      <c r="A1234" s="17"/>
    </row>
    <row r="1235" spans="1:1">
      <c r="A1235" s="17"/>
    </row>
    <row r="1236" spans="1:1">
      <c r="A1236" s="17"/>
    </row>
    <row r="1237" spans="1:1">
      <c r="A1237" s="17"/>
    </row>
    <row r="1238" spans="1:1">
      <c r="A1238" s="17"/>
    </row>
    <row r="1239" spans="1:1">
      <c r="A1239" s="17"/>
    </row>
    <row r="1240" spans="1:1">
      <c r="A1240" s="17"/>
    </row>
    <row r="1241" spans="1:1">
      <c r="A1241" s="17"/>
    </row>
    <row r="1242" spans="1:1">
      <c r="A1242" s="17"/>
    </row>
    <row r="1243" spans="1:1">
      <c r="A1243" s="17"/>
    </row>
    <row r="1244" spans="1:1">
      <c r="A1244" s="17"/>
    </row>
    <row r="1245" spans="1:1">
      <c r="A1245" s="17"/>
    </row>
    <row r="1246" spans="1:1">
      <c r="A1246" s="17"/>
    </row>
    <row r="1247" spans="1:1">
      <c r="A1247" s="17"/>
    </row>
    <row r="1248" spans="1:1">
      <c r="A1248" s="17"/>
    </row>
    <row r="1249" spans="1:1">
      <c r="A1249" s="17"/>
    </row>
    <row r="1250" spans="1:1">
      <c r="A1250" s="17"/>
    </row>
    <row r="1251" spans="1:1">
      <c r="A1251" s="17"/>
    </row>
    <row r="1252" spans="1:1">
      <c r="A1252" s="17"/>
    </row>
    <row r="1253" spans="1:1">
      <c r="A1253" s="17"/>
    </row>
    <row r="1254" spans="1:1">
      <c r="A1254" s="17"/>
    </row>
    <row r="1255" spans="1:1">
      <c r="A1255" s="17"/>
    </row>
    <row r="1256" spans="1:1">
      <c r="A1256" s="17"/>
    </row>
    <row r="1257" spans="1:1">
      <c r="A1257" s="17"/>
    </row>
    <row r="1258" spans="1:1">
      <c r="A1258" s="17"/>
    </row>
    <row r="1259" spans="1:1">
      <c r="A1259" s="17"/>
    </row>
    <row r="1260" spans="1:1">
      <c r="A1260" s="17"/>
    </row>
    <row r="1261" spans="1:1">
      <c r="A1261" s="17"/>
    </row>
    <row r="1262" spans="1:1">
      <c r="A1262" s="17"/>
    </row>
    <row r="1263" spans="1:1">
      <c r="A1263" s="17"/>
    </row>
    <row r="1264" spans="1:1">
      <c r="A1264" s="17"/>
    </row>
    <row r="1265" spans="1:1">
      <c r="A1265" s="17"/>
    </row>
    <row r="1266" spans="1:1">
      <c r="A1266" s="17"/>
    </row>
    <row r="1267" spans="1:1">
      <c r="A1267" s="17"/>
    </row>
    <row r="1268" spans="1:1">
      <c r="A1268" s="17"/>
    </row>
    <row r="1269" spans="1:1">
      <c r="A1269" s="17"/>
    </row>
    <row r="1270" spans="1:1">
      <c r="A1270" s="17"/>
    </row>
    <row r="1271" spans="1:1">
      <c r="A1271" s="17"/>
    </row>
    <row r="1272" spans="1:1">
      <c r="A1272" s="17"/>
    </row>
    <row r="1273" spans="1:1">
      <c r="A1273" s="17"/>
    </row>
    <row r="1274" spans="1:1">
      <c r="A1274" s="17"/>
    </row>
    <row r="1275" spans="1:1">
      <c r="A1275" s="17"/>
    </row>
    <row r="1276" spans="1:1">
      <c r="A1276" s="17"/>
    </row>
    <row r="1277" spans="1:1">
      <c r="A1277" s="17"/>
    </row>
    <row r="1278" spans="1:1">
      <c r="A1278" s="17"/>
    </row>
    <row r="1279" spans="1:1">
      <c r="A1279" s="17"/>
    </row>
    <row r="1280" spans="1:1">
      <c r="A1280" s="17"/>
    </row>
    <row r="1281" spans="1:1">
      <c r="A1281" s="17"/>
    </row>
    <row r="1282" spans="1:1">
      <c r="A1282" s="17"/>
    </row>
    <row r="1283" spans="1:1">
      <c r="A1283" s="17"/>
    </row>
    <row r="1284" spans="1:1">
      <c r="A1284" s="17"/>
    </row>
    <row r="1285" spans="1:1">
      <c r="A1285" s="17"/>
    </row>
    <row r="1286" spans="1:1">
      <c r="A1286" s="17"/>
    </row>
    <row r="1287" spans="1:1">
      <c r="A1287" s="17"/>
    </row>
    <row r="1288" spans="1:1">
      <c r="A1288" s="17"/>
    </row>
    <row r="1289" spans="1:1">
      <c r="A1289" s="17"/>
    </row>
    <row r="1290" spans="1:1">
      <c r="A1290" s="17"/>
    </row>
    <row r="1291" spans="1:1">
      <c r="A1291" s="17"/>
    </row>
    <row r="1292" spans="1:1">
      <c r="A1292" s="17"/>
    </row>
    <row r="1293" spans="1:1">
      <c r="A1293" s="17"/>
    </row>
    <row r="1294" spans="1:1">
      <c r="A1294" s="17"/>
    </row>
    <row r="1295" spans="1:1">
      <c r="A1295" s="17"/>
    </row>
    <row r="1296" spans="1:1">
      <c r="A1296" s="17"/>
    </row>
    <row r="1297" spans="1:1">
      <c r="A1297" s="17"/>
    </row>
    <row r="1298" spans="1:1">
      <c r="A1298" s="17"/>
    </row>
    <row r="1299" spans="1:1">
      <c r="A1299" s="17"/>
    </row>
    <row r="1300" spans="1:1">
      <c r="A1300" s="17"/>
    </row>
    <row r="1301" spans="1:1">
      <c r="A1301" s="17"/>
    </row>
    <row r="1302" spans="1:1">
      <c r="A1302" s="17"/>
    </row>
    <row r="1303" spans="1:1">
      <c r="A1303" s="17"/>
    </row>
    <row r="1304" spans="1:1">
      <c r="A1304" s="17"/>
    </row>
    <row r="1305" spans="1:1">
      <c r="A1305" s="17"/>
    </row>
    <row r="1306" spans="1:1">
      <c r="A1306" s="17"/>
    </row>
    <row r="1307" spans="1:1">
      <c r="A1307" s="17"/>
    </row>
    <row r="1308" spans="1:1">
      <c r="A1308" s="17"/>
    </row>
    <row r="1309" spans="1:1">
      <c r="A1309" s="17"/>
    </row>
    <row r="1310" spans="1:1">
      <c r="A1310" s="17"/>
    </row>
    <row r="1311" spans="1:1">
      <c r="A1311" s="17"/>
    </row>
    <row r="1312" spans="1:1">
      <c r="A1312" s="17"/>
    </row>
    <row r="1313" spans="1:1">
      <c r="A1313" s="17"/>
    </row>
    <row r="1314" spans="1:1">
      <c r="A1314" s="17"/>
    </row>
    <row r="1315" spans="1:1">
      <c r="A1315" s="17"/>
    </row>
    <row r="1316" spans="1:1">
      <c r="A1316" s="17"/>
    </row>
    <row r="1317" spans="1:1">
      <c r="A1317" s="17"/>
    </row>
    <row r="1318" spans="1:1">
      <c r="A1318" s="17"/>
    </row>
    <row r="1319" spans="1:1">
      <c r="A1319" s="17"/>
    </row>
    <row r="1320" spans="1:1">
      <c r="A1320" s="17"/>
    </row>
    <row r="1321" spans="1:1">
      <c r="A1321" s="17"/>
    </row>
    <row r="1322" spans="1:1">
      <c r="A1322" s="17"/>
    </row>
    <row r="1323" spans="1:1">
      <c r="A1323" s="17"/>
    </row>
    <row r="1324" spans="1:1">
      <c r="A1324" s="17"/>
    </row>
    <row r="1325" spans="1:1">
      <c r="A1325" s="17"/>
    </row>
    <row r="1326" spans="1:1">
      <c r="A1326" s="17"/>
    </row>
    <row r="1327" spans="1:1">
      <c r="A1327" s="17"/>
    </row>
    <row r="1328" spans="1:1">
      <c r="A1328" s="17"/>
    </row>
    <row r="1329" spans="1:1">
      <c r="A1329" s="17"/>
    </row>
    <row r="1330" spans="1:1">
      <c r="A1330" s="17"/>
    </row>
    <row r="1331" spans="1:1">
      <c r="A1331" s="17"/>
    </row>
    <row r="1332" spans="1:1">
      <c r="A1332" s="17"/>
    </row>
    <row r="1333" spans="1:1">
      <c r="A1333" s="17"/>
    </row>
    <row r="1334" spans="1:1">
      <c r="A1334" s="17"/>
    </row>
    <row r="1335" spans="1:1">
      <c r="A1335" s="17"/>
    </row>
    <row r="1336" spans="1:1">
      <c r="A1336" s="17"/>
    </row>
    <row r="1337" spans="1:1">
      <c r="A1337" s="17"/>
    </row>
    <row r="1338" spans="1:1">
      <c r="A1338" s="17"/>
    </row>
    <row r="1339" spans="1:1">
      <c r="A1339" s="17"/>
    </row>
    <row r="1340" spans="1:1">
      <c r="A1340" s="17"/>
    </row>
    <row r="1341" spans="1:1">
      <c r="A1341" s="17"/>
    </row>
    <row r="1342" spans="1:1">
      <c r="A1342" s="17"/>
    </row>
    <row r="1343" spans="1:1">
      <c r="A1343" s="17"/>
    </row>
    <row r="1344" spans="1:1">
      <c r="A1344" s="17"/>
    </row>
    <row r="1345" spans="1:1">
      <c r="A1345" s="17"/>
    </row>
    <row r="1346" spans="1:1">
      <c r="A1346" s="17"/>
    </row>
    <row r="1347" spans="1:1">
      <c r="A1347" s="17"/>
    </row>
    <row r="1348" spans="1:1">
      <c r="A1348" s="17"/>
    </row>
    <row r="1349" spans="1:1">
      <c r="A1349" s="17"/>
    </row>
    <row r="1350" spans="1:1">
      <c r="A1350" s="17"/>
    </row>
    <row r="1351" spans="1:1">
      <c r="A1351" s="17"/>
    </row>
    <row r="1352" spans="1:1">
      <c r="A1352" s="17"/>
    </row>
    <row r="1353" spans="1:1">
      <c r="A1353" s="17"/>
    </row>
    <row r="1354" spans="1:1">
      <c r="A1354" s="17"/>
    </row>
    <row r="1355" spans="1:1">
      <c r="A1355" s="17"/>
    </row>
    <row r="1356" spans="1:1">
      <c r="A1356" s="17"/>
    </row>
    <row r="1357" spans="1:1">
      <c r="A1357" s="17"/>
    </row>
    <row r="1358" spans="1:1">
      <c r="A1358" s="17"/>
    </row>
    <row r="1359" spans="1:1">
      <c r="A1359" s="17"/>
    </row>
    <row r="1360" spans="1:1">
      <c r="A1360" s="17"/>
    </row>
    <row r="1361" spans="1:1">
      <c r="A1361" s="17"/>
    </row>
    <row r="1362" spans="1:1">
      <c r="A1362" s="17"/>
    </row>
    <row r="1363" spans="1:1">
      <c r="A1363" s="17"/>
    </row>
    <row r="1364" spans="1:1">
      <c r="A1364" s="17"/>
    </row>
    <row r="1365" spans="1:1">
      <c r="A1365" s="17"/>
    </row>
    <row r="1366" spans="1:1">
      <c r="A1366" s="17"/>
    </row>
    <row r="1367" spans="1:1">
      <c r="A1367" s="17"/>
    </row>
    <row r="1368" spans="1:1">
      <c r="A1368" s="17"/>
    </row>
    <row r="1369" spans="1:1">
      <c r="A1369" s="17"/>
    </row>
    <row r="1370" spans="1:1">
      <c r="A1370" s="17"/>
    </row>
    <row r="1371" spans="1:1">
      <c r="A1371" s="17"/>
    </row>
    <row r="1372" spans="1:1">
      <c r="A1372" s="17"/>
    </row>
    <row r="1373" spans="1:1">
      <c r="A1373" s="17"/>
    </row>
    <row r="1374" spans="1:1">
      <c r="A1374" s="17"/>
    </row>
    <row r="1375" spans="1:1">
      <c r="A1375" s="17"/>
    </row>
    <row r="1376" spans="1:1">
      <c r="A1376" s="17"/>
    </row>
    <row r="1377" spans="1:1">
      <c r="A1377" s="17"/>
    </row>
    <row r="1378" spans="1:1">
      <c r="A1378" s="17"/>
    </row>
    <row r="1379" spans="1:1">
      <c r="A1379" s="17"/>
    </row>
    <row r="1380" spans="1:1">
      <c r="A1380" s="17"/>
    </row>
    <row r="1381" spans="1:1">
      <c r="A1381" s="17"/>
    </row>
    <row r="1382" spans="1:1">
      <c r="A1382" s="17"/>
    </row>
    <row r="1383" spans="1:1">
      <c r="A1383" s="17"/>
    </row>
    <row r="1384" spans="1:1">
      <c r="A1384" s="17"/>
    </row>
    <row r="1385" spans="1:1">
      <c r="A1385" s="17"/>
    </row>
    <row r="1386" spans="1:1">
      <c r="A1386" s="17"/>
    </row>
    <row r="1387" spans="1:1">
      <c r="A1387" s="17"/>
    </row>
    <row r="1388" spans="1:1">
      <c r="A1388" s="17"/>
    </row>
    <row r="1389" spans="1:1">
      <c r="A1389" s="17"/>
    </row>
    <row r="1390" spans="1:1">
      <c r="A1390" s="17"/>
    </row>
    <row r="1391" spans="1:1">
      <c r="A1391" s="17"/>
    </row>
    <row r="1392" spans="1:1">
      <c r="A1392" s="17"/>
    </row>
    <row r="1393" spans="1:1">
      <c r="A1393" s="17"/>
    </row>
    <row r="1394" spans="1:1">
      <c r="A1394" s="17"/>
    </row>
    <row r="1395" spans="1:1">
      <c r="A1395" s="17"/>
    </row>
    <row r="1396" spans="1:1">
      <c r="A1396" s="17"/>
    </row>
    <row r="1397" spans="1:1">
      <c r="A1397" s="17"/>
    </row>
    <row r="1398" spans="1:1">
      <c r="A1398" s="17"/>
    </row>
    <row r="1399" spans="1:1">
      <c r="A1399" s="17"/>
    </row>
    <row r="1400" spans="1:1">
      <c r="A1400" s="17"/>
    </row>
    <row r="1401" spans="1:1">
      <c r="A1401" s="17"/>
    </row>
    <row r="1402" spans="1:1">
      <c r="A1402" s="17"/>
    </row>
    <row r="1403" spans="1:1">
      <c r="A1403" s="17"/>
    </row>
    <row r="1404" spans="1:1">
      <c r="A1404" s="17"/>
    </row>
    <row r="1405" spans="1:1">
      <c r="A1405" s="17"/>
    </row>
    <row r="1406" spans="1:1">
      <c r="A1406" s="17"/>
    </row>
    <row r="1407" spans="1:1">
      <c r="A1407" s="17"/>
    </row>
    <row r="1408" spans="1:1">
      <c r="A1408" s="17"/>
    </row>
    <row r="1409" spans="1:1">
      <c r="A1409" s="17"/>
    </row>
    <row r="1410" spans="1:1">
      <c r="A1410" s="17"/>
    </row>
    <row r="1411" spans="1:1">
      <c r="A1411" s="17"/>
    </row>
    <row r="1412" spans="1:1">
      <c r="A1412" s="17"/>
    </row>
    <row r="1413" spans="1:1">
      <c r="A1413" s="17"/>
    </row>
    <row r="1414" spans="1:1">
      <c r="A1414" s="17"/>
    </row>
    <row r="1415" spans="1:1">
      <c r="A1415" s="17"/>
    </row>
    <row r="1416" spans="1:1">
      <c r="A1416" s="17"/>
    </row>
    <row r="1417" spans="1:1">
      <c r="A1417" s="17"/>
    </row>
    <row r="1418" spans="1:1">
      <c r="A1418" s="17"/>
    </row>
    <row r="1419" spans="1:1">
      <c r="A1419" s="17"/>
    </row>
    <row r="1420" spans="1:1">
      <c r="A1420" s="17"/>
    </row>
    <row r="1421" spans="1:1">
      <c r="A1421" s="17"/>
    </row>
    <row r="1422" spans="1:1">
      <c r="A1422" s="17"/>
    </row>
    <row r="1423" spans="1:1">
      <c r="A1423" s="17"/>
    </row>
    <row r="1424" spans="1:1">
      <c r="A1424" s="17"/>
    </row>
    <row r="1425" spans="1:1">
      <c r="A1425" s="17"/>
    </row>
    <row r="1426" spans="1:1">
      <c r="A1426" s="17"/>
    </row>
    <row r="1427" spans="1:1">
      <c r="A1427" s="17"/>
    </row>
    <row r="1428" spans="1:1">
      <c r="A1428" s="17"/>
    </row>
    <row r="1429" spans="1:1">
      <c r="A1429" s="17"/>
    </row>
    <row r="1430" spans="1:1">
      <c r="A1430" s="17"/>
    </row>
    <row r="1431" spans="1:1">
      <c r="A1431" s="17"/>
    </row>
    <row r="1432" spans="1:1">
      <c r="A1432" s="17"/>
    </row>
    <row r="1433" spans="1:1">
      <c r="A1433" s="17"/>
    </row>
    <row r="1434" spans="1:1">
      <c r="A1434" s="17"/>
    </row>
    <row r="1435" spans="1:1">
      <c r="A1435" s="17"/>
    </row>
    <row r="1436" spans="1:1">
      <c r="A1436" s="17"/>
    </row>
    <row r="1437" spans="1:1">
      <c r="A1437" s="17"/>
    </row>
    <row r="1438" spans="1:1">
      <c r="A1438" s="17"/>
    </row>
    <row r="1439" spans="1:1">
      <c r="A1439" s="17"/>
    </row>
    <row r="1440" spans="1:1">
      <c r="A1440" s="17"/>
    </row>
    <row r="1441" spans="1:1">
      <c r="A1441" s="17"/>
    </row>
    <row r="1442" spans="1:1">
      <c r="A1442" s="17"/>
    </row>
    <row r="1443" spans="1:1">
      <c r="A1443" s="17"/>
    </row>
    <row r="1444" spans="1:1">
      <c r="A1444" s="17"/>
    </row>
    <row r="1445" spans="1:1">
      <c r="A1445" s="17"/>
    </row>
    <row r="1446" spans="1:1">
      <c r="A1446" s="17"/>
    </row>
    <row r="1447" spans="1:1">
      <c r="A1447" s="17"/>
    </row>
    <row r="1448" spans="1:1">
      <c r="A1448" s="17"/>
    </row>
    <row r="1449" spans="1:1">
      <c r="A1449" s="17"/>
    </row>
    <row r="1450" spans="1:1">
      <c r="A1450" s="17"/>
    </row>
    <row r="1451" spans="1:1">
      <c r="A1451" s="17"/>
    </row>
    <row r="1452" spans="1:1">
      <c r="A1452" s="17"/>
    </row>
    <row r="1453" spans="1:1">
      <c r="A1453" s="17"/>
    </row>
    <row r="1454" spans="1:1">
      <c r="A1454" s="17"/>
    </row>
    <row r="1455" spans="1:1">
      <c r="A1455" s="17"/>
    </row>
    <row r="1456" spans="1:1">
      <c r="A1456" s="17"/>
    </row>
    <row r="1457" spans="1:1">
      <c r="A1457" s="17"/>
    </row>
    <row r="1458" spans="1:1">
      <c r="A1458" s="17"/>
    </row>
    <row r="1459" spans="1:1">
      <c r="A1459" s="17"/>
    </row>
    <row r="1460" spans="1:1">
      <c r="A1460" s="17"/>
    </row>
    <row r="1461" spans="1:1">
      <c r="A1461" s="17"/>
    </row>
    <row r="1462" spans="1:1">
      <c r="A1462" s="17"/>
    </row>
    <row r="1463" spans="1:1">
      <c r="A1463" s="17"/>
    </row>
    <row r="1464" spans="1:1">
      <c r="A1464" s="17"/>
    </row>
    <row r="1465" spans="1:1">
      <c r="A1465" s="17"/>
    </row>
    <row r="1466" spans="1:1">
      <c r="A1466" s="17"/>
    </row>
    <row r="1467" spans="1:1">
      <c r="A1467" s="17"/>
    </row>
    <row r="1468" spans="1:1">
      <c r="A1468" s="17"/>
    </row>
    <row r="1469" spans="1:1">
      <c r="A1469" s="17"/>
    </row>
    <row r="1470" spans="1:1">
      <c r="A1470" s="17"/>
    </row>
    <row r="1471" spans="1:1">
      <c r="A1471" s="17"/>
    </row>
    <row r="1472" spans="1:1">
      <c r="A1472" s="17"/>
    </row>
    <row r="1473" spans="1:1">
      <c r="A1473" s="17"/>
    </row>
    <row r="1474" spans="1:1">
      <c r="A1474" s="17"/>
    </row>
    <row r="1475" spans="1:1">
      <c r="A1475" s="17"/>
    </row>
    <row r="1476" spans="1:1">
      <c r="A1476" s="17"/>
    </row>
    <row r="1477" spans="1:1">
      <c r="A1477" s="17"/>
    </row>
    <row r="1478" spans="1:1">
      <c r="A1478" s="17"/>
    </row>
    <row r="1479" spans="1:1">
      <c r="A1479" s="17"/>
    </row>
    <row r="1480" spans="1:1">
      <c r="A1480" s="17"/>
    </row>
    <row r="1481" spans="1:1">
      <c r="A1481" s="17"/>
    </row>
    <row r="1482" spans="1:1">
      <c r="A1482" s="17"/>
    </row>
    <row r="1483" spans="1:1">
      <c r="A1483" s="17"/>
    </row>
    <row r="1484" spans="1:1">
      <c r="A1484" s="17"/>
    </row>
    <row r="1485" spans="1:1">
      <c r="A1485" s="17"/>
    </row>
    <row r="1486" spans="1:1">
      <c r="A1486" s="17"/>
    </row>
    <row r="1487" spans="1:1">
      <c r="A1487" s="17"/>
    </row>
    <row r="1488" spans="1:1">
      <c r="A1488" s="17"/>
    </row>
    <row r="1489" spans="1:1">
      <c r="A1489" s="17"/>
    </row>
    <row r="1490" spans="1:1">
      <c r="A1490" s="17"/>
    </row>
    <row r="1491" spans="1:1">
      <c r="A1491" s="17"/>
    </row>
    <row r="1492" spans="1:1">
      <c r="A1492" s="17"/>
    </row>
    <row r="1493" spans="1:1">
      <c r="A1493" s="17"/>
    </row>
    <row r="1494" spans="1:1">
      <c r="A1494" s="17"/>
    </row>
    <row r="1495" spans="1:1">
      <c r="A1495" s="17"/>
    </row>
    <row r="1496" spans="1:1">
      <c r="A1496" s="17"/>
    </row>
    <row r="1497" spans="1:1">
      <c r="A1497" s="17"/>
    </row>
    <row r="1498" spans="1:1">
      <c r="A1498" s="17"/>
    </row>
    <row r="1499" spans="1:1">
      <c r="A1499" s="17"/>
    </row>
    <row r="1500" spans="1:1">
      <c r="A1500" s="17"/>
    </row>
    <row r="1501" spans="1:1">
      <c r="A1501" s="17"/>
    </row>
    <row r="1502" spans="1:1">
      <c r="A1502" s="17"/>
    </row>
    <row r="1503" spans="1:1">
      <c r="A1503" s="17"/>
    </row>
    <row r="1504" spans="1:1">
      <c r="A1504" s="17"/>
    </row>
    <row r="1505" spans="1:1">
      <c r="A1505" s="17"/>
    </row>
    <row r="1506" spans="1:1">
      <c r="A1506" s="17"/>
    </row>
    <row r="1507" spans="1:1">
      <c r="A1507" s="17"/>
    </row>
    <row r="1508" spans="1:1">
      <c r="A1508" s="17"/>
    </row>
    <row r="1509" spans="1:1">
      <c r="A1509" s="17"/>
    </row>
    <row r="1510" spans="1:1">
      <c r="A1510" s="17"/>
    </row>
    <row r="1511" spans="1:1">
      <c r="A1511" s="17"/>
    </row>
    <row r="1512" spans="1:1">
      <c r="A1512" s="17"/>
    </row>
    <row r="1513" spans="1:1">
      <c r="A1513" s="17"/>
    </row>
    <row r="1514" spans="1:1">
      <c r="A1514" s="17"/>
    </row>
    <row r="1515" spans="1:1">
      <c r="A1515" s="17"/>
    </row>
    <row r="1516" spans="1:1">
      <c r="A1516" s="17"/>
    </row>
    <row r="1517" spans="1:1">
      <c r="A1517" s="17"/>
    </row>
    <row r="1518" spans="1:1">
      <c r="A1518" s="17"/>
    </row>
    <row r="1519" spans="1:1">
      <c r="A1519" s="17"/>
    </row>
    <row r="1520" spans="1:1">
      <c r="A1520" s="17"/>
    </row>
    <row r="1521" spans="1:1">
      <c r="A1521" s="17"/>
    </row>
    <row r="1522" spans="1:1">
      <c r="A1522" s="17"/>
    </row>
    <row r="1523" spans="1:1">
      <c r="A1523" s="17"/>
    </row>
    <row r="1524" spans="1:1">
      <c r="A1524" s="17"/>
    </row>
    <row r="1525" spans="1:1">
      <c r="A1525" s="17"/>
    </row>
    <row r="1526" spans="1:1">
      <c r="A1526" s="17"/>
    </row>
    <row r="1527" spans="1:1">
      <c r="A1527" s="17"/>
    </row>
    <row r="1528" spans="1:1">
      <c r="A1528" s="17"/>
    </row>
    <row r="1529" spans="1:1">
      <c r="A1529" s="17"/>
    </row>
    <row r="1530" spans="1:1">
      <c r="A1530" s="17"/>
    </row>
    <row r="1531" spans="1:1">
      <c r="A1531" s="17"/>
    </row>
    <row r="1532" spans="1:1">
      <c r="A1532" s="17"/>
    </row>
    <row r="1533" spans="1:1">
      <c r="A1533" s="17"/>
    </row>
    <row r="1534" spans="1:1">
      <c r="A1534" s="17"/>
    </row>
    <row r="1535" spans="1:1">
      <c r="A1535" s="17"/>
    </row>
    <row r="1536" spans="1:1">
      <c r="A1536" s="17"/>
    </row>
    <row r="1537" spans="1:1">
      <c r="A1537" s="17"/>
    </row>
    <row r="1538" spans="1:1">
      <c r="A1538" s="17"/>
    </row>
    <row r="1539" spans="1:1">
      <c r="A1539" s="17"/>
    </row>
    <row r="1540" spans="1:1">
      <c r="A1540" s="17"/>
    </row>
    <row r="1541" spans="1:1">
      <c r="A1541" s="17"/>
    </row>
    <row r="1542" spans="1:1">
      <c r="A1542" s="17"/>
    </row>
    <row r="1543" spans="1:1">
      <c r="A1543" s="17"/>
    </row>
    <row r="1544" spans="1:1">
      <c r="A1544" s="17"/>
    </row>
    <row r="1545" spans="1:1">
      <c r="A1545" s="17"/>
    </row>
    <row r="1546" spans="1:1">
      <c r="A1546" s="17"/>
    </row>
    <row r="1547" spans="1:1">
      <c r="A1547" s="17"/>
    </row>
    <row r="1548" spans="1:1">
      <c r="A1548" s="17"/>
    </row>
    <row r="1549" spans="1:1">
      <c r="A1549" s="17"/>
    </row>
    <row r="1550" spans="1:1">
      <c r="A1550" s="17"/>
    </row>
    <row r="1551" spans="1:1">
      <c r="A1551" s="17"/>
    </row>
    <row r="1552" spans="1:1">
      <c r="A1552" s="17"/>
    </row>
    <row r="1553" spans="1:1">
      <c r="A1553" s="17"/>
    </row>
    <row r="1554" spans="1:1">
      <c r="A1554" s="17"/>
    </row>
    <row r="1555" spans="1:1">
      <c r="A1555" s="17"/>
    </row>
    <row r="1556" spans="1:1">
      <c r="A1556" s="17"/>
    </row>
    <row r="1557" spans="1:1">
      <c r="A1557" s="17"/>
    </row>
    <row r="1558" spans="1:1">
      <c r="A1558" s="17"/>
    </row>
    <row r="1559" spans="1:1">
      <c r="A1559" s="17"/>
    </row>
    <row r="1560" spans="1:1">
      <c r="A1560" s="17"/>
    </row>
    <row r="1561" spans="1:1">
      <c r="A1561" s="17"/>
    </row>
    <row r="1562" spans="1:1">
      <c r="A1562" s="17"/>
    </row>
    <row r="1563" spans="1:1">
      <c r="A1563" s="17"/>
    </row>
    <row r="1564" spans="1:1">
      <c r="A1564" s="17"/>
    </row>
    <row r="1565" spans="1:1">
      <c r="A1565" s="17"/>
    </row>
    <row r="1566" spans="1:1">
      <c r="A1566" s="17"/>
    </row>
    <row r="1567" spans="1:1">
      <c r="A1567" s="17"/>
    </row>
    <row r="1568" spans="1:1">
      <c r="A1568" s="17"/>
    </row>
    <row r="1569" spans="1:1">
      <c r="A1569" s="17"/>
    </row>
    <row r="1570" spans="1:1">
      <c r="A1570" s="17"/>
    </row>
    <row r="1571" spans="1:1">
      <c r="A1571" s="17"/>
    </row>
    <row r="1572" spans="1:1">
      <c r="A1572" s="17"/>
    </row>
    <row r="1573" spans="1:1">
      <c r="A1573" s="17"/>
    </row>
    <row r="1574" spans="1:1">
      <c r="A1574" s="17"/>
    </row>
    <row r="1575" spans="1:1">
      <c r="A1575" s="17"/>
    </row>
    <row r="1576" spans="1:1">
      <c r="A1576" s="17"/>
    </row>
    <row r="1577" spans="1:1">
      <c r="A1577" s="17"/>
    </row>
    <row r="1578" spans="1:1">
      <c r="A1578" s="17"/>
    </row>
    <row r="1579" spans="1:1">
      <c r="A1579" s="17"/>
    </row>
    <row r="1580" spans="1:1">
      <c r="A1580" s="17"/>
    </row>
    <row r="1581" spans="1:1">
      <c r="A1581" s="17"/>
    </row>
    <row r="1582" spans="1:1">
      <c r="A1582" s="17"/>
    </row>
    <row r="1583" spans="1:1">
      <c r="A1583" s="17"/>
    </row>
    <row r="1584" spans="1:1">
      <c r="A1584" s="17"/>
    </row>
    <row r="1585" spans="1:1">
      <c r="A1585" s="17"/>
    </row>
    <row r="1586" spans="1:1">
      <c r="A1586" s="17"/>
    </row>
    <row r="1587" spans="1:1">
      <c r="A1587" s="17"/>
    </row>
    <row r="1588" spans="1:1">
      <c r="A1588" s="17"/>
    </row>
    <row r="1589" spans="1:1">
      <c r="A1589" s="17"/>
    </row>
    <row r="1590" spans="1:1">
      <c r="A1590" s="17"/>
    </row>
    <row r="1591" spans="1:1">
      <c r="A1591" s="17"/>
    </row>
    <row r="1592" spans="1:1">
      <c r="A1592" s="17"/>
    </row>
    <row r="1593" spans="1:1">
      <c r="A1593" s="17"/>
    </row>
    <row r="1594" spans="1:1">
      <c r="A1594" s="17"/>
    </row>
    <row r="1595" spans="1:1">
      <c r="A1595" s="17"/>
    </row>
    <row r="1596" spans="1:1">
      <c r="A1596" s="17"/>
    </row>
    <row r="1597" spans="1:1">
      <c r="A1597" s="17"/>
    </row>
    <row r="1598" spans="1:1">
      <c r="A1598" s="17"/>
    </row>
    <row r="1599" spans="1:1">
      <c r="A1599" s="17"/>
    </row>
    <row r="1600" spans="1:1">
      <c r="A1600" s="17"/>
    </row>
    <row r="1601" spans="1:1">
      <c r="A1601" s="17"/>
    </row>
    <row r="1602" spans="1:1">
      <c r="A1602" s="17"/>
    </row>
    <row r="1603" spans="1:1">
      <c r="A1603" s="17"/>
    </row>
    <row r="1604" spans="1:1">
      <c r="A1604" s="17"/>
    </row>
    <row r="1605" spans="1:1">
      <c r="A1605" s="17"/>
    </row>
    <row r="1606" spans="1:1">
      <c r="A1606" s="17"/>
    </row>
    <row r="1607" spans="1:1">
      <c r="A1607" s="17"/>
    </row>
    <row r="1608" spans="1:1">
      <c r="A1608" s="17"/>
    </row>
    <row r="1609" spans="1:1">
      <c r="A1609" s="17"/>
    </row>
    <row r="1610" spans="1:1">
      <c r="A1610" s="17"/>
    </row>
    <row r="1611" spans="1:1">
      <c r="A1611" s="17"/>
    </row>
    <row r="1612" spans="1:1">
      <c r="A1612" s="17"/>
    </row>
    <row r="1613" spans="1:1">
      <c r="A1613" s="17"/>
    </row>
    <row r="1614" spans="1:1">
      <c r="A1614" s="17"/>
    </row>
    <row r="1615" spans="1:1">
      <c r="A1615" s="17"/>
    </row>
    <row r="1616" spans="1:1">
      <c r="A1616" s="17"/>
    </row>
    <row r="1617" spans="1:1">
      <c r="A1617" s="17"/>
    </row>
    <row r="1618" spans="1:1">
      <c r="A1618" s="17"/>
    </row>
    <row r="1619" spans="1:1">
      <c r="A1619" s="17"/>
    </row>
    <row r="1620" spans="1:1">
      <c r="A1620" s="17"/>
    </row>
    <row r="1621" spans="1:1">
      <c r="A1621" s="17"/>
    </row>
    <row r="1622" spans="1:1">
      <c r="A1622" s="17"/>
    </row>
    <row r="1623" spans="1:1">
      <c r="A1623" s="17"/>
    </row>
    <row r="1624" spans="1:1">
      <c r="A1624" s="17"/>
    </row>
    <row r="1625" spans="1:1">
      <c r="A1625" s="17"/>
    </row>
    <row r="1626" spans="1:1">
      <c r="A1626" s="17"/>
    </row>
    <row r="1627" spans="1:1">
      <c r="A1627" s="17"/>
    </row>
    <row r="1628" spans="1:1">
      <c r="A1628" s="17"/>
    </row>
    <row r="1629" spans="1:1">
      <c r="A1629" s="17"/>
    </row>
    <row r="1630" spans="1:1">
      <c r="A1630" s="17"/>
    </row>
    <row r="1631" spans="1:1">
      <c r="A1631" s="17"/>
    </row>
    <row r="1632" spans="1:1">
      <c r="A1632" s="17"/>
    </row>
    <row r="1633" spans="1:1">
      <c r="A1633" s="17"/>
    </row>
    <row r="1634" spans="1:1">
      <c r="A1634" s="17"/>
    </row>
    <row r="1635" spans="1:1">
      <c r="A1635" s="17"/>
    </row>
    <row r="1636" spans="1:1">
      <c r="A1636" s="17"/>
    </row>
    <row r="1637" spans="1:1">
      <c r="A1637" s="17"/>
    </row>
    <row r="1638" spans="1:1">
      <c r="A1638" s="17"/>
    </row>
    <row r="1639" spans="1:1">
      <c r="A1639" s="17"/>
    </row>
    <row r="1640" spans="1:1">
      <c r="A1640" s="17"/>
    </row>
    <row r="1641" spans="1:1">
      <c r="A1641" s="17"/>
    </row>
    <row r="1642" spans="1:1">
      <c r="A1642" s="17"/>
    </row>
    <row r="1643" spans="1:1">
      <c r="A1643" s="17"/>
    </row>
    <row r="1644" spans="1:1">
      <c r="A1644" s="17"/>
    </row>
    <row r="1645" spans="1:1">
      <c r="A1645" s="17"/>
    </row>
    <row r="1646" spans="1:1">
      <c r="A1646" s="17"/>
    </row>
    <row r="1647" spans="1:1">
      <c r="A1647" s="17"/>
    </row>
    <row r="1648" spans="1:1">
      <c r="A1648" s="17"/>
    </row>
    <row r="1649" spans="1:1">
      <c r="A1649" s="17"/>
    </row>
    <row r="1650" spans="1:1">
      <c r="A1650" s="17"/>
    </row>
    <row r="1651" spans="1:1">
      <c r="A1651" s="17"/>
    </row>
    <row r="1652" spans="1:1">
      <c r="A1652" s="17"/>
    </row>
    <row r="1653" spans="1:1">
      <c r="A1653" s="17"/>
    </row>
    <row r="1654" spans="1:1">
      <c r="A1654" s="17"/>
    </row>
    <row r="1655" spans="1:1">
      <c r="A1655" s="17"/>
    </row>
    <row r="1656" spans="1:1">
      <c r="A1656" s="17"/>
    </row>
    <row r="1657" spans="1:1">
      <c r="A1657" s="17"/>
    </row>
    <row r="1658" spans="1:1">
      <c r="A1658" s="17"/>
    </row>
    <row r="1659" spans="1:1">
      <c r="A1659" s="17"/>
    </row>
    <row r="1660" spans="1:1">
      <c r="A1660" s="17"/>
    </row>
    <row r="1661" spans="1:1">
      <c r="A1661" s="17"/>
    </row>
    <row r="1662" spans="1:1">
      <c r="A1662" s="17"/>
    </row>
    <row r="1663" spans="1:1">
      <c r="A1663" s="17"/>
    </row>
    <row r="1664" spans="1:1">
      <c r="A1664" s="17"/>
    </row>
    <row r="1665" spans="1:1">
      <c r="A1665" s="17"/>
    </row>
    <row r="1666" spans="1:1">
      <c r="A1666" s="17"/>
    </row>
    <row r="1667" spans="1:1">
      <c r="A1667" s="17"/>
    </row>
    <row r="1668" spans="1:1">
      <c r="A1668" s="17"/>
    </row>
    <row r="1669" spans="1:1">
      <c r="A1669" s="17"/>
    </row>
    <row r="1670" spans="1:1">
      <c r="A1670" s="17"/>
    </row>
    <row r="1671" spans="1:1">
      <c r="A1671" s="17"/>
    </row>
    <row r="1672" spans="1:1">
      <c r="A1672" s="17"/>
    </row>
    <row r="1673" spans="1:1">
      <c r="A1673" s="17"/>
    </row>
    <row r="1674" spans="1:1">
      <c r="A1674" s="17"/>
    </row>
    <row r="1675" spans="1:1">
      <c r="A1675" s="17"/>
    </row>
    <row r="1676" spans="1:1">
      <c r="A1676" s="17"/>
    </row>
    <row r="1677" spans="1:1">
      <c r="A1677" s="17"/>
    </row>
    <row r="1678" spans="1:1">
      <c r="A1678" s="17"/>
    </row>
    <row r="1679" spans="1:1">
      <c r="A1679" s="17"/>
    </row>
    <row r="1680" spans="1:1">
      <c r="A1680" s="17"/>
    </row>
    <row r="1681" spans="1:1">
      <c r="A1681" s="17"/>
    </row>
    <row r="1682" spans="1:1">
      <c r="A1682" s="17"/>
    </row>
    <row r="1683" spans="1:1">
      <c r="A1683" s="17"/>
    </row>
    <row r="1684" spans="1:1">
      <c r="A1684" s="17"/>
    </row>
    <row r="1685" spans="1:1">
      <c r="A1685" s="17"/>
    </row>
    <row r="1686" spans="1:1">
      <c r="A1686" s="17"/>
    </row>
    <row r="1687" spans="1:1">
      <c r="A1687" s="17"/>
    </row>
    <row r="1688" spans="1:1">
      <c r="A1688" s="17"/>
    </row>
    <row r="1689" spans="1:1">
      <c r="A1689" s="17"/>
    </row>
    <row r="1690" spans="1:1">
      <c r="A1690" s="17"/>
    </row>
    <row r="1691" spans="1:1">
      <c r="A1691" s="17"/>
    </row>
    <row r="1692" spans="1:1">
      <c r="A1692" s="17"/>
    </row>
    <row r="1693" spans="1:1">
      <c r="A1693" s="17"/>
    </row>
    <row r="1694" spans="1:1">
      <c r="A1694" s="17"/>
    </row>
    <row r="1695" spans="1:1">
      <c r="A1695" s="17"/>
    </row>
    <row r="1696" spans="1:1">
      <c r="A1696" s="17"/>
    </row>
    <row r="1697" spans="1:1">
      <c r="A1697" s="17"/>
    </row>
    <row r="1698" spans="1:1">
      <c r="A1698" s="17"/>
    </row>
    <row r="1699" spans="1:1">
      <c r="A1699" s="17"/>
    </row>
    <row r="1700" spans="1:1">
      <c r="A1700" s="17"/>
    </row>
    <row r="1701" spans="1:1">
      <c r="A1701" s="17"/>
    </row>
    <row r="1702" spans="1:1">
      <c r="A1702" s="17"/>
    </row>
    <row r="1703" spans="1:1">
      <c r="A1703" s="17"/>
    </row>
    <row r="1704" spans="1:1">
      <c r="A1704" s="17"/>
    </row>
    <row r="1705" spans="1:1">
      <c r="A1705" s="17"/>
    </row>
    <row r="1706" spans="1:1">
      <c r="A1706" s="17"/>
    </row>
    <row r="1707" spans="1:1">
      <c r="A1707" s="17"/>
    </row>
    <row r="1708" spans="1:1">
      <c r="A1708" s="17"/>
    </row>
    <row r="1709" spans="1:1">
      <c r="A1709" s="17"/>
    </row>
    <row r="1710" spans="1:1">
      <c r="A1710" s="17"/>
    </row>
    <row r="1711" spans="1:1">
      <c r="A1711" s="17"/>
    </row>
    <row r="1712" spans="1:1">
      <c r="A1712" s="17"/>
    </row>
    <row r="1713" spans="1:1">
      <c r="A1713" s="17"/>
    </row>
    <row r="1714" spans="1:1">
      <c r="A1714" s="17"/>
    </row>
    <row r="1715" spans="1:1">
      <c r="A1715" s="17"/>
    </row>
    <row r="1716" spans="1:1">
      <c r="A1716" s="17"/>
    </row>
    <row r="1717" spans="1:1">
      <c r="A1717" s="17"/>
    </row>
    <row r="1718" spans="1:1">
      <c r="A1718" s="17"/>
    </row>
    <row r="1719" spans="1:1">
      <c r="A1719" s="17"/>
    </row>
    <row r="1720" spans="1:1">
      <c r="A1720" s="17"/>
    </row>
    <row r="1721" spans="1:1">
      <c r="A1721" s="17"/>
    </row>
    <row r="1722" spans="1:1">
      <c r="A1722" s="17"/>
    </row>
    <row r="1723" spans="1:1">
      <c r="A1723" s="17"/>
    </row>
    <row r="1724" spans="1:1">
      <c r="A1724" s="17"/>
    </row>
    <row r="1725" spans="1:1">
      <c r="A1725" s="17"/>
    </row>
    <row r="1726" spans="1:1">
      <c r="A1726" s="17"/>
    </row>
    <row r="1727" spans="1:1">
      <c r="A1727" s="17"/>
    </row>
    <row r="1728" spans="1:1">
      <c r="A1728" s="17"/>
    </row>
    <row r="1729" spans="1:1">
      <c r="A1729" s="17"/>
    </row>
    <row r="1730" spans="1:1">
      <c r="A1730" s="17"/>
    </row>
    <row r="1731" spans="1:1">
      <c r="A1731" s="17"/>
    </row>
    <row r="1732" spans="1:1">
      <c r="A1732" s="17"/>
    </row>
    <row r="1733" spans="1:1">
      <c r="A1733" s="17"/>
    </row>
    <row r="1734" spans="1:1">
      <c r="A1734" s="17"/>
    </row>
    <row r="1735" spans="1:1">
      <c r="A1735" s="17"/>
    </row>
    <row r="1736" spans="1:1">
      <c r="A1736" s="17"/>
    </row>
    <row r="1737" spans="1:1">
      <c r="A1737" s="17"/>
    </row>
    <row r="1738" spans="1:1">
      <c r="A1738" s="17"/>
    </row>
    <row r="1739" spans="1:1">
      <c r="A1739" s="17"/>
    </row>
    <row r="1740" spans="1:1">
      <c r="A1740" s="17"/>
    </row>
    <row r="1741" spans="1:1">
      <c r="A1741" s="17"/>
    </row>
    <row r="1742" spans="1:1">
      <c r="A1742" s="17"/>
    </row>
    <row r="1743" spans="1:1">
      <c r="A1743" s="17"/>
    </row>
    <row r="1744" spans="1:1">
      <c r="A1744" s="17"/>
    </row>
    <row r="1745" spans="1:1">
      <c r="A1745" s="17"/>
    </row>
    <row r="1746" spans="1:1">
      <c r="A1746" s="17"/>
    </row>
    <row r="1747" spans="1:1">
      <c r="A1747" s="17"/>
    </row>
    <row r="1748" spans="1:1">
      <c r="A1748" s="17"/>
    </row>
    <row r="1749" spans="1:1">
      <c r="A1749" s="17"/>
    </row>
    <row r="1750" spans="1:1">
      <c r="A1750" s="17"/>
    </row>
    <row r="1751" spans="1:1">
      <c r="A1751" s="17"/>
    </row>
    <row r="1752" spans="1:1">
      <c r="A1752" s="17"/>
    </row>
    <row r="1753" spans="1:1">
      <c r="A1753" s="17"/>
    </row>
    <row r="1754" spans="1:1">
      <c r="A1754" s="17"/>
    </row>
    <row r="1755" spans="1:1">
      <c r="A1755" s="17"/>
    </row>
    <row r="1756" spans="1:1">
      <c r="A1756" s="17"/>
    </row>
    <row r="1757" spans="1:1">
      <c r="A1757" s="17"/>
    </row>
    <row r="1758" spans="1:1">
      <c r="A1758" s="17"/>
    </row>
    <row r="1759" spans="1:1">
      <c r="A1759" s="17"/>
    </row>
    <row r="1760" spans="1:1">
      <c r="A1760" s="17"/>
    </row>
    <row r="1761" spans="1:1">
      <c r="A1761" s="17"/>
    </row>
    <row r="1762" spans="1:1">
      <c r="A1762" s="17"/>
    </row>
    <row r="1763" spans="1:1">
      <c r="A1763" s="17"/>
    </row>
    <row r="1764" spans="1:1">
      <c r="A1764" s="17"/>
    </row>
    <row r="1765" spans="1:1">
      <c r="A1765" s="17"/>
    </row>
    <row r="1766" spans="1:1">
      <c r="A1766" s="17"/>
    </row>
    <row r="1767" spans="1:1">
      <c r="A1767" s="17"/>
    </row>
    <row r="1768" spans="1:1">
      <c r="A1768" s="17"/>
    </row>
    <row r="1769" spans="1:1">
      <c r="A1769" s="17"/>
    </row>
    <row r="1770" spans="1:1">
      <c r="A1770" s="17"/>
    </row>
    <row r="1771" spans="1:1">
      <c r="A1771" s="17"/>
    </row>
    <row r="1772" spans="1:1">
      <c r="A1772" s="17"/>
    </row>
    <row r="1773" spans="1:1">
      <c r="A1773" s="17"/>
    </row>
    <row r="1774" spans="1:1">
      <c r="A1774" s="17"/>
    </row>
    <row r="1775" spans="1:1">
      <c r="A1775" s="17"/>
    </row>
    <row r="1776" spans="1:1">
      <c r="A1776" s="17"/>
    </row>
    <row r="1777" spans="1:1">
      <c r="A1777" s="17"/>
    </row>
    <row r="1778" spans="1:1">
      <c r="A1778" s="17"/>
    </row>
    <row r="1779" spans="1:1">
      <c r="A1779" s="17"/>
    </row>
    <row r="1780" spans="1:1">
      <c r="A1780" s="17"/>
    </row>
    <row r="1781" spans="1:1">
      <c r="A1781" s="17"/>
    </row>
    <row r="1782" spans="1:1">
      <c r="A1782" s="17"/>
    </row>
    <row r="1783" spans="1:1">
      <c r="A1783" s="17"/>
    </row>
    <row r="1784" spans="1:1">
      <c r="A1784" s="17"/>
    </row>
    <row r="1785" spans="1:1">
      <c r="A1785" s="17"/>
    </row>
    <row r="1786" spans="1:1">
      <c r="A1786" s="17"/>
    </row>
    <row r="1787" spans="1:1">
      <c r="A1787" s="17"/>
    </row>
    <row r="1788" spans="1:1">
      <c r="A1788" s="17"/>
    </row>
    <row r="1789" spans="1:1">
      <c r="A1789" s="17"/>
    </row>
    <row r="1790" spans="1:1">
      <c r="A1790" s="17"/>
    </row>
    <row r="1791" spans="1:1">
      <c r="A1791" s="17"/>
    </row>
    <row r="1792" spans="1:1">
      <c r="A1792" s="17"/>
    </row>
    <row r="1793" spans="1:1">
      <c r="A1793" s="17"/>
    </row>
    <row r="1794" spans="1:1">
      <c r="A1794" s="17"/>
    </row>
    <row r="1795" spans="1:1">
      <c r="A1795" s="17"/>
    </row>
    <row r="1796" spans="1:1">
      <c r="A1796" s="17"/>
    </row>
    <row r="1797" spans="1:1">
      <c r="A1797" s="17"/>
    </row>
    <row r="1798" spans="1:1">
      <c r="A1798" s="17"/>
    </row>
    <row r="1799" spans="1:1">
      <c r="A1799" s="17"/>
    </row>
    <row r="1800" spans="1:1">
      <c r="A1800" s="17"/>
    </row>
    <row r="1801" spans="1:1">
      <c r="A1801" s="17"/>
    </row>
    <row r="1802" spans="1:1">
      <c r="A1802" s="17"/>
    </row>
    <row r="1803" spans="1:1">
      <c r="A1803" s="17"/>
    </row>
    <row r="1804" spans="1:1">
      <c r="A1804" s="17"/>
    </row>
    <row r="1805" spans="1:1">
      <c r="A1805" s="17"/>
    </row>
    <row r="1806" spans="1:1">
      <c r="A1806" s="17"/>
    </row>
    <row r="1807" spans="1:1">
      <c r="A1807" s="17"/>
    </row>
    <row r="1808" spans="1:1">
      <c r="A1808" s="17"/>
    </row>
    <row r="1809" spans="1:1">
      <c r="A1809" s="17"/>
    </row>
    <row r="1810" spans="1:1">
      <c r="A1810" s="17"/>
    </row>
    <row r="1811" spans="1:1">
      <c r="A1811" s="17"/>
    </row>
    <row r="1812" spans="1:1">
      <c r="A1812" s="17"/>
    </row>
    <row r="1813" spans="1:1">
      <c r="A1813" s="17"/>
    </row>
    <row r="1814" spans="1:1">
      <c r="A1814" s="17"/>
    </row>
    <row r="1815" spans="1:1">
      <c r="A1815" s="17"/>
    </row>
    <row r="1816" spans="1:1">
      <c r="A1816" s="17"/>
    </row>
    <row r="1817" spans="1:1">
      <c r="A1817" s="17"/>
    </row>
    <row r="1818" spans="1:1">
      <c r="A1818" s="17"/>
    </row>
    <row r="1819" spans="1:1">
      <c r="A1819" s="17"/>
    </row>
    <row r="1820" spans="1:1">
      <c r="A1820" s="17"/>
    </row>
    <row r="1821" spans="1:1">
      <c r="A1821" s="17"/>
    </row>
    <row r="1822" spans="1:1">
      <c r="A1822" s="17"/>
    </row>
  </sheetData>
  <sheetProtection password="CF42" sheet="1" autoFilter="0"/>
  <autoFilter ref="A5:N212"/>
  <mergeCells count="1">
    <mergeCell ref="D4:M4"/>
  </mergeCells>
  <phoneticPr fontId="33" type="noConversion"/>
  <printOptions horizontalCentered="1"/>
  <pageMargins left="0" right="0" top="0.5" bottom="0" header="0" footer="0"/>
  <pageSetup paperSize="9" scale="21" orientation="portrait" r:id="rId1"/>
  <headerFooter alignWithMargins="0">
    <oddFooter>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G1:R1446"/>
  <sheetViews>
    <sheetView topLeftCell="F1" workbookViewId="0">
      <pane xSplit="7" ySplit="4" topLeftCell="M5" activePane="bottomRight" state="frozen"/>
      <selection activeCell="F1" sqref="F1"/>
      <selection pane="topRight" activeCell="M1" sqref="M1"/>
      <selection pane="bottomLeft" activeCell="F5" sqref="F5"/>
      <selection pane="bottomRight" activeCell="H58" sqref="H58"/>
    </sheetView>
  </sheetViews>
  <sheetFormatPr defaultRowHeight="12.75"/>
  <cols>
    <col min="6" max="6" width="5" customWidth="1"/>
    <col min="7" max="7" width="13.28515625" customWidth="1"/>
    <col min="8" max="8" width="54.28515625" customWidth="1"/>
    <col min="9" max="15" width="13.7109375" customWidth="1"/>
    <col min="16" max="18" width="16.85546875" customWidth="1"/>
  </cols>
  <sheetData>
    <row r="1" spans="7:18">
      <c r="M1" s="599">
        <f>M6-გადასახდელები!H6</f>
        <v>0</v>
      </c>
      <c r="N1" s="599">
        <f>N6-გადასახდელები!I6</f>
        <v>0</v>
      </c>
      <c r="O1" s="599">
        <f>O6-გადასახდელები!J6</f>
        <v>0</v>
      </c>
      <c r="P1" s="599">
        <f>P6-გადასახდელები!K6</f>
        <v>0</v>
      </c>
      <c r="Q1" s="599">
        <f>Q6-გადასახდელები!L6</f>
        <v>0</v>
      </c>
      <c r="R1" s="599">
        <f>R6-გადასახდელები!M6</f>
        <v>0</v>
      </c>
    </row>
    <row r="2" spans="7:18" ht="21.75" customHeight="1">
      <c r="G2" s="668" t="s">
        <v>95</v>
      </c>
      <c r="H2" s="669" t="s">
        <v>464</v>
      </c>
      <c r="I2" s="664" t="s">
        <v>2427</v>
      </c>
      <c r="J2" s="664" t="s">
        <v>2426</v>
      </c>
      <c r="K2" s="664"/>
      <c r="L2" s="664"/>
      <c r="M2" s="664" t="s">
        <v>2339</v>
      </c>
      <c r="N2" s="664"/>
      <c r="O2" s="664"/>
      <c r="P2" s="665" t="s">
        <v>1863</v>
      </c>
      <c r="Q2" s="665" t="s">
        <v>1864</v>
      </c>
      <c r="R2" s="665" t="s">
        <v>1868</v>
      </c>
    </row>
    <row r="3" spans="7:18" ht="15.75" customHeight="1">
      <c r="G3" s="668"/>
      <c r="H3" s="669"/>
      <c r="I3" s="664"/>
      <c r="J3" s="666" t="s">
        <v>287</v>
      </c>
      <c r="K3" s="664" t="s">
        <v>254</v>
      </c>
      <c r="L3" s="667"/>
      <c r="M3" s="666" t="s">
        <v>287</v>
      </c>
      <c r="N3" s="664" t="s">
        <v>254</v>
      </c>
      <c r="O3" s="667"/>
      <c r="P3" s="665"/>
      <c r="Q3" s="665"/>
      <c r="R3" s="665"/>
    </row>
    <row r="4" spans="7:18" ht="141.75" customHeight="1">
      <c r="G4" s="668"/>
      <c r="H4" s="669"/>
      <c r="I4" s="664"/>
      <c r="J4" s="666"/>
      <c r="K4" s="415" t="s">
        <v>461</v>
      </c>
      <c r="L4" s="415" t="s">
        <v>463</v>
      </c>
      <c r="M4" s="666"/>
      <c r="N4" s="415" t="s">
        <v>461</v>
      </c>
      <c r="O4" s="415" t="s">
        <v>463</v>
      </c>
      <c r="P4" s="665" t="s">
        <v>724</v>
      </c>
      <c r="Q4" s="665" t="s">
        <v>1869</v>
      </c>
      <c r="R4" s="665" t="s">
        <v>1870</v>
      </c>
    </row>
    <row r="5" spans="7:18" ht="27.75" customHeight="1">
      <c r="G5" s="416"/>
      <c r="H5" s="417"/>
      <c r="I5" s="418"/>
      <c r="J5" s="415"/>
      <c r="K5" s="415"/>
      <c r="L5" s="415"/>
      <c r="M5" s="415"/>
      <c r="N5" s="415"/>
      <c r="O5" s="415"/>
      <c r="P5" s="421"/>
      <c r="Q5" s="421"/>
      <c r="R5" s="421"/>
    </row>
    <row r="6" spans="7:18" ht="36.75" customHeight="1">
      <c r="G6" s="339"/>
      <c r="H6" s="419" t="s">
        <v>2444</v>
      </c>
      <c r="I6" s="355">
        <v>16568.981</v>
      </c>
      <c r="J6" s="355">
        <v>37909.057000000001</v>
      </c>
      <c r="K6" s="355">
        <v>26160.166000000001</v>
      </c>
      <c r="L6" s="355">
        <v>11747.891</v>
      </c>
      <c r="M6" s="355">
        <f>გადასახდელები!H6</f>
        <v>22391.204999999998</v>
      </c>
      <c r="N6" s="355">
        <f>გადასახდელები!I6</f>
        <v>19295.399999999998</v>
      </c>
      <c r="O6" s="355">
        <f>გადასახდელები!J6</f>
        <v>3095.8050000000003</v>
      </c>
      <c r="P6" s="355">
        <f>გადასახდელები!K6</f>
        <v>23003</v>
      </c>
      <c r="Q6" s="355">
        <f>გადასახდელები!L6</f>
        <v>25027.002999999997</v>
      </c>
      <c r="R6" s="355">
        <f>გადასახდელები!M6</f>
        <v>26457.987000000001</v>
      </c>
    </row>
    <row r="7" spans="7:18" ht="15">
      <c r="G7" s="339"/>
      <c r="H7" s="408" t="s">
        <v>2414</v>
      </c>
      <c r="I7" s="355">
        <v>1406</v>
      </c>
      <c r="J7" s="355">
        <f t="shared" ref="J7:J17" si="0">SUBTOTAL(9,K7:L7)</f>
        <v>1422</v>
      </c>
      <c r="K7" s="355">
        <v>1422</v>
      </c>
      <c r="L7" s="355">
        <v>0</v>
      </c>
      <c r="M7" s="355">
        <f>SUM(N7:O7)</f>
        <v>1557</v>
      </c>
      <c r="N7" s="355">
        <f>გადასახდელები!I7</f>
        <v>1538</v>
      </c>
      <c r="O7" s="355">
        <f>გადასახდელები!J7</f>
        <v>19</v>
      </c>
      <c r="P7" s="355">
        <f>გადასახდელები!K7</f>
        <v>1636</v>
      </c>
      <c r="Q7" s="355">
        <f>გადასახდელები!L7</f>
        <v>1647</v>
      </c>
      <c r="R7" s="355">
        <f>გადასახდელები!M7</f>
        <v>1663</v>
      </c>
    </row>
    <row r="8" spans="7:18" ht="15">
      <c r="G8" s="339"/>
      <c r="H8" s="408" t="s">
        <v>256</v>
      </c>
      <c r="I8" s="355">
        <v>10682.2</v>
      </c>
      <c r="J8" s="355">
        <v>15494.233</v>
      </c>
      <c r="K8" s="355">
        <v>13357.291999999999</v>
      </c>
      <c r="L8" s="355">
        <v>2136.9409999999998</v>
      </c>
      <c r="M8" s="355">
        <f t="shared" ref="M8:M17" si="1">SUM(N8:O8)</f>
        <v>14455.915999999999</v>
      </c>
      <c r="N8" s="355">
        <f>გადასახდელები!I8</f>
        <v>14227.516</v>
      </c>
      <c r="O8" s="355">
        <f>გადასახდელები!J8</f>
        <v>228.4</v>
      </c>
      <c r="P8" s="355">
        <f>გადასახდელები!K8</f>
        <v>15371.416000000001</v>
      </c>
      <c r="Q8" s="355">
        <f>გადასახდელები!L8</f>
        <v>15799.419</v>
      </c>
      <c r="R8" s="355">
        <f>გადასახდელები!M8</f>
        <v>16274.403</v>
      </c>
    </row>
    <row r="9" spans="7:18" ht="15">
      <c r="G9" s="339"/>
      <c r="H9" s="408" t="s">
        <v>257</v>
      </c>
      <c r="I9" s="355">
        <v>2138.9</v>
      </c>
      <c r="J9" s="355">
        <v>2249.6999999999998</v>
      </c>
      <c r="K9" s="355">
        <v>2159.6999999999998</v>
      </c>
      <c r="L9" s="355">
        <v>90</v>
      </c>
      <c r="M9" s="355">
        <f t="shared" si="1"/>
        <v>2322.6999999999998</v>
      </c>
      <c r="N9" s="355">
        <f>გადასახდელები!I9</f>
        <v>2222.6999999999998</v>
      </c>
      <c r="O9" s="355">
        <f>გადასახდელები!J9</f>
        <v>100</v>
      </c>
      <c r="P9" s="355">
        <f>გადასახდელები!K9</f>
        <v>2964</v>
      </c>
      <c r="Q9" s="355">
        <f>გადასახდელები!L9</f>
        <v>2964</v>
      </c>
      <c r="R9" s="355">
        <f>გადასახდელები!M9</f>
        <v>2964</v>
      </c>
    </row>
    <row r="10" spans="7:18" ht="15">
      <c r="G10" s="339"/>
      <c r="H10" s="420" t="s">
        <v>268</v>
      </c>
      <c r="I10" s="355">
        <v>645.6</v>
      </c>
      <c r="J10" s="355">
        <v>2392.1089999999999</v>
      </c>
      <c r="K10" s="355">
        <v>1411.848</v>
      </c>
      <c r="L10" s="355">
        <v>980.26099999999997</v>
      </c>
      <c r="M10" s="355">
        <f t="shared" si="1"/>
        <v>1235.5050000000001</v>
      </c>
      <c r="N10" s="355">
        <f>გადასახდელები!I20</f>
        <v>1217.105</v>
      </c>
      <c r="O10" s="355">
        <f>გადასახდელები!J20</f>
        <v>18.399999999999999</v>
      </c>
      <c r="P10" s="355">
        <f>გადასახდელები!K20</f>
        <v>1107.136</v>
      </c>
      <c r="Q10" s="355">
        <f>გადასახდელები!L20</f>
        <v>1125.145</v>
      </c>
      <c r="R10" s="355">
        <f>გადასახდელები!M20</f>
        <v>1138.136</v>
      </c>
    </row>
    <row r="11" spans="7:18" ht="15">
      <c r="G11" s="339"/>
      <c r="H11" s="420" t="s">
        <v>301</v>
      </c>
      <c r="I11" s="355">
        <v>70.8</v>
      </c>
      <c r="J11" s="355">
        <f t="shared" si="0"/>
        <v>75.5</v>
      </c>
      <c r="K11" s="355">
        <v>75.5</v>
      </c>
      <c r="L11" s="355">
        <v>0</v>
      </c>
      <c r="M11" s="355">
        <f t="shared" si="1"/>
        <v>43.911000000000001</v>
      </c>
      <c r="N11" s="355">
        <f>გადასახდელები!I88</f>
        <v>43.911000000000001</v>
      </c>
      <c r="O11" s="355">
        <f>გადასახდელები!J88</f>
        <v>0</v>
      </c>
      <c r="P11" s="355">
        <f>გადასახდელები!K88</f>
        <v>36.78</v>
      </c>
      <c r="Q11" s="355">
        <f>გადასახდელები!L88</f>
        <v>29.774000000000001</v>
      </c>
      <c r="R11" s="355">
        <f>გადასახდელები!M88</f>
        <v>22.766999999999999</v>
      </c>
    </row>
    <row r="12" spans="7:18" ht="15">
      <c r="G12" s="339"/>
      <c r="H12" s="420" t="s">
        <v>295</v>
      </c>
      <c r="I12" s="355">
        <v>6505.9</v>
      </c>
      <c r="J12" s="355">
        <v>7908.1750000000002</v>
      </c>
      <c r="K12" s="355">
        <v>7808.7</v>
      </c>
      <c r="L12" s="355">
        <v>99.474999999999994</v>
      </c>
      <c r="M12" s="355">
        <f t="shared" si="1"/>
        <v>9007.5</v>
      </c>
      <c r="N12" s="355">
        <f>გადასახდელები!I96</f>
        <v>8907.5</v>
      </c>
      <c r="O12" s="355">
        <f>გადასახდელები!J96</f>
        <v>100</v>
      </c>
      <c r="P12" s="355">
        <f>გადასახდელები!K96</f>
        <v>9407.5</v>
      </c>
      <c r="Q12" s="355">
        <f>გადასახდელები!L96</f>
        <v>9764.5</v>
      </c>
      <c r="R12" s="355">
        <f>გადასახდელები!M96</f>
        <v>10273.5</v>
      </c>
    </row>
    <row r="13" spans="7:18" ht="15">
      <c r="G13" s="339"/>
      <c r="H13" s="420" t="s">
        <v>296</v>
      </c>
      <c r="I13" s="355">
        <v>50.6</v>
      </c>
      <c r="J13" s="355">
        <f t="shared" si="0"/>
        <v>41</v>
      </c>
      <c r="K13" s="355">
        <v>41</v>
      </c>
      <c r="L13" s="355">
        <v>0</v>
      </c>
      <c r="M13" s="355">
        <f t="shared" si="1"/>
        <v>3.5</v>
      </c>
      <c r="N13" s="355">
        <f>გადასახდელები!I97</f>
        <v>3.5</v>
      </c>
      <c r="O13" s="355">
        <f>გადასახდელები!J97</f>
        <v>0</v>
      </c>
      <c r="P13" s="355">
        <f>გადასახდელები!K97</f>
        <v>4</v>
      </c>
      <c r="Q13" s="355">
        <f>გადასახდელები!L97</f>
        <v>4</v>
      </c>
      <c r="R13" s="355">
        <f>გადასახდელები!M97</f>
        <v>4</v>
      </c>
    </row>
    <row r="14" spans="7:18" ht="15">
      <c r="G14" s="339"/>
      <c r="H14" s="420" t="s">
        <v>299</v>
      </c>
      <c r="I14" s="355">
        <v>952</v>
      </c>
      <c r="J14" s="355">
        <f t="shared" si="0"/>
        <v>1450.0440000000001</v>
      </c>
      <c r="K14" s="355">
        <v>1437.0440000000001</v>
      </c>
      <c r="L14" s="355">
        <v>13</v>
      </c>
      <c r="M14" s="355">
        <f t="shared" si="1"/>
        <v>1541.8</v>
      </c>
      <c r="N14" s="355">
        <f>გადასახდელები!I107</f>
        <v>1531.8</v>
      </c>
      <c r="O14" s="355">
        <f>გადასახდელები!J107</f>
        <v>10</v>
      </c>
      <c r="P14" s="355">
        <f>გადასახდელები!K107</f>
        <v>1594</v>
      </c>
      <c r="Q14" s="355">
        <f>გადასახდელები!L107</f>
        <v>1654</v>
      </c>
      <c r="R14" s="355">
        <f>გადასახდელები!M107</f>
        <v>1684</v>
      </c>
    </row>
    <row r="15" spans="7:18" ht="15">
      <c r="G15" s="339"/>
      <c r="H15" s="420" t="s">
        <v>298</v>
      </c>
      <c r="I15" s="355">
        <v>279.8</v>
      </c>
      <c r="J15" s="355">
        <v>1377.7049999999999</v>
      </c>
      <c r="K15" s="355">
        <v>423.5</v>
      </c>
      <c r="L15" s="355">
        <v>954.20500000000004</v>
      </c>
      <c r="M15" s="355">
        <f t="shared" si="1"/>
        <v>301</v>
      </c>
      <c r="N15" s="355">
        <f>გადასახდელები!I117</f>
        <v>301</v>
      </c>
      <c r="O15" s="355">
        <f>გადასახდელები!J117</f>
        <v>0</v>
      </c>
      <c r="P15" s="355">
        <f>გადასახდელები!K117</f>
        <v>258</v>
      </c>
      <c r="Q15" s="355">
        <f>გადასახდელები!L117</f>
        <v>258</v>
      </c>
      <c r="R15" s="355">
        <f>გადასახდელები!M117</f>
        <v>188</v>
      </c>
    </row>
    <row r="16" spans="7:18" ht="15">
      <c r="G16" s="339"/>
      <c r="H16" s="408" t="s">
        <v>385</v>
      </c>
      <c r="I16" s="355">
        <v>5886.5</v>
      </c>
      <c r="J16" s="355">
        <v>22414.824000000001</v>
      </c>
      <c r="K16" s="355">
        <v>12802.874</v>
      </c>
      <c r="L16" s="355">
        <v>9611.9500000000007</v>
      </c>
      <c r="M16" s="355">
        <f t="shared" si="1"/>
        <v>7858.505000000001</v>
      </c>
      <c r="N16" s="355">
        <f>გადასახდელები!I140</f>
        <v>4991.1000000000004</v>
      </c>
      <c r="O16" s="355">
        <f>გადასახდელები!J140</f>
        <v>2867.4050000000002</v>
      </c>
      <c r="P16" s="355">
        <f>გადასახდელები!K140</f>
        <v>7554.8</v>
      </c>
      <c r="Q16" s="355">
        <f>გადასახდელები!L140</f>
        <v>9150.7999999999993</v>
      </c>
      <c r="R16" s="355">
        <f>გადასახდელები!M140</f>
        <v>10106.799999999999</v>
      </c>
    </row>
    <row r="17" spans="7:18" ht="15">
      <c r="G17" s="339"/>
      <c r="H17" s="408" t="s">
        <v>2415</v>
      </c>
      <c r="I17" s="355">
        <v>0.3</v>
      </c>
      <c r="J17" s="355">
        <f t="shared" si="0"/>
        <v>0</v>
      </c>
      <c r="K17" s="355">
        <v>0</v>
      </c>
      <c r="L17" s="355"/>
      <c r="M17" s="355">
        <f t="shared" si="1"/>
        <v>76.784000000000006</v>
      </c>
      <c r="N17" s="355">
        <f>გადასახდელები!I219</f>
        <v>76.784000000000006</v>
      </c>
      <c r="O17" s="355">
        <f>გადასახდელები!J219</f>
        <v>0</v>
      </c>
      <c r="P17" s="355">
        <f>გადასახდელები!K219</f>
        <v>76.784000000000006</v>
      </c>
      <c r="Q17" s="355">
        <f>გადასახდელები!L219</f>
        <v>76.784000000000006</v>
      </c>
      <c r="R17" s="355">
        <f>გადასახდელები!M219</f>
        <v>76.784000000000006</v>
      </c>
    </row>
    <row r="18" spans="7:18" ht="30">
      <c r="G18" s="458" t="s">
        <v>1957</v>
      </c>
      <c r="H18" s="455" t="s">
        <v>1959</v>
      </c>
      <c r="I18" s="456">
        <f>I30+I78+I114</f>
        <v>3083.0490000000004</v>
      </c>
      <c r="J18" s="456">
        <f t="shared" ref="J18:L18" si="2">J30+J78</f>
        <v>4270.348</v>
      </c>
      <c r="K18" s="456">
        <f t="shared" si="2"/>
        <v>4150.348</v>
      </c>
      <c r="L18" s="456">
        <f t="shared" si="2"/>
        <v>120</v>
      </c>
      <c r="M18" s="456">
        <f>M30+M78+M114</f>
        <v>3924.9</v>
      </c>
      <c r="N18" s="456">
        <f>N30+N78+N114</f>
        <v>3806.5</v>
      </c>
      <c r="O18" s="456">
        <f>O30+O78+O114</f>
        <v>118.4</v>
      </c>
      <c r="P18" s="355">
        <f t="shared" ref="P18:R18" si="3">P30+P78</f>
        <v>4255.7000000000007</v>
      </c>
      <c r="Q18" s="355">
        <f t="shared" si="3"/>
        <v>4262.7029999999995</v>
      </c>
      <c r="R18" s="355">
        <f t="shared" si="3"/>
        <v>4268.6870000000008</v>
      </c>
    </row>
    <row r="19" spans="7:18" ht="15">
      <c r="G19" s="339"/>
      <c r="H19" s="408" t="s">
        <v>2414</v>
      </c>
      <c r="I19" s="355">
        <f t="shared" ref="I19:L19" si="4">I31+I79</f>
        <v>191</v>
      </c>
      <c r="J19" s="355">
        <f t="shared" si="4"/>
        <v>191</v>
      </c>
      <c r="K19" s="355">
        <f t="shared" si="4"/>
        <v>180</v>
      </c>
      <c r="L19" s="355">
        <f t="shared" si="4"/>
        <v>11</v>
      </c>
      <c r="M19" s="355">
        <f t="shared" ref="M19:R19" si="5">M31+M79</f>
        <v>192</v>
      </c>
      <c r="N19" s="609">
        <f t="shared" ref="N19:N27" si="6">N31+N79+N115</f>
        <v>192</v>
      </c>
      <c r="O19" s="355">
        <f t="shared" si="5"/>
        <v>0</v>
      </c>
      <c r="P19" s="413">
        <f t="shared" si="5"/>
        <v>192</v>
      </c>
      <c r="Q19" s="413">
        <f t="shared" si="5"/>
        <v>192</v>
      </c>
      <c r="R19" s="413">
        <f t="shared" si="5"/>
        <v>192</v>
      </c>
    </row>
    <row r="20" spans="7:18" ht="15">
      <c r="G20" s="339"/>
      <c r="H20" s="408" t="s">
        <v>256</v>
      </c>
      <c r="I20" s="355">
        <f t="shared" ref="I20:L20" si="7">I32+I80</f>
        <v>2941.6679999999997</v>
      </c>
      <c r="J20" s="355">
        <f t="shared" si="7"/>
        <v>3616.0480000000002</v>
      </c>
      <c r="K20" s="355">
        <f t="shared" si="7"/>
        <v>3496.0480000000002</v>
      </c>
      <c r="L20" s="355">
        <f t="shared" si="7"/>
        <v>120</v>
      </c>
      <c r="M20" s="355">
        <f>M30+M78+M114</f>
        <v>3924.9</v>
      </c>
      <c r="N20" s="609">
        <f t="shared" si="6"/>
        <v>3487.7159999999999</v>
      </c>
      <c r="O20" s="355">
        <f t="shared" ref="O20:R20" si="8">O32+O80</f>
        <v>118.4</v>
      </c>
      <c r="P20" s="355">
        <f t="shared" si="8"/>
        <v>4149.9160000000002</v>
      </c>
      <c r="Q20" s="355">
        <f t="shared" si="8"/>
        <v>4160.9189999999999</v>
      </c>
      <c r="R20" s="355">
        <f t="shared" si="8"/>
        <v>4166.9030000000002</v>
      </c>
    </row>
    <row r="21" spans="7:18" ht="15">
      <c r="G21" s="339"/>
      <c r="H21" s="408" t="s">
        <v>257</v>
      </c>
      <c r="I21" s="355">
        <f t="shared" ref="I21:L21" si="9">I33+I81</f>
        <v>2138.9360000000001</v>
      </c>
      <c r="J21" s="355">
        <f t="shared" si="9"/>
        <v>2349.6999999999998</v>
      </c>
      <c r="K21" s="355">
        <f t="shared" si="9"/>
        <v>2259.6999999999998</v>
      </c>
      <c r="L21" s="355">
        <f t="shared" si="9"/>
        <v>90</v>
      </c>
      <c r="M21" s="355">
        <f t="shared" ref="M21:R21" si="10">M33+M81</f>
        <v>2322.6999999999998</v>
      </c>
      <c r="N21" s="609">
        <f t="shared" si="6"/>
        <v>2222.6999999999998</v>
      </c>
      <c r="O21" s="355">
        <f t="shared" si="10"/>
        <v>100</v>
      </c>
      <c r="P21" s="355">
        <f t="shared" si="10"/>
        <v>2964</v>
      </c>
      <c r="Q21" s="355">
        <f t="shared" si="10"/>
        <v>2964</v>
      </c>
      <c r="R21" s="355">
        <f t="shared" si="10"/>
        <v>2964</v>
      </c>
    </row>
    <row r="22" spans="7:18" ht="15">
      <c r="G22" s="339"/>
      <c r="H22" s="420" t="s">
        <v>268</v>
      </c>
      <c r="I22" s="355">
        <f t="shared" ref="I22:L22" si="11">I34+I82</f>
        <v>644.41200000000003</v>
      </c>
      <c r="J22" s="355">
        <f t="shared" si="11"/>
        <v>1096.848</v>
      </c>
      <c r="K22" s="355">
        <f t="shared" si="11"/>
        <v>1067.848</v>
      </c>
      <c r="L22" s="355">
        <f t="shared" si="11"/>
        <v>29</v>
      </c>
      <c r="M22" s="355">
        <f>M32+M80+M116</f>
        <v>3606.116</v>
      </c>
      <c r="N22" s="609">
        <f t="shared" si="6"/>
        <v>1027.105</v>
      </c>
      <c r="O22" s="355">
        <f t="shared" ref="O22:R22" si="12">O34+O82</f>
        <v>18.399999999999999</v>
      </c>
      <c r="P22" s="355">
        <f t="shared" si="12"/>
        <v>856.13599999999997</v>
      </c>
      <c r="Q22" s="355">
        <f t="shared" si="12"/>
        <v>874.14499999999987</v>
      </c>
      <c r="R22" s="355">
        <f t="shared" si="12"/>
        <v>887.13599999999997</v>
      </c>
    </row>
    <row r="23" spans="7:18" ht="15">
      <c r="G23" s="339"/>
      <c r="H23" s="420" t="s">
        <v>301</v>
      </c>
      <c r="I23" s="355">
        <f t="shared" ref="I23:L23" si="13">I35+I83</f>
        <v>70.795000000000002</v>
      </c>
      <c r="J23" s="355">
        <f t="shared" si="13"/>
        <v>75.5</v>
      </c>
      <c r="K23" s="355">
        <f t="shared" si="13"/>
        <v>75.5</v>
      </c>
      <c r="L23" s="355">
        <f t="shared" si="13"/>
        <v>0</v>
      </c>
      <c r="M23" s="355">
        <f t="shared" ref="M23:R23" si="14">M35+M83</f>
        <v>43.911000000000001</v>
      </c>
      <c r="N23" s="609">
        <f t="shared" si="6"/>
        <v>43.911000000000001</v>
      </c>
      <c r="O23" s="355">
        <f t="shared" si="14"/>
        <v>0</v>
      </c>
      <c r="P23" s="355">
        <f t="shared" si="14"/>
        <v>36.78</v>
      </c>
      <c r="Q23" s="355">
        <f t="shared" si="14"/>
        <v>29.774000000000001</v>
      </c>
      <c r="R23" s="355">
        <f t="shared" si="14"/>
        <v>22.766999999999999</v>
      </c>
    </row>
    <row r="24" spans="7:18" ht="15">
      <c r="G24" s="339"/>
      <c r="H24" s="424" t="s">
        <v>295</v>
      </c>
      <c r="I24" s="355">
        <f t="shared" ref="I24:L24" si="15">I36+I84</f>
        <v>0</v>
      </c>
      <c r="J24" s="355">
        <f t="shared" si="15"/>
        <v>0</v>
      </c>
      <c r="K24" s="355">
        <f t="shared" si="15"/>
        <v>0</v>
      </c>
      <c r="L24" s="355">
        <f t="shared" si="15"/>
        <v>0</v>
      </c>
      <c r="M24" s="355">
        <f t="shared" ref="M24:R24" si="16">M36+M84</f>
        <v>0</v>
      </c>
      <c r="N24" s="609">
        <f t="shared" si="6"/>
        <v>0</v>
      </c>
      <c r="O24" s="355">
        <f t="shared" si="16"/>
        <v>0</v>
      </c>
      <c r="P24" s="413">
        <f t="shared" si="16"/>
        <v>0</v>
      </c>
      <c r="Q24" s="413">
        <f t="shared" si="16"/>
        <v>0</v>
      </c>
      <c r="R24" s="413">
        <f t="shared" si="16"/>
        <v>0</v>
      </c>
    </row>
    <row r="25" spans="7:18" ht="15">
      <c r="G25" s="339"/>
      <c r="H25" s="420" t="s">
        <v>296</v>
      </c>
      <c r="I25" s="355">
        <f t="shared" ref="I25:L25" si="17">I37+I85</f>
        <v>0.80600000000000005</v>
      </c>
      <c r="J25" s="355">
        <f t="shared" si="17"/>
        <v>0</v>
      </c>
      <c r="K25" s="355">
        <f t="shared" si="17"/>
        <v>0</v>
      </c>
      <c r="L25" s="355">
        <f t="shared" si="17"/>
        <v>0</v>
      </c>
      <c r="M25" s="355">
        <f t="shared" ref="M25:R25" si="18">M37+M85</f>
        <v>0</v>
      </c>
      <c r="N25" s="609">
        <f t="shared" si="6"/>
        <v>0</v>
      </c>
      <c r="O25" s="355">
        <f t="shared" si="18"/>
        <v>0</v>
      </c>
      <c r="P25" s="355">
        <f t="shared" si="18"/>
        <v>0</v>
      </c>
      <c r="Q25" s="355">
        <f t="shared" si="18"/>
        <v>0</v>
      </c>
      <c r="R25" s="355">
        <f t="shared" si="18"/>
        <v>0</v>
      </c>
    </row>
    <row r="26" spans="7:18" ht="15">
      <c r="G26" s="339"/>
      <c r="H26" s="420" t="s">
        <v>299</v>
      </c>
      <c r="I26" s="355">
        <f t="shared" ref="I26:L26" si="19">I38+I86</f>
        <v>6.1439999999999992</v>
      </c>
      <c r="J26" s="355">
        <f t="shared" si="19"/>
        <v>8</v>
      </c>
      <c r="K26" s="355">
        <f t="shared" si="19"/>
        <v>13</v>
      </c>
      <c r="L26" s="355">
        <f t="shared" si="19"/>
        <v>1</v>
      </c>
      <c r="M26" s="355">
        <f t="shared" ref="M26:R26" si="20">M38+M86</f>
        <v>8</v>
      </c>
      <c r="N26" s="609">
        <f t="shared" si="6"/>
        <v>8</v>
      </c>
      <c r="O26" s="355">
        <f t="shared" si="20"/>
        <v>0</v>
      </c>
      <c r="P26" s="355">
        <f t="shared" si="20"/>
        <v>5</v>
      </c>
      <c r="Q26" s="355">
        <f t="shared" si="20"/>
        <v>5</v>
      </c>
      <c r="R26" s="355">
        <f t="shared" si="20"/>
        <v>5</v>
      </c>
    </row>
    <row r="27" spans="7:18" ht="15">
      <c r="G27" s="339"/>
      <c r="H27" s="420" t="s">
        <v>298</v>
      </c>
      <c r="I27" s="355">
        <f t="shared" ref="I27:L27" si="21">I39+I87</f>
        <v>80.662999999999997</v>
      </c>
      <c r="J27" s="355">
        <f t="shared" si="21"/>
        <v>86</v>
      </c>
      <c r="K27" s="355">
        <f t="shared" si="21"/>
        <v>86</v>
      </c>
      <c r="L27" s="355">
        <f t="shared" si="21"/>
        <v>0</v>
      </c>
      <c r="M27" s="355">
        <f t="shared" ref="M27:R27" si="22">M39+M87</f>
        <v>186</v>
      </c>
      <c r="N27" s="609">
        <f t="shared" si="6"/>
        <v>186</v>
      </c>
      <c r="O27" s="355">
        <f t="shared" si="22"/>
        <v>0</v>
      </c>
      <c r="P27" s="355">
        <f t="shared" si="22"/>
        <v>188</v>
      </c>
      <c r="Q27" s="355">
        <f t="shared" si="22"/>
        <v>188</v>
      </c>
      <c r="R27" s="355">
        <f t="shared" si="22"/>
        <v>188</v>
      </c>
    </row>
    <row r="28" spans="7:18" ht="15">
      <c r="G28" s="339"/>
      <c r="H28" s="408" t="s">
        <v>385</v>
      </c>
      <c r="I28" s="355">
        <f t="shared" ref="I28:L28" si="23">I40+I88</f>
        <v>71.260999999999996</v>
      </c>
      <c r="J28" s="355">
        <f t="shared" si="23"/>
        <v>654.30000000000007</v>
      </c>
      <c r="K28" s="355">
        <f t="shared" si="23"/>
        <v>654.30000000000007</v>
      </c>
      <c r="L28" s="355">
        <f t="shared" si="23"/>
        <v>538.88300000000004</v>
      </c>
      <c r="M28" s="355">
        <f t="shared" ref="M28:R28" si="24">M40+M88</f>
        <v>242</v>
      </c>
      <c r="N28" s="355">
        <f t="shared" si="24"/>
        <v>242</v>
      </c>
      <c r="O28" s="355">
        <f t="shared" si="24"/>
        <v>0</v>
      </c>
      <c r="P28" s="355">
        <f t="shared" si="24"/>
        <v>29</v>
      </c>
      <c r="Q28" s="355">
        <f t="shared" si="24"/>
        <v>25</v>
      </c>
      <c r="R28" s="355">
        <f t="shared" si="24"/>
        <v>25</v>
      </c>
    </row>
    <row r="29" spans="7:18" ht="15">
      <c r="G29" s="339"/>
      <c r="H29" s="408" t="s">
        <v>2415</v>
      </c>
      <c r="I29" s="355">
        <f t="shared" ref="I29:L29" si="25">I41+I89</f>
        <v>0</v>
      </c>
      <c r="J29" s="355">
        <f t="shared" si="25"/>
        <v>0</v>
      </c>
      <c r="K29" s="355">
        <f t="shared" si="25"/>
        <v>0</v>
      </c>
      <c r="L29" s="355">
        <f t="shared" si="25"/>
        <v>0</v>
      </c>
      <c r="M29" s="355">
        <f t="shared" ref="M29:R29" si="26">M41+M89</f>
        <v>76.784000000000006</v>
      </c>
      <c r="N29" s="355">
        <f t="shared" si="26"/>
        <v>76.784000000000006</v>
      </c>
      <c r="O29" s="355">
        <f t="shared" si="26"/>
        <v>0</v>
      </c>
      <c r="P29" s="355">
        <f t="shared" si="26"/>
        <v>76.784000000000006</v>
      </c>
      <c r="Q29" s="355">
        <f t="shared" si="26"/>
        <v>76.784000000000006</v>
      </c>
      <c r="R29" s="355">
        <f t="shared" si="26"/>
        <v>76.784000000000006</v>
      </c>
    </row>
    <row r="30" spans="7:18" ht="30">
      <c r="G30" s="374" t="s">
        <v>119</v>
      </c>
      <c r="H30" s="412" t="s">
        <v>1967</v>
      </c>
      <c r="I30" s="355">
        <f>I42+I54+I66</f>
        <v>3012.1490000000003</v>
      </c>
      <c r="J30" s="355">
        <f t="shared" ref="J30:L30" si="27">J42+J54+J66</f>
        <v>3990.348</v>
      </c>
      <c r="K30" s="355">
        <f t="shared" si="27"/>
        <v>3870.348</v>
      </c>
      <c r="L30" s="355">
        <f t="shared" si="27"/>
        <v>120</v>
      </c>
      <c r="M30" s="355">
        <f>გადასახდელები!H466</f>
        <v>3581.5050000000001</v>
      </c>
      <c r="N30" s="355">
        <f>გადასახდელები!I466</f>
        <v>3463.105</v>
      </c>
      <c r="O30" s="355">
        <f>გადასახდელები!J466</f>
        <v>118.4</v>
      </c>
      <c r="P30" s="355">
        <f>გადასახდელები!K466</f>
        <v>3942.1360000000004</v>
      </c>
      <c r="Q30" s="355">
        <f>გადასახდელები!L466</f>
        <v>3956.145</v>
      </c>
      <c r="R30" s="355">
        <f>გადასახდელები!M466</f>
        <v>3969.1360000000004</v>
      </c>
    </row>
    <row r="31" spans="7:18" ht="15">
      <c r="G31" s="339"/>
      <c r="H31" s="408" t="s">
        <v>2414</v>
      </c>
      <c r="I31" s="355">
        <f t="shared" ref="I31:L41" si="28">I43+I55+I67</f>
        <v>191</v>
      </c>
      <c r="J31" s="355">
        <f t="shared" si="28"/>
        <v>191</v>
      </c>
      <c r="K31" s="355">
        <f t="shared" si="28"/>
        <v>180</v>
      </c>
      <c r="L31" s="355">
        <f t="shared" si="28"/>
        <v>11</v>
      </c>
      <c r="M31" s="355">
        <f>გადასახდელები!H467</f>
        <v>192</v>
      </c>
      <c r="N31" s="355">
        <f>გადასახდელები!I467</f>
        <v>192</v>
      </c>
      <c r="O31" s="355">
        <f>გადასახდელები!J467</f>
        <v>0</v>
      </c>
      <c r="P31" s="355">
        <f>გადასახდელები!K467</f>
        <v>192</v>
      </c>
      <c r="Q31" s="355">
        <f>გადასახდელები!L467</f>
        <v>192</v>
      </c>
      <c r="R31" s="355">
        <f>გადასახდელები!M467</f>
        <v>192</v>
      </c>
    </row>
    <row r="32" spans="7:18" ht="15">
      <c r="G32" s="339"/>
      <c r="H32" s="408" t="s">
        <v>256</v>
      </c>
      <c r="I32" s="355">
        <f t="shared" si="28"/>
        <v>2941.5679999999998</v>
      </c>
      <c r="J32" s="355">
        <f t="shared" si="28"/>
        <v>3336.0480000000002</v>
      </c>
      <c r="K32" s="355">
        <f t="shared" si="28"/>
        <v>3216.0480000000002</v>
      </c>
      <c r="L32" s="355">
        <f t="shared" si="28"/>
        <v>120</v>
      </c>
      <c r="M32" s="355">
        <f>გადასახდელები!H468</f>
        <v>3339.5050000000001</v>
      </c>
      <c r="N32" s="355">
        <f>გადასახდელები!I468</f>
        <v>3221.105</v>
      </c>
      <c r="O32" s="355">
        <f>გადასახდელები!J468</f>
        <v>118.4</v>
      </c>
      <c r="P32" s="355">
        <f>გადასახდელები!K468</f>
        <v>3913.1360000000004</v>
      </c>
      <c r="Q32" s="355">
        <f>გადასახდელები!L468</f>
        <v>3931.145</v>
      </c>
      <c r="R32" s="355">
        <f>გადასახდელები!M468</f>
        <v>3944.1360000000004</v>
      </c>
    </row>
    <row r="33" spans="7:18" ht="15">
      <c r="G33" s="339"/>
      <c r="H33" s="408" t="s">
        <v>257</v>
      </c>
      <c r="I33" s="355">
        <f t="shared" si="28"/>
        <v>2138.9360000000001</v>
      </c>
      <c r="J33" s="355">
        <f t="shared" si="28"/>
        <v>2249.6999999999998</v>
      </c>
      <c r="K33" s="355">
        <f t="shared" si="28"/>
        <v>2159.6999999999998</v>
      </c>
      <c r="L33" s="355">
        <f t="shared" si="28"/>
        <v>90</v>
      </c>
      <c r="M33" s="355">
        <f>გადასახდელები!H469</f>
        <v>2322.6999999999998</v>
      </c>
      <c r="N33" s="355">
        <f>გადასახდელები!I469</f>
        <v>2222.6999999999998</v>
      </c>
      <c r="O33" s="355">
        <f>გადასახდელები!J469</f>
        <v>100</v>
      </c>
      <c r="P33" s="355">
        <f>გადასახდელები!K469</f>
        <v>2964</v>
      </c>
      <c r="Q33" s="355">
        <f>გადასახდელები!L469</f>
        <v>2964</v>
      </c>
      <c r="R33" s="355">
        <f>გადასახდელები!M469</f>
        <v>2964</v>
      </c>
    </row>
    <row r="34" spans="7:18" ht="15">
      <c r="G34" s="339"/>
      <c r="H34" s="420" t="s">
        <v>268</v>
      </c>
      <c r="I34" s="355">
        <f t="shared" si="28"/>
        <v>644.41200000000003</v>
      </c>
      <c r="J34" s="355">
        <f t="shared" si="28"/>
        <v>916.84799999999996</v>
      </c>
      <c r="K34" s="355">
        <f t="shared" si="28"/>
        <v>887.84799999999996</v>
      </c>
      <c r="L34" s="355">
        <f t="shared" si="28"/>
        <v>29</v>
      </c>
      <c r="M34" s="355">
        <f>გადასახდელები!H480</f>
        <v>922.80500000000006</v>
      </c>
      <c r="N34" s="355">
        <f>გადასახდელები!I480</f>
        <v>904.40500000000009</v>
      </c>
      <c r="O34" s="355">
        <f>გადასახდელები!J480</f>
        <v>18.399999999999999</v>
      </c>
      <c r="P34" s="411">
        <f>გადასახდელები!K480</f>
        <v>856.13599999999997</v>
      </c>
      <c r="Q34" s="411">
        <f>გადასახდელები!L480</f>
        <v>874.14499999999987</v>
      </c>
      <c r="R34" s="411">
        <f>გადასახდელები!M480</f>
        <v>887.13599999999997</v>
      </c>
    </row>
    <row r="35" spans="7:18" ht="15">
      <c r="G35" s="339"/>
      <c r="H35" s="424" t="s">
        <v>301</v>
      </c>
      <c r="I35" s="355">
        <f t="shared" si="28"/>
        <v>70.795000000000002</v>
      </c>
      <c r="J35" s="355">
        <f t="shared" si="28"/>
        <v>75.5</v>
      </c>
      <c r="K35" s="355">
        <f t="shared" si="28"/>
        <v>75.5</v>
      </c>
      <c r="L35" s="355">
        <f t="shared" si="28"/>
        <v>0</v>
      </c>
      <c r="M35" s="355">
        <f>გადასახდელები!H548</f>
        <v>0</v>
      </c>
      <c r="N35" s="355">
        <f>გადასახდელები!I548</f>
        <v>0</v>
      </c>
      <c r="O35" s="355">
        <f>გადასახდელები!J548</f>
        <v>0</v>
      </c>
      <c r="P35" s="355">
        <f>გადასახდელები!K548</f>
        <v>0</v>
      </c>
      <c r="Q35" s="355">
        <f>გადასახდელები!L548</f>
        <v>0</v>
      </c>
      <c r="R35" s="355">
        <f>გადასახდელები!M548</f>
        <v>0</v>
      </c>
    </row>
    <row r="36" spans="7:18" ht="15">
      <c r="G36" s="339"/>
      <c r="H36" s="424" t="s">
        <v>295</v>
      </c>
      <c r="I36" s="355">
        <f t="shared" si="28"/>
        <v>0</v>
      </c>
      <c r="J36" s="355">
        <f t="shared" si="28"/>
        <v>0</v>
      </c>
      <c r="K36" s="355">
        <f t="shared" si="28"/>
        <v>0</v>
      </c>
      <c r="L36" s="355">
        <f t="shared" si="28"/>
        <v>0</v>
      </c>
      <c r="M36" s="355">
        <f>გადასახდელები!H556</f>
        <v>0</v>
      </c>
      <c r="N36" s="355">
        <f>გადასახდელები!I556</f>
        <v>0</v>
      </c>
      <c r="O36" s="355">
        <f>გადასახდელები!J556</f>
        <v>0</v>
      </c>
      <c r="P36" s="355">
        <f>გადასახდელები!K556</f>
        <v>0</v>
      </c>
      <c r="Q36" s="355">
        <f>გადასახდელები!L556</f>
        <v>0</v>
      </c>
      <c r="R36" s="355">
        <f>გადასახდელები!M556</f>
        <v>0</v>
      </c>
    </row>
    <row r="37" spans="7:18" ht="15">
      <c r="G37" s="339"/>
      <c r="H37" s="420" t="s">
        <v>296</v>
      </c>
      <c r="I37" s="355">
        <f t="shared" si="28"/>
        <v>0.80600000000000005</v>
      </c>
      <c r="J37" s="355">
        <f t="shared" si="28"/>
        <v>0</v>
      </c>
      <c r="K37" s="355">
        <f t="shared" si="28"/>
        <v>0</v>
      </c>
      <c r="L37" s="355">
        <f t="shared" si="28"/>
        <v>0</v>
      </c>
      <c r="M37" s="355">
        <f>გადასახდელები!H557</f>
        <v>0</v>
      </c>
      <c r="N37" s="355">
        <f>გადასახდელები!I557</f>
        <v>0</v>
      </c>
      <c r="O37" s="355">
        <f>გადასახდელები!J557</f>
        <v>0</v>
      </c>
      <c r="P37" s="355">
        <f>გადასახდელები!K557</f>
        <v>0</v>
      </c>
      <c r="Q37" s="355">
        <f>გადასახდელები!L557</f>
        <v>0</v>
      </c>
      <c r="R37" s="355">
        <f>გადასახდელები!M557</f>
        <v>0</v>
      </c>
    </row>
    <row r="38" spans="7:18" ht="15">
      <c r="G38" s="339"/>
      <c r="H38" s="420" t="s">
        <v>299</v>
      </c>
      <c r="I38" s="355">
        <f t="shared" si="28"/>
        <v>6.0439999999999996</v>
      </c>
      <c r="J38" s="355">
        <f t="shared" si="28"/>
        <v>8</v>
      </c>
      <c r="K38" s="355">
        <f t="shared" si="28"/>
        <v>13</v>
      </c>
      <c r="L38" s="355">
        <f t="shared" si="28"/>
        <v>1</v>
      </c>
      <c r="M38" s="355">
        <f>გადასახდელები!H567</f>
        <v>8</v>
      </c>
      <c r="N38" s="355">
        <f>გადასახდელები!I567</f>
        <v>8</v>
      </c>
      <c r="O38" s="355">
        <f>გადასახდელები!J567</f>
        <v>0</v>
      </c>
      <c r="P38" s="355">
        <f>გადასახდელები!K567</f>
        <v>5</v>
      </c>
      <c r="Q38" s="355">
        <f>გადასახდელები!L567</f>
        <v>5</v>
      </c>
      <c r="R38" s="355">
        <f>გადასახდელები!M567</f>
        <v>5</v>
      </c>
    </row>
    <row r="39" spans="7:18" ht="15">
      <c r="G39" s="339"/>
      <c r="H39" s="420" t="s">
        <v>298</v>
      </c>
      <c r="I39" s="355">
        <f t="shared" si="28"/>
        <v>80.662999999999997</v>
      </c>
      <c r="J39" s="355">
        <f t="shared" si="28"/>
        <v>86</v>
      </c>
      <c r="K39" s="355">
        <f t="shared" si="28"/>
        <v>86</v>
      </c>
      <c r="L39" s="355">
        <f t="shared" si="28"/>
        <v>0</v>
      </c>
      <c r="M39" s="355">
        <f>გადასახდელები!H577</f>
        <v>86</v>
      </c>
      <c r="N39" s="355">
        <f>გადასახდელები!I577</f>
        <v>86</v>
      </c>
      <c r="O39" s="355">
        <f>გადასახდელები!J577</f>
        <v>0</v>
      </c>
      <c r="P39" s="355">
        <f>გადასახდელები!K577</f>
        <v>88</v>
      </c>
      <c r="Q39" s="355">
        <f>გადასახდელები!L577</f>
        <v>88</v>
      </c>
      <c r="R39" s="355">
        <f>გადასახდელები!M577</f>
        <v>88</v>
      </c>
    </row>
    <row r="40" spans="7:18" ht="15">
      <c r="G40" s="339"/>
      <c r="H40" s="408" t="s">
        <v>385</v>
      </c>
      <c r="I40" s="355">
        <f t="shared" si="28"/>
        <v>71.260999999999996</v>
      </c>
      <c r="J40" s="355">
        <f t="shared" si="28"/>
        <v>654.30000000000007</v>
      </c>
      <c r="K40" s="355">
        <f t="shared" si="28"/>
        <v>654.30000000000007</v>
      </c>
      <c r="L40" s="355">
        <f t="shared" si="28"/>
        <v>538.88300000000004</v>
      </c>
      <c r="M40" s="355">
        <f>გადასახდელები!H600</f>
        <v>242</v>
      </c>
      <c r="N40" s="355">
        <f>გადასახდელები!I600</f>
        <v>242</v>
      </c>
      <c r="O40" s="355">
        <f>გადასახდელები!J600</f>
        <v>0</v>
      </c>
      <c r="P40" s="355">
        <f>გადასახდელები!K600</f>
        <v>29</v>
      </c>
      <c r="Q40" s="355">
        <f>გადასახდელები!L600</f>
        <v>25</v>
      </c>
      <c r="R40" s="355">
        <f>გადასახდელები!M600</f>
        <v>25</v>
      </c>
    </row>
    <row r="41" spans="7:18" ht="15">
      <c r="G41" s="339"/>
      <c r="H41" s="408" t="s">
        <v>2415</v>
      </c>
      <c r="I41" s="355">
        <f t="shared" si="28"/>
        <v>0</v>
      </c>
      <c r="J41" s="355">
        <f t="shared" si="28"/>
        <v>0</v>
      </c>
      <c r="K41" s="355">
        <f t="shared" si="28"/>
        <v>0</v>
      </c>
      <c r="L41" s="355">
        <f t="shared" si="28"/>
        <v>0</v>
      </c>
      <c r="M41" s="355">
        <f>გადასახდელები!H679</f>
        <v>0</v>
      </c>
      <c r="N41" s="355">
        <f>გადასახდელები!I679</f>
        <v>0</v>
      </c>
      <c r="O41" s="355">
        <f>გადასახდელები!J679</f>
        <v>0</v>
      </c>
      <c r="P41" s="355">
        <f>გადასახდელები!K679</f>
        <v>0</v>
      </c>
      <c r="Q41" s="355">
        <f>გადასახდელები!L679</f>
        <v>0</v>
      </c>
      <c r="R41" s="355">
        <f>გადასახდელები!M679</f>
        <v>0</v>
      </c>
    </row>
    <row r="42" spans="7:18" ht="17.25" customHeight="1">
      <c r="G42" s="374" t="s">
        <v>542</v>
      </c>
      <c r="H42" s="412" t="s">
        <v>2445</v>
      </c>
      <c r="I42" s="355">
        <v>634.73099999999999</v>
      </c>
      <c r="J42" s="355">
        <v>774.55899999999997</v>
      </c>
      <c r="K42" s="355">
        <v>774.55899999999997</v>
      </c>
      <c r="L42" s="355"/>
      <c r="M42" s="355">
        <f>გადასახდელები!H696</f>
        <v>772.1</v>
      </c>
      <c r="N42" s="355">
        <f>გადასახდელები!I696</f>
        <v>772.1</v>
      </c>
      <c r="O42" s="355">
        <f>გადასახდელები!J696</f>
        <v>0</v>
      </c>
      <c r="P42" s="355">
        <f>გადასახდელები!K696</f>
        <v>795.4</v>
      </c>
      <c r="Q42" s="355">
        <f>გადასახდელები!L696</f>
        <v>791.4</v>
      </c>
      <c r="R42" s="355">
        <f>გადასახდელები!M696</f>
        <v>791.4</v>
      </c>
    </row>
    <row r="43" spans="7:18" ht="15">
      <c r="G43" s="339"/>
      <c r="H43" s="408" t="s">
        <v>2414</v>
      </c>
      <c r="I43" s="355">
        <v>27</v>
      </c>
      <c r="J43" s="355">
        <v>27</v>
      </c>
      <c r="K43" s="355">
        <v>27</v>
      </c>
      <c r="L43" s="355"/>
      <c r="M43" s="355">
        <f>გადასახდელები!H697</f>
        <v>27</v>
      </c>
      <c r="N43" s="355">
        <v>28</v>
      </c>
      <c r="O43" s="355">
        <f>გადასახდელები!J697</f>
        <v>0</v>
      </c>
      <c r="P43" s="355">
        <f>გადასახდელები!K697</f>
        <v>27</v>
      </c>
      <c r="Q43" s="355">
        <f>გადასახდელები!L697</f>
        <v>27</v>
      </c>
      <c r="R43" s="355">
        <f>გადასახდელები!M697</f>
        <v>27</v>
      </c>
    </row>
    <row r="44" spans="7:18" ht="15">
      <c r="G44" s="339"/>
      <c r="H44" s="408" t="s">
        <v>256</v>
      </c>
      <c r="I44" s="355">
        <v>633.54200000000003</v>
      </c>
      <c r="J44" s="355">
        <v>690.25900000000001</v>
      </c>
      <c r="K44" s="355">
        <v>690.25900000000001</v>
      </c>
      <c r="L44" s="355"/>
      <c r="M44" s="355">
        <f>გადასახდელები!H698</f>
        <v>717.1</v>
      </c>
      <c r="N44" s="355">
        <f>გადასახდელები!I698</f>
        <v>717.1</v>
      </c>
      <c r="O44" s="355">
        <f>გადასახდელები!J698</f>
        <v>0</v>
      </c>
      <c r="P44" s="355">
        <f>გადასახდელები!K698</f>
        <v>788.4</v>
      </c>
      <c r="Q44" s="355">
        <f>გადასახდელები!L698</f>
        <v>788.4</v>
      </c>
      <c r="R44" s="355">
        <f>გადასახდელები!M698</f>
        <v>788.4</v>
      </c>
    </row>
    <row r="45" spans="7:18" ht="15">
      <c r="G45" s="339"/>
      <c r="H45" s="408" t="s">
        <v>257</v>
      </c>
      <c r="I45" s="355">
        <v>439.9</v>
      </c>
      <c r="J45" s="355">
        <v>469.7</v>
      </c>
      <c r="K45" s="355">
        <v>469.7</v>
      </c>
      <c r="L45" s="355"/>
      <c r="M45" s="355">
        <f>გადასახდელები!H699</f>
        <v>472.7</v>
      </c>
      <c r="N45" s="355">
        <f>გადასახდელები!I699</f>
        <v>472.7</v>
      </c>
      <c r="O45" s="355">
        <f>გადასახდელები!J699</f>
        <v>0</v>
      </c>
      <c r="P45" s="355">
        <f>გადასახდელები!K699</f>
        <v>554</v>
      </c>
      <c r="Q45" s="355">
        <f>გადასახდელები!L699</f>
        <v>554</v>
      </c>
      <c r="R45" s="355">
        <f>გადასახდელები!M699</f>
        <v>554</v>
      </c>
    </row>
    <row r="46" spans="7:18" ht="15">
      <c r="G46" s="339"/>
      <c r="H46" s="420" t="s">
        <v>268</v>
      </c>
      <c r="I46" s="355">
        <v>110.2</v>
      </c>
      <c r="J46" s="355">
        <v>137.559</v>
      </c>
      <c r="K46" s="355">
        <v>137.559</v>
      </c>
      <c r="L46" s="355"/>
      <c r="M46" s="355">
        <f>გადასახდელები!H710</f>
        <v>161.4</v>
      </c>
      <c r="N46" s="355">
        <f>გადასახდელები!I710</f>
        <v>161.4</v>
      </c>
      <c r="O46" s="355">
        <f>გადასახდელები!J710</f>
        <v>0</v>
      </c>
      <c r="P46" s="355">
        <f>გადასახდელები!K710</f>
        <v>153.4</v>
      </c>
      <c r="Q46" s="355">
        <f>გადასახდელები!L710</f>
        <v>153.4</v>
      </c>
      <c r="R46" s="355">
        <f>გადასახდელები!M710</f>
        <v>153.4</v>
      </c>
    </row>
    <row r="47" spans="7:18" ht="15">
      <c r="G47" s="339"/>
      <c r="H47" s="424" t="s">
        <v>301</v>
      </c>
      <c r="I47" s="355">
        <v>0</v>
      </c>
      <c r="J47" s="355"/>
      <c r="K47" s="355"/>
      <c r="L47" s="355"/>
      <c r="M47" s="355">
        <f>გადასახდელები!H778</f>
        <v>0</v>
      </c>
      <c r="N47" s="355">
        <f>გადასახდელები!I778</f>
        <v>0</v>
      </c>
      <c r="O47" s="355">
        <f>გადასახდელები!J778</f>
        <v>0</v>
      </c>
      <c r="P47" s="355">
        <f>გადასახდელები!K778</f>
        <v>0</v>
      </c>
      <c r="Q47" s="355">
        <f>გადასახდელები!L778</f>
        <v>0</v>
      </c>
      <c r="R47" s="355">
        <f>გადასახდელები!M778</f>
        <v>0</v>
      </c>
    </row>
    <row r="48" spans="7:18" ht="15">
      <c r="G48" s="339"/>
      <c r="H48" s="424" t="s">
        <v>295</v>
      </c>
      <c r="I48" s="355">
        <v>0</v>
      </c>
      <c r="J48" s="355"/>
      <c r="K48" s="355"/>
      <c r="L48" s="355"/>
      <c r="M48" s="355">
        <f>გადასახდელები!H786</f>
        <v>0</v>
      </c>
      <c r="N48" s="355">
        <f>გადასახდელები!I786</f>
        <v>0</v>
      </c>
      <c r="O48" s="355">
        <f>გადასახდელები!J786</f>
        <v>0</v>
      </c>
      <c r="P48" s="355">
        <f>გადასახდელები!K786</f>
        <v>0</v>
      </c>
      <c r="Q48" s="355">
        <f>გადასახდელები!L786</f>
        <v>0</v>
      </c>
      <c r="R48" s="355">
        <f>გადასახდელები!M786</f>
        <v>0</v>
      </c>
    </row>
    <row r="49" spans="7:18" ht="15">
      <c r="G49" s="339"/>
      <c r="H49" s="424" t="s">
        <v>296</v>
      </c>
      <c r="I49" s="355">
        <v>0</v>
      </c>
      <c r="J49" s="355"/>
      <c r="K49" s="355"/>
      <c r="L49" s="355"/>
      <c r="M49" s="355">
        <f>გადასახდელები!H787</f>
        <v>0</v>
      </c>
      <c r="N49" s="355">
        <f>გადასახდელები!I787</f>
        <v>0</v>
      </c>
      <c r="O49" s="355">
        <f>გადასახდელები!J787</f>
        <v>0</v>
      </c>
      <c r="P49" s="355">
        <f>გადასახდელები!K787</f>
        <v>0</v>
      </c>
      <c r="Q49" s="355">
        <f>გადასახდელები!L787</f>
        <v>0</v>
      </c>
      <c r="R49" s="355">
        <f>გადასახდელები!M787</f>
        <v>0</v>
      </c>
    </row>
    <row r="50" spans="7:18" ht="15">
      <c r="G50" s="339"/>
      <c r="H50" s="420" t="s">
        <v>299</v>
      </c>
      <c r="I50" s="355">
        <v>3.28</v>
      </c>
      <c r="J50" s="355">
        <v>2</v>
      </c>
      <c r="K50" s="355">
        <v>2</v>
      </c>
      <c r="L50" s="355"/>
      <c r="M50" s="355">
        <f>გადასახდელები!H797</f>
        <v>2</v>
      </c>
      <c r="N50" s="355">
        <f>გადასახდელები!I797</f>
        <v>2</v>
      </c>
      <c r="O50" s="355">
        <f>გადასახდელები!J797</f>
        <v>0</v>
      </c>
      <c r="P50" s="355">
        <f>გადასახდელები!K797</f>
        <v>0</v>
      </c>
      <c r="Q50" s="355">
        <f>გადასახდელები!L797</f>
        <v>0</v>
      </c>
      <c r="R50" s="355">
        <f>გადასახდელები!M797</f>
        <v>0</v>
      </c>
    </row>
    <row r="51" spans="7:18" ht="15">
      <c r="G51" s="339"/>
      <c r="H51" s="420" t="s">
        <v>298</v>
      </c>
      <c r="I51" s="355">
        <v>80.25</v>
      </c>
      <c r="J51" s="355">
        <v>81</v>
      </c>
      <c r="K51" s="355">
        <v>81</v>
      </c>
      <c r="L51" s="355"/>
      <c r="M51" s="355">
        <f>გადასახდელები!H807</f>
        <v>81</v>
      </c>
      <c r="N51" s="355">
        <f>გადასახდელები!I807</f>
        <v>81</v>
      </c>
      <c r="O51" s="355">
        <f>გადასახდელები!J807</f>
        <v>0</v>
      </c>
      <c r="P51" s="355">
        <f>გადასახდელები!K807</f>
        <v>81</v>
      </c>
      <c r="Q51" s="355">
        <f>გადასახდელები!L807</f>
        <v>81</v>
      </c>
      <c r="R51" s="355">
        <f>გადასახდელები!M807</f>
        <v>81</v>
      </c>
    </row>
    <row r="52" spans="7:18" ht="15">
      <c r="G52" s="339"/>
      <c r="H52" s="408" t="s">
        <v>385</v>
      </c>
      <c r="I52" s="355">
        <v>1.89</v>
      </c>
      <c r="J52" s="355">
        <v>84.3</v>
      </c>
      <c r="K52" s="355">
        <v>84.3</v>
      </c>
      <c r="L52" s="355"/>
      <c r="M52" s="355">
        <f>გადასახდელები!H830</f>
        <v>55</v>
      </c>
      <c r="N52" s="355">
        <f>გადასახდელები!I830</f>
        <v>55</v>
      </c>
      <c r="O52" s="355">
        <f>გადასახდელები!J830</f>
        <v>0</v>
      </c>
      <c r="P52" s="355">
        <f>გადასახდელები!K830</f>
        <v>7</v>
      </c>
      <c r="Q52" s="355">
        <f>გადასახდელები!L830</f>
        <v>3</v>
      </c>
      <c r="R52" s="355">
        <f>გადასახდელები!M830</f>
        <v>3</v>
      </c>
    </row>
    <row r="53" spans="7:18" ht="15">
      <c r="G53" s="339"/>
      <c r="H53" s="408" t="s">
        <v>2415</v>
      </c>
      <c r="I53" s="355"/>
      <c r="J53" s="355">
        <v>0</v>
      </c>
      <c r="K53" s="355">
        <v>0</v>
      </c>
      <c r="L53" s="355"/>
      <c r="M53" s="355">
        <f>გადასახდელები!H909</f>
        <v>0</v>
      </c>
      <c r="N53" s="355">
        <f>გადასახდელები!I909</f>
        <v>0</v>
      </c>
      <c r="O53" s="355">
        <f>გადასახდელები!J909</f>
        <v>0</v>
      </c>
      <c r="P53" s="355">
        <f>გადასახდელები!K909</f>
        <v>0</v>
      </c>
      <c r="Q53" s="355">
        <f>გადასახდელები!L909</f>
        <v>0</v>
      </c>
      <c r="R53" s="355">
        <f>გადასახდელები!M909</f>
        <v>0</v>
      </c>
    </row>
    <row r="54" spans="7:18" ht="15">
      <c r="G54" s="374" t="s">
        <v>543</v>
      </c>
      <c r="H54" s="412" t="s">
        <v>2446</v>
      </c>
      <c r="I54" s="355">
        <v>2254.297</v>
      </c>
      <c r="J54" s="355">
        <v>3017.3960000000002</v>
      </c>
      <c r="K54" s="355">
        <v>3017.3960000000002</v>
      </c>
      <c r="L54" s="355">
        <v>0</v>
      </c>
      <c r="M54" s="355">
        <f>გადასახდელები!H926</f>
        <v>2666.3050000000003</v>
      </c>
      <c r="N54" s="355">
        <f>გადასახდელები!I926</f>
        <v>2666.3050000000003</v>
      </c>
      <c r="O54" s="355">
        <f>გადასახდელები!J926</f>
        <v>0</v>
      </c>
      <c r="P54" s="355">
        <f>გადასახდელები!K926</f>
        <v>2942.9360000000001</v>
      </c>
      <c r="Q54" s="355">
        <f>გადასახდელები!L926</f>
        <v>2959.9449999999997</v>
      </c>
      <c r="R54" s="355">
        <f>გადასახდელები!M926</f>
        <v>2971.9360000000001</v>
      </c>
    </row>
    <row r="55" spans="7:18" ht="15">
      <c r="G55" s="339"/>
      <c r="H55" s="408" t="s">
        <v>2414</v>
      </c>
      <c r="I55" s="355">
        <v>153</v>
      </c>
      <c r="J55" s="355">
        <v>153</v>
      </c>
      <c r="K55" s="355">
        <v>153</v>
      </c>
      <c r="L55" s="355"/>
      <c r="M55" s="355">
        <f>გადასახდელები!H927</f>
        <v>154</v>
      </c>
      <c r="N55" s="355">
        <f>გადასახდელები!I927</f>
        <v>154</v>
      </c>
      <c r="O55" s="355">
        <f>გადასახდელები!J927</f>
        <v>0</v>
      </c>
      <c r="P55" s="355">
        <f>გადასახდელები!K927</f>
        <v>154</v>
      </c>
      <c r="Q55" s="355">
        <f>გადასახდელები!L927</f>
        <v>154</v>
      </c>
      <c r="R55" s="355">
        <f>გადასახდელები!M927</f>
        <v>154</v>
      </c>
    </row>
    <row r="56" spans="7:18" ht="15">
      <c r="G56" s="339"/>
      <c r="H56" s="408" t="s">
        <v>256</v>
      </c>
      <c r="I56" s="355">
        <v>2188.4259999999999</v>
      </c>
      <c r="J56" s="355">
        <v>2509.096</v>
      </c>
      <c r="K56" s="355">
        <v>2509.096</v>
      </c>
      <c r="L56" s="355"/>
      <c r="M56" s="355">
        <f>გადასახდელები!H928</f>
        <v>2491.3050000000003</v>
      </c>
      <c r="N56" s="355">
        <f>გადასახდელები!I928</f>
        <v>2491.3050000000003</v>
      </c>
      <c r="O56" s="355">
        <f>გადასახდელები!J928</f>
        <v>0</v>
      </c>
      <c r="P56" s="355">
        <f>გადასახდელები!K928</f>
        <v>2927.9360000000001</v>
      </c>
      <c r="Q56" s="355">
        <f>გადასახდელები!L928</f>
        <v>2944.9449999999997</v>
      </c>
      <c r="R56" s="355">
        <f>გადასახდელები!M928</f>
        <v>2956.9360000000001</v>
      </c>
    </row>
    <row r="57" spans="7:18" ht="15">
      <c r="G57" s="339"/>
      <c r="H57" s="408" t="s">
        <v>257</v>
      </c>
      <c r="I57" s="355">
        <v>1603.7360000000001</v>
      </c>
      <c r="J57" s="355">
        <v>1680</v>
      </c>
      <c r="K57" s="355">
        <v>1680</v>
      </c>
      <c r="L57" s="355"/>
      <c r="M57" s="355">
        <f>გადასახდელები!H929</f>
        <v>1750</v>
      </c>
      <c r="N57" s="355">
        <f>გადასახდელები!I929</f>
        <v>1750</v>
      </c>
      <c r="O57" s="355">
        <f>გადასახდელები!J929</f>
        <v>0</v>
      </c>
      <c r="P57" s="355">
        <f>გადასახდელები!K929</f>
        <v>2260</v>
      </c>
      <c r="Q57" s="355">
        <f>გადასახდელები!L929</f>
        <v>2260</v>
      </c>
      <c r="R57" s="355">
        <f>გადასახდელები!M929</f>
        <v>2260</v>
      </c>
    </row>
    <row r="58" spans="7:18" ht="15">
      <c r="G58" s="339"/>
      <c r="H58" s="420" t="s">
        <v>268</v>
      </c>
      <c r="I58" s="355">
        <v>510.11200000000002</v>
      </c>
      <c r="J58" s="355">
        <v>743.596</v>
      </c>
      <c r="K58" s="355">
        <v>743.596</v>
      </c>
      <c r="L58" s="355"/>
      <c r="M58" s="355">
        <f>გადასახდელები!H940</f>
        <v>731.30500000000006</v>
      </c>
      <c r="N58" s="355">
        <f>გადასახდელები!I940</f>
        <v>731.30500000000006</v>
      </c>
      <c r="O58" s="355">
        <f>გადასახდელები!J940</f>
        <v>0</v>
      </c>
      <c r="P58" s="355">
        <f>გადასახდელები!K940</f>
        <v>655.93600000000004</v>
      </c>
      <c r="Q58" s="355">
        <f>გადასახდელები!L940</f>
        <v>672.94499999999994</v>
      </c>
      <c r="R58" s="355">
        <f>გადასახდელები!M940</f>
        <v>684.93600000000004</v>
      </c>
    </row>
    <row r="59" spans="7:18" ht="15">
      <c r="G59" s="339"/>
      <c r="H59" s="424" t="s">
        <v>301</v>
      </c>
      <c r="I59" s="355">
        <v>70.795000000000002</v>
      </c>
      <c r="J59" s="355">
        <v>75.5</v>
      </c>
      <c r="K59" s="355">
        <v>75.5</v>
      </c>
      <c r="L59" s="355"/>
      <c r="M59" s="355">
        <f>გადასახდელები!H1008</f>
        <v>0</v>
      </c>
      <c r="N59" s="355">
        <f>გადასახდელები!I1008</f>
        <v>0</v>
      </c>
      <c r="O59" s="355">
        <f>გადასახდელები!J1008</f>
        <v>0</v>
      </c>
      <c r="P59" s="355">
        <f>გადასახდელები!K1008</f>
        <v>0</v>
      </c>
      <c r="Q59" s="355">
        <f>გადასახდელები!L1008</f>
        <v>0</v>
      </c>
      <c r="R59" s="355">
        <f>გადასახდელები!M1008</f>
        <v>0</v>
      </c>
    </row>
    <row r="60" spans="7:18" ht="15">
      <c r="G60" s="339"/>
      <c r="H60" s="424" t="s">
        <v>295</v>
      </c>
      <c r="I60" s="355">
        <v>0</v>
      </c>
      <c r="J60" s="355">
        <f t="shared" ref="J60:K65" si="29">SUBTOTAL(9,K60:L60)</f>
        <v>0</v>
      </c>
      <c r="K60" s="355">
        <f t="shared" si="29"/>
        <v>0</v>
      </c>
      <c r="L60" s="355"/>
      <c r="M60" s="355">
        <f>გადასახდელები!H1016</f>
        <v>0</v>
      </c>
      <c r="N60" s="355">
        <f>გადასახდელები!I1016</f>
        <v>0</v>
      </c>
      <c r="O60" s="355">
        <f>გადასახდელები!J1016</f>
        <v>0</v>
      </c>
      <c r="P60" s="355">
        <f>გადასახდელები!K1016</f>
        <v>0</v>
      </c>
      <c r="Q60" s="355">
        <f>გადასახდელები!L1016</f>
        <v>0</v>
      </c>
      <c r="R60" s="355">
        <f>გადასახდელები!M1016</f>
        <v>0</v>
      </c>
    </row>
    <row r="61" spans="7:18" ht="15">
      <c r="G61" s="339"/>
      <c r="H61" s="420" t="s">
        <v>296</v>
      </c>
      <c r="I61" s="355">
        <v>0.80600000000000005</v>
      </c>
      <c r="J61" s="355">
        <v>0</v>
      </c>
      <c r="K61" s="355">
        <v>0</v>
      </c>
      <c r="L61" s="355"/>
      <c r="M61" s="355">
        <f>გადასახდელები!H1017</f>
        <v>0</v>
      </c>
      <c r="N61" s="355">
        <f>გადასახდელები!I1017</f>
        <v>0</v>
      </c>
      <c r="O61" s="355">
        <f>გადასახდელები!J1017</f>
        <v>0</v>
      </c>
      <c r="P61" s="355">
        <f>გადასახდელები!K1017</f>
        <v>0</v>
      </c>
      <c r="Q61" s="355">
        <f>გადასახდელები!L1017</f>
        <v>0</v>
      </c>
      <c r="R61" s="355">
        <f>გადასახდელები!M1017</f>
        <v>0</v>
      </c>
    </row>
    <row r="62" spans="7:18" ht="15">
      <c r="G62" s="339"/>
      <c r="H62" s="420" t="s">
        <v>299</v>
      </c>
      <c r="I62" s="355">
        <v>2.5640000000000001</v>
      </c>
      <c r="J62" s="355">
        <v>5</v>
      </c>
      <c r="K62" s="355">
        <v>5</v>
      </c>
      <c r="L62" s="355"/>
      <c r="M62" s="355">
        <f>გადასახდელები!H1027</f>
        <v>5</v>
      </c>
      <c r="N62" s="355">
        <f>გადასახდელები!I1027</f>
        <v>5</v>
      </c>
      <c r="O62" s="355">
        <f>გადასახდელები!J1027</f>
        <v>0</v>
      </c>
      <c r="P62" s="355">
        <f>გადასახდელები!K1027</f>
        <v>5</v>
      </c>
      <c r="Q62" s="355">
        <f>გადასახდელები!L1027</f>
        <v>5</v>
      </c>
      <c r="R62" s="355">
        <f>გადასახდელები!M1027</f>
        <v>5</v>
      </c>
    </row>
    <row r="63" spans="7:18" ht="15">
      <c r="G63" s="339"/>
      <c r="H63" s="420" t="s">
        <v>298</v>
      </c>
      <c r="I63" s="355">
        <v>0.41299999999999998</v>
      </c>
      <c r="J63" s="355">
        <v>5</v>
      </c>
      <c r="K63" s="355">
        <v>5</v>
      </c>
      <c r="L63" s="355"/>
      <c r="M63" s="355">
        <f>გადასახდელები!H1037</f>
        <v>5</v>
      </c>
      <c r="N63" s="355">
        <f>გადასახდელები!I1037</f>
        <v>5</v>
      </c>
      <c r="O63" s="355">
        <f>გადასახდელები!J1037</f>
        <v>0</v>
      </c>
      <c r="P63" s="355">
        <f>გადასახდელები!K1037</f>
        <v>7</v>
      </c>
      <c r="Q63" s="355">
        <f>გადასახდელები!L1037</f>
        <v>7</v>
      </c>
      <c r="R63" s="355">
        <f>გადასახდელები!M1037</f>
        <v>7</v>
      </c>
    </row>
    <row r="64" spans="7:18" ht="15">
      <c r="G64" s="339"/>
      <c r="H64" s="408" t="s">
        <v>385</v>
      </c>
      <c r="I64" s="355">
        <v>65.870999999999995</v>
      </c>
      <c r="J64" s="355">
        <v>508.3</v>
      </c>
      <c r="K64" s="355">
        <v>508.3</v>
      </c>
      <c r="L64" s="355">
        <v>538.88300000000004</v>
      </c>
      <c r="M64" s="355">
        <f>გადასახდელები!H1060</f>
        <v>175</v>
      </c>
      <c r="N64" s="355">
        <f>გადასახდელები!I1060</f>
        <v>175</v>
      </c>
      <c r="O64" s="355">
        <f>გადასახდელები!J1060</f>
        <v>0</v>
      </c>
      <c r="P64" s="355">
        <f>გადასახდელები!K1060</f>
        <v>15</v>
      </c>
      <c r="Q64" s="355">
        <f>გადასახდელები!L1060</f>
        <v>15</v>
      </c>
      <c r="R64" s="355">
        <f>გადასახდელები!M1060</f>
        <v>15</v>
      </c>
    </row>
    <row r="65" spans="7:18" ht="15">
      <c r="G65" s="339"/>
      <c r="H65" s="408" t="s">
        <v>2415</v>
      </c>
      <c r="I65" s="355">
        <v>0</v>
      </c>
      <c r="J65" s="355">
        <f t="shared" si="29"/>
        <v>0</v>
      </c>
      <c r="K65" s="355">
        <f t="shared" si="29"/>
        <v>0</v>
      </c>
      <c r="L65" s="355"/>
      <c r="M65" s="355">
        <f>გადასახდელები!H1139</f>
        <v>0</v>
      </c>
      <c r="N65" s="355">
        <f>გადასახდელები!I1139</f>
        <v>0</v>
      </c>
      <c r="O65" s="355">
        <f>გადასახდელები!J1139</f>
        <v>0</v>
      </c>
      <c r="P65" s="355">
        <f>გადასახდელები!K1139</f>
        <v>0</v>
      </c>
      <c r="Q65" s="355">
        <f>გადასახდელები!L1139</f>
        <v>0</v>
      </c>
      <c r="R65" s="355">
        <f>გადასახდელები!M1139</f>
        <v>0</v>
      </c>
    </row>
    <row r="66" spans="7:18" ht="30">
      <c r="G66" s="374" t="s">
        <v>1966</v>
      </c>
      <c r="H66" s="412" t="s">
        <v>505</v>
      </c>
      <c r="I66" s="355">
        <v>123.121</v>
      </c>
      <c r="J66" s="355">
        <v>198.393</v>
      </c>
      <c r="K66" s="355">
        <v>78.393000000000001</v>
      </c>
      <c r="L66" s="355">
        <v>120</v>
      </c>
      <c r="M66" s="355">
        <f>გადასახდელები!H1156</f>
        <v>143.1</v>
      </c>
      <c r="N66" s="355">
        <f>გადასახდელები!I1156</f>
        <v>24.7</v>
      </c>
      <c r="O66" s="355">
        <f>გადასახდელები!J1156</f>
        <v>118.4</v>
      </c>
      <c r="P66" s="355">
        <f>გადასახდელები!K1156</f>
        <v>203.8</v>
      </c>
      <c r="Q66" s="355">
        <f>გადასახდელები!L1156</f>
        <v>204.8</v>
      </c>
      <c r="R66" s="355">
        <f>გადასახდელები!M1156</f>
        <v>205.8</v>
      </c>
    </row>
    <row r="67" spans="7:18" ht="15">
      <c r="G67" s="339"/>
      <c r="H67" s="408" t="s">
        <v>2414</v>
      </c>
      <c r="I67" s="355">
        <v>11</v>
      </c>
      <c r="J67" s="355">
        <v>11</v>
      </c>
      <c r="K67" s="355"/>
      <c r="L67" s="355">
        <v>11</v>
      </c>
      <c r="M67" s="355">
        <f>გადასახდელები!H1157</f>
        <v>11</v>
      </c>
      <c r="N67" s="355">
        <f>გადასახდელები!I1157</f>
        <v>11</v>
      </c>
      <c r="O67" s="355">
        <f>გადასახდელები!J1157</f>
        <v>0</v>
      </c>
      <c r="P67" s="355">
        <f>გადასახდელები!K1157</f>
        <v>11</v>
      </c>
      <c r="Q67" s="355">
        <f>გადასახდელები!L1157</f>
        <v>11</v>
      </c>
      <c r="R67" s="355">
        <f>გადასახდელები!M1157</f>
        <v>11</v>
      </c>
    </row>
    <row r="68" spans="7:18" ht="15">
      <c r="G68" s="339"/>
      <c r="H68" s="408" t="s">
        <v>256</v>
      </c>
      <c r="I68" s="355">
        <v>119.6</v>
      </c>
      <c r="J68" s="355">
        <v>136.69300000000001</v>
      </c>
      <c r="K68" s="355">
        <v>16.693000000000001</v>
      </c>
      <c r="L68" s="355">
        <v>120</v>
      </c>
      <c r="M68" s="355">
        <f>გადასახდელები!H1158</f>
        <v>131.1</v>
      </c>
      <c r="N68" s="355">
        <f>გადასახდელები!I1158</f>
        <v>12.7</v>
      </c>
      <c r="O68" s="355">
        <f>გადასახდელები!J1158</f>
        <v>118.4</v>
      </c>
      <c r="P68" s="355">
        <f>გადასახდელები!K1158</f>
        <v>196.8</v>
      </c>
      <c r="Q68" s="355">
        <f>გადასახდელები!L1158</f>
        <v>197.8</v>
      </c>
      <c r="R68" s="355">
        <f>გადასახდელები!M1158</f>
        <v>198.8</v>
      </c>
    </row>
    <row r="69" spans="7:18" ht="15">
      <c r="G69" s="339"/>
      <c r="H69" s="408" t="s">
        <v>257</v>
      </c>
      <c r="I69" s="355">
        <v>95.3</v>
      </c>
      <c r="J69" s="355">
        <v>100</v>
      </c>
      <c r="K69" s="355">
        <v>10</v>
      </c>
      <c r="L69" s="355">
        <v>90</v>
      </c>
      <c r="M69" s="355">
        <f>გადასახდელები!H1159</f>
        <v>100</v>
      </c>
      <c r="N69" s="355">
        <f>გადასახდელები!I1159</f>
        <v>0</v>
      </c>
      <c r="O69" s="355">
        <f>გადასახდელები!J1159</f>
        <v>100</v>
      </c>
      <c r="P69" s="355">
        <f>გადასახდელები!K1159</f>
        <v>150</v>
      </c>
      <c r="Q69" s="355">
        <f>გადასახდელები!L1159</f>
        <v>150</v>
      </c>
      <c r="R69" s="355">
        <f>გადასახდელები!M1159</f>
        <v>150</v>
      </c>
    </row>
    <row r="70" spans="7:18" ht="15">
      <c r="G70" s="339"/>
      <c r="H70" s="420" t="s">
        <v>268</v>
      </c>
      <c r="I70" s="355">
        <v>24.1</v>
      </c>
      <c r="J70" s="355">
        <v>35.692999999999998</v>
      </c>
      <c r="K70" s="355">
        <v>6.6929999999999996</v>
      </c>
      <c r="L70" s="355">
        <v>29</v>
      </c>
      <c r="M70" s="355">
        <f>გადასახდელები!H1170</f>
        <v>30.099999999999998</v>
      </c>
      <c r="N70" s="355">
        <f>გადასახდელები!I1170</f>
        <v>11.7</v>
      </c>
      <c r="O70" s="355">
        <f>გადასახდელები!J1170</f>
        <v>18.399999999999999</v>
      </c>
      <c r="P70" s="355">
        <f>გადასახდელები!K1170</f>
        <v>46.8</v>
      </c>
      <c r="Q70" s="355">
        <f>გადასახდელები!L1170</f>
        <v>47.8</v>
      </c>
      <c r="R70" s="355">
        <f>გადასახდელები!M1170</f>
        <v>48.8</v>
      </c>
    </row>
    <row r="71" spans="7:18" ht="15">
      <c r="G71" s="339"/>
      <c r="H71" s="424" t="s">
        <v>301</v>
      </c>
      <c r="I71" s="355">
        <v>0</v>
      </c>
      <c r="J71" s="355">
        <f t="shared" ref="J71:J77" si="30">SUBTOTAL(9,K71:L71)</f>
        <v>0</v>
      </c>
      <c r="K71" s="355">
        <v>0</v>
      </c>
      <c r="L71" s="355"/>
      <c r="M71" s="355"/>
      <c r="N71" s="355"/>
      <c r="O71" s="355"/>
      <c r="P71" s="355"/>
      <c r="Q71" s="355"/>
      <c r="R71" s="355"/>
    </row>
    <row r="72" spans="7:18" ht="15">
      <c r="G72" s="339"/>
      <c r="H72" s="424" t="s">
        <v>295</v>
      </c>
      <c r="I72" s="355">
        <v>0</v>
      </c>
      <c r="J72" s="355">
        <f t="shared" si="30"/>
        <v>0</v>
      </c>
      <c r="K72" s="355">
        <v>0</v>
      </c>
      <c r="L72" s="355"/>
      <c r="M72" s="355"/>
      <c r="N72" s="355"/>
      <c r="O72" s="355"/>
      <c r="P72" s="355"/>
      <c r="Q72" s="355"/>
      <c r="R72" s="355"/>
    </row>
    <row r="73" spans="7:18" ht="15">
      <c r="G73" s="339"/>
      <c r="H73" s="424" t="s">
        <v>296</v>
      </c>
      <c r="I73" s="355">
        <v>0</v>
      </c>
      <c r="J73" s="355">
        <f t="shared" si="30"/>
        <v>0</v>
      </c>
      <c r="K73" s="355">
        <v>0</v>
      </c>
      <c r="L73" s="355"/>
      <c r="M73" s="355"/>
      <c r="N73" s="355"/>
      <c r="O73" s="355"/>
      <c r="P73" s="355"/>
      <c r="Q73" s="355"/>
      <c r="R73" s="355"/>
    </row>
    <row r="74" spans="7:18" ht="15">
      <c r="G74" s="339"/>
      <c r="H74" s="420" t="s">
        <v>299</v>
      </c>
      <c r="I74" s="355">
        <v>0.2</v>
      </c>
      <c r="J74" s="355">
        <v>1</v>
      </c>
      <c r="K74" s="355">
        <v>6</v>
      </c>
      <c r="L74" s="355">
        <v>1</v>
      </c>
      <c r="M74" s="355">
        <f>გადასახდელები!H1257</f>
        <v>1</v>
      </c>
      <c r="N74" s="355">
        <f>გადასახდელები!I1257</f>
        <v>1</v>
      </c>
      <c r="O74" s="355">
        <f>გადასახდელები!J1257</f>
        <v>0</v>
      </c>
      <c r="P74" s="355">
        <f>გადასახდელები!K1257</f>
        <v>0</v>
      </c>
      <c r="Q74" s="355">
        <f>გადასახდელები!L1257</f>
        <v>0</v>
      </c>
      <c r="R74" s="355">
        <f>გადასახდელები!M1257</f>
        <v>0</v>
      </c>
    </row>
    <row r="75" spans="7:18" ht="15">
      <c r="G75" s="339"/>
      <c r="H75" s="424" t="s">
        <v>298</v>
      </c>
      <c r="I75" s="355">
        <v>0</v>
      </c>
      <c r="J75" s="355">
        <f t="shared" si="30"/>
        <v>0</v>
      </c>
      <c r="K75" s="355">
        <v>0</v>
      </c>
      <c r="L75" s="355"/>
      <c r="M75" s="355"/>
      <c r="N75" s="355"/>
      <c r="O75" s="355"/>
      <c r="P75" s="355"/>
      <c r="Q75" s="355"/>
      <c r="R75" s="355"/>
    </row>
    <row r="76" spans="7:18" ht="15">
      <c r="G76" s="339"/>
      <c r="H76" s="408" t="s">
        <v>385</v>
      </c>
      <c r="I76" s="355">
        <v>3.5</v>
      </c>
      <c r="J76" s="355">
        <v>61.7</v>
      </c>
      <c r="K76" s="355">
        <v>61.7</v>
      </c>
      <c r="L76" s="355"/>
      <c r="M76" s="355">
        <f>გადასახდელები!H1290</f>
        <v>12</v>
      </c>
      <c r="N76" s="355">
        <f>გადასახდელები!I1290</f>
        <v>12</v>
      </c>
      <c r="O76" s="355">
        <f>გადასახდელები!J1290</f>
        <v>0</v>
      </c>
      <c r="P76" s="355">
        <f>გადასახდელები!K1290</f>
        <v>7</v>
      </c>
      <c r="Q76" s="355">
        <f>გადასახდელები!L1290</f>
        <v>7</v>
      </c>
      <c r="R76" s="355">
        <f>გადასახდელები!M1290</f>
        <v>7</v>
      </c>
    </row>
    <row r="77" spans="7:18" ht="15">
      <c r="G77" s="339"/>
      <c r="H77" s="408" t="s">
        <v>2415</v>
      </c>
      <c r="I77" s="355">
        <v>0</v>
      </c>
      <c r="J77" s="355">
        <f t="shared" si="30"/>
        <v>0</v>
      </c>
      <c r="K77" s="355">
        <v>0</v>
      </c>
      <c r="L77" s="355"/>
      <c r="M77" s="355"/>
      <c r="N77" s="355"/>
      <c r="O77" s="355"/>
      <c r="P77" s="355"/>
      <c r="Q77" s="355"/>
      <c r="R77" s="355"/>
    </row>
    <row r="78" spans="7:18" ht="24.75" customHeight="1">
      <c r="G78" s="374" t="s">
        <v>1961</v>
      </c>
      <c r="H78" s="412" t="s">
        <v>1964</v>
      </c>
      <c r="I78" s="355">
        <f>I90+I102</f>
        <v>0.1</v>
      </c>
      <c r="J78" s="355">
        <f>J90+J102</f>
        <v>280</v>
      </c>
      <c r="K78" s="355">
        <f>K90+K102</f>
        <v>280</v>
      </c>
      <c r="L78" s="355">
        <f>L90+L102</f>
        <v>0</v>
      </c>
      <c r="M78" s="355">
        <f>გადასახდელები!H1386</f>
        <v>320.69499999999999</v>
      </c>
      <c r="N78" s="355">
        <f>გადასახდელები!I1386</f>
        <v>320.69499999999999</v>
      </c>
      <c r="O78" s="355">
        <f>გადასახდელები!J1386</f>
        <v>0</v>
      </c>
      <c r="P78" s="355">
        <f>გადასახდელები!K1386</f>
        <v>313.56400000000002</v>
      </c>
      <c r="Q78" s="355">
        <f>გადასახდელები!L1386</f>
        <v>306.55799999999999</v>
      </c>
      <c r="R78" s="355">
        <f>გადასახდელები!M1386</f>
        <v>299.55099999999999</v>
      </c>
    </row>
    <row r="79" spans="7:18" ht="15">
      <c r="G79" s="339"/>
      <c r="H79" s="408" t="s">
        <v>2414</v>
      </c>
      <c r="I79" s="355">
        <f t="shared" ref="I79:L79" si="31">I91+I103</f>
        <v>0</v>
      </c>
      <c r="J79" s="355">
        <f t="shared" si="31"/>
        <v>0</v>
      </c>
      <c r="K79" s="355">
        <f t="shared" si="31"/>
        <v>0</v>
      </c>
      <c r="L79" s="355">
        <f t="shared" si="31"/>
        <v>0</v>
      </c>
      <c r="M79" s="355"/>
      <c r="N79" s="355">
        <f>გადასახდელები!I1387</f>
        <v>0</v>
      </c>
      <c r="O79" s="355"/>
      <c r="P79" s="355"/>
      <c r="Q79" s="355"/>
      <c r="R79" s="355"/>
    </row>
    <row r="80" spans="7:18" ht="15">
      <c r="G80" s="339"/>
      <c r="H80" s="408" t="s">
        <v>256</v>
      </c>
      <c r="I80" s="355">
        <f t="shared" ref="I80:L80" si="32">I92+I104</f>
        <v>0.1</v>
      </c>
      <c r="J80" s="355">
        <f t="shared" si="32"/>
        <v>280</v>
      </c>
      <c r="K80" s="355">
        <f t="shared" si="32"/>
        <v>280</v>
      </c>
      <c r="L80" s="355">
        <f t="shared" si="32"/>
        <v>0</v>
      </c>
      <c r="M80" s="355">
        <f>გადასახდელები!H1388</f>
        <v>243.911</v>
      </c>
      <c r="N80" s="355">
        <f>გადასახდელები!I1388</f>
        <v>243.911</v>
      </c>
      <c r="O80" s="355">
        <f>გადასახდელები!J1388</f>
        <v>0</v>
      </c>
      <c r="P80" s="355">
        <f>გადასახდელები!K1388</f>
        <v>236.78</v>
      </c>
      <c r="Q80" s="355">
        <f>გადასახდელები!L1388</f>
        <v>229.774</v>
      </c>
      <c r="R80" s="355">
        <f>გადასახდელები!M1388</f>
        <v>222.767</v>
      </c>
    </row>
    <row r="81" spans="7:18" ht="15">
      <c r="G81" s="339"/>
      <c r="H81" s="408" t="s">
        <v>257</v>
      </c>
      <c r="I81" s="355">
        <f t="shared" ref="I81:L81" si="33">I93+I105</f>
        <v>0</v>
      </c>
      <c r="J81" s="355">
        <f t="shared" si="33"/>
        <v>100</v>
      </c>
      <c r="K81" s="355">
        <f t="shared" si="33"/>
        <v>100</v>
      </c>
      <c r="L81" s="355">
        <f t="shared" si="33"/>
        <v>0</v>
      </c>
      <c r="M81" s="355"/>
      <c r="N81" s="355">
        <f>გადასახდელები!I1389</f>
        <v>0</v>
      </c>
      <c r="O81" s="355"/>
      <c r="P81" s="355"/>
      <c r="Q81" s="355"/>
      <c r="R81" s="355"/>
    </row>
    <row r="82" spans="7:18" ht="15">
      <c r="G82" s="339"/>
      <c r="H82" s="424" t="s">
        <v>268</v>
      </c>
      <c r="I82" s="355">
        <f t="shared" ref="I82:L82" si="34">I94+I106</f>
        <v>0</v>
      </c>
      <c r="J82" s="355">
        <f t="shared" si="34"/>
        <v>180</v>
      </c>
      <c r="K82" s="355">
        <f t="shared" si="34"/>
        <v>180</v>
      </c>
      <c r="L82" s="355">
        <f t="shared" si="34"/>
        <v>0</v>
      </c>
      <c r="M82" s="355"/>
      <c r="N82" s="355">
        <f>გადასახდელები!I1400</f>
        <v>100</v>
      </c>
      <c r="O82" s="355"/>
      <c r="P82" s="355"/>
      <c r="Q82" s="355"/>
      <c r="R82" s="355"/>
    </row>
    <row r="83" spans="7:18" ht="15">
      <c r="G83" s="339"/>
      <c r="H83" s="420" t="s">
        <v>301</v>
      </c>
      <c r="I83" s="355">
        <f t="shared" ref="I83:L83" si="35">I95+I107</f>
        <v>0</v>
      </c>
      <c r="J83" s="355">
        <f t="shared" si="35"/>
        <v>0</v>
      </c>
      <c r="K83" s="355">
        <f t="shared" si="35"/>
        <v>0</v>
      </c>
      <c r="L83" s="355">
        <f t="shared" si="35"/>
        <v>0</v>
      </c>
      <c r="M83" s="355">
        <f>გადასახდელები!H1468</f>
        <v>43.911000000000001</v>
      </c>
      <c r="N83" s="355">
        <f>გადასახდელები!I1468</f>
        <v>43.911000000000001</v>
      </c>
      <c r="O83" s="355">
        <f>გადასახდელები!J1468</f>
        <v>0</v>
      </c>
      <c r="P83" s="355">
        <f>გადასახდელები!K1468</f>
        <v>36.78</v>
      </c>
      <c r="Q83" s="355">
        <f>გადასახდელები!L1468</f>
        <v>29.774000000000001</v>
      </c>
      <c r="R83" s="355">
        <f>გადასახდელები!M1468</f>
        <v>22.766999999999999</v>
      </c>
    </row>
    <row r="84" spans="7:18" ht="15">
      <c r="G84" s="339"/>
      <c r="H84" s="424" t="s">
        <v>295</v>
      </c>
      <c r="I84" s="355">
        <f t="shared" ref="I84:L84" si="36">I96+I108</f>
        <v>0</v>
      </c>
      <c r="J84" s="355">
        <f t="shared" si="36"/>
        <v>0</v>
      </c>
      <c r="K84" s="355">
        <f t="shared" si="36"/>
        <v>0</v>
      </c>
      <c r="L84" s="355">
        <f t="shared" si="36"/>
        <v>0</v>
      </c>
      <c r="M84" s="355"/>
      <c r="N84" s="355">
        <f>გადასახდელები!I1476</f>
        <v>0</v>
      </c>
      <c r="O84" s="355"/>
      <c r="P84" s="355"/>
      <c r="Q84" s="355"/>
      <c r="R84" s="355"/>
    </row>
    <row r="85" spans="7:18" ht="15">
      <c r="G85" s="339"/>
      <c r="H85" s="424" t="s">
        <v>296</v>
      </c>
      <c r="I85" s="355">
        <f t="shared" ref="I85:L85" si="37">I97+I109</f>
        <v>0</v>
      </c>
      <c r="J85" s="355">
        <f t="shared" si="37"/>
        <v>0</v>
      </c>
      <c r="K85" s="355">
        <f t="shared" si="37"/>
        <v>0</v>
      </c>
      <c r="L85" s="355">
        <f t="shared" si="37"/>
        <v>0</v>
      </c>
      <c r="M85" s="355"/>
      <c r="N85" s="355">
        <f>გადასახდელები!I1477</f>
        <v>0</v>
      </c>
      <c r="O85" s="355"/>
      <c r="P85" s="355"/>
      <c r="Q85" s="355"/>
      <c r="R85" s="355"/>
    </row>
    <row r="86" spans="7:18" ht="15">
      <c r="G86" s="339"/>
      <c r="H86" s="424" t="s">
        <v>299</v>
      </c>
      <c r="I86" s="355">
        <f t="shared" ref="I86:L86" si="38">I98+I110</f>
        <v>0.1</v>
      </c>
      <c r="J86" s="355">
        <f t="shared" si="38"/>
        <v>0</v>
      </c>
      <c r="K86" s="355">
        <f t="shared" si="38"/>
        <v>0</v>
      </c>
      <c r="L86" s="355">
        <f t="shared" si="38"/>
        <v>0</v>
      </c>
      <c r="M86" s="355"/>
      <c r="N86" s="355">
        <f>გადასახდელები!I1487</f>
        <v>0</v>
      </c>
      <c r="O86" s="355"/>
      <c r="P86" s="355"/>
      <c r="Q86" s="355"/>
      <c r="R86" s="355"/>
    </row>
    <row r="87" spans="7:18" ht="15">
      <c r="G87" s="339"/>
      <c r="H87" s="420" t="s">
        <v>298</v>
      </c>
      <c r="I87" s="355">
        <f t="shared" ref="I87:L87" si="39">I99+I111</f>
        <v>0</v>
      </c>
      <c r="J87" s="355">
        <f t="shared" si="39"/>
        <v>0</v>
      </c>
      <c r="K87" s="355">
        <f t="shared" si="39"/>
        <v>0</v>
      </c>
      <c r="L87" s="355">
        <f t="shared" si="39"/>
        <v>0</v>
      </c>
      <c r="M87" s="355">
        <f>გადასახდელები!H1497</f>
        <v>100</v>
      </c>
      <c r="N87" s="355">
        <f>გადასახდელები!I1497</f>
        <v>100</v>
      </c>
      <c r="O87" s="355">
        <f>გადასახდელები!J1497</f>
        <v>0</v>
      </c>
      <c r="P87" s="355">
        <f>გადასახდელები!K1497</f>
        <v>100</v>
      </c>
      <c r="Q87" s="355">
        <f>გადასახდელები!L1497</f>
        <v>100</v>
      </c>
      <c r="R87" s="355">
        <f>გადასახდელები!M1497</f>
        <v>100</v>
      </c>
    </row>
    <row r="88" spans="7:18" ht="15">
      <c r="G88" s="339"/>
      <c r="H88" s="408" t="s">
        <v>385</v>
      </c>
      <c r="I88" s="355">
        <f t="shared" ref="I88:L88" si="40">I100+I112</f>
        <v>0</v>
      </c>
      <c r="J88" s="355">
        <f t="shared" si="40"/>
        <v>0</v>
      </c>
      <c r="K88" s="355">
        <f t="shared" si="40"/>
        <v>0</v>
      </c>
      <c r="L88" s="355">
        <f t="shared" si="40"/>
        <v>0</v>
      </c>
      <c r="M88" s="355"/>
      <c r="N88" s="355"/>
      <c r="O88" s="355"/>
      <c r="P88" s="355"/>
      <c r="Q88" s="355"/>
      <c r="R88" s="355"/>
    </row>
    <row r="89" spans="7:18" ht="15">
      <c r="G89" s="339"/>
      <c r="H89" s="408" t="s">
        <v>2415</v>
      </c>
      <c r="I89" s="355">
        <f t="shared" ref="I89:L89" si="41">I101+I113</f>
        <v>0</v>
      </c>
      <c r="J89" s="355">
        <f t="shared" si="41"/>
        <v>0</v>
      </c>
      <c r="K89" s="355">
        <f t="shared" si="41"/>
        <v>0</v>
      </c>
      <c r="L89" s="355">
        <f t="shared" si="41"/>
        <v>0</v>
      </c>
      <c r="M89" s="355">
        <f>გადასახდელები!H1599</f>
        <v>76.784000000000006</v>
      </c>
      <c r="N89" s="355">
        <f>გადასახდელები!I1599</f>
        <v>76.784000000000006</v>
      </c>
      <c r="O89" s="355">
        <f>გადასახდელები!J1599</f>
        <v>0</v>
      </c>
      <c r="P89" s="355">
        <f>გადასახდელები!K1599</f>
        <v>76.784000000000006</v>
      </c>
      <c r="Q89" s="355">
        <f>გადასახდელები!L1599</f>
        <v>76.784000000000006</v>
      </c>
      <c r="R89" s="355">
        <f>გადასახდელები!M1599</f>
        <v>76.784000000000006</v>
      </c>
    </row>
    <row r="90" spans="7:18" ht="19.5">
      <c r="G90" s="374" t="s">
        <v>548</v>
      </c>
      <c r="H90" s="115" t="s">
        <v>501</v>
      </c>
      <c r="I90" s="355">
        <v>0</v>
      </c>
      <c r="J90" s="355">
        <v>100</v>
      </c>
      <c r="K90" s="355">
        <v>100</v>
      </c>
      <c r="L90" s="355"/>
      <c r="M90" s="355">
        <f>გადასახდელები!H1616</f>
        <v>100</v>
      </c>
      <c r="N90" s="355">
        <f>გადასახდელები!I1616</f>
        <v>100</v>
      </c>
      <c r="O90" s="355">
        <f>გადასახდელები!J1616</f>
        <v>0</v>
      </c>
      <c r="P90" s="355">
        <f>გადასახდელები!K1616</f>
        <v>100</v>
      </c>
      <c r="Q90" s="355">
        <f>გადასახდელები!L1616</f>
        <v>100</v>
      </c>
      <c r="R90" s="355">
        <f>გადასახდელები!M1616</f>
        <v>100</v>
      </c>
    </row>
    <row r="91" spans="7:18" ht="15">
      <c r="G91" s="339"/>
      <c r="H91" s="408" t="s">
        <v>2414</v>
      </c>
      <c r="I91" s="355">
        <v>0</v>
      </c>
      <c r="J91" s="355">
        <f t="shared" ref="J91:J154" si="42">SUBTOTAL(9,K91:L91)</f>
        <v>0</v>
      </c>
      <c r="K91" s="355"/>
      <c r="L91" s="355"/>
      <c r="M91" s="355"/>
      <c r="N91" s="355"/>
      <c r="O91" s="355"/>
      <c r="P91" s="355"/>
      <c r="Q91" s="355"/>
      <c r="R91" s="355"/>
    </row>
    <row r="92" spans="7:18" ht="15">
      <c r="G92" s="339"/>
      <c r="H92" s="408" t="s">
        <v>256</v>
      </c>
      <c r="I92" s="355">
        <v>0</v>
      </c>
      <c r="J92" s="355">
        <v>100</v>
      </c>
      <c r="K92" s="355">
        <v>100</v>
      </c>
      <c r="L92" s="355"/>
      <c r="M92" s="355">
        <f>გადასახდელები!H1618</f>
        <v>100</v>
      </c>
      <c r="N92" s="355">
        <f>გადასახდელები!I1618</f>
        <v>100</v>
      </c>
      <c r="O92" s="355">
        <f>გადასახდელები!J1618</f>
        <v>0</v>
      </c>
      <c r="P92" s="355">
        <f>გადასახდელები!K1618</f>
        <v>100</v>
      </c>
      <c r="Q92" s="355">
        <f>გადასახდელები!L1618</f>
        <v>100</v>
      </c>
      <c r="R92" s="355">
        <f>გადასახდელები!M1618</f>
        <v>100</v>
      </c>
    </row>
    <row r="93" spans="7:18" ht="15">
      <c r="G93" s="339"/>
      <c r="H93" s="408" t="s">
        <v>257</v>
      </c>
      <c r="I93" s="355">
        <v>0</v>
      </c>
      <c r="J93" s="355">
        <f t="shared" si="42"/>
        <v>100</v>
      </c>
      <c r="K93" s="355">
        <v>100</v>
      </c>
      <c r="L93" s="355"/>
      <c r="M93" s="355"/>
      <c r="N93" s="355"/>
      <c r="O93" s="355"/>
      <c r="P93" s="355"/>
      <c r="Q93" s="355"/>
      <c r="R93" s="355"/>
    </row>
    <row r="94" spans="7:18" ht="15">
      <c r="G94" s="339"/>
      <c r="H94" s="424" t="s">
        <v>268</v>
      </c>
      <c r="I94" s="355">
        <v>0</v>
      </c>
      <c r="J94" s="355">
        <f t="shared" si="42"/>
        <v>0</v>
      </c>
      <c r="K94" s="355"/>
      <c r="L94" s="355"/>
      <c r="M94" s="355"/>
      <c r="N94" s="355"/>
      <c r="O94" s="355"/>
      <c r="P94" s="355"/>
      <c r="Q94" s="355"/>
      <c r="R94" s="355"/>
    </row>
    <row r="95" spans="7:18" ht="15">
      <c r="G95" s="339"/>
      <c r="H95" s="424" t="s">
        <v>301</v>
      </c>
      <c r="I95" s="355">
        <v>0</v>
      </c>
      <c r="J95" s="355">
        <f t="shared" si="42"/>
        <v>0</v>
      </c>
      <c r="K95" s="355"/>
      <c r="L95" s="355"/>
      <c r="M95" s="355"/>
      <c r="N95" s="355"/>
      <c r="O95" s="355"/>
      <c r="P95" s="355"/>
      <c r="Q95" s="355"/>
      <c r="R95" s="355"/>
    </row>
    <row r="96" spans="7:18" ht="15">
      <c r="G96" s="339"/>
      <c r="H96" s="424" t="s">
        <v>295</v>
      </c>
      <c r="I96" s="355">
        <v>0</v>
      </c>
      <c r="J96" s="355">
        <f t="shared" si="42"/>
        <v>0</v>
      </c>
      <c r="K96" s="355"/>
      <c r="L96" s="355"/>
      <c r="M96" s="355"/>
      <c r="N96" s="355"/>
      <c r="O96" s="355"/>
      <c r="P96" s="355"/>
      <c r="Q96" s="355"/>
      <c r="R96" s="355"/>
    </row>
    <row r="97" spans="7:18" ht="15">
      <c r="G97" s="339"/>
      <c r="H97" s="424" t="s">
        <v>296</v>
      </c>
      <c r="I97" s="355">
        <v>0</v>
      </c>
      <c r="J97" s="355">
        <f t="shared" si="42"/>
        <v>0</v>
      </c>
      <c r="K97" s="355"/>
      <c r="L97" s="355"/>
      <c r="M97" s="355"/>
      <c r="N97" s="355"/>
      <c r="O97" s="355"/>
      <c r="P97" s="355"/>
      <c r="Q97" s="355"/>
      <c r="R97" s="355"/>
    </row>
    <row r="98" spans="7:18" ht="15">
      <c r="G98" s="339"/>
      <c r="H98" s="424" t="s">
        <v>299</v>
      </c>
      <c r="I98" s="355">
        <v>0</v>
      </c>
      <c r="J98" s="355">
        <f t="shared" si="42"/>
        <v>0</v>
      </c>
      <c r="K98" s="355"/>
      <c r="L98" s="355"/>
      <c r="M98" s="355"/>
      <c r="N98" s="355"/>
      <c r="O98" s="355"/>
      <c r="P98" s="355"/>
      <c r="Q98" s="355"/>
      <c r="R98" s="355"/>
    </row>
    <row r="99" spans="7:18" ht="15">
      <c r="G99" s="339"/>
      <c r="H99" s="424" t="s">
        <v>298</v>
      </c>
      <c r="I99" s="355">
        <v>0</v>
      </c>
      <c r="J99" s="355">
        <f t="shared" si="42"/>
        <v>0</v>
      </c>
      <c r="K99" s="355"/>
      <c r="L99" s="355"/>
      <c r="M99" s="355">
        <f>გადასახდელები!H1727</f>
        <v>100</v>
      </c>
      <c r="N99" s="355">
        <f>გადასახდელები!I1727</f>
        <v>100</v>
      </c>
      <c r="O99" s="355">
        <f>გადასახდელები!J1727</f>
        <v>0</v>
      </c>
      <c r="P99" s="355">
        <f>გადასახდელები!K1727</f>
        <v>100</v>
      </c>
      <c r="Q99" s="355">
        <f>გადასახდელები!L1727</f>
        <v>100</v>
      </c>
      <c r="R99" s="355">
        <f>გადასახდელები!M1727</f>
        <v>100</v>
      </c>
    </row>
    <row r="100" spans="7:18" ht="15">
      <c r="G100" s="339"/>
      <c r="H100" s="408" t="s">
        <v>385</v>
      </c>
      <c r="I100" s="355">
        <v>0</v>
      </c>
      <c r="J100" s="355">
        <f t="shared" si="42"/>
        <v>0</v>
      </c>
      <c r="K100" s="355"/>
      <c r="L100" s="355"/>
      <c r="M100" s="355"/>
      <c r="N100" s="355"/>
      <c r="O100" s="355"/>
      <c r="P100" s="355"/>
      <c r="Q100" s="355"/>
      <c r="R100" s="355"/>
    </row>
    <row r="101" spans="7:18" ht="15">
      <c r="G101" s="339"/>
      <c r="H101" s="408" t="s">
        <v>2415</v>
      </c>
      <c r="I101" s="355">
        <v>0</v>
      </c>
      <c r="J101" s="355">
        <f t="shared" si="42"/>
        <v>0</v>
      </c>
      <c r="K101" s="355"/>
      <c r="L101" s="355"/>
      <c r="M101" s="355"/>
      <c r="N101" s="355"/>
      <c r="O101" s="355"/>
      <c r="P101" s="355"/>
      <c r="Q101" s="355"/>
      <c r="R101" s="355"/>
    </row>
    <row r="102" spans="7:18" ht="45">
      <c r="G102" s="374" t="s">
        <v>1965</v>
      </c>
      <c r="H102" s="412" t="s">
        <v>1958</v>
      </c>
      <c r="I102" s="355">
        <v>0.1</v>
      </c>
      <c r="J102" s="355">
        <v>180</v>
      </c>
      <c r="K102" s="355">
        <v>180</v>
      </c>
      <c r="L102" s="355"/>
      <c r="M102" s="355">
        <f>გადასახდელები!H1846</f>
        <v>220.69499999999999</v>
      </c>
      <c r="N102" s="355">
        <f>გადასახდელები!I1846</f>
        <v>220.69499999999999</v>
      </c>
      <c r="O102" s="355">
        <f>გადასახდელები!J1846</f>
        <v>0</v>
      </c>
      <c r="P102" s="355">
        <f>გადასახდელები!K1846</f>
        <v>213.56400000000002</v>
      </c>
      <c r="Q102" s="355">
        <f>გადასახდელები!L1846</f>
        <v>206.55799999999999</v>
      </c>
      <c r="R102" s="355">
        <f>გადასახდელები!M1846</f>
        <v>199.55099999999999</v>
      </c>
    </row>
    <row r="103" spans="7:18" ht="15">
      <c r="G103" s="339"/>
      <c r="H103" s="408" t="s">
        <v>2414</v>
      </c>
      <c r="I103" s="355"/>
      <c r="J103" s="355">
        <f t="shared" si="42"/>
        <v>0</v>
      </c>
      <c r="K103" s="355"/>
      <c r="L103" s="355"/>
      <c r="M103" s="355"/>
      <c r="N103" s="355"/>
      <c r="O103" s="355"/>
      <c r="P103" s="355"/>
      <c r="Q103" s="355"/>
      <c r="R103" s="355"/>
    </row>
    <row r="104" spans="7:18" ht="15">
      <c r="G104" s="339"/>
      <c r="H104" s="408" t="s">
        <v>256</v>
      </c>
      <c r="I104" s="355">
        <v>0.1</v>
      </c>
      <c r="J104" s="355">
        <v>180</v>
      </c>
      <c r="K104" s="355">
        <v>180</v>
      </c>
      <c r="L104" s="355"/>
      <c r="M104" s="355">
        <f>გადასახდელები!H1848</f>
        <v>143.911</v>
      </c>
      <c r="N104" s="355">
        <f>გადასახდელები!I1848</f>
        <v>143.911</v>
      </c>
      <c r="O104" s="355">
        <f>გადასახდელები!J1848</f>
        <v>0</v>
      </c>
      <c r="P104" s="355">
        <f>გადასახდელები!K1848</f>
        <v>136.78</v>
      </c>
      <c r="Q104" s="355">
        <f>გადასახდელები!L1848</f>
        <v>129.774</v>
      </c>
      <c r="R104" s="355">
        <f>გადასახდელები!M1848</f>
        <v>122.767</v>
      </c>
    </row>
    <row r="105" spans="7:18" ht="15">
      <c r="G105" s="339"/>
      <c r="H105" s="408" t="s">
        <v>257</v>
      </c>
      <c r="I105" s="355">
        <v>0</v>
      </c>
      <c r="J105" s="355">
        <f t="shared" si="42"/>
        <v>0</v>
      </c>
      <c r="K105" s="355"/>
      <c r="L105" s="355"/>
      <c r="M105" s="355"/>
      <c r="N105" s="355">
        <f>გადასახდელები!I1849</f>
        <v>0</v>
      </c>
      <c r="O105" s="355"/>
      <c r="P105" s="355"/>
      <c r="Q105" s="355"/>
      <c r="R105" s="355"/>
    </row>
    <row r="106" spans="7:18" ht="15">
      <c r="G106" s="339"/>
      <c r="H106" s="424" t="s">
        <v>268</v>
      </c>
      <c r="I106" s="355">
        <v>0</v>
      </c>
      <c r="J106" s="355">
        <v>180</v>
      </c>
      <c r="K106" s="355">
        <v>180</v>
      </c>
      <c r="L106" s="355"/>
      <c r="M106" s="355"/>
      <c r="N106" s="355">
        <f>გადასახდელები!I1860</f>
        <v>100</v>
      </c>
      <c r="O106" s="355"/>
      <c r="P106" s="355"/>
      <c r="Q106" s="355"/>
      <c r="R106" s="355"/>
    </row>
    <row r="107" spans="7:18" ht="15">
      <c r="G107" s="339"/>
      <c r="H107" s="424" t="s">
        <v>301</v>
      </c>
      <c r="I107" s="355">
        <v>0</v>
      </c>
      <c r="J107" s="355">
        <f t="shared" si="42"/>
        <v>0</v>
      </c>
      <c r="K107" s="355"/>
      <c r="L107" s="355"/>
      <c r="M107" s="355"/>
      <c r="N107" s="355">
        <f>გადასახდელები!I1851</f>
        <v>0</v>
      </c>
      <c r="O107" s="355"/>
      <c r="P107" s="355"/>
      <c r="Q107" s="355"/>
      <c r="R107" s="355"/>
    </row>
    <row r="108" spans="7:18" ht="15">
      <c r="G108" s="339"/>
      <c r="H108" s="424" t="s">
        <v>295</v>
      </c>
      <c r="I108" s="355">
        <v>0</v>
      </c>
      <c r="J108" s="355">
        <f t="shared" si="42"/>
        <v>0</v>
      </c>
      <c r="K108" s="355"/>
      <c r="L108" s="355"/>
      <c r="M108" s="355"/>
      <c r="N108" s="355">
        <f>გადასახდელები!I1852</f>
        <v>0</v>
      </c>
      <c r="O108" s="355"/>
      <c r="P108" s="355"/>
      <c r="Q108" s="355"/>
      <c r="R108" s="355"/>
    </row>
    <row r="109" spans="7:18" ht="15">
      <c r="G109" s="339"/>
      <c r="H109" s="424" t="s">
        <v>296</v>
      </c>
      <c r="I109" s="355">
        <v>0</v>
      </c>
      <c r="J109" s="355">
        <f t="shared" si="42"/>
        <v>0</v>
      </c>
      <c r="K109" s="355"/>
      <c r="L109" s="355"/>
      <c r="M109" s="355"/>
      <c r="N109" s="355">
        <f>გადასახდელები!I1853</f>
        <v>0</v>
      </c>
      <c r="O109" s="355"/>
      <c r="P109" s="355"/>
      <c r="Q109" s="355"/>
      <c r="R109" s="355"/>
    </row>
    <row r="110" spans="7:18" ht="15">
      <c r="G110" s="339"/>
      <c r="H110" s="424" t="s">
        <v>299</v>
      </c>
      <c r="I110" s="355">
        <v>0.1</v>
      </c>
      <c r="J110" s="355">
        <f t="shared" si="42"/>
        <v>0</v>
      </c>
      <c r="K110" s="355"/>
      <c r="L110" s="355"/>
      <c r="M110" s="355"/>
      <c r="N110" s="355">
        <f>გადასახდელები!I1854</f>
        <v>0</v>
      </c>
      <c r="O110" s="355"/>
      <c r="P110" s="355"/>
      <c r="Q110" s="355"/>
      <c r="R110" s="355"/>
    </row>
    <row r="111" spans="7:18" ht="15">
      <c r="G111" s="339"/>
      <c r="H111" s="420" t="s">
        <v>298</v>
      </c>
      <c r="I111" s="355">
        <v>0</v>
      </c>
      <c r="J111" s="355">
        <v>0</v>
      </c>
      <c r="K111" s="355">
        <v>0</v>
      </c>
      <c r="L111" s="355"/>
      <c r="M111" s="355">
        <f>გადასახდელები!H1957</f>
        <v>0</v>
      </c>
      <c r="N111" s="355">
        <f>გადასახდელები!I1855</f>
        <v>0</v>
      </c>
      <c r="O111" s="355">
        <f>გადასახდელები!J1957</f>
        <v>0</v>
      </c>
      <c r="P111" s="355">
        <f>გადასახდელები!K1957</f>
        <v>0</v>
      </c>
      <c r="Q111" s="355">
        <f>გადასახდელები!L1957</f>
        <v>0</v>
      </c>
      <c r="R111" s="355">
        <f>გადასახდელები!M1957</f>
        <v>0</v>
      </c>
    </row>
    <row r="112" spans="7:18" ht="15">
      <c r="G112" s="339"/>
      <c r="H112" s="408" t="s">
        <v>385</v>
      </c>
      <c r="I112" s="355">
        <v>0</v>
      </c>
      <c r="J112" s="355">
        <f t="shared" si="42"/>
        <v>0</v>
      </c>
      <c r="K112" s="355"/>
      <c r="L112" s="355"/>
      <c r="M112" s="355"/>
      <c r="N112" s="355">
        <f>გადასახდელები!I1856</f>
        <v>0</v>
      </c>
      <c r="O112" s="355"/>
      <c r="P112" s="355"/>
      <c r="Q112" s="355"/>
      <c r="R112" s="355"/>
    </row>
    <row r="113" spans="7:18" ht="15">
      <c r="G113" s="339"/>
      <c r="H113" s="408" t="s">
        <v>2415</v>
      </c>
      <c r="I113" s="355">
        <v>0</v>
      </c>
      <c r="J113" s="355">
        <f t="shared" si="42"/>
        <v>0</v>
      </c>
      <c r="K113" s="355"/>
      <c r="L113" s="355"/>
      <c r="M113" s="355"/>
      <c r="N113" s="355">
        <f>გადასახდელები!I1857</f>
        <v>0</v>
      </c>
      <c r="O113" s="355"/>
      <c r="P113" s="355"/>
      <c r="Q113" s="355"/>
      <c r="R113" s="355"/>
    </row>
    <row r="114" spans="7:18" ht="24" customHeight="1">
      <c r="G114" s="603" t="s">
        <v>2453</v>
      </c>
      <c r="H114" s="412" t="s">
        <v>2454</v>
      </c>
      <c r="I114" s="355">
        <v>70.8</v>
      </c>
      <c r="J114" s="355">
        <v>75.5</v>
      </c>
      <c r="K114" s="355">
        <v>75.5</v>
      </c>
      <c r="L114" s="355"/>
      <c r="M114" s="355">
        <f>გადასახდელები!H2076</f>
        <v>22.7</v>
      </c>
      <c r="N114" s="355">
        <f>გადასახდელები!I2076</f>
        <v>22.7</v>
      </c>
      <c r="O114" s="355">
        <f>გადასახდელები!J2076</f>
        <v>0</v>
      </c>
      <c r="P114" s="355">
        <f>გადასახდელები!K2076</f>
        <v>31</v>
      </c>
      <c r="Q114" s="355">
        <f>გადასახდელები!L2076</f>
        <v>31</v>
      </c>
      <c r="R114" s="355">
        <f>გადასახდელები!M2076</f>
        <v>31</v>
      </c>
    </row>
    <row r="115" spans="7:18" ht="15">
      <c r="G115" s="339"/>
      <c r="H115" s="408" t="s">
        <v>2414</v>
      </c>
      <c r="I115" s="355"/>
      <c r="J115" s="355">
        <f t="shared" si="42"/>
        <v>0</v>
      </c>
      <c r="K115" s="355"/>
      <c r="L115" s="355"/>
      <c r="M115" s="355"/>
      <c r="N115" s="355"/>
      <c r="O115" s="355"/>
      <c r="P115" s="355"/>
      <c r="Q115" s="355"/>
      <c r="R115" s="355"/>
    </row>
    <row r="116" spans="7:18" ht="15">
      <c r="G116" s="339"/>
      <c r="H116" s="408" t="s">
        <v>256</v>
      </c>
      <c r="I116" s="355">
        <v>0</v>
      </c>
      <c r="J116" s="355">
        <v>0</v>
      </c>
      <c r="K116" s="355">
        <v>0</v>
      </c>
      <c r="L116" s="355"/>
      <c r="M116" s="355">
        <f>გადასახდელები!H2078</f>
        <v>22.7</v>
      </c>
      <c r="N116" s="355">
        <f>გადასახდელები!I2078</f>
        <v>22.7</v>
      </c>
      <c r="O116" s="355">
        <f>გადასახდელები!J2078</f>
        <v>0</v>
      </c>
      <c r="P116" s="355">
        <f>გადასახდელები!K2078</f>
        <v>31</v>
      </c>
      <c r="Q116" s="355">
        <f>გადასახდელები!L2078</f>
        <v>31</v>
      </c>
      <c r="R116" s="355">
        <f>გადასახდელები!M2078</f>
        <v>31</v>
      </c>
    </row>
    <row r="117" spans="7:18" ht="15">
      <c r="G117" s="339"/>
      <c r="H117" s="408" t="s">
        <v>257</v>
      </c>
      <c r="I117" s="355">
        <v>0</v>
      </c>
      <c r="J117" s="355">
        <f t="shared" si="42"/>
        <v>0</v>
      </c>
      <c r="K117" s="355">
        <v>0</v>
      </c>
      <c r="L117" s="355"/>
      <c r="M117" s="355">
        <f>გადასახდელები!H2079</f>
        <v>0</v>
      </c>
      <c r="N117" s="355">
        <f>გადასახდელები!I2089</f>
        <v>0</v>
      </c>
      <c r="O117" s="355">
        <f>გადასახდელები!J2079</f>
        <v>0</v>
      </c>
      <c r="P117" s="355"/>
      <c r="Q117" s="355"/>
      <c r="R117" s="355"/>
    </row>
    <row r="118" spans="7:18" ht="15">
      <c r="G118" s="339"/>
      <c r="H118" s="424" t="s">
        <v>268</v>
      </c>
      <c r="I118" s="355">
        <v>0</v>
      </c>
      <c r="J118" s="355">
        <f t="shared" si="42"/>
        <v>0</v>
      </c>
      <c r="K118" s="355">
        <v>0</v>
      </c>
      <c r="L118" s="355"/>
      <c r="M118" s="355">
        <f>გადასახდელები!H2080</f>
        <v>0</v>
      </c>
      <c r="N118" s="355">
        <f>გადასახდელები!I2090</f>
        <v>22.7</v>
      </c>
      <c r="O118" s="355">
        <f>გადასახდელები!J2080</f>
        <v>0</v>
      </c>
      <c r="P118" s="355"/>
      <c r="Q118" s="355"/>
      <c r="R118" s="355"/>
    </row>
    <row r="119" spans="7:18" ht="15">
      <c r="G119" s="339"/>
      <c r="H119" s="420" t="s">
        <v>301</v>
      </c>
      <c r="I119" s="355">
        <v>70.795000000000002</v>
      </c>
      <c r="J119" s="355">
        <v>75.5</v>
      </c>
      <c r="K119" s="355">
        <v>75.5</v>
      </c>
      <c r="L119" s="355"/>
      <c r="M119" s="355">
        <f>გადასახდელები!H2081</f>
        <v>0</v>
      </c>
      <c r="N119" s="355">
        <f>გადასახდელები!I2081</f>
        <v>0</v>
      </c>
      <c r="O119" s="355">
        <f>გადასახდელები!J2081</f>
        <v>0</v>
      </c>
      <c r="P119" s="355">
        <f>გადასახდელები!K2158</f>
        <v>0</v>
      </c>
      <c r="Q119" s="355">
        <f>გადასახდელები!L2158</f>
        <v>0</v>
      </c>
      <c r="R119" s="355">
        <f>გადასახდელები!M2158</f>
        <v>0</v>
      </c>
    </row>
    <row r="120" spans="7:18" ht="15">
      <c r="G120" s="339"/>
      <c r="H120" s="424" t="s">
        <v>295</v>
      </c>
      <c r="I120" s="355">
        <v>0</v>
      </c>
      <c r="J120" s="355">
        <f t="shared" si="42"/>
        <v>0</v>
      </c>
      <c r="K120" s="355">
        <v>0</v>
      </c>
      <c r="L120" s="355"/>
      <c r="M120" s="355">
        <f>გადასახდელები!H2082</f>
        <v>0</v>
      </c>
      <c r="N120" s="355">
        <f>გადასახდელები!I2082</f>
        <v>0</v>
      </c>
      <c r="O120" s="355">
        <f>გადასახდელები!J2082</f>
        <v>0</v>
      </c>
      <c r="P120" s="355"/>
      <c r="Q120" s="355"/>
      <c r="R120" s="355"/>
    </row>
    <row r="121" spans="7:18" ht="15">
      <c r="G121" s="339"/>
      <c r="H121" s="424" t="s">
        <v>296</v>
      </c>
      <c r="I121" s="355">
        <v>0</v>
      </c>
      <c r="J121" s="355">
        <f t="shared" si="42"/>
        <v>0</v>
      </c>
      <c r="K121" s="355">
        <v>0</v>
      </c>
      <c r="L121" s="355"/>
      <c r="M121" s="355">
        <f>გადასახდელები!H2083</f>
        <v>0</v>
      </c>
      <c r="N121" s="355">
        <f>გადასახდელები!I2083</f>
        <v>0</v>
      </c>
      <c r="O121" s="355">
        <f>გადასახდელები!J2083</f>
        <v>0</v>
      </c>
      <c r="P121" s="355"/>
      <c r="Q121" s="355"/>
      <c r="R121" s="355"/>
    </row>
    <row r="122" spans="7:18" ht="15">
      <c r="G122" s="339"/>
      <c r="H122" s="424" t="s">
        <v>299</v>
      </c>
      <c r="I122" s="355">
        <v>0</v>
      </c>
      <c r="J122" s="355">
        <f t="shared" si="42"/>
        <v>0</v>
      </c>
      <c r="K122" s="355">
        <v>0</v>
      </c>
      <c r="L122" s="355"/>
      <c r="M122" s="355">
        <f>გადასახდელები!H2084</f>
        <v>0</v>
      </c>
      <c r="N122" s="355">
        <f>გადასახდელები!I2084</f>
        <v>0</v>
      </c>
      <c r="O122" s="355">
        <f>გადასახდელები!J2084</f>
        <v>0</v>
      </c>
      <c r="P122" s="355"/>
      <c r="Q122" s="355"/>
      <c r="R122" s="355"/>
    </row>
    <row r="123" spans="7:18" ht="15">
      <c r="G123" s="339"/>
      <c r="H123" s="424" t="s">
        <v>298</v>
      </c>
      <c r="I123" s="355">
        <v>0</v>
      </c>
      <c r="J123" s="355">
        <f t="shared" si="42"/>
        <v>0</v>
      </c>
      <c r="K123" s="355">
        <v>0</v>
      </c>
      <c r="L123" s="355"/>
      <c r="M123" s="355">
        <f>გადასახდელები!H2085</f>
        <v>0</v>
      </c>
      <c r="N123" s="355">
        <f>გადასახდელები!I2085</f>
        <v>0</v>
      </c>
      <c r="O123" s="355">
        <f>გადასახდელები!J2085</f>
        <v>0</v>
      </c>
      <c r="P123" s="355"/>
      <c r="Q123" s="355"/>
      <c r="R123" s="355"/>
    </row>
    <row r="124" spans="7:18" ht="15">
      <c r="G124" s="339"/>
      <c r="H124" s="408" t="s">
        <v>385</v>
      </c>
      <c r="I124" s="355">
        <v>0</v>
      </c>
      <c r="J124" s="355">
        <f t="shared" si="42"/>
        <v>0</v>
      </c>
      <c r="K124" s="355">
        <v>0</v>
      </c>
      <c r="L124" s="355"/>
      <c r="M124" s="355"/>
      <c r="N124" s="355"/>
      <c r="O124" s="355"/>
      <c r="P124" s="355"/>
      <c r="Q124" s="355"/>
      <c r="R124" s="355"/>
    </row>
    <row r="125" spans="7:18" ht="15">
      <c r="G125" s="339"/>
      <c r="H125" s="408" t="s">
        <v>2415</v>
      </c>
      <c r="I125" s="355">
        <v>0</v>
      </c>
      <c r="J125" s="355">
        <v>0</v>
      </c>
      <c r="K125" s="355">
        <v>0</v>
      </c>
      <c r="L125" s="355"/>
      <c r="M125" s="355">
        <f>გადასახდელები!H2289</f>
        <v>0</v>
      </c>
      <c r="N125" s="355">
        <f>გადასახდელები!I2289</f>
        <v>0</v>
      </c>
      <c r="O125" s="355">
        <f>გადასახდელები!J2289</f>
        <v>0</v>
      </c>
      <c r="P125" s="355">
        <f>გადასახდელები!K2289</f>
        <v>0</v>
      </c>
      <c r="Q125" s="355">
        <f>გადასახდელები!L2289</f>
        <v>0</v>
      </c>
      <c r="R125" s="355">
        <f>გადასახდელები!M2289</f>
        <v>0</v>
      </c>
    </row>
    <row r="126" spans="7:18" ht="31.5" customHeight="1">
      <c r="G126" s="454" t="s">
        <v>109</v>
      </c>
      <c r="H126" s="455" t="s">
        <v>1962</v>
      </c>
      <c r="I126" s="456" t="e">
        <f t="shared" ref="I126:I137" si="43">I138+I223+I283+I319+I355+I367+I427+I475+I511</f>
        <v>#REF!</v>
      </c>
      <c r="J126" s="602" t="e">
        <f t="shared" si="42"/>
        <v>#REF!</v>
      </c>
      <c r="K126" s="602" t="e">
        <f t="shared" ref="K126:L137" si="44">K138+K223+K283+K319+K355+K367+K427+K475+K511</f>
        <v>#REF!</v>
      </c>
      <c r="L126" s="457" t="e">
        <f t="shared" si="44"/>
        <v>#REF!</v>
      </c>
      <c r="M126" s="456">
        <f>გადასახდელები!H2536</f>
        <v>8119.0050000000001</v>
      </c>
      <c r="N126" s="456">
        <f>გადასახდელები!I2536</f>
        <v>5251.6</v>
      </c>
      <c r="O126" s="456">
        <f>გადასახდელები!J2536</f>
        <v>2867.4050000000002</v>
      </c>
      <c r="P126" s="355">
        <f>გადასახდელები!K2536</f>
        <v>6998.3</v>
      </c>
      <c r="Q126" s="355">
        <f>გადასახდელები!L2536</f>
        <v>8848.2999999999993</v>
      </c>
      <c r="R126" s="355">
        <f>გადასახდელები!M2536</f>
        <v>9904.2999999999993</v>
      </c>
    </row>
    <row r="127" spans="7:18" ht="15">
      <c r="G127" s="339"/>
      <c r="H127" s="408" t="s">
        <v>2414</v>
      </c>
      <c r="I127" s="355" t="e">
        <f t="shared" si="43"/>
        <v>#REF!</v>
      </c>
      <c r="J127" s="355" t="e">
        <f t="shared" si="42"/>
        <v>#REF!</v>
      </c>
      <c r="K127" s="355" t="e">
        <f t="shared" si="44"/>
        <v>#REF!</v>
      </c>
      <c r="L127" s="355" t="e">
        <f t="shared" si="44"/>
        <v>#REF!</v>
      </c>
      <c r="M127" s="355"/>
      <c r="N127" s="355"/>
      <c r="O127" s="355"/>
      <c r="P127" s="355"/>
      <c r="Q127" s="355"/>
      <c r="R127" s="355"/>
    </row>
    <row r="128" spans="7:18" ht="15">
      <c r="G128" s="339"/>
      <c r="H128" s="408" t="s">
        <v>256</v>
      </c>
      <c r="I128" s="355" t="e">
        <f t="shared" si="43"/>
        <v>#REF!</v>
      </c>
      <c r="J128" s="355" t="e">
        <f t="shared" si="42"/>
        <v>#REF!</v>
      </c>
      <c r="K128" s="355" t="e">
        <f t="shared" si="44"/>
        <v>#REF!</v>
      </c>
      <c r="L128" s="355" t="e">
        <f t="shared" si="44"/>
        <v>#REF!</v>
      </c>
      <c r="M128" s="355">
        <f>გადასახდელები!H2538</f>
        <v>522.5</v>
      </c>
      <c r="N128" s="355">
        <f>გადასახდელები!I2538</f>
        <v>522.5</v>
      </c>
      <c r="O128" s="355">
        <f>გადასახდელები!J2538</f>
        <v>0</v>
      </c>
      <c r="P128" s="355">
        <f>გადასახდელები!K2538</f>
        <v>522.5</v>
      </c>
      <c r="Q128" s="355">
        <f>გადასახდელები!L2538</f>
        <v>522.5</v>
      </c>
      <c r="R128" s="355">
        <f>გადასახდელები!M2538</f>
        <v>522.5</v>
      </c>
    </row>
    <row r="129" spans="7:18" ht="15">
      <c r="G129" s="339"/>
      <c r="H129" s="408" t="s">
        <v>257</v>
      </c>
      <c r="I129" s="355" t="e">
        <f t="shared" si="43"/>
        <v>#REF!</v>
      </c>
      <c r="J129" s="355" t="e">
        <f t="shared" si="42"/>
        <v>#REF!</v>
      </c>
      <c r="K129" s="355" t="e">
        <f t="shared" si="44"/>
        <v>#REF!</v>
      </c>
      <c r="L129" s="355" t="e">
        <f t="shared" si="44"/>
        <v>#REF!</v>
      </c>
      <c r="M129" s="355"/>
      <c r="N129" s="355"/>
      <c r="O129" s="355"/>
      <c r="P129" s="355"/>
      <c r="Q129" s="355"/>
      <c r="R129" s="355"/>
    </row>
    <row r="130" spans="7:18" ht="15">
      <c r="G130" s="339"/>
      <c r="H130" s="420" t="s">
        <v>268</v>
      </c>
      <c r="I130" s="355" t="e">
        <f t="shared" si="43"/>
        <v>#REF!</v>
      </c>
      <c r="J130" s="355" t="e">
        <f t="shared" si="42"/>
        <v>#REF!</v>
      </c>
      <c r="K130" s="355" t="e">
        <f t="shared" si="44"/>
        <v>#REF!</v>
      </c>
      <c r="L130" s="355" t="e">
        <f t="shared" si="44"/>
        <v>#REF!</v>
      </c>
      <c r="M130" s="355">
        <f>გადასახდელები!H2550</f>
        <v>0</v>
      </c>
      <c r="N130" s="355">
        <f>გადასახდელები!I2550</f>
        <v>0</v>
      </c>
      <c r="O130" s="355">
        <f>გადასახდელები!J2550</f>
        <v>0</v>
      </c>
      <c r="P130" s="355">
        <f>გადასახდელები!K2550</f>
        <v>0</v>
      </c>
      <c r="Q130" s="355">
        <f>გადასახდელები!L2550</f>
        <v>0</v>
      </c>
      <c r="R130" s="355">
        <f>გადასახდელები!M2550</f>
        <v>0</v>
      </c>
    </row>
    <row r="131" spans="7:18" ht="15">
      <c r="G131" s="339"/>
      <c r="H131" s="424" t="s">
        <v>301</v>
      </c>
      <c r="I131" s="355" t="e">
        <f t="shared" si="43"/>
        <v>#REF!</v>
      </c>
      <c r="J131" s="355" t="e">
        <f t="shared" si="42"/>
        <v>#REF!</v>
      </c>
      <c r="K131" s="355" t="e">
        <f t="shared" si="44"/>
        <v>#REF!</v>
      </c>
      <c r="L131" s="355" t="e">
        <f t="shared" si="44"/>
        <v>#REF!</v>
      </c>
      <c r="M131" s="355"/>
      <c r="N131" s="355"/>
      <c r="O131" s="355"/>
      <c r="P131" s="355"/>
      <c r="Q131" s="355"/>
      <c r="R131" s="355"/>
    </row>
    <row r="132" spans="7:18" ht="15">
      <c r="G132" s="339"/>
      <c r="H132" s="420" t="s">
        <v>295</v>
      </c>
      <c r="I132" s="355" t="e">
        <f t="shared" si="43"/>
        <v>#REF!</v>
      </c>
      <c r="J132" s="355" t="e">
        <f t="shared" si="42"/>
        <v>#REF!</v>
      </c>
      <c r="K132" s="355" t="e">
        <f t="shared" si="44"/>
        <v>#REF!</v>
      </c>
      <c r="L132" s="355" t="e">
        <f t="shared" si="44"/>
        <v>#REF!</v>
      </c>
      <c r="M132" s="355">
        <f>გადასახდელები!H2626</f>
        <v>522.5</v>
      </c>
      <c r="N132" s="355">
        <f>გადასახდელები!I2626</f>
        <v>522.5</v>
      </c>
      <c r="O132" s="355">
        <f>გადასახდელები!J2626</f>
        <v>0</v>
      </c>
      <c r="P132" s="355">
        <f>გადასახდელები!K2626</f>
        <v>522.5</v>
      </c>
      <c r="Q132" s="355">
        <f>გადასახდელები!L2626</f>
        <v>522.5</v>
      </c>
      <c r="R132" s="355">
        <f>გადასახდელები!M2626</f>
        <v>522.5</v>
      </c>
    </row>
    <row r="133" spans="7:18" ht="15">
      <c r="G133" s="339"/>
      <c r="H133" s="424" t="s">
        <v>296</v>
      </c>
      <c r="I133" s="355" t="e">
        <f t="shared" si="43"/>
        <v>#REF!</v>
      </c>
      <c r="J133" s="355" t="e">
        <f t="shared" si="42"/>
        <v>#REF!</v>
      </c>
      <c r="K133" s="355" t="e">
        <f t="shared" si="44"/>
        <v>#REF!</v>
      </c>
      <c r="L133" s="355" t="e">
        <f t="shared" si="44"/>
        <v>#REF!</v>
      </c>
      <c r="M133" s="355"/>
      <c r="N133" s="355"/>
      <c r="O133" s="355"/>
      <c r="P133" s="355"/>
      <c r="Q133" s="355"/>
      <c r="R133" s="355"/>
    </row>
    <row r="134" spans="7:18" ht="15">
      <c r="G134" s="339"/>
      <c r="H134" s="424" t="s">
        <v>299</v>
      </c>
      <c r="I134" s="355" t="e">
        <f t="shared" si="43"/>
        <v>#REF!</v>
      </c>
      <c r="J134" s="355" t="e">
        <f t="shared" si="42"/>
        <v>#REF!</v>
      </c>
      <c r="K134" s="355" t="e">
        <f t="shared" si="44"/>
        <v>#REF!</v>
      </c>
      <c r="L134" s="355" t="e">
        <f t="shared" si="44"/>
        <v>#REF!</v>
      </c>
      <c r="M134" s="355"/>
      <c r="N134" s="355"/>
      <c r="O134" s="355"/>
      <c r="P134" s="355"/>
      <c r="Q134" s="355"/>
      <c r="R134" s="355"/>
    </row>
    <row r="135" spans="7:18" ht="15">
      <c r="G135" s="339"/>
      <c r="H135" s="424" t="s">
        <v>298</v>
      </c>
      <c r="I135" s="355" t="e">
        <f t="shared" si="43"/>
        <v>#REF!</v>
      </c>
      <c r="J135" s="355" t="e">
        <f t="shared" si="42"/>
        <v>#REF!</v>
      </c>
      <c r="K135" s="355" t="e">
        <f t="shared" si="44"/>
        <v>#REF!</v>
      </c>
      <c r="L135" s="355" t="e">
        <f t="shared" si="44"/>
        <v>#REF!</v>
      </c>
      <c r="M135" s="355">
        <f>გადასახდელები!H2647</f>
        <v>0</v>
      </c>
      <c r="N135" s="355">
        <f>გადასახდელები!I2647</f>
        <v>0</v>
      </c>
      <c r="O135" s="355">
        <f>გადასახდელები!J2647</f>
        <v>0</v>
      </c>
      <c r="P135" s="355">
        <f>გადასახდელები!K2647</f>
        <v>0</v>
      </c>
      <c r="Q135" s="355">
        <f>გადასახდელები!L2647</f>
        <v>0</v>
      </c>
      <c r="R135" s="355">
        <f>გადასახდელები!M2647</f>
        <v>0</v>
      </c>
    </row>
    <row r="136" spans="7:18" ht="15">
      <c r="G136" s="339"/>
      <c r="H136" s="408" t="s">
        <v>385</v>
      </c>
      <c r="I136" s="355" t="e">
        <f t="shared" si="43"/>
        <v>#REF!</v>
      </c>
      <c r="J136" s="355" t="e">
        <f t="shared" si="42"/>
        <v>#REF!</v>
      </c>
      <c r="K136" s="355" t="e">
        <f t="shared" si="44"/>
        <v>#REF!</v>
      </c>
      <c r="L136" s="355" t="e">
        <f t="shared" si="44"/>
        <v>#REF!</v>
      </c>
      <c r="M136" s="355">
        <f>გადასახდელები!H2670</f>
        <v>7596.5050000000001</v>
      </c>
      <c r="N136" s="355">
        <f>გადასახდელები!I2670</f>
        <v>4729.1000000000004</v>
      </c>
      <c r="O136" s="355">
        <f>გადასახდელები!J2670</f>
        <v>2867.4050000000002</v>
      </c>
      <c r="P136" s="355">
        <f>გადასახდელები!K2670</f>
        <v>6475.8</v>
      </c>
      <c r="Q136" s="355">
        <f>გადასახდელები!L2670</f>
        <v>8325.7999999999993</v>
      </c>
      <c r="R136" s="355">
        <f>გადასახდელები!M2670</f>
        <v>9381.7999999999993</v>
      </c>
    </row>
    <row r="137" spans="7:18" ht="15">
      <c r="G137" s="339"/>
      <c r="H137" s="408" t="s">
        <v>2415</v>
      </c>
      <c r="I137" s="355" t="e">
        <f t="shared" si="43"/>
        <v>#REF!</v>
      </c>
      <c r="J137" s="355" t="e">
        <f t="shared" si="42"/>
        <v>#REF!</v>
      </c>
      <c r="K137" s="355" t="e">
        <f t="shared" si="44"/>
        <v>#REF!</v>
      </c>
      <c r="L137" s="355" t="e">
        <f t="shared" si="44"/>
        <v>#REF!</v>
      </c>
      <c r="M137" s="355"/>
      <c r="N137" s="355"/>
      <c r="O137" s="355"/>
      <c r="P137" s="355"/>
      <c r="Q137" s="355"/>
      <c r="R137" s="355"/>
    </row>
    <row r="138" spans="7:18" ht="15">
      <c r="G138" s="374" t="s">
        <v>502</v>
      </c>
      <c r="H138" s="412" t="s">
        <v>1968</v>
      </c>
      <c r="I138" s="355">
        <v>4287.6000000000004</v>
      </c>
      <c r="J138" s="355">
        <f t="shared" si="42"/>
        <v>14391.1</v>
      </c>
      <c r="K138" s="355">
        <v>7137.5</v>
      </c>
      <c r="L138" s="355">
        <v>7253.6</v>
      </c>
      <c r="M138" s="355">
        <f>გადასახდელები!H2766</f>
        <v>5904.0050000000001</v>
      </c>
      <c r="N138" s="355">
        <f>გადასახდელები!I2766</f>
        <v>3036.6</v>
      </c>
      <c r="O138" s="355">
        <f>გადასახდელები!J2766</f>
        <v>2867.4050000000002</v>
      </c>
      <c r="P138" s="355">
        <f>გადასახდელები!K2766</f>
        <v>4475.8</v>
      </c>
      <c r="Q138" s="355">
        <f>გადასახდელები!L2766</f>
        <v>6325.8</v>
      </c>
      <c r="R138" s="355">
        <f>გადასახდელები!M2766</f>
        <v>7381.8</v>
      </c>
    </row>
    <row r="139" spans="7:18" ht="15">
      <c r="G139" s="339"/>
      <c r="H139" s="408" t="s">
        <v>2414</v>
      </c>
      <c r="I139" s="355"/>
      <c r="J139" s="355">
        <f t="shared" si="42"/>
        <v>0</v>
      </c>
      <c r="K139" s="355"/>
      <c r="L139" s="355"/>
      <c r="M139" s="355"/>
      <c r="N139" s="355"/>
      <c r="O139" s="355"/>
      <c r="P139" s="355"/>
      <c r="Q139" s="355"/>
      <c r="R139" s="355"/>
    </row>
    <row r="140" spans="7:18" ht="15">
      <c r="G140" s="339"/>
      <c r="H140" s="408" t="s">
        <v>256</v>
      </c>
      <c r="I140" s="355"/>
      <c r="J140" s="355">
        <f t="shared" si="42"/>
        <v>100</v>
      </c>
      <c r="K140" s="355">
        <v>100</v>
      </c>
      <c r="L140" s="355"/>
      <c r="M140" s="355">
        <f>გადასახდელები!H2768</f>
        <v>0</v>
      </c>
      <c r="N140" s="355">
        <f>გადასახდელები!I2768</f>
        <v>0</v>
      </c>
      <c r="O140" s="355">
        <f>გადასახდელები!J2768</f>
        <v>0</v>
      </c>
      <c r="P140" s="355">
        <f>გადასახდელები!K2768</f>
        <v>0</v>
      </c>
      <c r="Q140" s="355">
        <f>გადასახდელები!L2768</f>
        <v>0</v>
      </c>
      <c r="R140" s="355">
        <f>გადასახდელები!M2768</f>
        <v>0</v>
      </c>
    </row>
    <row r="141" spans="7:18" ht="15">
      <c r="G141" s="339"/>
      <c r="H141" s="408" t="s">
        <v>257</v>
      </c>
      <c r="I141" s="355">
        <v>0</v>
      </c>
      <c r="J141" s="355">
        <f t="shared" si="42"/>
        <v>0</v>
      </c>
      <c r="K141" s="355"/>
      <c r="L141" s="355"/>
      <c r="M141" s="355"/>
      <c r="N141" s="355"/>
      <c r="O141" s="355"/>
      <c r="P141" s="355"/>
      <c r="Q141" s="355"/>
      <c r="R141" s="355"/>
    </row>
    <row r="142" spans="7:18" ht="15">
      <c r="G142" s="339"/>
      <c r="H142" s="420" t="s">
        <v>268</v>
      </c>
      <c r="I142" s="355">
        <v>0</v>
      </c>
      <c r="J142" s="355">
        <f t="shared" si="42"/>
        <v>100</v>
      </c>
      <c r="K142" s="355">
        <v>100</v>
      </c>
      <c r="L142" s="355"/>
      <c r="M142" s="355">
        <f>გადასახდელები!H2780</f>
        <v>0</v>
      </c>
      <c r="N142" s="355">
        <f>გადასახდელები!I2780</f>
        <v>0</v>
      </c>
      <c r="O142" s="355">
        <f>გადასახდელები!J2780</f>
        <v>0</v>
      </c>
      <c r="P142" s="355">
        <f>გადასახდელები!K2780</f>
        <v>0</v>
      </c>
      <c r="Q142" s="355">
        <f>გადასახდელები!L2780</f>
        <v>0</v>
      </c>
      <c r="R142" s="355">
        <f>გადასახდელები!M2780</f>
        <v>0</v>
      </c>
    </row>
    <row r="143" spans="7:18" ht="15">
      <c r="G143" s="339"/>
      <c r="H143" s="424" t="s">
        <v>301</v>
      </c>
      <c r="I143" s="355"/>
      <c r="J143" s="355">
        <f t="shared" si="42"/>
        <v>0</v>
      </c>
      <c r="K143" s="355"/>
      <c r="L143" s="355"/>
      <c r="M143" s="355"/>
      <c r="N143" s="355"/>
      <c r="O143" s="355"/>
      <c r="P143" s="355"/>
      <c r="Q143" s="355"/>
      <c r="R143" s="355"/>
    </row>
    <row r="144" spans="7:18" ht="15">
      <c r="G144" s="339"/>
      <c r="H144" s="424" t="s">
        <v>295</v>
      </c>
      <c r="I144" s="355"/>
      <c r="J144" s="355">
        <f t="shared" si="42"/>
        <v>0</v>
      </c>
      <c r="K144" s="355"/>
      <c r="L144" s="355"/>
      <c r="M144" s="355"/>
      <c r="N144" s="355"/>
      <c r="O144" s="355"/>
      <c r="P144" s="355"/>
      <c r="Q144" s="355"/>
      <c r="R144" s="355"/>
    </row>
    <row r="145" spans="7:18" ht="15">
      <c r="G145" s="339"/>
      <c r="H145" s="424" t="s">
        <v>296</v>
      </c>
      <c r="I145" s="355"/>
      <c r="J145" s="355">
        <f t="shared" si="42"/>
        <v>0</v>
      </c>
      <c r="K145" s="355"/>
      <c r="L145" s="355"/>
      <c r="M145" s="355"/>
      <c r="N145" s="355"/>
      <c r="O145" s="355"/>
      <c r="P145" s="355"/>
      <c r="Q145" s="355"/>
      <c r="R145" s="355"/>
    </row>
    <row r="146" spans="7:18" ht="15">
      <c r="G146" s="339"/>
      <c r="H146" s="424" t="s">
        <v>299</v>
      </c>
      <c r="I146" s="355"/>
      <c r="J146" s="355">
        <f t="shared" si="42"/>
        <v>0</v>
      </c>
      <c r="K146" s="355"/>
      <c r="L146" s="355"/>
      <c r="M146" s="355"/>
      <c r="N146" s="355"/>
      <c r="O146" s="355"/>
      <c r="P146" s="355"/>
      <c r="Q146" s="355"/>
      <c r="R146" s="355"/>
    </row>
    <row r="147" spans="7:18" ht="15">
      <c r="G147" s="339"/>
      <c r="H147" s="424" t="s">
        <v>298</v>
      </c>
      <c r="I147" s="355"/>
      <c r="J147" s="355">
        <f t="shared" si="42"/>
        <v>0</v>
      </c>
      <c r="K147" s="355"/>
      <c r="L147" s="355"/>
      <c r="M147" s="355"/>
      <c r="N147" s="355"/>
      <c r="O147" s="355"/>
      <c r="P147" s="355"/>
      <c r="Q147" s="355"/>
      <c r="R147" s="355"/>
    </row>
    <row r="148" spans="7:18" ht="15">
      <c r="G148" s="339"/>
      <c r="H148" s="408" t="s">
        <v>385</v>
      </c>
      <c r="I148" s="355">
        <v>4287.6000000000004</v>
      </c>
      <c r="J148" s="355">
        <f t="shared" si="42"/>
        <v>14291.1</v>
      </c>
      <c r="K148" s="355">
        <v>7037.5</v>
      </c>
      <c r="L148" s="355">
        <v>7253.6</v>
      </c>
      <c r="M148" s="355">
        <f>გადასახდელები!H2900</f>
        <v>5904.0050000000001</v>
      </c>
      <c r="N148" s="355">
        <f>გადასახდელები!I2900</f>
        <v>3036.6</v>
      </c>
      <c r="O148" s="355">
        <f>გადასახდელები!J2900</f>
        <v>2867.4050000000002</v>
      </c>
      <c r="P148" s="355">
        <f>გადასახდელები!K2900</f>
        <v>4475.8</v>
      </c>
      <c r="Q148" s="355">
        <f>გადასახდელები!L2900</f>
        <v>6325.8</v>
      </c>
      <c r="R148" s="355">
        <f>გადასახდელები!M2900</f>
        <v>7381.8</v>
      </c>
    </row>
    <row r="149" spans="7:18" ht="15">
      <c r="G149" s="339"/>
      <c r="H149" s="408" t="s">
        <v>2415</v>
      </c>
      <c r="I149" s="355"/>
      <c r="J149" s="355">
        <f t="shared" si="42"/>
        <v>0</v>
      </c>
      <c r="K149" s="355"/>
      <c r="L149" s="355"/>
      <c r="M149" s="355"/>
      <c r="N149" s="355"/>
      <c r="O149" s="355"/>
      <c r="P149" s="355"/>
      <c r="Q149" s="355"/>
      <c r="R149" s="355"/>
    </row>
    <row r="150" spans="7:18" ht="15">
      <c r="G150" s="374" t="s">
        <v>580</v>
      </c>
      <c r="H150" s="412" t="s">
        <v>2296</v>
      </c>
      <c r="I150" s="355">
        <v>0</v>
      </c>
      <c r="J150" s="355">
        <f t="shared" si="42"/>
        <v>100</v>
      </c>
      <c r="K150" s="355">
        <v>100</v>
      </c>
      <c r="L150" s="355"/>
      <c r="M150" s="355">
        <f>გადასახდელები!H2996</f>
        <v>0</v>
      </c>
      <c r="N150" s="355">
        <f>გადასახდელები!I2996</f>
        <v>0</v>
      </c>
      <c r="O150" s="355">
        <f>გადასახდელები!J2996</f>
        <v>0</v>
      </c>
      <c r="P150" s="355">
        <f>გადასახდელები!K2996</f>
        <v>0</v>
      </c>
      <c r="Q150" s="355">
        <f>გადასახდელები!L2996</f>
        <v>0</v>
      </c>
      <c r="R150" s="355">
        <f>გადასახდელები!M2996</f>
        <v>0</v>
      </c>
    </row>
    <row r="151" spans="7:18" ht="15">
      <c r="G151" s="339"/>
      <c r="H151" s="408" t="s">
        <v>2414</v>
      </c>
      <c r="I151" s="355"/>
      <c r="J151" s="355">
        <f t="shared" si="42"/>
        <v>0</v>
      </c>
      <c r="K151" s="355"/>
      <c r="L151" s="355"/>
      <c r="M151" s="355"/>
      <c r="N151" s="355"/>
      <c r="O151" s="355"/>
      <c r="P151" s="355"/>
      <c r="Q151" s="355"/>
      <c r="R151" s="355"/>
    </row>
    <row r="152" spans="7:18" ht="15">
      <c r="G152" s="339"/>
      <c r="H152" s="408" t="s">
        <v>256</v>
      </c>
      <c r="I152" s="355">
        <v>0</v>
      </c>
      <c r="J152" s="355">
        <f t="shared" si="42"/>
        <v>100</v>
      </c>
      <c r="K152" s="355">
        <v>100</v>
      </c>
      <c r="L152" s="355"/>
      <c r="M152" s="355">
        <f>გადასახდელები!H2998</f>
        <v>0</v>
      </c>
      <c r="N152" s="355">
        <f>გადასახდელები!I2998</f>
        <v>0</v>
      </c>
      <c r="O152" s="355">
        <f>გადასახდელები!J2998</f>
        <v>0</v>
      </c>
      <c r="P152" s="355">
        <f>გადასახდელები!K2998</f>
        <v>0</v>
      </c>
      <c r="Q152" s="355">
        <f>გადასახდელები!L2998</f>
        <v>0</v>
      </c>
      <c r="R152" s="355">
        <f>გადასახდელები!M2998</f>
        <v>0</v>
      </c>
    </row>
    <row r="153" spans="7:18" ht="15">
      <c r="G153" s="339"/>
      <c r="H153" s="408" t="s">
        <v>257</v>
      </c>
      <c r="I153" s="355"/>
      <c r="J153" s="355">
        <f t="shared" si="42"/>
        <v>0</v>
      </c>
      <c r="K153" s="355"/>
      <c r="L153" s="355"/>
      <c r="M153" s="355"/>
      <c r="N153" s="355"/>
      <c r="O153" s="355"/>
      <c r="P153" s="355"/>
      <c r="Q153" s="355"/>
      <c r="R153" s="355"/>
    </row>
    <row r="154" spans="7:18" ht="15">
      <c r="G154" s="339"/>
      <c r="H154" s="420" t="s">
        <v>268</v>
      </c>
      <c r="I154" s="355"/>
      <c r="J154" s="355">
        <f t="shared" si="42"/>
        <v>100</v>
      </c>
      <c r="K154" s="355">
        <v>100</v>
      </c>
      <c r="L154" s="355"/>
      <c r="M154" s="355">
        <f>გადასახდელები!H3010</f>
        <v>0</v>
      </c>
      <c r="N154" s="355">
        <f>გადასახდელები!I3010</f>
        <v>0</v>
      </c>
      <c r="O154" s="355">
        <f>გადასახდელები!J3010</f>
        <v>0</v>
      </c>
      <c r="P154" s="355">
        <f>გადასახდელები!K3010</f>
        <v>0</v>
      </c>
      <c r="Q154" s="355">
        <f>გადასახდელები!L3010</f>
        <v>0</v>
      </c>
      <c r="R154" s="355">
        <f>გადასახდელები!M3010</f>
        <v>0</v>
      </c>
    </row>
    <row r="155" spans="7:18" ht="15">
      <c r="G155" s="339"/>
      <c r="H155" s="424" t="s">
        <v>301</v>
      </c>
      <c r="I155" s="355"/>
      <c r="J155" s="355">
        <f t="shared" ref="J155:J267" si="45">SUBTOTAL(9,K155:L155)</f>
        <v>0</v>
      </c>
      <c r="K155" s="355"/>
      <c r="L155" s="355"/>
      <c r="M155" s="355"/>
      <c r="N155" s="355"/>
      <c r="O155" s="355"/>
      <c r="P155" s="355"/>
      <c r="Q155" s="355"/>
      <c r="R155" s="355"/>
    </row>
    <row r="156" spans="7:18" ht="15">
      <c r="G156" s="339"/>
      <c r="H156" s="424" t="s">
        <v>295</v>
      </c>
      <c r="I156" s="355"/>
      <c r="J156" s="355">
        <f t="shared" si="45"/>
        <v>0</v>
      </c>
      <c r="K156" s="355"/>
      <c r="L156" s="355"/>
      <c r="M156" s="355"/>
      <c r="N156" s="355"/>
      <c r="O156" s="355"/>
      <c r="P156" s="355"/>
      <c r="Q156" s="355"/>
      <c r="R156" s="355"/>
    </row>
    <row r="157" spans="7:18" ht="15">
      <c r="G157" s="339"/>
      <c r="H157" s="424" t="s">
        <v>296</v>
      </c>
      <c r="I157" s="355"/>
      <c r="J157" s="355">
        <f t="shared" si="45"/>
        <v>0</v>
      </c>
      <c r="K157" s="355"/>
      <c r="L157" s="355"/>
      <c r="M157" s="355"/>
      <c r="N157" s="355"/>
      <c r="O157" s="355"/>
      <c r="P157" s="355"/>
      <c r="Q157" s="355"/>
      <c r="R157" s="355"/>
    </row>
    <row r="158" spans="7:18" ht="15">
      <c r="G158" s="339"/>
      <c r="H158" s="424" t="s">
        <v>299</v>
      </c>
      <c r="I158" s="355"/>
      <c r="J158" s="355">
        <f t="shared" si="45"/>
        <v>0</v>
      </c>
      <c r="K158" s="355"/>
      <c r="L158" s="355"/>
      <c r="M158" s="355"/>
      <c r="N158" s="355"/>
      <c r="O158" s="355"/>
      <c r="P158" s="355"/>
      <c r="Q158" s="355"/>
      <c r="R158" s="355"/>
    </row>
    <row r="159" spans="7:18" ht="15">
      <c r="G159" s="339"/>
      <c r="H159" s="424" t="s">
        <v>298</v>
      </c>
      <c r="I159" s="355"/>
      <c r="J159" s="355">
        <f t="shared" si="45"/>
        <v>0</v>
      </c>
      <c r="K159" s="355"/>
      <c r="L159" s="355"/>
      <c r="M159" s="355"/>
      <c r="N159" s="355"/>
      <c r="O159" s="355"/>
      <c r="P159" s="355"/>
      <c r="Q159" s="355"/>
      <c r="R159" s="355"/>
    </row>
    <row r="160" spans="7:18" ht="15">
      <c r="G160" s="339"/>
      <c r="H160" s="408" t="s">
        <v>385</v>
      </c>
      <c r="I160" s="355">
        <v>0</v>
      </c>
      <c r="J160" s="355">
        <f t="shared" si="45"/>
        <v>0</v>
      </c>
      <c r="K160" s="355"/>
      <c r="L160" s="355"/>
      <c r="M160" s="355"/>
      <c r="N160" s="355"/>
      <c r="O160" s="355"/>
      <c r="P160" s="355"/>
      <c r="Q160" s="355"/>
      <c r="R160" s="355"/>
    </row>
    <row r="161" spans="7:18" ht="15">
      <c r="G161" s="339"/>
      <c r="H161" s="408" t="s">
        <v>2415</v>
      </c>
      <c r="I161" s="355"/>
      <c r="J161" s="355">
        <f t="shared" si="45"/>
        <v>0</v>
      </c>
      <c r="K161" s="355"/>
      <c r="L161" s="355"/>
      <c r="M161" s="355"/>
      <c r="N161" s="355"/>
      <c r="O161" s="355"/>
      <c r="P161" s="355"/>
      <c r="Q161" s="355"/>
      <c r="R161" s="355"/>
    </row>
    <row r="162" spans="7:18" ht="30">
      <c r="G162" s="374" t="s">
        <v>581</v>
      </c>
      <c r="H162" s="412" t="s">
        <v>2295</v>
      </c>
      <c r="I162" s="355">
        <v>4287.6000000000004</v>
      </c>
      <c r="J162" s="355">
        <f t="shared" si="45"/>
        <v>14291.1</v>
      </c>
      <c r="K162" s="355">
        <v>7037.5</v>
      </c>
      <c r="L162" s="355">
        <v>7253.6</v>
      </c>
      <c r="M162" s="355">
        <f>გადასახდელები!H3226</f>
        <v>5504.0050000000001</v>
      </c>
      <c r="N162" s="355">
        <f>გადასახდელები!I3226</f>
        <v>2636.6</v>
      </c>
      <c r="O162" s="355">
        <f>გადასახდელები!J3226</f>
        <v>2867.4050000000002</v>
      </c>
      <c r="P162" s="355">
        <f>გადასახდელები!K3226</f>
        <v>4275.8</v>
      </c>
      <c r="Q162" s="355">
        <f>გადასახდელები!L3226</f>
        <v>6125.8</v>
      </c>
      <c r="R162" s="355">
        <f>გადასახდელები!M3226</f>
        <v>7181.8</v>
      </c>
    </row>
    <row r="163" spans="7:18" ht="15">
      <c r="G163" s="339"/>
      <c r="H163" s="408" t="s">
        <v>2414</v>
      </c>
      <c r="I163" s="355"/>
      <c r="J163" s="355">
        <f t="shared" si="45"/>
        <v>0</v>
      </c>
      <c r="K163" s="355"/>
      <c r="L163" s="355"/>
      <c r="M163" s="355"/>
      <c r="N163" s="355"/>
      <c r="O163" s="355"/>
      <c r="P163" s="355"/>
      <c r="Q163" s="355"/>
      <c r="R163" s="355"/>
    </row>
    <row r="164" spans="7:18" ht="15">
      <c r="G164" s="339"/>
      <c r="H164" s="408" t="s">
        <v>256</v>
      </c>
      <c r="I164" s="355"/>
      <c r="J164" s="355">
        <f t="shared" si="45"/>
        <v>0</v>
      </c>
      <c r="K164" s="355"/>
      <c r="L164" s="355"/>
      <c r="M164" s="355"/>
      <c r="N164" s="355"/>
      <c r="O164" s="355"/>
      <c r="P164" s="355"/>
      <c r="Q164" s="355"/>
      <c r="R164" s="355"/>
    </row>
    <row r="165" spans="7:18" ht="15">
      <c r="G165" s="339"/>
      <c r="H165" s="408" t="s">
        <v>257</v>
      </c>
      <c r="I165" s="355"/>
      <c r="J165" s="355">
        <f t="shared" si="45"/>
        <v>0</v>
      </c>
      <c r="K165" s="355"/>
      <c r="L165" s="355"/>
      <c r="M165" s="355"/>
      <c r="N165" s="355"/>
      <c r="O165" s="355"/>
      <c r="P165" s="355"/>
      <c r="Q165" s="355"/>
      <c r="R165" s="355"/>
    </row>
    <row r="166" spans="7:18" ht="15">
      <c r="G166" s="339"/>
      <c r="H166" s="424" t="s">
        <v>268</v>
      </c>
      <c r="I166" s="355"/>
      <c r="J166" s="355">
        <f t="shared" si="45"/>
        <v>0</v>
      </c>
      <c r="K166" s="355"/>
      <c r="L166" s="355"/>
      <c r="M166" s="355"/>
      <c r="N166" s="355"/>
      <c r="O166" s="355"/>
      <c r="P166" s="355"/>
      <c r="Q166" s="355"/>
      <c r="R166" s="355"/>
    </row>
    <row r="167" spans="7:18" ht="15">
      <c r="G167" s="339"/>
      <c r="H167" s="424" t="s">
        <v>301</v>
      </c>
      <c r="I167" s="355"/>
      <c r="J167" s="355">
        <f t="shared" si="45"/>
        <v>0</v>
      </c>
      <c r="K167" s="355"/>
      <c r="L167" s="355"/>
      <c r="M167" s="355"/>
      <c r="N167" s="355"/>
      <c r="O167" s="355"/>
      <c r="P167" s="355"/>
      <c r="Q167" s="355"/>
      <c r="R167" s="355"/>
    </row>
    <row r="168" spans="7:18" ht="15">
      <c r="G168" s="339"/>
      <c r="H168" s="424" t="s">
        <v>295</v>
      </c>
      <c r="I168" s="355"/>
      <c r="J168" s="355">
        <f t="shared" si="45"/>
        <v>0</v>
      </c>
      <c r="K168" s="355"/>
      <c r="L168" s="355"/>
      <c r="M168" s="355"/>
      <c r="N168" s="355"/>
      <c r="O168" s="355"/>
      <c r="P168" s="355"/>
      <c r="Q168" s="355"/>
      <c r="R168" s="355"/>
    </row>
    <row r="169" spans="7:18" ht="15">
      <c r="G169" s="339"/>
      <c r="H169" s="424" t="s">
        <v>296</v>
      </c>
      <c r="I169" s="355"/>
      <c r="J169" s="355">
        <f t="shared" si="45"/>
        <v>0</v>
      </c>
      <c r="K169" s="355"/>
      <c r="L169" s="355"/>
      <c r="M169" s="355"/>
      <c r="N169" s="355"/>
      <c r="O169" s="355"/>
      <c r="P169" s="355"/>
      <c r="Q169" s="355"/>
      <c r="R169" s="355"/>
    </row>
    <row r="170" spans="7:18" ht="15">
      <c r="G170" s="339"/>
      <c r="H170" s="424" t="s">
        <v>299</v>
      </c>
      <c r="I170" s="355"/>
      <c r="J170" s="355">
        <f t="shared" si="45"/>
        <v>0</v>
      </c>
      <c r="K170" s="355"/>
      <c r="L170" s="355"/>
      <c r="M170" s="355"/>
      <c r="N170" s="355"/>
      <c r="O170" s="355"/>
      <c r="P170" s="355"/>
      <c r="Q170" s="355"/>
      <c r="R170" s="355"/>
    </row>
    <row r="171" spans="7:18" ht="15">
      <c r="G171" s="339"/>
      <c r="H171" s="424" t="s">
        <v>298</v>
      </c>
      <c r="I171" s="355"/>
      <c r="J171" s="355">
        <f t="shared" si="45"/>
        <v>0</v>
      </c>
      <c r="K171" s="355"/>
      <c r="L171" s="355"/>
      <c r="M171" s="355"/>
      <c r="N171" s="355"/>
      <c r="O171" s="355"/>
      <c r="P171" s="355"/>
      <c r="Q171" s="355"/>
      <c r="R171" s="355"/>
    </row>
    <row r="172" spans="7:18" ht="15">
      <c r="G172" s="339"/>
      <c r="H172" s="408" t="s">
        <v>385</v>
      </c>
      <c r="I172" s="355">
        <v>4287.6000000000004</v>
      </c>
      <c r="J172" s="355">
        <v>14291.088</v>
      </c>
      <c r="K172" s="355">
        <v>7037.5</v>
      </c>
      <c r="L172" s="355">
        <v>7253.6</v>
      </c>
      <c r="M172" s="355">
        <f>გადასახდელები!H3360</f>
        <v>5504.0050000000001</v>
      </c>
      <c r="N172" s="355">
        <f>გადასახდელები!I3360</f>
        <v>2636.6</v>
      </c>
      <c r="O172" s="355">
        <f>გადასახდელები!J3360</f>
        <v>2867.4050000000002</v>
      </c>
      <c r="P172" s="355">
        <f>გადასახდელები!K3360</f>
        <v>4275.8</v>
      </c>
      <c r="Q172" s="355">
        <f>გადასახდელები!L3360</f>
        <v>6125.8</v>
      </c>
      <c r="R172" s="355">
        <f>გადასახდელები!M3360</f>
        <v>7181.8</v>
      </c>
    </row>
    <row r="173" spans="7:18" ht="15">
      <c r="G173" s="339"/>
      <c r="H173" s="408" t="s">
        <v>2415</v>
      </c>
      <c r="I173" s="355"/>
      <c r="J173" s="355">
        <f t="shared" si="45"/>
        <v>0</v>
      </c>
      <c r="K173" s="355"/>
      <c r="L173" s="355"/>
      <c r="M173" s="355"/>
      <c r="N173" s="355"/>
      <c r="O173" s="355"/>
      <c r="P173" s="355"/>
      <c r="Q173" s="355"/>
      <c r="R173" s="355"/>
    </row>
    <row r="174" spans="7:18" ht="60">
      <c r="G174" s="374" t="s">
        <v>2455</v>
      </c>
      <c r="H174" s="412" t="s">
        <v>2456</v>
      </c>
      <c r="I174" s="355">
        <v>4287.6000000000004</v>
      </c>
      <c r="J174" s="355">
        <f t="shared" ref="J174:J183" si="46">SUBTOTAL(9,K174:L174)</f>
        <v>14291.1</v>
      </c>
      <c r="K174" s="355">
        <v>7037.5</v>
      </c>
      <c r="L174" s="355">
        <v>7253.6</v>
      </c>
      <c r="M174" s="355">
        <f>გადასახდელები!H3238</f>
        <v>0</v>
      </c>
      <c r="N174" s="355">
        <f>გადასახდელები!I3238</f>
        <v>0</v>
      </c>
      <c r="O174" s="355">
        <f>გადასახდელები!J3238</f>
        <v>0</v>
      </c>
      <c r="P174" s="355">
        <f>გადასახდელები!K3238</f>
        <v>0</v>
      </c>
      <c r="Q174" s="355">
        <f>გადასახდელები!L3238</f>
        <v>0</v>
      </c>
      <c r="R174" s="355">
        <f>გადასახდელები!M3238</f>
        <v>0</v>
      </c>
    </row>
    <row r="175" spans="7:18" ht="15">
      <c r="G175" s="339"/>
      <c r="H175" s="408" t="s">
        <v>2414</v>
      </c>
      <c r="I175" s="355"/>
      <c r="J175" s="355">
        <f t="shared" si="46"/>
        <v>0</v>
      </c>
      <c r="K175" s="355"/>
      <c r="L175" s="355"/>
      <c r="M175" s="355"/>
      <c r="N175" s="355"/>
      <c r="O175" s="355"/>
      <c r="P175" s="355"/>
      <c r="Q175" s="355"/>
      <c r="R175" s="355"/>
    </row>
    <row r="176" spans="7:18" ht="15">
      <c r="G176" s="339"/>
      <c r="H176" s="408" t="s">
        <v>256</v>
      </c>
      <c r="I176" s="355"/>
      <c r="J176" s="355">
        <f t="shared" si="46"/>
        <v>0</v>
      </c>
      <c r="K176" s="355"/>
      <c r="L176" s="355"/>
      <c r="M176" s="355"/>
      <c r="N176" s="355"/>
      <c r="O176" s="355"/>
      <c r="P176" s="355"/>
      <c r="Q176" s="355"/>
      <c r="R176" s="355"/>
    </row>
    <row r="177" spans="7:18" ht="15">
      <c r="G177" s="339"/>
      <c r="H177" s="408" t="s">
        <v>257</v>
      </c>
      <c r="I177" s="355"/>
      <c r="J177" s="355">
        <f t="shared" si="46"/>
        <v>0</v>
      </c>
      <c r="K177" s="355"/>
      <c r="L177" s="355"/>
      <c r="M177" s="355"/>
      <c r="N177" s="355"/>
      <c r="O177" s="355"/>
      <c r="P177" s="355"/>
      <c r="Q177" s="355"/>
      <c r="R177" s="355"/>
    </row>
    <row r="178" spans="7:18" ht="15">
      <c r="G178" s="339"/>
      <c r="H178" s="424" t="s">
        <v>268</v>
      </c>
      <c r="I178" s="355"/>
      <c r="J178" s="355">
        <f t="shared" si="46"/>
        <v>0</v>
      </c>
      <c r="K178" s="355"/>
      <c r="L178" s="355"/>
      <c r="M178" s="355"/>
      <c r="N178" s="355"/>
      <c r="O178" s="355"/>
      <c r="P178" s="355"/>
      <c r="Q178" s="355"/>
      <c r="R178" s="355"/>
    </row>
    <row r="179" spans="7:18" ht="15">
      <c r="G179" s="339"/>
      <c r="H179" s="424" t="s">
        <v>301</v>
      </c>
      <c r="I179" s="355"/>
      <c r="J179" s="355">
        <f t="shared" si="46"/>
        <v>0</v>
      </c>
      <c r="K179" s="355"/>
      <c r="L179" s="355"/>
      <c r="M179" s="355"/>
      <c r="N179" s="355"/>
      <c r="O179" s="355"/>
      <c r="P179" s="355"/>
      <c r="Q179" s="355"/>
      <c r="R179" s="355"/>
    </row>
    <row r="180" spans="7:18" ht="15">
      <c r="G180" s="339"/>
      <c r="H180" s="424" t="s">
        <v>295</v>
      </c>
      <c r="I180" s="355"/>
      <c r="J180" s="355">
        <f t="shared" si="46"/>
        <v>0</v>
      </c>
      <c r="K180" s="355"/>
      <c r="L180" s="355"/>
      <c r="M180" s="355"/>
      <c r="N180" s="355"/>
      <c r="O180" s="355"/>
      <c r="P180" s="355"/>
      <c r="Q180" s="355"/>
      <c r="R180" s="355"/>
    </row>
    <row r="181" spans="7:18" ht="15">
      <c r="G181" s="339"/>
      <c r="H181" s="424" t="s">
        <v>296</v>
      </c>
      <c r="I181" s="355"/>
      <c r="J181" s="355">
        <f t="shared" si="46"/>
        <v>0</v>
      </c>
      <c r="K181" s="355"/>
      <c r="L181" s="355"/>
      <c r="M181" s="355"/>
      <c r="N181" s="355"/>
      <c r="O181" s="355"/>
      <c r="P181" s="355"/>
      <c r="Q181" s="355"/>
      <c r="R181" s="355"/>
    </row>
    <row r="182" spans="7:18" ht="15">
      <c r="G182" s="339"/>
      <c r="H182" s="424" t="s">
        <v>299</v>
      </c>
      <c r="I182" s="355"/>
      <c r="J182" s="355">
        <f t="shared" si="46"/>
        <v>0</v>
      </c>
      <c r="K182" s="355"/>
      <c r="L182" s="355"/>
      <c r="M182" s="355"/>
      <c r="N182" s="355"/>
      <c r="O182" s="355"/>
      <c r="P182" s="355"/>
      <c r="Q182" s="355"/>
      <c r="R182" s="355"/>
    </row>
    <row r="183" spans="7:18" ht="15">
      <c r="G183" s="339"/>
      <c r="H183" s="424" t="s">
        <v>298</v>
      </c>
      <c r="I183" s="355"/>
      <c r="J183" s="355">
        <f t="shared" si="46"/>
        <v>0</v>
      </c>
      <c r="K183" s="355"/>
      <c r="L183" s="355"/>
      <c r="M183" s="355"/>
      <c r="N183" s="355"/>
      <c r="O183" s="355"/>
      <c r="P183" s="355"/>
      <c r="Q183" s="355"/>
      <c r="R183" s="355"/>
    </row>
    <row r="184" spans="7:18" ht="15">
      <c r="G184" s="339"/>
      <c r="H184" s="408" t="s">
        <v>385</v>
      </c>
      <c r="I184" s="355">
        <v>4287.6000000000004</v>
      </c>
      <c r="J184" s="355">
        <v>14291.088</v>
      </c>
      <c r="K184" s="355">
        <v>7037.5</v>
      </c>
      <c r="L184" s="355">
        <v>7253.6</v>
      </c>
      <c r="M184" s="355">
        <f>გადასახდელები!H3372</f>
        <v>0</v>
      </c>
      <c r="N184" s="355">
        <f>გადასახდელები!I3372</f>
        <v>0</v>
      </c>
      <c r="O184" s="355">
        <f>გადასახდელები!J3372</f>
        <v>0</v>
      </c>
      <c r="P184" s="355">
        <f>გადასახდელები!K3372</f>
        <v>0</v>
      </c>
      <c r="Q184" s="355">
        <f>გადასახდელები!L3372</f>
        <v>0</v>
      </c>
      <c r="R184" s="355">
        <f>გადასახდელები!M3372</f>
        <v>0</v>
      </c>
    </row>
    <row r="185" spans="7:18" ht="15">
      <c r="G185" s="339"/>
      <c r="H185" s="408" t="s">
        <v>2415</v>
      </c>
      <c r="I185" s="355"/>
      <c r="J185" s="355">
        <f t="shared" ref="J185:J195" si="47">SUBTOTAL(9,K185:L185)</f>
        <v>0</v>
      </c>
      <c r="K185" s="355"/>
      <c r="L185" s="355"/>
      <c r="M185" s="355"/>
      <c r="N185" s="355"/>
      <c r="O185" s="355"/>
      <c r="P185" s="355"/>
      <c r="Q185" s="355"/>
      <c r="R185" s="355"/>
    </row>
    <row r="186" spans="7:18" ht="30">
      <c r="G186" s="374" t="s">
        <v>2457</v>
      </c>
      <c r="H186" s="412" t="s">
        <v>2458</v>
      </c>
      <c r="I186" s="355">
        <v>4287.6000000000004</v>
      </c>
      <c r="J186" s="355">
        <f t="shared" si="47"/>
        <v>14291.1</v>
      </c>
      <c r="K186" s="355">
        <v>7037.5</v>
      </c>
      <c r="L186" s="355">
        <v>7253.6</v>
      </c>
      <c r="M186" s="355">
        <f>გადასახდელები!H3250</f>
        <v>0</v>
      </c>
      <c r="N186" s="355">
        <f>გადასახდელები!I3250</f>
        <v>0</v>
      </c>
      <c r="O186" s="355">
        <f>გადასახდელები!J3250</f>
        <v>0</v>
      </c>
      <c r="P186" s="355">
        <f>გადასახდელები!K3250</f>
        <v>0</v>
      </c>
      <c r="Q186" s="355">
        <f>გადასახდელები!L3250</f>
        <v>0</v>
      </c>
      <c r="R186" s="355">
        <f>გადასახდელები!M3250</f>
        <v>0</v>
      </c>
    </row>
    <row r="187" spans="7:18" ht="15">
      <c r="G187" s="339"/>
      <c r="H187" s="408" t="s">
        <v>2414</v>
      </c>
      <c r="I187" s="355"/>
      <c r="J187" s="355">
        <f t="shared" si="47"/>
        <v>0</v>
      </c>
      <c r="K187" s="355"/>
      <c r="L187" s="355"/>
      <c r="M187" s="355"/>
      <c r="N187" s="355"/>
      <c r="O187" s="355"/>
      <c r="P187" s="355"/>
      <c r="Q187" s="355"/>
      <c r="R187" s="355"/>
    </row>
    <row r="188" spans="7:18" ht="15">
      <c r="G188" s="339"/>
      <c r="H188" s="408" t="s">
        <v>256</v>
      </c>
      <c r="I188" s="355"/>
      <c r="J188" s="355">
        <f t="shared" si="47"/>
        <v>0</v>
      </c>
      <c r="K188" s="355"/>
      <c r="L188" s="355"/>
      <c r="M188" s="355"/>
      <c r="N188" s="355"/>
      <c r="O188" s="355"/>
      <c r="P188" s="355"/>
      <c r="Q188" s="355"/>
      <c r="R188" s="355"/>
    </row>
    <row r="189" spans="7:18" ht="15">
      <c r="G189" s="339"/>
      <c r="H189" s="408" t="s">
        <v>257</v>
      </c>
      <c r="I189" s="355"/>
      <c r="J189" s="355">
        <f t="shared" si="47"/>
        <v>0</v>
      </c>
      <c r="K189" s="355"/>
      <c r="L189" s="355"/>
      <c r="M189" s="355"/>
      <c r="N189" s="355"/>
      <c r="O189" s="355"/>
      <c r="P189" s="355"/>
      <c r="Q189" s="355"/>
      <c r="R189" s="355"/>
    </row>
    <row r="190" spans="7:18" ht="15">
      <c r="G190" s="339"/>
      <c r="H190" s="424" t="s">
        <v>268</v>
      </c>
      <c r="I190" s="355"/>
      <c r="J190" s="355">
        <f t="shared" si="47"/>
        <v>0</v>
      </c>
      <c r="K190" s="355"/>
      <c r="L190" s="355"/>
      <c r="M190" s="355"/>
      <c r="N190" s="355"/>
      <c r="O190" s="355"/>
      <c r="P190" s="355"/>
      <c r="Q190" s="355"/>
      <c r="R190" s="355"/>
    </row>
    <row r="191" spans="7:18" ht="15">
      <c r="G191" s="339"/>
      <c r="H191" s="424" t="s">
        <v>301</v>
      </c>
      <c r="I191" s="355"/>
      <c r="J191" s="355">
        <f t="shared" si="47"/>
        <v>0</v>
      </c>
      <c r="K191" s="355"/>
      <c r="L191" s="355"/>
      <c r="M191" s="355"/>
      <c r="N191" s="355"/>
      <c r="O191" s="355"/>
      <c r="P191" s="355"/>
      <c r="Q191" s="355"/>
      <c r="R191" s="355"/>
    </row>
    <row r="192" spans="7:18" ht="15">
      <c r="G192" s="339"/>
      <c r="H192" s="424" t="s">
        <v>295</v>
      </c>
      <c r="I192" s="355"/>
      <c r="J192" s="355">
        <f t="shared" si="47"/>
        <v>0</v>
      </c>
      <c r="K192" s="355"/>
      <c r="L192" s="355"/>
      <c r="M192" s="355"/>
      <c r="N192" s="355"/>
      <c r="O192" s="355"/>
      <c r="P192" s="355"/>
      <c r="Q192" s="355"/>
      <c r="R192" s="355"/>
    </row>
    <row r="193" spans="7:18" ht="15">
      <c r="G193" s="339"/>
      <c r="H193" s="424" t="s">
        <v>296</v>
      </c>
      <c r="I193" s="355"/>
      <c r="J193" s="355">
        <f t="shared" si="47"/>
        <v>0</v>
      </c>
      <c r="K193" s="355"/>
      <c r="L193" s="355"/>
      <c r="M193" s="355"/>
      <c r="N193" s="355"/>
      <c r="O193" s="355"/>
      <c r="P193" s="355"/>
      <c r="Q193" s="355"/>
      <c r="R193" s="355"/>
    </row>
    <row r="194" spans="7:18" ht="15">
      <c r="G194" s="339"/>
      <c r="H194" s="424" t="s">
        <v>299</v>
      </c>
      <c r="I194" s="355"/>
      <c r="J194" s="355">
        <f t="shared" si="47"/>
        <v>0</v>
      </c>
      <c r="K194" s="355"/>
      <c r="L194" s="355"/>
      <c r="M194" s="355"/>
      <c r="N194" s="355"/>
      <c r="O194" s="355"/>
      <c r="P194" s="355"/>
      <c r="Q194" s="355"/>
      <c r="R194" s="355"/>
    </row>
    <row r="195" spans="7:18" ht="15">
      <c r="G195" s="339"/>
      <c r="H195" s="424" t="s">
        <v>298</v>
      </c>
      <c r="I195" s="355"/>
      <c r="J195" s="355">
        <f t="shared" si="47"/>
        <v>0</v>
      </c>
      <c r="K195" s="355"/>
      <c r="L195" s="355"/>
      <c r="M195" s="355"/>
      <c r="N195" s="355"/>
      <c r="O195" s="355"/>
      <c r="P195" s="355"/>
      <c r="Q195" s="355"/>
      <c r="R195" s="355"/>
    </row>
    <row r="196" spans="7:18" ht="15">
      <c r="G196" s="339"/>
      <c r="H196" s="408" t="s">
        <v>385</v>
      </c>
      <c r="I196" s="355">
        <v>4287.6000000000004</v>
      </c>
      <c r="J196" s="355">
        <v>14291.088</v>
      </c>
      <c r="K196" s="355">
        <v>7037.5</v>
      </c>
      <c r="L196" s="355">
        <v>7253.6</v>
      </c>
      <c r="M196" s="355">
        <f>გადასახდელები!H3384</f>
        <v>0</v>
      </c>
      <c r="N196" s="355">
        <f>გადასახდელები!I3384</f>
        <v>0</v>
      </c>
      <c r="O196" s="355">
        <f>გადასახდელები!J3384</f>
        <v>0</v>
      </c>
      <c r="P196" s="355">
        <f>გადასახდელები!K3384</f>
        <v>0</v>
      </c>
      <c r="Q196" s="355">
        <f>გადასახდელები!L3384</f>
        <v>0</v>
      </c>
      <c r="R196" s="355">
        <f>გადასახდელები!M3384</f>
        <v>0</v>
      </c>
    </row>
    <row r="197" spans="7:18" ht="15">
      <c r="G197" s="339"/>
      <c r="H197" s="408" t="s">
        <v>2415</v>
      </c>
      <c r="I197" s="355"/>
      <c r="J197" s="355">
        <f t="shared" ref="J197:J207" si="48">SUBTOTAL(9,K197:L197)</f>
        <v>0</v>
      </c>
      <c r="K197" s="355"/>
      <c r="L197" s="355"/>
      <c r="M197" s="355"/>
      <c r="N197" s="355"/>
      <c r="O197" s="355"/>
      <c r="P197" s="355"/>
      <c r="Q197" s="355"/>
      <c r="R197" s="355"/>
    </row>
    <row r="198" spans="7:18" ht="15">
      <c r="G198" s="374" t="s">
        <v>2463</v>
      </c>
      <c r="H198" s="412" t="s">
        <v>2464</v>
      </c>
      <c r="I198" s="355">
        <v>4287.6000000000004</v>
      </c>
      <c r="J198" s="355">
        <f t="shared" si="48"/>
        <v>14291.1</v>
      </c>
      <c r="K198" s="355">
        <v>7037.5</v>
      </c>
      <c r="L198" s="355">
        <v>7253.6</v>
      </c>
      <c r="M198" s="355">
        <f>გადასახდელები!H3262</f>
        <v>0</v>
      </c>
      <c r="N198" s="355">
        <f>გადასახდელები!I3262</f>
        <v>0</v>
      </c>
      <c r="O198" s="355">
        <f>გადასახდელები!J3262</f>
        <v>0</v>
      </c>
      <c r="P198" s="355">
        <f>გადასახდელები!K3262</f>
        <v>0</v>
      </c>
      <c r="Q198" s="355">
        <f>გადასახდელები!L3262</f>
        <v>0</v>
      </c>
      <c r="R198" s="355">
        <f>გადასახდელები!M3262</f>
        <v>0</v>
      </c>
    </row>
    <row r="199" spans="7:18" ht="15">
      <c r="G199" s="339"/>
      <c r="H199" s="408" t="s">
        <v>2414</v>
      </c>
      <c r="I199" s="355"/>
      <c r="J199" s="355">
        <f t="shared" si="48"/>
        <v>0</v>
      </c>
      <c r="K199" s="355"/>
      <c r="L199" s="355"/>
      <c r="M199" s="355"/>
      <c r="N199" s="355"/>
      <c r="O199" s="355"/>
      <c r="P199" s="355"/>
      <c r="Q199" s="355"/>
      <c r="R199" s="355"/>
    </row>
    <row r="200" spans="7:18" ht="15">
      <c r="G200" s="339"/>
      <c r="H200" s="408" t="s">
        <v>256</v>
      </c>
      <c r="I200" s="355"/>
      <c r="J200" s="355">
        <f t="shared" si="48"/>
        <v>0</v>
      </c>
      <c r="K200" s="355"/>
      <c r="L200" s="355"/>
      <c r="M200" s="355"/>
      <c r="N200" s="355"/>
      <c r="O200" s="355"/>
      <c r="P200" s="355"/>
      <c r="Q200" s="355"/>
      <c r="R200" s="355"/>
    </row>
    <row r="201" spans="7:18" ht="15">
      <c r="G201" s="339"/>
      <c r="H201" s="408" t="s">
        <v>257</v>
      </c>
      <c r="I201" s="355"/>
      <c r="J201" s="355">
        <f t="shared" si="48"/>
        <v>0</v>
      </c>
      <c r="K201" s="355"/>
      <c r="L201" s="355"/>
      <c r="M201" s="355"/>
      <c r="N201" s="355"/>
      <c r="O201" s="355"/>
      <c r="P201" s="355"/>
      <c r="Q201" s="355"/>
      <c r="R201" s="355"/>
    </row>
    <row r="202" spans="7:18" ht="15">
      <c r="G202" s="339"/>
      <c r="H202" s="424" t="s">
        <v>268</v>
      </c>
      <c r="I202" s="355"/>
      <c r="J202" s="355">
        <f t="shared" si="48"/>
        <v>0</v>
      </c>
      <c r="K202" s="355"/>
      <c r="L202" s="355"/>
      <c r="M202" s="355"/>
      <c r="N202" s="355"/>
      <c r="O202" s="355"/>
      <c r="P202" s="355"/>
      <c r="Q202" s="355"/>
      <c r="R202" s="355"/>
    </row>
    <row r="203" spans="7:18" ht="15">
      <c r="G203" s="339"/>
      <c r="H203" s="424" t="s">
        <v>301</v>
      </c>
      <c r="I203" s="355"/>
      <c r="J203" s="355">
        <f t="shared" si="48"/>
        <v>0</v>
      </c>
      <c r="K203" s="355"/>
      <c r="L203" s="355"/>
      <c r="M203" s="355"/>
      <c r="N203" s="355"/>
      <c r="O203" s="355"/>
      <c r="P203" s="355"/>
      <c r="Q203" s="355"/>
      <c r="R203" s="355"/>
    </row>
    <row r="204" spans="7:18" ht="15">
      <c r="G204" s="339"/>
      <c r="H204" s="424" t="s">
        <v>295</v>
      </c>
      <c r="I204" s="355"/>
      <c r="J204" s="355">
        <f t="shared" si="48"/>
        <v>0</v>
      </c>
      <c r="K204" s="355"/>
      <c r="L204" s="355"/>
      <c r="M204" s="355"/>
      <c r="N204" s="355"/>
      <c r="O204" s="355"/>
      <c r="P204" s="355"/>
      <c r="Q204" s="355"/>
      <c r="R204" s="355"/>
    </row>
    <row r="205" spans="7:18" ht="15">
      <c r="G205" s="339"/>
      <c r="H205" s="424" t="s">
        <v>296</v>
      </c>
      <c r="I205" s="355"/>
      <c r="J205" s="355">
        <f t="shared" si="48"/>
        <v>0</v>
      </c>
      <c r="K205" s="355"/>
      <c r="L205" s="355"/>
      <c r="M205" s="355"/>
      <c r="N205" s="355"/>
      <c r="O205" s="355"/>
      <c r="P205" s="355"/>
      <c r="Q205" s="355"/>
      <c r="R205" s="355"/>
    </row>
    <row r="206" spans="7:18" ht="15">
      <c r="G206" s="339"/>
      <c r="H206" s="424" t="s">
        <v>299</v>
      </c>
      <c r="I206" s="355"/>
      <c r="J206" s="355">
        <f t="shared" si="48"/>
        <v>0</v>
      </c>
      <c r="K206" s="355"/>
      <c r="L206" s="355"/>
      <c r="M206" s="355"/>
      <c r="N206" s="355"/>
      <c r="O206" s="355"/>
      <c r="P206" s="355"/>
      <c r="Q206" s="355"/>
      <c r="R206" s="355"/>
    </row>
    <row r="207" spans="7:18" ht="15">
      <c r="G207" s="339"/>
      <c r="H207" s="424" t="s">
        <v>298</v>
      </c>
      <c r="I207" s="355"/>
      <c r="J207" s="355">
        <f t="shared" si="48"/>
        <v>0</v>
      </c>
      <c r="K207" s="355"/>
      <c r="L207" s="355"/>
      <c r="M207" s="355"/>
      <c r="N207" s="355"/>
      <c r="O207" s="355"/>
      <c r="P207" s="355"/>
      <c r="Q207" s="355"/>
      <c r="R207" s="355"/>
    </row>
    <row r="208" spans="7:18" ht="15">
      <c r="G208" s="339"/>
      <c r="H208" s="408" t="s">
        <v>385</v>
      </c>
      <c r="I208" s="355">
        <v>4287.6000000000004</v>
      </c>
      <c r="J208" s="355">
        <v>14291.088</v>
      </c>
      <c r="K208" s="355">
        <v>7037.5</v>
      </c>
      <c r="L208" s="355">
        <v>7253.6</v>
      </c>
      <c r="M208" s="355">
        <f>გადასახდელები!H3396</f>
        <v>0</v>
      </c>
      <c r="N208" s="355">
        <f>გადასახდელები!I3396</f>
        <v>0</v>
      </c>
      <c r="O208" s="355">
        <f>გადასახდელები!J3396</f>
        <v>0</v>
      </c>
      <c r="P208" s="355">
        <f>გადასახდელები!K3396</f>
        <v>0</v>
      </c>
      <c r="Q208" s="355">
        <f>გადასახდელები!L3396</f>
        <v>0</v>
      </c>
      <c r="R208" s="355">
        <f>გადასახდელები!M3396</f>
        <v>0</v>
      </c>
    </row>
    <row r="209" spans="7:18" ht="15">
      <c r="G209" s="339"/>
      <c r="H209" s="408" t="s">
        <v>2415</v>
      </c>
      <c r="I209" s="355"/>
      <c r="J209" s="355">
        <f t="shared" ref="J209:J219" si="49">SUBTOTAL(9,K209:L209)</f>
        <v>0</v>
      </c>
      <c r="K209" s="355"/>
      <c r="L209" s="355"/>
      <c r="M209" s="355"/>
      <c r="N209" s="355"/>
      <c r="O209" s="355"/>
      <c r="P209" s="355"/>
      <c r="Q209" s="355"/>
      <c r="R209" s="355"/>
    </row>
    <row r="210" spans="7:18" ht="45">
      <c r="G210" s="374" t="s">
        <v>2465</v>
      </c>
      <c r="H210" s="412" t="s">
        <v>2466</v>
      </c>
      <c r="I210" s="355">
        <v>4287.6000000000004</v>
      </c>
      <c r="J210" s="355">
        <f t="shared" si="49"/>
        <v>14291.1</v>
      </c>
      <c r="K210" s="355">
        <v>7037.5</v>
      </c>
      <c r="L210" s="355">
        <v>7253.6</v>
      </c>
      <c r="M210" s="355">
        <f>გადასახდელები!H3274</f>
        <v>0</v>
      </c>
      <c r="N210" s="355">
        <f>გადასახდელები!I3274</f>
        <v>0</v>
      </c>
      <c r="O210" s="355">
        <f>გადასახდელები!J3274</f>
        <v>0</v>
      </c>
      <c r="P210" s="355">
        <f>გადასახდელები!K3274</f>
        <v>0</v>
      </c>
      <c r="Q210" s="355">
        <f>გადასახდელები!L3274</f>
        <v>0</v>
      </c>
      <c r="R210" s="355">
        <f>გადასახდელები!M3274</f>
        <v>0</v>
      </c>
    </row>
    <row r="211" spans="7:18" ht="15">
      <c r="G211" s="339"/>
      <c r="H211" s="408" t="s">
        <v>2414</v>
      </c>
      <c r="I211" s="355"/>
      <c r="J211" s="355">
        <f t="shared" si="49"/>
        <v>0</v>
      </c>
      <c r="K211" s="355"/>
      <c r="L211" s="355"/>
      <c r="M211" s="355"/>
      <c r="N211" s="355"/>
      <c r="O211" s="355"/>
      <c r="P211" s="355"/>
      <c r="Q211" s="355"/>
      <c r="R211" s="355"/>
    </row>
    <row r="212" spans="7:18" ht="15">
      <c r="G212" s="339"/>
      <c r="H212" s="408" t="s">
        <v>256</v>
      </c>
      <c r="I212" s="355"/>
      <c r="J212" s="355">
        <f t="shared" si="49"/>
        <v>0</v>
      </c>
      <c r="K212" s="355"/>
      <c r="L212" s="355"/>
      <c r="M212" s="355"/>
      <c r="N212" s="355"/>
      <c r="O212" s="355"/>
      <c r="P212" s="355"/>
      <c r="Q212" s="355"/>
      <c r="R212" s="355"/>
    </row>
    <row r="213" spans="7:18" ht="15">
      <c r="G213" s="339"/>
      <c r="H213" s="408" t="s">
        <v>257</v>
      </c>
      <c r="I213" s="355"/>
      <c r="J213" s="355">
        <f t="shared" si="49"/>
        <v>0</v>
      </c>
      <c r="K213" s="355"/>
      <c r="L213" s="355"/>
      <c r="M213" s="355"/>
      <c r="N213" s="355"/>
      <c r="O213" s="355"/>
      <c r="P213" s="355"/>
      <c r="Q213" s="355"/>
      <c r="R213" s="355"/>
    </row>
    <row r="214" spans="7:18" ht="15">
      <c r="G214" s="339"/>
      <c r="H214" s="424" t="s">
        <v>268</v>
      </c>
      <c r="I214" s="355"/>
      <c r="J214" s="355">
        <f t="shared" si="49"/>
        <v>0</v>
      </c>
      <c r="K214" s="355"/>
      <c r="L214" s="355"/>
      <c r="M214" s="355"/>
      <c r="N214" s="355"/>
      <c r="O214" s="355"/>
      <c r="P214" s="355"/>
      <c r="Q214" s="355"/>
      <c r="R214" s="355"/>
    </row>
    <row r="215" spans="7:18" ht="15">
      <c r="G215" s="339"/>
      <c r="H215" s="424" t="s">
        <v>301</v>
      </c>
      <c r="I215" s="355"/>
      <c r="J215" s="355">
        <f t="shared" si="49"/>
        <v>0</v>
      </c>
      <c r="K215" s="355"/>
      <c r="L215" s="355"/>
      <c r="M215" s="355"/>
      <c r="N215" s="355"/>
      <c r="O215" s="355"/>
      <c r="P215" s="355"/>
      <c r="Q215" s="355"/>
      <c r="R215" s="355"/>
    </row>
    <row r="216" spans="7:18" ht="15">
      <c r="G216" s="339"/>
      <c r="H216" s="424" t="s">
        <v>295</v>
      </c>
      <c r="I216" s="355"/>
      <c r="J216" s="355">
        <f t="shared" si="49"/>
        <v>0</v>
      </c>
      <c r="K216" s="355"/>
      <c r="L216" s="355"/>
      <c r="M216" s="355"/>
      <c r="N216" s="355"/>
      <c r="O216" s="355"/>
      <c r="P216" s="355"/>
      <c r="Q216" s="355"/>
      <c r="R216" s="355"/>
    </row>
    <row r="217" spans="7:18" ht="15">
      <c r="G217" s="339"/>
      <c r="H217" s="424" t="s">
        <v>296</v>
      </c>
      <c r="I217" s="355"/>
      <c r="J217" s="355">
        <f t="shared" si="49"/>
        <v>0</v>
      </c>
      <c r="K217" s="355"/>
      <c r="L217" s="355"/>
      <c r="M217" s="355"/>
      <c r="N217" s="355"/>
      <c r="O217" s="355"/>
      <c r="P217" s="355"/>
      <c r="Q217" s="355"/>
      <c r="R217" s="355"/>
    </row>
    <row r="218" spans="7:18" ht="15">
      <c r="G218" s="339"/>
      <c r="H218" s="424" t="s">
        <v>299</v>
      </c>
      <c r="I218" s="355"/>
      <c r="J218" s="355">
        <f t="shared" si="49"/>
        <v>0</v>
      </c>
      <c r="K218" s="355"/>
      <c r="L218" s="355"/>
      <c r="M218" s="355"/>
      <c r="N218" s="355"/>
      <c r="O218" s="355"/>
      <c r="P218" s="355"/>
      <c r="Q218" s="355"/>
      <c r="R218" s="355"/>
    </row>
    <row r="219" spans="7:18" ht="15">
      <c r="G219" s="339"/>
      <c r="H219" s="424" t="s">
        <v>298</v>
      </c>
      <c r="I219" s="355"/>
      <c r="J219" s="355">
        <f t="shared" si="49"/>
        <v>0</v>
      </c>
      <c r="K219" s="355"/>
      <c r="L219" s="355"/>
      <c r="M219" s="355"/>
      <c r="N219" s="355"/>
      <c r="O219" s="355"/>
      <c r="P219" s="355"/>
      <c r="Q219" s="355"/>
      <c r="R219" s="355"/>
    </row>
    <row r="220" spans="7:18" ht="15">
      <c r="G220" s="339"/>
      <c r="H220" s="408" t="s">
        <v>385</v>
      </c>
      <c r="I220" s="355">
        <v>4287.6000000000004</v>
      </c>
      <c r="J220" s="355">
        <v>14291.088</v>
      </c>
      <c r="K220" s="355">
        <v>7037.5</v>
      </c>
      <c r="L220" s="355">
        <v>7253.6</v>
      </c>
      <c r="M220" s="355">
        <f>გადასახდელები!H3408</f>
        <v>0</v>
      </c>
      <c r="N220" s="355">
        <f>გადასახდელები!I3408</f>
        <v>0</v>
      </c>
      <c r="O220" s="355">
        <f>გადასახდელები!J3408</f>
        <v>0</v>
      </c>
      <c r="P220" s="355">
        <f>გადასახდელები!K3408</f>
        <v>0</v>
      </c>
      <c r="Q220" s="355">
        <f>გადასახდელები!L3408</f>
        <v>0</v>
      </c>
      <c r="R220" s="355">
        <f>გადასახდელები!M3408</f>
        <v>0</v>
      </c>
    </row>
    <row r="221" spans="7:18" ht="15">
      <c r="G221" s="339"/>
      <c r="H221" s="408" t="s">
        <v>2415</v>
      </c>
      <c r="I221" s="355"/>
      <c r="J221" s="355">
        <f t="shared" ref="J221" si="50">SUBTOTAL(9,K221:L221)</f>
        <v>0</v>
      </c>
      <c r="K221" s="355"/>
      <c r="L221" s="355"/>
      <c r="M221" s="355"/>
      <c r="N221" s="355"/>
      <c r="O221" s="355"/>
      <c r="P221" s="355"/>
      <c r="Q221" s="355"/>
      <c r="R221" s="355"/>
    </row>
    <row r="222" spans="7:18" ht="15">
      <c r="G222" s="339"/>
      <c r="H222" s="408"/>
      <c r="I222" s="355"/>
      <c r="J222" s="355"/>
      <c r="K222" s="355"/>
      <c r="L222" s="355"/>
      <c r="M222" s="355"/>
      <c r="N222" s="355"/>
      <c r="O222" s="355"/>
      <c r="P222" s="355"/>
      <c r="Q222" s="355"/>
      <c r="R222" s="355"/>
    </row>
    <row r="223" spans="7:18" ht="15">
      <c r="G223" s="374" t="s">
        <v>503</v>
      </c>
      <c r="H223" s="412" t="s">
        <v>1963</v>
      </c>
      <c r="I223" s="355">
        <f>I235+I247+I259+I271</f>
        <v>477.60499999999996</v>
      </c>
      <c r="J223" s="355">
        <f t="shared" si="45"/>
        <v>557.87800000000004</v>
      </c>
      <c r="K223" s="355">
        <f t="shared" ref="K223:L223" si="51">K235+K247+K259+K271</f>
        <v>325.99700000000001</v>
      </c>
      <c r="L223" s="355">
        <f t="shared" si="51"/>
        <v>231.881</v>
      </c>
      <c r="M223" s="355">
        <f>გადასახდელები!H4376</f>
        <v>0</v>
      </c>
      <c r="N223" s="355">
        <f>გადასახდელები!I4376</f>
        <v>0</v>
      </c>
      <c r="O223" s="355">
        <f>გადასახდელები!J4376</f>
        <v>0</v>
      </c>
      <c r="P223" s="355">
        <f>გადასახდელები!K4376</f>
        <v>600</v>
      </c>
      <c r="Q223" s="355">
        <f>გადასახდელები!L4376</f>
        <v>600</v>
      </c>
      <c r="R223" s="355">
        <f>გადასახდელები!M4376</f>
        <v>600</v>
      </c>
    </row>
    <row r="224" spans="7:18" ht="15">
      <c r="G224" s="339"/>
      <c r="H224" s="408" t="s">
        <v>2414</v>
      </c>
      <c r="I224" s="355">
        <f t="shared" ref="I224:L224" si="52">I236+I248+I260+I272</f>
        <v>0</v>
      </c>
      <c r="J224" s="355">
        <f t="shared" si="45"/>
        <v>0</v>
      </c>
      <c r="K224" s="355">
        <f t="shared" si="52"/>
        <v>0</v>
      </c>
      <c r="L224" s="355">
        <f t="shared" si="52"/>
        <v>0</v>
      </c>
      <c r="M224" s="355"/>
      <c r="N224" s="355"/>
      <c r="O224" s="355"/>
      <c r="P224" s="355"/>
      <c r="Q224" s="355"/>
      <c r="R224" s="355"/>
    </row>
    <row r="225" spans="7:18" ht="15">
      <c r="G225" s="339"/>
      <c r="H225" s="408" t="s">
        <v>256</v>
      </c>
      <c r="I225" s="355">
        <f t="shared" ref="I225:L225" si="53">I237+I249+I261+I273</f>
        <v>0</v>
      </c>
      <c r="J225" s="355">
        <f t="shared" si="45"/>
        <v>0</v>
      </c>
      <c r="K225" s="355">
        <f t="shared" si="53"/>
        <v>0</v>
      </c>
      <c r="L225" s="355">
        <f t="shared" si="53"/>
        <v>0</v>
      </c>
      <c r="M225" s="355">
        <f>გადასახდელები!H4378</f>
        <v>0</v>
      </c>
      <c r="N225" s="355">
        <f>გადასახდელები!I4378</f>
        <v>0</v>
      </c>
      <c r="O225" s="355">
        <f>გადასახდელები!J4378</f>
        <v>0</v>
      </c>
      <c r="P225" s="355">
        <f>გადასახდელები!K4378</f>
        <v>0</v>
      </c>
      <c r="Q225" s="355">
        <f>გადასახდელები!L4378</f>
        <v>0</v>
      </c>
      <c r="R225" s="355">
        <f>გადასახდელები!M4378</f>
        <v>0</v>
      </c>
    </row>
    <row r="226" spans="7:18" ht="15">
      <c r="G226" s="339"/>
      <c r="H226" s="408" t="s">
        <v>257</v>
      </c>
      <c r="I226" s="355">
        <f t="shared" ref="I226:L226" si="54">I238+I250+I262+I274</f>
        <v>0</v>
      </c>
      <c r="J226" s="355">
        <f t="shared" si="45"/>
        <v>0</v>
      </c>
      <c r="K226" s="355">
        <f t="shared" si="54"/>
        <v>0</v>
      </c>
      <c r="L226" s="355">
        <f t="shared" si="54"/>
        <v>0</v>
      </c>
      <c r="M226" s="355"/>
      <c r="N226" s="355"/>
      <c r="O226" s="355"/>
      <c r="P226" s="355"/>
      <c r="Q226" s="355"/>
      <c r="R226" s="355"/>
    </row>
    <row r="227" spans="7:18" ht="15">
      <c r="G227" s="339"/>
      <c r="H227" s="420" t="s">
        <v>268</v>
      </c>
      <c r="I227" s="355">
        <f t="shared" ref="I227:L227" si="55">I239+I251+I263+I275</f>
        <v>0</v>
      </c>
      <c r="J227" s="355">
        <f t="shared" si="45"/>
        <v>0</v>
      </c>
      <c r="K227" s="355">
        <f t="shared" si="55"/>
        <v>0</v>
      </c>
      <c r="L227" s="355">
        <f t="shared" si="55"/>
        <v>0</v>
      </c>
      <c r="M227" s="355">
        <f>გადასახდელები!H4390</f>
        <v>0</v>
      </c>
      <c r="N227" s="355">
        <f>გადასახდელები!I4390</f>
        <v>0</v>
      </c>
      <c r="O227" s="355">
        <f>გადასახდელები!J4390</f>
        <v>0</v>
      </c>
      <c r="P227" s="355">
        <f>გადასახდელები!K4390</f>
        <v>0</v>
      </c>
      <c r="Q227" s="355">
        <f>გადასახდელები!L4390</f>
        <v>0</v>
      </c>
      <c r="R227" s="355">
        <f>გადასახდელები!M4390</f>
        <v>0</v>
      </c>
    </row>
    <row r="228" spans="7:18" ht="15">
      <c r="G228" s="339"/>
      <c r="H228" s="424" t="s">
        <v>301</v>
      </c>
      <c r="I228" s="355">
        <f t="shared" ref="I228:L228" si="56">I240+I252+I264+I276</f>
        <v>0</v>
      </c>
      <c r="J228" s="355">
        <f t="shared" si="45"/>
        <v>0</v>
      </c>
      <c r="K228" s="355">
        <f t="shared" si="56"/>
        <v>0</v>
      </c>
      <c r="L228" s="355">
        <f t="shared" si="56"/>
        <v>0</v>
      </c>
      <c r="M228" s="355"/>
      <c r="N228" s="355"/>
      <c r="O228" s="355"/>
      <c r="P228" s="355"/>
      <c r="Q228" s="355"/>
      <c r="R228" s="355"/>
    </row>
    <row r="229" spans="7:18" ht="15">
      <c r="G229" s="339"/>
      <c r="H229" s="420" t="s">
        <v>295</v>
      </c>
      <c r="I229" s="355">
        <f t="shared" ref="I229:L229" si="57">I241+I253+I265+I277</f>
        <v>0</v>
      </c>
      <c r="J229" s="355">
        <f t="shared" si="45"/>
        <v>0</v>
      </c>
      <c r="K229" s="355">
        <f t="shared" si="57"/>
        <v>0</v>
      </c>
      <c r="L229" s="355">
        <f t="shared" si="57"/>
        <v>0</v>
      </c>
      <c r="M229" s="355">
        <f>გადასახდელები!H4466</f>
        <v>0</v>
      </c>
      <c r="N229" s="355">
        <f>გადასახდელები!I4466</f>
        <v>0</v>
      </c>
      <c r="O229" s="355">
        <f>გადასახდელები!J4466</f>
        <v>0</v>
      </c>
      <c r="P229" s="355">
        <f>გადასახდელები!K4466</f>
        <v>0</v>
      </c>
      <c r="Q229" s="355">
        <f>გადასახდელები!L4466</f>
        <v>0</v>
      </c>
      <c r="R229" s="355">
        <f>გადასახდელები!M4466</f>
        <v>0</v>
      </c>
    </row>
    <row r="230" spans="7:18" ht="15">
      <c r="G230" s="339"/>
      <c r="H230" s="424" t="s">
        <v>296</v>
      </c>
      <c r="I230" s="355">
        <f t="shared" ref="I230:L230" si="58">I242+I254+I266+I278</f>
        <v>0</v>
      </c>
      <c r="J230" s="355">
        <f t="shared" si="45"/>
        <v>0</v>
      </c>
      <c r="K230" s="355">
        <f t="shared" si="58"/>
        <v>0</v>
      </c>
      <c r="L230" s="355">
        <f t="shared" si="58"/>
        <v>0</v>
      </c>
      <c r="M230" s="355"/>
      <c r="N230" s="355"/>
      <c r="O230" s="355"/>
      <c r="P230" s="355"/>
      <c r="Q230" s="355"/>
      <c r="R230" s="355"/>
    </row>
    <row r="231" spans="7:18" ht="15">
      <c r="G231" s="339"/>
      <c r="H231" s="424" t="s">
        <v>299</v>
      </c>
      <c r="I231" s="355">
        <f t="shared" ref="I231:L231" si="59">I243+I255+I267+I279</f>
        <v>0</v>
      </c>
      <c r="J231" s="355">
        <f t="shared" si="45"/>
        <v>0</v>
      </c>
      <c r="K231" s="355">
        <f t="shared" si="59"/>
        <v>0</v>
      </c>
      <c r="L231" s="355">
        <f t="shared" si="59"/>
        <v>0</v>
      </c>
      <c r="M231" s="355"/>
      <c r="N231" s="355"/>
      <c r="O231" s="355"/>
      <c r="P231" s="355"/>
      <c r="Q231" s="355"/>
      <c r="R231" s="355"/>
    </row>
    <row r="232" spans="7:18" ht="15">
      <c r="G232" s="339"/>
      <c r="H232" s="424" t="s">
        <v>298</v>
      </c>
      <c r="I232" s="355">
        <f t="shared" ref="I232:L232" si="60">I244+I256+I268+I280</f>
        <v>0</v>
      </c>
      <c r="J232" s="355">
        <f t="shared" si="45"/>
        <v>0</v>
      </c>
      <c r="K232" s="355">
        <f t="shared" si="60"/>
        <v>0</v>
      </c>
      <c r="L232" s="355">
        <f t="shared" si="60"/>
        <v>0</v>
      </c>
      <c r="M232" s="355"/>
      <c r="N232" s="355"/>
      <c r="O232" s="355"/>
      <c r="P232" s="355"/>
      <c r="Q232" s="355"/>
      <c r="R232" s="355"/>
    </row>
    <row r="233" spans="7:18" ht="15">
      <c r="G233" s="339"/>
      <c r="H233" s="408" t="s">
        <v>385</v>
      </c>
      <c r="I233" s="355">
        <f t="shared" ref="I233:L233" si="61">I245+I257+I269+I281</f>
        <v>170.84899999999999</v>
      </c>
      <c r="J233" s="355">
        <f t="shared" si="45"/>
        <v>557.87800000000004</v>
      </c>
      <c r="K233" s="355">
        <f t="shared" si="61"/>
        <v>325.99700000000001</v>
      </c>
      <c r="L233" s="355">
        <f t="shared" si="61"/>
        <v>231.881</v>
      </c>
      <c r="M233" s="355">
        <f>გადასახდელები!H4510</f>
        <v>0</v>
      </c>
      <c r="N233" s="355">
        <f>გადასახდელები!I4510</f>
        <v>0</v>
      </c>
      <c r="O233" s="355">
        <f>გადასახდელები!J4510</f>
        <v>0</v>
      </c>
      <c r="P233" s="355">
        <f>გადასახდელები!K4510</f>
        <v>600</v>
      </c>
      <c r="Q233" s="355">
        <f>გადასახდელები!L4510</f>
        <v>600</v>
      </c>
      <c r="R233" s="355">
        <f>გადასახდელები!M4510</f>
        <v>600</v>
      </c>
    </row>
    <row r="234" spans="7:18" ht="15">
      <c r="G234" s="339"/>
      <c r="H234" s="408" t="s">
        <v>2415</v>
      </c>
      <c r="I234" s="355">
        <f t="shared" ref="I234:L234" si="62">I246+I258+I270+I282</f>
        <v>0</v>
      </c>
      <c r="J234" s="355">
        <f t="shared" si="45"/>
        <v>0</v>
      </c>
      <c r="K234" s="355">
        <f t="shared" si="62"/>
        <v>0</v>
      </c>
      <c r="L234" s="355">
        <f t="shared" si="62"/>
        <v>0</v>
      </c>
      <c r="M234" s="355"/>
      <c r="N234" s="355"/>
      <c r="O234" s="355"/>
      <c r="P234" s="355"/>
      <c r="Q234" s="355"/>
      <c r="R234" s="355"/>
    </row>
    <row r="235" spans="7:18" ht="15">
      <c r="G235" s="374" t="s">
        <v>582</v>
      </c>
      <c r="H235" s="412" t="s">
        <v>2416</v>
      </c>
      <c r="I235" s="355">
        <v>0</v>
      </c>
      <c r="J235" s="355">
        <f t="shared" si="45"/>
        <v>0</v>
      </c>
      <c r="K235" s="355">
        <f>K237</f>
        <v>0</v>
      </c>
      <c r="L235" s="355">
        <f>L237</f>
        <v>0</v>
      </c>
      <c r="M235" s="355">
        <f>გადასახდელები!H4606</f>
        <v>0</v>
      </c>
      <c r="N235" s="355">
        <f>გადასახდელები!I4606</f>
        <v>0</v>
      </c>
      <c r="O235" s="355">
        <f>გადასახდელები!J4606</f>
        <v>0</v>
      </c>
      <c r="P235" s="355">
        <f>გადასახდელები!K4606</f>
        <v>0</v>
      </c>
      <c r="Q235" s="355">
        <f>გადასახდელები!L4606</f>
        <v>0</v>
      </c>
      <c r="R235" s="355">
        <f>გადასახდელები!M4606</f>
        <v>0</v>
      </c>
    </row>
    <row r="236" spans="7:18" ht="15">
      <c r="G236" s="339"/>
      <c r="H236" s="408" t="s">
        <v>2414</v>
      </c>
      <c r="I236" s="355"/>
      <c r="J236" s="355">
        <f t="shared" si="45"/>
        <v>0</v>
      </c>
      <c r="K236" s="355"/>
      <c r="L236" s="355"/>
      <c r="M236" s="355"/>
      <c r="N236" s="355"/>
      <c r="O236" s="355"/>
      <c r="P236" s="355"/>
      <c r="Q236" s="355"/>
      <c r="R236" s="355"/>
    </row>
    <row r="237" spans="7:18" ht="15">
      <c r="G237" s="339"/>
      <c r="H237" s="408" t="s">
        <v>256</v>
      </c>
      <c r="I237" s="355">
        <v>0</v>
      </c>
      <c r="J237" s="355">
        <f t="shared" si="45"/>
        <v>0</v>
      </c>
      <c r="K237" s="355">
        <v>0</v>
      </c>
      <c r="L237" s="355"/>
      <c r="M237" s="355">
        <f>გადასახდელები!H4608</f>
        <v>0</v>
      </c>
      <c r="N237" s="355">
        <f>გადასახდელები!I4608</f>
        <v>0</v>
      </c>
      <c r="O237" s="355">
        <f>გადასახდელები!J4608</f>
        <v>0</v>
      </c>
      <c r="P237" s="355">
        <f>გადასახდელები!K4608</f>
        <v>0</v>
      </c>
      <c r="Q237" s="355">
        <f>გადასახდელები!L4608</f>
        <v>0</v>
      </c>
      <c r="R237" s="355">
        <f>გადასახდელები!M4608</f>
        <v>0</v>
      </c>
    </row>
    <row r="238" spans="7:18" ht="15">
      <c r="G238" s="339"/>
      <c r="H238" s="408" t="s">
        <v>257</v>
      </c>
      <c r="I238" s="355"/>
      <c r="J238" s="355">
        <f t="shared" si="45"/>
        <v>0</v>
      </c>
      <c r="K238" s="355"/>
      <c r="L238" s="355"/>
      <c r="M238" s="355"/>
      <c r="N238" s="355"/>
      <c r="O238" s="355"/>
      <c r="P238" s="355"/>
      <c r="Q238" s="355"/>
      <c r="R238" s="355"/>
    </row>
    <row r="239" spans="7:18" ht="15">
      <c r="G239" s="339"/>
      <c r="H239" s="420" t="s">
        <v>268</v>
      </c>
      <c r="I239" s="355">
        <v>0</v>
      </c>
      <c r="J239" s="355">
        <f t="shared" si="45"/>
        <v>0</v>
      </c>
      <c r="K239" s="355">
        <v>0</v>
      </c>
      <c r="L239" s="355"/>
      <c r="M239" s="355">
        <f>გადასახდელები!H4620</f>
        <v>0</v>
      </c>
      <c r="N239" s="355">
        <f>გადასახდელები!I4620</f>
        <v>0</v>
      </c>
      <c r="O239" s="355">
        <f>გადასახდელები!J4620</f>
        <v>0</v>
      </c>
      <c r="P239" s="355">
        <f>გადასახდელები!K4620</f>
        <v>0</v>
      </c>
      <c r="Q239" s="355">
        <f>გადასახდელები!L4620</f>
        <v>0</v>
      </c>
      <c r="R239" s="355">
        <f>გადასახდელები!M4620</f>
        <v>0</v>
      </c>
    </row>
    <row r="240" spans="7:18" ht="15">
      <c r="G240" s="339"/>
      <c r="H240" s="424" t="s">
        <v>301</v>
      </c>
      <c r="I240" s="355">
        <v>0</v>
      </c>
      <c r="J240" s="355">
        <f t="shared" si="45"/>
        <v>0</v>
      </c>
      <c r="K240" s="355"/>
      <c r="L240" s="355"/>
      <c r="M240" s="355"/>
      <c r="N240" s="355"/>
      <c r="O240" s="355"/>
      <c r="P240" s="355"/>
      <c r="Q240" s="355"/>
      <c r="R240" s="355"/>
    </row>
    <row r="241" spans="7:18" ht="15">
      <c r="G241" s="339"/>
      <c r="H241" s="420" t="s">
        <v>295</v>
      </c>
      <c r="I241" s="355">
        <v>0</v>
      </c>
      <c r="J241" s="355">
        <f t="shared" si="45"/>
        <v>0</v>
      </c>
      <c r="K241" s="355">
        <v>0</v>
      </c>
      <c r="L241" s="355"/>
      <c r="M241" s="355">
        <f>გადასახდელები!H4696</f>
        <v>0</v>
      </c>
      <c r="N241" s="355">
        <f>გადასახდელები!I4696</f>
        <v>0</v>
      </c>
      <c r="O241" s="355">
        <f>გადასახდელები!J4696</f>
        <v>0</v>
      </c>
      <c r="P241" s="355">
        <f>გადასახდელები!K4696</f>
        <v>0</v>
      </c>
      <c r="Q241" s="355">
        <f>გადასახდელები!L4696</f>
        <v>0</v>
      </c>
      <c r="R241" s="355">
        <f>გადასახდელები!M4696</f>
        <v>0</v>
      </c>
    </row>
    <row r="242" spans="7:18" ht="15">
      <c r="G242" s="339"/>
      <c r="H242" s="424" t="s">
        <v>296</v>
      </c>
      <c r="I242" s="355"/>
      <c r="J242" s="355">
        <f t="shared" si="45"/>
        <v>0</v>
      </c>
      <c r="K242" s="355"/>
      <c r="L242" s="355"/>
      <c r="M242" s="355"/>
      <c r="N242" s="355"/>
      <c r="O242" s="355"/>
      <c r="P242" s="355"/>
      <c r="Q242" s="355"/>
      <c r="R242" s="355"/>
    </row>
    <row r="243" spans="7:18" ht="15">
      <c r="G243" s="339"/>
      <c r="H243" s="424" t="s">
        <v>299</v>
      </c>
      <c r="I243" s="355"/>
      <c r="J243" s="355">
        <f t="shared" si="45"/>
        <v>0</v>
      </c>
      <c r="K243" s="355"/>
      <c r="L243" s="355"/>
      <c r="M243" s="355"/>
      <c r="N243" s="355"/>
      <c r="O243" s="355"/>
      <c r="P243" s="355"/>
      <c r="Q243" s="355"/>
      <c r="R243" s="355"/>
    </row>
    <row r="244" spans="7:18" ht="15">
      <c r="G244" s="339"/>
      <c r="H244" s="424" t="s">
        <v>298</v>
      </c>
      <c r="I244" s="355"/>
      <c r="J244" s="355">
        <f t="shared" si="45"/>
        <v>0</v>
      </c>
      <c r="K244" s="355"/>
      <c r="L244" s="355"/>
      <c r="M244" s="355"/>
      <c r="N244" s="355"/>
      <c r="O244" s="355"/>
      <c r="P244" s="355"/>
      <c r="Q244" s="355"/>
      <c r="R244" s="355"/>
    </row>
    <row r="245" spans="7:18" ht="15">
      <c r="G245" s="339"/>
      <c r="H245" s="408" t="s">
        <v>385</v>
      </c>
      <c r="I245" s="355">
        <v>0</v>
      </c>
      <c r="J245" s="355">
        <f t="shared" si="45"/>
        <v>0</v>
      </c>
      <c r="K245" s="355"/>
      <c r="L245" s="355"/>
      <c r="M245" s="355"/>
      <c r="N245" s="355"/>
      <c r="O245" s="355"/>
      <c r="P245" s="355"/>
      <c r="Q245" s="355"/>
      <c r="R245" s="355"/>
    </row>
    <row r="246" spans="7:18" ht="15">
      <c r="G246" s="339"/>
      <c r="H246" s="408" t="s">
        <v>2415</v>
      </c>
      <c r="I246" s="355"/>
      <c r="J246" s="355">
        <f t="shared" si="45"/>
        <v>0</v>
      </c>
      <c r="K246" s="355"/>
      <c r="L246" s="355"/>
      <c r="M246" s="355"/>
      <c r="N246" s="355"/>
      <c r="O246" s="355"/>
      <c r="P246" s="355"/>
      <c r="Q246" s="355"/>
      <c r="R246" s="355"/>
    </row>
    <row r="247" spans="7:18" ht="30">
      <c r="G247" s="374" t="s">
        <v>583</v>
      </c>
      <c r="H247" s="412" t="s">
        <v>2417</v>
      </c>
      <c r="I247" s="355">
        <v>170.84899999999999</v>
      </c>
      <c r="J247" s="355">
        <f t="shared" si="45"/>
        <v>557.87800000000004</v>
      </c>
      <c r="K247" s="355">
        <v>325.99700000000001</v>
      </c>
      <c r="L247" s="355">
        <v>231.881</v>
      </c>
      <c r="M247" s="355">
        <f>გადასახდელები!H4836</f>
        <v>0</v>
      </c>
      <c r="N247" s="355">
        <f>გადასახდელები!I4836</f>
        <v>0</v>
      </c>
      <c r="O247" s="355">
        <f>გადასახდელები!J4836</f>
        <v>0</v>
      </c>
      <c r="P247" s="355">
        <f>გადასახდელები!K4836</f>
        <v>400</v>
      </c>
      <c r="Q247" s="355">
        <f>გადასახდელები!L4836</f>
        <v>400</v>
      </c>
      <c r="R247" s="355">
        <f>გადასახდელები!M4836</f>
        <v>400</v>
      </c>
    </row>
    <row r="248" spans="7:18" ht="15">
      <c r="G248" s="339"/>
      <c r="H248" s="408" t="s">
        <v>2414</v>
      </c>
      <c r="I248" s="355"/>
      <c r="J248" s="355">
        <f t="shared" si="45"/>
        <v>0</v>
      </c>
      <c r="K248" s="355"/>
      <c r="L248" s="355"/>
      <c r="M248" s="355"/>
      <c r="N248" s="355"/>
      <c r="O248" s="355"/>
      <c r="P248" s="355"/>
      <c r="Q248" s="355"/>
      <c r="R248" s="355"/>
    </row>
    <row r="249" spans="7:18" ht="15">
      <c r="G249" s="339"/>
      <c r="H249" s="408" t="s">
        <v>256</v>
      </c>
      <c r="I249" s="355"/>
      <c r="J249" s="355">
        <f t="shared" si="45"/>
        <v>0</v>
      </c>
      <c r="K249" s="355"/>
      <c r="L249" s="355"/>
      <c r="M249" s="355"/>
      <c r="N249" s="355"/>
      <c r="O249" s="355"/>
      <c r="P249" s="355"/>
      <c r="Q249" s="355"/>
      <c r="R249" s="355"/>
    </row>
    <row r="250" spans="7:18" ht="15">
      <c r="G250" s="339"/>
      <c r="H250" s="408" t="s">
        <v>257</v>
      </c>
      <c r="I250" s="355"/>
      <c r="J250" s="355">
        <f t="shared" si="45"/>
        <v>0</v>
      </c>
      <c r="K250" s="355"/>
      <c r="L250" s="355"/>
      <c r="M250" s="355"/>
      <c r="N250" s="355"/>
      <c r="O250" s="355"/>
      <c r="P250" s="355"/>
      <c r="Q250" s="355"/>
      <c r="R250" s="355"/>
    </row>
    <row r="251" spans="7:18" ht="15">
      <c r="G251" s="339"/>
      <c r="H251" s="424" t="s">
        <v>268</v>
      </c>
      <c r="I251" s="355"/>
      <c r="J251" s="355">
        <f t="shared" si="45"/>
        <v>0</v>
      </c>
      <c r="K251" s="355"/>
      <c r="L251" s="355"/>
      <c r="M251" s="355"/>
      <c r="N251" s="355"/>
      <c r="O251" s="355"/>
      <c r="P251" s="355"/>
      <c r="Q251" s="355"/>
      <c r="R251" s="355"/>
    </row>
    <row r="252" spans="7:18" ht="15">
      <c r="G252" s="339"/>
      <c r="H252" s="424" t="s">
        <v>301</v>
      </c>
      <c r="I252" s="355"/>
      <c r="J252" s="355">
        <f t="shared" si="45"/>
        <v>0</v>
      </c>
      <c r="K252" s="355"/>
      <c r="L252" s="355"/>
      <c r="M252" s="355"/>
      <c r="N252" s="355"/>
      <c r="O252" s="355"/>
      <c r="P252" s="355"/>
      <c r="Q252" s="355"/>
      <c r="R252" s="355"/>
    </row>
    <row r="253" spans="7:18" ht="15">
      <c r="G253" s="339"/>
      <c r="H253" s="424" t="s">
        <v>295</v>
      </c>
      <c r="I253" s="355"/>
      <c r="J253" s="355">
        <f t="shared" si="45"/>
        <v>0</v>
      </c>
      <c r="K253" s="355"/>
      <c r="L253" s="355"/>
      <c r="M253" s="355"/>
      <c r="N253" s="355"/>
      <c r="O253" s="355"/>
      <c r="P253" s="355"/>
      <c r="Q253" s="355"/>
      <c r="R253" s="355"/>
    </row>
    <row r="254" spans="7:18" ht="15">
      <c r="G254" s="339"/>
      <c r="H254" s="424" t="s">
        <v>296</v>
      </c>
      <c r="I254" s="355"/>
      <c r="J254" s="355">
        <f t="shared" si="45"/>
        <v>0</v>
      </c>
      <c r="K254" s="355"/>
      <c r="L254" s="355"/>
      <c r="M254" s="355"/>
      <c r="N254" s="355"/>
      <c r="O254" s="355"/>
      <c r="P254" s="355"/>
      <c r="Q254" s="355"/>
      <c r="R254" s="355"/>
    </row>
    <row r="255" spans="7:18" ht="15">
      <c r="G255" s="339"/>
      <c r="H255" s="424" t="s">
        <v>299</v>
      </c>
      <c r="I255" s="355"/>
      <c r="J255" s="355">
        <f t="shared" si="45"/>
        <v>0</v>
      </c>
      <c r="K255" s="355"/>
      <c r="L255" s="355"/>
      <c r="M255" s="355"/>
      <c r="N255" s="355"/>
      <c r="O255" s="355"/>
      <c r="P255" s="355"/>
      <c r="Q255" s="355"/>
      <c r="R255" s="355"/>
    </row>
    <row r="256" spans="7:18" ht="15">
      <c r="G256" s="339"/>
      <c r="H256" s="424" t="s">
        <v>298</v>
      </c>
      <c r="I256" s="355"/>
      <c r="J256" s="355">
        <f t="shared" si="45"/>
        <v>0</v>
      </c>
      <c r="K256" s="355"/>
      <c r="L256" s="355"/>
      <c r="M256" s="355"/>
      <c r="N256" s="355"/>
      <c r="O256" s="355"/>
      <c r="P256" s="355"/>
      <c r="Q256" s="355"/>
      <c r="R256" s="355"/>
    </row>
    <row r="257" spans="7:18" ht="15">
      <c r="G257" s="339"/>
      <c r="H257" s="408" t="s">
        <v>385</v>
      </c>
      <c r="I257" s="355">
        <v>170.84899999999999</v>
      </c>
      <c r="J257" s="355">
        <f t="shared" si="45"/>
        <v>557.87800000000004</v>
      </c>
      <c r="K257" s="355">
        <v>325.99700000000001</v>
      </c>
      <c r="L257" s="355">
        <v>231.881</v>
      </c>
      <c r="M257" s="355">
        <f>გადასახდელები!H4970</f>
        <v>0</v>
      </c>
      <c r="N257" s="355">
        <f>გადასახდელები!I4970</f>
        <v>0</v>
      </c>
      <c r="O257" s="355">
        <f>გადასახდელები!J4970</f>
        <v>0</v>
      </c>
      <c r="P257" s="355">
        <f>გადასახდელები!K4970</f>
        <v>400</v>
      </c>
      <c r="Q257" s="355">
        <f>გადასახდელები!L4970</f>
        <v>400</v>
      </c>
      <c r="R257" s="355">
        <f>გადასახდელები!M4970</f>
        <v>400</v>
      </c>
    </row>
    <row r="258" spans="7:18" ht="15">
      <c r="G258" s="339"/>
      <c r="H258" s="408" t="s">
        <v>2415</v>
      </c>
      <c r="I258" s="355"/>
      <c r="J258" s="355">
        <f t="shared" si="45"/>
        <v>0</v>
      </c>
      <c r="K258" s="355"/>
      <c r="L258" s="355"/>
      <c r="M258" s="355"/>
      <c r="N258" s="355"/>
      <c r="O258" s="355"/>
      <c r="P258" s="355"/>
      <c r="Q258" s="355"/>
      <c r="R258" s="355"/>
    </row>
    <row r="259" spans="7:18" ht="28.5" customHeight="1">
      <c r="G259" s="374" t="s">
        <v>584</v>
      </c>
      <c r="H259" s="412" t="s">
        <v>2461</v>
      </c>
      <c r="I259" s="355">
        <v>0</v>
      </c>
      <c r="J259" s="355">
        <f t="shared" si="45"/>
        <v>0</v>
      </c>
      <c r="K259" s="355">
        <v>0</v>
      </c>
      <c r="L259" s="355"/>
      <c r="M259" s="355">
        <f>გადასახდელები!H5066</f>
        <v>0</v>
      </c>
      <c r="N259" s="355">
        <f>გადასახდელები!I5066</f>
        <v>0</v>
      </c>
      <c r="O259" s="355">
        <f>გადასახდელები!J5066</f>
        <v>0</v>
      </c>
      <c r="P259" s="355">
        <f>გადასახდელები!K5066</f>
        <v>200</v>
      </c>
      <c r="Q259" s="355">
        <f>გადასახდელები!L5066</f>
        <v>200</v>
      </c>
      <c r="R259" s="355">
        <f>გადასახდელები!M5066</f>
        <v>200</v>
      </c>
    </row>
    <row r="260" spans="7:18" ht="15">
      <c r="G260" s="339"/>
      <c r="H260" s="408" t="s">
        <v>2414</v>
      </c>
      <c r="I260" s="355"/>
      <c r="J260" s="355">
        <f t="shared" si="45"/>
        <v>0</v>
      </c>
      <c r="K260" s="355"/>
      <c r="L260" s="355"/>
      <c r="M260" s="355"/>
      <c r="N260" s="355"/>
      <c r="O260" s="355"/>
      <c r="P260" s="355"/>
      <c r="Q260" s="355"/>
      <c r="R260" s="355"/>
    </row>
    <row r="261" spans="7:18" ht="15">
      <c r="G261" s="339"/>
      <c r="H261" s="408" t="s">
        <v>256</v>
      </c>
      <c r="I261" s="355">
        <v>0</v>
      </c>
      <c r="J261" s="355">
        <f t="shared" si="45"/>
        <v>0</v>
      </c>
      <c r="K261" s="355">
        <v>0</v>
      </c>
      <c r="L261" s="355"/>
      <c r="M261" s="355">
        <f>გადასახდელები!H5068</f>
        <v>0</v>
      </c>
      <c r="N261" s="355">
        <f>გადასახდელები!I5068</f>
        <v>0</v>
      </c>
      <c r="O261" s="355">
        <f>გადასახდელები!J5068</f>
        <v>0</v>
      </c>
      <c r="P261" s="355">
        <f>გადასახდელები!K5068</f>
        <v>0</v>
      </c>
      <c r="Q261" s="355">
        <f>გადასახდელები!L5068</f>
        <v>0</v>
      </c>
      <c r="R261" s="355">
        <f>გადასახდელები!M5068</f>
        <v>0</v>
      </c>
    </row>
    <row r="262" spans="7:18" ht="15">
      <c r="G262" s="339"/>
      <c r="H262" s="408" t="s">
        <v>257</v>
      </c>
      <c r="I262" s="355"/>
      <c r="J262" s="355">
        <f t="shared" si="45"/>
        <v>0</v>
      </c>
      <c r="K262" s="355"/>
      <c r="L262" s="355"/>
      <c r="M262" s="355"/>
      <c r="N262" s="355"/>
      <c r="O262" s="355"/>
      <c r="P262" s="355"/>
      <c r="Q262" s="355"/>
      <c r="R262" s="355"/>
    </row>
    <row r="263" spans="7:18" ht="15">
      <c r="G263" s="339"/>
      <c r="H263" s="420" t="s">
        <v>268</v>
      </c>
      <c r="I263" s="355">
        <v>0</v>
      </c>
      <c r="J263" s="355">
        <f t="shared" si="45"/>
        <v>0</v>
      </c>
      <c r="K263" s="355">
        <v>0</v>
      </c>
      <c r="L263" s="355"/>
      <c r="M263" s="355"/>
      <c r="N263" s="355"/>
      <c r="O263" s="355"/>
      <c r="P263" s="355"/>
      <c r="Q263" s="355"/>
      <c r="R263" s="355"/>
    </row>
    <row r="264" spans="7:18" ht="15">
      <c r="G264" s="339"/>
      <c r="H264" s="424" t="s">
        <v>301</v>
      </c>
      <c r="I264" s="355"/>
      <c r="J264" s="355">
        <f t="shared" si="45"/>
        <v>0</v>
      </c>
      <c r="K264" s="355"/>
      <c r="L264" s="355"/>
      <c r="M264" s="355"/>
      <c r="N264" s="355"/>
      <c r="O264" s="355"/>
      <c r="P264" s="355"/>
      <c r="Q264" s="355"/>
      <c r="R264" s="355"/>
    </row>
    <row r="265" spans="7:18" ht="15">
      <c r="G265" s="339"/>
      <c r="H265" s="424" t="s">
        <v>295</v>
      </c>
      <c r="I265" s="355"/>
      <c r="J265" s="355">
        <f t="shared" si="45"/>
        <v>0</v>
      </c>
      <c r="K265" s="355"/>
      <c r="L265" s="355"/>
      <c r="M265" s="355"/>
      <c r="N265" s="355"/>
      <c r="O265" s="355"/>
      <c r="P265" s="355"/>
      <c r="Q265" s="355"/>
      <c r="R265" s="355"/>
    </row>
    <row r="266" spans="7:18" ht="15">
      <c r="G266" s="339"/>
      <c r="H266" s="424" t="s">
        <v>296</v>
      </c>
      <c r="I266" s="355"/>
      <c r="J266" s="355">
        <f t="shared" si="45"/>
        <v>0</v>
      </c>
      <c r="K266" s="355"/>
      <c r="L266" s="355"/>
      <c r="M266" s="355"/>
      <c r="N266" s="355"/>
      <c r="O266" s="355"/>
      <c r="P266" s="355"/>
      <c r="Q266" s="355"/>
      <c r="R266" s="355"/>
    </row>
    <row r="267" spans="7:18" ht="15">
      <c r="G267" s="339"/>
      <c r="H267" s="424" t="s">
        <v>299</v>
      </c>
      <c r="I267" s="355"/>
      <c r="J267" s="355">
        <f t="shared" si="45"/>
        <v>0</v>
      </c>
      <c r="K267" s="355"/>
      <c r="L267" s="355"/>
      <c r="M267" s="355"/>
      <c r="N267" s="355"/>
      <c r="O267" s="355"/>
      <c r="P267" s="355"/>
      <c r="Q267" s="355"/>
      <c r="R267" s="355"/>
    </row>
    <row r="268" spans="7:18" ht="15">
      <c r="G268" s="339"/>
      <c r="H268" s="424" t="s">
        <v>298</v>
      </c>
      <c r="I268" s="355"/>
      <c r="J268" s="355">
        <f t="shared" ref="J268:J331" si="63">SUBTOTAL(9,K268:L268)</f>
        <v>0</v>
      </c>
      <c r="K268" s="355"/>
      <c r="L268" s="355"/>
      <c r="M268" s="355"/>
      <c r="N268" s="355"/>
      <c r="O268" s="355"/>
      <c r="P268" s="355"/>
      <c r="Q268" s="355"/>
      <c r="R268" s="355"/>
    </row>
    <row r="269" spans="7:18" ht="15">
      <c r="G269" s="339"/>
      <c r="H269" s="408" t="s">
        <v>385</v>
      </c>
      <c r="I269" s="355"/>
      <c r="J269" s="355">
        <f t="shared" si="63"/>
        <v>0</v>
      </c>
      <c r="K269" s="355">
        <v>0</v>
      </c>
      <c r="L269" s="355"/>
      <c r="M269" s="355">
        <f>გადასახდელები!H5200</f>
        <v>0</v>
      </c>
      <c r="N269" s="355">
        <f>გადასახდელები!I5200</f>
        <v>0</v>
      </c>
      <c r="O269" s="355">
        <f>გადასახდელები!J5200</f>
        <v>0</v>
      </c>
      <c r="P269" s="355">
        <f>გადასახდელები!K5200</f>
        <v>200</v>
      </c>
      <c r="Q269" s="355">
        <f>გადასახდელები!L5200</f>
        <v>200</v>
      </c>
      <c r="R269" s="355">
        <f>გადასახდელები!M5200</f>
        <v>200</v>
      </c>
    </row>
    <row r="270" spans="7:18" ht="15">
      <c r="G270" s="339"/>
      <c r="H270" s="408" t="s">
        <v>2415</v>
      </c>
      <c r="I270" s="355"/>
      <c r="J270" s="355">
        <f t="shared" si="63"/>
        <v>0</v>
      </c>
      <c r="K270" s="355"/>
      <c r="L270" s="355"/>
      <c r="M270" s="355"/>
      <c r="N270" s="355"/>
      <c r="O270" s="355"/>
      <c r="P270" s="355"/>
      <c r="Q270" s="355"/>
      <c r="R270" s="355"/>
    </row>
    <row r="271" spans="7:18" ht="15">
      <c r="G271" s="374" t="s">
        <v>585</v>
      </c>
      <c r="H271" s="412"/>
      <c r="I271" s="355">
        <v>306.75599999999997</v>
      </c>
      <c r="J271" s="355">
        <f t="shared" si="63"/>
        <v>0</v>
      </c>
      <c r="K271" s="355">
        <v>0</v>
      </c>
      <c r="L271" s="355">
        <v>0</v>
      </c>
      <c r="M271" s="355"/>
      <c r="N271" s="355"/>
      <c r="O271" s="355"/>
      <c r="P271" s="355"/>
      <c r="Q271" s="355"/>
      <c r="R271" s="355"/>
    </row>
    <row r="272" spans="7:18" ht="15">
      <c r="G272" s="339"/>
      <c r="H272" s="408" t="s">
        <v>2414</v>
      </c>
      <c r="I272" s="355"/>
      <c r="J272" s="355">
        <f t="shared" si="63"/>
        <v>0</v>
      </c>
      <c r="K272" s="355"/>
      <c r="L272" s="355"/>
      <c r="M272" s="355"/>
      <c r="N272" s="355"/>
      <c r="O272" s="355"/>
      <c r="P272" s="355"/>
      <c r="Q272" s="355"/>
      <c r="R272" s="355"/>
    </row>
    <row r="273" spans="7:18" ht="15">
      <c r="G273" s="339"/>
      <c r="H273" s="408" t="s">
        <v>256</v>
      </c>
      <c r="I273" s="355"/>
      <c r="J273" s="355">
        <f t="shared" si="63"/>
        <v>0</v>
      </c>
      <c r="K273" s="355"/>
      <c r="L273" s="355"/>
      <c r="M273" s="355"/>
      <c r="N273" s="355"/>
      <c r="O273" s="355"/>
      <c r="P273" s="355"/>
      <c r="Q273" s="355"/>
      <c r="R273" s="355"/>
    </row>
    <row r="274" spans="7:18" ht="15">
      <c r="G274" s="339"/>
      <c r="H274" s="408" t="s">
        <v>257</v>
      </c>
      <c r="I274" s="355"/>
      <c r="J274" s="355">
        <f t="shared" si="63"/>
        <v>0</v>
      </c>
      <c r="K274" s="355"/>
      <c r="L274" s="355"/>
      <c r="M274" s="355"/>
      <c r="N274" s="355"/>
      <c r="O274" s="355"/>
      <c r="P274" s="355"/>
      <c r="Q274" s="355"/>
      <c r="R274" s="355"/>
    </row>
    <row r="275" spans="7:18" ht="15">
      <c r="G275" s="339"/>
      <c r="H275" s="424" t="s">
        <v>268</v>
      </c>
      <c r="I275" s="355"/>
      <c r="J275" s="355">
        <f t="shared" si="63"/>
        <v>0</v>
      </c>
      <c r="K275" s="355"/>
      <c r="L275" s="355"/>
      <c r="M275" s="355"/>
      <c r="N275" s="355"/>
      <c r="O275" s="355"/>
      <c r="P275" s="355"/>
      <c r="Q275" s="355"/>
      <c r="R275" s="355"/>
    </row>
    <row r="276" spans="7:18" ht="15">
      <c r="G276" s="339"/>
      <c r="H276" s="424" t="s">
        <v>301</v>
      </c>
      <c r="I276" s="355"/>
      <c r="J276" s="355">
        <f t="shared" si="63"/>
        <v>0</v>
      </c>
      <c r="K276" s="355"/>
      <c r="L276" s="355"/>
      <c r="M276" s="355"/>
      <c r="N276" s="355"/>
      <c r="O276" s="355"/>
      <c r="P276" s="355"/>
      <c r="Q276" s="355"/>
      <c r="R276" s="355"/>
    </row>
    <row r="277" spans="7:18" ht="15">
      <c r="G277" s="339"/>
      <c r="H277" s="424" t="s">
        <v>295</v>
      </c>
      <c r="I277" s="355"/>
      <c r="J277" s="355">
        <f t="shared" si="63"/>
        <v>0</v>
      </c>
      <c r="K277" s="355"/>
      <c r="L277" s="355"/>
      <c r="M277" s="355"/>
      <c r="N277" s="355"/>
      <c r="O277" s="355"/>
      <c r="P277" s="355"/>
      <c r="Q277" s="355"/>
      <c r="R277" s="355"/>
    </row>
    <row r="278" spans="7:18" ht="15">
      <c r="G278" s="339"/>
      <c r="H278" s="424" t="s">
        <v>296</v>
      </c>
      <c r="I278" s="355"/>
      <c r="J278" s="355">
        <f t="shared" si="63"/>
        <v>0</v>
      </c>
      <c r="K278" s="355"/>
      <c r="L278" s="355"/>
      <c r="M278" s="355"/>
      <c r="N278" s="355"/>
      <c r="O278" s="355"/>
      <c r="P278" s="355"/>
      <c r="Q278" s="355"/>
      <c r="R278" s="355"/>
    </row>
    <row r="279" spans="7:18" ht="15">
      <c r="G279" s="339"/>
      <c r="H279" s="424" t="s">
        <v>299</v>
      </c>
      <c r="I279" s="355"/>
      <c r="J279" s="355">
        <f t="shared" si="63"/>
        <v>0</v>
      </c>
      <c r="K279" s="355"/>
      <c r="L279" s="355"/>
      <c r="M279" s="355"/>
      <c r="N279" s="355"/>
      <c r="O279" s="355"/>
      <c r="P279" s="355"/>
      <c r="Q279" s="355"/>
      <c r="R279" s="355"/>
    </row>
    <row r="280" spans="7:18" ht="15">
      <c r="G280" s="339"/>
      <c r="H280" s="424" t="s">
        <v>298</v>
      </c>
      <c r="I280" s="355"/>
      <c r="J280" s="355">
        <f t="shared" si="63"/>
        <v>0</v>
      </c>
      <c r="K280" s="355"/>
      <c r="L280" s="355"/>
      <c r="M280" s="355"/>
      <c r="N280" s="355"/>
      <c r="O280" s="355"/>
      <c r="P280" s="355"/>
      <c r="Q280" s="355"/>
      <c r="R280" s="355"/>
    </row>
    <row r="281" spans="7:18" ht="15">
      <c r="G281" s="339"/>
      <c r="H281" s="408" t="s">
        <v>385</v>
      </c>
      <c r="I281" s="355">
        <v>0</v>
      </c>
      <c r="J281" s="355">
        <f t="shared" si="63"/>
        <v>0</v>
      </c>
      <c r="K281" s="355">
        <v>0</v>
      </c>
      <c r="L281" s="355">
        <v>0</v>
      </c>
      <c r="M281" s="355"/>
      <c r="N281" s="355"/>
      <c r="O281" s="355"/>
      <c r="P281" s="355"/>
      <c r="Q281" s="355"/>
      <c r="R281" s="355"/>
    </row>
    <row r="282" spans="7:18" ht="15">
      <c r="G282" s="339"/>
      <c r="H282" s="408" t="s">
        <v>2415</v>
      </c>
      <c r="I282" s="355"/>
      <c r="J282" s="355">
        <f t="shared" si="63"/>
        <v>0</v>
      </c>
      <c r="K282" s="355"/>
      <c r="L282" s="355"/>
      <c r="M282" s="355"/>
      <c r="N282" s="355"/>
      <c r="O282" s="355"/>
      <c r="P282" s="355"/>
      <c r="Q282" s="355"/>
      <c r="R282" s="355"/>
    </row>
    <row r="283" spans="7:18" ht="15">
      <c r="G283" s="374" t="s">
        <v>504</v>
      </c>
      <c r="H283" s="412" t="s">
        <v>1939</v>
      </c>
      <c r="I283" s="355">
        <f>I295+I307</f>
        <v>79.58</v>
      </c>
      <c r="J283" s="355">
        <f t="shared" si="63"/>
        <v>8</v>
      </c>
      <c r="K283" s="355">
        <f t="shared" ref="K283:L283" si="64">K295+K307</f>
        <v>8</v>
      </c>
      <c r="L283" s="355">
        <f t="shared" si="64"/>
        <v>0</v>
      </c>
      <c r="M283" s="355">
        <f>გადასახდელები!H5526</f>
        <v>740</v>
      </c>
      <c r="N283" s="355">
        <f>გადასახდელები!I5526</f>
        <v>740</v>
      </c>
      <c r="O283" s="355">
        <f>გადასახდელები!J5526</f>
        <v>0</v>
      </c>
      <c r="P283" s="355">
        <f>გადასახდელები!K5526</f>
        <v>310</v>
      </c>
      <c r="Q283" s="355">
        <f>გადასახდელები!L5526</f>
        <v>310</v>
      </c>
      <c r="R283" s="355">
        <f>გადასახდელები!M5526</f>
        <v>310</v>
      </c>
    </row>
    <row r="284" spans="7:18" ht="15">
      <c r="G284" s="339"/>
      <c r="H284" s="408" t="s">
        <v>2414</v>
      </c>
      <c r="I284" s="355">
        <f t="shared" ref="I284:L284" si="65">I296+I308</f>
        <v>0</v>
      </c>
      <c r="J284" s="355">
        <f t="shared" si="63"/>
        <v>0</v>
      </c>
      <c r="K284" s="355">
        <f t="shared" si="65"/>
        <v>0</v>
      </c>
      <c r="L284" s="355">
        <f t="shared" si="65"/>
        <v>0</v>
      </c>
      <c r="M284" s="355"/>
      <c r="N284" s="355">
        <f>გადასახდელები!I5527</f>
        <v>31</v>
      </c>
      <c r="O284" s="355"/>
      <c r="P284" s="355"/>
      <c r="Q284" s="355"/>
      <c r="R284" s="355"/>
    </row>
    <row r="285" spans="7:18" ht="15">
      <c r="G285" s="339"/>
      <c r="H285" s="408" t="s">
        <v>256</v>
      </c>
      <c r="I285" s="355">
        <f t="shared" ref="I285:L285" si="66">I297+I309</f>
        <v>0</v>
      </c>
      <c r="J285" s="355">
        <f t="shared" si="63"/>
        <v>0</v>
      </c>
      <c r="K285" s="355">
        <f t="shared" si="66"/>
        <v>0</v>
      </c>
      <c r="L285" s="355">
        <f t="shared" si="66"/>
        <v>0</v>
      </c>
      <c r="M285" s="355">
        <f>გადასახდელები!H5528</f>
        <v>260</v>
      </c>
      <c r="N285" s="355">
        <f>გადასახდელები!I5528</f>
        <v>260</v>
      </c>
      <c r="O285" s="355">
        <f>გადასახდელები!J5528</f>
        <v>0</v>
      </c>
      <c r="P285" s="355">
        <f>გადასახდელები!K5528</f>
        <v>260</v>
      </c>
      <c r="Q285" s="355">
        <f>გადასახდელები!L5528</f>
        <v>260</v>
      </c>
      <c r="R285" s="355">
        <f>გადასახდელები!M5528</f>
        <v>260</v>
      </c>
    </row>
    <row r="286" spans="7:18" ht="15">
      <c r="G286" s="339"/>
      <c r="H286" s="408" t="s">
        <v>257</v>
      </c>
      <c r="I286" s="355">
        <f t="shared" ref="I286:L286" si="67">I298+I310</f>
        <v>0</v>
      </c>
      <c r="J286" s="355">
        <f t="shared" si="63"/>
        <v>0</v>
      </c>
      <c r="K286" s="355">
        <f t="shared" si="67"/>
        <v>0</v>
      </c>
      <c r="L286" s="355">
        <f t="shared" si="67"/>
        <v>0</v>
      </c>
      <c r="M286" s="355"/>
      <c r="N286" s="355">
        <f>გადასახდელები!I5529</f>
        <v>0</v>
      </c>
      <c r="O286" s="355"/>
      <c r="P286" s="355"/>
      <c r="Q286" s="355"/>
      <c r="R286" s="355"/>
    </row>
    <row r="287" spans="7:18" ht="15">
      <c r="G287" s="339"/>
      <c r="H287" s="420" t="s">
        <v>268</v>
      </c>
      <c r="I287" s="355">
        <f t="shared" ref="I287:L287" si="68">I299+I311</f>
        <v>0</v>
      </c>
      <c r="J287" s="355">
        <f t="shared" si="63"/>
        <v>0</v>
      </c>
      <c r="K287" s="355">
        <f t="shared" si="68"/>
        <v>0</v>
      </c>
      <c r="L287" s="355">
        <f t="shared" si="68"/>
        <v>0</v>
      </c>
      <c r="M287" s="355">
        <f>გადასახდელები!H5540</f>
        <v>0</v>
      </c>
      <c r="N287" s="355">
        <f>გადასახდელები!I5530</f>
        <v>0</v>
      </c>
      <c r="O287" s="355">
        <f>გადასახდელები!J5540</f>
        <v>0</v>
      </c>
      <c r="P287" s="355">
        <f>გადასახდელები!K5540</f>
        <v>0</v>
      </c>
      <c r="Q287" s="355">
        <f>გადასახდელები!L5540</f>
        <v>0</v>
      </c>
      <c r="R287" s="355">
        <f>გადასახდელები!M5540</f>
        <v>0</v>
      </c>
    </row>
    <row r="288" spans="7:18" ht="15">
      <c r="G288" s="339"/>
      <c r="H288" s="424" t="s">
        <v>301</v>
      </c>
      <c r="I288" s="355">
        <f t="shared" ref="I288:L288" si="69">I300+I312</f>
        <v>0</v>
      </c>
      <c r="J288" s="355">
        <f t="shared" si="63"/>
        <v>0</v>
      </c>
      <c r="K288" s="355">
        <f t="shared" si="69"/>
        <v>0</v>
      </c>
      <c r="L288" s="355">
        <f t="shared" si="69"/>
        <v>0</v>
      </c>
      <c r="M288" s="355"/>
      <c r="N288" s="355">
        <f>გადასახდელები!I5531</f>
        <v>0</v>
      </c>
      <c r="O288" s="355"/>
      <c r="P288" s="355"/>
      <c r="Q288" s="355"/>
      <c r="R288" s="355"/>
    </row>
    <row r="289" spans="7:18" ht="15">
      <c r="G289" s="339"/>
      <c r="H289" s="424" t="s">
        <v>295</v>
      </c>
      <c r="I289" s="355">
        <f t="shared" ref="I289:L289" si="70">I301+I313</f>
        <v>0</v>
      </c>
      <c r="J289" s="355">
        <f t="shared" si="63"/>
        <v>0</v>
      </c>
      <c r="K289" s="355">
        <f t="shared" si="70"/>
        <v>0</v>
      </c>
      <c r="L289" s="355">
        <f t="shared" si="70"/>
        <v>0</v>
      </c>
      <c r="M289" s="355">
        <f>გადასახდელები!H5616</f>
        <v>260</v>
      </c>
      <c r="N289" s="355">
        <f>გადასახდელები!I5616</f>
        <v>260</v>
      </c>
      <c r="O289" s="355">
        <f>გადასახდელები!J5616</f>
        <v>0</v>
      </c>
      <c r="P289" s="355">
        <f>გადასახდელები!K5616</f>
        <v>260</v>
      </c>
      <c r="Q289" s="355">
        <f>გადასახდელები!L5616</f>
        <v>260</v>
      </c>
      <c r="R289" s="355">
        <f>გადასახდელები!M5616</f>
        <v>260</v>
      </c>
    </row>
    <row r="290" spans="7:18" ht="15">
      <c r="G290" s="339"/>
      <c r="H290" s="424" t="s">
        <v>296</v>
      </c>
      <c r="I290" s="355">
        <f t="shared" ref="I290:L290" si="71">I302+I314</f>
        <v>0</v>
      </c>
      <c r="J290" s="355">
        <f t="shared" si="63"/>
        <v>0</v>
      </c>
      <c r="K290" s="355">
        <f t="shared" si="71"/>
        <v>0</v>
      </c>
      <c r="L290" s="355">
        <f t="shared" si="71"/>
        <v>0</v>
      </c>
      <c r="M290" s="355"/>
      <c r="N290" s="355">
        <f>გადასახდელები!I5533</f>
        <v>0</v>
      </c>
      <c r="O290" s="355"/>
      <c r="P290" s="355"/>
      <c r="Q290" s="355"/>
      <c r="R290" s="355"/>
    </row>
    <row r="291" spans="7:18" ht="15">
      <c r="G291" s="339"/>
      <c r="H291" s="424" t="s">
        <v>299</v>
      </c>
      <c r="I291" s="355">
        <f t="shared" ref="I291:L291" si="72">I303+I315</f>
        <v>0</v>
      </c>
      <c r="J291" s="355">
        <f t="shared" si="63"/>
        <v>0</v>
      </c>
      <c r="K291" s="355">
        <f t="shared" si="72"/>
        <v>0</v>
      </c>
      <c r="L291" s="355">
        <f t="shared" si="72"/>
        <v>0</v>
      </c>
      <c r="M291" s="355"/>
      <c r="N291" s="355">
        <f>გადასახდელები!I5534</f>
        <v>0</v>
      </c>
      <c r="O291" s="355"/>
      <c r="P291" s="355"/>
      <c r="Q291" s="355"/>
      <c r="R291" s="355"/>
    </row>
    <row r="292" spans="7:18" ht="15">
      <c r="G292" s="339"/>
      <c r="H292" s="424" t="s">
        <v>298</v>
      </c>
      <c r="I292" s="355">
        <f t="shared" ref="I292:L292" si="73">I304+I316</f>
        <v>0</v>
      </c>
      <c r="J292" s="355">
        <f t="shared" si="63"/>
        <v>0</v>
      </c>
      <c r="K292" s="355">
        <f t="shared" si="73"/>
        <v>0</v>
      </c>
      <c r="L292" s="355">
        <f t="shared" si="73"/>
        <v>0</v>
      </c>
      <c r="M292" s="355"/>
      <c r="N292" s="355">
        <f>გადასახდელები!I5535</f>
        <v>0</v>
      </c>
      <c r="O292" s="355"/>
      <c r="P292" s="355"/>
      <c r="Q292" s="355"/>
      <c r="R292" s="355"/>
    </row>
    <row r="293" spans="7:18" ht="15">
      <c r="G293" s="339"/>
      <c r="H293" s="408" t="s">
        <v>385</v>
      </c>
      <c r="I293" s="355">
        <f t="shared" ref="I293:L293" si="74">I305+I317</f>
        <v>79.58</v>
      </c>
      <c r="J293" s="355">
        <f t="shared" si="63"/>
        <v>8</v>
      </c>
      <c r="K293" s="355">
        <f t="shared" si="74"/>
        <v>8</v>
      </c>
      <c r="L293" s="355">
        <f t="shared" si="74"/>
        <v>0</v>
      </c>
      <c r="M293" s="355"/>
      <c r="N293" s="355">
        <f>გადასახდელები!I5536</f>
        <v>0</v>
      </c>
      <c r="O293" s="355"/>
      <c r="P293" s="355"/>
      <c r="Q293" s="355"/>
      <c r="R293" s="355"/>
    </row>
    <row r="294" spans="7:18" ht="15">
      <c r="G294" s="339"/>
      <c r="H294" s="408" t="s">
        <v>2415</v>
      </c>
      <c r="I294" s="355">
        <f t="shared" ref="I294:L294" si="75">I306+I318</f>
        <v>0</v>
      </c>
      <c r="J294" s="355">
        <f t="shared" si="63"/>
        <v>0</v>
      </c>
      <c r="K294" s="355">
        <f t="shared" si="75"/>
        <v>0</v>
      </c>
      <c r="L294" s="355">
        <f t="shared" si="75"/>
        <v>0</v>
      </c>
      <c r="M294" s="355"/>
      <c r="N294" s="355">
        <f>გადასახდელები!I5537</f>
        <v>0</v>
      </c>
      <c r="O294" s="355"/>
      <c r="P294" s="355"/>
      <c r="Q294" s="355"/>
      <c r="R294" s="355"/>
    </row>
    <row r="295" spans="7:18" ht="15">
      <c r="G295" s="374" t="s">
        <v>586</v>
      </c>
      <c r="H295" s="412" t="s">
        <v>1969</v>
      </c>
      <c r="I295" s="355">
        <v>0</v>
      </c>
      <c r="J295" s="355">
        <f t="shared" si="63"/>
        <v>0</v>
      </c>
      <c r="K295" s="355">
        <v>0</v>
      </c>
      <c r="L295" s="355"/>
      <c r="M295" s="355">
        <f>გადასახდელები!H5986</f>
        <v>480</v>
      </c>
      <c r="N295" s="355">
        <f>გადასახდელები!I5756</f>
        <v>260</v>
      </c>
      <c r="O295" s="355">
        <f>გადასახდელები!J5986</f>
        <v>0</v>
      </c>
      <c r="P295" s="355">
        <f>გადასახდელები!K5986</f>
        <v>50</v>
      </c>
      <c r="Q295" s="355">
        <f>გადასახდელები!L5986</f>
        <v>50</v>
      </c>
      <c r="R295" s="355">
        <f>გადასახდელები!M5986</f>
        <v>50</v>
      </c>
    </row>
    <row r="296" spans="7:18" ht="15">
      <c r="G296" s="339"/>
      <c r="H296" s="408" t="s">
        <v>2414</v>
      </c>
      <c r="I296" s="355"/>
      <c r="J296" s="355">
        <f t="shared" si="63"/>
        <v>0</v>
      </c>
      <c r="K296" s="355"/>
      <c r="L296" s="355"/>
      <c r="M296" s="355"/>
      <c r="N296" s="355">
        <f>გადასახდელები!I5757</f>
        <v>31</v>
      </c>
      <c r="O296" s="355"/>
      <c r="P296" s="355"/>
      <c r="Q296" s="355"/>
      <c r="R296" s="355"/>
    </row>
    <row r="297" spans="7:18" ht="15">
      <c r="G297" s="339"/>
      <c r="H297" s="408" t="s">
        <v>256</v>
      </c>
      <c r="I297" s="355">
        <v>0</v>
      </c>
      <c r="J297" s="355">
        <f t="shared" si="63"/>
        <v>0</v>
      </c>
      <c r="K297" s="355">
        <v>0</v>
      </c>
      <c r="L297" s="355"/>
      <c r="M297" s="355">
        <f>გადასახდელები!H5988</f>
        <v>0</v>
      </c>
      <c r="N297" s="355">
        <f>გადასახდელები!I5758</f>
        <v>260</v>
      </c>
      <c r="O297" s="355">
        <f>გადასახდელები!J5988</f>
        <v>0</v>
      </c>
      <c r="P297" s="355">
        <f>გადასახდელები!K5988</f>
        <v>0</v>
      </c>
      <c r="Q297" s="355">
        <f>გადასახდელები!L5988</f>
        <v>0</v>
      </c>
      <c r="R297" s="355">
        <f>გადასახდელები!M5988</f>
        <v>0</v>
      </c>
    </row>
    <row r="298" spans="7:18" ht="15">
      <c r="G298" s="339"/>
      <c r="H298" s="408" t="s">
        <v>257</v>
      </c>
      <c r="I298" s="355"/>
      <c r="J298" s="355">
        <f t="shared" si="63"/>
        <v>0</v>
      </c>
      <c r="K298" s="355"/>
      <c r="L298" s="355"/>
      <c r="M298" s="355"/>
      <c r="N298" s="355">
        <f>გადასახდელები!I5759</f>
        <v>0</v>
      </c>
      <c r="O298" s="355"/>
      <c r="P298" s="355"/>
      <c r="Q298" s="355"/>
      <c r="R298" s="355"/>
    </row>
    <row r="299" spans="7:18" ht="15">
      <c r="G299" s="339"/>
      <c r="H299" s="420" t="s">
        <v>268</v>
      </c>
      <c r="I299" s="355">
        <v>0</v>
      </c>
      <c r="J299" s="355">
        <f t="shared" si="63"/>
        <v>0</v>
      </c>
      <c r="K299" s="355">
        <v>0</v>
      </c>
      <c r="L299" s="355"/>
      <c r="M299" s="355">
        <f>გადასახდელები!H6000</f>
        <v>0</v>
      </c>
      <c r="N299" s="355">
        <f>გადასახდელები!I5760</f>
        <v>0</v>
      </c>
      <c r="O299" s="355">
        <f>გადასახდელები!J6000</f>
        <v>0</v>
      </c>
      <c r="P299" s="355">
        <f>გადასახდელები!K6000</f>
        <v>0</v>
      </c>
      <c r="Q299" s="355">
        <f>გადასახდელები!L6000</f>
        <v>0</v>
      </c>
      <c r="R299" s="355">
        <f>გადასახდელები!M6000</f>
        <v>0</v>
      </c>
    </row>
    <row r="300" spans="7:18" ht="15">
      <c r="G300" s="339"/>
      <c r="H300" s="424" t="s">
        <v>301</v>
      </c>
      <c r="I300" s="355"/>
      <c r="J300" s="355">
        <f t="shared" si="63"/>
        <v>0</v>
      </c>
      <c r="K300" s="355"/>
      <c r="L300" s="355"/>
      <c r="M300" s="355"/>
      <c r="N300" s="355">
        <f>გადასახდელები!I5761</f>
        <v>0</v>
      </c>
      <c r="O300" s="355"/>
      <c r="P300" s="355"/>
      <c r="Q300" s="355"/>
      <c r="R300" s="355"/>
    </row>
    <row r="301" spans="7:18" ht="15">
      <c r="G301" s="339"/>
      <c r="H301" s="424" t="s">
        <v>295</v>
      </c>
      <c r="I301" s="355"/>
      <c r="J301" s="355">
        <f t="shared" si="63"/>
        <v>0</v>
      </c>
      <c r="K301" s="355"/>
      <c r="L301" s="355"/>
      <c r="M301" s="355"/>
      <c r="N301" s="355">
        <f>გადასახდელები!I5762</f>
        <v>0</v>
      </c>
      <c r="O301" s="355"/>
      <c r="P301" s="355"/>
      <c r="Q301" s="355"/>
      <c r="R301" s="355"/>
    </row>
    <row r="302" spans="7:18" ht="15">
      <c r="G302" s="339"/>
      <c r="H302" s="424" t="s">
        <v>296</v>
      </c>
      <c r="I302" s="355"/>
      <c r="J302" s="355">
        <f t="shared" si="63"/>
        <v>0</v>
      </c>
      <c r="K302" s="355"/>
      <c r="L302" s="355"/>
      <c r="M302" s="355"/>
      <c r="N302" s="355">
        <f>გადასახდელები!I5763</f>
        <v>0</v>
      </c>
      <c r="O302" s="355"/>
      <c r="P302" s="355"/>
      <c r="Q302" s="355"/>
      <c r="R302" s="355"/>
    </row>
    <row r="303" spans="7:18" ht="15">
      <c r="G303" s="339"/>
      <c r="H303" s="424" t="s">
        <v>299</v>
      </c>
      <c r="I303" s="355"/>
      <c r="J303" s="355">
        <f t="shared" si="63"/>
        <v>0</v>
      </c>
      <c r="K303" s="355"/>
      <c r="L303" s="355"/>
      <c r="M303" s="355"/>
      <c r="N303" s="355">
        <f>გადასახდელები!I5764</f>
        <v>0</v>
      </c>
      <c r="O303" s="355"/>
      <c r="P303" s="355"/>
      <c r="Q303" s="355"/>
      <c r="R303" s="355"/>
    </row>
    <row r="304" spans="7:18" ht="15">
      <c r="G304" s="339"/>
      <c r="H304" s="424" t="s">
        <v>298</v>
      </c>
      <c r="I304" s="355"/>
      <c r="J304" s="355">
        <f t="shared" si="63"/>
        <v>0</v>
      </c>
      <c r="K304" s="355"/>
      <c r="L304" s="355"/>
      <c r="M304" s="355"/>
      <c r="N304" s="355">
        <f>გადასახდელები!I5765</f>
        <v>0</v>
      </c>
      <c r="O304" s="355"/>
      <c r="P304" s="355"/>
      <c r="Q304" s="355"/>
      <c r="R304" s="355"/>
    </row>
    <row r="305" spans="7:18" ht="15">
      <c r="G305" s="339"/>
      <c r="H305" s="408" t="s">
        <v>385</v>
      </c>
      <c r="I305" s="355"/>
      <c r="J305" s="355">
        <f t="shared" si="63"/>
        <v>0</v>
      </c>
      <c r="K305" s="355"/>
      <c r="L305" s="355"/>
      <c r="M305" s="355"/>
      <c r="N305" s="355">
        <f>გადასახდელები!I5766</f>
        <v>0</v>
      </c>
      <c r="O305" s="355"/>
      <c r="P305" s="355"/>
      <c r="Q305" s="355"/>
      <c r="R305" s="355"/>
    </row>
    <row r="306" spans="7:18" ht="15">
      <c r="G306" s="339"/>
      <c r="H306" s="408" t="s">
        <v>2415</v>
      </c>
      <c r="I306" s="355"/>
      <c r="J306" s="355">
        <f t="shared" si="63"/>
        <v>0</v>
      </c>
      <c r="K306" s="355"/>
      <c r="L306" s="355"/>
      <c r="M306" s="355"/>
      <c r="N306" s="355">
        <f>გადასახდელები!I5767</f>
        <v>0</v>
      </c>
      <c r="O306" s="355"/>
      <c r="P306" s="355"/>
      <c r="Q306" s="355"/>
      <c r="R306" s="355"/>
    </row>
    <row r="307" spans="7:18" ht="30.75" customHeight="1">
      <c r="G307" s="374" t="s">
        <v>2418</v>
      </c>
      <c r="H307" s="412" t="s">
        <v>1970</v>
      </c>
      <c r="I307" s="355">
        <v>79.58</v>
      </c>
      <c r="J307" s="355">
        <f t="shared" si="63"/>
        <v>8</v>
      </c>
      <c r="K307" s="355">
        <v>8</v>
      </c>
      <c r="L307" s="355"/>
      <c r="M307" s="355"/>
      <c r="N307" s="355">
        <f>გადასახდელები!I5986</f>
        <v>480</v>
      </c>
      <c r="O307" s="355">
        <f>გადასახდელები!J5526</f>
        <v>0</v>
      </c>
      <c r="P307" s="355"/>
      <c r="Q307" s="355"/>
      <c r="R307" s="355"/>
    </row>
    <row r="308" spans="7:18" ht="15">
      <c r="G308" s="339"/>
      <c r="H308" s="408" t="s">
        <v>2414</v>
      </c>
      <c r="I308" s="355"/>
      <c r="J308" s="355">
        <f t="shared" si="63"/>
        <v>0</v>
      </c>
      <c r="K308" s="355"/>
      <c r="L308" s="355"/>
      <c r="M308" s="355"/>
      <c r="N308" s="355">
        <f>გადასახდელები!I5987</f>
        <v>0</v>
      </c>
      <c r="O308" s="355">
        <f>გადასახდელები!J5527</f>
        <v>0</v>
      </c>
      <c r="P308" s="355"/>
      <c r="Q308" s="355"/>
      <c r="R308" s="355"/>
    </row>
    <row r="309" spans="7:18" ht="15">
      <c r="G309" s="339"/>
      <c r="H309" s="408" t="s">
        <v>256</v>
      </c>
      <c r="I309" s="355"/>
      <c r="J309" s="355">
        <f t="shared" si="63"/>
        <v>0</v>
      </c>
      <c r="K309" s="355"/>
      <c r="L309" s="355"/>
      <c r="M309" s="355"/>
      <c r="N309" s="355">
        <f>გადასახდელები!I5988</f>
        <v>0</v>
      </c>
      <c r="O309" s="355">
        <f>გადასახდელები!J5528</f>
        <v>0</v>
      </c>
      <c r="P309" s="355"/>
      <c r="Q309" s="355"/>
      <c r="R309" s="355"/>
    </row>
    <row r="310" spans="7:18" ht="15">
      <c r="G310" s="339"/>
      <c r="H310" s="408" t="s">
        <v>257</v>
      </c>
      <c r="I310" s="355"/>
      <c r="J310" s="355">
        <f t="shared" si="63"/>
        <v>0</v>
      </c>
      <c r="K310" s="355"/>
      <c r="L310" s="355"/>
      <c r="M310" s="355"/>
      <c r="N310" s="355">
        <f>გადასახდელები!I5989</f>
        <v>0</v>
      </c>
      <c r="O310" s="355">
        <f>გადასახდელები!J5529</f>
        <v>0</v>
      </c>
      <c r="P310" s="355"/>
      <c r="Q310" s="355"/>
      <c r="R310" s="355"/>
    </row>
    <row r="311" spans="7:18" ht="15">
      <c r="G311" s="339"/>
      <c r="H311" s="424" t="s">
        <v>268</v>
      </c>
      <c r="I311" s="355"/>
      <c r="J311" s="355">
        <f t="shared" si="63"/>
        <v>0</v>
      </c>
      <c r="K311" s="355"/>
      <c r="L311" s="355"/>
      <c r="M311" s="355"/>
      <c r="N311" s="355">
        <f>გადასახდელები!I5990</f>
        <v>0</v>
      </c>
      <c r="O311" s="355">
        <f>გადასახდელები!J5530</f>
        <v>0</v>
      </c>
      <c r="P311" s="355"/>
      <c r="Q311" s="355"/>
      <c r="R311" s="355"/>
    </row>
    <row r="312" spans="7:18" ht="15">
      <c r="G312" s="339"/>
      <c r="H312" s="424" t="s">
        <v>301</v>
      </c>
      <c r="I312" s="355"/>
      <c r="J312" s="355">
        <f t="shared" si="63"/>
        <v>0</v>
      </c>
      <c r="K312" s="355"/>
      <c r="L312" s="355"/>
      <c r="M312" s="355"/>
      <c r="N312" s="355">
        <f>გადასახდელები!I5991</f>
        <v>0</v>
      </c>
      <c r="O312" s="355">
        <f>გადასახდელები!J5531</f>
        <v>0</v>
      </c>
      <c r="P312" s="355"/>
      <c r="Q312" s="355"/>
      <c r="R312" s="355"/>
    </row>
    <row r="313" spans="7:18" ht="15">
      <c r="G313" s="339"/>
      <c r="H313" s="424" t="s">
        <v>295</v>
      </c>
      <c r="I313" s="355"/>
      <c r="J313" s="355">
        <f t="shared" si="63"/>
        <v>0</v>
      </c>
      <c r="K313" s="355"/>
      <c r="L313" s="355"/>
      <c r="M313" s="355"/>
      <c r="N313" s="355">
        <f>გადასახდელები!I5992</f>
        <v>0</v>
      </c>
      <c r="O313" s="355">
        <f>გადასახდელები!J5532</f>
        <v>0</v>
      </c>
      <c r="P313" s="355"/>
      <c r="Q313" s="355"/>
      <c r="R313" s="355"/>
    </row>
    <row r="314" spans="7:18" ht="15">
      <c r="G314" s="339"/>
      <c r="H314" s="424" t="s">
        <v>296</v>
      </c>
      <c r="I314" s="355"/>
      <c r="J314" s="355">
        <f t="shared" si="63"/>
        <v>0</v>
      </c>
      <c r="K314" s="355"/>
      <c r="L314" s="355"/>
      <c r="M314" s="355"/>
      <c r="N314" s="355">
        <f>გადასახდელები!I5993</f>
        <v>0</v>
      </c>
      <c r="O314" s="355">
        <f>გადასახდელები!J5533</f>
        <v>0</v>
      </c>
      <c r="P314" s="355"/>
      <c r="Q314" s="355"/>
      <c r="R314" s="355"/>
    </row>
    <row r="315" spans="7:18" ht="15">
      <c r="G315" s="339"/>
      <c r="H315" s="424" t="s">
        <v>299</v>
      </c>
      <c r="I315" s="355"/>
      <c r="J315" s="355">
        <f t="shared" si="63"/>
        <v>0</v>
      </c>
      <c r="K315" s="355"/>
      <c r="L315" s="355"/>
      <c r="M315" s="355"/>
      <c r="N315" s="355">
        <f>გადასახდელები!I5994</f>
        <v>0</v>
      </c>
      <c r="O315" s="355">
        <f>გადასახდელები!J5534</f>
        <v>0</v>
      </c>
      <c r="P315" s="355"/>
      <c r="Q315" s="355"/>
      <c r="R315" s="355"/>
    </row>
    <row r="316" spans="7:18" ht="15">
      <c r="G316" s="339"/>
      <c r="H316" s="424" t="s">
        <v>298</v>
      </c>
      <c r="I316" s="355"/>
      <c r="J316" s="355">
        <f t="shared" si="63"/>
        <v>0</v>
      </c>
      <c r="K316" s="355"/>
      <c r="L316" s="355"/>
      <c r="M316" s="355"/>
      <c r="N316" s="355">
        <f>გადასახდელები!I5995</f>
        <v>0</v>
      </c>
      <c r="O316" s="355">
        <f>გადასახდელები!J5535</f>
        <v>0</v>
      </c>
      <c r="P316" s="355"/>
      <c r="Q316" s="355"/>
      <c r="R316" s="355"/>
    </row>
    <row r="317" spans="7:18" ht="15">
      <c r="G317" s="339"/>
      <c r="H317" s="408" t="s">
        <v>385</v>
      </c>
      <c r="I317" s="355">
        <v>79.58</v>
      </c>
      <c r="J317" s="355">
        <f t="shared" si="63"/>
        <v>8</v>
      </c>
      <c r="K317" s="355">
        <v>8</v>
      </c>
      <c r="L317" s="355"/>
      <c r="M317" s="355"/>
      <c r="N317" s="355"/>
      <c r="O317" s="355"/>
      <c r="P317" s="355"/>
      <c r="Q317" s="355"/>
      <c r="R317" s="355"/>
    </row>
    <row r="318" spans="7:18" ht="15">
      <c r="G318" s="339"/>
      <c r="H318" s="408" t="s">
        <v>2415</v>
      </c>
      <c r="I318" s="355"/>
      <c r="J318" s="355">
        <f t="shared" si="63"/>
        <v>0</v>
      </c>
      <c r="K318" s="355"/>
      <c r="L318" s="355"/>
      <c r="M318" s="355"/>
      <c r="N318" s="355"/>
      <c r="O318" s="355"/>
      <c r="P318" s="355"/>
      <c r="Q318" s="355"/>
      <c r="R318" s="355"/>
    </row>
    <row r="319" spans="7:18" ht="15">
      <c r="G319" s="376" t="s">
        <v>2297</v>
      </c>
      <c r="H319" s="412" t="s">
        <v>2298</v>
      </c>
      <c r="I319" s="355">
        <f>I331+I343</f>
        <v>195</v>
      </c>
      <c r="J319" s="355">
        <f t="shared" si="63"/>
        <v>250</v>
      </c>
      <c r="K319" s="355">
        <f t="shared" ref="K319:L319" si="76">K331+K343</f>
        <v>250</v>
      </c>
      <c r="L319" s="355">
        <f t="shared" si="76"/>
        <v>0</v>
      </c>
      <c r="M319" s="355">
        <f>გადასახდელები!H6446</f>
        <v>262.5</v>
      </c>
      <c r="N319" s="355">
        <f>გადასახდელები!I6446</f>
        <v>262.5</v>
      </c>
      <c r="O319" s="355">
        <f>გადასახდელები!J6446</f>
        <v>0</v>
      </c>
      <c r="P319" s="355">
        <f>გადასახდელები!K6446</f>
        <v>262.5</v>
      </c>
      <c r="Q319" s="355">
        <f>გადასახდელები!L6446</f>
        <v>262.5</v>
      </c>
      <c r="R319" s="355">
        <f>გადასახდელები!M6446</f>
        <v>262.5</v>
      </c>
    </row>
    <row r="320" spans="7:18" ht="15">
      <c r="G320" s="339"/>
      <c r="H320" s="408" t="s">
        <v>2414</v>
      </c>
      <c r="I320" s="355">
        <f t="shared" ref="I320:L320" si="77">I332+I344</f>
        <v>0</v>
      </c>
      <c r="J320" s="355">
        <f t="shared" si="63"/>
        <v>0</v>
      </c>
      <c r="K320" s="355">
        <f t="shared" si="77"/>
        <v>0</v>
      </c>
      <c r="L320" s="355">
        <f t="shared" si="77"/>
        <v>0</v>
      </c>
      <c r="M320" s="355"/>
      <c r="N320" s="355">
        <f>გადასახდელები!I6447</f>
        <v>21</v>
      </c>
      <c r="O320" s="355"/>
      <c r="P320" s="355"/>
      <c r="Q320" s="355"/>
      <c r="R320" s="355"/>
    </row>
    <row r="321" spans="7:18" ht="15">
      <c r="G321" s="339"/>
      <c r="H321" s="408" t="s">
        <v>256</v>
      </c>
      <c r="I321" s="355">
        <f t="shared" ref="I321:L321" si="78">I333+I345</f>
        <v>0</v>
      </c>
      <c r="J321" s="355">
        <f t="shared" si="63"/>
        <v>0</v>
      </c>
      <c r="K321" s="355">
        <f t="shared" si="78"/>
        <v>0</v>
      </c>
      <c r="L321" s="355">
        <f t="shared" si="78"/>
        <v>0</v>
      </c>
      <c r="M321" s="355">
        <f>გადასახდელები!H6448</f>
        <v>262.5</v>
      </c>
      <c r="N321" s="355">
        <f>გადასახდელები!I6448</f>
        <v>262.5</v>
      </c>
      <c r="O321" s="355">
        <f>გადასახდელები!J6448</f>
        <v>0</v>
      </c>
      <c r="P321" s="355">
        <f>გადასახდელები!K6448</f>
        <v>262.5</v>
      </c>
      <c r="Q321" s="355">
        <f>გადასახდელები!L6448</f>
        <v>262.5</v>
      </c>
      <c r="R321" s="355">
        <f>გადასახდელები!M6448</f>
        <v>262.5</v>
      </c>
    </row>
    <row r="322" spans="7:18" ht="15">
      <c r="G322" s="339"/>
      <c r="H322" s="408" t="s">
        <v>257</v>
      </c>
      <c r="I322" s="355">
        <f t="shared" ref="I322:L322" si="79">I334+I346</f>
        <v>0</v>
      </c>
      <c r="J322" s="355">
        <f t="shared" si="63"/>
        <v>0</v>
      </c>
      <c r="K322" s="355">
        <f t="shared" si="79"/>
        <v>0</v>
      </c>
      <c r="L322" s="355">
        <f t="shared" si="79"/>
        <v>0</v>
      </c>
      <c r="M322" s="355"/>
      <c r="N322" s="355">
        <f>გადასახდელები!I6449</f>
        <v>0</v>
      </c>
      <c r="O322" s="355"/>
      <c r="P322" s="355"/>
      <c r="Q322" s="355"/>
      <c r="R322" s="355"/>
    </row>
    <row r="323" spans="7:18" ht="15">
      <c r="G323" s="339"/>
      <c r="H323" s="424" t="s">
        <v>268</v>
      </c>
      <c r="I323" s="355">
        <f t="shared" ref="I323:L323" si="80">I335+I347</f>
        <v>0</v>
      </c>
      <c r="J323" s="355">
        <f t="shared" si="63"/>
        <v>0</v>
      </c>
      <c r="K323" s="355">
        <f t="shared" si="80"/>
        <v>0</v>
      </c>
      <c r="L323" s="355">
        <f t="shared" si="80"/>
        <v>0</v>
      </c>
      <c r="M323" s="355"/>
      <c r="N323" s="355">
        <f>გადასახდელები!I6450</f>
        <v>0</v>
      </c>
      <c r="O323" s="355"/>
      <c r="P323" s="355"/>
      <c r="Q323" s="355"/>
      <c r="R323" s="355"/>
    </row>
    <row r="324" spans="7:18" ht="15">
      <c r="G324" s="339"/>
      <c r="H324" s="424" t="s">
        <v>301</v>
      </c>
      <c r="I324" s="355">
        <f t="shared" ref="I324:L324" si="81">I336+I348</f>
        <v>0</v>
      </c>
      <c r="J324" s="355">
        <f t="shared" si="63"/>
        <v>0</v>
      </c>
      <c r="K324" s="355">
        <f t="shared" si="81"/>
        <v>0</v>
      </c>
      <c r="L324" s="355">
        <f t="shared" si="81"/>
        <v>0</v>
      </c>
      <c r="M324" s="355"/>
      <c r="N324" s="355">
        <f>გადასახდელები!I6451</f>
        <v>0</v>
      </c>
      <c r="O324" s="355"/>
      <c r="P324" s="355"/>
      <c r="Q324" s="355"/>
      <c r="R324" s="355"/>
    </row>
    <row r="325" spans="7:18" ht="15">
      <c r="G325" s="339"/>
      <c r="H325" s="420" t="s">
        <v>295</v>
      </c>
      <c r="I325" s="355">
        <f t="shared" ref="I325:L325" si="82">I337+I349</f>
        <v>195</v>
      </c>
      <c r="J325" s="355">
        <f t="shared" si="63"/>
        <v>250</v>
      </c>
      <c r="K325" s="355">
        <f t="shared" si="82"/>
        <v>250</v>
      </c>
      <c r="L325" s="355">
        <f t="shared" si="82"/>
        <v>0</v>
      </c>
      <c r="M325" s="355">
        <f>გადასახდელები!H6536</f>
        <v>262.5</v>
      </c>
      <c r="N325" s="355">
        <f>გადასახდელები!I6452</f>
        <v>0</v>
      </c>
      <c r="O325" s="355">
        <f>გადასახდელები!J6536</f>
        <v>0</v>
      </c>
      <c r="P325" s="355">
        <f>გადასახდელები!K6536</f>
        <v>262.5</v>
      </c>
      <c r="Q325" s="355">
        <f>გადასახდელები!L6536</f>
        <v>262.5</v>
      </c>
      <c r="R325" s="355">
        <f>გადასახდელები!M6536</f>
        <v>262.5</v>
      </c>
    </row>
    <row r="326" spans="7:18" ht="15">
      <c r="G326" s="339"/>
      <c r="H326" s="424" t="s">
        <v>296</v>
      </c>
      <c r="I326" s="355">
        <f t="shared" ref="I326:L326" si="83">I338+I350</f>
        <v>0</v>
      </c>
      <c r="J326" s="355">
        <f t="shared" si="63"/>
        <v>0</v>
      </c>
      <c r="K326" s="355">
        <f t="shared" si="83"/>
        <v>0</v>
      </c>
      <c r="L326" s="355">
        <f t="shared" si="83"/>
        <v>0</v>
      </c>
      <c r="M326" s="355"/>
      <c r="N326" s="355">
        <f>გადასახდელები!I6453</f>
        <v>0</v>
      </c>
      <c r="O326" s="355"/>
      <c r="P326" s="355"/>
      <c r="Q326" s="355"/>
      <c r="R326" s="355"/>
    </row>
    <row r="327" spans="7:18" ht="15">
      <c r="G327" s="339"/>
      <c r="H327" s="424" t="s">
        <v>299</v>
      </c>
      <c r="I327" s="355">
        <f t="shared" ref="I327:L327" si="84">I339+I351</f>
        <v>0</v>
      </c>
      <c r="J327" s="355">
        <f t="shared" si="63"/>
        <v>0</v>
      </c>
      <c r="K327" s="355">
        <f t="shared" si="84"/>
        <v>0</v>
      </c>
      <c r="L327" s="355">
        <f t="shared" si="84"/>
        <v>0</v>
      </c>
      <c r="M327" s="355"/>
      <c r="N327" s="355">
        <f>გადასახდელები!I6454</f>
        <v>0</v>
      </c>
      <c r="O327" s="355"/>
      <c r="P327" s="355"/>
      <c r="Q327" s="355"/>
      <c r="R327" s="355"/>
    </row>
    <row r="328" spans="7:18" ht="15">
      <c r="G328" s="339"/>
      <c r="H328" s="424" t="s">
        <v>298</v>
      </c>
      <c r="I328" s="355">
        <f t="shared" ref="I328:L328" si="85">I340+I352</f>
        <v>0</v>
      </c>
      <c r="J328" s="355">
        <f t="shared" si="63"/>
        <v>0</v>
      </c>
      <c r="K328" s="355">
        <f t="shared" si="85"/>
        <v>0</v>
      </c>
      <c r="L328" s="355">
        <f t="shared" si="85"/>
        <v>0</v>
      </c>
      <c r="M328" s="355"/>
      <c r="N328" s="355">
        <f>გადასახდელები!I6455</f>
        <v>0</v>
      </c>
      <c r="O328" s="355"/>
      <c r="P328" s="355"/>
      <c r="Q328" s="355"/>
      <c r="R328" s="355"/>
    </row>
    <row r="329" spans="7:18" ht="15">
      <c r="G329" s="339"/>
      <c r="H329" s="408" t="s">
        <v>385</v>
      </c>
      <c r="I329" s="355">
        <f t="shared" ref="I329:L329" si="86">I341+I353</f>
        <v>0</v>
      </c>
      <c r="J329" s="355">
        <f t="shared" si="63"/>
        <v>0</v>
      </c>
      <c r="K329" s="355">
        <f t="shared" si="86"/>
        <v>0</v>
      </c>
      <c r="L329" s="355">
        <f t="shared" si="86"/>
        <v>0</v>
      </c>
      <c r="M329" s="355">
        <f>გადასახდელები!H6580</f>
        <v>0</v>
      </c>
      <c r="N329" s="355">
        <f>გადასახდელები!I6456</f>
        <v>0</v>
      </c>
      <c r="O329" s="355">
        <f>გადასახდელები!J6580</f>
        <v>0</v>
      </c>
      <c r="P329" s="355">
        <f>გადასახდელები!K6580</f>
        <v>0</v>
      </c>
      <c r="Q329" s="355">
        <f>გადასახდელები!L6580</f>
        <v>0</v>
      </c>
      <c r="R329" s="355">
        <f>გადასახდელები!M6580</f>
        <v>0</v>
      </c>
    </row>
    <row r="330" spans="7:18" ht="15">
      <c r="G330" s="339"/>
      <c r="H330" s="408" t="s">
        <v>2415</v>
      </c>
      <c r="I330" s="355">
        <f t="shared" ref="I330:L330" si="87">I342+I354</f>
        <v>0</v>
      </c>
      <c r="J330" s="355">
        <f t="shared" si="63"/>
        <v>0</v>
      </c>
      <c r="K330" s="355">
        <f t="shared" si="87"/>
        <v>0</v>
      </c>
      <c r="L330" s="355">
        <f t="shared" si="87"/>
        <v>0</v>
      </c>
      <c r="M330" s="355"/>
      <c r="N330" s="355">
        <f>გადასახდელები!I6457</f>
        <v>0</v>
      </c>
      <c r="O330" s="355"/>
      <c r="P330" s="355"/>
      <c r="Q330" s="355"/>
      <c r="R330" s="355"/>
    </row>
    <row r="331" spans="7:18" ht="30">
      <c r="G331" s="376" t="s">
        <v>2299</v>
      </c>
      <c r="H331" s="412" t="s">
        <v>2300</v>
      </c>
      <c r="I331" s="355">
        <v>195</v>
      </c>
      <c r="J331" s="355">
        <f t="shared" si="63"/>
        <v>250</v>
      </c>
      <c r="K331" s="355">
        <v>250</v>
      </c>
      <c r="L331" s="355"/>
      <c r="M331" s="355">
        <f>გადასახდელები!H6676</f>
        <v>262.5</v>
      </c>
      <c r="N331" s="355">
        <f>გადასახდელები!I6676</f>
        <v>262.5</v>
      </c>
      <c r="O331" s="355">
        <f>გადასახდელები!J6676</f>
        <v>0</v>
      </c>
      <c r="P331" s="355">
        <f>გადასახდელები!K6676</f>
        <v>262.5</v>
      </c>
      <c r="Q331" s="355">
        <f>გადასახდელები!L6676</f>
        <v>262.5</v>
      </c>
      <c r="R331" s="355">
        <f>გადასახდელები!M6676</f>
        <v>262.5</v>
      </c>
    </row>
    <row r="332" spans="7:18" ht="15">
      <c r="G332" s="339"/>
      <c r="H332" s="408" t="s">
        <v>2414</v>
      </c>
      <c r="I332" s="355"/>
      <c r="J332" s="355">
        <f t="shared" ref="J332:J443" si="88">SUBTOTAL(9,K332:L332)</f>
        <v>0</v>
      </c>
      <c r="K332" s="355"/>
      <c r="L332" s="355"/>
      <c r="M332" s="355"/>
      <c r="N332" s="355">
        <f>გადასახდელები!I6677</f>
        <v>21</v>
      </c>
      <c r="O332" s="355"/>
      <c r="P332" s="355"/>
      <c r="Q332" s="355"/>
      <c r="R332" s="355"/>
    </row>
    <row r="333" spans="7:18" ht="15">
      <c r="G333" s="339"/>
      <c r="H333" s="408" t="s">
        <v>256</v>
      </c>
      <c r="I333" s="355"/>
      <c r="J333" s="355">
        <f t="shared" si="88"/>
        <v>0</v>
      </c>
      <c r="K333" s="355"/>
      <c r="L333" s="355"/>
      <c r="M333" s="355">
        <f>გადასახდელები!H6678</f>
        <v>262.5</v>
      </c>
      <c r="N333" s="355">
        <f>გადასახდელები!I6678</f>
        <v>262.5</v>
      </c>
      <c r="O333" s="355">
        <f>გადასახდელები!J6678</f>
        <v>0</v>
      </c>
      <c r="P333" s="355">
        <f>გადასახდელები!K6678</f>
        <v>262.5</v>
      </c>
      <c r="Q333" s="355">
        <f>გადასახდელები!L6678</f>
        <v>262.5</v>
      </c>
      <c r="R333" s="355">
        <f>გადასახდელები!M6678</f>
        <v>262.5</v>
      </c>
    </row>
    <row r="334" spans="7:18" ht="15">
      <c r="G334" s="339"/>
      <c r="H334" s="408" t="s">
        <v>257</v>
      </c>
      <c r="I334" s="355"/>
      <c r="J334" s="355">
        <f t="shared" si="88"/>
        <v>0</v>
      </c>
      <c r="K334" s="355"/>
      <c r="L334" s="355"/>
      <c r="M334" s="355"/>
      <c r="N334" s="355">
        <f>გადასახდელები!I6679</f>
        <v>0</v>
      </c>
      <c r="O334" s="355"/>
      <c r="P334" s="355"/>
      <c r="Q334" s="355"/>
      <c r="R334" s="355"/>
    </row>
    <row r="335" spans="7:18" ht="15">
      <c r="G335" s="339"/>
      <c r="H335" s="424" t="s">
        <v>268</v>
      </c>
      <c r="I335" s="355"/>
      <c r="J335" s="355">
        <f t="shared" si="88"/>
        <v>0</v>
      </c>
      <c r="K335" s="355"/>
      <c r="L335" s="355"/>
      <c r="M335" s="355"/>
      <c r="N335" s="355">
        <f>გადასახდელები!I6680</f>
        <v>0</v>
      </c>
      <c r="O335" s="355"/>
      <c r="P335" s="355"/>
      <c r="Q335" s="355"/>
      <c r="R335" s="355"/>
    </row>
    <row r="336" spans="7:18" ht="15">
      <c r="G336" s="339"/>
      <c r="H336" s="424" t="s">
        <v>301</v>
      </c>
      <c r="I336" s="355"/>
      <c r="J336" s="355">
        <f t="shared" si="88"/>
        <v>0</v>
      </c>
      <c r="K336" s="355"/>
      <c r="L336" s="355"/>
      <c r="M336" s="355"/>
      <c r="N336" s="355">
        <f>გადასახდელები!I6681</f>
        <v>0</v>
      </c>
      <c r="O336" s="355"/>
      <c r="P336" s="355"/>
      <c r="Q336" s="355"/>
      <c r="R336" s="355"/>
    </row>
    <row r="337" spans="7:18" ht="15">
      <c r="G337" s="339"/>
      <c r="H337" s="420" t="s">
        <v>295</v>
      </c>
      <c r="I337" s="355">
        <v>195</v>
      </c>
      <c r="J337" s="355">
        <f t="shared" si="88"/>
        <v>250</v>
      </c>
      <c r="K337" s="355">
        <v>250</v>
      </c>
      <c r="L337" s="355"/>
      <c r="M337" s="355">
        <f>გადასახდელები!H6766</f>
        <v>262.5</v>
      </c>
      <c r="N337" s="355">
        <f>გადასახდელები!I6682</f>
        <v>0</v>
      </c>
      <c r="O337" s="355">
        <f>გადასახდელები!J6766</f>
        <v>0</v>
      </c>
      <c r="P337" s="355">
        <f>გადასახდელები!K6766</f>
        <v>262.5</v>
      </c>
      <c r="Q337" s="355">
        <f>გადასახდელები!L6766</f>
        <v>262.5</v>
      </c>
      <c r="R337" s="355">
        <f>გადასახდელები!M6766</f>
        <v>262.5</v>
      </c>
    </row>
    <row r="338" spans="7:18" ht="15">
      <c r="G338" s="339"/>
      <c r="H338" s="424" t="s">
        <v>296</v>
      </c>
      <c r="I338" s="355"/>
      <c r="J338" s="355">
        <f t="shared" si="88"/>
        <v>0</v>
      </c>
      <c r="K338" s="355"/>
      <c r="L338" s="355"/>
      <c r="M338" s="355"/>
      <c r="N338" s="355">
        <f>გადასახდელები!I6683</f>
        <v>0</v>
      </c>
      <c r="O338" s="355"/>
      <c r="P338" s="355"/>
      <c r="Q338" s="355"/>
      <c r="R338" s="355"/>
    </row>
    <row r="339" spans="7:18" ht="15">
      <c r="G339" s="339"/>
      <c r="H339" s="424" t="s">
        <v>299</v>
      </c>
      <c r="I339" s="355"/>
      <c r="J339" s="355">
        <f t="shared" si="88"/>
        <v>0</v>
      </c>
      <c r="K339" s="355"/>
      <c r="L339" s="355"/>
      <c r="M339" s="355"/>
      <c r="N339" s="355">
        <f>გადასახდელები!I6684</f>
        <v>0</v>
      </c>
      <c r="O339" s="355"/>
      <c r="P339" s="355"/>
      <c r="Q339" s="355"/>
      <c r="R339" s="355"/>
    </row>
    <row r="340" spans="7:18" ht="15">
      <c r="G340" s="339"/>
      <c r="H340" s="424" t="s">
        <v>298</v>
      </c>
      <c r="I340" s="355"/>
      <c r="J340" s="355">
        <f t="shared" si="88"/>
        <v>0</v>
      </c>
      <c r="K340" s="355"/>
      <c r="L340" s="355"/>
      <c r="M340" s="355"/>
      <c r="N340" s="355">
        <f>გადასახდელები!I6685</f>
        <v>0</v>
      </c>
      <c r="O340" s="355"/>
      <c r="P340" s="355"/>
      <c r="Q340" s="355"/>
      <c r="R340" s="355"/>
    </row>
    <row r="341" spans="7:18" ht="15">
      <c r="G341" s="339"/>
      <c r="H341" s="408" t="s">
        <v>385</v>
      </c>
      <c r="I341" s="355"/>
      <c r="J341" s="355">
        <f t="shared" si="88"/>
        <v>0</v>
      </c>
      <c r="K341" s="355"/>
      <c r="L341" s="355"/>
      <c r="M341" s="355"/>
      <c r="N341" s="355">
        <f>გადასახდელები!I6686</f>
        <v>0</v>
      </c>
      <c r="O341" s="355"/>
      <c r="P341" s="355"/>
      <c r="Q341" s="355"/>
      <c r="R341" s="355"/>
    </row>
    <row r="342" spans="7:18" ht="15">
      <c r="G342" s="339"/>
      <c r="H342" s="408" t="s">
        <v>2415</v>
      </c>
      <c r="I342" s="355"/>
      <c r="J342" s="355">
        <f t="shared" si="88"/>
        <v>0</v>
      </c>
      <c r="K342" s="355"/>
      <c r="L342" s="355"/>
      <c r="M342" s="355"/>
      <c r="N342" s="355">
        <f>გადასახდელები!I6687</f>
        <v>0</v>
      </c>
      <c r="O342" s="355"/>
      <c r="P342" s="355"/>
      <c r="Q342" s="355"/>
      <c r="R342" s="355"/>
    </row>
    <row r="343" spans="7:18" ht="18">
      <c r="G343" s="376" t="s">
        <v>2301</v>
      </c>
      <c r="H343" s="435" t="s">
        <v>2423</v>
      </c>
      <c r="I343" s="355">
        <v>0</v>
      </c>
      <c r="J343" s="355">
        <f t="shared" si="88"/>
        <v>0</v>
      </c>
      <c r="K343" s="355">
        <v>0</v>
      </c>
      <c r="L343" s="355"/>
      <c r="M343" s="355">
        <f>გადასახდელები!H6906</f>
        <v>0</v>
      </c>
      <c r="N343" s="355">
        <f>გადასახდელები!I6906</f>
        <v>0</v>
      </c>
      <c r="O343" s="355">
        <f>გადასახდელები!J6906</f>
        <v>0</v>
      </c>
      <c r="P343" s="355">
        <f>გადასახდელები!K6906</f>
        <v>0</v>
      </c>
      <c r="Q343" s="355">
        <f>გადასახდელები!L6906</f>
        <v>0</v>
      </c>
      <c r="R343" s="355">
        <f>გადასახდელები!M6906</f>
        <v>0</v>
      </c>
    </row>
    <row r="344" spans="7:18" ht="15">
      <c r="G344" s="339"/>
      <c r="H344" s="408" t="s">
        <v>2414</v>
      </c>
      <c r="I344" s="355">
        <v>0</v>
      </c>
      <c r="J344" s="355">
        <f t="shared" si="88"/>
        <v>0</v>
      </c>
      <c r="K344" s="355"/>
      <c r="L344" s="355"/>
      <c r="M344" s="355"/>
      <c r="N344" s="355">
        <f>გადასახდელები!I6907</f>
        <v>0</v>
      </c>
      <c r="O344" s="355"/>
      <c r="P344" s="355"/>
      <c r="Q344" s="355"/>
      <c r="R344" s="355"/>
    </row>
    <row r="345" spans="7:18" ht="15">
      <c r="G345" s="339"/>
      <c r="H345" s="408" t="s">
        <v>256</v>
      </c>
      <c r="I345" s="355">
        <v>0</v>
      </c>
      <c r="J345" s="355">
        <f t="shared" si="88"/>
        <v>0</v>
      </c>
      <c r="K345" s="355"/>
      <c r="L345" s="355"/>
      <c r="M345" s="355"/>
      <c r="N345" s="355">
        <f>გადასახდელები!I6908</f>
        <v>0</v>
      </c>
      <c r="O345" s="355"/>
      <c r="P345" s="355"/>
      <c r="Q345" s="355"/>
      <c r="R345" s="355"/>
    </row>
    <row r="346" spans="7:18" ht="15">
      <c r="G346" s="339"/>
      <c r="H346" s="408" t="s">
        <v>257</v>
      </c>
      <c r="I346" s="355">
        <v>0</v>
      </c>
      <c r="J346" s="355">
        <f t="shared" si="88"/>
        <v>0</v>
      </c>
      <c r="K346" s="355"/>
      <c r="L346" s="355"/>
      <c r="M346" s="355"/>
      <c r="N346" s="355">
        <f>გადასახდელები!I6909</f>
        <v>0</v>
      </c>
      <c r="O346" s="355"/>
      <c r="P346" s="355"/>
      <c r="Q346" s="355"/>
      <c r="R346" s="355"/>
    </row>
    <row r="347" spans="7:18" ht="15">
      <c r="G347" s="339"/>
      <c r="H347" s="424" t="s">
        <v>268</v>
      </c>
      <c r="I347" s="355">
        <v>0</v>
      </c>
      <c r="J347" s="355">
        <f t="shared" si="88"/>
        <v>0</v>
      </c>
      <c r="K347" s="355"/>
      <c r="L347" s="355"/>
      <c r="M347" s="355"/>
      <c r="N347" s="355">
        <f>გადასახდელები!I6910</f>
        <v>0</v>
      </c>
      <c r="O347" s="355"/>
      <c r="P347" s="355"/>
      <c r="Q347" s="355"/>
      <c r="R347" s="355"/>
    </row>
    <row r="348" spans="7:18" ht="15">
      <c r="G348" s="339"/>
      <c r="H348" s="424" t="s">
        <v>301</v>
      </c>
      <c r="I348" s="355">
        <v>0</v>
      </c>
      <c r="J348" s="355">
        <f t="shared" si="88"/>
        <v>0</v>
      </c>
      <c r="K348" s="355"/>
      <c r="L348" s="355"/>
      <c r="M348" s="355"/>
      <c r="N348" s="355">
        <f>გადასახდელები!I6911</f>
        <v>0</v>
      </c>
      <c r="O348" s="355"/>
      <c r="P348" s="355"/>
      <c r="Q348" s="355"/>
      <c r="R348" s="355"/>
    </row>
    <row r="349" spans="7:18" ht="15">
      <c r="G349" s="339"/>
      <c r="H349" s="424" t="s">
        <v>295</v>
      </c>
      <c r="I349" s="355">
        <v>0</v>
      </c>
      <c r="J349" s="355">
        <f t="shared" si="88"/>
        <v>0</v>
      </c>
      <c r="K349" s="355"/>
      <c r="L349" s="355"/>
      <c r="M349" s="355"/>
      <c r="N349" s="355">
        <f>გადასახდელები!I6912</f>
        <v>0</v>
      </c>
      <c r="O349" s="355"/>
      <c r="P349" s="355"/>
      <c r="Q349" s="355"/>
      <c r="R349" s="355"/>
    </row>
    <row r="350" spans="7:18" ht="15">
      <c r="G350" s="339"/>
      <c r="H350" s="424" t="s">
        <v>296</v>
      </c>
      <c r="I350" s="355">
        <v>0</v>
      </c>
      <c r="J350" s="355">
        <f t="shared" si="88"/>
        <v>0</v>
      </c>
      <c r="K350" s="355"/>
      <c r="L350" s="355"/>
      <c r="M350" s="355"/>
      <c r="N350" s="355">
        <f>გადასახდელები!I6913</f>
        <v>0</v>
      </c>
      <c r="O350" s="355"/>
      <c r="P350" s="355"/>
      <c r="Q350" s="355"/>
      <c r="R350" s="355"/>
    </row>
    <row r="351" spans="7:18" ht="15">
      <c r="G351" s="339"/>
      <c r="H351" s="424" t="s">
        <v>299</v>
      </c>
      <c r="I351" s="355">
        <v>0</v>
      </c>
      <c r="J351" s="355">
        <f t="shared" si="88"/>
        <v>0</v>
      </c>
      <c r="K351" s="355"/>
      <c r="L351" s="355"/>
      <c r="M351" s="355"/>
      <c r="N351" s="355">
        <f>გადასახდელები!I6914</f>
        <v>0</v>
      </c>
      <c r="O351" s="355"/>
      <c r="P351" s="355"/>
      <c r="Q351" s="355"/>
      <c r="R351" s="355"/>
    </row>
    <row r="352" spans="7:18" ht="15">
      <c r="G352" s="339"/>
      <c r="H352" s="424" t="s">
        <v>298</v>
      </c>
      <c r="I352" s="355">
        <v>0</v>
      </c>
      <c r="J352" s="355">
        <f t="shared" si="88"/>
        <v>0</v>
      </c>
      <c r="K352" s="355"/>
      <c r="L352" s="355"/>
      <c r="M352" s="355"/>
      <c r="N352" s="355">
        <f>გადასახდელები!I6915</f>
        <v>0</v>
      </c>
      <c r="O352" s="355"/>
      <c r="P352" s="355"/>
      <c r="Q352" s="355"/>
      <c r="R352" s="355"/>
    </row>
    <row r="353" spans="7:18" ht="15">
      <c r="G353" s="339"/>
      <c r="H353" s="408" t="s">
        <v>385</v>
      </c>
      <c r="I353" s="355">
        <v>0</v>
      </c>
      <c r="J353" s="355">
        <f t="shared" si="88"/>
        <v>0</v>
      </c>
      <c r="K353" s="355"/>
      <c r="L353" s="355"/>
      <c r="M353" s="355">
        <f>გადასახდელები!H7040</f>
        <v>0</v>
      </c>
      <c r="N353" s="355">
        <f>გადასახდელები!I7040</f>
        <v>0</v>
      </c>
      <c r="O353" s="355">
        <f>გადასახდელები!J7040</f>
        <v>0</v>
      </c>
      <c r="P353" s="355">
        <f>გადასახდელები!K7040</f>
        <v>0</v>
      </c>
      <c r="Q353" s="355">
        <f>გადასახდელები!L7040</f>
        <v>0</v>
      </c>
      <c r="R353" s="355">
        <f>გადასახდელები!M7040</f>
        <v>0</v>
      </c>
    </row>
    <row r="354" spans="7:18" ht="15">
      <c r="G354" s="339"/>
      <c r="H354" s="408" t="s">
        <v>2415</v>
      </c>
      <c r="I354" s="355">
        <v>0</v>
      </c>
      <c r="J354" s="355">
        <f t="shared" si="88"/>
        <v>0</v>
      </c>
      <c r="K354" s="355"/>
      <c r="L354" s="355"/>
      <c r="M354" s="355"/>
      <c r="N354" s="355">
        <f>გადასახდელები!I6917</f>
        <v>0</v>
      </c>
      <c r="O354" s="355"/>
      <c r="P354" s="355"/>
      <c r="Q354" s="355"/>
      <c r="R354" s="355"/>
    </row>
    <row r="355" spans="7:18" ht="30">
      <c r="G355" s="374" t="s">
        <v>2419</v>
      </c>
      <c r="H355" s="412" t="s">
        <v>2303</v>
      </c>
      <c r="I355" s="355">
        <v>0</v>
      </c>
      <c r="J355" s="355">
        <f t="shared" si="88"/>
        <v>0</v>
      </c>
      <c r="K355" s="355"/>
      <c r="L355" s="355"/>
      <c r="M355" s="355"/>
      <c r="N355" s="355"/>
      <c r="O355" s="355"/>
      <c r="P355" s="355"/>
      <c r="Q355" s="355"/>
      <c r="R355" s="355"/>
    </row>
    <row r="356" spans="7:18" ht="15">
      <c r="G356" s="451"/>
      <c r="H356" s="452" t="s">
        <v>2414</v>
      </c>
      <c r="I356" s="355"/>
      <c r="J356" s="355">
        <f t="shared" si="88"/>
        <v>0</v>
      </c>
      <c r="K356" s="355"/>
      <c r="L356" s="355"/>
      <c r="M356" s="355"/>
      <c r="N356" s="355"/>
      <c r="O356" s="355"/>
      <c r="P356" s="355"/>
      <c r="Q356" s="355"/>
      <c r="R356" s="355"/>
    </row>
    <row r="357" spans="7:18" ht="15">
      <c r="G357" s="451"/>
      <c r="H357" s="452" t="s">
        <v>256</v>
      </c>
      <c r="I357" s="355"/>
      <c r="J357" s="355">
        <f t="shared" si="88"/>
        <v>0</v>
      </c>
      <c r="K357" s="355"/>
      <c r="L357" s="355"/>
      <c r="M357" s="355"/>
      <c r="N357" s="355"/>
      <c r="O357" s="355"/>
      <c r="P357" s="355"/>
      <c r="Q357" s="355"/>
      <c r="R357" s="355"/>
    </row>
    <row r="358" spans="7:18" ht="15">
      <c r="G358" s="451"/>
      <c r="H358" s="452" t="s">
        <v>257</v>
      </c>
      <c r="I358" s="355"/>
      <c r="J358" s="355">
        <f t="shared" si="88"/>
        <v>0</v>
      </c>
      <c r="K358" s="355"/>
      <c r="L358" s="355"/>
      <c r="M358" s="355"/>
      <c r="N358" s="355"/>
      <c r="O358" s="355"/>
      <c r="P358" s="355"/>
      <c r="Q358" s="355"/>
      <c r="R358" s="355"/>
    </row>
    <row r="359" spans="7:18" ht="15">
      <c r="G359" s="451"/>
      <c r="H359" s="453" t="s">
        <v>268</v>
      </c>
      <c r="I359" s="355"/>
      <c r="J359" s="355">
        <f t="shared" si="88"/>
        <v>0</v>
      </c>
      <c r="K359" s="355"/>
      <c r="L359" s="355"/>
      <c r="M359" s="355"/>
      <c r="N359" s="355"/>
      <c r="O359" s="355"/>
      <c r="P359" s="355"/>
      <c r="Q359" s="355"/>
      <c r="R359" s="355"/>
    </row>
    <row r="360" spans="7:18" ht="15">
      <c r="G360" s="451"/>
      <c r="H360" s="453" t="s">
        <v>301</v>
      </c>
      <c r="I360" s="355"/>
      <c r="J360" s="355">
        <f t="shared" si="88"/>
        <v>0</v>
      </c>
      <c r="K360" s="355"/>
      <c r="L360" s="355"/>
      <c r="M360" s="355"/>
      <c r="N360" s="355"/>
      <c r="O360" s="355"/>
      <c r="P360" s="355"/>
      <c r="Q360" s="355"/>
      <c r="R360" s="355"/>
    </row>
    <row r="361" spans="7:18" ht="15">
      <c r="G361" s="451"/>
      <c r="H361" s="453" t="s">
        <v>295</v>
      </c>
      <c r="I361" s="355"/>
      <c r="J361" s="355">
        <f t="shared" si="88"/>
        <v>0</v>
      </c>
      <c r="K361" s="355"/>
      <c r="L361" s="355"/>
      <c r="M361" s="355"/>
      <c r="N361" s="355"/>
      <c r="O361" s="355"/>
      <c r="P361" s="355"/>
      <c r="Q361" s="355"/>
      <c r="R361" s="355"/>
    </row>
    <row r="362" spans="7:18" ht="15">
      <c r="G362" s="451"/>
      <c r="H362" s="453" t="s">
        <v>296</v>
      </c>
      <c r="I362" s="355"/>
      <c r="J362" s="355">
        <f t="shared" si="88"/>
        <v>0</v>
      </c>
      <c r="K362" s="355"/>
      <c r="L362" s="355"/>
      <c r="M362" s="355"/>
      <c r="N362" s="355"/>
      <c r="O362" s="355"/>
      <c r="P362" s="355"/>
      <c r="Q362" s="355"/>
      <c r="R362" s="355"/>
    </row>
    <row r="363" spans="7:18" ht="15">
      <c r="G363" s="451"/>
      <c r="H363" s="453" t="s">
        <v>299</v>
      </c>
      <c r="I363" s="355"/>
      <c r="J363" s="355">
        <f t="shared" si="88"/>
        <v>0</v>
      </c>
      <c r="K363" s="355"/>
      <c r="L363" s="355"/>
      <c r="M363" s="355"/>
      <c r="N363" s="355"/>
      <c r="O363" s="355"/>
      <c r="P363" s="355"/>
      <c r="Q363" s="355"/>
      <c r="R363" s="355"/>
    </row>
    <row r="364" spans="7:18" ht="15">
      <c r="G364" s="451"/>
      <c r="H364" s="453" t="s">
        <v>298</v>
      </c>
      <c r="I364" s="355"/>
      <c r="J364" s="355">
        <f t="shared" si="88"/>
        <v>0</v>
      </c>
      <c r="K364" s="355"/>
      <c r="L364" s="355"/>
      <c r="M364" s="355"/>
      <c r="N364" s="355"/>
      <c r="O364" s="355"/>
      <c r="P364" s="355"/>
      <c r="Q364" s="355"/>
      <c r="R364" s="355"/>
    </row>
    <row r="365" spans="7:18" ht="15">
      <c r="G365" s="451"/>
      <c r="H365" s="452" t="s">
        <v>385</v>
      </c>
      <c r="I365" s="355"/>
      <c r="J365" s="355">
        <f t="shared" si="88"/>
        <v>0</v>
      </c>
      <c r="K365" s="355"/>
      <c r="L365" s="355"/>
      <c r="M365" s="355"/>
      <c r="N365" s="355"/>
      <c r="O365" s="355"/>
      <c r="P365" s="355"/>
      <c r="Q365" s="355"/>
      <c r="R365" s="355"/>
    </row>
    <row r="366" spans="7:18" ht="15">
      <c r="G366" s="451"/>
      <c r="H366" s="452" t="s">
        <v>2415</v>
      </c>
      <c r="I366" s="355"/>
      <c r="J366" s="355">
        <f t="shared" si="88"/>
        <v>0</v>
      </c>
      <c r="K366" s="355"/>
      <c r="L366" s="355"/>
      <c r="M366" s="355"/>
      <c r="N366" s="355"/>
      <c r="O366" s="355"/>
      <c r="P366" s="355"/>
      <c r="Q366" s="355"/>
      <c r="R366" s="355"/>
    </row>
    <row r="367" spans="7:18" ht="30">
      <c r="G367" s="374" t="s">
        <v>2304</v>
      </c>
      <c r="H367" s="412" t="s">
        <v>2305</v>
      </c>
      <c r="I367" s="355">
        <v>357.6</v>
      </c>
      <c r="J367" s="355">
        <f t="shared" si="88"/>
        <v>98</v>
      </c>
      <c r="K367" s="355">
        <v>98</v>
      </c>
      <c r="L367" s="355"/>
      <c r="M367" s="355"/>
      <c r="N367" s="355"/>
      <c r="O367" s="355"/>
      <c r="P367" s="355"/>
      <c r="Q367" s="355"/>
      <c r="R367" s="355"/>
    </row>
    <row r="368" spans="7:18" ht="15">
      <c r="G368" s="339"/>
      <c r="H368" s="408" t="s">
        <v>2414</v>
      </c>
      <c r="I368" s="355"/>
      <c r="J368" s="355">
        <f t="shared" si="88"/>
        <v>0</v>
      </c>
      <c r="K368" s="355"/>
      <c r="L368" s="355"/>
      <c r="M368" s="355"/>
      <c r="N368" s="355"/>
      <c r="O368" s="355"/>
      <c r="P368" s="355"/>
      <c r="Q368" s="355"/>
      <c r="R368" s="355"/>
    </row>
    <row r="369" spans="7:18" ht="15">
      <c r="G369" s="339"/>
      <c r="H369" s="408" t="s">
        <v>256</v>
      </c>
      <c r="I369" s="355"/>
      <c r="J369" s="355">
        <f t="shared" si="88"/>
        <v>0</v>
      </c>
      <c r="K369" s="355"/>
      <c r="L369" s="355"/>
      <c r="M369" s="355"/>
      <c r="N369" s="355"/>
      <c r="O369" s="355"/>
      <c r="P369" s="355"/>
      <c r="Q369" s="355"/>
      <c r="R369" s="355"/>
    </row>
    <row r="370" spans="7:18" ht="15">
      <c r="G370" s="339"/>
      <c r="H370" s="408" t="s">
        <v>257</v>
      </c>
      <c r="I370" s="355"/>
      <c r="J370" s="355">
        <f t="shared" si="88"/>
        <v>0</v>
      </c>
      <c r="K370" s="355"/>
      <c r="L370" s="355"/>
      <c r="M370" s="355"/>
      <c r="N370" s="355"/>
      <c r="O370" s="355"/>
      <c r="P370" s="355"/>
      <c r="Q370" s="355"/>
      <c r="R370" s="355"/>
    </row>
    <row r="371" spans="7:18" ht="15">
      <c r="G371" s="339"/>
      <c r="H371" s="424" t="s">
        <v>268</v>
      </c>
      <c r="I371" s="355"/>
      <c r="J371" s="355">
        <f t="shared" si="88"/>
        <v>0</v>
      </c>
      <c r="K371" s="355"/>
      <c r="L371" s="355"/>
      <c r="M371" s="355"/>
      <c r="N371" s="355"/>
      <c r="O371" s="355"/>
      <c r="P371" s="355"/>
      <c r="Q371" s="355"/>
      <c r="R371" s="355"/>
    </row>
    <row r="372" spans="7:18" ht="15">
      <c r="G372" s="339"/>
      <c r="H372" s="424" t="s">
        <v>301</v>
      </c>
      <c r="I372" s="355"/>
      <c r="J372" s="355">
        <f t="shared" si="88"/>
        <v>0</v>
      </c>
      <c r="K372" s="355"/>
      <c r="L372" s="355"/>
      <c r="M372" s="355"/>
      <c r="N372" s="355"/>
      <c r="O372" s="355"/>
      <c r="P372" s="355"/>
      <c r="Q372" s="355"/>
      <c r="R372" s="355"/>
    </row>
    <row r="373" spans="7:18" ht="15">
      <c r="G373" s="339"/>
      <c r="H373" s="424" t="s">
        <v>295</v>
      </c>
      <c r="I373" s="355"/>
      <c r="J373" s="355">
        <f t="shared" si="88"/>
        <v>0</v>
      </c>
      <c r="K373" s="355"/>
      <c r="L373" s="355"/>
      <c r="M373" s="355"/>
      <c r="N373" s="355"/>
      <c r="O373" s="355"/>
      <c r="P373" s="355"/>
      <c r="Q373" s="355"/>
      <c r="R373" s="355"/>
    </row>
    <row r="374" spans="7:18" ht="15">
      <c r="G374" s="339"/>
      <c r="H374" s="424" t="s">
        <v>296</v>
      </c>
      <c r="I374" s="355"/>
      <c r="J374" s="355">
        <f t="shared" si="88"/>
        <v>0</v>
      </c>
      <c r="K374" s="355"/>
      <c r="L374" s="355"/>
      <c r="M374" s="355"/>
      <c r="N374" s="355"/>
      <c r="O374" s="355"/>
      <c r="P374" s="355"/>
      <c r="Q374" s="355"/>
      <c r="R374" s="355"/>
    </row>
    <row r="375" spans="7:18" ht="15">
      <c r="G375" s="339"/>
      <c r="H375" s="424" t="s">
        <v>299</v>
      </c>
      <c r="I375" s="355"/>
      <c r="J375" s="355">
        <f t="shared" si="88"/>
        <v>0</v>
      </c>
      <c r="K375" s="355"/>
      <c r="L375" s="355"/>
      <c r="M375" s="355"/>
      <c r="N375" s="355"/>
      <c r="O375" s="355"/>
      <c r="P375" s="355"/>
      <c r="Q375" s="355"/>
      <c r="R375" s="355"/>
    </row>
    <row r="376" spans="7:18" ht="15">
      <c r="G376" s="339"/>
      <c r="H376" s="424" t="s">
        <v>298</v>
      </c>
      <c r="I376" s="355"/>
      <c r="J376" s="355">
        <f t="shared" si="88"/>
        <v>0</v>
      </c>
      <c r="K376" s="355"/>
      <c r="L376" s="355"/>
      <c r="M376" s="355"/>
      <c r="N376" s="355"/>
      <c r="O376" s="355"/>
      <c r="P376" s="355"/>
      <c r="Q376" s="355"/>
      <c r="R376" s="355"/>
    </row>
    <row r="377" spans="7:18" ht="15">
      <c r="G377" s="339"/>
      <c r="H377" s="408" t="s">
        <v>385</v>
      </c>
      <c r="I377" s="355">
        <v>0</v>
      </c>
      <c r="J377" s="355">
        <f t="shared" si="88"/>
        <v>98</v>
      </c>
      <c r="K377" s="355">
        <v>98</v>
      </c>
      <c r="L377" s="355"/>
      <c r="M377" s="355"/>
      <c r="N377" s="355"/>
      <c r="O377" s="355"/>
      <c r="P377" s="355"/>
      <c r="Q377" s="355"/>
      <c r="R377" s="355"/>
    </row>
    <row r="378" spans="7:18" ht="15">
      <c r="G378" s="339"/>
      <c r="H378" s="408" t="s">
        <v>2415</v>
      </c>
      <c r="I378" s="355"/>
      <c r="J378" s="355">
        <f t="shared" si="88"/>
        <v>0</v>
      </c>
      <c r="K378" s="355"/>
      <c r="L378" s="355"/>
      <c r="M378" s="355"/>
      <c r="N378" s="355"/>
      <c r="O378" s="355"/>
      <c r="P378" s="355"/>
      <c r="Q378" s="355"/>
      <c r="R378" s="355"/>
    </row>
    <row r="379" spans="7:18" ht="33.75" customHeight="1">
      <c r="G379" s="374" t="s">
        <v>2536</v>
      </c>
      <c r="H379" s="412" t="s">
        <v>2470</v>
      </c>
      <c r="I379" s="355">
        <v>357.6</v>
      </c>
      <c r="J379" s="355">
        <f t="shared" ref="J379:J390" si="89">SUBTOTAL(9,K379:L379)</f>
        <v>98</v>
      </c>
      <c r="K379" s="355">
        <v>98</v>
      </c>
      <c r="L379" s="355"/>
      <c r="M379" s="355"/>
      <c r="N379" s="355"/>
      <c r="O379" s="355"/>
      <c r="P379" s="355"/>
      <c r="Q379" s="355"/>
      <c r="R379" s="355"/>
    </row>
    <row r="380" spans="7:18" ht="15">
      <c r="G380" s="339"/>
      <c r="H380" s="408" t="s">
        <v>2414</v>
      </c>
      <c r="I380" s="355"/>
      <c r="J380" s="355">
        <f t="shared" si="89"/>
        <v>0</v>
      </c>
      <c r="K380" s="355"/>
      <c r="L380" s="355"/>
      <c r="M380" s="355"/>
      <c r="N380" s="355"/>
      <c r="O380" s="355"/>
      <c r="P380" s="355"/>
      <c r="Q380" s="355"/>
      <c r="R380" s="355"/>
    </row>
    <row r="381" spans="7:18" ht="15">
      <c r="G381" s="339"/>
      <c r="H381" s="408" t="s">
        <v>256</v>
      </c>
      <c r="I381" s="355"/>
      <c r="J381" s="355">
        <f t="shared" si="89"/>
        <v>0</v>
      </c>
      <c r="K381" s="355"/>
      <c r="L381" s="355"/>
      <c r="M381" s="355"/>
      <c r="N381" s="355"/>
      <c r="O381" s="355"/>
      <c r="P381" s="355"/>
      <c r="Q381" s="355"/>
      <c r="R381" s="355"/>
    </row>
    <row r="382" spans="7:18" ht="15">
      <c r="G382" s="339"/>
      <c r="H382" s="408" t="s">
        <v>257</v>
      </c>
      <c r="I382" s="355"/>
      <c r="J382" s="355">
        <f t="shared" si="89"/>
        <v>0</v>
      </c>
      <c r="K382" s="355"/>
      <c r="L382" s="355"/>
      <c r="M382" s="355"/>
      <c r="N382" s="355"/>
      <c r="O382" s="355"/>
      <c r="P382" s="355"/>
      <c r="Q382" s="355"/>
      <c r="R382" s="355"/>
    </row>
    <row r="383" spans="7:18" ht="15">
      <c r="G383" s="339"/>
      <c r="H383" s="424" t="s">
        <v>268</v>
      </c>
      <c r="I383" s="355"/>
      <c r="J383" s="355">
        <f t="shared" si="89"/>
        <v>0</v>
      </c>
      <c r="K383" s="355"/>
      <c r="L383" s="355"/>
      <c r="M383" s="355"/>
      <c r="N383" s="355"/>
      <c r="O383" s="355"/>
      <c r="P383" s="355"/>
      <c r="Q383" s="355"/>
      <c r="R383" s="355"/>
    </row>
    <row r="384" spans="7:18" ht="15">
      <c r="G384" s="339"/>
      <c r="H384" s="424" t="s">
        <v>301</v>
      </c>
      <c r="I384" s="355"/>
      <c r="J384" s="355">
        <f t="shared" si="89"/>
        <v>0</v>
      </c>
      <c r="K384" s="355"/>
      <c r="L384" s="355"/>
      <c r="M384" s="355"/>
      <c r="N384" s="355"/>
      <c r="O384" s="355"/>
      <c r="P384" s="355"/>
      <c r="Q384" s="355"/>
      <c r="R384" s="355"/>
    </row>
    <row r="385" spans="7:18" ht="15">
      <c r="G385" s="339"/>
      <c r="H385" s="424" t="s">
        <v>295</v>
      </c>
      <c r="I385" s="355"/>
      <c r="J385" s="355">
        <f t="shared" si="89"/>
        <v>0</v>
      </c>
      <c r="K385" s="355"/>
      <c r="L385" s="355"/>
      <c r="M385" s="355"/>
      <c r="N385" s="355"/>
      <c r="O385" s="355"/>
      <c r="P385" s="355"/>
      <c r="Q385" s="355"/>
      <c r="R385" s="355"/>
    </row>
    <row r="386" spans="7:18" ht="15">
      <c r="G386" s="339"/>
      <c r="H386" s="424" t="s">
        <v>296</v>
      </c>
      <c r="I386" s="355"/>
      <c r="J386" s="355">
        <f t="shared" si="89"/>
        <v>0</v>
      </c>
      <c r="K386" s="355"/>
      <c r="L386" s="355"/>
      <c r="M386" s="355"/>
      <c r="N386" s="355"/>
      <c r="O386" s="355"/>
      <c r="P386" s="355"/>
      <c r="Q386" s="355"/>
      <c r="R386" s="355"/>
    </row>
    <row r="387" spans="7:18" ht="15">
      <c r="G387" s="339"/>
      <c r="H387" s="424" t="s">
        <v>299</v>
      </c>
      <c r="I387" s="355"/>
      <c r="J387" s="355">
        <f t="shared" si="89"/>
        <v>0</v>
      </c>
      <c r="K387" s="355"/>
      <c r="L387" s="355"/>
      <c r="M387" s="355"/>
      <c r="N387" s="355"/>
      <c r="O387" s="355"/>
      <c r="P387" s="355"/>
      <c r="Q387" s="355"/>
      <c r="R387" s="355"/>
    </row>
    <row r="388" spans="7:18" ht="15">
      <c r="G388" s="339"/>
      <c r="H388" s="424" t="s">
        <v>298</v>
      </c>
      <c r="I388" s="355"/>
      <c r="J388" s="355">
        <f t="shared" si="89"/>
        <v>0</v>
      </c>
      <c r="K388" s="355"/>
      <c r="L388" s="355"/>
      <c r="M388" s="355"/>
      <c r="N388" s="355"/>
      <c r="O388" s="355"/>
      <c r="P388" s="355"/>
      <c r="Q388" s="355"/>
      <c r="R388" s="355"/>
    </row>
    <row r="389" spans="7:18" ht="15">
      <c r="G389" s="339"/>
      <c r="H389" s="408" t="s">
        <v>385</v>
      </c>
      <c r="I389" s="355">
        <v>0</v>
      </c>
      <c r="J389" s="355">
        <f t="shared" si="89"/>
        <v>98</v>
      </c>
      <c r="K389" s="355">
        <v>98</v>
      </c>
      <c r="L389" s="355"/>
      <c r="M389" s="355"/>
      <c r="N389" s="355"/>
      <c r="O389" s="355"/>
      <c r="P389" s="355"/>
      <c r="Q389" s="355"/>
      <c r="R389" s="355"/>
    </row>
    <row r="390" spans="7:18" ht="15">
      <c r="G390" s="339"/>
      <c r="H390" s="408" t="s">
        <v>2415</v>
      </c>
      <c r="I390" s="355"/>
      <c r="J390" s="355">
        <f t="shared" si="89"/>
        <v>0</v>
      </c>
      <c r="K390" s="355"/>
      <c r="L390" s="355"/>
      <c r="M390" s="355"/>
      <c r="N390" s="355"/>
      <c r="O390" s="355"/>
      <c r="P390" s="355"/>
      <c r="Q390" s="355"/>
      <c r="R390" s="355"/>
    </row>
    <row r="391" spans="7:18" ht="33" customHeight="1">
      <c r="G391" s="374" t="s">
        <v>2537</v>
      </c>
      <c r="H391" s="412" t="s">
        <v>2471</v>
      </c>
      <c r="I391" s="355">
        <v>357.6</v>
      </c>
      <c r="J391" s="355">
        <f t="shared" ref="J391:J402" si="90">SUBTOTAL(9,K391:L391)</f>
        <v>98</v>
      </c>
      <c r="K391" s="355">
        <v>98</v>
      </c>
      <c r="L391" s="355"/>
      <c r="M391" s="355"/>
      <c r="N391" s="355"/>
      <c r="O391" s="355"/>
      <c r="P391" s="355"/>
      <c r="Q391" s="355"/>
      <c r="R391" s="355"/>
    </row>
    <row r="392" spans="7:18" ht="15">
      <c r="G392" s="339"/>
      <c r="H392" s="408" t="s">
        <v>2414</v>
      </c>
      <c r="I392" s="355"/>
      <c r="J392" s="355">
        <f t="shared" si="90"/>
        <v>0</v>
      </c>
      <c r="K392" s="355"/>
      <c r="L392" s="355"/>
      <c r="M392" s="355"/>
      <c r="N392" s="355"/>
      <c r="O392" s="355"/>
      <c r="P392" s="355"/>
      <c r="Q392" s="355"/>
      <c r="R392" s="355"/>
    </row>
    <row r="393" spans="7:18" ht="15">
      <c r="G393" s="339"/>
      <c r="H393" s="408" t="s">
        <v>256</v>
      </c>
      <c r="I393" s="355"/>
      <c r="J393" s="355">
        <f t="shared" si="90"/>
        <v>0</v>
      </c>
      <c r="K393" s="355"/>
      <c r="L393" s="355"/>
      <c r="M393" s="355"/>
      <c r="N393" s="355"/>
      <c r="O393" s="355"/>
      <c r="P393" s="355"/>
      <c r="Q393" s="355"/>
      <c r="R393" s="355"/>
    </row>
    <row r="394" spans="7:18" ht="15">
      <c r="G394" s="339"/>
      <c r="H394" s="408" t="s">
        <v>257</v>
      </c>
      <c r="I394" s="355"/>
      <c r="J394" s="355">
        <f t="shared" si="90"/>
        <v>0</v>
      </c>
      <c r="K394" s="355"/>
      <c r="L394" s="355"/>
      <c r="M394" s="355"/>
      <c r="N394" s="355"/>
      <c r="O394" s="355"/>
      <c r="P394" s="355"/>
      <c r="Q394" s="355"/>
      <c r="R394" s="355"/>
    </row>
    <row r="395" spans="7:18" ht="15">
      <c r="G395" s="339"/>
      <c r="H395" s="424" t="s">
        <v>268</v>
      </c>
      <c r="I395" s="355"/>
      <c r="J395" s="355">
        <f t="shared" si="90"/>
        <v>0</v>
      </c>
      <c r="K395" s="355"/>
      <c r="L395" s="355"/>
      <c r="M395" s="355"/>
      <c r="N395" s="355"/>
      <c r="O395" s="355"/>
      <c r="P395" s="355"/>
      <c r="Q395" s="355"/>
      <c r="R395" s="355"/>
    </row>
    <row r="396" spans="7:18" ht="15">
      <c r="G396" s="339"/>
      <c r="H396" s="424" t="s">
        <v>301</v>
      </c>
      <c r="I396" s="355"/>
      <c r="J396" s="355">
        <f t="shared" si="90"/>
        <v>0</v>
      </c>
      <c r="K396" s="355"/>
      <c r="L396" s="355"/>
      <c r="M396" s="355"/>
      <c r="N396" s="355"/>
      <c r="O396" s="355"/>
      <c r="P396" s="355"/>
      <c r="Q396" s="355"/>
      <c r="R396" s="355"/>
    </row>
    <row r="397" spans="7:18" ht="15">
      <c r="G397" s="339"/>
      <c r="H397" s="424" t="s">
        <v>295</v>
      </c>
      <c r="I397" s="355"/>
      <c r="J397" s="355">
        <f t="shared" si="90"/>
        <v>0</v>
      </c>
      <c r="K397" s="355"/>
      <c r="L397" s="355"/>
      <c r="M397" s="355"/>
      <c r="N397" s="355"/>
      <c r="O397" s="355"/>
      <c r="P397" s="355"/>
      <c r="Q397" s="355"/>
      <c r="R397" s="355"/>
    </row>
    <row r="398" spans="7:18" ht="15">
      <c r="G398" s="339"/>
      <c r="H398" s="424" t="s">
        <v>296</v>
      </c>
      <c r="I398" s="355"/>
      <c r="J398" s="355">
        <f t="shared" si="90"/>
        <v>0</v>
      </c>
      <c r="K398" s="355"/>
      <c r="L398" s="355"/>
      <c r="M398" s="355"/>
      <c r="N398" s="355"/>
      <c r="O398" s="355"/>
      <c r="P398" s="355"/>
      <c r="Q398" s="355"/>
      <c r="R398" s="355"/>
    </row>
    <row r="399" spans="7:18" ht="15">
      <c r="G399" s="339"/>
      <c r="H399" s="424" t="s">
        <v>299</v>
      </c>
      <c r="I399" s="355"/>
      <c r="J399" s="355">
        <f t="shared" si="90"/>
        <v>0</v>
      </c>
      <c r="K399" s="355"/>
      <c r="L399" s="355"/>
      <c r="M399" s="355"/>
      <c r="N399" s="355"/>
      <c r="O399" s="355"/>
      <c r="P399" s="355"/>
      <c r="Q399" s="355"/>
      <c r="R399" s="355"/>
    </row>
    <row r="400" spans="7:18" ht="15">
      <c r="G400" s="339"/>
      <c r="H400" s="424" t="s">
        <v>298</v>
      </c>
      <c r="I400" s="355"/>
      <c r="J400" s="355">
        <f t="shared" si="90"/>
        <v>0</v>
      </c>
      <c r="K400" s="355"/>
      <c r="L400" s="355"/>
      <c r="M400" s="355"/>
      <c r="N400" s="355"/>
      <c r="O400" s="355"/>
      <c r="P400" s="355"/>
      <c r="Q400" s="355"/>
      <c r="R400" s="355"/>
    </row>
    <row r="401" spans="7:18" ht="15">
      <c r="G401" s="339"/>
      <c r="H401" s="408" t="s">
        <v>385</v>
      </c>
      <c r="I401" s="355">
        <v>0</v>
      </c>
      <c r="J401" s="355">
        <f t="shared" si="90"/>
        <v>98</v>
      </c>
      <c r="K401" s="355">
        <v>98</v>
      </c>
      <c r="L401" s="355"/>
      <c r="M401" s="355"/>
      <c r="N401" s="355"/>
      <c r="O401" s="355"/>
      <c r="P401" s="355"/>
      <c r="Q401" s="355"/>
      <c r="R401" s="355"/>
    </row>
    <row r="402" spans="7:18" ht="15">
      <c r="G402" s="339"/>
      <c r="H402" s="408" t="s">
        <v>2415</v>
      </c>
      <c r="I402" s="355"/>
      <c r="J402" s="355">
        <f t="shared" si="90"/>
        <v>0</v>
      </c>
      <c r="K402" s="355"/>
      <c r="L402" s="355"/>
      <c r="M402" s="355"/>
      <c r="N402" s="355"/>
      <c r="O402" s="355"/>
      <c r="P402" s="355"/>
      <c r="Q402" s="355"/>
      <c r="R402" s="355"/>
    </row>
    <row r="403" spans="7:18" ht="39.75" customHeight="1">
      <c r="G403" s="374" t="s">
        <v>2538</v>
      </c>
      <c r="H403" s="412" t="s">
        <v>2473</v>
      </c>
      <c r="I403" s="355">
        <v>357.6</v>
      </c>
      <c r="J403" s="355">
        <f t="shared" ref="J403:J414" si="91">SUBTOTAL(9,K403:L403)</f>
        <v>98</v>
      </c>
      <c r="K403" s="355">
        <v>98</v>
      </c>
      <c r="L403" s="355"/>
      <c r="M403" s="355"/>
      <c r="N403" s="355"/>
      <c r="O403" s="355"/>
      <c r="P403" s="355"/>
      <c r="Q403" s="355"/>
      <c r="R403" s="355"/>
    </row>
    <row r="404" spans="7:18" ht="15">
      <c r="G404" s="339"/>
      <c r="H404" s="408" t="s">
        <v>2414</v>
      </c>
      <c r="I404" s="355"/>
      <c r="J404" s="355">
        <f t="shared" si="91"/>
        <v>0</v>
      </c>
      <c r="K404" s="355"/>
      <c r="L404" s="355"/>
      <c r="M404" s="355"/>
      <c r="N404" s="355"/>
      <c r="O404" s="355"/>
      <c r="P404" s="355"/>
      <c r="Q404" s="355"/>
      <c r="R404" s="355"/>
    </row>
    <row r="405" spans="7:18" ht="15">
      <c r="G405" s="339"/>
      <c r="H405" s="408" t="s">
        <v>256</v>
      </c>
      <c r="I405" s="355"/>
      <c r="J405" s="355">
        <f t="shared" si="91"/>
        <v>0</v>
      </c>
      <c r="K405" s="355"/>
      <c r="L405" s="355"/>
      <c r="M405" s="355"/>
      <c r="N405" s="355"/>
      <c r="O405" s="355"/>
      <c r="P405" s="355"/>
      <c r="Q405" s="355"/>
      <c r="R405" s="355"/>
    </row>
    <row r="406" spans="7:18" ht="15">
      <c r="G406" s="339"/>
      <c r="H406" s="408" t="s">
        <v>257</v>
      </c>
      <c r="I406" s="355"/>
      <c r="J406" s="355">
        <f t="shared" si="91"/>
        <v>0</v>
      </c>
      <c r="K406" s="355"/>
      <c r="L406" s="355"/>
      <c r="M406" s="355"/>
      <c r="N406" s="355"/>
      <c r="O406" s="355"/>
      <c r="P406" s="355"/>
      <c r="Q406" s="355"/>
      <c r="R406" s="355"/>
    </row>
    <row r="407" spans="7:18" ht="15">
      <c r="G407" s="339"/>
      <c r="H407" s="424" t="s">
        <v>268</v>
      </c>
      <c r="I407" s="355"/>
      <c r="J407" s="355">
        <f t="shared" si="91"/>
        <v>0</v>
      </c>
      <c r="K407" s="355"/>
      <c r="L407" s="355"/>
      <c r="M407" s="355"/>
      <c r="N407" s="355"/>
      <c r="O407" s="355"/>
      <c r="P407" s="355"/>
      <c r="Q407" s="355"/>
      <c r="R407" s="355"/>
    </row>
    <row r="408" spans="7:18" ht="15">
      <c r="G408" s="339"/>
      <c r="H408" s="424" t="s">
        <v>301</v>
      </c>
      <c r="I408" s="355"/>
      <c r="J408" s="355">
        <f t="shared" si="91"/>
        <v>0</v>
      </c>
      <c r="K408" s="355"/>
      <c r="L408" s="355"/>
      <c r="M408" s="355"/>
      <c r="N408" s="355"/>
      <c r="O408" s="355"/>
      <c r="P408" s="355"/>
      <c r="Q408" s="355"/>
      <c r="R408" s="355"/>
    </row>
    <row r="409" spans="7:18" ht="15">
      <c r="G409" s="339"/>
      <c r="H409" s="424" t="s">
        <v>295</v>
      </c>
      <c r="I409" s="355"/>
      <c r="J409" s="355">
        <f t="shared" si="91"/>
        <v>0</v>
      </c>
      <c r="K409" s="355"/>
      <c r="L409" s="355"/>
      <c r="M409" s="355"/>
      <c r="N409" s="355"/>
      <c r="O409" s="355"/>
      <c r="P409" s="355"/>
      <c r="Q409" s="355"/>
      <c r="R409" s="355"/>
    </row>
    <row r="410" spans="7:18" ht="15">
      <c r="G410" s="339"/>
      <c r="H410" s="424" t="s">
        <v>296</v>
      </c>
      <c r="I410" s="355"/>
      <c r="J410" s="355">
        <f t="shared" si="91"/>
        <v>0</v>
      </c>
      <c r="K410" s="355"/>
      <c r="L410" s="355"/>
      <c r="M410" s="355"/>
      <c r="N410" s="355"/>
      <c r="O410" s="355"/>
      <c r="P410" s="355"/>
      <c r="Q410" s="355"/>
      <c r="R410" s="355"/>
    </row>
    <row r="411" spans="7:18" ht="15">
      <c r="G411" s="339"/>
      <c r="H411" s="424" t="s">
        <v>299</v>
      </c>
      <c r="I411" s="355"/>
      <c r="J411" s="355">
        <f t="shared" si="91"/>
        <v>0</v>
      </c>
      <c r="K411" s="355"/>
      <c r="L411" s="355"/>
      <c r="M411" s="355"/>
      <c r="N411" s="355"/>
      <c r="O411" s="355"/>
      <c r="P411" s="355"/>
      <c r="Q411" s="355"/>
      <c r="R411" s="355"/>
    </row>
    <row r="412" spans="7:18" ht="15">
      <c r="G412" s="339"/>
      <c r="H412" s="424" t="s">
        <v>298</v>
      </c>
      <c r="I412" s="355"/>
      <c r="J412" s="355">
        <f t="shared" si="91"/>
        <v>0</v>
      </c>
      <c r="K412" s="355"/>
      <c r="L412" s="355"/>
      <c r="M412" s="355"/>
      <c r="N412" s="355"/>
      <c r="O412" s="355"/>
      <c r="P412" s="355"/>
      <c r="Q412" s="355"/>
      <c r="R412" s="355"/>
    </row>
    <row r="413" spans="7:18" ht="15">
      <c r="G413" s="339"/>
      <c r="H413" s="408" t="s">
        <v>385</v>
      </c>
      <c r="I413" s="355">
        <v>0</v>
      </c>
      <c r="J413" s="355">
        <f t="shared" si="91"/>
        <v>98</v>
      </c>
      <c r="K413" s="355">
        <v>98</v>
      </c>
      <c r="L413" s="355"/>
      <c r="M413" s="355"/>
      <c r="N413" s="355"/>
      <c r="O413" s="355"/>
      <c r="P413" s="355"/>
      <c r="Q413" s="355"/>
      <c r="R413" s="355"/>
    </row>
    <row r="414" spans="7:18" ht="15">
      <c r="G414" s="339"/>
      <c r="H414" s="408" t="s">
        <v>2415</v>
      </c>
      <c r="I414" s="355"/>
      <c r="J414" s="355">
        <f t="shared" si="91"/>
        <v>0</v>
      </c>
      <c r="K414" s="355"/>
      <c r="L414" s="355"/>
      <c r="M414" s="355"/>
      <c r="N414" s="355"/>
      <c r="O414" s="355"/>
      <c r="P414" s="355"/>
      <c r="Q414" s="355"/>
      <c r="R414" s="355"/>
    </row>
    <row r="415" spans="7:18" ht="28.5" customHeight="1">
      <c r="G415" s="374" t="s">
        <v>2539</v>
      </c>
      <c r="H415" s="412" t="s">
        <v>2475</v>
      </c>
      <c r="I415" s="355">
        <v>357.6</v>
      </c>
      <c r="J415" s="355">
        <f t="shared" ref="J415:J426" si="92">SUBTOTAL(9,K415:L415)</f>
        <v>98</v>
      </c>
      <c r="K415" s="355">
        <v>98</v>
      </c>
      <c r="L415" s="355"/>
      <c r="M415" s="355"/>
      <c r="N415" s="355"/>
      <c r="O415" s="355"/>
      <c r="P415" s="355"/>
      <c r="Q415" s="355"/>
      <c r="R415" s="355"/>
    </row>
    <row r="416" spans="7:18" ht="15">
      <c r="G416" s="339"/>
      <c r="H416" s="408" t="s">
        <v>2414</v>
      </c>
      <c r="I416" s="355"/>
      <c r="J416" s="355">
        <f t="shared" si="92"/>
        <v>0</v>
      </c>
      <c r="K416" s="355"/>
      <c r="L416" s="355"/>
      <c r="M416" s="355"/>
      <c r="N416" s="355"/>
      <c r="O416" s="355"/>
      <c r="P416" s="355"/>
      <c r="Q416" s="355"/>
      <c r="R416" s="355"/>
    </row>
    <row r="417" spans="7:18" ht="15">
      <c r="G417" s="339"/>
      <c r="H417" s="408" t="s">
        <v>256</v>
      </c>
      <c r="I417" s="355"/>
      <c r="J417" s="355">
        <f t="shared" si="92"/>
        <v>0</v>
      </c>
      <c r="K417" s="355"/>
      <c r="L417" s="355"/>
      <c r="M417" s="355"/>
      <c r="N417" s="355"/>
      <c r="O417" s="355"/>
      <c r="P417" s="355"/>
      <c r="Q417" s="355"/>
      <c r="R417" s="355"/>
    </row>
    <row r="418" spans="7:18" ht="15">
      <c r="G418" s="339"/>
      <c r="H418" s="408" t="s">
        <v>257</v>
      </c>
      <c r="I418" s="355"/>
      <c r="J418" s="355">
        <f t="shared" si="92"/>
        <v>0</v>
      </c>
      <c r="K418" s="355"/>
      <c r="L418" s="355"/>
      <c r="M418" s="355"/>
      <c r="N418" s="355"/>
      <c r="O418" s="355"/>
      <c r="P418" s="355"/>
      <c r="Q418" s="355"/>
      <c r="R418" s="355"/>
    </row>
    <row r="419" spans="7:18" ht="15">
      <c r="G419" s="339"/>
      <c r="H419" s="424" t="s">
        <v>268</v>
      </c>
      <c r="I419" s="355"/>
      <c r="J419" s="355">
        <f t="shared" si="92"/>
        <v>0</v>
      </c>
      <c r="K419" s="355"/>
      <c r="L419" s="355"/>
      <c r="M419" s="355"/>
      <c r="N419" s="355"/>
      <c r="O419" s="355"/>
      <c r="P419" s="355"/>
      <c r="Q419" s="355"/>
      <c r="R419" s="355"/>
    </row>
    <row r="420" spans="7:18" ht="15">
      <c r="G420" s="339"/>
      <c r="H420" s="424" t="s">
        <v>301</v>
      </c>
      <c r="I420" s="355"/>
      <c r="J420" s="355">
        <f t="shared" si="92"/>
        <v>0</v>
      </c>
      <c r="K420" s="355"/>
      <c r="L420" s="355"/>
      <c r="M420" s="355"/>
      <c r="N420" s="355"/>
      <c r="O420" s="355"/>
      <c r="P420" s="355"/>
      <c r="Q420" s="355"/>
      <c r="R420" s="355"/>
    </row>
    <row r="421" spans="7:18" ht="15">
      <c r="G421" s="339"/>
      <c r="H421" s="424" t="s">
        <v>295</v>
      </c>
      <c r="I421" s="355"/>
      <c r="J421" s="355">
        <f t="shared" si="92"/>
        <v>0</v>
      </c>
      <c r="K421" s="355"/>
      <c r="L421" s="355"/>
      <c r="M421" s="355"/>
      <c r="N421" s="355"/>
      <c r="O421" s="355"/>
      <c r="P421" s="355"/>
      <c r="Q421" s="355"/>
      <c r="R421" s="355"/>
    </row>
    <row r="422" spans="7:18" ht="15">
      <c r="G422" s="339"/>
      <c r="H422" s="424" t="s">
        <v>296</v>
      </c>
      <c r="I422" s="355"/>
      <c r="J422" s="355">
        <f t="shared" si="92"/>
        <v>0</v>
      </c>
      <c r="K422" s="355"/>
      <c r="L422" s="355"/>
      <c r="M422" s="355"/>
      <c r="N422" s="355"/>
      <c r="O422" s="355"/>
      <c r="P422" s="355"/>
      <c r="Q422" s="355"/>
      <c r="R422" s="355"/>
    </row>
    <row r="423" spans="7:18" ht="15">
      <c r="G423" s="339"/>
      <c r="H423" s="424" t="s">
        <v>299</v>
      </c>
      <c r="I423" s="355"/>
      <c r="J423" s="355">
        <f t="shared" si="92"/>
        <v>0</v>
      </c>
      <c r="K423" s="355"/>
      <c r="L423" s="355"/>
      <c r="M423" s="355"/>
      <c r="N423" s="355"/>
      <c r="O423" s="355"/>
      <c r="P423" s="355"/>
      <c r="Q423" s="355"/>
      <c r="R423" s="355"/>
    </row>
    <row r="424" spans="7:18" ht="15">
      <c r="G424" s="339"/>
      <c r="H424" s="424" t="s">
        <v>298</v>
      </c>
      <c r="I424" s="355"/>
      <c r="J424" s="355">
        <f t="shared" si="92"/>
        <v>0</v>
      </c>
      <c r="K424" s="355"/>
      <c r="L424" s="355"/>
      <c r="M424" s="355"/>
      <c r="N424" s="355"/>
      <c r="O424" s="355"/>
      <c r="P424" s="355"/>
      <c r="Q424" s="355"/>
      <c r="R424" s="355"/>
    </row>
    <row r="425" spans="7:18" ht="15">
      <c r="G425" s="339"/>
      <c r="H425" s="408" t="s">
        <v>385</v>
      </c>
      <c r="I425" s="355">
        <v>0</v>
      </c>
      <c r="J425" s="355">
        <f t="shared" si="92"/>
        <v>98</v>
      </c>
      <c r="K425" s="355">
        <v>98</v>
      </c>
      <c r="L425" s="355"/>
      <c r="M425" s="355"/>
      <c r="N425" s="355"/>
      <c r="O425" s="355"/>
      <c r="P425" s="355"/>
      <c r="Q425" s="355"/>
      <c r="R425" s="355"/>
    </row>
    <row r="426" spans="7:18" ht="15">
      <c r="G426" s="339"/>
      <c r="H426" s="408" t="s">
        <v>2415</v>
      </c>
      <c r="I426" s="355"/>
      <c r="J426" s="355">
        <f t="shared" si="92"/>
        <v>0</v>
      </c>
      <c r="K426" s="355"/>
      <c r="L426" s="355"/>
      <c r="M426" s="355"/>
      <c r="N426" s="355"/>
      <c r="O426" s="355"/>
      <c r="P426" s="355"/>
      <c r="Q426" s="355"/>
      <c r="R426" s="355"/>
    </row>
    <row r="427" spans="7:18" ht="15">
      <c r="G427" s="374" t="s">
        <v>2307</v>
      </c>
      <c r="H427" s="412" t="s">
        <v>2306</v>
      </c>
      <c r="I427" s="355" t="e">
        <f>I439+I451+I463+#REF!+#REF!</f>
        <v>#REF!</v>
      </c>
      <c r="J427" s="355" t="e">
        <f t="shared" si="88"/>
        <v>#REF!</v>
      </c>
      <c r="K427" s="355" t="e">
        <f>K439+K451+K463+#REF!+#REF!</f>
        <v>#REF!</v>
      </c>
      <c r="L427" s="355" t="e">
        <f>L439+L451+L463+#REF!+#REF!</f>
        <v>#REF!</v>
      </c>
      <c r="M427" s="355">
        <f>გადასახდელები!H9206</f>
        <v>0</v>
      </c>
      <c r="N427" s="355">
        <f>გადასახდელები!I9206</f>
        <v>0</v>
      </c>
      <c r="O427" s="355">
        <f>გადასახდელები!J9206</f>
        <v>0</v>
      </c>
      <c r="P427" s="355">
        <f>გადასახდელები!K9206</f>
        <v>0</v>
      </c>
      <c r="Q427" s="355">
        <f>გადასახდელები!L9206</f>
        <v>0</v>
      </c>
      <c r="R427" s="355">
        <f>გადასახდელები!M9206</f>
        <v>0</v>
      </c>
    </row>
    <row r="428" spans="7:18" ht="15">
      <c r="G428" s="451"/>
      <c r="H428" s="452" t="s">
        <v>2414</v>
      </c>
      <c r="I428" s="355" t="e">
        <f>I440+I452+I464+#REF!+#REF!</f>
        <v>#REF!</v>
      </c>
      <c r="J428" s="355" t="e">
        <f t="shared" si="88"/>
        <v>#REF!</v>
      </c>
      <c r="K428" s="355" t="e">
        <f>K440+K452+K464+#REF!+#REF!</f>
        <v>#REF!</v>
      </c>
      <c r="L428" s="355" t="e">
        <f>L440+L452+L464+#REF!+#REF!</f>
        <v>#REF!</v>
      </c>
      <c r="M428" s="355"/>
      <c r="N428" s="355"/>
      <c r="O428" s="355"/>
      <c r="P428" s="355"/>
      <c r="Q428" s="355"/>
      <c r="R428" s="355"/>
    </row>
    <row r="429" spans="7:18" ht="15">
      <c r="G429" s="339"/>
      <c r="H429" s="408" t="s">
        <v>256</v>
      </c>
      <c r="I429" s="355" t="e">
        <f>I441+I453+I465+#REF!+#REF!</f>
        <v>#REF!</v>
      </c>
      <c r="J429" s="355" t="e">
        <f t="shared" si="88"/>
        <v>#REF!</v>
      </c>
      <c r="K429" s="355" t="e">
        <f>K441+K453+K465+#REF!+#REF!</f>
        <v>#REF!</v>
      </c>
      <c r="L429" s="355" t="e">
        <f>L441+L453+L465+#REF!+#REF!</f>
        <v>#REF!</v>
      </c>
      <c r="M429" s="355">
        <f>გადასახდელები!H9208</f>
        <v>0</v>
      </c>
      <c r="N429" s="355">
        <f>გადასახდელები!I9208</f>
        <v>0</v>
      </c>
      <c r="O429" s="355">
        <f>გადასახდელები!J9208</f>
        <v>0</v>
      </c>
      <c r="P429" s="355">
        <f>გადასახდელები!K9208</f>
        <v>0</v>
      </c>
      <c r="Q429" s="355">
        <f>გადასახდელები!L9208</f>
        <v>0</v>
      </c>
      <c r="R429" s="355">
        <f>გადასახდელები!M9208</f>
        <v>0</v>
      </c>
    </row>
    <row r="430" spans="7:18" ht="15">
      <c r="G430" s="339"/>
      <c r="H430" s="408" t="s">
        <v>257</v>
      </c>
      <c r="I430" s="355" t="e">
        <f>I442+I454+I466+#REF!+#REF!</f>
        <v>#REF!</v>
      </c>
      <c r="J430" s="355" t="e">
        <f t="shared" si="88"/>
        <v>#REF!</v>
      </c>
      <c r="K430" s="355" t="e">
        <f>K442+K454+K466+#REF!+#REF!</f>
        <v>#REF!</v>
      </c>
      <c r="L430" s="355" t="e">
        <f>L442+L454+L466+#REF!+#REF!</f>
        <v>#REF!</v>
      </c>
      <c r="M430" s="355"/>
      <c r="N430" s="355"/>
      <c r="O430" s="355"/>
      <c r="P430" s="355"/>
      <c r="Q430" s="355"/>
      <c r="R430" s="355"/>
    </row>
    <row r="431" spans="7:18" ht="15">
      <c r="G431" s="339"/>
      <c r="H431" s="424" t="s">
        <v>268</v>
      </c>
      <c r="I431" s="355" t="e">
        <f>I443+I455+I467+#REF!+#REF!</f>
        <v>#REF!</v>
      </c>
      <c r="J431" s="355" t="e">
        <f t="shared" si="88"/>
        <v>#REF!</v>
      </c>
      <c r="K431" s="355" t="e">
        <f>K443+K455+K467+#REF!+#REF!</f>
        <v>#REF!</v>
      </c>
      <c r="L431" s="355" t="e">
        <f>L443+L455+L467+#REF!+#REF!</f>
        <v>#REF!</v>
      </c>
      <c r="M431" s="355"/>
      <c r="N431" s="355"/>
      <c r="O431" s="355"/>
      <c r="P431" s="355"/>
      <c r="Q431" s="355"/>
      <c r="R431" s="355"/>
    </row>
    <row r="432" spans="7:18" ht="15">
      <c r="G432" s="339"/>
      <c r="H432" s="424" t="s">
        <v>301</v>
      </c>
      <c r="I432" s="355" t="e">
        <f>I444+I456+I468+#REF!+#REF!</f>
        <v>#REF!</v>
      </c>
      <c r="J432" s="355" t="e">
        <f t="shared" si="88"/>
        <v>#REF!</v>
      </c>
      <c r="K432" s="355" t="e">
        <f>K444+K456+K468+#REF!+#REF!</f>
        <v>#REF!</v>
      </c>
      <c r="L432" s="355" t="e">
        <f>L444+L456+L468+#REF!+#REF!</f>
        <v>#REF!</v>
      </c>
      <c r="M432" s="355"/>
      <c r="N432" s="355"/>
      <c r="O432" s="355"/>
      <c r="P432" s="355"/>
      <c r="Q432" s="355"/>
      <c r="R432" s="355"/>
    </row>
    <row r="433" spans="7:18" ht="15">
      <c r="G433" s="339"/>
      <c r="H433" s="424" t="s">
        <v>295</v>
      </c>
      <c r="I433" s="355" t="e">
        <f>I445+I457+I469+#REF!+#REF!</f>
        <v>#REF!</v>
      </c>
      <c r="J433" s="355" t="e">
        <f t="shared" si="88"/>
        <v>#REF!</v>
      </c>
      <c r="K433" s="355" t="e">
        <f>K445+K457+K469+#REF!+#REF!</f>
        <v>#REF!</v>
      </c>
      <c r="L433" s="355" t="e">
        <f>L445+L457+L469+#REF!+#REF!</f>
        <v>#REF!</v>
      </c>
      <c r="M433" s="355"/>
      <c r="N433" s="355"/>
      <c r="O433" s="355"/>
      <c r="P433" s="355"/>
      <c r="Q433" s="355"/>
      <c r="R433" s="355"/>
    </row>
    <row r="434" spans="7:18" ht="15">
      <c r="G434" s="339"/>
      <c r="H434" s="424" t="s">
        <v>296</v>
      </c>
      <c r="I434" s="355" t="e">
        <f>I446+I458+I470+#REF!+#REF!</f>
        <v>#REF!</v>
      </c>
      <c r="J434" s="355" t="e">
        <f t="shared" si="88"/>
        <v>#REF!</v>
      </c>
      <c r="K434" s="355" t="e">
        <f>K446+K458+K470+#REF!+#REF!</f>
        <v>#REF!</v>
      </c>
      <c r="L434" s="355" t="e">
        <f>L446+L458+L470+#REF!+#REF!</f>
        <v>#REF!</v>
      </c>
      <c r="M434" s="355"/>
      <c r="N434" s="355"/>
      <c r="O434" s="355"/>
      <c r="P434" s="355"/>
      <c r="Q434" s="355"/>
      <c r="R434" s="355"/>
    </row>
    <row r="435" spans="7:18" ht="15">
      <c r="G435" s="339"/>
      <c r="H435" s="424" t="s">
        <v>299</v>
      </c>
      <c r="I435" s="355" t="e">
        <f>I447+I459+I471+#REF!+#REF!</f>
        <v>#REF!</v>
      </c>
      <c r="J435" s="355" t="e">
        <f t="shared" si="88"/>
        <v>#REF!</v>
      </c>
      <c r="K435" s="355" t="e">
        <f>K447+K459+K471+#REF!+#REF!</f>
        <v>#REF!</v>
      </c>
      <c r="L435" s="355" t="e">
        <f>L447+L459+L471+#REF!+#REF!</f>
        <v>#REF!</v>
      </c>
      <c r="M435" s="355"/>
      <c r="N435" s="355"/>
      <c r="O435" s="355"/>
      <c r="P435" s="355"/>
      <c r="Q435" s="355"/>
      <c r="R435" s="355"/>
    </row>
    <row r="436" spans="7:18" ht="15">
      <c r="G436" s="339"/>
      <c r="H436" s="424" t="s">
        <v>298</v>
      </c>
      <c r="I436" s="355" t="e">
        <f>I448+I460+I472+#REF!+#REF!</f>
        <v>#REF!</v>
      </c>
      <c r="J436" s="355" t="e">
        <f t="shared" si="88"/>
        <v>#REF!</v>
      </c>
      <c r="K436" s="355" t="e">
        <f>K448+K460+K472+#REF!+#REF!</f>
        <v>#REF!</v>
      </c>
      <c r="L436" s="355" t="e">
        <f>L448+L460+L472+#REF!+#REF!</f>
        <v>#REF!</v>
      </c>
      <c r="M436" s="355">
        <f>გადასახდელები!H9317</f>
        <v>0</v>
      </c>
      <c r="N436" s="355">
        <f>გადასახდელები!I9317</f>
        <v>0</v>
      </c>
      <c r="O436" s="355">
        <f>გადასახდელები!J9317</f>
        <v>0</v>
      </c>
      <c r="P436" s="355">
        <f>გადასახდელები!K9317</f>
        <v>0</v>
      </c>
      <c r="Q436" s="355">
        <f>გადასახდელები!L9317</f>
        <v>0</v>
      </c>
      <c r="R436" s="355">
        <f>გადასახდელები!M9317</f>
        <v>0</v>
      </c>
    </row>
    <row r="437" spans="7:18" ht="15">
      <c r="G437" s="339"/>
      <c r="H437" s="408" t="s">
        <v>385</v>
      </c>
      <c r="I437" s="355" t="e">
        <f>I449+I461+I473+#REF!+#REF!</f>
        <v>#REF!</v>
      </c>
      <c r="J437" s="355" t="e">
        <f t="shared" si="88"/>
        <v>#REF!</v>
      </c>
      <c r="K437" s="355" t="e">
        <f>K449+K461+K473+#REF!+#REF!</f>
        <v>#REF!</v>
      </c>
      <c r="L437" s="355" t="e">
        <f>L449+L461+L473+#REF!+#REF!</f>
        <v>#REF!</v>
      </c>
      <c r="M437" s="355">
        <f>გადასახდელები!H9340</f>
        <v>0</v>
      </c>
      <c r="N437" s="355">
        <f>გადასახდელები!I9340</f>
        <v>0</v>
      </c>
      <c r="O437" s="355">
        <f>გადასახდელები!J9340</f>
        <v>0</v>
      </c>
      <c r="P437" s="355">
        <f>გადასახდელები!K9340</f>
        <v>0</v>
      </c>
      <c r="Q437" s="355">
        <f>გადასახდელები!L9340</f>
        <v>0</v>
      </c>
      <c r="R437" s="355">
        <f>გადასახდელები!M9340</f>
        <v>0</v>
      </c>
    </row>
    <row r="438" spans="7:18" ht="15">
      <c r="G438" s="339"/>
      <c r="H438" s="408" t="s">
        <v>2415</v>
      </c>
      <c r="I438" s="355" t="e">
        <f>I450+I462+I474+#REF!+#REF!</f>
        <v>#REF!</v>
      </c>
      <c r="J438" s="355" t="e">
        <f t="shared" si="88"/>
        <v>#REF!</v>
      </c>
      <c r="K438" s="355" t="e">
        <f>K450+K462+K474+#REF!+#REF!</f>
        <v>#REF!</v>
      </c>
      <c r="L438" s="355" t="e">
        <f>L450+L462+L474+#REF!+#REF!</f>
        <v>#REF!</v>
      </c>
      <c r="M438" s="355"/>
      <c r="N438" s="355"/>
      <c r="O438" s="355"/>
      <c r="P438" s="355"/>
      <c r="Q438" s="355"/>
      <c r="R438" s="355"/>
    </row>
    <row r="439" spans="7:18" ht="30">
      <c r="G439" s="374" t="s">
        <v>2308</v>
      </c>
      <c r="H439" s="412" t="s">
        <v>2309</v>
      </c>
      <c r="I439" s="355">
        <v>217.1</v>
      </c>
      <c r="J439" s="355">
        <f t="shared" si="88"/>
        <v>512.9</v>
      </c>
      <c r="K439" s="355">
        <v>512.9</v>
      </c>
      <c r="L439" s="355">
        <v>0</v>
      </c>
      <c r="M439" s="355">
        <f>გადასახდელები!H9436</f>
        <v>0</v>
      </c>
      <c r="N439" s="355">
        <f>გადასახდელები!I9436</f>
        <v>0</v>
      </c>
      <c r="O439" s="355">
        <f>გადასახდელები!J9436</f>
        <v>0</v>
      </c>
      <c r="P439" s="355">
        <f>გადასახდელები!K9436</f>
        <v>0</v>
      </c>
      <c r="Q439" s="355">
        <f>გადასახდელები!L9436</f>
        <v>0</v>
      </c>
      <c r="R439" s="355">
        <f>გადასახდელები!M9436</f>
        <v>0</v>
      </c>
    </row>
    <row r="440" spans="7:18" ht="15">
      <c r="G440" s="339"/>
      <c r="H440" s="408" t="s">
        <v>2414</v>
      </c>
      <c r="I440" s="355"/>
      <c r="J440" s="355">
        <f t="shared" si="88"/>
        <v>0</v>
      </c>
      <c r="K440" s="355"/>
      <c r="L440" s="355"/>
      <c r="M440" s="355"/>
      <c r="N440" s="355"/>
      <c r="O440" s="355"/>
      <c r="P440" s="355"/>
      <c r="Q440" s="355"/>
      <c r="R440" s="355"/>
    </row>
    <row r="441" spans="7:18" ht="15">
      <c r="G441" s="339"/>
      <c r="H441" s="408" t="s">
        <v>256</v>
      </c>
      <c r="I441" s="355"/>
      <c r="J441" s="355">
        <f t="shared" si="88"/>
        <v>0</v>
      </c>
      <c r="K441" s="355"/>
      <c r="L441" s="355"/>
      <c r="M441" s="355"/>
      <c r="N441" s="355"/>
      <c r="O441" s="355"/>
      <c r="P441" s="355"/>
      <c r="Q441" s="355"/>
      <c r="R441" s="355"/>
    </row>
    <row r="442" spans="7:18" ht="15">
      <c r="G442" s="339"/>
      <c r="H442" s="408" t="s">
        <v>257</v>
      </c>
      <c r="I442" s="355"/>
      <c r="J442" s="355">
        <f t="shared" si="88"/>
        <v>0</v>
      </c>
      <c r="K442" s="355"/>
      <c r="L442" s="355"/>
      <c r="M442" s="355"/>
      <c r="N442" s="355"/>
      <c r="O442" s="355"/>
      <c r="P442" s="355"/>
      <c r="Q442" s="355"/>
      <c r="R442" s="355"/>
    </row>
    <row r="443" spans="7:18" ht="15">
      <c r="G443" s="339"/>
      <c r="H443" s="424" t="s">
        <v>268</v>
      </c>
      <c r="I443" s="355"/>
      <c r="J443" s="355">
        <f t="shared" si="88"/>
        <v>20</v>
      </c>
      <c r="K443" s="355">
        <v>20</v>
      </c>
      <c r="L443" s="355"/>
      <c r="M443" s="355"/>
      <c r="N443" s="355"/>
      <c r="O443" s="355"/>
      <c r="P443" s="355"/>
      <c r="Q443" s="355"/>
      <c r="R443" s="355"/>
    </row>
    <row r="444" spans="7:18" ht="15">
      <c r="G444" s="339"/>
      <c r="H444" s="424" t="s">
        <v>301</v>
      </c>
      <c r="I444" s="355"/>
      <c r="J444" s="355">
        <f t="shared" ref="J444:J483" si="93">SUBTOTAL(9,K444:L444)</f>
        <v>0</v>
      </c>
      <c r="K444" s="355"/>
      <c r="L444" s="355"/>
      <c r="M444" s="355"/>
      <c r="N444" s="355"/>
      <c r="O444" s="355"/>
      <c r="P444" s="355"/>
      <c r="Q444" s="355"/>
      <c r="R444" s="355"/>
    </row>
    <row r="445" spans="7:18" ht="15">
      <c r="G445" s="339"/>
      <c r="H445" s="424" t="s">
        <v>295</v>
      </c>
      <c r="I445" s="355"/>
      <c r="J445" s="355">
        <f t="shared" si="93"/>
        <v>0</v>
      </c>
      <c r="K445" s="355"/>
      <c r="L445" s="355"/>
      <c r="M445" s="355"/>
      <c r="N445" s="355"/>
      <c r="O445" s="355"/>
      <c r="P445" s="355"/>
      <c r="Q445" s="355"/>
      <c r="R445" s="355"/>
    </row>
    <row r="446" spans="7:18" ht="15">
      <c r="G446" s="339"/>
      <c r="H446" s="424" t="s">
        <v>296</v>
      </c>
      <c r="I446" s="355"/>
      <c r="J446" s="355">
        <f t="shared" si="93"/>
        <v>0</v>
      </c>
      <c r="K446" s="355"/>
      <c r="L446" s="355"/>
      <c r="M446" s="355"/>
      <c r="N446" s="355"/>
      <c r="O446" s="355"/>
      <c r="P446" s="355"/>
      <c r="Q446" s="355"/>
      <c r="R446" s="355"/>
    </row>
    <row r="447" spans="7:18" ht="15">
      <c r="G447" s="339"/>
      <c r="H447" s="424" t="s">
        <v>299</v>
      </c>
      <c r="I447" s="355"/>
      <c r="J447" s="355">
        <f t="shared" si="93"/>
        <v>0</v>
      </c>
      <c r="K447" s="355"/>
      <c r="L447" s="355"/>
      <c r="M447" s="355"/>
      <c r="N447" s="355"/>
      <c r="O447" s="355"/>
      <c r="P447" s="355"/>
      <c r="Q447" s="355"/>
      <c r="R447" s="355"/>
    </row>
    <row r="448" spans="7:18" ht="15">
      <c r="G448" s="339"/>
      <c r="H448" s="424" t="s">
        <v>298</v>
      </c>
      <c r="I448" s="355"/>
      <c r="J448" s="355">
        <f t="shared" si="93"/>
        <v>0</v>
      </c>
      <c r="K448" s="355"/>
      <c r="L448" s="355"/>
      <c r="M448" s="355"/>
      <c r="N448" s="355"/>
      <c r="O448" s="355"/>
      <c r="P448" s="355"/>
      <c r="Q448" s="355"/>
      <c r="R448" s="355"/>
    </row>
    <row r="449" spans="7:18" ht="15">
      <c r="G449" s="339"/>
      <c r="H449" s="408" t="s">
        <v>385</v>
      </c>
      <c r="I449" s="355">
        <v>217.12</v>
      </c>
      <c r="J449" s="355">
        <f t="shared" si="93"/>
        <v>492.9</v>
      </c>
      <c r="K449" s="355">
        <v>492.9</v>
      </c>
      <c r="L449" s="355"/>
      <c r="M449" s="355">
        <f>გადასახდელები!H9570</f>
        <v>0</v>
      </c>
      <c r="N449" s="355">
        <f>გადასახდელები!I9570</f>
        <v>0</v>
      </c>
      <c r="O449" s="355">
        <f>გადასახდელები!J9570</f>
        <v>0</v>
      </c>
      <c r="P449" s="355">
        <f>გადასახდელები!K9570</f>
        <v>0</v>
      </c>
      <c r="Q449" s="355">
        <f>გადასახდელები!L9570</f>
        <v>0</v>
      </c>
      <c r="R449" s="355">
        <f>გადასახდელები!M9570</f>
        <v>0</v>
      </c>
    </row>
    <row r="450" spans="7:18" ht="15">
      <c r="G450" s="339"/>
      <c r="H450" s="408" t="s">
        <v>2415</v>
      </c>
      <c r="I450" s="355"/>
      <c r="J450" s="355">
        <f t="shared" si="93"/>
        <v>0</v>
      </c>
      <c r="K450" s="355"/>
      <c r="L450" s="355"/>
      <c r="M450" s="355"/>
      <c r="N450" s="355"/>
      <c r="O450" s="355"/>
      <c r="P450" s="355"/>
      <c r="Q450" s="355"/>
      <c r="R450" s="355"/>
    </row>
    <row r="451" spans="7:18" ht="15">
      <c r="G451" s="374" t="s">
        <v>2310</v>
      </c>
      <c r="H451" s="412" t="s">
        <v>2311</v>
      </c>
      <c r="I451" s="355">
        <v>258.60000000000002</v>
      </c>
      <c r="J451" s="355">
        <f t="shared" si="93"/>
        <v>2278.6</v>
      </c>
      <c r="K451" s="355">
        <v>2278.6</v>
      </c>
      <c r="L451" s="355"/>
      <c r="M451" s="355">
        <f>გადასახდელები!H9666</f>
        <v>0</v>
      </c>
      <c r="N451" s="355">
        <f>გადასახდელები!I9666</f>
        <v>0</v>
      </c>
      <c r="O451" s="355">
        <f>გადასახდელები!J9666</f>
        <v>0</v>
      </c>
      <c r="P451" s="355">
        <f>გადასახდელები!K9666</f>
        <v>0</v>
      </c>
      <c r="Q451" s="355">
        <f>გადასახდელები!L9666</f>
        <v>0</v>
      </c>
      <c r="R451" s="355">
        <f>გადასახდელები!M9666</f>
        <v>0</v>
      </c>
    </row>
    <row r="452" spans="7:18" ht="15">
      <c r="G452" s="339"/>
      <c r="H452" s="408" t="s">
        <v>2414</v>
      </c>
      <c r="I452" s="355"/>
      <c r="J452" s="355">
        <f t="shared" si="93"/>
        <v>0</v>
      </c>
      <c r="K452" s="355"/>
      <c r="L452" s="355"/>
      <c r="M452" s="355"/>
      <c r="N452" s="355"/>
      <c r="O452" s="355"/>
      <c r="P452" s="355"/>
      <c r="Q452" s="355"/>
      <c r="R452" s="355"/>
    </row>
    <row r="453" spans="7:18" ht="15">
      <c r="G453" s="339"/>
      <c r="H453" s="408" t="s">
        <v>256</v>
      </c>
      <c r="I453" s="355"/>
      <c r="J453" s="355">
        <f t="shared" si="93"/>
        <v>0</v>
      </c>
      <c r="K453" s="355">
        <v>0</v>
      </c>
      <c r="L453" s="355"/>
      <c r="M453" s="355">
        <f>გადასახდელები!H9668</f>
        <v>0</v>
      </c>
      <c r="N453" s="355">
        <f>გადასახდელები!I9668</f>
        <v>0</v>
      </c>
      <c r="O453" s="355">
        <f>გადასახდელები!J9668</f>
        <v>0</v>
      </c>
      <c r="P453" s="355">
        <f>გადასახდელები!K9668</f>
        <v>0</v>
      </c>
      <c r="Q453" s="355">
        <f>გადასახდელები!L9668</f>
        <v>0</v>
      </c>
      <c r="R453" s="355">
        <f>გადასახდელები!M9668</f>
        <v>0</v>
      </c>
    </row>
    <row r="454" spans="7:18" ht="15">
      <c r="G454" s="339"/>
      <c r="H454" s="408" t="s">
        <v>257</v>
      </c>
      <c r="I454" s="355"/>
      <c r="J454" s="355">
        <f t="shared" si="93"/>
        <v>0</v>
      </c>
      <c r="K454" s="355"/>
      <c r="L454" s="355"/>
      <c r="M454" s="355"/>
      <c r="N454" s="355"/>
      <c r="O454" s="355"/>
      <c r="P454" s="355"/>
      <c r="Q454" s="355"/>
      <c r="R454" s="355"/>
    </row>
    <row r="455" spans="7:18" ht="15">
      <c r="G455" s="339"/>
      <c r="H455" s="424" t="s">
        <v>268</v>
      </c>
      <c r="I455" s="355"/>
      <c r="J455" s="355">
        <f t="shared" si="93"/>
        <v>0</v>
      </c>
      <c r="K455" s="355"/>
      <c r="L455" s="355"/>
      <c r="M455" s="355"/>
      <c r="N455" s="355"/>
      <c r="O455" s="355"/>
      <c r="P455" s="355"/>
      <c r="Q455" s="355"/>
      <c r="R455" s="355"/>
    </row>
    <row r="456" spans="7:18" ht="15">
      <c r="G456" s="339"/>
      <c r="H456" s="424" t="s">
        <v>301</v>
      </c>
      <c r="I456" s="355"/>
      <c r="J456" s="355">
        <f t="shared" si="93"/>
        <v>0</v>
      </c>
      <c r="K456" s="355"/>
      <c r="L456" s="355"/>
      <c r="M456" s="355"/>
      <c r="N456" s="355"/>
      <c r="O456" s="355"/>
      <c r="P456" s="355"/>
      <c r="Q456" s="355"/>
      <c r="R456" s="355"/>
    </row>
    <row r="457" spans="7:18" ht="15">
      <c r="G457" s="339"/>
      <c r="H457" s="424" t="s">
        <v>295</v>
      </c>
      <c r="I457" s="355"/>
      <c r="J457" s="355">
        <f t="shared" si="93"/>
        <v>0</v>
      </c>
      <c r="K457" s="355"/>
      <c r="L457" s="355"/>
      <c r="M457" s="355"/>
      <c r="N457" s="355"/>
      <c r="O457" s="355"/>
      <c r="P457" s="355"/>
      <c r="Q457" s="355"/>
      <c r="R457" s="355"/>
    </row>
    <row r="458" spans="7:18" ht="15">
      <c r="G458" s="339"/>
      <c r="H458" s="424" t="s">
        <v>296</v>
      </c>
      <c r="I458" s="355"/>
      <c r="J458" s="355">
        <f t="shared" si="93"/>
        <v>0</v>
      </c>
      <c r="K458" s="355"/>
      <c r="L458" s="355"/>
      <c r="M458" s="355"/>
      <c r="N458" s="355"/>
      <c r="O458" s="355"/>
      <c r="P458" s="355"/>
      <c r="Q458" s="355"/>
      <c r="R458" s="355"/>
    </row>
    <row r="459" spans="7:18" ht="15">
      <c r="G459" s="339"/>
      <c r="H459" s="424" t="s">
        <v>299</v>
      </c>
      <c r="I459" s="355"/>
      <c r="J459" s="355">
        <f t="shared" si="93"/>
        <v>0</v>
      </c>
      <c r="K459" s="355"/>
      <c r="L459" s="355"/>
      <c r="M459" s="355"/>
      <c r="N459" s="355"/>
      <c r="O459" s="355"/>
      <c r="P459" s="355"/>
      <c r="Q459" s="355"/>
      <c r="R459" s="355"/>
    </row>
    <row r="460" spans="7:18" ht="15">
      <c r="G460" s="339"/>
      <c r="H460" s="424" t="s">
        <v>298</v>
      </c>
      <c r="I460" s="355"/>
      <c r="J460" s="355">
        <f t="shared" si="93"/>
        <v>0</v>
      </c>
      <c r="K460" s="355"/>
      <c r="L460" s="355"/>
      <c r="M460" s="355">
        <f>გადასახდელები!H9777</f>
        <v>0</v>
      </c>
      <c r="N460" s="355">
        <f>გადასახდელები!I9777</f>
        <v>0</v>
      </c>
      <c r="O460" s="355">
        <f>გადასახდელები!J9777</f>
        <v>0</v>
      </c>
      <c r="P460" s="355">
        <f>გადასახდელები!K9777</f>
        <v>0</v>
      </c>
      <c r="Q460" s="355">
        <f>გადასახდელები!L9777</f>
        <v>0</v>
      </c>
      <c r="R460" s="355">
        <f>გადასახდელები!M9777</f>
        <v>0</v>
      </c>
    </row>
    <row r="461" spans="7:18" ht="15">
      <c r="G461" s="339"/>
      <c r="H461" s="408" t="s">
        <v>385</v>
      </c>
      <c r="I461" s="355">
        <v>258.60000000000002</v>
      </c>
      <c r="J461" s="355">
        <f t="shared" si="93"/>
        <v>2278.56</v>
      </c>
      <c r="K461" s="355">
        <v>2278.56</v>
      </c>
      <c r="L461" s="355"/>
      <c r="M461" s="355"/>
      <c r="N461" s="355"/>
      <c r="O461" s="355"/>
      <c r="P461" s="355"/>
      <c r="Q461" s="355"/>
      <c r="R461" s="355"/>
    </row>
    <row r="462" spans="7:18" ht="15">
      <c r="G462" s="339"/>
      <c r="H462" s="408" t="s">
        <v>2415</v>
      </c>
      <c r="I462" s="355"/>
      <c r="J462" s="355">
        <f t="shared" si="93"/>
        <v>0</v>
      </c>
      <c r="K462" s="355"/>
      <c r="L462" s="355"/>
      <c r="M462" s="355"/>
      <c r="N462" s="355"/>
      <c r="O462" s="355"/>
      <c r="P462" s="355"/>
      <c r="Q462" s="355"/>
      <c r="R462" s="355"/>
    </row>
    <row r="463" spans="7:18" s="292" customFormat="1" ht="30">
      <c r="G463" s="374" t="s">
        <v>2420</v>
      </c>
      <c r="H463" s="412" t="s">
        <v>2477</v>
      </c>
      <c r="I463" s="610"/>
      <c r="J463" s="610">
        <f t="shared" si="93"/>
        <v>0</v>
      </c>
      <c r="K463" s="610"/>
      <c r="L463" s="610"/>
      <c r="M463" s="610">
        <f>გადასახდელები!H9896</f>
        <v>0</v>
      </c>
      <c r="N463" s="610">
        <f>გადასახდელები!I9896</f>
        <v>0</v>
      </c>
      <c r="O463" s="610">
        <f>გადასახდელები!J9896</f>
        <v>0</v>
      </c>
      <c r="P463" s="610">
        <f>გადასახდელები!K9896</f>
        <v>0</v>
      </c>
      <c r="Q463" s="610">
        <f>გადასახდელები!L9896</f>
        <v>0</v>
      </c>
      <c r="R463" s="610">
        <f>გადასახდელები!M9896</f>
        <v>0</v>
      </c>
    </row>
    <row r="464" spans="7:18" ht="15">
      <c r="G464" s="339"/>
      <c r="H464" s="408" t="s">
        <v>2414</v>
      </c>
      <c r="I464" s="355"/>
      <c r="J464" s="355">
        <f t="shared" si="93"/>
        <v>0</v>
      </c>
      <c r="K464" s="355"/>
      <c r="L464" s="355"/>
      <c r="M464" s="355"/>
      <c r="N464" s="355"/>
      <c r="O464" s="355"/>
      <c r="P464" s="355"/>
      <c r="Q464" s="355"/>
      <c r="R464" s="355"/>
    </row>
    <row r="465" spans="7:18" ht="15">
      <c r="G465" s="339"/>
      <c r="H465" s="408" t="s">
        <v>256</v>
      </c>
      <c r="I465" s="355"/>
      <c r="J465" s="355">
        <f t="shared" si="93"/>
        <v>0</v>
      </c>
      <c r="K465" s="355"/>
      <c r="L465" s="355"/>
      <c r="M465" s="355">
        <f>გადასახდელები!H9898</f>
        <v>0</v>
      </c>
      <c r="N465" s="355">
        <f>გადასახდელები!I9898</f>
        <v>0</v>
      </c>
      <c r="O465" s="355">
        <f>გადასახდელები!J9898</f>
        <v>0</v>
      </c>
      <c r="P465" s="355">
        <f>გადასახდელები!K9898</f>
        <v>0</v>
      </c>
      <c r="Q465" s="355">
        <f>გადასახდელები!L9898</f>
        <v>0</v>
      </c>
      <c r="R465" s="355">
        <f>გადასახდელები!M9898</f>
        <v>0</v>
      </c>
    </row>
    <row r="466" spans="7:18" ht="15">
      <c r="G466" s="339"/>
      <c r="H466" s="408" t="s">
        <v>257</v>
      </c>
      <c r="I466" s="355"/>
      <c r="J466" s="355">
        <f t="shared" si="93"/>
        <v>0</v>
      </c>
      <c r="K466" s="355"/>
      <c r="L466" s="355"/>
      <c r="M466" s="355"/>
      <c r="N466" s="355"/>
      <c r="O466" s="355"/>
      <c r="P466" s="355"/>
      <c r="Q466" s="355"/>
      <c r="R466" s="355"/>
    </row>
    <row r="467" spans="7:18" ht="15">
      <c r="G467" s="339"/>
      <c r="H467" s="424" t="s">
        <v>268</v>
      </c>
      <c r="I467" s="355"/>
      <c r="J467" s="355">
        <f t="shared" si="93"/>
        <v>0</v>
      </c>
      <c r="K467" s="355"/>
      <c r="L467" s="355"/>
      <c r="M467" s="355"/>
      <c r="N467" s="355"/>
      <c r="O467" s="355"/>
      <c r="P467" s="355"/>
      <c r="Q467" s="355"/>
      <c r="R467" s="355"/>
    </row>
    <row r="468" spans="7:18" ht="15">
      <c r="G468" s="339"/>
      <c r="H468" s="424" t="s">
        <v>301</v>
      </c>
      <c r="I468" s="355"/>
      <c r="J468" s="355">
        <f t="shared" si="93"/>
        <v>0</v>
      </c>
      <c r="K468" s="355"/>
      <c r="L468" s="355"/>
      <c r="M468" s="355"/>
      <c r="N468" s="355"/>
      <c r="O468" s="355"/>
      <c r="P468" s="355"/>
      <c r="Q468" s="355"/>
      <c r="R468" s="355"/>
    </row>
    <row r="469" spans="7:18" ht="15">
      <c r="G469" s="339"/>
      <c r="H469" s="424" t="s">
        <v>295</v>
      </c>
      <c r="I469" s="355"/>
      <c r="J469" s="355">
        <f t="shared" si="93"/>
        <v>0</v>
      </c>
      <c r="K469" s="355"/>
      <c r="L469" s="355"/>
      <c r="M469" s="355"/>
      <c r="N469" s="355"/>
      <c r="O469" s="355"/>
      <c r="P469" s="355"/>
      <c r="Q469" s="355"/>
      <c r="R469" s="355"/>
    </row>
    <row r="470" spans="7:18" ht="15">
      <c r="G470" s="339"/>
      <c r="H470" s="424" t="s">
        <v>296</v>
      </c>
      <c r="I470" s="355"/>
      <c r="J470" s="355">
        <f t="shared" si="93"/>
        <v>0</v>
      </c>
      <c r="K470" s="355"/>
      <c r="L470" s="355"/>
      <c r="M470" s="355"/>
      <c r="N470" s="355"/>
      <c r="O470" s="355"/>
      <c r="P470" s="355"/>
      <c r="Q470" s="355"/>
      <c r="R470" s="355"/>
    </row>
    <row r="471" spans="7:18" ht="15">
      <c r="G471" s="339"/>
      <c r="H471" s="424" t="s">
        <v>299</v>
      </c>
      <c r="I471" s="355"/>
      <c r="J471" s="355">
        <f t="shared" si="93"/>
        <v>0</v>
      </c>
      <c r="K471" s="355"/>
      <c r="L471" s="355"/>
      <c r="M471" s="355"/>
      <c r="N471" s="355"/>
      <c r="O471" s="355"/>
      <c r="P471" s="355"/>
      <c r="Q471" s="355"/>
      <c r="R471" s="355"/>
    </row>
    <row r="472" spans="7:18" ht="15">
      <c r="G472" s="339"/>
      <c r="H472" s="424" t="s">
        <v>298</v>
      </c>
      <c r="I472" s="355"/>
      <c r="J472" s="355">
        <f t="shared" si="93"/>
        <v>0</v>
      </c>
      <c r="K472" s="355"/>
      <c r="L472" s="355"/>
      <c r="M472" s="355"/>
      <c r="N472" s="355"/>
      <c r="O472" s="355"/>
      <c r="P472" s="355"/>
      <c r="Q472" s="355"/>
      <c r="R472" s="355"/>
    </row>
    <row r="473" spans="7:18" ht="15">
      <c r="G473" s="339"/>
      <c r="H473" s="408" t="s">
        <v>385</v>
      </c>
      <c r="I473" s="355"/>
      <c r="J473" s="355">
        <f t="shared" si="93"/>
        <v>0</v>
      </c>
      <c r="K473" s="355"/>
      <c r="L473" s="355"/>
      <c r="M473" s="355">
        <f>გადასახდელები!H10030</f>
        <v>0</v>
      </c>
      <c r="N473" s="355">
        <f>გადასახდელები!I10030</f>
        <v>0</v>
      </c>
      <c r="O473" s="355">
        <f>გადასახდელები!J10030</f>
        <v>0</v>
      </c>
      <c r="P473" s="355">
        <f>გადასახდელები!K10030</f>
        <v>0</v>
      </c>
      <c r="Q473" s="355">
        <f>გადასახდელები!L10030</f>
        <v>0</v>
      </c>
      <c r="R473" s="355">
        <f>გადასახდელები!M10030</f>
        <v>0</v>
      </c>
    </row>
    <row r="474" spans="7:18" ht="15">
      <c r="G474" s="339"/>
      <c r="H474" s="408" t="s">
        <v>2415</v>
      </c>
      <c r="I474" s="355"/>
      <c r="J474" s="355">
        <f t="shared" si="93"/>
        <v>0</v>
      </c>
      <c r="K474" s="355"/>
      <c r="L474" s="355"/>
      <c r="M474" s="355"/>
      <c r="N474" s="355"/>
      <c r="O474" s="355"/>
      <c r="P474" s="355"/>
      <c r="Q474" s="355"/>
      <c r="R474" s="355"/>
    </row>
    <row r="475" spans="7:18" ht="15">
      <c r="G475" s="376" t="s">
        <v>2313</v>
      </c>
      <c r="H475" s="412" t="s">
        <v>2314</v>
      </c>
      <c r="I475" s="355">
        <f>I487+I499</f>
        <v>76.343000000000004</v>
      </c>
      <c r="J475" s="355">
        <f t="shared" si="93"/>
        <v>34.9</v>
      </c>
      <c r="K475" s="355">
        <f t="shared" ref="K475:L475" si="94">K487+K499</f>
        <v>34.9</v>
      </c>
      <c r="L475" s="355">
        <f t="shared" si="94"/>
        <v>0</v>
      </c>
      <c r="M475" s="355"/>
      <c r="N475" s="355"/>
      <c r="O475" s="355"/>
      <c r="P475" s="355"/>
      <c r="Q475" s="355"/>
      <c r="R475" s="355"/>
    </row>
    <row r="476" spans="7:18" ht="15">
      <c r="G476" s="339"/>
      <c r="H476" s="408" t="s">
        <v>2414</v>
      </c>
      <c r="I476" s="355">
        <f t="shared" ref="I476:L476" si="95">I488+I500</f>
        <v>0</v>
      </c>
      <c r="J476" s="355">
        <f t="shared" si="93"/>
        <v>0</v>
      </c>
      <c r="K476" s="355">
        <f t="shared" si="95"/>
        <v>0</v>
      </c>
      <c r="L476" s="355">
        <f t="shared" si="95"/>
        <v>0</v>
      </c>
      <c r="M476" s="355"/>
      <c r="N476" s="355"/>
      <c r="O476" s="355"/>
      <c r="P476" s="355"/>
      <c r="Q476" s="355"/>
      <c r="R476" s="355"/>
    </row>
    <row r="477" spans="7:18" ht="15">
      <c r="G477" s="339"/>
      <c r="H477" s="408" t="s">
        <v>256</v>
      </c>
      <c r="I477" s="355">
        <f t="shared" ref="I477:L477" si="96">I489+I501</f>
        <v>0</v>
      </c>
      <c r="J477" s="355">
        <f t="shared" si="93"/>
        <v>0</v>
      </c>
      <c r="K477" s="355">
        <f t="shared" si="96"/>
        <v>0</v>
      </c>
      <c r="L477" s="355">
        <f t="shared" si="96"/>
        <v>0</v>
      </c>
      <c r="M477" s="355"/>
      <c r="N477" s="355"/>
      <c r="O477" s="355"/>
      <c r="P477" s="355"/>
      <c r="Q477" s="355"/>
      <c r="R477" s="355"/>
    </row>
    <row r="478" spans="7:18" ht="15">
      <c r="G478" s="339"/>
      <c r="H478" s="408" t="s">
        <v>257</v>
      </c>
      <c r="I478" s="355">
        <f t="shared" ref="I478:L478" si="97">I490+I502</f>
        <v>0</v>
      </c>
      <c r="J478" s="355">
        <f t="shared" si="93"/>
        <v>0</v>
      </c>
      <c r="K478" s="355">
        <f t="shared" si="97"/>
        <v>0</v>
      </c>
      <c r="L478" s="355">
        <f t="shared" si="97"/>
        <v>0</v>
      </c>
      <c r="M478" s="355"/>
      <c r="N478" s="355"/>
      <c r="O478" s="355"/>
      <c r="P478" s="355"/>
      <c r="Q478" s="355"/>
      <c r="R478" s="355"/>
    </row>
    <row r="479" spans="7:18" ht="15">
      <c r="G479" s="339"/>
      <c r="H479" s="424" t="s">
        <v>268</v>
      </c>
      <c r="I479" s="355">
        <f t="shared" ref="I479:L479" si="98">I491+I503</f>
        <v>0</v>
      </c>
      <c r="J479" s="355">
        <f t="shared" si="93"/>
        <v>0</v>
      </c>
      <c r="K479" s="355">
        <f t="shared" si="98"/>
        <v>0</v>
      </c>
      <c r="L479" s="355">
        <f t="shared" si="98"/>
        <v>0</v>
      </c>
      <c r="M479" s="355"/>
      <c r="N479" s="355"/>
      <c r="O479" s="355"/>
      <c r="P479" s="355"/>
      <c r="Q479" s="355"/>
      <c r="R479" s="355"/>
    </row>
    <row r="480" spans="7:18" ht="15">
      <c r="G480" s="339"/>
      <c r="H480" s="424" t="s">
        <v>301</v>
      </c>
      <c r="I480" s="355">
        <f t="shared" ref="I480:L480" si="99">I492+I504</f>
        <v>0</v>
      </c>
      <c r="J480" s="355">
        <f t="shared" si="93"/>
        <v>0</v>
      </c>
      <c r="K480" s="355">
        <f t="shared" si="99"/>
        <v>0</v>
      </c>
      <c r="L480" s="355">
        <f t="shared" si="99"/>
        <v>0</v>
      </c>
      <c r="M480" s="355"/>
      <c r="N480" s="355"/>
      <c r="O480" s="355"/>
      <c r="P480" s="355"/>
      <c r="Q480" s="355"/>
      <c r="R480" s="355"/>
    </row>
    <row r="481" spans="7:18" ht="15">
      <c r="G481" s="339"/>
      <c r="H481" s="424" t="s">
        <v>295</v>
      </c>
      <c r="I481" s="355">
        <f t="shared" ref="I481:L481" si="100">I493+I505</f>
        <v>0</v>
      </c>
      <c r="J481" s="355">
        <f t="shared" si="93"/>
        <v>0</v>
      </c>
      <c r="K481" s="355">
        <f t="shared" si="100"/>
        <v>0</v>
      </c>
      <c r="L481" s="355">
        <f t="shared" si="100"/>
        <v>0</v>
      </c>
      <c r="M481" s="355"/>
      <c r="N481" s="355"/>
      <c r="O481" s="355"/>
      <c r="P481" s="355"/>
      <c r="Q481" s="355"/>
      <c r="R481" s="355"/>
    </row>
    <row r="482" spans="7:18" ht="15">
      <c r="G482" s="339"/>
      <c r="H482" s="424" t="s">
        <v>296</v>
      </c>
      <c r="I482" s="355">
        <f t="shared" ref="I482:L482" si="101">I494+I506</f>
        <v>0</v>
      </c>
      <c r="J482" s="355">
        <f t="shared" si="93"/>
        <v>0</v>
      </c>
      <c r="K482" s="355">
        <f t="shared" si="101"/>
        <v>0</v>
      </c>
      <c r="L482" s="355">
        <f t="shared" si="101"/>
        <v>0</v>
      </c>
      <c r="M482" s="355"/>
      <c r="N482" s="355"/>
      <c r="O482" s="355"/>
      <c r="P482" s="355"/>
      <c r="Q482" s="355"/>
      <c r="R482" s="355"/>
    </row>
    <row r="483" spans="7:18" ht="15">
      <c r="G483" s="339"/>
      <c r="H483" s="424" t="s">
        <v>299</v>
      </c>
      <c r="I483" s="355">
        <f t="shared" ref="I483:L483" si="102">I495+I507</f>
        <v>0</v>
      </c>
      <c r="J483" s="355">
        <f t="shared" si="93"/>
        <v>0</v>
      </c>
      <c r="K483" s="355">
        <f t="shared" si="102"/>
        <v>0</v>
      </c>
      <c r="L483" s="355">
        <f t="shared" si="102"/>
        <v>0</v>
      </c>
      <c r="M483" s="355"/>
      <c r="N483" s="355"/>
      <c r="O483" s="355"/>
      <c r="P483" s="355"/>
      <c r="Q483" s="355"/>
      <c r="R483" s="355"/>
    </row>
    <row r="484" spans="7:18" ht="15">
      <c r="G484" s="339"/>
      <c r="H484" s="424" t="s">
        <v>298</v>
      </c>
      <c r="I484" s="355">
        <f t="shared" ref="I484:L484" si="103">I496+I508</f>
        <v>0</v>
      </c>
      <c r="J484" s="355">
        <f t="shared" ref="J484:J547" si="104">SUBTOTAL(9,K484:L484)</f>
        <v>0</v>
      </c>
      <c r="K484" s="355">
        <f t="shared" si="103"/>
        <v>0</v>
      </c>
      <c r="L484" s="355">
        <f t="shared" si="103"/>
        <v>0</v>
      </c>
      <c r="M484" s="355"/>
      <c r="N484" s="355"/>
      <c r="O484" s="355"/>
      <c r="P484" s="355"/>
      <c r="Q484" s="355"/>
      <c r="R484" s="355"/>
    </row>
    <row r="485" spans="7:18" ht="15">
      <c r="G485" s="339"/>
      <c r="H485" s="408" t="s">
        <v>385</v>
      </c>
      <c r="I485" s="355">
        <f t="shared" ref="I485:L485" si="105">I497+I509</f>
        <v>0</v>
      </c>
      <c r="J485" s="355">
        <f t="shared" si="104"/>
        <v>0</v>
      </c>
      <c r="K485" s="355">
        <f t="shared" si="105"/>
        <v>0</v>
      </c>
      <c r="L485" s="355">
        <f t="shared" si="105"/>
        <v>0</v>
      </c>
      <c r="M485" s="355"/>
      <c r="N485" s="355"/>
      <c r="O485" s="355"/>
      <c r="P485" s="355"/>
      <c r="Q485" s="355"/>
      <c r="R485" s="355"/>
    </row>
    <row r="486" spans="7:18" ht="15">
      <c r="G486" s="339"/>
      <c r="H486" s="408" t="s">
        <v>2415</v>
      </c>
      <c r="I486" s="355">
        <f t="shared" ref="I486:L486" si="106">I498+I510</f>
        <v>0</v>
      </c>
      <c r="J486" s="355">
        <f t="shared" si="104"/>
        <v>0</v>
      </c>
      <c r="K486" s="355">
        <f t="shared" si="106"/>
        <v>0</v>
      </c>
      <c r="L486" s="355">
        <f t="shared" si="106"/>
        <v>0</v>
      </c>
      <c r="M486" s="355"/>
      <c r="N486" s="355"/>
      <c r="O486" s="355"/>
      <c r="P486" s="355"/>
      <c r="Q486" s="355"/>
      <c r="R486" s="355"/>
    </row>
    <row r="487" spans="7:18" ht="31.5" customHeight="1">
      <c r="G487" s="376" t="s">
        <v>2315</v>
      </c>
      <c r="H487" s="412" t="s">
        <v>2341</v>
      </c>
      <c r="I487" s="355">
        <v>0</v>
      </c>
      <c r="J487" s="355">
        <f t="shared" si="104"/>
        <v>0</v>
      </c>
      <c r="K487" s="355">
        <v>0</v>
      </c>
      <c r="L487" s="355"/>
      <c r="M487" s="355"/>
      <c r="N487" s="355"/>
      <c r="O487" s="355"/>
      <c r="P487" s="355"/>
      <c r="Q487" s="355"/>
      <c r="R487" s="355"/>
    </row>
    <row r="488" spans="7:18" ht="15">
      <c r="G488" s="339"/>
      <c r="H488" s="408" t="s">
        <v>2414</v>
      </c>
      <c r="I488" s="355"/>
      <c r="J488" s="355">
        <f t="shared" si="104"/>
        <v>0</v>
      </c>
      <c r="K488" s="355"/>
      <c r="L488" s="355"/>
      <c r="M488" s="355"/>
      <c r="N488" s="355"/>
      <c r="O488" s="355"/>
      <c r="P488" s="355"/>
      <c r="Q488" s="355"/>
      <c r="R488" s="355"/>
    </row>
    <row r="489" spans="7:18" ht="15">
      <c r="G489" s="339"/>
      <c r="H489" s="408" t="s">
        <v>256</v>
      </c>
      <c r="I489" s="355"/>
      <c r="J489" s="355">
        <f t="shared" si="104"/>
        <v>0</v>
      </c>
      <c r="K489" s="355"/>
      <c r="L489" s="355"/>
      <c r="M489" s="355"/>
      <c r="N489" s="355"/>
      <c r="O489" s="355"/>
      <c r="P489" s="355"/>
      <c r="Q489" s="355"/>
      <c r="R489" s="355"/>
    </row>
    <row r="490" spans="7:18" ht="15">
      <c r="G490" s="339"/>
      <c r="H490" s="408" t="s">
        <v>257</v>
      </c>
      <c r="I490" s="355"/>
      <c r="J490" s="355">
        <f t="shared" si="104"/>
        <v>0</v>
      </c>
      <c r="K490" s="355"/>
      <c r="L490" s="355"/>
      <c r="M490" s="355"/>
      <c r="N490" s="355"/>
      <c r="O490" s="355"/>
      <c r="P490" s="355"/>
      <c r="Q490" s="355"/>
      <c r="R490" s="355"/>
    </row>
    <row r="491" spans="7:18" ht="15">
      <c r="G491" s="339"/>
      <c r="H491" s="424" t="s">
        <v>268</v>
      </c>
      <c r="I491" s="355"/>
      <c r="J491" s="355">
        <f t="shared" si="104"/>
        <v>0</v>
      </c>
      <c r="K491" s="355"/>
      <c r="L491" s="355"/>
      <c r="M491" s="355"/>
      <c r="N491" s="355"/>
      <c r="O491" s="355"/>
      <c r="P491" s="355"/>
      <c r="Q491" s="355"/>
      <c r="R491" s="355"/>
    </row>
    <row r="492" spans="7:18" ht="15">
      <c r="G492" s="339"/>
      <c r="H492" s="424" t="s">
        <v>301</v>
      </c>
      <c r="I492" s="355"/>
      <c r="J492" s="355">
        <f t="shared" si="104"/>
        <v>0</v>
      </c>
      <c r="K492" s="355"/>
      <c r="L492" s="355"/>
      <c r="M492" s="355"/>
      <c r="N492" s="355"/>
      <c r="O492" s="355"/>
      <c r="P492" s="355"/>
      <c r="Q492" s="355"/>
      <c r="R492" s="355"/>
    </row>
    <row r="493" spans="7:18" ht="15">
      <c r="G493" s="339"/>
      <c r="H493" s="424" t="s">
        <v>295</v>
      </c>
      <c r="I493" s="355"/>
      <c r="J493" s="355">
        <f t="shared" si="104"/>
        <v>0</v>
      </c>
      <c r="K493" s="355"/>
      <c r="L493" s="355"/>
      <c r="M493" s="355"/>
      <c r="N493" s="355"/>
      <c r="O493" s="355"/>
      <c r="P493" s="355"/>
      <c r="Q493" s="355"/>
      <c r="R493" s="355"/>
    </row>
    <row r="494" spans="7:18" ht="15">
      <c r="G494" s="339"/>
      <c r="H494" s="424" t="s">
        <v>296</v>
      </c>
      <c r="I494" s="355"/>
      <c r="J494" s="355">
        <f t="shared" si="104"/>
        <v>0</v>
      </c>
      <c r="K494" s="355"/>
      <c r="L494" s="355"/>
      <c r="M494" s="355"/>
      <c r="N494" s="355"/>
      <c r="O494" s="355"/>
      <c r="P494" s="355"/>
      <c r="Q494" s="355"/>
      <c r="R494" s="355"/>
    </row>
    <row r="495" spans="7:18" ht="15">
      <c r="G495" s="339"/>
      <c r="H495" s="424" t="s">
        <v>299</v>
      </c>
      <c r="I495" s="355"/>
      <c r="J495" s="355">
        <f t="shared" si="104"/>
        <v>0</v>
      </c>
      <c r="K495" s="355"/>
      <c r="L495" s="355"/>
      <c r="M495" s="355"/>
      <c r="N495" s="355"/>
      <c r="O495" s="355"/>
      <c r="P495" s="355"/>
      <c r="Q495" s="355"/>
      <c r="R495" s="355"/>
    </row>
    <row r="496" spans="7:18" ht="15">
      <c r="G496" s="339"/>
      <c r="H496" s="424" t="s">
        <v>298</v>
      </c>
      <c r="I496" s="355"/>
      <c r="J496" s="355">
        <f t="shared" si="104"/>
        <v>0</v>
      </c>
      <c r="K496" s="355"/>
      <c r="L496" s="355"/>
      <c r="M496" s="355"/>
      <c r="N496" s="355"/>
      <c r="O496" s="355"/>
      <c r="P496" s="355"/>
      <c r="Q496" s="355"/>
      <c r="R496" s="355"/>
    </row>
    <row r="497" spans="7:18" ht="15">
      <c r="G497" s="339"/>
      <c r="H497" s="408" t="s">
        <v>385</v>
      </c>
      <c r="I497" s="355"/>
      <c r="J497" s="355">
        <f t="shared" si="104"/>
        <v>0</v>
      </c>
      <c r="K497" s="355"/>
      <c r="L497" s="355"/>
      <c r="M497" s="355"/>
      <c r="N497" s="355"/>
      <c r="O497" s="355"/>
      <c r="P497" s="355"/>
      <c r="Q497" s="355"/>
      <c r="R497" s="355"/>
    </row>
    <row r="498" spans="7:18" ht="15">
      <c r="G498" s="339"/>
      <c r="H498" s="408" t="s">
        <v>2415</v>
      </c>
      <c r="I498" s="355"/>
      <c r="J498" s="355">
        <f t="shared" si="104"/>
        <v>0</v>
      </c>
      <c r="K498" s="355"/>
      <c r="L498" s="355"/>
      <c r="M498" s="355"/>
      <c r="N498" s="355"/>
      <c r="O498" s="355"/>
      <c r="P498" s="355"/>
      <c r="Q498" s="355"/>
      <c r="R498" s="355"/>
    </row>
    <row r="499" spans="7:18" ht="30">
      <c r="G499" s="376" t="s">
        <v>2316</v>
      </c>
      <c r="H499" s="412" t="s">
        <v>2317</v>
      </c>
      <c r="I499" s="355">
        <v>76.343000000000004</v>
      </c>
      <c r="J499" s="355">
        <f t="shared" si="104"/>
        <v>34.9</v>
      </c>
      <c r="K499" s="355">
        <v>34.9</v>
      </c>
      <c r="L499" s="355"/>
      <c r="M499" s="355"/>
      <c r="N499" s="355"/>
      <c r="O499" s="355"/>
      <c r="P499" s="355"/>
      <c r="Q499" s="355"/>
      <c r="R499" s="355"/>
    </row>
    <row r="500" spans="7:18" ht="15">
      <c r="G500" s="339"/>
      <c r="H500" s="408" t="s">
        <v>2414</v>
      </c>
      <c r="I500" s="355"/>
      <c r="J500" s="355">
        <f t="shared" si="104"/>
        <v>0</v>
      </c>
      <c r="K500" s="355"/>
      <c r="L500" s="355"/>
      <c r="M500" s="355"/>
      <c r="N500" s="355"/>
      <c r="O500" s="355"/>
      <c r="P500" s="355"/>
      <c r="Q500" s="355"/>
      <c r="R500" s="355"/>
    </row>
    <row r="501" spans="7:18" ht="15">
      <c r="G501" s="339"/>
      <c r="H501" s="408" t="s">
        <v>256</v>
      </c>
      <c r="I501" s="355"/>
      <c r="J501" s="355">
        <f t="shared" si="104"/>
        <v>0</v>
      </c>
      <c r="K501" s="355"/>
      <c r="L501" s="355"/>
      <c r="M501" s="355"/>
      <c r="N501" s="355"/>
      <c r="O501" s="355"/>
      <c r="P501" s="355"/>
      <c r="Q501" s="355"/>
      <c r="R501" s="355"/>
    </row>
    <row r="502" spans="7:18" ht="15">
      <c r="G502" s="339"/>
      <c r="H502" s="408" t="s">
        <v>257</v>
      </c>
      <c r="I502" s="355"/>
      <c r="J502" s="355">
        <f t="shared" si="104"/>
        <v>0</v>
      </c>
      <c r="K502" s="355"/>
      <c r="L502" s="355"/>
      <c r="M502" s="355"/>
      <c r="N502" s="355"/>
      <c r="O502" s="355"/>
      <c r="P502" s="355"/>
      <c r="Q502" s="355"/>
      <c r="R502" s="355"/>
    </row>
    <row r="503" spans="7:18" ht="15">
      <c r="G503" s="339"/>
      <c r="H503" s="424" t="s">
        <v>268</v>
      </c>
      <c r="I503" s="355"/>
      <c r="J503" s="355">
        <f t="shared" si="104"/>
        <v>0</v>
      </c>
      <c r="K503" s="355"/>
      <c r="L503" s="355"/>
      <c r="M503" s="355"/>
      <c r="N503" s="355"/>
      <c r="O503" s="355"/>
      <c r="P503" s="355"/>
      <c r="Q503" s="355"/>
      <c r="R503" s="355"/>
    </row>
    <row r="504" spans="7:18" ht="15">
      <c r="G504" s="339"/>
      <c r="H504" s="424" t="s">
        <v>301</v>
      </c>
      <c r="I504" s="355"/>
      <c r="J504" s="355">
        <f t="shared" si="104"/>
        <v>0</v>
      </c>
      <c r="K504" s="355"/>
      <c r="L504" s="355"/>
      <c r="M504" s="355"/>
      <c r="N504" s="355"/>
      <c r="O504" s="355"/>
      <c r="P504" s="355"/>
      <c r="Q504" s="355"/>
      <c r="R504" s="355"/>
    </row>
    <row r="505" spans="7:18" ht="15">
      <c r="G505" s="339"/>
      <c r="H505" s="424" t="s">
        <v>295</v>
      </c>
      <c r="I505" s="355"/>
      <c r="J505" s="355">
        <f t="shared" si="104"/>
        <v>0</v>
      </c>
      <c r="K505" s="355"/>
      <c r="L505" s="355"/>
      <c r="M505" s="355"/>
      <c r="N505" s="355"/>
      <c r="O505" s="355"/>
      <c r="P505" s="355"/>
      <c r="Q505" s="355"/>
      <c r="R505" s="355"/>
    </row>
    <row r="506" spans="7:18" ht="15">
      <c r="G506" s="339"/>
      <c r="H506" s="424" t="s">
        <v>296</v>
      </c>
      <c r="I506" s="355"/>
      <c r="J506" s="355">
        <f t="shared" si="104"/>
        <v>0</v>
      </c>
      <c r="K506" s="355"/>
      <c r="L506" s="355"/>
      <c r="M506" s="355"/>
      <c r="N506" s="355"/>
      <c r="O506" s="355"/>
      <c r="P506" s="355"/>
      <c r="Q506" s="355"/>
      <c r="R506" s="355"/>
    </row>
    <row r="507" spans="7:18" ht="15">
      <c r="G507" s="339"/>
      <c r="H507" s="424" t="s">
        <v>299</v>
      </c>
      <c r="I507" s="355"/>
      <c r="J507" s="355">
        <f t="shared" si="104"/>
        <v>0</v>
      </c>
      <c r="K507" s="355"/>
      <c r="L507" s="355"/>
      <c r="M507" s="355"/>
      <c r="N507" s="355"/>
      <c r="O507" s="355"/>
      <c r="P507" s="355"/>
      <c r="Q507" s="355"/>
      <c r="R507" s="355"/>
    </row>
    <row r="508" spans="7:18" ht="15">
      <c r="G508" s="339"/>
      <c r="H508" s="424" t="s">
        <v>298</v>
      </c>
      <c r="I508" s="355"/>
      <c r="J508" s="355">
        <f t="shared" si="104"/>
        <v>0</v>
      </c>
      <c r="K508" s="355"/>
      <c r="L508" s="355"/>
      <c r="M508" s="355"/>
      <c r="N508" s="355"/>
      <c r="O508" s="355"/>
      <c r="P508" s="355"/>
      <c r="Q508" s="355"/>
      <c r="R508" s="355"/>
    </row>
    <row r="509" spans="7:18" ht="15">
      <c r="G509" s="339"/>
      <c r="H509" s="408" t="s">
        <v>385</v>
      </c>
      <c r="I509" s="355">
        <v>0</v>
      </c>
      <c r="J509" s="355">
        <f t="shared" si="104"/>
        <v>0</v>
      </c>
      <c r="K509" s="355">
        <v>0</v>
      </c>
      <c r="L509" s="355"/>
      <c r="M509" s="355"/>
      <c r="N509" s="355"/>
      <c r="O509" s="355"/>
      <c r="P509" s="355"/>
      <c r="Q509" s="355"/>
      <c r="R509" s="355"/>
    </row>
    <row r="510" spans="7:18" ht="15">
      <c r="G510" s="339"/>
      <c r="H510" s="408" t="s">
        <v>2415</v>
      </c>
      <c r="I510" s="355"/>
      <c r="J510" s="355">
        <f t="shared" si="104"/>
        <v>0</v>
      </c>
      <c r="K510" s="355"/>
      <c r="L510" s="355"/>
      <c r="M510" s="355"/>
      <c r="N510" s="355"/>
      <c r="O510" s="355"/>
      <c r="P510" s="355"/>
      <c r="Q510" s="355"/>
      <c r="R510" s="355"/>
    </row>
    <row r="511" spans="7:18" ht="45">
      <c r="G511" s="376" t="s">
        <v>2422</v>
      </c>
      <c r="H511" s="412" t="s">
        <v>641</v>
      </c>
      <c r="I511" s="355">
        <v>78.23</v>
      </c>
      <c r="J511" s="355">
        <f t="shared" si="104"/>
        <v>1418.1</v>
      </c>
      <c r="K511" s="355">
        <v>606.1</v>
      </c>
      <c r="L511" s="355">
        <v>812</v>
      </c>
      <c r="M511" s="355">
        <f>გადასახდელები!H10816</f>
        <v>212.5</v>
      </c>
      <c r="N511" s="355">
        <f>გადასახდელები!I10816</f>
        <v>212.5</v>
      </c>
      <c r="O511" s="355">
        <f>გადასახდელები!J10816</f>
        <v>0</v>
      </c>
      <c r="P511" s="355">
        <f>გადასახდელები!K10816</f>
        <v>0</v>
      </c>
      <c r="Q511" s="355">
        <f>გადასახდელები!L10816</f>
        <v>0</v>
      </c>
      <c r="R511" s="355">
        <f>გადასახდელები!M10816</f>
        <v>0</v>
      </c>
    </row>
    <row r="512" spans="7:18" ht="15">
      <c r="G512" s="339"/>
      <c r="H512" s="408" t="s">
        <v>2414</v>
      </c>
      <c r="I512" s="355"/>
      <c r="J512" s="355">
        <f t="shared" si="104"/>
        <v>0</v>
      </c>
      <c r="K512" s="355"/>
      <c r="L512" s="355"/>
      <c r="M512" s="355"/>
      <c r="N512" s="355"/>
      <c r="O512" s="355"/>
      <c r="P512" s="355"/>
      <c r="Q512" s="355"/>
      <c r="R512" s="355"/>
    </row>
    <row r="513" spans="7:18" ht="15">
      <c r="G513" s="339"/>
      <c r="H513" s="408" t="s">
        <v>256</v>
      </c>
      <c r="I513" s="355">
        <v>0</v>
      </c>
      <c r="J513" s="355">
        <f t="shared" si="104"/>
        <v>0</v>
      </c>
      <c r="K513" s="355"/>
      <c r="L513" s="355">
        <v>0</v>
      </c>
      <c r="M513" s="355">
        <f>გადასახდელები!H10818</f>
        <v>0</v>
      </c>
      <c r="N513" s="355">
        <f>გადასახდელები!I10818</f>
        <v>0</v>
      </c>
      <c r="O513" s="355">
        <f>გადასახდელები!J10818</f>
        <v>0</v>
      </c>
      <c r="P513" s="355">
        <f>გადასახდელები!K10818</f>
        <v>0</v>
      </c>
      <c r="Q513" s="355">
        <f>გადასახდელები!L10818</f>
        <v>0</v>
      </c>
      <c r="R513" s="355">
        <f>გადასახდელები!M10818</f>
        <v>0</v>
      </c>
    </row>
    <row r="514" spans="7:18" ht="15">
      <c r="G514" s="339"/>
      <c r="H514" s="408" t="s">
        <v>257</v>
      </c>
      <c r="I514" s="355"/>
      <c r="J514" s="355">
        <f t="shared" si="104"/>
        <v>0</v>
      </c>
      <c r="K514" s="355"/>
      <c r="L514" s="355"/>
      <c r="M514" s="355"/>
      <c r="N514" s="355"/>
      <c r="O514" s="355"/>
      <c r="P514" s="355"/>
      <c r="Q514" s="355"/>
      <c r="R514" s="355"/>
    </row>
    <row r="515" spans="7:18" ht="15">
      <c r="G515" s="339"/>
      <c r="H515" s="420" t="s">
        <v>268</v>
      </c>
      <c r="I515" s="355">
        <v>0</v>
      </c>
      <c r="J515" s="355">
        <f t="shared" si="104"/>
        <v>0</v>
      </c>
      <c r="K515" s="355"/>
      <c r="L515" s="355"/>
      <c r="M515" s="355"/>
      <c r="N515" s="355"/>
      <c r="O515" s="355"/>
      <c r="P515" s="355"/>
      <c r="Q515" s="355"/>
      <c r="R515" s="355"/>
    </row>
    <row r="516" spans="7:18" ht="15">
      <c r="G516" s="339"/>
      <c r="H516" s="424" t="s">
        <v>301</v>
      </c>
      <c r="I516" s="355"/>
      <c r="J516" s="355">
        <f t="shared" si="104"/>
        <v>0</v>
      </c>
      <c r="K516" s="355"/>
      <c r="L516" s="355"/>
      <c r="M516" s="355"/>
      <c r="N516" s="355"/>
      <c r="O516" s="355"/>
      <c r="P516" s="355"/>
      <c r="Q516" s="355"/>
      <c r="R516" s="355"/>
    </row>
    <row r="517" spans="7:18" ht="15">
      <c r="G517" s="339"/>
      <c r="H517" s="424" t="s">
        <v>295</v>
      </c>
      <c r="I517" s="355"/>
      <c r="J517" s="355">
        <f t="shared" si="104"/>
        <v>0</v>
      </c>
      <c r="K517" s="355"/>
      <c r="L517" s="355"/>
      <c r="M517" s="355"/>
      <c r="N517" s="355"/>
      <c r="O517" s="355"/>
      <c r="P517" s="355"/>
      <c r="Q517" s="355"/>
      <c r="R517" s="355"/>
    </row>
    <row r="518" spans="7:18" ht="15">
      <c r="G518" s="339"/>
      <c r="H518" s="424" t="s">
        <v>296</v>
      </c>
      <c r="I518" s="355"/>
      <c r="J518" s="355">
        <f t="shared" si="104"/>
        <v>0</v>
      </c>
      <c r="K518" s="355"/>
      <c r="L518" s="355"/>
      <c r="M518" s="355"/>
      <c r="N518" s="355"/>
      <c r="O518" s="355"/>
      <c r="P518" s="355"/>
      <c r="Q518" s="355"/>
      <c r="R518" s="355"/>
    </row>
    <row r="519" spans="7:18" ht="15">
      <c r="G519" s="339"/>
      <c r="H519" s="424" t="s">
        <v>299</v>
      </c>
      <c r="I519" s="355"/>
      <c r="J519" s="355">
        <f t="shared" si="104"/>
        <v>0</v>
      </c>
      <c r="K519" s="355"/>
      <c r="L519" s="355"/>
      <c r="M519" s="355"/>
      <c r="N519" s="355"/>
      <c r="O519" s="355"/>
      <c r="P519" s="355"/>
      <c r="Q519" s="355"/>
      <c r="R519" s="355"/>
    </row>
    <row r="520" spans="7:18" ht="15">
      <c r="G520" s="339"/>
      <c r="H520" s="424" t="s">
        <v>298</v>
      </c>
      <c r="I520" s="355"/>
      <c r="J520" s="355">
        <f t="shared" si="104"/>
        <v>0</v>
      </c>
      <c r="K520" s="355"/>
      <c r="L520" s="355"/>
      <c r="M520" s="355"/>
      <c r="N520" s="355"/>
      <c r="O520" s="355"/>
      <c r="P520" s="355"/>
      <c r="Q520" s="355"/>
      <c r="R520" s="355"/>
    </row>
    <row r="521" spans="7:18" ht="15">
      <c r="G521" s="339"/>
      <c r="H521" s="408" t="s">
        <v>385</v>
      </c>
      <c r="I521" s="355">
        <v>78.23</v>
      </c>
      <c r="J521" s="355">
        <f t="shared" si="104"/>
        <v>1418.1</v>
      </c>
      <c r="K521" s="355">
        <v>606.1</v>
      </c>
      <c r="L521" s="355">
        <v>812</v>
      </c>
      <c r="M521" s="355">
        <f>გადასახდელები!H10950</f>
        <v>212.5</v>
      </c>
      <c r="N521" s="355">
        <f>გადასახდელები!I10950</f>
        <v>212.5</v>
      </c>
      <c r="O521" s="355">
        <f>გადასახდელები!J10950</f>
        <v>0</v>
      </c>
      <c r="P521" s="355">
        <f>გადასახდელები!K10950</f>
        <v>0</v>
      </c>
      <c r="Q521" s="355">
        <f>გადასახდელები!L10950</f>
        <v>0</v>
      </c>
      <c r="R521" s="355">
        <f>გადასახდელები!M10950</f>
        <v>0</v>
      </c>
    </row>
    <row r="522" spans="7:18" ht="15">
      <c r="G522" s="339"/>
      <c r="H522" s="408" t="s">
        <v>2415</v>
      </c>
      <c r="I522" s="355"/>
      <c r="J522" s="355">
        <f t="shared" si="104"/>
        <v>0</v>
      </c>
      <c r="K522" s="355"/>
      <c r="L522" s="355"/>
      <c r="M522" s="355"/>
      <c r="N522" s="355"/>
      <c r="O522" s="355"/>
      <c r="P522" s="355"/>
      <c r="Q522" s="355"/>
      <c r="R522" s="355"/>
    </row>
    <row r="523" spans="7:18" ht="30" customHeight="1">
      <c r="G523" s="374" t="s">
        <v>118</v>
      </c>
      <c r="H523" s="412" t="s">
        <v>2318</v>
      </c>
      <c r="I523" s="356">
        <f>I535+I595</f>
        <v>1399.0260000000001</v>
      </c>
      <c r="J523" s="356">
        <f t="shared" si="104"/>
        <v>1892.7</v>
      </c>
      <c r="K523" s="356">
        <f t="shared" ref="K523:L523" si="107">K535+K595</f>
        <v>1892.7</v>
      </c>
      <c r="L523" s="356">
        <f t="shared" si="107"/>
        <v>0</v>
      </c>
      <c r="M523" s="356">
        <f>გადასახდელები!H11276</f>
        <v>1440</v>
      </c>
      <c r="N523" s="356">
        <f>გადასახდელები!I11276</f>
        <v>1440</v>
      </c>
      <c r="O523" s="356">
        <f>გადასახდელები!J11276</f>
        <v>0</v>
      </c>
      <c r="P523" s="355">
        <f>გადასახდელები!K11276</f>
        <v>1790</v>
      </c>
      <c r="Q523" s="355">
        <f>გადასახდელები!L11276</f>
        <v>1690</v>
      </c>
      <c r="R523" s="355">
        <f>გადასახდელები!M11276</f>
        <v>1640</v>
      </c>
    </row>
    <row r="524" spans="7:18" ht="15">
      <c r="G524" s="339"/>
      <c r="H524" s="408" t="s">
        <v>2414</v>
      </c>
      <c r="I524" s="355">
        <f t="shared" ref="I524:L524" si="108">I536+I596</f>
        <v>0</v>
      </c>
      <c r="J524" s="355">
        <f t="shared" si="104"/>
        <v>197</v>
      </c>
      <c r="K524" s="355">
        <f t="shared" si="108"/>
        <v>197</v>
      </c>
      <c r="L524" s="355">
        <f t="shared" si="108"/>
        <v>0</v>
      </c>
      <c r="M524" s="355"/>
      <c r="N524" s="355"/>
      <c r="O524" s="355"/>
      <c r="P524" s="355"/>
      <c r="Q524" s="355"/>
      <c r="R524" s="355"/>
    </row>
    <row r="525" spans="7:18" ht="15">
      <c r="G525" s="339"/>
      <c r="H525" s="408" t="s">
        <v>256</v>
      </c>
      <c r="I525" s="355">
        <f t="shared" ref="I525:L525" si="109">I537+I597</f>
        <v>1368.5</v>
      </c>
      <c r="J525" s="355">
        <f t="shared" si="104"/>
        <v>1600</v>
      </c>
      <c r="K525" s="355">
        <f t="shared" si="109"/>
        <v>1600</v>
      </c>
      <c r="L525" s="355">
        <f t="shared" si="109"/>
        <v>0</v>
      </c>
      <c r="M525" s="355">
        <f>გადასახდელები!H11278</f>
        <v>1440</v>
      </c>
      <c r="N525" s="355">
        <f>გადასახდელები!I11278</f>
        <v>1440</v>
      </c>
      <c r="O525" s="355">
        <f>გადასახდელები!J11278</f>
        <v>0</v>
      </c>
      <c r="P525" s="355">
        <f>გადასახდელები!K11278</f>
        <v>1440</v>
      </c>
      <c r="Q525" s="355">
        <f>გადასახდელები!L11278</f>
        <v>1440</v>
      </c>
      <c r="R525" s="355">
        <f>გადასახდელები!M11278</f>
        <v>1440</v>
      </c>
    </row>
    <row r="526" spans="7:18" ht="15">
      <c r="G526" s="339"/>
      <c r="H526" s="408" t="s">
        <v>257</v>
      </c>
      <c r="I526" s="355">
        <f t="shared" ref="I526:L526" si="110">I538+I598</f>
        <v>0</v>
      </c>
      <c r="J526" s="355">
        <f t="shared" si="104"/>
        <v>0</v>
      </c>
      <c r="K526" s="355">
        <f t="shared" si="110"/>
        <v>0</v>
      </c>
      <c r="L526" s="355">
        <f t="shared" si="110"/>
        <v>0</v>
      </c>
      <c r="M526" s="355"/>
      <c r="N526" s="355"/>
      <c r="O526" s="355"/>
      <c r="P526" s="355"/>
      <c r="Q526" s="355"/>
      <c r="R526" s="355"/>
    </row>
    <row r="527" spans="7:18" ht="15">
      <c r="G527" s="339"/>
      <c r="H527" s="420" t="s">
        <v>268</v>
      </c>
      <c r="I527" s="355">
        <f t="shared" ref="I527:L527" si="111">I539+I599</f>
        <v>0</v>
      </c>
      <c r="J527" s="355">
        <f t="shared" si="104"/>
        <v>0</v>
      </c>
      <c r="K527" s="355">
        <f t="shared" si="111"/>
        <v>0</v>
      </c>
      <c r="L527" s="355">
        <f t="shared" si="111"/>
        <v>0</v>
      </c>
      <c r="M527" s="355">
        <f>გადასახდელები!H11290</f>
        <v>0</v>
      </c>
      <c r="N527" s="355">
        <f>გადასახდელები!I11290</f>
        <v>0</v>
      </c>
      <c r="O527" s="355">
        <f>გადასახდელები!J11290</f>
        <v>0</v>
      </c>
      <c r="P527" s="355">
        <f>გადასახდელები!K11290</f>
        <v>0</v>
      </c>
      <c r="Q527" s="355">
        <f>გადასახდელები!L11290</f>
        <v>0</v>
      </c>
      <c r="R527" s="355">
        <f>გადასახდელები!M11290</f>
        <v>0</v>
      </c>
    </row>
    <row r="528" spans="7:18" ht="15">
      <c r="G528" s="339"/>
      <c r="H528" s="424" t="s">
        <v>301</v>
      </c>
      <c r="I528" s="355">
        <f t="shared" ref="I528:L528" si="112">I540+I600</f>
        <v>0</v>
      </c>
      <c r="J528" s="355">
        <f t="shared" si="104"/>
        <v>0</v>
      </c>
      <c r="K528" s="355">
        <f t="shared" si="112"/>
        <v>0</v>
      </c>
      <c r="L528" s="355">
        <f t="shared" si="112"/>
        <v>0</v>
      </c>
      <c r="M528" s="355"/>
      <c r="N528" s="355"/>
      <c r="O528" s="355"/>
      <c r="P528" s="355"/>
      <c r="Q528" s="355"/>
      <c r="R528" s="355"/>
    </row>
    <row r="529" spans="7:18" ht="15">
      <c r="G529" s="339"/>
      <c r="H529" s="420" t="s">
        <v>295</v>
      </c>
      <c r="I529" s="355">
        <f t="shared" ref="I529:L529" si="113">I541+I601</f>
        <v>1368.5</v>
      </c>
      <c r="J529" s="355">
        <f t="shared" si="104"/>
        <v>1600</v>
      </c>
      <c r="K529" s="355">
        <f t="shared" si="113"/>
        <v>1600</v>
      </c>
      <c r="L529" s="355">
        <f t="shared" si="113"/>
        <v>0</v>
      </c>
      <c r="M529" s="355">
        <f>გადასახდელები!H11366</f>
        <v>1440</v>
      </c>
      <c r="N529" s="355">
        <f>გადასახდელები!I11366</f>
        <v>1440</v>
      </c>
      <c r="O529" s="355">
        <f>გადასახდელები!J11366</f>
        <v>0</v>
      </c>
      <c r="P529" s="355">
        <f>გადასახდელები!K11366</f>
        <v>1440</v>
      </c>
      <c r="Q529" s="355">
        <f>გადასახდელები!L11366</f>
        <v>1440</v>
      </c>
      <c r="R529" s="355">
        <f>გადასახდელები!M11366</f>
        <v>1440</v>
      </c>
    </row>
    <row r="530" spans="7:18" ht="15">
      <c r="G530" s="339"/>
      <c r="H530" s="424" t="s">
        <v>296</v>
      </c>
      <c r="I530" s="355">
        <f t="shared" ref="I530:L530" si="114">I542+I602</f>
        <v>0</v>
      </c>
      <c r="J530" s="355">
        <f t="shared" si="104"/>
        <v>0</v>
      </c>
      <c r="K530" s="355">
        <f t="shared" si="114"/>
        <v>0</v>
      </c>
      <c r="L530" s="355">
        <f t="shared" si="114"/>
        <v>0</v>
      </c>
      <c r="M530" s="355"/>
      <c r="N530" s="355"/>
      <c r="O530" s="355"/>
      <c r="P530" s="355"/>
      <c r="Q530" s="355"/>
      <c r="R530" s="355"/>
    </row>
    <row r="531" spans="7:18" ht="15">
      <c r="G531" s="339"/>
      <c r="H531" s="424" t="s">
        <v>299</v>
      </c>
      <c r="I531" s="355">
        <f t="shared" ref="I531:L531" si="115">I543+I603</f>
        <v>0</v>
      </c>
      <c r="J531" s="355">
        <f t="shared" si="104"/>
        <v>0</v>
      </c>
      <c r="K531" s="355">
        <f t="shared" si="115"/>
        <v>0</v>
      </c>
      <c r="L531" s="355">
        <f t="shared" si="115"/>
        <v>0</v>
      </c>
      <c r="M531" s="355"/>
      <c r="N531" s="355"/>
      <c r="O531" s="355"/>
      <c r="P531" s="355"/>
      <c r="Q531" s="355"/>
      <c r="R531" s="355"/>
    </row>
    <row r="532" spans="7:18" ht="15">
      <c r="G532" s="339"/>
      <c r="H532" s="424" t="s">
        <v>298</v>
      </c>
      <c r="I532" s="355">
        <f t="shared" ref="I532:L532" si="116">I544+I604</f>
        <v>0</v>
      </c>
      <c r="J532" s="355">
        <f t="shared" si="104"/>
        <v>0</v>
      </c>
      <c r="K532" s="355">
        <f t="shared" si="116"/>
        <v>0</v>
      </c>
      <c r="L532" s="355">
        <f t="shared" si="116"/>
        <v>0</v>
      </c>
      <c r="M532" s="355"/>
      <c r="N532" s="355"/>
      <c r="O532" s="355"/>
      <c r="P532" s="355"/>
      <c r="Q532" s="355"/>
      <c r="R532" s="355"/>
    </row>
    <row r="533" spans="7:18" ht="15">
      <c r="G533" s="339"/>
      <c r="H533" s="408" t="s">
        <v>385</v>
      </c>
      <c r="I533" s="355">
        <f t="shared" ref="I533:L533" si="117">I545+I605</f>
        <v>30.456</v>
      </c>
      <c r="J533" s="355">
        <f t="shared" si="104"/>
        <v>292.7</v>
      </c>
      <c r="K533" s="355">
        <f t="shared" si="117"/>
        <v>292.7</v>
      </c>
      <c r="L533" s="355">
        <f t="shared" si="117"/>
        <v>0</v>
      </c>
      <c r="M533" s="355">
        <f>გადასახდელები!H11410</f>
        <v>0</v>
      </c>
      <c r="N533" s="355">
        <f>გადასახდელები!I11410</f>
        <v>0</v>
      </c>
      <c r="O533" s="355">
        <f>გადასახდელები!J11410</f>
        <v>0</v>
      </c>
      <c r="P533" s="355">
        <f>გადასახდელები!K11410</f>
        <v>350</v>
      </c>
      <c r="Q533" s="355">
        <f>გადასახდელები!L11410</f>
        <v>250</v>
      </c>
      <c r="R533" s="355">
        <f>გადასახდელები!M11410</f>
        <v>200</v>
      </c>
    </row>
    <row r="534" spans="7:18" ht="15">
      <c r="G534" s="339"/>
      <c r="H534" s="408" t="s">
        <v>2415</v>
      </c>
      <c r="I534" s="355">
        <f t="shared" ref="I534:L534" si="118">I546+I606</f>
        <v>0</v>
      </c>
      <c r="J534" s="355">
        <f t="shared" si="104"/>
        <v>0</v>
      </c>
      <c r="K534" s="355">
        <f t="shared" si="118"/>
        <v>0</v>
      </c>
      <c r="L534" s="355">
        <f t="shared" si="118"/>
        <v>0</v>
      </c>
      <c r="M534" s="355"/>
      <c r="N534" s="355"/>
      <c r="O534" s="355"/>
      <c r="P534" s="355"/>
      <c r="Q534" s="355"/>
      <c r="R534" s="355"/>
    </row>
    <row r="535" spans="7:18" ht="27.75" customHeight="1">
      <c r="G535" s="376" t="s">
        <v>2319</v>
      </c>
      <c r="H535" s="412" t="s">
        <v>2437</v>
      </c>
      <c r="I535" s="355">
        <f>I547+I559+I571</f>
        <v>1399.0260000000001</v>
      </c>
      <c r="J535" s="355">
        <f t="shared" si="104"/>
        <v>1722.7</v>
      </c>
      <c r="K535" s="355">
        <f t="shared" ref="K535:L535" si="119">K547+K559+K571</f>
        <v>1722.7</v>
      </c>
      <c r="L535" s="355">
        <f t="shared" si="119"/>
        <v>0</v>
      </c>
      <c r="M535" s="355">
        <f>გადასახდელები!H11506</f>
        <v>1440</v>
      </c>
      <c r="N535" s="355">
        <f>გადასახდელები!I11506</f>
        <v>1440</v>
      </c>
      <c r="O535" s="355">
        <f>გადასახდელები!J11506</f>
        <v>0</v>
      </c>
      <c r="P535" s="355">
        <f>გადასახდელები!K11506</f>
        <v>1440</v>
      </c>
      <c r="Q535" s="355">
        <f>გადასახდელები!L11506</f>
        <v>1440</v>
      </c>
      <c r="R535" s="355">
        <f>გადასახდელები!M11506</f>
        <v>1440</v>
      </c>
    </row>
    <row r="536" spans="7:18" ht="15">
      <c r="G536" s="339"/>
      <c r="H536" s="408" t="s">
        <v>2414</v>
      </c>
      <c r="I536" s="355">
        <f t="shared" ref="I536:L536" si="120">I548+I560+I572</f>
        <v>0</v>
      </c>
      <c r="J536" s="355">
        <f t="shared" si="104"/>
        <v>197</v>
      </c>
      <c r="K536" s="355">
        <f t="shared" si="120"/>
        <v>197</v>
      </c>
      <c r="L536" s="355">
        <f t="shared" si="120"/>
        <v>0</v>
      </c>
      <c r="M536" s="355"/>
      <c r="N536" s="355"/>
      <c r="O536" s="355"/>
      <c r="P536" s="355"/>
      <c r="Q536" s="355"/>
      <c r="R536" s="355"/>
    </row>
    <row r="537" spans="7:18" ht="15">
      <c r="G537" s="339"/>
      <c r="H537" s="408" t="s">
        <v>256</v>
      </c>
      <c r="I537" s="355">
        <f t="shared" ref="I537:L537" si="121">I549+I561+I573</f>
        <v>1368.5</v>
      </c>
      <c r="J537" s="355">
        <f t="shared" si="104"/>
        <v>1600</v>
      </c>
      <c r="K537" s="355">
        <f t="shared" si="121"/>
        <v>1600</v>
      </c>
      <c r="L537" s="355">
        <f t="shared" si="121"/>
        <v>0</v>
      </c>
      <c r="M537" s="355">
        <f>გადასახდელები!H11508</f>
        <v>1440</v>
      </c>
      <c r="N537" s="355">
        <f>გადასახდელები!I11508</f>
        <v>1440</v>
      </c>
      <c r="O537" s="355">
        <f>გადასახდელები!J11508</f>
        <v>0</v>
      </c>
      <c r="P537" s="355">
        <f>გადასახდელები!K11508</f>
        <v>1440</v>
      </c>
      <c r="Q537" s="355">
        <f>გადასახდელები!L11508</f>
        <v>1440</v>
      </c>
      <c r="R537" s="355">
        <f>გადასახდელები!M11508</f>
        <v>1440</v>
      </c>
    </row>
    <row r="538" spans="7:18" ht="15">
      <c r="G538" s="339"/>
      <c r="H538" s="408" t="s">
        <v>257</v>
      </c>
      <c r="I538" s="355">
        <f t="shared" ref="I538:L538" si="122">I550+I562+I574</f>
        <v>0</v>
      </c>
      <c r="J538" s="355">
        <f t="shared" si="104"/>
        <v>0</v>
      </c>
      <c r="K538" s="355">
        <f t="shared" si="122"/>
        <v>0</v>
      </c>
      <c r="L538" s="355">
        <f t="shared" si="122"/>
        <v>0</v>
      </c>
      <c r="M538" s="355"/>
      <c r="N538" s="355"/>
      <c r="O538" s="355"/>
      <c r="P538" s="355"/>
      <c r="Q538" s="355"/>
      <c r="R538" s="355"/>
    </row>
    <row r="539" spans="7:18" ht="15">
      <c r="G539" s="339"/>
      <c r="H539" s="420" t="s">
        <v>268</v>
      </c>
      <c r="I539" s="355">
        <f t="shared" ref="I539:L539" si="123">I551+I563+I575</f>
        <v>0</v>
      </c>
      <c r="J539" s="355">
        <f t="shared" si="104"/>
        <v>0</v>
      </c>
      <c r="K539" s="355">
        <f t="shared" si="123"/>
        <v>0</v>
      </c>
      <c r="L539" s="355">
        <f t="shared" si="123"/>
        <v>0</v>
      </c>
      <c r="M539" s="355">
        <f>გადასახდელები!H11520</f>
        <v>0</v>
      </c>
      <c r="N539" s="355">
        <f>გადასახდელები!I11520</f>
        <v>0</v>
      </c>
      <c r="O539" s="355">
        <f>გადასახდელები!J11520</f>
        <v>0</v>
      </c>
      <c r="P539" s="355">
        <f>გადასახდელები!K11520</f>
        <v>0</v>
      </c>
      <c r="Q539" s="355">
        <f>გადასახდელები!L11520</f>
        <v>0</v>
      </c>
      <c r="R539" s="355">
        <f>გადასახდელები!M11520</f>
        <v>0</v>
      </c>
    </row>
    <row r="540" spans="7:18" ht="15">
      <c r="G540" s="339"/>
      <c r="H540" s="424" t="s">
        <v>301</v>
      </c>
      <c r="I540" s="355">
        <f t="shared" ref="I540:L540" si="124">I552+I564+I576</f>
        <v>0</v>
      </c>
      <c r="J540" s="355">
        <f t="shared" si="104"/>
        <v>0</v>
      </c>
      <c r="K540" s="355">
        <f t="shared" si="124"/>
        <v>0</v>
      </c>
      <c r="L540" s="355">
        <f t="shared" si="124"/>
        <v>0</v>
      </c>
      <c r="M540" s="355"/>
      <c r="N540" s="355"/>
      <c r="O540" s="355"/>
      <c r="P540" s="355"/>
      <c r="Q540" s="355"/>
      <c r="R540" s="355"/>
    </row>
    <row r="541" spans="7:18" ht="15">
      <c r="G541" s="339"/>
      <c r="H541" s="420" t="s">
        <v>295</v>
      </c>
      <c r="I541" s="355">
        <f t="shared" ref="I541:L541" si="125">I553+I565+I577</f>
        <v>1368.5</v>
      </c>
      <c r="J541" s="355">
        <f t="shared" si="104"/>
        <v>1600</v>
      </c>
      <c r="K541" s="355">
        <f t="shared" si="125"/>
        <v>1600</v>
      </c>
      <c r="L541" s="355">
        <f t="shared" si="125"/>
        <v>0</v>
      </c>
      <c r="M541" s="355"/>
      <c r="N541" s="355"/>
      <c r="O541" s="355"/>
      <c r="P541" s="355"/>
      <c r="Q541" s="355"/>
      <c r="R541" s="355"/>
    </row>
    <row r="542" spans="7:18" ht="15">
      <c r="G542" s="339"/>
      <c r="H542" s="424" t="s">
        <v>296</v>
      </c>
      <c r="I542" s="355">
        <f t="shared" ref="I542:L542" si="126">I554+I566+I578</f>
        <v>0</v>
      </c>
      <c r="J542" s="355">
        <f t="shared" si="104"/>
        <v>0</v>
      </c>
      <c r="K542" s="355">
        <f t="shared" si="126"/>
        <v>0</v>
      </c>
      <c r="L542" s="355">
        <f t="shared" si="126"/>
        <v>0</v>
      </c>
      <c r="M542" s="355"/>
      <c r="N542" s="355"/>
      <c r="O542" s="355"/>
      <c r="P542" s="355"/>
      <c r="Q542" s="355"/>
      <c r="R542" s="355"/>
    </row>
    <row r="543" spans="7:18" ht="15">
      <c r="G543" s="339"/>
      <c r="H543" s="424" t="s">
        <v>299</v>
      </c>
      <c r="I543" s="355">
        <f t="shared" ref="I543:L543" si="127">I555+I567+I579</f>
        <v>0</v>
      </c>
      <c r="J543" s="355">
        <f t="shared" si="104"/>
        <v>0</v>
      </c>
      <c r="K543" s="355">
        <f t="shared" si="127"/>
        <v>0</v>
      </c>
      <c r="L543" s="355">
        <f t="shared" si="127"/>
        <v>0</v>
      </c>
      <c r="M543" s="355"/>
      <c r="N543" s="355"/>
      <c r="O543" s="355"/>
      <c r="P543" s="355"/>
      <c r="Q543" s="355"/>
      <c r="R543" s="355"/>
    </row>
    <row r="544" spans="7:18" ht="15">
      <c r="G544" s="339"/>
      <c r="H544" s="424" t="s">
        <v>298</v>
      </c>
      <c r="I544" s="355">
        <f t="shared" ref="I544:L544" si="128">I556+I568+I580</f>
        <v>0</v>
      </c>
      <c r="J544" s="355">
        <f t="shared" si="104"/>
        <v>0</v>
      </c>
      <c r="K544" s="355">
        <f t="shared" si="128"/>
        <v>0</v>
      </c>
      <c r="L544" s="355">
        <f t="shared" si="128"/>
        <v>0</v>
      </c>
      <c r="M544" s="355"/>
      <c r="N544" s="355"/>
      <c r="O544" s="355"/>
      <c r="P544" s="355"/>
      <c r="Q544" s="355"/>
      <c r="R544" s="355"/>
    </row>
    <row r="545" spans="7:18" ht="15">
      <c r="G545" s="339"/>
      <c r="H545" s="408" t="s">
        <v>385</v>
      </c>
      <c r="I545" s="355">
        <f t="shared" ref="I545:L545" si="129">I557+I569+I581</f>
        <v>30.456</v>
      </c>
      <c r="J545" s="355">
        <f t="shared" si="104"/>
        <v>122.7</v>
      </c>
      <c r="K545" s="355">
        <f t="shared" si="129"/>
        <v>122.7</v>
      </c>
      <c r="L545" s="355">
        <f t="shared" si="129"/>
        <v>0</v>
      </c>
      <c r="M545" s="355"/>
      <c r="N545" s="355"/>
      <c r="O545" s="355"/>
      <c r="P545" s="355"/>
      <c r="Q545" s="355"/>
      <c r="R545" s="355"/>
    </row>
    <row r="546" spans="7:18" ht="15">
      <c r="G546" s="339"/>
      <c r="H546" s="408" t="s">
        <v>2415</v>
      </c>
      <c r="I546" s="355">
        <f t="shared" ref="I546:L546" si="130">I558+I570+I582</f>
        <v>0</v>
      </c>
      <c r="J546" s="355">
        <f t="shared" si="104"/>
        <v>0</v>
      </c>
      <c r="K546" s="355">
        <f t="shared" si="130"/>
        <v>0</v>
      </c>
      <c r="L546" s="355">
        <f t="shared" si="130"/>
        <v>0</v>
      </c>
      <c r="M546" s="355"/>
      <c r="N546" s="355"/>
      <c r="O546" s="355"/>
      <c r="P546" s="355"/>
      <c r="Q546" s="355"/>
      <c r="R546" s="355"/>
    </row>
    <row r="547" spans="7:18" ht="30" customHeight="1">
      <c r="G547" s="376" t="s">
        <v>2321</v>
      </c>
      <c r="H547" s="412" t="s">
        <v>2441</v>
      </c>
      <c r="I547" s="355">
        <v>1369.0260000000001</v>
      </c>
      <c r="J547" s="355">
        <f t="shared" si="104"/>
        <v>1600</v>
      </c>
      <c r="K547" s="355">
        <v>1600</v>
      </c>
      <c r="L547" s="355"/>
      <c r="M547" s="355">
        <f>გადასახდელები!H11736</f>
        <v>1440</v>
      </c>
      <c r="N547" s="355">
        <f>გადასახდელები!I11736</f>
        <v>1440</v>
      </c>
      <c r="O547" s="355">
        <f>გადასახდელები!J11736</f>
        <v>0</v>
      </c>
      <c r="P547" s="355">
        <f>გადასახდელები!K11736</f>
        <v>1440</v>
      </c>
      <c r="Q547" s="355">
        <f>გადასახდელები!L11736</f>
        <v>1440</v>
      </c>
      <c r="R547" s="355">
        <f>გადასახდელები!M11736</f>
        <v>1440</v>
      </c>
    </row>
    <row r="548" spans="7:18" ht="15">
      <c r="G548" s="339"/>
      <c r="H548" s="408" t="s">
        <v>2414</v>
      </c>
      <c r="I548" s="355"/>
      <c r="J548" s="355">
        <f t="shared" ref="J548:J623" si="131">SUBTOTAL(9,K548:L548)</f>
        <v>197</v>
      </c>
      <c r="K548" s="355">
        <v>197</v>
      </c>
      <c r="L548" s="355"/>
      <c r="M548" s="355"/>
      <c r="N548" s="355"/>
      <c r="O548" s="355"/>
      <c r="P548" s="355"/>
      <c r="Q548" s="355"/>
      <c r="R548" s="355"/>
    </row>
    <row r="549" spans="7:18" ht="15">
      <c r="G549" s="339"/>
      <c r="H549" s="408" t="s">
        <v>256</v>
      </c>
      <c r="I549" s="355">
        <v>1368.5</v>
      </c>
      <c r="J549" s="355">
        <f t="shared" si="131"/>
        <v>1600</v>
      </c>
      <c r="K549" s="355">
        <v>1600</v>
      </c>
      <c r="L549" s="355"/>
      <c r="M549" s="355">
        <f>გადასახდელები!H11738</f>
        <v>1440</v>
      </c>
      <c r="N549" s="355">
        <f>გადასახდელები!I11738</f>
        <v>1440</v>
      </c>
      <c r="O549" s="355">
        <f>გადასახდელები!J11738</f>
        <v>0</v>
      </c>
      <c r="P549" s="355">
        <f>გადასახდელები!K11738</f>
        <v>1440</v>
      </c>
      <c r="Q549" s="355">
        <f>გადასახდელები!L11738</f>
        <v>1440</v>
      </c>
      <c r="R549" s="355">
        <f>გადასახდელები!M11738</f>
        <v>1440</v>
      </c>
    </row>
    <row r="550" spans="7:18" ht="15">
      <c r="G550" s="339"/>
      <c r="H550" s="408" t="s">
        <v>257</v>
      </c>
      <c r="I550" s="355"/>
      <c r="J550" s="355">
        <f t="shared" si="131"/>
        <v>0</v>
      </c>
      <c r="K550" s="355"/>
      <c r="L550" s="355"/>
      <c r="M550" s="355"/>
      <c r="N550" s="355"/>
      <c r="O550" s="355"/>
      <c r="P550" s="355"/>
      <c r="Q550" s="355"/>
      <c r="R550" s="355"/>
    </row>
    <row r="551" spans="7:18" ht="15">
      <c r="G551" s="339"/>
      <c r="H551" s="424" t="s">
        <v>268</v>
      </c>
      <c r="I551" s="355"/>
      <c r="J551" s="355">
        <f t="shared" si="131"/>
        <v>0</v>
      </c>
      <c r="K551" s="355"/>
      <c r="L551" s="355"/>
      <c r="M551" s="355"/>
      <c r="N551" s="355"/>
      <c r="O551" s="355"/>
      <c r="P551" s="355"/>
      <c r="Q551" s="355"/>
      <c r="R551" s="355"/>
    </row>
    <row r="552" spans="7:18" ht="15">
      <c r="G552" s="339"/>
      <c r="H552" s="424" t="s">
        <v>301</v>
      </c>
      <c r="I552" s="355"/>
      <c r="J552" s="355">
        <f t="shared" si="131"/>
        <v>0</v>
      </c>
      <c r="K552" s="355"/>
      <c r="L552" s="355"/>
      <c r="M552" s="355"/>
      <c r="N552" s="355"/>
      <c r="O552" s="355"/>
      <c r="P552" s="355"/>
      <c r="Q552" s="355"/>
      <c r="R552" s="355"/>
    </row>
    <row r="553" spans="7:18" ht="15">
      <c r="G553" s="339"/>
      <c r="H553" s="420" t="s">
        <v>295</v>
      </c>
      <c r="I553" s="355">
        <v>1368.5</v>
      </c>
      <c r="J553" s="355">
        <f t="shared" si="131"/>
        <v>1600</v>
      </c>
      <c r="K553" s="355">
        <v>1600</v>
      </c>
      <c r="L553" s="355"/>
      <c r="M553" s="355">
        <f>გადასახდელები!H11826</f>
        <v>1440</v>
      </c>
      <c r="N553" s="355">
        <f>გადასახდელები!I11826</f>
        <v>1440</v>
      </c>
      <c r="O553" s="355">
        <f>გადასახდელები!J11826</f>
        <v>0</v>
      </c>
      <c r="P553" s="355">
        <f>გადასახდელები!K11826</f>
        <v>1440</v>
      </c>
      <c r="Q553" s="355">
        <f>გადასახდელები!L11826</f>
        <v>1440</v>
      </c>
      <c r="R553" s="355">
        <f>გადასახდელები!M11826</f>
        <v>1440</v>
      </c>
    </row>
    <row r="554" spans="7:18" ht="15">
      <c r="G554" s="339"/>
      <c r="H554" s="424" t="s">
        <v>296</v>
      </c>
      <c r="I554" s="355"/>
      <c r="J554" s="355">
        <f t="shared" si="131"/>
        <v>0</v>
      </c>
      <c r="K554" s="355"/>
      <c r="L554" s="355"/>
      <c r="M554" s="355"/>
      <c r="N554" s="355"/>
      <c r="O554" s="355"/>
      <c r="P554" s="355"/>
      <c r="Q554" s="355"/>
      <c r="R554" s="355"/>
    </row>
    <row r="555" spans="7:18" ht="15">
      <c r="G555" s="339"/>
      <c r="H555" s="424" t="s">
        <v>299</v>
      </c>
      <c r="I555" s="355"/>
      <c r="J555" s="355">
        <f t="shared" si="131"/>
        <v>0</v>
      </c>
      <c r="K555" s="355"/>
      <c r="L555" s="355"/>
      <c r="M555" s="355"/>
      <c r="N555" s="355"/>
      <c r="O555" s="355"/>
      <c r="P555" s="355"/>
      <c r="Q555" s="355"/>
      <c r="R555" s="355"/>
    </row>
    <row r="556" spans="7:18" ht="15">
      <c r="G556" s="339"/>
      <c r="H556" s="424" t="s">
        <v>298</v>
      </c>
      <c r="I556" s="355"/>
      <c r="J556" s="355">
        <f t="shared" si="131"/>
        <v>0</v>
      </c>
      <c r="K556" s="355"/>
      <c r="L556" s="355"/>
      <c r="M556" s="355"/>
      <c r="N556" s="355"/>
      <c r="O556" s="355"/>
      <c r="P556" s="355"/>
      <c r="Q556" s="355"/>
      <c r="R556" s="355"/>
    </row>
    <row r="557" spans="7:18" ht="15">
      <c r="G557" s="339"/>
      <c r="H557" s="408" t="s">
        <v>385</v>
      </c>
      <c r="I557" s="355">
        <v>0.5</v>
      </c>
      <c r="J557" s="355">
        <f t="shared" si="131"/>
        <v>0</v>
      </c>
      <c r="K557" s="355">
        <v>0</v>
      </c>
      <c r="L557" s="355"/>
      <c r="M557" s="355"/>
      <c r="N557" s="355"/>
      <c r="O557" s="355"/>
      <c r="P557" s="355"/>
      <c r="Q557" s="355"/>
      <c r="R557" s="355"/>
    </row>
    <row r="558" spans="7:18" ht="15">
      <c r="G558" s="339"/>
      <c r="H558" s="408" t="s">
        <v>2415</v>
      </c>
      <c r="I558" s="355"/>
      <c r="J558" s="355">
        <f t="shared" si="131"/>
        <v>0</v>
      </c>
      <c r="K558" s="355"/>
      <c r="L558" s="355"/>
      <c r="M558" s="355"/>
      <c r="N558" s="355"/>
      <c r="O558" s="355"/>
      <c r="P558" s="355"/>
      <c r="Q558" s="355"/>
      <c r="R558" s="355"/>
    </row>
    <row r="559" spans="7:18" ht="40.5" customHeight="1">
      <c r="G559" s="376" t="s">
        <v>2322</v>
      </c>
      <c r="H559" s="412" t="s">
        <v>2438</v>
      </c>
      <c r="I559" s="355">
        <v>0</v>
      </c>
      <c r="J559" s="355">
        <f t="shared" si="131"/>
        <v>0</v>
      </c>
      <c r="K559" s="355">
        <v>0</v>
      </c>
      <c r="L559" s="355"/>
      <c r="M559" s="355">
        <f>გადასახდელები!H11966</f>
        <v>0</v>
      </c>
      <c r="N559" s="355">
        <f>გადასახდელები!I11966</f>
        <v>0</v>
      </c>
      <c r="O559" s="355">
        <f>გადასახდელები!J11966</f>
        <v>0</v>
      </c>
      <c r="P559" s="355">
        <f>გადასახდელები!K11966</f>
        <v>0</v>
      </c>
      <c r="Q559" s="355">
        <f>გადასახდელები!L11966</f>
        <v>0</v>
      </c>
      <c r="R559" s="355">
        <f>გადასახდელები!M11966</f>
        <v>0</v>
      </c>
    </row>
    <row r="560" spans="7:18" ht="15">
      <c r="G560" s="339"/>
      <c r="H560" s="408" t="s">
        <v>2414</v>
      </c>
      <c r="I560" s="355"/>
      <c r="J560" s="355">
        <f t="shared" si="131"/>
        <v>0</v>
      </c>
      <c r="K560" s="355"/>
      <c r="L560" s="355"/>
      <c r="M560" s="355"/>
      <c r="N560" s="355"/>
      <c r="O560" s="355"/>
      <c r="P560" s="355"/>
      <c r="Q560" s="355"/>
      <c r="R560" s="355"/>
    </row>
    <row r="561" spans="7:18" ht="15">
      <c r="G561" s="339"/>
      <c r="H561" s="408" t="s">
        <v>256</v>
      </c>
      <c r="I561" s="355">
        <v>0</v>
      </c>
      <c r="J561" s="355">
        <f t="shared" si="131"/>
        <v>0</v>
      </c>
      <c r="K561" s="355">
        <v>0</v>
      </c>
      <c r="L561" s="355"/>
      <c r="M561" s="355"/>
      <c r="N561" s="355"/>
      <c r="O561" s="355"/>
      <c r="P561" s="355"/>
      <c r="Q561" s="355"/>
      <c r="R561" s="355"/>
    </row>
    <row r="562" spans="7:18" ht="15">
      <c r="G562" s="339"/>
      <c r="H562" s="408" t="s">
        <v>257</v>
      </c>
      <c r="I562" s="355"/>
      <c r="J562" s="355">
        <f t="shared" si="131"/>
        <v>0</v>
      </c>
      <c r="K562" s="355"/>
      <c r="L562" s="355"/>
      <c r="M562" s="355"/>
      <c r="N562" s="355"/>
      <c r="O562" s="355"/>
      <c r="P562" s="355"/>
      <c r="Q562" s="355"/>
      <c r="R562" s="355"/>
    </row>
    <row r="563" spans="7:18" ht="15">
      <c r="G563" s="339"/>
      <c r="H563" s="420" t="s">
        <v>268</v>
      </c>
      <c r="I563" s="355"/>
      <c r="J563" s="355">
        <f t="shared" si="131"/>
        <v>0</v>
      </c>
      <c r="K563" s="355"/>
      <c r="L563" s="355"/>
      <c r="M563" s="355"/>
      <c r="N563" s="355"/>
      <c r="O563" s="355"/>
      <c r="P563" s="355"/>
      <c r="Q563" s="355"/>
      <c r="R563" s="355"/>
    </row>
    <row r="564" spans="7:18" ht="15">
      <c r="G564" s="339"/>
      <c r="H564" s="420" t="s">
        <v>301</v>
      </c>
      <c r="I564" s="355"/>
      <c r="J564" s="355">
        <f t="shared" si="131"/>
        <v>0</v>
      </c>
      <c r="K564" s="355"/>
      <c r="L564" s="355"/>
      <c r="M564" s="355"/>
      <c r="N564" s="355"/>
      <c r="O564" s="355"/>
      <c r="P564" s="355"/>
      <c r="Q564" s="355"/>
      <c r="R564" s="355"/>
    </row>
    <row r="565" spans="7:18" ht="15">
      <c r="G565" s="339"/>
      <c r="H565" s="420" t="s">
        <v>295</v>
      </c>
      <c r="I565" s="355">
        <v>0</v>
      </c>
      <c r="J565" s="355">
        <f t="shared" si="131"/>
        <v>0</v>
      </c>
      <c r="K565" s="355">
        <v>0</v>
      </c>
      <c r="L565" s="355"/>
      <c r="M565" s="355">
        <f>გადასახდელები!H12056</f>
        <v>0</v>
      </c>
      <c r="N565" s="355">
        <f>გადასახდელები!I12056</f>
        <v>0</v>
      </c>
      <c r="O565" s="355">
        <f>გადასახდელები!J12056</f>
        <v>0</v>
      </c>
      <c r="P565" s="355">
        <f>გადასახდელები!K12056</f>
        <v>0</v>
      </c>
      <c r="Q565" s="355">
        <f>გადასახდელები!L12056</f>
        <v>0</v>
      </c>
      <c r="R565" s="355">
        <f>გადასახდელები!M12056</f>
        <v>0</v>
      </c>
    </row>
    <row r="566" spans="7:18" ht="15">
      <c r="G566" s="339"/>
      <c r="H566" s="420" t="s">
        <v>296</v>
      </c>
      <c r="I566" s="355"/>
      <c r="J566" s="355">
        <f t="shared" si="131"/>
        <v>0</v>
      </c>
      <c r="K566" s="355"/>
      <c r="L566" s="355"/>
      <c r="M566" s="355"/>
      <c r="N566" s="355"/>
      <c r="O566" s="355"/>
      <c r="P566" s="355"/>
      <c r="Q566" s="355"/>
      <c r="R566" s="355"/>
    </row>
    <row r="567" spans="7:18" ht="15">
      <c r="G567" s="339"/>
      <c r="H567" s="420" t="s">
        <v>299</v>
      </c>
      <c r="I567" s="355"/>
      <c r="J567" s="355">
        <f t="shared" si="131"/>
        <v>0</v>
      </c>
      <c r="K567" s="355"/>
      <c r="L567" s="355"/>
      <c r="M567" s="355"/>
      <c r="N567" s="355"/>
      <c r="O567" s="355"/>
      <c r="P567" s="355"/>
      <c r="Q567" s="355"/>
      <c r="R567" s="355"/>
    </row>
    <row r="568" spans="7:18" ht="15">
      <c r="G568" s="339"/>
      <c r="H568" s="420" t="s">
        <v>298</v>
      </c>
      <c r="I568" s="355"/>
      <c r="J568" s="355">
        <f t="shared" si="131"/>
        <v>0</v>
      </c>
      <c r="K568" s="355"/>
      <c r="L568" s="355"/>
      <c r="M568" s="355"/>
      <c r="N568" s="355"/>
      <c r="O568" s="355"/>
      <c r="P568" s="355"/>
      <c r="Q568" s="355"/>
      <c r="R568" s="355"/>
    </row>
    <row r="569" spans="7:18" ht="15">
      <c r="G569" s="339"/>
      <c r="H569" s="408" t="s">
        <v>385</v>
      </c>
      <c r="I569" s="355"/>
      <c r="J569" s="355">
        <f t="shared" si="131"/>
        <v>0</v>
      </c>
      <c r="K569" s="355"/>
      <c r="L569" s="355"/>
      <c r="M569" s="355"/>
      <c r="N569" s="355"/>
      <c r="O569" s="355"/>
      <c r="P569" s="355"/>
      <c r="Q569" s="355"/>
      <c r="R569" s="355"/>
    </row>
    <row r="570" spans="7:18" ht="15">
      <c r="G570" s="339"/>
      <c r="H570" s="408" t="s">
        <v>2415</v>
      </c>
      <c r="I570" s="355"/>
      <c r="J570" s="355">
        <f t="shared" si="131"/>
        <v>0</v>
      </c>
      <c r="K570" s="355"/>
      <c r="L570" s="355"/>
      <c r="M570" s="355"/>
      <c r="N570" s="355"/>
      <c r="O570" s="355"/>
      <c r="P570" s="355"/>
      <c r="Q570" s="355"/>
      <c r="R570" s="355"/>
    </row>
    <row r="571" spans="7:18" ht="39" customHeight="1">
      <c r="G571" s="376" t="s">
        <v>2325</v>
      </c>
      <c r="H571" s="412" t="s">
        <v>2326</v>
      </c>
      <c r="I571" s="355">
        <v>30</v>
      </c>
      <c r="J571" s="355">
        <f t="shared" si="131"/>
        <v>122.7</v>
      </c>
      <c r="K571" s="355">
        <v>122.7</v>
      </c>
      <c r="L571" s="355"/>
      <c r="M571" s="355">
        <f>გადასახდელები!H12196</f>
        <v>0</v>
      </c>
      <c r="N571" s="355">
        <f>გადასახდელები!I12196</f>
        <v>0</v>
      </c>
      <c r="O571" s="355">
        <f>გადასახდელები!J12196</f>
        <v>0</v>
      </c>
      <c r="P571" s="355">
        <f>გადასახდელები!K12196</f>
        <v>0</v>
      </c>
      <c r="Q571" s="355">
        <f>გადასახდელები!L12196</f>
        <v>0</v>
      </c>
      <c r="R571" s="355">
        <f>გადასახდელები!M12196</f>
        <v>0</v>
      </c>
    </row>
    <row r="572" spans="7:18" ht="15">
      <c r="G572" s="339"/>
      <c r="H572" s="408" t="s">
        <v>2414</v>
      </c>
      <c r="I572" s="355"/>
      <c r="J572" s="355">
        <f t="shared" si="131"/>
        <v>0</v>
      </c>
      <c r="K572" s="355"/>
      <c r="L572" s="355"/>
      <c r="M572" s="355"/>
      <c r="N572" s="355"/>
      <c r="O572" s="355"/>
      <c r="P572" s="355"/>
      <c r="Q572" s="355"/>
      <c r="R572" s="355"/>
    </row>
    <row r="573" spans="7:18" ht="15">
      <c r="G573" s="339"/>
      <c r="H573" s="408" t="s">
        <v>256</v>
      </c>
      <c r="I573" s="355">
        <v>0</v>
      </c>
      <c r="J573" s="355">
        <f t="shared" si="131"/>
        <v>0</v>
      </c>
      <c r="K573" s="355"/>
      <c r="L573" s="355"/>
      <c r="M573" s="355">
        <f>გადასახდელები!H12198</f>
        <v>0</v>
      </c>
      <c r="N573" s="355">
        <f>გადასახდელები!I12198</f>
        <v>0</v>
      </c>
      <c r="O573" s="355">
        <f>გადასახდელები!J12198</f>
        <v>0</v>
      </c>
      <c r="P573" s="355">
        <f>გადასახდელები!K12198</f>
        <v>0</v>
      </c>
      <c r="Q573" s="355">
        <f>გადასახდელები!L12198</f>
        <v>0</v>
      </c>
      <c r="R573" s="355">
        <f>გადასახდელები!M12198</f>
        <v>0</v>
      </c>
    </row>
    <row r="574" spans="7:18" ht="15">
      <c r="G574" s="339"/>
      <c r="H574" s="408" t="s">
        <v>257</v>
      </c>
      <c r="I574" s="355"/>
      <c r="J574" s="355">
        <f t="shared" si="131"/>
        <v>0</v>
      </c>
      <c r="K574" s="355"/>
      <c r="L574" s="355"/>
      <c r="M574" s="355"/>
      <c r="N574" s="355"/>
      <c r="O574" s="355"/>
      <c r="P574" s="355"/>
      <c r="Q574" s="355"/>
      <c r="R574" s="355"/>
    </row>
    <row r="575" spans="7:18" ht="15">
      <c r="G575" s="339"/>
      <c r="H575" s="420" t="s">
        <v>268</v>
      </c>
      <c r="I575" s="355">
        <v>0</v>
      </c>
      <c r="J575" s="355">
        <f t="shared" si="131"/>
        <v>0</v>
      </c>
      <c r="K575" s="355"/>
      <c r="L575" s="355"/>
      <c r="M575" s="355">
        <f>გადასახდელები!H12210</f>
        <v>0</v>
      </c>
      <c r="N575" s="355">
        <f>გადასახდელები!I12210</f>
        <v>0</v>
      </c>
      <c r="O575" s="355">
        <f>გადასახდელები!J12210</f>
        <v>0</v>
      </c>
      <c r="P575" s="355">
        <f>გადასახდელები!K12210</f>
        <v>0</v>
      </c>
      <c r="Q575" s="355">
        <f>გადასახდელები!L12210</f>
        <v>0</v>
      </c>
      <c r="R575" s="355">
        <f>გადასახდელები!M12210</f>
        <v>0</v>
      </c>
    </row>
    <row r="576" spans="7:18" ht="15">
      <c r="G576" s="339"/>
      <c r="H576" s="424" t="s">
        <v>301</v>
      </c>
      <c r="I576" s="355"/>
      <c r="J576" s="355">
        <f t="shared" si="131"/>
        <v>0</v>
      </c>
      <c r="K576" s="355"/>
      <c r="L576" s="355"/>
      <c r="M576" s="355"/>
      <c r="N576" s="355"/>
      <c r="O576" s="355"/>
      <c r="P576" s="355"/>
      <c r="Q576" s="355"/>
      <c r="R576" s="355"/>
    </row>
    <row r="577" spans="7:18" ht="15">
      <c r="G577" s="339"/>
      <c r="H577" s="424" t="s">
        <v>295</v>
      </c>
      <c r="I577" s="355"/>
      <c r="J577" s="355">
        <f t="shared" si="131"/>
        <v>0</v>
      </c>
      <c r="K577" s="355"/>
      <c r="L577" s="355"/>
      <c r="M577" s="355"/>
      <c r="N577" s="355"/>
      <c r="O577" s="355"/>
      <c r="P577" s="355"/>
      <c r="Q577" s="355"/>
      <c r="R577" s="355"/>
    </row>
    <row r="578" spans="7:18" ht="15">
      <c r="G578" s="339"/>
      <c r="H578" s="424" t="s">
        <v>296</v>
      </c>
      <c r="I578" s="355"/>
      <c r="J578" s="355">
        <f t="shared" si="131"/>
        <v>0</v>
      </c>
      <c r="K578" s="355"/>
      <c r="L578" s="355"/>
      <c r="M578" s="355"/>
      <c r="N578" s="355"/>
      <c r="O578" s="355"/>
      <c r="P578" s="355"/>
      <c r="Q578" s="355"/>
      <c r="R578" s="355"/>
    </row>
    <row r="579" spans="7:18" ht="15">
      <c r="G579" s="339"/>
      <c r="H579" s="424" t="s">
        <v>299</v>
      </c>
      <c r="I579" s="355"/>
      <c r="J579" s="355">
        <f t="shared" si="131"/>
        <v>0</v>
      </c>
      <c r="K579" s="355"/>
      <c r="L579" s="355"/>
      <c r="M579" s="355"/>
      <c r="N579" s="355"/>
      <c r="O579" s="355"/>
      <c r="P579" s="355"/>
      <c r="Q579" s="355"/>
      <c r="R579" s="355"/>
    </row>
    <row r="580" spans="7:18" ht="15">
      <c r="G580" s="339"/>
      <c r="H580" s="424" t="s">
        <v>298</v>
      </c>
      <c r="I580" s="355"/>
      <c r="J580" s="355">
        <f t="shared" si="131"/>
        <v>0</v>
      </c>
      <c r="K580" s="355"/>
      <c r="L580" s="355"/>
      <c r="M580" s="355"/>
      <c r="N580" s="355"/>
      <c r="O580" s="355"/>
      <c r="P580" s="355"/>
      <c r="Q580" s="355"/>
      <c r="R580" s="355"/>
    </row>
    <row r="581" spans="7:18" ht="15">
      <c r="G581" s="339"/>
      <c r="H581" s="408" t="s">
        <v>385</v>
      </c>
      <c r="I581" s="355">
        <v>29.956</v>
      </c>
      <c r="J581" s="355">
        <f t="shared" si="131"/>
        <v>122.7</v>
      </c>
      <c r="K581" s="355">
        <v>122.7</v>
      </c>
      <c r="L581" s="355"/>
      <c r="M581" s="355"/>
      <c r="N581" s="355"/>
      <c r="O581" s="355"/>
      <c r="P581" s="355"/>
      <c r="Q581" s="355"/>
      <c r="R581" s="355"/>
    </row>
    <row r="582" spans="7:18" ht="15">
      <c r="G582" s="339"/>
      <c r="H582" s="408" t="s">
        <v>2415</v>
      </c>
      <c r="I582" s="355"/>
      <c r="J582" s="355">
        <f t="shared" si="131"/>
        <v>0</v>
      </c>
      <c r="K582" s="355"/>
      <c r="L582" s="355"/>
      <c r="M582" s="355"/>
      <c r="N582" s="355"/>
      <c r="O582" s="355"/>
      <c r="P582" s="355"/>
      <c r="Q582" s="355"/>
      <c r="R582" s="355"/>
    </row>
    <row r="583" spans="7:18" ht="30">
      <c r="G583" s="376" t="s">
        <v>2324</v>
      </c>
      <c r="H583" s="412" t="s">
        <v>2442</v>
      </c>
      <c r="I583" s="355"/>
      <c r="J583" s="355">
        <f t="shared" ref="J583:J594" si="132">SUBTOTAL(9,K583:L583)</f>
        <v>0</v>
      </c>
      <c r="K583" s="355"/>
      <c r="L583" s="355"/>
      <c r="M583" s="355">
        <f>გადასახდელები!H12208</f>
        <v>0</v>
      </c>
      <c r="N583" s="355">
        <f>გადასახდელები!I12208</f>
        <v>0</v>
      </c>
      <c r="O583" s="355">
        <f>გადასახდელები!J12208</f>
        <v>0</v>
      </c>
      <c r="P583" s="355">
        <f>გადასახდელები!K12208</f>
        <v>0</v>
      </c>
      <c r="Q583" s="355">
        <f>გადასახდელები!L12208</f>
        <v>0</v>
      </c>
      <c r="R583" s="355">
        <f>გადასახდელები!M12208</f>
        <v>0</v>
      </c>
    </row>
    <row r="584" spans="7:18" ht="15">
      <c r="G584" s="339"/>
      <c r="H584" s="408" t="s">
        <v>2414</v>
      </c>
      <c r="I584" s="355"/>
      <c r="J584" s="355">
        <f t="shared" si="132"/>
        <v>0</v>
      </c>
      <c r="K584" s="355"/>
      <c r="L584" s="355"/>
      <c r="M584" s="355"/>
      <c r="N584" s="355"/>
      <c r="O584" s="355"/>
      <c r="P584" s="355"/>
      <c r="Q584" s="355"/>
      <c r="R584" s="355"/>
    </row>
    <row r="585" spans="7:18" ht="15">
      <c r="G585" s="339"/>
      <c r="H585" s="408" t="s">
        <v>256</v>
      </c>
      <c r="I585" s="355"/>
      <c r="J585" s="355">
        <f t="shared" si="132"/>
        <v>0</v>
      </c>
      <c r="K585" s="355"/>
      <c r="L585" s="355"/>
      <c r="M585" s="355"/>
      <c r="N585" s="355"/>
      <c r="O585" s="355"/>
      <c r="P585" s="355"/>
      <c r="Q585" s="355"/>
      <c r="R585" s="355"/>
    </row>
    <row r="586" spans="7:18" ht="15">
      <c r="G586" s="339"/>
      <c r="H586" s="408" t="s">
        <v>257</v>
      </c>
      <c r="I586" s="355"/>
      <c r="J586" s="355">
        <f t="shared" si="132"/>
        <v>0</v>
      </c>
      <c r="K586" s="355"/>
      <c r="L586" s="355"/>
      <c r="M586" s="355"/>
      <c r="N586" s="355"/>
      <c r="O586" s="355"/>
      <c r="P586" s="355"/>
      <c r="Q586" s="355"/>
      <c r="R586" s="355"/>
    </row>
    <row r="587" spans="7:18" ht="15">
      <c r="G587" s="339"/>
      <c r="H587" s="420" t="s">
        <v>268</v>
      </c>
      <c r="I587" s="355"/>
      <c r="J587" s="355">
        <f t="shared" si="132"/>
        <v>0</v>
      </c>
      <c r="K587" s="355"/>
      <c r="L587" s="355"/>
      <c r="M587" s="355">
        <f>გადასახდელები!H12222</f>
        <v>0</v>
      </c>
      <c r="N587" s="355">
        <f>გადასახდელები!I12222</f>
        <v>0</v>
      </c>
      <c r="O587" s="355">
        <f>გადასახდელები!J12222</f>
        <v>0</v>
      </c>
      <c r="P587" s="355">
        <f>გადასახდელები!K12222</f>
        <v>0</v>
      </c>
      <c r="Q587" s="355">
        <f>გადასახდელები!L12222</f>
        <v>0</v>
      </c>
      <c r="R587" s="355">
        <f>გადასახდელები!M12222</f>
        <v>0</v>
      </c>
    </row>
    <row r="588" spans="7:18" ht="15">
      <c r="G588" s="339"/>
      <c r="H588" s="424" t="s">
        <v>301</v>
      </c>
      <c r="I588" s="355"/>
      <c r="J588" s="355">
        <f t="shared" si="132"/>
        <v>0</v>
      </c>
      <c r="K588" s="355"/>
      <c r="L588" s="355"/>
      <c r="M588" s="355"/>
      <c r="N588" s="355"/>
      <c r="O588" s="355"/>
      <c r="P588" s="355"/>
      <c r="Q588" s="355"/>
      <c r="R588" s="355"/>
    </row>
    <row r="589" spans="7:18" ht="15">
      <c r="G589" s="339"/>
      <c r="H589" s="424" t="s">
        <v>295</v>
      </c>
      <c r="I589" s="355"/>
      <c r="J589" s="355">
        <f t="shared" si="132"/>
        <v>0</v>
      </c>
      <c r="K589" s="355"/>
      <c r="L589" s="355"/>
      <c r="M589" s="355"/>
      <c r="N589" s="355"/>
      <c r="O589" s="355"/>
      <c r="P589" s="355"/>
      <c r="Q589" s="355"/>
      <c r="R589" s="355"/>
    </row>
    <row r="590" spans="7:18" ht="15">
      <c r="G590" s="339"/>
      <c r="H590" s="424" t="s">
        <v>296</v>
      </c>
      <c r="I590" s="355"/>
      <c r="J590" s="355">
        <f t="shared" si="132"/>
        <v>0</v>
      </c>
      <c r="K590" s="355"/>
      <c r="L590" s="355"/>
      <c r="M590" s="355"/>
      <c r="N590" s="355"/>
      <c r="O590" s="355"/>
      <c r="P590" s="355"/>
      <c r="Q590" s="355"/>
      <c r="R590" s="355"/>
    </row>
    <row r="591" spans="7:18" ht="15">
      <c r="G591" s="339"/>
      <c r="H591" s="424" t="s">
        <v>299</v>
      </c>
      <c r="I591" s="355"/>
      <c r="J591" s="355">
        <f t="shared" si="132"/>
        <v>0</v>
      </c>
      <c r="K591" s="355"/>
      <c r="L591" s="355"/>
      <c r="M591" s="355"/>
      <c r="N591" s="355"/>
      <c r="O591" s="355"/>
      <c r="P591" s="355"/>
      <c r="Q591" s="355"/>
      <c r="R591" s="355"/>
    </row>
    <row r="592" spans="7:18" ht="15">
      <c r="G592" s="339"/>
      <c r="H592" s="424" t="s">
        <v>298</v>
      </c>
      <c r="I592" s="355"/>
      <c r="J592" s="355">
        <f t="shared" si="132"/>
        <v>0</v>
      </c>
      <c r="K592" s="355"/>
      <c r="L592" s="355"/>
      <c r="M592" s="355"/>
      <c r="N592" s="355"/>
      <c r="O592" s="355"/>
      <c r="P592" s="355"/>
      <c r="Q592" s="355"/>
      <c r="R592" s="355"/>
    </row>
    <row r="593" spans="7:18" ht="15">
      <c r="G593" s="339"/>
      <c r="H593" s="408" t="s">
        <v>385</v>
      </c>
      <c r="I593" s="355"/>
      <c r="J593" s="355">
        <f t="shared" si="132"/>
        <v>0</v>
      </c>
      <c r="K593" s="355"/>
      <c r="L593" s="355"/>
      <c r="M593" s="355"/>
      <c r="N593" s="355"/>
      <c r="O593" s="355"/>
      <c r="P593" s="355"/>
      <c r="Q593" s="355"/>
      <c r="R593" s="355"/>
    </row>
    <row r="594" spans="7:18" ht="15">
      <c r="G594" s="339"/>
      <c r="H594" s="408" t="s">
        <v>2415</v>
      </c>
      <c r="I594" s="355"/>
      <c r="J594" s="355">
        <f t="shared" si="132"/>
        <v>0</v>
      </c>
      <c r="K594" s="355"/>
      <c r="L594" s="355"/>
      <c r="M594" s="355"/>
      <c r="N594" s="355"/>
      <c r="O594" s="355"/>
      <c r="P594" s="355"/>
      <c r="Q594" s="355"/>
      <c r="R594" s="355"/>
    </row>
    <row r="595" spans="7:18" ht="30">
      <c r="G595" s="425" t="s">
        <v>2324</v>
      </c>
      <c r="H595" s="436" t="s">
        <v>2323</v>
      </c>
      <c r="I595" s="355">
        <v>0</v>
      </c>
      <c r="J595" s="355">
        <f t="shared" si="131"/>
        <v>170</v>
      </c>
      <c r="K595" s="355">
        <v>170</v>
      </c>
      <c r="L595" s="355"/>
      <c r="M595" s="355"/>
      <c r="N595" s="355"/>
      <c r="O595" s="355"/>
      <c r="P595" s="355"/>
      <c r="Q595" s="355"/>
      <c r="R595" s="355"/>
    </row>
    <row r="596" spans="7:18" ht="15">
      <c r="G596" s="339"/>
      <c r="H596" s="408" t="s">
        <v>2414</v>
      </c>
      <c r="I596" s="355">
        <v>0</v>
      </c>
      <c r="J596" s="355">
        <f t="shared" si="131"/>
        <v>0</v>
      </c>
      <c r="K596" s="355"/>
      <c r="L596" s="355"/>
      <c r="M596" s="355"/>
      <c r="N596" s="355"/>
      <c r="O596" s="355"/>
      <c r="P596" s="355"/>
      <c r="Q596" s="355"/>
      <c r="R596" s="355"/>
    </row>
    <row r="597" spans="7:18" ht="15">
      <c r="G597" s="339"/>
      <c r="H597" s="408" t="s">
        <v>256</v>
      </c>
      <c r="I597" s="355">
        <v>0</v>
      </c>
      <c r="J597" s="355">
        <f t="shared" si="131"/>
        <v>0</v>
      </c>
      <c r="K597" s="355"/>
      <c r="L597" s="355"/>
      <c r="M597" s="355"/>
      <c r="N597" s="355"/>
      <c r="O597" s="355"/>
      <c r="P597" s="355"/>
      <c r="Q597" s="355"/>
      <c r="R597" s="355"/>
    </row>
    <row r="598" spans="7:18" ht="15">
      <c r="G598" s="339"/>
      <c r="H598" s="408" t="s">
        <v>257</v>
      </c>
      <c r="I598" s="355">
        <v>0</v>
      </c>
      <c r="J598" s="355">
        <f t="shared" si="131"/>
        <v>0</v>
      </c>
      <c r="K598" s="355"/>
      <c r="L598" s="355"/>
      <c r="M598" s="355"/>
      <c r="N598" s="355"/>
      <c r="O598" s="355"/>
      <c r="P598" s="355"/>
      <c r="Q598" s="355"/>
      <c r="R598" s="355"/>
    </row>
    <row r="599" spans="7:18" ht="15">
      <c r="G599" s="339"/>
      <c r="H599" s="424" t="s">
        <v>268</v>
      </c>
      <c r="I599" s="355">
        <v>0</v>
      </c>
      <c r="J599" s="355">
        <f t="shared" si="131"/>
        <v>0</v>
      </c>
      <c r="K599" s="355"/>
      <c r="L599" s="355"/>
      <c r="M599" s="355"/>
      <c r="N599" s="355"/>
      <c r="O599" s="355"/>
      <c r="P599" s="355"/>
      <c r="Q599" s="355"/>
      <c r="R599" s="355"/>
    </row>
    <row r="600" spans="7:18" ht="15">
      <c r="G600" s="339"/>
      <c r="H600" s="424" t="s">
        <v>301</v>
      </c>
      <c r="I600" s="355">
        <v>0</v>
      </c>
      <c r="J600" s="355">
        <f t="shared" si="131"/>
        <v>0</v>
      </c>
      <c r="K600" s="355"/>
      <c r="L600" s="355"/>
      <c r="M600" s="355"/>
      <c r="N600" s="355"/>
      <c r="O600" s="355"/>
      <c r="P600" s="355"/>
      <c r="Q600" s="355"/>
      <c r="R600" s="355"/>
    </row>
    <row r="601" spans="7:18" ht="15">
      <c r="G601" s="339"/>
      <c r="H601" s="424" t="s">
        <v>295</v>
      </c>
      <c r="I601" s="355">
        <v>0</v>
      </c>
      <c r="J601" s="355">
        <f t="shared" si="131"/>
        <v>0</v>
      </c>
      <c r="K601" s="355"/>
      <c r="L601" s="355"/>
      <c r="M601" s="355"/>
      <c r="N601" s="355"/>
      <c r="O601" s="355"/>
      <c r="P601" s="355"/>
      <c r="Q601" s="355"/>
      <c r="R601" s="355"/>
    </row>
    <row r="602" spans="7:18" ht="15">
      <c r="G602" s="339"/>
      <c r="H602" s="424" t="s">
        <v>296</v>
      </c>
      <c r="I602" s="355">
        <v>0</v>
      </c>
      <c r="J602" s="355">
        <f t="shared" si="131"/>
        <v>0</v>
      </c>
      <c r="K602" s="355"/>
      <c r="L602" s="355"/>
      <c r="M602" s="355"/>
      <c r="N602" s="355"/>
      <c r="O602" s="355"/>
      <c r="P602" s="355"/>
      <c r="Q602" s="355"/>
      <c r="R602" s="355"/>
    </row>
    <row r="603" spans="7:18" ht="15">
      <c r="G603" s="339"/>
      <c r="H603" s="424" t="s">
        <v>299</v>
      </c>
      <c r="I603" s="355">
        <v>0</v>
      </c>
      <c r="J603" s="355">
        <f t="shared" si="131"/>
        <v>0</v>
      </c>
      <c r="K603" s="355"/>
      <c r="L603" s="355"/>
      <c r="M603" s="355"/>
      <c r="N603" s="355"/>
      <c r="O603" s="355"/>
      <c r="P603" s="355"/>
      <c r="Q603" s="355"/>
      <c r="R603" s="355"/>
    </row>
    <row r="604" spans="7:18" ht="15">
      <c r="G604" s="339"/>
      <c r="H604" s="424" t="s">
        <v>298</v>
      </c>
      <c r="I604" s="355">
        <v>0</v>
      </c>
      <c r="J604" s="355">
        <f t="shared" si="131"/>
        <v>0</v>
      </c>
      <c r="K604" s="355"/>
      <c r="L604" s="355"/>
      <c r="M604" s="355"/>
      <c r="N604" s="355"/>
      <c r="O604" s="355"/>
      <c r="P604" s="355"/>
      <c r="Q604" s="355"/>
      <c r="R604" s="355"/>
    </row>
    <row r="605" spans="7:18" ht="15">
      <c r="G605" s="339"/>
      <c r="H605" s="408" t="s">
        <v>385</v>
      </c>
      <c r="I605" s="355">
        <v>0</v>
      </c>
      <c r="J605" s="355">
        <f t="shared" si="131"/>
        <v>170</v>
      </c>
      <c r="K605" s="355">
        <v>170</v>
      </c>
      <c r="L605" s="355"/>
      <c r="M605" s="355"/>
      <c r="N605" s="355"/>
      <c r="O605" s="355"/>
      <c r="P605" s="355"/>
      <c r="Q605" s="355"/>
      <c r="R605" s="355"/>
    </row>
    <row r="606" spans="7:18" ht="15">
      <c r="G606" s="339"/>
      <c r="H606" s="408" t="s">
        <v>2415</v>
      </c>
      <c r="I606" s="355">
        <v>0</v>
      </c>
      <c r="J606" s="355">
        <f t="shared" si="131"/>
        <v>0</v>
      </c>
      <c r="K606" s="355"/>
      <c r="L606" s="355"/>
      <c r="M606" s="355"/>
      <c r="N606" s="355"/>
      <c r="O606" s="355"/>
      <c r="P606" s="355"/>
      <c r="Q606" s="355"/>
      <c r="R606" s="355"/>
    </row>
    <row r="607" spans="7:18" ht="32.25" customHeight="1">
      <c r="G607" s="374" t="s">
        <v>110</v>
      </c>
      <c r="H607" s="412" t="s">
        <v>498</v>
      </c>
      <c r="I607" s="356">
        <f t="shared" ref="I607:L618" si="133">I619+I655</f>
        <v>2282.4679999999998</v>
      </c>
      <c r="J607" s="450">
        <f t="shared" si="131"/>
        <v>5187.7979999999998</v>
      </c>
      <c r="K607" s="450">
        <f t="shared" si="133"/>
        <v>2980.2339999999999</v>
      </c>
      <c r="L607" s="450">
        <f t="shared" si="133"/>
        <v>2207.5639999999999</v>
      </c>
      <c r="M607" s="356">
        <f>გადასახდელები!H12886</f>
        <v>3400</v>
      </c>
      <c r="N607" s="356">
        <f>გადასახდელები!I12886</f>
        <v>3400</v>
      </c>
      <c r="O607" s="356">
        <f>გადასახდელები!J12886</f>
        <v>0</v>
      </c>
      <c r="P607" s="356">
        <f>გადასახდელები!K12886</f>
        <v>4035</v>
      </c>
      <c r="Q607" s="356">
        <f>გადასახდელები!L12886</f>
        <v>4170</v>
      </c>
      <c r="R607" s="356">
        <f>გადასახდელები!M12886</f>
        <v>4480</v>
      </c>
    </row>
    <row r="608" spans="7:18" ht="15">
      <c r="G608" s="339"/>
      <c r="H608" s="408" t="s">
        <v>2414</v>
      </c>
      <c r="I608" s="355">
        <f t="shared" si="133"/>
        <v>528</v>
      </c>
      <c r="J608" s="355">
        <f t="shared" si="131"/>
        <v>528</v>
      </c>
      <c r="K608" s="355">
        <f t="shared" si="133"/>
        <v>528</v>
      </c>
      <c r="L608" s="355">
        <f t="shared" si="133"/>
        <v>0</v>
      </c>
      <c r="M608" s="355">
        <f>გადასახდელები!H12887</f>
        <v>583</v>
      </c>
      <c r="N608" s="355">
        <f>გადასახდელები!I12887</f>
        <v>583</v>
      </c>
      <c r="O608" s="355">
        <f>გადასახდელები!J12887</f>
        <v>0</v>
      </c>
      <c r="P608" s="355">
        <f>გადასახდელები!K12887</f>
        <v>610</v>
      </c>
      <c r="Q608" s="355">
        <f>გადასახდელები!L12887</f>
        <v>610</v>
      </c>
      <c r="R608" s="355">
        <f>გადასახდელები!M12887</f>
        <v>610</v>
      </c>
    </row>
    <row r="609" spans="7:18" ht="15">
      <c r="G609" s="339"/>
      <c r="H609" s="408" t="s">
        <v>256</v>
      </c>
      <c r="I609" s="355">
        <f t="shared" si="133"/>
        <v>2210.4</v>
      </c>
      <c r="J609" s="355">
        <f t="shared" si="131"/>
        <v>3731.3</v>
      </c>
      <c r="K609" s="355">
        <f t="shared" si="133"/>
        <v>2780</v>
      </c>
      <c r="L609" s="355">
        <f t="shared" si="133"/>
        <v>951.3</v>
      </c>
      <c r="M609" s="355">
        <f>გადასახდელები!H12888</f>
        <v>3400</v>
      </c>
      <c r="N609" s="355">
        <f>გადასახდელები!I12888</f>
        <v>3400</v>
      </c>
      <c r="O609" s="355">
        <f>გადასახდელები!J12888</f>
        <v>0</v>
      </c>
      <c r="P609" s="355">
        <f>გადასახდელები!K12888</f>
        <v>3635</v>
      </c>
      <c r="Q609" s="355">
        <f>გადასახდელები!L12888</f>
        <v>3820</v>
      </c>
      <c r="R609" s="355">
        <f>გადასახდელები!M12888</f>
        <v>4180</v>
      </c>
    </row>
    <row r="610" spans="7:18" ht="15">
      <c r="G610" s="339"/>
      <c r="H610" s="408" t="s">
        <v>257</v>
      </c>
      <c r="I610" s="355">
        <f t="shared" si="133"/>
        <v>0</v>
      </c>
      <c r="J610" s="355">
        <f t="shared" si="131"/>
        <v>0</v>
      </c>
      <c r="K610" s="355">
        <f t="shared" si="133"/>
        <v>0</v>
      </c>
      <c r="L610" s="355">
        <f t="shared" si="133"/>
        <v>0</v>
      </c>
      <c r="M610" s="355"/>
      <c r="N610" s="355"/>
      <c r="O610" s="355"/>
      <c r="P610" s="355"/>
      <c r="Q610" s="355"/>
      <c r="R610" s="355"/>
    </row>
    <row r="611" spans="7:18" ht="15">
      <c r="G611" s="339"/>
      <c r="H611" s="420" t="s">
        <v>268</v>
      </c>
      <c r="I611" s="355">
        <f t="shared" si="133"/>
        <v>0</v>
      </c>
      <c r="J611" s="355">
        <f t="shared" si="131"/>
        <v>951.3</v>
      </c>
      <c r="K611" s="355">
        <f t="shared" si="133"/>
        <v>0</v>
      </c>
      <c r="L611" s="355">
        <f t="shared" si="133"/>
        <v>951.3</v>
      </c>
      <c r="M611" s="355"/>
      <c r="N611" s="355"/>
      <c r="O611" s="355"/>
      <c r="P611" s="355"/>
      <c r="Q611" s="355"/>
      <c r="R611" s="355"/>
    </row>
    <row r="612" spans="7:18" ht="15">
      <c r="G612" s="339"/>
      <c r="H612" s="424" t="s">
        <v>301</v>
      </c>
      <c r="I612" s="355">
        <f t="shared" si="133"/>
        <v>0</v>
      </c>
      <c r="J612" s="355">
        <f t="shared" si="131"/>
        <v>0</v>
      </c>
      <c r="K612" s="355">
        <f t="shared" si="133"/>
        <v>0</v>
      </c>
      <c r="L612" s="355">
        <f t="shared" si="133"/>
        <v>0</v>
      </c>
      <c r="M612" s="355"/>
      <c r="N612" s="355"/>
      <c r="O612" s="355"/>
      <c r="P612" s="355"/>
      <c r="Q612" s="355"/>
      <c r="R612" s="355"/>
    </row>
    <row r="613" spans="7:18" ht="15">
      <c r="G613" s="339"/>
      <c r="H613" s="420" t="s">
        <v>295</v>
      </c>
      <c r="I613" s="355">
        <f t="shared" si="133"/>
        <v>2073.2170000000001</v>
      </c>
      <c r="J613" s="355">
        <f t="shared" si="131"/>
        <v>2780</v>
      </c>
      <c r="K613" s="355">
        <f t="shared" si="133"/>
        <v>2780</v>
      </c>
      <c r="L613" s="355">
        <f t="shared" si="133"/>
        <v>0</v>
      </c>
      <c r="M613" s="355">
        <f>გადასახდელები!H12976</f>
        <v>3400</v>
      </c>
      <c r="N613" s="355">
        <f>გადასახდელები!I12976</f>
        <v>3400</v>
      </c>
      <c r="O613" s="355">
        <f>გადასახდელები!J12976</f>
        <v>0</v>
      </c>
      <c r="P613" s="355">
        <f>გადასახდელები!K12976</f>
        <v>3635</v>
      </c>
      <c r="Q613" s="355">
        <f>გადასახდელები!L12976</f>
        <v>3820</v>
      </c>
      <c r="R613" s="355">
        <f>გადასახდელები!M12976</f>
        <v>4180</v>
      </c>
    </row>
    <row r="614" spans="7:18" ht="15">
      <c r="G614" s="339"/>
      <c r="H614" s="424" t="s">
        <v>296</v>
      </c>
      <c r="I614" s="355">
        <f t="shared" si="133"/>
        <v>0</v>
      </c>
      <c r="J614" s="355">
        <f t="shared" si="131"/>
        <v>0</v>
      </c>
      <c r="K614" s="355">
        <f t="shared" si="133"/>
        <v>0</v>
      </c>
      <c r="L614" s="355">
        <f t="shared" si="133"/>
        <v>0</v>
      </c>
      <c r="M614" s="355"/>
      <c r="N614" s="355"/>
      <c r="O614" s="355"/>
      <c r="P614" s="355"/>
      <c r="Q614" s="355"/>
      <c r="R614" s="355"/>
    </row>
    <row r="615" spans="7:18" ht="15">
      <c r="G615" s="339"/>
      <c r="H615" s="420" t="s">
        <v>299</v>
      </c>
      <c r="I615" s="355">
        <f t="shared" si="133"/>
        <v>0</v>
      </c>
      <c r="J615" s="355">
        <f t="shared" si="131"/>
        <v>0</v>
      </c>
      <c r="K615" s="355">
        <f t="shared" si="133"/>
        <v>0</v>
      </c>
      <c r="L615" s="355">
        <f t="shared" si="133"/>
        <v>0</v>
      </c>
      <c r="M615" s="355"/>
      <c r="N615" s="355"/>
      <c r="O615" s="355"/>
      <c r="P615" s="355"/>
      <c r="Q615" s="355"/>
      <c r="R615" s="355"/>
    </row>
    <row r="616" spans="7:18" ht="15">
      <c r="G616" s="339"/>
      <c r="H616" s="420" t="s">
        <v>298</v>
      </c>
      <c r="I616" s="355">
        <f t="shared" si="133"/>
        <v>0</v>
      </c>
      <c r="J616" s="355">
        <f t="shared" si="131"/>
        <v>939.8</v>
      </c>
      <c r="K616" s="355">
        <f t="shared" si="133"/>
        <v>0</v>
      </c>
      <c r="L616" s="355">
        <f t="shared" si="133"/>
        <v>939.8</v>
      </c>
      <c r="M616" s="355"/>
      <c r="N616" s="355"/>
      <c r="O616" s="355"/>
      <c r="P616" s="355"/>
      <c r="Q616" s="355"/>
      <c r="R616" s="355"/>
    </row>
    <row r="617" spans="7:18" ht="15">
      <c r="G617" s="339"/>
      <c r="H617" s="408" t="s">
        <v>385</v>
      </c>
      <c r="I617" s="355">
        <f t="shared" si="133"/>
        <v>72</v>
      </c>
      <c r="J617" s="355">
        <f t="shared" si="131"/>
        <v>517.73199999999997</v>
      </c>
      <c r="K617" s="355">
        <f t="shared" si="133"/>
        <v>200.23400000000001</v>
      </c>
      <c r="L617" s="355">
        <f t="shared" si="133"/>
        <v>317.49799999999999</v>
      </c>
      <c r="M617" s="355">
        <f>გადასახდელები!H13020</f>
        <v>0</v>
      </c>
      <c r="N617" s="355">
        <f>გადასახდელები!I13020</f>
        <v>0</v>
      </c>
      <c r="O617" s="355">
        <f>გადასახდელები!J13020</f>
        <v>0</v>
      </c>
      <c r="P617" s="355">
        <f>გადასახდელები!K13020</f>
        <v>400</v>
      </c>
      <c r="Q617" s="355">
        <f>გადასახდელები!L13020</f>
        <v>350</v>
      </c>
      <c r="R617" s="355">
        <f>გადასახდელები!M13020</f>
        <v>300</v>
      </c>
    </row>
    <row r="618" spans="7:18" ht="15">
      <c r="G618" s="339"/>
      <c r="H618" s="408" t="s">
        <v>2415</v>
      </c>
      <c r="I618" s="355">
        <f t="shared" si="133"/>
        <v>0</v>
      </c>
      <c r="J618" s="355">
        <f t="shared" si="131"/>
        <v>0</v>
      </c>
      <c r="K618" s="355">
        <f t="shared" si="133"/>
        <v>0</v>
      </c>
      <c r="L618" s="355">
        <f t="shared" si="133"/>
        <v>0</v>
      </c>
      <c r="M618" s="355"/>
      <c r="N618" s="355"/>
      <c r="O618" s="355"/>
      <c r="P618" s="355"/>
      <c r="Q618" s="355"/>
      <c r="R618" s="355"/>
    </row>
    <row r="619" spans="7:18" ht="27.75" customHeight="1">
      <c r="G619" s="374" t="s">
        <v>517</v>
      </c>
      <c r="H619" s="412" t="s">
        <v>518</v>
      </c>
      <c r="I619" s="355">
        <f>I631+I643</f>
        <v>2275.4679999999998</v>
      </c>
      <c r="J619" s="355">
        <f t="shared" si="131"/>
        <v>3297.732</v>
      </c>
      <c r="K619" s="355">
        <f t="shared" ref="K619:L619" si="134">K631+K643</f>
        <v>2980.2339999999999</v>
      </c>
      <c r="L619" s="355">
        <f t="shared" si="134"/>
        <v>317.49799999999999</v>
      </c>
      <c r="M619" s="355">
        <f>გადასახდელები!H13116</f>
        <v>3400</v>
      </c>
      <c r="N619" s="355">
        <f>გადასახდელები!I13116</f>
        <v>3400</v>
      </c>
      <c r="O619" s="355">
        <f>გადასახდელები!J13116</f>
        <v>0</v>
      </c>
      <c r="P619" s="355">
        <f>გადასახდელები!K13116</f>
        <v>4035</v>
      </c>
      <c r="Q619" s="355">
        <f>გადასახდელები!L13116</f>
        <v>4170</v>
      </c>
      <c r="R619" s="355">
        <f>გადასახდელები!M13116</f>
        <v>4480</v>
      </c>
    </row>
    <row r="620" spans="7:18" ht="15">
      <c r="G620" s="339"/>
      <c r="H620" s="408" t="s">
        <v>2414</v>
      </c>
      <c r="I620" s="355">
        <f t="shared" ref="I620:L620" si="135">I632+I644</f>
        <v>528</v>
      </c>
      <c r="J620" s="355">
        <f t="shared" si="131"/>
        <v>528</v>
      </c>
      <c r="K620" s="355">
        <f t="shared" si="135"/>
        <v>528</v>
      </c>
      <c r="L620" s="355">
        <f t="shared" si="135"/>
        <v>0</v>
      </c>
      <c r="M620" s="355">
        <f>გადასახდელები!H13117</f>
        <v>583</v>
      </c>
      <c r="N620" s="355">
        <f>გადასახდელები!I13117</f>
        <v>583</v>
      </c>
      <c r="O620" s="355">
        <f>გადასახდელები!J13117</f>
        <v>0</v>
      </c>
      <c r="P620" s="355">
        <f>გადასახდელები!K13117</f>
        <v>610</v>
      </c>
      <c r="Q620" s="355">
        <f>გადასახდელები!L13117</f>
        <v>610</v>
      </c>
      <c r="R620" s="355">
        <f>გადასახდელები!M13117</f>
        <v>610</v>
      </c>
    </row>
    <row r="621" spans="7:18" ht="15">
      <c r="G621" s="339"/>
      <c r="H621" s="408" t="s">
        <v>256</v>
      </c>
      <c r="I621" s="355">
        <f t="shared" ref="I621:L621" si="136">I633+I645</f>
        <v>2203.4</v>
      </c>
      <c r="J621" s="355">
        <f t="shared" si="131"/>
        <v>2780</v>
      </c>
      <c r="K621" s="355">
        <f t="shared" si="136"/>
        <v>2780</v>
      </c>
      <c r="L621" s="355">
        <f t="shared" si="136"/>
        <v>0</v>
      </c>
      <c r="M621" s="355">
        <f>გადასახდელები!H13118</f>
        <v>3400</v>
      </c>
      <c r="N621" s="355">
        <f>გადასახდელები!I13118</f>
        <v>3400</v>
      </c>
      <c r="O621" s="355">
        <f>გადასახდელები!J13118</f>
        <v>0</v>
      </c>
      <c r="P621" s="355">
        <f>გადასახდელები!K13118</f>
        <v>3635</v>
      </c>
      <c r="Q621" s="355">
        <f>გადასახდელები!L13118</f>
        <v>3820</v>
      </c>
      <c r="R621" s="355">
        <f>გადასახდელები!M13118</f>
        <v>4180</v>
      </c>
    </row>
    <row r="622" spans="7:18" ht="15">
      <c r="G622" s="339"/>
      <c r="H622" s="408" t="s">
        <v>257</v>
      </c>
      <c r="I622" s="355">
        <f t="shared" ref="I622:L622" si="137">I634+I646</f>
        <v>0</v>
      </c>
      <c r="J622" s="355">
        <f t="shared" si="131"/>
        <v>0</v>
      </c>
      <c r="K622" s="355">
        <f t="shared" si="137"/>
        <v>0</v>
      </c>
      <c r="L622" s="355">
        <f t="shared" si="137"/>
        <v>0</v>
      </c>
      <c r="M622" s="355">
        <f>გადასახდელები!H13119</f>
        <v>0</v>
      </c>
      <c r="N622" s="355">
        <f>გადასახდელები!I13119</f>
        <v>0</v>
      </c>
      <c r="O622" s="355">
        <f>გადასახდელები!J13119</f>
        <v>0</v>
      </c>
      <c r="P622" s="355">
        <f>გადასახდელები!K13119</f>
        <v>0</v>
      </c>
      <c r="Q622" s="355">
        <f>გადასახდელები!L13119</f>
        <v>0</v>
      </c>
      <c r="R622" s="355">
        <f>გადასახდელები!M13119</f>
        <v>0</v>
      </c>
    </row>
    <row r="623" spans="7:18" ht="15">
      <c r="G623" s="339"/>
      <c r="H623" s="420" t="s">
        <v>268</v>
      </c>
      <c r="I623" s="355">
        <f t="shared" ref="I623:L623" si="138">I635+I647</f>
        <v>0</v>
      </c>
      <c r="J623" s="355">
        <f t="shared" si="131"/>
        <v>0</v>
      </c>
      <c r="K623" s="355">
        <f t="shared" si="138"/>
        <v>0</v>
      </c>
      <c r="L623" s="355">
        <f t="shared" si="138"/>
        <v>0</v>
      </c>
      <c r="M623" s="355"/>
      <c r="N623" s="355"/>
      <c r="O623" s="355"/>
      <c r="P623" s="355"/>
      <c r="Q623" s="355"/>
      <c r="R623" s="355"/>
    </row>
    <row r="624" spans="7:18" ht="15">
      <c r="G624" s="339"/>
      <c r="H624" s="424" t="s">
        <v>301</v>
      </c>
      <c r="I624" s="355">
        <f t="shared" ref="I624:L624" si="139">I636+I648</f>
        <v>0</v>
      </c>
      <c r="J624" s="355">
        <f t="shared" ref="J624:J687" si="140">SUBTOTAL(9,K624:L624)</f>
        <v>0</v>
      </c>
      <c r="K624" s="355">
        <f t="shared" si="139"/>
        <v>0</v>
      </c>
      <c r="L624" s="355">
        <f t="shared" si="139"/>
        <v>0</v>
      </c>
      <c r="M624" s="355"/>
      <c r="N624" s="355"/>
      <c r="O624" s="355"/>
      <c r="P624" s="355"/>
      <c r="Q624" s="355"/>
      <c r="R624" s="355"/>
    </row>
    <row r="625" spans="7:18" ht="15">
      <c r="G625" s="339"/>
      <c r="H625" s="420" t="s">
        <v>295</v>
      </c>
      <c r="I625" s="355">
        <f t="shared" ref="I625:L625" si="141">I637+I649</f>
        <v>2066.2170000000001</v>
      </c>
      <c r="J625" s="355">
        <f t="shared" si="140"/>
        <v>2780</v>
      </c>
      <c r="K625" s="355">
        <f t="shared" si="141"/>
        <v>2780</v>
      </c>
      <c r="L625" s="355">
        <f t="shared" si="141"/>
        <v>0</v>
      </c>
      <c r="M625" s="355">
        <f>გადასახდელები!H13206</f>
        <v>3400</v>
      </c>
      <c r="N625" s="355">
        <f>გადასახდელები!I13206</f>
        <v>3400</v>
      </c>
      <c r="O625" s="355">
        <f>გადასახდელები!J13206</f>
        <v>0</v>
      </c>
      <c r="P625" s="355">
        <f>გადასახდელები!K13206</f>
        <v>3635</v>
      </c>
      <c r="Q625" s="355">
        <f>გადასახდელები!L13206</f>
        <v>3820</v>
      </c>
      <c r="R625" s="355">
        <f>გადასახდელები!M13206</f>
        <v>4180</v>
      </c>
    </row>
    <row r="626" spans="7:18" ht="15">
      <c r="G626" s="339"/>
      <c r="H626" s="424" t="s">
        <v>296</v>
      </c>
      <c r="I626" s="355">
        <f t="shared" ref="I626:L626" si="142">I638+I650</f>
        <v>0</v>
      </c>
      <c r="J626" s="355">
        <f t="shared" si="140"/>
        <v>0</v>
      </c>
      <c r="K626" s="355">
        <f t="shared" si="142"/>
        <v>0</v>
      </c>
      <c r="L626" s="355">
        <f t="shared" si="142"/>
        <v>0</v>
      </c>
      <c r="M626" s="355"/>
      <c r="N626" s="355"/>
      <c r="O626" s="355"/>
      <c r="P626" s="355"/>
      <c r="Q626" s="355"/>
      <c r="R626" s="355"/>
    </row>
    <row r="627" spans="7:18" ht="15">
      <c r="G627" s="339"/>
      <c r="H627" s="424" t="s">
        <v>299</v>
      </c>
      <c r="I627" s="355">
        <f t="shared" ref="I627:L627" si="143">I639+I651</f>
        <v>0</v>
      </c>
      <c r="J627" s="355">
        <f t="shared" si="140"/>
        <v>0</v>
      </c>
      <c r="K627" s="355">
        <f t="shared" si="143"/>
        <v>0</v>
      </c>
      <c r="L627" s="355">
        <f t="shared" si="143"/>
        <v>0</v>
      </c>
      <c r="M627" s="355"/>
      <c r="N627" s="355"/>
      <c r="O627" s="355"/>
      <c r="P627" s="355"/>
      <c r="Q627" s="355"/>
      <c r="R627" s="355"/>
    </row>
    <row r="628" spans="7:18" ht="15">
      <c r="G628" s="339"/>
      <c r="H628" s="424" t="s">
        <v>298</v>
      </c>
      <c r="I628" s="355">
        <f t="shared" ref="I628:L628" si="144">I640+I652</f>
        <v>0</v>
      </c>
      <c r="J628" s="355">
        <f t="shared" si="140"/>
        <v>0</v>
      </c>
      <c r="K628" s="355">
        <f t="shared" si="144"/>
        <v>0</v>
      </c>
      <c r="L628" s="355">
        <f t="shared" si="144"/>
        <v>0</v>
      </c>
      <c r="M628" s="355"/>
      <c r="N628" s="355"/>
      <c r="O628" s="355"/>
      <c r="P628" s="355"/>
      <c r="Q628" s="355"/>
      <c r="R628" s="355"/>
    </row>
    <row r="629" spans="7:18" ht="15">
      <c r="G629" s="339"/>
      <c r="H629" s="408" t="s">
        <v>385</v>
      </c>
      <c r="I629" s="355">
        <f t="shared" ref="I629:L629" si="145">I641+I653</f>
        <v>72</v>
      </c>
      <c r="J629" s="355">
        <f t="shared" si="140"/>
        <v>517.73199999999997</v>
      </c>
      <c r="K629" s="355">
        <f t="shared" si="145"/>
        <v>200.23400000000001</v>
      </c>
      <c r="L629" s="355">
        <f t="shared" si="145"/>
        <v>317.49799999999999</v>
      </c>
      <c r="M629" s="355">
        <f>გადასახდელები!H13250</f>
        <v>0</v>
      </c>
      <c r="N629" s="355">
        <f>გადასახდელები!I13250</f>
        <v>0</v>
      </c>
      <c r="O629" s="355">
        <f>გადასახდელები!J13250</f>
        <v>0</v>
      </c>
      <c r="P629" s="355">
        <f>გადასახდელები!K13250</f>
        <v>400</v>
      </c>
      <c r="Q629" s="355">
        <f>გადასახდელები!L13250</f>
        <v>350</v>
      </c>
      <c r="R629" s="355">
        <f>გადასახდელები!M13250</f>
        <v>300</v>
      </c>
    </row>
    <row r="630" spans="7:18" ht="15">
      <c r="G630" s="339"/>
      <c r="H630" s="408" t="s">
        <v>2415</v>
      </c>
      <c r="I630" s="355">
        <f t="shared" ref="I630:L630" si="146">I642+I654</f>
        <v>0</v>
      </c>
      <c r="J630" s="355">
        <f t="shared" si="140"/>
        <v>0</v>
      </c>
      <c r="K630" s="355">
        <f t="shared" si="146"/>
        <v>0</v>
      </c>
      <c r="L630" s="355">
        <f t="shared" si="146"/>
        <v>0</v>
      </c>
      <c r="M630" s="355"/>
      <c r="N630" s="355"/>
      <c r="O630" s="355"/>
      <c r="P630" s="355"/>
      <c r="Q630" s="355"/>
      <c r="R630" s="355"/>
    </row>
    <row r="631" spans="7:18" ht="30">
      <c r="G631" s="374" t="s">
        <v>648</v>
      </c>
      <c r="H631" s="412" t="s">
        <v>2327</v>
      </c>
      <c r="I631" s="355">
        <v>2225.768</v>
      </c>
      <c r="J631" s="355">
        <f t="shared" si="140"/>
        <v>2780</v>
      </c>
      <c r="K631" s="355">
        <v>2780</v>
      </c>
      <c r="L631" s="355"/>
      <c r="M631" s="355">
        <f>გადასახდელები!H13346</f>
        <v>3400</v>
      </c>
      <c r="N631" s="355">
        <f>გადასახდელები!I13346</f>
        <v>3400</v>
      </c>
      <c r="O631" s="355">
        <f>გადასახდელები!J13346</f>
        <v>0</v>
      </c>
      <c r="P631" s="355">
        <f>გადასახდელები!K13346</f>
        <v>3635</v>
      </c>
      <c r="Q631" s="355">
        <f>გადასახდელები!L13346</f>
        <v>3820</v>
      </c>
      <c r="R631" s="355">
        <f>გადასახდელები!M13346</f>
        <v>4180</v>
      </c>
    </row>
    <row r="632" spans="7:18" ht="15">
      <c r="G632" s="339"/>
      <c r="H632" s="408" t="s">
        <v>2414</v>
      </c>
      <c r="I632" s="355">
        <v>528</v>
      </c>
      <c r="J632" s="355">
        <f t="shared" si="140"/>
        <v>528</v>
      </c>
      <c r="K632" s="355">
        <v>528</v>
      </c>
      <c r="L632" s="355"/>
      <c r="M632" s="355">
        <f>გადასახდელები!H13347</f>
        <v>583</v>
      </c>
      <c r="N632" s="355">
        <f>გადასახდელები!I13347</f>
        <v>583</v>
      </c>
      <c r="O632" s="355">
        <f>გადასახდელები!J13347</f>
        <v>0</v>
      </c>
      <c r="P632" s="355">
        <f>გადასახდელები!K13347</f>
        <v>610</v>
      </c>
      <c r="Q632" s="355">
        <f>გადასახდელები!L13347</f>
        <v>610</v>
      </c>
      <c r="R632" s="355">
        <f>გადასახდელები!M13347</f>
        <v>610</v>
      </c>
    </row>
    <row r="633" spans="7:18" ht="15">
      <c r="G633" s="339"/>
      <c r="H633" s="408" t="s">
        <v>256</v>
      </c>
      <c r="I633" s="355">
        <v>2203.4</v>
      </c>
      <c r="J633" s="355">
        <f t="shared" si="140"/>
        <v>2780</v>
      </c>
      <c r="K633" s="355">
        <v>2780</v>
      </c>
      <c r="L633" s="355"/>
      <c r="M633" s="355">
        <f>გადასახდელები!H13348</f>
        <v>3400</v>
      </c>
      <c r="N633" s="355">
        <f>გადასახდელები!I13348</f>
        <v>3400</v>
      </c>
      <c r="O633" s="355">
        <f>გადასახდელები!J13348</f>
        <v>0</v>
      </c>
      <c r="P633" s="355">
        <f>გადასახდელები!K13348</f>
        <v>3635</v>
      </c>
      <c r="Q633" s="355">
        <f>გადასახდელები!L13348</f>
        <v>3820</v>
      </c>
      <c r="R633" s="355">
        <f>გადასახდელები!M13348</f>
        <v>4180</v>
      </c>
    </row>
    <row r="634" spans="7:18" ht="15">
      <c r="G634" s="339"/>
      <c r="H634" s="408" t="s">
        <v>257</v>
      </c>
      <c r="I634" s="355"/>
      <c r="J634" s="355">
        <f t="shared" si="140"/>
        <v>0</v>
      </c>
      <c r="K634" s="355"/>
      <c r="L634" s="355"/>
      <c r="M634" s="355">
        <f>გადასახდელები!H13349</f>
        <v>0</v>
      </c>
      <c r="N634" s="355">
        <f>გადასახდელები!I13349</f>
        <v>0</v>
      </c>
      <c r="O634" s="355">
        <f>გადასახდელები!J13349</f>
        <v>0</v>
      </c>
      <c r="P634" s="355">
        <f>გადასახდელები!K13349</f>
        <v>0</v>
      </c>
      <c r="Q634" s="355">
        <f>გადასახდელები!L13349</f>
        <v>0</v>
      </c>
      <c r="R634" s="355">
        <f>გადასახდელები!M13349</f>
        <v>0</v>
      </c>
    </row>
    <row r="635" spans="7:18" ht="15">
      <c r="G635" s="339"/>
      <c r="H635" s="424" t="s">
        <v>268</v>
      </c>
      <c r="I635" s="355"/>
      <c r="J635" s="355">
        <f t="shared" si="140"/>
        <v>0</v>
      </c>
      <c r="K635" s="355"/>
      <c r="L635" s="355"/>
      <c r="M635" s="355">
        <f>გადასახდელები!H13360</f>
        <v>0</v>
      </c>
      <c r="N635" s="355">
        <f>გადასახდელები!I13360</f>
        <v>0</v>
      </c>
      <c r="O635" s="355">
        <f>გადასახდელები!J13360</f>
        <v>0</v>
      </c>
      <c r="P635" s="355">
        <f>გადასახდელები!K13360</f>
        <v>0</v>
      </c>
      <c r="Q635" s="355">
        <f>გადასახდელები!L13360</f>
        <v>0</v>
      </c>
      <c r="R635" s="355">
        <f>გადასახდელები!M13360</f>
        <v>0</v>
      </c>
    </row>
    <row r="636" spans="7:18" ht="15">
      <c r="G636" s="339"/>
      <c r="H636" s="424" t="s">
        <v>301</v>
      </c>
      <c r="I636" s="355"/>
      <c r="J636" s="355">
        <f t="shared" si="140"/>
        <v>0</v>
      </c>
      <c r="K636" s="355"/>
      <c r="L636" s="355"/>
      <c r="M636" s="355">
        <f>გადასახდელები!H13428</f>
        <v>0</v>
      </c>
      <c r="N636" s="355">
        <f>გადასახდელები!I13428</f>
        <v>0</v>
      </c>
      <c r="O636" s="355">
        <f>გადასახდელები!J13428</f>
        <v>0</v>
      </c>
      <c r="P636" s="355">
        <f>გადასახდელები!K13428</f>
        <v>0</v>
      </c>
      <c r="Q636" s="355">
        <f>გადასახდელები!L13428</f>
        <v>0</v>
      </c>
      <c r="R636" s="355">
        <f>გადასახდელები!M13428</f>
        <v>0</v>
      </c>
    </row>
    <row r="637" spans="7:18" ht="15">
      <c r="G637" s="339"/>
      <c r="H637" s="420" t="s">
        <v>295</v>
      </c>
      <c r="I637" s="355">
        <v>2066.2170000000001</v>
      </c>
      <c r="J637" s="355">
        <f t="shared" si="140"/>
        <v>2780</v>
      </c>
      <c r="K637" s="355">
        <v>2780</v>
      </c>
      <c r="L637" s="355"/>
      <c r="M637" s="355">
        <f>გადასახდელები!H13436</f>
        <v>3400</v>
      </c>
      <c r="N637" s="355">
        <f>გადასახდელები!I13436</f>
        <v>3400</v>
      </c>
      <c r="O637" s="355">
        <f>გადასახდელები!J13436</f>
        <v>0</v>
      </c>
      <c r="P637" s="355">
        <f>გადასახდელები!K13436</f>
        <v>3635</v>
      </c>
      <c r="Q637" s="355">
        <f>გადასახდელები!L13436</f>
        <v>3820</v>
      </c>
      <c r="R637" s="355">
        <f>გადასახდელები!M13436</f>
        <v>4180</v>
      </c>
    </row>
    <row r="638" spans="7:18" ht="15">
      <c r="G638" s="339"/>
      <c r="H638" s="424" t="s">
        <v>296</v>
      </c>
      <c r="I638" s="355"/>
      <c r="J638" s="355">
        <f t="shared" si="140"/>
        <v>0</v>
      </c>
      <c r="K638" s="355"/>
      <c r="L638" s="355"/>
      <c r="M638" s="355"/>
      <c r="N638" s="355"/>
      <c r="O638" s="355"/>
      <c r="P638" s="355"/>
      <c r="Q638" s="355"/>
      <c r="R638" s="355"/>
    </row>
    <row r="639" spans="7:18" ht="15">
      <c r="G639" s="339"/>
      <c r="H639" s="424" t="s">
        <v>299</v>
      </c>
      <c r="I639" s="355"/>
      <c r="J639" s="355">
        <f t="shared" si="140"/>
        <v>0</v>
      </c>
      <c r="K639" s="355"/>
      <c r="L639" s="355"/>
      <c r="M639" s="355"/>
      <c r="N639" s="355"/>
      <c r="O639" s="355"/>
      <c r="P639" s="355"/>
      <c r="Q639" s="355"/>
      <c r="R639" s="355"/>
    </row>
    <row r="640" spans="7:18" ht="15">
      <c r="G640" s="339"/>
      <c r="H640" s="424" t="s">
        <v>298</v>
      </c>
      <c r="I640" s="355"/>
      <c r="J640" s="355">
        <f t="shared" si="140"/>
        <v>0</v>
      </c>
      <c r="K640" s="355"/>
      <c r="L640" s="355"/>
      <c r="M640" s="355"/>
      <c r="N640" s="355"/>
      <c r="O640" s="355"/>
      <c r="P640" s="355"/>
      <c r="Q640" s="355"/>
      <c r="R640" s="355"/>
    </row>
    <row r="641" spans="7:18" ht="15">
      <c r="G641" s="339"/>
      <c r="H641" s="408" t="s">
        <v>385</v>
      </c>
      <c r="I641" s="355">
        <v>22.3</v>
      </c>
      <c r="J641" s="355">
        <f t="shared" si="140"/>
        <v>0</v>
      </c>
      <c r="K641" s="355">
        <v>0</v>
      </c>
      <c r="L641" s="355"/>
      <c r="M641" s="355">
        <f>გადასახდელები!H13480</f>
        <v>0</v>
      </c>
      <c r="N641" s="355">
        <f>გადასახდელები!I13480</f>
        <v>0</v>
      </c>
      <c r="O641" s="355">
        <f>გადასახდელები!J13480</f>
        <v>0</v>
      </c>
      <c r="P641" s="355">
        <f>გადასახდელები!K13480</f>
        <v>0</v>
      </c>
      <c r="Q641" s="355">
        <f>გადასახდელები!L13480</f>
        <v>0</v>
      </c>
      <c r="R641" s="355">
        <f>გადასახდელები!M13480</f>
        <v>0</v>
      </c>
    </row>
    <row r="642" spans="7:18" ht="15">
      <c r="G642" s="339"/>
      <c r="H642" s="408" t="s">
        <v>2415</v>
      </c>
      <c r="I642" s="355"/>
      <c r="J642" s="355">
        <f t="shared" si="140"/>
        <v>0</v>
      </c>
      <c r="K642" s="355"/>
      <c r="L642" s="355"/>
      <c r="M642" s="355"/>
      <c r="N642" s="355"/>
      <c r="O642" s="355"/>
      <c r="P642" s="355"/>
      <c r="Q642" s="355"/>
      <c r="R642" s="355"/>
    </row>
    <row r="643" spans="7:18" ht="30">
      <c r="G643" s="374" t="s">
        <v>649</v>
      </c>
      <c r="H643" s="412" t="s">
        <v>2328</v>
      </c>
      <c r="I643" s="355">
        <v>49.7</v>
      </c>
      <c r="J643" s="355">
        <f t="shared" si="140"/>
        <v>517.73199999999997</v>
      </c>
      <c r="K643" s="355">
        <v>200.23400000000001</v>
      </c>
      <c r="L643" s="355">
        <v>317.49799999999999</v>
      </c>
      <c r="M643" s="355">
        <f>გადასახდელები!H13576</f>
        <v>0</v>
      </c>
      <c r="N643" s="355">
        <f>გადასახდელები!I13576</f>
        <v>0</v>
      </c>
      <c r="O643" s="355">
        <f>გადასახდელები!J13576</f>
        <v>0</v>
      </c>
      <c r="P643" s="355">
        <f>გადასახდელები!K13576</f>
        <v>400</v>
      </c>
      <c r="Q643" s="355">
        <f>გადასახდელები!L13576</f>
        <v>350</v>
      </c>
      <c r="R643" s="355">
        <f>გადასახდელები!M13576</f>
        <v>300</v>
      </c>
    </row>
    <row r="644" spans="7:18" ht="15">
      <c r="G644" s="339"/>
      <c r="H644" s="408" t="s">
        <v>2414</v>
      </c>
      <c r="I644" s="355"/>
      <c r="J644" s="355">
        <f t="shared" si="140"/>
        <v>0</v>
      </c>
      <c r="K644" s="355"/>
      <c r="L644" s="355"/>
      <c r="M644" s="355"/>
      <c r="N644" s="355"/>
      <c r="O644" s="355"/>
      <c r="P644" s="355"/>
      <c r="Q644" s="355"/>
      <c r="R644" s="355"/>
    </row>
    <row r="645" spans="7:18" ht="15">
      <c r="G645" s="339"/>
      <c r="H645" s="408" t="s">
        <v>256</v>
      </c>
      <c r="I645" s="355">
        <v>0</v>
      </c>
      <c r="J645" s="355">
        <f t="shared" si="140"/>
        <v>0</v>
      </c>
      <c r="K645" s="355">
        <v>0</v>
      </c>
      <c r="L645" s="355">
        <v>0</v>
      </c>
      <c r="M645" s="355">
        <f>გადასახდელები!H13578</f>
        <v>0</v>
      </c>
      <c r="N645" s="355">
        <f>გადასახდელები!I13578</f>
        <v>0</v>
      </c>
      <c r="O645" s="355">
        <f>გადასახდელები!J13578</f>
        <v>0</v>
      </c>
      <c r="P645" s="355">
        <f>გადასახდელები!K13578</f>
        <v>0</v>
      </c>
      <c r="Q645" s="355">
        <f>გადასახდელები!L13578</f>
        <v>0</v>
      </c>
      <c r="R645" s="355">
        <f>გადასახდელები!M13578</f>
        <v>0</v>
      </c>
    </row>
    <row r="646" spans="7:18" ht="15">
      <c r="G646" s="339"/>
      <c r="H646" s="408" t="s">
        <v>257</v>
      </c>
      <c r="I646" s="355"/>
      <c r="J646" s="355">
        <f t="shared" si="140"/>
        <v>0</v>
      </c>
      <c r="K646" s="355"/>
      <c r="L646" s="355"/>
      <c r="M646" s="355"/>
      <c r="N646" s="355"/>
      <c r="O646" s="355"/>
      <c r="P646" s="355"/>
      <c r="Q646" s="355"/>
      <c r="R646" s="355"/>
    </row>
    <row r="647" spans="7:18" ht="15">
      <c r="G647" s="339"/>
      <c r="H647" s="420" t="s">
        <v>268</v>
      </c>
      <c r="I647" s="355">
        <v>0</v>
      </c>
      <c r="J647" s="355">
        <f t="shared" si="140"/>
        <v>0</v>
      </c>
      <c r="K647" s="355"/>
      <c r="L647" s="355"/>
      <c r="M647" s="355"/>
      <c r="N647" s="355"/>
      <c r="O647" s="355"/>
      <c r="P647" s="355"/>
      <c r="Q647" s="355"/>
      <c r="R647" s="355"/>
    </row>
    <row r="648" spans="7:18" ht="15">
      <c r="G648" s="339"/>
      <c r="H648" s="424" t="s">
        <v>301</v>
      </c>
      <c r="I648" s="355"/>
      <c r="J648" s="355">
        <f t="shared" si="140"/>
        <v>0</v>
      </c>
      <c r="K648" s="355"/>
      <c r="L648" s="355"/>
      <c r="M648" s="355"/>
      <c r="N648" s="355"/>
      <c r="O648" s="355"/>
      <c r="P648" s="355"/>
      <c r="Q648" s="355"/>
      <c r="R648" s="355"/>
    </row>
    <row r="649" spans="7:18" ht="15">
      <c r="G649" s="339"/>
      <c r="H649" s="424" t="s">
        <v>295</v>
      </c>
      <c r="I649" s="355"/>
      <c r="J649" s="355">
        <f t="shared" si="140"/>
        <v>0</v>
      </c>
      <c r="K649" s="355"/>
      <c r="L649" s="355"/>
      <c r="M649" s="355"/>
      <c r="N649" s="355"/>
      <c r="O649" s="355"/>
      <c r="P649" s="355"/>
      <c r="Q649" s="355"/>
      <c r="R649" s="355"/>
    </row>
    <row r="650" spans="7:18" ht="15">
      <c r="G650" s="339"/>
      <c r="H650" s="424" t="s">
        <v>296</v>
      </c>
      <c r="I650" s="355"/>
      <c r="J650" s="355">
        <f t="shared" si="140"/>
        <v>0</v>
      </c>
      <c r="K650" s="355"/>
      <c r="L650" s="355"/>
      <c r="M650" s="355"/>
      <c r="N650" s="355"/>
      <c r="O650" s="355"/>
      <c r="P650" s="355"/>
      <c r="Q650" s="355"/>
      <c r="R650" s="355"/>
    </row>
    <row r="651" spans="7:18" ht="15">
      <c r="G651" s="339"/>
      <c r="H651" s="424" t="s">
        <v>299</v>
      </c>
      <c r="I651" s="355"/>
      <c r="J651" s="355">
        <f t="shared" si="140"/>
        <v>0</v>
      </c>
      <c r="K651" s="355"/>
      <c r="L651" s="355"/>
      <c r="M651" s="355"/>
      <c r="N651" s="355"/>
      <c r="O651" s="355"/>
      <c r="P651" s="355"/>
      <c r="Q651" s="355"/>
      <c r="R651" s="355"/>
    </row>
    <row r="652" spans="7:18" ht="15">
      <c r="G652" s="339"/>
      <c r="H652" s="424" t="s">
        <v>298</v>
      </c>
      <c r="I652" s="355"/>
      <c r="J652" s="355">
        <f t="shared" si="140"/>
        <v>0</v>
      </c>
      <c r="K652" s="355"/>
      <c r="L652" s="355"/>
      <c r="M652" s="355"/>
      <c r="N652" s="355"/>
      <c r="O652" s="355"/>
      <c r="P652" s="355"/>
      <c r="Q652" s="355"/>
      <c r="R652" s="355"/>
    </row>
    <row r="653" spans="7:18" ht="15">
      <c r="G653" s="339"/>
      <c r="H653" s="408" t="s">
        <v>385</v>
      </c>
      <c r="I653" s="355">
        <v>49.7</v>
      </c>
      <c r="J653" s="355">
        <f t="shared" si="140"/>
        <v>517.73199999999997</v>
      </c>
      <c r="K653" s="355">
        <v>200.23400000000001</v>
      </c>
      <c r="L653" s="355">
        <v>317.49799999999999</v>
      </c>
      <c r="M653" s="355">
        <f>გადასახდელები!H13710</f>
        <v>0</v>
      </c>
      <c r="N653" s="355">
        <f>გადასახდელები!I13710</f>
        <v>0</v>
      </c>
      <c r="O653" s="355">
        <f>გადასახდელები!J13710</f>
        <v>0</v>
      </c>
      <c r="P653" s="355">
        <f>გადასახდელები!K13710</f>
        <v>400</v>
      </c>
      <c r="Q653" s="355">
        <f>გადასახდელები!L13710</f>
        <v>350</v>
      </c>
      <c r="R653" s="355">
        <f>გადასახდელები!M13710</f>
        <v>300</v>
      </c>
    </row>
    <row r="654" spans="7:18" ht="15">
      <c r="G654" s="339"/>
      <c r="H654" s="408" t="s">
        <v>2415</v>
      </c>
      <c r="I654" s="355"/>
      <c r="J654" s="355">
        <f t="shared" si="140"/>
        <v>0</v>
      </c>
      <c r="K654" s="355"/>
      <c r="L654" s="355"/>
      <c r="M654" s="355"/>
      <c r="N654" s="355"/>
      <c r="O654" s="355"/>
      <c r="P654" s="355"/>
      <c r="Q654" s="355"/>
      <c r="R654" s="355"/>
    </row>
    <row r="655" spans="7:18" ht="36" customHeight="1">
      <c r="G655" s="374" t="s">
        <v>519</v>
      </c>
      <c r="H655" s="412" t="s">
        <v>2329</v>
      </c>
      <c r="I655" s="355">
        <v>7</v>
      </c>
      <c r="J655" s="355">
        <f t="shared" si="140"/>
        <v>1890.066</v>
      </c>
      <c r="K655" s="355">
        <v>0</v>
      </c>
      <c r="L655" s="355">
        <v>1890.066</v>
      </c>
      <c r="M655" s="355">
        <f>გადასახდელები!H13806</f>
        <v>0</v>
      </c>
      <c r="N655" s="355"/>
      <c r="O655" s="355"/>
      <c r="P655" s="355"/>
      <c r="Q655" s="355"/>
      <c r="R655" s="355"/>
    </row>
    <row r="656" spans="7:18" ht="15">
      <c r="G656" s="339"/>
      <c r="H656" s="408" t="s">
        <v>2414</v>
      </c>
      <c r="I656" s="355"/>
      <c r="J656" s="355">
        <f t="shared" si="140"/>
        <v>0</v>
      </c>
      <c r="K656" s="355"/>
      <c r="L656" s="355"/>
      <c r="M656" s="355"/>
      <c r="N656" s="355"/>
      <c r="O656" s="355"/>
      <c r="P656" s="355"/>
      <c r="Q656" s="355"/>
      <c r="R656" s="355"/>
    </row>
    <row r="657" spans="7:18" ht="15">
      <c r="G657" s="339"/>
      <c r="H657" s="408" t="s">
        <v>256</v>
      </c>
      <c r="I657" s="355">
        <v>7</v>
      </c>
      <c r="J657" s="355">
        <f t="shared" si="140"/>
        <v>951.3</v>
      </c>
      <c r="K657" s="355">
        <v>0</v>
      </c>
      <c r="L657" s="355">
        <v>951.3</v>
      </c>
      <c r="M657" s="355"/>
      <c r="N657" s="355"/>
      <c r="O657" s="355"/>
      <c r="P657" s="355"/>
      <c r="Q657" s="355"/>
      <c r="R657" s="355"/>
    </row>
    <row r="658" spans="7:18" ht="15">
      <c r="G658" s="339"/>
      <c r="H658" s="408" t="s">
        <v>257</v>
      </c>
      <c r="I658" s="355"/>
      <c r="J658" s="355">
        <f t="shared" si="140"/>
        <v>0</v>
      </c>
      <c r="K658" s="355"/>
      <c r="L658" s="355"/>
      <c r="M658" s="355"/>
      <c r="N658" s="355"/>
      <c r="O658" s="355"/>
      <c r="P658" s="355"/>
      <c r="Q658" s="355"/>
      <c r="R658" s="355"/>
    </row>
    <row r="659" spans="7:18" ht="15">
      <c r="G659" s="339"/>
      <c r="H659" s="424" t="s">
        <v>268</v>
      </c>
      <c r="I659" s="355"/>
      <c r="J659" s="355">
        <f t="shared" si="140"/>
        <v>951.3</v>
      </c>
      <c r="K659" s="355"/>
      <c r="L659" s="355">
        <v>951.3</v>
      </c>
      <c r="M659" s="355"/>
      <c r="N659" s="355"/>
      <c r="O659" s="355"/>
      <c r="P659" s="355"/>
      <c r="Q659" s="355"/>
      <c r="R659" s="355"/>
    </row>
    <row r="660" spans="7:18" ht="15">
      <c r="G660" s="339"/>
      <c r="H660" s="424" t="s">
        <v>301</v>
      </c>
      <c r="I660" s="355"/>
      <c r="J660" s="355">
        <f t="shared" si="140"/>
        <v>0</v>
      </c>
      <c r="K660" s="355"/>
      <c r="L660" s="355"/>
      <c r="M660" s="355"/>
      <c r="N660" s="355"/>
      <c r="O660" s="355"/>
      <c r="P660" s="355"/>
      <c r="Q660" s="355"/>
      <c r="R660" s="355"/>
    </row>
    <row r="661" spans="7:18" ht="15">
      <c r="G661" s="339"/>
      <c r="H661" s="424" t="s">
        <v>295</v>
      </c>
      <c r="I661" s="355">
        <v>7</v>
      </c>
      <c r="J661" s="355">
        <f t="shared" si="140"/>
        <v>0</v>
      </c>
      <c r="K661" s="355"/>
      <c r="L661" s="355"/>
      <c r="M661" s="355"/>
      <c r="N661" s="355"/>
      <c r="O661" s="355"/>
      <c r="P661" s="355"/>
      <c r="Q661" s="355"/>
      <c r="R661" s="355"/>
    </row>
    <row r="662" spans="7:18" ht="15">
      <c r="G662" s="339"/>
      <c r="H662" s="424" t="s">
        <v>296</v>
      </c>
      <c r="I662" s="355"/>
      <c r="J662" s="355">
        <f t="shared" si="140"/>
        <v>0</v>
      </c>
      <c r="K662" s="355"/>
      <c r="L662" s="355"/>
      <c r="M662" s="355"/>
      <c r="N662" s="355"/>
      <c r="O662" s="355"/>
      <c r="P662" s="355"/>
      <c r="Q662" s="355"/>
      <c r="R662" s="355"/>
    </row>
    <row r="663" spans="7:18" ht="15">
      <c r="G663" s="339"/>
      <c r="H663" s="420" t="s">
        <v>299</v>
      </c>
      <c r="I663" s="355"/>
      <c r="J663" s="355">
        <f t="shared" si="140"/>
        <v>0</v>
      </c>
      <c r="K663" s="355"/>
      <c r="L663" s="355"/>
      <c r="M663" s="355"/>
      <c r="N663" s="355"/>
      <c r="O663" s="355"/>
      <c r="P663" s="355"/>
      <c r="Q663" s="355"/>
      <c r="R663" s="355"/>
    </row>
    <row r="664" spans="7:18" ht="15">
      <c r="G664" s="339"/>
      <c r="H664" s="420" t="s">
        <v>298</v>
      </c>
      <c r="I664" s="355">
        <v>0</v>
      </c>
      <c r="J664" s="355">
        <f t="shared" si="140"/>
        <v>939.8</v>
      </c>
      <c r="K664" s="355"/>
      <c r="L664" s="355">
        <v>939.8</v>
      </c>
      <c r="M664" s="355"/>
      <c r="N664" s="355"/>
      <c r="O664" s="355"/>
      <c r="P664" s="355"/>
      <c r="Q664" s="355"/>
      <c r="R664" s="355"/>
    </row>
    <row r="665" spans="7:18" ht="15">
      <c r="G665" s="339"/>
      <c r="H665" s="408" t="s">
        <v>385</v>
      </c>
      <c r="I665" s="355"/>
      <c r="J665" s="355">
        <f t="shared" si="140"/>
        <v>0</v>
      </c>
      <c r="K665" s="355"/>
      <c r="L665" s="355"/>
      <c r="M665" s="355"/>
      <c r="N665" s="355"/>
      <c r="O665" s="355"/>
      <c r="P665" s="355"/>
      <c r="Q665" s="355"/>
      <c r="R665" s="355"/>
    </row>
    <row r="666" spans="7:18" ht="15">
      <c r="G666" s="339"/>
      <c r="H666" s="408" t="s">
        <v>2415</v>
      </c>
      <c r="I666" s="355"/>
      <c r="J666" s="355">
        <f t="shared" si="140"/>
        <v>0</v>
      </c>
      <c r="K666" s="355"/>
      <c r="L666" s="355"/>
      <c r="M666" s="355"/>
      <c r="N666" s="355"/>
      <c r="O666" s="355"/>
      <c r="P666" s="355"/>
      <c r="Q666" s="355"/>
      <c r="R666" s="355"/>
    </row>
    <row r="667" spans="7:18" ht="30">
      <c r="G667" s="454" t="s">
        <v>113</v>
      </c>
      <c r="H667" s="455" t="s">
        <v>520</v>
      </c>
      <c r="I667" s="456">
        <f>I679+I763+I895+I883+I907</f>
        <v>2708.1019999999999</v>
      </c>
      <c r="J667" s="456">
        <f t="shared" si="140"/>
        <v>4541.8929800000005</v>
      </c>
      <c r="K667" s="456">
        <f t="shared" ref="K667:L667" si="147">K679+K763+K895+K883+K907</f>
        <v>4541.8929800000005</v>
      </c>
      <c r="L667" s="456">
        <f t="shared" si="147"/>
        <v>0</v>
      </c>
      <c r="M667" s="456">
        <f>გადასახდელები!H14036</f>
        <v>3718.5</v>
      </c>
      <c r="N667" s="456">
        <f>გადასახდელები!I14036</f>
        <v>3718.5</v>
      </c>
      <c r="O667" s="456">
        <f>გადასახდელები!J14036</f>
        <v>0</v>
      </c>
      <c r="P667" s="456">
        <f>გადასახდელები!K14036</f>
        <v>4087</v>
      </c>
      <c r="Q667" s="456">
        <f>გადასახდელები!L14036</f>
        <v>4156</v>
      </c>
      <c r="R667" s="456">
        <f>გადასახდელები!M14036</f>
        <v>4300</v>
      </c>
    </row>
    <row r="668" spans="7:18" ht="15">
      <c r="G668" s="339"/>
      <c r="H668" s="408" t="s">
        <v>2414</v>
      </c>
      <c r="I668" s="355">
        <f t="shared" ref="I668:L668" si="148">I680+I764+I896+I884+I908</f>
        <v>172</v>
      </c>
      <c r="J668" s="355">
        <f t="shared" si="140"/>
        <v>0</v>
      </c>
      <c r="K668" s="355">
        <f t="shared" si="148"/>
        <v>0</v>
      </c>
      <c r="L668" s="355">
        <f t="shared" si="148"/>
        <v>0</v>
      </c>
      <c r="M668" s="355">
        <f>გადასახდელები!H14037</f>
        <v>535</v>
      </c>
      <c r="N668" s="355">
        <f>გადასახდელები!I14037</f>
        <v>535</v>
      </c>
      <c r="O668" s="355">
        <f>გადასახდელები!J14037</f>
        <v>0</v>
      </c>
      <c r="P668" s="355">
        <f>გადასახდელები!K14037</f>
        <v>556</v>
      </c>
      <c r="Q668" s="355">
        <f>გადასახდელები!L14037</f>
        <v>563</v>
      </c>
      <c r="R668" s="355">
        <f>გადასახდელები!M14037</f>
        <v>567</v>
      </c>
    </row>
    <row r="669" spans="7:18" ht="15">
      <c r="G669" s="339"/>
      <c r="H669" s="408" t="s">
        <v>256</v>
      </c>
      <c r="I669" s="355">
        <f t="shared" ref="I669:L669" si="149">I681+I765+I897+I885+I909</f>
        <v>2346.607</v>
      </c>
      <c r="J669" s="355">
        <f t="shared" si="140"/>
        <v>2810.7214100000001</v>
      </c>
      <c r="K669" s="355">
        <f t="shared" si="149"/>
        <v>2810.7214100000001</v>
      </c>
      <c r="L669" s="355">
        <f t="shared" si="149"/>
        <v>0</v>
      </c>
      <c r="M669" s="355">
        <f>გადასახდელები!H14038</f>
        <v>3698.5</v>
      </c>
      <c r="N669" s="355">
        <f>გადასახდელები!I14038</f>
        <v>3698.5</v>
      </c>
      <c r="O669" s="355">
        <f>გადასახდელები!J14038</f>
        <v>0</v>
      </c>
      <c r="P669" s="355">
        <f>გადასახდელები!K14038</f>
        <v>3787</v>
      </c>
      <c r="Q669" s="355">
        <f>გადასახდელები!L14038</f>
        <v>3956</v>
      </c>
      <c r="R669" s="355">
        <f>გადასახდელები!M14038</f>
        <v>4100</v>
      </c>
    </row>
    <row r="670" spans="7:18" ht="15">
      <c r="G670" s="339"/>
      <c r="H670" s="408" t="s">
        <v>257</v>
      </c>
      <c r="I670" s="355">
        <f t="shared" ref="I670:L670" si="150">I682+I766+I898+I886+I910</f>
        <v>0</v>
      </c>
      <c r="J670" s="355">
        <f t="shared" si="140"/>
        <v>0</v>
      </c>
      <c r="K670" s="355">
        <f t="shared" si="150"/>
        <v>0</v>
      </c>
      <c r="L670" s="355">
        <f t="shared" si="150"/>
        <v>0</v>
      </c>
      <c r="M670" s="355">
        <f>გადასახდელები!H14039</f>
        <v>0</v>
      </c>
      <c r="N670" s="355">
        <f>გადასახდელები!I14039</f>
        <v>0</v>
      </c>
      <c r="O670" s="355">
        <f>გადასახდელები!J14039</f>
        <v>0</v>
      </c>
      <c r="P670" s="355">
        <f>გადასახდელები!K14039</f>
        <v>0</v>
      </c>
      <c r="Q670" s="355">
        <f>გადასახდელები!L14039</f>
        <v>0</v>
      </c>
      <c r="R670" s="355">
        <f>გადასახდელები!M14039</f>
        <v>0</v>
      </c>
    </row>
    <row r="671" spans="7:18" ht="15">
      <c r="G671" s="339"/>
      <c r="H671" s="420" t="s">
        <v>268</v>
      </c>
      <c r="I671" s="355">
        <f t="shared" ref="I671:L671" si="151">I683+I767+I899+I887+I911</f>
        <v>204.04599999999999</v>
      </c>
      <c r="J671" s="355">
        <f t="shared" si="140"/>
        <v>287.86500000000001</v>
      </c>
      <c r="K671" s="355">
        <f t="shared" si="151"/>
        <v>287.86500000000001</v>
      </c>
      <c r="L671" s="355">
        <f t="shared" si="151"/>
        <v>0</v>
      </c>
      <c r="M671" s="355">
        <f>გადასახდელები!H14050</f>
        <v>190</v>
      </c>
      <c r="N671" s="355">
        <f>გადასახდელები!I14050</f>
        <v>190</v>
      </c>
      <c r="O671" s="355">
        <f>გადასახდელები!J14050</f>
        <v>0</v>
      </c>
      <c r="P671" s="355">
        <f>გადასახდელები!K14050</f>
        <v>120</v>
      </c>
      <c r="Q671" s="355">
        <f>გადასახდელები!L14050</f>
        <v>120</v>
      </c>
      <c r="R671" s="355">
        <f>გადასახდელები!M14050</f>
        <v>120</v>
      </c>
    </row>
    <row r="672" spans="7:18" ht="15">
      <c r="G672" s="339"/>
      <c r="H672" s="424" t="s">
        <v>301</v>
      </c>
      <c r="I672" s="355">
        <f t="shared" ref="I672:L672" si="152">I684+I768+I900+I888+I912</f>
        <v>0</v>
      </c>
      <c r="J672" s="355">
        <f t="shared" si="140"/>
        <v>0</v>
      </c>
      <c r="K672" s="355">
        <f t="shared" si="152"/>
        <v>0</v>
      </c>
      <c r="L672" s="355">
        <f t="shared" si="152"/>
        <v>0</v>
      </c>
      <c r="M672" s="355">
        <f>გადასახდელები!H14117</f>
        <v>0</v>
      </c>
      <c r="N672" s="355">
        <f>გადასახდელები!I14117</f>
        <v>0</v>
      </c>
      <c r="O672" s="355">
        <f>გადასახდელები!J14117</f>
        <v>0</v>
      </c>
      <c r="P672" s="355">
        <f>გადასახდელები!K14117</f>
        <v>0</v>
      </c>
      <c r="Q672" s="355">
        <f>გადასახდელები!L14117</f>
        <v>0</v>
      </c>
      <c r="R672" s="355">
        <f>გადასახდელები!M14117</f>
        <v>0</v>
      </c>
    </row>
    <row r="673" spans="7:18" ht="15">
      <c r="G673" s="339"/>
      <c r="H673" s="420" t="s">
        <v>295</v>
      </c>
      <c r="I673" s="355">
        <f t="shared" ref="I673:L673" si="153">I685+I769+I901+I889+I913</f>
        <v>2043.6419999999998</v>
      </c>
      <c r="J673" s="355">
        <f t="shared" si="140"/>
        <v>2507.1827599999997</v>
      </c>
      <c r="K673" s="355">
        <f t="shared" si="153"/>
        <v>2507.1827599999997</v>
      </c>
      <c r="L673" s="355">
        <f t="shared" si="153"/>
        <v>0</v>
      </c>
      <c r="M673" s="355">
        <f>გადასახდელები!H14126</f>
        <v>3505</v>
      </c>
      <c r="N673" s="355">
        <f>გადასახდელები!I14126</f>
        <v>3505</v>
      </c>
      <c r="O673" s="355">
        <f>გადასახდელები!J14126</f>
        <v>0</v>
      </c>
      <c r="P673" s="355">
        <f>გადასახდელები!K14126</f>
        <v>3663</v>
      </c>
      <c r="Q673" s="355">
        <f>გადასახდელები!L14126</f>
        <v>3832</v>
      </c>
      <c r="R673" s="355">
        <f>გადასახდელები!M14126</f>
        <v>3976</v>
      </c>
    </row>
    <row r="674" spans="7:18" ht="15">
      <c r="G674" s="339"/>
      <c r="H674" s="424" t="s">
        <v>296</v>
      </c>
      <c r="I674" s="355">
        <f t="shared" ref="I674:L674" si="154">I686+I770+I902+I890+I914</f>
        <v>0</v>
      </c>
      <c r="J674" s="355">
        <f t="shared" si="140"/>
        <v>0</v>
      </c>
      <c r="K674" s="355">
        <f t="shared" si="154"/>
        <v>0</v>
      </c>
      <c r="L674" s="355">
        <f t="shared" si="154"/>
        <v>0</v>
      </c>
      <c r="M674" s="355">
        <f>გადასახდელები!H14127</f>
        <v>3.5</v>
      </c>
      <c r="N674" s="355">
        <f>გადასახდელები!I14127</f>
        <v>3.5</v>
      </c>
      <c r="O674" s="355">
        <f>გადასახდელები!J14127</f>
        <v>0</v>
      </c>
      <c r="P674" s="355">
        <f>გადასახდელები!K14127</f>
        <v>4</v>
      </c>
      <c r="Q674" s="355">
        <f>გადასახდელები!L14127</f>
        <v>4</v>
      </c>
      <c r="R674" s="355">
        <f>გადასახდელები!M14127</f>
        <v>4</v>
      </c>
    </row>
    <row r="675" spans="7:18" ht="15">
      <c r="G675" s="339"/>
      <c r="H675" s="424" t="s">
        <v>299</v>
      </c>
      <c r="I675" s="355">
        <f t="shared" ref="I675:L675" si="155">I687+I771+I903+I891+I915</f>
        <v>0</v>
      </c>
      <c r="J675" s="355">
        <f t="shared" si="140"/>
        <v>0</v>
      </c>
      <c r="K675" s="355">
        <f t="shared" si="155"/>
        <v>0</v>
      </c>
      <c r="L675" s="355">
        <f t="shared" si="155"/>
        <v>0</v>
      </c>
      <c r="M675" s="355">
        <f>გადასახდელები!H14137</f>
        <v>0</v>
      </c>
      <c r="N675" s="355">
        <f>გადასახდელები!I14137</f>
        <v>0</v>
      </c>
      <c r="O675" s="355">
        <f>გადასახდელები!J14137</f>
        <v>0</v>
      </c>
      <c r="P675" s="355">
        <f>გადასახდელები!K14137</f>
        <v>0</v>
      </c>
      <c r="Q675" s="355">
        <f>გადასახდელები!L14137</f>
        <v>0</v>
      </c>
      <c r="R675" s="355">
        <f>გადასახდელები!M14137</f>
        <v>0</v>
      </c>
    </row>
    <row r="676" spans="7:18" ht="15">
      <c r="G676" s="339"/>
      <c r="H676" s="420" t="s">
        <v>298</v>
      </c>
      <c r="I676" s="355">
        <f t="shared" ref="I676:L676" si="156">I688+I772+I904+I892+I916</f>
        <v>15.702</v>
      </c>
      <c r="J676" s="355">
        <f t="shared" si="140"/>
        <v>15.67365</v>
      </c>
      <c r="K676" s="355">
        <f t="shared" si="156"/>
        <v>15.67365</v>
      </c>
      <c r="L676" s="355">
        <f t="shared" si="156"/>
        <v>0</v>
      </c>
      <c r="M676" s="355">
        <f>გადასახდელები!H14147</f>
        <v>0</v>
      </c>
      <c r="N676" s="355">
        <f>გადასახდელები!I14147</f>
        <v>0</v>
      </c>
      <c r="O676" s="355">
        <f>გადასახდელები!J14147</f>
        <v>0</v>
      </c>
      <c r="P676" s="355">
        <f>გადასახდელები!K14147</f>
        <v>0</v>
      </c>
      <c r="Q676" s="355">
        <f>გადასახდელები!L14147</f>
        <v>0</v>
      </c>
      <c r="R676" s="355">
        <f>გადასახდელები!M14147</f>
        <v>0</v>
      </c>
    </row>
    <row r="677" spans="7:18" ht="15">
      <c r="G677" s="339"/>
      <c r="H677" s="408" t="s">
        <v>385</v>
      </c>
      <c r="I677" s="355">
        <f t="shared" ref="I677:L677" si="157">I689+I773+I905+I893+I917</f>
        <v>358.93699999999995</v>
      </c>
      <c r="J677" s="355">
        <f t="shared" si="140"/>
        <v>1731.17157</v>
      </c>
      <c r="K677" s="355">
        <f t="shared" si="157"/>
        <v>1731.17157</v>
      </c>
      <c r="L677" s="355">
        <f t="shared" si="157"/>
        <v>0</v>
      </c>
      <c r="M677" s="355">
        <f>გადასახდელები!H14170</f>
        <v>20</v>
      </c>
      <c r="N677" s="355">
        <f>გადასახდელები!I14170</f>
        <v>20</v>
      </c>
      <c r="O677" s="355">
        <f>გადასახდელები!J14170</f>
        <v>0</v>
      </c>
      <c r="P677" s="355">
        <f>გადასახდელები!K14170</f>
        <v>300</v>
      </c>
      <c r="Q677" s="355">
        <f>გადასახდელები!L14170</f>
        <v>200</v>
      </c>
      <c r="R677" s="355">
        <f>გადასახდელები!M14170</f>
        <v>200</v>
      </c>
    </row>
    <row r="678" spans="7:18" ht="15">
      <c r="G678" s="339"/>
      <c r="H678" s="408" t="s">
        <v>2415</v>
      </c>
      <c r="I678" s="355">
        <f t="shared" ref="I678:L678" si="158">I690+I774+I906+I894+I918</f>
        <v>0</v>
      </c>
      <c r="J678" s="355">
        <f t="shared" si="140"/>
        <v>0</v>
      </c>
      <c r="K678" s="355">
        <f t="shared" si="158"/>
        <v>0</v>
      </c>
      <c r="L678" s="355">
        <f t="shared" si="158"/>
        <v>0</v>
      </c>
      <c r="M678" s="355"/>
      <c r="N678" s="355"/>
      <c r="O678" s="355"/>
      <c r="P678" s="355"/>
      <c r="Q678" s="355"/>
      <c r="R678" s="355"/>
    </row>
    <row r="679" spans="7:18" ht="34.5" customHeight="1">
      <c r="G679" s="374" t="s">
        <v>521</v>
      </c>
      <c r="H679" s="412" t="s">
        <v>522</v>
      </c>
      <c r="I679" s="355">
        <f>I691+I739+I751</f>
        <v>1411.7139999999999</v>
      </c>
      <c r="J679" s="355">
        <f t="shared" si="140"/>
        <v>2714.0455700000002</v>
      </c>
      <c r="K679" s="355">
        <f t="shared" ref="K679:L679" si="159">K691+K739+K751</f>
        <v>2714.0455700000002</v>
      </c>
      <c r="L679" s="355">
        <f t="shared" si="159"/>
        <v>0</v>
      </c>
      <c r="M679" s="355">
        <f>გადასახდელები!H14266</f>
        <v>1500</v>
      </c>
      <c r="N679" s="355">
        <f>გადასახდელები!I14266</f>
        <v>1500</v>
      </c>
      <c r="O679" s="355">
        <f>გადასახდელები!J14266</f>
        <v>0</v>
      </c>
      <c r="P679" s="355">
        <f>გადასახდელები!K14266</f>
        <v>1715</v>
      </c>
      <c r="Q679" s="355">
        <f>გადასახდელები!L14266</f>
        <v>1740</v>
      </c>
      <c r="R679" s="355">
        <f>გადასახდელები!M14266</f>
        <v>1810</v>
      </c>
    </row>
    <row r="680" spans="7:18" ht="15">
      <c r="G680" s="339"/>
      <c r="H680" s="408" t="s">
        <v>2414</v>
      </c>
      <c r="I680" s="355">
        <f t="shared" ref="I680:L680" si="160">I692+I740+I752</f>
        <v>172</v>
      </c>
      <c r="J680" s="355">
        <f t="shared" si="140"/>
        <v>0</v>
      </c>
      <c r="K680" s="355">
        <f t="shared" si="160"/>
        <v>0</v>
      </c>
      <c r="L680" s="355">
        <f t="shared" si="160"/>
        <v>0</v>
      </c>
      <c r="M680" s="355">
        <f>გადასახდელები!H14267</f>
        <v>207</v>
      </c>
      <c r="N680" s="355">
        <f>გადასახდელები!I14267</f>
        <v>207</v>
      </c>
      <c r="O680" s="355">
        <f>გადასახდელები!J14267</f>
        <v>0</v>
      </c>
      <c r="P680" s="355">
        <f>გადასახდელები!K14267</f>
        <v>216</v>
      </c>
      <c r="Q680" s="355">
        <f>გადასახდელები!L14267</f>
        <v>221</v>
      </c>
      <c r="R680" s="355">
        <f>გადასახდელები!M14267</f>
        <v>221</v>
      </c>
    </row>
    <row r="681" spans="7:18" ht="15">
      <c r="G681" s="339"/>
      <c r="H681" s="408" t="s">
        <v>256</v>
      </c>
      <c r="I681" s="355">
        <f t="shared" ref="I681:L681" si="161">I693+I741+I753</f>
        <v>1079.2</v>
      </c>
      <c r="J681" s="355">
        <f t="shared" si="140"/>
        <v>1210.8</v>
      </c>
      <c r="K681" s="355">
        <f t="shared" si="161"/>
        <v>1210.8</v>
      </c>
      <c r="L681" s="355">
        <f t="shared" si="161"/>
        <v>0</v>
      </c>
      <c r="M681" s="355">
        <f>გადასახდელები!H14268</f>
        <v>1500</v>
      </c>
      <c r="N681" s="355">
        <f>გადასახდელები!I14268</f>
        <v>1500</v>
      </c>
      <c r="O681" s="355">
        <f>გადასახდელები!J14268</f>
        <v>0</v>
      </c>
      <c r="P681" s="355">
        <f>გადასახდელები!K14268</f>
        <v>1565</v>
      </c>
      <c r="Q681" s="355">
        <f>გადასახდელები!L14268</f>
        <v>1640</v>
      </c>
      <c r="R681" s="355">
        <f>გადასახდელები!M14268</f>
        <v>1710</v>
      </c>
    </row>
    <row r="682" spans="7:18" ht="15">
      <c r="G682" s="339"/>
      <c r="H682" s="408" t="s">
        <v>257</v>
      </c>
      <c r="I682" s="355">
        <f t="shared" ref="I682:L682" si="162">I694+I742+I754</f>
        <v>0</v>
      </c>
      <c r="J682" s="355">
        <f t="shared" si="140"/>
        <v>0</v>
      </c>
      <c r="K682" s="355">
        <f t="shared" si="162"/>
        <v>0</v>
      </c>
      <c r="L682" s="355">
        <f t="shared" si="162"/>
        <v>0</v>
      </c>
      <c r="M682" s="355">
        <f>გადასახდელები!H14269</f>
        <v>0</v>
      </c>
      <c r="N682" s="355">
        <f>გადასახდელები!I14269</f>
        <v>0</v>
      </c>
      <c r="O682" s="355">
        <f>გადასახდელები!J14269</f>
        <v>0</v>
      </c>
      <c r="P682" s="355">
        <f>გადასახდელები!K14269</f>
        <v>0</v>
      </c>
      <c r="Q682" s="355">
        <f>გადასახდელები!L14269</f>
        <v>0</v>
      </c>
      <c r="R682" s="355">
        <f>გადასახდელები!M14269</f>
        <v>0</v>
      </c>
    </row>
    <row r="683" spans="7:18" ht="15">
      <c r="G683" s="339"/>
      <c r="H683" s="420" t="s">
        <v>268</v>
      </c>
      <c r="I683" s="355">
        <f t="shared" ref="I683:L683" si="163">I695+I743+I755</f>
        <v>0</v>
      </c>
      <c r="J683" s="355">
        <f t="shared" si="140"/>
        <v>0</v>
      </c>
      <c r="K683" s="355">
        <f t="shared" si="163"/>
        <v>0</v>
      </c>
      <c r="L683" s="355">
        <f t="shared" si="163"/>
        <v>0</v>
      </c>
      <c r="M683" s="355">
        <f>გადასახდელები!H14280</f>
        <v>0</v>
      </c>
      <c r="N683" s="355">
        <f>გადასახდელები!I14280</f>
        <v>0</v>
      </c>
      <c r="O683" s="355">
        <f>გადასახდელები!J14280</f>
        <v>0</v>
      </c>
      <c r="P683" s="355">
        <f>გადასახდელები!K14280</f>
        <v>0</v>
      </c>
      <c r="Q683" s="355">
        <f>გადასახდელები!L14280</f>
        <v>0</v>
      </c>
      <c r="R683" s="355">
        <f>გადასახდელები!M14280</f>
        <v>0</v>
      </c>
    </row>
    <row r="684" spans="7:18" ht="15">
      <c r="G684" s="339"/>
      <c r="H684" s="424" t="s">
        <v>301</v>
      </c>
      <c r="I684" s="355">
        <f t="shared" ref="I684:L684" si="164">I696+I744+I756</f>
        <v>0</v>
      </c>
      <c r="J684" s="355">
        <f t="shared" si="140"/>
        <v>0</v>
      </c>
      <c r="K684" s="355">
        <f t="shared" si="164"/>
        <v>0</v>
      </c>
      <c r="L684" s="355">
        <f t="shared" si="164"/>
        <v>0</v>
      </c>
      <c r="M684" s="355">
        <f>გადასახდელები!H14348</f>
        <v>0</v>
      </c>
      <c r="N684" s="355">
        <f>გადასახდელები!I14348</f>
        <v>0</v>
      </c>
      <c r="O684" s="355">
        <f>გადასახდელები!J14348</f>
        <v>0</v>
      </c>
      <c r="P684" s="355">
        <f>გადასახდელები!K14348</f>
        <v>0</v>
      </c>
      <c r="Q684" s="355">
        <f>გადასახდელები!L14348</f>
        <v>0</v>
      </c>
      <c r="R684" s="355">
        <f>გადასახდელები!M14348</f>
        <v>0</v>
      </c>
    </row>
    <row r="685" spans="7:18" ht="15">
      <c r="G685" s="339"/>
      <c r="H685" s="420" t="s">
        <v>295</v>
      </c>
      <c r="I685" s="355">
        <f t="shared" ref="I685:L685" si="165">I697+I745+I757</f>
        <v>995.98299999999995</v>
      </c>
      <c r="J685" s="355">
        <f t="shared" si="140"/>
        <v>1210.8</v>
      </c>
      <c r="K685" s="355">
        <f t="shared" si="165"/>
        <v>1210.8</v>
      </c>
      <c r="L685" s="355">
        <f t="shared" si="165"/>
        <v>0</v>
      </c>
      <c r="M685" s="355">
        <f>გადასახდელები!H14356</f>
        <v>1500</v>
      </c>
      <c r="N685" s="355">
        <f>გადასახდელები!I14356</f>
        <v>1500</v>
      </c>
      <c r="O685" s="355">
        <f>გადასახდელები!J14356</f>
        <v>0</v>
      </c>
      <c r="P685" s="355">
        <f>გადასახდელები!K14356</f>
        <v>1565</v>
      </c>
      <c r="Q685" s="355">
        <f>გადასახდელები!L14356</f>
        <v>1640</v>
      </c>
      <c r="R685" s="355">
        <f>გადასახდელები!M14356</f>
        <v>1710</v>
      </c>
    </row>
    <row r="686" spans="7:18" ht="15">
      <c r="G686" s="339"/>
      <c r="H686" s="424" t="s">
        <v>296</v>
      </c>
      <c r="I686" s="355">
        <f t="shared" ref="I686:L686" si="166">I698+I746+I758</f>
        <v>0</v>
      </c>
      <c r="J686" s="355">
        <f t="shared" si="140"/>
        <v>0</v>
      </c>
      <c r="K686" s="355">
        <f t="shared" si="166"/>
        <v>0</v>
      </c>
      <c r="L686" s="355">
        <f t="shared" si="166"/>
        <v>0</v>
      </c>
      <c r="M686" s="355">
        <f>გადასახდელები!H14357</f>
        <v>0</v>
      </c>
      <c r="N686" s="355">
        <f>გადასახდელები!I14357</f>
        <v>0</v>
      </c>
      <c r="O686" s="355">
        <f>გადასახდელები!J14357</f>
        <v>0</v>
      </c>
      <c r="P686" s="355">
        <f>გადასახდელები!K14357</f>
        <v>0</v>
      </c>
      <c r="Q686" s="355">
        <f>გადასახდელები!L14357</f>
        <v>0</v>
      </c>
      <c r="R686" s="355">
        <f>გადასახდელები!M14357</f>
        <v>0</v>
      </c>
    </row>
    <row r="687" spans="7:18" ht="15">
      <c r="G687" s="339"/>
      <c r="H687" s="424" t="s">
        <v>299</v>
      </c>
      <c r="I687" s="355">
        <f t="shared" ref="I687:L687" si="167">I699+I747+I759</f>
        <v>0</v>
      </c>
      <c r="J687" s="355">
        <f t="shared" si="140"/>
        <v>0</v>
      </c>
      <c r="K687" s="355">
        <f t="shared" si="167"/>
        <v>0</v>
      </c>
      <c r="L687" s="355">
        <f t="shared" si="167"/>
        <v>0</v>
      </c>
      <c r="M687" s="355">
        <f>გადასახდელები!H14367</f>
        <v>0</v>
      </c>
      <c r="N687" s="355">
        <f>გადასახდელები!I14367</f>
        <v>0</v>
      </c>
      <c r="O687" s="355">
        <f>გადასახდელები!J14367</f>
        <v>0</v>
      </c>
      <c r="P687" s="355">
        <f>გადასახდელები!K14367</f>
        <v>0</v>
      </c>
      <c r="Q687" s="355">
        <f>გადასახდელები!L14367</f>
        <v>0</v>
      </c>
      <c r="R687" s="355">
        <f>გადასახდელები!M14367</f>
        <v>0</v>
      </c>
    </row>
    <row r="688" spans="7:18" ht="15">
      <c r="G688" s="339"/>
      <c r="H688" s="420" t="s">
        <v>298</v>
      </c>
      <c r="I688" s="355">
        <f t="shared" ref="I688:L688" si="168">I700+I748+I760</f>
        <v>0</v>
      </c>
      <c r="J688" s="355">
        <f t="shared" ref="J688:J859" si="169">SUBTOTAL(9,K688:L688)</f>
        <v>0</v>
      </c>
      <c r="K688" s="355">
        <f t="shared" si="168"/>
        <v>0</v>
      </c>
      <c r="L688" s="355">
        <f t="shared" si="168"/>
        <v>0</v>
      </c>
      <c r="M688" s="355">
        <f>გადასახდელები!H14377</f>
        <v>0</v>
      </c>
      <c r="N688" s="355">
        <f>გადასახდელები!I14377</f>
        <v>0</v>
      </c>
      <c r="O688" s="355">
        <f>გადასახდელები!J14377</f>
        <v>0</v>
      </c>
      <c r="P688" s="355">
        <f>გადასახდელები!K14377</f>
        <v>0</v>
      </c>
      <c r="Q688" s="355">
        <f>გადასახდელები!L14377</f>
        <v>0</v>
      </c>
      <c r="R688" s="355">
        <f>გადასახდელები!M14377</f>
        <v>0</v>
      </c>
    </row>
    <row r="689" spans="7:18" ht="15">
      <c r="G689" s="339"/>
      <c r="H689" s="408" t="s">
        <v>385</v>
      </c>
      <c r="I689" s="355">
        <f t="shared" ref="I689:L689" si="170">I701+I749+I761</f>
        <v>329.95599999999996</v>
      </c>
      <c r="J689" s="355">
        <f t="shared" si="169"/>
        <v>1503.24557</v>
      </c>
      <c r="K689" s="355">
        <f t="shared" si="170"/>
        <v>1503.24557</v>
      </c>
      <c r="L689" s="355">
        <f t="shared" si="170"/>
        <v>0</v>
      </c>
      <c r="M689" s="355">
        <f>გადასახდელები!H14400</f>
        <v>0</v>
      </c>
      <c r="N689" s="355">
        <f>გადასახდელები!I14400</f>
        <v>0</v>
      </c>
      <c r="O689" s="355">
        <f>გადასახდელები!J14400</f>
        <v>0</v>
      </c>
      <c r="P689" s="355">
        <f>გადასახდელები!K14400</f>
        <v>150</v>
      </c>
      <c r="Q689" s="355">
        <f>გადასახდელები!L14400</f>
        <v>100</v>
      </c>
      <c r="R689" s="355">
        <f>გადასახდელები!M14400</f>
        <v>100</v>
      </c>
    </row>
    <row r="690" spans="7:18" ht="15">
      <c r="G690" s="339"/>
      <c r="H690" s="408" t="s">
        <v>2415</v>
      </c>
      <c r="I690" s="355">
        <f t="shared" ref="I690:L690" si="171">I702+I750+I762</f>
        <v>0</v>
      </c>
      <c r="J690" s="355">
        <f t="shared" si="169"/>
        <v>0</v>
      </c>
      <c r="K690" s="355">
        <f t="shared" si="171"/>
        <v>0</v>
      </c>
      <c r="L690" s="355">
        <f t="shared" si="171"/>
        <v>0</v>
      </c>
      <c r="M690" s="355"/>
      <c r="N690" s="355"/>
      <c r="O690" s="355"/>
      <c r="P690" s="355"/>
      <c r="Q690" s="355"/>
      <c r="R690" s="355"/>
    </row>
    <row r="691" spans="7:18" ht="27.75" customHeight="1">
      <c r="G691" s="374" t="s">
        <v>523</v>
      </c>
      <c r="H691" s="412" t="s">
        <v>2330</v>
      </c>
      <c r="I691" s="355">
        <v>1083.5999999999999</v>
      </c>
      <c r="J691" s="355">
        <f t="shared" si="169"/>
        <v>1247.2</v>
      </c>
      <c r="K691" s="355">
        <v>1247.2</v>
      </c>
      <c r="L691" s="355"/>
      <c r="M691" s="355">
        <f>გადასახდელები!H14496</f>
        <v>1500</v>
      </c>
      <c r="N691" s="355">
        <f>გადასახდელები!I14496</f>
        <v>1500</v>
      </c>
      <c r="O691" s="355">
        <f>გადასახდელები!J14496</f>
        <v>0</v>
      </c>
      <c r="P691" s="355">
        <f>გადასახდელები!K14496</f>
        <v>1565</v>
      </c>
      <c r="Q691" s="355">
        <f>გადასახდელები!L14496</f>
        <v>1640</v>
      </c>
      <c r="R691" s="355">
        <f>გადასახდელები!M14496</f>
        <v>1710</v>
      </c>
    </row>
    <row r="692" spans="7:18" ht="15">
      <c r="G692" s="339"/>
      <c r="H692" s="408" t="s">
        <v>2414</v>
      </c>
      <c r="I692" s="355">
        <v>172</v>
      </c>
      <c r="J692" s="355">
        <f t="shared" si="169"/>
        <v>0</v>
      </c>
      <c r="K692" s="355"/>
      <c r="L692" s="355"/>
      <c r="M692" s="355">
        <f>გადასახდელები!H14497</f>
        <v>207</v>
      </c>
      <c r="N692" s="355">
        <f>გადასახდელები!I14497</f>
        <v>207</v>
      </c>
      <c r="O692" s="355">
        <f>გადასახდელები!J14497</f>
        <v>0</v>
      </c>
      <c r="P692" s="355">
        <f>გადასახდელები!K14497</f>
        <v>216</v>
      </c>
      <c r="Q692" s="355">
        <f>გადასახდელები!L14497</f>
        <v>221</v>
      </c>
      <c r="R692" s="355">
        <f>გადასახდელები!M14497</f>
        <v>221</v>
      </c>
    </row>
    <row r="693" spans="7:18" ht="15">
      <c r="G693" s="339"/>
      <c r="H693" s="408" t="s">
        <v>256</v>
      </c>
      <c r="I693" s="355">
        <v>1079.2</v>
      </c>
      <c r="J693" s="355">
        <f t="shared" si="169"/>
        <v>1210.8</v>
      </c>
      <c r="K693" s="355">
        <v>1210.8</v>
      </c>
      <c r="L693" s="355"/>
      <c r="M693" s="355">
        <f>გადასახდელები!H14498</f>
        <v>1500</v>
      </c>
      <c r="N693" s="355">
        <f>გადასახდელები!I14498</f>
        <v>1500</v>
      </c>
      <c r="O693" s="355">
        <f>გადასახდელები!J14498</f>
        <v>0</v>
      </c>
      <c r="P693" s="355">
        <f>გადასახდელები!K14498</f>
        <v>1565</v>
      </c>
      <c r="Q693" s="355">
        <f>გადასახდელები!L14498</f>
        <v>1640</v>
      </c>
      <c r="R693" s="355">
        <f>გადასახდელები!M14498</f>
        <v>1710</v>
      </c>
    </row>
    <row r="694" spans="7:18" ht="15">
      <c r="G694" s="339"/>
      <c r="H694" s="408" t="s">
        <v>257</v>
      </c>
      <c r="I694" s="355"/>
      <c r="J694" s="355">
        <f t="shared" si="169"/>
        <v>0</v>
      </c>
      <c r="K694" s="355"/>
      <c r="L694" s="355"/>
      <c r="M694" s="355"/>
      <c r="N694" s="355"/>
      <c r="O694" s="355"/>
      <c r="P694" s="355"/>
      <c r="Q694" s="355"/>
      <c r="R694" s="355"/>
    </row>
    <row r="695" spans="7:18" ht="15">
      <c r="G695" s="339"/>
      <c r="H695" s="424" t="s">
        <v>268</v>
      </c>
      <c r="I695" s="355"/>
      <c r="J695" s="355">
        <f t="shared" si="169"/>
        <v>0</v>
      </c>
      <c r="K695" s="355"/>
      <c r="L695" s="355"/>
      <c r="M695" s="355"/>
      <c r="N695" s="355"/>
      <c r="O695" s="355"/>
      <c r="P695" s="355"/>
      <c r="Q695" s="355"/>
      <c r="R695" s="355"/>
    </row>
    <row r="696" spans="7:18" ht="15">
      <c r="G696" s="339"/>
      <c r="H696" s="424" t="s">
        <v>301</v>
      </c>
      <c r="I696" s="355"/>
      <c r="J696" s="355">
        <f t="shared" si="169"/>
        <v>0</v>
      </c>
      <c r="K696" s="355"/>
      <c r="L696" s="355"/>
      <c r="M696" s="355"/>
      <c r="N696" s="355"/>
      <c r="O696" s="355"/>
      <c r="P696" s="355"/>
      <c r="Q696" s="355"/>
      <c r="R696" s="355"/>
    </row>
    <row r="697" spans="7:18" ht="15">
      <c r="G697" s="339"/>
      <c r="H697" s="420" t="s">
        <v>295</v>
      </c>
      <c r="I697" s="355">
        <v>995.98299999999995</v>
      </c>
      <c r="J697" s="355">
        <f t="shared" si="169"/>
        <v>1210.8</v>
      </c>
      <c r="K697" s="355">
        <v>1210.8</v>
      </c>
      <c r="L697" s="355"/>
      <c r="M697" s="355">
        <f>გადასახდელები!H14586</f>
        <v>1500</v>
      </c>
      <c r="N697" s="355">
        <f>გადასახდელები!I14586</f>
        <v>1500</v>
      </c>
      <c r="O697" s="355">
        <f>გადასახდელები!J14586</f>
        <v>0</v>
      </c>
      <c r="P697" s="355">
        <f>გადასახდელები!K14586</f>
        <v>1565</v>
      </c>
      <c r="Q697" s="355">
        <f>გადასახდელები!L14586</f>
        <v>1640</v>
      </c>
      <c r="R697" s="355">
        <f>გადასახდელები!M14586</f>
        <v>1710</v>
      </c>
    </row>
    <row r="698" spans="7:18" ht="15">
      <c r="G698" s="339"/>
      <c r="H698" s="424" t="s">
        <v>296</v>
      </c>
      <c r="I698" s="355"/>
      <c r="J698" s="355">
        <f t="shared" si="169"/>
        <v>0</v>
      </c>
      <c r="K698" s="355"/>
      <c r="L698" s="355"/>
      <c r="M698" s="355"/>
      <c r="N698" s="355"/>
      <c r="O698" s="355"/>
      <c r="P698" s="355"/>
      <c r="Q698" s="355"/>
      <c r="R698" s="355"/>
    </row>
    <row r="699" spans="7:18" ht="15">
      <c r="G699" s="339"/>
      <c r="H699" s="424" t="s">
        <v>299</v>
      </c>
      <c r="I699" s="355"/>
      <c r="J699" s="355">
        <f t="shared" si="169"/>
        <v>0</v>
      </c>
      <c r="K699" s="355"/>
      <c r="L699" s="355"/>
      <c r="M699" s="355"/>
      <c r="N699" s="355"/>
      <c r="O699" s="355"/>
      <c r="P699" s="355"/>
      <c r="Q699" s="355"/>
      <c r="R699" s="355"/>
    </row>
    <row r="700" spans="7:18" ht="15">
      <c r="G700" s="339"/>
      <c r="H700" s="424" t="s">
        <v>298</v>
      </c>
      <c r="I700" s="355"/>
      <c r="J700" s="355">
        <f t="shared" si="169"/>
        <v>0</v>
      </c>
      <c r="K700" s="355"/>
      <c r="L700" s="355"/>
      <c r="M700" s="355"/>
      <c r="N700" s="355"/>
      <c r="O700" s="355"/>
      <c r="P700" s="355"/>
      <c r="Q700" s="355"/>
      <c r="R700" s="355"/>
    </row>
    <row r="701" spans="7:18" ht="15">
      <c r="G701" s="339"/>
      <c r="H701" s="408" t="s">
        <v>385</v>
      </c>
      <c r="I701" s="355">
        <v>1.8420000000000001</v>
      </c>
      <c r="J701" s="355">
        <f t="shared" si="169"/>
        <v>36.4</v>
      </c>
      <c r="K701" s="355">
        <v>36.4</v>
      </c>
      <c r="L701" s="355"/>
      <c r="M701" s="355">
        <f>გადასახდელები!H14630</f>
        <v>0</v>
      </c>
      <c r="N701" s="355">
        <f>გადასახდელები!I14630</f>
        <v>0</v>
      </c>
      <c r="O701" s="355">
        <f>გადასახდელები!J14630</f>
        <v>0</v>
      </c>
      <c r="P701" s="355">
        <f>გადასახდელები!K14630</f>
        <v>0</v>
      </c>
      <c r="Q701" s="355">
        <f>გადასახდელები!L14630</f>
        <v>0</v>
      </c>
      <c r="R701" s="355">
        <f>გადასახდელები!M14630</f>
        <v>0</v>
      </c>
    </row>
    <row r="702" spans="7:18" ht="15">
      <c r="G702" s="339"/>
      <c r="H702" s="408" t="s">
        <v>2415</v>
      </c>
      <c r="I702" s="355"/>
      <c r="J702" s="355">
        <f t="shared" si="169"/>
        <v>0</v>
      </c>
      <c r="K702" s="355"/>
      <c r="L702" s="355"/>
      <c r="M702" s="355"/>
      <c r="N702" s="355"/>
      <c r="O702" s="355"/>
      <c r="P702" s="355"/>
      <c r="Q702" s="355"/>
      <c r="R702" s="355"/>
    </row>
    <row r="703" spans="7:18" ht="26.25" customHeight="1">
      <c r="G703" s="374" t="s">
        <v>660</v>
      </c>
      <c r="H703" s="412" t="s">
        <v>2479</v>
      </c>
      <c r="I703" s="355">
        <v>1083.5999999999999</v>
      </c>
      <c r="J703" s="355">
        <f t="shared" ref="J703:J714" si="172">SUBTOTAL(9,K703:L703)</f>
        <v>1247.2</v>
      </c>
      <c r="K703" s="355">
        <v>1247.2</v>
      </c>
      <c r="L703" s="355"/>
      <c r="M703" s="355">
        <f>გადასახდელები!H14726</f>
        <v>800</v>
      </c>
      <c r="N703" s="355">
        <f>გადასახდელები!I14726</f>
        <v>800</v>
      </c>
      <c r="O703" s="355">
        <f>გადასახდელები!J14726</f>
        <v>0</v>
      </c>
      <c r="P703" s="355">
        <f>გადასახდელები!K14726</f>
        <v>840</v>
      </c>
      <c r="Q703" s="355">
        <f>გადასახდელები!L14726</f>
        <v>880</v>
      </c>
      <c r="R703" s="355">
        <f>გადასახდელები!M14726</f>
        <v>920</v>
      </c>
    </row>
    <row r="704" spans="7:18" ht="15">
      <c r="G704" s="339"/>
      <c r="H704" s="408" t="s">
        <v>2414</v>
      </c>
      <c r="I704" s="355">
        <v>172</v>
      </c>
      <c r="J704" s="355">
        <f t="shared" si="172"/>
        <v>0</v>
      </c>
      <c r="K704" s="355"/>
      <c r="L704" s="355"/>
      <c r="M704" s="355">
        <f>გადასახდელები!H14727</f>
        <v>120</v>
      </c>
      <c r="N704" s="355">
        <f>გადასახდელები!I14727</f>
        <v>120</v>
      </c>
      <c r="O704" s="355">
        <f>გადასახდელები!J14727</f>
        <v>0</v>
      </c>
      <c r="P704" s="355">
        <f>გადასახდელები!K14727</f>
        <v>125</v>
      </c>
      <c r="Q704" s="355">
        <f>გადასახდელები!L14727</f>
        <v>130</v>
      </c>
      <c r="R704" s="355">
        <f>გადასახდელები!M14727</f>
        <v>130</v>
      </c>
    </row>
    <row r="705" spans="7:18" ht="15">
      <c r="G705" s="339"/>
      <c r="H705" s="408" t="s">
        <v>256</v>
      </c>
      <c r="I705" s="355">
        <v>1079.2</v>
      </c>
      <c r="J705" s="355">
        <f t="shared" si="172"/>
        <v>1210.8</v>
      </c>
      <c r="K705" s="355">
        <v>1210.8</v>
      </c>
      <c r="L705" s="355"/>
      <c r="M705" s="355">
        <f>გადასახდელები!H14728</f>
        <v>800</v>
      </c>
      <c r="N705" s="355">
        <f>გადასახდელები!I14728</f>
        <v>800</v>
      </c>
      <c r="O705" s="355">
        <f>გადასახდელები!J14728</f>
        <v>0</v>
      </c>
      <c r="P705" s="355">
        <f>გადასახდელები!K14728</f>
        <v>840</v>
      </c>
      <c r="Q705" s="355">
        <f>გადასახდელები!L14728</f>
        <v>880</v>
      </c>
      <c r="R705" s="355">
        <f>გადასახდელები!M14728</f>
        <v>920</v>
      </c>
    </row>
    <row r="706" spans="7:18" ht="15">
      <c r="G706" s="339"/>
      <c r="H706" s="408" t="s">
        <v>257</v>
      </c>
      <c r="I706" s="355"/>
      <c r="J706" s="355">
        <f t="shared" si="172"/>
        <v>0</v>
      </c>
      <c r="K706" s="355"/>
      <c r="L706" s="355"/>
      <c r="M706" s="355"/>
      <c r="N706" s="355"/>
      <c r="O706" s="355"/>
      <c r="P706" s="355"/>
      <c r="Q706" s="355"/>
      <c r="R706" s="355"/>
    </row>
    <row r="707" spans="7:18" ht="15">
      <c r="G707" s="339"/>
      <c r="H707" s="424" t="s">
        <v>268</v>
      </c>
      <c r="I707" s="355"/>
      <c r="J707" s="355">
        <f t="shared" si="172"/>
        <v>0</v>
      </c>
      <c r="K707" s="355"/>
      <c r="L707" s="355"/>
      <c r="M707" s="355"/>
      <c r="N707" s="355"/>
      <c r="O707" s="355"/>
      <c r="P707" s="355"/>
      <c r="Q707" s="355"/>
      <c r="R707" s="355"/>
    </row>
    <row r="708" spans="7:18" ht="15">
      <c r="G708" s="339"/>
      <c r="H708" s="424" t="s">
        <v>301</v>
      </c>
      <c r="I708" s="355"/>
      <c r="J708" s="355">
        <f t="shared" si="172"/>
        <v>0</v>
      </c>
      <c r="K708" s="355"/>
      <c r="L708" s="355"/>
      <c r="M708" s="355"/>
      <c r="N708" s="355"/>
      <c r="O708" s="355"/>
      <c r="P708" s="355"/>
      <c r="Q708" s="355"/>
      <c r="R708" s="355"/>
    </row>
    <row r="709" spans="7:18" ht="15">
      <c r="G709" s="339"/>
      <c r="H709" s="420" t="s">
        <v>295</v>
      </c>
      <c r="I709" s="355">
        <v>995.98299999999995</v>
      </c>
      <c r="J709" s="355">
        <f t="shared" si="172"/>
        <v>1210.8</v>
      </c>
      <c r="K709" s="355">
        <v>1210.8</v>
      </c>
      <c r="L709" s="355"/>
      <c r="M709" s="355">
        <f>გადასახდელები!H14816</f>
        <v>800</v>
      </c>
      <c r="N709" s="355">
        <f>გადასახდელები!I14816</f>
        <v>800</v>
      </c>
      <c r="O709" s="355">
        <f>გადასახდელები!J14816</f>
        <v>0</v>
      </c>
      <c r="P709" s="355">
        <f>გადასახდელები!K14816</f>
        <v>840</v>
      </c>
      <c r="Q709" s="355">
        <f>გადასახდელები!L14816</f>
        <v>880</v>
      </c>
      <c r="R709" s="355">
        <f>გადასახდელები!M14816</f>
        <v>920</v>
      </c>
    </row>
    <row r="710" spans="7:18" ht="15">
      <c r="G710" s="339"/>
      <c r="H710" s="424" t="s">
        <v>296</v>
      </c>
      <c r="I710" s="355"/>
      <c r="J710" s="355">
        <f t="shared" si="172"/>
        <v>0</v>
      </c>
      <c r="K710" s="355"/>
      <c r="L710" s="355"/>
      <c r="M710" s="355"/>
      <c r="N710" s="355"/>
      <c r="O710" s="355"/>
      <c r="P710" s="355"/>
      <c r="Q710" s="355"/>
      <c r="R710" s="355"/>
    </row>
    <row r="711" spans="7:18" ht="15">
      <c r="G711" s="339"/>
      <c r="H711" s="424" t="s">
        <v>299</v>
      </c>
      <c r="I711" s="355"/>
      <c r="J711" s="355">
        <f t="shared" si="172"/>
        <v>0</v>
      </c>
      <c r="K711" s="355"/>
      <c r="L711" s="355"/>
      <c r="M711" s="355"/>
      <c r="N711" s="355"/>
      <c r="O711" s="355"/>
      <c r="P711" s="355"/>
      <c r="Q711" s="355"/>
      <c r="R711" s="355"/>
    </row>
    <row r="712" spans="7:18" ht="15">
      <c r="G712" s="339"/>
      <c r="H712" s="424" t="s">
        <v>298</v>
      </c>
      <c r="I712" s="355"/>
      <c r="J712" s="355">
        <f t="shared" si="172"/>
        <v>0</v>
      </c>
      <c r="K712" s="355"/>
      <c r="L712" s="355"/>
      <c r="M712" s="355"/>
      <c r="N712" s="355"/>
      <c r="O712" s="355"/>
      <c r="P712" s="355"/>
      <c r="Q712" s="355"/>
      <c r="R712" s="355"/>
    </row>
    <row r="713" spans="7:18" ht="15">
      <c r="G713" s="339"/>
      <c r="H713" s="408" t="s">
        <v>385</v>
      </c>
      <c r="I713" s="355">
        <v>1.8420000000000001</v>
      </c>
      <c r="J713" s="355">
        <f t="shared" si="172"/>
        <v>36.4</v>
      </c>
      <c r="K713" s="355">
        <v>36.4</v>
      </c>
      <c r="L713" s="355"/>
      <c r="M713" s="355"/>
      <c r="N713" s="355"/>
      <c r="O713" s="355"/>
      <c r="P713" s="355"/>
      <c r="Q713" s="355"/>
      <c r="R713" s="355"/>
    </row>
    <row r="714" spans="7:18" ht="15">
      <c r="G714" s="339"/>
      <c r="H714" s="408" t="s">
        <v>2415</v>
      </c>
      <c r="I714" s="355"/>
      <c r="J714" s="355">
        <f t="shared" si="172"/>
        <v>0</v>
      </c>
      <c r="K714" s="355"/>
      <c r="L714" s="355"/>
      <c r="M714" s="355"/>
      <c r="N714" s="355"/>
      <c r="O714" s="355"/>
      <c r="P714" s="355"/>
      <c r="Q714" s="355"/>
      <c r="R714" s="355"/>
    </row>
    <row r="715" spans="7:18" ht="24" customHeight="1">
      <c r="G715" s="374" t="s">
        <v>661</v>
      </c>
      <c r="H715" s="412" t="s">
        <v>2481</v>
      </c>
      <c r="I715" s="355">
        <v>1083.5999999999999</v>
      </c>
      <c r="J715" s="355">
        <f t="shared" si="169"/>
        <v>1247.2</v>
      </c>
      <c r="K715" s="355">
        <v>1247.2</v>
      </c>
      <c r="L715" s="355"/>
      <c r="M715" s="355">
        <f>გადასახდელები!H14956</f>
        <v>450</v>
      </c>
      <c r="N715" s="355">
        <f>გადასახდელები!I14956</f>
        <v>450</v>
      </c>
      <c r="O715" s="355">
        <f>გადასახდელები!J14956</f>
        <v>0</v>
      </c>
      <c r="P715" s="355">
        <f>გადასახდელები!K14956</f>
        <v>470</v>
      </c>
      <c r="Q715" s="355">
        <f>გადასახდელები!L14956</f>
        <v>500</v>
      </c>
      <c r="R715" s="355">
        <f>გადასახდელები!M14956</f>
        <v>520</v>
      </c>
    </row>
    <row r="716" spans="7:18" ht="15">
      <c r="G716" s="339"/>
      <c r="H716" s="408" t="s">
        <v>2414</v>
      </c>
      <c r="I716" s="355">
        <v>172</v>
      </c>
      <c r="J716" s="355">
        <f t="shared" si="169"/>
        <v>0</v>
      </c>
      <c r="K716" s="355"/>
      <c r="L716" s="355"/>
      <c r="M716" s="355">
        <f>გადასახდელები!H14957</f>
        <v>47</v>
      </c>
      <c r="N716" s="355">
        <f>გადასახდელები!I14957</f>
        <v>47</v>
      </c>
      <c r="O716" s="355">
        <f>გადასახდელები!J14957</f>
        <v>0</v>
      </c>
      <c r="P716" s="355">
        <f>გადასახდელები!K14957</f>
        <v>50</v>
      </c>
      <c r="Q716" s="355">
        <f>გადასახდელები!L14957</f>
        <v>50</v>
      </c>
      <c r="R716" s="355">
        <f>გადასახდელები!M14957</f>
        <v>50</v>
      </c>
    </row>
    <row r="717" spans="7:18" ht="15">
      <c r="G717" s="339"/>
      <c r="H717" s="408" t="s">
        <v>256</v>
      </c>
      <c r="I717" s="355">
        <v>1079.2</v>
      </c>
      <c r="J717" s="355">
        <f t="shared" si="169"/>
        <v>1210.8</v>
      </c>
      <c r="K717" s="355">
        <v>1210.8</v>
      </c>
      <c r="L717" s="355"/>
      <c r="M717" s="355">
        <f>გადასახდელები!H14958</f>
        <v>450</v>
      </c>
      <c r="N717" s="355">
        <f>გადასახდელები!I14958</f>
        <v>450</v>
      </c>
      <c r="O717" s="355">
        <f>გადასახდელები!J14958</f>
        <v>0</v>
      </c>
      <c r="P717" s="355">
        <f>გადასახდელები!K14958</f>
        <v>470</v>
      </c>
      <c r="Q717" s="355">
        <f>გადასახდელები!L14958</f>
        <v>500</v>
      </c>
      <c r="R717" s="355">
        <f>გადასახდელები!M14958</f>
        <v>520</v>
      </c>
    </row>
    <row r="718" spans="7:18" ht="15">
      <c r="G718" s="339"/>
      <c r="H718" s="408" t="s">
        <v>257</v>
      </c>
      <c r="I718" s="355"/>
      <c r="J718" s="355">
        <f t="shared" si="169"/>
        <v>0</v>
      </c>
      <c r="K718" s="355"/>
      <c r="L718" s="355"/>
      <c r="M718" s="355"/>
      <c r="N718" s="355"/>
      <c r="O718" s="355"/>
      <c r="P718" s="355"/>
      <c r="Q718" s="355"/>
      <c r="R718" s="355"/>
    </row>
    <row r="719" spans="7:18" ht="15">
      <c r="G719" s="339"/>
      <c r="H719" s="424" t="s">
        <v>268</v>
      </c>
      <c r="I719" s="355"/>
      <c r="J719" s="355">
        <f t="shared" si="169"/>
        <v>0</v>
      </c>
      <c r="K719" s="355"/>
      <c r="L719" s="355"/>
      <c r="M719" s="355"/>
      <c r="N719" s="355"/>
      <c r="O719" s="355"/>
      <c r="P719" s="355"/>
      <c r="Q719" s="355"/>
      <c r="R719" s="355"/>
    </row>
    <row r="720" spans="7:18" ht="15">
      <c r="G720" s="339"/>
      <c r="H720" s="424" t="s">
        <v>301</v>
      </c>
      <c r="I720" s="355"/>
      <c r="J720" s="355">
        <f t="shared" si="169"/>
        <v>0</v>
      </c>
      <c r="K720" s="355"/>
      <c r="L720" s="355"/>
      <c r="M720" s="355"/>
      <c r="N720" s="355"/>
      <c r="O720" s="355"/>
      <c r="P720" s="355"/>
      <c r="Q720" s="355"/>
      <c r="R720" s="355"/>
    </row>
    <row r="721" spans="7:18" ht="15">
      <c r="G721" s="339"/>
      <c r="H721" s="420" t="s">
        <v>295</v>
      </c>
      <c r="I721" s="355">
        <v>995.98299999999995</v>
      </c>
      <c r="J721" s="355">
        <f t="shared" si="169"/>
        <v>1210.8</v>
      </c>
      <c r="K721" s="355">
        <v>1210.8</v>
      </c>
      <c r="L721" s="355"/>
      <c r="M721" s="355">
        <f>გადასახდელები!H15046</f>
        <v>450</v>
      </c>
      <c r="N721" s="355">
        <f>გადასახდელები!I15046</f>
        <v>450</v>
      </c>
      <c r="O721" s="355">
        <f>გადასახდელები!J15046</f>
        <v>0</v>
      </c>
      <c r="P721" s="355">
        <f>გადასახდელები!K15046</f>
        <v>470</v>
      </c>
      <c r="Q721" s="355">
        <f>გადასახდელები!L15046</f>
        <v>500</v>
      </c>
      <c r="R721" s="355">
        <f>გადასახდელები!M15046</f>
        <v>520</v>
      </c>
    </row>
    <row r="722" spans="7:18" ht="15">
      <c r="G722" s="339"/>
      <c r="H722" s="424" t="s">
        <v>296</v>
      </c>
      <c r="I722" s="355"/>
      <c r="J722" s="355">
        <f t="shared" si="169"/>
        <v>0</v>
      </c>
      <c r="K722" s="355"/>
      <c r="L722" s="355"/>
      <c r="M722" s="355"/>
      <c r="N722" s="355"/>
      <c r="O722" s="355"/>
      <c r="P722" s="355"/>
      <c r="Q722" s="355"/>
      <c r="R722" s="355"/>
    </row>
    <row r="723" spans="7:18" ht="15">
      <c r="G723" s="339"/>
      <c r="H723" s="424" t="s">
        <v>299</v>
      </c>
      <c r="I723" s="355"/>
      <c r="J723" s="355">
        <f t="shared" si="169"/>
        <v>0</v>
      </c>
      <c r="K723" s="355"/>
      <c r="L723" s="355"/>
      <c r="M723" s="355"/>
      <c r="N723" s="355"/>
      <c r="O723" s="355"/>
      <c r="P723" s="355"/>
      <c r="Q723" s="355"/>
      <c r="R723" s="355"/>
    </row>
    <row r="724" spans="7:18" ht="15">
      <c r="G724" s="339"/>
      <c r="H724" s="424" t="s">
        <v>298</v>
      </c>
      <c r="I724" s="355"/>
      <c r="J724" s="355">
        <f t="shared" si="169"/>
        <v>0</v>
      </c>
      <c r="K724" s="355"/>
      <c r="L724" s="355"/>
      <c r="M724" s="355"/>
      <c r="N724" s="355"/>
      <c r="O724" s="355"/>
      <c r="P724" s="355"/>
      <c r="Q724" s="355"/>
      <c r="R724" s="355"/>
    </row>
    <row r="725" spans="7:18" ht="15">
      <c r="G725" s="339"/>
      <c r="H725" s="408" t="s">
        <v>385</v>
      </c>
      <c r="I725" s="355">
        <v>1.8420000000000001</v>
      </c>
      <c r="J725" s="355">
        <f t="shared" si="169"/>
        <v>36.4</v>
      </c>
      <c r="K725" s="355">
        <v>36.4</v>
      </c>
      <c r="L725" s="355"/>
      <c r="M725" s="355"/>
      <c r="N725" s="355"/>
      <c r="O725" s="355"/>
      <c r="P725" s="355"/>
      <c r="Q725" s="355"/>
      <c r="R725" s="355"/>
    </row>
    <row r="726" spans="7:18" ht="15">
      <c r="G726" s="339"/>
      <c r="H726" s="408" t="s">
        <v>2415</v>
      </c>
      <c r="I726" s="355"/>
      <c r="J726" s="355">
        <f t="shared" si="169"/>
        <v>0</v>
      </c>
      <c r="K726" s="355"/>
      <c r="L726" s="355"/>
      <c r="M726" s="355"/>
      <c r="N726" s="355"/>
      <c r="O726" s="355"/>
      <c r="P726" s="355"/>
      <c r="Q726" s="355"/>
      <c r="R726" s="355"/>
    </row>
    <row r="727" spans="7:18" ht="28.5" customHeight="1">
      <c r="G727" s="374" t="s">
        <v>662</v>
      </c>
      <c r="H727" s="412" t="s">
        <v>2483</v>
      </c>
      <c r="I727" s="355">
        <v>1083.5999999999999</v>
      </c>
      <c r="J727" s="355">
        <f t="shared" ref="J727:J738" si="173">SUBTOTAL(9,K727:L727)</f>
        <v>1247.2</v>
      </c>
      <c r="K727" s="355">
        <v>1247.2</v>
      </c>
      <c r="L727" s="355"/>
      <c r="M727" s="355">
        <f>გადასახდელები!H15186</f>
        <v>250</v>
      </c>
      <c r="N727" s="355">
        <f>გადასახდელები!I15186</f>
        <v>250</v>
      </c>
      <c r="O727" s="355">
        <f>გადასახდელები!J15186</f>
        <v>0</v>
      </c>
      <c r="P727" s="355">
        <f>გადასახდელები!K15186</f>
        <v>255</v>
      </c>
      <c r="Q727" s="355">
        <f>გადასახდელები!L15186</f>
        <v>260</v>
      </c>
      <c r="R727" s="355">
        <f>გადასახდელები!M15186</f>
        <v>270</v>
      </c>
    </row>
    <row r="728" spans="7:18" ht="15">
      <c r="G728" s="339"/>
      <c r="H728" s="408" t="s">
        <v>2414</v>
      </c>
      <c r="I728" s="355">
        <v>172</v>
      </c>
      <c r="J728" s="355">
        <f t="shared" si="173"/>
        <v>0</v>
      </c>
      <c r="K728" s="355"/>
      <c r="L728" s="355"/>
      <c r="M728" s="355">
        <f>გადასახდელები!H15187</f>
        <v>40</v>
      </c>
      <c r="N728" s="355">
        <f>გადასახდელები!I15187</f>
        <v>40</v>
      </c>
      <c r="O728" s="355">
        <f>გადასახდელები!J15187</f>
        <v>0</v>
      </c>
      <c r="P728" s="355">
        <f>გადასახდელები!K15187</f>
        <v>41</v>
      </c>
      <c r="Q728" s="355">
        <f>გადასახდელები!L15187</f>
        <v>41</v>
      </c>
      <c r="R728" s="355">
        <f>გადასახდელები!M15187</f>
        <v>41</v>
      </c>
    </row>
    <row r="729" spans="7:18" ht="15">
      <c r="G729" s="339"/>
      <c r="H729" s="408" t="s">
        <v>256</v>
      </c>
      <c r="I729" s="355">
        <v>1079.2</v>
      </c>
      <c r="J729" s="355">
        <f t="shared" si="173"/>
        <v>1210.8</v>
      </c>
      <c r="K729" s="355">
        <v>1210.8</v>
      </c>
      <c r="L729" s="355"/>
      <c r="M729" s="355">
        <f>გადასახდელები!H15188</f>
        <v>250</v>
      </c>
      <c r="N729" s="355">
        <f>გადასახდელები!I15188</f>
        <v>250</v>
      </c>
      <c r="O729" s="355">
        <f>გადასახდელები!J15188</f>
        <v>0</v>
      </c>
      <c r="P729" s="355">
        <f>გადასახდელები!K15188</f>
        <v>255</v>
      </c>
      <c r="Q729" s="355">
        <f>გადასახდელები!L15188</f>
        <v>260</v>
      </c>
      <c r="R729" s="355">
        <f>გადასახდელები!M15188</f>
        <v>270</v>
      </c>
    </row>
    <row r="730" spans="7:18" ht="15">
      <c r="G730" s="339"/>
      <c r="H730" s="408" t="s">
        <v>257</v>
      </c>
      <c r="I730" s="355"/>
      <c r="J730" s="355">
        <f t="shared" si="173"/>
        <v>0</v>
      </c>
      <c r="K730" s="355"/>
      <c r="L730" s="355"/>
      <c r="M730" s="355"/>
      <c r="N730" s="355"/>
      <c r="O730" s="355"/>
      <c r="P730" s="355"/>
      <c r="Q730" s="355"/>
      <c r="R730" s="355"/>
    </row>
    <row r="731" spans="7:18" ht="15">
      <c r="G731" s="339"/>
      <c r="H731" s="424" t="s">
        <v>268</v>
      </c>
      <c r="I731" s="355"/>
      <c r="J731" s="355">
        <f t="shared" si="173"/>
        <v>0</v>
      </c>
      <c r="K731" s="355"/>
      <c r="L731" s="355"/>
      <c r="M731" s="355"/>
      <c r="N731" s="355"/>
      <c r="O731" s="355"/>
      <c r="P731" s="355"/>
      <c r="Q731" s="355"/>
      <c r="R731" s="355"/>
    </row>
    <row r="732" spans="7:18" ht="15">
      <c r="G732" s="339"/>
      <c r="H732" s="424" t="s">
        <v>301</v>
      </c>
      <c r="I732" s="355"/>
      <c r="J732" s="355">
        <f t="shared" si="173"/>
        <v>0</v>
      </c>
      <c r="K732" s="355"/>
      <c r="L732" s="355"/>
      <c r="M732" s="355"/>
      <c r="N732" s="355"/>
      <c r="O732" s="355"/>
      <c r="P732" s="355"/>
      <c r="Q732" s="355"/>
      <c r="R732" s="355"/>
    </row>
    <row r="733" spans="7:18" ht="15">
      <c r="G733" s="339"/>
      <c r="H733" s="420" t="s">
        <v>295</v>
      </c>
      <c r="I733" s="355">
        <v>995.98299999999995</v>
      </c>
      <c r="J733" s="355">
        <f t="shared" si="173"/>
        <v>1210.8</v>
      </c>
      <c r="K733" s="355">
        <v>1210.8</v>
      </c>
      <c r="L733" s="355"/>
      <c r="M733" s="355">
        <f>გადასახდელები!H15276</f>
        <v>250</v>
      </c>
      <c r="N733" s="355">
        <f>გადასახდელები!I15276</f>
        <v>250</v>
      </c>
      <c r="O733" s="355">
        <f>გადასახდელები!J15276</f>
        <v>0</v>
      </c>
      <c r="P733" s="355">
        <f>გადასახდელები!K15276</f>
        <v>255</v>
      </c>
      <c r="Q733" s="355">
        <f>გადასახდელები!L15276</f>
        <v>260</v>
      </c>
      <c r="R733" s="355">
        <f>გადასახდელები!M15276</f>
        <v>270</v>
      </c>
    </row>
    <row r="734" spans="7:18" ht="15">
      <c r="G734" s="339"/>
      <c r="H734" s="424" t="s">
        <v>296</v>
      </c>
      <c r="I734" s="355"/>
      <c r="J734" s="355">
        <f t="shared" si="173"/>
        <v>0</v>
      </c>
      <c r="K734" s="355"/>
      <c r="L734" s="355"/>
      <c r="M734" s="355"/>
      <c r="N734" s="355"/>
      <c r="O734" s="355"/>
      <c r="P734" s="355"/>
      <c r="Q734" s="355"/>
      <c r="R734" s="355"/>
    </row>
    <row r="735" spans="7:18" ht="15">
      <c r="G735" s="339"/>
      <c r="H735" s="424" t="s">
        <v>299</v>
      </c>
      <c r="I735" s="355"/>
      <c r="J735" s="355">
        <f t="shared" si="173"/>
        <v>0</v>
      </c>
      <c r="K735" s="355"/>
      <c r="L735" s="355"/>
      <c r="M735" s="355"/>
      <c r="N735" s="355"/>
      <c r="O735" s="355"/>
      <c r="P735" s="355"/>
      <c r="Q735" s="355"/>
      <c r="R735" s="355"/>
    </row>
    <row r="736" spans="7:18" ht="15">
      <c r="G736" s="339"/>
      <c r="H736" s="424" t="s">
        <v>298</v>
      </c>
      <c r="I736" s="355"/>
      <c r="J736" s="355">
        <f t="shared" si="173"/>
        <v>0</v>
      </c>
      <c r="K736" s="355"/>
      <c r="L736" s="355"/>
      <c r="M736" s="355"/>
      <c r="N736" s="355"/>
      <c r="O736" s="355"/>
      <c r="P736" s="355"/>
      <c r="Q736" s="355"/>
      <c r="R736" s="355"/>
    </row>
    <row r="737" spans="7:18" ht="15">
      <c r="G737" s="339"/>
      <c r="H737" s="408" t="s">
        <v>385</v>
      </c>
      <c r="I737" s="355">
        <v>1.8420000000000001</v>
      </c>
      <c r="J737" s="355">
        <f t="shared" si="173"/>
        <v>36.4</v>
      </c>
      <c r="K737" s="355">
        <v>36.4</v>
      </c>
      <c r="L737" s="355"/>
      <c r="M737" s="355"/>
      <c r="N737" s="355"/>
      <c r="O737" s="355"/>
      <c r="P737" s="355"/>
      <c r="Q737" s="355"/>
      <c r="R737" s="355"/>
    </row>
    <row r="738" spans="7:18" ht="15">
      <c r="G738" s="339"/>
      <c r="H738" s="408" t="s">
        <v>2415</v>
      </c>
      <c r="I738" s="355"/>
      <c r="J738" s="355">
        <f t="shared" si="173"/>
        <v>0</v>
      </c>
      <c r="K738" s="355"/>
      <c r="L738" s="355"/>
      <c r="M738" s="355"/>
      <c r="N738" s="355"/>
      <c r="O738" s="355"/>
      <c r="P738" s="355"/>
      <c r="Q738" s="355"/>
      <c r="R738" s="355"/>
    </row>
    <row r="739" spans="7:18" ht="15">
      <c r="G739" s="374" t="s">
        <v>524</v>
      </c>
      <c r="H739" s="412" t="s">
        <v>2331</v>
      </c>
      <c r="I739" s="355">
        <v>0</v>
      </c>
      <c r="J739" s="355">
        <f t="shared" si="169"/>
        <v>0</v>
      </c>
      <c r="K739" s="355">
        <v>0</v>
      </c>
      <c r="L739" s="355"/>
      <c r="M739" s="355">
        <f>გადასახდელები!H15416</f>
        <v>0</v>
      </c>
      <c r="N739" s="355">
        <f>გადასახდელები!I15416</f>
        <v>0</v>
      </c>
      <c r="O739" s="355">
        <f>გადასახდელები!J15416</f>
        <v>0</v>
      </c>
      <c r="P739" s="355">
        <f>გადასახდელები!K15416</f>
        <v>0</v>
      </c>
      <c r="Q739" s="355">
        <f>გადასახდელები!L15416</f>
        <v>0</v>
      </c>
      <c r="R739" s="355">
        <f>გადასახდელები!M15416</f>
        <v>0</v>
      </c>
    </row>
    <row r="740" spans="7:18" ht="15">
      <c r="G740" s="339"/>
      <c r="H740" s="408" t="s">
        <v>2414</v>
      </c>
      <c r="I740" s="355"/>
      <c r="J740" s="355">
        <f t="shared" si="169"/>
        <v>0</v>
      </c>
      <c r="K740" s="355"/>
      <c r="L740" s="355"/>
      <c r="M740" s="355"/>
      <c r="N740" s="355"/>
      <c r="O740" s="355"/>
      <c r="P740" s="355"/>
      <c r="Q740" s="355"/>
      <c r="R740" s="355"/>
    </row>
    <row r="741" spans="7:18" ht="15">
      <c r="G741" s="339"/>
      <c r="H741" s="408" t="s">
        <v>256</v>
      </c>
      <c r="I741" s="355">
        <v>0</v>
      </c>
      <c r="J741" s="355">
        <f t="shared" si="169"/>
        <v>0</v>
      </c>
      <c r="K741" s="355">
        <v>0</v>
      </c>
      <c r="L741" s="355"/>
      <c r="M741" s="355">
        <f>გადასახდელები!H15418</f>
        <v>0</v>
      </c>
      <c r="N741" s="355">
        <f>გადასახდელები!I15418</f>
        <v>0</v>
      </c>
      <c r="O741" s="355">
        <f>გადასახდელები!J15418</f>
        <v>0</v>
      </c>
      <c r="P741" s="355">
        <f>გადასახდელები!K15418</f>
        <v>0</v>
      </c>
      <c r="Q741" s="355">
        <f>გადასახდელები!L15418</f>
        <v>0</v>
      </c>
      <c r="R741" s="355">
        <f>გადასახდელები!M15418</f>
        <v>0</v>
      </c>
    </row>
    <row r="742" spans="7:18" ht="15">
      <c r="G742" s="339"/>
      <c r="H742" s="408" t="s">
        <v>257</v>
      </c>
      <c r="I742" s="355"/>
      <c r="J742" s="355">
        <f t="shared" si="169"/>
        <v>0</v>
      </c>
      <c r="K742" s="355"/>
      <c r="L742" s="355"/>
      <c r="M742" s="355"/>
      <c r="N742" s="355"/>
      <c r="O742" s="355"/>
      <c r="P742" s="355"/>
      <c r="Q742" s="355"/>
      <c r="R742" s="355"/>
    </row>
    <row r="743" spans="7:18" ht="15">
      <c r="G743" s="339"/>
      <c r="H743" s="420" t="s">
        <v>268</v>
      </c>
      <c r="I743" s="355">
        <v>0</v>
      </c>
      <c r="J743" s="355">
        <f t="shared" si="169"/>
        <v>0</v>
      </c>
      <c r="K743" s="355">
        <v>0</v>
      </c>
      <c r="L743" s="355"/>
      <c r="M743" s="355">
        <f>გადასახდელები!H15430</f>
        <v>0</v>
      </c>
      <c r="N743" s="355">
        <f>გადასახდელები!I15430</f>
        <v>0</v>
      </c>
      <c r="O743" s="355">
        <f>გადასახდელები!J15430</f>
        <v>0</v>
      </c>
      <c r="P743" s="355">
        <f>გადასახდელები!K15430</f>
        <v>0</v>
      </c>
      <c r="Q743" s="355">
        <f>გადასახდელები!L15430</f>
        <v>0</v>
      </c>
      <c r="R743" s="355">
        <f>გადასახდელები!M15430</f>
        <v>0</v>
      </c>
    </row>
    <row r="744" spans="7:18" ht="15">
      <c r="G744" s="339"/>
      <c r="H744" s="420" t="s">
        <v>301</v>
      </c>
      <c r="I744" s="355"/>
      <c r="J744" s="355">
        <f t="shared" si="169"/>
        <v>0</v>
      </c>
      <c r="K744" s="355"/>
      <c r="L744" s="355"/>
      <c r="M744" s="355"/>
      <c r="N744" s="355"/>
      <c r="O744" s="355"/>
      <c r="P744" s="355"/>
      <c r="Q744" s="355"/>
      <c r="R744" s="355"/>
    </row>
    <row r="745" spans="7:18" ht="15">
      <c r="G745" s="339"/>
      <c r="H745" s="420" t="s">
        <v>295</v>
      </c>
      <c r="I745" s="355"/>
      <c r="J745" s="355">
        <f t="shared" si="169"/>
        <v>0</v>
      </c>
      <c r="K745" s="355"/>
      <c r="L745" s="355"/>
      <c r="M745" s="355"/>
      <c r="N745" s="355"/>
      <c r="O745" s="355"/>
      <c r="P745" s="355"/>
      <c r="Q745" s="355"/>
      <c r="R745" s="355"/>
    </row>
    <row r="746" spans="7:18" ht="15">
      <c r="G746" s="339"/>
      <c r="H746" s="420" t="s">
        <v>296</v>
      </c>
      <c r="I746" s="355"/>
      <c r="J746" s="355">
        <f t="shared" si="169"/>
        <v>0</v>
      </c>
      <c r="K746" s="355"/>
      <c r="L746" s="355"/>
      <c r="M746" s="355"/>
      <c r="N746" s="355"/>
      <c r="O746" s="355"/>
      <c r="P746" s="355"/>
      <c r="Q746" s="355"/>
      <c r="R746" s="355"/>
    </row>
    <row r="747" spans="7:18" ht="15">
      <c r="G747" s="339"/>
      <c r="H747" s="420" t="s">
        <v>299</v>
      </c>
      <c r="I747" s="355"/>
      <c r="J747" s="355">
        <f t="shared" si="169"/>
        <v>0</v>
      </c>
      <c r="K747" s="355"/>
      <c r="L747" s="355"/>
      <c r="M747" s="355"/>
      <c r="N747" s="355"/>
      <c r="O747" s="355"/>
      <c r="P747" s="355"/>
      <c r="Q747" s="355"/>
      <c r="R747" s="355"/>
    </row>
    <row r="748" spans="7:18" ht="15">
      <c r="G748" s="339"/>
      <c r="H748" s="420" t="s">
        <v>298</v>
      </c>
      <c r="I748" s="355">
        <v>0</v>
      </c>
      <c r="J748" s="355">
        <f t="shared" si="169"/>
        <v>0</v>
      </c>
      <c r="K748" s="355">
        <v>0</v>
      </c>
      <c r="L748" s="355"/>
      <c r="M748" s="355">
        <f>გადასახდელები!H15527</f>
        <v>0</v>
      </c>
      <c r="N748" s="355">
        <f>გადასახდელები!I15527</f>
        <v>0</v>
      </c>
      <c r="O748" s="355">
        <f>გადასახდელები!J15527</f>
        <v>0</v>
      </c>
      <c r="P748" s="355">
        <f>გადასახდელები!K15527</f>
        <v>0</v>
      </c>
      <c r="Q748" s="355">
        <f>გადასახდელები!L15527</f>
        <v>0</v>
      </c>
      <c r="R748" s="355">
        <f>გადასახდელები!M15527</f>
        <v>0</v>
      </c>
    </row>
    <row r="749" spans="7:18" ht="16.5" customHeight="1">
      <c r="G749" s="339"/>
      <c r="H749" s="442" t="s">
        <v>385</v>
      </c>
      <c r="I749" s="355"/>
      <c r="J749" s="355">
        <f t="shared" si="169"/>
        <v>0</v>
      </c>
      <c r="K749" s="355"/>
      <c r="L749" s="355"/>
      <c r="M749" s="355"/>
      <c r="N749" s="355"/>
      <c r="O749" s="355"/>
      <c r="P749" s="355"/>
      <c r="Q749" s="355"/>
      <c r="R749" s="355"/>
    </row>
    <row r="750" spans="7:18" ht="15.75" customHeight="1">
      <c r="G750" s="339"/>
      <c r="H750" s="442" t="s">
        <v>2415</v>
      </c>
      <c r="I750" s="355"/>
      <c r="J750" s="355">
        <f t="shared" si="169"/>
        <v>0</v>
      </c>
      <c r="K750" s="355"/>
      <c r="L750" s="355"/>
      <c r="M750" s="355"/>
      <c r="N750" s="355"/>
      <c r="O750" s="355"/>
      <c r="P750" s="355"/>
      <c r="Q750" s="355"/>
      <c r="R750" s="355"/>
    </row>
    <row r="751" spans="7:18" ht="30">
      <c r="G751" s="374" t="s">
        <v>525</v>
      </c>
      <c r="H751" s="412" t="s">
        <v>2332</v>
      </c>
      <c r="I751" s="355">
        <v>328.11399999999998</v>
      </c>
      <c r="J751" s="355">
        <f t="shared" si="169"/>
        <v>1466.84557</v>
      </c>
      <c r="K751" s="355">
        <v>1466.84557</v>
      </c>
      <c r="L751" s="355"/>
      <c r="M751" s="355">
        <f>გადასახდელები!H15646</f>
        <v>0</v>
      </c>
      <c r="N751" s="355">
        <f>გადასახდელები!I15646</f>
        <v>0</v>
      </c>
      <c r="O751" s="355">
        <f>გადასახდელები!J15646</f>
        <v>0</v>
      </c>
      <c r="P751" s="355">
        <f>გადასახდელები!K15646</f>
        <v>150</v>
      </c>
      <c r="Q751" s="355">
        <f>გადასახდელები!L15646</f>
        <v>100</v>
      </c>
      <c r="R751" s="355">
        <f>გადასახდელები!M15646</f>
        <v>100</v>
      </c>
    </row>
    <row r="752" spans="7:18" ht="15">
      <c r="G752" s="339"/>
      <c r="H752" s="408" t="s">
        <v>2414</v>
      </c>
      <c r="I752" s="355"/>
      <c r="J752" s="355">
        <f t="shared" si="169"/>
        <v>0</v>
      </c>
      <c r="K752" s="355"/>
      <c r="L752" s="355"/>
      <c r="M752" s="355"/>
      <c r="N752" s="355"/>
      <c r="O752" s="355"/>
      <c r="P752" s="355"/>
      <c r="Q752" s="355"/>
      <c r="R752" s="355"/>
    </row>
    <row r="753" spans="7:18" ht="15">
      <c r="G753" s="339"/>
      <c r="H753" s="408" t="s">
        <v>256</v>
      </c>
      <c r="I753" s="355"/>
      <c r="J753" s="355">
        <f t="shared" si="169"/>
        <v>0</v>
      </c>
      <c r="K753" s="355"/>
      <c r="L753" s="355"/>
      <c r="M753" s="355">
        <f>გადასახდელები!H15648</f>
        <v>0</v>
      </c>
      <c r="N753" s="355">
        <f>გადასახდელები!I15648</f>
        <v>0</v>
      </c>
      <c r="O753" s="355">
        <f>გადასახდელები!J15648</f>
        <v>0</v>
      </c>
      <c r="P753" s="355">
        <f>გადასახდელები!K15648</f>
        <v>0</v>
      </c>
      <c r="Q753" s="355">
        <f>გადასახდელები!L15648</f>
        <v>0</v>
      </c>
      <c r="R753" s="355">
        <f>გადასახდელები!M15648</f>
        <v>0</v>
      </c>
    </row>
    <row r="754" spans="7:18" ht="15">
      <c r="G754" s="339"/>
      <c r="H754" s="408" t="s">
        <v>257</v>
      </c>
      <c r="I754" s="355"/>
      <c r="J754" s="355">
        <f t="shared" si="169"/>
        <v>0</v>
      </c>
      <c r="K754" s="355"/>
      <c r="L754" s="355"/>
      <c r="M754" s="355"/>
      <c r="N754" s="355"/>
      <c r="O754" s="355"/>
      <c r="P754" s="355"/>
      <c r="Q754" s="355"/>
      <c r="R754" s="355"/>
    </row>
    <row r="755" spans="7:18" ht="15">
      <c r="G755" s="339"/>
      <c r="H755" s="420" t="s">
        <v>268</v>
      </c>
      <c r="I755" s="355"/>
      <c r="J755" s="355">
        <f t="shared" si="169"/>
        <v>0</v>
      </c>
      <c r="K755" s="355"/>
      <c r="L755" s="355"/>
      <c r="M755" s="355"/>
      <c r="N755" s="355"/>
      <c r="O755" s="355"/>
      <c r="P755" s="355"/>
      <c r="Q755" s="355"/>
      <c r="R755" s="355"/>
    </row>
    <row r="756" spans="7:18" ht="15">
      <c r="G756" s="339"/>
      <c r="H756" s="420" t="s">
        <v>301</v>
      </c>
      <c r="I756" s="355"/>
      <c r="J756" s="355">
        <f t="shared" si="169"/>
        <v>0</v>
      </c>
      <c r="K756" s="355"/>
      <c r="L756" s="355"/>
      <c r="M756" s="355"/>
      <c r="N756" s="355"/>
      <c r="O756" s="355"/>
      <c r="P756" s="355"/>
      <c r="Q756" s="355"/>
      <c r="R756" s="355"/>
    </row>
    <row r="757" spans="7:18" ht="15">
      <c r="G757" s="339"/>
      <c r="H757" s="420" t="s">
        <v>295</v>
      </c>
      <c r="I757" s="355"/>
      <c r="J757" s="355">
        <f t="shared" si="169"/>
        <v>0</v>
      </c>
      <c r="K757" s="355"/>
      <c r="L757" s="355"/>
      <c r="M757" s="355"/>
      <c r="N757" s="355"/>
      <c r="O757" s="355"/>
      <c r="P757" s="355"/>
      <c r="Q757" s="355"/>
      <c r="R757" s="355"/>
    </row>
    <row r="758" spans="7:18" ht="15">
      <c r="G758" s="339"/>
      <c r="H758" s="420" t="s">
        <v>296</v>
      </c>
      <c r="I758" s="355"/>
      <c r="J758" s="355">
        <f t="shared" si="169"/>
        <v>0</v>
      </c>
      <c r="K758" s="355"/>
      <c r="L758" s="355"/>
      <c r="M758" s="355"/>
      <c r="N758" s="355"/>
      <c r="O758" s="355"/>
      <c r="P758" s="355"/>
      <c r="Q758" s="355"/>
      <c r="R758" s="355"/>
    </row>
    <row r="759" spans="7:18" ht="15">
      <c r="G759" s="339"/>
      <c r="H759" s="420" t="s">
        <v>299</v>
      </c>
      <c r="I759" s="355"/>
      <c r="J759" s="355">
        <f t="shared" si="169"/>
        <v>0</v>
      </c>
      <c r="K759" s="355"/>
      <c r="L759" s="355"/>
      <c r="M759" s="355"/>
      <c r="N759" s="355"/>
      <c r="O759" s="355"/>
      <c r="P759" s="355"/>
      <c r="Q759" s="355"/>
      <c r="R759" s="355"/>
    </row>
    <row r="760" spans="7:18" ht="15">
      <c r="G760" s="339"/>
      <c r="H760" s="420" t="s">
        <v>298</v>
      </c>
      <c r="I760" s="355"/>
      <c r="J760" s="355">
        <f t="shared" si="169"/>
        <v>0</v>
      </c>
      <c r="K760" s="355"/>
      <c r="L760" s="355"/>
      <c r="M760" s="355">
        <f>გადასახდელები!H15780</f>
        <v>0</v>
      </c>
      <c r="N760" s="355">
        <f>გადასახდელები!I15780</f>
        <v>0</v>
      </c>
      <c r="O760" s="355">
        <f>გადასახდელები!J15780</f>
        <v>0</v>
      </c>
      <c r="P760" s="355">
        <f>გადასახდელები!K15780</f>
        <v>150</v>
      </c>
      <c r="Q760" s="355">
        <f>გადასახდელები!L15780</f>
        <v>100</v>
      </c>
      <c r="R760" s="355">
        <f>გადასახდელები!M15780</f>
        <v>100</v>
      </c>
    </row>
    <row r="761" spans="7:18" ht="15">
      <c r="G761" s="339"/>
      <c r="H761" s="408" t="s">
        <v>385</v>
      </c>
      <c r="I761" s="355">
        <v>328.11399999999998</v>
      </c>
      <c r="J761" s="355">
        <f t="shared" si="169"/>
        <v>1466.84557</v>
      </c>
      <c r="K761" s="355">
        <v>1466.84557</v>
      </c>
      <c r="L761" s="355"/>
      <c r="M761" s="355">
        <f>გადასახდელები!H15646</f>
        <v>0</v>
      </c>
      <c r="N761" s="355">
        <f>გადასახდელები!I15646</f>
        <v>0</v>
      </c>
      <c r="O761" s="355">
        <f>გადასახდელები!J15646</f>
        <v>0</v>
      </c>
      <c r="P761" s="355">
        <f>გადასახდელები!K15646</f>
        <v>150</v>
      </c>
      <c r="Q761" s="355">
        <f>გადასახდელები!L15646</f>
        <v>100</v>
      </c>
      <c r="R761" s="355">
        <f>გადასახდელები!M15646</f>
        <v>100</v>
      </c>
    </row>
    <row r="762" spans="7:18" ht="15">
      <c r="G762" s="339"/>
      <c r="H762" s="408" t="s">
        <v>2415</v>
      </c>
      <c r="I762" s="355"/>
      <c r="J762" s="355">
        <f t="shared" si="169"/>
        <v>0</v>
      </c>
      <c r="K762" s="355"/>
      <c r="L762" s="355"/>
      <c r="M762" s="355"/>
      <c r="N762" s="355"/>
      <c r="O762" s="355"/>
      <c r="P762" s="355"/>
      <c r="Q762" s="355"/>
      <c r="R762" s="355"/>
    </row>
    <row r="763" spans="7:18" ht="15">
      <c r="G763" s="374" t="s">
        <v>527</v>
      </c>
      <c r="H763" s="412" t="s">
        <v>2333</v>
      </c>
      <c r="I763" s="355">
        <f>I775+I859+I871</f>
        <v>852.423</v>
      </c>
      <c r="J763" s="355">
        <f t="shared" si="169"/>
        <v>1333.8474099999999</v>
      </c>
      <c r="K763" s="355">
        <f t="shared" ref="K763:L763" si="174">K775+K859+K871</f>
        <v>1333.8474099999999</v>
      </c>
      <c r="L763" s="355">
        <f t="shared" si="174"/>
        <v>0</v>
      </c>
      <c r="M763" s="355">
        <f>გადასახდელები!H16336</f>
        <v>2098.5</v>
      </c>
      <c r="N763" s="355"/>
      <c r="O763" s="355"/>
      <c r="P763" s="355"/>
      <c r="Q763" s="355"/>
      <c r="R763" s="355"/>
    </row>
    <row r="764" spans="7:18" ht="15">
      <c r="G764" s="339"/>
      <c r="H764" s="408" t="s">
        <v>2414</v>
      </c>
      <c r="I764" s="355">
        <f t="shared" ref="I764:L764" si="175">I776+I860+I872</f>
        <v>0</v>
      </c>
      <c r="J764" s="355">
        <f t="shared" si="169"/>
        <v>0</v>
      </c>
      <c r="K764" s="355">
        <f t="shared" si="175"/>
        <v>0</v>
      </c>
      <c r="L764" s="355">
        <f t="shared" si="175"/>
        <v>0</v>
      </c>
      <c r="M764" s="355">
        <f>გადასახდელები!H16337</f>
        <v>328</v>
      </c>
      <c r="N764" s="355"/>
      <c r="O764" s="355"/>
      <c r="P764" s="355"/>
      <c r="Q764" s="355"/>
      <c r="R764" s="355"/>
    </row>
    <row r="765" spans="7:18" ht="15">
      <c r="G765" s="339"/>
      <c r="H765" s="408" t="s">
        <v>256</v>
      </c>
      <c r="I765" s="355">
        <f t="shared" ref="I765:L765" si="176">I777+I861+I873</f>
        <v>823.44200000000001</v>
      </c>
      <c r="J765" s="355">
        <f t="shared" si="169"/>
        <v>1105.9214099999999</v>
      </c>
      <c r="K765" s="355">
        <f t="shared" si="176"/>
        <v>1105.9214099999999</v>
      </c>
      <c r="L765" s="355">
        <f t="shared" si="176"/>
        <v>0</v>
      </c>
      <c r="M765" s="355">
        <f>გადასახდელები!H16338</f>
        <v>2078.5</v>
      </c>
      <c r="N765" s="355"/>
      <c r="O765" s="355"/>
      <c r="P765" s="355"/>
      <c r="Q765" s="355"/>
      <c r="R765" s="355"/>
    </row>
    <row r="766" spans="7:18" ht="15">
      <c r="G766" s="339"/>
      <c r="H766" s="408" t="s">
        <v>257</v>
      </c>
      <c r="I766" s="355">
        <f t="shared" ref="I766:L766" si="177">I778+I862+I874</f>
        <v>0</v>
      </c>
      <c r="J766" s="355">
        <f t="shared" si="169"/>
        <v>0</v>
      </c>
      <c r="K766" s="355">
        <f t="shared" si="177"/>
        <v>0</v>
      </c>
      <c r="L766" s="355">
        <f t="shared" si="177"/>
        <v>0</v>
      </c>
      <c r="M766" s="355"/>
      <c r="N766" s="355"/>
      <c r="O766" s="355"/>
      <c r="P766" s="355"/>
      <c r="Q766" s="355"/>
      <c r="R766" s="355"/>
    </row>
    <row r="767" spans="7:18" ht="15">
      <c r="G767" s="339"/>
      <c r="H767" s="420" t="s">
        <v>268</v>
      </c>
      <c r="I767" s="355">
        <f t="shared" ref="I767:L767" si="178">I779+I863+I875</f>
        <v>132.327</v>
      </c>
      <c r="J767" s="355">
        <f t="shared" si="169"/>
        <v>201.86500000000001</v>
      </c>
      <c r="K767" s="355">
        <f t="shared" si="178"/>
        <v>201.86500000000001</v>
      </c>
      <c r="L767" s="355">
        <f t="shared" si="178"/>
        <v>0</v>
      </c>
      <c r="M767" s="355"/>
      <c r="N767" s="355"/>
      <c r="O767" s="355"/>
      <c r="P767" s="355"/>
      <c r="Q767" s="355"/>
      <c r="R767" s="355"/>
    </row>
    <row r="768" spans="7:18" ht="15">
      <c r="G768" s="339"/>
      <c r="H768" s="420" t="s">
        <v>301</v>
      </c>
      <c r="I768" s="355">
        <f t="shared" ref="I768:L768" si="179">I780+I864+I876</f>
        <v>0</v>
      </c>
      <c r="J768" s="355">
        <f t="shared" si="169"/>
        <v>0</v>
      </c>
      <c r="K768" s="355">
        <f t="shared" si="179"/>
        <v>0</v>
      </c>
      <c r="L768" s="355">
        <f t="shared" si="179"/>
        <v>0</v>
      </c>
      <c r="M768" s="355"/>
      <c r="N768" s="355"/>
      <c r="O768" s="355"/>
      <c r="P768" s="355"/>
      <c r="Q768" s="355"/>
      <c r="R768" s="355"/>
    </row>
    <row r="769" spans="7:18" ht="15">
      <c r="G769" s="339"/>
      <c r="H769" s="420" t="s">
        <v>295</v>
      </c>
      <c r="I769" s="355">
        <f t="shared" ref="I769:L769" si="180">I781+I865+I877</f>
        <v>682.65899999999999</v>
      </c>
      <c r="J769" s="355">
        <f t="shared" si="169"/>
        <v>889.05641000000003</v>
      </c>
      <c r="K769" s="355">
        <f t="shared" si="180"/>
        <v>889.05641000000003</v>
      </c>
      <c r="L769" s="355">
        <f t="shared" si="180"/>
        <v>0</v>
      </c>
      <c r="M769" s="355">
        <f>გადასახდელები!H16426</f>
        <v>2005</v>
      </c>
      <c r="N769" s="355"/>
      <c r="O769" s="355"/>
      <c r="P769" s="355"/>
      <c r="Q769" s="355"/>
      <c r="R769" s="355"/>
    </row>
    <row r="770" spans="7:18" ht="15">
      <c r="G770" s="339"/>
      <c r="H770" s="420" t="s">
        <v>296</v>
      </c>
      <c r="I770" s="355">
        <f t="shared" ref="I770:L770" si="181">I782+I866+I878</f>
        <v>0</v>
      </c>
      <c r="J770" s="355">
        <f t="shared" si="169"/>
        <v>0</v>
      </c>
      <c r="K770" s="355">
        <f t="shared" si="181"/>
        <v>0</v>
      </c>
      <c r="L770" s="355">
        <f t="shared" si="181"/>
        <v>0</v>
      </c>
      <c r="M770" s="355">
        <f>გადასახდელები!H16427</f>
        <v>3.5</v>
      </c>
      <c r="N770" s="355"/>
      <c r="O770" s="355"/>
      <c r="P770" s="355"/>
      <c r="Q770" s="355"/>
      <c r="R770" s="355"/>
    </row>
    <row r="771" spans="7:18" ht="15">
      <c r="G771" s="339"/>
      <c r="H771" s="420" t="s">
        <v>299</v>
      </c>
      <c r="I771" s="355">
        <f t="shared" ref="I771:L771" si="182">I783+I867+I879</f>
        <v>0</v>
      </c>
      <c r="J771" s="355">
        <f t="shared" si="169"/>
        <v>0</v>
      </c>
      <c r="K771" s="355">
        <f t="shared" si="182"/>
        <v>0</v>
      </c>
      <c r="L771" s="355">
        <f t="shared" si="182"/>
        <v>0</v>
      </c>
      <c r="M771" s="355"/>
      <c r="N771" s="355"/>
      <c r="O771" s="355"/>
      <c r="P771" s="355"/>
      <c r="Q771" s="355"/>
      <c r="R771" s="355"/>
    </row>
    <row r="772" spans="7:18" ht="15">
      <c r="G772" s="339"/>
      <c r="H772" s="420" t="s">
        <v>298</v>
      </c>
      <c r="I772" s="355">
        <f t="shared" ref="I772:L772" si="183">I784+I868+I880</f>
        <v>8.4559999999999995</v>
      </c>
      <c r="J772" s="355">
        <f t="shared" si="169"/>
        <v>15</v>
      </c>
      <c r="K772" s="355">
        <f t="shared" si="183"/>
        <v>15</v>
      </c>
      <c r="L772" s="355">
        <f t="shared" si="183"/>
        <v>0</v>
      </c>
      <c r="M772" s="355"/>
      <c r="N772" s="355"/>
      <c r="O772" s="355"/>
      <c r="P772" s="355"/>
      <c r="Q772" s="355"/>
      <c r="R772" s="355"/>
    </row>
    <row r="773" spans="7:18" ht="15">
      <c r="G773" s="339"/>
      <c r="H773" s="408" t="s">
        <v>385</v>
      </c>
      <c r="I773" s="355">
        <f t="shared" ref="I773:L773" si="184">I785+I869+I881</f>
        <v>28.980999999999998</v>
      </c>
      <c r="J773" s="355">
        <f t="shared" si="169"/>
        <v>227.92599999999999</v>
      </c>
      <c r="K773" s="355">
        <f t="shared" si="184"/>
        <v>227.92599999999999</v>
      </c>
      <c r="L773" s="355">
        <f t="shared" si="184"/>
        <v>0</v>
      </c>
      <c r="M773" s="355">
        <f>გადასახდელები!H16470</f>
        <v>20</v>
      </c>
      <c r="N773" s="355"/>
      <c r="O773" s="355"/>
      <c r="P773" s="355"/>
      <c r="Q773" s="355"/>
      <c r="R773" s="355"/>
    </row>
    <row r="774" spans="7:18" ht="15">
      <c r="G774" s="339"/>
      <c r="H774" s="408" t="s">
        <v>2415</v>
      </c>
      <c r="I774" s="355">
        <f t="shared" ref="I774:L774" si="185">I786+I870+I882</f>
        <v>0</v>
      </c>
      <c r="J774" s="355">
        <f t="shared" si="169"/>
        <v>0</v>
      </c>
      <c r="K774" s="355">
        <f t="shared" si="185"/>
        <v>0</v>
      </c>
      <c r="L774" s="355">
        <f t="shared" si="185"/>
        <v>0</v>
      </c>
      <c r="M774" s="355"/>
      <c r="N774" s="355"/>
      <c r="O774" s="355"/>
      <c r="P774" s="355"/>
      <c r="Q774" s="355"/>
      <c r="R774" s="355"/>
    </row>
    <row r="775" spans="7:18" ht="30">
      <c r="G775" s="374" t="s">
        <v>528</v>
      </c>
      <c r="H775" s="412" t="s">
        <v>2334</v>
      </c>
      <c r="I775" s="355">
        <v>709.08299999999997</v>
      </c>
      <c r="J775" s="355">
        <f t="shared" si="169"/>
        <v>903.85640999999998</v>
      </c>
      <c r="K775" s="355">
        <v>903.85640999999998</v>
      </c>
      <c r="L775" s="355"/>
      <c r="M775" s="355">
        <f>გადასახდელები!H16566</f>
        <v>1928.5</v>
      </c>
      <c r="N775" s="355">
        <f>გადასახდელები!I16566</f>
        <v>1928.5</v>
      </c>
      <c r="O775" s="355">
        <f>გადასახდელები!J16566</f>
        <v>0</v>
      </c>
      <c r="P775" s="355">
        <f>გადასახდელები!K16566</f>
        <v>2002</v>
      </c>
      <c r="Q775" s="355">
        <f>გადასახდელები!L16566</f>
        <v>2096</v>
      </c>
      <c r="R775" s="355">
        <f>გადასახდელები!M16566</f>
        <v>2170</v>
      </c>
    </row>
    <row r="776" spans="7:18" ht="15">
      <c r="G776" s="339"/>
      <c r="H776" s="408" t="s">
        <v>2414</v>
      </c>
      <c r="I776" s="355"/>
      <c r="J776" s="355">
        <f t="shared" si="169"/>
        <v>0</v>
      </c>
      <c r="K776" s="355"/>
      <c r="L776" s="355"/>
      <c r="M776" s="355">
        <f>გადასახდელები!H16567</f>
        <v>328</v>
      </c>
      <c r="N776" s="355">
        <f>გადასახდელები!I16567</f>
        <v>328</v>
      </c>
      <c r="O776" s="355">
        <f>გადასახდელები!J16567</f>
        <v>0</v>
      </c>
      <c r="P776" s="355">
        <f>გადასახდელები!K16567</f>
        <v>340</v>
      </c>
      <c r="Q776" s="355">
        <f>გადასახდელები!L16567</f>
        <v>342</v>
      </c>
      <c r="R776" s="355">
        <f>გადასახდელები!M16567</f>
        <v>346</v>
      </c>
    </row>
    <row r="777" spans="7:18" ht="15">
      <c r="G777" s="339"/>
      <c r="H777" s="408" t="s">
        <v>256</v>
      </c>
      <c r="I777" s="355">
        <v>682.65899999999999</v>
      </c>
      <c r="J777" s="355">
        <f t="shared" si="169"/>
        <v>886.35640999999998</v>
      </c>
      <c r="K777" s="355">
        <v>886.35640999999998</v>
      </c>
      <c r="L777" s="355"/>
      <c r="M777" s="355">
        <f>გადასახდელები!H16568</f>
        <v>1908.5</v>
      </c>
      <c r="N777" s="355">
        <f>გადასახდელები!I16568</f>
        <v>1908.5</v>
      </c>
      <c r="O777" s="355">
        <f>გადასახდელები!J16568</f>
        <v>0</v>
      </c>
      <c r="P777" s="355">
        <f>გადასახდელები!K16568</f>
        <v>2002</v>
      </c>
      <c r="Q777" s="355">
        <f>გადასახდელები!L16568</f>
        <v>2096</v>
      </c>
      <c r="R777" s="355">
        <f>გადასახდელები!M16568</f>
        <v>2170</v>
      </c>
    </row>
    <row r="778" spans="7:18" ht="15">
      <c r="G778" s="339"/>
      <c r="H778" s="408" t="s">
        <v>257</v>
      </c>
      <c r="I778" s="355"/>
      <c r="J778" s="355">
        <f t="shared" si="169"/>
        <v>0</v>
      </c>
      <c r="K778" s="355"/>
      <c r="L778" s="355"/>
      <c r="M778" s="355"/>
      <c r="N778" s="355"/>
      <c r="O778" s="355"/>
      <c r="P778" s="355"/>
      <c r="Q778" s="355"/>
      <c r="R778" s="355"/>
    </row>
    <row r="779" spans="7:18" ht="15">
      <c r="G779" s="339"/>
      <c r="H779" s="420" t="s">
        <v>268</v>
      </c>
      <c r="I779" s="355"/>
      <c r="J779" s="355">
        <f t="shared" si="169"/>
        <v>0</v>
      </c>
      <c r="K779" s="355"/>
      <c r="L779" s="355"/>
      <c r="M779" s="355"/>
      <c r="N779" s="355"/>
      <c r="O779" s="355"/>
      <c r="P779" s="355"/>
      <c r="Q779" s="355"/>
      <c r="R779" s="355"/>
    </row>
    <row r="780" spans="7:18" ht="15">
      <c r="G780" s="339"/>
      <c r="H780" s="420" t="s">
        <v>301</v>
      </c>
      <c r="I780" s="355"/>
      <c r="J780" s="355">
        <f t="shared" si="169"/>
        <v>0</v>
      </c>
      <c r="K780" s="355"/>
      <c r="L780" s="355"/>
      <c r="M780" s="355"/>
      <c r="N780" s="355"/>
      <c r="O780" s="355"/>
      <c r="P780" s="355"/>
      <c r="Q780" s="355"/>
      <c r="R780" s="355"/>
    </row>
    <row r="781" spans="7:18" ht="15">
      <c r="G781" s="339"/>
      <c r="H781" s="420" t="s">
        <v>295</v>
      </c>
      <c r="I781" s="355">
        <v>682.65899999999999</v>
      </c>
      <c r="J781" s="355">
        <f t="shared" si="169"/>
        <v>886.35640999999998</v>
      </c>
      <c r="K781" s="355">
        <v>886.35640999999998</v>
      </c>
      <c r="L781" s="355"/>
      <c r="M781" s="355">
        <f>გადასახდელები!H16656</f>
        <v>1905</v>
      </c>
      <c r="N781" s="355">
        <f>გადასახდელები!I16656</f>
        <v>1905</v>
      </c>
      <c r="O781" s="355">
        <f>გადასახდელები!J16656</f>
        <v>0</v>
      </c>
      <c r="P781" s="355">
        <f>გადასახდელები!K16656</f>
        <v>1998</v>
      </c>
      <c r="Q781" s="355">
        <f>გადასახდელები!L16656</f>
        <v>2092</v>
      </c>
      <c r="R781" s="355">
        <f>გადასახდელები!M16656</f>
        <v>2166</v>
      </c>
    </row>
    <row r="782" spans="7:18" ht="15">
      <c r="G782" s="339"/>
      <c r="H782" s="420" t="s">
        <v>296</v>
      </c>
      <c r="I782" s="355"/>
      <c r="J782" s="355">
        <f t="shared" si="169"/>
        <v>0</v>
      </c>
      <c r="K782" s="355"/>
      <c r="L782" s="355"/>
      <c r="M782" s="355">
        <f>გადასახდელები!H16657</f>
        <v>3.5</v>
      </c>
      <c r="N782" s="355">
        <f>გადასახდელები!I16657</f>
        <v>3.5</v>
      </c>
      <c r="O782" s="355">
        <f>გადასახდელები!J16657</f>
        <v>0</v>
      </c>
      <c r="P782" s="355">
        <f>გადასახდელები!K16657</f>
        <v>4</v>
      </c>
      <c r="Q782" s="355">
        <f>გადასახდელები!L16657</f>
        <v>4</v>
      </c>
      <c r="R782" s="355">
        <f>გადასახდელები!M16657</f>
        <v>4</v>
      </c>
    </row>
    <row r="783" spans="7:18" ht="15">
      <c r="G783" s="339"/>
      <c r="H783" s="420" t="s">
        <v>299</v>
      </c>
      <c r="I783" s="355"/>
      <c r="J783" s="355">
        <f t="shared" si="169"/>
        <v>0</v>
      </c>
      <c r="K783" s="355"/>
      <c r="L783" s="355"/>
      <c r="M783" s="355"/>
      <c r="N783" s="355"/>
      <c r="O783" s="355"/>
      <c r="P783" s="355"/>
      <c r="Q783" s="355"/>
      <c r="R783" s="355"/>
    </row>
    <row r="784" spans="7:18" ht="15">
      <c r="G784" s="339"/>
      <c r="H784" s="420" t="s">
        <v>298</v>
      </c>
      <c r="I784" s="355"/>
      <c r="J784" s="355">
        <f t="shared" si="169"/>
        <v>0</v>
      </c>
      <c r="K784" s="355"/>
      <c r="L784" s="355"/>
      <c r="M784" s="355"/>
      <c r="N784" s="355"/>
      <c r="O784" s="355"/>
      <c r="P784" s="355"/>
      <c r="Q784" s="355"/>
      <c r="R784" s="355"/>
    </row>
    <row r="785" spans="7:18" ht="15">
      <c r="G785" s="339"/>
      <c r="H785" s="408" t="s">
        <v>385</v>
      </c>
      <c r="I785" s="355">
        <v>26.423999999999999</v>
      </c>
      <c r="J785" s="355">
        <f t="shared" si="169"/>
        <v>17.5</v>
      </c>
      <c r="K785" s="355">
        <v>17.5</v>
      </c>
      <c r="L785" s="355"/>
      <c r="M785" s="355">
        <f>გადასახდელები!H16700</f>
        <v>20</v>
      </c>
      <c r="N785" s="355">
        <f>გადასახდელები!I16700</f>
        <v>20</v>
      </c>
      <c r="O785" s="355">
        <f>გადასახდელები!J16700</f>
        <v>0</v>
      </c>
      <c r="P785" s="355">
        <f>გადასახდელები!K16700</f>
        <v>0</v>
      </c>
      <c r="Q785" s="355">
        <f>გადასახდელები!L16700</f>
        <v>0</v>
      </c>
      <c r="R785" s="355">
        <f>გადასახდელები!M16700</f>
        <v>0</v>
      </c>
    </row>
    <row r="786" spans="7:18" ht="15">
      <c r="G786" s="339"/>
      <c r="H786" s="408" t="s">
        <v>2415</v>
      </c>
      <c r="I786" s="355"/>
      <c r="J786" s="355">
        <f t="shared" si="169"/>
        <v>0</v>
      </c>
      <c r="K786" s="355"/>
      <c r="L786" s="355"/>
      <c r="M786" s="355"/>
      <c r="N786" s="355"/>
      <c r="O786" s="355"/>
      <c r="P786" s="355"/>
      <c r="Q786" s="355"/>
      <c r="R786" s="355"/>
    </row>
    <row r="787" spans="7:18" ht="25.5" customHeight="1">
      <c r="G787" s="374" t="s">
        <v>672</v>
      </c>
      <c r="H787" s="412" t="s">
        <v>2485</v>
      </c>
      <c r="I787" s="355">
        <v>709.08299999999997</v>
      </c>
      <c r="J787" s="355">
        <f t="shared" ref="J787:J798" si="186">SUBTOTAL(9,K787:L787)</f>
        <v>903.85640999999998</v>
      </c>
      <c r="K787" s="355">
        <v>903.85640999999998</v>
      </c>
      <c r="L787" s="355"/>
      <c r="M787" s="355">
        <f>გადასახდელები!H16796</f>
        <v>310</v>
      </c>
      <c r="N787" s="355">
        <f>გადასახდელები!I16578</f>
        <v>0</v>
      </c>
      <c r="O787" s="355">
        <f>გადასახდელები!J16578</f>
        <v>0</v>
      </c>
      <c r="P787" s="355">
        <f>გადასახდელები!K16578</f>
        <v>0</v>
      </c>
      <c r="Q787" s="355">
        <f>გადასახდელები!L16578</f>
        <v>0</v>
      </c>
      <c r="R787" s="355">
        <f>გადასახდელები!M16578</f>
        <v>0</v>
      </c>
    </row>
    <row r="788" spans="7:18" ht="15">
      <c r="G788" s="339"/>
      <c r="H788" s="408" t="s">
        <v>2414</v>
      </c>
      <c r="I788" s="355"/>
      <c r="J788" s="355">
        <f t="shared" si="186"/>
        <v>0</v>
      </c>
      <c r="K788" s="355"/>
      <c r="L788" s="355"/>
      <c r="M788" s="355">
        <f>გადასახდელები!H16797</f>
        <v>53</v>
      </c>
      <c r="N788" s="355"/>
      <c r="O788" s="355"/>
      <c r="P788" s="355"/>
      <c r="Q788" s="355"/>
      <c r="R788" s="355"/>
    </row>
    <row r="789" spans="7:18" ht="15">
      <c r="G789" s="339"/>
      <c r="H789" s="408" t="s">
        <v>256</v>
      </c>
      <c r="I789" s="355">
        <v>682.65899999999999</v>
      </c>
      <c r="J789" s="355">
        <f t="shared" si="186"/>
        <v>886.35640999999998</v>
      </c>
      <c r="K789" s="355">
        <v>886.35640999999998</v>
      </c>
      <c r="L789" s="355"/>
      <c r="M789" s="355">
        <f>გადასახდელები!H16798</f>
        <v>300</v>
      </c>
      <c r="N789" s="355">
        <f>გადასახდელები!I16580</f>
        <v>0</v>
      </c>
      <c r="O789" s="355">
        <f>გადასახდელები!J16580</f>
        <v>0</v>
      </c>
      <c r="P789" s="355">
        <f>გადასახდელები!K16580</f>
        <v>0</v>
      </c>
      <c r="Q789" s="355">
        <f>გადასახდელები!L16580</f>
        <v>0</v>
      </c>
      <c r="R789" s="355">
        <f>გადასახდელები!M16580</f>
        <v>0</v>
      </c>
    </row>
    <row r="790" spans="7:18" ht="15">
      <c r="G790" s="339"/>
      <c r="H790" s="408" t="s">
        <v>257</v>
      </c>
      <c r="I790" s="355"/>
      <c r="J790" s="355">
        <f t="shared" si="186"/>
        <v>0</v>
      </c>
      <c r="K790" s="355"/>
      <c r="L790" s="355"/>
      <c r="M790" s="355"/>
      <c r="N790" s="355"/>
      <c r="O790" s="355"/>
      <c r="P790" s="355"/>
      <c r="Q790" s="355"/>
      <c r="R790" s="355"/>
    </row>
    <row r="791" spans="7:18" ht="15">
      <c r="G791" s="339"/>
      <c r="H791" s="420" t="s">
        <v>268</v>
      </c>
      <c r="I791" s="355"/>
      <c r="J791" s="355">
        <f t="shared" si="186"/>
        <v>0</v>
      </c>
      <c r="K791" s="355"/>
      <c r="L791" s="355"/>
      <c r="M791" s="355"/>
      <c r="N791" s="355"/>
      <c r="O791" s="355"/>
      <c r="P791" s="355"/>
      <c r="Q791" s="355"/>
      <c r="R791" s="355"/>
    </row>
    <row r="792" spans="7:18" ht="15">
      <c r="G792" s="339"/>
      <c r="H792" s="420" t="s">
        <v>301</v>
      </c>
      <c r="I792" s="355"/>
      <c r="J792" s="355">
        <f t="shared" si="186"/>
        <v>0</v>
      </c>
      <c r="K792" s="355"/>
      <c r="L792" s="355"/>
      <c r="M792" s="355"/>
      <c r="N792" s="355"/>
      <c r="O792" s="355"/>
      <c r="P792" s="355"/>
      <c r="Q792" s="355"/>
      <c r="R792" s="355"/>
    </row>
    <row r="793" spans="7:18" ht="15">
      <c r="G793" s="339"/>
      <c r="H793" s="420" t="s">
        <v>295</v>
      </c>
      <c r="I793" s="355">
        <v>682.65899999999999</v>
      </c>
      <c r="J793" s="355">
        <f t="shared" si="186"/>
        <v>886.35640999999998</v>
      </c>
      <c r="K793" s="355">
        <v>886.35640999999998</v>
      </c>
      <c r="L793" s="355"/>
      <c r="M793" s="355">
        <f>გადასახდელები!H16886</f>
        <v>300</v>
      </c>
      <c r="N793" s="355">
        <f>გადასახდელები!I16668</f>
        <v>0</v>
      </c>
      <c r="O793" s="355">
        <f>გადასახდელები!J16668</f>
        <v>0</v>
      </c>
      <c r="P793" s="355">
        <f>გადასახდელები!K16668</f>
        <v>0</v>
      </c>
      <c r="Q793" s="355">
        <f>გადასახდელები!L16668</f>
        <v>0</v>
      </c>
      <c r="R793" s="355">
        <f>გადასახდელები!M16668</f>
        <v>0</v>
      </c>
    </row>
    <row r="794" spans="7:18" ht="15">
      <c r="G794" s="339"/>
      <c r="H794" s="420" t="s">
        <v>296</v>
      </c>
      <c r="I794" s="355"/>
      <c r="J794" s="355">
        <f t="shared" si="186"/>
        <v>0</v>
      </c>
      <c r="K794" s="355"/>
      <c r="L794" s="355"/>
      <c r="M794" s="355"/>
      <c r="N794" s="355"/>
      <c r="O794" s="355"/>
      <c r="P794" s="355"/>
      <c r="Q794" s="355"/>
      <c r="R794" s="355"/>
    </row>
    <row r="795" spans="7:18" ht="15">
      <c r="G795" s="339"/>
      <c r="H795" s="420" t="s">
        <v>299</v>
      </c>
      <c r="I795" s="355"/>
      <c r="J795" s="355">
        <f t="shared" si="186"/>
        <v>0</v>
      </c>
      <c r="K795" s="355"/>
      <c r="L795" s="355"/>
      <c r="M795" s="355"/>
      <c r="N795" s="355"/>
      <c r="O795" s="355"/>
      <c r="P795" s="355"/>
      <c r="Q795" s="355"/>
      <c r="R795" s="355"/>
    </row>
    <row r="796" spans="7:18" ht="15">
      <c r="G796" s="339"/>
      <c r="H796" s="420" t="s">
        <v>298</v>
      </c>
      <c r="I796" s="355"/>
      <c r="J796" s="355">
        <f t="shared" si="186"/>
        <v>0</v>
      </c>
      <c r="K796" s="355"/>
      <c r="L796" s="355"/>
      <c r="M796" s="355"/>
      <c r="N796" s="355"/>
      <c r="O796" s="355"/>
      <c r="P796" s="355"/>
      <c r="Q796" s="355"/>
      <c r="R796" s="355"/>
    </row>
    <row r="797" spans="7:18" ht="15">
      <c r="G797" s="339"/>
      <c r="H797" s="408" t="s">
        <v>385</v>
      </c>
      <c r="I797" s="355">
        <v>26.423999999999999</v>
      </c>
      <c r="J797" s="355">
        <f t="shared" si="186"/>
        <v>17.5</v>
      </c>
      <c r="K797" s="355">
        <v>17.5</v>
      </c>
      <c r="L797" s="355"/>
      <c r="M797" s="355">
        <f>გადასახდელები!H16930</f>
        <v>10</v>
      </c>
      <c r="N797" s="355"/>
      <c r="O797" s="355"/>
      <c r="P797" s="355"/>
      <c r="Q797" s="355"/>
      <c r="R797" s="355"/>
    </row>
    <row r="798" spans="7:18" ht="15">
      <c r="G798" s="339"/>
      <c r="H798" s="408" t="s">
        <v>2415</v>
      </c>
      <c r="I798" s="355"/>
      <c r="J798" s="355">
        <f t="shared" si="186"/>
        <v>0</v>
      </c>
      <c r="K798" s="355"/>
      <c r="L798" s="355"/>
      <c r="M798" s="355"/>
      <c r="N798" s="355"/>
      <c r="O798" s="355"/>
      <c r="P798" s="355"/>
      <c r="Q798" s="355"/>
      <c r="R798" s="355"/>
    </row>
    <row r="799" spans="7:18" ht="25.5" customHeight="1">
      <c r="G799" s="374" t="s">
        <v>673</v>
      </c>
      <c r="H799" s="412" t="s">
        <v>2486</v>
      </c>
      <c r="I799" s="355">
        <v>709.08299999999997</v>
      </c>
      <c r="J799" s="355">
        <f t="shared" ref="J799:J810" si="187">SUBTOTAL(9,K799:L799)</f>
        <v>903.85640999999998</v>
      </c>
      <c r="K799" s="355">
        <v>903.85640999999998</v>
      </c>
      <c r="L799" s="355"/>
      <c r="M799" s="355">
        <f>გადასახდელები!H17026</f>
        <v>220</v>
      </c>
      <c r="N799" s="355">
        <f>გადასახდელები!I16590</f>
        <v>0</v>
      </c>
      <c r="O799" s="355">
        <f>გადასახდელები!J16590</f>
        <v>0</v>
      </c>
      <c r="P799" s="355">
        <f>გადასახდელები!K16590</f>
        <v>0</v>
      </c>
      <c r="Q799" s="355">
        <f>გადასახდელები!L16590</f>
        <v>0</v>
      </c>
      <c r="R799" s="355">
        <f>გადასახდელები!M16590</f>
        <v>0</v>
      </c>
    </row>
    <row r="800" spans="7:18" ht="15">
      <c r="G800" s="339"/>
      <c r="H800" s="408" t="s">
        <v>2414</v>
      </c>
      <c r="I800" s="355"/>
      <c r="J800" s="355">
        <f t="shared" si="187"/>
        <v>0</v>
      </c>
      <c r="K800" s="355"/>
      <c r="L800" s="355"/>
      <c r="M800" s="355">
        <f>გადასახდელები!H17027</f>
        <v>31</v>
      </c>
      <c r="N800" s="355"/>
      <c r="O800" s="355"/>
      <c r="P800" s="355"/>
      <c r="Q800" s="355"/>
      <c r="R800" s="355"/>
    </row>
    <row r="801" spans="7:18" ht="15">
      <c r="G801" s="339"/>
      <c r="H801" s="408" t="s">
        <v>256</v>
      </c>
      <c r="I801" s="355">
        <v>682.65899999999999</v>
      </c>
      <c r="J801" s="355">
        <f t="shared" si="187"/>
        <v>886.35640999999998</v>
      </c>
      <c r="K801" s="355">
        <v>886.35640999999998</v>
      </c>
      <c r="L801" s="355"/>
      <c r="M801" s="355">
        <f>გადასახდელები!H17028</f>
        <v>210</v>
      </c>
      <c r="N801" s="355">
        <f>გადასახდელები!I16592</f>
        <v>0</v>
      </c>
      <c r="O801" s="355">
        <f>გადასახდელები!J16592</f>
        <v>0</v>
      </c>
      <c r="P801" s="355">
        <f>გადასახდელები!K16592</f>
        <v>0</v>
      </c>
      <c r="Q801" s="355">
        <f>გადასახდელები!L16592</f>
        <v>0</v>
      </c>
      <c r="R801" s="355">
        <f>გადასახდელები!M16592</f>
        <v>0</v>
      </c>
    </row>
    <row r="802" spans="7:18" ht="15">
      <c r="G802" s="339"/>
      <c r="H802" s="408" t="s">
        <v>257</v>
      </c>
      <c r="I802" s="355"/>
      <c r="J802" s="355">
        <f t="shared" si="187"/>
        <v>0</v>
      </c>
      <c r="K802" s="355"/>
      <c r="L802" s="355"/>
      <c r="M802" s="355"/>
      <c r="N802" s="355"/>
      <c r="O802" s="355"/>
      <c r="P802" s="355"/>
      <c r="Q802" s="355"/>
      <c r="R802" s="355"/>
    </row>
    <row r="803" spans="7:18" ht="15">
      <c r="G803" s="339"/>
      <c r="H803" s="420" t="s">
        <v>268</v>
      </c>
      <c r="I803" s="355"/>
      <c r="J803" s="355">
        <f t="shared" si="187"/>
        <v>0</v>
      </c>
      <c r="K803" s="355"/>
      <c r="L803" s="355"/>
      <c r="M803" s="355"/>
      <c r="N803" s="355"/>
      <c r="O803" s="355"/>
      <c r="P803" s="355"/>
      <c r="Q803" s="355"/>
      <c r="R803" s="355"/>
    </row>
    <row r="804" spans="7:18" ht="15">
      <c r="G804" s="339"/>
      <c r="H804" s="420" t="s">
        <v>301</v>
      </c>
      <c r="I804" s="355"/>
      <c r="J804" s="355">
        <f t="shared" si="187"/>
        <v>0</v>
      </c>
      <c r="K804" s="355"/>
      <c r="L804" s="355"/>
      <c r="M804" s="355"/>
      <c r="N804" s="355"/>
      <c r="O804" s="355"/>
      <c r="P804" s="355"/>
      <c r="Q804" s="355"/>
      <c r="R804" s="355"/>
    </row>
    <row r="805" spans="7:18" ht="15">
      <c r="G805" s="339"/>
      <c r="H805" s="420" t="s">
        <v>295</v>
      </c>
      <c r="I805" s="355">
        <v>682.65899999999999</v>
      </c>
      <c r="J805" s="355">
        <f t="shared" si="187"/>
        <v>886.35640999999998</v>
      </c>
      <c r="K805" s="355">
        <v>886.35640999999998</v>
      </c>
      <c r="L805" s="355"/>
      <c r="M805" s="355">
        <f>გადასახდელები!H17116</f>
        <v>210</v>
      </c>
      <c r="N805" s="355">
        <f>გადასახდელები!I16680</f>
        <v>0</v>
      </c>
      <c r="O805" s="355">
        <f>გადასახდელები!J16680</f>
        <v>0</v>
      </c>
      <c r="P805" s="355">
        <f>გადასახდელები!K16680</f>
        <v>0</v>
      </c>
      <c r="Q805" s="355">
        <f>გადასახდელები!L16680</f>
        <v>0</v>
      </c>
      <c r="R805" s="355">
        <f>გადასახდელები!M16680</f>
        <v>0</v>
      </c>
    </row>
    <row r="806" spans="7:18" ht="15">
      <c r="G806" s="339"/>
      <c r="H806" s="420" t="s">
        <v>296</v>
      </c>
      <c r="I806" s="355"/>
      <c r="J806" s="355">
        <f t="shared" si="187"/>
        <v>0</v>
      </c>
      <c r="K806" s="355"/>
      <c r="L806" s="355"/>
      <c r="M806" s="355"/>
      <c r="N806" s="355"/>
      <c r="O806" s="355"/>
      <c r="P806" s="355"/>
      <c r="Q806" s="355"/>
      <c r="R806" s="355"/>
    </row>
    <row r="807" spans="7:18" ht="15">
      <c r="G807" s="339"/>
      <c r="H807" s="420" t="s">
        <v>299</v>
      </c>
      <c r="I807" s="355"/>
      <c r="J807" s="355">
        <f t="shared" si="187"/>
        <v>0</v>
      </c>
      <c r="K807" s="355"/>
      <c r="L807" s="355"/>
      <c r="M807" s="355"/>
      <c r="N807" s="355"/>
      <c r="O807" s="355"/>
      <c r="P807" s="355"/>
      <c r="Q807" s="355"/>
      <c r="R807" s="355"/>
    </row>
    <row r="808" spans="7:18" ht="15">
      <c r="G808" s="339"/>
      <c r="H808" s="420" t="s">
        <v>298</v>
      </c>
      <c r="I808" s="355"/>
      <c r="J808" s="355">
        <f t="shared" si="187"/>
        <v>0</v>
      </c>
      <c r="K808" s="355"/>
      <c r="L808" s="355"/>
      <c r="M808" s="355"/>
      <c r="N808" s="355"/>
      <c r="O808" s="355"/>
      <c r="P808" s="355"/>
      <c r="Q808" s="355"/>
      <c r="R808" s="355"/>
    </row>
    <row r="809" spans="7:18" ht="15">
      <c r="G809" s="339"/>
      <c r="H809" s="408" t="s">
        <v>385</v>
      </c>
      <c r="I809" s="355">
        <v>26.423999999999999</v>
      </c>
      <c r="J809" s="355">
        <f t="shared" si="187"/>
        <v>17.5</v>
      </c>
      <c r="K809" s="355">
        <v>17.5</v>
      </c>
      <c r="L809" s="355"/>
      <c r="M809" s="355">
        <f>გადასახდელები!H17160</f>
        <v>10</v>
      </c>
      <c r="N809" s="355"/>
      <c r="O809" s="355"/>
      <c r="P809" s="355"/>
      <c r="Q809" s="355"/>
      <c r="R809" s="355"/>
    </row>
    <row r="810" spans="7:18" ht="15">
      <c r="G810" s="339"/>
      <c r="H810" s="408" t="s">
        <v>2415</v>
      </c>
      <c r="I810" s="355"/>
      <c r="J810" s="355">
        <f t="shared" si="187"/>
        <v>0</v>
      </c>
      <c r="K810" s="355"/>
      <c r="L810" s="355"/>
      <c r="M810" s="355"/>
      <c r="N810" s="355"/>
      <c r="O810" s="355"/>
      <c r="P810" s="355"/>
      <c r="Q810" s="355"/>
      <c r="R810" s="355"/>
    </row>
    <row r="811" spans="7:18" ht="25.5" customHeight="1">
      <c r="G811" s="374" t="s">
        <v>673</v>
      </c>
      <c r="H811" s="412" t="s">
        <v>2489</v>
      </c>
      <c r="I811" s="355">
        <v>709.08299999999997</v>
      </c>
      <c r="J811" s="355">
        <f t="shared" ref="J811:J822" si="188">SUBTOTAL(9,K811:L811)</f>
        <v>903.85640999999998</v>
      </c>
      <c r="K811" s="355">
        <v>903.85640999999998</v>
      </c>
      <c r="L811" s="355"/>
      <c r="M811" s="355">
        <f>გადასახდელები!H17256</f>
        <v>65</v>
      </c>
      <c r="N811" s="355">
        <f>გადასახდელები!I17256</f>
        <v>65</v>
      </c>
      <c r="O811" s="355">
        <f>გადასახდელები!J17256</f>
        <v>0</v>
      </c>
      <c r="P811" s="355">
        <f>გადასახდელები!K17256</f>
        <v>68</v>
      </c>
      <c r="Q811" s="355">
        <f>გადასახდელები!L17256</f>
        <v>71</v>
      </c>
      <c r="R811" s="355">
        <f>გადასახდელები!M17256</f>
        <v>75</v>
      </c>
    </row>
    <row r="812" spans="7:18" ht="15">
      <c r="G812" s="339"/>
      <c r="H812" s="408" t="s">
        <v>2414</v>
      </c>
      <c r="I812" s="355"/>
      <c r="J812" s="355">
        <f t="shared" si="188"/>
        <v>0</v>
      </c>
      <c r="K812" s="355"/>
      <c r="L812" s="355"/>
      <c r="M812" s="355">
        <f>გადასახდელები!H17257</f>
        <v>1</v>
      </c>
      <c r="N812" s="355">
        <f>გადასახდელები!I17257</f>
        <v>1</v>
      </c>
      <c r="O812" s="355">
        <f>გადასახდელები!J17257</f>
        <v>0</v>
      </c>
      <c r="P812" s="355">
        <f>გადასახდელები!K17257</f>
        <v>11</v>
      </c>
      <c r="Q812" s="355">
        <f>გადასახდელები!L17257</f>
        <v>11</v>
      </c>
      <c r="R812" s="355">
        <f>გადასახდელები!M17257</f>
        <v>11</v>
      </c>
    </row>
    <row r="813" spans="7:18" ht="15">
      <c r="G813" s="339"/>
      <c r="H813" s="408" t="s">
        <v>256</v>
      </c>
      <c r="I813" s="355">
        <v>682.65899999999999</v>
      </c>
      <c r="J813" s="355">
        <f t="shared" si="188"/>
        <v>886.35640999999998</v>
      </c>
      <c r="K813" s="355">
        <v>886.35640999999998</v>
      </c>
      <c r="L813" s="355"/>
      <c r="M813" s="355">
        <f>გადასახდელები!H17258</f>
        <v>65</v>
      </c>
      <c r="N813" s="355">
        <f>გადასახდელები!I17258</f>
        <v>65</v>
      </c>
      <c r="O813" s="355">
        <f>გადასახდელები!J17258</f>
        <v>0</v>
      </c>
      <c r="P813" s="355">
        <f>გადასახდელები!K17258</f>
        <v>68</v>
      </c>
      <c r="Q813" s="355">
        <f>გადასახდელები!L17258</f>
        <v>71</v>
      </c>
      <c r="R813" s="355">
        <f>გადასახდელები!M17258</f>
        <v>75</v>
      </c>
    </row>
    <row r="814" spans="7:18" ht="15">
      <c r="G814" s="339"/>
      <c r="H814" s="408" t="s">
        <v>257</v>
      </c>
      <c r="I814" s="355"/>
      <c r="J814" s="355">
        <f t="shared" si="188"/>
        <v>0</v>
      </c>
      <c r="K814" s="355"/>
      <c r="L814" s="355"/>
      <c r="M814" s="355"/>
      <c r="N814" s="355"/>
      <c r="O814" s="355"/>
      <c r="P814" s="355"/>
      <c r="Q814" s="355"/>
      <c r="R814" s="355"/>
    </row>
    <row r="815" spans="7:18" ht="15">
      <c r="G815" s="339"/>
      <c r="H815" s="420" t="s">
        <v>268</v>
      </c>
      <c r="I815" s="355"/>
      <c r="J815" s="355">
        <f t="shared" si="188"/>
        <v>0</v>
      </c>
      <c r="K815" s="355"/>
      <c r="L815" s="355"/>
      <c r="M815" s="355"/>
      <c r="N815" s="355"/>
      <c r="O815" s="355"/>
      <c r="P815" s="355"/>
      <c r="Q815" s="355"/>
      <c r="R815" s="355"/>
    </row>
    <row r="816" spans="7:18" ht="15">
      <c r="G816" s="339"/>
      <c r="H816" s="420" t="s">
        <v>301</v>
      </c>
      <c r="I816" s="355"/>
      <c r="J816" s="355">
        <f t="shared" si="188"/>
        <v>0</v>
      </c>
      <c r="K816" s="355"/>
      <c r="L816" s="355"/>
      <c r="M816" s="355"/>
      <c r="N816" s="355"/>
      <c r="O816" s="355"/>
      <c r="P816" s="355"/>
      <c r="Q816" s="355"/>
      <c r="R816" s="355"/>
    </row>
    <row r="817" spans="7:18" ht="15">
      <c r="G817" s="339"/>
      <c r="H817" s="420" t="s">
        <v>295</v>
      </c>
      <c r="I817" s="355">
        <v>682.65899999999999</v>
      </c>
      <c r="J817" s="355">
        <f t="shared" si="188"/>
        <v>886.35640999999998</v>
      </c>
      <c r="K817" s="355">
        <v>886.35640999999998</v>
      </c>
      <c r="L817" s="355"/>
      <c r="M817" s="355">
        <f>გადასახდელები!H17346</f>
        <v>65</v>
      </c>
      <c r="N817" s="355">
        <f>გადასახდელები!I17346</f>
        <v>65</v>
      </c>
      <c r="O817" s="355">
        <f>გადასახდელები!J17346</f>
        <v>0</v>
      </c>
      <c r="P817" s="355">
        <f>გადასახდელები!K17346</f>
        <v>68</v>
      </c>
      <c r="Q817" s="355">
        <f>გადასახდელები!L17346</f>
        <v>71</v>
      </c>
      <c r="R817" s="355">
        <f>გადასახდელები!M17346</f>
        <v>75</v>
      </c>
    </row>
    <row r="818" spans="7:18" ht="15">
      <c r="G818" s="339"/>
      <c r="H818" s="420" t="s">
        <v>296</v>
      </c>
      <c r="I818" s="355"/>
      <c r="J818" s="355">
        <f t="shared" si="188"/>
        <v>0</v>
      </c>
      <c r="K818" s="355"/>
      <c r="L818" s="355"/>
      <c r="M818" s="355"/>
      <c r="N818" s="355"/>
      <c r="O818" s="355"/>
      <c r="P818" s="355"/>
      <c r="Q818" s="355"/>
      <c r="R818" s="355"/>
    </row>
    <row r="819" spans="7:18" ht="15">
      <c r="G819" s="339"/>
      <c r="H819" s="420" t="s">
        <v>299</v>
      </c>
      <c r="I819" s="355"/>
      <c r="J819" s="355">
        <f t="shared" si="188"/>
        <v>0</v>
      </c>
      <c r="K819" s="355"/>
      <c r="L819" s="355"/>
      <c r="M819" s="355"/>
      <c r="N819" s="355"/>
      <c r="O819" s="355"/>
      <c r="P819" s="355"/>
      <c r="Q819" s="355"/>
      <c r="R819" s="355"/>
    </row>
    <row r="820" spans="7:18" ht="15">
      <c r="G820" s="339"/>
      <c r="H820" s="420" t="s">
        <v>298</v>
      </c>
      <c r="I820" s="355"/>
      <c r="J820" s="355">
        <f t="shared" si="188"/>
        <v>0</v>
      </c>
      <c r="K820" s="355"/>
      <c r="L820" s="355"/>
      <c r="M820" s="355"/>
      <c r="N820" s="355"/>
      <c r="O820" s="355"/>
      <c r="P820" s="355"/>
      <c r="Q820" s="355"/>
      <c r="R820" s="355"/>
    </row>
    <row r="821" spans="7:18" ht="15">
      <c r="G821" s="339"/>
      <c r="H821" s="408" t="s">
        <v>385</v>
      </c>
      <c r="I821" s="355">
        <v>26.423999999999999</v>
      </c>
      <c r="J821" s="355">
        <f t="shared" si="188"/>
        <v>17.5</v>
      </c>
      <c r="K821" s="355">
        <v>17.5</v>
      </c>
      <c r="L821" s="355"/>
      <c r="M821" s="355"/>
      <c r="N821" s="355"/>
      <c r="O821" s="355"/>
      <c r="P821" s="355"/>
      <c r="Q821" s="355"/>
      <c r="R821" s="355"/>
    </row>
    <row r="822" spans="7:18" ht="15">
      <c r="G822" s="339"/>
      <c r="H822" s="408" t="s">
        <v>2415</v>
      </c>
      <c r="I822" s="355"/>
      <c r="J822" s="355">
        <f t="shared" si="188"/>
        <v>0</v>
      </c>
      <c r="K822" s="355"/>
      <c r="L822" s="355"/>
      <c r="M822" s="355"/>
      <c r="N822" s="355"/>
      <c r="O822" s="355"/>
      <c r="P822" s="355"/>
      <c r="Q822" s="355"/>
      <c r="R822" s="355"/>
    </row>
    <row r="823" spans="7:18" ht="25.5" customHeight="1">
      <c r="G823" s="374" t="s">
        <v>675</v>
      </c>
      <c r="H823" s="412" t="s">
        <v>2491</v>
      </c>
      <c r="I823" s="355">
        <v>709.08299999999997</v>
      </c>
      <c r="J823" s="355">
        <f t="shared" ref="J823:J834" si="189">SUBTOTAL(9,K823:L823)</f>
        <v>903.85640999999998</v>
      </c>
      <c r="K823" s="355">
        <v>903.85640999999998</v>
      </c>
      <c r="L823" s="355"/>
      <c r="M823" s="355">
        <f>გადასახდელები!H17486</f>
        <v>280</v>
      </c>
      <c r="N823" s="355">
        <f>გადასახდელები!I17486</f>
        <v>280</v>
      </c>
      <c r="O823" s="355">
        <f>გადასახდელები!J17486</f>
        <v>0</v>
      </c>
      <c r="P823" s="355">
        <f>გადასახდელები!K17486</f>
        <v>294</v>
      </c>
      <c r="Q823" s="355">
        <f>გადასახდელები!L17486</f>
        <v>304</v>
      </c>
      <c r="R823" s="355">
        <f>გადასახდელები!M17486</f>
        <v>312</v>
      </c>
    </row>
    <row r="824" spans="7:18" ht="15">
      <c r="G824" s="339"/>
      <c r="H824" s="408" t="s">
        <v>2414</v>
      </c>
      <c r="I824" s="355"/>
      <c r="J824" s="355">
        <f t="shared" si="189"/>
        <v>0</v>
      </c>
      <c r="K824" s="355"/>
      <c r="L824" s="355"/>
      <c r="M824" s="355">
        <f>გადასახდელები!H17487</f>
        <v>66</v>
      </c>
      <c r="N824" s="355">
        <f>გადასახდელები!I17487</f>
        <v>66</v>
      </c>
      <c r="O824" s="355">
        <f>გადასახდელები!J17487</f>
        <v>0</v>
      </c>
      <c r="P824" s="355">
        <f>გადასახდელები!K17487</f>
        <v>66</v>
      </c>
      <c r="Q824" s="355">
        <f>გადასახდელები!L17487</f>
        <v>66</v>
      </c>
      <c r="R824" s="355">
        <f>გადასახდელები!M17487</f>
        <v>66</v>
      </c>
    </row>
    <row r="825" spans="7:18" ht="15">
      <c r="G825" s="339"/>
      <c r="H825" s="408" t="s">
        <v>256</v>
      </c>
      <c r="I825" s="355">
        <v>682.65899999999999</v>
      </c>
      <c r="J825" s="355">
        <f t="shared" si="189"/>
        <v>886.35640999999998</v>
      </c>
      <c r="K825" s="355">
        <v>886.35640999999998</v>
      </c>
      <c r="L825" s="355"/>
      <c r="M825" s="355">
        <f>გადასახდელები!H17488</f>
        <v>280</v>
      </c>
      <c r="N825" s="355">
        <f>გადასახდელები!I17488</f>
        <v>280</v>
      </c>
      <c r="O825" s="355">
        <f>გადასახდელები!J17488</f>
        <v>0</v>
      </c>
      <c r="P825" s="355">
        <f>გადასახდელები!K17488</f>
        <v>294</v>
      </c>
      <c r="Q825" s="355">
        <f>გადასახდელები!L17488</f>
        <v>304</v>
      </c>
      <c r="R825" s="355">
        <f>გადასახდელები!M17488</f>
        <v>312</v>
      </c>
    </row>
    <row r="826" spans="7:18" ht="15">
      <c r="G826" s="339"/>
      <c r="H826" s="408" t="s">
        <v>257</v>
      </c>
      <c r="I826" s="355"/>
      <c r="J826" s="355">
        <f t="shared" si="189"/>
        <v>0</v>
      </c>
      <c r="K826" s="355"/>
      <c r="L826" s="355"/>
      <c r="M826" s="355"/>
      <c r="N826" s="355"/>
      <c r="O826" s="355"/>
      <c r="P826" s="355"/>
      <c r="Q826" s="355"/>
      <c r="R826" s="355"/>
    </row>
    <row r="827" spans="7:18" ht="15">
      <c r="G827" s="339"/>
      <c r="H827" s="420" t="s">
        <v>268</v>
      </c>
      <c r="I827" s="355"/>
      <c r="J827" s="355">
        <f t="shared" si="189"/>
        <v>0</v>
      </c>
      <c r="K827" s="355"/>
      <c r="L827" s="355"/>
      <c r="M827" s="355"/>
      <c r="N827" s="355"/>
      <c r="O827" s="355"/>
      <c r="P827" s="355"/>
      <c r="Q827" s="355"/>
      <c r="R827" s="355"/>
    </row>
    <row r="828" spans="7:18" ht="15">
      <c r="G828" s="339"/>
      <c r="H828" s="420" t="s">
        <v>301</v>
      </c>
      <c r="I828" s="355"/>
      <c r="J828" s="355">
        <f t="shared" si="189"/>
        <v>0</v>
      </c>
      <c r="K828" s="355"/>
      <c r="L828" s="355"/>
      <c r="M828" s="355"/>
      <c r="N828" s="355"/>
      <c r="O828" s="355"/>
      <c r="P828" s="355"/>
      <c r="Q828" s="355"/>
      <c r="R828" s="355"/>
    </row>
    <row r="829" spans="7:18" ht="15">
      <c r="G829" s="339"/>
      <c r="H829" s="420" t="s">
        <v>295</v>
      </c>
      <c r="I829" s="355">
        <v>682.65899999999999</v>
      </c>
      <c r="J829" s="355">
        <f t="shared" si="189"/>
        <v>886.35640999999998</v>
      </c>
      <c r="K829" s="355">
        <v>886.35640999999998</v>
      </c>
      <c r="L829" s="355"/>
      <c r="M829" s="355">
        <f>გადასახდელები!H17576</f>
        <v>280</v>
      </c>
      <c r="N829" s="355">
        <f>გადასახდელები!I17576</f>
        <v>280</v>
      </c>
      <c r="O829" s="355">
        <f>გადასახდელები!J17576</f>
        <v>0</v>
      </c>
      <c r="P829" s="355">
        <f>გადასახდელები!K17576</f>
        <v>294</v>
      </c>
      <c r="Q829" s="355">
        <f>გადასახდელები!L17576</f>
        <v>304</v>
      </c>
      <c r="R829" s="355">
        <f>გადასახდელები!M17576</f>
        <v>312</v>
      </c>
    </row>
    <row r="830" spans="7:18" ht="15">
      <c r="G830" s="339"/>
      <c r="H830" s="420" t="s">
        <v>296</v>
      </c>
      <c r="I830" s="355"/>
      <c r="J830" s="355">
        <f t="shared" si="189"/>
        <v>0</v>
      </c>
      <c r="K830" s="355"/>
      <c r="L830" s="355"/>
      <c r="M830" s="355"/>
      <c r="N830" s="355"/>
      <c r="O830" s="355"/>
      <c r="P830" s="355"/>
      <c r="Q830" s="355"/>
      <c r="R830" s="355"/>
    </row>
    <row r="831" spans="7:18" ht="15">
      <c r="G831" s="339"/>
      <c r="H831" s="420" t="s">
        <v>299</v>
      </c>
      <c r="I831" s="355"/>
      <c r="J831" s="355">
        <f t="shared" si="189"/>
        <v>0</v>
      </c>
      <c r="K831" s="355"/>
      <c r="L831" s="355"/>
      <c r="M831" s="355"/>
      <c r="N831" s="355"/>
      <c r="O831" s="355"/>
      <c r="P831" s="355"/>
      <c r="Q831" s="355"/>
      <c r="R831" s="355"/>
    </row>
    <row r="832" spans="7:18" ht="15">
      <c r="G832" s="339"/>
      <c r="H832" s="420" t="s">
        <v>298</v>
      </c>
      <c r="I832" s="355"/>
      <c r="J832" s="355">
        <f t="shared" si="189"/>
        <v>0</v>
      </c>
      <c r="K832" s="355"/>
      <c r="L832" s="355"/>
      <c r="M832" s="355"/>
      <c r="N832" s="355"/>
      <c r="O832" s="355"/>
      <c r="P832" s="355"/>
      <c r="Q832" s="355"/>
      <c r="R832" s="355"/>
    </row>
    <row r="833" spans="7:18" ht="15">
      <c r="G833" s="339"/>
      <c r="H833" s="408" t="s">
        <v>385</v>
      </c>
      <c r="I833" s="355">
        <v>26.423999999999999</v>
      </c>
      <c r="J833" s="355">
        <f t="shared" si="189"/>
        <v>17.5</v>
      </c>
      <c r="K833" s="355">
        <v>17.5</v>
      </c>
      <c r="L833" s="355"/>
      <c r="M833" s="355"/>
      <c r="N833" s="355"/>
      <c r="O833" s="355"/>
      <c r="P833" s="355"/>
      <c r="Q833" s="355"/>
      <c r="R833" s="355"/>
    </row>
    <row r="834" spans="7:18" ht="15">
      <c r="G834" s="339"/>
      <c r="H834" s="408" t="s">
        <v>2415</v>
      </c>
      <c r="I834" s="355"/>
      <c r="J834" s="355">
        <f t="shared" si="189"/>
        <v>0</v>
      </c>
      <c r="K834" s="355"/>
      <c r="L834" s="355"/>
      <c r="M834" s="355"/>
      <c r="N834" s="355"/>
      <c r="O834" s="355"/>
      <c r="P834" s="355"/>
      <c r="Q834" s="355"/>
      <c r="R834" s="355"/>
    </row>
    <row r="835" spans="7:18" ht="25.5" customHeight="1">
      <c r="G835" s="374" t="s">
        <v>676</v>
      </c>
      <c r="H835" s="412" t="s">
        <v>2493</v>
      </c>
      <c r="I835" s="355">
        <v>709.08299999999997</v>
      </c>
      <c r="J835" s="355">
        <f t="shared" ref="J835:J846" si="190">SUBTOTAL(9,K835:L835)</f>
        <v>903.85640999999998</v>
      </c>
      <c r="K835" s="355">
        <v>903.85640999999998</v>
      </c>
      <c r="L835" s="355"/>
      <c r="M835" s="355">
        <f>გადასახდელები!H17716</f>
        <v>1050</v>
      </c>
      <c r="N835" s="355">
        <f>გადასახდელები!I17716</f>
        <v>1050</v>
      </c>
      <c r="O835" s="355">
        <f>გადასახდელები!J17716</f>
        <v>0</v>
      </c>
      <c r="P835" s="355">
        <f>გადასახდელები!K17716</f>
        <v>1100</v>
      </c>
      <c r="Q835" s="355">
        <f>გადასახდელები!L17716</f>
        <v>1155</v>
      </c>
      <c r="R835" s="355">
        <f>გადასახდელები!M17716</f>
        <v>1200</v>
      </c>
    </row>
    <row r="836" spans="7:18" ht="15">
      <c r="G836" s="339"/>
      <c r="H836" s="408" t="s">
        <v>2414</v>
      </c>
      <c r="I836" s="355"/>
      <c r="J836" s="355">
        <f t="shared" si="190"/>
        <v>0</v>
      </c>
      <c r="K836" s="355"/>
      <c r="L836" s="355"/>
      <c r="M836" s="355">
        <f>გადასახდელები!H17717</f>
        <v>177</v>
      </c>
      <c r="N836" s="355">
        <f>გადასახდელები!I17717</f>
        <v>177</v>
      </c>
      <c r="O836" s="355">
        <f>გადასახდელები!J17717</f>
        <v>0</v>
      </c>
      <c r="P836" s="355">
        <f>გადასახდელები!K17717</f>
        <v>177</v>
      </c>
      <c r="Q836" s="355">
        <f>გადასახდელები!L17717</f>
        <v>177</v>
      </c>
      <c r="R836" s="355">
        <f>გადასახდელები!M17717</f>
        <v>179</v>
      </c>
    </row>
    <row r="837" spans="7:18" ht="15">
      <c r="G837" s="339"/>
      <c r="H837" s="408" t="s">
        <v>256</v>
      </c>
      <c r="I837" s="355">
        <v>682.65899999999999</v>
      </c>
      <c r="J837" s="355">
        <f t="shared" si="190"/>
        <v>886.35640999999998</v>
      </c>
      <c r="K837" s="355">
        <v>886.35640999999998</v>
      </c>
      <c r="L837" s="355"/>
      <c r="M837" s="355">
        <f>გადასახდელები!H17718</f>
        <v>1050</v>
      </c>
      <c r="N837" s="355">
        <f>გადასახდელები!I17718</f>
        <v>1050</v>
      </c>
      <c r="O837" s="355">
        <f>გადასახდელები!J17718</f>
        <v>0</v>
      </c>
      <c r="P837" s="355">
        <f>გადასახდელები!K17718</f>
        <v>1100</v>
      </c>
      <c r="Q837" s="355">
        <f>გადასახდელები!L17718</f>
        <v>1155</v>
      </c>
      <c r="R837" s="355">
        <f>გადასახდელები!M17718</f>
        <v>1200</v>
      </c>
    </row>
    <row r="838" spans="7:18" ht="15">
      <c r="G838" s="339"/>
      <c r="H838" s="408" t="s">
        <v>257</v>
      </c>
      <c r="I838" s="355"/>
      <c r="J838" s="355">
        <f t="shared" si="190"/>
        <v>0</v>
      </c>
      <c r="K838" s="355"/>
      <c r="L838" s="355"/>
      <c r="M838" s="355">
        <f>გადასახდელები!H17730</f>
        <v>0</v>
      </c>
      <c r="N838" s="355">
        <f>გადასახდელები!I17730</f>
        <v>0</v>
      </c>
      <c r="O838" s="355">
        <f>გადასახდელები!J17730</f>
        <v>0</v>
      </c>
      <c r="P838" s="355">
        <f>გადასახდელები!K17730</f>
        <v>0</v>
      </c>
      <c r="Q838" s="355">
        <f>გადასახდელები!L17730</f>
        <v>0</v>
      </c>
      <c r="R838" s="355">
        <f>გადასახდელები!M17730</f>
        <v>0</v>
      </c>
    </row>
    <row r="839" spans="7:18" ht="15">
      <c r="G839" s="339"/>
      <c r="H839" s="420" t="s">
        <v>268</v>
      </c>
      <c r="I839" s="355"/>
      <c r="J839" s="355">
        <f t="shared" si="190"/>
        <v>0</v>
      </c>
      <c r="K839" s="355"/>
      <c r="L839" s="355"/>
      <c r="M839" s="355">
        <f>გადასახდელები!H17731</f>
        <v>0</v>
      </c>
      <c r="N839" s="355">
        <f>გადასახდელები!I17731</f>
        <v>0</v>
      </c>
      <c r="O839" s="355">
        <f>გადასახდელები!J17731</f>
        <v>0</v>
      </c>
      <c r="P839" s="355">
        <f>გადასახდელები!K17731</f>
        <v>0</v>
      </c>
      <c r="Q839" s="355">
        <f>გადასახდელები!L17731</f>
        <v>0</v>
      </c>
      <c r="R839" s="355">
        <f>გადასახდელები!M17731</f>
        <v>0</v>
      </c>
    </row>
    <row r="840" spans="7:18" ht="15">
      <c r="G840" s="339"/>
      <c r="H840" s="420" t="s">
        <v>301</v>
      </c>
      <c r="I840" s="355"/>
      <c r="J840" s="355">
        <f t="shared" si="190"/>
        <v>0</v>
      </c>
      <c r="K840" s="355"/>
      <c r="L840" s="355"/>
      <c r="M840" s="355">
        <f>გადასახდელები!H17732</f>
        <v>0</v>
      </c>
      <c r="N840" s="355">
        <f>გადასახდელები!I17732</f>
        <v>0</v>
      </c>
      <c r="O840" s="355">
        <f>გადასახდელები!J17732</f>
        <v>0</v>
      </c>
      <c r="P840" s="355">
        <f>გადასახდელები!K17732</f>
        <v>0</v>
      </c>
      <c r="Q840" s="355">
        <f>გადასახდელები!L17732</f>
        <v>0</v>
      </c>
      <c r="R840" s="355">
        <f>გადასახდელები!M17732</f>
        <v>0</v>
      </c>
    </row>
    <row r="841" spans="7:18" ht="15">
      <c r="G841" s="339"/>
      <c r="H841" s="420" t="s">
        <v>295</v>
      </c>
      <c r="I841" s="355">
        <v>682.65899999999999</v>
      </c>
      <c r="J841" s="355">
        <f t="shared" si="190"/>
        <v>886.35640999999998</v>
      </c>
      <c r="K841" s="355">
        <v>886.35640999999998</v>
      </c>
      <c r="L841" s="355"/>
      <c r="M841" s="355">
        <f>გადასახდელები!H17806</f>
        <v>1050</v>
      </c>
      <c r="N841" s="355">
        <f>გადასახდელები!I17806</f>
        <v>1050</v>
      </c>
      <c r="O841" s="355">
        <f>გადასახდელები!J17806</f>
        <v>0</v>
      </c>
      <c r="P841" s="355">
        <f>გადასახდელები!K17806</f>
        <v>1100</v>
      </c>
      <c r="Q841" s="355">
        <f>გადასახდელები!L17806</f>
        <v>1155</v>
      </c>
      <c r="R841" s="355">
        <f>გადასახდელები!M17806</f>
        <v>1200</v>
      </c>
    </row>
    <row r="842" spans="7:18" ht="15">
      <c r="G842" s="339"/>
      <c r="H842" s="420" t="s">
        <v>296</v>
      </c>
      <c r="I842" s="355"/>
      <c r="J842" s="355">
        <f t="shared" si="190"/>
        <v>0</v>
      </c>
      <c r="K842" s="355"/>
      <c r="L842" s="355"/>
      <c r="M842" s="355">
        <f>გადასახდელები!H17734</f>
        <v>0</v>
      </c>
      <c r="N842" s="355">
        <f>გადასახდელები!I17734</f>
        <v>0</v>
      </c>
      <c r="O842" s="355">
        <f>გადასახდელები!J17734</f>
        <v>0</v>
      </c>
      <c r="P842" s="355">
        <f>გადასახდელები!K17734</f>
        <v>0</v>
      </c>
      <c r="Q842" s="355">
        <f>გადასახდელები!L17734</f>
        <v>0</v>
      </c>
      <c r="R842" s="355">
        <f>გადასახდელები!M17734</f>
        <v>0</v>
      </c>
    </row>
    <row r="843" spans="7:18" ht="15">
      <c r="G843" s="339"/>
      <c r="H843" s="420" t="s">
        <v>299</v>
      </c>
      <c r="I843" s="355"/>
      <c r="J843" s="355">
        <f t="shared" si="190"/>
        <v>0</v>
      </c>
      <c r="K843" s="355"/>
      <c r="L843" s="355"/>
      <c r="M843" s="355">
        <f>გადასახდელები!H17735</f>
        <v>0</v>
      </c>
      <c r="N843" s="355">
        <f>გადასახდელები!I17735</f>
        <v>0</v>
      </c>
      <c r="O843" s="355">
        <f>გადასახდელები!J17735</f>
        <v>0</v>
      </c>
      <c r="P843" s="355">
        <f>გადასახდელები!K17735</f>
        <v>0</v>
      </c>
      <c r="Q843" s="355">
        <f>გადასახდელები!L17735</f>
        <v>0</v>
      </c>
      <c r="R843" s="355">
        <f>გადასახდელები!M17735</f>
        <v>0</v>
      </c>
    </row>
    <row r="844" spans="7:18" ht="15">
      <c r="G844" s="339"/>
      <c r="H844" s="420" t="s">
        <v>298</v>
      </c>
      <c r="I844" s="355"/>
      <c r="J844" s="355">
        <f t="shared" si="190"/>
        <v>0</v>
      </c>
      <c r="K844" s="355"/>
      <c r="L844" s="355"/>
      <c r="M844" s="355">
        <f>გადასახდელები!H17736</f>
        <v>0</v>
      </c>
      <c r="N844" s="355">
        <f>გადასახდელები!I17736</f>
        <v>0</v>
      </c>
      <c r="O844" s="355">
        <f>გადასახდელები!J17736</f>
        <v>0</v>
      </c>
      <c r="P844" s="355">
        <f>გადასახდელები!K17736</f>
        <v>0</v>
      </c>
      <c r="Q844" s="355">
        <f>გადასახდელები!L17736</f>
        <v>0</v>
      </c>
      <c r="R844" s="355">
        <f>გადასახდელები!M17736</f>
        <v>0</v>
      </c>
    </row>
    <row r="845" spans="7:18" ht="15">
      <c r="G845" s="339"/>
      <c r="H845" s="408" t="s">
        <v>385</v>
      </c>
      <c r="I845" s="355">
        <v>26.423999999999999</v>
      </c>
      <c r="J845" s="355">
        <f t="shared" si="190"/>
        <v>17.5</v>
      </c>
      <c r="K845" s="355">
        <v>17.5</v>
      </c>
      <c r="L845" s="355"/>
      <c r="M845" s="355">
        <f>გადასახდელები!H17737</f>
        <v>0</v>
      </c>
      <c r="N845" s="355">
        <f>გადასახდელები!I17737</f>
        <v>0</v>
      </c>
      <c r="O845" s="355">
        <f>გადასახდელები!J17737</f>
        <v>0</v>
      </c>
      <c r="P845" s="355">
        <f>გადასახდელები!K17737</f>
        <v>0</v>
      </c>
      <c r="Q845" s="355">
        <f>გადასახდელები!L17737</f>
        <v>0</v>
      </c>
      <c r="R845" s="355">
        <f>გადასახდელები!M17737</f>
        <v>0</v>
      </c>
    </row>
    <row r="846" spans="7:18" ht="15">
      <c r="G846" s="339"/>
      <c r="H846" s="408" t="s">
        <v>2415</v>
      </c>
      <c r="I846" s="355"/>
      <c r="J846" s="355">
        <f t="shared" si="190"/>
        <v>0</v>
      </c>
      <c r="K846" s="355"/>
      <c r="L846" s="355"/>
      <c r="M846" s="355">
        <f>გადასახდელები!H17738</f>
        <v>0</v>
      </c>
      <c r="N846" s="355">
        <f>გადასახდელები!I17738</f>
        <v>0</v>
      </c>
      <c r="O846" s="355">
        <f>გადასახდელები!J17738</f>
        <v>0</v>
      </c>
      <c r="P846" s="355">
        <f>გადასახდელები!K17738</f>
        <v>0</v>
      </c>
      <c r="Q846" s="355">
        <f>გადასახდელები!L17738</f>
        <v>0</v>
      </c>
      <c r="R846" s="355">
        <f>გადასახდელები!M17738</f>
        <v>0</v>
      </c>
    </row>
    <row r="847" spans="7:18" ht="25.5" customHeight="1">
      <c r="G847" s="374" t="s">
        <v>677</v>
      </c>
      <c r="H847" s="412" t="s">
        <v>2495</v>
      </c>
      <c r="I847" s="355">
        <v>709.08299999999997</v>
      </c>
      <c r="J847" s="355">
        <f t="shared" ref="J847:J858" si="191">SUBTOTAL(9,K847:L847)</f>
        <v>903.85640999999998</v>
      </c>
      <c r="K847" s="355">
        <v>903.85640999999998</v>
      </c>
      <c r="L847" s="355"/>
      <c r="M847" s="355">
        <f>გადასახდელები!H17946</f>
        <v>3.5</v>
      </c>
      <c r="N847" s="355">
        <f>გადასახდელები!I17946</f>
        <v>3.5</v>
      </c>
      <c r="O847" s="355">
        <f>გადასახდელები!J17946</f>
        <v>0</v>
      </c>
      <c r="P847" s="355">
        <f>გადასახდელები!K17946</f>
        <v>4</v>
      </c>
      <c r="Q847" s="355">
        <f>გადასახდელები!L17946</f>
        <v>4</v>
      </c>
      <c r="R847" s="355">
        <f>გადასახდელები!M17946</f>
        <v>4</v>
      </c>
    </row>
    <row r="848" spans="7:18" ht="15">
      <c r="G848" s="339"/>
      <c r="H848" s="408" t="s">
        <v>2414</v>
      </c>
      <c r="I848" s="355"/>
      <c r="J848" s="355">
        <f t="shared" si="191"/>
        <v>0</v>
      </c>
      <c r="K848" s="355"/>
      <c r="L848" s="355"/>
      <c r="M848" s="355"/>
      <c r="N848" s="355"/>
      <c r="O848" s="355"/>
      <c r="P848" s="355"/>
      <c r="Q848" s="355"/>
      <c r="R848" s="355"/>
    </row>
    <row r="849" spans="7:18" ht="15">
      <c r="G849" s="339"/>
      <c r="H849" s="408" t="s">
        <v>256</v>
      </c>
      <c r="I849" s="355">
        <v>682.65899999999999</v>
      </c>
      <c r="J849" s="355">
        <f t="shared" si="191"/>
        <v>886.35640999999998</v>
      </c>
      <c r="K849" s="355">
        <v>886.35640999999998</v>
      </c>
      <c r="L849" s="355"/>
      <c r="M849" s="355">
        <f>გადასახდელები!H17948</f>
        <v>3.5</v>
      </c>
      <c r="N849" s="355">
        <f>გადასახდელები!I17948</f>
        <v>3.5</v>
      </c>
      <c r="O849" s="355">
        <f>გადასახდელები!J17948</f>
        <v>0</v>
      </c>
      <c r="P849" s="355">
        <f>გადასახდელები!K17948</f>
        <v>4</v>
      </c>
      <c r="Q849" s="355">
        <f>გადასახდელები!L17948</f>
        <v>4</v>
      </c>
      <c r="R849" s="355">
        <f>გადასახდელები!M17948</f>
        <v>4</v>
      </c>
    </row>
    <row r="850" spans="7:18" ht="15">
      <c r="G850" s="339"/>
      <c r="H850" s="408" t="s">
        <v>257</v>
      </c>
      <c r="I850" s="355"/>
      <c r="J850" s="355">
        <f t="shared" si="191"/>
        <v>0</v>
      </c>
      <c r="K850" s="355"/>
      <c r="L850" s="355"/>
      <c r="M850" s="355"/>
      <c r="N850" s="355"/>
      <c r="O850" s="355"/>
      <c r="P850" s="355"/>
      <c r="Q850" s="355"/>
      <c r="R850" s="355"/>
    </row>
    <row r="851" spans="7:18" ht="15">
      <c r="G851" s="339"/>
      <c r="H851" s="420" t="s">
        <v>268</v>
      </c>
      <c r="I851" s="355"/>
      <c r="J851" s="355">
        <f t="shared" si="191"/>
        <v>0</v>
      </c>
      <c r="K851" s="355"/>
      <c r="L851" s="355"/>
      <c r="M851" s="355"/>
      <c r="N851" s="355"/>
      <c r="O851" s="355"/>
      <c r="P851" s="355"/>
      <c r="Q851" s="355"/>
      <c r="R851" s="355"/>
    </row>
    <row r="852" spans="7:18" ht="15">
      <c r="G852" s="339"/>
      <c r="H852" s="420" t="s">
        <v>301</v>
      </c>
      <c r="I852" s="355"/>
      <c r="J852" s="355">
        <f t="shared" si="191"/>
        <v>0</v>
      </c>
      <c r="K852" s="355"/>
      <c r="L852" s="355"/>
      <c r="M852" s="355"/>
      <c r="N852" s="355"/>
      <c r="O852" s="355"/>
      <c r="P852" s="355"/>
      <c r="Q852" s="355"/>
      <c r="R852" s="355"/>
    </row>
    <row r="853" spans="7:18" ht="15">
      <c r="G853" s="339"/>
      <c r="H853" s="420" t="s">
        <v>295</v>
      </c>
      <c r="I853" s="355">
        <v>682.65899999999999</v>
      </c>
      <c r="J853" s="355">
        <f t="shared" si="191"/>
        <v>886.35640999999998</v>
      </c>
      <c r="K853" s="355">
        <v>886.35640999999998</v>
      </c>
      <c r="L853" s="355"/>
      <c r="M853" s="355">
        <f>გადასახდელები!H18036</f>
        <v>0</v>
      </c>
      <c r="N853" s="355">
        <f>გადასახდელები!I18036</f>
        <v>0</v>
      </c>
      <c r="O853" s="355">
        <f>გადასახდელები!J18036</f>
        <v>0</v>
      </c>
      <c r="P853" s="355">
        <f>გადასახდელები!K18036</f>
        <v>0</v>
      </c>
      <c r="Q853" s="355">
        <f>გადასახდელები!L18036</f>
        <v>0</v>
      </c>
      <c r="R853" s="355">
        <f>გადასახდელები!M18036</f>
        <v>0</v>
      </c>
    </row>
    <row r="854" spans="7:18" ht="15">
      <c r="G854" s="339"/>
      <c r="H854" s="420" t="s">
        <v>296</v>
      </c>
      <c r="I854" s="355"/>
      <c r="J854" s="355">
        <f t="shared" si="191"/>
        <v>0</v>
      </c>
      <c r="K854" s="355"/>
      <c r="L854" s="355"/>
      <c r="M854" s="355">
        <f>გადასახდელები!H18037</f>
        <v>3.5</v>
      </c>
      <c r="N854" s="355">
        <f>გადასახდელები!I18037</f>
        <v>3.5</v>
      </c>
      <c r="O854" s="355">
        <f>გადასახდელები!J18037</f>
        <v>0</v>
      </c>
      <c r="P854" s="355">
        <f>გადასახდელები!K18037</f>
        <v>4</v>
      </c>
      <c r="Q854" s="355">
        <f>გადასახდელები!L18037</f>
        <v>4</v>
      </c>
      <c r="R854" s="355">
        <f>გადასახდელები!M18037</f>
        <v>4</v>
      </c>
    </row>
    <row r="855" spans="7:18" ht="15">
      <c r="G855" s="339"/>
      <c r="H855" s="420" t="s">
        <v>299</v>
      </c>
      <c r="I855" s="355"/>
      <c r="J855" s="355">
        <f t="shared" si="191"/>
        <v>0</v>
      </c>
      <c r="K855" s="355"/>
      <c r="L855" s="355"/>
      <c r="M855" s="355"/>
      <c r="N855" s="355"/>
      <c r="O855" s="355"/>
      <c r="P855" s="355"/>
      <c r="Q855" s="355"/>
      <c r="R855" s="355"/>
    </row>
    <row r="856" spans="7:18" ht="15">
      <c r="G856" s="339"/>
      <c r="H856" s="420" t="s">
        <v>298</v>
      </c>
      <c r="I856" s="355"/>
      <c r="J856" s="355">
        <f t="shared" si="191"/>
        <v>0</v>
      </c>
      <c r="K856" s="355"/>
      <c r="L856" s="355"/>
      <c r="M856" s="355"/>
      <c r="N856" s="355"/>
      <c r="O856" s="355"/>
      <c r="P856" s="355"/>
      <c r="Q856" s="355"/>
      <c r="R856" s="355"/>
    </row>
    <row r="857" spans="7:18" ht="15">
      <c r="G857" s="339"/>
      <c r="H857" s="408" t="s">
        <v>385</v>
      </c>
      <c r="I857" s="355">
        <v>26.423999999999999</v>
      </c>
      <c r="J857" s="355">
        <f t="shared" si="191"/>
        <v>17.5</v>
      </c>
      <c r="K857" s="355">
        <v>17.5</v>
      </c>
      <c r="L857" s="355"/>
      <c r="M857" s="355"/>
      <c r="N857" s="355"/>
      <c r="O857" s="355"/>
      <c r="P857" s="355"/>
      <c r="Q857" s="355"/>
      <c r="R857" s="355"/>
    </row>
    <row r="858" spans="7:18" ht="15">
      <c r="G858" s="339"/>
      <c r="H858" s="408" t="s">
        <v>2415</v>
      </c>
      <c r="I858" s="355"/>
      <c r="J858" s="355">
        <f t="shared" si="191"/>
        <v>0</v>
      </c>
      <c r="K858" s="355"/>
      <c r="L858" s="355"/>
      <c r="M858" s="355"/>
      <c r="N858" s="355"/>
      <c r="O858" s="355"/>
      <c r="P858" s="355"/>
      <c r="Q858" s="355"/>
      <c r="R858" s="355"/>
    </row>
    <row r="859" spans="7:18" ht="15">
      <c r="G859" s="374" t="s">
        <v>529</v>
      </c>
      <c r="H859" s="412" t="s">
        <v>2335</v>
      </c>
      <c r="I859" s="356">
        <v>140.78299999999999</v>
      </c>
      <c r="J859" s="356">
        <f t="shared" si="169"/>
        <v>219.565</v>
      </c>
      <c r="K859" s="356">
        <v>219.565</v>
      </c>
      <c r="L859" s="356"/>
      <c r="M859" s="356">
        <f>გადასახდელები!H18176</f>
        <v>70</v>
      </c>
      <c r="N859" s="356">
        <f>გადასახდელები!I18176</f>
        <v>70</v>
      </c>
      <c r="O859" s="356">
        <f>გადასახდელები!J18176</f>
        <v>0</v>
      </c>
      <c r="P859" s="355">
        <f>გადასახდელები!K16566</f>
        <v>2002</v>
      </c>
      <c r="Q859" s="355">
        <f>გადასახდელები!L16566</f>
        <v>2096</v>
      </c>
      <c r="R859" s="355">
        <f>გადასახდელები!M16566</f>
        <v>2170</v>
      </c>
    </row>
    <row r="860" spans="7:18" ht="15">
      <c r="G860" s="339"/>
      <c r="H860" s="408" t="s">
        <v>2414</v>
      </c>
      <c r="I860" s="355"/>
      <c r="J860" s="355">
        <f t="shared" ref="J860:J923" si="192">SUBTOTAL(9,K860:L860)</f>
        <v>0</v>
      </c>
      <c r="K860" s="355"/>
      <c r="L860" s="355"/>
      <c r="M860" s="355"/>
      <c r="N860" s="355"/>
      <c r="O860" s="355"/>
      <c r="P860" s="355"/>
      <c r="Q860" s="355"/>
      <c r="R860" s="355"/>
    </row>
    <row r="861" spans="7:18" ht="15">
      <c r="G861" s="339"/>
      <c r="H861" s="408" t="s">
        <v>256</v>
      </c>
      <c r="I861" s="355">
        <v>140.78299999999999</v>
      </c>
      <c r="J861" s="355">
        <f t="shared" si="192"/>
        <v>219.565</v>
      </c>
      <c r="K861" s="356">
        <v>219.565</v>
      </c>
      <c r="L861" s="355"/>
      <c r="M861" s="355">
        <f>გადასახდელები!H18178</f>
        <v>70</v>
      </c>
      <c r="N861" s="355">
        <f>გადასახდელები!I18178</f>
        <v>70</v>
      </c>
      <c r="O861" s="355">
        <f>გადასახდელები!J18178</f>
        <v>0</v>
      </c>
      <c r="P861" s="355">
        <f>გადასახდელები!K18178</f>
        <v>0</v>
      </c>
      <c r="Q861" s="355">
        <f>გადასახდელები!L18178</f>
        <v>0</v>
      </c>
      <c r="R861" s="355">
        <f>გადასახდელები!M18178</f>
        <v>0</v>
      </c>
    </row>
    <row r="862" spans="7:18" ht="15">
      <c r="G862" s="339"/>
      <c r="H862" s="408" t="s">
        <v>257</v>
      </c>
      <c r="I862" s="355"/>
      <c r="J862" s="355">
        <f t="shared" si="192"/>
        <v>0</v>
      </c>
      <c r="K862" s="355"/>
      <c r="L862" s="355"/>
      <c r="M862" s="355"/>
      <c r="N862" s="355"/>
      <c r="O862" s="355"/>
      <c r="P862" s="355"/>
      <c r="Q862" s="355"/>
      <c r="R862" s="355"/>
    </row>
    <row r="863" spans="7:18" ht="15">
      <c r="G863" s="339"/>
      <c r="H863" s="420" t="s">
        <v>268</v>
      </c>
      <c r="I863" s="355">
        <v>132.327</v>
      </c>
      <c r="J863" s="355">
        <f t="shared" si="192"/>
        <v>201.86500000000001</v>
      </c>
      <c r="K863" s="355">
        <v>201.86500000000001</v>
      </c>
      <c r="L863" s="355"/>
      <c r="M863" s="355">
        <f>გადასახდელები!H18190</f>
        <v>70</v>
      </c>
      <c r="N863" s="355">
        <f>გადასახდელები!I18190</f>
        <v>70</v>
      </c>
      <c r="O863" s="355">
        <f>გადასახდელები!J18190</f>
        <v>0</v>
      </c>
      <c r="P863" s="355">
        <f>გადასახდელები!K18190</f>
        <v>0</v>
      </c>
      <c r="Q863" s="355">
        <f>გადასახდელები!L18190</f>
        <v>0</v>
      </c>
      <c r="R863" s="355">
        <f>გადასახდელები!M18190</f>
        <v>0</v>
      </c>
    </row>
    <row r="864" spans="7:18" ht="15">
      <c r="G864" s="339"/>
      <c r="H864" s="424" t="s">
        <v>301</v>
      </c>
      <c r="I864" s="355"/>
      <c r="J864" s="355">
        <f t="shared" si="192"/>
        <v>0</v>
      </c>
      <c r="K864" s="355"/>
      <c r="L864" s="355"/>
      <c r="M864" s="355"/>
      <c r="N864" s="355"/>
      <c r="O864" s="355"/>
      <c r="P864" s="355"/>
      <c r="Q864" s="355"/>
      <c r="R864" s="355"/>
    </row>
    <row r="865" spans="7:18" ht="15">
      <c r="G865" s="339"/>
      <c r="H865" s="424" t="s">
        <v>295</v>
      </c>
      <c r="I865" s="355"/>
      <c r="J865" s="355">
        <f t="shared" si="192"/>
        <v>2.7</v>
      </c>
      <c r="K865" s="355">
        <v>2.7</v>
      </c>
      <c r="L865" s="355"/>
      <c r="M865" s="355">
        <f>გადასახდელები!H18266</f>
        <v>0</v>
      </c>
      <c r="N865" s="355">
        <f>გადასახდელები!I18266</f>
        <v>0</v>
      </c>
      <c r="O865" s="355">
        <f>გადასახდელები!J18266</f>
        <v>0</v>
      </c>
      <c r="P865" s="355">
        <f>გადასახდელები!K18266</f>
        <v>0</v>
      </c>
      <c r="Q865" s="355">
        <f>გადასახდელები!L18266</f>
        <v>0</v>
      </c>
      <c r="R865" s="355">
        <f>გადასახდელები!M18266</f>
        <v>0</v>
      </c>
    </row>
    <row r="866" spans="7:18" ht="15">
      <c r="G866" s="339"/>
      <c r="H866" s="424" t="s">
        <v>296</v>
      </c>
      <c r="I866" s="355"/>
      <c r="J866" s="355">
        <f t="shared" si="192"/>
        <v>0</v>
      </c>
      <c r="K866" s="355"/>
      <c r="L866" s="355"/>
      <c r="M866" s="355"/>
      <c r="N866" s="355"/>
      <c r="O866" s="355"/>
      <c r="P866" s="355"/>
      <c r="Q866" s="355"/>
      <c r="R866" s="355"/>
    </row>
    <row r="867" spans="7:18" ht="15">
      <c r="G867" s="339"/>
      <c r="H867" s="424" t="s">
        <v>299</v>
      </c>
      <c r="I867" s="355"/>
      <c r="J867" s="355">
        <f t="shared" si="192"/>
        <v>0</v>
      </c>
      <c r="K867" s="355"/>
      <c r="L867" s="355"/>
      <c r="M867" s="355"/>
      <c r="N867" s="355"/>
      <c r="O867" s="355"/>
      <c r="P867" s="355"/>
      <c r="Q867" s="355"/>
      <c r="R867" s="355"/>
    </row>
    <row r="868" spans="7:18" ht="15">
      <c r="G868" s="339"/>
      <c r="H868" s="420" t="s">
        <v>298</v>
      </c>
      <c r="I868" s="355">
        <v>8.4559999999999995</v>
      </c>
      <c r="J868" s="355">
        <f t="shared" si="192"/>
        <v>15</v>
      </c>
      <c r="K868" s="355">
        <v>15</v>
      </c>
      <c r="L868" s="355"/>
      <c r="M868" s="355">
        <f>გადასახდელები!H18287</f>
        <v>0</v>
      </c>
      <c r="N868" s="355">
        <f>გადასახდელები!I18287</f>
        <v>0</v>
      </c>
      <c r="O868" s="355">
        <f>გადასახდელები!J18287</f>
        <v>0</v>
      </c>
      <c r="P868" s="355">
        <f>გადასახდელები!K18287</f>
        <v>0</v>
      </c>
      <c r="Q868" s="355">
        <f>გადასახდელები!L18287</f>
        <v>0</v>
      </c>
      <c r="R868" s="355">
        <f>გადასახდელები!M18287</f>
        <v>0</v>
      </c>
    </row>
    <row r="869" spans="7:18" ht="15">
      <c r="G869" s="339"/>
      <c r="H869" s="408" t="s">
        <v>385</v>
      </c>
      <c r="I869" s="355"/>
      <c r="J869" s="355">
        <f t="shared" si="192"/>
        <v>0</v>
      </c>
      <c r="K869" s="355"/>
      <c r="L869" s="355"/>
      <c r="M869" s="355"/>
      <c r="N869" s="355"/>
      <c r="O869" s="355"/>
      <c r="P869" s="355"/>
      <c r="Q869" s="355"/>
      <c r="R869" s="355"/>
    </row>
    <row r="870" spans="7:18" ht="15">
      <c r="G870" s="339"/>
      <c r="H870" s="408" t="s">
        <v>2415</v>
      </c>
      <c r="I870" s="355"/>
      <c r="J870" s="355">
        <f t="shared" si="192"/>
        <v>0</v>
      </c>
      <c r="K870" s="355"/>
      <c r="L870" s="355"/>
      <c r="M870" s="355"/>
      <c r="N870" s="355"/>
      <c r="O870" s="355"/>
      <c r="P870" s="355"/>
      <c r="Q870" s="355"/>
      <c r="R870" s="355"/>
    </row>
    <row r="871" spans="7:18" ht="30">
      <c r="G871" s="374" t="s">
        <v>530</v>
      </c>
      <c r="H871" s="412" t="s">
        <v>2336</v>
      </c>
      <c r="I871" s="355">
        <v>2.5569999999999999</v>
      </c>
      <c r="J871" s="355">
        <f t="shared" si="192"/>
        <v>210.42599999999999</v>
      </c>
      <c r="K871" s="355">
        <v>210.42599999999999</v>
      </c>
      <c r="L871" s="355"/>
      <c r="M871" s="355">
        <f>გადასახდელები!H18406</f>
        <v>0</v>
      </c>
      <c r="N871" s="355">
        <f>გადასახდელები!I18406</f>
        <v>0</v>
      </c>
      <c r="O871" s="355">
        <f>გადასახდელები!J18406</f>
        <v>0</v>
      </c>
      <c r="P871" s="355">
        <f>გადასახდელები!K18406</f>
        <v>150</v>
      </c>
      <c r="Q871" s="355">
        <f>გადასახდელები!L18406</f>
        <v>100</v>
      </c>
      <c r="R871" s="355">
        <f>გადასახდელები!M18406</f>
        <v>100</v>
      </c>
    </row>
    <row r="872" spans="7:18" ht="15">
      <c r="G872" s="339"/>
      <c r="H872" s="408" t="s">
        <v>2414</v>
      </c>
      <c r="I872" s="355"/>
      <c r="J872" s="355">
        <f t="shared" si="192"/>
        <v>0</v>
      </c>
      <c r="K872" s="355"/>
      <c r="L872" s="355"/>
      <c r="M872" s="355"/>
      <c r="N872" s="355"/>
      <c r="O872" s="355"/>
      <c r="P872" s="355"/>
      <c r="Q872" s="355"/>
      <c r="R872" s="355"/>
    </row>
    <row r="873" spans="7:18" ht="15">
      <c r="G873" s="339"/>
      <c r="H873" s="408" t="s">
        <v>256</v>
      </c>
      <c r="I873" s="355"/>
      <c r="J873" s="355">
        <f t="shared" si="192"/>
        <v>0</v>
      </c>
      <c r="K873" s="355"/>
      <c r="L873" s="355"/>
      <c r="M873" s="355"/>
      <c r="N873" s="355"/>
      <c r="O873" s="355"/>
      <c r="P873" s="355"/>
      <c r="Q873" s="355"/>
      <c r="R873" s="355"/>
    </row>
    <row r="874" spans="7:18" ht="15">
      <c r="G874" s="339"/>
      <c r="H874" s="408" t="s">
        <v>257</v>
      </c>
      <c r="I874" s="355"/>
      <c r="J874" s="355">
        <f t="shared" si="192"/>
        <v>0</v>
      </c>
      <c r="K874" s="355"/>
      <c r="L874" s="355"/>
      <c r="M874" s="355"/>
      <c r="N874" s="355"/>
      <c r="O874" s="355"/>
      <c r="P874" s="355"/>
      <c r="Q874" s="355"/>
      <c r="R874" s="355"/>
    </row>
    <row r="875" spans="7:18" ht="15">
      <c r="G875" s="339"/>
      <c r="H875" s="424" t="s">
        <v>268</v>
      </c>
      <c r="I875" s="355"/>
      <c r="J875" s="355">
        <f t="shared" si="192"/>
        <v>0</v>
      </c>
      <c r="K875" s="355"/>
      <c r="L875" s="355"/>
      <c r="M875" s="355"/>
      <c r="N875" s="355"/>
      <c r="O875" s="355"/>
      <c r="P875" s="355"/>
      <c r="Q875" s="355"/>
      <c r="R875" s="355"/>
    </row>
    <row r="876" spans="7:18" ht="15">
      <c r="G876" s="339"/>
      <c r="H876" s="424" t="s">
        <v>301</v>
      </c>
      <c r="I876" s="355"/>
      <c r="J876" s="355">
        <f t="shared" si="192"/>
        <v>0</v>
      </c>
      <c r="K876" s="355"/>
      <c r="L876" s="355"/>
      <c r="M876" s="355"/>
      <c r="N876" s="355"/>
      <c r="O876" s="355"/>
      <c r="P876" s="355"/>
      <c r="Q876" s="355"/>
      <c r="R876" s="355"/>
    </row>
    <row r="877" spans="7:18" ht="15">
      <c r="G877" s="339"/>
      <c r="H877" s="424" t="s">
        <v>295</v>
      </c>
      <c r="I877" s="355"/>
      <c r="J877" s="355">
        <f t="shared" si="192"/>
        <v>0</v>
      </c>
      <c r="K877" s="355"/>
      <c r="L877" s="355"/>
      <c r="M877" s="355"/>
      <c r="N877" s="355"/>
      <c r="O877" s="355"/>
      <c r="P877" s="355"/>
      <c r="Q877" s="355"/>
      <c r="R877" s="355"/>
    </row>
    <row r="878" spans="7:18" ht="15">
      <c r="G878" s="339"/>
      <c r="H878" s="424" t="s">
        <v>296</v>
      </c>
      <c r="I878" s="355"/>
      <c r="J878" s="355">
        <f t="shared" si="192"/>
        <v>0</v>
      </c>
      <c r="K878" s="355"/>
      <c r="L878" s="355"/>
      <c r="M878" s="355"/>
      <c r="N878" s="355"/>
      <c r="O878" s="355"/>
      <c r="P878" s="355"/>
      <c r="Q878" s="355"/>
      <c r="R878" s="355"/>
    </row>
    <row r="879" spans="7:18" ht="15">
      <c r="G879" s="339"/>
      <c r="H879" s="424" t="s">
        <v>299</v>
      </c>
      <c r="I879" s="355"/>
      <c r="J879" s="355">
        <f t="shared" si="192"/>
        <v>0</v>
      </c>
      <c r="K879" s="355"/>
      <c r="L879" s="355"/>
      <c r="M879" s="355"/>
      <c r="N879" s="355"/>
      <c r="O879" s="355"/>
      <c r="P879" s="355"/>
      <c r="Q879" s="355"/>
      <c r="R879" s="355"/>
    </row>
    <row r="880" spans="7:18" ht="15">
      <c r="G880" s="339"/>
      <c r="H880" s="424" t="s">
        <v>298</v>
      </c>
      <c r="I880" s="355"/>
      <c r="J880" s="355">
        <f t="shared" si="192"/>
        <v>0</v>
      </c>
      <c r="K880" s="355"/>
      <c r="L880" s="355"/>
      <c r="M880" s="355"/>
      <c r="N880" s="355"/>
      <c r="O880" s="355"/>
      <c r="P880" s="355"/>
      <c r="Q880" s="355"/>
      <c r="R880" s="355"/>
    </row>
    <row r="881" spans="7:18" ht="15">
      <c r="G881" s="339"/>
      <c r="H881" s="408" t="s">
        <v>385</v>
      </c>
      <c r="I881" s="355">
        <v>2.5569999999999999</v>
      </c>
      <c r="J881" s="355">
        <f t="shared" si="192"/>
        <v>210.42599999999999</v>
      </c>
      <c r="K881" s="355">
        <v>210.42599999999999</v>
      </c>
      <c r="L881" s="355"/>
      <c r="M881" s="355">
        <f>გადასახდელები!H18540</f>
        <v>0</v>
      </c>
      <c r="N881" s="355">
        <f>გადასახდელები!I18540</f>
        <v>0</v>
      </c>
      <c r="O881" s="355">
        <f>გადასახდელები!J18540</f>
        <v>0</v>
      </c>
      <c r="P881" s="355">
        <f>გადასახდელები!K18540</f>
        <v>150</v>
      </c>
      <c r="Q881" s="355">
        <f>გადასახდელები!L18540</f>
        <v>100</v>
      </c>
      <c r="R881" s="355">
        <f>გადასახდელები!M18540</f>
        <v>100</v>
      </c>
    </row>
    <row r="882" spans="7:18" ht="15">
      <c r="G882" s="339"/>
      <c r="H882" s="408" t="s">
        <v>2415</v>
      </c>
      <c r="I882" s="355"/>
      <c r="J882" s="355">
        <f t="shared" si="192"/>
        <v>0</v>
      </c>
      <c r="K882" s="355"/>
      <c r="L882" s="355"/>
      <c r="M882" s="355"/>
      <c r="N882" s="355"/>
      <c r="O882" s="355"/>
      <c r="P882" s="355"/>
      <c r="Q882" s="355"/>
      <c r="R882" s="355"/>
    </row>
    <row r="883" spans="7:18" ht="30">
      <c r="G883" s="374" t="s">
        <v>531</v>
      </c>
      <c r="H883" s="412" t="s">
        <v>497</v>
      </c>
      <c r="I883" s="355">
        <v>372.24599999999998</v>
      </c>
      <c r="J883" s="355">
        <f t="shared" si="192"/>
        <v>408</v>
      </c>
      <c r="K883" s="355">
        <v>408</v>
      </c>
      <c r="L883" s="355"/>
      <c r="M883" s="355">
        <f>გადასახდელები!H18636</f>
        <v>100</v>
      </c>
      <c r="N883" s="355">
        <f>გადასახდელები!I18636</f>
        <v>100</v>
      </c>
      <c r="O883" s="355">
        <f>გადასახდელები!J18636</f>
        <v>0</v>
      </c>
      <c r="P883" s="355">
        <f>გადასახდელები!K18636</f>
        <v>100</v>
      </c>
      <c r="Q883" s="355">
        <f>გადასახდელები!L18636</f>
        <v>100</v>
      </c>
      <c r="R883" s="355">
        <f>გადასახდელები!M18636</f>
        <v>100</v>
      </c>
    </row>
    <row r="884" spans="7:18" ht="15">
      <c r="G884" s="339"/>
      <c r="H884" s="408" t="s">
        <v>2414</v>
      </c>
      <c r="I884" s="355"/>
      <c r="J884" s="355">
        <f t="shared" si="192"/>
        <v>0</v>
      </c>
      <c r="K884" s="355"/>
      <c r="L884" s="355"/>
      <c r="M884" s="355"/>
      <c r="N884" s="355"/>
      <c r="O884" s="355"/>
      <c r="P884" s="355"/>
      <c r="Q884" s="355"/>
      <c r="R884" s="355"/>
    </row>
    <row r="885" spans="7:18" ht="15">
      <c r="G885" s="339"/>
      <c r="H885" s="408" t="s">
        <v>256</v>
      </c>
      <c r="I885" s="355">
        <v>372.24599999999998</v>
      </c>
      <c r="J885" s="355">
        <f t="shared" si="192"/>
        <v>408</v>
      </c>
      <c r="K885" s="355">
        <v>408</v>
      </c>
      <c r="L885" s="355"/>
      <c r="M885" s="355">
        <f>გადასახდელები!H18638</f>
        <v>100</v>
      </c>
      <c r="N885" s="355">
        <f>გადასახდელები!I18638</f>
        <v>100</v>
      </c>
      <c r="O885" s="355">
        <f>გადასახდელები!J18638</f>
        <v>0</v>
      </c>
      <c r="P885" s="355">
        <f>გადასახდელები!K18638</f>
        <v>100</v>
      </c>
      <c r="Q885" s="355">
        <f>გადასახდელები!L18638</f>
        <v>100</v>
      </c>
      <c r="R885" s="355">
        <f>გადასახდელები!M18638</f>
        <v>100</v>
      </c>
    </row>
    <row r="886" spans="7:18" ht="15">
      <c r="G886" s="339"/>
      <c r="H886" s="408" t="s">
        <v>257</v>
      </c>
      <c r="I886" s="355"/>
      <c r="J886" s="355">
        <f t="shared" si="192"/>
        <v>0</v>
      </c>
      <c r="K886" s="355"/>
      <c r="L886" s="355"/>
      <c r="M886" s="355"/>
      <c r="N886" s="355"/>
      <c r="O886" s="355"/>
      <c r="P886" s="355"/>
      <c r="Q886" s="355"/>
      <c r="R886" s="355"/>
    </row>
    <row r="887" spans="7:18" ht="15">
      <c r="G887" s="339"/>
      <c r="H887" s="424" t="s">
        <v>268</v>
      </c>
      <c r="I887" s="355"/>
      <c r="J887" s="355">
        <f t="shared" si="192"/>
        <v>0</v>
      </c>
      <c r="K887" s="355"/>
      <c r="L887" s="355"/>
      <c r="M887" s="355"/>
      <c r="N887" s="355"/>
      <c r="O887" s="355"/>
      <c r="P887" s="355"/>
      <c r="Q887" s="355"/>
      <c r="R887" s="355"/>
    </row>
    <row r="888" spans="7:18" ht="15">
      <c r="G888" s="339"/>
      <c r="H888" s="424" t="s">
        <v>301</v>
      </c>
      <c r="I888" s="355"/>
      <c r="J888" s="355">
        <f t="shared" si="192"/>
        <v>0</v>
      </c>
      <c r="K888" s="355"/>
      <c r="L888" s="355"/>
      <c r="M888" s="355"/>
      <c r="N888" s="355"/>
      <c r="O888" s="355"/>
      <c r="P888" s="355"/>
      <c r="Q888" s="355"/>
      <c r="R888" s="355"/>
    </row>
    <row r="889" spans="7:18" ht="15">
      <c r="G889" s="339"/>
      <c r="H889" s="420" t="s">
        <v>295</v>
      </c>
      <c r="I889" s="355">
        <v>365</v>
      </c>
      <c r="J889" s="355">
        <f t="shared" si="192"/>
        <v>407.32634999999999</v>
      </c>
      <c r="K889" s="355">
        <v>407.32634999999999</v>
      </c>
      <c r="L889" s="355"/>
      <c r="M889" s="355">
        <f>გადასახდელები!H18726</f>
        <v>100</v>
      </c>
      <c r="N889" s="355">
        <f>გადასახდელები!I18726</f>
        <v>100</v>
      </c>
      <c r="O889" s="355">
        <f>გადასახდელები!J18726</f>
        <v>0</v>
      </c>
      <c r="P889" s="355">
        <f>გადასახდელები!K18726</f>
        <v>100</v>
      </c>
      <c r="Q889" s="355">
        <f>გადასახდელები!L18726</f>
        <v>100</v>
      </c>
      <c r="R889" s="355">
        <f>გადასახდელები!M18726</f>
        <v>100</v>
      </c>
    </row>
    <row r="890" spans="7:18" ht="15">
      <c r="G890" s="339"/>
      <c r="H890" s="424" t="s">
        <v>296</v>
      </c>
      <c r="I890" s="355"/>
      <c r="J890" s="355">
        <f t="shared" si="192"/>
        <v>0</v>
      </c>
      <c r="K890" s="355"/>
      <c r="L890" s="355"/>
      <c r="M890" s="355"/>
      <c r="N890" s="355"/>
      <c r="O890" s="355"/>
      <c r="P890" s="355"/>
      <c r="Q890" s="355"/>
      <c r="R890" s="355"/>
    </row>
    <row r="891" spans="7:18" ht="15">
      <c r="G891" s="339"/>
      <c r="H891" s="424" t="s">
        <v>299</v>
      </c>
      <c r="I891" s="355"/>
      <c r="J891" s="355">
        <f t="shared" si="192"/>
        <v>0</v>
      </c>
      <c r="K891" s="355"/>
      <c r="L891" s="355"/>
      <c r="M891" s="355"/>
      <c r="N891" s="355"/>
      <c r="O891" s="355"/>
      <c r="P891" s="355"/>
      <c r="Q891" s="355"/>
      <c r="R891" s="355"/>
    </row>
    <row r="892" spans="7:18" ht="15">
      <c r="G892" s="339"/>
      <c r="H892" s="420" t="s">
        <v>298</v>
      </c>
      <c r="I892" s="355">
        <v>7.2460000000000004</v>
      </c>
      <c r="J892" s="355">
        <f t="shared" si="192"/>
        <v>0.67364999999999997</v>
      </c>
      <c r="K892" s="355">
        <v>0.67364999999999997</v>
      </c>
      <c r="L892" s="355"/>
      <c r="M892" s="355">
        <f>გადასახდელები!H18747</f>
        <v>0</v>
      </c>
      <c r="N892" s="355">
        <f>გადასახდელები!I18747</f>
        <v>0</v>
      </c>
      <c r="O892" s="355">
        <f>გადასახდელები!J18747</f>
        <v>0</v>
      </c>
      <c r="P892" s="355">
        <f>გადასახდელები!K18747</f>
        <v>0</v>
      </c>
      <c r="Q892" s="355">
        <f>გადასახდელები!L18747</f>
        <v>0</v>
      </c>
      <c r="R892" s="355">
        <f>გადასახდელები!M18747</f>
        <v>0</v>
      </c>
    </row>
    <row r="893" spans="7:18" ht="15">
      <c r="G893" s="339"/>
      <c r="H893" s="408" t="s">
        <v>385</v>
      </c>
      <c r="I893" s="355"/>
      <c r="J893" s="355">
        <f t="shared" si="192"/>
        <v>0</v>
      </c>
      <c r="K893" s="355"/>
      <c r="L893" s="355"/>
      <c r="M893" s="355"/>
      <c r="N893" s="355"/>
      <c r="O893" s="355"/>
      <c r="P893" s="355"/>
      <c r="Q893" s="355"/>
      <c r="R893" s="355"/>
    </row>
    <row r="894" spans="7:18" ht="15">
      <c r="G894" s="339"/>
      <c r="H894" s="408" t="s">
        <v>2415</v>
      </c>
      <c r="I894" s="355"/>
      <c r="J894" s="355">
        <f t="shared" si="192"/>
        <v>0</v>
      </c>
      <c r="K894" s="355"/>
      <c r="L894" s="355"/>
      <c r="M894" s="355"/>
      <c r="N894" s="355"/>
      <c r="O894" s="355"/>
      <c r="P894" s="355"/>
      <c r="Q894" s="355"/>
      <c r="R894" s="355"/>
    </row>
    <row r="895" spans="7:18" ht="30">
      <c r="G895" s="374" t="s">
        <v>532</v>
      </c>
      <c r="H895" s="412" t="s">
        <v>1949</v>
      </c>
      <c r="I895" s="355">
        <v>71.718999999999994</v>
      </c>
      <c r="J895" s="355">
        <f t="shared" si="192"/>
        <v>86</v>
      </c>
      <c r="K895" s="355">
        <v>86</v>
      </c>
      <c r="L895" s="355"/>
      <c r="M895" s="355">
        <f>გადასახდელები!H18866</f>
        <v>0</v>
      </c>
      <c r="N895" s="355">
        <f>გადასახდელები!I18866</f>
        <v>0</v>
      </c>
      <c r="O895" s="355">
        <f>გადასახდელები!J18866</f>
        <v>0</v>
      </c>
      <c r="P895" s="355">
        <f>გადასახდელები!K18866</f>
        <v>0</v>
      </c>
      <c r="Q895" s="355">
        <f>გადასახდელები!L18866</f>
        <v>0</v>
      </c>
      <c r="R895" s="355">
        <f>გადასახდელები!M18866</f>
        <v>0</v>
      </c>
    </row>
    <row r="896" spans="7:18" ht="15">
      <c r="G896" s="339"/>
      <c r="H896" s="408" t="s">
        <v>2414</v>
      </c>
      <c r="I896" s="355"/>
      <c r="J896" s="355">
        <f t="shared" si="192"/>
        <v>0</v>
      </c>
      <c r="K896" s="355"/>
      <c r="L896" s="355"/>
      <c r="M896" s="355"/>
      <c r="N896" s="355"/>
      <c r="O896" s="355"/>
      <c r="P896" s="355"/>
      <c r="Q896" s="355"/>
      <c r="R896" s="355"/>
    </row>
    <row r="897" spans="7:18" ht="15">
      <c r="G897" s="339"/>
      <c r="H897" s="408" t="s">
        <v>256</v>
      </c>
      <c r="I897" s="355">
        <v>71.718999999999994</v>
      </c>
      <c r="J897" s="355">
        <f t="shared" si="192"/>
        <v>86</v>
      </c>
      <c r="K897" s="355">
        <v>86</v>
      </c>
      <c r="L897" s="355"/>
      <c r="M897" s="355">
        <f>გადასახდელები!H18866</f>
        <v>0</v>
      </c>
      <c r="N897" s="355">
        <f>გადასახდელები!I18866</f>
        <v>0</v>
      </c>
      <c r="O897" s="355">
        <f>გადასახდელები!J18866</f>
        <v>0</v>
      </c>
      <c r="P897" s="355">
        <f>გადასახდელები!K18866</f>
        <v>0</v>
      </c>
      <c r="Q897" s="355">
        <f>გადასახდელები!L18866</f>
        <v>0</v>
      </c>
      <c r="R897" s="355">
        <f>გადასახდელები!M18866</f>
        <v>0</v>
      </c>
    </row>
    <row r="898" spans="7:18" ht="15">
      <c r="G898" s="339"/>
      <c r="H898" s="408" t="s">
        <v>257</v>
      </c>
      <c r="I898" s="355"/>
      <c r="J898" s="355">
        <f t="shared" si="192"/>
        <v>0</v>
      </c>
      <c r="K898" s="355"/>
      <c r="L898" s="355"/>
      <c r="M898" s="355"/>
      <c r="N898" s="355"/>
      <c r="O898" s="355"/>
      <c r="P898" s="355"/>
      <c r="Q898" s="355"/>
      <c r="R898" s="355"/>
    </row>
    <row r="899" spans="7:18" ht="15">
      <c r="G899" s="339"/>
      <c r="H899" s="420" t="s">
        <v>268</v>
      </c>
      <c r="I899" s="355">
        <v>71.718999999999994</v>
      </c>
      <c r="J899" s="355">
        <f t="shared" si="192"/>
        <v>86</v>
      </c>
      <c r="K899" s="355">
        <v>86</v>
      </c>
      <c r="L899" s="355"/>
      <c r="M899" s="355">
        <f>გადასახდელები!H18880</f>
        <v>0</v>
      </c>
      <c r="N899" s="355">
        <f>გადასახდელები!I18880</f>
        <v>0</v>
      </c>
      <c r="O899" s="355">
        <f>გადასახდელები!J18880</f>
        <v>0</v>
      </c>
      <c r="P899" s="355">
        <f>გადასახდელები!K18880</f>
        <v>0</v>
      </c>
      <c r="Q899" s="355">
        <f>გადასახდელები!L18880</f>
        <v>0</v>
      </c>
      <c r="R899" s="355">
        <f>გადასახდელები!M18880</f>
        <v>0</v>
      </c>
    </row>
    <row r="900" spans="7:18" ht="15">
      <c r="G900" s="339"/>
      <c r="H900" s="424" t="s">
        <v>301</v>
      </c>
      <c r="I900" s="355"/>
      <c r="J900" s="355">
        <f t="shared" si="192"/>
        <v>0</v>
      </c>
      <c r="K900" s="355"/>
      <c r="L900" s="355"/>
      <c r="M900" s="355"/>
      <c r="N900" s="355"/>
      <c r="O900" s="355"/>
      <c r="P900" s="355"/>
      <c r="Q900" s="355"/>
      <c r="R900" s="355"/>
    </row>
    <row r="901" spans="7:18" ht="15">
      <c r="G901" s="339"/>
      <c r="H901" s="424" t="s">
        <v>295</v>
      </c>
      <c r="I901" s="355"/>
      <c r="J901" s="355">
        <f t="shared" si="192"/>
        <v>0</v>
      </c>
      <c r="K901" s="355"/>
      <c r="L901" s="355"/>
      <c r="M901" s="355"/>
      <c r="N901" s="355"/>
      <c r="O901" s="355"/>
      <c r="P901" s="355"/>
      <c r="Q901" s="355"/>
      <c r="R901" s="355"/>
    </row>
    <row r="902" spans="7:18" ht="15">
      <c r="G902" s="339"/>
      <c r="H902" s="424" t="s">
        <v>296</v>
      </c>
      <c r="I902" s="355"/>
      <c r="J902" s="355">
        <f t="shared" si="192"/>
        <v>0</v>
      </c>
      <c r="K902" s="355"/>
      <c r="L902" s="355"/>
      <c r="M902" s="355"/>
      <c r="N902" s="355"/>
      <c r="O902" s="355"/>
      <c r="P902" s="355"/>
      <c r="Q902" s="355"/>
      <c r="R902" s="355"/>
    </row>
    <row r="903" spans="7:18" ht="15">
      <c r="G903" s="339"/>
      <c r="H903" s="424" t="s">
        <v>299</v>
      </c>
      <c r="I903" s="355"/>
      <c r="J903" s="355">
        <f t="shared" si="192"/>
        <v>0</v>
      </c>
      <c r="K903" s="355"/>
      <c r="L903" s="355"/>
      <c r="M903" s="355"/>
      <c r="N903" s="355"/>
      <c r="O903" s="355"/>
      <c r="P903" s="355"/>
      <c r="Q903" s="355"/>
      <c r="R903" s="355"/>
    </row>
    <row r="904" spans="7:18" ht="15">
      <c r="G904" s="339"/>
      <c r="H904" s="424" t="s">
        <v>298</v>
      </c>
      <c r="I904" s="355"/>
      <c r="J904" s="355">
        <f t="shared" si="192"/>
        <v>0</v>
      </c>
      <c r="K904" s="355"/>
      <c r="L904" s="355"/>
      <c r="M904" s="355"/>
      <c r="N904" s="355"/>
      <c r="O904" s="355"/>
      <c r="P904" s="355"/>
      <c r="Q904" s="355"/>
      <c r="R904" s="355"/>
    </row>
    <row r="905" spans="7:18" ht="15">
      <c r="G905" s="339"/>
      <c r="H905" s="408" t="s">
        <v>385</v>
      </c>
      <c r="I905" s="355"/>
      <c r="J905" s="355">
        <f t="shared" si="192"/>
        <v>0</v>
      </c>
      <c r="K905" s="355"/>
      <c r="L905" s="355"/>
      <c r="M905" s="355"/>
      <c r="N905" s="355"/>
      <c r="O905" s="355"/>
      <c r="P905" s="355"/>
      <c r="Q905" s="355"/>
      <c r="R905" s="355"/>
    </row>
    <row r="906" spans="7:18" ht="15">
      <c r="G906" s="339"/>
      <c r="H906" s="408" t="s">
        <v>2415</v>
      </c>
      <c r="I906" s="355"/>
      <c r="J906" s="355">
        <f t="shared" si="192"/>
        <v>0</v>
      </c>
      <c r="K906" s="355"/>
      <c r="L906" s="355"/>
      <c r="M906" s="355"/>
      <c r="N906" s="355"/>
      <c r="O906" s="355"/>
      <c r="P906" s="355"/>
      <c r="Q906" s="355"/>
      <c r="R906" s="355"/>
    </row>
    <row r="907" spans="7:18" ht="19.5">
      <c r="G907" s="374" t="s">
        <v>2337</v>
      </c>
      <c r="H907" s="115" t="s">
        <v>2338</v>
      </c>
      <c r="I907" s="355">
        <v>0</v>
      </c>
      <c r="J907" s="355">
        <f t="shared" si="192"/>
        <v>0</v>
      </c>
      <c r="K907" s="355">
        <v>0</v>
      </c>
      <c r="L907" s="355">
        <v>0</v>
      </c>
      <c r="M907" s="355">
        <f>გადასახდელები!H19096</f>
        <v>120</v>
      </c>
      <c r="N907" s="355">
        <f>გადასახდელები!I19096</f>
        <v>120</v>
      </c>
      <c r="O907" s="355">
        <f>გადასახდელები!J19096</f>
        <v>0</v>
      </c>
      <c r="P907" s="355">
        <f>გადასახდელები!K19096</f>
        <v>120</v>
      </c>
      <c r="Q907" s="355">
        <f>გადასახდელები!L19096</f>
        <v>120</v>
      </c>
      <c r="R907" s="355">
        <f>გადასახდელები!M19096</f>
        <v>120</v>
      </c>
    </row>
    <row r="908" spans="7:18" ht="15">
      <c r="G908" s="339"/>
      <c r="H908" s="408" t="s">
        <v>2414</v>
      </c>
      <c r="I908" s="355">
        <v>0</v>
      </c>
      <c r="J908" s="355">
        <f t="shared" si="192"/>
        <v>0</v>
      </c>
      <c r="K908" s="355">
        <v>0</v>
      </c>
      <c r="L908" s="355">
        <v>0</v>
      </c>
      <c r="M908" s="355"/>
      <c r="N908" s="355"/>
      <c r="O908" s="355"/>
      <c r="P908" s="355"/>
      <c r="Q908" s="355"/>
      <c r="R908" s="355"/>
    </row>
    <row r="909" spans="7:18" ht="15">
      <c r="G909" s="339"/>
      <c r="H909" s="408" t="s">
        <v>256</v>
      </c>
      <c r="I909" s="355">
        <v>0</v>
      </c>
      <c r="J909" s="355">
        <f t="shared" si="192"/>
        <v>0</v>
      </c>
      <c r="K909" s="355">
        <v>0</v>
      </c>
      <c r="L909" s="355">
        <v>0</v>
      </c>
      <c r="M909" s="355">
        <f>გადასახდელები!H19098</f>
        <v>120</v>
      </c>
      <c r="N909" s="355">
        <f>გადასახდელები!I19098</f>
        <v>120</v>
      </c>
      <c r="O909" s="355">
        <f>გადასახდელები!J19098</f>
        <v>0</v>
      </c>
      <c r="P909" s="355">
        <f>გადასახდელები!K19098</f>
        <v>120</v>
      </c>
      <c r="Q909" s="355">
        <f>გადასახდელები!L19098</f>
        <v>120</v>
      </c>
      <c r="R909" s="355">
        <f>გადასახდელები!M19098</f>
        <v>120</v>
      </c>
    </row>
    <row r="910" spans="7:18" ht="15">
      <c r="G910" s="339"/>
      <c r="H910" s="408" t="s">
        <v>257</v>
      </c>
      <c r="I910" s="355">
        <v>0</v>
      </c>
      <c r="J910" s="355">
        <f t="shared" si="192"/>
        <v>0</v>
      </c>
      <c r="K910" s="355">
        <v>0</v>
      </c>
      <c r="L910" s="355">
        <v>0</v>
      </c>
      <c r="M910" s="355"/>
      <c r="N910" s="355"/>
      <c r="O910" s="355"/>
      <c r="P910" s="355"/>
      <c r="Q910" s="355"/>
      <c r="R910" s="355"/>
    </row>
    <row r="911" spans="7:18" ht="15">
      <c r="G911" s="339"/>
      <c r="H911" s="424" t="s">
        <v>268</v>
      </c>
      <c r="I911" s="355">
        <v>0</v>
      </c>
      <c r="J911" s="355">
        <f t="shared" si="192"/>
        <v>0</v>
      </c>
      <c r="K911" s="355">
        <v>0</v>
      </c>
      <c r="L911" s="355">
        <v>0</v>
      </c>
      <c r="M911" s="355">
        <f>გადასახდელები!H19110</f>
        <v>120</v>
      </c>
      <c r="N911" s="355">
        <f>გადასახდელები!I19110</f>
        <v>120</v>
      </c>
      <c r="O911" s="355">
        <f>გადასახდელები!J19110</f>
        <v>0</v>
      </c>
      <c r="P911" s="355">
        <f>გადასახდელები!K19110</f>
        <v>120</v>
      </c>
      <c r="Q911" s="355">
        <f>გადასახდელები!L19110</f>
        <v>120</v>
      </c>
      <c r="R911" s="355">
        <f>გადასახდელები!M19110</f>
        <v>120</v>
      </c>
    </row>
    <row r="912" spans="7:18" ht="15">
      <c r="G912" s="339"/>
      <c r="H912" s="424" t="s">
        <v>301</v>
      </c>
      <c r="I912" s="355">
        <v>0</v>
      </c>
      <c r="J912" s="355">
        <f t="shared" si="192"/>
        <v>0</v>
      </c>
      <c r="K912" s="355">
        <v>0</v>
      </c>
      <c r="L912" s="355">
        <v>0</v>
      </c>
      <c r="M912" s="355"/>
      <c r="N912" s="355"/>
      <c r="O912" s="355"/>
      <c r="P912" s="355"/>
      <c r="Q912" s="355"/>
      <c r="R912" s="355"/>
    </row>
    <row r="913" spans="7:18" ht="15">
      <c r="G913" s="339"/>
      <c r="H913" s="424" t="s">
        <v>295</v>
      </c>
      <c r="I913" s="355">
        <v>0</v>
      </c>
      <c r="J913" s="355">
        <f t="shared" si="192"/>
        <v>0</v>
      </c>
      <c r="K913" s="355">
        <v>0</v>
      </c>
      <c r="L913" s="355">
        <v>0</v>
      </c>
      <c r="M913" s="355"/>
      <c r="N913" s="355"/>
      <c r="O913" s="355"/>
      <c r="P913" s="355"/>
      <c r="Q913" s="355"/>
      <c r="R913" s="355"/>
    </row>
    <row r="914" spans="7:18" ht="15">
      <c r="G914" s="339"/>
      <c r="H914" s="424" t="s">
        <v>296</v>
      </c>
      <c r="I914" s="355">
        <v>0</v>
      </c>
      <c r="J914" s="355">
        <f t="shared" si="192"/>
        <v>0</v>
      </c>
      <c r="K914" s="355">
        <v>0</v>
      </c>
      <c r="L914" s="355">
        <v>0</v>
      </c>
      <c r="M914" s="355"/>
      <c r="N914" s="355"/>
      <c r="O914" s="355"/>
      <c r="P914" s="355"/>
      <c r="Q914" s="355"/>
      <c r="R914" s="355"/>
    </row>
    <row r="915" spans="7:18" ht="15">
      <c r="G915" s="339"/>
      <c r="H915" s="424" t="s">
        <v>299</v>
      </c>
      <c r="I915" s="355">
        <v>0</v>
      </c>
      <c r="J915" s="355">
        <f t="shared" si="192"/>
        <v>0</v>
      </c>
      <c r="K915" s="355">
        <v>0</v>
      </c>
      <c r="L915" s="355">
        <v>0</v>
      </c>
      <c r="M915" s="355"/>
      <c r="N915" s="355"/>
      <c r="O915" s="355"/>
      <c r="P915" s="355"/>
      <c r="Q915" s="355"/>
      <c r="R915" s="355"/>
    </row>
    <row r="916" spans="7:18" ht="15">
      <c r="G916" s="339"/>
      <c r="H916" s="424" t="s">
        <v>298</v>
      </c>
      <c r="I916" s="355">
        <v>0</v>
      </c>
      <c r="J916" s="355">
        <f t="shared" si="192"/>
        <v>0</v>
      </c>
      <c r="K916" s="355">
        <v>0</v>
      </c>
      <c r="L916" s="355">
        <v>0</v>
      </c>
      <c r="M916" s="355"/>
      <c r="N916" s="355"/>
      <c r="O916" s="355"/>
      <c r="P916" s="355"/>
      <c r="Q916" s="355"/>
      <c r="R916" s="355"/>
    </row>
    <row r="917" spans="7:18" ht="15">
      <c r="G917" s="339"/>
      <c r="H917" s="408" t="s">
        <v>385</v>
      </c>
      <c r="I917" s="355">
        <v>0</v>
      </c>
      <c r="J917" s="355">
        <f t="shared" si="192"/>
        <v>0</v>
      </c>
      <c r="K917" s="355">
        <v>0</v>
      </c>
      <c r="L917" s="355">
        <v>0</v>
      </c>
      <c r="M917" s="355"/>
      <c r="N917" s="355"/>
      <c r="O917" s="355"/>
      <c r="P917" s="355"/>
      <c r="Q917" s="355"/>
      <c r="R917" s="355"/>
    </row>
    <row r="918" spans="7:18" ht="15">
      <c r="G918" s="339"/>
      <c r="H918" s="408" t="s">
        <v>2415</v>
      </c>
      <c r="I918" s="355"/>
      <c r="J918" s="355">
        <f t="shared" si="192"/>
        <v>0</v>
      </c>
      <c r="K918" s="355"/>
      <c r="L918" s="355"/>
      <c r="M918" s="355"/>
      <c r="N918" s="355"/>
      <c r="O918" s="355"/>
      <c r="P918" s="355"/>
      <c r="Q918" s="355"/>
      <c r="R918" s="355"/>
    </row>
    <row r="919" spans="7:18" ht="30">
      <c r="G919" s="454" t="s">
        <v>115</v>
      </c>
      <c r="H919" s="455" t="s">
        <v>534</v>
      </c>
      <c r="I919" s="456">
        <f>I931+I967</f>
        <v>1263.72</v>
      </c>
      <c r="J919" s="456">
        <f t="shared" si="192"/>
        <v>2666.9497900000001</v>
      </c>
      <c r="K919" s="456">
        <f t="shared" ref="K919:L919" si="193">K931+K967</f>
        <v>1381.9497900000001</v>
      </c>
      <c r="L919" s="456">
        <f t="shared" si="193"/>
        <v>1285</v>
      </c>
      <c r="M919" s="456">
        <f>გადასახდელები!H19326</f>
        <v>1788.8</v>
      </c>
      <c r="N919" s="456">
        <f>გადასახდელები!I19326</f>
        <v>1678.8</v>
      </c>
      <c r="O919" s="456">
        <f>გადასახდელები!J19326</f>
        <v>110</v>
      </c>
      <c r="P919" s="456">
        <f>გადასახდელები!K19326</f>
        <v>1806</v>
      </c>
      <c r="Q919" s="456">
        <f>გადასახდელები!L19326</f>
        <v>1869</v>
      </c>
      <c r="R919" s="456">
        <f>გადასახდელები!M19326</f>
        <v>1834</v>
      </c>
    </row>
    <row r="920" spans="7:18" ht="15">
      <c r="G920" s="339"/>
      <c r="H920" s="408" t="s">
        <v>2414</v>
      </c>
      <c r="I920" s="355">
        <f t="shared" ref="I920:L920" si="194">I932+I968</f>
        <v>0</v>
      </c>
      <c r="J920" s="355">
        <f t="shared" si="192"/>
        <v>0</v>
      </c>
      <c r="K920" s="355">
        <f t="shared" si="194"/>
        <v>0</v>
      </c>
      <c r="L920" s="355">
        <f t="shared" si="194"/>
        <v>0</v>
      </c>
      <c r="M920" s="355">
        <f>გადასახდელები!H19327</f>
        <v>19</v>
      </c>
      <c r="N920" s="355">
        <f>გადასახდელები!I19327</f>
        <v>0</v>
      </c>
      <c r="O920" s="355">
        <f>გადასახდელები!J19327</f>
        <v>19</v>
      </c>
      <c r="P920" s="355">
        <f>გადასახდელები!K19327</f>
        <v>19</v>
      </c>
      <c r="Q920" s="355">
        <f>გადასახდელები!L19327</f>
        <v>19</v>
      </c>
      <c r="R920" s="355">
        <f>გადასახდელები!M19327</f>
        <v>19</v>
      </c>
    </row>
    <row r="921" spans="7:18" ht="15">
      <c r="G921" s="339"/>
      <c r="H921" s="408" t="s">
        <v>256</v>
      </c>
      <c r="I921" s="355">
        <f t="shared" ref="I921:L921" si="195">I933+I969</f>
        <v>1260.777</v>
      </c>
      <c r="J921" s="355">
        <f t="shared" si="192"/>
        <v>2666.9497900000001</v>
      </c>
      <c r="K921" s="355">
        <f t="shared" si="195"/>
        <v>1381.9497900000001</v>
      </c>
      <c r="L921" s="355">
        <f t="shared" si="195"/>
        <v>1285</v>
      </c>
      <c r="M921" s="355">
        <f>გადასახდელები!H19328</f>
        <v>1788.8</v>
      </c>
      <c r="N921" s="355">
        <f>გადასახდელები!I19328</f>
        <v>1678.8</v>
      </c>
      <c r="O921" s="355">
        <f>გადასახდელები!J19328</f>
        <v>110</v>
      </c>
      <c r="P921" s="355">
        <f>გადასახდელები!K19328</f>
        <v>1806</v>
      </c>
      <c r="Q921" s="355">
        <f>გადასახდელები!L19328</f>
        <v>1869</v>
      </c>
      <c r="R921" s="355">
        <f>გადასახდელები!M19328</f>
        <v>1834</v>
      </c>
    </row>
    <row r="922" spans="7:18" ht="15">
      <c r="G922" s="339"/>
      <c r="H922" s="408" t="s">
        <v>257</v>
      </c>
      <c r="I922" s="355">
        <f t="shared" ref="I922:L922" si="196">I934+I970</f>
        <v>0</v>
      </c>
      <c r="J922" s="355">
        <f t="shared" si="192"/>
        <v>0</v>
      </c>
      <c r="K922" s="355">
        <f t="shared" si="196"/>
        <v>0</v>
      </c>
      <c r="L922" s="355">
        <f t="shared" si="196"/>
        <v>0</v>
      </c>
      <c r="M922" s="355"/>
      <c r="N922" s="355"/>
      <c r="O922" s="355"/>
      <c r="P922" s="355"/>
      <c r="Q922" s="355"/>
      <c r="R922" s="355"/>
    </row>
    <row r="923" spans="7:18" ht="15">
      <c r="G923" s="339"/>
      <c r="H923" s="424" t="s">
        <v>268</v>
      </c>
      <c r="I923" s="355">
        <f t="shared" ref="I923:L923" si="197">I935+I971</f>
        <v>0</v>
      </c>
      <c r="J923" s="355">
        <f t="shared" si="192"/>
        <v>0</v>
      </c>
      <c r="K923" s="355">
        <f t="shared" si="197"/>
        <v>0</v>
      </c>
      <c r="L923" s="355">
        <f t="shared" si="197"/>
        <v>0</v>
      </c>
      <c r="M923" s="355"/>
      <c r="N923" s="355"/>
      <c r="O923" s="355"/>
      <c r="P923" s="355"/>
      <c r="Q923" s="355"/>
      <c r="R923" s="355"/>
    </row>
    <row r="924" spans="7:18" ht="15">
      <c r="G924" s="339"/>
      <c r="H924" s="424" t="s">
        <v>301</v>
      </c>
      <c r="I924" s="355">
        <f t="shared" ref="I924:L924" si="198">I936+I972</f>
        <v>0</v>
      </c>
      <c r="J924" s="355">
        <f t="shared" ref="J924:J1119" si="199">SUBTOTAL(9,K924:L924)</f>
        <v>0</v>
      </c>
      <c r="K924" s="355">
        <f t="shared" si="198"/>
        <v>0</v>
      </c>
      <c r="L924" s="355">
        <f t="shared" si="198"/>
        <v>0</v>
      </c>
      <c r="M924" s="355"/>
      <c r="N924" s="355"/>
      <c r="O924" s="355"/>
      <c r="P924" s="355"/>
      <c r="Q924" s="355"/>
      <c r="R924" s="355"/>
    </row>
    <row r="925" spans="7:18" ht="15">
      <c r="G925" s="339"/>
      <c r="H925" s="420" t="s">
        <v>295</v>
      </c>
      <c r="I925" s="355">
        <f t="shared" ref="I925:L925" si="200">I937+I973</f>
        <v>158.054</v>
      </c>
      <c r="J925" s="355">
        <f t="shared" si="199"/>
        <v>242</v>
      </c>
      <c r="K925" s="355">
        <f t="shared" si="200"/>
        <v>162</v>
      </c>
      <c r="L925" s="355">
        <f t="shared" si="200"/>
        <v>80</v>
      </c>
      <c r="M925" s="355">
        <f>გადასახდელები!H19416</f>
        <v>140</v>
      </c>
      <c r="N925" s="355">
        <f>გადასახდელები!I19416</f>
        <v>40</v>
      </c>
      <c r="O925" s="355">
        <f>გადასახდელები!J19416</f>
        <v>100</v>
      </c>
      <c r="P925" s="355">
        <f>გადასახდელები!K19416</f>
        <v>147</v>
      </c>
      <c r="Q925" s="355">
        <f>გადასახდელები!L19416</f>
        <v>150</v>
      </c>
      <c r="R925" s="355">
        <f>გადასახდელები!M19416</f>
        <v>155</v>
      </c>
    </row>
    <row r="926" spans="7:18" ht="15">
      <c r="G926" s="339"/>
      <c r="H926" s="424" t="s">
        <v>296</v>
      </c>
      <c r="I926" s="355">
        <f t="shared" ref="I926:L926" si="201">I938+I974</f>
        <v>0</v>
      </c>
      <c r="J926" s="355">
        <f t="shared" si="199"/>
        <v>0</v>
      </c>
      <c r="K926" s="355">
        <f t="shared" si="201"/>
        <v>0</v>
      </c>
      <c r="L926" s="355">
        <f t="shared" si="201"/>
        <v>0</v>
      </c>
      <c r="M926" s="355"/>
      <c r="N926" s="355"/>
      <c r="O926" s="355"/>
      <c r="P926" s="355"/>
      <c r="Q926" s="355"/>
      <c r="R926" s="355"/>
    </row>
    <row r="927" spans="7:18" ht="15">
      <c r="G927" s="339"/>
      <c r="H927" s="420" t="s">
        <v>299</v>
      </c>
      <c r="I927" s="355">
        <f t="shared" ref="I927:L927" si="202">I939+I975</f>
        <v>1029.73</v>
      </c>
      <c r="J927" s="355">
        <f t="shared" si="199"/>
        <v>1177.9497900000001</v>
      </c>
      <c r="K927" s="355">
        <f t="shared" si="202"/>
        <v>1172.9497900000001</v>
      </c>
      <c r="L927" s="355">
        <f t="shared" si="202"/>
        <v>5</v>
      </c>
      <c r="M927" s="355">
        <f>გადასახდელები!H19427</f>
        <v>1533.8</v>
      </c>
      <c r="N927" s="355">
        <f>გადასახდელები!I19427</f>
        <v>1523.8</v>
      </c>
      <c r="O927" s="355">
        <f>გადასახდელები!J19427</f>
        <v>10</v>
      </c>
      <c r="P927" s="355">
        <f>გადასახდელები!K19427</f>
        <v>1589</v>
      </c>
      <c r="Q927" s="355">
        <f>გადასახდელები!L19427</f>
        <v>1649</v>
      </c>
      <c r="R927" s="355">
        <f>გადასახდელები!M19427</f>
        <v>1679</v>
      </c>
    </row>
    <row r="928" spans="7:18" ht="15">
      <c r="G928" s="339"/>
      <c r="H928" s="420" t="s">
        <v>298</v>
      </c>
      <c r="I928" s="355">
        <f t="shared" ref="I928:L928" si="203">I940+I976</f>
        <v>72.992999999999995</v>
      </c>
      <c r="J928" s="355">
        <f t="shared" si="199"/>
        <v>1247</v>
      </c>
      <c r="K928" s="355">
        <f t="shared" si="203"/>
        <v>47</v>
      </c>
      <c r="L928" s="355">
        <f t="shared" si="203"/>
        <v>1200</v>
      </c>
      <c r="M928" s="355">
        <f>გადასახდელები!H19437</f>
        <v>115</v>
      </c>
      <c r="N928" s="355">
        <f>გადასახდელები!I19437</f>
        <v>115</v>
      </c>
      <c r="O928" s="355">
        <f>გადასახდელები!J19437</f>
        <v>0</v>
      </c>
      <c r="P928" s="355">
        <f>გადასახდელები!K19437</f>
        <v>70</v>
      </c>
      <c r="Q928" s="355">
        <f>გადასახდელები!L19437</f>
        <v>70</v>
      </c>
      <c r="R928" s="355">
        <f>გადასახდელები!M19437</f>
        <v>0</v>
      </c>
    </row>
    <row r="929" spans="7:18" ht="15">
      <c r="G929" s="339"/>
      <c r="H929" s="408" t="s">
        <v>385</v>
      </c>
      <c r="I929" s="355">
        <f t="shared" ref="I929:L929" si="204">I941+I977</f>
        <v>2.9430000000000001</v>
      </c>
      <c r="J929" s="355">
        <f t="shared" si="199"/>
        <v>0</v>
      </c>
      <c r="K929" s="355">
        <f t="shared" si="204"/>
        <v>0</v>
      </c>
      <c r="L929" s="355">
        <f t="shared" si="204"/>
        <v>0</v>
      </c>
      <c r="M929" s="355"/>
      <c r="N929" s="355"/>
      <c r="O929" s="355"/>
      <c r="P929" s="355"/>
      <c r="Q929" s="355"/>
      <c r="R929" s="355"/>
    </row>
    <row r="930" spans="7:18" ht="15">
      <c r="G930" s="339"/>
      <c r="H930" s="408" t="s">
        <v>2415</v>
      </c>
      <c r="I930" s="355">
        <f t="shared" ref="I930:L930" si="205">I942+I978</f>
        <v>0</v>
      </c>
      <c r="J930" s="355">
        <f t="shared" si="199"/>
        <v>0</v>
      </c>
      <c r="K930" s="355">
        <f t="shared" si="205"/>
        <v>0</v>
      </c>
      <c r="L930" s="355">
        <f t="shared" si="205"/>
        <v>0</v>
      </c>
      <c r="M930" s="355"/>
      <c r="N930" s="355"/>
      <c r="O930" s="355"/>
      <c r="P930" s="355"/>
      <c r="Q930" s="355"/>
      <c r="R930" s="355"/>
    </row>
    <row r="931" spans="7:18" ht="21.75" customHeight="1">
      <c r="G931" s="374" t="s">
        <v>535</v>
      </c>
      <c r="H931" s="412" t="s">
        <v>496</v>
      </c>
      <c r="I931" s="355">
        <v>160.99700000000001</v>
      </c>
      <c r="J931" s="355">
        <f t="shared" si="199"/>
        <v>242</v>
      </c>
      <c r="K931" s="355">
        <v>162</v>
      </c>
      <c r="L931" s="355">
        <v>80</v>
      </c>
      <c r="M931" s="355">
        <f>გადასახდელები!H19556</f>
        <v>140</v>
      </c>
      <c r="N931" s="355">
        <f>გადასახდელები!I19556</f>
        <v>40</v>
      </c>
      <c r="O931" s="355">
        <f>გადასახდელები!J19556</f>
        <v>100</v>
      </c>
      <c r="P931" s="355">
        <f>გადასახდელები!K19556</f>
        <v>147</v>
      </c>
      <c r="Q931" s="355">
        <f>გადასახდელები!L19556</f>
        <v>150</v>
      </c>
      <c r="R931" s="355">
        <f>გადასახდელები!M19556</f>
        <v>155</v>
      </c>
    </row>
    <row r="932" spans="7:18" ht="15">
      <c r="G932" s="339"/>
      <c r="H932" s="408" t="s">
        <v>2414</v>
      </c>
      <c r="I932" s="355"/>
      <c r="J932" s="355">
        <f t="shared" si="199"/>
        <v>0</v>
      </c>
      <c r="K932" s="355"/>
      <c r="L932" s="355"/>
      <c r="M932" s="355">
        <f>გადასახდელები!H19557</f>
        <v>19</v>
      </c>
      <c r="N932" s="355">
        <f>გადასახდელები!I19557</f>
        <v>0</v>
      </c>
      <c r="O932" s="355">
        <f>გადასახდელები!J19557</f>
        <v>19</v>
      </c>
      <c r="P932" s="355">
        <f>გადასახდელები!K19557</f>
        <v>19</v>
      </c>
      <c r="Q932" s="355">
        <f>გადასახდელები!L19557</f>
        <v>19</v>
      </c>
      <c r="R932" s="355">
        <f>გადასახდელები!M19557</f>
        <v>19</v>
      </c>
    </row>
    <row r="933" spans="7:18" ht="15">
      <c r="G933" s="339"/>
      <c r="H933" s="408" t="s">
        <v>256</v>
      </c>
      <c r="I933" s="355">
        <v>158.054</v>
      </c>
      <c r="J933" s="355">
        <f t="shared" si="199"/>
        <v>242</v>
      </c>
      <c r="K933" s="355">
        <v>162</v>
      </c>
      <c r="L933" s="355">
        <v>80</v>
      </c>
      <c r="M933" s="355">
        <f>გადასახდელები!H19558</f>
        <v>140</v>
      </c>
      <c r="N933" s="355">
        <f>გადასახდელები!I19558</f>
        <v>40</v>
      </c>
      <c r="O933" s="355">
        <f>გადასახდელები!J19558</f>
        <v>100</v>
      </c>
      <c r="P933" s="355">
        <f>გადასახდელები!K19558</f>
        <v>147</v>
      </c>
      <c r="Q933" s="355">
        <f>გადასახდელები!L19558</f>
        <v>150</v>
      </c>
      <c r="R933" s="355">
        <f>გადასახდელები!M19558</f>
        <v>155</v>
      </c>
    </row>
    <row r="934" spans="7:18" ht="15">
      <c r="G934" s="339"/>
      <c r="H934" s="408" t="s">
        <v>257</v>
      </c>
      <c r="I934" s="355"/>
      <c r="J934" s="355">
        <f t="shared" si="199"/>
        <v>0</v>
      </c>
      <c r="K934" s="355"/>
      <c r="L934" s="355"/>
      <c r="M934" s="355"/>
      <c r="N934" s="355"/>
      <c r="O934" s="355"/>
      <c r="P934" s="355"/>
      <c r="Q934" s="355"/>
      <c r="R934" s="355"/>
    </row>
    <row r="935" spans="7:18" ht="15">
      <c r="G935" s="339"/>
      <c r="H935" s="424" t="s">
        <v>268</v>
      </c>
      <c r="I935" s="355"/>
      <c r="J935" s="355">
        <f t="shared" si="199"/>
        <v>0</v>
      </c>
      <c r="K935" s="355"/>
      <c r="L935" s="355"/>
      <c r="M935" s="355"/>
      <c r="N935" s="355"/>
      <c r="O935" s="355"/>
      <c r="P935" s="355"/>
      <c r="Q935" s="355"/>
      <c r="R935" s="355"/>
    </row>
    <row r="936" spans="7:18" ht="15">
      <c r="G936" s="339"/>
      <c r="H936" s="424" t="s">
        <v>301</v>
      </c>
      <c r="I936" s="355"/>
      <c r="J936" s="355">
        <f t="shared" si="199"/>
        <v>0</v>
      </c>
      <c r="K936" s="355"/>
      <c r="L936" s="355"/>
      <c r="M936" s="355"/>
      <c r="N936" s="355"/>
      <c r="O936" s="355"/>
      <c r="P936" s="355"/>
      <c r="Q936" s="355"/>
      <c r="R936" s="355"/>
    </row>
    <row r="937" spans="7:18" ht="15">
      <c r="G937" s="339"/>
      <c r="H937" s="420" t="s">
        <v>295</v>
      </c>
      <c r="I937" s="355">
        <v>158.054</v>
      </c>
      <c r="J937" s="355">
        <f t="shared" si="199"/>
        <v>242</v>
      </c>
      <c r="K937" s="355">
        <v>162</v>
      </c>
      <c r="L937" s="355">
        <v>80</v>
      </c>
      <c r="M937" s="355">
        <f>გადასახდელები!H19646</f>
        <v>140</v>
      </c>
      <c r="N937" s="355">
        <f>გადასახდელები!I19646</f>
        <v>40</v>
      </c>
      <c r="O937" s="355">
        <f>გადასახდელები!J19646</f>
        <v>100</v>
      </c>
      <c r="P937" s="355">
        <f>გადასახდელები!K19646</f>
        <v>147</v>
      </c>
      <c r="Q937" s="355">
        <f>გადასახდელები!L19646</f>
        <v>150</v>
      </c>
      <c r="R937" s="355">
        <f>გადასახდელები!M19646</f>
        <v>155</v>
      </c>
    </row>
    <row r="938" spans="7:18" ht="15">
      <c r="G938" s="339"/>
      <c r="H938" s="424" t="s">
        <v>296</v>
      </c>
      <c r="I938" s="355"/>
      <c r="J938" s="355">
        <f t="shared" si="199"/>
        <v>0</v>
      </c>
      <c r="K938" s="355"/>
      <c r="L938" s="355"/>
      <c r="M938" s="355"/>
      <c r="N938" s="355"/>
      <c r="O938" s="355"/>
      <c r="P938" s="355"/>
      <c r="Q938" s="355"/>
      <c r="R938" s="355"/>
    </row>
    <row r="939" spans="7:18" ht="15">
      <c r="G939" s="339"/>
      <c r="H939" s="424" t="s">
        <v>299</v>
      </c>
      <c r="I939" s="355"/>
      <c r="J939" s="355">
        <f t="shared" si="199"/>
        <v>0</v>
      </c>
      <c r="K939" s="355"/>
      <c r="L939" s="355"/>
      <c r="M939" s="355"/>
      <c r="N939" s="355"/>
      <c r="O939" s="355"/>
      <c r="P939" s="355"/>
      <c r="Q939" s="355"/>
      <c r="R939" s="355"/>
    </row>
    <row r="940" spans="7:18" ht="15">
      <c r="G940" s="339"/>
      <c r="H940" s="424" t="s">
        <v>298</v>
      </c>
      <c r="I940" s="355"/>
      <c r="J940" s="355">
        <f t="shared" si="199"/>
        <v>0</v>
      </c>
      <c r="K940" s="355"/>
      <c r="L940" s="355"/>
      <c r="M940" s="355"/>
      <c r="N940" s="355"/>
      <c r="O940" s="355"/>
      <c r="P940" s="355"/>
      <c r="Q940" s="355"/>
      <c r="R940" s="355"/>
    </row>
    <row r="941" spans="7:18" ht="15">
      <c r="G941" s="339"/>
      <c r="H941" s="408" t="s">
        <v>385</v>
      </c>
      <c r="I941" s="355">
        <v>2.9430000000000001</v>
      </c>
      <c r="J941" s="355">
        <f t="shared" si="199"/>
        <v>0</v>
      </c>
      <c r="K941" s="355"/>
      <c r="L941" s="355"/>
      <c r="M941" s="355"/>
      <c r="N941" s="355"/>
      <c r="O941" s="355"/>
      <c r="P941" s="355"/>
      <c r="Q941" s="355"/>
      <c r="R941" s="355"/>
    </row>
    <row r="942" spans="7:18" ht="15">
      <c r="G942" s="339"/>
      <c r="H942" s="408" t="s">
        <v>2415</v>
      </c>
      <c r="I942" s="355"/>
      <c r="J942" s="355">
        <f t="shared" si="199"/>
        <v>0</v>
      </c>
      <c r="K942" s="355"/>
      <c r="L942" s="355"/>
      <c r="M942" s="355"/>
      <c r="N942" s="355"/>
      <c r="O942" s="355"/>
      <c r="P942" s="355"/>
      <c r="Q942" s="355"/>
      <c r="R942" s="355"/>
    </row>
    <row r="943" spans="7:18" ht="25.5" customHeight="1">
      <c r="G943" s="374" t="s">
        <v>690</v>
      </c>
      <c r="H943" s="412" t="s">
        <v>2434</v>
      </c>
      <c r="I943" s="355">
        <v>160.99700000000001</v>
      </c>
      <c r="J943" s="355">
        <f t="shared" ref="J943:J954" si="206">SUBTOTAL(9,K943:L943)</f>
        <v>242</v>
      </c>
      <c r="K943" s="355">
        <v>162</v>
      </c>
      <c r="L943" s="355">
        <v>80</v>
      </c>
      <c r="M943" s="355">
        <f>გადასახდელები!H19786</f>
        <v>140</v>
      </c>
      <c r="N943" s="355">
        <f>გადასახდელები!I19786</f>
        <v>40</v>
      </c>
      <c r="O943" s="355">
        <f>გადასახდელები!J19786</f>
        <v>100</v>
      </c>
      <c r="P943" s="355">
        <f>გადასახდელები!K19786</f>
        <v>147</v>
      </c>
      <c r="Q943" s="355">
        <f>გადასახდელები!L19786</f>
        <v>150</v>
      </c>
      <c r="R943" s="355">
        <f>გადასახდელები!M19786</f>
        <v>155</v>
      </c>
    </row>
    <row r="944" spans="7:18" ht="15">
      <c r="G944" s="339"/>
      <c r="H944" s="408" t="s">
        <v>2414</v>
      </c>
      <c r="I944" s="355"/>
      <c r="J944" s="355">
        <f t="shared" si="206"/>
        <v>0</v>
      </c>
      <c r="K944" s="355"/>
      <c r="L944" s="355"/>
      <c r="M944" s="355">
        <f>გადასახდელები!H19787</f>
        <v>19</v>
      </c>
      <c r="N944" s="355">
        <f>გადასახდელები!I19787</f>
        <v>0</v>
      </c>
      <c r="O944" s="355">
        <f>გადასახდელები!J19787</f>
        <v>19</v>
      </c>
      <c r="P944" s="355">
        <f>გადასახდელები!K19787</f>
        <v>19</v>
      </c>
      <c r="Q944" s="355">
        <f>გადასახდელები!L19787</f>
        <v>19</v>
      </c>
      <c r="R944" s="355">
        <f>გადასახდელები!M19787</f>
        <v>19</v>
      </c>
    </row>
    <row r="945" spans="7:18" ht="15">
      <c r="G945" s="339"/>
      <c r="H945" s="408" t="s">
        <v>256</v>
      </c>
      <c r="I945" s="355">
        <v>158.054</v>
      </c>
      <c r="J945" s="355">
        <f t="shared" si="206"/>
        <v>242</v>
      </c>
      <c r="K945" s="355">
        <v>162</v>
      </c>
      <c r="L945" s="355">
        <v>80</v>
      </c>
      <c r="M945" s="355">
        <f>გადასახდელები!H19788</f>
        <v>140</v>
      </c>
      <c r="N945" s="355">
        <f>გადასახდელები!I19788</f>
        <v>40</v>
      </c>
      <c r="O945" s="355">
        <f>გადასახდელები!J19788</f>
        <v>100</v>
      </c>
      <c r="P945" s="355">
        <f>გადასახდელები!K19788</f>
        <v>147</v>
      </c>
      <c r="Q945" s="355">
        <f>გადასახდელები!L19788</f>
        <v>150</v>
      </c>
      <c r="R945" s="355">
        <f>გადასახდელები!M19788</f>
        <v>155</v>
      </c>
    </row>
    <row r="946" spans="7:18" ht="15">
      <c r="G946" s="339"/>
      <c r="H946" s="408" t="s">
        <v>257</v>
      </c>
      <c r="I946" s="355"/>
      <c r="J946" s="355">
        <f t="shared" si="206"/>
        <v>0</v>
      </c>
      <c r="K946" s="355"/>
      <c r="L946" s="355"/>
      <c r="M946" s="355"/>
      <c r="N946" s="355"/>
      <c r="O946" s="355"/>
      <c r="P946" s="355"/>
      <c r="Q946" s="355"/>
      <c r="R946" s="355"/>
    </row>
    <row r="947" spans="7:18" ht="15">
      <c r="G947" s="339"/>
      <c r="H947" s="424" t="s">
        <v>268</v>
      </c>
      <c r="I947" s="355"/>
      <c r="J947" s="355">
        <f t="shared" si="206"/>
        <v>0</v>
      </c>
      <c r="K947" s="355"/>
      <c r="L947" s="355"/>
      <c r="M947" s="355"/>
      <c r="N947" s="355"/>
      <c r="O947" s="355"/>
      <c r="P947" s="355"/>
      <c r="Q947" s="355"/>
      <c r="R947" s="355"/>
    </row>
    <row r="948" spans="7:18" ht="15">
      <c r="G948" s="339"/>
      <c r="H948" s="424" t="s">
        <v>301</v>
      </c>
      <c r="I948" s="355"/>
      <c r="J948" s="355">
        <f t="shared" si="206"/>
        <v>0</v>
      </c>
      <c r="K948" s="355"/>
      <c r="L948" s="355"/>
      <c r="M948" s="355"/>
      <c r="N948" s="355"/>
      <c r="O948" s="355"/>
      <c r="P948" s="355"/>
      <c r="Q948" s="355"/>
      <c r="R948" s="355"/>
    </row>
    <row r="949" spans="7:18" ht="15">
      <c r="G949" s="339"/>
      <c r="H949" s="420" t="s">
        <v>295</v>
      </c>
      <c r="I949" s="355">
        <v>158.054</v>
      </c>
      <c r="J949" s="355">
        <f t="shared" si="206"/>
        <v>242</v>
      </c>
      <c r="K949" s="355">
        <v>162</v>
      </c>
      <c r="L949" s="355">
        <v>80</v>
      </c>
      <c r="M949" s="355">
        <f>გადასახდელები!H19876</f>
        <v>140</v>
      </c>
      <c r="N949" s="355">
        <f>გადასახდელები!I19876</f>
        <v>40</v>
      </c>
      <c r="O949" s="355">
        <f>გადასახდელები!J19876</f>
        <v>100</v>
      </c>
      <c r="P949" s="355">
        <f>გადასახდელები!K19876</f>
        <v>147</v>
      </c>
      <c r="Q949" s="355">
        <f>გადასახდელები!L19876</f>
        <v>150</v>
      </c>
      <c r="R949" s="355">
        <f>გადასახდელები!M19876</f>
        <v>155</v>
      </c>
    </row>
    <row r="950" spans="7:18" ht="15">
      <c r="G950" s="339"/>
      <c r="H950" s="424" t="s">
        <v>296</v>
      </c>
      <c r="I950" s="355"/>
      <c r="J950" s="355">
        <f t="shared" si="206"/>
        <v>0</v>
      </c>
      <c r="K950" s="355"/>
      <c r="L950" s="355"/>
      <c r="M950" s="355"/>
      <c r="N950" s="355"/>
      <c r="O950" s="355"/>
      <c r="P950" s="355"/>
      <c r="Q950" s="355"/>
      <c r="R950" s="355"/>
    </row>
    <row r="951" spans="7:18" ht="15">
      <c r="G951" s="339"/>
      <c r="H951" s="424" t="s">
        <v>299</v>
      </c>
      <c r="I951" s="355"/>
      <c r="J951" s="355">
        <f t="shared" si="206"/>
        <v>0</v>
      </c>
      <c r="K951" s="355"/>
      <c r="L951" s="355"/>
      <c r="M951" s="355"/>
      <c r="N951" s="355"/>
      <c r="O951" s="355"/>
      <c r="P951" s="355"/>
      <c r="Q951" s="355"/>
      <c r="R951" s="355"/>
    </row>
    <row r="952" spans="7:18" ht="15">
      <c r="G952" s="339"/>
      <c r="H952" s="424" t="s">
        <v>298</v>
      </c>
      <c r="I952" s="355"/>
      <c r="J952" s="355">
        <f t="shared" si="206"/>
        <v>0</v>
      </c>
      <c r="K952" s="355"/>
      <c r="L952" s="355"/>
      <c r="M952" s="355"/>
      <c r="N952" s="355"/>
      <c r="O952" s="355"/>
      <c r="P952" s="355"/>
      <c r="Q952" s="355"/>
      <c r="R952" s="355"/>
    </row>
    <row r="953" spans="7:18" ht="15">
      <c r="G953" s="339"/>
      <c r="H953" s="408" t="s">
        <v>385</v>
      </c>
      <c r="I953" s="355">
        <v>2.9430000000000001</v>
      </c>
      <c r="J953" s="355">
        <f t="shared" si="206"/>
        <v>0</v>
      </c>
      <c r="K953" s="355"/>
      <c r="L953" s="355"/>
      <c r="M953" s="355"/>
      <c r="N953" s="355"/>
      <c r="O953" s="355"/>
      <c r="P953" s="355"/>
      <c r="Q953" s="355"/>
      <c r="R953" s="355"/>
    </row>
    <row r="954" spans="7:18" ht="15">
      <c r="G954" s="339"/>
      <c r="H954" s="408" t="s">
        <v>2415</v>
      </c>
      <c r="I954" s="355"/>
      <c r="J954" s="355">
        <f t="shared" si="206"/>
        <v>0</v>
      </c>
      <c r="K954" s="355"/>
      <c r="L954" s="355"/>
      <c r="M954" s="355"/>
      <c r="N954" s="355"/>
      <c r="O954" s="355"/>
      <c r="P954" s="355"/>
      <c r="Q954" s="355"/>
      <c r="R954" s="355"/>
    </row>
    <row r="955" spans="7:18" ht="27.75" customHeight="1">
      <c r="G955" s="374" t="s">
        <v>691</v>
      </c>
      <c r="H955" s="412" t="s">
        <v>2435</v>
      </c>
      <c r="I955" s="355"/>
      <c r="J955" s="355">
        <f t="shared" ref="J955:J966" si="207">SUBTOTAL(9,K955:L955)</f>
        <v>0</v>
      </c>
      <c r="K955" s="355"/>
      <c r="L955" s="355"/>
      <c r="M955" s="355">
        <f>გადასახდელები!H20016</f>
        <v>0</v>
      </c>
      <c r="N955" s="355"/>
      <c r="O955" s="355"/>
      <c r="P955" s="355"/>
      <c r="Q955" s="355"/>
      <c r="R955" s="355"/>
    </row>
    <row r="956" spans="7:18" ht="15">
      <c r="G956" s="339"/>
      <c r="H956" s="408" t="s">
        <v>2414</v>
      </c>
      <c r="I956" s="355"/>
      <c r="J956" s="355">
        <f t="shared" si="207"/>
        <v>0</v>
      </c>
      <c r="K956" s="355"/>
      <c r="L956" s="355"/>
      <c r="M956" s="355">
        <f>გადასახდელები!H20017</f>
        <v>0</v>
      </c>
      <c r="N956" s="355"/>
      <c r="O956" s="355"/>
      <c r="P956" s="355"/>
      <c r="Q956" s="355"/>
      <c r="R956" s="355"/>
    </row>
    <row r="957" spans="7:18" ht="15">
      <c r="G957" s="339"/>
      <c r="H957" s="408" t="s">
        <v>256</v>
      </c>
      <c r="I957" s="355"/>
      <c r="J957" s="355">
        <f t="shared" si="207"/>
        <v>0</v>
      </c>
      <c r="K957" s="355"/>
      <c r="L957" s="355"/>
      <c r="M957" s="355">
        <f>გადასახდელები!H20018</f>
        <v>0</v>
      </c>
      <c r="N957" s="355"/>
      <c r="O957" s="355"/>
      <c r="P957" s="355"/>
      <c r="Q957" s="355"/>
      <c r="R957" s="355"/>
    </row>
    <row r="958" spans="7:18" ht="15">
      <c r="G958" s="339"/>
      <c r="H958" s="408" t="s">
        <v>257</v>
      </c>
      <c r="I958" s="355"/>
      <c r="J958" s="355">
        <f t="shared" si="207"/>
        <v>0</v>
      </c>
      <c r="K958" s="355"/>
      <c r="L958" s="355"/>
      <c r="M958" s="355">
        <f>გადასახდელები!H20019</f>
        <v>0</v>
      </c>
      <c r="N958" s="355"/>
      <c r="O958" s="355"/>
      <c r="P958" s="355"/>
      <c r="Q958" s="355"/>
      <c r="R958" s="355"/>
    </row>
    <row r="959" spans="7:18" ht="15">
      <c r="G959" s="339"/>
      <c r="H959" s="424" t="s">
        <v>268</v>
      </c>
      <c r="I959" s="355"/>
      <c r="J959" s="355">
        <f t="shared" si="207"/>
        <v>0</v>
      </c>
      <c r="K959" s="355"/>
      <c r="L959" s="355"/>
      <c r="M959" s="355">
        <f>გადასახდელები!H20020</f>
        <v>0</v>
      </c>
      <c r="N959" s="355"/>
      <c r="O959" s="355"/>
      <c r="P959" s="355"/>
      <c r="Q959" s="355"/>
      <c r="R959" s="355"/>
    </row>
    <row r="960" spans="7:18" ht="15">
      <c r="G960" s="339"/>
      <c r="H960" s="424" t="s">
        <v>301</v>
      </c>
      <c r="I960" s="355"/>
      <c r="J960" s="355">
        <f t="shared" si="207"/>
        <v>0</v>
      </c>
      <c r="K960" s="355"/>
      <c r="L960" s="355"/>
      <c r="M960" s="355">
        <f>გადასახდელები!H20021</f>
        <v>0</v>
      </c>
      <c r="N960" s="355"/>
      <c r="O960" s="355"/>
      <c r="P960" s="355"/>
      <c r="Q960" s="355"/>
      <c r="R960" s="355"/>
    </row>
    <row r="961" spans="7:18" ht="15">
      <c r="G961" s="339"/>
      <c r="H961" s="420" t="s">
        <v>295</v>
      </c>
      <c r="I961" s="355"/>
      <c r="J961" s="355">
        <f t="shared" si="207"/>
        <v>0</v>
      </c>
      <c r="K961" s="355"/>
      <c r="L961" s="355"/>
      <c r="M961" s="355">
        <f>გადასახდელები!H20022</f>
        <v>0</v>
      </c>
      <c r="N961" s="355"/>
      <c r="O961" s="355"/>
      <c r="P961" s="355"/>
      <c r="Q961" s="355"/>
      <c r="R961" s="355"/>
    </row>
    <row r="962" spans="7:18" ht="15">
      <c r="G962" s="339"/>
      <c r="H962" s="424" t="s">
        <v>296</v>
      </c>
      <c r="I962" s="355"/>
      <c r="J962" s="355">
        <f t="shared" si="207"/>
        <v>0</v>
      </c>
      <c r="K962" s="355"/>
      <c r="L962" s="355"/>
      <c r="M962" s="355">
        <f>გადასახდელები!H20023</f>
        <v>0</v>
      </c>
      <c r="N962" s="355"/>
      <c r="O962" s="355"/>
      <c r="P962" s="355"/>
      <c r="Q962" s="355"/>
      <c r="R962" s="355"/>
    </row>
    <row r="963" spans="7:18" ht="15">
      <c r="G963" s="339"/>
      <c r="H963" s="424" t="s">
        <v>299</v>
      </c>
      <c r="I963" s="355"/>
      <c r="J963" s="355">
        <f t="shared" si="207"/>
        <v>0</v>
      </c>
      <c r="K963" s="355"/>
      <c r="L963" s="355"/>
      <c r="M963" s="355">
        <f>გადასახდელები!H20024</f>
        <v>0</v>
      </c>
      <c r="N963" s="355"/>
      <c r="O963" s="355"/>
      <c r="P963" s="355"/>
      <c r="Q963" s="355"/>
      <c r="R963" s="355"/>
    </row>
    <row r="964" spans="7:18" ht="15">
      <c r="G964" s="339"/>
      <c r="H964" s="424" t="s">
        <v>298</v>
      </c>
      <c r="I964" s="355"/>
      <c r="J964" s="355">
        <f t="shared" si="207"/>
        <v>0</v>
      </c>
      <c r="K964" s="355"/>
      <c r="L964" s="355"/>
      <c r="M964" s="355">
        <f>გადასახდელები!H20025</f>
        <v>0</v>
      </c>
      <c r="N964" s="355"/>
      <c r="O964" s="355"/>
      <c r="P964" s="355"/>
      <c r="Q964" s="355"/>
      <c r="R964" s="355"/>
    </row>
    <row r="965" spans="7:18" ht="15">
      <c r="G965" s="339"/>
      <c r="H965" s="408" t="s">
        <v>385</v>
      </c>
      <c r="I965" s="355"/>
      <c r="J965" s="355">
        <f t="shared" si="207"/>
        <v>0</v>
      </c>
      <c r="K965" s="355"/>
      <c r="L965" s="355"/>
      <c r="M965" s="355"/>
      <c r="N965" s="355"/>
      <c r="O965" s="355"/>
      <c r="P965" s="355"/>
      <c r="Q965" s="355"/>
      <c r="R965" s="355"/>
    </row>
    <row r="966" spans="7:18" ht="15">
      <c r="G966" s="339"/>
      <c r="H966" s="408" t="s">
        <v>2415</v>
      </c>
      <c r="I966" s="355"/>
      <c r="J966" s="355">
        <f t="shared" si="207"/>
        <v>0</v>
      </c>
      <c r="K966" s="355"/>
      <c r="L966" s="355"/>
      <c r="M966" s="355"/>
      <c r="N966" s="355"/>
      <c r="O966" s="355"/>
      <c r="P966" s="355"/>
      <c r="Q966" s="355"/>
      <c r="R966" s="355"/>
    </row>
    <row r="967" spans="7:18" ht="26.25" customHeight="1">
      <c r="G967" s="374" t="s">
        <v>536</v>
      </c>
      <c r="H967" s="412" t="s">
        <v>537</v>
      </c>
      <c r="I967" s="355">
        <f t="shared" ref="I967:I978" si="208">I979+I1051+I1111</f>
        <v>1102.723</v>
      </c>
      <c r="J967" s="355">
        <f t="shared" si="199"/>
        <v>2424.9497900000001</v>
      </c>
      <c r="K967" s="355">
        <f t="shared" ref="K967:L978" si="209">K979+K1051+K1111</f>
        <v>1219.9497900000001</v>
      </c>
      <c r="L967" s="355">
        <f t="shared" si="209"/>
        <v>1205</v>
      </c>
      <c r="M967" s="355">
        <f>გადასახდელები!H20246</f>
        <v>1648.8</v>
      </c>
      <c r="N967" s="355">
        <f>გადასახდელები!I20246</f>
        <v>1638.8</v>
      </c>
      <c r="O967" s="355">
        <f>გადასახდელები!J20246</f>
        <v>10</v>
      </c>
      <c r="P967" s="355">
        <f>გადასახდელები!K20246</f>
        <v>1659</v>
      </c>
      <c r="Q967" s="355">
        <f>გადასახდელები!L20246</f>
        <v>1719</v>
      </c>
      <c r="R967" s="355">
        <f>გადასახდელები!M20246</f>
        <v>1679</v>
      </c>
    </row>
    <row r="968" spans="7:18" ht="15">
      <c r="G968" s="339"/>
      <c r="H968" s="408" t="s">
        <v>2414</v>
      </c>
      <c r="I968" s="355">
        <f t="shared" si="208"/>
        <v>0</v>
      </c>
      <c r="J968" s="355">
        <f t="shared" si="199"/>
        <v>0</v>
      </c>
      <c r="K968" s="355">
        <f t="shared" si="209"/>
        <v>0</v>
      </c>
      <c r="L968" s="355">
        <f t="shared" si="209"/>
        <v>0</v>
      </c>
      <c r="M968" s="355">
        <f>გადასახდელები!H20247</f>
        <v>0</v>
      </c>
      <c r="N968" s="355">
        <f>გადასახდელები!I20247</f>
        <v>0</v>
      </c>
      <c r="O968" s="355">
        <f>გადასახდელები!J20247</f>
        <v>0</v>
      </c>
      <c r="P968" s="355">
        <f>გადასახდელები!K20247</f>
        <v>0</v>
      </c>
      <c r="Q968" s="355">
        <f>გადასახდელები!L20247</f>
        <v>0</v>
      </c>
      <c r="R968" s="355">
        <f>გადასახდელები!M20247</f>
        <v>0</v>
      </c>
    </row>
    <row r="969" spans="7:18" ht="15">
      <c r="G969" s="339"/>
      <c r="H969" s="408" t="s">
        <v>256</v>
      </c>
      <c r="I969" s="355">
        <f t="shared" si="208"/>
        <v>1102.723</v>
      </c>
      <c r="J969" s="355">
        <f t="shared" si="199"/>
        <v>2424.9497900000001</v>
      </c>
      <c r="K969" s="355">
        <f t="shared" si="209"/>
        <v>1219.9497900000001</v>
      </c>
      <c r="L969" s="355">
        <f t="shared" si="209"/>
        <v>1205</v>
      </c>
      <c r="M969" s="355">
        <f>გადასახდელები!H20248</f>
        <v>1648.8</v>
      </c>
      <c r="N969" s="355">
        <f>გადასახდელები!I20248</f>
        <v>1638.8</v>
      </c>
      <c r="O969" s="355">
        <f>გადასახდელები!J20248</f>
        <v>10</v>
      </c>
      <c r="P969" s="355">
        <f>გადასახდელები!K20248</f>
        <v>1659</v>
      </c>
      <c r="Q969" s="355">
        <f>გადასახდელები!L20248</f>
        <v>1719</v>
      </c>
      <c r="R969" s="355">
        <f>გადასახდელები!M20248</f>
        <v>1679</v>
      </c>
    </row>
    <row r="970" spans="7:18" ht="15">
      <c r="G970" s="339"/>
      <c r="H970" s="408" t="s">
        <v>257</v>
      </c>
      <c r="I970" s="355">
        <f t="shared" si="208"/>
        <v>0</v>
      </c>
      <c r="J970" s="355">
        <f t="shared" si="199"/>
        <v>0</v>
      </c>
      <c r="K970" s="355">
        <f t="shared" si="209"/>
        <v>0</v>
      </c>
      <c r="L970" s="355">
        <f t="shared" si="209"/>
        <v>0</v>
      </c>
      <c r="M970" s="355">
        <f>გადასახდელები!H20249</f>
        <v>0</v>
      </c>
      <c r="N970" s="355">
        <f>გადასახდელები!I20249</f>
        <v>0</v>
      </c>
      <c r="O970" s="355">
        <f>გადასახდელები!J20249</f>
        <v>0</v>
      </c>
      <c r="P970" s="355">
        <f>გადასახდელები!K20249</f>
        <v>0</v>
      </c>
      <c r="Q970" s="355">
        <f>გადასახდელები!L20249</f>
        <v>0</v>
      </c>
      <c r="R970" s="355">
        <f>გადასახდელები!M20249</f>
        <v>0</v>
      </c>
    </row>
    <row r="971" spans="7:18" ht="15">
      <c r="G971" s="339"/>
      <c r="H971" s="424" t="s">
        <v>268</v>
      </c>
      <c r="I971" s="355">
        <f t="shared" si="208"/>
        <v>0</v>
      </c>
      <c r="J971" s="355">
        <f t="shared" si="199"/>
        <v>0</v>
      </c>
      <c r="K971" s="355">
        <f t="shared" si="209"/>
        <v>0</v>
      </c>
      <c r="L971" s="355">
        <f t="shared" si="209"/>
        <v>0</v>
      </c>
      <c r="M971" s="355">
        <f>გადასახდელები!H20260</f>
        <v>0</v>
      </c>
      <c r="N971" s="355">
        <f>გადასახდელები!I20260</f>
        <v>0</v>
      </c>
      <c r="O971" s="355">
        <f>გადასახდელები!J20260</f>
        <v>0</v>
      </c>
      <c r="P971" s="355">
        <f>გადასახდელები!K20260</f>
        <v>0</v>
      </c>
      <c r="Q971" s="355">
        <f>გადასახდელები!L20260</f>
        <v>0</v>
      </c>
      <c r="R971" s="355">
        <f>გადასახდელები!M20260</f>
        <v>0</v>
      </c>
    </row>
    <row r="972" spans="7:18" ht="15">
      <c r="G972" s="339"/>
      <c r="H972" s="424" t="s">
        <v>301</v>
      </c>
      <c r="I972" s="355">
        <f t="shared" si="208"/>
        <v>0</v>
      </c>
      <c r="J972" s="355">
        <f t="shared" si="199"/>
        <v>0</v>
      </c>
      <c r="K972" s="355">
        <f t="shared" si="209"/>
        <v>0</v>
      </c>
      <c r="L972" s="355">
        <f t="shared" si="209"/>
        <v>0</v>
      </c>
      <c r="M972" s="355">
        <f>გადასახდელები!H20328</f>
        <v>0</v>
      </c>
      <c r="N972" s="355">
        <f>გადასახდელები!I20328</f>
        <v>0</v>
      </c>
      <c r="O972" s="355">
        <f>გადასახდელები!J20328</f>
        <v>0</v>
      </c>
      <c r="P972" s="355">
        <f>გადასახდელები!K20328</f>
        <v>0</v>
      </c>
      <c r="Q972" s="355">
        <f>გადასახდელები!L20328</f>
        <v>0</v>
      </c>
      <c r="R972" s="355">
        <f>გადასახდელები!M20328</f>
        <v>0</v>
      </c>
    </row>
    <row r="973" spans="7:18" ht="15">
      <c r="G973" s="339"/>
      <c r="H973" s="424" t="s">
        <v>295</v>
      </c>
      <c r="I973" s="355">
        <f t="shared" si="208"/>
        <v>0</v>
      </c>
      <c r="J973" s="355">
        <f t="shared" si="199"/>
        <v>0</v>
      </c>
      <c r="K973" s="355">
        <f t="shared" si="209"/>
        <v>0</v>
      </c>
      <c r="L973" s="355">
        <f t="shared" si="209"/>
        <v>0</v>
      </c>
      <c r="M973" s="355">
        <f>გადასახდელები!H20336</f>
        <v>0</v>
      </c>
      <c r="N973" s="355">
        <f>გადასახდელები!I20336</f>
        <v>0</v>
      </c>
      <c r="O973" s="355">
        <f>გადასახდელები!J20336</f>
        <v>0</v>
      </c>
      <c r="P973" s="355">
        <f>გადასახდელები!K20336</f>
        <v>0</v>
      </c>
      <c r="Q973" s="355">
        <f>გადასახდელები!L20336</f>
        <v>0</v>
      </c>
      <c r="R973" s="355">
        <f>გადასახდელები!M20336</f>
        <v>0</v>
      </c>
    </row>
    <row r="974" spans="7:18" ht="15">
      <c r="G974" s="339"/>
      <c r="H974" s="424" t="s">
        <v>296</v>
      </c>
      <c r="I974" s="355">
        <f t="shared" si="208"/>
        <v>0</v>
      </c>
      <c r="J974" s="355">
        <f t="shared" si="199"/>
        <v>0</v>
      </c>
      <c r="K974" s="355">
        <f t="shared" si="209"/>
        <v>0</v>
      </c>
      <c r="L974" s="355">
        <f t="shared" si="209"/>
        <v>0</v>
      </c>
      <c r="M974" s="355">
        <f>გადასახდელები!H20337</f>
        <v>0</v>
      </c>
      <c r="N974" s="355">
        <f>გადასახდელები!I20337</f>
        <v>0</v>
      </c>
      <c r="O974" s="355">
        <f>გადასახდელები!J20337</f>
        <v>0</v>
      </c>
      <c r="P974" s="355">
        <f>გადასახდელები!K20337</f>
        <v>0</v>
      </c>
      <c r="Q974" s="355">
        <f>გადასახდელები!L20337</f>
        <v>0</v>
      </c>
      <c r="R974" s="355">
        <f>გადასახდელები!M20337</f>
        <v>0</v>
      </c>
    </row>
    <row r="975" spans="7:18" ht="15">
      <c r="G975" s="339"/>
      <c r="H975" s="420" t="s">
        <v>299</v>
      </c>
      <c r="I975" s="355">
        <f t="shared" si="208"/>
        <v>1029.73</v>
      </c>
      <c r="J975" s="355">
        <f t="shared" si="199"/>
        <v>1177.9497900000001</v>
      </c>
      <c r="K975" s="355">
        <f t="shared" si="209"/>
        <v>1172.9497900000001</v>
      </c>
      <c r="L975" s="355">
        <f t="shared" si="209"/>
        <v>5</v>
      </c>
      <c r="M975" s="355">
        <f>გადასახდელები!H20347</f>
        <v>1533.8</v>
      </c>
      <c r="N975" s="355">
        <f>გადასახდელები!I20347</f>
        <v>1523.8</v>
      </c>
      <c r="O975" s="355">
        <f>გადასახდელები!J20347</f>
        <v>10</v>
      </c>
      <c r="P975" s="355">
        <f>გადასახდელები!K20347</f>
        <v>1589</v>
      </c>
      <c r="Q975" s="355">
        <f>გადასახდელები!L20347</f>
        <v>1649</v>
      </c>
      <c r="R975" s="355">
        <f>გადასახდელები!M20347</f>
        <v>1679</v>
      </c>
    </row>
    <row r="976" spans="7:18" ht="15">
      <c r="G976" s="339"/>
      <c r="H976" s="420" t="s">
        <v>298</v>
      </c>
      <c r="I976" s="355">
        <f t="shared" si="208"/>
        <v>72.992999999999995</v>
      </c>
      <c r="J976" s="355">
        <f t="shared" si="199"/>
        <v>1247</v>
      </c>
      <c r="K976" s="355">
        <f t="shared" si="209"/>
        <v>47</v>
      </c>
      <c r="L976" s="355">
        <f t="shared" si="209"/>
        <v>1200</v>
      </c>
      <c r="M976" s="355">
        <f>გადასახდელები!H20357</f>
        <v>115</v>
      </c>
      <c r="N976" s="355">
        <f>გადასახდელები!I20357</f>
        <v>115</v>
      </c>
      <c r="O976" s="355">
        <f>გადასახდელები!J20357</f>
        <v>0</v>
      </c>
      <c r="P976" s="355">
        <f>გადასახდელები!K20357</f>
        <v>70</v>
      </c>
      <c r="Q976" s="355">
        <f>გადასახდელები!L20357</f>
        <v>70</v>
      </c>
      <c r="R976" s="355">
        <f>გადასახდელები!M20357</f>
        <v>0</v>
      </c>
    </row>
    <row r="977" spans="7:18" ht="15">
      <c r="G977" s="339"/>
      <c r="H977" s="408" t="s">
        <v>385</v>
      </c>
      <c r="I977" s="355">
        <f t="shared" si="208"/>
        <v>0</v>
      </c>
      <c r="J977" s="355">
        <f t="shared" si="199"/>
        <v>0</v>
      </c>
      <c r="K977" s="355">
        <f t="shared" si="209"/>
        <v>0</v>
      </c>
      <c r="L977" s="355">
        <f t="shared" si="209"/>
        <v>0</v>
      </c>
      <c r="M977" s="355"/>
      <c r="N977" s="355"/>
      <c r="O977" s="355"/>
      <c r="P977" s="355"/>
      <c r="Q977" s="355"/>
      <c r="R977" s="355"/>
    </row>
    <row r="978" spans="7:18" ht="15">
      <c r="G978" s="339"/>
      <c r="H978" s="408" t="s">
        <v>2415</v>
      </c>
      <c r="I978" s="355">
        <f t="shared" si="208"/>
        <v>0</v>
      </c>
      <c r="J978" s="355">
        <f t="shared" si="199"/>
        <v>0</v>
      </c>
      <c r="K978" s="355">
        <f t="shared" si="209"/>
        <v>0</v>
      </c>
      <c r="L978" s="355">
        <f t="shared" si="209"/>
        <v>0</v>
      </c>
      <c r="M978" s="355"/>
      <c r="N978" s="355"/>
      <c r="O978" s="355"/>
      <c r="P978" s="355"/>
      <c r="Q978" s="355"/>
      <c r="R978" s="355"/>
    </row>
    <row r="979" spans="7:18" ht="24" customHeight="1">
      <c r="G979" s="374" t="s">
        <v>538</v>
      </c>
      <c r="H979" s="412" t="s">
        <v>499</v>
      </c>
      <c r="I979" s="355">
        <v>743.06200000000001</v>
      </c>
      <c r="J979" s="355">
        <f t="shared" si="199"/>
        <v>913.29979000000003</v>
      </c>
      <c r="K979" s="355">
        <v>913.29979000000003</v>
      </c>
      <c r="L979" s="355"/>
      <c r="M979" s="355">
        <f>გადასახდელები!H20476</f>
        <v>879</v>
      </c>
      <c r="N979" s="355">
        <f>გადასახდელები!I20476</f>
        <v>879</v>
      </c>
      <c r="O979" s="355">
        <f>გადასახდელები!J20476</f>
        <v>0</v>
      </c>
      <c r="P979" s="355">
        <f>გადასახდელები!K20476</f>
        <v>902</v>
      </c>
      <c r="Q979" s="355">
        <f>გადასახდელები!L20476</f>
        <v>937</v>
      </c>
      <c r="R979" s="355">
        <f>გადასახდელები!M20476</f>
        <v>942</v>
      </c>
    </row>
    <row r="980" spans="7:18" ht="15">
      <c r="G980" s="339"/>
      <c r="H980" s="408" t="s">
        <v>2414</v>
      </c>
      <c r="I980" s="355"/>
      <c r="J980" s="355">
        <f t="shared" si="199"/>
        <v>0</v>
      </c>
      <c r="K980" s="355"/>
      <c r="L980" s="355"/>
      <c r="M980" s="355">
        <f>გადასახდელები!H20477</f>
        <v>0</v>
      </c>
      <c r="N980" s="355">
        <f>გადასახდელები!I20477</f>
        <v>0</v>
      </c>
      <c r="O980" s="355">
        <f>გადასახდელები!J20477</f>
        <v>0</v>
      </c>
      <c r="P980" s="355">
        <f>გადასახდელები!K20477</f>
        <v>0</v>
      </c>
      <c r="Q980" s="355">
        <f>გადასახდელები!L20477</f>
        <v>0</v>
      </c>
      <c r="R980" s="355">
        <f>გადასახდელები!M20477</f>
        <v>0</v>
      </c>
    </row>
    <row r="981" spans="7:18" ht="15">
      <c r="G981" s="339"/>
      <c r="H981" s="408" t="s">
        <v>256</v>
      </c>
      <c r="I981" s="355">
        <v>743.06200000000001</v>
      </c>
      <c r="J981" s="355">
        <f t="shared" si="199"/>
        <v>913.29979000000003</v>
      </c>
      <c r="K981" s="355">
        <v>913.29979000000003</v>
      </c>
      <c r="L981" s="355"/>
      <c r="M981" s="355">
        <f>გადასახდელები!H20478</f>
        <v>879</v>
      </c>
      <c r="N981" s="355">
        <f>გადასახდელები!I20478</f>
        <v>879</v>
      </c>
      <c r="O981" s="355">
        <f>გადასახდელები!J20478</f>
        <v>0</v>
      </c>
      <c r="P981" s="355">
        <f>გადასახდელები!K20478</f>
        <v>902</v>
      </c>
      <c r="Q981" s="355">
        <f>გადასახდელები!L20478</f>
        <v>937</v>
      </c>
      <c r="R981" s="355">
        <f>გადასახდელები!M20478</f>
        <v>942</v>
      </c>
    </row>
    <row r="982" spans="7:18" ht="15">
      <c r="G982" s="339"/>
      <c r="H982" s="408" t="s">
        <v>257</v>
      </c>
      <c r="I982" s="355"/>
      <c r="J982" s="355">
        <f t="shared" si="199"/>
        <v>0</v>
      </c>
      <c r="K982" s="355"/>
      <c r="L982" s="355"/>
      <c r="M982" s="355">
        <f>გადასახდელები!H20479</f>
        <v>0</v>
      </c>
      <c r="N982" s="355">
        <f>გადასახდელები!I20479</f>
        <v>0</v>
      </c>
      <c r="O982" s="355">
        <f>გადასახდელები!J20479</f>
        <v>0</v>
      </c>
      <c r="P982" s="355">
        <f>გადასახდელები!K20479</f>
        <v>0</v>
      </c>
      <c r="Q982" s="355">
        <f>გადასახდელები!L20479</f>
        <v>0</v>
      </c>
      <c r="R982" s="355">
        <f>გადასახდელები!M20479</f>
        <v>0</v>
      </c>
    </row>
    <row r="983" spans="7:18" ht="15">
      <c r="G983" s="339"/>
      <c r="H983" s="424" t="s">
        <v>268</v>
      </c>
      <c r="I983" s="355"/>
      <c r="J983" s="355">
        <f t="shared" si="199"/>
        <v>0</v>
      </c>
      <c r="K983" s="355"/>
      <c r="L983" s="355"/>
      <c r="M983" s="355">
        <f>გადასახდელები!H20480</f>
        <v>0</v>
      </c>
      <c r="N983" s="355">
        <f>გადასახდელები!I20480</f>
        <v>0</v>
      </c>
      <c r="O983" s="355">
        <f>გადასახდელები!J20480</f>
        <v>0</v>
      </c>
      <c r="P983" s="355">
        <f>გადასახდელები!K20480</f>
        <v>0</v>
      </c>
      <c r="Q983" s="355">
        <f>გადასახდელები!L20480</f>
        <v>0</v>
      </c>
      <c r="R983" s="355">
        <f>გადასახდელები!M20480</f>
        <v>0</v>
      </c>
    </row>
    <row r="984" spans="7:18" ht="15">
      <c r="G984" s="339"/>
      <c r="H984" s="424" t="s">
        <v>301</v>
      </c>
      <c r="I984" s="355"/>
      <c r="J984" s="355">
        <f t="shared" si="199"/>
        <v>0</v>
      </c>
      <c r="K984" s="355"/>
      <c r="L984" s="355"/>
      <c r="M984" s="355">
        <f>გადასახდელები!H20481</f>
        <v>0</v>
      </c>
      <c r="N984" s="355">
        <f>გადასახდელები!I20481</f>
        <v>0</v>
      </c>
      <c r="O984" s="355">
        <f>გადასახდელები!J20481</f>
        <v>0</v>
      </c>
      <c r="P984" s="355">
        <f>გადასახდელები!K20481</f>
        <v>0</v>
      </c>
      <c r="Q984" s="355">
        <f>გადასახდელები!L20481</f>
        <v>0</v>
      </c>
      <c r="R984" s="355">
        <f>გადასახდელები!M20481</f>
        <v>0</v>
      </c>
    </row>
    <row r="985" spans="7:18" ht="15">
      <c r="G985" s="339"/>
      <c r="H985" s="424" t="s">
        <v>295</v>
      </c>
      <c r="I985" s="355"/>
      <c r="J985" s="355">
        <f t="shared" si="199"/>
        <v>0</v>
      </c>
      <c r="K985" s="355"/>
      <c r="L985" s="355"/>
      <c r="M985" s="355">
        <f>გადასახდელები!H20482</f>
        <v>0</v>
      </c>
      <c r="N985" s="355">
        <f>გადასახდელები!I20482</f>
        <v>0</v>
      </c>
      <c r="O985" s="355">
        <f>გადასახდელები!J20482</f>
        <v>0</v>
      </c>
      <c r="P985" s="355">
        <f>გადასახდელები!K20482</f>
        <v>0</v>
      </c>
      <c r="Q985" s="355">
        <f>გადასახდელები!L20482</f>
        <v>0</v>
      </c>
      <c r="R985" s="355">
        <f>გადასახდელები!M20482</f>
        <v>0</v>
      </c>
    </row>
    <row r="986" spans="7:18" ht="15">
      <c r="G986" s="339"/>
      <c r="H986" s="424" t="s">
        <v>296</v>
      </c>
      <c r="I986" s="355"/>
      <c r="J986" s="355">
        <f t="shared" si="199"/>
        <v>0</v>
      </c>
      <c r="K986" s="355"/>
      <c r="L986" s="355"/>
      <c r="M986" s="355">
        <f>გადასახდელები!H20483</f>
        <v>0</v>
      </c>
      <c r="N986" s="355">
        <f>გადასახდელები!I20483</f>
        <v>0</v>
      </c>
      <c r="O986" s="355">
        <f>გადასახდელები!J20483</f>
        <v>0</v>
      </c>
      <c r="P986" s="355">
        <f>გადასახდელები!K20483</f>
        <v>0</v>
      </c>
      <c r="Q986" s="355">
        <f>გადასახდელები!L20483</f>
        <v>0</v>
      </c>
      <c r="R986" s="355">
        <f>გადასახდელები!M20483</f>
        <v>0</v>
      </c>
    </row>
    <row r="987" spans="7:18" ht="15">
      <c r="G987" s="339"/>
      <c r="H987" s="420" t="s">
        <v>299</v>
      </c>
      <c r="I987" s="355">
        <v>743.06200000000001</v>
      </c>
      <c r="J987" s="355">
        <f t="shared" si="199"/>
        <v>913.29979000000003</v>
      </c>
      <c r="K987" s="355">
        <v>913.29979000000003</v>
      </c>
      <c r="L987" s="355"/>
      <c r="M987" s="355">
        <f>გადასახდელები!H20577</f>
        <v>879</v>
      </c>
      <c r="N987" s="355">
        <f>გადასახდელები!I20577</f>
        <v>879</v>
      </c>
      <c r="O987" s="355">
        <f>გადასახდელები!J20577</f>
        <v>0</v>
      </c>
      <c r="P987" s="355">
        <f>გადასახდელები!K20577</f>
        <v>902</v>
      </c>
      <c r="Q987" s="355">
        <f>გადასახდელები!L20577</f>
        <v>937</v>
      </c>
      <c r="R987" s="355">
        <f>გადასახდელები!M20577</f>
        <v>942</v>
      </c>
    </row>
    <row r="988" spans="7:18" ht="15">
      <c r="G988" s="339"/>
      <c r="H988" s="424" t="s">
        <v>298</v>
      </c>
      <c r="I988" s="355"/>
      <c r="J988" s="355">
        <f t="shared" si="199"/>
        <v>0</v>
      </c>
      <c r="K988" s="355"/>
      <c r="L988" s="355"/>
      <c r="M988" s="355"/>
      <c r="N988" s="355"/>
      <c r="O988" s="355"/>
      <c r="P988" s="355"/>
      <c r="Q988" s="355"/>
      <c r="R988" s="355"/>
    </row>
    <row r="989" spans="7:18" ht="15">
      <c r="G989" s="339"/>
      <c r="H989" s="408" t="s">
        <v>385</v>
      </c>
      <c r="I989" s="355"/>
      <c r="J989" s="355">
        <f t="shared" si="199"/>
        <v>0</v>
      </c>
      <c r="K989" s="355"/>
      <c r="L989" s="355"/>
      <c r="M989" s="355"/>
      <c r="N989" s="355"/>
      <c r="O989" s="355"/>
      <c r="P989" s="355"/>
      <c r="Q989" s="355"/>
      <c r="R989" s="355"/>
    </row>
    <row r="990" spans="7:18" ht="15">
      <c r="G990" s="339"/>
      <c r="H990" s="408" t="s">
        <v>2415</v>
      </c>
      <c r="I990" s="355"/>
      <c r="J990" s="355">
        <f t="shared" si="199"/>
        <v>0</v>
      </c>
      <c r="K990" s="355"/>
      <c r="L990" s="355"/>
      <c r="M990" s="355"/>
      <c r="N990" s="355"/>
      <c r="O990" s="355"/>
      <c r="P990" s="355"/>
      <c r="Q990" s="355"/>
      <c r="R990" s="355"/>
    </row>
    <row r="991" spans="7:18" ht="52.5" customHeight="1">
      <c r="G991" s="374" t="s">
        <v>696</v>
      </c>
      <c r="H991" s="412" t="s">
        <v>2498</v>
      </c>
      <c r="I991" s="355">
        <v>743.06200000000001</v>
      </c>
      <c r="J991" s="355">
        <f t="shared" ref="J991:J1002" si="210">SUBTOTAL(9,K991:L991)</f>
        <v>913.29979000000003</v>
      </c>
      <c r="K991" s="355">
        <v>913.29979000000003</v>
      </c>
      <c r="L991" s="355"/>
      <c r="M991" s="355">
        <f>გადასახდელები!H20706</f>
        <v>600</v>
      </c>
      <c r="N991" s="355">
        <f>გადასახდელები!I20706</f>
        <v>600</v>
      </c>
      <c r="O991" s="355">
        <f>გადასახდელები!J20706</f>
        <v>0</v>
      </c>
      <c r="P991" s="355">
        <f>გადასახდელები!K20706</f>
        <v>620</v>
      </c>
      <c r="Q991" s="355">
        <f>გადასახდელები!L20706</f>
        <v>650</v>
      </c>
      <c r="R991" s="355">
        <f>გადასახდელები!M20706</f>
        <v>650</v>
      </c>
    </row>
    <row r="992" spans="7:18" ht="15">
      <c r="G992" s="339"/>
      <c r="H992" s="408" t="s">
        <v>2414</v>
      </c>
      <c r="I992" s="355"/>
      <c r="J992" s="355">
        <f t="shared" si="210"/>
        <v>0</v>
      </c>
      <c r="K992" s="355"/>
      <c r="L992" s="355"/>
      <c r="M992" s="355">
        <f>გადასახდელები!H20707</f>
        <v>0</v>
      </c>
      <c r="N992" s="355">
        <f>გადასახდელები!I20707</f>
        <v>0</v>
      </c>
      <c r="O992" s="355">
        <f>გადასახდელები!J20707</f>
        <v>0</v>
      </c>
      <c r="P992" s="355">
        <f>გადასახდელები!K20707</f>
        <v>0</v>
      </c>
      <c r="Q992" s="355">
        <f>გადასახდელები!L20707</f>
        <v>0</v>
      </c>
      <c r="R992" s="355">
        <f>გადასახდელები!M20707</f>
        <v>0</v>
      </c>
    </row>
    <row r="993" spans="7:18" ht="15">
      <c r="G993" s="339"/>
      <c r="H993" s="408" t="s">
        <v>256</v>
      </c>
      <c r="I993" s="355">
        <v>743.06200000000001</v>
      </c>
      <c r="J993" s="355">
        <f t="shared" si="210"/>
        <v>913.29979000000003</v>
      </c>
      <c r="K993" s="355">
        <v>913.29979000000003</v>
      </c>
      <c r="L993" s="355"/>
      <c r="M993" s="355">
        <f>გადასახდელები!H20708</f>
        <v>600</v>
      </c>
      <c r="N993" s="355">
        <f>გადასახდელები!I20708</f>
        <v>600</v>
      </c>
      <c r="O993" s="355">
        <f>გადასახდელები!J20708</f>
        <v>0</v>
      </c>
      <c r="P993" s="355">
        <f>გადასახდელები!K20708</f>
        <v>620</v>
      </c>
      <c r="Q993" s="355">
        <f>გადასახდელები!L20708</f>
        <v>650</v>
      </c>
      <c r="R993" s="355">
        <f>გადასახდელები!M20708</f>
        <v>650</v>
      </c>
    </row>
    <row r="994" spans="7:18" ht="15">
      <c r="G994" s="339"/>
      <c r="H994" s="408" t="s">
        <v>257</v>
      </c>
      <c r="I994" s="355"/>
      <c r="J994" s="355">
        <f t="shared" si="210"/>
        <v>0</v>
      </c>
      <c r="K994" s="355"/>
      <c r="L994" s="355"/>
      <c r="M994" s="355">
        <f>გადასახდელები!H20709</f>
        <v>0</v>
      </c>
      <c r="N994" s="355">
        <f>გადასახდელები!I20709</f>
        <v>0</v>
      </c>
      <c r="O994" s="355">
        <f>გადასახდელები!J20709</f>
        <v>0</v>
      </c>
      <c r="P994" s="355">
        <f>გადასახდელები!K20709</f>
        <v>0</v>
      </c>
      <c r="Q994" s="355">
        <f>გადასახდელები!L20709</f>
        <v>0</v>
      </c>
      <c r="R994" s="355">
        <f>გადასახდელები!M20709</f>
        <v>0</v>
      </c>
    </row>
    <row r="995" spans="7:18" ht="15">
      <c r="G995" s="339"/>
      <c r="H995" s="424" t="s">
        <v>268</v>
      </c>
      <c r="I995" s="355"/>
      <c r="J995" s="355">
        <f t="shared" si="210"/>
        <v>0</v>
      </c>
      <c r="K995" s="355"/>
      <c r="L995" s="355"/>
      <c r="M995" s="355">
        <f>გადასახდელები!H20710</f>
        <v>0</v>
      </c>
      <c r="N995" s="355">
        <f>გადასახდელები!I20710</f>
        <v>0</v>
      </c>
      <c r="O995" s="355">
        <f>გადასახდელები!J20710</f>
        <v>0</v>
      </c>
      <c r="P995" s="355">
        <f>გადასახდელები!K20710</f>
        <v>0</v>
      </c>
      <c r="Q995" s="355">
        <f>გადასახდელები!L20710</f>
        <v>0</v>
      </c>
      <c r="R995" s="355">
        <f>გადასახდელები!M20710</f>
        <v>0</v>
      </c>
    </row>
    <row r="996" spans="7:18" ht="15">
      <c r="G996" s="339"/>
      <c r="H996" s="424" t="s">
        <v>301</v>
      </c>
      <c r="I996" s="355"/>
      <c r="J996" s="355">
        <f t="shared" si="210"/>
        <v>0</v>
      </c>
      <c r="K996" s="355"/>
      <c r="L996" s="355"/>
      <c r="M996" s="355">
        <f>გადასახდელები!H20711</f>
        <v>0</v>
      </c>
      <c r="N996" s="355">
        <f>გადასახდელები!I20711</f>
        <v>0</v>
      </c>
      <c r="O996" s="355">
        <f>გადასახდელები!J20711</f>
        <v>0</v>
      </c>
      <c r="P996" s="355">
        <f>გადასახდელები!K20711</f>
        <v>0</v>
      </c>
      <c r="Q996" s="355">
        <f>გადასახდელები!L20711</f>
        <v>0</v>
      </c>
      <c r="R996" s="355">
        <f>გადასახდელები!M20711</f>
        <v>0</v>
      </c>
    </row>
    <row r="997" spans="7:18" ht="15">
      <c r="G997" s="339"/>
      <c r="H997" s="424" t="s">
        <v>295</v>
      </c>
      <c r="I997" s="355"/>
      <c r="J997" s="355">
        <f t="shared" si="210"/>
        <v>0</v>
      </c>
      <c r="K997" s="355"/>
      <c r="L997" s="355"/>
      <c r="M997" s="355">
        <f>გადასახდელები!H20712</f>
        <v>0</v>
      </c>
      <c r="N997" s="355">
        <f>გადასახდელები!I20712</f>
        <v>0</v>
      </c>
      <c r="O997" s="355">
        <f>გადასახდელები!J20712</f>
        <v>0</v>
      </c>
      <c r="P997" s="355">
        <f>გადასახდელები!K20712</f>
        <v>0</v>
      </c>
      <c r="Q997" s="355">
        <f>გადასახდელები!L20712</f>
        <v>0</v>
      </c>
      <c r="R997" s="355">
        <f>გადასახდელები!M20712</f>
        <v>0</v>
      </c>
    </row>
    <row r="998" spans="7:18" ht="15">
      <c r="G998" s="339"/>
      <c r="H998" s="424" t="s">
        <v>296</v>
      </c>
      <c r="I998" s="355"/>
      <c r="J998" s="355">
        <f t="shared" si="210"/>
        <v>0</v>
      </c>
      <c r="K998" s="355"/>
      <c r="L998" s="355"/>
      <c r="M998" s="355">
        <f>გადასახდელები!H20713</f>
        <v>0</v>
      </c>
      <c r="N998" s="355">
        <f>გადასახდელები!I20713</f>
        <v>0</v>
      </c>
      <c r="O998" s="355">
        <f>გადასახდელები!J20713</f>
        <v>0</v>
      </c>
      <c r="P998" s="355">
        <f>გადასახდელები!K20713</f>
        <v>0</v>
      </c>
      <c r="Q998" s="355">
        <f>გადასახდელები!L20713</f>
        <v>0</v>
      </c>
      <c r="R998" s="355">
        <f>გადასახდელები!M20713</f>
        <v>0</v>
      </c>
    </row>
    <row r="999" spans="7:18" ht="15">
      <c r="G999" s="339"/>
      <c r="H999" s="420" t="s">
        <v>299</v>
      </c>
      <c r="I999" s="355">
        <v>743.06200000000001</v>
      </c>
      <c r="J999" s="355">
        <f t="shared" si="210"/>
        <v>913.29979000000003</v>
      </c>
      <c r="K999" s="355">
        <v>913.29979000000003</v>
      </c>
      <c r="L999" s="355"/>
      <c r="M999" s="355">
        <f>გადასახდელები!H20807</f>
        <v>600</v>
      </c>
      <c r="N999" s="355">
        <f>გადასახდელები!I20807</f>
        <v>600</v>
      </c>
      <c r="O999" s="355">
        <f>გადასახდელები!J20807</f>
        <v>0</v>
      </c>
      <c r="P999" s="355">
        <f>გადასახდელები!K20807</f>
        <v>620</v>
      </c>
      <c r="Q999" s="355">
        <f>გადასახდელები!L20807</f>
        <v>650</v>
      </c>
      <c r="R999" s="355">
        <f>გადასახდელები!M20807</f>
        <v>650</v>
      </c>
    </row>
    <row r="1000" spans="7:18" ht="15">
      <c r="G1000" s="339"/>
      <c r="H1000" s="424" t="s">
        <v>298</v>
      </c>
      <c r="I1000" s="355"/>
      <c r="J1000" s="355">
        <f t="shared" si="210"/>
        <v>0</v>
      </c>
      <c r="K1000" s="355"/>
      <c r="L1000" s="355"/>
      <c r="M1000" s="355"/>
      <c r="N1000" s="355"/>
      <c r="O1000" s="355"/>
      <c r="P1000" s="355"/>
      <c r="Q1000" s="355"/>
      <c r="R1000" s="355"/>
    </row>
    <row r="1001" spans="7:18" ht="15">
      <c r="G1001" s="339"/>
      <c r="H1001" s="408" t="s">
        <v>385</v>
      </c>
      <c r="I1001" s="355"/>
      <c r="J1001" s="355">
        <f t="shared" si="210"/>
        <v>0</v>
      </c>
      <c r="K1001" s="355"/>
      <c r="L1001" s="355"/>
      <c r="M1001" s="355"/>
      <c r="N1001" s="355"/>
      <c r="O1001" s="355"/>
      <c r="P1001" s="355"/>
      <c r="Q1001" s="355"/>
      <c r="R1001" s="355"/>
    </row>
    <row r="1002" spans="7:18" ht="15">
      <c r="G1002" s="339"/>
      <c r="H1002" s="408" t="s">
        <v>2415</v>
      </c>
      <c r="I1002" s="355"/>
      <c r="J1002" s="355">
        <f t="shared" si="210"/>
        <v>0</v>
      </c>
      <c r="K1002" s="355"/>
      <c r="L1002" s="355"/>
      <c r="M1002" s="355"/>
      <c r="N1002" s="355"/>
      <c r="O1002" s="355"/>
      <c r="P1002" s="355"/>
      <c r="Q1002" s="355"/>
      <c r="R1002" s="355"/>
    </row>
    <row r="1003" spans="7:18" ht="28.5" customHeight="1">
      <c r="G1003" s="374" t="s">
        <v>697</v>
      </c>
      <c r="H1003" s="412" t="s">
        <v>2503</v>
      </c>
      <c r="I1003" s="355">
        <v>743.06200000000001</v>
      </c>
      <c r="J1003" s="355">
        <f t="shared" ref="J1003:J1014" si="211">SUBTOTAL(9,K1003:L1003)</f>
        <v>913.29979000000003</v>
      </c>
      <c r="K1003" s="355">
        <v>913.29979000000003</v>
      </c>
      <c r="L1003" s="355"/>
      <c r="M1003" s="355">
        <f>გადასახდელები!H20936</f>
        <v>45</v>
      </c>
      <c r="N1003" s="355">
        <f>გადასახდელები!I20936</f>
        <v>45</v>
      </c>
      <c r="O1003" s="355">
        <f>გადასახდელები!J20936</f>
        <v>0</v>
      </c>
      <c r="P1003" s="355">
        <f>გადასახდელები!K20936</f>
        <v>45</v>
      </c>
      <c r="Q1003" s="355">
        <f>გადასახდელები!L20936</f>
        <v>45</v>
      </c>
      <c r="R1003" s="355">
        <f>გადასახდელები!M20936</f>
        <v>45</v>
      </c>
    </row>
    <row r="1004" spans="7:18" ht="15">
      <c r="G1004" s="339"/>
      <c r="H1004" s="408" t="s">
        <v>2414</v>
      </c>
      <c r="I1004" s="355"/>
      <c r="J1004" s="355">
        <f t="shared" si="211"/>
        <v>0</v>
      </c>
      <c r="K1004" s="355"/>
      <c r="L1004" s="355"/>
      <c r="M1004" s="355">
        <f>გადასახდელები!H20937</f>
        <v>0</v>
      </c>
      <c r="N1004" s="355">
        <f>გადასახდელები!I20937</f>
        <v>0</v>
      </c>
      <c r="O1004" s="355">
        <f>გადასახდელები!J20937</f>
        <v>0</v>
      </c>
      <c r="P1004" s="355">
        <f>გადასახდელები!K20937</f>
        <v>0</v>
      </c>
      <c r="Q1004" s="355">
        <f>გადასახდელები!L20937</f>
        <v>0</v>
      </c>
      <c r="R1004" s="355">
        <f>გადასახდელები!M20937</f>
        <v>0</v>
      </c>
    </row>
    <row r="1005" spans="7:18" ht="15">
      <c r="G1005" s="339"/>
      <c r="H1005" s="408" t="s">
        <v>256</v>
      </c>
      <c r="I1005" s="355">
        <v>743.06200000000001</v>
      </c>
      <c r="J1005" s="355">
        <f t="shared" si="211"/>
        <v>913.29979000000003</v>
      </c>
      <c r="K1005" s="355">
        <v>913.29979000000003</v>
      </c>
      <c r="L1005" s="355"/>
      <c r="M1005" s="355">
        <f>გადასახდელები!H20938</f>
        <v>45</v>
      </c>
      <c r="N1005" s="355">
        <f>გადასახდელები!I20938</f>
        <v>45</v>
      </c>
      <c r="O1005" s="355">
        <f>გადასახდელები!J20938</f>
        <v>0</v>
      </c>
      <c r="P1005" s="355">
        <f>გადასახდელები!K20938</f>
        <v>45</v>
      </c>
      <c r="Q1005" s="355">
        <f>გადასახდელები!L20938</f>
        <v>45</v>
      </c>
      <c r="R1005" s="355">
        <f>გადასახდელები!M20938</f>
        <v>45</v>
      </c>
    </row>
    <row r="1006" spans="7:18" ht="15">
      <c r="G1006" s="339"/>
      <c r="H1006" s="408" t="s">
        <v>257</v>
      </c>
      <c r="I1006" s="355"/>
      <c r="J1006" s="355">
        <f t="shared" si="211"/>
        <v>0</v>
      </c>
      <c r="K1006" s="355"/>
      <c r="L1006" s="355"/>
      <c r="M1006" s="355">
        <f>გადასახდელები!H20939</f>
        <v>0</v>
      </c>
      <c r="N1006" s="355">
        <f>გადასახდელები!I20939</f>
        <v>0</v>
      </c>
      <c r="O1006" s="355">
        <f>გადასახდელები!J20939</f>
        <v>0</v>
      </c>
      <c r="P1006" s="355">
        <f>გადასახდელები!K20939</f>
        <v>0</v>
      </c>
      <c r="Q1006" s="355">
        <f>გადასახდელები!L20939</f>
        <v>0</v>
      </c>
      <c r="R1006" s="355">
        <f>გადასახდელები!M20939</f>
        <v>0</v>
      </c>
    </row>
    <row r="1007" spans="7:18" ht="15">
      <c r="G1007" s="339"/>
      <c r="H1007" s="424" t="s">
        <v>268</v>
      </c>
      <c r="I1007" s="355"/>
      <c r="J1007" s="355">
        <f t="shared" si="211"/>
        <v>0</v>
      </c>
      <c r="K1007" s="355"/>
      <c r="L1007" s="355"/>
      <c r="M1007" s="355">
        <f>გადასახდელები!H20940</f>
        <v>0</v>
      </c>
      <c r="N1007" s="355">
        <f>გადასახდელები!I20940</f>
        <v>0</v>
      </c>
      <c r="O1007" s="355">
        <f>გადასახდელები!J20940</f>
        <v>0</v>
      </c>
      <c r="P1007" s="355">
        <f>გადასახდელები!K20940</f>
        <v>0</v>
      </c>
      <c r="Q1007" s="355">
        <f>გადასახდელები!L20940</f>
        <v>0</v>
      </c>
      <c r="R1007" s="355">
        <f>გადასახდელები!M20940</f>
        <v>0</v>
      </c>
    </row>
    <row r="1008" spans="7:18" ht="15">
      <c r="G1008" s="339"/>
      <c r="H1008" s="424" t="s">
        <v>301</v>
      </c>
      <c r="I1008" s="355"/>
      <c r="J1008" s="355">
        <f t="shared" si="211"/>
        <v>0</v>
      </c>
      <c r="K1008" s="355"/>
      <c r="L1008" s="355"/>
      <c r="M1008" s="355">
        <f>გადასახდელები!H20941</f>
        <v>0</v>
      </c>
      <c r="N1008" s="355">
        <f>გადასახდელები!I20941</f>
        <v>0</v>
      </c>
      <c r="O1008" s="355">
        <f>გადასახდელები!J20941</f>
        <v>0</v>
      </c>
      <c r="P1008" s="355">
        <f>გადასახდელები!K20941</f>
        <v>0</v>
      </c>
      <c r="Q1008" s="355">
        <f>გადასახდელები!L20941</f>
        <v>0</v>
      </c>
      <c r="R1008" s="355">
        <f>გადასახდელები!M20941</f>
        <v>0</v>
      </c>
    </row>
    <row r="1009" spans="7:18" ht="15">
      <c r="G1009" s="339"/>
      <c r="H1009" s="424" t="s">
        <v>295</v>
      </c>
      <c r="I1009" s="355"/>
      <c r="J1009" s="355">
        <f t="shared" si="211"/>
        <v>0</v>
      </c>
      <c r="K1009" s="355"/>
      <c r="L1009" s="355"/>
      <c r="M1009" s="355">
        <f>გადასახდელები!H20942</f>
        <v>0</v>
      </c>
      <c r="N1009" s="355">
        <f>გადასახდელები!I20942</f>
        <v>0</v>
      </c>
      <c r="O1009" s="355">
        <f>გადასახდელები!J20942</f>
        <v>0</v>
      </c>
      <c r="P1009" s="355">
        <f>გადასახდელები!K20942</f>
        <v>0</v>
      </c>
      <c r="Q1009" s="355">
        <f>გადასახდელები!L20942</f>
        <v>0</v>
      </c>
      <c r="R1009" s="355">
        <f>გადასახდელები!M20942</f>
        <v>0</v>
      </c>
    </row>
    <row r="1010" spans="7:18" ht="15">
      <c r="G1010" s="339"/>
      <c r="H1010" s="424" t="s">
        <v>296</v>
      </c>
      <c r="I1010" s="355"/>
      <c r="J1010" s="355">
        <f t="shared" si="211"/>
        <v>0</v>
      </c>
      <c r="K1010" s="355"/>
      <c r="L1010" s="355"/>
      <c r="M1010" s="355">
        <f>გადასახდელები!H20943</f>
        <v>0</v>
      </c>
      <c r="N1010" s="355">
        <f>გადასახდელები!I20943</f>
        <v>0</v>
      </c>
      <c r="O1010" s="355">
        <f>გადასახდელები!J20943</f>
        <v>0</v>
      </c>
      <c r="P1010" s="355">
        <f>გადასახდელები!K20943</f>
        <v>0</v>
      </c>
      <c r="Q1010" s="355">
        <f>გადასახდელები!L20943</f>
        <v>0</v>
      </c>
      <c r="R1010" s="355">
        <f>გადასახდელები!M20943</f>
        <v>0</v>
      </c>
    </row>
    <row r="1011" spans="7:18" ht="15">
      <c r="G1011" s="339"/>
      <c r="H1011" s="420" t="s">
        <v>299</v>
      </c>
      <c r="I1011" s="355">
        <v>743.06200000000001</v>
      </c>
      <c r="J1011" s="355">
        <f t="shared" si="211"/>
        <v>913.29979000000003</v>
      </c>
      <c r="K1011" s="355">
        <v>913.29979000000003</v>
      </c>
      <c r="L1011" s="355"/>
      <c r="M1011" s="355">
        <f>გადასახდელები!H21037</f>
        <v>45</v>
      </c>
      <c r="N1011" s="355">
        <f>გადასახდელები!I21037</f>
        <v>45</v>
      </c>
      <c r="O1011" s="355">
        <f>გადასახდელები!J21037</f>
        <v>0</v>
      </c>
      <c r="P1011" s="355">
        <f>გადასახდელები!K21037</f>
        <v>45</v>
      </c>
      <c r="Q1011" s="355">
        <f>გადასახდელები!L21037</f>
        <v>45</v>
      </c>
      <c r="R1011" s="355">
        <f>გადასახდელები!M21037</f>
        <v>45</v>
      </c>
    </row>
    <row r="1012" spans="7:18" ht="15">
      <c r="G1012" s="339"/>
      <c r="H1012" s="424" t="s">
        <v>298</v>
      </c>
      <c r="I1012" s="355"/>
      <c r="J1012" s="355">
        <f t="shared" si="211"/>
        <v>0</v>
      </c>
      <c r="K1012" s="355"/>
      <c r="L1012" s="355"/>
      <c r="M1012" s="355"/>
      <c r="N1012" s="355"/>
      <c r="O1012" s="355"/>
      <c r="P1012" s="355"/>
      <c r="Q1012" s="355"/>
      <c r="R1012" s="355"/>
    </row>
    <row r="1013" spans="7:18" ht="15">
      <c r="G1013" s="339"/>
      <c r="H1013" s="408" t="s">
        <v>385</v>
      </c>
      <c r="I1013" s="355"/>
      <c r="J1013" s="355">
        <f t="shared" si="211"/>
        <v>0</v>
      </c>
      <c r="K1013" s="355"/>
      <c r="L1013" s="355"/>
      <c r="M1013" s="355"/>
      <c r="N1013" s="355"/>
      <c r="O1013" s="355"/>
      <c r="P1013" s="355"/>
      <c r="Q1013" s="355"/>
      <c r="R1013" s="355"/>
    </row>
    <row r="1014" spans="7:18" ht="15">
      <c r="G1014" s="339"/>
      <c r="H1014" s="408" t="s">
        <v>2415</v>
      </c>
      <c r="I1014" s="355"/>
      <c r="J1014" s="355">
        <f t="shared" si="211"/>
        <v>0</v>
      </c>
      <c r="K1014" s="355"/>
      <c r="L1014" s="355"/>
      <c r="M1014" s="355"/>
      <c r="N1014" s="355"/>
      <c r="O1014" s="355"/>
      <c r="P1014" s="355"/>
      <c r="Q1014" s="355"/>
      <c r="R1014" s="355"/>
    </row>
    <row r="1015" spans="7:18" ht="28.5" customHeight="1">
      <c r="G1015" s="374" t="s">
        <v>698</v>
      </c>
      <c r="H1015" s="412" t="s">
        <v>2504</v>
      </c>
      <c r="I1015" s="355">
        <v>743.06200000000001</v>
      </c>
      <c r="J1015" s="355">
        <f t="shared" ref="J1015:J1026" si="212">SUBTOTAL(9,K1015:L1015)</f>
        <v>913.29979000000003</v>
      </c>
      <c r="K1015" s="355">
        <v>913.29979000000003</v>
      </c>
      <c r="L1015" s="355"/>
      <c r="M1015" s="355">
        <f>გადასახდელები!H21166</f>
        <v>132</v>
      </c>
      <c r="N1015" s="355">
        <f>გადასახდელები!I21166</f>
        <v>132</v>
      </c>
      <c r="O1015" s="355">
        <f>გადასახდელები!J21166</f>
        <v>0</v>
      </c>
      <c r="P1015" s="355">
        <f>გადასახდელები!K21166</f>
        <v>135</v>
      </c>
      <c r="Q1015" s="355">
        <f>გადასახდელები!L21166</f>
        <v>140</v>
      </c>
      <c r="R1015" s="355">
        <f>გადასახდელები!M21166</f>
        <v>145</v>
      </c>
    </row>
    <row r="1016" spans="7:18" ht="15">
      <c r="G1016" s="339"/>
      <c r="H1016" s="408" t="s">
        <v>2414</v>
      </c>
      <c r="I1016" s="355"/>
      <c r="J1016" s="355">
        <f t="shared" si="212"/>
        <v>0</v>
      </c>
      <c r="K1016" s="355"/>
      <c r="L1016" s="355"/>
      <c r="M1016" s="355">
        <f>გადასახდელები!H21167</f>
        <v>0</v>
      </c>
      <c r="N1016" s="355">
        <f>გადასახდელები!I21167</f>
        <v>0</v>
      </c>
      <c r="O1016" s="355">
        <f>გადასახდელები!J21167</f>
        <v>0</v>
      </c>
      <c r="P1016" s="355">
        <f>გადასახდელები!K21167</f>
        <v>0</v>
      </c>
      <c r="Q1016" s="355">
        <f>გადასახდელები!L21167</f>
        <v>0</v>
      </c>
      <c r="R1016" s="355">
        <f>გადასახდელები!M21167</f>
        <v>0</v>
      </c>
    </row>
    <row r="1017" spans="7:18" ht="15">
      <c r="G1017" s="339"/>
      <c r="H1017" s="408" t="s">
        <v>256</v>
      </c>
      <c r="I1017" s="355">
        <v>743.06200000000001</v>
      </c>
      <c r="J1017" s="355">
        <f t="shared" si="212"/>
        <v>913.29979000000003</v>
      </c>
      <c r="K1017" s="355">
        <v>913.29979000000003</v>
      </c>
      <c r="L1017" s="355"/>
      <c r="M1017" s="355">
        <f>გადასახდელები!H21168</f>
        <v>132</v>
      </c>
      <c r="N1017" s="355">
        <f>გადასახდელები!I21168</f>
        <v>132</v>
      </c>
      <c r="O1017" s="355">
        <f>გადასახდელები!J21168</f>
        <v>0</v>
      </c>
      <c r="P1017" s="355">
        <f>გადასახდელები!K21168</f>
        <v>135</v>
      </c>
      <c r="Q1017" s="355">
        <f>გადასახდელები!L21168</f>
        <v>140</v>
      </c>
      <c r="R1017" s="355">
        <f>გადასახდელები!M21168</f>
        <v>145</v>
      </c>
    </row>
    <row r="1018" spans="7:18" ht="15">
      <c r="G1018" s="339"/>
      <c r="H1018" s="408" t="s">
        <v>257</v>
      </c>
      <c r="I1018" s="355"/>
      <c r="J1018" s="355">
        <f t="shared" si="212"/>
        <v>0</v>
      </c>
      <c r="K1018" s="355"/>
      <c r="L1018" s="355"/>
      <c r="M1018" s="355">
        <f>გადასახდელები!H21169</f>
        <v>0</v>
      </c>
      <c r="N1018" s="355">
        <f>გადასახდელები!I21169</f>
        <v>0</v>
      </c>
      <c r="O1018" s="355">
        <f>გადასახდელები!J21169</f>
        <v>0</v>
      </c>
      <c r="P1018" s="355">
        <f>გადასახდელები!K21169</f>
        <v>0</v>
      </c>
      <c r="Q1018" s="355">
        <f>გადასახდელები!L21169</f>
        <v>0</v>
      </c>
      <c r="R1018" s="355">
        <f>გადასახდელები!M21169</f>
        <v>0</v>
      </c>
    </row>
    <row r="1019" spans="7:18" ht="15">
      <c r="G1019" s="339"/>
      <c r="H1019" s="424" t="s">
        <v>268</v>
      </c>
      <c r="I1019" s="355"/>
      <c r="J1019" s="355">
        <f t="shared" si="212"/>
        <v>0</v>
      </c>
      <c r="K1019" s="355"/>
      <c r="L1019" s="355"/>
      <c r="M1019" s="355">
        <f>გადასახდელები!H21170</f>
        <v>0</v>
      </c>
      <c r="N1019" s="355">
        <f>გადასახდელები!I21170</f>
        <v>0</v>
      </c>
      <c r="O1019" s="355">
        <f>გადასახდელები!J21170</f>
        <v>0</v>
      </c>
      <c r="P1019" s="355">
        <f>გადასახდელები!K21170</f>
        <v>0</v>
      </c>
      <c r="Q1019" s="355">
        <f>გადასახდელები!L21170</f>
        <v>0</v>
      </c>
      <c r="R1019" s="355">
        <f>გადასახდელები!M21170</f>
        <v>0</v>
      </c>
    </row>
    <row r="1020" spans="7:18" ht="15">
      <c r="G1020" s="339"/>
      <c r="H1020" s="424" t="s">
        <v>301</v>
      </c>
      <c r="I1020" s="355"/>
      <c r="J1020" s="355">
        <f t="shared" si="212"/>
        <v>0</v>
      </c>
      <c r="K1020" s="355"/>
      <c r="L1020" s="355"/>
      <c r="M1020" s="355">
        <f>გადასახდელები!H21171</f>
        <v>0</v>
      </c>
      <c r="N1020" s="355">
        <f>გადასახდელები!I21171</f>
        <v>0</v>
      </c>
      <c r="O1020" s="355">
        <f>გადასახდელები!J21171</f>
        <v>0</v>
      </c>
      <c r="P1020" s="355">
        <f>გადასახდელები!K21171</f>
        <v>0</v>
      </c>
      <c r="Q1020" s="355">
        <f>გადასახდელები!L21171</f>
        <v>0</v>
      </c>
      <c r="R1020" s="355">
        <f>გადასახდელები!M21171</f>
        <v>0</v>
      </c>
    </row>
    <row r="1021" spans="7:18" ht="15">
      <c r="G1021" s="339"/>
      <c r="H1021" s="424" t="s">
        <v>295</v>
      </c>
      <c r="I1021" s="355"/>
      <c r="J1021" s="355">
        <f t="shared" si="212"/>
        <v>0</v>
      </c>
      <c r="K1021" s="355"/>
      <c r="L1021" s="355"/>
      <c r="M1021" s="355">
        <f>გადასახდელები!H21172</f>
        <v>0</v>
      </c>
      <c r="N1021" s="355">
        <f>გადასახდელები!I21172</f>
        <v>0</v>
      </c>
      <c r="O1021" s="355">
        <f>გადასახდელები!J21172</f>
        <v>0</v>
      </c>
      <c r="P1021" s="355">
        <f>გადასახდელები!K21172</f>
        <v>0</v>
      </c>
      <c r="Q1021" s="355">
        <f>გადასახდელები!L21172</f>
        <v>0</v>
      </c>
      <c r="R1021" s="355">
        <f>გადასახდელები!M21172</f>
        <v>0</v>
      </c>
    </row>
    <row r="1022" spans="7:18" ht="15">
      <c r="G1022" s="339"/>
      <c r="H1022" s="424" t="s">
        <v>296</v>
      </c>
      <c r="I1022" s="355"/>
      <c r="J1022" s="355">
        <f t="shared" si="212"/>
        <v>0</v>
      </c>
      <c r="K1022" s="355"/>
      <c r="L1022" s="355"/>
      <c r="M1022" s="355">
        <f>გადასახდელები!H21173</f>
        <v>0</v>
      </c>
      <c r="N1022" s="355">
        <f>გადასახდელები!I21173</f>
        <v>0</v>
      </c>
      <c r="O1022" s="355">
        <f>გადასახდელები!J21173</f>
        <v>0</v>
      </c>
      <c r="P1022" s="355">
        <f>გადასახდელები!K21173</f>
        <v>0</v>
      </c>
      <c r="Q1022" s="355">
        <f>გადასახდელები!L21173</f>
        <v>0</v>
      </c>
      <c r="R1022" s="355">
        <f>გადასახდელები!M21173</f>
        <v>0</v>
      </c>
    </row>
    <row r="1023" spans="7:18" ht="15">
      <c r="G1023" s="339"/>
      <c r="H1023" s="420" t="s">
        <v>299</v>
      </c>
      <c r="I1023" s="355">
        <v>743.06200000000001</v>
      </c>
      <c r="J1023" s="355">
        <f t="shared" si="212"/>
        <v>913.29979000000003</v>
      </c>
      <c r="K1023" s="355">
        <v>913.29979000000003</v>
      </c>
      <c r="L1023" s="355"/>
      <c r="M1023" s="355">
        <f>გადასახდელები!H21267</f>
        <v>132</v>
      </c>
      <c r="N1023" s="355">
        <f>გადასახდელები!I21267</f>
        <v>132</v>
      </c>
      <c r="O1023" s="355">
        <f>გადასახდელები!J21267</f>
        <v>0</v>
      </c>
      <c r="P1023" s="355">
        <f>გადასახდელები!K21267</f>
        <v>135</v>
      </c>
      <c r="Q1023" s="355">
        <f>გადასახდელები!L21267</f>
        <v>140</v>
      </c>
      <c r="R1023" s="355">
        <f>გადასახდელები!M21267</f>
        <v>145</v>
      </c>
    </row>
    <row r="1024" spans="7:18" ht="15">
      <c r="G1024" s="339"/>
      <c r="H1024" s="424" t="s">
        <v>298</v>
      </c>
      <c r="I1024" s="355"/>
      <c r="J1024" s="355">
        <f t="shared" si="212"/>
        <v>0</v>
      </c>
      <c r="K1024" s="355"/>
      <c r="L1024" s="355"/>
      <c r="M1024" s="355"/>
      <c r="N1024" s="355"/>
      <c r="O1024" s="355"/>
      <c r="P1024" s="355"/>
      <c r="Q1024" s="355"/>
      <c r="R1024" s="355"/>
    </row>
    <row r="1025" spans="7:18" ht="15">
      <c r="G1025" s="339"/>
      <c r="H1025" s="408" t="s">
        <v>385</v>
      </c>
      <c r="I1025" s="355"/>
      <c r="J1025" s="355">
        <f t="shared" si="212"/>
        <v>0</v>
      </c>
      <c r="K1025" s="355"/>
      <c r="L1025" s="355"/>
      <c r="M1025" s="355"/>
      <c r="N1025" s="355"/>
      <c r="O1025" s="355"/>
      <c r="P1025" s="355"/>
      <c r="Q1025" s="355"/>
      <c r="R1025" s="355"/>
    </row>
    <row r="1026" spans="7:18" ht="15">
      <c r="G1026" s="339"/>
      <c r="H1026" s="408" t="s">
        <v>2415</v>
      </c>
      <c r="I1026" s="355"/>
      <c r="J1026" s="355">
        <f t="shared" si="212"/>
        <v>0</v>
      </c>
      <c r="K1026" s="355"/>
      <c r="L1026" s="355"/>
      <c r="M1026" s="355"/>
      <c r="N1026" s="355"/>
      <c r="O1026" s="355"/>
      <c r="P1026" s="355"/>
      <c r="Q1026" s="355"/>
      <c r="R1026" s="355"/>
    </row>
    <row r="1027" spans="7:18" ht="28.5" customHeight="1">
      <c r="G1027" s="374" t="s">
        <v>699</v>
      </c>
      <c r="H1027" s="412" t="s">
        <v>2505</v>
      </c>
      <c r="I1027" s="355">
        <v>743.06200000000001</v>
      </c>
      <c r="J1027" s="355">
        <f t="shared" ref="J1027:J1038" si="213">SUBTOTAL(9,K1027:L1027)</f>
        <v>913.29979000000003</v>
      </c>
      <c r="K1027" s="355">
        <v>913.29979000000003</v>
      </c>
      <c r="L1027" s="355"/>
      <c r="M1027" s="355">
        <f>გადასახდელები!H21396</f>
        <v>100</v>
      </c>
      <c r="N1027" s="355">
        <f>გადასახდელები!I21396</f>
        <v>100</v>
      </c>
      <c r="O1027" s="355">
        <f>გადასახდელები!J21396</f>
        <v>0</v>
      </c>
      <c r="P1027" s="355">
        <f>გადასახდელები!K21396</f>
        <v>100</v>
      </c>
      <c r="Q1027" s="355">
        <f>გადასახდელები!L21396</f>
        <v>100</v>
      </c>
      <c r="R1027" s="355">
        <f>გადასახდელები!M21396</f>
        <v>100</v>
      </c>
    </row>
    <row r="1028" spans="7:18" ht="15">
      <c r="G1028" s="339"/>
      <c r="H1028" s="408" t="s">
        <v>2414</v>
      </c>
      <c r="I1028" s="355"/>
      <c r="J1028" s="355">
        <f t="shared" si="213"/>
        <v>0</v>
      </c>
      <c r="K1028" s="355"/>
      <c r="L1028" s="355"/>
      <c r="M1028" s="355">
        <f>გადასახდელები!H21397</f>
        <v>0</v>
      </c>
      <c r="N1028" s="355">
        <f>გადასახდელები!I21397</f>
        <v>0</v>
      </c>
      <c r="O1028" s="355">
        <f>გადასახდელები!J21397</f>
        <v>0</v>
      </c>
      <c r="P1028" s="355">
        <f>გადასახდელები!K21397</f>
        <v>0</v>
      </c>
      <c r="Q1028" s="355">
        <f>გადასახდელები!L21397</f>
        <v>0</v>
      </c>
      <c r="R1028" s="355">
        <f>გადასახდელები!M21397</f>
        <v>0</v>
      </c>
    </row>
    <row r="1029" spans="7:18" ht="15">
      <c r="G1029" s="339"/>
      <c r="H1029" s="408" t="s">
        <v>256</v>
      </c>
      <c r="I1029" s="355">
        <v>743.06200000000001</v>
      </c>
      <c r="J1029" s="355">
        <f t="shared" si="213"/>
        <v>913.29979000000003</v>
      </c>
      <c r="K1029" s="355">
        <v>913.29979000000003</v>
      </c>
      <c r="L1029" s="355"/>
      <c r="M1029" s="355">
        <f>გადასახდელები!H21398</f>
        <v>100</v>
      </c>
      <c r="N1029" s="355">
        <f>გადასახდელები!I21398</f>
        <v>100</v>
      </c>
      <c r="O1029" s="355">
        <f>გადასახდელები!J21398</f>
        <v>0</v>
      </c>
      <c r="P1029" s="355">
        <f>გადასახდელები!K21398</f>
        <v>100</v>
      </c>
      <c r="Q1029" s="355">
        <f>გადასახდელები!L21398</f>
        <v>100</v>
      </c>
      <c r="R1029" s="355">
        <f>გადასახდელები!M21398</f>
        <v>100</v>
      </c>
    </row>
    <row r="1030" spans="7:18" ht="15">
      <c r="G1030" s="339"/>
      <c r="H1030" s="408" t="s">
        <v>257</v>
      </c>
      <c r="I1030" s="355"/>
      <c r="J1030" s="355">
        <f t="shared" si="213"/>
        <v>0</v>
      </c>
      <c r="K1030" s="355"/>
      <c r="L1030" s="355"/>
      <c r="M1030" s="355">
        <f>გადასახდელები!H21399</f>
        <v>0</v>
      </c>
      <c r="N1030" s="355">
        <f>გადასახდელები!I21399</f>
        <v>0</v>
      </c>
      <c r="O1030" s="355">
        <f>გადასახდელები!J21399</f>
        <v>0</v>
      </c>
      <c r="P1030" s="355">
        <f>გადასახდელები!K21399</f>
        <v>0</v>
      </c>
      <c r="Q1030" s="355">
        <f>გადასახდელები!L21399</f>
        <v>0</v>
      </c>
      <c r="R1030" s="355">
        <f>გადასახდელები!M21399</f>
        <v>0</v>
      </c>
    </row>
    <row r="1031" spans="7:18" ht="15">
      <c r="G1031" s="339"/>
      <c r="H1031" s="424" t="s">
        <v>268</v>
      </c>
      <c r="I1031" s="355"/>
      <c r="J1031" s="355">
        <f t="shared" si="213"/>
        <v>0</v>
      </c>
      <c r="K1031" s="355"/>
      <c r="L1031" s="355"/>
      <c r="M1031" s="355">
        <f>გადასახდელები!H21400</f>
        <v>0</v>
      </c>
      <c r="N1031" s="355">
        <f>გადასახდელები!I21400</f>
        <v>0</v>
      </c>
      <c r="O1031" s="355">
        <f>გადასახდელები!J21400</f>
        <v>0</v>
      </c>
      <c r="P1031" s="355">
        <f>გადასახდელები!K21400</f>
        <v>0</v>
      </c>
      <c r="Q1031" s="355">
        <f>გადასახდელები!L21400</f>
        <v>0</v>
      </c>
      <c r="R1031" s="355">
        <f>გადასახდელები!M21400</f>
        <v>0</v>
      </c>
    </row>
    <row r="1032" spans="7:18" ht="15">
      <c r="G1032" s="339"/>
      <c r="H1032" s="424" t="s">
        <v>301</v>
      </c>
      <c r="I1032" s="355"/>
      <c r="J1032" s="355">
        <f t="shared" si="213"/>
        <v>0</v>
      </c>
      <c r="K1032" s="355"/>
      <c r="L1032" s="355"/>
      <c r="M1032" s="355">
        <f>გადასახდელები!H21401</f>
        <v>0</v>
      </c>
      <c r="N1032" s="355">
        <f>გადასახდელები!I21401</f>
        <v>0</v>
      </c>
      <c r="O1032" s="355">
        <f>გადასახდელები!J21401</f>
        <v>0</v>
      </c>
      <c r="P1032" s="355">
        <f>გადასახდელები!K21401</f>
        <v>0</v>
      </c>
      <c r="Q1032" s="355">
        <f>გადასახდელები!L21401</f>
        <v>0</v>
      </c>
      <c r="R1032" s="355">
        <f>გადასახდელები!M21401</f>
        <v>0</v>
      </c>
    </row>
    <row r="1033" spans="7:18" ht="15">
      <c r="G1033" s="339"/>
      <c r="H1033" s="424" t="s">
        <v>295</v>
      </c>
      <c r="I1033" s="355"/>
      <c r="J1033" s="355">
        <f t="shared" si="213"/>
        <v>0</v>
      </c>
      <c r="K1033" s="355"/>
      <c r="L1033" s="355"/>
      <c r="M1033" s="355">
        <f>გადასახდელები!H21402</f>
        <v>0</v>
      </c>
      <c r="N1033" s="355">
        <f>გადასახდელები!I21402</f>
        <v>0</v>
      </c>
      <c r="O1033" s="355">
        <f>გადასახდელები!J21402</f>
        <v>0</v>
      </c>
      <c r="P1033" s="355">
        <f>გადასახდელები!K21402</f>
        <v>0</v>
      </c>
      <c r="Q1033" s="355">
        <f>გადასახდელები!L21402</f>
        <v>0</v>
      </c>
      <c r="R1033" s="355">
        <f>გადასახდელები!M21402</f>
        <v>0</v>
      </c>
    </row>
    <row r="1034" spans="7:18" ht="15">
      <c r="G1034" s="339"/>
      <c r="H1034" s="424" t="s">
        <v>296</v>
      </c>
      <c r="I1034" s="355"/>
      <c r="J1034" s="355">
        <f t="shared" si="213"/>
        <v>0</v>
      </c>
      <c r="K1034" s="355"/>
      <c r="L1034" s="355"/>
      <c r="M1034" s="355">
        <f>გადასახდელები!H21403</f>
        <v>0</v>
      </c>
      <c r="N1034" s="355">
        <f>გადასახდელები!I21403</f>
        <v>0</v>
      </c>
      <c r="O1034" s="355">
        <f>გადასახდელები!J21403</f>
        <v>0</v>
      </c>
      <c r="P1034" s="355">
        <f>გადასახდელები!K21403</f>
        <v>0</v>
      </c>
      <c r="Q1034" s="355">
        <f>გადასახდელები!L21403</f>
        <v>0</v>
      </c>
      <c r="R1034" s="355">
        <f>გადასახდელები!M21403</f>
        <v>0</v>
      </c>
    </row>
    <row r="1035" spans="7:18" ht="15">
      <c r="G1035" s="339"/>
      <c r="H1035" s="420" t="s">
        <v>299</v>
      </c>
      <c r="I1035" s="355">
        <v>743.06200000000001</v>
      </c>
      <c r="J1035" s="355">
        <f t="shared" si="213"/>
        <v>913.29979000000003</v>
      </c>
      <c r="K1035" s="355">
        <v>913.29979000000003</v>
      </c>
      <c r="L1035" s="355"/>
      <c r="M1035" s="355">
        <f>გადასახდელები!H21497</f>
        <v>100</v>
      </c>
      <c r="N1035" s="355">
        <f>გადასახდელები!I21497</f>
        <v>100</v>
      </c>
      <c r="O1035" s="355">
        <f>გადასახდელები!J21497</f>
        <v>0</v>
      </c>
      <c r="P1035" s="355">
        <f>გადასახდელები!K21497</f>
        <v>100</v>
      </c>
      <c r="Q1035" s="355">
        <f>გადასახდელები!L21497</f>
        <v>100</v>
      </c>
      <c r="R1035" s="355">
        <f>გადასახდელები!M21497</f>
        <v>100</v>
      </c>
    </row>
    <row r="1036" spans="7:18" ht="15">
      <c r="G1036" s="339"/>
      <c r="H1036" s="424" t="s">
        <v>298</v>
      </c>
      <c r="I1036" s="355"/>
      <c r="J1036" s="355">
        <f t="shared" si="213"/>
        <v>0</v>
      </c>
      <c r="K1036" s="355"/>
      <c r="L1036" s="355"/>
      <c r="M1036" s="355"/>
      <c r="N1036" s="355"/>
      <c r="O1036" s="355"/>
      <c r="P1036" s="355"/>
      <c r="Q1036" s="355"/>
      <c r="R1036" s="355"/>
    </row>
    <row r="1037" spans="7:18" ht="15">
      <c r="G1037" s="339"/>
      <c r="H1037" s="408" t="s">
        <v>385</v>
      </c>
      <c r="I1037" s="355"/>
      <c r="J1037" s="355">
        <f t="shared" si="213"/>
        <v>0</v>
      </c>
      <c r="K1037" s="355"/>
      <c r="L1037" s="355"/>
      <c r="M1037" s="355"/>
      <c r="N1037" s="355"/>
      <c r="O1037" s="355"/>
      <c r="P1037" s="355"/>
      <c r="Q1037" s="355"/>
      <c r="R1037" s="355"/>
    </row>
    <row r="1038" spans="7:18" ht="15">
      <c r="G1038" s="339"/>
      <c r="H1038" s="408" t="s">
        <v>2415</v>
      </c>
      <c r="I1038" s="355"/>
      <c r="J1038" s="355">
        <f t="shared" si="213"/>
        <v>0</v>
      </c>
      <c r="K1038" s="355"/>
      <c r="L1038" s="355"/>
      <c r="M1038" s="355"/>
      <c r="N1038" s="355"/>
      <c r="O1038" s="355"/>
      <c r="P1038" s="355"/>
      <c r="Q1038" s="355"/>
      <c r="R1038" s="355"/>
    </row>
    <row r="1039" spans="7:18" ht="71.25" customHeight="1">
      <c r="G1039" s="374" t="s">
        <v>700</v>
      </c>
      <c r="H1039" s="412" t="s">
        <v>2506</v>
      </c>
      <c r="I1039" s="355">
        <v>743.06200000000001</v>
      </c>
      <c r="J1039" s="355">
        <f t="shared" ref="J1039:J1050" si="214">SUBTOTAL(9,K1039:L1039)</f>
        <v>913.29979000000003</v>
      </c>
      <c r="K1039" s="355">
        <v>913.29979000000003</v>
      </c>
      <c r="L1039" s="355"/>
      <c r="M1039" s="355">
        <f>გადასახდელები!H21626</f>
        <v>2</v>
      </c>
      <c r="N1039" s="355">
        <f>გადასახდელები!I21626</f>
        <v>2</v>
      </c>
      <c r="O1039" s="355">
        <f>გადასახდელები!J21626</f>
        <v>0</v>
      </c>
      <c r="P1039" s="355">
        <f>გადასახდელები!K21626</f>
        <v>2</v>
      </c>
      <c r="Q1039" s="355">
        <f>გადასახდელები!L21626</f>
        <v>2</v>
      </c>
      <c r="R1039" s="355">
        <f>გადასახდელები!M21626</f>
        <v>2</v>
      </c>
    </row>
    <row r="1040" spans="7:18" ht="15">
      <c r="G1040" s="339"/>
      <c r="H1040" s="408" t="s">
        <v>2414</v>
      </c>
      <c r="I1040" s="355"/>
      <c r="J1040" s="355">
        <f t="shared" si="214"/>
        <v>0</v>
      </c>
      <c r="K1040" s="355"/>
      <c r="L1040" s="355"/>
      <c r="M1040" s="355">
        <f>გადასახდელები!H21627</f>
        <v>0</v>
      </c>
      <c r="N1040" s="355">
        <f>გადასახდელები!I21627</f>
        <v>0</v>
      </c>
      <c r="O1040" s="355">
        <f>გადასახდელები!J21627</f>
        <v>0</v>
      </c>
      <c r="P1040" s="355">
        <f>გადასახდელები!K21627</f>
        <v>0</v>
      </c>
      <c r="Q1040" s="355">
        <f>გადასახდელები!L21627</f>
        <v>0</v>
      </c>
      <c r="R1040" s="355">
        <f>გადასახდელები!M21627</f>
        <v>0</v>
      </c>
    </row>
    <row r="1041" spans="7:18" ht="15">
      <c r="G1041" s="339"/>
      <c r="H1041" s="408" t="s">
        <v>256</v>
      </c>
      <c r="I1041" s="355">
        <v>743.06200000000001</v>
      </c>
      <c r="J1041" s="355">
        <f t="shared" si="214"/>
        <v>913.29979000000003</v>
      </c>
      <c r="K1041" s="355">
        <v>913.29979000000003</v>
      </c>
      <c r="L1041" s="355"/>
      <c r="M1041" s="355">
        <f>გადასახდელები!H21628</f>
        <v>2</v>
      </c>
      <c r="N1041" s="355">
        <f>გადასახდელები!I21628</f>
        <v>2</v>
      </c>
      <c r="O1041" s="355">
        <f>გადასახდელები!J21628</f>
        <v>0</v>
      </c>
      <c r="P1041" s="355">
        <f>გადასახდელები!K21628</f>
        <v>2</v>
      </c>
      <c r="Q1041" s="355">
        <f>გადასახდელები!L21628</f>
        <v>2</v>
      </c>
      <c r="R1041" s="355">
        <f>გადასახდელები!M21628</f>
        <v>2</v>
      </c>
    </row>
    <row r="1042" spans="7:18" ht="15">
      <c r="G1042" s="339"/>
      <c r="H1042" s="408" t="s">
        <v>257</v>
      </c>
      <c r="I1042" s="355"/>
      <c r="J1042" s="355">
        <f t="shared" si="214"/>
        <v>0</v>
      </c>
      <c r="K1042" s="355"/>
      <c r="L1042" s="355"/>
      <c r="M1042" s="355">
        <f>გადასახდელები!H21629</f>
        <v>0</v>
      </c>
      <c r="N1042" s="355">
        <f>გადასახდელები!I21629</f>
        <v>0</v>
      </c>
      <c r="O1042" s="355">
        <f>გადასახდელები!J21629</f>
        <v>0</v>
      </c>
      <c r="P1042" s="355">
        <f>გადასახდელები!K21629</f>
        <v>0</v>
      </c>
      <c r="Q1042" s="355">
        <f>გადასახდელები!L21629</f>
        <v>0</v>
      </c>
      <c r="R1042" s="355">
        <f>გადასახდელები!M21629</f>
        <v>0</v>
      </c>
    </row>
    <row r="1043" spans="7:18" ht="15">
      <c r="G1043" s="339"/>
      <c r="H1043" s="424" t="s">
        <v>268</v>
      </c>
      <c r="I1043" s="355"/>
      <c r="J1043" s="355">
        <f t="shared" si="214"/>
        <v>0</v>
      </c>
      <c r="K1043" s="355"/>
      <c r="L1043" s="355"/>
      <c r="M1043" s="355">
        <f>გადასახდელები!H21630</f>
        <v>0</v>
      </c>
      <c r="N1043" s="355">
        <f>გადასახდელები!I21630</f>
        <v>0</v>
      </c>
      <c r="O1043" s="355">
        <f>გადასახდელები!J21630</f>
        <v>0</v>
      </c>
      <c r="P1043" s="355">
        <f>გადასახდელები!K21630</f>
        <v>0</v>
      </c>
      <c r="Q1043" s="355">
        <f>გადასახდელები!L21630</f>
        <v>0</v>
      </c>
      <c r="R1043" s="355">
        <f>გადასახდელები!M21630</f>
        <v>0</v>
      </c>
    </row>
    <row r="1044" spans="7:18" ht="15">
      <c r="G1044" s="339"/>
      <c r="H1044" s="424" t="s">
        <v>301</v>
      </c>
      <c r="I1044" s="355"/>
      <c r="J1044" s="355">
        <f t="shared" si="214"/>
        <v>0</v>
      </c>
      <c r="K1044" s="355"/>
      <c r="L1044" s="355"/>
      <c r="M1044" s="355">
        <f>გადასახდელები!H21631</f>
        <v>0</v>
      </c>
      <c r="N1044" s="355">
        <f>გადასახდელები!I21631</f>
        <v>0</v>
      </c>
      <c r="O1044" s="355">
        <f>გადასახდელები!J21631</f>
        <v>0</v>
      </c>
      <c r="P1044" s="355">
        <f>გადასახდელები!K21631</f>
        <v>0</v>
      </c>
      <c r="Q1044" s="355">
        <f>გადასახდელები!L21631</f>
        <v>0</v>
      </c>
      <c r="R1044" s="355">
        <f>გადასახდელები!M21631</f>
        <v>0</v>
      </c>
    </row>
    <row r="1045" spans="7:18" ht="15">
      <c r="G1045" s="339"/>
      <c r="H1045" s="424" t="s">
        <v>295</v>
      </c>
      <c r="I1045" s="355"/>
      <c r="J1045" s="355">
        <f t="shared" si="214"/>
        <v>0</v>
      </c>
      <c r="K1045" s="355"/>
      <c r="L1045" s="355"/>
      <c r="M1045" s="355">
        <f>გადასახდელები!H21632</f>
        <v>0</v>
      </c>
      <c r="N1045" s="355">
        <f>გადასახდელები!I21632</f>
        <v>0</v>
      </c>
      <c r="O1045" s="355">
        <f>გადასახდელები!J21632</f>
        <v>0</v>
      </c>
      <c r="P1045" s="355">
        <f>გადასახდელები!K21632</f>
        <v>0</v>
      </c>
      <c r="Q1045" s="355">
        <f>გადასახდელები!L21632</f>
        <v>0</v>
      </c>
      <c r="R1045" s="355">
        <f>გადასახდელები!M21632</f>
        <v>0</v>
      </c>
    </row>
    <row r="1046" spans="7:18" ht="15">
      <c r="G1046" s="339"/>
      <c r="H1046" s="424" t="s">
        <v>296</v>
      </c>
      <c r="I1046" s="355"/>
      <c r="J1046" s="355">
        <f t="shared" si="214"/>
        <v>0</v>
      </c>
      <c r="K1046" s="355"/>
      <c r="L1046" s="355"/>
      <c r="M1046" s="355">
        <f>გადასახდელები!H21633</f>
        <v>0</v>
      </c>
      <c r="N1046" s="355">
        <f>გადასახდელები!I21633</f>
        <v>0</v>
      </c>
      <c r="O1046" s="355">
        <f>გადასახდელები!J21633</f>
        <v>0</v>
      </c>
      <c r="P1046" s="355">
        <f>გადასახდელები!K21633</f>
        <v>0</v>
      </c>
      <c r="Q1046" s="355">
        <f>გადასახდელები!L21633</f>
        <v>0</v>
      </c>
      <c r="R1046" s="355">
        <f>გადასახდელები!M21633</f>
        <v>0</v>
      </c>
    </row>
    <row r="1047" spans="7:18" ht="15">
      <c r="G1047" s="339"/>
      <c r="H1047" s="420" t="s">
        <v>299</v>
      </c>
      <c r="I1047" s="355">
        <v>743.06200000000001</v>
      </c>
      <c r="J1047" s="355">
        <f t="shared" si="214"/>
        <v>913.29979000000003</v>
      </c>
      <c r="K1047" s="355">
        <v>913.29979000000003</v>
      </c>
      <c r="L1047" s="355"/>
      <c r="M1047" s="355">
        <f>გადასახდელები!H21727</f>
        <v>2</v>
      </c>
      <c r="N1047" s="355">
        <f>გადასახდელები!I21727</f>
        <v>2</v>
      </c>
      <c r="O1047" s="355">
        <f>გადასახდელები!J21727</f>
        <v>0</v>
      </c>
      <c r="P1047" s="355">
        <f>გადასახდელები!K21727</f>
        <v>2</v>
      </c>
      <c r="Q1047" s="355">
        <f>გადასახდელები!L21727</f>
        <v>2</v>
      </c>
      <c r="R1047" s="355">
        <f>გადასახდელები!M21727</f>
        <v>2</v>
      </c>
    </row>
    <row r="1048" spans="7:18" ht="15">
      <c r="G1048" s="339"/>
      <c r="H1048" s="424" t="s">
        <v>298</v>
      </c>
      <c r="I1048" s="355"/>
      <c r="J1048" s="355">
        <f t="shared" si="214"/>
        <v>0</v>
      </c>
      <c r="K1048" s="355"/>
      <c r="L1048" s="355"/>
      <c r="M1048" s="355"/>
      <c r="N1048" s="355"/>
      <c r="O1048" s="355"/>
      <c r="P1048" s="355"/>
      <c r="Q1048" s="355"/>
      <c r="R1048" s="355"/>
    </row>
    <row r="1049" spans="7:18" ht="15">
      <c r="G1049" s="339"/>
      <c r="H1049" s="408" t="s">
        <v>385</v>
      </c>
      <c r="I1049" s="355"/>
      <c r="J1049" s="355">
        <f t="shared" si="214"/>
        <v>0</v>
      </c>
      <c r="K1049" s="355"/>
      <c r="L1049" s="355"/>
      <c r="M1049" s="355"/>
      <c r="N1049" s="355"/>
      <c r="O1049" s="355"/>
      <c r="P1049" s="355"/>
      <c r="Q1049" s="355"/>
      <c r="R1049" s="355"/>
    </row>
    <row r="1050" spans="7:18" ht="15">
      <c r="G1050" s="339"/>
      <c r="H1050" s="408" t="s">
        <v>2415</v>
      </c>
      <c r="I1050" s="355"/>
      <c r="J1050" s="355">
        <f t="shared" si="214"/>
        <v>0</v>
      </c>
      <c r="K1050" s="355"/>
      <c r="L1050" s="355"/>
      <c r="M1050" s="355"/>
      <c r="N1050" s="355"/>
      <c r="O1050" s="355"/>
      <c r="P1050" s="355"/>
      <c r="Q1050" s="355"/>
      <c r="R1050" s="355"/>
    </row>
    <row r="1051" spans="7:18" ht="30" customHeight="1">
      <c r="G1051" s="374" t="s">
        <v>539</v>
      </c>
      <c r="H1051" s="412" t="s">
        <v>500</v>
      </c>
      <c r="I1051" s="355">
        <v>354.661</v>
      </c>
      <c r="J1051" s="355">
        <f t="shared" si="199"/>
        <v>1506.65</v>
      </c>
      <c r="K1051" s="355">
        <v>306.64999999999998</v>
      </c>
      <c r="L1051" s="355">
        <v>1200</v>
      </c>
      <c r="M1051" s="355">
        <f>გადასახდელები!H21856</f>
        <v>381</v>
      </c>
      <c r="N1051" s="355">
        <f>გადასახდელები!I21856</f>
        <v>381</v>
      </c>
      <c r="O1051" s="355">
        <f>გადასახდელები!J21856</f>
        <v>0</v>
      </c>
      <c r="P1051" s="355">
        <f>გადასახდელები!K21856</f>
        <v>402</v>
      </c>
      <c r="Q1051" s="355">
        <f>გადასახდელები!L21856</f>
        <v>417</v>
      </c>
      <c r="R1051" s="355">
        <f>გადასახდელები!M21856</f>
        <v>432</v>
      </c>
    </row>
    <row r="1052" spans="7:18" ht="15">
      <c r="G1052" s="339"/>
      <c r="H1052" s="408" t="s">
        <v>2414</v>
      </c>
      <c r="I1052" s="355"/>
      <c r="J1052" s="355">
        <f t="shared" si="199"/>
        <v>0</v>
      </c>
      <c r="K1052" s="355"/>
      <c r="L1052" s="355"/>
      <c r="M1052" s="355">
        <f>გადასახდელები!H21857</f>
        <v>0</v>
      </c>
      <c r="N1052" s="355">
        <f>გადასახდელები!I21857</f>
        <v>0</v>
      </c>
      <c r="O1052" s="355">
        <f>გადასახდელები!J21857</f>
        <v>0</v>
      </c>
      <c r="P1052" s="355">
        <f>გადასახდელები!K21857</f>
        <v>0</v>
      </c>
      <c r="Q1052" s="355">
        <f>გადასახდელები!L21857</f>
        <v>0</v>
      </c>
      <c r="R1052" s="355">
        <f>გადასახდელები!M21857</f>
        <v>0</v>
      </c>
    </row>
    <row r="1053" spans="7:18" ht="15">
      <c r="G1053" s="339"/>
      <c r="H1053" s="408" t="s">
        <v>256</v>
      </c>
      <c r="I1053" s="355">
        <v>354.661</v>
      </c>
      <c r="J1053" s="355">
        <f t="shared" si="199"/>
        <v>1506.65</v>
      </c>
      <c r="K1053" s="355">
        <v>306.64999999999998</v>
      </c>
      <c r="L1053" s="355">
        <v>1200</v>
      </c>
      <c r="M1053" s="355">
        <f>გადასახდელები!H21858</f>
        <v>381</v>
      </c>
      <c r="N1053" s="355">
        <f>გადასახდელები!I21858</f>
        <v>381</v>
      </c>
      <c r="O1053" s="355">
        <f>გადასახდელები!J21858</f>
        <v>0</v>
      </c>
      <c r="P1053" s="355">
        <f>გადასახდელები!K21858</f>
        <v>402</v>
      </c>
      <c r="Q1053" s="355">
        <f>გადასახდელები!L21858</f>
        <v>417</v>
      </c>
      <c r="R1053" s="355">
        <f>გადასახდელები!M21858</f>
        <v>432</v>
      </c>
    </row>
    <row r="1054" spans="7:18" ht="15">
      <c r="G1054" s="339"/>
      <c r="H1054" s="408" t="s">
        <v>257</v>
      </c>
      <c r="I1054" s="355"/>
      <c r="J1054" s="355">
        <f t="shared" si="199"/>
        <v>0</v>
      </c>
      <c r="K1054" s="355"/>
      <c r="L1054" s="355"/>
      <c r="M1054" s="355">
        <f>გადასახდელები!H21859</f>
        <v>0</v>
      </c>
      <c r="N1054" s="355">
        <f>გადასახდელები!I21859</f>
        <v>0</v>
      </c>
      <c r="O1054" s="355">
        <f>გადასახდელები!J21859</f>
        <v>0</v>
      </c>
      <c r="P1054" s="355">
        <f>გადასახდელები!K21859</f>
        <v>0</v>
      </c>
      <c r="Q1054" s="355">
        <f>გადასახდელები!L21859</f>
        <v>0</v>
      </c>
      <c r="R1054" s="355">
        <f>გადასახდელები!M21859</f>
        <v>0</v>
      </c>
    </row>
    <row r="1055" spans="7:18" ht="15">
      <c r="G1055" s="339"/>
      <c r="H1055" s="424" t="s">
        <v>268</v>
      </c>
      <c r="I1055" s="355"/>
      <c r="J1055" s="355">
        <f t="shared" si="199"/>
        <v>0</v>
      </c>
      <c r="K1055" s="355"/>
      <c r="L1055" s="355"/>
      <c r="M1055" s="355">
        <f>გადასახდელები!H21860</f>
        <v>0</v>
      </c>
      <c r="N1055" s="355">
        <f>გადასახდელები!I21860</f>
        <v>0</v>
      </c>
      <c r="O1055" s="355">
        <f>გადასახდელები!J21860</f>
        <v>0</v>
      </c>
      <c r="P1055" s="355">
        <f>გადასახდელები!K21860</f>
        <v>0</v>
      </c>
      <c r="Q1055" s="355">
        <f>გადასახდელები!L21860</f>
        <v>0</v>
      </c>
      <c r="R1055" s="355">
        <f>გადასახდელები!M21860</f>
        <v>0</v>
      </c>
    </row>
    <row r="1056" spans="7:18" ht="15">
      <c r="G1056" s="339"/>
      <c r="H1056" s="424" t="s">
        <v>301</v>
      </c>
      <c r="I1056" s="355"/>
      <c r="J1056" s="355">
        <f t="shared" si="199"/>
        <v>0</v>
      </c>
      <c r="K1056" s="355"/>
      <c r="L1056" s="355"/>
      <c r="M1056" s="355">
        <f>გადასახდელები!H21861</f>
        <v>0</v>
      </c>
      <c r="N1056" s="355">
        <f>გადასახდელები!I21861</f>
        <v>0</v>
      </c>
      <c r="O1056" s="355">
        <f>გადასახდელები!J21861</f>
        <v>0</v>
      </c>
      <c r="P1056" s="355">
        <f>გადასახდელები!K21861</f>
        <v>0</v>
      </c>
      <c r="Q1056" s="355">
        <f>გადასახდელები!L21861</f>
        <v>0</v>
      </c>
      <c r="R1056" s="355">
        <f>გადასახდელები!M21861</f>
        <v>0</v>
      </c>
    </row>
    <row r="1057" spans="7:18" ht="15">
      <c r="G1057" s="339"/>
      <c r="H1057" s="424" t="s">
        <v>295</v>
      </c>
      <c r="I1057" s="355"/>
      <c r="J1057" s="355">
        <f t="shared" si="199"/>
        <v>0</v>
      </c>
      <c r="K1057" s="355"/>
      <c r="L1057" s="355"/>
      <c r="M1057" s="355">
        <f>გადასახდელები!H21862</f>
        <v>0</v>
      </c>
      <c r="N1057" s="355">
        <f>გადასახდელები!I21862</f>
        <v>0</v>
      </c>
      <c r="O1057" s="355">
        <f>გადასახდელები!J21862</f>
        <v>0</v>
      </c>
      <c r="P1057" s="355">
        <f>გადასახდელები!K21862</f>
        <v>0</v>
      </c>
      <c r="Q1057" s="355">
        <f>გადასახდელები!L21862</f>
        <v>0</v>
      </c>
      <c r="R1057" s="355">
        <f>გადასახდელები!M21862</f>
        <v>0</v>
      </c>
    </row>
    <row r="1058" spans="7:18" ht="15">
      <c r="G1058" s="339"/>
      <c r="H1058" s="424" t="s">
        <v>296</v>
      </c>
      <c r="I1058" s="355"/>
      <c r="J1058" s="355">
        <f t="shared" si="199"/>
        <v>0</v>
      </c>
      <c r="K1058" s="355"/>
      <c r="L1058" s="355"/>
      <c r="M1058" s="355">
        <f>გადასახდელები!H21863</f>
        <v>0</v>
      </c>
      <c r="N1058" s="355">
        <f>გადასახდელები!I21863</f>
        <v>0</v>
      </c>
      <c r="O1058" s="355">
        <f>გადასახდელები!J21863</f>
        <v>0</v>
      </c>
      <c r="P1058" s="355">
        <f>გადასახდელები!K21863</f>
        <v>0</v>
      </c>
      <c r="Q1058" s="355">
        <f>გადასახდელები!L21863</f>
        <v>0</v>
      </c>
      <c r="R1058" s="355">
        <f>გადასახდელები!M21863</f>
        <v>0</v>
      </c>
    </row>
    <row r="1059" spans="7:18" ht="15">
      <c r="G1059" s="339"/>
      <c r="H1059" s="420" t="s">
        <v>299</v>
      </c>
      <c r="I1059" s="355">
        <v>281.66800000000001</v>
      </c>
      <c r="J1059" s="355">
        <f t="shared" si="199"/>
        <v>259.64999999999998</v>
      </c>
      <c r="K1059" s="355">
        <v>259.64999999999998</v>
      </c>
      <c r="L1059" s="355"/>
      <c r="M1059" s="355">
        <f>გადასახდელები!H21864</f>
        <v>0</v>
      </c>
      <c r="N1059" s="355">
        <f>გადასახდელები!I21864</f>
        <v>0</v>
      </c>
      <c r="O1059" s="355">
        <f>გადასახდელები!J21864</f>
        <v>0</v>
      </c>
      <c r="P1059" s="355">
        <f>გადასახდელები!K21864</f>
        <v>0</v>
      </c>
      <c r="Q1059" s="355">
        <f>გადასახდელები!L21864</f>
        <v>0</v>
      </c>
      <c r="R1059" s="355">
        <f>გადასახდელები!M21864</f>
        <v>0</v>
      </c>
    </row>
    <row r="1060" spans="7:18" ht="15">
      <c r="G1060" s="339"/>
      <c r="H1060" s="420" t="s">
        <v>298</v>
      </c>
      <c r="I1060" s="355">
        <v>72.992999999999995</v>
      </c>
      <c r="J1060" s="355">
        <f t="shared" si="199"/>
        <v>1247</v>
      </c>
      <c r="K1060" s="355">
        <v>47</v>
      </c>
      <c r="L1060" s="355">
        <v>1200</v>
      </c>
      <c r="M1060" s="355">
        <f>გადასახდელები!H21865</f>
        <v>0</v>
      </c>
      <c r="N1060" s="355">
        <f>გადასახდელები!I21865</f>
        <v>0</v>
      </c>
      <c r="O1060" s="355">
        <f>გადასახდელები!J21865</f>
        <v>0</v>
      </c>
      <c r="P1060" s="355">
        <f>გადასახდელები!K21865</f>
        <v>0</v>
      </c>
      <c r="Q1060" s="355">
        <f>გადასახდელები!L21865</f>
        <v>0</v>
      </c>
      <c r="R1060" s="355">
        <f>გადასახდელები!M21865</f>
        <v>0</v>
      </c>
    </row>
    <row r="1061" spans="7:18" ht="15">
      <c r="G1061" s="339"/>
      <c r="H1061" s="408" t="s">
        <v>385</v>
      </c>
      <c r="I1061" s="355"/>
      <c r="J1061" s="355">
        <f t="shared" si="199"/>
        <v>0</v>
      </c>
      <c r="K1061" s="355"/>
      <c r="L1061" s="355"/>
      <c r="M1061" s="355"/>
      <c r="N1061" s="355"/>
      <c r="O1061" s="355"/>
      <c r="P1061" s="355"/>
      <c r="Q1061" s="355"/>
      <c r="R1061" s="355"/>
    </row>
    <row r="1062" spans="7:18" ht="15">
      <c r="G1062" s="339"/>
      <c r="H1062" s="408" t="s">
        <v>2415</v>
      </c>
      <c r="I1062" s="355"/>
      <c r="J1062" s="355">
        <f t="shared" si="199"/>
        <v>0</v>
      </c>
      <c r="K1062" s="355"/>
      <c r="L1062" s="355"/>
      <c r="M1062" s="355"/>
      <c r="N1062" s="355"/>
      <c r="O1062" s="355"/>
      <c r="P1062" s="355"/>
      <c r="Q1062" s="355"/>
      <c r="R1062" s="355"/>
    </row>
    <row r="1063" spans="7:18" ht="24" customHeight="1">
      <c r="G1063" s="374" t="s">
        <v>702</v>
      </c>
      <c r="H1063" s="412" t="s">
        <v>2508</v>
      </c>
      <c r="I1063" s="355">
        <v>354.661</v>
      </c>
      <c r="J1063" s="355">
        <f t="shared" ref="J1063:J1074" si="215">SUBTOTAL(9,K1063:L1063)</f>
        <v>1506.65</v>
      </c>
      <c r="K1063" s="355">
        <v>306.64999999999998</v>
      </c>
      <c r="L1063" s="355">
        <v>1200</v>
      </c>
      <c r="M1063" s="355">
        <f>გადასახდელები!H22086</f>
        <v>113</v>
      </c>
      <c r="N1063" s="355">
        <f>გადასახდელები!I22086</f>
        <v>113</v>
      </c>
      <c r="O1063" s="355">
        <f>გადასახდელები!J22086</f>
        <v>0</v>
      </c>
      <c r="P1063" s="355">
        <f>გადასახდელები!K22086</f>
        <v>120</v>
      </c>
      <c r="Q1063" s="355">
        <f>გადასახდელები!L22086</f>
        <v>125</v>
      </c>
      <c r="R1063" s="355">
        <f>გადასახდელები!M22086</f>
        <v>130</v>
      </c>
    </row>
    <row r="1064" spans="7:18" ht="15">
      <c r="G1064" s="339"/>
      <c r="H1064" s="408" t="s">
        <v>2414</v>
      </c>
      <c r="I1064" s="355"/>
      <c r="J1064" s="355">
        <f t="shared" si="215"/>
        <v>0</v>
      </c>
      <c r="K1064" s="355"/>
      <c r="L1064" s="355"/>
      <c r="M1064" s="355">
        <f>გადასახდელები!H22087</f>
        <v>0</v>
      </c>
      <c r="N1064" s="355">
        <f>გადასახდელები!I22087</f>
        <v>0</v>
      </c>
      <c r="O1064" s="355">
        <f>გადასახდელები!J22087</f>
        <v>0</v>
      </c>
      <c r="P1064" s="355">
        <f>გადასახდელები!K22087</f>
        <v>0</v>
      </c>
      <c r="Q1064" s="355">
        <f>გადასახდელები!L22087</f>
        <v>0</v>
      </c>
      <c r="R1064" s="355">
        <f>გადასახდელები!M22087</f>
        <v>0</v>
      </c>
    </row>
    <row r="1065" spans="7:18" ht="15">
      <c r="G1065" s="339"/>
      <c r="H1065" s="408" t="s">
        <v>256</v>
      </c>
      <c r="I1065" s="355">
        <v>354.661</v>
      </c>
      <c r="J1065" s="355">
        <f t="shared" si="215"/>
        <v>1506.65</v>
      </c>
      <c r="K1065" s="355">
        <v>306.64999999999998</v>
      </c>
      <c r="L1065" s="355">
        <v>1200</v>
      </c>
      <c r="M1065" s="355">
        <f>გადასახდელები!H22088</f>
        <v>113</v>
      </c>
      <c r="N1065" s="355">
        <f>გადასახდელები!I22088</f>
        <v>113</v>
      </c>
      <c r="O1065" s="355">
        <f>გადასახდელები!J22088</f>
        <v>0</v>
      </c>
      <c r="P1065" s="355">
        <f>გადასახდელები!K22088</f>
        <v>120</v>
      </c>
      <c r="Q1065" s="355">
        <f>გადასახდელები!L22088</f>
        <v>125</v>
      </c>
      <c r="R1065" s="355">
        <f>გადასახდელები!M22088</f>
        <v>130</v>
      </c>
    </row>
    <row r="1066" spans="7:18" ht="15">
      <c r="G1066" s="339"/>
      <c r="H1066" s="408" t="s">
        <v>257</v>
      </c>
      <c r="I1066" s="355"/>
      <c r="J1066" s="355">
        <f t="shared" si="215"/>
        <v>0</v>
      </c>
      <c r="K1066" s="355"/>
      <c r="L1066" s="355"/>
      <c r="M1066" s="355">
        <f>გადასახდელები!H22089</f>
        <v>0</v>
      </c>
      <c r="N1066" s="355">
        <f>გადასახდელები!I22089</f>
        <v>0</v>
      </c>
      <c r="O1066" s="355">
        <f>გადასახდელები!J22089</f>
        <v>0</v>
      </c>
      <c r="P1066" s="355">
        <f>გადასახდელები!K22089</f>
        <v>0</v>
      </c>
      <c r="Q1066" s="355">
        <f>გადასახდელები!L22089</f>
        <v>0</v>
      </c>
      <c r="R1066" s="355">
        <f>გადასახდელები!M22089</f>
        <v>0</v>
      </c>
    </row>
    <row r="1067" spans="7:18" ht="15">
      <c r="G1067" s="339"/>
      <c r="H1067" s="424" t="s">
        <v>268</v>
      </c>
      <c r="I1067" s="355"/>
      <c r="J1067" s="355">
        <f t="shared" si="215"/>
        <v>0</v>
      </c>
      <c r="K1067" s="355"/>
      <c r="L1067" s="355"/>
      <c r="M1067" s="355">
        <f>გადასახდელები!H22090</f>
        <v>0</v>
      </c>
      <c r="N1067" s="355">
        <f>გადასახდელები!I22090</f>
        <v>0</v>
      </c>
      <c r="O1067" s="355">
        <f>გადასახდელები!J22090</f>
        <v>0</v>
      </c>
      <c r="P1067" s="355">
        <f>გადასახდელები!K22090</f>
        <v>0</v>
      </c>
      <c r="Q1067" s="355">
        <f>გადასახდელები!L22090</f>
        <v>0</v>
      </c>
      <c r="R1067" s="355">
        <f>გადასახდელები!M22090</f>
        <v>0</v>
      </c>
    </row>
    <row r="1068" spans="7:18" ht="15">
      <c r="G1068" s="339"/>
      <c r="H1068" s="424" t="s">
        <v>301</v>
      </c>
      <c r="I1068" s="355"/>
      <c r="J1068" s="355">
        <f t="shared" si="215"/>
        <v>0</v>
      </c>
      <c r="K1068" s="355"/>
      <c r="L1068" s="355"/>
      <c r="M1068" s="355">
        <f>გადასახდელები!H22091</f>
        <v>0</v>
      </c>
      <c r="N1068" s="355">
        <f>გადასახდელები!I22091</f>
        <v>0</v>
      </c>
      <c r="O1068" s="355">
        <f>გადასახდელები!J22091</f>
        <v>0</v>
      </c>
      <c r="P1068" s="355">
        <f>გადასახდელები!K22091</f>
        <v>0</v>
      </c>
      <c r="Q1068" s="355">
        <f>გადასახდელები!L22091</f>
        <v>0</v>
      </c>
      <c r="R1068" s="355">
        <f>გადასახდელები!M22091</f>
        <v>0</v>
      </c>
    </row>
    <row r="1069" spans="7:18" ht="15">
      <c r="G1069" s="339"/>
      <c r="H1069" s="424" t="s">
        <v>295</v>
      </c>
      <c r="I1069" s="355"/>
      <c r="J1069" s="355">
        <f t="shared" si="215"/>
        <v>0</v>
      </c>
      <c r="K1069" s="355"/>
      <c r="L1069" s="355"/>
      <c r="M1069" s="355">
        <f>გადასახდელები!H22092</f>
        <v>0</v>
      </c>
      <c r="N1069" s="355">
        <f>გადასახდელები!I22092</f>
        <v>0</v>
      </c>
      <c r="O1069" s="355">
        <f>გადასახდელები!J22092</f>
        <v>0</v>
      </c>
      <c r="P1069" s="355">
        <f>გადასახდელები!K22092</f>
        <v>0</v>
      </c>
      <c r="Q1069" s="355">
        <f>გადასახდელები!L22092</f>
        <v>0</v>
      </c>
      <c r="R1069" s="355">
        <f>გადასახდელები!M22092</f>
        <v>0</v>
      </c>
    </row>
    <row r="1070" spans="7:18" ht="15">
      <c r="G1070" s="339"/>
      <c r="H1070" s="424" t="s">
        <v>296</v>
      </c>
      <c r="I1070" s="355"/>
      <c r="J1070" s="355">
        <f t="shared" si="215"/>
        <v>0</v>
      </c>
      <c r="K1070" s="355"/>
      <c r="L1070" s="355"/>
      <c r="M1070" s="355">
        <f>გადასახდელები!H22093</f>
        <v>0</v>
      </c>
      <c r="N1070" s="355">
        <f>გადასახდელები!I22093</f>
        <v>0</v>
      </c>
      <c r="O1070" s="355">
        <f>გადასახდელები!J22093</f>
        <v>0</v>
      </c>
      <c r="P1070" s="355">
        <f>გადასახდელები!K22093</f>
        <v>0</v>
      </c>
      <c r="Q1070" s="355">
        <f>გადასახდელები!L22093</f>
        <v>0</v>
      </c>
      <c r="R1070" s="355">
        <f>გადასახდელები!M22093</f>
        <v>0</v>
      </c>
    </row>
    <row r="1071" spans="7:18" ht="15">
      <c r="G1071" s="339"/>
      <c r="H1071" s="420" t="s">
        <v>299</v>
      </c>
      <c r="I1071" s="355">
        <v>281.66800000000001</v>
      </c>
      <c r="J1071" s="355">
        <f t="shared" si="215"/>
        <v>259.64999999999998</v>
      </c>
      <c r="K1071" s="355">
        <v>259.64999999999998</v>
      </c>
      <c r="L1071" s="355"/>
      <c r="M1071" s="355">
        <f>გადასახდელები!H22187</f>
        <v>113</v>
      </c>
      <c r="N1071" s="355">
        <f>გადასახდელები!I22187</f>
        <v>113</v>
      </c>
      <c r="O1071" s="355">
        <f>გადასახდელები!J22187</f>
        <v>0</v>
      </c>
      <c r="P1071" s="355">
        <f>გადასახდელები!K22187</f>
        <v>120</v>
      </c>
      <c r="Q1071" s="355">
        <f>გადასახდელები!L22187</f>
        <v>125</v>
      </c>
      <c r="R1071" s="355">
        <f>გადასახდელები!M22187</f>
        <v>130</v>
      </c>
    </row>
    <row r="1072" spans="7:18" ht="15">
      <c r="G1072" s="339"/>
      <c r="H1072" s="420" t="s">
        <v>298</v>
      </c>
      <c r="I1072" s="355">
        <v>72.992999999999995</v>
      </c>
      <c r="J1072" s="355">
        <f t="shared" si="215"/>
        <v>1247</v>
      </c>
      <c r="K1072" s="355">
        <v>47</v>
      </c>
      <c r="L1072" s="355">
        <v>1200</v>
      </c>
      <c r="M1072" s="355"/>
      <c r="N1072" s="355"/>
      <c r="O1072" s="355"/>
      <c r="P1072" s="355"/>
      <c r="Q1072" s="355"/>
      <c r="R1072" s="355"/>
    </row>
    <row r="1073" spans="7:18" ht="15">
      <c r="G1073" s="339"/>
      <c r="H1073" s="408" t="s">
        <v>385</v>
      </c>
      <c r="I1073" s="355"/>
      <c r="J1073" s="355">
        <f t="shared" si="215"/>
        <v>0</v>
      </c>
      <c r="K1073" s="355"/>
      <c r="L1073" s="355"/>
      <c r="M1073" s="355"/>
      <c r="N1073" s="355"/>
      <c r="O1073" s="355"/>
      <c r="P1073" s="355"/>
      <c r="Q1073" s="355"/>
      <c r="R1073" s="355"/>
    </row>
    <row r="1074" spans="7:18" ht="15">
      <c r="G1074" s="339"/>
      <c r="H1074" s="408" t="s">
        <v>2415</v>
      </c>
      <c r="I1074" s="355"/>
      <c r="J1074" s="355">
        <f t="shared" si="215"/>
        <v>0</v>
      </c>
      <c r="K1074" s="355"/>
      <c r="L1074" s="355"/>
      <c r="M1074" s="355"/>
      <c r="N1074" s="355"/>
      <c r="O1074" s="355"/>
      <c r="P1074" s="355"/>
      <c r="Q1074" s="355"/>
      <c r="R1074" s="355"/>
    </row>
    <row r="1075" spans="7:18" ht="36" customHeight="1">
      <c r="G1075" s="374" t="s">
        <v>703</v>
      </c>
      <c r="H1075" s="412" t="s">
        <v>2511</v>
      </c>
      <c r="I1075" s="355">
        <v>354.661</v>
      </c>
      <c r="J1075" s="355">
        <f t="shared" ref="J1075:J1086" si="216">SUBTOTAL(9,K1075:L1075)</f>
        <v>1506.65</v>
      </c>
      <c r="K1075" s="355">
        <v>306.64999999999998</v>
      </c>
      <c r="L1075" s="355">
        <v>1200</v>
      </c>
      <c r="M1075" s="355">
        <f>გადასახდელები!H22316</f>
        <v>58</v>
      </c>
      <c r="N1075" s="355">
        <f>გადასახდელები!I22316</f>
        <v>58</v>
      </c>
      <c r="O1075" s="355">
        <f>გადასახდელები!J22316</f>
        <v>0</v>
      </c>
      <c r="P1075" s="355">
        <f>გადასახდელები!K22316</f>
        <v>65</v>
      </c>
      <c r="Q1075" s="355">
        <f>გადასახდელები!L22316</f>
        <v>70</v>
      </c>
      <c r="R1075" s="355">
        <f>გადასახდელები!M22316</f>
        <v>75</v>
      </c>
    </row>
    <row r="1076" spans="7:18" ht="15">
      <c r="G1076" s="339"/>
      <c r="H1076" s="408" t="s">
        <v>2414</v>
      </c>
      <c r="I1076" s="355"/>
      <c r="J1076" s="355">
        <f t="shared" si="216"/>
        <v>0</v>
      </c>
      <c r="K1076" s="355"/>
      <c r="L1076" s="355"/>
      <c r="M1076" s="355">
        <f>გადასახდელები!H22317</f>
        <v>0</v>
      </c>
      <c r="N1076" s="355">
        <f>გადასახდელები!I22317</f>
        <v>0</v>
      </c>
      <c r="O1076" s="355">
        <f>გადასახდელები!J22317</f>
        <v>0</v>
      </c>
      <c r="P1076" s="355">
        <f>გადასახდელები!K22317</f>
        <v>0</v>
      </c>
      <c r="Q1076" s="355">
        <f>გადასახდელები!L22317</f>
        <v>0</v>
      </c>
      <c r="R1076" s="355">
        <f>გადასახდელები!M22317</f>
        <v>0</v>
      </c>
    </row>
    <row r="1077" spans="7:18" ht="15">
      <c r="G1077" s="339"/>
      <c r="H1077" s="408" t="s">
        <v>256</v>
      </c>
      <c r="I1077" s="355">
        <v>354.661</v>
      </c>
      <c r="J1077" s="355">
        <f t="shared" si="216"/>
        <v>1506.65</v>
      </c>
      <c r="K1077" s="355">
        <v>306.64999999999998</v>
      </c>
      <c r="L1077" s="355">
        <v>1200</v>
      </c>
      <c r="M1077" s="355">
        <f>გადასახდელები!H22318</f>
        <v>58</v>
      </c>
      <c r="N1077" s="355">
        <f>გადასახდელები!I22318</f>
        <v>58</v>
      </c>
      <c r="O1077" s="355">
        <f>გადასახდელები!J22318</f>
        <v>0</v>
      </c>
      <c r="P1077" s="355">
        <f>გადასახდელები!K22318</f>
        <v>65</v>
      </c>
      <c r="Q1077" s="355">
        <f>გადასახდელები!L22318</f>
        <v>70</v>
      </c>
      <c r="R1077" s="355">
        <f>გადასახდელები!M22318</f>
        <v>75</v>
      </c>
    </row>
    <row r="1078" spans="7:18" ht="15">
      <c r="G1078" s="339"/>
      <c r="H1078" s="408" t="s">
        <v>257</v>
      </c>
      <c r="I1078" s="355"/>
      <c r="J1078" s="355">
        <f t="shared" si="216"/>
        <v>0</v>
      </c>
      <c r="K1078" s="355"/>
      <c r="L1078" s="355"/>
      <c r="M1078" s="355">
        <f>გადასახდელები!H22319</f>
        <v>0</v>
      </c>
      <c r="N1078" s="355">
        <f>გადასახდელები!I22319</f>
        <v>0</v>
      </c>
      <c r="O1078" s="355">
        <f>გადასახდელები!J22319</f>
        <v>0</v>
      </c>
      <c r="P1078" s="355">
        <f>გადასახდელები!K22319</f>
        <v>0</v>
      </c>
      <c r="Q1078" s="355">
        <f>გადასახდელები!L22319</f>
        <v>0</v>
      </c>
      <c r="R1078" s="355">
        <f>გადასახდელები!M22319</f>
        <v>0</v>
      </c>
    </row>
    <row r="1079" spans="7:18" ht="15">
      <c r="G1079" s="339"/>
      <c r="H1079" s="424" t="s">
        <v>268</v>
      </c>
      <c r="I1079" s="355"/>
      <c r="J1079" s="355">
        <f t="shared" si="216"/>
        <v>0</v>
      </c>
      <c r="K1079" s="355"/>
      <c r="L1079" s="355"/>
      <c r="M1079" s="355">
        <f>გადასახდელები!H22320</f>
        <v>0</v>
      </c>
      <c r="N1079" s="355">
        <f>გადასახდელები!I22320</f>
        <v>0</v>
      </c>
      <c r="O1079" s="355">
        <f>გადასახდელები!J22320</f>
        <v>0</v>
      </c>
      <c r="P1079" s="355">
        <f>გადასახდელები!K22320</f>
        <v>0</v>
      </c>
      <c r="Q1079" s="355">
        <f>გადასახდელები!L22320</f>
        <v>0</v>
      </c>
      <c r="R1079" s="355">
        <f>გადასახდელები!M22320</f>
        <v>0</v>
      </c>
    </row>
    <row r="1080" spans="7:18" ht="15">
      <c r="G1080" s="339"/>
      <c r="H1080" s="424" t="s">
        <v>301</v>
      </c>
      <c r="I1080" s="355"/>
      <c r="J1080" s="355">
        <f t="shared" si="216"/>
        <v>0</v>
      </c>
      <c r="K1080" s="355"/>
      <c r="L1080" s="355"/>
      <c r="M1080" s="355">
        <f>გადასახდელები!H22321</f>
        <v>0</v>
      </c>
      <c r="N1080" s="355">
        <f>გადასახდელები!I22321</f>
        <v>0</v>
      </c>
      <c r="O1080" s="355">
        <f>გადასახდელები!J22321</f>
        <v>0</v>
      </c>
      <c r="P1080" s="355">
        <f>გადასახდელები!K22321</f>
        <v>0</v>
      </c>
      <c r="Q1080" s="355">
        <f>გადასახდელები!L22321</f>
        <v>0</v>
      </c>
      <c r="R1080" s="355">
        <f>გადასახდელები!M22321</f>
        <v>0</v>
      </c>
    </row>
    <row r="1081" spans="7:18" ht="15">
      <c r="G1081" s="339"/>
      <c r="H1081" s="424" t="s">
        <v>295</v>
      </c>
      <c r="I1081" s="355"/>
      <c r="J1081" s="355">
        <f t="shared" si="216"/>
        <v>0</v>
      </c>
      <c r="K1081" s="355"/>
      <c r="L1081" s="355"/>
      <c r="M1081" s="355">
        <f>გადასახდელები!H22322</f>
        <v>0</v>
      </c>
      <c r="N1081" s="355">
        <f>გადასახდელები!I22322</f>
        <v>0</v>
      </c>
      <c r="O1081" s="355">
        <f>გადასახდელები!J22322</f>
        <v>0</v>
      </c>
      <c r="P1081" s="355">
        <f>გადასახდელები!K22322</f>
        <v>0</v>
      </c>
      <c r="Q1081" s="355">
        <f>გადასახდელები!L22322</f>
        <v>0</v>
      </c>
      <c r="R1081" s="355">
        <f>გადასახდელები!M22322</f>
        <v>0</v>
      </c>
    </row>
    <row r="1082" spans="7:18" ht="15">
      <c r="G1082" s="339"/>
      <c r="H1082" s="424" t="s">
        <v>296</v>
      </c>
      <c r="I1082" s="355"/>
      <c r="J1082" s="355">
        <f t="shared" si="216"/>
        <v>0</v>
      </c>
      <c r="K1082" s="355"/>
      <c r="L1082" s="355"/>
      <c r="M1082" s="355">
        <f>გადასახდელები!H22323</f>
        <v>0</v>
      </c>
      <c r="N1082" s="355">
        <f>გადასახდელები!I22323</f>
        <v>0</v>
      </c>
      <c r="O1082" s="355">
        <f>გადასახდელები!J22323</f>
        <v>0</v>
      </c>
      <c r="P1082" s="355">
        <f>გადასახდელები!K22323</f>
        <v>0</v>
      </c>
      <c r="Q1082" s="355">
        <f>გადასახდელები!L22323</f>
        <v>0</v>
      </c>
      <c r="R1082" s="355">
        <f>გადასახდელები!M22323</f>
        <v>0</v>
      </c>
    </row>
    <row r="1083" spans="7:18" ht="15">
      <c r="G1083" s="339"/>
      <c r="H1083" s="420" t="s">
        <v>299</v>
      </c>
      <c r="I1083" s="355">
        <v>281.66800000000001</v>
      </c>
      <c r="J1083" s="355">
        <f t="shared" si="216"/>
        <v>259.64999999999998</v>
      </c>
      <c r="K1083" s="355">
        <v>259.64999999999998</v>
      </c>
      <c r="L1083" s="355"/>
      <c r="M1083" s="355">
        <f>გადასახდელები!H22417</f>
        <v>58</v>
      </c>
      <c r="N1083" s="355">
        <f>გადასახდელები!I22417</f>
        <v>58</v>
      </c>
      <c r="O1083" s="355">
        <f>გადასახდელები!J22417</f>
        <v>0</v>
      </c>
      <c r="P1083" s="355">
        <f>გადასახდელები!K22417</f>
        <v>65</v>
      </c>
      <c r="Q1083" s="355">
        <f>გადასახდელები!L22417</f>
        <v>70</v>
      </c>
      <c r="R1083" s="355">
        <f>გადასახდელები!M22417</f>
        <v>75</v>
      </c>
    </row>
    <row r="1084" spans="7:18" ht="15">
      <c r="G1084" s="339"/>
      <c r="H1084" s="420" t="s">
        <v>298</v>
      </c>
      <c r="I1084" s="355">
        <v>72.992999999999995</v>
      </c>
      <c r="J1084" s="355">
        <f t="shared" si="216"/>
        <v>1247</v>
      </c>
      <c r="K1084" s="355">
        <v>47</v>
      </c>
      <c r="L1084" s="355">
        <v>1200</v>
      </c>
      <c r="M1084" s="355"/>
      <c r="N1084" s="355"/>
      <c r="O1084" s="355"/>
      <c r="P1084" s="355"/>
      <c r="Q1084" s="355"/>
      <c r="R1084" s="355"/>
    </row>
    <row r="1085" spans="7:18" ht="15">
      <c r="G1085" s="339"/>
      <c r="H1085" s="408" t="s">
        <v>385</v>
      </c>
      <c r="I1085" s="355"/>
      <c r="J1085" s="355">
        <f t="shared" si="216"/>
        <v>0</v>
      </c>
      <c r="K1085" s="355"/>
      <c r="L1085" s="355"/>
      <c r="M1085" s="355"/>
      <c r="N1085" s="355"/>
      <c r="O1085" s="355"/>
      <c r="P1085" s="355"/>
      <c r="Q1085" s="355"/>
      <c r="R1085" s="355"/>
    </row>
    <row r="1086" spans="7:18" ht="15">
      <c r="G1086" s="339"/>
      <c r="H1086" s="408" t="s">
        <v>2415</v>
      </c>
      <c r="I1086" s="355"/>
      <c r="J1086" s="355">
        <f t="shared" si="216"/>
        <v>0</v>
      </c>
      <c r="K1086" s="355"/>
      <c r="L1086" s="355"/>
      <c r="M1086" s="355"/>
      <c r="N1086" s="355"/>
      <c r="O1086" s="355"/>
      <c r="P1086" s="355"/>
      <c r="Q1086" s="355"/>
      <c r="R1086" s="355"/>
    </row>
    <row r="1087" spans="7:18" ht="15">
      <c r="G1087" s="374" t="s">
        <v>704</v>
      </c>
      <c r="H1087" s="412" t="s">
        <v>2513</v>
      </c>
      <c r="I1087" s="355">
        <v>354.661</v>
      </c>
      <c r="J1087" s="355">
        <f t="shared" ref="J1087:J1098" si="217">SUBTOTAL(9,K1087:L1087)</f>
        <v>1506.65</v>
      </c>
      <c r="K1087" s="355">
        <v>306.64999999999998</v>
      </c>
      <c r="L1087" s="355">
        <v>1200</v>
      </c>
      <c r="M1087" s="355">
        <f>გადასახდელები!H22546</f>
        <v>183</v>
      </c>
      <c r="N1087" s="355">
        <f>გადასახდელები!I22546</f>
        <v>183</v>
      </c>
      <c r="O1087" s="355">
        <f>გადასახდელები!J22546</f>
        <v>0</v>
      </c>
      <c r="P1087" s="355">
        <f>გადასახდელები!K22546</f>
        <v>190</v>
      </c>
      <c r="Q1087" s="355">
        <f>გადასახდელები!L22546</f>
        <v>195</v>
      </c>
      <c r="R1087" s="355">
        <f>გადასახდელები!M22546</f>
        <v>200</v>
      </c>
    </row>
    <row r="1088" spans="7:18" ht="15">
      <c r="G1088" s="339"/>
      <c r="H1088" s="408" t="s">
        <v>2414</v>
      </c>
      <c r="I1088" s="355"/>
      <c r="J1088" s="355">
        <f t="shared" si="217"/>
        <v>0</v>
      </c>
      <c r="K1088" s="355"/>
      <c r="L1088" s="355"/>
      <c r="M1088" s="355">
        <f>გადასახდელები!H22547</f>
        <v>0</v>
      </c>
      <c r="N1088" s="355">
        <f>გადასახდელები!I22547</f>
        <v>0</v>
      </c>
      <c r="O1088" s="355">
        <f>გადასახდელები!J22547</f>
        <v>0</v>
      </c>
      <c r="P1088" s="355">
        <f>გადასახდელები!K22547</f>
        <v>0</v>
      </c>
      <c r="Q1088" s="355">
        <f>გადასახდელები!L22547</f>
        <v>0</v>
      </c>
      <c r="R1088" s="355">
        <f>გადასახდელები!M22547</f>
        <v>0</v>
      </c>
    </row>
    <row r="1089" spans="7:18" ht="15">
      <c r="G1089" s="339"/>
      <c r="H1089" s="408" t="s">
        <v>256</v>
      </c>
      <c r="I1089" s="355">
        <v>354.661</v>
      </c>
      <c r="J1089" s="355">
        <f t="shared" si="217"/>
        <v>1506.65</v>
      </c>
      <c r="K1089" s="355">
        <v>306.64999999999998</v>
      </c>
      <c r="L1089" s="355">
        <v>1200</v>
      </c>
      <c r="M1089" s="355">
        <f>გადასახდელები!H22548</f>
        <v>183</v>
      </c>
      <c r="N1089" s="355">
        <f>გადასახდელები!I22548</f>
        <v>183</v>
      </c>
      <c r="O1089" s="355">
        <f>გადასახდელები!J22548</f>
        <v>0</v>
      </c>
      <c r="P1089" s="355">
        <f>გადასახდელები!K22548</f>
        <v>190</v>
      </c>
      <c r="Q1089" s="355">
        <f>გადასახდელები!L22548</f>
        <v>195</v>
      </c>
      <c r="R1089" s="355">
        <f>გადასახდელები!M22548</f>
        <v>200</v>
      </c>
    </row>
    <row r="1090" spans="7:18" ht="15">
      <c r="G1090" s="339"/>
      <c r="H1090" s="408" t="s">
        <v>257</v>
      </c>
      <c r="I1090" s="355"/>
      <c r="J1090" s="355">
        <f t="shared" si="217"/>
        <v>0</v>
      </c>
      <c r="K1090" s="355"/>
      <c r="L1090" s="355"/>
      <c r="M1090" s="355">
        <f>გადასახდელები!H22549</f>
        <v>0</v>
      </c>
      <c r="N1090" s="355">
        <f>გადასახდელები!I22549</f>
        <v>0</v>
      </c>
      <c r="O1090" s="355">
        <f>გადასახდელები!J22549</f>
        <v>0</v>
      </c>
      <c r="P1090" s="355">
        <f>გადასახდელები!K22549</f>
        <v>0</v>
      </c>
      <c r="Q1090" s="355">
        <f>გადასახდელები!L22549</f>
        <v>0</v>
      </c>
      <c r="R1090" s="355">
        <f>გადასახდელები!M22549</f>
        <v>0</v>
      </c>
    </row>
    <row r="1091" spans="7:18" ht="15">
      <c r="G1091" s="339"/>
      <c r="H1091" s="424" t="s">
        <v>268</v>
      </c>
      <c r="I1091" s="355"/>
      <c r="J1091" s="355">
        <f t="shared" si="217"/>
        <v>0</v>
      </c>
      <c r="K1091" s="355"/>
      <c r="L1091" s="355"/>
      <c r="M1091" s="355">
        <f>გადასახდელები!H22550</f>
        <v>0</v>
      </c>
      <c r="N1091" s="355">
        <f>გადასახდელები!I22550</f>
        <v>0</v>
      </c>
      <c r="O1091" s="355">
        <f>გადასახდელები!J22550</f>
        <v>0</v>
      </c>
      <c r="P1091" s="355">
        <f>გადასახდელები!K22550</f>
        <v>0</v>
      </c>
      <c r="Q1091" s="355">
        <f>გადასახდელები!L22550</f>
        <v>0</v>
      </c>
      <c r="R1091" s="355">
        <f>გადასახდელები!M22550</f>
        <v>0</v>
      </c>
    </row>
    <row r="1092" spans="7:18" ht="15">
      <c r="G1092" s="339"/>
      <c r="H1092" s="424" t="s">
        <v>301</v>
      </c>
      <c r="I1092" s="355"/>
      <c r="J1092" s="355">
        <f t="shared" si="217"/>
        <v>0</v>
      </c>
      <c r="K1092" s="355"/>
      <c r="L1092" s="355"/>
      <c r="M1092" s="355">
        <f>გადასახდელები!H22551</f>
        <v>0</v>
      </c>
      <c r="N1092" s="355">
        <f>გადასახდელები!I22551</f>
        <v>0</v>
      </c>
      <c r="O1092" s="355">
        <f>გადასახდელები!J22551</f>
        <v>0</v>
      </c>
      <c r="P1092" s="355">
        <f>გადასახდელები!K22551</f>
        <v>0</v>
      </c>
      <c r="Q1092" s="355">
        <f>გადასახდელები!L22551</f>
        <v>0</v>
      </c>
      <c r="R1092" s="355">
        <f>გადასახდელები!M22551</f>
        <v>0</v>
      </c>
    </row>
    <row r="1093" spans="7:18" ht="15">
      <c r="G1093" s="339"/>
      <c r="H1093" s="424" t="s">
        <v>295</v>
      </c>
      <c r="I1093" s="355"/>
      <c r="J1093" s="355">
        <f t="shared" si="217"/>
        <v>0</v>
      </c>
      <c r="K1093" s="355"/>
      <c r="L1093" s="355"/>
      <c r="M1093" s="355">
        <f>გადასახდელები!H22552</f>
        <v>0</v>
      </c>
      <c r="N1093" s="355">
        <f>გადასახდელები!I22552</f>
        <v>0</v>
      </c>
      <c r="O1093" s="355">
        <f>გადასახდელები!J22552</f>
        <v>0</v>
      </c>
      <c r="P1093" s="355">
        <f>გადასახდელები!K22552</f>
        <v>0</v>
      </c>
      <c r="Q1093" s="355">
        <f>გადასახდელები!L22552</f>
        <v>0</v>
      </c>
      <c r="R1093" s="355">
        <f>გადასახდელები!M22552</f>
        <v>0</v>
      </c>
    </row>
    <row r="1094" spans="7:18" ht="15">
      <c r="G1094" s="339"/>
      <c r="H1094" s="424" t="s">
        <v>296</v>
      </c>
      <c r="I1094" s="355"/>
      <c r="J1094" s="355">
        <f t="shared" si="217"/>
        <v>0</v>
      </c>
      <c r="K1094" s="355"/>
      <c r="L1094" s="355"/>
      <c r="M1094" s="355">
        <f>გადასახდელები!H22553</f>
        <v>0</v>
      </c>
      <c r="N1094" s="355">
        <f>გადასახდელები!I22553</f>
        <v>0</v>
      </c>
      <c r="O1094" s="355">
        <f>გადასახდელები!J22553</f>
        <v>0</v>
      </c>
      <c r="P1094" s="355">
        <f>გადასახდელები!K22553</f>
        <v>0</v>
      </c>
      <c r="Q1094" s="355">
        <f>გადასახდელები!L22553</f>
        <v>0</v>
      </c>
      <c r="R1094" s="355">
        <f>გადასახდელები!M22553</f>
        <v>0</v>
      </c>
    </row>
    <row r="1095" spans="7:18" ht="15">
      <c r="G1095" s="339"/>
      <c r="H1095" s="420" t="s">
        <v>299</v>
      </c>
      <c r="I1095" s="355">
        <v>281.66800000000001</v>
      </c>
      <c r="J1095" s="355">
        <f t="shared" si="217"/>
        <v>259.64999999999998</v>
      </c>
      <c r="K1095" s="355">
        <v>259.64999999999998</v>
      </c>
      <c r="L1095" s="355"/>
      <c r="M1095" s="355">
        <f>გადასახდელები!H22647</f>
        <v>183</v>
      </c>
      <c r="N1095" s="355">
        <f>გადასახდელები!I22647</f>
        <v>183</v>
      </c>
      <c r="O1095" s="355">
        <f>გადასახდელები!J22647</f>
        <v>0</v>
      </c>
      <c r="P1095" s="355">
        <f>გადასახდელები!K22647</f>
        <v>190</v>
      </c>
      <c r="Q1095" s="355">
        <f>გადასახდელები!L22647</f>
        <v>195</v>
      </c>
      <c r="R1095" s="355">
        <f>გადასახდელები!M22647</f>
        <v>200</v>
      </c>
    </row>
    <row r="1096" spans="7:18" ht="15">
      <c r="G1096" s="339"/>
      <c r="H1096" s="420" t="s">
        <v>298</v>
      </c>
      <c r="I1096" s="355">
        <v>72.992999999999995</v>
      </c>
      <c r="J1096" s="355">
        <f t="shared" si="217"/>
        <v>1247</v>
      </c>
      <c r="K1096" s="355">
        <v>47</v>
      </c>
      <c r="L1096" s="355">
        <v>1200</v>
      </c>
      <c r="M1096" s="355">
        <f>გადასახდელები!H22657</f>
        <v>0</v>
      </c>
      <c r="N1096" s="355">
        <f>გადასახდელები!I22657</f>
        <v>0</v>
      </c>
      <c r="O1096" s="355">
        <f>გადასახდელები!J22657</f>
        <v>0</v>
      </c>
      <c r="P1096" s="355">
        <f>გადასახდელები!K22657</f>
        <v>0</v>
      </c>
      <c r="Q1096" s="355">
        <f>გადასახდელები!L22657</f>
        <v>0</v>
      </c>
      <c r="R1096" s="355">
        <f>გადასახდელები!M22657</f>
        <v>0</v>
      </c>
    </row>
    <row r="1097" spans="7:18" ht="15">
      <c r="G1097" s="339"/>
      <c r="H1097" s="408" t="s">
        <v>385</v>
      </c>
      <c r="I1097" s="355"/>
      <c r="J1097" s="355">
        <f t="shared" si="217"/>
        <v>0</v>
      </c>
      <c r="K1097" s="355"/>
      <c r="L1097" s="355"/>
      <c r="M1097" s="355"/>
      <c r="N1097" s="355"/>
      <c r="O1097" s="355"/>
      <c r="P1097" s="355"/>
      <c r="Q1097" s="355"/>
      <c r="R1097" s="355"/>
    </row>
    <row r="1098" spans="7:18" ht="15">
      <c r="G1098" s="339"/>
      <c r="H1098" s="408" t="s">
        <v>2415</v>
      </c>
      <c r="I1098" s="355"/>
      <c r="J1098" s="355">
        <f t="shared" si="217"/>
        <v>0</v>
      </c>
      <c r="K1098" s="355"/>
      <c r="L1098" s="355"/>
      <c r="M1098" s="355"/>
      <c r="N1098" s="355"/>
      <c r="O1098" s="355"/>
      <c r="P1098" s="355"/>
      <c r="Q1098" s="355"/>
      <c r="R1098" s="355"/>
    </row>
    <row r="1099" spans="7:18" ht="30">
      <c r="G1099" s="374" t="s">
        <v>705</v>
      </c>
      <c r="H1099" s="412" t="s">
        <v>2514</v>
      </c>
      <c r="I1099" s="355">
        <v>354.661</v>
      </c>
      <c r="J1099" s="355">
        <f t="shared" ref="J1099:J1110" si="218">SUBTOTAL(9,K1099:L1099)</f>
        <v>1506.65</v>
      </c>
      <c r="K1099" s="355">
        <v>306.64999999999998</v>
      </c>
      <c r="L1099" s="355">
        <v>1200</v>
      </c>
      <c r="M1099" s="355">
        <f>გადასახდელები!H22776</f>
        <v>27</v>
      </c>
      <c r="N1099" s="355">
        <f>გადასახდელები!I22776</f>
        <v>27</v>
      </c>
      <c r="O1099" s="355">
        <f>გადასახდელები!J22776</f>
        <v>0</v>
      </c>
      <c r="P1099" s="355">
        <f>გადასახდელები!K22776</f>
        <v>27</v>
      </c>
      <c r="Q1099" s="355">
        <f>გადასახდელები!L22776</f>
        <v>27</v>
      </c>
      <c r="R1099" s="355">
        <f>გადასახდელები!M22776</f>
        <v>27</v>
      </c>
    </row>
    <row r="1100" spans="7:18" ht="15">
      <c r="G1100" s="339"/>
      <c r="H1100" s="408" t="s">
        <v>2414</v>
      </c>
      <c r="I1100" s="355"/>
      <c r="J1100" s="355">
        <f t="shared" si="218"/>
        <v>0</v>
      </c>
      <c r="K1100" s="355"/>
      <c r="L1100" s="355"/>
      <c r="M1100" s="355">
        <f>გადასახდელები!H22777</f>
        <v>0</v>
      </c>
      <c r="N1100" s="355">
        <f>გადასახდელები!I22777</f>
        <v>0</v>
      </c>
      <c r="O1100" s="355">
        <f>გადასახდელები!J22777</f>
        <v>0</v>
      </c>
      <c r="P1100" s="355">
        <f>გადასახდელები!K22777</f>
        <v>0</v>
      </c>
      <c r="Q1100" s="355">
        <f>გადასახდელები!L22777</f>
        <v>0</v>
      </c>
      <c r="R1100" s="355">
        <f>გადასახდელები!M22777</f>
        <v>0</v>
      </c>
    </row>
    <row r="1101" spans="7:18" ht="15">
      <c r="G1101" s="339"/>
      <c r="H1101" s="408" t="s">
        <v>256</v>
      </c>
      <c r="I1101" s="355">
        <v>354.661</v>
      </c>
      <c r="J1101" s="355">
        <f t="shared" si="218"/>
        <v>1506.65</v>
      </c>
      <c r="K1101" s="355">
        <v>306.64999999999998</v>
      </c>
      <c r="L1101" s="355">
        <v>1200</v>
      </c>
      <c r="M1101" s="355">
        <f>გადასახდელები!H22778</f>
        <v>27</v>
      </c>
      <c r="N1101" s="355">
        <f>გადასახდელები!I22778</f>
        <v>27</v>
      </c>
      <c r="O1101" s="355">
        <f>გადასახდელები!J22778</f>
        <v>0</v>
      </c>
      <c r="P1101" s="355">
        <f>გადასახდელები!K22778</f>
        <v>27</v>
      </c>
      <c r="Q1101" s="355">
        <f>გადასახდელები!L22778</f>
        <v>27</v>
      </c>
      <c r="R1101" s="355">
        <f>გადასახდელები!M22778</f>
        <v>27</v>
      </c>
    </row>
    <row r="1102" spans="7:18" ht="15">
      <c r="G1102" s="339"/>
      <c r="H1102" s="408" t="s">
        <v>257</v>
      </c>
      <c r="I1102" s="355"/>
      <c r="J1102" s="355">
        <f t="shared" si="218"/>
        <v>0</v>
      </c>
      <c r="K1102" s="355"/>
      <c r="L1102" s="355"/>
      <c r="M1102" s="355">
        <f>გადასახდელები!H22779</f>
        <v>0</v>
      </c>
      <c r="N1102" s="355">
        <f>გადასახდელები!I22779</f>
        <v>0</v>
      </c>
      <c r="O1102" s="355">
        <f>გადასახდელები!J22779</f>
        <v>0</v>
      </c>
      <c r="P1102" s="355">
        <f>გადასახდელები!K22779</f>
        <v>0</v>
      </c>
      <c r="Q1102" s="355">
        <f>გადასახდელები!L22779</f>
        <v>0</v>
      </c>
      <c r="R1102" s="355">
        <f>გადასახდელები!M22779</f>
        <v>0</v>
      </c>
    </row>
    <row r="1103" spans="7:18" ht="15">
      <c r="G1103" s="339"/>
      <c r="H1103" s="424" t="s">
        <v>268</v>
      </c>
      <c r="I1103" s="355"/>
      <c r="J1103" s="355">
        <f t="shared" si="218"/>
        <v>0</v>
      </c>
      <c r="K1103" s="355"/>
      <c r="L1103" s="355"/>
      <c r="M1103" s="355">
        <f>გადასახდელები!H22780</f>
        <v>0</v>
      </c>
      <c r="N1103" s="355">
        <f>გადასახდელები!I22780</f>
        <v>0</v>
      </c>
      <c r="O1103" s="355">
        <f>გადასახდელები!J22780</f>
        <v>0</v>
      </c>
      <c r="P1103" s="355">
        <f>გადასახდელები!K22780</f>
        <v>0</v>
      </c>
      <c r="Q1103" s="355">
        <f>გადასახდელები!L22780</f>
        <v>0</v>
      </c>
      <c r="R1103" s="355">
        <f>გადასახდელები!M22780</f>
        <v>0</v>
      </c>
    </row>
    <row r="1104" spans="7:18" ht="15">
      <c r="G1104" s="339"/>
      <c r="H1104" s="424" t="s">
        <v>301</v>
      </c>
      <c r="I1104" s="355"/>
      <c r="J1104" s="355">
        <f t="shared" si="218"/>
        <v>0</v>
      </c>
      <c r="K1104" s="355"/>
      <c r="L1104" s="355"/>
      <c r="M1104" s="355">
        <f>გადასახდელები!H22781</f>
        <v>0</v>
      </c>
      <c r="N1104" s="355">
        <f>გადასახდელები!I22781</f>
        <v>0</v>
      </c>
      <c r="O1104" s="355">
        <f>გადასახდელები!J22781</f>
        <v>0</v>
      </c>
      <c r="P1104" s="355">
        <f>გადასახდელები!K22781</f>
        <v>0</v>
      </c>
      <c r="Q1104" s="355">
        <f>გადასახდელები!L22781</f>
        <v>0</v>
      </c>
      <c r="R1104" s="355">
        <f>გადასახდელები!M22781</f>
        <v>0</v>
      </c>
    </row>
    <row r="1105" spans="7:18" ht="15">
      <c r="G1105" s="339"/>
      <c r="H1105" s="424" t="s">
        <v>295</v>
      </c>
      <c r="I1105" s="355"/>
      <c r="J1105" s="355">
        <f t="shared" si="218"/>
        <v>0</v>
      </c>
      <c r="K1105" s="355"/>
      <c r="L1105" s="355"/>
      <c r="M1105" s="355">
        <f>გადასახდელები!H22782</f>
        <v>0</v>
      </c>
      <c r="N1105" s="355">
        <f>გადასახდელები!I22782</f>
        <v>0</v>
      </c>
      <c r="O1105" s="355">
        <f>გადასახდელები!J22782</f>
        <v>0</v>
      </c>
      <c r="P1105" s="355">
        <f>გადასახდელები!K22782</f>
        <v>0</v>
      </c>
      <c r="Q1105" s="355">
        <f>გადასახდელები!L22782</f>
        <v>0</v>
      </c>
      <c r="R1105" s="355">
        <f>გადასახდელები!M22782</f>
        <v>0</v>
      </c>
    </row>
    <row r="1106" spans="7:18" ht="15">
      <c r="G1106" s="339"/>
      <c r="H1106" s="424" t="s">
        <v>296</v>
      </c>
      <c r="I1106" s="355"/>
      <c r="J1106" s="355">
        <f t="shared" si="218"/>
        <v>0</v>
      </c>
      <c r="K1106" s="355"/>
      <c r="L1106" s="355"/>
      <c r="M1106" s="355">
        <f>გადასახდელები!H22783</f>
        <v>0</v>
      </c>
      <c r="N1106" s="355">
        <f>გადასახდელები!I22783</f>
        <v>0</v>
      </c>
      <c r="O1106" s="355">
        <f>გადასახდელები!J22783</f>
        <v>0</v>
      </c>
      <c r="P1106" s="355">
        <f>გადასახდელები!K22783</f>
        <v>0</v>
      </c>
      <c r="Q1106" s="355">
        <f>გადასახდელები!L22783</f>
        <v>0</v>
      </c>
      <c r="R1106" s="355">
        <f>გადასახდელები!M22783</f>
        <v>0</v>
      </c>
    </row>
    <row r="1107" spans="7:18" ht="15">
      <c r="G1107" s="339"/>
      <c r="H1107" s="420" t="s">
        <v>299</v>
      </c>
      <c r="I1107" s="355">
        <v>281.66800000000001</v>
      </c>
      <c r="J1107" s="355">
        <f t="shared" si="218"/>
        <v>259.64999999999998</v>
      </c>
      <c r="K1107" s="355">
        <v>259.64999999999998</v>
      </c>
      <c r="L1107" s="355"/>
      <c r="M1107" s="355">
        <f>გადასახდელები!H22877</f>
        <v>27</v>
      </c>
      <c r="N1107" s="355">
        <f>გადასახდელები!I22877</f>
        <v>27</v>
      </c>
      <c r="O1107" s="355">
        <f>გადასახდელები!J22877</f>
        <v>0</v>
      </c>
      <c r="P1107" s="355">
        <f>გადასახდელები!K22877</f>
        <v>27</v>
      </c>
      <c r="Q1107" s="355">
        <f>გადასახდელები!L22877</f>
        <v>27</v>
      </c>
      <c r="R1107" s="355">
        <f>გადასახდელები!M22877</f>
        <v>27</v>
      </c>
    </row>
    <row r="1108" spans="7:18" ht="15">
      <c r="G1108" s="339"/>
      <c r="H1108" s="420" t="s">
        <v>298</v>
      </c>
      <c r="I1108" s="355">
        <v>72.992999999999995</v>
      </c>
      <c r="J1108" s="355">
        <f t="shared" si="218"/>
        <v>1247</v>
      </c>
      <c r="K1108" s="355">
        <v>47</v>
      </c>
      <c r="L1108" s="355">
        <v>1200</v>
      </c>
      <c r="M1108" s="355"/>
      <c r="N1108" s="355"/>
      <c r="O1108" s="355"/>
      <c r="P1108" s="355"/>
      <c r="Q1108" s="355"/>
      <c r="R1108" s="355"/>
    </row>
    <row r="1109" spans="7:18" ht="15">
      <c r="G1109" s="339"/>
      <c r="H1109" s="408" t="s">
        <v>385</v>
      </c>
      <c r="I1109" s="355"/>
      <c r="J1109" s="355">
        <f t="shared" si="218"/>
        <v>0</v>
      </c>
      <c r="K1109" s="355"/>
      <c r="L1109" s="355"/>
      <c r="M1109" s="355"/>
      <c r="N1109" s="355"/>
      <c r="O1109" s="355"/>
      <c r="P1109" s="355"/>
      <c r="Q1109" s="355"/>
      <c r="R1109" s="355"/>
    </row>
    <row r="1110" spans="7:18" ht="15">
      <c r="G1110" s="339"/>
      <c r="H1110" s="408" t="s">
        <v>2415</v>
      </c>
      <c r="I1110" s="355"/>
      <c r="J1110" s="355">
        <f t="shared" si="218"/>
        <v>0</v>
      </c>
      <c r="K1110" s="355"/>
      <c r="L1110" s="355"/>
      <c r="M1110" s="355"/>
      <c r="N1110" s="355"/>
      <c r="O1110" s="355"/>
      <c r="P1110" s="355"/>
      <c r="Q1110" s="355"/>
      <c r="R1110" s="355"/>
    </row>
    <row r="1111" spans="7:18" ht="27" customHeight="1">
      <c r="G1111" s="374" t="s">
        <v>540</v>
      </c>
      <c r="H1111" s="412" t="s">
        <v>2421</v>
      </c>
      <c r="I1111" s="355">
        <v>5</v>
      </c>
      <c r="J1111" s="355">
        <f t="shared" si="199"/>
        <v>5</v>
      </c>
      <c r="K1111" s="355"/>
      <c r="L1111" s="355">
        <v>5</v>
      </c>
      <c r="M1111" s="355">
        <f>გადასახდელები!H23006</f>
        <v>5</v>
      </c>
      <c r="N1111" s="355">
        <f>გადასახდელები!I23006</f>
        <v>0</v>
      </c>
      <c r="O1111" s="355">
        <f>გადასახდელები!J23006</f>
        <v>5</v>
      </c>
      <c r="P1111" s="355">
        <f>გადასახდელები!K23006</f>
        <v>5</v>
      </c>
      <c r="Q1111" s="355">
        <f>გადასახდელები!L23006</f>
        <v>5</v>
      </c>
      <c r="R1111" s="355">
        <f>გადასახდელები!M23006</f>
        <v>5</v>
      </c>
    </row>
    <row r="1112" spans="7:18" ht="15">
      <c r="G1112" s="339"/>
      <c r="H1112" s="408" t="s">
        <v>2414</v>
      </c>
      <c r="I1112" s="355"/>
      <c r="J1112" s="355">
        <f t="shared" si="199"/>
        <v>0</v>
      </c>
      <c r="K1112" s="355"/>
      <c r="L1112" s="355"/>
      <c r="M1112" s="355">
        <f>გადასახდელები!H23007</f>
        <v>0</v>
      </c>
      <c r="N1112" s="355">
        <f>გადასახდელები!I23007</f>
        <v>0</v>
      </c>
      <c r="O1112" s="355">
        <f>გადასახდელები!J23007</f>
        <v>0</v>
      </c>
      <c r="P1112" s="355">
        <f>გადასახდელები!K23007</f>
        <v>0</v>
      </c>
      <c r="Q1112" s="355">
        <f>გადასახდელები!L23007</f>
        <v>0</v>
      </c>
      <c r="R1112" s="355">
        <f>გადასახდელები!M23007</f>
        <v>0</v>
      </c>
    </row>
    <row r="1113" spans="7:18" ht="15">
      <c r="G1113" s="339"/>
      <c r="H1113" s="408" t="s">
        <v>256</v>
      </c>
      <c r="I1113" s="355">
        <v>5</v>
      </c>
      <c r="J1113" s="355">
        <f t="shared" si="199"/>
        <v>5</v>
      </c>
      <c r="K1113" s="355"/>
      <c r="L1113" s="355">
        <v>5</v>
      </c>
      <c r="M1113" s="355">
        <f>გადასახდელები!H23008</f>
        <v>5</v>
      </c>
      <c r="N1113" s="355">
        <f>გადასახდელები!I23008</f>
        <v>0</v>
      </c>
      <c r="O1113" s="355">
        <f>გადასახდელები!J23008</f>
        <v>5</v>
      </c>
      <c r="P1113" s="355">
        <f>გადასახდელები!K23008</f>
        <v>5</v>
      </c>
      <c r="Q1113" s="355">
        <f>გადასახდელები!L23008</f>
        <v>5</v>
      </c>
      <c r="R1113" s="355">
        <f>გადასახდელები!M23008</f>
        <v>5</v>
      </c>
    </row>
    <row r="1114" spans="7:18" ht="15">
      <c r="G1114" s="339"/>
      <c r="H1114" s="408" t="s">
        <v>257</v>
      </c>
      <c r="I1114" s="355"/>
      <c r="J1114" s="355">
        <f t="shared" si="199"/>
        <v>0</v>
      </c>
      <c r="K1114" s="355"/>
      <c r="L1114" s="355"/>
      <c r="M1114" s="355">
        <f>გადასახდელები!H23009</f>
        <v>0</v>
      </c>
      <c r="N1114" s="355">
        <f>გადასახდელები!I23009</f>
        <v>0</v>
      </c>
      <c r="O1114" s="355">
        <f>გადასახდელები!J23009</f>
        <v>0</v>
      </c>
      <c r="P1114" s="355">
        <f>გადასახდელები!K23009</f>
        <v>0</v>
      </c>
      <c r="Q1114" s="355">
        <f>გადასახდელები!L23009</f>
        <v>0</v>
      </c>
      <c r="R1114" s="355">
        <f>გადასახდელები!M23009</f>
        <v>0</v>
      </c>
    </row>
    <row r="1115" spans="7:18" ht="15">
      <c r="G1115" s="339"/>
      <c r="H1115" s="424" t="s">
        <v>268</v>
      </c>
      <c r="I1115" s="355"/>
      <c r="J1115" s="355">
        <f t="shared" si="199"/>
        <v>0</v>
      </c>
      <c r="K1115" s="355"/>
      <c r="L1115" s="355"/>
      <c r="M1115" s="355">
        <f>გადასახდელები!H23010</f>
        <v>0</v>
      </c>
      <c r="N1115" s="355">
        <f>გადასახდელები!I23010</f>
        <v>0</v>
      </c>
      <c r="O1115" s="355">
        <f>გადასახდელები!J23010</f>
        <v>0</v>
      </c>
      <c r="P1115" s="355">
        <f>გადასახდელები!K23010</f>
        <v>0</v>
      </c>
      <c r="Q1115" s="355">
        <f>გადასახდელები!L23010</f>
        <v>0</v>
      </c>
      <c r="R1115" s="355">
        <f>გადასახდელები!M23010</f>
        <v>0</v>
      </c>
    </row>
    <row r="1116" spans="7:18" ht="15">
      <c r="G1116" s="339"/>
      <c r="H1116" s="424" t="s">
        <v>301</v>
      </c>
      <c r="I1116" s="355"/>
      <c r="J1116" s="355">
        <f t="shared" si="199"/>
        <v>0</v>
      </c>
      <c r="K1116" s="355"/>
      <c r="L1116" s="355"/>
      <c r="M1116" s="355">
        <f>გადასახდელები!H23011</f>
        <v>0</v>
      </c>
      <c r="N1116" s="355">
        <f>გადასახდელები!I23011</f>
        <v>0</v>
      </c>
      <c r="O1116" s="355">
        <f>გადასახდელები!J23011</f>
        <v>0</v>
      </c>
      <c r="P1116" s="355">
        <f>გადასახდელები!K23011</f>
        <v>0</v>
      </c>
      <c r="Q1116" s="355">
        <f>გადასახდელები!L23011</f>
        <v>0</v>
      </c>
      <c r="R1116" s="355">
        <f>გადასახდელები!M23011</f>
        <v>0</v>
      </c>
    </row>
    <row r="1117" spans="7:18" ht="15">
      <c r="G1117" s="339"/>
      <c r="H1117" s="424" t="s">
        <v>295</v>
      </c>
      <c r="I1117" s="355"/>
      <c r="J1117" s="355">
        <f t="shared" si="199"/>
        <v>0</v>
      </c>
      <c r="K1117" s="355"/>
      <c r="L1117" s="355"/>
      <c r="M1117" s="355">
        <f>გადასახდელები!H23012</f>
        <v>0</v>
      </c>
      <c r="N1117" s="355">
        <f>გადასახდელები!I23012</f>
        <v>0</v>
      </c>
      <c r="O1117" s="355">
        <f>გადასახდელები!J23012</f>
        <v>0</v>
      </c>
      <c r="P1117" s="355">
        <f>გადასახდელები!K23012</f>
        <v>0</v>
      </c>
      <c r="Q1117" s="355">
        <f>გადასახდელები!L23012</f>
        <v>0</v>
      </c>
      <c r="R1117" s="355">
        <f>გადასახდელები!M23012</f>
        <v>0</v>
      </c>
    </row>
    <row r="1118" spans="7:18" ht="15">
      <c r="G1118" s="339"/>
      <c r="H1118" s="424" t="s">
        <v>296</v>
      </c>
      <c r="I1118" s="355"/>
      <c r="J1118" s="355">
        <f t="shared" si="199"/>
        <v>0</v>
      </c>
      <c r="K1118" s="355"/>
      <c r="L1118" s="355"/>
      <c r="M1118" s="355">
        <f>გადასახდელები!H23013</f>
        <v>0</v>
      </c>
      <c r="N1118" s="355">
        <f>გადასახდელები!I23013</f>
        <v>0</v>
      </c>
      <c r="O1118" s="355">
        <f>გადასახდელები!J23013</f>
        <v>0</v>
      </c>
      <c r="P1118" s="355">
        <f>გადასახდელები!K23013</f>
        <v>0</v>
      </c>
      <c r="Q1118" s="355">
        <f>გადასახდელები!L23013</f>
        <v>0</v>
      </c>
      <c r="R1118" s="355">
        <f>გადასახდელები!M23013</f>
        <v>0</v>
      </c>
    </row>
    <row r="1119" spans="7:18" ht="15">
      <c r="G1119" s="339"/>
      <c r="H1119" s="420" t="s">
        <v>299</v>
      </c>
      <c r="I1119" s="355">
        <v>5</v>
      </c>
      <c r="J1119" s="355">
        <f t="shared" si="199"/>
        <v>5</v>
      </c>
      <c r="K1119" s="355"/>
      <c r="L1119" s="355">
        <v>5</v>
      </c>
      <c r="M1119" s="614">
        <f>გადასახდელები!H23107</f>
        <v>5</v>
      </c>
      <c r="N1119" s="614">
        <f>გადასახდელები!I23107</f>
        <v>0</v>
      </c>
      <c r="O1119" s="614">
        <f>გადასახდელები!J23107</f>
        <v>5</v>
      </c>
      <c r="P1119" s="614">
        <f>გადასახდელები!K23107</f>
        <v>5</v>
      </c>
      <c r="Q1119" s="614">
        <f>გადასახდელები!L23107</f>
        <v>5</v>
      </c>
      <c r="R1119" s="614">
        <f>გადასახდელები!M23107</f>
        <v>5</v>
      </c>
    </row>
    <row r="1120" spans="7:18" ht="15">
      <c r="G1120" s="339"/>
      <c r="H1120" s="424" t="s">
        <v>298</v>
      </c>
      <c r="I1120" s="355"/>
      <c r="J1120" s="355">
        <f t="shared" ref="J1120:J1122" si="219">SUBTOTAL(9,K1120:L1120)</f>
        <v>0</v>
      </c>
      <c r="K1120" s="355"/>
      <c r="L1120" s="355"/>
      <c r="M1120" s="355"/>
      <c r="N1120" s="355"/>
      <c r="O1120" s="355"/>
      <c r="P1120" s="355"/>
      <c r="Q1120" s="355"/>
      <c r="R1120" s="355"/>
    </row>
    <row r="1121" spans="7:18" ht="15">
      <c r="G1121" s="339"/>
      <c r="H1121" s="408" t="s">
        <v>385</v>
      </c>
      <c r="I1121" s="355"/>
      <c r="J1121" s="355">
        <f t="shared" si="219"/>
        <v>0</v>
      </c>
      <c r="K1121" s="355"/>
      <c r="L1121" s="355"/>
      <c r="M1121" s="355"/>
      <c r="N1121" s="355"/>
      <c r="O1121" s="355"/>
      <c r="P1121" s="355"/>
      <c r="Q1121" s="355"/>
      <c r="R1121" s="355"/>
    </row>
    <row r="1122" spans="7:18" ht="15">
      <c r="G1122" s="339"/>
      <c r="H1122" s="408" t="s">
        <v>2415</v>
      </c>
      <c r="I1122" s="355"/>
      <c r="J1122" s="355">
        <f t="shared" si="219"/>
        <v>0</v>
      </c>
      <c r="K1122" s="355"/>
      <c r="L1122" s="355"/>
      <c r="M1122" s="355"/>
      <c r="N1122" s="355"/>
      <c r="O1122" s="355"/>
      <c r="P1122" s="355"/>
      <c r="Q1122" s="355"/>
      <c r="R1122" s="355"/>
    </row>
    <row r="1123" spans="7:18" ht="15.75" thickBot="1">
      <c r="G1123" s="414" t="s">
        <v>2515</v>
      </c>
      <c r="H1123" s="613" t="s">
        <v>2516</v>
      </c>
      <c r="I1123" s="413"/>
      <c r="J1123" s="413"/>
      <c r="K1123" s="413"/>
      <c r="L1123" s="413"/>
      <c r="M1123" s="404">
        <f>გადასახდელები!H23236</f>
        <v>150</v>
      </c>
      <c r="N1123" s="404">
        <f>გადასახდელები!I23236</f>
        <v>150</v>
      </c>
      <c r="O1123" s="404">
        <f>გადასახდელები!J23236</f>
        <v>0</v>
      </c>
      <c r="P1123" s="404">
        <f>გადასახდელები!K23236</f>
        <v>160</v>
      </c>
      <c r="Q1123" s="404">
        <f>გადასახდელები!L23236</f>
        <v>170</v>
      </c>
      <c r="R1123" s="404">
        <f>გადასახდელები!M23236</f>
        <v>180</v>
      </c>
    </row>
    <row r="1124" spans="7:18" ht="15.75" thickBot="1">
      <c r="G1124" s="339"/>
      <c r="H1124" s="400" t="s">
        <v>2414</v>
      </c>
      <c r="I1124" s="355"/>
      <c r="J1124" s="355"/>
      <c r="K1124" s="355"/>
      <c r="L1124" s="355"/>
      <c r="M1124" s="404">
        <f>გადასახდელები!H23237</f>
        <v>0</v>
      </c>
      <c r="N1124" s="404">
        <f>გადასახდელები!I23237</f>
        <v>0</v>
      </c>
      <c r="O1124" s="404">
        <f>გადასახდელები!J23237</f>
        <v>0</v>
      </c>
      <c r="P1124" s="404">
        <f>გადასახდელები!K23237</f>
        <v>0</v>
      </c>
      <c r="Q1124" s="404">
        <f>გადასახდელები!L23237</f>
        <v>0</v>
      </c>
      <c r="R1124" s="404">
        <f>გადასახდელები!M23237</f>
        <v>0</v>
      </c>
    </row>
    <row r="1125" spans="7:18" ht="15.75" thickBot="1">
      <c r="G1125" s="339"/>
      <c r="H1125" s="401" t="s">
        <v>256</v>
      </c>
      <c r="I1125" s="355"/>
      <c r="J1125" s="355"/>
      <c r="K1125" s="355"/>
      <c r="L1125" s="355"/>
      <c r="M1125" s="404">
        <f>გადასახდელები!H23238</f>
        <v>150</v>
      </c>
      <c r="N1125" s="404">
        <f>გადასახდელები!I23238</f>
        <v>150</v>
      </c>
      <c r="O1125" s="404">
        <f>გადასახდელები!J23238</f>
        <v>0</v>
      </c>
      <c r="P1125" s="404">
        <f>გადასახდელები!K23238</f>
        <v>160</v>
      </c>
      <c r="Q1125" s="404">
        <f>გადასახდელები!L23238</f>
        <v>170</v>
      </c>
      <c r="R1125" s="404">
        <f>გადასახდელები!M23238</f>
        <v>180</v>
      </c>
    </row>
    <row r="1126" spans="7:18" ht="15">
      <c r="G1126" s="339"/>
      <c r="H1126" s="402" t="s">
        <v>257</v>
      </c>
      <c r="I1126" s="355"/>
      <c r="J1126" s="355"/>
      <c r="K1126" s="355"/>
      <c r="L1126" s="355"/>
      <c r="M1126" s="404">
        <f>გადასახდელები!H23239</f>
        <v>0</v>
      </c>
      <c r="N1126" s="404">
        <f>გადასახდელები!I23239</f>
        <v>0</v>
      </c>
      <c r="O1126" s="404">
        <f>გადასახდელები!J23239</f>
        <v>0</v>
      </c>
      <c r="P1126" s="404">
        <f>გადასახდელები!K23239</f>
        <v>0</v>
      </c>
      <c r="Q1126" s="404">
        <f>გადასახდელები!L23239</f>
        <v>0</v>
      </c>
      <c r="R1126" s="404">
        <f>გადასახდელები!M23239</f>
        <v>0</v>
      </c>
    </row>
    <row r="1127" spans="7:18" ht="15.75" thickBot="1">
      <c r="G1127" s="339"/>
      <c r="H1127" s="403" t="s">
        <v>268</v>
      </c>
      <c r="I1127" s="355"/>
      <c r="J1127" s="355"/>
      <c r="K1127" s="355"/>
      <c r="L1127" s="355"/>
      <c r="M1127" s="404">
        <f>გადასახდელები!H23240</f>
        <v>0</v>
      </c>
      <c r="N1127" s="404">
        <f>გადასახდელები!I23240</f>
        <v>0</v>
      </c>
      <c r="O1127" s="404">
        <f>გადასახდელები!J23240</f>
        <v>0</v>
      </c>
      <c r="P1127" s="404">
        <f>გადასახდელები!K23240</f>
        <v>0</v>
      </c>
      <c r="Q1127" s="404">
        <f>გადასახდელები!L23240</f>
        <v>0</v>
      </c>
      <c r="R1127" s="404">
        <f>გადასახდელები!M23240</f>
        <v>0</v>
      </c>
    </row>
    <row r="1128" spans="7:18" ht="15.75" thickBot="1">
      <c r="G1128" s="339"/>
      <c r="H1128" s="403" t="s">
        <v>301</v>
      </c>
      <c r="I1128" s="355"/>
      <c r="J1128" s="355"/>
      <c r="K1128" s="355"/>
      <c r="L1128" s="355"/>
      <c r="M1128" s="404">
        <f>გადასახდელები!H23241</f>
        <v>0</v>
      </c>
      <c r="N1128" s="404">
        <f>გადასახდელები!I23241</f>
        <v>0</v>
      </c>
      <c r="O1128" s="404">
        <f>გადასახდელები!J23241</f>
        <v>0</v>
      </c>
      <c r="P1128" s="404">
        <f>გადასახდელები!K23241</f>
        <v>0</v>
      </c>
      <c r="Q1128" s="404">
        <f>გადასახდელები!L23241</f>
        <v>0</v>
      </c>
      <c r="R1128" s="404">
        <f>გადასახდელები!M23241</f>
        <v>0</v>
      </c>
    </row>
    <row r="1129" spans="7:18" ht="15.75" thickBot="1">
      <c r="G1129" s="339"/>
      <c r="H1129" s="403" t="s">
        <v>295</v>
      </c>
      <c r="I1129" s="355"/>
      <c r="J1129" s="355"/>
      <c r="K1129" s="355"/>
      <c r="L1129" s="355"/>
      <c r="M1129" s="404">
        <f>გადასახდელები!H23242</f>
        <v>0</v>
      </c>
      <c r="N1129" s="404">
        <f>გადასახდელები!I23242</f>
        <v>0</v>
      </c>
      <c r="O1129" s="404">
        <f>გადასახდელები!J23242</f>
        <v>0</v>
      </c>
      <c r="P1129" s="404">
        <f>გადასახდელები!K23242</f>
        <v>0</v>
      </c>
      <c r="Q1129" s="404">
        <f>გადასახდელები!L23242</f>
        <v>0</v>
      </c>
      <c r="R1129" s="404">
        <f>გადასახდელები!M23242</f>
        <v>0</v>
      </c>
    </row>
    <row r="1130" spans="7:18" ht="15.75" thickBot="1">
      <c r="G1130" s="339"/>
      <c r="H1130" s="403" t="s">
        <v>296</v>
      </c>
      <c r="I1130" s="355"/>
      <c r="J1130" s="355"/>
      <c r="K1130" s="355"/>
      <c r="L1130" s="355"/>
      <c r="M1130" s="339">
        <f>გადასახდელები!H23772</f>
        <v>0</v>
      </c>
      <c r="N1130" s="404">
        <f>გადასახდელები!I23243</f>
        <v>0</v>
      </c>
      <c r="O1130" s="404">
        <f>გადასახდელები!J23243</f>
        <v>0</v>
      </c>
      <c r="P1130" s="404">
        <f>გადასახდელები!K23243</f>
        <v>0</v>
      </c>
      <c r="Q1130" s="404">
        <f>გადასახდელები!L23243</f>
        <v>0</v>
      </c>
      <c r="R1130" s="404">
        <f>გადასახდელები!M23243</f>
        <v>0</v>
      </c>
    </row>
    <row r="1131" spans="7:18" ht="15.75" thickBot="1">
      <c r="G1131" s="339"/>
      <c r="H1131" s="403" t="s">
        <v>299</v>
      </c>
      <c r="I1131" s="355"/>
      <c r="J1131" s="355"/>
      <c r="K1131" s="355"/>
      <c r="L1131" s="355"/>
      <c r="M1131" s="339">
        <f>გადასახდელები!H23337</f>
        <v>150</v>
      </c>
      <c r="N1131" s="339">
        <f>გადასახდელები!I23337</f>
        <v>150</v>
      </c>
      <c r="O1131" s="339">
        <f>გადასახდელები!J23337</f>
        <v>0</v>
      </c>
      <c r="P1131" s="339">
        <f>გადასახდელები!K23337</f>
        <v>160</v>
      </c>
      <c r="Q1131" s="339">
        <f>გადასახდელები!L23337</f>
        <v>170</v>
      </c>
      <c r="R1131" s="339">
        <f>გადასახდელები!M23337</f>
        <v>180</v>
      </c>
    </row>
    <row r="1132" spans="7:18" ht="15.75" thickBot="1">
      <c r="G1132" s="339"/>
      <c r="H1132" s="403" t="s">
        <v>298</v>
      </c>
      <c r="I1132" s="355"/>
      <c r="J1132" s="355"/>
      <c r="K1132" s="355"/>
      <c r="L1132" s="355"/>
      <c r="M1132" s="339"/>
      <c r="N1132" s="339"/>
      <c r="O1132" s="339"/>
      <c r="P1132" s="339"/>
      <c r="Q1132" s="339"/>
      <c r="R1132" s="339"/>
    </row>
    <row r="1133" spans="7:18" ht="15.75" thickBot="1">
      <c r="G1133" s="339"/>
      <c r="H1133" s="400" t="s">
        <v>385</v>
      </c>
      <c r="I1133" s="355"/>
      <c r="J1133" s="355"/>
      <c r="K1133" s="355"/>
      <c r="L1133" s="355"/>
      <c r="M1133" s="339"/>
      <c r="N1133" s="339"/>
      <c r="O1133" s="339"/>
      <c r="P1133" s="339"/>
      <c r="Q1133" s="339"/>
      <c r="R1133" s="339"/>
    </row>
    <row r="1134" spans="7:18" ht="15.75" thickBot="1">
      <c r="G1134" s="339"/>
      <c r="H1134" s="401" t="s">
        <v>2415</v>
      </c>
      <c r="I1134" s="355"/>
      <c r="J1134" s="355"/>
      <c r="K1134" s="355"/>
      <c r="L1134" s="355"/>
      <c r="M1134" s="339"/>
      <c r="N1134" s="339"/>
      <c r="O1134" s="339"/>
      <c r="P1134" s="339"/>
      <c r="Q1134" s="339"/>
      <c r="R1134" s="339"/>
    </row>
    <row r="1135" spans="7:18" ht="30.75" thickBot="1">
      <c r="G1135" s="374" t="s">
        <v>2517</v>
      </c>
      <c r="H1135" s="412" t="s">
        <v>2518</v>
      </c>
      <c r="I1135" s="355"/>
      <c r="J1135" s="355"/>
      <c r="K1135" s="355"/>
      <c r="L1135" s="355"/>
      <c r="M1135" s="339">
        <f>გადასახდელები!H23466</f>
        <v>70</v>
      </c>
      <c r="N1135" s="339">
        <f>გადასახდელები!I23466</f>
        <v>70</v>
      </c>
      <c r="O1135" s="339">
        <f>გადასახდელები!J23466</f>
        <v>0</v>
      </c>
      <c r="P1135" s="339">
        <f>გადასახდელები!K23466</f>
        <v>70</v>
      </c>
      <c r="Q1135" s="339">
        <f>გადასახდელები!L23466</f>
        <v>70</v>
      </c>
      <c r="R1135" s="339">
        <f>გადასახდელები!M23466</f>
        <v>0</v>
      </c>
    </row>
    <row r="1136" spans="7:18" ht="15.75" thickBot="1">
      <c r="G1136" s="339"/>
      <c r="H1136" s="400" t="s">
        <v>2414</v>
      </c>
      <c r="I1136" s="355"/>
      <c r="J1136" s="355"/>
      <c r="K1136" s="355"/>
      <c r="L1136" s="355"/>
      <c r="M1136" s="339">
        <f>გადასახდელები!H23467</f>
        <v>0</v>
      </c>
      <c r="N1136" s="339">
        <f>გადასახდელები!I23467</f>
        <v>0</v>
      </c>
      <c r="O1136" s="339">
        <f>გადასახდელები!J23467</f>
        <v>0</v>
      </c>
      <c r="P1136" s="339">
        <f>გადასახდელები!K23467</f>
        <v>0</v>
      </c>
      <c r="Q1136" s="339">
        <f>გადასახდელები!L23467</f>
        <v>0</v>
      </c>
      <c r="R1136" s="339">
        <f>გადასახდელები!M23467</f>
        <v>0</v>
      </c>
    </row>
    <row r="1137" spans="7:18" ht="15.75" thickBot="1">
      <c r="G1137" s="339"/>
      <c r="H1137" s="401" t="s">
        <v>256</v>
      </c>
      <c r="I1137" s="355"/>
      <c r="J1137" s="355"/>
      <c r="K1137" s="355"/>
      <c r="L1137" s="355"/>
      <c r="M1137" s="339">
        <f>გადასახდელები!H23468</f>
        <v>70</v>
      </c>
      <c r="N1137" s="339">
        <f>გადასახდელები!I23468</f>
        <v>70</v>
      </c>
      <c r="O1137" s="339">
        <f>გადასახდელები!J23468</f>
        <v>0</v>
      </c>
      <c r="P1137" s="339">
        <f>გადასახდელები!K23468</f>
        <v>70</v>
      </c>
      <c r="Q1137" s="339">
        <f>გადასახდელები!L23468</f>
        <v>70</v>
      </c>
      <c r="R1137" s="339">
        <f>გადასახდელები!M23468</f>
        <v>0</v>
      </c>
    </row>
    <row r="1138" spans="7:18" ht="15">
      <c r="G1138" s="339"/>
      <c r="H1138" s="402" t="s">
        <v>257</v>
      </c>
      <c r="I1138" s="355"/>
      <c r="J1138" s="355"/>
      <c r="K1138" s="355"/>
      <c r="L1138" s="355"/>
      <c r="M1138" s="339">
        <f>გადასახდელები!H23469</f>
        <v>0</v>
      </c>
      <c r="N1138" s="339">
        <f>გადასახდელები!I23469</f>
        <v>0</v>
      </c>
      <c r="O1138" s="339">
        <f>გადასახდელები!J23469</f>
        <v>0</v>
      </c>
      <c r="P1138" s="339">
        <f>გადასახდელები!K23469</f>
        <v>0</v>
      </c>
      <c r="Q1138" s="339">
        <f>გადასახდელები!L23469</f>
        <v>0</v>
      </c>
      <c r="R1138" s="339">
        <f>გადასახდელები!M23469</f>
        <v>0</v>
      </c>
    </row>
    <row r="1139" spans="7:18" ht="15.75" thickBot="1">
      <c r="G1139" s="339"/>
      <c r="H1139" s="403" t="s">
        <v>268</v>
      </c>
      <c r="I1139" s="355"/>
      <c r="J1139" s="355"/>
      <c r="K1139" s="355"/>
      <c r="L1139" s="355"/>
      <c r="M1139" s="339">
        <f>გადასახდელები!H23470</f>
        <v>0</v>
      </c>
      <c r="N1139" s="339">
        <f>გადასახდელები!I23470</f>
        <v>0</v>
      </c>
      <c r="O1139" s="339">
        <f>გადასახდელები!J23470</f>
        <v>0</v>
      </c>
      <c r="P1139" s="339">
        <f>გადასახდელები!K23470</f>
        <v>0</v>
      </c>
      <c r="Q1139" s="339">
        <f>გადასახდელები!L23470</f>
        <v>0</v>
      </c>
      <c r="R1139" s="339">
        <f>გადასახდელები!M23470</f>
        <v>0</v>
      </c>
    </row>
    <row r="1140" spans="7:18" ht="15.75" thickBot="1">
      <c r="G1140" s="339"/>
      <c r="H1140" s="403" t="s">
        <v>301</v>
      </c>
      <c r="I1140" s="355"/>
      <c r="J1140" s="355"/>
      <c r="K1140" s="355"/>
      <c r="L1140" s="355"/>
      <c r="M1140" s="339">
        <f>გადასახდელები!H23471</f>
        <v>0</v>
      </c>
      <c r="N1140" s="339">
        <f>გადასახდელები!I23471</f>
        <v>0</v>
      </c>
      <c r="O1140" s="339">
        <f>გადასახდელები!J23471</f>
        <v>0</v>
      </c>
      <c r="P1140" s="339">
        <f>გადასახდელები!K23471</f>
        <v>0</v>
      </c>
      <c r="Q1140" s="339">
        <f>გადასახდელები!L23471</f>
        <v>0</v>
      </c>
      <c r="R1140" s="339">
        <f>გადასახდელები!M23471</f>
        <v>0</v>
      </c>
    </row>
    <row r="1141" spans="7:18" ht="15.75" thickBot="1">
      <c r="G1141" s="339"/>
      <c r="H1141" s="403" t="s">
        <v>295</v>
      </c>
      <c r="I1141" s="355"/>
      <c r="J1141" s="355"/>
      <c r="K1141" s="355"/>
      <c r="L1141" s="355"/>
      <c r="M1141" s="339">
        <f>გადასახდელები!H23472</f>
        <v>0</v>
      </c>
      <c r="N1141" s="339">
        <f>გადასახდელები!I23472</f>
        <v>0</v>
      </c>
      <c r="O1141" s="339">
        <f>გადასახდელები!J23472</f>
        <v>0</v>
      </c>
      <c r="P1141" s="339">
        <f>გადასახდელები!K23472</f>
        <v>0</v>
      </c>
      <c r="Q1141" s="339">
        <f>გადასახდელები!L23472</f>
        <v>0</v>
      </c>
      <c r="R1141" s="339">
        <f>გადასახდელები!M23472</f>
        <v>0</v>
      </c>
    </row>
    <row r="1142" spans="7:18" ht="15.75" thickBot="1">
      <c r="G1142" s="339"/>
      <c r="H1142" s="403" t="s">
        <v>296</v>
      </c>
      <c r="I1142" s="355"/>
      <c r="J1142" s="355"/>
      <c r="K1142" s="355"/>
      <c r="L1142" s="355"/>
      <c r="M1142" s="339">
        <f>გადასახდელები!H23473</f>
        <v>0</v>
      </c>
      <c r="N1142" s="339">
        <f>გადასახდელები!I23473</f>
        <v>0</v>
      </c>
      <c r="O1142" s="339">
        <f>გადასახდელები!J23473</f>
        <v>0</v>
      </c>
      <c r="P1142" s="339">
        <f>გადასახდელები!K23473</f>
        <v>0</v>
      </c>
      <c r="Q1142" s="339">
        <f>გადასახდელები!L23473</f>
        <v>0</v>
      </c>
      <c r="R1142" s="339">
        <f>გადასახდელები!M23473</f>
        <v>0</v>
      </c>
    </row>
    <row r="1143" spans="7:18" ht="15.75" thickBot="1">
      <c r="G1143" s="339"/>
      <c r="H1143" s="403" t="s">
        <v>299</v>
      </c>
      <c r="I1143" s="355"/>
      <c r="J1143" s="355"/>
      <c r="K1143" s="355"/>
      <c r="L1143" s="355"/>
      <c r="M1143" s="339">
        <f>გადასახდელები!H23474</f>
        <v>0</v>
      </c>
      <c r="N1143" s="339">
        <f>გადასახდელები!I23474</f>
        <v>0</v>
      </c>
      <c r="O1143" s="339">
        <f>გადასახდელები!J23474</f>
        <v>0</v>
      </c>
      <c r="P1143" s="339">
        <f>გადასახდელები!K23474</f>
        <v>0</v>
      </c>
      <c r="Q1143" s="339">
        <f>გადასახდელები!L23474</f>
        <v>0</v>
      </c>
      <c r="R1143" s="339">
        <f>გადასახდელები!M23474</f>
        <v>0</v>
      </c>
    </row>
    <row r="1144" spans="7:18" ht="15.75" thickBot="1">
      <c r="G1144" s="339"/>
      <c r="H1144" s="403" t="s">
        <v>298</v>
      </c>
      <c r="I1144" s="355"/>
      <c r="J1144" s="355"/>
      <c r="K1144" s="355"/>
      <c r="L1144" s="355"/>
      <c r="M1144" s="339">
        <f>გადასახდელები!H23577</f>
        <v>70</v>
      </c>
      <c r="N1144" s="339">
        <f>გადასახდელები!I23577</f>
        <v>70</v>
      </c>
      <c r="O1144" s="339">
        <f>გადასახდელები!J23577</f>
        <v>0</v>
      </c>
      <c r="P1144" s="339">
        <f>გადასახდელები!K23577</f>
        <v>70</v>
      </c>
      <c r="Q1144" s="339">
        <f>გადასახდელები!L23577</f>
        <v>70</v>
      </c>
      <c r="R1144" s="339">
        <f>გადასახდელები!M23577</f>
        <v>0</v>
      </c>
    </row>
    <row r="1145" spans="7:18" ht="15.75" thickBot="1">
      <c r="G1145" s="339"/>
      <c r="H1145" s="400" t="s">
        <v>385</v>
      </c>
      <c r="I1145" s="355"/>
      <c r="J1145" s="355"/>
      <c r="K1145" s="355"/>
      <c r="L1145" s="355"/>
      <c r="M1145" s="339"/>
      <c r="N1145" s="339"/>
      <c r="O1145" s="339"/>
      <c r="P1145" s="339"/>
      <c r="Q1145" s="339"/>
      <c r="R1145" s="339"/>
    </row>
    <row r="1146" spans="7:18" ht="15.75" thickBot="1">
      <c r="G1146" s="339"/>
      <c r="H1146" s="401" t="s">
        <v>2415</v>
      </c>
      <c r="I1146" s="355"/>
      <c r="J1146" s="355"/>
      <c r="K1146" s="355"/>
      <c r="L1146" s="355"/>
      <c r="M1146" s="339"/>
      <c r="N1146" s="339"/>
      <c r="O1146" s="339"/>
      <c r="P1146" s="339"/>
      <c r="Q1146" s="339"/>
      <c r="R1146" s="339"/>
    </row>
    <row r="1147" spans="7:18" ht="30.75" thickBot="1">
      <c r="G1147" s="374" t="s">
        <v>2519</v>
      </c>
      <c r="H1147" s="412" t="s">
        <v>2520</v>
      </c>
      <c r="I1147" s="355"/>
      <c r="J1147" s="355"/>
      <c r="K1147" s="355"/>
      <c r="L1147" s="355"/>
      <c r="M1147" s="339">
        <f>გადასახდელები!H23696</f>
        <v>65</v>
      </c>
      <c r="N1147" s="339">
        <f>გადასახდელები!I23696</f>
        <v>65</v>
      </c>
      <c r="O1147" s="339">
        <f>გადასახდელები!J23696</f>
        <v>0</v>
      </c>
      <c r="P1147" s="339">
        <f>გადასახდელები!K23696</f>
        <v>65</v>
      </c>
      <c r="Q1147" s="339">
        <f>გადასახდელები!L23696</f>
        <v>65</v>
      </c>
      <c r="R1147" s="339">
        <f>გადასახდელები!M23696</f>
        <v>65</v>
      </c>
    </row>
    <row r="1148" spans="7:18" ht="15.75" thickBot="1">
      <c r="G1148" s="339"/>
      <c r="H1148" s="400" t="s">
        <v>2414</v>
      </c>
      <c r="I1148" s="355"/>
      <c r="J1148" s="355"/>
      <c r="K1148" s="355"/>
      <c r="L1148" s="355"/>
      <c r="M1148" s="339">
        <f>გადასახდელები!H23697</f>
        <v>0</v>
      </c>
      <c r="N1148" s="339">
        <f>გადასახდელები!I23697</f>
        <v>0</v>
      </c>
      <c r="O1148" s="339">
        <f>გადასახდელები!J23697</f>
        <v>0</v>
      </c>
      <c r="P1148" s="339">
        <f>გადასახდელები!K23697</f>
        <v>0</v>
      </c>
      <c r="Q1148" s="339">
        <f>გადასახდელები!L23697</f>
        <v>0</v>
      </c>
      <c r="R1148" s="339">
        <f>გადასახდელები!M23697</f>
        <v>0</v>
      </c>
    </row>
    <row r="1149" spans="7:18" ht="15.75" thickBot="1">
      <c r="G1149" s="339"/>
      <c r="H1149" s="401" t="s">
        <v>256</v>
      </c>
      <c r="I1149" s="355"/>
      <c r="J1149" s="355"/>
      <c r="K1149" s="355"/>
      <c r="L1149" s="355"/>
      <c r="M1149" s="339">
        <f>გადასახდელები!H23698</f>
        <v>65</v>
      </c>
      <c r="N1149" s="339">
        <f>გადასახდელები!I23698</f>
        <v>65</v>
      </c>
      <c r="O1149" s="339">
        <f>გადასახდელები!J23698</f>
        <v>0</v>
      </c>
      <c r="P1149" s="339">
        <f>გადასახდელები!K23698</f>
        <v>65</v>
      </c>
      <c r="Q1149" s="339">
        <f>გადასახდელები!L23698</f>
        <v>65</v>
      </c>
      <c r="R1149" s="339">
        <f>გადასახდელები!M23698</f>
        <v>65</v>
      </c>
    </row>
    <row r="1150" spans="7:18" ht="15">
      <c r="G1150" s="339"/>
      <c r="H1150" s="402" t="s">
        <v>257</v>
      </c>
      <c r="I1150" s="355"/>
      <c r="J1150" s="355"/>
      <c r="K1150" s="355"/>
      <c r="L1150" s="355"/>
      <c r="M1150" s="339">
        <f>გადასახდელები!H23699</f>
        <v>0</v>
      </c>
      <c r="N1150" s="339">
        <f>გადასახდელები!I23699</f>
        <v>0</v>
      </c>
      <c r="O1150" s="339">
        <f>გადასახდელები!J23699</f>
        <v>0</v>
      </c>
      <c r="P1150" s="339">
        <f>გადასახდელები!K23699</f>
        <v>0</v>
      </c>
      <c r="Q1150" s="339">
        <f>გადასახდელები!L23699</f>
        <v>0</v>
      </c>
      <c r="R1150" s="339">
        <f>გადასახდელები!M23699</f>
        <v>0</v>
      </c>
    </row>
    <row r="1151" spans="7:18" ht="15.75" thickBot="1">
      <c r="G1151" s="339"/>
      <c r="H1151" s="403" t="s">
        <v>268</v>
      </c>
      <c r="I1151" s="355"/>
      <c r="J1151" s="355"/>
      <c r="K1151" s="355"/>
      <c r="L1151" s="355"/>
      <c r="M1151" s="339">
        <f>გადასახდელები!H23700</f>
        <v>0</v>
      </c>
      <c r="N1151" s="339">
        <f>გადასახდელები!I23700</f>
        <v>0</v>
      </c>
      <c r="O1151" s="339">
        <f>გადასახდელები!J23700</f>
        <v>0</v>
      </c>
      <c r="P1151" s="339">
        <f>გადასახდელები!K23700</f>
        <v>0</v>
      </c>
      <c r="Q1151" s="339">
        <f>გადასახდელები!L23700</f>
        <v>0</v>
      </c>
      <c r="R1151" s="339">
        <f>გადასახდელები!M23700</f>
        <v>0</v>
      </c>
    </row>
    <row r="1152" spans="7:18" ht="15.75" thickBot="1">
      <c r="G1152" s="339"/>
      <c r="H1152" s="403" t="s">
        <v>301</v>
      </c>
      <c r="I1152" s="355"/>
      <c r="J1152" s="355"/>
      <c r="K1152" s="355"/>
      <c r="L1152" s="355"/>
      <c r="M1152" s="339">
        <f>გადასახდელები!H23701</f>
        <v>0</v>
      </c>
      <c r="N1152" s="339">
        <f>გადასახდელები!I23701</f>
        <v>0</v>
      </c>
      <c r="O1152" s="339">
        <f>გადასახდელები!J23701</f>
        <v>0</v>
      </c>
      <c r="P1152" s="339">
        <f>გადასახდელები!K23701</f>
        <v>0</v>
      </c>
      <c r="Q1152" s="339">
        <f>გადასახდელები!L23701</f>
        <v>0</v>
      </c>
      <c r="R1152" s="339">
        <f>გადასახდელები!M23701</f>
        <v>0</v>
      </c>
    </row>
    <row r="1153" spans="7:18" ht="15.75" thickBot="1">
      <c r="G1153" s="339"/>
      <c r="H1153" s="403" t="s">
        <v>295</v>
      </c>
      <c r="I1153" s="355"/>
      <c r="J1153" s="355"/>
      <c r="K1153" s="355"/>
      <c r="L1153" s="355"/>
      <c r="M1153" s="339">
        <f>გადასახდელები!H23702</f>
        <v>0</v>
      </c>
      <c r="N1153" s="339">
        <f>გადასახდელები!I23702</f>
        <v>0</v>
      </c>
      <c r="O1153" s="339">
        <f>გადასახდელები!J23702</f>
        <v>0</v>
      </c>
      <c r="P1153" s="339">
        <f>გადასახდელები!K23702</f>
        <v>0</v>
      </c>
      <c r="Q1153" s="339">
        <f>გადასახდელები!L23702</f>
        <v>0</v>
      </c>
      <c r="R1153" s="339">
        <f>გადასახდელები!M23702</f>
        <v>0</v>
      </c>
    </row>
    <row r="1154" spans="7:18" ht="15.75" thickBot="1">
      <c r="G1154" s="339"/>
      <c r="H1154" s="403" t="s">
        <v>296</v>
      </c>
      <c r="I1154" s="355"/>
      <c r="J1154" s="355"/>
      <c r="K1154" s="355"/>
      <c r="L1154" s="355"/>
      <c r="M1154" s="339">
        <f>გადასახდელები!H23703</f>
        <v>0</v>
      </c>
      <c r="N1154" s="339">
        <f>გადასახდელები!I23703</f>
        <v>0</v>
      </c>
      <c r="O1154" s="339">
        <f>გადასახდელები!J23703</f>
        <v>0</v>
      </c>
      <c r="P1154" s="339">
        <f>გადასახდელები!K23703</f>
        <v>0</v>
      </c>
      <c r="Q1154" s="339">
        <f>გადასახდელები!L23703</f>
        <v>0</v>
      </c>
      <c r="R1154" s="339">
        <f>გადასახდელები!M23703</f>
        <v>0</v>
      </c>
    </row>
    <row r="1155" spans="7:18" ht="15.75" thickBot="1">
      <c r="G1155" s="339"/>
      <c r="H1155" s="403" t="s">
        <v>299</v>
      </c>
      <c r="I1155" s="355"/>
      <c r="J1155" s="355"/>
      <c r="K1155" s="355"/>
      <c r="L1155" s="355"/>
      <c r="M1155" s="339">
        <f>გადასახდელები!H23797</f>
        <v>65</v>
      </c>
      <c r="N1155" s="339">
        <f>გადასახდელები!I23797</f>
        <v>65</v>
      </c>
      <c r="O1155" s="339">
        <f>გადასახდელები!J23797</f>
        <v>0</v>
      </c>
      <c r="P1155" s="339">
        <f>გადასახდელები!K23797</f>
        <v>65</v>
      </c>
      <c r="Q1155" s="339">
        <f>გადასახდელები!L23797</f>
        <v>65</v>
      </c>
      <c r="R1155" s="339">
        <f>გადასახდელები!M23797</f>
        <v>65</v>
      </c>
    </row>
    <row r="1156" spans="7:18" ht="15.75" thickBot="1">
      <c r="G1156" s="339"/>
      <c r="H1156" s="403" t="s">
        <v>298</v>
      </c>
      <c r="I1156" s="355"/>
      <c r="J1156" s="355"/>
      <c r="K1156" s="355"/>
      <c r="L1156" s="355"/>
      <c r="M1156" s="339"/>
      <c r="N1156" s="339"/>
      <c r="O1156" s="339"/>
      <c r="P1156" s="339"/>
      <c r="Q1156" s="339"/>
      <c r="R1156" s="339"/>
    </row>
    <row r="1157" spans="7:18" ht="15.75" thickBot="1">
      <c r="G1157" s="339"/>
      <c r="H1157" s="400" t="s">
        <v>385</v>
      </c>
      <c r="I1157" s="355"/>
      <c r="J1157" s="355"/>
      <c r="K1157" s="355"/>
      <c r="L1157" s="355"/>
      <c r="M1157" s="339"/>
      <c r="N1157" s="339"/>
      <c r="O1157" s="339"/>
      <c r="P1157" s="339"/>
      <c r="Q1157" s="339"/>
      <c r="R1157" s="339"/>
    </row>
    <row r="1158" spans="7:18" ht="15.75" thickBot="1">
      <c r="G1158" s="339"/>
      <c r="H1158" s="401" t="s">
        <v>2415</v>
      </c>
      <c r="I1158" s="355"/>
      <c r="J1158" s="355"/>
      <c r="K1158" s="355"/>
      <c r="L1158" s="355"/>
      <c r="M1158" s="339"/>
      <c r="N1158" s="339"/>
      <c r="O1158" s="339"/>
      <c r="P1158" s="339"/>
      <c r="Q1158" s="339"/>
      <c r="R1158" s="339"/>
    </row>
    <row r="1159" spans="7:18" ht="15.75" thickBot="1">
      <c r="G1159" s="374" t="s">
        <v>2521</v>
      </c>
      <c r="H1159" s="412" t="s">
        <v>2522</v>
      </c>
      <c r="I1159" s="355"/>
      <c r="J1159" s="355"/>
      <c r="K1159" s="355"/>
      <c r="L1159" s="355"/>
      <c r="M1159" s="339">
        <f>გადასახდელები!H23926</f>
        <v>0</v>
      </c>
      <c r="N1159" s="339"/>
      <c r="O1159" s="339"/>
      <c r="P1159" s="339"/>
      <c r="Q1159" s="339"/>
      <c r="R1159" s="339"/>
    </row>
    <row r="1160" spans="7:18" ht="15.75" thickBot="1">
      <c r="G1160" s="339"/>
      <c r="H1160" s="400" t="s">
        <v>2414</v>
      </c>
      <c r="I1160" s="355"/>
      <c r="J1160" s="355"/>
      <c r="K1160" s="355"/>
      <c r="L1160" s="355"/>
      <c r="M1160" s="339"/>
      <c r="N1160" s="339"/>
      <c r="O1160" s="339"/>
      <c r="P1160" s="339"/>
      <c r="Q1160" s="339"/>
      <c r="R1160" s="339"/>
    </row>
    <row r="1161" spans="7:18" ht="15.75" thickBot="1">
      <c r="G1161" s="339"/>
      <c r="H1161" s="401" t="s">
        <v>256</v>
      </c>
      <c r="I1161" s="355"/>
      <c r="J1161" s="355"/>
      <c r="K1161" s="355"/>
      <c r="L1161" s="355"/>
      <c r="M1161" s="339"/>
      <c r="N1161" s="339"/>
      <c r="O1161" s="339"/>
      <c r="P1161" s="339"/>
      <c r="Q1161" s="339"/>
      <c r="R1161" s="339"/>
    </row>
    <row r="1162" spans="7:18" ht="15">
      <c r="G1162" s="339"/>
      <c r="H1162" s="402" t="s">
        <v>257</v>
      </c>
      <c r="I1162" s="355"/>
      <c r="J1162" s="355"/>
      <c r="K1162" s="355"/>
      <c r="L1162" s="355"/>
      <c r="M1162" s="339"/>
      <c r="N1162" s="339"/>
      <c r="O1162" s="339"/>
      <c r="P1162" s="339"/>
      <c r="Q1162" s="339"/>
      <c r="R1162" s="339"/>
    </row>
    <row r="1163" spans="7:18" ht="15.75" thickBot="1">
      <c r="G1163" s="339"/>
      <c r="H1163" s="403" t="s">
        <v>268</v>
      </c>
      <c r="I1163" s="355"/>
      <c r="J1163" s="355"/>
      <c r="K1163" s="355"/>
      <c r="L1163" s="355"/>
      <c r="M1163" s="339"/>
      <c r="N1163" s="339"/>
      <c r="O1163" s="339"/>
      <c r="P1163" s="339"/>
      <c r="Q1163" s="339"/>
      <c r="R1163" s="339"/>
    </row>
    <row r="1164" spans="7:18" ht="15.75" thickBot="1">
      <c r="G1164" s="339"/>
      <c r="H1164" s="403" t="s">
        <v>301</v>
      </c>
      <c r="I1164" s="355"/>
      <c r="J1164" s="355"/>
      <c r="K1164" s="355"/>
      <c r="L1164" s="355"/>
      <c r="M1164" s="339"/>
      <c r="N1164" s="339"/>
      <c r="O1164" s="339"/>
      <c r="P1164" s="339"/>
      <c r="Q1164" s="339"/>
      <c r="R1164" s="339"/>
    </row>
    <row r="1165" spans="7:18" ht="15.75" thickBot="1">
      <c r="G1165" s="339"/>
      <c r="H1165" s="403" t="s">
        <v>295</v>
      </c>
      <c r="I1165" s="355"/>
      <c r="J1165" s="355"/>
      <c r="K1165" s="355"/>
      <c r="L1165" s="355"/>
      <c r="M1165" s="339"/>
      <c r="N1165" s="339"/>
      <c r="O1165" s="339"/>
      <c r="P1165" s="339"/>
      <c r="Q1165" s="339"/>
      <c r="R1165" s="339"/>
    </row>
    <row r="1166" spans="7:18" ht="15.75" thickBot="1">
      <c r="G1166" s="339"/>
      <c r="H1166" s="403" t="s">
        <v>296</v>
      </c>
      <c r="I1166" s="355"/>
      <c r="J1166" s="355"/>
      <c r="K1166" s="355"/>
      <c r="L1166" s="355"/>
      <c r="M1166" s="339"/>
      <c r="N1166" s="339"/>
      <c r="O1166" s="339"/>
      <c r="P1166" s="339"/>
      <c r="Q1166" s="339"/>
      <c r="R1166" s="339"/>
    </row>
    <row r="1167" spans="7:18" ht="15.75" thickBot="1">
      <c r="G1167" s="339"/>
      <c r="H1167" s="403" t="s">
        <v>299</v>
      </c>
      <c r="I1167" s="355"/>
      <c r="J1167" s="355"/>
      <c r="K1167" s="355"/>
      <c r="L1167" s="355"/>
      <c r="M1167" s="339"/>
      <c r="N1167" s="339"/>
      <c r="O1167" s="339"/>
      <c r="P1167" s="339"/>
      <c r="Q1167" s="339"/>
      <c r="R1167" s="339"/>
    </row>
    <row r="1168" spans="7:18" ht="15.75" thickBot="1">
      <c r="G1168" s="339"/>
      <c r="H1168" s="403" t="s">
        <v>298</v>
      </c>
      <c r="I1168" s="355"/>
      <c r="J1168" s="355"/>
      <c r="K1168" s="355"/>
      <c r="L1168" s="355"/>
      <c r="M1168" s="339"/>
      <c r="N1168" s="339"/>
      <c r="O1168" s="339"/>
      <c r="P1168" s="339"/>
      <c r="Q1168" s="339"/>
      <c r="R1168" s="339"/>
    </row>
    <row r="1169" spans="7:18" ht="15.75" thickBot="1">
      <c r="G1169" s="339"/>
      <c r="H1169" s="400" t="s">
        <v>385</v>
      </c>
      <c r="I1169" s="355"/>
      <c r="J1169" s="355"/>
      <c r="K1169" s="355"/>
      <c r="L1169" s="355"/>
      <c r="M1169" s="339"/>
      <c r="N1169" s="339"/>
      <c r="O1169" s="339"/>
      <c r="P1169" s="339"/>
      <c r="Q1169" s="339"/>
      <c r="R1169" s="339"/>
    </row>
    <row r="1170" spans="7:18" ht="15.75" thickBot="1">
      <c r="G1170" s="339"/>
      <c r="H1170" s="401" t="s">
        <v>2415</v>
      </c>
      <c r="I1170" s="355"/>
      <c r="J1170" s="355"/>
      <c r="K1170" s="355"/>
      <c r="L1170" s="355"/>
      <c r="M1170" s="339"/>
      <c r="N1170" s="339"/>
      <c r="O1170" s="339"/>
      <c r="P1170" s="339"/>
      <c r="Q1170" s="339"/>
      <c r="R1170" s="339"/>
    </row>
    <row r="1171" spans="7:18" ht="30.75" thickBot="1">
      <c r="G1171" s="374" t="s">
        <v>2523</v>
      </c>
      <c r="H1171" s="412" t="s">
        <v>2524</v>
      </c>
      <c r="I1171" s="355"/>
      <c r="J1171" s="355"/>
      <c r="K1171" s="355"/>
      <c r="L1171" s="355"/>
      <c r="M1171" s="339">
        <f>გადასახდელები!H24156</f>
        <v>45</v>
      </c>
      <c r="N1171" s="339">
        <f>გადასახდელები!I24156</f>
        <v>45</v>
      </c>
      <c r="O1171" s="339">
        <f>გადასახდელები!J24156</f>
        <v>0</v>
      </c>
      <c r="P1171" s="339">
        <f>გადასახდელები!K24156</f>
        <v>0</v>
      </c>
      <c r="Q1171" s="339">
        <f>გადასახდელები!L24156</f>
        <v>0</v>
      </c>
      <c r="R1171" s="339">
        <f>გადასახდელები!M24156</f>
        <v>0</v>
      </c>
    </row>
    <row r="1172" spans="7:18" ht="15.75" thickBot="1">
      <c r="G1172" s="339"/>
      <c r="H1172" s="400" t="s">
        <v>2414</v>
      </c>
      <c r="I1172" s="355"/>
      <c r="J1172" s="355"/>
      <c r="K1172" s="355"/>
      <c r="L1172" s="355"/>
      <c r="M1172" s="339">
        <f>გადასახდელები!H24157</f>
        <v>0</v>
      </c>
      <c r="N1172" s="339">
        <f>გადასახდელები!I24157</f>
        <v>0</v>
      </c>
      <c r="O1172" s="339">
        <f>გადასახდელები!J24157</f>
        <v>0</v>
      </c>
      <c r="P1172" s="339">
        <f>გადასახდელები!K24157</f>
        <v>0</v>
      </c>
      <c r="Q1172" s="339">
        <f>გადასახდელები!L24157</f>
        <v>0</v>
      </c>
      <c r="R1172" s="339">
        <f>გადასახდელები!M24157</f>
        <v>0</v>
      </c>
    </row>
    <row r="1173" spans="7:18" ht="15.75" thickBot="1">
      <c r="G1173" s="339"/>
      <c r="H1173" s="401" t="s">
        <v>256</v>
      </c>
      <c r="I1173" s="355"/>
      <c r="J1173" s="355"/>
      <c r="K1173" s="355"/>
      <c r="L1173" s="355"/>
      <c r="M1173" s="339">
        <f>გადასახდელები!H24158</f>
        <v>45</v>
      </c>
      <c r="N1173" s="339">
        <f>გადასახდელები!I24158</f>
        <v>45</v>
      </c>
      <c r="O1173" s="339">
        <f>გადასახდელები!J24158</f>
        <v>0</v>
      </c>
      <c r="P1173" s="339">
        <f>გადასახდელები!K24158</f>
        <v>0</v>
      </c>
      <c r="Q1173" s="339">
        <f>გადასახდელები!L24158</f>
        <v>0</v>
      </c>
      <c r="R1173" s="339">
        <f>გადასახდელები!M24158</f>
        <v>0</v>
      </c>
    </row>
    <row r="1174" spans="7:18" ht="15">
      <c r="G1174" s="339"/>
      <c r="H1174" s="402" t="s">
        <v>257</v>
      </c>
      <c r="I1174" s="355"/>
      <c r="J1174" s="355"/>
      <c r="K1174" s="355"/>
      <c r="L1174" s="355"/>
      <c r="M1174" s="339">
        <f>გადასახდელები!H24159</f>
        <v>0</v>
      </c>
      <c r="N1174" s="339">
        <f>გადასახდელები!I24159</f>
        <v>0</v>
      </c>
      <c r="O1174" s="339">
        <f>გადასახდელები!J24159</f>
        <v>0</v>
      </c>
      <c r="P1174" s="339">
        <f>გადასახდელები!K24159</f>
        <v>0</v>
      </c>
      <c r="Q1174" s="339">
        <f>გადასახდელები!L24159</f>
        <v>0</v>
      </c>
      <c r="R1174" s="339">
        <f>გადასახდელები!M24159</f>
        <v>0</v>
      </c>
    </row>
    <row r="1175" spans="7:18" ht="15.75" thickBot="1">
      <c r="G1175" s="339"/>
      <c r="H1175" s="403" t="s">
        <v>268</v>
      </c>
      <c r="I1175" s="355"/>
      <c r="J1175" s="355"/>
      <c r="K1175" s="355"/>
      <c r="L1175" s="355"/>
      <c r="M1175" s="339">
        <f>გადასახდელები!H24160</f>
        <v>0</v>
      </c>
      <c r="N1175" s="339">
        <f>გადასახდელები!I24160</f>
        <v>0</v>
      </c>
      <c r="O1175" s="339">
        <f>გადასახდელები!J24160</f>
        <v>0</v>
      </c>
      <c r="P1175" s="339">
        <f>გადასახდელები!K24160</f>
        <v>0</v>
      </c>
      <c r="Q1175" s="339">
        <f>გადასახდელები!L24160</f>
        <v>0</v>
      </c>
      <c r="R1175" s="339">
        <f>გადასახდელები!M24160</f>
        <v>0</v>
      </c>
    </row>
    <row r="1176" spans="7:18" ht="15.75" thickBot="1">
      <c r="G1176" s="339"/>
      <c r="H1176" s="403" t="s">
        <v>301</v>
      </c>
      <c r="I1176" s="355"/>
      <c r="J1176" s="355"/>
      <c r="K1176" s="355"/>
      <c r="L1176" s="355"/>
      <c r="M1176" s="339">
        <f>გადასახდელები!H24161</f>
        <v>0</v>
      </c>
      <c r="N1176" s="339">
        <f>გადასახდელები!I24161</f>
        <v>0</v>
      </c>
      <c r="O1176" s="339">
        <f>გადასახდელები!J24161</f>
        <v>0</v>
      </c>
      <c r="P1176" s="339">
        <f>გადასახდელები!K24161</f>
        <v>0</v>
      </c>
      <c r="Q1176" s="339">
        <f>გადასახდელები!L24161</f>
        <v>0</v>
      </c>
      <c r="R1176" s="339">
        <f>გადასახდელები!M24161</f>
        <v>0</v>
      </c>
    </row>
    <row r="1177" spans="7:18" ht="15.75" thickBot="1">
      <c r="G1177" s="339"/>
      <c r="H1177" s="403" t="s">
        <v>295</v>
      </c>
      <c r="I1177" s="355"/>
      <c r="J1177" s="355"/>
      <c r="K1177" s="355"/>
      <c r="L1177" s="355"/>
      <c r="M1177" s="339">
        <f>გადასახდელები!H24162</f>
        <v>0</v>
      </c>
      <c r="N1177" s="339">
        <f>გადასახდელები!I24162</f>
        <v>0</v>
      </c>
      <c r="O1177" s="339">
        <f>გადასახდელები!J24162</f>
        <v>0</v>
      </c>
      <c r="P1177" s="339">
        <f>გადასახდელები!K24162</f>
        <v>0</v>
      </c>
      <c r="Q1177" s="339">
        <f>გადასახდელები!L24162</f>
        <v>0</v>
      </c>
      <c r="R1177" s="339">
        <f>გადასახდელები!M24162</f>
        <v>0</v>
      </c>
    </row>
    <row r="1178" spans="7:18" ht="15.75" thickBot="1">
      <c r="G1178" s="339"/>
      <c r="H1178" s="403" t="s">
        <v>296</v>
      </c>
      <c r="I1178" s="355"/>
      <c r="J1178" s="355"/>
      <c r="K1178" s="355"/>
      <c r="L1178" s="355"/>
      <c r="M1178" s="339">
        <f>გადასახდელები!H24163</f>
        <v>0</v>
      </c>
      <c r="N1178" s="339">
        <f>გადასახდელები!I24163</f>
        <v>0</v>
      </c>
      <c r="O1178" s="339">
        <f>გადასახდელები!J24163</f>
        <v>0</v>
      </c>
      <c r="P1178" s="339">
        <f>გადასახდელები!K24163</f>
        <v>0</v>
      </c>
      <c r="Q1178" s="339">
        <f>გადასახდელები!L24163</f>
        <v>0</v>
      </c>
      <c r="R1178" s="339">
        <f>გადასახდელები!M24163</f>
        <v>0</v>
      </c>
    </row>
    <row r="1179" spans="7:18" ht="15.75" thickBot="1">
      <c r="G1179" s="339"/>
      <c r="H1179" s="403" t="s">
        <v>299</v>
      </c>
      <c r="I1179" s="355"/>
      <c r="J1179" s="355"/>
      <c r="K1179" s="355"/>
      <c r="L1179" s="355"/>
      <c r="M1179" s="339">
        <f>გადასახდელები!H24164</f>
        <v>0</v>
      </c>
      <c r="N1179" s="339">
        <f>გადასახდელები!I24164</f>
        <v>0</v>
      </c>
      <c r="O1179" s="339">
        <f>გადასახდელები!J24164</f>
        <v>0</v>
      </c>
      <c r="P1179" s="339">
        <f>გადასახდელები!K24164</f>
        <v>0</v>
      </c>
      <c r="Q1179" s="339">
        <f>გადასახდელები!L24164</f>
        <v>0</v>
      </c>
      <c r="R1179" s="339">
        <f>გადასახდელები!M24164</f>
        <v>0</v>
      </c>
    </row>
    <row r="1180" spans="7:18" ht="15.75" thickBot="1">
      <c r="G1180" s="339"/>
      <c r="H1180" s="403" t="s">
        <v>298</v>
      </c>
      <c r="I1180" s="355"/>
      <c r="J1180" s="355"/>
      <c r="K1180" s="355"/>
      <c r="L1180" s="355"/>
      <c r="M1180" s="339">
        <f>გადასახდელები!H24267</f>
        <v>45</v>
      </c>
      <c r="N1180" s="339">
        <f>გადასახდელები!I24267</f>
        <v>45</v>
      </c>
      <c r="O1180" s="339">
        <f>გადასახდელები!J24267</f>
        <v>0</v>
      </c>
      <c r="P1180" s="339">
        <f>გადასახდელები!K24267</f>
        <v>0</v>
      </c>
      <c r="Q1180" s="339">
        <f>გადასახდელები!L24267</f>
        <v>0</v>
      </c>
      <c r="R1180" s="339">
        <f>გადასახდელები!M24267</f>
        <v>0</v>
      </c>
    </row>
    <row r="1181" spans="7:18" ht="15.75" thickBot="1">
      <c r="G1181" s="339"/>
      <c r="H1181" s="400" t="s">
        <v>385</v>
      </c>
      <c r="I1181" s="355"/>
      <c r="J1181" s="355"/>
      <c r="K1181" s="355"/>
      <c r="L1181" s="355"/>
      <c r="M1181" s="339"/>
      <c r="N1181" s="339"/>
      <c r="O1181" s="339"/>
      <c r="P1181" s="339"/>
      <c r="Q1181" s="339"/>
      <c r="R1181" s="339"/>
    </row>
    <row r="1182" spans="7:18" ht="15.75" thickBot="1">
      <c r="G1182" s="339"/>
      <c r="H1182" s="401" t="s">
        <v>2415</v>
      </c>
      <c r="I1182" s="355"/>
      <c r="J1182" s="355"/>
      <c r="K1182" s="355"/>
      <c r="L1182" s="355"/>
      <c r="M1182" s="339"/>
      <c r="N1182" s="339"/>
      <c r="O1182" s="339"/>
      <c r="P1182" s="339"/>
      <c r="Q1182" s="339"/>
      <c r="R1182" s="339"/>
    </row>
    <row r="1183" spans="7:18" ht="15.75" thickBot="1">
      <c r="G1183" s="374" t="s">
        <v>2525</v>
      </c>
      <c r="H1183" s="412" t="s">
        <v>2529</v>
      </c>
      <c r="I1183" s="355"/>
      <c r="J1183" s="355"/>
      <c r="K1183" s="355"/>
      <c r="L1183" s="355"/>
      <c r="M1183" s="339">
        <f>გადასახდელები!H24386</f>
        <v>53.8</v>
      </c>
      <c r="N1183" s="339">
        <f>გადასახდელები!I24386</f>
        <v>48.8</v>
      </c>
      <c r="O1183" s="339">
        <f>გადასახდელები!J24386</f>
        <v>5</v>
      </c>
      <c r="P1183" s="339">
        <f>გადასახდელები!K24386</f>
        <v>55</v>
      </c>
      <c r="Q1183" s="339">
        <f>გადასახდელები!L24386</f>
        <v>55</v>
      </c>
      <c r="R1183" s="339">
        <f>გადასახდელები!M24386</f>
        <v>55</v>
      </c>
    </row>
    <row r="1184" spans="7:18" ht="15.75" thickBot="1">
      <c r="G1184" s="339"/>
      <c r="H1184" s="400" t="s">
        <v>2414</v>
      </c>
      <c r="I1184" s="355"/>
      <c r="J1184" s="355"/>
      <c r="K1184" s="355"/>
      <c r="L1184" s="355"/>
      <c r="M1184" s="339">
        <f>გადასახდელები!H24387</f>
        <v>0</v>
      </c>
      <c r="N1184" s="339">
        <f>გადასახდელები!I24387</f>
        <v>0</v>
      </c>
      <c r="O1184" s="339">
        <f>გადასახდელები!J24387</f>
        <v>0</v>
      </c>
      <c r="P1184" s="339">
        <f>გადასახდელები!K24387</f>
        <v>0</v>
      </c>
      <c r="Q1184" s="339">
        <f>გადასახდელები!L24387</f>
        <v>0</v>
      </c>
      <c r="R1184" s="339">
        <f>გადასახდელები!M24387</f>
        <v>0</v>
      </c>
    </row>
    <row r="1185" spans="7:18" ht="15.75" thickBot="1">
      <c r="G1185" s="339"/>
      <c r="H1185" s="401" t="s">
        <v>256</v>
      </c>
      <c r="I1185" s="355"/>
      <c r="J1185" s="355"/>
      <c r="K1185" s="355"/>
      <c r="L1185" s="355"/>
      <c r="M1185" s="339">
        <f>გადასახდელები!H24388</f>
        <v>53.8</v>
      </c>
      <c r="N1185" s="339">
        <f>გადასახდელები!I24388</f>
        <v>48.8</v>
      </c>
      <c r="O1185" s="339">
        <f>გადასახდელები!J24388</f>
        <v>5</v>
      </c>
      <c r="P1185" s="339">
        <f>გადასახდელები!K24388</f>
        <v>55</v>
      </c>
      <c r="Q1185" s="339">
        <f>გადასახდელები!L24388</f>
        <v>55</v>
      </c>
      <c r="R1185" s="339">
        <f>გადასახდელები!M24388</f>
        <v>55</v>
      </c>
    </row>
    <row r="1186" spans="7:18" ht="15">
      <c r="G1186" s="339"/>
      <c r="H1186" s="402" t="s">
        <v>257</v>
      </c>
      <c r="I1186" s="355"/>
      <c r="J1186" s="355"/>
      <c r="K1186" s="355"/>
      <c r="L1186" s="355"/>
      <c r="M1186" s="339">
        <f>გადასახდელები!H24389</f>
        <v>0</v>
      </c>
      <c r="N1186" s="339">
        <f>გადასახდელები!I24389</f>
        <v>0</v>
      </c>
      <c r="O1186" s="339">
        <f>გადასახდელები!J24389</f>
        <v>0</v>
      </c>
      <c r="P1186" s="339">
        <f>გადასახდელები!K24389</f>
        <v>0</v>
      </c>
      <c r="Q1186" s="339">
        <f>გადასახდელები!L24389</f>
        <v>0</v>
      </c>
      <c r="R1186" s="339">
        <f>გადასახდელები!M24389</f>
        <v>0</v>
      </c>
    </row>
    <row r="1187" spans="7:18" ht="15.75" thickBot="1">
      <c r="G1187" s="339"/>
      <c r="H1187" s="403" t="s">
        <v>268</v>
      </c>
      <c r="I1187" s="355"/>
      <c r="J1187" s="355"/>
      <c r="K1187" s="355"/>
      <c r="L1187" s="355"/>
      <c r="M1187" s="339">
        <f>გადასახდელები!H24390</f>
        <v>0</v>
      </c>
      <c r="N1187" s="339">
        <f>გადასახდელები!I24390</f>
        <v>0</v>
      </c>
      <c r="O1187" s="339">
        <f>გადასახდელები!J24390</f>
        <v>0</v>
      </c>
      <c r="P1187" s="339">
        <f>გადასახდელები!K24390</f>
        <v>0</v>
      </c>
      <c r="Q1187" s="339">
        <f>გადასახდელები!L24390</f>
        <v>0</v>
      </c>
      <c r="R1187" s="339">
        <f>გადასახდელები!M24390</f>
        <v>0</v>
      </c>
    </row>
    <row r="1188" spans="7:18" ht="15.75" thickBot="1">
      <c r="G1188" s="339"/>
      <c r="H1188" s="403" t="s">
        <v>301</v>
      </c>
      <c r="I1188" s="355"/>
      <c r="J1188" s="355"/>
      <c r="K1188" s="355"/>
      <c r="L1188" s="355"/>
      <c r="M1188" s="339">
        <f>გადასახდელები!H24391</f>
        <v>0</v>
      </c>
      <c r="N1188" s="339">
        <f>გადასახდელები!I24391</f>
        <v>0</v>
      </c>
      <c r="O1188" s="339">
        <f>გადასახდელები!J24391</f>
        <v>0</v>
      </c>
      <c r="P1188" s="339">
        <f>გადასახდელები!K24391</f>
        <v>0</v>
      </c>
      <c r="Q1188" s="339">
        <f>გადასახდელები!L24391</f>
        <v>0</v>
      </c>
      <c r="R1188" s="339">
        <f>გადასახდელები!M24391</f>
        <v>0</v>
      </c>
    </row>
    <row r="1189" spans="7:18" ht="15.75" thickBot="1">
      <c r="G1189" s="339"/>
      <c r="H1189" s="403" t="s">
        <v>295</v>
      </c>
      <c r="I1189" s="355"/>
      <c r="J1189" s="355"/>
      <c r="K1189" s="355"/>
      <c r="L1189" s="355"/>
      <c r="M1189" s="339">
        <f>გადასახდელები!H24392</f>
        <v>0</v>
      </c>
      <c r="N1189" s="339">
        <f>გადასახდელები!I24392</f>
        <v>0</v>
      </c>
      <c r="O1189" s="339">
        <f>გადასახდელები!J24392</f>
        <v>0</v>
      </c>
      <c r="P1189" s="339">
        <f>გადასახდელები!K24392</f>
        <v>0</v>
      </c>
      <c r="Q1189" s="339">
        <f>გადასახდელები!L24392</f>
        <v>0</v>
      </c>
      <c r="R1189" s="339">
        <f>გადასახდელები!M24392</f>
        <v>0</v>
      </c>
    </row>
    <row r="1190" spans="7:18" ht="15.75" thickBot="1">
      <c r="G1190" s="339"/>
      <c r="H1190" s="403" t="s">
        <v>296</v>
      </c>
      <c r="I1190" s="355"/>
      <c r="J1190" s="355"/>
      <c r="K1190" s="355"/>
      <c r="L1190" s="355"/>
      <c r="M1190" s="339">
        <f>გადასახდელები!H24393</f>
        <v>0</v>
      </c>
      <c r="N1190" s="339">
        <f>გადასახდელები!I24393</f>
        <v>0</v>
      </c>
      <c r="O1190" s="339">
        <f>გადასახდელები!J24393</f>
        <v>0</v>
      </c>
      <c r="P1190" s="339">
        <f>გადასახდელები!K24393</f>
        <v>0</v>
      </c>
      <c r="Q1190" s="339">
        <f>გადასახდელები!L24393</f>
        <v>0</v>
      </c>
      <c r="R1190" s="339">
        <f>გადასახდელები!M24393</f>
        <v>0</v>
      </c>
    </row>
    <row r="1191" spans="7:18" ht="15.75" thickBot="1">
      <c r="G1191" s="339"/>
      <c r="H1191" s="403" t="s">
        <v>299</v>
      </c>
      <c r="I1191" s="355"/>
      <c r="J1191" s="355"/>
      <c r="K1191" s="355"/>
      <c r="L1191" s="355"/>
      <c r="M1191" s="339">
        <f>გადასახდელები!H24487</f>
        <v>53.8</v>
      </c>
      <c r="N1191" s="339">
        <f>გადასახდელები!I24487</f>
        <v>48.8</v>
      </c>
      <c r="O1191" s="339">
        <f>გადასახდელები!J24487</f>
        <v>5</v>
      </c>
      <c r="P1191" s="339">
        <f>გადასახდელები!K24487</f>
        <v>55</v>
      </c>
      <c r="Q1191" s="339">
        <f>გადასახდელები!L24487</f>
        <v>55</v>
      </c>
      <c r="R1191" s="339">
        <f>გადასახდელები!M24487</f>
        <v>55</v>
      </c>
    </row>
    <row r="1192" spans="7:18" ht="15.75" thickBot="1">
      <c r="G1192" s="339"/>
      <c r="H1192" s="403" t="s">
        <v>298</v>
      </c>
      <c r="I1192" s="355"/>
      <c r="J1192" s="355"/>
      <c r="K1192" s="355"/>
      <c r="L1192" s="355"/>
      <c r="M1192" s="339"/>
      <c r="N1192" s="339"/>
      <c r="O1192" s="339"/>
      <c r="P1192" s="339"/>
      <c r="Q1192" s="339"/>
      <c r="R1192" s="339"/>
    </row>
    <row r="1193" spans="7:18" ht="15.75" thickBot="1">
      <c r="G1193" s="339"/>
      <c r="H1193" s="400" t="s">
        <v>385</v>
      </c>
      <c r="I1193" s="355"/>
      <c r="J1193" s="355"/>
      <c r="K1193" s="355"/>
      <c r="L1193" s="355"/>
      <c r="M1193" s="339"/>
      <c r="N1193" s="339"/>
      <c r="O1193" s="339"/>
      <c r="P1193" s="339"/>
      <c r="Q1193" s="339"/>
      <c r="R1193" s="339"/>
    </row>
    <row r="1194" spans="7:18" ht="15.75" thickBot="1">
      <c r="G1194" s="339"/>
      <c r="H1194" s="401" t="s">
        <v>2415</v>
      </c>
      <c r="I1194" s="355"/>
      <c r="J1194" s="355"/>
      <c r="K1194" s="355"/>
      <c r="L1194" s="355"/>
      <c r="M1194" s="339"/>
      <c r="N1194" s="339"/>
      <c r="O1194" s="339"/>
      <c r="P1194" s="339"/>
      <c r="Q1194" s="339"/>
      <c r="R1194" s="339"/>
    </row>
    <row r="1195" spans="7:18" ht="36" customHeight="1" thickBot="1">
      <c r="G1195" s="374" t="s">
        <v>2540</v>
      </c>
      <c r="H1195" s="412" t="s">
        <v>2532</v>
      </c>
      <c r="I1195" s="355"/>
      <c r="J1195" s="355"/>
      <c r="K1195" s="355"/>
      <c r="L1195" s="355"/>
      <c r="M1195" s="339">
        <f>გადასახდელები!H24616</f>
        <v>14.5</v>
      </c>
      <c r="N1195" s="339">
        <f>გადასახდელები!I24616</f>
        <v>14.5</v>
      </c>
      <c r="O1195" s="339">
        <f>გადასახდელები!J24616</f>
        <v>0</v>
      </c>
      <c r="P1195" s="339">
        <f>გადასახდელები!K24616</f>
        <v>15</v>
      </c>
      <c r="Q1195" s="339">
        <f>გადასახდელები!L24616</f>
        <v>15</v>
      </c>
      <c r="R1195" s="339">
        <f>გადასახდელები!M24616</f>
        <v>15</v>
      </c>
    </row>
    <row r="1196" spans="7:18" ht="15.75" thickBot="1">
      <c r="G1196" s="339"/>
      <c r="H1196" s="400" t="s">
        <v>2414</v>
      </c>
      <c r="I1196" s="355"/>
      <c r="J1196" s="355"/>
      <c r="K1196" s="355"/>
      <c r="L1196" s="355"/>
      <c r="M1196" s="339">
        <f>გადასახდელები!H24617</f>
        <v>0</v>
      </c>
      <c r="N1196" s="339">
        <f>გადასახდელები!I24617</f>
        <v>0</v>
      </c>
      <c r="O1196" s="339">
        <f>გადასახდელები!J24617</f>
        <v>0</v>
      </c>
      <c r="P1196" s="339">
        <f>გადასახდელები!K24617</f>
        <v>0</v>
      </c>
      <c r="Q1196" s="339">
        <f>გადასახდელები!L24617</f>
        <v>0</v>
      </c>
      <c r="R1196" s="339">
        <f>გადასახდელები!M24617</f>
        <v>0</v>
      </c>
    </row>
    <row r="1197" spans="7:18" ht="15.75" thickBot="1">
      <c r="G1197" s="339"/>
      <c r="H1197" s="401" t="s">
        <v>256</v>
      </c>
      <c r="I1197" s="355"/>
      <c r="J1197" s="355"/>
      <c r="K1197" s="355"/>
      <c r="L1197" s="355"/>
      <c r="M1197" s="339">
        <f>გადასახდელები!H24618</f>
        <v>14.5</v>
      </c>
      <c r="N1197" s="339">
        <f>გადასახდელები!I24618</f>
        <v>14.5</v>
      </c>
      <c r="O1197" s="339">
        <f>გადასახდელები!J24618</f>
        <v>0</v>
      </c>
      <c r="P1197" s="339">
        <f>გადასახდელები!K24618</f>
        <v>15</v>
      </c>
      <c r="Q1197" s="339">
        <f>გადასახდელები!L24618</f>
        <v>15</v>
      </c>
      <c r="R1197" s="339">
        <f>გადასახდელები!M24618</f>
        <v>15</v>
      </c>
    </row>
    <row r="1198" spans="7:18" ht="15">
      <c r="G1198" s="339"/>
      <c r="H1198" s="402" t="s">
        <v>257</v>
      </c>
      <c r="I1198" s="355"/>
      <c r="J1198" s="355"/>
      <c r="K1198" s="355"/>
      <c r="L1198" s="355"/>
      <c r="M1198" s="339">
        <f>გადასახდელები!H24619</f>
        <v>0</v>
      </c>
      <c r="N1198" s="339">
        <f>გადასახდელები!I24619</f>
        <v>0</v>
      </c>
      <c r="O1198" s="339">
        <f>გადასახდელები!J24619</f>
        <v>0</v>
      </c>
      <c r="P1198" s="339">
        <f>გადასახდელები!K24619</f>
        <v>0</v>
      </c>
      <c r="Q1198" s="339">
        <f>გადასახდელები!L24619</f>
        <v>0</v>
      </c>
      <c r="R1198" s="339">
        <f>გადასახდელები!M24619</f>
        <v>0</v>
      </c>
    </row>
    <row r="1199" spans="7:18" ht="15.75" thickBot="1">
      <c r="G1199" s="339"/>
      <c r="H1199" s="403" t="s">
        <v>268</v>
      </c>
      <c r="I1199" s="355"/>
      <c r="J1199" s="355"/>
      <c r="K1199" s="355"/>
      <c r="L1199" s="355"/>
      <c r="M1199" s="339">
        <f>გადასახდელები!H24620</f>
        <v>0</v>
      </c>
      <c r="N1199" s="339">
        <f>გადასახდელები!I24620</f>
        <v>0</v>
      </c>
      <c r="O1199" s="339">
        <f>გადასახდელები!J24620</f>
        <v>0</v>
      </c>
      <c r="P1199" s="339">
        <f>გადასახდელები!K24620</f>
        <v>0</v>
      </c>
      <c r="Q1199" s="339">
        <f>გადასახდელები!L24620</f>
        <v>0</v>
      </c>
      <c r="R1199" s="339">
        <f>გადასახდელები!M24620</f>
        <v>0</v>
      </c>
    </row>
    <row r="1200" spans="7:18" ht="15.75" thickBot="1">
      <c r="G1200" s="339"/>
      <c r="H1200" s="403" t="s">
        <v>301</v>
      </c>
      <c r="I1200" s="355"/>
      <c r="J1200" s="355"/>
      <c r="K1200" s="355"/>
      <c r="L1200" s="355"/>
      <c r="M1200" s="339">
        <f>გადასახდელები!H24621</f>
        <v>0</v>
      </c>
      <c r="N1200" s="339">
        <f>გადასახდელები!I24621</f>
        <v>0</v>
      </c>
      <c r="O1200" s="339">
        <f>გადასახდელები!J24621</f>
        <v>0</v>
      </c>
      <c r="P1200" s="339">
        <f>გადასახდელები!K24621</f>
        <v>0</v>
      </c>
      <c r="Q1200" s="339">
        <f>გადასახდელები!L24621</f>
        <v>0</v>
      </c>
      <c r="R1200" s="339">
        <f>გადასახდელები!M24621</f>
        <v>0</v>
      </c>
    </row>
    <row r="1201" spans="7:18" ht="15.75" thickBot="1">
      <c r="G1201" s="339"/>
      <c r="H1201" s="403" t="s">
        <v>295</v>
      </c>
      <c r="I1201" s="355"/>
      <c r="J1201" s="355"/>
      <c r="K1201" s="355"/>
      <c r="L1201" s="355"/>
      <c r="M1201" s="339">
        <f>გადასახდელები!H24622</f>
        <v>0</v>
      </c>
      <c r="N1201" s="339">
        <f>გადასახდელები!I24622</f>
        <v>0</v>
      </c>
      <c r="O1201" s="339">
        <f>გადასახდელები!J24622</f>
        <v>0</v>
      </c>
      <c r="P1201" s="339">
        <f>გადასახდელები!K24622</f>
        <v>0</v>
      </c>
      <c r="Q1201" s="339">
        <f>გადასახდელები!L24622</f>
        <v>0</v>
      </c>
      <c r="R1201" s="339">
        <f>გადასახდელები!M24622</f>
        <v>0</v>
      </c>
    </row>
    <row r="1202" spans="7:18" ht="15.75" thickBot="1">
      <c r="G1202" s="339"/>
      <c r="H1202" s="403" t="s">
        <v>296</v>
      </c>
      <c r="I1202" s="355"/>
      <c r="J1202" s="355"/>
      <c r="K1202" s="355"/>
      <c r="L1202" s="355"/>
      <c r="M1202" s="339">
        <f>გადასახდელები!H24623</f>
        <v>0</v>
      </c>
      <c r="N1202" s="339">
        <f>გადასახდელები!I24623</f>
        <v>0</v>
      </c>
      <c r="O1202" s="339">
        <f>გადასახდელები!J24623</f>
        <v>0</v>
      </c>
      <c r="P1202" s="339">
        <f>გადასახდელები!K24623</f>
        <v>0</v>
      </c>
      <c r="Q1202" s="339">
        <f>გადასახდელები!L24623</f>
        <v>0</v>
      </c>
      <c r="R1202" s="339">
        <f>გადასახდელები!M24623</f>
        <v>0</v>
      </c>
    </row>
    <row r="1203" spans="7:18" ht="15.75" thickBot="1">
      <c r="G1203" s="339"/>
      <c r="H1203" s="403" t="s">
        <v>299</v>
      </c>
      <c r="I1203" s="355"/>
      <c r="J1203" s="355"/>
      <c r="K1203" s="355"/>
      <c r="L1203" s="355"/>
      <c r="M1203" s="339">
        <f>გადასახდელები!H24717</f>
        <v>14.5</v>
      </c>
      <c r="N1203" s="339">
        <f>გადასახდელები!I24717</f>
        <v>14.5</v>
      </c>
      <c r="O1203" s="339">
        <f>გადასახდელები!J24717</f>
        <v>0</v>
      </c>
      <c r="P1203" s="339">
        <f>გადასახდელები!K24717</f>
        <v>15</v>
      </c>
      <c r="Q1203" s="339">
        <f>გადასახდელები!L24717</f>
        <v>15</v>
      </c>
      <c r="R1203" s="339">
        <f>გადასახდელები!M24717</f>
        <v>15</v>
      </c>
    </row>
    <row r="1204" spans="7:18" ht="15.75" thickBot="1">
      <c r="G1204" s="339"/>
      <c r="H1204" s="403" t="s">
        <v>298</v>
      </c>
      <c r="I1204" s="355"/>
      <c r="J1204" s="355"/>
      <c r="K1204" s="355"/>
      <c r="L1204" s="355"/>
      <c r="M1204" s="339"/>
      <c r="N1204" s="339"/>
      <c r="O1204" s="339"/>
      <c r="P1204" s="339"/>
      <c r="Q1204" s="339"/>
      <c r="R1204" s="339"/>
    </row>
    <row r="1205" spans="7:18" ht="15.75" thickBot="1">
      <c r="G1205" s="339"/>
      <c r="H1205" s="400" t="s">
        <v>385</v>
      </c>
      <c r="I1205" s="355"/>
      <c r="J1205" s="355"/>
      <c r="K1205" s="355"/>
      <c r="L1205" s="355"/>
      <c r="M1205" s="339"/>
      <c r="N1205" s="339"/>
      <c r="O1205" s="339"/>
      <c r="P1205" s="339"/>
      <c r="Q1205" s="339"/>
      <c r="R1205" s="339"/>
    </row>
    <row r="1206" spans="7:18" ht="15.75" thickBot="1">
      <c r="G1206" s="339"/>
      <c r="H1206" s="401" t="s">
        <v>2415</v>
      </c>
      <c r="I1206" s="355"/>
      <c r="J1206" s="355"/>
      <c r="K1206" s="355"/>
      <c r="L1206" s="355"/>
      <c r="M1206" s="339"/>
      <c r="N1206" s="339"/>
      <c r="O1206" s="339"/>
      <c r="P1206" s="339"/>
      <c r="Q1206" s="339"/>
      <c r="R1206" s="339"/>
    </row>
    <row r="1207" spans="7:18" ht="31.5" customHeight="1" thickBot="1">
      <c r="G1207" s="374" t="s">
        <v>2541</v>
      </c>
      <c r="H1207" s="412" t="s">
        <v>2533</v>
      </c>
      <c r="I1207" s="355"/>
      <c r="J1207" s="355"/>
      <c r="K1207" s="355"/>
      <c r="L1207" s="355"/>
      <c r="M1207" s="339">
        <f>გადასახდელები!H24846</f>
        <v>11.3</v>
      </c>
      <c r="N1207" s="339">
        <f>გადასახდელები!I24846</f>
        <v>6.3</v>
      </c>
      <c r="O1207" s="339">
        <f>გადასახდელები!J24846</f>
        <v>5</v>
      </c>
      <c r="P1207" s="339">
        <f>გადასახდელები!K24846</f>
        <v>12</v>
      </c>
      <c r="Q1207" s="339">
        <f>გადასახდელები!L24846</f>
        <v>12</v>
      </c>
      <c r="R1207" s="339">
        <f>გადასახდელები!M24846</f>
        <v>12</v>
      </c>
    </row>
    <row r="1208" spans="7:18" ht="15.75" thickBot="1">
      <c r="G1208" s="339"/>
      <c r="H1208" s="400" t="s">
        <v>2414</v>
      </c>
      <c r="I1208" s="355"/>
      <c r="J1208" s="355"/>
      <c r="K1208" s="355"/>
      <c r="L1208" s="355"/>
      <c r="M1208" s="339">
        <f>გადასახდელები!H24847</f>
        <v>0</v>
      </c>
      <c r="N1208" s="339">
        <f>გადასახდელები!I24847</f>
        <v>0</v>
      </c>
      <c r="O1208" s="339">
        <f>გადასახდელები!J24847</f>
        <v>0</v>
      </c>
      <c r="P1208" s="339">
        <f>გადასახდელები!K24847</f>
        <v>0</v>
      </c>
      <c r="Q1208" s="339">
        <f>გადასახდელები!L24847</f>
        <v>0</v>
      </c>
      <c r="R1208" s="339">
        <f>გადასახდელები!M24847</f>
        <v>0</v>
      </c>
    </row>
    <row r="1209" spans="7:18" ht="15.75" thickBot="1">
      <c r="G1209" s="339"/>
      <c r="H1209" s="401" t="s">
        <v>256</v>
      </c>
      <c r="I1209" s="355"/>
      <c r="J1209" s="355"/>
      <c r="K1209" s="355"/>
      <c r="L1209" s="355"/>
      <c r="M1209" s="339">
        <f>გადასახდელები!H24848</f>
        <v>11.3</v>
      </c>
      <c r="N1209" s="339">
        <f>გადასახდელები!I24848</f>
        <v>6.3</v>
      </c>
      <c r="O1209" s="339">
        <f>გადასახდელები!J24848</f>
        <v>5</v>
      </c>
      <c r="P1209" s="339">
        <f>გადასახდელები!K24848</f>
        <v>12</v>
      </c>
      <c r="Q1209" s="339">
        <f>გადასახდელები!L24848</f>
        <v>12</v>
      </c>
      <c r="R1209" s="339">
        <f>გადასახდელები!M24848</f>
        <v>12</v>
      </c>
    </row>
    <row r="1210" spans="7:18" ht="15">
      <c r="G1210" s="339"/>
      <c r="H1210" s="402" t="s">
        <v>257</v>
      </c>
      <c r="I1210" s="355"/>
      <c r="J1210" s="355"/>
      <c r="K1210" s="355"/>
      <c r="L1210" s="355"/>
      <c r="M1210" s="339">
        <f>გადასახდელები!H24849</f>
        <v>0</v>
      </c>
      <c r="N1210" s="339">
        <f>გადასახდელები!I24849</f>
        <v>0</v>
      </c>
      <c r="O1210" s="339">
        <f>გადასახდელები!J24849</f>
        <v>0</v>
      </c>
      <c r="P1210" s="339">
        <f>გადასახდელები!K24849</f>
        <v>0</v>
      </c>
      <c r="Q1210" s="339">
        <f>გადასახდელები!L24849</f>
        <v>0</v>
      </c>
      <c r="R1210" s="339">
        <f>გადასახდელები!M24849</f>
        <v>0</v>
      </c>
    </row>
    <row r="1211" spans="7:18" ht="15.75" thickBot="1">
      <c r="G1211" s="339"/>
      <c r="H1211" s="403" t="s">
        <v>268</v>
      </c>
      <c r="I1211" s="355"/>
      <c r="J1211" s="355"/>
      <c r="K1211" s="355"/>
      <c r="L1211" s="355"/>
      <c r="M1211" s="339">
        <f>გადასახდელები!H24850</f>
        <v>0</v>
      </c>
      <c r="N1211" s="339">
        <f>გადასახდელები!I24850</f>
        <v>0</v>
      </c>
      <c r="O1211" s="339">
        <f>გადასახდელები!J24850</f>
        <v>0</v>
      </c>
      <c r="P1211" s="339">
        <f>გადასახდელები!K24850</f>
        <v>0</v>
      </c>
      <c r="Q1211" s="339">
        <f>გადასახდელები!L24850</f>
        <v>0</v>
      </c>
      <c r="R1211" s="339">
        <f>გადასახდელები!M24850</f>
        <v>0</v>
      </c>
    </row>
    <row r="1212" spans="7:18" ht="15.75" thickBot="1">
      <c r="G1212" s="339"/>
      <c r="H1212" s="403" t="s">
        <v>301</v>
      </c>
      <c r="I1212" s="355"/>
      <c r="J1212" s="355"/>
      <c r="K1212" s="355"/>
      <c r="L1212" s="355"/>
      <c r="M1212" s="339">
        <f>გადასახდელები!H24851</f>
        <v>0</v>
      </c>
      <c r="N1212" s="339">
        <f>გადასახდელები!I24851</f>
        <v>0</v>
      </c>
      <c r="O1212" s="339">
        <f>გადასახდელები!J24851</f>
        <v>0</v>
      </c>
      <c r="P1212" s="339">
        <f>გადასახდელები!K24851</f>
        <v>0</v>
      </c>
      <c r="Q1212" s="339">
        <f>გადასახდელები!L24851</f>
        <v>0</v>
      </c>
      <c r="R1212" s="339">
        <f>გადასახდელები!M24851</f>
        <v>0</v>
      </c>
    </row>
    <row r="1213" spans="7:18" ht="15.75" thickBot="1">
      <c r="G1213" s="339"/>
      <c r="H1213" s="403" t="s">
        <v>295</v>
      </c>
      <c r="I1213" s="355"/>
      <c r="J1213" s="355"/>
      <c r="K1213" s="355"/>
      <c r="L1213" s="355"/>
      <c r="M1213" s="339">
        <f>გადასახდელები!H24852</f>
        <v>0</v>
      </c>
      <c r="N1213" s="339">
        <f>გადასახდელები!I24852</f>
        <v>0</v>
      </c>
      <c r="O1213" s="339">
        <f>გადასახდელები!J24852</f>
        <v>0</v>
      </c>
      <c r="P1213" s="339">
        <f>გადასახდელები!K24852</f>
        <v>0</v>
      </c>
      <c r="Q1213" s="339">
        <f>გადასახდელები!L24852</f>
        <v>0</v>
      </c>
      <c r="R1213" s="339">
        <f>გადასახდელები!M24852</f>
        <v>0</v>
      </c>
    </row>
    <row r="1214" spans="7:18" ht="15.75" thickBot="1">
      <c r="G1214" s="339"/>
      <c r="H1214" s="403" t="s">
        <v>296</v>
      </c>
      <c r="I1214" s="355"/>
      <c r="J1214" s="355"/>
      <c r="K1214" s="355"/>
      <c r="L1214" s="355"/>
      <c r="M1214" s="339">
        <f>გადასახდელები!H24853</f>
        <v>0</v>
      </c>
      <c r="N1214" s="339">
        <f>გადასახდელები!I24853</f>
        <v>0</v>
      </c>
      <c r="O1214" s="339">
        <f>გადასახდელები!J24853</f>
        <v>0</v>
      </c>
      <c r="P1214" s="339">
        <f>გადასახდელები!K24853</f>
        <v>0</v>
      </c>
      <c r="Q1214" s="339">
        <f>გადასახდელები!L24853</f>
        <v>0</v>
      </c>
      <c r="R1214" s="339">
        <f>გადასახდელები!M24853</f>
        <v>0</v>
      </c>
    </row>
    <row r="1215" spans="7:18" ht="15.75" thickBot="1">
      <c r="G1215" s="339"/>
      <c r="H1215" s="403" t="s">
        <v>299</v>
      </c>
      <c r="I1215" s="355"/>
      <c r="J1215" s="355"/>
      <c r="K1215" s="355"/>
      <c r="L1215" s="355"/>
      <c r="M1215" s="339">
        <f>გადასახდელები!H24947</f>
        <v>11.3</v>
      </c>
      <c r="N1215" s="339">
        <f>გადასახდელები!I24947</f>
        <v>6.3</v>
      </c>
      <c r="O1215" s="339">
        <f>გადასახდელები!J24947</f>
        <v>5</v>
      </c>
      <c r="P1215" s="339">
        <f>გადასახდელები!K24947</f>
        <v>12</v>
      </c>
      <c r="Q1215" s="339">
        <f>გადასახდელები!L24947</f>
        <v>12</v>
      </c>
      <c r="R1215" s="339">
        <f>გადასახდელები!M24947</f>
        <v>12</v>
      </c>
    </row>
    <row r="1216" spans="7:18" ht="15.75" thickBot="1">
      <c r="G1216" s="339"/>
      <c r="H1216" s="403" t="s">
        <v>298</v>
      </c>
      <c r="I1216" s="355"/>
      <c r="J1216" s="355"/>
      <c r="K1216" s="355"/>
      <c r="L1216" s="355"/>
      <c r="M1216" s="339"/>
      <c r="N1216" s="339"/>
      <c r="O1216" s="339"/>
      <c r="P1216" s="339"/>
      <c r="Q1216" s="339"/>
      <c r="R1216" s="339"/>
    </row>
    <row r="1217" spans="7:18" ht="15.75" thickBot="1">
      <c r="G1217" s="339"/>
      <c r="H1217" s="400" t="s">
        <v>385</v>
      </c>
      <c r="I1217" s="355"/>
      <c r="J1217" s="355"/>
      <c r="K1217" s="355"/>
      <c r="L1217" s="355"/>
      <c r="M1217" s="339"/>
      <c r="N1217" s="339"/>
      <c r="O1217" s="339"/>
      <c r="P1217" s="339"/>
      <c r="Q1217" s="339"/>
      <c r="R1217" s="339"/>
    </row>
    <row r="1218" spans="7:18" ht="15.75" thickBot="1">
      <c r="G1218" s="339"/>
      <c r="H1218" s="401" t="s">
        <v>2415</v>
      </c>
      <c r="I1218" s="355"/>
      <c r="J1218" s="355"/>
      <c r="K1218" s="355"/>
      <c r="L1218" s="355"/>
      <c r="M1218" s="339"/>
      <c r="N1218" s="339"/>
      <c r="O1218" s="339"/>
      <c r="P1218" s="339"/>
      <c r="Q1218" s="339"/>
      <c r="R1218" s="339"/>
    </row>
    <row r="1219" spans="7:18" ht="45.75" thickBot="1">
      <c r="G1219" s="374" t="s">
        <v>2542</v>
      </c>
      <c r="H1219" s="412" t="s">
        <v>2534</v>
      </c>
      <c r="I1219" s="355"/>
      <c r="J1219" s="355"/>
      <c r="K1219" s="355"/>
      <c r="L1219" s="355"/>
      <c r="M1219" s="339">
        <f>გადასახდელები!H25076</f>
        <v>6</v>
      </c>
      <c r="N1219" s="339">
        <f>გადასახდელები!I25076</f>
        <v>6</v>
      </c>
      <c r="O1219" s="339">
        <f>გადასახდელები!J25076</f>
        <v>0</v>
      </c>
      <c r="P1219" s="339"/>
      <c r="Q1219" s="339"/>
      <c r="R1219" s="339"/>
    </row>
    <row r="1220" spans="7:18" ht="15.75" thickBot="1">
      <c r="G1220" s="339"/>
      <c r="H1220" s="400" t="s">
        <v>2414</v>
      </c>
      <c r="I1220" s="355"/>
      <c r="J1220" s="355"/>
      <c r="K1220" s="355"/>
      <c r="L1220" s="355"/>
      <c r="M1220" s="339">
        <f>გადასახდელები!H25077</f>
        <v>0</v>
      </c>
      <c r="N1220" s="339">
        <f>გადასახდელები!I25077</f>
        <v>0</v>
      </c>
      <c r="O1220" s="339">
        <f>გადასახდელები!J25077</f>
        <v>0</v>
      </c>
      <c r="P1220" s="339"/>
      <c r="Q1220" s="339"/>
      <c r="R1220" s="339"/>
    </row>
    <row r="1221" spans="7:18" ht="15.75" thickBot="1">
      <c r="G1221" s="339"/>
      <c r="H1221" s="401" t="s">
        <v>256</v>
      </c>
      <c r="I1221" s="355"/>
      <c r="J1221" s="355"/>
      <c r="K1221" s="355"/>
      <c r="L1221" s="355"/>
      <c r="M1221" s="339">
        <f>გადასახდელები!H25078</f>
        <v>6</v>
      </c>
      <c r="N1221" s="339">
        <f>გადასახდელები!I25078</f>
        <v>6</v>
      </c>
      <c r="O1221" s="339">
        <f>გადასახდელები!J25078</f>
        <v>0</v>
      </c>
      <c r="P1221" s="339"/>
      <c r="Q1221" s="339"/>
      <c r="R1221" s="339"/>
    </row>
    <row r="1222" spans="7:18" ht="15">
      <c r="G1222" s="339"/>
      <c r="H1222" s="402" t="s">
        <v>257</v>
      </c>
      <c r="I1222" s="355"/>
      <c r="J1222" s="355"/>
      <c r="K1222" s="355"/>
      <c r="L1222" s="355"/>
      <c r="M1222" s="339">
        <f>გადასახდელები!H25079</f>
        <v>0</v>
      </c>
      <c r="N1222" s="339">
        <f>გადასახდელები!I25079</f>
        <v>0</v>
      </c>
      <c r="O1222" s="339">
        <f>გადასახდელები!J25079</f>
        <v>0</v>
      </c>
      <c r="P1222" s="339"/>
      <c r="Q1222" s="339"/>
      <c r="R1222" s="339"/>
    </row>
    <row r="1223" spans="7:18" ht="15.75" thickBot="1">
      <c r="G1223" s="339"/>
      <c r="H1223" s="403" t="s">
        <v>268</v>
      </c>
      <c r="I1223" s="355"/>
      <c r="J1223" s="355"/>
      <c r="K1223" s="355"/>
      <c r="L1223" s="355"/>
      <c r="M1223" s="339">
        <f>გადასახდელები!H25080</f>
        <v>0</v>
      </c>
      <c r="N1223" s="339">
        <f>გადასახდელები!I25080</f>
        <v>0</v>
      </c>
      <c r="O1223" s="339">
        <f>გადასახდელები!J25080</f>
        <v>0</v>
      </c>
      <c r="P1223" s="339"/>
      <c r="Q1223" s="339"/>
      <c r="R1223" s="339"/>
    </row>
    <row r="1224" spans="7:18" ht="15.75" thickBot="1">
      <c r="G1224" s="339"/>
      <c r="H1224" s="403" t="s">
        <v>301</v>
      </c>
      <c r="I1224" s="355"/>
      <c r="J1224" s="355"/>
      <c r="K1224" s="355"/>
      <c r="L1224" s="355"/>
      <c r="M1224" s="339">
        <f>გადასახდელები!H25081</f>
        <v>0</v>
      </c>
      <c r="N1224" s="339">
        <f>გადასახდელები!I25081</f>
        <v>0</v>
      </c>
      <c r="O1224" s="339">
        <f>გადასახდელები!J25081</f>
        <v>0</v>
      </c>
      <c r="P1224" s="339"/>
      <c r="Q1224" s="339"/>
      <c r="R1224" s="339"/>
    </row>
    <row r="1225" spans="7:18" ht="15.75" thickBot="1">
      <c r="G1225" s="339"/>
      <c r="H1225" s="403" t="s">
        <v>295</v>
      </c>
      <c r="I1225" s="355"/>
      <c r="J1225" s="355"/>
      <c r="K1225" s="355"/>
      <c r="L1225" s="355"/>
      <c r="M1225" s="339">
        <f>გადასახდელები!H25082</f>
        <v>0</v>
      </c>
      <c r="N1225" s="339">
        <f>გადასახდელები!I25082</f>
        <v>0</v>
      </c>
      <c r="O1225" s="339">
        <f>გადასახდელები!J25082</f>
        <v>0</v>
      </c>
      <c r="P1225" s="339"/>
      <c r="Q1225" s="339"/>
      <c r="R1225" s="339"/>
    </row>
    <row r="1226" spans="7:18" ht="15.75" thickBot="1">
      <c r="G1226" s="339"/>
      <c r="H1226" s="403" t="s">
        <v>296</v>
      </c>
      <c r="I1226" s="355"/>
      <c r="J1226" s="355"/>
      <c r="K1226" s="355"/>
      <c r="L1226" s="355"/>
      <c r="M1226" s="339">
        <f>გადასახდელები!I25167</f>
        <v>0</v>
      </c>
      <c r="N1226" s="339">
        <f>გადასახდელები!J25167</f>
        <v>0</v>
      </c>
      <c r="O1226" s="339">
        <f>გადასახდელები!K25167</f>
        <v>0</v>
      </c>
      <c r="P1226" s="339"/>
      <c r="Q1226" s="339"/>
      <c r="R1226" s="339"/>
    </row>
    <row r="1227" spans="7:18" ht="15.75" thickBot="1">
      <c r="G1227" s="339"/>
      <c r="H1227" s="403" t="s">
        <v>299</v>
      </c>
      <c r="I1227" s="355"/>
      <c r="J1227" s="355"/>
      <c r="K1227" s="355"/>
      <c r="L1227" s="355"/>
      <c r="M1227" s="339">
        <f>გადასახდელები!I25177</f>
        <v>6</v>
      </c>
      <c r="N1227" s="339">
        <f>გადასახდელები!J25177</f>
        <v>0</v>
      </c>
      <c r="O1227" s="339">
        <f>გადასახდელები!K25177</f>
        <v>6</v>
      </c>
      <c r="P1227" s="339"/>
      <c r="Q1227" s="339"/>
      <c r="R1227" s="339"/>
    </row>
    <row r="1228" spans="7:18" ht="15.75" thickBot="1">
      <c r="G1228" s="339"/>
      <c r="H1228" s="403" t="s">
        <v>298</v>
      </c>
      <c r="I1228" s="355"/>
      <c r="J1228" s="355"/>
      <c r="K1228" s="355"/>
      <c r="L1228" s="355"/>
      <c r="M1228" s="339">
        <f>გადასახდელები!H25085</f>
        <v>0</v>
      </c>
      <c r="N1228" s="339">
        <f>გადასახდელები!I25085</f>
        <v>0</v>
      </c>
      <c r="O1228" s="339">
        <f>გადასახდელები!J25085</f>
        <v>0</v>
      </c>
      <c r="P1228" s="339"/>
      <c r="Q1228" s="339"/>
      <c r="R1228" s="339"/>
    </row>
    <row r="1229" spans="7:18" ht="15.75" thickBot="1">
      <c r="G1229" s="339"/>
      <c r="H1229" s="400" t="s">
        <v>385</v>
      </c>
      <c r="I1229" s="355"/>
      <c r="J1229" s="355"/>
      <c r="K1229" s="355"/>
      <c r="L1229" s="355"/>
      <c r="M1229" s="339">
        <f>გადასახდელები!H25086</f>
        <v>0</v>
      </c>
      <c r="N1229" s="339">
        <f>გადასახდელები!I25086</f>
        <v>0</v>
      </c>
      <c r="O1229" s="339">
        <f>გადასახდელები!J25086</f>
        <v>0</v>
      </c>
      <c r="P1229" s="339"/>
      <c r="Q1229" s="339"/>
      <c r="R1229" s="339"/>
    </row>
    <row r="1230" spans="7:18" ht="15.75" thickBot="1">
      <c r="G1230" s="339"/>
      <c r="H1230" s="401" t="s">
        <v>2415</v>
      </c>
      <c r="I1230" s="355"/>
      <c r="J1230" s="355"/>
      <c r="K1230" s="355"/>
      <c r="L1230" s="355"/>
      <c r="M1230" s="339">
        <f>გადასახდელები!H25087</f>
        <v>0</v>
      </c>
      <c r="N1230" s="339">
        <f>გადასახდელები!I25087</f>
        <v>0</v>
      </c>
      <c r="O1230" s="339">
        <f>გადასახდელები!J25087</f>
        <v>0</v>
      </c>
      <c r="P1230" s="339"/>
      <c r="Q1230" s="339"/>
      <c r="R1230" s="339"/>
    </row>
    <row r="1231" spans="7:18" ht="30.75" thickBot="1">
      <c r="G1231" s="374" t="s">
        <v>2543</v>
      </c>
      <c r="H1231" s="412" t="s">
        <v>2535</v>
      </c>
      <c r="I1231" s="355"/>
      <c r="J1231" s="355"/>
      <c r="K1231" s="355"/>
      <c r="L1231" s="355"/>
      <c r="M1231" s="339">
        <f>გადასახდელები!H25306</f>
        <v>22</v>
      </c>
      <c r="N1231" s="339">
        <f>გადასახდელები!I25306</f>
        <v>22</v>
      </c>
      <c r="O1231" s="339">
        <f>გადასახდელები!J25306</f>
        <v>0</v>
      </c>
      <c r="P1231" s="339"/>
      <c r="Q1231" s="339"/>
      <c r="R1231" s="339"/>
    </row>
    <row r="1232" spans="7:18" ht="15.75" thickBot="1">
      <c r="G1232" s="339"/>
      <c r="H1232" s="400" t="s">
        <v>2414</v>
      </c>
      <c r="I1232" s="355"/>
      <c r="J1232" s="355"/>
      <c r="K1232" s="355"/>
      <c r="L1232" s="355"/>
      <c r="M1232" s="339">
        <f>გადასახდელები!H25307</f>
        <v>0</v>
      </c>
      <c r="N1232" s="339">
        <f>გადასახდელები!I25307</f>
        <v>0</v>
      </c>
      <c r="O1232" s="339">
        <f>გადასახდელები!J25307</f>
        <v>0</v>
      </c>
      <c r="P1232" s="339"/>
      <c r="Q1232" s="339"/>
      <c r="R1232" s="339"/>
    </row>
    <row r="1233" spans="7:18" ht="15.75" thickBot="1">
      <c r="G1233" s="339"/>
      <c r="H1233" s="401" t="s">
        <v>256</v>
      </c>
      <c r="I1233" s="355"/>
      <c r="J1233" s="355"/>
      <c r="K1233" s="355"/>
      <c r="L1233" s="355"/>
      <c r="M1233" s="339">
        <f>გადასახდელები!H25308</f>
        <v>22</v>
      </c>
      <c r="N1233" s="339">
        <f>გადასახდელები!I25308</f>
        <v>22</v>
      </c>
      <c r="O1233" s="339">
        <f>გადასახდელები!J25308</f>
        <v>0</v>
      </c>
      <c r="P1233" s="339"/>
      <c r="Q1233" s="339"/>
      <c r="R1233" s="339"/>
    </row>
    <row r="1234" spans="7:18" ht="15">
      <c r="G1234" s="339"/>
      <c r="H1234" s="402" t="s">
        <v>257</v>
      </c>
      <c r="I1234" s="355"/>
      <c r="J1234" s="355"/>
      <c r="K1234" s="355"/>
      <c r="L1234" s="355"/>
      <c r="M1234" s="339">
        <f>გადასახდელები!H25309</f>
        <v>0</v>
      </c>
      <c r="N1234" s="339">
        <f>გადასახდელები!I25309</f>
        <v>0</v>
      </c>
      <c r="O1234" s="339">
        <f>გადასახდელები!J25309</f>
        <v>0</v>
      </c>
      <c r="P1234" s="339"/>
      <c r="Q1234" s="339"/>
      <c r="R1234" s="339"/>
    </row>
    <row r="1235" spans="7:18" ht="15.75" thickBot="1">
      <c r="G1235" s="339"/>
      <c r="H1235" s="403" t="s">
        <v>268</v>
      </c>
      <c r="I1235" s="355"/>
      <c r="J1235" s="355"/>
      <c r="K1235" s="355"/>
      <c r="L1235" s="355"/>
      <c r="M1235" s="339">
        <f>გადასახდელები!H25310</f>
        <v>0</v>
      </c>
      <c r="N1235" s="339">
        <f>გადასახდელები!I25310</f>
        <v>0</v>
      </c>
      <c r="O1235" s="339">
        <f>გადასახდელები!J25310</f>
        <v>0</v>
      </c>
      <c r="P1235" s="339"/>
      <c r="Q1235" s="339"/>
      <c r="R1235" s="339"/>
    </row>
    <row r="1236" spans="7:18" ht="15.75" thickBot="1">
      <c r="G1236" s="339"/>
      <c r="H1236" s="403" t="s">
        <v>301</v>
      </c>
      <c r="I1236" s="355"/>
      <c r="J1236" s="355"/>
      <c r="K1236" s="355"/>
      <c r="L1236" s="355"/>
      <c r="M1236" s="339">
        <f>გადასახდელები!H25311</f>
        <v>0</v>
      </c>
      <c r="N1236" s="339">
        <f>გადასახდელები!I25311</f>
        <v>0</v>
      </c>
      <c r="O1236" s="339">
        <f>გადასახდელები!J25311</f>
        <v>0</v>
      </c>
      <c r="P1236" s="339"/>
      <c r="Q1236" s="339"/>
      <c r="R1236" s="339"/>
    </row>
    <row r="1237" spans="7:18" ht="15.75" thickBot="1">
      <c r="G1237" s="339"/>
      <c r="H1237" s="403" t="s">
        <v>295</v>
      </c>
      <c r="I1237" s="355"/>
      <c r="J1237" s="355"/>
      <c r="K1237" s="355"/>
      <c r="L1237" s="355"/>
      <c r="M1237" s="339">
        <f>გადასახდელები!H25312</f>
        <v>0</v>
      </c>
      <c r="N1237" s="339">
        <f>გადასახდელები!I25312</f>
        <v>0</v>
      </c>
      <c r="O1237" s="339">
        <f>გადასახდელები!J25312</f>
        <v>0</v>
      </c>
      <c r="P1237" s="339"/>
      <c r="Q1237" s="339"/>
      <c r="R1237" s="339"/>
    </row>
    <row r="1238" spans="7:18" ht="15.75" thickBot="1">
      <c r="G1238" s="339"/>
      <c r="H1238" s="403" t="s">
        <v>296</v>
      </c>
      <c r="I1238" s="355"/>
      <c r="J1238" s="355"/>
      <c r="K1238" s="355"/>
      <c r="L1238" s="355"/>
      <c r="M1238" s="339">
        <f>გადასახდელები!H25313</f>
        <v>0</v>
      </c>
      <c r="N1238" s="339">
        <f>გადასახდელები!I25313</f>
        <v>0</v>
      </c>
      <c r="O1238" s="339">
        <f>გადასახდელები!J25313</f>
        <v>0</v>
      </c>
      <c r="P1238" s="339"/>
      <c r="Q1238" s="339"/>
      <c r="R1238" s="339"/>
    </row>
    <row r="1239" spans="7:18" ht="15.75" thickBot="1">
      <c r="G1239" s="339"/>
      <c r="H1239" s="403" t="s">
        <v>299</v>
      </c>
      <c r="I1239" s="355"/>
      <c r="J1239" s="355"/>
      <c r="K1239" s="355"/>
      <c r="L1239" s="355"/>
      <c r="M1239" s="339">
        <f>გადასახდელები!H25407</f>
        <v>22</v>
      </c>
      <c r="N1239" s="339">
        <f>გადასახდელები!I25407</f>
        <v>22</v>
      </c>
      <c r="O1239" s="339">
        <f>გადასახდელები!J25407</f>
        <v>0</v>
      </c>
      <c r="P1239" s="339"/>
      <c r="Q1239" s="339"/>
      <c r="R1239" s="339"/>
    </row>
    <row r="1240" spans="7:18" ht="15.75" thickBot="1">
      <c r="G1240" s="339"/>
      <c r="H1240" s="403" t="s">
        <v>298</v>
      </c>
      <c r="I1240" s="355"/>
      <c r="J1240" s="355"/>
      <c r="K1240" s="355"/>
      <c r="L1240" s="355"/>
      <c r="M1240" s="339">
        <f>გადასახდელები!H25315</f>
        <v>0</v>
      </c>
      <c r="N1240" s="339">
        <f>გადასახდელები!I25315</f>
        <v>0</v>
      </c>
      <c r="O1240" s="339">
        <f>გადასახდელები!J25315</f>
        <v>0</v>
      </c>
      <c r="P1240" s="339"/>
      <c r="Q1240" s="339"/>
      <c r="R1240" s="339"/>
    </row>
    <row r="1241" spans="7:18" ht="15.75" thickBot="1">
      <c r="G1241" s="339"/>
      <c r="H1241" s="400" t="s">
        <v>385</v>
      </c>
      <c r="I1241" s="355"/>
      <c r="J1241" s="355"/>
      <c r="K1241" s="355"/>
      <c r="L1241" s="355"/>
      <c r="M1241" s="339">
        <f>გადასახდელები!H25316</f>
        <v>0</v>
      </c>
      <c r="N1241" s="339">
        <f>გადასახდელები!I25316</f>
        <v>0</v>
      </c>
      <c r="O1241" s="339">
        <f>გადასახდელები!J25316</f>
        <v>0</v>
      </c>
      <c r="P1241" s="339"/>
      <c r="Q1241" s="339"/>
      <c r="R1241" s="339"/>
    </row>
    <row r="1242" spans="7:18" ht="15.75" thickBot="1">
      <c r="G1242" s="339"/>
      <c r="H1242" s="401" t="s">
        <v>2415</v>
      </c>
      <c r="I1242" s="355"/>
      <c r="J1242" s="355"/>
      <c r="K1242" s="355"/>
      <c r="L1242" s="355"/>
      <c r="M1242" s="339">
        <f>გადასახდელები!H25317</f>
        <v>0</v>
      </c>
      <c r="N1242" s="339">
        <f>გადასახდელები!I25317</f>
        <v>0</v>
      </c>
      <c r="O1242" s="339">
        <f>გადასახდელები!J25317</f>
        <v>0</v>
      </c>
      <c r="P1242" s="339"/>
      <c r="Q1242" s="339"/>
      <c r="R1242" s="339"/>
    </row>
    <row r="1243" spans="7:18" ht="20.25" hidden="1" thickBot="1">
      <c r="G1243" s="374"/>
      <c r="H1243" s="115"/>
      <c r="I1243" s="355"/>
      <c r="J1243" s="355"/>
      <c r="K1243" s="355"/>
      <c r="L1243" s="355"/>
      <c r="M1243" s="339"/>
      <c r="N1243" s="339"/>
      <c r="O1243" s="339"/>
      <c r="P1243" s="339"/>
      <c r="Q1243" s="339"/>
      <c r="R1243" s="339"/>
    </row>
    <row r="1244" spans="7:18" ht="15.75" hidden="1" thickBot="1">
      <c r="G1244" s="339"/>
      <c r="H1244" s="400" t="s">
        <v>2414</v>
      </c>
      <c r="I1244" s="355"/>
      <c r="J1244" s="355"/>
      <c r="K1244" s="355"/>
      <c r="L1244" s="355"/>
      <c r="M1244" s="339"/>
      <c r="N1244" s="339"/>
      <c r="O1244" s="339"/>
      <c r="P1244" s="339"/>
      <c r="Q1244" s="339"/>
      <c r="R1244" s="339"/>
    </row>
    <row r="1245" spans="7:18" ht="15.75" hidden="1" thickBot="1">
      <c r="G1245" s="339"/>
      <c r="H1245" s="401" t="s">
        <v>256</v>
      </c>
      <c r="I1245" s="355"/>
      <c r="J1245" s="355"/>
      <c r="K1245" s="355"/>
      <c r="L1245" s="355"/>
      <c r="M1245" s="339"/>
      <c r="N1245" s="339"/>
      <c r="O1245" s="339"/>
      <c r="P1245" s="339"/>
      <c r="Q1245" s="339"/>
      <c r="R1245" s="339"/>
    </row>
    <row r="1246" spans="7:18" ht="15" hidden="1">
      <c r="G1246" s="339"/>
      <c r="H1246" s="402" t="s">
        <v>257</v>
      </c>
      <c r="I1246" s="355"/>
      <c r="J1246" s="355"/>
      <c r="K1246" s="355"/>
      <c r="L1246" s="355"/>
      <c r="M1246" s="339"/>
      <c r="N1246" s="339"/>
      <c r="O1246" s="339"/>
      <c r="P1246" s="339"/>
      <c r="Q1246" s="339"/>
      <c r="R1246" s="339"/>
    </row>
    <row r="1247" spans="7:18" ht="15.75" hidden="1" thickBot="1">
      <c r="G1247" s="339"/>
      <c r="H1247" s="403" t="s">
        <v>268</v>
      </c>
      <c r="I1247" s="355"/>
      <c r="J1247" s="355"/>
      <c r="K1247" s="355"/>
      <c r="L1247" s="355"/>
      <c r="M1247" s="339"/>
      <c r="N1247" s="339"/>
      <c r="O1247" s="339"/>
      <c r="P1247" s="339"/>
      <c r="Q1247" s="339"/>
      <c r="R1247" s="339"/>
    </row>
    <row r="1248" spans="7:18" ht="15.75" hidden="1" thickBot="1">
      <c r="G1248" s="339"/>
      <c r="H1248" s="403" t="s">
        <v>301</v>
      </c>
      <c r="I1248" s="355"/>
      <c r="J1248" s="355"/>
      <c r="K1248" s="355"/>
      <c r="L1248" s="355"/>
      <c r="M1248" s="339"/>
      <c r="N1248" s="339"/>
      <c r="O1248" s="339"/>
      <c r="P1248" s="339"/>
      <c r="Q1248" s="339"/>
      <c r="R1248" s="339"/>
    </row>
    <row r="1249" spans="7:18" ht="15.75" hidden="1" thickBot="1">
      <c r="G1249" s="339"/>
      <c r="H1249" s="403" t="s">
        <v>295</v>
      </c>
      <c r="I1249" s="355"/>
      <c r="J1249" s="355"/>
      <c r="K1249" s="355"/>
      <c r="L1249" s="355"/>
      <c r="M1249" s="339"/>
      <c r="N1249" s="339"/>
      <c r="O1249" s="339"/>
      <c r="P1249" s="339"/>
      <c r="Q1249" s="339"/>
      <c r="R1249" s="339"/>
    </row>
    <row r="1250" spans="7:18" ht="15.75" hidden="1" thickBot="1">
      <c r="G1250" s="339"/>
      <c r="H1250" s="403" t="s">
        <v>296</v>
      </c>
      <c r="I1250" s="355"/>
      <c r="J1250" s="355"/>
      <c r="K1250" s="355"/>
      <c r="L1250" s="355"/>
      <c r="M1250" s="339"/>
      <c r="N1250" s="339"/>
      <c r="O1250" s="339"/>
      <c r="P1250" s="339"/>
      <c r="Q1250" s="339"/>
      <c r="R1250" s="339"/>
    </row>
    <row r="1251" spans="7:18" ht="15.75" hidden="1" thickBot="1">
      <c r="G1251" s="339"/>
      <c r="H1251" s="403" t="s">
        <v>299</v>
      </c>
      <c r="I1251" s="355"/>
      <c r="J1251" s="355"/>
      <c r="K1251" s="355"/>
      <c r="L1251" s="355"/>
      <c r="M1251" s="339"/>
      <c r="N1251" s="339"/>
      <c r="O1251" s="339"/>
      <c r="P1251" s="339"/>
      <c r="Q1251" s="339"/>
      <c r="R1251" s="339"/>
    </row>
    <row r="1252" spans="7:18" ht="15.75" hidden="1" thickBot="1">
      <c r="G1252" s="339"/>
      <c r="H1252" s="403" t="s">
        <v>298</v>
      </c>
      <c r="I1252" s="355"/>
      <c r="J1252" s="355"/>
      <c r="K1252" s="355"/>
      <c r="L1252" s="355"/>
      <c r="M1252" s="339"/>
      <c r="N1252" s="339"/>
      <c r="O1252" s="339"/>
      <c r="P1252" s="339"/>
      <c r="Q1252" s="339"/>
      <c r="R1252" s="339"/>
    </row>
    <row r="1253" spans="7:18" ht="15.75" hidden="1" thickBot="1">
      <c r="G1253" s="339"/>
      <c r="H1253" s="400" t="s">
        <v>385</v>
      </c>
      <c r="I1253" s="355"/>
      <c r="J1253" s="355"/>
      <c r="K1253" s="355"/>
      <c r="L1253" s="355"/>
      <c r="M1253" s="339"/>
      <c r="N1253" s="339"/>
      <c r="O1253" s="339"/>
      <c r="P1253" s="339"/>
      <c r="Q1253" s="339"/>
      <c r="R1253" s="339"/>
    </row>
    <row r="1254" spans="7:18" ht="15.75" hidden="1" thickBot="1">
      <c r="G1254" s="339"/>
      <c r="H1254" s="401" t="s">
        <v>2415</v>
      </c>
      <c r="I1254" s="355"/>
      <c r="J1254" s="355"/>
      <c r="K1254" s="355"/>
      <c r="L1254" s="355"/>
      <c r="M1254" s="339"/>
      <c r="N1254" s="339"/>
      <c r="O1254" s="339"/>
      <c r="P1254" s="339"/>
      <c r="Q1254" s="339"/>
      <c r="R1254" s="339"/>
    </row>
    <row r="1255" spans="7:18" ht="20.25" hidden="1" thickBot="1">
      <c r="G1255" s="374"/>
      <c r="H1255" s="115"/>
      <c r="I1255" s="355"/>
      <c r="J1255" s="355"/>
      <c r="K1255" s="355"/>
      <c r="L1255" s="355"/>
      <c r="M1255" s="339"/>
      <c r="N1255" s="339"/>
      <c r="O1255" s="339"/>
      <c r="P1255" s="339"/>
      <c r="Q1255" s="339"/>
      <c r="R1255" s="339"/>
    </row>
    <row r="1256" spans="7:18" ht="15.75" hidden="1" thickBot="1">
      <c r="G1256" s="339"/>
      <c r="H1256" s="400" t="s">
        <v>2414</v>
      </c>
      <c r="I1256" s="355"/>
      <c r="J1256" s="355"/>
      <c r="K1256" s="355"/>
      <c r="L1256" s="355"/>
      <c r="M1256" s="339"/>
      <c r="N1256" s="339"/>
      <c r="O1256" s="339"/>
      <c r="P1256" s="339"/>
      <c r="Q1256" s="339"/>
      <c r="R1256" s="339"/>
    </row>
    <row r="1257" spans="7:18" ht="15.75" hidden="1" thickBot="1">
      <c r="G1257" s="339"/>
      <c r="H1257" s="401" t="s">
        <v>256</v>
      </c>
      <c r="I1257" s="355"/>
      <c r="J1257" s="355"/>
      <c r="K1257" s="355"/>
      <c r="L1257" s="355"/>
      <c r="M1257" s="339"/>
      <c r="N1257" s="339"/>
      <c r="O1257" s="339"/>
      <c r="P1257" s="339"/>
      <c r="Q1257" s="339"/>
      <c r="R1257" s="339"/>
    </row>
    <row r="1258" spans="7:18" ht="15" hidden="1">
      <c r="G1258" s="339"/>
      <c r="H1258" s="402" t="s">
        <v>257</v>
      </c>
      <c r="I1258" s="355"/>
      <c r="J1258" s="355"/>
      <c r="K1258" s="355"/>
      <c r="L1258" s="355"/>
      <c r="M1258" s="339"/>
      <c r="N1258" s="339"/>
      <c r="O1258" s="339"/>
      <c r="P1258" s="339"/>
      <c r="Q1258" s="339"/>
      <c r="R1258" s="339"/>
    </row>
    <row r="1259" spans="7:18" ht="15.75" hidden="1" thickBot="1">
      <c r="G1259" s="339"/>
      <c r="H1259" s="403" t="s">
        <v>268</v>
      </c>
      <c r="I1259" s="355"/>
      <c r="J1259" s="355"/>
      <c r="K1259" s="355"/>
      <c r="L1259" s="355"/>
      <c r="M1259" s="339"/>
      <c r="N1259" s="339"/>
      <c r="O1259" s="339"/>
      <c r="P1259" s="339"/>
      <c r="Q1259" s="339"/>
      <c r="R1259" s="339"/>
    </row>
    <row r="1260" spans="7:18" ht="15.75" hidden="1" thickBot="1">
      <c r="G1260" s="339"/>
      <c r="H1260" s="403" t="s">
        <v>301</v>
      </c>
      <c r="I1260" s="355"/>
      <c r="J1260" s="355"/>
      <c r="K1260" s="355"/>
      <c r="L1260" s="355"/>
      <c r="M1260" s="339"/>
      <c r="N1260" s="339"/>
      <c r="O1260" s="339"/>
      <c r="P1260" s="339"/>
      <c r="Q1260" s="339"/>
      <c r="R1260" s="339"/>
    </row>
    <row r="1261" spans="7:18" ht="15.75" hidden="1" thickBot="1">
      <c r="G1261" s="339"/>
      <c r="H1261" s="403" t="s">
        <v>295</v>
      </c>
      <c r="I1261" s="355"/>
      <c r="J1261" s="355"/>
      <c r="K1261" s="355"/>
      <c r="L1261" s="355"/>
      <c r="M1261" s="339"/>
      <c r="N1261" s="339"/>
      <c r="O1261" s="339"/>
      <c r="P1261" s="339"/>
      <c r="Q1261" s="339"/>
      <c r="R1261" s="339"/>
    </row>
    <row r="1262" spans="7:18" ht="15.75" hidden="1" thickBot="1">
      <c r="G1262" s="339"/>
      <c r="H1262" s="403" t="s">
        <v>296</v>
      </c>
      <c r="I1262" s="355"/>
      <c r="J1262" s="355"/>
      <c r="K1262" s="355"/>
      <c r="L1262" s="355"/>
      <c r="M1262" s="339"/>
      <c r="N1262" s="339"/>
      <c r="O1262" s="339"/>
      <c r="P1262" s="339"/>
      <c r="Q1262" s="339"/>
      <c r="R1262" s="339"/>
    </row>
    <row r="1263" spans="7:18" ht="15.75" hidden="1" thickBot="1">
      <c r="G1263" s="339"/>
      <c r="H1263" s="403" t="s">
        <v>299</v>
      </c>
      <c r="I1263" s="355"/>
      <c r="J1263" s="355"/>
      <c r="K1263" s="355"/>
      <c r="L1263" s="355"/>
      <c r="M1263" s="339"/>
      <c r="N1263" s="339"/>
      <c r="O1263" s="339"/>
      <c r="P1263" s="339"/>
      <c r="Q1263" s="339"/>
      <c r="R1263" s="339"/>
    </row>
    <row r="1264" spans="7:18" ht="15.75" hidden="1" thickBot="1">
      <c r="G1264" s="339"/>
      <c r="H1264" s="403" t="s">
        <v>298</v>
      </c>
      <c r="I1264" s="355"/>
      <c r="J1264" s="355"/>
      <c r="K1264" s="355"/>
      <c r="L1264" s="355"/>
      <c r="M1264" s="339"/>
      <c r="N1264" s="339"/>
      <c r="O1264" s="339"/>
      <c r="P1264" s="339"/>
      <c r="Q1264" s="339"/>
      <c r="R1264" s="339"/>
    </row>
    <row r="1265" spans="7:18" ht="15.75" hidden="1" thickBot="1">
      <c r="G1265" s="339"/>
      <c r="H1265" s="400" t="s">
        <v>385</v>
      </c>
      <c r="I1265" s="355"/>
      <c r="J1265" s="355"/>
      <c r="K1265" s="355"/>
      <c r="L1265" s="355"/>
      <c r="M1265" s="339"/>
      <c r="N1265" s="339"/>
      <c r="O1265" s="339"/>
      <c r="P1265" s="339"/>
      <c r="Q1265" s="339"/>
      <c r="R1265" s="339"/>
    </row>
    <row r="1266" spans="7:18" ht="15.75" hidden="1" thickBot="1">
      <c r="G1266" s="339"/>
      <c r="H1266" s="401" t="s">
        <v>2415</v>
      </c>
      <c r="I1266" s="355"/>
      <c r="J1266" s="355"/>
      <c r="K1266" s="355"/>
      <c r="L1266" s="355"/>
      <c r="M1266" s="339"/>
      <c r="N1266" s="339"/>
      <c r="O1266" s="339"/>
      <c r="P1266" s="339"/>
      <c r="Q1266" s="339"/>
      <c r="R1266" s="339"/>
    </row>
    <row r="1267" spans="7:18" ht="20.25" hidden="1" thickBot="1">
      <c r="G1267" s="374"/>
      <c r="H1267" s="115"/>
      <c r="I1267" s="355"/>
      <c r="J1267" s="355"/>
      <c r="K1267" s="355"/>
      <c r="L1267" s="355"/>
      <c r="M1267" s="339"/>
      <c r="N1267" s="339"/>
      <c r="O1267" s="339"/>
      <c r="P1267" s="339"/>
      <c r="Q1267" s="339"/>
      <c r="R1267" s="339"/>
    </row>
    <row r="1268" spans="7:18" ht="15.75" hidden="1" thickBot="1">
      <c r="G1268" s="339"/>
      <c r="H1268" s="400" t="s">
        <v>2414</v>
      </c>
      <c r="I1268" s="355"/>
      <c r="J1268" s="355"/>
      <c r="K1268" s="355"/>
      <c r="L1268" s="355"/>
      <c r="M1268" s="339"/>
      <c r="N1268" s="339"/>
      <c r="O1268" s="339"/>
      <c r="P1268" s="339"/>
      <c r="Q1268" s="339"/>
      <c r="R1268" s="339"/>
    </row>
    <row r="1269" spans="7:18" ht="15.75" hidden="1" thickBot="1">
      <c r="G1269" s="339"/>
      <c r="H1269" s="401" t="s">
        <v>256</v>
      </c>
      <c r="I1269" s="355"/>
      <c r="J1269" s="355"/>
      <c r="K1269" s="355"/>
      <c r="L1269" s="355"/>
      <c r="M1269" s="339"/>
      <c r="N1269" s="339"/>
      <c r="O1269" s="339"/>
      <c r="P1269" s="339"/>
      <c r="Q1269" s="339"/>
      <c r="R1269" s="339"/>
    </row>
    <row r="1270" spans="7:18" ht="15" hidden="1">
      <c r="G1270" s="339"/>
      <c r="H1270" s="402" t="s">
        <v>257</v>
      </c>
      <c r="I1270" s="355"/>
      <c r="J1270" s="355"/>
      <c r="K1270" s="355"/>
      <c r="L1270" s="355"/>
      <c r="M1270" s="339"/>
      <c r="N1270" s="339"/>
      <c r="O1270" s="339"/>
      <c r="P1270" s="339"/>
      <c r="Q1270" s="339"/>
      <c r="R1270" s="339"/>
    </row>
    <row r="1271" spans="7:18" ht="15.75" hidden="1" thickBot="1">
      <c r="G1271" s="339"/>
      <c r="H1271" s="403" t="s">
        <v>268</v>
      </c>
      <c r="I1271" s="355"/>
      <c r="J1271" s="355"/>
      <c r="K1271" s="355"/>
      <c r="L1271" s="355"/>
      <c r="M1271" s="339"/>
      <c r="N1271" s="339"/>
      <c r="O1271" s="339"/>
      <c r="P1271" s="339"/>
      <c r="Q1271" s="339"/>
      <c r="R1271" s="339"/>
    </row>
    <row r="1272" spans="7:18" ht="15.75" hidden="1" thickBot="1">
      <c r="G1272" s="339"/>
      <c r="H1272" s="403" t="s">
        <v>301</v>
      </c>
      <c r="I1272" s="355"/>
      <c r="J1272" s="355"/>
      <c r="K1272" s="355"/>
      <c r="L1272" s="355"/>
      <c r="M1272" s="339"/>
      <c r="N1272" s="339"/>
      <c r="O1272" s="339"/>
      <c r="P1272" s="339"/>
      <c r="Q1272" s="339"/>
      <c r="R1272" s="339"/>
    </row>
    <row r="1273" spans="7:18" ht="15.75" hidden="1" thickBot="1">
      <c r="G1273" s="339"/>
      <c r="H1273" s="403" t="s">
        <v>295</v>
      </c>
      <c r="I1273" s="355"/>
      <c r="J1273" s="355"/>
      <c r="K1273" s="355"/>
      <c r="L1273" s="355"/>
      <c r="M1273" s="339"/>
      <c r="N1273" s="339"/>
      <c r="O1273" s="339"/>
      <c r="P1273" s="339"/>
      <c r="Q1273" s="339"/>
      <c r="R1273" s="339"/>
    </row>
    <row r="1274" spans="7:18" ht="15.75" hidden="1" thickBot="1">
      <c r="G1274" s="339"/>
      <c r="H1274" s="403" t="s">
        <v>296</v>
      </c>
      <c r="I1274" s="355"/>
      <c r="J1274" s="355"/>
      <c r="K1274" s="355"/>
      <c r="L1274" s="355"/>
      <c r="M1274" s="339"/>
      <c r="N1274" s="339"/>
      <c r="O1274" s="339"/>
      <c r="P1274" s="339"/>
      <c r="Q1274" s="339"/>
      <c r="R1274" s="339"/>
    </row>
    <row r="1275" spans="7:18" ht="15.75" hidden="1" thickBot="1">
      <c r="G1275" s="339"/>
      <c r="H1275" s="403" t="s">
        <v>299</v>
      </c>
      <c r="I1275" s="355"/>
      <c r="J1275" s="355"/>
      <c r="K1275" s="355"/>
      <c r="L1275" s="355"/>
      <c r="M1275" s="339"/>
      <c r="N1275" s="339"/>
      <c r="O1275" s="339"/>
      <c r="P1275" s="339"/>
      <c r="Q1275" s="339"/>
      <c r="R1275" s="339"/>
    </row>
    <row r="1276" spans="7:18" ht="15.75" hidden="1" thickBot="1">
      <c r="G1276" s="339"/>
      <c r="H1276" s="403" t="s">
        <v>298</v>
      </c>
      <c r="I1276" s="355"/>
      <c r="J1276" s="355"/>
      <c r="K1276" s="355"/>
      <c r="L1276" s="355"/>
      <c r="M1276" s="339"/>
      <c r="N1276" s="339"/>
      <c r="O1276" s="339"/>
      <c r="P1276" s="339"/>
      <c r="Q1276" s="339"/>
      <c r="R1276" s="339"/>
    </row>
    <row r="1277" spans="7:18" ht="15.75" hidden="1" thickBot="1">
      <c r="G1277" s="339"/>
      <c r="H1277" s="400" t="s">
        <v>385</v>
      </c>
      <c r="I1277" s="355"/>
      <c r="J1277" s="355"/>
      <c r="K1277" s="355"/>
      <c r="L1277" s="355"/>
      <c r="M1277" s="339"/>
      <c r="N1277" s="339"/>
      <c r="O1277" s="339"/>
      <c r="P1277" s="339"/>
      <c r="Q1277" s="339"/>
      <c r="R1277" s="339"/>
    </row>
    <row r="1278" spans="7:18" ht="15.75" hidden="1" thickBot="1">
      <c r="G1278" s="339"/>
      <c r="H1278" s="401" t="s">
        <v>2415</v>
      </c>
      <c r="I1278" s="355"/>
      <c r="J1278" s="355"/>
      <c r="K1278" s="355"/>
      <c r="L1278" s="355"/>
      <c r="M1278" s="339"/>
      <c r="N1278" s="339"/>
      <c r="O1278" s="339"/>
      <c r="P1278" s="339"/>
      <c r="Q1278" s="339"/>
      <c r="R1278" s="339"/>
    </row>
    <row r="1279" spans="7:18" ht="20.25" hidden="1" thickBot="1">
      <c r="G1279" s="374"/>
      <c r="H1279" s="115"/>
      <c r="I1279" s="355"/>
      <c r="J1279" s="355"/>
      <c r="K1279" s="355"/>
      <c r="L1279" s="355"/>
      <c r="M1279" s="339"/>
      <c r="N1279" s="339"/>
      <c r="O1279" s="339"/>
      <c r="P1279" s="339"/>
      <c r="Q1279" s="339"/>
      <c r="R1279" s="339"/>
    </row>
    <row r="1280" spans="7:18" ht="15.75" hidden="1" thickBot="1">
      <c r="G1280" s="339"/>
      <c r="H1280" s="400" t="s">
        <v>2414</v>
      </c>
      <c r="I1280" s="355"/>
      <c r="J1280" s="355"/>
      <c r="K1280" s="355"/>
      <c r="L1280" s="355"/>
      <c r="M1280" s="339"/>
      <c r="N1280" s="339"/>
      <c r="O1280" s="339"/>
      <c r="P1280" s="339"/>
      <c r="Q1280" s="339"/>
      <c r="R1280" s="339"/>
    </row>
    <row r="1281" spans="7:18" ht="15.75" hidden="1" thickBot="1">
      <c r="G1281" s="339"/>
      <c r="H1281" s="401" t="s">
        <v>256</v>
      </c>
      <c r="I1281" s="355"/>
      <c r="J1281" s="355"/>
      <c r="K1281" s="355"/>
      <c r="L1281" s="355"/>
      <c r="M1281" s="339"/>
      <c r="N1281" s="339"/>
      <c r="O1281" s="339"/>
      <c r="P1281" s="339"/>
      <c r="Q1281" s="339"/>
      <c r="R1281" s="339"/>
    </row>
    <row r="1282" spans="7:18" ht="15" hidden="1">
      <c r="G1282" s="339"/>
      <c r="H1282" s="402" t="s">
        <v>257</v>
      </c>
      <c r="I1282" s="355"/>
      <c r="J1282" s="355"/>
      <c r="K1282" s="355"/>
      <c r="L1282" s="355"/>
      <c r="M1282" s="339"/>
      <c r="N1282" s="339"/>
      <c r="O1282" s="339"/>
      <c r="P1282" s="339"/>
      <c r="Q1282" s="339"/>
      <c r="R1282" s="339"/>
    </row>
    <row r="1283" spans="7:18" ht="15.75" hidden="1" thickBot="1">
      <c r="G1283" s="339"/>
      <c r="H1283" s="403" t="s">
        <v>268</v>
      </c>
      <c r="I1283" s="355"/>
      <c r="J1283" s="355"/>
      <c r="K1283" s="355"/>
      <c r="L1283" s="355"/>
      <c r="M1283" s="339"/>
      <c r="N1283" s="339"/>
      <c r="O1283" s="339"/>
      <c r="P1283" s="339"/>
      <c r="Q1283" s="339"/>
      <c r="R1283" s="339"/>
    </row>
    <row r="1284" spans="7:18" ht="15.75" hidden="1" thickBot="1">
      <c r="G1284" s="339"/>
      <c r="H1284" s="403" t="s">
        <v>301</v>
      </c>
      <c r="I1284" s="355"/>
      <c r="J1284" s="355"/>
      <c r="K1284" s="355"/>
      <c r="L1284" s="355"/>
      <c r="M1284" s="339"/>
      <c r="N1284" s="339"/>
      <c r="O1284" s="339"/>
      <c r="P1284" s="339"/>
      <c r="Q1284" s="339"/>
      <c r="R1284" s="339"/>
    </row>
    <row r="1285" spans="7:18" ht="15.75" hidden="1" thickBot="1">
      <c r="G1285" s="339"/>
      <c r="H1285" s="403" t="s">
        <v>295</v>
      </c>
      <c r="I1285" s="355"/>
      <c r="J1285" s="355"/>
      <c r="K1285" s="355"/>
      <c r="L1285" s="355"/>
      <c r="M1285" s="339"/>
      <c r="N1285" s="339"/>
      <c r="O1285" s="339"/>
      <c r="P1285" s="339"/>
      <c r="Q1285" s="339"/>
      <c r="R1285" s="339"/>
    </row>
    <row r="1286" spans="7:18" ht="15.75" hidden="1" thickBot="1">
      <c r="G1286" s="339"/>
      <c r="H1286" s="403" t="s">
        <v>296</v>
      </c>
      <c r="I1286" s="355"/>
      <c r="J1286" s="355"/>
      <c r="K1286" s="355"/>
      <c r="L1286" s="355"/>
      <c r="M1286" s="339"/>
      <c r="N1286" s="339"/>
      <c r="O1286" s="339"/>
      <c r="P1286" s="339"/>
      <c r="Q1286" s="339"/>
      <c r="R1286" s="339"/>
    </row>
    <row r="1287" spans="7:18" ht="15.75" hidden="1" thickBot="1">
      <c r="G1287" s="339"/>
      <c r="H1287" s="403" t="s">
        <v>299</v>
      </c>
      <c r="I1287" s="355"/>
      <c r="J1287" s="355"/>
      <c r="K1287" s="355"/>
      <c r="L1287" s="355"/>
      <c r="M1287" s="339"/>
      <c r="N1287" s="339"/>
      <c r="O1287" s="339"/>
      <c r="P1287" s="339"/>
      <c r="Q1287" s="339"/>
      <c r="R1287" s="339"/>
    </row>
    <row r="1288" spans="7:18" ht="15.75" hidden="1" thickBot="1">
      <c r="G1288" s="339"/>
      <c r="H1288" s="403" t="s">
        <v>298</v>
      </c>
      <c r="I1288" s="355"/>
      <c r="J1288" s="355"/>
      <c r="K1288" s="355"/>
      <c r="L1288" s="355"/>
      <c r="M1288" s="339"/>
      <c r="N1288" s="339"/>
      <c r="O1288" s="339"/>
      <c r="P1288" s="339"/>
      <c r="Q1288" s="339"/>
      <c r="R1288" s="339"/>
    </row>
    <row r="1289" spans="7:18" ht="15.75" hidden="1" thickBot="1">
      <c r="G1289" s="339"/>
      <c r="H1289" s="400" t="s">
        <v>385</v>
      </c>
      <c r="I1289" s="355"/>
      <c r="J1289" s="355"/>
      <c r="K1289" s="355"/>
      <c r="L1289" s="355"/>
      <c r="M1289" s="339"/>
      <c r="N1289" s="339"/>
      <c r="O1289" s="339"/>
      <c r="P1289" s="339"/>
      <c r="Q1289" s="339"/>
      <c r="R1289" s="339"/>
    </row>
    <row r="1290" spans="7:18" ht="15.75" hidden="1" thickBot="1">
      <c r="G1290" s="339"/>
      <c r="H1290" s="401" t="s">
        <v>2415</v>
      </c>
      <c r="I1290" s="355"/>
      <c r="J1290" s="355"/>
      <c r="K1290" s="355"/>
      <c r="L1290" s="355"/>
      <c r="M1290" s="339"/>
      <c r="N1290" s="339"/>
      <c r="O1290" s="339"/>
      <c r="P1290" s="339"/>
      <c r="Q1290" s="339"/>
      <c r="R1290" s="339"/>
    </row>
    <row r="1291" spans="7:18" ht="20.25" hidden="1" thickBot="1">
      <c r="G1291" s="374"/>
      <c r="H1291" s="115"/>
      <c r="I1291" s="355"/>
      <c r="J1291" s="355"/>
      <c r="K1291" s="355"/>
      <c r="L1291" s="355"/>
      <c r="M1291" s="339"/>
      <c r="N1291" s="339"/>
      <c r="O1291" s="339"/>
      <c r="P1291" s="339"/>
      <c r="Q1291" s="339"/>
      <c r="R1291" s="339"/>
    </row>
    <row r="1292" spans="7:18" ht="15.75" hidden="1" thickBot="1">
      <c r="G1292" s="339"/>
      <c r="H1292" s="400" t="s">
        <v>2414</v>
      </c>
      <c r="I1292" s="355"/>
      <c r="J1292" s="355"/>
      <c r="K1292" s="355"/>
      <c r="L1292" s="355"/>
      <c r="M1292" s="339"/>
      <c r="N1292" s="339"/>
      <c r="O1292" s="339"/>
      <c r="P1292" s="339"/>
      <c r="Q1292" s="339"/>
      <c r="R1292" s="339"/>
    </row>
    <row r="1293" spans="7:18" ht="15.75" hidden="1" thickBot="1">
      <c r="G1293" s="339"/>
      <c r="H1293" s="401" t="s">
        <v>256</v>
      </c>
      <c r="I1293" s="355"/>
      <c r="J1293" s="355"/>
      <c r="K1293" s="355"/>
      <c r="L1293" s="355"/>
      <c r="M1293" s="339"/>
      <c r="N1293" s="339"/>
      <c r="O1293" s="339"/>
      <c r="P1293" s="339"/>
      <c r="Q1293" s="339"/>
      <c r="R1293" s="339"/>
    </row>
    <row r="1294" spans="7:18" ht="15" hidden="1">
      <c r="G1294" s="339"/>
      <c r="H1294" s="402" t="s">
        <v>257</v>
      </c>
      <c r="I1294" s="355"/>
      <c r="J1294" s="355"/>
      <c r="K1294" s="355"/>
      <c r="L1294" s="355"/>
      <c r="M1294" s="339"/>
      <c r="N1294" s="339"/>
      <c r="O1294" s="339"/>
      <c r="P1294" s="339"/>
      <c r="Q1294" s="339"/>
      <c r="R1294" s="339"/>
    </row>
    <row r="1295" spans="7:18" ht="15.75" hidden="1" thickBot="1">
      <c r="G1295" s="339"/>
      <c r="H1295" s="403" t="s">
        <v>268</v>
      </c>
      <c r="I1295" s="355"/>
      <c r="J1295" s="355"/>
      <c r="K1295" s="355"/>
      <c r="L1295" s="355"/>
      <c r="M1295" s="339"/>
      <c r="N1295" s="339"/>
      <c r="O1295" s="339"/>
      <c r="P1295" s="339"/>
      <c r="Q1295" s="339"/>
      <c r="R1295" s="339"/>
    </row>
    <row r="1296" spans="7:18" ht="15.75" hidden="1" thickBot="1">
      <c r="G1296" s="339"/>
      <c r="H1296" s="403" t="s">
        <v>301</v>
      </c>
      <c r="I1296" s="355"/>
      <c r="J1296" s="355"/>
      <c r="K1296" s="355"/>
      <c r="L1296" s="355"/>
      <c r="M1296" s="339"/>
      <c r="N1296" s="339"/>
      <c r="O1296" s="339"/>
      <c r="P1296" s="339"/>
      <c r="Q1296" s="339"/>
      <c r="R1296" s="339"/>
    </row>
    <row r="1297" spans="7:18" ht="15.75" hidden="1" thickBot="1">
      <c r="G1297" s="339"/>
      <c r="H1297" s="403" t="s">
        <v>295</v>
      </c>
      <c r="I1297" s="355"/>
      <c r="J1297" s="355"/>
      <c r="K1297" s="355"/>
      <c r="L1297" s="355"/>
      <c r="M1297" s="339"/>
      <c r="N1297" s="339"/>
      <c r="O1297" s="339"/>
      <c r="P1297" s="339"/>
      <c r="Q1297" s="339"/>
      <c r="R1297" s="339"/>
    </row>
    <row r="1298" spans="7:18" ht="15.75" hidden="1" thickBot="1">
      <c r="G1298" s="339"/>
      <c r="H1298" s="403" t="s">
        <v>296</v>
      </c>
      <c r="I1298" s="355"/>
      <c r="J1298" s="355"/>
      <c r="K1298" s="355"/>
      <c r="L1298" s="355"/>
      <c r="M1298" s="339"/>
      <c r="N1298" s="339"/>
      <c r="O1298" s="339"/>
      <c r="P1298" s="339"/>
      <c r="Q1298" s="339"/>
      <c r="R1298" s="339"/>
    </row>
    <row r="1299" spans="7:18" ht="15.75" hidden="1" thickBot="1">
      <c r="G1299" s="339"/>
      <c r="H1299" s="403" t="s">
        <v>299</v>
      </c>
      <c r="I1299" s="355"/>
      <c r="J1299" s="355"/>
      <c r="K1299" s="355"/>
      <c r="L1299" s="355"/>
      <c r="M1299" s="339"/>
      <c r="N1299" s="339"/>
      <c r="O1299" s="339"/>
      <c r="P1299" s="339"/>
      <c r="Q1299" s="339"/>
      <c r="R1299" s="339"/>
    </row>
    <row r="1300" spans="7:18" ht="15.75" hidden="1" thickBot="1">
      <c r="G1300" s="339"/>
      <c r="H1300" s="403" t="s">
        <v>298</v>
      </c>
      <c r="I1300" s="355"/>
      <c r="J1300" s="355"/>
      <c r="K1300" s="355"/>
      <c r="L1300" s="355"/>
      <c r="M1300" s="339"/>
      <c r="N1300" s="339"/>
      <c r="O1300" s="339"/>
      <c r="P1300" s="339"/>
      <c r="Q1300" s="339"/>
      <c r="R1300" s="339"/>
    </row>
    <row r="1301" spans="7:18" ht="15.75" hidden="1" thickBot="1">
      <c r="G1301" s="339"/>
      <c r="H1301" s="400" t="s">
        <v>385</v>
      </c>
      <c r="I1301" s="355"/>
      <c r="J1301" s="355"/>
      <c r="K1301" s="355"/>
      <c r="L1301" s="355"/>
      <c r="M1301" s="339"/>
      <c r="N1301" s="339"/>
      <c r="O1301" s="339"/>
      <c r="P1301" s="339"/>
      <c r="Q1301" s="339"/>
      <c r="R1301" s="339"/>
    </row>
    <row r="1302" spans="7:18" ht="15.75" hidden="1" thickBot="1">
      <c r="G1302" s="339"/>
      <c r="H1302" s="401" t="s">
        <v>2415</v>
      </c>
      <c r="I1302" s="355"/>
      <c r="J1302" s="355"/>
      <c r="K1302" s="355"/>
      <c r="L1302" s="355"/>
      <c r="M1302" s="339"/>
      <c r="N1302" s="339"/>
      <c r="O1302" s="339"/>
      <c r="P1302" s="339"/>
      <c r="Q1302" s="339"/>
      <c r="R1302" s="339"/>
    </row>
    <row r="1303" spans="7:18" ht="20.25" hidden="1" thickBot="1">
      <c r="G1303" s="374"/>
      <c r="H1303" s="115"/>
      <c r="I1303" s="355"/>
      <c r="J1303" s="355"/>
      <c r="K1303" s="355"/>
      <c r="L1303" s="355"/>
      <c r="M1303" s="339"/>
      <c r="N1303" s="339"/>
      <c r="O1303" s="339"/>
      <c r="P1303" s="339"/>
      <c r="Q1303" s="339"/>
      <c r="R1303" s="339"/>
    </row>
    <row r="1304" spans="7:18" ht="15.75" hidden="1" thickBot="1">
      <c r="G1304" s="339"/>
      <c r="H1304" s="400" t="s">
        <v>2414</v>
      </c>
      <c r="I1304" s="355"/>
      <c r="J1304" s="355"/>
      <c r="K1304" s="355"/>
      <c r="L1304" s="355"/>
      <c r="M1304" s="339"/>
      <c r="N1304" s="339"/>
      <c r="O1304" s="339"/>
      <c r="P1304" s="339"/>
      <c r="Q1304" s="339"/>
      <c r="R1304" s="339"/>
    </row>
    <row r="1305" spans="7:18" ht="15.75" hidden="1" thickBot="1">
      <c r="G1305" s="339"/>
      <c r="H1305" s="401" t="s">
        <v>256</v>
      </c>
      <c r="I1305" s="355"/>
      <c r="J1305" s="355"/>
      <c r="K1305" s="355"/>
      <c r="L1305" s="355"/>
      <c r="M1305" s="339"/>
      <c r="N1305" s="339"/>
      <c r="O1305" s="339"/>
      <c r="P1305" s="339"/>
      <c r="Q1305" s="339"/>
      <c r="R1305" s="339"/>
    </row>
    <row r="1306" spans="7:18" ht="15" hidden="1">
      <c r="G1306" s="339"/>
      <c r="H1306" s="402" t="s">
        <v>257</v>
      </c>
      <c r="I1306" s="355"/>
      <c r="J1306" s="355"/>
      <c r="K1306" s="355"/>
      <c r="L1306" s="355"/>
      <c r="M1306" s="339"/>
      <c r="N1306" s="339"/>
      <c r="O1306" s="339"/>
      <c r="P1306" s="339"/>
      <c r="Q1306" s="339"/>
      <c r="R1306" s="339"/>
    </row>
    <row r="1307" spans="7:18" ht="15.75" hidden="1" thickBot="1">
      <c r="G1307" s="339"/>
      <c r="H1307" s="403" t="s">
        <v>268</v>
      </c>
      <c r="I1307" s="355"/>
      <c r="J1307" s="355"/>
      <c r="K1307" s="355"/>
      <c r="L1307" s="355"/>
      <c r="M1307" s="339"/>
      <c r="N1307" s="339"/>
      <c r="O1307" s="339"/>
      <c r="P1307" s="339"/>
      <c r="Q1307" s="339"/>
      <c r="R1307" s="339"/>
    </row>
    <row r="1308" spans="7:18" ht="15.75" hidden="1" thickBot="1">
      <c r="G1308" s="339"/>
      <c r="H1308" s="403" t="s">
        <v>301</v>
      </c>
      <c r="I1308" s="355"/>
      <c r="J1308" s="355"/>
      <c r="K1308" s="355"/>
      <c r="L1308" s="355"/>
      <c r="M1308" s="339"/>
      <c r="N1308" s="339"/>
      <c r="O1308" s="339"/>
      <c r="P1308" s="339"/>
      <c r="Q1308" s="339"/>
      <c r="R1308" s="339"/>
    </row>
    <row r="1309" spans="7:18" ht="15.75" hidden="1" thickBot="1">
      <c r="G1309" s="339"/>
      <c r="H1309" s="403" t="s">
        <v>295</v>
      </c>
      <c r="I1309" s="355"/>
      <c r="J1309" s="355"/>
      <c r="K1309" s="355"/>
      <c r="L1309" s="355"/>
      <c r="M1309" s="339"/>
      <c r="N1309" s="339"/>
      <c r="O1309" s="339"/>
      <c r="P1309" s="339"/>
      <c r="Q1309" s="339"/>
      <c r="R1309" s="339"/>
    </row>
    <row r="1310" spans="7:18" ht="15.75" hidden="1" thickBot="1">
      <c r="G1310" s="339"/>
      <c r="H1310" s="403" t="s">
        <v>296</v>
      </c>
      <c r="I1310" s="355"/>
      <c r="J1310" s="355"/>
      <c r="K1310" s="355"/>
      <c r="L1310" s="355"/>
      <c r="M1310" s="339"/>
      <c r="N1310" s="339"/>
      <c r="O1310" s="339"/>
      <c r="P1310" s="339"/>
      <c r="Q1310" s="339"/>
      <c r="R1310" s="339"/>
    </row>
    <row r="1311" spans="7:18" ht="15.75" hidden="1" thickBot="1">
      <c r="G1311" s="339"/>
      <c r="H1311" s="403" t="s">
        <v>299</v>
      </c>
      <c r="I1311" s="355"/>
      <c r="J1311" s="355"/>
      <c r="K1311" s="355"/>
      <c r="L1311" s="355"/>
      <c r="M1311" s="339"/>
      <c r="N1311" s="339"/>
      <c r="O1311" s="339"/>
      <c r="P1311" s="339"/>
      <c r="Q1311" s="339"/>
      <c r="R1311" s="339"/>
    </row>
    <row r="1312" spans="7:18" ht="15.75" hidden="1" thickBot="1">
      <c r="G1312" s="339"/>
      <c r="H1312" s="403" t="s">
        <v>298</v>
      </c>
      <c r="I1312" s="355"/>
      <c r="J1312" s="355"/>
      <c r="K1312" s="355"/>
      <c r="L1312" s="355"/>
      <c r="M1312" s="339"/>
      <c r="N1312" s="339"/>
      <c r="O1312" s="339"/>
      <c r="P1312" s="339"/>
      <c r="Q1312" s="339"/>
      <c r="R1312" s="339"/>
    </row>
    <row r="1313" spans="7:18" ht="15.75" hidden="1" thickBot="1">
      <c r="G1313" s="339"/>
      <c r="H1313" s="400" t="s">
        <v>385</v>
      </c>
      <c r="I1313" s="355"/>
      <c r="J1313" s="355"/>
      <c r="K1313" s="355"/>
      <c r="L1313" s="355"/>
      <c r="M1313" s="339"/>
      <c r="N1313" s="339"/>
      <c r="O1313" s="339"/>
      <c r="P1313" s="339"/>
      <c r="Q1313" s="339"/>
      <c r="R1313" s="339"/>
    </row>
    <row r="1314" spans="7:18" ht="15.75" hidden="1" thickBot="1">
      <c r="G1314" s="339"/>
      <c r="H1314" s="401" t="s">
        <v>2415</v>
      </c>
      <c r="I1314" s="355"/>
      <c r="J1314" s="355"/>
      <c r="K1314" s="355"/>
      <c r="L1314" s="355"/>
      <c r="M1314" s="339"/>
      <c r="N1314" s="339"/>
      <c r="O1314" s="339"/>
      <c r="P1314" s="339"/>
      <c r="Q1314" s="339"/>
      <c r="R1314" s="339"/>
    </row>
    <row r="1315" spans="7:18" ht="20.25" hidden="1" thickBot="1">
      <c r="G1315" s="374"/>
      <c r="H1315" s="115"/>
      <c r="I1315" s="355"/>
      <c r="J1315" s="355"/>
      <c r="K1315" s="355"/>
      <c r="L1315" s="355"/>
      <c r="M1315" s="339"/>
      <c r="N1315" s="339"/>
      <c r="O1315" s="339"/>
      <c r="P1315" s="339"/>
      <c r="Q1315" s="339"/>
      <c r="R1315" s="339"/>
    </row>
    <row r="1316" spans="7:18" ht="15.75" hidden="1" thickBot="1">
      <c r="G1316" s="339"/>
      <c r="H1316" s="400" t="s">
        <v>2414</v>
      </c>
      <c r="I1316" s="355"/>
      <c r="J1316" s="355"/>
      <c r="K1316" s="355"/>
      <c r="L1316" s="355"/>
      <c r="M1316" s="339"/>
      <c r="N1316" s="339"/>
      <c r="O1316" s="339"/>
      <c r="P1316" s="339"/>
      <c r="Q1316" s="339"/>
      <c r="R1316" s="339"/>
    </row>
    <row r="1317" spans="7:18" ht="15.75" hidden="1" thickBot="1">
      <c r="G1317" s="339"/>
      <c r="H1317" s="401" t="s">
        <v>256</v>
      </c>
      <c r="I1317" s="355"/>
      <c r="J1317" s="355"/>
      <c r="K1317" s="355"/>
      <c r="L1317" s="355"/>
      <c r="M1317" s="339"/>
      <c r="N1317" s="339"/>
      <c r="O1317" s="339"/>
      <c r="P1317" s="339"/>
      <c r="Q1317" s="339"/>
      <c r="R1317" s="339"/>
    </row>
    <row r="1318" spans="7:18" ht="15" hidden="1">
      <c r="G1318" s="339"/>
      <c r="H1318" s="402" t="s">
        <v>257</v>
      </c>
      <c r="I1318" s="355"/>
      <c r="J1318" s="355"/>
      <c r="K1318" s="355"/>
      <c r="L1318" s="355"/>
      <c r="M1318" s="339"/>
      <c r="N1318" s="339"/>
      <c r="O1318" s="339"/>
      <c r="P1318" s="339"/>
      <c r="Q1318" s="339"/>
      <c r="R1318" s="339"/>
    </row>
    <row r="1319" spans="7:18" ht="15.75" hidden="1" thickBot="1">
      <c r="G1319" s="339"/>
      <c r="H1319" s="403" t="s">
        <v>268</v>
      </c>
      <c r="I1319" s="355"/>
      <c r="J1319" s="355"/>
      <c r="K1319" s="355"/>
      <c r="L1319" s="355"/>
      <c r="M1319" s="339"/>
      <c r="N1319" s="339"/>
      <c r="O1319" s="339"/>
      <c r="P1319" s="339"/>
      <c r="Q1319" s="339"/>
      <c r="R1319" s="339"/>
    </row>
    <row r="1320" spans="7:18" ht="15.75" hidden="1" thickBot="1">
      <c r="G1320" s="339"/>
      <c r="H1320" s="403" t="s">
        <v>301</v>
      </c>
      <c r="I1320" s="355"/>
      <c r="J1320" s="355"/>
      <c r="K1320" s="355"/>
      <c r="L1320" s="355"/>
      <c r="M1320" s="339"/>
      <c r="N1320" s="339"/>
      <c r="O1320" s="339"/>
      <c r="P1320" s="339"/>
      <c r="Q1320" s="339"/>
      <c r="R1320" s="339"/>
    </row>
    <row r="1321" spans="7:18" ht="15.75" hidden="1" thickBot="1">
      <c r="G1321" s="339"/>
      <c r="H1321" s="403" t="s">
        <v>295</v>
      </c>
      <c r="I1321" s="355"/>
      <c r="J1321" s="355"/>
      <c r="K1321" s="355"/>
      <c r="L1321" s="355"/>
      <c r="M1321" s="339"/>
      <c r="N1321" s="339"/>
      <c r="O1321" s="339"/>
      <c r="P1321" s="339"/>
      <c r="Q1321" s="339"/>
      <c r="R1321" s="339"/>
    </row>
    <row r="1322" spans="7:18" ht="15.75" hidden="1" thickBot="1">
      <c r="G1322" s="339"/>
      <c r="H1322" s="403" t="s">
        <v>296</v>
      </c>
      <c r="I1322" s="355"/>
      <c r="J1322" s="355"/>
      <c r="K1322" s="355"/>
      <c r="L1322" s="355"/>
      <c r="M1322" s="339"/>
      <c r="N1322" s="339"/>
      <c r="O1322" s="339"/>
      <c r="P1322" s="339"/>
      <c r="Q1322" s="339"/>
      <c r="R1322" s="339"/>
    </row>
    <row r="1323" spans="7:18" ht="15.75" hidden="1" thickBot="1">
      <c r="G1323" s="339"/>
      <c r="H1323" s="403" t="s">
        <v>299</v>
      </c>
      <c r="I1323" s="355"/>
      <c r="J1323" s="355"/>
      <c r="K1323" s="355"/>
      <c r="L1323" s="355"/>
      <c r="M1323" s="339"/>
      <c r="N1323" s="339"/>
      <c r="O1323" s="339"/>
      <c r="P1323" s="339"/>
      <c r="Q1323" s="339"/>
      <c r="R1323" s="339"/>
    </row>
    <row r="1324" spans="7:18" ht="15.75" hidden="1" thickBot="1">
      <c r="G1324" s="339"/>
      <c r="H1324" s="403" t="s">
        <v>298</v>
      </c>
      <c r="I1324" s="355"/>
      <c r="J1324" s="355"/>
      <c r="K1324" s="355"/>
      <c r="L1324" s="355"/>
      <c r="M1324" s="339"/>
      <c r="N1324" s="339"/>
      <c r="O1324" s="339"/>
      <c r="P1324" s="339"/>
      <c r="Q1324" s="339"/>
      <c r="R1324" s="339"/>
    </row>
    <row r="1325" spans="7:18" ht="15.75" hidden="1" thickBot="1">
      <c r="G1325" s="339"/>
      <c r="H1325" s="400" t="s">
        <v>385</v>
      </c>
      <c r="I1325" s="355"/>
      <c r="J1325" s="355"/>
      <c r="K1325" s="355"/>
      <c r="L1325" s="355"/>
      <c r="M1325" s="339"/>
      <c r="N1325" s="339"/>
      <c r="O1325" s="339"/>
      <c r="P1325" s="339"/>
      <c r="Q1325" s="339"/>
      <c r="R1325" s="339"/>
    </row>
    <row r="1326" spans="7:18" ht="15.75" hidden="1" thickBot="1">
      <c r="G1326" s="339"/>
      <c r="H1326" s="401" t="s">
        <v>2415</v>
      </c>
      <c r="I1326" s="355"/>
      <c r="J1326" s="355"/>
      <c r="K1326" s="355"/>
      <c r="L1326" s="355"/>
      <c r="M1326" s="339"/>
      <c r="N1326" s="339"/>
      <c r="O1326" s="339"/>
      <c r="P1326" s="339"/>
      <c r="Q1326" s="339"/>
      <c r="R1326" s="339"/>
    </row>
    <row r="1327" spans="7:18" ht="20.25" hidden="1" thickBot="1">
      <c r="G1327" s="374"/>
      <c r="H1327" s="115"/>
      <c r="I1327" s="355"/>
      <c r="J1327" s="355"/>
      <c r="K1327" s="355"/>
      <c r="L1327" s="355"/>
      <c r="M1327" s="339"/>
      <c r="N1327" s="339"/>
      <c r="O1327" s="339"/>
      <c r="P1327" s="339"/>
      <c r="Q1327" s="339"/>
      <c r="R1327" s="339"/>
    </row>
    <row r="1328" spans="7:18" ht="15.75" hidden="1" thickBot="1">
      <c r="G1328" s="339"/>
      <c r="H1328" s="400" t="s">
        <v>2414</v>
      </c>
      <c r="I1328" s="355"/>
      <c r="J1328" s="355"/>
      <c r="K1328" s="355"/>
      <c r="L1328" s="355"/>
      <c r="M1328" s="339"/>
      <c r="N1328" s="339"/>
      <c r="O1328" s="339"/>
      <c r="P1328" s="339"/>
      <c r="Q1328" s="339"/>
      <c r="R1328" s="339"/>
    </row>
    <row r="1329" spans="7:18" ht="15.75" hidden="1" thickBot="1">
      <c r="G1329" s="339"/>
      <c r="H1329" s="401" t="s">
        <v>256</v>
      </c>
      <c r="I1329" s="355"/>
      <c r="J1329" s="355"/>
      <c r="K1329" s="355"/>
      <c r="L1329" s="355"/>
      <c r="M1329" s="339"/>
      <c r="N1329" s="339"/>
      <c r="O1329" s="339"/>
      <c r="P1329" s="339"/>
      <c r="Q1329" s="339"/>
      <c r="R1329" s="339"/>
    </row>
    <row r="1330" spans="7:18" ht="15" hidden="1">
      <c r="G1330" s="339"/>
      <c r="H1330" s="402" t="s">
        <v>257</v>
      </c>
      <c r="I1330" s="355"/>
      <c r="J1330" s="355"/>
      <c r="K1330" s="355"/>
      <c r="L1330" s="355"/>
      <c r="M1330" s="339"/>
      <c r="N1330" s="339"/>
      <c r="O1330" s="339"/>
      <c r="P1330" s="339"/>
      <c r="Q1330" s="339"/>
      <c r="R1330" s="339"/>
    </row>
    <row r="1331" spans="7:18" ht="15.75" hidden="1" thickBot="1">
      <c r="G1331" s="339"/>
      <c r="H1331" s="403" t="s">
        <v>268</v>
      </c>
      <c r="I1331" s="355"/>
      <c r="J1331" s="355"/>
      <c r="K1331" s="355"/>
      <c r="L1331" s="355"/>
      <c r="M1331" s="339"/>
      <c r="N1331" s="339"/>
      <c r="O1331" s="339"/>
      <c r="P1331" s="339"/>
      <c r="Q1331" s="339"/>
      <c r="R1331" s="339"/>
    </row>
    <row r="1332" spans="7:18" ht="15.75" hidden="1" thickBot="1">
      <c r="G1332" s="339"/>
      <c r="H1332" s="403" t="s">
        <v>301</v>
      </c>
      <c r="I1332" s="355"/>
      <c r="J1332" s="355"/>
      <c r="K1332" s="355"/>
      <c r="L1332" s="355"/>
      <c r="M1332" s="339"/>
      <c r="N1332" s="339"/>
      <c r="O1332" s="339"/>
      <c r="P1332" s="339"/>
      <c r="Q1332" s="339"/>
      <c r="R1332" s="339"/>
    </row>
    <row r="1333" spans="7:18" ht="15.75" hidden="1" thickBot="1">
      <c r="G1333" s="339"/>
      <c r="H1333" s="403" t="s">
        <v>295</v>
      </c>
      <c r="I1333" s="355"/>
      <c r="J1333" s="355"/>
      <c r="K1333" s="355"/>
      <c r="L1333" s="355"/>
      <c r="M1333" s="339"/>
      <c r="N1333" s="339"/>
      <c r="O1333" s="339"/>
      <c r="P1333" s="339"/>
      <c r="Q1333" s="339"/>
      <c r="R1333" s="339"/>
    </row>
    <row r="1334" spans="7:18" ht="15.75" hidden="1" thickBot="1">
      <c r="G1334" s="339"/>
      <c r="H1334" s="403" t="s">
        <v>296</v>
      </c>
      <c r="I1334" s="355"/>
      <c r="J1334" s="355"/>
      <c r="K1334" s="355"/>
      <c r="L1334" s="355"/>
      <c r="M1334" s="339"/>
      <c r="N1334" s="339"/>
      <c r="O1334" s="339"/>
      <c r="P1334" s="339"/>
      <c r="Q1334" s="339"/>
      <c r="R1334" s="339"/>
    </row>
    <row r="1335" spans="7:18" ht="15.75" hidden="1" thickBot="1">
      <c r="G1335" s="339"/>
      <c r="H1335" s="403" t="s">
        <v>299</v>
      </c>
      <c r="I1335" s="355"/>
      <c r="J1335" s="355"/>
      <c r="K1335" s="355"/>
      <c r="L1335" s="355"/>
      <c r="M1335" s="339"/>
      <c r="N1335" s="339"/>
      <c r="O1335" s="339"/>
      <c r="P1335" s="339"/>
      <c r="Q1335" s="339"/>
      <c r="R1335" s="339"/>
    </row>
    <row r="1336" spans="7:18" ht="15.75" hidden="1" thickBot="1">
      <c r="G1336" s="339"/>
      <c r="H1336" s="403" t="s">
        <v>298</v>
      </c>
      <c r="I1336" s="355"/>
      <c r="J1336" s="355"/>
      <c r="K1336" s="355"/>
      <c r="L1336" s="355"/>
      <c r="M1336" s="339"/>
      <c r="N1336" s="339"/>
      <c r="O1336" s="339"/>
      <c r="P1336" s="339"/>
      <c r="Q1336" s="339"/>
      <c r="R1336" s="339"/>
    </row>
    <row r="1337" spans="7:18" ht="15.75" hidden="1" thickBot="1">
      <c r="G1337" s="339"/>
      <c r="H1337" s="400" t="s">
        <v>385</v>
      </c>
      <c r="I1337" s="355"/>
      <c r="J1337" s="355"/>
      <c r="K1337" s="355"/>
      <c r="L1337" s="355"/>
      <c r="M1337" s="339"/>
      <c r="N1337" s="339"/>
      <c r="O1337" s="339"/>
      <c r="P1337" s="339"/>
      <c r="Q1337" s="339"/>
      <c r="R1337" s="339"/>
    </row>
    <row r="1338" spans="7:18" ht="15.75" hidden="1" thickBot="1">
      <c r="G1338" s="339"/>
      <c r="H1338" s="401" t="s">
        <v>2415</v>
      </c>
      <c r="I1338" s="355"/>
      <c r="J1338" s="355"/>
      <c r="K1338" s="355"/>
      <c r="L1338" s="355"/>
      <c r="M1338" s="339"/>
      <c r="N1338" s="339"/>
      <c r="O1338" s="339"/>
      <c r="P1338" s="339"/>
      <c r="Q1338" s="339"/>
      <c r="R1338" s="339"/>
    </row>
    <row r="1339" spans="7:18" ht="20.25" hidden="1" thickBot="1">
      <c r="G1339" s="374"/>
      <c r="H1339" s="115"/>
      <c r="I1339" s="355"/>
      <c r="J1339" s="355"/>
      <c r="K1339" s="355"/>
      <c r="L1339" s="355"/>
      <c r="M1339" s="339"/>
      <c r="N1339" s="339"/>
      <c r="O1339" s="339"/>
      <c r="P1339" s="339"/>
      <c r="Q1339" s="339"/>
      <c r="R1339" s="339"/>
    </row>
    <row r="1340" spans="7:18" ht="15.75" hidden="1" thickBot="1">
      <c r="G1340" s="339"/>
      <c r="H1340" s="400" t="s">
        <v>2414</v>
      </c>
      <c r="I1340" s="355"/>
      <c r="J1340" s="355"/>
      <c r="K1340" s="355"/>
      <c r="L1340" s="355"/>
      <c r="M1340" s="339"/>
      <c r="N1340" s="339"/>
      <c r="O1340" s="339"/>
      <c r="P1340" s="339"/>
      <c r="Q1340" s="339"/>
      <c r="R1340" s="339"/>
    </row>
    <row r="1341" spans="7:18" ht="15.75" hidden="1" thickBot="1">
      <c r="G1341" s="339"/>
      <c r="H1341" s="401" t="s">
        <v>256</v>
      </c>
      <c r="I1341" s="355"/>
      <c r="J1341" s="355"/>
      <c r="K1341" s="355"/>
      <c r="L1341" s="355"/>
      <c r="M1341" s="339"/>
      <c r="N1341" s="339"/>
      <c r="O1341" s="339"/>
      <c r="P1341" s="339"/>
      <c r="Q1341" s="339"/>
      <c r="R1341" s="339"/>
    </row>
    <row r="1342" spans="7:18" ht="15" hidden="1">
      <c r="G1342" s="339"/>
      <c r="H1342" s="402" t="s">
        <v>257</v>
      </c>
      <c r="I1342" s="355"/>
      <c r="J1342" s="355"/>
      <c r="K1342" s="355"/>
      <c r="L1342" s="355"/>
      <c r="M1342" s="339"/>
      <c r="N1342" s="339"/>
      <c r="O1342" s="339"/>
      <c r="P1342" s="339"/>
      <c r="Q1342" s="339"/>
      <c r="R1342" s="339"/>
    </row>
    <row r="1343" spans="7:18" ht="15.75" hidden="1" thickBot="1">
      <c r="G1343" s="339"/>
      <c r="H1343" s="403" t="s">
        <v>268</v>
      </c>
      <c r="I1343" s="355"/>
      <c r="J1343" s="355"/>
      <c r="K1343" s="355"/>
      <c r="L1343" s="355"/>
      <c r="M1343" s="339"/>
      <c r="N1343" s="339"/>
      <c r="O1343" s="339"/>
      <c r="P1343" s="339"/>
      <c r="Q1343" s="339"/>
      <c r="R1343" s="339"/>
    </row>
    <row r="1344" spans="7:18" ht="15.75" hidden="1" thickBot="1">
      <c r="G1344" s="339"/>
      <c r="H1344" s="403" t="s">
        <v>301</v>
      </c>
      <c r="I1344" s="355"/>
      <c r="J1344" s="355"/>
      <c r="K1344" s="355"/>
      <c r="L1344" s="355"/>
      <c r="M1344" s="339"/>
      <c r="N1344" s="339"/>
      <c r="O1344" s="339"/>
      <c r="P1344" s="339"/>
      <c r="Q1344" s="339"/>
      <c r="R1344" s="339"/>
    </row>
    <row r="1345" spans="7:18" ht="15.75" hidden="1" thickBot="1">
      <c r="G1345" s="339"/>
      <c r="H1345" s="403" t="s">
        <v>295</v>
      </c>
      <c r="I1345" s="355"/>
      <c r="J1345" s="355"/>
      <c r="K1345" s="355"/>
      <c r="L1345" s="355"/>
      <c r="M1345" s="339"/>
      <c r="N1345" s="339"/>
      <c r="O1345" s="339"/>
      <c r="P1345" s="339"/>
      <c r="Q1345" s="339"/>
      <c r="R1345" s="339"/>
    </row>
    <row r="1346" spans="7:18" ht="15.75" hidden="1" thickBot="1">
      <c r="G1346" s="339"/>
      <c r="H1346" s="403" t="s">
        <v>296</v>
      </c>
      <c r="I1346" s="355"/>
      <c r="J1346" s="355"/>
      <c r="K1346" s="355"/>
      <c r="L1346" s="355"/>
      <c r="M1346" s="339"/>
      <c r="N1346" s="339"/>
      <c r="O1346" s="339"/>
      <c r="P1346" s="339"/>
      <c r="Q1346" s="339"/>
      <c r="R1346" s="339"/>
    </row>
    <row r="1347" spans="7:18" ht="15.75" hidden="1" thickBot="1">
      <c r="G1347" s="339"/>
      <c r="H1347" s="403" t="s">
        <v>299</v>
      </c>
      <c r="I1347" s="355"/>
      <c r="J1347" s="355"/>
      <c r="K1347" s="355"/>
      <c r="L1347" s="355"/>
      <c r="M1347" s="339"/>
      <c r="N1347" s="339"/>
      <c r="O1347" s="339"/>
      <c r="P1347" s="339"/>
      <c r="Q1347" s="339"/>
      <c r="R1347" s="339"/>
    </row>
    <row r="1348" spans="7:18" ht="15.75" hidden="1" thickBot="1">
      <c r="G1348" s="339"/>
      <c r="H1348" s="403" t="s">
        <v>298</v>
      </c>
      <c r="I1348" s="355"/>
      <c r="J1348" s="355"/>
      <c r="K1348" s="355"/>
      <c r="L1348" s="355"/>
      <c r="M1348" s="339"/>
      <c r="N1348" s="339"/>
      <c r="O1348" s="339"/>
      <c r="P1348" s="339"/>
      <c r="Q1348" s="339"/>
      <c r="R1348" s="339"/>
    </row>
    <row r="1349" spans="7:18" ht="15.75" hidden="1" thickBot="1">
      <c r="G1349" s="339"/>
      <c r="H1349" s="400" t="s">
        <v>385</v>
      </c>
      <c r="I1349" s="355"/>
      <c r="J1349" s="355"/>
      <c r="K1349" s="355"/>
      <c r="L1349" s="355"/>
      <c r="M1349" s="339"/>
      <c r="N1349" s="339"/>
      <c r="O1349" s="339"/>
      <c r="P1349" s="339"/>
      <c r="Q1349" s="339"/>
      <c r="R1349" s="339"/>
    </row>
    <row r="1350" spans="7:18" ht="15.75" hidden="1" thickBot="1">
      <c r="G1350" s="339"/>
      <c r="H1350" s="401" t="s">
        <v>2415</v>
      </c>
      <c r="I1350" s="355"/>
      <c r="J1350" s="355"/>
      <c r="K1350" s="355"/>
      <c r="L1350" s="355"/>
      <c r="M1350" s="339"/>
      <c r="N1350" s="339"/>
      <c r="O1350" s="339"/>
      <c r="P1350" s="339"/>
      <c r="Q1350" s="339"/>
      <c r="R1350" s="339"/>
    </row>
    <row r="1351" spans="7:18" ht="20.25" hidden="1" thickBot="1">
      <c r="G1351" s="374"/>
      <c r="H1351" s="115"/>
      <c r="I1351" s="355"/>
      <c r="J1351" s="355"/>
      <c r="K1351" s="355"/>
      <c r="L1351" s="355"/>
      <c r="M1351" s="339"/>
      <c r="N1351" s="339"/>
      <c r="O1351" s="339"/>
      <c r="P1351" s="339"/>
      <c r="Q1351" s="339"/>
      <c r="R1351" s="339"/>
    </row>
    <row r="1352" spans="7:18" ht="15.75" hidden="1" thickBot="1">
      <c r="G1352" s="339"/>
      <c r="H1352" s="400" t="s">
        <v>2414</v>
      </c>
      <c r="I1352" s="355"/>
      <c r="J1352" s="355"/>
      <c r="K1352" s="355"/>
      <c r="L1352" s="355"/>
      <c r="M1352" s="339"/>
      <c r="N1352" s="339"/>
      <c r="O1352" s="339"/>
      <c r="P1352" s="339"/>
      <c r="Q1352" s="339"/>
      <c r="R1352" s="339"/>
    </row>
    <row r="1353" spans="7:18" ht="15.75" hidden="1" thickBot="1">
      <c r="G1353" s="339"/>
      <c r="H1353" s="401" t="s">
        <v>256</v>
      </c>
      <c r="I1353" s="355"/>
      <c r="J1353" s="355"/>
      <c r="K1353" s="355"/>
      <c r="L1353" s="355"/>
      <c r="M1353" s="339"/>
      <c r="N1353" s="339"/>
      <c r="O1353" s="339"/>
      <c r="P1353" s="339"/>
      <c r="Q1353" s="339"/>
      <c r="R1353" s="339"/>
    </row>
    <row r="1354" spans="7:18" ht="15" hidden="1">
      <c r="G1354" s="339"/>
      <c r="H1354" s="402" t="s">
        <v>257</v>
      </c>
      <c r="I1354" s="355"/>
      <c r="J1354" s="355"/>
      <c r="K1354" s="355"/>
      <c r="L1354" s="355"/>
      <c r="M1354" s="339"/>
      <c r="N1354" s="339"/>
      <c r="O1354" s="339"/>
      <c r="P1354" s="339"/>
      <c r="Q1354" s="339"/>
      <c r="R1354" s="339"/>
    </row>
    <row r="1355" spans="7:18" ht="15.75" hidden="1" thickBot="1">
      <c r="G1355" s="339"/>
      <c r="H1355" s="403" t="s">
        <v>268</v>
      </c>
      <c r="I1355" s="355"/>
      <c r="J1355" s="355"/>
      <c r="K1355" s="355"/>
      <c r="L1355" s="355"/>
      <c r="M1355" s="339"/>
      <c r="N1355" s="339"/>
      <c r="O1355" s="339"/>
      <c r="P1355" s="339"/>
      <c r="Q1355" s="339"/>
      <c r="R1355" s="339"/>
    </row>
    <row r="1356" spans="7:18" ht="15.75" hidden="1" thickBot="1">
      <c r="G1356" s="339"/>
      <c r="H1356" s="403" t="s">
        <v>301</v>
      </c>
      <c r="I1356" s="355"/>
      <c r="J1356" s="355"/>
      <c r="K1356" s="355"/>
      <c r="L1356" s="355"/>
      <c r="M1356" s="339"/>
      <c r="N1356" s="339"/>
      <c r="O1356" s="339"/>
      <c r="P1356" s="339"/>
      <c r="Q1356" s="339"/>
      <c r="R1356" s="339"/>
    </row>
    <row r="1357" spans="7:18" ht="15.75" hidden="1" thickBot="1">
      <c r="G1357" s="339"/>
      <c r="H1357" s="403" t="s">
        <v>295</v>
      </c>
      <c r="I1357" s="355"/>
      <c r="J1357" s="355"/>
      <c r="K1357" s="355"/>
      <c r="L1357" s="355"/>
      <c r="M1357" s="339"/>
      <c r="N1357" s="339"/>
      <c r="O1357" s="339"/>
      <c r="P1357" s="339"/>
      <c r="Q1357" s="339"/>
      <c r="R1357" s="339"/>
    </row>
    <row r="1358" spans="7:18" ht="15.75" hidden="1" thickBot="1">
      <c r="G1358" s="339"/>
      <c r="H1358" s="403" t="s">
        <v>296</v>
      </c>
      <c r="I1358" s="355"/>
      <c r="J1358" s="355"/>
      <c r="K1358" s="355"/>
      <c r="L1358" s="355"/>
      <c r="M1358" s="339"/>
      <c r="N1358" s="339"/>
      <c r="O1358" s="339"/>
      <c r="P1358" s="339"/>
      <c r="Q1358" s="339"/>
      <c r="R1358" s="339"/>
    </row>
    <row r="1359" spans="7:18" ht="15.75" hidden="1" thickBot="1">
      <c r="G1359" s="339"/>
      <c r="H1359" s="403" t="s">
        <v>299</v>
      </c>
      <c r="I1359" s="355"/>
      <c r="J1359" s="355"/>
      <c r="K1359" s="355"/>
      <c r="L1359" s="355"/>
      <c r="M1359" s="339"/>
      <c r="N1359" s="339"/>
      <c r="O1359" s="339"/>
      <c r="P1359" s="339"/>
      <c r="Q1359" s="339"/>
      <c r="R1359" s="339"/>
    </row>
    <row r="1360" spans="7:18" ht="15.75" hidden="1" thickBot="1">
      <c r="G1360" s="339"/>
      <c r="H1360" s="403" t="s">
        <v>298</v>
      </c>
      <c r="I1360" s="355"/>
      <c r="J1360" s="355"/>
      <c r="K1360" s="355"/>
      <c r="L1360" s="355"/>
      <c r="M1360" s="339"/>
      <c r="N1360" s="339"/>
      <c r="O1360" s="339"/>
      <c r="P1360" s="339"/>
      <c r="Q1360" s="339"/>
      <c r="R1360" s="339"/>
    </row>
    <row r="1361" spans="7:18" ht="15.75" hidden="1" thickBot="1">
      <c r="G1361" s="339"/>
      <c r="H1361" s="400" t="s">
        <v>385</v>
      </c>
      <c r="I1361" s="355"/>
      <c r="J1361" s="355"/>
      <c r="K1361" s="355"/>
      <c r="L1361" s="355"/>
      <c r="M1361" s="339"/>
      <c r="N1361" s="339"/>
      <c r="O1361" s="339"/>
      <c r="P1361" s="339"/>
      <c r="Q1361" s="339"/>
      <c r="R1361" s="339"/>
    </row>
    <row r="1362" spans="7:18" ht="15.75" hidden="1" thickBot="1">
      <c r="G1362" s="339"/>
      <c r="H1362" s="401" t="s">
        <v>2415</v>
      </c>
      <c r="I1362" s="355"/>
      <c r="J1362" s="355"/>
      <c r="K1362" s="355"/>
      <c r="L1362" s="355"/>
      <c r="M1362" s="339"/>
      <c r="N1362" s="339"/>
      <c r="O1362" s="339"/>
      <c r="P1362" s="339"/>
      <c r="Q1362" s="339"/>
      <c r="R1362" s="339"/>
    </row>
    <row r="1363" spans="7:18" ht="20.25" hidden="1" thickBot="1">
      <c r="G1363" s="374"/>
      <c r="H1363" s="115"/>
      <c r="I1363" s="355"/>
      <c r="J1363" s="355"/>
      <c r="K1363" s="355"/>
      <c r="L1363" s="355"/>
      <c r="M1363" s="339"/>
      <c r="N1363" s="339"/>
      <c r="O1363" s="339"/>
      <c r="P1363" s="339"/>
      <c r="Q1363" s="339"/>
      <c r="R1363" s="339"/>
    </row>
    <row r="1364" spans="7:18" ht="15.75" hidden="1" thickBot="1">
      <c r="G1364" s="339"/>
      <c r="H1364" s="400" t="s">
        <v>2414</v>
      </c>
      <c r="I1364" s="355"/>
      <c r="J1364" s="355"/>
      <c r="K1364" s="355"/>
      <c r="L1364" s="355"/>
      <c r="M1364" s="339"/>
      <c r="N1364" s="339"/>
      <c r="O1364" s="339"/>
      <c r="P1364" s="339"/>
      <c r="Q1364" s="339"/>
      <c r="R1364" s="339"/>
    </row>
    <row r="1365" spans="7:18" ht="15.75" hidden="1" thickBot="1">
      <c r="G1365" s="339"/>
      <c r="H1365" s="401" t="s">
        <v>256</v>
      </c>
      <c r="I1365" s="355"/>
      <c r="J1365" s="355"/>
      <c r="K1365" s="355"/>
      <c r="L1365" s="355"/>
      <c r="M1365" s="339"/>
      <c r="N1365" s="339"/>
      <c r="O1365" s="339"/>
      <c r="P1365" s="339"/>
      <c r="Q1365" s="339"/>
      <c r="R1365" s="339"/>
    </row>
    <row r="1366" spans="7:18" ht="15" hidden="1">
      <c r="G1366" s="339"/>
      <c r="H1366" s="402" t="s">
        <v>257</v>
      </c>
      <c r="I1366" s="355"/>
      <c r="J1366" s="355"/>
      <c r="K1366" s="355"/>
      <c r="L1366" s="355"/>
      <c r="M1366" s="339"/>
      <c r="N1366" s="339"/>
      <c r="O1366" s="339"/>
      <c r="P1366" s="339"/>
      <c r="Q1366" s="339"/>
      <c r="R1366" s="339"/>
    </row>
    <row r="1367" spans="7:18" ht="15.75" hidden="1" thickBot="1">
      <c r="G1367" s="339"/>
      <c r="H1367" s="403" t="s">
        <v>268</v>
      </c>
      <c r="I1367" s="355"/>
      <c r="J1367" s="355"/>
      <c r="K1367" s="355"/>
      <c r="L1367" s="355"/>
      <c r="M1367" s="339"/>
      <c r="N1367" s="339"/>
      <c r="O1367" s="339"/>
      <c r="P1367" s="339"/>
      <c r="Q1367" s="339"/>
      <c r="R1367" s="339"/>
    </row>
    <row r="1368" spans="7:18" ht="15.75" hidden="1" thickBot="1">
      <c r="G1368" s="339"/>
      <c r="H1368" s="403" t="s">
        <v>301</v>
      </c>
      <c r="I1368" s="355"/>
      <c r="J1368" s="355"/>
      <c r="K1368" s="355"/>
      <c r="L1368" s="355"/>
      <c r="M1368" s="339"/>
      <c r="N1368" s="339"/>
      <c r="O1368" s="339"/>
      <c r="P1368" s="339"/>
      <c r="Q1368" s="339"/>
      <c r="R1368" s="339"/>
    </row>
    <row r="1369" spans="7:18" ht="15.75" hidden="1" thickBot="1">
      <c r="G1369" s="339"/>
      <c r="H1369" s="403" t="s">
        <v>295</v>
      </c>
      <c r="I1369" s="355"/>
      <c r="J1369" s="355"/>
      <c r="K1369" s="355"/>
      <c r="L1369" s="355"/>
      <c r="M1369" s="339"/>
      <c r="N1369" s="339"/>
      <c r="O1369" s="339"/>
      <c r="P1369" s="339"/>
      <c r="Q1369" s="339"/>
      <c r="R1369" s="339"/>
    </row>
    <row r="1370" spans="7:18" ht="15.75" hidden="1" thickBot="1">
      <c r="G1370" s="339"/>
      <c r="H1370" s="403" t="s">
        <v>296</v>
      </c>
      <c r="I1370" s="355"/>
      <c r="J1370" s="355"/>
      <c r="K1370" s="355"/>
      <c r="L1370" s="355"/>
      <c r="M1370" s="339"/>
      <c r="N1370" s="339"/>
      <c r="O1370" s="339"/>
      <c r="P1370" s="339"/>
      <c r="Q1370" s="339"/>
      <c r="R1370" s="339"/>
    </row>
    <row r="1371" spans="7:18" ht="15.75" hidden="1" thickBot="1">
      <c r="G1371" s="339"/>
      <c r="H1371" s="403" t="s">
        <v>299</v>
      </c>
      <c r="I1371" s="355"/>
      <c r="J1371" s="355"/>
      <c r="K1371" s="355"/>
      <c r="L1371" s="355"/>
      <c r="M1371" s="339"/>
      <c r="N1371" s="339"/>
      <c r="O1371" s="339"/>
      <c r="P1371" s="339"/>
      <c r="Q1371" s="339"/>
      <c r="R1371" s="339"/>
    </row>
    <row r="1372" spans="7:18" ht="15.75" hidden="1" thickBot="1">
      <c r="G1372" s="339"/>
      <c r="H1372" s="403" t="s">
        <v>298</v>
      </c>
      <c r="I1372" s="355"/>
      <c r="J1372" s="355"/>
      <c r="K1372" s="355"/>
      <c r="L1372" s="355"/>
      <c r="M1372" s="339"/>
      <c r="N1372" s="339"/>
      <c r="O1372" s="339"/>
      <c r="P1372" s="339"/>
      <c r="Q1372" s="339"/>
      <c r="R1372" s="339"/>
    </row>
    <row r="1373" spans="7:18" ht="15.75" hidden="1" thickBot="1">
      <c r="G1373" s="339"/>
      <c r="H1373" s="400" t="s">
        <v>385</v>
      </c>
      <c r="I1373" s="355"/>
      <c r="J1373" s="355"/>
      <c r="K1373" s="355"/>
      <c r="L1373" s="355"/>
      <c r="M1373" s="339"/>
      <c r="N1373" s="339"/>
      <c r="O1373" s="339"/>
      <c r="P1373" s="339"/>
      <c r="Q1373" s="339"/>
      <c r="R1373" s="339"/>
    </row>
    <row r="1374" spans="7:18" ht="15.75" hidden="1" thickBot="1">
      <c r="G1374" s="339"/>
      <c r="H1374" s="401" t="s">
        <v>2415</v>
      </c>
      <c r="I1374" s="355"/>
      <c r="J1374" s="355"/>
      <c r="K1374" s="355"/>
      <c r="L1374" s="355"/>
      <c r="M1374" s="339"/>
      <c r="N1374" s="339"/>
      <c r="O1374" s="339"/>
      <c r="P1374" s="339"/>
      <c r="Q1374" s="339"/>
      <c r="R1374" s="339"/>
    </row>
    <row r="1375" spans="7:18" ht="20.25" hidden="1" thickBot="1">
      <c r="G1375" s="374"/>
      <c r="H1375" s="115"/>
      <c r="I1375" s="355"/>
      <c r="J1375" s="355"/>
      <c r="K1375" s="355"/>
      <c r="L1375" s="355"/>
      <c r="M1375" s="339"/>
      <c r="N1375" s="339"/>
      <c r="O1375" s="339"/>
      <c r="P1375" s="339"/>
      <c r="Q1375" s="339"/>
      <c r="R1375" s="339"/>
    </row>
    <row r="1376" spans="7:18" ht="15.75" hidden="1" thickBot="1">
      <c r="G1376" s="339"/>
      <c r="H1376" s="400" t="s">
        <v>2414</v>
      </c>
      <c r="I1376" s="355"/>
      <c r="J1376" s="355"/>
      <c r="K1376" s="355"/>
      <c r="L1376" s="355"/>
      <c r="M1376" s="339"/>
      <c r="N1376" s="339"/>
      <c r="O1376" s="339"/>
      <c r="P1376" s="339"/>
      <c r="Q1376" s="339"/>
      <c r="R1376" s="339"/>
    </row>
    <row r="1377" spans="7:18" ht="15.75" hidden="1" thickBot="1">
      <c r="G1377" s="339"/>
      <c r="H1377" s="401" t="s">
        <v>256</v>
      </c>
      <c r="I1377" s="355"/>
      <c r="J1377" s="355"/>
      <c r="K1377" s="355"/>
      <c r="L1377" s="355"/>
      <c r="M1377" s="339"/>
      <c r="N1377" s="339"/>
      <c r="O1377" s="339"/>
      <c r="P1377" s="339"/>
      <c r="Q1377" s="339"/>
      <c r="R1377" s="339"/>
    </row>
    <row r="1378" spans="7:18" ht="15" hidden="1">
      <c r="G1378" s="339"/>
      <c r="H1378" s="402" t="s">
        <v>257</v>
      </c>
      <c r="I1378" s="355"/>
      <c r="J1378" s="355"/>
      <c r="K1378" s="355"/>
      <c r="L1378" s="355"/>
      <c r="M1378" s="339"/>
      <c r="N1378" s="339"/>
      <c r="O1378" s="339"/>
      <c r="P1378" s="339"/>
      <c r="Q1378" s="339"/>
      <c r="R1378" s="339"/>
    </row>
    <row r="1379" spans="7:18" ht="15.75" hidden="1" thickBot="1">
      <c r="G1379" s="339"/>
      <c r="H1379" s="403" t="s">
        <v>268</v>
      </c>
      <c r="I1379" s="355"/>
      <c r="J1379" s="355"/>
      <c r="K1379" s="355"/>
      <c r="L1379" s="355"/>
      <c r="M1379" s="339"/>
      <c r="N1379" s="339"/>
      <c r="O1379" s="339"/>
      <c r="P1379" s="339"/>
      <c r="Q1379" s="339"/>
      <c r="R1379" s="339"/>
    </row>
    <row r="1380" spans="7:18" ht="15.75" hidden="1" thickBot="1">
      <c r="G1380" s="339"/>
      <c r="H1380" s="403" t="s">
        <v>301</v>
      </c>
      <c r="I1380" s="355"/>
      <c r="J1380" s="355"/>
      <c r="K1380" s="355"/>
      <c r="L1380" s="355"/>
      <c r="M1380" s="339"/>
      <c r="N1380" s="339"/>
      <c r="O1380" s="339"/>
      <c r="P1380" s="339"/>
      <c r="Q1380" s="339"/>
      <c r="R1380" s="339"/>
    </row>
    <row r="1381" spans="7:18" ht="15.75" hidden="1" thickBot="1">
      <c r="G1381" s="339"/>
      <c r="H1381" s="403" t="s">
        <v>295</v>
      </c>
      <c r="I1381" s="355"/>
      <c r="J1381" s="355"/>
      <c r="K1381" s="355"/>
      <c r="L1381" s="355"/>
      <c r="M1381" s="339"/>
      <c r="N1381" s="339"/>
      <c r="O1381" s="339"/>
      <c r="P1381" s="339"/>
      <c r="Q1381" s="339"/>
      <c r="R1381" s="339"/>
    </row>
    <row r="1382" spans="7:18" ht="15.75" hidden="1" thickBot="1">
      <c r="G1382" s="339"/>
      <c r="H1382" s="403" t="s">
        <v>296</v>
      </c>
      <c r="I1382" s="355"/>
      <c r="J1382" s="355"/>
      <c r="K1382" s="355"/>
      <c r="L1382" s="355"/>
      <c r="M1382" s="339"/>
      <c r="N1382" s="339"/>
      <c r="O1382" s="339"/>
      <c r="P1382" s="339"/>
      <c r="Q1382" s="339"/>
      <c r="R1382" s="339"/>
    </row>
    <row r="1383" spans="7:18" ht="15.75" hidden="1" thickBot="1">
      <c r="G1383" s="339"/>
      <c r="H1383" s="403" t="s">
        <v>299</v>
      </c>
      <c r="I1383" s="355"/>
      <c r="J1383" s="355"/>
      <c r="K1383" s="355"/>
      <c r="L1383" s="355"/>
      <c r="M1383" s="339"/>
      <c r="N1383" s="339"/>
      <c r="O1383" s="339"/>
      <c r="P1383" s="339"/>
      <c r="Q1383" s="339"/>
      <c r="R1383" s="339"/>
    </row>
    <row r="1384" spans="7:18" ht="15.75" hidden="1" thickBot="1">
      <c r="G1384" s="339"/>
      <c r="H1384" s="403" t="s">
        <v>298</v>
      </c>
      <c r="I1384" s="355"/>
      <c r="J1384" s="355"/>
      <c r="K1384" s="355"/>
      <c r="L1384" s="355"/>
      <c r="M1384" s="339"/>
      <c r="N1384" s="339"/>
      <c r="O1384" s="339"/>
      <c r="P1384" s="339"/>
      <c r="Q1384" s="339"/>
      <c r="R1384" s="339"/>
    </row>
    <row r="1385" spans="7:18" ht="15.75" hidden="1" thickBot="1">
      <c r="G1385" s="339"/>
      <c r="H1385" s="400" t="s">
        <v>385</v>
      </c>
      <c r="I1385" s="355"/>
      <c r="J1385" s="355"/>
      <c r="K1385" s="355"/>
      <c r="L1385" s="355"/>
      <c r="M1385" s="339"/>
      <c r="N1385" s="339"/>
      <c r="O1385" s="339"/>
      <c r="P1385" s="339"/>
      <c r="Q1385" s="339"/>
      <c r="R1385" s="339"/>
    </row>
    <row r="1386" spans="7:18" ht="15.75" hidden="1" thickBot="1">
      <c r="G1386" s="339"/>
      <c r="H1386" s="401" t="s">
        <v>2415</v>
      </c>
      <c r="I1386" s="355"/>
      <c r="J1386" s="355"/>
      <c r="K1386" s="355"/>
      <c r="L1386" s="355"/>
      <c r="M1386" s="339"/>
      <c r="N1386" s="339"/>
      <c r="O1386" s="339"/>
      <c r="P1386" s="339"/>
      <c r="Q1386" s="339"/>
      <c r="R1386" s="339"/>
    </row>
    <row r="1387" spans="7:18" ht="20.25" hidden="1" thickBot="1">
      <c r="G1387" s="374"/>
      <c r="H1387" s="115"/>
      <c r="I1387" s="355"/>
      <c r="J1387" s="355"/>
      <c r="K1387" s="355"/>
      <c r="L1387" s="355"/>
      <c r="M1387" s="339"/>
      <c r="N1387" s="339"/>
      <c r="O1387" s="339"/>
      <c r="P1387" s="339"/>
      <c r="Q1387" s="339"/>
      <c r="R1387" s="339"/>
    </row>
    <row r="1388" spans="7:18" ht="15.75" hidden="1" thickBot="1">
      <c r="G1388" s="339"/>
      <c r="H1388" s="400" t="s">
        <v>2414</v>
      </c>
      <c r="I1388" s="355"/>
      <c r="J1388" s="355"/>
      <c r="K1388" s="355"/>
      <c r="L1388" s="355"/>
      <c r="M1388" s="339"/>
      <c r="N1388" s="339"/>
      <c r="O1388" s="339"/>
      <c r="P1388" s="339"/>
      <c r="Q1388" s="339"/>
      <c r="R1388" s="339"/>
    </row>
    <row r="1389" spans="7:18" ht="15.75" hidden="1" thickBot="1">
      <c r="G1389" s="339"/>
      <c r="H1389" s="401" t="s">
        <v>256</v>
      </c>
      <c r="I1389" s="355"/>
      <c r="J1389" s="355"/>
      <c r="K1389" s="355"/>
      <c r="L1389" s="355"/>
      <c r="M1389" s="339"/>
      <c r="N1389" s="339"/>
      <c r="O1389" s="339"/>
      <c r="P1389" s="339"/>
      <c r="Q1389" s="339"/>
      <c r="R1389" s="339"/>
    </row>
    <row r="1390" spans="7:18" ht="15" hidden="1">
      <c r="G1390" s="339"/>
      <c r="H1390" s="402" t="s">
        <v>257</v>
      </c>
      <c r="I1390" s="355"/>
      <c r="J1390" s="355"/>
      <c r="K1390" s="355"/>
      <c r="L1390" s="355"/>
      <c r="M1390" s="339"/>
      <c r="N1390" s="339"/>
      <c r="O1390" s="339"/>
      <c r="P1390" s="339"/>
      <c r="Q1390" s="339"/>
      <c r="R1390" s="339"/>
    </row>
    <row r="1391" spans="7:18" ht="15.75" hidden="1" thickBot="1">
      <c r="G1391" s="339"/>
      <c r="H1391" s="403" t="s">
        <v>268</v>
      </c>
      <c r="I1391" s="355"/>
      <c r="J1391" s="355"/>
      <c r="K1391" s="355"/>
      <c r="L1391" s="355"/>
      <c r="M1391" s="339"/>
      <c r="N1391" s="339"/>
      <c r="O1391" s="339"/>
      <c r="P1391" s="339"/>
      <c r="Q1391" s="339"/>
      <c r="R1391" s="339"/>
    </row>
    <row r="1392" spans="7:18" ht="15.75" hidden="1" thickBot="1">
      <c r="G1392" s="339"/>
      <c r="H1392" s="403" t="s">
        <v>301</v>
      </c>
      <c r="I1392" s="355"/>
      <c r="J1392" s="355"/>
      <c r="K1392" s="355"/>
      <c r="L1392" s="355"/>
      <c r="M1392" s="339"/>
      <c r="N1392" s="339"/>
      <c r="O1392" s="339"/>
      <c r="P1392" s="339"/>
      <c r="Q1392" s="339"/>
      <c r="R1392" s="339"/>
    </row>
    <row r="1393" spans="7:18" ht="15.75" hidden="1" thickBot="1">
      <c r="G1393" s="339"/>
      <c r="H1393" s="403" t="s">
        <v>295</v>
      </c>
      <c r="I1393" s="355"/>
      <c r="J1393" s="355"/>
      <c r="K1393" s="355"/>
      <c r="L1393" s="355"/>
      <c r="M1393" s="339"/>
      <c r="N1393" s="339"/>
      <c r="O1393" s="339"/>
      <c r="P1393" s="339"/>
      <c r="Q1393" s="339"/>
      <c r="R1393" s="339"/>
    </row>
    <row r="1394" spans="7:18" ht="15.75" hidden="1" thickBot="1">
      <c r="G1394" s="339"/>
      <c r="H1394" s="403" t="s">
        <v>296</v>
      </c>
      <c r="I1394" s="355"/>
      <c r="J1394" s="355"/>
      <c r="K1394" s="355"/>
      <c r="L1394" s="355"/>
      <c r="M1394" s="339"/>
      <c r="N1394" s="339"/>
      <c r="O1394" s="339"/>
      <c r="P1394" s="339"/>
      <c r="Q1394" s="339"/>
      <c r="R1394" s="339"/>
    </row>
    <row r="1395" spans="7:18" ht="15.75" hidden="1" thickBot="1">
      <c r="G1395" s="339"/>
      <c r="H1395" s="403" t="s">
        <v>299</v>
      </c>
      <c r="I1395" s="355"/>
      <c r="J1395" s="355"/>
      <c r="K1395" s="355"/>
      <c r="L1395" s="355"/>
      <c r="M1395" s="339"/>
      <c r="N1395" s="339"/>
      <c r="O1395" s="339"/>
      <c r="P1395" s="339"/>
      <c r="Q1395" s="339"/>
      <c r="R1395" s="339"/>
    </row>
    <row r="1396" spans="7:18" ht="15.75" hidden="1" thickBot="1">
      <c r="G1396" s="339"/>
      <c r="H1396" s="403" t="s">
        <v>298</v>
      </c>
      <c r="I1396" s="355"/>
      <c r="J1396" s="355"/>
      <c r="K1396" s="355"/>
      <c r="L1396" s="355"/>
      <c r="M1396" s="339"/>
      <c r="N1396" s="339"/>
      <c r="O1396" s="339"/>
      <c r="P1396" s="339"/>
      <c r="Q1396" s="339"/>
      <c r="R1396" s="339"/>
    </row>
    <row r="1397" spans="7:18" ht="15.75" hidden="1" thickBot="1">
      <c r="G1397" s="339"/>
      <c r="H1397" s="400" t="s">
        <v>385</v>
      </c>
      <c r="I1397" s="355"/>
      <c r="J1397" s="355"/>
      <c r="K1397" s="355"/>
      <c r="L1397" s="355"/>
      <c r="M1397" s="339"/>
      <c r="N1397" s="339"/>
      <c r="O1397" s="339"/>
      <c r="P1397" s="339"/>
      <c r="Q1397" s="339"/>
      <c r="R1397" s="339"/>
    </row>
    <row r="1398" spans="7:18" ht="15.75" hidden="1" thickBot="1">
      <c r="G1398" s="339"/>
      <c r="H1398" s="401" t="s">
        <v>2415</v>
      </c>
      <c r="I1398" s="355"/>
      <c r="J1398" s="355"/>
      <c r="K1398" s="355"/>
      <c r="L1398" s="355"/>
      <c r="M1398" s="339"/>
      <c r="N1398" s="339"/>
      <c r="O1398" s="339"/>
      <c r="P1398" s="339"/>
      <c r="Q1398" s="339"/>
      <c r="R1398" s="339"/>
    </row>
    <row r="1399" spans="7:18" ht="20.25" hidden="1" thickBot="1">
      <c r="G1399" s="374"/>
      <c r="H1399" s="115"/>
      <c r="I1399" s="355"/>
      <c r="J1399" s="355"/>
      <c r="K1399" s="355"/>
      <c r="L1399" s="355"/>
      <c r="M1399" s="339"/>
      <c r="N1399" s="339"/>
      <c r="O1399" s="339"/>
      <c r="P1399" s="339"/>
      <c r="Q1399" s="339"/>
      <c r="R1399" s="339"/>
    </row>
    <row r="1400" spans="7:18" ht="15.75" hidden="1" thickBot="1">
      <c r="G1400" s="339"/>
      <c r="H1400" s="400" t="s">
        <v>2414</v>
      </c>
      <c r="I1400" s="355"/>
      <c r="J1400" s="355"/>
      <c r="K1400" s="355"/>
      <c r="L1400" s="355"/>
      <c r="M1400" s="339"/>
      <c r="N1400" s="339"/>
      <c r="O1400" s="339"/>
      <c r="P1400" s="339"/>
      <c r="Q1400" s="339"/>
      <c r="R1400" s="339"/>
    </row>
    <row r="1401" spans="7:18" ht="15.75" hidden="1" thickBot="1">
      <c r="G1401" s="339"/>
      <c r="H1401" s="401" t="s">
        <v>256</v>
      </c>
      <c r="I1401" s="355"/>
      <c r="J1401" s="355"/>
      <c r="K1401" s="355"/>
      <c r="L1401" s="355"/>
      <c r="M1401" s="339"/>
      <c r="N1401" s="339"/>
      <c r="O1401" s="339"/>
      <c r="P1401" s="339"/>
      <c r="Q1401" s="339"/>
      <c r="R1401" s="339"/>
    </row>
    <row r="1402" spans="7:18" ht="15" hidden="1">
      <c r="G1402" s="339"/>
      <c r="H1402" s="402" t="s">
        <v>257</v>
      </c>
      <c r="I1402" s="355"/>
      <c r="J1402" s="355"/>
      <c r="K1402" s="355"/>
      <c r="L1402" s="355"/>
      <c r="M1402" s="339"/>
      <c r="N1402" s="339"/>
      <c r="O1402" s="339"/>
      <c r="P1402" s="339"/>
      <c r="Q1402" s="339"/>
      <c r="R1402" s="339"/>
    </row>
    <row r="1403" spans="7:18" ht="15.75" hidden="1" thickBot="1">
      <c r="G1403" s="339"/>
      <c r="H1403" s="403" t="s">
        <v>268</v>
      </c>
      <c r="I1403" s="355"/>
      <c r="J1403" s="355"/>
      <c r="K1403" s="355"/>
      <c r="L1403" s="355"/>
      <c r="M1403" s="339"/>
      <c r="N1403" s="339"/>
      <c r="O1403" s="339"/>
      <c r="P1403" s="339"/>
      <c r="Q1403" s="339"/>
      <c r="R1403" s="339"/>
    </row>
    <row r="1404" spans="7:18" ht="15.75" hidden="1" thickBot="1">
      <c r="G1404" s="339"/>
      <c r="H1404" s="403" t="s">
        <v>301</v>
      </c>
      <c r="I1404" s="355"/>
      <c r="J1404" s="355"/>
      <c r="K1404" s="355"/>
      <c r="L1404" s="355"/>
      <c r="M1404" s="339"/>
      <c r="N1404" s="339"/>
      <c r="O1404" s="339"/>
      <c r="P1404" s="339"/>
      <c r="Q1404" s="339"/>
      <c r="R1404" s="339"/>
    </row>
    <row r="1405" spans="7:18" ht="15.75" hidden="1" thickBot="1">
      <c r="G1405" s="339"/>
      <c r="H1405" s="403" t="s">
        <v>295</v>
      </c>
      <c r="I1405" s="355"/>
      <c r="J1405" s="355"/>
      <c r="K1405" s="355"/>
      <c r="L1405" s="355"/>
      <c r="M1405" s="339"/>
      <c r="N1405" s="339"/>
      <c r="O1405" s="339"/>
      <c r="P1405" s="339"/>
      <c r="Q1405" s="339"/>
      <c r="R1405" s="339"/>
    </row>
    <row r="1406" spans="7:18" ht="15.75" hidden="1" thickBot="1">
      <c r="G1406" s="339"/>
      <c r="H1406" s="403" t="s">
        <v>296</v>
      </c>
      <c r="I1406" s="355"/>
      <c r="J1406" s="355"/>
      <c r="K1406" s="355"/>
      <c r="L1406" s="355"/>
      <c r="M1406" s="339"/>
      <c r="N1406" s="339"/>
      <c r="O1406" s="339"/>
      <c r="P1406" s="339"/>
      <c r="Q1406" s="339"/>
      <c r="R1406" s="339"/>
    </row>
    <row r="1407" spans="7:18" ht="15.75" hidden="1" thickBot="1">
      <c r="G1407" s="339"/>
      <c r="H1407" s="403" t="s">
        <v>299</v>
      </c>
      <c r="I1407" s="355"/>
      <c r="J1407" s="355"/>
      <c r="K1407" s="355"/>
      <c r="L1407" s="355"/>
      <c r="M1407" s="339"/>
      <c r="N1407" s="339"/>
      <c r="O1407" s="339"/>
      <c r="P1407" s="339"/>
      <c r="Q1407" s="339"/>
      <c r="R1407" s="339"/>
    </row>
    <row r="1408" spans="7:18" ht="15.75" hidden="1" thickBot="1">
      <c r="G1408" s="339"/>
      <c r="H1408" s="403" t="s">
        <v>298</v>
      </c>
      <c r="I1408" s="355"/>
      <c r="J1408" s="355"/>
      <c r="K1408" s="355"/>
      <c r="L1408" s="355"/>
      <c r="M1408" s="339"/>
      <c r="N1408" s="339"/>
      <c r="O1408" s="339"/>
      <c r="P1408" s="339"/>
      <c r="Q1408" s="339"/>
      <c r="R1408" s="339"/>
    </row>
    <row r="1409" spans="7:18" ht="15.75" hidden="1" thickBot="1">
      <c r="G1409" s="339"/>
      <c r="H1409" s="400" t="s">
        <v>385</v>
      </c>
      <c r="I1409" s="355"/>
      <c r="J1409" s="355"/>
      <c r="K1409" s="355"/>
      <c r="L1409" s="355"/>
      <c r="M1409" s="339"/>
      <c r="N1409" s="339"/>
      <c r="O1409" s="339"/>
      <c r="P1409" s="339"/>
      <c r="Q1409" s="339"/>
      <c r="R1409" s="339"/>
    </row>
    <row r="1410" spans="7:18" ht="15.75" hidden="1" thickBot="1">
      <c r="G1410" s="339"/>
      <c r="H1410" s="401" t="s">
        <v>2415</v>
      </c>
      <c r="I1410" s="355"/>
      <c r="J1410" s="355"/>
      <c r="K1410" s="355"/>
      <c r="L1410" s="355"/>
      <c r="M1410" s="339"/>
      <c r="N1410" s="339"/>
      <c r="O1410" s="339"/>
      <c r="P1410" s="339"/>
      <c r="Q1410" s="339"/>
      <c r="R1410" s="339"/>
    </row>
    <row r="1411" spans="7:18" ht="20.25" hidden="1" thickBot="1">
      <c r="G1411" s="374"/>
      <c r="H1411" s="115"/>
      <c r="I1411" s="355"/>
      <c r="J1411" s="355"/>
      <c r="K1411" s="355"/>
      <c r="L1411" s="355"/>
      <c r="M1411" s="339"/>
      <c r="N1411" s="339"/>
      <c r="O1411" s="339"/>
      <c r="P1411" s="339"/>
      <c r="Q1411" s="339"/>
      <c r="R1411" s="339"/>
    </row>
    <row r="1412" spans="7:18" ht="15.75" hidden="1" thickBot="1">
      <c r="G1412" s="339"/>
      <c r="H1412" s="400" t="s">
        <v>2414</v>
      </c>
      <c r="I1412" s="355"/>
      <c r="J1412" s="355"/>
      <c r="K1412" s="355"/>
      <c r="L1412" s="355"/>
      <c r="M1412" s="339"/>
      <c r="N1412" s="339"/>
      <c r="O1412" s="339"/>
      <c r="P1412" s="339"/>
      <c r="Q1412" s="339"/>
      <c r="R1412" s="339"/>
    </row>
    <row r="1413" spans="7:18" ht="15.75" hidden="1" thickBot="1">
      <c r="G1413" s="339"/>
      <c r="H1413" s="401" t="s">
        <v>256</v>
      </c>
      <c r="I1413" s="355"/>
      <c r="J1413" s="355"/>
      <c r="K1413" s="355"/>
      <c r="L1413" s="355"/>
      <c r="M1413" s="339"/>
      <c r="N1413" s="339"/>
      <c r="O1413" s="339"/>
      <c r="P1413" s="339"/>
      <c r="Q1413" s="339"/>
      <c r="R1413" s="339"/>
    </row>
    <row r="1414" spans="7:18" ht="15" hidden="1">
      <c r="G1414" s="339"/>
      <c r="H1414" s="402" t="s">
        <v>257</v>
      </c>
      <c r="I1414" s="355"/>
      <c r="J1414" s="355"/>
      <c r="K1414" s="355"/>
      <c r="L1414" s="355"/>
      <c r="M1414" s="339"/>
      <c r="N1414" s="339"/>
      <c r="O1414" s="339"/>
      <c r="P1414" s="339"/>
      <c r="Q1414" s="339"/>
      <c r="R1414" s="339"/>
    </row>
    <row r="1415" spans="7:18" ht="15.75" hidden="1" thickBot="1">
      <c r="G1415" s="339"/>
      <c r="H1415" s="403" t="s">
        <v>268</v>
      </c>
      <c r="I1415" s="355"/>
      <c r="J1415" s="355"/>
      <c r="K1415" s="355"/>
      <c r="L1415" s="355"/>
      <c r="M1415" s="339"/>
      <c r="N1415" s="339"/>
      <c r="O1415" s="339"/>
      <c r="P1415" s="339"/>
      <c r="Q1415" s="339"/>
      <c r="R1415" s="339"/>
    </row>
    <row r="1416" spans="7:18" ht="15.75" hidden="1" thickBot="1">
      <c r="G1416" s="339"/>
      <c r="H1416" s="403" t="s">
        <v>301</v>
      </c>
      <c r="I1416" s="355"/>
      <c r="J1416" s="355"/>
      <c r="K1416" s="355"/>
      <c r="L1416" s="355"/>
      <c r="M1416" s="339"/>
      <c r="N1416" s="339"/>
      <c r="O1416" s="339"/>
      <c r="P1416" s="339"/>
      <c r="Q1416" s="339"/>
      <c r="R1416" s="339"/>
    </row>
    <row r="1417" spans="7:18" ht="15.75" hidden="1" thickBot="1">
      <c r="G1417" s="339"/>
      <c r="H1417" s="403" t="s">
        <v>295</v>
      </c>
      <c r="I1417" s="355"/>
      <c r="J1417" s="355"/>
      <c r="K1417" s="355"/>
      <c r="L1417" s="355"/>
      <c r="M1417" s="339"/>
      <c r="N1417" s="339"/>
      <c r="O1417" s="339"/>
      <c r="P1417" s="339"/>
      <c r="Q1417" s="339"/>
      <c r="R1417" s="339"/>
    </row>
    <row r="1418" spans="7:18" ht="15.75" hidden="1" thickBot="1">
      <c r="G1418" s="339"/>
      <c r="H1418" s="403" t="s">
        <v>296</v>
      </c>
      <c r="I1418" s="355"/>
      <c r="J1418" s="355"/>
      <c r="K1418" s="355"/>
      <c r="L1418" s="355"/>
      <c r="M1418" s="339"/>
      <c r="N1418" s="339"/>
      <c r="O1418" s="339"/>
      <c r="P1418" s="339"/>
      <c r="Q1418" s="339"/>
      <c r="R1418" s="339"/>
    </row>
    <row r="1419" spans="7:18" ht="15.75" hidden="1" thickBot="1">
      <c r="G1419" s="339"/>
      <c r="H1419" s="403" t="s">
        <v>299</v>
      </c>
      <c r="I1419" s="355"/>
      <c r="J1419" s="355"/>
      <c r="K1419" s="355"/>
      <c r="L1419" s="355"/>
      <c r="M1419" s="339"/>
      <c r="N1419" s="339"/>
      <c r="O1419" s="339"/>
      <c r="P1419" s="339"/>
      <c r="Q1419" s="339"/>
      <c r="R1419" s="339"/>
    </row>
    <row r="1420" spans="7:18" ht="15.75" hidden="1" thickBot="1">
      <c r="G1420" s="339"/>
      <c r="H1420" s="403" t="s">
        <v>298</v>
      </c>
      <c r="I1420" s="355"/>
      <c r="J1420" s="355"/>
      <c r="K1420" s="355"/>
      <c r="L1420" s="355"/>
      <c r="M1420" s="339"/>
      <c r="N1420" s="339"/>
      <c r="O1420" s="339"/>
      <c r="P1420" s="339"/>
      <c r="Q1420" s="339"/>
      <c r="R1420" s="339"/>
    </row>
    <row r="1421" spans="7:18" ht="15.75" hidden="1" thickBot="1">
      <c r="G1421" s="339"/>
      <c r="H1421" s="400" t="s">
        <v>385</v>
      </c>
      <c r="I1421" s="355"/>
      <c r="J1421" s="355"/>
      <c r="K1421" s="355"/>
      <c r="L1421" s="355"/>
      <c r="M1421" s="339"/>
      <c r="N1421" s="339"/>
      <c r="O1421" s="339"/>
      <c r="P1421" s="339"/>
      <c r="Q1421" s="339"/>
      <c r="R1421" s="339"/>
    </row>
    <row r="1422" spans="7:18" ht="15.75" hidden="1" thickBot="1">
      <c r="G1422" s="339"/>
      <c r="H1422" s="401" t="s">
        <v>2415</v>
      </c>
      <c r="I1422" s="355"/>
      <c r="J1422" s="355"/>
      <c r="K1422" s="355"/>
      <c r="L1422" s="355"/>
      <c r="M1422" s="339"/>
      <c r="N1422" s="339"/>
      <c r="O1422" s="339"/>
      <c r="P1422" s="339"/>
      <c r="Q1422" s="339"/>
      <c r="R1422" s="339"/>
    </row>
    <row r="1423" spans="7:18" ht="20.25" hidden="1" thickBot="1">
      <c r="G1423" s="374"/>
      <c r="H1423" s="115"/>
      <c r="I1423" s="355"/>
      <c r="J1423" s="355"/>
      <c r="K1423" s="355"/>
      <c r="L1423" s="355"/>
      <c r="M1423" s="339"/>
      <c r="N1423" s="339"/>
      <c r="O1423" s="339"/>
      <c r="P1423" s="339"/>
      <c r="Q1423" s="339"/>
      <c r="R1423" s="339"/>
    </row>
    <row r="1424" spans="7:18" ht="15.75" hidden="1" thickBot="1">
      <c r="G1424" s="339"/>
      <c r="H1424" s="400" t="s">
        <v>2414</v>
      </c>
      <c r="I1424" s="355"/>
      <c r="J1424" s="355"/>
      <c r="K1424" s="355"/>
      <c r="L1424" s="355"/>
      <c r="M1424" s="339"/>
      <c r="N1424" s="339"/>
      <c r="O1424" s="339"/>
      <c r="P1424" s="339"/>
      <c r="Q1424" s="339"/>
      <c r="R1424" s="339"/>
    </row>
    <row r="1425" spans="7:18" ht="15.75" hidden="1" thickBot="1">
      <c r="G1425" s="339"/>
      <c r="H1425" s="401" t="s">
        <v>256</v>
      </c>
      <c r="I1425" s="355"/>
      <c r="J1425" s="355"/>
      <c r="K1425" s="355"/>
      <c r="L1425" s="355"/>
      <c r="M1425" s="339"/>
      <c r="N1425" s="339"/>
      <c r="O1425" s="339"/>
      <c r="P1425" s="339"/>
      <c r="Q1425" s="339"/>
      <c r="R1425" s="339"/>
    </row>
    <row r="1426" spans="7:18" ht="15" hidden="1">
      <c r="G1426" s="339"/>
      <c r="H1426" s="402" t="s">
        <v>257</v>
      </c>
      <c r="I1426" s="355"/>
      <c r="J1426" s="355"/>
      <c r="K1426" s="355"/>
      <c r="L1426" s="355"/>
      <c r="M1426" s="339"/>
      <c r="N1426" s="339"/>
      <c r="O1426" s="339"/>
      <c r="P1426" s="339"/>
      <c r="Q1426" s="339"/>
      <c r="R1426" s="339"/>
    </row>
    <row r="1427" spans="7:18" ht="15.75" hidden="1" thickBot="1">
      <c r="G1427" s="339"/>
      <c r="H1427" s="403" t="s">
        <v>268</v>
      </c>
      <c r="I1427" s="355"/>
      <c r="J1427" s="355"/>
      <c r="K1427" s="355"/>
      <c r="L1427" s="355"/>
      <c r="M1427" s="339"/>
      <c r="N1427" s="339"/>
      <c r="O1427" s="339"/>
      <c r="P1427" s="339"/>
      <c r="Q1427" s="339"/>
      <c r="R1427" s="339"/>
    </row>
    <row r="1428" spans="7:18" ht="15.75" hidden="1" thickBot="1">
      <c r="G1428" s="339"/>
      <c r="H1428" s="403" t="s">
        <v>301</v>
      </c>
      <c r="I1428" s="355"/>
      <c r="J1428" s="355"/>
      <c r="K1428" s="355"/>
      <c r="L1428" s="355"/>
      <c r="M1428" s="339"/>
      <c r="N1428" s="339"/>
      <c r="O1428" s="339"/>
      <c r="P1428" s="339"/>
      <c r="Q1428" s="339"/>
      <c r="R1428" s="339"/>
    </row>
    <row r="1429" spans="7:18" ht="15.75" hidden="1" thickBot="1">
      <c r="G1429" s="339"/>
      <c r="H1429" s="403" t="s">
        <v>295</v>
      </c>
      <c r="I1429" s="355"/>
      <c r="J1429" s="355"/>
      <c r="K1429" s="355"/>
      <c r="L1429" s="355"/>
      <c r="M1429" s="339"/>
      <c r="N1429" s="339"/>
      <c r="O1429" s="339"/>
      <c r="P1429" s="339"/>
      <c r="Q1429" s="339"/>
      <c r="R1429" s="339"/>
    </row>
    <row r="1430" spans="7:18" ht="15.75" hidden="1" thickBot="1">
      <c r="G1430" s="339"/>
      <c r="H1430" s="403" t="s">
        <v>296</v>
      </c>
      <c r="I1430" s="355"/>
      <c r="J1430" s="355"/>
      <c r="K1430" s="355"/>
      <c r="L1430" s="355"/>
      <c r="M1430" s="339"/>
      <c r="N1430" s="339"/>
      <c r="O1430" s="339"/>
      <c r="P1430" s="339"/>
      <c r="Q1430" s="339"/>
      <c r="R1430" s="339"/>
    </row>
    <row r="1431" spans="7:18" ht="15.75" hidden="1" thickBot="1">
      <c r="G1431" s="339"/>
      <c r="H1431" s="403" t="s">
        <v>299</v>
      </c>
      <c r="I1431" s="355"/>
      <c r="J1431" s="355"/>
      <c r="K1431" s="355"/>
      <c r="L1431" s="355"/>
      <c r="M1431" s="339"/>
      <c r="N1431" s="339"/>
      <c r="O1431" s="339"/>
      <c r="P1431" s="339"/>
      <c r="Q1431" s="339"/>
      <c r="R1431" s="339"/>
    </row>
    <row r="1432" spans="7:18" ht="15.75" hidden="1" thickBot="1">
      <c r="G1432" s="339"/>
      <c r="H1432" s="403" t="s">
        <v>298</v>
      </c>
      <c r="I1432" s="355"/>
      <c r="J1432" s="355"/>
      <c r="K1432" s="355"/>
      <c r="L1432" s="355"/>
      <c r="M1432" s="339"/>
      <c r="N1432" s="339"/>
      <c r="O1432" s="339"/>
      <c r="P1432" s="339"/>
      <c r="Q1432" s="339"/>
      <c r="R1432" s="339"/>
    </row>
    <row r="1433" spans="7:18" ht="15.75" hidden="1" thickBot="1">
      <c r="G1433" s="339"/>
      <c r="H1433" s="400" t="s">
        <v>385</v>
      </c>
      <c r="I1433" s="355"/>
      <c r="J1433" s="355"/>
      <c r="K1433" s="355"/>
      <c r="L1433" s="355"/>
      <c r="M1433" s="339"/>
      <c r="N1433" s="339"/>
      <c r="O1433" s="339"/>
      <c r="P1433" s="339"/>
      <c r="Q1433" s="339"/>
      <c r="R1433" s="339"/>
    </row>
    <row r="1434" spans="7:18" ht="15.75" hidden="1" thickBot="1">
      <c r="G1434" s="339"/>
      <c r="H1434" s="401" t="s">
        <v>2415</v>
      </c>
      <c r="I1434" s="355"/>
      <c r="J1434" s="355"/>
      <c r="K1434" s="355"/>
      <c r="L1434" s="355"/>
      <c r="M1434" s="339"/>
      <c r="N1434" s="339"/>
      <c r="O1434" s="339"/>
      <c r="P1434" s="339"/>
      <c r="Q1434" s="339"/>
      <c r="R1434" s="339"/>
    </row>
    <row r="1435" spans="7:18" ht="20.25" hidden="1" thickBot="1">
      <c r="G1435" s="374"/>
      <c r="H1435" s="115"/>
      <c r="I1435" s="355"/>
      <c r="J1435" s="355"/>
      <c r="K1435" s="355"/>
      <c r="L1435" s="355"/>
      <c r="M1435" s="339"/>
      <c r="N1435" s="339"/>
      <c r="O1435" s="339"/>
      <c r="P1435" s="339"/>
      <c r="Q1435" s="339"/>
      <c r="R1435" s="339"/>
    </row>
    <row r="1436" spans="7:18" ht="15.75" hidden="1" thickBot="1">
      <c r="G1436" s="339"/>
      <c r="H1436" s="400" t="s">
        <v>2414</v>
      </c>
      <c r="I1436" s="355"/>
      <c r="J1436" s="355"/>
      <c r="K1436" s="355"/>
      <c r="L1436" s="355"/>
      <c r="M1436" s="339"/>
      <c r="N1436" s="339"/>
      <c r="O1436" s="339"/>
      <c r="P1436" s="339"/>
      <c r="Q1436" s="339"/>
      <c r="R1436" s="339"/>
    </row>
    <row r="1437" spans="7:18" ht="15.75" hidden="1" thickBot="1">
      <c r="G1437" s="339"/>
      <c r="H1437" s="401" t="s">
        <v>256</v>
      </c>
      <c r="I1437" s="355"/>
      <c r="J1437" s="355"/>
      <c r="K1437" s="355"/>
      <c r="L1437" s="355"/>
      <c r="M1437" s="339"/>
      <c r="N1437" s="339"/>
      <c r="O1437" s="339"/>
      <c r="P1437" s="339"/>
      <c r="Q1437" s="339"/>
      <c r="R1437" s="339"/>
    </row>
    <row r="1438" spans="7:18" ht="15" hidden="1">
      <c r="G1438" s="339"/>
      <c r="H1438" s="402" t="s">
        <v>257</v>
      </c>
      <c r="I1438" s="355"/>
      <c r="J1438" s="355"/>
      <c r="K1438" s="355"/>
      <c r="L1438" s="355"/>
      <c r="M1438" s="339"/>
      <c r="N1438" s="339"/>
      <c r="O1438" s="339"/>
      <c r="P1438" s="339"/>
      <c r="Q1438" s="339"/>
      <c r="R1438" s="339"/>
    </row>
    <row r="1439" spans="7:18" ht="15.75" hidden="1" thickBot="1">
      <c r="G1439" s="339"/>
      <c r="H1439" s="403" t="s">
        <v>268</v>
      </c>
      <c r="I1439" s="355"/>
      <c r="J1439" s="355"/>
      <c r="K1439" s="355"/>
      <c r="L1439" s="355"/>
      <c r="M1439" s="339"/>
      <c r="N1439" s="339"/>
      <c r="O1439" s="339"/>
      <c r="P1439" s="339"/>
      <c r="Q1439" s="339"/>
      <c r="R1439" s="339"/>
    </row>
    <row r="1440" spans="7:18" ht="15.75" hidden="1" thickBot="1">
      <c r="G1440" s="339"/>
      <c r="H1440" s="403" t="s">
        <v>301</v>
      </c>
      <c r="I1440" s="355"/>
      <c r="J1440" s="355"/>
      <c r="K1440" s="355"/>
      <c r="L1440" s="355"/>
      <c r="M1440" s="339"/>
      <c r="N1440" s="339"/>
      <c r="O1440" s="339"/>
      <c r="P1440" s="339"/>
      <c r="Q1440" s="339"/>
      <c r="R1440" s="339"/>
    </row>
    <row r="1441" spans="7:18" ht="15.75" hidden="1" thickBot="1">
      <c r="G1441" s="339"/>
      <c r="H1441" s="403" t="s">
        <v>295</v>
      </c>
      <c r="I1441" s="355"/>
      <c r="J1441" s="355"/>
      <c r="K1441" s="355"/>
      <c r="L1441" s="355"/>
      <c r="M1441" s="339"/>
      <c r="N1441" s="339"/>
      <c r="O1441" s="339"/>
      <c r="P1441" s="339"/>
      <c r="Q1441" s="339"/>
      <c r="R1441" s="339"/>
    </row>
    <row r="1442" spans="7:18" ht="15.75" hidden="1" thickBot="1">
      <c r="G1442" s="339"/>
      <c r="H1442" s="403" t="s">
        <v>296</v>
      </c>
      <c r="I1442" s="355"/>
      <c r="J1442" s="355"/>
      <c r="K1442" s="355"/>
      <c r="L1442" s="355"/>
      <c r="M1442" s="339"/>
      <c r="N1442" s="339"/>
      <c r="O1442" s="339"/>
      <c r="P1442" s="339"/>
      <c r="Q1442" s="339"/>
      <c r="R1442" s="339"/>
    </row>
    <row r="1443" spans="7:18" ht="15.75" hidden="1" thickBot="1">
      <c r="G1443" s="339"/>
      <c r="H1443" s="403" t="s">
        <v>299</v>
      </c>
      <c r="I1443" s="355"/>
      <c r="J1443" s="355"/>
      <c r="K1443" s="355"/>
      <c r="L1443" s="355"/>
      <c r="M1443" s="339"/>
      <c r="N1443" s="339"/>
      <c r="O1443" s="339"/>
      <c r="P1443" s="339"/>
      <c r="Q1443" s="339"/>
      <c r="R1443" s="339"/>
    </row>
    <row r="1444" spans="7:18" ht="15.75" hidden="1" thickBot="1">
      <c r="G1444" s="339"/>
      <c r="H1444" s="403" t="s">
        <v>298</v>
      </c>
      <c r="I1444" s="355"/>
      <c r="J1444" s="355"/>
      <c r="K1444" s="355"/>
      <c r="L1444" s="355"/>
      <c r="M1444" s="339"/>
      <c r="N1444" s="339"/>
      <c r="O1444" s="339"/>
      <c r="P1444" s="339"/>
      <c r="Q1444" s="339"/>
      <c r="R1444" s="339"/>
    </row>
    <row r="1445" spans="7:18" ht="14.25" hidden="1" customHeight="1" thickBot="1">
      <c r="G1445" s="339"/>
      <c r="H1445" s="400" t="s">
        <v>385</v>
      </c>
      <c r="I1445" s="355"/>
      <c r="J1445" s="355"/>
      <c r="K1445" s="355"/>
      <c r="L1445" s="355"/>
      <c r="M1445" s="339"/>
      <c r="N1445" s="339"/>
      <c r="O1445" s="339"/>
      <c r="P1445" s="339"/>
      <c r="Q1445" s="339"/>
      <c r="R1445" s="339"/>
    </row>
    <row r="1446" spans="7:18" ht="19.5" hidden="1" customHeight="1" thickBot="1">
      <c r="G1446" s="339"/>
      <c r="H1446" s="401" t="s">
        <v>2415</v>
      </c>
      <c r="I1446" s="355"/>
      <c r="J1446" s="355"/>
      <c r="K1446" s="355"/>
      <c r="L1446" s="355"/>
      <c r="M1446" s="339"/>
      <c r="N1446" s="339"/>
      <c r="O1446" s="339"/>
      <c r="P1446" s="339"/>
      <c r="Q1446" s="339"/>
      <c r="R1446" s="339"/>
    </row>
  </sheetData>
  <autoFilter ref="G5:R5"/>
  <mergeCells count="12">
    <mergeCell ref="J2:L2"/>
    <mergeCell ref="J3:J4"/>
    <mergeCell ref="K3:L3"/>
    <mergeCell ref="I2:I4"/>
    <mergeCell ref="G2:G4"/>
    <mergeCell ref="H2:H4"/>
    <mergeCell ref="M2:O2"/>
    <mergeCell ref="P2:P4"/>
    <mergeCell ref="Q2:Q4"/>
    <mergeCell ref="R2:R4"/>
    <mergeCell ref="M3:M4"/>
    <mergeCell ref="N3:O3"/>
  </mergeCells>
  <pageMargins left="0.2" right="0.2" top="0" bottom="0" header="0" footer="0"/>
  <pageSetup scale="8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8"/>
  <sheetViews>
    <sheetView topLeftCell="A34" workbookViewId="0">
      <selection activeCell="B48" sqref="B48"/>
    </sheetView>
  </sheetViews>
  <sheetFormatPr defaultRowHeight="12.75"/>
  <cols>
    <col min="1" max="1" width="45.42578125" customWidth="1"/>
    <col min="2" max="2" width="18.5703125" customWidth="1"/>
    <col min="3" max="3" width="14.140625" customWidth="1"/>
    <col min="4" max="4" width="12.28515625" customWidth="1"/>
  </cols>
  <sheetData>
    <row r="1" spans="1:4" s="175" customFormat="1" ht="16.5" customHeight="1">
      <c r="A1" s="674" t="s">
        <v>1865</v>
      </c>
      <c r="B1" s="674"/>
      <c r="C1" s="174"/>
    </row>
    <row r="2" spans="1:4" s="175" customFormat="1" ht="45" customHeight="1">
      <c r="A2" s="677" t="s">
        <v>1872</v>
      </c>
      <c r="B2" s="677"/>
      <c r="C2" s="677"/>
      <c r="D2" s="678"/>
    </row>
    <row r="3" spans="1:4" s="175" customFormat="1" ht="15" customHeight="1">
      <c r="A3" s="628" t="s">
        <v>1873</v>
      </c>
      <c r="B3" s="194"/>
      <c r="C3" s="628" t="s">
        <v>254</v>
      </c>
      <c r="D3" s="628"/>
    </row>
    <row r="4" spans="1:4" s="175" customFormat="1" ht="69.75" customHeight="1">
      <c r="A4" s="628"/>
      <c r="B4" s="628" t="s">
        <v>287</v>
      </c>
      <c r="C4" s="176" t="s">
        <v>461</v>
      </c>
      <c r="D4" s="176" t="s">
        <v>1866</v>
      </c>
    </row>
    <row r="5" spans="1:4" s="175" customFormat="1" ht="69" hidden="1" customHeight="1">
      <c r="A5" s="628"/>
      <c r="B5" s="628"/>
      <c r="C5" s="176" t="s">
        <v>461</v>
      </c>
      <c r="D5" s="176" t="s">
        <v>1866</v>
      </c>
    </row>
    <row r="6" spans="1:4" s="175" customFormat="1" ht="33" customHeight="1">
      <c r="A6" s="195" t="s">
        <v>483</v>
      </c>
      <c r="B6" s="197">
        <f>SUM(B7:B10)</f>
        <v>22869.004999999997</v>
      </c>
      <c r="C6" s="197">
        <f t="shared" ref="C6:D6" si="0">SUM(C7:C10)</f>
        <v>19771.599999999999</v>
      </c>
      <c r="D6" s="197">
        <f t="shared" si="0"/>
        <v>3097.4050000000002</v>
      </c>
    </row>
    <row r="7" spans="1:4" s="175" customFormat="1" ht="20.25" customHeight="1">
      <c r="A7" s="198" t="s">
        <v>465</v>
      </c>
      <c r="B7" s="199">
        <f>SUM(C7:D7)</f>
        <v>22817.004999999997</v>
      </c>
      <c r="C7" s="199">
        <f>'შემოსულობები 1'!Q11</f>
        <v>19719.599999999999</v>
      </c>
      <c r="D7" s="199">
        <f>'შემოსულობები 1'!R11</f>
        <v>3097.4050000000002</v>
      </c>
    </row>
    <row r="8" spans="1:4" s="175" customFormat="1" ht="27" customHeight="1">
      <c r="A8" s="198" t="s">
        <v>484</v>
      </c>
      <c r="B8" s="199">
        <f t="shared" ref="B8:B10" si="1">SUM(C8:D8)</f>
        <v>52</v>
      </c>
      <c r="C8" s="199">
        <f>'შემოსულობები 1'!Q380</f>
        <v>52</v>
      </c>
      <c r="D8" s="199">
        <f>'შემოსულობები 1'!R380</f>
        <v>0</v>
      </c>
    </row>
    <row r="9" spans="1:4" s="175" customFormat="1" ht="30.75" customHeight="1">
      <c r="A9" s="198" t="s">
        <v>1875</v>
      </c>
      <c r="B9" s="199">
        <f t="shared" si="1"/>
        <v>0</v>
      </c>
      <c r="C9" s="200">
        <f>'ბალანსი (2)'!G30</f>
        <v>0</v>
      </c>
      <c r="D9" s="200">
        <f>'ბალანსი (2)'!H30</f>
        <v>0</v>
      </c>
    </row>
    <row r="10" spans="1:4" s="175" customFormat="1" ht="24" customHeight="1">
      <c r="A10" s="198" t="s">
        <v>485</v>
      </c>
      <c r="B10" s="199">
        <f t="shared" si="1"/>
        <v>0</v>
      </c>
      <c r="C10" s="199">
        <f>'ბალანსი (2)'!G34</f>
        <v>0</v>
      </c>
      <c r="D10" s="199">
        <f>'ბალანსი (2)'!H39</f>
        <v>0</v>
      </c>
    </row>
    <row r="11" spans="1:4" s="175" customFormat="1" ht="27.75" customHeight="1">
      <c r="A11" s="195" t="s">
        <v>1876</v>
      </c>
      <c r="B11" s="197">
        <f>SUM(B12:B15)</f>
        <v>22391.205000000002</v>
      </c>
      <c r="C11" s="197">
        <f>C12+C13+C14+C15</f>
        <v>19295.400000000001</v>
      </c>
      <c r="D11" s="197">
        <f>D12+D13+D14+D15</f>
        <v>3095.8050000000003</v>
      </c>
    </row>
    <row r="12" spans="1:4" s="175" customFormat="1" ht="24.75" customHeight="1">
      <c r="A12" s="198" t="s">
        <v>256</v>
      </c>
      <c r="B12" s="199">
        <f>SUM(C12:D12)</f>
        <v>14455.915999999999</v>
      </c>
      <c r="C12" s="199">
        <f>გადასახდელები!I8</f>
        <v>14227.516</v>
      </c>
      <c r="D12" s="199">
        <f>გადასახდელები!J8</f>
        <v>228.4</v>
      </c>
    </row>
    <row r="13" spans="1:4" s="175" customFormat="1" ht="23.25" customHeight="1">
      <c r="A13" s="198" t="s">
        <v>385</v>
      </c>
      <c r="B13" s="199">
        <f t="shared" ref="B13:B15" si="2">SUM(C13:D13)</f>
        <v>7858.505000000001</v>
      </c>
      <c r="C13" s="199">
        <f>გადასახდელები!I140</f>
        <v>4991.1000000000004</v>
      </c>
      <c r="D13" s="199">
        <f>გადასახდელები!J140</f>
        <v>2867.4050000000002</v>
      </c>
    </row>
    <row r="14" spans="1:4" s="175" customFormat="1" ht="30" customHeight="1">
      <c r="A14" s="198" t="s">
        <v>1877</v>
      </c>
      <c r="B14" s="199">
        <f t="shared" si="2"/>
        <v>0</v>
      </c>
      <c r="C14" s="199">
        <f>'ბალანსი (2)'!G25</f>
        <v>0</v>
      </c>
      <c r="D14" s="199">
        <f>'ბალანსი (2)'!H25</f>
        <v>0</v>
      </c>
    </row>
    <row r="15" spans="1:4" s="175" customFormat="1" ht="30" customHeight="1">
      <c r="A15" s="198" t="s">
        <v>1878</v>
      </c>
      <c r="B15" s="199">
        <f t="shared" si="2"/>
        <v>76.784000000000006</v>
      </c>
      <c r="C15" s="199">
        <f>'ბალანსი (2)'!G37</f>
        <v>76.784000000000006</v>
      </c>
      <c r="D15" s="199">
        <f>'ბალანსი (2)'!H37</f>
        <v>0</v>
      </c>
    </row>
    <row r="16" spans="1:4" s="175" customFormat="1" ht="27.75" customHeight="1">
      <c r="A16" s="195" t="s">
        <v>481</v>
      </c>
      <c r="B16" s="197">
        <f t="shared" ref="B16:D16" si="3">B6-B11</f>
        <v>477.79999999999563</v>
      </c>
      <c r="C16" s="197">
        <f t="shared" si="3"/>
        <v>476.19999999999709</v>
      </c>
      <c r="D16" s="197">
        <f t="shared" si="3"/>
        <v>1.5999999999999091</v>
      </c>
    </row>
    <row r="17" spans="1:4" ht="19.5" customHeight="1">
      <c r="A17" s="410" t="s">
        <v>2428</v>
      </c>
    </row>
    <row r="18" spans="1:4" s="175" customFormat="1" ht="24" customHeight="1">
      <c r="A18" s="204" t="s">
        <v>465</v>
      </c>
      <c r="B18" s="201">
        <f t="shared" ref="B18:C18" si="4">SUM(B19:B21)</f>
        <v>22817.005000000001</v>
      </c>
      <c r="C18" s="201">
        <f t="shared" si="4"/>
        <v>19719.599999999999</v>
      </c>
      <c r="D18" s="201">
        <f>SUM(D19:D21)</f>
        <v>3097.4050000000002</v>
      </c>
    </row>
    <row r="19" spans="1:4" s="175" customFormat="1" ht="21" customHeight="1">
      <c r="A19" s="192" t="s">
        <v>466</v>
      </c>
      <c r="B19" s="201">
        <f>SUM(C19:D19)</f>
        <v>11967.7</v>
      </c>
      <c r="C19" s="201">
        <f>'ბალანსი (2)'!G7</f>
        <v>11967.7</v>
      </c>
      <c r="D19" s="201">
        <f>'ბალანსი (2)'!H7</f>
        <v>0</v>
      </c>
    </row>
    <row r="20" spans="1:4" s="175" customFormat="1" ht="18.75" customHeight="1">
      <c r="A20" s="192" t="s">
        <v>296</v>
      </c>
      <c r="B20" s="201">
        <f t="shared" ref="B20:B21" si="5">SUM(C20:D20)</f>
        <v>3097.4050000000002</v>
      </c>
      <c r="C20" s="201">
        <f>'ბალანსი (2)'!G9</f>
        <v>0</v>
      </c>
      <c r="D20" s="201">
        <f>'ბალანსი (2)'!H9</f>
        <v>3097.4050000000002</v>
      </c>
    </row>
    <row r="21" spans="1:4" s="175" customFormat="1" ht="23.25" customHeight="1" thickBot="1">
      <c r="A21" s="202" t="s">
        <v>467</v>
      </c>
      <c r="B21" s="201">
        <f t="shared" si="5"/>
        <v>7751.9</v>
      </c>
      <c r="C21" s="201">
        <f>'ბალანსი (2)'!G10</f>
        <v>7751.9</v>
      </c>
      <c r="D21" s="201">
        <f>'ბალანსი (2)'!H10</f>
        <v>0</v>
      </c>
    </row>
    <row r="22" spans="1:4" ht="13.5" thickBot="1"/>
    <row r="23" spans="1:4" s="175" customFormat="1" ht="26.25" customHeight="1">
      <c r="A23" s="679" t="s">
        <v>1879</v>
      </c>
      <c r="B23" s="680"/>
    </row>
    <row r="24" spans="1:4" s="175" customFormat="1" ht="26.25" hidden="1" customHeight="1">
      <c r="A24" s="671"/>
      <c r="B24" s="671"/>
    </row>
    <row r="25" spans="1:4" s="175" customFormat="1" ht="19.5" hidden="1" customHeight="1">
      <c r="A25" s="672"/>
      <c r="B25" s="672"/>
    </row>
    <row r="26" spans="1:4" s="175" customFormat="1" ht="35.25" hidden="1" customHeight="1">
      <c r="A26" s="673" t="s">
        <v>1880</v>
      </c>
      <c r="B26" s="673"/>
    </row>
    <row r="27" spans="1:4" s="175" customFormat="1" ht="12" customHeight="1" thickBot="1">
      <c r="A27" s="675"/>
      <c r="B27" s="676"/>
    </row>
    <row r="28" spans="1:4" s="175" customFormat="1" ht="26.25" hidden="1" customHeight="1">
      <c r="A28" s="628" t="s">
        <v>1873</v>
      </c>
      <c r="B28" s="627" t="s">
        <v>1874</v>
      </c>
      <c r="C28" s="627"/>
      <c r="D28" s="627"/>
    </row>
    <row r="29" spans="1:4" s="175" customFormat="1" ht="20.25" hidden="1" customHeight="1">
      <c r="A29" s="628"/>
      <c r="B29" s="628" t="s">
        <v>287</v>
      </c>
      <c r="C29" s="628" t="s">
        <v>254</v>
      </c>
      <c r="D29" s="628"/>
    </row>
    <row r="30" spans="1:4" s="175" customFormat="1" ht="55.5" hidden="1" customHeight="1">
      <c r="A30" s="628"/>
      <c r="B30" s="670"/>
      <c r="C30" s="203" t="s">
        <v>461</v>
      </c>
      <c r="D30" s="203" t="s">
        <v>1866</v>
      </c>
    </row>
    <row r="31" spans="1:4" s="175" customFormat="1" ht="24.75" customHeight="1">
      <c r="A31" s="204" t="s">
        <v>256</v>
      </c>
      <c r="B31" s="246">
        <f t="shared" ref="B31:D31" si="6">SUM(B32:B38)</f>
        <v>14455.915999999999</v>
      </c>
      <c r="C31" s="246">
        <f t="shared" si="6"/>
        <v>14227.516</v>
      </c>
      <c r="D31" s="246">
        <f t="shared" si="6"/>
        <v>228.4</v>
      </c>
    </row>
    <row r="32" spans="1:4" s="175" customFormat="1" ht="21" customHeight="1">
      <c r="A32" s="205" t="s">
        <v>257</v>
      </c>
      <c r="B32" s="234">
        <f>SUM(C32:D32)</f>
        <v>2322.6999999999998</v>
      </c>
      <c r="C32" s="234">
        <f>'ბალანსი (2)'!G12</f>
        <v>2222.6999999999998</v>
      </c>
      <c r="D32" s="234">
        <f>'ბალანსი (2)'!H12</f>
        <v>100</v>
      </c>
    </row>
    <row r="33" spans="1:4" s="175" customFormat="1" ht="20.25" customHeight="1">
      <c r="A33" s="205" t="s">
        <v>268</v>
      </c>
      <c r="B33" s="234">
        <f t="shared" ref="B33:B38" si="7">SUM(C33:D33)</f>
        <v>1235.5050000000001</v>
      </c>
      <c r="C33" s="234">
        <f>'ბალანსი (2)'!G13</f>
        <v>1217.105</v>
      </c>
      <c r="D33" s="234">
        <f>'ბალანსი (2)'!H13</f>
        <v>18.399999999999999</v>
      </c>
    </row>
    <row r="34" spans="1:4" s="175" customFormat="1" ht="19.5" customHeight="1">
      <c r="A34" s="205" t="s">
        <v>1881</v>
      </c>
      <c r="B34" s="234">
        <f t="shared" si="7"/>
        <v>43.911000000000001</v>
      </c>
      <c r="C34" s="234">
        <f>'ბალანსი (2)'!G14</f>
        <v>43.911000000000001</v>
      </c>
      <c r="D34" s="234">
        <f>'ბალანსი (2)'!H14</f>
        <v>0</v>
      </c>
    </row>
    <row r="35" spans="1:4" s="175" customFormat="1" ht="20.25" customHeight="1">
      <c r="A35" s="205" t="s">
        <v>295</v>
      </c>
      <c r="B35" s="234">
        <f t="shared" si="7"/>
        <v>9007.5</v>
      </c>
      <c r="C35" s="234">
        <f>'ბალანსი (2)'!G15</f>
        <v>8907.5</v>
      </c>
      <c r="D35" s="234">
        <f>'ბალანსი (2)'!H15</f>
        <v>100</v>
      </c>
    </row>
    <row r="36" spans="1:4" s="175" customFormat="1" ht="18.75" customHeight="1">
      <c r="A36" s="205" t="s">
        <v>296</v>
      </c>
      <c r="B36" s="234">
        <f t="shared" si="7"/>
        <v>3.5</v>
      </c>
      <c r="C36" s="234">
        <f>'ბალანსი (2)'!G16</f>
        <v>3.5</v>
      </c>
      <c r="D36" s="234">
        <f>'ბალანსი (2)'!H16</f>
        <v>0</v>
      </c>
    </row>
    <row r="37" spans="1:4" s="175" customFormat="1" ht="21" customHeight="1">
      <c r="A37" s="205" t="s">
        <v>299</v>
      </c>
      <c r="B37" s="234">
        <f t="shared" si="7"/>
        <v>1541.8</v>
      </c>
      <c r="C37" s="234">
        <f>'ბალანსი (2)'!G17</f>
        <v>1531.8</v>
      </c>
      <c r="D37" s="234">
        <f>'ბალანსი (2)'!H17</f>
        <v>10</v>
      </c>
    </row>
    <row r="38" spans="1:4" s="175" customFormat="1" ht="19.5" customHeight="1" thickBot="1">
      <c r="A38" s="206" t="s">
        <v>298</v>
      </c>
      <c r="B38" s="234">
        <f t="shared" si="7"/>
        <v>301</v>
      </c>
      <c r="C38" s="234">
        <f>'ბალანსი (2)'!G18</f>
        <v>301</v>
      </c>
      <c r="D38" s="234">
        <f>'ბალანსი (2)'!H18</f>
        <v>0</v>
      </c>
    </row>
  </sheetData>
  <mergeCells count="14">
    <mergeCell ref="A1:B1"/>
    <mergeCell ref="A27:B27"/>
    <mergeCell ref="C3:D3"/>
    <mergeCell ref="A3:A5"/>
    <mergeCell ref="B4:B5"/>
    <mergeCell ref="A2:D2"/>
    <mergeCell ref="A23:B23"/>
    <mergeCell ref="A28:A30"/>
    <mergeCell ref="B28:D28"/>
    <mergeCell ref="B29:B30"/>
    <mergeCell ref="C29:D29"/>
    <mergeCell ref="A24:B24"/>
    <mergeCell ref="A25:B25"/>
    <mergeCell ref="A26:B2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14"/>
  <sheetViews>
    <sheetView workbookViewId="0">
      <selection activeCell="A48" sqref="A48:B48"/>
    </sheetView>
  </sheetViews>
  <sheetFormatPr defaultColWidth="9.140625" defaultRowHeight="15"/>
  <cols>
    <col min="1" max="1" width="9" style="175" customWidth="1"/>
    <col min="2" max="2" width="56.7109375" style="175" customWidth="1"/>
    <col min="3" max="3" width="10.5703125" style="175" customWidth="1"/>
    <col min="4" max="4" width="17.140625" style="175" customWidth="1"/>
    <col min="5" max="6" width="11.42578125" style="175" hidden="1" customWidth="1"/>
    <col min="7" max="7" width="11.7109375" style="175" customWidth="1"/>
    <col min="8" max="10" width="11.7109375" style="175" hidden="1" customWidth="1"/>
    <col min="11" max="11" width="11.140625" style="175" customWidth="1"/>
    <col min="12" max="13" width="10.140625" style="175" customWidth="1"/>
    <col min="14" max="16384" width="9.140625" style="175"/>
  </cols>
  <sheetData>
    <row r="1" spans="1:10">
      <c r="A1" s="674" t="s">
        <v>1882</v>
      </c>
      <c r="B1" s="674"/>
      <c r="C1" s="428"/>
      <c r="D1" s="428"/>
      <c r="E1" s="443"/>
      <c r="F1" s="443"/>
    </row>
    <row r="2" spans="1:10">
      <c r="A2" s="682"/>
      <c r="B2" s="682"/>
      <c r="C2" s="431"/>
      <c r="D2" s="431"/>
      <c r="E2" s="447"/>
      <c r="F2" s="447"/>
    </row>
    <row r="3" spans="1:10">
      <c r="A3" s="683"/>
      <c r="B3" s="683"/>
      <c r="C3" s="432"/>
      <c r="D3" s="432"/>
      <c r="E3" s="448"/>
      <c r="F3" s="448"/>
    </row>
    <row r="4" spans="1:10">
      <c r="B4" s="207"/>
      <c r="C4" s="429"/>
      <c r="D4" s="429"/>
      <c r="E4" s="445"/>
      <c r="F4" s="445"/>
    </row>
    <row r="5" spans="1:10" ht="21" customHeight="1">
      <c r="A5" s="208" t="s">
        <v>482</v>
      </c>
      <c r="B5" s="208" t="s">
        <v>1873</v>
      </c>
      <c r="C5" s="208">
        <v>2018</v>
      </c>
      <c r="D5" s="208">
        <v>2019</v>
      </c>
      <c r="E5" s="208"/>
      <c r="F5" s="208"/>
      <c r="G5" s="209">
        <v>2020</v>
      </c>
      <c r="H5" s="208">
        <v>2021</v>
      </c>
      <c r="I5" s="209">
        <v>2022</v>
      </c>
      <c r="J5" s="208">
        <v>2023</v>
      </c>
    </row>
    <row r="6" spans="1:10" ht="30">
      <c r="A6" s="440" t="s">
        <v>107</v>
      </c>
      <c r="B6" s="439" t="s">
        <v>1959</v>
      </c>
      <c r="C6" s="465">
        <f>ორგანიზაციული!I28</f>
        <v>71.260999999999996</v>
      </c>
      <c r="D6" s="465">
        <f>ორგანიზაციული!J28</f>
        <v>654.30000000000007</v>
      </c>
      <c r="E6" s="465">
        <f>ორგანიზაციული!K28</f>
        <v>654.30000000000007</v>
      </c>
      <c r="F6" s="465">
        <f>ორგანიზაციული!L28</f>
        <v>538.88300000000004</v>
      </c>
      <c r="G6" s="465">
        <f>გადასახდელები!H370</f>
        <v>242</v>
      </c>
      <c r="H6" s="199">
        <f>[1]გადასახდელები!F375</f>
        <v>0</v>
      </c>
      <c r="I6" s="199">
        <f>[1]გადასახდელები!I375</f>
        <v>0</v>
      </c>
      <c r="J6" s="199">
        <f>[1]გადასახდელები!L375</f>
        <v>0</v>
      </c>
    </row>
    <row r="7" spans="1:10" ht="30">
      <c r="A7" s="434" t="s">
        <v>2431</v>
      </c>
      <c r="B7" s="211" t="s">
        <v>2432</v>
      </c>
      <c r="C7" s="199">
        <f>ორგანიზაციული!I40</f>
        <v>71.260999999999996</v>
      </c>
      <c r="D7" s="199">
        <f>ორგანიზაციული!J40</f>
        <v>654.30000000000007</v>
      </c>
      <c r="E7" s="199">
        <f>ორგანიზაციული!K40</f>
        <v>654.30000000000007</v>
      </c>
      <c r="F7" s="199">
        <f>ორგანიზაციული!L40</f>
        <v>538.88300000000004</v>
      </c>
      <c r="G7" s="199">
        <f>გადასახდელები!H600</f>
        <v>242</v>
      </c>
      <c r="H7" s="199"/>
      <c r="I7" s="199"/>
      <c r="J7" s="199"/>
    </row>
    <row r="8" spans="1:10" ht="20.25" customHeight="1">
      <c r="A8" s="210"/>
      <c r="B8" s="211"/>
      <c r="C8" s="211"/>
      <c r="D8" s="211"/>
      <c r="E8" s="211"/>
      <c r="F8" s="211"/>
      <c r="G8" s="199"/>
      <c r="H8" s="199"/>
      <c r="I8" s="199"/>
      <c r="J8" s="199"/>
    </row>
    <row r="9" spans="1:10" ht="21.75" customHeight="1">
      <c r="A9" s="440" t="s">
        <v>109</v>
      </c>
      <c r="B9" s="439" t="s">
        <v>1962</v>
      </c>
      <c r="C9" s="465" t="e">
        <f>SUM(C10:C16)</f>
        <v>#REF!</v>
      </c>
      <c r="D9" s="465" t="e">
        <f t="shared" ref="D9:F9" si="0">SUM(D10:D16)</f>
        <v>#REF!</v>
      </c>
      <c r="E9" s="465" t="e">
        <f t="shared" si="0"/>
        <v>#REF!</v>
      </c>
      <c r="F9" s="465" t="e">
        <f t="shared" si="0"/>
        <v>#REF!</v>
      </c>
      <c r="G9" s="465">
        <f>გადასახდელები!H2670</f>
        <v>7596.5050000000001</v>
      </c>
      <c r="H9" s="199">
        <f>[1]გადასახდელები!F1545</f>
        <v>0</v>
      </c>
      <c r="I9" s="199">
        <f>[1]გადასახდელები!E1545</f>
        <v>0</v>
      </c>
      <c r="J9" s="199">
        <f>[1]გადასახდელები!L1545</f>
        <v>0</v>
      </c>
    </row>
    <row r="10" spans="1:10">
      <c r="A10" s="461" t="s">
        <v>502</v>
      </c>
      <c r="B10" s="437" t="s">
        <v>1968</v>
      </c>
      <c r="C10" s="199">
        <f>ორგანიზაციული!I148</f>
        <v>4287.6000000000004</v>
      </c>
      <c r="D10" s="199">
        <f>ორგანიზაციული!J148</f>
        <v>14291.1</v>
      </c>
      <c r="E10" s="199">
        <f>ორგანიზაციული!K148</f>
        <v>7037.5</v>
      </c>
      <c r="F10" s="199">
        <f>ორგანიზაციული!L148</f>
        <v>7253.6</v>
      </c>
      <c r="G10" s="199">
        <f>ორგანიზაციული!M148</f>
        <v>5904.0050000000001</v>
      </c>
      <c r="H10" s="199"/>
      <c r="I10" s="199"/>
      <c r="J10" s="199"/>
    </row>
    <row r="11" spans="1:10">
      <c r="A11" s="461" t="s">
        <v>503</v>
      </c>
      <c r="B11" s="437" t="s">
        <v>1963</v>
      </c>
      <c r="C11" s="199">
        <f>ორგანიზაციული!I233</f>
        <v>170.84899999999999</v>
      </c>
      <c r="D11" s="199">
        <f>ორგანიზაციული!J233</f>
        <v>557.87800000000004</v>
      </c>
      <c r="E11" s="199">
        <f>ორგანიზაციული!K233</f>
        <v>325.99700000000001</v>
      </c>
      <c r="F11" s="199">
        <f>ორგანიზაციული!L233</f>
        <v>231.881</v>
      </c>
      <c r="G11" s="199">
        <f>ორგანიზაციული!M233</f>
        <v>0</v>
      </c>
      <c r="H11" s="199"/>
      <c r="I11" s="199"/>
      <c r="J11" s="199"/>
    </row>
    <row r="12" spans="1:10">
      <c r="A12" s="461" t="s">
        <v>504</v>
      </c>
      <c r="B12" s="437" t="s">
        <v>1939</v>
      </c>
      <c r="C12" s="199">
        <f>ორგანიზაციული!I293</f>
        <v>79.58</v>
      </c>
      <c r="D12" s="199">
        <f>ორგანიზაციული!J293</f>
        <v>8</v>
      </c>
      <c r="E12" s="199">
        <f>ორგანიზაციული!K293</f>
        <v>8</v>
      </c>
      <c r="F12" s="199">
        <f>ორგანიზაციული!L293</f>
        <v>0</v>
      </c>
      <c r="G12" s="199">
        <f>ორგანიზაციული!M293</f>
        <v>0</v>
      </c>
      <c r="H12" s="199"/>
      <c r="I12" s="199"/>
      <c r="J12" s="199"/>
    </row>
    <row r="13" spans="1:10">
      <c r="A13" s="462" t="s">
        <v>2297</v>
      </c>
      <c r="B13" s="437" t="s">
        <v>2298</v>
      </c>
      <c r="C13" s="199">
        <f>ორგანიზაციული!I329</f>
        <v>0</v>
      </c>
      <c r="D13" s="199">
        <f>ორგანიზაციული!J329</f>
        <v>0</v>
      </c>
      <c r="E13" s="199">
        <f>ორგანიზაციული!K329</f>
        <v>0</v>
      </c>
      <c r="F13" s="199">
        <f>ორგანიზაციული!L329</f>
        <v>0</v>
      </c>
      <c r="G13" s="199">
        <f>ორგანიზაციული!M329</f>
        <v>0</v>
      </c>
      <c r="H13" s="199"/>
      <c r="I13" s="199"/>
      <c r="J13" s="199"/>
    </row>
    <row r="14" spans="1:10">
      <c r="A14" s="461" t="s">
        <v>2307</v>
      </c>
      <c r="B14" s="437" t="s">
        <v>2306</v>
      </c>
      <c r="C14" s="199" t="e">
        <f>ორგანიზაციული!I437</f>
        <v>#REF!</v>
      </c>
      <c r="D14" s="199" t="e">
        <f>ორგანიზაციული!J437</f>
        <v>#REF!</v>
      </c>
      <c r="E14" s="199" t="e">
        <f>ორგანიზაციული!K437</f>
        <v>#REF!</v>
      </c>
      <c r="F14" s="199" t="e">
        <f>ორგანიზაციული!L437</f>
        <v>#REF!</v>
      </c>
      <c r="G14" s="199">
        <f>ორგანიზაციული!M437</f>
        <v>0</v>
      </c>
      <c r="H14" s="199"/>
      <c r="I14" s="199"/>
      <c r="J14" s="199"/>
    </row>
    <row r="15" spans="1:10">
      <c r="A15" s="462" t="s">
        <v>2313</v>
      </c>
      <c r="B15" s="437" t="s">
        <v>2314</v>
      </c>
      <c r="C15" s="199">
        <f>ორგანიზაციული!I485</f>
        <v>0</v>
      </c>
      <c r="D15" s="199">
        <f>ორგანიზაციული!J485</f>
        <v>0</v>
      </c>
      <c r="E15" s="199">
        <f>ორგანიზაციული!K485</f>
        <v>0</v>
      </c>
      <c r="F15" s="199">
        <f>ორგანიზაციული!L485</f>
        <v>0</v>
      </c>
      <c r="G15" s="199">
        <f>ორგანიზაციული!M485</f>
        <v>0</v>
      </c>
      <c r="H15" s="199"/>
      <c r="I15" s="199"/>
      <c r="J15" s="199"/>
    </row>
    <row r="16" spans="1:10" ht="30">
      <c r="A16" s="376" t="s">
        <v>2422</v>
      </c>
      <c r="B16" s="437" t="s">
        <v>641</v>
      </c>
      <c r="C16" s="199">
        <f>ორგანიზაციული!I521</f>
        <v>78.23</v>
      </c>
      <c r="D16" s="199">
        <f>ორგანიზაციული!J521</f>
        <v>1418.1</v>
      </c>
      <c r="E16" s="199">
        <f>ორგანიზაციული!K521</f>
        <v>606.1</v>
      </c>
      <c r="F16" s="199">
        <f>ორგანიზაციული!L521</f>
        <v>812</v>
      </c>
      <c r="G16" s="199">
        <f>ორგანიზაციული!M521</f>
        <v>212.5</v>
      </c>
      <c r="H16" s="199"/>
      <c r="I16" s="199"/>
      <c r="J16" s="199"/>
    </row>
    <row r="17" spans="1:10" ht="21.75" customHeight="1">
      <c r="A17" s="440" t="s">
        <v>118</v>
      </c>
      <c r="B17" s="439" t="s">
        <v>2318</v>
      </c>
      <c r="C17" s="465">
        <f>SUM(C18:C19)</f>
        <v>30.456</v>
      </c>
      <c r="D17" s="465">
        <f t="shared" ref="D17:G17" si="1">SUM(D18:D19)</f>
        <v>292.7</v>
      </c>
      <c r="E17" s="465">
        <f t="shared" si="1"/>
        <v>292.7</v>
      </c>
      <c r="F17" s="465">
        <f t="shared" si="1"/>
        <v>0</v>
      </c>
      <c r="G17" s="465">
        <f t="shared" si="1"/>
        <v>0</v>
      </c>
      <c r="H17" s="199">
        <f>[1]გადასახდელები!D2713</f>
        <v>0</v>
      </c>
      <c r="I17" s="199">
        <f>[1]გადასახდელები!E2713</f>
        <v>0</v>
      </c>
      <c r="J17" s="199">
        <f>[1]გადასახდელები!L2713</f>
        <v>0</v>
      </c>
    </row>
    <row r="18" spans="1:10" ht="30">
      <c r="A18" s="462" t="s">
        <v>2319</v>
      </c>
      <c r="B18" s="437" t="s">
        <v>2320</v>
      </c>
      <c r="C18" s="199">
        <f>ორგანიზაციული!I545</f>
        <v>30.456</v>
      </c>
      <c r="D18" s="199">
        <f>ორგანიზაციული!J545</f>
        <v>122.7</v>
      </c>
      <c r="E18" s="199">
        <f>ორგანიზაციული!K545</f>
        <v>122.7</v>
      </c>
      <c r="F18" s="199">
        <f>ორგანიზაციული!L545</f>
        <v>0</v>
      </c>
      <c r="G18" s="199">
        <f>ორგანიზაციული!M545</f>
        <v>0</v>
      </c>
      <c r="H18" s="199"/>
      <c r="I18" s="199"/>
      <c r="J18" s="199"/>
    </row>
    <row r="19" spans="1:10" ht="23.25" customHeight="1">
      <c r="A19" s="463" t="s">
        <v>2324</v>
      </c>
      <c r="B19" s="438" t="s">
        <v>2323</v>
      </c>
      <c r="C19" s="199">
        <f>ორგანიზაციული!I605</f>
        <v>0</v>
      </c>
      <c r="D19" s="199">
        <f>ორგანიზაციული!J605</f>
        <v>170</v>
      </c>
      <c r="E19" s="199">
        <f>ორგანიზაციული!K605</f>
        <v>170</v>
      </c>
      <c r="F19" s="199">
        <f>ორგანიზაციული!L605</f>
        <v>0</v>
      </c>
      <c r="G19" s="199">
        <f>ორგანიზაციული!M605</f>
        <v>0</v>
      </c>
      <c r="H19" s="199"/>
      <c r="I19" s="199"/>
      <c r="J19" s="199"/>
    </row>
    <row r="20" spans="1:10">
      <c r="A20" s="459" t="s">
        <v>110</v>
      </c>
      <c r="B20" s="439" t="s">
        <v>498</v>
      </c>
      <c r="C20" s="197">
        <f>SUM(C21:C22)</f>
        <v>72</v>
      </c>
      <c r="D20" s="197">
        <f t="shared" ref="D20:F20" si="2">SUM(D21:D22)</f>
        <v>517.73199999999997</v>
      </c>
      <c r="E20" s="197">
        <f t="shared" si="2"/>
        <v>200.23400000000001</v>
      </c>
      <c r="F20" s="197">
        <f t="shared" si="2"/>
        <v>317.49799999999999</v>
      </c>
      <c r="G20" s="197">
        <f>გადასახდელები!H13020</f>
        <v>0</v>
      </c>
      <c r="H20" s="199">
        <f>[1]გადასახდელები!D7376</f>
        <v>0</v>
      </c>
      <c r="I20" s="199">
        <f>[1]გადასახდელები!E7376</f>
        <v>0</v>
      </c>
      <c r="J20" s="199">
        <f>[1]გადასახდელები!L7376</f>
        <v>0</v>
      </c>
    </row>
    <row r="21" spans="1:10" ht="19.5" customHeight="1">
      <c r="A21" s="461" t="s">
        <v>517</v>
      </c>
      <c r="B21" s="437" t="s">
        <v>518</v>
      </c>
      <c r="C21" s="199">
        <f>ორგანიზაციული!I629</f>
        <v>72</v>
      </c>
      <c r="D21" s="199">
        <f>ორგანიზაციული!J629</f>
        <v>517.73199999999997</v>
      </c>
      <c r="E21" s="199">
        <f>ორგანიზაციული!K629</f>
        <v>200.23400000000001</v>
      </c>
      <c r="F21" s="199">
        <f>ორგანიზაციული!L629</f>
        <v>317.49799999999999</v>
      </c>
      <c r="G21" s="199">
        <f>ორგანიზაციული!M629</f>
        <v>0</v>
      </c>
      <c r="H21" s="199"/>
      <c r="I21" s="199"/>
      <c r="J21" s="199"/>
    </row>
    <row r="22" spans="1:10" ht="19.5" customHeight="1">
      <c r="A22" s="461" t="s">
        <v>519</v>
      </c>
      <c r="B22" s="437" t="s">
        <v>2329</v>
      </c>
      <c r="C22" s="199">
        <f>ორგანიზაციული!I665</f>
        <v>0</v>
      </c>
      <c r="D22" s="199">
        <f>ორგანიზაციული!J665</f>
        <v>0</v>
      </c>
      <c r="E22" s="199">
        <f>ორგანიზაციული!K665</f>
        <v>0</v>
      </c>
      <c r="F22" s="199">
        <f>ორგანიზაციული!L665</f>
        <v>0</v>
      </c>
      <c r="G22" s="199">
        <f>ორგანიზაციული!M665</f>
        <v>0</v>
      </c>
      <c r="H22" s="199"/>
      <c r="I22" s="199"/>
      <c r="J22" s="199"/>
    </row>
    <row r="23" spans="1:10" ht="30">
      <c r="A23" s="459" t="s">
        <v>113</v>
      </c>
      <c r="B23" s="460" t="s">
        <v>520</v>
      </c>
      <c r="C23" s="197">
        <f>SUM(C24:C25)</f>
        <v>358.93699999999995</v>
      </c>
      <c r="D23" s="197">
        <f t="shared" ref="D23:F23" si="3">SUM(D24:D25)</f>
        <v>1731.17157</v>
      </c>
      <c r="E23" s="197">
        <f t="shared" si="3"/>
        <v>1731.17157</v>
      </c>
      <c r="F23" s="197">
        <f t="shared" si="3"/>
        <v>0</v>
      </c>
      <c r="G23" s="197">
        <f>გადასახდელები!H14170</f>
        <v>20</v>
      </c>
      <c r="H23" s="199">
        <f>[1]გადასახდელები!D8308</f>
        <v>0</v>
      </c>
      <c r="I23" s="199">
        <f>[1]გადასახდელები!E8308</f>
        <v>0</v>
      </c>
      <c r="J23" s="199">
        <f>[1]გადასახდელები!L8308</f>
        <v>0</v>
      </c>
    </row>
    <row r="24" spans="1:10">
      <c r="A24" s="461" t="s">
        <v>521</v>
      </c>
      <c r="B24" s="437" t="s">
        <v>522</v>
      </c>
      <c r="C24" s="199">
        <f>ორგანიზაციული!I689</f>
        <v>329.95599999999996</v>
      </c>
      <c r="D24" s="199">
        <f>ორგანიზაციული!J689</f>
        <v>1503.24557</v>
      </c>
      <c r="E24" s="199">
        <f>ორგანიზაციული!K689</f>
        <v>1503.24557</v>
      </c>
      <c r="F24" s="199">
        <f>ორგანიზაციული!L689</f>
        <v>0</v>
      </c>
      <c r="G24" s="199">
        <f>ორგანიზაციული!M689</f>
        <v>0</v>
      </c>
      <c r="H24" s="199"/>
      <c r="I24" s="199"/>
      <c r="J24" s="199"/>
    </row>
    <row r="25" spans="1:10">
      <c r="A25" s="461" t="s">
        <v>527</v>
      </c>
      <c r="B25" s="437" t="s">
        <v>2333</v>
      </c>
      <c r="C25" s="199">
        <f>ორგანიზაციული!I773</f>
        <v>28.980999999999998</v>
      </c>
      <c r="D25" s="199">
        <f>ორგანიზაციული!J773</f>
        <v>227.92599999999999</v>
      </c>
      <c r="E25" s="199">
        <f>ორგანიზაციული!K773</f>
        <v>227.92599999999999</v>
      </c>
      <c r="F25" s="199">
        <f>ორგანიზაციული!L773</f>
        <v>0</v>
      </c>
      <c r="G25" s="199">
        <f>ორგანიზაციული!M773</f>
        <v>20</v>
      </c>
      <c r="H25" s="199"/>
      <c r="I25" s="199"/>
      <c r="J25" s="199"/>
    </row>
    <row r="26" spans="1:10" ht="21.75" customHeight="1">
      <c r="A26" s="464" t="s">
        <v>115</v>
      </c>
      <c r="B26" s="460" t="s">
        <v>1885</v>
      </c>
      <c r="C26" s="197">
        <f>ორგანიზაციული!I929</f>
        <v>2.9430000000000001</v>
      </c>
      <c r="D26" s="197">
        <f>ორგანიზაციული!J929</f>
        <v>0</v>
      </c>
      <c r="E26" s="197">
        <f>ორგანიზაციული!K929</f>
        <v>0</v>
      </c>
      <c r="F26" s="197">
        <f>ორგანიზაციული!L929</f>
        <v>0</v>
      </c>
      <c r="G26" s="197">
        <f>გადასახდელები!H19460</f>
        <v>0</v>
      </c>
      <c r="H26" s="199">
        <f>[1]გადასახდელები!D11337</f>
        <v>0</v>
      </c>
      <c r="I26" s="199">
        <f>[1]გადასახდელები!E11337</f>
        <v>0</v>
      </c>
      <c r="J26" s="199">
        <f>[1]გადასახდელები!L11337</f>
        <v>0</v>
      </c>
    </row>
    <row r="27" spans="1:10" ht="23.25" customHeight="1">
      <c r="A27" s="684" t="s">
        <v>1886</v>
      </c>
      <c r="B27" s="685"/>
      <c r="C27" s="197" t="e">
        <f>SUM(C6,C9,C17,C20,C23,C26)</f>
        <v>#REF!</v>
      </c>
      <c r="D27" s="197" t="e">
        <f t="shared" ref="D27:G27" si="4">SUM(D6,D9,D17,D20,D23,D26)</f>
        <v>#REF!</v>
      </c>
      <c r="E27" s="197" t="e">
        <f t="shared" si="4"/>
        <v>#REF!</v>
      </c>
      <c r="F27" s="197" t="e">
        <f t="shared" si="4"/>
        <v>#REF!</v>
      </c>
      <c r="G27" s="197">
        <f t="shared" si="4"/>
        <v>7858.5050000000001</v>
      </c>
      <c r="H27" s="197">
        <f t="shared" ref="H27:J27" si="5">SUM(H6:H26)</f>
        <v>0</v>
      </c>
      <c r="I27" s="197">
        <f t="shared" si="5"/>
        <v>0</v>
      </c>
      <c r="J27" s="197">
        <f t="shared" si="5"/>
        <v>0</v>
      </c>
    </row>
    <row r="28" spans="1:10" ht="18">
      <c r="A28" s="686"/>
      <c r="B28" s="686"/>
      <c r="C28" s="441"/>
      <c r="D28" s="441"/>
      <c r="E28" s="441"/>
      <c r="F28" s="441"/>
    </row>
    <row r="29" spans="1:10">
      <c r="B29" s="207"/>
      <c r="C29" s="429"/>
      <c r="D29" s="429"/>
      <c r="E29" s="445"/>
      <c r="F29" s="445"/>
    </row>
    <row r="30" spans="1:10" s="213" customFormat="1" ht="45">
      <c r="A30" s="193"/>
      <c r="B30" s="212" t="s">
        <v>1887</v>
      </c>
      <c r="C30" s="212"/>
      <c r="D30" s="212"/>
      <c r="E30" s="212"/>
      <c r="F30" s="212"/>
      <c r="G30" s="209"/>
      <c r="H30" s="209" t="s">
        <v>1867</v>
      </c>
      <c r="I30" s="209" t="s">
        <v>1883</v>
      </c>
      <c r="J30" s="209" t="s">
        <v>1884</v>
      </c>
    </row>
    <row r="31" spans="1:10">
      <c r="A31" s="214"/>
      <c r="B31" s="216" t="s">
        <v>484</v>
      </c>
      <c r="C31" s="197">
        <f t="shared" ref="C31:D31" si="6">SUM(C32,C40)</f>
        <v>1025.46423</v>
      </c>
      <c r="D31" s="197">
        <f t="shared" si="6"/>
        <v>400</v>
      </c>
      <c r="E31" s="215"/>
      <c r="F31" s="215"/>
      <c r="G31" s="197">
        <f t="shared" ref="G31:J31" si="7">SUM(G32,G40)</f>
        <v>52</v>
      </c>
      <c r="H31" s="196">
        <f t="shared" si="7"/>
        <v>0</v>
      </c>
      <c r="I31" s="196">
        <f t="shared" si="7"/>
        <v>0</v>
      </c>
      <c r="J31" s="196">
        <f t="shared" si="7"/>
        <v>0</v>
      </c>
    </row>
    <row r="32" spans="1:10" ht="19.5" customHeight="1">
      <c r="A32" s="214"/>
      <c r="B32" s="216" t="s">
        <v>492</v>
      </c>
      <c r="C32" s="197">
        <f>'4-5-6'!J376</f>
        <v>792.47567000000004</v>
      </c>
      <c r="D32" s="197">
        <v>200</v>
      </c>
      <c r="E32" s="216"/>
      <c r="F32" s="216"/>
      <c r="G32" s="197">
        <f>'4-5-6'!N377</f>
        <v>48</v>
      </c>
      <c r="H32" s="197"/>
      <c r="I32" s="197"/>
      <c r="J32" s="197"/>
    </row>
    <row r="33" spans="1:30" ht="20.25" hidden="1" customHeight="1">
      <c r="A33" s="214"/>
      <c r="B33" s="216" t="s">
        <v>1888</v>
      </c>
      <c r="C33" s="197">
        <v>0</v>
      </c>
      <c r="D33" s="197">
        <v>0</v>
      </c>
      <c r="E33" s="216"/>
      <c r="F33" s="216"/>
      <c r="G33" s="197">
        <v>0</v>
      </c>
      <c r="H33" s="197">
        <v>0</v>
      </c>
      <c r="I33" s="197">
        <v>0</v>
      </c>
      <c r="J33" s="197">
        <v>0</v>
      </c>
      <c r="AC33" s="175">
        <v>0</v>
      </c>
      <c r="AD33" s="175">
        <v>0</v>
      </c>
    </row>
    <row r="34" spans="1:30" ht="26.25" hidden="1" customHeight="1">
      <c r="A34" s="214"/>
      <c r="B34" s="217" t="s">
        <v>1889</v>
      </c>
      <c r="C34" s="197"/>
      <c r="D34" s="197"/>
      <c r="E34" s="217"/>
      <c r="F34" s="217"/>
      <c r="G34" s="197"/>
      <c r="H34" s="197"/>
      <c r="I34" s="197"/>
      <c r="J34" s="197"/>
    </row>
    <row r="35" spans="1:30" ht="21" hidden="1" customHeight="1">
      <c r="A35" s="214"/>
      <c r="B35" s="217" t="s">
        <v>1890</v>
      </c>
      <c r="C35" s="197"/>
      <c r="D35" s="197"/>
      <c r="E35" s="217"/>
      <c r="F35" s="217"/>
      <c r="G35" s="197"/>
      <c r="H35" s="197"/>
      <c r="I35" s="197"/>
      <c r="J35" s="197"/>
    </row>
    <row r="36" spans="1:30" ht="19.5" hidden="1" customHeight="1">
      <c r="A36" s="214"/>
      <c r="B36" s="217" t="s">
        <v>1891</v>
      </c>
      <c r="C36" s="197"/>
      <c r="D36" s="197"/>
      <c r="E36" s="217"/>
      <c r="F36" s="217"/>
      <c r="G36" s="197"/>
      <c r="H36" s="197"/>
      <c r="I36" s="197"/>
      <c r="J36" s="197"/>
    </row>
    <row r="37" spans="1:30" ht="21" hidden="1" customHeight="1">
      <c r="A37" s="214"/>
      <c r="B37" s="216" t="s">
        <v>1892</v>
      </c>
      <c r="C37" s="197">
        <f t="shared" ref="C37:D37" si="8">SUM(C38:C39)</f>
        <v>0</v>
      </c>
      <c r="D37" s="197">
        <f t="shared" si="8"/>
        <v>0</v>
      </c>
      <c r="E37" s="216"/>
      <c r="F37" s="216"/>
      <c r="G37" s="197">
        <f>SUM(G38:G39)</f>
        <v>0</v>
      </c>
      <c r="H37" s="197">
        <f t="shared" ref="H37:J37" si="9">SUM(H38:H39)</f>
        <v>0</v>
      </c>
      <c r="I37" s="197">
        <f t="shared" si="9"/>
        <v>0</v>
      </c>
      <c r="J37" s="197">
        <f t="shared" si="9"/>
        <v>0</v>
      </c>
    </row>
    <row r="38" spans="1:30" ht="18" hidden="1" customHeight="1">
      <c r="A38" s="214"/>
      <c r="B38" s="217" t="s">
        <v>1893</v>
      </c>
      <c r="C38" s="197"/>
      <c r="D38" s="197"/>
      <c r="E38" s="217"/>
      <c r="F38" s="217"/>
      <c r="G38" s="197"/>
      <c r="H38" s="197"/>
      <c r="I38" s="197"/>
      <c r="J38" s="197"/>
    </row>
    <row r="39" spans="1:30" ht="18" hidden="1" customHeight="1">
      <c r="A39" s="214"/>
      <c r="B39" s="217" t="s">
        <v>1894</v>
      </c>
      <c r="C39" s="197"/>
      <c r="D39" s="197"/>
      <c r="E39" s="217"/>
      <c r="F39" s="217"/>
      <c r="G39" s="197"/>
      <c r="H39" s="197"/>
      <c r="I39" s="197"/>
      <c r="J39" s="197"/>
    </row>
    <row r="40" spans="1:30" ht="21" customHeight="1">
      <c r="A40" s="214"/>
      <c r="B40" s="216" t="s">
        <v>493</v>
      </c>
      <c r="C40" s="197">
        <f t="shared" ref="C40:D40" si="10">C41</f>
        <v>232.98856000000001</v>
      </c>
      <c r="D40" s="197">
        <f t="shared" si="10"/>
        <v>200</v>
      </c>
      <c r="E40" s="216"/>
      <c r="F40" s="216"/>
      <c r="G40" s="197">
        <f t="shared" ref="G40:J40" si="11">G41</f>
        <v>4</v>
      </c>
      <c r="H40" s="197">
        <f t="shared" si="11"/>
        <v>0</v>
      </c>
      <c r="I40" s="197">
        <f t="shared" si="11"/>
        <v>0</v>
      </c>
      <c r="J40" s="197">
        <f t="shared" si="11"/>
        <v>0</v>
      </c>
    </row>
    <row r="41" spans="1:30" ht="21" customHeight="1">
      <c r="A41" s="218"/>
      <c r="B41" s="217" t="s">
        <v>494</v>
      </c>
      <c r="C41" s="466">
        <f>'4-5-6'!J443</f>
        <v>232.98856000000001</v>
      </c>
      <c r="D41" s="466">
        <v>200</v>
      </c>
      <c r="E41" s="217"/>
      <c r="F41" s="217"/>
      <c r="G41" s="245">
        <f>'4-5-6'!N444</f>
        <v>4</v>
      </c>
      <c r="H41" s="199"/>
      <c r="I41" s="199"/>
      <c r="J41" s="199"/>
    </row>
    <row r="42" spans="1:30" ht="121.5" hidden="1" customHeight="1">
      <c r="A42" s="219"/>
      <c r="B42" s="220" t="s">
        <v>1895</v>
      </c>
      <c r="C42" s="220"/>
      <c r="D42" s="220"/>
      <c r="E42" s="220"/>
      <c r="F42" s="220"/>
      <c r="G42" s="221"/>
      <c r="H42" s="221"/>
      <c r="I42" s="221"/>
      <c r="J42" s="221"/>
    </row>
    <row r="43" spans="1:30" ht="81" hidden="1" customHeight="1">
      <c r="A43" s="222"/>
      <c r="B43" s="223" t="s">
        <v>1896</v>
      </c>
      <c r="C43" s="223"/>
      <c r="D43" s="223"/>
      <c r="E43" s="223"/>
      <c r="F43" s="223"/>
      <c r="G43" s="221"/>
      <c r="H43" s="221"/>
      <c r="I43" s="221"/>
      <c r="J43" s="221"/>
    </row>
    <row r="44" spans="1:30" ht="111" hidden="1" customHeight="1">
      <c r="A44" s="219"/>
      <c r="B44" s="220" t="s">
        <v>1897</v>
      </c>
      <c r="C44" s="220"/>
      <c r="D44" s="220"/>
      <c r="E44" s="220"/>
      <c r="F44" s="220"/>
      <c r="G44" s="221"/>
      <c r="H44" s="221"/>
      <c r="I44" s="221"/>
      <c r="J44" s="221"/>
    </row>
    <row r="45" spans="1:30" ht="81.75" hidden="1" customHeight="1">
      <c r="A45" s="219"/>
      <c r="B45" s="220" t="s">
        <v>1898</v>
      </c>
      <c r="C45" s="220"/>
      <c r="D45" s="220"/>
      <c r="E45" s="220"/>
      <c r="F45" s="220"/>
      <c r="G45" s="221"/>
      <c r="H45" s="221"/>
      <c r="I45" s="221"/>
      <c r="J45" s="221"/>
    </row>
    <row r="46" spans="1:30" ht="26.25" hidden="1" customHeight="1">
      <c r="A46" s="222"/>
      <c r="B46" s="223" t="s">
        <v>1899</v>
      </c>
      <c r="C46" s="223"/>
      <c r="D46" s="223"/>
      <c r="E46" s="223"/>
      <c r="F46" s="223"/>
      <c r="G46" s="224"/>
      <c r="H46" s="224"/>
      <c r="I46" s="224"/>
      <c r="J46" s="224"/>
    </row>
    <row r="47" spans="1:30" ht="26.25" customHeight="1">
      <c r="A47" s="225"/>
      <c r="B47" s="225"/>
      <c r="C47" s="225"/>
      <c r="D47" s="225"/>
      <c r="E47" s="225"/>
      <c r="F47" s="225"/>
      <c r="G47" s="226"/>
      <c r="H47" s="226"/>
      <c r="I47" s="226"/>
      <c r="J47" s="226"/>
    </row>
    <row r="48" spans="1:30">
      <c r="A48" s="687" t="s">
        <v>1900</v>
      </c>
      <c r="B48" s="687"/>
      <c r="C48" s="433"/>
      <c r="D48" s="433"/>
      <c r="E48" s="449"/>
      <c r="F48" s="449"/>
    </row>
    <row r="49" spans="1:10">
      <c r="A49" s="681"/>
      <c r="B49" s="681"/>
      <c r="C49" s="430"/>
      <c r="D49" s="430"/>
      <c r="E49" s="446"/>
      <c r="F49" s="446"/>
    </row>
    <row r="50" spans="1:10" ht="45">
      <c r="A50" s="204" t="s">
        <v>1901</v>
      </c>
      <c r="B50" s="227" t="s">
        <v>464</v>
      </c>
      <c r="C50" s="227"/>
      <c r="D50" s="227"/>
      <c r="E50" s="227"/>
      <c r="F50" s="227"/>
      <c r="G50" s="209"/>
      <c r="H50" s="209" t="s">
        <v>1867</v>
      </c>
      <c r="I50" s="209" t="s">
        <v>1883</v>
      </c>
      <c r="J50" s="209" t="s">
        <v>1884</v>
      </c>
    </row>
    <row r="51" spans="1:10" ht="30">
      <c r="A51" s="228">
        <v>701</v>
      </c>
      <c r="B51" s="192" t="s">
        <v>1902</v>
      </c>
      <c r="C51" s="229">
        <f t="shared" ref="C51:D51" si="12">SUM(C52,C63,C64,C66)</f>
        <v>2959.9280000000003</v>
      </c>
      <c r="D51" s="229">
        <f t="shared" si="12"/>
        <v>4147.4549999999999</v>
      </c>
      <c r="E51" s="444"/>
      <c r="F51" s="444"/>
      <c r="G51" s="229">
        <f t="shared" ref="G51:J51" si="13">SUM(G52,G63,G64,G66)</f>
        <v>3781.8</v>
      </c>
      <c r="H51" s="229">
        <f t="shared" si="13"/>
        <v>0</v>
      </c>
      <c r="I51" s="229">
        <f t="shared" si="13"/>
        <v>0</v>
      </c>
      <c r="J51" s="229">
        <f t="shared" si="13"/>
        <v>0</v>
      </c>
    </row>
    <row r="52" spans="1:10" ht="60">
      <c r="A52" s="228">
        <v>7011</v>
      </c>
      <c r="B52" s="204" t="s">
        <v>1903</v>
      </c>
      <c r="C52" s="229">
        <f t="shared" ref="C52:D52" si="14">SUM(C53,C56)</f>
        <v>2889.0280000000002</v>
      </c>
      <c r="D52" s="229">
        <f t="shared" si="14"/>
        <v>3891.9549999999999</v>
      </c>
      <c r="E52" s="204"/>
      <c r="F52" s="204"/>
      <c r="G52" s="229">
        <f>SUM(G53,G56)</f>
        <v>3538.4050000000002</v>
      </c>
      <c r="H52" s="229">
        <f t="shared" ref="H52:J52" si="15">SUM(H53,H56)</f>
        <v>0</v>
      </c>
      <c r="I52" s="229">
        <f t="shared" si="15"/>
        <v>0</v>
      </c>
      <c r="J52" s="229">
        <f t="shared" si="15"/>
        <v>0</v>
      </c>
    </row>
    <row r="53" spans="1:10" ht="30">
      <c r="A53" s="230">
        <v>70111</v>
      </c>
      <c r="B53" s="184" t="s">
        <v>1904</v>
      </c>
      <c r="C53" s="231">
        <f t="shared" ref="C53:D53" si="16">SUM(C54:C55)</f>
        <v>2889.0280000000002</v>
      </c>
      <c r="D53" s="231">
        <f t="shared" si="16"/>
        <v>3791.9549999999999</v>
      </c>
      <c r="E53" s="184"/>
      <c r="F53" s="184"/>
      <c r="G53" s="231">
        <f t="shared" ref="G53:J53" si="17">SUM(G54:G55)</f>
        <v>3438.4050000000002</v>
      </c>
      <c r="H53" s="231">
        <f t="shared" si="17"/>
        <v>0</v>
      </c>
      <c r="I53" s="231">
        <f t="shared" si="17"/>
        <v>0</v>
      </c>
      <c r="J53" s="231">
        <f t="shared" si="17"/>
        <v>0</v>
      </c>
    </row>
    <row r="54" spans="1:10">
      <c r="A54" s="232"/>
      <c r="B54" s="233" t="s">
        <v>1905</v>
      </c>
      <c r="C54" s="234">
        <f>ორგანიზაციული!I42</f>
        <v>634.73099999999999</v>
      </c>
      <c r="D54" s="234">
        <f>ორგანიზაციული!J42</f>
        <v>774.55899999999997</v>
      </c>
      <c r="E54" s="233"/>
      <c r="F54" s="233"/>
      <c r="G54" s="234">
        <f>გადასახდელები!H696</f>
        <v>772.1</v>
      </c>
      <c r="H54" s="234">
        <f>[1]გადასახდელები!D474</f>
        <v>0</v>
      </c>
      <c r="I54" s="234">
        <f>[1]გადასახდელები!E474</f>
        <v>0</v>
      </c>
      <c r="J54" s="234">
        <f>[1]გადასახდელები!F474</f>
        <v>0</v>
      </c>
    </row>
    <row r="55" spans="1:10">
      <c r="A55" s="232"/>
      <c r="B55" s="233" t="s">
        <v>1906</v>
      </c>
      <c r="C55" s="234">
        <f>ორგანიზაციული!I54</f>
        <v>2254.297</v>
      </c>
      <c r="D55" s="234">
        <f>ორგანიზაციული!J54</f>
        <v>3017.3960000000002</v>
      </c>
      <c r="E55" s="233"/>
      <c r="F55" s="233"/>
      <c r="G55" s="234">
        <f>გადასახდელები!H926</f>
        <v>2666.3050000000003</v>
      </c>
      <c r="H55" s="234">
        <f>[1]გადასახდელები!D708</f>
        <v>0</v>
      </c>
      <c r="I55" s="234">
        <f>[1]გადასახდელები!E708</f>
        <v>0</v>
      </c>
      <c r="J55" s="234">
        <f>[1]გადასახდელები!F708</f>
        <v>0</v>
      </c>
    </row>
    <row r="56" spans="1:10">
      <c r="A56" s="232">
        <v>70112</v>
      </c>
      <c r="B56" s="233" t="s">
        <v>1907</v>
      </c>
      <c r="C56" s="234">
        <f>ორგანიზაციული!I90</f>
        <v>0</v>
      </c>
      <c r="D56" s="234">
        <f>ორგანიზაციული!J90</f>
        <v>100</v>
      </c>
      <c r="E56" s="233"/>
      <c r="F56" s="233"/>
      <c r="G56" s="234">
        <f t="shared" ref="G56:J56" si="18">SUM(G57:G59)</f>
        <v>100</v>
      </c>
      <c r="H56" s="234">
        <f t="shared" si="18"/>
        <v>0</v>
      </c>
      <c r="I56" s="234">
        <f t="shared" si="18"/>
        <v>0</v>
      </c>
      <c r="J56" s="234">
        <f t="shared" si="18"/>
        <v>0</v>
      </c>
    </row>
    <row r="57" spans="1:10" ht="60" hidden="1">
      <c r="A57" s="232"/>
      <c r="B57" s="233" t="s">
        <v>1908</v>
      </c>
      <c r="C57" s="231"/>
      <c r="D57" s="231"/>
      <c r="E57" s="233"/>
      <c r="F57" s="233"/>
      <c r="G57" s="231"/>
      <c r="H57" s="231">
        <f>[1]გადასახდელები!D1190</f>
        <v>0</v>
      </c>
      <c r="I57" s="231">
        <f>[1]გადასახდელები!E1190</f>
        <v>0</v>
      </c>
      <c r="J57" s="231">
        <f>[1]გადასახდელები!F1190</f>
        <v>0</v>
      </c>
    </row>
    <row r="58" spans="1:10" hidden="1">
      <c r="A58" s="232"/>
      <c r="B58" s="233" t="s">
        <v>501</v>
      </c>
      <c r="C58" s="234" t="str">
        <f>გადასახდელები!D1616</f>
        <v>01 03 00</v>
      </c>
      <c r="D58" s="234">
        <f>გადასახდელები!E1616</f>
        <v>0</v>
      </c>
      <c r="E58" s="233"/>
      <c r="F58" s="233"/>
      <c r="G58" s="234">
        <f>გადასახდელები!H1616</f>
        <v>100</v>
      </c>
      <c r="H58" s="234">
        <f>[1]გადასახდელები!D942</f>
        <v>0</v>
      </c>
      <c r="I58" s="234">
        <f>[1]გადასახდელები!E942</f>
        <v>0</v>
      </c>
      <c r="J58" s="234">
        <f>[1]გადასახდელები!F942</f>
        <v>0</v>
      </c>
    </row>
    <row r="59" spans="1:10" hidden="1">
      <c r="A59" s="232"/>
      <c r="B59" s="233"/>
      <c r="C59" s="234"/>
      <c r="D59" s="234"/>
      <c r="E59" s="233"/>
      <c r="F59" s="233"/>
      <c r="G59" s="234"/>
      <c r="H59" s="234"/>
      <c r="I59" s="234"/>
      <c r="J59" s="234"/>
    </row>
    <row r="60" spans="1:10" ht="30" hidden="1">
      <c r="A60" s="232"/>
      <c r="B60" s="233" t="s">
        <v>1909</v>
      </c>
      <c r="C60" s="234"/>
      <c r="D60" s="234"/>
      <c r="E60" s="233"/>
      <c r="F60" s="233"/>
      <c r="G60" s="234"/>
      <c r="H60" s="234">
        <f t="shared" ref="H60:J60" si="19">SUM(H61:H62)</f>
        <v>0</v>
      </c>
      <c r="I60" s="234">
        <f t="shared" si="19"/>
        <v>0</v>
      </c>
      <c r="J60" s="234">
        <f t="shared" si="19"/>
        <v>0</v>
      </c>
    </row>
    <row r="61" spans="1:10" hidden="1">
      <c r="A61" s="232"/>
      <c r="B61" s="233" t="s">
        <v>1910</v>
      </c>
      <c r="C61" s="231"/>
      <c r="D61" s="231"/>
      <c r="E61" s="233"/>
      <c r="F61" s="233"/>
      <c r="G61" s="231"/>
      <c r="H61" s="231"/>
      <c r="I61" s="231"/>
      <c r="J61" s="231"/>
    </row>
    <row r="62" spans="1:10" ht="30" hidden="1">
      <c r="A62" s="232"/>
      <c r="B62" s="233" t="s">
        <v>1911</v>
      </c>
      <c r="C62" s="231"/>
      <c r="D62" s="231"/>
      <c r="E62" s="233"/>
      <c r="F62" s="233"/>
      <c r="G62" s="231"/>
      <c r="H62" s="231"/>
      <c r="I62" s="231"/>
      <c r="J62" s="231"/>
    </row>
    <row r="63" spans="1:10">
      <c r="A63" s="235">
        <v>7016</v>
      </c>
      <c r="B63" s="215" t="s">
        <v>1912</v>
      </c>
      <c r="C63" s="236">
        <f>ორგანიზაციული!I102+ორგანიზაციული!I114</f>
        <v>70.899999999999991</v>
      </c>
      <c r="D63" s="236">
        <f>ორგანიზაციული!J102+ორგანიზაციული!J114</f>
        <v>255.5</v>
      </c>
      <c r="E63" s="215"/>
      <c r="F63" s="215"/>
      <c r="G63" s="236">
        <f>გადასახდელები!H1846+გადასახდელები!H2076</f>
        <v>243.39499999999998</v>
      </c>
      <c r="H63" s="236">
        <f>[1]გადასახდელები!D1259+[1]გადასახდელები!D1392</f>
        <v>0</v>
      </c>
      <c r="I63" s="236">
        <f>[1]გადასახდელები!E1259+[1]გადასახდელები!E1392</f>
        <v>0</v>
      </c>
      <c r="J63" s="236">
        <f>[1]გადასახდელები!F1259+[1]გადასახდელები!F1392</f>
        <v>0</v>
      </c>
    </row>
    <row r="64" spans="1:10" ht="30" hidden="1">
      <c r="A64" s="235">
        <v>7017</v>
      </c>
      <c r="B64" s="215" t="s">
        <v>1913</v>
      </c>
      <c r="C64" s="229">
        <f t="shared" ref="C64:D64" si="20">C65</f>
        <v>0</v>
      </c>
      <c r="D64" s="229">
        <f t="shared" si="20"/>
        <v>0</v>
      </c>
      <c r="E64" s="215"/>
      <c r="F64" s="215"/>
      <c r="G64" s="229">
        <f t="shared" ref="G64:J64" si="21">G65</f>
        <v>0</v>
      </c>
      <c r="H64" s="229">
        <f t="shared" si="21"/>
        <v>0</v>
      </c>
      <c r="I64" s="229">
        <f t="shared" si="21"/>
        <v>0</v>
      </c>
      <c r="J64" s="229">
        <f t="shared" si="21"/>
        <v>0</v>
      </c>
    </row>
    <row r="65" spans="1:11" hidden="1">
      <c r="A65" s="232"/>
      <c r="B65" s="233" t="s">
        <v>1914</v>
      </c>
      <c r="C65" s="234"/>
      <c r="D65" s="234"/>
      <c r="E65" s="233"/>
      <c r="F65" s="233"/>
      <c r="G65" s="234"/>
      <c r="H65" s="234"/>
      <c r="I65" s="234"/>
      <c r="J65" s="234"/>
    </row>
    <row r="66" spans="1:11" ht="30" hidden="1">
      <c r="A66" s="235">
        <v>7018</v>
      </c>
      <c r="B66" s="215" t="s">
        <v>1915</v>
      </c>
      <c r="C66" s="229">
        <f t="shared" ref="C66:D66" si="22">C67</f>
        <v>0</v>
      </c>
      <c r="D66" s="229">
        <f t="shared" si="22"/>
        <v>0</v>
      </c>
      <c r="E66" s="215"/>
      <c r="F66" s="215"/>
      <c r="G66" s="229">
        <f t="shared" ref="G66:J66" si="23">G67</f>
        <v>0</v>
      </c>
      <c r="H66" s="229">
        <f t="shared" si="23"/>
        <v>0</v>
      </c>
      <c r="I66" s="229">
        <f t="shared" si="23"/>
        <v>0</v>
      </c>
      <c r="J66" s="229">
        <f t="shared" si="23"/>
        <v>0</v>
      </c>
    </row>
    <row r="67" spans="1:11" ht="30" hidden="1">
      <c r="A67" s="232"/>
      <c r="B67" s="233" t="s">
        <v>1916</v>
      </c>
      <c r="C67" s="234">
        <v>0</v>
      </c>
      <c r="D67" s="234">
        <v>0</v>
      </c>
      <c r="E67" s="233"/>
      <c r="F67" s="233"/>
      <c r="G67" s="234">
        <v>0</v>
      </c>
      <c r="H67" s="234">
        <v>0</v>
      </c>
      <c r="I67" s="234">
        <v>0</v>
      </c>
      <c r="J67" s="234">
        <v>0</v>
      </c>
    </row>
    <row r="68" spans="1:11">
      <c r="A68" s="235">
        <v>702</v>
      </c>
      <c r="B68" s="216" t="s">
        <v>1917</v>
      </c>
      <c r="C68" s="229">
        <f t="shared" ref="C68:D68" si="24">C69</f>
        <v>123.121</v>
      </c>
      <c r="D68" s="229">
        <f t="shared" si="24"/>
        <v>198.393</v>
      </c>
      <c r="E68" s="216"/>
      <c r="F68" s="216"/>
      <c r="G68" s="229">
        <f t="shared" ref="G68:J68" si="25">G69</f>
        <v>143.1</v>
      </c>
      <c r="H68" s="229">
        <f t="shared" si="25"/>
        <v>0</v>
      </c>
      <c r="I68" s="229">
        <f t="shared" si="25"/>
        <v>0</v>
      </c>
      <c r="J68" s="229">
        <f t="shared" si="25"/>
        <v>0</v>
      </c>
    </row>
    <row r="69" spans="1:11" ht="30">
      <c r="A69" s="232">
        <v>7021</v>
      </c>
      <c r="B69" s="233" t="s">
        <v>1918</v>
      </c>
      <c r="C69" s="234">
        <f>ორგანიზაციული!I66</f>
        <v>123.121</v>
      </c>
      <c r="D69" s="234">
        <f>ორგანიზაციული!J66</f>
        <v>198.393</v>
      </c>
      <c r="E69" s="233"/>
      <c r="F69" s="233"/>
      <c r="G69" s="234">
        <f>გადასახდელები!H1156</f>
        <v>143.1</v>
      </c>
      <c r="H69" s="234">
        <f>[1]გადასახდელები!D2110</f>
        <v>0</v>
      </c>
      <c r="I69" s="234">
        <f>[1]გადასახდელები!E2110</f>
        <v>0</v>
      </c>
      <c r="J69" s="234">
        <f>[1]გადასახდელები!F2110</f>
        <v>0</v>
      </c>
    </row>
    <row r="70" spans="1:11" hidden="1">
      <c r="A70" s="235">
        <v>703</v>
      </c>
      <c r="B70" s="216" t="s">
        <v>1919</v>
      </c>
      <c r="C70" s="229">
        <f t="shared" ref="C70:D70" si="26">SUM(C71:C72)</f>
        <v>0</v>
      </c>
      <c r="D70" s="229">
        <f t="shared" si="26"/>
        <v>0</v>
      </c>
      <c r="E70" s="216"/>
      <c r="F70" s="216"/>
      <c r="G70" s="229">
        <f>SUM(G71:G72)</f>
        <v>0</v>
      </c>
      <c r="H70" s="229">
        <f t="shared" ref="H70:J70" si="27">SUM(H71:H72)</f>
        <v>0</v>
      </c>
      <c r="I70" s="229">
        <f t="shared" si="27"/>
        <v>0</v>
      </c>
      <c r="J70" s="229">
        <f t="shared" si="27"/>
        <v>0</v>
      </c>
    </row>
    <row r="71" spans="1:11" hidden="1">
      <c r="A71" s="232">
        <v>7031</v>
      </c>
      <c r="B71" s="233" t="s">
        <v>1920</v>
      </c>
      <c r="C71" s="234">
        <v>0</v>
      </c>
      <c r="D71" s="234">
        <v>0</v>
      </c>
      <c r="E71" s="233"/>
      <c r="F71" s="233"/>
      <c r="G71" s="234">
        <v>0</v>
      </c>
      <c r="H71" s="234">
        <v>0</v>
      </c>
      <c r="I71" s="234">
        <v>0</v>
      </c>
      <c r="J71" s="234">
        <v>0</v>
      </c>
    </row>
    <row r="72" spans="1:11" hidden="1">
      <c r="A72" s="232">
        <v>7032</v>
      </c>
      <c r="B72" s="233" t="s">
        <v>1921</v>
      </c>
      <c r="C72" s="234">
        <v>0</v>
      </c>
      <c r="D72" s="234">
        <v>0</v>
      </c>
      <c r="E72" s="233"/>
      <c r="F72" s="233"/>
      <c r="G72" s="234">
        <v>0</v>
      </c>
      <c r="H72" s="234">
        <v>0</v>
      </c>
      <c r="I72" s="234">
        <v>0</v>
      </c>
      <c r="J72" s="234">
        <v>0</v>
      </c>
    </row>
    <row r="73" spans="1:11" ht="45" hidden="1">
      <c r="A73" s="237">
        <v>7036</v>
      </c>
      <c r="B73" s="238" t="s">
        <v>1922</v>
      </c>
      <c r="C73" s="231" t="e">
        <f>#REF!</f>
        <v>#REF!</v>
      </c>
      <c r="D73" s="231" t="e">
        <f>#REF!</f>
        <v>#REF!</v>
      </c>
      <c r="E73" s="238"/>
      <c r="F73" s="238"/>
      <c r="G73" s="231" t="e">
        <f>#REF!</f>
        <v>#REF!</v>
      </c>
      <c r="H73" s="231" t="e">
        <f>#REF!</f>
        <v>#REF!</v>
      </c>
      <c r="I73" s="231" t="e">
        <f>#REF!</f>
        <v>#REF!</v>
      </c>
      <c r="J73" s="231" t="e">
        <f>#REF!</f>
        <v>#REF!</v>
      </c>
    </row>
    <row r="74" spans="1:11">
      <c r="A74" s="235">
        <v>704</v>
      </c>
      <c r="B74" s="215" t="s">
        <v>1923</v>
      </c>
      <c r="C74" s="239">
        <f t="shared" ref="C74:D74" si="28">SUM(C75:C77,C80)</f>
        <v>4867.5860000000002</v>
      </c>
      <c r="D74" s="239">
        <f t="shared" si="28"/>
        <v>16059.2</v>
      </c>
      <c r="E74" s="215"/>
      <c r="F74" s="215"/>
      <c r="G74" s="229">
        <f t="shared" ref="G74:J74" si="29">SUM(G75:G77,G80)</f>
        <v>6379.0050000000001</v>
      </c>
      <c r="H74" s="239">
        <f t="shared" si="29"/>
        <v>0</v>
      </c>
      <c r="I74" s="239">
        <f t="shared" si="29"/>
        <v>0</v>
      </c>
      <c r="J74" s="239">
        <f t="shared" si="29"/>
        <v>0</v>
      </c>
      <c r="K74" s="409">
        <f>G74+G86</f>
        <v>7119.0050000000001</v>
      </c>
    </row>
    <row r="75" spans="1:11">
      <c r="A75" s="232">
        <v>70421</v>
      </c>
      <c r="B75" s="233" t="s">
        <v>1924</v>
      </c>
      <c r="C75" s="234">
        <f>ორგანიზაციული!I271</f>
        <v>306.75599999999997</v>
      </c>
      <c r="D75" s="234">
        <f>ორგანიზაციული!J271</f>
        <v>0</v>
      </c>
      <c r="E75" s="233"/>
      <c r="F75" s="233"/>
      <c r="G75" s="234">
        <f>ორგანიზაციული!M271</f>
        <v>0</v>
      </c>
      <c r="H75" s="234">
        <f>[1]გადასახდელები!D3746</f>
        <v>0</v>
      </c>
      <c r="I75" s="234">
        <f>[1]გადასახდელები!E3746</f>
        <v>0</v>
      </c>
      <c r="J75" s="234">
        <f>[1]გადასახდელები!F3746</f>
        <v>0</v>
      </c>
    </row>
    <row r="76" spans="1:11" hidden="1">
      <c r="A76" s="240">
        <v>70435</v>
      </c>
      <c r="B76" s="241" t="s">
        <v>1925</v>
      </c>
      <c r="C76" s="231"/>
      <c r="D76" s="231"/>
      <c r="E76" s="241"/>
      <c r="F76" s="241"/>
      <c r="G76" s="231">
        <v>0</v>
      </c>
      <c r="H76" s="231">
        <v>0</v>
      </c>
      <c r="I76" s="231">
        <v>0</v>
      </c>
      <c r="J76" s="231">
        <v>0</v>
      </c>
    </row>
    <row r="77" spans="1:11">
      <c r="A77" s="232">
        <v>7045</v>
      </c>
      <c r="B77" s="233" t="s">
        <v>1926</v>
      </c>
      <c r="C77" s="234">
        <f>ორგანიზაციული!I138+ორგანიზაციული!I319</f>
        <v>4482.6000000000004</v>
      </c>
      <c r="D77" s="234">
        <f>ორგანიზაციული!J138+ორგანიზაციული!J319</f>
        <v>14641.1</v>
      </c>
      <c r="E77" s="233"/>
      <c r="F77" s="233"/>
      <c r="G77" s="234">
        <f>SUM(G78:G79)</f>
        <v>6166.5050000000001</v>
      </c>
      <c r="H77" s="234">
        <f t="shared" ref="H77:J77" si="30">SUM(H78:H79)</f>
        <v>0</v>
      </c>
      <c r="I77" s="234">
        <f t="shared" si="30"/>
        <v>0</v>
      </c>
      <c r="J77" s="234">
        <f t="shared" si="30"/>
        <v>0</v>
      </c>
    </row>
    <row r="78" spans="1:11" hidden="1">
      <c r="A78" s="232">
        <v>70432</v>
      </c>
      <c r="B78" s="233" t="s">
        <v>1927</v>
      </c>
      <c r="C78" s="234">
        <f>ორგანიზაციული!I139+ორგანიზაციული!I320</f>
        <v>0</v>
      </c>
      <c r="D78" s="234">
        <f>ორგანიზაციული!J139+ორგანიზაციული!J320</f>
        <v>0</v>
      </c>
      <c r="E78" s="233"/>
      <c r="F78" s="233"/>
      <c r="G78" s="231"/>
      <c r="H78" s="231"/>
      <c r="I78" s="231"/>
      <c r="J78" s="231"/>
    </row>
    <row r="79" spans="1:11">
      <c r="A79" s="232">
        <v>70451</v>
      </c>
      <c r="B79" s="233" t="s">
        <v>1928</v>
      </c>
      <c r="C79" s="234">
        <f>ორგანიზაციული!I319+ორგანიზაციული!I138</f>
        <v>4482.6000000000004</v>
      </c>
      <c r="D79" s="234">
        <f>ორგანიზაციული!J319+ორგანიზაციული!J138</f>
        <v>14641.1</v>
      </c>
      <c r="E79" s="233"/>
      <c r="F79" s="233"/>
      <c r="G79" s="234">
        <f>გადასახდელები!H2766+გადასახდელები!H6446</f>
        <v>6166.5050000000001</v>
      </c>
      <c r="H79" s="234">
        <f>[1]გადასახდელები!D2812+[1]გადასახდელები!D6542</f>
        <v>0</v>
      </c>
      <c r="I79" s="234">
        <f>[1]გადასახდელები!E2812+[1]გადასახდელები!E6542</f>
        <v>0</v>
      </c>
      <c r="J79" s="234">
        <f>[1]გადასახდელები!F2812+[1]გადასახდელები!F6542</f>
        <v>0</v>
      </c>
    </row>
    <row r="80" spans="1:11" ht="30">
      <c r="A80" s="232">
        <v>7049</v>
      </c>
      <c r="B80" s="233" t="s">
        <v>1929</v>
      </c>
      <c r="C80" s="231">
        <f>ორგანიზაციული!I511</f>
        <v>78.23</v>
      </c>
      <c r="D80" s="231">
        <f>ორგანიზაციული!J511</f>
        <v>1418.1</v>
      </c>
      <c r="E80" s="233"/>
      <c r="F80" s="233"/>
      <c r="G80" s="231">
        <f>გადასახდელები!H10816</f>
        <v>212.5</v>
      </c>
      <c r="H80" s="231">
        <f>[1]გადასახდელები!D6775</f>
        <v>0</v>
      </c>
      <c r="I80" s="231">
        <f>[1]გადასახდელები!E6775</f>
        <v>0</v>
      </c>
      <c r="J80" s="231">
        <f>[1]გადასახდელები!F6775</f>
        <v>0</v>
      </c>
    </row>
    <row r="81" spans="1:10">
      <c r="A81" s="235">
        <v>705</v>
      </c>
      <c r="B81" s="216" t="s">
        <v>1930</v>
      </c>
      <c r="C81" s="229">
        <f t="shared" ref="C81:D81" si="31">SUM(C82:C83)</f>
        <v>1399.0260000000001</v>
      </c>
      <c r="D81" s="229">
        <f t="shared" si="31"/>
        <v>1892.7</v>
      </c>
      <c r="E81" s="216"/>
      <c r="F81" s="216"/>
      <c r="G81" s="229">
        <f>SUM(G82:G83)</f>
        <v>1440</v>
      </c>
      <c r="H81" s="229">
        <f t="shared" ref="H81:J81" si="32">SUM(H82:H83)</f>
        <v>0</v>
      </c>
      <c r="I81" s="229">
        <f t="shared" si="32"/>
        <v>0</v>
      </c>
      <c r="J81" s="229">
        <f t="shared" si="32"/>
        <v>0</v>
      </c>
    </row>
    <row r="82" spans="1:10" ht="21.75" customHeight="1">
      <c r="A82" s="232">
        <v>7051</v>
      </c>
      <c r="B82" s="233" t="s">
        <v>1931</v>
      </c>
      <c r="C82" s="234">
        <f>ორგანიზაციული!I523</f>
        <v>1399.0260000000001</v>
      </c>
      <c r="D82" s="234">
        <f>ორგანიზაციული!J523</f>
        <v>1892.7</v>
      </c>
      <c r="E82" s="233"/>
      <c r="F82" s="233"/>
      <c r="G82" s="234">
        <f>გადასახდელები!H11276</f>
        <v>1440</v>
      </c>
      <c r="H82" s="234">
        <f>[1]გადასახდელები!D5144+[1]გადასახდელები!D4911+[1]გადასახდელები!D4678</f>
        <v>0</v>
      </c>
      <c r="I82" s="234">
        <f>[1]გადასახდელები!E5144+[1]გადასახდელები!E4911+[1]გადასახდელები!E4678</f>
        <v>0</v>
      </c>
      <c r="J82" s="234">
        <f>[1]გადასახდელები!F5144+[1]გადასახდელები!F4911+[1]გადასახდელები!F4678</f>
        <v>0</v>
      </c>
    </row>
    <row r="83" spans="1:10">
      <c r="A83" s="232">
        <v>7052</v>
      </c>
      <c r="B83" s="233" t="s">
        <v>1932</v>
      </c>
      <c r="C83" s="234">
        <f>ორგანიზაციული!I259</f>
        <v>0</v>
      </c>
      <c r="D83" s="234">
        <f>ორგანიზაციული!J259</f>
        <v>0</v>
      </c>
      <c r="E83" s="233"/>
      <c r="F83" s="233"/>
      <c r="G83" s="234">
        <f>ორგანიზაციული!M259</f>
        <v>0</v>
      </c>
      <c r="H83" s="234">
        <f>[1]გადასახდელები!D3979</f>
        <v>0</v>
      </c>
      <c r="I83" s="234">
        <f>[1]გადასახდელები!E3979</f>
        <v>0</v>
      </c>
      <c r="J83" s="234">
        <f>[1]გადასახდელები!F3979</f>
        <v>0</v>
      </c>
    </row>
    <row r="84" spans="1:10" hidden="1">
      <c r="A84" s="232"/>
      <c r="B84" s="233" t="s">
        <v>1933</v>
      </c>
      <c r="C84" s="231"/>
      <c r="D84" s="231"/>
      <c r="E84" s="233"/>
      <c r="F84" s="233"/>
      <c r="G84" s="231"/>
      <c r="H84" s="231"/>
      <c r="I84" s="231"/>
      <c r="J84" s="231"/>
    </row>
    <row r="85" spans="1:10" ht="30" hidden="1">
      <c r="A85" s="232">
        <v>7056</v>
      </c>
      <c r="B85" s="233" t="s">
        <v>1934</v>
      </c>
      <c r="C85" s="231"/>
      <c r="D85" s="231"/>
      <c r="E85" s="233"/>
      <c r="F85" s="233"/>
      <c r="G85" s="231"/>
      <c r="H85" s="231"/>
      <c r="I85" s="231"/>
      <c r="J85" s="231"/>
    </row>
    <row r="86" spans="1:10">
      <c r="A86" s="235">
        <v>706</v>
      </c>
      <c r="B86" s="216" t="s">
        <v>1935</v>
      </c>
      <c r="C86" s="229">
        <f t="shared" ref="C86:D86" si="33">SUM(C87:C92)</f>
        <v>1109.2280000000001</v>
      </c>
      <c r="D86" s="229">
        <f t="shared" si="33"/>
        <v>3392.2780000000002</v>
      </c>
      <c r="E86" s="216"/>
      <c r="F86" s="216"/>
      <c r="G86" s="229">
        <f t="shared" ref="G86:J86" si="34">SUM(G87:G92)</f>
        <v>740</v>
      </c>
      <c r="H86" s="229">
        <f t="shared" si="34"/>
        <v>0</v>
      </c>
      <c r="I86" s="229">
        <f t="shared" si="34"/>
        <v>0</v>
      </c>
      <c r="J86" s="229">
        <f t="shared" si="34"/>
        <v>0</v>
      </c>
    </row>
    <row r="87" spans="1:10">
      <c r="A87" s="232">
        <v>7061</v>
      </c>
      <c r="B87" s="233" t="s">
        <v>1936</v>
      </c>
      <c r="C87" s="234">
        <f>ორგანიზაციული!I451</f>
        <v>258.60000000000002</v>
      </c>
      <c r="D87" s="234">
        <f>ორგანიზაციული!J451</f>
        <v>2278.6</v>
      </c>
      <c r="E87" s="233"/>
      <c r="F87" s="233"/>
      <c r="G87" s="234">
        <f>გადასახდელები!H9666</f>
        <v>0</v>
      </c>
      <c r="H87" s="234">
        <f>[1]გადასახდელები!D4212</f>
        <v>0</v>
      </c>
      <c r="I87" s="234">
        <f>[1]გადასახდელები!E4212</f>
        <v>0</v>
      </c>
      <c r="J87" s="234">
        <f>[1]გადასახდელები!F4212</f>
        <v>0</v>
      </c>
    </row>
    <row r="88" spans="1:10">
      <c r="A88" s="232">
        <v>7062</v>
      </c>
      <c r="B88" s="233" t="s">
        <v>1937</v>
      </c>
      <c r="C88" s="234">
        <f>ორგანიზაციული!I439</f>
        <v>217.1</v>
      </c>
      <c r="D88" s="234">
        <f>ორგანიზაციული!J439</f>
        <v>512.9</v>
      </c>
      <c r="E88" s="233"/>
      <c r="F88" s="233"/>
      <c r="G88" s="234">
        <f>გადასახდელები!H9436</f>
        <v>0</v>
      </c>
      <c r="H88" s="234">
        <f>[1]გადასახდელები!D5843</f>
        <v>0</v>
      </c>
      <c r="I88" s="234">
        <f>[1]გადასახდელები!E5843</f>
        <v>0</v>
      </c>
      <c r="J88" s="234">
        <f>[1]გადასახდელები!F5843</f>
        <v>0</v>
      </c>
    </row>
    <row r="89" spans="1:10">
      <c r="A89" s="232">
        <v>7063</v>
      </c>
      <c r="B89" s="233" t="s">
        <v>1938</v>
      </c>
      <c r="C89" s="234">
        <f>ორგანიზაციული!I223</f>
        <v>477.60499999999996</v>
      </c>
      <c r="D89" s="234">
        <f>ორგანიზაციული!J223-D75</f>
        <v>557.87800000000004</v>
      </c>
      <c r="E89" s="233"/>
      <c r="F89" s="233"/>
      <c r="G89" s="234">
        <f>ორგანიზაციული!M235+ორგანიზაციული!M247</f>
        <v>0</v>
      </c>
      <c r="H89" s="234">
        <f>[1]გადასახდელები!D3513+[1]გადასახდელები!D3280</f>
        <v>0</v>
      </c>
      <c r="I89" s="234">
        <f>[1]გადასახდელები!E3513+[1]გადასახდელები!E3280</f>
        <v>0</v>
      </c>
      <c r="J89" s="234">
        <f>[1]გადასახდელები!F3513+[1]გადასახდელები!F3280</f>
        <v>0</v>
      </c>
    </row>
    <row r="90" spans="1:10">
      <c r="A90" s="232">
        <v>7064</v>
      </c>
      <c r="B90" s="233" t="s">
        <v>1939</v>
      </c>
      <c r="C90" s="234">
        <f>ორგანიზაციული!I283</f>
        <v>79.58</v>
      </c>
      <c r="D90" s="234">
        <f>ორგანიზაციული!J283</f>
        <v>8</v>
      </c>
      <c r="E90" s="233"/>
      <c r="F90" s="233"/>
      <c r="G90" s="234">
        <f>გადასახდელები!H5526</f>
        <v>740</v>
      </c>
      <c r="H90" s="234">
        <f>[1]გადასახდელები!D4445</f>
        <v>0</v>
      </c>
      <c r="I90" s="234">
        <f>[1]გადასახდელები!E4445</f>
        <v>0</v>
      </c>
      <c r="J90" s="234">
        <f>[1]გადასახდელები!F4445</f>
        <v>0</v>
      </c>
    </row>
    <row r="91" spans="1:10" hidden="1">
      <c r="A91" s="232"/>
      <c r="B91" s="233" t="s">
        <v>1940</v>
      </c>
      <c r="C91" s="231"/>
      <c r="D91" s="231"/>
      <c r="E91" s="233"/>
      <c r="F91" s="233"/>
      <c r="G91" s="231"/>
      <c r="H91" s="231"/>
      <c r="I91" s="231"/>
      <c r="J91" s="231"/>
    </row>
    <row r="92" spans="1:10" ht="30">
      <c r="A92" s="232">
        <v>7066</v>
      </c>
      <c r="B92" s="233" t="s">
        <v>1941</v>
      </c>
      <c r="C92" s="234">
        <f>ორგანიზაციული!I475</f>
        <v>76.343000000000004</v>
      </c>
      <c r="D92" s="234">
        <f>ორგანიზაციული!J475</f>
        <v>34.9</v>
      </c>
      <c r="E92" s="233"/>
      <c r="F92" s="233"/>
      <c r="G92" s="234">
        <f>გადასახდელები!H10126</f>
        <v>0</v>
      </c>
      <c r="H92" s="234">
        <f>[1]გადასახდელები!D5377</f>
        <v>0</v>
      </c>
      <c r="I92" s="234">
        <f>[1]გადასახდელები!E5377</f>
        <v>0</v>
      </c>
      <c r="J92" s="234">
        <f>[1]გადასახდელები!F5377</f>
        <v>0</v>
      </c>
    </row>
    <row r="93" spans="1:10">
      <c r="A93" s="235">
        <v>707</v>
      </c>
      <c r="B93" s="216" t="s">
        <v>1942</v>
      </c>
      <c r="C93" s="229">
        <f t="shared" ref="C93:D93" si="35">C96</f>
        <v>160.99700000000001</v>
      </c>
      <c r="D93" s="229">
        <f t="shared" si="35"/>
        <v>242</v>
      </c>
      <c r="E93" s="216"/>
      <c r="F93" s="216"/>
      <c r="G93" s="229">
        <f t="shared" ref="G93:J93" si="36">G96</f>
        <v>140</v>
      </c>
      <c r="H93" s="229">
        <f t="shared" si="36"/>
        <v>0</v>
      </c>
      <c r="I93" s="229">
        <f t="shared" si="36"/>
        <v>0</v>
      </c>
      <c r="J93" s="229">
        <f t="shared" si="36"/>
        <v>0</v>
      </c>
    </row>
    <row r="94" spans="1:10" hidden="1">
      <c r="A94" s="232"/>
      <c r="B94" s="233" t="s">
        <v>1943</v>
      </c>
      <c r="C94" s="231"/>
      <c r="D94" s="231"/>
      <c r="E94" s="233"/>
      <c r="F94" s="233"/>
      <c r="G94" s="231"/>
      <c r="H94" s="231"/>
      <c r="I94" s="231"/>
      <c r="J94" s="231"/>
    </row>
    <row r="95" spans="1:10" hidden="1">
      <c r="A95" s="232"/>
      <c r="B95" s="233" t="s">
        <v>1944</v>
      </c>
      <c r="C95" s="231"/>
      <c r="D95" s="231"/>
      <c r="E95" s="233"/>
      <c r="F95" s="233"/>
      <c r="G95" s="231"/>
      <c r="H95" s="231"/>
      <c r="I95" s="231"/>
      <c r="J95" s="231"/>
    </row>
    <row r="96" spans="1:10">
      <c r="A96" s="232">
        <v>7074</v>
      </c>
      <c r="B96" s="233" t="s">
        <v>496</v>
      </c>
      <c r="C96" s="234">
        <f>ორგანიზაციული!I931</f>
        <v>160.99700000000001</v>
      </c>
      <c r="D96" s="234">
        <f>ორგანიზაციული!J931</f>
        <v>242</v>
      </c>
      <c r="E96" s="233"/>
      <c r="F96" s="233"/>
      <c r="G96" s="234">
        <f>გადასახდელები!H19786</f>
        <v>140</v>
      </c>
      <c r="H96" s="234">
        <f>[1]გადასახდელები!D11435</f>
        <v>0</v>
      </c>
      <c r="I96" s="234">
        <f>[1]გადასახდელები!E11435</f>
        <v>0</v>
      </c>
      <c r="J96" s="234">
        <f>[1]გადასახდელები!F11435</f>
        <v>0</v>
      </c>
    </row>
    <row r="97" spans="1:10" hidden="1">
      <c r="A97" s="232"/>
      <c r="B97" s="233" t="s">
        <v>1945</v>
      </c>
      <c r="C97" s="231"/>
      <c r="D97" s="231"/>
      <c r="E97" s="233"/>
      <c r="F97" s="233"/>
      <c r="G97" s="231"/>
      <c r="H97" s="231"/>
      <c r="I97" s="231"/>
      <c r="J97" s="231"/>
    </row>
    <row r="98" spans="1:10">
      <c r="A98" s="235">
        <v>708</v>
      </c>
      <c r="B98" s="216" t="s">
        <v>1946</v>
      </c>
      <c r="C98" s="229">
        <f t="shared" ref="C98:D98" si="37">SUM(C99:C103)</f>
        <v>2335.8560000000002</v>
      </c>
      <c r="D98" s="229">
        <f t="shared" si="37"/>
        <v>4133.8929800000005</v>
      </c>
      <c r="E98" s="216"/>
      <c r="F98" s="216"/>
      <c r="G98" s="229">
        <f>SUM(G99:G103)</f>
        <v>3718.5</v>
      </c>
      <c r="H98" s="229">
        <f t="shared" ref="H98:J98" si="38">SUM(H99:H102)</f>
        <v>0</v>
      </c>
      <c r="I98" s="229">
        <f t="shared" si="38"/>
        <v>0</v>
      </c>
      <c r="J98" s="229">
        <f t="shared" si="38"/>
        <v>0</v>
      </c>
    </row>
    <row r="99" spans="1:10">
      <c r="A99" s="232">
        <v>7081</v>
      </c>
      <c r="B99" s="233" t="s">
        <v>1947</v>
      </c>
      <c r="C99" s="234">
        <f>ორგანიზაციული!I679</f>
        <v>1411.7139999999999</v>
      </c>
      <c r="D99" s="234">
        <f>ორგანიზაციული!J679</f>
        <v>2714.0455700000002</v>
      </c>
      <c r="E99" s="233"/>
      <c r="F99" s="233"/>
      <c r="G99" s="234">
        <f>გადასახდელები!H14266</f>
        <v>1500</v>
      </c>
      <c r="H99" s="234">
        <f>[1]გადასახდელები!D8406</f>
        <v>0</v>
      </c>
      <c r="I99" s="234">
        <f>[1]გადასახდელები!E8406</f>
        <v>0</v>
      </c>
      <c r="J99" s="234">
        <f>[1]გადასახდელები!F8406</f>
        <v>0</v>
      </c>
    </row>
    <row r="100" spans="1:10">
      <c r="A100" s="232">
        <v>7082</v>
      </c>
      <c r="B100" s="233" t="s">
        <v>1948</v>
      </c>
      <c r="C100" s="234">
        <f>ორგანიზაციული!I763-C102</f>
        <v>480.17700000000002</v>
      </c>
      <c r="D100" s="234">
        <f>ორგანიზაციული!J763-D102</f>
        <v>925.84740999999985</v>
      </c>
      <c r="E100" s="233"/>
      <c r="F100" s="233"/>
      <c r="G100" s="234">
        <f>გადასახდელები!H16336-G102</f>
        <v>1998.5</v>
      </c>
      <c r="H100" s="234">
        <f>[1]გადასახდელები!D9571</f>
        <v>0</v>
      </c>
      <c r="I100" s="234">
        <f>[1]გადასახდელები!E9571</f>
        <v>0</v>
      </c>
      <c r="J100" s="234">
        <f>[1]გადასახდელები!F9571</f>
        <v>0</v>
      </c>
    </row>
    <row r="101" spans="1:10" ht="30">
      <c r="A101" s="232">
        <v>7083</v>
      </c>
      <c r="B101" s="233" t="s">
        <v>1949</v>
      </c>
      <c r="C101" s="234">
        <f>ორგანიზაციული!I895</f>
        <v>71.718999999999994</v>
      </c>
      <c r="D101" s="234">
        <f>ორგანიზაციული!J895</f>
        <v>86</v>
      </c>
      <c r="E101" s="233"/>
      <c r="F101" s="233"/>
      <c r="G101" s="234">
        <f>გადასახდელები!H18866</f>
        <v>0</v>
      </c>
      <c r="H101" s="234">
        <f>[1]გადასახდელები!D10503</f>
        <v>0</v>
      </c>
      <c r="I101" s="234">
        <f>[1]გადასახდელები!E10503</f>
        <v>0</v>
      </c>
      <c r="J101" s="234">
        <f>[1]გადასახდელები!F10503</f>
        <v>0</v>
      </c>
    </row>
    <row r="102" spans="1:10" ht="30">
      <c r="A102" s="232">
        <v>7084</v>
      </c>
      <c r="B102" s="233" t="s">
        <v>497</v>
      </c>
      <c r="C102" s="234">
        <f>ორგანიზაციული!I883</f>
        <v>372.24599999999998</v>
      </c>
      <c r="D102" s="234">
        <f>ორგანიზაციული!J883</f>
        <v>408</v>
      </c>
      <c r="E102" s="233"/>
      <c r="F102" s="233"/>
      <c r="G102" s="234">
        <f>გადასახდელები!H18636</f>
        <v>100</v>
      </c>
      <c r="H102" s="234">
        <f>[1]გადასახდელები!D10736</f>
        <v>0</v>
      </c>
      <c r="I102" s="234">
        <f>[1]გადასახდელები!E10736</f>
        <v>0</v>
      </c>
      <c r="J102" s="234">
        <f>[1]გადასახდელები!F10736</f>
        <v>0</v>
      </c>
    </row>
    <row r="103" spans="1:10" ht="30">
      <c r="A103" s="232">
        <v>7086</v>
      </c>
      <c r="B103" s="233" t="s">
        <v>2433</v>
      </c>
      <c r="C103" s="234">
        <f>ორგანიზაციული!I907</f>
        <v>0</v>
      </c>
      <c r="D103" s="234">
        <f>ორგანიზაციული!J907</f>
        <v>0</v>
      </c>
      <c r="E103" s="233"/>
      <c r="F103" s="233"/>
      <c r="G103" s="234">
        <f>გადასახდელები!H19096</f>
        <v>120</v>
      </c>
      <c r="H103" s="234"/>
      <c r="I103" s="234"/>
      <c r="J103" s="234"/>
    </row>
    <row r="104" spans="1:10">
      <c r="A104" s="235">
        <v>709</v>
      </c>
      <c r="B104" s="216" t="s">
        <v>1950</v>
      </c>
      <c r="C104" s="229">
        <f t="shared" ref="C104:D104" si="39">SUM(C105:C106)</f>
        <v>2282.4679999999998</v>
      </c>
      <c r="D104" s="229">
        <f t="shared" si="39"/>
        <v>5187.7979999999998</v>
      </c>
      <c r="E104" s="216"/>
      <c r="F104" s="216"/>
      <c r="G104" s="229">
        <f>SUM(G105:G106)</f>
        <v>3400</v>
      </c>
      <c r="H104" s="229">
        <f t="shared" ref="H104:J104" si="40">SUM(H105:H106)</f>
        <v>0</v>
      </c>
      <c r="I104" s="229">
        <f t="shared" si="40"/>
        <v>0</v>
      </c>
      <c r="J104" s="229">
        <f t="shared" si="40"/>
        <v>0</v>
      </c>
    </row>
    <row r="105" spans="1:10">
      <c r="A105" s="232">
        <v>7091</v>
      </c>
      <c r="B105" s="233" t="s">
        <v>518</v>
      </c>
      <c r="C105" s="234">
        <f>ორგანიზაციული!I619</f>
        <v>2275.4679999999998</v>
      </c>
      <c r="D105" s="234">
        <f>ორგანიზაციული!J619</f>
        <v>3297.732</v>
      </c>
      <c r="E105" s="233"/>
      <c r="F105" s="233"/>
      <c r="G105" s="234">
        <f>გადასახდელები!H13116</f>
        <v>3400</v>
      </c>
      <c r="H105" s="234">
        <f>[1]გადასახდელები!D7707+[1]გადასახდელები!D7474</f>
        <v>0</v>
      </c>
      <c r="I105" s="234">
        <f>[1]გადასახდელები!E7707+[1]გადასახდელები!E7474</f>
        <v>0</v>
      </c>
      <c r="J105" s="234">
        <f>[1]გადასახდელები!F7707+[1]გადასახდელები!F7474</f>
        <v>0</v>
      </c>
    </row>
    <row r="106" spans="1:10">
      <c r="A106" s="232">
        <v>7092</v>
      </c>
      <c r="B106" s="242" t="s">
        <v>1951</v>
      </c>
      <c r="C106" s="234">
        <f>ორგანიზაციული!I655</f>
        <v>7</v>
      </c>
      <c r="D106" s="234">
        <f>ორგანიზაციული!J655</f>
        <v>1890.066</v>
      </c>
      <c r="E106" s="242"/>
      <c r="F106" s="242"/>
      <c r="G106" s="234">
        <f>გადასახდელები!H13806</f>
        <v>0</v>
      </c>
      <c r="H106" s="234">
        <f>[1]გადასახდელები!D7940</f>
        <v>0</v>
      </c>
      <c r="I106" s="234">
        <f>[1]გადასახდელები!E7940</f>
        <v>0</v>
      </c>
      <c r="J106" s="234">
        <f>[1]გადასახდელები!F7940</f>
        <v>0</v>
      </c>
    </row>
    <row r="107" spans="1:10" hidden="1">
      <c r="A107" s="232">
        <v>70923</v>
      </c>
      <c r="B107" s="242" t="s">
        <v>1952</v>
      </c>
      <c r="C107" s="234">
        <f t="shared" ref="C107:D107" si="41">C106</f>
        <v>7</v>
      </c>
      <c r="D107" s="234">
        <f t="shared" si="41"/>
        <v>1890.066</v>
      </c>
      <c r="E107" s="242"/>
      <c r="F107" s="242"/>
      <c r="G107" s="234">
        <f>G106</f>
        <v>0</v>
      </c>
      <c r="H107" s="234">
        <f t="shared" ref="H107:J107" si="42">H106</f>
        <v>0</v>
      </c>
      <c r="I107" s="234">
        <f t="shared" si="42"/>
        <v>0</v>
      </c>
      <c r="J107" s="234">
        <f t="shared" si="42"/>
        <v>0</v>
      </c>
    </row>
    <row r="108" spans="1:10">
      <c r="A108" s="235">
        <v>710</v>
      </c>
      <c r="B108" s="216" t="s">
        <v>1953</v>
      </c>
      <c r="C108" s="229">
        <f t="shared" ref="C108:D108" si="43">SUM(C109:C112)</f>
        <v>1102.723</v>
      </c>
      <c r="D108" s="229">
        <f t="shared" si="43"/>
        <v>2425.9497900000001</v>
      </c>
      <c r="E108" s="216"/>
      <c r="F108" s="216"/>
      <c r="G108" s="229">
        <f>SUM(G109:G112)</f>
        <v>1037</v>
      </c>
      <c r="H108" s="229">
        <f t="shared" ref="H108:J108" si="44">SUM(H109:H112)</f>
        <v>0</v>
      </c>
      <c r="I108" s="229">
        <f t="shared" si="44"/>
        <v>0</v>
      </c>
      <c r="J108" s="229">
        <f t="shared" si="44"/>
        <v>0</v>
      </c>
    </row>
    <row r="109" spans="1:10" ht="30">
      <c r="A109" s="232">
        <v>7101</v>
      </c>
      <c r="B109" s="233" t="s">
        <v>1954</v>
      </c>
      <c r="C109" s="234">
        <f>ორგანიზაციული!I979</f>
        <v>743.06200000000001</v>
      </c>
      <c r="D109" s="234">
        <f>ორგანიზაციული!J979</f>
        <v>913.29979000000003</v>
      </c>
      <c r="E109" s="233"/>
      <c r="F109" s="233"/>
      <c r="G109" s="234">
        <f>გადასახდელები!H20476</f>
        <v>879</v>
      </c>
      <c r="H109" s="234">
        <f>[1]გადასახდელები!D12134</f>
        <v>0</v>
      </c>
      <c r="I109" s="234">
        <f>[1]გადასახდელები!E12134</f>
        <v>0</v>
      </c>
      <c r="J109" s="234">
        <f>[1]გადასახდელები!F12134</f>
        <v>0</v>
      </c>
    </row>
    <row r="110" spans="1:10" hidden="1">
      <c r="A110" s="232">
        <v>7102</v>
      </c>
      <c r="B110" s="233" t="s">
        <v>1955</v>
      </c>
      <c r="C110" s="234">
        <v>0</v>
      </c>
      <c r="D110" s="234">
        <v>1</v>
      </c>
      <c r="E110" s="233"/>
      <c r="F110" s="233"/>
      <c r="G110" s="234">
        <v>0</v>
      </c>
      <c r="H110" s="234">
        <v>0</v>
      </c>
      <c r="I110" s="234">
        <v>0</v>
      </c>
      <c r="J110" s="234">
        <v>0</v>
      </c>
    </row>
    <row r="111" spans="1:10">
      <c r="A111" s="232">
        <v>7104</v>
      </c>
      <c r="B111" s="233" t="s">
        <v>500</v>
      </c>
      <c r="C111" s="234">
        <f>ორგანიზაციული!I1051</f>
        <v>354.661</v>
      </c>
      <c r="D111" s="234">
        <f>ორგანიზაციული!J1051</f>
        <v>1506.65</v>
      </c>
      <c r="E111" s="233"/>
      <c r="F111" s="233"/>
      <c r="G111" s="234">
        <f>გადასახდელები!H22086</f>
        <v>113</v>
      </c>
      <c r="H111" s="234">
        <f>[1]გადასახდელები!D12367</f>
        <v>0</v>
      </c>
      <c r="I111" s="234">
        <f>[1]გადასახდელები!E12367</f>
        <v>0</v>
      </c>
      <c r="J111" s="234">
        <f>[1]გადასახდელები!F12367</f>
        <v>0</v>
      </c>
    </row>
    <row r="112" spans="1:10" ht="30">
      <c r="A112" s="232">
        <v>7109</v>
      </c>
      <c r="B112" s="233" t="s">
        <v>1956</v>
      </c>
      <c r="C112" s="234">
        <f>ორგანიზაციული!I1111</f>
        <v>5</v>
      </c>
      <c r="D112" s="234">
        <f>ორგანიზაციული!J1111</f>
        <v>5</v>
      </c>
      <c r="E112" s="233"/>
      <c r="F112" s="233"/>
      <c r="G112" s="234">
        <f>გადასახდელები!H24156</f>
        <v>45</v>
      </c>
      <c r="H112" s="234">
        <f>[1]გადასახდელები!D12600</f>
        <v>0</v>
      </c>
      <c r="I112" s="234">
        <f>[1]გადასახდელები!E12600</f>
        <v>0</v>
      </c>
      <c r="J112" s="234">
        <f>[1]გადასახდელები!F12600</f>
        <v>0</v>
      </c>
    </row>
    <row r="113" spans="1:10">
      <c r="A113" s="235"/>
      <c r="B113" s="215" t="s">
        <v>287</v>
      </c>
      <c r="C113" s="229">
        <f>ორგანიზაციული!I6</f>
        <v>16568.981</v>
      </c>
      <c r="D113" s="229">
        <f>ორგანიზაციული!J6</f>
        <v>37909.057000000001</v>
      </c>
      <c r="E113" s="215"/>
      <c r="F113" s="215"/>
      <c r="G113" s="229">
        <f>SUM(G51,G68,G70,G74,G81,G86,G93,G98,G104,G108)</f>
        <v>20779.404999999999</v>
      </c>
      <c r="H113" s="229">
        <f>SUM(H51,H68,H70,H74,H81,H86,H93,H98,H104,H108)</f>
        <v>0</v>
      </c>
      <c r="I113" s="229">
        <f>SUM(I51,I68,I70,I74,I81,I86,I93,I98,I104,I108)</f>
        <v>0</v>
      </c>
      <c r="J113" s="229">
        <f>SUM(J51,J68,J70,J74,J81,J86,J93,J98,J104,J108)</f>
        <v>0</v>
      </c>
    </row>
    <row r="114" spans="1:10" ht="25.5" customHeight="1">
      <c r="C114" s="550">
        <f>ორგანიზაციული!I6-'8-9'!C113</f>
        <v>0</v>
      </c>
      <c r="D114" s="550">
        <f>D113-ორგანიზაციული!J6</f>
        <v>0</v>
      </c>
      <c r="G114" s="243">
        <f>G113-გადასახდელები!H6</f>
        <v>-1611.7999999999993</v>
      </c>
      <c r="H114" s="243">
        <f>H113-[1]გადასახდელები!D7</f>
        <v>0</v>
      </c>
      <c r="I114" s="243">
        <f>I113-[1]გადასახდელები!E7</f>
        <v>0</v>
      </c>
      <c r="J114" s="243">
        <f>J113-[1]გადასახდელები!F7</f>
        <v>0</v>
      </c>
    </row>
  </sheetData>
  <mergeCells count="7">
    <mergeCell ref="A49:B49"/>
    <mergeCell ref="A1:B1"/>
    <mergeCell ref="A2:B2"/>
    <mergeCell ref="A3:B3"/>
    <mergeCell ref="A27:B27"/>
    <mergeCell ref="A28:B28"/>
    <mergeCell ref="A48:B48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B2:S459"/>
  <sheetViews>
    <sheetView workbookViewId="0">
      <selection activeCell="K1" sqref="K1:M1048576"/>
    </sheetView>
  </sheetViews>
  <sheetFormatPr defaultRowHeight="12.75"/>
  <cols>
    <col min="1" max="1" width="3" style="292" customWidth="1"/>
    <col min="2" max="8" width="3.5703125" style="292" hidden="1" customWidth="1"/>
    <col min="9" max="9" width="60" style="292" customWidth="1"/>
    <col min="10" max="10" width="16.42578125" style="292" hidden="1" customWidth="1"/>
    <col min="11" max="11" width="17.28515625" style="292" hidden="1" customWidth="1"/>
    <col min="12" max="12" width="10.140625" style="292" hidden="1" customWidth="1"/>
    <col min="13" max="13" width="15.140625" style="292" hidden="1" customWidth="1"/>
    <col min="14" max="14" width="13.7109375" style="467" customWidth="1"/>
    <col min="15" max="16" width="9.7109375" style="467" customWidth="1"/>
    <col min="17" max="17" width="15.28515625" style="281" hidden="1" customWidth="1"/>
    <col min="18" max="18" width="14" style="281" hidden="1" customWidth="1"/>
    <col min="19" max="19" width="14.7109375" style="281" hidden="1" customWidth="1"/>
    <col min="20" max="16384" width="9.140625" style="292"/>
  </cols>
  <sheetData>
    <row r="2" spans="2:19" ht="18.75" customHeight="1">
      <c r="B2" s="692" t="s">
        <v>482</v>
      </c>
      <c r="C2" s="693"/>
      <c r="D2" s="693"/>
      <c r="E2" s="693"/>
      <c r="F2" s="693"/>
      <c r="G2" s="693"/>
      <c r="H2" s="694"/>
      <c r="I2" s="698" t="s">
        <v>464</v>
      </c>
      <c r="J2" s="704" t="s">
        <v>2427</v>
      </c>
      <c r="K2" s="701" t="s">
        <v>1867</v>
      </c>
      <c r="L2" s="702"/>
      <c r="M2" s="703"/>
      <c r="N2" s="701" t="s">
        <v>1883</v>
      </c>
      <c r="O2" s="702"/>
      <c r="P2" s="703"/>
      <c r="Q2" s="641" t="s">
        <v>1863</v>
      </c>
      <c r="R2" s="641" t="s">
        <v>1864</v>
      </c>
      <c r="S2" s="641" t="s">
        <v>1868</v>
      </c>
    </row>
    <row r="3" spans="2:19" ht="13.5" customHeight="1">
      <c r="B3" s="695"/>
      <c r="C3" s="696"/>
      <c r="D3" s="696"/>
      <c r="E3" s="696"/>
      <c r="F3" s="696"/>
      <c r="G3" s="696"/>
      <c r="H3" s="697"/>
      <c r="I3" s="699"/>
      <c r="J3" s="705"/>
      <c r="K3" s="688" t="s">
        <v>287</v>
      </c>
      <c r="L3" s="690" t="s">
        <v>254</v>
      </c>
      <c r="M3" s="691"/>
      <c r="N3" s="688" t="s">
        <v>287</v>
      </c>
      <c r="O3" s="690" t="s">
        <v>254</v>
      </c>
      <c r="P3" s="691"/>
      <c r="Q3" s="642"/>
      <c r="R3" s="642"/>
      <c r="S3" s="642"/>
    </row>
    <row r="4" spans="2:19" ht="13.5" customHeight="1">
      <c r="B4" s="695"/>
      <c r="C4" s="696"/>
      <c r="D4" s="696"/>
      <c r="E4" s="696"/>
      <c r="F4" s="696"/>
      <c r="G4" s="696"/>
      <c r="H4" s="697"/>
      <c r="I4" s="700"/>
      <c r="J4" s="706"/>
      <c r="K4" s="689"/>
      <c r="L4" s="468" t="s">
        <v>461</v>
      </c>
      <c r="M4" s="468" t="s">
        <v>463</v>
      </c>
      <c r="N4" s="689"/>
      <c r="O4" s="468" t="s">
        <v>461</v>
      </c>
      <c r="P4" s="468" t="s">
        <v>463</v>
      </c>
      <c r="Q4" s="643"/>
      <c r="R4" s="643"/>
      <c r="S4" s="643"/>
    </row>
    <row r="5" spans="2:19" ht="13.5" customHeight="1">
      <c r="B5" s="469"/>
      <c r="C5" s="470"/>
      <c r="D5" s="470"/>
      <c r="E5" s="470"/>
      <c r="F5" s="470"/>
      <c r="G5" s="470"/>
      <c r="H5" s="471"/>
      <c r="I5" s="468"/>
      <c r="J5" s="468"/>
      <c r="K5" s="468"/>
      <c r="L5" s="468"/>
      <c r="M5" s="468"/>
      <c r="N5" s="472"/>
      <c r="O5" s="473"/>
      <c r="P5" s="473"/>
      <c r="Q5" s="262"/>
      <c r="R5" s="262"/>
      <c r="S5" s="262"/>
    </row>
    <row r="6" spans="2:19" ht="23.25" customHeight="1">
      <c r="B6" s="474"/>
      <c r="C6" s="474"/>
      <c r="D6" s="474"/>
      <c r="E6" s="474"/>
      <c r="F6" s="474"/>
      <c r="G6" s="474"/>
      <c r="H6" s="474"/>
      <c r="I6" s="468" t="s">
        <v>2424</v>
      </c>
      <c r="J6" s="545">
        <f>J7+J376</f>
        <v>26779.171140000002</v>
      </c>
      <c r="K6" s="545">
        <f>SUM(L6:M6)</f>
        <v>35944.1</v>
      </c>
      <c r="L6" s="517">
        <v>25474.799999999999</v>
      </c>
      <c r="M6" s="517">
        <v>10469.299999999999</v>
      </c>
      <c r="N6" s="545">
        <f>'შემოსულობები 1'!P10</f>
        <v>22869.004999999997</v>
      </c>
      <c r="O6" s="517">
        <f>'შემოსულობები 1'!Q10</f>
        <v>19771.599999999999</v>
      </c>
      <c r="P6" s="517">
        <f>'შემოსულობები 1'!R10</f>
        <v>3097.4050000000002</v>
      </c>
      <c r="Q6" s="485">
        <f>'შემოსულობები 1'!S10</f>
        <v>23003</v>
      </c>
      <c r="R6" s="485">
        <f>'შემოსულობები 1'!T10</f>
        <v>25027.000000000004</v>
      </c>
      <c r="S6" s="485">
        <f>'შემოსულობები 1'!U10</f>
        <v>26458</v>
      </c>
    </row>
    <row r="7" spans="2:19" ht="25.5" customHeight="1">
      <c r="B7" s="476">
        <v>1</v>
      </c>
      <c r="C7" s="477"/>
      <c r="D7" s="477"/>
      <c r="E7" s="477"/>
      <c r="F7" s="477"/>
      <c r="G7" s="477"/>
      <c r="H7" s="477"/>
      <c r="I7" s="478" t="s">
        <v>1971</v>
      </c>
      <c r="J7" s="545">
        <f>SUM(J8,J115,J125,J170)</f>
        <v>25986.695470000002</v>
      </c>
      <c r="K7" s="545">
        <f t="shared" ref="K7:K70" si="0">SUM(L7:M7)</f>
        <v>35544.1</v>
      </c>
      <c r="L7" s="517">
        <v>25074.799999999999</v>
      </c>
      <c r="M7" s="517">
        <v>10469.299999999999</v>
      </c>
      <c r="N7" s="545">
        <f>'შემოსულობები 1'!P11</f>
        <v>22817.004999999997</v>
      </c>
      <c r="O7" s="517">
        <f>'შემოსულობები 1'!Q11</f>
        <v>19719.599999999999</v>
      </c>
      <c r="P7" s="517">
        <f>'შემოსულობები 1'!R11</f>
        <v>3097.4050000000002</v>
      </c>
      <c r="Q7" s="485">
        <f>'შემოსულობები 1'!S11</f>
        <v>22947.200000000001</v>
      </c>
      <c r="R7" s="485">
        <f>'შემოსულობები 1'!T11</f>
        <v>24968.300000000003</v>
      </c>
      <c r="S7" s="485">
        <f>'შემოსულობები 1'!U11</f>
        <v>26396.7</v>
      </c>
    </row>
    <row r="8" spans="2:19" ht="15">
      <c r="B8" s="476">
        <v>1</v>
      </c>
      <c r="C8" s="476">
        <v>1</v>
      </c>
      <c r="D8" s="477"/>
      <c r="E8" s="477"/>
      <c r="F8" s="477"/>
      <c r="G8" s="477"/>
      <c r="H8" s="477"/>
      <c r="I8" s="479" t="s">
        <v>466</v>
      </c>
      <c r="J8" s="546">
        <f>SUM(J9,J34,J35,J51,J93,J100)</f>
        <v>9965.0381999999991</v>
      </c>
      <c r="K8" s="545">
        <f t="shared" si="0"/>
        <v>17129.8</v>
      </c>
      <c r="L8" s="520">
        <v>17129.8</v>
      </c>
      <c r="M8" s="520">
        <v>0</v>
      </c>
      <c r="N8" s="545">
        <f>'შემოსულობები 1'!P12</f>
        <v>11967.7</v>
      </c>
      <c r="O8" s="517">
        <f>'შემოსულობები 1'!Q12</f>
        <v>11967.7</v>
      </c>
      <c r="P8" s="517">
        <f>'შემოსულობები 1'!R12</f>
        <v>0</v>
      </c>
      <c r="Q8" s="485">
        <f>'შემოსულობები 1'!S12</f>
        <v>14430.6</v>
      </c>
      <c r="R8" s="485">
        <f>'შემოსულობები 1'!T12</f>
        <v>16236.4</v>
      </c>
      <c r="S8" s="485">
        <f>'შემოსულობები 1'!U12</f>
        <v>17444.5</v>
      </c>
    </row>
    <row r="9" spans="2:19" ht="30">
      <c r="B9" s="476">
        <v>1</v>
      </c>
      <c r="C9" s="476">
        <v>1</v>
      </c>
      <c r="D9" s="476">
        <v>1</v>
      </c>
      <c r="E9" s="477"/>
      <c r="F9" s="477"/>
      <c r="G9" s="477"/>
      <c r="H9" s="477"/>
      <c r="I9" s="480" t="s">
        <v>2294</v>
      </c>
      <c r="J9" s="545">
        <f>SUM(J10,J29,J33)</f>
        <v>4039.2016499999995</v>
      </c>
      <c r="K9" s="545">
        <f t="shared" si="0"/>
        <v>0</v>
      </c>
      <c r="L9" s="517">
        <v>0</v>
      </c>
      <c r="M9" s="517">
        <v>0</v>
      </c>
      <c r="N9" s="545">
        <f>'შემოსულობები 1'!P13</f>
        <v>0</v>
      </c>
      <c r="O9" s="517">
        <f>'შემოსულობები 1'!Q13</f>
        <v>0</v>
      </c>
      <c r="P9" s="517">
        <f>'შემოსულობები 1'!R13</f>
        <v>0</v>
      </c>
      <c r="Q9" s="485">
        <f>'შემოსულობები 1'!S13</f>
        <v>0</v>
      </c>
      <c r="R9" s="485">
        <f>'შემოსულობები 1'!T13</f>
        <v>0</v>
      </c>
      <c r="S9" s="485">
        <f>'შემოსულობები 1'!U13</f>
        <v>0</v>
      </c>
    </row>
    <row r="10" spans="2:19" ht="15.75" hidden="1" customHeight="1">
      <c r="B10" s="481">
        <v>1</v>
      </c>
      <c r="C10" s="481">
        <v>1</v>
      </c>
      <c r="D10" s="481">
        <v>1</v>
      </c>
      <c r="E10" s="481">
        <v>1</v>
      </c>
      <c r="F10" s="482"/>
      <c r="G10" s="482"/>
      <c r="H10" s="482"/>
      <c r="I10" s="483" t="s">
        <v>1972</v>
      </c>
      <c r="J10" s="517">
        <f>J11</f>
        <v>4039.2016499999995</v>
      </c>
      <c r="K10" s="517">
        <f t="shared" si="0"/>
        <v>0</v>
      </c>
      <c r="L10" s="517">
        <v>0</v>
      </c>
      <c r="M10" s="517">
        <v>0</v>
      </c>
      <c r="N10" s="517">
        <f>'შემოსულობები 1'!P14</f>
        <v>0</v>
      </c>
      <c r="O10" s="517">
        <f>'შემოსულობები 1'!Q14</f>
        <v>0</v>
      </c>
      <c r="P10" s="517">
        <f>'შემოსულობები 1'!R14</f>
        <v>0</v>
      </c>
      <c r="Q10" s="306">
        <f>'შემოსულობები 1'!S14</f>
        <v>0</v>
      </c>
      <c r="R10" s="306">
        <f>'შემოსულობები 1'!T14</f>
        <v>0</v>
      </c>
      <c r="S10" s="306">
        <f>'შემოსულობები 1'!U14</f>
        <v>0</v>
      </c>
    </row>
    <row r="11" spans="2:19" ht="15">
      <c r="B11" s="481">
        <v>1</v>
      </c>
      <c r="C11" s="481">
        <v>1</v>
      </c>
      <c r="D11" s="481">
        <v>1</v>
      </c>
      <c r="E11" s="481">
        <v>1</v>
      </c>
      <c r="F11" s="481">
        <v>1</v>
      </c>
      <c r="G11" s="482"/>
      <c r="H11" s="482"/>
      <c r="I11" s="483" t="s">
        <v>1973</v>
      </c>
      <c r="J11" s="547">
        <f t="shared" ref="J11" si="1">SUM(J12,J13,J17,J18,J19,J20,J21,J22,J23,J24,J25,J26,J27,J28)</f>
        <v>4039.2016499999995</v>
      </c>
      <c r="K11" s="545">
        <f t="shared" si="0"/>
        <v>0</v>
      </c>
      <c r="L11" s="518">
        <v>0</v>
      </c>
      <c r="M11" s="518">
        <v>0</v>
      </c>
      <c r="N11" s="545">
        <f>'შემოსულობები 1'!P15</f>
        <v>0</v>
      </c>
      <c r="O11" s="517">
        <f>'შემოსულობები 1'!Q15</f>
        <v>0</v>
      </c>
      <c r="P11" s="517">
        <f>'შემოსულობები 1'!R15</f>
        <v>0</v>
      </c>
      <c r="Q11" s="485">
        <f>'შემოსულობები 1'!S15</f>
        <v>0</v>
      </c>
      <c r="R11" s="485">
        <f>'შემოსულობები 1'!T15</f>
        <v>0</v>
      </c>
      <c r="S11" s="485">
        <f>'შემოსულობები 1'!U15</f>
        <v>0</v>
      </c>
    </row>
    <row r="12" spans="2:19" customFormat="1" ht="15" hidden="1" customHeight="1">
      <c r="B12" s="250">
        <v>1</v>
      </c>
      <c r="C12" s="250">
        <v>1</v>
      </c>
      <c r="D12" s="250">
        <v>1</v>
      </c>
      <c r="E12" s="250">
        <v>1</v>
      </c>
      <c r="F12" s="250">
        <v>1</v>
      </c>
      <c r="G12" s="250">
        <v>1</v>
      </c>
      <c r="H12" s="251"/>
      <c r="I12" s="255" t="s">
        <v>1974</v>
      </c>
      <c r="J12" s="305"/>
      <c r="K12" s="426">
        <f t="shared" si="0"/>
        <v>0</v>
      </c>
      <c r="L12" s="305"/>
      <c r="M12" s="305"/>
      <c r="N12" s="306">
        <f>'შემოსულობები 1'!P16</f>
        <v>0</v>
      </c>
      <c r="O12" s="306">
        <f>'შემოსულობები 1'!Q16</f>
        <v>0</v>
      </c>
      <c r="P12" s="306">
        <f>'შემოსულობები 1'!R16</f>
        <v>0</v>
      </c>
      <c r="Q12" s="306">
        <f>'შემოსულობები 1'!S16</f>
        <v>0</v>
      </c>
      <c r="R12" s="306">
        <f>'შემოსულობები 1'!T16</f>
        <v>0</v>
      </c>
      <c r="S12" s="306">
        <f>'შემოსულობები 1'!U16</f>
        <v>0</v>
      </c>
    </row>
    <row r="13" spans="2:19" customFormat="1" ht="15" hidden="1" customHeight="1">
      <c r="B13" s="289">
        <v>1</v>
      </c>
      <c r="C13" s="289">
        <v>1</v>
      </c>
      <c r="D13" s="289">
        <v>1</v>
      </c>
      <c r="E13" s="289">
        <v>1</v>
      </c>
      <c r="F13" s="289">
        <v>1</v>
      </c>
      <c r="G13" s="289">
        <v>2</v>
      </c>
      <c r="H13" s="290"/>
      <c r="I13" s="291" t="s">
        <v>1975</v>
      </c>
      <c r="J13" s="304">
        <f t="shared" ref="J13" si="2">SUM(J14:J16)</f>
        <v>4026.9889499999999</v>
      </c>
      <c r="K13" s="426">
        <f t="shared" si="0"/>
        <v>0</v>
      </c>
      <c r="L13" s="304">
        <v>0</v>
      </c>
      <c r="M13" s="304">
        <v>0</v>
      </c>
      <c r="N13" s="306">
        <f>'შემოსულობები 1'!P17</f>
        <v>0</v>
      </c>
      <c r="O13" s="306">
        <f>'შემოსულობები 1'!Q17</f>
        <v>0</v>
      </c>
      <c r="P13" s="306">
        <f>'შემოსულობები 1'!R17</f>
        <v>0</v>
      </c>
      <c r="Q13" s="306">
        <f>'შემოსულობები 1'!S17</f>
        <v>0</v>
      </c>
      <c r="R13" s="306">
        <f>'შემოსულობები 1'!T17</f>
        <v>0</v>
      </c>
      <c r="S13" s="306">
        <f>'შემოსულობები 1'!U17</f>
        <v>0</v>
      </c>
    </row>
    <row r="14" spans="2:19" customFormat="1" ht="30" hidden="1" customHeight="1">
      <c r="B14" s="250">
        <v>1</v>
      </c>
      <c r="C14" s="250">
        <v>1</v>
      </c>
      <c r="D14" s="250">
        <v>1</v>
      </c>
      <c r="E14" s="250">
        <v>1</v>
      </c>
      <c r="F14" s="250">
        <v>1</v>
      </c>
      <c r="G14" s="250">
        <v>2</v>
      </c>
      <c r="H14" s="250">
        <v>1</v>
      </c>
      <c r="I14" s="255" t="s">
        <v>1976</v>
      </c>
      <c r="J14" s="309">
        <v>127.81862</v>
      </c>
      <c r="K14" s="426">
        <f t="shared" si="0"/>
        <v>0</v>
      </c>
      <c r="L14" s="309"/>
      <c r="M14" s="309"/>
      <c r="N14" s="306">
        <f>'შემოსულობები 1'!P18</f>
        <v>0</v>
      </c>
      <c r="O14" s="306">
        <f>'შემოსულობები 1'!Q18</f>
        <v>0</v>
      </c>
      <c r="P14" s="306">
        <f>'შემოსულობები 1'!R18</f>
        <v>0</v>
      </c>
      <c r="Q14" s="306">
        <f>'შემოსულობები 1'!S18</f>
        <v>0</v>
      </c>
      <c r="R14" s="306">
        <f>'შემოსულობები 1'!T18</f>
        <v>0</v>
      </c>
      <c r="S14" s="306">
        <f>'შემოსულობები 1'!U18</f>
        <v>0</v>
      </c>
    </row>
    <row r="15" spans="2:19" customFormat="1" ht="30" hidden="1" customHeight="1">
      <c r="B15" s="250">
        <v>1</v>
      </c>
      <c r="C15" s="250">
        <v>1</v>
      </c>
      <c r="D15" s="250">
        <v>1</v>
      </c>
      <c r="E15" s="250">
        <v>1</v>
      </c>
      <c r="F15" s="250">
        <v>1</v>
      </c>
      <c r="G15" s="250">
        <v>2</v>
      </c>
      <c r="H15" s="250">
        <v>2</v>
      </c>
      <c r="I15" s="255" t="s">
        <v>1977</v>
      </c>
      <c r="J15" s="309">
        <v>3899.1703299999999</v>
      </c>
      <c r="K15" s="426">
        <f t="shared" si="0"/>
        <v>0</v>
      </c>
      <c r="L15" s="309"/>
      <c r="M15" s="309"/>
      <c r="N15" s="306">
        <f>'შემოსულობები 1'!P19</f>
        <v>0</v>
      </c>
      <c r="O15" s="306">
        <f>'შემოსულობები 1'!Q19</f>
        <v>0</v>
      </c>
      <c r="P15" s="306">
        <f>'შემოსულობები 1'!R19</f>
        <v>0</v>
      </c>
      <c r="Q15" s="306">
        <f>'შემოსულობები 1'!S19</f>
        <v>0</v>
      </c>
      <c r="R15" s="306">
        <f>'შემოსულობები 1'!T19</f>
        <v>0</v>
      </c>
      <c r="S15" s="306">
        <f>'შემოსულობები 1'!U19</f>
        <v>0</v>
      </c>
    </row>
    <row r="16" spans="2:19" customFormat="1" ht="30" hidden="1" customHeight="1">
      <c r="B16" s="250">
        <v>1</v>
      </c>
      <c r="C16" s="250">
        <v>1</v>
      </c>
      <c r="D16" s="250">
        <v>1</v>
      </c>
      <c r="E16" s="250">
        <v>1</v>
      </c>
      <c r="F16" s="250">
        <v>1</v>
      </c>
      <c r="G16" s="250">
        <v>2</v>
      </c>
      <c r="H16" s="250">
        <v>3</v>
      </c>
      <c r="I16" s="255" t="s">
        <v>1978</v>
      </c>
      <c r="J16" s="309"/>
      <c r="K16" s="426">
        <f t="shared" si="0"/>
        <v>0</v>
      </c>
      <c r="L16" s="309"/>
      <c r="M16" s="309"/>
      <c r="N16" s="306">
        <f>'შემოსულობები 1'!P20</f>
        <v>0</v>
      </c>
      <c r="O16" s="306">
        <f>'შემოსულობები 1'!Q20</f>
        <v>0</v>
      </c>
      <c r="P16" s="306">
        <f>'შემოსულობები 1'!R20</f>
        <v>0</v>
      </c>
      <c r="Q16" s="306">
        <f>'შემოსულობები 1'!S20</f>
        <v>0</v>
      </c>
      <c r="R16" s="306">
        <f>'შემოსულობები 1'!T20</f>
        <v>0</v>
      </c>
      <c r="S16" s="306">
        <f>'შემოსულობები 1'!U20</f>
        <v>0</v>
      </c>
    </row>
    <row r="17" spans="2:19" customFormat="1" ht="21" hidden="1" customHeight="1">
      <c r="B17" s="250">
        <v>1</v>
      </c>
      <c r="C17" s="250">
        <v>1</v>
      </c>
      <c r="D17" s="250">
        <v>1</v>
      </c>
      <c r="E17" s="250">
        <v>1</v>
      </c>
      <c r="F17" s="250">
        <v>1</v>
      </c>
      <c r="G17" s="250">
        <v>3</v>
      </c>
      <c r="H17" s="251"/>
      <c r="I17" s="255" t="s">
        <v>1979</v>
      </c>
      <c r="J17" s="309"/>
      <c r="K17" s="426">
        <f t="shared" si="0"/>
        <v>0</v>
      </c>
      <c r="L17" s="309"/>
      <c r="M17" s="309"/>
      <c r="N17" s="306">
        <f>'შემოსულობები 1'!P21</f>
        <v>0</v>
      </c>
      <c r="O17" s="306">
        <f>'შემოსულობები 1'!Q21</f>
        <v>0</v>
      </c>
      <c r="P17" s="306">
        <f>'შემოსულობები 1'!R21</f>
        <v>0</v>
      </c>
      <c r="Q17" s="306">
        <f>'შემოსულობები 1'!S21</f>
        <v>0</v>
      </c>
      <c r="R17" s="306">
        <f>'შემოსულობები 1'!T21</f>
        <v>0</v>
      </c>
      <c r="S17" s="306">
        <f>'შემოსულობები 1'!U21</f>
        <v>0</v>
      </c>
    </row>
    <row r="18" spans="2:19" customFormat="1" ht="21.75" hidden="1" customHeight="1">
      <c r="B18" s="250">
        <v>1</v>
      </c>
      <c r="C18" s="250">
        <v>1</v>
      </c>
      <c r="D18" s="250">
        <v>1</v>
      </c>
      <c r="E18" s="250">
        <v>1</v>
      </c>
      <c r="F18" s="250">
        <v>1</v>
      </c>
      <c r="G18" s="250">
        <v>4</v>
      </c>
      <c r="H18" s="251"/>
      <c r="I18" s="255" t="s">
        <v>1980</v>
      </c>
      <c r="J18" s="309"/>
      <c r="K18" s="426">
        <f t="shared" si="0"/>
        <v>0</v>
      </c>
      <c r="L18" s="309"/>
      <c r="M18" s="309"/>
      <c r="N18" s="306">
        <f>'შემოსულობები 1'!P22</f>
        <v>0</v>
      </c>
      <c r="O18" s="306">
        <f>'შემოსულობები 1'!Q22</f>
        <v>0</v>
      </c>
      <c r="P18" s="306">
        <f>'შემოსულობები 1'!R22</f>
        <v>0</v>
      </c>
      <c r="Q18" s="306">
        <f>'შემოსულობები 1'!S22</f>
        <v>0</v>
      </c>
      <c r="R18" s="306">
        <f>'შემოსულობები 1'!T22</f>
        <v>0</v>
      </c>
      <c r="S18" s="306">
        <f>'შემოსულობები 1'!U22</f>
        <v>0</v>
      </c>
    </row>
    <row r="19" spans="2:19" customFormat="1" ht="30" hidden="1" customHeight="1">
      <c r="B19" s="250">
        <v>1</v>
      </c>
      <c r="C19" s="250">
        <v>1</v>
      </c>
      <c r="D19" s="250">
        <v>1</v>
      </c>
      <c r="E19" s="250">
        <v>1</v>
      </c>
      <c r="F19" s="250">
        <v>1</v>
      </c>
      <c r="G19" s="250">
        <v>5</v>
      </c>
      <c r="H19" s="251"/>
      <c r="I19" s="255" t="s">
        <v>1981</v>
      </c>
      <c r="J19" s="309"/>
      <c r="K19" s="426">
        <f t="shared" si="0"/>
        <v>0</v>
      </c>
      <c r="L19" s="309"/>
      <c r="M19" s="309"/>
      <c r="N19" s="306">
        <f>'შემოსულობები 1'!P23</f>
        <v>0</v>
      </c>
      <c r="O19" s="306">
        <f>'შემოსულობები 1'!Q23</f>
        <v>0</v>
      </c>
      <c r="P19" s="306">
        <f>'შემოსულობები 1'!R23</f>
        <v>0</v>
      </c>
      <c r="Q19" s="306">
        <f>'შემოსულობები 1'!S23</f>
        <v>0</v>
      </c>
      <c r="R19" s="306">
        <f>'შემოსულობები 1'!T23</f>
        <v>0</v>
      </c>
      <c r="S19" s="306">
        <f>'შემოსულობები 1'!U23</f>
        <v>0</v>
      </c>
    </row>
    <row r="20" spans="2:19" customFormat="1" ht="30" hidden="1" customHeight="1">
      <c r="B20" s="250">
        <v>1</v>
      </c>
      <c r="C20" s="250">
        <v>1</v>
      </c>
      <c r="D20" s="250">
        <v>1</v>
      </c>
      <c r="E20" s="250">
        <v>1</v>
      </c>
      <c r="F20" s="250">
        <v>1</v>
      </c>
      <c r="G20" s="250">
        <v>6</v>
      </c>
      <c r="H20" s="251"/>
      <c r="I20" s="255" t="s">
        <v>1982</v>
      </c>
      <c r="J20" s="309">
        <v>3.2038000000000002</v>
      </c>
      <c r="K20" s="426">
        <f t="shared" si="0"/>
        <v>0</v>
      </c>
      <c r="L20" s="309"/>
      <c r="M20" s="309"/>
      <c r="N20" s="306">
        <f>'შემოსულობები 1'!P24</f>
        <v>0</v>
      </c>
      <c r="O20" s="306">
        <f>'შემოსულობები 1'!Q24</f>
        <v>0</v>
      </c>
      <c r="P20" s="306">
        <f>'შემოსულობები 1'!R24</f>
        <v>0</v>
      </c>
      <c r="Q20" s="306">
        <f>'შემოსულობები 1'!S24</f>
        <v>0</v>
      </c>
      <c r="R20" s="306">
        <f>'შემოსულობები 1'!T24</f>
        <v>0</v>
      </c>
      <c r="S20" s="306">
        <f>'შემოსულობები 1'!U24</f>
        <v>0</v>
      </c>
    </row>
    <row r="21" spans="2:19" customFormat="1" ht="30" hidden="1" customHeight="1">
      <c r="B21" s="250">
        <v>1</v>
      </c>
      <c r="C21" s="250">
        <v>1</v>
      </c>
      <c r="D21" s="250">
        <v>1</v>
      </c>
      <c r="E21" s="250">
        <v>1</v>
      </c>
      <c r="F21" s="250">
        <v>1</v>
      </c>
      <c r="G21" s="250">
        <v>7</v>
      </c>
      <c r="H21" s="251"/>
      <c r="I21" s="255" t="s">
        <v>1983</v>
      </c>
      <c r="J21" s="309"/>
      <c r="K21" s="426">
        <f t="shared" si="0"/>
        <v>0</v>
      </c>
      <c r="L21" s="309"/>
      <c r="M21" s="309"/>
      <c r="N21" s="306">
        <f>'შემოსულობები 1'!P25</f>
        <v>0</v>
      </c>
      <c r="O21" s="306">
        <f>'შემოსულობები 1'!Q25</f>
        <v>0</v>
      </c>
      <c r="P21" s="306">
        <f>'შემოსულობები 1'!R25</f>
        <v>0</v>
      </c>
      <c r="Q21" s="306">
        <f>'შემოსულობები 1'!S25</f>
        <v>0</v>
      </c>
      <c r="R21" s="306">
        <f>'შემოსულობები 1'!T25</f>
        <v>0</v>
      </c>
      <c r="S21" s="306">
        <f>'შემოსულობები 1'!U25</f>
        <v>0</v>
      </c>
    </row>
    <row r="22" spans="2:19" customFormat="1" ht="30" hidden="1" customHeight="1">
      <c r="B22" s="250">
        <v>1</v>
      </c>
      <c r="C22" s="250">
        <v>1</v>
      </c>
      <c r="D22" s="250">
        <v>1</v>
      </c>
      <c r="E22" s="250">
        <v>1</v>
      </c>
      <c r="F22" s="250">
        <v>1</v>
      </c>
      <c r="G22" s="250">
        <v>8</v>
      </c>
      <c r="H22" s="251"/>
      <c r="I22" s="255" t="s">
        <v>1984</v>
      </c>
      <c r="J22" s="309">
        <v>9.0089000000000006</v>
      </c>
      <c r="K22" s="426">
        <f t="shared" si="0"/>
        <v>0</v>
      </c>
      <c r="L22" s="309"/>
      <c r="M22" s="309"/>
      <c r="N22" s="306">
        <f>'შემოსულობები 1'!P26</f>
        <v>0</v>
      </c>
      <c r="O22" s="306">
        <f>'შემოსულობები 1'!Q26</f>
        <v>0</v>
      </c>
      <c r="P22" s="306">
        <f>'შემოსულობები 1'!R26</f>
        <v>0</v>
      </c>
      <c r="Q22" s="306">
        <f>'შემოსულობები 1'!S26</f>
        <v>0</v>
      </c>
      <c r="R22" s="306">
        <f>'შემოსულობები 1'!T26</f>
        <v>0</v>
      </c>
      <c r="S22" s="306">
        <f>'შემოსულობები 1'!U26</f>
        <v>0</v>
      </c>
    </row>
    <row r="23" spans="2:19" customFormat="1" ht="15" hidden="1" customHeight="1">
      <c r="B23" s="250">
        <v>1</v>
      </c>
      <c r="C23" s="250">
        <v>1</v>
      </c>
      <c r="D23" s="250">
        <v>1</v>
      </c>
      <c r="E23" s="250">
        <v>1</v>
      </c>
      <c r="F23" s="250">
        <v>1</v>
      </c>
      <c r="G23" s="250">
        <v>9</v>
      </c>
      <c r="H23" s="251"/>
      <c r="I23" s="255" t="s">
        <v>1985</v>
      </c>
      <c r="J23" s="309"/>
      <c r="K23" s="426">
        <f t="shared" si="0"/>
        <v>0</v>
      </c>
      <c r="L23" s="309"/>
      <c r="M23" s="309"/>
      <c r="N23" s="306">
        <f>'შემოსულობები 1'!P27</f>
        <v>0</v>
      </c>
      <c r="O23" s="306">
        <f>'შემოსულობები 1'!Q27</f>
        <v>0</v>
      </c>
      <c r="P23" s="306">
        <f>'შემოსულობები 1'!R27</f>
        <v>0</v>
      </c>
      <c r="Q23" s="306">
        <f>'შემოსულობები 1'!S27</f>
        <v>0</v>
      </c>
      <c r="R23" s="306">
        <f>'შემოსულობები 1'!T27</f>
        <v>0</v>
      </c>
      <c r="S23" s="306">
        <f>'შემოსულობები 1'!U27</f>
        <v>0</v>
      </c>
    </row>
    <row r="24" spans="2:19" customFormat="1" ht="15" hidden="1" customHeight="1">
      <c r="B24" s="250">
        <v>1</v>
      </c>
      <c r="C24" s="250">
        <v>1</v>
      </c>
      <c r="D24" s="250">
        <v>1</v>
      </c>
      <c r="E24" s="250">
        <v>1</v>
      </c>
      <c r="F24" s="250">
        <v>1</v>
      </c>
      <c r="G24" s="250">
        <v>10</v>
      </c>
      <c r="H24" s="251"/>
      <c r="I24" s="255" t="s">
        <v>1986</v>
      </c>
      <c r="J24" s="309"/>
      <c r="K24" s="426">
        <f t="shared" si="0"/>
        <v>0</v>
      </c>
      <c r="L24" s="309"/>
      <c r="M24" s="309"/>
      <c r="N24" s="306">
        <f>'შემოსულობები 1'!P28</f>
        <v>0</v>
      </c>
      <c r="O24" s="306">
        <f>'შემოსულობები 1'!Q28</f>
        <v>0</v>
      </c>
      <c r="P24" s="306">
        <f>'შემოსულობები 1'!R28</f>
        <v>0</v>
      </c>
      <c r="Q24" s="306">
        <f>'შემოსულობები 1'!S28</f>
        <v>0</v>
      </c>
      <c r="R24" s="306">
        <f>'შემოსულობები 1'!T28</f>
        <v>0</v>
      </c>
      <c r="S24" s="306">
        <f>'შემოსულობები 1'!U28</f>
        <v>0</v>
      </c>
    </row>
    <row r="25" spans="2:19" customFormat="1" ht="30" hidden="1" customHeight="1">
      <c r="B25" s="250">
        <v>1</v>
      </c>
      <c r="C25" s="250">
        <v>1</v>
      </c>
      <c r="D25" s="250">
        <v>1</v>
      </c>
      <c r="E25" s="250">
        <v>1</v>
      </c>
      <c r="F25" s="250">
        <v>1</v>
      </c>
      <c r="G25" s="250">
        <v>11</v>
      </c>
      <c r="H25" s="251"/>
      <c r="I25" s="255" t="s">
        <v>1987</v>
      </c>
      <c r="J25" s="309"/>
      <c r="K25" s="426">
        <f t="shared" si="0"/>
        <v>0</v>
      </c>
      <c r="L25" s="309"/>
      <c r="M25" s="309"/>
      <c r="N25" s="306">
        <f>'შემოსულობები 1'!P29</f>
        <v>0</v>
      </c>
      <c r="O25" s="306">
        <f>'შემოსულობები 1'!Q29</f>
        <v>0</v>
      </c>
      <c r="P25" s="306">
        <f>'შემოსულობები 1'!R29</f>
        <v>0</v>
      </c>
      <c r="Q25" s="306">
        <f>'შემოსულობები 1'!S29</f>
        <v>0</v>
      </c>
      <c r="R25" s="306">
        <f>'შემოსულობები 1'!T29</f>
        <v>0</v>
      </c>
      <c r="S25" s="306">
        <f>'შემოსულობები 1'!U29</f>
        <v>0</v>
      </c>
    </row>
    <row r="26" spans="2:19" customFormat="1" ht="15" hidden="1" customHeight="1">
      <c r="B26" s="250">
        <v>1</v>
      </c>
      <c r="C26" s="250">
        <v>1</v>
      </c>
      <c r="D26" s="250">
        <v>1</v>
      </c>
      <c r="E26" s="250">
        <v>1</v>
      </c>
      <c r="F26" s="250">
        <v>1</v>
      </c>
      <c r="G26" s="250">
        <v>12</v>
      </c>
      <c r="H26" s="251"/>
      <c r="I26" s="255" t="s">
        <v>1988</v>
      </c>
      <c r="J26" s="309"/>
      <c r="K26" s="426">
        <f t="shared" si="0"/>
        <v>0</v>
      </c>
      <c r="L26" s="309"/>
      <c r="M26" s="309"/>
      <c r="N26" s="306">
        <f>'შემოსულობები 1'!P30</f>
        <v>0</v>
      </c>
      <c r="O26" s="306">
        <f>'შემოსულობები 1'!Q30</f>
        <v>0</v>
      </c>
      <c r="P26" s="306">
        <f>'შემოსულობები 1'!R30</f>
        <v>0</v>
      </c>
      <c r="Q26" s="306">
        <f>'შემოსულობები 1'!S30</f>
        <v>0</v>
      </c>
      <c r="R26" s="306">
        <f>'შემოსულობები 1'!T30</f>
        <v>0</v>
      </c>
      <c r="S26" s="306">
        <f>'შემოსულობები 1'!U30</f>
        <v>0</v>
      </c>
    </row>
    <row r="27" spans="2:19" customFormat="1" ht="15" hidden="1" customHeight="1">
      <c r="B27" s="250">
        <v>1</v>
      </c>
      <c r="C27" s="250">
        <v>1</v>
      </c>
      <c r="D27" s="250">
        <v>1</v>
      </c>
      <c r="E27" s="250">
        <v>1</v>
      </c>
      <c r="F27" s="250">
        <v>1</v>
      </c>
      <c r="G27" s="250">
        <v>13</v>
      </c>
      <c r="H27" s="251"/>
      <c r="I27" s="255" t="s">
        <v>1989</v>
      </c>
      <c r="J27" s="309"/>
      <c r="K27" s="426">
        <f t="shared" si="0"/>
        <v>0</v>
      </c>
      <c r="L27" s="309"/>
      <c r="M27" s="309"/>
      <c r="N27" s="306">
        <f>'შემოსულობები 1'!P31</f>
        <v>0</v>
      </c>
      <c r="O27" s="306">
        <f>'შემოსულობები 1'!Q31</f>
        <v>0</v>
      </c>
      <c r="P27" s="306">
        <f>'შემოსულობები 1'!R31</f>
        <v>0</v>
      </c>
      <c r="Q27" s="306">
        <f>'შემოსულობები 1'!S31</f>
        <v>0</v>
      </c>
      <c r="R27" s="306">
        <f>'შემოსულობები 1'!T31</f>
        <v>0</v>
      </c>
      <c r="S27" s="306">
        <f>'შემოსულობები 1'!U31</f>
        <v>0</v>
      </c>
    </row>
    <row r="28" spans="2:19" customFormat="1" ht="15" hidden="1" customHeight="1">
      <c r="B28" s="250">
        <v>1</v>
      </c>
      <c r="C28" s="250">
        <v>1</v>
      </c>
      <c r="D28" s="250">
        <v>1</v>
      </c>
      <c r="E28" s="250">
        <v>1</v>
      </c>
      <c r="F28" s="250">
        <v>1</v>
      </c>
      <c r="G28" s="250">
        <v>99</v>
      </c>
      <c r="H28" s="251"/>
      <c r="I28" s="255" t="s">
        <v>1990</v>
      </c>
      <c r="J28" s="309"/>
      <c r="K28" s="426">
        <f t="shared" si="0"/>
        <v>0</v>
      </c>
      <c r="L28" s="309"/>
      <c r="M28" s="309"/>
      <c r="N28" s="306">
        <f>'შემოსულობები 1'!P32</f>
        <v>0</v>
      </c>
      <c r="O28" s="306">
        <f>'შემოსულობები 1'!Q32</f>
        <v>0</v>
      </c>
      <c r="P28" s="306">
        <f>'შემოსულობები 1'!R32</f>
        <v>0</v>
      </c>
      <c r="Q28" s="306">
        <f>'შემოსულობები 1'!S32</f>
        <v>0</v>
      </c>
      <c r="R28" s="306">
        <f>'შემოსულობები 1'!T32</f>
        <v>0</v>
      </c>
      <c r="S28" s="306">
        <f>'შემოსულობები 1'!U32</f>
        <v>0</v>
      </c>
    </row>
    <row r="29" spans="2:19" customFormat="1" ht="15" hidden="1" customHeight="1">
      <c r="B29" s="275">
        <v>1</v>
      </c>
      <c r="C29" s="275">
        <v>1</v>
      </c>
      <c r="D29" s="275">
        <v>1</v>
      </c>
      <c r="E29" s="275">
        <v>2</v>
      </c>
      <c r="F29" s="276"/>
      <c r="G29" s="276"/>
      <c r="H29" s="276"/>
      <c r="I29" s="277" t="s">
        <v>1991</v>
      </c>
      <c r="J29" s="334">
        <f t="shared" ref="J29" si="3">J30</f>
        <v>0</v>
      </c>
      <c r="K29" s="426">
        <f t="shared" si="0"/>
        <v>0</v>
      </c>
      <c r="L29" s="334">
        <v>0</v>
      </c>
      <c r="M29" s="334">
        <v>0</v>
      </c>
      <c r="N29" s="306">
        <f>'შემოსულობები 1'!P33</f>
        <v>0</v>
      </c>
      <c r="O29" s="306">
        <f>'შემოსულობები 1'!Q33</f>
        <v>0</v>
      </c>
      <c r="P29" s="306">
        <f>'შემოსულობები 1'!R33</f>
        <v>0</v>
      </c>
      <c r="Q29" s="306">
        <f>'შემოსულობები 1'!S33</f>
        <v>0</v>
      </c>
      <c r="R29" s="306">
        <f>'შემოსულობები 1'!T33</f>
        <v>0</v>
      </c>
      <c r="S29" s="306">
        <f>'შემოსულობები 1'!U33</f>
        <v>0</v>
      </c>
    </row>
    <row r="30" spans="2:19" customFormat="1" ht="15" hidden="1" customHeight="1">
      <c r="B30" s="289">
        <v>1</v>
      </c>
      <c r="C30" s="289">
        <v>1</v>
      </c>
      <c r="D30" s="289">
        <v>1</v>
      </c>
      <c r="E30" s="289">
        <v>2</v>
      </c>
      <c r="F30" s="289">
        <v>1</v>
      </c>
      <c r="G30" s="290"/>
      <c r="H30" s="290"/>
      <c r="I30" s="291" t="s">
        <v>1992</v>
      </c>
      <c r="J30" s="335">
        <f t="shared" ref="J30" si="4">SUM(J31:J32)</f>
        <v>0</v>
      </c>
      <c r="K30" s="426">
        <f t="shared" si="0"/>
        <v>0</v>
      </c>
      <c r="L30" s="335">
        <v>0</v>
      </c>
      <c r="M30" s="335">
        <v>0</v>
      </c>
      <c r="N30" s="306">
        <f>'შემოსულობები 1'!P34</f>
        <v>0</v>
      </c>
      <c r="O30" s="306">
        <f>'შემოსულობები 1'!Q34</f>
        <v>0</v>
      </c>
      <c r="P30" s="306">
        <f>'შემოსულობები 1'!R34</f>
        <v>0</v>
      </c>
      <c r="Q30" s="306">
        <f>'შემოსულობები 1'!S34</f>
        <v>0</v>
      </c>
      <c r="R30" s="306">
        <f>'შემოსულობები 1'!T34</f>
        <v>0</v>
      </c>
      <c r="S30" s="306">
        <f>'შემოსულობები 1'!U34</f>
        <v>0</v>
      </c>
    </row>
    <row r="31" spans="2:19" customFormat="1" ht="15" hidden="1" customHeight="1">
      <c r="B31" s="250">
        <v>1</v>
      </c>
      <c r="C31" s="250">
        <v>1</v>
      </c>
      <c r="D31" s="250">
        <v>1</v>
      </c>
      <c r="E31" s="250">
        <v>2</v>
      </c>
      <c r="F31" s="250">
        <v>1</v>
      </c>
      <c r="G31" s="250">
        <v>1</v>
      </c>
      <c r="H31" s="251"/>
      <c r="I31" s="255" t="s">
        <v>1993</v>
      </c>
      <c r="J31" s="308"/>
      <c r="K31" s="426">
        <f t="shared" si="0"/>
        <v>0</v>
      </c>
      <c r="L31" s="308"/>
      <c r="M31" s="308"/>
      <c r="N31" s="306">
        <f>'შემოსულობები 1'!P35</f>
        <v>0</v>
      </c>
      <c r="O31" s="306">
        <f>'შემოსულობები 1'!Q35</f>
        <v>0</v>
      </c>
      <c r="P31" s="306">
        <f>'შემოსულობები 1'!R35</f>
        <v>0</v>
      </c>
      <c r="Q31" s="306">
        <f>'შემოსულობები 1'!S35</f>
        <v>0</v>
      </c>
      <c r="R31" s="306">
        <f>'შემოსულობები 1'!T35</f>
        <v>0</v>
      </c>
      <c r="S31" s="306">
        <f>'შემოსულობები 1'!U35</f>
        <v>0</v>
      </c>
    </row>
    <row r="32" spans="2:19" customFormat="1" ht="15" hidden="1" customHeight="1">
      <c r="B32" s="250">
        <v>1</v>
      </c>
      <c r="C32" s="250">
        <v>1</v>
      </c>
      <c r="D32" s="250">
        <v>1</v>
      </c>
      <c r="E32" s="250">
        <v>2</v>
      </c>
      <c r="F32" s="250">
        <v>1</v>
      </c>
      <c r="G32" s="250">
        <v>9</v>
      </c>
      <c r="H32" s="251"/>
      <c r="I32" s="255" t="s">
        <v>1994</v>
      </c>
      <c r="J32" s="308"/>
      <c r="K32" s="426">
        <f t="shared" si="0"/>
        <v>0</v>
      </c>
      <c r="L32" s="308"/>
      <c r="M32" s="308"/>
      <c r="N32" s="306">
        <f>'შემოსულობები 1'!P36</f>
        <v>0</v>
      </c>
      <c r="O32" s="306">
        <f>'შემოსულობები 1'!Q36</f>
        <v>0</v>
      </c>
      <c r="P32" s="306">
        <f>'შემოსულობები 1'!R36</f>
        <v>0</v>
      </c>
      <c r="Q32" s="306">
        <f>'შემოსულობები 1'!S36</f>
        <v>0</v>
      </c>
      <c r="R32" s="306">
        <f>'შემოსულობები 1'!T36</f>
        <v>0</v>
      </c>
      <c r="S32" s="306">
        <f>'შემოსულობები 1'!U36</f>
        <v>0</v>
      </c>
    </row>
    <row r="33" spans="2:19" customFormat="1" ht="30" hidden="1" customHeight="1">
      <c r="B33" s="275">
        <v>1</v>
      </c>
      <c r="C33" s="275">
        <v>1</v>
      </c>
      <c r="D33" s="275">
        <v>1</v>
      </c>
      <c r="E33" s="275">
        <v>3</v>
      </c>
      <c r="F33" s="276"/>
      <c r="G33" s="276"/>
      <c r="H33" s="276"/>
      <c r="I33" s="277" t="s">
        <v>1995</v>
      </c>
      <c r="J33" s="308"/>
      <c r="K33" s="426">
        <f t="shared" si="0"/>
        <v>0</v>
      </c>
      <c r="L33" s="308"/>
      <c r="M33" s="308"/>
      <c r="N33" s="306">
        <f>'შემოსულობები 1'!P37</f>
        <v>0</v>
      </c>
      <c r="O33" s="306">
        <f>'შემოსულობები 1'!Q37</f>
        <v>0</v>
      </c>
      <c r="P33" s="306">
        <f>'შემოსულობები 1'!R37</f>
        <v>0</v>
      </c>
      <c r="Q33" s="306">
        <f>'შემოსულობები 1'!S37</f>
        <v>0</v>
      </c>
      <c r="R33" s="306">
        <f>'შემოსულობები 1'!T37</f>
        <v>0</v>
      </c>
      <c r="S33" s="306">
        <f>'შემოსულობები 1'!U37</f>
        <v>0</v>
      </c>
    </row>
    <row r="34" spans="2:19" customFormat="1" ht="15" hidden="1" customHeight="1">
      <c r="B34" s="264">
        <v>1</v>
      </c>
      <c r="C34" s="264">
        <v>1</v>
      </c>
      <c r="D34" s="264">
        <v>2</v>
      </c>
      <c r="E34" s="265"/>
      <c r="F34" s="265"/>
      <c r="G34" s="265"/>
      <c r="H34" s="265"/>
      <c r="I34" s="266" t="s">
        <v>1996</v>
      </c>
      <c r="J34" s="308"/>
      <c r="K34" s="426">
        <f t="shared" si="0"/>
        <v>0</v>
      </c>
      <c r="L34" s="308"/>
      <c r="M34" s="308"/>
      <c r="N34" s="306">
        <f>'შემოსულობები 1'!P38</f>
        <v>0</v>
      </c>
      <c r="O34" s="306">
        <f>'შემოსულობები 1'!Q38</f>
        <v>0</v>
      </c>
      <c r="P34" s="306">
        <f>'შემოსულობები 1'!R38</f>
        <v>0</v>
      </c>
      <c r="Q34" s="306">
        <f>'შემოსულობები 1'!S38</f>
        <v>0</v>
      </c>
      <c r="R34" s="306">
        <f>'შემოსულობები 1'!T38</f>
        <v>0</v>
      </c>
      <c r="S34" s="306">
        <f>'შემოსულობები 1'!U38</f>
        <v>0</v>
      </c>
    </row>
    <row r="35" spans="2:19" ht="15">
      <c r="B35" s="476">
        <v>1</v>
      </c>
      <c r="C35" s="476">
        <v>1</v>
      </c>
      <c r="D35" s="476">
        <v>3</v>
      </c>
      <c r="E35" s="477"/>
      <c r="F35" s="477"/>
      <c r="G35" s="477"/>
      <c r="H35" s="477"/>
      <c r="I35" s="480" t="s">
        <v>1997</v>
      </c>
      <c r="J35" s="545">
        <f t="shared" ref="J35" si="5">SUM(J36,J47:J50)</f>
        <v>5925.83655</v>
      </c>
      <c r="K35" s="545">
        <f t="shared" si="0"/>
        <v>5500</v>
      </c>
      <c r="L35" s="517">
        <v>5500</v>
      </c>
      <c r="M35" s="517">
        <v>0</v>
      </c>
      <c r="N35" s="545">
        <f>'შემოსულობები 1'!P39</f>
        <v>2600</v>
      </c>
      <c r="O35" s="517">
        <f>'შემოსულობები 1'!Q39</f>
        <v>2600</v>
      </c>
      <c r="P35" s="517">
        <f>'შემოსულობები 1'!R39</f>
        <v>0</v>
      </c>
      <c r="Q35" s="485">
        <f>'შემოსულობები 1'!S39</f>
        <v>2721</v>
      </c>
      <c r="R35" s="485">
        <f>'შემოსულობები 1'!T39</f>
        <v>2835</v>
      </c>
      <c r="S35" s="485">
        <f>'შემოსულობები 1'!U39</f>
        <v>2971</v>
      </c>
    </row>
    <row r="36" spans="2:19" ht="15">
      <c r="B36" s="481">
        <v>1</v>
      </c>
      <c r="C36" s="481">
        <v>1</v>
      </c>
      <c r="D36" s="481">
        <v>3</v>
      </c>
      <c r="E36" s="481">
        <v>1</v>
      </c>
      <c r="F36" s="482"/>
      <c r="G36" s="482"/>
      <c r="H36" s="482"/>
      <c r="I36" s="483" t="s">
        <v>1998</v>
      </c>
      <c r="J36" s="547">
        <f t="shared" ref="J36" si="6">J37</f>
        <v>5925.83655</v>
      </c>
      <c r="K36" s="545">
        <f t="shared" si="0"/>
        <v>5500</v>
      </c>
      <c r="L36" s="518">
        <v>5500</v>
      </c>
      <c r="M36" s="518">
        <v>0</v>
      </c>
      <c r="N36" s="545">
        <f>'შემოსულობები 1'!P40</f>
        <v>2600</v>
      </c>
      <c r="O36" s="517">
        <f>'შემოსულობები 1'!Q40</f>
        <v>2600</v>
      </c>
      <c r="P36" s="517">
        <f>'შემოსულობები 1'!R40</f>
        <v>0</v>
      </c>
      <c r="Q36" s="485">
        <f>'შემოსულობები 1'!S40</f>
        <v>2721</v>
      </c>
      <c r="R36" s="485">
        <f>'შემოსულობები 1'!T40</f>
        <v>2835</v>
      </c>
      <c r="S36" s="485">
        <f>'შემოსულობები 1'!U40</f>
        <v>2971</v>
      </c>
    </row>
    <row r="37" spans="2:19" ht="15">
      <c r="B37" s="481">
        <v>1</v>
      </c>
      <c r="C37" s="481">
        <v>1</v>
      </c>
      <c r="D37" s="481">
        <v>3</v>
      </c>
      <c r="E37" s="481">
        <v>1</v>
      </c>
      <c r="F37" s="481">
        <v>1</v>
      </c>
      <c r="G37" s="482"/>
      <c r="H37" s="482"/>
      <c r="I37" s="483" t="s">
        <v>1999</v>
      </c>
      <c r="J37" s="547">
        <f t="shared" ref="J37" si="7">SUM(J38:J41,J44)</f>
        <v>5925.83655</v>
      </c>
      <c r="K37" s="545">
        <f t="shared" si="0"/>
        <v>5500</v>
      </c>
      <c r="L37" s="518">
        <v>5500</v>
      </c>
      <c r="M37" s="518">
        <v>0</v>
      </c>
      <c r="N37" s="545">
        <f>'შემოსულობები 1'!P41</f>
        <v>2600</v>
      </c>
      <c r="O37" s="517">
        <f>'შემოსულობები 1'!Q41</f>
        <v>2600</v>
      </c>
      <c r="P37" s="517">
        <f>'შემოსულობები 1'!R41</f>
        <v>0</v>
      </c>
      <c r="Q37" s="485">
        <f>'შემოსულობები 1'!S41</f>
        <v>2721</v>
      </c>
      <c r="R37" s="485">
        <f>'შემოსულობები 1'!T41</f>
        <v>2835</v>
      </c>
      <c r="S37" s="485">
        <f>'შემოსულობები 1'!U41</f>
        <v>2971</v>
      </c>
    </row>
    <row r="38" spans="2:19" ht="15">
      <c r="B38" s="481">
        <v>1</v>
      </c>
      <c r="C38" s="481">
        <v>1</v>
      </c>
      <c r="D38" s="481">
        <v>3</v>
      </c>
      <c r="E38" s="481">
        <v>1</v>
      </c>
      <c r="F38" s="481">
        <v>1</v>
      </c>
      <c r="G38" s="481">
        <v>1</v>
      </c>
      <c r="H38" s="482"/>
      <c r="I38" s="483" t="s">
        <v>2000</v>
      </c>
      <c r="J38" s="547">
        <v>2509.2718199999999</v>
      </c>
      <c r="K38" s="545">
        <f t="shared" si="0"/>
        <v>2300</v>
      </c>
      <c r="L38" s="518">
        <v>2300</v>
      </c>
      <c r="M38" s="518">
        <v>0</v>
      </c>
      <c r="N38" s="545">
        <f>'შემოსულობები 1'!P42</f>
        <v>1275</v>
      </c>
      <c r="O38" s="517">
        <f>'შემოსულობები 1'!Q42</f>
        <v>1275</v>
      </c>
      <c r="P38" s="517">
        <f>'შემოსულობები 1'!R42</f>
        <v>0</v>
      </c>
      <c r="Q38" s="485">
        <f>'შემოსულობები 1'!S42</f>
        <v>1330</v>
      </c>
      <c r="R38" s="485">
        <f>'შემოსულობები 1'!T42</f>
        <v>1397</v>
      </c>
      <c r="S38" s="485">
        <f>'შემოსულობები 1'!U42</f>
        <v>1460</v>
      </c>
    </row>
    <row r="39" spans="2:19" ht="15">
      <c r="B39" s="481">
        <v>1</v>
      </c>
      <c r="C39" s="481">
        <v>1</v>
      </c>
      <c r="D39" s="481">
        <v>3</v>
      </c>
      <c r="E39" s="481">
        <v>1</v>
      </c>
      <c r="F39" s="481">
        <v>1</v>
      </c>
      <c r="G39" s="481">
        <v>2</v>
      </c>
      <c r="H39" s="482"/>
      <c r="I39" s="483" t="s">
        <v>2001</v>
      </c>
      <c r="J39" s="547">
        <v>42.043039999999998</v>
      </c>
      <c r="K39" s="545">
        <f t="shared" si="0"/>
        <v>45</v>
      </c>
      <c r="L39" s="518">
        <v>45</v>
      </c>
      <c r="M39" s="518">
        <v>0</v>
      </c>
      <c r="N39" s="545">
        <f>'შემოსულობები 1'!P43</f>
        <v>0</v>
      </c>
      <c r="O39" s="517">
        <f>'შემოსულობები 1'!Q43</f>
        <v>0</v>
      </c>
      <c r="P39" s="517">
        <f>'შემოსულობები 1'!R43</f>
        <v>0</v>
      </c>
      <c r="Q39" s="485">
        <f>'შემოსულობები 1'!S43</f>
        <v>0</v>
      </c>
      <c r="R39" s="485">
        <f>'შემოსულობები 1'!T43</f>
        <v>0</v>
      </c>
      <c r="S39" s="485">
        <f>'შემოსულობები 1'!U43</f>
        <v>0</v>
      </c>
    </row>
    <row r="40" spans="2:19" ht="15">
      <c r="B40" s="481">
        <v>1</v>
      </c>
      <c r="C40" s="481">
        <v>1</v>
      </c>
      <c r="D40" s="481">
        <v>3</v>
      </c>
      <c r="E40" s="481">
        <v>1</v>
      </c>
      <c r="F40" s="481">
        <v>1</v>
      </c>
      <c r="G40" s="481">
        <v>3</v>
      </c>
      <c r="H40" s="482"/>
      <c r="I40" s="483" t="s">
        <v>2002</v>
      </c>
      <c r="J40" s="547">
        <v>63.265560000000001</v>
      </c>
      <c r="K40" s="545">
        <f t="shared" si="0"/>
        <v>22</v>
      </c>
      <c r="L40" s="518">
        <v>22</v>
      </c>
      <c r="M40" s="518">
        <v>0</v>
      </c>
      <c r="N40" s="545">
        <f>'შემოსულობები 1'!P44</f>
        <v>10</v>
      </c>
      <c r="O40" s="517">
        <f>'შემოსულობები 1'!Q44</f>
        <v>10</v>
      </c>
      <c r="P40" s="517">
        <f>'შემოსულობები 1'!R44</f>
        <v>0</v>
      </c>
      <c r="Q40" s="485">
        <f>'შემოსულობები 1'!S44</f>
        <v>11</v>
      </c>
      <c r="R40" s="485">
        <f>'შემოსულობები 1'!T44</f>
        <v>12</v>
      </c>
      <c r="S40" s="485">
        <f>'შემოსულობები 1'!U44</f>
        <v>14</v>
      </c>
    </row>
    <row r="41" spans="2:19" ht="30">
      <c r="B41" s="481">
        <v>1</v>
      </c>
      <c r="C41" s="481">
        <v>1</v>
      </c>
      <c r="D41" s="481">
        <v>3</v>
      </c>
      <c r="E41" s="481">
        <v>1</v>
      </c>
      <c r="F41" s="481">
        <v>1</v>
      </c>
      <c r="G41" s="481">
        <v>4</v>
      </c>
      <c r="H41" s="482"/>
      <c r="I41" s="483" t="s">
        <v>2003</v>
      </c>
      <c r="J41" s="547">
        <f t="shared" ref="J41" si="8">SUM(J42:J43)</f>
        <v>2017.7374599999998</v>
      </c>
      <c r="K41" s="545">
        <f t="shared" si="0"/>
        <v>1928</v>
      </c>
      <c r="L41" s="518">
        <v>1928</v>
      </c>
      <c r="M41" s="518">
        <v>0</v>
      </c>
      <c r="N41" s="545">
        <f>'შემოსულობები 1'!P45</f>
        <v>65</v>
      </c>
      <c r="O41" s="517">
        <f>'შემოსულობები 1'!Q45</f>
        <v>65</v>
      </c>
      <c r="P41" s="517">
        <f>'შემოსულობები 1'!R45</f>
        <v>0</v>
      </c>
      <c r="Q41" s="485">
        <f>'შემოსულობები 1'!S45</f>
        <v>68</v>
      </c>
      <c r="R41" s="485">
        <f>'შემოსულობები 1'!T45</f>
        <v>71</v>
      </c>
      <c r="S41" s="485">
        <f>'შემოსულობები 1'!U45</f>
        <v>74</v>
      </c>
    </row>
    <row r="42" spans="2:19" ht="15" hidden="1">
      <c r="B42" s="481">
        <v>1</v>
      </c>
      <c r="C42" s="481">
        <v>1</v>
      </c>
      <c r="D42" s="481">
        <v>3</v>
      </c>
      <c r="E42" s="481">
        <v>1</v>
      </c>
      <c r="F42" s="481">
        <v>1</v>
      </c>
      <c r="G42" s="481">
        <v>4</v>
      </c>
      <c r="H42" s="481">
        <v>1</v>
      </c>
      <c r="I42" s="483" t="s">
        <v>2004</v>
      </c>
      <c r="J42" s="484">
        <v>1754.30036</v>
      </c>
      <c r="K42" s="485">
        <f t="shared" si="0"/>
        <v>1643</v>
      </c>
      <c r="L42" s="484">
        <v>1643</v>
      </c>
      <c r="M42" s="484"/>
      <c r="N42" s="485">
        <f>'შემოსულობები 1'!P46</f>
        <v>20</v>
      </c>
      <c r="O42" s="485">
        <f>'შემოსულობები 1'!Q46</f>
        <v>20</v>
      </c>
      <c r="P42" s="485">
        <f>'შემოსულობები 1'!R46</f>
        <v>0</v>
      </c>
      <c r="Q42" s="306">
        <f>'შემოსულობები 1'!S46</f>
        <v>21</v>
      </c>
      <c r="R42" s="306">
        <f>'შემოსულობები 1'!T46</f>
        <v>22</v>
      </c>
      <c r="S42" s="306">
        <f>'შემოსულობები 1'!U46</f>
        <v>23</v>
      </c>
    </row>
    <row r="43" spans="2:19" ht="15" hidden="1">
      <c r="B43" s="481">
        <v>1</v>
      </c>
      <c r="C43" s="481">
        <v>1</v>
      </c>
      <c r="D43" s="481">
        <v>3</v>
      </c>
      <c r="E43" s="481">
        <v>1</v>
      </c>
      <c r="F43" s="481">
        <v>1</v>
      </c>
      <c r="G43" s="481">
        <v>4</v>
      </c>
      <c r="H43" s="481">
        <v>2</v>
      </c>
      <c r="I43" s="483" t="s">
        <v>2005</v>
      </c>
      <c r="J43" s="484">
        <v>263.43709999999999</v>
      </c>
      <c r="K43" s="485">
        <f t="shared" si="0"/>
        <v>285</v>
      </c>
      <c r="L43" s="484">
        <v>285</v>
      </c>
      <c r="M43" s="484"/>
      <c r="N43" s="485">
        <f>'შემოსულობები 1'!P47</f>
        <v>45</v>
      </c>
      <c r="O43" s="485">
        <f>'შემოსულობები 1'!Q47</f>
        <v>45</v>
      </c>
      <c r="P43" s="485">
        <f>'შემოსულობები 1'!R47</f>
        <v>0</v>
      </c>
      <c r="Q43" s="306">
        <f>'შემოსულობები 1'!S47</f>
        <v>47</v>
      </c>
      <c r="R43" s="306">
        <f>'შემოსულობები 1'!T47</f>
        <v>49</v>
      </c>
      <c r="S43" s="306">
        <f>'შემოსულობები 1'!U47</f>
        <v>51</v>
      </c>
    </row>
    <row r="44" spans="2:19" ht="30">
      <c r="B44" s="481">
        <v>1</v>
      </c>
      <c r="C44" s="481">
        <v>1</v>
      </c>
      <c r="D44" s="481">
        <v>3</v>
      </c>
      <c r="E44" s="481">
        <v>1</v>
      </c>
      <c r="F44" s="481">
        <v>1</v>
      </c>
      <c r="G44" s="481">
        <v>5</v>
      </c>
      <c r="H44" s="482"/>
      <c r="I44" s="483" t="s">
        <v>2006</v>
      </c>
      <c r="J44" s="547">
        <f t="shared" ref="J44" si="9">SUM(J45:J46)</f>
        <v>1293.5186699999999</v>
      </c>
      <c r="K44" s="545">
        <f t="shared" si="0"/>
        <v>1205</v>
      </c>
      <c r="L44" s="518">
        <v>1205</v>
      </c>
      <c r="M44" s="518">
        <v>0</v>
      </c>
      <c r="N44" s="545">
        <f>'შემოსულობები 1'!P48</f>
        <v>1250</v>
      </c>
      <c r="O44" s="517">
        <f>'შემოსულობები 1'!Q48</f>
        <v>1250</v>
      </c>
      <c r="P44" s="517">
        <f>'შემოსულობები 1'!R48</f>
        <v>0</v>
      </c>
      <c r="Q44" s="485">
        <f>'შემოსულობები 1'!S48</f>
        <v>1312</v>
      </c>
      <c r="R44" s="485">
        <f>'შემოსულობები 1'!T48</f>
        <v>1355</v>
      </c>
      <c r="S44" s="485">
        <f>'შემოსულობები 1'!U48</f>
        <v>1423</v>
      </c>
    </row>
    <row r="45" spans="2:19" ht="15" hidden="1">
      <c r="B45" s="481">
        <v>1</v>
      </c>
      <c r="C45" s="481">
        <v>1</v>
      </c>
      <c r="D45" s="481">
        <v>3</v>
      </c>
      <c r="E45" s="481">
        <v>1</v>
      </c>
      <c r="F45" s="481">
        <v>1</v>
      </c>
      <c r="G45" s="481">
        <v>5</v>
      </c>
      <c r="H45" s="481">
        <v>1</v>
      </c>
      <c r="I45" s="483" t="s">
        <v>2007</v>
      </c>
      <c r="J45" s="484">
        <v>180.51665</v>
      </c>
      <c r="K45" s="485">
        <f t="shared" si="0"/>
        <v>165</v>
      </c>
      <c r="L45" s="484">
        <v>165</v>
      </c>
      <c r="M45" s="484"/>
      <c r="N45" s="485">
        <f>'შემოსულობები 1'!P49</f>
        <v>50</v>
      </c>
      <c r="O45" s="485">
        <f>'შემოსულობები 1'!Q49</f>
        <v>50</v>
      </c>
      <c r="P45" s="485">
        <f>'შემოსულობები 1'!R49</f>
        <v>0</v>
      </c>
      <c r="Q45" s="306">
        <f>'შემოსულობები 1'!S49</f>
        <v>52</v>
      </c>
      <c r="R45" s="306">
        <f>'შემოსულობები 1'!T49</f>
        <v>55</v>
      </c>
      <c r="S45" s="306">
        <f>'შემოსულობები 1'!U49</f>
        <v>58</v>
      </c>
    </row>
    <row r="46" spans="2:19" ht="15" hidden="1">
      <c r="B46" s="481">
        <v>1</v>
      </c>
      <c r="C46" s="481">
        <v>1</v>
      </c>
      <c r="D46" s="481">
        <v>3</v>
      </c>
      <c r="E46" s="481">
        <v>1</v>
      </c>
      <c r="F46" s="481">
        <v>1</v>
      </c>
      <c r="G46" s="481">
        <v>5</v>
      </c>
      <c r="H46" s="481">
        <v>2</v>
      </c>
      <c r="I46" s="483" t="s">
        <v>2008</v>
      </c>
      <c r="J46" s="484">
        <v>1113.0020199999999</v>
      </c>
      <c r="K46" s="485">
        <f t="shared" si="0"/>
        <v>1040</v>
      </c>
      <c r="L46" s="484">
        <v>1040</v>
      </c>
      <c r="M46" s="484"/>
      <c r="N46" s="485">
        <f>'შემოსულობები 1'!P50</f>
        <v>1200</v>
      </c>
      <c r="O46" s="485">
        <f>'შემოსულობები 1'!Q50</f>
        <v>1200</v>
      </c>
      <c r="P46" s="485">
        <f>'შემოსულობები 1'!R50</f>
        <v>0</v>
      </c>
      <c r="Q46" s="306">
        <f>'შემოსულობები 1'!S50</f>
        <v>1260</v>
      </c>
      <c r="R46" s="306">
        <f>'შემოსულობები 1'!T50</f>
        <v>1300</v>
      </c>
      <c r="S46" s="306">
        <f>'შემოსულობები 1'!U50</f>
        <v>1365</v>
      </c>
    </row>
    <row r="47" spans="2:19" ht="15" hidden="1">
      <c r="B47" s="481">
        <v>1</v>
      </c>
      <c r="C47" s="481">
        <v>1</v>
      </c>
      <c r="D47" s="481">
        <v>3</v>
      </c>
      <c r="E47" s="481">
        <v>2</v>
      </c>
      <c r="F47" s="482"/>
      <c r="G47" s="482"/>
      <c r="H47" s="482"/>
      <c r="I47" s="483" t="s">
        <v>2009</v>
      </c>
      <c r="J47" s="484"/>
      <c r="K47" s="485">
        <f t="shared" si="0"/>
        <v>0</v>
      </c>
      <c r="L47" s="484"/>
      <c r="M47" s="484"/>
      <c r="N47" s="485">
        <f>'შემოსულობები 1'!P51</f>
        <v>0</v>
      </c>
      <c r="O47" s="485">
        <f>'შემოსულობები 1'!Q51</f>
        <v>0</v>
      </c>
      <c r="P47" s="485">
        <f>'შემოსულობები 1'!R51</f>
        <v>0</v>
      </c>
      <c r="Q47" s="306">
        <f>'შემოსულობები 1'!S51</f>
        <v>0</v>
      </c>
      <c r="R47" s="306">
        <f>'შემოსულობები 1'!T51</f>
        <v>0</v>
      </c>
      <c r="S47" s="306">
        <f>'შემოსულობები 1'!U51</f>
        <v>0</v>
      </c>
    </row>
    <row r="48" spans="2:19" ht="15" hidden="1">
      <c r="B48" s="481">
        <v>1</v>
      </c>
      <c r="C48" s="481">
        <v>1</v>
      </c>
      <c r="D48" s="481">
        <v>3</v>
      </c>
      <c r="E48" s="481">
        <v>3</v>
      </c>
      <c r="F48" s="482"/>
      <c r="G48" s="482"/>
      <c r="H48" s="482"/>
      <c r="I48" s="483" t="s">
        <v>2010</v>
      </c>
      <c r="J48" s="484"/>
      <c r="K48" s="485">
        <f t="shared" si="0"/>
        <v>0</v>
      </c>
      <c r="L48" s="484"/>
      <c r="M48" s="484"/>
      <c r="N48" s="485">
        <f>'შემოსულობები 1'!P52</f>
        <v>0</v>
      </c>
      <c r="O48" s="485">
        <f>'შემოსულობები 1'!Q52</f>
        <v>0</v>
      </c>
      <c r="P48" s="485">
        <f>'შემოსულობები 1'!R52</f>
        <v>0</v>
      </c>
      <c r="Q48" s="306">
        <f>'შემოსულობები 1'!S52</f>
        <v>0</v>
      </c>
      <c r="R48" s="306">
        <f>'შემოსულობები 1'!T52</f>
        <v>0</v>
      </c>
      <c r="S48" s="306">
        <f>'შემოსულობები 1'!U52</f>
        <v>0</v>
      </c>
    </row>
    <row r="49" spans="2:19" ht="15" hidden="1">
      <c r="B49" s="481">
        <v>1</v>
      </c>
      <c r="C49" s="481">
        <v>1</v>
      </c>
      <c r="D49" s="481">
        <v>3</v>
      </c>
      <c r="E49" s="481">
        <v>5</v>
      </c>
      <c r="F49" s="482"/>
      <c r="G49" s="482"/>
      <c r="H49" s="482"/>
      <c r="I49" s="483" t="s">
        <v>2011</v>
      </c>
      <c r="J49" s="484"/>
      <c r="K49" s="485">
        <f t="shared" si="0"/>
        <v>0</v>
      </c>
      <c r="L49" s="484"/>
      <c r="M49" s="484"/>
      <c r="N49" s="485">
        <f>'შემოსულობები 1'!P53</f>
        <v>0</v>
      </c>
      <c r="O49" s="485">
        <f>'შემოსულობები 1'!Q53</f>
        <v>0</v>
      </c>
      <c r="P49" s="485">
        <f>'შემოსულობები 1'!R53</f>
        <v>0</v>
      </c>
      <c r="Q49" s="306">
        <f>'შემოსულობები 1'!S53</f>
        <v>0</v>
      </c>
      <c r="R49" s="306">
        <f>'შემოსულობები 1'!T53</f>
        <v>0</v>
      </c>
      <c r="S49" s="306">
        <f>'შემოსულობები 1'!U53</f>
        <v>0</v>
      </c>
    </row>
    <row r="50" spans="2:19" ht="15" hidden="1">
      <c r="B50" s="481">
        <v>1</v>
      </c>
      <c r="C50" s="481">
        <v>1</v>
      </c>
      <c r="D50" s="481">
        <v>3</v>
      </c>
      <c r="E50" s="481">
        <v>6</v>
      </c>
      <c r="F50" s="482"/>
      <c r="G50" s="482"/>
      <c r="H50" s="482"/>
      <c r="I50" s="483" t="s">
        <v>2012</v>
      </c>
      <c r="J50" s="484"/>
      <c r="K50" s="485">
        <f t="shared" si="0"/>
        <v>0</v>
      </c>
      <c r="L50" s="484"/>
      <c r="M50" s="484"/>
      <c r="N50" s="485">
        <f>'შემოსულობები 1'!P54</f>
        <v>0</v>
      </c>
      <c r="O50" s="485">
        <f>'შემოსულობები 1'!Q54</f>
        <v>0</v>
      </c>
      <c r="P50" s="485">
        <f>'შემოსულობები 1'!R54</f>
        <v>0</v>
      </c>
      <c r="Q50" s="306">
        <f>'შემოსულობები 1'!S54</f>
        <v>0</v>
      </c>
      <c r="R50" s="306">
        <f>'შემოსულობები 1'!T54</f>
        <v>0</v>
      </c>
      <c r="S50" s="306">
        <f>'შემოსულობები 1'!U54</f>
        <v>0</v>
      </c>
    </row>
    <row r="51" spans="2:19" ht="27" customHeight="1">
      <c r="B51" s="476">
        <v>1</v>
      </c>
      <c r="C51" s="476">
        <v>1</v>
      </c>
      <c r="D51" s="476">
        <v>4</v>
      </c>
      <c r="E51" s="477"/>
      <c r="F51" s="477"/>
      <c r="G51" s="477"/>
      <c r="H51" s="477"/>
      <c r="I51" s="480" t="s">
        <v>2013</v>
      </c>
      <c r="J51" s="545">
        <f t="shared" ref="J51" si="10">SUM(J52,J60,J87:J89,J92)</f>
        <v>0</v>
      </c>
      <c r="K51" s="545">
        <f t="shared" si="0"/>
        <v>11629.8</v>
      </c>
      <c r="L51" s="517">
        <v>11629.8</v>
      </c>
      <c r="M51" s="517">
        <v>0</v>
      </c>
      <c r="N51" s="545">
        <f>'შემოსულობები 1'!P55</f>
        <v>9367.7000000000007</v>
      </c>
      <c r="O51" s="517">
        <f>'შემოსულობები 1'!Q55</f>
        <v>9367.7000000000007</v>
      </c>
      <c r="P51" s="517">
        <f>'შემოსულობები 1'!R55</f>
        <v>0</v>
      </c>
      <c r="Q51" s="485">
        <f>'შემოსულობები 1'!S55</f>
        <v>11709.6</v>
      </c>
      <c r="R51" s="485">
        <f>'შემოსულობები 1'!T55</f>
        <v>13401.4</v>
      </c>
      <c r="S51" s="485">
        <f>'შემოსულობები 1'!U55</f>
        <v>14473.5</v>
      </c>
    </row>
    <row r="52" spans="2:19" ht="15" hidden="1">
      <c r="B52" s="481">
        <v>1</v>
      </c>
      <c r="C52" s="481">
        <v>1</v>
      </c>
      <c r="D52" s="481">
        <v>4</v>
      </c>
      <c r="E52" s="481">
        <v>1</v>
      </c>
      <c r="F52" s="482"/>
      <c r="G52" s="482"/>
      <c r="H52" s="482"/>
      <c r="I52" s="483" t="s">
        <v>2014</v>
      </c>
      <c r="J52" s="517">
        <f t="shared" ref="J52" si="11">SUM(J53,J57,J58,J59)</f>
        <v>0</v>
      </c>
      <c r="K52" s="517">
        <f t="shared" si="0"/>
        <v>11629.8</v>
      </c>
      <c r="L52" s="517">
        <v>11629.8</v>
      </c>
      <c r="M52" s="517">
        <v>0</v>
      </c>
      <c r="N52" s="517">
        <f>'შემოსულობები 1'!P56</f>
        <v>9367.7000000000007</v>
      </c>
      <c r="O52" s="517">
        <f>'შემოსულობები 1'!Q56</f>
        <v>9367.7000000000007</v>
      </c>
      <c r="P52" s="517">
        <f>'შემოსულობები 1'!R56</f>
        <v>0</v>
      </c>
      <c r="Q52" s="306">
        <f>'შემოსულობები 1'!S56</f>
        <v>11709.6</v>
      </c>
      <c r="R52" s="306">
        <f>'შემოსულობები 1'!T56</f>
        <v>13401.4</v>
      </c>
      <c r="S52" s="306">
        <f>'შემოსულობები 1'!U56</f>
        <v>14473.5</v>
      </c>
    </row>
    <row r="53" spans="2:19" ht="15">
      <c r="B53" s="481">
        <v>1</v>
      </c>
      <c r="C53" s="481">
        <v>1</v>
      </c>
      <c r="D53" s="481">
        <v>4</v>
      </c>
      <c r="E53" s="481">
        <v>1</v>
      </c>
      <c r="F53" s="481">
        <v>1</v>
      </c>
      <c r="G53" s="482"/>
      <c r="H53" s="482"/>
      <c r="I53" s="483" t="s">
        <v>2015</v>
      </c>
      <c r="J53" s="547">
        <f t="shared" ref="J53" si="12">SUM(J54:J56)</f>
        <v>0</v>
      </c>
      <c r="K53" s="545">
        <f t="shared" si="0"/>
        <v>11629.8</v>
      </c>
      <c r="L53" s="518">
        <v>11629.8</v>
      </c>
      <c r="M53" s="518">
        <v>0</v>
      </c>
      <c r="N53" s="545">
        <f>'შემოსულობები 1'!P57</f>
        <v>9367.7000000000007</v>
      </c>
      <c r="O53" s="517">
        <f>'შემოსულობები 1'!Q57</f>
        <v>9367.7000000000007</v>
      </c>
      <c r="P53" s="517">
        <f>'შემოსულობები 1'!R57</f>
        <v>0</v>
      </c>
      <c r="Q53" s="485">
        <f>'შემოსულობები 1'!S57</f>
        <v>11709.6</v>
      </c>
      <c r="R53" s="485">
        <f>'შემოსულობები 1'!T57</f>
        <v>13401.4</v>
      </c>
      <c r="S53" s="485">
        <f>'შემოსულობები 1'!U57</f>
        <v>14473.5</v>
      </c>
    </row>
    <row r="54" spans="2:19" ht="30" hidden="1">
      <c r="B54" s="481">
        <v>1</v>
      </c>
      <c r="C54" s="481">
        <v>1</v>
      </c>
      <c r="D54" s="481">
        <v>4</v>
      </c>
      <c r="E54" s="481">
        <v>1</v>
      </c>
      <c r="F54" s="481">
        <v>1</v>
      </c>
      <c r="G54" s="481">
        <v>1</v>
      </c>
      <c r="H54" s="482"/>
      <c r="I54" s="483" t="s">
        <v>2016</v>
      </c>
      <c r="J54" s="484"/>
      <c r="K54" s="485">
        <f t="shared" si="0"/>
        <v>11629.8</v>
      </c>
      <c r="L54" s="484">
        <v>11629.8</v>
      </c>
      <c r="M54" s="484"/>
      <c r="N54" s="485">
        <f>'შემოსულობები 1'!P58</f>
        <v>9367.7000000000007</v>
      </c>
      <c r="O54" s="485">
        <f>'შემოსულობები 1'!Q58</f>
        <v>9367.7000000000007</v>
      </c>
      <c r="P54" s="485">
        <f>'შემოსულობები 1'!R58</f>
        <v>0</v>
      </c>
      <c r="Q54" s="306">
        <f>'შემოსულობები 1'!S58</f>
        <v>11709.6</v>
      </c>
      <c r="R54" s="306">
        <f>'შემოსულობები 1'!T58</f>
        <v>13401.4</v>
      </c>
      <c r="S54" s="306">
        <f>'შემოსულობები 1'!U58</f>
        <v>14473.5</v>
      </c>
    </row>
    <row r="55" spans="2:19" ht="15" hidden="1">
      <c r="B55" s="481">
        <v>1</v>
      </c>
      <c r="C55" s="481">
        <v>1</v>
      </c>
      <c r="D55" s="481">
        <v>4</v>
      </c>
      <c r="E55" s="481">
        <v>1</v>
      </c>
      <c r="F55" s="481">
        <v>1</v>
      </c>
      <c r="G55" s="481">
        <v>2</v>
      </c>
      <c r="H55" s="482"/>
      <c r="I55" s="483" t="s">
        <v>2017</v>
      </c>
      <c r="J55" s="484"/>
      <c r="K55" s="485">
        <f t="shared" si="0"/>
        <v>0</v>
      </c>
      <c r="L55" s="484"/>
      <c r="M55" s="484"/>
      <c r="N55" s="485">
        <f>'შემოსულობები 1'!P59</f>
        <v>0</v>
      </c>
      <c r="O55" s="485">
        <f>'შემოსულობები 1'!Q59</f>
        <v>0</v>
      </c>
      <c r="P55" s="485">
        <f>'შემოსულობები 1'!R59</f>
        <v>0</v>
      </c>
      <c r="Q55" s="306">
        <f>'შემოსულობები 1'!S59</f>
        <v>0</v>
      </c>
      <c r="R55" s="306">
        <f>'შემოსულობები 1'!T59</f>
        <v>0</v>
      </c>
      <c r="S55" s="306">
        <f>'შემოსულობები 1'!U59</f>
        <v>0</v>
      </c>
    </row>
    <row r="56" spans="2:19" ht="30" hidden="1">
      <c r="B56" s="481">
        <v>1</v>
      </c>
      <c r="C56" s="481">
        <v>1</v>
      </c>
      <c r="D56" s="481">
        <v>4</v>
      </c>
      <c r="E56" s="481">
        <v>1</v>
      </c>
      <c r="F56" s="481">
        <v>1</v>
      </c>
      <c r="G56" s="481">
        <v>9</v>
      </c>
      <c r="H56" s="482"/>
      <c r="I56" s="483" t="s">
        <v>2018</v>
      </c>
      <c r="J56" s="484"/>
      <c r="K56" s="485">
        <f t="shared" si="0"/>
        <v>0</v>
      </c>
      <c r="L56" s="484"/>
      <c r="M56" s="484"/>
      <c r="N56" s="485">
        <f>'შემოსულობები 1'!P60</f>
        <v>0</v>
      </c>
      <c r="O56" s="485">
        <f>'შემოსულობები 1'!Q60</f>
        <v>0</v>
      </c>
      <c r="P56" s="485">
        <f>'შემოსულობები 1'!R60</f>
        <v>0</v>
      </c>
      <c r="Q56" s="306">
        <f>'შემოსულობები 1'!S60</f>
        <v>0</v>
      </c>
      <c r="R56" s="306">
        <f>'შემოსულობები 1'!T60</f>
        <v>0</v>
      </c>
      <c r="S56" s="306">
        <f>'შემოსულობები 1'!U60</f>
        <v>0</v>
      </c>
    </row>
    <row r="57" spans="2:19" ht="15" hidden="1">
      <c r="B57" s="481">
        <v>1</v>
      </c>
      <c r="C57" s="481">
        <v>1</v>
      </c>
      <c r="D57" s="481">
        <v>4</v>
      </c>
      <c r="E57" s="481">
        <v>1</v>
      </c>
      <c r="F57" s="481">
        <v>2</v>
      </c>
      <c r="G57" s="482"/>
      <c r="H57" s="482"/>
      <c r="I57" s="483" t="s">
        <v>2019</v>
      </c>
      <c r="J57" s="484"/>
      <c r="K57" s="485">
        <f t="shared" si="0"/>
        <v>0</v>
      </c>
      <c r="L57" s="484"/>
      <c r="M57" s="484"/>
      <c r="N57" s="485">
        <f>'შემოსულობები 1'!P61</f>
        <v>0</v>
      </c>
      <c r="O57" s="485">
        <f>'შემოსულობები 1'!Q61</f>
        <v>0</v>
      </c>
      <c r="P57" s="485">
        <f>'შემოსულობები 1'!R61</f>
        <v>0</v>
      </c>
      <c r="Q57" s="306">
        <f>'შემოსულობები 1'!S61</f>
        <v>0</v>
      </c>
      <c r="R57" s="306">
        <f>'შემოსულობები 1'!T61</f>
        <v>0</v>
      </c>
      <c r="S57" s="306">
        <f>'შემოსულობები 1'!U61</f>
        <v>0</v>
      </c>
    </row>
    <row r="58" spans="2:19" ht="30" hidden="1">
      <c r="B58" s="481">
        <v>1</v>
      </c>
      <c r="C58" s="481">
        <v>1</v>
      </c>
      <c r="D58" s="481">
        <v>4</v>
      </c>
      <c r="E58" s="481">
        <v>1</v>
      </c>
      <c r="F58" s="481">
        <v>3</v>
      </c>
      <c r="G58" s="482"/>
      <c r="H58" s="482"/>
      <c r="I58" s="483" t="s">
        <v>2020</v>
      </c>
      <c r="J58" s="484"/>
      <c r="K58" s="485">
        <f t="shared" si="0"/>
        <v>0</v>
      </c>
      <c r="L58" s="484"/>
      <c r="M58" s="484"/>
      <c r="N58" s="485">
        <f>'შემოსულობები 1'!P62</f>
        <v>0</v>
      </c>
      <c r="O58" s="485">
        <f>'შემოსულობები 1'!Q62</f>
        <v>0</v>
      </c>
      <c r="P58" s="485">
        <f>'შემოსულობები 1'!R62</f>
        <v>0</v>
      </c>
      <c r="Q58" s="306">
        <f>'შემოსულობები 1'!S62</f>
        <v>0</v>
      </c>
      <c r="R58" s="306">
        <f>'შემოსულობები 1'!T62</f>
        <v>0</v>
      </c>
      <c r="S58" s="306">
        <f>'შემოსულობები 1'!U62</f>
        <v>0</v>
      </c>
    </row>
    <row r="59" spans="2:19" ht="15" hidden="1">
      <c r="B59" s="481">
        <v>1</v>
      </c>
      <c r="C59" s="481">
        <v>1</v>
      </c>
      <c r="D59" s="481">
        <v>4</v>
      </c>
      <c r="E59" s="481">
        <v>1</v>
      </c>
      <c r="F59" s="481">
        <v>4</v>
      </c>
      <c r="G59" s="482"/>
      <c r="H59" s="482"/>
      <c r="I59" s="483" t="s">
        <v>2021</v>
      </c>
      <c r="J59" s="484"/>
      <c r="K59" s="485">
        <f t="shared" si="0"/>
        <v>0</v>
      </c>
      <c r="L59" s="484"/>
      <c r="M59" s="484"/>
      <c r="N59" s="485">
        <f>'შემოსულობები 1'!P63</f>
        <v>0</v>
      </c>
      <c r="O59" s="485">
        <f>'შემოსულობები 1'!Q63</f>
        <v>0</v>
      </c>
      <c r="P59" s="485">
        <f>'შემოსულობები 1'!R63</f>
        <v>0</v>
      </c>
      <c r="Q59" s="306">
        <f>'შემოსულობები 1'!S63</f>
        <v>0</v>
      </c>
      <c r="R59" s="306">
        <f>'შემოსულობები 1'!T63</f>
        <v>0</v>
      </c>
      <c r="S59" s="306">
        <f>'შემოსულობები 1'!U63</f>
        <v>0</v>
      </c>
    </row>
    <row r="60" spans="2:19" ht="15" hidden="1">
      <c r="B60" s="481">
        <v>1</v>
      </c>
      <c r="C60" s="481">
        <v>1</v>
      </c>
      <c r="D60" s="481">
        <v>4</v>
      </c>
      <c r="E60" s="481">
        <v>2</v>
      </c>
      <c r="F60" s="482"/>
      <c r="G60" s="482"/>
      <c r="H60" s="482"/>
      <c r="I60" s="483" t="s">
        <v>2022</v>
      </c>
      <c r="J60" s="484"/>
      <c r="K60" s="485">
        <f t="shared" si="0"/>
        <v>0</v>
      </c>
      <c r="L60" s="484"/>
      <c r="M60" s="484"/>
      <c r="N60" s="485">
        <f>'შემოსულობები 1'!P64</f>
        <v>0</v>
      </c>
      <c r="O60" s="485">
        <f>'შემოსულობები 1'!Q64</f>
        <v>0</v>
      </c>
      <c r="P60" s="485">
        <f>'შემოსულობები 1'!R64</f>
        <v>0</v>
      </c>
      <c r="Q60" s="306">
        <f>'შემოსულობები 1'!S64</f>
        <v>0</v>
      </c>
      <c r="R60" s="306">
        <f>'შემოსულობები 1'!T64</f>
        <v>0</v>
      </c>
      <c r="S60" s="306">
        <f>'შემოსულობები 1'!U64</f>
        <v>0</v>
      </c>
    </row>
    <row r="61" spans="2:19" ht="30" hidden="1">
      <c r="B61" s="481">
        <v>1</v>
      </c>
      <c r="C61" s="481">
        <v>1</v>
      </c>
      <c r="D61" s="481">
        <v>4</v>
      </c>
      <c r="E61" s="481">
        <v>2</v>
      </c>
      <c r="F61" s="481">
        <v>1</v>
      </c>
      <c r="G61" s="482"/>
      <c r="H61" s="482"/>
      <c r="I61" s="483" t="s">
        <v>2023</v>
      </c>
      <c r="J61" s="484"/>
      <c r="K61" s="485">
        <f t="shared" si="0"/>
        <v>0</v>
      </c>
      <c r="L61" s="484"/>
      <c r="M61" s="484"/>
      <c r="N61" s="485">
        <f>'შემოსულობები 1'!P65</f>
        <v>0</v>
      </c>
      <c r="O61" s="485">
        <f>'შემოსულობები 1'!Q65</f>
        <v>0</v>
      </c>
      <c r="P61" s="485">
        <f>'შემოსულობები 1'!R65</f>
        <v>0</v>
      </c>
      <c r="Q61" s="306">
        <f>'შემოსულობები 1'!S65</f>
        <v>0</v>
      </c>
      <c r="R61" s="306">
        <f>'შემოსულობები 1'!T65</f>
        <v>0</v>
      </c>
      <c r="S61" s="306">
        <f>'შემოსულობები 1'!U65</f>
        <v>0</v>
      </c>
    </row>
    <row r="62" spans="2:19" ht="15" hidden="1">
      <c r="B62" s="481">
        <v>1</v>
      </c>
      <c r="C62" s="481">
        <v>1</v>
      </c>
      <c r="D62" s="481">
        <v>4</v>
      </c>
      <c r="E62" s="481">
        <v>2</v>
      </c>
      <c r="F62" s="481">
        <v>1</v>
      </c>
      <c r="G62" s="481">
        <v>1</v>
      </c>
      <c r="H62" s="482"/>
      <c r="I62" s="483" t="s">
        <v>2024</v>
      </c>
      <c r="J62" s="484"/>
      <c r="K62" s="485">
        <f t="shared" si="0"/>
        <v>0</v>
      </c>
      <c r="L62" s="484"/>
      <c r="M62" s="484"/>
      <c r="N62" s="485">
        <f>'შემოსულობები 1'!P66</f>
        <v>0</v>
      </c>
      <c r="O62" s="485">
        <f>'შემოსულობები 1'!Q66</f>
        <v>0</v>
      </c>
      <c r="P62" s="485">
        <f>'შემოსულობები 1'!R66</f>
        <v>0</v>
      </c>
      <c r="Q62" s="306">
        <f>'შემოსულობები 1'!S66</f>
        <v>0</v>
      </c>
      <c r="R62" s="306">
        <f>'შემოსულობები 1'!T66</f>
        <v>0</v>
      </c>
      <c r="S62" s="306">
        <f>'შემოსულობები 1'!U66</f>
        <v>0</v>
      </c>
    </row>
    <row r="63" spans="2:19" ht="15" hidden="1">
      <c r="B63" s="481">
        <v>1</v>
      </c>
      <c r="C63" s="481">
        <v>1</v>
      </c>
      <c r="D63" s="481">
        <v>4</v>
      </c>
      <c r="E63" s="481">
        <v>2</v>
      </c>
      <c r="F63" s="481">
        <v>1</v>
      </c>
      <c r="G63" s="481">
        <v>1</v>
      </c>
      <c r="H63" s="481">
        <v>1</v>
      </c>
      <c r="I63" s="483" t="s">
        <v>2025</v>
      </c>
      <c r="J63" s="484"/>
      <c r="K63" s="485">
        <f t="shared" si="0"/>
        <v>0</v>
      </c>
      <c r="L63" s="484"/>
      <c r="M63" s="484"/>
      <c r="N63" s="485">
        <f>'შემოსულობები 1'!P67</f>
        <v>0</v>
      </c>
      <c r="O63" s="485">
        <f>'შემოსულობები 1'!Q67</f>
        <v>0</v>
      </c>
      <c r="P63" s="485">
        <f>'შემოსულობები 1'!R67</f>
        <v>0</v>
      </c>
      <c r="Q63" s="306">
        <f>'შემოსულობები 1'!S67</f>
        <v>0</v>
      </c>
      <c r="R63" s="306">
        <f>'შემოსულობები 1'!T67</f>
        <v>0</v>
      </c>
      <c r="S63" s="306">
        <f>'შემოსულობები 1'!U67</f>
        <v>0</v>
      </c>
    </row>
    <row r="64" spans="2:19" ht="15" hidden="1">
      <c r="B64" s="481">
        <v>1</v>
      </c>
      <c r="C64" s="481">
        <v>1</v>
      </c>
      <c r="D64" s="481">
        <v>4</v>
      </c>
      <c r="E64" s="481">
        <v>2</v>
      </c>
      <c r="F64" s="481">
        <v>1</v>
      </c>
      <c r="G64" s="481">
        <v>1</v>
      </c>
      <c r="H64" s="481">
        <v>2</v>
      </c>
      <c r="I64" s="483" t="s">
        <v>2026</v>
      </c>
      <c r="J64" s="484"/>
      <c r="K64" s="485">
        <f t="shared" si="0"/>
        <v>0</v>
      </c>
      <c r="L64" s="484"/>
      <c r="M64" s="484"/>
      <c r="N64" s="485">
        <f>'შემოსულობები 1'!P68</f>
        <v>0</v>
      </c>
      <c r="O64" s="485">
        <f>'შემოსულობები 1'!Q68</f>
        <v>0</v>
      </c>
      <c r="P64" s="485">
        <f>'შემოსულობები 1'!R68</f>
        <v>0</v>
      </c>
      <c r="Q64" s="306">
        <f>'შემოსულობები 1'!S68</f>
        <v>0</v>
      </c>
      <c r="R64" s="306">
        <f>'შემოსულობები 1'!T68</f>
        <v>0</v>
      </c>
      <c r="S64" s="306">
        <f>'შემოსულობები 1'!U68</f>
        <v>0</v>
      </c>
    </row>
    <row r="65" spans="2:19" ht="15" hidden="1">
      <c r="B65" s="481">
        <v>1</v>
      </c>
      <c r="C65" s="481">
        <v>1</v>
      </c>
      <c r="D65" s="481">
        <v>4</v>
      </c>
      <c r="E65" s="481">
        <v>2</v>
      </c>
      <c r="F65" s="481">
        <v>1</v>
      </c>
      <c r="G65" s="481">
        <v>2</v>
      </c>
      <c r="H65" s="482"/>
      <c r="I65" s="483" t="s">
        <v>2027</v>
      </c>
      <c r="J65" s="484"/>
      <c r="K65" s="485">
        <f t="shared" si="0"/>
        <v>0</v>
      </c>
      <c r="L65" s="484"/>
      <c r="M65" s="484"/>
      <c r="N65" s="485">
        <f>'შემოსულობები 1'!P69</f>
        <v>0</v>
      </c>
      <c r="O65" s="485">
        <f>'შემოსულობები 1'!Q69</f>
        <v>0</v>
      </c>
      <c r="P65" s="485">
        <f>'შემოსულობები 1'!R69</f>
        <v>0</v>
      </c>
      <c r="Q65" s="306">
        <f>'შემოსულობები 1'!S69</f>
        <v>0</v>
      </c>
      <c r="R65" s="306">
        <f>'შემოსულობები 1'!T69</f>
        <v>0</v>
      </c>
      <c r="S65" s="306">
        <f>'შემოსულობები 1'!U69</f>
        <v>0</v>
      </c>
    </row>
    <row r="66" spans="2:19" ht="15" hidden="1">
      <c r="B66" s="481">
        <v>1</v>
      </c>
      <c r="C66" s="481">
        <v>1</v>
      </c>
      <c r="D66" s="481">
        <v>4</v>
      </c>
      <c r="E66" s="481">
        <v>2</v>
      </c>
      <c r="F66" s="481">
        <v>1</v>
      </c>
      <c r="G66" s="481">
        <v>3</v>
      </c>
      <c r="H66" s="482"/>
      <c r="I66" s="483" t="s">
        <v>2028</v>
      </c>
      <c r="J66" s="484"/>
      <c r="K66" s="485">
        <f t="shared" si="0"/>
        <v>0</v>
      </c>
      <c r="L66" s="484"/>
      <c r="M66" s="484"/>
      <c r="N66" s="485">
        <f>'შემოსულობები 1'!P70</f>
        <v>0</v>
      </c>
      <c r="O66" s="485">
        <f>'შემოსულობები 1'!Q70</f>
        <v>0</v>
      </c>
      <c r="P66" s="485">
        <f>'შემოსულობები 1'!R70</f>
        <v>0</v>
      </c>
      <c r="Q66" s="306">
        <f>'შემოსულობები 1'!S70</f>
        <v>0</v>
      </c>
      <c r="R66" s="306">
        <f>'შემოსულობები 1'!T70</f>
        <v>0</v>
      </c>
      <c r="S66" s="306">
        <f>'შემოსულობები 1'!U70</f>
        <v>0</v>
      </c>
    </row>
    <row r="67" spans="2:19" ht="15" hidden="1">
      <c r="B67" s="481">
        <v>1</v>
      </c>
      <c r="C67" s="481">
        <v>1</v>
      </c>
      <c r="D67" s="481">
        <v>4</v>
      </c>
      <c r="E67" s="481">
        <v>2</v>
      </c>
      <c r="F67" s="481">
        <v>1</v>
      </c>
      <c r="G67" s="481">
        <v>4</v>
      </c>
      <c r="H67" s="482"/>
      <c r="I67" s="483" t="s">
        <v>2029</v>
      </c>
      <c r="J67" s="484"/>
      <c r="K67" s="485">
        <f t="shared" si="0"/>
        <v>0</v>
      </c>
      <c r="L67" s="484"/>
      <c r="M67" s="484"/>
      <c r="N67" s="485">
        <f>'შემოსულობები 1'!P71</f>
        <v>0</v>
      </c>
      <c r="O67" s="485">
        <f>'შემოსულობები 1'!Q71</f>
        <v>0</v>
      </c>
      <c r="P67" s="485">
        <f>'შემოსულობები 1'!R71</f>
        <v>0</v>
      </c>
      <c r="Q67" s="306">
        <f>'შემოსულობები 1'!S71</f>
        <v>0</v>
      </c>
      <c r="R67" s="306">
        <f>'შემოსულობები 1'!T71</f>
        <v>0</v>
      </c>
      <c r="S67" s="306">
        <f>'შემოსულობები 1'!U71</f>
        <v>0</v>
      </c>
    </row>
    <row r="68" spans="2:19" ht="15" hidden="1">
      <c r="B68" s="481">
        <v>1</v>
      </c>
      <c r="C68" s="481">
        <v>1</v>
      </c>
      <c r="D68" s="481">
        <v>4</v>
      </c>
      <c r="E68" s="481">
        <v>2</v>
      </c>
      <c r="F68" s="481">
        <v>1</v>
      </c>
      <c r="G68" s="481">
        <v>5</v>
      </c>
      <c r="H68" s="482"/>
      <c r="I68" s="483" t="s">
        <v>2030</v>
      </c>
      <c r="J68" s="484"/>
      <c r="K68" s="485">
        <f t="shared" si="0"/>
        <v>0</v>
      </c>
      <c r="L68" s="484"/>
      <c r="M68" s="484"/>
      <c r="N68" s="485">
        <f>'შემოსულობები 1'!P72</f>
        <v>0</v>
      </c>
      <c r="O68" s="485">
        <f>'შემოსულობები 1'!Q72</f>
        <v>0</v>
      </c>
      <c r="P68" s="485">
        <f>'შემოსულობები 1'!R72</f>
        <v>0</v>
      </c>
      <c r="Q68" s="306">
        <f>'შემოსულობები 1'!S72</f>
        <v>0</v>
      </c>
      <c r="R68" s="306">
        <f>'შემოსულობები 1'!T72</f>
        <v>0</v>
      </c>
      <c r="S68" s="306">
        <f>'შემოსულობები 1'!U72</f>
        <v>0</v>
      </c>
    </row>
    <row r="69" spans="2:19" ht="15" hidden="1">
      <c r="B69" s="481">
        <v>1</v>
      </c>
      <c r="C69" s="481">
        <v>1</v>
      </c>
      <c r="D69" s="481">
        <v>4</v>
      </c>
      <c r="E69" s="481">
        <v>2</v>
      </c>
      <c r="F69" s="481">
        <v>1</v>
      </c>
      <c r="G69" s="481">
        <v>5</v>
      </c>
      <c r="H69" s="481">
        <v>1</v>
      </c>
      <c r="I69" s="483" t="s">
        <v>2031</v>
      </c>
      <c r="J69" s="484"/>
      <c r="K69" s="485">
        <f t="shared" si="0"/>
        <v>0</v>
      </c>
      <c r="L69" s="484"/>
      <c r="M69" s="484"/>
      <c r="N69" s="485">
        <f>'შემოსულობები 1'!P73</f>
        <v>0</v>
      </c>
      <c r="O69" s="485">
        <f>'შემოსულობები 1'!Q73</f>
        <v>0</v>
      </c>
      <c r="P69" s="485">
        <f>'შემოსულობები 1'!R73</f>
        <v>0</v>
      </c>
      <c r="Q69" s="306">
        <f>'შემოსულობები 1'!S73</f>
        <v>0</v>
      </c>
      <c r="R69" s="306">
        <f>'შემოსულობები 1'!T73</f>
        <v>0</v>
      </c>
      <c r="S69" s="306">
        <f>'შემოსულობები 1'!U73</f>
        <v>0</v>
      </c>
    </row>
    <row r="70" spans="2:19" ht="15" hidden="1">
      <c r="B70" s="481">
        <v>1</v>
      </c>
      <c r="C70" s="481">
        <v>1</v>
      </c>
      <c r="D70" s="481">
        <v>4</v>
      </c>
      <c r="E70" s="481">
        <v>2</v>
      </c>
      <c r="F70" s="481">
        <v>1</v>
      </c>
      <c r="G70" s="481">
        <v>5</v>
      </c>
      <c r="H70" s="481">
        <v>2</v>
      </c>
      <c r="I70" s="483" t="s">
        <v>2032</v>
      </c>
      <c r="J70" s="484"/>
      <c r="K70" s="485">
        <f t="shared" si="0"/>
        <v>0</v>
      </c>
      <c r="L70" s="484"/>
      <c r="M70" s="484"/>
      <c r="N70" s="485">
        <f>'შემოსულობები 1'!P74</f>
        <v>0</v>
      </c>
      <c r="O70" s="485">
        <f>'შემოსულობები 1'!Q74</f>
        <v>0</v>
      </c>
      <c r="P70" s="485">
        <f>'შემოსულობები 1'!R74</f>
        <v>0</v>
      </c>
      <c r="Q70" s="306">
        <f>'შემოსულობები 1'!S74</f>
        <v>0</v>
      </c>
      <c r="R70" s="306">
        <f>'შემოსულობები 1'!T74</f>
        <v>0</v>
      </c>
      <c r="S70" s="306">
        <f>'შემოსულობები 1'!U74</f>
        <v>0</v>
      </c>
    </row>
    <row r="71" spans="2:19" ht="15" hidden="1">
      <c r="B71" s="481">
        <v>1</v>
      </c>
      <c r="C71" s="481">
        <v>1</v>
      </c>
      <c r="D71" s="481">
        <v>4</v>
      </c>
      <c r="E71" s="481">
        <v>2</v>
      </c>
      <c r="F71" s="481">
        <v>1</v>
      </c>
      <c r="G71" s="481">
        <v>6</v>
      </c>
      <c r="H71" s="482"/>
      <c r="I71" s="483" t="s">
        <v>2033</v>
      </c>
      <c r="J71" s="484"/>
      <c r="K71" s="485">
        <f t="shared" ref="K71:K134" si="13">SUM(L71:M71)</f>
        <v>0</v>
      </c>
      <c r="L71" s="484"/>
      <c r="M71" s="484"/>
      <c r="N71" s="485">
        <f>'შემოსულობები 1'!P75</f>
        <v>0</v>
      </c>
      <c r="O71" s="485">
        <f>'შემოსულობები 1'!Q75</f>
        <v>0</v>
      </c>
      <c r="P71" s="485">
        <f>'შემოსულობები 1'!R75</f>
        <v>0</v>
      </c>
      <c r="Q71" s="306">
        <f>'შემოსულობები 1'!S75</f>
        <v>0</v>
      </c>
      <c r="R71" s="306">
        <f>'შემოსულობები 1'!T75</f>
        <v>0</v>
      </c>
      <c r="S71" s="306">
        <f>'შემოსულობები 1'!U75</f>
        <v>0</v>
      </c>
    </row>
    <row r="72" spans="2:19" ht="15" hidden="1">
      <c r="B72" s="481">
        <v>1</v>
      </c>
      <c r="C72" s="481">
        <v>1</v>
      </c>
      <c r="D72" s="481">
        <v>4</v>
      </c>
      <c r="E72" s="481">
        <v>2</v>
      </c>
      <c r="F72" s="481">
        <v>1</v>
      </c>
      <c r="G72" s="481">
        <v>7</v>
      </c>
      <c r="H72" s="482"/>
      <c r="I72" s="483" t="s">
        <v>2034</v>
      </c>
      <c r="J72" s="484"/>
      <c r="K72" s="485">
        <f t="shared" si="13"/>
        <v>0</v>
      </c>
      <c r="L72" s="484"/>
      <c r="M72" s="484"/>
      <c r="N72" s="485">
        <f>'შემოსულობები 1'!P76</f>
        <v>0</v>
      </c>
      <c r="O72" s="485">
        <f>'შემოსულობები 1'!Q76</f>
        <v>0</v>
      </c>
      <c r="P72" s="485">
        <f>'შემოსულობები 1'!R76</f>
        <v>0</v>
      </c>
      <c r="Q72" s="306">
        <f>'შემოსულობები 1'!S76</f>
        <v>0</v>
      </c>
      <c r="R72" s="306">
        <f>'შემოსულობები 1'!T76</f>
        <v>0</v>
      </c>
      <c r="S72" s="306">
        <f>'შემოსულობები 1'!U76</f>
        <v>0</v>
      </c>
    </row>
    <row r="73" spans="2:19" ht="15" hidden="1">
      <c r="B73" s="481">
        <v>1</v>
      </c>
      <c r="C73" s="481">
        <v>1</v>
      </c>
      <c r="D73" s="481">
        <v>4</v>
      </c>
      <c r="E73" s="481">
        <v>2</v>
      </c>
      <c r="F73" s="481">
        <v>2</v>
      </c>
      <c r="G73" s="482"/>
      <c r="H73" s="482"/>
      <c r="I73" s="483" t="s">
        <v>2017</v>
      </c>
      <c r="J73" s="484"/>
      <c r="K73" s="485">
        <f t="shared" si="13"/>
        <v>0</v>
      </c>
      <c r="L73" s="484"/>
      <c r="M73" s="484"/>
      <c r="N73" s="485">
        <f>'შემოსულობები 1'!P77</f>
        <v>0</v>
      </c>
      <c r="O73" s="485">
        <f>'შემოსულობები 1'!Q77</f>
        <v>0</v>
      </c>
      <c r="P73" s="485">
        <f>'შემოსულობები 1'!R77</f>
        <v>0</v>
      </c>
      <c r="Q73" s="306">
        <f>'შემოსულობები 1'!S77</f>
        <v>0</v>
      </c>
      <c r="R73" s="306">
        <f>'შემოსულობები 1'!T77</f>
        <v>0</v>
      </c>
      <c r="S73" s="306">
        <f>'შემოსულობები 1'!U77</f>
        <v>0</v>
      </c>
    </row>
    <row r="74" spans="2:19" ht="15" hidden="1">
      <c r="B74" s="481">
        <v>1</v>
      </c>
      <c r="C74" s="481">
        <v>1</v>
      </c>
      <c r="D74" s="481">
        <v>4</v>
      </c>
      <c r="E74" s="481">
        <v>2</v>
      </c>
      <c r="F74" s="481">
        <v>2</v>
      </c>
      <c r="G74" s="481">
        <v>1</v>
      </c>
      <c r="H74" s="482"/>
      <c r="I74" s="483" t="s">
        <v>2024</v>
      </c>
      <c r="J74" s="484"/>
      <c r="K74" s="485">
        <f t="shared" si="13"/>
        <v>0</v>
      </c>
      <c r="L74" s="484"/>
      <c r="M74" s="484"/>
      <c r="N74" s="485">
        <f>'შემოსულობები 1'!P78</f>
        <v>0</v>
      </c>
      <c r="O74" s="485">
        <f>'შემოსულობები 1'!Q78</f>
        <v>0</v>
      </c>
      <c r="P74" s="485">
        <f>'შემოსულობები 1'!R78</f>
        <v>0</v>
      </c>
      <c r="Q74" s="306">
        <f>'შემოსულობები 1'!S78</f>
        <v>0</v>
      </c>
      <c r="R74" s="306">
        <f>'შემოსულობები 1'!T78</f>
        <v>0</v>
      </c>
      <c r="S74" s="306">
        <f>'შემოსულობები 1'!U78</f>
        <v>0</v>
      </c>
    </row>
    <row r="75" spans="2:19" ht="15" hidden="1">
      <c r="B75" s="481">
        <v>1</v>
      </c>
      <c r="C75" s="481">
        <v>1</v>
      </c>
      <c r="D75" s="481">
        <v>4</v>
      </c>
      <c r="E75" s="481">
        <v>2</v>
      </c>
      <c r="F75" s="481">
        <v>2</v>
      </c>
      <c r="G75" s="481">
        <v>1</v>
      </c>
      <c r="H75" s="481">
        <v>1</v>
      </c>
      <c r="I75" s="483" t="s">
        <v>2025</v>
      </c>
      <c r="J75" s="484"/>
      <c r="K75" s="485">
        <f t="shared" si="13"/>
        <v>0</v>
      </c>
      <c r="L75" s="484"/>
      <c r="M75" s="484"/>
      <c r="N75" s="485">
        <f>'შემოსულობები 1'!P79</f>
        <v>0</v>
      </c>
      <c r="O75" s="485">
        <f>'შემოსულობები 1'!Q79</f>
        <v>0</v>
      </c>
      <c r="P75" s="485">
        <f>'შემოსულობები 1'!R79</f>
        <v>0</v>
      </c>
      <c r="Q75" s="306">
        <f>'შემოსულობები 1'!S79</f>
        <v>0</v>
      </c>
      <c r="R75" s="306">
        <f>'შემოსულობები 1'!T79</f>
        <v>0</v>
      </c>
      <c r="S75" s="306">
        <f>'შემოსულობები 1'!U79</f>
        <v>0</v>
      </c>
    </row>
    <row r="76" spans="2:19" ht="15" hidden="1">
      <c r="B76" s="481">
        <v>1</v>
      </c>
      <c r="C76" s="481">
        <v>1</v>
      </c>
      <c r="D76" s="481">
        <v>4</v>
      </c>
      <c r="E76" s="481">
        <v>2</v>
      </c>
      <c r="F76" s="481">
        <v>2</v>
      </c>
      <c r="G76" s="481">
        <v>1</v>
      </c>
      <c r="H76" s="481">
        <v>2</v>
      </c>
      <c r="I76" s="483" t="s">
        <v>2026</v>
      </c>
      <c r="J76" s="484"/>
      <c r="K76" s="485">
        <f t="shared" si="13"/>
        <v>0</v>
      </c>
      <c r="L76" s="484"/>
      <c r="M76" s="484"/>
      <c r="N76" s="485">
        <f>'შემოსულობები 1'!P80</f>
        <v>0</v>
      </c>
      <c r="O76" s="485">
        <f>'შემოსულობები 1'!Q80</f>
        <v>0</v>
      </c>
      <c r="P76" s="485">
        <f>'შემოსულობები 1'!R80</f>
        <v>0</v>
      </c>
      <c r="Q76" s="306">
        <f>'შემოსულობები 1'!S80</f>
        <v>0</v>
      </c>
      <c r="R76" s="306">
        <f>'შემოსულობები 1'!T80</f>
        <v>0</v>
      </c>
      <c r="S76" s="306">
        <f>'შემოსულობები 1'!U80</f>
        <v>0</v>
      </c>
    </row>
    <row r="77" spans="2:19" ht="15" hidden="1">
      <c r="B77" s="481">
        <v>1</v>
      </c>
      <c r="C77" s="481">
        <v>1</v>
      </c>
      <c r="D77" s="481">
        <v>4</v>
      </c>
      <c r="E77" s="481">
        <v>2</v>
      </c>
      <c r="F77" s="481">
        <v>2</v>
      </c>
      <c r="G77" s="481">
        <v>2</v>
      </c>
      <c r="H77" s="482"/>
      <c r="I77" s="483" t="s">
        <v>2027</v>
      </c>
      <c r="J77" s="484"/>
      <c r="K77" s="485">
        <f t="shared" si="13"/>
        <v>0</v>
      </c>
      <c r="L77" s="484"/>
      <c r="M77" s="484"/>
      <c r="N77" s="485">
        <f>'შემოსულობები 1'!P81</f>
        <v>0</v>
      </c>
      <c r="O77" s="485">
        <f>'შემოსულობები 1'!Q81</f>
        <v>0</v>
      </c>
      <c r="P77" s="485">
        <f>'შემოსულობები 1'!R81</f>
        <v>0</v>
      </c>
      <c r="Q77" s="306">
        <f>'შემოსულობები 1'!S81</f>
        <v>0</v>
      </c>
      <c r="R77" s="306">
        <f>'შემოსულობები 1'!T81</f>
        <v>0</v>
      </c>
      <c r="S77" s="306">
        <f>'შემოსულობები 1'!U81</f>
        <v>0</v>
      </c>
    </row>
    <row r="78" spans="2:19" ht="15" hidden="1">
      <c r="B78" s="481">
        <v>1</v>
      </c>
      <c r="C78" s="481">
        <v>1</v>
      </c>
      <c r="D78" s="481">
        <v>4</v>
      </c>
      <c r="E78" s="481">
        <v>2</v>
      </c>
      <c r="F78" s="481">
        <v>2</v>
      </c>
      <c r="G78" s="481">
        <v>3</v>
      </c>
      <c r="H78" s="482"/>
      <c r="I78" s="483" t="s">
        <v>2029</v>
      </c>
      <c r="J78" s="484"/>
      <c r="K78" s="485">
        <f t="shared" si="13"/>
        <v>0</v>
      </c>
      <c r="L78" s="484"/>
      <c r="M78" s="484"/>
      <c r="N78" s="485">
        <f>'შემოსულობები 1'!P82</f>
        <v>0</v>
      </c>
      <c r="O78" s="485">
        <f>'შემოსულობები 1'!Q82</f>
        <v>0</v>
      </c>
      <c r="P78" s="485">
        <f>'შემოსულობები 1'!R82</f>
        <v>0</v>
      </c>
      <c r="Q78" s="306">
        <f>'შემოსულობები 1'!S82</f>
        <v>0</v>
      </c>
      <c r="R78" s="306">
        <f>'შემოსულობები 1'!T82</f>
        <v>0</v>
      </c>
      <c r="S78" s="306">
        <f>'შემოსულობები 1'!U82</f>
        <v>0</v>
      </c>
    </row>
    <row r="79" spans="2:19" ht="15" hidden="1">
      <c r="B79" s="481">
        <v>1</v>
      </c>
      <c r="C79" s="481">
        <v>1</v>
      </c>
      <c r="D79" s="481">
        <v>4</v>
      </c>
      <c r="E79" s="481">
        <v>2</v>
      </c>
      <c r="F79" s="481">
        <v>2</v>
      </c>
      <c r="G79" s="481">
        <v>4</v>
      </c>
      <c r="H79" s="482"/>
      <c r="I79" s="483" t="s">
        <v>2035</v>
      </c>
      <c r="J79" s="484"/>
      <c r="K79" s="485">
        <f t="shared" si="13"/>
        <v>0</v>
      </c>
      <c r="L79" s="484"/>
      <c r="M79" s="484"/>
      <c r="N79" s="485">
        <f>'შემოსულობები 1'!P83</f>
        <v>0</v>
      </c>
      <c r="O79" s="485">
        <f>'შემოსულობები 1'!Q83</f>
        <v>0</v>
      </c>
      <c r="P79" s="485">
        <f>'შემოსულობები 1'!R83</f>
        <v>0</v>
      </c>
      <c r="Q79" s="306">
        <f>'შემოსულობები 1'!S83</f>
        <v>0</v>
      </c>
      <c r="R79" s="306">
        <f>'შემოსულობები 1'!T83</f>
        <v>0</v>
      </c>
      <c r="S79" s="306">
        <f>'შემოსულობები 1'!U83</f>
        <v>0</v>
      </c>
    </row>
    <row r="80" spans="2:19" ht="15" hidden="1">
      <c r="B80" s="481">
        <v>1</v>
      </c>
      <c r="C80" s="481">
        <v>1</v>
      </c>
      <c r="D80" s="481">
        <v>4</v>
      </c>
      <c r="E80" s="481">
        <v>2</v>
      </c>
      <c r="F80" s="481">
        <v>2</v>
      </c>
      <c r="G80" s="481">
        <v>5</v>
      </c>
      <c r="H80" s="482"/>
      <c r="I80" s="483" t="s">
        <v>2036</v>
      </c>
      <c r="J80" s="484"/>
      <c r="K80" s="485">
        <f t="shared" si="13"/>
        <v>0</v>
      </c>
      <c r="L80" s="484"/>
      <c r="M80" s="484"/>
      <c r="N80" s="485">
        <f>'შემოსულობები 1'!P84</f>
        <v>0</v>
      </c>
      <c r="O80" s="485">
        <f>'შემოსულობები 1'!Q84</f>
        <v>0</v>
      </c>
      <c r="P80" s="485">
        <f>'შემოსულობები 1'!R84</f>
        <v>0</v>
      </c>
      <c r="Q80" s="306">
        <f>'შემოსულობები 1'!S84</f>
        <v>0</v>
      </c>
      <c r="R80" s="306">
        <f>'შემოსულობები 1'!T84</f>
        <v>0</v>
      </c>
      <c r="S80" s="306">
        <f>'შემოსულობები 1'!U84</f>
        <v>0</v>
      </c>
    </row>
    <row r="81" spans="2:19" ht="15" hidden="1">
      <c r="B81" s="481">
        <v>1</v>
      </c>
      <c r="C81" s="481">
        <v>1</v>
      </c>
      <c r="D81" s="481">
        <v>4</v>
      </c>
      <c r="E81" s="481">
        <v>2</v>
      </c>
      <c r="F81" s="481">
        <v>2</v>
      </c>
      <c r="G81" s="481">
        <v>6</v>
      </c>
      <c r="H81" s="482"/>
      <c r="I81" s="483" t="s">
        <v>2037</v>
      </c>
      <c r="J81" s="484"/>
      <c r="K81" s="485">
        <f t="shared" si="13"/>
        <v>0</v>
      </c>
      <c r="L81" s="484"/>
      <c r="M81" s="484"/>
      <c r="N81" s="485">
        <f>'შემოსულობები 1'!P85</f>
        <v>0</v>
      </c>
      <c r="O81" s="485">
        <f>'შემოსულობები 1'!Q85</f>
        <v>0</v>
      </c>
      <c r="P81" s="485">
        <f>'შემოსულობები 1'!R85</f>
        <v>0</v>
      </c>
      <c r="Q81" s="306">
        <f>'შემოსულობები 1'!S85</f>
        <v>0</v>
      </c>
      <c r="R81" s="306">
        <f>'შემოსულობები 1'!T85</f>
        <v>0</v>
      </c>
      <c r="S81" s="306">
        <f>'შემოსულობები 1'!U85</f>
        <v>0</v>
      </c>
    </row>
    <row r="82" spans="2:19" ht="15" hidden="1">
      <c r="B82" s="481">
        <v>1</v>
      </c>
      <c r="C82" s="481">
        <v>1</v>
      </c>
      <c r="D82" s="481">
        <v>4</v>
      </c>
      <c r="E82" s="481">
        <v>2</v>
      </c>
      <c r="F82" s="481">
        <v>2</v>
      </c>
      <c r="G82" s="481">
        <v>7</v>
      </c>
      <c r="H82" s="482"/>
      <c r="I82" s="483" t="s">
        <v>2038</v>
      </c>
      <c r="J82" s="484"/>
      <c r="K82" s="485">
        <f t="shared" si="13"/>
        <v>0</v>
      </c>
      <c r="L82" s="484"/>
      <c r="M82" s="484"/>
      <c r="N82" s="485">
        <f>'შემოსულობები 1'!P86</f>
        <v>0</v>
      </c>
      <c r="O82" s="485">
        <f>'შემოსულობები 1'!Q86</f>
        <v>0</v>
      </c>
      <c r="P82" s="485">
        <f>'შემოსულობები 1'!R86</f>
        <v>0</v>
      </c>
      <c r="Q82" s="306">
        <f>'შემოსულობები 1'!S86</f>
        <v>0</v>
      </c>
      <c r="R82" s="306">
        <f>'შემოსულობები 1'!T86</f>
        <v>0</v>
      </c>
      <c r="S82" s="306">
        <f>'შემოსულობები 1'!U86</f>
        <v>0</v>
      </c>
    </row>
    <row r="83" spans="2:19" ht="15" hidden="1">
      <c r="B83" s="481">
        <v>1</v>
      </c>
      <c r="C83" s="481">
        <v>1</v>
      </c>
      <c r="D83" s="481">
        <v>4</v>
      </c>
      <c r="E83" s="481">
        <v>2</v>
      </c>
      <c r="F83" s="481">
        <v>2</v>
      </c>
      <c r="G83" s="481">
        <v>8</v>
      </c>
      <c r="H83" s="482"/>
      <c r="I83" s="483" t="s">
        <v>2039</v>
      </c>
      <c r="J83" s="484"/>
      <c r="K83" s="485">
        <f t="shared" si="13"/>
        <v>0</v>
      </c>
      <c r="L83" s="484"/>
      <c r="M83" s="484"/>
      <c r="N83" s="485">
        <f>'შემოსულობები 1'!P87</f>
        <v>0</v>
      </c>
      <c r="O83" s="485">
        <f>'შემოსულობები 1'!Q87</f>
        <v>0</v>
      </c>
      <c r="P83" s="485">
        <f>'შემოსულობები 1'!R87</f>
        <v>0</v>
      </c>
      <c r="Q83" s="306">
        <f>'შემოსულობები 1'!S87</f>
        <v>0</v>
      </c>
      <c r="R83" s="306">
        <f>'შემოსულობები 1'!T87</f>
        <v>0</v>
      </c>
      <c r="S83" s="306">
        <f>'შემოსულობები 1'!U87</f>
        <v>0</v>
      </c>
    </row>
    <row r="84" spans="2:19" ht="15" hidden="1">
      <c r="B84" s="481">
        <v>1</v>
      </c>
      <c r="C84" s="481">
        <v>1</v>
      </c>
      <c r="D84" s="481">
        <v>4</v>
      </c>
      <c r="E84" s="481">
        <v>2</v>
      </c>
      <c r="F84" s="481">
        <v>2</v>
      </c>
      <c r="G84" s="481">
        <v>10</v>
      </c>
      <c r="H84" s="482"/>
      <c r="I84" s="483" t="s">
        <v>2034</v>
      </c>
      <c r="J84" s="484"/>
      <c r="K84" s="485">
        <f t="shared" si="13"/>
        <v>0</v>
      </c>
      <c r="L84" s="484"/>
      <c r="M84" s="484"/>
      <c r="N84" s="485">
        <f>'შემოსულობები 1'!P88</f>
        <v>0</v>
      </c>
      <c r="O84" s="485">
        <f>'შემოსულობები 1'!Q88</f>
        <v>0</v>
      </c>
      <c r="P84" s="485">
        <f>'შემოსულობები 1'!R88</f>
        <v>0</v>
      </c>
      <c r="Q84" s="306">
        <f>'შემოსულობები 1'!S88</f>
        <v>0</v>
      </c>
      <c r="R84" s="306">
        <f>'შემოსულობები 1'!T88</f>
        <v>0</v>
      </c>
      <c r="S84" s="306">
        <f>'შემოსულობები 1'!U88</f>
        <v>0</v>
      </c>
    </row>
    <row r="85" spans="2:19" ht="15" hidden="1">
      <c r="B85" s="481">
        <v>1</v>
      </c>
      <c r="C85" s="481">
        <v>1</v>
      </c>
      <c r="D85" s="481">
        <v>4</v>
      </c>
      <c r="E85" s="481">
        <v>2</v>
      </c>
      <c r="F85" s="481">
        <v>3</v>
      </c>
      <c r="G85" s="482"/>
      <c r="H85" s="482"/>
      <c r="I85" s="483" t="s">
        <v>2040</v>
      </c>
      <c r="J85" s="484"/>
      <c r="K85" s="485">
        <f t="shared" si="13"/>
        <v>0</v>
      </c>
      <c r="L85" s="484"/>
      <c r="M85" s="484"/>
      <c r="N85" s="485">
        <f>'შემოსულობები 1'!P89</f>
        <v>0</v>
      </c>
      <c r="O85" s="485">
        <f>'შემოსულობები 1'!Q89</f>
        <v>0</v>
      </c>
      <c r="P85" s="485">
        <f>'შემოსულობები 1'!R89</f>
        <v>0</v>
      </c>
      <c r="Q85" s="306">
        <f>'შემოსულობები 1'!S89</f>
        <v>0</v>
      </c>
      <c r="R85" s="306">
        <f>'შემოსულობები 1'!T89</f>
        <v>0</v>
      </c>
      <c r="S85" s="306">
        <f>'შემოსულობები 1'!U89</f>
        <v>0</v>
      </c>
    </row>
    <row r="86" spans="2:19" ht="15" hidden="1">
      <c r="B86" s="481">
        <v>1</v>
      </c>
      <c r="C86" s="481">
        <v>1</v>
      </c>
      <c r="D86" s="481">
        <v>4</v>
      </c>
      <c r="E86" s="481">
        <v>2</v>
      </c>
      <c r="F86" s="481">
        <v>9</v>
      </c>
      <c r="G86" s="482"/>
      <c r="H86" s="482"/>
      <c r="I86" s="483" t="s">
        <v>2041</v>
      </c>
      <c r="J86" s="484"/>
      <c r="K86" s="485">
        <f t="shared" si="13"/>
        <v>0</v>
      </c>
      <c r="L86" s="484"/>
      <c r="M86" s="484"/>
      <c r="N86" s="485">
        <f>'შემოსულობები 1'!P90</f>
        <v>0</v>
      </c>
      <c r="O86" s="485">
        <f>'შემოსულობები 1'!Q90</f>
        <v>0</v>
      </c>
      <c r="P86" s="485">
        <f>'შემოსულობები 1'!R90</f>
        <v>0</v>
      </c>
      <c r="Q86" s="306">
        <f>'შემოსულობები 1'!S90</f>
        <v>0</v>
      </c>
      <c r="R86" s="306">
        <f>'შემოსულობები 1'!T90</f>
        <v>0</v>
      </c>
      <c r="S86" s="306">
        <f>'შემოსულობები 1'!U90</f>
        <v>0</v>
      </c>
    </row>
    <row r="87" spans="2:19" ht="15" hidden="1">
      <c r="B87" s="482">
        <v>1</v>
      </c>
      <c r="C87" s="482">
        <v>1</v>
      </c>
      <c r="D87" s="482">
        <v>4</v>
      </c>
      <c r="E87" s="482">
        <v>3</v>
      </c>
      <c r="F87" s="482"/>
      <c r="G87" s="482"/>
      <c r="H87" s="482"/>
      <c r="I87" s="482" t="s">
        <v>2042</v>
      </c>
      <c r="J87" s="486"/>
      <c r="K87" s="485">
        <f t="shared" si="13"/>
        <v>0</v>
      </c>
      <c r="L87" s="486"/>
      <c r="M87" s="486"/>
      <c r="N87" s="485">
        <f>'შემოსულობები 1'!P91</f>
        <v>0</v>
      </c>
      <c r="O87" s="485">
        <f>'შემოსულობები 1'!Q91</f>
        <v>0</v>
      </c>
      <c r="P87" s="485">
        <f>'შემოსულობები 1'!R91</f>
        <v>0</v>
      </c>
      <c r="Q87" s="306">
        <f>'შემოსულობები 1'!S91</f>
        <v>0</v>
      </c>
      <c r="R87" s="306">
        <f>'შემოსულობები 1'!T91</f>
        <v>0</v>
      </c>
      <c r="S87" s="306">
        <f>'შემოსულობები 1'!U91</f>
        <v>0</v>
      </c>
    </row>
    <row r="88" spans="2:19" ht="15" hidden="1">
      <c r="B88" s="482">
        <v>1</v>
      </c>
      <c r="C88" s="482">
        <v>1</v>
      </c>
      <c r="D88" s="482">
        <v>4</v>
      </c>
      <c r="E88" s="482">
        <v>4</v>
      </c>
      <c r="F88" s="482"/>
      <c r="G88" s="482"/>
      <c r="H88" s="482"/>
      <c r="I88" s="487" t="s">
        <v>2043</v>
      </c>
      <c r="J88" s="486"/>
      <c r="K88" s="485">
        <f t="shared" si="13"/>
        <v>0</v>
      </c>
      <c r="L88" s="486"/>
      <c r="M88" s="486"/>
      <c r="N88" s="485">
        <f>'შემოსულობები 1'!P92</f>
        <v>0</v>
      </c>
      <c r="O88" s="485">
        <f>'შემოსულობები 1'!Q92</f>
        <v>0</v>
      </c>
      <c r="P88" s="485">
        <f>'შემოსულობები 1'!R92</f>
        <v>0</v>
      </c>
      <c r="Q88" s="306">
        <f>'შემოსულობები 1'!S92</f>
        <v>0</v>
      </c>
      <c r="R88" s="306">
        <f>'შემოსულობები 1'!T92</f>
        <v>0</v>
      </c>
      <c r="S88" s="306">
        <f>'შემოსულობები 1'!U92</f>
        <v>0</v>
      </c>
    </row>
    <row r="89" spans="2:19" ht="30" hidden="1">
      <c r="B89" s="482">
        <v>1</v>
      </c>
      <c r="C89" s="482">
        <v>1</v>
      </c>
      <c r="D89" s="482">
        <v>4</v>
      </c>
      <c r="E89" s="482">
        <v>5</v>
      </c>
      <c r="F89" s="482"/>
      <c r="G89" s="482"/>
      <c r="H89" s="482"/>
      <c r="I89" s="488" t="s">
        <v>2044</v>
      </c>
      <c r="J89" s="486"/>
      <c r="K89" s="485">
        <f t="shared" si="13"/>
        <v>0</v>
      </c>
      <c r="L89" s="486"/>
      <c r="M89" s="486"/>
      <c r="N89" s="485">
        <f>'შემოსულობები 1'!P93</f>
        <v>0</v>
      </c>
      <c r="O89" s="485">
        <f>'შემოსულობები 1'!Q93</f>
        <v>0</v>
      </c>
      <c r="P89" s="485">
        <f>'შემოსულობები 1'!R93</f>
        <v>0</v>
      </c>
      <c r="Q89" s="306">
        <f>'შემოსულობები 1'!S93</f>
        <v>0</v>
      </c>
      <c r="R89" s="306">
        <f>'შემოსულობები 1'!T93</f>
        <v>0</v>
      </c>
      <c r="S89" s="306">
        <f>'შემოსულობები 1'!U93</f>
        <v>0</v>
      </c>
    </row>
    <row r="90" spans="2:19" ht="15" hidden="1">
      <c r="B90" s="481">
        <v>1</v>
      </c>
      <c r="C90" s="481">
        <v>1</v>
      </c>
      <c r="D90" s="481">
        <v>4</v>
      </c>
      <c r="E90" s="481">
        <v>5</v>
      </c>
      <c r="F90" s="481">
        <v>1</v>
      </c>
      <c r="G90" s="482"/>
      <c r="H90" s="482"/>
      <c r="I90" s="483" t="s">
        <v>2045</v>
      </c>
      <c r="J90" s="484"/>
      <c r="K90" s="485">
        <f t="shared" si="13"/>
        <v>0</v>
      </c>
      <c r="L90" s="484"/>
      <c r="M90" s="484"/>
      <c r="N90" s="485">
        <f>'შემოსულობები 1'!P94</f>
        <v>0</v>
      </c>
      <c r="O90" s="485">
        <f>'შემოსულობები 1'!Q94</f>
        <v>0</v>
      </c>
      <c r="P90" s="485">
        <f>'შემოსულობები 1'!R94</f>
        <v>0</v>
      </c>
      <c r="Q90" s="306">
        <f>'შემოსულობები 1'!S94</f>
        <v>0</v>
      </c>
      <c r="R90" s="306">
        <f>'შემოსულობები 1'!T94</f>
        <v>0</v>
      </c>
      <c r="S90" s="306">
        <f>'შემოსულობები 1'!U94</f>
        <v>0</v>
      </c>
    </row>
    <row r="91" spans="2:19" ht="30" hidden="1">
      <c r="B91" s="481">
        <v>1</v>
      </c>
      <c r="C91" s="481">
        <v>1</v>
      </c>
      <c r="D91" s="481">
        <v>4</v>
      </c>
      <c r="E91" s="481">
        <v>5</v>
      </c>
      <c r="F91" s="481">
        <v>2</v>
      </c>
      <c r="G91" s="482"/>
      <c r="H91" s="482"/>
      <c r="I91" s="483" t="s">
        <v>2046</v>
      </c>
      <c r="J91" s="484"/>
      <c r="K91" s="485">
        <f t="shared" si="13"/>
        <v>0</v>
      </c>
      <c r="L91" s="484"/>
      <c r="M91" s="484"/>
      <c r="N91" s="485">
        <f>'შემოსულობები 1'!P95</f>
        <v>0</v>
      </c>
      <c r="O91" s="485">
        <f>'შემოსულობები 1'!Q95</f>
        <v>0</v>
      </c>
      <c r="P91" s="485">
        <f>'შემოსულობები 1'!R95</f>
        <v>0</v>
      </c>
      <c r="Q91" s="306">
        <f>'შემოსულობები 1'!S95</f>
        <v>0</v>
      </c>
      <c r="R91" s="306">
        <f>'შემოსულობები 1'!T95</f>
        <v>0</v>
      </c>
      <c r="S91" s="306">
        <f>'შემოსულობები 1'!U95</f>
        <v>0</v>
      </c>
    </row>
    <row r="92" spans="2:19" ht="27.75" hidden="1" customHeight="1">
      <c r="B92" s="481">
        <v>1</v>
      </c>
      <c r="C92" s="481">
        <v>1</v>
      </c>
      <c r="D92" s="481">
        <v>4</v>
      </c>
      <c r="E92" s="481">
        <v>6</v>
      </c>
      <c r="F92" s="482"/>
      <c r="G92" s="482"/>
      <c r="H92" s="482"/>
      <c r="I92" s="483" t="s">
        <v>2047</v>
      </c>
      <c r="J92" s="485"/>
      <c r="K92" s="485">
        <f t="shared" si="13"/>
        <v>0</v>
      </c>
      <c r="L92" s="485"/>
      <c r="M92" s="485"/>
      <c r="N92" s="485">
        <f>'შემოსულობები 1'!P96</f>
        <v>0</v>
      </c>
      <c r="O92" s="485">
        <f>'შემოსულობები 1'!Q96</f>
        <v>0</v>
      </c>
      <c r="P92" s="485">
        <f>'შემოსულობები 1'!R96</f>
        <v>0</v>
      </c>
      <c r="Q92" s="306">
        <f>'შემოსულობები 1'!S96</f>
        <v>0</v>
      </c>
      <c r="R92" s="306">
        <f>'შემოსულობები 1'!T96</f>
        <v>0</v>
      </c>
      <c r="S92" s="306">
        <f>'შემოსულობები 1'!U96</f>
        <v>0</v>
      </c>
    </row>
    <row r="93" spans="2:19" ht="30" hidden="1">
      <c r="B93" s="476">
        <v>1</v>
      </c>
      <c r="C93" s="476">
        <v>1</v>
      </c>
      <c r="D93" s="476">
        <v>5</v>
      </c>
      <c r="E93" s="477"/>
      <c r="F93" s="477"/>
      <c r="G93" s="477"/>
      <c r="H93" s="477"/>
      <c r="I93" s="480" t="s">
        <v>2048</v>
      </c>
      <c r="J93" s="485">
        <f t="shared" ref="J93" si="14">SUM(J94:J99)</f>
        <v>0</v>
      </c>
      <c r="K93" s="485">
        <f t="shared" si="13"/>
        <v>0</v>
      </c>
      <c r="L93" s="485">
        <v>0</v>
      </c>
      <c r="M93" s="485">
        <v>0</v>
      </c>
      <c r="N93" s="485">
        <f>'შემოსულობები 1'!P97</f>
        <v>0</v>
      </c>
      <c r="O93" s="485">
        <f>'შემოსულობები 1'!Q97</f>
        <v>0</v>
      </c>
      <c r="P93" s="485">
        <f>'შემოსულობები 1'!R97</f>
        <v>0</v>
      </c>
      <c r="Q93" s="306">
        <f>'შემოსულობები 1'!S97</f>
        <v>0</v>
      </c>
      <c r="R93" s="306">
        <f>'შემოსულობები 1'!T97</f>
        <v>0</v>
      </c>
      <c r="S93" s="306">
        <f>'შემოსულობები 1'!U97</f>
        <v>0</v>
      </c>
    </row>
    <row r="94" spans="2:19" ht="15" hidden="1">
      <c r="B94" s="481">
        <v>1</v>
      </c>
      <c r="C94" s="481">
        <v>1</v>
      </c>
      <c r="D94" s="481">
        <v>5</v>
      </c>
      <c r="E94" s="481">
        <v>1</v>
      </c>
      <c r="F94" s="482"/>
      <c r="G94" s="482"/>
      <c r="H94" s="482"/>
      <c r="I94" s="483" t="s">
        <v>2049</v>
      </c>
      <c r="J94" s="484"/>
      <c r="K94" s="485">
        <f t="shared" si="13"/>
        <v>0</v>
      </c>
      <c r="L94" s="484"/>
      <c r="M94" s="484"/>
      <c r="N94" s="485">
        <f>'შემოსულობები 1'!P98</f>
        <v>0</v>
      </c>
      <c r="O94" s="485">
        <f>'შემოსულობები 1'!Q98</f>
        <v>0</v>
      </c>
      <c r="P94" s="485">
        <f>'შემოსულობები 1'!R98</f>
        <v>0</v>
      </c>
      <c r="Q94" s="306">
        <f>'შემოსულობები 1'!S98</f>
        <v>0</v>
      </c>
      <c r="R94" s="306">
        <f>'შემოსულობები 1'!T98</f>
        <v>0</v>
      </c>
      <c r="S94" s="306">
        <f>'შემოსულობები 1'!U98</f>
        <v>0</v>
      </c>
    </row>
    <row r="95" spans="2:19" ht="15" hidden="1">
      <c r="B95" s="481">
        <v>1</v>
      </c>
      <c r="C95" s="481">
        <v>1</v>
      </c>
      <c r="D95" s="481">
        <v>5</v>
      </c>
      <c r="E95" s="481">
        <v>2</v>
      </c>
      <c r="F95" s="482"/>
      <c r="G95" s="482"/>
      <c r="H95" s="482"/>
      <c r="I95" s="483" t="s">
        <v>2050</v>
      </c>
      <c r="J95" s="484"/>
      <c r="K95" s="485">
        <f t="shared" si="13"/>
        <v>0</v>
      </c>
      <c r="L95" s="484"/>
      <c r="M95" s="484"/>
      <c r="N95" s="485">
        <f>'შემოსულობები 1'!P99</f>
        <v>0</v>
      </c>
      <c r="O95" s="485">
        <f>'შემოსულობები 1'!Q99</f>
        <v>0</v>
      </c>
      <c r="P95" s="485">
        <f>'შემოსულობები 1'!R99</f>
        <v>0</v>
      </c>
      <c r="Q95" s="306">
        <f>'შემოსულობები 1'!S99</f>
        <v>0</v>
      </c>
      <c r="R95" s="306">
        <f>'შემოსულობები 1'!T99</f>
        <v>0</v>
      </c>
      <c r="S95" s="306">
        <f>'შემოსულობები 1'!U99</f>
        <v>0</v>
      </c>
    </row>
    <row r="96" spans="2:19" ht="30" hidden="1">
      <c r="B96" s="481">
        <v>1</v>
      </c>
      <c r="C96" s="481">
        <v>1</v>
      </c>
      <c r="D96" s="481">
        <v>5</v>
      </c>
      <c r="E96" s="481">
        <v>3</v>
      </c>
      <c r="F96" s="482"/>
      <c r="G96" s="482"/>
      <c r="H96" s="482"/>
      <c r="I96" s="483" t="s">
        <v>2051</v>
      </c>
      <c r="J96" s="484"/>
      <c r="K96" s="485">
        <f t="shared" si="13"/>
        <v>0</v>
      </c>
      <c r="L96" s="484"/>
      <c r="M96" s="484"/>
      <c r="N96" s="485">
        <f>'შემოსულობები 1'!P100</f>
        <v>0</v>
      </c>
      <c r="O96" s="485">
        <f>'შემოსულობები 1'!Q100</f>
        <v>0</v>
      </c>
      <c r="P96" s="485">
        <f>'შემოსულობები 1'!R100</f>
        <v>0</v>
      </c>
      <c r="Q96" s="306">
        <f>'შემოსულობები 1'!S100</f>
        <v>0</v>
      </c>
      <c r="R96" s="306">
        <f>'შემოსულობები 1'!T100</f>
        <v>0</v>
      </c>
      <c r="S96" s="306">
        <f>'შემოსულობები 1'!U100</f>
        <v>0</v>
      </c>
    </row>
    <row r="97" spans="2:19" ht="15" hidden="1">
      <c r="B97" s="481">
        <v>1</v>
      </c>
      <c r="C97" s="481">
        <v>1</v>
      </c>
      <c r="D97" s="481">
        <v>5</v>
      </c>
      <c r="E97" s="481">
        <v>4</v>
      </c>
      <c r="F97" s="482"/>
      <c r="G97" s="482"/>
      <c r="H97" s="482"/>
      <c r="I97" s="483" t="s">
        <v>2052</v>
      </c>
      <c r="J97" s="484"/>
      <c r="K97" s="485">
        <f t="shared" si="13"/>
        <v>0</v>
      </c>
      <c r="L97" s="484"/>
      <c r="M97" s="484"/>
      <c r="N97" s="485">
        <f>'შემოსულობები 1'!P101</f>
        <v>0</v>
      </c>
      <c r="O97" s="485">
        <f>'შემოსულობები 1'!Q101</f>
        <v>0</v>
      </c>
      <c r="P97" s="485">
        <f>'შემოსულობები 1'!R101</f>
        <v>0</v>
      </c>
      <c r="Q97" s="306">
        <f>'შემოსულობები 1'!S101</f>
        <v>0</v>
      </c>
      <c r="R97" s="306">
        <f>'შემოსულობები 1'!T101</f>
        <v>0</v>
      </c>
      <c r="S97" s="306">
        <f>'შემოსულობები 1'!U101</f>
        <v>0</v>
      </c>
    </row>
    <row r="98" spans="2:19" ht="15" hidden="1">
      <c r="B98" s="481">
        <v>1</v>
      </c>
      <c r="C98" s="481">
        <v>1</v>
      </c>
      <c r="D98" s="481">
        <v>5</v>
      </c>
      <c r="E98" s="481">
        <v>5</v>
      </c>
      <c r="F98" s="482"/>
      <c r="G98" s="482"/>
      <c r="H98" s="482"/>
      <c r="I98" s="483" t="s">
        <v>2053</v>
      </c>
      <c r="J98" s="484"/>
      <c r="K98" s="485">
        <f t="shared" si="13"/>
        <v>0</v>
      </c>
      <c r="L98" s="484"/>
      <c r="M98" s="484"/>
      <c r="N98" s="485">
        <f>'შემოსულობები 1'!P102</f>
        <v>0</v>
      </c>
      <c r="O98" s="485">
        <f>'შემოსულობები 1'!Q102</f>
        <v>0</v>
      </c>
      <c r="P98" s="485">
        <f>'შემოსულობები 1'!R102</f>
        <v>0</v>
      </c>
      <c r="Q98" s="306">
        <f>'შემოსულობები 1'!S102</f>
        <v>0</v>
      </c>
      <c r="R98" s="306">
        <f>'შემოსულობები 1'!T102</f>
        <v>0</v>
      </c>
      <c r="S98" s="306">
        <f>'შემოსულობები 1'!U102</f>
        <v>0</v>
      </c>
    </row>
    <row r="99" spans="2:19" ht="30" hidden="1">
      <c r="B99" s="481">
        <v>1</v>
      </c>
      <c r="C99" s="481">
        <v>1</v>
      </c>
      <c r="D99" s="481">
        <v>5</v>
      </c>
      <c r="E99" s="481">
        <v>6</v>
      </c>
      <c r="F99" s="482"/>
      <c r="G99" s="482"/>
      <c r="H99" s="482"/>
      <c r="I99" s="483" t="s">
        <v>2054</v>
      </c>
      <c r="J99" s="484"/>
      <c r="K99" s="485">
        <f t="shared" si="13"/>
        <v>0</v>
      </c>
      <c r="L99" s="484"/>
      <c r="M99" s="484"/>
      <c r="N99" s="485">
        <f>'შემოსულობები 1'!P103</f>
        <v>0</v>
      </c>
      <c r="O99" s="485">
        <f>'შემოსულობები 1'!Q103</f>
        <v>0</v>
      </c>
      <c r="P99" s="485">
        <f>'შემოსულობები 1'!R103</f>
        <v>0</v>
      </c>
      <c r="Q99" s="306">
        <f>'შემოსულობები 1'!S103</f>
        <v>0</v>
      </c>
      <c r="R99" s="306">
        <f>'შემოსულობები 1'!T103</f>
        <v>0</v>
      </c>
      <c r="S99" s="306">
        <f>'შემოსულობები 1'!U103</f>
        <v>0</v>
      </c>
    </row>
    <row r="100" spans="2:19" ht="15" hidden="1">
      <c r="B100" s="476">
        <v>1</v>
      </c>
      <c r="C100" s="476">
        <v>1</v>
      </c>
      <c r="D100" s="476">
        <v>6</v>
      </c>
      <c r="E100" s="477"/>
      <c r="F100" s="477"/>
      <c r="G100" s="477"/>
      <c r="H100" s="477"/>
      <c r="I100" s="480" t="s">
        <v>486</v>
      </c>
      <c r="J100" s="485">
        <f t="shared" ref="J100" si="15">SUM(J101,J114)</f>
        <v>0</v>
      </c>
      <c r="K100" s="485">
        <f t="shared" si="13"/>
        <v>0</v>
      </c>
      <c r="L100" s="485">
        <v>0</v>
      </c>
      <c r="M100" s="485">
        <v>0</v>
      </c>
      <c r="N100" s="485">
        <f>'შემოსულობები 1'!P104</f>
        <v>0</v>
      </c>
      <c r="O100" s="485">
        <f>'შემოსულობები 1'!Q104</f>
        <v>0</v>
      </c>
      <c r="P100" s="485">
        <f>'შემოსულობები 1'!R104</f>
        <v>0</v>
      </c>
      <c r="Q100" s="306">
        <f>'შემოსულობები 1'!S104</f>
        <v>0</v>
      </c>
      <c r="R100" s="306">
        <f>'შემოსულობები 1'!T104</f>
        <v>0</v>
      </c>
      <c r="S100" s="306">
        <f>'შემოსულობები 1'!U104</f>
        <v>0</v>
      </c>
    </row>
    <row r="101" spans="2:19" ht="15" hidden="1">
      <c r="B101" s="481">
        <v>1</v>
      </c>
      <c r="C101" s="481">
        <v>1</v>
      </c>
      <c r="D101" s="481">
        <v>6</v>
      </c>
      <c r="E101" s="481">
        <v>1</v>
      </c>
      <c r="F101" s="482"/>
      <c r="G101" s="482"/>
      <c r="H101" s="482"/>
      <c r="I101" s="483" t="s">
        <v>2055</v>
      </c>
      <c r="J101" s="485">
        <f t="shared" ref="J101" si="16">SUM(J102,J103,J104,J113)</f>
        <v>0</v>
      </c>
      <c r="K101" s="485">
        <f t="shared" si="13"/>
        <v>0</v>
      </c>
      <c r="L101" s="485">
        <v>0</v>
      </c>
      <c r="M101" s="485">
        <v>0</v>
      </c>
      <c r="N101" s="485">
        <f>'შემოსულობები 1'!P105</f>
        <v>0</v>
      </c>
      <c r="O101" s="485">
        <f>'შემოსულობები 1'!Q105</f>
        <v>0</v>
      </c>
      <c r="P101" s="485">
        <f>'შემოსულობები 1'!R105</f>
        <v>0</v>
      </c>
      <c r="Q101" s="306">
        <f>'შემოსულობები 1'!S105</f>
        <v>0</v>
      </c>
      <c r="R101" s="306">
        <f>'შემოსულობები 1'!T105</f>
        <v>0</v>
      </c>
      <c r="S101" s="306">
        <f>'შემოსულობები 1'!U105</f>
        <v>0</v>
      </c>
    </row>
    <row r="102" spans="2:19" ht="15" hidden="1">
      <c r="B102" s="481">
        <v>1</v>
      </c>
      <c r="C102" s="481">
        <v>1</v>
      </c>
      <c r="D102" s="481">
        <v>6</v>
      </c>
      <c r="E102" s="481">
        <v>1</v>
      </c>
      <c r="F102" s="481">
        <v>1</v>
      </c>
      <c r="G102" s="482"/>
      <c r="H102" s="482"/>
      <c r="I102" s="483" t="s">
        <v>2056</v>
      </c>
      <c r="J102" s="484"/>
      <c r="K102" s="485">
        <f t="shared" si="13"/>
        <v>0</v>
      </c>
      <c r="L102" s="484"/>
      <c r="M102" s="484"/>
      <c r="N102" s="485">
        <f>'შემოსულობები 1'!P106</f>
        <v>0</v>
      </c>
      <c r="O102" s="485">
        <f>'შემოსულობები 1'!Q106</f>
        <v>0</v>
      </c>
      <c r="P102" s="485">
        <f>'შემოსულობები 1'!R106</f>
        <v>0</v>
      </c>
      <c r="Q102" s="306">
        <f>'შემოსულობები 1'!S106</f>
        <v>0</v>
      </c>
      <c r="R102" s="306">
        <f>'შემოსულობები 1'!T106</f>
        <v>0</v>
      </c>
      <c r="S102" s="306">
        <f>'შემოსულობები 1'!U106</f>
        <v>0</v>
      </c>
    </row>
    <row r="103" spans="2:19" ht="15" hidden="1">
      <c r="B103" s="481">
        <v>1</v>
      </c>
      <c r="C103" s="481">
        <v>1</v>
      </c>
      <c r="D103" s="481">
        <v>6</v>
      </c>
      <c r="E103" s="481">
        <v>1</v>
      </c>
      <c r="F103" s="481">
        <v>2</v>
      </c>
      <c r="G103" s="482"/>
      <c r="H103" s="482"/>
      <c r="I103" s="483" t="s">
        <v>2057</v>
      </c>
      <c r="J103" s="484"/>
      <c r="K103" s="485">
        <f t="shared" si="13"/>
        <v>0</v>
      </c>
      <c r="L103" s="484"/>
      <c r="M103" s="484"/>
      <c r="N103" s="485">
        <f>'შემოსულობები 1'!P107</f>
        <v>0</v>
      </c>
      <c r="O103" s="485">
        <f>'შემოსულობები 1'!Q107</f>
        <v>0</v>
      </c>
      <c r="P103" s="485">
        <f>'შემოსულობები 1'!R107</f>
        <v>0</v>
      </c>
      <c r="Q103" s="306">
        <f>'შემოსულობები 1'!S107</f>
        <v>0</v>
      </c>
      <c r="R103" s="306">
        <f>'შემოსულობები 1'!T107</f>
        <v>0</v>
      </c>
      <c r="S103" s="306">
        <f>'შემოსულობები 1'!U107</f>
        <v>0</v>
      </c>
    </row>
    <row r="104" spans="2:19" ht="30" hidden="1">
      <c r="B104" s="476">
        <v>1</v>
      </c>
      <c r="C104" s="476">
        <v>1</v>
      </c>
      <c r="D104" s="476">
        <v>6</v>
      </c>
      <c r="E104" s="476">
        <v>1</v>
      </c>
      <c r="F104" s="476">
        <v>3</v>
      </c>
      <c r="G104" s="477"/>
      <c r="H104" s="477"/>
      <c r="I104" s="489" t="s">
        <v>2058</v>
      </c>
      <c r="J104" s="484">
        <f t="shared" ref="J104" si="17">SUM(J105,J112)</f>
        <v>0</v>
      </c>
      <c r="K104" s="485">
        <f t="shared" si="13"/>
        <v>0</v>
      </c>
      <c r="L104" s="484">
        <v>0</v>
      </c>
      <c r="M104" s="484">
        <v>0</v>
      </c>
      <c r="N104" s="485">
        <f>'შემოსულობები 1'!P108</f>
        <v>0</v>
      </c>
      <c r="O104" s="485">
        <f>'შემოსულობები 1'!Q108</f>
        <v>0</v>
      </c>
      <c r="P104" s="485">
        <f>'შემოსულობები 1'!R108</f>
        <v>0</v>
      </c>
      <c r="Q104" s="306">
        <f>'შემოსულობები 1'!S108</f>
        <v>0</v>
      </c>
      <c r="R104" s="306">
        <f>'შემოსულობები 1'!T108</f>
        <v>0</v>
      </c>
      <c r="S104" s="306">
        <f>'შემოსულობები 1'!U108</f>
        <v>0</v>
      </c>
    </row>
    <row r="105" spans="2:19" ht="15" hidden="1">
      <c r="B105" s="476">
        <v>1</v>
      </c>
      <c r="C105" s="476">
        <v>1</v>
      </c>
      <c r="D105" s="476">
        <v>6</v>
      </c>
      <c r="E105" s="476">
        <v>1</v>
      </c>
      <c r="F105" s="476">
        <v>3</v>
      </c>
      <c r="G105" s="476">
        <v>1</v>
      </c>
      <c r="H105" s="477"/>
      <c r="I105" s="489" t="s">
        <v>2059</v>
      </c>
      <c r="J105" s="484">
        <f t="shared" ref="J105" si="18">SUM(J106:J111)</f>
        <v>0</v>
      </c>
      <c r="K105" s="485">
        <f t="shared" si="13"/>
        <v>0</v>
      </c>
      <c r="L105" s="484">
        <v>0</v>
      </c>
      <c r="M105" s="484">
        <v>0</v>
      </c>
      <c r="N105" s="485">
        <f>'შემოსულობები 1'!P109</f>
        <v>0</v>
      </c>
      <c r="O105" s="485">
        <f>'შემოსულობები 1'!Q109</f>
        <v>0</v>
      </c>
      <c r="P105" s="485">
        <f>'შემოსულობები 1'!R109</f>
        <v>0</v>
      </c>
      <c r="Q105" s="306">
        <f>'შემოსულობები 1'!S109</f>
        <v>0</v>
      </c>
      <c r="R105" s="306">
        <f>'შემოსულობები 1'!T109</f>
        <v>0</v>
      </c>
      <c r="S105" s="306">
        <f>'შემოსულობები 1'!U109</f>
        <v>0</v>
      </c>
    </row>
    <row r="106" spans="2:19" ht="15" hidden="1">
      <c r="B106" s="481">
        <v>1</v>
      </c>
      <c r="C106" s="481">
        <v>1</v>
      </c>
      <c r="D106" s="481">
        <v>6</v>
      </c>
      <c r="E106" s="481">
        <v>1</v>
      </c>
      <c r="F106" s="481">
        <v>3</v>
      </c>
      <c r="G106" s="481">
        <v>1</v>
      </c>
      <c r="H106" s="481">
        <v>1</v>
      </c>
      <c r="I106" s="483" t="s">
        <v>2060</v>
      </c>
      <c r="J106" s="484"/>
      <c r="K106" s="485">
        <f t="shared" si="13"/>
        <v>0</v>
      </c>
      <c r="L106" s="484"/>
      <c r="M106" s="484"/>
      <c r="N106" s="485">
        <f>'შემოსულობები 1'!P110</f>
        <v>0</v>
      </c>
      <c r="O106" s="485">
        <f>'შემოსულობები 1'!Q110</f>
        <v>0</v>
      </c>
      <c r="P106" s="485">
        <f>'შემოსულობები 1'!R110</f>
        <v>0</v>
      </c>
      <c r="Q106" s="306">
        <f>'შემოსულობები 1'!S110</f>
        <v>0</v>
      </c>
      <c r="R106" s="306">
        <f>'შემოსულობები 1'!T110</f>
        <v>0</v>
      </c>
      <c r="S106" s="306">
        <f>'შემოსულობები 1'!U110</f>
        <v>0</v>
      </c>
    </row>
    <row r="107" spans="2:19" ht="15" hidden="1">
      <c r="B107" s="481">
        <v>1</v>
      </c>
      <c r="C107" s="481">
        <v>1</v>
      </c>
      <c r="D107" s="481">
        <v>6</v>
      </c>
      <c r="E107" s="481">
        <v>1</v>
      </c>
      <c r="F107" s="481">
        <v>3</v>
      </c>
      <c r="G107" s="481">
        <v>1</v>
      </c>
      <c r="H107" s="481">
        <v>2</v>
      </c>
      <c r="I107" s="483" t="s">
        <v>2061</v>
      </c>
      <c r="J107" s="484"/>
      <c r="K107" s="485">
        <f t="shared" si="13"/>
        <v>0</v>
      </c>
      <c r="L107" s="484"/>
      <c r="M107" s="484"/>
      <c r="N107" s="485">
        <f>'შემოსულობები 1'!P111</f>
        <v>0</v>
      </c>
      <c r="O107" s="485">
        <f>'შემოსულობები 1'!Q111</f>
        <v>0</v>
      </c>
      <c r="P107" s="485">
        <f>'შემოსულობები 1'!R111</f>
        <v>0</v>
      </c>
      <c r="Q107" s="306">
        <f>'შემოსულობები 1'!S111</f>
        <v>0</v>
      </c>
      <c r="R107" s="306">
        <f>'შემოსულობები 1'!T111</f>
        <v>0</v>
      </c>
      <c r="S107" s="306">
        <f>'შემოსულობები 1'!U111</f>
        <v>0</v>
      </c>
    </row>
    <row r="108" spans="2:19" ht="30" hidden="1">
      <c r="B108" s="481">
        <v>1</v>
      </c>
      <c r="C108" s="481">
        <v>1</v>
      </c>
      <c r="D108" s="481">
        <v>6</v>
      </c>
      <c r="E108" s="481">
        <v>1</v>
      </c>
      <c r="F108" s="481">
        <v>3</v>
      </c>
      <c r="G108" s="481">
        <v>1</v>
      </c>
      <c r="H108" s="481">
        <v>3</v>
      </c>
      <c r="I108" s="483" t="s">
        <v>2062</v>
      </c>
      <c r="J108" s="484"/>
      <c r="K108" s="485">
        <f t="shared" si="13"/>
        <v>0</v>
      </c>
      <c r="L108" s="484"/>
      <c r="M108" s="484"/>
      <c r="N108" s="485">
        <f>'შემოსულობები 1'!P112</f>
        <v>0</v>
      </c>
      <c r="O108" s="485">
        <f>'შემოსულობები 1'!Q112</f>
        <v>0</v>
      </c>
      <c r="P108" s="485">
        <f>'შემოსულობები 1'!R112</f>
        <v>0</v>
      </c>
      <c r="Q108" s="306">
        <f>'შემოსულობები 1'!S112</f>
        <v>0</v>
      </c>
      <c r="R108" s="306">
        <f>'შემოსულობები 1'!T112</f>
        <v>0</v>
      </c>
      <c r="S108" s="306">
        <f>'შემოსულობები 1'!U112</f>
        <v>0</v>
      </c>
    </row>
    <row r="109" spans="2:19" ht="30" hidden="1">
      <c r="B109" s="481">
        <v>1</v>
      </c>
      <c r="C109" s="481">
        <v>1</v>
      </c>
      <c r="D109" s="481">
        <v>6</v>
      </c>
      <c r="E109" s="481">
        <v>1</v>
      </c>
      <c r="F109" s="481">
        <v>3</v>
      </c>
      <c r="G109" s="481">
        <v>1</v>
      </c>
      <c r="H109" s="481">
        <v>4</v>
      </c>
      <c r="I109" s="483" t="s">
        <v>2063</v>
      </c>
      <c r="J109" s="484"/>
      <c r="K109" s="485">
        <f t="shared" si="13"/>
        <v>0</v>
      </c>
      <c r="L109" s="484"/>
      <c r="M109" s="484"/>
      <c r="N109" s="485">
        <f>'შემოსულობები 1'!P113</f>
        <v>0</v>
      </c>
      <c r="O109" s="485">
        <f>'შემოსულობები 1'!Q113</f>
        <v>0</v>
      </c>
      <c r="P109" s="485">
        <f>'შემოსულობები 1'!R113</f>
        <v>0</v>
      </c>
      <c r="Q109" s="306">
        <f>'შემოსულობები 1'!S113</f>
        <v>0</v>
      </c>
      <c r="R109" s="306">
        <f>'შემოსულობები 1'!T113</f>
        <v>0</v>
      </c>
      <c r="S109" s="306">
        <f>'შემოსულობები 1'!U113</f>
        <v>0</v>
      </c>
    </row>
    <row r="110" spans="2:19" ht="30" hidden="1">
      <c r="B110" s="481">
        <v>1</v>
      </c>
      <c r="C110" s="481">
        <v>1</v>
      </c>
      <c r="D110" s="481">
        <v>6</v>
      </c>
      <c r="E110" s="481">
        <v>1</v>
      </c>
      <c r="F110" s="481">
        <v>3</v>
      </c>
      <c r="G110" s="481">
        <v>1</v>
      </c>
      <c r="H110" s="481">
        <v>5</v>
      </c>
      <c r="I110" s="483" t="s">
        <v>2064</v>
      </c>
      <c r="J110" s="484"/>
      <c r="K110" s="485">
        <f t="shared" si="13"/>
        <v>0</v>
      </c>
      <c r="L110" s="484"/>
      <c r="M110" s="484"/>
      <c r="N110" s="485">
        <f>'შემოსულობები 1'!P114</f>
        <v>0</v>
      </c>
      <c r="O110" s="485">
        <f>'შემოსულობები 1'!Q114</f>
        <v>0</v>
      </c>
      <c r="P110" s="485">
        <f>'შემოსულობები 1'!R114</f>
        <v>0</v>
      </c>
      <c r="Q110" s="306">
        <f>'შემოსულობები 1'!S114</f>
        <v>0</v>
      </c>
      <c r="R110" s="306">
        <f>'შემოსულობები 1'!T114</f>
        <v>0</v>
      </c>
      <c r="S110" s="306">
        <f>'შემოსულობები 1'!U114</f>
        <v>0</v>
      </c>
    </row>
    <row r="111" spans="2:19" ht="30" hidden="1">
      <c r="B111" s="481">
        <v>1</v>
      </c>
      <c r="C111" s="481">
        <v>1</v>
      </c>
      <c r="D111" s="481">
        <v>6</v>
      </c>
      <c r="E111" s="481">
        <v>1</v>
      </c>
      <c r="F111" s="481">
        <v>3</v>
      </c>
      <c r="G111" s="481">
        <v>1</v>
      </c>
      <c r="H111" s="481">
        <v>6</v>
      </c>
      <c r="I111" s="483" t="s">
        <v>2065</v>
      </c>
      <c r="J111" s="484"/>
      <c r="K111" s="485">
        <f t="shared" si="13"/>
        <v>0</v>
      </c>
      <c r="L111" s="484"/>
      <c r="M111" s="484"/>
      <c r="N111" s="485">
        <f>'შემოსულობები 1'!P115</f>
        <v>0</v>
      </c>
      <c r="O111" s="485">
        <f>'შემოსულობები 1'!Q115</f>
        <v>0</v>
      </c>
      <c r="P111" s="485">
        <f>'შემოსულობები 1'!R115</f>
        <v>0</v>
      </c>
      <c r="Q111" s="306">
        <f>'შემოსულობები 1'!S115</f>
        <v>0</v>
      </c>
      <c r="R111" s="306">
        <f>'შემოსულობები 1'!T115</f>
        <v>0</v>
      </c>
      <c r="S111" s="306">
        <f>'შემოსულობები 1'!U115</f>
        <v>0</v>
      </c>
    </row>
    <row r="112" spans="2:19" ht="15" hidden="1">
      <c r="B112" s="481">
        <v>1</v>
      </c>
      <c r="C112" s="481">
        <v>1</v>
      </c>
      <c r="D112" s="481">
        <v>6</v>
      </c>
      <c r="E112" s="481">
        <v>1</v>
      </c>
      <c r="F112" s="481">
        <v>3</v>
      </c>
      <c r="G112" s="481">
        <v>2</v>
      </c>
      <c r="H112" s="482"/>
      <c r="I112" s="483" t="s">
        <v>2066</v>
      </c>
      <c r="J112" s="484"/>
      <c r="K112" s="485">
        <f t="shared" si="13"/>
        <v>0</v>
      </c>
      <c r="L112" s="484"/>
      <c r="M112" s="484"/>
      <c r="N112" s="485">
        <f>'შემოსულობები 1'!P116</f>
        <v>0</v>
      </c>
      <c r="O112" s="485">
        <f>'შემოსულობები 1'!Q116</f>
        <v>0</v>
      </c>
      <c r="P112" s="485">
        <f>'შემოსულობები 1'!R116</f>
        <v>0</v>
      </c>
      <c r="Q112" s="306">
        <f>'შემოსულობები 1'!S116</f>
        <v>0</v>
      </c>
      <c r="R112" s="306">
        <f>'შემოსულობები 1'!T116</f>
        <v>0</v>
      </c>
      <c r="S112" s="306">
        <f>'შემოსულობები 1'!U116</f>
        <v>0</v>
      </c>
    </row>
    <row r="113" spans="2:19" ht="15" hidden="1">
      <c r="B113" s="476">
        <v>1</v>
      </c>
      <c r="C113" s="476">
        <v>1</v>
      </c>
      <c r="D113" s="476">
        <v>6</v>
      </c>
      <c r="E113" s="476">
        <v>1</v>
      </c>
      <c r="F113" s="476">
        <v>4</v>
      </c>
      <c r="G113" s="477"/>
      <c r="H113" s="477"/>
      <c r="I113" s="489" t="s">
        <v>2067</v>
      </c>
      <c r="J113" s="484"/>
      <c r="K113" s="485">
        <f t="shared" si="13"/>
        <v>0</v>
      </c>
      <c r="L113" s="484"/>
      <c r="M113" s="484"/>
      <c r="N113" s="485">
        <f>'შემოსულობები 1'!P117</f>
        <v>0</v>
      </c>
      <c r="O113" s="485">
        <f>'შემოსულობები 1'!Q117</f>
        <v>0</v>
      </c>
      <c r="P113" s="485">
        <f>'შემოსულობები 1'!R117</f>
        <v>0</v>
      </c>
      <c r="Q113" s="306">
        <f>'შემოსულობები 1'!S117</f>
        <v>0</v>
      </c>
      <c r="R113" s="306">
        <f>'შემოსულობები 1'!T117</f>
        <v>0</v>
      </c>
      <c r="S113" s="306">
        <f>'შემოსულობები 1'!U117</f>
        <v>0</v>
      </c>
    </row>
    <row r="114" spans="2:19" ht="30" hidden="1">
      <c r="B114" s="481">
        <v>1</v>
      </c>
      <c r="C114" s="481">
        <v>1</v>
      </c>
      <c r="D114" s="481">
        <v>6</v>
      </c>
      <c r="E114" s="481">
        <v>2</v>
      </c>
      <c r="F114" s="482"/>
      <c r="G114" s="482"/>
      <c r="H114" s="482"/>
      <c r="I114" s="483" t="s">
        <v>2068</v>
      </c>
      <c r="J114" s="484"/>
      <c r="K114" s="485">
        <f t="shared" si="13"/>
        <v>0</v>
      </c>
      <c r="L114" s="484"/>
      <c r="M114" s="484"/>
      <c r="N114" s="485">
        <f>'შემოსულობები 1'!P118</f>
        <v>0</v>
      </c>
      <c r="O114" s="485">
        <f>'შემოსულობები 1'!Q118</f>
        <v>0</v>
      </c>
      <c r="P114" s="485">
        <f>'შემოსულობები 1'!R118</f>
        <v>0</v>
      </c>
      <c r="Q114" s="306">
        <f>'შემოსულობები 1'!S118</f>
        <v>0</v>
      </c>
      <c r="R114" s="306">
        <f>'შემოსულობები 1'!T118</f>
        <v>0</v>
      </c>
      <c r="S114" s="306">
        <f>'შემოსულობები 1'!U118</f>
        <v>0</v>
      </c>
    </row>
    <row r="115" spans="2:19" ht="15" hidden="1">
      <c r="B115" s="476">
        <v>1</v>
      </c>
      <c r="C115" s="476">
        <v>2</v>
      </c>
      <c r="D115" s="477"/>
      <c r="E115" s="477"/>
      <c r="F115" s="477"/>
      <c r="G115" s="477"/>
      <c r="H115" s="477"/>
      <c r="I115" s="490" t="s">
        <v>2069</v>
      </c>
      <c r="J115" s="485">
        <f t="shared" ref="J115" si="19">J116+J121</f>
        <v>0</v>
      </c>
      <c r="K115" s="485">
        <f t="shared" si="13"/>
        <v>0</v>
      </c>
      <c r="L115" s="485">
        <v>0</v>
      </c>
      <c r="M115" s="485">
        <v>0</v>
      </c>
      <c r="N115" s="485">
        <f>'შემოსულობები 1'!P119</f>
        <v>0</v>
      </c>
      <c r="O115" s="485">
        <f>'შემოსულობები 1'!Q119</f>
        <v>0</v>
      </c>
      <c r="P115" s="485">
        <f>'შემოსულობები 1'!R119</f>
        <v>0</v>
      </c>
      <c r="Q115" s="306">
        <f>'შემოსულობები 1'!S119</f>
        <v>0</v>
      </c>
      <c r="R115" s="306">
        <f>'შემოსულობები 1'!T119</f>
        <v>0</v>
      </c>
      <c r="S115" s="306">
        <f>'შემოსულობები 1'!U119</f>
        <v>0</v>
      </c>
    </row>
    <row r="116" spans="2:19" ht="15" hidden="1">
      <c r="B116" s="476">
        <v>1</v>
      </c>
      <c r="C116" s="476">
        <v>2</v>
      </c>
      <c r="D116" s="476">
        <v>1</v>
      </c>
      <c r="E116" s="477"/>
      <c r="F116" s="477"/>
      <c r="G116" s="477"/>
      <c r="H116" s="477"/>
      <c r="I116" s="480" t="s">
        <v>2070</v>
      </c>
      <c r="J116" s="485">
        <f t="shared" ref="J116" si="20">SUM(J117:J120)</f>
        <v>0</v>
      </c>
      <c r="K116" s="485">
        <f t="shared" si="13"/>
        <v>0</v>
      </c>
      <c r="L116" s="485">
        <v>0</v>
      </c>
      <c r="M116" s="485">
        <v>0</v>
      </c>
      <c r="N116" s="485">
        <f>'შემოსულობები 1'!P120</f>
        <v>0</v>
      </c>
      <c r="O116" s="485">
        <f>'შემოსულობები 1'!Q120</f>
        <v>0</v>
      </c>
      <c r="P116" s="485">
        <f>'შემოსულობები 1'!R120</f>
        <v>0</v>
      </c>
      <c r="Q116" s="306">
        <f>'შემოსულობები 1'!S120</f>
        <v>0</v>
      </c>
      <c r="R116" s="306">
        <f>'შემოსულობები 1'!T120</f>
        <v>0</v>
      </c>
      <c r="S116" s="306">
        <f>'შემოსულობები 1'!U120</f>
        <v>0</v>
      </c>
    </row>
    <row r="117" spans="2:19" ht="15" hidden="1">
      <c r="B117" s="481">
        <v>1</v>
      </c>
      <c r="C117" s="481">
        <v>2</v>
      </c>
      <c r="D117" s="481">
        <v>1</v>
      </c>
      <c r="E117" s="481">
        <v>1</v>
      </c>
      <c r="F117" s="482"/>
      <c r="G117" s="482"/>
      <c r="H117" s="482"/>
      <c r="I117" s="483" t="s">
        <v>2071</v>
      </c>
      <c r="J117" s="484"/>
      <c r="K117" s="485">
        <f t="shared" si="13"/>
        <v>0</v>
      </c>
      <c r="L117" s="484"/>
      <c r="M117" s="484"/>
      <c r="N117" s="485">
        <f>'შემოსულობები 1'!P121</f>
        <v>0</v>
      </c>
      <c r="O117" s="485">
        <f>'შემოსულობები 1'!Q121</f>
        <v>0</v>
      </c>
      <c r="P117" s="485">
        <f>'შემოსულობები 1'!R121</f>
        <v>0</v>
      </c>
      <c r="Q117" s="306">
        <f>'შემოსულობები 1'!S121</f>
        <v>0</v>
      </c>
      <c r="R117" s="306">
        <f>'შემოსულობები 1'!T121</f>
        <v>0</v>
      </c>
      <c r="S117" s="306">
        <f>'შემოსულობები 1'!U121</f>
        <v>0</v>
      </c>
    </row>
    <row r="118" spans="2:19" ht="15" hidden="1">
      <c r="B118" s="481">
        <v>1</v>
      </c>
      <c r="C118" s="481">
        <v>2</v>
      </c>
      <c r="D118" s="481">
        <v>1</v>
      </c>
      <c r="E118" s="481">
        <v>2</v>
      </c>
      <c r="F118" s="482"/>
      <c r="G118" s="482"/>
      <c r="H118" s="482"/>
      <c r="I118" s="483" t="s">
        <v>2072</v>
      </c>
      <c r="J118" s="484"/>
      <c r="K118" s="485">
        <f t="shared" si="13"/>
        <v>0</v>
      </c>
      <c r="L118" s="484"/>
      <c r="M118" s="484"/>
      <c r="N118" s="485">
        <f>'შემოსულობები 1'!P122</f>
        <v>0</v>
      </c>
      <c r="O118" s="485">
        <f>'შემოსულობები 1'!Q122</f>
        <v>0</v>
      </c>
      <c r="P118" s="485">
        <f>'შემოსულობები 1'!R122</f>
        <v>0</v>
      </c>
      <c r="Q118" s="306">
        <f>'შემოსულობები 1'!S122</f>
        <v>0</v>
      </c>
      <c r="R118" s="306">
        <f>'შემოსულობები 1'!T122</f>
        <v>0</v>
      </c>
      <c r="S118" s="306">
        <f>'შემოსულობები 1'!U122</f>
        <v>0</v>
      </c>
    </row>
    <row r="119" spans="2:19" ht="30" hidden="1">
      <c r="B119" s="481">
        <v>1</v>
      </c>
      <c r="C119" s="481">
        <v>2</v>
      </c>
      <c r="D119" s="481">
        <v>1</v>
      </c>
      <c r="E119" s="481">
        <v>3</v>
      </c>
      <c r="F119" s="482"/>
      <c r="G119" s="482"/>
      <c r="H119" s="482"/>
      <c r="I119" s="483" t="s">
        <v>2073</v>
      </c>
      <c r="J119" s="484"/>
      <c r="K119" s="485">
        <f t="shared" si="13"/>
        <v>0</v>
      </c>
      <c r="L119" s="484"/>
      <c r="M119" s="484"/>
      <c r="N119" s="485">
        <f>'შემოსულობები 1'!P123</f>
        <v>0</v>
      </c>
      <c r="O119" s="485">
        <f>'შემოსულობები 1'!Q123</f>
        <v>0</v>
      </c>
      <c r="P119" s="485">
        <f>'შემოსულობები 1'!R123</f>
        <v>0</v>
      </c>
      <c r="Q119" s="306">
        <f>'შემოსულობები 1'!S123</f>
        <v>0</v>
      </c>
      <c r="R119" s="306">
        <f>'შემოსულობები 1'!T123</f>
        <v>0</v>
      </c>
      <c r="S119" s="306">
        <f>'შემოსულობები 1'!U123</f>
        <v>0</v>
      </c>
    </row>
    <row r="120" spans="2:19" ht="30" hidden="1">
      <c r="B120" s="481">
        <v>1</v>
      </c>
      <c r="C120" s="481">
        <v>2</v>
      </c>
      <c r="D120" s="481">
        <v>1</v>
      </c>
      <c r="E120" s="481">
        <v>4</v>
      </c>
      <c r="F120" s="482"/>
      <c r="G120" s="482"/>
      <c r="H120" s="482"/>
      <c r="I120" s="483" t="s">
        <v>2074</v>
      </c>
      <c r="J120" s="484"/>
      <c r="K120" s="485">
        <f t="shared" si="13"/>
        <v>0</v>
      </c>
      <c r="L120" s="484"/>
      <c r="M120" s="484"/>
      <c r="N120" s="485">
        <f>'შემოსულობები 1'!P124</f>
        <v>0</v>
      </c>
      <c r="O120" s="485">
        <f>'შემოსულობები 1'!Q124</f>
        <v>0</v>
      </c>
      <c r="P120" s="485">
        <f>'შემოსულობები 1'!R124</f>
        <v>0</v>
      </c>
      <c r="Q120" s="306">
        <f>'შემოსულობები 1'!S124</f>
        <v>0</v>
      </c>
      <c r="R120" s="306">
        <f>'შემოსულობები 1'!T124</f>
        <v>0</v>
      </c>
      <c r="S120" s="306">
        <f>'შემოსულობები 1'!U124</f>
        <v>0</v>
      </c>
    </row>
    <row r="121" spans="2:19" ht="15" hidden="1">
      <c r="B121" s="476">
        <v>1</v>
      </c>
      <c r="C121" s="476">
        <v>2</v>
      </c>
      <c r="D121" s="476">
        <v>2</v>
      </c>
      <c r="E121" s="477"/>
      <c r="F121" s="477"/>
      <c r="G121" s="477"/>
      <c r="H121" s="477"/>
      <c r="I121" s="480" t="s">
        <v>2075</v>
      </c>
      <c r="J121" s="486">
        <f t="shared" ref="J121" si="21">SUM(J122:J124)</f>
        <v>0</v>
      </c>
      <c r="K121" s="485">
        <f t="shared" si="13"/>
        <v>0</v>
      </c>
      <c r="L121" s="486">
        <v>0</v>
      </c>
      <c r="M121" s="486">
        <v>0</v>
      </c>
      <c r="N121" s="485">
        <f>'შემოსულობები 1'!P125</f>
        <v>0</v>
      </c>
      <c r="O121" s="485">
        <f>'შემოსულობები 1'!Q125</f>
        <v>0</v>
      </c>
      <c r="P121" s="485">
        <f>'შემოსულობები 1'!R125</f>
        <v>0</v>
      </c>
      <c r="Q121" s="306">
        <f>'შემოსულობები 1'!S125</f>
        <v>0</v>
      </c>
      <c r="R121" s="306">
        <f>'შემოსულობები 1'!T125</f>
        <v>0</v>
      </c>
      <c r="S121" s="306">
        <f>'შემოსულობები 1'!U125</f>
        <v>0</v>
      </c>
    </row>
    <row r="122" spans="2:19" ht="15" hidden="1">
      <c r="B122" s="481">
        <v>1</v>
      </c>
      <c r="C122" s="481">
        <v>2</v>
      </c>
      <c r="D122" s="481">
        <v>2</v>
      </c>
      <c r="E122" s="481">
        <v>1</v>
      </c>
      <c r="F122" s="482"/>
      <c r="G122" s="482"/>
      <c r="H122" s="482"/>
      <c r="I122" s="491" t="s">
        <v>2071</v>
      </c>
      <c r="J122" s="492"/>
      <c r="K122" s="485">
        <f t="shared" si="13"/>
        <v>0</v>
      </c>
      <c r="L122" s="492"/>
      <c r="M122" s="492"/>
      <c r="N122" s="485">
        <f>'შემოსულობები 1'!P126</f>
        <v>0</v>
      </c>
      <c r="O122" s="485">
        <f>'შემოსულობები 1'!Q126</f>
        <v>0</v>
      </c>
      <c r="P122" s="485">
        <f>'შემოსულობები 1'!R126</f>
        <v>0</v>
      </c>
      <c r="Q122" s="306">
        <f>'შემოსულობები 1'!S126</f>
        <v>0</v>
      </c>
      <c r="R122" s="306">
        <f>'შემოსულობები 1'!T126</f>
        <v>0</v>
      </c>
      <c r="S122" s="306">
        <f>'შემოსულობები 1'!U126</f>
        <v>0</v>
      </c>
    </row>
    <row r="123" spans="2:19" ht="15" hidden="1">
      <c r="B123" s="481">
        <v>1</v>
      </c>
      <c r="C123" s="481">
        <v>2</v>
      </c>
      <c r="D123" s="481">
        <v>2</v>
      </c>
      <c r="E123" s="481">
        <v>2</v>
      </c>
      <c r="F123" s="482"/>
      <c r="G123" s="482"/>
      <c r="H123" s="482"/>
      <c r="I123" s="491" t="s">
        <v>2072</v>
      </c>
      <c r="J123" s="492"/>
      <c r="K123" s="485">
        <f t="shared" si="13"/>
        <v>0</v>
      </c>
      <c r="L123" s="492"/>
      <c r="M123" s="492"/>
      <c r="N123" s="485">
        <f>'შემოსულობები 1'!P127</f>
        <v>0</v>
      </c>
      <c r="O123" s="485">
        <f>'შემოსულობები 1'!Q127</f>
        <v>0</v>
      </c>
      <c r="P123" s="485">
        <f>'შემოსულობები 1'!R127</f>
        <v>0</v>
      </c>
      <c r="Q123" s="306">
        <f>'შემოსულობები 1'!S127</f>
        <v>0</v>
      </c>
      <c r="R123" s="306">
        <f>'შემოსულობები 1'!T127</f>
        <v>0</v>
      </c>
      <c r="S123" s="306">
        <f>'შემოსულობები 1'!U127</f>
        <v>0</v>
      </c>
    </row>
    <row r="124" spans="2:19" ht="15" hidden="1">
      <c r="B124" s="481">
        <v>1</v>
      </c>
      <c r="C124" s="481">
        <v>2</v>
      </c>
      <c r="D124" s="481">
        <v>2</v>
      </c>
      <c r="E124" s="481">
        <v>3</v>
      </c>
      <c r="F124" s="482"/>
      <c r="G124" s="482"/>
      <c r="H124" s="482"/>
      <c r="I124" s="491" t="s">
        <v>2076</v>
      </c>
      <c r="J124" s="492"/>
      <c r="K124" s="485">
        <f t="shared" si="13"/>
        <v>0</v>
      </c>
      <c r="L124" s="492"/>
      <c r="M124" s="492"/>
      <c r="N124" s="485">
        <f>'შემოსულობები 1'!P128</f>
        <v>0</v>
      </c>
      <c r="O124" s="485">
        <f>'შემოსულობები 1'!Q128</f>
        <v>0</v>
      </c>
      <c r="P124" s="485">
        <f>'შემოსულობები 1'!R128</f>
        <v>0</v>
      </c>
      <c r="Q124" s="306">
        <f>'შემოსულობები 1'!S128</f>
        <v>0</v>
      </c>
      <c r="R124" s="306">
        <f>'შემოსულობები 1'!T128</f>
        <v>0</v>
      </c>
      <c r="S124" s="306">
        <f>'შემოსულობები 1'!U128</f>
        <v>0</v>
      </c>
    </row>
    <row r="125" spans="2:19" ht="24" customHeight="1">
      <c r="B125" s="476">
        <v>1</v>
      </c>
      <c r="C125" s="476">
        <v>3</v>
      </c>
      <c r="D125" s="477"/>
      <c r="E125" s="477"/>
      <c r="F125" s="477"/>
      <c r="G125" s="477"/>
      <c r="H125" s="477"/>
      <c r="I125" s="493" t="s">
        <v>296</v>
      </c>
      <c r="J125" s="547">
        <f t="shared" ref="J125" si="22">SUM(J126,J129,J132)</f>
        <v>9322.4220000000005</v>
      </c>
      <c r="K125" s="545">
        <f t="shared" si="13"/>
        <v>10469.2104</v>
      </c>
      <c r="L125" s="518">
        <v>0</v>
      </c>
      <c r="M125" s="547">
        <f>M132</f>
        <v>10469.2104</v>
      </c>
      <c r="N125" s="545">
        <f>'შემოსულობები 1'!P129</f>
        <v>3097.4050000000002</v>
      </c>
      <c r="O125" s="517">
        <f>'შემოსულობები 1'!Q129</f>
        <v>0</v>
      </c>
      <c r="P125" s="517">
        <f>'შემოსულობები 1'!R129</f>
        <v>3097.4050000000002</v>
      </c>
      <c r="Q125" s="485">
        <f>'შემოსულობები 1'!S129</f>
        <v>240</v>
      </c>
      <c r="R125" s="485">
        <f>'შემოსულობები 1'!T129</f>
        <v>250</v>
      </c>
      <c r="S125" s="485">
        <f>'შემოსულობები 1'!U129</f>
        <v>260</v>
      </c>
    </row>
    <row r="126" spans="2:19" ht="15" hidden="1">
      <c r="B126" s="476">
        <v>1</v>
      </c>
      <c r="C126" s="476">
        <v>3</v>
      </c>
      <c r="D126" s="476">
        <v>1</v>
      </c>
      <c r="E126" s="477"/>
      <c r="F126" s="477"/>
      <c r="G126" s="477"/>
      <c r="H126" s="477"/>
      <c r="I126" s="494" t="s">
        <v>2077</v>
      </c>
      <c r="J126" s="484">
        <f t="shared" ref="J126" si="23">SUM(J127:J128)</f>
        <v>0</v>
      </c>
      <c r="K126" s="485">
        <f t="shared" si="13"/>
        <v>0</v>
      </c>
      <c r="L126" s="484">
        <v>0</v>
      </c>
      <c r="M126" s="484">
        <v>0</v>
      </c>
      <c r="N126" s="485">
        <f>'შემოსულობები 1'!P130</f>
        <v>0</v>
      </c>
      <c r="O126" s="485">
        <f>'შემოსულობები 1'!Q130</f>
        <v>0</v>
      </c>
      <c r="P126" s="485">
        <f>'შემოსულობები 1'!R130</f>
        <v>0</v>
      </c>
      <c r="Q126" s="306">
        <f>'შემოსულობები 1'!S130</f>
        <v>0</v>
      </c>
      <c r="R126" s="306">
        <f>'შემოსულობები 1'!T130</f>
        <v>0</v>
      </c>
      <c r="S126" s="306">
        <f>'შემოსულობები 1'!U130</f>
        <v>0</v>
      </c>
    </row>
    <row r="127" spans="2:19" ht="15" hidden="1">
      <c r="B127" s="481">
        <v>1</v>
      </c>
      <c r="C127" s="481">
        <v>3</v>
      </c>
      <c r="D127" s="481">
        <v>1</v>
      </c>
      <c r="E127" s="481">
        <v>1</v>
      </c>
      <c r="F127" s="482"/>
      <c r="G127" s="482"/>
      <c r="H127" s="482"/>
      <c r="I127" s="483" t="s">
        <v>2078</v>
      </c>
      <c r="J127" s="484"/>
      <c r="K127" s="485">
        <f t="shared" si="13"/>
        <v>0</v>
      </c>
      <c r="L127" s="484"/>
      <c r="M127" s="484"/>
      <c r="N127" s="485">
        <f>'შემოსულობები 1'!P131</f>
        <v>0</v>
      </c>
      <c r="O127" s="485">
        <f>'შემოსულობები 1'!Q131</f>
        <v>0</v>
      </c>
      <c r="P127" s="485">
        <f>'შემოსულობები 1'!R131</f>
        <v>0</v>
      </c>
      <c r="Q127" s="306">
        <f>'შემოსულობები 1'!S131</f>
        <v>0</v>
      </c>
      <c r="R127" s="306">
        <f>'შემოსულობები 1'!T131</f>
        <v>0</v>
      </c>
      <c r="S127" s="306">
        <f>'შემოსულობები 1'!U131</f>
        <v>0</v>
      </c>
    </row>
    <row r="128" spans="2:19" ht="15" hidden="1">
      <c r="B128" s="481">
        <v>1</v>
      </c>
      <c r="C128" s="481">
        <v>3</v>
      </c>
      <c r="D128" s="481">
        <v>1</v>
      </c>
      <c r="E128" s="481">
        <v>2</v>
      </c>
      <c r="F128" s="482"/>
      <c r="G128" s="482"/>
      <c r="H128" s="482"/>
      <c r="I128" s="483" t="s">
        <v>297</v>
      </c>
      <c r="J128" s="484"/>
      <c r="K128" s="485">
        <f t="shared" si="13"/>
        <v>0</v>
      </c>
      <c r="L128" s="484"/>
      <c r="M128" s="484"/>
      <c r="N128" s="485">
        <f>'შემოსულობები 1'!P132</f>
        <v>0</v>
      </c>
      <c r="O128" s="485">
        <f>'შემოსულობები 1'!Q132</f>
        <v>0</v>
      </c>
      <c r="P128" s="485">
        <f>'შემოსულობები 1'!R132</f>
        <v>0</v>
      </c>
      <c r="Q128" s="306">
        <f>'შემოსულობები 1'!S132</f>
        <v>0</v>
      </c>
      <c r="R128" s="306">
        <f>'შემოსულობები 1'!T132</f>
        <v>0</v>
      </c>
      <c r="S128" s="306">
        <f>'შემოსულობები 1'!U132</f>
        <v>0</v>
      </c>
    </row>
    <row r="129" spans="2:19" ht="15" hidden="1">
      <c r="B129" s="476">
        <v>1</v>
      </c>
      <c r="C129" s="476">
        <v>3</v>
      </c>
      <c r="D129" s="476">
        <v>2</v>
      </c>
      <c r="E129" s="477"/>
      <c r="F129" s="477"/>
      <c r="G129" s="477"/>
      <c r="H129" s="477"/>
      <c r="I129" s="494" t="s">
        <v>2079</v>
      </c>
      <c r="J129" s="484">
        <f t="shared" ref="J129" si="24">SUM(J130:J131)</f>
        <v>0</v>
      </c>
      <c r="K129" s="485">
        <f t="shared" si="13"/>
        <v>0</v>
      </c>
      <c r="L129" s="484">
        <v>0</v>
      </c>
      <c r="M129" s="484">
        <v>0</v>
      </c>
      <c r="N129" s="485">
        <f>'შემოსულობები 1'!P133</f>
        <v>0</v>
      </c>
      <c r="O129" s="485">
        <f>'შემოსულობები 1'!Q133</f>
        <v>0</v>
      </c>
      <c r="P129" s="485">
        <f>'შემოსულობები 1'!R133</f>
        <v>0</v>
      </c>
      <c r="Q129" s="306">
        <f>'შემოსულობები 1'!S133</f>
        <v>0</v>
      </c>
      <c r="R129" s="306">
        <f>'შემოსულობები 1'!T133</f>
        <v>0</v>
      </c>
      <c r="S129" s="306">
        <f>'შემოსულობები 1'!U133</f>
        <v>0</v>
      </c>
    </row>
    <row r="130" spans="2:19" ht="15" hidden="1">
      <c r="B130" s="481">
        <v>1</v>
      </c>
      <c r="C130" s="481">
        <v>3</v>
      </c>
      <c r="D130" s="481">
        <v>2</v>
      </c>
      <c r="E130" s="481">
        <v>1</v>
      </c>
      <c r="F130" s="482"/>
      <c r="G130" s="482"/>
      <c r="H130" s="482"/>
      <c r="I130" s="483" t="s">
        <v>2078</v>
      </c>
      <c r="J130" s="484"/>
      <c r="K130" s="485">
        <f t="shared" si="13"/>
        <v>0</v>
      </c>
      <c r="L130" s="484"/>
      <c r="M130" s="484"/>
      <c r="N130" s="485">
        <f>'შემოსულობები 1'!P134</f>
        <v>0</v>
      </c>
      <c r="O130" s="485">
        <f>'შემოსულობები 1'!Q134</f>
        <v>0</v>
      </c>
      <c r="P130" s="485">
        <f>'შემოსულობები 1'!R134</f>
        <v>0</v>
      </c>
      <c r="Q130" s="306">
        <f>'შემოსულობები 1'!S134</f>
        <v>0</v>
      </c>
      <c r="R130" s="306">
        <f>'შემოსულობები 1'!T134</f>
        <v>0</v>
      </c>
      <c r="S130" s="306">
        <f>'შემოსულობები 1'!U134</f>
        <v>0</v>
      </c>
    </row>
    <row r="131" spans="2:19" ht="15" hidden="1">
      <c r="B131" s="481">
        <v>1</v>
      </c>
      <c r="C131" s="481">
        <v>3</v>
      </c>
      <c r="D131" s="481">
        <v>2</v>
      </c>
      <c r="E131" s="481">
        <v>2</v>
      </c>
      <c r="F131" s="482"/>
      <c r="G131" s="482"/>
      <c r="H131" s="482"/>
      <c r="I131" s="483" t="s">
        <v>297</v>
      </c>
      <c r="J131" s="484"/>
      <c r="K131" s="485">
        <f t="shared" si="13"/>
        <v>0</v>
      </c>
      <c r="L131" s="484"/>
      <c r="M131" s="484"/>
      <c r="N131" s="485">
        <f>'შემოსულობები 1'!P135</f>
        <v>0</v>
      </c>
      <c r="O131" s="485">
        <f>'შემოსულობები 1'!Q135</f>
        <v>0</v>
      </c>
      <c r="P131" s="485">
        <f>'შემოსულობები 1'!R135</f>
        <v>0</v>
      </c>
      <c r="Q131" s="306">
        <f>'შემოსულობები 1'!S135</f>
        <v>0</v>
      </c>
      <c r="R131" s="306">
        <f>'შემოსულობები 1'!T135</f>
        <v>0</v>
      </c>
      <c r="S131" s="306">
        <f>'შემოსულობები 1'!U135</f>
        <v>0</v>
      </c>
    </row>
    <row r="132" spans="2:19" ht="30">
      <c r="B132" s="476">
        <v>1</v>
      </c>
      <c r="C132" s="476">
        <v>3</v>
      </c>
      <c r="D132" s="476">
        <v>3</v>
      </c>
      <c r="E132" s="477"/>
      <c r="F132" s="477"/>
      <c r="G132" s="477"/>
      <c r="H132" s="477"/>
      <c r="I132" s="494" t="s">
        <v>2080</v>
      </c>
      <c r="J132" s="545">
        <f t="shared" ref="J132" si="25">SUM(J133,J151)</f>
        <v>9322.4220000000005</v>
      </c>
      <c r="K132" s="545">
        <f t="shared" si="13"/>
        <v>10469.2104</v>
      </c>
      <c r="L132" s="517">
        <v>0</v>
      </c>
      <c r="M132" s="545">
        <f>M133+M151</f>
        <v>10469.2104</v>
      </c>
      <c r="N132" s="545">
        <f>'შემოსულობები 1'!P136</f>
        <v>3097.4050000000002</v>
      </c>
      <c r="O132" s="517">
        <f>'შემოსულობები 1'!Q136</f>
        <v>0</v>
      </c>
      <c r="P132" s="517">
        <f>'შემოსულობები 1'!R136</f>
        <v>3097.4050000000002</v>
      </c>
      <c r="Q132" s="485">
        <f>'შემოსულობები 1'!S136</f>
        <v>240</v>
      </c>
      <c r="R132" s="485">
        <f>'შემოსულობები 1'!T136</f>
        <v>250</v>
      </c>
      <c r="S132" s="485">
        <f>'შემოსულობები 1'!U136</f>
        <v>260</v>
      </c>
    </row>
    <row r="133" spans="2:19" ht="15">
      <c r="B133" s="481">
        <v>1</v>
      </c>
      <c r="C133" s="481">
        <v>3</v>
      </c>
      <c r="D133" s="481">
        <v>3</v>
      </c>
      <c r="E133" s="481">
        <v>1</v>
      </c>
      <c r="F133" s="482"/>
      <c r="G133" s="482"/>
      <c r="H133" s="482"/>
      <c r="I133" s="483" t="s">
        <v>2078</v>
      </c>
      <c r="J133" s="545">
        <f t="shared" ref="J133" si="26">SUM(J134,J141,J146)</f>
        <v>6253.8</v>
      </c>
      <c r="K133" s="545">
        <f t="shared" si="13"/>
        <v>2585.7593999999999</v>
      </c>
      <c r="L133" s="517">
        <v>0</v>
      </c>
      <c r="M133" s="545">
        <f>M134</f>
        <v>2585.7593999999999</v>
      </c>
      <c r="N133" s="545">
        <f>'შემოსულობები 1'!P137</f>
        <v>3097.4050000000002</v>
      </c>
      <c r="O133" s="517">
        <f>'შემოსულობები 1'!Q137</f>
        <v>0</v>
      </c>
      <c r="P133" s="517">
        <f>'შემოსულობები 1'!R137</f>
        <v>3097.4050000000002</v>
      </c>
      <c r="Q133" s="485">
        <f>'შემოსულობები 1'!S137</f>
        <v>240</v>
      </c>
      <c r="R133" s="485">
        <f>'შემოსულობები 1'!T137</f>
        <v>250</v>
      </c>
      <c r="S133" s="485">
        <f>'შემოსულობები 1'!U137</f>
        <v>260</v>
      </c>
    </row>
    <row r="134" spans="2:19" ht="15">
      <c r="B134" s="481">
        <v>1</v>
      </c>
      <c r="C134" s="481">
        <v>3</v>
      </c>
      <c r="D134" s="481">
        <v>3</v>
      </c>
      <c r="E134" s="481">
        <v>1</v>
      </c>
      <c r="F134" s="481">
        <v>1</v>
      </c>
      <c r="G134" s="482"/>
      <c r="H134" s="482"/>
      <c r="I134" s="495" t="s">
        <v>2081</v>
      </c>
      <c r="J134" s="547">
        <f t="shared" ref="J134" si="27">SUM(J135,J140)</f>
        <v>6253.8</v>
      </c>
      <c r="K134" s="545">
        <f t="shared" si="13"/>
        <v>2585.7593999999999</v>
      </c>
      <c r="L134" s="518">
        <v>0</v>
      </c>
      <c r="M134" s="547">
        <f>M135</f>
        <v>2585.7593999999999</v>
      </c>
      <c r="N134" s="545">
        <f>'შემოსულობები 1'!P138</f>
        <v>3097.4050000000002</v>
      </c>
      <c r="O134" s="517">
        <f>'შემოსულობები 1'!Q138</f>
        <v>0</v>
      </c>
      <c r="P134" s="517">
        <f>'შემოსულობები 1'!R138</f>
        <v>3097.4050000000002</v>
      </c>
      <c r="Q134" s="485">
        <f>'შემოსულობები 1'!S138</f>
        <v>240</v>
      </c>
      <c r="R134" s="485">
        <f>'შემოსულობები 1'!T138</f>
        <v>250</v>
      </c>
      <c r="S134" s="485">
        <f>'შემოსულობები 1'!U138</f>
        <v>260</v>
      </c>
    </row>
    <row r="135" spans="2:19" ht="15">
      <c r="B135" s="481">
        <v>1</v>
      </c>
      <c r="C135" s="481">
        <v>3</v>
      </c>
      <c r="D135" s="481">
        <v>3</v>
      </c>
      <c r="E135" s="481">
        <v>1</v>
      </c>
      <c r="F135" s="481">
        <v>1</v>
      </c>
      <c r="G135" s="481">
        <v>1</v>
      </c>
      <c r="H135" s="482"/>
      <c r="I135" s="496" t="s">
        <v>2082</v>
      </c>
      <c r="J135" s="547">
        <f t="shared" ref="J135" si="28">SUM(J136:J139)</f>
        <v>6253.8</v>
      </c>
      <c r="K135" s="545">
        <f t="shared" ref="K135:K198" si="29">SUM(L135:M135)</f>
        <v>2585.7593999999999</v>
      </c>
      <c r="L135" s="518">
        <v>0</v>
      </c>
      <c r="M135" s="547">
        <f>SUBTOTAL(9,M136:M139)</f>
        <v>2585.7593999999999</v>
      </c>
      <c r="N135" s="545">
        <f>'შემოსულობები 1'!P139</f>
        <v>3097.4050000000002</v>
      </c>
      <c r="O135" s="517">
        <f>'შემოსულობები 1'!Q139</f>
        <v>0</v>
      </c>
      <c r="P135" s="517">
        <f>'შემოსულობები 1'!R139</f>
        <v>3097.4050000000002</v>
      </c>
      <c r="Q135" s="485">
        <f>'შემოსულობები 1'!S139</f>
        <v>240</v>
      </c>
      <c r="R135" s="485">
        <f>'შემოსულობები 1'!T139</f>
        <v>250</v>
      </c>
      <c r="S135" s="485">
        <f>'შემოსულობები 1'!U139</f>
        <v>260</v>
      </c>
    </row>
    <row r="136" spans="2:19" ht="15">
      <c r="B136" s="481">
        <v>1</v>
      </c>
      <c r="C136" s="481">
        <v>3</v>
      </c>
      <c r="D136" s="481">
        <v>3</v>
      </c>
      <c r="E136" s="481">
        <v>1</v>
      </c>
      <c r="F136" s="481">
        <v>1</v>
      </c>
      <c r="G136" s="481">
        <v>1</v>
      </c>
      <c r="H136" s="481">
        <v>1</v>
      </c>
      <c r="I136" s="497" t="s">
        <v>2083</v>
      </c>
      <c r="J136" s="547">
        <v>6003.8</v>
      </c>
      <c r="K136" s="545">
        <f t="shared" si="29"/>
        <v>0</v>
      </c>
      <c r="L136" s="518">
        <v>0</v>
      </c>
      <c r="M136" s="547">
        <v>0</v>
      </c>
      <c r="N136" s="545">
        <f>'შემოსულობები 1'!P140</f>
        <v>0</v>
      </c>
      <c r="O136" s="517">
        <f>'შემოსულობები 1'!Q140</f>
        <v>0</v>
      </c>
      <c r="P136" s="517">
        <f>'შემოსულობები 1'!R140</f>
        <v>0</v>
      </c>
      <c r="Q136" s="485">
        <f>'შემოსულობები 1'!S140</f>
        <v>0</v>
      </c>
      <c r="R136" s="485">
        <f>'შემოსულობები 1'!T140</f>
        <v>0</v>
      </c>
      <c r="S136" s="485">
        <f>'შემოსულობები 1'!U140</f>
        <v>0</v>
      </c>
    </row>
    <row r="137" spans="2:19" ht="15">
      <c r="B137" s="481">
        <v>1</v>
      </c>
      <c r="C137" s="481">
        <v>3</v>
      </c>
      <c r="D137" s="481">
        <v>3</v>
      </c>
      <c r="E137" s="481">
        <v>1</v>
      </c>
      <c r="F137" s="481">
        <v>1</v>
      </c>
      <c r="G137" s="481">
        <v>1</v>
      </c>
      <c r="H137" s="481">
        <v>2</v>
      </c>
      <c r="I137" s="497" t="s">
        <v>2084</v>
      </c>
      <c r="J137" s="547">
        <v>250</v>
      </c>
      <c r="K137" s="545">
        <f t="shared" si="29"/>
        <v>250</v>
      </c>
      <c r="L137" s="518">
        <v>0</v>
      </c>
      <c r="M137" s="547">
        <v>250</v>
      </c>
      <c r="N137" s="485">
        <f>'შემოსულობები 1'!P141</f>
        <v>230</v>
      </c>
      <c r="O137" s="517">
        <f>'შემოსულობები 1'!Q141</f>
        <v>0</v>
      </c>
      <c r="P137" s="517">
        <f>'შემოსულობები 1'!R141</f>
        <v>230</v>
      </c>
      <c r="Q137" s="485">
        <f>'შემოსულობები 1'!S141</f>
        <v>240</v>
      </c>
      <c r="R137" s="485">
        <f>'შემოსულობები 1'!T141</f>
        <v>250</v>
      </c>
      <c r="S137" s="485">
        <f>'შემოსულობები 1'!U141</f>
        <v>260</v>
      </c>
    </row>
    <row r="138" spans="2:19" ht="15">
      <c r="B138" s="481">
        <v>1</v>
      </c>
      <c r="C138" s="481">
        <v>3</v>
      </c>
      <c r="D138" s="481">
        <v>3</v>
      </c>
      <c r="E138" s="481">
        <v>1</v>
      </c>
      <c r="F138" s="481">
        <v>1</v>
      </c>
      <c r="G138" s="481">
        <v>1</v>
      </c>
      <c r="H138" s="481">
        <v>3</v>
      </c>
      <c r="I138" s="497" t="s">
        <v>2085</v>
      </c>
      <c r="J138" s="547">
        <v>0</v>
      </c>
      <c r="K138" s="545">
        <f t="shared" si="29"/>
        <v>0</v>
      </c>
      <c r="L138" s="518">
        <v>0</v>
      </c>
      <c r="M138" s="547">
        <v>0</v>
      </c>
      <c r="N138" s="545">
        <f>'შემოსულობები 1'!P142</f>
        <v>2867.4050000000002</v>
      </c>
      <c r="O138" s="517">
        <f>'შემოსულობები 1'!Q142</f>
        <v>0</v>
      </c>
      <c r="P138" s="517">
        <f>'შემოსულობები 1'!R142</f>
        <v>2867.4050000000002</v>
      </c>
      <c r="Q138" s="485">
        <f>'შემოსულობები 1'!S142</f>
        <v>0</v>
      </c>
      <c r="R138" s="485">
        <f>'შემოსულობები 1'!T142</f>
        <v>0</v>
      </c>
      <c r="S138" s="485">
        <f>'შემოსულობები 1'!U142</f>
        <v>0</v>
      </c>
    </row>
    <row r="139" spans="2:19" ht="15">
      <c r="B139" s="481">
        <v>1</v>
      </c>
      <c r="C139" s="481">
        <v>3</v>
      </c>
      <c r="D139" s="481">
        <v>3</v>
      </c>
      <c r="E139" s="481">
        <v>1</v>
      </c>
      <c r="F139" s="481">
        <v>1</v>
      </c>
      <c r="G139" s="481">
        <v>1</v>
      </c>
      <c r="H139" s="481">
        <v>9</v>
      </c>
      <c r="I139" s="497" t="s">
        <v>2086</v>
      </c>
      <c r="J139" s="547">
        <v>0</v>
      </c>
      <c r="K139" s="545">
        <f t="shared" si="29"/>
        <v>2335.7593999999999</v>
      </c>
      <c r="L139" s="518">
        <v>0</v>
      </c>
      <c r="M139" s="547">
        <f>910+515.7594+910</f>
        <v>2335.7593999999999</v>
      </c>
      <c r="N139" s="545">
        <f>'შემოსულობები 1'!P143</f>
        <v>0</v>
      </c>
      <c r="O139" s="517">
        <f>'შემოსულობები 1'!Q143</f>
        <v>0</v>
      </c>
      <c r="P139" s="517">
        <f>'შემოსულობები 1'!R143</f>
        <v>0</v>
      </c>
      <c r="Q139" s="485">
        <f>'შემოსულობები 1'!S143</f>
        <v>0</v>
      </c>
      <c r="R139" s="485">
        <f>'შემოსულობები 1'!T143</f>
        <v>0</v>
      </c>
      <c r="S139" s="485">
        <f>'შემოსულობები 1'!U143</f>
        <v>0</v>
      </c>
    </row>
    <row r="140" spans="2:19" ht="15" hidden="1">
      <c r="B140" s="481">
        <v>1</v>
      </c>
      <c r="C140" s="481">
        <v>3</v>
      </c>
      <c r="D140" s="481">
        <v>3</v>
      </c>
      <c r="E140" s="481">
        <v>1</v>
      </c>
      <c r="F140" s="481">
        <v>1</v>
      </c>
      <c r="G140" s="481">
        <v>2</v>
      </c>
      <c r="H140" s="482"/>
      <c r="I140" s="496" t="s">
        <v>2087</v>
      </c>
      <c r="J140" s="484"/>
      <c r="K140" s="485">
        <f t="shared" si="29"/>
        <v>0</v>
      </c>
      <c r="L140" s="484"/>
      <c r="M140" s="484"/>
      <c r="N140" s="485">
        <f>'შემოსულობები 1'!P144</f>
        <v>0</v>
      </c>
      <c r="O140" s="485">
        <f>'შემოსულობები 1'!Q144</f>
        <v>0</v>
      </c>
      <c r="P140" s="485">
        <f>'შემოსულობები 1'!R144</f>
        <v>0</v>
      </c>
      <c r="Q140" s="306">
        <f>'შემოსულობები 1'!S144</f>
        <v>0</v>
      </c>
      <c r="R140" s="306">
        <f>'შემოსულობები 1'!T144</f>
        <v>0</v>
      </c>
      <c r="S140" s="306">
        <f>'შემოსულობები 1'!U144</f>
        <v>0</v>
      </c>
    </row>
    <row r="141" spans="2:19" ht="30" hidden="1">
      <c r="B141" s="481">
        <v>1</v>
      </c>
      <c r="C141" s="481">
        <v>3</v>
      </c>
      <c r="D141" s="481">
        <v>3</v>
      </c>
      <c r="E141" s="481">
        <v>1</v>
      </c>
      <c r="F141" s="481">
        <v>2</v>
      </c>
      <c r="G141" s="482"/>
      <c r="H141" s="482"/>
      <c r="I141" s="495" t="s">
        <v>2088</v>
      </c>
      <c r="J141" s="484">
        <f t="shared" ref="J141" si="30">SUM(J142,J145)</f>
        <v>0</v>
      </c>
      <c r="K141" s="485">
        <f t="shared" si="29"/>
        <v>0</v>
      </c>
      <c r="L141" s="484">
        <v>0</v>
      </c>
      <c r="M141" s="484">
        <v>0</v>
      </c>
      <c r="N141" s="485">
        <f>'შემოსულობები 1'!P145</f>
        <v>0</v>
      </c>
      <c r="O141" s="485">
        <f>'შემოსულობები 1'!Q145</f>
        <v>0</v>
      </c>
      <c r="P141" s="485">
        <f>'შემოსულობები 1'!R145</f>
        <v>0</v>
      </c>
      <c r="Q141" s="306">
        <f>'შემოსულობები 1'!S145</f>
        <v>0</v>
      </c>
      <c r="R141" s="306">
        <f>'შემოსულობები 1'!T145</f>
        <v>0</v>
      </c>
      <c r="S141" s="306">
        <f>'შემოსულობები 1'!U145</f>
        <v>0</v>
      </c>
    </row>
    <row r="142" spans="2:19" ht="30" hidden="1">
      <c r="B142" s="481">
        <v>1</v>
      </c>
      <c r="C142" s="481">
        <v>3</v>
      </c>
      <c r="D142" s="481">
        <v>3</v>
      </c>
      <c r="E142" s="481">
        <v>1</v>
      </c>
      <c r="F142" s="481">
        <v>2</v>
      </c>
      <c r="G142" s="481">
        <v>1</v>
      </c>
      <c r="H142" s="482"/>
      <c r="I142" s="496" t="s">
        <v>2089</v>
      </c>
      <c r="J142" s="484">
        <f t="shared" ref="J142" si="31">SUM(J143:J144)</f>
        <v>0</v>
      </c>
      <c r="K142" s="485">
        <f t="shared" si="29"/>
        <v>0</v>
      </c>
      <c r="L142" s="484">
        <v>0</v>
      </c>
      <c r="M142" s="484">
        <v>0</v>
      </c>
      <c r="N142" s="485">
        <f>'შემოსულობები 1'!P146</f>
        <v>0</v>
      </c>
      <c r="O142" s="485">
        <f>'შემოსულობები 1'!Q146</f>
        <v>0</v>
      </c>
      <c r="P142" s="485">
        <f>'შემოსულობები 1'!R146</f>
        <v>0</v>
      </c>
      <c r="Q142" s="306">
        <f>'შემოსულობები 1'!S146</f>
        <v>0</v>
      </c>
      <c r="R142" s="306">
        <f>'შემოსულობები 1'!T146</f>
        <v>0</v>
      </c>
      <c r="S142" s="306">
        <f>'შემოსულობები 1'!U146</f>
        <v>0</v>
      </c>
    </row>
    <row r="143" spans="2:19" ht="15" hidden="1">
      <c r="B143" s="481">
        <v>1</v>
      </c>
      <c r="C143" s="481">
        <v>3</v>
      </c>
      <c r="D143" s="481">
        <v>3</v>
      </c>
      <c r="E143" s="481">
        <v>1</v>
      </c>
      <c r="F143" s="481">
        <v>2</v>
      </c>
      <c r="G143" s="481">
        <v>1</v>
      </c>
      <c r="H143" s="481">
        <v>1</v>
      </c>
      <c r="I143" s="497" t="s">
        <v>2085</v>
      </c>
      <c r="J143" s="484"/>
      <c r="K143" s="485">
        <f t="shared" si="29"/>
        <v>0</v>
      </c>
      <c r="L143" s="484"/>
      <c r="M143" s="484"/>
      <c r="N143" s="485">
        <f>'შემოსულობები 1'!P147</f>
        <v>0</v>
      </c>
      <c r="O143" s="485">
        <f>'შემოსულობები 1'!Q147</f>
        <v>0</v>
      </c>
      <c r="P143" s="485">
        <f>'შემოსულობები 1'!R147</f>
        <v>0</v>
      </c>
      <c r="Q143" s="306">
        <f>'შემოსულობები 1'!S147</f>
        <v>0</v>
      </c>
      <c r="R143" s="306">
        <f>'შემოსულობები 1'!T147</f>
        <v>0</v>
      </c>
      <c r="S143" s="306">
        <f>'შემოსულობები 1'!U147</f>
        <v>0</v>
      </c>
    </row>
    <row r="144" spans="2:19" ht="15" hidden="1">
      <c r="B144" s="481">
        <v>1</v>
      </c>
      <c r="C144" s="481">
        <v>3</v>
      </c>
      <c r="D144" s="481">
        <v>3</v>
      </c>
      <c r="E144" s="481">
        <v>1</v>
      </c>
      <c r="F144" s="481">
        <v>2</v>
      </c>
      <c r="G144" s="481">
        <v>1</v>
      </c>
      <c r="H144" s="481">
        <v>9</v>
      </c>
      <c r="I144" s="497" t="s">
        <v>2086</v>
      </c>
      <c r="J144" s="484"/>
      <c r="K144" s="485">
        <f t="shared" si="29"/>
        <v>0</v>
      </c>
      <c r="L144" s="484"/>
      <c r="M144" s="484"/>
      <c r="N144" s="485">
        <f>'შემოსულობები 1'!P148</f>
        <v>0</v>
      </c>
      <c r="O144" s="485">
        <f>'შემოსულობები 1'!Q148</f>
        <v>0</v>
      </c>
      <c r="P144" s="485">
        <f>'შემოსულობები 1'!R148</f>
        <v>0</v>
      </c>
      <c r="Q144" s="306">
        <f>'შემოსულობები 1'!S148</f>
        <v>0</v>
      </c>
      <c r="R144" s="306">
        <f>'შემოსულობები 1'!T148</f>
        <v>0</v>
      </c>
      <c r="S144" s="306">
        <f>'შემოსულობები 1'!U148</f>
        <v>0</v>
      </c>
    </row>
    <row r="145" spans="2:19" ht="30" hidden="1">
      <c r="B145" s="481">
        <v>1</v>
      </c>
      <c r="C145" s="481">
        <v>3</v>
      </c>
      <c r="D145" s="481">
        <v>3</v>
      </c>
      <c r="E145" s="481">
        <v>1</v>
      </c>
      <c r="F145" s="481">
        <v>2</v>
      </c>
      <c r="G145" s="481">
        <v>2</v>
      </c>
      <c r="H145" s="482"/>
      <c r="I145" s="496" t="s">
        <v>2090</v>
      </c>
      <c r="J145" s="484"/>
      <c r="K145" s="485">
        <f t="shared" si="29"/>
        <v>0</v>
      </c>
      <c r="L145" s="484"/>
      <c r="M145" s="484"/>
      <c r="N145" s="485">
        <f>'შემოსულობები 1'!P149</f>
        <v>0</v>
      </c>
      <c r="O145" s="485">
        <f>'შემოსულობები 1'!Q149</f>
        <v>0</v>
      </c>
      <c r="P145" s="485">
        <f>'შემოსულობები 1'!R149</f>
        <v>0</v>
      </c>
      <c r="Q145" s="306">
        <f>'შემოსულობები 1'!S149</f>
        <v>0</v>
      </c>
      <c r="R145" s="306">
        <f>'შემოსულობები 1'!T149</f>
        <v>0</v>
      </c>
      <c r="S145" s="306">
        <f>'შემოსულობები 1'!U149</f>
        <v>0</v>
      </c>
    </row>
    <row r="146" spans="2:19" ht="15" hidden="1">
      <c r="B146" s="481">
        <v>1</v>
      </c>
      <c r="C146" s="481">
        <v>3</v>
      </c>
      <c r="D146" s="481">
        <v>3</v>
      </c>
      <c r="E146" s="481">
        <v>1</v>
      </c>
      <c r="F146" s="481">
        <v>3</v>
      </c>
      <c r="G146" s="482"/>
      <c r="H146" s="482"/>
      <c r="I146" s="495" t="s">
        <v>2091</v>
      </c>
      <c r="J146" s="484">
        <f t="shared" ref="J146" si="32">SUM(J147,J150)</f>
        <v>0</v>
      </c>
      <c r="K146" s="485">
        <f t="shared" si="29"/>
        <v>0</v>
      </c>
      <c r="L146" s="484">
        <v>0</v>
      </c>
      <c r="M146" s="484">
        <v>0</v>
      </c>
      <c r="N146" s="485">
        <f>'შემოსულობები 1'!P150</f>
        <v>0</v>
      </c>
      <c r="O146" s="485">
        <f>'შემოსულობები 1'!Q150</f>
        <v>0</v>
      </c>
      <c r="P146" s="485">
        <f>'შემოსულობები 1'!R150</f>
        <v>0</v>
      </c>
      <c r="Q146" s="306">
        <f>'შემოსულობები 1'!S150</f>
        <v>0</v>
      </c>
      <c r="R146" s="306">
        <f>'შემოსულობები 1'!T150</f>
        <v>0</v>
      </c>
      <c r="S146" s="306">
        <f>'შემოსულობები 1'!U150</f>
        <v>0</v>
      </c>
    </row>
    <row r="147" spans="2:19" ht="15" hidden="1">
      <c r="B147" s="481">
        <v>1</v>
      </c>
      <c r="C147" s="481">
        <v>3</v>
      </c>
      <c r="D147" s="481">
        <v>3</v>
      </c>
      <c r="E147" s="481">
        <v>1</v>
      </c>
      <c r="F147" s="481">
        <v>3</v>
      </c>
      <c r="G147" s="481">
        <v>1</v>
      </c>
      <c r="H147" s="482"/>
      <c r="I147" s="496" t="s">
        <v>2092</v>
      </c>
      <c r="J147" s="484">
        <f t="shared" ref="J147" si="33">SUM(J148:J149)</f>
        <v>0</v>
      </c>
      <c r="K147" s="485">
        <f t="shared" si="29"/>
        <v>0</v>
      </c>
      <c r="L147" s="484">
        <v>0</v>
      </c>
      <c r="M147" s="484">
        <v>0</v>
      </c>
      <c r="N147" s="485">
        <f>'შემოსულობები 1'!P151</f>
        <v>0</v>
      </c>
      <c r="O147" s="485">
        <f>'შემოსულობები 1'!Q151</f>
        <v>0</v>
      </c>
      <c r="P147" s="485">
        <f>'შემოსულობები 1'!R151</f>
        <v>0</v>
      </c>
      <c r="Q147" s="306">
        <f>'შემოსულობები 1'!S151</f>
        <v>0</v>
      </c>
      <c r="R147" s="306">
        <f>'შემოსულობები 1'!T151</f>
        <v>0</v>
      </c>
      <c r="S147" s="306">
        <f>'შემოსულობები 1'!U151</f>
        <v>0</v>
      </c>
    </row>
    <row r="148" spans="2:19" ht="15" hidden="1">
      <c r="B148" s="481">
        <v>1</v>
      </c>
      <c r="C148" s="481">
        <v>3</v>
      </c>
      <c r="D148" s="481">
        <v>3</v>
      </c>
      <c r="E148" s="481">
        <v>1</v>
      </c>
      <c r="F148" s="481">
        <v>3</v>
      </c>
      <c r="G148" s="481">
        <v>1</v>
      </c>
      <c r="H148" s="481">
        <v>1</v>
      </c>
      <c r="I148" s="497" t="s">
        <v>2085</v>
      </c>
      <c r="J148" s="484"/>
      <c r="K148" s="485">
        <f t="shared" si="29"/>
        <v>0</v>
      </c>
      <c r="L148" s="484"/>
      <c r="M148" s="484"/>
      <c r="N148" s="485">
        <f>'შემოსულობები 1'!P152</f>
        <v>0</v>
      </c>
      <c r="O148" s="485">
        <f>'შემოსულობები 1'!Q152</f>
        <v>0</v>
      </c>
      <c r="P148" s="485">
        <f>'შემოსულობები 1'!R152</f>
        <v>0</v>
      </c>
      <c r="Q148" s="306">
        <f>'შემოსულობები 1'!S152</f>
        <v>0</v>
      </c>
      <c r="R148" s="306">
        <f>'შემოსულობები 1'!T152</f>
        <v>0</v>
      </c>
      <c r="S148" s="306">
        <f>'შემოსულობები 1'!U152</f>
        <v>0</v>
      </c>
    </row>
    <row r="149" spans="2:19" ht="15" hidden="1">
      <c r="B149" s="481">
        <v>1</v>
      </c>
      <c r="C149" s="481">
        <v>3</v>
      </c>
      <c r="D149" s="481">
        <v>3</v>
      </c>
      <c r="E149" s="481">
        <v>1</v>
      </c>
      <c r="F149" s="481">
        <v>3</v>
      </c>
      <c r="G149" s="481">
        <v>1</v>
      </c>
      <c r="H149" s="481">
        <v>9</v>
      </c>
      <c r="I149" s="497" t="s">
        <v>2086</v>
      </c>
      <c r="J149" s="484"/>
      <c r="K149" s="485">
        <f t="shared" si="29"/>
        <v>0</v>
      </c>
      <c r="L149" s="484"/>
      <c r="M149" s="484"/>
      <c r="N149" s="485">
        <f>'შემოსულობები 1'!P153</f>
        <v>0</v>
      </c>
      <c r="O149" s="485">
        <f>'შემოსულობები 1'!Q153</f>
        <v>0</v>
      </c>
      <c r="P149" s="485">
        <f>'შემოსულობები 1'!R153</f>
        <v>0</v>
      </c>
      <c r="Q149" s="306">
        <f>'შემოსულობები 1'!S153</f>
        <v>0</v>
      </c>
      <c r="R149" s="306">
        <f>'შემოსულობები 1'!T153</f>
        <v>0</v>
      </c>
      <c r="S149" s="306">
        <f>'შემოსულობები 1'!U153</f>
        <v>0</v>
      </c>
    </row>
    <row r="150" spans="2:19" ht="30" hidden="1">
      <c r="B150" s="481">
        <v>1</v>
      </c>
      <c r="C150" s="481">
        <v>3</v>
      </c>
      <c r="D150" s="481">
        <v>3</v>
      </c>
      <c r="E150" s="481">
        <v>1</v>
      </c>
      <c r="F150" s="481">
        <v>3</v>
      </c>
      <c r="G150" s="481">
        <v>2</v>
      </c>
      <c r="H150" s="482"/>
      <c r="I150" s="496" t="s">
        <v>2093</v>
      </c>
      <c r="J150" s="484"/>
      <c r="K150" s="485">
        <f t="shared" si="29"/>
        <v>0</v>
      </c>
      <c r="L150" s="484"/>
      <c r="M150" s="484"/>
      <c r="N150" s="485">
        <f>'შემოსულობები 1'!P154</f>
        <v>0</v>
      </c>
      <c r="O150" s="485">
        <f>'შემოსულობები 1'!Q154</f>
        <v>0</v>
      </c>
      <c r="P150" s="485">
        <f>'შემოსულობები 1'!R154</f>
        <v>0</v>
      </c>
      <c r="Q150" s="306">
        <f>'შემოსულობები 1'!S154</f>
        <v>0</v>
      </c>
      <c r="R150" s="306">
        <f>'შემოსულობები 1'!T154</f>
        <v>0</v>
      </c>
      <c r="S150" s="306">
        <f>'შემოსულობები 1'!U154</f>
        <v>0</v>
      </c>
    </row>
    <row r="151" spans="2:19" ht="15">
      <c r="B151" s="481">
        <v>1</v>
      </c>
      <c r="C151" s="481">
        <v>3</v>
      </c>
      <c r="D151" s="481">
        <v>3</v>
      </c>
      <c r="E151" s="481">
        <v>2</v>
      </c>
      <c r="F151" s="482"/>
      <c r="G151" s="482"/>
      <c r="H151" s="482"/>
      <c r="I151" s="483" t="s">
        <v>297</v>
      </c>
      <c r="J151" s="545">
        <f t="shared" ref="J151" si="34">SUM(J152,J158,J164)</f>
        <v>3068.6219999999998</v>
      </c>
      <c r="K151" s="545">
        <f t="shared" si="29"/>
        <v>7883.451</v>
      </c>
      <c r="L151" s="517">
        <v>0</v>
      </c>
      <c r="M151" s="545">
        <f>M152</f>
        <v>7883.451</v>
      </c>
      <c r="N151" s="545">
        <f>'შემოსულობები 1'!P155</f>
        <v>0</v>
      </c>
      <c r="O151" s="517">
        <f>'შემოსულობები 1'!Q155</f>
        <v>0</v>
      </c>
      <c r="P151" s="517">
        <f>'შემოსულობები 1'!R155</f>
        <v>0</v>
      </c>
      <c r="Q151" s="485">
        <f>'შემოსულობები 1'!S155</f>
        <v>0</v>
      </c>
      <c r="R151" s="485">
        <f>'შემოსულობები 1'!T155</f>
        <v>0</v>
      </c>
      <c r="S151" s="485">
        <f>'შემოსულობები 1'!U155</f>
        <v>0</v>
      </c>
    </row>
    <row r="152" spans="2:19" ht="15">
      <c r="B152" s="481">
        <v>1</v>
      </c>
      <c r="C152" s="481">
        <v>3</v>
      </c>
      <c r="D152" s="481">
        <v>3</v>
      </c>
      <c r="E152" s="481">
        <v>2</v>
      </c>
      <c r="F152" s="481">
        <v>1</v>
      </c>
      <c r="G152" s="482"/>
      <c r="H152" s="482"/>
      <c r="I152" s="498" t="s">
        <v>2081</v>
      </c>
      <c r="J152" s="547">
        <f t="shared" ref="J152" si="35">SUM(J153,J157)</f>
        <v>3068.6219999999998</v>
      </c>
      <c r="K152" s="545">
        <f t="shared" si="29"/>
        <v>7883.451</v>
      </c>
      <c r="L152" s="518">
        <v>0</v>
      </c>
      <c r="M152" s="547">
        <f>M153</f>
        <v>7883.451</v>
      </c>
      <c r="N152" s="545">
        <f>'შემოსულობები 1'!P156</f>
        <v>0</v>
      </c>
      <c r="O152" s="517">
        <f>'შემოსულობები 1'!Q156</f>
        <v>0</v>
      </c>
      <c r="P152" s="517">
        <f>'შემოსულობები 1'!R156</f>
        <v>0</v>
      </c>
      <c r="Q152" s="485">
        <f>'შემოსულობები 1'!S156</f>
        <v>0</v>
      </c>
      <c r="R152" s="485">
        <f>'შემოსულობები 1'!T156</f>
        <v>0</v>
      </c>
      <c r="S152" s="485">
        <f>'შემოსულობები 1'!U156</f>
        <v>0</v>
      </c>
    </row>
    <row r="153" spans="2:19" ht="15">
      <c r="B153" s="481">
        <v>1</v>
      </c>
      <c r="C153" s="481">
        <v>3</v>
      </c>
      <c r="D153" s="481">
        <v>3</v>
      </c>
      <c r="E153" s="481">
        <v>2</v>
      </c>
      <c r="F153" s="481">
        <v>1</v>
      </c>
      <c r="G153" s="481">
        <v>1</v>
      </c>
      <c r="H153" s="482"/>
      <c r="I153" s="499" t="s">
        <v>2082</v>
      </c>
      <c r="J153" s="547">
        <f t="shared" ref="J153" si="36">SUM(J154:J156)</f>
        <v>3068.6219999999998</v>
      </c>
      <c r="K153" s="545">
        <f t="shared" si="29"/>
        <v>7883.451</v>
      </c>
      <c r="L153" s="518">
        <v>0</v>
      </c>
      <c r="M153" s="547">
        <f>SUBTOTAL(9,M154:M156)</f>
        <v>7883.451</v>
      </c>
      <c r="N153" s="545">
        <f>'შემოსულობები 1'!P157</f>
        <v>0</v>
      </c>
      <c r="O153" s="517">
        <f>'შემოსულობები 1'!Q157</f>
        <v>0</v>
      </c>
      <c r="P153" s="517">
        <f>'შემოსულობები 1'!R157</f>
        <v>0</v>
      </c>
      <c r="Q153" s="485">
        <f>'შემოსულობები 1'!S157</f>
        <v>0</v>
      </c>
      <c r="R153" s="485">
        <f>'შემოსულობები 1'!T157</f>
        <v>0</v>
      </c>
      <c r="S153" s="485">
        <f>'შემოსულობები 1'!U157</f>
        <v>0</v>
      </c>
    </row>
    <row r="154" spans="2:19" ht="15">
      <c r="B154" s="481">
        <v>1</v>
      </c>
      <c r="C154" s="481">
        <v>3</v>
      </c>
      <c r="D154" s="481">
        <v>3</v>
      </c>
      <c r="E154" s="481">
        <v>2</v>
      </c>
      <c r="F154" s="481">
        <v>1</v>
      </c>
      <c r="G154" s="481">
        <v>1</v>
      </c>
      <c r="H154" s="481">
        <v>1</v>
      </c>
      <c r="I154" s="500" t="s">
        <v>2085</v>
      </c>
      <c r="J154" s="547">
        <v>0</v>
      </c>
      <c r="K154" s="545">
        <f t="shared" si="29"/>
        <v>1232</v>
      </c>
      <c r="L154" s="518">
        <v>0</v>
      </c>
      <c r="M154" s="547">
        <v>1232</v>
      </c>
      <c r="N154" s="545">
        <f>'შემოსულობები 1'!P158</f>
        <v>0</v>
      </c>
      <c r="O154" s="517">
        <f>'შემოსულობები 1'!Q158</f>
        <v>0</v>
      </c>
      <c r="P154" s="517">
        <f>'შემოსულობები 1'!R158</f>
        <v>0</v>
      </c>
      <c r="Q154" s="485">
        <f>'შემოსულობები 1'!S158</f>
        <v>0</v>
      </c>
      <c r="R154" s="485">
        <f>'შემოსულობები 1'!T158</f>
        <v>0</v>
      </c>
      <c r="S154" s="485">
        <f>'შემოსულობები 1'!U158</f>
        <v>0</v>
      </c>
    </row>
    <row r="155" spans="2:19" ht="15">
      <c r="B155" s="481">
        <v>1</v>
      </c>
      <c r="C155" s="481">
        <v>3</v>
      </c>
      <c r="D155" s="481">
        <v>3</v>
      </c>
      <c r="E155" s="481">
        <v>2</v>
      </c>
      <c r="F155" s="481">
        <v>1</v>
      </c>
      <c r="G155" s="481">
        <v>1</v>
      </c>
      <c r="H155" s="481">
        <v>2</v>
      </c>
      <c r="I155" s="500" t="s">
        <v>2094</v>
      </c>
      <c r="J155" s="547">
        <v>3068.6219999999998</v>
      </c>
      <c r="K155" s="545">
        <f t="shared" si="29"/>
        <v>5451.451</v>
      </c>
      <c r="L155" s="518">
        <v>0</v>
      </c>
      <c r="M155" s="547">
        <f>2019.544+420+1417.956+380+378.126+227.342+285+454.047-30.973+24.597-38.079-1.811-84.298</f>
        <v>5451.451</v>
      </c>
      <c r="N155" s="545">
        <f>'შემოსულობები 1'!P159</f>
        <v>0</v>
      </c>
      <c r="O155" s="517">
        <f>'შემოსულობები 1'!Q159</f>
        <v>0</v>
      </c>
      <c r="P155" s="517">
        <f>'შემოსულობები 1'!R159</f>
        <v>0</v>
      </c>
      <c r="Q155" s="485">
        <f>'შემოსულობები 1'!S159</f>
        <v>0</v>
      </c>
      <c r="R155" s="485">
        <f>'შემოსულობები 1'!T159</f>
        <v>0</v>
      </c>
      <c r="S155" s="485">
        <f>'შემოსულობები 1'!U159</f>
        <v>0</v>
      </c>
    </row>
    <row r="156" spans="2:19" ht="15">
      <c r="B156" s="481">
        <v>1</v>
      </c>
      <c r="C156" s="481">
        <v>3</v>
      </c>
      <c r="D156" s="481">
        <v>3</v>
      </c>
      <c r="E156" s="481">
        <v>2</v>
      </c>
      <c r="F156" s="481">
        <v>1</v>
      </c>
      <c r="G156" s="481">
        <v>1</v>
      </c>
      <c r="H156" s="481">
        <v>9</v>
      </c>
      <c r="I156" s="500" t="s">
        <v>2086</v>
      </c>
      <c r="J156" s="547">
        <v>0</v>
      </c>
      <c r="K156" s="545">
        <f t="shared" si="29"/>
        <v>1200</v>
      </c>
      <c r="L156" s="518">
        <v>0</v>
      </c>
      <c r="M156" s="547">
        <v>1200</v>
      </c>
      <c r="N156" s="545">
        <f>'შემოსულობები 1'!P160</f>
        <v>0</v>
      </c>
      <c r="O156" s="517">
        <f>'შემოსულობები 1'!Q160</f>
        <v>0</v>
      </c>
      <c r="P156" s="517">
        <f>'შემოსულობები 1'!R160</f>
        <v>0</v>
      </c>
      <c r="Q156" s="485">
        <f>'შემოსულობები 1'!S160</f>
        <v>0</v>
      </c>
      <c r="R156" s="485">
        <f>'შემოსულობები 1'!T160</f>
        <v>0</v>
      </c>
      <c r="S156" s="485">
        <f>'შემოსულობები 1'!U160</f>
        <v>0</v>
      </c>
    </row>
    <row r="157" spans="2:19" ht="15" hidden="1">
      <c r="B157" s="481">
        <v>1</v>
      </c>
      <c r="C157" s="481">
        <v>3</v>
      </c>
      <c r="D157" s="481">
        <v>3</v>
      </c>
      <c r="E157" s="481">
        <v>2</v>
      </c>
      <c r="F157" s="481">
        <v>1</v>
      </c>
      <c r="G157" s="481">
        <v>2</v>
      </c>
      <c r="H157" s="482"/>
      <c r="I157" s="499" t="s">
        <v>2087</v>
      </c>
      <c r="J157" s="484"/>
      <c r="K157" s="485">
        <f t="shared" si="29"/>
        <v>0</v>
      </c>
      <c r="L157" s="484"/>
      <c r="M157" s="484"/>
      <c r="N157" s="485">
        <f>'შემოსულობები 1'!P161</f>
        <v>0</v>
      </c>
      <c r="O157" s="485">
        <f>'შემოსულობები 1'!Q161</f>
        <v>0</v>
      </c>
      <c r="P157" s="485">
        <f>'შემოსულობები 1'!R161</f>
        <v>0</v>
      </c>
      <c r="Q157" s="306">
        <f>'შემოსულობები 1'!S161</f>
        <v>0</v>
      </c>
      <c r="R157" s="306">
        <f>'შემოსულობები 1'!T161</f>
        <v>0</v>
      </c>
      <c r="S157" s="306">
        <f>'შემოსულობები 1'!U161</f>
        <v>0</v>
      </c>
    </row>
    <row r="158" spans="2:19" ht="30" hidden="1">
      <c r="B158" s="481">
        <v>1</v>
      </c>
      <c r="C158" s="481">
        <v>3</v>
      </c>
      <c r="D158" s="481">
        <v>3</v>
      </c>
      <c r="E158" s="481">
        <v>2</v>
      </c>
      <c r="F158" s="481">
        <v>2</v>
      </c>
      <c r="G158" s="482"/>
      <c r="H158" s="482"/>
      <c r="I158" s="498" t="s">
        <v>2088</v>
      </c>
      <c r="J158" s="484">
        <f t="shared" ref="J158" si="37">SUM(J159,J163)</f>
        <v>0</v>
      </c>
      <c r="K158" s="485">
        <f t="shared" si="29"/>
        <v>0</v>
      </c>
      <c r="L158" s="484">
        <v>0</v>
      </c>
      <c r="M158" s="484">
        <v>0</v>
      </c>
      <c r="N158" s="485">
        <f>'შემოსულობები 1'!P162</f>
        <v>0</v>
      </c>
      <c r="O158" s="485">
        <f>'შემოსულობები 1'!Q162</f>
        <v>0</v>
      </c>
      <c r="P158" s="485">
        <f>'შემოსულობები 1'!R162</f>
        <v>0</v>
      </c>
      <c r="Q158" s="306">
        <f>'შემოსულობები 1'!S162</f>
        <v>0</v>
      </c>
      <c r="R158" s="306">
        <f>'შემოსულობები 1'!T162</f>
        <v>0</v>
      </c>
      <c r="S158" s="306">
        <f>'შემოსულობები 1'!U162</f>
        <v>0</v>
      </c>
    </row>
    <row r="159" spans="2:19" ht="30" hidden="1">
      <c r="B159" s="481">
        <v>1</v>
      </c>
      <c r="C159" s="481">
        <v>3</v>
      </c>
      <c r="D159" s="481">
        <v>3</v>
      </c>
      <c r="E159" s="481">
        <v>2</v>
      </c>
      <c r="F159" s="481">
        <v>2</v>
      </c>
      <c r="G159" s="481">
        <v>1</v>
      </c>
      <c r="H159" s="482"/>
      <c r="I159" s="499" t="s">
        <v>2089</v>
      </c>
      <c r="J159" s="484">
        <f t="shared" ref="J159" si="38">SUM(J160:J162)</f>
        <v>0</v>
      </c>
      <c r="K159" s="485">
        <f t="shared" si="29"/>
        <v>0</v>
      </c>
      <c r="L159" s="484">
        <v>0</v>
      </c>
      <c r="M159" s="484">
        <v>0</v>
      </c>
      <c r="N159" s="485">
        <f>'შემოსულობები 1'!P163</f>
        <v>0</v>
      </c>
      <c r="O159" s="485">
        <f>'შემოსულობები 1'!Q163</f>
        <v>0</v>
      </c>
      <c r="P159" s="485">
        <f>'შემოსულობები 1'!R163</f>
        <v>0</v>
      </c>
      <c r="Q159" s="306">
        <f>'შემოსულობები 1'!S163</f>
        <v>0</v>
      </c>
      <c r="R159" s="306">
        <f>'შემოსულობები 1'!T163</f>
        <v>0</v>
      </c>
      <c r="S159" s="306">
        <f>'შემოსულობები 1'!U163</f>
        <v>0</v>
      </c>
    </row>
    <row r="160" spans="2:19" ht="15" hidden="1">
      <c r="B160" s="481">
        <v>1</v>
      </c>
      <c r="C160" s="481">
        <v>3</v>
      </c>
      <c r="D160" s="481">
        <v>3</v>
      </c>
      <c r="E160" s="481">
        <v>2</v>
      </c>
      <c r="F160" s="481">
        <v>2</v>
      </c>
      <c r="G160" s="481">
        <v>1</v>
      </c>
      <c r="H160" s="481">
        <v>1</v>
      </c>
      <c r="I160" s="500" t="s">
        <v>2085</v>
      </c>
      <c r="J160" s="484"/>
      <c r="K160" s="485">
        <f t="shared" si="29"/>
        <v>0</v>
      </c>
      <c r="L160" s="484"/>
      <c r="M160" s="484"/>
      <c r="N160" s="485">
        <f>'შემოსულობები 1'!P164</f>
        <v>0</v>
      </c>
      <c r="O160" s="485">
        <f>'შემოსულობები 1'!Q164</f>
        <v>0</v>
      </c>
      <c r="P160" s="485">
        <f>'შემოსულობები 1'!R164</f>
        <v>0</v>
      </c>
      <c r="Q160" s="306">
        <f>'შემოსულობები 1'!S164</f>
        <v>0</v>
      </c>
      <c r="R160" s="306">
        <f>'შემოსულობები 1'!T164</f>
        <v>0</v>
      </c>
      <c r="S160" s="306">
        <f>'შემოსულობები 1'!U164</f>
        <v>0</v>
      </c>
    </row>
    <row r="161" spans="2:19" ht="15" hidden="1">
      <c r="B161" s="481">
        <v>1</v>
      </c>
      <c r="C161" s="481">
        <v>3</v>
      </c>
      <c r="D161" s="481">
        <v>3</v>
      </c>
      <c r="E161" s="481">
        <v>2</v>
      </c>
      <c r="F161" s="481">
        <v>2</v>
      </c>
      <c r="G161" s="481">
        <v>1</v>
      </c>
      <c r="H161" s="481">
        <v>2</v>
      </c>
      <c r="I161" s="500" t="s">
        <v>2094</v>
      </c>
      <c r="J161" s="484"/>
      <c r="K161" s="485">
        <f t="shared" si="29"/>
        <v>0</v>
      </c>
      <c r="L161" s="484"/>
      <c r="M161" s="484"/>
      <c r="N161" s="485">
        <f>'შემოსულობები 1'!P165</f>
        <v>0</v>
      </c>
      <c r="O161" s="485">
        <f>'შემოსულობები 1'!Q165</f>
        <v>0</v>
      </c>
      <c r="P161" s="485">
        <f>'შემოსულობები 1'!R165</f>
        <v>0</v>
      </c>
      <c r="Q161" s="306">
        <f>'შემოსულობები 1'!S165</f>
        <v>0</v>
      </c>
      <c r="R161" s="306">
        <f>'შემოსულობები 1'!T165</f>
        <v>0</v>
      </c>
      <c r="S161" s="306">
        <f>'შემოსულობები 1'!U165</f>
        <v>0</v>
      </c>
    </row>
    <row r="162" spans="2:19" ht="15" hidden="1">
      <c r="B162" s="481">
        <v>1</v>
      </c>
      <c r="C162" s="481">
        <v>3</v>
      </c>
      <c r="D162" s="481">
        <v>3</v>
      </c>
      <c r="E162" s="481">
        <v>2</v>
      </c>
      <c r="F162" s="481">
        <v>2</v>
      </c>
      <c r="G162" s="481">
        <v>1</v>
      </c>
      <c r="H162" s="481">
        <v>9</v>
      </c>
      <c r="I162" s="500" t="s">
        <v>2086</v>
      </c>
      <c r="J162" s="484"/>
      <c r="K162" s="485">
        <f t="shared" si="29"/>
        <v>0</v>
      </c>
      <c r="L162" s="484"/>
      <c r="M162" s="484"/>
      <c r="N162" s="485">
        <f>'შემოსულობები 1'!P166</f>
        <v>0</v>
      </c>
      <c r="O162" s="485">
        <f>'შემოსულობები 1'!Q166</f>
        <v>0</v>
      </c>
      <c r="P162" s="485">
        <f>'შემოსულობები 1'!R166</f>
        <v>0</v>
      </c>
      <c r="Q162" s="306">
        <f>'შემოსულობები 1'!S166</f>
        <v>0</v>
      </c>
      <c r="R162" s="306">
        <f>'შემოსულობები 1'!T166</f>
        <v>0</v>
      </c>
      <c r="S162" s="306">
        <f>'შემოსულობები 1'!U166</f>
        <v>0</v>
      </c>
    </row>
    <row r="163" spans="2:19" ht="30" hidden="1">
      <c r="B163" s="481">
        <v>1</v>
      </c>
      <c r="C163" s="481">
        <v>3</v>
      </c>
      <c r="D163" s="481">
        <v>3</v>
      </c>
      <c r="E163" s="481">
        <v>2</v>
      </c>
      <c r="F163" s="481">
        <v>2</v>
      </c>
      <c r="G163" s="481">
        <v>2</v>
      </c>
      <c r="H163" s="482"/>
      <c r="I163" s="499" t="s">
        <v>2090</v>
      </c>
      <c r="J163" s="484"/>
      <c r="K163" s="485">
        <f t="shared" si="29"/>
        <v>0</v>
      </c>
      <c r="L163" s="484"/>
      <c r="M163" s="484"/>
      <c r="N163" s="485">
        <f>'შემოსულობები 1'!P167</f>
        <v>0</v>
      </c>
      <c r="O163" s="485">
        <f>'შემოსულობები 1'!Q167</f>
        <v>0</v>
      </c>
      <c r="P163" s="485">
        <f>'შემოსულობები 1'!R167</f>
        <v>0</v>
      </c>
      <c r="Q163" s="306">
        <f>'შემოსულობები 1'!S167</f>
        <v>0</v>
      </c>
      <c r="R163" s="306">
        <f>'შემოსულობები 1'!T167</f>
        <v>0</v>
      </c>
      <c r="S163" s="306">
        <f>'შემოსულობები 1'!U167</f>
        <v>0</v>
      </c>
    </row>
    <row r="164" spans="2:19" ht="15" hidden="1">
      <c r="B164" s="481">
        <v>1</v>
      </c>
      <c r="C164" s="481">
        <v>3</v>
      </c>
      <c r="D164" s="481">
        <v>3</v>
      </c>
      <c r="E164" s="481">
        <v>2</v>
      </c>
      <c r="F164" s="481">
        <v>3</v>
      </c>
      <c r="G164" s="482"/>
      <c r="H164" s="482"/>
      <c r="I164" s="498" t="s">
        <v>2091</v>
      </c>
      <c r="J164" s="484">
        <f t="shared" ref="J164" si="39">SUM(J165,J169)</f>
        <v>0</v>
      </c>
      <c r="K164" s="485">
        <f t="shared" si="29"/>
        <v>0</v>
      </c>
      <c r="L164" s="484">
        <v>0</v>
      </c>
      <c r="M164" s="484">
        <v>0</v>
      </c>
      <c r="N164" s="485">
        <f>'შემოსულობები 1'!P168</f>
        <v>0</v>
      </c>
      <c r="O164" s="485">
        <f>'შემოსულობები 1'!Q168</f>
        <v>0</v>
      </c>
      <c r="P164" s="485">
        <f>'შემოსულობები 1'!R168</f>
        <v>0</v>
      </c>
      <c r="Q164" s="306">
        <f>'შემოსულობები 1'!S168</f>
        <v>0</v>
      </c>
      <c r="R164" s="306">
        <f>'შემოსულობები 1'!T168</f>
        <v>0</v>
      </c>
      <c r="S164" s="306">
        <f>'შემოსულობები 1'!U168</f>
        <v>0</v>
      </c>
    </row>
    <row r="165" spans="2:19" ht="15" hidden="1">
      <c r="B165" s="481">
        <v>1</v>
      </c>
      <c r="C165" s="481">
        <v>3</v>
      </c>
      <c r="D165" s="481">
        <v>3</v>
      </c>
      <c r="E165" s="481">
        <v>2</v>
      </c>
      <c r="F165" s="481">
        <v>3</v>
      </c>
      <c r="G165" s="481">
        <v>1</v>
      </c>
      <c r="H165" s="482"/>
      <c r="I165" s="499" t="s">
        <v>2092</v>
      </c>
      <c r="J165" s="484">
        <f t="shared" ref="J165" si="40">SUM(J166:J168)</f>
        <v>0</v>
      </c>
      <c r="K165" s="485">
        <f t="shared" si="29"/>
        <v>0</v>
      </c>
      <c r="L165" s="484">
        <v>0</v>
      </c>
      <c r="M165" s="484">
        <v>0</v>
      </c>
      <c r="N165" s="485">
        <f>'შემოსულობები 1'!P169</f>
        <v>0</v>
      </c>
      <c r="O165" s="485">
        <f>'შემოსულობები 1'!Q169</f>
        <v>0</v>
      </c>
      <c r="P165" s="485">
        <f>'შემოსულობები 1'!R169</f>
        <v>0</v>
      </c>
      <c r="Q165" s="306">
        <f>'შემოსულობები 1'!S169</f>
        <v>0</v>
      </c>
      <c r="R165" s="306">
        <f>'შემოსულობები 1'!T169</f>
        <v>0</v>
      </c>
      <c r="S165" s="306">
        <f>'შემოსულობები 1'!U169</f>
        <v>0</v>
      </c>
    </row>
    <row r="166" spans="2:19" ht="15" hidden="1">
      <c r="B166" s="481">
        <v>1</v>
      </c>
      <c r="C166" s="481">
        <v>3</v>
      </c>
      <c r="D166" s="481">
        <v>3</v>
      </c>
      <c r="E166" s="481">
        <v>2</v>
      </c>
      <c r="F166" s="481">
        <v>3</v>
      </c>
      <c r="G166" s="481">
        <v>1</v>
      </c>
      <c r="H166" s="481">
        <v>1</v>
      </c>
      <c r="I166" s="500" t="s">
        <v>2085</v>
      </c>
      <c r="J166" s="484"/>
      <c r="K166" s="485">
        <f t="shared" si="29"/>
        <v>0</v>
      </c>
      <c r="L166" s="484"/>
      <c r="M166" s="484"/>
      <c r="N166" s="485">
        <f>'შემოსულობები 1'!P170</f>
        <v>0</v>
      </c>
      <c r="O166" s="485">
        <f>'შემოსულობები 1'!Q170</f>
        <v>0</v>
      </c>
      <c r="P166" s="485">
        <f>'შემოსულობები 1'!R170</f>
        <v>0</v>
      </c>
      <c r="Q166" s="306">
        <f>'შემოსულობები 1'!S170</f>
        <v>0</v>
      </c>
      <c r="R166" s="306">
        <f>'შემოსულობები 1'!T170</f>
        <v>0</v>
      </c>
      <c r="S166" s="306">
        <f>'შემოსულობები 1'!U170</f>
        <v>0</v>
      </c>
    </row>
    <row r="167" spans="2:19" ht="15" hidden="1">
      <c r="B167" s="481">
        <v>1</v>
      </c>
      <c r="C167" s="481">
        <v>3</v>
      </c>
      <c r="D167" s="481">
        <v>3</v>
      </c>
      <c r="E167" s="481">
        <v>2</v>
      </c>
      <c r="F167" s="481">
        <v>3</v>
      </c>
      <c r="G167" s="481">
        <v>1</v>
      </c>
      <c r="H167" s="481">
        <v>2</v>
      </c>
      <c r="I167" s="500" t="s">
        <v>2094</v>
      </c>
      <c r="J167" s="484"/>
      <c r="K167" s="485">
        <f t="shared" si="29"/>
        <v>0</v>
      </c>
      <c r="L167" s="484"/>
      <c r="M167" s="484"/>
      <c r="N167" s="485">
        <f>'შემოსულობები 1'!P171</f>
        <v>0</v>
      </c>
      <c r="O167" s="485">
        <f>'შემოსულობები 1'!Q171</f>
        <v>0</v>
      </c>
      <c r="P167" s="485">
        <f>'შემოსულობები 1'!R171</f>
        <v>0</v>
      </c>
      <c r="Q167" s="306">
        <f>'შემოსულობები 1'!S171</f>
        <v>0</v>
      </c>
      <c r="R167" s="306">
        <f>'შემოსულობები 1'!T171</f>
        <v>0</v>
      </c>
      <c r="S167" s="306">
        <f>'შემოსულობები 1'!U171</f>
        <v>0</v>
      </c>
    </row>
    <row r="168" spans="2:19" ht="15" hidden="1">
      <c r="B168" s="481">
        <v>1</v>
      </c>
      <c r="C168" s="481">
        <v>3</v>
      </c>
      <c r="D168" s="481">
        <v>3</v>
      </c>
      <c r="E168" s="481">
        <v>2</v>
      </c>
      <c r="F168" s="481">
        <v>3</v>
      </c>
      <c r="G168" s="481">
        <v>1</v>
      </c>
      <c r="H168" s="481">
        <v>9</v>
      </c>
      <c r="I168" s="500" t="s">
        <v>2086</v>
      </c>
      <c r="J168" s="484"/>
      <c r="K168" s="485">
        <f t="shared" si="29"/>
        <v>0</v>
      </c>
      <c r="L168" s="484"/>
      <c r="M168" s="484"/>
      <c r="N168" s="485">
        <f>'შემოსულობები 1'!P172</f>
        <v>0</v>
      </c>
      <c r="O168" s="485">
        <f>'შემოსულობები 1'!Q172</f>
        <v>0</v>
      </c>
      <c r="P168" s="485">
        <f>'შემოსულობები 1'!R172</f>
        <v>0</v>
      </c>
      <c r="Q168" s="306">
        <f>'შემოსულობები 1'!S172</f>
        <v>0</v>
      </c>
      <c r="R168" s="306">
        <f>'შემოსულობები 1'!T172</f>
        <v>0</v>
      </c>
      <c r="S168" s="306">
        <f>'შემოსულობები 1'!U172</f>
        <v>0</v>
      </c>
    </row>
    <row r="169" spans="2:19" ht="30" hidden="1">
      <c r="B169" s="481">
        <v>1</v>
      </c>
      <c r="C169" s="481">
        <v>3</v>
      </c>
      <c r="D169" s="481">
        <v>3</v>
      </c>
      <c r="E169" s="481">
        <v>2</v>
      </c>
      <c r="F169" s="481">
        <v>3</v>
      </c>
      <c r="G169" s="481">
        <v>2</v>
      </c>
      <c r="H169" s="482"/>
      <c r="I169" s="499" t="s">
        <v>2093</v>
      </c>
      <c r="J169" s="484"/>
      <c r="K169" s="485">
        <f t="shared" si="29"/>
        <v>0</v>
      </c>
      <c r="L169" s="484"/>
      <c r="M169" s="484"/>
      <c r="N169" s="485">
        <f>'შემოსულობები 1'!P173</f>
        <v>0</v>
      </c>
      <c r="O169" s="485">
        <f>'შემოსულობები 1'!Q173</f>
        <v>0</v>
      </c>
      <c r="P169" s="485">
        <f>'შემოსულობები 1'!R173</f>
        <v>0</v>
      </c>
      <c r="Q169" s="306">
        <f>'შემოსულობები 1'!S173</f>
        <v>0</v>
      </c>
      <c r="R169" s="306">
        <f>'შემოსულობები 1'!T173</f>
        <v>0</v>
      </c>
      <c r="S169" s="306">
        <f>'შემოსულობები 1'!U173</f>
        <v>0</v>
      </c>
    </row>
    <row r="170" spans="2:19" ht="15">
      <c r="B170" s="476">
        <v>1</v>
      </c>
      <c r="C170" s="476">
        <v>4</v>
      </c>
      <c r="D170" s="477"/>
      <c r="E170" s="477"/>
      <c r="F170" s="477"/>
      <c r="G170" s="477"/>
      <c r="H170" s="477"/>
      <c r="I170" s="493" t="s">
        <v>2095</v>
      </c>
      <c r="J170" s="545">
        <f t="shared" ref="J170" si="41">SUM(J171,J204,J325,J355,J370)</f>
        <v>6699.2352700000001</v>
      </c>
      <c r="K170" s="545">
        <f t="shared" si="29"/>
        <v>7944.99</v>
      </c>
      <c r="L170" s="517">
        <v>7944.99</v>
      </c>
      <c r="M170" s="517">
        <v>0</v>
      </c>
      <c r="N170" s="545">
        <f>'შემოსულობები 1'!P174</f>
        <v>7751.9</v>
      </c>
      <c r="O170" s="517">
        <f>'შემოსულობები 1'!Q174</f>
        <v>7751.9</v>
      </c>
      <c r="P170" s="517">
        <f>'შემოსულობები 1'!R174</f>
        <v>0</v>
      </c>
      <c r="Q170" s="485">
        <f>'შემოსულობები 1'!S174</f>
        <v>8276.6</v>
      </c>
      <c r="R170" s="485">
        <f>'შემოსულობები 1'!T174</f>
        <v>8481.9</v>
      </c>
      <c r="S170" s="485">
        <f>'შემოსულობები 1'!U174</f>
        <v>8692.2000000000007</v>
      </c>
    </row>
    <row r="171" spans="2:19" ht="15">
      <c r="B171" s="476">
        <v>1</v>
      </c>
      <c r="C171" s="476">
        <v>4</v>
      </c>
      <c r="D171" s="476">
        <v>1</v>
      </c>
      <c r="E171" s="477"/>
      <c r="F171" s="477"/>
      <c r="G171" s="477"/>
      <c r="H171" s="477"/>
      <c r="I171" s="494" t="s">
        <v>2096</v>
      </c>
      <c r="J171" s="545">
        <f t="shared" ref="J171" si="42">SUM(J172,J181,J187,J188,J189,J203)</f>
        <v>1275.91293</v>
      </c>
      <c r="K171" s="545">
        <f t="shared" si="29"/>
        <v>1411.04</v>
      </c>
      <c r="L171" s="517">
        <v>1411.04</v>
      </c>
      <c r="M171" s="517">
        <v>0</v>
      </c>
      <c r="N171" s="545">
        <f>'შემოსულობები 1'!P175</f>
        <v>5601.5</v>
      </c>
      <c r="O171" s="517">
        <f>'შემოსულობები 1'!Q175</f>
        <v>5601.5</v>
      </c>
      <c r="P171" s="517">
        <f>'შემოსულობები 1'!R175</f>
        <v>0</v>
      </c>
      <c r="Q171" s="485">
        <f>'შემოსულობები 1'!S175</f>
        <v>6146.6</v>
      </c>
      <c r="R171" s="485">
        <f>'შემოსულობები 1'!T175</f>
        <v>6351.9</v>
      </c>
      <c r="S171" s="485">
        <f>'შემოსულობები 1'!U175</f>
        <v>6562.2</v>
      </c>
    </row>
    <row r="172" spans="2:19" ht="15">
      <c r="B172" s="481">
        <v>1</v>
      </c>
      <c r="C172" s="481">
        <v>4</v>
      </c>
      <c r="D172" s="481">
        <v>1</v>
      </c>
      <c r="E172" s="481">
        <v>1</v>
      </c>
      <c r="F172" s="482"/>
      <c r="G172" s="482"/>
      <c r="H172" s="482"/>
      <c r="I172" s="483" t="s">
        <v>2097</v>
      </c>
      <c r="J172" s="547">
        <f t="shared" ref="J172" si="43">SUM(J173,J174,J180)</f>
        <v>517.55100000000004</v>
      </c>
      <c r="K172" s="545">
        <f t="shared" si="29"/>
        <v>598.04</v>
      </c>
      <c r="L172" s="518">
        <v>598.04</v>
      </c>
      <c r="M172" s="518">
        <v>0</v>
      </c>
      <c r="N172" s="545">
        <f>'შემოსულობები 1'!P176</f>
        <v>100</v>
      </c>
      <c r="O172" s="517">
        <f>'შემოსულობები 1'!Q176</f>
        <v>100</v>
      </c>
      <c r="P172" s="517">
        <f>'შემოსულობები 1'!R176</f>
        <v>0</v>
      </c>
      <c r="Q172" s="485">
        <f>'შემოსულობები 1'!S176</f>
        <v>105</v>
      </c>
      <c r="R172" s="485">
        <f>'შემოსულობები 1'!T176</f>
        <v>110</v>
      </c>
      <c r="S172" s="485">
        <f>'შემოსულობები 1'!U176</f>
        <v>120</v>
      </c>
    </row>
    <row r="173" spans="2:19" ht="15" hidden="1">
      <c r="B173" s="481">
        <v>1</v>
      </c>
      <c r="C173" s="481">
        <v>4</v>
      </c>
      <c r="D173" s="481">
        <v>1</v>
      </c>
      <c r="E173" s="481">
        <v>1</v>
      </c>
      <c r="F173" s="481">
        <v>1</v>
      </c>
      <c r="G173" s="482"/>
      <c r="H173" s="482"/>
      <c r="I173" s="498" t="s">
        <v>2098</v>
      </c>
      <c r="J173" s="484"/>
      <c r="K173" s="485">
        <f t="shared" si="29"/>
        <v>0</v>
      </c>
      <c r="L173" s="484"/>
      <c r="M173" s="484"/>
      <c r="N173" s="485">
        <f>'შემოსულობები 1'!P177</f>
        <v>0</v>
      </c>
      <c r="O173" s="485">
        <f>'შემოსულობები 1'!Q177</f>
        <v>0</v>
      </c>
      <c r="P173" s="485">
        <f>'შემოსულობები 1'!R177</f>
        <v>0</v>
      </c>
      <c r="Q173" s="306">
        <f>'შემოსულობები 1'!S177</f>
        <v>0</v>
      </c>
      <c r="R173" s="306">
        <f>'შემოსულობები 1'!T177</f>
        <v>0</v>
      </c>
      <c r="S173" s="306">
        <f>'შემოსულობები 1'!U177</f>
        <v>0</v>
      </c>
    </row>
    <row r="174" spans="2:19" ht="15" hidden="1">
      <c r="B174" s="481">
        <v>1</v>
      </c>
      <c r="C174" s="481">
        <v>4</v>
      </c>
      <c r="D174" s="481">
        <v>1</v>
      </c>
      <c r="E174" s="481">
        <v>1</v>
      </c>
      <c r="F174" s="481">
        <v>2</v>
      </c>
      <c r="G174" s="482"/>
      <c r="H174" s="482"/>
      <c r="I174" s="498" t="s">
        <v>2099</v>
      </c>
      <c r="J174" s="484">
        <f t="shared" ref="J174" si="44">SUM(J175:J179)</f>
        <v>517.55100000000004</v>
      </c>
      <c r="K174" s="485">
        <f t="shared" si="29"/>
        <v>598.04</v>
      </c>
      <c r="L174" s="484">
        <v>598.04</v>
      </c>
      <c r="M174" s="484">
        <v>0</v>
      </c>
      <c r="N174" s="485">
        <f>'შემოსულობები 1'!P178</f>
        <v>100</v>
      </c>
      <c r="O174" s="485">
        <f>'შემოსულობები 1'!Q178</f>
        <v>100</v>
      </c>
      <c r="P174" s="485">
        <f>'შემოსულობები 1'!R178</f>
        <v>0</v>
      </c>
      <c r="Q174" s="306">
        <f>'შემოსულობები 1'!S178</f>
        <v>105</v>
      </c>
      <c r="R174" s="306">
        <f>'შემოსულობები 1'!T178</f>
        <v>110</v>
      </c>
      <c r="S174" s="306">
        <f>'შემოსულობები 1'!U178</f>
        <v>120</v>
      </c>
    </row>
    <row r="175" spans="2:19" ht="30" hidden="1">
      <c r="B175" s="481">
        <v>1</v>
      </c>
      <c r="C175" s="481">
        <v>4</v>
      </c>
      <c r="D175" s="481">
        <v>1</v>
      </c>
      <c r="E175" s="481">
        <v>1</v>
      </c>
      <c r="F175" s="481">
        <v>2</v>
      </c>
      <c r="G175" s="481">
        <v>1</v>
      </c>
      <c r="H175" s="482"/>
      <c r="I175" s="496" t="s">
        <v>2100</v>
      </c>
      <c r="J175" s="484"/>
      <c r="K175" s="485">
        <f t="shared" si="29"/>
        <v>0</v>
      </c>
      <c r="L175" s="484"/>
      <c r="M175" s="484"/>
      <c r="N175" s="485">
        <f>'შემოსულობები 1'!P179</f>
        <v>0</v>
      </c>
      <c r="O175" s="485">
        <f>'შემოსულობები 1'!Q179</f>
        <v>0</v>
      </c>
      <c r="P175" s="485">
        <f>'შემოსულობები 1'!R179</f>
        <v>0</v>
      </c>
      <c r="Q175" s="306">
        <f>'შემოსულობები 1'!S179</f>
        <v>0</v>
      </c>
      <c r="R175" s="306">
        <f>'შემოსულობები 1'!T179</f>
        <v>0</v>
      </c>
      <c r="S175" s="306">
        <f>'შემოსულობები 1'!U179</f>
        <v>0</v>
      </c>
    </row>
    <row r="176" spans="2:19" ht="45" hidden="1">
      <c r="B176" s="481">
        <v>1</v>
      </c>
      <c r="C176" s="481">
        <v>4</v>
      </c>
      <c r="D176" s="481">
        <v>1</v>
      </c>
      <c r="E176" s="481">
        <v>1</v>
      </c>
      <c r="F176" s="481">
        <v>2</v>
      </c>
      <c r="G176" s="481">
        <v>2</v>
      </c>
      <c r="H176" s="482"/>
      <c r="I176" s="496" t="s">
        <v>2101</v>
      </c>
      <c r="J176" s="484"/>
      <c r="K176" s="485">
        <f t="shared" si="29"/>
        <v>0</v>
      </c>
      <c r="L176" s="484"/>
      <c r="M176" s="484"/>
      <c r="N176" s="485">
        <f>'შემოსულობები 1'!P180</f>
        <v>0</v>
      </c>
      <c r="O176" s="485">
        <f>'შემოსულობები 1'!Q180</f>
        <v>0</v>
      </c>
      <c r="P176" s="485">
        <f>'შემოსულობები 1'!R180</f>
        <v>0</v>
      </c>
      <c r="Q176" s="306">
        <f>'შემოსულობები 1'!S180</f>
        <v>0</v>
      </c>
      <c r="R176" s="306">
        <f>'შემოსულობები 1'!T180</f>
        <v>0</v>
      </c>
      <c r="S176" s="306">
        <f>'შემოსულობები 1'!U180</f>
        <v>0</v>
      </c>
    </row>
    <row r="177" spans="2:19" ht="30" hidden="1">
      <c r="B177" s="481">
        <v>1</v>
      </c>
      <c r="C177" s="481">
        <v>4</v>
      </c>
      <c r="D177" s="481">
        <v>1</v>
      </c>
      <c r="E177" s="481">
        <v>1</v>
      </c>
      <c r="F177" s="481">
        <v>2</v>
      </c>
      <c r="G177" s="481">
        <v>3</v>
      </c>
      <c r="H177" s="482"/>
      <c r="I177" s="496" t="s">
        <v>2102</v>
      </c>
      <c r="J177" s="484"/>
      <c r="K177" s="485">
        <f t="shared" si="29"/>
        <v>0</v>
      </c>
      <c r="L177" s="484"/>
      <c r="M177" s="484"/>
      <c r="N177" s="485">
        <f>'შემოსულობები 1'!P181</f>
        <v>0</v>
      </c>
      <c r="O177" s="485">
        <f>'შემოსულობები 1'!Q181</f>
        <v>0</v>
      </c>
      <c r="P177" s="485">
        <f>'შემოსულობები 1'!R181</f>
        <v>0</v>
      </c>
      <c r="Q177" s="306">
        <f>'შემოსულობები 1'!S181</f>
        <v>0</v>
      </c>
      <c r="R177" s="306">
        <f>'შემოსულობები 1'!T181</f>
        <v>0</v>
      </c>
      <c r="S177" s="306">
        <f>'შემოსულობები 1'!U181</f>
        <v>0</v>
      </c>
    </row>
    <row r="178" spans="2:19" ht="21" customHeight="1">
      <c r="B178" s="481">
        <v>1</v>
      </c>
      <c r="C178" s="481">
        <v>4</v>
      </c>
      <c r="D178" s="481">
        <v>1</v>
      </c>
      <c r="E178" s="481">
        <v>1</v>
      </c>
      <c r="F178" s="481">
        <v>2</v>
      </c>
      <c r="G178" s="481">
        <v>4</v>
      </c>
      <c r="H178" s="482"/>
      <c r="I178" s="496" t="s">
        <v>2103</v>
      </c>
      <c r="J178" s="547">
        <v>517.55100000000004</v>
      </c>
      <c r="K178" s="545">
        <f t="shared" si="29"/>
        <v>598.04</v>
      </c>
      <c r="L178" s="518">
        <v>598.04</v>
      </c>
      <c r="M178" s="518">
        <v>0</v>
      </c>
      <c r="N178" s="545">
        <f>'შემოსულობები 1'!P182</f>
        <v>100</v>
      </c>
      <c r="O178" s="517">
        <f>'შემოსულობები 1'!Q182</f>
        <v>100</v>
      </c>
      <c r="P178" s="517">
        <f>'შემოსულობები 1'!R182</f>
        <v>0</v>
      </c>
      <c r="Q178" s="485">
        <f>'შემოსულობები 1'!S182</f>
        <v>105</v>
      </c>
      <c r="R178" s="485">
        <f>'შემოსულობები 1'!T182</f>
        <v>110</v>
      </c>
      <c r="S178" s="485">
        <f>'შემოსულობები 1'!U182</f>
        <v>120</v>
      </c>
    </row>
    <row r="179" spans="2:19" ht="30" hidden="1">
      <c r="B179" s="481">
        <v>1</v>
      </c>
      <c r="C179" s="481">
        <v>4</v>
      </c>
      <c r="D179" s="481">
        <v>1</v>
      </c>
      <c r="E179" s="481">
        <v>1</v>
      </c>
      <c r="F179" s="481">
        <v>2</v>
      </c>
      <c r="G179" s="481">
        <v>9</v>
      </c>
      <c r="H179" s="482"/>
      <c r="I179" s="496" t="s">
        <v>2104</v>
      </c>
      <c r="J179" s="484"/>
      <c r="K179" s="485">
        <f t="shared" si="29"/>
        <v>0</v>
      </c>
      <c r="L179" s="484"/>
      <c r="M179" s="484"/>
      <c r="N179" s="485">
        <f>'შემოსულობები 1'!P183</f>
        <v>0</v>
      </c>
      <c r="O179" s="485">
        <f>'შემოსულობები 1'!Q183</f>
        <v>0</v>
      </c>
      <c r="P179" s="485">
        <f>'შემოსულობები 1'!R183</f>
        <v>0</v>
      </c>
      <c r="Q179" s="306">
        <f>'შემოსულობები 1'!S183</f>
        <v>0</v>
      </c>
      <c r="R179" s="306">
        <f>'შემოსულობები 1'!T183</f>
        <v>0</v>
      </c>
      <c r="S179" s="306">
        <f>'შემოსულობები 1'!U183</f>
        <v>0</v>
      </c>
    </row>
    <row r="180" spans="2:19" ht="15" hidden="1">
      <c r="B180" s="481">
        <v>1</v>
      </c>
      <c r="C180" s="481">
        <v>4</v>
      </c>
      <c r="D180" s="481">
        <v>1</v>
      </c>
      <c r="E180" s="481">
        <v>1</v>
      </c>
      <c r="F180" s="481">
        <v>3</v>
      </c>
      <c r="G180" s="482"/>
      <c r="H180" s="482"/>
      <c r="I180" s="498" t="s">
        <v>2105</v>
      </c>
      <c r="J180" s="484"/>
      <c r="K180" s="485">
        <f t="shared" si="29"/>
        <v>0</v>
      </c>
      <c r="L180" s="484"/>
      <c r="M180" s="484"/>
      <c r="N180" s="485">
        <f>'შემოსულობები 1'!P184</f>
        <v>0</v>
      </c>
      <c r="O180" s="485">
        <f>'შემოსულობები 1'!Q184</f>
        <v>0</v>
      </c>
      <c r="P180" s="485">
        <f>'შემოსულობები 1'!R184</f>
        <v>0</v>
      </c>
      <c r="Q180" s="306">
        <f>'შემოსულობები 1'!S184</f>
        <v>0</v>
      </c>
      <c r="R180" s="306">
        <f>'შემოსულობები 1'!T184</f>
        <v>0</v>
      </c>
      <c r="S180" s="306">
        <f>'შემოსულობები 1'!U184</f>
        <v>0</v>
      </c>
    </row>
    <row r="181" spans="2:19" ht="15" hidden="1">
      <c r="B181" s="481">
        <v>1</v>
      </c>
      <c r="C181" s="481">
        <v>4</v>
      </c>
      <c r="D181" s="481">
        <v>1</v>
      </c>
      <c r="E181" s="481">
        <v>2</v>
      </c>
      <c r="F181" s="482"/>
      <c r="G181" s="482"/>
      <c r="H181" s="482"/>
      <c r="I181" s="483" t="s">
        <v>487</v>
      </c>
      <c r="J181" s="485">
        <f t="shared" ref="J181" si="45">SUM(J182:J183)</f>
        <v>0</v>
      </c>
      <c r="K181" s="485">
        <f t="shared" si="29"/>
        <v>0</v>
      </c>
      <c r="L181" s="485">
        <v>0</v>
      </c>
      <c r="M181" s="485">
        <v>0</v>
      </c>
      <c r="N181" s="485">
        <f>'შემოსულობები 1'!P185</f>
        <v>0</v>
      </c>
      <c r="O181" s="485">
        <f>'შემოსულობები 1'!Q185</f>
        <v>0</v>
      </c>
      <c r="P181" s="485">
        <f>'შემოსულობები 1'!R185</f>
        <v>0</v>
      </c>
      <c r="Q181" s="306">
        <f>'შემოსულობები 1'!S185</f>
        <v>0</v>
      </c>
      <c r="R181" s="306">
        <f>'შემოსულობები 1'!T185</f>
        <v>0</v>
      </c>
      <c r="S181" s="306">
        <f>'შემოსულობები 1'!U185</f>
        <v>0</v>
      </c>
    </row>
    <row r="182" spans="2:19" ht="15" hidden="1">
      <c r="B182" s="481">
        <v>1</v>
      </c>
      <c r="C182" s="481">
        <v>4</v>
      </c>
      <c r="D182" s="481">
        <v>1</v>
      </c>
      <c r="E182" s="481">
        <v>2</v>
      </c>
      <c r="F182" s="481">
        <v>1</v>
      </c>
      <c r="G182" s="482"/>
      <c r="H182" s="482"/>
      <c r="I182" s="498" t="s">
        <v>2098</v>
      </c>
      <c r="J182" s="484"/>
      <c r="K182" s="485">
        <f t="shared" si="29"/>
        <v>0</v>
      </c>
      <c r="L182" s="484"/>
      <c r="M182" s="484"/>
      <c r="N182" s="485">
        <f>'შემოსულობები 1'!P186</f>
        <v>0</v>
      </c>
      <c r="O182" s="485">
        <f>'შემოსულობები 1'!Q186</f>
        <v>0</v>
      </c>
      <c r="P182" s="485">
        <f>'შემოსულობები 1'!R186</f>
        <v>0</v>
      </c>
      <c r="Q182" s="306">
        <f>'შემოსულობები 1'!S186</f>
        <v>0</v>
      </c>
      <c r="R182" s="306">
        <f>'შემოსულობები 1'!T186</f>
        <v>0</v>
      </c>
      <c r="S182" s="306">
        <f>'შემოსულობები 1'!U186</f>
        <v>0</v>
      </c>
    </row>
    <row r="183" spans="2:19" ht="15" hidden="1">
      <c r="B183" s="481">
        <v>1</v>
      </c>
      <c r="C183" s="481">
        <v>4</v>
      </c>
      <c r="D183" s="481">
        <v>1</v>
      </c>
      <c r="E183" s="481">
        <v>2</v>
      </c>
      <c r="F183" s="481">
        <v>2</v>
      </c>
      <c r="G183" s="482"/>
      <c r="H183" s="482"/>
      <c r="I183" s="498" t="s">
        <v>2106</v>
      </c>
      <c r="J183" s="484">
        <f t="shared" ref="J183" si="46">SUM(J184:J186)</f>
        <v>0</v>
      </c>
      <c r="K183" s="485">
        <f t="shared" si="29"/>
        <v>0</v>
      </c>
      <c r="L183" s="484">
        <v>0</v>
      </c>
      <c r="M183" s="484">
        <v>0</v>
      </c>
      <c r="N183" s="485">
        <f>'შემოსულობები 1'!P187</f>
        <v>0</v>
      </c>
      <c r="O183" s="485">
        <f>'შემოსულობები 1'!Q187</f>
        <v>0</v>
      </c>
      <c r="P183" s="485">
        <f>'შემოსულობები 1'!R187</f>
        <v>0</v>
      </c>
      <c r="Q183" s="306">
        <f>'შემოსულობები 1'!S187</f>
        <v>0</v>
      </c>
      <c r="R183" s="306">
        <f>'შემოსულობები 1'!T187</f>
        <v>0</v>
      </c>
      <c r="S183" s="306">
        <f>'შემოსულობები 1'!U187</f>
        <v>0</v>
      </c>
    </row>
    <row r="184" spans="2:19" ht="30" hidden="1">
      <c r="B184" s="481">
        <v>1</v>
      </c>
      <c r="C184" s="481">
        <v>4</v>
      </c>
      <c r="D184" s="481">
        <v>1</v>
      </c>
      <c r="E184" s="481">
        <v>2</v>
      </c>
      <c r="F184" s="481">
        <v>2</v>
      </c>
      <c r="G184" s="481">
        <v>1</v>
      </c>
      <c r="H184" s="482"/>
      <c r="I184" s="496" t="s">
        <v>2107</v>
      </c>
      <c r="J184" s="484"/>
      <c r="K184" s="485">
        <f t="shared" si="29"/>
        <v>0</v>
      </c>
      <c r="L184" s="484"/>
      <c r="M184" s="484"/>
      <c r="N184" s="485">
        <f>'შემოსულობები 1'!P188</f>
        <v>0</v>
      </c>
      <c r="O184" s="485">
        <f>'შემოსულობები 1'!Q188</f>
        <v>0</v>
      </c>
      <c r="P184" s="485">
        <f>'შემოსულობები 1'!R188</f>
        <v>0</v>
      </c>
      <c r="Q184" s="306">
        <f>'შემოსულობები 1'!S188</f>
        <v>0</v>
      </c>
      <c r="R184" s="306">
        <f>'შემოსულობები 1'!T188</f>
        <v>0</v>
      </c>
      <c r="S184" s="306">
        <f>'შემოსულობები 1'!U188</f>
        <v>0</v>
      </c>
    </row>
    <row r="185" spans="2:19" ht="15" hidden="1">
      <c r="B185" s="481">
        <v>1</v>
      </c>
      <c r="C185" s="481">
        <v>4</v>
      </c>
      <c r="D185" s="481">
        <v>1</v>
      </c>
      <c r="E185" s="481">
        <v>2</v>
      </c>
      <c r="F185" s="481">
        <v>2</v>
      </c>
      <c r="G185" s="481">
        <v>2</v>
      </c>
      <c r="H185" s="482"/>
      <c r="I185" s="496" t="s">
        <v>2108</v>
      </c>
      <c r="J185" s="484"/>
      <c r="K185" s="485">
        <f t="shared" si="29"/>
        <v>0</v>
      </c>
      <c r="L185" s="484"/>
      <c r="M185" s="484"/>
      <c r="N185" s="485">
        <f>'შემოსულობები 1'!P189</f>
        <v>0</v>
      </c>
      <c r="O185" s="485">
        <f>'შემოსულობები 1'!Q189</f>
        <v>0</v>
      </c>
      <c r="P185" s="485">
        <f>'შემოსულობები 1'!R189</f>
        <v>0</v>
      </c>
      <c r="Q185" s="306">
        <f>'შემოსულობები 1'!S189</f>
        <v>0</v>
      </c>
      <c r="R185" s="306">
        <f>'შემოსულობები 1'!T189</f>
        <v>0</v>
      </c>
      <c r="S185" s="306">
        <f>'შემოსულობები 1'!U189</f>
        <v>0</v>
      </c>
    </row>
    <row r="186" spans="2:19" ht="30" hidden="1">
      <c r="B186" s="481">
        <v>1</v>
      </c>
      <c r="C186" s="481">
        <v>4</v>
      </c>
      <c r="D186" s="481">
        <v>1</v>
      </c>
      <c r="E186" s="481">
        <v>2</v>
      </c>
      <c r="F186" s="481">
        <v>2</v>
      </c>
      <c r="G186" s="481">
        <v>9</v>
      </c>
      <c r="H186" s="482"/>
      <c r="I186" s="496" t="s">
        <v>2109</v>
      </c>
      <c r="J186" s="484"/>
      <c r="K186" s="485">
        <f t="shared" si="29"/>
        <v>0</v>
      </c>
      <c r="L186" s="484"/>
      <c r="M186" s="484"/>
      <c r="N186" s="485">
        <f>'შემოსულობები 1'!P190</f>
        <v>0</v>
      </c>
      <c r="O186" s="485">
        <f>'შემოსულობები 1'!Q190</f>
        <v>0</v>
      </c>
      <c r="P186" s="485">
        <f>'შემოსულობები 1'!R190</f>
        <v>0</v>
      </c>
      <c r="Q186" s="306">
        <f>'შემოსულობები 1'!S190</f>
        <v>0</v>
      </c>
      <c r="R186" s="306">
        <f>'შემოსულობები 1'!T190</f>
        <v>0</v>
      </c>
      <c r="S186" s="306">
        <f>'შემოსულობები 1'!U190</f>
        <v>0</v>
      </c>
    </row>
    <row r="187" spans="2:19" ht="15" hidden="1">
      <c r="B187" s="483">
        <v>1</v>
      </c>
      <c r="C187" s="483">
        <v>4</v>
      </c>
      <c r="D187" s="483">
        <v>1</v>
      </c>
      <c r="E187" s="483">
        <v>3</v>
      </c>
      <c r="F187" s="483"/>
      <c r="G187" s="483"/>
      <c r="H187" s="483"/>
      <c r="I187" s="483" t="s">
        <v>2110</v>
      </c>
      <c r="J187" s="484"/>
      <c r="K187" s="485">
        <f t="shared" si="29"/>
        <v>0</v>
      </c>
      <c r="L187" s="484"/>
      <c r="M187" s="484"/>
      <c r="N187" s="485">
        <f>'შემოსულობები 1'!P191</f>
        <v>0</v>
      </c>
      <c r="O187" s="485">
        <f>'შემოსულობები 1'!Q191</f>
        <v>0</v>
      </c>
      <c r="P187" s="485">
        <f>'შემოსულობები 1'!R191</f>
        <v>0</v>
      </c>
      <c r="Q187" s="306">
        <f>'შემოსულობები 1'!S191</f>
        <v>0</v>
      </c>
      <c r="R187" s="306">
        <f>'შემოსულობები 1'!T191</f>
        <v>0</v>
      </c>
      <c r="S187" s="306">
        <f>'შემოსულობები 1'!U191</f>
        <v>0</v>
      </c>
    </row>
    <row r="188" spans="2:19" ht="15" hidden="1">
      <c r="B188" s="481">
        <v>1</v>
      </c>
      <c r="C188" s="481">
        <v>4</v>
      </c>
      <c r="D188" s="481">
        <v>1</v>
      </c>
      <c r="E188" s="481">
        <v>4</v>
      </c>
      <c r="F188" s="482"/>
      <c r="G188" s="482"/>
      <c r="H188" s="482"/>
      <c r="I188" s="483" t="s">
        <v>2111</v>
      </c>
      <c r="J188" s="484"/>
      <c r="K188" s="485">
        <f t="shared" si="29"/>
        <v>0</v>
      </c>
      <c r="L188" s="484"/>
      <c r="M188" s="484"/>
      <c r="N188" s="485">
        <f>'შემოსულობები 1'!P192</f>
        <v>0</v>
      </c>
      <c r="O188" s="485">
        <f>'შემოსულობები 1'!Q192</f>
        <v>0</v>
      </c>
      <c r="P188" s="485">
        <f>'შემოსულობები 1'!R192</f>
        <v>0</v>
      </c>
      <c r="Q188" s="306">
        <f>'შემოსულობები 1'!S192</f>
        <v>0</v>
      </c>
      <c r="R188" s="306">
        <f>'შემოსულობები 1'!T192</f>
        <v>0</v>
      </c>
      <c r="S188" s="306">
        <f>'შემოსულობები 1'!U192</f>
        <v>0</v>
      </c>
    </row>
    <row r="189" spans="2:19" ht="15">
      <c r="B189" s="481">
        <v>1</v>
      </c>
      <c r="C189" s="481">
        <v>4</v>
      </c>
      <c r="D189" s="481">
        <v>1</v>
      </c>
      <c r="E189" s="481">
        <v>5</v>
      </c>
      <c r="F189" s="482"/>
      <c r="G189" s="482"/>
      <c r="H189" s="482"/>
      <c r="I189" s="483" t="s">
        <v>488</v>
      </c>
      <c r="J189" s="547">
        <f t="shared" ref="J189" si="47">SUM(J190,J198,J199,J200,J201,J202)</f>
        <v>758.36192999999992</v>
      </c>
      <c r="K189" s="545">
        <f t="shared" si="29"/>
        <v>813</v>
      </c>
      <c r="L189" s="518">
        <v>813</v>
      </c>
      <c r="M189" s="518">
        <v>0</v>
      </c>
      <c r="N189" s="545">
        <f>'შემოსულობები 1'!P193</f>
        <v>5501.5</v>
      </c>
      <c r="O189" s="517">
        <f>'შემოსულობები 1'!Q193</f>
        <v>5501.5</v>
      </c>
      <c r="P189" s="517">
        <f>'შემოსულობები 1'!R193</f>
        <v>0</v>
      </c>
      <c r="Q189" s="485">
        <f>'შემოსულობები 1'!S193</f>
        <v>6041.6</v>
      </c>
      <c r="R189" s="485">
        <f>'შემოსულობები 1'!T193</f>
        <v>6241.9</v>
      </c>
      <c r="S189" s="485">
        <f>'შემოსულობები 1'!U193</f>
        <v>6442.2</v>
      </c>
    </row>
    <row r="190" spans="2:19" ht="27.75" customHeight="1">
      <c r="B190" s="481">
        <v>1</v>
      </c>
      <c r="C190" s="481">
        <v>4</v>
      </c>
      <c r="D190" s="481">
        <v>1</v>
      </c>
      <c r="E190" s="481">
        <v>5</v>
      </c>
      <c r="F190" s="481">
        <v>1</v>
      </c>
      <c r="G190" s="482"/>
      <c r="H190" s="482"/>
      <c r="I190" s="495" t="s">
        <v>2112</v>
      </c>
      <c r="J190" s="547">
        <f t="shared" ref="J190" si="48">SUM(J191:J197)</f>
        <v>619.09128999999996</v>
      </c>
      <c r="K190" s="545">
        <f t="shared" si="29"/>
        <v>643</v>
      </c>
      <c r="L190" s="518">
        <v>643</v>
      </c>
      <c r="M190" s="518">
        <v>0</v>
      </c>
      <c r="N190" s="545">
        <f>'შემოსულობები 1'!P194</f>
        <v>5500</v>
      </c>
      <c r="O190" s="517">
        <f>'შემოსულობები 1'!Q194</f>
        <v>5500</v>
      </c>
      <c r="P190" s="517">
        <f>'შემოსულობები 1'!R194</f>
        <v>0</v>
      </c>
      <c r="Q190" s="485">
        <f>'შემოსულობები 1'!S194</f>
        <v>6040</v>
      </c>
      <c r="R190" s="485">
        <f>'შემოსულობები 1'!T194</f>
        <v>6240</v>
      </c>
      <c r="S190" s="485">
        <f>'შემოსულობები 1'!U194</f>
        <v>6440</v>
      </c>
    </row>
    <row r="191" spans="2:19" ht="15" hidden="1">
      <c r="B191" s="481">
        <v>1</v>
      </c>
      <c r="C191" s="481">
        <v>4</v>
      </c>
      <c r="D191" s="481">
        <v>1</v>
      </c>
      <c r="E191" s="481">
        <v>5</v>
      </c>
      <c r="F191" s="481">
        <v>1</v>
      </c>
      <c r="G191" s="481">
        <v>1</v>
      </c>
      <c r="H191" s="482"/>
      <c r="I191" s="496" t="s">
        <v>2113</v>
      </c>
      <c r="J191" s="484">
        <v>483.21211</v>
      </c>
      <c r="K191" s="485">
        <f t="shared" si="29"/>
        <v>0</v>
      </c>
      <c r="L191" s="484"/>
      <c r="M191" s="484"/>
      <c r="N191" s="485">
        <f>'შემოსულობები 1'!P195</f>
        <v>5460</v>
      </c>
      <c r="O191" s="485">
        <f>'შემოსულობები 1'!Q195</f>
        <v>5460</v>
      </c>
      <c r="P191" s="485">
        <f>'შემოსულობები 1'!R195</f>
        <v>0</v>
      </c>
      <c r="Q191" s="306">
        <f>'შემოსულობები 1'!S195</f>
        <v>6000</v>
      </c>
      <c r="R191" s="306">
        <f>'შემოსულობები 1'!T195</f>
        <v>6200</v>
      </c>
      <c r="S191" s="306">
        <f>'შემოსულობები 1'!U195</f>
        <v>6400</v>
      </c>
    </row>
    <row r="192" spans="2:19" ht="30" hidden="1">
      <c r="B192" s="481">
        <v>1</v>
      </c>
      <c r="C192" s="481">
        <v>4</v>
      </c>
      <c r="D192" s="481">
        <v>1</v>
      </c>
      <c r="E192" s="481">
        <v>5</v>
      </c>
      <c r="F192" s="481">
        <v>1</v>
      </c>
      <c r="G192" s="481">
        <v>2</v>
      </c>
      <c r="H192" s="482"/>
      <c r="I192" s="496" t="s">
        <v>2114</v>
      </c>
      <c r="J192" s="484">
        <v>10.019</v>
      </c>
      <c r="K192" s="485">
        <f t="shared" si="29"/>
        <v>0</v>
      </c>
      <c r="L192" s="484"/>
      <c r="M192" s="484"/>
      <c r="N192" s="485">
        <f>'შემოსულობები 1'!P196</f>
        <v>20</v>
      </c>
      <c r="O192" s="485">
        <f>'შემოსულობები 1'!Q196</f>
        <v>20</v>
      </c>
      <c r="P192" s="485">
        <f>'შემოსულობები 1'!R196</f>
        <v>0</v>
      </c>
      <c r="Q192" s="306">
        <f>'შემოსულობები 1'!S196</f>
        <v>20</v>
      </c>
      <c r="R192" s="306">
        <f>'შემოსულობები 1'!T196</f>
        <v>20</v>
      </c>
      <c r="S192" s="306">
        <f>'შემოსულობები 1'!U196</f>
        <v>20</v>
      </c>
    </row>
    <row r="193" spans="2:19" ht="45" hidden="1">
      <c r="B193" s="481">
        <v>1</v>
      </c>
      <c r="C193" s="481">
        <v>4</v>
      </c>
      <c r="D193" s="481">
        <v>1</v>
      </c>
      <c r="E193" s="481">
        <v>5</v>
      </c>
      <c r="F193" s="481">
        <v>1</v>
      </c>
      <c r="G193" s="481">
        <v>3</v>
      </c>
      <c r="H193" s="482"/>
      <c r="I193" s="496" t="s">
        <v>2115</v>
      </c>
      <c r="J193" s="484"/>
      <c r="K193" s="485">
        <f t="shared" si="29"/>
        <v>0</v>
      </c>
      <c r="L193" s="484"/>
      <c r="M193" s="484"/>
      <c r="N193" s="485">
        <f>'შემოსულობები 1'!P197</f>
        <v>0</v>
      </c>
      <c r="O193" s="485">
        <f>'შემოსულობები 1'!Q197</f>
        <v>0</v>
      </c>
      <c r="P193" s="485">
        <f>'შემოსულობები 1'!R197</f>
        <v>0</v>
      </c>
      <c r="Q193" s="306">
        <f>'შემოსულობები 1'!S197</f>
        <v>0</v>
      </c>
      <c r="R193" s="306">
        <f>'შემოსულობები 1'!T197</f>
        <v>0</v>
      </c>
      <c r="S193" s="306">
        <f>'შემოსულობები 1'!U197</f>
        <v>0</v>
      </c>
    </row>
    <row r="194" spans="2:19" ht="15" hidden="1">
      <c r="B194" s="481">
        <v>1</v>
      </c>
      <c r="C194" s="481">
        <v>4</v>
      </c>
      <c r="D194" s="481">
        <v>1</v>
      </c>
      <c r="E194" s="481">
        <v>5</v>
      </c>
      <c r="F194" s="481">
        <v>1</v>
      </c>
      <c r="G194" s="481">
        <v>4</v>
      </c>
      <c r="H194" s="482"/>
      <c r="I194" s="496" t="s">
        <v>2116</v>
      </c>
      <c r="J194" s="484">
        <v>4.6807400000000001</v>
      </c>
      <c r="K194" s="485">
        <f t="shared" si="29"/>
        <v>0</v>
      </c>
      <c r="L194" s="484"/>
      <c r="M194" s="484"/>
      <c r="N194" s="485">
        <f>'შემოსულობები 1'!P198</f>
        <v>20</v>
      </c>
      <c r="O194" s="485">
        <f>'შემოსულობები 1'!Q198</f>
        <v>20</v>
      </c>
      <c r="P194" s="485">
        <f>'შემოსულობები 1'!R198</f>
        <v>0</v>
      </c>
      <c r="Q194" s="306">
        <f>'შემოსულობები 1'!S198</f>
        <v>20</v>
      </c>
      <c r="R194" s="306">
        <f>'შემოსულობები 1'!T198</f>
        <v>20</v>
      </c>
      <c r="S194" s="306">
        <f>'შემოსულობები 1'!U198</f>
        <v>20</v>
      </c>
    </row>
    <row r="195" spans="2:19" ht="30" hidden="1">
      <c r="B195" s="481">
        <v>1</v>
      </c>
      <c r="C195" s="481">
        <v>4</v>
      </c>
      <c r="D195" s="481">
        <v>1</v>
      </c>
      <c r="E195" s="481">
        <v>5</v>
      </c>
      <c r="F195" s="481">
        <v>1</v>
      </c>
      <c r="G195" s="481">
        <v>5</v>
      </c>
      <c r="H195" s="482"/>
      <c r="I195" s="496" t="s">
        <v>2117</v>
      </c>
      <c r="J195" s="484"/>
      <c r="K195" s="485">
        <f t="shared" si="29"/>
        <v>0</v>
      </c>
      <c r="L195" s="484"/>
      <c r="M195" s="484"/>
      <c r="N195" s="485">
        <f>'შემოსულობები 1'!P199</f>
        <v>0</v>
      </c>
      <c r="O195" s="485">
        <f>'შემოსულობები 1'!Q199</f>
        <v>0</v>
      </c>
      <c r="P195" s="485">
        <f>'შემოსულობები 1'!R199</f>
        <v>0</v>
      </c>
      <c r="Q195" s="306">
        <f>'შემოსულობები 1'!S199</f>
        <v>0</v>
      </c>
      <c r="R195" s="306">
        <f>'შემოსულობები 1'!T199</f>
        <v>0</v>
      </c>
      <c r="S195" s="306">
        <f>'შემოსულობები 1'!U199</f>
        <v>0</v>
      </c>
    </row>
    <row r="196" spans="2:19" ht="30" hidden="1">
      <c r="B196" s="481">
        <v>1</v>
      </c>
      <c r="C196" s="481">
        <v>4</v>
      </c>
      <c r="D196" s="481">
        <v>1</v>
      </c>
      <c r="E196" s="481">
        <v>5</v>
      </c>
      <c r="F196" s="481">
        <v>1</v>
      </c>
      <c r="G196" s="481">
        <v>6</v>
      </c>
      <c r="H196" s="482"/>
      <c r="I196" s="496" t="s">
        <v>2118</v>
      </c>
      <c r="J196" s="484">
        <v>5.1510999999999996</v>
      </c>
      <c r="K196" s="485">
        <f t="shared" si="29"/>
        <v>0</v>
      </c>
      <c r="L196" s="484"/>
      <c r="M196" s="484"/>
      <c r="N196" s="485">
        <f>'შემოსულობები 1'!P200</f>
        <v>0</v>
      </c>
      <c r="O196" s="485">
        <f>'შემოსულობები 1'!Q200</f>
        <v>0</v>
      </c>
      <c r="P196" s="485">
        <f>'შემოსულობები 1'!R200</f>
        <v>0</v>
      </c>
      <c r="Q196" s="306">
        <f>'შემოსულობები 1'!S200</f>
        <v>0</v>
      </c>
      <c r="R196" s="306">
        <f>'შემოსულობები 1'!T200</f>
        <v>0</v>
      </c>
      <c r="S196" s="306">
        <f>'შემოსულობები 1'!U200</f>
        <v>0</v>
      </c>
    </row>
    <row r="197" spans="2:19" ht="30" hidden="1">
      <c r="B197" s="481">
        <v>1</v>
      </c>
      <c r="C197" s="481">
        <v>4</v>
      </c>
      <c r="D197" s="481">
        <v>1</v>
      </c>
      <c r="E197" s="481">
        <v>5</v>
      </c>
      <c r="F197" s="481">
        <v>1</v>
      </c>
      <c r="G197" s="481">
        <v>9</v>
      </c>
      <c r="H197" s="482"/>
      <c r="I197" s="496" t="s">
        <v>2119</v>
      </c>
      <c r="J197" s="484">
        <v>116.02834</v>
      </c>
      <c r="K197" s="485">
        <f t="shared" si="29"/>
        <v>0</v>
      </c>
      <c r="L197" s="484"/>
      <c r="M197" s="484"/>
      <c r="N197" s="485">
        <f>'შემოსულობები 1'!P201</f>
        <v>0</v>
      </c>
      <c r="O197" s="485">
        <f>'შემოსულობები 1'!Q201</f>
        <v>0</v>
      </c>
      <c r="P197" s="485">
        <f>'შემოსულობები 1'!R201</f>
        <v>0</v>
      </c>
      <c r="Q197" s="306">
        <f>'შემოსულობები 1'!S201</f>
        <v>0</v>
      </c>
      <c r="R197" s="306">
        <f>'შემოსულობები 1'!T201</f>
        <v>0</v>
      </c>
      <c r="S197" s="306">
        <f>'შემოსულობები 1'!U201</f>
        <v>0</v>
      </c>
    </row>
    <row r="198" spans="2:19" ht="15" hidden="1">
      <c r="B198" s="481">
        <v>1</v>
      </c>
      <c r="C198" s="481">
        <v>4</v>
      </c>
      <c r="D198" s="481">
        <v>1</v>
      </c>
      <c r="E198" s="481">
        <v>5</v>
      </c>
      <c r="F198" s="481">
        <v>2</v>
      </c>
      <c r="G198" s="482"/>
      <c r="H198" s="482"/>
      <c r="I198" s="495" t="s">
        <v>2120</v>
      </c>
      <c r="J198" s="484"/>
      <c r="K198" s="485">
        <f t="shared" si="29"/>
        <v>0</v>
      </c>
      <c r="L198" s="484"/>
      <c r="M198" s="484"/>
      <c r="N198" s="485">
        <f>'შემოსულობები 1'!P202</f>
        <v>0</v>
      </c>
      <c r="O198" s="485">
        <f>'შემოსულობები 1'!Q202</f>
        <v>0</v>
      </c>
      <c r="P198" s="485">
        <f>'შემოსულობები 1'!R202</f>
        <v>0</v>
      </c>
      <c r="Q198" s="306">
        <f>'შემოსულობები 1'!S202</f>
        <v>0</v>
      </c>
      <c r="R198" s="306">
        <f>'შემოსულობები 1'!T202</f>
        <v>0</v>
      </c>
      <c r="S198" s="306">
        <f>'შემოსულობები 1'!U202</f>
        <v>0</v>
      </c>
    </row>
    <row r="199" spans="2:19" ht="15" hidden="1">
      <c r="B199" s="481">
        <v>1</v>
      </c>
      <c r="C199" s="481">
        <v>4</v>
      </c>
      <c r="D199" s="481">
        <v>1</v>
      </c>
      <c r="E199" s="481">
        <v>5</v>
      </c>
      <c r="F199" s="481">
        <v>3</v>
      </c>
      <c r="G199" s="482"/>
      <c r="H199" s="482"/>
      <c r="I199" s="495" t="s">
        <v>2121</v>
      </c>
      <c r="J199" s="484"/>
      <c r="K199" s="485">
        <f t="shared" ref="K199:K262" si="49">SUM(L199:M199)</f>
        <v>0</v>
      </c>
      <c r="L199" s="484"/>
      <c r="M199" s="484"/>
      <c r="N199" s="485">
        <f>'შემოსულობები 1'!P203</f>
        <v>0</v>
      </c>
      <c r="O199" s="485">
        <f>'შემოსულობები 1'!Q203</f>
        <v>0</v>
      </c>
      <c r="P199" s="485">
        <f>'შემოსულობები 1'!R203</f>
        <v>0</v>
      </c>
      <c r="Q199" s="306">
        <f>'შემოსულობები 1'!S203</f>
        <v>0</v>
      </c>
      <c r="R199" s="306">
        <f>'შემოსულობები 1'!T203</f>
        <v>0</v>
      </c>
      <c r="S199" s="306">
        <f>'შემოსულობები 1'!U203</f>
        <v>0</v>
      </c>
    </row>
    <row r="200" spans="2:19" ht="30">
      <c r="B200" s="481">
        <v>1</v>
      </c>
      <c r="C200" s="481">
        <v>4</v>
      </c>
      <c r="D200" s="481">
        <v>1</v>
      </c>
      <c r="E200" s="481">
        <v>5</v>
      </c>
      <c r="F200" s="481">
        <v>4</v>
      </c>
      <c r="G200" s="482"/>
      <c r="H200" s="482"/>
      <c r="I200" s="495" t="s">
        <v>2122</v>
      </c>
      <c r="J200" s="547">
        <v>139.27063999999999</v>
      </c>
      <c r="K200" s="545">
        <f t="shared" si="49"/>
        <v>170</v>
      </c>
      <c r="L200" s="518">
        <v>170</v>
      </c>
      <c r="M200" s="518">
        <v>0</v>
      </c>
      <c r="N200" s="545">
        <f>'შემოსულობები 1'!P204</f>
        <v>1.5</v>
      </c>
      <c r="O200" s="517">
        <f>'შემოსულობები 1'!Q204</f>
        <v>1.5</v>
      </c>
      <c r="P200" s="517">
        <f>'შემოსულობები 1'!R204</f>
        <v>0</v>
      </c>
      <c r="Q200" s="485">
        <f>'შემოსულობები 1'!S204</f>
        <v>1.6</v>
      </c>
      <c r="R200" s="485">
        <f>'შემოსულობები 1'!T204</f>
        <v>1.9</v>
      </c>
      <c r="S200" s="485">
        <f>'შემოსულობები 1'!U204</f>
        <v>2.2000000000000002</v>
      </c>
    </row>
    <row r="201" spans="2:19" ht="30" hidden="1">
      <c r="B201" s="481">
        <v>1</v>
      </c>
      <c r="C201" s="481">
        <v>4</v>
      </c>
      <c r="D201" s="481">
        <v>1</v>
      </c>
      <c r="E201" s="481">
        <v>5</v>
      </c>
      <c r="F201" s="481">
        <v>5</v>
      </c>
      <c r="G201" s="482"/>
      <c r="H201" s="482"/>
      <c r="I201" s="495" t="s">
        <v>2123</v>
      </c>
      <c r="J201" s="484"/>
      <c r="K201" s="485">
        <f t="shared" si="49"/>
        <v>0</v>
      </c>
      <c r="L201" s="484"/>
      <c r="M201" s="484"/>
      <c r="N201" s="485">
        <f>'შემოსულობები 1'!P205</f>
        <v>0</v>
      </c>
      <c r="O201" s="485">
        <f>'შემოსულობები 1'!Q205</f>
        <v>0</v>
      </c>
      <c r="P201" s="485">
        <f>'შემოსულობები 1'!R205</f>
        <v>0</v>
      </c>
      <c r="Q201" s="306">
        <f>'შემოსულობები 1'!S205</f>
        <v>0</v>
      </c>
      <c r="R201" s="306">
        <f>'შემოსულობები 1'!T205</f>
        <v>0</v>
      </c>
      <c r="S201" s="306">
        <f>'შემოსულობები 1'!U205</f>
        <v>0</v>
      </c>
    </row>
    <row r="202" spans="2:19" ht="15" hidden="1">
      <c r="B202" s="481">
        <v>1</v>
      </c>
      <c r="C202" s="481">
        <v>4</v>
      </c>
      <c r="D202" s="481">
        <v>1</v>
      </c>
      <c r="E202" s="481">
        <v>5</v>
      </c>
      <c r="F202" s="481">
        <v>9</v>
      </c>
      <c r="G202" s="482"/>
      <c r="H202" s="482"/>
      <c r="I202" s="495" t="s">
        <v>2124</v>
      </c>
      <c r="J202" s="484"/>
      <c r="K202" s="485">
        <f t="shared" si="49"/>
        <v>0</v>
      </c>
      <c r="L202" s="484"/>
      <c r="M202" s="484"/>
      <c r="N202" s="485">
        <f>'შემოსულობები 1'!P206</f>
        <v>0</v>
      </c>
      <c r="O202" s="485">
        <f>'შემოსულობები 1'!Q206</f>
        <v>0</v>
      </c>
      <c r="P202" s="485">
        <f>'შემოსულობები 1'!R206</f>
        <v>0</v>
      </c>
      <c r="Q202" s="306">
        <f>'შემოსულობები 1'!S206</f>
        <v>0</v>
      </c>
      <c r="R202" s="306">
        <f>'შემოსულობები 1'!T206</f>
        <v>0</v>
      </c>
      <c r="S202" s="306">
        <f>'შემოსულობები 1'!U206</f>
        <v>0</v>
      </c>
    </row>
    <row r="203" spans="2:19" ht="30" hidden="1">
      <c r="B203" s="481">
        <v>1</v>
      </c>
      <c r="C203" s="481">
        <v>4</v>
      </c>
      <c r="D203" s="481">
        <v>1</v>
      </c>
      <c r="E203" s="481">
        <v>6</v>
      </c>
      <c r="F203" s="482"/>
      <c r="G203" s="482"/>
      <c r="H203" s="482"/>
      <c r="I203" s="483" t="s">
        <v>2125</v>
      </c>
      <c r="J203" s="484"/>
      <c r="K203" s="485">
        <f t="shared" si="49"/>
        <v>0</v>
      </c>
      <c r="L203" s="484"/>
      <c r="M203" s="484"/>
      <c r="N203" s="485">
        <f>'შემოსულობები 1'!P207</f>
        <v>0</v>
      </c>
      <c r="O203" s="485">
        <f>'შემოსულობები 1'!Q207</f>
        <v>0</v>
      </c>
      <c r="P203" s="485">
        <f>'შემოსულობები 1'!R207</f>
        <v>0</v>
      </c>
      <c r="Q203" s="306">
        <f>'შემოსულობები 1'!S207</f>
        <v>0</v>
      </c>
      <c r="R203" s="306">
        <f>'შემოსულობები 1'!T207</f>
        <v>0</v>
      </c>
      <c r="S203" s="306">
        <f>'შემოსულობები 1'!U207</f>
        <v>0</v>
      </c>
    </row>
    <row r="204" spans="2:19" ht="24" customHeight="1">
      <c r="B204" s="476">
        <v>1</v>
      </c>
      <c r="C204" s="476">
        <v>4</v>
      </c>
      <c r="D204" s="476">
        <v>2</v>
      </c>
      <c r="E204" s="477"/>
      <c r="F204" s="477"/>
      <c r="G204" s="477"/>
      <c r="H204" s="477"/>
      <c r="I204" s="494" t="s">
        <v>489</v>
      </c>
      <c r="J204" s="545">
        <f t="shared" ref="J204" si="50">SUM(J205:J206,J314,J324)</f>
        <v>2520.4561699999999</v>
      </c>
      <c r="K204" s="545">
        <f t="shared" si="49"/>
        <v>2673.47</v>
      </c>
      <c r="L204" s="517">
        <v>2673.47</v>
      </c>
      <c r="M204" s="517">
        <v>0</v>
      </c>
      <c r="N204" s="545">
        <f>'შემოსულობები 1'!P208</f>
        <v>2050.4</v>
      </c>
      <c r="O204" s="517">
        <f>'შემოსულობები 1'!Q208</f>
        <v>2050.4</v>
      </c>
      <c r="P204" s="517">
        <f>'შემოსულობები 1'!R208</f>
        <v>0</v>
      </c>
      <c r="Q204" s="485">
        <f>'შემოსულობები 1'!S208</f>
        <v>2030</v>
      </c>
      <c r="R204" s="485">
        <f>'შემოსულობები 1'!T208</f>
        <v>2030</v>
      </c>
      <c r="S204" s="485">
        <f>'შემოსულობები 1'!U208</f>
        <v>2030</v>
      </c>
    </row>
    <row r="205" spans="2:19" ht="30" hidden="1">
      <c r="B205" s="481">
        <v>1</v>
      </c>
      <c r="C205" s="481">
        <v>4</v>
      </c>
      <c r="D205" s="481">
        <v>2</v>
      </c>
      <c r="E205" s="481">
        <v>1</v>
      </c>
      <c r="F205" s="482"/>
      <c r="G205" s="482"/>
      <c r="H205" s="482"/>
      <c r="I205" s="483" t="s">
        <v>2126</v>
      </c>
      <c r="J205" s="484"/>
      <c r="K205" s="485">
        <f t="shared" si="49"/>
        <v>0</v>
      </c>
      <c r="L205" s="484"/>
      <c r="M205" s="484"/>
      <c r="N205" s="485">
        <f>'შემოსულობები 1'!P209</f>
        <v>0</v>
      </c>
      <c r="O205" s="485">
        <f>'შემოსულობები 1'!Q209</f>
        <v>0</v>
      </c>
      <c r="P205" s="485">
        <f>'შემოსულობები 1'!R209</f>
        <v>0</v>
      </c>
      <c r="Q205" s="306">
        <f>'შემოსულობები 1'!S209</f>
        <v>0</v>
      </c>
      <c r="R205" s="306">
        <f>'შემოსულობები 1'!T209</f>
        <v>0</v>
      </c>
      <c r="S205" s="306">
        <f>'შემოსულობები 1'!U209</f>
        <v>0</v>
      </c>
    </row>
    <row r="206" spans="2:19" ht="29.25" customHeight="1">
      <c r="B206" s="481">
        <v>1</v>
      </c>
      <c r="C206" s="481">
        <v>4</v>
      </c>
      <c r="D206" s="481">
        <v>2</v>
      </c>
      <c r="E206" s="481">
        <v>2</v>
      </c>
      <c r="F206" s="482"/>
      <c r="G206" s="482"/>
      <c r="H206" s="482"/>
      <c r="I206" s="483" t="s">
        <v>490</v>
      </c>
      <c r="J206" s="547">
        <f t="shared" ref="J206" si="51">SUM(J207:J208,J226,J250,J262,J273,J281,J290,J297:J301,J309:J313)</f>
        <v>2516.1016999999997</v>
      </c>
      <c r="K206" s="545">
        <f t="shared" si="49"/>
        <v>2668.47</v>
      </c>
      <c r="L206" s="518">
        <v>2668.47</v>
      </c>
      <c r="M206" s="518">
        <v>0</v>
      </c>
      <c r="N206" s="545">
        <f>'შემოსულობები 1'!P210</f>
        <v>2030</v>
      </c>
      <c r="O206" s="517">
        <f>'შემოსულობები 1'!Q210</f>
        <v>2030</v>
      </c>
      <c r="P206" s="517">
        <f>'შემოსულობები 1'!R210</f>
        <v>0</v>
      </c>
      <c r="Q206" s="485">
        <f>'შემოსულობები 1'!S210</f>
        <v>2030</v>
      </c>
      <c r="R206" s="485">
        <f>'შემოსულობები 1'!T210</f>
        <v>2030</v>
      </c>
      <c r="S206" s="485">
        <f>'შემოსულობები 1'!U210</f>
        <v>2030</v>
      </c>
    </row>
    <row r="207" spans="2:19" ht="15" hidden="1">
      <c r="B207" s="481">
        <v>1</v>
      </c>
      <c r="C207" s="481">
        <v>4</v>
      </c>
      <c r="D207" s="481">
        <v>2</v>
      </c>
      <c r="E207" s="481">
        <v>2</v>
      </c>
      <c r="F207" s="481">
        <v>1</v>
      </c>
      <c r="G207" s="482"/>
      <c r="H207" s="482"/>
      <c r="I207" s="495" t="s">
        <v>2127</v>
      </c>
      <c r="J207" s="484"/>
      <c r="K207" s="485">
        <f t="shared" si="49"/>
        <v>0</v>
      </c>
      <c r="L207" s="484"/>
      <c r="M207" s="484"/>
      <c r="N207" s="485">
        <f>'შემოსულობები 1'!P211</f>
        <v>0</v>
      </c>
      <c r="O207" s="485">
        <f>'შემოსულობები 1'!Q211</f>
        <v>0</v>
      </c>
      <c r="P207" s="485">
        <f>'შემოსულობები 1'!R211</f>
        <v>0</v>
      </c>
      <c r="Q207" s="306">
        <f>'შემოსულობები 1'!S211</f>
        <v>0</v>
      </c>
      <c r="R207" s="306">
        <f>'შემოსულობები 1'!T211</f>
        <v>0</v>
      </c>
      <c r="S207" s="306">
        <f>'შემოსულობები 1'!U211</f>
        <v>0</v>
      </c>
    </row>
    <row r="208" spans="2:19" ht="15" hidden="1">
      <c r="B208" s="481">
        <v>1</v>
      </c>
      <c r="C208" s="481">
        <v>4</v>
      </c>
      <c r="D208" s="481">
        <v>2</v>
      </c>
      <c r="E208" s="481">
        <v>2</v>
      </c>
      <c r="F208" s="481">
        <v>2</v>
      </c>
      <c r="G208" s="482"/>
      <c r="H208" s="482"/>
      <c r="I208" s="495" t="s">
        <v>2128</v>
      </c>
      <c r="J208" s="484">
        <f t="shared" ref="J208" si="52">SUM(J209:J225)</f>
        <v>0</v>
      </c>
      <c r="K208" s="485">
        <f t="shared" si="49"/>
        <v>0</v>
      </c>
      <c r="L208" s="484">
        <v>0</v>
      </c>
      <c r="M208" s="484">
        <v>0</v>
      </c>
      <c r="N208" s="485">
        <f>'შემოსულობები 1'!P212</f>
        <v>0</v>
      </c>
      <c r="O208" s="485">
        <f>'შემოსულობები 1'!Q212</f>
        <v>0</v>
      </c>
      <c r="P208" s="485">
        <f>'შემოსულობები 1'!R212</f>
        <v>0</v>
      </c>
      <c r="Q208" s="306">
        <f>'შემოსულობები 1'!S212</f>
        <v>0</v>
      </c>
      <c r="R208" s="306">
        <f>'შემოსულობები 1'!T212</f>
        <v>0</v>
      </c>
      <c r="S208" s="306">
        <f>'შემოსულობები 1'!U212</f>
        <v>0</v>
      </c>
    </row>
    <row r="209" spans="2:19" ht="45" hidden="1">
      <c r="B209" s="481">
        <v>1</v>
      </c>
      <c r="C209" s="481">
        <v>4</v>
      </c>
      <c r="D209" s="481">
        <v>2</v>
      </c>
      <c r="E209" s="481">
        <v>2</v>
      </c>
      <c r="F209" s="481">
        <v>2</v>
      </c>
      <c r="G209" s="481">
        <v>1</v>
      </c>
      <c r="H209" s="482"/>
      <c r="I209" s="496" t="s">
        <v>2129</v>
      </c>
      <c r="J209" s="484"/>
      <c r="K209" s="485">
        <f t="shared" si="49"/>
        <v>0</v>
      </c>
      <c r="L209" s="484"/>
      <c r="M209" s="484"/>
      <c r="N209" s="485">
        <f>'შემოსულობები 1'!P213</f>
        <v>0</v>
      </c>
      <c r="O209" s="485">
        <f>'შემოსულობები 1'!Q213</f>
        <v>0</v>
      </c>
      <c r="P209" s="485">
        <f>'შემოსულობები 1'!R213</f>
        <v>0</v>
      </c>
      <c r="Q209" s="306">
        <f>'შემოსულობები 1'!S213</f>
        <v>0</v>
      </c>
      <c r="R209" s="306">
        <f>'შემოსულობები 1'!T213</f>
        <v>0</v>
      </c>
      <c r="S209" s="306">
        <f>'შემოსულობები 1'!U213</f>
        <v>0</v>
      </c>
    </row>
    <row r="210" spans="2:19" ht="30" hidden="1">
      <c r="B210" s="481">
        <v>1</v>
      </c>
      <c r="C210" s="481">
        <v>4</v>
      </c>
      <c r="D210" s="481">
        <v>2</v>
      </c>
      <c r="E210" s="481">
        <v>2</v>
      </c>
      <c r="F210" s="481">
        <v>2</v>
      </c>
      <c r="G210" s="481">
        <v>2</v>
      </c>
      <c r="H210" s="482"/>
      <c r="I210" s="496" t="s">
        <v>2130</v>
      </c>
      <c r="J210" s="484"/>
      <c r="K210" s="485">
        <f t="shared" si="49"/>
        <v>0</v>
      </c>
      <c r="L210" s="484"/>
      <c r="M210" s="484"/>
      <c r="N210" s="485">
        <f>'შემოსულობები 1'!P214</f>
        <v>0</v>
      </c>
      <c r="O210" s="485">
        <f>'შემოსულობები 1'!Q214</f>
        <v>0</v>
      </c>
      <c r="P210" s="485">
        <f>'შემოსულობები 1'!R214</f>
        <v>0</v>
      </c>
      <c r="Q210" s="306">
        <f>'შემოსულობები 1'!S214</f>
        <v>0</v>
      </c>
      <c r="R210" s="306">
        <f>'შემოსულობები 1'!T214</f>
        <v>0</v>
      </c>
      <c r="S210" s="306">
        <f>'შემოსულობები 1'!U214</f>
        <v>0</v>
      </c>
    </row>
    <row r="211" spans="2:19" ht="30" hidden="1">
      <c r="B211" s="481">
        <v>1</v>
      </c>
      <c r="C211" s="481">
        <v>4</v>
      </c>
      <c r="D211" s="481">
        <v>2</v>
      </c>
      <c r="E211" s="481">
        <v>2</v>
      </c>
      <c r="F211" s="481">
        <v>2</v>
      </c>
      <c r="G211" s="481">
        <v>3</v>
      </c>
      <c r="H211" s="482"/>
      <c r="I211" s="496" t="s">
        <v>2131</v>
      </c>
      <c r="J211" s="484"/>
      <c r="K211" s="485">
        <f t="shared" si="49"/>
        <v>0</v>
      </c>
      <c r="L211" s="484"/>
      <c r="M211" s="484"/>
      <c r="N211" s="485">
        <f>'შემოსულობები 1'!P215</f>
        <v>0</v>
      </c>
      <c r="O211" s="485">
        <f>'შემოსულობები 1'!Q215</f>
        <v>0</v>
      </c>
      <c r="P211" s="485">
        <f>'შემოსულობები 1'!R215</f>
        <v>0</v>
      </c>
      <c r="Q211" s="306">
        <f>'შემოსულობები 1'!S215</f>
        <v>0</v>
      </c>
      <c r="R211" s="306">
        <f>'შემოსულობები 1'!T215</f>
        <v>0</v>
      </c>
      <c r="S211" s="306">
        <f>'შემოსულობები 1'!U215</f>
        <v>0</v>
      </c>
    </row>
    <row r="212" spans="2:19" ht="17.25" hidden="1" customHeight="1">
      <c r="B212" s="481">
        <v>1</v>
      </c>
      <c r="C212" s="481">
        <v>4</v>
      </c>
      <c r="D212" s="481">
        <v>2</v>
      </c>
      <c r="E212" s="481">
        <v>2</v>
      </c>
      <c r="F212" s="481">
        <v>2</v>
      </c>
      <c r="G212" s="481">
        <v>4</v>
      </c>
      <c r="H212" s="482"/>
      <c r="I212" s="496" t="s">
        <v>2132</v>
      </c>
      <c r="J212" s="484"/>
      <c r="K212" s="485">
        <f t="shared" si="49"/>
        <v>0</v>
      </c>
      <c r="L212" s="484"/>
      <c r="M212" s="484"/>
      <c r="N212" s="485">
        <f>'შემოსულობები 1'!P216</f>
        <v>0</v>
      </c>
      <c r="O212" s="485">
        <f>'შემოსულობები 1'!Q216</f>
        <v>0</v>
      </c>
      <c r="P212" s="485">
        <f>'შემოსულობები 1'!R216</f>
        <v>0</v>
      </c>
      <c r="Q212" s="306">
        <f>'შემოსულობები 1'!S216</f>
        <v>0</v>
      </c>
      <c r="R212" s="306">
        <f>'შემოსულობები 1'!T216</f>
        <v>0</v>
      </c>
      <c r="S212" s="306">
        <f>'შემოსულობები 1'!U216</f>
        <v>0</v>
      </c>
    </row>
    <row r="213" spans="2:19" ht="17.25" hidden="1" customHeight="1">
      <c r="B213" s="481">
        <v>1</v>
      </c>
      <c r="C213" s="481">
        <v>4</v>
      </c>
      <c r="D213" s="481">
        <v>2</v>
      </c>
      <c r="E213" s="481">
        <v>2</v>
      </c>
      <c r="F213" s="481">
        <v>2</v>
      </c>
      <c r="G213" s="481">
        <v>5</v>
      </c>
      <c r="H213" s="482"/>
      <c r="I213" s="496" t="s">
        <v>2133</v>
      </c>
      <c r="J213" s="484"/>
      <c r="K213" s="485">
        <f t="shared" si="49"/>
        <v>0</v>
      </c>
      <c r="L213" s="484"/>
      <c r="M213" s="484"/>
      <c r="N213" s="485">
        <f>'შემოსულობები 1'!P217</f>
        <v>0</v>
      </c>
      <c r="O213" s="485">
        <f>'შემოსულობები 1'!Q217</f>
        <v>0</v>
      </c>
      <c r="P213" s="485">
        <f>'შემოსულობები 1'!R217</f>
        <v>0</v>
      </c>
      <c r="Q213" s="306">
        <f>'შემოსულობები 1'!S217</f>
        <v>0</v>
      </c>
      <c r="R213" s="306">
        <f>'შემოსულობები 1'!T217</f>
        <v>0</v>
      </c>
      <c r="S213" s="306">
        <f>'შემოსულობები 1'!U217</f>
        <v>0</v>
      </c>
    </row>
    <row r="214" spans="2:19" ht="17.25" hidden="1" customHeight="1">
      <c r="B214" s="481">
        <v>1</v>
      </c>
      <c r="C214" s="481">
        <v>4</v>
      </c>
      <c r="D214" s="481">
        <v>2</v>
      </c>
      <c r="E214" s="481">
        <v>2</v>
      </c>
      <c r="F214" s="481">
        <v>2</v>
      </c>
      <c r="G214" s="481">
        <v>6</v>
      </c>
      <c r="H214" s="482"/>
      <c r="I214" s="496" t="s">
        <v>2134</v>
      </c>
      <c r="J214" s="484"/>
      <c r="K214" s="485">
        <f t="shared" si="49"/>
        <v>0</v>
      </c>
      <c r="L214" s="484"/>
      <c r="M214" s="484"/>
      <c r="N214" s="485">
        <f>'შემოსულობები 1'!P218</f>
        <v>0</v>
      </c>
      <c r="O214" s="485">
        <f>'შემოსულობები 1'!Q218</f>
        <v>0</v>
      </c>
      <c r="P214" s="485">
        <f>'შემოსულობები 1'!R218</f>
        <v>0</v>
      </c>
      <c r="Q214" s="306">
        <f>'შემოსულობები 1'!S218</f>
        <v>0</v>
      </c>
      <c r="R214" s="306">
        <f>'შემოსულობები 1'!T218</f>
        <v>0</v>
      </c>
      <c r="S214" s="306">
        <f>'შემოსულობები 1'!U218</f>
        <v>0</v>
      </c>
    </row>
    <row r="215" spans="2:19" ht="17.25" hidden="1" customHeight="1">
      <c r="B215" s="481">
        <v>1</v>
      </c>
      <c r="C215" s="481">
        <v>4</v>
      </c>
      <c r="D215" s="481">
        <v>2</v>
      </c>
      <c r="E215" s="481">
        <v>2</v>
      </c>
      <c r="F215" s="481">
        <v>2</v>
      </c>
      <c r="G215" s="481">
        <v>7</v>
      </c>
      <c r="H215" s="482"/>
      <c r="I215" s="496" t="s">
        <v>2135</v>
      </c>
      <c r="J215" s="484"/>
      <c r="K215" s="485">
        <f t="shared" si="49"/>
        <v>0</v>
      </c>
      <c r="L215" s="484"/>
      <c r="M215" s="484"/>
      <c r="N215" s="485">
        <f>'შემოსულობები 1'!P219</f>
        <v>0</v>
      </c>
      <c r="O215" s="485">
        <f>'შემოსულობები 1'!Q219</f>
        <v>0</v>
      </c>
      <c r="P215" s="485">
        <f>'შემოსულობები 1'!R219</f>
        <v>0</v>
      </c>
      <c r="Q215" s="306">
        <f>'შემოსულობები 1'!S219</f>
        <v>0</v>
      </c>
      <c r="R215" s="306">
        <f>'შემოსულობები 1'!T219</f>
        <v>0</v>
      </c>
      <c r="S215" s="306">
        <f>'შემოსულობები 1'!U219</f>
        <v>0</v>
      </c>
    </row>
    <row r="216" spans="2:19" ht="19.5" hidden="1" customHeight="1">
      <c r="B216" s="481">
        <v>1</v>
      </c>
      <c r="C216" s="481">
        <v>4</v>
      </c>
      <c r="D216" s="481">
        <v>2</v>
      </c>
      <c r="E216" s="481">
        <v>2</v>
      </c>
      <c r="F216" s="481">
        <v>2</v>
      </c>
      <c r="G216" s="481">
        <v>8</v>
      </c>
      <c r="H216" s="482"/>
      <c r="I216" s="496" t="s">
        <v>2136</v>
      </c>
      <c r="J216" s="484"/>
      <c r="K216" s="485">
        <f t="shared" si="49"/>
        <v>0</v>
      </c>
      <c r="L216" s="484"/>
      <c r="M216" s="484"/>
      <c r="N216" s="485">
        <f>'შემოსულობები 1'!P220</f>
        <v>0</v>
      </c>
      <c r="O216" s="485">
        <f>'შემოსულობები 1'!Q220</f>
        <v>0</v>
      </c>
      <c r="P216" s="485">
        <f>'შემოსულობები 1'!R220</f>
        <v>0</v>
      </c>
      <c r="Q216" s="306">
        <f>'შემოსულობები 1'!S220</f>
        <v>0</v>
      </c>
      <c r="R216" s="306">
        <f>'შემოსულობები 1'!T220</f>
        <v>0</v>
      </c>
      <c r="S216" s="306">
        <f>'შემოსულობები 1'!U220</f>
        <v>0</v>
      </c>
    </row>
    <row r="217" spans="2:19" ht="29.25" hidden="1" customHeight="1">
      <c r="B217" s="481">
        <v>1</v>
      </c>
      <c r="C217" s="481">
        <v>4</v>
      </c>
      <c r="D217" s="481">
        <v>2</v>
      </c>
      <c r="E217" s="481">
        <v>2</v>
      </c>
      <c r="F217" s="481">
        <v>2</v>
      </c>
      <c r="G217" s="481">
        <v>9</v>
      </c>
      <c r="H217" s="482"/>
      <c r="I217" s="496" t="s">
        <v>2137</v>
      </c>
      <c r="J217" s="484"/>
      <c r="K217" s="485">
        <f t="shared" si="49"/>
        <v>0</v>
      </c>
      <c r="L217" s="484"/>
      <c r="M217" s="484"/>
      <c r="N217" s="485">
        <f>'შემოსულობები 1'!P221</f>
        <v>0</v>
      </c>
      <c r="O217" s="485">
        <f>'შემოსულობები 1'!Q221</f>
        <v>0</v>
      </c>
      <c r="P217" s="485">
        <f>'შემოსულობები 1'!R221</f>
        <v>0</v>
      </c>
      <c r="Q217" s="306">
        <f>'შემოსულობები 1'!S221</f>
        <v>0</v>
      </c>
      <c r="R217" s="306">
        <f>'შემოსულობები 1'!T221</f>
        <v>0</v>
      </c>
      <c r="S217" s="306">
        <f>'შემოსულობები 1'!U221</f>
        <v>0</v>
      </c>
    </row>
    <row r="218" spans="2:19" ht="28.5" hidden="1" customHeight="1">
      <c r="B218" s="481">
        <v>1</v>
      </c>
      <c r="C218" s="481">
        <v>4</v>
      </c>
      <c r="D218" s="481">
        <v>2</v>
      </c>
      <c r="E218" s="481">
        <v>2</v>
      </c>
      <c r="F218" s="481">
        <v>2</v>
      </c>
      <c r="G218" s="481">
        <v>10</v>
      </c>
      <c r="H218" s="482"/>
      <c r="I218" s="496" t="s">
        <v>2138</v>
      </c>
      <c r="J218" s="484"/>
      <c r="K218" s="485">
        <f t="shared" si="49"/>
        <v>0</v>
      </c>
      <c r="L218" s="484"/>
      <c r="M218" s="484"/>
      <c r="N218" s="485">
        <f>'შემოსულობები 1'!P222</f>
        <v>0</v>
      </c>
      <c r="O218" s="485">
        <f>'შემოსულობები 1'!Q222</f>
        <v>0</v>
      </c>
      <c r="P218" s="485">
        <f>'შემოსულობები 1'!R222</f>
        <v>0</v>
      </c>
      <c r="Q218" s="306">
        <f>'შემოსულობები 1'!S222</f>
        <v>0</v>
      </c>
      <c r="R218" s="306">
        <f>'შემოსულობები 1'!T222</f>
        <v>0</v>
      </c>
      <c r="S218" s="306">
        <f>'შემოსულობები 1'!U222</f>
        <v>0</v>
      </c>
    </row>
    <row r="219" spans="2:19" ht="30" hidden="1">
      <c r="B219" s="481">
        <v>1</v>
      </c>
      <c r="C219" s="481">
        <v>4</v>
      </c>
      <c r="D219" s="481">
        <v>2</v>
      </c>
      <c r="E219" s="481">
        <v>2</v>
      </c>
      <c r="F219" s="481">
        <v>2</v>
      </c>
      <c r="G219" s="481">
        <v>11</v>
      </c>
      <c r="H219" s="482"/>
      <c r="I219" s="496" t="s">
        <v>2139</v>
      </c>
      <c r="J219" s="484"/>
      <c r="K219" s="485">
        <f t="shared" si="49"/>
        <v>0</v>
      </c>
      <c r="L219" s="484"/>
      <c r="M219" s="484"/>
      <c r="N219" s="485">
        <f>'შემოსულობები 1'!P223</f>
        <v>0</v>
      </c>
      <c r="O219" s="485">
        <f>'შემოსულობები 1'!Q223</f>
        <v>0</v>
      </c>
      <c r="P219" s="485">
        <f>'შემოსულობები 1'!R223</f>
        <v>0</v>
      </c>
      <c r="Q219" s="306">
        <f>'შემოსულობები 1'!S223</f>
        <v>0</v>
      </c>
      <c r="R219" s="306">
        <f>'შემოსულობები 1'!T223</f>
        <v>0</v>
      </c>
      <c r="S219" s="306">
        <f>'შემოსულობები 1'!U223</f>
        <v>0</v>
      </c>
    </row>
    <row r="220" spans="2:19" ht="33.75" hidden="1" customHeight="1">
      <c r="B220" s="481">
        <v>1</v>
      </c>
      <c r="C220" s="481">
        <v>4</v>
      </c>
      <c r="D220" s="481">
        <v>2</v>
      </c>
      <c r="E220" s="481">
        <v>2</v>
      </c>
      <c r="F220" s="481">
        <v>2</v>
      </c>
      <c r="G220" s="481">
        <v>12</v>
      </c>
      <c r="H220" s="482"/>
      <c r="I220" s="496" t="s">
        <v>2140</v>
      </c>
      <c r="J220" s="484"/>
      <c r="K220" s="485">
        <f t="shared" si="49"/>
        <v>0</v>
      </c>
      <c r="L220" s="484"/>
      <c r="M220" s="484"/>
      <c r="N220" s="485">
        <f>'შემოსულობები 1'!P224</f>
        <v>0</v>
      </c>
      <c r="O220" s="485">
        <f>'შემოსულობები 1'!Q224</f>
        <v>0</v>
      </c>
      <c r="P220" s="485">
        <f>'შემოსულობები 1'!R224</f>
        <v>0</v>
      </c>
      <c r="Q220" s="306">
        <f>'შემოსულობები 1'!S224</f>
        <v>0</v>
      </c>
      <c r="R220" s="306">
        <f>'შემოსულობები 1'!T224</f>
        <v>0</v>
      </c>
      <c r="S220" s="306">
        <f>'შემოსულობები 1'!U224</f>
        <v>0</v>
      </c>
    </row>
    <row r="221" spans="2:19" ht="18" hidden="1" customHeight="1">
      <c r="B221" s="481">
        <v>1</v>
      </c>
      <c r="C221" s="481">
        <v>4</v>
      </c>
      <c r="D221" s="481">
        <v>2</v>
      </c>
      <c r="E221" s="481">
        <v>2</v>
      </c>
      <c r="F221" s="481">
        <v>2</v>
      </c>
      <c r="G221" s="481">
        <v>13</v>
      </c>
      <c r="H221" s="482"/>
      <c r="I221" s="496" t="s">
        <v>2141</v>
      </c>
      <c r="J221" s="484"/>
      <c r="K221" s="485">
        <f t="shared" si="49"/>
        <v>0</v>
      </c>
      <c r="L221" s="484"/>
      <c r="M221" s="484"/>
      <c r="N221" s="485">
        <f>'შემოსულობები 1'!P225</f>
        <v>0</v>
      </c>
      <c r="O221" s="485">
        <f>'შემოსულობები 1'!Q225</f>
        <v>0</v>
      </c>
      <c r="P221" s="485">
        <f>'შემოსულობები 1'!R225</f>
        <v>0</v>
      </c>
      <c r="Q221" s="306">
        <f>'შემოსულობები 1'!S225</f>
        <v>0</v>
      </c>
      <c r="R221" s="306">
        <f>'შემოსულობები 1'!T225</f>
        <v>0</v>
      </c>
      <c r="S221" s="306">
        <f>'შემოსულობები 1'!U225</f>
        <v>0</v>
      </c>
    </row>
    <row r="222" spans="2:19" ht="18" hidden="1" customHeight="1">
      <c r="B222" s="481">
        <v>1</v>
      </c>
      <c r="C222" s="481">
        <v>4</v>
      </c>
      <c r="D222" s="481">
        <v>2</v>
      </c>
      <c r="E222" s="481">
        <v>2</v>
      </c>
      <c r="F222" s="481">
        <v>2</v>
      </c>
      <c r="G222" s="481">
        <v>14</v>
      </c>
      <c r="H222" s="482"/>
      <c r="I222" s="496" t="s">
        <v>2142</v>
      </c>
      <c r="J222" s="484"/>
      <c r="K222" s="485">
        <f t="shared" si="49"/>
        <v>0</v>
      </c>
      <c r="L222" s="484"/>
      <c r="M222" s="484"/>
      <c r="N222" s="485">
        <f>'შემოსულობები 1'!P226</f>
        <v>0</v>
      </c>
      <c r="O222" s="485">
        <f>'შემოსულობები 1'!Q226</f>
        <v>0</v>
      </c>
      <c r="P222" s="485">
        <f>'შემოსულობები 1'!R226</f>
        <v>0</v>
      </c>
      <c r="Q222" s="306">
        <f>'შემოსულობები 1'!S226</f>
        <v>0</v>
      </c>
      <c r="R222" s="306">
        <f>'შემოსულობები 1'!T226</f>
        <v>0</v>
      </c>
      <c r="S222" s="306">
        <f>'შემოსულობები 1'!U226</f>
        <v>0</v>
      </c>
    </row>
    <row r="223" spans="2:19" ht="18" hidden="1" customHeight="1">
      <c r="B223" s="481">
        <v>1</v>
      </c>
      <c r="C223" s="481">
        <v>4</v>
      </c>
      <c r="D223" s="481">
        <v>2</v>
      </c>
      <c r="E223" s="481">
        <v>2</v>
      </c>
      <c r="F223" s="481">
        <v>2</v>
      </c>
      <c r="G223" s="481">
        <v>15</v>
      </c>
      <c r="H223" s="482"/>
      <c r="I223" s="496" t="s">
        <v>2143</v>
      </c>
      <c r="J223" s="484"/>
      <c r="K223" s="485">
        <f t="shared" si="49"/>
        <v>0</v>
      </c>
      <c r="L223" s="484"/>
      <c r="M223" s="484"/>
      <c r="N223" s="485">
        <f>'შემოსულობები 1'!P227</f>
        <v>0</v>
      </c>
      <c r="O223" s="485">
        <f>'შემოსულობები 1'!Q227</f>
        <v>0</v>
      </c>
      <c r="P223" s="485">
        <f>'შემოსულობები 1'!R227</f>
        <v>0</v>
      </c>
      <c r="Q223" s="306">
        <f>'შემოსულობები 1'!S227</f>
        <v>0</v>
      </c>
      <c r="R223" s="306">
        <f>'შემოსულობები 1'!T227</f>
        <v>0</v>
      </c>
      <c r="S223" s="306">
        <f>'შემოსულობები 1'!U227</f>
        <v>0</v>
      </c>
    </row>
    <row r="224" spans="2:19" ht="18" hidden="1" customHeight="1">
      <c r="B224" s="481">
        <v>1</v>
      </c>
      <c r="C224" s="481">
        <v>4</v>
      </c>
      <c r="D224" s="481">
        <v>2</v>
      </c>
      <c r="E224" s="481">
        <v>2</v>
      </c>
      <c r="F224" s="481">
        <v>2</v>
      </c>
      <c r="G224" s="481">
        <v>16</v>
      </c>
      <c r="H224" s="482"/>
      <c r="I224" s="496" t="s">
        <v>2144</v>
      </c>
      <c r="J224" s="484"/>
      <c r="K224" s="485">
        <f t="shared" si="49"/>
        <v>0</v>
      </c>
      <c r="L224" s="484"/>
      <c r="M224" s="484"/>
      <c r="N224" s="485">
        <f>'შემოსულობები 1'!P228</f>
        <v>0</v>
      </c>
      <c r="O224" s="485">
        <f>'შემოსულობები 1'!Q228</f>
        <v>0</v>
      </c>
      <c r="P224" s="485">
        <f>'შემოსულობები 1'!R228</f>
        <v>0</v>
      </c>
      <c r="Q224" s="306">
        <f>'შემოსულობები 1'!S228</f>
        <v>0</v>
      </c>
      <c r="R224" s="306">
        <f>'შემოსულობები 1'!T228</f>
        <v>0</v>
      </c>
      <c r="S224" s="306">
        <f>'შემოსულობები 1'!U228</f>
        <v>0</v>
      </c>
    </row>
    <row r="225" spans="2:19" ht="30" hidden="1">
      <c r="B225" s="481">
        <v>1</v>
      </c>
      <c r="C225" s="481">
        <v>4</v>
      </c>
      <c r="D225" s="481">
        <v>2</v>
      </c>
      <c r="E225" s="481">
        <v>2</v>
      </c>
      <c r="F225" s="481">
        <v>2</v>
      </c>
      <c r="G225" s="481">
        <v>99</v>
      </c>
      <c r="H225" s="482"/>
      <c r="I225" s="496" t="s">
        <v>2145</v>
      </c>
      <c r="J225" s="484"/>
      <c r="K225" s="485">
        <f t="shared" si="49"/>
        <v>0</v>
      </c>
      <c r="L225" s="484"/>
      <c r="M225" s="484"/>
      <c r="N225" s="485">
        <f>'შემოსულობები 1'!P229</f>
        <v>0</v>
      </c>
      <c r="O225" s="485">
        <f>'შემოსულობები 1'!Q229</f>
        <v>0</v>
      </c>
      <c r="P225" s="485">
        <f>'შემოსულობები 1'!R229</f>
        <v>0</v>
      </c>
      <c r="Q225" s="306">
        <f>'შემოსულობები 1'!S229</f>
        <v>0</v>
      </c>
      <c r="R225" s="306">
        <f>'შემოსულობები 1'!T229</f>
        <v>0</v>
      </c>
      <c r="S225" s="306">
        <f>'შემოსულობები 1'!U229</f>
        <v>0</v>
      </c>
    </row>
    <row r="226" spans="2:19" ht="23.25" customHeight="1">
      <c r="B226" s="481">
        <v>1</v>
      </c>
      <c r="C226" s="481">
        <v>4</v>
      </c>
      <c r="D226" s="481">
        <v>2</v>
      </c>
      <c r="E226" s="481">
        <v>2</v>
      </c>
      <c r="F226" s="481">
        <v>3</v>
      </c>
      <c r="G226" s="482"/>
      <c r="H226" s="482"/>
      <c r="I226" s="495" t="s">
        <v>2146</v>
      </c>
      <c r="J226" s="547">
        <f>SUM(J227:J249)</f>
        <v>85.779790000000006</v>
      </c>
      <c r="K226" s="545">
        <f t="shared" si="49"/>
        <v>152.47</v>
      </c>
      <c r="L226" s="518">
        <v>152.47</v>
      </c>
      <c r="M226" s="518">
        <v>0</v>
      </c>
      <c r="N226" s="545">
        <f>'შემოსულობები 1'!P230</f>
        <v>5</v>
      </c>
      <c r="O226" s="517">
        <f>'შემოსულობები 1'!Q230</f>
        <v>5</v>
      </c>
      <c r="P226" s="517">
        <f>'შემოსულობები 1'!R230</f>
        <v>0</v>
      </c>
      <c r="Q226" s="485">
        <f>'შემოსულობები 1'!S230</f>
        <v>5</v>
      </c>
      <c r="R226" s="485">
        <f>'შემოსულობები 1'!T230</f>
        <v>5</v>
      </c>
      <c r="S226" s="485">
        <f>'შემოსულობები 1'!U230</f>
        <v>5</v>
      </c>
    </row>
    <row r="227" spans="2:19" ht="31.5" hidden="1" customHeight="1">
      <c r="B227" s="481">
        <v>1</v>
      </c>
      <c r="C227" s="481">
        <v>4</v>
      </c>
      <c r="D227" s="481">
        <v>2</v>
      </c>
      <c r="E227" s="481">
        <v>2</v>
      </c>
      <c r="F227" s="481">
        <v>3</v>
      </c>
      <c r="G227" s="481">
        <v>1</v>
      </c>
      <c r="H227" s="482"/>
      <c r="I227" s="496" t="s">
        <v>2147</v>
      </c>
      <c r="J227" s="484"/>
      <c r="K227" s="485">
        <f t="shared" si="49"/>
        <v>0</v>
      </c>
      <c r="L227" s="484"/>
      <c r="M227" s="484"/>
      <c r="N227" s="485">
        <f>'შემოსულობები 1'!P231</f>
        <v>0</v>
      </c>
      <c r="O227" s="485">
        <f>'შემოსულობები 1'!Q231</f>
        <v>0</v>
      </c>
      <c r="P227" s="485">
        <f>'შემოსულობები 1'!R231</f>
        <v>0</v>
      </c>
      <c r="Q227" s="306">
        <f>'შემოსულობები 1'!S231</f>
        <v>0</v>
      </c>
      <c r="R227" s="306">
        <f>'შემოსულობები 1'!T231</f>
        <v>0</v>
      </c>
      <c r="S227" s="306">
        <f>'შემოსულობები 1'!U231</f>
        <v>0</v>
      </c>
    </row>
    <row r="228" spans="2:19" ht="15" hidden="1">
      <c r="B228" s="481">
        <v>1</v>
      </c>
      <c r="C228" s="481">
        <v>4</v>
      </c>
      <c r="D228" s="481">
        <v>2</v>
      </c>
      <c r="E228" s="481">
        <v>2</v>
      </c>
      <c r="F228" s="481">
        <v>3</v>
      </c>
      <c r="G228" s="481">
        <v>2</v>
      </c>
      <c r="H228" s="482"/>
      <c r="I228" s="496" t="s">
        <v>2148</v>
      </c>
      <c r="J228" s="484"/>
      <c r="K228" s="485">
        <f t="shared" si="49"/>
        <v>0</v>
      </c>
      <c r="L228" s="484"/>
      <c r="M228" s="484"/>
      <c r="N228" s="485">
        <f>'შემოსულობები 1'!P232</f>
        <v>0</v>
      </c>
      <c r="O228" s="485">
        <f>'შემოსულობები 1'!Q232</f>
        <v>0</v>
      </c>
      <c r="P228" s="485">
        <f>'შემოსულობები 1'!R232</f>
        <v>0</v>
      </c>
      <c r="Q228" s="306">
        <f>'შემოსულობები 1'!S232</f>
        <v>0</v>
      </c>
      <c r="R228" s="306">
        <f>'შემოსულობები 1'!T232</f>
        <v>0</v>
      </c>
      <c r="S228" s="306">
        <f>'შემოსულობები 1'!U232</f>
        <v>0</v>
      </c>
    </row>
    <row r="229" spans="2:19" ht="32.25" hidden="1" customHeight="1">
      <c r="B229" s="481">
        <v>1</v>
      </c>
      <c r="C229" s="481">
        <v>4</v>
      </c>
      <c r="D229" s="481">
        <v>2</v>
      </c>
      <c r="E229" s="481">
        <v>2</v>
      </c>
      <c r="F229" s="481">
        <v>3</v>
      </c>
      <c r="G229" s="481">
        <v>3</v>
      </c>
      <c r="H229" s="482"/>
      <c r="I229" s="496" t="s">
        <v>2149</v>
      </c>
      <c r="J229" s="484"/>
      <c r="K229" s="485">
        <f t="shared" si="49"/>
        <v>0</v>
      </c>
      <c r="L229" s="484"/>
      <c r="M229" s="484"/>
      <c r="N229" s="485">
        <f>'შემოსულობები 1'!P233</f>
        <v>0</v>
      </c>
      <c r="O229" s="485">
        <f>'შემოსულობები 1'!Q233</f>
        <v>0</v>
      </c>
      <c r="P229" s="485">
        <f>'შემოსულობები 1'!R233</f>
        <v>0</v>
      </c>
      <c r="Q229" s="306">
        <f>'შემოსულობები 1'!S233</f>
        <v>0</v>
      </c>
      <c r="R229" s="306">
        <f>'შემოსულობები 1'!T233</f>
        <v>0</v>
      </c>
      <c r="S229" s="306">
        <f>'შემოსულობები 1'!U233</f>
        <v>0</v>
      </c>
    </row>
    <row r="230" spans="2:19" ht="31.5" hidden="1" customHeight="1">
      <c r="B230" s="481">
        <v>1</v>
      </c>
      <c r="C230" s="481">
        <v>4</v>
      </c>
      <c r="D230" s="481">
        <v>2</v>
      </c>
      <c r="E230" s="481">
        <v>2</v>
      </c>
      <c r="F230" s="481">
        <v>3</v>
      </c>
      <c r="G230" s="481">
        <v>4</v>
      </c>
      <c r="H230" s="482"/>
      <c r="I230" s="496" t="s">
        <v>2150</v>
      </c>
      <c r="J230" s="484"/>
      <c r="K230" s="485">
        <f t="shared" si="49"/>
        <v>0</v>
      </c>
      <c r="L230" s="484"/>
      <c r="M230" s="484"/>
      <c r="N230" s="485">
        <f>'შემოსულობები 1'!P234</f>
        <v>0</v>
      </c>
      <c r="O230" s="485">
        <f>'შემოსულობები 1'!Q234</f>
        <v>0</v>
      </c>
      <c r="P230" s="485">
        <f>'შემოსულობები 1'!R234</f>
        <v>0</v>
      </c>
      <c r="Q230" s="306">
        <f>'შემოსულობები 1'!S234</f>
        <v>0</v>
      </c>
      <c r="R230" s="306">
        <f>'შემოსულობები 1'!T234</f>
        <v>0</v>
      </c>
      <c r="S230" s="306">
        <f>'შემოსულობები 1'!U234</f>
        <v>0</v>
      </c>
    </row>
    <row r="231" spans="2:19" ht="31.5" hidden="1" customHeight="1">
      <c r="B231" s="481">
        <v>1</v>
      </c>
      <c r="C231" s="481">
        <v>4</v>
      </c>
      <c r="D231" s="481">
        <v>2</v>
      </c>
      <c r="E231" s="481">
        <v>2</v>
      </c>
      <c r="F231" s="481">
        <v>3</v>
      </c>
      <c r="G231" s="481">
        <v>5</v>
      </c>
      <c r="H231" s="482"/>
      <c r="I231" s="496" t="s">
        <v>2151</v>
      </c>
      <c r="J231" s="484"/>
      <c r="K231" s="485">
        <f t="shared" si="49"/>
        <v>0</v>
      </c>
      <c r="L231" s="484"/>
      <c r="M231" s="484"/>
      <c r="N231" s="485">
        <f>'შემოსულობები 1'!P235</f>
        <v>0</v>
      </c>
      <c r="O231" s="485">
        <f>'შემოსულობები 1'!Q235</f>
        <v>0</v>
      </c>
      <c r="P231" s="485">
        <f>'შემოსულობები 1'!R235</f>
        <v>0</v>
      </c>
      <c r="Q231" s="306">
        <f>'შემოსულობები 1'!S235</f>
        <v>0</v>
      </c>
      <c r="R231" s="306">
        <f>'შემოსულობები 1'!T235</f>
        <v>0</v>
      </c>
      <c r="S231" s="306">
        <f>'შემოსულობები 1'!U235</f>
        <v>0</v>
      </c>
    </row>
    <row r="232" spans="2:19" ht="31.5" hidden="1" customHeight="1">
      <c r="B232" s="481">
        <v>1</v>
      </c>
      <c r="C232" s="481">
        <v>4</v>
      </c>
      <c r="D232" s="481">
        <v>2</v>
      </c>
      <c r="E232" s="481">
        <v>2</v>
      </c>
      <c r="F232" s="481">
        <v>3</v>
      </c>
      <c r="G232" s="481">
        <v>6</v>
      </c>
      <c r="H232" s="482"/>
      <c r="I232" s="496" t="s">
        <v>2152</v>
      </c>
      <c r="J232" s="484"/>
      <c r="K232" s="485">
        <f t="shared" si="49"/>
        <v>0</v>
      </c>
      <c r="L232" s="484"/>
      <c r="M232" s="484"/>
      <c r="N232" s="485">
        <f>'შემოსულობები 1'!P236</f>
        <v>0</v>
      </c>
      <c r="O232" s="485">
        <f>'შემოსულობები 1'!Q236</f>
        <v>0</v>
      </c>
      <c r="P232" s="485">
        <f>'შემოსულობები 1'!R236</f>
        <v>0</v>
      </c>
      <c r="Q232" s="306">
        <f>'შემოსულობები 1'!S236</f>
        <v>0</v>
      </c>
      <c r="R232" s="306">
        <f>'შემოსულობები 1'!T236</f>
        <v>0</v>
      </c>
      <c r="S232" s="306">
        <f>'შემოსულობები 1'!U236</f>
        <v>0</v>
      </c>
    </row>
    <row r="233" spans="2:19" ht="31.5" hidden="1" customHeight="1">
      <c r="B233" s="481">
        <v>1</v>
      </c>
      <c r="C233" s="481">
        <v>4</v>
      </c>
      <c r="D233" s="481">
        <v>2</v>
      </c>
      <c r="E233" s="481">
        <v>2</v>
      </c>
      <c r="F233" s="481">
        <v>3</v>
      </c>
      <c r="G233" s="481">
        <v>7</v>
      </c>
      <c r="H233" s="482"/>
      <c r="I233" s="496" t="s">
        <v>2153</v>
      </c>
      <c r="J233" s="484"/>
      <c r="K233" s="485">
        <f t="shared" si="49"/>
        <v>0</v>
      </c>
      <c r="L233" s="484"/>
      <c r="M233" s="484"/>
      <c r="N233" s="485">
        <f>'შემოსულობები 1'!P237</f>
        <v>0</v>
      </c>
      <c r="O233" s="485">
        <f>'შემოსულობები 1'!Q237</f>
        <v>0</v>
      </c>
      <c r="P233" s="485">
        <f>'შემოსულობები 1'!R237</f>
        <v>0</v>
      </c>
      <c r="Q233" s="306">
        <f>'შემოსულობები 1'!S237</f>
        <v>0</v>
      </c>
      <c r="R233" s="306">
        <f>'შემოსულობები 1'!T237</f>
        <v>0</v>
      </c>
      <c r="S233" s="306">
        <f>'შემოსულობები 1'!U237</f>
        <v>0</v>
      </c>
    </row>
    <row r="234" spans="2:19" ht="31.5" hidden="1" customHeight="1">
      <c r="B234" s="481">
        <v>1</v>
      </c>
      <c r="C234" s="481">
        <v>4</v>
      </c>
      <c r="D234" s="481">
        <v>2</v>
      </c>
      <c r="E234" s="481">
        <v>2</v>
      </c>
      <c r="F234" s="481">
        <v>3</v>
      </c>
      <c r="G234" s="481">
        <v>8</v>
      </c>
      <c r="H234" s="482"/>
      <c r="I234" s="496" t="s">
        <v>2154</v>
      </c>
      <c r="J234" s="484"/>
      <c r="K234" s="485">
        <f t="shared" si="49"/>
        <v>0</v>
      </c>
      <c r="L234" s="484"/>
      <c r="M234" s="484"/>
      <c r="N234" s="485">
        <f>'შემოსულობები 1'!P238</f>
        <v>0</v>
      </c>
      <c r="O234" s="485">
        <f>'შემოსულობები 1'!Q238</f>
        <v>0</v>
      </c>
      <c r="P234" s="485">
        <f>'შემოსულობები 1'!R238</f>
        <v>0</v>
      </c>
      <c r="Q234" s="306">
        <f>'შემოსულობები 1'!S238</f>
        <v>0</v>
      </c>
      <c r="R234" s="306">
        <f>'შემოსულობები 1'!T238</f>
        <v>0</v>
      </c>
      <c r="S234" s="306">
        <f>'შემოსულობები 1'!U238</f>
        <v>0</v>
      </c>
    </row>
    <row r="235" spans="2:19" ht="31.5" hidden="1" customHeight="1">
      <c r="B235" s="481">
        <v>1</v>
      </c>
      <c r="C235" s="481">
        <v>4</v>
      </c>
      <c r="D235" s="481">
        <v>2</v>
      </c>
      <c r="E235" s="481">
        <v>2</v>
      </c>
      <c r="F235" s="481">
        <v>3</v>
      </c>
      <c r="G235" s="481">
        <v>9</v>
      </c>
      <c r="H235" s="482"/>
      <c r="I235" s="496" t="s">
        <v>2155</v>
      </c>
      <c r="J235" s="484"/>
      <c r="K235" s="485">
        <f t="shared" si="49"/>
        <v>0</v>
      </c>
      <c r="L235" s="484"/>
      <c r="M235" s="484"/>
      <c r="N235" s="485">
        <f>'შემოსულობები 1'!P239</f>
        <v>0</v>
      </c>
      <c r="O235" s="485">
        <f>'შემოსულობები 1'!Q239</f>
        <v>0</v>
      </c>
      <c r="P235" s="485">
        <f>'შემოსულობები 1'!R239</f>
        <v>0</v>
      </c>
      <c r="Q235" s="306">
        <f>'შემოსულობები 1'!S239</f>
        <v>0</v>
      </c>
      <c r="R235" s="306">
        <f>'შემოსულობები 1'!T239</f>
        <v>0</v>
      </c>
      <c r="S235" s="306">
        <f>'შემოსულობები 1'!U239</f>
        <v>0</v>
      </c>
    </row>
    <row r="236" spans="2:19" ht="31.5" hidden="1" customHeight="1">
      <c r="B236" s="481">
        <v>1</v>
      </c>
      <c r="C236" s="481">
        <v>4</v>
      </c>
      <c r="D236" s="481">
        <v>2</v>
      </c>
      <c r="E236" s="481">
        <v>2</v>
      </c>
      <c r="F236" s="481">
        <v>3</v>
      </c>
      <c r="G236" s="481">
        <v>10</v>
      </c>
      <c r="H236" s="482"/>
      <c r="I236" s="496" t="s">
        <v>2156</v>
      </c>
      <c r="J236" s="484"/>
      <c r="K236" s="485">
        <f t="shared" si="49"/>
        <v>0</v>
      </c>
      <c r="L236" s="484"/>
      <c r="M236" s="484"/>
      <c r="N236" s="485">
        <f>'შემოსულობები 1'!P240</f>
        <v>0</v>
      </c>
      <c r="O236" s="485">
        <f>'შემოსულობები 1'!Q240</f>
        <v>0</v>
      </c>
      <c r="P236" s="485">
        <f>'შემოსულობები 1'!R240</f>
        <v>0</v>
      </c>
      <c r="Q236" s="306">
        <f>'შემოსულობები 1'!S240</f>
        <v>0</v>
      </c>
      <c r="R236" s="306">
        <f>'შემოსულობები 1'!T240</f>
        <v>0</v>
      </c>
      <c r="S236" s="306">
        <f>'შემოსულობები 1'!U240</f>
        <v>0</v>
      </c>
    </row>
    <row r="237" spans="2:19" ht="31.5" hidden="1" customHeight="1">
      <c r="B237" s="481">
        <v>1</v>
      </c>
      <c r="C237" s="481">
        <v>4</v>
      </c>
      <c r="D237" s="481">
        <v>2</v>
      </c>
      <c r="E237" s="481">
        <v>2</v>
      </c>
      <c r="F237" s="481">
        <v>3</v>
      </c>
      <c r="G237" s="481">
        <v>11</v>
      </c>
      <c r="H237" s="482"/>
      <c r="I237" s="496" t="s">
        <v>2157</v>
      </c>
      <c r="J237" s="484"/>
      <c r="K237" s="485">
        <f t="shared" si="49"/>
        <v>0</v>
      </c>
      <c r="L237" s="484"/>
      <c r="M237" s="484"/>
      <c r="N237" s="485">
        <f>'შემოსულობები 1'!P241</f>
        <v>0</v>
      </c>
      <c r="O237" s="485">
        <f>'შემოსულობები 1'!Q241</f>
        <v>0</v>
      </c>
      <c r="P237" s="485">
        <f>'შემოსულობები 1'!R241</f>
        <v>0</v>
      </c>
      <c r="Q237" s="306">
        <f>'შემოსულობები 1'!S241</f>
        <v>0</v>
      </c>
      <c r="R237" s="306">
        <f>'შემოსულობები 1'!T241</f>
        <v>0</v>
      </c>
      <c r="S237" s="306">
        <f>'შემოსულობები 1'!U241</f>
        <v>0</v>
      </c>
    </row>
    <row r="238" spans="2:19" ht="31.5" hidden="1" customHeight="1">
      <c r="B238" s="481">
        <v>1</v>
      </c>
      <c r="C238" s="481">
        <v>4</v>
      </c>
      <c r="D238" s="481">
        <v>2</v>
      </c>
      <c r="E238" s="481">
        <v>2</v>
      </c>
      <c r="F238" s="481">
        <v>3</v>
      </c>
      <c r="G238" s="481">
        <v>12</v>
      </c>
      <c r="H238" s="482"/>
      <c r="I238" s="496" t="s">
        <v>2158</v>
      </c>
      <c r="J238" s="547">
        <v>85.779790000000006</v>
      </c>
      <c r="K238" s="545">
        <f t="shared" si="49"/>
        <v>152.47</v>
      </c>
      <c r="L238" s="518">
        <v>152.47</v>
      </c>
      <c r="M238" s="518">
        <v>0</v>
      </c>
      <c r="N238" s="545">
        <f>'შემოსულობები 1'!P242</f>
        <v>5</v>
      </c>
      <c r="O238" s="517">
        <f>'შემოსულობები 1'!Q242</f>
        <v>5</v>
      </c>
      <c r="P238" s="517">
        <f>'შემოსულობები 1'!R242</f>
        <v>0</v>
      </c>
      <c r="Q238" s="306">
        <f>'შემოსულობები 1'!S242</f>
        <v>5</v>
      </c>
      <c r="R238" s="306">
        <f>'შემოსულობები 1'!T242</f>
        <v>5</v>
      </c>
      <c r="S238" s="306">
        <f>'შემოსულობები 1'!U242</f>
        <v>5</v>
      </c>
    </row>
    <row r="239" spans="2:19" ht="31.5" hidden="1" customHeight="1">
      <c r="B239" s="481">
        <v>1</v>
      </c>
      <c r="C239" s="481">
        <v>4</v>
      </c>
      <c r="D239" s="481">
        <v>2</v>
      </c>
      <c r="E239" s="481">
        <v>2</v>
      </c>
      <c r="F239" s="481">
        <v>3</v>
      </c>
      <c r="G239" s="481">
        <v>13</v>
      </c>
      <c r="H239" s="482"/>
      <c r="I239" s="496" t="s">
        <v>2159</v>
      </c>
      <c r="J239" s="484"/>
      <c r="K239" s="485">
        <f t="shared" si="49"/>
        <v>0</v>
      </c>
      <c r="L239" s="484"/>
      <c r="M239" s="484"/>
      <c r="N239" s="485">
        <f>'შემოსულობები 1'!P243</f>
        <v>0</v>
      </c>
      <c r="O239" s="485">
        <f>'შემოსულობები 1'!Q243</f>
        <v>0</v>
      </c>
      <c r="P239" s="485">
        <f>'შემოსულობები 1'!R243</f>
        <v>0</v>
      </c>
      <c r="Q239" s="306">
        <f>'შემოსულობები 1'!S243</f>
        <v>0</v>
      </c>
      <c r="R239" s="306">
        <f>'შემოსულობები 1'!T243</f>
        <v>0</v>
      </c>
      <c r="S239" s="306">
        <f>'შემოსულობები 1'!U243</f>
        <v>0</v>
      </c>
    </row>
    <row r="240" spans="2:19" ht="31.5" hidden="1" customHeight="1">
      <c r="B240" s="481">
        <v>1</v>
      </c>
      <c r="C240" s="481">
        <v>4</v>
      </c>
      <c r="D240" s="481">
        <v>2</v>
      </c>
      <c r="E240" s="481">
        <v>2</v>
      </c>
      <c r="F240" s="481">
        <v>3</v>
      </c>
      <c r="G240" s="481">
        <v>14</v>
      </c>
      <c r="H240" s="482"/>
      <c r="I240" s="496" t="s">
        <v>2160</v>
      </c>
      <c r="J240" s="484"/>
      <c r="K240" s="485">
        <f t="shared" si="49"/>
        <v>0</v>
      </c>
      <c r="L240" s="484"/>
      <c r="M240" s="484"/>
      <c r="N240" s="485">
        <f>'შემოსულობები 1'!P244</f>
        <v>0</v>
      </c>
      <c r="O240" s="485">
        <f>'შემოსულობები 1'!Q244</f>
        <v>0</v>
      </c>
      <c r="P240" s="485">
        <f>'შემოსულობები 1'!R244</f>
        <v>0</v>
      </c>
      <c r="Q240" s="306">
        <f>'შემოსულობები 1'!S244</f>
        <v>0</v>
      </c>
      <c r="R240" s="306">
        <f>'შემოსულობები 1'!T244</f>
        <v>0</v>
      </c>
      <c r="S240" s="306">
        <f>'შემოსულობები 1'!U244</f>
        <v>0</v>
      </c>
    </row>
    <row r="241" spans="2:19" ht="35.25" hidden="1" customHeight="1">
      <c r="B241" s="481">
        <v>1</v>
      </c>
      <c r="C241" s="481">
        <v>4</v>
      </c>
      <c r="D241" s="481">
        <v>2</v>
      </c>
      <c r="E241" s="481">
        <v>2</v>
      </c>
      <c r="F241" s="481">
        <v>3</v>
      </c>
      <c r="G241" s="481">
        <v>15</v>
      </c>
      <c r="H241" s="482"/>
      <c r="I241" s="496" t="s">
        <v>2161</v>
      </c>
      <c r="J241" s="484"/>
      <c r="K241" s="485">
        <f t="shared" si="49"/>
        <v>0</v>
      </c>
      <c r="L241" s="484"/>
      <c r="M241" s="484"/>
      <c r="N241" s="485">
        <f>'შემოსულობები 1'!P245</f>
        <v>0</v>
      </c>
      <c r="O241" s="485">
        <f>'შემოსულობები 1'!Q245</f>
        <v>0</v>
      </c>
      <c r="P241" s="485">
        <f>'შემოსულობები 1'!R245</f>
        <v>0</v>
      </c>
      <c r="Q241" s="306">
        <f>'შემოსულობები 1'!S245</f>
        <v>0</v>
      </c>
      <c r="R241" s="306">
        <f>'შემოსულობები 1'!T245</f>
        <v>0</v>
      </c>
      <c r="S241" s="306">
        <f>'შემოსულობები 1'!U245</f>
        <v>0</v>
      </c>
    </row>
    <row r="242" spans="2:19" ht="35.25" hidden="1" customHeight="1">
      <c r="B242" s="481">
        <v>1</v>
      </c>
      <c r="C242" s="481">
        <v>4</v>
      </c>
      <c r="D242" s="481">
        <v>2</v>
      </c>
      <c r="E242" s="481">
        <v>2</v>
      </c>
      <c r="F242" s="481">
        <v>3</v>
      </c>
      <c r="G242" s="481">
        <v>16</v>
      </c>
      <c r="H242" s="482"/>
      <c r="I242" s="496" t="s">
        <v>2162</v>
      </c>
      <c r="J242" s="484"/>
      <c r="K242" s="485">
        <f t="shared" si="49"/>
        <v>0</v>
      </c>
      <c r="L242" s="484"/>
      <c r="M242" s="484"/>
      <c r="N242" s="485">
        <f>'შემოსულობები 1'!P246</f>
        <v>0</v>
      </c>
      <c r="O242" s="485">
        <f>'შემოსულობები 1'!Q246</f>
        <v>0</v>
      </c>
      <c r="P242" s="485">
        <f>'შემოსულობები 1'!R246</f>
        <v>0</v>
      </c>
      <c r="Q242" s="306">
        <f>'შემოსულობები 1'!S246</f>
        <v>0</v>
      </c>
      <c r="R242" s="306">
        <f>'შემოსულობები 1'!T246</f>
        <v>0</v>
      </c>
      <c r="S242" s="306">
        <f>'შემოსულობები 1'!U246</f>
        <v>0</v>
      </c>
    </row>
    <row r="243" spans="2:19" ht="35.25" hidden="1" customHeight="1">
      <c r="B243" s="481">
        <v>1</v>
      </c>
      <c r="C243" s="481">
        <v>4</v>
      </c>
      <c r="D243" s="481">
        <v>2</v>
      </c>
      <c r="E243" s="481">
        <v>2</v>
      </c>
      <c r="F243" s="481">
        <v>3</v>
      </c>
      <c r="G243" s="481">
        <v>17</v>
      </c>
      <c r="H243" s="482"/>
      <c r="I243" s="496" t="s">
        <v>2163</v>
      </c>
      <c r="J243" s="484"/>
      <c r="K243" s="485">
        <f t="shared" si="49"/>
        <v>0</v>
      </c>
      <c r="L243" s="484"/>
      <c r="M243" s="484"/>
      <c r="N243" s="485">
        <f>'შემოსულობები 1'!P247</f>
        <v>0</v>
      </c>
      <c r="O243" s="485">
        <f>'შემოსულობები 1'!Q247</f>
        <v>0</v>
      </c>
      <c r="P243" s="485">
        <f>'შემოსულობები 1'!R247</f>
        <v>0</v>
      </c>
      <c r="Q243" s="306">
        <f>'შემოსულობები 1'!S247</f>
        <v>0</v>
      </c>
      <c r="R243" s="306">
        <f>'შემოსულობები 1'!T247</f>
        <v>0</v>
      </c>
      <c r="S243" s="306">
        <f>'შემოსულობები 1'!U247</f>
        <v>0</v>
      </c>
    </row>
    <row r="244" spans="2:19" ht="48.75" hidden="1" customHeight="1">
      <c r="B244" s="481">
        <v>1</v>
      </c>
      <c r="C244" s="481">
        <v>4</v>
      </c>
      <c r="D244" s="481">
        <v>2</v>
      </c>
      <c r="E244" s="481">
        <v>2</v>
      </c>
      <c r="F244" s="481">
        <v>3</v>
      </c>
      <c r="G244" s="481">
        <v>18</v>
      </c>
      <c r="H244" s="482"/>
      <c r="I244" s="496" t="s">
        <v>2164</v>
      </c>
      <c r="J244" s="484"/>
      <c r="K244" s="485">
        <f t="shared" si="49"/>
        <v>0</v>
      </c>
      <c r="L244" s="484"/>
      <c r="M244" s="484"/>
      <c r="N244" s="485">
        <f>'შემოსულობები 1'!P248</f>
        <v>0</v>
      </c>
      <c r="O244" s="485">
        <f>'შემოსულობები 1'!Q248</f>
        <v>0</v>
      </c>
      <c r="P244" s="485">
        <f>'შემოსულობები 1'!R248</f>
        <v>0</v>
      </c>
      <c r="Q244" s="306">
        <f>'შემოსულობები 1'!S248</f>
        <v>0</v>
      </c>
      <c r="R244" s="306">
        <f>'შემოსულობები 1'!T248</f>
        <v>0</v>
      </c>
      <c r="S244" s="306">
        <f>'შემოსულობები 1'!U248</f>
        <v>0</v>
      </c>
    </row>
    <row r="245" spans="2:19" ht="35.25" hidden="1" customHeight="1">
      <c r="B245" s="481">
        <v>1</v>
      </c>
      <c r="C245" s="481">
        <v>4</v>
      </c>
      <c r="D245" s="481">
        <v>2</v>
      </c>
      <c r="E245" s="481">
        <v>2</v>
      </c>
      <c r="F245" s="481">
        <v>3</v>
      </c>
      <c r="G245" s="481">
        <v>19</v>
      </c>
      <c r="H245" s="482"/>
      <c r="I245" s="496" t="s">
        <v>2165</v>
      </c>
      <c r="J245" s="484"/>
      <c r="K245" s="485">
        <f t="shared" si="49"/>
        <v>0</v>
      </c>
      <c r="L245" s="484"/>
      <c r="M245" s="484"/>
      <c r="N245" s="485">
        <f>'შემოსულობები 1'!P249</f>
        <v>0</v>
      </c>
      <c r="O245" s="485">
        <f>'შემოსულობები 1'!Q249</f>
        <v>0</v>
      </c>
      <c r="P245" s="485">
        <f>'შემოსულობები 1'!R249</f>
        <v>0</v>
      </c>
      <c r="Q245" s="306">
        <f>'შემოსულობები 1'!S249</f>
        <v>0</v>
      </c>
      <c r="R245" s="306">
        <f>'შემოსულობები 1'!T249</f>
        <v>0</v>
      </c>
      <c r="S245" s="306">
        <f>'შემოსულობები 1'!U249</f>
        <v>0</v>
      </c>
    </row>
    <row r="246" spans="2:19" ht="48" hidden="1" customHeight="1">
      <c r="B246" s="481">
        <v>1</v>
      </c>
      <c r="C246" s="481">
        <v>4</v>
      </c>
      <c r="D246" s="481">
        <v>2</v>
      </c>
      <c r="E246" s="481">
        <v>2</v>
      </c>
      <c r="F246" s="481">
        <v>3</v>
      </c>
      <c r="G246" s="481">
        <v>20</v>
      </c>
      <c r="H246" s="482"/>
      <c r="I246" s="496" t="s">
        <v>2166</v>
      </c>
      <c r="J246" s="484"/>
      <c r="K246" s="485">
        <f t="shared" si="49"/>
        <v>0</v>
      </c>
      <c r="L246" s="484"/>
      <c r="M246" s="484"/>
      <c r="N246" s="485">
        <f>'შემოსულობები 1'!P250</f>
        <v>0</v>
      </c>
      <c r="O246" s="485">
        <f>'შემოსულობები 1'!Q250</f>
        <v>0</v>
      </c>
      <c r="P246" s="485">
        <f>'შემოსულობები 1'!R250</f>
        <v>0</v>
      </c>
      <c r="Q246" s="306">
        <f>'შემოსულობები 1'!S250</f>
        <v>0</v>
      </c>
      <c r="R246" s="306">
        <f>'შემოსულობები 1'!T250</f>
        <v>0</v>
      </c>
      <c r="S246" s="306">
        <f>'შემოსულობები 1'!U250</f>
        <v>0</v>
      </c>
    </row>
    <row r="247" spans="2:19" ht="35.25" hidden="1" customHeight="1">
      <c r="B247" s="481">
        <v>1</v>
      </c>
      <c r="C247" s="481">
        <v>4</v>
      </c>
      <c r="D247" s="481">
        <v>2</v>
      </c>
      <c r="E247" s="481">
        <v>2</v>
      </c>
      <c r="F247" s="481">
        <v>3</v>
      </c>
      <c r="G247" s="481">
        <v>21</v>
      </c>
      <c r="H247" s="482"/>
      <c r="I247" s="496" t="s">
        <v>2167</v>
      </c>
      <c r="J247" s="484"/>
      <c r="K247" s="485">
        <f t="shared" si="49"/>
        <v>0</v>
      </c>
      <c r="L247" s="484"/>
      <c r="M247" s="484"/>
      <c r="N247" s="485">
        <f>'შემოსულობები 1'!P251</f>
        <v>0</v>
      </c>
      <c r="O247" s="485">
        <f>'შემოსულობები 1'!Q251</f>
        <v>0</v>
      </c>
      <c r="P247" s="485">
        <f>'შემოსულობები 1'!R251</f>
        <v>0</v>
      </c>
      <c r="Q247" s="306">
        <f>'შემოსულობები 1'!S251</f>
        <v>0</v>
      </c>
      <c r="R247" s="306">
        <f>'შემოსულობები 1'!T251</f>
        <v>0</v>
      </c>
      <c r="S247" s="306">
        <f>'შემოსულობები 1'!U251</f>
        <v>0</v>
      </c>
    </row>
    <row r="248" spans="2:19" ht="35.25" hidden="1" customHeight="1">
      <c r="B248" s="481">
        <v>1</v>
      </c>
      <c r="C248" s="481">
        <v>4</v>
      </c>
      <c r="D248" s="481">
        <v>2</v>
      </c>
      <c r="E248" s="481">
        <v>2</v>
      </c>
      <c r="F248" s="481">
        <v>3</v>
      </c>
      <c r="G248" s="481">
        <v>22</v>
      </c>
      <c r="H248" s="482"/>
      <c r="I248" s="496" t="s">
        <v>2168</v>
      </c>
      <c r="J248" s="484"/>
      <c r="K248" s="485">
        <f t="shared" si="49"/>
        <v>0</v>
      </c>
      <c r="L248" s="484"/>
      <c r="M248" s="484"/>
      <c r="N248" s="485">
        <f>'შემოსულობები 1'!P252</f>
        <v>0</v>
      </c>
      <c r="O248" s="485">
        <f>'შემოსულობები 1'!Q252</f>
        <v>0</v>
      </c>
      <c r="P248" s="485">
        <f>'შემოსულობები 1'!R252</f>
        <v>0</v>
      </c>
      <c r="Q248" s="306">
        <f>'შემოსულობები 1'!S252</f>
        <v>0</v>
      </c>
      <c r="R248" s="306">
        <f>'შემოსულობები 1'!T252</f>
        <v>0</v>
      </c>
      <c r="S248" s="306">
        <f>'შემოსულობები 1'!U252</f>
        <v>0</v>
      </c>
    </row>
    <row r="249" spans="2:19" ht="35.25" hidden="1" customHeight="1">
      <c r="B249" s="481">
        <v>1</v>
      </c>
      <c r="C249" s="481">
        <v>4</v>
      </c>
      <c r="D249" s="481">
        <v>2</v>
      </c>
      <c r="E249" s="481">
        <v>2</v>
      </c>
      <c r="F249" s="481">
        <v>3</v>
      </c>
      <c r="G249" s="481">
        <v>99</v>
      </c>
      <c r="H249" s="482"/>
      <c r="I249" s="496" t="s">
        <v>2169</v>
      </c>
      <c r="J249" s="484"/>
      <c r="K249" s="485">
        <f t="shared" si="49"/>
        <v>0</v>
      </c>
      <c r="L249" s="484"/>
      <c r="M249" s="484"/>
      <c r="N249" s="485">
        <f>'შემოსულობები 1'!P253</f>
        <v>0</v>
      </c>
      <c r="O249" s="485">
        <f>'შემოსულობები 1'!Q253</f>
        <v>0</v>
      </c>
      <c r="P249" s="485">
        <f>'შემოსულობები 1'!R253</f>
        <v>0</v>
      </c>
      <c r="Q249" s="306">
        <f>'შემოსულობები 1'!S253</f>
        <v>0</v>
      </c>
      <c r="R249" s="306">
        <f>'შემოსულობები 1'!T253</f>
        <v>0</v>
      </c>
      <c r="S249" s="306">
        <f>'შემოსულობები 1'!U253</f>
        <v>0</v>
      </c>
    </row>
    <row r="250" spans="2:19" ht="23.25" hidden="1" customHeight="1">
      <c r="B250" s="481">
        <v>1</v>
      </c>
      <c r="C250" s="481">
        <v>4</v>
      </c>
      <c r="D250" s="481">
        <v>2</v>
      </c>
      <c r="E250" s="481">
        <v>2</v>
      </c>
      <c r="F250" s="481">
        <v>4</v>
      </c>
      <c r="G250" s="482"/>
      <c r="H250" s="482"/>
      <c r="I250" s="495" t="s">
        <v>2170</v>
      </c>
      <c r="J250" s="484">
        <f t="shared" ref="J250" si="53">SUM(J251:J261)</f>
        <v>0</v>
      </c>
      <c r="K250" s="485">
        <f t="shared" si="49"/>
        <v>0</v>
      </c>
      <c r="L250" s="484">
        <v>0</v>
      </c>
      <c r="M250" s="484">
        <v>0</v>
      </c>
      <c r="N250" s="485">
        <f>'შემოსულობები 1'!P254</f>
        <v>0</v>
      </c>
      <c r="O250" s="485">
        <f>'შემოსულობები 1'!Q254</f>
        <v>0</v>
      </c>
      <c r="P250" s="485">
        <f>'შემოსულობები 1'!R254</f>
        <v>0</v>
      </c>
      <c r="Q250" s="306">
        <f>'შემოსულობები 1'!S254</f>
        <v>0</v>
      </c>
      <c r="R250" s="306">
        <f>'შემოსულობები 1'!T254</f>
        <v>0</v>
      </c>
      <c r="S250" s="306">
        <f>'შემოსულობები 1'!U254</f>
        <v>0</v>
      </c>
    </row>
    <row r="251" spans="2:19" ht="36" hidden="1" customHeight="1">
      <c r="B251" s="481">
        <v>1</v>
      </c>
      <c r="C251" s="481">
        <v>4</v>
      </c>
      <c r="D251" s="481">
        <v>2</v>
      </c>
      <c r="E251" s="481">
        <v>2</v>
      </c>
      <c r="F251" s="481">
        <v>4</v>
      </c>
      <c r="G251" s="481">
        <v>1</v>
      </c>
      <c r="H251" s="482"/>
      <c r="I251" s="496" t="s">
        <v>2171</v>
      </c>
      <c r="J251" s="484"/>
      <c r="K251" s="485">
        <f t="shared" si="49"/>
        <v>0</v>
      </c>
      <c r="L251" s="484"/>
      <c r="M251" s="484"/>
      <c r="N251" s="485">
        <f>'შემოსულობები 1'!P255</f>
        <v>0</v>
      </c>
      <c r="O251" s="485">
        <f>'შემოსულობები 1'!Q255</f>
        <v>0</v>
      </c>
      <c r="P251" s="485">
        <f>'შემოსულობები 1'!R255</f>
        <v>0</v>
      </c>
      <c r="Q251" s="306">
        <f>'შემოსულობები 1'!S255</f>
        <v>0</v>
      </c>
      <c r="R251" s="306">
        <f>'შემოსულობები 1'!T255</f>
        <v>0</v>
      </c>
      <c r="S251" s="306">
        <f>'შემოსულობები 1'!U255</f>
        <v>0</v>
      </c>
    </row>
    <row r="252" spans="2:19" ht="23.25" hidden="1" customHeight="1">
      <c r="B252" s="481">
        <v>1</v>
      </c>
      <c r="C252" s="481">
        <v>4</v>
      </c>
      <c r="D252" s="481">
        <v>2</v>
      </c>
      <c r="E252" s="481">
        <v>2</v>
      </c>
      <c r="F252" s="481">
        <v>4</v>
      </c>
      <c r="G252" s="481">
        <v>2</v>
      </c>
      <c r="H252" s="482"/>
      <c r="I252" s="496" t="s">
        <v>2172</v>
      </c>
      <c r="J252" s="484"/>
      <c r="K252" s="485">
        <f t="shared" si="49"/>
        <v>0</v>
      </c>
      <c r="L252" s="484"/>
      <c r="M252" s="484"/>
      <c r="N252" s="485">
        <f>'შემოსულობები 1'!P256</f>
        <v>0</v>
      </c>
      <c r="O252" s="485">
        <f>'შემოსულობები 1'!Q256</f>
        <v>0</v>
      </c>
      <c r="P252" s="485">
        <f>'შემოსულობები 1'!R256</f>
        <v>0</v>
      </c>
      <c r="Q252" s="306">
        <f>'შემოსულობები 1'!S256</f>
        <v>0</v>
      </c>
      <c r="R252" s="306">
        <f>'შემოსულობები 1'!T256</f>
        <v>0</v>
      </c>
      <c r="S252" s="306">
        <f>'შემოსულობები 1'!U256</f>
        <v>0</v>
      </c>
    </row>
    <row r="253" spans="2:19" ht="23.25" hidden="1" customHeight="1">
      <c r="B253" s="481">
        <v>1</v>
      </c>
      <c r="C253" s="481">
        <v>4</v>
      </c>
      <c r="D253" s="481">
        <v>2</v>
      </c>
      <c r="E253" s="481">
        <v>2</v>
      </c>
      <c r="F253" s="481">
        <v>4</v>
      </c>
      <c r="G253" s="481">
        <v>3</v>
      </c>
      <c r="H253" s="482"/>
      <c r="I253" s="496" t="s">
        <v>2173</v>
      </c>
      <c r="J253" s="484"/>
      <c r="K253" s="485">
        <f t="shared" si="49"/>
        <v>0</v>
      </c>
      <c r="L253" s="484"/>
      <c r="M253" s="484"/>
      <c r="N253" s="485">
        <f>'შემოსულობები 1'!P257</f>
        <v>0</v>
      </c>
      <c r="O253" s="485">
        <f>'შემოსულობები 1'!Q257</f>
        <v>0</v>
      </c>
      <c r="P253" s="485">
        <f>'შემოსულობები 1'!R257</f>
        <v>0</v>
      </c>
      <c r="Q253" s="306">
        <f>'შემოსულობები 1'!S257</f>
        <v>0</v>
      </c>
      <c r="R253" s="306">
        <f>'შემოსულობები 1'!T257</f>
        <v>0</v>
      </c>
      <c r="S253" s="306">
        <f>'შემოსულობები 1'!U257</f>
        <v>0</v>
      </c>
    </row>
    <row r="254" spans="2:19" ht="23.25" hidden="1" customHeight="1">
      <c r="B254" s="481">
        <v>1</v>
      </c>
      <c r="C254" s="481">
        <v>4</v>
      </c>
      <c r="D254" s="481">
        <v>2</v>
      </c>
      <c r="E254" s="481">
        <v>2</v>
      </c>
      <c r="F254" s="481">
        <v>4</v>
      </c>
      <c r="G254" s="481">
        <v>4</v>
      </c>
      <c r="H254" s="482"/>
      <c r="I254" s="496" t="s">
        <v>2174</v>
      </c>
      <c r="J254" s="484"/>
      <c r="K254" s="485">
        <f t="shared" si="49"/>
        <v>0</v>
      </c>
      <c r="L254" s="484"/>
      <c r="M254" s="484"/>
      <c r="N254" s="485">
        <f>'შემოსულობები 1'!P258</f>
        <v>0</v>
      </c>
      <c r="O254" s="485">
        <f>'შემოსულობები 1'!Q258</f>
        <v>0</v>
      </c>
      <c r="P254" s="485">
        <f>'შემოსულობები 1'!R258</f>
        <v>0</v>
      </c>
      <c r="Q254" s="306">
        <f>'შემოსულობები 1'!S258</f>
        <v>0</v>
      </c>
      <c r="R254" s="306">
        <f>'შემოსულობები 1'!T258</f>
        <v>0</v>
      </c>
      <c r="S254" s="306">
        <f>'შემოსულობები 1'!U258</f>
        <v>0</v>
      </c>
    </row>
    <row r="255" spans="2:19" ht="28.5" hidden="1" customHeight="1">
      <c r="B255" s="481">
        <v>1</v>
      </c>
      <c r="C255" s="481">
        <v>4</v>
      </c>
      <c r="D255" s="481">
        <v>2</v>
      </c>
      <c r="E255" s="481">
        <v>2</v>
      </c>
      <c r="F255" s="481">
        <v>4</v>
      </c>
      <c r="G255" s="481">
        <v>5</v>
      </c>
      <c r="H255" s="482"/>
      <c r="I255" s="496" t="s">
        <v>2175</v>
      </c>
      <c r="J255" s="484"/>
      <c r="K255" s="485">
        <f t="shared" si="49"/>
        <v>0</v>
      </c>
      <c r="L255" s="484"/>
      <c r="M255" s="484"/>
      <c r="N255" s="485">
        <f>'შემოსულობები 1'!P259</f>
        <v>0</v>
      </c>
      <c r="O255" s="485">
        <f>'შემოსულობები 1'!Q259</f>
        <v>0</v>
      </c>
      <c r="P255" s="485">
        <f>'შემოსულობები 1'!R259</f>
        <v>0</v>
      </c>
      <c r="Q255" s="306">
        <f>'შემოსულობები 1'!S259</f>
        <v>0</v>
      </c>
      <c r="R255" s="306">
        <f>'შემოსულობები 1'!T259</f>
        <v>0</v>
      </c>
      <c r="S255" s="306">
        <f>'შემოსულობები 1'!U259</f>
        <v>0</v>
      </c>
    </row>
    <row r="256" spans="2:19" ht="28.5" hidden="1" customHeight="1">
      <c r="B256" s="481">
        <v>1</v>
      </c>
      <c r="C256" s="481">
        <v>4</v>
      </c>
      <c r="D256" s="481">
        <v>2</v>
      </c>
      <c r="E256" s="481">
        <v>2</v>
      </c>
      <c r="F256" s="481">
        <v>4</v>
      </c>
      <c r="G256" s="481">
        <v>6</v>
      </c>
      <c r="H256" s="482"/>
      <c r="I256" s="496" t="s">
        <v>2176</v>
      </c>
      <c r="J256" s="484"/>
      <c r="K256" s="485">
        <f t="shared" si="49"/>
        <v>0</v>
      </c>
      <c r="L256" s="484"/>
      <c r="M256" s="484"/>
      <c r="N256" s="485">
        <f>'შემოსულობები 1'!P260</f>
        <v>0</v>
      </c>
      <c r="O256" s="485">
        <f>'შემოსულობები 1'!Q260</f>
        <v>0</v>
      </c>
      <c r="P256" s="485">
        <f>'შემოსულობები 1'!R260</f>
        <v>0</v>
      </c>
      <c r="Q256" s="306">
        <f>'შემოსულობები 1'!S260</f>
        <v>0</v>
      </c>
      <c r="R256" s="306">
        <f>'შემოსულობები 1'!T260</f>
        <v>0</v>
      </c>
      <c r="S256" s="306">
        <f>'შემოსულობები 1'!U260</f>
        <v>0</v>
      </c>
    </row>
    <row r="257" spans="2:19" ht="28.5" hidden="1" customHeight="1">
      <c r="B257" s="481">
        <v>1</v>
      </c>
      <c r="C257" s="481">
        <v>4</v>
      </c>
      <c r="D257" s="481">
        <v>2</v>
      </c>
      <c r="E257" s="481">
        <v>2</v>
      </c>
      <c r="F257" s="481">
        <v>4</v>
      </c>
      <c r="G257" s="481">
        <v>7</v>
      </c>
      <c r="H257" s="482"/>
      <c r="I257" s="496" t="s">
        <v>2177</v>
      </c>
      <c r="J257" s="484"/>
      <c r="K257" s="485">
        <f t="shared" si="49"/>
        <v>0</v>
      </c>
      <c r="L257" s="484"/>
      <c r="M257" s="484"/>
      <c r="N257" s="485">
        <f>'შემოსულობები 1'!P261</f>
        <v>0</v>
      </c>
      <c r="O257" s="485">
        <f>'შემოსულობები 1'!Q261</f>
        <v>0</v>
      </c>
      <c r="P257" s="485">
        <f>'შემოსულობები 1'!R261</f>
        <v>0</v>
      </c>
      <c r="Q257" s="306">
        <f>'შემოსულობები 1'!S261</f>
        <v>0</v>
      </c>
      <c r="R257" s="306">
        <f>'შემოსულობები 1'!T261</f>
        <v>0</v>
      </c>
      <c r="S257" s="306">
        <f>'შემოსულობები 1'!U261</f>
        <v>0</v>
      </c>
    </row>
    <row r="258" spans="2:19" ht="28.5" hidden="1" customHeight="1">
      <c r="B258" s="481">
        <v>1</v>
      </c>
      <c r="C258" s="481">
        <v>4</v>
      </c>
      <c r="D258" s="481">
        <v>2</v>
      </c>
      <c r="E258" s="481">
        <v>2</v>
      </c>
      <c r="F258" s="481">
        <v>4</v>
      </c>
      <c r="G258" s="481">
        <v>8</v>
      </c>
      <c r="H258" s="482"/>
      <c r="I258" s="496" t="s">
        <v>2178</v>
      </c>
      <c r="J258" s="484"/>
      <c r="K258" s="485">
        <f t="shared" si="49"/>
        <v>0</v>
      </c>
      <c r="L258" s="484"/>
      <c r="M258" s="484"/>
      <c r="N258" s="485">
        <f>'შემოსულობები 1'!P262</f>
        <v>0</v>
      </c>
      <c r="O258" s="485">
        <f>'შემოსულობები 1'!Q262</f>
        <v>0</v>
      </c>
      <c r="P258" s="485">
        <f>'შემოსულობები 1'!R262</f>
        <v>0</v>
      </c>
      <c r="Q258" s="306">
        <f>'შემოსულობები 1'!S262</f>
        <v>0</v>
      </c>
      <c r="R258" s="306">
        <f>'შემოსულობები 1'!T262</f>
        <v>0</v>
      </c>
      <c r="S258" s="306">
        <f>'შემოსულობები 1'!U262</f>
        <v>0</v>
      </c>
    </row>
    <row r="259" spans="2:19" ht="28.5" hidden="1" customHeight="1">
      <c r="B259" s="481">
        <v>1</v>
      </c>
      <c r="C259" s="481">
        <v>4</v>
      </c>
      <c r="D259" s="481">
        <v>2</v>
      </c>
      <c r="E259" s="481">
        <v>2</v>
      </c>
      <c r="F259" s="481">
        <v>4</v>
      </c>
      <c r="G259" s="481">
        <v>9</v>
      </c>
      <c r="H259" s="482"/>
      <c r="I259" s="496" t="s">
        <v>2179</v>
      </c>
      <c r="J259" s="484"/>
      <c r="K259" s="485">
        <f t="shared" si="49"/>
        <v>0</v>
      </c>
      <c r="L259" s="484"/>
      <c r="M259" s="484"/>
      <c r="N259" s="485">
        <f>'შემოსულობები 1'!P263</f>
        <v>0</v>
      </c>
      <c r="O259" s="485">
        <f>'შემოსულობები 1'!Q263</f>
        <v>0</v>
      </c>
      <c r="P259" s="485">
        <f>'შემოსულობები 1'!R263</f>
        <v>0</v>
      </c>
      <c r="Q259" s="306">
        <f>'შემოსულობები 1'!S263</f>
        <v>0</v>
      </c>
      <c r="R259" s="306">
        <f>'შემოსულობები 1'!T263</f>
        <v>0</v>
      </c>
      <c r="S259" s="306">
        <f>'შემოსულობები 1'!U263</f>
        <v>0</v>
      </c>
    </row>
    <row r="260" spans="2:19" ht="28.5" hidden="1" customHeight="1">
      <c r="B260" s="481">
        <v>1</v>
      </c>
      <c r="C260" s="481">
        <v>4</v>
      </c>
      <c r="D260" s="481">
        <v>2</v>
      </c>
      <c r="E260" s="481">
        <v>2</v>
      </c>
      <c r="F260" s="481">
        <v>4</v>
      </c>
      <c r="G260" s="481">
        <v>10</v>
      </c>
      <c r="H260" s="482"/>
      <c r="I260" s="496" t="s">
        <v>2180</v>
      </c>
      <c r="J260" s="484"/>
      <c r="K260" s="485">
        <f t="shared" si="49"/>
        <v>0</v>
      </c>
      <c r="L260" s="484"/>
      <c r="M260" s="484"/>
      <c r="N260" s="485">
        <f>'შემოსულობები 1'!P264</f>
        <v>0</v>
      </c>
      <c r="O260" s="485">
        <f>'შემოსულობები 1'!Q264</f>
        <v>0</v>
      </c>
      <c r="P260" s="485">
        <f>'შემოსულობები 1'!R264</f>
        <v>0</v>
      </c>
      <c r="Q260" s="306">
        <f>'შემოსულობები 1'!S264</f>
        <v>0</v>
      </c>
      <c r="R260" s="306">
        <f>'შემოსულობები 1'!T264</f>
        <v>0</v>
      </c>
      <c r="S260" s="306">
        <f>'შემოსულობები 1'!U264</f>
        <v>0</v>
      </c>
    </row>
    <row r="261" spans="2:19" ht="28.5" hidden="1" customHeight="1">
      <c r="B261" s="481">
        <v>1</v>
      </c>
      <c r="C261" s="481">
        <v>4</v>
      </c>
      <c r="D261" s="481">
        <v>2</v>
      </c>
      <c r="E261" s="481">
        <v>2</v>
      </c>
      <c r="F261" s="481">
        <v>4</v>
      </c>
      <c r="G261" s="481">
        <v>99</v>
      </c>
      <c r="H261" s="482"/>
      <c r="I261" s="496" t="s">
        <v>2181</v>
      </c>
      <c r="J261" s="484"/>
      <c r="K261" s="485">
        <f t="shared" si="49"/>
        <v>0</v>
      </c>
      <c r="L261" s="484"/>
      <c r="M261" s="484"/>
      <c r="N261" s="485">
        <f>'შემოსულობები 1'!P265</f>
        <v>0</v>
      </c>
      <c r="O261" s="485">
        <f>'შემოსულობები 1'!Q265</f>
        <v>0</v>
      </c>
      <c r="P261" s="485">
        <f>'შემოსულობები 1'!R265</f>
        <v>0</v>
      </c>
      <c r="Q261" s="306">
        <f>'შემოსულობები 1'!S265</f>
        <v>0</v>
      </c>
      <c r="R261" s="306">
        <f>'შემოსულობები 1'!T265</f>
        <v>0</v>
      </c>
      <c r="S261" s="306">
        <f>'შემოსულობები 1'!U265</f>
        <v>0</v>
      </c>
    </row>
    <row r="262" spans="2:19" ht="28.5" hidden="1" customHeight="1">
      <c r="B262" s="481">
        <v>1</v>
      </c>
      <c r="C262" s="481">
        <v>4</v>
      </c>
      <c r="D262" s="481">
        <v>2</v>
      </c>
      <c r="E262" s="481">
        <v>2</v>
      </c>
      <c r="F262" s="481">
        <v>5</v>
      </c>
      <c r="G262" s="482"/>
      <c r="H262" s="482"/>
      <c r="I262" s="495" t="s">
        <v>2182</v>
      </c>
      <c r="J262" s="484">
        <f t="shared" ref="J262" si="54">SUM(J263:J272)</f>
        <v>0</v>
      </c>
      <c r="K262" s="485">
        <f t="shared" si="49"/>
        <v>0</v>
      </c>
      <c r="L262" s="484">
        <v>0</v>
      </c>
      <c r="M262" s="484">
        <v>0</v>
      </c>
      <c r="N262" s="485">
        <f>'შემოსულობები 1'!P266</f>
        <v>0</v>
      </c>
      <c r="O262" s="485">
        <f>'შემოსულობები 1'!Q266</f>
        <v>0</v>
      </c>
      <c r="P262" s="485">
        <f>'შემოსულობები 1'!R266</f>
        <v>0</v>
      </c>
      <c r="Q262" s="306">
        <f>'შემოსულობები 1'!S266</f>
        <v>0</v>
      </c>
      <c r="R262" s="306">
        <f>'შემოსულობები 1'!T266</f>
        <v>0</v>
      </c>
      <c r="S262" s="306">
        <f>'შემოსულობები 1'!U266</f>
        <v>0</v>
      </c>
    </row>
    <row r="263" spans="2:19" ht="33.75" hidden="1" customHeight="1">
      <c r="B263" s="481">
        <v>1</v>
      </c>
      <c r="C263" s="481">
        <v>4</v>
      </c>
      <c r="D263" s="481">
        <v>2</v>
      </c>
      <c r="E263" s="481">
        <v>2</v>
      </c>
      <c r="F263" s="481">
        <v>5</v>
      </c>
      <c r="G263" s="481">
        <v>1</v>
      </c>
      <c r="H263" s="482"/>
      <c r="I263" s="496" t="s">
        <v>2183</v>
      </c>
      <c r="J263" s="484"/>
      <c r="K263" s="485">
        <f t="shared" ref="K263:K326" si="55">SUM(L263:M263)</f>
        <v>0</v>
      </c>
      <c r="L263" s="484"/>
      <c r="M263" s="484"/>
      <c r="N263" s="485">
        <f>'შემოსულობები 1'!P267</f>
        <v>0</v>
      </c>
      <c r="O263" s="485">
        <f>'შემოსულობები 1'!Q267</f>
        <v>0</v>
      </c>
      <c r="P263" s="485">
        <f>'შემოსულობები 1'!R267</f>
        <v>0</v>
      </c>
      <c r="Q263" s="306">
        <f>'შემოსულობები 1'!S267</f>
        <v>0</v>
      </c>
      <c r="R263" s="306">
        <f>'შემოსულობები 1'!T267</f>
        <v>0</v>
      </c>
      <c r="S263" s="306">
        <f>'შემოსულობები 1'!U267</f>
        <v>0</v>
      </c>
    </row>
    <row r="264" spans="2:19" ht="33.75" hidden="1" customHeight="1">
      <c r="B264" s="481">
        <v>1</v>
      </c>
      <c r="C264" s="481">
        <v>4</v>
      </c>
      <c r="D264" s="481">
        <v>2</v>
      </c>
      <c r="E264" s="481">
        <v>2</v>
      </c>
      <c r="F264" s="481">
        <v>5</v>
      </c>
      <c r="G264" s="481">
        <v>2</v>
      </c>
      <c r="H264" s="482"/>
      <c r="I264" s="496" t="s">
        <v>2184</v>
      </c>
      <c r="J264" s="484"/>
      <c r="K264" s="485">
        <f t="shared" si="55"/>
        <v>0</v>
      </c>
      <c r="L264" s="484"/>
      <c r="M264" s="484"/>
      <c r="N264" s="485">
        <f>'შემოსულობები 1'!P268</f>
        <v>0</v>
      </c>
      <c r="O264" s="485">
        <f>'შემოსულობები 1'!Q268</f>
        <v>0</v>
      </c>
      <c r="P264" s="485">
        <f>'შემოსულობები 1'!R268</f>
        <v>0</v>
      </c>
      <c r="Q264" s="306">
        <f>'შემოსულობები 1'!S268</f>
        <v>0</v>
      </c>
      <c r="R264" s="306">
        <f>'შემოსულობები 1'!T268</f>
        <v>0</v>
      </c>
      <c r="S264" s="306">
        <f>'შემოსულობები 1'!U268</f>
        <v>0</v>
      </c>
    </row>
    <row r="265" spans="2:19" ht="33.75" hidden="1" customHeight="1">
      <c r="B265" s="481">
        <v>1</v>
      </c>
      <c r="C265" s="481">
        <v>4</v>
      </c>
      <c r="D265" s="481">
        <v>2</v>
      </c>
      <c r="E265" s="481">
        <v>2</v>
      </c>
      <c r="F265" s="481">
        <v>5</v>
      </c>
      <c r="G265" s="481">
        <v>3</v>
      </c>
      <c r="H265" s="482"/>
      <c r="I265" s="496" t="s">
        <v>2185</v>
      </c>
      <c r="J265" s="484"/>
      <c r="K265" s="485">
        <f t="shared" si="55"/>
        <v>0</v>
      </c>
      <c r="L265" s="484"/>
      <c r="M265" s="484"/>
      <c r="N265" s="485">
        <f>'შემოსულობები 1'!P269</f>
        <v>0</v>
      </c>
      <c r="O265" s="485">
        <f>'შემოსულობები 1'!Q269</f>
        <v>0</v>
      </c>
      <c r="P265" s="485">
        <f>'შემოსულობები 1'!R269</f>
        <v>0</v>
      </c>
      <c r="Q265" s="306">
        <f>'შემოსულობები 1'!S269</f>
        <v>0</v>
      </c>
      <c r="R265" s="306">
        <f>'შემოსულობები 1'!T269</f>
        <v>0</v>
      </c>
      <c r="S265" s="306">
        <f>'შემოსულობები 1'!U269</f>
        <v>0</v>
      </c>
    </row>
    <row r="266" spans="2:19" ht="33.75" hidden="1" customHeight="1">
      <c r="B266" s="481">
        <v>1</v>
      </c>
      <c r="C266" s="481">
        <v>4</v>
      </c>
      <c r="D266" s="481">
        <v>2</v>
      </c>
      <c r="E266" s="481">
        <v>2</v>
      </c>
      <c r="F266" s="481">
        <v>5</v>
      </c>
      <c r="G266" s="481">
        <v>4</v>
      </c>
      <c r="H266" s="482"/>
      <c r="I266" s="496" t="s">
        <v>2186</v>
      </c>
      <c r="J266" s="484"/>
      <c r="K266" s="485">
        <f t="shared" si="55"/>
        <v>0</v>
      </c>
      <c r="L266" s="484"/>
      <c r="M266" s="484"/>
      <c r="N266" s="485">
        <f>'შემოსულობები 1'!P270</f>
        <v>0</v>
      </c>
      <c r="O266" s="485">
        <f>'შემოსულობები 1'!Q270</f>
        <v>0</v>
      </c>
      <c r="P266" s="485">
        <f>'შემოსულობები 1'!R270</f>
        <v>0</v>
      </c>
      <c r="Q266" s="306">
        <f>'შემოსულობები 1'!S270</f>
        <v>0</v>
      </c>
      <c r="R266" s="306">
        <f>'შემოსულობები 1'!T270</f>
        <v>0</v>
      </c>
      <c r="S266" s="306">
        <f>'შემოსულობები 1'!U270</f>
        <v>0</v>
      </c>
    </row>
    <row r="267" spans="2:19" ht="33.75" hidden="1" customHeight="1">
      <c r="B267" s="481">
        <v>1</v>
      </c>
      <c r="C267" s="481">
        <v>4</v>
      </c>
      <c r="D267" s="481">
        <v>2</v>
      </c>
      <c r="E267" s="481">
        <v>2</v>
      </c>
      <c r="F267" s="481">
        <v>5</v>
      </c>
      <c r="G267" s="481">
        <v>5</v>
      </c>
      <c r="H267" s="482"/>
      <c r="I267" s="496" t="s">
        <v>2187</v>
      </c>
      <c r="J267" s="484"/>
      <c r="K267" s="485">
        <f t="shared" si="55"/>
        <v>0</v>
      </c>
      <c r="L267" s="484"/>
      <c r="M267" s="484"/>
      <c r="N267" s="485">
        <f>'შემოსულობები 1'!P271</f>
        <v>0</v>
      </c>
      <c r="O267" s="485">
        <f>'შემოსულობები 1'!Q271</f>
        <v>0</v>
      </c>
      <c r="P267" s="485">
        <f>'შემოსულობები 1'!R271</f>
        <v>0</v>
      </c>
      <c r="Q267" s="306">
        <f>'შემოსულობები 1'!S271</f>
        <v>0</v>
      </c>
      <c r="R267" s="306">
        <f>'შემოსულობები 1'!T271</f>
        <v>0</v>
      </c>
      <c r="S267" s="306">
        <f>'შემოსულობები 1'!U271</f>
        <v>0</v>
      </c>
    </row>
    <row r="268" spans="2:19" ht="33.75" hidden="1" customHeight="1">
      <c r="B268" s="481">
        <v>1</v>
      </c>
      <c r="C268" s="481">
        <v>4</v>
      </c>
      <c r="D268" s="481">
        <v>2</v>
      </c>
      <c r="E268" s="481">
        <v>2</v>
      </c>
      <c r="F268" s="481">
        <v>5</v>
      </c>
      <c r="G268" s="481">
        <v>6</v>
      </c>
      <c r="H268" s="482"/>
      <c r="I268" s="496" t="s">
        <v>2188</v>
      </c>
      <c r="J268" s="484"/>
      <c r="K268" s="485">
        <f t="shared" si="55"/>
        <v>0</v>
      </c>
      <c r="L268" s="484"/>
      <c r="M268" s="484"/>
      <c r="N268" s="485">
        <f>'შემოსულობები 1'!P272</f>
        <v>0</v>
      </c>
      <c r="O268" s="485">
        <f>'შემოსულობები 1'!Q272</f>
        <v>0</v>
      </c>
      <c r="P268" s="485">
        <f>'შემოსულობები 1'!R272</f>
        <v>0</v>
      </c>
      <c r="Q268" s="306">
        <f>'შემოსულობები 1'!S272</f>
        <v>0</v>
      </c>
      <c r="R268" s="306">
        <f>'შემოსულობები 1'!T272</f>
        <v>0</v>
      </c>
      <c r="S268" s="306">
        <f>'შემოსულობები 1'!U272</f>
        <v>0</v>
      </c>
    </row>
    <row r="269" spans="2:19" ht="33.75" hidden="1" customHeight="1">
      <c r="B269" s="481">
        <v>1</v>
      </c>
      <c r="C269" s="481">
        <v>4</v>
      </c>
      <c r="D269" s="481">
        <v>2</v>
      </c>
      <c r="E269" s="481">
        <v>2</v>
      </c>
      <c r="F269" s="481">
        <v>5</v>
      </c>
      <c r="G269" s="481">
        <v>7</v>
      </c>
      <c r="H269" s="482"/>
      <c r="I269" s="496" t="s">
        <v>2189</v>
      </c>
      <c r="J269" s="484"/>
      <c r="K269" s="485">
        <f t="shared" si="55"/>
        <v>0</v>
      </c>
      <c r="L269" s="484"/>
      <c r="M269" s="484"/>
      <c r="N269" s="485">
        <f>'შემოსულობები 1'!P273</f>
        <v>0</v>
      </c>
      <c r="O269" s="485">
        <f>'შემოსულობები 1'!Q273</f>
        <v>0</v>
      </c>
      <c r="P269" s="485">
        <f>'შემოსულობები 1'!R273</f>
        <v>0</v>
      </c>
      <c r="Q269" s="306">
        <f>'შემოსულობები 1'!S273</f>
        <v>0</v>
      </c>
      <c r="R269" s="306">
        <f>'შემოსულობები 1'!T273</f>
        <v>0</v>
      </c>
      <c r="S269" s="306">
        <f>'შემოსულობები 1'!U273</f>
        <v>0</v>
      </c>
    </row>
    <row r="270" spans="2:19" ht="33.75" hidden="1" customHeight="1">
      <c r="B270" s="481">
        <v>1</v>
      </c>
      <c r="C270" s="481">
        <v>4</v>
      </c>
      <c r="D270" s="481">
        <v>2</v>
      </c>
      <c r="E270" s="481">
        <v>2</v>
      </c>
      <c r="F270" s="481">
        <v>5</v>
      </c>
      <c r="G270" s="481">
        <v>8</v>
      </c>
      <c r="H270" s="482"/>
      <c r="I270" s="496" t="s">
        <v>2190</v>
      </c>
      <c r="J270" s="484"/>
      <c r="K270" s="485">
        <f t="shared" si="55"/>
        <v>0</v>
      </c>
      <c r="L270" s="484"/>
      <c r="M270" s="484"/>
      <c r="N270" s="485">
        <f>'შემოსულობები 1'!P274</f>
        <v>0</v>
      </c>
      <c r="O270" s="485">
        <f>'შემოსულობები 1'!Q274</f>
        <v>0</v>
      </c>
      <c r="P270" s="485">
        <f>'შემოსულობები 1'!R274</f>
        <v>0</v>
      </c>
      <c r="Q270" s="306">
        <f>'შემოსულობები 1'!S274</f>
        <v>0</v>
      </c>
      <c r="R270" s="306">
        <f>'შემოსულობები 1'!T274</f>
        <v>0</v>
      </c>
      <c r="S270" s="306">
        <f>'შემოსულობები 1'!U274</f>
        <v>0</v>
      </c>
    </row>
    <row r="271" spans="2:19" ht="33.75" hidden="1" customHeight="1">
      <c r="B271" s="481">
        <v>1</v>
      </c>
      <c r="C271" s="481">
        <v>4</v>
      </c>
      <c r="D271" s="481">
        <v>2</v>
      </c>
      <c r="E271" s="481">
        <v>2</v>
      </c>
      <c r="F271" s="481">
        <v>5</v>
      </c>
      <c r="G271" s="481">
        <v>9</v>
      </c>
      <c r="H271" s="482"/>
      <c r="I271" s="496" t="s">
        <v>2191</v>
      </c>
      <c r="J271" s="484"/>
      <c r="K271" s="485">
        <f t="shared" si="55"/>
        <v>0</v>
      </c>
      <c r="L271" s="484"/>
      <c r="M271" s="484"/>
      <c r="N271" s="485">
        <f>'შემოსულობები 1'!P275</f>
        <v>0</v>
      </c>
      <c r="O271" s="485">
        <f>'შემოსულობები 1'!Q275</f>
        <v>0</v>
      </c>
      <c r="P271" s="485">
        <f>'შემოსულობები 1'!R275</f>
        <v>0</v>
      </c>
      <c r="Q271" s="306">
        <f>'შემოსულობები 1'!S275</f>
        <v>0</v>
      </c>
      <c r="R271" s="306">
        <f>'შემოსულობები 1'!T275</f>
        <v>0</v>
      </c>
      <c r="S271" s="306">
        <f>'შემოსულობები 1'!U275</f>
        <v>0</v>
      </c>
    </row>
    <row r="272" spans="2:19" ht="33.75" hidden="1" customHeight="1">
      <c r="B272" s="481">
        <v>1</v>
      </c>
      <c r="C272" s="481">
        <v>4</v>
      </c>
      <c r="D272" s="481">
        <v>2</v>
      </c>
      <c r="E272" s="481">
        <v>2</v>
      </c>
      <c r="F272" s="481">
        <v>5</v>
      </c>
      <c r="G272" s="481">
        <v>99</v>
      </c>
      <c r="H272" s="482"/>
      <c r="I272" s="496" t="s">
        <v>2192</v>
      </c>
      <c r="J272" s="484"/>
      <c r="K272" s="485">
        <f t="shared" si="55"/>
        <v>0</v>
      </c>
      <c r="L272" s="484"/>
      <c r="M272" s="484"/>
      <c r="N272" s="485">
        <f>'შემოსულობები 1'!P276</f>
        <v>0</v>
      </c>
      <c r="O272" s="485">
        <f>'შემოსულობები 1'!Q276</f>
        <v>0</v>
      </c>
      <c r="P272" s="485">
        <f>'შემოსულობები 1'!R276</f>
        <v>0</v>
      </c>
      <c r="Q272" s="306">
        <f>'შემოსულობები 1'!S276</f>
        <v>0</v>
      </c>
      <c r="R272" s="306">
        <f>'შემოსულობები 1'!T276</f>
        <v>0</v>
      </c>
      <c r="S272" s="306">
        <f>'შემოსულობები 1'!U276</f>
        <v>0</v>
      </c>
    </row>
    <row r="273" spans="2:19" ht="23.25" hidden="1" customHeight="1">
      <c r="B273" s="481">
        <v>1</v>
      </c>
      <c r="C273" s="481">
        <v>4</v>
      </c>
      <c r="D273" s="481">
        <v>2</v>
      </c>
      <c r="E273" s="481">
        <v>2</v>
      </c>
      <c r="F273" s="481">
        <v>6</v>
      </c>
      <c r="G273" s="482"/>
      <c r="H273" s="482"/>
      <c r="I273" s="495" t="s">
        <v>2193</v>
      </c>
      <c r="J273" s="484">
        <f t="shared" ref="J273" si="56">SUM(J274:J280)</f>
        <v>0</v>
      </c>
      <c r="K273" s="485">
        <f t="shared" si="55"/>
        <v>0</v>
      </c>
      <c r="L273" s="484">
        <v>0</v>
      </c>
      <c r="M273" s="484">
        <v>0</v>
      </c>
      <c r="N273" s="485">
        <f>'შემოსულობები 1'!P277</f>
        <v>0</v>
      </c>
      <c r="O273" s="485">
        <f>'შემოსულობები 1'!Q277</f>
        <v>0</v>
      </c>
      <c r="P273" s="485">
        <f>'შემოსულობები 1'!R277</f>
        <v>0</v>
      </c>
      <c r="Q273" s="306">
        <f>'შემოსულობები 1'!S277</f>
        <v>0</v>
      </c>
      <c r="R273" s="306">
        <f>'შემოსულობები 1'!T277</f>
        <v>0</v>
      </c>
      <c r="S273" s="306">
        <f>'შემოსულობები 1'!U277</f>
        <v>0</v>
      </c>
    </row>
    <row r="274" spans="2:19" ht="23.25" hidden="1" customHeight="1">
      <c r="B274" s="481">
        <v>1</v>
      </c>
      <c r="C274" s="481">
        <v>4</v>
      </c>
      <c r="D274" s="481">
        <v>2</v>
      </c>
      <c r="E274" s="481">
        <v>2</v>
      </c>
      <c r="F274" s="481">
        <v>6</v>
      </c>
      <c r="G274" s="481">
        <v>1</v>
      </c>
      <c r="H274" s="482"/>
      <c r="I274" s="496" t="s">
        <v>2194</v>
      </c>
      <c r="J274" s="484"/>
      <c r="K274" s="485">
        <f t="shared" si="55"/>
        <v>0</v>
      </c>
      <c r="L274" s="484"/>
      <c r="M274" s="484"/>
      <c r="N274" s="485">
        <f>'შემოსულობები 1'!P278</f>
        <v>0</v>
      </c>
      <c r="O274" s="485">
        <f>'შემოსულობები 1'!Q278</f>
        <v>0</v>
      </c>
      <c r="P274" s="485">
        <f>'შემოსულობები 1'!R278</f>
        <v>0</v>
      </c>
      <c r="Q274" s="306">
        <f>'შემოსულობები 1'!S278</f>
        <v>0</v>
      </c>
      <c r="R274" s="306">
        <f>'შემოსულობები 1'!T278</f>
        <v>0</v>
      </c>
      <c r="S274" s="306">
        <f>'შემოსულობები 1'!U278</f>
        <v>0</v>
      </c>
    </row>
    <row r="275" spans="2:19" ht="23.25" hidden="1" customHeight="1">
      <c r="B275" s="481">
        <v>1</v>
      </c>
      <c r="C275" s="481">
        <v>4</v>
      </c>
      <c r="D275" s="481">
        <v>2</v>
      </c>
      <c r="E275" s="481">
        <v>2</v>
      </c>
      <c r="F275" s="481">
        <v>6</v>
      </c>
      <c r="G275" s="481">
        <v>2</v>
      </c>
      <c r="H275" s="482"/>
      <c r="I275" s="496" t="s">
        <v>2195</v>
      </c>
      <c r="J275" s="484"/>
      <c r="K275" s="485">
        <f t="shared" si="55"/>
        <v>0</v>
      </c>
      <c r="L275" s="484"/>
      <c r="M275" s="484"/>
      <c r="N275" s="485">
        <f>'შემოსულობები 1'!P279</f>
        <v>0</v>
      </c>
      <c r="O275" s="485">
        <f>'შემოსულობები 1'!Q279</f>
        <v>0</v>
      </c>
      <c r="P275" s="485">
        <f>'შემოსულობები 1'!R279</f>
        <v>0</v>
      </c>
      <c r="Q275" s="306">
        <f>'შემოსულობები 1'!S279</f>
        <v>0</v>
      </c>
      <c r="R275" s="306">
        <f>'შემოსულობები 1'!T279</f>
        <v>0</v>
      </c>
      <c r="S275" s="306">
        <f>'შემოსულობები 1'!U279</f>
        <v>0</v>
      </c>
    </row>
    <row r="276" spans="2:19" ht="23.25" hidden="1" customHeight="1">
      <c r="B276" s="481">
        <v>1</v>
      </c>
      <c r="C276" s="481">
        <v>4</v>
      </c>
      <c r="D276" s="481">
        <v>2</v>
      </c>
      <c r="E276" s="481">
        <v>2</v>
      </c>
      <c r="F276" s="481">
        <v>6</v>
      </c>
      <c r="G276" s="481">
        <v>3</v>
      </c>
      <c r="H276" s="482"/>
      <c r="I276" s="496" t="s">
        <v>2196</v>
      </c>
      <c r="J276" s="484"/>
      <c r="K276" s="485">
        <f t="shared" si="55"/>
        <v>0</v>
      </c>
      <c r="L276" s="484"/>
      <c r="M276" s="484"/>
      <c r="N276" s="485">
        <f>'შემოსულობები 1'!P280</f>
        <v>0</v>
      </c>
      <c r="O276" s="485">
        <f>'შემოსულობები 1'!Q280</f>
        <v>0</v>
      </c>
      <c r="P276" s="485">
        <f>'შემოსულობები 1'!R280</f>
        <v>0</v>
      </c>
      <c r="Q276" s="306">
        <f>'შემოსულობები 1'!S280</f>
        <v>0</v>
      </c>
      <c r="R276" s="306">
        <f>'შემოსულობები 1'!T280</f>
        <v>0</v>
      </c>
      <c r="S276" s="306">
        <f>'შემოსულობები 1'!U280</f>
        <v>0</v>
      </c>
    </row>
    <row r="277" spans="2:19" ht="23.25" hidden="1" customHeight="1">
      <c r="B277" s="481">
        <v>1</v>
      </c>
      <c r="C277" s="481">
        <v>4</v>
      </c>
      <c r="D277" s="481">
        <v>2</v>
      </c>
      <c r="E277" s="481">
        <v>2</v>
      </c>
      <c r="F277" s="481">
        <v>6</v>
      </c>
      <c r="G277" s="481">
        <v>4</v>
      </c>
      <c r="H277" s="482"/>
      <c r="I277" s="496" t="s">
        <v>2197</v>
      </c>
      <c r="J277" s="484"/>
      <c r="K277" s="485">
        <f t="shared" si="55"/>
        <v>0</v>
      </c>
      <c r="L277" s="484"/>
      <c r="M277" s="484"/>
      <c r="N277" s="485">
        <f>'შემოსულობები 1'!P281</f>
        <v>0</v>
      </c>
      <c r="O277" s="485">
        <f>'შემოსულობები 1'!Q281</f>
        <v>0</v>
      </c>
      <c r="P277" s="485">
        <f>'შემოსულობები 1'!R281</f>
        <v>0</v>
      </c>
      <c r="Q277" s="306">
        <f>'შემოსულობები 1'!S281</f>
        <v>0</v>
      </c>
      <c r="R277" s="306">
        <f>'შემოსულობები 1'!T281</f>
        <v>0</v>
      </c>
      <c r="S277" s="306">
        <f>'შემოსულობები 1'!U281</f>
        <v>0</v>
      </c>
    </row>
    <row r="278" spans="2:19" ht="23.25" hidden="1" customHeight="1">
      <c r="B278" s="481">
        <v>1</v>
      </c>
      <c r="C278" s="481">
        <v>4</v>
      </c>
      <c r="D278" s="481">
        <v>2</v>
      </c>
      <c r="E278" s="481">
        <v>2</v>
      </c>
      <c r="F278" s="481">
        <v>6</v>
      </c>
      <c r="G278" s="481">
        <v>5</v>
      </c>
      <c r="H278" s="482"/>
      <c r="I278" s="496" t="s">
        <v>2198</v>
      </c>
      <c r="J278" s="484"/>
      <c r="K278" s="485">
        <f t="shared" si="55"/>
        <v>0</v>
      </c>
      <c r="L278" s="484"/>
      <c r="M278" s="484"/>
      <c r="N278" s="485">
        <f>'შემოსულობები 1'!P282</f>
        <v>0</v>
      </c>
      <c r="O278" s="485">
        <f>'შემოსულობები 1'!Q282</f>
        <v>0</v>
      </c>
      <c r="P278" s="485">
        <f>'შემოსულობები 1'!R282</f>
        <v>0</v>
      </c>
      <c r="Q278" s="306">
        <f>'შემოსულობები 1'!S282</f>
        <v>0</v>
      </c>
      <c r="R278" s="306">
        <f>'შემოსულობები 1'!T282</f>
        <v>0</v>
      </c>
      <c r="S278" s="306">
        <f>'შემოსულობები 1'!U282</f>
        <v>0</v>
      </c>
    </row>
    <row r="279" spans="2:19" ht="23.25" hidden="1" customHeight="1">
      <c r="B279" s="481">
        <v>1</v>
      </c>
      <c r="C279" s="481">
        <v>4</v>
      </c>
      <c r="D279" s="481">
        <v>2</v>
      </c>
      <c r="E279" s="481">
        <v>2</v>
      </c>
      <c r="F279" s="481">
        <v>6</v>
      </c>
      <c r="G279" s="481">
        <v>6</v>
      </c>
      <c r="H279" s="482"/>
      <c r="I279" s="496" t="s">
        <v>2199</v>
      </c>
      <c r="J279" s="484"/>
      <c r="K279" s="485">
        <f t="shared" si="55"/>
        <v>0</v>
      </c>
      <c r="L279" s="484"/>
      <c r="M279" s="484"/>
      <c r="N279" s="485">
        <f>'შემოსულობები 1'!P283</f>
        <v>0</v>
      </c>
      <c r="O279" s="485">
        <f>'შემოსულობები 1'!Q283</f>
        <v>0</v>
      </c>
      <c r="P279" s="485">
        <f>'შემოსულობები 1'!R283</f>
        <v>0</v>
      </c>
      <c r="Q279" s="306">
        <f>'შემოსულობები 1'!S283</f>
        <v>0</v>
      </c>
      <c r="R279" s="306">
        <f>'შემოსულობები 1'!T283</f>
        <v>0</v>
      </c>
      <c r="S279" s="306">
        <f>'შემოსულობები 1'!U283</f>
        <v>0</v>
      </c>
    </row>
    <row r="280" spans="2:19" ht="23.25" hidden="1" customHeight="1">
      <c r="B280" s="481">
        <v>1</v>
      </c>
      <c r="C280" s="481">
        <v>4</v>
      </c>
      <c r="D280" s="481">
        <v>2</v>
      </c>
      <c r="E280" s="481">
        <v>2</v>
      </c>
      <c r="F280" s="481">
        <v>6</v>
      </c>
      <c r="G280" s="481">
        <v>9</v>
      </c>
      <c r="H280" s="482"/>
      <c r="I280" s="496" t="s">
        <v>2200</v>
      </c>
      <c r="J280" s="484"/>
      <c r="K280" s="485">
        <f t="shared" si="55"/>
        <v>0</v>
      </c>
      <c r="L280" s="484"/>
      <c r="M280" s="484"/>
      <c r="N280" s="485">
        <f>'შემოსულობები 1'!P284</f>
        <v>0</v>
      </c>
      <c r="O280" s="485">
        <f>'შემოსულობები 1'!Q284</f>
        <v>0</v>
      </c>
      <c r="P280" s="485">
        <f>'შემოსულობები 1'!R284</f>
        <v>0</v>
      </c>
      <c r="Q280" s="306">
        <f>'შემოსულობები 1'!S284</f>
        <v>0</v>
      </c>
      <c r="R280" s="306">
        <f>'შემოსულობები 1'!T284</f>
        <v>0</v>
      </c>
      <c r="S280" s="306">
        <f>'შემოსულობები 1'!U284</f>
        <v>0</v>
      </c>
    </row>
    <row r="281" spans="2:19" ht="23.25" hidden="1" customHeight="1">
      <c r="B281" s="481">
        <v>1</v>
      </c>
      <c r="C281" s="481">
        <v>4</v>
      </c>
      <c r="D281" s="481">
        <v>2</v>
      </c>
      <c r="E281" s="481">
        <v>2</v>
      </c>
      <c r="F281" s="481">
        <v>7</v>
      </c>
      <c r="G281" s="482"/>
      <c r="H281" s="482"/>
      <c r="I281" s="495" t="s">
        <v>2201</v>
      </c>
      <c r="J281" s="484">
        <f t="shared" ref="J281" si="57">SUM(J282:J289)</f>
        <v>0</v>
      </c>
      <c r="K281" s="485">
        <f t="shared" si="55"/>
        <v>0</v>
      </c>
      <c r="L281" s="484">
        <v>0</v>
      </c>
      <c r="M281" s="484">
        <v>0</v>
      </c>
      <c r="N281" s="485">
        <f>'შემოსულობები 1'!P285</f>
        <v>0</v>
      </c>
      <c r="O281" s="485">
        <f>'შემოსულობები 1'!Q285</f>
        <v>0</v>
      </c>
      <c r="P281" s="485">
        <f>'შემოსულობები 1'!R285</f>
        <v>0</v>
      </c>
      <c r="Q281" s="306">
        <f>'შემოსულობები 1'!S285</f>
        <v>0</v>
      </c>
      <c r="R281" s="306">
        <f>'შემოსულობები 1'!T285</f>
        <v>0</v>
      </c>
      <c r="S281" s="306">
        <f>'შემოსულობები 1'!U285</f>
        <v>0</v>
      </c>
    </row>
    <row r="282" spans="2:19" ht="23.25" hidden="1" customHeight="1">
      <c r="B282" s="481">
        <v>1</v>
      </c>
      <c r="C282" s="481">
        <v>4</v>
      </c>
      <c r="D282" s="481">
        <v>2</v>
      </c>
      <c r="E282" s="481">
        <v>2</v>
      </c>
      <c r="F282" s="481">
        <v>7</v>
      </c>
      <c r="G282" s="481">
        <v>1</v>
      </c>
      <c r="H282" s="482"/>
      <c r="I282" s="496" t="s">
        <v>2202</v>
      </c>
      <c r="J282" s="492"/>
      <c r="K282" s="485">
        <f t="shared" si="55"/>
        <v>0</v>
      </c>
      <c r="L282" s="492"/>
      <c r="M282" s="492"/>
      <c r="N282" s="485">
        <f>'შემოსულობები 1'!P286</f>
        <v>0</v>
      </c>
      <c r="O282" s="485">
        <f>'შემოსულობები 1'!Q286</f>
        <v>0</v>
      </c>
      <c r="P282" s="485">
        <f>'შემოსულობები 1'!R286</f>
        <v>0</v>
      </c>
      <c r="Q282" s="306">
        <f>'შემოსულობები 1'!S286</f>
        <v>0</v>
      </c>
      <c r="R282" s="306">
        <f>'შემოსულობები 1'!T286</f>
        <v>0</v>
      </c>
      <c r="S282" s="306">
        <f>'შემოსულობები 1'!U286</f>
        <v>0</v>
      </c>
    </row>
    <row r="283" spans="2:19" ht="23.25" hidden="1" customHeight="1">
      <c r="B283" s="481">
        <v>1</v>
      </c>
      <c r="C283" s="481">
        <v>4</v>
      </c>
      <c r="D283" s="481">
        <v>2</v>
      </c>
      <c r="E283" s="481">
        <v>2</v>
      </c>
      <c r="F283" s="481">
        <v>7</v>
      </c>
      <c r="G283" s="481">
        <v>2</v>
      </c>
      <c r="H283" s="482"/>
      <c r="I283" s="496" t="s">
        <v>2203</v>
      </c>
      <c r="J283" s="492"/>
      <c r="K283" s="485">
        <f t="shared" si="55"/>
        <v>0</v>
      </c>
      <c r="L283" s="492"/>
      <c r="M283" s="492"/>
      <c r="N283" s="485">
        <f>'შემოსულობები 1'!P287</f>
        <v>0</v>
      </c>
      <c r="O283" s="485">
        <f>'შემოსულობები 1'!Q287</f>
        <v>0</v>
      </c>
      <c r="P283" s="485">
        <f>'შემოსულობები 1'!R287</f>
        <v>0</v>
      </c>
      <c r="Q283" s="306">
        <f>'შემოსულობები 1'!S287</f>
        <v>0</v>
      </c>
      <c r="R283" s="306">
        <f>'შემოსულობები 1'!T287</f>
        <v>0</v>
      </c>
      <c r="S283" s="306">
        <f>'შემოსულობები 1'!U287</f>
        <v>0</v>
      </c>
    </row>
    <row r="284" spans="2:19" ht="23.25" hidden="1" customHeight="1">
      <c r="B284" s="481">
        <v>1</v>
      </c>
      <c r="C284" s="481">
        <v>4</v>
      </c>
      <c r="D284" s="481">
        <v>2</v>
      </c>
      <c r="E284" s="481">
        <v>2</v>
      </c>
      <c r="F284" s="481">
        <v>7</v>
      </c>
      <c r="G284" s="481">
        <v>3</v>
      </c>
      <c r="H284" s="482"/>
      <c r="I284" s="496" t="s">
        <v>2204</v>
      </c>
      <c r="J284" s="492"/>
      <c r="K284" s="485">
        <f t="shared" si="55"/>
        <v>0</v>
      </c>
      <c r="L284" s="492"/>
      <c r="M284" s="492"/>
      <c r="N284" s="485">
        <f>'შემოსულობები 1'!P288</f>
        <v>0</v>
      </c>
      <c r="O284" s="485">
        <f>'შემოსულობები 1'!Q288</f>
        <v>0</v>
      </c>
      <c r="P284" s="485">
        <f>'შემოსულობები 1'!R288</f>
        <v>0</v>
      </c>
      <c r="Q284" s="306">
        <f>'შემოსულობები 1'!S288</f>
        <v>0</v>
      </c>
      <c r="R284" s="306">
        <f>'შემოსულობები 1'!T288</f>
        <v>0</v>
      </c>
      <c r="S284" s="306">
        <f>'შემოსულობები 1'!U288</f>
        <v>0</v>
      </c>
    </row>
    <row r="285" spans="2:19" ht="23.25" hidden="1" customHeight="1">
      <c r="B285" s="481">
        <v>1</v>
      </c>
      <c r="C285" s="481">
        <v>4</v>
      </c>
      <c r="D285" s="481">
        <v>2</v>
      </c>
      <c r="E285" s="481">
        <v>2</v>
      </c>
      <c r="F285" s="481">
        <v>7</v>
      </c>
      <c r="G285" s="481">
        <v>4</v>
      </c>
      <c r="H285" s="482"/>
      <c r="I285" s="496" t="s">
        <v>2205</v>
      </c>
      <c r="J285" s="492"/>
      <c r="K285" s="485">
        <f t="shared" si="55"/>
        <v>0</v>
      </c>
      <c r="L285" s="492"/>
      <c r="M285" s="492"/>
      <c r="N285" s="485">
        <f>'შემოსულობები 1'!P289</f>
        <v>0</v>
      </c>
      <c r="O285" s="485">
        <f>'შემოსულობები 1'!Q289</f>
        <v>0</v>
      </c>
      <c r="P285" s="485">
        <f>'შემოსულობები 1'!R289</f>
        <v>0</v>
      </c>
      <c r="Q285" s="306">
        <f>'შემოსულობები 1'!S289</f>
        <v>0</v>
      </c>
      <c r="R285" s="306">
        <f>'შემოსულობები 1'!T289</f>
        <v>0</v>
      </c>
      <c r="S285" s="306">
        <f>'შემოსულობები 1'!U289</f>
        <v>0</v>
      </c>
    </row>
    <row r="286" spans="2:19" ht="23.25" hidden="1" customHeight="1">
      <c r="B286" s="481">
        <v>1</v>
      </c>
      <c r="C286" s="481">
        <v>4</v>
      </c>
      <c r="D286" s="481">
        <v>2</v>
      </c>
      <c r="E286" s="481">
        <v>2</v>
      </c>
      <c r="F286" s="481">
        <v>7</v>
      </c>
      <c r="G286" s="481">
        <v>5</v>
      </c>
      <c r="H286" s="482"/>
      <c r="I286" s="496" t="s">
        <v>2206</v>
      </c>
      <c r="J286" s="492"/>
      <c r="K286" s="485">
        <f t="shared" si="55"/>
        <v>0</v>
      </c>
      <c r="L286" s="492"/>
      <c r="M286" s="492"/>
      <c r="N286" s="485">
        <f>'შემოსულობები 1'!P290</f>
        <v>0</v>
      </c>
      <c r="O286" s="485">
        <f>'შემოსულობები 1'!Q290</f>
        <v>0</v>
      </c>
      <c r="P286" s="485">
        <f>'შემოსულობები 1'!R290</f>
        <v>0</v>
      </c>
      <c r="Q286" s="306">
        <f>'შემოსულობები 1'!S290</f>
        <v>0</v>
      </c>
      <c r="R286" s="306">
        <f>'შემოსულობები 1'!T290</f>
        <v>0</v>
      </c>
      <c r="S286" s="306">
        <f>'შემოსულობები 1'!U290</f>
        <v>0</v>
      </c>
    </row>
    <row r="287" spans="2:19" ht="23.25" hidden="1" customHeight="1">
      <c r="B287" s="481">
        <v>1</v>
      </c>
      <c r="C287" s="481">
        <v>4</v>
      </c>
      <c r="D287" s="481">
        <v>2</v>
      </c>
      <c r="E287" s="481">
        <v>2</v>
      </c>
      <c r="F287" s="481">
        <v>7</v>
      </c>
      <c r="G287" s="481">
        <v>6</v>
      </c>
      <c r="H287" s="482"/>
      <c r="I287" s="496" t="s">
        <v>2207</v>
      </c>
      <c r="J287" s="492"/>
      <c r="K287" s="485">
        <f t="shared" si="55"/>
        <v>0</v>
      </c>
      <c r="L287" s="492"/>
      <c r="M287" s="492"/>
      <c r="N287" s="485">
        <f>'შემოსულობები 1'!P291</f>
        <v>0</v>
      </c>
      <c r="O287" s="485">
        <f>'შემოსულობები 1'!Q291</f>
        <v>0</v>
      </c>
      <c r="P287" s="485">
        <f>'შემოსულობები 1'!R291</f>
        <v>0</v>
      </c>
      <c r="Q287" s="306">
        <f>'შემოსულობები 1'!S291</f>
        <v>0</v>
      </c>
      <c r="R287" s="306">
        <f>'შემოსულობები 1'!T291</f>
        <v>0</v>
      </c>
      <c r="S287" s="306">
        <f>'შემოსულობები 1'!U291</f>
        <v>0</v>
      </c>
    </row>
    <row r="288" spans="2:19" ht="23.25" hidden="1" customHeight="1">
      <c r="B288" s="481">
        <v>1</v>
      </c>
      <c r="C288" s="481">
        <v>4</v>
      </c>
      <c r="D288" s="481">
        <v>2</v>
      </c>
      <c r="E288" s="481">
        <v>2</v>
      </c>
      <c r="F288" s="481">
        <v>7</v>
      </c>
      <c r="G288" s="481">
        <v>7</v>
      </c>
      <c r="H288" s="482"/>
      <c r="I288" s="496" t="s">
        <v>2208</v>
      </c>
      <c r="J288" s="492"/>
      <c r="K288" s="485">
        <f t="shared" si="55"/>
        <v>0</v>
      </c>
      <c r="L288" s="492"/>
      <c r="M288" s="492"/>
      <c r="N288" s="485">
        <f>'შემოსულობები 1'!P292</f>
        <v>0</v>
      </c>
      <c r="O288" s="485">
        <f>'შემოსულობები 1'!Q292</f>
        <v>0</v>
      </c>
      <c r="P288" s="485">
        <f>'შემოსულობები 1'!R292</f>
        <v>0</v>
      </c>
      <c r="Q288" s="306">
        <f>'შემოსულობები 1'!S292</f>
        <v>0</v>
      </c>
      <c r="R288" s="306">
        <f>'შემოსულობები 1'!T292</f>
        <v>0</v>
      </c>
      <c r="S288" s="306">
        <f>'შემოსულობები 1'!U292</f>
        <v>0</v>
      </c>
    </row>
    <row r="289" spans="2:19" ht="23.25" hidden="1" customHeight="1">
      <c r="B289" s="481">
        <v>1</v>
      </c>
      <c r="C289" s="481">
        <v>4</v>
      </c>
      <c r="D289" s="481">
        <v>2</v>
      </c>
      <c r="E289" s="481">
        <v>2</v>
      </c>
      <c r="F289" s="481">
        <v>7</v>
      </c>
      <c r="G289" s="481">
        <v>9</v>
      </c>
      <c r="H289" s="482"/>
      <c r="I289" s="496" t="s">
        <v>2209</v>
      </c>
      <c r="J289" s="492"/>
      <c r="K289" s="485">
        <f t="shared" si="55"/>
        <v>0</v>
      </c>
      <c r="L289" s="492"/>
      <c r="M289" s="492"/>
      <c r="N289" s="485">
        <f>'შემოსულობები 1'!P293</f>
        <v>0</v>
      </c>
      <c r="O289" s="485">
        <f>'შემოსულობები 1'!Q293</f>
        <v>0</v>
      </c>
      <c r="P289" s="485">
        <f>'შემოსულობები 1'!R293</f>
        <v>0</v>
      </c>
      <c r="Q289" s="306">
        <f>'შემოსულობები 1'!S293</f>
        <v>0</v>
      </c>
      <c r="R289" s="306">
        <f>'შემოსულობები 1'!T293</f>
        <v>0</v>
      </c>
      <c r="S289" s="306">
        <f>'შემოსულობები 1'!U293</f>
        <v>0</v>
      </c>
    </row>
    <row r="290" spans="2:19" ht="23.25" hidden="1" customHeight="1">
      <c r="B290" s="481">
        <v>1</v>
      </c>
      <c r="C290" s="481">
        <v>4</v>
      </c>
      <c r="D290" s="481">
        <v>2</v>
      </c>
      <c r="E290" s="481">
        <v>2</v>
      </c>
      <c r="F290" s="481">
        <v>8</v>
      </c>
      <c r="G290" s="482"/>
      <c r="H290" s="482"/>
      <c r="I290" s="495" t="s">
        <v>2210</v>
      </c>
      <c r="J290" s="484">
        <f t="shared" ref="J290" si="58">SUM(J291:J296)</f>
        <v>0</v>
      </c>
      <c r="K290" s="485">
        <f t="shared" si="55"/>
        <v>0</v>
      </c>
      <c r="L290" s="484">
        <v>0</v>
      </c>
      <c r="M290" s="484">
        <v>0</v>
      </c>
      <c r="N290" s="485">
        <f>'შემოსულობები 1'!P294</f>
        <v>0</v>
      </c>
      <c r="O290" s="485">
        <f>'შემოსულობები 1'!Q294</f>
        <v>0</v>
      </c>
      <c r="P290" s="485">
        <f>'შემოსულობები 1'!R294</f>
        <v>0</v>
      </c>
      <c r="Q290" s="306">
        <f>'შემოსულობები 1'!S294</f>
        <v>0</v>
      </c>
      <c r="R290" s="306">
        <f>'შემოსულობები 1'!T294</f>
        <v>0</v>
      </c>
      <c r="S290" s="306">
        <f>'შემოსულობები 1'!U294</f>
        <v>0</v>
      </c>
    </row>
    <row r="291" spans="2:19" ht="23.25" hidden="1" customHeight="1">
      <c r="B291" s="481">
        <v>1</v>
      </c>
      <c r="C291" s="481">
        <v>4</v>
      </c>
      <c r="D291" s="481">
        <v>2</v>
      </c>
      <c r="E291" s="481">
        <v>2</v>
      </c>
      <c r="F291" s="481">
        <v>8</v>
      </c>
      <c r="G291" s="481">
        <v>1</v>
      </c>
      <c r="H291" s="482"/>
      <c r="I291" s="496" t="s">
        <v>2211</v>
      </c>
      <c r="J291" s="484"/>
      <c r="K291" s="485">
        <f t="shared" si="55"/>
        <v>0</v>
      </c>
      <c r="L291" s="484"/>
      <c r="M291" s="484"/>
      <c r="N291" s="485">
        <f>'შემოსულობები 1'!P295</f>
        <v>0</v>
      </c>
      <c r="O291" s="485">
        <f>'შემოსულობები 1'!Q295</f>
        <v>0</v>
      </c>
      <c r="P291" s="485">
        <f>'შემოსულობები 1'!R295</f>
        <v>0</v>
      </c>
      <c r="Q291" s="306">
        <f>'შემოსულობები 1'!S295</f>
        <v>0</v>
      </c>
      <c r="R291" s="306">
        <f>'შემოსულობები 1'!T295</f>
        <v>0</v>
      </c>
      <c r="S291" s="306">
        <f>'შემოსულობები 1'!U295</f>
        <v>0</v>
      </c>
    </row>
    <row r="292" spans="2:19" ht="23.25" hidden="1" customHeight="1">
      <c r="B292" s="481">
        <v>1</v>
      </c>
      <c r="C292" s="481">
        <v>4</v>
      </c>
      <c r="D292" s="481">
        <v>2</v>
      </c>
      <c r="E292" s="481">
        <v>2</v>
      </c>
      <c r="F292" s="481">
        <v>8</v>
      </c>
      <c r="G292" s="481">
        <v>2</v>
      </c>
      <c r="H292" s="482"/>
      <c r="I292" s="496" t="s">
        <v>2212</v>
      </c>
      <c r="J292" s="484"/>
      <c r="K292" s="485">
        <f t="shared" si="55"/>
        <v>0</v>
      </c>
      <c r="L292" s="484"/>
      <c r="M292" s="484"/>
      <c r="N292" s="485">
        <f>'შემოსულობები 1'!P296</f>
        <v>0</v>
      </c>
      <c r="O292" s="485">
        <f>'შემოსულობები 1'!Q296</f>
        <v>0</v>
      </c>
      <c r="P292" s="485">
        <f>'შემოსულობები 1'!R296</f>
        <v>0</v>
      </c>
      <c r="Q292" s="306">
        <f>'შემოსულობები 1'!S296</f>
        <v>0</v>
      </c>
      <c r="R292" s="306">
        <f>'შემოსულობები 1'!T296</f>
        <v>0</v>
      </c>
      <c r="S292" s="306">
        <f>'შემოსულობები 1'!U296</f>
        <v>0</v>
      </c>
    </row>
    <row r="293" spans="2:19" ht="23.25" hidden="1" customHeight="1">
      <c r="B293" s="481">
        <v>1</v>
      </c>
      <c r="C293" s="481">
        <v>4</v>
      </c>
      <c r="D293" s="481">
        <v>2</v>
      </c>
      <c r="E293" s="481">
        <v>2</v>
      </c>
      <c r="F293" s="481">
        <v>8</v>
      </c>
      <c r="G293" s="481">
        <v>3</v>
      </c>
      <c r="H293" s="482"/>
      <c r="I293" s="496" t="s">
        <v>2213</v>
      </c>
      <c r="J293" s="484"/>
      <c r="K293" s="485">
        <f t="shared" si="55"/>
        <v>0</v>
      </c>
      <c r="L293" s="484"/>
      <c r="M293" s="484"/>
      <c r="N293" s="485">
        <f>'შემოსულობები 1'!P297</f>
        <v>0</v>
      </c>
      <c r="O293" s="485">
        <f>'შემოსულობები 1'!Q297</f>
        <v>0</v>
      </c>
      <c r="P293" s="485">
        <f>'შემოსულობები 1'!R297</f>
        <v>0</v>
      </c>
      <c r="Q293" s="306">
        <f>'შემოსულობები 1'!S297</f>
        <v>0</v>
      </c>
      <c r="R293" s="306">
        <f>'შემოსულობები 1'!T297</f>
        <v>0</v>
      </c>
      <c r="S293" s="306">
        <f>'შემოსულობები 1'!U297</f>
        <v>0</v>
      </c>
    </row>
    <row r="294" spans="2:19" ht="23.25" hidden="1" customHeight="1">
      <c r="B294" s="481">
        <v>1</v>
      </c>
      <c r="C294" s="481">
        <v>4</v>
      </c>
      <c r="D294" s="481">
        <v>2</v>
      </c>
      <c r="E294" s="481">
        <v>2</v>
      </c>
      <c r="F294" s="481">
        <v>8</v>
      </c>
      <c r="G294" s="481">
        <v>4</v>
      </c>
      <c r="H294" s="482"/>
      <c r="I294" s="496" t="s">
        <v>2214</v>
      </c>
      <c r="J294" s="484"/>
      <c r="K294" s="485">
        <f t="shared" si="55"/>
        <v>0</v>
      </c>
      <c r="L294" s="484"/>
      <c r="M294" s="484"/>
      <c r="N294" s="485">
        <f>'შემოსულობები 1'!P298</f>
        <v>0</v>
      </c>
      <c r="O294" s="485">
        <f>'შემოსულობები 1'!Q298</f>
        <v>0</v>
      </c>
      <c r="P294" s="485">
        <f>'შემოსულობები 1'!R298</f>
        <v>0</v>
      </c>
      <c r="Q294" s="306">
        <f>'შემოსულობები 1'!S298</f>
        <v>0</v>
      </c>
      <c r="R294" s="306">
        <f>'შემოსულობები 1'!T298</f>
        <v>0</v>
      </c>
      <c r="S294" s="306">
        <f>'შემოსულობები 1'!U298</f>
        <v>0</v>
      </c>
    </row>
    <row r="295" spans="2:19" ht="23.25" hidden="1" customHeight="1">
      <c r="B295" s="481">
        <v>1</v>
      </c>
      <c r="C295" s="481">
        <v>4</v>
      </c>
      <c r="D295" s="481">
        <v>2</v>
      </c>
      <c r="E295" s="481">
        <v>2</v>
      </c>
      <c r="F295" s="481">
        <v>8</v>
      </c>
      <c r="G295" s="481">
        <v>5</v>
      </c>
      <c r="H295" s="482"/>
      <c r="I295" s="496" t="s">
        <v>2215</v>
      </c>
      <c r="J295" s="484"/>
      <c r="K295" s="485">
        <f t="shared" si="55"/>
        <v>0</v>
      </c>
      <c r="L295" s="484"/>
      <c r="M295" s="484"/>
      <c r="N295" s="485">
        <f>'შემოსულობები 1'!P299</f>
        <v>0</v>
      </c>
      <c r="O295" s="485">
        <f>'შემოსულობები 1'!Q299</f>
        <v>0</v>
      </c>
      <c r="P295" s="485">
        <f>'შემოსულობები 1'!R299</f>
        <v>0</v>
      </c>
      <c r="Q295" s="306">
        <f>'შემოსულობები 1'!S299</f>
        <v>0</v>
      </c>
      <c r="R295" s="306">
        <f>'შემოსულობები 1'!T299</f>
        <v>0</v>
      </c>
      <c r="S295" s="306">
        <f>'შემოსულობები 1'!U299</f>
        <v>0</v>
      </c>
    </row>
    <row r="296" spans="2:19" ht="23.25" hidden="1" customHeight="1">
      <c r="B296" s="481">
        <v>1</v>
      </c>
      <c r="C296" s="481">
        <v>4</v>
      </c>
      <c r="D296" s="481">
        <v>2</v>
      </c>
      <c r="E296" s="481">
        <v>2</v>
      </c>
      <c r="F296" s="481">
        <v>8</v>
      </c>
      <c r="G296" s="481">
        <v>9</v>
      </c>
      <c r="H296" s="482"/>
      <c r="I296" s="496" t="s">
        <v>2216</v>
      </c>
      <c r="J296" s="484"/>
      <c r="K296" s="485">
        <f t="shared" si="55"/>
        <v>0</v>
      </c>
      <c r="L296" s="484"/>
      <c r="M296" s="484"/>
      <c r="N296" s="485">
        <f>'შემოსულობები 1'!P300</f>
        <v>0</v>
      </c>
      <c r="O296" s="485">
        <f>'შემოსულობები 1'!Q300</f>
        <v>0</v>
      </c>
      <c r="P296" s="485">
        <f>'შემოსულობები 1'!R300</f>
        <v>0</v>
      </c>
      <c r="Q296" s="306">
        <f>'შემოსულობები 1'!S300</f>
        <v>0</v>
      </c>
      <c r="R296" s="306">
        <f>'შემოსულობები 1'!T300</f>
        <v>0</v>
      </c>
      <c r="S296" s="306">
        <f>'შემოსულობები 1'!U300</f>
        <v>0</v>
      </c>
    </row>
    <row r="297" spans="2:19" ht="23.25" hidden="1" customHeight="1">
      <c r="B297" s="481">
        <v>1</v>
      </c>
      <c r="C297" s="481">
        <v>4</v>
      </c>
      <c r="D297" s="481">
        <v>2</v>
      </c>
      <c r="E297" s="481">
        <v>2</v>
      </c>
      <c r="F297" s="481">
        <v>9</v>
      </c>
      <c r="G297" s="482"/>
      <c r="H297" s="482"/>
      <c r="I297" s="495" t="s">
        <v>2217</v>
      </c>
      <c r="J297" s="484"/>
      <c r="K297" s="485">
        <f t="shared" si="55"/>
        <v>0</v>
      </c>
      <c r="L297" s="484"/>
      <c r="M297" s="484"/>
      <c r="N297" s="485">
        <f>'შემოსულობები 1'!P301</f>
        <v>0</v>
      </c>
      <c r="O297" s="485">
        <f>'შემოსულობები 1'!Q301</f>
        <v>0</v>
      </c>
      <c r="P297" s="485">
        <f>'შემოსულობები 1'!R301</f>
        <v>0</v>
      </c>
      <c r="Q297" s="306">
        <f>'შემოსულობები 1'!S301</f>
        <v>0</v>
      </c>
      <c r="R297" s="306">
        <f>'შემოსულობები 1'!T301</f>
        <v>0</v>
      </c>
      <c r="S297" s="306">
        <f>'შემოსულობები 1'!U301</f>
        <v>0</v>
      </c>
    </row>
    <row r="298" spans="2:19" ht="23.25" hidden="1" customHeight="1">
      <c r="B298" s="481">
        <v>1</v>
      </c>
      <c r="C298" s="481">
        <v>4</v>
      </c>
      <c r="D298" s="481">
        <v>2</v>
      </c>
      <c r="E298" s="481">
        <v>2</v>
      </c>
      <c r="F298" s="481">
        <v>10</v>
      </c>
      <c r="G298" s="482"/>
      <c r="H298" s="482"/>
      <c r="I298" s="495" t="s">
        <v>2218</v>
      </c>
      <c r="J298" s="484"/>
      <c r="K298" s="485">
        <f t="shared" si="55"/>
        <v>0</v>
      </c>
      <c r="L298" s="484"/>
      <c r="M298" s="484"/>
      <c r="N298" s="485">
        <f>'შემოსულობები 1'!P302</f>
        <v>0</v>
      </c>
      <c r="O298" s="485">
        <f>'შემოსულობები 1'!Q302</f>
        <v>0</v>
      </c>
      <c r="P298" s="485">
        <f>'შემოსულობები 1'!R302</f>
        <v>0</v>
      </c>
      <c r="Q298" s="306">
        <f>'შემოსულობები 1'!S302</f>
        <v>0</v>
      </c>
      <c r="R298" s="306">
        <f>'შემოსულობები 1'!T302</f>
        <v>0</v>
      </c>
      <c r="S298" s="306">
        <f>'შემოსულობები 1'!U302</f>
        <v>0</v>
      </c>
    </row>
    <row r="299" spans="2:19" ht="23.25" hidden="1" customHeight="1">
      <c r="B299" s="481">
        <v>1</v>
      </c>
      <c r="C299" s="481">
        <v>4</v>
      </c>
      <c r="D299" s="481">
        <v>2</v>
      </c>
      <c r="E299" s="481">
        <v>2</v>
      </c>
      <c r="F299" s="481">
        <v>11</v>
      </c>
      <c r="G299" s="482"/>
      <c r="H299" s="482"/>
      <c r="I299" s="495" t="s">
        <v>2219</v>
      </c>
      <c r="J299" s="484"/>
      <c r="K299" s="485">
        <f t="shared" si="55"/>
        <v>0</v>
      </c>
      <c r="L299" s="484"/>
      <c r="M299" s="484"/>
      <c r="N299" s="485">
        <f>'შემოსულობები 1'!P303</f>
        <v>0</v>
      </c>
      <c r="O299" s="485">
        <f>'შემოსულობები 1'!Q303</f>
        <v>0</v>
      </c>
      <c r="P299" s="485">
        <f>'შემოსულობები 1'!R303</f>
        <v>0</v>
      </c>
      <c r="Q299" s="306">
        <f>'შემოსულობები 1'!S303</f>
        <v>0</v>
      </c>
      <c r="R299" s="306">
        <f>'შემოსულობები 1'!T303</f>
        <v>0</v>
      </c>
      <c r="S299" s="306">
        <f>'შემოსულობები 1'!U303</f>
        <v>0</v>
      </c>
    </row>
    <row r="300" spans="2:19" ht="32.25" customHeight="1">
      <c r="B300" s="481">
        <v>1</v>
      </c>
      <c r="C300" s="481">
        <v>4</v>
      </c>
      <c r="D300" s="481">
        <v>2</v>
      </c>
      <c r="E300" s="481">
        <v>2</v>
      </c>
      <c r="F300" s="481">
        <v>12</v>
      </c>
      <c r="G300" s="482"/>
      <c r="H300" s="482"/>
      <c r="I300" s="495" t="s">
        <v>2220</v>
      </c>
      <c r="J300" s="547">
        <v>13.8</v>
      </c>
      <c r="K300" s="545">
        <f t="shared" si="55"/>
        <v>8</v>
      </c>
      <c r="L300" s="518">
        <v>8</v>
      </c>
      <c r="M300" s="518">
        <v>0</v>
      </c>
      <c r="N300" s="545">
        <f>'შემოსულობები 1'!P304</f>
        <v>0</v>
      </c>
      <c r="O300" s="517">
        <f>'შემოსულობები 1'!Q304</f>
        <v>0</v>
      </c>
      <c r="P300" s="517">
        <f>'შემოსულობები 1'!R304</f>
        <v>0</v>
      </c>
      <c r="Q300" s="485">
        <f>'შემოსულობები 1'!S304</f>
        <v>0</v>
      </c>
      <c r="R300" s="485">
        <f>'შემოსულობები 1'!T304</f>
        <v>0</v>
      </c>
      <c r="S300" s="485">
        <f>'შემოსულობები 1'!U304</f>
        <v>0</v>
      </c>
    </row>
    <row r="301" spans="2:19" ht="23.25" customHeight="1">
      <c r="B301" s="481">
        <v>1</v>
      </c>
      <c r="C301" s="481">
        <v>4</v>
      </c>
      <c r="D301" s="481">
        <v>2</v>
      </c>
      <c r="E301" s="481">
        <v>2</v>
      </c>
      <c r="F301" s="481">
        <v>13</v>
      </c>
      <c r="G301" s="482"/>
      <c r="H301" s="482"/>
      <c r="I301" s="495" t="s">
        <v>2221</v>
      </c>
      <c r="J301" s="547">
        <f t="shared" ref="J301" si="59">SUM(J302:J308)</f>
        <v>2224.5163499999999</v>
      </c>
      <c r="K301" s="545">
        <f t="shared" si="55"/>
        <v>2308</v>
      </c>
      <c r="L301" s="518">
        <v>2308</v>
      </c>
      <c r="M301" s="518">
        <v>0</v>
      </c>
      <c r="N301" s="545">
        <f>'შემოსულობები 1'!P305</f>
        <v>2000</v>
      </c>
      <c r="O301" s="517">
        <f>'შემოსულობები 1'!Q305</f>
        <v>2000</v>
      </c>
      <c r="P301" s="517">
        <f>'შემოსულობები 1'!R305</f>
        <v>0</v>
      </c>
      <c r="Q301" s="485">
        <f>'შემოსულობები 1'!S305</f>
        <v>2000</v>
      </c>
      <c r="R301" s="485">
        <f>'შემოსულობები 1'!T305</f>
        <v>2000</v>
      </c>
      <c r="S301" s="485">
        <f>'შემოსულობები 1'!U305</f>
        <v>2000</v>
      </c>
    </row>
    <row r="302" spans="2:19" ht="23.25" hidden="1" customHeight="1">
      <c r="B302" s="481">
        <v>1</v>
      </c>
      <c r="C302" s="481">
        <v>4</v>
      </c>
      <c r="D302" s="481">
        <v>2</v>
      </c>
      <c r="E302" s="481">
        <v>2</v>
      </c>
      <c r="F302" s="481">
        <v>13</v>
      </c>
      <c r="G302" s="481">
        <v>1</v>
      </c>
      <c r="H302" s="482"/>
      <c r="I302" s="496" t="s">
        <v>2222</v>
      </c>
      <c r="J302" s="484"/>
      <c r="K302" s="485">
        <f t="shared" si="55"/>
        <v>0</v>
      </c>
      <c r="L302" s="484"/>
      <c r="M302" s="484"/>
      <c r="N302" s="485">
        <f>'შემოსულობები 1'!P306</f>
        <v>0</v>
      </c>
      <c r="O302" s="485">
        <f>'შემოსულობები 1'!Q306</f>
        <v>0</v>
      </c>
      <c r="P302" s="485">
        <f>'შემოსულობები 1'!R306</f>
        <v>0</v>
      </c>
      <c r="Q302" s="306">
        <f>'შემოსულობები 1'!S306</f>
        <v>0</v>
      </c>
      <c r="R302" s="306">
        <f>'შემოსულობები 1'!T306</f>
        <v>0</v>
      </c>
      <c r="S302" s="306">
        <f>'შემოსულობები 1'!U306</f>
        <v>0</v>
      </c>
    </row>
    <row r="303" spans="2:19" ht="23.25" hidden="1" customHeight="1">
      <c r="B303" s="481">
        <v>1</v>
      </c>
      <c r="C303" s="481">
        <v>4</v>
      </c>
      <c r="D303" s="481">
        <v>2</v>
      </c>
      <c r="E303" s="481">
        <v>2</v>
      </c>
      <c r="F303" s="481">
        <v>13</v>
      </c>
      <c r="G303" s="481">
        <v>2</v>
      </c>
      <c r="H303" s="482"/>
      <c r="I303" s="496" t="s">
        <v>2223</v>
      </c>
      <c r="J303" s="484">
        <v>1221.7383500000001</v>
      </c>
      <c r="K303" s="485">
        <f t="shared" si="55"/>
        <v>0</v>
      </c>
      <c r="L303" s="484"/>
      <c r="M303" s="484"/>
      <c r="N303" s="485">
        <f>'შემოსულობები 1'!P307</f>
        <v>0</v>
      </c>
      <c r="O303" s="485">
        <f>'შემოსულობები 1'!Q307</f>
        <v>0</v>
      </c>
      <c r="P303" s="485">
        <f>'შემოსულობები 1'!R307</f>
        <v>0</v>
      </c>
      <c r="Q303" s="306">
        <f>'შემოსულობები 1'!S307</f>
        <v>0</v>
      </c>
      <c r="R303" s="306">
        <f>'შემოსულობები 1'!T307</f>
        <v>0</v>
      </c>
      <c r="S303" s="306">
        <f>'შემოსულობები 1'!U307</f>
        <v>0</v>
      </c>
    </row>
    <row r="304" spans="2:19" ht="23.25" hidden="1" customHeight="1">
      <c r="B304" s="481">
        <v>1</v>
      </c>
      <c r="C304" s="481">
        <v>4</v>
      </c>
      <c r="D304" s="481">
        <v>2</v>
      </c>
      <c r="E304" s="481">
        <v>2</v>
      </c>
      <c r="F304" s="481">
        <v>13</v>
      </c>
      <c r="G304" s="481">
        <v>3</v>
      </c>
      <c r="H304" s="482"/>
      <c r="I304" s="496" t="s">
        <v>2224</v>
      </c>
      <c r="J304" s="484"/>
      <c r="K304" s="485">
        <f t="shared" si="55"/>
        <v>0</v>
      </c>
      <c r="L304" s="484"/>
      <c r="M304" s="484"/>
      <c r="N304" s="485">
        <f>'შემოსულობები 1'!P308</f>
        <v>0</v>
      </c>
      <c r="O304" s="485">
        <f>'შემოსულობები 1'!Q308</f>
        <v>0</v>
      </c>
      <c r="P304" s="485">
        <f>'შემოსულობები 1'!R308</f>
        <v>0</v>
      </c>
      <c r="Q304" s="306">
        <f>'შემოსულობები 1'!S308</f>
        <v>0</v>
      </c>
      <c r="R304" s="306">
        <f>'შემოსულობები 1'!T308</f>
        <v>0</v>
      </c>
      <c r="S304" s="306">
        <f>'შემოსულობები 1'!U308</f>
        <v>0</v>
      </c>
    </row>
    <row r="305" spans="2:19" ht="23.25" hidden="1" customHeight="1">
      <c r="B305" s="481">
        <v>1</v>
      </c>
      <c r="C305" s="481">
        <v>4</v>
      </c>
      <c r="D305" s="481">
        <v>2</v>
      </c>
      <c r="E305" s="481">
        <v>2</v>
      </c>
      <c r="F305" s="481">
        <v>13</v>
      </c>
      <c r="G305" s="481">
        <v>4</v>
      </c>
      <c r="H305" s="482"/>
      <c r="I305" s="496" t="s">
        <v>2225</v>
      </c>
      <c r="J305" s="484">
        <v>0.06</v>
      </c>
      <c r="K305" s="485">
        <f t="shared" si="55"/>
        <v>0</v>
      </c>
      <c r="L305" s="484"/>
      <c r="M305" s="484"/>
      <c r="N305" s="485">
        <f>'შემოსულობები 1'!P309</f>
        <v>0</v>
      </c>
      <c r="O305" s="485">
        <f>'შემოსულობები 1'!Q309</f>
        <v>0</v>
      </c>
      <c r="P305" s="485">
        <f>'შემოსულობები 1'!R309</f>
        <v>0</v>
      </c>
      <c r="Q305" s="306">
        <f>'შემოსულობები 1'!S309</f>
        <v>0</v>
      </c>
      <c r="R305" s="306">
        <f>'შემოსულობები 1'!T309</f>
        <v>0</v>
      </c>
      <c r="S305" s="306">
        <f>'შემოსულობები 1'!U309</f>
        <v>0</v>
      </c>
    </row>
    <row r="306" spans="2:19" ht="23.25" hidden="1" customHeight="1">
      <c r="B306" s="481">
        <v>1</v>
      </c>
      <c r="C306" s="481">
        <v>4</v>
      </c>
      <c r="D306" s="481">
        <v>2</v>
      </c>
      <c r="E306" s="481">
        <v>2</v>
      </c>
      <c r="F306" s="481">
        <v>13</v>
      </c>
      <c r="G306" s="481">
        <v>5</v>
      </c>
      <c r="H306" s="482"/>
      <c r="I306" s="496" t="s">
        <v>2226</v>
      </c>
      <c r="J306" s="484">
        <v>1002.718</v>
      </c>
      <c r="K306" s="485">
        <f t="shared" si="55"/>
        <v>0</v>
      </c>
      <c r="L306" s="484"/>
      <c r="M306" s="484"/>
      <c r="N306" s="485">
        <f>'შემოსულობები 1'!P310</f>
        <v>2000</v>
      </c>
      <c r="O306" s="485">
        <f>'შემოსულობები 1'!Q310</f>
        <v>2000</v>
      </c>
      <c r="P306" s="485">
        <f>'შემოსულობები 1'!R310</f>
        <v>0</v>
      </c>
      <c r="Q306" s="306">
        <f>'შემოსულობები 1'!S310</f>
        <v>2000</v>
      </c>
      <c r="R306" s="306">
        <f>'შემოსულობები 1'!T310</f>
        <v>2000</v>
      </c>
      <c r="S306" s="306">
        <f>'შემოსულობები 1'!U310</f>
        <v>2000</v>
      </c>
    </row>
    <row r="307" spans="2:19" ht="23.25" hidden="1" customHeight="1">
      <c r="B307" s="481">
        <v>1</v>
      </c>
      <c r="C307" s="481">
        <v>4</v>
      </c>
      <c r="D307" s="481">
        <v>2</v>
      </c>
      <c r="E307" s="481">
        <v>2</v>
      </c>
      <c r="F307" s="481">
        <v>13</v>
      </c>
      <c r="G307" s="481">
        <v>6</v>
      </c>
      <c r="H307" s="482"/>
      <c r="I307" s="496" t="s">
        <v>2227</v>
      </c>
      <c r="J307" s="484"/>
      <c r="K307" s="485">
        <f t="shared" si="55"/>
        <v>0</v>
      </c>
      <c r="L307" s="484"/>
      <c r="M307" s="484"/>
      <c r="N307" s="485">
        <f>'შემოსულობები 1'!P311</f>
        <v>0</v>
      </c>
      <c r="O307" s="485">
        <f>'შემოსულობები 1'!Q311</f>
        <v>0</v>
      </c>
      <c r="P307" s="485">
        <f>'შემოსულობები 1'!R311</f>
        <v>0</v>
      </c>
      <c r="Q307" s="306">
        <f>'შემოსულობები 1'!S311</f>
        <v>0</v>
      </c>
      <c r="R307" s="306">
        <f>'შემოსულობები 1'!T311</f>
        <v>0</v>
      </c>
      <c r="S307" s="306">
        <f>'შემოსულობები 1'!U311</f>
        <v>0</v>
      </c>
    </row>
    <row r="308" spans="2:19" ht="23.25" hidden="1" customHeight="1">
      <c r="B308" s="481">
        <v>1</v>
      </c>
      <c r="C308" s="481">
        <v>4</v>
      </c>
      <c r="D308" s="481">
        <v>2</v>
      </c>
      <c r="E308" s="481">
        <v>2</v>
      </c>
      <c r="F308" s="481">
        <v>13</v>
      </c>
      <c r="G308" s="481">
        <v>9</v>
      </c>
      <c r="H308" s="482"/>
      <c r="I308" s="496" t="s">
        <v>2228</v>
      </c>
      <c r="J308" s="484"/>
      <c r="K308" s="485">
        <f t="shared" si="55"/>
        <v>0</v>
      </c>
      <c r="L308" s="484"/>
      <c r="M308" s="484"/>
      <c r="N308" s="485">
        <f>'შემოსულობები 1'!P312</f>
        <v>0</v>
      </c>
      <c r="O308" s="485">
        <f>'შემოსულობები 1'!Q312</f>
        <v>0</v>
      </c>
      <c r="P308" s="485">
        <f>'შემოსულობები 1'!R312</f>
        <v>0</v>
      </c>
      <c r="Q308" s="306">
        <f>'შემოსულობები 1'!S312</f>
        <v>0</v>
      </c>
      <c r="R308" s="306">
        <f>'შემოსულობები 1'!T312</f>
        <v>0</v>
      </c>
      <c r="S308" s="306">
        <f>'შემოსულობები 1'!U312</f>
        <v>0</v>
      </c>
    </row>
    <row r="309" spans="2:19" ht="33" customHeight="1">
      <c r="B309" s="481">
        <v>1</v>
      </c>
      <c r="C309" s="481">
        <v>4</v>
      </c>
      <c r="D309" s="481">
        <v>2</v>
      </c>
      <c r="E309" s="481">
        <v>2</v>
      </c>
      <c r="F309" s="481">
        <v>14</v>
      </c>
      <c r="G309" s="482"/>
      <c r="H309" s="482"/>
      <c r="I309" s="495" t="s">
        <v>2229</v>
      </c>
      <c r="J309" s="547">
        <v>192.00556</v>
      </c>
      <c r="K309" s="545">
        <f t="shared" si="55"/>
        <v>200</v>
      </c>
      <c r="L309" s="518">
        <v>200</v>
      </c>
      <c r="M309" s="518">
        <v>0</v>
      </c>
      <c r="N309" s="545">
        <f>'შემოსულობები 1'!P313</f>
        <v>25</v>
      </c>
      <c r="O309" s="517">
        <f>'შემოსულობები 1'!Q313</f>
        <v>25</v>
      </c>
      <c r="P309" s="517">
        <f>'შემოსულობები 1'!R313</f>
        <v>0</v>
      </c>
      <c r="Q309" s="485">
        <f>'შემოსულობები 1'!S313</f>
        <v>25</v>
      </c>
      <c r="R309" s="485">
        <f>'შემოსულობები 1'!T313</f>
        <v>25</v>
      </c>
      <c r="S309" s="485">
        <f>'შემოსულობები 1'!U313</f>
        <v>25</v>
      </c>
    </row>
    <row r="310" spans="2:19" ht="32.25" hidden="1" customHeight="1">
      <c r="B310" s="481">
        <v>1</v>
      </c>
      <c r="C310" s="481">
        <v>4</v>
      </c>
      <c r="D310" s="481">
        <v>2</v>
      </c>
      <c r="E310" s="481">
        <v>2</v>
      </c>
      <c r="F310" s="481">
        <v>15</v>
      </c>
      <c r="G310" s="482"/>
      <c r="H310" s="482"/>
      <c r="I310" s="495" t="s">
        <v>2230</v>
      </c>
      <c r="J310" s="484"/>
      <c r="K310" s="485">
        <f t="shared" si="55"/>
        <v>0</v>
      </c>
      <c r="L310" s="484"/>
      <c r="M310" s="484"/>
      <c r="N310" s="485">
        <f>'შემოსულობები 1'!P314</f>
        <v>0</v>
      </c>
      <c r="O310" s="485">
        <f>'შემოსულობები 1'!Q314</f>
        <v>0</v>
      </c>
      <c r="P310" s="485">
        <f>'შემოსულობები 1'!R314</f>
        <v>0</v>
      </c>
      <c r="Q310" s="306">
        <f>'შემოსულობები 1'!S314</f>
        <v>0</v>
      </c>
      <c r="R310" s="306">
        <f>'შემოსულობები 1'!T314</f>
        <v>0</v>
      </c>
      <c r="S310" s="306">
        <f>'შემოსულობები 1'!U314</f>
        <v>0</v>
      </c>
    </row>
    <row r="311" spans="2:19" ht="23.25" hidden="1" customHeight="1">
      <c r="B311" s="481">
        <v>1</v>
      </c>
      <c r="C311" s="481">
        <v>4</v>
      </c>
      <c r="D311" s="481">
        <v>2</v>
      </c>
      <c r="E311" s="481">
        <v>2</v>
      </c>
      <c r="F311" s="481">
        <v>16</v>
      </c>
      <c r="G311" s="482"/>
      <c r="H311" s="482"/>
      <c r="I311" s="495" t="s">
        <v>2231</v>
      </c>
      <c r="J311" s="484"/>
      <c r="K311" s="485">
        <f t="shared" si="55"/>
        <v>0</v>
      </c>
      <c r="L311" s="484"/>
      <c r="M311" s="484"/>
      <c r="N311" s="485">
        <f>'შემოსულობები 1'!P315</f>
        <v>0</v>
      </c>
      <c r="O311" s="485">
        <f>'შემოსულობები 1'!Q315</f>
        <v>0</v>
      </c>
      <c r="P311" s="485">
        <f>'შემოსულობები 1'!R315</f>
        <v>0</v>
      </c>
      <c r="Q311" s="306">
        <f>'შემოსულობები 1'!S315</f>
        <v>0</v>
      </c>
      <c r="R311" s="306">
        <f>'შემოსულობები 1'!T315</f>
        <v>0</v>
      </c>
      <c r="S311" s="306">
        <f>'შემოსულობები 1'!U315</f>
        <v>0</v>
      </c>
    </row>
    <row r="312" spans="2:19" ht="23.25" hidden="1" customHeight="1">
      <c r="B312" s="481">
        <v>1</v>
      </c>
      <c r="C312" s="481">
        <v>4</v>
      </c>
      <c r="D312" s="481">
        <v>2</v>
      </c>
      <c r="E312" s="481">
        <v>2</v>
      </c>
      <c r="F312" s="481">
        <v>17</v>
      </c>
      <c r="G312" s="482"/>
      <c r="H312" s="482"/>
      <c r="I312" s="495" t="s">
        <v>2232</v>
      </c>
      <c r="J312" s="484"/>
      <c r="K312" s="485">
        <f t="shared" si="55"/>
        <v>0</v>
      </c>
      <c r="L312" s="484"/>
      <c r="M312" s="484"/>
      <c r="N312" s="485">
        <f>'შემოსულობები 1'!P316</f>
        <v>0</v>
      </c>
      <c r="O312" s="485">
        <f>'შემოსულობები 1'!Q316</f>
        <v>0</v>
      </c>
      <c r="P312" s="485">
        <f>'შემოსულობები 1'!R316</f>
        <v>0</v>
      </c>
      <c r="Q312" s="306">
        <f>'შემოსულობები 1'!S316</f>
        <v>0</v>
      </c>
      <c r="R312" s="306">
        <f>'შემოსულობები 1'!T316</f>
        <v>0</v>
      </c>
      <c r="S312" s="306">
        <f>'შემოსულობები 1'!U316</f>
        <v>0</v>
      </c>
    </row>
    <row r="313" spans="2:19" ht="23.25" hidden="1" customHeight="1">
      <c r="B313" s="481">
        <v>1</v>
      </c>
      <c r="C313" s="481">
        <v>4</v>
      </c>
      <c r="D313" s="481">
        <v>2</v>
      </c>
      <c r="E313" s="481">
        <v>2</v>
      </c>
      <c r="F313" s="481">
        <v>99</v>
      </c>
      <c r="G313" s="482"/>
      <c r="H313" s="482"/>
      <c r="I313" s="495" t="s">
        <v>491</v>
      </c>
      <c r="J313" s="484"/>
      <c r="K313" s="485">
        <f t="shared" si="55"/>
        <v>0</v>
      </c>
      <c r="L313" s="484"/>
      <c r="M313" s="484"/>
      <c r="N313" s="485">
        <f>'შემოსულობები 1'!P317</f>
        <v>0</v>
      </c>
      <c r="O313" s="485">
        <f>'შემოსულობები 1'!Q317</f>
        <v>0</v>
      </c>
      <c r="P313" s="485">
        <f>'შემოსულობები 1'!R317</f>
        <v>0</v>
      </c>
      <c r="Q313" s="306">
        <f>'შემოსულობები 1'!S317</f>
        <v>0</v>
      </c>
      <c r="R313" s="306">
        <f>'შემოსულობები 1'!T317</f>
        <v>0</v>
      </c>
      <c r="S313" s="306">
        <f>'შემოსულობები 1'!U317</f>
        <v>0</v>
      </c>
    </row>
    <row r="314" spans="2:19" ht="35.25" customHeight="1">
      <c r="B314" s="481">
        <v>1</v>
      </c>
      <c r="C314" s="481">
        <v>4</v>
      </c>
      <c r="D314" s="481">
        <v>2</v>
      </c>
      <c r="E314" s="481">
        <v>3</v>
      </c>
      <c r="F314" s="482"/>
      <c r="G314" s="482"/>
      <c r="H314" s="482"/>
      <c r="I314" s="483" t="s">
        <v>2233</v>
      </c>
      <c r="J314" s="547">
        <f t="shared" ref="J314" si="60">SUM(J315,J318,J323)</f>
        <v>4.3544700000000001</v>
      </c>
      <c r="K314" s="545">
        <f t="shared" si="55"/>
        <v>5</v>
      </c>
      <c r="L314" s="518">
        <v>5</v>
      </c>
      <c r="M314" s="518">
        <v>0</v>
      </c>
      <c r="N314" s="545">
        <f>'შემოსულობები 1'!P318</f>
        <v>20.399999999999999</v>
      </c>
      <c r="O314" s="517">
        <f>'შემოსულობები 1'!Q318</f>
        <v>20.399999999999999</v>
      </c>
      <c r="P314" s="517">
        <f>'შემოსულობები 1'!R318</f>
        <v>0</v>
      </c>
      <c r="Q314" s="485">
        <f>'შემოსულობები 1'!S318</f>
        <v>0</v>
      </c>
      <c r="R314" s="485">
        <f>'შემოსულობები 1'!T318</f>
        <v>0</v>
      </c>
      <c r="S314" s="485">
        <f>'შემოსულობები 1'!U318</f>
        <v>0</v>
      </c>
    </row>
    <row r="315" spans="2:19" ht="23.25" hidden="1" customHeight="1">
      <c r="B315" s="481">
        <v>1</v>
      </c>
      <c r="C315" s="481">
        <v>4</v>
      </c>
      <c r="D315" s="481">
        <v>2</v>
      </c>
      <c r="E315" s="481">
        <v>3</v>
      </c>
      <c r="F315" s="481">
        <v>1</v>
      </c>
      <c r="G315" s="482"/>
      <c r="H315" s="482"/>
      <c r="I315" s="495" t="s">
        <v>2234</v>
      </c>
      <c r="J315" s="484">
        <f t="shared" ref="J315" si="61">SUM(J316:J317)</f>
        <v>0</v>
      </c>
      <c r="K315" s="485">
        <f t="shared" si="55"/>
        <v>0</v>
      </c>
      <c r="L315" s="484">
        <v>0</v>
      </c>
      <c r="M315" s="484">
        <v>0</v>
      </c>
      <c r="N315" s="485">
        <f>'შემოსულობები 1'!P319</f>
        <v>0</v>
      </c>
      <c r="O315" s="485">
        <f>'შემოსულობები 1'!Q319</f>
        <v>0</v>
      </c>
      <c r="P315" s="485">
        <f>'შემოსულობები 1'!R319</f>
        <v>0</v>
      </c>
      <c r="Q315" s="306">
        <f>'შემოსულობები 1'!S319</f>
        <v>0</v>
      </c>
      <c r="R315" s="306">
        <f>'შემოსულობები 1'!T319</f>
        <v>0</v>
      </c>
      <c r="S315" s="306">
        <f>'შემოსულობები 1'!U319</f>
        <v>0</v>
      </c>
    </row>
    <row r="316" spans="2:19" ht="23.25" hidden="1" customHeight="1">
      <c r="B316" s="481">
        <v>1</v>
      </c>
      <c r="C316" s="481">
        <v>4</v>
      </c>
      <c r="D316" s="481">
        <v>2</v>
      </c>
      <c r="E316" s="481">
        <v>3</v>
      </c>
      <c r="F316" s="481">
        <v>1</v>
      </c>
      <c r="G316" s="481">
        <v>1</v>
      </c>
      <c r="H316" s="482"/>
      <c r="I316" s="496" t="s">
        <v>2235</v>
      </c>
      <c r="J316" s="484"/>
      <c r="K316" s="485">
        <f t="shared" si="55"/>
        <v>0</v>
      </c>
      <c r="L316" s="484"/>
      <c r="M316" s="484"/>
      <c r="N316" s="485">
        <f>'შემოსულობები 1'!P320</f>
        <v>0</v>
      </c>
      <c r="O316" s="485">
        <f>'შემოსულობები 1'!Q320</f>
        <v>0</v>
      </c>
      <c r="P316" s="485">
        <f>'შემოსულობები 1'!R320</f>
        <v>0</v>
      </c>
      <c r="Q316" s="306">
        <f>'შემოსულობები 1'!S320</f>
        <v>0</v>
      </c>
      <c r="R316" s="306">
        <f>'შემოსულობები 1'!T320</f>
        <v>0</v>
      </c>
      <c r="S316" s="306">
        <f>'შემოსულობები 1'!U320</f>
        <v>0</v>
      </c>
    </row>
    <row r="317" spans="2:19" ht="23.25" hidden="1" customHeight="1">
      <c r="B317" s="481">
        <v>1</v>
      </c>
      <c r="C317" s="481">
        <v>4</v>
      </c>
      <c r="D317" s="481">
        <v>2</v>
      </c>
      <c r="E317" s="481">
        <v>3</v>
      </c>
      <c r="F317" s="481">
        <v>1</v>
      </c>
      <c r="G317" s="481">
        <v>9</v>
      </c>
      <c r="H317" s="482"/>
      <c r="I317" s="496" t="s">
        <v>2236</v>
      </c>
      <c r="J317" s="484"/>
      <c r="K317" s="485">
        <f t="shared" si="55"/>
        <v>0</v>
      </c>
      <c r="L317" s="484"/>
      <c r="M317" s="484"/>
      <c r="N317" s="485">
        <f>'შემოსულობები 1'!P321</f>
        <v>0</v>
      </c>
      <c r="O317" s="485">
        <f>'შემოსულობები 1'!Q321</f>
        <v>0</v>
      </c>
      <c r="P317" s="485">
        <f>'შემოსულობები 1'!R321</f>
        <v>0</v>
      </c>
      <c r="Q317" s="306">
        <f>'შემოსულობები 1'!S321</f>
        <v>0</v>
      </c>
      <c r="R317" s="306">
        <f>'შემოსულობები 1'!T321</f>
        <v>0</v>
      </c>
      <c r="S317" s="306">
        <f>'შემოსულობები 1'!U321</f>
        <v>0</v>
      </c>
    </row>
    <row r="318" spans="2:19" ht="23.25" customHeight="1">
      <c r="B318" s="481">
        <v>1</v>
      </c>
      <c r="C318" s="481">
        <v>4</v>
      </c>
      <c r="D318" s="481">
        <v>2</v>
      </c>
      <c r="E318" s="481">
        <v>3</v>
      </c>
      <c r="F318" s="481">
        <v>2</v>
      </c>
      <c r="G318" s="482"/>
      <c r="H318" s="482"/>
      <c r="I318" s="525" t="s">
        <v>2237</v>
      </c>
      <c r="J318" s="548">
        <f t="shared" ref="J318" si="62">SUM(J319:J322)</f>
        <v>4.3544700000000001</v>
      </c>
      <c r="K318" s="549">
        <f t="shared" si="55"/>
        <v>5</v>
      </c>
      <c r="L318" s="518">
        <v>5</v>
      </c>
      <c r="M318" s="518">
        <v>0</v>
      </c>
      <c r="N318" s="549">
        <f>'შემოსულობები 1'!P322</f>
        <v>20.399999999999999</v>
      </c>
      <c r="O318" s="517">
        <f>'შემოსულობები 1'!Q322</f>
        <v>20.399999999999999</v>
      </c>
      <c r="P318" s="517">
        <f>'შემოსულობები 1'!R322</f>
        <v>0</v>
      </c>
      <c r="Q318" s="485">
        <f>'შემოსულობები 1'!S322</f>
        <v>0</v>
      </c>
      <c r="R318" s="485">
        <f>'შემოსულობები 1'!T322</f>
        <v>0</v>
      </c>
      <c r="S318" s="485">
        <f>'შემოსულობები 1'!U322</f>
        <v>0</v>
      </c>
    </row>
    <row r="319" spans="2:19" ht="45.75" customHeight="1">
      <c r="B319" s="481">
        <v>1</v>
      </c>
      <c r="C319" s="481">
        <v>4</v>
      </c>
      <c r="D319" s="481">
        <v>2</v>
      </c>
      <c r="E319" s="481">
        <v>3</v>
      </c>
      <c r="F319" s="481">
        <v>2</v>
      </c>
      <c r="G319" s="481">
        <v>1</v>
      </c>
      <c r="H319" s="521"/>
      <c r="I319" s="496" t="s">
        <v>2238</v>
      </c>
      <c r="J319" s="547">
        <v>4.3544700000000001</v>
      </c>
      <c r="K319" s="545">
        <f t="shared" si="55"/>
        <v>0</v>
      </c>
      <c r="L319" s="518">
        <v>0</v>
      </c>
      <c r="M319" s="522">
        <v>0</v>
      </c>
      <c r="N319" s="545">
        <f>'შემოსულობები 1'!P323</f>
        <v>20.399999999999999</v>
      </c>
      <c r="O319" s="517">
        <f>'შემოსულობები 1'!Q323</f>
        <v>20.399999999999999</v>
      </c>
      <c r="P319" s="517">
        <f>'შემოსულობები 1'!R323</f>
        <v>0</v>
      </c>
      <c r="Q319" s="485">
        <f>'შემოსულობები 1'!S323</f>
        <v>0</v>
      </c>
      <c r="R319" s="485">
        <f>'შემოსულობები 1'!T323</f>
        <v>0</v>
      </c>
      <c r="S319" s="485">
        <f>'შემოსულობები 1'!U323</f>
        <v>0</v>
      </c>
    </row>
    <row r="320" spans="2:19" ht="45.75" hidden="1" customHeight="1">
      <c r="B320" s="481">
        <v>1</v>
      </c>
      <c r="C320" s="481">
        <v>4</v>
      </c>
      <c r="D320" s="481">
        <v>2</v>
      </c>
      <c r="E320" s="481">
        <v>3</v>
      </c>
      <c r="F320" s="481">
        <v>2</v>
      </c>
      <c r="G320" s="481">
        <v>2</v>
      </c>
      <c r="H320" s="482"/>
      <c r="I320" s="533" t="s">
        <v>2239</v>
      </c>
      <c r="J320" s="534"/>
      <c r="K320" s="535">
        <f t="shared" si="55"/>
        <v>0</v>
      </c>
      <c r="L320" s="484"/>
      <c r="M320" s="484"/>
      <c r="N320" s="535">
        <f>'შემოსულობები 1'!P324</f>
        <v>0</v>
      </c>
      <c r="O320" s="485">
        <f>'შემოსულობები 1'!Q324</f>
        <v>0</v>
      </c>
      <c r="P320" s="485">
        <f>'შემოსულობები 1'!R324</f>
        <v>0</v>
      </c>
      <c r="Q320" s="306">
        <f>'შემოსულობები 1'!S324</f>
        <v>0</v>
      </c>
      <c r="R320" s="306">
        <f>'შემოსულობები 1'!T324</f>
        <v>0</v>
      </c>
      <c r="S320" s="306">
        <f>'შემოსულობები 1'!U324</f>
        <v>0</v>
      </c>
    </row>
    <row r="321" spans="2:19" ht="45.75" hidden="1" customHeight="1">
      <c r="B321" s="481">
        <v>1</v>
      </c>
      <c r="C321" s="481">
        <v>4</v>
      </c>
      <c r="D321" s="481">
        <v>2</v>
      </c>
      <c r="E321" s="481">
        <v>3</v>
      </c>
      <c r="F321" s="481">
        <v>2</v>
      </c>
      <c r="G321" s="481">
        <v>3</v>
      </c>
      <c r="H321" s="482"/>
      <c r="I321" s="496" t="s">
        <v>2240</v>
      </c>
      <c r="J321" s="484"/>
      <c r="K321" s="485">
        <f t="shared" si="55"/>
        <v>0</v>
      </c>
      <c r="L321" s="484"/>
      <c r="M321" s="484"/>
      <c r="N321" s="485">
        <f>'შემოსულობები 1'!P325</f>
        <v>0</v>
      </c>
      <c r="O321" s="485">
        <f>'შემოსულობები 1'!Q325</f>
        <v>0</v>
      </c>
      <c r="P321" s="485">
        <f>'შემოსულობები 1'!R325</f>
        <v>0</v>
      </c>
      <c r="Q321" s="306">
        <f>'შემოსულობები 1'!S325</f>
        <v>0</v>
      </c>
      <c r="R321" s="306">
        <f>'შემოსულობები 1'!T325</f>
        <v>0</v>
      </c>
      <c r="S321" s="306">
        <f>'შემოსულობები 1'!U325</f>
        <v>0</v>
      </c>
    </row>
    <row r="322" spans="2:19" ht="45.75" hidden="1" customHeight="1">
      <c r="B322" s="481">
        <v>1</v>
      </c>
      <c r="C322" s="481">
        <v>4</v>
      </c>
      <c r="D322" s="481">
        <v>2</v>
      </c>
      <c r="E322" s="481">
        <v>3</v>
      </c>
      <c r="F322" s="481">
        <v>2</v>
      </c>
      <c r="G322" s="481">
        <v>9</v>
      </c>
      <c r="H322" s="482"/>
      <c r="I322" s="496" t="s">
        <v>2241</v>
      </c>
      <c r="J322" s="484"/>
      <c r="K322" s="485">
        <f t="shared" si="55"/>
        <v>0</v>
      </c>
      <c r="L322" s="484"/>
      <c r="M322" s="484"/>
      <c r="N322" s="485">
        <f>'შემოსულობები 1'!P326</f>
        <v>0</v>
      </c>
      <c r="O322" s="485">
        <f>'შემოსულობები 1'!Q326</f>
        <v>0</v>
      </c>
      <c r="P322" s="485">
        <f>'შემოსულობები 1'!R326</f>
        <v>0</v>
      </c>
      <c r="Q322" s="306">
        <f>'შემოსულობები 1'!S326</f>
        <v>0</v>
      </c>
      <c r="R322" s="306">
        <f>'შემოსულობები 1'!T326</f>
        <v>0</v>
      </c>
      <c r="S322" s="306">
        <f>'შემოსულობები 1'!U326</f>
        <v>0</v>
      </c>
    </row>
    <row r="323" spans="2:19" ht="45.75" hidden="1" customHeight="1">
      <c r="B323" s="481">
        <v>1</v>
      </c>
      <c r="C323" s="481">
        <v>4</v>
      </c>
      <c r="D323" s="481">
        <v>2</v>
      </c>
      <c r="E323" s="481">
        <v>3</v>
      </c>
      <c r="F323" s="481">
        <v>3</v>
      </c>
      <c r="G323" s="482"/>
      <c r="H323" s="482"/>
      <c r="I323" s="495" t="s">
        <v>2242</v>
      </c>
      <c r="J323" s="484"/>
      <c r="K323" s="485">
        <f t="shared" si="55"/>
        <v>0</v>
      </c>
      <c r="L323" s="484"/>
      <c r="M323" s="484"/>
      <c r="N323" s="485">
        <f>'შემოსულობები 1'!P327</f>
        <v>0</v>
      </c>
      <c r="O323" s="485">
        <f>'შემოსულობები 1'!Q327</f>
        <v>0</v>
      </c>
      <c r="P323" s="485">
        <f>'შემოსულობები 1'!R327</f>
        <v>0</v>
      </c>
      <c r="Q323" s="306">
        <f>'შემოსულობები 1'!S327</f>
        <v>0</v>
      </c>
      <c r="R323" s="306">
        <f>'შემოსულობები 1'!T327</f>
        <v>0</v>
      </c>
      <c r="S323" s="306">
        <f>'შემოსულობები 1'!U327</f>
        <v>0</v>
      </c>
    </row>
    <row r="324" spans="2:19" ht="23.25" hidden="1" customHeight="1">
      <c r="B324" s="481">
        <v>1</v>
      </c>
      <c r="C324" s="481">
        <v>4</v>
      </c>
      <c r="D324" s="481">
        <v>2</v>
      </c>
      <c r="E324" s="481">
        <v>4</v>
      </c>
      <c r="F324" s="482"/>
      <c r="G324" s="482"/>
      <c r="H324" s="482"/>
      <c r="I324" s="526" t="s">
        <v>2243</v>
      </c>
      <c r="J324" s="527"/>
      <c r="K324" s="528">
        <f t="shared" si="55"/>
        <v>0</v>
      </c>
      <c r="L324" s="484"/>
      <c r="M324" s="484"/>
      <c r="N324" s="528">
        <f>'შემოსულობები 1'!P328</f>
        <v>0</v>
      </c>
      <c r="O324" s="485">
        <f>'შემოსულობები 1'!Q328</f>
        <v>0</v>
      </c>
      <c r="P324" s="485">
        <f>'შემოსულობები 1'!R328</f>
        <v>0</v>
      </c>
      <c r="Q324" s="306">
        <f>'შემოსულობები 1'!S328</f>
        <v>0</v>
      </c>
      <c r="R324" s="306">
        <f>'შემოსულობები 1'!T328</f>
        <v>0</v>
      </c>
      <c r="S324" s="306">
        <f>'შემოსულობები 1'!U328</f>
        <v>0</v>
      </c>
    </row>
    <row r="325" spans="2:19" ht="23.25" customHeight="1">
      <c r="B325" s="481">
        <v>1</v>
      </c>
      <c r="C325" s="481">
        <v>4</v>
      </c>
      <c r="D325" s="481">
        <v>3</v>
      </c>
      <c r="E325" s="482"/>
      <c r="F325" s="482"/>
      <c r="G325" s="482"/>
      <c r="H325" s="521"/>
      <c r="I325" s="494" t="s">
        <v>2244</v>
      </c>
      <c r="J325" s="545">
        <f t="shared" ref="J325" si="63">SUM(J326,J349:J354)</f>
        <v>2852.30069</v>
      </c>
      <c r="K325" s="545">
        <f t="shared" si="55"/>
        <v>3730.48</v>
      </c>
      <c r="L325" s="517">
        <v>3730.48</v>
      </c>
      <c r="M325" s="523">
        <v>0</v>
      </c>
      <c r="N325" s="545">
        <f>'შემოსულობები 1'!P329</f>
        <v>100</v>
      </c>
      <c r="O325" s="517">
        <f>'შემოსულობები 1'!Q329</f>
        <v>100</v>
      </c>
      <c r="P325" s="517">
        <f>'შემოსულობები 1'!R329</f>
        <v>0</v>
      </c>
      <c r="Q325" s="485">
        <f>'შემოსულობები 1'!S329</f>
        <v>100</v>
      </c>
      <c r="R325" s="485">
        <f>'შემოსულობები 1'!T329</f>
        <v>100</v>
      </c>
      <c r="S325" s="485">
        <f>'შემოსულობები 1'!U329</f>
        <v>100</v>
      </c>
    </row>
    <row r="326" spans="2:19" ht="41.25" hidden="1" customHeight="1">
      <c r="B326" s="481">
        <v>1</v>
      </c>
      <c r="C326" s="481">
        <v>4</v>
      </c>
      <c r="D326" s="481">
        <v>3</v>
      </c>
      <c r="E326" s="481">
        <v>1</v>
      </c>
      <c r="F326" s="482"/>
      <c r="G326" s="482"/>
      <c r="H326" s="482"/>
      <c r="I326" s="536" t="s">
        <v>2245</v>
      </c>
      <c r="J326" s="537">
        <f t="shared" ref="J326" si="64">SUM(J327:J333,J339:J342,J347:J348)</f>
        <v>2754.09069</v>
      </c>
      <c r="K326" s="535">
        <f t="shared" si="55"/>
        <v>1000</v>
      </c>
      <c r="L326" s="502">
        <v>1000</v>
      </c>
      <c r="M326" s="502">
        <v>0</v>
      </c>
      <c r="N326" s="535">
        <f>'შემოსულობები 1'!P330</f>
        <v>100</v>
      </c>
      <c r="O326" s="485">
        <f>'შემოსულობები 1'!Q330</f>
        <v>100</v>
      </c>
      <c r="P326" s="485">
        <f>'შემოსულობები 1'!R330</f>
        <v>0</v>
      </c>
      <c r="Q326" s="306">
        <f>'შემოსულობები 1'!S330</f>
        <v>100</v>
      </c>
      <c r="R326" s="306">
        <f>'შემოსულობები 1'!T330</f>
        <v>100</v>
      </c>
      <c r="S326" s="306">
        <f>'შემოსულობები 1'!U330</f>
        <v>100</v>
      </c>
    </row>
    <row r="327" spans="2:19" ht="54.75" hidden="1" customHeight="1">
      <c r="B327" s="481">
        <v>1</v>
      </c>
      <c r="C327" s="481">
        <v>4</v>
      </c>
      <c r="D327" s="481">
        <v>3</v>
      </c>
      <c r="E327" s="481">
        <v>1</v>
      </c>
      <c r="F327" s="481">
        <v>1</v>
      </c>
      <c r="G327" s="482"/>
      <c r="H327" s="482"/>
      <c r="I327" s="495" t="s">
        <v>2246</v>
      </c>
      <c r="J327" s="492">
        <v>32.018689999999999</v>
      </c>
      <c r="K327" s="485">
        <f t="shared" ref="K327:K390" si="65">SUM(L327:M327)</f>
        <v>0</v>
      </c>
      <c r="L327" s="492"/>
      <c r="M327" s="492"/>
      <c r="N327" s="485">
        <f>'შემოსულობები 1'!P331</f>
        <v>0</v>
      </c>
      <c r="O327" s="485">
        <f>'შემოსულობები 1'!Q331</f>
        <v>0</v>
      </c>
      <c r="P327" s="485">
        <f>'შემოსულობები 1'!R331</f>
        <v>0</v>
      </c>
      <c r="Q327" s="306">
        <f>'შემოსულობები 1'!S331</f>
        <v>0</v>
      </c>
      <c r="R327" s="306">
        <f>'შემოსულობები 1'!T331</f>
        <v>0</v>
      </c>
      <c r="S327" s="306">
        <f>'შემოსულობები 1'!U331</f>
        <v>0</v>
      </c>
    </row>
    <row r="328" spans="2:19" ht="54.75" hidden="1" customHeight="1">
      <c r="B328" s="481">
        <v>1</v>
      </c>
      <c r="C328" s="481">
        <v>4</v>
      </c>
      <c r="D328" s="481">
        <v>3</v>
      </c>
      <c r="E328" s="481">
        <v>1</v>
      </c>
      <c r="F328" s="481">
        <v>2</v>
      </c>
      <c r="G328" s="482"/>
      <c r="H328" s="482"/>
      <c r="I328" s="495" t="s">
        <v>2247</v>
      </c>
      <c r="J328" s="492">
        <v>1</v>
      </c>
      <c r="K328" s="485">
        <f t="shared" si="65"/>
        <v>0</v>
      </c>
      <c r="L328" s="492"/>
      <c r="M328" s="492"/>
      <c r="N328" s="485">
        <f>'შემოსულობები 1'!P332</f>
        <v>0</v>
      </c>
      <c r="O328" s="485">
        <f>'შემოსულობები 1'!Q332</f>
        <v>0</v>
      </c>
      <c r="P328" s="485">
        <f>'შემოსულობები 1'!R332</f>
        <v>0</v>
      </c>
      <c r="Q328" s="306">
        <f>'შემოსულობები 1'!S332</f>
        <v>0</v>
      </c>
      <c r="R328" s="306">
        <f>'შემოსულობები 1'!T332</f>
        <v>0</v>
      </c>
      <c r="S328" s="306">
        <f>'შემოსულობები 1'!U332</f>
        <v>0</v>
      </c>
    </row>
    <row r="329" spans="2:19" ht="54.75" hidden="1" customHeight="1">
      <c r="B329" s="481">
        <v>1</v>
      </c>
      <c r="C329" s="481">
        <v>4</v>
      </c>
      <c r="D329" s="481">
        <v>3</v>
      </c>
      <c r="E329" s="481">
        <v>1</v>
      </c>
      <c r="F329" s="481">
        <v>3</v>
      </c>
      <c r="G329" s="482"/>
      <c r="H329" s="482"/>
      <c r="I329" s="495" t="s">
        <v>2248</v>
      </c>
      <c r="J329" s="492"/>
      <c r="K329" s="485">
        <f t="shared" si="65"/>
        <v>0</v>
      </c>
      <c r="L329" s="492"/>
      <c r="M329" s="492"/>
      <c r="N329" s="485">
        <f>'შემოსულობები 1'!P333</f>
        <v>0</v>
      </c>
      <c r="O329" s="485">
        <f>'შემოსულობები 1'!Q333</f>
        <v>0</v>
      </c>
      <c r="P329" s="485">
        <f>'შემოსულობები 1'!R333</f>
        <v>0</v>
      </c>
      <c r="Q329" s="306">
        <f>'შემოსულობები 1'!S333</f>
        <v>0</v>
      </c>
      <c r="R329" s="306">
        <f>'შემოსულობები 1'!T333</f>
        <v>0</v>
      </c>
      <c r="S329" s="306">
        <f>'შემოსულობები 1'!U333</f>
        <v>0</v>
      </c>
    </row>
    <row r="330" spans="2:19" ht="54.75" hidden="1" customHeight="1">
      <c r="B330" s="481">
        <v>1</v>
      </c>
      <c r="C330" s="481">
        <v>4</v>
      </c>
      <c r="D330" s="481">
        <v>3</v>
      </c>
      <c r="E330" s="481">
        <v>1</v>
      </c>
      <c r="F330" s="481">
        <v>4</v>
      </c>
      <c r="G330" s="482"/>
      <c r="H330" s="482"/>
      <c r="I330" s="495" t="s">
        <v>2249</v>
      </c>
      <c r="J330" s="492"/>
      <c r="K330" s="485">
        <f t="shared" si="65"/>
        <v>0</v>
      </c>
      <c r="L330" s="492"/>
      <c r="M330" s="492"/>
      <c r="N330" s="485">
        <f>'შემოსულობები 1'!P334</f>
        <v>0</v>
      </c>
      <c r="O330" s="485">
        <f>'შემოსულობები 1'!Q334</f>
        <v>0</v>
      </c>
      <c r="P330" s="485">
        <f>'შემოსულობები 1'!R334</f>
        <v>0</v>
      </c>
      <c r="Q330" s="306">
        <f>'შემოსულობები 1'!S334</f>
        <v>0</v>
      </c>
      <c r="R330" s="306">
        <f>'შემოსულობები 1'!T334</f>
        <v>0</v>
      </c>
      <c r="S330" s="306">
        <f>'შემოსულობები 1'!U334</f>
        <v>0</v>
      </c>
    </row>
    <row r="331" spans="2:19" ht="54.75" hidden="1" customHeight="1">
      <c r="B331" s="481">
        <v>1</v>
      </c>
      <c r="C331" s="481">
        <v>4</v>
      </c>
      <c r="D331" s="481">
        <v>3</v>
      </c>
      <c r="E331" s="481">
        <v>1</v>
      </c>
      <c r="F331" s="481">
        <v>5</v>
      </c>
      <c r="G331" s="482"/>
      <c r="H331" s="482"/>
      <c r="I331" s="495" t="s">
        <v>2250</v>
      </c>
      <c r="J331" s="492">
        <v>12.10345</v>
      </c>
      <c r="K331" s="485">
        <f t="shared" si="65"/>
        <v>0</v>
      </c>
      <c r="L331" s="492"/>
      <c r="M331" s="492"/>
      <c r="N331" s="485">
        <f>'შემოსულობები 1'!P335</f>
        <v>0</v>
      </c>
      <c r="O331" s="485">
        <f>'შემოსულობები 1'!Q335</f>
        <v>0</v>
      </c>
      <c r="P331" s="485">
        <f>'შემოსულობები 1'!R335</f>
        <v>0</v>
      </c>
      <c r="Q331" s="306">
        <f>'შემოსულობები 1'!S335</f>
        <v>0</v>
      </c>
      <c r="R331" s="306">
        <f>'შემოსულობები 1'!T335</f>
        <v>0</v>
      </c>
      <c r="S331" s="306">
        <f>'შემოსულობები 1'!U335</f>
        <v>0</v>
      </c>
    </row>
    <row r="332" spans="2:19" ht="54.75" hidden="1" customHeight="1">
      <c r="B332" s="481">
        <v>1</v>
      </c>
      <c r="C332" s="481">
        <v>4</v>
      </c>
      <c r="D332" s="481">
        <v>3</v>
      </c>
      <c r="E332" s="481">
        <v>1</v>
      </c>
      <c r="F332" s="481">
        <v>6</v>
      </c>
      <c r="G332" s="482"/>
      <c r="H332" s="482"/>
      <c r="I332" s="495" t="s">
        <v>2251</v>
      </c>
      <c r="J332" s="492"/>
      <c r="K332" s="485">
        <f t="shared" si="65"/>
        <v>0</v>
      </c>
      <c r="L332" s="492"/>
      <c r="M332" s="492"/>
      <c r="N332" s="485">
        <f>'შემოსულობები 1'!P336</f>
        <v>0</v>
      </c>
      <c r="O332" s="485">
        <f>'შემოსულობები 1'!Q336</f>
        <v>0</v>
      </c>
      <c r="P332" s="485">
        <f>'შემოსულობები 1'!R336</f>
        <v>0</v>
      </c>
      <c r="Q332" s="306">
        <f>'შემოსულობები 1'!S336</f>
        <v>0</v>
      </c>
      <c r="R332" s="306">
        <f>'შემოსულობები 1'!T336</f>
        <v>0</v>
      </c>
      <c r="S332" s="306">
        <f>'შემოსულობები 1'!U336</f>
        <v>0</v>
      </c>
    </row>
    <row r="333" spans="2:19" ht="30" hidden="1" customHeight="1">
      <c r="B333" s="481">
        <v>1</v>
      </c>
      <c r="C333" s="481">
        <v>4</v>
      </c>
      <c r="D333" s="481">
        <v>3</v>
      </c>
      <c r="E333" s="481">
        <v>1</v>
      </c>
      <c r="F333" s="481">
        <v>7</v>
      </c>
      <c r="G333" s="482"/>
      <c r="H333" s="482"/>
      <c r="I333" s="495" t="s">
        <v>2252</v>
      </c>
      <c r="J333" s="484">
        <f t="shared" ref="J333" si="66">SUM(J334:J338)</f>
        <v>1444.92813</v>
      </c>
      <c r="K333" s="485">
        <f t="shared" si="65"/>
        <v>2000</v>
      </c>
      <c r="L333" s="484">
        <v>2000</v>
      </c>
      <c r="M333" s="484">
        <v>0</v>
      </c>
      <c r="N333" s="485">
        <f>'შემოსულობები 1'!P337</f>
        <v>100</v>
      </c>
      <c r="O333" s="485">
        <f>'შემოსულობები 1'!Q337</f>
        <v>100</v>
      </c>
      <c r="P333" s="485">
        <f>'შემოსულობები 1'!R337</f>
        <v>0</v>
      </c>
      <c r="Q333" s="306">
        <f>'შემოსულობები 1'!S337</f>
        <v>100</v>
      </c>
      <c r="R333" s="306">
        <f>'შემოსულობები 1'!T337</f>
        <v>100</v>
      </c>
      <c r="S333" s="306">
        <f>'შემოსულობები 1'!U337</f>
        <v>100</v>
      </c>
    </row>
    <row r="334" spans="2:19" ht="30" hidden="1" customHeight="1">
      <c r="B334" s="481">
        <v>1</v>
      </c>
      <c r="C334" s="481">
        <v>4</v>
      </c>
      <c r="D334" s="481">
        <v>3</v>
      </c>
      <c r="E334" s="481">
        <v>1</v>
      </c>
      <c r="F334" s="481">
        <v>7</v>
      </c>
      <c r="G334" s="481">
        <v>1</v>
      </c>
      <c r="H334" s="482"/>
      <c r="I334" s="496" t="s">
        <v>2253</v>
      </c>
      <c r="J334" s="492">
        <v>1097.47542</v>
      </c>
      <c r="K334" s="485">
        <f t="shared" si="65"/>
        <v>2000</v>
      </c>
      <c r="L334" s="492">
        <v>2000</v>
      </c>
      <c r="M334" s="492"/>
      <c r="N334" s="485">
        <f>'შემოსულობები 1'!P338</f>
        <v>100</v>
      </c>
      <c r="O334" s="485">
        <f>'შემოსულობები 1'!Q338</f>
        <v>100</v>
      </c>
      <c r="P334" s="485">
        <f>'შემოსულობები 1'!R338</f>
        <v>0</v>
      </c>
      <c r="Q334" s="306">
        <f>'შემოსულობები 1'!S338</f>
        <v>100</v>
      </c>
      <c r="R334" s="306">
        <f>'შემოსულობები 1'!T338</f>
        <v>100</v>
      </c>
      <c r="S334" s="306">
        <f>'შემოსულობები 1'!U338</f>
        <v>100</v>
      </c>
    </row>
    <row r="335" spans="2:19" ht="30" hidden="1" customHeight="1">
      <c r="B335" s="481">
        <v>1</v>
      </c>
      <c r="C335" s="481">
        <v>4</v>
      </c>
      <c r="D335" s="481">
        <v>3</v>
      </c>
      <c r="E335" s="481">
        <v>1</v>
      </c>
      <c r="F335" s="481">
        <v>7</v>
      </c>
      <c r="G335" s="481">
        <v>2</v>
      </c>
      <c r="H335" s="482"/>
      <c r="I335" s="496" t="s">
        <v>2254</v>
      </c>
      <c r="J335" s="492"/>
      <c r="K335" s="485">
        <f t="shared" si="65"/>
        <v>0</v>
      </c>
      <c r="L335" s="492"/>
      <c r="M335" s="492"/>
      <c r="N335" s="485">
        <f>'შემოსულობები 1'!P339</f>
        <v>0</v>
      </c>
      <c r="O335" s="485">
        <f>'შემოსულობები 1'!Q339</f>
        <v>0</v>
      </c>
      <c r="P335" s="485">
        <f>'შემოსულობები 1'!R339</f>
        <v>0</v>
      </c>
      <c r="Q335" s="306">
        <f>'შემოსულობები 1'!S339</f>
        <v>0</v>
      </c>
      <c r="R335" s="306">
        <f>'შემოსულობები 1'!T339</f>
        <v>0</v>
      </c>
      <c r="S335" s="306">
        <f>'შემოსულობები 1'!U339</f>
        <v>0</v>
      </c>
    </row>
    <row r="336" spans="2:19" ht="30" hidden="1" customHeight="1">
      <c r="B336" s="481">
        <v>1</v>
      </c>
      <c r="C336" s="481">
        <v>4</v>
      </c>
      <c r="D336" s="481">
        <v>3</v>
      </c>
      <c r="E336" s="481">
        <v>1</v>
      </c>
      <c r="F336" s="481">
        <v>7</v>
      </c>
      <c r="G336" s="481">
        <v>3</v>
      </c>
      <c r="H336" s="482"/>
      <c r="I336" s="496" t="s">
        <v>2255</v>
      </c>
      <c r="J336" s="492"/>
      <c r="K336" s="485">
        <f t="shared" si="65"/>
        <v>0</v>
      </c>
      <c r="L336" s="492"/>
      <c r="M336" s="492"/>
      <c r="N336" s="485">
        <f>'შემოსულობები 1'!P340</f>
        <v>0</v>
      </c>
      <c r="O336" s="485">
        <f>'შემოსულობები 1'!Q340</f>
        <v>0</v>
      </c>
      <c r="P336" s="485">
        <f>'შემოსულობები 1'!R340</f>
        <v>0</v>
      </c>
      <c r="Q336" s="306">
        <f>'შემოსულობები 1'!S340</f>
        <v>0</v>
      </c>
      <c r="R336" s="306">
        <f>'შემოსულობები 1'!T340</f>
        <v>0</v>
      </c>
      <c r="S336" s="306">
        <f>'შემოსულობები 1'!U340</f>
        <v>0</v>
      </c>
    </row>
    <row r="337" spans="2:19" ht="30" hidden="1" customHeight="1">
      <c r="B337" s="481">
        <v>1</v>
      </c>
      <c r="C337" s="481">
        <v>4</v>
      </c>
      <c r="D337" s="481">
        <v>3</v>
      </c>
      <c r="E337" s="481">
        <v>1</v>
      </c>
      <c r="F337" s="481">
        <v>7</v>
      </c>
      <c r="G337" s="481">
        <v>4</v>
      </c>
      <c r="H337" s="482"/>
      <c r="I337" s="496" t="s">
        <v>2256</v>
      </c>
      <c r="J337" s="492"/>
      <c r="K337" s="485">
        <f t="shared" si="65"/>
        <v>0</v>
      </c>
      <c r="L337" s="492"/>
      <c r="M337" s="492"/>
      <c r="N337" s="485">
        <f>'შემოსულობები 1'!P341</f>
        <v>0</v>
      </c>
      <c r="O337" s="485">
        <f>'შემოსულობები 1'!Q341</f>
        <v>0</v>
      </c>
      <c r="P337" s="485">
        <f>'შემოსულობები 1'!R341</f>
        <v>0</v>
      </c>
      <c r="Q337" s="306">
        <f>'შემოსულობები 1'!S341</f>
        <v>0</v>
      </c>
      <c r="R337" s="306">
        <f>'შემოსულობები 1'!T341</f>
        <v>0</v>
      </c>
      <c r="S337" s="306">
        <f>'შემოსულობები 1'!U341</f>
        <v>0</v>
      </c>
    </row>
    <row r="338" spans="2:19" ht="30" hidden="1" customHeight="1">
      <c r="B338" s="481">
        <v>1</v>
      </c>
      <c r="C338" s="481">
        <v>4</v>
      </c>
      <c r="D338" s="481">
        <v>3</v>
      </c>
      <c r="E338" s="481">
        <v>1</v>
      </c>
      <c r="F338" s="481">
        <v>7</v>
      </c>
      <c r="G338" s="481">
        <v>9</v>
      </c>
      <c r="H338" s="482"/>
      <c r="I338" s="496" t="s">
        <v>2257</v>
      </c>
      <c r="J338" s="492">
        <v>347.45271000000002</v>
      </c>
      <c r="K338" s="485">
        <f t="shared" si="65"/>
        <v>0</v>
      </c>
      <c r="L338" s="492"/>
      <c r="M338" s="492"/>
      <c r="N338" s="485">
        <f>'შემოსულობები 1'!P342</f>
        <v>0</v>
      </c>
      <c r="O338" s="485">
        <f>'შემოსულობები 1'!Q342</f>
        <v>0</v>
      </c>
      <c r="P338" s="485">
        <f>'შემოსულობები 1'!R342</f>
        <v>0</v>
      </c>
      <c r="Q338" s="306">
        <f>'შემოსულობები 1'!S342</f>
        <v>0</v>
      </c>
      <c r="R338" s="306">
        <f>'შემოსულობები 1'!T342</f>
        <v>0</v>
      </c>
      <c r="S338" s="306">
        <f>'შემოსულობები 1'!U342</f>
        <v>0</v>
      </c>
    </row>
    <row r="339" spans="2:19" ht="30" hidden="1" customHeight="1">
      <c r="B339" s="481">
        <v>1</v>
      </c>
      <c r="C339" s="481">
        <v>4</v>
      </c>
      <c r="D339" s="481">
        <v>3</v>
      </c>
      <c r="E339" s="481">
        <v>1</v>
      </c>
      <c r="F339" s="481">
        <v>8</v>
      </c>
      <c r="G339" s="482"/>
      <c r="H339" s="482"/>
      <c r="I339" s="495" t="s">
        <v>2258</v>
      </c>
      <c r="J339" s="492">
        <v>93.790809999999993</v>
      </c>
      <c r="K339" s="485">
        <f t="shared" si="65"/>
        <v>0</v>
      </c>
      <c r="L339" s="492"/>
      <c r="M339" s="492"/>
      <c r="N339" s="485">
        <f>'შემოსულობები 1'!P343</f>
        <v>0</v>
      </c>
      <c r="O339" s="485">
        <f>'შემოსულობები 1'!Q343</f>
        <v>0</v>
      </c>
      <c r="P339" s="485">
        <f>'შემოსულობები 1'!R343</f>
        <v>0</v>
      </c>
      <c r="Q339" s="306">
        <f>'შემოსულობები 1'!S343</f>
        <v>0</v>
      </c>
      <c r="R339" s="306">
        <f>'შემოსულობები 1'!T343</f>
        <v>0</v>
      </c>
      <c r="S339" s="306">
        <f>'შემოსულობები 1'!U343</f>
        <v>0</v>
      </c>
    </row>
    <row r="340" spans="2:19" ht="30" hidden="1" customHeight="1">
      <c r="B340" s="481">
        <v>1</v>
      </c>
      <c r="C340" s="481">
        <v>4</v>
      </c>
      <c r="D340" s="481">
        <v>3</v>
      </c>
      <c r="E340" s="481">
        <v>1</v>
      </c>
      <c r="F340" s="481">
        <v>9</v>
      </c>
      <c r="G340" s="482"/>
      <c r="H340" s="482"/>
      <c r="I340" s="495" t="s">
        <v>2259</v>
      </c>
      <c r="J340" s="492">
        <v>2.2690800000000002</v>
      </c>
      <c r="K340" s="485">
        <f t="shared" si="65"/>
        <v>0</v>
      </c>
      <c r="L340" s="492"/>
      <c r="M340" s="492"/>
      <c r="N340" s="485">
        <f>'შემოსულობები 1'!P344</f>
        <v>0</v>
      </c>
      <c r="O340" s="485">
        <f>'შემოსულობები 1'!Q344</f>
        <v>0</v>
      </c>
      <c r="P340" s="485">
        <f>'შემოსულობები 1'!R344</f>
        <v>0</v>
      </c>
      <c r="Q340" s="306">
        <f>'შემოსულობები 1'!S344</f>
        <v>0</v>
      </c>
      <c r="R340" s="306">
        <f>'შემოსულობები 1'!T344</f>
        <v>0</v>
      </c>
      <c r="S340" s="306">
        <f>'შემოსულობები 1'!U344</f>
        <v>0</v>
      </c>
    </row>
    <row r="341" spans="2:19" ht="30" hidden="1" customHeight="1">
      <c r="B341" s="481">
        <v>1</v>
      </c>
      <c r="C341" s="481">
        <v>4</v>
      </c>
      <c r="D341" s="481">
        <v>3</v>
      </c>
      <c r="E341" s="481">
        <v>1</v>
      </c>
      <c r="F341" s="481">
        <v>10</v>
      </c>
      <c r="G341" s="482"/>
      <c r="H341" s="482"/>
      <c r="I341" s="495" t="s">
        <v>2260</v>
      </c>
      <c r="J341" s="492">
        <v>1167.98053</v>
      </c>
      <c r="K341" s="485">
        <f t="shared" si="65"/>
        <v>0</v>
      </c>
      <c r="L341" s="492"/>
      <c r="M341" s="492"/>
      <c r="N341" s="485">
        <f>'შემოსულობები 1'!P345</f>
        <v>0</v>
      </c>
      <c r="O341" s="485">
        <f>'შემოსულობები 1'!Q345</f>
        <v>0</v>
      </c>
      <c r="P341" s="485">
        <f>'შემოსულობები 1'!R345</f>
        <v>0</v>
      </c>
      <c r="Q341" s="306">
        <f>'შემოსულობები 1'!S345</f>
        <v>0</v>
      </c>
      <c r="R341" s="306">
        <f>'შემოსულობები 1'!T345</f>
        <v>0</v>
      </c>
      <c r="S341" s="306">
        <f>'შემოსულობები 1'!U345</f>
        <v>0</v>
      </c>
    </row>
    <row r="342" spans="2:19" ht="37.5" hidden="1" customHeight="1">
      <c r="B342" s="481">
        <v>1</v>
      </c>
      <c r="C342" s="481">
        <v>4</v>
      </c>
      <c r="D342" s="481">
        <v>3</v>
      </c>
      <c r="E342" s="481">
        <v>1</v>
      </c>
      <c r="F342" s="481">
        <v>11</v>
      </c>
      <c r="G342" s="482"/>
      <c r="H342" s="482"/>
      <c r="I342" s="495" t="s">
        <v>2261</v>
      </c>
      <c r="J342" s="484">
        <f t="shared" ref="J342" si="67">SUM(J343:J346)</f>
        <v>0</v>
      </c>
      <c r="K342" s="485">
        <f t="shared" si="65"/>
        <v>0</v>
      </c>
      <c r="L342" s="484">
        <v>0</v>
      </c>
      <c r="M342" s="484">
        <v>0</v>
      </c>
      <c r="N342" s="485">
        <f>'შემოსულობები 1'!P346</f>
        <v>0</v>
      </c>
      <c r="O342" s="485">
        <f>'შემოსულობები 1'!Q346</f>
        <v>0</v>
      </c>
      <c r="P342" s="485">
        <f>'შემოსულობები 1'!R346</f>
        <v>0</v>
      </c>
      <c r="Q342" s="306">
        <f>'შემოსულობები 1'!S346</f>
        <v>0</v>
      </c>
      <c r="R342" s="306">
        <f>'შემოსულობები 1'!T346</f>
        <v>0</v>
      </c>
      <c r="S342" s="306">
        <f>'შემოსულობები 1'!U346</f>
        <v>0</v>
      </c>
    </row>
    <row r="343" spans="2:19" ht="23.25" hidden="1" customHeight="1">
      <c r="B343" s="481">
        <v>1</v>
      </c>
      <c r="C343" s="481">
        <v>4</v>
      </c>
      <c r="D343" s="481">
        <v>3</v>
      </c>
      <c r="E343" s="481">
        <v>1</v>
      </c>
      <c r="F343" s="481">
        <v>11</v>
      </c>
      <c r="G343" s="481">
        <v>1</v>
      </c>
      <c r="H343" s="482"/>
      <c r="I343" s="496" t="s">
        <v>2262</v>
      </c>
      <c r="J343" s="492"/>
      <c r="K343" s="485">
        <f t="shared" si="65"/>
        <v>0</v>
      </c>
      <c r="L343" s="492"/>
      <c r="M343" s="492"/>
      <c r="N343" s="485">
        <f>'შემოსულობები 1'!P347</f>
        <v>0</v>
      </c>
      <c r="O343" s="485">
        <f>'შემოსულობები 1'!Q347</f>
        <v>0</v>
      </c>
      <c r="P343" s="485">
        <f>'შემოსულობები 1'!R347</f>
        <v>0</v>
      </c>
      <c r="Q343" s="306">
        <f>'შემოსულობები 1'!S347</f>
        <v>0</v>
      </c>
      <c r="R343" s="306">
        <f>'შემოსულობები 1'!T347</f>
        <v>0</v>
      </c>
      <c r="S343" s="306">
        <f>'შემოსულობები 1'!U347</f>
        <v>0</v>
      </c>
    </row>
    <row r="344" spans="2:19" ht="23.25" hidden="1" customHeight="1">
      <c r="B344" s="481">
        <v>1</v>
      </c>
      <c r="C344" s="481">
        <v>4</v>
      </c>
      <c r="D344" s="481">
        <v>3</v>
      </c>
      <c r="E344" s="481">
        <v>1</v>
      </c>
      <c r="F344" s="481">
        <v>11</v>
      </c>
      <c r="G344" s="481">
        <v>2</v>
      </c>
      <c r="H344" s="482"/>
      <c r="I344" s="496" t="s">
        <v>2263</v>
      </c>
      <c r="J344" s="492"/>
      <c r="K344" s="485">
        <f t="shared" si="65"/>
        <v>0</v>
      </c>
      <c r="L344" s="492"/>
      <c r="M344" s="492"/>
      <c r="N344" s="485">
        <f>'შემოსულობები 1'!P348</f>
        <v>0</v>
      </c>
      <c r="O344" s="485">
        <f>'შემოსულობები 1'!Q348</f>
        <v>0</v>
      </c>
      <c r="P344" s="485">
        <f>'შემოსულობები 1'!R348</f>
        <v>0</v>
      </c>
      <c r="Q344" s="306">
        <f>'შემოსულობები 1'!S348</f>
        <v>0</v>
      </c>
      <c r="R344" s="306">
        <f>'შემოსულობები 1'!T348</f>
        <v>0</v>
      </c>
      <c r="S344" s="306">
        <f>'შემოსულობები 1'!U348</f>
        <v>0</v>
      </c>
    </row>
    <row r="345" spans="2:19" ht="23.25" hidden="1" customHeight="1">
      <c r="B345" s="481">
        <v>1</v>
      </c>
      <c r="C345" s="481">
        <v>4</v>
      </c>
      <c r="D345" s="481">
        <v>3</v>
      </c>
      <c r="E345" s="481">
        <v>1</v>
      </c>
      <c r="F345" s="481">
        <v>11</v>
      </c>
      <c r="G345" s="481">
        <v>3</v>
      </c>
      <c r="H345" s="482"/>
      <c r="I345" s="496" t="s">
        <v>2264</v>
      </c>
      <c r="J345" s="492"/>
      <c r="K345" s="485">
        <f t="shared" si="65"/>
        <v>0</v>
      </c>
      <c r="L345" s="492"/>
      <c r="M345" s="492"/>
      <c r="N345" s="485">
        <f>'შემოსულობები 1'!P349</f>
        <v>0</v>
      </c>
      <c r="O345" s="485">
        <f>'შემოსულობები 1'!Q349</f>
        <v>0</v>
      </c>
      <c r="P345" s="485">
        <f>'შემოსულობები 1'!R349</f>
        <v>0</v>
      </c>
      <c r="Q345" s="306">
        <f>'შემოსულობები 1'!S349</f>
        <v>0</v>
      </c>
      <c r="R345" s="306">
        <f>'შემოსულობები 1'!T349</f>
        <v>0</v>
      </c>
      <c r="S345" s="306">
        <f>'შემოსულობები 1'!U349</f>
        <v>0</v>
      </c>
    </row>
    <row r="346" spans="2:19" ht="23.25" hidden="1" customHeight="1">
      <c r="B346" s="481">
        <v>1</v>
      </c>
      <c r="C346" s="481">
        <v>4</v>
      </c>
      <c r="D346" s="481">
        <v>3</v>
      </c>
      <c r="E346" s="481">
        <v>1</v>
      </c>
      <c r="F346" s="481">
        <v>11</v>
      </c>
      <c r="G346" s="481">
        <v>9</v>
      </c>
      <c r="H346" s="482"/>
      <c r="I346" s="496" t="s">
        <v>2265</v>
      </c>
      <c r="J346" s="492"/>
      <c r="K346" s="485">
        <f t="shared" si="65"/>
        <v>0</v>
      </c>
      <c r="L346" s="492"/>
      <c r="M346" s="492"/>
      <c r="N346" s="485">
        <f>'შემოსულობები 1'!P350</f>
        <v>0</v>
      </c>
      <c r="O346" s="485">
        <f>'შემოსულობები 1'!Q350</f>
        <v>0</v>
      </c>
      <c r="P346" s="485">
        <f>'შემოსულობები 1'!R350</f>
        <v>0</v>
      </c>
      <c r="Q346" s="306">
        <f>'შემოსულობები 1'!S350</f>
        <v>0</v>
      </c>
      <c r="R346" s="306">
        <f>'შემოსულობები 1'!T350</f>
        <v>0</v>
      </c>
      <c r="S346" s="306">
        <f>'შემოსულობები 1'!U350</f>
        <v>0</v>
      </c>
    </row>
    <row r="347" spans="2:19" ht="23.25" hidden="1" customHeight="1">
      <c r="B347" s="481">
        <v>1</v>
      </c>
      <c r="C347" s="481">
        <v>4</v>
      </c>
      <c r="D347" s="481">
        <v>3</v>
      </c>
      <c r="E347" s="481">
        <v>1</v>
      </c>
      <c r="F347" s="481">
        <v>12</v>
      </c>
      <c r="G347" s="482"/>
      <c r="H347" s="482"/>
      <c r="I347" s="495" t="s">
        <v>2266</v>
      </c>
      <c r="J347" s="492"/>
      <c r="K347" s="485">
        <f t="shared" si="65"/>
        <v>0</v>
      </c>
      <c r="L347" s="492"/>
      <c r="M347" s="492"/>
      <c r="N347" s="485">
        <f>'შემოსულობები 1'!P351</f>
        <v>0</v>
      </c>
      <c r="O347" s="485">
        <f>'შემოსულობები 1'!Q351</f>
        <v>0</v>
      </c>
      <c r="P347" s="485">
        <f>'შემოსულობები 1'!R351</f>
        <v>0</v>
      </c>
      <c r="Q347" s="306">
        <f>'შემოსულობები 1'!S351</f>
        <v>0</v>
      </c>
      <c r="R347" s="306">
        <f>'შემოსულობები 1'!T351</f>
        <v>0</v>
      </c>
      <c r="S347" s="306">
        <f>'შემოსულობები 1'!U351</f>
        <v>0</v>
      </c>
    </row>
    <row r="348" spans="2:19" ht="23.25" hidden="1" customHeight="1">
      <c r="B348" s="481">
        <v>1</v>
      </c>
      <c r="C348" s="481">
        <v>4</v>
      </c>
      <c r="D348" s="481">
        <v>3</v>
      </c>
      <c r="E348" s="481">
        <v>1</v>
      </c>
      <c r="F348" s="481">
        <v>99</v>
      </c>
      <c r="G348" s="482"/>
      <c r="H348" s="482"/>
      <c r="I348" s="495" t="s">
        <v>2267</v>
      </c>
      <c r="J348" s="492"/>
      <c r="K348" s="485">
        <f t="shared" si="65"/>
        <v>0</v>
      </c>
      <c r="L348" s="492"/>
      <c r="M348" s="492"/>
      <c r="N348" s="485">
        <f>'შემოსულობები 1'!P352</f>
        <v>0</v>
      </c>
      <c r="O348" s="485">
        <f>'შემოსულობები 1'!Q352</f>
        <v>0</v>
      </c>
      <c r="P348" s="485">
        <f>'შემოსულობები 1'!R352</f>
        <v>0</v>
      </c>
      <c r="Q348" s="306">
        <f>'შემოსულობები 1'!S352</f>
        <v>0</v>
      </c>
      <c r="R348" s="306">
        <f>'შემოსულობები 1'!T352</f>
        <v>0</v>
      </c>
      <c r="S348" s="306">
        <f>'შემოსულობები 1'!U352</f>
        <v>0</v>
      </c>
    </row>
    <row r="349" spans="2:19" ht="23.25" hidden="1" customHeight="1">
      <c r="B349" s="481">
        <v>1</v>
      </c>
      <c r="C349" s="481">
        <v>4</v>
      </c>
      <c r="D349" s="481">
        <v>3</v>
      </c>
      <c r="E349" s="481">
        <v>2</v>
      </c>
      <c r="F349" s="482"/>
      <c r="G349" s="482"/>
      <c r="H349" s="482"/>
      <c r="I349" s="501" t="s">
        <v>2268</v>
      </c>
      <c r="J349" s="492"/>
      <c r="K349" s="485">
        <f t="shared" si="65"/>
        <v>0</v>
      </c>
      <c r="L349" s="492"/>
      <c r="M349" s="492"/>
      <c r="N349" s="485">
        <f>'შემოსულობები 1'!P353</f>
        <v>0</v>
      </c>
      <c r="O349" s="485">
        <f>'შემოსულობები 1'!Q353</f>
        <v>0</v>
      </c>
      <c r="P349" s="485">
        <f>'შემოსულობები 1'!R353</f>
        <v>0</v>
      </c>
      <c r="Q349" s="306">
        <f>'შემოსულობები 1'!S353</f>
        <v>0</v>
      </c>
      <c r="R349" s="306">
        <f>'შემოსულობები 1'!T353</f>
        <v>0</v>
      </c>
      <c r="S349" s="306">
        <f>'შემოსულობები 1'!U353</f>
        <v>0</v>
      </c>
    </row>
    <row r="350" spans="2:19" ht="23.25" hidden="1" customHeight="1">
      <c r="B350" s="481">
        <v>1</v>
      </c>
      <c r="C350" s="481">
        <v>4</v>
      </c>
      <c r="D350" s="481">
        <v>3</v>
      </c>
      <c r="E350" s="481">
        <v>3</v>
      </c>
      <c r="F350" s="482"/>
      <c r="G350" s="482"/>
      <c r="H350" s="482"/>
      <c r="I350" s="501" t="s">
        <v>2269</v>
      </c>
      <c r="J350" s="492"/>
      <c r="K350" s="485">
        <f t="shared" si="65"/>
        <v>0</v>
      </c>
      <c r="L350" s="492"/>
      <c r="M350" s="492"/>
      <c r="N350" s="485">
        <f>'შემოსულობები 1'!P354</f>
        <v>0</v>
      </c>
      <c r="O350" s="485">
        <f>'შემოსულობები 1'!Q354</f>
        <v>0</v>
      </c>
      <c r="P350" s="485">
        <f>'შემოსულობები 1'!R354</f>
        <v>0</v>
      </c>
      <c r="Q350" s="306">
        <f>'შემოსულობები 1'!S354</f>
        <v>0</v>
      </c>
      <c r="R350" s="306">
        <f>'შემოსულობები 1'!T354</f>
        <v>0</v>
      </c>
      <c r="S350" s="306">
        <f>'შემოსულობები 1'!U354</f>
        <v>0</v>
      </c>
    </row>
    <row r="351" spans="2:19" ht="23.25" hidden="1" customHeight="1">
      <c r="B351" s="481">
        <v>1</v>
      </c>
      <c r="C351" s="481">
        <v>4</v>
      </c>
      <c r="D351" s="481">
        <v>3</v>
      </c>
      <c r="E351" s="481">
        <v>4</v>
      </c>
      <c r="F351" s="482"/>
      <c r="G351" s="482"/>
      <c r="H351" s="482"/>
      <c r="I351" s="501" t="s">
        <v>2270</v>
      </c>
      <c r="J351" s="492">
        <v>98.21</v>
      </c>
      <c r="K351" s="485">
        <f t="shared" si="65"/>
        <v>730.48</v>
      </c>
      <c r="L351" s="492">
        <v>730.48</v>
      </c>
      <c r="M351" s="492"/>
      <c r="N351" s="485">
        <f>'შემოსულობები 1'!P355</f>
        <v>0</v>
      </c>
      <c r="O351" s="485">
        <f>'შემოსულობები 1'!Q355</f>
        <v>0</v>
      </c>
      <c r="P351" s="485">
        <f>'შემოსულობები 1'!R355</f>
        <v>0</v>
      </c>
      <c r="Q351" s="306">
        <f>'შემოსულობები 1'!S355</f>
        <v>0</v>
      </c>
      <c r="R351" s="306">
        <f>'შემოსულობები 1'!T355</f>
        <v>0</v>
      </c>
      <c r="S351" s="306">
        <f>'შემოსულობები 1'!U355</f>
        <v>0</v>
      </c>
    </row>
    <row r="352" spans="2:19" ht="23.25" hidden="1" customHeight="1">
      <c r="B352" s="481">
        <v>1</v>
      </c>
      <c r="C352" s="481">
        <v>4</v>
      </c>
      <c r="D352" s="481">
        <v>3</v>
      </c>
      <c r="E352" s="481">
        <v>5</v>
      </c>
      <c r="F352" s="482"/>
      <c r="G352" s="482"/>
      <c r="H352" s="482"/>
      <c r="I352" s="501" t="s">
        <v>2271</v>
      </c>
      <c r="J352" s="492"/>
      <c r="K352" s="485">
        <f t="shared" si="65"/>
        <v>0</v>
      </c>
      <c r="L352" s="492"/>
      <c r="M352" s="492"/>
      <c r="N352" s="485">
        <f>'შემოსულობები 1'!P356</f>
        <v>0</v>
      </c>
      <c r="O352" s="485">
        <f>'შემოსულობები 1'!Q356</f>
        <v>0</v>
      </c>
      <c r="P352" s="485">
        <f>'შემოსულობები 1'!R356</f>
        <v>0</v>
      </c>
      <c r="Q352" s="306">
        <f>'შემოსულობები 1'!S356</f>
        <v>0</v>
      </c>
      <c r="R352" s="306">
        <f>'შემოსულობები 1'!T356</f>
        <v>0</v>
      </c>
      <c r="S352" s="306">
        <f>'შემოსულობები 1'!U356</f>
        <v>0</v>
      </c>
    </row>
    <row r="353" spans="2:19" ht="23.25" hidden="1" customHeight="1">
      <c r="B353" s="481">
        <v>1</v>
      </c>
      <c r="C353" s="481">
        <v>4</v>
      </c>
      <c r="D353" s="481">
        <v>3</v>
      </c>
      <c r="E353" s="481">
        <v>6</v>
      </c>
      <c r="F353" s="482"/>
      <c r="G353" s="482"/>
      <c r="H353" s="482"/>
      <c r="I353" s="501" t="s">
        <v>2272</v>
      </c>
      <c r="J353" s="492"/>
      <c r="K353" s="485">
        <f t="shared" si="65"/>
        <v>0</v>
      </c>
      <c r="L353" s="492"/>
      <c r="M353" s="492"/>
      <c r="N353" s="485">
        <f>'შემოსულობები 1'!P357</f>
        <v>0</v>
      </c>
      <c r="O353" s="485">
        <f>'შემოსულობები 1'!Q357</f>
        <v>0</v>
      </c>
      <c r="P353" s="485">
        <f>'შემოსულობები 1'!R357</f>
        <v>0</v>
      </c>
      <c r="Q353" s="306">
        <f>'შემოსულობები 1'!S357</f>
        <v>0</v>
      </c>
      <c r="R353" s="306">
        <f>'შემოსულობები 1'!T357</f>
        <v>0</v>
      </c>
      <c r="S353" s="306">
        <f>'შემოსულობები 1'!U357</f>
        <v>0</v>
      </c>
    </row>
    <row r="354" spans="2:19" ht="23.25" hidden="1" customHeight="1">
      <c r="B354" s="481">
        <v>1</v>
      </c>
      <c r="C354" s="481">
        <v>4</v>
      </c>
      <c r="D354" s="481">
        <v>3</v>
      </c>
      <c r="E354" s="481">
        <v>9</v>
      </c>
      <c r="F354" s="482"/>
      <c r="G354" s="482"/>
      <c r="H354" s="482"/>
      <c r="I354" s="501" t="s">
        <v>2273</v>
      </c>
      <c r="J354" s="492"/>
      <c r="K354" s="485">
        <f t="shared" si="65"/>
        <v>0</v>
      </c>
      <c r="L354" s="492"/>
      <c r="M354" s="492"/>
      <c r="N354" s="485">
        <f>'შემოსულობები 1'!P358</f>
        <v>0</v>
      </c>
      <c r="O354" s="485">
        <f>'შემოსულობები 1'!Q358</f>
        <v>0</v>
      </c>
      <c r="P354" s="485">
        <f>'შემოსულობები 1'!R358</f>
        <v>0</v>
      </c>
      <c r="Q354" s="306">
        <f>'შემოსულობები 1'!S358</f>
        <v>0</v>
      </c>
      <c r="R354" s="306">
        <f>'შემოსულობები 1'!T358</f>
        <v>0</v>
      </c>
      <c r="S354" s="306">
        <f>'შემოსულობები 1'!U358</f>
        <v>0</v>
      </c>
    </row>
    <row r="355" spans="2:19" ht="23.25" hidden="1" customHeight="1">
      <c r="B355" s="481">
        <v>1</v>
      </c>
      <c r="C355" s="481">
        <v>4</v>
      </c>
      <c r="D355" s="481">
        <v>4</v>
      </c>
      <c r="E355" s="482"/>
      <c r="F355" s="482"/>
      <c r="G355" s="482"/>
      <c r="H355" s="482"/>
      <c r="I355" s="494" t="s">
        <v>2274</v>
      </c>
      <c r="J355" s="485">
        <f t="shared" ref="J355" si="68">SUM(J356,J369)</f>
        <v>50.565480000000001</v>
      </c>
      <c r="K355" s="485">
        <f t="shared" si="65"/>
        <v>130</v>
      </c>
      <c r="L355" s="485">
        <v>130</v>
      </c>
      <c r="M355" s="485">
        <v>0</v>
      </c>
      <c r="N355" s="485">
        <f>'შემოსულობები 1'!P359</f>
        <v>0</v>
      </c>
      <c r="O355" s="485">
        <f>'შემოსულობები 1'!Q359</f>
        <v>0</v>
      </c>
      <c r="P355" s="485">
        <f>'შემოსულობები 1'!R359</f>
        <v>0</v>
      </c>
      <c r="Q355" s="306">
        <f>'შემოსულობები 1'!S359</f>
        <v>0</v>
      </c>
      <c r="R355" s="306">
        <f>'შემოსულობები 1'!T359</f>
        <v>0</v>
      </c>
      <c r="S355" s="306">
        <f>'შემოსულობები 1'!U359</f>
        <v>0</v>
      </c>
    </row>
    <row r="356" spans="2:19" ht="23.25" hidden="1" customHeight="1">
      <c r="B356" s="481">
        <v>1</v>
      </c>
      <c r="C356" s="481">
        <v>4</v>
      </c>
      <c r="D356" s="481">
        <v>4</v>
      </c>
      <c r="E356" s="481">
        <v>1</v>
      </c>
      <c r="F356" s="482"/>
      <c r="G356" s="482"/>
      <c r="H356" s="482"/>
      <c r="I356" s="483" t="s">
        <v>2275</v>
      </c>
      <c r="J356" s="485">
        <f t="shared" ref="J356" si="69">SUM(J357,J358)</f>
        <v>50.565480000000001</v>
      </c>
      <c r="K356" s="485">
        <f t="shared" si="65"/>
        <v>130</v>
      </c>
      <c r="L356" s="485">
        <v>130</v>
      </c>
      <c r="M356" s="485">
        <v>0</v>
      </c>
      <c r="N356" s="485">
        <f>'შემოსულობები 1'!P360</f>
        <v>0</v>
      </c>
      <c r="O356" s="485">
        <f>'შემოსულობები 1'!Q360</f>
        <v>0</v>
      </c>
      <c r="P356" s="485">
        <f>'შემოსულობები 1'!R360</f>
        <v>0</v>
      </c>
      <c r="Q356" s="306">
        <f>'შემოსულობები 1'!S360</f>
        <v>0</v>
      </c>
      <c r="R356" s="306">
        <f>'შემოსულობები 1'!T360</f>
        <v>0</v>
      </c>
      <c r="S356" s="306">
        <f>'შემოსულობები 1'!U360</f>
        <v>0</v>
      </c>
    </row>
    <row r="357" spans="2:19" ht="23.25" hidden="1" customHeight="1">
      <c r="B357" s="481">
        <v>1</v>
      </c>
      <c r="C357" s="481">
        <v>4</v>
      </c>
      <c r="D357" s="481">
        <v>4</v>
      </c>
      <c r="E357" s="481">
        <v>1</v>
      </c>
      <c r="F357" s="481">
        <v>1</v>
      </c>
      <c r="G357" s="482"/>
      <c r="H357" s="482"/>
      <c r="I357" s="498" t="s">
        <v>295</v>
      </c>
      <c r="J357" s="484"/>
      <c r="K357" s="485">
        <f t="shared" si="65"/>
        <v>0</v>
      </c>
      <c r="L357" s="484"/>
      <c r="M357" s="484"/>
      <c r="N357" s="485">
        <f>'შემოსულობები 1'!P361</f>
        <v>0</v>
      </c>
      <c r="O357" s="485">
        <f>'შემოსულობები 1'!Q361</f>
        <v>0</v>
      </c>
      <c r="P357" s="485">
        <f>'შემოსულობები 1'!R361</f>
        <v>0</v>
      </c>
      <c r="Q357" s="306">
        <f>'შემოსულობები 1'!S361</f>
        <v>0</v>
      </c>
      <c r="R357" s="306">
        <f>'შემოსულობები 1'!T361</f>
        <v>0</v>
      </c>
      <c r="S357" s="306">
        <f>'შემოსულობები 1'!U361</f>
        <v>0</v>
      </c>
    </row>
    <row r="358" spans="2:19" ht="23.25" hidden="1" customHeight="1">
      <c r="B358" s="481">
        <v>1</v>
      </c>
      <c r="C358" s="481">
        <v>4</v>
      </c>
      <c r="D358" s="481">
        <v>4</v>
      </c>
      <c r="E358" s="481">
        <v>1</v>
      </c>
      <c r="F358" s="481">
        <v>2</v>
      </c>
      <c r="G358" s="482"/>
      <c r="H358" s="482"/>
      <c r="I358" s="498" t="s">
        <v>2276</v>
      </c>
      <c r="J358" s="484">
        <f t="shared" ref="J358" si="70">SUM(J359:J368)</f>
        <v>50.565480000000001</v>
      </c>
      <c r="K358" s="485">
        <f t="shared" si="65"/>
        <v>130</v>
      </c>
      <c r="L358" s="484">
        <v>130</v>
      </c>
      <c r="M358" s="484">
        <v>0</v>
      </c>
      <c r="N358" s="485">
        <f>'შემოსულობები 1'!P362</f>
        <v>0</v>
      </c>
      <c r="O358" s="485">
        <f>'შემოსულობები 1'!Q362</f>
        <v>0</v>
      </c>
      <c r="P358" s="485">
        <f>'შემოსულობები 1'!R362</f>
        <v>0</v>
      </c>
      <c r="Q358" s="306">
        <f>'შემოსულობები 1'!S362</f>
        <v>0</v>
      </c>
      <c r="R358" s="306">
        <f>'შემოსულობები 1'!T362</f>
        <v>0</v>
      </c>
      <c r="S358" s="306">
        <f>'შემოსულობები 1'!U362</f>
        <v>0</v>
      </c>
    </row>
    <row r="359" spans="2:19" ht="23.25" hidden="1" customHeight="1">
      <c r="B359" s="481">
        <v>1</v>
      </c>
      <c r="C359" s="481">
        <v>4</v>
      </c>
      <c r="D359" s="481">
        <v>4</v>
      </c>
      <c r="E359" s="481">
        <v>1</v>
      </c>
      <c r="F359" s="481">
        <v>2</v>
      </c>
      <c r="G359" s="481">
        <v>1</v>
      </c>
      <c r="H359" s="482"/>
      <c r="I359" s="496" t="s">
        <v>2277</v>
      </c>
      <c r="J359" s="492"/>
      <c r="K359" s="485">
        <f t="shared" si="65"/>
        <v>0</v>
      </c>
      <c r="L359" s="492"/>
      <c r="M359" s="492"/>
      <c r="N359" s="485">
        <f>'შემოსულობები 1'!P363</f>
        <v>0</v>
      </c>
      <c r="O359" s="485">
        <f>'შემოსულობები 1'!Q363</f>
        <v>0</v>
      </c>
      <c r="P359" s="485">
        <f>'შემოსულობები 1'!R363</f>
        <v>0</v>
      </c>
      <c r="Q359" s="306">
        <f>'შემოსულობები 1'!S363</f>
        <v>0</v>
      </c>
      <c r="R359" s="306">
        <f>'შემოსულობები 1'!T363</f>
        <v>0</v>
      </c>
      <c r="S359" s="306">
        <f>'შემოსულობები 1'!U363</f>
        <v>0</v>
      </c>
    </row>
    <row r="360" spans="2:19" ht="23.25" hidden="1" customHeight="1">
      <c r="B360" s="481">
        <v>1</v>
      </c>
      <c r="C360" s="481">
        <v>4</v>
      </c>
      <c r="D360" s="481">
        <v>4</v>
      </c>
      <c r="E360" s="481">
        <v>1</v>
      </c>
      <c r="F360" s="481">
        <v>2</v>
      </c>
      <c r="G360" s="481">
        <v>2</v>
      </c>
      <c r="H360" s="482"/>
      <c r="I360" s="496" t="s">
        <v>2278</v>
      </c>
      <c r="J360" s="492"/>
      <c r="K360" s="485">
        <f t="shared" si="65"/>
        <v>0</v>
      </c>
      <c r="L360" s="492"/>
      <c r="M360" s="492"/>
      <c r="N360" s="485">
        <f>'შემოსულობები 1'!P364</f>
        <v>0</v>
      </c>
      <c r="O360" s="485">
        <f>'შემოსულობები 1'!Q364</f>
        <v>0</v>
      </c>
      <c r="P360" s="485">
        <f>'შემოსულობები 1'!R364</f>
        <v>0</v>
      </c>
      <c r="Q360" s="306">
        <f>'შემოსულობები 1'!S364</f>
        <v>0</v>
      </c>
      <c r="R360" s="306">
        <f>'შემოსულობები 1'!T364</f>
        <v>0</v>
      </c>
      <c r="S360" s="306">
        <f>'შემოსულობები 1'!U364</f>
        <v>0</v>
      </c>
    </row>
    <row r="361" spans="2:19" ht="20.25" hidden="1" customHeight="1">
      <c r="B361" s="481">
        <v>1</v>
      </c>
      <c r="C361" s="481">
        <v>4</v>
      </c>
      <c r="D361" s="481">
        <v>4</v>
      </c>
      <c r="E361" s="481">
        <v>1</v>
      </c>
      <c r="F361" s="481">
        <v>2</v>
      </c>
      <c r="G361" s="481">
        <v>3</v>
      </c>
      <c r="H361" s="482"/>
      <c r="I361" s="496" t="s">
        <v>2279</v>
      </c>
      <c r="J361" s="492"/>
      <c r="K361" s="485">
        <f t="shared" si="65"/>
        <v>0</v>
      </c>
      <c r="L361" s="492"/>
      <c r="M361" s="492"/>
      <c r="N361" s="485">
        <f>'შემოსულობები 1'!P365</f>
        <v>0</v>
      </c>
      <c r="O361" s="485">
        <f>'შემოსულობები 1'!Q365</f>
        <v>0</v>
      </c>
      <c r="P361" s="485">
        <f>'შემოსულობები 1'!R365</f>
        <v>0</v>
      </c>
      <c r="Q361" s="306">
        <f>'შემოსულობები 1'!S365</f>
        <v>0</v>
      </c>
      <c r="R361" s="306">
        <f>'შემოსულობები 1'!T365</f>
        <v>0</v>
      </c>
      <c r="S361" s="306">
        <f>'შემოსულობები 1'!U365</f>
        <v>0</v>
      </c>
    </row>
    <row r="362" spans="2:19" ht="22.5" hidden="1" customHeight="1">
      <c r="B362" s="481">
        <v>1</v>
      </c>
      <c r="C362" s="481">
        <v>4</v>
      </c>
      <c r="D362" s="481">
        <v>4</v>
      </c>
      <c r="E362" s="481">
        <v>1</v>
      </c>
      <c r="F362" s="481">
        <v>2</v>
      </c>
      <c r="G362" s="481">
        <v>4</v>
      </c>
      <c r="H362" s="482"/>
      <c r="I362" s="496" t="s">
        <v>2280</v>
      </c>
      <c r="J362" s="492"/>
      <c r="K362" s="485">
        <f t="shared" si="65"/>
        <v>0</v>
      </c>
      <c r="L362" s="492"/>
      <c r="M362" s="492"/>
      <c r="N362" s="485">
        <f>'შემოსულობები 1'!P366</f>
        <v>0</v>
      </c>
      <c r="O362" s="485">
        <f>'შემოსულობები 1'!Q366</f>
        <v>0</v>
      </c>
      <c r="P362" s="485">
        <f>'შემოსულობები 1'!R366</f>
        <v>0</v>
      </c>
      <c r="Q362" s="306">
        <f>'შემოსულობები 1'!S366</f>
        <v>0</v>
      </c>
      <c r="R362" s="306">
        <f>'შემოსულობები 1'!T366</f>
        <v>0</v>
      </c>
      <c r="S362" s="306">
        <f>'შემოსულობები 1'!U366</f>
        <v>0</v>
      </c>
    </row>
    <row r="363" spans="2:19" ht="30" hidden="1">
      <c r="B363" s="481">
        <v>1</v>
      </c>
      <c r="C363" s="481">
        <v>4</v>
      </c>
      <c r="D363" s="481">
        <v>4</v>
      </c>
      <c r="E363" s="481">
        <v>1</v>
      </c>
      <c r="F363" s="481">
        <v>2</v>
      </c>
      <c r="G363" s="481">
        <v>5</v>
      </c>
      <c r="H363" s="482"/>
      <c r="I363" s="496" t="s">
        <v>2281</v>
      </c>
      <c r="J363" s="492"/>
      <c r="K363" s="485">
        <f t="shared" si="65"/>
        <v>0</v>
      </c>
      <c r="L363" s="492"/>
      <c r="M363" s="492"/>
      <c r="N363" s="485">
        <f>'შემოსულობები 1'!P367</f>
        <v>0</v>
      </c>
      <c r="O363" s="485">
        <f>'შემოსულობები 1'!Q367</f>
        <v>0</v>
      </c>
      <c r="P363" s="485">
        <f>'შემოსულობები 1'!R367</f>
        <v>0</v>
      </c>
      <c r="Q363" s="306">
        <f>'შემოსულობები 1'!S367</f>
        <v>0</v>
      </c>
      <c r="R363" s="306">
        <f>'შემოსულობები 1'!T367</f>
        <v>0</v>
      </c>
      <c r="S363" s="306">
        <f>'შემოსულობები 1'!U367</f>
        <v>0</v>
      </c>
    </row>
    <row r="364" spans="2:19" ht="25.5" hidden="1" customHeight="1">
      <c r="B364" s="481">
        <v>1</v>
      </c>
      <c r="C364" s="481">
        <v>4</v>
      </c>
      <c r="D364" s="481">
        <v>4</v>
      </c>
      <c r="E364" s="481">
        <v>1</v>
      </c>
      <c r="F364" s="481">
        <v>2</v>
      </c>
      <c r="G364" s="481">
        <v>6</v>
      </c>
      <c r="H364" s="482"/>
      <c r="I364" s="496" t="s">
        <v>2282</v>
      </c>
      <c r="J364" s="492"/>
      <c r="K364" s="485">
        <f t="shared" si="65"/>
        <v>0</v>
      </c>
      <c r="L364" s="492"/>
      <c r="M364" s="492"/>
      <c r="N364" s="485">
        <f>'შემოსულობები 1'!P368</f>
        <v>0</v>
      </c>
      <c r="O364" s="485">
        <f>'შემოსულობები 1'!Q368</f>
        <v>0</v>
      </c>
      <c r="P364" s="485">
        <f>'შემოსულობები 1'!R368</f>
        <v>0</v>
      </c>
      <c r="Q364" s="306">
        <f>'შემოსულობები 1'!S368</f>
        <v>0</v>
      </c>
      <c r="R364" s="306">
        <f>'შემოსულობები 1'!T368</f>
        <v>0</v>
      </c>
      <c r="S364" s="306">
        <f>'შემოსულობები 1'!U368</f>
        <v>0</v>
      </c>
    </row>
    <row r="365" spans="2:19" ht="30" hidden="1">
      <c r="B365" s="481">
        <v>1</v>
      </c>
      <c r="C365" s="481">
        <v>4</v>
      </c>
      <c r="D365" s="481">
        <v>4</v>
      </c>
      <c r="E365" s="481">
        <v>1</v>
      </c>
      <c r="F365" s="481">
        <v>2</v>
      </c>
      <c r="G365" s="481">
        <v>7</v>
      </c>
      <c r="H365" s="482"/>
      <c r="I365" s="496" t="s">
        <v>2283</v>
      </c>
      <c r="J365" s="492"/>
      <c r="K365" s="485">
        <f t="shared" si="65"/>
        <v>0</v>
      </c>
      <c r="L365" s="492"/>
      <c r="M365" s="492"/>
      <c r="N365" s="485">
        <f>'შემოსულობები 1'!P369</f>
        <v>0</v>
      </c>
      <c r="O365" s="485">
        <f>'შემოსულობები 1'!Q369</f>
        <v>0</v>
      </c>
      <c r="P365" s="485">
        <f>'შემოსულობები 1'!R369</f>
        <v>0</v>
      </c>
      <c r="Q365" s="306">
        <f>'შემოსულობები 1'!S369</f>
        <v>0</v>
      </c>
      <c r="R365" s="306">
        <f>'შემოსულობები 1'!T369</f>
        <v>0</v>
      </c>
      <c r="S365" s="306">
        <f>'შემოსულობები 1'!U369</f>
        <v>0</v>
      </c>
    </row>
    <row r="366" spans="2:19" ht="30" hidden="1">
      <c r="B366" s="481">
        <v>1</v>
      </c>
      <c r="C366" s="481">
        <v>4</v>
      </c>
      <c r="D366" s="481">
        <v>4</v>
      </c>
      <c r="E366" s="481">
        <v>1</v>
      </c>
      <c r="F366" s="481">
        <v>2</v>
      </c>
      <c r="G366" s="481">
        <v>8</v>
      </c>
      <c r="H366" s="482"/>
      <c r="I366" s="496" t="s">
        <v>2284</v>
      </c>
      <c r="J366" s="492"/>
      <c r="K366" s="485">
        <f t="shared" si="65"/>
        <v>0</v>
      </c>
      <c r="L366" s="492"/>
      <c r="M366" s="492"/>
      <c r="N366" s="485">
        <f>'შემოსულობები 1'!P370</f>
        <v>0</v>
      </c>
      <c r="O366" s="485">
        <f>'შემოსულობები 1'!Q370</f>
        <v>0</v>
      </c>
      <c r="P366" s="485">
        <f>'შემოსულობები 1'!R370</f>
        <v>0</v>
      </c>
      <c r="Q366" s="306">
        <f>'შემოსულობები 1'!S370</f>
        <v>0</v>
      </c>
      <c r="R366" s="306">
        <f>'შემოსულობები 1'!T370</f>
        <v>0</v>
      </c>
      <c r="S366" s="306">
        <f>'შემოსულობები 1'!U370</f>
        <v>0</v>
      </c>
    </row>
    <row r="367" spans="2:19" ht="23.25" hidden="1" customHeight="1">
      <c r="B367" s="481">
        <v>1</v>
      </c>
      <c r="C367" s="481">
        <v>4</v>
      </c>
      <c r="D367" s="481">
        <v>4</v>
      </c>
      <c r="E367" s="481">
        <v>1</v>
      </c>
      <c r="F367" s="481">
        <v>2</v>
      </c>
      <c r="G367" s="481">
        <v>9</v>
      </c>
      <c r="H367" s="482"/>
      <c r="I367" s="529" t="s">
        <v>2285</v>
      </c>
      <c r="J367" s="530"/>
      <c r="K367" s="528">
        <f t="shared" si="65"/>
        <v>0</v>
      </c>
      <c r="L367" s="492"/>
      <c r="M367" s="492"/>
      <c r="N367" s="528">
        <f>'შემოსულობები 1'!P371</f>
        <v>0</v>
      </c>
      <c r="O367" s="485">
        <f>'შემოსულობები 1'!Q371</f>
        <v>0</v>
      </c>
      <c r="P367" s="485">
        <f>'შემოსულობები 1'!R371</f>
        <v>0</v>
      </c>
      <c r="Q367" s="306">
        <f>'შემოსულობები 1'!S371</f>
        <v>0</v>
      </c>
      <c r="R367" s="306">
        <f>'შემოსულობები 1'!T371</f>
        <v>0</v>
      </c>
      <c r="S367" s="306">
        <f>'შემოსულობები 1'!U371</f>
        <v>0</v>
      </c>
    </row>
    <row r="368" spans="2:19" ht="21.75" customHeight="1" thickBot="1">
      <c r="B368" s="481">
        <v>1</v>
      </c>
      <c r="C368" s="481">
        <v>4</v>
      </c>
      <c r="D368" s="481">
        <v>4</v>
      </c>
      <c r="E368" s="481">
        <v>1</v>
      </c>
      <c r="F368" s="481">
        <v>2</v>
      </c>
      <c r="G368" s="481">
        <v>99</v>
      </c>
      <c r="H368" s="521"/>
      <c r="I368" s="496" t="s">
        <v>2286</v>
      </c>
      <c r="J368" s="547">
        <v>50.565480000000001</v>
      </c>
      <c r="K368" s="545">
        <f t="shared" si="65"/>
        <v>130</v>
      </c>
      <c r="L368" s="518">
        <v>130</v>
      </c>
      <c r="M368" s="522">
        <v>0</v>
      </c>
      <c r="N368" s="545">
        <f>'შემოსულობები 1'!P372</f>
        <v>0</v>
      </c>
      <c r="O368" s="517">
        <f>'შემოსულობები 1'!Q372</f>
        <v>0</v>
      </c>
      <c r="P368" s="517">
        <f>'შემოსულობები 1'!R372</f>
        <v>0</v>
      </c>
      <c r="Q368" s="485">
        <f>'შემოსულობები 1'!S372</f>
        <v>0</v>
      </c>
      <c r="R368" s="485">
        <f>'შემოსულობები 1'!T372</f>
        <v>0</v>
      </c>
      <c r="S368" s="485">
        <f>'შემოსულობები 1'!U372</f>
        <v>0</v>
      </c>
    </row>
    <row r="369" spans="2:19" ht="30" hidden="1">
      <c r="B369" s="481">
        <v>1</v>
      </c>
      <c r="C369" s="481">
        <v>4</v>
      </c>
      <c r="D369" s="481">
        <v>4</v>
      </c>
      <c r="E369" s="481">
        <v>2</v>
      </c>
      <c r="F369" s="482"/>
      <c r="G369" s="482"/>
      <c r="H369" s="482"/>
      <c r="I369" s="538" t="s">
        <v>2287</v>
      </c>
      <c r="J369" s="539"/>
      <c r="K369" s="535">
        <f t="shared" si="65"/>
        <v>0</v>
      </c>
      <c r="L369" s="492"/>
      <c r="M369" s="492"/>
      <c r="N369" s="535">
        <f>'შემოსულობები 1'!P373</f>
        <v>0</v>
      </c>
      <c r="O369" s="485">
        <f>'შემოსულობები 1'!Q373</f>
        <v>0</v>
      </c>
      <c r="P369" s="485">
        <f>'შემოსულობები 1'!R373</f>
        <v>0</v>
      </c>
      <c r="Q369" s="306">
        <f>'შემოსულობები 1'!S373</f>
        <v>0</v>
      </c>
      <c r="R369" s="306">
        <f>'შემოსულობები 1'!T373</f>
        <v>0</v>
      </c>
      <c r="S369" s="306">
        <f>'შემოსულობები 1'!U373</f>
        <v>0</v>
      </c>
    </row>
    <row r="370" spans="2:19" ht="45" hidden="1">
      <c r="B370" s="481">
        <v>1</v>
      </c>
      <c r="C370" s="481">
        <v>4</v>
      </c>
      <c r="D370" s="481">
        <v>5</v>
      </c>
      <c r="E370" s="482"/>
      <c r="F370" s="482"/>
      <c r="G370" s="482"/>
      <c r="H370" s="482"/>
      <c r="I370" s="494" t="s">
        <v>2288</v>
      </c>
      <c r="J370" s="486">
        <f t="shared" ref="J370" si="71">SUM(J371,J375)</f>
        <v>0</v>
      </c>
      <c r="K370" s="485">
        <f t="shared" si="65"/>
        <v>0</v>
      </c>
      <c r="L370" s="486">
        <v>0</v>
      </c>
      <c r="M370" s="486">
        <v>0</v>
      </c>
      <c r="N370" s="485">
        <f>'შემოსულობები 1'!P374</f>
        <v>0</v>
      </c>
      <c r="O370" s="485">
        <f>'შემოსულობები 1'!Q374</f>
        <v>0</v>
      </c>
      <c r="P370" s="485">
        <f>'შემოსულობები 1'!R374</f>
        <v>0</v>
      </c>
      <c r="Q370" s="306">
        <f>'შემოსულობები 1'!S374</f>
        <v>0</v>
      </c>
      <c r="R370" s="306">
        <f>'შემოსულობები 1'!T374</f>
        <v>0</v>
      </c>
      <c r="S370" s="306">
        <f>'შემოსულობები 1'!U374</f>
        <v>0</v>
      </c>
    </row>
    <row r="371" spans="2:19" ht="15" hidden="1">
      <c r="B371" s="481">
        <v>1</v>
      </c>
      <c r="C371" s="481">
        <v>4</v>
      </c>
      <c r="D371" s="481">
        <v>5</v>
      </c>
      <c r="E371" s="481">
        <v>1</v>
      </c>
      <c r="F371" s="482"/>
      <c r="G371" s="482"/>
      <c r="H371" s="482"/>
      <c r="I371" s="483" t="s">
        <v>2289</v>
      </c>
      <c r="J371" s="486">
        <f t="shared" ref="J371" si="72">SUM(J372:J374)</f>
        <v>0</v>
      </c>
      <c r="K371" s="485">
        <f t="shared" si="65"/>
        <v>0</v>
      </c>
      <c r="L371" s="486">
        <v>0</v>
      </c>
      <c r="M371" s="486">
        <v>0</v>
      </c>
      <c r="N371" s="485">
        <f>'შემოსულობები 1'!P375</f>
        <v>0</v>
      </c>
      <c r="O371" s="485">
        <f>'შემოსულობები 1'!Q375</f>
        <v>0</v>
      </c>
      <c r="P371" s="485">
        <f>'შემოსულობები 1'!R375</f>
        <v>0</v>
      </c>
      <c r="Q371" s="306">
        <f>'შემოსულობები 1'!S375</f>
        <v>0</v>
      </c>
      <c r="R371" s="306">
        <f>'შემოსულობები 1'!T375</f>
        <v>0</v>
      </c>
      <c r="S371" s="306">
        <f>'შემოსულობები 1'!U375</f>
        <v>0</v>
      </c>
    </row>
    <row r="372" spans="2:19" ht="15" hidden="1">
      <c r="B372" s="481">
        <v>1</v>
      </c>
      <c r="C372" s="481">
        <v>4</v>
      </c>
      <c r="D372" s="481">
        <v>5</v>
      </c>
      <c r="E372" s="481">
        <v>1</v>
      </c>
      <c r="F372" s="481">
        <v>1</v>
      </c>
      <c r="G372" s="482"/>
      <c r="H372" s="482"/>
      <c r="I372" s="498" t="s">
        <v>2290</v>
      </c>
      <c r="J372" s="492"/>
      <c r="K372" s="485">
        <f t="shared" si="65"/>
        <v>0</v>
      </c>
      <c r="L372" s="492"/>
      <c r="M372" s="492"/>
      <c r="N372" s="485">
        <f>'შემოსულობები 1'!P376</f>
        <v>0</v>
      </c>
      <c r="O372" s="485">
        <f>'შემოსულობები 1'!Q376</f>
        <v>0</v>
      </c>
      <c r="P372" s="485">
        <f>'შემოსულობები 1'!R376</f>
        <v>0</v>
      </c>
      <c r="Q372" s="306">
        <f>'შემოსულობები 1'!S376</f>
        <v>0</v>
      </c>
      <c r="R372" s="306">
        <f>'შემოსულობები 1'!T376</f>
        <v>0</v>
      </c>
      <c r="S372" s="306">
        <f>'შემოსულობები 1'!U376</f>
        <v>0</v>
      </c>
    </row>
    <row r="373" spans="2:19" ht="15" hidden="1">
      <c r="B373" s="481">
        <v>1</v>
      </c>
      <c r="C373" s="481">
        <v>4</v>
      </c>
      <c r="D373" s="481">
        <v>5</v>
      </c>
      <c r="E373" s="481">
        <v>1</v>
      </c>
      <c r="F373" s="481">
        <v>2</v>
      </c>
      <c r="G373" s="482"/>
      <c r="H373" s="482"/>
      <c r="I373" s="498" t="s">
        <v>2291</v>
      </c>
      <c r="J373" s="492"/>
      <c r="K373" s="485">
        <f t="shared" si="65"/>
        <v>0</v>
      </c>
      <c r="L373" s="492"/>
      <c r="M373" s="492"/>
      <c r="N373" s="485">
        <f>'შემოსულობები 1'!P377</f>
        <v>0</v>
      </c>
      <c r="O373" s="485">
        <f>'შემოსულობები 1'!Q377</f>
        <v>0</v>
      </c>
      <c r="P373" s="485">
        <f>'შემოსულობები 1'!R377</f>
        <v>0</v>
      </c>
      <c r="Q373" s="306">
        <f>'შემოსულობები 1'!S377</f>
        <v>0</v>
      </c>
      <c r="R373" s="306">
        <f>'შემოსულობები 1'!T377</f>
        <v>0</v>
      </c>
      <c r="S373" s="306">
        <f>'შემოსულობები 1'!U377</f>
        <v>0</v>
      </c>
    </row>
    <row r="374" spans="2:19" ht="15" hidden="1">
      <c r="B374" s="481">
        <v>1</v>
      </c>
      <c r="C374" s="481">
        <v>4</v>
      </c>
      <c r="D374" s="481">
        <v>5</v>
      </c>
      <c r="E374" s="481">
        <v>1</v>
      </c>
      <c r="F374" s="481">
        <v>3</v>
      </c>
      <c r="G374" s="482"/>
      <c r="H374" s="482"/>
      <c r="I374" s="498" t="s">
        <v>2292</v>
      </c>
      <c r="J374" s="492"/>
      <c r="K374" s="485">
        <f t="shared" si="65"/>
        <v>0</v>
      </c>
      <c r="L374" s="492"/>
      <c r="M374" s="492"/>
      <c r="N374" s="485">
        <f>'შემოსულობები 1'!P378</f>
        <v>0</v>
      </c>
      <c r="O374" s="485">
        <f>'შემოსულობები 1'!Q378</f>
        <v>0</v>
      </c>
      <c r="P374" s="485">
        <f>'შემოსულობები 1'!R378</f>
        <v>0</v>
      </c>
      <c r="Q374" s="306">
        <f>'შემოსულობები 1'!S378</f>
        <v>0</v>
      </c>
      <c r="R374" s="306">
        <f>'შემოსულობები 1'!T378</f>
        <v>0</v>
      </c>
      <c r="S374" s="306">
        <f>'შემოსულობები 1'!U378</f>
        <v>0</v>
      </c>
    </row>
    <row r="375" spans="2:19" ht="15.75" hidden="1" thickBot="1">
      <c r="B375" s="481">
        <v>1</v>
      </c>
      <c r="C375" s="481">
        <v>4</v>
      </c>
      <c r="D375" s="481">
        <v>5</v>
      </c>
      <c r="E375" s="481">
        <v>2</v>
      </c>
      <c r="F375" s="482"/>
      <c r="G375" s="482"/>
      <c r="H375" s="482"/>
      <c r="I375" s="526" t="s">
        <v>2293</v>
      </c>
      <c r="J375" s="530"/>
      <c r="K375" s="528">
        <f t="shared" si="65"/>
        <v>0</v>
      </c>
      <c r="L375" s="492"/>
      <c r="M375" s="492"/>
      <c r="N375" s="528">
        <f>'შემოსულობები 1'!P379</f>
        <v>0</v>
      </c>
      <c r="O375" s="485">
        <f>'შემოსულობები 1'!Q379</f>
        <v>0</v>
      </c>
      <c r="P375" s="485">
        <f>'შემოსულობები 1'!R379</f>
        <v>0</v>
      </c>
      <c r="Q375" s="306">
        <f>'შემოსულობები 1'!S379</f>
        <v>0</v>
      </c>
      <c r="R375" s="306">
        <f>'შემოსულობები 1'!T379</f>
        <v>0</v>
      </c>
      <c r="S375" s="306">
        <f>'შემოსულობები 1'!U379</f>
        <v>0</v>
      </c>
    </row>
    <row r="376" spans="2:19" ht="22.5" customHeight="1" thickBot="1">
      <c r="B376" s="503">
        <v>31</v>
      </c>
      <c r="C376" s="504"/>
      <c r="D376" s="504"/>
      <c r="E376" s="504"/>
      <c r="F376" s="504"/>
      <c r="G376" s="504"/>
      <c r="H376" s="524"/>
      <c r="I376" s="542" t="s">
        <v>2347</v>
      </c>
      <c r="J376" s="547">
        <f t="shared" ref="J376" si="73">J377+J442+J443+J436</f>
        <v>792.47567000000004</v>
      </c>
      <c r="K376" s="545">
        <f t="shared" si="65"/>
        <v>400</v>
      </c>
      <c r="L376" s="518">
        <v>400</v>
      </c>
      <c r="M376" s="522">
        <v>0</v>
      </c>
      <c r="N376" s="545">
        <f>'შემოსულობები 1'!P380</f>
        <v>52</v>
      </c>
      <c r="O376" s="517">
        <f>'შემოსულობები 1'!Q380</f>
        <v>52</v>
      </c>
      <c r="P376" s="517">
        <f>'შემოსულობები 1'!R380</f>
        <v>0</v>
      </c>
      <c r="Q376" s="485">
        <f>'შემოსულობები 1'!S380</f>
        <v>55.8</v>
      </c>
      <c r="R376" s="485">
        <f>'შემოსულობები 1'!T380</f>
        <v>58.7</v>
      </c>
      <c r="S376" s="485">
        <f>'შემოსულობები 1'!U380</f>
        <v>61.3</v>
      </c>
    </row>
    <row r="377" spans="2:19" ht="15.75" thickBot="1">
      <c r="B377" s="505">
        <v>31</v>
      </c>
      <c r="C377" s="506">
        <v>1</v>
      </c>
      <c r="D377" s="506"/>
      <c r="E377" s="506"/>
      <c r="F377" s="506"/>
      <c r="G377" s="506"/>
      <c r="H377" s="524"/>
      <c r="I377" s="543" t="s">
        <v>492</v>
      </c>
      <c r="J377" s="547">
        <f t="shared" ref="J377" si="74">SUM(J378,J392,J422,J435)</f>
        <v>415.68031000000002</v>
      </c>
      <c r="K377" s="545">
        <f t="shared" si="65"/>
        <v>200</v>
      </c>
      <c r="L377" s="518">
        <v>200</v>
      </c>
      <c r="M377" s="522">
        <v>0</v>
      </c>
      <c r="N377" s="545">
        <f>'შემოსულობები 1'!P381</f>
        <v>48</v>
      </c>
      <c r="O377" s="517">
        <f>'შემოსულობები 1'!Q381</f>
        <v>48</v>
      </c>
      <c r="P377" s="517">
        <f>'შემოსულობები 1'!R381</f>
        <v>0</v>
      </c>
      <c r="Q377" s="485">
        <f>'შემოსულობები 1'!S381</f>
        <v>50.8</v>
      </c>
      <c r="R377" s="485">
        <f>'შემოსულობები 1'!T381</f>
        <v>53.7</v>
      </c>
      <c r="S377" s="485">
        <f>'შემოსულობები 1'!U381</f>
        <v>55.3</v>
      </c>
    </row>
    <row r="378" spans="2:19" ht="15.75" hidden="1" thickBot="1">
      <c r="B378" s="505">
        <v>31</v>
      </c>
      <c r="C378" s="506">
        <v>1</v>
      </c>
      <c r="D378" s="506">
        <v>1</v>
      </c>
      <c r="E378" s="506"/>
      <c r="F378" s="506"/>
      <c r="G378" s="506"/>
      <c r="H378" s="451"/>
      <c r="I378" s="508" t="s">
        <v>387</v>
      </c>
      <c r="J378" s="540">
        <f t="shared" ref="J378" si="75">SUM(J379:J381,J391)</f>
        <v>336.99331000000001</v>
      </c>
      <c r="K378" s="535">
        <f t="shared" si="65"/>
        <v>0</v>
      </c>
      <c r="L378" s="518">
        <v>0</v>
      </c>
      <c r="M378" s="518">
        <v>0</v>
      </c>
      <c r="N378" s="535">
        <f>'შემოსულობები 1'!P382</f>
        <v>20</v>
      </c>
      <c r="O378" s="485">
        <f>'შემოსულობები 1'!Q382</f>
        <v>20</v>
      </c>
      <c r="P378" s="485">
        <f>'შემოსულობები 1'!R382</f>
        <v>0</v>
      </c>
      <c r="Q378" s="306">
        <f>'შემოსულობები 1'!S382</f>
        <v>22</v>
      </c>
      <c r="R378" s="306">
        <f>'შემოსულობები 1'!T382</f>
        <v>24</v>
      </c>
      <c r="S378" s="306">
        <f>'შემოსულობები 1'!U382</f>
        <v>25</v>
      </c>
    </row>
    <row r="379" spans="2:19" ht="15.75" hidden="1" thickBot="1">
      <c r="B379" s="509">
        <v>31</v>
      </c>
      <c r="C379" s="510">
        <v>1</v>
      </c>
      <c r="D379" s="510">
        <v>1</v>
      </c>
      <c r="E379" s="510">
        <v>1</v>
      </c>
      <c r="F379" s="510"/>
      <c r="G379" s="510"/>
      <c r="H379" s="451"/>
      <c r="I379" s="511" t="s">
        <v>1889</v>
      </c>
      <c r="J379" s="518"/>
      <c r="K379" s="485">
        <f t="shared" si="65"/>
        <v>0</v>
      </c>
      <c r="L379" s="518"/>
      <c r="M379" s="518"/>
      <c r="N379" s="485">
        <f>'შემოსულობები 1'!P383</f>
        <v>0</v>
      </c>
      <c r="O379" s="485">
        <f>'შემოსულობები 1'!Q383</f>
        <v>0</v>
      </c>
      <c r="P379" s="485">
        <f>'შემოსულობები 1'!R383</f>
        <v>0</v>
      </c>
      <c r="Q379" s="306">
        <f>'შემოსულობები 1'!S383</f>
        <v>0</v>
      </c>
      <c r="R379" s="306">
        <f>'შემოსულობები 1'!T383</f>
        <v>0</v>
      </c>
      <c r="S379" s="306">
        <f>'შემოსულობები 1'!U383</f>
        <v>0</v>
      </c>
    </row>
    <row r="380" spans="2:19" ht="15.75" hidden="1" thickBot="1">
      <c r="B380" s="509">
        <v>31</v>
      </c>
      <c r="C380" s="510">
        <v>1</v>
      </c>
      <c r="D380" s="510">
        <v>1</v>
      </c>
      <c r="E380" s="510">
        <v>2</v>
      </c>
      <c r="F380" s="510"/>
      <c r="G380" s="510"/>
      <c r="H380" s="451"/>
      <c r="I380" s="511" t="s">
        <v>1890</v>
      </c>
      <c r="J380" s="492">
        <v>336.99331000000001</v>
      </c>
      <c r="K380" s="485">
        <f t="shared" si="65"/>
        <v>0</v>
      </c>
      <c r="L380" s="492"/>
      <c r="M380" s="492"/>
      <c r="N380" s="485">
        <f>'შემოსულობები 1'!P384</f>
        <v>20</v>
      </c>
      <c r="O380" s="485">
        <f>'შემოსულობები 1'!Q384</f>
        <v>20</v>
      </c>
      <c r="P380" s="485">
        <f>'შემოსულობები 1'!R384</f>
        <v>0</v>
      </c>
      <c r="Q380" s="306">
        <f>'შემოსულობები 1'!S384</f>
        <v>22</v>
      </c>
      <c r="R380" s="306">
        <f>'შემოსულობები 1'!T384</f>
        <v>24</v>
      </c>
      <c r="S380" s="306">
        <f>'შემოსულობები 1'!U384</f>
        <v>25</v>
      </c>
    </row>
    <row r="381" spans="2:19" ht="15.75" hidden="1" thickBot="1">
      <c r="B381" s="509">
        <v>31</v>
      </c>
      <c r="C381" s="510">
        <v>1</v>
      </c>
      <c r="D381" s="510">
        <v>1</v>
      </c>
      <c r="E381" s="510">
        <v>3</v>
      </c>
      <c r="F381" s="510"/>
      <c r="G381" s="510"/>
      <c r="H381" s="451"/>
      <c r="I381" s="511" t="s">
        <v>1891</v>
      </c>
      <c r="J381" s="519">
        <f t="shared" ref="J381" si="76">SUM(J382:J390)</f>
        <v>0</v>
      </c>
      <c r="K381" s="485">
        <f t="shared" si="65"/>
        <v>0</v>
      </c>
      <c r="L381" s="519">
        <v>0</v>
      </c>
      <c r="M381" s="519">
        <v>0</v>
      </c>
      <c r="N381" s="485">
        <f>'შემოსულობები 1'!P385</f>
        <v>0</v>
      </c>
      <c r="O381" s="485">
        <f>'შემოსულობები 1'!Q385</f>
        <v>0</v>
      </c>
      <c r="P381" s="485">
        <f>'შემოსულობები 1'!R385</f>
        <v>0</v>
      </c>
      <c r="Q381" s="306">
        <f>'შემოსულობები 1'!S385</f>
        <v>0</v>
      </c>
      <c r="R381" s="306">
        <f>'შემოსულობები 1'!T385</f>
        <v>0</v>
      </c>
      <c r="S381" s="306">
        <f>'შემოსულობები 1'!U385</f>
        <v>0</v>
      </c>
    </row>
    <row r="382" spans="2:19" ht="15.75" hidden="1" thickBot="1">
      <c r="B382" s="509">
        <v>31</v>
      </c>
      <c r="C382" s="510">
        <v>1</v>
      </c>
      <c r="D382" s="510">
        <v>1</v>
      </c>
      <c r="E382" s="510">
        <v>3</v>
      </c>
      <c r="F382" s="510">
        <v>1</v>
      </c>
      <c r="G382" s="510"/>
      <c r="H382" s="451"/>
      <c r="I382" s="512" t="s">
        <v>2348</v>
      </c>
      <c r="J382" s="519"/>
      <c r="K382" s="485">
        <f t="shared" si="65"/>
        <v>0</v>
      </c>
      <c r="L382" s="519"/>
      <c r="M382" s="519"/>
      <c r="N382" s="485">
        <f>'შემოსულობები 1'!P386</f>
        <v>0</v>
      </c>
      <c r="O382" s="485">
        <f>'შემოსულობები 1'!Q386</f>
        <v>0</v>
      </c>
      <c r="P382" s="485">
        <f>'შემოსულობები 1'!R386</f>
        <v>0</v>
      </c>
      <c r="Q382" s="306">
        <f>'შემოსულობები 1'!S386</f>
        <v>0</v>
      </c>
      <c r="R382" s="306">
        <f>'შემოსულობები 1'!T386</f>
        <v>0</v>
      </c>
      <c r="S382" s="306">
        <f>'შემოსულობები 1'!U386</f>
        <v>0</v>
      </c>
    </row>
    <row r="383" spans="2:19" ht="15.75" hidden="1" thickBot="1">
      <c r="B383" s="509">
        <v>31</v>
      </c>
      <c r="C383" s="510">
        <v>1</v>
      </c>
      <c r="D383" s="510">
        <v>1</v>
      </c>
      <c r="E383" s="510">
        <v>3</v>
      </c>
      <c r="F383" s="510">
        <v>2</v>
      </c>
      <c r="G383" s="510"/>
      <c r="H383" s="451"/>
      <c r="I383" s="512" t="s">
        <v>2349</v>
      </c>
      <c r="J383" s="519"/>
      <c r="K383" s="485">
        <f t="shared" si="65"/>
        <v>0</v>
      </c>
      <c r="L383" s="519"/>
      <c r="M383" s="519"/>
      <c r="N383" s="485">
        <f>'შემოსულობები 1'!P387</f>
        <v>0</v>
      </c>
      <c r="O383" s="485">
        <f>'შემოსულობები 1'!Q387</f>
        <v>0</v>
      </c>
      <c r="P383" s="485">
        <f>'შემოსულობები 1'!R387</f>
        <v>0</v>
      </c>
      <c r="Q383" s="306">
        <f>'შემოსულობები 1'!S387</f>
        <v>0</v>
      </c>
      <c r="R383" s="306">
        <f>'შემოსულობები 1'!T387</f>
        <v>0</v>
      </c>
      <c r="S383" s="306">
        <f>'შემოსულობები 1'!U387</f>
        <v>0</v>
      </c>
    </row>
    <row r="384" spans="2:19" ht="15.75" hidden="1" thickBot="1">
      <c r="B384" s="509">
        <v>31</v>
      </c>
      <c r="C384" s="510">
        <v>1</v>
      </c>
      <c r="D384" s="510">
        <v>1</v>
      </c>
      <c r="E384" s="510">
        <v>3</v>
      </c>
      <c r="F384" s="510">
        <v>3</v>
      </c>
      <c r="G384" s="510"/>
      <c r="H384" s="451"/>
      <c r="I384" s="512" t="s">
        <v>2350</v>
      </c>
      <c r="J384" s="519"/>
      <c r="K384" s="485">
        <f t="shared" si="65"/>
        <v>0</v>
      </c>
      <c r="L384" s="519"/>
      <c r="M384" s="519"/>
      <c r="N384" s="485">
        <f>'შემოსულობები 1'!P388</f>
        <v>0</v>
      </c>
      <c r="O384" s="485">
        <f>'შემოსულობები 1'!Q388</f>
        <v>0</v>
      </c>
      <c r="P384" s="485">
        <f>'შემოსულობები 1'!R388</f>
        <v>0</v>
      </c>
      <c r="Q384" s="306">
        <f>'შემოსულობები 1'!S388</f>
        <v>0</v>
      </c>
      <c r="R384" s="306">
        <f>'შემოსულობები 1'!T388</f>
        <v>0</v>
      </c>
      <c r="S384" s="306">
        <f>'შემოსულობები 1'!U388</f>
        <v>0</v>
      </c>
    </row>
    <row r="385" spans="2:19" ht="15.75" hidden="1" thickBot="1">
      <c r="B385" s="509">
        <v>31</v>
      </c>
      <c r="C385" s="510">
        <v>1</v>
      </c>
      <c r="D385" s="510">
        <v>1</v>
      </c>
      <c r="E385" s="510">
        <v>3</v>
      </c>
      <c r="F385" s="510">
        <v>4</v>
      </c>
      <c r="G385" s="510"/>
      <c r="H385" s="451"/>
      <c r="I385" s="512" t="s">
        <v>2351</v>
      </c>
      <c r="J385" s="519"/>
      <c r="K385" s="485">
        <f t="shared" si="65"/>
        <v>0</v>
      </c>
      <c r="L385" s="519"/>
      <c r="M385" s="519"/>
      <c r="N385" s="485">
        <f>'შემოსულობები 1'!P389</f>
        <v>0</v>
      </c>
      <c r="O385" s="485">
        <f>'შემოსულობები 1'!Q389</f>
        <v>0</v>
      </c>
      <c r="P385" s="485">
        <f>'შემოსულობები 1'!R389</f>
        <v>0</v>
      </c>
      <c r="Q385" s="306">
        <f>'შემოსულობები 1'!S389</f>
        <v>0</v>
      </c>
      <c r="R385" s="306">
        <f>'შემოსულობები 1'!T389</f>
        <v>0</v>
      </c>
      <c r="S385" s="306">
        <f>'შემოსულობები 1'!U389</f>
        <v>0</v>
      </c>
    </row>
    <row r="386" spans="2:19" ht="15.75" hidden="1" thickBot="1">
      <c r="B386" s="509">
        <v>31</v>
      </c>
      <c r="C386" s="510">
        <v>1</v>
      </c>
      <c r="D386" s="510">
        <v>1</v>
      </c>
      <c r="E386" s="510">
        <v>3</v>
      </c>
      <c r="F386" s="510">
        <v>5</v>
      </c>
      <c r="G386" s="510"/>
      <c r="H386" s="451"/>
      <c r="I386" s="512" t="s">
        <v>2352</v>
      </c>
      <c r="J386" s="519"/>
      <c r="K386" s="485">
        <f t="shared" si="65"/>
        <v>0</v>
      </c>
      <c r="L386" s="519"/>
      <c r="M386" s="519"/>
      <c r="N386" s="485">
        <f>'შემოსულობები 1'!P390</f>
        <v>0</v>
      </c>
      <c r="O386" s="485">
        <f>'შემოსულობები 1'!Q390</f>
        <v>0</v>
      </c>
      <c r="P386" s="485">
        <f>'შემოსულობები 1'!R390</f>
        <v>0</v>
      </c>
      <c r="Q386" s="306">
        <f>'შემოსულობები 1'!S390</f>
        <v>0</v>
      </c>
      <c r="R386" s="306">
        <f>'შემოსულობები 1'!T390</f>
        <v>0</v>
      </c>
      <c r="S386" s="306">
        <f>'შემოსულობები 1'!U390</f>
        <v>0</v>
      </c>
    </row>
    <row r="387" spans="2:19" ht="15.75" hidden="1" thickBot="1">
      <c r="B387" s="509">
        <v>31</v>
      </c>
      <c r="C387" s="510">
        <v>1</v>
      </c>
      <c r="D387" s="510">
        <v>1</v>
      </c>
      <c r="E387" s="510">
        <v>3</v>
      </c>
      <c r="F387" s="510">
        <v>6</v>
      </c>
      <c r="G387" s="510"/>
      <c r="H387" s="451"/>
      <c r="I387" s="512" t="s">
        <v>2353</v>
      </c>
      <c r="J387" s="519"/>
      <c r="K387" s="485">
        <f t="shared" si="65"/>
        <v>0</v>
      </c>
      <c r="L387" s="519"/>
      <c r="M387" s="519"/>
      <c r="N387" s="485">
        <f>'შემოსულობები 1'!P391</f>
        <v>0</v>
      </c>
      <c r="O387" s="485">
        <f>'შემოსულობები 1'!Q391</f>
        <v>0</v>
      </c>
      <c r="P387" s="485">
        <f>'შემოსულობები 1'!R391</f>
        <v>0</v>
      </c>
      <c r="Q387" s="306">
        <f>'შემოსულობები 1'!S391</f>
        <v>0</v>
      </c>
      <c r="R387" s="306">
        <f>'შემოსულობები 1'!T391</f>
        <v>0</v>
      </c>
      <c r="S387" s="306">
        <f>'შემოსულობები 1'!U391</f>
        <v>0</v>
      </c>
    </row>
    <row r="388" spans="2:19" ht="15.75" hidden="1" thickBot="1">
      <c r="B388" s="509">
        <v>31</v>
      </c>
      <c r="C388" s="510">
        <v>1</v>
      </c>
      <c r="D388" s="510">
        <v>1</v>
      </c>
      <c r="E388" s="510">
        <v>3</v>
      </c>
      <c r="F388" s="510">
        <v>7</v>
      </c>
      <c r="G388" s="510"/>
      <c r="H388" s="451"/>
      <c r="I388" s="512" t="s">
        <v>2354</v>
      </c>
      <c r="J388" s="519"/>
      <c r="K388" s="485">
        <f t="shared" si="65"/>
        <v>0</v>
      </c>
      <c r="L388" s="519"/>
      <c r="M388" s="519"/>
      <c r="N388" s="485">
        <f>'შემოსულობები 1'!P392</f>
        <v>0</v>
      </c>
      <c r="O388" s="485">
        <f>'შემოსულობები 1'!Q392</f>
        <v>0</v>
      </c>
      <c r="P388" s="485">
        <f>'შემოსულობები 1'!R392</f>
        <v>0</v>
      </c>
      <c r="Q388" s="306">
        <f>'შემოსულობები 1'!S392</f>
        <v>0</v>
      </c>
      <c r="R388" s="306">
        <f>'შემოსულობები 1'!T392</f>
        <v>0</v>
      </c>
      <c r="S388" s="306">
        <f>'შემოსულობები 1'!U392</f>
        <v>0</v>
      </c>
    </row>
    <row r="389" spans="2:19" ht="15.75" hidden="1" thickBot="1">
      <c r="B389" s="509">
        <v>31</v>
      </c>
      <c r="C389" s="510">
        <v>1</v>
      </c>
      <c r="D389" s="510">
        <v>1</v>
      </c>
      <c r="E389" s="510">
        <v>3</v>
      </c>
      <c r="F389" s="510">
        <v>8</v>
      </c>
      <c r="G389" s="510"/>
      <c r="H389" s="451"/>
      <c r="I389" s="512" t="s">
        <v>2355</v>
      </c>
      <c r="J389" s="519"/>
      <c r="K389" s="485">
        <f t="shared" si="65"/>
        <v>0</v>
      </c>
      <c r="L389" s="519"/>
      <c r="M389" s="519"/>
      <c r="N389" s="485">
        <f>'შემოსულობები 1'!P393</f>
        <v>0</v>
      </c>
      <c r="O389" s="485">
        <f>'შემოსულობები 1'!Q393</f>
        <v>0</v>
      </c>
      <c r="P389" s="485">
        <f>'შემოსულობები 1'!R393</f>
        <v>0</v>
      </c>
      <c r="Q389" s="306">
        <f>'შემოსულობები 1'!S393</f>
        <v>0</v>
      </c>
      <c r="R389" s="306">
        <f>'შემოსულობები 1'!T393</f>
        <v>0</v>
      </c>
      <c r="S389" s="306">
        <f>'შემოსულობები 1'!U393</f>
        <v>0</v>
      </c>
    </row>
    <row r="390" spans="2:19" ht="15.75" hidden="1" thickBot="1">
      <c r="B390" s="509">
        <v>31</v>
      </c>
      <c r="C390" s="510">
        <v>1</v>
      </c>
      <c r="D390" s="510">
        <v>1</v>
      </c>
      <c r="E390" s="510">
        <v>3</v>
      </c>
      <c r="F390" s="510">
        <v>9</v>
      </c>
      <c r="G390" s="510"/>
      <c r="H390" s="451"/>
      <c r="I390" s="512" t="s">
        <v>2356</v>
      </c>
      <c r="J390" s="519"/>
      <c r="K390" s="485">
        <f t="shared" si="65"/>
        <v>0</v>
      </c>
      <c r="L390" s="519"/>
      <c r="M390" s="519"/>
      <c r="N390" s="485">
        <f>'შემოსულობები 1'!P394</f>
        <v>0</v>
      </c>
      <c r="O390" s="485">
        <f>'შემოსულობები 1'!Q394</f>
        <v>0</v>
      </c>
      <c r="P390" s="485">
        <f>'შემოსულობები 1'!R394</f>
        <v>0</v>
      </c>
      <c r="Q390" s="306">
        <f>'შემოსულობები 1'!S394</f>
        <v>0</v>
      </c>
      <c r="R390" s="306">
        <f>'შემოსულობები 1'!T394</f>
        <v>0</v>
      </c>
      <c r="S390" s="306">
        <f>'შემოსულობები 1'!U394</f>
        <v>0</v>
      </c>
    </row>
    <row r="391" spans="2:19" ht="15.75" hidden="1" thickBot="1">
      <c r="B391" s="509">
        <v>31</v>
      </c>
      <c r="C391" s="510">
        <v>1</v>
      </c>
      <c r="D391" s="510">
        <v>1</v>
      </c>
      <c r="E391" s="510">
        <v>4</v>
      </c>
      <c r="F391" s="510"/>
      <c r="G391" s="510"/>
      <c r="H391" s="451"/>
      <c r="I391" s="511" t="s">
        <v>2357</v>
      </c>
      <c r="J391" s="519"/>
      <c r="K391" s="485">
        <f t="shared" ref="K391:K454" si="77">SUM(L391:M391)</f>
        <v>0</v>
      </c>
      <c r="L391" s="519"/>
      <c r="M391" s="519"/>
      <c r="N391" s="485">
        <f>'შემოსულობები 1'!P395</f>
        <v>0</v>
      </c>
      <c r="O391" s="485">
        <f>'შემოსულობები 1'!Q395</f>
        <v>0</v>
      </c>
      <c r="P391" s="485">
        <f>'შემოსულობები 1'!R395</f>
        <v>0</v>
      </c>
      <c r="Q391" s="306">
        <f>'შემოსულობები 1'!S395</f>
        <v>0</v>
      </c>
      <c r="R391" s="306">
        <f>'შემოსულობები 1'!T395</f>
        <v>0</v>
      </c>
      <c r="S391" s="306">
        <f>'შემოსულობები 1'!U395</f>
        <v>0</v>
      </c>
    </row>
    <row r="392" spans="2:19" ht="15.75" hidden="1" thickBot="1">
      <c r="B392" s="505">
        <v>31</v>
      </c>
      <c r="C392" s="506">
        <v>1</v>
      </c>
      <c r="D392" s="506">
        <v>2</v>
      </c>
      <c r="E392" s="506"/>
      <c r="F392" s="506"/>
      <c r="G392" s="506"/>
      <c r="H392" s="451"/>
      <c r="I392" s="508" t="s">
        <v>2358</v>
      </c>
      <c r="J392" s="519">
        <f t="shared" ref="J392" si="78">SUM(J393,J400)</f>
        <v>78.686999999999998</v>
      </c>
      <c r="K392" s="485">
        <f t="shared" si="77"/>
        <v>0</v>
      </c>
      <c r="L392" s="519">
        <v>0</v>
      </c>
      <c r="M392" s="519">
        <v>0</v>
      </c>
      <c r="N392" s="485">
        <f>'შემოსულობები 1'!P396</f>
        <v>28</v>
      </c>
      <c r="O392" s="485">
        <f>'შემოსულობები 1'!Q396</f>
        <v>28</v>
      </c>
      <c r="P392" s="485">
        <f>'შემოსულობები 1'!R396</f>
        <v>0</v>
      </c>
      <c r="Q392" s="306">
        <f>'შემოსულობები 1'!S396</f>
        <v>28.8</v>
      </c>
      <c r="R392" s="306">
        <f>'შემოსულობები 1'!T396</f>
        <v>29.7</v>
      </c>
      <c r="S392" s="306">
        <f>'შემოსულობები 1'!U396</f>
        <v>30.3</v>
      </c>
    </row>
    <row r="393" spans="2:19" ht="15.75" hidden="1" thickBot="1">
      <c r="B393" s="509">
        <v>31</v>
      </c>
      <c r="C393" s="510">
        <v>1</v>
      </c>
      <c r="D393" s="510">
        <v>2</v>
      </c>
      <c r="E393" s="510">
        <v>1</v>
      </c>
      <c r="F393" s="510"/>
      <c r="G393" s="510"/>
      <c r="H393" s="451"/>
      <c r="I393" s="511" t="s">
        <v>1893</v>
      </c>
      <c r="J393" s="519">
        <f t="shared" ref="J393" si="79">SUM(J394:J399)</f>
        <v>78.686999999999998</v>
      </c>
      <c r="K393" s="485">
        <f t="shared" si="77"/>
        <v>0</v>
      </c>
      <c r="L393" s="519">
        <v>0</v>
      </c>
      <c r="M393" s="519">
        <v>0</v>
      </c>
      <c r="N393" s="485">
        <f>'შემოსულობები 1'!P397</f>
        <v>28</v>
      </c>
      <c r="O393" s="485">
        <f>'შემოსულობები 1'!Q397</f>
        <v>28</v>
      </c>
      <c r="P393" s="485">
        <f>'შემოსულობები 1'!R397</f>
        <v>0</v>
      </c>
      <c r="Q393" s="306">
        <f>'შემოსულობები 1'!S397</f>
        <v>28.8</v>
      </c>
      <c r="R393" s="306">
        <f>'შემოსულობები 1'!T397</f>
        <v>29.7</v>
      </c>
      <c r="S393" s="306">
        <f>'შემოსულობები 1'!U397</f>
        <v>30.3</v>
      </c>
    </row>
    <row r="394" spans="2:19" ht="15.75" hidden="1" thickBot="1">
      <c r="B394" s="509">
        <v>31</v>
      </c>
      <c r="C394" s="510">
        <v>1</v>
      </c>
      <c r="D394" s="510">
        <v>2</v>
      </c>
      <c r="E394" s="510">
        <v>1</v>
      </c>
      <c r="F394" s="510">
        <v>1</v>
      </c>
      <c r="G394" s="510"/>
      <c r="H394" s="451"/>
      <c r="I394" s="512" t="s">
        <v>2359</v>
      </c>
      <c r="J394" s="519"/>
      <c r="K394" s="485">
        <f t="shared" si="77"/>
        <v>0</v>
      </c>
      <c r="L394" s="519"/>
      <c r="M394" s="519"/>
      <c r="N394" s="485">
        <f>'შემოსულობები 1'!P398</f>
        <v>0</v>
      </c>
      <c r="O394" s="485">
        <f>'შემოსულობები 1'!Q398</f>
        <v>0</v>
      </c>
      <c r="P394" s="485">
        <f>'შემოსულობები 1'!R398</f>
        <v>0</v>
      </c>
      <c r="Q394" s="306">
        <f>'შემოსულობები 1'!S398</f>
        <v>0</v>
      </c>
      <c r="R394" s="306">
        <f>'შემოსულობები 1'!T398</f>
        <v>0</v>
      </c>
      <c r="S394" s="306">
        <f>'შემოსულობები 1'!U398</f>
        <v>0</v>
      </c>
    </row>
    <row r="395" spans="2:19" ht="15.75" hidden="1" thickBot="1">
      <c r="B395" s="509">
        <v>31</v>
      </c>
      <c r="C395" s="510">
        <v>1</v>
      </c>
      <c r="D395" s="510">
        <v>2</v>
      </c>
      <c r="E395" s="510">
        <v>1</v>
      </c>
      <c r="F395" s="510">
        <v>2</v>
      </c>
      <c r="G395" s="510"/>
      <c r="H395" s="451"/>
      <c r="I395" s="512" t="s">
        <v>2360</v>
      </c>
      <c r="J395" s="519">
        <v>78.686999999999998</v>
      </c>
      <c r="K395" s="485">
        <f t="shared" si="77"/>
        <v>0</v>
      </c>
      <c r="L395" s="519"/>
      <c r="M395" s="519"/>
      <c r="N395" s="485">
        <f>'შემოსულობები 1'!P399</f>
        <v>28</v>
      </c>
      <c r="O395" s="485">
        <f>'შემოსულობები 1'!Q399</f>
        <v>28</v>
      </c>
      <c r="P395" s="485">
        <f>'შემოსულობები 1'!R399</f>
        <v>0</v>
      </c>
      <c r="Q395" s="306">
        <f>'შემოსულობები 1'!S399</f>
        <v>28.8</v>
      </c>
      <c r="R395" s="306">
        <f>'შემოსულობები 1'!T399</f>
        <v>29.7</v>
      </c>
      <c r="S395" s="306">
        <f>'შემოსულობები 1'!U399</f>
        <v>30.3</v>
      </c>
    </row>
    <row r="396" spans="2:19" ht="15.75" hidden="1" thickBot="1">
      <c r="B396" s="509">
        <v>31</v>
      </c>
      <c r="C396" s="510">
        <v>1</v>
      </c>
      <c r="D396" s="510">
        <v>2</v>
      </c>
      <c r="E396" s="510">
        <v>1</v>
      </c>
      <c r="F396" s="510">
        <v>3</v>
      </c>
      <c r="G396" s="510"/>
      <c r="H396" s="451"/>
      <c r="I396" s="512" t="s">
        <v>403</v>
      </c>
      <c r="J396" s="519"/>
      <c r="K396" s="485">
        <f t="shared" si="77"/>
        <v>0</v>
      </c>
      <c r="L396" s="519"/>
      <c r="M396" s="519"/>
      <c r="N396" s="485">
        <f>'შემოსულობები 1'!P400</f>
        <v>0</v>
      </c>
      <c r="O396" s="485">
        <f>'შემოსულობები 1'!Q400</f>
        <v>0</v>
      </c>
      <c r="P396" s="485">
        <f>'შემოსულობები 1'!R400</f>
        <v>0</v>
      </c>
      <c r="Q396" s="306">
        <f>'შემოსულობები 1'!S400</f>
        <v>0</v>
      </c>
      <c r="R396" s="306">
        <f>'შემოსულობები 1'!T400</f>
        <v>0</v>
      </c>
      <c r="S396" s="306">
        <f>'შემოსულობები 1'!U400</f>
        <v>0</v>
      </c>
    </row>
    <row r="397" spans="2:19" ht="30.75" hidden="1" thickBot="1">
      <c r="B397" s="509">
        <v>31</v>
      </c>
      <c r="C397" s="510">
        <v>1</v>
      </c>
      <c r="D397" s="510">
        <v>2</v>
      </c>
      <c r="E397" s="510">
        <v>1</v>
      </c>
      <c r="F397" s="510">
        <v>4</v>
      </c>
      <c r="G397" s="510"/>
      <c r="H397" s="451"/>
      <c r="I397" s="512" t="s">
        <v>2361</v>
      </c>
      <c r="J397" s="519"/>
      <c r="K397" s="485">
        <f t="shared" si="77"/>
        <v>0</v>
      </c>
      <c r="L397" s="519"/>
      <c r="M397" s="519"/>
      <c r="N397" s="485">
        <f>'შემოსულობები 1'!P401</f>
        <v>0</v>
      </c>
      <c r="O397" s="485">
        <f>'შემოსულობები 1'!Q401</f>
        <v>0</v>
      </c>
      <c r="P397" s="485">
        <f>'შემოსულობები 1'!R401</f>
        <v>0</v>
      </c>
      <c r="Q397" s="306">
        <f>'შემოსულობები 1'!S401</f>
        <v>0</v>
      </c>
      <c r="R397" s="306">
        <f>'შემოსულობები 1'!T401</f>
        <v>0</v>
      </c>
      <c r="S397" s="306">
        <f>'შემოსულობები 1'!U401</f>
        <v>0</v>
      </c>
    </row>
    <row r="398" spans="2:19" ht="15.75" hidden="1" thickBot="1">
      <c r="B398" s="509">
        <v>31</v>
      </c>
      <c r="C398" s="510">
        <v>1</v>
      </c>
      <c r="D398" s="510">
        <v>2</v>
      </c>
      <c r="E398" s="510">
        <v>1</v>
      </c>
      <c r="F398" s="510">
        <v>5</v>
      </c>
      <c r="G398" s="510"/>
      <c r="H398" s="451"/>
      <c r="I398" s="512" t="s">
        <v>2362</v>
      </c>
      <c r="J398" s="519"/>
      <c r="K398" s="485">
        <f t="shared" si="77"/>
        <v>0</v>
      </c>
      <c r="L398" s="519"/>
      <c r="M398" s="519"/>
      <c r="N398" s="485">
        <f>'შემოსულობები 1'!P402</f>
        <v>0</v>
      </c>
      <c r="O398" s="485">
        <f>'შემოსულობები 1'!Q402</f>
        <v>0</v>
      </c>
      <c r="P398" s="485">
        <f>'შემოსულობები 1'!R402</f>
        <v>0</v>
      </c>
      <c r="Q398" s="306">
        <f>'შემოსულობები 1'!S402</f>
        <v>0</v>
      </c>
      <c r="R398" s="306">
        <f>'შემოსულობები 1'!T402</f>
        <v>0</v>
      </c>
      <c r="S398" s="306">
        <f>'შემოსულობები 1'!U402</f>
        <v>0</v>
      </c>
    </row>
    <row r="399" spans="2:19" ht="15.75" hidden="1" thickBot="1">
      <c r="B399" s="509">
        <v>31</v>
      </c>
      <c r="C399" s="510">
        <v>1</v>
      </c>
      <c r="D399" s="510">
        <v>2</v>
      </c>
      <c r="E399" s="510">
        <v>1</v>
      </c>
      <c r="F399" s="510">
        <v>6</v>
      </c>
      <c r="G399" s="510"/>
      <c r="H399" s="451"/>
      <c r="I399" s="512" t="s">
        <v>2363</v>
      </c>
      <c r="J399" s="519"/>
      <c r="K399" s="485">
        <f t="shared" si="77"/>
        <v>0</v>
      </c>
      <c r="L399" s="519"/>
      <c r="M399" s="519"/>
      <c r="N399" s="485">
        <f>'შემოსულობები 1'!P403</f>
        <v>0</v>
      </c>
      <c r="O399" s="485">
        <f>'შემოსულობები 1'!Q403</f>
        <v>0</v>
      </c>
      <c r="P399" s="485">
        <f>'შემოსულობები 1'!R403</f>
        <v>0</v>
      </c>
      <c r="Q399" s="306">
        <f>'შემოსულობები 1'!S403</f>
        <v>0</v>
      </c>
      <c r="R399" s="306">
        <f>'შემოსულობები 1'!T403</f>
        <v>0</v>
      </c>
      <c r="S399" s="306">
        <f>'შემოსულობები 1'!U403</f>
        <v>0</v>
      </c>
    </row>
    <row r="400" spans="2:19" ht="30.75" hidden="1" thickBot="1">
      <c r="B400" s="509">
        <v>31</v>
      </c>
      <c r="C400" s="510">
        <v>1</v>
      </c>
      <c r="D400" s="510">
        <v>2</v>
      </c>
      <c r="E400" s="510">
        <v>2</v>
      </c>
      <c r="F400" s="510"/>
      <c r="G400" s="510"/>
      <c r="H400" s="451"/>
      <c r="I400" s="511" t="s">
        <v>2364</v>
      </c>
      <c r="J400" s="519">
        <f t="shared" ref="J400" si="80">SUM(J401,J421)</f>
        <v>0</v>
      </c>
      <c r="K400" s="485">
        <f t="shared" si="77"/>
        <v>0</v>
      </c>
      <c r="L400" s="519">
        <v>0</v>
      </c>
      <c r="M400" s="519">
        <v>0</v>
      </c>
      <c r="N400" s="485">
        <f>'შემოსულობები 1'!P404</f>
        <v>0</v>
      </c>
      <c r="O400" s="485">
        <f>'შემოსულობები 1'!Q404</f>
        <v>0</v>
      </c>
      <c r="P400" s="485">
        <f>'შემოსულობები 1'!R404</f>
        <v>0</v>
      </c>
      <c r="Q400" s="306">
        <f>'შემოსულობები 1'!S404</f>
        <v>0</v>
      </c>
      <c r="R400" s="306">
        <f>'შემოსულობები 1'!T404</f>
        <v>0</v>
      </c>
      <c r="S400" s="306">
        <f>'შემოსულობები 1'!U404</f>
        <v>0</v>
      </c>
    </row>
    <row r="401" spans="2:19" ht="30.75" hidden="1" thickBot="1">
      <c r="B401" s="509">
        <v>31</v>
      </c>
      <c r="C401" s="510">
        <v>1</v>
      </c>
      <c r="D401" s="510">
        <v>2</v>
      </c>
      <c r="E401" s="510">
        <v>2</v>
      </c>
      <c r="F401" s="510">
        <v>1</v>
      </c>
      <c r="G401" s="510"/>
      <c r="H401" s="451"/>
      <c r="I401" s="512" t="s">
        <v>2365</v>
      </c>
      <c r="J401" s="519">
        <f t="shared" ref="J401" si="81">SUM(J402:J420)</f>
        <v>0</v>
      </c>
      <c r="K401" s="485">
        <f t="shared" si="77"/>
        <v>0</v>
      </c>
      <c r="L401" s="519">
        <v>0</v>
      </c>
      <c r="M401" s="519">
        <v>0</v>
      </c>
      <c r="N401" s="485">
        <f>'შემოსულობები 1'!P405</f>
        <v>0</v>
      </c>
      <c r="O401" s="485">
        <f>'შემოსულობები 1'!Q405</f>
        <v>0</v>
      </c>
      <c r="P401" s="485">
        <f>'შემოსულობები 1'!R405</f>
        <v>0</v>
      </c>
      <c r="Q401" s="306">
        <f>'შემოსულობები 1'!S405</f>
        <v>0</v>
      </c>
      <c r="R401" s="306">
        <f>'შემოსულობები 1'!T405</f>
        <v>0</v>
      </c>
      <c r="S401" s="306">
        <f>'შემოსულობები 1'!U405</f>
        <v>0</v>
      </c>
    </row>
    <row r="402" spans="2:19" ht="15.75" hidden="1" thickBot="1">
      <c r="B402" s="509">
        <v>31</v>
      </c>
      <c r="C402" s="510">
        <v>1</v>
      </c>
      <c r="D402" s="510">
        <v>2</v>
      </c>
      <c r="E402" s="510">
        <v>2</v>
      </c>
      <c r="F402" s="510">
        <v>1</v>
      </c>
      <c r="G402" s="510">
        <v>1</v>
      </c>
      <c r="H402" s="451"/>
      <c r="I402" s="513" t="s">
        <v>274</v>
      </c>
      <c r="J402" s="519"/>
      <c r="K402" s="485">
        <f t="shared" si="77"/>
        <v>0</v>
      </c>
      <c r="L402" s="519"/>
      <c r="M402" s="519"/>
      <c r="N402" s="485">
        <f>'შემოსულობები 1'!P406</f>
        <v>0</v>
      </c>
      <c r="O402" s="485">
        <f>'შემოსულობები 1'!Q406</f>
        <v>0</v>
      </c>
      <c r="P402" s="485">
        <f>'შემოსულობები 1'!R406</f>
        <v>0</v>
      </c>
      <c r="Q402" s="306">
        <f>'შემოსულობები 1'!S406</f>
        <v>0</v>
      </c>
      <c r="R402" s="306">
        <f>'შემოსულობები 1'!T406</f>
        <v>0</v>
      </c>
      <c r="S402" s="306">
        <f>'შემოსულობები 1'!U406</f>
        <v>0</v>
      </c>
    </row>
    <row r="403" spans="2:19" ht="15.75" hidden="1" thickBot="1">
      <c r="B403" s="509">
        <v>31</v>
      </c>
      <c r="C403" s="510">
        <v>1</v>
      </c>
      <c r="D403" s="510">
        <v>2</v>
      </c>
      <c r="E403" s="510">
        <v>2</v>
      </c>
      <c r="F403" s="510">
        <v>1</v>
      </c>
      <c r="G403" s="510">
        <v>2</v>
      </c>
      <c r="H403" s="451"/>
      <c r="I403" s="513" t="s">
        <v>275</v>
      </c>
      <c r="J403" s="519"/>
      <c r="K403" s="485">
        <f t="shared" si="77"/>
        <v>0</v>
      </c>
      <c r="L403" s="519"/>
      <c r="M403" s="519"/>
      <c r="N403" s="485">
        <f>'შემოსულობები 1'!P407</f>
        <v>0</v>
      </c>
      <c r="O403" s="485">
        <f>'შემოსულობები 1'!Q407</f>
        <v>0</v>
      </c>
      <c r="P403" s="485">
        <f>'შემოსულობები 1'!R407</f>
        <v>0</v>
      </c>
      <c r="Q403" s="306">
        <f>'შემოსულობები 1'!S407</f>
        <v>0</v>
      </c>
      <c r="R403" s="306">
        <f>'შემოსულობები 1'!T407</f>
        <v>0</v>
      </c>
      <c r="S403" s="306">
        <f>'შემოსულობები 1'!U407</f>
        <v>0</v>
      </c>
    </row>
    <row r="404" spans="2:19" ht="15.75" hidden="1" thickBot="1">
      <c r="B404" s="509">
        <v>31</v>
      </c>
      <c r="C404" s="510">
        <v>1</v>
      </c>
      <c r="D404" s="510">
        <v>2</v>
      </c>
      <c r="E404" s="510">
        <v>2</v>
      </c>
      <c r="F404" s="510">
        <v>1</v>
      </c>
      <c r="G404" s="510">
        <v>3</v>
      </c>
      <c r="H404" s="451"/>
      <c r="I404" s="513" t="s">
        <v>2366</v>
      </c>
      <c r="J404" s="519"/>
      <c r="K404" s="485">
        <f t="shared" si="77"/>
        <v>0</v>
      </c>
      <c r="L404" s="519"/>
      <c r="M404" s="519"/>
      <c r="N404" s="485">
        <f>'შემოსულობები 1'!P408</f>
        <v>0</v>
      </c>
      <c r="O404" s="485">
        <f>'შემოსულობები 1'!Q408</f>
        <v>0</v>
      </c>
      <c r="P404" s="485">
        <f>'შემოსულობები 1'!R408</f>
        <v>0</v>
      </c>
      <c r="Q404" s="306">
        <f>'შემოსულობები 1'!S408</f>
        <v>0</v>
      </c>
      <c r="R404" s="306">
        <f>'შემოსულობები 1'!T408</f>
        <v>0</v>
      </c>
      <c r="S404" s="306">
        <f>'შემოსულობები 1'!U408</f>
        <v>0</v>
      </c>
    </row>
    <row r="405" spans="2:19" ht="15.75" hidden="1" thickBot="1">
      <c r="B405" s="509">
        <v>31</v>
      </c>
      <c r="C405" s="510">
        <v>1</v>
      </c>
      <c r="D405" s="510">
        <v>2</v>
      </c>
      <c r="E405" s="510">
        <v>2</v>
      </c>
      <c r="F405" s="510">
        <v>1</v>
      </c>
      <c r="G405" s="510">
        <v>4</v>
      </c>
      <c r="H405" s="451"/>
      <c r="I405" s="513" t="s">
        <v>280</v>
      </c>
      <c r="J405" s="519"/>
      <c r="K405" s="485">
        <f t="shared" si="77"/>
        <v>0</v>
      </c>
      <c r="L405" s="519"/>
      <c r="M405" s="519"/>
      <c r="N405" s="485">
        <f>'შემოსულობები 1'!P409</f>
        <v>0</v>
      </c>
      <c r="O405" s="485">
        <f>'შემოსულობები 1'!Q409</f>
        <v>0</v>
      </c>
      <c r="P405" s="485">
        <f>'შემოსულობები 1'!R409</f>
        <v>0</v>
      </c>
      <c r="Q405" s="306">
        <f>'შემოსულობები 1'!S409</f>
        <v>0</v>
      </c>
      <c r="R405" s="306">
        <f>'შემოსულობები 1'!T409</f>
        <v>0</v>
      </c>
      <c r="S405" s="306">
        <f>'შემოსულობები 1'!U409</f>
        <v>0</v>
      </c>
    </row>
    <row r="406" spans="2:19" ht="15.75" hidden="1" thickBot="1">
      <c r="B406" s="509">
        <v>31</v>
      </c>
      <c r="C406" s="510">
        <v>1</v>
      </c>
      <c r="D406" s="510">
        <v>2</v>
      </c>
      <c r="E406" s="510">
        <v>2</v>
      </c>
      <c r="F406" s="510">
        <v>1</v>
      </c>
      <c r="G406" s="510">
        <v>5</v>
      </c>
      <c r="H406" s="451"/>
      <c r="I406" s="513" t="s">
        <v>2367</v>
      </c>
      <c r="J406" s="519"/>
      <c r="K406" s="485">
        <f t="shared" si="77"/>
        <v>0</v>
      </c>
      <c r="L406" s="519"/>
      <c r="M406" s="519"/>
      <c r="N406" s="485">
        <f>'შემოსულობები 1'!P410</f>
        <v>0</v>
      </c>
      <c r="O406" s="485">
        <f>'შემოსულობები 1'!Q410</f>
        <v>0</v>
      </c>
      <c r="P406" s="485">
        <f>'შემოსულობები 1'!R410</f>
        <v>0</v>
      </c>
      <c r="Q406" s="306">
        <f>'შემოსულობები 1'!S410</f>
        <v>0</v>
      </c>
      <c r="R406" s="306">
        <f>'შემოსულობები 1'!T410</f>
        <v>0</v>
      </c>
      <c r="S406" s="306">
        <f>'შემოსულობები 1'!U410</f>
        <v>0</v>
      </c>
    </row>
    <row r="407" spans="2:19" ht="15.75" hidden="1" thickBot="1">
      <c r="B407" s="509">
        <v>31</v>
      </c>
      <c r="C407" s="510">
        <v>1</v>
      </c>
      <c r="D407" s="510">
        <v>2</v>
      </c>
      <c r="E407" s="510">
        <v>2</v>
      </c>
      <c r="F407" s="510">
        <v>1</v>
      </c>
      <c r="G407" s="510">
        <v>6</v>
      </c>
      <c r="H407" s="451"/>
      <c r="I407" s="513" t="s">
        <v>2368</v>
      </c>
      <c r="J407" s="519"/>
      <c r="K407" s="485">
        <f t="shared" si="77"/>
        <v>0</v>
      </c>
      <c r="L407" s="519"/>
      <c r="M407" s="519"/>
      <c r="N407" s="485">
        <f>'შემოსულობები 1'!P411</f>
        <v>0</v>
      </c>
      <c r="O407" s="485">
        <f>'შემოსულობები 1'!Q411</f>
        <v>0</v>
      </c>
      <c r="P407" s="485">
        <f>'შემოსულობები 1'!R411</f>
        <v>0</v>
      </c>
      <c r="Q407" s="306">
        <f>'შემოსულობები 1'!S411</f>
        <v>0</v>
      </c>
      <c r="R407" s="306">
        <f>'შემოსულობები 1'!T411</f>
        <v>0</v>
      </c>
      <c r="S407" s="306">
        <f>'შემოსულობები 1'!U411</f>
        <v>0</v>
      </c>
    </row>
    <row r="408" spans="2:19" ht="15.75" hidden="1" thickBot="1">
      <c r="B408" s="509">
        <v>31</v>
      </c>
      <c r="C408" s="510">
        <v>1</v>
      </c>
      <c r="D408" s="510">
        <v>2</v>
      </c>
      <c r="E408" s="510">
        <v>2</v>
      </c>
      <c r="F408" s="510">
        <v>1</v>
      </c>
      <c r="G408" s="510">
        <v>7</v>
      </c>
      <c r="H408" s="451"/>
      <c r="I408" s="513" t="s">
        <v>2369</v>
      </c>
      <c r="J408" s="519"/>
      <c r="K408" s="485">
        <f t="shared" si="77"/>
        <v>0</v>
      </c>
      <c r="L408" s="519"/>
      <c r="M408" s="519"/>
      <c r="N408" s="485">
        <f>'შემოსულობები 1'!P412</f>
        <v>0</v>
      </c>
      <c r="O408" s="485">
        <f>'შემოსულობები 1'!Q412</f>
        <v>0</v>
      </c>
      <c r="P408" s="485">
        <f>'შემოსულობები 1'!R412</f>
        <v>0</v>
      </c>
      <c r="Q408" s="306">
        <f>'შემოსულობები 1'!S412</f>
        <v>0</v>
      </c>
      <c r="R408" s="306">
        <f>'შემოსულობები 1'!T412</f>
        <v>0</v>
      </c>
      <c r="S408" s="306">
        <f>'შემოსულობები 1'!U412</f>
        <v>0</v>
      </c>
    </row>
    <row r="409" spans="2:19" ht="15.75" hidden="1" thickBot="1">
      <c r="B409" s="509">
        <v>31</v>
      </c>
      <c r="C409" s="510">
        <v>1</v>
      </c>
      <c r="D409" s="510">
        <v>2</v>
      </c>
      <c r="E409" s="510">
        <v>2</v>
      </c>
      <c r="F409" s="510">
        <v>1</v>
      </c>
      <c r="G409" s="510">
        <v>8</v>
      </c>
      <c r="H409" s="451"/>
      <c r="I409" s="513" t="s">
        <v>2370</v>
      </c>
      <c r="J409" s="519"/>
      <c r="K409" s="485">
        <f t="shared" si="77"/>
        <v>0</v>
      </c>
      <c r="L409" s="519"/>
      <c r="M409" s="519"/>
      <c r="N409" s="485">
        <f>'შემოსულობები 1'!P413</f>
        <v>0</v>
      </c>
      <c r="O409" s="485">
        <f>'შემოსულობები 1'!Q413</f>
        <v>0</v>
      </c>
      <c r="P409" s="485">
        <f>'შემოსულობები 1'!R413</f>
        <v>0</v>
      </c>
      <c r="Q409" s="306">
        <f>'შემოსულობები 1'!S413</f>
        <v>0</v>
      </c>
      <c r="R409" s="306">
        <f>'შემოსულობები 1'!T413</f>
        <v>0</v>
      </c>
      <c r="S409" s="306">
        <f>'შემოსულობები 1'!U413</f>
        <v>0</v>
      </c>
    </row>
    <row r="410" spans="2:19" ht="15.75" hidden="1" thickBot="1">
      <c r="B410" s="509">
        <v>31</v>
      </c>
      <c r="C410" s="510">
        <v>1</v>
      </c>
      <c r="D410" s="510">
        <v>2</v>
      </c>
      <c r="E410" s="510">
        <v>2</v>
      </c>
      <c r="F410" s="510">
        <v>1</v>
      </c>
      <c r="G410" s="510">
        <v>9</v>
      </c>
      <c r="H410" s="451"/>
      <c r="I410" s="513" t="s">
        <v>2371</v>
      </c>
      <c r="J410" s="519"/>
      <c r="K410" s="485">
        <f t="shared" si="77"/>
        <v>0</v>
      </c>
      <c r="L410" s="519"/>
      <c r="M410" s="519"/>
      <c r="N410" s="485">
        <f>'შემოსულობები 1'!P414</f>
        <v>0</v>
      </c>
      <c r="O410" s="485">
        <f>'შემოსულობები 1'!Q414</f>
        <v>0</v>
      </c>
      <c r="P410" s="485">
        <f>'შემოსულობები 1'!R414</f>
        <v>0</v>
      </c>
      <c r="Q410" s="306">
        <f>'შემოსულობები 1'!S414</f>
        <v>0</v>
      </c>
      <c r="R410" s="306">
        <f>'შემოსულობები 1'!T414</f>
        <v>0</v>
      </c>
      <c r="S410" s="306">
        <f>'შემოსულობები 1'!U414</f>
        <v>0</v>
      </c>
    </row>
    <row r="411" spans="2:19" ht="15.75" hidden="1" thickBot="1">
      <c r="B411" s="509">
        <v>31</v>
      </c>
      <c r="C411" s="510">
        <v>1</v>
      </c>
      <c r="D411" s="510">
        <v>2</v>
      </c>
      <c r="E411" s="510">
        <v>2</v>
      </c>
      <c r="F411" s="510">
        <v>1</v>
      </c>
      <c r="G411" s="510">
        <v>10</v>
      </c>
      <c r="H411" s="451"/>
      <c r="I411" s="513" t="s">
        <v>2372</v>
      </c>
      <c r="J411" s="519"/>
      <c r="K411" s="485">
        <f t="shared" si="77"/>
        <v>0</v>
      </c>
      <c r="L411" s="519"/>
      <c r="M411" s="519"/>
      <c r="N411" s="485">
        <f>'შემოსულობები 1'!P415</f>
        <v>0</v>
      </c>
      <c r="O411" s="485">
        <f>'შემოსულობები 1'!Q415</f>
        <v>0</v>
      </c>
      <c r="P411" s="485">
        <f>'შემოსულობები 1'!R415</f>
        <v>0</v>
      </c>
      <c r="Q411" s="306">
        <f>'შემოსულობები 1'!S415</f>
        <v>0</v>
      </c>
      <c r="R411" s="306">
        <f>'შემოსულობები 1'!T415</f>
        <v>0</v>
      </c>
      <c r="S411" s="306">
        <f>'შემოსულობები 1'!U415</f>
        <v>0</v>
      </c>
    </row>
    <row r="412" spans="2:19" ht="15.75" hidden="1" thickBot="1">
      <c r="B412" s="509">
        <v>31</v>
      </c>
      <c r="C412" s="510">
        <v>1</v>
      </c>
      <c r="D412" s="510">
        <v>2</v>
      </c>
      <c r="E412" s="510">
        <v>2</v>
      </c>
      <c r="F412" s="510">
        <v>1</v>
      </c>
      <c r="G412" s="510">
        <v>11</v>
      </c>
      <c r="H412" s="451"/>
      <c r="I412" s="513" t="s">
        <v>282</v>
      </c>
      <c r="J412" s="519"/>
      <c r="K412" s="485">
        <f t="shared" si="77"/>
        <v>0</v>
      </c>
      <c r="L412" s="519"/>
      <c r="M412" s="519"/>
      <c r="N412" s="485">
        <f>'შემოსულობები 1'!P416</f>
        <v>0</v>
      </c>
      <c r="O412" s="485">
        <f>'შემოსულობები 1'!Q416</f>
        <v>0</v>
      </c>
      <c r="P412" s="485">
        <f>'შემოსულობები 1'!R416</f>
        <v>0</v>
      </c>
      <c r="Q412" s="306">
        <f>'შემოსულობები 1'!S416</f>
        <v>0</v>
      </c>
      <c r="R412" s="306">
        <f>'შემოსულობები 1'!T416</f>
        <v>0</v>
      </c>
      <c r="S412" s="306">
        <f>'შემოსულობები 1'!U416</f>
        <v>0</v>
      </c>
    </row>
    <row r="413" spans="2:19" ht="15.75" hidden="1" thickBot="1">
      <c r="B413" s="509">
        <v>31</v>
      </c>
      <c r="C413" s="510">
        <v>1</v>
      </c>
      <c r="D413" s="510">
        <v>2</v>
      </c>
      <c r="E413" s="510">
        <v>2</v>
      </c>
      <c r="F413" s="510">
        <v>1</v>
      </c>
      <c r="G413" s="510">
        <v>12</v>
      </c>
      <c r="H413" s="451"/>
      <c r="I413" s="513" t="s">
        <v>2373</v>
      </c>
      <c r="J413" s="519"/>
      <c r="K413" s="485">
        <f t="shared" si="77"/>
        <v>0</v>
      </c>
      <c r="L413" s="519"/>
      <c r="M413" s="519"/>
      <c r="N413" s="485">
        <f>'შემოსულობები 1'!P417</f>
        <v>0</v>
      </c>
      <c r="O413" s="485">
        <f>'შემოსულობები 1'!Q417</f>
        <v>0</v>
      </c>
      <c r="P413" s="485">
        <f>'შემოსულობები 1'!R417</f>
        <v>0</v>
      </c>
      <c r="Q413" s="306">
        <f>'შემოსულობები 1'!S417</f>
        <v>0</v>
      </c>
      <c r="R413" s="306">
        <f>'შემოსულობები 1'!T417</f>
        <v>0</v>
      </c>
      <c r="S413" s="306">
        <f>'შემოსულობები 1'!U417</f>
        <v>0</v>
      </c>
    </row>
    <row r="414" spans="2:19" ht="15.75" hidden="1" thickBot="1">
      <c r="B414" s="509">
        <v>31</v>
      </c>
      <c r="C414" s="510">
        <v>1</v>
      </c>
      <c r="D414" s="510">
        <v>2</v>
      </c>
      <c r="E414" s="510">
        <v>2</v>
      </c>
      <c r="F414" s="510">
        <v>1</v>
      </c>
      <c r="G414" s="510">
        <v>13</v>
      </c>
      <c r="H414" s="451"/>
      <c r="I414" s="513" t="s">
        <v>2374</v>
      </c>
      <c r="J414" s="519"/>
      <c r="K414" s="485">
        <f t="shared" si="77"/>
        <v>0</v>
      </c>
      <c r="L414" s="519"/>
      <c r="M414" s="519"/>
      <c r="N414" s="485">
        <f>'შემოსულობები 1'!P418</f>
        <v>0</v>
      </c>
      <c r="O414" s="485">
        <f>'შემოსულობები 1'!Q418</f>
        <v>0</v>
      </c>
      <c r="P414" s="485">
        <f>'შემოსულობები 1'!R418</f>
        <v>0</v>
      </c>
      <c r="Q414" s="306">
        <f>'შემოსულობები 1'!S418</f>
        <v>0</v>
      </c>
      <c r="R414" s="306">
        <f>'შემოსულობები 1'!T418</f>
        <v>0</v>
      </c>
      <c r="S414" s="306">
        <f>'შემოსულობები 1'!U418</f>
        <v>0</v>
      </c>
    </row>
    <row r="415" spans="2:19" ht="15.75" hidden="1" thickBot="1">
      <c r="B415" s="509">
        <v>31</v>
      </c>
      <c r="C415" s="510">
        <v>1</v>
      </c>
      <c r="D415" s="510">
        <v>2</v>
      </c>
      <c r="E415" s="510">
        <v>2</v>
      </c>
      <c r="F415" s="510">
        <v>1</v>
      </c>
      <c r="G415" s="510">
        <v>14</v>
      </c>
      <c r="H415" s="451"/>
      <c r="I415" s="513" t="s">
        <v>2375</v>
      </c>
      <c r="J415" s="519"/>
      <c r="K415" s="485">
        <f t="shared" si="77"/>
        <v>0</v>
      </c>
      <c r="L415" s="519"/>
      <c r="M415" s="519"/>
      <c r="N415" s="485">
        <f>'შემოსულობები 1'!P419</f>
        <v>0</v>
      </c>
      <c r="O415" s="485">
        <f>'შემოსულობები 1'!Q419</f>
        <v>0</v>
      </c>
      <c r="P415" s="485">
        <f>'შემოსულობები 1'!R419</f>
        <v>0</v>
      </c>
      <c r="Q415" s="306">
        <f>'შემოსულობები 1'!S419</f>
        <v>0</v>
      </c>
      <c r="R415" s="306">
        <f>'შემოსულობები 1'!T419</f>
        <v>0</v>
      </c>
      <c r="S415" s="306">
        <f>'შემოსულობები 1'!U419</f>
        <v>0</v>
      </c>
    </row>
    <row r="416" spans="2:19" ht="15.75" hidden="1" thickBot="1">
      <c r="B416" s="509">
        <v>31</v>
      </c>
      <c r="C416" s="510">
        <v>1</v>
      </c>
      <c r="D416" s="510">
        <v>2</v>
      </c>
      <c r="E416" s="510">
        <v>2</v>
      </c>
      <c r="F416" s="510">
        <v>1</v>
      </c>
      <c r="G416" s="510">
        <v>15</v>
      </c>
      <c r="H416" s="451"/>
      <c r="I416" s="513" t="s">
        <v>285</v>
      </c>
      <c r="J416" s="519"/>
      <c r="K416" s="485">
        <f t="shared" si="77"/>
        <v>0</v>
      </c>
      <c r="L416" s="519"/>
      <c r="M416" s="519"/>
      <c r="N416" s="485">
        <f>'შემოსულობები 1'!P420</f>
        <v>0</v>
      </c>
      <c r="O416" s="485">
        <f>'შემოსულობები 1'!Q420</f>
        <v>0</v>
      </c>
      <c r="P416" s="485">
        <f>'შემოსულობები 1'!R420</f>
        <v>0</v>
      </c>
      <c r="Q416" s="306">
        <f>'შემოსულობები 1'!S420</f>
        <v>0</v>
      </c>
      <c r="R416" s="306">
        <f>'შემოსულობები 1'!T420</f>
        <v>0</v>
      </c>
      <c r="S416" s="306">
        <f>'შემოსულობები 1'!U420</f>
        <v>0</v>
      </c>
    </row>
    <row r="417" spans="2:19" ht="15.75" hidden="1" thickBot="1">
      <c r="B417" s="509">
        <v>31</v>
      </c>
      <c r="C417" s="510">
        <v>1</v>
      </c>
      <c r="D417" s="510">
        <v>2</v>
      </c>
      <c r="E417" s="510">
        <v>2</v>
      </c>
      <c r="F417" s="510">
        <v>1</v>
      </c>
      <c r="G417" s="510">
        <v>16</v>
      </c>
      <c r="H417" s="451"/>
      <c r="I417" s="513" t="s">
        <v>2376</v>
      </c>
      <c r="J417" s="519"/>
      <c r="K417" s="485">
        <f t="shared" si="77"/>
        <v>0</v>
      </c>
      <c r="L417" s="519"/>
      <c r="M417" s="519"/>
      <c r="N417" s="485">
        <f>'შემოსულობები 1'!P421</f>
        <v>0</v>
      </c>
      <c r="O417" s="485">
        <f>'შემოსულობები 1'!Q421</f>
        <v>0</v>
      </c>
      <c r="P417" s="485">
        <f>'შემოსულობები 1'!R421</f>
        <v>0</v>
      </c>
      <c r="Q417" s="306">
        <f>'შემოსულობები 1'!S421</f>
        <v>0</v>
      </c>
      <c r="R417" s="306">
        <f>'შემოსულობები 1'!T421</f>
        <v>0</v>
      </c>
      <c r="S417" s="306">
        <f>'შემოსულობები 1'!U421</f>
        <v>0</v>
      </c>
    </row>
    <row r="418" spans="2:19" ht="15.75" hidden="1" thickBot="1">
      <c r="B418" s="509">
        <v>31</v>
      </c>
      <c r="C418" s="510">
        <v>1</v>
      </c>
      <c r="D418" s="510">
        <v>2</v>
      </c>
      <c r="E418" s="510">
        <v>2</v>
      </c>
      <c r="F418" s="510">
        <v>1</v>
      </c>
      <c r="G418" s="510">
        <v>17</v>
      </c>
      <c r="H418" s="451"/>
      <c r="I418" s="513" t="s">
        <v>2377</v>
      </c>
      <c r="J418" s="519"/>
      <c r="K418" s="485">
        <f t="shared" si="77"/>
        <v>0</v>
      </c>
      <c r="L418" s="519"/>
      <c r="M418" s="519"/>
      <c r="N418" s="485">
        <f>'შემოსულობები 1'!P422</f>
        <v>0</v>
      </c>
      <c r="O418" s="485">
        <f>'შემოსულობები 1'!Q422</f>
        <v>0</v>
      </c>
      <c r="P418" s="485">
        <f>'შემოსულობები 1'!R422</f>
        <v>0</v>
      </c>
      <c r="Q418" s="306">
        <f>'შემოსულობები 1'!S422</f>
        <v>0</v>
      </c>
      <c r="R418" s="306">
        <f>'შემოსულობები 1'!T422</f>
        <v>0</v>
      </c>
      <c r="S418" s="306">
        <f>'შემოსულობები 1'!U422</f>
        <v>0</v>
      </c>
    </row>
    <row r="419" spans="2:19" ht="30.75" hidden="1" thickBot="1">
      <c r="B419" s="509">
        <v>31</v>
      </c>
      <c r="C419" s="510">
        <v>1</v>
      </c>
      <c r="D419" s="510">
        <v>2</v>
      </c>
      <c r="E419" s="510">
        <v>2</v>
      </c>
      <c r="F419" s="510">
        <v>1</v>
      </c>
      <c r="G419" s="510">
        <v>18</v>
      </c>
      <c r="H419" s="451"/>
      <c r="I419" s="513" t="s">
        <v>2378</v>
      </c>
      <c r="J419" s="519"/>
      <c r="K419" s="485">
        <f t="shared" si="77"/>
        <v>0</v>
      </c>
      <c r="L419" s="519"/>
      <c r="M419" s="519"/>
      <c r="N419" s="485">
        <f>'შემოსულობები 1'!P423</f>
        <v>0</v>
      </c>
      <c r="O419" s="485">
        <f>'შემოსულობები 1'!Q423</f>
        <v>0</v>
      </c>
      <c r="P419" s="485">
        <f>'შემოსულობები 1'!R423</f>
        <v>0</v>
      </c>
      <c r="Q419" s="306">
        <f>'შემოსულობები 1'!S423</f>
        <v>0</v>
      </c>
      <c r="R419" s="306">
        <f>'შემოსულობები 1'!T423</f>
        <v>0</v>
      </c>
      <c r="S419" s="306">
        <f>'შემოსულობები 1'!U423</f>
        <v>0</v>
      </c>
    </row>
    <row r="420" spans="2:19" ht="15.75" hidden="1" thickBot="1">
      <c r="B420" s="509">
        <v>31</v>
      </c>
      <c r="C420" s="510">
        <v>1</v>
      </c>
      <c r="D420" s="510">
        <v>2</v>
      </c>
      <c r="E420" s="510">
        <v>2</v>
      </c>
      <c r="F420" s="510">
        <v>1</v>
      </c>
      <c r="G420" s="510">
        <v>19</v>
      </c>
      <c r="H420" s="451"/>
      <c r="I420" s="513" t="s">
        <v>2379</v>
      </c>
      <c r="J420" s="519"/>
      <c r="K420" s="485">
        <f t="shared" si="77"/>
        <v>0</v>
      </c>
      <c r="L420" s="519"/>
      <c r="M420" s="519"/>
      <c r="N420" s="485">
        <f>'შემოსულობები 1'!P424</f>
        <v>0</v>
      </c>
      <c r="O420" s="485">
        <f>'შემოსულობები 1'!Q424</f>
        <v>0</v>
      </c>
      <c r="P420" s="485">
        <f>'შემოსულობები 1'!R424</f>
        <v>0</v>
      </c>
      <c r="Q420" s="306">
        <f>'შემოსულობები 1'!S424</f>
        <v>0</v>
      </c>
      <c r="R420" s="306">
        <f>'შემოსულობები 1'!T424</f>
        <v>0</v>
      </c>
      <c r="S420" s="306">
        <f>'შემოსულობები 1'!U424</f>
        <v>0</v>
      </c>
    </row>
    <row r="421" spans="2:19" ht="30.75" hidden="1" thickBot="1">
      <c r="B421" s="509">
        <v>31</v>
      </c>
      <c r="C421" s="510">
        <v>1</v>
      </c>
      <c r="D421" s="510">
        <v>2</v>
      </c>
      <c r="E421" s="510">
        <v>2</v>
      </c>
      <c r="F421" s="510">
        <v>2</v>
      </c>
      <c r="G421" s="510"/>
      <c r="H421" s="451"/>
      <c r="I421" s="512" t="s">
        <v>2380</v>
      </c>
      <c r="J421" s="519"/>
      <c r="K421" s="485">
        <f t="shared" si="77"/>
        <v>0</v>
      </c>
      <c r="L421" s="519"/>
      <c r="M421" s="519"/>
      <c r="N421" s="485">
        <f>'შემოსულობები 1'!P425</f>
        <v>0</v>
      </c>
      <c r="O421" s="485">
        <f>'შემოსულობები 1'!Q425</f>
        <v>0</v>
      </c>
      <c r="P421" s="485">
        <f>'შემოსულობები 1'!R425</f>
        <v>0</v>
      </c>
      <c r="Q421" s="306">
        <f>'შემოსულობები 1'!S425</f>
        <v>0</v>
      </c>
      <c r="R421" s="306">
        <f>'შემოსულობები 1'!T425</f>
        <v>0</v>
      </c>
      <c r="S421" s="306">
        <f>'შემოსულობები 1'!U425</f>
        <v>0</v>
      </c>
    </row>
    <row r="422" spans="2:19" ht="15.75" hidden="1" thickBot="1">
      <c r="B422" s="505">
        <v>31</v>
      </c>
      <c r="C422" s="506">
        <v>1</v>
      </c>
      <c r="D422" s="506">
        <v>3</v>
      </c>
      <c r="E422" s="506"/>
      <c r="F422" s="506"/>
      <c r="G422" s="506"/>
      <c r="H422" s="451"/>
      <c r="I422" s="508" t="s">
        <v>2381</v>
      </c>
      <c r="J422" s="519">
        <f t="shared" ref="J422" si="82">SUM(J423,J426,J434)</f>
        <v>0</v>
      </c>
      <c r="K422" s="485">
        <f t="shared" si="77"/>
        <v>0</v>
      </c>
      <c r="L422" s="519">
        <v>0</v>
      </c>
      <c r="M422" s="519">
        <v>0</v>
      </c>
      <c r="N422" s="485">
        <f>'შემოსულობები 1'!P426</f>
        <v>0</v>
      </c>
      <c r="O422" s="485">
        <f>'შემოსულობები 1'!Q426</f>
        <v>0</v>
      </c>
      <c r="P422" s="485">
        <f>'შემოსულობები 1'!R426</f>
        <v>0</v>
      </c>
      <c r="Q422" s="306">
        <f>'შემოსულობები 1'!S426</f>
        <v>0</v>
      </c>
      <c r="R422" s="306">
        <f>'შემოსულობები 1'!T426</f>
        <v>0</v>
      </c>
      <c r="S422" s="306">
        <f>'შემოსულობები 1'!U426</f>
        <v>0</v>
      </c>
    </row>
    <row r="423" spans="2:19" ht="30.75" hidden="1" thickBot="1">
      <c r="B423" s="509">
        <v>31</v>
      </c>
      <c r="C423" s="510">
        <v>1</v>
      </c>
      <c r="D423" s="510">
        <v>3</v>
      </c>
      <c r="E423" s="510">
        <v>1</v>
      </c>
      <c r="F423" s="510"/>
      <c r="G423" s="510"/>
      <c r="H423" s="451"/>
      <c r="I423" s="511" t="s">
        <v>2382</v>
      </c>
      <c r="J423" s="519">
        <f t="shared" ref="J423" si="83">SUM(J424:J425)</f>
        <v>0</v>
      </c>
      <c r="K423" s="485">
        <f t="shared" si="77"/>
        <v>0</v>
      </c>
      <c r="L423" s="519">
        <v>0</v>
      </c>
      <c r="M423" s="519">
        <v>0</v>
      </c>
      <c r="N423" s="485">
        <f>'შემოსულობები 1'!P427</f>
        <v>0</v>
      </c>
      <c r="O423" s="485">
        <f>'შემოსულობები 1'!Q427</f>
        <v>0</v>
      </c>
      <c r="P423" s="485">
        <f>'შემოსულობები 1'!R427</f>
        <v>0</v>
      </c>
      <c r="Q423" s="306">
        <f>'შემოსულობები 1'!S427</f>
        <v>0</v>
      </c>
      <c r="R423" s="306">
        <f>'შემოსულობები 1'!T427</f>
        <v>0</v>
      </c>
      <c r="S423" s="306">
        <f>'შემოსულობები 1'!U427</f>
        <v>0</v>
      </c>
    </row>
    <row r="424" spans="2:19" ht="15.75" hidden="1" thickBot="1">
      <c r="B424" s="509">
        <v>31</v>
      </c>
      <c r="C424" s="510">
        <v>1</v>
      </c>
      <c r="D424" s="510">
        <v>3</v>
      </c>
      <c r="E424" s="510">
        <v>1</v>
      </c>
      <c r="F424" s="510">
        <v>1</v>
      </c>
      <c r="G424" s="510"/>
      <c r="H424" s="451"/>
      <c r="I424" s="512" t="s">
        <v>2383</v>
      </c>
      <c r="J424" s="519"/>
      <c r="K424" s="485">
        <f t="shared" si="77"/>
        <v>0</v>
      </c>
      <c r="L424" s="519"/>
      <c r="M424" s="519"/>
      <c r="N424" s="485">
        <f>'შემოსულობები 1'!P428</f>
        <v>0</v>
      </c>
      <c r="O424" s="485">
        <f>'შემოსულობები 1'!Q428</f>
        <v>0</v>
      </c>
      <c r="P424" s="485">
        <f>'შემოსულობები 1'!R428</f>
        <v>0</v>
      </c>
      <c r="Q424" s="306">
        <f>'შემოსულობები 1'!S428</f>
        <v>0</v>
      </c>
      <c r="R424" s="306">
        <f>'შემოსულობები 1'!T428</f>
        <v>0</v>
      </c>
      <c r="S424" s="306">
        <f>'შემოსულობები 1'!U428</f>
        <v>0</v>
      </c>
    </row>
    <row r="425" spans="2:19" ht="15.75" hidden="1" thickBot="1">
      <c r="B425" s="509">
        <v>31</v>
      </c>
      <c r="C425" s="510">
        <v>1</v>
      </c>
      <c r="D425" s="510">
        <v>3</v>
      </c>
      <c r="E425" s="510">
        <v>1</v>
      </c>
      <c r="F425" s="510">
        <v>2</v>
      </c>
      <c r="G425" s="510"/>
      <c r="H425" s="451"/>
      <c r="I425" s="512" t="s">
        <v>2384</v>
      </c>
      <c r="J425" s="519"/>
      <c r="K425" s="485">
        <f t="shared" si="77"/>
        <v>0</v>
      </c>
      <c r="L425" s="519"/>
      <c r="M425" s="519"/>
      <c r="N425" s="485">
        <f>'შემოსულობები 1'!P429</f>
        <v>0</v>
      </c>
      <c r="O425" s="485">
        <f>'შემოსულობები 1'!Q429</f>
        <v>0</v>
      </c>
      <c r="P425" s="485">
        <f>'შემოსულობები 1'!R429</f>
        <v>0</v>
      </c>
      <c r="Q425" s="306">
        <f>'შემოსულობები 1'!S429</f>
        <v>0</v>
      </c>
      <c r="R425" s="306">
        <f>'შემოსულობები 1'!T429</f>
        <v>0</v>
      </c>
      <c r="S425" s="306">
        <f>'შემოსულობები 1'!U429</f>
        <v>0</v>
      </c>
    </row>
    <row r="426" spans="2:19" ht="15.75" hidden="1" thickBot="1">
      <c r="B426" s="509">
        <v>31</v>
      </c>
      <c r="C426" s="510">
        <v>1</v>
      </c>
      <c r="D426" s="510">
        <v>3</v>
      </c>
      <c r="E426" s="510">
        <v>2</v>
      </c>
      <c r="F426" s="510"/>
      <c r="G426" s="510"/>
      <c r="H426" s="451"/>
      <c r="I426" s="511" t="s">
        <v>2385</v>
      </c>
      <c r="J426" s="519">
        <f t="shared" ref="J426" si="84">SUM(J427:J429)</f>
        <v>0</v>
      </c>
      <c r="K426" s="485">
        <f t="shared" si="77"/>
        <v>0</v>
      </c>
      <c r="L426" s="519">
        <v>0</v>
      </c>
      <c r="M426" s="519">
        <v>0</v>
      </c>
      <c r="N426" s="485">
        <f>'შემოსულობები 1'!P430</f>
        <v>0</v>
      </c>
      <c r="O426" s="485">
        <f>'შემოსულობები 1'!Q430</f>
        <v>0</v>
      </c>
      <c r="P426" s="485">
        <f>'შემოსულობები 1'!R430</f>
        <v>0</v>
      </c>
      <c r="Q426" s="306">
        <f>'შემოსულობები 1'!S430</f>
        <v>0</v>
      </c>
      <c r="R426" s="306">
        <f>'შემოსულობები 1'!T430</f>
        <v>0</v>
      </c>
      <c r="S426" s="306">
        <f>'შემოსულობები 1'!U430</f>
        <v>0</v>
      </c>
    </row>
    <row r="427" spans="2:19" ht="15.75" hidden="1" thickBot="1">
      <c r="B427" s="509">
        <v>31</v>
      </c>
      <c r="C427" s="510">
        <v>1</v>
      </c>
      <c r="D427" s="510">
        <v>3</v>
      </c>
      <c r="E427" s="510">
        <v>2</v>
      </c>
      <c r="F427" s="510" t="s">
        <v>2342</v>
      </c>
      <c r="G427" s="510"/>
      <c r="H427" s="451"/>
      <c r="I427" s="512" t="s">
        <v>2386</v>
      </c>
      <c r="J427" s="519"/>
      <c r="K427" s="485">
        <f t="shared" si="77"/>
        <v>0</v>
      </c>
      <c r="L427" s="519"/>
      <c r="M427" s="519"/>
      <c r="N427" s="485">
        <f>'შემოსულობები 1'!P431</f>
        <v>0</v>
      </c>
      <c r="O427" s="485">
        <f>'შემოსულობები 1'!Q431</f>
        <v>0</v>
      </c>
      <c r="P427" s="485">
        <f>'შემოსულობები 1'!R431</f>
        <v>0</v>
      </c>
      <c r="Q427" s="306">
        <f>'შემოსულობები 1'!S431</f>
        <v>0</v>
      </c>
      <c r="R427" s="306">
        <f>'შემოსულობები 1'!T431</f>
        <v>0</v>
      </c>
      <c r="S427" s="306">
        <f>'შემოსულობები 1'!U431</f>
        <v>0</v>
      </c>
    </row>
    <row r="428" spans="2:19" ht="15.75" hidden="1" thickBot="1">
      <c r="B428" s="509">
        <v>31</v>
      </c>
      <c r="C428" s="510">
        <v>1</v>
      </c>
      <c r="D428" s="510">
        <v>3</v>
      </c>
      <c r="E428" s="510">
        <v>2</v>
      </c>
      <c r="F428" s="510" t="s">
        <v>2343</v>
      </c>
      <c r="G428" s="510"/>
      <c r="H428" s="451"/>
      <c r="I428" s="512" t="s">
        <v>2387</v>
      </c>
      <c r="J428" s="519"/>
      <c r="K428" s="485">
        <f t="shared" si="77"/>
        <v>0</v>
      </c>
      <c r="L428" s="519"/>
      <c r="M428" s="519"/>
      <c r="N428" s="485">
        <f>'შემოსულობები 1'!P432</f>
        <v>0</v>
      </c>
      <c r="O428" s="485">
        <f>'შემოსულობები 1'!Q432</f>
        <v>0</v>
      </c>
      <c r="P428" s="485">
        <f>'შემოსულობები 1'!R432</f>
        <v>0</v>
      </c>
      <c r="Q428" s="306">
        <f>'შემოსულობები 1'!S432</f>
        <v>0</v>
      </c>
      <c r="R428" s="306">
        <f>'შემოსულობები 1'!T432</f>
        <v>0</v>
      </c>
      <c r="S428" s="306">
        <f>'შემოსულობები 1'!U432</f>
        <v>0</v>
      </c>
    </row>
    <row r="429" spans="2:19" ht="15.75" hidden="1" thickBot="1">
      <c r="B429" s="509">
        <v>31</v>
      </c>
      <c r="C429" s="510">
        <v>1</v>
      </c>
      <c r="D429" s="510">
        <v>3</v>
      </c>
      <c r="E429" s="510">
        <v>2</v>
      </c>
      <c r="F429" s="510" t="s">
        <v>2344</v>
      </c>
      <c r="G429" s="510"/>
      <c r="H429" s="451"/>
      <c r="I429" s="512" t="s">
        <v>2388</v>
      </c>
      <c r="J429" s="519">
        <f t="shared" ref="J429" si="85">SUM(J430:J431)</f>
        <v>0</v>
      </c>
      <c r="K429" s="485">
        <f t="shared" si="77"/>
        <v>0</v>
      </c>
      <c r="L429" s="519">
        <v>0</v>
      </c>
      <c r="M429" s="519">
        <v>0</v>
      </c>
      <c r="N429" s="485">
        <f>'შემოსულობები 1'!P433</f>
        <v>0</v>
      </c>
      <c r="O429" s="485">
        <f>'შემოსულობები 1'!Q433</f>
        <v>0</v>
      </c>
      <c r="P429" s="485">
        <f>'შემოსულობები 1'!R433</f>
        <v>0</v>
      </c>
      <c r="Q429" s="306">
        <f>'შემოსულობები 1'!S433</f>
        <v>0</v>
      </c>
      <c r="R429" s="306">
        <f>'შემოსულობები 1'!T433</f>
        <v>0</v>
      </c>
      <c r="S429" s="306">
        <f>'შემოსულობები 1'!U433</f>
        <v>0</v>
      </c>
    </row>
    <row r="430" spans="2:19" ht="15.75" hidden="1" thickBot="1">
      <c r="B430" s="509">
        <v>31</v>
      </c>
      <c r="C430" s="510">
        <v>1</v>
      </c>
      <c r="D430" s="510">
        <v>3</v>
      </c>
      <c r="E430" s="510">
        <v>2</v>
      </c>
      <c r="F430" s="510">
        <v>3</v>
      </c>
      <c r="G430" s="510">
        <v>1</v>
      </c>
      <c r="H430" s="451"/>
      <c r="I430" s="514" t="s">
        <v>2389</v>
      </c>
      <c r="J430" s="519"/>
      <c r="K430" s="485">
        <f t="shared" si="77"/>
        <v>0</v>
      </c>
      <c r="L430" s="519"/>
      <c r="M430" s="519"/>
      <c r="N430" s="485">
        <f>'შემოსულობები 1'!P434</f>
        <v>0</v>
      </c>
      <c r="O430" s="485">
        <f>'შემოსულობები 1'!Q434</f>
        <v>0</v>
      </c>
      <c r="P430" s="485">
        <f>'შემოსულობები 1'!R434</f>
        <v>0</v>
      </c>
      <c r="Q430" s="306">
        <f>'შემოსულობები 1'!S434</f>
        <v>0</v>
      </c>
      <c r="R430" s="306">
        <f>'შემოსულობები 1'!T434</f>
        <v>0</v>
      </c>
      <c r="S430" s="306">
        <f>'შემოსულობები 1'!U434</f>
        <v>0</v>
      </c>
    </row>
    <row r="431" spans="2:19" ht="15.75" hidden="1" thickBot="1">
      <c r="B431" s="509">
        <v>31</v>
      </c>
      <c r="C431" s="510">
        <v>1</v>
      </c>
      <c r="D431" s="510">
        <v>3</v>
      </c>
      <c r="E431" s="510">
        <v>2</v>
      </c>
      <c r="F431" s="510" t="s">
        <v>2344</v>
      </c>
      <c r="G431" s="510">
        <v>2</v>
      </c>
      <c r="H431" s="451"/>
      <c r="I431" s="514" t="s">
        <v>2390</v>
      </c>
      <c r="J431" s="519"/>
      <c r="K431" s="485">
        <f t="shared" si="77"/>
        <v>0</v>
      </c>
      <c r="L431" s="519"/>
      <c r="M431" s="519"/>
      <c r="N431" s="485">
        <f>'შემოსულობები 1'!P435</f>
        <v>0</v>
      </c>
      <c r="O431" s="485">
        <f>'შემოსულობები 1'!Q435</f>
        <v>0</v>
      </c>
      <c r="P431" s="485">
        <f>'შემოსულობები 1'!R435</f>
        <v>0</v>
      </c>
      <c r="Q431" s="306">
        <f>'შემოსულობები 1'!S435</f>
        <v>0</v>
      </c>
      <c r="R431" s="306">
        <f>'შემოსულობები 1'!T435</f>
        <v>0</v>
      </c>
      <c r="S431" s="306">
        <f>'შემოსულობები 1'!U435</f>
        <v>0</v>
      </c>
    </row>
    <row r="432" spans="2:19" ht="30.75" hidden="1" thickBot="1">
      <c r="B432" s="509">
        <v>31</v>
      </c>
      <c r="C432" s="510">
        <v>1</v>
      </c>
      <c r="D432" s="510">
        <v>3</v>
      </c>
      <c r="E432" s="510">
        <v>2</v>
      </c>
      <c r="F432" s="510" t="s">
        <v>2345</v>
      </c>
      <c r="G432" s="510"/>
      <c r="H432" s="451"/>
      <c r="I432" s="512" t="s">
        <v>2391</v>
      </c>
      <c r="J432" s="519"/>
      <c r="K432" s="485">
        <f t="shared" si="77"/>
        <v>0</v>
      </c>
      <c r="L432" s="519"/>
      <c r="M432" s="519"/>
      <c r="N432" s="485">
        <f>'შემოსულობები 1'!P436</f>
        <v>0</v>
      </c>
      <c r="O432" s="485">
        <f>'შემოსულობები 1'!Q436</f>
        <v>0</v>
      </c>
      <c r="P432" s="485">
        <f>'შემოსულობები 1'!R436</f>
        <v>0</v>
      </c>
      <c r="Q432" s="306">
        <f>'შემოსულობები 1'!S436</f>
        <v>0</v>
      </c>
      <c r="R432" s="306">
        <f>'შემოსულობები 1'!T436</f>
        <v>0</v>
      </c>
      <c r="S432" s="306">
        <f>'შემოსულობები 1'!U436</f>
        <v>0</v>
      </c>
    </row>
    <row r="433" spans="2:19" ht="15.75" hidden="1" thickBot="1">
      <c r="B433" s="509">
        <v>31</v>
      </c>
      <c r="C433" s="510">
        <v>1</v>
      </c>
      <c r="D433" s="510">
        <v>3</v>
      </c>
      <c r="E433" s="510">
        <v>2</v>
      </c>
      <c r="F433" s="510" t="s">
        <v>2346</v>
      </c>
      <c r="G433" s="510"/>
      <c r="H433" s="451"/>
      <c r="I433" s="512" t="s">
        <v>2392</v>
      </c>
      <c r="J433" s="519"/>
      <c r="K433" s="485">
        <f t="shared" si="77"/>
        <v>0</v>
      </c>
      <c r="L433" s="519"/>
      <c r="M433" s="519"/>
      <c r="N433" s="485">
        <f>'შემოსულობები 1'!P437</f>
        <v>0</v>
      </c>
      <c r="O433" s="485">
        <f>'შემოსულობები 1'!Q437</f>
        <v>0</v>
      </c>
      <c r="P433" s="485">
        <f>'შემოსულობები 1'!R437</f>
        <v>0</v>
      </c>
      <c r="Q433" s="306">
        <f>'შემოსულობები 1'!S437</f>
        <v>0</v>
      </c>
      <c r="R433" s="306">
        <f>'შემოსულობები 1'!T437</f>
        <v>0</v>
      </c>
      <c r="S433" s="306">
        <f>'შემოსულობები 1'!U437</f>
        <v>0</v>
      </c>
    </row>
    <row r="434" spans="2:19" ht="30.75" hidden="1" thickBot="1">
      <c r="B434" s="509">
        <v>31</v>
      </c>
      <c r="C434" s="510">
        <v>1</v>
      </c>
      <c r="D434" s="510">
        <v>3</v>
      </c>
      <c r="E434" s="510">
        <v>3</v>
      </c>
      <c r="F434" s="510"/>
      <c r="G434" s="510"/>
      <c r="H434" s="451"/>
      <c r="I434" s="511" t="s">
        <v>2393</v>
      </c>
      <c r="J434" s="519"/>
      <c r="K434" s="485">
        <f t="shared" si="77"/>
        <v>0</v>
      </c>
      <c r="L434" s="519"/>
      <c r="M434" s="519"/>
      <c r="N434" s="485">
        <f>'შემოსულობები 1'!P438</f>
        <v>0</v>
      </c>
      <c r="O434" s="485">
        <f>'შემოსულობები 1'!Q438</f>
        <v>0</v>
      </c>
      <c r="P434" s="485">
        <f>'შემოსულობები 1'!R438</f>
        <v>0</v>
      </c>
      <c r="Q434" s="306">
        <f>'შემოსულობები 1'!S438</f>
        <v>0</v>
      </c>
      <c r="R434" s="306">
        <f>'შემოსულობები 1'!T438</f>
        <v>0</v>
      </c>
      <c r="S434" s="306">
        <f>'შემოსულობები 1'!U438</f>
        <v>0</v>
      </c>
    </row>
    <row r="435" spans="2:19" ht="15.75" hidden="1" thickBot="1">
      <c r="B435" s="505">
        <v>31</v>
      </c>
      <c r="C435" s="506">
        <v>1</v>
      </c>
      <c r="D435" s="506">
        <v>4</v>
      </c>
      <c r="E435" s="506"/>
      <c r="F435" s="510"/>
      <c r="G435" s="510"/>
      <c r="H435" s="451"/>
      <c r="I435" s="515" t="s">
        <v>2394</v>
      </c>
      <c r="J435" s="519">
        <v>0</v>
      </c>
      <c r="K435" s="485">
        <f t="shared" si="77"/>
        <v>0</v>
      </c>
      <c r="L435" s="519">
        <v>0</v>
      </c>
      <c r="M435" s="519">
        <v>0</v>
      </c>
      <c r="N435" s="485">
        <f>'შემოსულობები 1'!P439</f>
        <v>0</v>
      </c>
      <c r="O435" s="485">
        <f>'შემოსულობები 1'!Q439</f>
        <v>0</v>
      </c>
      <c r="P435" s="485">
        <f>'შემოსულობები 1'!R439</f>
        <v>0</v>
      </c>
      <c r="Q435" s="306">
        <f>'შემოსულობები 1'!S439</f>
        <v>0</v>
      </c>
      <c r="R435" s="306">
        <f>'შემოსულობები 1'!T439</f>
        <v>0</v>
      </c>
      <c r="S435" s="306">
        <f>'შემოსულობები 1'!U439</f>
        <v>0</v>
      </c>
    </row>
    <row r="436" spans="2:19" ht="15.75" hidden="1" thickBot="1">
      <c r="B436" s="505">
        <v>31</v>
      </c>
      <c r="C436" s="506">
        <v>2</v>
      </c>
      <c r="D436" s="506"/>
      <c r="E436" s="506"/>
      <c r="F436" s="506"/>
      <c r="G436" s="506"/>
      <c r="H436" s="451"/>
      <c r="I436" s="507" t="s">
        <v>433</v>
      </c>
      <c r="J436" s="519">
        <f t="shared" ref="J436" si="86">SUM(J437:J441)</f>
        <v>143.80680000000001</v>
      </c>
      <c r="K436" s="485">
        <f t="shared" si="77"/>
        <v>0</v>
      </c>
      <c r="L436" s="519">
        <v>0</v>
      </c>
      <c r="M436" s="519">
        <v>0</v>
      </c>
      <c r="N436" s="485">
        <f>'შემოსულობები 1'!P440</f>
        <v>0</v>
      </c>
      <c r="O436" s="485">
        <f>'შემოსულობები 1'!Q440</f>
        <v>0</v>
      </c>
      <c r="P436" s="485">
        <f>'შემოსულობები 1'!R440</f>
        <v>0</v>
      </c>
      <c r="Q436" s="306">
        <f>'შემოსულობები 1'!S440</f>
        <v>0</v>
      </c>
      <c r="R436" s="306">
        <f>'შემოსულობები 1'!T440</f>
        <v>0</v>
      </c>
      <c r="S436" s="306">
        <f>'შემოსულობები 1'!U440</f>
        <v>0</v>
      </c>
    </row>
    <row r="437" spans="2:19" ht="15.75" hidden="1" thickBot="1">
      <c r="B437" s="509">
        <v>31</v>
      </c>
      <c r="C437" s="510">
        <v>2</v>
      </c>
      <c r="D437" s="510">
        <v>1</v>
      </c>
      <c r="E437" s="510"/>
      <c r="F437" s="510"/>
      <c r="G437" s="510"/>
      <c r="H437" s="451"/>
      <c r="I437" s="516" t="s">
        <v>2395</v>
      </c>
      <c r="J437" s="519">
        <v>143.80680000000001</v>
      </c>
      <c r="K437" s="485">
        <f t="shared" si="77"/>
        <v>0</v>
      </c>
      <c r="L437" s="519"/>
      <c r="M437" s="519"/>
      <c r="N437" s="485">
        <f>'შემოსულობები 1'!P441</f>
        <v>0</v>
      </c>
      <c r="O437" s="485">
        <f>'შემოსულობები 1'!Q441</f>
        <v>0</v>
      </c>
      <c r="P437" s="485">
        <f>'შემოსულობები 1'!R441</f>
        <v>0</v>
      </c>
      <c r="Q437" s="306">
        <f>'შემოსულობები 1'!S441</f>
        <v>0</v>
      </c>
      <c r="R437" s="306">
        <f>'შემოსულობები 1'!T441</f>
        <v>0</v>
      </c>
      <c r="S437" s="306">
        <f>'შემოსულობები 1'!U441</f>
        <v>0</v>
      </c>
    </row>
    <row r="438" spans="2:19" ht="15.75" hidden="1" thickBot="1">
      <c r="B438" s="509">
        <v>31</v>
      </c>
      <c r="C438" s="510">
        <v>2</v>
      </c>
      <c r="D438" s="510">
        <v>2</v>
      </c>
      <c r="E438" s="510"/>
      <c r="F438" s="510"/>
      <c r="G438" s="510"/>
      <c r="H438" s="451"/>
      <c r="I438" s="516" t="s">
        <v>2396</v>
      </c>
      <c r="J438" s="519"/>
      <c r="K438" s="485">
        <f t="shared" si="77"/>
        <v>0</v>
      </c>
      <c r="L438" s="519"/>
      <c r="M438" s="519"/>
      <c r="N438" s="485">
        <f>'შემოსულობები 1'!P442</f>
        <v>0</v>
      </c>
      <c r="O438" s="485">
        <f>'შემოსულობები 1'!Q442</f>
        <v>0</v>
      </c>
      <c r="P438" s="485">
        <f>'შემოსულობები 1'!R442</f>
        <v>0</v>
      </c>
      <c r="Q438" s="306">
        <f>'შემოსულობები 1'!S442</f>
        <v>0</v>
      </c>
      <c r="R438" s="306">
        <f>'შემოსულობები 1'!T442</f>
        <v>0</v>
      </c>
      <c r="S438" s="306">
        <f>'შემოსულობები 1'!U442</f>
        <v>0</v>
      </c>
    </row>
    <row r="439" spans="2:19" ht="15.75" hidden="1" thickBot="1">
      <c r="B439" s="509">
        <v>31</v>
      </c>
      <c r="C439" s="510">
        <v>2</v>
      </c>
      <c r="D439" s="510">
        <v>3</v>
      </c>
      <c r="E439" s="510"/>
      <c r="F439" s="510"/>
      <c r="G439" s="510"/>
      <c r="H439" s="451"/>
      <c r="I439" s="516" t="s">
        <v>2397</v>
      </c>
      <c r="J439" s="519"/>
      <c r="K439" s="485">
        <f t="shared" si="77"/>
        <v>0</v>
      </c>
      <c r="L439" s="519"/>
      <c r="M439" s="519"/>
      <c r="N439" s="485">
        <f>'შემოსულობები 1'!P443</f>
        <v>0</v>
      </c>
      <c r="O439" s="485">
        <f>'შემოსულობები 1'!Q443</f>
        <v>0</v>
      </c>
      <c r="P439" s="485">
        <f>'შემოსულობები 1'!R443</f>
        <v>0</v>
      </c>
      <c r="Q439" s="306">
        <f>'შემოსულობები 1'!S443</f>
        <v>0</v>
      </c>
      <c r="R439" s="306">
        <f>'შემოსულობები 1'!T443</f>
        <v>0</v>
      </c>
      <c r="S439" s="306">
        <f>'შემოსულობები 1'!U443</f>
        <v>0</v>
      </c>
    </row>
    <row r="440" spans="2:19" ht="15.75" hidden="1" thickBot="1">
      <c r="B440" s="509">
        <v>31</v>
      </c>
      <c r="C440" s="510">
        <v>2</v>
      </c>
      <c r="D440" s="510">
        <v>4</v>
      </c>
      <c r="E440" s="510"/>
      <c r="F440" s="510"/>
      <c r="G440" s="510"/>
      <c r="H440" s="451"/>
      <c r="I440" s="516" t="s">
        <v>2398</v>
      </c>
      <c r="J440" s="519"/>
      <c r="K440" s="485">
        <f t="shared" si="77"/>
        <v>0</v>
      </c>
      <c r="L440" s="519"/>
      <c r="M440" s="519"/>
      <c r="N440" s="485">
        <f>'შემოსულობები 1'!P444</f>
        <v>0</v>
      </c>
      <c r="O440" s="485">
        <f>'შემოსულობები 1'!Q444</f>
        <v>0</v>
      </c>
      <c r="P440" s="485">
        <f>'შემოსულობები 1'!R444</f>
        <v>0</v>
      </c>
      <c r="Q440" s="306">
        <f>'შემოსულობები 1'!S444</f>
        <v>0</v>
      </c>
      <c r="R440" s="306">
        <f>'შემოსულობები 1'!T444</f>
        <v>0</v>
      </c>
      <c r="S440" s="306">
        <f>'შემოსულობები 1'!U444</f>
        <v>0</v>
      </c>
    </row>
    <row r="441" spans="2:19" ht="15.75" hidden="1" thickBot="1">
      <c r="B441" s="509">
        <v>31</v>
      </c>
      <c r="C441" s="510">
        <v>2</v>
      </c>
      <c r="D441" s="510">
        <v>5</v>
      </c>
      <c r="E441" s="510"/>
      <c r="F441" s="510"/>
      <c r="G441" s="510"/>
      <c r="H441" s="451"/>
      <c r="I441" s="516" t="s">
        <v>2399</v>
      </c>
      <c r="J441" s="519"/>
      <c r="K441" s="485">
        <f t="shared" si="77"/>
        <v>0</v>
      </c>
      <c r="L441" s="519"/>
      <c r="M441" s="519"/>
      <c r="N441" s="485">
        <f>'შემოსულობები 1'!P445</f>
        <v>0</v>
      </c>
      <c r="O441" s="485">
        <f>'შემოსულობები 1'!Q445</f>
        <v>0</v>
      </c>
      <c r="P441" s="485">
        <f>'შემოსულობები 1'!R445</f>
        <v>0</v>
      </c>
      <c r="Q441" s="306">
        <f>'შემოსულობები 1'!S445</f>
        <v>0</v>
      </c>
      <c r="R441" s="306">
        <f>'შემოსულობები 1'!T445</f>
        <v>0</v>
      </c>
      <c r="S441" s="306">
        <f>'შემოსულობები 1'!U445</f>
        <v>0</v>
      </c>
    </row>
    <row r="442" spans="2:19" ht="15.75" hidden="1" thickBot="1">
      <c r="B442" s="505">
        <v>31</v>
      </c>
      <c r="C442" s="506">
        <v>3</v>
      </c>
      <c r="D442" s="506"/>
      <c r="E442" s="506"/>
      <c r="F442" s="506"/>
      <c r="G442" s="506"/>
      <c r="H442" s="451"/>
      <c r="I442" s="531" t="s">
        <v>2400</v>
      </c>
      <c r="J442" s="532">
        <v>0</v>
      </c>
      <c r="K442" s="528">
        <f t="shared" si="77"/>
        <v>0</v>
      </c>
      <c r="L442" s="519">
        <v>0</v>
      </c>
      <c r="M442" s="519">
        <v>0</v>
      </c>
      <c r="N442" s="528">
        <f>'შემოსულობები 1'!P446</f>
        <v>0</v>
      </c>
      <c r="O442" s="485">
        <f>'შემოსულობები 1'!Q446</f>
        <v>0</v>
      </c>
      <c r="P442" s="485">
        <f>'შემოსულობები 1'!R446</f>
        <v>0</v>
      </c>
      <c r="Q442" s="306">
        <f>'შემოსულობები 1'!S446</f>
        <v>0</v>
      </c>
      <c r="R442" s="306">
        <f>'შემოსულობები 1'!T446</f>
        <v>0</v>
      </c>
      <c r="S442" s="306">
        <f>'შემოსულობები 1'!U446</f>
        <v>0</v>
      </c>
    </row>
    <row r="443" spans="2:19" ht="15.75" thickBot="1">
      <c r="B443" s="505">
        <v>31</v>
      </c>
      <c r="C443" s="506">
        <v>4</v>
      </c>
      <c r="D443" s="506"/>
      <c r="E443" s="506"/>
      <c r="F443" s="506"/>
      <c r="G443" s="506"/>
      <c r="H443" s="524"/>
      <c r="I443" s="543" t="s">
        <v>2401</v>
      </c>
      <c r="J443" s="547">
        <f t="shared" ref="J443" si="87">SUM(J444:J446,J452)</f>
        <v>232.98856000000001</v>
      </c>
      <c r="K443" s="545">
        <f t="shared" si="77"/>
        <v>200</v>
      </c>
      <c r="L443" s="518">
        <v>200</v>
      </c>
      <c r="M443" s="522">
        <v>0</v>
      </c>
      <c r="N443" s="545">
        <f>'შემოსულობები 1'!P447</f>
        <v>4</v>
      </c>
      <c r="O443" s="517">
        <f>'შემოსულობები 1'!Q447</f>
        <v>4</v>
      </c>
      <c r="P443" s="517">
        <f>'შემოსულობები 1'!R447</f>
        <v>0</v>
      </c>
      <c r="Q443" s="485">
        <f>'შემოსულობები 1'!S447</f>
        <v>5</v>
      </c>
      <c r="R443" s="485">
        <f>'შემოსულობები 1'!T447</f>
        <v>5</v>
      </c>
      <c r="S443" s="485">
        <f>'შემოსულობები 1'!U447</f>
        <v>6</v>
      </c>
    </row>
    <row r="444" spans="2:19" ht="15.75" thickBot="1">
      <c r="B444" s="509">
        <v>31</v>
      </c>
      <c r="C444" s="510">
        <v>4</v>
      </c>
      <c r="D444" s="510">
        <v>1</v>
      </c>
      <c r="E444" s="510"/>
      <c r="F444" s="510"/>
      <c r="G444" s="510"/>
      <c r="H444" s="524"/>
      <c r="I444" s="544" t="s">
        <v>494</v>
      </c>
      <c r="J444" s="547">
        <v>232.98856000000001</v>
      </c>
      <c r="K444" s="545">
        <f t="shared" si="77"/>
        <v>200</v>
      </c>
      <c r="L444" s="518">
        <v>200</v>
      </c>
      <c r="M444" s="522">
        <v>0</v>
      </c>
      <c r="N444" s="545">
        <f>'შემოსულობები 1'!P448</f>
        <v>4</v>
      </c>
      <c r="O444" s="517">
        <f>'შემოსულობები 1'!Q448</f>
        <v>4</v>
      </c>
      <c r="P444" s="517">
        <f>'შემოსულობები 1'!R448</f>
        <v>0</v>
      </c>
      <c r="Q444" s="485">
        <f>'შემოსულობები 1'!S448</f>
        <v>5</v>
      </c>
      <c r="R444" s="485">
        <f>'შემოსულობები 1'!T448</f>
        <v>5</v>
      </c>
      <c r="S444" s="485">
        <f>'შემოსულობები 1'!U448</f>
        <v>6</v>
      </c>
    </row>
    <row r="445" spans="2:19" ht="15.75" hidden="1" thickBot="1">
      <c r="B445" s="509">
        <v>31</v>
      </c>
      <c r="C445" s="510">
        <v>4</v>
      </c>
      <c r="D445" s="510">
        <v>2</v>
      </c>
      <c r="E445" s="510"/>
      <c r="F445" s="510"/>
      <c r="G445" s="510"/>
      <c r="H445" s="451"/>
      <c r="I445" s="516" t="s">
        <v>2402</v>
      </c>
      <c r="J445" s="541"/>
      <c r="K445" s="535">
        <f t="shared" si="77"/>
        <v>0</v>
      </c>
      <c r="L445" s="519"/>
      <c r="M445" s="519"/>
      <c r="N445" s="535">
        <f>'შემოსულობები 1'!P449</f>
        <v>0</v>
      </c>
      <c r="O445" s="485">
        <f>'შემოსულობები 1'!Q449</f>
        <v>0</v>
      </c>
      <c r="P445" s="485">
        <f>'შემოსულობები 1'!R449</f>
        <v>0</v>
      </c>
      <c r="Q445" s="306">
        <f>'შემოსულობები 1'!S449</f>
        <v>0</v>
      </c>
      <c r="R445" s="306">
        <f>'შემოსულობები 1'!T449</f>
        <v>0</v>
      </c>
      <c r="S445" s="306">
        <f>'შემოსულობები 1'!U449</f>
        <v>0</v>
      </c>
    </row>
    <row r="446" spans="2:19" ht="15.75" hidden="1" thickBot="1">
      <c r="B446" s="509">
        <v>31</v>
      </c>
      <c r="C446" s="510">
        <v>4</v>
      </c>
      <c r="D446" s="510">
        <v>3</v>
      </c>
      <c r="E446" s="510"/>
      <c r="F446" s="510"/>
      <c r="G446" s="510"/>
      <c r="H446" s="451"/>
      <c r="I446" s="516" t="s">
        <v>495</v>
      </c>
      <c r="J446" s="519">
        <f t="shared" ref="J446" si="88">J447+J448+J449</f>
        <v>0</v>
      </c>
      <c r="K446" s="485">
        <f t="shared" si="77"/>
        <v>0</v>
      </c>
      <c r="L446" s="519">
        <v>0</v>
      </c>
      <c r="M446" s="519">
        <v>0</v>
      </c>
      <c r="N446" s="485">
        <f>'შემოსულობები 1'!P450</f>
        <v>0</v>
      </c>
      <c r="O446" s="485">
        <f>'შემოსულობები 1'!Q450</f>
        <v>0</v>
      </c>
      <c r="P446" s="485">
        <f>'შემოსულობები 1'!R450</f>
        <v>0</v>
      </c>
      <c r="Q446" s="306">
        <f>'შემოსულობები 1'!S450</f>
        <v>0</v>
      </c>
      <c r="R446" s="306">
        <f>'შემოსულობები 1'!T450</f>
        <v>0</v>
      </c>
      <c r="S446" s="306">
        <f>'შემოსულობები 1'!U450</f>
        <v>0</v>
      </c>
    </row>
    <row r="447" spans="2:19" ht="15.75" hidden="1" thickBot="1">
      <c r="B447" s="509">
        <v>31</v>
      </c>
      <c r="C447" s="510">
        <v>4</v>
      </c>
      <c r="D447" s="510">
        <v>3</v>
      </c>
      <c r="E447" s="510">
        <v>1</v>
      </c>
      <c r="F447" s="510"/>
      <c r="G447" s="510"/>
      <c r="H447" s="451"/>
      <c r="I447" s="511" t="s">
        <v>2403</v>
      </c>
      <c r="J447" s="519"/>
      <c r="K447" s="485">
        <f t="shared" si="77"/>
        <v>0</v>
      </c>
      <c r="L447" s="519"/>
      <c r="M447" s="519"/>
      <c r="N447" s="485">
        <f>'შემოსულობები 1'!P451</f>
        <v>0</v>
      </c>
      <c r="O447" s="485">
        <f>'შემოსულობები 1'!Q451</f>
        <v>0</v>
      </c>
      <c r="P447" s="485">
        <f>'შემოსულობები 1'!R451</f>
        <v>0</v>
      </c>
      <c r="Q447" s="306">
        <f>'შემოსულობები 1'!S451</f>
        <v>0</v>
      </c>
      <c r="R447" s="306">
        <f>'შემოსულობები 1'!T451</f>
        <v>0</v>
      </c>
      <c r="S447" s="306">
        <f>'შემოსულობები 1'!U451</f>
        <v>0</v>
      </c>
    </row>
    <row r="448" spans="2:19" ht="15.75" hidden="1" thickBot="1">
      <c r="B448" s="509">
        <v>31</v>
      </c>
      <c r="C448" s="510">
        <v>4</v>
      </c>
      <c r="D448" s="510">
        <v>3</v>
      </c>
      <c r="E448" s="510">
        <v>2</v>
      </c>
      <c r="F448" s="510"/>
      <c r="G448" s="510"/>
      <c r="H448" s="451"/>
      <c r="I448" s="511" t="s">
        <v>2404</v>
      </c>
      <c r="J448" s="519"/>
      <c r="K448" s="485">
        <f t="shared" si="77"/>
        <v>0</v>
      </c>
      <c r="L448" s="519"/>
      <c r="M448" s="519"/>
      <c r="N448" s="485">
        <f>'შემოსულობები 1'!P452</f>
        <v>0</v>
      </c>
      <c r="O448" s="485">
        <f>'შემოსულობები 1'!Q452</f>
        <v>0</v>
      </c>
      <c r="P448" s="485">
        <f>'შემოსულობები 1'!R452</f>
        <v>0</v>
      </c>
      <c r="Q448" s="306">
        <f>'შემოსულობები 1'!S452</f>
        <v>0</v>
      </c>
      <c r="R448" s="306">
        <f>'შემოსულობები 1'!T452</f>
        <v>0</v>
      </c>
      <c r="S448" s="306">
        <f>'შემოსულობები 1'!U452</f>
        <v>0</v>
      </c>
    </row>
    <row r="449" spans="2:19" ht="15.75" hidden="1" thickBot="1">
      <c r="B449" s="509">
        <v>31</v>
      </c>
      <c r="C449" s="510">
        <v>4</v>
      </c>
      <c r="D449" s="510">
        <v>3</v>
      </c>
      <c r="E449" s="510">
        <v>3</v>
      </c>
      <c r="F449" s="510"/>
      <c r="G449" s="510"/>
      <c r="H449" s="451"/>
      <c r="I449" s="511" t="s">
        <v>495</v>
      </c>
      <c r="J449" s="519">
        <f t="shared" ref="J449" si="89">J450+J451</f>
        <v>0</v>
      </c>
      <c r="K449" s="485">
        <f t="shared" si="77"/>
        <v>0</v>
      </c>
      <c r="L449" s="519">
        <v>0</v>
      </c>
      <c r="M449" s="519">
        <v>0</v>
      </c>
      <c r="N449" s="485">
        <f>'შემოსულობები 1'!P453</f>
        <v>0</v>
      </c>
      <c r="O449" s="485">
        <f>'შემოსულობები 1'!Q453</f>
        <v>0</v>
      </c>
      <c r="P449" s="485">
        <f>'შემოსულობები 1'!R453</f>
        <v>0</v>
      </c>
      <c r="Q449" s="306">
        <f>'შემოსულობები 1'!S453</f>
        <v>0</v>
      </c>
      <c r="R449" s="306">
        <f>'შემოსულობები 1'!T453</f>
        <v>0</v>
      </c>
      <c r="S449" s="306">
        <f>'შემოსულობები 1'!U453</f>
        <v>0</v>
      </c>
    </row>
    <row r="450" spans="2:19" ht="15.75" hidden="1" thickBot="1">
      <c r="B450" s="509">
        <v>31</v>
      </c>
      <c r="C450" s="510">
        <v>4</v>
      </c>
      <c r="D450" s="510">
        <v>3</v>
      </c>
      <c r="E450" s="510">
        <v>3</v>
      </c>
      <c r="F450" s="510">
        <v>1</v>
      </c>
      <c r="G450" s="510"/>
      <c r="H450" s="451"/>
      <c r="I450" s="512" t="s">
        <v>2405</v>
      </c>
      <c r="J450" s="519"/>
      <c r="K450" s="485">
        <f t="shared" si="77"/>
        <v>0</v>
      </c>
      <c r="L450" s="519"/>
      <c r="M450" s="519"/>
      <c r="N450" s="485">
        <f>'შემოსულობები 1'!P454</f>
        <v>0</v>
      </c>
      <c r="O450" s="485">
        <f>'შემოსულობები 1'!Q454</f>
        <v>0</v>
      </c>
      <c r="P450" s="485">
        <f>'შემოსულობები 1'!R454</f>
        <v>0</v>
      </c>
      <c r="Q450" s="306">
        <f>'შემოსულობები 1'!S454</f>
        <v>0</v>
      </c>
      <c r="R450" s="306">
        <f>'შემოსულობები 1'!T454</f>
        <v>0</v>
      </c>
      <c r="S450" s="306">
        <f>'შემოსულობები 1'!U454</f>
        <v>0</v>
      </c>
    </row>
    <row r="451" spans="2:19" ht="30.75" hidden="1" thickBot="1">
      <c r="B451" s="509">
        <v>31</v>
      </c>
      <c r="C451" s="510">
        <v>4</v>
      </c>
      <c r="D451" s="510">
        <v>3</v>
      </c>
      <c r="E451" s="510">
        <v>3</v>
      </c>
      <c r="F451" s="510">
        <v>2</v>
      </c>
      <c r="G451" s="510"/>
      <c r="H451" s="451"/>
      <c r="I451" s="512" t="s">
        <v>2406</v>
      </c>
      <c r="J451" s="519"/>
      <c r="K451" s="485">
        <f t="shared" si="77"/>
        <v>0</v>
      </c>
      <c r="L451" s="519"/>
      <c r="M451" s="519"/>
      <c r="N451" s="485">
        <f>'შემოსულობები 1'!P455</f>
        <v>0</v>
      </c>
      <c r="O451" s="485">
        <f>'შემოსულობები 1'!Q455</f>
        <v>0</v>
      </c>
      <c r="P451" s="485">
        <f>'შემოსულობები 1'!R455</f>
        <v>0</v>
      </c>
      <c r="Q451" s="306">
        <f>'შემოსულობები 1'!S455</f>
        <v>0</v>
      </c>
      <c r="R451" s="306">
        <f>'შემოსულობები 1'!T455</f>
        <v>0</v>
      </c>
      <c r="S451" s="306">
        <f>'შემოსულობები 1'!U455</f>
        <v>0</v>
      </c>
    </row>
    <row r="452" spans="2:19" ht="15.75" hidden="1" thickBot="1">
      <c r="B452" s="509">
        <v>31</v>
      </c>
      <c r="C452" s="510">
        <v>4</v>
      </c>
      <c r="D452" s="510">
        <v>4</v>
      </c>
      <c r="E452" s="510"/>
      <c r="F452" s="510"/>
      <c r="G452" s="510"/>
      <c r="H452" s="451"/>
      <c r="I452" s="516" t="s">
        <v>2407</v>
      </c>
      <c r="J452" s="519">
        <f t="shared" ref="J452" si="90">J453+J458</f>
        <v>0</v>
      </c>
      <c r="K452" s="485">
        <f t="shared" si="77"/>
        <v>0</v>
      </c>
      <c r="L452" s="519">
        <v>0</v>
      </c>
      <c r="M452" s="519">
        <v>0</v>
      </c>
      <c r="N452" s="485">
        <f>'შემოსულობები 1'!P456</f>
        <v>0</v>
      </c>
      <c r="O452" s="485">
        <f>'შემოსულობები 1'!Q456</f>
        <v>0</v>
      </c>
      <c r="P452" s="485">
        <f>'შემოსულობები 1'!R456</f>
        <v>0</v>
      </c>
      <c r="Q452" s="306">
        <f>'შემოსულობები 1'!S456</f>
        <v>0</v>
      </c>
      <c r="R452" s="306">
        <f>'შემოსულობები 1'!T456</f>
        <v>0</v>
      </c>
      <c r="S452" s="306">
        <f>'შემოსულობები 1'!U456</f>
        <v>0</v>
      </c>
    </row>
    <row r="453" spans="2:19" ht="15.75" hidden="1" thickBot="1">
      <c r="B453" s="509">
        <v>31</v>
      </c>
      <c r="C453" s="510">
        <v>4</v>
      </c>
      <c r="D453" s="510">
        <v>4</v>
      </c>
      <c r="E453" s="510">
        <v>1</v>
      </c>
      <c r="F453" s="510"/>
      <c r="G453" s="510"/>
      <c r="H453" s="451"/>
      <c r="I453" s="511" t="s">
        <v>2408</v>
      </c>
      <c r="J453" s="519">
        <f t="shared" ref="J453" si="91">SUM(J454:J457)</f>
        <v>0</v>
      </c>
      <c r="K453" s="485">
        <f t="shared" si="77"/>
        <v>0</v>
      </c>
      <c r="L453" s="519">
        <v>0</v>
      </c>
      <c r="M453" s="519">
        <v>0</v>
      </c>
      <c r="N453" s="485">
        <f>'შემოსულობები 1'!P457</f>
        <v>0</v>
      </c>
      <c r="O453" s="485">
        <f>'შემოსულობები 1'!Q457</f>
        <v>0</v>
      </c>
      <c r="P453" s="485">
        <f>'შემოსულობები 1'!R457</f>
        <v>0</v>
      </c>
      <c r="Q453" s="306">
        <f>'შემოსულობები 1'!S457</f>
        <v>0</v>
      </c>
      <c r="R453" s="306">
        <f>'შემოსულობები 1'!T457</f>
        <v>0</v>
      </c>
      <c r="S453" s="306">
        <f>'შემოსულობები 1'!U457</f>
        <v>0</v>
      </c>
    </row>
    <row r="454" spans="2:19" ht="30.75" hidden="1" thickBot="1">
      <c r="B454" s="509">
        <v>31</v>
      </c>
      <c r="C454" s="510">
        <v>4</v>
      </c>
      <c r="D454" s="510">
        <v>4</v>
      </c>
      <c r="E454" s="510">
        <v>1</v>
      </c>
      <c r="F454" s="510">
        <v>1</v>
      </c>
      <c r="G454" s="510"/>
      <c r="H454" s="451"/>
      <c r="I454" s="512" t="s">
        <v>2409</v>
      </c>
      <c r="J454" s="519"/>
      <c r="K454" s="485">
        <f t="shared" si="77"/>
        <v>0</v>
      </c>
      <c r="L454" s="519"/>
      <c r="M454" s="519"/>
      <c r="N454" s="485">
        <f>'შემოსულობები 1'!P458</f>
        <v>0</v>
      </c>
      <c r="O454" s="485">
        <f>'შემოსულობები 1'!Q458</f>
        <v>0</v>
      </c>
      <c r="P454" s="485">
        <f>'შემოსულობები 1'!R458</f>
        <v>0</v>
      </c>
      <c r="Q454" s="306">
        <f>'შემოსულობები 1'!S458</f>
        <v>0</v>
      </c>
      <c r="R454" s="306">
        <f>'შემოსულობები 1'!T458</f>
        <v>0</v>
      </c>
      <c r="S454" s="306">
        <f>'შემოსულობები 1'!U458</f>
        <v>0</v>
      </c>
    </row>
    <row r="455" spans="2:19" ht="15.75" hidden="1" thickBot="1">
      <c r="B455" s="509">
        <v>31</v>
      </c>
      <c r="C455" s="510">
        <v>4</v>
      </c>
      <c r="D455" s="510">
        <v>4</v>
      </c>
      <c r="E455" s="510">
        <v>1</v>
      </c>
      <c r="F455" s="510">
        <v>2</v>
      </c>
      <c r="G455" s="510"/>
      <c r="H455" s="451"/>
      <c r="I455" s="512" t="s">
        <v>2410</v>
      </c>
      <c r="J455" s="519"/>
      <c r="K455" s="485">
        <f t="shared" ref="K455:K459" si="92">SUM(L455:M455)</f>
        <v>0</v>
      </c>
      <c r="L455" s="519"/>
      <c r="M455" s="519"/>
      <c r="N455" s="485">
        <f>'შემოსულობები 1'!P459</f>
        <v>0</v>
      </c>
      <c r="O455" s="485">
        <f>'შემოსულობები 1'!Q459</f>
        <v>0</v>
      </c>
      <c r="P455" s="485">
        <f>'შემოსულობები 1'!R459</f>
        <v>0</v>
      </c>
      <c r="Q455" s="306">
        <f>'შემოსულობები 1'!S459</f>
        <v>0</v>
      </c>
      <c r="R455" s="306">
        <f>'შემოსულობები 1'!T459</f>
        <v>0</v>
      </c>
      <c r="S455" s="306">
        <f>'შემოსულობები 1'!U459</f>
        <v>0</v>
      </c>
    </row>
    <row r="456" spans="2:19" ht="30.75" hidden="1" thickBot="1">
      <c r="B456" s="509">
        <v>31</v>
      </c>
      <c r="C456" s="510">
        <v>4</v>
      </c>
      <c r="D456" s="510">
        <v>4</v>
      </c>
      <c r="E456" s="510">
        <v>1</v>
      </c>
      <c r="F456" s="510">
        <v>3</v>
      </c>
      <c r="G456" s="510"/>
      <c r="H456" s="451"/>
      <c r="I456" s="512" t="s">
        <v>2411</v>
      </c>
      <c r="J456" s="519"/>
      <c r="K456" s="485">
        <f t="shared" si="92"/>
        <v>0</v>
      </c>
      <c r="L456" s="519"/>
      <c r="M456" s="519"/>
      <c r="N456" s="485">
        <f>'შემოსულობები 1'!P460</f>
        <v>0</v>
      </c>
      <c r="O456" s="485">
        <f>'შემოსულობები 1'!Q460</f>
        <v>0</v>
      </c>
      <c r="P456" s="485">
        <f>'შემოსულობები 1'!R460</f>
        <v>0</v>
      </c>
      <c r="Q456" s="306">
        <f>'შემოსულობები 1'!S460</f>
        <v>0</v>
      </c>
      <c r="R456" s="306">
        <f>'შემოსულობები 1'!T460</f>
        <v>0</v>
      </c>
      <c r="S456" s="306">
        <f>'შემოსულობები 1'!U460</f>
        <v>0</v>
      </c>
    </row>
    <row r="457" spans="2:19" ht="30.75" hidden="1" thickBot="1">
      <c r="B457" s="509">
        <v>31</v>
      </c>
      <c r="C457" s="510">
        <v>4</v>
      </c>
      <c r="D457" s="510">
        <v>4</v>
      </c>
      <c r="E457" s="510">
        <v>1</v>
      </c>
      <c r="F457" s="510">
        <v>4</v>
      </c>
      <c r="G457" s="510"/>
      <c r="H457" s="451"/>
      <c r="I457" s="512" t="s">
        <v>2412</v>
      </c>
      <c r="J457" s="519"/>
      <c r="K457" s="485">
        <f t="shared" si="92"/>
        <v>0</v>
      </c>
      <c r="L457" s="519"/>
      <c r="M457" s="519"/>
      <c r="N457" s="485">
        <f>'შემოსულობები 1'!P461</f>
        <v>0</v>
      </c>
      <c r="O457" s="485">
        <f>'შემოსულობები 1'!Q461</f>
        <v>0</v>
      </c>
      <c r="P457" s="485">
        <f>'შემოსულობები 1'!R461</f>
        <v>0</v>
      </c>
      <c r="Q457" s="306">
        <f>'შემოსულობები 1'!S461</f>
        <v>0</v>
      </c>
      <c r="R457" s="306">
        <f>'შემოსულობები 1'!T461</f>
        <v>0</v>
      </c>
      <c r="S457" s="306">
        <f>'შემოსულობები 1'!U461</f>
        <v>0</v>
      </c>
    </row>
    <row r="458" spans="2:19" ht="15.75" hidden="1" thickBot="1">
      <c r="B458" s="509">
        <v>31</v>
      </c>
      <c r="C458" s="510">
        <v>4</v>
      </c>
      <c r="D458" s="510">
        <v>4</v>
      </c>
      <c r="E458" s="510">
        <v>2</v>
      </c>
      <c r="F458" s="510"/>
      <c r="G458" s="510"/>
      <c r="H458" s="451"/>
      <c r="I458" s="511" t="s">
        <v>2413</v>
      </c>
      <c r="J458" s="519"/>
      <c r="K458" s="485">
        <f t="shared" si="92"/>
        <v>0</v>
      </c>
      <c r="L458" s="519"/>
      <c r="M458" s="519"/>
      <c r="N458" s="485">
        <f>'შემოსულობები 1'!P462</f>
        <v>0</v>
      </c>
      <c r="O458" s="485">
        <f>'შემოსულობები 1'!Q462</f>
        <v>0</v>
      </c>
      <c r="P458" s="485">
        <f>'შემოსულობები 1'!R462</f>
        <v>0</v>
      </c>
      <c r="Q458" s="306">
        <f>'შემოსულობები 1'!S462</f>
        <v>0</v>
      </c>
      <c r="R458" s="306">
        <f>'შემოსულობები 1'!T462</f>
        <v>0</v>
      </c>
      <c r="S458" s="306">
        <f>'შემოსულობები 1'!U462</f>
        <v>0</v>
      </c>
    </row>
    <row r="459" spans="2:19" ht="15" hidden="1">
      <c r="B459" s="451"/>
      <c r="C459" s="451"/>
      <c r="D459" s="451"/>
      <c r="E459" s="451"/>
      <c r="F459" s="451"/>
      <c r="G459" s="451"/>
      <c r="H459" s="451"/>
      <c r="I459" s="451"/>
      <c r="J459" s="472"/>
      <c r="K459" s="475">
        <f t="shared" si="92"/>
        <v>0</v>
      </c>
      <c r="L459" s="472"/>
      <c r="M459" s="472"/>
      <c r="N459" s="472"/>
      <c r="O459" s="472"/>
      <c r="P459" s="472"/>
      <c r="Q459" s="280"/>
      <c r="R459" s="280"/>
      <c r="S459" s="280"/>
    </row>
  </sheetData>
  <autoFilter ref="B5:S459">
    <filterColumn colId="0">
      <iconFilter iconSet="3Arrows"/>
    </filterColumn>
  </autoFilter>
  <mergeCells count="12">
    <mergeCell ref="B2:H4"/>
    <mergeCell ref="I2:I4"/>
    <mergeCell ref="N2:P2"/>
    <mergeCell ref="K2:M2"/>
    <mergeCell ref="K3:K4"/>
    <mergeCell ref="L3:M3"/>
    <mergeCell ref="J2:J4"/>
    <mergeCell ref="Q2:Q4"/>
    <mergeCell ref="R2:R4"/>
    <mergeCell ref="S2:S4"/>
    <mergeCell ref="N3:N4"/>
    <mergeCell ref="O3:P3"/>
  </mergeCells>
  <pageMargins left="0.45" right="0.45" top="0.25" bottom="0.25" header="0.3" footer="0.3"/>
  <pageSetup scale="8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sqref="A1:XFD1048576"/>
    </sheetView>
  </sheetViews>
  <sheetFormatPr defaultRowHeight="12.75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CE04B76A62842945C3573FC44BE02" ma:contentTypeVersion="0" ma:contentTypeDescription="Create a new document." ma:contentTypeScope="" ma:versionID="f49d2640456db2c350a5c473fffe71bf">
  <xsd:schema xmlns:xsd="http://www.w3.org/2001/XMLSchema" xmlns:p="http://schemas.microsoft.com/office/2006/metadata/properties" targetNamespace="http://schemas.microsoft.com/office/2006/metadata/properties" ma:root="true" ma:fieldsID="4aeb20c0e3442673af7ee10786458764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Props1.xml><?xml version="1.0" encoding="utf-8"?>
<ds:datastoreItem xmlns:ds="http://schemas.openxmlformats.org/officeDocument/2006/customXml" ds:itemID="{29E33063-3800-4D3E-9718-78471FAE877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02ADF0A-17C2-421D-85E1-0DE7CF86CB25}">
  <ds:schemaRefs>
    <ds:schemaRef ds:uri="http://purl.org/dc/terms/"/>
    <ds:schemaRef ds:uri="http://www.w3.org/XML/1998/namespace"/>
    <ds:schemaRef ds:uri="http://schemas.openxmlformats.org/package/2006/metadata/core-properties"/>
    <ds:schemaRef ds:uri="http://schemas.microsoft.com/office/2006/documentManagement/types"/>
    <ds:schemaRef ds:uri="http://purl.org/dc/dcmitype/"/>
    <ds:schemaRef ds:uri="http://schemas.microsoft.com/office/2006/metadata/properties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4AB631DF-5F00-4BFE-AF1B-CB8B74D165F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6</vt:i4>
      </vt:variant>
    </vt:vector>
  </HeadingPairs>
  <TitlesOfParts>
    <vt:vector size="15" baseType="lpstr">
      <vt:lpstr>ბალანსი (2)</vt:lpstr>
      <vt:lpstr>შემოსულობები 1</vt:lpstr>
      <vt:lpstr>გადასახდელები</vt:lpstr>
      <vt:lpstr>ორგანიზაციული 8</vt:lpstr>
      <vt:lpstr>ორგანიზაციული</vt:lpstr>
      <vt:lpstr>2-3-7</vt:lpstr>
      <vt:lpstr>8-9</vt:lpstr>
      <vt:lpstr>4-5-6</vt:lpstr>
      <vt:lpstr>Sheet2</vt:lpstr>
      <vt:lpstr>'ბალანსი (2)'!Print_Area</vt:lpstr>
      <vt:lpstr>გადასახდელები!Print_Area</vt:lpstr>
      <vt:lpstr>ორგანიზაციული!Print_Area</vt:lpstr>
      <vt:lpstr>'ორგანიზაციული 8'!Print_Area</vt:lpstr>
      <vt:lpstr>გადასახდელები!Print_Titles</vt:lpstr>
      <vt:lpstr>'ორგანიზაციული 8'!Print_Titles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Marina Khutsishvili</dc:creator>
  <cp:lastModifiedBy>Mirian Macharashvili</cp:lastModifiedBy>
  <cp:lastPrinted>2019-12-29T11:18:31Z</cp:lastPrinted>
  <dcterms:created xsi:type="dcterms:W3CDTF">1996-10-14T23:33:28Z</dcterms:created>
  <dcterms:modified xsi:type="dcterms:W3CDTF">2019-12-29T11:43:03Z</dcterms:modified>
</cp:coreProperties>
</file>